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8"/>
  <workbookPr/>
  <mc:AlternateContent xmlns:mc="http://schemas.openxmlformats.org/markup-compatibility/2006">
    <mc:Choice Requires="x15">
      <x15ac:absPath xmlns:x15ac="http://schemas.microsoft.com/office/spreadsheetml/2010/11/ac" url="\\IP-C0A88AB7\cenergise_network_shares\22 Home Energy Project\To_Publish\Final\Technical Report &amp; Supporting documents\"/>
    </mc:Choice>
  </mc:AlternateContent>
  <xr:revisionPtr revIDLastSave="0" documentId="13_ncr:1_{672127AC-DBF5-4F89-969A-F094027EE4C7}" xr6:coauthVersionLast="47" xr6:coauthVersionMax="47" xr10:uidLastSave="{00000000-0000-0000-0000-000000000000}"/>
  <bookViews>
    <workbookView xWindow="-120" yWindow="-120" windowWidth="29040" windowHeight="15840" tabRatio="839" firstSheet="1" activeTab="1" xr2:uid="{F0796E5B-082D-471B-BC13-808BBEE41BE2}"/>
  </bookViews>
  <sheets>
    <sheet name="Guide for Data Tab" sheetId="11" r:id="rId1"/>
    <sheet name="Data" sheetId="3" r:id="rId2"/>
    <sheet name="Monthly Summary" sheetId="8" r:id="rId3"/>
    <sheet name="Inverter Data" sheetId="10" r:id="rId4"/>
    <sheet name="ESB Networks Summary" sheetId="6" r:id="rId5"/>
    <sheet name="ESB Networks Chart" sheetId="7" r:id="rId6"/>
    <sheet name="Payback" sheetId="15" r:id="rId7"/>
  </sheets>
  <definedNames>
    <definedName name="_xlnm._FilterDatabase" localSheetId="1" hidden="1">Data!$A$1:$W$10273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5" i="15" l="1"/>
  <c r="C19" i="15"/>
  <c r="W2" i="3"/>
  <c r="W3" i="3"/>
  <c r="W4" i="3"/>
  <c r="W5"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W475" i="3"/>
  <c r="W476" i="3"/>
  <c r="W477" i="3"/>
  <c r="W478" i="3"/>
  <c r="W479" i="3"/>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W587" i="3"/>
  <c r="W588" i="3"/>
  <c r="W589" i="3"/>
  <c r="W590" i="3"/>
  <c r="W591" i="3"/>
  <c r="W592" i="3"/>
  <c r="W593" i="3"/>
  <c r="W594" i="3"/>
  <c r="W595" i="3"/>
  <c r="W596" i="3"/>
  <c r="W597" i="3"/>
  <c r="W598" i="3"/>
  <c r="W599" i="3"/>
  <c r="W600" i="3"/>
  <c r="W601" i="3"/>
  <c r="W602" i="3"/>
  <c r="W603" i="3"/>
  <c r="W604" i="3"/>
  <c r="W605" i="3"/>
  <c r="W606" i="3"/>
  <c r="W607" i="3"/>
  <c r="W608" i="3"/>
  <c r="W609" i="3"/>
  <c r="W610" i="3"/>
  <c r="W611" i="3"/>
  <c r="W612" i="3"/>
  <c r="W613" i="3"/>
  <c r="W614" i="3"/>
  <c r="W615" i="3"/>
  <c r="W616" i="3"/>
  <c r="W617" i="3"/>
  <c r="W618" i="3"/>
  <c r="W619" i="3"/>
  <c r="W620" i="3"/>
  <c r="W621" i="3"/>
  <c r="W622" i="3"/>
  <c r="W623" i="3"/>
  <c r="W624" i="3"/>
  <c r="W625" i="3"/>
  <c r="W626" i="3"/>
  <c r="W627" i="3"/>
  <c r="W628" i="3"/>
  <c r="W629" i="3"/>
  <c r="W630" i="3"/>
  <c r="W631" i="3"/>
  <c r="W632" i="3"/>
  <c r="W633" i="3"/>
  <c r="W634" i="3"/>
  <c r="W635" i="3"/>
  <c r="W636" i="3"/>
  <c r="W637" i="3"/>
  <c r="W638" i="3"/>
  <c r="W639" i="3"/>
  <c r="W640" i="3"/>
  <c r="W641" i="3"/>
  <c r="W642" i="3"/>
  <c r="W643" i="3"/>
  <c r="W644" i="3"/>
  <c r="W645" i="3"/>
  <c r="W646" i="3"/>
  <c r="W647" i="3"/>
  <c r="W648" i="3"/>
  <c r="W649" i="3"/>
  <c r="W650" i="3"/>
  <c r="W651" i="3"/>
  <c r="W652" i="3"/>
  <c r="W653" i="3"/>
  <c r="W654" i="3"/>
  <c r="W655" i="3"/>
  <c r="W656" i="3"/>
  <c r="W657" i="3"/>
  <c r="W658" i="3"/>
  <c r="W659" i="3"/>
  <c r="W660" i="3"/>
  <c r="W661" i="3"/>
  <c r="W662" i="3"/>
  <c r="W663" i="3"/>
  <c r="W664" i="3"/>
  <c r="W665" i="3"/>
  <c r="W666" i="3"/>
  <c r="W667" i="3"/>
  <c r="W668" i="3"/>
  <c r="W669" i="3"/>
  <c r="W670" i="3"/>
  <c r="W671" i="3"/>
  <c r="W672" i="3"/>
  <c r="W673" i="3"/>
  <c r="W674" i="3"/>
  <c r="W675" i="3"/>
  <c r="W676" i="3"/>
  <c r="W677" i="3"/>
  <c r="W678" i="3"/>
  <c r="W679" i="3"/>
  <c r="W680" i="3"/>
  <c r="W681" i="3"/>
  <c r="W682" i="3"/>
  <c r="W683" i="3"/>
  <c r="W684" i="3"/>
  <c r="W685" i="3"/>
  <c r="W686" i="3"/>
  <c r="W687" i="3"/>
  <c r="W688" i="3"/>
  <c r="W689" i="3"/>
  <c r="W690" i="3"/>
  <c r="W691" i="3"/>
  <c r="W692" i="3"/>
  <c r="W693" i="3"/>
  <c r="W694" i="3"/>
  <c r="W695" i="3"/>
  <c r="W696" i="3"/>
  <c r="W697" i="3"/>
  <c r="W698" i="3"/>
  <c r="W699" i="3"/>
  <c r="W700" i="3"/>
  <c r="W701" i="3"/>
  <c r="W702" i="3"/>
  <c r="W703" i="3"/>
  <c r="W704" i="3"/>
  <c r="W705" i="3"/>
  <c r="W706" i="3"/>
  <c r="W707" i="3"/>
  <c r="W708" i="3"/>
  <c r="W709" i="3"/>
  <c r="W710" i="3"/>
  <c r="W711" i="3"/>
  <c r="W712" i="3"/>
  <c r="W713" i="3"/>
  <c r="W714" i="3"/>
  <c r="W715" i="3"/>
  <c r="W716" i="3"/>
  <c r="W717" i="3"/>
  <c r="W718" i="3"/>
  <c r="W719" i="3"/>
  <c r="W720" i="3"/>
  <c r="W721" i="3"/>
  <c r="W722" i="3"/>
  <c r="W723" i="3"/>
  <c r="W724" i="3"/>
  <c r="W725" i="3"/>
  <c r="W726" i="3"/>
  <c r="W727" i="3"/>
  <c r="W728" i="3"/>
  <c r="W729" i="3"/>
  <c r="W730" i="3"/>
  <c r="W731" i="3"/>
  <c r="W732" i="3"/>
  <c r="W733" i="3"/>
  <c r="W734" i="3"/>
  <c r="W735" i="3"/>
  <c r="W736" i="3"/>
  <c r="W737" i="3"/>
  <c r="W738" i="3"/>
  <c r="W739" i="3"/>
  <c r="W740" i="3"/>
  <c r="W741" i="3"/>
  <c r="W742" i="3"/>
  <c r="W743" i="3"/>
  <c r="W744" i="3"/>
  <c r="W745" i="3"/>
  <c r="W746" i="3"/>
  <c r="W747" i="3"/>
  <c r="W748" i="3"/>
  <c r="W749" i="3"/>
  <c r="W750" i="3"/>
  <c r="W751" i="3"/>
  <c r="W752" i="3"/>
  <c r="W753" i="3"/>
  <c r="W754" i="3"/>
  <c r="W755" i="3"/>
  <c r="W756" i="3"/>
  <c r="W757" i="3"/>
  <c r="W758" i="3"/>
  <c r="W759" i="3"/>
  <c r="W760" i="3"/>
  <c r="W761" i="3"/>
  <c r="W762" i="3"/>
  <c r="W763" i="3"/>
  <c r="W764" i="3"/>
  <c r="W765" i="3"/>
  <c r="W766" i="3"/>
  <c r="W767" i="3"/>
  <c r="W768" i="3"/>
  <c r="W769" i="3"/>
  <c r="W770" i="3"/>
  <c r="W771" i="3"/>
  <c r="W772" i="3"/>
  <c r="W773" i="3"/>
  <c r="W774" i="3"/>
  <c r="W775" i="3"/>
  <c r="W776" i="3"/>
  <c r="W777" i="3"/>
  <c r="W778" i="3"/>
  <c r="W779" i="3"/>
  <c r="W780" i="3"/>
  <c r="W781" i="3"/>
  <c r="W782" i="3"/>
  <c r="W783" i="3"/>
  <c r="W784" i="3"/>
  <c r="W785" i="3"/>
  <c r="W786" i="3"/>
  <c r="W787" i="3"/>
  <c r="W788" i="3"/>
  <c r="W789" i="3"/>
  <c r="W790" i="3"/>
  <c r="W791" i="3"/>
  <c r="W792" i="3"/>
  <c r="W793" i="3"/>
  <c r="W794" i="3"/>
  <c r="W795" i="3"/>
  <c r="W796" i="3"/>
  <c r="W797" i="3"/>
  <c r="W798" i="3"/>
  <c r="W799" i="3"/>
  <c r="W800" i="3"/>
  <c r="W801" i="3"/>
  <c r="W802" i="3"/>
  <c r="W803" i="3"/>
  <c r="W804" i="3"/>
  <c r="W805" i="3"/>
  <c r="W806" i="3"/>
  <c r="W807" i="3"/>
  <c r="W808" i="3"/>
  <c r="W809" i="3"/>
  <c r="W810" i="3"/>
  <c r="W811" i="3"/>
  <c r="W812" i="3"/>
  <c r="W813" i="3"/>
  <c r="W814" i="3"/>
  <c r="W815" i="3"/>
  <c r="W816" i="3"/>
  <c r="W817" i="3"/>
  <c r="W818" i="3"/>
  <c r="W819" i="3"/>
  <c r="W820" i="3"/>
  <c r="W821" i="3"/>
  <c r="W822" i="3"/>
  <c r="W823" i="3"/>
  <c r="W824" i="3"/>
  <c r="W825" i="3"/>
  <c r="W826" i="3"/>
  <c r="W827" i="3"/>
  <c r="W828" i="3"/>
  <c r="W829" i="3"/>
  <c r="W830" i="3"/>
  <c r="W831" i="3"/>
  <c r="W832" i="3"/>
  <c r="W833" i="3"/>
  <c r="W834" i="3"/>
  <c r="W835" i="3"/>
  <c r="W836" i="3"/>
  <c r="W837" i="3"/>
  <c r="W838" i="3"/>
  <c r="W839" i="3"/>
  <c r="W840" i="3"/>
  <c r="W841" i="3"/>
  <c r="W842" i="3"/>
  <c r="W843" i="3"/>
  <c r="W844" i="3"/>
  <c r="W845" i="3"/>
  <c r="W846" i="3"/>
  <c r="W847" i="3"/>
  <c r="W848" i="3"/>
  <c r="W849" i="3"/>
  <c r="W850" i="3"/>
  <c r="W851" i="3"/>
  <c r="W852" i="3"/>
  <c r="W853" i="3"/>
  <c r="W854" i="3"/>
  <c r="W855" i="3"/>
  <c r="W856" i="3"/>
  <c r="W857" i="3"/>
  <c r="W858" i="3"/>
  <c r="W859" i="3"/>
  <c r="W860" i="3"/>
  <c r="W861" i="3"/>
  <c r="W862" i="3"/>
  <c r="W863" i="3"/>
  <c r="W864" i="3"/>
  <c r="W865" i="3"/>
  <c r="W866" i="3"/>
  <c r="W867" i="3"/>
  <c r="W868" i="3"/>
  <c r="W869" i="3"/>
  <c r="W870" i="3"/>
  <c r="W871" i="3"/>
  <c r="W872" i="3"/>
  <c r="W873" i="3"/>
  <c r="W874" i="3"/>
  <c r="W875" i="3"/>
  <c r="W876" i="3"/>
  <c r="W877" i="3"/>
  <c r="W878" i="3"/>
  <c r="W879" i="3"/>
  <c r="W880" i="3"/>
  <c r="W881" i="3"/>
  <c r="W882" i="3"/>
  <c r="W883" i="3"/>
  <c r="W884" i="3"/>
  <c r="W885" i="3"/>
  <c r="W886" i="3"/>
  <c r="W887" i="3"/>
  <c r="W888" i="3"/>
  <c r="W889" i="3"/>
  <c r="W890" i="3"/>
  <c r="W891" i="3"/>
  <c r="W892" i="3"/>
  <c r="W893" i="3"/>
  <c r="W894" i="3"/>
  <c r="W895" i="3"/>
  <c r="W896" i="3"/>
  <c r="W897" i="3"/>
  <c r="W898" i="3"/>
  <c r="W899" i="3"/>
  <c r="W900" i="3"/>
  <c r="W901" i="3"/>
  <c r="W902" i="3"/>
  <c r="W903" i="3"/>
  <c r="W904" i="3"/>
  <c r="W905" i="3"/>
  <c r="W906" i="3"/>
  <c r="W907" i="3"/>
  <c r="W908" i="3"/>
  <c r="W909" i="3"/>
  <c r="W910" i="3"/>
  <c r="W911" i="3"/>
  <c r="W912" i="3"/>
  <c r="W913" i="3"/>
  <c r="W914" i="3"/>
  <c r="W915" i="3"/>
  <c r="W916" i="3"/>
  <c r="W917" i="3"/>
  <c r="W918" i="3"/>
  <c r="W919" i="3"/>
  <c r="W920" i="3"/>
  <c r="W921" i="3"/>
  <c r="W922" i="3"/>
  <c r="W923" i="3"/>
  <c r="W924" i="3"/>
  <c r="W925" i="3"/>
  <c r="W926" i="3"/>
  <c r="W927" i="3"/>
  <c r="W928" i="3"/>
  <c r="W929" i="3"/>
  <c r="W930" i="3"/>
  <c r="W931" i="3"/>
  <c r="W932" i="3"/>
  <c r="W933" i="3"/>
  <c r="W934" i="3"/>
  <c r="W935" i="3"/>
  <c r="W936" i="3"/>
  <c r="W937" i="3"/>
  <c r="W938" i="3"/>
  <c r="W939" i="3"/>
  <c r="W940" i="3"/>
  <c r="W941" i="3"/>
  <c r="W942" i="3"/>
  <c r="W943" i="3"/>
  <c r="W944" i="3"/>
  <c r="W945" i="3"/>
  <c r="W946" i="3"/>
  <c r="W947" i="3"/>
  <c r="W948" i="3"/>
  <c r="W949" i="3"/>
  <c r="W950" i="3"/>
  <c r="W951" i="3"/>
  <c r="W952" i="3"/>
  <c r="W953" i="3"/>
  <c r="W954" i="3"/>
  <c r="W955" i="3"/>
  <c r="W956" i="3"/>
  <c r="W957" i="3"/>
  <c r="W958" i="3"/>
  <c r="W959" i="3"/>
  <c r="W960" i="3"/>
  <c r="W961" i="3"/>
  <c r="W962" i="3"/>
  <c r="W963" i="3"/>
  <c r="W964" i="3"/>
  <c r="W965" i="3"/>
  <c r="W966" i="3"/>
  <c r="W967" i="3"/>
  <c r="W968" i="3"/>
  <c r="W969" i="3"/>
  <c r="W970" i="3"/>
  <c r="W971" i="3"/>
  <c r="W972" i="3"/>
  <c r="W973" i="3"/>
  <c r="W974" i="3"/>
  <c r="W975" i="3"/>
  <c r="W976" i="3"/>
  <c r="W977" i="3"/>
  <c r="W978" i="3"/>
  <c r="W979" i="3"/>
  <c r="W980" i="3"/>
  <c r="W981" i="3"/>
  <c r="W982" i="3"/>
  <c r="W983" i="3"/>
  <c r="W984" i="3"/>
  <c r="W985" i="3"/>
  <c r="W986" i="3"/>
  <c r="W987" i="3"/>
  <c r="W988" i="3"/>
  <c r="W989" i="3"/>
  <c r="W990" i="3"/>
  <c r="W991" i="3"/>
  <c r="W992" i="3"/>
  <c r="W993" i="3"/>
  <c r="W994" i="3"/>
  <c r="W995" i="3"/>
  <c r="W996" i="3"/>
  <c r="W997" i="3"/>
  <c r="W998" i="3"/>
  <c r="W999" i="3"/>
  <c r="W1000" i="3"/>
  <c r="W1001" i="3"/>
  <c r="W1002" i="3"/>
  <c r="W1003" i="3"/>
  <c r="W1004" i="3"/>
  <c r="W1005" i="3"/>
  <c r="W1006" i="3"/>
  <c r="W1007" i="3"/>
  <c r="W1008" i="3"/>
  <c r="W1009" i="3"/>
  <c r="W1010" i="3"/>
  <c r="W1011" i="3"/>
  <c r="W1012" i="3"/>
  <c r="W1013" i="3"/>
  <c r="W1014" i="3"/>
  <c r="W1015" i="3"/>
  <c r="W1016" i="3"/>
  <c r="W1017" i="3"/>
  <c r="W1018" i="3"/>
  <c r="W1019" i="3"/>
  <c r="W1020" i="3"/>
  <c r="W1021" i="3"/>
  <c r="W1022" i="3"/>
  <c r="W1023" i="3"/>
  <c r="W1024" i="3"/>
  <c r="W1025" i="3"/>
  <c r="W1026" i="3"/>
  <c r="W1027" i="3"/>
  <c r="W1028" i="3"/>
  <c r="W1029" i="3"/>
  <c r="W1030" i="3"/>
  <c r="W1031" i="3"/>
  <c r="W1032" i="3"/>
  <c r="W1033" i="3"/>
  <c r="W1034" i="3"/>
  <c r="W1035" i="3"/>
  <c r="W1036" i="3"/>
  <c r="W1037" i="3"/>
  <c r="W1038" i="3"/>
  <c r="W1039" i="3"/>
  <c r="W1040" i="3"/>
  <c r="W1041" i="3"/>
  <c r="W1042" i="3"/>
  <c r="W1043" i="3"/>
  <c r="W1044" i="3"/>
  <c r="W1045" i="3"/>
  <c r="W1046" i="3"/>
  <c r="W1047" i="3"/>
  <c r="W1048" i="3"/>
  <c r="W1049" i="3"/>
  <c r="W1050" i="3"/>
  <c r="W1051" i="3"/>
  <c r="W1052" i="3"/>
  <c r="W1053" i="3"/>
  <c r="W1054" i="3"/>
  <c r="W1055" i="3"/>
  <c r="W1056" i="3"/>
  <c r="W1057" i="3"/>
  <c r="W1058" i="3"/>
  <c r="W1059" i="3"/>
  <c r="W1060" i="3"/>
  <c r="W1061" i="3"/>
  <c r="W1062" i="3"/>
  <c r="W1063" i="3"/>
  <c r="W1064" i="3"/>
  <c r="W1065" i="3"/>
  <c r="W1066" i="3"/>
  <c r="W1067" i="3"/>
  <c r="W1068" i="3"/>
  <c r="W1069" i="3"/>
  <c r="W1070" i="3"/>
  <c r="W1071" i="3"/>
  <c r="W1072" i="3"/>
  <c r="W1073" i="3"/>
  <c r="W1074" i="3"/>
  <c r="W1075" i="3"/>
  <c r="W1076" i="3"/>
  <c r="W1077" i="3"/>
  <c r="W1078" i="3"/>
  <c r="W1079" i="3"/>
  <c r="W1080" i="3"/>
  <c r="W1081" i="3"/>
  <c r="W1082" i="3"/>
  <c r="W1083" i="3"/>
  <c r="W1084" i="3"/>
  <c r="W1085" i="3"/>
  <c r="W1086" i="3"/>
  <c r="W1087" i="3"/>
  <c r="W1088" i="3"/>
  <c r="W1089" i="3"/>
  <c r="W1090" i="3"/>
  <c r="W1091" i="3"/>
  <c r="W1092" i="3"/>
  <c r="W1093" i="3"/>
  <c r="W1094" i="3"/>
  <c r="W1095" i="3"/>
  <c r="W1096" i="3"/>
  <c r="W1097" i="3"/>
  <c r="W1098" i="3"/>
  <c r="W1099" i="3"/>
  <c r="W1100" i="3"/>
  <c r="W1101" i="3"/>
  <c r="W1102" i="3"/>
  <c r="W1103" i="3"/>
  <c r="W1104" i="3"/>
  <c r="W1105" i="3"/>
  <c r="W1106" i="3"/>
  <c r="W1107" i="3"/>
  <c r="W1108" i="3"/>
  <c r="W1109" i="3"/>
  <c r="W1110" i="3"/>
  <c r="W1111" i="3"/>
  <c r="W1112" i="3"/>
  <c r="W1113" i="3"/>
  <c r="W1114" i="3"/>
  <c r="W1115" i="3"/>
  <c r="W1116" i="3"/>
  <c r="W1117" i="3"/>
  <c r="W1118" i="3"/>
  <c r="W1119" i="3"/>
  <c r="W1120" i="3"/>
  <c r="W1121" i="3"/>
  <c r="W1122" i="3"/>
  <c r="W1123" i="3"/>
  <c r="W1124" i="3"/>
  <c r="W1125" i="3"/>
  <c r="W1126" i="3"/>
  <c r="W1127" i="3"/>
  <c r="W1128" i="3"/>
  <c r="W1129" i="3"/>
  <c r="W1130" i="3"/>
  <c r="W1131" i="3"/>
  <c r="W1132" i="3"/>
  <c r="W1133" i="3"/>
  <c r="W1134" i="3"/>
  <c r="W1135" i="3"/>
  <c r="W1136" i="3"/>
  <c r="W1137" i="3"/>
  <c r="W1138" i="3"/>
  <c r="W1139" i="3"/>
  <c r="W1140" i="3"/>
  <c r="W1141" i="3"/>
  <c r="W1142" i="3"/>
  <c r="W1143" i="3"/>
  <c r="W1144" i="3"/>
  <c r="W1145" i="3"/>
  <c r="W1146" i="3"/>
  <c r="W1147" i="3"/>
  <c r="W1148" i="3"/>
  <c r="W1149" i="3"/>
  <c r="W1150" i="3"/>
  <c r="W1151" i="3"/>
  <c r="W1152" i="3"/>
  <c r="W1153" i="3"/>
  <c r="W1154" i="3"/>
  <c r="W1155" i="3"/>
  <c r="W1156" i="3"/>
  <c r="W1157" i="3"/>
  <c r="W1158" i="3"/>
  <c r="W1159" i="3"/>
  <c r="W1160" i="3"/>
  <c r="W1161" i="3"/>
  <c r="W1162" i="3"/>
  <c r="W1163" i="3"/>
  <c r="W1164" i="3"/>
  <c r="W1165" i="3"/>
  <c r="W1166" i="3"/>
  <c r="W1167" i="3"/>
  <c r="W1168" i="3"/>
  <c r="W1169" i="3"/>
  <c r="W1170" i="3"/>
  <c r="W1171" i="3"/>
  <c r="W1172" i="3"/>
  <c r="W1173" i="3"/>
  <c r="W1174" i="3"/>
  <c r="W1175" i="3"/>
  <c r="W1176" i="3"/>
  <c r="W1177" i="3"/>
  <c r="W1178" i="3"/>
  <c r="W1179" i="3"/>
  <c r="W1180" i="3"/>
  <c r="W1181" i="3"/>
  <c r="W1182" i="3"/>
  <c r="W1183" i="3"/>
  <c r="W1184" i="3"/>
  <c r="W1185" i="3"/>
  <c r="W1186" i="3"/>
  <c r="W1187" i="3"/>
  <c r="W1188" i="3"/>
  <c r="W1189" i="3"/>
  <c r="W1190" i="3"/>
  <c r="W1191" i="3"/>
  <c r="W1192" i="3"/>
  <c r="W1193" i="3"/>
  <c r="W1194" i="3"/>
  <c r="W1195" i="3"/>
  <c r="W1196" i="3"/>
  <c r="W1197" i="3"/>
  <c r="W1198" i="3"/>
  <c r="W1199" i="3"/>
  <c r="W1200" i="3"/>
  <c r="W1201" i="3"/>
  <c r="W1202" i="3"/>
  <c r="W1203" i="3"/>
  <c r="W1204" i="3"/>
  <c r="W1205" i="3"/>
  <c r="W1206" i="3"/>
  <c r="W1207" i="3"/>
  <c r="W1208" i="3"/>
  <c r="W1209" i="3"/>
  <c r="W1210" i="3"/>
  <c r="W1211" i="3"/>
  <c r="W1212" i="3"/>
  <c r="W1213" i="3"/>
  <c r="W1214" i="3"/>
  <c r="W1215" i="3"/>
  <c r="W1216" i="3"/>
  <c r="W1217" i="3"/>
  <c r="W1218" i="3"/>
  <c r="W1219" i="3"/>
  <c r="W1220" i="3"/>
  <c r="W1221" i="3"/>
  <c r="W1222" i="3"/>
  <c r="W1223" i="3"/>
  <c r="W1224" i="3"/>
  <c r="W1225" i="3"/>
  <c r="W1226" i="3"/>
  <c r="W1227" i="3"/>
  <c r="W1228" i="3"/>
  <c r="W1229" i="3"/>
  <c r="W1230" i="3"/>
  <c r="W1231" i="3"/>
  <c r="W1232" i="3"/>
  <c r="W1233" i="3"/>
  <c r="W1234" i="3"/>
  <c r="W1235" i="3"/>
  <c r="W1236" i="3"/>
  <c r="W1237" i="3"/>
  <c r="W1238" i="3"/>
  <c r="W1239" i="3"/>
  <c r="W1240" i="3"/>
  <c r="W1241" i="3"/>
  <c r="W1242" i="3"/>
  <c r="W1243" i="3"/>
  <c r="W1244" i="3"/>
  <c r="W1245" i="3"/>
  <c r="W1246" i="3"/>
  <c r="W1247" i="3"/>
  <c r="W1248" i="3"/>
  <c r="W1249" i="3"/>
  <c r="W1250" i="3"/>
  <c r="W1251" i="3"/>
  <c r="W1252" i="3"/>
  <c r="W1253" i="3"/>
  <c r="W1254" i="3"/>
  <c r="W1255" i="3"/>
  <c r="W1256" i="3"/>
  <c r="W1257" i="3"/>
  <c r="W1258" i="3"/>
  <c r="W1259" i="3"/>
  <c r="W1260" i="3"/>
  <c r="W1261" i="3"/>
  <c r="W1262" i="3"/>
  <c r="W1263" i="3"/>
  <c r="W1264" i="3"/>
  <c r="W1265" i="3"/>
  <c r="W1266" i="3"/>
  <c r="W1267" i="3"/>
  <c r="W1268" i="3"/>
  <c r="W1269" i="3"/>
  <c r="W1270" i="3"/>
  <c r="W1271" i="3"/>
  <c r="W1272" i="3"/>
  <c r="W1273" i="3"/>
  <c r="W1274" i="3"/>
  <c r="W1275" i="3"/>
  <c r="W1276" i="3"/>
  <c r="W1277" i="3"/>
  <c r="W1278" i="3"/>
  <c r="W1279" i="3"/>
  <c r="W1280" i="3"/>
  <c r="W1281" i="3"/>
  <c r="W1282" i="3"/>
  <c r="W1283" i="3"/>
  <c r="W1284" i="3"/>
  <c r="W1285" i="3"/>
  <c r="W1286" i="3"/>
  <c r="W1287" i="3"/>
  <c r="W1288" i="3"/>
  <c r="W1289" i="3"/>
  <c r="W1290" i="3"/>
  <c r="W1291" i="3"/>
  <c r="W1292" i="3"/>
  <c r="W1293" i="3"/>
  <c r="W1294" i="3"/>
  <c r="W1295" i="3"/>
  <c r="W1296" i="3"/>
  <c r="W1297" i="3"/>
  <c r="W1298" i="3"/>
  <c r="W1299" i="3"/>
  <c r="W1300" i="3"/>
  <c r="W1301" i="3"/>
  <c r="W1302" i="3"/>
  <c r="W1303" i="3"/>
  <c r="W1304" i="3"/>
  <c r="W1305" i="3"/>
  <c r="W1306" i="3"/>
  <c r="W1307" i="3"/>
  <c r="W1308" i="3"/>
  <c r="W1309" i="3"/>
  <c r="W1310" i="3"/>
  <c r="W1311" i="3"/>
  <c r="W1312" i="3"/>
  <c r="W1313" i="3"/>
  <c r="W1314" i="3"/>
  <c r="W1315" i="3"/>
  <c r="W1316" i="3"/>
  <c r="W1317" i="3"/>
  <c r="W1318" i="3"/>
  <c r="W1319" i="3"/>
  <c r="W1320" i="3"/>
  <c r="W1321" i="3"/>
  <c r="W1322" i="3"/>
  <c r="W1323" i="3"/>
  <c r="W1324" i="3"/>
  <c r="W1325" i="3"/>
  <c r="W1326" i="3"/>
  <c r="W1327" i="3"/>
  <c r="W1328" i="3"/>
  <c r="W1329" i="3"/>
  <c r="W1330" i="3"/>
  <c r="W1331" i="3"/>
  <c r="W1332" i="3"/>
  <c r="W1333" i="3"/>
  <c r="W1334" i="3"/>
  <c r="W1335" i="3"/>
  <c r="W1336" i="3"/>
  <c r="W1337" i="3"/>
  <c r="W1338" i="3"/>
  <c r="W1339" i="3"/>
  <c r="W1340" i="3"/>
  <c r="W1341" i="3"/>
  <c r="W1342" i="3"/>
  <c r="W1343" i="3"/>
  <c r="W1344" i="3"/>
  <c r="W1345" i="3"/>
  <c r="W1346" i="3"/>
  <c r="W1347" i="3"/>
  <c r="W1348" i="3"/>
  <c r="W1349" i="3"/>
  <c r="W1350" i="3"/>
  <c r="W1351" i="3"/>
  <c r="W1352" i="3"/>
  <c r="W1353" i="3"/>
  <c r="W1354" i="3"/>
  <c r="W1355" i="3"/>
  <c r="W1356" i="3"/>
  <c r="W1357" i="3"/>
  <c r="W1358" i="3"/>
  <c r="W1359" i="3"/>
  <c r="W1360" i="3"/>
  <c r="W1361" i="3"/>
  <c r="W1362" i="3"/>
  <c r="W1363" i="3"/>
  <c r="W1364" i="3"/>
  <c r="W1365" i="3"/>
  <c r="W1366" i="3"/>
  <c r="W1367" i="3"/>
  <c r="W1368" i="3"/>
  <c r="W1369" i="3"/>
  <c r="W1370" i="3"/>
  <c r="W1371" i="3"/>
  <c r="W1372" i="3"/>
  <c r="W1373" i="3"/>
  <c r="W1374" i="3"/>
  <c r="W1375" i="3"/>
  <c r="W1376" i="3"/>
  <c r="W1377" i="3"/>
  <c r="W1378" i="3"/>
  <c r="W1379" i="3"/>
  <c r="W1380" i="3"/>
  <c r="W1381" i="3"/>
  <c r="W1382" i="3"/>
  <c r="W1383" i="3"/>
  <c r="W1384" i="3"/>
  <c r="W1385" i="3"/>
  <c r="W1386" i="3"/>
  <c r="W1387" i="3"/>
  <c r="W1388" i="3"/>
  <c r="W1389" i="3"/>
  <c r="W1390" i="3"/>
  <c r="W1391" i="3"/>
  <c r="W1392" i="3"/>
  <c r="W1393" i="3"/>
  <c r="W1394" i="3"/>
  <c r="W1395" i="3"/>
  <c r="W1396" i="3"/>
  <c r="W1397" i="3"/>
  <c r="W1398" i="3"/>
  <c r="W1399" i="3"/>
  <c r="W1400" i="3"/>
  <c r="W1401" i="3"/>
  <c r="W1402" i="3"/>
  <c r="W1403" i="3"/>
  <c r="W1404" i="3"/>
  <c r="W1405" i="3"/>
  <c r="W1406" i="3"/>
  <c r="W1407" i="3"/>
  <c r="W1408" i="3"/>
  <c r="W1409" i="3"/>
  <c r="W1410" i="3"/>
  <c r="W1411" i="3"/>
  <c r="W1412" i="3"/>
  <c r="W1413" i="3"/>
  <c r="W1414" i="3"/>
  <c r="W1415" i="3"/>
  <c r="W1416" i="3"/>
  <c r="W1417" i="3"/>
  <c r="W1418" i="3"/>
  <c r="W1419" i="3"/>
  <c r="W1420" i="3"/>
  <c r="W1421" i="3"/>
  <c r="W1422" i="3"/>
  <c r="W1423" i="3"/>
  <c r="W1424" i="3"/>
  <c r="W1425" i="3"/>
  <c r="W1426" i="3"/>
  <c r="W1427" i="3"/>
  <c r="W1428" i="3"/>
  <c r="W1429" i="3"/>
  <c r="W1430" i="3"/>
  <c r="W1431" i="3"/>
  <c r="W1432" i="3"/>
  <c r="W1433" i="3"/>
  <c r="W1434" i="3"/>
  <c r="W1435" i="3"/>
  <c r="W1436" i="3"/>
  <c r="W1437" i="3"/>
  <c r="W1438" i="3"/>
  <c r="W1439" i="3"/>
  <c r="W1440" i="3"/>
  <c r="W1441" i="3"/>
  <c r="W1442" i="3"/>
  <c r="W1443" i="3"/>
  <c r="W1444" i="3"/>
  <c r="W1445" i="3"/>
  <c r="W1446" i="3"/>
  <c r="W1447" i="3"/>
  <c r="W1448" i="3"/>
  <c r="W1449" i="3"/>
  <c r="W1450" i="3"/>
  <c r="W1451" i="3"/>
  <c r="W1452" i="3"/>
  <c r="W1453" i="3"/>
  <c r="W1454" i="3"/>
  <c r="W1455" i="3"/>
  <c r="W1456" i="3"/>
  <c r="W1457" i="3"/>
  <c r="W1458" i="3"/>
  <c r="W1459" i="3"/>
  <c r="W1460" i="3"/>
  <c r="W1461" i="3"/>
  <c r="W1462" i="3"/>
  <c r="W1463" i="3"/>
  <c r="W1464" i="3"/>
  <c r="W1465" i="3"/>
  <c r="W1466" i="3"/>
  <c r="W1467" i="3"/>
  <c r="W1468" i="3"/>
  <c r="W1469" i="3"/>
  <c r="W1470" i="3"/>
  <c r="W1471" i="3"/>
  <c r="W1472" i="3"/>
  <c r="W1473" i="3"/>
  <c r="W1474" i="3"/>
  <c r="W1475" i="3"/>
  <c r="W1476" i="3"/>
  <c r="W1477" i="3"/>
  <c r="W1478" i="3"/>
  <c r="W1479" i="3"/>
  <c r="W1480" i="3"/>
  <c r="W1481" i="3"/>
  <c r="W1482" i="3"/>
  <c r="W1483" i="3"/>
  <c r="W1484" i="3"/>
  <c r="W1485" i="3"/>
  <c r="W1486" i="3"/>
  <c r="W1487" i="3"/>
  <c r="W1488" i="3"/>
  <c r="W1489" i="3"/>
  <c r="W1490" i="3"/>
  <c r="W1491" i="3"/>
  <c r="W1492" i="3"/>
  <c r="W1493" i="3"/>
  <c r="W1494" i="3"/>
  <c r="W1495" i="3"/>
  <c r="W1496" i="3"/>
  <c r="W1497" i="3"/>
  <c r="W1498" i="3"/>
  <c r="W1499" i="3"/>
  <c r="W1500" i="3"/>
  <c r="W1501" i="3"/>
  <c r="W1502" i="3"/>
  <c r="W1503" i="3"/>
  <c r="W1504" i="3"/>
  <c r="W1505" i="3"/>
  <c r="W1506" i="3"/>
  <c r="W1507" i="3"/>
  <c r="W1508" i="3"/>
  <c r="W1509" i="3"/>
  <c r="W1510" i="3"/>
  <c r="W1511" i="3"/>
  <c r="W1512" i="3"/>
  <c r="W1513" i="3"/>
  <c r="W1514" i="3"/>
  <c r="W1515" i="3"/>
  <c r="W1516" i="3"/>
  <c r="W1517" i="3"/>
  <c r="W1518" i="3"/>
  <c r="W1519" i="3"/>
  <c r="W1520" i="3"/>
  <c r="W1521" i="3"/>
  <c r="W1522" i="3"/>
  <c r="W1523" i="3"/>
  <c r="W1524" i="3"/>
  <c r="W1525" i="3"/>
  <c r="W1526" i="3"/>
  <c r="W1527" i="3"/>
  <c r="W1528" i="3"/>
  <c r="W1529" i="3"/>
  <c r="W1530" i="3"/>
  <c r="W1531" i="3"/>
  <c r="W1532" i="3"/>
  <c r="W1533" i="3"/>
  <c r="W1534" i="3"/>
  <c r="W1535" i="3"/>
  <c r="W1536" i="3"/>
  <c r="W1537" i="3"/>
  <c r="W1538" i="3"/>
  <c r="W1539" i="3"/>
  <c r="W1540" i="3"/>
  <c r="W1541" i="3"/>
  <c r="W1542" i="3"/>
  <c r="W1543" i="3"/>
  <c r="W1544" i="3"/>
  <c r="W1545" i="3"/>
  <c r="W1546" i="3"/>
  <c r="W1547" i="3"/>
  <c r="W1548" i="3"/>
  <c r="W1549" i="3"/>
  <c r="W1550" i="3"/>
  <c r="W1551" i="3"/>
  <c r="W1552" i="3"/>
  <c r="W1553" i="3"/>
  <c r="W1554" i="3"/>
  <c r="W1555" i="3"/>
  <c r="W1556" i="3"/>
  <c r="W1557" i="3"/>
  <c r="W1558" i="3"/>
  <c r="W1559" i="3"/>
  <c r="W1560" i="3"/>
  <c r="W1561" i="3"/>
  <c r="W1562" i="3"/>
  <c r="W1563" i="3"/>
  <c r="W1564" i="3"/>
  <c r="W1565" i="3"/>
  <c r="W1566" i="3"/>
  <c r="W1567" i="3"/>
  <c r="W1568" i="3"/>
  <c r="W1569" i="3"/>
  <c r="W1570" i="3"/>
  <c r="W1571" i="3"/>
  <c r="W1572" i="3"/>
  <c r="W1573" i="3"/>
  <c r="W1574" i="3"/>
  <c r="W1575" i="3"/>
  <c r="W1576" i="3"/>
  <c r="W1577" i="3"/>
  <c r="W1578" i="3"/>
  <c r="W1579" i="3"/>
  <c r="W1580" i="3"/>
  <c r="W1581" i="3"/>
  <c r="W1582" i="3"/>
  <c r="W1583" i="3"/>
  <c r="W1584" i="3"/>
  <c r="W1585" i="3"/>
  <c r="W1586" i="3"/>
  <c r="W1587" i="3"/>
  <c r="W1588" i="3"/>
  <c r="W1589" i="3"/>
  <c r="W1590" i="3"/>
  <c r="W1591" i="3"/>
  <c r="W1592" i="3"/>
  <c r="W1593" i="3"/>
  <c r="W1594" i="3"/>
  <c r="W1595" i="3"/>
  <c r="W1596" i="3"/>
  <c r="W1597" i="3"/>
  <c r="W1598" i="3"/>
  <c r="W1599" i="3"/>
  <c r="W1600" i="3"/>
  <c r="W1601" i="3"/>
  <c r="W1602" i="3"/>
  <c r="W1603" i="3"/>
  <c r="W1604" i="3"/>
  <c r="W1605" i="3"/>
  <c r="W1606" i="3"/>
  <c r="W1607" i="3"/>
  <c r="W1608" i="3"/>
  <c r="W1609" i="3"/>
  <c r="W1610" i="3"/>
  <c r="W1611" i="3"/>
  <c r="W1612" i="3"/>
  <c r="W1613" i="3"/>
  <c r="W1614" i="3"/>
  <c r="W1615" i="3"/>
  <c r="W1616" i="3"/>
  <c r="W1617" i="3"/>
  <c r="W1618" i="3"/>
  <c r="W1619" i="3"/>
  <c r="W1620" i="3"/>
  <c r="W1621" i="3"/>
  <c r="W1622" i="3"/>
  <c r="W1623" i="3"/>
  <c r="W1624" i="3"/>
  <c r="W1625" i="3"/>
  <c r="W1626" i="3"/>
  <c r="W1627" i="3"/>
  <c r="W1628" i="3"/>
  <c r="W1629" i="3"/>
  <c r="W1630" i="3"/>
  <c r="W1631" i="3"/>
  <c r="W1632" i="3"/>
  <c r="W1633" i="3"/>
  <c r="W1634" i="3"/>
  <c r="W1635" i="3"/>
  <c r="W1636" i="3"/>
  <c r="W1637" i="3"/>
  <c r="W1638" i="3"/>
  <c r="W1639" i="3"/>
  <c r="W1640" i="3"/>
  <c r="W1641" i="3"/>
  <c r="W1642" i="3"/>
  <c r="W1643" i="3"/>
  <c r="W1644" i="3"/>
  <c r="W1645" i="3"/>
  <c r="W1646" i="3"/>
  <c r="W1647" i="3"/>
  <c r="W1648" i="3"/>
  <c r="W1649" i="3"/>
  <c r="W1650" i="3"/>
  <c r="W1651" i="3"/>
  <c r="W1652" i="3"/>
  <c r="W1653" i="3"/>
  <c r="W1654" i="3"/>
  <c r="W1655" i="3"/>
  <c r="W1656" i="3"/>
  <c r="W1657" i="3"/>
  <c r="W1658" i="3"/>
  <c r="W1659" i="3"/>
  <c r="W1660" i="3"/>
  <c r="W1661" i="3"/>
  <c r="W1662" i="3"/>
  <c r="W1663" i="3"/>
  <c r="W1664" i="3"/>
  <c r="W1665" i="3"/>
  <c r="W1666" i="3"/>
  <c r="W1667" i="3"/>
  <c r="W1668" i="3"/>
  <c r="W1669" i="3"/>
  <c r="W1670" i="3"/>
  <c r="W1671" i="3"/>
  <c r="W1672" i="3"/>
  <c r="W1673" i="3"/>
  <c r="W1674" i="3"/>
  <c r="W1675" i="3"/>
  <c r="W1676" i="3"/>
  <c r="W1677" i="3"/>
  <c r="W1678" i="3"/>
  <c r="W1679" i="3"/>
  <c r="W1680" i="3"/>
  <c r="W1681" i="3"/>
  <c r="W1682" i="3"/>
  <c r="W1683" i="3"/>
  <c r="W1684" i="3"/>
  <c r="W1685" i="3"/>
  <c r="W1686" i="3"/>
  <c r="W1687" i="3"/>
  <c r="W1688" i="3"/>
  <c r="W1689" i="3"/>
  <c r="W1690" i="3"/>
  <c r="W1691" i="3"/>
  <c r="W1692" i="3"/>
  <c r="W1693" i="3"/>
  <c r="W1694" i="3"/>
  <c r="W1695" i="3"/>
  <c r="W1696" i="3"/>
  <c r="W1697" i="3"/>
  <c r="W1698" i="3"/>
  <c r="W1699" i="3"/>
  <c r="W1700" i="3"/>
  <c r="W1701" i="3"/>
  <c r="W1702" i="3"/>
  <c r="W1703" i="3"/>
  <c r="W1704" i="3"/>
  <c r="W1705" i="3"/>
  <c r="W1706" i="3"/>
  <c r="W1707" i="3"/>
  <c r="W1708" i="3"/>
  <c r="W1709" i="3"/>
  <c r="W1710" i="3"/>
  <c r="W1711" i="3"/>
  <c r="W1712" i="3"/>
  <c r="W1713" i="3"/>
  <c r="W1714" i="3"/>
  <c r="W1715" i="3"/>
  <c r="W1716" i="3"/>
  <c r="W1717" i="3"/>
  <c r="W1718" i="3"/>
  <c r="W1719" i="3"/>
  <c r="W1720" i="3"/>
  <c r="W1721" i="3"/>
  <c r="W1722" i="3"/>
  <c r="W1723" i="3"/>
  <c r="W1724" i="3"/>
  <c r="W1725" i="3"/>
  <c r="W1726" i="3"/>
  <c r="W1727" i="3"/>
  <c r="W1728" i="3"/>
  <c r="W1729" i="3"/>
  <c r="W1730" i="3"/>
  <c r="W1731" i="3"/>
  <c r="W1732" i="3"/>
  <c r="W1733" i="3"/>
  <c r="W1734" i="3"/>
  <c r="W1735" i="3"/>
  <c r="W1736" i="3"/>
  <c r="W1737" i="3"/>
  <c r="W1738" i="3"/>
  <c r="W1739" i="3"/>
  <c r="W1740" i="3"/>
  <c r="W1741" i="3"/>
  <c r="W1742" i="3"/>
  <c r="W1743" i="3"/>
  <c r="W1744" i="3"/>
  <c r="W1745" i="3"/>
  <c r="W1746" i="3"/>
  <c r="W1747" i="3"/>
  <c r="W1748" i="3"/>
  <c r="W1749" i="3"/>
  <c r="W1750" i="3"/>
  <c r="W1751" i="3"/>
  <c r="W1752" i="3"/>
  <c r="W1753" i="3"/>
  <c r="W1754" i="3"/>
  <c r="W1755" i="3"/>
  <c r="W1756" i="3"/>
  <c r="W1757" i="3"/>
  <c r="W1758" i="3"/>
  <c r="W1759" i="3"/>
  <c r="W1760" i="3"/>
  <c r="W1761" i="3"/>
  <c r="W1762" i="3"/>
  <c r="W1763" i="3"/>
  <c r="W1764" i="3"/>
  <c r="W1765" i="3"/>
  <c r="W1766" i="3"/>
  <c r="W1767" i="3"/>
  <c r="W1768" i="3"/>
  <c r="W1769" i="3"/>
  <c r="W1770" i="3"/>
  <c r="W1771" i="3"/>
  <c r="W1772" i="3"/>
  <c r="W1773" i="3"/>
  <c r="W1774" i="3"/>
  <c r="W1775" i="3"/>
  <c r="W1776" i="3"/>
  <c r="W1777" i="3"/>
  <c r="W1778" i="3"/>
  <c r="W1779" i="3"/>
  <c r="W1780" i="3"/>
  <c r="W1781" i="3"/>
  <c r="W1782" i="3"/>
  <c r="W1783" i="3"/>
  <c r="W1784" i="3"/>
  <c r="W1785" i="3"/>
  <c r="W1786" i="3"/>
  <c r="W1787" i="3"/>
  <c r="W1788" i="3"/>
  <c r="W1789" i="3"/>
  <c r="W1790" i="3"/>
  <c r="W1791" i="3"/>
  <c r="W1792" i="3"/>
  <c r="W1793" i="3"/>
  <c r="W1794" i="3"/>
  <c r="W1795" i="3"/>
  <c r="W1796" i="3"/>
  <c r="W1797" i="3"/>
  <c r="W1798" i="3"/>
  <c r="W1799" i="3"/>
  <c r="W1800" i="3"/>
  <c r="W1801" i="3"/>
  <c r="W1802" i="3"/>
  <c r="W1803" i="3"/>
  <c r="W1804" i="3"/>
  <c r="W1805" i="3"/>
  <c r="W1806" i="3"/>
  <c r="W1807" i="3"/>
  <c r="W1808" i="3"/>
  <c r="W1809" i="3"/>
  <c r="W1810" i="3"/>
  <c r="W1811" i="3"/>
  <c r="W1812" i="3"/>
  <c r="W1813" i="3"/>
  <c r="W1814" i="3"/>
  <c r="W1815" i="3"/>
  <c r="W1816" i="3"/>
  <c r="W1817" i="3"/>
  <c r="W1818" i="3"/>
  <c r="W1819" i="3"/>
  <c r="W1820" i="3"/>
  <c r="W1821" i="3"/>
  <c r="W1822" i="3"/>
  <c r="W1823" i="3"/>
  <c r="W1824" i="3"/>
  <c r="W1825" i="3"/>
  <c r="W1826" i="3"/>
  <c r="W1827" i="3"/>
  <c r="W1828" i="3"/>
  <c r="W1829" i="3"/>
  <c r="W1830" i="3"/>
  <c r="W1831" i="3"/>
  <c r="W1832" i="3"/>
  <c r="W1833" i="3"/>
  <c r="W1834" i="3"/>
  <c r="W1835" i="3"/>
  <c r="W1836" i="3"/>
  <c r="W1837" i="3"/>
  <c r="W1838" i="3"/>
  <c r="W1839" i="3"/>
  <c r="W1840" i="3"/>
  <c r="W1841" i="3"/>
  <c r="W1842" i="3"/>
  <c r="W1843" i="3"/>
  <c r="W1844" i="3"/>
  <c r="W1845" i="3"/>
  <c r="W1846" i="3"/>
  <c r="W1847" i="3"/>
  <c r="W1848" i="3"/>
  <c r="W1849" i="3"/>
  <c r="W1850" i="3"/>
  <c r="W1851" i="3"/>
  <c r="W1852" i="3"/>
  <c r="W1853" i="3"/>
  <c r="W1854" i="3"/>
  <c r="W1855" i="3"/>
  <c r="W1856" i="3"/>
  <c r="W1857" i="3"/>
  <c r="W1858" i="3"/>
  <c r="W1859" i="3"/>
  <c r="W1860" i="3"/>
  <c r="W1861" i="3"/>
  <c r="W1862" i="3"/>
  <c r="W1863" i="3"/>
  <c r="W1864" i="3"/>
  <c r="W1865" i="3"/>
  <c r="W1866" i="3"/>
  <c r="W1867" i="3"/>
  <c r="W1868" i="3"/>
  <c r="W1869" i="3"/>
  <c r="W1870" i="3"/>
  <c r="W1871" i="3"/>
  <c r="W1872" i="3"/>
  <c r="W1873" i="3"/>
  <c r="W1874" i="3"/>
  <c r="W1875" i="3"/>
  <c r="W1876" i="3"/>
  <c r="W1877" i="3"/>
  <c r="W1878" i="3"/>
  <c r="W1879" i="3"/>
  <c r="W1880" i="3"/>
  <c r="W1881" i="3"/>
  <c r="W1882" i="3"/>
  <c r="W1883" i="3"/>
  <c r="W1884" i="3"/>
  <c r="W1885" i="3"/>
  <c r="W1886" i="3"/>
  <c r="W1887" i="3"/>
  <c r="W1888" i="3"/>
  <c r="W1889" i="3"/>
  <c r="W1890" i="3"/>
  <c r="W1891" i="3"/>
  <c r="W1892" i="3"/>
  <c r="W1893" i="3"/>
  <c r="W1894" i="3"/>
  <c r="W1895" i="3"/>
  <c r="W1896" i="3"/>
  <c r="W1897" i="3"/>
  <c r="W1898" i="3"/>
  <c r="W1899" i="3"/>
  <c r="W1900" i="3"/>
  <c r="W1901" i="3"/>
  <c r="W1902" i="3"/>
  <c r="W1903" i="3"/>
  <c r="W1904" i="3"/>
  <c r="W1905" i="3"/>
  <c r="W1906" i="3"/>
  <c r="W1907" i="3"/>
  <c r="W1908" i="3"/>
  <c r="W1909" i="3"/>
  <c r="W1910" i="3"/>
  <c r="W1911" i="3"/>
  <c r="W1912" i="3"/>
  <c r="W1913" i="3"/>
  <c r="W1914" i="3"/>
  <c r="W1915" i="3"/>
  <c r="W1916" i="3"/>
  <c r="W1917" i="3"/>
  <c r="W1918" i="3"/>
  <c r="W1919" i="3"/>
  <c r="W1920" i="3"/>
  <c r="W1921" i="3"/>
  <c r="W1922" i="3"/>
  <c r="W1923" i="3"/>
  <c r="W1924" i="3"/>
  <c r="W1925" i="3"/>
  <c r="W1926" i="3"/>
  <c r="W1927" i="3"/>
  <c r="W1928" i="3"/>
  <c r="W1929" i="3"/>
  <c r="W1930" i="3"/>
  <c r="W1931" i="3"/>
  <c r="W1932" i="3"/>
  <c r="W1933" i="3"/>
  <c r="W1934" i="3"/>
  <c r="W1935" i="3"/>
  <c r="W1936" i="3"/>
  <c r="W1937" i="3"/>
  <c r="W1938" i="3"/>
  <c r="W1939" i="3"/>
  <c r="W1940" i="3"/>
  <c r="W1941" i="3"/>
  <c r="W1942" i="3"/>
  <c r="W1943" i="3"/>
  <c r="W1944" i="3"/>
  <c r="W1945" i="3"/>
  <c r="W1946" i="3"/>
  <c r="W1947" i="3"/>
  <c r="W1948" i="3"/>
  <c r="W1949" i="3"/>
  <c r="W1950" i="3"/>
  <c r="W1951" i="3"/>
  <c r="W1952" i="3"/>
  <c r="W1953" i="3"/>
  <c r="W1954" i="3"/>
  <c r="W1955" i="3"/>
  <c r="W1956" i="3"/>
  <c r="W1957" i="3"/>
  <c r="W1958" i="3"/>
  <c r="W1959" i="3"/>
  <c r="W1960" i="3"/>
  <c r="W1961" i="3"/>
  <c r="W1962" i="3"/>
  <c r="W1963" i="3"/>
  <c r="W1964" i="3"/>
  <c r="W1965" i="3"/>
  <c r="W1966" i="3"/>
  <c r="W1967" i="3"/>
  <c r="W1968" i="3"/>
  <c r="W1969" i="3"/>
  <c r="W1970" i="3"/>
  <c r="W1971" i="3"/>
  <c r="W1972" i="3"/>
  <c r="W1973" i="3"/>
  <c r="W1974" i="3"/>
  <c r="W1975" i="3"/>
  <c r="W1976" i="3"/>
  <c r="W1977" i="3"/>
  <c r="W1978" i="3"/>
  <c r="W1979" i="3"/>
  <c r="W1980" i="3"/>
  <c r="W1981" i="3"/>
  <c r="W1982" i="3"/>
  <c r="W1983" i="3"/>
  <c r="W1984" i="3"/>
  <c r="W1985" i="3"/>
  <c r="W1986" i="3"/>
  <c r="W1987" i="3"/>
  <c r="W1988" i="3"/>
  <c r="W1989" i="3"/>
  <c r="W1990" i="3"/>
  <c r="W1991" i="3"/>
  <c r="W1992" i="3"/>
  <c r="W1993" i="3"/>
  <c r="W1994" i="3"/>
  <c r="W1995" i="3"/>
  <c r="W1996" i="3"/>
  <c r="W1997" i="3"/>
  <c r="W1998" i="3"/>
  <c r="W1999" i="3"/>
  <c r="W2000" i="3"/>
  <c r="W2001" i="3"/>
  <c r="W2002" i="3"/>
  <c r="W2003" i="3"/>
  <c r="W2004" i="3"/>
  <c r="W2005" i="3"/>
  <c r="W2006" i="3"/>
  <c r="W2007" i="3"/>
  <c r="W2008" i="3"/>
  <c r="W2009" i="3"/>
  <c r="W2010" i="3"/>
  <c r="W2011" i="3"/>
  <c r="W2012" i="3"/>
  <c r="W2013" i="3"/>
  <c r="W2014" i="3"/>
  <c r="W2015" i="3"/>
  <c r="W2016" i="3"/>
  <c r="W2017" i="3"/>
  <c r="W2018" i="3"/>
  <c r="W2019" i="3"/>
  <c r="W2020" i="3"/>
  <c r="W2021" i="3"/>
  <c r="W2022" i="3"/>
  <c r="W2023" i="3"/>
  <c r="W2024" i="3"/>
  <c r="W2025" i="3"/>
  <c r="W2026" i="3"/>
  <c r="W2027" i="3"/>
  <c r="W2028" i="3"/>
  <c r="W2029" i="3"/>
  <c r="W2030" i="3"/>
  <c r="W2031" i="3"/>
  <c r="W2032" i="3"/>
  <c r="W2033" i="3"/>
  <c r="W2034" i="3"/>
  <c r="W2035" i="3"/>
  <c r="W2036" i="3"/>
  <c r="W2037" i="3"/>
  <c r="W2038" i="3"/>
  <c r="W2039" i="3"/>
  <c r="W2040" i="3"/>
  <c r="W2041" i="3"/>
  <c r="W2042" i="3"/>
  <c r="W2043" i="3"/>
  <c r="W2044" i="3"/>
  <c r="W2045" i="3"/>
  <c r="W2046" i="3"/>
  <c r="W2047" i="3"/>
  <c r="W2048" i="3"/>
  <c r="W2049" i="3"/>
  <c r="W2050" i="3"/>
  <c r="W2051" i="3"/>
  <c r="W2052" i="3"/>
  <c r="W2053" i="3"/>
  <c r="W2054" i="3"/>
  <c r="W2055" i="3"/>
  <c r="W2056" i="3"/>
  <c r="W2057" i="3"/>
  <c r="W2058" i="3"/>
  <c r="W2059" i="3"/>
  <c r="W2060" i="3"/>
  <c r="W2061" i="3"/>
  <c r="W2062" i="3"/>
  <c r="W2063" i="3"/>
  <c r="W2064" i="3"/>
  <c r="W2065" i="3"/>
  <c r="W2066" i="3"/>
  <c r="W2067" i="3"/>
  <c r="W2068" i="3"/>
  <c r="W2069" i="3"/>
  <c r="W2070" i="3"/>
  <c r="W2071" i="3"/>
  <c r="W2072" i="3"/>
  <c r="W2073" i="3"/>
  <c r="W2074" i="3"/>
  <c r="W2075" i="3"/>
  <c r="W2076" i="3"/>
  <c r="W2077" i="3"/>
  <c r="W2078" i="3"/>
  <c r="W2079" i="3"/>
  <c r="W2080" i="3"/>
  <c r="W2081" i="3"/>
  <c r="W2082" i="3"/>
  <c r="W2083" i="3"/>
  <c r="W2084" i="3"/>
  <c r="W2085" i="3"/>
  <c r="W2086" i="3"/>
  <c r="W2087" i="3"/>
  <c r="W2088" i="3"/>
  <c r="W2089" i="3"/>
  <c r="W2090" i="3"/>
  <c r="W2091" i="3"/>
  <c r="W2092" i="3"/>
  <c r="W2093" i="3"/>
  <c r="W2094" i="3"/>
  <c r="W2095" i="3"/>
  <c r="W2096" i="3"/>
  <c r="W2097" i="3"/>
  <c r="W2098" i="3"/>
  <c r="W2099" i="3"/>
  <c r="W2100" i="3"/>
  <c r="W2101" i="3"/>
  <c r="W2102" i="3"/>
  <c r="W2103" i="3"/>
  <c r="W2104" i="3"/>
  <c r="W2105" i="3"/>
  <c r="W2106" i="3"/>
  <c r="W2107" i="3"/>
  <c r="W2108" i="3"/>
  <c r="W2109" i="3"/>
  <c r="W2110" i="3"/>
  <c r="W2111" i="3"/>
  <c r="W2112" i="3"/>
  <c r="W2113" i="3"/>
  <c r="W2114" i="3"/>
  <c r="W2115" i="3"/>
  <c r="W2116" i="3"/>
  <c r="W2117" i="3"/>
  <c r="W2118" i="3"/>
  <c r="W2119" i="3"/>
  <c r="W2120" i="3"/>
  <c r="W2121" i="3"/>
  <c r="W2122" i="3"/>
  <c r="W2123" i="3"/>
  <c r="W2124" i="3"/>
  <c r="W2125" i="3"/>
  <c r="W2126" i="3"/>
  <c r="W2127" i="3"/>
  <c r="W2128" i="3"/>
  <c r="W2129" i="3"/>
  <c r="W2130" i="3"/>
  <c r="W2131" i="3"/>
  <c r="W2132" i="3"/>
  <c r="W2133" i="3"/>
  <c r="W2134" i="3"/>
  <c r="W2135" i="3"/>
  <c r="W2136" i="3"/>
  <c r="W2137" i="3"/>
  <c r="W2138" i="3"/>
  <c r="W2139" i="3"/>
  <c r="W2140" i="3"/>
  <c r="W2141" i="3"/>
  <c r="W2142" i="3"/>
  <c r="W2143" i="3"/>
  <c r="W2144" i="3"/>
  <c r="W2145" i="3"/>
  <c r="W2146" i="3"/>
  <c r="W2147" i="3"/>
  <c r="W2148" i="3"/>
  <c r="W2149" i="3"/>
  <c r="W2150" i="3"/>
  <c r="W2151" i="3"/>
  <c r="W2152" i="3"/>
  <c r="W2153" i="3"/>
  <c r="W2154" i="3"/>
  <c r="W2155" i="3"/>
  <c r="W2156" i="3"/>
  <c r="W2157" i="3"/>
  <c r="W2158" i="3"/>
  <c r="W2159" i="3"/>
  <c r="W2160" i="3"/>
  <c r="W2161" i="3"/>
  <c r="W2162" i="3"/>
  <c r="W2163" i="3"/>
  <c r="W2164" i="3"/>
  <c r="W2165" i="3"/>
  <c r="W2166" i="3"/>
  <c r="W2167" i="3"/>
  <c r="W2168" i="3"/>
  <c r="W2169" i="3"/>
  <c r="W2170" i="3"/>
  <c r="W2171" i="3"/>
  <c r="W2172" i="3"/>
  <c r="W2173" i="3"/>
  <c r="W2174" i="3"/>
  <c r="W2175" i="3"/>
  <c r="W2176" i="3"/>
  <c r="W2177" i="3"/>
  <c r="W2178" i="3"/>
  <c r="W2179" i="3"/>
  <c r="W2180" i="3"/>
  <c r="W2181" i="3"/>
  <c r="W2182" i="3"/>
  <c r="W2183" i="3"/>
  <c r="W2184" i="3"/>
  <c r="W2185" i="3"/>
  <c r="W2186" i="3"/>
  <c r="W2187" i="3"/>
  <c r="W2188" i="3"/>
  <c r="W2189" i="3"/>
  <c r="W2190" i="3"/>
  <c r="W2191" i="3"/>
  <c r="W2192" i="3"/>
  <c r="W2193" i="3"/>
  <c r="W2194" i="3"/>
  <c r="W2195" i="3"/>
  <c r="W2196" i="3"/>
  <c r="W2197" i="3"/>
  <c r="W2198" i="3"/>
  <c r="W2199" i="3"/>
  <c r="W2200" i="3"/>
  <c r="W2201" i="3"/>
  <c r="W2202" i="3"/>
  <c r="W2203" i="3"/>
  <c r="W2204" i="3"/>
  <c r="W2205" i="3"/>
  <c r="W2206" i="3"/>
  <c r="W2207" i="3"/>
  <c r="W2208" i="3"/>
  <c r="W2209" i="3"/>
  <c r="W2210" i="3"/>
  <c r="W2211" i="3"/>
  <c r="W2212" i="3"/>
  <c r="W2213" i="3"/>
  <c r="W2214" i="3"/>
  <c r="W2215" i="3"/>
  <c r="W2216" i="3"/>
  <c r="W2217" i="3"/>
  <c r="W2218" i="3"/>
  <c r="W2219" i="3"/>
  <c r="W2220" i="3"/>
  <c r="W2221" i="3"/>
  <c r="W2222" i="3"/>
  <c r="W2223" i="3"/>
  <c r="W2224" i="3"/>
  <c r="W2225" i="3"/>
  <c r="W2226" i="3"/>
  <c r="W2227" i="3"/>
  <c r="W2228" i="3"/>
  <c r="W2229" i="3"/>
  <c r="W2230" i="3"/>
  <c r="W2231" i="3"/>
  <c r="W2232" i="3"/>
  <c r="W2233" i="3"/>
  <c r="W2234" i="3"/>
  <c r="W2235" i="3"/>
  <c r="W2236" i="3"/>
  <c r="W2237" i="3"/>
  <c r="W2238" i="3"/>
  <c r="W2239" i="3"/>
  <c r="W2240" i="3"/>
  <c r="W2241" i="3"/>
  <c r="W2242" i="3"/>
  <c r="W2243" i="3"/>
  <c r="W2244" i="3"/>
  <c r="W2245" i="3"/>
  <c r="W2246" i="3"/>
  <c r="W2247" i="3"/>
  <c r="W2248" i="3"/>
  <c r="W2249" i="3"/>
  <c r="W2250" i="3"/>
  <c r="W2251" i="3"/>
  <c r="W2252" i="3"/>
  <c r="W2253" i="3"/>
  <c r="W2254" i="3"/>
  <c r="W2255" i="3"/>
  <c r="W2256" i="3"/>
  <c r="W2257" i="3"/>
  <c r="W2258" i="3"/>
  <c r="W2259" i="3"/>
  <c r="W2260" i="3"/>
  <c r="W2261" i="3"/>
  <c r="W2262" i="3"/>
  <c r="W2263" i="3"/>
  <c r="W2264" i="3"/>
  <c r="W2265" i="3"/>
  <c r="W2266" i="3"/>
  <c r="W2267" i="3"/>
  <c r="W2268" i="3"/>
  <c r="W2269" i="3"/>
  <c r="W2270" i="3"/>
  <c r="W2271" i="3"/>
  <c r="W2272" i="3"/>
  <c r="W2273" i="3"/>
  <c r="W2274" i="3"/>
  <c r="W2275" i="3"/>
  <c r="W2276" i="3"/>
  <c r="W2277" i="3"/>
  <c r="W2278" i="3"/>
  <c r="W2279" i="3"/>
  <c r="W2280" i="3"/>
  <c r="W2281" i="3"/>
  <c r="W2282" i="3"/>
  <c r="W2283" i="3"/>
  <c r="W2284" i="3"/>
  <c r="W2285" i="3"/>
  <c r="W2286" i="3"/>
  <c r="W2287" i="3"/>
  <c r="W2288" i="3"/>
  <c r="W2289" i="3"/>
  <c r="W2290" i="3"/>
  <c r="W2291" i="3"/>
  <c r="W2292" i="3"/>
  <c r="W2293" i="3"/>
  <c r="W2294" i="3"/>
  <c r="W2295" i="3"/>
  <c r="W2296" i="3"/>
  <c r="W2297" i="3"/>
  <c r="W2298" i="3"/>
  <c r="W2299" i="3"/>
  <c r="W2300" i="3"/>
  <c r="W2301" i="3"/>
  <c r="W2302" i="3"/>
  <c r="W2303" i="3"/>
  <c r="W2304" i="3"/>
  <c r="W2305" i="3"/>
  <c r="W2306" i="3"/>
  <c r="W2307" i="3"/>
  <c r="W2308" i="3"/>
  <c r="W2309" i="3"/>
  <c r="W2310" i="3"/>
  <c r="W2311" i="3"/>
  <c r="W2312" i="3"/>
  <c r="W2313" i="3"/>
  <c r="W2314" i="3"/>
  <c r="W2315" i="3"/>
  <c r="W2316" i="3"/>
  <c r="W2317" i="3"/>
  <c r="W2318" i="3"/>
  <c r="W2319" i="3"/>
  <c r="W2320" i="3"/>
  <c r="W2321" i="3"/>
  <c r="W2322" i="3"/>
  <c r="W2323" i="3"/>
  <c r="W2324" i="3"/>
  <c r="W2325" i="3"/>
  <c r="W2326" i="3"/>
  <c r="W2327" i="3"/>
  <c r="W2328" i="3"/>
  <c r="W2329" i="3"/>
  <c r="W2330" i="3"/>
  <c r="W2331" i="3"/>
  <c r="W2332" i="3"/>
  <c r="W2333" i="3"/>
  <c r="W2334" i="3"/>
  <c r="W2335" i="3"/>
  <c r="W2336" i="3"/>
  <c r="W2337" i="3"/>
  <c r="W2338" i="3"/>
  <c r="W2339" i="3"/>
  <c r="W2340" i="3"/>
  <c r="W2341" i="3"/>
  <c r="W2342" i="3"/>
  <c r="W2343" i="3"/>
  <c r="W2344" i="3"/>
  <c r="W2345" i="3"/>
  <c r="W2346" i="3"/>
  <c r="W2347" i="3"/>
  <c r="W2348" i="3"/>
  <c r="W2349" i="3"/>
  <c r="W2350" i="3"/>
  <c r="W2351" i="3"/>
  <c r="W2352" i="3"/>
  <c r="W2353" i="3"/>
  <c r="W2354" i="3"/>
  <c r="W2355" i="3"/>
  <c r="W2356" i="3"/>
  <c r="W2357" i="3"/>
  <c r="W2358" i="3"/>
  <c r="W2359" i="3"/>
  <c r="W2360" i="3"/>
  <c r="W2361" i="3"/>
  <c r="W2362" i="3"/>
  <c r="W2363" i="3"/>
  <c r="W2364" i="3"/>
  <c r="W2365" i="3"/>
  <c r="W2366" i="3"/>
  <c r="W2367" i="3"/>
  <c r="W2368" i="3"/>
  <c r="W2369" i="3"/>
  <c r="W2370" i="3"/>
  <c r="W2371" i="3"/>
  <c r="W2372" i="3"/>
  <c r="W2373" i="3"/>
  <c r="W2374" i="3"/>
  <c r="W2375" i="3"/>
  <c r="W2376" i="3"/>
  <c r="W2377" i="3"/>
  <c r="W2378" i="3"/>
  <c r="W2379" i="3"/>
  <c r="W2380" i="3"/>
  <c r="W2381" i="3"/>
  <c r="W2382" i="3"/>
  <c r="W2383" i="3"/>
  <c r="W2384" i="3"/>
  <c r="W2385" i="3"/>
  <c r="W2386" i="3"/>
  <c r="W2387" i="3"/>
  <c r="W2388" i="3"/>
  <c r="W2389" i="3"/>
  <c r="W2390" i="3"/>
  <c r="W2391" i="3"/>
  <c r="W2392" i="3"/>
  <c r="W2393" i="3"/>
  <c r="W2394" i="3"/>
  <c r="W2395" i="3"/>
  <c r="W2396" i="3"/>
  <c r="W2397" i="3"/>
  <c r="W2398" i="3"/>
  <c r="W2399" i="3"/>
  <c r="W2400" i="3"/>
  <c r="W2401" i="3"/>
  <c r="W2402" i="3"/>
  <c r="W2403" i="3"/>
  <c r="W2404" i="3"/>
  <c r="W2405" i="3"/>
  <c r="W2406" i="3"/>
  <c r="W2407" i="3"/>
  <c r="W2408" i="3"/>
  <c r="W2409" i="3"/>
  <c r="W2410" i="3"/>
  <c r="W2411" i="3"/>
  <c r="W2412" i="3"/>
  <c r="W2413" i="3"/>
  <c r="W2414" i="3"/>
  <c r="W2415" i="3"/>
  <c r="W2416" i="3"/>
  <c r="W2417" i="3"/>
  <c r="W2418" i="3"/>
  <c r="W2419" i="3"/>
  <c r="W2420" i="3"/>
  <c r="W2421" i="3"/>
  <c r="W2422" i="3"/>
  <c r="W2423" i="3"/>
  <c r="W2424" i="3"/>
  <c r="W2425" i="3"/>
  <c r="W2426" i="3"/>
  <c r="W2427" i="3"/>
  <c r="W2428" i="3"/>
  <c r="W2429" i="3"/>
  <c r="W2430" i="3"/>
  <c r="W2431" i="3"/>
  <c r="W2432" i="3"/>
  <c r="W2433" i="3"/>
  <c r="W2434" i="3"/>
  <c r="W2435" i="3"/>
  <c r="W2436" i="3"/>
  <c r="W2437" i="3"/>
  <c r="W2438" i="3"/>
  <c r="W2439" i="3"/>
  <c r="W2440" i="3"/>
  <c r="W2441" i="3"/>
  <c r="W2442" i="3"/>
  <c r="W2443" i="3"/>
  <c r="W2444" i="3"/>
  <c r="W2445" i="3"/>
  <c r="W2446" i="3"/>
  <c r="W2447" i="3"/>
  <c r="W2448" i="3"/>
  <c r="W2449" i="3"/>
  <c r="W2450" i="3"/>
  <c r="W2451" i="3"/>
  <c r="W2452" i="3"/>
  <c r="W2453" i="3"/>
  <c r="W2454" i="3"/>
  <c r="W2455" i="3"/>
  <c r="W2456" i="3"/>
  <c r="W2457" i="3"/>
  <c r="W2458" i="3"/>
  <c r="W2459" i="3"/>
  <c r="W2460" i="3"/>
  <c r="W2461" i="3"/>
  <c r="W2462" i="3"/>
  <c r="W2463" i="3"/>
  <c r="W2464" i="3"/>
  <c r="W2465" i="3"/>
  <c r="W2466" i="3"/>
  <c r="W2467" i="3"/>
  <c r="W2468" i="3"/>
  <c r="W2469" i="3"/>
  <c r="W2470" i="3"/>
  <c r="W2471" i="3"/>
  <c r="W2472" i="3"/>
  <c r="W2473" i="3"/>
  <c r="W2474" i="3"/>
  <c r="W2475" i="3"/>
  <c r="W2476" i="3"/>
  <c r="W2477" i="3"/>
  <c r="W2478" i="3"/>
  <c r="W2479" i="3"/>
  <c r="W2480" i="3"/>
  <c r="W2481" i="3"/>
  <c r="W2482" i="3"/>
  <c r="W2483" i="3"/>
  <c r="W2484" i="3"/>
  <c r="W2485" i="3"/>
  <c r="W2486" i="3"/>
  <c r="W2487" i="3"/>
  <c r="W2488" i="3"/>
  <c r="W2489" i="3"/>
  <c r="W2490" i="3"/>
  <c r="W2491" i="3"/>
  <c r="W2492" i="3"/>
  <c r="W2493" i="3"/>
  <c r="W2494" i="3"/>
  <c r="W2495" i="3"/>
  <c r="W2496" i="3"/>
  <c r="W2497" i="3"/>
  <c r="W2498" i="3"/>
  <c r="W2499" i="3"/>
  <c r="W2500" i="3"/>
  <c r="W2501" i="3"/>
  <c r="W2502" i="3"/>
  <c r="W2503" i="3"/>
  <c r="W2504" i="3"/>
  <c r="W2505" i="3"/>
  <c r="W2506" i="3"/>
  <c r="W2507" i="3"/>
  <c r="W2508" i="3"/>
  <c r="W2509" i="3"/>
  <c r="W2510" i="3"/>
  <c r="W2511" i="3"/>
  <c r="W2512" i="3"/>
  <c r="W2513" i="3"/>
  <c r="W2514" i="3"/>
  <c r="W2515" i="3"/>
  <c r="W2516" i="3"/>
  <c r="W2517" i="3"/>
  <c r="W2518" i="3"/>
  <c r="W2519" i="3"/>
  <c r="W2520" i="3"/>
  <c r="W2521" i="3"/>
  <c r="W2522" i="3"/>
  <c r="W2523" i="3"/>
  <c r="W2524" i="3"/>
  <c r="W2525" i="3"/>
  <c r="W2526" i="3"/>
  <c r="W2527" i="3"/>
  <c r="W2528" i="3"/>
  <c r="W2529" i="3"/>
  <c r="W2530" i="3"/>
  <c r="W2531" i="3"/>
  <c r="W2532" i="3"/>
  <c r="W2533" i="3"/>
  <c r="W2534" i="3"/>
  <c r="W2535" i="3"/>
  <c r="W2536" i="3"/>
  <c r="W2537" i="3"/>
  <c r="W2538" i="3"/>
  <c r="W2539" i="3"/>
  <c r="W2540" i="3"/>
  <c r="W2541" i="3"/>
  <c r="W2542" i="3"/>
  <c r="W2543" i="3"/>
  <c r="W2544" i="3"/>
  <c r="W2545" i="3"/>
  <c r="W2546" i="3"/>
  <c r="W2547" i="3"/>
  <c r="W2548" i="3"/>
  <c r="W2549" i="3"/>
  <c r="W2550" i="3"/>
  <c r="W2551" i="3"/>
  <c r="W2552" i="3"/>
  <c r="W2553" i="3"/>
  <c r="W2554" i="3"/>
  <c r="W2555" i="3"/>
  <c r="W2556" i="3"/>
  <c r="W2557" i="3"/>
  <c r="W2558" i="3"/>
  <c r="W2559" i="3"/>
  <c r="W2560" i="3"/>
  <c r="W2561" i="3"/>
  <c r="W2562" i="3"/>
  <c r="W2563" i="3"/>
  <c r="W2564" i="3"/>
  <c r="W2565" i="3"/>
  <c r="W2566" i="3"/>
  <c r="W2567" i="3"/>
  <c r="W2568" i="3"/>
  <c r="W2569" i="3"/>
  <c r="W2570" i="3"/>
  <c r="W2571" i="3"/>
  <c r="W2572" i="3"/>
  <c r="W2573" i="3"/>
  <c r="W2574" i="3"/>
  <c r="W2575" i="3"/>
  <c r="W2576" i="3"/>
  <c r="W2577" i="3"/>
  <c r="W2578" i="3"/>
  <c r="W2579" i="3"/>
  <c r="W2580" i="3"/>
  <c r="W2581" i="3"/>
  <c r="W2582" i="3"/>
  <c r="W2583" i="3"/>
  <c r="W2584" i="3"/>
  <c r="W2585" i="3"/>
  <c r="W2586" i="3"/>
  <c r="W2587" i="3"/>
  <c r="W2588" i="3"/>
  <c r="W2589" i="3"/>
  <c r="W2590" i="3"/>
  <c r="W2591" i="3"/>
  <c r="W2592" i="3"/>
  <c r="W2593" i="3"/>
  <c r="W2594" i="3"/>
  <c r="W2595" i="3"/>
  <c r="W2596" i="3"/>
  <c r="W2597" i="3"/>
  <c r="W2598" i="3"/>
  <c r="W2599" i="3"/>
  <c r="W2600" i="3"/>
  <c r="W2601" i="3"/>
  <c r="W2602" i="3"/>
  <c r="W2603" i="3"/>
  <c r="W2604" i="3"/>
  <c r="W2605" i="3"/>
  <c r="W2606" i="3"/>
  <c r="W2607" i="3"/>
  <c r="W2608" i="3"/>
  <c r="W2609" i="3"/>
  <c r="W2610" i="3"/>
  <c r="W2611" i="3"/>
  <c r="W2612" i="3"/>
  <c r="W2613" i="3"/>
  <c r="W2614" i="3"/>
  <c r="W2615" i="3"/>
  <c r="W2616" i="3"/>
  <c r="W2617" i="3"/>
  <c r="W2618" i="3"/>
  <c r="W2619" i="3"/>
  <c r="W2620" i="3"/>
  <c r="W2621" i="3"/>
  <c r="W2622" i="3"/>
  <c r="W2623" i="3"/>
  <c r="W2624" i="3"/>
  <c r="W2625" i="3"/>
  <c r="W2626" i="3"/>
  <c r="W2627" i="3"/>
  <c r="W2628" i="3"/>
  <c r="W2629" i="3"/>
  <c r="W2630" i="3"/>
  <c r="W2631" i="3"/>
  <c r="W2632" i="3"/>
  <c r="W2633" i="3"/>
  <c r="W2634" i="3"/>
  <c r="W2635" i="3"/>
  <c r="W2636" i="3"/>
  <c r="W2637" i="3"/>
  <c r="W2638" i="3"/>
  <c r="W2639" i="3"/>
  <c r="W2640" i="3"/>
  <c r="W2641" i="3"/>
  <c r="W2642" i="3"/>
  <c r="W2643" i="3"/>
  <c r="W2644" i="3"/>
  <c r="W2645" i="3"/>
  <c r="W2646" i="3"/>
  <c r="W2647" i="3"/>
  <c r="W2648" i="3"/>
  <c r="W2649" i="3"/>
  <c r="W2650" i="3"/>
  <c r="W2651" i="3"/>
  <c r="W2652" i="3"/>
  <c r="W2653" i="3"/>
  <c r="W2654" i="3"/>
  <c r="W2655" i="3"/>
  <c r="W2656" i="3"/>
  <c r="W2657" i="3"/>
  <c r="W2658" i="3"/>
  <c r="W2659" i="3"/>
  <c r="W2660" i="3"/>
  <c r="W2661" i="3"/>
  <c r="W2662" i="3"/>
  <c r="W2663" i="3"/>
  <c r="W2664" i="3"/>
  <c r="W2665" i="3"/>
  <c r="W2666" i="3"/>
  <c r="W2667" i="3"/>
  <c r="W2668" i="3"/>
  <c r="W2669" i="3"/>
  <c r="W2670" i="3"/>
  <c r="W2671" i="3"/>
  <c r="W2672" i="3"/>
  <c r="W2673" i="3"/>
  <c r="W2674" i="3"/>
  <c r="W2675" i="3"/>
  <c r="W2676" i="3"/>
  <c r="W2677" i="3"/>
  <c r="W2678" i="3"/>
  <c r="W2679" i="3"/>
  <c r="W2680" i="3"/>
  <c r="W2681" i="3"/>
  <c r="W2682" i="3"/>
  <c r="W2683" i="3"/>
  <c r="W2684" i="3"/>
  <c r="W2685" i="3"/>
  <c r="W2686" i="3"/>
  <c r="W2687" i="3"/>
  <c r="W2688" i="3"/>
  <c r="W2689" i="3"/>
  <c r="W2690" i="3"/>
  <c r="W2691" i="3"/>
  <c r="W2692" i="3"/>
  <c r="W2693" i="3"/>
  <c r="W2694" i="3"/>
  <c r="W2695" i="3"/>
  <c r="W2696" i="3"/>
  <c r="W2697" i="3"/>
  <c r="W2698" i="3"/>
  <c r="W2699" i="3"/>
  <c r="W2700" i="3"/>
  <c r="W2701" i="3"/>
  <c r="W2702" i="3"/>
  <c r="W2703" i="3"/>
  <c r="W2704" i="3"/>
  <c r="W2705" i="3"/>
  <c r="W2706" i="3"/>
  <c r="W2707" i="3"/>
  <c r="W2708" i="3"/>
  <c r="W2709" i="3"/>
  <c r="W2710" i="3"/>
  <c r="W2711" i="3"/>
  <c r="W2712" i="3"/>
  <c r="W2713" i="3"/>
  <c r="W2714" i="3"/>
  <c r="W2715" i="3"/>
  <c r="W2716" i="3"/>
  <c r="W2717" i="3"/>
  <c r="W2718" i="3"/>
  <c r="W2719" i="3"/>
  <c r="W2720" i="3"/>
  <c r="W2721" i="3"/>
  <c r="W2722" i="3"/>
  <c r="W2723" i="3"/>
  <c r="W2724" i="3"/>
  <c r="W2725" i="3"/>
  <c r="W2726" i="3"/>
  <c r="W2727" i="3"/>
  <c r="W2728" i="3"/>
  <c r="W2729" i="3"/>
  <c r="W2730" i="3"/>
  <c r="W2731" i="3"/>
  <c r="W2732" i="3"/>
  <c r="W2733" i="3"/>
  <c r="W2734" i="3"/>
  <c r="W2735" i="3"/>
  <c r="W2736" i="3"/>
  <c r="W2737" i="3"/>
  <c r="W2738" i="3"/>
  <c r="W2739" i="3"/>
  <c r="W2740" i="3"/>
  <c r="W2741" i="3"/>
  <c r="W2742" i="3"/>
  <c r="W2743" i="3"/>
  <c r="W2744" i="3"/>
  <c r="W2745" i="3"/>
  <c r="W2746" i="3"/>
  <c r="W2747" i="3"/>
  <c r="W2748" i="3"/>
  <c r="W2749" i="3"/>
  <c r="W2750" i="3"/>
  <c r="W2751" i="3"/>
  <c r="W2752" i="3"/>
  <c r="W2753" i="3"/>
  <c r="W2754" i="3"/>
  <c r="W2755" i="3"/>
  <c r="W2756" i="3"/>
  <c r="W2757" i="3"/>
  <c r="W2758" i="3"/>
  <c r="W2759" i="3"/>
  <c r="W2760" i="3"/>
  <c r="W2761" i="3"/>
  <c r="W2762" i="3"/>
  <c r="W2763" i="3"/>
  <c r="W2764" i="3"/>
  <c r="W2765" i="3"/>
  <c r="W2766" i="3"/>
  <c r="W2767" i="3"/>
  <c r="W2768" i="3"/>
  <c r="W2769" i="3"/>
  <c r="W2770" i="3"/>
  <c r="W2771" i="3"/>
  <c r="W2772" i="3"/>
  <c r="W2773" i="3"/>
  <c r="W2774" i="3"/>
  <c r="W2775" i="3"/>
  <c r="W2776" i="3"/>
  <c r="W2777" i="3"/>
  <c r="W2778" i="3"/>
  <c r="W2779" i="3"/>
  <c r="W2780" i="3"/>
  <c r="W2781" i="3"/>
  <c r="W2782" i="3"/>
  <c r="W2783" i="3"/>
  <c r="W2784" i="3"/>
  <c r="W2785" i="3"/>
  <c r="W2786" i="3"/>
  <c r="W2787" i="3"/>
  <c r="W2788" i="3"/>
  <c r="W2789" i="3"/>
  <c r="W2790" i="3"/>
  <c r="W2791" i="3"/>
  <c r="W2792" i="3"/>
  <c r="W2793" i="3"/>
  <c r="W2794" i="3"/>
  <c r="W2795" i="3"/>
  <c r="W2796" i="3"/>
  <c r="W2797" i="3"/>
  <c r="W2798" i="3"/>
  <c r="W2799" i="3"/>
  <c r="W2800" i="3"/>
  <c r="W2801" i="3"/>
  <c r="W2802" i="3"/>
  <c r="W2803" i="3"/>
  <c r="W2804" i="3"/>
  <c r="W2805" i="3"/>
  <c r="W2806" i="3"/>
  <c r="W2807" i="3"/>
  <c r="W2808" i="3"/>
  <c r="W2809" i="3"/>
  <c r="W2810" i="3"/>
  <c r="W2811" i="3"/>
  <c r="W2812" i="3"/>
  <c r="W2813" i="3"/>
  <c r="W2814" i="3"/>
  <c r="W2815" i="3"/>
  <c r="W2816" i="3"/>
  <c r="W2817" i="3"/>
  <c r="W2818" i="3"/>
  <c r="W2819" i="3"/>
  <c r="W2820" i="3"/>
  <c r="W2821" i="3"/>
  <c r="W2822" i="3"/>
  <c r="W2823" i="3"/>
  <c r="W2824" i="3"/>
  <c r="W2825" i="3"/>
  <c r="W2826" i="3"/>
  <c r="W2827" i="3"/>
  <c r="W2828" i="3"/>
  <c r="W2829" i="3"/>
  <c r="W2830" i="3"/>
  <c r="W2831" i="3"/>
  <c r="W2832" i="3"/>
  <c r="W2833" i="3"/>
  <c r="W2834" i="3"/>
  <c r="W2835" i="3"/>
  <c r="W2836" i="3"/>
  <c r="W2837" i="3"/>
  <c r="W2838" i="3"/>
  <c r="W2839" i="3"/>
  <c r="W2840" i="3"/>
  <c r="W2841" i="3"/>
  <c r="W2842" i="3"/>
  <c r="W2843" i="3"/>
  <c r="W2844" i="3"/>
  <c r="W2845" i="3"/>
  <c r="W2846" i="3"/>
  <c r="W2847" i="3"/>
  <c r="W2848" i="3"/>
  <c r="W2849" i="3"/>
  <c r="W2850" i="3"/>
  <c r="W2851" i="3"/>
  <c r="W2852" i="3"/>
  <c r="W2853" i="3"/>
  <c r="W2854" i="3"/>
  <c r="W2855" i="3"/>
  <c r="W2856" i="3"/>
  <c r="W2857" i="3"/>
  <c r="W2858" i="3"/>
  <c r="W2859" i="3"/>
  <c r="W2860" i="3"/>
  <c r="W2861" i="3"/>
  <c r="W2862" i="3"/>
  <c r="W2863" i="3"/>
  <c r="W2864" i="3"/>
  <c r="W2865" i="3"/>
  <c r="W2866" i="3"/>
  <c r="W2867" i="3"/>
  <c r="W2868" i="3"/>
  <c r="W2869" i="3"/>
  <c r="W2870" i="3"/>
  <c r="W2871" i="3"/>
  <c r="W2872" i="3"/>
  <c r="W2873" i="3"/>
  <c r="W2874" i="3"/>
  <c r="W2875" i="3"/>
  <c r="W2876" i="3"/>
  <c r="W2877" i="3"/>
  <c r="W2878" i="3"/>
  <c r="W2879" i="3"/>
  <c r="W2880" i="3"/>
  <c r="W2881" i="3"/>
  <c r="W2882" i="3"/>
  <c r="W2883" i="3"/>
  <c r="W2884" i="3"/>
  <c r="W2885" i="3"/>
  <c r="W2886" i="3"/>
  <c r="W2887" i="3"/>
  <c r="W2888" i="3"/>
  <c r="W2889" i="3"/>
  <c r="W2890" i="3"/>
  <c r="W2891" i="3"/>
  <c r="W2892" i="3"/>
  <c r="W2893" i="3"/>
  <c r="W2894" i="3"/>
  <c r="W2895" i="3"/>
  <c r="W2896" i="3"/>
  <c r="W2897" i="3"/>
  <c r="W2898" i="3"/>
  <c r="W2899" i="3"/>
  <c r="W2900" i="3"/>
  <c r="W2901" i="3"/>
  <c r="W2902" i="3"/>
  <c r="W2903" i="3"/>
  <c r="W2904" i="3"/>
  <c r="W2905" i="3"/>
  <c r="W2906" i="3"/>
  <c r="W2907" i="3"/>
  <c r="W2908" i="3"/>
  <c r="W2909" i="3"/>
  <c r="W2910" i="3"/>
  <c r="W2911" i="3"/>
  <c r="W2912" i="3"/>
  <c r="W2913" i="3"/>
  <c r="W2914" i="3"/>
  <c r="W2915" i="3"/>
  <c r="W2916" i="3"/>
  <c r="W2917" i="3"/>
  <c r="W2918" i="3"/>
  <c r="W2919" i="3"/>
  <c r="W2920" i="3"/>
  <c r="W2921" i="3"/>
  <c r="W2922" i="3"/>
  <c r="W2923" i="3"/>
  <c r="W2924" i="3"/>
  <c r="W2925" i="3"/>
  <c r="W2926" i="3"/>
  <c r="W2927" i="3"/>
  <c r="W2928" i="3"/>
  <c r="W2929" i="3"/>
  <c r="W2930" i="3"/>
  <c r="W2931" i="3"/>
  <c r="W2932" i="3"/>
  <c r="W2933" i="3"/>
  <c r="W2934" i="3"/>
  <c r="W2935" i="3"/>
  <c r="W2936" i="3"/>
  <c r="W2937" i="3"/>
  <c r="W2938" i="3"/>
  <c r="W2939" i="3"/>
  <c r="W2940" i="3"/>
  <c r="W2941" i="3"/>
  <c r="W2942" i="3"/>
  <c r="W2943" i="3"/>
  <c r="W2944" i="3"/>
  <c r="W2945" i="3"/>
  <c r="W2946" i="3"/>
  <c r="W2947" i="3"/>
  <c r="W2948" i="3"/>
  <c r="W2949" i="3"/>
  <c r="W2950" i="3"/>
  <c r="W2951" i="3"/>
  <c r="W2952" i="3"/>
  <c r="W2953" i="3"/>
  <c r="W2954" i="3"/>
  <c r="W2955" i="3"/>
  <c r="W2956" i="3"/>
  <c r="W2957" i="3"/>
  <c r="W2958" i="3"/>
  <c r="W2959" i="3"/>
  <c r="W2960" i="3"/>
  <c r="W2961" i="3"/>
  <c r="W2962" i="3"/>
  <c r="W2963" i="3"/>
  <c r="W2964" i="3"/>
  <c r="W2965" i="3"/>
  <c r="W2966" i="3"/>
  <c r="W2967" i="3"/>
  <c r="W2968" i="3"/>
  <c r="W2969" i="3"/>
  <c r="W2970" i="3"/>
  <c r="W2971" i="3"/>
  <c r="W2972" i="3"/>
  <c r="W2973" i="3"/>
  <c r="W2974" i="3"/>
  <c r="W2975" i="3"/>
  <c r="W2976" i="3"/>
  <c r="W2977" i="3"/>
  <c r="W2978" i="3"/>
  <c r="W2979" i="3"/>
  <c r="W2980" i="3"/>
  <c r="W2981" i="3"/>
  <c r="W2982" i="3"/>
  <c r="W2983" i="3"/>
  <c r="W2984" i="3"/>
  <c r="W2985" i="3"/>
  <c r="W2986" i="3"/>
  <c r="W2987" i="3"/>
  <c r="W2988" i="3"/>
  <c r="W2989" i="3"/>
  <c r="W2990" i="3"/>
  <c r="W2991" i="3"/>
  <c r="W2992" i="3"/>
  <c r="W2993" i="3"/>
  <c r="W2994" i="3"/>
  <c r="W2995" i="3"/>
  <c r="W2996" i="3"/>
  <c r="W2997" i="3"/>
  <c r="W2998" i="3"/>
  <c r="W2999" i="3"/>
  <c r="W3000" i="3"/>
  <c r="W3001" i="3"/>
  <c r="W3002" i="3"/>
  <c r="W3003" i="3"/>
  <c r="W3004" i="3"/>
  <c r="W3005" i="3"/>
  <c r="W3006" i="3"/>
  <c r="W3007" i="3"/>
  <c r="W3008" i="3"/>
  <c r="W3009" i="3"/>
  <c r="W3010" i="3"/>
  <c r="W3011" i="3"/>
  <c r="W3012" i="3"/>
  <c r="W3013" i="3"/>
  <c r="W3014" i="3"/>
  <c r="W3015" i="3"/>
  <c r="W3016" i="3"/>
  <c r="W3017" i="3"/>
  <c r="W3018" i="3"/>
  <c r="W3019" i="3"/>
  <c r="W3020" i="3"/>
  <c r="W3021" i="3"/>
  <c r="W3022" i="3"/>
  <c r="W3023" i="3"/>
  <c r="W3024" i="3"/>
  <c r="W3025" i="3"/>
  <c r="W3026" i="3"/>
  <c r="W3027" i="3"/>
  <c r="W3028" i="3"/>
  <c r="W3029" i="3"/>
  <c r="W3030" i="3"/>
  <c r="W3031" i="3"/>
  <c r="W3032" i="3"/>
  <c r="W3033" i="3"/>
  <c r="W3034" i="3"/>
  <c r="W3035" i="3"/>
  <c r="W3036" i="3"/>
  <c r="W3037" i="3"/>
  <c r="W3038" i="3"/>
  <c r="W3039" i="3"/>
  <c r="W3040" i="3"/>
  <c r="W3041" i="3"/>
  <c r="W3042" i="3"/>
  <c r="W3043" i="3"/>
  <c r="W3044" i="3"/>
  <c r="W3045" i="3"/>
  <c r="W3046" i="3"/>
  <c r="W3047" i="3"/>
  <c r="W3048" i="3"/>
  <c r="W3049" i="3"/>
  <c r="W3050" i="3"/>
  <c r="W3051" i="3"/>
  <c r="W3052" i="3"/>
  <c r="W3053" i="3"/>
  <c r="W3054" i="3"/>
  <c r="W3055" i="3"/>
  <c r="W3056" i="3"/>
  <c r="W3057" i="3"/>
  <c r="W3058" i="3"/>
  <c r="W3059" i="3"/>
  <c r="W3060" i="3"/>
  <c r="W3061" i="3"/>
  <c r="W3062" i="3"/>
  <c r="W3063" i="3"/>
  <c r="W3064" i="3"/>
  <c r="W3065" i="3"/>
  <c r="W3066" i="3"/>
  <c r="W3067" i="3"/>
  <c r="W3068" i="3"/>
  <c r="W3069" i="3"/>
  <c r="W3070" i="3"/>
  <c r="W3071" i="3"/>
  <c r="W3072" i="3"/>
  <c r="W3073" i="3"/>
  <c r="W3074" i="3"/>
  <c r="W3075" i="3"/>
  <c r="W3076" i="3"/>
  <c r="W3077" i="3"/>
  <c r="W3078" i="3"/>
  <c r="W3079" i="3"/>
  <c r="W3080" i="3"/>
  <c r="W3081" i="3"/>
  <c r="W3082" i="3"/>
  <c r="W3083" i="3"/>
  <c r="W3084" i="3"/>
  <c r="W3085" i="3"/>
  <c r="W3086" i="3"/>
  <c r="W3087" i="3"/>
  <c r="W3088" i="3"/>
  <c r="W3089" i="3"/>
  <c r="W3090" i="3"/>
  <c r="W3091" i="3"/>
  <c r="W3092" i="3"/>
  <c r="W3093" i="3"/>
  <c r="W3094" i="3"/>
  <c r="W3095" i="3"/>
  <c r="W3096" i="3"/>
  <c r="W3097" i="3"/>
  <c r="W3098" i="3"/>
  <c r="W3099" i="3"/>
  <c r="W3100" i="3"/>
  <c r="W3101" i="3"/>
  <c r="W3102" i="3"/>
  <c r="W3103" i="3"/>
  <c r="W3104" i="3"/>
  <c r="W3105" i="3"/>
  <c r="W3106" i="3"/>
  <c r="W3107" i="3"/>
  <c r="W3108" i="3"/>
  <c r="W3109" i="3"/>
  <c r="W3110" i="3"/>
  <c r="W3111" i="3"/>
  <c r="W3112" i="3"/>
  <c r="W3113" i="3"/>
  <c r="W3114" i="3"/>
  <c r="W3115" i="3"/>
  <c r="W3116" i="3"/>
  <c r="W3117" i="3"/>
  <c r="W3118" i="3"/>
  <c r="W3119" i="3"/>
  <c r="W3120" i="3"/>
  <c r="W3121" i="3"/>
  <c r="W3122" i="3"/>
  <c r="W3123" i="3"/>
  <c r="W3124" i="3"/>
  <c r="W3125" i="3"/>
  <c r="W3126" i="3"/>
  <c r="W3127" i="3"/>
  <c r="W3128" i="3"/>
  <c r="W3129" i="3"/>
  <c r="W3130" i="3"/>
  <c r="W3131" i="3"/>
  <c r="W3132" i="3"/>
  <c r="W3133" i="3"/>
  <c r="W3134" i="3"/>
  <c r="W3135" i="3"/>
  <c r="W3136" i="3"/>
  <c r="W3137" i="3"/>
  <c r="W3138" i="3"/>
  <c r="W3139" i="3"/>
  <c r="W3140" i="3"/>
  <c r="W3141" i="3"/>
  <c r="W3142" i="3"/>
  <c r="W3143" i="3"/>
  <c r="W3144" i="3"/>
  <c r="W3145" i="3"/>
  <c r="W3146" i="3"/>
  <c r="W3147" i="3"/>
  <c r="W3148" i="3"/>
  <c r="W3149" i="3"/>
  <c r="W3150" i="3"/>
  <c r="W3151" i="3"/>
  <c r="W3152" i="3"/>
  <c r="W3153" i="3"/>
  <c r="W3154" i="3"/>
  <c r="W3155" i="3"/>
  <c r="W3156" i="3"/>
  <c r="W3157" i="3"/>
  <c r="W3158" i="3"/>
  <c r="W3159" i="3"/>
  <c r="W3160" i="3"/>
  <c r="W3161" i="3"/>
  <c r="W3162" i="3"/>
  <c r="W3163" i="3"/>
  <c r="W3164" i="3"/>
  <c r="W3165" i="3"/>
  <c r="W3166" i="3"/>
  <c r="W3167" i="3"/>
  <c r="W3168" i="3"/>
  <c r="W3169" i="3"/>
  <c r="W3170" i="3"/>
  <c r="W3171" i="3"/>
  <c r="W3172" i="3"/>
  <c r="W3173" i="3"/>
  <c r="W3174" i="3"/>
  <c r="W3175" i="3"/>
  <c r="W3176" i="3"/>
  <c r="W3177" i="3"/>
  <c r="W3178" i="3"/>
  <c r="W3179" i="3"/>
  <c r="W3180" i="3"/>
  <c r="W3181" i="3"/>
  <c r="W3182" i="3"/>
  <c r="W3183" i="3"/>
  <c r="W3184" i="3"/>
  <c r="W3185" i="3"/>
  <c r="W3186" i="3"/>
  <c r="W3187" i="3"/>
  <c r="W3188" i="3"/>
  <c r="W3189" i="3"/>
  <c r="W3190" i="3"/>
  <c r="W3191" i="3"/>
  <c r="W3192" i="3"/>
  <c r="W3193" i="3"/>
  <c r="W3194" i="3"/>
  <c r="W3195" i="3"/>
  <c r="W3196" i="3"/>
  <c r="W3197" i="3"/>
  <c r="W3198" i="3"/>
  <c r="W3199" i="3"/>
  <c r="W3200" i="3"/>
  <c r="W3201" i="3"/>
  <c r="W3202" i="3"/>
  <c r="W3203" i="3"/>
  <c r="W3204" i="3"/>
  <c r="W3205" i="3"/>
  <c r="W3206" i="3"/>
  <c r="W3207" i="3"/>
  <c r="W3208" i="3"/>
  <c r="W3209" i="3"/>
  <c r="W3210" i="3"/>
  <c r="W3211" i="3"/>
  <c r="W3212" i="3"/>
  <c r="W3213" i="3"/>
  <c r="W3214" i="3"/>
  <c r="W3215" i="3"/>
  <c r="W3216" i="3"/>
  <c r="W3217" i="3"/>
  <c r="W3218" i="3"/>
  <c r="W3219" i="3"/>
  <c r="W3220" i="3"/>
  <c r="W3221" i="3"/>
  <c r="W3222" i="3"/>
  <c r="W3223" i="3"/>
  <c r="W3224" i="3"/>
  <c r="W3225" i="3"/>
  <c r="W3226" i="3"/>
  <c r="W3227" i="3"/>
  <c r="W3228" i="3"/>
  <c r="W3229" i="3"/>
  <c r="W3230" i="3"/>
  <c r="W3231" i="3"/>
  <c r="W3232" i="3"/>
  <c r="W3233" i="3"/>
  <c r="W3234" i="3"/>
  <c r="W3235" i="3"/>
  <c r="W3236" i="3"/>
  <c r="W3237" i="3"/>
  <c r="W3238" i="3"/>
  <c r="W3239" i="3"/>
  <c r="W3240" i="3"/>
  <c r="W3241" i="3"/>
  <c r="W3242" i="3"/>
  <c r="W3243" i="3"/>
  <c r="W3244" i="3"/>
  <c r="W3245" i="3"/>
  <c r="W3246" i="3"/>
  <c r="W3247" i="3"/>
  <c r="W3248" i="3"/>
  <c r="W3249" i="3"/>
  <c r="W3250" i="3"/>
  <c r="W3251" i="3"/>
  <c r="W3252" i="3"/>
  <c r="W3253" i="3"/>
  <c r="W3254" i="3"/>
  <c r="W3255" i="3"/>
  <c r="W3256" i="3"/>
  <c r="W3257" i="3"/>
  <c r="W3258" i="3"/>
  <c r="W3259" i="3"/>
  <c r="W3260" i="3"/>
  <c r="W3261" i="3"/>
  <c r="W3262" i="3"/>
  <c r="W3263" i="3"/>
  <c r="W3264" i="3"/>
  <c r="W3265" i="3"/>
  <c r="W3266" i="3"/>
  <c r="W3267" i="3"/>
  <c r="W3268" i="3"/>
  <c r="W3269" i="3"/>
  <c r="W3270" i="3"/>
  <c r="W3271" i="3"/>
  <c r="W3272" i="3"/>
  <c r="W3273" i="3"/>
  <c r="W3274" i="3"/>
  <c r="W3275" i="3"/>
  <c r="W3276" i="3"/>
  <c r="W3277" i="3"/>
  <c r="W3278" i="3"/>
  <c r="W3279" i="3"/>
  <c r="W3280" i="3"/>
  <c r="W3281" i="3"/>
  <c r="W3282" i="3"/>
  <c r="W3283" i="3"/>
  <c r="W3284" i="3"/>
  <c r="W3285" i="3"/>
  <c r="W3286" i="3"/>
  <c r="W3287" i="3"/>
  <c r="W3288" i="3"/>
  <c r="W3289" i="3"/>
  <c r="W3290" i="3"/>
  <c r="W3291" i="3"/>
  <c r="W3292" i="3"/>
  <c r="W3293" i="3"/>
  <c r="W3294" i="3"/>
  <c r="W3295" i="3"/>
  <c r="W3296" i="3"/>
  <c r="W3297" i="3"/>
  <c r="W3298" i="3"/>
  <c r="W3299" i="3"/>
  <c r="W3300" i="3"/>
  <c r="W3301" i="3"/>
  <c r="W3302" i="3"/>
  <c r="W3303" i="3"/>
  <c r="W3304" i="3"/>
  <c r="W3305" i="3"/>
  <c r="W3306" i="3"/>
  <c r="W3307" i="3"/>
  <c r="W3308" i="3"/>
  <c r="W3309" i="3"/>
  <c r="W3310" i="3"/>
  <c r="W3311" i="3"/>
  <c r="W3312" i="3"/>
  <c r="W3313" i="3"/>
  <c r="W3314" i="3"/>
  <c r="W3315" i="3"/>
  <c r="W3316" i="3"/>
  <c r="W3317" i="3"/>
  <c r="W3318" i="3"/>
  <c r="W3319" i="3"/>
  <c r="W3320" i="3"/>
  <c r="W3321" i="3"/>
  <c r="W3322" i="3"/>
  <c r="W3323" i="3"/>
  <c r="W3324" i="3"/>
  <c r="W3325" i="3"/>
  <c r="W3326" i="3"/>
  <c r="W3327" i="3"/>
  <c r="W3328" i="3"/>
  <c r="W3329" i="3"/>
  <c r="W3330" i="3"/>
  <c r="W3331" i="3"/>
  <c r="W3332" i="3"/>
  <c r="W3333" i="3"/>
  <c r="W3334" i="3"/>
  <c r="W3335" i="3"/>
  <c r="W3336" i="3"/>
  <c r="W3337" i="3"/>
  <c r="W3338" i="3"/>
  <c r="W3339" i="3"/>
  <c r="W3340" i="3"/>
  <c r="W3341" i="3"/>
  <c r="W3342" i="3"/>
  <c r="W3343" i="3"/>
  <c r="W3344" i="3"/>
  <c r="W3345" i="3"/>
  <c r="W3346" i="3"/>
  <c r="W3347" i="3"/>
  <c r="W3348" i="3"/>
  <c r="W3349" i="3"/>
  <c r="W3350" i="3"/>
  <c r="W3351" i="3"/>
  <c r="W3352" i="3"/>
  <c r="W3353" i="3"/>
  <c r="W3354" i="3"/>
  <c r="W3355" i="3"/>
  <c r="W3356" i="3"/>
  <c r="W3357" i="3"/>
  <c r="W3358" i="3"/>
  <c r="W3359" i="3"/>
  <c r="W3360" i="3"/>
  <c r="W3361" i="3"/>
  <c r="W3362" i="3"/>
  <c r="W3363" i="3"/>
  <c r="W3364" i="3"/>
  <c r="W3365" i="3"/>
  <c r="W3366" i="3"/>
  <c r="W3367" i="3"/>
  <c r="W3368" i="3"/>
  <c r="W3369" i="3"/>
  <c r="W3370" i="3"/>
  <c r="W3371" i="3"/>
  <c r="W3372" i="3"/>
  <c r="W3373" i="3"/>
  <c r="W3374" i="3"/>
  <c r="W3375" i="3"/>
  <c r="W3376" i="3"/>
  <c r="W3377" i="3"/>
  <c r="W3378" i="3"/>
  <c r="W3379" i="3"/>
  <c r="W3380" i="3"/>
  <c r="W3381" i="3"/>
  <c r="W3382" i="3"/>
  <c r="W3383" i="3"/>
  <c r="W3384" i="3"/>
  <c r="W3385" i="3"/>
  <c r="W3386" i="3"/>
  <c r="W3387" i="3"/>
  <c r="W3388" i="3"/>
  <c r="W3389" i="3"/>
  <c r="W3390" i="3"/>
  <c r="W3391" i="3"/>
  <c r="W3392" i="3"/>
  <c r="W3393" i="3"/>
  <c r="W3394" i="3"/>
  <c r="W3395" i="3"/>
  <c r="W3396" i="3"/>
  <c r="W3397" i="3"/>
  <c r="W3398" i="3"/>
  <c r="W3399" i="3"/>
  <c r="W3400" i="3"/>
  <c r="W3401" i="3"/>
  <c r="W3402" i="3"/>
  <c r="W3403" i="3"/>
  <c r="W3404" i="3"/>
  <c r="W3405" i="3"/>
  <c r="W3406" i="3"/>
  <c r="W3407" i="3"/>
  <c r="W3408" i="3"/>
  <c r="W3409" i="3"/>
  <c r="W3410" i="3"/>
  <c r="W3411" i="3"/>
  <c r="W3412" i="3"/>
  <c r="W3413" i="3"/>
  <c r="W3414" i="3"/>
  <c r="W3415" i="3"/>
  <c r="W3416" i="3"/>
  <c r="W3417" i="3"/>
  <c r="W3418" i="3"/>
  <c r="W3419" i="3"/>
  <c r="W3420" i="3"/>
  <c r="W3421" i="3"/>
  <c r="W3422" i="3"/>
  <c r="W3423" i="3"/>
  <c r="W3424" i="3"/>
  <c r="W3425" i="3"/>
  <c r="W3426" i="3"/>
  <c r="W3427" i="3"/>
  <c r="W3428" i="3"/>
  <c r="W3429" i="3"/>
  <c r="W3430" i="3"/>
  <c r="W3431" i="3"/>
  <c r="W3432" i="3"/>
  <c r="W3433" i="3"/>
  <c r="W3434" i="3"/>
  <c r="W3435" i="3"/>
  <c r="W3436" i="3"/>
  <c r="W3437" i="3"/>
  <c r="W3438" i="3"/>
  <c r="W3439" i="3"/>
  <c r="W3440" i="3"/>
  <c r="W3441" i="3"/>
  <c r="W3442" i="3"/>
  <c r="W3443" i="3"/>
  <c r="W3444" i="3"/>
  <c r="W3445" i="3"/>
  <c r="W3446" i="3"/>
  <c r="W3447" i="3"/>
  <c r="W3448" i="3"/>
  <c r="W3449" i="3"/>
  <c r="W3450" i="3"/>
  <c r="W3451" i="3"/>
  <c r="W3452" i="3"/>
  <c r="W3453" i="3"/>
  <c r="W3454" i="3"/>
  <c r="W3455" i="3"/>
  <c r="W3456" i="3"/>
  <c r="W3457" i="3"/>
  <c r="W3458" i="3"/>
  <c r="W3459" i="3"/>
  <c r="W3460" i="3"/>
  <c r="W3461" i="3"/>
  <c r="W3462" i="3"/>
  <c r="W3463" i="3"/>
  <c r="W3464" i="3"/>
  <c r="W3465" i="3"/>
  <c r="W3466" i="3"/>
  <c r="W3467" i="3"/>
  <c r="W3468" i="3"/>
  <c r="W3469" i="3"/>
  <c r="W3470" i="3"/>
  <c r="W3471" i="3"/>
  <c r="W3472" i="3"/>
  <c r="W3473" i="3"/>
  <c r="W3474" i="3"/>
  <c r="W3475" i="3"/>
  <c r="W3476" i="3"/>
  <c r="W3477" i="3"/>
  <c r="W3478" i="3"/>
  <c r="W3479" i="3"/>
  <c r="W3480" i="3"/>
  <c r="W3481" i="3"/>
  <c r="W3482" i="3"/>
  <c r="W3483" i="3"/>
  <c r="W3484" i="3"/>
  <c r="W3485" i="3"/>
  <c r="W3486" i="3"/>
  <c r="W3487" i="3"/>
  <c r="W3488" i="3"/>
  <c r="W3489" i="3"/>
  <c r="W3490" i="3"/>
  <c r="W3491" i="3"/>
  <c r="W3492" i="3"/>
  <c r="W3493" i="3"/>
  <c r="W3494" i="3"/>
  <c r="W3495" i="3"/>
  <c r="W3496" i="3"/>
  <c r="W3497" i="3"/>
  <c r="W3498" i="3"/>
  <c r="W3499" i="3"/>
  <c r="W3500" i="3"/>
  <c r="W3501" i="3"/>
  <c r="W3502" i="3"/>
  <c r="W3503" i="3"/>
  <c r="W3504" i="3"/>
  <c r="W3505" i="3"/>
  <c r="W3506" i="3"/>
  <c r="W3507" i="3"/>
  <c r="W3508" i="3"/>
  <c r="W3509" i="3"/>
  <c r="W3510" i="3"/>
  <c r="W3511" i="3"/>
  <c r="W3512" i="3"/>
  <c r="W3513" i="3"/>
  <c r="W3514" i="3"/>
  <c r="W3515" i="3"/>
  <c r="W3516" i="3"/>
  <c r="W3517" i="3"/>
  <c r="W3518" i="3"/>
  <c r="W3519" i="3"/>
  <c r="W3520" i="3"/>
  <c r="W3521" i="3"/>
  <c r="W3522" i="3"/>
  <c r="W3523" i="3"/>
  <c r="W3524" i="3"/>
  <c r="W3525" i="3"/>
  <c r="W3526" i="3"/>
  <c r="W3527" i="3"/>
  <c r="W3528" i="3"/>
  <c r="W3529" i="3"/>
  <c r="W3530" i="3"/>
  <c r="W3531" i="3"/>
  <c r="W3532" i="3"/>
  <c r="W3533" i="3"/>
  <c r="W3534" i="3"/>
  <c r="W3535" i="3"/>
  <c r="W3536" i="3"/>
  <c r="W3537" i="3"/>
  <c r="W3538" i="3"/>
  <c r="W3539" i="3"/>
  <c r="W3540" i="3"/>
  <c r="W3541" i="3"/>
  <c r="W3542" i="3"/>
  <c r="W3543" i="3"/>
  <c r="W3544" i="3"/>
  <c r="W3545" i="3"/>
  <c r="W3546" i="3"/>
  <c r="W3547" i="3"/>
  <c r="W3548" i="3"/>
  <c r="W3549" i="3"/>
  <c r="W3550" i="3"/>
  <c r="W3551" i="3"/>
  <c r="W3552" i="3"/>
  <c r="W3553" i="3"/>
  <c r="W3554" i="3"/>
  <c r="W3555" i="3"/>
  <c r="W3556" i="3"/>
  <c r="W3557" i="3"/>
  <c r="W3558" i="3"/>
  <c r="W3559" i="3"/>
  <c r="W3560" i="3"/>
  <c r="W3561" i="3"/>
  <c r="W3562" i="3"/>
  <c r="W3563" i="3"/>
  <c r="W3564" i="3"/>
  <c r="W3565" i="3"/>
  <c r="W3566" i="3"/>
  <c r="W3567" i="3"/>
  <c r="W3568" i="3"/>
  <c r="W3569" i="3"/>
  <c r="W3570" i="3"/>
  <c r="W3571" i="3"/>
  <c r="W3572" i="3"/>
  <c r="W3573" i="3"/>
  <c r="W3574" i="3"/>
  <c r="W3575" i="3"/>
  <c r="W3576" i="3"/>
  <c r="W3577" i="3"/>
  <c r="W3578" i="3"/>
  <c r="W3579" i="3"/>
  <c r="W3580" i="3"/>
  <c r="W3581" i="3"/>
  <c r="W3582" i="3"/>
  <c r="W3583" i="3"/>
  <c r="W3584" i="3"/>
  <c r="W3585" i="3"/>
  <c r="W3586" i="3"/>
  <c r="W3587" i="3"/>
  <c r="W3588" i="3"/>
  <c r="W3589" i="3"/>
  <c r="W3590" i="3"/>
  <c r="W3591" i="3"/>
  <c r="W3592" i="3"/>
  <c r="W3593" i="3"/>
  <c r="W3594" i="3"/>
  <c r="W3595" i="3"/>
  <c r="W3596" i="3"/>
  <c r="W3597" i="3"/>
  <c r="W3598" i="3"/>
  <c r="W3599" i="3"/>
  <c r="W3600" i="3"/>
  <c r="W3601" i="3"/>
  <c r="W3602" i="3"/>
  <c r="W3603" i="3"/>
  <c r="W3604" i="3"/>
  <c r="W3605" i="3"/>
  <c r="W3606" i="3"/>
  <c r="W3607" i="3"/>
  <c r="W3608" i="3"/>
  <c r="W3609" i="3"/>
  <c r="W3610" i="3"/>
  <c r="W3611" i="3"/>
  <c r="W3612" i="3"/>
  <c r="W3613" i="3"/>
  <c r="W3614" i="3"/>
  <c r="W3615" i="3"/>
  <c r="W3616" i="3"/>
  <c r="W3617" i="3"/>
  <c r="W3618" i="3"/>
  <c r="W3619" i="3"/>
  <c r="W3620" i="3"/>
  <c r="W3621" i="3"/>
  <c r="W3622" i="3"/>
  <c r="W3623" i="3"/>
  <c r="W3624" i="3"/>
  <c r="W3625" i="3"/>
  <c r="W3626" i="3"/>
  <c r="W3627" i="3"/>
  <c r="W3628" i="3"/>
  <c r="W3629" i="3"/>
  <c r="W3630" i="3"/>
  <c r="W3631" i="3"/>
  <c r="W3632" i="3"/>
  <c r="W3633" i="3"/>
  <c r="W3634" i="3"/>
  <c r="W3635" i="3"/>
  <c r="W3636" i="3"/>
  <c r="W3637" i="3"/>
  <c r="W3638" i="3"/>
  <c r="W3639" i="3"/>
  <c r="W3640" i="3"/>
  <c r="W3641" i="3"/>
  <c r="W3642" i="3"/>
  <c r="W3643" i="3"/>
  <c r="W3644" i="3"/>
  <c r="W3645" i="3"/>
  <c r="W3646" i="3"/>
  <c r="W3647" i="3"/>
  <c r="W3648" i="3"/>
  <c r="W3649" i="3"/>
  <c r="W3650" i="3"/>
  <c r="W3651" i="3"/>
  <c r="W3652" i="3"/>
  <c r="W3653" i="3"/>
  <c r="W3654" i="3"/>
  <c r="W3655" i="3"/>
  <c r="W3656" i="3"/>
  <c r="W3657" i="3"/>
  <c r="W3658" i="3"/>
  <c r="W3659" i="3"/>
  <c r="W3660" i="3"/>
  <c r="W3661" i="3"/>
  <c r="W3662" i="3"/>
  <c r="W3663" i="3"/>
  <c r="W3664" i="3"/>
  <c r="W3665" i="3"/>
  <c r="W3666" i="3"/>
  <c r="W3667" i="3"/>
  <c r="W3668" i="3"/>
  <c r="W3669" i="3"/>
  <c r="W3670" i="3"/>
  <c r="W3671" i="3"/>
  <c r="W3672" i="3"/>
  <c r="W3673" i="3"/>
  <c r="W3674" i="3"/>
  <c r="W3675" i="3"/>
  <c r="W3676" i="3"/>
  <c r="W3677" i="3"/>
  <c r="W3678" i="3"/>
  <c r="W3679" i="3"/>
  <c r="W3680" i="3"/>
  <c r="W3681" i="3"/>
  <c r="W3682" i="3"/>
  <c r="W3683" i="3"/>
  <c r="W3684" i="3"/>
  <c r="W3685" i="3"/>
  <c r="W3686" i="3"/>
  <c r="W3687" i="3"/>
  <c r="W3688" i="3"/>
  <c r="W3689" i="3"/>
  <c r="W3690" i="3"/>
  <c r="W3691" i="3"/>
  <c r="W3692" i="3"/>
  <c r="W3693" i="3"/>
  <c r="W3694" i="3"/>
  <c r="W3695" i="3"/>
  <c r="W3696" i="3"/>
  <c r="W3697" i="3"/>
  <c r="W3698" i="3"/>
  <c r="W3699" i="3"/>
  <c r="W3700" i="3"/>
  <c r="W3701" i="3"/>
  <c r="W3702" i="3"/>
  <c r="W3703" i="3"/>
  <c r="W3704" i="3"/>
  <c r="W3705" i="3"/>
  <c r="W3706" i="3"/>
  <c r="W3707" i="3"/>
  <c r="W3708" i="3"/>
  <c r="W3709" i="3"/>
  <c r="W3710" i="3"/>
  <c r="W3711" i="3"/>
  <c r="W3712" i="3"/>
  <c r="W3713" i="3"/>
  <c r="W3714" i="3"/>
  <c r="W3715" i="3"/>
  <c r="W3716" i="3"/>
  <c r="W3717" i="3"/>
  <c r="W3718" i="3"/>
  <c r="W3719" i="3"/>
  <c r="W3720" i="3"/>
  <c r="W3721" i="3"/>
  <c r="W3722" i="3"/>
  <c r="W3723" i="3"/>
  <c r="W3724" i="3"/>
  <c r="W3725" i="3"/>
  <c r="W3726" i="3"/>
  <c r="W3727" i="3"/>
  <c r="W3728" i="3"/>
  <c r="W3729" i="3"/>
  <c r="W3730" i="3"/>
  <c r="W3731" i="3"/>
  <c r="W3732" i="3"/>
  <c r="W3733" i="3"/>
  <c r="W3734" i="3"/>
  <c r="W3735" i="3"/>
  <c r="W3736" i="3"/>
  <c r="W3737" i="3"/>
  <c r="W3738" i="3"/>
  <c r="W3739" i="3"/>
  <c r="W3740" i="3"/>
  <c r="W3741" i="3"/>
  <c r="W3742" i="3"/>
  <c r="W3743" i="3"/>
  <c r="W3744" i="3"/>
  <c r="W3745" i="3"/>
  <c r="W3746" i="3"/>
  <c r="W3747" i="3"/>
  <c r="W3748" i="3"/>
  <c r="W3749" i="3"/>
  <c r="W3750" i="3"/>
  <c r="W3751" i="3"/>
  <c r="W3752" i="3"/>
  <c r="W3753" i="3"/>
  <c r="W3754" i="3"/>
  <c r="W3755" i="3"/>
  <c r="W3756" i="3"/>
  <c r="W3757" i="3"/>
  <c r="W3758" i="3"/>
  <c r="W3759" i="3"/>
  <c r="W3760" i="3"/>
  <c r="W3761" i="3"/>
  <c r="W3762" i="3"/>
  <c r="W3763" i="3"/>
  <c r="W3764" i="3"/>
  <c r="W3765" i="3"/>
  <c r="W3766" i="3"/>
  <c r="W3767" i="3"/>
  <c r="W3768" i="3"/>
  <c r="W3769" i="3"/>
  <c r="W3770" i="3"/>
  <c r="W3771" i="3"/>
  <c r="W3772" i="3"/>
  <c r="W3773" i="3"/>
  <c r="W3774" i="3"/>
  <c r="W3775" i="3"/>
  <c r="W3776" i="3"/>
  <c r="W3777" i="3"/>
  <c r="W3778" i="3"/>
  <c r="W3779" i="3"/>
  <c r="W3780" i="3"/>
  <c r="W3781" i="3"/>
  <c r="W3782" i="3"/>
  <c r="W3783" i="3"/>
  <c r="W3784" i="3"/>
  <c r="W3785" i="3"/>
  <c r="W3786" i="3"/>
  <c r="W3787" i="3"/>
  <c r="W3788" i="3"/>
  <c r="W3789" i="3"/>
  <c r="W3790" i="3"/>
  <c r="W3791" i="3"/>
  <c r="W3792" i="3"/>
  <c r="W3793" i="3"/>
  <c r="W3794" i="3"/>
  <c r="W3795" i="3"/>
  <c r="W3796" i="3"/>
  <c r="W3797" i="3"/>
  <c r="W3798" i="3"/>
  <c r="W3799" i="3"/>
  <c r="W3800" i="3"/>
  <c r="W3801" i="3"/>
  <c r="W3802" i="3"/>
  <c r="W3803" i="3"/>
  <c r="W3804" i="3"/>
  <c r="W3805" i="3"/>
  <c r="W3806" i="3"/>
  <c r="W3807" i="3"/>
  <c r="W3808" i="3"/>
  <c r="W3809" i="3"/>
  <c r="W3810" i="3"/>
  <c r="W3811" i="3"/>
  <c r="W3812" i="3"/>
  <c r="W3813" i="3"/>
  <c r="W3814" i="3"/>
  <c r="W3815" i="3"/>
  <c r="W3816" i="3"/>
  <c r="W3817" i="3"/>
  <c r="W3818" i="3"/>
  <c r="W3819" i="3"/>
  <c r="W3820" i="3"/>
  <c r="W3821" i="3"/>
  <c r="W3822" i="3"/>
  <c r="W3823" i="3"/>
  <c r="W3824" i="3"/>
  <c r="W3825" i="3"/>
  <c r="W3826" i="3"/>
  <c r="W3827" i="3"/>
  <c r="W3828" i="3"/>
  <c r="W3829" i="3"/>
  <c r="W3830" i="3"/>
  <c r="W3831" i="3"/>
  <c r="W3832" i="3"/>
  <c r="W3833" i="3"/>
  <c r="W3834" i="3"/>
  <c r="W3835" i="3"/>
  <c r="W3836" i="3"/>
  <c r="W3837" i="3"/>
  <c r="W3838" i="3"/>
  <c r="W3839" i="3"/>
  <c r="W3840" i="3"/>
  <c r="W3841" i="3"/>
  <c r="W3842" i="3"/>
  <c r="W3843" i="3"/>
  <c r="W3844" i="3"/>
  <c r="W3845" i="3"/>
  <c r="W3846" i="3"/>
  <c r="W3847" i="3"/>
  <c r="W3848" i="3"/>
  <c r="W3849" i="3"/>
  <c r="W3850" i="3"/>
  <c r="W3851" i="3"/>
  <c r="W3852" i="3"/>
  <c r="W3853" i="3"/>
  <c r="W3854" i="3"/>
  <c r="W3855" i="3"/>
  <c r="W3856" i="3"/>
  <c r="W3857" i="3"/>
  <c r="W3858" i="3"/>
  <c r="W3859" i="3"/>
  <c r="W3860" i="3"/>
  <c r="W3861" i="3"/>
  <c r="W3862" i="3"/>
  <c r="W3863" i="3"/>
  <c r="W3864" i="3"/>
  <c r="W3865" i="3"/>
  <c r="W3866" i="3"/>
  <c r="W3867" i="3"/>
  <c r="W3868" i="3"/>
  <c r="W3869" i="3"/>
  <c r="W3870" i="3"/>
  <c r="W3871" i="3"/>
  <c r="W3872" i="3"/>
  <c r="W3873" i="3"/>
  <c r="W3874" i="3"/>
  <c r="W3875" i="3"/>
  <c r="W3876" i="3"/>
  <c r="W3877" i="3"/>
  <c r="W3878" i="3"/>
  <c r="W3879" i="3"/>
  <c r="W3880" i="3"/>
  <c r="W3881" i="3"/>
  <c r="W3882" i="3"/>
  <c r="W3883" i="3"/>
  <c r="W3884" i="3"/>
  <c r="W3885" i="3"/>
  <c r="W3886" i="3"/>
  <c r="W3887" i="3"/>
  <c r="W3888" i="3"/>
  <c r="W3889" i="3"/>
  <c r="W3890" i="3"/>
  <c r="W3891" i="3"/>
  <c r="W3892" i="3"/>
  <c r="W3893" i="3"/>
  <c r="W3894" i="3"/>
  <c r="W3895" i="3"/>
  <c r="W3896" i="3"/>
  <c r="W3897" i="3"/>
  <c r="W3898" i="3"/>
  <c r="W3899" i="3"/>
  <c r="W3900" i="3"/>
  <c r="W3901" i="3"/>
  <c r="W3902" i="3"/>
  <c r="W3903" i="3"/>
  <c r="W3904" i="3"/>
  <c r="W3905" i="3"/>
  <c r="W3906" i="3"/>
  <c r="W3907" i="3"/>
  <c r="W3908" i="3"/>
  <c r="W3909" i="3"/>
  <c r="W3910" i="3"/>
  <c r="W3911" i="3"/>
  <c r="W3912" i="3"/>
  <c r="W3913" i="3"/>
  <c r="W3914" i="3"/>
  <c r="W3915" i="3"/>
  <c r="W3916" i="3"/>
  <c r="W3917" i="3"/>
  <c r="W3918" i="3"/>
  <c r="W3919" i="3"/>
  <c r="W3920" i="3"/>
  <c r="W3921" i="3"/>
  <c r="W3922" i="3"/>
  <c r="W3923" i="3"/>
  <c r="W3924" i="3"/>
  <c r="W3925" i="3"/>
  <c r="W3926" i="3"/>
  <c r="W3927" i="3"/>
  <c r="W3928" i="3"/>
  <c r="W3929" i="3"/>
  <c r="W3930" i="3"/>
  <c r="W3931" i="3"/>
  <c r="W3932" i="3"/>
  <c r="W3933" i="3"/>
  <c r="W3934" i="3"/>
  <c r="W3935" i="3"/>
  <c r="W3936" i="3"/>
  <c r="W3937" i="3"/>
  <c r="W3938" i="3"/>
  <c r="W3939" i="3"/>
  <c r="W3940" i="3"/>
  <c r="W3941" i="3"/>
  <c r="W3942" i="3"/>
  <c r="W3943" i="3"/>
  <c r="W3944" i="3"/>
  <c r="W3945" i="3"/>
  <c r="W3946" i="3"/>
  <c r="W3947" i="3"/>
  <c r="W3948" i="3"/>
  <c r="W3949" i="3"/>
  <c r="W3950" i="3"/>
  <c r="W3951" i="3"/>
  <c r="W3952" i="3"/>
  <c r="W3953" i="3"/>
  <c r="W3954" i="3"/>
  <c r="W3955" i="3"/>
  <c r="W3956" i="3"/>
  <c r="W3957" i="3"/>
  <c r="W3958" i="3"/>
  <c r="W3959" i="3"/>
  <c r="W3960" i="3"/>
  <c r="W3961" i="3"/>
  <c r="W3962" i="3"/>
  <c r="W3963" i="3"/>
  <c r="W3964" i="3"/>
  <c r="W3965" i="3"/>
  <c r="W3966" i="3"/>
  <c r="W3967" i="3"/>
  <c r="W3968" i="3"/>
  <c r="W3969" i="3"/>
  <c r="W3970" i="3"/>
  <c r="W3971" i="3"/>
  <c r="W3972" i="3"/>
  <c r="W3973" i="3"/>
  <c r="W3974" i="3"/>
  <c r="W3975" i="3"/>
  <c r="W3976" i="3"/>
  <c r="W3977" i="3"/>
  <c r="W3978" i="3"/>
  <c r="W3979" i="3"/>
  <c r="W3980" i="3"/>
  <c r="W3981" i="3"/>
  <c r="W3982" i="3"/>
  <c r="W3983" i="3"/>
  <c r="W3984" i="3"/>
  <c r="W3985" i="3"/>
  <c r="W3986" i="3"/>
  <c r="W3987" i="3"/>
  <c r="W3988" i="3"/>
  <c r="W3989" i="3"/>
  <c r="W3990" i="3"/>
  <c r="W3991" i="3"/>
  <c r="W3992" i="3"/>
  <c r="W3993" i="3"/>
  <c r="W3994" i="3"/>
  <c r="W3995" i="3"/>
  <c r="W3996" i="3"/>
  <c r="W3997" i="3"/>
  <c r="W3998" i="3"/>
  <c r="W3999" i="3"/>
  <c r="W4000" i="3"/>
  <c r="W4001" i="3"/>
  <c r="W4002" i="3"/>
  <c r="W4003" i="3"/>
  <c r="W4004" i="3"/>
  <c r="W4005" i="3"/>
  <c r="W4006" i="3"/>
  <c r="W4007" i="3"/>
  <c r="W4008" i="3"/>
  <c r="W4009" i="3"/>
  <c r="W4010" i="3"/>
  <c r="W4011" i="3"/>
  <c r="W4012" i="3"/>
  <c r="W4013" i="3"/>
  <c r="W4014" i="3"/>
  <c r="W4015" i="3"/>
  <c r="W4016" i="3"/>
  <c r="W4017" i="3"/>
  <c r="W4018" i="3"/>
  <c r="W4019" i="3"/>
  <c r="W4020" i="3"/>
  <c r="W4021" i="3"/>
  <c r="W4022" i="3"/>
  <c r="W4023" i="3"/>
  <c r="W4024" i="3"/>
  <c r="W4025" i="3"/>
  <c r="W4026" i="3"/>
  <c r="W4027" i="3"/>
  <c r="W4028" i="3"/>
  <c r="W4029" i="3"/>
  <c r="W4030" i="3"/>
  <c r="W4031" i="3"/>
  <c r="W4032" i="3"/>
  <c r="W4033" i="3"/>
  <c r="W4034" i="3"/>
  <c r="W4035" i="3"/>
  <c r="W4036" i="3"/>
  <c r="W4037" i="3"/>
  <c r="W4038" i="3"/>
  <c r="W4039" i="3"/>
  <c r="W4040" i="3"/>
  <c r="W4041" i="3"/>
  <c r="W4042" i="3"/>
  <c r="W4043" i="3"/>
  <c r="W4044" i="3"/>
  <c r="W4045" i="3"/>
  <c r="W4046" i="3"/>
  <c r="W4047" i="3"/>
  <c r="W4048" i="3"/>
  <c r="W4049" i="3"/>
  <c r="W4050" i="3"/>
  <c r="W4051" i="3"/>
  <c r="W4052" i="3"/>
  <c r="W4053" i="3"/>
  <c r="W4054" i="3"/>
  <c r="W4055" i="3"/>
  <c r="W4056" i="3"/>
  <c r="W4057" i="3"/>
  <c r="W4058" i="3"/>
  <c r="W4059" i="3"/>
  <c r="W4060" i="3"/>
  <c r="W4061" i="3"/>
  <c r="W4062" i="3"/>
  <c r="W4063" i="3"/>
  <c r="W4064" i="3"/>
  <c r="W4065" i="3"/>
  <c r="W4066" i="3"/>
  <c r="W4067" i="3"/>
  <c r="W4068" i="3"/>
  <c r="W4069" i="3"/>
  <c r="W4070" i="3"/>
  <c r="W4071" i="3"/>
  <c r="W4072" i="3"/>
  <c r="W4073" i="3"/>
  <c r="W4074" i="3"/>
  <c r="W4075" i="3"/>
  <c r="W4076" i="3"/>
  <c r="W4077" i="3"/>
  <c r="W4078" i="3"/>
  <c r="W4079" i="3"/>
  <c r="W4080" i="3"/>
  <c r="W4081" i="3"/>
  <c r="W4082" i="3"/>
  <c r="W4083" i="3"/>
  <c r="W4084" i="3"/>
  <c r="W4085" i="3"/>
  <c r="W4086" i="3"/>
  <c r="W4087" i="3"/>
  <c r="W4088" i="3"/>
  <c r="W4089" i="3"/>
  <c r="W4090" i="3"/>
  <c r="W4091" i="3"/>
  <c r="W4092" i="3"/>
  <c r="W4093" i="3"/>
  <c r="W4094" i="3"/>
  <c r="W4095" i="3"/>
  <c r="W4096" i="3"/>
  <c r="W4097" i="3"/>
  <c r="W4098" i="3"/>
  <c r="W4099" i="3"/>
  <c r="W4100" i="3"/>
  <c r="W4101" i="3"/>
  <c r="W4102" i="3"/>
  <c r="W4103" i="3"/>
  <c r="W4104" i="3"/>
  <c r="W4105" i="3"/>
  <c r="W4106" i="3"/>
  <c r="W4107" i="3"/>
  <c r="W4108" i="3"/>
  <c r="W4109" i="3"/>
  <c r="W4110" i="3"/>
  <c r="W4111" i="3"/>
  <c r="W4112" i="3"/>
  <c r="W4113" i="3"/>
  <c r="W4114" i="3"/>
  <c r="W4115" i="3"/>
  <c r="W4116" i="3"/>
  <c r="W4117" i="3"/>
  <c r="W4118" i="3"/>
  <c r="W4119" i="3"/>
  <c r="W4120" i="3"/>
  <c r="W4121" i="3"/>
  <c r="W4122" i="3"/>
  <c r="W4123" i="3"/>
  <c r="W4124" i="3"/>
  <c r="W4125" i="3"/>
  <c r="W4126" i="3"/>
  <c r="W4127" i="3"/>
  <c r="W4128" i="3"/>
  <c r="W4129" i="3"/>
  <c r="W4130" i="3"/>
  <c r="W4131" i="3"/>
  <c r="W4132" i="3"/>
  <c r="W4133" i="3"/>
  <c r="W4134" i="3"/>
  <c r="W4135" i="3"/>
  <c r="W4136" i="3"/>
  <c r="W4137" i="3"/>
  <c r="W4138" i="3"/>
  <c r="W4139" i="3"/>
  <c r="W4140" i="3"/>
  <c r="W4141" i="3"/>
  <c r="W4142" i="3"/>
  <c r="W4143" i="3"/>
  <c r="W4144" i="3"/>
  <c r="W4145" i="3"/>
  <c r="W4146" i="3"/>
  <c r="W4147" i="3"/>
  <c r="W4148" i="3"/>
  <c r="W4149" i="3"/>
  <c r="W4150" i="3"/>
  <c r="W4151" i="3"/>
  <c r="W4152" i="3"/>
  <c r="W4153" i="3"/>
  <c r="W4154" i="3"/>
  <c r="W4155" i="3"/>
  <c r="W4156" i="3"/>
  <c r="W4157" i="3"/>
  <c r="W4158" i="3"/>
  <c r="W4159" i="3"/>
  <c r="W4160" i="3"/>
  <c r="W4161" i="3"/>
  <c r="W4162" i="3"/>
  <c r="W4163" i="3"/>
  <c r="W4164" i="3"/>
  <c r="W4165" i="3"/>
  <c r="W4166" i="3"/>
  <c r="W4167" i="3"/>
  <c r="W4168" i="3"/>
  <c r="W4169" i="3"/>
  <c r="W4170" i="3"/>
  <c r="W4171" i="3"/>
  <c r="W4172" i="3"/>
  <c r="W4173" i="3"/>
  <c r="W4174" i="3"/>
  <c r="W4175" i="3"/>
  <c r="W4176" i="3"/>
  <c r="W4177" i="3"/>
  <c r="W4178" i="3"/>
  <c r="W4179" i="3"/>
  <c r="W4180" i="3"/>
  <c r="W4181" i="3"/>
  <c r="W4182" i="3"/>
  <c r="W4183" i="3"/>
  <c r="W4184" i="3"/>
  <c r="W4185" i="3"/>
  <c r="W4186" i="3"/>
  <c r="W4187" i="3"/>
  <c r="W4188" i="3"/>
  <c r="W4189" i="3"/>
  <c r="W4190" i="3"/>
  <c r="W4191" i="3"/>
  <c r="W4192" i="3"/>
  <c r="W4193" i="3"/>
  <c r="W4194" i="3"/>
  <c r="W4195" i="3"/>
  <c r="W4196" i="3"/>
  <c r="W4197" i="3"/>
  <c r="W4198" i="3"/>
  <c r="W4199" i="3"/>
  <c r="W4200" i="3"/>
  <c r="W4201" i="3"/>
  <c r="W4202" i="3"/>
  <c r="W4203" i="3"/>
  <c r="W4204" i="3"/>
  <c r="W4205" i="3"/>
  <c r="W4206" i="3"/>
  <c r="W4207" i="3"/>
  <c r="W4208" i="3"/>
  <c r="W4209" i="3"/>
  <c r="W4210" i="3"/>
  <c r="W4211" i="3"/>
  <c r="W4212" i="3"/>
  <c r="W4213" i="3"/>
  <c r="W4214" i="3"/>
  <c r="W4215" i="3"/>
  <c r="W4216" i="3"/>
  <c r="W4217" i="3"/>
  <c r="W4218" i="3"/>
  <c r="W4219" i="3"/>
  <c r="W4220" i="3"/>
  <c r="W4221" i="3"/>
  <c r="W4222" i="3"/>
  <c r="W4223" i="3"/>
  <c r="W4224" i="3"/>
  <c r="W4225" i="3"/>
  <c r="W4226" i="3"/>
  <c r="W4227" i="3"/>
  <c r="W4228" i="3"/>
  <c r="W4229" i="3"/>
  <c r="W4230" i="3"/>
  <c r="W4231" i="3"/>
  <c r="W4232" i="3"/>
  <c r="W4233" i="3"/>
  <c r="W4234" i="3"/>
  <c r="W4235" i="3"/>
  <c r="W4236" i="3"/>
  <c r="W4237" i="3"/>
  <c r="W4238" i="3"/>
  <c r="W4239" i="3"/>
  <c r="W4240" i="3"/>
  <c r="W4241" i="3"/>
  <c r="W4242" i="3"/>
  <c r="W4243" i="3"/>
  <c r="W4244" i="3"/>
  <c r="W4245" i="3"/>
  <c r="W4246" i="3"/>
  <c r="W4247" i="3"/>
  <c r="W4248" i="3"/>
  <c r="W4249" i="3"/>
  <c r="W4250" i="3"/>
  <c r="W4251" i="3"/>
  <c r="W4252" i="3"/>
  <c r="W4253" i="3"/>
  <c r="W4254" i="3"/>
  <c r="W4255" i="3"/>
  <c r="W4256" i="3"/>
  <c r="W4257" i="3"/>
  <c r="W4258" i="3"/>
  <c r="W4259" i="3"/>
  <c r="W4260" i="3"/>
  <c r="W4261" i="3"/>
  <c r="W4262" i="3"/>
  <c r="W4263" i="3"/>
  <c r="W4264" i="3"/>
  <c r="W4265" i="3"/>
  <c r="W4266" i="3"/>
  <c r="W4267" i="3"/>
  <c r="W4268" i="3"/>
  <c r="W4269" i="3"/>
  <c r="W4270" i="3"/>
  <c r="W4271" i="3"/>
  <c r="W4272" i="3"/>
  <c r="W4273" i="3"/>
  <c r="W4274" i="3"/>
  <c r="W4275" i="3"/>
  <c r="W4276" i="3"/>
  <c r="W4277" i="3"/>
  <c r="W4278" i="3"/>
  <c r="W4279" i="3"/>
  <c r="W4280" i="3"/>
  <c r="W4281" i="3"/>
  <c r="W4282" i="3"/>
  <c r="W4283" i="3"/>
  <c r="W4284" i="3"/>
  <c r="W4285" i="3"/>
  <c r="W4286" i="3"/>
  <c r="W4287" i="3"/>
  <c r="W4288" i="3"/>
  <c r="W4289" i="3"/>
  <c r="W4290" i="3"/>
  <c r="W4291" i="3"/>
  <c r="W4292" i="3"/>
  <c r="W4293" i="3"/>
  <c r="W4294" i="3"/>
  <c r="W4295" i="3"/>
  <c r="W4296" i="3"/>
  <c r="W4297" i="3"/>
  <c r="W4298" i="3"/>
  <c r="W4299" i="3"/>
  <c r="W4300" i="3"/>
  <c r="W4301" i="3"/>
  <c r="W4302" i="3"/>
  <c r="W4303" i="3"/>
  <c r="W4304" i="3"/>
  <c r="W4305" i="3"/>
  <c r="W4306" i="3"/>
  <c r="W4307" i="3"/>
  <c r="W4308" i="3"/>
  <c r="W4309" i="3"/>
  <c r="W4310" i="3"/>
  <c r="W4311" i="3"/>
  <c r="W4312" i="3"/>
  <c r="W4313" i="3"/>
  <c r="W4314" i="3"/>
  <c r="W4315" i="3"/>
  <c r="W4316" i="3"/>
  <c r="W4317" i="3"/>
  <c r="W4318" i="3"/>
  <c r="W4319" i="3"/>
  <c r="W4320" i="3"/>
  <c r="W4321" i="3"/>
  <c r="W4322" i="3"/>
  <c r="W4323" i="3"/>
  <c r="W4324" i="3"/>
  <c r="W4325" i="3"/>
  <c r="W4326" i="3"/>
  <c r="W4327" i="3"/>
  <c r="W4328" i="3"/>
  <c r="W4329" i="3"/>
  <c r="W4330" i="3"/>
  <c r="W4331" i="3"/>
  <c r="W4332" i="3"/>
  <c r="W4333" i="3"/>
  <c r="W4334" i="3"/>
  <c r="W4335" i="3"/>
  <c r="W4336" i="3"/>
  <c r="W4337" i="3"/>
  <c r="W4338" i="3"/>
  <c r="W4339" i="3"/>
  <c r="W4340" i="3"/>
  <c r="W4341" i="3"/>
  <c r="W4342" i="3"/>
  <c r="W4343" i="3"/>
  <c r="W4344" i="3"/>
  <c r="W4345" i="3"/>
  <c r="W4346" i="3"/>
  <c r="W4347" i="3"/>
  <c r="W4348" i="3"/>
  <c r="W4349" i="3"/>
  <c r="W4350" i="3"/>
  <c r="W4351" i="3"/>
  <c r="W4352" i="3"/>
  <c r="W4353" i="3"/>
  <c r="W4354" i="3"/>
  <c r="W4355" i="3"/>
  <c r="W4356" i="3"/>
  <c r="W4357" i="3"/>
  <c r="W4358" i="3"/>
  <c r="W4359" i="3"/>
  <c r="W4360" i="3"/>
  <c r="W4361" i="3"/>
  <c r="W4362" i="3"/>
  <c r="W4363" i="3"/>
  <c r="W4364" i="3"/>
  <c r="W4365" i="3"/>
  <c r="W4366" i="3"/>
  <c r="W4367" i="3"/>
  <c r="W4368" i="3"/>
  <c r="W4369" i="3"/>
  <c r="W4370" i="3"/>
  <c r="W4371" i="3"/>
  <c r="W4372" i="3"/>
  <c r="W4373" i="3"/>
  <c r="W4374" i="3"/>
  <c r="W4375" i="3"/>
  <c r="W4376" i="3"/>
  <c r="W4377" i="3"/>
  <c r="W4378" i="3"/>
  <c r="W4379" i="3"/>
  <c r="W4380" i="3"/>
  <c r="W4381" i="3"/>
  <c r="W4382" i="3"/>
  <c r="W4383" i="3"/>
  <c r="W4384" i="3"/>
  <c r="W4385" i="3"/>
  <c r="W4386" i="3"/>
  <c r="W4387" i="3"/>
  <c r="W4388" i="3"/>
  <c r="W4389" i="3"/>
  <c r="W4390" i="3"/>
  <c r="W4391" i="3"/>
  <c r="W4392" i="3"/>
  <c r="W4393" i="3"/>
  <c r="W4394" i="3"/>
  <c r="W4395" i="3"/>
  <c r="W4396" i="3"/>
  <c r="W4397" i="3"/>
  <c r="W4398" i="3"/>
  <c r="W4399" i="3"/>
  <c r="W4400" i="3"/>
  <c r="W4401" i="3"/>
  <c r="W4402" i="3"/>
  <c r="W4403" i="3"/>
  <c r="W4404" i="3"/>
  <c r="W4405" i="3"/>
  <c r="W4406" i="3"/>
  <c r="W4407" i="3"/>
  <c r="W4408" i="3"/>
  <c r="W4409" i="3"/>
  <c r="W4410" i="3"/>
  <c r="W4411" i="3"/>
  <c r="W4412" i="3"/>
  <c r="W4413" i="3"/>
  <c r="W4414" i="3"/>
  <c r="W4415" i="3"/>
  <c r="W4416" i="3"/>
  <c r="W4417" i="3"/>
  <c r="W4418" i="3"/>
  <c r="W4419" i="3"/>
  <c r="W4420" i="3"/>
  <c r="W4421" i="3"/>
  <c r="W4422" i="3"/>
  <c r="W4423" i="3"/>
  <c r="W4424" i="3"/>
  <c r="W4425" i="3"/>
  <c r="W4426" i="3"/>
  <c r="W4427" i="3"/>
  <c r="W4428" i="3"/>
  <c r="W4429" i="3"/>
  <c r="W4430" i="3"/>
  <c r="W4431" i="3"/>
  <c r="W4432" i="3"/>
  <c r="W4433" i="3"/>
  <c r="W4434" i="3"/>
  <c r="W4435" i="3"/>
  <c r="W4436" i="3"/>
  <c r="W4437" i="3"/>
  <c r="W4438" i="3"/>
  <c r="W4439" i="3"/>
  <c r="W4440" i="3"/>
  <c r="W4441" i="3"/>
  <c r="W4442" i="3"/>
  <c r="W4443" i="3"/>
  <c r="W4444" i="3"/>
  <c r="W4445" i="3"/>
  <c r="W4446" i="3"/>
  <c r="W4447" i="3"/>
  <c r="W4448" i="3"/>
  <c r="W4449" i="3"/>
  <c r="W4450" i="3"/>
  <c r="W4451" i="3"/>
  <c r="W4452" i="3"/>
  <c r="W4453" i="3"/>
  <c r="W4454" i="3"/>
  <c r="W4455" i="3"/>
  <c r="W4456" i="3"/>
  <c r="W4457" i="3"/>
  <c r="W4458" i="3"/>
  <c r="W4459" i="3"/>
  <c r="W4460" i="3"/>
  <c r="W4461" i="3"/>
  <c r="W4462" i="3"/>
  <c r="W4463" i="3"/>
  <c r="W4464" i="3"/>
  <c r="W4465" i="3"/>
  <c r="W4466" i="3"/>
  <c r="W4467" i="3"/>
  <c r="W4468" i="3"/>
  <c r="W4469" i="3"/>
  <c r="W4470" i="3"/>
  <c r="W4471" i="3"/>
  <c r="W4472" i="3"/>
  <c r="W4473" i="3"/>
  <c r="W4474" i="3"/>
  <c r="W4475" i="3"/>
  <c r="W4476" i="3"/>
  <c r="W4477" i="3"/>
  <c r="W4478" i="3"/>
  <c r="W4479" i="3"/>
  <c r="W4480" i="3"/>
  <c r="W4481" i="3"/>
  <c r="W4482" i="3"/>
  <c r="W4483" i="3"/>
  <c r="W4484" i="3"/>
  <c r="W4485" i="3"/>
  <c r="W4486" i="3"/>
  <c r="W4487" i="3"/>
  <c r="W4488" i="3"/>
  <c r="W4489" i="3"/>
  <c r="W4490" i="3"/>
  <c r="W4491" i="3"/>
  <c r="W4492" i="3"/>
  <c r="W4493" i="3"/>
  <c r="W4494" i="3"/>
  <c r="W4495" i="3"/>
  <c r="W4496" i="3"/>
  <c r="W4497" i="3"/>
  <c r="W4498" i="3"/>
  <c r="W4499" i="3"/>
  <c r="W4500" i="3"/>
  <c r="W4501" i="3"/>
  <c r="W4502" i="3"/>
  <c r="W4503" i="3"/>
  <c r="W4504" i="3"/>
  <c r="W4505" i="3"/>
  <c r="W4506" i="3"/>
  <c r="W4507" i="3"/>
  <c r="W4508" i="3"/>
  <c r="W4509" i="3"/>
  <c r="W4510" i="3"/>
  <c r="W4511" i="3"/>
  <c r="W4512" i="3"/>
  <c r="W4513" i="3"/>
  <c r="W4514" i="3"/>
  <c r="W4515" i="3"/>
  <c r="W4516" i="3"/>
  <c r="W4517" i="3"/>
  <c r="W4518" i="3"/>
  <c r="W4519" i="3"/>
  <c r="W4520" i="3"/>
  <c r="W4521" i="3"/>
  <c r="W4522" i="3"/>
  <c r="W4523" i="3"/>
  <c r="W4524" i="3"/>
  <c r="W4525" i="3"/>
  <c r="W4526" i="3"/>
  <c r="W4527" i="3"/>
  <c r="W4528" i="3"/>
  <c r="W4529" i="3"/>
  <c r="W4530" i="3"/>
  <c r="W4531" i="3"/>
  <c r="W4532" i="3"/>
  <c r="W4533" i="3"/>
  <c r="W4534" i="3"/>
  <c r="W4535" i="3"/>
  <c r="W4536" i="3"/>
  <c r="W4537" i="3"/>
  <c r="W4538" i="3"/>
  <c r="W4539" i="3"/>
  <c r="W4540" i="3"/>
  <c r="W4541" i="3"/>
  <c r="W4542" i="3"/>
  <c r="W4543" i="3"/>
  <c r="W4544" i="3"/>
  <c r="W4545" i="3"/>
  <c r="W4546" i="3"/>
  <c r="W4547" i="3"/>
  <c r="W4548" i="3"/>
  <c r="W4549" i="3"/>
  <c r="W4550" i="3"/>
  <c r="W4551" i="3"/>
  <c r="W4552" i="3"/>
  <c r="W4553" i="3"/>
  <c r="W4554" i="3"/>
  <c r="W4555" i="3"/>
  <c r="W4556" i="3"/>
  <c r="W4557" i="3"/>
  <c r="W4558" i="3"/>
  <c r="W4559" i="3"/>
  <c r="W4560" i="3"/>
  <c r="W4561" i="3"/>
  <c r="W4562" i="3"/>
  <c r="W4563" i="3"/>
  <c r="W4564" i="3"/>
  <c r="W4565" i="3"/>
  <c r="W4566" i="3"/>
  <c r="W4567" i="3"/>
  <c r="W4568" i="3"/>
  <c r="W4569" i="3"/>
  <c r="W4570" i="3"/>
  <c r="W4571" i="3"/>
  <c r="W4572" i="3"/>
  <c r="W4573" i="3"/>
  <c r="W4574" i="3"/>
  <c r="W4575" i="3"/>
  <c r="W4576" i="3"/>
  <c r="W4577" i="3"/>
  <c r="W4578" i="3"/>
  <c r="W4579" i="3"/>
  <c r="W4580" i="3"/>
  <c r="W4581" i="3"/>
  <c r="W4582" i="3"/>
  <c r="W4583" i="3"/>
  <c r="W4584" i="3"/>
  <c r="W4585" i="3"/>
  <c r="W4586" i="3"/>
  <c r="W4587" i="3"/>
  <c r="W4588" i="3"/>
  <c r="W4589" i="3"/>
  <c r="W4590" i="3"/>
  <c r="W4591" i="3"/>
  <c r="W4592" i="3"/>
  <c r="W4593" i="3"/>
  <c r="W4594" i="3"/>
  <c r="W4595" i="3"/>
  <c r="W4596" i="3"/>
  <c r="W4597" i="3"/>
  <c r="W4598" i="3"/>
  <c r="W4599" i="3"/>
  <c r="W4600" i="3"/>
  <c r="W4601" i="3"/>
  <c r="W4602" i="3"/>
  <c r="W4603" i="3"/>
  <c r="W4604" i="3"/>
  <c r="W4605" i="3"/>
  <c r="W4606" i="3"/>
  <c r="W4607" i="3"/>
  <c r="W4608" i="3"/>
  <c r="W4609" i="3"/>
  <c r="W4610" i="3"/>
  <c r="W4611" i="3"/>
  <c r="W4612" i="3"/>
  <c r="W4613" i="3"/>
  <c r="W4614" i="3"/>
  <c r="W4615" i="3"/>
  <c r="W4616" i="3"/>
  <c r="W4617" i="3"/>
  <c r="W4618" i="3"/>
  <c r="W4619" i="3"/>
  <c r="W4620" i="3"/>
  <c r="W4621" i="3"/>
  <c r="W4622" i="3"/>
  <c r="W4623" i="3"/>
  <c r="W4624" i="3"/>
  <c r="W4625" i="3"/>
  <c r="W4626" i="3"/>
  <c r="W4627" i="3"/>
  <c r="W4628" i="3"/>
  <c r="W4629" i="3"/>
  <c r="W4630" i="3"/>
  <c r="W4631" i="3"/>
  <c r="W4632" i="3"/>
  <c r="W4633" i="3"/>
  <c r="W4634" i="3"/>
  <c r="W4635" i="3"/>
  <c r="W4636" i="3"/>
  <c r="W4637" i="3"/>
  <c r="W4638" i="3"/>
  <c r="W4639" i="3"/>
  <c r="W4640" i="3"/>
  <c r="W4641" i="3"/>
  <c r="W4642" i="3"/>
  <c r="W4643" i="3"/>
  <c r="W4644" i="3"/>
  <c r="W4645" i="3"/>
  <c r="W4646" i="3"/>
  <c r="W4647" i="3"/>
  <c r="W4648" i="3"/>
  <c r="W4649" i="3"/>
  <c r="W4650" i="3"/>
  <c r="W4651" i="3"/>
  <c r="W4652" i="3"/>
  <c r="W4653" i="3"/>
  <c r="W4654" i="3"/>
  <c r="W4655" i="3"/>
  <c r="W4656" i="3"/>
  <c r="W4657" i="3"/>
  <c r="W4658" i="3"/>
  <c r="W4659" i="3"/>
  <c r="W4660" i="3"/>
  <c r="W4661" i="3"/>
  <c r="W4662" i="3"/>
  <c r="W4663" i="3"/>
  <c r="W4664" i="3"/>
  <c r="W4665" i="3"/>
  <c r="W4666" i="3"/>
  <c r="W4667" i="3"/>
  <c r="W4668" i="3"/>
  <c r="W4669" i="3"/>
  <c r="W4670" i="3"/>
  <c r="W4671" i="3"/>
  <c r="W4672" i="3"/>
  <c r="W4673" i="3"/>
  <c r="W4674" i="3"/>
  <c r="W4675" i="3"/>
  <c r="W4676" i="3"/>
  <c r="W4677" i="3"/>
  <c r="W4678" i="3"/>
  <c r="W4679" i="3"/>
  <c r="W4680" i="3"/>
  <c r="W4681" i="3"/>
  <c r="W4682" i="3"/>
  <c r="W4683" i="3"/>
  <c r="W4684" i="3"/>
  <c r="W4685" i="3"/>
  <c r="W4686" i="3"/>
  <c r="W4687" i="3"/>
  <c r="W4688" i="3"/>
  <c r="W4689" i="3"/>
  <c r="W4690" i="3"/>
  <c r="W4691" i="3"/>
  <c r="W4692" i="3"/>
  <c r="W4693" i="3"/>
  <c r="W4694" i="3"/>
  <c r="W4695" i="3"/>
  <c r="W4696" i="3"/>
  <c r="W4697" i="3"/>
  <c r="W4698" i="3"/>
  <c r="W4699" i="3"/>
  <c r="W4700" i="3"/>
  <c r="W4701" i="3"/>
  <c r="W4702" i="3"/>
  <c r="W4703" i="3"/>
  <c r="W4704" i="3"/>
  <c r="W4705" i="3"/>
  <c r="W4706" i="3"/>
  <c r="W4707" i="3"/>
  <c r="W4708" i="3"/>
  <c r="W4709" i="3"/>
  <c r="W4710" i="3"/>
  <c r="W4711" i="3"/>
  <c r="W4712" i="3"/>
  <c r="W4713" i="3"/>
  <c r="W4714" i="3"/>
  <c r="W4715" i="3"/>
  <c r="W4716" i="3"/>
  <c r="W4717" i="3"/>
  <c r="W4718" i="3"/>
  <c r="W4719" i="3"/>
  <c r="W4720" i="3"/>
  <c r="W4721" i="3"/>
  <c r="W4722" i="3"/>
  <c r="W4723" i="3"/>
  <c r="W4724" i="3"/>
  <c r="W4725" i="3"/>
  <c r="W4726" i="3"/>
  <c r="W4727" i="3"/>
  <c r="W4728" i="3"/>
  <c r="W4729" i="3"/>
  <c r="W4730" i="3"/>
  <c r="W4731" i="3"/>
  <c r="W4732" i="3"/>
  <c r="W4733" i="3"/>
  <c r="W4734" i="3"/>
  <c r="W4735" i="3"/>
  <c r="W4736" i="3"/>
  <c r="W4737" i="3"/>
  <c r="W4738" i="3"/>
  <c r="W4739" i="3"/>
  <c r="W4740" i="3"/>
  <c r="W4741" i="3"/>
  <c r="W4742" i="3"/>
  <c r="W4743" i="3"/>
  <c r="W4744" i="3"/>
  <c r="W4745" i="3"/>
  <c r="W4746" i="3"/>
  <c r="W4747" i="3"/>
  <c r="W4748" i="3"/>
  <c r="W4749" i="3"/>
  <c r="W4750" i="3"/>
  <c r="W4751" i="3"/>
  <c r="W4752" i="3"/>
  <c r="W4753" i="3"/>
  <c r="W4754" i="3"/>
  <c r="W4755" i="3"/>
  <c r="W4756" i="3"/>
  <c r="W4757" i="3"/>
  <c r="W4758" i="3"/>
  <c r="W4759" i="3"/>
  <c r="W4760" i="3"/>
  <c r="W4761" i="3"/>
  <c r="W4762" i="3"/>
  <c r="W4763" i="3"/>
  <c r="W4764" i="3"/>
  <c r="W4765" i="3"/>
  <c r="W4766" i="3"/>
  <c r="W4767" i="3"/>
  <c r="W4768" i="3"/>
  <c r="W4769" i="3"/>
  <c r="W4770" i="3"/>
  <c r="W4771" i="3"/>
  <c r="W4772" i="3"/>
  <c r="W4773" i="3"/>
  <c r="W4774" i="3"/>
  <c r="W4775" i="3"/>
  <c r="W4776" i="3"/>
  <c r="W4777" i="3"/>
  <c r="W4778" i="3"/>
  <c r="W4779" i="3"/>
  <c r="W4780" i="3"/>
  <c r="W4781" i="3"/>
  <c r="W4782" i="3"/>
  <c r="W4783" i="3"/>
  <c r="W4784" i="3"/>
  <c r="W4785" i="3"/>
  <c r="W4786" i="3"/>
  <c r="W4787" i="3"/>
  <c r="W4788" i="3"/>
  <c r="W4789" i="3"/>
  <c r="W4790" i="3"/>
  <c r="W4791" i="3"/>
  <c r="W4792" i="3"/>
  <c r="W4793" i="3"/>
  <c r="W4794" i="3"/>
  <c r="W4795" i="3"/>
  <c r="W4796" i="3"/>
  <c r="W4797" i="3"/>
  <c r="W4798" i="3"/>
  <c r="W4799" i="3"/>
  <c r="W4800" i="3"/>
  <c r="W4801" i="3"/>
  <c r="W4802" i="3"/>
  <c r="W4803" i="3"/>
  <c r="W4804" i="3"/>
  <c r="W4805" i="3"/>
  <c r="W4806" i="3"/>
  <c r="W4807" i="3"/>
  <c r="W4808" i="3"/>
  <c r="W4809" i="3"/>
  <c r="W4810" i="3"/>
  <c r="W4811" i="3"/>
  <c r="W4812" i="3"/>
  <c r="W4813" i="3"/>
  <c r="W4814" i="3"/>
  <c r="W4815" i="3"/>
  <c r="W4816" i="3"/>
  <c r="W4817" i="3"/>
  <c r="W4818" i="3"/>
  <c r="W4819" i="3"/>
  <c r="W4820" i="3"/>
  <c r="W4821" i="3"/>
  <c r="W4822" i="3"/>
  <c r="W4823" i="3"/>
  <c r="W4824" i="3"/>
  <c r="W4825" i="3"/>
  <c r="W4826" i="3"/>
  <c r="W4827" i="3"/>
  <c r="W4828" i="3"/>
  <c r="W4829" i="3"/>
  <c r="W4830" i="3"/>
  <c r="W4831" i="3"/>
  <c r="W4832" i="3"/>
  <c r="W4833" i="3"/>
  <c r="W4834" i="3"/>
  <c r="W4835" i="3"/>
  <c r="W4836" i="3"/>
  <c r="W4837" i="3"/>
  <c r="W4838" i="3"/>
  <c r="W4839" i="3"/>
  <c r="W4840" i="3"/>
  <c r="W4841" i="3"/>
  <c r="W4842" i="3"/>
  <c r="W4843" i="3"/>
  <c r="W4844" i="3"/>
  <c r="W4845" i="3"/>
  <c r="W4846" i="3"/>
  <c r="W4847" i="3"/>
  <c r="W4848" i="3"/>
  <c r="W4849" i="3"/>
  <c r="W4850" i="3"/>
  <c r="W4851" i="3"/>
  <c r="W4852" i="3"/>
  <c r="W4853" i="3"/>
  <c r="W4854" i="3"/>
  <c r="W4855" i="3"/>
  <c r="W4856" i="3"/>
  <c r="W4857" i="3"/>
  <c r="W4858" i="3"/>
  <c r="W4859" i="3"/>
  <c r="W4860" i="3"/>
  <c r="W4861" i="3"/>
  <c r="W4862" i="3"/>
  <c r="W4863" i="3"/>
  <c r="W4864" i="3"/>
  <c r="W4865" i="3"/>
  <c r="W4866" i="3"/>
  <c r="W4867" i="3"/>
  <c r="W4868" i="3"/>
  <c r="W4869" i="3"/>
  <c r="W4870" i="3"/>
  <c r="W4871" i="3"/>
  <c r="W4872" i="3"/>
  <c r="W4873" i="3"/>
  <c r="W4874" i="3"/>
  <c r="W4875" i="3"/>
  <c r="W4876" i="3"/>
  <c r="W4877" i="3"/>
  <c r="W4878" i="3"/>
  <c r="W4879" i="3"/>
  <c r="W4880" i="3"/>
  <c r="W4881" i="3"/>
  <c r="W4882" i="3"/>
  <c r="W4883" i="3"/>
  <c r="W4884" i="3"/>
  <c r="W4885" i="3"/>
  <c r="W4886" i="3"/>
  <c r="W4887" i="3"/>
  <c r="W4888" i="3"/>
  <c r="W4889" i="3"/>
  <c r="W4890" i="3"/>
  <c r="W4891" i="3"/>
  <c r="W4892" i="3"/>
  <c r="W4893" i="3"/>
  <c r="W4894" i="3"/>
  <c r="W4895" i="3"/>
  <c r="W4896" i="3"/>
  <c r="W4897" i="3"/>
  <c r="W4898" i="3"/>
  <c r="W4899" i="3"/>
  <c r="W4900" i="3"/>
  <c r="W4901" i="3"/>
  <c r="W4902" i="3"/>
  <c r="W4903" i="3"/>
  <c r="W4904" i="3"/>
  <c r="W4905" i="3"/>
  <c r="W4906" i="3"/>
  <c r="W4907" i="3"/>
  <c r="W4908" i="3"/>
  <c r="W4909" i="3"/>
  <c r="W4910" i="3"/>
  <c r="W4911" i="3"/>
  <c r="W4912" i="3"/>
  <c r="W4913" i="3"/>
  <c r="W4914" i="3"/>
  <c r="W4915" i="3"/>
  <c r="W4916" i="3"/>
  <c r="W4917" i="3"/>
  <c r="W4918" i="3"/>
  <c r="W4919" i="3"/>
  <c r="W4920" i="3"/>
  <c r="W4921" i="3"/>
  <c r="W4922" i="3"/>
  <c r="W4923" i="3"/>
  <c r="W4924" i="3"/>
  <c r="W4925" i="3"/>
  <c r="W4926" i="3"/>
  <c r="W4927" i="3"/>
  <c r="W4928" i="3"/>
  <c r="W4929" i="3"/>
  <c r="W4930" i="3"/>
  <c r="W4931" i="3"/>
  <c r="W4932" i="3"/>
  <c r="W4933" i="3"/>
  <c r="W4934" i="3"/>
  <c r="W4935" i="3"/>
  <c r="W4936" i="3"/>
  <c r="W4937" i="3"/>
  <c r="W4938" i="3"/>
  <c r="W4939" i="3"/>
  <c r="W4940" i="3"/>
  <c r="W4941" i="3"/>
  <c r="W4942" i="3"/>
  <c r="W4943" i="3"/>
  <c r="W4944" i="3"/>
  <c r="W4945" i="3"/>
  <c r="W4946" i="3"/>
  <c r="W4947" i="3"/>
  <c r="W4948" i="3"/>
  <c r="W4949" i="3"/>
  <c r="W4950" i="3"/>
  <c r="W4951" i="3"/>
  <c r="W4952" i="3"/>
  <c r="W4953" i="3"/>
  <c r="W4954" i="3"/>
  <c r="W4955" i="3"/>
  <c r="W4956" i="3"/>
  <c r="W4957" i="3"/>
  <c r="W4958" i="3"/>
  <c r="W4959" i="3"/>
  <c r="W4960" i="3"/>
  <c r="W4961" i="3"/>
  <c r="W4962" i="3"/>
  <c r="W4963" i="3"/>
  <c r="W4964" i="3"/>
  <c r="W4965" i="3"/>
  <c r="W4966" i="3"/>
  <c r="W4967" i="3"/>
  <c r="W4968" i="3"/>
  <c r="W4969" i="3"/>
  <c r="W4970" i="3"/>
  <c r="W4971" i="3"/>
  <c r="W4972" i="3"/>
  <c r="W4973" i="3"/>
  <c r="W4974" i="3"/>
  <c r="W4975" i="3"/>
  <c r="W4976" i="3"/>
  <c r="W4977" i="3"/>
  <c r="W4978" i="3"/>
  <c r="W4979" i="3"/>
  <c r="W4980" i="3"/>
  <c r="W4981" i="3"/>
  <c r="W4982" i="3"/>
  <c r="W4983" i="3"/>
  <c r="W4984" i="3"/>
  <c r="W4985" i="3"/>
  <c r="W4986" i="3"/>
  <c r="W4987" i="3"/>
  <c r="W4988" i="3"/>
  <c r="W4989" i="3"/>
  <c r="W4990" i="3"/>
  <c r="W4991" i="3"/>
  <c r="W4992" i="3"/>
  <c r="W4993" i="3"/>
  <c r="W4994" i="3"/>
  <c r="W4995" i="3"/>
  <c r="W4996" i="3"/>
  <c r="W4997" i="3"/>
  <c r="W4998" i="3"/>
  <c r="W4999" i="3"/>
  <c r="W5000" i="3"/>
  <c r="W5001" i="3"/>
  <c r="W5002" i="3"/>
  <c r="W5003" i="3"/>
  <c r="W5004" i="3"/>
  <c r="W5005" i="3"/>
  <c r="W5006" i="3"/>
  <c r="W5007" i="3"/>
  <c r="W5008" i="3"/>
  <c r="W5009" i="3"/>
  <c r="W5010" i="3"/>
  <c r="W5011" i="3"/>
  <c r="W5012" i="3"/>
  <c r="W5013" i="3"/>
  <c r="W5014" i="3"/>
  <c r="W5015" i="3"/>
  <c r="W5016" i="3"/>
  <c r="W5017" i="3"/>
  <c r="W5018" i="3"/>
  <c r="W5019" i="3"/>
  <c r="W5020" i="3"/>
  <c r="W5021" i="3"/>
  <c r="W5022" i="3"/>
  <c r="W5023" i="3"/>
  <c r="W5024" i="3"/>
  <c r="W5025" i="3"/>
  <c r="W5026" i="3"/>
  <c r="W5027" i="3"/>
  <c r="W5028" i="3"/>
  <c r="W5029" i="3"/>
  <c r="W5030" i="3"/>
  <c r="W5031" i="3"/>
  <c r="W5032" i="3"/>
  <c r="W5033" i="3"/>
  <c r="W5034" i="3"/>
  <c r="W5035" i="3"/>
  <c r="W5036" i="3"/>
  <c r="W5037" i="3"/>
  <c r="W5038" i="3"/>
  <c r="W5039" i="3"/>
  <c r="W5040" i="3"/>
  <c r="W5041" i="3"/>
  <c r="W5042" i="3"/>
  <c r="W5043" i="3"/>
  <c r="W5044" i="3"/>
  <c r="W5045" i="3"/>
  <c r="W5046" i="3"/>
  <c r="W5047" i="3"/>
  <c r="W5048" i="3"/>
  <c r="W5049" i="3"/>
  <c r="W5050" i="3"/>
  <c r="W5051" i="3"/>
  <c r="W5052" i="3"/>
  <c r="W5053" i="3"/>
  <c r="W5054" i="3"/>
  <c r="W5055" i="3"/>
  <c r="W5056" i="3"/>
  <c r="W5057" i="3"/>
  <c r="W5058" i="3"/>
  <c r="W5059" i="3"/>
  <c r="W5060" i="3"/>
  <c r="W5061" i="3"/>
  <c r="W5062" i="3"/>
  <c r="W5063" i="3"/>
  <c r="W5064" i="3"/>
  <c r="W5065" i="3"/>
  <c r="W5066" i="3"/>
  <c r="W5067" i="3"/>
  <c r="W5068" i="3"/>
  <c r="W5069" i="3"/>
  <c r="W5070" i="3"/>
  <c r="W5071" i="3"/>
  <c r="W5072" i="3"/>
  <c r="W5073" i="3"/>
  <c r="W5074" i="3"/>
  <c r="W5075" i="3"/>
  <c r="W5076" i="3"/>
  <c r="W5077" i="3"/>
  <c r="W5078" i="3"/>
  <c r="W5079" i="3"/>
  <c r="W5080" i="3"/>
  <c r="W5081" i="3"/>
  <c r="W5082" i="3"/>
  <c r="W5083" i="3"/>
  <c r="W5084" i="3"/>
  <c r="W5085" i="3"/>
  <c r="W5086" i="3"/>
  <c r="W5087" i="3"/>
  <c r="W5088" i="3"/>
  <c r="W5089" i="3"/>
  <c r="W5090" i="3"/>
  <c r="W5091" i="3"/>
  <c r="W5092" i="3"/>
  <c r="W5093" i="3"/>
  <c r="W5094" i="3"/>
  <c r="W5095" i="3"/>
  <c r="W5096" i="3"/>
  <c r="W5097" i="3"/>
  <c r="W5098" i="3"/>
  <c r="W5099" i="3"/>
  <c r="W5100" i="3"/>
  <c r="W5101" i="3"/>
  <c r="W5102" i="3"/>
  <c r="W5103" i="3"/>
  <c r="W5104" i="3"/>
  <c r="W5105" i="3"/>
  <c r="W5106" i="3"/>
  <c r="W5107" i="3"/>
  <c r="W5108" i="3"/>
  <c r="W5109" i="3"/>
  <c r="W5110" i="3"/>
  <c r="W5111" i="3"/>
  <c r="W5112" i="3"/>
  <c r="W5113" i="3"/>
  <c r="W5114" i="3"/>
  <c r="W5115" i="3"/>
  <c r="W5116" i="3"/>
  <c r="W5117" i="3"/>
  <c r="W5118" i="3"/>
  <c r="W5119" i="3"/>
  <c r="W5120" i="3"/>
  <c r="W5121" i="3"/>
  <c r="W5122" i="3"/>
  <c r="W5123" i="3"/>
  <c r="W5124" i="3"/>
  <c r="W5125" i="3"/>
  <c r="W5126" i="3"/>
  <c r="W5127" i="3"/>
  <c r="W5128" i="3"/>
  <c r="W5129" i="3"/>
  <c r="W5130" i="3"/>
  <c r="W5131" i="3"/>
  <c r="W5132" i="3"/>
  <c r="W5133" i="3"/>
  <c r="W5134" i="3"/>
  <c r="W5135" i="3"/>
  <c r="W5136" i="3"/>
  <c r="W5137" i="3"/>
  <c r="W5138" i="3"/>
  <c r="W5139" i="3"/>
  <c r="W5140" i="3"/>
  <c r="W5141" i="3"/>
  <c r="W5142" i="3"/>
  <c r="W5143" i="3"/>
  <c r="W5144" i="3"/>
  <c r="W5145" i="3"/>
  <c r="W5146" i="3"/>
  <c r="W5147" i="3"/>
  <c r="W5148" i="3"/>
  <c r="W5149" i="3"/>
  <c r="W5150" i="3"/>
  <c r="W5151" i="3"/>
  <c r="W5152" i="3"/>
  <c r="W5153" i="3"/>
  <c r="W5154" i="3"/>
  <c r="W5155" i="3"/>
  <c r="W5156" i="3"/>
  <c r="W5157" i="3"/>
  <c r="W5158" i="3"/>
  <c r="W5159" i="3"/>
  <c r="W5160" i="3"/>
  <c r="W5161" i="3"/>
  <c r="W5162" i="3"/>
  <c r="W5163" i="3"/>
  <c r="W5164" i="3"/>
  <c r="W5165" i="3"/>
  <c r="W5166" i="3"/>
  <c r="W5167" i="3"/>
  <c r="W5168" i="3"/>
  <c r="W5169" i="3"/>
  <c r="W5170" i="3"/>
  <c r="W5171" i="3"/>
  <c r="W5172" i="3"/>
  <c r="W5173" i="3"/>
  <c r="W5174" i="3"/>
  <c r="W5175" i="3"/>
  <c r="W5176" i="3"/>
  <c r="W5177" i="3"/>
  <c r="W5178" i="3"/>
  <c r="W5179" i="3"/>
  <c r="W5180" i="3"/>
  <c r="W5181" i="3"/>
  <c r="W5182" i="3"/>
  <c r="W5183" i="3"/>
  <c r="W5184" i="3"/>
  <c r="W5185" i="3"/>
  <c r="W5186" i="3"/>
  <c r="W5187" i="3"/>
  <c r="W5188" i="3"/>
  <c r="W5189" i="3"/>
  <c r="W5190" i="3"/>
  <c r="W5191" i="3"/>
  <c r="W5192" i="3"/>
  <c r="W5193" i="3"/>
  <c r="W5194" i="3"/>
  <c r="W5195" i="3"/>
  <c r="W5196" i="3"/>
  <c r="W5197" i="3"/>
  <c r="W5198" i="3"/>
  <c r="W5199" i="3"/>
  <c r="W5200" i="3"/>
  <c r="W5201" i="3"/>
  <c r="W5202" i="3"/>
  <c r="W5203" i="3"/>
  <c r="W5204" i="3"/>
  <c r="W5205" i="3"/>
  <c r="W5206" i="3"/>
  <c r="W5207" i="3"/>
  <c r="W5208" i="3"/>
  <c r="W5209" i="3"/>
  <c r="W5210" i="3"/>
  <c r="W5211" i="3"/>
  <c r="W5212" i="3"/>
  <c r="W5213" i="3"/>
  <c r="W5214" i="3"/>
  <c r="W5215" i="3"/>
  <c r="W5216" i="3"/>
  <c r="W5217" i="3"/>
  <c r="W5218" i="3"/>
  <c r="W5219" i="3"/>
  <c r="W5220" i="3"/>
  <c r="W5221" i="3"/>
  <c r="W5222" i="3"/>
  <c r="W5223" i="3"/>
  <c r="W5224" i="3"/>
  <c r="W5225" i="3"/>
  <c r="W5226" i="3"/>
  <c r="W5227" i="3"/>
  <c r="W5228" i="3"/>
  <c r="W5229" i="3"/>
  <c r="W5230" i="3"/>
  <c r="W5231" i="3"/>
  <c r="W5232" i="3"/>
  <c r="W5233" i="3"/>
  <c r="W5234" i="3"/>
  <c r="W5235" i="3"/>
  <c r="W5236" i="3"/>
  <c r="W5237" i="3"/>
  <c r="W5238" i="3"/>
  <c r="W5239" i="3"/>
  <c r="W5240" i="3"/>
  <c r="W5241" i="3"/>
  <c r="W5242" i="3"/>
  <c r="W5243" i="3"/>
  <c r="W5244" i="3"/>
  <c r="W5245" i="3"/>
  <c r="W5246" i="3"/>
  <c r="W5247" i="3"/>
  <c r="W5248" i="3"/>
  <c r="W5249" i="3"/>
  <c r="W5250" i="3"/>
  <c r="W5251" i="3"/>
  <c r="W5252" i="3"/>
  <c r="W5253" i="3"/>
  <c r="W5254" i="3"/>
  <c r="W5255" i="3"/>
  <c r="W5256" i="3"/>
  <c r="W5257" i="3"/>
  <c r="W5258" i="3"/>
  <c r="W5259" i="3"/>
  <c r="W5260" i="3"/>
  <c r="W5261" i="3"/>
  <c r="W5262" i="3"/>
  <c r="W5263" i="3"/>
  <c r="W5264" i="3"/>
  <c r="W5265" i="3"/>
  <c r="W5266" i="3"/>
  <c r="W5267" i="3"/>
  <c r="W5268" i="3"/>
  <c r="W5269" i="3"/>
  <c r="W5270" i="3"/>
  <c r="W5271" i="3"/>
  <c r="W5272" i="3"/>
  <c r="W5273" i="3"/>
  <c r="W5274" i="3"/>
  <c r="W5275" i="3"/>
  <c r="W5276" i="3"/>
  <c r="W5277" i="3"/>
  <c r="W5278" i="3"/>
  <c r="W5279" i="3"/>
  <c r="W5280" i="3"/>
  <c r="W5281" i="3"/>
  <c r="W5282" i="3"/>
  <c r="W5283" i="3"/>
  <c r="W5284" i="3"/>
  <c r="W5285" i="3"/>
  <c r="W5286" i="3"/>
  <c r="W5287" i="3"/>
  <c r="W5288" i="3"/>
  <c r="W5289" i="3"/>
  <c r="W5290" i="3"/>
  <c r="W5291" i="3"/>
  <c r="W5292" i="3"/>
  <c r="W5293" i="3"/>
  <c r="W5294" i="3"/>
  <c r="W5295" i="3"/>
  <c r="W5296" i="3"/>
  <c r="W5297" i="3"/>
  <c r="W5298" i="3"/>
  <c r="W5299" i="3"/>
  <c r="W5300" i="3"/>
  <c r="W5301" i="3"/>
  <c r="W5302" i="3"/>
  <c r="W5303" i="3"/>
  <c r="W5304" i="3"/>
  <c r="W5305" i="3"/>
  <c r="W5306" i="3"/>
  <c r="W5307" i="3"/>
  <c r="W5308" i="3"/>
  <c r="W5309" i="3"/>
  <c r="W5310" i="3"/>
  <c r="W5311" i="3"/>
  <c r="W5312" i="3"/>
  <c r="W5313" i="3"/>
  <c r="W5314" i="3"/>
  <c r="W5315" i="3"/>
  <c r="W5316" i="3"/>
  <c r="W5317" i="3"/>
  <c r="W5318" i="3"/>
  <c r="W5319" i="3"/>
  <c r="W5320" i="3"/>
  <c r="W5321" i="3"/>
  <c r="W5322" i="3"/>
  <c r="W5323" i="3"/>
  <c r="W5324" i="3"/>
  <c r="W5325" i="3"/>
  <c r="W5326" i="3"/>
  <c r="W5327" i="3"/>
  <c r="W5328" i="3"/>
  <c r="W5329" i="3"/>
  <c r="W5330" i="3"/>
  <c r="W5331" i="3"/>
  <c r="W5332" i="3"/>
  <c r="W5333" i="3"/>
  <c r="W5334" i="3"/>
  <c r="W5335" i="3"/>
  <c r="W5336" i="3"/>
  <c r="W5337" i="3"/>
  <c r="W5338" i="3"/>
  <c r="W5339" i="3"/>
  <c r="W5340" i="3"/>
  <c r="W5341" i="3"/>
  <c r="W5342" i="3"/>
  <c r="W5343" i="3"/>
  <c r="W5344" i="3"/>
  <c r="W5345" i="3"/>
  <c r="W5346" i="3"/>
  <c r="W5347" i="3"/>
  <c r="W5348" i="3"/>
  <c r="W5349" i="3"/>
  <c r="W5350" i="3"/>
  <c r="W5351" i="3"/>
  <c r="W5352" i="3"/>
  <c r="W5353" i="3"/>
  <c r="W5354" i="3"/>
  <c r="W5355" i="3"/>
  <c r="W5356" i="3"/>
  <c r="W5357" i="3"/>
  <c r="W5358" i="3"/>
  <c r="W5359" i="3"/>
  <c r="W5360" i="3"/>
  <c r="W5361" i="3"/>
  <c r="W5362" i="3"/>
  <c r="W5363" i="3"/>
  <c r="W5364" i="3"/>
  <c r="W5365" i="3"/>
  <c r="W5366" i="3"/>
  <c r="W5367" i="3"/>
  <c r="W5368" i="3"/>
  <c r="W5369" i="3"/>
  <c r="W5370" i="3"/>
  <c r="W5371" i="3"/>
  <c r="W5372" i="3"/>
  <c r="W5373" i="3"/>
  <c r="W5374" i="3"/>
  <c r="W5375" i="3"/>
  <c r="W5376" i="3"/>
  <c r="W5377" i="3"/>
  <c r="W5378" i="3"/>
  <c r="W5379" i="3"/>
  <c r="W5380" i="3"/>
  <c r="W5381" i="3"/>
  <c r="W5382" i="3"/>
  <c r="W5383" i="3"/>
  <c r="W5384" i="3"/>
  <c r="W5385" i="3"/>
  <c r="W5386" i="3"/>
  <c r="W5387" i="3"/>
  <c r="W5388" i="3"/>
  <c r="W5389" i="3"/>
  <c r="W5390" i="3"/>
  <c r="W5391" i="3"/>
  <c r="W5392" i="3"/>
  <c r="W5393" i="3"/>
  <c r="W5394" i="3"/>
  <c r="W5395" i="3"/>
  <c r="W5396" i="3"/>
  <c r="W5397" i="3"/>
  <c r="W5398" i="3"/>
  <c r="W5399" i="3"/>
  <c r="W5400" i="3"/>
  <c r="W5401" i="3"/>
  <c r="W5402" i="3"/>
  <c r="W5403" i="3"/>
  <c r="W5404" i="3"/>
  <c r="W5405" i="3"/>
  <c r="W5406" i="3"/>
  <c r="W5407" i="3"/>
  <c r="W5408" i="3"/>
  <c r="W5409" i="3"/>
  <c r="W5410" i="3"/>
  <c r="W5411" i="3"/>
  <c r="W5412" i="3"/>
  <c r="W5413" i="3"/>
  <c r="W5414" i="3"/>
  <c r="W5415" i="3"/>
  <c r="W5416" i="3"/>
  <c r="W5417" i="3"/>
  <c r="W5418" i="3"/>
  <c r="W5419" i="3"/>
  <c r="W5420" i="3"/>
  <c r="W5421" i="3"/>
  <c r="W5422" i="3"/>
  <c r="W5423" i="3"/>
  <c r="W5424" i="3"/>
  <c r="W5425" i="3"/>
  <c r="W5426" i="3"/>
  <c r="W5427" i="3"/>
  <c r="W5428" i="3"/>
  <c r="W5429" i="3"/>
  <c r="W5430" i="3"/>
  <c r="W5431" i="3"/>
  <c r="W5432" i="3"/>
  <c r="W5433" i="3"/>
  <c r="W5434" i="3"/>
  <c r="W5435" i="3"/>
  <c r="W5436" i="3"/>
  <c r="W5437" i="3"/>
  <c r="W5438" i="3"/>
  <c r="W5439" i="3"/>
  <c r="W5440" i="3"/>
  <c r="W5441" i="3"/>
  <c r="W5442" i="3"/>
  <c r="W5443" i="3"/>
  <c r="W5444" i="3"/>
  <c r="W5445" i="3"/>
  <c r="W5446" i="3"/>
  <c r="W5447" i="3"/>
  <c r="W5448" i="3"/>
  <c r="W5449" i="3"/>
  <c r="W5450" i="3"/>
  <c r="W5451" i="3"/>
  <c r="W5452" i="3"/>
  <c r="W5453" i="3"/>
  <c r="W5454" i="3"/>
  <c r="W5455" i="3"/>
  <c r="W5456" i="3"/>
  <c r="W5457" i="3"/>
  <c r="W5458" i="3"/>
  <c r="W5459" i="3"/>
  <c r="W5460" i="3"/>
  <c r="W5461" i="3"/>
  <c r="W5462" i="3"/>
  <c r="W5463" i="3"/>
  <c r="W5464" i="3"/>
  <c r="W5465" i="3"/>
  <c r="W5466" i="3"/>
  <c r="W5467" i="3"/>
  <c r="W5468" i="3"/>
  <c r="W5469" i="3"/>
  <c r="W5470" i="3"/>
  <c r="W5471" i="3"/>
  <c r="W5472" i="3"/>
  <c r="W5473" i="3"/>
  <c r="W5474" i="3"/>
  <c r="W5475" i="3"/>
  <c r="W5476" i="3"/>
  <c r="W5477" i="3"/>
  <c r="W5478" i="3"/>
  <c r="W5479" i="3"/>
  <c r="W5480" i="3"/>
  <c r="W5481" i="3"/>
  <c r="W5482" i="3"/>
  <c r="W5483" i="3"/>
  <c r="W5484" i="3"/>
  <c r="W5485" i="3"/>
  <c r="W5486" i="3"/>
  <c r="W5487" i="3"/>
  <c r="W5488" i="3"/>
  <c r="W5489" i="3"/>
  <c r="W5490" i="3"/>
  <c r="W5491" i="3"/>
  <c r="W5492" i="3"/>
  <c r="W5493" i="3"/>
  <c r="W5494" i="3"/>
  <c r="W5495" i="3"/>
  <c r="W5496" i="3"/>
  <c r="W5497" i="3"/>
  <c r="W5498" i="3"/>
  <c r="W5499" i="3"/>
  <c r="W5500" i="3"/>
  <c r="W5501" i="3"/>
  <c r="W5502" i="3"/>
  <c r="W5503" i="3"/>
  <c r="W5504" i="3"/>
  <c r="W5505" i="3"/>
  <c r="W5506" i="3"/>
  <c r="W5507" i="3"/>
  <c r="W5508" i="3"/>
  <c r="W5509" i="3"/>
  <c r="W5510" i="3"/>
  <c r="W5511" i="3"/>
  <c r="W5512" i="3"/>
  <c r="W5513" i="3"/>
  <c r="W5514" i="3"/>
  <c r="W5515" i="3"/>
  <c r="W5516" i="3"/>
  <c r="W5517" i="3"/>
  <c r="W5518" i="3"/>
  <c r="W5519" i="3"/>
  <c r="W5520" i="3"/>
  <c r="W5521" i="3"/>
  <c r="W5522" i="3"/>
  <c r="W5523" i="3"/>
  <c r="W5524" i="3"/>
  <c r="W5525" i="3"/>
  <c r="W5526" i="3"/>
  <c r="W5527" i="3"/>
  <c r="W5528" i="3"/>
  <c r="W5529" i="3"/>
  <c r="W5530" i="3"/>
  <c r="W5531" i="3"/>
  <c r="W5532" i="3"/>
  <c r="W5533" i="3"/>
  <c r="W5534" i="3"/>
  <c r="W5535" i="3"/>
  <c r="W5536" i="3"/>
  <c r="W5537" i="3"/>
  <c r="W5538" i="3"/>
  <c r="W5539" i="3"/>
  <c r="W5540" i="3"/>
  <c r="W5541" i="3"/>
  <c r="W5542" i="3"/>
  <c r="W5543" i="3"/>
  <c r="W5544" i="3"/>
  <c r="W5545" i="3"/>
  <c r="W5546" i="3"/>
  <c r="W5547" i="3"/>
  <c r="W5548" i="3"/>
  <c r="W5549" i="3"/>
  <c r="W5550" i="3"/>
  <c r="W5551" i="3"/>
  <c r="W5552" i="3"/>
  <c r="W5553" i="3"/>
  <c r="W5554" i="3"/>
  <c r="W5555" i="3"/>
  <c r="W5556" i="3"/>
  <c r="W5557" i="3"/>
  <c r="W5558" i="3"/>
  <c r="W5559" i="3"/>
  <c r="W5560" i="3"/>
  <c r="W5561" i="3"/>
  <c r="W5562" i="3"/>
  <c r="W5563" i="3"/>
  <c r="W5564" i="3"/>
  <c r="W5565" i="3"/>
  <c r="W5566" i="3"/>
  <c r="W5567" i="3"/>
  <c r="W5568" i="3"/>
  <c r="W5569" i="3"/>
  <c r="W5570" i="3"/>
  <c r="W5571" i="3"/>
  <c r="W5572" i="3"/>
  <c r="W5573" i="3"/>
  <c r="W5574" i="3"/>
  <c r="W5575" i="3"/>
  <c r="W5576" i="3"/>
  <c r="W5577" i="3"/>
  <c r="W5578" i="3"/>
  <c r="W5579" i="3"/>
  <c r="W5580" i="3"/>
  <c r="W5581" i="3"/>
  <c r="W5582" i="3"/>
  <c r="W5583" i="3"/>
  <c r="W5584" i="3"/>
  <c r="W5585" i="3"/>
  <c r="W5586" i="3"/>
  <c r="W5587" i="3"/>
  <c r="W5588" i="3"/>
  <c r="W5589" i="3"/>
  <c r="W5590" i="3"/>
  <c r="W5591" i="3"/>
  <c r="W5592" i="3"/>
  <c r="W5593" i="3"/>
  <c r="W5594" i="3"/>
  <c r="W5595" i="3"/>
  <c r="W5596" i="3"/>
  <c r="W5597" i="3"/>
  <c r="W5598" i="3"/>
  <c r="W5599" i="3"/>
  <c r="W5600" i="3"/>
  <c r="W5601" i="3"/>
  <c r="W5602" i="3"/>
  <c r="W5603" i="3"/>
  <c r="W5604" i="3"/>
  <c r="W5605" i="3"/>
  <c r="W5606" i="3"/>
  <c r="W5607" i="3"/>
  <c r="W5608" i="3"/>
  <c r="W5609" i="3"/>
  <c r="W5610" i="3"/>
  <c r="W5611" i="3"/>
  <c r="W5612" i="3"/>
  <c r="W5613" i="3"/>
  <c r="W5614" i="3"/>
  <c r="W5615" i="3"/>
  <c r="W5616" i="3"/>
  <c r="W5617" i="3"/>
  <c r="W5618" i="3"/>
  <c r="W5619" i="3"/>
  <c r="W5620" i="3"/>
  <c r="W5621" i="3"/>
  <c r="W5622" i="3"/>
  <c r="W5623" i="3"/>
  <c r="W5624" i="3"/>
  <c r="W5625" i="3"/>
  <c r="W5626" i="3"/>
  <c r="W5627" i="3"/>
  <c r="W5628" i="3"/>
  <c r="W5629" i="3"/>
  <c r="W5630" i="3"/>
  <c r="W5631" i="3"/>
  <c r="W5632" i="3"/>
  <c r="W5633" i="3"/>
  <c r="W5634" i="3"/>
  <c r="W5635" i="3"/>
  <c r="W5636" i="3"/>
  <c r="W5637" i="3"/>
  <c r="W5638" i="3"/>
  <c r="W5639" i="3"/>
  <c r="W5640" i="3"/>
  <c r="W5641" i="3"/>
  <c r="W5642" i="3"/>
  <c r="W5643" i="3"/>
  <c r="W5644" i="3"/>
  <c r="W5645" i="3"/>
  <c r="W5646" i="3"/>
  <c r="W5647" i="3"/>
  <c r="W5648" i="3"/>
  <c r="W5649" i="3"/>
  <c r="W5650" i="3"/>
  <c r="W5651" i="3"/>
  <c r="W5652" i="3"/>
  <c r="W5653" i="3"/>
  <c r="W5654" i="3"/>
  <c r="W5655" i="3"/>
  <c r="W5656" i="3"/>
  <c r="W5657" i="3"/>
  <c r="W5658" i="3"/>
  <c r="W5659" i="3"/>
  <c r="W5660" i="3"/>
  <c r="W5661" i="3"/>
  <c r="W5662" i="3"/>
  <c r="W5663" i="3"/>
  <c r="W5664" i="3"/>
  <c r="W5665" i="3"/>
  <c r="W5666" i="3"/>
  <c r="W5667" i="3"/>
  <c r="W5668" i="3"/>
  <c r="W5669" i="3"/>
  <c r="W5670" i="3"/>
  <c r="W5671" i="3"/>
  <c r="W5672" i="3"/>
  <c r="W5673" i="3"/>
  <c r="W5674" i="3"/>
  <c r="W5675" i="3"/>
  <c r="W5676" i="3"/>
  <c r="W5677" i="3"/>
  <c r="W5678" i="3"/>
  <c r="W5679" i="3"/>
  <c r="W5680" i="3"/>
  <c r="W5681" i="3"/>
  <c r="W5682" i="3"/>
  <c r="W5683" i="3"/>
  <c r="W5684" i="3"/>
  <c r="W5685" i="3"/>
  <c r="W5686" i="3"/>
  <c r="W5687" i="3"/>
  <c r="W5688" i="3"/>
  <c r="W5689" i="3"/>
  <c r="W5690" i="3"/>
  <c r="W5691" i="3"/>
  <c r="W5692" i="3"/>
  <c r="W5693" i="3"/>
  <c r="W5694" i="3"/>
  <c r="W5695" i="3"/>
  <c r="W5696" i="3"/>
  <c r="W5697" i="3"/>
  <c r="W5698" i="3"/>
  <c r="W5699" i="3"/>
  <c r="W5700" i="3"/>
  <c r="W5701" i="3"/>
  <c r="W5702" i="3"/>
  <c r="W5703" i="3"/>
  <c r="W5704" i="3"/>
  <c r="W5705" i="3"/>
  <c r="W5706" i="3"/>
  <c r="W5707" i="3"/>
  <c r="W5708" i="3"/>
  <c r="W5709" i="3"/>
  <c r="W5710" i="3"/>
  <c r="W5711" i="3"/>
  <c r="W5712" i="3"/>
  <c r="W5713" i="3"/>
  <c r="W5714" i="3"/>
  <c r="W5715" i="3"/>
  <c r="W5716" i="3"/>
  <c r="W5717" i="3"/>
  <c r="W5718" i="3"/>
  <c r="W5719" i="3"/>
  <c r="W5720" i="3"/>
  <c r="W5721" i="3"/>
  <c r="W5722" i="3"/>
  <c r="W5723" i="3"/>
  <c r="W5724" i="3"/>
  <c r="W5725" i="3"/>
  <c r="W5726" i="3"/>
  <c r="W5727" i="3"/>
  <c r="W5728" i="3"/>
  <c r="W5729" i="3"/>
  <c r="W5730" i="3"/>
  <c r="W5731" i="3"/>
  <c r="W5732" i="3"/>
  <c r="W5733" i="3"/>
  <c r="W5734" i="3"/>
  <c r="W5735" i="3"/>
  <c r="W5736" i="3"/>
  <c r="W5737" i="3"/>
  <c r="W5738" i="3"/>
  <c r="W5739" i="3"/>
  <c r="W5740" i="3"/>
  <c r="W5741" i="3"/>
  <c r="W5742" i="3"/>
  <c r="W5743" i="3"/>
  <c r="W5744" i="3"/>
  <c r="W5745" i="3"/>
  <c r="W5746" i="3"/>
  <c r="W5747" i="3"/>
  <c r="W5748" i="3"/>
  <c r="W5749" i="3"/>
  <c r="W5750" i="3"/>
  <c r="W5751" i="3"/>
  <c r="W5752" i="3"/>
  <c r="W5753" i="3"/>
  <c r="W5754" i="3"/>
  <c r="W5755" i="3"/>
  <c r="W5756" i="3"/>
  <c r="W5757" i="3"/>
  <c r="W5758" i="3"/>
  <c r="W5759" i="3"/>
  <c r="W5760" i="3"/>
  <c r="W5761" i="3"/>
  <c r="W5762" i="3"/>
  <c r="W5763" i="3"/>
  <c r="W5764" i="3"/>
  <c r="W5765" i="3"/>
  <c r="W5766" i="3"/>
  <c r="W5767" i="3"/>
  <c r="W5768" i="3"/>
  <c r="W5769" i="3"/>
  <c r="W5770" i="3"/>
  <c r="W5771" i="3"/>
  <c r="W5772" i="3"/>
  <c r="W5773" i="3"/>
  <c r="W5774" i="3"/>
  <c r="W5775" i="3"/>
  <c r="W5776" i="3"/>
  <c r="W5777" i="3"/>
  <c r="W5778" i="3"/>
  <c r="W5779" i="3"/>
  <c r="W5780" i="3"/>
  <c r="W5781" i="3"/>
  <c r="W5782" i="3"/>
  <c r="W5783" i="3"/>
  <c r="W5784" i="3"/>
  <c r="W5785" i="3"/>
  <c r="W5786" i="3"/>
  <c r="W5787" i="3"/>
  <c r="W5788" i="3"/>
  <c r="W5789" i="3"/>
  <c r="W5790" i="3"/>
  <c r="W5791" i="3"/>
  <c r="W5792" i="3"/>
  <c r="W5793" i="3"/>
  <c r="W5794" i="3"/>
  <c r="W5795" i="3"/>
  <c r="W5796" i="3"/>
  <c r="W5797" i="3"/>
  <c r="W5798" i="3"/>
  <c r="W5799" i="3"/>
  <c r="W5800" i="3"/>
  <c r="W5801" i="3"/>
  <c r="W5802" i="3"/>
  <c r="W5803" i="3"/>
  <c r="W5804" i="3"/>
  <c r="W5805" i="3"/>
  <c r="W5806" i="3"/>
  <c r="W5807" i="3"/>
  <c r="W5808" i="3"/>
  <c r="W5809" i="3"/>
  <c r="W5810" i="3"/>
  <c r="W5811" i="3"/>
  <c r="W5812" i="3"/>
  <c r="W5813" i="3"/>
  <c r="W5814" i="3"/>
  <c r="W5815" i="3"/>
  <c r="W5816" i="3"/>
  <c r="W5817" i="3"/>
  <c r="W5818" i="3"/>
  <c r="W5819" i="3"/>
  <c r="W5820" i="3"/>
  <c r="W5821" i="3"/>
  <c r="W5822" i="3"/>
  <c r="W5823" i="3"/>
  <c r="W5824" i="3"/>
  <c r="W5825" i="3"/>
  <c r="W5826" i="3"/>
  <c r="W5827" i="3"/>
  <c r="W5828" i="3"/>
  <c r="W5829" i="3"/>
  <c r="W5830" i="3"/>
  <c r="W5831" i="3"/>
  <c r="W5832" i="3"/>
  <c r="W5833" i="3"/>
  <c r="W5834" i="3"/>
  <c r="W5835" i="3"/>
  <c r="W5836" i="3"/>
  <c r="W5837" i="3"/>
  <c r="W5838" i="3"/>
  <c r="W5839" i="3"/>
  <c r="W5840" i="3"/>
  <c r="W5841" i="3"/>
  <c r="W5842" i="3"/>
  <c r="W5843" i="3"/>
  <c r="W5844" i="3"/>
  <c r="W5845" i="3"/>
  <c r="W5846" i="3"/>
  <c r="W5847" i="3"/>
  <c r="W5848" i="3"/>
  <c r="W5849" i="3"/>
  <c r="W5850" i="3"/>
  <c r="W5851" i="3"/>
  <c r="W5852" i="3"/>
  <c r="W5853" i="3"/>
  <c r="W5854" i="3"/>
  <c r="W5855" i="3"/>
  <c r="W5856" i="3"/>
  <c r="W5857" i="3"/>
  <c r="W5858" i="3"/>
  <c r="W5859" i="3"/>
  <c r="W5860" i="3"/>
  <c r="W5861" i="3"/>
  <c r="W5862" i="3"/>
  <c r="W5863" i="3"/>
  <c r="W5864" i="3"/>
  <c r="W5865" i="3"/>
  <c r="W5866" i="3"/>
  <c r="W5867" i="3"/>
  <c r="W5868" i="3"/>
  <c r="W5869" i="3"/>
  <c r="W5870" i="3"/>
  <c r="W5871" i="3"/>
  <c r="W5872" i="3"/>
  <c r="W5873" i="3"/>
  <c r="W5874" i="3"/>
  <c r="W5875" i="3"/>
  <c r="W5876" i="3"/>
  <c r="W5877" i="3"/>
  <c r="W5878" i="3"/>
  <c r="W5879" i="3"/>
  <c r="W5880" i="3"/>
  <c r="W5881" i="3"/>
  <c r="W5882" i="3"/>
  <c r="W5883" i="3"/>
  <c r="W5884" i="3"/>
  <c r="W5885" i="3"/>
  <c r="W5886" i="3"/>
  <c r="W5887" i="3"/>
  <c r="W5888" i="3"/>
  <c r="W5889" i="3"/>
  <c r="W5890" i="3"/>
  <c r="W5891" i="3"/>
  <c r="W5892" i="3"/>
  <c r="W5893" i="3"/>
  <c r="W5894" i="3"/>
  <c r="W5895" i="3"/>
  <c r="W5896" i="3"/>
  <c r="W5897" i="3"/>
  <c r="W5898" i="3"/>
  <c r="W5899" i="3"/>
  <c r="W5900" i="3"/>
  <c r="W5901" i="3"/>
  <c r="W5902" i="3"/>
  <c r="W5903" i="3"/>
  <c r="W5904" i="3"/>
  <c r="W5905" i="3"/>
  <c r="W5906" i="3"/>
  <c r="W5907" i="3"/>
  <c r="W5908" i="3"/>
  <c r="W5909" i="3"/>
  <c r="W5910" i="3"/>
  <c r="W5911" i="3"/>
  <c r="W5912" i="3"/>
  <c r="W5913" i="3"/>
  <c r="W5914" i="3"/>
  <c r="W5915" i="3"/>
  <c r="W5916" i="3"/>
  <c r="W5917" i="3"/>
  <c r="W5918" i="3"/>
  <c r="W5919" i="3"/>
  <c r="W5920" i="3"/>
  <c r="W5921" i="3"/>
  <c r="W5922" i="3"/>
  <c r="W5923" i="3"/>
  <c r="W5924" i="3"/>
  <c r="W5925" i="3"/>
  <c r="W5926" i="3"/>
  <c r="W5927" i="3"/>
  <c r="W5928" i="3"/>
  <c r="W5929" i="3"/>
  <c r="W5930" i="3"/>
  <c r="W5931" i="3"/>
  <c r="W5932" i="3"/>
  <c r="W5933" i="3"/>
  <c r="W5934" i="3"/>
  <c r="W5935" i="3"/>
  <c r="W5936" i="3"/>
  <c r="W5937" i="3"/>
  <c r="W5938" i="3"/>
  <c r="W5939" i="3"/>
  <c r="W5940" i="3"/>
  <c r="W5941" i="3"/>
  <c r="W5942" i="3"/>
  <c r="W5943" i="3"/>
  <c r="W5944" i="3"/>
  <c r="W5945" i="3"/>
  <c r="W5946" i="3"/>
  <c r="W5947" i="3"/>
  <c r="W5948" i="3"/>
  <c r="W5949" i="3"/>
  <c r="W5950" i="3"/>
  <c r="W5951" i="3"/>
  <c r="W5952" i="3"/>
  <c r="W5953" i="3"/>
  <c r="W5954" i="3"/>
  <c r="W5955" i="3"/>
  <c r="W5956" i="3"/>
  <c r="W5957" i="3"/>
  <c r="W5958" i="3"/>
  <c r="W5959" i="3"/>
  <c r="W5960" i="3"/>
  <c r="W5961" i="3"/>
  <c r="W5962" i="3"/>
  <c r="W5963" i="3"/>
  <c r="W5964" i="3"/>
  <c r="W5965" i="3"/>
  <c r="W5966" i="3"/>
  <c r="W5967" i="3"/>
  <c r="W5968" i="3"/>
  <c r="W5969" i="3"/>
  <c r="W5970" i="3"/>
  <c r="W5971" i="3"/>
  <c r="W5972" i="3"/>
  <c r="W5973" i="3"/>
  <c r="W5974" i="3"/>
  <c r="W5975" i="3"/>
  <c r="W5976" i="3"/>
  <c r="W5977" i="3"/>
  <c r="W5978" i="3"/>
  <c r="W5979" i="3"/>
  <c r="W5980" i="3"/>
  <c r="W5981" i="3"/>
  <c r="W5982" i="3"/>
  <c r="W5983" i="3"/>
  <c r="W5984" i="3"/>
  <c r="W5985" i="3"/>
  <c r="W5986" i="3"/>
  <c r="W5987" i="3"/>
  <c r="W5988" i="3"/>
  <c r="W5989" i="3"/>
  <c r="W5990" i="3"/>
  <c r="W5991" i="3"/>
  <c r="W5992" i="3"/>
  <c r="W5993" i="3"/>
  <c r="W5994" i="3"/>
  <c r="W5995" i="3"/>
  <c r="W5996" i="3"/>
  <c r="W5997" i="3"/>
  <c r="W5998" i="3"/>
  <c r="W5999" i="3"/>
  <c r="W6000" i="3"/>
  <c r="W6001" i="3"/>
  <c r="W6002" i="3"/>
  <c r="W6003" i="3"/>
  <c r="W6004" i="3"/>
  <c r="W6005" i="3"/>
  <c r="W6006" i="3"/>
  <c r="W6007" i="3"/>
  <c r="W6008" i="3"/>
  <c r="W6009" i="3"/>
  <c r="W6010" i="3"/>
  <c r="W6011" i="3"/>
  <c r="W6012" i="3"/>
  <c r="W6013" i="3"/>
  <c r="W6014" i="3"/>
  <c r="W6015" i="3"/>
  <c r="W6016" i="3"/>
  <c r="W6017" i="3"/>
  <c r="W6018" i="3"/>
  <c r="W6019" i="3"/>
  <c r="W6020" i="3"/>
  <c r="W6021" i="3"/>
  <c r="W6022" i="3"/>
  <c r="W6023" i="3"/>
  <c r="W6024" i="3"/>
  <c r="W6025" i="3"/>
  <c r="W6026" i="3"/>
  <c r="W6027" i="3"/>
  <c r="W6028" i="3"/>
  <c r="W6029" i="3"/>
  <c r="W6030" i="3"/>
  <c r="W6031" i="3"/>
  <c r="W6032" i="3"/>
  <c r="W6033" i="3"/>
  <c r="W6034" i="3"/>
  <c r="W6035" i="3"/>
  <c r="W6036" i="3"/>
  <c r="W6037" i="3"/>
  <c r="W6038" i="3"/>
  <c r="W6039" i="3"/>
  <c r="W6040" i="3"/>
  <c r="W6041" i="3"/>
  <c r="W6042" i="3"/>
  <c r="W6043" i="3"/>
  <c r="W6044" i="3"/>
  <c r="W6045" i="3"/>
  <c r="W6046" i="3"/>
  <c r="W6047" i="3"/>
  <c r="W6048" i="3"/>
  <c r="W6049" i="3"/>
  <c r="W6050" i="3"/>
  <c r="W6051" i="3"/>
  <c r="W6052" i="3"/>
  <c r="W6053" i="3"/>
  <c r="W6054" i="3"/>
  <c r="W6055" i="3"/>
  <c r="W6056" i="3"/>
  <c r="W6057" i="3"/>
  <c r="W6058" i="3"/>
  <c r="W6059" i="3"/>
  <c r="W6060" i="3"/>
  <c r="W6061" i="3"/>
  <c r="W6062" i="3"/>
  <c r="W6063" i="3"/>
  <c r="W6064" i="3"/>
  <c r="W6065" i="3"/>
  <c r="W6066" i="3"/>
  <c r="W6067" i="3"/>
  <c r="W6068" i="3"/>
  <c r="W6069" i="3"/>
  <c r="W6070" i="3"/>
  <c r="W6071" i="3"/>
  <c r="W6072" i="3"/>
  <c r="W6073" i="3"/>
  <c r="W6074" i="3"/>
  <c r="W6075" i="3"/>
  <c r="W6076" i="3"/>
  <c r="W6077" i="3"/>
  <c r="W6078" i="3"/>
  <c r="W6079" i="3"/>
  <c r="W6080" i="3"/>
  <c r="W6081" i="3"/>
  <c r="W6082" i="3"/>
  <c r="W6083" i="3"/>
  <c r="W6084" i="3"/>
  <c r="W6085" i="3"/>
  <c r="W6086" i="3"/>
  <c r="W6087" i="3"/>
  <c r="W6088" i="3"/>
  <c r="W6089" i="3"/>
  <c r="W6090" i="3"/>
  <c r="W6091" i="3"/>
  <c r="W6092" i="3"/>
  <c r="W6093" i="3"/>
  <c r="W6094" i="3"/>
  <c r="W6095" i="3"/>
  <c r="W6096" i="3"/>
  <c r="W6097" i="3"/>
  <c r="W6098" i="3"/>
  <c r="W6099" i="3"/>
  <c r="W6100" i="3"/>
  <c r="W6101" i="3"/>
  <c r="W6102" i="3"/>
  <c r="W6103" i="3"/>
  <c r="W6104" i="3"/>
  <c r="W6105" i="3"/>
  <c r="W6106" i="3"/>
  <c r="W6107" i="3"/>
  <c r="W6108" i="3"/>
  <c r="W6109" i="3"/>
  <c r="W6110" i="3"/>
  <c r="W6111" i="3"/>
  <c r="W6112" i="3"/>
  <c r="W6113" i="3"/>
  <c r="W6114" i="3"/>
  <c r="W6115" i="3"/>
  <c r="W6116" i="3"/>
  <c r="W6117" i="3"/>
  <c r="W6118" i="3"/>
  <c r="W6119" i="3"/>
  <c r="W6120" i="3"/>
  <c r="W6121" i="3"/>
  <c r="W6122" i="3"/>
  <c r="W6123" i="3"/>
  <c r="W6124" i="3"/>
  <c r="W6125" i="3"/>
  <c r="W6126" i="3"/>
  <c r="W6127" i="3"/>
  <c r="W6128" i="3"/>
  <c r="W6129" i="3"/>
  <c r="W6130" i="3"/>
  <c r="W6131" i="3"/>
  <c r="W6132" i="3"/>
  <c r="W6133" i="3"/>
  <c r="W6134" i="3"/>
  <c r="W6135" i="3"/>
  <c r="W6136" i="3"/>
  <c r="W6137" i="3"/>
  <c r="W6138" i="3"/>
  <c r="W6139" i="3"/>
  <c r="W6140" i="3"/>
  <c r="W6141" i="3"/>
  <c r="W6142" i="3"/>
  <c r="W6143" i="3"/>
  <c r="W6144" i="3"/>
  <c r="W6145" i="3"/>
  <c r="W6146" i="3"/>
  <c r="W6147" i="3"/>
  <c r="W6148" i="3"/>
  <c r="W6149" i="3"/>
  <c r="W6150" i="3"/>
  <c r="W6151" i="3"/>
  <c r="W6152" i="3"/>
  <c r="W6153" i="3"/>
  <c r="W6154" i="3"/>
  <c r="W6155" i="3"/>
  <c r="W6156" i="3"/>
  <c r="W6157" i="3"/>
  <c r="W6158" i="3"/>
  <c r="W6159" i="3"/>
  <c r="W6160" i="3"/>
  <c r="W6161" i="3"/>
  <c r="W6162" i="3"/>
  <c r="W6163" i="3"/>
  <c r="W6164" i="3"/>
  <c r="W6165" i="3"/>
  <c r="W6166" i="3"/>
  <c r="W6167" i="3"/>
  <c r="W6168" i="3"/>
  <c r="W6169" i="3"/>
  <c r="W6170" i="3"/>
  <c r="W6171" i="3"/>
  <c r="W6172" i="3"/>
  <c r="W6173" i="3"/>
  <c r="W6174" i="3"/>
  <c r="W6175" i="3"/>
  <c r="W6176" i="3"/>
  <c r="W6177" i="3"/>
  <c r="W6178" i="3"/>
  <c r="W6179" i="3"/>
  <c r="W6180" i="3"/>
  <c r="W6181" i="3"/>
  <c r="W6182" i="3"/>
  <c r="W6183" i="3"/>
  <c r="W6184" i="3"/>
  <c r="W6185" i="3"/>
  <c r="W6186" i="3"/>
  <c r="W6187" i="3"/>
  <c r="W6188" i="3"/>
  <c r="W6189" i="3"/>
  <c r="W6190" i="3"/>
  <c r="W6191" i="3"/>
  <c r="W6192" i="3"/>
  <c r="W6193" i="3"/>
  <c r="W6194" i="3"/>
  <c r="W6195" i="3"/>
  <c r="W6196" i="3"/>
  <c r="W6197" i="3"/>
  <c r="W6198" i="3"/>
  <c r="W6199" i="3"/>
  <c r="W6200" i="3"/>
  <c r="W6201" i="3"/>
  <c r="W6202" i="3"/>
  <c r="W6203" i="3"/>
  <c r="W6204" i="3"/>
  <c r="W6205" i="3"/>
  <c r="W6206" i="3"/>
  <c r="W6207" i="3"/>
  <c r="W6208" i="3"/>
  <c r="W6209" i="3"/>
  <c r="W6210" i="3"/>
  <c r="W6211" i="3"/>
  <c r="W6212" i="3"/>
  <c r="W6213" i="3"/>
  <c r="W6214" i="3"/>
  <c r="W6215" i="3"/>
  <c r="W6216" i="3"/>
  <c r="W6217" i="3"/>
  <c r="W6218" i="3"/>
  <c r="W6219" i="3"/>
  <c r="W6220" i="3"/>
  <c r="W6221" i="3"/>
  <c r="W6222" i="3"/>
  <c r="W6223" i="3"/>
  <c r="W6224" i="3"/>
  <c r="W6225" i="3"/>
  <c r="W6226" i="3"/>
  <c r="W6227" i="3"/>
  <c r="W6228" i="3"/>
  <c r="W6229" i="3"/>
  <c r="W6230" i="3"/>
  <c r="W6231" i="3"/>
  <c r="W6232" i="3"/>
  <c r="W6233" i="3"/>
  <c r="W6234" i="3"/>
  <c r="W6235" i="3"/>
  <c r="W6236" i="3"/>
  <c r="W6237" i="3"/>
  <c r="W6238" i="3"/>
  <c r="W6239" i="3"/>
  <c r="W6240" i="3"/>
  <c r="W6241" i="3"/>
  <c r="W6242" i="3"/>
  <c r="W6243" i="3"/>
  <c r="W6244" i="3"/>
  <c r="W6245" i="3"/>
  <c r="W6246" i="3"/>
  <c r="W6247" i="3"/>
  <c r="W6248" i="3"/>
  <c r="W6249" i="3"/>
  <c r="W6250" i="3"/>
  <c r="W6251" i="3"/>
  <c r="W6252" i="3"/>
  <c r="W6253" i="3"/>
  <c r="W6254" i="3"/>
  <c r="W6255" i="3"/>
  <c r="W6256" i="3"/>
  <c r="W6257" i="3"/>
  <c r="W6258" i="3"/>
  <c r="W6259" i="3"/>
  <c r="W6260" i="3"/>
  <c r="W6261" i="3"/>
  <c r="W6262" i="3"/>
  <c r="W6263" i="3"/>
  <c r="W6264" i="3"/>
  <c r="W6265" i="3"/>
  <c r="W6266" i="3"/>
  <c r="W6267" i="3"/>
  <c r="W6268" i="3"/>
  <c r="W6269" i="3"/>
  <c r="W6270" i="3"/>
  <c r="W6271" i="3"/>
  <c r="W6272" i="3"/>
  <c r="W6273" i="3"/>
  <c r="W6274" i="3"/>
  <c r="W6275" i="3"/>
  <c r="W6276" i="3"/>
  <c r="W6277" i="3"/>
  <c r="W6278" i="3"/>
  <c r="W6279" i="3"/>
  <c r="W6280" i="3"/>
  <c r="W6281" i="3"/>
  <c r="W6282" i="3"/>
  <c r="W6283" i="3"/>
  <c r="W6284" i="3"/>
  <c r="W6285" i="3"/>
  <c r="W6286" i="3"/>
  <c r="W6287" i="3"/>
  <c r="W6288" i="3"/>
  <c r="W6289" i="3"/>
  <c r="W6290" i="3"/>
  <c r="W6291" i="3"/>
  <c r="W6292" i="3"/>
  <c r="W6293" i="3"/>
  <c r="W6294" i="3"/>
  <c r="W6295" i="3"/>
  <c r="W6296" i="3"/>
  <c r="W6297" i="3"/>
  <c r="W6298" i="3"/>
  <c r="W6299" i="3"/>
  <c r="W6300" i="3"/>
  <c r="W6301" i="3"/>
  <c r="W6302" i="3"/>
  <c r="W6303" i="3"/>
  <c r="W6304" i="3"/>
  <c r="W6305" i="3"/>
  <c r="W6306" i="3"/>
  <c r="W6307" i="3"/>
  <c r="W6308" i="3"/>
  <c r="W6309" i="3"/>
  <c r="W6310" i="3"/>
  <c r="W6311" i="3"/>
  <c r="W6312" i="3"/>
  <c r="W6313" i="3"/>
  <c r="W6314" i="3"/>
  <c r="W6315" i="3"/>
  <c r="W6316" i="3"/>
  <c r="W6317" i="3"/>
  <c r="W6318" i="3"/>
  <c r="W6319" i="3"/>
  <c r="W6320" i="3"/>
  <c r="W6321" i="3"/>
  <c r="W6322" i="3"/>
  <c r="W6323" i="3"/>
  <c r="W6324" i="3"/>
  <c r="W6325" i="3"/>
  <c r="W6326" i="3"/>
  <c r="W6327" i="3"/>
  <c r="W6328" i="3"/>
  <c r="W6329" i="3"/>
  <c r="W6330" i="3"/>
  <c r="W6331" i="3"/>
  <c r="W6332" i="3"/>
  <c r="W6333" i="3"/>
  <c r="W6334" i="3"/>
  <c r="W6335" i="3"/>
  <c r="W6336" i="3"/>
  <c r="W6337" i="3"/>
  <c r="W6338" i="3"/>
  <c r="W6339" i="3"/>
  <c r="W6340" i="3"/>
  <c r="W6341" i="3"/>
  <c r="W6342" i="3"/>
  <c r="W6343" i="3"/>
  <c r="W6344" i="3"/>
  <c r="W6345" i="3"/>
  <c r="W6346" i="3"/>
  <c r="W6347" i="3"/>
  <c r="W6348" i="3"/>
  <c r="W6349" i="3"/>
  <c r="W6350" i="3"/>
  <c r="W6351" i="3"/>
  <c r="W6352" i="3"/>
  <c r="W6353" i="3"/>
  <c r="W6354" i="3"/>
  <c r="W6355" i="3"/>
  <c r="W6356" i="3"/>
  <c r="W6357" i="3"/>
  <c r="W6358" i="3"/>
  <c r="W6359" i="3"/>
  <c r="W6360" i="3"/>
  <c r="W6361" i="3"/>
  <c r="W6362" i="3"/>
  <c r="W6363" i="3"/>
  <c r="W6364" i="3"/>
  <c r="W6365" i="3"/>
  <c r="W6366" i="3"/>
  <c r="W6367" i="3"/>
  <c r="W6368" i="3"/>
  <c r="W6369" i="3"/>
  <c r="W6370" i="3"/>
  <c r="W6371" i="3"/>
  <c r="W6372" i="3"/>
  <c r="W6373" i="3"/>
  <c r="W6374" i="3"/>
  <c r="W6375" i="3"/>
  <c r="W6376" i="3"/>
  <c r="W6377" i="3"/>
  <c r="W6378" i="3"/>
  <c r="W6379" i="3"/>
  <c r="W6380" i="3"/>
  <c r="W6381" i="3"/>
  <c r="W6382" i="3"/>
  <c r="W6383" i="3"/>
  <c r="W6384" i="3"/>
  <c r="W6385" i="3"/>
  <c r="W6386" i="3"/>
  <c r="W6387" i="3"/>
  <c r="W6388" i="3"/>
  <c r="W6389" i="3"/>
  <c r="W6390" i="3"/>
  <c r="W6391" i="3"/>
  <c r="W6392" i="3"/>
  <c r="W6393" i="3"/>
  <c r="W6394" i="3"/>
  <c r="W6395" i="3"/>
  <c r="W6396" i="3"/>
  <c r="W6397" i="3"/>
  <c r="W6398" i="3"/>
  <c r="W6399" i="3"/>
  <c r="W6400" i="3"/>
  <c r="W6401" i="3"/>
  <c r="W6402" i="3"/>
  <c r="W6403" i="3"/>
  <c r="W6404" i="3"/>
  <c r="W6405" i="3"/>
  <c r="W6406" i="3"/>
  <c r="W6407" i="3"/>
  <c r="W6408" i="3"/>
  <c r="W6409" i="3"/>
  <c r="W6410" i="3"/>
  <c r="W6411" i="3"/>
  <c r="W6412" i="3"/>
  <c r="W6413" i="3"/>
  <c r="W6414" i="3"/>
  <c r="W6415" i="3"/>
  <c r="W6416" i="3"/>
  <c r="W6417" i="3"/>
  <c r="W6418" i="3"/>
  <c r="W6419" i="3"/>
  <c r="W6420" i="3"/>
  <c r="W6421" i="3"/>
  <c r="W6422" i="3"/>
  <c r="W6423" i="3"/>
  <c r="W6424" i="3"/>
  <c r="W6425" i="3"/>
  <c r="W6426" i="3"/>
  <c r="W6427" i="3"/>
  <c r="W6428" i="3"/>
  <c r="W6429" i="3"/>
  <c r="W6430" i="3"/>
  <c r="W6431" i="3"/>
  <c r="W6432" i="3"/>
  <c r="W6433" i="3"/>
  <c r="W6434" i="3"/>
  <c r="W6435" i="3"/>
  <c r="W6436" i="3"/>
  <c r="W6437" i="3"/>
  <c r="W6438" i="3"/>
  <c r="W6439" i="3"/>
  <c r="W6440" i="3"/>
  <c r="W6441" i="3"/>
  <c r="W6442" i="3"/>
  <c r="W6443" i="3"/>
  <c r="W6444" i="3"/>
  <c r="W6445" i="3"/>
  <c r="W6446" i="3"/>
  <c r="W6447" i="3"/>
  <c r="W6448" i="3"/>
  <c r="W6449" i="3"/>
  <c r="W6450" i="3"/>
  <c r="W6451" i="3"/>
  <c r="W6452" i="3"/>
  <c r="W6453" i="3"/>
  <c r="W6454" i="3"/>
  <c r="W6455" i="3"/>
  <c r="W6456" i="3"/>
  <c r="W6457" i="3"/>
  <c r="W6458" i="3"/>
  <c r="W6459" i="3"/>
  <c r="W6460" i="3"/>
  <c r="W6461" i="3"/>
  <c r="W6462" i="3"/>
  <c r="W6463" i="3"/>
  <c r="W6464" i="3"/>
  <c r="W6465" i="3"/>
  <c r="W6466" i="3"/>
  <c r="W6467" i="3"/>
  <c r="W6468" i="3"/>
  <c r="W6469" i="3"/>
  <c r="W6470" i="3"/>
  <c r="W6471" i="3"/>
  <c r="W6472" i="3"/>
  <c r="W6473" i="3"/>
  <c r="W6474" i="3"/>
  <c r="W6475" i="3"/>
  <c r="W6476" i="3"/>
  <c r="W6477" i="3"/>
  <c r="W6478" i="3"/>
  <c r="W6479" i="3"/>
  <c r="W6480" i="3"/>
  <c r="W6481" i="3"/>
  <c r="W6482" i="3"/>
  <c r="W6483" i="3"/>
  <c r="W6484" i="3"/>
  <c r="W6485" i="3"/>
  <c r="W6486" i="3"/>
  <c r="W6487" i="3"/>
  <c r="W6488" i="3"/>
  <c r="W6489" i="3"/>
  <c r="W6490" i="3"/>
  <c r="W6491" i="3"/>
  <c r="W6492" i="3"/>
  <c r="W6493" i="3"/>
  <c r="W6494" i="3"/>
  <c r="W6495" i="3"/>
  <c r="W6496" i="3"/>
  <c r="W6497" i="3"/>
  <c r="W6498" i="3"/>
  <c r="W6499" i="3"/>
  <c r="W6500" i="3"/>
  <c r="W6501" i="3"/>
  <c r="W6502" i="3"/>
  <c r="W6503" i="3"/>
  <c r="W6504" i="3"/>
  <c r="W6505" i="3"/>
  <c r="W6506" i="3"/>
  <c r="W6507" i="3"/>
  <c r="W6508" i="3"/>
  <c r="W6509" i="3"/>
  <c r="W6510" i="3"/>
  <c r="W6511" i="3"/>
  <c r="W6512" i="3"/>
  <c r="W6513" i="3"/>
  <c r="W6514" i="3"/>
  <c r="W6515" i="3"/>
  <c r="W6516" i="3"/>
  <c r="W6517" i="3"/>
  <c r="W6518" i="3"/>
  <c r="W6519" i="3"/>
  <c r="W6520" i="3"/>
  <c r="W6521" i="3"/>
  <c r="W6522" i="3"/>
  <c r="W6523" i="3"/>
  <c r="W6524" i="3"/>
  <c r="W6525" i="3"/>
  <c r="W6526" i="3"/>
  <c r="W6527" i="3"/>
  <c r="W6528" i="3"/>
  <c r="W6529" i="3"/>
  <c r="W6530" i="3"/>
  <c r="W6531" i="3"/>
  <c r="W6532" i="3"/>
  <c r="W6533" i="3"/>
  <c r="W6534" i="3"/>
  <c r="W6535" i="3"/>
  <c r="W6536" i="3"/>
  <c r="W6537" i="3"/>
  <c r="W6538" i="3"/>
  <c r="W6539" i="3"/>
  <c r="W6540" i="3"/>
  <c r="W6541" i="3"/>
  <c r="W6542" i="3"/>
  <c r="W6543" i="3"/>
  <c r="W6544" i="3"/>
  <c r="W6545" i="3"/>
  <c r="W6546" i="3"/>
  <c r="W6547" i="3"/>
  <c r="W6548" i="3"/>
  <c r="W6549" i="3"/>
  <c r="W6550" i="3"/>
  <c r="W6551" i="3"/>
  <c r="W6552" i="3"/>
  <c r="W6553" i="3"/>
  <c r="W6554" i="3"/>
  <c r="W6555" i="3"/>
  <c r="W6556" i="3"/>
  <c r="W6557" i="3"/>
  <c r="W6558" i="3"/>
  <c r="W6559" i="3"/>
  <c r="W6560" i="3"/>
  <c r="W6561" i="3"/>
  <c r="W6562" i="3"/>
  <c r="W6563" i="3"/>
  <c r="W6564" i="3"/>
  <c r="W6565" i="3"/>
  <c r="W6566" i="3"/>
  <c r="W6567" i="3"/>
  <c r="W6568" i="3"/>
  <c r="W6569" i="3"/>
  <c r="W6570" i="3"/>
  <c r="W6571" i="3"/>
  <c r="W6572" i="3"/>
  <c r="W6573" i="3"/>
  <c r="W6574" i="3"/>
  <c r="W6575" i="3"/>
  <c r="W6576" i="3"/>
  <c r="W6577" i="3"/>
  <c r="W6578" i="3"/>
  <c r="W6579" i="3"/>
  <c r="W6580" i="3"/>
  <c r="W6581" i="3"/>
  <c r="W6582" i="3"/>
  <c r="W6583" i="3"/>
  <c r="W6584" i="3"/>
  <c r="W6585" i="3"/>
  <c r="W6586" i="3"/>
  <c r="W6587" i="3"/>
  <c r="W6588" i="3"/>
  <c r="W6589" i="3"/>
  <c r="W6590" i="3"/>
  <c r="W6591" i="3"/>
  <c r="W6592" i="3"/>
  <c r="W6593" i="3"/>
  <c r="W6594" i="3"/>
  <c r="W6595" i="3"/>
  <c r="W6596" i="3"/>
  <c r="W6597" i="3"/>
  <c r="W6598" i="3"/>
  <c r="W6599" i="3"/>
  <c r="W6600" i="3"/>
  <c r="W6601" i="3"/>
  <c r="W6602" i="3"/>
  <c r="W6603" i="3"/>
  <c r="W6604" i="3"/>
  <c r="W6605" i="3"/>
  <c r="W6606" i="3"/>
  <c r="W6607" i="3"/>
  <c r="W6608" i="3"/>
  <c r="W6609" i="3"/>
  <c r="W6610" i="3"/>
  <c r="W6611" i="3"/>
  <c r="W6612" i="3"/>
  <c r="W6613" i="3"/>
  <c r="W6614" i="3"/>
  <c r="W6615" i="3"/>
  <c r="W6616" i="3"/>
  <c r="W6617" i="3"/>
  <c r="W6618" i="3"/>
  <c r="W6619" i="3"/>
  <c r="W6620" i="3"/>
  <c r="W6621" i="3"/>
  <c r="W6622" i="3"/>
  <c r="W6623" i="3"/>
  <c r="W6624" i="3"/>
  <c r="W6625" i="3"/>
  <c r="W6626" i="3"/>
  <c r="W6627" i="3"/>
  <c r="W6628" i="3"/>
  <c r="W6629" i="3"/>
  <c r="W6630" i="3"/>
  <c r="W6631" i="3"/>
  <c r="W6632" i="3"/>
  <c r="W6633" i="3"/>
  <c r="W6634" i="3"/>
  <c r="W6635" i="3"/>
  <c r="W6636" i="3"/>
  <c r="W6637" i="3"/>
  <c r="W6638" i="3"/>
  <c r="W6639" i="3"/>
  <c r="W6640" i="3"/>
  <c r="W6641" i="3"/>
  <c r="W6642" i="3"/>
  <c r="W6643" i="3"/>
  <c r="W6644" i="3"/>
  <c r="W6645" i="3"/>
  <c r="W6646" i="3"/>
  <c r="W6647" i="3"/>
  <c r="W6648" i="3"/>
  <c r="W6649" i="3"/>
  <c r="W6650" i="3"/>
  <c r="W6651" i="3"/>
  <c r="W6652" i="3"/>
  <c r="W6653" i="3"/>
  <c r="W6654" i="3"/>
  <c r="W6655" i="3"/>
  <c r="W6656" i="3"/>
  <c r="W6657" i="3"/>
  <c r="W6658" i="3"/>
  <c r="W6659" i="3"/>
  <c r="W6660" i="3"/>
  <c r="W6661" i="3"/>
  <c r="W6662" i="3"/>
  <c r="W6663" i="3"/>
  <c r="W6664" i="3"/>
  <c r="W6665" i="3"/>
  <c r="W6666" i="3"/>
  <c r="W6667" i="3"/>
  <c r="W6668" i="3"/>
  <c r="W6669" i="3"/>
  <c r="W6670" i="3"/>
  <c r="W6671" i="3"/>
  <c r="W6672" i="3"/>
  <c r="W6673" i="3"/>
  <c r="W6674" i="3"/>
  <c r="W6675" i="3"/>
  <c r="W6676" i="3"/>
  <c r="W6677" i="3"/>
  <c r="W6678" i="3"/>
  <c r="W6679" i="3"/>
  <c r="W6680" i="3"/>
  <c r="W6681" i="3"/>
  <c r="W6682" i="3"/>
  <c r="W6683" i="3"/>
  <c r="W6684" i="3"/>
  <c r="W6685" i="3"/>
  <c r="W6686" i="3"/>
  <c r="W6687" i="3"/>
  <c r="W6688" i="3"/>
  <c r="W6689" i="3"/>
  <c r="W6690" i="3"/>
  <c r="W6691" i="3"/>
  <c r="W6692" i="3"/>
  <c r="W6693" i="3"/>
  <c r="W6694" i="3"/>
  <c r="W6695" i="3"/>
  <c r="W6696" i="3"/>
  <c r="W6697" i="3"/>
  <c r="W6698" i="3"/>
  <c r="W6699" i="3"/>
  <c r="W6700" i="3"/>
  <c r="W6701" i="3"/>
  <c r="W6702" i="3"/>
  <c r="W6703" i="3"/>
  <c r="W6704" i="3"/>
  <c r="W6705" i="3"/>
  <c r="W6706" i="3"/>
  <c r="W6707" i="3"/>
  <c r="W6708" i="3"/>
  <c r="W6709" i="3"/>
  <c r="W6710" i="3"/>
  <c r="W6711" i="3"/>
  <c r="W6712" i="3"/>
  <c r="W6713" i="3"/>
  <c r="W6714" i="3"/>
  <c r="W6715" i="3"/>
  <c r="W6716" i="3"/>
  <c r="W6717" i="3"/>
  <c r="W6718" i="3"/>
  <c r="W6719" i="3"/>
  <c r="W6720" i="3"/>
  <c r="W6721" i="3"/>
  <c r="W6722" i="3"/>
  <c r="W6723" i="3"/>
  <c r="W6724" i="3"/>
  <c r="W6725" i="3"/>
  <c r="W6726" i="3"/>
  <c r="W6727" i="3"/>
  <c r="W6728" i="3"/>
  <c r="W6729" i="3"/>
  <c r="W6730" i="3"/>
  <c r="W6731" i="3"/>
  <c r="W6732" i="3"/>
  <c r="W6733" i="3"/>
  <c r="W6734" i="3"/>
  <c r="W6735" i="3"/>
  <c r="W6736" i="3"/>
  <c r="W6737" i="3"/>
  <c r="W6738" i="3"/>
  <c r="W6739" i="3"/>
  <c r="W6740" i="3"/>
  <c r="W6741" i="3"/>
  <c r="W6742" i="3"/>
  <c r="W6743" i="3"/>
  <c r="W6744" i="3"/>
  <c r="W6745" i="3"/>
  <c r="W6746" i="3"/>
  <c r="W6747" i="3"/>
  <c r="W6748" i="3"/>
  <c r="W6749" i="3"/>
  <c r="W6750" i="3"/>
  <c r="W6751" i="3"/>
  <c r="W6752" i="3"/>
  <c r="W6753" i="3"/>
  <c r="W6754" i="3"/>
  <c r="W6755" i="3"/>
  <c r="W6756" i="3"/>
  <c r="W6757" i="3"/>
  <c r="W6758" i="3"/>
  <c r="W6759" i="3"/>
  <c r="W6760" i="3"/>
  <c r="W6761" i="3"/>
  <c r="W6762" i="3"/>
  <c r="W6763" i="3"/>
  <c r="W6764" i="3"/>
  <c r="W6765" i="3"/>
  <c r="W6766" i="3"/>
  <c r="W6767" i="3"/>
  <c r="W6768" i="3"/>
  <c r="W6769" i="3"/>
  <c r="W6770" i="3"/>
  <c r="W6771" i="3"/>
  <c r="W6772" i="3"/>
  <c r="W6773" i="3"/>
  <c r="W6774" i="3"/>
  <c r="W6775" i="3"/>
  <c r="W6776" i="3"/>
  <c r="W6777" i="3"/>
  <c r="W6778" i="3"/>
  <c r="W6779" i="3"/>
  <c r="W6780" i="3"/>
  <c r="W6781" i="3"/>
  <c r="W6782" i="3"/>
  <c r="W6783" i="3"/>
  <c r="W6784" i="3"/>
  <c r="W6785" i="3"/>
  <c r="W6786" i="3"/>
  <c r="W6787" i="3"/>
  <c r="W6788" i="3"/>
  <c r="W6789" i="3"/>
  <c r="W6790" i="3"/>
  <c r="W6791" i="3"/>
  <c r="W6792" i="3"/>
  <c r="W6793" i="3"/>
  <c r="W6794" i="3"/>
  <c r="W6795" i="3"/>
  <c r="W6796" i="3"/>
  <c r="W6797" i="3"/>
  <c r="W6798" i="3"/>
  <c r="W6799" i="3"/>
  <c r="W6800" i="3"/>
  <c r="W6801" i="3"/>
  <c r="W6802" i="3"/>
  <c r="W6803" i="3"/>
  <c r="W6804" i="3"/>
  <c r="W6805" i="3"/>
  <c r="W6806" i="3"/>
  <c r="W6807" i="3"/>
  <c r="W6808" i="3"/>
  <c r="W6809" i="3"/>
  <c r="W6810" i="3"/>
  <c r="W6811" i="3"/>
  <c r="W6812" i="3"/>
  <c r="W6813" i="3"/>
  <c r="W6814" i="3"/>
  <c r="W6815" i="3"/>
  <c r="W6816" i="3"/>
  <c r="W6817" i="3"/>
  <c r="W6818" i="3"/>
  <c r="W6819" i="3"/>
  <c r="W6820" i="3"/>
  <c r="W6821" i="3"/>
  <c r="W6822" i="3"/>
  <c r="W6823" i="3"/>
  <c r="W6824" i="3"/>
  <c r="W6825" i="3"/>
  <c r="W6826" i="3"/>
  <c r="W6827" i="3"/>
  <c r="W6828" i="3"/>
  <c r="W6829" i="3"/>
  <c r="W6830" i="3"/>
  <c r="W6831" i="3"/>
  <c r="W6832" i="3"/>
  <c r="W6833" i="3"/>
  <c r="W6834" i="3"/>
  <c r="W6835" i="3"/>
  <c r="W6836" i="3"/>
  <c r="W6837" i="3"/>
  <c r="W6838" i="3"/>
  <c r="W6839" i="3"/>
  <c r="W6840" i="3"/>
  <c r="W6841" i="3"/>
  <c r="W6842" i="3"/>
  <c r="W6843" i="3"/>
  <c r="W6844" i="3"/>
  <c r="W6845" i="3"/>
  <c r="W6846" i="3"/>
  <c r="W6847" i="3"/>
  <c r="W6848" i="3"/>
  <c r="W6849" i="3"/>
  <c r="W6850" i="3"/>
  <c r="W6851" i="3"/>
  <c r="W6852" i="3"/>
  <c r="W6853" i="3"/>
  <c r="W6854" i="3"/>
  <c r="W6855" i="3"/>
  <c r="W6856" i="3"/>
  <c r="W6857" i="3"/>
  <c r="W6858" i="3"/>
  <c r="W6859" i="3"/>
  <c r="W6860" i="3"/>
  <c r="W6861" i="3"/>
  <c r="W6862" i="3"/>
  <c r="W6863" i="3"/>
  <c r="W6864" i="3"/>
  <c r="W6865" i="3"/>
  <c r="W6866" i="3"/>
  <c r="W6867" i="3"/>
  <c r="W6868" i="3"/>
  <c r="W6869" i="3"/>
  <c r="W6870" i="3"/>
  <c r="W6871" i="3"/>
  <c r="W6872" i="3"/>
  <c r="W6873" i="3"/>
  <c r="W6874" i="3"/>
  <c r="W6875" i="3"/>
  <c r="W6876" i="3"/>
  <c r="W6877" i="3"/>
  <c r="W6878" i="3"/>
  <c r="W6879" i="3"/>
  <c r="W6880" i="3"/>
  <c r="W6881" i="3"/>
  <c r="W6882" i="3"/>
  <c r="W6883" i="3"/>
  <c r="W6884" i="3"/>
  <c r="W6885" i="3"/>
  <c r="W6886" i="3"/>
  <c r="W6887" i="3"/>
  <c r="W6888" i="3"/>
  <c r="W6889" i="3"/>
  <c r="W6890" i="3"/>
  <c r="W6891" i="3"/>
  <c r="W6892" i="3"/>
  <c r="W6893" i="3"/>
  <c r="W6894" i="3"/>
  <c r="W6895" i="3"/>
  <c r="W6896" i="3"/>
  <c r="W6897" i="3"/>
  <c r="W6898" i="3"/>
  <c r="W6899" i="3"/>
  <c r="W6900" i="3"/>
  <c r="W6901" i="3"/>
  <c r="W6902" i="3"/>
  <c r="W6903" i="3"/>
  <c r="W6904" i="3"/>
  <c r="W6905" i="3"/>
  <c r="W6906" i="3"/>
  <c r="W6907" i="3"/>
  <c r="W6908" i="3"/>
  <c r="W6909" i="3"/>
  <c r="W6910" i="3"/>
  <c r="W6911" i="3"/>
  <c r="W6912" i="3"/>
  <c r="W6913" i="3"/>
  <c r="W6914" i="3"/>
  <c r="W6915" i="3"/>
  <c r="W6916" i="3"/>
  <c r="W6917" i="3"/>
  <c r="W6918" i="3"/>
  <c r="W6919" i="3"/>
  <c r="W6920" i="3"/>
  <c r="W6921" i="3"/>
  <c r="W6922" i="3"/>
  <c r="W6923" i="3"/>
  <c r="W6924" i="3"/>
  <c r="W6925" i="3"/>
  <c r="W6926" i="3"/>
  <c r="W6927" i="3"/>
  <c r="W6928" i="3"/>
  <c r="W6929" i="3"/>
  <c r="W6930" i="3"/>
  <c r="W6931" i="3"/>
  <c r="W6932" i="3"/>
  <c r="W6933" i="3"/>
  <c r="W6934" i="3"/>
  <c r="W6935" i="3"/>
  <c r="W6936" i="3"/>
  <c r="W6937" i="3"/>
  <c r="W6938" i="3"/>
  <c r="W6939" i="3"/>
  <c r="W6940" i="3"/>
  <c r="W6941" i="3"/>
  <c r="W6942" i="3"/>
  <c r="W6943" i="3"/>
  <c r="W6944" i="3"/>
  <c r="W6945" i="3"/>
  <c r="W6946" i="3"/>
  <c r="W6947" i="3"/>
  <c r="W6948" i="3"/>
  <c r="W6949" i="3"/>
  <c r="W6950" i="3"/>
  <c r="W6951" i="3"/>
  <c r="W6952" i="3"/>
  <c r="W6953" i="3"/>
  <c r="W6954" i="3"/>
  <c r="W6955" i="3"/>
  <c r="W6956" i="3"/>
  <c r="W6957" i="3"/>
  <c r="W6958" i="3"/>
  <c r="W6959" i="3"/>
  <c r="W6960" i="3"/>
  <c r="W6961" i="3"/>
  <c r="W6962" i="3"/>
  <c r="W6963" i="3"/>
  <c r="W6964" i="3"/>
  <c r="W6965" i="3"/>
  <c r="W6966" i="3"/>
  <c r="W6967" i="3"/>
  <c r="W6968" i="3"/>
  <c r="W6969" i="3"/>
  <c r="W6970" i="3"/>
  <c r="W6971" i="3"/>
  <c r="W6972" i="3"/>
  <c r="W6973" i="3"/>
  <c r="W6974" i="3"/>
  <c r="W6975" i="3"/>
  <c r="W6976" i="3"/>
  <c r="W6977" i="3"/>
  <c r="W6978" i="3"/>
  <c r="W6979" i="3"/>
  <c r="W6980" i="3"/>
  <c r="W6981" i="3"/>
  <c r="W6982" i="3"/>
  <c r="W6983" i="3"/>
  <c r="W6984" i="3"/>
  <c r="W6985" i="3"/>
  <c r="W6986" i="3"/>
  <c r="W6987" i="3"/>
  <c r="W6988" i="3"/>
  <c r="W6989" i="3"/>
  <c r="W6990" i="3"/>
  <c r="W6991" i="3"/>
  <c r="W6992" i="3"/>
  <c r="W6993" i="3"/>
  <c r="W6994" i="3"/>
  <c r="W6995" i="3"/>
  <c r="W6996" i="3"/>
  <c r="W6997" i="3"/>
  <c r="W6998" i="3"/>
  <c r="W6999" i="3"/>
  <c r="W7000" i="3"/>
  <c r="W7001" i="3"/>
  <c r="W7002" i="3"/>
  <c r="W7003" i="3"/>
  <c r="W7004" i="3"/>
  <c r="W7005" i="3"/>
  <c r="W7006" i="3"/>
  <c r="W7007" i="3"/>
  <c r="W7008" i="3"/>
  <c r="W7009" i="3"/>
  <c r="W7010" i="3"/>
  <c r="W7011" i="3"/>
  <c r="W7012" i="3"/>
  <c r="W7013" i="3"/>
  <c r="W7014" i="3"/>
  <c r="W7015" i="3"/>
  <c r="W7016" i="3"/>
  <c r="W7017" i="3"/>
  <c r="W7018" i="3"/>
  <c r="W7019" i="3"/>
  <c r="W7020" i="3"/>
  <c r="W7021" i="3"/>
  <c r="W7022" i="3"/>
  <c r="W7023" i="3"/>
  <c r="W7024" i="3"/>
  <c r="W7025" i="3"/>
  <c r="W7026" i="3"/>
  <c r="W7027" i="3"/>
  <c r="W7028" i="3"/>
  <c r="W7029" i="3"/>
  <c r="W7030" i="3"/>
  <c r="W7031" i="3"/>
  <c r="W7032" i="3"/>
  <c r="W7033" i="3"/>
  <c r="W7034" i="3"/>
  <c r="W7035" i="3"/>
  <c r="W7036" i="3"/>
  <c r="W7037" i="3"/>
  <c r="W7038" i="3"/>
  <c r="W7039" i="3"/>
  <c r="W7040" i="3"/>
  <c r="W7041" i="3"/>
  <c r="W7042" i="3"/>
  <c r="W7043" i="3"/>
  <c r="W7044" i="3"/>
  <c r="W7045" i="3"/>
  <c r="W7046" i="3"/>
  <c r="W7047" i="3"/>
  <c r="W7048" i="3"/>
  <c r="W7049" i="3"/>
  <c r="W7050" i="3"/>
  <c r="W7051" i="3"/>
  <c r="W7052" i="3"/>
  <c r="W7053" i="3"/>
  <c r="W7054" i="3"/>
  <c r="W7055" i="3"/>
  <c r="W7056" i="3"/>
  <c r="W7057" i="3"/>
  <c r="W7058" i="3"/>
  <c r="W7059" i="3"/>
  <c r="W7060" i="3"/>
  <c r="W7061" i="3"/>
  <c r="W7062" i="3"/>
  <c r="W7063" i="3"/>
  <c r="W7064" i="3"/>
  <c r="W7065" i="3"/>
  <c r="W7066" i="3"/>
  <c r="W7067" i="3"/>
  <c r="W7068" i="3"/>
  <c r="W7069" i="3"/>
  <c r="W7070" i="3"/>
  <c r="W7071" i="3"/>
  <c r="W7072" i="3"/>
  <c r="W7073" i="3"/>
  <c r="W7074" i="3"/>
  <c r="W7075" i="3"/>
  <c r="W7076" i="3"/>
  <c r="W7077" i="3"/>
  <c r="W7078" i="3"/>
  <c r="W7079" i="3"/>
  <c r="W7080" i="3"/>
  <c r="W7081" i="3"/>
  <c r="W7082" i="3"/>
  <c r="W7083" i="3"/>
  <c r="W7084" i="3"/>
  <c r="W7085" i="3"/>
  <c r="W7086" i="3"/>
  <c r="W7087" i="3"/>
  <c r="W7088" i="3"/>
  <c r="W7089" i="3"/>
  <c r="W7090" i="3"/>
  <c r="W7091" i="3"/>
  <c r="W7092" i="3"/>
  <c r="W7093" i="3"/>
  <c r="W7094" i="3"/>
  <c r="W7095" i="3"/>
  <c r="W7096" i="3"/>
  <c r="W7097" i="3"/>
  <c r="W7098" i="3"/>
  <c r="W7099" i="3"/>
  <c r="W7100" i="3"/>
  <c r="W7101" i="3"/>
  <c r="W7102" i="3"/>
  <c r="W7103" i="3"/>
  <c r="W7104" i="3"/>
  <c r="W7105" i="3"/>
  <c r="W7106" i="3"/>
  <c r="W7107" i="3"/>
  <c r="W7108" i="3"/>
  <c r="W7109" i="3"/>
  <c r="W7110" i="3"/>
  <c r="W7111" i="3"/>
  <c r="W7112" i="3"/>
  <c r="W7113" i="3"/>
  <c r="W7114" i="3"/>
  <c r="W7115" i="3"/>
  <c r="W7116" i="3"/>
  <c r="W7117" i="3"/>
  <c r="W7118" i="3"/>
  <c r="W7119" i="3"/>
  <c r="W7120" i="3"/>
  <c r="W7121" i="3"/>
  <c r="W7122" i="3"/>
  <c r="W7123" i="3"/>
  <c r="W7124" i="3"/>
  <c r="W7125" i="3"/>
  <c r="W7126" i="3"/>
  <c r="W7127" i="3"/>
  <c r="W7128" i="3"/>
  <c r="W7129" i="3"/>
  <c r="W7130" i="3"/>
  <c r="W7131" i="3"/>
  <c r="W7132" i="3"/>
  <c r="W7133" i="3"/>
  <c r="W7134" i="3"/>
  <c r="W7135" i="3"/>
  <c r="W7136" i="3"/>
  <c r="W7137" i="3"/>
  <c r="W7138" i="3"/>
  <c r="W7139" i="3"/>
  <c r="W7140" i="3"/>
  <c r="W7141" i="3"/>
  <c r="W7142" i="3"/>
  <c r="W7143" i="3"/>
  <c r="W7144" i="3"/>
  <c r="W7145" i="3"/>
  <c r="W7146" i="3"/>
  <c r="W7147" i="3"/>
  <c r="W7148" i="3"/>
  <c r="W7149" i="3"/>
  <c r="W7150" i="3"/>
  <c r="W7151" i="3"/>
  <c r="W7152" i="3"/>
  <c r="W7153" i="3"/>
  <c r="W7154" i="3"/>
  <c r="W7155" i="3"/>
  <c r="W7156" i="3"/>
  <c r="W7157" i="3"/>
  <c r="W7158" i="3"/>
  <c r="W7159" i="3"/>
  <c r="W7160" i="3"/>
  <c r="W7161" i="3"/>
  <c r="W7162" i="3"/>
  <c r="W7163" i="3"/>
  <c r="W7164" i="3"/>
  <c r="W7165" i="3"/>
  <c r="W7166" i="3"/>
  <c r="W7167" i="3"/>
  <c r="W7168" i="3"/>
  <c r="W7169" i="3"/>
  <c r="W7170" i="3"/>
  <c r="W7171" i="3"/>
  <c r="W7172" i="3"/>
  <c r="W7173" i="3"/>
  <c r="W7174" i="3"/>
  <c r="W7175" i="3"/>
  <c r="W7176" i="3"/>
  <c r="W7177" i="3"/>
  <c r="W7178" i="3"/>
  <c r="W7179" i="3"/>
  <c r="W7180" i="3"/>
  <c r="W7181" i="3"/>
  <c r="W7182" i="3"/>
  <c r="W7183" i="3"/>
  <c r="W7184" i="3"/>
  <c r="W7185" i="3"/>
  <c r="W7186" i="3"/>
  <c r="W7187" i="3"/>
  <c r="W7188" i="3"/>
  <c r="W7189" i="3"/>
  <c r="W7190" i="3"/>
  <c r="W7191" i="3"/>
  <c r="W7192" i="3"/>
  <c r="W7193" i="3"/>
  <c r="W7194" i="3"/>
  <c r="W7195" i="3"/>
  <c r="W7196" i="3"/>
  <c r="W7197" i="3"/>
  <c r="W7198" i="3"/>
  <c r="W7199" i="3"/>
  <c r="W7200" i="3"/>
  <c r="W7201" i="3"/>
  <c r="W7202" i="3"/>
  <c r="W7203" i="3"/>
  <c r="W7204" i="3"/>
  <c r="W7205" i="3"/>
  <c r="W7206" i="3"/>
  <c r="W7207" i="3"/>
  <c r="W7208" i="3"/>
  <c r="W7209" i="3"/>
  <c r="W7210" i="3"/>
  <c r="W7211" i="3"/>
  <c r="W7212" i="3"/>
  <c r="W7213" i="3"/>
  <c r="W7214" i="3"/>
  <c r="W7215" i="3"/>
  <c r="W7216" i="3"/>
  <c r="W7217" i="3"/>
  <c r="W7218" i="3"/>
  <c r="W7219" i="3"/>
  <c r="W7220" i="3"/>
  <c r="W7221" i="3"/>
  <c r="W7222" i="3"/>
  <c r="W7223" i="3"/>
  <c r="W7224" i="3"/>
  <c r="W7225" i="3"/>
  <c r="W7226" i="3"/>
  <c r="W7227" i="3"/>
  <c r="W7228" i="3"/>
  <c r="W7229" i="3"/>
  <c r="W7230" i="3"/>
  <c r="W7231" i="3"/>
  <c r="W7232" i="3"/>
  <c r="W7233" i="3"/>
  <c r="W7234" i="3"/>
  <c r="W7235" i="3"/>
  <c r="W7236" i="3"/>
  <c r="W7237" i="3"/>
  <c r="W7238" i="3"/>
  <c r="W7239" i="3"/>
  <c r="W7240" i="3"/>
  <c r="W7241" i="3"/>
  <c r="W7242" i="3"/>
  <c r="W7243" i="3"/>
  <c r="W7244" i="3"/>
  <c r="W7245" i="3"/>
  <c r="W7246" i="3"/>
  <c r="W7247" i="3"/>
  <c r="W7248" i="3"/>
  <c r="W7249" i="3"/>
  <c r="W7250" i="3"/>
  <c r="W7251" i="3"/>
  <c r="W7252" i="3"/>
  <c r="W7253" i="3"/>
  <c r="W7254" i="3"/>
  <c r="W7255" i="3"/>
  <c r="W7256" i="3"/>
  <c r="W7257" i="3"/>
  <c r="W7258" i="3"/>
  <c r="W7259" i="3"/>
  <c r="W7260" i="3"/>
  <c r="W7261" i="3"/>
  <c r="W7262" i="3"/>
  <c r="W7263" i="3"/>
  <c r="W7264" i="3"/>
  <c r="W7265" i="3"/>
  <c r="W7266" i="3"/>
  <c r="W7267" i="3"/>
  <c r="W7268" i="3"/>
  <c r="W7269" i="3"/>
  <c r="W7270" i="3"/>
  <c r="W7271" i="3"/>
  <c r="W7272" i="3"/>
  <c r="W7273" i="3"/>
  <c r="W7274" i="3"/>
  <c r="W7275" i="3"/>
  <c r="W7276" i="3"/>
  <c r="W7277" i="3"/>
  <c r="W7278" i="3"/>
  <c r="W7279" i="3"/>
  <c r="W7280" i="3"/>
  <c r="W7281" i="3"/>
  <c r="W7282" i="3"/>
  <c r="W7283" i="3"/>
  <c r="W7284" i="3"/>
  <c r="W7285" i="3"/>
  <c r="W7286" i="3"/>
  <c r="W7287" i="3"/>
  <c r="W7288" i="3"/>
  <c r="W7289" i="3"/>
  <c r="W7290" i="3"/>
  <c r="W7291" i="3"/>
  <c r="W7292" i="3"/>
  <c r="W7293" i="3"/>
  <c r="W7294" i="3"/>
  <c r="W7295" i="3"/>
  <c r="W7296" i="3"/>
  <c r="W7297" i="3"/>
  <c r="W7298" i="3"/>
  <c r="W7299" i="3"/>
  <c r="W7300" i="3"/>
  <c r="W7301" i="3"/>
  <c r="W7302" i="3"/>
  <c r="W7303" i="3"/>
  <c r="W7304" i="3"/>
  <c r="W7305" i="3"/>
  <c r="W7306" i="3"/>
  <c r="W7307" i="3"/>
  <c r="W7308" i="3"/>
  <c r="W7309" i="3"/>
  <c r="W7310" i="3"/>
  <c r="W7311" i="3"/>
  <c r="W7312" i="3"/>
  <c r="W7313" i="3"/>
  <c r="W7314" i="3"/>
  <c r="W7315" i="3"/>
  <c r="W7316" i="3"/>
  <c r="W7317" i="3"/>
  <c r="W7318" i="3"/>
  <c r="W7319" i="3"/>
  <c r="W7320" i="3"/>
  <c r="W7321" i="3"/>
  <c r="W7322" i="3"/>
  <c r="W7323" i="3"/>
  <c r="W7324" i="3"/>
  <c r="W7325" i="3"/>
  <c r="W7326" i="3"/>
  <c r="W7327" i="3"/>
  <c r="W7328" i="3"/>
  <c r="W7329" i="3"/>
  <c r="W7330" i="3"/>
  <c r="W7331" i="3"/>
  <c r="W7332" i="3"/>
  <c r="W7333" i="3"/>
  <c r="W7334" i="3"/>
  <c r="W7335" i="3"/>
  <c r="W7336" i="3"/>
  <c r="W7337" i="3"/>
  <c r="W7338" i="3"/>
  <c r="W7339" i="3"/>
  <c r="W7340" i="3"/>
  <c r="W7341" i="3"/>
  <c r="W7342" i="3"/>
  <c r="W7343" i="3"/>
  <c r="W7344" i="3"/>
  <c r="W7345" i="3"/>
  <c r="W7346" i="3"/>
  <c r="W7347" i="3"/>
  <c r="W7348" i="3"/>
  <c r="W7349" i="3"/>
  <c r="W7350" i="3"/>
  <c r="W7351" i="3"/>
  <c r="W7352" i="3"/>
  <c r="W7353" i="3"/>
  <c r="W7354" i="3"/>
  <c r="W7355" i="3"/>
  <c r="W7356" i="3"/>
  <c r="W7357" i="3"/>
  <c r="W7358" i="3"/>
  <c r="W7359" i="3"/>
  <c r="W7360" i="3"/>
  <c r="W7361" i="3"/>
  <c r="W7362" i="3"/>
  <c r="W7363" i="3"/>
  <c r="W7364" i="3"/>
  <c r="W7365" i="3"/>
  <c r="W7366" i="3"/>
  <c r="W7367" i="3"/>
  <c r="W7368" i="3"/>
  <c r="W7369" i="3"/>
  <c r="W7370" i="3"/>
  <c r="W7371" i="3"/>
  <c r="W7372" i="3"/>
  <c r="W7373" i="3"/>
  <c r="W7374" i="3"/>
  <c r="W7375" i="3"/>
  <c r="W7376" i="3"/>
  <c r="W7377" i="3"/>
  <c r="W7378" i="3"/>
  <c r="W7379" i="3"/>
  <c r="W7380" i="3"/>
  <c r="W7381" i="3"/>
  <c r="W7382" i="3"/>
  <c r="W7383" i="3"/>
  <c r="W7384" i="3"/>
  <c r="W7385" i="3"/>
  <c r="W7386" i="3"/>
  <c r="W7387" i="3"/>
  <c r="W7388" i="3"/>
  <c r="W7389" i="3"/>
  <c r="W7390" i="3"/>
  <c r="W7391" i="3"/>
  <c r="W7392" i="3"/>
  <c r="W7393" i="3"/>
  <c r="W7394" i="3"/>
  <c r="W7395" i="3"/>
  <c r="W7396" i="3"/>
  <c r="W7397" i="3"/>
  <c r="W7398" i="3"/>
  <c r="W7399" i="3"/>
  <c r="W7400" i="3"/>
  <c r="W7401" i="3"/>
  <c r="W7402" i="3"/>
  <c r="W7403" i="3"/>
  <c r="W7404" i="3"/>
  <c r="W7405" i="3"/>
  <c r="W7406" i="3"/>
  <c r="W7407" i="3"/>
  <c r="W7408" i="3"/>
  <c r="W7409" i="3"/>
  <c r="W7410" i="3"/>
  <c r="W7411" i="3"/>
  <c r="W7412" i="3"/>
  <c r="W7413" i="3"/>
  <c r="W7414" i="3"/>
  <c r="W7415" i="3"/>
  <c r="W7416" i="3"/>
  <c r="W7417" i="3"/>
  <c r="W7418" i="3"/>
  <c r="W7419" i="3"/>
  <c r="W7420" i="3"/>
  <c r="W7421" i="3"/>
  <c r="W7422" i="3"/>
  <c r="W7423" i="3"/>
  <c r="W7424" i="3"/>
  <c r="W7425" i="3"/>
  <c r="W7426" i="3"/>
  <c r="W7427" i="3"/>
  <c r="W7428" i="3"/>
  <c r="W7429" i="3"/>
  <c r="W7430" i="3"/>
  <c r="W7431" i="3"/>
  <c r="W7432" i="3"/>
  <c r="W7433" i="3"/>
  <c r="W7434" i="3"/>
  <c r="W7435" i="3"/>
  <c r="W7436" i="3"/>
  <c r="W7437" i="3"/>
  <c r="W7438" i="3"/>
  <c r="W7439" i="3"/>
  <c r="W7440" i="3"/>
  <c r="W7441" i="3"/>
  <c r="W7442" i="3"/>
  <c r="W7443" i="3"/>
  <c r="W7444" i="3"/>
  <c r="W7445" i="3"/>
  <c r="W7446" i="3"/>
  <c r="W7447" i="3"/>
  <c r="W7448" i="3"/>
  <c r="W7449" i="3"/>
  <c r="W7450" i="3"/>
  <c r="W7451" i="3"/>
  <c r="W7452" i="3"/>
  <c r="W7453" i="3"/>
  <c r="W7454" i="3"/>
  <c r="W7455" i="3"/>
  <c r="W7456" i="3"/>
  <c r="W7457" i="3"/>
  <c r="W7458" i="3"/>
  <c r="W7459" i="3"/>
  <c r="W7460" i="3"/>
  <c r="W7461" i="3"/>
  <c r="W7462" i="3"/>
  <c r="W7463" i="3"/>
  <c r="W7464" i="3"/>
  <c r="W7465" i="3"/>
  <c r="W7466" i="3"/>
  <c r="W7467" i="3"/>
  <c r="W7468" i="3"/>
  <c r="W7469" i="3"/>
  <c r="W7470" i="3"/>
  <c r="W7471" i="3"/>
  <c r="W7472" i="3"/>
  <c r="W7473" i="3"/>
  <c r="W7474" i="3"/>
  <c r="W7475" i="3"/>
  <c r="W7476" i="3"/>
  <c r="W7477" i="3"/>
  <c r="W7478" i="3"/>
  <c r="W7479" i="3"/>
  <c r="W7480" i="3"/>
  <c r="W7481" i="3"/>
  <c r="W7482" i="3"/>
  <c r="W7483" i="3"/>
  <c r="W7484" i="3"/>
  <c r="W7485" i="3"/>
  <c r="W7486" i="3"/>
  <c r="W7487" i="3"/>
  <c r="W7488" i="3"/>
  <c r="W7489" i="3"/>
  <c r="W7490" i="3"/>
  <c r="W7491" i="3"/>
  <c r="W7492" i="3"/>
  <c r="W7493" i="3"/>
  <c r="W7494" i="3"/>
  <c r="W7495" i="3"/>
  <c r="W7496" i="3"/>
  <c r="W7497" i="3"/>
  <c r="W7498" i="3"/>
  <c r="W7499" i="3"/>
  <c r="W7500" i="3"/>
  <c r="W7501" i="3"/>
  <c r="W7502" i="3"/>
  <c r="W7503" i="3"/>
  <c r="W7504" i="3"/>
  <c r="W7505" i="3"/>
  <c r="W7506" i="3"/>
  <c r="W7507" i="3"/>
  <c r="W7508" i="3"/>
  <c r="W7509" i="3"/>
  <c r="W7510" i="3"/>
  <c r="W7511" i="3"/>
  <c r="W7512" i="3"/>
  <c r="W7513" i="3"/>
  <c r="W7514" i="3"/>
  <c r="W7515" i="3"/>
  <c r="W7516" i="3"/>
  <c r="W7517" i="3"/>
  <c r="W7518" i="3"/>
  <c r="W7519" i="3"/>
  <c r="W7520" i="3"/>
  <c r="W7521" i="3"/>
  <c r="W7522" i="3"/>
  <c r="W7523" i="3"/>
  <c r="W7524" i="3"/>
  <c r="W7525" i="3"/>
  <c r="W7526" i="3"/>
  <c r="W7527" i="3"/>
  <c r="W7528" i="3"/>
  <c r="W7529" i="3"/>
  <c r="W7530" i="3"/>
  <c r="W7531" i="3"/>
  <c r="W7532" i="3"/>
  <c r="W7533" i="3"/>
  <c r="W7534" i="3"/>
  <c r="W7535" i="3"/>
  <c r="W7536" i="3"/>
  <c r="W7537" i="3"/>
  <c r="W7538" i="3"/>
  <c r="W7539" i="3"/>
  <c r="W7540" i="3"/>
  <c r="W7541" i="3"/>
  <c r="W7542" i="3"/>
  <c r="W7543" i="3"/>
  <c r="W7544" i="3"/>
  <c r="W7545" i="3"/>
  <c r="W7546" i="3"/>
  <c r="W7547" i="3"/>
  <c r="W7548" i="3"/>
  <c r="W7549" i="3"/>
  <c r="W7550" i="3"/>
  <c r="W7551" i="3"/>
  <c r="W7552" i="3"/>
  <c r="W7553" i="3"/>
  <c r="W7554" i="3"/>
  <c r="W7555" i="3"/>
  <c r="W7556" i="3"/>
  <c r="W7557" i="3"/>
  <c r="W7558" i="3"/>
  <c r="W7559" i="3"/>
  <c r="W7560" i="3"/>
  <c r="W7561" i="3"/>
  <c r="W7562" i="3"/>
  <c r="W7563" i="3"/>
  <c r="W7564" i="3"/>
  <c r="W7565" i="3"/>
  <c r="W7566" i="3"/>
  <c r="W7567" i="3"/>
  <c r="W7568" i="3"/>
  <c r="W7569" i="3"/>
  <c r="W7570" i="3"/>
  <c r="W7571" i="3"/>
  <c r="W7572" i="3"/>
  <c r="W7573" i="3"/>
  <c r="W7574" i="3"/>
  <c r="W7575" i="3"/>
  <c r="W7576" i="3"/>
  <c r="W7577" i="3"/>
  <c r="W7578" i="3"/>
  <c r="W7579" i="3"/>
  <c r="W7580" i="3"/>
  <c r="W7581" i="3"/>
  <c r="W7582" i="3"/>
  <c r="W7583" i="3"/>
  <c r="W7584" i="3"/>
  <c r="W7585" i="3"/>
  <c r="W7586" i="3"/>
  <c r="W7587" i="3"/>
  <c r="W7588" i="3"/>
  <c r="W7589" i="3"/>
  <c r="W7590" i="3"/>
  <c r="W7591" i="3"/>
  <c r="W7592" i="3"/>
  <c r="W7593" i="3"/>
  <c r="W7594" i="3"/>
  <c r="W7595" i="3"/>
  <c r="W7596" i="3"/>
  <c r="W7597" i="3"/>
  <c r="W7598" i="3"/>
  <c r="W7599" i="3"/>
  <c r="W7600" i="3"/>
  <c r="W7601" i="3"/>
  <c r="W7602" i="3"/>
  <c r="W7603" i="3"/>
  <c r="W7604" i="3"/>
  <c r="W7605" i="3"/>
  <c r="W7606" i="3"/>
  <c r="W7607" i="3"/>
  <c r="W7608" i="3"/>
  <c r="W7609" i="3"/>
  <c r="W7610" i="3"/>
  <c r="W7611" i="3"/>
  <c r="W7612" i="3"/>
  <c r="W7613" i="3"/>
  <c r="W7614" i="3"/>
  <c r="W7615" i="3"/>
  <c r="W7616" i="3"/>
  <c r="W7617" i="3"/>
  <c r="W7618" i="3"/>
  <c r="W7619" i="3"/>
  <c r="W7620" i="3"/>
  <c r="W7621" i="3"/>
  <c r="W7622" i="3"/>
  <c r="W7623" i="3"/>
  <c r="W7624" i="3"/>
  <c r="W7625" i="3"/>
  <c r="W7626" i="3"/>
  <c r="W7627" i="3"/>
  <c r="W7628" i="3"/>
  <c r="W7629" i="3"/>
  <c r="W7630" i="3"/>
  <c r="W7631" i="3"/>
  <c r="W7632" i="3"/>
  <c r="W7633" i="3"/>
  <c r="W7634" i="3"/>
  <c r="W7635" i="3"/>
  <c r="W7636" i="3"/>
  <c r="W7637" i="3"/>
  <c r="W7638" i="3"/>
  <c r="W7639" i="3"/>
  <c r="W7640" i="3"/>
  <c r="W7641" i="3"/>
  <c r="W7642" i="3"/>
  <c r="W7643" i="3"/>
  <c r="W7644" i="3"/>
  <c r="W7645" i="3"/>
  <c r="W7646" i="3"/>
  <c r="W7647" i="3"/>
  <c r="W7648" i="3"/>
  <c r="W7649" i="3"/>
  <c r="W7650" i="3"/>
  <c r="W7651" i="3"/>
  <c r="W7652" i="3"/>
  <c r="W7653" i="3"/>
  <c r="W7654" i="3"/>
  <c r="W7655" i="3"/>
  <c r="W7656" i="3"/>
  <c r="W7657" i="3"/>
  <c r="W7658" i="3"/>
  <c r="W7659" i="3"/>
  <c r="W7660" i="3"/>
  <c r="W7661" i="3"/>
  <c r="W7662" i="3"/>
  <c r="W7663" i="3"/>
  <c r="W7664" i="3"/>
  <c r="W7665" i="3"/>
  <c r="W7666" i="3"/>
  <c r="W7667" i="3"/>
  <c r="W7668" i="3"/>
  <c r="W7669" i="3"/>
  <c r="W7670" i="3"/>
  <c r="W7671" i="3"/>
  <c r="W7672" i="3"/>
  <c r="W7673" i="3"/>
  <c r="W7674" i="3"/>
  <c r="W7675" i="3"/>
  <c r="W7676" i="3"/>
  <c r="W7677" i="3"/>
  <c r="W7678" i="3"/>
  <c r="W7679" i="3"/>
  <c r="W7680" i="3"/>
  <c r="W7681" i="3"/>
  <c r="W7682" i="3"/>
  <c r="W7683" i="3"/>
  <c r="W7684" i="3"/>
  <c r="W7685" i="3"/>
  <c r="W7686" i="3"/>
  <c r="W7687" i="3"/>
  <c r="W7688" i="3"/>
  <c r="W7689" i="3"/>
  <c r="W7690" i="3"/>
  <c r="W7691" i="3"/>
  <c r="W7692" i="3"/>
  <c r="W7693" i="3"/>
  <c r="W7694" i="3"/>
  <c r="W7695" i="3"/>
  <c r="W7696" i="3"/>
  <c r="W7697" i="3"/>
  <c r="W7698" i="3"/>
  <c r="W7699" i="3"/>
  <c r="W7700" i="3"/>
  <c r="W7701" i="3"/>
  <c r="W7702" i="3"/>
  <c r="W7703" i="3"/>
  <c r="W7704" i="3"/>
  <c r="W7705" i="3"/>
  <c r="W7706" i="3"/>
  <c r="W7707" i="3"/>
  <c r="W7708" i="3"/>
  <c r="W7709" i="3"/>
  <c r="W7710" i="3"/>
  <c r="W7711" i="3"/>
  <c r="W7712" i="3"/>
  <c r="W7713" i="3"/>
  <c r="W7714" i="3"/>
  <c r="W7715" i="3"/>
  <c r="W7716" i="3"/>
  <c r="W7717" i="3"/>
  <c r="W7718" i="3"/>
  <c r="W7719" i="3"/>
  <c r="W7720" i="3"/>
  <c r="W7721" i="3"/>
  <c r="W7722" i="3"/>
  <c r="W7723" i="3"/>
  <c r="W7724" i="3"/>
  <c r="W7725" i="3"/>
  <c r="W7726" i="3"/>
  <c r="W7727" i="3"/>
  <c r="W7728" i="3"/>
  <c r="W7729" i="3"/>
  <c r="W7730" i="3"/>
  <c r="W7731" i="3"/>
  <c r="W7732" i="3"/>
  <c r="W7733" i="3"/>
  <c r="W7734" i="3"/>
  <c r="W7735" i="3"/>
  <c r="W7736" i="3"/>
  <c r="W7737" i="3"/>
  <c r="W7738" i="3"/>
  <c r="W7739" i="3"/>
  <c r="W7740" i="3"/>
  <c r="W7741" i="3"/>
  <c r="W7742" i="3"/>
  <c r="W7743" i="3"/>
  <c r="W7744" i="3"/>
  <c r="W7745" i="3"/>
  <c r="W7746" i="3"/>
  <c r="W7747" i="3"/>
  <c r="W7748" i="3"/>
  <c r="W7749" i="3"/>
  <c r="W7750" i="3"/>
  <c r="W7751" i="3"/>
  <c r="W7752" i="3"/>
  <c r="W7753" i="3"/>
  <c r="W7754" i="3"/>
  <c r="W7755" i="3"/>
  <c r="W7756" i="3"/>
  <c r="W7757" i="3"/>
  <c r="W7758" i="3"/>
  <c r="W7759" i="3"/>
  <c r="W7760" i="3"/>
  <c r="W7761" i="3"/>
  <c r="W7762" i="3"/>
  <c r="W7763" i="3"/>
  <c r="W7764" i="3"/>
  <c r="W7765" i="3"/>
  <c r="W7766" i="3"/>
  <c r="W7767" i="3"/>
  <c r="W7768" i="3"/>
  <c r="W7769" i="3"/>
  <c r="W7770" i="3"/>
  <c r="W7771" i="3"/>
  <c r="W7772" i="3"/>
  <c r="W7773" i="3"/>
  <c r="W7774" i="3"/>
  <c r="W7775" i="3"/>
  <c r="W7776" i="3"/>
  <c r="W7777" i="3"/>
  <c r="W7778" i="3"/>
  <c r="W7779" i="3"/>
  <c r="W7780" i="3"/>
  <c r="W7781" i="3"/>
  <c r="W7782" i="3"/>
  <c r="W7783" i="3"/>
  <c r="W7784" i="3"/>
  <c r="W7785" i="3"/>
  <c r="W7786" i="3"/>
  <c r="W7787" i="3"/>
  <c r="W7788" i="3"/>
  <c r="W7789" i="3"/>
  <c r="W7790" i="3"/>
  <c r="W7791" i="3"/>
  <c r="W7792" i="3"/>
  <c r="W7793" i="3"/>
  <c r="W7794" i="3"/>
  <c r="W7795" i="3"/>
  <c r="W7796" i="3"/>
  <c r="W7797" i="3"/>
  <c r="W7798" i="3"/>
  <c r="W7799" i="3"/>
  <c r="W7800" i="3"/>
  <c r="W7801" i="3"/>
  <c r="W7802" i="3"/>
  <c r="W7803" i="3"/>
  <c r="W7804" i="3"/>
  <c r="W7805" i="3"/>
  <c r="W7806" i="3"/>
  <c r="W7807" i="3"/>
  <c r="W7808" i="3"/>
  <c r="W7809" i="3"/>
  <c r="W7810" i="3"/>
  <c r="W7811" i="3"/>
  <c r="W7812" i="3"/>
  <c r="W7813" i="3"/>
  <c r="W7814" i="3"/>
  <c r="W7815" i="3"/>
  <c r="W7816" i="3"/>
  <c r="W7817" i="3"/>
  <c r="W7818" i="3"/>
  <c r="W7819" i="3"/>
  <c r="W7820" i="3"/>
  <c r="W7821" i="3"/>
  <c r="W7822" i="3"/>
  <c r="W7823" i="3"/>
  <c r="W7824" i="3"/>
  <c r="W7825" i="3"/>
  <c r="W7826" i="3"/>
  <c r="W7827" i="3"/>
  <c r="W7828" i="3"/>
  <c r="W7829" i="3"/>
  <c r="W7830" i="3"/>
  <c r="W7831" i="3"/>
  <c r="W7832" i="3"/>
  <c r="W7833" i="3"/>
  <c r="W7834" i="3"/>
  <c r="W7835" i="3"/>
  <c r="W7836" i="3"/>
  <c r="W7837" i="3"/>
  <c r="W7838" i="3"/>
  <c r="W7839" i="3"/>
  <c r="W7840" i="3"/>
  <c r="W7841" i="3"/>
  <c r="W7842" i="3"/>
  <c r="W7843" i="3"/>
  <c r="W7844" i="3"/>
  <c r="W7845" i="3"/>
  <c r="W7846" i="3"/>
  <c r="W7847" i="3"/>
  <c r="W7848" i="3"/>
  <c r="W7849" i="3"/>
  <c r="W7850" i="3"/>
  <c r="W7851" i="3"/>
  <c r="W7852" i="3"/>
  <c r="W7853" i="3"/>
  <c r="W7854" i="3"/>
  <c r="W7855" i="3"/>
  <c r="W7856" i="3"/>
  <c r="W7857" i="3"/>
  <c r="W7858" i="3"/>
  <c r="W7859" i="3"/>
  <c r="W7860" i="3"/>
  <c r="W7861" i="3"/>
  <c r="W7862" i="3"/>
  <c r="W7863" i="3"/>
  <c r="W7864" i="3"/>
  <c r="W7865" i="3"/>
  <c r="W7866" i="3"/>
  <c r="W7867" i="3"/>
  <c r="W7868" i="3"/>
  <c r="W7869" i="3"/>
  <c r="W7870" i="3"/>
  <c r="W7871" i="3"/>
  <c r="W7872" i="3"/>
  <c r="W7873" i="3"/>
  <c r="W7874" i="3"/>
  <c r="W7875" i="3"/>
  <c r="W7876" i="3"/>
  <c r="W7877" i="3"/>
  <c r="W7878" i="3"/>
  <c r="W7879" i="3"/>
  <c r="W7880" i="3"/>
  <c r="W7881" i="3"/>
  <c r="W7882" i="3"/>
  <c r="W7883" i="3"/>
  <c r="W7884" i="3"/>
  <c r="W7885" i="3"/>
  <c r="W7886" i="3"/>
  <c r="W7887" i="3"/>
  <c r="W7888" i="3"/>
  <c r="W7889" i="3"/>
  <c r="W7890" i="3"/>
  <c r="W7891" i="3"/>
  <c r="W7892" i="3"/>
  <c r="W7893" i="3"/>
  <c r="W7894" i="3"/>
  <c r="W7895" i="3"/>
  <c r="W7896" i="3"/>
  <c r="W7897" i="3"/>
  <c r="W7898" i="3"/>
  <c r="W7899" i="3"/>
  <c r="W7900" i="3"/>
  <c r="W7901" i="3"/>
  <c r="W7902" i="3"/>
  <c r="W7903" i="3"/>
  <c r="W7904" i="3"/>
  <c r="W7905" i="3"/>
  <c r="W7906" i="3"/>
  <c r="W7907" i="3"/>
  <c r="W7908" i="3"/>
  <c r="W7909" i="3"/>
  <c r="W7910" i="3"/>
  <c r="W7911" i="3"/>
  <c r="W7912" i="3"/>
  <c r="W7913" i="3"/>
  <c r="W7914" i="3"/>
  <c r="W7915" i="3"/>
  <c r="W7916" i="3"/>
  <c r="W7917" i="3"/>
  <c r="W7918" i="3"/>
  <c r="W7919" i="3"/>
  <c r="W7920" i="3"/>
  <c r="W7921" i="3"/>
  <c r="W7922" i="3"/>
  <c r="W7923" i="3"/>
  <c r="W7924" i="3"/>
  <c r="W7925" i="3"/>
  <c r="W7926" i="3"/>
  <c r="W7927" i="3"/>
  <c r="W7928" i="3"/>
  <c r="W7929" i="3"/>
  <c r="W7930" i="3"/>
  <c r="W7931" i="3"/>
  <c r="W7932" i="3"/>
  <c r="W7933" i="3"/>
  <c r="W7934" i="3"/>
  <c r="W7935" i="3"/>
  <c r="W7936" i="3"/>
  <c r="W7937" i="3"/>
  <c r="W7938" i="3"/>
  <c r="W7939" i="3"/>
  <c r="W7940" i="3"/>
  <c r="W7941" i="3"/>
  <c r="W7942" i="3"/>
  <c r="W7943" i="3"/>
  <c r="W7944" i="3"/>
  <c r="W7945" i="3"/>
  <c r="W7946" i="3"/>
  <c r="W7947" i="3"/>
  <c r="W7948" i="3"/>
  <c r="W7949" i="3"/>
  <c r="W7950" i="3"/>
  <c r="W7951" i="3"/>
  <c r="W7952" i="3"/>
  <c r="W7953" i="3"/>
  <c r="W7954" i="3"/>
  <c r="W7955" i="3"/>
  <c r="W7956" i="3"/>
  <c r="W7957" i="3"/>
  <c r="W7958" i="3"/>
  <c r="W7959" i="3"/>
  <c r="W7960" i="3"/>
  <c r="W7961" i="3"/>
  <c r="W7962" i="3"/>
  <c r="W7963" i="3"/>
  <c r="W7964" i="3"/>
  <c r="W7965" i="3"/>
  <c r="W7966" i="3"/>
  <c r="W7967" i="3"/>
  <c r="W7968" i="3"/>
  <c r="W7969" i="3"/>
  <c r="W7970" i="3"/>
  <c r="W7971" i="3"/>
  <c r="W7972" i="3"/>
  <c r="W7973" i="3"/>
  <c r="W7974" i="3"/>
  <c r="W7975" i="3"/>
  <c r="W7976" i="3"/>
  <c r="W7977" i="3"/>
  <c r="W7978" i="3"/>
  <c r="W7979" i="3"/>
  <c r="W7980" i="3"/>
  <c r="W7981" i="3"/>
  <c r="W7982" i="3"/>
  <c r="W7983" i="3"/>
  <c r="W7984" i="3"/>
  <c r="W7985" i="3"/>
  <c r="W7986" i="3"/>
  <c r="W7987" i="3"/>
  <c r="W7988" i="3"/>
  <c r="W7989" i="3"/>
  <c r="W7990" i="3"/>
  <c r="W7991" i="3"/>
  <c r="W7992" i="3"/>
  <c r="W7993" i="3"/>
  <c r="W7994" i="3"/>
  <c r="W7995" i="3"/>
  <c r="W7996" i="3"/>
  <c r="W7997" i="3"/>
  <c r="W7998" i="3"/>
  <c r="W7999" i="3"/>
  <c r="W8000" i="3"/>
  <c r="W8001" i="3"/>
  <c r="W8002" i="3"/>
  <c r="W8003" i="3"/>
  <c r="W8004" i="3"/>
  <c r="W8005" i="3"/>
  <c r="W8006" i="3"/>
  <c r="W8007" i="3"/>
  <c r="W8008" i="3"/>
  <c r="W8009" i="3"/>
  <c r="W8010" i="3"/>
  <c r="W8011" i="3"/>
  <c r="W8012" i="3"/>
  <c r="W8013" i="3"/>
  <c r="W8014" i="3"/>
  <c r="W8015" i="3"/>
  <c r="W8016" i="3"/>
  <c r="W8017" i="3"/>
  <c r="W8018" i="3"/>
  <c r="W8019" i="3"/>
  <c r="W8020" i="3"/>
  <c r="W8021" i="3"/>
  <c r="W8022" i="3"/>
  <c r="W8023" i="3"/>
  <c r="W8024" i="3"/>
  <c r="W8025" i="3"/>
  <c r="W8026" i="3"/>
  <c r="W8027" i="3"/>
  <c r="W8028" i="3"/>
  <c r="W8029" i="3"/>
  <c r="W8030" i="3"/>
  <c r="W8031" i="3"/>
  <c r="W8032" i="3"/>
  <c r="W8033" i="3"/>
  <c r="W8034" i="3"/>
  <c r="W8035" i="3"/>
  <c r="W8036" i="3"/>
  <c r="W8037" i="3"/>
  <c r="W8038" i="3"/>
  <c r="W8039" i="3"/>
  <c r="W8040" i="3"/>
  <c r="W8041" i="3"/>
  <c r="W8042" i="3"/>
  <c r="W8043" i="3"/>
  <c r="W8044" i="3"/>
  <c r="W8045" i="3"/>
  <c r="W8046" i="3"/>
  <c r="W8047" i="3"/>
  <c r="W8048" i="3"/>
  <c r="W8049" i="3"/>
  <c r="W8050" i="3"/>
  <c r="W8051" i="3"/>
  <c r="W8052" i="3"/>
  <c r="W8053" i="3"/>
  <c r="W8054" i="3"/>
  <c r="W8055" i="3"/>
  <c r="W8056" i="3"/>
  <c r="W8057" i="3"/>
  <c r="W8058" i="3"/>
  <c r="W8059" i="3"/>
  <c r="W8060" i="3"/>
  <c r="W8061" i="3"/>
  <c r="W8062" i="3"/>
  <c r="W8063" i="3"/>
  <c r="W8064" i="3"/>
  <c r="W8065" i="3"/>
  <c r="W8066" i="3"/>
  <c r="W8067" i="3"/>
  <c r="W8068" i="3"/>
  <c r="W8069" i="3"/>
  <c r="W8070" i="3"/>
  <c r="W8071" i="3"/>
  <c r="W8072" i="3"/>
  <c r="W8073" i="3"/>
  <c r="W8074" i="3"/>
  <c r="W8075" i="3"/>
  <c r="W8076" i="3"/>
  <c r="W8077" i="3"/>
  <c r="W8078" i="3"/>
  <c r="W8079" i="3"/>
  <c r="W8080" i="3"/>
  <c r="W8081" i="3"/>
  <c r="W8082" i="3"/>
  <c r="W8083" i="3"/>
  <c r="W8084" i="3"/>
  <c r="W8085" i="3"/>
  <c r="W8086" i="3"/>
  <c r="W8087" i="3"/>
  <c r="W8088" i="3"/>
  <c r="W8089" i="3"/>
  <c r="W8090" i="3"/>
  <c r="W8091" i="3"/>
  <c r="W8092" i="3"/>
  <c r="W8093" i="3"/>
  <c r="W8094" i="3"/>
  <c r="W8095" i="3"/>
  <c r="W8096" i="3"/>
  <c r="W8097" i="3"/>
  <c r="W8098" i="3"/>
  <c r="W8099" i="3"/>
  <c r="W8100" i="3"/>
  <c r="W8101" i="3"/>
  <c r="W8102" i="3"/>
  <c r="W8103" i="3"/>
  <c r="W8104" i="3"/>
  <c r="W8105" i="3"/>
  <c r="W8106" i="3"/>
  <c r="W8107" i="3"/>
  <c r="W8108" i="3"/>
  <c r="W8109" i="3"/>
  <c r="W8110" i="3"/>
  <c r="W8111" i="3"/>
  <c r="W8112" i="3"/>
  <c r="W8113" i="3"/>
  <c r="W8114" i="3"/>
  <c r="W8115" i="3"/>
  <c r="W8116" i="3"/>
  <c r="W8117" i="3"/>
  <c r="W8118" i="3"/>
  <c r="W8119" i="3"/>
  <c r="W8120" i="3"/>
  <c r="W8121" i="3"/>
  <c r="W8122" i="3"/>
  <c r="W8123" i="3"/>
  <c r="W8124" i="3"/>
  <c r="W8125" i="3"/>
  <c r="W8126" i="3"/>
  <c r="W8127" i="3"/>
  <c r="W8128" i="3"/>
  <c r="W8129" i="3"/>
  <c r="W8130" i="3"/>
  <c r="W8131" i="3"/>
  <c r="W8132" i="3"/>
  <c r="W8133" i="3"/>
  <c r="W8134" i="3"/>
  <c r="W8135" i="3"/>
  <c r="W8136" i="3"/>
  <c r="W8137" i="3"/>
  <c r="W8138" i="3"/>
  <c r="W8139" i="3"/>
  <c r="W8140" i="3"/>
  <c r="W8141" i="3"/>
  <c r="W8142" i="3"/>
  <c r="W8143" i="3"/>
  <c r="W8144" i="3"/>
  <c r="W8145" i="3"/>
  <c r="W8146" i="3"/>
  <c r="W8147" i="3"/>
  <c r="W8148" i="3"/>
  <c r="W8149" i="3"/>
  <c r="W8150" i="3"/>
  <c r="W8151" i="3"/>
  <c r="W8152" i="3"/>
  <c r="W8153" i="3"/>
  <c r="W8154" i="3"/>
  <c r="W8155" i="3"/>
  <c r="W8156" i="3"/>
  <c r="W8157" i="3"/>
  <c r="W8158" i="3"/>
  <c r="W8159" i="3"/>
  <c r="W8160" i="3"/>
  <c r="W8161" i="3"/>
  <c r="W8162" i="3"/>
  <c r="W8163" i="3"/>
  <c r="W8164" i="3"/>
  <c r="W8165" i="3"/>
  <c r="W8166" i="3"/>
  <c r="W8167" i="3"/>
  <c r="W8168" i="3"/>
  <c r="W8169" i="3"/>
  <c r="W8170" i="3"/>
  <c r="W8171" i="3"/>
  <c r="W8172" i="3"/>
  <c r="W8173" i="3"/>
  <c r="W8174" i="3"/>
  <c r="W8175" i="3"/>
  <c r="W8176" i="3"/>
  <c r="W8177" i="3"/>
  <c r="W8178" i="3"/>
  <c r="W8179" i="3"/>
  <c r="W8180" i="3"/>
  <c r="W8181" i="3"/>
  <c r="W8182" i="3"/>
  <c r="W8183" i="3"/>
  <c r="W8184" i="3"/>
  <c r="W8185" i="3"/>
  <c r="W8186" i="3"/>
  <c r="W8187" i="3"/>
  <c r="W8188" i="3"/>
  <c r="W8189" i="3"/>
  <c r="W8190" i="3"/>
  <c r="W8191" i="3"/>
  <c r="W8192" i="3"/>
  <c r="W8193" i="3"/>
  <c r="W8194" i="3"/>
  <c r="W8195" i="3"/>
  <c r="W8196" i="3"/>
  <c r="W8197" i="3"/>
  <c r="W8198" i="3"/>
  <c r="W8199" i="3"/>
  <c r="W8200" i="3"/>
  <c r="W8201" i="3"/>
  <c r="W8202" i="3"/>
  <c r="W8203" i="3"/>
  <c r="W8204" i="3"/>
  <c r="W8205" i="3"/>
  <c r="W8206" i="3"/>
  <c r="W8207" i="3"/>
  <c r="W8208" i="3"/>
  <c r="W8209" i="3"/>
  <c r="W8210" i="3"/>
  <c r="W8211" i="3"/>
  <c r="W8212" i="3"/>
  <c r="W8213" i="3"/>
  <c r="W8214" i="3"/>
  <c r="W8215" i="3"/>
  <c r="W8216" i="3"/>
  <c r="W8217" i="3"/>
  <c r="W8218" i="3"/>
  <c r="W8219" i="3"/>
  <c r="W8220" i="3"/>
  <c r="W8221" i="3"/>
  <c r="W8222" i="3"/>
  <c r="W8223" i="3"/>
  <c r="W8224" i="3"/>
  <c r="W8225" i="3"/>
  <c r="W8226" i="3"/>
  <c r="W8227" i="3"/>
  <c r="W8228" i="3"/>
  <c r="W8229" i="3"/>
  <c r="W8230" i="3"/>
  <c r="W8231" i="3"/>
  <c r="W8232" i="3"/>
  <c r="W8233" i="3"/>
  <c r="W8234" i="3"/>
  <c r="W8235" i="3"/>
  <c r="W8236" i="3"/>
  <c r="W8237" i="3"/>
  <c r="W8238" i="3"/>
  <c r="W8239" i="3"/>
  <c r="W8240" i="3"/>
  <c r="W8241" i="3"/>
  <c r="W8242" i="3"/>
  <c r="W8243" i="3"/>
  <c r="W8244" i="3"/>
  <c r="W8245" i="3"/>
  <c r="W8246" i="3"/>
  <c r="W8247" i="3"/>
  <c r="W8248" i="3"/>
  <c r="W8249" i="3"/>
  <c r="W8250" i="3"/>
  <c r="W8251" i="3"/>
  <c r="W8252" i="3"/>
  <c r="W8253" i="3"/>
  <c r="W8254" i="3"/>
  <c r="W8255" i="3"/>
  <c r="W8256" i="3"/>
  <c r="W8257" i="3"/>
  <c r="W8258" i="3"/>
  <c r="W8259" i="3"/>
  <c r="W8260" i="3"/>
  <c r="W8261" i="3"/>
  <c r="W8262" i="3"/>
  <c r="W8263" i="3"/>
  <c r="W8264" i="3"/>
  <c r="W8265" i="3"/>
  <c r="W8266" i="3"/>
  <c r="W8267" i="3"/>
  <c r="W8268" i="3"/>
  <c r="W8269" i="3"/>
  <c r="W8270" i="3"/>
  <c r="W8271" i="3"/>
  <c r="W8272" i="3"/>
  <c r="W8273" i="3"/>
  <c r="W8274" i="3"/>
  <c r="W8275" i="3"/>
  <c r="W8276" i="3"/>
  <c r="W8277" i="3"/>
  <c r="W8278" i="3"/>
  <c r="W8279" i="3"/>
  <c r="W8280" i="3"/>
  <c r="W8281" i="3"/>
  <c r="W8282" i="3"/>
  <c r="W8283" i="3"/>
  <c r="W8284" i="3"/>
  <c r="W8285" i="3"/>
  <c r="W8286" i="3"/>
  <c r="W8287" i="3"/>
  <c r="W8288" i="3"/>
  <c r="W8289" i="3"/>
  <c r="W8290" i="3"/>
  <c r="W8291" i="3"/>
  <c r="W8292" i="3"/>
  <c r="W8293" i="3"/>
  <c r="W8294" i="3"/>
  <c r="W8295" i="3"/>
  <c r="W8296" i="3"/>
  <c r="W8297" i="3"/>
  <c r="W8298" i="3"/>
  <c r="W8299" i="3"/>
  <c r="W8300" i="3"/>
  <c r="W8301" i="3"/>
  <c r="W8302" i="3"/>
  <c r="W8303" i="3"/>
  <c r="W8304" i="3"/>
  <c r="W8305" i="3"/>
  <c r="W8306" i="3"/>
  <c r="W8307" i="3"/>
  <c r="W8308" i="3"/>
  <c r="W8309" i="3"/>
  <c r="W8310" i="3"/>
  <c r="W8311" i="3"/>
  <c r="W8312" i="3"/>
  <c r="W8313" i="3"/>
  <c r="W8314" i="3"/>
  <c r="W8315" i="3"/>
  <c r="W8316" i="3"/>
  <c r="W8317" i="3"/>
  <c r="W8318" i="3"/>
  <c r="W8319" i="3"/>
  <c r="W8320" i="3"/>
  <c r="W8321" i="3"/>
  <c r="W8322" i="3"/>
  <c r="W8323" i="3"/>
  <c r="W8324" i="3"/>
  <c r="W8325" i="3"/>
  <c r="W8326" i="3"/>
  <c r="W8327" i="3"/>
  <c r="W8328" i="3"/>
  <c r="W8329" i="3"/>
  <c r="W8330" i="3"/>
  <c r="W8331" i="3"/>
  <c r="W8332" i="3"/>
  <c r="W8333" i="3"/>
  <c r="W8334" i="3"/>
  <c r="W8335" i="3"/>
  <c r="W8336" i="3"/>
  <c r="W8337" i="3"/>
  <c r="W8338" i="3"/>
  <c r="W8339" i="3"/>
  <c r="W8340" i="3"/>
  <c r="W8341" i="3"/>
  <c r="W8342" i="3"/>
  <c r="W8343" i="3"/>
  <c r="W8344" i="3"/>
  <c r="W8345" i="3"/>
  <c r="W8346" i="3"/>
  <c r="W8347" i="3"/>
  <c r="W8348" i="3"/>
  <c r="W8349" i="3"/>
  <c r="W8350" i="3"/>
  <c r="W8351" i="3"/>
  <c r="W8352" i="3"/>
  <c r="W8353" i="3"/>
  <c r="W8354" i="3"/>
  <c r="W8355" i="3"/>
  <c r="W8356" i="3"/>
  <c r="W8357" i="3"/>
  <c r="W8358" i="3"/>
  <c r="W8359" i="3"/>
  <c r="W8360" i="3"/>
  <c r="W8361" i="3"/>
  <c r="W8362" i="3"/>
  <c r="W8363" i="3"/>
  <c r="W8364" i="3"/>
  <c r="W8365" i="3"/>
  <c r="W8366" i="3"/>
  <c r="W8367" i="3"/>
  <c r="W8368" i="3"/>
  <c r="W8369" i="3"/>
  <c r="W8370" i="3"/>
  <c r="W8371" i="3"/>
  <c r="W8372" i="3"/>
  <c r="W8373" i="3"/>
  <c r="W8374" i="3"/>
  <c r="W8375" i="3"/>
  <c r="W8376" i="3"/>
  <c r="W8377" i="3"/>
  <c r="W8378" i="3"/>
  <c r="W8379" i="3"/>
  <c r="W8380" i="3"/>
  <c r="W8381" i="3"/>
  <c r="W8382" i="3"/>
  <c r="W8383" i="3"/>
  <c r="W8384" i="3"/>
  <c r="W8385" i="3"/>
  <c r="W8386" i="3"/>
  <c r="W8387" i="3"/>
  <c r="W8388" i="3"/>
  <c r="W8389" i="3"/>
  <c r="W8390" i="3"/>
  <c r="W8391" i="3"/>
  <c r="W8392" i="3"/>
  <c r="W8393" i="3"/>
  <c r="W8394" i="3"/>
  <c r="W8395" i="3"/>
  <c r="W8396" i="3"/>
  <c r="W8397" i="3"/>
  <c r="W8398" i="3"/>
  <c r="W8399" i="3"/>
  <c r="W8400" i="3"/>
  <c r="W8401" i="3"/>
  <c r="W8402" i="3"/>
  <c r="W8403" i="3"/>
  <c r="W8404" i="3"/>
  <c r="W8405" i="3"/>
  <c r="W8406" i="3"/>
  <c r="W8407" i="3"/>
  <c r="W8408" i="3"/>
  <c r="W8409" i="3"/>
  <c r="W8410" i="3"/>
  <c r="W8411" i="3"/>
  <c r="W8412" i="3"/>
  <c r="W8413" i="3"/>
  <c r="W8414" i="3"/>
  <c r="W8415" i="3"/>
  <c r="W8416" i="3"/>
  <c r="W8417" i="3"/>
  <c r="W8418" i="3"/>
  <c r="W8419" i="3"/>
  <c r="W8420" i="3"/>
  <c r="W8421" i="3"/>
  <c r="W8422" i="3"/>
  <c r="W8423" i="3"/>
  <c r="W8424" i="3"/>
  <c r="W8425" i="3"/>
  <c r="W8426" i="3"/>
  <c r="W8427" i="3"/>
  <c r="W8428" i="3"/>
  <c r="W8429" i="3"/>
  <c r="W8430" i="3"/>
  <c r="W8431" i="3"/>
  <c r="W8432" i="3"/>
  <c r="W8433" i="3"/>
  <c r="W8434" i="3"/>
  <c r="W8435" i="3"/>
  <c r="W8436" i="3"/>
  <c r="W8437" i="3"/>
  <c r="W8438" i="3"/>
  <c r="W8439" i="3"/>
  <c r="W8440" i="3"/>
  <c r="W8441" i="3"/>
  <c r="W8442" i="3"/>
  <c r="W8443" i="3"/>
  <c r="W8444" i="3"/>
  <c r="W8445" i="3"/>
  <c r="W8446" i="3"/>
  <c r="W8447" i="3"/>
  <c r="W8448" i="3"/>
  <c r="W8449" i="3"/>
  <c r="W8450" i="3"/>
  <c r="W8451" i="3"/>
  <c r="W8452" i="3"/>
  <c r="W8453" i="3"/>
  <c r="W8454" i="3"/>
  <c r="W8455" i="3"/>
  <c r="W8456" i="3"/>
  <c r="W8457" i="3"/>
  <c r="W8458" i="3"/>
  <c r="W8459" i="3"/>
  <c r="W8460" i="3"/>
  <c r="W8461" i="3"/>
  <c r="W8462" i="3"/>
  <c r="W8463" i="3"/>
  <c r="W8464" i="3"/>
  <c r="W8465" i="3"/>
  <c r="W8466" i="3"/>
  <c r="W8467" i="3"/>
  <c r="W8468" i="3"/>
  <c r="W8469" i="3"/>
  <c r="W8470" i="3"/>
  <c r="W8471" i="3"/>
  <c r="W8472" i="3"/>
  <c r="W8473" i="3"/>
  <c r="W8474" i="3"/>
  <c r="W8475" i="3"/>
  <c r="W8476" i="3"/>
  <c r="W8477" i="3"/>
  <c r="W8478" i="3"/>
  <c r="W8479" i="3"/>
  <c r="W8480" i="3"/>
  <c r="W8481" i="3"/>
  <c r="W8482" i="3"/>
  <c r="W8483" i="3"/>
  <c r="W8484" i="3"/>
  <c r="W8485" i="3"/>
  <c r="W8486" i="3"/>
  <c r="W8487" i="3"/>
  <c r="W8488" i="3"/>
  <c r="W8489" i="3"/>
  <c r="W8490" i="3"/>
  <c r="W8491" i="3"/>
  <c r="W8492" i="3"/>
  <c r="W8493" i="3"/>
  <c r="W8494" i="3"/>
  <c r="W8495" i="3"/>
  <c r="W8496" i="3"/>
  <c r="W8497" i="3"/>
  <c r="W8498" i="3"/>
  <c r="W8499" i="3"/>
  <c r="W8500" i="3"/>
  <c r="W8501" i="3"/>
  <c r="W8502" i="3"/>
  <c r="W8503" i="3"/>
  <c r="W8504" i="3"/>
  <c r="W8505" i="3"/>
  <c r="W8506" i="3"/>
  <c r="W8507" i="3"/>
  <c r="W8508" i="3"/>
  <c r="W8509" i="3"/>
  <c r="W8510" i="3"/>
  <c r="W8511" i="3"/>
  <c r="W8512" i="3"/>
  <c r="W8513" i="3"/>
  <c r="W8514" i="3"/>
  <c r="W8515" i="3"/>
  <c r="W8516" i="3"/>
  <c r="W8517" i="3"/>
  <c r="W8518" i="3"/>
  <c r="W8519" i="3"/>
  <c r="W8520" i="3"/>
  <c r="W8521" i="3"/>
  <c r="W8522" i="3"/>
  <c r="W8523" i="3"/>
  <c r="W8524" i="3"/>
  <c r="W8525" i="3"/>
  <c r="W8526" i="3"/>
  <c r="W8527" i="3"/>
  <c r="W8528" i="3"/>
  <c r="W8529" i="3"/>
  <c r="W8530" i="3"/>
  <c r="W8531" i="3"/>
  <c r="W8532" i="3"/>
  <c r="W8533" i="3"/>
  <c r="W8534" i="3"/>
  <c r="W8535" i="3"/>
  <c r="W8536" i="3"/>
  <c r="W8537" i="3"/>
  <c r="W8538" i="3"/>
  <c r="W8539" i="3"/>
  <c r="W8540" i="3"/>
  <c r="W8541" i="3"/>
  <c r="W8542" i="3"/>
  <c r="W8543" i="3"/>
  <c r="W8544" i="3"/>
  <c r="W8545" i="3"/>
  <c r="W8546" i="3"/>
  <c r="W8547" i="3"/>
  <c r="W8548" i="3"/>
  <c r="W8549" i="3"/>
  <c r="W8550" i="3"/>
  <c r="W8551" i="3"/>
  <c r="W8552" i="3"/>
  <c r="W8553" i="3"/>
  <c r="W8554" i="3"/>
  <c r="W8555" i="3"/>
  <c r="W8556" i="3"/>
  <c r="W8557" i="3"/>
  <c r="W8558" i="3"/>
  <c r="W8559" i="3"/>
  <c r="W8560" i="3"/>
  <c r="W8561" i="3"/>
  <c r="W8562" i="3"/>
  <c r="W8563" i="3"/>
  <c r="W8564" i="3"/>
  <c r="W8565" i="3"/>
  <c r="W8566" i="3"/>
  <c r="W8567" i="3"/>
  <c r="W8568" i="3"/>
  <c r="W8569" i="3"/>
  <c r="W8570" i="3"/>
  <c r="W8571" i="3"/>
  <c r="W8572" i="3"/>
  <c r="W8573" i="3"/>
  <c r="W8574" i="3"/>
  <c r="W8575" i="3"/>
  <c r="W8576" i="3"/>
  <c r="W8577" i="3"/>
  <c r="W8578" i="3"/>
  <c r="W8579" i="3"/>
  <c r="W8580" i="3"/>
  <c r="W8581" i="3"/>
  <c r="W8582" i="3"/>
  <c r="W8583" i="3"/>
  <c r="W8584" i="3"/>
  <c r="W8585" i="3"/>
  <c r="W8586" i="3"/>
  <c r="W8587" i="3"/>
  <c r="W8588" i="3"/>
  <c r="W8589" i="3"/>
  <c r="W8590" i="3"/>
  <c r="W8591" i="3"/>
  <c r="W8592" i="3"/>
  <c r="W8593" i="3"/>
  <c r="W8594" i="3"/>
  <c r="W8595" i="3"/>
  <c r="W8596" i="3"/>
  <c r="W8597" i="3"/>
  <c r="W8598" i="3"/>
  <c r="W8599" i="3"/>
  <c r="W8600" i="3"/>
  <c r="W8601" i="3"/>
  <c r="W8602" i="3"/>
  <c r="W8603" i="3"/>
  <c r="W8604" i="3"/>
  <c r="W8605" i="3"/>
  <c r="W8606" i="3"/>
  <c r="W8607" i="3"/>
  <c r="W8608" i="3"/>
  <c r="W8609" i="3"/>
  <c r="W8610" i="3"/>
  <c r="W8611" i="3"/>
  <c r="W8612" i="3"/>
  <c r="W8613" i="3"/>
  <c r="W8614" i="3"/>
  <c r="W8615" i="3"/>
  <c r="W8616" i="3"/>
  <c r="W8617" i="3"/>
  <c r="W8618" i="3"/>
  <c r="W8619" i="3"/>
  <c r="W8620" i="3"/>
  <c r="W8621" i="3"/>
  <c r="W8622" i="3"/>
  <c r="W8623" i="3"/>
  <c r="W8624" i="3"/>
  <c r="W8625" i="3"/>
  <c r="W8626" i="3"/>
  <c r="W8627" i="3"/>
  <c r="W8628" i="3"/>
  <c r="W8629" i="3"/>
  <c r="W8630" i="3"/>
  <c r="W8631" i="3"/>
  <c r="W8632" i="3"/>
  <c r="W8633" i="3"/>
  <c r="W8634" i="3"/>
  <c r="W8635" i="3"/>
  <c r="W8636" i="3"/>
  <c r="W8637" i="3"/>
  <c r="W8638" i="3"/>
  <c r="W8639" i="3"/>
  <c r="W8640" i="3"/>
  <c r="W8641" i="3"/>
  <c r="W8642" i="3"/>
  <c r="W8643" i="3"/>
  <c r="W8644" i="3"/>
  <c r="W8645" i="3"/>
  <c r="W8646" i="3"/>
  <c r="W8647" i="3"/>
  <c r="W8648" i="3"/>
  <c r="W8649" i="3"/>
  <c r="W8650" i="3"/>
  <c r="W8651" i="3"/>
  <c r="W8652" i="3"/>
  <c r="W8653" i="3"/>
  <c r="W8654" i="3"/>
  <c r="W8655" i="3"/>
  <c r="W8656" i="3"/>
  <c r="W8657" i="3"/>
  <c r="W8658" i="3"/>
  <c r="W8659" i="3"/>
  <c r="W8660" i="3"/>
  <c r="W8661" i="3"/>
  <c r="W8662" i="3"/>
  <c r="W8663" i="3"/>
  <c r="W8664" i="3"/>
  <c r="W8665" i="3"/>
  <c r="W8666" i="3"/>
  <c r="W8667" i="3"/>
  <c r="W8668" i="3"/>
  <c r="W8669" i="3"/>
  <c r="W8670" i="3"/>
  <c r="W8671" i="3"/>
  <c r="W8672" i="3"/>
  <c r="W8673" i="3"/>
  <c r="W8674" i="3"/>
  <c r="W8675" i="3"/>
  <c r="W8676" i="3"/>
  <c r="W8677" i="3"/>
  <c r="W8678" i="3"/>
  <c r="W8679" i="3"/>
  <c r="W8680" i="3"/>
  <c r="W8681" i="3"/>
  <c r="W8682" i="3"/>
  <c r="W8683" i="3"/>
  <c r="W8684" i="3"/>
  <c r="W8685" i="3"/>
  <c r="W8686" i="3"/>
  <c r="W8687" i="3"/>
  <c r="W8688" i="3"/>
  <c r="W8689" i="3"/>
  <c r="W8690" i="3"/>
  <c r="W8691" i="3"/>
  <c r="W8692" i="3"/>
  <c r="W8693" i="3"/>
  <c r="W8694" i="3"/>
  <c r="W8695" i="3"/>
  <c r="W8696" i="3"/>
  <c r="W8697" i="3"/>
  <c r="W8698" i="3"/>
  <c r="W8699" i="3"/>
  <c r="W8700" i="3"/>
  <c r="W8701" i="3"/>
  <c r="W8702" i="3"/>
  <c r="W8703" i="3"/>
  <c r="W8704" i="3"/>
  <c r="W8705" i="3"/>
  <c r="W8706" i="3"/>
  <c r="W8707" i="3"/>
  <c r="W8708" i="3"/>
  <c r="W8709" i="3"/>
  <c r="W8710" i="3"/>
  <c r="W8711" i="3"/>
  <c r="W8712" i="3"/>
  <c r="W8713" i="3"/>
  <c r="W8714" i="3"/>
  <c r="W8715" i="3"/>
  <c r="W8716" i="3"/>
  <c r="W8717" i="3"/>
  <c r="W8718" i="3"/>
  <c r="W8719" i="3"/>
  <c r="W8720" i="3"/>
  <c r="W8721" i="3"/>
  <c r="W8722" i="3"/>
  <c r="W8723" i="3"/>
  <c r="W8724" i="3"/>
  <c r="W8725" i="3"/>
  <c r="W8726" i="3"/>
  <c r="W8727" i="3"/>
  <c r="W8728" i="3"/>
  <c r="W8729" i="3"/>
  <c r="W8730" i="3"/>
  <c r="W8731" i="3"/>
  <c r="W8732" i="3"/>
  <c r="W8733" i="3"/>
  <c r="W8734" i="3"/>
  <c r="W8735" i="3"/>
  <c r="W8736" i="3"/>
  <c r="W8737" i="3"/>
  <c r="W8738" i="3"/>
  <c r="W8739" i="3"/>
  <c r="W8740" i="3"/>
  <c r="W8741" i="3"/>
  <c r="W8742" i="3"/>
  <c r="W8743" i="3"/>
  <c r="W8744" i="3"/>
  <c r="W8745" i="3"/>
  <c r="W8746" i="3"/>
  <c r="W8747" i="3"/>
  <c r="W8748" i="3"/>
  <c r="W8749" i="3"/>
  <c r="W8750" i="3"/>
  <c r="W8751" i="3"/>
  <c r="W8752" i="3"/>
  <c r="W8753" i="3"/>
  <c r="W8754" i="3"/>
  <c r="W8755" i="3"/>
  <c r="W8756" i="3"/>
  <c r="W8757" i="3"/>
  <c r="W8758" i="3"/>
  <c r="W8759" i="3"/>
  <c r="W8760" i="3"/>
  <c r="W8761" i="3"/>
  <c r="W8762" i="3"/>
  <c r="W8763" i="3"/>
  <c r="W8764" i="3"/>
  <c r="W8765" i="3"/>
  <c r="W8766" i="3"/>
  <c r="W8767" i="3"/>
  <c r="W8768" i="3"/>
  <c r="W8769" i="3"/>
  <c r="W8770" i="3"/>
  <c r="W8771" i="3"/>
  <c r="W8772" i="3"/>
  <c r="W8773" i="3"/>
  <c r="W8774" i="3"/>
  <c r="W8775" i="3"/>
  <c r="W8776" i="3"/>
  <c r="W8777" i="3"/>
  <c r="W8778" i="3"/>
  <c r="W8779" i="3"/>
  <c r="W8780" i="3"/>
  <c r="W8781" i="3"/>
  <c r="W8782" i="3"/>
  <c r="W8783" i="3"/>
  <c r="W8784" i="3"/>
  <c r="W8785" i="3"/>
  <c r="W8786" i="3"/>
  <c r="W8787" i="3"/>
  <c r="W8788" i="3"/>
  <c r="W8789" i="3"/>
  <c r="W8790" i="3"/>
  <c r="W8791" i="3"/>
  <c r="W8792" i="3"/>
  <c r="W8793" i="3"/>
  <c r="W8794" i="3"/>
  <c r="W8795" i="3"/>
  <c r="W8796" i="3"/>
  <c r="W8797" i="3"/>
  <c r="W8798" i="3"/>
  <c r="W8799" i="3"/>
  <c r="W8800" i="3"/>
  <c r="W8801" i="3"/>
  <c r="W8802" i="3"/>
  <c r="W8803" i="3"/>
  <c r="W8804" i="3"/>
  <c r="W8805" i="3"/>
  <c r="W8806" i="3"/>
  <c r="W8807" i="3"/>
  <c r="W8808" i="3"/>
  <c r="W8809" i="3"/>
  <c r="W8810" i="3"/>
  <c r="W8811" i="3"/>
  <c r="W8812" i="3"/>
  <c r="W8813" i="3"/>
  <c r="W8814" i="3"/>
  <c r="W8815" i="3"/>
  <c r="W8816" i="3"/>
  <c r="W8817" i="3"/>
  <c r="W8818" i="3"/>
  <c r="W8819" i="3"/>
  <c r="W8820" i="3"/>
  <c r="W8821" i="3"/>
  <c r="W8822" i="3"/>
  <c r="W8823" i="3"/>
  <c r="W8824" i="3"/>
  <c r="W8825" i="3"/>
  <c r="W8826" i="3"/>
  <c r="W8827" i="3"/>
  <c r="W8828" i="3"/>
  <c r="W8829" i="3"/>
  <c r="W8830" i="3"/>
  <c r="W8831" i="3"/>
  <c r="W8832" i="3"/>
  <c r="W8833" i="3"/>
  <c r="W8834" i="3"/>
  <c r="W8835" i="3"/>
  <c r="W8836" i="3"/>
  <c r="W8837" i="3"/>
  <c r="W8838" i="3"/>
  <c r="W8839" i="3"/>
  <c r="W8840" i="3"/>
  <c r="W8841" i="3"/>
  <c r="W8842" i="3"/>
  <c r="W8843" i="3"/>
  <c r="W8844" i="3"/>
  <c r="W8845" i="3"/>
  <c r="W8846" i="3"/>
  <c r="W8847" i="3"/>
  <c r="W8848" i="3"/>
  <c r="W8849" i="3"/>
  <c r="W8850" i="3"/>
  <c r="W8851" i="3"/>
  <c r="W8852" i="3"/>
  <c r="W8853" i="3"/>
  <c r="W8854" i="3"/>
  <c r="W8855" i="3"/>
  <c r="W8856" i="3"/>
  <c r="W8857" i="3"/>
  <c r="W8858" i="3"/>
  <c r="W8859" i="3"/>
  <c r="W8860" i="3"/>
  <c r="W8861" i="3"/>
  <c r="W8862" i="3"/>
  <c r="W8863" i="3"/>
  <c r="W8864" i="3"/>
  <c r="W8865" i="3"/>
  <c r="W8866" i="3"/>
  <c r="W8867" i="3"/>
  <c r="W8868" i="3"/>
  <c r="W8869" i="3"/>
  <c r="W8870" i="3"/>
  <c r="W8871" i="3"/>
  <c r="W8872" i="3"/>
  <c r="W8873" i="3"/>
  <c r="W8874" i="3"/>
  <c r="W8875" i="3"/>
  <c r="W8876" i="3"/>
  <c r="W8877" i="3"/>
  <c r="W8878" i="3"/>
  <c r="W8879" i="3"/>
  <c r="W8880" i="3"/>
  <c r="W8881" i="3"/>
  <c r="W8882" i="3"/>
  <c r="W8883" i="3"/>
  <c r="W8884" i="3"/>
  <c r="W8885" i="3"/>
  <c r="W8886" i="3"/>
  <c r="W8887" i="3"/>
  <c r="W8888" i="3"/>
  <c r="W8889" i="3"/>
  <c r="W8890" i="3"/>
  <c r="W8891" i="3"/>
  <c r="W8892" i="3"/>
  <c r="W8893" i="3"/>
  <c r="W8894" i="3"/>
  <c r="W8895" i="3"/>
  <c r="W8896" i="3"/>
  <c r="W8897" i="3"/>
  <c r="W8898" i="3"/>
  <c r="W8899" i="3"/>
  <c r="W8900" i="3"/>
  <c r="W8901" i="3"/>
  <c r="W8902" i="3"/>
  <c r="W8903" i="3"/>
  <c r="W8904" i="3"/>
  <c r="W8905" i="3"/>
  <c r="W8906" i="3"/>
  <c r="W8907" i="3"/>
  <c r="W8908" i="3"/>
  <c r="W8909" i="3"/>
  <c r="W8910" i="3"/>
  <c r="W8911" i="3"/>
  <c r="W8912" i="3"/>
  <c r="W8913" i="3"/>
  <c r="W8914" i="3"/>
  <c r="W8915" i="3"/>
  <c r="W8916" i="3"/>
  <c r="W8917" i="3"/>
  <c r="W8918" i="3"/>
  <c r="W8919" i="3"/>
  <c r="W8920" i="3"/>
  <c r="W8921" i="3"/>
  <c r="W8922" i="3"/>
  <c r="W8923" i="3"/>
  <c r="W8924" i="3"/>
  <c r="W8925" i="3"/>
  <c r="W8926" i="3"/>
  <c r="W8927" i="3"/>
  <c r="W8928" i="3"/>
  <c r="W8929" i="3"/>
  <c r="W8930" i="3"/>
  <c r="W8931" i="3"/>
  <c r="W8932" i="3"/>
  <c r="W8933" i="3"/>
  <c r="W8934" i="3"/>
  <c r="W8935" i="3"/>
  <c r="W8936" i="3"/>
  <c r="W8937" i="3"/>
  <c r="W8938" i="3"/>
  <c r="W8939" i="3"/>
  <c r="W8940" i="3"/>
  <c r="W8941" i="3"/>
  <c r="W8942" i="3"/>
  <c r="W8943" i="3"/>
  <c r="W8944" i="3"/>
  <c r="W8945" i="3"/>
  <c r="W8946" i="3"/>
  <c r="W8947" i="3"/>
  <c r="W8948" i="3"/>
  <c r="W8949" i="3"/>
  <c r="W8950" i="3"/>
  <c r="W8951" i="3"/>
  <c r="W8952" i="3"/>
  <c r="W8953" i="3"/>
  <c r="W8954" i="3"/>
  <c r="W8955" i="3"/>
  <c r="W8956" i="3"/>
  <c r="W8957" i="3"/>
  <c r="W8958" i="3"/>
  <c r="W8959" i="3"/>
  <c r="W8960" i="3"/>
  <c r="W8961" i="3"/>
  <c r="W8962" i="3"/>
  <c r="W8963" i="3"/>
  <c r="W8964" i="3"/>
  <c r="W8965" i="3"/>
  <c r="W8966" i="3"/>
  <c r="W8967" i="3"/>
  <c r="W8968" i="3"/>
  <c r="W8969" i="3"/>
  <c r="W8970" i="3"/>
  <c r="W8971" i="3"/>
  <c r="W8972" i="3"/>
  <c r="W8973" i="3"/>
  <c r="W8974" i="3"/>
  <c r="W8975" i="3"/>
  <c r="W8976" i="3"/>
  <c r="W8977" i="3"/>
  <c r="W8978" i="3"/>
  <c r="W8979" i="3"/>
  <c r="W8980" i="3"/>
  <c r="W8981" i="3"/>
  <c r="W8982" i="3"/>
  <c r="W8983" i="3"/>
  <c r="W8984" i="3"/>
  <c r="W8985" i="3"/>
  <c r="W8986" i="3"/>
  <c r="W8987" i="3"/>
  <c r="W8988" i="3"/>
  <c r="W8989" i="3"/>
  <c r="W8990" i="3"/>
  <c r="W8991" i="3"/>
  <c r="W8992" i="3"/>
  <c r="W8993" i="3"/>
  <c r="W8994" i="3"/>
  <c r="W8995" i="3"/>
  <c r="W8996" i="3"/>
  <c r="W8997" i="3"/>
  <c r="W8998" i="3"/>
  <c r="W8999" i="3"/>
  <c r="W9000" i="3"/>
  <c r="W9001" i="3"/>
  <c r="W9002" i="3"/>
  <c r="W9003" i="3"/>
  <c r="W9004" i="3"/>
  <c r="W9005" i="3"/>
  <c r="W9006" i="3"/>
  <c r="W9007" i="3"/>
  <c r="W9008" i="3"/>
  <c r="W9009" i="3"/>
  <c r="W9010" i="3"/>
  <c r="W9011" i="3"/>
  <c r="W9012" i="3"/>
  <c r="W9013" i="3"/>
  <c r="W9014" i="3"/>
  <c r="W9015" i="3"/>
  <c r="W9016" i="3"/>
  <c r="W9017" i="3"/>
  <c r="W9018" i="3"/>
  <c r="W9019" i="3"/>
  <c r="W9020" i="3"/>
  <c r="W9021" i="3"/>
  <c r="W9022" i="3"/>
  <c r="W9023" i="3"/>
  <c r="W9024" i="3"/>
  <c r="W9025" i="3"/>
  <c r="W9026" i="3"/>
  <c r="W9027" i="3"/>
  <c r="W9028" i="3"/>
  <c r="W9029" i="3"/>
  <c r="W9030" i="3"/>
  <c r="W9031" i="3"/>
  <c r="W9032" i="3"/>
  <c r="W9033" i="3"/>
  <c r="W9034" i="3"/>
  <c r="W9035" i="3"/>
  <c r="W9036" i="3"/>
  <c r="W9037" i="3"/>
  <c r="W9038" i="3"/>
  <c r="W9039" i="3"/>
  <c r="W9040" i="3"/>
  <c r="W9041" i="3"/>
  <c r="W9042" i="3"/>
  <c r="W9043" i="3"/>
  <c r="W9044" i="3"/>
  <c r="W9045" i="3"/>
  <c r="W9046" i="3"/>
  <c r="W9047" i="3"/>
  <c r="W9048" i="3"/>
  <c r="W9049" i="3"/>
  <c r="W9050" i="3"/>
  <c r="W9051" i="3"/>
  <c r="W9052" i="3"/>
  <c r="W9053" i="3"/>
  <c r="W9054" i="3"/>
  <c r="W9055" i="3"/>
  <c r="W9056" i="3"/>
  <c r="W9057" i="3"/>
  <c r="W9058" i="3"/>
  <c r="W9059" i="3"/>
  <c r="W9060" i="3"/>
  <c r="W9061" i="3"/>
  <c r="W9062" i="3"/>
  <c r="W9063" i="3"/>
  <c r="W9064" i="3"/>
  <c r="W9065" i="3"/>
  <c r="W9066" i="3"/>
  <c r="W9067" i="3"/>
  <c r="W9068" i="3"/>
  <c r="W9069" i="3"/>
  <c r="W9070" i="3"/>
  <c r="W9071" i="3"/>
  <c r="W9072" i="3"/>
  <c r="W9073" i="3"/>
  <c r="W9074" i="3"/>
  <c r="W9075" i="3"/>
  <c r="W9076" i="3"/>
  <c r="W9077" i="3"/>
  <c r="W9078" i="3"/>
  <c r="W9079" i="3"/>
  <c r="W9080" i="3"/>
  <c r="W9081" i="3"/>
  <c r="W9082" i="3"/>
  <c r="W9083" i="3"/>
  <c r="W9084" i="3"/>
  <c r="W9085" i="3"/>
  <c r="W9086" i="3"/>
  <c r="W9087" i="3"/>
  <c r="W9088" i="3"/>
  <c r="W9089" i="3"/>
  <c r="W9090" i="3"/>
  <c r="W9091" i="3"/>
  <c r="W9092" i="3"/>
  <c r="W9093" i="3"/>
  <c r="W9094" i="3"/>
  <c r="W9095" i="3"/>
  <c r="W9096" i="3"/>
  <c r="W9097" i="3"/>
  <c r="W9098" i="3"/>
  <c r="W9099" i="3"/>
  <c r="W9100" i="3"/>
  <c r="W9101" i="3"/>
  <c r="W9102" i="3"/>
  <c r="W9103" i="3"/>
  <c r="W9104" i="3"/>
  <c r="W9105" i="3"/>
  <c r="W9106" i="3"/>
  <c r="W9107" i="3"/>
  <c r="W9108" i="3"/>
  <c r="W9109" i="3"/>
  <c r="W9110" i="3"/>
  <c r="W9111" i="3"/>
  <c r="W9112" i="3"/>
  <c r="W9113" i="3"/>
  <c r="W9114" i="3"/>
  <c r="W9115" i="3"/>
  <c r="W9116" i="3"/>
  <c r="W9117" i="3"/>
  <c r="W9118" i="3"/>
  <c r="W9119" i="3"/>
  <c r="W9120" i="3"/>
  <c r="W9121" i="3"/>
  <c r="W9122" i="3"/>
  <c r="W9123" i="3"/>
  <c r="W9124" i="3"/>
  <c r="W9125" i="3"/>
  <c r="W9126" i="3"/>
  <c r="W9127" i="3"/>
  <c r="W9128" i="3"/>
  <c r="W9129" i="3"/>
  <c r="W9130" i="3"/>
  <c r="W9131" i="3"/>
  <c r="W9132" i="3"/>
  <c r="W9133" i="3"/>
  <c r="W9134" i="3"/>
  <c r="W9135" i="3"/>
  <c r="W9136" i="3"/>
  <c r="W9137" i="3"/>
  <c r="W9138" i="3"/>
  <c r="W9139" i="3"/>
  <c r="W9140" i="3"/>
  <c r="W9141" i="3"/>
  <c r="W9142" i="3"/>
  <c r="W9143" i="3"/>
  <c r="W9144" i="3"/>
  <c r="W9145" i="3"/>
  <c r="W9146" i="3"/>
  <c r="W9147" i="3"/>
  <c r="W9148" i="3"/>
  <c r="W9149" i="3"/>
  <c r="W9150" i="3"/>
  <c r="W9151" i="3"/>
  <c r="W9152" i="3"/>
  <c r="W9153" i="3"/>
  <c r="W9154" i="3"/>
  <c r="W9155" i="3"/>
  <c r="W9156" i="3"/>
  <c r="W9157" i="3"/>
  <c r="W9158" i="3"/>
  <c r="W9159" i="3"/>
  <c r="W9160" i="3"/>
  <c r="W9161" i="3"/>
  <c r="W9162" i="3"/>
  <c r="W9163" i="3"/>
  <c r="W9164" i="3"/>
  <c r="W9165" i="3"/>
  <c r="W9166" i="3"/>
  <c r="W9167" i="3"/>
  <c r="W9168" i="3"/>
  <c r="W9169" i="3"/>
  <c r="W9170" i="3"/>
  <c r="W9171" i="3"/>
  <c r="W9172" i="3"/>
  <c r="W9173" i="3"/>
  <c r="W9174" i="3"/>
  <c r="W9175" i="3"/>
  <c r="W9176" i="3"/>
  <c r="W9177" i="3"/>
  <c r="W9178" i="3"/>
  <c r="W9179" i="3"/>
  <c r="W9180" i="3"/>
  <c r="W9181" i="3"/>
  <c r="W9182" i="3"/>
  <c r="W9183" i="3"/>
  <c r="W9184" i="3"/>
  <c r="W9185" i="3"/>
  <c r="W9186" i="3"/>
  <c r="W9187" i="3"/>
  <c r="W9188" i="3"/>
  <c r="W9189" i="3"/>
  <c r="W9190" i="3"/>
  <c r="W9191" i="3"/>
  <c r="W9192" i="3"/>
  <c r="W9193" i="3"/>
  <c r="W9194" i="3"/>
  <c r="W9195" i="3"/>
  <c r="W9196" i="3"/>
  <c r="W9197" i="3"/>
  <c r="W9198" i="3"/>
  <c r="W9199" i="3"/>
  <c r="W9200" i="3"/>
  <c r="W9201" i="3"/>
  <c r="W9202" i="3"/>
  <c r="W9203" i="3"/>
  <c r="W9204" i="3"/>
  <c r="W9205" i="3"/>
  <c r="W9206" i="3"/>
  <c r="W9207" i="3"/>
  <c r="W9208" i="3"/>
  <c r="W9209" i="3"/>
  <c r="W9210" i="3"/>
  <c r="W9211" i="3"/>
  <c r="W9212" i="3"/>
  <c r="W9213" i="3"/>
  <c r="W9214" i="3"/>
  <c r="W9215" i="3"/>
  <c r="W9216" i="3"/>
  <c r="W9217" i="3"/>
  <c r="W9218" i="3"/>
  <c r="W9219" i="3"/>
  <c r="W9220" i="3"/>
  <c r="W9221" i="3"/>
  <c r="W9222" i="3"/>
  <c r="W9223" i="3"/>
  <c r="W9224" i="3"/>
  <c r="W9225" i="3"/>
  <c r="W9226" i="3"/>
  <c r="W9227" i="3"/>
  <c r="W9228" i="3"/>
  <c r="W9229" i="3"/>
  <c r="W9230" i="3"/>
  <c r="W9231" i="3"/>
  <c r="W9232" i="3"/>
  <c r="W9233" i="3"/>
  <c r="W9234" i="3"/>
  <c r="W9235" i="3"/>
  <c r="W9236" i="3"/>
  <c r="W9237" i="3"/>
  <c r="W9238" i="3"/>
  <c r="W9239" i="3"/>
  <c r="W9240" i="3"/>
  <c r="W9241" i="3"/>
  <c r="W9242" i="3"/>
  <c r="W9243" i="3"/>
  <c r="W9244" i="3"/>
  <c r="W9245" i="3"/>
  <c r="W9246" i="3"/>
  <c r="W9247" i="3"/>
  <c r="W9248" i="3"/>
  <c r="W9249" i="3"/>
  <c r="W9250" i="3"/>
  <c r="W9251" i="3"/>
  <c r="W9252" i="3"/>
  <c r="W9253" i="3"/>
  <c r="W9254" i="3"/>
  <c r="W9255" i="3"/>
  <c r="W9256" i="3"/>
  <c r="W9257" i="3"/>
  <c r="W9258" i="3"/>
  <c r="W9259" i="3"/>
  <c r="W9260" i="3"/>
  <c r="W9261" i="3"/>
  <c r="W9262" i="3"/>
  <c r="W9263" i="3"/>
  <c r="W9264" i="3"/>
  <c r="W9265" i="3"/>
  <c r="W9266" i="3"/>
  <c r="W9267" i="3"/>
  <c r="W9268" i="3"/>
  <c r="W9269" i="3"/>
  <c r="W9270" i="3"/>
  <c r="W9271" i="3"/>
  <c r="W9272" i="3"/>
  <c r="W9273" i="3"/>
  <c r="W9274" i="3"/>
  <c r="W9275" i="3"/>
  <c r="W9276" i="3"/>
  <c r="W9277" i="3"/>
  <c r="W9278" i="3"/>
  <c r="W9279" i="3"/>
  <c r="W9280" i="3"/>
  <c r="W9281" i="3"/>
  <c r="W9282" i="3"/>
  <c r="W9283" i="3"/>
  <c r="W9284" i="3"/>
  <c r="W9285" i="3"/>
  <c r="W9286" i="3"/>
  <c r="W9287" i="3"/>
  <c r="W9288" i="3"/>
  <c r="W9289" i="3"/>
  <c r="W9290" i="3"/>
  <c r="W9291" i="3"/>
  <c r="W9292" i="3"/>
  <c r="W9293" i="3"/>
  <c r="W9294" i="3"/>
  <c r="W9295" i="3"/>
  <c r="W9296" i="3"/>
  <c r="W9297" i="3"/>
  <c r="W9298" i="3"/>
  <c r="W9299" i="3"/>
  <c r="W9300" i="3"/>
  <c r="W9301" i="3"/>
  <c r="W9302" i="3"/>
  <c r="W9303" i="3"/>
  <c r="W9304" i="3"/>
  <c r="W9305" i="3"/>
  <c r="W9306" i="3"/>
  <c r="W9307" i="3"/>
  <c r="W9308" i="3"/>
  <c r="W9309" i="3"/>
  <c r="W9310" i="3"/>
  <c r="W9311" i="3"/>
  <c r="W9312" i="3"/>
  <c r="W9313" i="3"/>
  <c r="W9314" i="3"/>
  <c r="W9315" i="3"/>
  <c r="W9316" i="3"/>
  <c r="W9317" i="3"/>
  <c r="W9318" i="3"/>
  <c r="W9319" i="3"/>
  <c r="W9320" i="3"/>
  <c r="W9321" i="3"/>
  <c r="W9322" i="3"/>
  <c r="W9323" i="3"/>
  <c r="W9324" i="3"/>
  <c r="W9325" i="3"/>
  <c r="W9326" i="3"/>
  <c r="W9327" i="3"/>
  <c r="W9328" i="3"/>
  <c r="W9329" i="3"/>
  <c r="W9330" i="3"/>
  <c r="W9331" i="3"/>
  <c r="W9332" i="3"/>
  <c r="W9333" i="3"/>
  <c r="W9334" i="3"/>
  <c r="W9335" i="3"/>
  <c r="W9336" i="3"/>
  <c r="W9337" i="3"/>
  <c r="W9338" i="3"/>
  <c r="W9339" i="3"/>
  <c r="W9340" i="3"/>
  <c r="W9341" i="3"/>
  <c r="W9342" i="3"/>
  <c r="W9343" i="3"/>
  <c r="W9344" i="3"/>
  <c r="W9345" i="3"/>
  <c r="W9346" i="3"/>
  <c r="W9347" i="3"/>
  <c r="W9348" i="3"/>
  <c r="W9349" i="3"/>
  <c r="W9350" i="3"/>
  <c r="W9351" i="3"/>
  <c r="W9352" i="3"/>
  <c r="W9353" i="3"/>
  <c r="W9354" i="3"/>
  <c r="W9355" i="3"/>
  <c r="W9356" i="3"/>
  <c r="W9357" i="3"/>
  <c r="W9358" i="3"/>
  <c r="W9359" i="3"/>
  <c r="W9360" i="3"/>
  <c r="W9361" i="3"/>
  <c r="W9362" i="3"/>
  <c r="W9363" i="3"/>
  <c r="W9364" i="3"/>
  <c r="W9365" i="3"/>
  <c r="W9366" i="3"/>
  <c r="W9367" i="3"/>
  <c r="W9368" i="3"/>
  <c r="W9369" i="3"/>
  <c r="W9370" i="3"/>
  <c r="W9371" i="3"/>
  <c r="W9372" i="3"/>
  <c r="W9373" i="3"/>
  <c r="W9374" i="3"/>
  <c r="W9375" i="3"/>
  <c r="W9376" i="3"/>
  <c r="W9377" i="3"/>
  <c r="W9378" i="3"/>
  <c r="W9379" i="3"/>
  <c r="W9380" i="3"/>
  <c r="W9381" i="3"/>
  <c r="W9382" i="3"/>
  <c r="W9383" i="3"/>
  <c r="W9384" i="3"/>
  <c r="W9385" i="3"/>
  <c r="W9386" i="3"/>
  <c r="W9387" i="3"/>
  <c r="W9388" i="3"/>
  <c r="W9389" i="3"/>
  <c r="W9390" i="3"/>
  <c r="W9391" i="3"/>
  <c r="W9392" i="3"/>
  <c r="W9393" i="3"/>
  <c r="W9394" i="3"/>
  <c r="W9395" i="3"/>
  <c r="W9396" i="3"/>
  <c r="W9397" i="3"/>
  <c r="W9398" i="3"/>
  <c r="W9399" i="3"/>
  <c r="W9400" i="3"/>
  <c r="W9401" i="3"/>
  <c r="W9402" i="3"/>
  <c r="W9403" i="3"/>
  <c r="W9404" i="3"/>
  <c r="W9405" i="3"/>
  <c r="W9406" i="3"/>
  <c r="W9407" i="3"/>
  <c r="W9408" i="3"/>
  <c r="W9409" i="3"/>
  <c r="W9410" i="3"/>
  <c r="W9411" i="3"/>
  <c r="W9412" i="3"/>
  <c r="W9413" i="3"/>
  <c r="W9414" i="3"/>
  <c r="W9415" i="3"/>
  <c r="W9416" i="3"/>
  <c r="W9417" i="3"/>
  <c r="W9418" i="3"/>
  <c r="W9419" i="3"/>
  <c r="W9420" i="3"/>
  <c r="W9421" i="3"/>
  <c r="W9422" i="3"/>
  <c r="W9423" i="3"/>
  <c r="W9424" i="3"/>
  <c r="W9425" i="3"/>
  <c r="W9426" i="3"/>
  <c r="W9427" i="3"/>
  <c r="W9428" i="3"/>
  <c r="W9429" i="3"/>
  <c r="W9430" i="3"/>
  <c r="W9431" i="3"/>
  <c r="W9432" i="3"/>
  <c r="W9433" i="3"/>
  <c r="W9434" i="3"/>
  <c r="W9435" i="3"/>
  <c r="W9436" i="3"/>
  <c r="W9437" i="3"/>
  <c r="W9438" i="3"/>
  <c r="W9439" i="3"/>
  <c r="W9440" i="3"/>
  <c r="W9441" i="3"/>
  <c r="W9442" i="3"/>
  <c r="W9443" i="3"/>
  <c r="W9444" i="3"/>
  <c r="W9445" i="3"/>
  <c r="W9446" i="3"/>
  <c r="W9447" i="3"/>
  <c r="W9448" i="3"/>
  <c r="W9449" i="3"/>
  <c r="W9450" i="3"/>
  <c r="W9451" i="3"/>
  <c r="W9452" i="3"/>
  <c r="W9453" i="3"/>
  <c r="W9454" i="3"/>
  <c r="W9455" i="3"/>
  <c r="W9456" i="3"/>
  <c r="W9457" i="3"/>
  <c r="W9458" i="3"/>
  <c r="W9459" i="3"/>
  <c r="W9460" i="3"/>
  <c r="W9461" i="3"/>
  <c r="W9462" i="3"/>
  <c r="W9463" i="3"/>
  <c r="W9464" i="3"/>
  <c r="W9465" i="3"/>
  <c r="W9466" i="3"/>
  <c r="W9467" i="3"/>
  <c r="W9468" i="3"/>
  <c r="W9469" i="3"/>
  <c r="W9470" i="3"/>
  <c r="W9471" i="3"/>
  <c r="W9472" i="3"/>
  <c r="W9473" i="3"/>
  <c r="W9474" i="3"/>
  <c r="W9475" i="3"/>
  <c r="W9476" i="3"/>
  <c r="W9477" i="3"/>
  <c r="W9478" i="3"/>
  <c r="W9479" i="3"/>
  <c r="W9480" i="3"/>
  <c r="W9481" i="3"/>
  <c r="W9482" i="3"/>
  <c r="W9483" i="3"/>
  <c r="W9484" i="3"/>
  <c r="W9485" i="3"/>
  <c r="W9486" i="3"/>
  <c r="W9487" i="3"/>
  <c r="W9488" i="3"/>
  <c r="W9489" i="3"/>
  <c r="W9490" i="3"/>
  <c r="W9491" i="3"/>
  <c r="W9492" i="3"/>
  <c r="W9493" i="3"/>
  <c r="W9494" i="3"/>
  <c r="W9495" i="3"/>
  <c r="W9496" i="3"/>
  <c r="W9497" i="3"/>
  <c r="W9498" i="3"/>
  <c r="W9499" i="3"/>
  <c r="W9500" i="3"/>
  <c r="W9501" i="3"/>
  <c r="W9502" i="3"/>
  <c r="W9503" i="3"/>
  <c r="W9504" i="3"/>
  <c r="W9505" i="3"/>
  <c r="W9506" i="3"/>
  <c r="W9507" i="3"/>
  <c r="W9508" i="3"/>
  <c r="W9509" i="3"/>
  <c r="W9510" i="3"/>
  <c r="W9511" i="3"/>
  <c r="W9512" i="3"/>
  <c r="W9513" i="3"/>
  <c r="W9514" i="3"/>
  <c r="W9515" i="3"/>
  <c r="W9516" i="3"/>
  <c r="W9517" i="3"/>
  <c r="W9518" i="3"/>
  <c r="W9519" i="3"/>
  <c r="W9520" i="3"/>
  <c r="W9521" i="3"/>
  <c r="W9522" i="3"/>
  <c r="W9523" i="3"/>
  <c r="W9524" i="3"/>
  <c r="W9525" i="3"/>
  <c r="W9526" i="3"/>
  <c r="W9527" i="3"/>
  <c r="W9528" i="3"/>
  <c r="W9529" i="3"/>
  <c r="W9530" i="3"/>
  <c r="W9531" i="3"/>
  <c r="W9532" i="3"/>
  <c r="W9533" i="3"/>
  <c r="W9534" i="3"/>
  <c r="W9535" i="3"/>
  <c r="W9536" i="3"/>
  <c r="W9537" i="3"/>
  <c r="W9538" i="3"/>
  <c r="W9539" i="3"/>
  <c r="W9540" i="3"/>
  <c r="W9541" i="3"/>
  <c r="W9542" i="3"/>
  <c r="W9543" i="3"/>
  <c r="W9544" i="3"/>
  <c r="W9545" i="3"/>
  <c r="W9546" i="3"/>
  <c r="W9547" i="3"/>
  <c r="W9548" i="3"/>
  <c r="W9549" i="3"/>
  <c r="W9550" i="3"/>
  <c r="W9551" i="3"/>
  <c r="W9552" i="3"/>
  <c r="W9553" i="3"/>
  <c r="W9554" i="3"/>
  <c r="W9555" i="3"/>
  <c r="W9556" i="3"/>
  <c r="W9557" i="3"/>
  <c r="W9558" i="3"/>
  <c r="W9559" i="3"/>
  <c r="W9560" i="3"/>
  <c r="W9561" i="3"/>
  <c r="W9562" i="3"/>
  <c r="W9563" i="3"/>
  <c r="W9564" i="3"/>
  <c r="W9565" i="3"/>
  <c r="W9566" i="3"/>
  <c r="W9567" i="3"/>
  <c r="W9568" i="3"/>
  <c r="W9569" i="3"/>
  <c r="W9570" i="3"/>
  <c r="W9571" i="3"/>
  <c r="W9572" i="3"/>
  <c r="W9573" i="3"/>
  <c r="W9574" i="3"/>
  <c r="W9575" i="3"/>
  <c r="W9576" i="3"/>
  <c r="W9577" i="3"/>
  <c r="W9578" i="3"/>
  <c r="W9579" i="3"/>
  <c r="W9580" i="3"/>
  <c r="W9581" i="3"/>
  <c r="W9582" i="3"/>
  <c r="W9583" i="3"/>
  <c r="W9584" i="3"/>
  <c r="W9585" i="3"/>
  <c r="W9586" i="3"/>
  <c r="W9587" i="3"/>
  <c r="W9588" i="3"/>
  <c r="W9589" i="3"/>
  <c r="W9590" i="3"/>
  <c r="W9591" i="3"/>
  <c r="W9592" i="3"/>
  <c r="W9593" i="3"/>
  <c r="W9594" i="3"/>
  <c r="W9595" i="3"/>
  <c r="W9596" i="3"/>
  <c r="W9597" i="3"/>
  <c r="W9598" i="3"/>
  <c r="W9599" i="3"/>
  <c r="W9600" i="3"/>
  <c r="W9601" i="3"/>
  <c r="W9602" i="3"/>
  <c r="W9603" i="3"/>
  <c r="W9604" i="3"/>
  <c r="W9605" i="3"/>
  <c r="W9606" i="3"/>
  <c r="W9607" i="3"/>
  <c r="W9608" i="3"/>
  <c r="W9609" i="3"/>
  <c r="W9610" i="3"/>
  <c r="W9611" i="3"/>
  <c r="W9612" i="3"/>
  <c r="W9613" i="3"/>
  <c r="W9614" i="3"/>
  <c r="W9615" i="3"/>
  <c r="W9616" i="3"/>
  <c r="W9617" i="3"/>
  <c r="W9618" i="3"/>
  <c r="W9619" i="3"/>
  <c r="W9620" i="3"/>
  <c r="W9621" i="3"/>
  <c r="W9622" i="3"/>
  <c r="W9623" i="3"/>
  <c r="W9624" i="3"/>
  <c r="W9625" i="3"/>
  <c r="W9626" i="3"/>
  <c r="W9627" i="3"/>
  <c r="W9628" i="3"/>
  <c r="W9629" i="3"/>
  <c r="W9630" i="3"/>
  <c r="W9631" i="3"/>
  <c r="W9632" i="3"/>
  <c r="W9633" i="3"/>
  <c r="W9634" i="3"/>
  <c r="W9635" i="3"/>
  <c r="W9636" i="3"/>
  <c r="W9637" i="3"/>
  <c r="W9638" i="3"/>
  <c r="W9639" i="3"/>
  <c r="W9640" i="3"/>
  <c r="W9641" i="3"/>
  <c r="W9642" i="3"/>
  <c r="W9643" i="3"/>
  <c r="W9644" i="3"/>
  <c r="W9645" i="3"/>
  <c r="W9646" i="3"/>
  <c r="W9647" i="3"/>
  <c r="W9648" i="3"/>
  <c r="W9649" i="3"/>
  <c r="W9650" i="3"/>
  <c r="W9651" i="3"/>
  <c r="W9652" i="3"/>
  <c r="W9653" i="3"/>
  <c r="W9654" i="3"/>
  <c r="W9655" i="3"/>
  <c r="W9656" i="3"/>
  <c r="W9657" i="3"/>
  <c r="W9658" i="3"/>
  <c r="W9659" i="3"/>
  <c r="W9660" i="3"/>
  <c r="W9661" i="3"/>
  <c r="W9662" i="3"/>
  <c r="W9663" i="3"/>
  <c r="W9664" i="3"/>
  <c r="W9665" i="3"/>
  <c r="W9666" i="3"/>
  <c r="W9667" i="3"/>
  <c r="W9668" i="3"/>
  <c r="W9669" i="3"/>
  <c r="W9670" i="3"/>
  <c r="W9671" i="3"/>
  <c r="W9672" i="3"/>
  <c r="W9673" i="3"/>
  <c r="W9674" i="3"/>
  <c r="W9675" i="3"/>
  <c r="W9676" i="3"/>
  <c r="W9677" i="3"/>
  <c r="W9678" i="3"/>
  <c r="W9679" i="3"/>
  <c r="W9680" i="3"/>
  <c r="W9681" i="3"/>
  <c r="W9682" i="3"/>
  <c r="W9683" i="3"/>
  <c r="W9684" i="3"/>
  <c r="W9685" i="3"/>
  <c r="W9686" i="3"/>
  <c r="W9687" i="3"/>
  <c r="W9688" i="3"/>
  <c r="W9689" i="3"/>
  <c r="W9690" i="3"/>
  <c r="W9691" i="3"/>
  <c r="W9692" i="3"/>
  <c r="W9693" i="3"/>
  <c r="W9694" i="3"/>
  <c r="W9695" i="3"/>
  <c r="W9696" i="3"/>
  <c r="W9697" i="3"/>
  <c r="W9698" i="3"/>
  <c r="W9699" i="3"/>
  <c r="W9700" i="3"/>
  <c r="W9701" i="3"/>
  <c r="W9702" i="3"/>
  <c r="W9703" i="3"/>
  <c r="W9704" i="3"/>
  <c r="W9705" i="3"/>
  <c r="W9706" i="3"/>
  <c r="W9707" i="3"/>
  <c r="W9708" i="3"/>
  <c r="W9709" i="3"/>
  <c r="W9710" i="3"/>
  <c r="W9711" i="3"/>
  <c r="W9712" i="3"/>
  <c r="W9713" i="3"/>
  <c r="W9714" i="3"/>
  <c r="W9715" i="3"/>
  <c r="W9716" i="3"/>
  <c r="W9717" i="3"/>
  <c r="W9718" i="3"/>
  <c r="W9719" i="3"/>
  <c r="W9720" i="3"/>
  <c r="W9721" i="3"/>
  <c r="W9722" i="3"/>
  <c r="W9723" i="3"/>
  <c r="W9724" i="3"/>
  <c r="W9725" i="3"/>
  <c r="W9726" i="3"/>
  <c r="W9727" i="3"/>
  <c r="W9728" i="3"/>
  <c r="W9729" i="3"/>
  <c r="W9730" i="3"/>
  <c r="W9731" i="3"/>
  <c r="W9732" i="3"/>
  <c r="W9733" i="3"/>
  <c r="W9734" i="3"/>
  <c r="W9735" i="3"/>
  <c r="W9736" i="3"/>
  <c r="W9737" i="3"/>
  <c r="W9738" i="3"/>
  <c r="W9739" i="3"/>
  <c r="W9740" i="3"/>
  <c r="W9741" i="3"/>
  <c r="W9742" i="3"/>
  <c r="W9743" i="3"/>
  <c r="W9744" i="3"/>
  <c r="W9745" i="3"/>
  <c r="W9746" i="3"/>
  <c r="W9747" i="3"/>
  <c r="W9748" i="3"/>
  <c r="W9749" i="3"/>
  <c r="W9750" i="3"/>
  <c r="W9751" i="3"/>
  <c r="W9752" i="3"/>
  <c r="W9753" i="3"/>
  <c r="W9754" i="3"/>
  <c r="W9755" i="3"/>
  <c r="W9756" i="3"/>
  <c r="W9757" i="3"/>
  <c r="W9758" i="3"/>
  <c r="W9759" i="3"/>
  <c r="W9760" i="3"/>
  <c r="W9761" i="3"/>
  <c r="W9762" i="3"/>
  <c r="W9763" i="3"/>
  <c r="W9764" i="3"/>
  <c r="W9765" i="3"/>
  <c r="W9766" i="3"/>
  <c r="W9767" i="3"/>
  <c r="W9768" i="3"/>
  <c r="W9769" i="3"/>
  <c r="W9770" i="3"/>
  <c r="W9771" i="3"/>
  <c r="W9772" i="3"/>
  <c r="W9773" i="3"/>
  <c r="W9774" i="3"/>
  <c r="W9775" i="3"/>
  <c r="W9776" i="3"/>
  <c r="W9777" i="3"/>
  <c r="W9778" i="3"/>
  <c r="W9779" i="3"/>
  <c r="W9780" i="3"/>
  <c r="W9781" i="3"/>
  <c r="W9782" i="3"/>
  <c r="W9783" i="3"/>
  <c r="W9784" i="3"/>
  <c r="W9785" i="3"/>
  <c r="W9786" i="3"/>
  <c r="W9787" i="3"/>
  <c r="W9788" i="3"/>
  <c r="W9789" i="3"/>
  <c r="W9790" i="3"/>
  <c r="W9791" i="3"/>
  <c r="W9792" i="3"/>
  <c r="W9793" i="3"/>
  <c r="W9794" i="3"/>
  <c r="W9795" i="3"/>
  <c r="W9796" i="3"/>
  <c r="W9797" i="3"/>
  <c r="W9798" i="3"/>
  <c r="W9799" i="3"/>
  <c r="W9800" i="3"/>
  <c r="W9801" i="3"/>
  <c r="W9802" i="3"/>
  <c r="W9803" i="3"/>
  <c r="W9804" i="3"/>
  <c r="W9805" i="3"/>
  <c r="W9806" i="3"/>
  <c r="W9807" i="3"/>
  <c r="W9808" i="3"/>
  <c r="W9809" i="3"/>
  <c r="W9810" i="3"/>
  <c r="W9811" i="3"/>
  <c r="W9812" i="3"/>
  <c r="W9813" i="3"/>
  <c r="W9814" i="3"/>
  <c r="W9815" i="3"/>
  <c r="W9816" i="3"/>
  <c r="W9817" i="3"/>
  <c r="W9818" i="3"/>
  <c r="W9819" i="3"/>
  <c r="W9820" i="3"/>
  <c r="W9821" i="3"/>
  <c r="W9822" i="3"/>
  <c r="W9823" i="3"/>
  <c r="W9824" i="3"/>
  <c r="W9825" i="3"/>
  <c r="W9826" i="3"/>
  <c r="W9827" i="3"/>
  <c r="W9828" i="3"/>
  <c r="W9829" i="3"/>
  <c r="W9830" i="3"/>
  <c r="W9831" i="3"/>
  <c r="W9832" i="3"/>
  <c r="W9833" i="3"/>
  <c r="W9834" i="3"/>
  <c r="W9835" i="3"/>
  <c r="W9836" i="3"/>
  <c r="W9837" i="3"/>
  <c r="W9838" i="3"/>
  <c r="W9839" i="3"/>
  <c r="W9840" i="3"/>
  <c r="W9841" i="3"/>
  <c r="W9842" i="3"/>
  <c r="W9843" i="3"/>
  <c r="W9844" i="3"/>
  <c r="W9845" i="3"/>
  <c r="W9846" i="3"/>
  <c r="W9847" i="3"/>
  <c r="W9848" i="3"/>
  <c r="W9849" i="3"/>
  <c r="W9850" i="3"/>
  <c r="W9851" i="3"/>
  <c r="W9852" i="3"/>
  <c r="W9853" i="3"/>
  <c r="W9854" i="3"/>
  <c r="W9855" i="3"/>
  <c r="W9856" i="3"/>
  <c r="W9857" i="3"/>
  <c r="W9858" i="3"/>
  <c r="W9859" i="3"/>
  <c r="W9860" i="3"/>
  <c r="W9861" i="3"/>
  <c r="W9862" i="3"/>
  <c r="W9863" i="3"/>
  <c r="W9864" i="3"/>
  <c r="W9865" i="3"/>
  <c r="W9866" i="3"/>
  <c r="W9867" i="3"/>
  <c r="W9868" i="3"/>
  <c r="W9869" i="3"/>
  <c r="W9870" i="3"/>
  <c r="W9871" i="3"/>
  <c r="W9872" i="3"/>
  <c r="W9873" i="3"/>
  <c r="W9874" i="3"/>
  <c r="W9875" i="3"/>
  <c r="W9876" i="3"/>
  <c r="W9877" i="3"/>
  <c r="W9878" i="3"/>
  <c r="W9879" i="3"/>
  <c r="W9880" i="3"/>
  <c r="W9881" i="3"/>
  <c r="W9882" i="3"/>
  <c r="W9883" i="3"/>
  <c r="W9884" i="3"/>
  <c r="W9885" i="3"/>
  <c r="W9886" i="3"/>
  <c r="W9887" i="3"/>
  <c r="W9888" i="3"/>
  <c r="W9889" i="3"/>
  <c r="W9890" i="3"/>
  <c r="W9891" i="3"/>
  <c r="W9892" i="3"/>
  <c r="W9893" i="3"/>
  <c r="W9894" i="3"/>
  <c r="W9895" i="3"/>
  <c r="W9896" i="3"/>
  <c r="W9897" i="3"/>
  <c r="W9898" i="3"/>
  <c r="W9899" i="3"/>
  <c r="W9900" i="3"/>
  <c r="W9901" i="3"/>
  <c r="W9902" i="3"/>
  <c r="W9903" i="3"/>
  <c r="W9904" i="3"/>
  <c r="W9905" i="3"/>
  <c r="W9906" i="3"/>
  <c r="W9907" i="3"/>
  <c r="W9908" i="3"/>
  <c r="W9909" i="3"/>
  <c r="W9910" i="3"/>
  <c r="W9911" i="3"/>
  <c r="W9912" i="3"/>
  <c r="W9913" i="3"/>
  <c r="W9914" i="3"/>
  <c r="W9915" i="3"/>
  <c r="W9916" i="3"/>
  <c r="W9917" i="3"/>
  <c r="W9918" i="3"/>
  <c r="W9919" i="3"/>
  <c r="W9920" i="3"/>
  <c r="W9921" i="3"/>
  <c r="W9922" i="3"/>
  <c r="W9923" i="3"/>
  <c r="W9924" i="3"/>
  <c r="W9925" i="3"/>
  <c r="W9926" i="3"/>
  <c r="W9927" i="3"/>
  <c r="W9928" i="3"/>
  <c r="W9929" i="3"/>
  <c r="W9930" i="3"/>
  <c r="W9931" i="3"/>
  <c r="W9932" i="3"/>
  <c r="W9933" i="3"/>
  <c r="W9934" i="3"/>
  <c r="W9935" i="3"/>
  <c r="W9936" i="3"/>
  <c r="W9937" i="3"/>
  <c r="W9938" i="3"/>
  <c r="W9939" i="3"/>
  <c r="W9940" i="3"/>
  <c r="W9941" i="3"/>
  <c r="W9942" i="3"/>
  <c r="W9943" i="3"/>
  <c r="W9944" i="3"/>
  <c r="W9945" i="3"/>
  <c r="W9946" i="3"/>
  <c r="W9947" i="3"/>
  <c r="W9948" i="3"/>
  <c r="W9949" i="3"/>
  <c r="W9950" i="3"/>
  <c r="W9951" i="3"/>
  <c r="W9952" i="3"/>
  <c r="W9953" i="3"/>
  <c r="W9954" i="3"/>
  <c r="W9955" i="3"/>
  <c r="W9956" i="3"/>
  <c r="W9957" i="3"/>
  <c r="W9958" i="3"/>
  <c r="W9959" i="3"/>
  <c r="W9960" i="3"/>
  <c r="W9961" i="3"/>
  <c r="W9962" i="3"/>
  <c r="W9963" i="3"/>
  <c r="W9964" i="3"/>
  <c r="W9965" i="3"/>
  <c r="W9966" i="3"/>
  <c r="W9967" i="3"/>
  <c r="W9968" i="3"/>
  <c r="W9969" i="3"/>
  <c r="W9970" i="3"/>
  <c r="W9971" i="3"/>
  <c r="W9972" i="3"/>
  <c r="W9973" i="3"/>
  <c r="W9974" i="3"/>
  <c r="W9975" i="3"/>
  <c r="W9976" i="3"/>
  <c r="W9977" i="3"/>
  <c r="W9978" i="3"/>
  <c r="W9979" i="3"/>
  <c r="W9980" i="3"/>
  <c r="W9981" i="3"/>
  <c r="W9982" i="3"/>
  <c r="W9983" i="3"/>
  <c r="W9984" i="3"/>
  <c r="W9985" i="3"/>
  <c r="W9986" i="3"/>
  <c r="W9987" i="3"/>
  <c r="W9988" i="3"/>
  <c r="W9989" i="3"/>
  <c r="W9990" i="3"/>
  <c r="W9991" i="3"/>
  <c r="W9992" i="3"/>
  <c r="W9993" i="3"/>
  <c r="W9994" i="3"/>
  <c r="W9995" i="3"/>
  <c r="W9996" i="3"/>
  <c r="W9997" i="3"/>
  <c r="W9998" i="3"/>
  <c r="W9999" i="3"/>
  <c r="W10000" i="3"/>
  <c r="W10001" i="3"/>
  <c r="W10002" i="3"/>
  <c r="W10003" i="3"/>
  <c r="W10004" i="3"/>
  <c r="W10005" i="3"/>
  <c r="W10006" i="3"/>
  <c r="W10007" i="3"/>
  <c r="W10008" i="3"/>
  <c r="W10009" i="3"/>
  <c r="W10010" i="3"/>
  <c r="W10011" i="3"/>
  <c r="W10012" i="3"/>
  <c r="W10013" i="3"/>
  <c r="W10014" i="3"/>
  <c r="W10015" i="3"/>
  <c r="W10016" i="3"/>
  <c r="W10017" i="3"/>
  <c r="W10018" i="3"/>
  <c r="W10019" i="3"/>
  <c r="W10020" i="3"/>
  <c r="W10021" i="3"/>
  <c r="W10022" i="3"/>
  <c r="W10023" i="3"/>
  <c r="W10024" i="3"/>
  <c r="W10025" i="3"/>
  <c r="W10026" i="3"/>
  <c r="W10027" i="3"/>
  <c r="W10028" i="3"/>
  <c r="W10029" i="3"/>
  <c r="W10030" i="3"/>
  <c r="W10031" i="3"/>
  <c r="W10032" i="3"/>
  <c r="W10033" i="3"/>
  <c r="W10034" i="3"/>
  <c r="W10035" i="3"/>
  <c r="W10036" i="3"/>
  <c r="W10037" i="3"/>
  <c r="W10038" i="3"/>
  <c r="W10039" i="3"/>
  <c r="W10040" i="3"/>
  <c r="W10041" i="3"/>
  <c r="W10042" i="3"/>
  <c r="W10043" i="3"/>
  <c r="W10044" i="3"/>
  <c r="W10045" i="3"/>
  <c r="W10046" i="3"/>
  <c r="W10047" i="3"/>
  <c r="W10048" i="3"/>
  <c r="W10049" i="3"/>
  <c r="W10050" i="3"/>
  <c r="W10051" i="3"/>
  <c r="W10052" i="3"/>
  <c r="W10053" i="3"/>
  <c r="W10054" i="3"/>
  <c r="W10055" i="3"/>
  <c r="W10056" i="3"/>
  <c r="W10057" i="3"/>
  <c r="W10058" i="3"/>
  <c r="W10059" i="3"/>
  <c r="W10060" i="3"/>
  <c r="W10061" i="3"/>
  <c r="W10062" i="3"/>
  <c r="W10063" i="3"/>
  <c r="W10064" i="3"/>
  <c r="W10065" i="3"/>
  <c r="W10066" i="3"/>
  <c r="W10067" i="3"/>
  <c r="W10068" i="3"/>
  <c r="W10069" i="3"/>
  <c r="W10070" i="3"/>
  <c r="W10071" i="3"/>
  <c r="W10072" i="3"/>
  <c r="W10073" i="3"/>
  <c r="W10074" i="3"/>
  <c r="W10075" i="3"/>
  <c r="W10076" i="3"/>
  <c r="W10077" i="3"/>
  <c r="W10078" i="3"/>
  <c r="W10079" i="3"/>
  <c r="W10080" i="3"/>
  <c r="W10081" i="3"/>
  <c r="W10082" i="3"/>
  <c r="W10083" i="3"/>
  <c r="W10084" i="3"/>
  <c r="W10085" i="3"/>
  <c r="W10086" i="3"/>
  <c r="W10087" i="3"/>
  <c r="W10088" i="3"/>
  <c r="W10089" i="3"/>
  <c r="W10090" i="3"/>
  <c r="W10091" i="3"/>
  <c r="W10092" i="3"/>
  <c r="W10093" i="3"/>
  <c r="W10094" i="3"/>
  <c r="W10095" i="3"/>
  <c r="W10096" i="3"/>
  <c r="W10097" i="3"/>
  <c r="W10098" i="3"/>
  <c r="W10099" i="3"/>
  <c r="W10100" i="3"/>
  <c r="W10101" i="3"/>
  <c r="W10102" i="3"/>
  <c r="W10103" i="3"/>
  <c r="W10104" i="3"/>
  <c r="W10105" i="3"/>
  <c r="W10106" i="3"/>
  <c r="W10107" i="3"/>
  <c r="W10108" i="3"/>
  <c r="W10109" i="3"/>
  <c r="W10110" i="3"/>
  <c r="W10111" i="3"/>
  <c r="W10112" i="3"/>
  <c r="W10113" i="3"/>
  <c r="W10114" i="3"/>
  <c r="W10115" i="3"/>
  <c r="W10116" i="3"/>
  <c r="W10117" i="3"/>
  <c r="W10118" i="3"/>
  <c r="W10119" i="3"/>
  <c r="W10120" i="3"/>
  <c r="W10121" i="3"/>
  <c r="W10122" i="3"/>
  <c r="W10123" i="3"/>
  <c r="W10124" i="3"/>
  <c r="W10125" i="3"/>
  <c r="W10126" i="3"/>
  <c r="W10127" i="3"/>
  <c r="W10128" i="3"/>
  <c r="W10129" i="3"/>
  <c r="W10130" i="3"/>
  <c r="W10131" i="3"/>
  <c r="W10132" i="3"/>
  <c r="W10133" i="3"/>
  <c r="W10134" i="3"/>
  <c r="W10135" i="3"/>
  <c r="W10136" i="3"/>
  <c r="W10137" i="3"/>
  <c r="W10138" i="3"/>
  <c r="W10139" i="3"/>
  <c r="W10140" i="3"/>
  <c r="W10141" i="3"/>
  <c r="W10142" i="3"/>
  <c r="W10143" i="3"/>
  <c r="W10144" i="3"/>
  <c r="W10145" i="3"/>
  <c r="W10146" i="3"/>
  <c r="W10147" i="3"/>
  <c r="W10148" i="3"/>
  <c r="W10149" i="3"/>
  <c r="W10150" i="3"/>
  <c r="W10151" i="3"/>
  <c r="W10152" i="3"/>
  <c r="W10153" i="3"/>
  <c r="W10154" i="3"/>
  <c r="W10155" i="3"/>
  <c r="W10156" i="3"/>
  <c r="W10157" i="3"/>
  <c r="W10158" i="3"/>
  <c r="W10159" i="3"/>
  <c r="W10160" i="3"/>
  <c r="W10161" i="3"/>
  <c r="W10162" i="3"/>
  <c r="W10163" i="3"/>
  <c r="W10164" i="3"/>
  <c r="W10165" i="3"/>
  <c r="W10166" i="3"/>
  <c r="W10167" i="3"/>
  <c r="W10168" i="3"/>
  <c r="W10169" i="3"/>
  <c r="W10170" i="3"/>
  <c r="W10171" i="3"/>
  <c r="W10172" i="3"/>
  <c r="W10173" i="3"/>
  <c r="W10174" i="3"/>
  <c r="W10175" i="3"/>
  <c r="W10176" i="3"/>
  <c r="W10177" i="3"/>
  <c r="W10178" i="3"/>
  <c r="W10179" i="3"/>
  <c r="W10180" i="3"/>
  <c r="W10181" i="3"/>
  <c r="W10182" i="3"/>
  <c r="W10183" i="3"/>
  <c r="W10184" i="3"/>
  <c r="W10185" i="3"/>
  <c r="W10186" i="3"/>
  <c r="W10187" i="3"/>
  <c r="W10188" i="3"/>
  <c r="W10189" i="3"/>
  <c r="W10190" i="3"/>
  <c r="W10191" i="3"/>
  <c r="W10192" i="3"/>
  <c r="W10193" i="3"/>
  <c r="W10194" i="3"/>
  <c r="W10195" i="3"/>
  <c r="W10196" i="3"/>
  <c r="W10197" i="3"/>
  <c r="W10198" i="3"/>
  <c r="W10199" i="3"/>
  <c r="W10200" i="3"/>
  <c r="W10201" i="3"/>
  <c r="W10202" i="3"/>
  <c r="W10203" i="3"/>
  <c r="W10204" i="3"/>
  <c r="W10205" i="3"/>
  <c r="W10206" i="3"/>
  <c r="W10207" i="3"/>
  <c r="W10208" i="3"/>
  <c r="W10209" i="3"/>
  <c r="W10210" i="3"/>
  <c r="W10211" i="3"/>
  <c r="W10212" i="3"/>
  <c r="W10213" i="3"/>
  <c r="W10214" i="3"/>
  <c r="W10215" i="3"/>
  <c r="W10216" i="3"/>
  <c r="W10217" i="3"/>
  <c r="W10218" i="3"/>
  <c r="W10219" i="3"/>
  <c r="W10220" i="3"/>
  <c r="W10221" i="3"/>
  <c r="W10222" i="3"/>
  <c r="W10223" i="3"/>
  <c r="W10224" i="3"/>
  <c r="W10225" i="3"/>
  <c r="W10226" i="3"/>
  <c r="W10227" i="3"/>
  <c r="W10228" i="3"/>
  <c r="W10229" i="3"/>
  <c r="W10230" i="3"/>
  <c r="W10231" i="3"/>
  <c r="W10232" i="3"/>
  <c r="W10233" i="3"/>
  <c r="W10234" i="3"/>
  <c r="W10235" i="3"/>
  <c r="W10236" i="3"/>
  <c r="W10237" i="3"/>
  <c r="W10238" i="3"/>
  <c r="W10239" i="3"/>
  <c r="W10240" i="3"/>
  <c r="W10241" i="3"/>
  <c r="W10242" i="3"/>
  <c r="W10243" i="3"/>
  <c r="W10244" i="3"/>
  <c r="W10245" i="3"/>
  <c r="W10246" i="3"/>
  <c r="W10247" i="3"/>
  <c r="W10248" i="3"/>
  <c r="W10249" i="3"/>
  <c r="W10250" i="3"/>
  <c r="W10251" i="3"/>
  <c r="W10252" i="3"/>
  <c r="W10253" i="3"/>
  <c r="W10254" i="3"/>
  <c r="W10255" i="3"/>
  <c r="W10256" i="3"/>
  <c r="W10257" i="3"/>
  <c r="W10258" i="3"/>
  <c r="W10259" i="3"/>
  <c r="W10260" i="3"/>
  <c r="W10261" i="3"/>
  <c r="W10262" i="3"/>
  <c r="W10263" i="3"/>
  <c r="W10264" i="3"/>
  <c r="W10265" i="3"/>
  <c r="W10266" i="3"/>
  <c r="W10267" i="3"/>
  <c r="W10268" i="3"/>
  <c r="W10269" i="3"/>
  <c r="W10270" i="3"/>
  <c r="W10271" i="3"/>
  <c r="W10272" i="3"/>
  <c r="W10273" i="3"/>
  <c r="C24" i="15" l="1"/>
  <c r="C23" i="15"/>
  <c r="C22" i="15"/>
  <c r="C21" i="15"/>
  <c r="C20" i="15"/>
  <c r="F11" i="15" l="1"/>
  <c r="C69" i="15" s="1"/>
  <c r="L30" i="3"/>
  <c r="L4" i="3" l="1"/>
  <c r="L3" i="3"/>
  <c r="J6" i="8" l="1"/>
  <c r="J7" i="8"/>
  <c r="J8" i="8"/>
  <c r="J9" i="8"/>
  <c r="J10" i="8"/>
  <c r="J11" i="8"/>
  <c r="J5" i="8"/>
  <c r="G6" i="8"/>
  <c r="G7" i="8"/>
  <c r="G8" i="8"/>
  <c r="G9" i="8"/>
  <c r="G10" i="8"/>
  <c r="G11" i="8"/>
  <c r="G5" i="8"/>
  <c r="D6" i="8"/>
  <c r="D7" i="8"/>
  <c r="D8" i="8"/>
  <c r="D9" i="8"/>
  <c r="D10" i="8"/>
  <c r="D11" i="8"/>
  <c r="D5" i="8"/>
  <c r="T138" i="3" l="1"/>
  <c r="L5" i="3" l="1"/>
  <c r="L6" i="3"/>
  <c r="L7" i="3"/>
  <c r="L8" i="3"/>
  <c r="L9" i="3"/>
  <c r="L10" i="3"/>
  <c r="L11" i="3"/>
  <c r="L12" i="3"/>
  <c r="L13" i="3"/>
  <c r="L14" i="3"/>
  <c r="L15" i="3"/>
  <c r="L16" i="3"/>
  <c r="L17" i="3"/>
  <c r="L18" i="3"/>
  <c r="L19" i="3"/>
  <c r="L20" i="3"/>
  <c r="L21" i="3"/>
  <c r="L22" i="3"/>
  <c r="L23" i="3"/>
  <c r="L24" i="3"/>
  <c r="L25" i="3"/>
  <c r="L26" i="3"/>
  <c r="L27" i="3"/>
  <c r="L28" i="3"/>
  <c r="L29"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726" i="3"/>
  <c r="L5727" i="3"/>
  <c r="L5728" i="3"/>
  <c r="L5729" i="3"/>
  <c r="L5730" i="3"/>
  <c r="L5731" i="3"/>
  <c r="L5732" i="3"/>
  <c r="L5733" i="3"/>
  <c r="L5734" i="3"/>
  <c r="L5735" i="3"/>
  <c r="L5736" i="3"/>
  <c r="L5737" i="3"/>
  <c r="L5738" i="3"/>
  <c r="L5739" i="3"/>
  <c r="L5740" i="3"/>
  <c r="L5741" i="3"/>
  <c r="L5742" i="3"/>
  <c r="L5743" i="3"/>
  <c r="L5744" i="3"/>
  <c r="L5745" i="3"/>
  <c r="L5746" i="3"/>
  <c r="L5747" i="3"/>
  <c r="L5748" i="3"/>
  <c r="L5749" i="3"/>
  <c r="L5750" i="3"/>
  <c r="L5751" i="3"/>
  <c r="L5752" i="3"/>
  <c r="L5753" i="3"/>
  <c r="L5754" i="3"/>
  <c r="L5755" i="3"/>
  <c r="L5756" i="3"/>
  <c r="L5757" i="3"/>
  <c r="L5758" i="3"/>
  <c r="L5759" i="3"/>
  <c r="L5760" i="3"/>
  <c r="L5761" i="3"/>
  <c r="L5762" i="3"/>
  <c r="L5763" i="3"/>
  <c r="L5764" i="3"/>
  <c r="L5765" i="3"/>
  <c r="L5766" i="3"/>
  <c r="L5767" i="3"/>
  <c r="L5768" i="3"/>
  <c r="L5769" i="3"/>
  <c r="L5770" i="3"/>
  <c r="L5771" i="3"/>
  <c r="L5772" i="3"/>
  <c r="L5773" i="3"/>
  <c r="L5774" i="3"/>
  <c r="L5775" i="3"/>
  <c r="L5776" i="3"/>
  <c r="L5777" i="3"/>
  <c r="L5778" i="3"/>
  <c r="L5779" i="3"/>
  <c r="L5780" i="3"/>
  <c r="L5781" i="3"/>
  <c r="L5782" i="3"/>
  <c r="L5783" i="3"/>
  <c r="L5784" i="3"/>
  <c r="L5785" i="3"/>
  <c r="L5786" i="3"/>
  <c r="L5787" i="3"/>
  <c r="L5788" i="3"/>
  <c r="L5789" i="3"/>
  <c r="L5790" i="3"/>
  <c r="L5791" i="3"/>
  <c r="L5792" i="3"/>
  <c r="L5793" i="3"/>
  <c r="L5794" i="3"/>
  <c r="L5795" i="3"/>
  <c r="L5796" i="3"/>
  <c r="L5797" i="3"/>
  <c r="L5798" i="3"/>
  <c r="L5799" i="3"/>
  <c r="L5800" i="3"/>
  <c r="L5801" i="3"/>
  <c r="L5802" i="3"/>
  <c r="L5803" i="3"/>
  <c r="L5804" i="3"/>
  <c r="L5805" i="3"/>
  <c r="L5806" i="3"/>
  <c r="L5807" i="3"/>
  <c r="L5808" i="3"/>
  <c r="L5809" i="3"/>
  <c r="L5810" i="3"/>
  <c r="L5811" i="3"/>
  <c r="L5812" i="3"/>
  <c r="L5813" i="3"/>
  <c r="L5814" i="3"/>
  <c r="L5815" i="3"/>
  <c r="L5816" i="3"/>
  <c r="L5817" i="3"/>
  <c r="L5818" i="3"/>
  <c r="L5819" i="3"/>
  <c r="L5820" i="3"/>
  <c r="L5821" i="3"/>
  <c r="L5822" i="3"/>
  <c r="L5823" i="3"/>
  <c r="L5824" i="3"/>
  <c r="L5825" i="3"/>
  <c r="L5826" i="3"/>
  <c r="L5827" i="3"/>
  <c r="L5828" i="3"/>
  <c r="L5829" i="3"/>
  <c r="L5830" i="3"/>
  <c r="L5831" i="3"/>
  <c r="L5832" i="3"/>
  <c r="L5833" i="3"/>
  <c r="L5834" i="3"/>
  <c r="L5835" i="3"/>
  <c r="L5836" i="3"/>
  <c r="L5837" i="3"/>
  <c r="L5838" i="3"/>
  <c r="L5839" i="3"/>
  <c r="L5840" i="3"/>
  <c r="L5841" i="3"/>
  <c r="L5842" i="3"/>
  <c r="L5843" i="3"/>
  <c r="L5844" i="3"/>
  <c r="L5845" i="3"/>
  <c r="L5846" i="3"/>
  <c r="L5847" i="3"/>
  <c r="L5848" i="3"/>
  <c r="L5849" i="3"/>
  <c r="L5850" i="3"/>
  <c r="L5851" i="3"/>
  <c r="L5852" i="3"/>
  <c r="L5853" i="3"/>
  <c r="L5854" i="3"/>
  <c r="L5855" i="3"/>
  <c r="L5856" i="3"/>
  <c r="L5857" i="3"/>
  <c r="L5858" i="3"/>
  <c r="L5859" i="3"/>
  <c r="L5860" i="3"/>
  <c r="L5861" i="3"/>
  <c r="L5862" i="3"/>
  <c r="L5863" i="3"/>
  <c r="L5864" i="3"/>
  <c r="L5865" i="3"/>
  <c r="L5866" i="3"/>
  <c r="L5867" i="3"/>
  <c r="L5868" i="3"/>
  <c r="L5869" i="3"/>
  <c r="L5870" i="3"/>
  <c r="L5871" i="3"/>
  <c r="L5872" i="3"/>
  <c r="L5873" i="3"/>
  <c r="L5874" i="3"/>
  <c r="L5875" i="3"/>
  <c r="L5876" i="3"/>
  <c r="L5877" i="3"/>
  <c r="L5878" i="3"/>
  <c r="L5879" i="3"/>
  <c r="L5880" i="3"/>
  <c r="L5881" i="3"/>
  <c r="L5882" i="3"/>
  <c r="L5883" i="3"/>
  <c r="L5884" i="3"/>
  <c r="L5885" i="3"/>
  <c r="L5886" i="3"/>
  <c r="L5887" i="3"/>
  <c r="L5888" i="3"/>
  <c r="L5889" i="3"/>
  <c r="L5890" i="3"/>
  <c r="L5891" i="3"/>
  <c r="L5892" i="3"/>
  <c r="L5893" i="3"/>
  <c r="L5894" i="3"/>
  <c r="L5895" i="3"/>
  <c r="L5896" i="3"/>
  <c r="L5897" i="3"/>
  <c r="L5898" i="3"/>
  <c r="L5899" i="3"/>
  <c r="L5900" i="3"/>
  <c r="L5901" i="3"/>
  <c r="L5902" i="3"/>
  <c r="L5903" i="3"/>
  <c r="L5904" i="3"/>
  <c r="L5905" i="3"/>
  <c r="L5906" i="3"/>
  <c r="L5907" i="3"/>
  <c r="L5908" i="3"/>
  <c r="L5909" i="3"/>
  <c r="L5910" i="3"/>
  <c r="L5911" i="3"/>
  <c r="L5912" i="3"/>
  <c r="L5913" i="3"/>
  <c r="L5914" i="3"/>
  <c r="L5915" i="3"/>
  <c r="L5916" i="3"/>
  <c r="L5917" i="3"/>
  <c r="L5918" i="3"/>
  <c r="L5919" i="3"/>
  <c r="L5920" i="3"/>
  <c r="L5921" i="3"/>
  <c r="L5922" i="3"/>
  <c r="L5923" i="3"/>
  <c r="L5924" i="3"/>
  <c r="L5925" i="3"/>
  <c r="L5926" i="3"/>
  <c r="L5927" i="3"/>
  <c r="L5928" i="3"/>
  <c r="L5929" i="3"/>
  <c r="L5930" i="3"/>
  <c r="L5931" i="3"/>
  <c r="L5932" i="3"/>
  <c r="L5933" i="3"/>
  <c r="L5934" i="3"/>
  <c r="L5935" i="3"/>
  <c r="L5936" i="3"/>
  <c r="L5937" i="3"/>
  <c r="L5938" i="3"/>
  <c r="L5939" i="3"/>
  <c r="L5940" i="3"/>
  <c r="L5941" i="3"/>
  <c r="L5942" i="3"/>
  <c r="L5943" i="3"/>
  <c r="L5944" i="3"/>
  <c r="L5945" i="3"/>
  <c r="L5946" i="3"/>
  <c r="L5947" i="3"/>
  <c r="L5948" i="3"/>
  <c r="L5949" i="3"/>
  <c r="L5950" i="3"/>
  <c r="L5951" i="3"/>
  <c r="L5952" i="3"/>
  <c r="L5953" i="3"/>
  <c r="L5954" i="3"/>
  <c r="L5955" i="3"/>
  <c r="L5956" i="3"/>
  <c r="L5957" i="3"/>
  <c r="L5958" i="3"/>
  <c r="L5959" i="3"/>
  <c r="L5960" i="3"/>
  <c r="L5961" i="3"/>
  <c r="L5962" i="3"/>
  <c r="L5963" i="3"/>
  <c r="L5964" i="3"/>
  <c r="L5965" i="3"/>
  <c r="L5966" i="3"/>
  <c r="L5967" i="3"/>
  <c r="L5968" i="3"/>
  <c r="L5969" i="3"/>
  <c r="L5970" i="3"/>
  <c r="L5971" i="3"/>
  <c r="L5972" i="3"/>
  <c r="L5973" i="3"/>
  <c r="L5974" i="3"/>
  <c r="L5975" i="3"/>
  <c r="L5976" i="3"/>
  <c r="L5977" i="3"/>
  <c r="L5978" i="3"/>
  <c r="L5979" i="3"/>
  <c r="L5980" i="3"/>
  <c r="L5981" i="3"/>
  <c r="L5982" i="3"/>
  <c r="L5983" i="3"/>
  <c r="L5984" i="3"/>
  <c r="L5985" i="3"/>
  <c r="L5986" i="3"/>
  <c r="L5987" i="3"/>
  <c r="L5988" i="3"/>
  <c r="L5989" i="3"/>
  <c r="L5990" i="3"/>
  <c r="L5991" i="3"/>
  <c r="L5992" i="3"/>
  <c r="L5993" i="3"/>
  <c r="L5994" i="3"/>
  <c r="L5995" i="3"/>
  <c r="L5996" i="3"/>
  <c r="L5997" i="3"/>
  <c r="L5998" i="3"/>
  <c r="L5999" i="3"/>
  <c r="L6000" i="3"/>
  <c r="L6001" i="3"/>
  <c r="L6002" i="3"/>
  <c r="L6003" i="3"/>
  <c r="L6004" i="3"/>
  <c r="L6005" i="3"/>
  <c r="L6006" i="3"/>
  <c r="L6007" i="3"/>
  <c r="L6008" i="3"/>
  <c r="L6009" i="3"/>
  <c r="L6010" i="3"/>
  <c r="L6011" i="3"/>
  <c r="L6012" i="3"/>
  <c r="L6013" i="3"/>
  <c r="L6014" i="3"/>
  <c r="L6015" i="3"/>
  <c r="L6016" i="3"/>
  <c r="L6017" i="3"/>
  <c r="L6018" i="3"/>
  <c r="L6019" i="3"/>
  <c r="L6020" i="3"/>
  <c r="L6021" i="3"/>
  <c r="L6022" i="3"/>
  <c r="L6023" i="3"/>
  <c r="L6024" i="3"/>
  <c r="L6025" i="3"/>
  <c r="L6026" i="3"/>
  <c r="L6027" i="3"/>
  <c r="L6028" i="3"/>
  <c r="L6029" i="3"/>
  <c r="L6030" i="3"/>
  <c r="L6031" i="3"/>
  <c r="L6032" i="3"/>
  <c r="L6033" i="3"/>
  <c r="L6034" i="3"/>
  <c r="L6035" i="3"/>
  <c r="L6036" i="3"/>
  <c r="L6037" i="3"/>
  <c r="L6038" i="3"/>
  <c r="L6039" i="3"/>
  <c r="L6040" i="3"/>
  <c r="L6041" i="3"/>
  <c r="L6042" i="3"/>
  <c r="L6043" i="3"/>
  <c r="L6044" i="3"/>
  <c r="L6045" i="3"/>
  <c r="L6046" i="3"/>
  <c r="L6047" i="3"/>
  <c r="L6048" i="3"/>
  <c r="L6049" i="3"/>
  <c r="L6050" i="3"/>
  <c r="L6051" i="3"/>
  <c r="L6052" i="3"/>
  <c r="L6053" i="3"/>
  <c r="L6054" i="3"/>
  <c r="L6055" i="3"/>
  <c r="L6056" i="3"/>
  <c r="L6057" i="3"/>
  <c r="L6058" i="3"/>
  <c r="L6059" i="3"/>
  <c r="L6060" i="3"/>
  <c r="L6061" i="3"/>
  <c r="L6062" i="3"/>
  <c r="L6063" i="3"/>
  <c r="L6064" i="3"/>
  <c r="L6065" i="3"/>
  <c r="L6066" i="3"/>
  <c r="L6067" i="3"/>
  <c r="L6068" i="3"/>
  <c r="L6069" i="3"/>
  <c r="L6070" i="3"/>
  <c r="L6071" i="3"/>
  <c r="L6072" i="3"/>
  <c r="L6073" i="3"/>
  <c r="L6074" i="3"/>
  <c r="L6075" i="3"/>
  <c r="L6076" i="3"/>
  <c r="L6077" i="3"/>
  <c r="L6078" i="3"/>
  <c r="L6079" i="3"/>
  <c r="L6080" i="3"/>
  <c r="L6081" i="3"/>
  <c r="L6082" i="3"/>
  <c r="L6083" i="3"/>
  <c r="L6084" i="3"/>
  <c r="L6085" i="3"/>
  <c r="L6086" i="3"/>
  <c r="L6087" i="3"/>
  <c r="L6088" i="3"/>
  <c r="L6089" i="3"/>
  <c r="L6090" i="3"/>
  <c r="L6091" i="3"/>
  <c r="L6092" i="3"/>
  <c r="L6093" i="3"/>
  <c r="L6094" i="3"/>
  <c r="L6095" i="3"/>
  <c r="L6096" i="3"/>
  <c r="L6097" i="3"/>
  <c r="L6098" i="3"/>
  <c r="L6099" i="3"/>
  <c r="L6100" i="3"/>
  <c r="L6101" i="3"/>
  <c r="L6102" i="3"/>
  <c r="L6103" i="3"/>
  <c r="L6104" i="3"/>
  <c r="L6105" i="3"/>
  <c r="L6106" i="3"/>
  <c r="L6107" i="3"/>
  <c r="L6108" i="3"/>
  <c r="L6109" i="3"/>
  <c r="L6110" i="3"/>
  <c r="L6111" i="3"/>
  <c r="L6112" i="3"/>
  <c r="L6113" i="3"/>
  <c r="L6114" i="3"/>
  <c r="L6115" i="3"/>
  <c r="L6116" i="3"/>
  <c r="L6117" i="3"/>
  <c r="L6118" i="3"/>
  <c r="L6119" i="3"/>
  <c r="L6120" i="3"/>
  <c r="L6121" i="3"/>
  <c r="L6122" i="3"/>
  <c r="L6123" i="3"/>
  <c r="L6124" i="3"/>
  <c r="L6125" i="3"/>
  <c r="L6126" i="3"/>
  <c r="L6127" i="3"/>
  <c r="L6128" i="3"/>
  <c r="L6129" i="3"/>
  <c r="L6130" i="3"/>
  <c r="L6131" i="3"/>
  <c r="L6132" i="3"/>
  <c r="L6133" i="3"/>
  <c r="L6134" i="3"/>
  <c r="L6135" i="3"/>
  <c r="L6136" i="3"/>
  <c r="L6137" i="3"/>
  <c r="L6138" i="3"/>
  <c r="L6139" i="3"/>
  <c r="L6140" i="3"/>
  <c r="L6141" i="3"/>
  <c r="L6142" i="3"/>
  <c r="L6143" i="3"/>
  <c r="L6144" i="3"/>
  <c r="L6145" i="3"/>
  <c r="L6146" i="3"/>
  <c r="L6147" i="3"/>
  <c r="L6148" i="3"/>
  <c r="L6149" i="3"/>
  <c r="L6150" i="3"/>
  <c r="L6151" i="3"/>
  <c r="L6152" i="3"/>
  <c r="L6153" i="3"/>
  <c r="L6154" i="3"/>
  <c r="L6155" i="3"/>
  <c r="L6156" i="3"/>
  <c r="L6157" i="3"/>
  <c r="L6158" i="3"/>
  <c r="L6159" i="3"/>
  <c r="L6160" i="3"/>
  <c r="L6161" i="3"/>
  <c r="L6162" i="3"/>
  <c r="L6163" i="3"/>
  <c r="L6164" i="3"/>
  <c r="L6165" i="3"/>
  <c r="L6166" i="3"/>
  <c r="L6167" i="3"/>
  <c r="L6168" i="3"/>
  <c r="L6169" i="3"/>
  <c r="L6170" i="3"/>
  <c r="L6171" i="3"/>
  <c r="L6172" i="3"/>
  <c r="L6173" i="3"/>
  <c r="L6174" i="3"/>
  <c r="L6175" i="3"/>
  <c r="L6176" i="3"/>
  <c r="L6177" i="3"/>
  <c r="L6178" i="3"/>
  <c r="L6179" i="3"/>
  <c r="L6180" i="3"/>
  <c r="L6181" i="3"/>
  <c r="L6182" i="3"/>
  <c r="L6183" i="3"/>
  <c r="L6184" i="3"/>
  <c r="L6185" i="3"/>
  <c r="L6186" i="3"/>
  <c r="L6187" i="3"/>
  <c r="L6188" i="3"/>
  <c r="L6189" i="3"/>
  <c r="L6190" i="3"/>
  <c r="L6191" i="3"/>
  <c r="L6192" i="3"/>
  <c r="L6193" i="3"/>
  <c r="L6194" i="3"/>
  <c r="L6195" i="3"/>
  <c r="L6196" i="3"/>
  <c r="L6197" i="3"/>
  <c r="L6198" i="3"/>
  <c r="L6199" i="3"/>
  <c r="L6200" i="3"/>
  <c r="L6201" i="3"/>
  <c r="L6202" i="3"/>
  <c r="L6203" i="3"/>
  <c r="L6204" i="3"/>
  <c r="L6205" i="3"/>
  <c r="L6206" i="3"/>
  <c r="L6207" i="3"/>
  <c r="L6208" i="3"/>
  <c r="L6209" i="3"/>
  <c r="L6210" i="3"/>
  <c r="L6211" i="3"/>
  <c r="L6212" i="3"/>
  <c r="L6213" i="3"/>
  <c r="L6214" i="3"/>
  <c r="L6215" i="3"/>
  <c r="L6216" i="3"/>
  <c r="L6217" i="3"/>
  <c r="L6218" i="3"/>
  <c r="L6219" i="3"/>
  <c r="L6220" i="3"/>
  <c r="L6221" i="3"/>
  <c r="L6222" i="3"/>
  <c r="L6223" i="3"/>
  <c r="L6224" i="3"/>
  <c r="L6225" i="3"/>
  <c r="L6226" i="3"/>
  <c r="L6227" i="3"/>
  <c r="L6228" i="3"/>
  <c r="L6229" i="3"/>
  <c r="L6230" i="3"/>
  <c r="L6231" i="3"/>
  <c r="L6232" i="3"/>
  <c r="L6233" i="3"/>
  <c r="L6234" i="3"/>
  <c r="L6235" i="3"/>
  <c r="L6236" i="3"/>
  <c r="L6237" i="3"/>
  <c r="L6238" i="3"/>
  <c r="L6239" i="3"/>
  <c r="L6240" i="3"/>
  <c r="L6241" i="3"/>
  <c r="L6242" i="3"/>
  <c r="L6243" i="3"/>
  <c r="L6244" i="3"/>
  <c r="L6245" i="3"/>
  <c r="L6246" i="3"/>
  <c r="L6247" i="3"/>
  <c r="L6248" i="3"/>
  <c r="L6249" i="3"/>
  <c r="L6250" i="3"/>
  <c r="L6251" i="3"/>
  <c r="L6252" i="3"/>
  <c r="L6253" i="3"/>
  <c r="L6254" i="3"/>
  <c r="L6255" i="3"/>
  <c r="L6256" i="3"/>
  <c r="L6257" i="3"/>
  <c r="L6258" i="3"/>
  <c r="L6259" i="3"/>
  <c r="L6260" i="3"/>
  <c r="L6261" i="3"/>
  <c r="L6262" i="3"/>
  <c r="L6263" i="3"/>
  <c r="L6264" i="3"/>
  <c r="L6265" i="3"/>
  <c r="L6266" i="3"/>
  <c r="L6267" i="3"/>
  <c r="L6268" i="3"/>
  <c r="L6269" i="3"/>
  <c r="L6270" i="3"/>
  <c r="L6271" i="3"/>
  <c r="L6272" i="3"/>
  <c r="L6273" i="3"/>
  <c r="L6274" i="3"/>
  <c r="L6275" i="3"/>
  <c r="L6276" i="3"/>
  <c r="L6277" i="3"/>
  <c r="L6278" i="3"/>
  <c r="L6279" i="3"/>
  <c r="L6280" i="3"/>
  <c r="L6281" i="3"/>
  <c r="L6282" i="3"/>
  <c r="L6283" i="3"/>
  <c r="L6284" i="3"/>
  <c r="L6285" i="3"/>
  <c r="L6286" i="3"/>
  <c r="L6287" i="3"/>
  <c r="L6288" i="3"/>
  <c r="L6289" i="3"/>
  <c r="L6290" i="3"/>
  <c r="L6291" i="3"/>
  <c r="L6292" i="3"/>
  <c r="L6293" i="3"/>
  <c r="L6294" i="3"/>
  <c r="L6295" i="3"/>
  <c r="L6296" i="3"/>
  <c r="L6297" i="3"/>
  <c r="L6298" i="3"/>
  <c r="L6299" i="3"/>
  <c r="L6300" i="3"/>
  <c r="L6301" i="3"/>
  <c r="L6302" i="3"/>
  <c r="L6303" i="3"/>
  <c r="L6304" i="3"/>
  <c r="L6305" i="3"/>
  <c r="L6306" i="3"/>
  <c r="L6307" i="3"/>
  <c r="L6308" i="3"/>
  <c r="L6309" i="3"/>
  <c r="L6310" i="3"/>
  <c r="L6311" i="3"/>
  <c r="L6312" i="3"/>
  <c r="L6313" i="3"/>
  <c r="L6314" i="3"/>
  <c r="L6315" i="3"/>
  <c r="L6316" i="3"/>
  <c r="L6317" i="3"/>
  <c r="L6318" i="3"/>
  <c r="L6319" i="3"/>
  <c r="L6320" i="3"/>
  <c r="L6321" i="3"/>
  <c r="L6322" i="3"/>
  <c r="L6323" i="3"/>
  <c r="L6324" i="3"/>
  <c r="L6325" i="3"/>
  <c r="L6326" i="3"/>
  <c r="L6327" i="3"/>
  <c r="L6328" i="3"/>
  <c r="L6329" i="3"/>
  <c r="L6330" i="3"/>
  <c r="L6331" i="3"/>
  <c r="L6332" i="3"/>
  <c r="L6333" i="3"/>
  <c r="L6334" i="3"/>
  <c r="L6335" i="3"/>
  <c r="L6336" i="3"/>
  <c r="L6337" i="3"/>
  <c r="L6338" i="3"/>
  <c r="L6339" i="3"/>
  <c r="L6340" i="3"/>
  <c r="L6341" i="3"/>
  <c r="L6342" i="3"/>
  <c r="L6343" i="3"/>
  <c r="L6344" i="3"/>
  <c r="L6345" i="3"/>
  <c r="L6346" i="3"/>
  <c r="L6347" i="3"/>
  <c r="L6348" i="3"/>
  <c r="L6349" i="3"/>
  <c r="L6350" i="3"/>
  <c r="L6351" i="3"/>
  <c r="L6352" i="3"/>
  <c r="L6353" i="3"/>
  <c r="L6354" i="3"/>
  <c r="L6355" i="3"/>
  <c r="L6356" i="3"/>
  <c r="L6357" i="3"/>
  <c r="L6358" i="3"/>
  <c r="L6359" i="3"/>
  <c r="L6360" i="3"/>
  <c r="L6361" i="3"/>
  <c r="L6362" i="3"/>
  <c r="L6363" i="3"/>
  <c r="L6364" i="3"/>
  <c r="L6365" i="3"/>
  <c r="L6366" i="3"/>
  <c r="L6367" i="3"/>
  <c r="L6368" i="3"/>
  <c r="L6369" i="3"/>
  <c r="L6370" i="3"/>
  <c r="L6371" i="3"/>
  <c r="L6372" i="3"/>
  <c r="L6373" i="3"/>
  <c r="L6374" i="3"/>
  <c r="L6375" i="3"/>
  <c r="L6376" i="3"/>
  <c r="L6377" i="3"/>
  <c r="L6378" i="3"/>
  <c r="L6379" i="3"/>
  <c r="L6380" i="3"/>
  <c r="L6381" i="3"/>
  <c r="L6382" i="3"/>
  <c r="L6383" i="3"/>
  <c r="L6384" i="3"/>
  <c r="L6385" i="3"/>
  <c r="L6386" i="3"/>
  <c r="L6387" i="3"/>
  <c r="L6388" i="3"/>
  <c r="L6389" i="3"/>
  <c r="L6390" i="3"/>
  <c r="L6391" i="3"/>
  <c r="L6392" i="3"/>
  <c r="L6393" i="3"/>
  <c r="L6394" i="3"/>
  <c r="L6395" i="3"/>
  <c r="L6396" i="3"/>
  <c r="L6397" i="3"/>
  <c r="L6398" i="3"/>
  <c r="L6399" i="3"/>
  <c r="L6400" i="3"/>
  <c r="L6401" i="3"/>
  <c r="L6402" i="3"/>
  <c r="L6403" i="3"/>
  <c r="L6404" i="3"/>
  <c r="L6405" i="3"/>
  <c r="L6406" i="3"/>
  <c r="L6407" i="3"/>
  <c r="L6408" i="3"/>
  <c r="L6409" i="3"/>
  <c r="L6410" i="3"/>
  <c r="L6411" i="3"/>
  <c r="L6412" i="3"/>
  <c r="L6413" i="3"/>
  <c r="L6414" i="3"/>
  <c r="L6415" i="3"/>
  <c r="L6416" i="3"/>
  <c r="L6417" i="3"/>
  <c r="L6418" i="3"/>
  <c r="L6419" i="3"/>
  <c r="L6420" i="3"/>
  <c r="L6421" i="3"/>
  <c r="L6422" i="3"/>
  <c r="L6423" i="3"/>
  <c r="L6424" i="3"/>
  <c r="L6425" i="3"/>
  <c r="L6426" i="3"/>
  <c r="L6427" i="3"/>
  <c r="L6428" i="3"/>
  <c r="L6429" i="3"/>
  <c r="L6430" i="3"/>
  <c r="L6431" i="3"/>
  <c r="L6432" i="3"/>
  <c r="L6433" i="3"/>
  <c r="L6434" i="3"/>
  <c r="L6435" i="3"/>
  <c r="L6436" i="3"/>
  <c r="L6437" i="3"/>
  <c r="L6438" i="3"/>
  <c r="L6439" i="3"/>
  <c r="L6440" i="3"/>
  <c r="L6441" i="3"/>
  <c r="L6442" i="3"/>
  <c r="L6443" i="3"/>
  <c r="L6444" i="3"/>
  <c r="L6445" i="3"/>
  <c r="L6446" i="3"/>
  <c r="L6447" i="3"/>
  <c r="L6448" i="3"/>
  <c r="L6449" i="3"/>
  <c r="L6450" i="3"/>
  <c r="L6451" i="3"/>
  <c r="L6452" i="3"/>
  <c r="L6453" i="3"/>
  <c r="L6454" i="3"/>
  <c r="L6455" i="3"/>
  <c r="L6456" i="3"/>
  <c r="L6457" i="3"/>
  <c r="L6458" i="3"/>
  <c r="L6459" i="3"/>
  <c r="L6460" i="3"/>
  <c r="L6461" i="3"/>
  <c r="L6462" i="3"/>
  <c r="L6463" i="3"/>
  <c r="L6464" i="3"/>
  <c r="L6465" i="3"/>
  <c r="L6466" i="3"/>
  <c r="L6467" i="3"/>
  <c r="L6468" i="3"/>
  <c r="L6469" i="3"/>
  <c r="L6470" i="3"/>
  <c r="L6471" i="3"/>
  <c r="L6472" i="3"/>
  <c r="L6473" i="3"/>
  <c r="L6474" i="3"/>
  <c r="L6475" i="3"/>
  <c r="L6476" i="3"/>
  <c r="L6477" i="3"/>
  <c r="L6478" i="3"/>
  <c r="L6479" i="3"/>
  <c r="L6480" i="3"/>
  <c r="L6481" i="3"/>
  <c r="L6482" i="3"/>
  <c r="L6483" i="3"/>
  <c r="L6484" i="3"/>
  <c r="L6485" i="3"/>
  <c r="L6486" i="3"/>
  <c r="L6487" i="3"/>
  <c r="L6488" i="3"/>
  <c r="L6489" i="3"/>
  <c r="L6490" i="3"/>
  <c r="L6491" i="3"/>
  <c r="L6492" i="3"/>
  <c r="L6493" i="3"/>
  <c r="L6494" i="3"/>
  <c r="L6495" i="3"/>
  <c r="L6496" i="3"/>
  <c r="L6497" i="3"/>
  <c r="L6498" i="3"/>
  <c r="L6499" i="3"/>
  <c r="L6500" i="3"/>
  <c r="L6501" i="3"/>
  <c r="L6502" i="3"/>
  <c r="L6503" i="3"/>
  <c r="L6504" i="3"/>
  <c r="L6505" i="3"/>
  <c r="L6506" i="3"/>
  <c r="L6507" i="3"/>
  <c r="L6508" i="3"/>
  <c r="L6509" i="3"/>
  <c r="L6510" i="3"/>
  <c r="L6511" i="3"/>
  <c r="L6512" i="3"/>
  <c r="L6513" i="3"/>
  <c r="L6514" i="3"/>
  <c r="L6515" i="3"/>
  <c r="L6516" i="3"/>
  <c r="L6517" i="3"/>
  <c r="L6518" i="3"/>
  <c r="L6519" i="3"/>
  <c r="L6520" i="3"/>
  <c r="L6521" i="3"/>
  <c r="L6522" i="3"/>
  <c r="L6523" i="3"/>
  <c r="L6524" i="3"/>
  <c r="L6525" i="3"/>
  <c r="L6526" i="3"/>
  <c r="L6527" i="3"/>
  <c r="L6528" i="3"/>
  <c r="L6529" i="3"/>
  <c r="L6530" i="3"/>
  <c r="L6531" i="3"/>
  <c r="L6532" i="3"/>
  <c r="L6533" i="3"/>
  <c r="L6534" i="3"/>
  <c r="L6535" i="3"/>
  <c r="L6536" i="3"/>
  <c r="L6537" i="3"/>
  <c r="L6538" i="3"/>
  <c r="L6539" i="3"/>
  <c r="L6540" i="3"/>
  <c r="L6541" i="3"/>
  <c r="L6542" i="3"/>
  <c r="L6543" i="3"/>
  <c r="L6544" i="3"/>
  <c r="L6545" i="3"/>
  <c r="L6546" i="3"/>
  <c r="L6547" i="3"/>
  <c r="L6548" i="3"/>
  <c r="L6549" i="3"/>
  <c r="L6550" i="3"/>
  <c r="L6551" i="3"/>
  <c r="L6552" i="3"/>
  <c r="L6553" i="3"/>
  <c r="L6554" i="3"/>
  <c r="L6555" i="3"/>
  <c r="L6556" i="3"/>
  <c r="L6557" i="3"/>
  <c r="L6558" i="3"/>
  <c r="L6559" i="3"/>
  <c r="L6560" i="3"/>
  <c r="L6561" i="3"/>
  <c r="L6562" i="3"/>
  <c r="L6563" i="3"/>
  <c r="L6564" i="3"/>
  <c r="L6565" i="3"/>
  <c r="L6566" i="3"/>
  <c r="L6567" i="3"/>
  <c r="L6568" i="3"/>
  <c r="L6569" i="3"/>
  <c r="L6570" i="3"/>
  <c r="L6571" i="3"/>
  <c r="L6572" i="3"/>
  <c r="L6573" i="3"/>
  <c r="L6574" i="3"/>
  <c r="L6575" i="3"/>
  <c r="L6576" i="3"/>
  <c r="L6577" i="3"/>
  <c r="L6578" i="3"/>
  <c r="L6579" i="3"/>
  <c r="L6580" i="3"/>
  <c r="L6581" i="3"/>
  <c r="L6582" i="3"/>
  <c r="L6583" i="3"/>
  <c r="L6584" i="3"/>
  <c r="L6585" i="3"/>
  <c r="L6586" i="3"/>
  <c r="L6587" i="3"/>
  <c r="L6588" i="3"/>
  <c r="L6589" i="3"/>
  <c r="L6590" i="3"/>
  <c r="L6591" i="3"/>
  <c r="L6592" i="3"/>
  <c r="L6593" i="3"/>
  <c r="L6594" i="3"/>
  <c r="L6595" i="3"/>
  <c r="L6596" i="3"/>
  <c r="L6597" i="3"/>
  <c r="L6598" i="3"/>
  <c r="L6599" i="3"/>
  <c r="L6600" i="3"/>
  <c r="L6601" i="3"/>
  <c r="L6602" i="3"/>
  <c r="L6603" i="3"/>
  <c r="L6604" i="3"/>
  <c r="L6605" i="3"/>
  <c r="L6606" i="3"/>
  <c r="L6607" i="3"/>
  <c r="L6608" i="3"/>
  <c r="L6609" i="3"/>
  <c r="L6610" i="3"/>
  <c r="L6611" i="3"/>
  <c r="L6612" i="3"/>
  <c r="L6613" i="3"/>
  <c r="L6614" i="3"/>
  <c r="L6615" i="3"/>
  <c r="L6616" i="3"/>
  <c r="L6617" i="3"/>
  <c r="L6618" i="3"/>
  <c r="L6619" i="3"/>
  <c r="L6620" i="3"/>
  <c r="L6621" i="3"/>
  <c r="L6622" i="3"/>
  <c r="L6623" i="3"/>
  <c r="L6624" i="3"/>
  <c r="L6625" i="3"/>
  <c r="L6626" i="3"/>
  <c r="L6627" i="3"/>
  <c r="L6628" i="3"/>
  <c r="L6629" i="3"/>
  <c r="L6630" i="3"/>
  <c r="L6631" i="3"/>
  <c r="L6632" i="3"/>
  <c r="L6633" i="3"/>
  <c r="L6634" i="3"/>
  <c r="L6635" i="3"/>
  <c r="L6636" i="3"/>
  <c r="L6637" i="3"/>
  <c r="L6638" i="3"/>
  <c r="L6639" i="3"/>
  <c r="L6640" i="3"/>
  <c r="L6641" i="3"/>
  <c r="L6642" i="3"/>
  <c r="L6643" i="3"/>
  <c r="L6644" i="3"/>
  <c r="L6645" i="3"/>
  <c r="L6646" i="3"/>
  <c r="L6647" i="3"/>
  <c r="L6648" i="3"/>
  <c r="L6649" i="3"/>
  <c r="L6650" i="3"/>
  <c r="L6651" i="3"/>
  <c r="L6652" i="3"/>
  <c r="L6653" i="3"/>
  <c r="L6654" i="3"/>
  <c r="L6655" i="3"/>
  <c r="L6656" i="3"/>
  <c r="L6657" i="3"/>
  <c r="L6658" i="3"/>
  <c r="L6659" i="3"/>
  <c r="L6660" i="3"/>
  <c r="L6661" i="3"/>
  <c r="L6662" i="3"/>
  <c r="L6663" i="3"/>
  <c r="L6664" i="3"/>
  <c r="L6665" i="3"/>
  <c r="L6666" i="3"/>
  <c r="L6667" i="3"/>
  <c r="L6668" i="3"/>
  <c r="L6669" i="3"/>
  <c r="L6670" i="3"/>
  <c r="L6671" i="3"/>
  <c r="L6672" i="3"/>
  <c r="L6673" i="3"/>
  <c r="L6674" i="3"/>
  <c r="L6675" i="3"/>
  <c r="L6676" i="3"/>
  <c r="L6677" i="3"/>
  <c r="L6678" i="3"/>
  <c r="L6679" i="3"/>
  <c r="L6680" i="3"/>
  <c r="L6681" i="3"/>
  <c r="L6682" i="3"/>
  <c r="L6683" i="3"/>
  <c r="L6684" i="3"/>
  <c r="L6685" i="3"/>
  <c r="L6686" i="3"/>
  <c r="L6687" i="3"/>
  <c r="L6688" i="3"/>
  <c r="L6689" i="3"/>
  <c r="L6690" i="3"/>
  <c r="L6691" i="3"/>
  <c r="L6692" i="3"/>
  <c r="L6693" i="3"/>
  <c r="L6694" i="3"/>
  <c r="L6695" i="3"/>
  <c r="L6696" i="3"/>
  <c r="L6697" i="3"/>
  <c r="L6698" i="3"/>
  <c r="L6699" i="3"/>
  <c r="L6700" i="3"/>
  <c r="L6701" i="3"/>
  <c r="L6702" i="3"/>
  <c r="L6703" i="3"/>
  <c r="L6704" i="3"/>
  <c r="L6705" i="3"/>
  <c r="L6706" i="3"/>
  <c r="L6707" i="3"/>
  <c r="L6708" i="3"/>
  <c r="L6709" i="3"/>
  <c r="L6710" i="3"/>
  <c r="L6711" i="3"/>
  <c r="L6712" i="3"/>
  <c r="L6713" i="3"/>
  <c r="L6714" i="3"/>
  <c r="L6715" i="3"/>
  <c r="L6716" i="3"/>
  <c r="L6717" i="3"/>
  <c r="L6718" i="3"/>
  <c r="L6719" i="3"/>
  <c r="L6720" i="3"/>
  <c r="L6721" i="3"/>
  <c r="L6722" i="3"/>
  <c r="L6723" i="3"/>
  <c r="L6724" i="3"/>
  <c r="L6725" i="3"/>
  <c r="L6726" i="3"/>
  <c r="L6727" i="3"/>
  <c r="L6728" i="3"/>
  <c r="L6729" i="3"/>
  <c r="L6730" i="3"/>
  <c r="L6731" i="3"/>
  <c r="L6732" i="3"/>
  <c r="L6733" i="3"/>
  <c r="L6734" i="3"/>
  <c r="L6735" i="3"/>
  <c r="L6736" i="3"/>
  <c r="L6737" i="3"/>
  <c r="L6738" i="3"/>
  <c r="L6739" i="3"/>
  <c r="L6740" i="3"/>
  <c r="L6741" i="3"/>
  <c r="L6742" i="3"/>
  <c r="L6743" i="3"/>
  <c r="L6744" i="3"/>
  <c r="L6745" i="3"/>
  <c r="L6746" i="3"/>
  <c r="L6747" i="3"/>
  <c r="L6748" i="3"/>
  <c r="L6749" i="3"/>
  <c r="L6750" i="3"/>
  <c r="L6751" i="3"/>
  <c r="L6752" i="3"/>
  <c r="L6753" i="3"/>
  <c r="L6754" i="3"/>
  <c r="L6755" i="3"/>
  <c r="L6756" i="3"/>
  <c r="L6757" i="3"/>
  <c r="L6758" i="3"/>
  <c r="L6759" i="3"/>
  <c r="L6760" i="3"/>
  <c r="L6761" i="3"/>
  <c r="L6762" i="3"/>
  <c r="L6763" i="3"/>
  <c r="L6764" i="3"/>
  <c r="L6765" i="3"/>
  <c r="L6766" i="3"/>
  <c r="L6767" i="3"/>
  <c r="L6768" i="3"/>
  <c r="L6769" i="3"/>
  <c r="L6770" i="3"/>
  <c r="L6771" i="3"/>
  <c r="L6772" i="3"/>
  <c r="L6773" i="3"/>
  <c r="L6774" i="3"/>
  <c r="L6775" i="3"/>
  <c r="L6776" i="3"/>
  <c r="L6777" i="3"/>
  <c r="L6778" i="3"/>
  <c r="L6779" i="3"/>
  <c r="L6780" i="3"/>
  <c r="L6781" i="3"/>
  <c r="L6782" i="3"/>
  <c r="L6783" i="3"/>
  <c r="L6784" i="3"/>
  <c r="L6785" i="3"/>
  <c r="L6786" i="3"/>
  <c r="L6787" i="3"/>
  <c r="L6788" i="3"/>
  <c r="L6789" i="3"/>
  <c r="L6790" i="3"/>
  <c r="L6791" i="3"/>
  <c r="L6792" i="3"/>
  <c r="L6793" i="3"/>
  <c r="L6794" i="3"/>
  <c r="L6795" i="3"/>
  <c r="L6796" i="3"/>
  <c r="L6797" i="3"/>
  <c r="L6798" i="3"/>
  <c r="L6799" i="3"/>
  <c r="L6800" i="3"/>
  <c r="L6801" i="3"/>
  <c r="L6802" i="3"/>
  <c r="L6803" i="3"/>
  <c r="L6804" i="3"/>
  <c r="L6805" i="3"/>
  <c r="L6806" i="3"/>
  <c r="L6807" i="3"/>
  <c r="L6808" i="3"/>
  <c r="L6809" i="3"/>
  <c r="L6810" i="3"/>
  <c r="L6811" i="3"/>
  <c r="L6812" i="3"/>
  <c r="L6813" i="3"/>
  <c r="L6814" i="3"/>
  <c r="L6815" i="3"/>
  <c r="L6816" i="3"/>
  <c r="L6817" i="3"/>
  <c r="L6818" i="3"/>
  <c r="L6819" i="3"/>
  <c r="L6820" i="3"/>
  <c r="L6821" i="3"/>
  <c r="L6822" i="3"/>
  <c r="L6823" i="3"/>
  <c r="L6824" i="3"/>
  <c r="L6825" i="3"/>
  <c r="L6826" i="3"/>
  <c r="L6827" i="3"/>
  <c r="L6828" i="3"/>
  <c r="L6829" i="3"/>
  <c r="L6830" i="3"/>
  <c r="L6831" i="3"/>
  <c r="L6832" i="3"/>
  <c r="L6833" i="3"/>
  <c r="L6834" i="3"/>
  <c r="L6835" i="3"/>
  <c r="L6836" i="3"/>
  <c r="L6837" i="3"/>
  <c r="L6838" i="3"/>
  <c r="L6839" i="3"/>
  <c r="L6840" i="3"/>
  <c r="L6841" i="3"/>
  <c r="L6842" i="3"/>
  <c r="L6843" i="3"/>
  <c r="L6844" i="3"/>
  <c r="L6845" i="3"/>
  <c r="L6846" i="3"/>
  <c r="L6847" i="3"/>
  <c r="L6848" i="3"/>
  <c r="L6849" i="3"/>
  <c r="L6850" i="3"/>
  <c r="L6851" i="3"/>
  <c r="L6852" i="3"/>
  <c r="L6853" i="3"/>
  <c r="L6854" i="3"/>
  <c r="L6855" i="3"/>
  <c r="L6856" i="3"/>
  <c r="L6857" i="3"/>
  <c r="L6858" i="3"/>
  <c r="L6859" i="3"/>
  <c r="L6860" i="3"/>
  <c r="L6861" i="3"/>
  <c r="L6862" i="3"/>
  <c r="L6863" i="3"/>
  <c r="L6864" i="3"/>
  <c r="L6865" i="3"/>
  <c r="L6866" i="3"/>
  <c r="L6867" i="3"/>
  <c r="L6868" i="3"/>
  <c r="L6869" i="3"/>
  <c r="L6870" i="3"/>
  <c r="L6871" i="3"/>
  <c r="L6872" i="3"/>
  <c r="L6873" i="3"/>
  <c r="L6874" i="3"/>
  <c r="L6875" i="3"/>
  <c r="L6876" i="3"/>
  <c r="L6877" i="3"/>
  <c r="L6878" i="3"/>
  <c r="L6879" i="3"/>
  <c r="L6880" i="3"/>
  <c r="L6881" i="3"/>
  <c r="L6882" i="3"/>
  <c r="L6883" i="3"/>
  <c r="L6884" i="3"/>
  <c r="L6885" i="3"/>
  <c r="L6886" i="3"/>
  <c r="L6887" i="3"/>
  <c r="L6888" i="3"/>
  <c r="L6889" i="3"/>
  <c r="L6890" i="3"/>
  <c r="L6891" i="3"/>
  <c r="L6892" i="3"/>
  <c r="L6893" i="3"/>
  <c r="L6894" i="3"/>
  <c r="L6895" i="3"/>
  <c r="L6896" i="3"/>
  <c r="L6897" i="3"/>
  <c r="L6898" i="3"/>
  <c r="L6899" i="3"/>
  <c r="L6900" i="3"/>
  <c r="L6901" i="3"/>
  <c r="L6902" i="3"/>
  <c r="L6903" i="3"/>
  <c r="L6904" i="3"/>
  <c r="L6905" i="3"/>
  <c r="L6906" i="3"/>
  <c r="L6907" i="3"/>
  <c r="L6908" i="3"/>
  <c r="L6909" i="3"/>
  <c r="L6910" i="3"/>
  <c r="L6911" i="3"/>
  <c r="L6912" i="3"/>
  <c r="L6913" i="3"/>
  <c r="L6914" i="3"/>
  <c r="L6915" i="3"/>
  <c r="L6916" i="3"/>
  <c r="L6917" i="3"/>
  <c r="L6918" i="3"/>
  <c r="L6919" i="3"/>
  <c r="L6920" i="3"/>
  <c r="L6921" i="3"/>
  <c r="L6922" i="3"/>
  <c r="L6923" i="3"/>
  <c r="L6924" i="3"/>
  <c r="L6925" i="3"/>
  <c r="L6926" i="3"/>
  <c r="L6927" i="3"/>
  <c r="L6928" i="3"/>
  <c r="L6929" i="3"/>
  <c r="L6930" i="3"/>
  <c r="L6931" i="3"/>
  <c r="L6932" i="3"/>
  <c r="L6933" i="3"/>
  <c r="L6934" i="3"/>
  <c r="L6935" i="3"/>
  <c r="L6936" i="3"/>
  <c r="L6937" i="3"/>
  <c r="L6938" i="3"/>
  <c r="L6939" i="3"/>
  <c r="L6940" i="3"/>
  <c r="L6941" i="3"/>
  <c r="L6942" i="3"/>
  <c r="L6943" i="3"/>
  <c r="L6944" i="3"/>
  <c r="L6945" i="3"/>
  <c r="L6946" i="3"/>
  <c r="L6947" i="3"/>
  <c r="L6948" i="3"/>
  <c r="L6949" i="3"/>
  <c r="L6950" i="3"/>
  <c r="L6951" i="3"/>
  <c r="L6952" i="3"/>
  <c r="L6953" i="3"/>
  <c r="L6954" i="3"/>
  <c r="L6955" i="3"/>
  <c r="L6956" i="3"/>
  <c r="L6957" i="3"/>
  <c r="L6958" i="3"/>
  <c r="L6959" i="3"/>
  <c r="L6960" i="3"/>
  <c r="L6961" i="3"/>
  <c r="L6962" i="3"/>
  <c r="L6963" i="3"/>
  <c r="L6964" i="3"/>
  <c r="L6965" i="3"/>
  <c r="L6966" i="3"/>
  <c r="L6967" i="3"/>
  <c r="L6968" i="3"/>
  <c r="L6969" i="3"/>
  <c r="L6970" i="3"/>
  <c r="L6971" i="3"/>
  <c r="L6972" i="3"/>
  <c r="L6973" i="3"/>
  <c r="L6974" i="3"/>
  <c r="L6975" i="3"/>
  <c r="L6976" i="3"/>
  <c r="L6977" i="3"/>
  <c r="L6978" i="3"/>
  <c r="L6979" i="3"/>
  <c r="L6980" i="3"/>
  <c r="L6981" i="3"/>
  <c r="L6982" i="3"/>
  <c r="L6983" i="3"/>
  <c r="L6984" i="3"/>
  <c r="L6985" i="3"/>
  <c r="L6986" i="3"/>
  <c r="L6987" i="3"/>
  <c r="L6988" i="3"/>
  <c r="L6989" i="3"/>
  <c r="L6990" i="3"/>
  <c r="L6991" i="3"/>
  <c r="L6992" i="3"/>
  <c r="L6993" i="3"/>
  <c r="L6994" i="3"/>
  <c r="L6995" i="3"/>
  <c r="L6996" i="3"/>
  <c r="L6997" i="3"/>
  <c r="L6998" i="3"/>
  <c r="L6999" i="3"/>
  <c r="L7000" i="3"/>
  <c r="L7001" i="3"/>
  <c r="L7002" i="3"/>
  <c r="L7003" i="3"/>
  <c r="L7004" i="3"/>
  <c r="L7005" i="3"/>
  <c r="L7006" i="3"/>
  <c r="L7007" i="3"/>
  <c r="L7008" i="3"/>
  <c r="L7009" i="3"/>
  <c r="L7010" i="3"/>
  <c r="L7011" i="3"/>
  <c r="L7012" i="3"/>
  <c r="L7013" i="3"/>
  <c r="L7014" i="3"/>
  <c r="L7015" i="3"/>
  <c r="L7016" i="3"/>
  <c r="L7017" i="3"/>
  <c r="L7018" i="3"/>
  <c r="L7019" i="3"/>
  <c r="L7020" i="3"/>
  <c r="L7021" i="3"/>
  <c r="L7022" i="3"/>
  <c r="L7023" i="3"/>
  <c r="L7024" i="3"/>
  <c r="L7025" i="3"/>
  <c r="L7026" i="3"/>
  <c r="L7027" i="3"/>
  <c r="L7028" i="3"/>
  <c r="L7029" i="3"/>
  <c r="L7030" i="3"/>
  <c r="L7031" i="3"/>
  <c r="L7032" i="3"/>
  <c r="L7033" i="3"/>
  <c r="L7034" i="3"/>
  <c r="L7035" i="3"/>
  <c r="L7036" i="3"/>
  <c r="L7037" i="3"/>
  <c r="L7038" i="3"/>
  <c r="L7039" i="3"/>
  <c r="L7040" i="3"/>
  <c r="L7041" i="3"/>
  <c r="L7042" i="3"/>
  <c r="L7043" i="3"/>
  <c r="L7044" i="3"/>
  <c r="L7045" i="3"/>
  <c r="L7046" i="3"/>
  <c r="L7047" i="3"/>
  <c r="L7048" i="3"/>
  <c r="L7049" i="3"/>
  <c r="L7050" i="3"/>
  <c r="L7051" i="3"/>
  <c r="L7052" i="3"/>
  <c r="L7053" i="3"/>
  <c r="L7054" i="3"/>
  <c r="L7055" i="3"/>
  <c r="L7056" i="3"/>
  <c r="L7057" i="3"/>
  <c r="L7058" i="3"/>
  <c r="L7059" i="3"/>
  <c r="L7060" i="3"/>
  <c r="L7061" i="3"/>
  <c r="L7062" i="3"/>
  <c r="L7063" i="3"/>
  <c r="L7064" i="3"/>
  <c r="L7065" i="3"/>
  <c r="L7066" i="3"/>
  <c r="L7067" i="3"/>
  <c r="L7068" i="3"/>
  <c r="L7069" i="3"/>
  <c r="L7070" i="3"/>
  <c r="L7071" i="3"/>
  <c r="L7072" i="3"/>
  <c r="L7073" i="3"/>
  <c r="L7074" i="3"/>
  <c r="L7075" i="3"/>
  <c r="L7076" i="3"/>
  <c r="L7077" i="3"/>
  <c r="L7078" i="3"/>
  <c r="L7079" i="3"/>
  <c r="L7080" i="3"/>
  <c r="L7081" i="3"/>
  <c r="L7082" i="3"/>
  <c r="L7083" i="3"/>
  <c r="L7084" i="3"/>
  <c r="L7085" i="3"/>
  <c r="L7086" i="3"/>
  <c r="L7087" i="3"/>
  <c r="L7088" i="3"/>
  <c r="L7089" i="3"/>
  <c r="L7090" i="3"/>
  <c r="L7091" i="3"/>
  <c r="L7092" i="3"/>
  <c r="L7093" i="3"/>
  <c r="L7094" i="3"/>
  <c r="L7095" i="3"/>
  <c r="L7096" i="3"/>
  <c r="L7097" i="3"/>
  <c r="L7098" i="3"/>
  <c r="L7099" i="3"/>
  <c r="L7100" i="3"/>
  <c r="L7101" i="3"/>
  <c r="L7102" i="3"/>
  <c r="L7103" i="3"/>
  <c r="L7104" i="3"/>
  <c r="L7105" i="3"/>
  <c r="L7106" i="3"/>
  <c r="L7107" i="3"/>
  <c r="L7108" i="3"/>
  <c r="L7109" i="3"/>
  <c r="L7110" i="3"/>
  <c r="L7111" i="3"/>
  <c r="L7112" i="3"/>
  <c r="L7113" i="3"/>
  <c r="L7114" i="3"/>
  <c r="L7115" i="3"/>
  <c r="L7116" i="3"/>
  <c r="L7117" i="3"/>
  <c r="L7118" i="3"/>
  <c r="L7119" i="3"/>
  <c r="L7120" i="3"/>
  <c r="L7121" i="3"/>
  <c r="L7122" i="3"/>
  <c r="L7123" i="3"/>
  <c r="L7124" i="3"/>
  <c r="L7125" i="3"/>
  <c r="L7126" i="3"/>
  <c r="L7127" i="3"/>
  <c r="L7128" i="3"/>
  <c r="L7129" i="3"/>
  <c r="L7130" i="3"/>
  <c r="L7131" i="3"/>
  <c r="L7132" i="3"/>
  <c r="L7133" i="3"/>
  <c r="L7134" i="3"/>
  <c r="L7135" i="3"/>
  <c r="L7136" i="3"/>
  <c r="L7137" i="3"/>
  <c r="L7138" i="3"/>
  <c r="L7139" i="3"/>
  <c r="L7140" i="3"/>
  <c r="L7141" i="3"/>
  <c r="L7142" i="3"/>
  <c r="L7143" i="3"/>
  <c r="L7144" i="3"/>
  <c r="L7145" i="3"/>
  <c r="L7146" i="3"/>
  <c r="L7147" i="3"/>
  <c r="L7148" i="3"/>
  <c r="L7149" i="3"/>
  <c r="L7150" i="3"/>
  <c r="L7151" i="3"/>
  <c r="L7152" i="3"/>
  <c r="L7153" i="3"/>
  <c r="L7154" i="3"/>
  <c r="L7155" i="3"/>
  <c r="L7156" i="3"/>
  <c r="L7157" i="3"/>
  <c r="L7158" i="3"/>
  <c r="L7159" i="3"/>
  <c r="L7160" i="3"/>
  <c r="L7161" i="3"/>
  <c r="L7162" i="3"/>
  <c r="L7163" i="3"/>
  <c r="L7164" i="3"/>
  <c r="L7165" i="3"/>
  <c r="L7166" i="3"/>
  <c r="L7167" i="3"/>
  <c r="L7168" i="3"/>
  <c r="L7169" i="3"/>
  <c r="L7170" i="3"/>
  <c r="L7171" i="3"/>
  <c r="L7172" i="3"/>
  <c r="L7173" i="3"/>
  <c r="L7174" i="3"/>
  <c r="L7175" i="3"/>
  <c r="L7176" i="3"/>
  <c r="L7177" i="3"/>
  <c r="L7178" i="3"/>
  <c r="L7179" i="3"/>
  <c r="L7180" i="3"/>
  <c r="L7181" i="3"/>
  <c r="L7182" i="3"/>
  <c r="L7183" i="3"/>
  <c r="L7184" i="3"/>
  <c r="L7185" i="3"/>
  <c r="L7186" i="3"/>
  <c r="L7187" i="3"/>
  <c r="L7188" i="3"/>
  <c r="L7189" i="3"/>
  <c r="L7190" i="3"/>
  <c r="L7191" i="3"/>
  <c r="L7192" i="3"/>
  <c r="L7193" i="3"/>
  <c r="L7194" i="3"/>
  <c r="L7195" i="3"/>
  <c r="L7196" i="3"/>
  <c r="L7197" i="3"/>
  <c r="L7198" i="3"/>
  <c r="L7199" i="3"/>
  <c r="L7200" i="3"/>
  <c r="L7201" i="3"/>
  <c r="L7202" i="3"/>
  <c r="L7203" i="3"/>
  <c r="L7204" i="3"/>
  <c r="L7205" i="3"/>
  <c r="L7206" i="3"/>
  <c r="L7207" i="3"/>
  <c r="L7208" i="3"/>
  <c r="L7209" i="3"/>
  <c r="L7210" i="3"/>
  <c r="L7211" i="3"/>
  <c r="L7212" i="3"/>
  <c r="L7213" i="3"/>
  <c r="L7214" i="3"/>
  <c r="L7215" i="3"/>
  <c r="L7216" i="3"/>
  <c r="L7217" i="3"/>
  <c r="L7218" i="3"/>
  <c r="L7219" i="3"/>
  <c r="L7220" i="3"/>
  <c r="L7221" i="3"/>
  <c r="L7222" i="3"/>
  <c r="L7223" i="3"/>
  <c r="L7224" i="3"/>
  <c r="L7225" i="3"/>
  <c r="L7226" i="3"/>
  <c r="L7227" i="3"/>
  <c r="L7228" i="3"/>
  <c r="L7229" i="3"/>
  <c r="L7230" i="3"/>
  <c r="L7231" i="3"/>
  <c r="L7232" i="3"/>
  <c r="L7233" i="3"/>
  <c r="L7234" i="3"/>
  <c r="L7235" i="3"/>
  <c r="L7236" i="3"/>
  <c r="L7237" i="3"/>
  <c r="L7238" i="3"/>
  <c r="L7239" i="3"/>
  <c r="L7240" i="3"/>
  <c r="L7241" i="3"/>
  <c r="L7242" i="3"/>
  <c r="L7243" i="3"/>
  <c r="L7244" i="3"/>
  <c r="L7245" i="3"/>
  <c r="L7246" i="3"/>
  <c r="L7247" i="3"/>
  <c r="L7248" i="3"/>
  <c r="L7249" i="3"/>
  <c r="L7250" i="3"/>
  <c r="L7251" i="3"/>
  <c r="L7252" i="3"/>
  <c r="L7253" i="3"/>
  <c r="L7254" i="3"/>
  <c r="L7255" i="3"/>
  <c r="L7256" i="3"/>
  <c r="L7257" i="3"/>
  <c r="L7258" i="3"/>
  <c r="L7259" i="3"/>
  <c r="L7260" i="3"/>
  <c r="L7261" i="3"/>
  <c r="L7262" i="3"/>
  <c r="L7263" i="3"/>
  <c r="L7264" i="3"/>
  <c r="L7265" i="3"/>
  <c r="L7266" i="3"/>
  <c r="L7267" i="3"/>
  <c r="L7268" i="3"/>
  <c r="L7269" i="3"/>
  <c r="L7270" i="3"/>
  <c r="L7271" i="3"/>
  <c r="L7272" i="3"/>
  <c r="L7273" i="3"/>
  <c r="L7274" i="3"/>
  <c r="L7275" i="3"/>
  <c r="L7276" i="3"/>
  <c r="L7277" i="3"/>
  <c r="L7278" i="3"/>
  <c r="L7279" i="3"/>
  <c r="L7280" i="3"/>
  <c r="L7281" i="3"/>
  <c r="L7282" i="3"/>
  <c r="L7283" i="3"/>
  <c r="L7284" i="3"/>
  <c r="L7285" i="3"/>
  <c r="L7286" i="3"/>
  <c r="L7287" i="3"/>
  <c r="L7288" i="3"/>
  <c r="L7289" i="3"/>
  <c r="L7290" i="3"/>
  <c r="L7291" i="3"/>
  <c r="L7292" i="3"/>
  <c r="L7293" i="3"/>
  <c r="L7294" i="3"/>
  <c r="L7295" i="3"/>
  <c r="L7296" i="3"/>
  <c r="L7297" i="3"/>
  <c r="L7298" i="3"/>
  <c r="L7299" i="3"/>
  <c r="L7300" i="3"/>
  <c r="L7301" i="3"/>
  <c r="L7302" i="3"/>
  <c r="L7303" i="3"/>
  <c r="L7304" i="3"/>
  <c r="L7305" i="3"/>
  <c r="L7306" i="3"/>
  <c r="L7307" i="3"/>
  <c r="L7308" i="3"/>
  <c r="L7309" i="3"/>
  <c r="L7310" i="3"/>
  <c r="L7311" i="3"/>
  <c r="L7312" i="3"/>
  <c r="L7313" i="3"/>
  <c r="L7314" i="3"/>
  <c r="L7315" i="3"/>
  <c r="L7316" i="3"/>
  <c r="L7317" i="3"/>
  <c r="L7318" i="3"/>
  <c r="L7319" i="3"/>
  <c r="L7320" i="3"/>
  <c r="L7321" i="3"/>
  <c r="L7322" i="3"/>
  <c r="L7323" i="3"/>
  <c r="L7324" i="3"/>
  <c r="L7325" i="3"/>
  <c r="L7326" i="3"/>
  <c r="L7327" i="3"/>
  <c r="L7328" i="3"/>
  <c r="L7329" i="3"/>
  <c r="L7330" i="3"/>
  <c r="L7331" i="3"/>
  <c r="L7332" i="3"/>
  <c r="L7333" i="3"/>
  <c r="L7334" i="3"/>
  <c r="L7335" i="3"/>
  <c r="L7336" i="3"/>
  <c r="L7337" i="3"/>
  <c r="L7338" i="3"/>
  <c r="L7339" i="3"/>
  <c r="L7340" i="3"/>
  <c r="L7341" i="3"/>
  <c r="L7342" i="3"/>
  <c r="L7343" i="3"/>
  <c r="L7344" i="3"/>
  <c r="L7345" i="3"/>
  <c r="L7346" i="3"/>
  <c r="L7347" i="3"/>
  <c r="L7348" i="3"/>
  <c r="L7349" i="3"/>
  <c r="L7350" i="3"/>
  <c r="L7351" i="3"/>
  <c r="L7352" i="3"/>
  <c r="L7353" i="3"/>
  <c r="L7354" i="3"/>
  <c r="L7355" i="3"/>
  <c r="L7356" i="3"/>
  <c r="L7357" i="3"/>
  <c r="L7358" i="3"/>
  <c r="L7359" i="3"/>
  <c r="L7360" i="3"/>
  <c r="L7361" i="3"/>
  <c r="L7362" i="3"/>
  <c r="L7363" i="3"/>
  <c r="L7364" i="3"/>
  <c r="L7365" i="3"/>
  <c r="L7366" i="3"/>
  <c r="L7367" i="3"/>
  <c r="L7368" i="3"/>
  <c r="L7369" i="3"/>
  <c r="L7370" i="3"/>
  <c r="L7371" i="3"/>
  <c r="L7372" i="3"/>
  <c r="L7373" i="3"/>
  <c r="L7374" i="3"/>
  <c r="L7375" i="3"/>
  <c r="L7376" i="3"/>
  <c r="L7377" i="3"/>
  <c r="L7378" i="3"/>
  <c r="L7379" i="3"/>
  <c r="L7380" i="3"/>
  <c r="L7381" i="3"/>
  <c r="L7382" i="3"/>
  <c r="L7383" i="3"/>
  <c r="L7384" i="3"/>
  <c r="L7385" i="3"/>
  <c r="L7386" i="3"/>
  <c r="L7387" i="3"/>
  <c r="L7388" i="3"/>
  <c r="L7389" i="3"/>
  <c r="L7390" i="3"/>
  <c r="L7391" i="3"/>
  <c r="L7392" i="3"/>
  <c r="L7393" i="3"/>
  <c r="L7394" i="3"/>
  <c r="L7395" i="3"/>
  <c r="L7396" i="3"/>
  <c r="L7397" i="3"/>
  <c r="L7398" i="3"/>
  <c r="L7399" i="3"/>
  <c r="L7400" i="3"/>
  <c r="L7401" i="3"/>
  <c r="L7402" i="3"/>
  <c r="L7403" i="3"/>
  <c r="L7404" i="3"/>
  <c r="L7405" i="3"/>
  <c r="L7406" i="3"/>
  <c r="L7407" i="3"/>
  <c r="L7408" i="3"/>
  <c r="L7409" i="3"/>
  <c r="L7410" i="3"/>
  <c r="L7411" i="3"/>
  <c r="L7412" i="3"/>
  <c r="L7413" i="3"/>
  <c r="L7414" i="3"/>
  <c r="L7415" i="3"/>
  <c r="L7416" i="3"/>
  <c r="L7417" i="3"/>
  <c r="L7418" i="3"/>
  <c r="L7419" i="3"/>
  <c r="L7420" i="3"/>
  <c r="L7421" i="3"/>
  <c r="L7422" i="3"/>
  <c r="L7423" i="3"/>
  <c r="L7424" i="3"/>
  <c r="L7425" i="3"/>
  <c r="L7426" i="3"/>
  <c r="L7427" i="3"/>
  <c r="L7428" i="3"/>
  <c r="L7429" i="3"/>
  <c r="L7430" i="3"/>
  <c r="L7431" i="3"/>
  <c r="L7432" i="3"/>
  <c r="L7433" i="3"/>
  <c r="L7434" i="3"/>
  <c r="L7435" i="3"/>
  <c r="L7436" i="3"/>
  <c r="L7437" i="3"/>
  <c r="L7438" i="3"/>
  <c r="L7439" i="3"/>
  <c r="L7440" i="3"/>
  <c r="L7441" i="3"/>
  <c r="L7442" i="3"/>
  <c r="L7443" i="3"/>
  <c r="L7444" i="3"/>
  <c r="L7445" i="3"/>
  <c r="L7446" i="3"/>
  <c r="L7447" i="3"/>
  <c r="L7448" i="3"/>
  <c r="L7449" i="3"/>
  <c r="L7450" i="3"/>
  <c r="L7451" i="3"/>
  <c r="L7452" i="3"/>
  <c r="L7453" i="3"/>
  <c r="L7454" i="3"/>
  <c r="L7455" i="3"/>
  <c r="L7456" i="3"/>
  <c r="L7457" i="3"/>
  <c r="L7458" i="3"/>
  <c r="L7459" i="3"/>
  <c r="L7460" i="3"/>
  <c r="L7461" i="3"/>
  <c r="L7462" i="3"/>
  <c r="L7463" i="3"/>
  <c r="L7464" i="3"/>
  <c r="L7465" i="3"/>
  <c r="L7466" i="3"/>
  <c r="L7467" i="3"/>
  <c r="L7468" i="3"/>
  <c r="L7469" i="3"/>
  <c r="L7470" i="3"/>
  <c r="L7471" i="3"/>
  <c r="L7472" i="3"/>
  <c r="L7473" i="3"/>
  <c r="L7474" i="3"/>
  <c r="L7475" i="3"/>
  <c r="L7476" i="3"/>
  <c r="L7477" i="3"/>
  <c r="L7478" i="3"/>
  <c r="L7479" i="3"/>
  <c r="L7480" i="3"/>
  <c r="L7481" i="3"/>
  <c r="L7482" i="3"/>
  <c r="L7483" i="3"/>
  <c r="L7484" i="3"/>
  <c r="L7485" i="3"/>
  <c r="L7486" i="3"/>
  <c r="L7487" i="3"/>
  <c r="L7488" i="3"/>
  <c r="L7489" i="3"/>
  <c r="L7490" i="3"/>
  <c r="L7491" i="3"/>
  <c r="L7492" i="3"/>
  <c r="L7493" i="3"/>
  <c r="L7494" i="3"/>
  <c r="L7495" i="3"/>
  <c r="L7496" i="3"/>
  <c r="L7497" i="3"/>
  <c r="L7498" i="3"/>
  <c r="L7499" i="3"/>
  <c r="L7500" i="3"/>
  <c r="L7501" i="3"/>
  <c r="L7502" i="3"/>
  <c r="L7503" i="3"/>
  <c r="L7504" i="3"/>
  <c r="L7505" i="3"/>
  <c r="L7506" i="3"/>
  <c r="L7507" i="3"/>
  <c r="L7508" i="3"/>
  <c r="L7509" i="3"/>
  <c r="L7510" i="3"/>
  <c r="L7511" i="3"/>
  <c r="L7512" i="3"/>
  <c r="L7513" i="3"/>
  <c r="L7514" i="3"/>
  <c r="L7515" i="3"/>
  <c r="L7516" i="3"/>
  <c r="L7517" i="3"/>
  <c r="L7518" i="3"/>
  <c r="L7519" i="3"/>
  <c r="L7520" i="3"/>
  <c r="L7521" i="3"/>
  <c r="L7522" i="3"/>
  <c r="L7523" i="3"/>
  <c r="L7524" i="3"/>
  <c r="L7525" i="3"/>
  <c r="L7526" i="3"/>
  <c r="L7527" i="3"/>
  <c r="L7528" i="3"/>
  <c r="L7529" i="3"/>
  <c r="L7530" i="3"/>
  <c r="L7531" i="3"/>
  <c r="L7532" i="3"/>
  <c r="L7533" i="3"/>
  <c r="L7534" i="3"/>
  <c r="L7535" i="3"/>
  <c r="L7536" i="3"/>
  <c r="L7537" i="3"/>
  <c r="L7538" i="3"/>
  <c r="L7539" i="3"/>
  <c r="L7540" i="3"/>
  <c r="L7541" i="3"/>
  <c r="L7542" i="3"/>
  <c r="L7543" i="3"/>
  <c r="L7544" i="3"/>
  <c r="L7545" i="3"/>
  <c r="L7546" i="3"/>
  <c r="L7547" i="3"/>
  <c r="L7548" i="3"/>
  <c r="L7549" i="3"/>
  <c r="L7550" i="3"/>
  <c r="L7551" i="3"/>
  <c r="L7552" i="3"/>
  <c r="L7553" i="3"/>
  <c r="L7554" i="3"/>
  <c r="L7555" i="3"/>
  <c r="L7556" i="3"/>
  <c r="L7557" i="3"/>
  <c r="L7558" i="3"/>
  <c r="L7559" i="3"/>
  <c r="L7560" i="3"/>
  <c r="L7561" i="3"/>
  <c r="L7562" i="3"/>
  <c r="L7563" i="3"/>
  <c r="L7564" i="3"/>
  <c r="L7565" i="3"/>
  <c r="L7566" i="3"/>
  <c r="L7567" i="3"/>
  <c r="L7568" i="3"/>
  <c r="L7569" i="3"/>
  <c r="L7570" i="3"/>
  <c r="L7571" i="3"/>
  <c r="L7572" i="3"/>
  <c r="L7573" i="3"/>
  <c r="L7574" i="3"/>
  <c r="L7575" i="3"/>
  <c r="L7576" i="3"/>
  <c r="L7577" i="3"/>
  <c r="L7578" i="3"/>
  <c r="L7579" i="3"/>
  <c r="L7580" i="3"/>
  <c r="L7581" i="3"/>
  <c r="L7582" i="3"/>
  <c r="L7583" i="3"/>
  <c r="L7584" i="3"/>
  <c r="L7585" i="3"/>
  <c r="L7586" i="3"/>
  <c r="L7587" i="3"/>
  <c r="L7588" i="3"/>
  <c r="L7589" i="3"/>
  <c r="L7590" i="3"/>
  <c r="L7591" i="3"/>
  <c r="L7592" i="3"/>
  <c r="L7593" i="3"/>
  <c r="L7594" i="3"/>
  <c r="L7595" i="3"/>
  <c r="L7596" i="3"/>
  <c r="L7597" i="3"/>
  <c r="L7598" i="3"/>
  <c r="L7599" i="3"/>
  <c r="L7600" i="3"/>
  <c r="L7601" i="3"/>
  <c r="L7602" i="3"/>
  <c r="L7603" i="3"/>
  <c r="L7604" i="3"/>
  <c r="L7605" i="3"/>
  <c r="L7606" i="3"/>
  <c r="L7607" i="3"/>
  <c r="L7608" i="3"/>
  <c r="L7609" i="3"/>
  <c r="L7610" i="3"/>
  <c r="L7611" i="3"/>
  <c r="L7612" i="3"/>
  <c r="L7613" i="3"/>
  <c r="L7614" i="3"/>
  <c r="L7615" i="3"/>
  <c r="L7616" i="3"/>
  <c r="L7617" i="3"/>
  <c r="L7618" i="3"/>
  <c r="L7619" i="3"/>
  <c r="L7620" i="3"/>
  <c r="L7621" i="3"/>
  <c r="L7622" i="3"/>
  <c r="L7623" i="3"/>
  <c r="L7624" i="3"/>
  <c r="L7625" i="3"/>
  <c r="L7626" i="3"/>
  <c r="L7627" i="3"/>
  <c r="L7628" i="3"/>
  <c r="L7629" i="3"/>
  <c r="L7630" i="3"/>
  <c r="L7631" i="3"/>
  <c r="L7632" i="3"/>
  <c r="L7633" i="3"/>
  <c r="L7634" i="3"/>
  <c r="L7635" i="3"/>
  <c r="L7636" i="3"/>
  <c r="L7637" i="3"/>
  <c r="L7638" i="3"/>
  <c r="L7639" i="3"/>
  <c r="L7640" i="3"/>
  <c r="L7641" i="3"/>
  <c r="L7642" i="3"/>
  <c r="L7643" i="3"/>
  <c r="L7644" i="3"/>
  <c r="L7645" i="3"/>
  <c r="L7646" i="3"/>
  <c r="L7647" i="3"/>
  <c r="L7648" i="3"/>
  <c r="L7649" i="3"/>
  <c r="L7650" i="3"/>
  <c r="L7651" i="3"/>
  <c r="L7652" i="3"/>
  <c r="L7653" i="3"/>
  <c r="L7654" i="3"/>
  <c r="L7655" i="3"/>
  <c r="L7656" i="3"/>
  <c r="L7657" i="3"/>
  <c r="L7658" i="3"/>
  <c r="L7659" i="3"/>
  <c r="L7660" i="3"/>
  <c r="L7661" i="3"/>
  <c r="L7662" i="3"/>
  <c r="L7663" i="3"/>
  <c r="L7664" i="3"/>
  <c r="L7665" i="3"/>
  <c r="L7666" i="3"/>
  <c r="L7667" i="3"/>
  <c r="L7668" i="3"/>
  <c r="L7669" i="3"/>
  <c r="L7670" i="3"/>
  <c r="L7671" i="3"/>
  <c r="L7672" i="3"/>
  <c r="L7673" i="3"/>
  <c r="L7674" i="3"/>
  <c r="L7675" i="3"/>
  <c r="L7676" i="3"/>
  <c r="L7677" i="3"/>
  <c r="L7678" i="3"/>
  <c r="L7679" i="3"/>
  <c r="L7680" i="3"/>
  <c r="L7681" i="3"/>
  <c r="L7682" i="3"/>
  <c r="L7683" i="3"/>
  <c r="L7684" i="3"/>
  <c r="L7685" i="3"/>
  <c r="L7686" i="3"/>
  <c r="L7687" i="3"/>
  <c r="L7688" i="3"/>
  <c r="L7689" i="3"/>
  <c r="L7690" i="3"/>
  <c r="L7691" i="3"/>
  <c r="L7692" i="3"/>
  <c r="L7693" i="3"/>
  <c r="L7694" i="3"/>
  <c r="L7695" i="3"/>
  <c r="L7696" i="3"/>
  <c r="L7697" i="3"/>
  <c r="L7698" i="3"/>
  <c r="L7699" i="3"/>
  <c r="L7700" i="3"/>
  <c r="L7701" i="3"/>
  <c r="L7702" i="3"/>
  <c r="L7703" i="3"/>
  <c r="L7704" i="3"/>
  <c r="L7705" i="3"/>
  <c r="L7706" i="3"/>
  <c r="L7707" i="3"/>
  <c r="L7708" i="3"/>
  <c r="L7709" i="3"/>
  <c r="L7710" i="3"/>
  <c r="L7711" i="3"/>
  <c r="L7712" i="3"/>
  <c r="L7713" i="3"/>
  <c r="L7714" i="3"/>
  <c r="L7715" i="3"/>
  <c r="L7716" i="3"/>
  <c r="L7717" i="3"/>
  <c r="L7718" i="3"/>
  <c r="L7719" i="3"/>
  <c r="L7720" i="3"/>
  <c r="L7721" i="3"/>
  <c r="L7722" i="3"/>
  <c r="L7723" i="3"/>
  <c r="L7724" i="3"/>
  <c r="L7725" i="3"/>
  <c r="L7726" i="3"/>
  <c r="L7727" i="3"/>
  <c r="L7728" i="3"/>
  <c r="L7729" i="3"/>
  <c r="L7730" i="3"/>
  <c r="L7731" i="3"/>
  <c r="L7732" i="3"/>
  <c r="L7733" i="3"/>
  <c r="L7734" i="3"/>
  <c r="L7735" i="3"/>
  <c r="L7736" i="3"/>
  <c r="L7737" i="3"/>
  <c r="L7738" i="3"/>
  <c r="L7739" i="3"/>
  <c r="L7740" i="3"/>
  <c r="L7741" i="3"/>
  <c r="L7742" i="3"/>
  <c r="L7743" i="3"/>
  <c r="L7744" i="3"/>
  <c r="L7745" i="3"/>
  <c r="L7746" i="3"/>
  <c r="L7747" i="3"/>
  <c r="L7748" i="3"/>
  <c r="L7749" i="3"/>
  <c r="L7750" i="3"/>
  <c r="L7751" i="3"/>
  <c r="L7752" i="3"/>
  <c r="L7753" i="3"/>
  <c r="L7754" i="3"/>
  <c r="L7755" i="3"/>
  <c r="L7756" i="3"/>
  <c r="L7757" i="3"/>
  <c r="L7758" i="3"/>
  <c r="L7759" i="3"/>
  <c r="L7760" i="3"/>
  <c r="L7761" i="3"/>
  <c r="L7762" i="3"/>
  <c r="L7763" i="3"/>
  <c r="L7764" i="3"/>
  <c r="L7765" i="3"/>
  <c r="L7766" i="3"/>
  <c r="L7767" i="3"/>
  <c r="L7768" i="3"/>
  <c r="L7769" i="3"/>
  <c r="L7770" i="3"/>
  <c r="L7771" i="3"/>
  <c r="L7772" i="3"/>
  <c r="L7773" i="3"/>
  <c r="L7774" i="3"/>
  <c r="L7775" i="3"/>
  <c r="L7776" i="3"/>
  <c r="L7777" i="3"/>
  <c r="L7778" i="3"/>
  <c r="L7779" i="3"/>
  <c r="L7780" i="3"/>
  <c r="L7781" i="3"/>
  <c r="L7782" i="3"/>
  <c r="L7783" i="3"/>
  <c r="L7784" i="3"/>
  <c r="L7785" i="3"/>
  <c r="L7786" i="3"/>
  <c r="L7787" i="3"/>
  <c r="L7788" i="3"/>
  <c r="L7789" i="3"/>
  <c r="L7790" i="3"/>
  <c r="L7791" i="3"/>
  <c r="L7792" i="3"/>
  <c r="L7793" i="3"/>
  <c r="L7794" i="3"/>
  <c r="L7795" i="3"/>
  <c r="L7796" i="3"/>
  <c r="L7797" i="3"/>
  <c r="L7798" i="3"/>
  <c r="L7799" i="3"/>
  <c r="L7800" i="3"/>
  <c r="L7801" i="3"/>
  <c r="L7802" i="3"/>
  <c r="L7803" i="3"/>
  <c r="L7804" i="3"/>
  <c r="L7805" i="3"/>
  <c r="L7806" i="3"/>
  <c r="L7807" i="3"/>
  <c r="L7808" i="3"/>
  <c r="L7809" i="3"/>
  <c r="L7810" i="3"/>
  <c r="L7811" i="3"/>
  <c r="L7812" i="3"/>
  <c r="L7813" i="3"/>
  <c r="L7814" i="3"/>
  <c r="L7815" i="3"/>
  <c r="L7816" i="3"/>
  <c r="L7817" i="3"/>
  <c r="L7818" i="3"/>
  <c r="L7819" i="3"/>
  <c r="L7820" i="3"/>
  <c r="L7821" i="3"/>
  <c r="L7822" i="3"/>
  <c r="L7823" i="3"/>
  <c r="L7824" i="3"/>
  <c r="L7825" i="3"/>
  <c r="L7826" i="3"/>
  <c r="L7827" i="3"/>
  <c r="L7828" i="3"/>
  <c r="L7829" i="3"/>
  <c r="L7830" i="3"/>
  <c r="L7831" i="3"/>
  <c r="L7832" i="3"/>
  <c r="L7833" i="3"/>
  <c r="L7834" i="3"/>
  <c r="L7835" i="3"/>
  <c r="L7836" i="3"/>
  <c r="L7837" i="3"/>
  <c r="L7838" i="3"/>
  <c r="L7839" i="3"/>
  <c r="L7840" i="3"/>
  <c r="L7841" i="3"/>
  <c r="L7842" i="3"/>
  <c r="L7843" i="3"/>
  <c r="L7844" i="3"/>
  <c r="L7845" i="3"/>
  <c r="L7846" i="3"/>
  <c r="L7847" i="3"/>
  <c r="L7848" i="3"/>
  <c r="L7849" i="3"/>
  <c r="L7850" i="3"/>
  <c r="L7851" i="3"/>
  <c r="L7852" i="3"/>
  <c r="L7853" i="3"/>
  <c r="L7854" i="3"/>
  <c r="L7855" i="3"/>
  <c r="L7856" i="3"/>
  <c r="L7857" i="3"/>
  <c r="L7858" i="3"/>
  <c r="L7859" i="3"/>
  <c r="L7860" i="3"/>
  <c r="L7861" i="3"/>
  <c r="L7862" i="3"/>
  <c r="L7863" i="3"/>
  <c r="L7864" i="3"/>
  <c r="L7865" i="3"/>
  <c r="L7866" i="3"/>
  <c r="L7867" i="3"/>
  <c r="L7868" i="3"/>
  <c r="L7869" i="3"/>
  <c r="L7870" i="3"/>
  <c r="L7871" i="3"/>
  <c r="L7872" i="3"/>
  <c r="L7873" i="3"/>
  <c r="L7874" i="3"/>
  <c r="L7875" i="3"/>
  <c r="L7876" i="3"/>
  <c r="L7877" i="3"/>
  <c r="L7878" i="3"/>
  <c r="L7879" i="3"/>
  <c r="L7880" i="3"/>
  <c r="L7881" i="3"/>
  <c r="L7882" i="3"/>
  <c r="L7883" i="3"/>
  <c r="L7884" i="3"/>
  <c r="L7885" i="3"/>
  <c r="L7886" i="3"/>
  <c r="L7887" i="3"/>
  <c r="L7888" i="3"/>
  <c r="L7889" i="3"/>
  <c r="L7890" i="3"/>
  <c r="L7891" i="3"/>
  <c r="L7892" i="3"/>
  <c r="L7893" i="3"/>
  <c r="L7894" i="3"/>
  <c r="L7895" i="3"/>
  <c r="L7896" i="3"/>
  <c r="L7897" i="3"/>
  <c r="L7898" i="3"/>
  <c r="L7899" i="3"/>
  <c r="L7900" i="3"/>
  <c r="L7901" i="3"/>
  <c r="L7902" i="3"/>
  <c r="L7903" i="3"/>
  <c r="L7904" i="3"/>
  <c r="L7905" i="3"/>
  <c r="L7906" i="3"/>
  <c r="L7907" i="3"/>
  <c r="L7908" i="3"/>
  <c r="L7909" i="3"/>
  <c r="L7910" i="3"/>
  <c r="L7911" i="3"/>
  <c r="L7912" i="3"/>
  <c r="L7913" i="3"/>
  <c r="L7914" i="3"/>
  <c r="L7915" i="3"/>
  <c r="L7916" i="3"/>
  <c r="L7917" i="3"/>
  <c r="L7918" i="3"/>
  <c r="L7919" i="3"/>
  <c r="L7920" i="3"/>
  <c r="L7921" i="3"/>
  <c r="L7922" i="3"/>
  <c r="L7923" i="3"/>
  <c r="L7924" i="3"/>
  <c r="L7925" i="3"/>
  <c r="L7926" i="3"/>
  <c r="L7927" i="3"/>
  <c r="L7928" i="3"/>
  <c r="L7929" i="3"/>
  <c r="L7930" i="3"/>
  <c r="L7931" i="3"/>
  <c r="L7932" i="3"/>
  <c r="L7933" i="3"/>
  <c r="L7934" i="3"/>
  <c r="L7935" i="3"/>
  <c r="L7936" i="3"/>
  <c r="L7937" i="3"/>
  <c r="L7938" i="3"/>
  <c r="L7939" i="3"/>
  <c r="L7940" i="3"/>
  <c r="L7941" i="3"/>
  <c r="L7942" i="3"/>
  <c r="L7943" i="3"/>
  <c r="L7944" i="3"/>
  <c r="L7945" i="3"/>
  <c r="L7946" i="3"/>
  <c r="L7947" i="3"/>
  <c r="L7948" i="3"/>
  <c r="L7949" i="3"/>
  <c r="L7950" i="3"/>
  <c r="L7951" i="3"/>
  <c r="L7952" i="3"/>
  <c r="L7953" i="3"/>
  <c r="L7954" i="3"/>
  <c r="L7955" i="3"/>
  <c r="L7956" i="3"/>
  <c r="L7957" i="3"/>
  <c r="L7958" i="3"/>
  <c r="L7959" i="3"/>
  <c r="L7960" i="3"/>
  <c r="L7961" i="3"/>
  <c r="L7962" i="3"/>
  <c r="L7963" i="3"/>
  <c r="L7964" i="3"/>
  <c r="L7965" i="3"/>
  <c r="L7966" i="3"/>
  <c r="L7967" i="3"/>
  <c r="L7968" i="3"/>
  <c r="L7969" i="3"/>
  <c r="L7970" i="3"/>
  <c r="L7971" i="3"/>
  <c r="L7972" i="3"/>
  <c r="L7973" i="3"/>
  <c r="L7974" i="3"/>
  <c r="L7975" i="3"/>
  <c r="L7976" i="3"/>
  <c r="L7977" i="3"/>
  <c r="L7978" i="3"/>
  <c r="L7979" i="3"/>
  <c r="L7980" i="3"/>
  <c r="L7981" i="3"/>
  <c r="L7982" i="3"/>
  <c r="L7983" i="3"/>
  <c r="L7984" i="3"/>
  <c r="L7985" i="3"/>
  <c r="L7986" i="3"/>
  <c r="L7987" i="3"/>
  <c r="L7988" i="3"/>
  <c r="L7989" i="3"/>
  <c r="L7990" i="3"/>
  <c r="L7991" i="3"/>
  <c r="L7992" i="3"/>
  <c r="L7993" i="3"/>
  <c r="L7994" i="3"/>
  <c r="L7995" i="3"/>
  <c r="L7996" i="3"/>
  <c r="L7997" i="3"/>
  <c r="L7998" i="3"/>
  <c r="L7999" i="3"/>
  <c r="L8000" i="3"/>
  <c r="L8001" i="3"/>
  <c r="L8002" i="3"/>
  <c r="L8003" i="3"/>
  <c r="L8004" i="3"/>
  <c r="L8005" i="3"/>
  <c r="L8006" i="3"/>
  <c r="L8007" i="3"/>
  <c r="L8008" i="3"/>
  <c r="L8009" i="3"/>
  <c r="L8010" i="3"/>
  <c r="L8011" i="3"/>
  <c r="L8012" i="3"/>
  <c r="L8013" i="3"/>
  <c r="L8014" i="3"/>
  <c r="L8015" i="3"/>
  <c r="L8016" i="3"/>
  <c r="L8017" i="3"/>
  <c r="L8018" i="3"/>
  <c r="L8019" i="3"/>
  <c r="L8020" i="3"/>
  <c r="L8021" i="3"/>
  <c r="L8022" i="3"/>
  <c r="L8023" i="3"/>
  <c r="L8024" i="3"/>
  <c r="L8025" i="3"/>
  <c r="L8026" i="3"/>
  <c r="L8027" i="3"/>
  <c r="L8028" i="3"/>
  <c r="L8029" i="3"/>
  <c r="L8030" i="3"/>
  <c r="L8031" i="3"/>
  <c r="L8032" i="3"/>
  <c r="L8033" i="3"/>
  <c r="L8034" i="3"/>
  <c r="L8035" i="3"/>
  <c r="L8036" i="3"/>
  <c r="L8037" i="3"/>
  <c r="L8038" i="3"/>
  <c r="L8039" i="3"/>
  <c r="L8040" i="3"/>
  <c r="L8041" i="3"/>
  <c r="L8042" i="3"/>
  <c r="L8043" i="3"/>
  <c r="L8044" i="3"/>
  <c r="L8045" i="3"/>
  <c r="L8046" i="3"/>
  <c r="L8047" i="3"/>
  <c r="L8048" i="3"/>
  <c r="L8049" i="3"/>
  <c r="L8050" i="3"/>
  <c r="L8051" i="3"/>
  <c r="L8052" i="3"/>
  <c r="L8053" i="3"/>
  <c r="L8054" i="3"/>
  <c r="L8055" i="3"/>
  <c r="L8056" i="3"/>
  <c r="L8057" i="3"/>
  <c r="L8058" i="3"/>
  <c r="L8059" i="3"/>
  <c r="L8060" i="3"/>
  <c r="L8061" i="3"/>
  <c r="L8062" i="3"/>
  <c r="L8063" i="3"/>
  <c r="L8064" i="3"/>
  <c r="L8065" i="3"/>
  <c r="L8066" i="3"/>
  <c r="L8067" i="3"/>
  <c r="L8068" i="3"/>
  <c r="L8069" i="3"/>
  <c r="L8070" i="3"/>
  <c r="L8071" i="3"/>
  <c r="L8072" i="3"/>
  <c r="L8073" i="3"/>
  <c r="L8074" i="3"/>
  <c r="L8075" i="3"/>
  <c r="L8076" i="3"/>
  <c r="L8077" i="3"/>
  <c r="L8078" i="3"/>
  <c r="L8079" i="3"/>
  <c r="L8080" i="3"/>
  <c r="L8081" i="3"/>
  <c r="L8082" i="3"/>
  <c r="L8083" i="3"/>
  <c r="L8084" i="3"/>
  <c r="L8085" i="3"/>
  <c r="L8086" i="3"/>
  <c r="L8087" i="3"/>
  <c r="L8088" i="3"/>
  <c r="L8089" i="3"/>
  <c r="L8090" i="3"/>
  <c r="L8091" i="3"/>
  <c r="L8092" i="3"/>
  <c r="L8093" i="3"/>
  <c r="L8094" i="3"/>
  <c r="L8095" i="3"/>
  <c r="L8096" i="3"/>
  <c r="L8097" i="3"/>
  <c r="L8098" i="3"/>
  <c r="L8099" i="3"/>
  <c r="L8100" i="3"/>
  <c r="L8101" i="3"/>
  <c r="L8102" i="3"/>
  <c r="L8103" i="3"/>
  <c r="L8104" i="3"/>
  <c r="L8105" i="3"/>
  <c r="L8106" i="3"/>
  <c r="L8107" i="3"/>
  <c r="L8108" i="3"/>
  <c r="L8109" i="3"/>
  <c r="L8110" i="3"/>
  <c r="L8111" i="3"/>
  <c r="L8112" i="3"/>
  <c r="L8113" i="3"/>
  <c r="L8114" i="3"/>
  <c r="L8115" i="3"/>
  <c r="L8116" i="3"/>
  <c r="L8117" i="3"/>
  <c r="L8118" i="3"/>
  <c r="L8119" i="3"/>
  <c r="L8120" i="3"/>
  <c r="L8121" i="3"/>
  <c r="L8122" i="3"/>
  <c r="L8123" i="3"/>
  <c r="L8124" i="3"/>
  <c r="L8125" i="3"/>
  <c r="L8126" i="3"/>
  <c r="L8127" i="3"/>
  <c r="L8128" i="3"/>
  <c r="L8129" i="3"/>
  <c r="L8130" i="3"/>
  <c r="L8131" i="3"/>
  <c r="L8132" i="3"/>
  <c r="L8133" i="3"/>
  <c r="L8134" i="3"/>
  <c r="L8135" i="3"/>
  <c r="L8136" i="3"/>
  <c r="L8137" i="3"/>
  <c r="L8138" i="3"/>
  <c r="L8139" i="3"/>
  <c r="L8140" i="3"/>
  <c r="L8141" i="3"/>
  <c r="L8142" i="3"/>
  <c r="L8143" i="3"/>
  <c r="L8144" i="3"/>
  <c r="L8145" i="3"/>
  <c r="L8146" i="3"/>
  <c r="L8147" i="3"/>
  <c r="L8148" i="3"/>
  <c r="L8149" i="3"/>
  <c r="L8150" i="3"/>
  <c r="L8151" i="3"/>
  <c r="L8152" i="3"/>
  <c r="L8153" i="3"/>
  <c r="L8154" i="3"/>
  <c r="L8155" i="3"/>
  <c r="L8156" i="3"/>
  <c r="L8157" i="3"/>
  <c r="L8158" i="3"/>
  <c r="L8159" i="3"/>
  <c r="L8160" i="3"/>
  <c r="L8161" i="3"/>
  <c r="L8162" i="3"/>
  <c r="L8163" i="3"/>
  <c r="L8164" i="3"/>
  <c r="L8165" i="3"/>
  <c r="L8166" i="3"/>
  <c r="L8167" i="3"/>
  <c r="L8168" i="3"/>
  <c r="L8169" i="3"/>
  <c r="L8170" i="3"/>
  <c r="L8171" i="3"/>
  <c r="L8172" i="3"/>
  <c r="L8173" i="3"/>
  <c r="L8174" i="3"/>
  <c r="L8175" i="3"/>
  <c r="L8176" i="3"/>
  <c r="L8177" i="3"/>
  <c r="L8178" i="3"/>
  <c r="L8179" i="3"/>
  <c r="L8180" i="3"/>
  <c r="L8181" i="3"/>
  <c r="L8182" i="3"/>
  <c r="L8183" i="3"/>
  <c r="L8184" i="3"/>
  <c r="L8185" i="3"/>
  <c r="L8186" i="3"/>
  <c r="L8187" i="3"/>
  <c r="L8188" i="3"/>
  <c r="L8189" i="3"/>
  <c r="L8190" i="3"/>
  <c r="L8191" i="3"/>
  <c r="L8192" i="3"/>
  <c r="L8193" i="3"/>
  <c r="L8194" i="3"/>
  <c r="L8195" i="3"/>
  <c r="L8196" i="3"/>
  <c r="L8197" i="3"/>
  <c r="L8198" i="3"/>
  <c r="L8199" i="3"/>
  <c r="L8200" i="3"/>
  <c r="L8201" i="3"/>
  <c r="L8202" i="3"/>
  <c r="L8203" i="3"/>
  <c r="L8204" i="3"/>
  <c r="L8205" i="3"/>
  <c r="L8206" i="3"/>
  <c r="L8207" i="3"/>
  <c r="L8208" i="3"/>
  <c r="L8209" i="3"/>
  <c r="L8210" i="3"/>
  <c r="L8211" i="3"/>
  <c r="L8212" i="3"/>
  <c r="L8213" i="3"/>
  <c r="L8214" i="3"/>
  <c r="L8215" i="3"/>
  <c r="L8216" i="3"/>
  <c r="L8217" i="3"/>
  <c r="L8218" i="3"/>
  <c r="L8219" i="3"/>
  <c r="L8220" i="3"/>
  <c r="L8221" i="3"/>
  <c r="L8222" i="3"/>
  <c r="L8223" i="3"/>
  <c r="L8224" i="3"/>
  <c r="L8225" i="3"/>
  <c r="L8226" i="3"/>
  <c r="L8227" i="3"/>
  <c r="L8228" i="3"/>
  <c r="L8229" i="3"/>
  <c r="L8230" i="3"/>
  <c r="L8231" i="3"/>
  <c r="L8232" i="3"/>
  <c r="L8233" i="3"/>
  <c r="L8234" i="3"/>
  <c r="L8235" i="3"/>
  <c r="L8236" i="3"/>
  <c r="L8237" i="3"/>
  <c r="L8238" i="3"/>
  <c r="L8239" i="3"/>
  <c r="L8240" i="3"/>
  <c r="L8241" i="3"/>
  <c r="L8242" i="3"/>
  <c r="L8243" i="3"/>
  <c r="L8244" i="3"/>
  <c r="L8245" i="3"/>
  <c r="L8246" i="3"/>
  <c r="L8247" i="3"/>
  <c r="L8248" i="3"/>
  <c r="L8249" i="3"/>
  <c r="L8250" i="3"/>
  <c r="L8251" i="3"/>
  <c r="L8252" i="3"/>
  <c r="L8253" i="3"/>
  <c r="L8254" i="3"/>
  <c r="L8255" i="3"/>
  <c r="L8256" i="3"/>
  <c r="L8257" i="3"/>
  <c r="L8258" i="3"/>
  <c r="L8259" i="3"/>
  <c r="L8260" i="3"/>
  <c r="L8261" i="3"/>
  <c r="L8262" i="3"/>
  <c r="L8263" i="3"/>
  <c r="L8264" i="3"/>
  <c r="L8265" i="3"/>
  <c r="L8266" i="3"/>
  <c r="L8267" i="3"/>
  <c r="L8268" i="3"/>
  <c r="L8269" i="3"/>
  <c r="L8270" i="3"/>
  <c r="L8271" i="3"/>
  <c r="L8272" i="3"/>
  <c r="L8273" i="3"/>
  <c r="L8274" i="3"/>
  <c r="L8275" i="3"/>
  <c r="L8276" i="3"/>
  <c r="L8277" i="3"/>
  <c r="L8278" i="3"/>
  <c r="L8279" i="3"/>
  <c r="L8280" i="3"/>
  <c r="L8281" i="3"/>
  <c r="L8282" i="3"/>
  <c r="L8283" i="3"/>
  <c r="L8284" i="3"/>
  <c r="L8285" i="3"/>
  <c r="L8286" i="3"/>
  <c r="L8287" i="3"/>
  <c r="L8288" i="3"/>
  <c r="L8289" i="3"/>
  <c r="L8290" i="3"/>
  <c r="L8291" i="3"/>
  <c r="L8292" i="3"/>
  <c r="L8293" i="3"/>
  <c r="L8294" i="3"/>
  <c r="L8295" i="3"/>
  <c r="L8296" i="3"/>
  <c r="L8297" i="3"/>
  <c r="L8298" i="3"/>
  <c r="L8299" i="3"/>
  <c r="L8300" i="3"/>
  <c r="L8301" i="3"/>
  <c r="L8302" i="3"/>
  <c r="L8303" i="3"/>
  <c r="L8304" i="3"/>
  <c r="L8305" i="3"/>
  <c r="L8306" i="3"/>
  <c r="L8307" i="3"/>
  <c r="L8308" i="3"/>
  <c r="L8309" i="3"/>
  <c r="L8310" i="3"/>
  <c r="L8311" i="3"/>
  <c r="L8312" i="3"/>
  <c r="L8313" i="3"/>
  <c r="L8314" i="3"/>
  <c r="L8315" i="3"/>
  <c r="L8316" i="3"/>
  <c r="L8317" i="3"/>
  <c r="L8318" i="3"/>
  <c r="L8319" i="3"/>
  <c r="L8320" i="3"/>
  <c r="L8321" i="3"/>
  <c r="L8322" i="3"/>
  <c r="L8323" i="3"/>
  <c r="L8324" i="3"/>
  <c r="L8325" i="3"/>
  <c r="L8326" i="3"/>
  <c r="L8327" i="3"/>
  <c r="L8328" i="3"/>
  <c r="L8329" i="3"/>
  <c r="L8330" i="3"/>
  <c r="L8331" i="3"/>
  <c r="L8332" i="3"/>
  <c r="L8333" i="3"/>
  <c r="L8334" i="3"/>
  <c r="L8335" i="3"/>
  <c r="L8336" i="3"/>
  <c r="L8337" i="3"/>
  <c r="L8338" i="3"/>
  <c r="L8339" i="3"/>
  <c r="L8340" i="3"/>
  <c r="L8341" i="3"/>
  <c r="L8342" i="3"/>
  <c r="L8343" i="3"/>
  <c r="L8344" i="3"/>
  <c r="L8345" i="3"/>
  <c r="L8346" i="3"/>
  <c r="L8347" i="3"/>
  <c r="L8348" i="3"/>
  <c r="L8349" i="3"/>
  <c r="L8350" i="3"/>
  <c r="L8351" i="3"/>
  <c r="L8352" i="3"/>
  <c r="L8353" i="3"/>
  <c r="L8354" i="3"/>
  <c r="L8355" i="3"/>
  <c r="L8356" i="3"/>
  <c r="L8357" i="3"/>
  <c r="L8358" i="3"/>
  <c r="L8359" i="3"/>
  <c r="L8360" i="3"/>
  <c r="L8361" i="3"/>
  <c r="L8362" i="3"/>
  <c r="L8363" i="3"/>
  <c r="L8364" i="3"/>
  <c r="L8365" i="3"/>
  <c r="L8366" i="3"/>
  <c r="L8367" i="3"/>
  <c r="L8368" i="3"/>
  <c r="L8369" i="3"/>
  <c r="L8370" i="3"/>
  <c r="L8371" i="3"/>
  <c r="L8372" i="3"/>
  <c r="L8373" i="3"/>
  <c r="L8374" i="3"/>
  <c r="L8375" i="3"/>
  <c r="L8376" i="3"/>
  <c r="L8377" i="3"/>
  <c r="L8378" i="3"/>
  <c r="L8379" i="3"/>
  <c r="L8380" i="3"/>
  <c r="L8381" i="3"/>
  <c r="L8382" i="3"/>
  <c r="L8383" i="3"/>
  <c r="L8384" i="3"/>
  <c r="L8385" i="3"/>
  <c r="L8386" i="3"/>
  <c r="L8387" i="3"/>
  <c r="L8388" i="3"/>
  <c r="L8389" i="3"/>
  <c r="L8390" i="3"/>
  <c r="L8391" i="3"/>
  <c r="L8392" i="3"/>
  <c r="L8393" i="3"/>
  <c r="L8394" i="3"/>
  <c r="L8395" i="3"/>
  <c r="L8396" i="3"/>
  <c r="L8397" i="3"/>
  <c r="L8398" i="3"/>
  <c r="L8399" i="3"/>
  <c r="L8400" i="3"/>
  <c r="L8401" i="3"/>
  <c r="L8402" i="3"/>
  <c r="L8403" i="3"/>
  <c r="L8404" i="3"/>
  <c r="L8405" i="3"/>
  <c r="L8406" i="3"/>
  <c r="L8407" i="3"/>
  <c r="L8408" i="3"/>
  <c r="L8409" i="3"/>
  <c r="L8410" i="3"/>
  <c r="L8411" i="3"/>
  <c r="L8412" i="3"/>
  <c r="L8413" i="3"/>
  <c r="L8414" i="3"/>
  <c r="L8415" i="3"/>
  <c r="L8416" i="3"/>
  <c r="L8417" i="3"/>
  <c r="L8418" i="3"/>
  <c r="L8419" i="3"/>
  <c r="L8420" i="3"/>
  <c r="L8421" i="3"/>
  <c r="L8422" i="3"/>
  <c r="L8423" i="3"/>
  <c r="L8424" i="3"/>
  <c r="L8425" i="3"/>
  <c r="L8426" i="3"/>
  <c r="L8427" i="3"/>
  <c r="L8428" i="3"/>
  <c r="L8429" i="3"/>
  <c r="L8430" i="3"/>
  <c r="L8431" i="3"/>
  <c r="L8432" i="3"/>
  <c r="L8433" i="3"/>
  <c r="L8434" i="3"/>
  <c r="L8435" i="3"/>
  <c r="L8436" i="3"/>
  <c r="L8437" i="3"/>
  <c r="L8438" i="3"/>
  <c r="L8439" i="3"/>
  <c r="L8440" i="3"/>
  <c r="L8441" i="3"/>
  <c r="L8442" i="3"/>
  <c r="L8443" i="3"/>
  <c r="L8444" i="3"/>
  <c r="L8445" i="3"/>
  <c r="L8446" i="3"/>
  <c r="L8447" i="3"/>
  <c r="L8448" i="3"/>
  <c r="L8449" i="3"/>
  <c r="L8450" i="3"/>
  <c r="L8451" i="3"/>
  <c r="L8452" i="3"/>
  <c r="L8453" i="3"/>
  <c r="L8454" i="3"/>
  <c r="L8455" i="3"/>
  <c r="L8456" i="3"/>
  <c r="L8457" i="3"/>
  <c r="L8458" i="3"/>
  <c r="L8459" i="3"/>
  <c r="L8460" i="3"/>
  <c r="L8461" i="3"/>
  <c r="L8462" i="3"/>
  <c r="L8463" i="3"/>
  <c r="L8464" i="3"/>
  <c r="L8465" i="3"/>
  <c r="L8466" i="3"/>
  <c r="L8467" i="3"/>
  <c r="L8468" i="3"/>
  <c r="L8469" i="3"/>
  <c r="L8470" i="3"/>
  <c r="L8471" i="3"/>
  <c r="L8472" i="3"/>
  <c r="L8473" i="3"/>
  <c r="L8474" i="3"/>
  <c r="L8475" i="3"/>
  <c r="L8476" i="3"/>
  <c r="L8477" i="3"/>
  <c r="L8478" i="3"/>
  <c r="L8479" i="3"/>
  <c r="L8480" i="3"/>
  <c r="L8481" i="3"/>
  <c r="L8482" i="3"/>
  <c r="L8483" i="3"/>
  <c r="L8484" i="3"/>
  <c r="L8485" i="3"/>
  <c r="L8486" i="3"/>
  <c r="L8487" i="3"/>
  <c r="L8488" i="3"/>
  <c r="L8489" i="3"/>
  <c r="L8490" i="3"/>
  <c r="L8491" i="3"/>
  <c r="L8492" i="3"/>
  <c r="L8493" i="3"/>
  <c r="L8494" i="3"/>
  <c r="L8495" i="3"/>
  <c r="L8496" i="3"/>
  <c r="L8497" i="3"/>
  <c r="L8498" i="3"/>
  <c r="L8499" i="3"/>
  <c r="L8500" i="3"/>
  <c r="L8501" i="3"/>
  <c r="L8502" i="3"/>
  <c r="L8503" i="3"/>
  <c r="L8504" i="3"/>
  <c r="L8505" i="3"/>
  <c r="L8506" i="3"/>
  <c r="L8507" i="3"/>
  <c r="L8508" i="3"/>
  <c r="L8509" i="3"/>
  <c r="L8510" i="3"/>
  <c r="L8511" i="3"/>
  <c r="L8512" i="3"/>
  <c r="L8513" i="3"/>
  <c r="L8514" i="3"/>
  <c r="L8515" i="3"/>
  <c r="L8516" i="3"/>
  <c r="L8517" i="3"/>
  <c r="L8518" i="3"/>
  <c r="L8519" i="3"/>
  <c r="L8520" i="3"/>
  <c r="L8521" i="3"/>
  <c r="L8522" i="3"/>
  <c r="L8523" i="3"/>
  <c r="L8524" i="3"/>
  <c r="L8525" i="3"/>
  <c r="L8526" i="3"/>
  <c r="L8527" i="3"/>
  <c r="L8528" i="3"/>
  <c r="L8529" i="3"/>
  <c r="L8530" i="3"/>
  <c r="L8531" i="3"/>
  <c r="L8532" i="3"/>
  <c r="L8533" i="3"/>
  <c r="L8534" i="3"/>
  <c r="L8535" i="3"/>
  <c r="L8536" i="3"/>
  <c r="L8537" i="3"/>
  <c r="L8538" i="3"/>
  <c r="L8539" i="3"/>
  <c r="L8540" i="3"/>
  <c r="L8541" i="3"/>
  <c r="L8542" i="3"/>
  <c r="L8543" i="3"/>
  <c r="L8544" i="3"/>
  <c r="L8545" i="3"/>
  <c r="L8546" i="3"/>
  <c r="L8547" i="3"/>
  <c r="L8548" i="3"/>
  <c r="L8549" i="3"/>
  <c r="L8550" i="3"/>
  <c r="L8551" i="3"/>
  <c r="L8552" i="3"/>
  <c r="L8553" i="3"/>
  <c r="L8554" i="3"/>
  <c r="L8555" i="3"/>
  <c r="L8556" i="3"/>
  <c r="L8557" i="3"/>
  <c r="L8558" i="3"/>
  <c r="L8559" i="3"/>
  <c r="L8560" i="3"/>
  <c r="L8561" i="3"/>
  <c r="L8562" i="3"/>
  <c r="L8563" i="3"/>
  <c r="L8564" i="3"/>
  <c r="L8565" i="3"/>
  <c r="L8566" i="3"/>
  <c r="L8567" i="3"/>
  <c r="L8568" i="3"/>
  <c r="L8569" i="3"/>
  <c r="L8570" i="3"/>
  <c r="L8571" i="3"/>
  <c r="L8572" i="3"/>
  <c r="L8573" i="3"/>
  <c r="L8574" i="3"/>
  <c r="L8575" i="3"/>
  <c r="L8576" i="3"/>
  <c r="L8577" i="3"/>
  <c r="L8578" i="3"/>
  <c r="L8579" i="3"/>
  <c r="L8580" i="3"/>
  <c r="L8581" i="3"/>
  <c r="L8582" i="3"/>
  <c r="L8583" i="3"/>
  <c r="L8584" i="3"/>
  <c r="L8585" i="3"/>
  <c r="L8586" i="3"/>
  <c r="L8587" i="3"/>
  <c r="L8588" i="3"/>
  <c r="L8589" i="3"/>
  <c r="L8590" i="3"/>
  <c r="L8591" i="3"/>
  <c r="L8592" i="3"/>
  <c r="L8593" i="3"/>
  <c r="L8594" i="3"/>
  <c r="L8595" i="3"/>
  <c r="L8596" i="3"/>
  <c r="L8597" i="3"/>
  <c r="L8598" i="3"/>
  <c r="L8599" i="3"/>
  <c r="L8600" i="3"/>
  <c r="L8601" i="3"/>
  <c r="L8602" i="3"/>
  <c r="L8603" i="3"/>
  <c r="L8604" i="3"/>
  <c r="L8605" i="3"/>
  <c r="L8606" i="3"/>
  <c r="L8607" i="3"/>
  <c r="L8608" i="3"/>
  <c r="L8609" i="3"/>
  <c r="L8610" i="3"/>
  <c r="L8611" i="3"/>
  <c r="L8612" i="3"/>
  <c r="L8613" i="3"/>
  <c r="L8614" i="3"/>
  <c r="L8615" i="3"/>
  <c r="L8616" i="3"/>
  <c r="L8617" i="3"/>
  <c r="L8618" i="3"/>
  <c r="L8619" i="3"/>
  <c r="L8620" i="3"/>
  <c r="L8621" i="3"/>
  <c r="L8622" i="3"/>
  <c r="L8623" i="3"/>
  <c r="L8624" i="3"/>
  <c r="L8625" i="3"/>
  <c r="L8626" i="3"/>
  <c r="L8627" i="3"/>
  <c r="L8628" i="3"/>
  <c r="L8629" i="3"/>
  <c r="L8630" i="3"/>
  <c r="L8631" i="3"/>
  <c r="L8632" i="3"/>
  <c r="L8633" i="3"/>
  <c r="L8634" i="3"/>
  <c r="L8635" i="3"/>
  <c r="L8636" i="3"/>
  <c r="L8637" i="3"/>
  <c r="L8638" i="3"/>
  <c r="L8639" i="3"/>
  <c r="L8640" i="3"/>
  <c r="L8641" i="3"/>
  <c r="L8642" i="3"/>
  <c r="L8643" i="3"/>
  <c r="L8644" i="3"/>
  <c r="L8645" i="3"/>
  <c r="L8646" i="3"/>
  <c r="L8647" i="3"/>
  <c r="L8648" i="3"/>
  <c r="L8649" i="3"/>
  <c r="L8650" i="3"/>
  <c r="L8651" i="3"/>
  <c r="L8652" i="3"/>
  <c r="L8653" i="3"/>
  <c r="L8654" i="3"/>
  <c r="L8655" i="3"/>
  <c r="L8656" i="3"/>
  <c r="L8657" i="3"/>
  <c r="L8658" i="3"/>
  <c r="L8659" i="3"/>
  <c r="L8660" i="3"/>
  <c r="L8661" i="3"/>
  <c r="L8662" i="3"/>
  <c r="L8663" i="3"/>
  <c r="L8664" i="3"/>
  <c r="L8665" i="3"/>
  <c r="L8666" i="3"/>
  <c r="L8667" i="3"/>
  <c r="L8668" i="3"/>
  <c r="L8669" i="3"/>
  <c r="L8670" i="3"/>
  <c r="L8671" i="3"/>
  <c r="L8672" i="3"/>
  <c r="L8673" i="3"/>
  <c r="L8674" i="3"/>
  <c r="L8675" i="3"/>
  <c r="L8676" i="3"/>
  <c r="L8677" i="3"/>
  <c r="L8678" i="3"/>
  <c r="L8679" i="3"/>
  <c r="L8680" i="3"/>
  <c r="L8681" i="3"/>
  <c r="L8682" i="3"/>
  <c r="L8683" i="3"/>
  <c r="L8684" i="3"/>
  <c r="L8685" i="3"/>
  <c r="L8686" i="3"/>
  <c r="L8687" i="3"/>
  <c r="L8688" i="3"/>
  <c r="L8689" i="3"/>
  <c r="L8690" i="3"/>
  <c r="L8691" i="3"/>
  <c r="L8692" i="3"/>
  <c r="L8693" i="3"/>
  <c r="L8694" i="3"/>
  <c r="L8695" i="3"/>
  <c r="L8696" i="3"/>
  <c r="L8697" i="3"/>
  <c r="L8698" i="3"/>
  <c r="L8699" i="3"/>
  <c r="L8700" i="3"/>
  <c r="L8701" i="3"/>
  <c r="L8702" i="3"/>
  <c r="L8703" i="3"/>
  <c r="L8704" i="3"/>
  <c r="L8705" i="3"/>
  <c r="L8706" i="3"/>
  <c r="L8707" i="3"/>
  <c r="L8708" i="3"/>
  <c r="L8709" i="3"/>
  <c r="L8710" i="3"/>
  <c r="L8711" i="3"/>
  <c r="L8712" i="3"/>
  <c r="L8713" i="3"/>
  <c r="L8714" i="3"/>
  <c r="L8715" i="3"/>
  <c r="L8716" i="3"/>
  <c r="L8717" i="3"/>
  <c r="L8718" i="3"/>
  <c r="L8719" i="3"/>
  <c r="L8720" i="3"/>
  <c r="L8721" i="3"/>
  <c r="L8722" i="3"/>
  <c r="L8723" i="3"/>
  <c r="L8724" i="3"/>
  <c r="L8725" i="3"/>
  <c r="L8726" i="3"/>
  <c r="L8727" i="3"/>
  <c r="L8728" i="3"/>
  <c r="L8729" i="3"/>
  <c r="L8730" i="3"/>
  <c r="L8731" i="3"/>
  <c r="L8732" i="3"/>
  <c r="L8733" i="3"/>
  <c r="L8734" i="3"/>
  <c r="L8735" i="3"/>
  <c r="L8736" i="3"/>
  <c r="L8737" i="3"/>
  <c r="L8738" i="3"/>
  <c r="L8739" i="3"/>
  <c r="L8740" i="3"/>
  <c r="L8741" i="3"/>
  <c r="L8742" i="3"/>
  <c r="L8743" i="3"/>
  <c r="L8744" i="3"/>
  <c r="L8745" i="3"/>
  <c r="L8746" i="3"/>
  <c r="L8747" i="3"/>
  <c r="L8748" i="3"/>
  <c r="L8749" i="3"/>
  <c r="L8750" i="3"/>
  <c r="L8751" i="3"/>
  <c r="L8752" i="3"/>
  <c r="L8753" i="3"/>
  <c r="L8754" i="3"/>
  <c r="L8755" i="3"/>
  <c r="L8756" i="3"/>
  <c r="L8757" i="3"/>
  <c r="L8758" i="3"/>
  <c r="L8759" i="3"/>
  <c r="L8760" i="3"/>
  <c r="L8761" i="3"/>
  <c r="L8762" i="3"/>
  <c r="L8763" i="3"/>
  <c r="L8764" i="3"/>
  <c r="L8765" i="3"/>
  <c r="L8766" i="3"/>
  <c r="L8767" i="3"/>
  <c r="L8768" i="3"/>
  <c r="L8769" i="3"/>
  <c r="L8770" i="3"/>
  <c r="L8771" i="3"/>
  <c r="L8772" i="3"/>
  <c r="L8773" i="3"/>
  <c r="L8774" i="3"/>
  <c r="L8775" i="3"/>
  <c r="L8776" i="3"/>
  <c r="L8777" i="3"/>
  <c r="L8778" i="3"/>
  <c r="L8779" i="3"/>
  <c r="L8780" i="3"/>
  <c r="L8781" i="3"/>
  <c r="L8782" i="3"/>
  <c r="L8783" i="3"/>
  <c r="L8784" i="3"/>
  <c r="L8785" i="3"/>
  <c r="L8786" i="3"/>
  <c r="L8787" i="3"/>
  <c r="L8788" i="3"/>
  <c r="L8789" i="3"/>
  <c r="L8790" i="3"/>
  <c r="L8791" i="3"/>
  <c r="L8792" i="3"/>
  <c r="L8793" i="3"/>
  <c r="L8794" i="3"/>
  <c r="L8795" i="3"/>
  <c r="L8796" i="3"/>
  <c r="L8797" i="3"/>
  <c r="L8798" i="3"/>
  <c r="L8799" i="3"/>
  <c r="L8800" i="3"/>
  <c r="L8801" i="3"/>
  <c r="L8802" i="3"/>
  <c r="L8803" i="3"/>
  <c r="L8804" i="3"/>
  <c r="L8805" i="3"/>
  <c r="L8806" i="3"/>
  <c r="L8807" i="3"/>
  <c r="L8808" i="3"/>
  <c r="L8809" i="3"/>
  <c r="L8810" i="3"/>
  <c r="L8811" i="3"/>
  <c r="L8812" i="3"/>
  <c r="L8813" i="3"/>
  <c r="L8814" i="3"/>
  <c r="L8815" i="3"/>
  <c r="L8816" i="3"/>
  <c r="L8817" i="3"/>
  <c r="L8818" i="3"/>
  <c r="L8819" i="3"/>
  <c r="L8820" i="3"/>
  <c r="L8821" i="3"/>
  <c r="L8822" i="3"/>
  <c r="L8823" i="3"/>
  <c r="L8824" i="3"/>
  <c r="L8825" i="3"/>
  <c r="L8826" i="3"/>
  <c r="L8827" i="3"/>
  <c r="L8828" i="3"/>
  <c r="L8829" i="3"/>
  <c r="L8830" i="3"/>
  <c r="L8831" i="3"/>
  <c r="L8832" i="3"/>
  <c r="L8833" i="3"/>
  <c r="L8834" i="3"/>
  <c r="L8835" i="3"/>
  <c r="L8836" i="3"/>
  <c r="L8837" i="3"/>
  <c r="L8838" i="3"/>
  <c r="L8839" i="3"/>
  <c r="L8840" i="3"/>
  <c r="L8841" i="3"/>
  <c r="L8842" i="3"/>
  <c r="L8843" i="3"/>
  <c r="L8844" i="3"/>
  <c r="L8845" i="3"/>
  <c r="L8846" i="3"/>
  <c r="L8847" i="3"/>
  <c r="L8848" i="3"/>
  <c r="L8849" i="3"/>
  <c r="L8850" i="3"/>
  <c r="L8851" i="3"/>
  <c r="L8852" i="3"/>
  <c r="L8853" i="3"/>
  <c r="L8854" i="3"/>
  <c r="L8855" i="3"/>
  <c r="L8856" i="3"/>
  <c r="L8857" i="3"/>
  <c r="L8858" i="3"/>
  <c r="L8859" i="3"/>
  <c r="L8860" i="3"/>
  <c r="L8861" i="3"/>
  <c r="L8862" i="3"/>
  <c r="L8863" i="3"/>
  <c r="L8864" i="3"/>
  <c r="L8865" i="3"/>
  <c r="L8866" i="3"/>
  <c r="L8867" i="3"/>
  <c r="L8868" i="3"/>
  <c r="L8869" i="3"/>
  <c r="L8870" i="3"/>
  <c r="L8871" i="3"/>
  <c r="L8872" i="3"/>
  <c r="L8873" i="3"/>
  <c r="L8874" i="3"/>
  <c r="L8875" i="3"/>
  <c r="L8876" i="3"/>
  <c r="L8877" i="3"/>
  <c r="L8878" i="3"/>
  <c r="L8879" i="3"/>
  <c r="L8880" i="3"/>
  <c r="L8881" i="3"/>
  <c r="L8882" i="3"/>
  <c r="L8883" i="3"/>
  <c r="L8884" i="3"/>
  <c r="L8885" i="3"/>
  <c r="L8886" i="3"/>
  <c r="L8887" i="3"/>
  <c r="L8888" i="3"/>
  <c r="L8889" i="3"/>
  <c r="L8890" i="3"/>
  <c r="L8891" i="3"/>
  <c r="L8892" i="3"/>
  <c r="L8893" i="3"/>
  <c r="L8894" i="3"/>
  <c r="L8895" i="3"/>
  <c r="L8896" i="3"/>
  <c r="L8897" i="3"/>
  <c r="L8898" i="3"/>
  <c r="L8899" i="3"/>
  <c r="L8900" i="3"/>
  <c r="L8901" i="3"/>
  <c r="L8902" i="3"/>
  <c r="L8903" i="3"/>
  <c r="L8904" i="3"/>
  <c r="L8905" i="3"/>
  <c r="L8906" i="3"/>
  <c r="L8907" i="3"/>
  <c r="L8908" i="3"/>
  <c r="L8909" i="3"/>
  <c r="L8910" i="3"/>
  <c r="L8911" i="3"/>
  <c r="L8912" i="3"/>
  <c r="L8913" i="3"/>
  <c r="L8914" i="3"/>
  <c r="L8915" i="3"/>
  <c r="L8916" i="3"/>
  <c r="L8917" i="3"/>
  <c r="L8918" i="3"/>
  <c r="L8919" i="3"/>
  <c r="L8920" i="3"/>
  <c r="L8921" i="3"/>
  <c r="L8922" i="3"/>
  <c r="L8923" i="3"/>
  <c r="L8924" i="3"/>
  <c r="L8925" i="3"/>
  <c r="L8926" i="3"/>
  <c r="L8927" i="3"/>
  <c r="L8928" i="3"/>
  <c r="L8929" i="3"/>
  <c r="L8930" i="3"/>
  <c r="L8931" i="3"/>
  <c r="L8932" i="3"/>
  <c r="L8933" i="3"/>
  <c r="L8934" i="3"/>
  <c r="L8935" i="3"/>
  <c r="L8936" i="3"/>
  <c r="L8937" i="3"/>
  <c r="L8938" i="3"/>
  <c r="L8939" i="3"/>
  <c r="L8940" i="3"/>
  <c r="L8941" i="3"/>
  <c r="L8942" i="3"/>
  <c r="L8943" i="3"/>
  <c r="L8944" i="3"/>
  <c r="L8945" i="3"/>
  <c r="L8946" i="3"/>
  <c r="L8947" i="3"/>
  <c r="L8948" i="3"/>
  <c r="L8949" i="3"/>
  <c r="L8950" i="3"/>
  <c r="L8951" i="3"/>
  <c r="L8952" i="3"/>
  <c r="L8953" i="3"/>
  <c r="L8954" i="3"/>
  <c r="L8955" i="3"/>
  <c r="L8956" i="3"/>
  <c r="L8957" i="3"/>
  <c r="L8958" i="3"/>
  <c r="L8959" i="3"/>
  <c r="L8960" i="3"/>
  <c r="L8961" i="3"/>
  <c r="L8962" i="3"/>
  <c r="L8963" i="3"/>
  <c r="L8964" i="3"/>
  <c r="L8965" i="3"/>
  <c r="L8966" i="3"/>
  <c r="L8967" i="3"/>
  <c r="L8968" i="3"/>
  <c r="L8969" i="3"/>
  <c r="L8970" i="3"/>
  <c r="L8971" i="3"/>
  <c r="L8972" i="3"/>
  <c r="L8973" i="3"/>
  <c r="L8974" i="3"/>
  <c r="L8975" i="3"/>
  <c r="L8976" i="3"/>
  <c r="L8977" i="3"/>
  <c r="L8978" i="3"/>
  <c r="L8979" i="3"/>
  <c r="L8980" i="3"/>
  <c r="L8981" i="3"/>
  <c r="L8982" i="3"/>
  <c r="L8983" i="3"/>
  <c r="L8984" i="3"/>
  <c r="L8985" i="3"/>
  <c r="L8986" i="3"/>
  <c r="L8987" i="3"/>
  <c r="L8988" i="3"/>
  <c r="L8989" i="3"/>
  <c r="L8990" i="3"/>
  <c r="L8991" i="3"/>
  <c r="L8992" i="3"/>
  <c r="L8993" i="3"/>
  <c r="L8994" i="3"/>
  <c r="L8995" i="3"/>
  <c r="L8996" i="3"/>
  <c r="L8997" i="3"/>
  <c r="L8998" i="3"/>
  <c r="L8999" i="3"/>
  <c r="L9000" i="3"/>
  <c r="L9001" i="3"/>
  <c r="L9002" i="3"/>
  <c r="L9003" i="3"/>
  <c r="L9004" i="3"/>
  <c r="L9005" i="3"/>
  <c r="L9006" i="3"/>
  <c r="L9007" i="3"/>
  <c r="L9008" i="3"/>
  <c r="L9009" i="3"/>
  <c r="L9010" i="3"/>
  <c r="L9011" i="3"/>
  <c r="L9012" i="3"/>
  <c r="L9013" i="3"/>
  <c r="L9014" i="3"/>
  <c r="L9015" i="3"/>
  <c r="L9016" i="3"/>
  <c r="L9017" i="3"/>
  <c r="L9018" i="3"/>
  <c r="L9019" i="3"/>
  <c r="L9020" i="3"/>
  <c r="L9021" i="3"/>
  <c r="L9022" i="3"/>
  <c r="L9023" i="3"/>
  <c r="L9024" i="3"/>
  <c r="L9025" i="3"/>
  <c r="L9026" i="3"/>
  <c r="L9027" i="3"/>
  <c r="L9028" i="3"/>
  <c r="L9029" i="3"/>
  <c r="L9030" i="3"/>
  <c r="L9031" i="3"/>
  <c r="L9032" i="3"/>
  <c r="L9033" i="3"/>
  <c r="L9034" i="3"/>
  <c r="L9035" i="3"/>
  <c r="L9036" i="3"/>
  <c r="L9037" i="3"/>
  <c r="L9038" i="3"/>
  <c r="L9039" i="3"/>
  <c r="L9040" i="3"/>
  <c r="L9041" i="3"/>
  <c r="L9042" i="3"/>
  <c r="L9043" i="3"/>
  <c r="L9044" i="3"/>
  <c r="L9045" i="3"/>
  <c r="L9046" i="3"/>
  <c r="L9047" i="3"/>
  <c r="L9048" i="3"/>
  <c r="L9049" i="3"/>
  <c r="L9050" i="3"/>
  <c r="L9051" i="3"/>
  <c r="L9052" i="3"/>
  <c r="L9053" i="3"/>
  <c r="L9054" i="3"/>
  <c r="L9055" i="3"/>
  <c r="L9056" i="3"/>
  <c r="L9057" i="3"/>
  <c r="L9058" i="3"/>
  <c r="L9059" i="3"/>
  <c r="L9060" i="3"/>
  <c r="L9061" i="3"/>
  <c r="L9062" i="3"/>
  <c r="L9063" i="3"/>
  <c r="L9064" i="3"/>
  <c r="L9065" i="3"/>
  <c r="L9066" i="3"/>
  <c r="L9067" i="3"/>
  <c r="L9068" i="3"/>
  <c r="L9069" i="3"/>
  <c r="L9070" i="3"/>
  <c r="L9071" i="3"/>
  <c r="L9072" i="3"/>
  <c r="L9073" i="3"/>
  <c r="L9074" i="3"/>
  <c r="L9075" i="3"/>
  <c r="L9076" i="3"/>
  <c r="L9077" i="3"/>
  <c r="L9078" i="3"/>
  <c r="L9079" i="3"/>
  <c r="L9080" i="3"/>
  <c r="L9081" i="3"/>
  <c r="L9082" i="3"/>
  <c r="L9083" i="3"/>
  <c r="L9084" i="3"/>
  <c r="L9085" i="3"/>
  <c r="L9086" i="3"/>
  <c r="L9087" i="3"/>
  <c r="L9088" i="3"/>
  <c r="L9089" i="3"/>
  <c r="L9090" i="3"/>
  <c r="L9091" i="3"/>
  <c r="L9092" i="3"/>
  <c r="L9093" i="3"/>
  <c r="L9094" i="3"/>
  <c r="L9095" i="3"/>
  <c r="L9096" i="3"/>
  <c r="L9097" i="3"/>
  <c r="L9098" i="3"/>
  <c r="L9099" i="3"/>
  <c r="L9100" i="3"/>
  <c r="L9101" i="3"/>
  <c r="L9102" i="3"/>
  <c r="L9103" i="3"/>
  <c r="L9104" i="3"/>
  <c r="L9105" i="3"/>
  <c r="L9106" i="3"/>
  <c r="L9107" i="3"/>
  <c r="L9108" i="3"/>
  <c r="L9109" i="3"/>
  <c r="L9110" i="3"/>
  <c r="L9111" i="3"/>
  <c r="L9112" i="3"/>
  <c r="L9113" i="3"/>
  <c r="L9114" i="3"/>
  <c r="L9115" i="3"/>
  <c r="L9116" i="3"/>
  <c r="L9117" i="3"/>
  <c r="L9118" i="3"/>
  <c r="L9119" i="3"/>
  <c r="L9120" i="3"/>
  <c r="L9121" i="3"/>
  <c r="L9122" i="3"/>
  <c r="L9123" i="3"/>
  <c r="L9124" i="3"/>
  <c r="L9125" i="3"/>
  <c r="L9126" i="3"/>
  <c r="L9127" i="3"/>
  <c r="L9128" i="3"/>
  <c r="L9129" i="3"/>
  <c r="L9130" i="3"/>
  <c r="L9131" i="3"/>
  <c r="L9132" i="3"/>
  <c r="L9133" i="3"/>
  <c r="L9134" i="3"/>
  <c r="L9135" i="3"/>
  <c r="L9136" i="3"/>
  <c r="L9137" i="3"/>
  <c r="L9138" i="3"/>
  <c r="L9139" i="3"/>
  <c r="L9140" i="3"/>
  <c r="L9141" i="3"/>
  <c r="L9142" i="3"/>
  <c r="L9143" i="3"/>
  <c r="L9144" i="3"/>
  <c r="L9145" i="3"/>
  <c r="L9146" i="3"/>
  <c r="L9147" i="3"/>
  <c r="L9148" i="3"/>
  <c r="L9149" i="3"/>
  <c r="L9150" i="3"/>
  <c r="L9151" i="3"/>
  <c r="L9152" i="3"/>
  <c r="L9153" i="3"/>
  <c r="L9154" i="3"/>
  <c r="L9155" i="3"/>
  <c r="L9156" i="3"/>
  <c r="L9157" i="3"/>
  <c r="L9158" i="3"/>
  <c r="L9159" i="3"/>
  <c r="L9160" i="3"/>
  <c r="L9161" i="3"/>
  <c r="L9162" i="3"/>
  <c r="L9163" i="3"/>
  <c r="L9164" i="3"/>
  <c r="L9165" i="3"/>
  <c r="L9166" i="3"/>
  <c r="L9167" i="3"/>
  <c r="L9168" i="3"/>
  <c r="L9169" i="3"/>
  <c r="L9170" i="3"/>
  <c r="L9171" i="3"/>
  <c r="L9172" i="3"/>
  <c r="L9173" i="3"/>
  <c r="L9174" i="3"/>
  <c r="L9175" i="3"/>
  <c r="L9176" i="3"/>
  <c r="L9177" i="3"/>
  <c r="L9178" i="3"/>
  <c r="L9179" i="3"/>
  <c r="L9180" i="3"/>
  <c r="L9181" i="3"/>
  <c r="L9182" i="3"/>
  <c r="L9183" i="3"/>
  <c r="L9184" i="3"/>
  <c r="L9185" i="3"/>
  <c r="L9186" i="3"/>
  <c r="L9187" i="3"/>
  <c r="L9188" i="3"/>
  <c r="L9189" i="3"/>
  <c r="L9190" i="3"/>
  <c r="L9191" i="3"/>
  <c r="L9192" i="3"/>
  <c r="L9193" i="3"/>
  <c r="L9194" i="3"/>
  <c r="L9195" i="3"/>
  <c r="L9196" i="3"/>
  <c r="L9197" i="3"/>
  <c r="L9198" i="3"/>
  <c r="L9199" i="3"/>
  <c r="L9200" i="3"/>
  <c r="L9201" i="3"/>
  <c r="L9202" i="3"/>
  <c r="L9203" i="3"/>
  <c r="L9204" i="3"/>
  <c r="L9205" i="3"/>
  <c r="L9206" i="3"/>
  <c r="L9207" i="3"/>
  <c r="L9208" i="3"/>
  <c r="L9209" i="3"/>
  <c r="L9210" i="3"/>
  <c r="L9211" i="3"/>
  <c r="L9212" i="3"/>
  <c r="L9213" i="3"/>
  <c r="L9214" i="3"/>
  <c r="L9215" i="3"/>
  <c r="L9216" i="3"/>
  <c r="L9217" i="3"/>
  <c r="L9218" i="3"/>
  <c r="L9219" i="3"/>
  <c r="L9220" i="3"/>
  <c r="L9221" i="3"/>
  <c r="L9222" i="3"/>
  <c r="L9223" i="3"/>
  <c r="L9224" i="3"/>
  <c r="L9225" i="3"/>
  <c r="L9226" i="3"/>
  <c r="L9227" i="3"/>
  <c r="L9228" i="3"/>
  <c r="L9229" i="3"/>
  <c r="L9230" i="3"/>
  <c r="L9231" i="3"/>
  <c r="L9232" i="3"/>
  <c r="L9233" i="3"/>
  <c r="L9234" i="3"/>
  <c r="L9235" i="3"/>
  <c r="L9236" i="3"/>
  <c r="L9237" i="3"/>
  <c r="L9238" i="3"/>
  <c r="L9239" i="3"/>
  <c r="L9240" i="3"/>
  <c r="L9241" i="3"/>
  <c r="L9242" i="3"/>
  <c r="L9243" i="3"/>
  <c r="L9244" i="3"/>
  <c r="L9245" i="3"/>
  <c r="L9246" i="3"/>
  <c r="L9247" i="3"/>
  <c r="L9248" i="3"/>
  <c r="L9249" i="3"/>
  <c r="L9250" i="3"/>
  <c r="L9251" i="3"/>
  <c r="L9252" i="3"/>
  <c r="L9253" i="3"/>
  <c r="L9254" i="3"/>
  <c r="L9255" i="3"/>
  <c r="L9256" i="3"/>
  <c r="L9257" i="3"/>
  <c r="L9258" i="3"/>
  <c r="L9259" i="3"/>
  <c r="L9260" i="3"/>
  <c r="L9261" i="3"/>
  <c r="L9262" i="3"/>
  <c r="L9263" i="3"/>
  <c r="L9264" i="3"/>
  <c r="L9265" i="3"/>
  <c r="L9266" i="3"/>
  <c r="L9267" i="3"/>
  <c r="L9268" i="3"/>
  <c r="L9269" i="3"/>
  <c r="L9270" i="3"/>
  <c r="L9271" i="3"/>
  <c r="L9272" i="3"/>
  <c r="L9273" i="3"/>
  <c r="L9274" i="3"/>
  <c r="L9275" i="3"/>
  <c r="L9276" i="3"/>
  <c r="L9277" i="3"/>
  <c r="L9278" i="3"/>
  <c r="L9279" i="3"/>
  <c r="L9280" i="3"/>
  <c r="L9281" i="3"/>
  <c r="L9282" i="3"/>
  <c r="L9283" i="3"/>
  <c r="L9284" i="3"/>
  <c r="L9285" i="3"/>
  <c r="L9286" i="3"/>
  <c r="L9287" i="3"/>
  <c r="L9288" i="3"/>
  <c r="L9289" i="3"/>
  <c r="L9290" i="3"/>
  <c r="L9291" i="3"/>
  <c r="L9292" i="3"/>
  <c r="L9293" i="3"/>
  <c r="L9294" i="3"/>
  <c r="L9295" i="3"/>
  <c r="L9296" i="3"/>
  <c r="L9297" i="3"/>
  <c r="L9298" i="3"/>
  <c r="L9299" i="3"/>
  <c r="L9300" i="3"/>
  <c r="L9301" i="3"/>
  <c r="L9302" i="3"/>
  <c r="L9303" i="3"/>
  <c r="L9304" i="3"/>
  <c r="L9305" i="3"/>
  <c r="L9306" i="3"/>
  <c r="L9307" i="3"/>
  <c r="L9308" i="3"/>
  <c r="L9309" i="3"/>
  <c r="L9310" i="3"/>
  <c r="L9311" i="3"/>
  <c r="L9312" i="3"/>
  <c r="L9313" i="3"/>
  <c r="L9314" i="3"/>
  <c r="L9315" i="3"/>
  <c r="L9316" i="3"/>
  <c r="L9317" i="3"/>
  <c r="L9318" i="3"/>
  <c r="L9319" i="3"/>
  <c r="L9320" i="3"/>
  <c r="L9321" i="3"/>
  <c r="L9322" i="3"/>
  <c r="L9323" i="3"/>
  <c r="L9324" i="3"/>
  <c r="L9325" i="3"/>
  <c r="L9326" i="3"/>
  <c r="L9327" i="3"/>
  <c r="L9328" i="3"/>
  <c r="L9329" i="3"/>
  <c r="L9330" i="3"/>
  <c r="L9331" i="3"/>
  <c r="L9332" i="3"/>
  <c r="L9333" i="3"/>
  <c r="L9334" i="3"/>
  <c r="L9335" i="3"/>
  <c r="L9336" i="3"/>
  <c r="L9337" i="3"/>
  <c r="L9338" i="3"/>
  <c r="L9339" i="3"/>
  <c r="L9340" i="3"/>
  <c r="L9341" i="3"/>
  <c r="L9342" i="3"/>
  <c r="L9343" i="3"/>
  <c r="L9344" i="3"/>
  <c r="L9345" i="3"/>
  <c r="L9346" i="3"/>
  <c r="L9347" i="3"/>
  <c r="L9348" i="3"/>
  <c r="L9349" i="3"/>
  <c r="L9350" i="3"/>
  <c r="L9351" i="3"/>
  <c r="L9352" i="3"/>
  <c r="L9353" i="3"/>
  <c r="L9354" i="3"/>
  <c r="L9355" i="3"/>
  <c r="L9356" i="3"/>
  <c r="L9357" i="3"/>
  <c r="L9358" i="3"/>
  <c r="L9359" i="3"/>
  <c r="L9360" i="3"/>
  <c r="L9361" i="3"/>
  <c r="L9362" i="3"/>
  <c r="L9363" i="3"/>
  <c r="L9364" i="3"/>
  <c r="L9365" i="3"/>
  <c r="L9366" i="3"/>
  <c r="L9367" i="3"/>
  <c r="L9368" i="3"/>
  <c r="L9369" i="3"/>
  <c r="L9370" i="3"/>
  <c r="L9371" i="3"/>
  <c r="L9372" i="3"/>
  <c r="L9373" i="3"/>
  <c r="L9374" i="3"/>
  <c r="L9375" i="3"/>
  <c r="L9376" i="3"/>
  <c r="L9377" i="3"/>
  <c r="L9378" i="3"/>
  <c r="L9379" i="3"/>
  <c r="L9380" i="3"/>
  <c r="L9381" i="3"/>
  <c r="L9382" i="3"/>
  <c r="L9383" i="3"/>
  <c r="L9384" i="3"/>
  <c r="L9385" i="3"/>
  <c r="L9386" i="3"/>
  <c r="L9387" i="3"/>
  <c r="L9388" i="3"/>
  <c r="L9389" i="3"/>
  <c r="L9390" i="3"/>
  <c r="L9391" i="3"/>
  <c r="L9392" i="3"/>
  <c r="L9393" i="3"/>
  <c r="L9394" i="3"/>
  <c r="L9395" i="3"/>
  <c r="L9396" i="3"/>
  <c r="L9397" i="3"/>
  <c r="L9398" i="3"/>
  <c r="L9399" i="3"/>
  <c r="L9400" i="3"/>
  <c r="L9401" i="3"/>
  <c r="L9402" i="3"/>
  <c r="L9403" i="3"/>
  <c r="L9404" i="3"/>
  <c r="L9405" i="3"/>
  <c r="L9406" i="3"/>
  <c r="L9407" i="3"/>
  <c r="L9408" i="3"/>
  <c r="L9409" i="3"/>
  <c r="L9410" i="3"/>
  <c r="L9411" i="3"/>
  <c r="L9412" i="3"/>
  <c r="L9413" i="3"/>
  <c r="L9414" i="3"/>
  <c r="L9415" i="3"/>
  <c r="L9416" i="3"/>
  <c r="L9417" i="3"/>
  <c r="L9418" i="3"/>
  <c r="L9419" i="3"/>
  <c r="L9420" i="3"/>
  <c r="L9421" i="3"/>
  <c r="L9422" i="3"/>
  <c r="L9423" i="3"/>
  <c r="L9424" i="3"/>
  <c r="L9425" i="3"/>
  <c r="L9426" i="3"/>
  <c r="L9427" i="3"/>
  <c r="L9428" i="3"/>
  <c r="L9429" i="3"/>
  <c r="L9430" i="3"/>
  <c r="L9431" i="3"/>
  <c r="L9432" i="3"/>
  <c r="L9433" i="3"/>
  <c r="L9434" i="3"/>
  <c r="L9435" i="3"/>
  <c r="L9436" i="3"/>
  <c r="L9437" i="3"/>
  <c r="L9438" i="3"/>
  <c r="L9439" i="3"/>
  <c r="L9440" i="3"/>
  <c r="L9441" i="3"/>
  <c r="L9442" i="3"/>
  <c r="L9443" i="3"/>
  <c r="L9444" i="3"/>
  <c r="L9445" i="3"/>
  <c r="L9446" i="3"/>
  <c r="L9447" i="3"/>
  <c r="L9448" i="3"/>
  <c r="L9449" i="3"/>
  <c r="L9450" i="3"/>
  <c r="L9451" i="3"/>
  <c r="L9452" i="3"/>
  <c r="L9453" i="3"/>
  <c r="L9454" i="3"/>
  <c r="L9455" i="3"/>
  <c r="L9456" i="3"/>
  <c r="L9457" i="3"/>
  <c r="L9458" i="3"/>
  <c r="L9459" i="3"/>
  <c r="L9460" i="3"/>
  <c r="L9461" i="3"/>
  <c r="L9462" i="3"/>
  <c r="L9463" i="3"/>
  <c r="L9464" i="3"/>
  <c r="L9465" i="3"/>
  <c r="L9466" i="3"/>
  <c r="L9467" i="3"/>
  <c r="L9468" i="3"/>
  <c r="L9469" i="3"/>
  <c r="L9470" i="3"/>
  <c r="L9471" i="3"/>
  <c r="L9472" i="3"/>
  <c r="L9473" i="3"/>
  <c r="L9474" i="3"/>
  <c r="L9475" i="3"/>
  <c r="L9476" i="3"/>
  <c r="L9477" i="3"/>
  <c r="L9478" i="3"/>
  <c r="L9479" i="3"/>
  <c r="L9480" i="3"/>
  <c r="L9481" i="3"/>
  <c r="L9482" i="3"/>
  <c r="L9483" i="3"/>
  <c r="L9484" i="3"/>
  <c r="L9485" i="3"/>
  <c r="L9486" i="3"/>
  <c r="L9487" i="3"/>
  <c r="L9488" i="3"/>
  <c r="L9489" i="3"/>
  <c r="L9490" i="3"/>
  <c r="L9491" i="3"/>
  <c r="L9492" i="3"/>
  <c r="L9493" i="3"/>
  <c r="L9494" i="3"/>
  <c r="L9495" i="3"/>
  <c r="L9496" i="3"/>
  <c r="L9497" i="3"/>
  <c r="L9498" i="3"/>
  <c r="L9499" i="3"/>
  <c r="L9500" i="3"/>
  <c r="L9501" i="3"/>
  <c r="L9502" i="3"/>
  <c r="L9503" i="3"/>
  <c r="L9504" i="3"/>
  <c r="L9505" i="3"/>
  <c r="L9506" i="3"/>
  <c r="L9507" i="3"/>
  <c r="L9508" i="3"/>
  <c r="L9509" i="3"/>
  <c r="L9510" i="3"/>
  <c r="L9511" i="3"/>
  <c r="L9512" i="3"/>
  <c r="L9513" i="3"/>
  <c r="L9514" i="3"/>
  <c r="L9515" i="3"/>
  <c r="L9516" i="3"/>
  <c r="L9517" i="3"/>
  <c r="L9518" i="3"/>
  <c r="L9519" i="3"/>
  <c r="L9520" i="3"/>
  <c r="L9521" i="3"/>
  <c r="L9522" i="3"/>
  <c r="L9523" i="3"/>
  <c r="L9524" i="3"/>
  <c r="L9525" i="3"/>
  <c r="L9526" i="3"/>
  <c r="L9527" i="3"/>
  <c r="L9528" i="3"/>
  <c r="L9529" i="3"/>
  <c r="L9530" i="3"/>
  <c r="L9531" i="3"/>
  <c r="L9532" i="3"/>
  <c r="L9533" i="3"/>
  <c r="L9534" i="3"/>
  <c r="L9535" i="3"/>
  <c r="L9536" i="3"/>
  <c r="L9537" i="3"/>
  <c r="L9538" i="3"/>
  <c r="L9539" i="3"/>
  <c r="L9540" i="3"/>
  <c r="L9541" i="3"/>
  <c r="L9542" i="3"/>
  <c r="L9543" i="3"/>
  <c r="L9544" i="3"/>
  <c r="L9545" i="3"/>
  <c r="L9546" i="3"/>
  <c r="L9547" i="3"/>
  <c r="L9548" i="3"/>
  <c r="L9549" i="3"/>
  <c r="L9550" i="3"/>
  <c r="L9551" i="3"/>
  <c r="L9552" i="3"/>
  <c r="L9553" i="3"/>
  <c r="L9554" i="3"/>
  <c r="L9555" i="3"/>
  <c r="L9556" i="3"/>
  <c r="L9557" i="3"/>
  <c r="L9558" i="3"/>
  <c r="L9559" i="3"/>
  <c r="L9560" i="3"/>
  <c r="L9561" i="3"/>
  <c r="L9562" i="3"/>
  <c r="L9563" i="3"/>
  <c r="L9564" i="3"/>
  <c r="L9565" i="3"/>
  <c r="L9566" i="3"/>
  <c r="L9567" i="3"/>
  <c r="L9568" i="3"/>
  <c r="L9569" i="3"/>
  <c r="L9570" i="3"/>
  <c r="L9571" i="3"/>
  <c r="L9572" i="3"/>
  <c r="L9573" i="3"/>
  <c r="L9574" i="3"/>
  <c r="L9575" i="3"/>
  <c r="L9576" i="3"/>
  <c r="L9577" i="3"/>
  <c r="L9578" i="3"/>
  <c r="L9579" i="3"/>
  <c r="L9580" i="3"/>
  <c r="L9581" i="3"/>
  <c r="L9582" i="3"/>
  <c r="L9583" i="3"/>
  <c r="L9584" i="3"/>
  <c r="L9585" i="3"/>
  <c r="L9586" i="3"/>
  <c r="L9587" i="3"/>
  <c r="L9588" i="3"/>
  <c r="L9589" i="3"/>
  <c r="L9590" i="3"/>
  <c r="L9591" i="3"/>
  <c r="L9592" i="3"/>
  <c r="L9593" i="3"/>
  <c r="L9594" i="3"/>
  <c r="L9595" i="3"/>
  <c r="L9596" i="3"/>
  <c r="L9597" i="3"/>
  <c r="L9598" i="3"/>
  <c r="L9599" i="3"/>
  <c r="L9600" i="3"/>
  <c r="L9601" i="3"/>
  <c r="L9602" i="3"/>
  <c r="L9603" i="3"/>
  <c r="L9604" i="3"/>
  <c r="L9605" i="3"/>
  <c r="L9606" i="3"/>
  <c r="L9607" i="3"/>
  <c r="L9608" i="3"/>
  <c r="L9609" i="3"/>
  <c r="L9610" i="3"/>
  <c r="L9611" i="3"/>
  <c r="L9612" i="3"/>
  <c r="L9613" i="3"/>
  <c r="L9614" i="3"/>
  <c r="L9615" i="3"/>
  <c r="L9616" i="3"/>
  <c r="L9617" i="3"/>
  <c r="L9618" i="3"/>
  <c r="L9619" i="3"/>
  <c r="L9620" i="3"/>
  <c r="L9621" i="3"/>
  <c r="L9622" i="3"/>
  <c r="L9623" i="3"/>
  <c r="L9624" i="3"/>
  <c r="L9625" i="3"/>
  <c r="L9626" i="3"/>
  <c r="L9627" i="3"/>
  <c r="L9628" i="3"/>
  <c r="L9629" i="3"/>
  <c r="L9630" i="3"/>
  <c r="L9631" i="3"/>
  <c r="L9632" i="3"/>
  <c r="L9633" i="3"/>
  <c r="L9634" i="3"/>
  <c r="L9635" i="3"/>
  <c r="L9636" i="3"/>
  <c r="L9637" i="3"/>
  <c r="L9638" i="3"/>
  <c r="L9639" i="3"/>
  <c r="L9640" i="3"/>
  <c r="L9641" i="3"/>
  <c r="L9642" i="3"/>
  <c r="L9643" i="3"/>
  <c r="L9644" i="3"/>
  <c r="L9645" i="3"/>
  <c r="L9646" i="3"/>
  <c r="L9647" i="3"/>
  <c r="L9648" i="3"/>
  <c r="L9649" i="3"/>
  <c r="L9650" i="3"/>
  <c r="L9651" i="3"/>
  <c r="L9652" i="3"/>
  <c r="L9653" i="3"/>
  <c r="L9654" i="3"/>
  <c r="L9655" i="3"/>
  <c r="L9656" i="3"/>
  <c r="L9657" i="3"/>
  <c r="L9658" i="3"/>
  <c r="L9659" i="3"/>
  <c r="L9660" i="3"/>
  <c r="L9661" i="3"/>
  <c r="L9662" i="3"/>
  <c r="L9663" i="3"/>
  <c r="L9664" i="3"/>
  <c r="L9665" i="3"/>
  <c r="L9666" i="3"/>
  <c r="L9667" i="3"/>
  <c r="L9668" i="3"/>
  <c r="L9669" i="3"/>
  <c r="L9670" i="3"/>
  <c r="L9671" i="3"/>
  <c r="L9672" i="3"/>
  <c r="L9673" i="3"/>
  <c r="L9674" i="3"/>
  <c r="L9675" i="3"/>
  <c r="L9676" i="3"/>
  <c r="L9677" i="3"/>
  <c r="L9678" i="3"/>
  <c r="L9679" i="3"/>
  <c r="L9680" i="3"/>
  <c r="L9681" i="3"/>
  <c r="L9682" i="3"/>
  <c r="L9683" i="3"/>
  <c r="L9684" i="3"/>
  <c r="L9685" i="3"/>
  <c r="L9686" i="3"/>
  <c r="L9687" i="3"/>
  <c r="L9688" i="3"/>
  <c r="L9689" i="3"/>
  <c r="L9690" i="3"/>
  <c r="L9691" i="3"/>
  <c r="L9692" i="3"/>
  <c r="L9693" i="3"/>
  <c r="L9694" i="3"/>
  <c r="L9695" i="3"/>
  <c r="L9696" i="3"/>
  <c r="L9697" i="3"/>
  <c r="L9698" i="3"/>
  <c r="L9699" i="3"/>
  <c r="L9700" i="3"/>
  <c r="L9701" i="3"/>
  <c r="L9702" i="3"/>
  <c r="L9703" i="3"/>
  <c r="L9704" i="3"/>
  <c r="L9705" i="3"/>
  <c r="L9706" i="3"/>
  <c r="L9707" i="3"/>
  <c r="L9708" i="3"/>
  <c r="L9709" i="3"/>
  <c r="L9710" i="3"/>
  <c r="L9711" i="3"/>
  <c r="L9712" i="3"/>
  <c r="L9713" i="3"/>
  <c r="L9714" i="3"/>
  <c r="L9715" i="3"/>
  <c r="L9716" i="3"/>
  <c r="L9717" i="3"/>
  <c r="L9718" i="3"/>
  <c r="L9719" i="3"/>
  <c r="L9720" i="3"/>
  <c r="L9721" i="3"/>
  <c r="L9722" i="3"/>
  <c r="L9723" i="3"/>
  <c r="L9724" i="3"/>
  <c r="L9725" i="3"/>
  <c r="L9726" i="3"/>
  <c r="L9727" i="3"/>
  <c r="L9728" i="3"/>
  <c r="L9729" i="3"/>
  <c r="L9730" i="3"/>
  <c r="L9731" i="3"/>
  <c r="L9732" i="3"/>
  <c r="L9733" i="3"/>
  <c r="L9734" i="3"/>
  <c r="L9735" i="3"/>
  <c r="L9736" i="3"/>
  <c r="L9737" i="3"/>
  <c r="L9738" i="3"/>
  <c r="L9739" i="3"/>
  <c r="L9740" i="3"/>
  <c r="L9741" i="3"/>
  <c r="L9742" i="3"/>
  <c r="L9743" i="3"/>
  <c r="L9744" i="3"/>
  <c r="L9745" i="3"/>
  <c r="L9746" i="3"/>
  <c r="L9747" i="3"/>
  <c r="L9748" i="3"/>
  <c r="L9749" i="3"/>
  <c r="L9750" i="3"/>
  <c r="L9751" i="3"/>
  <c r="L9752" i="3"/>
  <c r="L9753" i="3"/>
  <c r="L9754" i="3"/>
  <c r="L9755" i="3"/>
  <c r="L9756" i="3"/>
  <c r="L9757" i="3"/>
  <c r="L9758" i="3"/>
  <c r="L9759" i="3"/>
  <c r="L9760" i="3"/>
  <c r="L9761" i="3"/>
  <c r="L9762" i="3"/>
  <c r="L9763" i="3"/>
  <c r="L9764" i="3"/>
  <c r="L9765" i="3"/>
  <c r="L9766" i="3"/>
  <c r="L9767" i="3"/>
  <c r="L9768" i="3"/>
  <c r="L9769" i="3"/>
  <c r="L9770" i="3"/>
  <c r="L9771" i="3"/>
  <c r="L9772" i="3"/>
  <c r="L9773" i="3"/>
  <c r="L9774" i="3"/>
  <c r="L9775" i="3"/>
  <c r="L9776" i="3"/>
  <c r="L9777" i="3"/>
  <c r="L9778" i="3"/>
  <c r="L9779" i="3"/>
  <c r="L9780" i="3"/>
  <c r="L9781" i="3"/>
  <c r="L9782" i="3"/>
  <c r="L9783" i="3"/>
  <c r="L9784" i="3"/>
  <c r="L9785" i="3"/>
  <c r="L9786" i="3"/>
  <c r="L9787" i="3"/>
  <c r="L9788" i="3"/>
  <c r="L9789" i="3"/>
  <c r="L9790" i="3"/>
  <c r="L9791" i="3"/>
  <c r="L9792" i="3"/>
  <c r="L9793" i="3"/>
  <c r="L9794" i="3"/>
  <c r="L9795" i="3"/>
  <c r="L9796" i="3"/>
  <c r="L9797" i="3"/>
  <c r="L9798" i="3"/>
  <c r="L9799" i="3"/>
  <c r="L9800" i="3"/>
  <c r="L9801" i="3"/>
  <c r="L9802" i="3"/>
  <c r="L9803" i="3"/>
  <c r="L9804" i="3"/>
  <c r="L9805" i="3"/>
  <c r="L9806" i="3"/>
  <c r="L9807" i="3"/>
  <c r="L9808" i="3"/>
  <c r="L9809" i="3"/>
  <c r="L9810" i="3"/>
  <c r="L9811" i="3"/>
  <c r="L9812" i="3"/>
  <c r="L9813" i="3"/>
  <c r="L9814" i="3"/>
  <c r="L9815" i="3"/>
  <c r="L9816" i="3"/>
  <c r="L9817" i="3"/>
  <c r="L9818" i="3"/>
  <c r="L9819" i="3"/>
  <c r="L9820" i="3"/>
  <c r="L9821" i="3"/>
  <c r="L9822" i="3"/>
  <c r="L9823" i="3"/>
  <c r="L9824" i="3"/>
  <c r="L9825" i="3"/>
  <c r="L9826" i="3"/>
  <c r="L9827" i="3"/>
  <c r="L9828" i="3"/>
  <c r="L9829" i="3"/>
  <c r="L9830" i="3"/>
  <c r="L9831" i="3"/>
  <c r="L9832" i="3"/>
  <c r="L9833" i="3"/>
  <c r="L9834" i="3"/>
  <c r="L9835" i="3"/>
  <c r="L9836" i="3"/>
  <c r="L9837" i="3"/>
  <c r="L9838" i="3"/>
  <c r="L9839" i="3"/>
  <c r="L9840" i="3"/>
  <c r="L9841" i="3"/>
  <c r="L9842" i="3"/>
  <c r="L9843" i="3"/>
  <c r="L9844" i="3"/>
  <c r="L9845" i="3"/>
  <c r="L9846" i="3"/>
  <c r="L9847" i="3"/>
  <c r="L9848" i="3"/>
  <c r="L9849" i="3"/>
  <c r="L9850" i="3"/>
  <c r="L9851" i="3"/>
  <c r="L9852" i="3"/>
  <c r="L9853" i="3"/>
  <c r="L9854" i="3"/>
  <c r="L9855" i="3"/>
  <c r="L9856" i="3"/>
  <c r="L9857" i="3"/>
  <c r="L9858" i="3"/>
  <c r="L9859" i="3"/>
  <c r="L9860" i="3"/>
  <c r="L9861" i="3"/>
  <c r="L9862" i="3"/>
  <c r="L9863" i="3"/>
  <c r="L9864" i="3"/>
  <c r="L9865" i="3"/>
  <c r="L9866" i="3"/>
  <c r="L9867" i="3"/>
  <c r="L9868" i="3"/>
  <c r="L9869" i="3"/>
  <c r="L9870" i="3"/>
  <c r="L9871" i="3"/>
  <c r="L9872" i="3"/>
  <c r="L9873" i="3"/>
  <c r="L9874" i="3"/>
  <c r="L9875" i="3"/>
  <c r="L9876" i="3"/>
  <c r="L9877" i="3"/>
  <c r="L9878" i="3"/>
  <c r="L9879" i="3"/>
  <c r="L9880" i="3"/>
  <c r="L9881" i="3"/>
  <c r="L9882" i="3"/>
  <c r="L9883" i="3"/>
  <c r="L9884" i="3"/>
  <c r="L9885" i="3"/>
  <c r="L9886" i="3"/>
  <c r="L9887" i="3"/>
  <c r="L9888" i="3"/>
  <c r="L9889" i="3"/>
  <c r="L9890" i="3"/>
  <c r="L9891" i="3"/>
  <c r="L9892" i="3"/>
  <c r="L9893" i="3"/>
  <c r="L9894" i="3"/>
  <c r="L9895" i="3"/>
  <c r="L9896" i="3"/>
  <c r="L9897" i="3"/>
  <c r="L9898" i="3"/>
  <c r="L9899" i="3"/>
  <c r="L9900" i="3"/>
  <c r="L9901" i="3"/>
  <c r="L9902" i="3"/>
  <c r="L9903" i="3"/>
  <c r="L9904" i="3"/>
  <c r="L9905" i="3"/>
  <c r="L9906" i="3"/>
  <c r="L9907" i="3"/>
  <c r="L9908" i="3"/>
  <c r="L9909" i="3"/>
  <c r="L9910" i="3"/>
  <c r="L9911" i="3"/>
  <c r="L9912" i="3"/>
  <c r="L9913" i="3"/>
  <c r="L9914" i="3"/>
  <c r="L9915" i="3"/>
  <c r="L9916" i="3"/>
  <c r="L9917" i="3"/>
  <c r="L9918" i="3"/>
  <c r="L9919" i="3"/>
  <c r="L9920" i="3"/>
  <c r="L9921" i="3"/>
  <c r="L9922" i="3"/>
  <c r="L9923" i="3"/>
  <c r="L9924" i="3"/>
  <c r="L9925" i="3"/>
  <c r="L9926" i="3"/>
  <c r="L9927" i="3"/>
  <c r="L9928" i="3"/>
  <c r="L9929" i="3"/>
  <c r="L9930" i="3"/>
  <c r="L9931" i="3"/>
  <c r="L9932" i="3"/>
  <c r="L9933" i="3"/>
  <c r="L9934" i="3"/>
  <c r="L9935" i="3"/>
  <c r="L9936" i="3"/>
  <c r="L9937" i="3"/>
  <c r="L9938" i="3"/>
  <c r="L9939" i="3"/>
  <c r="L9940" i="3"/>
  <c r="L9941" i="3"/>
  <c r="L9942" i="3"/>
  <c r="L9943" i="3"/>
  <c r="L9944" i="3"/>
  <c r="L9945" i="3"/>
  <c r="L9946" i="3"/>
  <c r="L9947" i="3"/>
  <c r="L9948" i="3"/>
  <c r="L9949" i="3"/>
  <c r="L9950" i="3"/>
  <c r="L9951" i="3"/>
  <c r="L9952" i="3"/>
  <c r="L9953" i="3"/>
  <c r="L9954" i="3"/>
  <c r="L9955" i="3"/>
  <c r="L9956" i="3"/>
  <c r="L9957" i="3"/>
  <c r="L9958" i="3"/>
  <c r="L9959" i="3"/>
  <c r="L9960" i="3"/>
  <c r="L9961" i="3"/>
  <c r="L9962" i="3"/>
  <c r="L9963" i="3"/>
  <c r="L9964" i="3"/>
  <c r="L9965" i="3"/>
  <c r="L9966" i="3"/>
  <c r="L9967" i="3"/>
  <c r="L9968" i="3"/>
  <c r="L9969" i="3"/>
  <c r="L9970" i="3"/>
  <c r="L9971" i="3"/>
  <c r="L9972" i="3"/>
  <c r="L9973" i="3"/>
  <c r="L9974" i="3"/>
  <c r="L9975" i="3"/>
  <c r="L9976" i="3"/>
  <c r="L9977" i="3"/>
  <c r="L9978" i="3"/>
  <c r="L9979" i="3"/>
  <c r="L9980" i="3"/>
  <c r="L9981" i="3"/>
  <c r="L9982" i="3"/>
  <c r="L9983" i="3"/>
  <c r="L9984" i="3"/>
  <c r="L9985" i="3"/>
  <c r="L9986" i="3"/>
  <c r="L9987" i="3"/>
  <c r="L9988" i="3"/>
  <c r="L9989" i="3"/>
  <c r="L9990" i="3"/>
  <c r="L9991" i="3"/>
  <c r="L9992" i="3"/>
  <c r="L9993" i="3"/>
  <c r="L9994" i="3"/>
  <c r="L9995" i="3"/>
  <c r="L9996" i="3"/>
  <c r="L9997" i="3"/>
  <c r="L9998" i="3"/>
  <c r="L9999" i="3"/>
  <c r="L10000" i="3"/>
  <c r="L10001" i="3"/>
  <c r="L10002" i="3"/>
  <c r="L10003" i="3"/>
  <c r="L10004" i="3"/>
  <c r="L10005" i="3"/>
  <c r="L10006" i="3"/>
  <c r="L10007" i="3"/>
  <c r="L10008" i="3"/>
  <c r="L10009" i="3"/>
  <c r="L10010" i="3"/>
  <c r="L10011" i="3"/>
  <c r="L10012" i="3"/>
  <c r="L10013" i="3"/>
  <c r="L10014" i="3"/>
  <c r="L10015" i="3"/>
  <c r="L10016" i="3"/>
  <c r="L10017" i="3"/>
  <c r="L10018" i="3"/>
  <c r="L10019" i="3"/>
  <c r="L10020" i="3"/>
  <c r="L10021" i="3"/>
  <c r="L10022" i="3"/>
  <c r="L10023" i="3"/>
  <c r="L10024" i="3"/>
  <c r="L10025" i="3"/>
  <c r="L10026" i="3"/>
  <c r="L10027" i="3"/>
  <c r="L10028" i="3"/>
  <c r="L10029" i="3"/>
  <c r="L10030" i="3"/>
  <c r="L10031" i="3"/>
  <c r="L10032" i="3"/>
  <c r="L10033" i="3"/>
  <c r="L10034" i="3"/>
  <c r="L10035" i="3"/>
  <c r="L10036" i="3"/>
  <c r="L10037" i="3"/>
  <c r="L10038" i="3"/>
  <c r="L10039" i="3"/>
  <c r="L10040" i="3"/>
  <c r="L10041" i="3"/>
  <c r="L10042" i="3"/>
  <c r="L10043" i="3"/>
  <c r="L10044" i="3"/>
  <c r="L10045" i="3"/>
  <c r="L10046" i="3"/>
  <c r="L10047" i="3"/>
  <c r="L10048" i="3"/>
  <c r="L10049" i="3"/>
  <c r="L10050" i="3"/>
  <c r="L10051" i="3"/>
  <c r="L10052" i="3"/>
  <c r="L10053" i="3"/>
  <c r="L10054" i="3"/>
  <c r="L10055" i="3"/>
  <c r="L10056" i="3"/>
  <c r="L10057" i="3"/>
  <c r="L10058" i="3"/>
  <c r="L10059" i="3"/>
  <c r="L10060" i="3"/>
  <c r="L10061" i="3"/>
  <c r="L10062" i="3"/>
  <c r="L10063" i="3"/>
  <c r="L10064" i="3"/>
  <c r="L10065" i="3"/>
  <c r="L10066" i="3"/>
  <c r="L10067" i="3"/>
  <c r="L10068" i="3"/>
  <c r="L10069" i="3"/>
  <c r="L10070" i="3"/>
  <c r="L10071" i="3"/>
  <c r="L10072" i="3"/>
  <c r="L10073" i="3"/>
  <c r="L10074" i="3"/>
  <c r="L10075" i="3"/>
  <c r="L10076" i="3"/>
  <c r="L10077" i="3"/>
  <c r="L10078" i="3"/>
  <c r="L10079" i="3"/>
  <c r="L10080" i="3"/>
  <c r="L10081" i="3"/>
  <c r="L10082" i="3"/>
  <c r="L10083" i="3"/>
  <c r="L10084" i="3"/>
  <c r="L10085" i="3"/>
  <c r="L10086" i="3"/>
  <c r="L10087" i="3"/>
  <c r="L10088" i="3"/>
  <c r="L10089" i="3"/>
  <c r="L10090" i="3"/>
  <c r="L10091" i="3"/>
  <c r="L10092" i="3"/>
  <c r="L10093" i="3"/>
  <c r="L10094" i="3"/>
  <c r="L10095" i="3"/>
  <c r="L10096" i="3"/>
  <c r="L10097" i="3"/>
  <c r="L10098" i="3"/>
  <c r="L10099" i="3"/>
  <c r="L10100" i="3"/>
  <c r="L10101" i="3"/>
  <c r="L10102" i="3"/>
  <c r="L10103" i="3"/>
  <c r="L10104" i="3"/>
  <c r="L10105" i="3"/>
  <c r="L10106" i="3"/>
  <c r="L10107" i="3"/>
  <c r="L10108" i="3"/>
  <c r="L10109" i="3"/>
  <c r="L10110" i="3"/>
  <c r="L10111" i="3"/>
  <c r="L10112" i="3"/>
  <c r="L10113" i="3"/>
  <c r="L10114" i="3"/>
  <c r="L10115" i="3"/>
  <c r="L10116" i="3"/>
  <c r="L10117" i="3"/>
  <c r="L10118" i="3"/>
  <c r="L10119" i="3"/>
  <c r="L10120" i="3"/>
  <c r="L10121" i="3"/>
  <c r="L10122" i="3"/>
  <c r="L10123" i="3"/>
  <c r="L10124" i="3"/>
  <c r="L10125" i="3"/>
  <c r="L10126" i="3"/>
  <c r="L10127" i="3"/>
  <c r="L10128" i="3"/>
  <c r="L10129" i="3"/>
  <c r="L10130" i="3"/>
  <c r="L10131" i="3"/>
  <c r="L10132" i="3"/>
  <c r="L10133" i="3"/>
  <c r="L10134" i="3"/>
  <c r="L10135" i="3"/>
  <c r="L10136" i="3"/>
  <c r="L10137" i="3"/>
  <c r="L10138" i="3"/>
  <c r="L10139" i="3"/>
  <c r="L10140" i="3"/>
  <c r="L10141" i="3"/>
  <c r="L10142" i="3"/>
  <c r="L10143" i="3"/>
  <c r="L10144" i="3"/>
  <c r="L10145" i="3"/>
  <c r="L10146" i="3"/>
  <c r="L10147" i="3"/>
  <c r="L10148" i="3"/>
  <c r="L10149" i="3"/>
  <c r="L10150" i="3"/>
  <c r="L10151" i="3"/>
  <c r="L10152" i="3"/>
  <c r="L10153" i="3"/>
  <c r="L10154" i="3"/>
  <c r="L10155" i="3"/>
  <c r="L10156" i="3"/>
  <c r="L10157" i="3"/>
  <c r="L10158" i="3"/>
  <c r="L10159" i="3"/>
  <c r="L10160" i="3"/>
  <c r="L10161" i="3"/>
  <c r="L10162" i="3"/>
  <c r="L10163" i="3"/>
  <c r="L10164" i="3"/>
  <c r="L10165" i="3"/>
  <c r="L10166" i="3"/>
  <c r="L10167" i="3"/>
  <c r="L10168" i="3"/>
  <c r="L10169" i="3"/>
  <c r="L10170" i="3"/>
  <c r="L10171" i="3"/>
  <c r="L10172" i="3"/>
  <c r="L10173" i="3"/>
  <c r="L10174" i="3"/>
  <c r="L10175" i="3"/>
  <c r="L10176" i="3"/>
  <c r="L10177" i="3"/>
  <c r="L10178" i="3"/>
  <c r="L10179" i="3"/>
  <c r="L10180" i="3"/>
  <c r="L10181" i="3"/>
  <c r="L10182" i="3"/>
  <c r="L10183" i="3"/>
  <c r="L10184" i="3"/>
  <c r="L10185" i="3"/>
  <c r="L10186" i="3"/>
  <c r="L10187" i="3"/>
  <c r="L10188" i="3"/>
  <c r="L10189" i="3"/>
  <c r="L10190" i="3"/>
  <c r="L10191" i="3"/>
  <c r="L10192" i="3"/>
  <c r="L10193" i="3"/>
  <c r="L10194" i="3"/>
  <c r="L10195" i="3"/>
  <c r="L10196" i="3"/>
  <c r="L10197" i="3"/>
  <c r="L10198" i="3"/>
  <c r="L10199" i="3"/>
  <c r="L10200" i="3"/>
  <c r="L10201" i="3"/>
  <c r="L10202" i="3"/>
  <c r="L10203" i="3"/>
  <c r="L10204" i="3"/>
  <c r="L10205" i="3"/>
  <c r="L10206" i="3"/>
  <c r="L10207" i="3"/>
  <c r="L10208" i="3"/>
  <c r="L10209" i="3"/>
  <c r="L10210" i="3"/>
  <c r="L10211" i="3"/>
  <c r="L10212" i="3"/>
  <c r="L10213" i="3"/>
  <c r="L10214" i="3"/>
  <c r="L10215" i="3"/>
  <c r="L10216" i="3"/>
  <c r="L10217" i="3"/>
  <c r="L10218" i="3"/>
  <c r="L10219" i="3"/>
  <c r="L10220" i="3"/>
  <c r="L10221" i="3"/>
  <c r="L10222" i="3"/>
  <c r="L10223" i="3"/>
  <c r="L10224" i="3"/>
  <c r="L10225" i="3"/>
  <c r="L10226" i="3"/>
  <c r="L10227" i="3"/>
  <c r="L10228" i="3"/>
  <c r="L10229" i="3"/>
  <c r="L10230" i="3"/>
  <c r="L10231" i="3"/>
  <c r="L10232" i="3"/>
  <c r="L10233" i="3"/>
  <c r="L10234" i="3"/>
  <c r="L10235" i="3"/>
  <c r="L10236" i="3"/>
  <c r="L10237" i="3"/>
  <c r="L10238" i="3"/>
  <c r="L10239" i="3"/>
  <c r="L10240" i="3"/>
  <c r="L10241" i="3"/>
  <c r="L10242" i="3"/>
  <c r="L10243" i="3"/>
  <c r="L10244" i="3"/>
  <c r="L10245" i="3"/>
  <c r="L10246" i="3"/>
  <c r="L10247" i="3"/>
  <c r="L10248" i="3"/>
  <c r="L10249" i="3"/>
  <c r="L10250" i="3"/>
  <c r="L10251" i="3"/>
  <c r="L10252" i="3"/>
  <c r="L10253" i="3"/>
  <c r="L10254" i="3"/>
  <c r="L10255" i="3"/>
  <c r="L10256" i="3"/>
  <c r="L10257" i="3"/>
  <c r="L10258" i="3"/>
  <c r="L10259" i="3"/>
  <c r="L10260" i="3"/>
  <c r="L10261" i="3"/>
  <c r="L10262" i="3"/>
  <c r="L10263" i="3"/>
  <c r="L10264" i="3"/>
  <c r="L10265" i="3"/>
  <c r="L10266" i="3"/>
  <c r="L10267" i="3"/>
  <c r="L10268" i="3"/>
  <c r="L10269" i="3"/>
  <c r="L10270" i="3"/>
  <c r="L10271" i="3"/>
  <c r="L10272" i="3"/>
  <c r="L10273" i="3"/>
  <c r="A2" i="3" l="1"/>
  <c r="B2" i="3"/>
  <c r="C5" i="6"/>
  <c r="B5" i="6" s="1"/>
  <c r="C6" i="6"/>
  <c r="B6" i="6" s="1"/>
  <c r="C7" i="6"/>
  <c r="B7" i="6" s="1"/>
  <c r="C8" i="6"/>
  <c r="B8" i="6" s="1"/>
  <c r="C9" i="6"/>
  <c r="B9" i="6" s="1"/>
  <c r="C10" i="6"/>
  <c r="B10" i="6" s="1"/>
  <c r="C11" i="6"/>
  <c r="B11" i="6" s="1"/>
  <c r="C12" i="6"/>
  <c r="B12" i="6" s="1"/>
  <c r="C13" i="6"/>
  <c r="B13" i="6" s="1"/>
  <c r="C14" i="6"/>
  <c r="B14" i="6" s="1"/>
  <c r="C15" i="6"/>
  <c r="B15" i="6" s="1"/>
  <c r="C16" i="6"/>
  <c r="B16" i="6" s="1"/>
  <c r="C17" i="6"/>
  <c r="B17" i="6" s="1"/>
  <c r="C18" i="6"/>
  <c r="B18" i="6" s="1"/>
  <c r="C19" i="6"/>
  <c r="B19" i="6" s="1"/>
  <c r="C20" i="6"/>
  <c r="B20" i="6" s="1"/>
  <c r="C21" i="6"/>
  <c r="B21" i="6" s="1"/>
  <c r="C22" i="6"/>
  <c r="B22" i="6" s="1"/>
  <c r="C23" i="6"/>
  <c r="B23" i="6" s="1"/>
  <c r="C24" i="6"/>
  <c r="B24" i="6" s="1"/>
  <c r="C25" i="6"/>
  <c r="B25" i="6" s="1"/>
  <c r="C26" i="6"/>
  <c r="B26" i="6" s="1"/>
  <c r="C27" i="6"/>
  <c r="B27" i="6" s="1"/>
  <c r="C28" i="6"/>
  <c r="B28" i="6" s="1"/>
  <c r="C29" i="6"/>
  <c r="B29" i="6" s="1"/>
  <c r="C30" i="6"/>
  <c r="B30" i="6" s="1"/>
  <c r="C31" i="6"/>
  <c r="B31" i="6" s="1"/>
  <c r="C32" i="6"/>
  <c r="B32" i="6" s="1"/>
  <c r="C33" i="6"/>
  <c r="B33" i="6" s="1"/>
  <c r="C34" i="6"/>
  <c r="B34" i="6" s="1"/>
  <c r="C35" i="6"/>
  <c r="B35" i="6" s="1"/>
  <c r="C36" i="6"/>
  <c r="B36" i="6" s="1"/>
  <c r="C37" i="6"/>
  <c r="B37" i="6" s="1"/>
  <c r="C38" i="6"/>
  <c r="B38" i="6" s="1"/>
  <c r="C39" i="6"/>
  <c r="B39" i="6" s="1"/>
  <c r="C40" i="6"/>
  <c r="B40" i="6" s="1"/>
  <c r="C41" i="6"/>
  <c r="B41" i="6" s="1"/>
  <c r="C42" i="6"/>
  <c r="B42" i="6" s="1"/>
  <c r="C43" i="6"/>
  <c r="B43" i="6" s="1"/>
  <c r="C44" i="6"/>
  <c r="B44" i="6" s="1"/>
  <c r="C45" i="6"/>
  <c r="B45" i="6" s="1"/>
  <c r="C46" i="6"/>
  <c r="B46" i="6" s="1"/>
  <c r="C47" i="6"/>
  <c r="B47" i="6" s="1"/>
  <c r="C48" i="6"/>
  <c r="B48" i="6" s="1"/>
  <c r="C49" i="6"/>
  <c r="B49" i="6" s="1"/>
  <c r="C50" i="6"/>
  <c r="B50" i="6" s="1"/>
  <c r="C51" i="6"/>
  <c r="B51" i="6" s="1"/>
  <c r="C52" i="6"/>
  <c r="B52" i="6" s="1"/>
  <c r="C53" i="6"/>
  <c r="B53" i="6" s="1"/>
  <c r="C54" i="6"/>
  <c r="B54" i="6" s="1"/>
  <c r="C55" i="6"/>
  <c r="B55" i="6" s="1"/>
  <c r="C56" i="6"/>
  <c r="B56" i="6" s="1"/>
  <c r="C57" i="6"/>
  <c r="B57" i="6" s="1"/>
  <c r="C58" i="6"/>
  <c r="B58" i="6" s="1"/>
  <c r="C59" i="6"/>
  <c r="B59" i="6" s="1"/>
  <c r="C60" i="6"/>
  <c r="B60" i="6" s="1"/>
  <c r="C61" i="6"/>
  <c r="B61" i="6" s="1"/>
  <c r="C62" i="6"/>
  <c r="B62" i="6" s="1"/>
  <c r="C63" i="6"/>
  <c r="B63" i="6" s="1"/>
  <c r="C64" i="6"/>
  <c r="B64" i="6" s="1"/>
  <c r="C65" i="6"/>
  <c r="B65" i="6" s="1"/>
  <c r="C66" i="6"/>
  <c r="B66" i="6" s="1"/>
  <c r="C67" i="6"/>
  <c r="B67" i="6" s="1"/>
  <c r="C68" i="6"/>
  <c r="B68" i="6" s="1"/>
  <c r="C69" i="6"/>
  <c r="B69" i="6" s="1"/>
  <c r="C70" i="6"/>
  <c r="B70" i="6" s="1"/>
  <c r="C71" i="6"/>
  <c r="B71" i="6" s="1"/>
  <c r="C72" i="6"/>
  <c r="B72" i="6" s="1"/>
  <c r="C73" i="6"/>
  <c r="B73" i="6" s="1"/>
  <c r="C74" i="6"/>
  <c r="B74" i="6" s="1"/>
  <c r="C75" i="6"/>
  <c r="B75" i="6" s="1"/>
  <c r="C76" i="6"/>
  <c r="B76" i="6" s="1"/>
  <c r="C77" i="6"/>
  <c r="B77" i="6" s="1"/>
  <c r="C78" i="6"/>
  <c r="B78" i="6" s="1"/>
  <c r="C79" i="6"/>
  <c r="B79" i="6" s="1"/>
  <c r="C80" i="6"/>
  <c r="B80" i="6" s="1"/>
  <c r="C81" i="6"/>
  <c r="B81" i="6" s="1"/>
  <c r="C82" i="6"/>
  <c r="B82" i="6" s="1"/>
  <c r="C83" i="6"/>
  <c r="B83" i="6" s="1"/>
  <c r="C84" i="6"/>
  <c r="B84" i="6" s="1"/>
  <c r="C85" i="6"/>
  <c r="B85" i="6" s="1"/>
  <c r="C86" i="6"/>
  <c r="B86" i="6" s="1"/>
  <c r="C87" i="6"/>
  <c r="B87" i="6" s="1"/>
  <c r="C88" i="6"/>
  <c r="B88" i="6" s="1"/>
  <c r="C89" i="6"/>
  <c r="B89" i="6" s="1"/>
  <c r="C90" i="6"/>
  <c r="B90" i="6" s="1"/>
  <c r="C91" i="6"/>
  <c r="B91" i="6" s="1"/>
  <c r="C92" i="6"/>
  <c r="B92" i="6" s="1"/>
  <c r="C93" i="6"/>
  <c r="B93" i="6" s="1"/>
  <c r="C94" i="6"/>
  <c r="B94" i="6" s="1"/>
  <c r="C95" i="6"/>
  <c r="B95" i="6" s="1"/>
  <c r="C96" i="6"/>
  <c r="B96" i="6" s="1"/>
  <c r="C97" i="6"/>
  <c r="B97" i="6" s="1"/>
  <c r="C98" i="6"/>
  <c r="B98" i="6" s="1"/>
  <c r="C99" i="6"/>
  <c r="B99" i="6" s="1"/>
  <c r="C100" i="6"/>
  <c r="B100" i="6" s="1"/>
  <c r="C101" i="6"/>
  <c r="B101" i="6" s="1"/>
  <c r="C102" i="6"/>
  <c r="B102" i="6" s="1"/>
  <c r="C103" i="6"/>
  <c r="B103" i="6" s="1"/>
  <c r="C104" i="6"/>
  <c r="B104" i="6" s="1"/>
  <c r="C105" i="6"/>
  <c r="B105" i="6" s="1"/>
  <c r="C106" i="6"/>
  <c r="B106" i="6" s="1"/>
  <c r="C107" i="6"/>
  <c r="B107" i="6" s="1"/>
  <c r="C108" i="6"/>
  <c r="B108" i="6" s="1"/>
  <c r="C109" i="6"/>
  <c r="B109" i="6" s="1"/>
  <c r="C110" i="6"/>
  <c r="B110" i="6" s="1"/>
  <c r="C111" i="6"/>
  <c r="B111" i="6" s="1"/>
  <c r="C112" i="6"/>
  <c r="B112" i="6" s="1"/>
  <c r="C113" i="6"/>
  <c r="B113" i="6" s="1"/>
  <c r="C114" i="6"/>
  <c r="B114" i="6" s="1"/>
  <c r="C115" i="6"/>
  <c r="B115" i="6" s="1"/>
  <c r="C116" i="6"/>
  <c r="B116" i="6" s="1"/>
  <c r="C117" i="6"/>
  <c r="B117" i="6" s="1"/>
  <c r="C118" i="6"/>
  <c r="B118" i="6" s="1"/>
  <c r="C119" i="6"/>
  <c r="B119" i="6" s="1"/>
  <c r="C120" i="6"/>
  <c r="B120" i="6" s="1"/>
  <c r="C121" i="6"/>
  <c r="B121" i="6" s="1"/>
  <c r="C122" i="6"/>
  <c r="B122" i="6" s="1"/>
  <c r="C123" i="6"/>
  <c r="B123" i="6" s="1"/>
  <c r="C124" i="6"/>
  <c r="B124" i="6" s="1"/>
  <c r="C125" i="6"/>
  <c r="B125" i="6" s="1"/>
  <c r="C126" i="6"/>
  <c r="B126" i="6" s="1"/>
  <c r="C127" i="6"/>
  <c r="B127" i="6" s="1"/>
  <c r="C128" i="6"/>
  <c r="B128" i="6" s="1"/>
  <c r="C129" i="6"/>
  <c r="B129" i="6" s="1"/>
  <c r="C130" i="6"/>
  <c r="B130" i="6" s="1"/>
  <c r="C131" i="6"/>
  <c r="B131" i="6" s="1"/>
  <c r="C132" i="6"/>
  <c r="B132" i="6" s="1"/>
  <c r="C133" i="6"/>
  <c r="B133" i="6" s="1"/>
  <c r="C134" i="6"/>
  <c r="B134" i="6" s="1"/>
  <c r="C135" i="6"/>
  <c r="B135" i="6" s="1"/>
  <c r="C136" i="6"/>
  <c r="B136" i="6" s="1"/>
  <c r="C137" i="6"/>
  <c r="B137" i="6" s="1"/>
  <c r="C138" i="6"/>
  <c r="B138" i="6" s="1"/>
  <c r="C139" i="6"/>
  <c r="B139" i="6" s="1"/>
  <c r="C140" i="6"/>
  <c r="B140" i="6" s="1"/>
  <c r="C141" i="6"/>
  <c r="B141" i="6" s="1"/>
  <c r="C142" i="6"/>
  <c r="B142" i="6" s="1"/>
  <c r="C143" i="6"/>
  <c r="B143" i="6" s="1"/>
  <c r="C144" i="6"/>
  <c r="B144" i="6" s="1"/>
  <c r="C145" i="6"/>
  <c r="B145" i="6" s="1"/>
  <c r="C146" i="6"/>
  <c r="B146" i="6" s="1"/>
  <c r="C147" i="6"/>
  <c r="B147" i="6" s="1"/>
  <c r="C148" i="6"/>
  <c r="B148" i="6" s="1"/>
  <c r="C149" i="6"/>
  <c r="B149" i="6" s="1"/>
  <c r="C150" i="6"/>
  <c r="B150" i="6" s="1"/>
  <c r="C151" i="6"/>
  <c r="B151" i="6" s="1"/>
  <c r="C152" i="6"/>
  <c r="B152" i="6" s="1"/>
  <c r="C153" i="6"/>
  <c r="B153" i="6" s="1"/>
  <c r="C154" i="6"/>
  <c r="B154" i="6" s="1"/>
  <c r="C155" i="6"/>
  <c r="B155" i="6" s="1"/>
  <c r="C156" i="6"/>
  <c r="B156" i="6" s="1"/>
  <c r="C157" i="6"/>
  <c r="B157" i="6" s="1"/>
  <c r="C158" i="6"/>
  <c r="B158" i="6" s="1"/>
  <c r="C159" i="6"/>
  <c r="B159" i="6" s="1"/>
  <c r="C160" i="6"/>
  <c r="B160" i="6" s="1"/>
  <c r="C161" i="6"/>
  <c r="B161" i="6" s="1"/>
  <c r="C162" i="6"/>
  <c r="B162" i="6" s="1"/>
  <c r="C163" i="6"/>
  <c r="B163" i="6" s="1"/>
  <c r="C164" i="6"/>
  <c r="B164" i="6" s="1"/>
  <c r="C165" i="6"/>
  <c r="B165" i="6" s="1"/>
  <c r="C166" i="6"/>
  <c r="B166" i="6" s="1"/>
  <c r="C167" i="6"/>
  <c r="B167" i="6" s="1"/>
  <c r="C168" i="6"/>
  <c r="B168" i="6" s="1"/>
  <c r="C169" i="6"/>
  <c r="B169" i="6" s="1"/>
  <c r="C170" i="6"/>
  <c r="B170" i="6" s="1"/>
  <c r="C171" i="6"/>
  <c r="B171" i="6" s="1"/>
  <c r="C172" i="6"/>
  <c r="B172" i="6" s="1"/>
  <c r="C173" i="6"/>
  <c r="B173" i="6" s="1"/>
  <c r="C174" i="6"/>
  <c r="B174" i="6" s="1"/>
  <c r="C175" i="6"/>
  <c r="B175" i="6" s="1"/>
  <c r="C176" i="6"/>
  <c r="B176" i="6" s="1"/>
  <c r="C177" i="6"/>
  <c r="B177" i="6" s="1"/>
  <c r="C178" i="6"/>
  <c r="B178" i="6" s="1"/>
  <c r="C179" i="6"/>
  <c r="B179" i="6" s="1"/>
  <c r="C180" i="6"/>
  <c r="B180" i="6" s="1"/>
  <c r="C181" i="6"/>
  <c r="B181" i="6" s="1"/>
  <c r="C182" i="6"/>
  <c r="B182" i="6" s="1"/>
  <c r="C183" i="6"/>
  <c r="B183" i="6" s="1"/>
  <c r="C184" i="6"/>
  <c r="B184" i="6" s="1"/>
  <c r="C185" i="6"/>
  <c r="B185" i="6" s="1"/>
  <c r="C186" i="6"/>
  <c r="B186" i="6" s="1"/>
  <c r="C187" i="6"/>
  <c r="B187" i="6" s="1"/>
  <c r="C188" i="6"/>
  <c r="B188" i="6" s="1"/>
  <c r="C189" i="6"/>
  <c r="B189" i="6" s="1"/>
  <c r="C190" i="6"/>
  <c r="B190" i="6" s="1"/>
  <c r="C191" i="6"/>
  <c r="B191" i="6" s="1"/>
  <c r="C192" i="6"/>
  <c r="B192" i="6" s="1"/>
  <c r="C193" i="6"/>
  <c r="B193" i="6" s="1"/>
  <c r="C194" i="6"/>
  <c r="B194" i="6" s="1"/>
  <c r="C195" i="6"/>
  <c r="B195" i="6" s="1"/>
  <c r="C196" i="6"/>
  <c r="B196" i="6" s="1"/>
  <c r="C197" i="6"/>
  <c r="B197" i="6" s="1"/>
  <c r="C198" i="6"/>
  <c r="B198" i="6" s="1"/>
  <c r="C199" i="6"/>
  <c r="B199" i="6" s="1"/>
  <c r="C200" i="6"/>
  <c r="B200" i="6" s="1"/>
  <c r="C201" i="6"/>
  <c r="B201" i="6" s="1"/>
  <c r="C202" i="6"/>
  <c r="B202" i="6" s="1"/>
  <c r="C203" i="6"/>
  <c r="B203" i="6" s="1"/>
  <c r="C204" i="6"/>
  <c r="B204" i="6" s="1"/>
  <c r="C205" i="6"/>
  <c r="B205" i="6" s="1"/>
  <c r="C206" i="6"/>
  <c r="B206" i="6" s="1"/>
  <c r="C207" i="6"/>
  <c r="B207" i="6" s="1"/>
  <c r="C208" i="6"/>
  <c r="B208" i="6" s="1"/>
  <c r="C209" i="6"/>
  <c r="B209" i="6" s="1"/>
  <c r="C210" i="6"/>
  <c r="B210" i="6" s="1"/>
  <c r="C211" i="6"/>
  <c r="B211" i="6" s="1"/>
  <c r="C212" i="6"/>
  <c r="B212" i="6" s="1"/>
  <c r="C213" i="6"/>
  <c r="B213" i="6" s="1"/>
  <c r="C214" i="6"/>
  <c r="B214" i="6" s="1"/>
  <c r="C215" i="6"/>
  <c r="B215" i="6" s="1"/>
  <c r="C216" i="6"/>
  <c r="B216" i="6" s="1"/>
  <c r="C217" i="6"/>
  <c r="B217" i="6" s="1"/>
  <c r="C218" i="6"/>
  <c r="B218" i="6" s="1"/>
  <c r="C219" i="6"/>
  <c r="B219" i="6" s="1"/>
  <c r="C220" i="6"/>
  <c r="B220" i="6" s="1"/>
  <c r="C221" i="6"/>
  <c r="B221" i="6" s="1"/>
  <c r="C222" i="6"/>
  <c r="B222" i="6" s="1"/>
  <c r="C223" i="6"/>
  <c r="B223" i="6" s="1"/>
  <c r="C224" i="6"/>
  <c r="B224" i="6" s="1"/>
  <c r="C225" i="6"/>
  <c r="B225" i="6" s="1"/>
  <c r="C226" i="6"/>
  <c r="B226" i="6" s="1"/>
  <c r="C227" i="6"/>
  <c r="B227" i="6" s="1"/>
  <c r="C228" i="6"/>
  <c r="B228" i="6" s="1"/>
  <c r="C229" i="6"/>
  <c r="B229" i="6" s="1"/>
  <c r="C230" i="6"/>
  <c r="B230" i="6" s="1"/>
  <c r="C231" i="6"/>
  <c r="B231" i="6" s="1"/>
  <c r="C232" i="6"/>
  <c r="B232" i="6" s="1"/>
  <c r="C233" i="6"/>
  <c r="B233" i="6" s="1"/>
  <c r="C234" i="6"/>
  <c r="B234" i="6" s="1"/>
  <c r="C235" i="6"/>
  <c r="B235" i="6" s="1"/>
  <c r="C236" i="6"/>
  <c r="B236" i="6" s="1"/>
  <c r="C237" i="6"/>
  <c r="B237" i="6" s="1"/>
  <c r="C238" i="6"/>
  <c r="B238" i="6" s="1"/>
  <c r="C239" i="6"/>
  <c r="B239" i="6" s="1"/>
  <c r="C240" i="6"/>
  <c r="B240" i="6" s="1"/>
  <c r="C241" i="6"/>
  <c r="B241" i="6" s="1"/>
  <c r="C242" i="6"/>
  <c r="B242" i="6" s="1"/>
  <c r="C243" i="6"/>
  <c r="B243" i="6" s="1"/>
  <c r="C244" i="6"/>
  <c r="B244" i="6" s="1"/>
  <c r="C245" i="6"/>
  <c r="B245" i="6" s="1"/>
  <c r="C246" i="6"/>
  <c r="B246" i="6" s="1"/>
  <c r="C247" i="6"/>
  <c r="B247" i="6" s="1"/>
  <c r="C248" i="6"/>
  <c r="B248" i="6" s="1"/>
  <c r="C249" i="6"/>
  <c r="B249" i="6" s="1"/>
  <c r="C250" i="6"/>
  <c r="B250" i="6" s="1"/>
  <c r="C251" i="6"/>
  <c r="B251" i="6" s="1"/>
  <c r="C252" i="6"/>
  <c r="B252" i="6" s="1"/>
  <c r="C253" i="6"/>
  <c r="B253" i="6" s="1"/>
  <c r="C254" i="6"/>
  <c r="B254" i="6" s="1"/>
  <c r="C255" i="6"/>
  <c r="B255" i="6" s="1"/>
  <c r="C256" i="6"/>
  <c r="B256" i="6" s="1"/>
  <c r="C257" i="6"/>
  <c r="B257" i="6" s="1"/>
  <c r="C258" i="6"/>
  <c r="B258" i="6" s="1"/>
  <c r="C259" i="6"/>
  <c r="B259" i="6" s="1"/>
  <c r="C260" i="6"/>
  <c r="B260" i="6" s="1"/>
  <c r="C261" i="6"/>
  <c r="B261" i="6" s="1"/>
  <c r="C262" i="6"/>
  <c r="B262" i="6" s="1"/>
  <c r="C263" i="6"/>
  <c r="B263" i="6" s="1"/>
  <c r="C264" i="6"/>
  <c r="B264" i="6" s="1"/>
  <c r="C265" i="6"/>
  <c r="B265" i="6" s="1"/>
  <c r="C266" i="6"/>
  <c r="B266" i="6" s="1"/>
  <c r="C267" i="6"/>
  <c r="B267" i="6" s="1"/>
  <c r="C268" i="6"/>
  <c r="B268" i="6" s="1"/>
  <c r="C269" i="6"/>
  <c r="B269" i="6" s="1"/>
  <c r="C270" i="6"/>
  <c r="B270" i="6" s="1"/>
  <c r="C271" i="6"/>
  <c r="B271" i="6" s="1"/>
  <c r="C272" i="6"/>
  <c r="B272" i="6" s="1"/>
  <c r="C273" i="6"/>
  <c r="B273" i="6" s="1"/>
  <c r="C274" i="6"/>
  <c r="B274" i="6" s="1"/>
  <c r="C275" i="6"/>
  <c r="B275" i="6" s="1"/>
  <c r="C276" i="6"/>
  <c r="B276" i="6" s="1"/>
  <c r="C277" i="6"/>
  <c r="B277" i="6" s="1"/>
  <c r="C278" i="6"/>
  <c r="B278" i="6" s="1"/>
  <c r="C279" i="6"/>
  <c r="B279" i="6" s="1"/>
  <c r="C280" i="6"/>
  <c r="B280" i="6" s="1"/>
  <c r="C281" i="6"/>
  <c r="B281" i="6" s="1"/>
  <c r="C282" i="6"/>
  <c r="B282" i="6" s="1"/>
  <c r="C283" i="6"/>
  <c r="B283" i="6" s="1"/>
  <c r="C284" i="6"/>
  <c r="B284" i="6" s="1"/>
  <c r="C285" i="6"/>
  <c r="B285" i="6" s="1"/>
  <c r="C286" i="6"/>
  <c r="B286" i="6" s="1"/>
  <c r="C287" i="6"/>
  <c r="B287" i="6" s="1"/>
  <c r="C288" i="6"/>
  <c r="B288" i="6" s="1"/>
  <c r="C289" i="6"/>
  <c r="B289" i="6" s="1"/>
  <c r="C290" i="6"/>
  <c r="B290" i="6" s="1"/>
  <c r="C291" i="6"/>
  <c r="B291" i="6" s="1"/>
  <c r="C292" i="6"/>
  <c r="B292" i="6" s="1"/>
  <c r="C293" i="6"/>
  <c r="B293" i="6" s="1"/>
  <c r="C294" i="6"/>
  <c r="B294" i="6" s="1"/>
  <c r="C295" i="6"/>
  <c r="B295" i="6" s="1"/>
  <c r="C296" i="6"/>
  <c r="B296" i="6" s="1"/>
  <c r="C297" i="6"/>
  <c r="B297" i="6" s="1"/>
  <c r="C298" i="6"/>
  <c r="B298" i="6" s="1"/>
  <c r="C299" i="6"/>
  <c r="B299" i="6" s="1"/>
  <c r="C300" i="6"/>
  <c r="B300" i="6" s="1"/>
  <c r="C301" i="6"/>
  <c r="B301" i="6" s="1"/>
  <c r="C302" i="6"/>
  <c r="B302" i="6" s="1"/>
  <c r="C303" i="6"/>
  <c r="B303" i="6" s="1"/>
  <c r="C304" i="6"/>
  <c r="B304" i="6" s="1"/>
  <c r="C305" i="6"/>
  <c r="B305" i="6" s="1"/>
  <c r="C306" i="6"/>
  <c r="B306" i="6" s="1"/>
  <c r="C307" i="6"/>
  <c r="B307" i="6" s="1"/>
  <c r="C308" i="6"/>
  <c r="B308" i="6" s="1"/>
  <c r="C309" i="6"/>
  <c r="B309" i="6" s="1"/>
  <c r="C310" i="6"/>
  <c r="B310" i="6" s="1"/>
  <c r="C311" i="6"/>
  <c r="B311" i="6" s="1"/>
  <c r="C312" i="6"/>
  <c r="B312" i="6" s="1"/>
  <c r="C313" i="6"/>
  <c r="B313" i="6" s="1"/>
  <c r="C314" i="6"/>
  <c r="B314" i="6" s="1"/>
  <c r="C315" i="6"/>
  <c r="B315" i="6" s="1"/>
  <c r="C316" i="6"/>
  <c r="B316" i="6" s="1"/>
  <c r="C317" i="6"/>
  <c r="B317" i="6" s="1"/>
  <c r="C318" i="6"/>
  <c r="B318" i="6" s="1"/>
  <c r="C319" i="6"/>
  <c r="B319" i="6" s="1"/>
  <c r="C320" i="6"/>
  <c r="B320" i="6" s="1"/>
  <c r="C321" i="6"/>
  <c r="B321" i="6" s="1"/>
  <c r="C322" i="6"/>
  <c r="B322" i="6" s="1"/>
  <c r="C323" i="6"/>
  <c r="B323" i="6" s="1"/>
  <c r="C324" i="6"/>
  <c r="B324" i="6" s="1"/>
  <c r="C325" i="6"/>
  <c r="B325" i="6" s="1"/>
  <c r="C326" i="6"/>
  <c r="B326" i="6" s="1"/>
  <c r="C327" i="6"/>
  <c r="B327" i="6" s="1"/>
  <c r="C328" i="6"/>
  <c r="B328" i="6" s="1"/>
  <c r="C329" i="6"/>
  <c r="B329" i="6" s="1"/>
  <c r="C330" i="6"/>
  <c r="B330" i="6" s="1"/>
  <c r="C331" i="6"/>
  <c r="B331" i="6" s="1"/>
  <c r="C332" i="6"/>
  <c r="B332" i="6" s="1"/>
  <c r="C333" i="6"/>
  <c r="B333" i="6" s="1"/>
  <c r="C334" i="6"/>
  <c r="B334" i="6" s="1"/>
  <c r="C335" i="6"/>
  <c r="B335" i="6" s="1"/>
  <c r="C336" i="6"/>
  <c r="B336" i="6" s="1"/>
  <c r="C337" i="6"/>
  <c r="B337" i="6" s="1"/>
  <c r="C338" i="6"/>
  <c r="B338" i="6" s="1"/>
  <c r="C339" i="6"/>
  <c r="B339" i="6" s="1"/>
  <c r="C340" i="6"/>
  <c r="B340" i="6" s="1"/>
  <c r="C341" i="6"/>
  <c r="B341" i="6" s="1"/>
  <c r="C342" i="6"/>
  <c r="B342" i="6" s="1"/>
  <c r="C343" i="6"/>
  <c r="B343" i="6" s="1"/>
  <c r="C344" i="6"/>
  <c r="B344" i="6" s="1"/>
  <c r="C345" i="6"/>
  <c r="B345" i="6" s="1"/>
  <c r="C346" i="6"/>
  <c r="B346" i="6" s="1"/>
  <c r="C347" i="6"/>
  <c r="B347" i="6" s="1"/>
  <c r="C348" i="6"/>
  <c r="B348" i="6" s="1"/>
  <c r="C349" i="6"/>
  <c r="B349" i="6" s="1"/>
  <c r="C350" i="6"/>
  <c r="B350" i="6" s="1"/>
  <c r="C351" i="6"/>
  <c r="B351" i="6" s="1"/>
  <c r="C352" i="6"/>
  <c r="B352" i="6" s="1"/>
  <c r="C353" i="6"/>
  <c r="B353" i="6" s="1"/>
  <c r="C354" i="6"/>
  <c r="B354" i="6" s="1"/>
  <c r="C355" i="6"/>
  <c r="B355" i="6" s="1"/>
  <c r="C356" i="6"/>
  <c r="B356" i="6" s="1"/>
  <c r="C357" i="6"/>
  <c r="B357" i="6" s="1"/>
  <c r="C358" i="6"/>
  <c r="B358" i="6" s="1"/>
  <c r="C359" i="6"/>
  <c r="B359" i="6" s="1"/>
  <c r="C360" i="6"/>
  <c r="B360" i="6" s="1"/>
  <c r="C361" i="6"/>
  <c r="B361" i="6" s="1"/>
  <c r="C362" i="6"/>
  <c r="B362" i="6" s="1"/>
  <c r="C363" i="6"/>
  <c r="B363" i="6" s="1"/>
  <c r="C364" i="6"/>
  <c r="B364" i="6" s="1"/>
  <c r="C365" i="6"/>
  <c r="B365" i="6" s="1"/>
  <c r="C366" i="6"/>
  <c r="B366" i="6" s="1"/>
  <c r="C367" i="6"/>
  <c r="B367" i="6" s="1"/>
  <c r="C368" i="6"/>
  <c r="B368" i="6" s="1"/>
  <c r="C369" i="6"/>
  <c r="B369" i="6" s="1"/>
  <c r="C370" i="6"/>
  <c r="B370" i="6" s="1"/>
  <c r="C371" i="6"/>
  <c r="B371" i="6" s="1"/>
  <c r="C372" i="6"/>
  <c r="B372" i="6" s="1"/>
  <c r="C373" i="6"/>
  <c r="B373" i="6" s="1"/>
  <c r="C374" i="6"/>
  <c r="B374" i="6" s="1"/>
  <c r="C375" i="6"/>
  <c r="B375" i="6" s="1"/>
  <c r="C376" i="6"/>
  <c r="B376" i="6" s="1"/>
  <c r="C377" i="6"/>
  <c r="B377" i="6" s="1"/>
  <c r="C378" i="6"/>
  <c r="B378" i="6" s="1"/>
  <c r="C379" i="6"/>
  <c r="B379" i="6" s="1"/>
  <c r="C380" i="6"/>
  <c r="B380" i="6" s="1"/>
  <c r="C381" i="6"/>
  <c r="B381" i="6" s="1"/>
  <c r="C382" i="6"/>
  <c r="B382" i="6" s="1"/>
  <c r="C383" i="6"/>
  <c r="B383" i="6" s="1"/>
  <c r="C384" i="6"/>
  <c r="B384" i="6" s="1"/>
  <c r="C385" i="6"/>
  <c r="B385" i="6" s="1"/>
  <c r="C386" i="6"/>
  <c r="B386" i="6" s="1"/>
  <c r="C387" i="6"/>
  <c r="B387" i="6" s="1"/>
  <c r="C388" i="6"/>
  <c r="B388" i="6" s="1"/>
  <c r="C389" i="6"/>
  <c r="B389" i="6" s="1"/>
  <c r="C390" i="6"/>
  <c r="B390" i="6" s="1"/>
  <c r="C391" i="6"/>
  <c r="B391" i="6" s="1"/>
  <c r="C392" i="6"/>
  <c r="B392" i="6" s="1"/>
  <c r="C393" i="6"/>
  <c r="B393" i="6" s="1"/>
  <c r="C394" i="6"/>
  <c r="B394" i="6" s="1"/>
  <c r="C395" i="6"/>
  <c r="B395" i="6" s="1"/>
  <c r="C396" i="6"/>
  <c r="B396" i="6" s="1"/>
  <c r="C397" i="6"/>
  <c r="B397" i="6" s="1"/>
  <c r="C398" i="6"/>
  <c r="B398" i="6" s="1"/>
  <c r="C399" i="6"/>
  <c r="B399" i="6" s="1"/>
  <c r="C400" i="6"/>
  <c r="B400" i="6" s="1"/>
  <c r="C401" i="6"/>
  <c r="B401" i="6" s="1"/>
  <c r="C402" i="6"/>
  <c r="B402" i="6" s="1"/>
  <c r="C403" i="6"/>
  <c r="B403" i="6" s="1"/>
  <c r="C404" i="6"/>
  <c r="B404" i="6" s="1"/>
  <c r="C405" i="6"/>
  <c r="B405" i="6" s="1"/>
  <c r="C406" i="6"/>
  <c r="B406" i="6" s="1"/>
  <c r="C407" i="6"/>
  <c r="B407" i="6" s="1"/>
  <c r="C408" i="6"/>
  <c r="B408" i="6" s="1"/>
  <c r="C409" i="6"/>
  <c r="B409" i="6" s="1"/>
  <c r="C410" i="6"/>
  <c r="B410" i="6" s="1"/>
  <c r="C411" i="6"/>
  <c r="B411" i="6" s="1"/>
  <c r="C412" i="6"/>
  <c r="B412" i="6" s="1"/>
  <c r="C413" i="6"/>
  <c r="B413" i="6" s="1"/>
  <c r="C414" i="6"/>
  <c r="B414" i="6" s="1"/>
  <c r="C415" i="6"/>
  <c r="B415" i="6" s="1"/>
  <c r="C416" i="6"/>
  <c r="B416" i="6" s="1"/>
  <c r="C417" i="6"/>
  <c r="B417" i="6" s="1"/>
  <c r="C418" i="6"/>
  <c r="B418" i="6" s="1"/>
  <c r="C419" i="6"/>
  <c r="B419" i="6" s="1"/>
  <c r="C420" i="6"/>
  <c r="B420" i="6" s="1"/>
  <c r="C421" i="6"/>
  <c r="B421" i="6" s="1"/>
  <c r="C422" i="6"/>
  <c r="B422" i="6" s="1"/>
  <c r="C423" i="6"/>
  <c r="B423" i="6" s="1"/>
  <c r="C424" i="6"/>
  <c r="B424" i="6" s="1"/>
  <c r="C425" i="6"/>
  <c r="B425" i="6" s="1"/>
  <c r="C426" i="6"/>
  <c r="B426" i="6" s="1"/>
  <c r="C427" i="6"/>
  <c r="B427" i="6" s="1"/>
  <c r="C428" i="6"/>
  <c r="B428" i="6" s="1"/>
  <c r="C429" i="6"/>
  <c r="B429" i="6" s="1"/>
  <c r="C430" i="6"/>
  <c r="B430" i="6" s="1"/>
  <c r="C431" i="6"/>
  <c r="B431" i="6" s="1"/>
  <c r="C432" i="6"/>
  <c r="B432" i="6" s="1"/>
  <c r="C433" i="6"/>
  <c r="B433" i="6" s="1"/>
  <c r="C434" i="6"/>
  <c r="B434" i="6" s="1"/>
  <c r="C435" i="6"/>
  <c r="B435" i="6" s="1"/>
  <c r="C436" i="6"/>
  <c r="B436" i="6" s="1"/>
  <c r="C437" i="6"/>
  <c r="B437" i="6" s="1"/>
  <c r="C438" i="6"/>
  <c r="B438" i="6" s="1"/>
  <c r="C439" i="6"/>
  <c r="B439" i="6" s="1"/>
  <c r="C440" i="6"/>
  <c r="B440" i="6" s="1"/>
  <c r="C441" i="6"/>
  <c r="B441" i="6" s="1"/>
  <c r="C442" i="6"/>
  <c r="B442" i="6" s="1"/>
  <c r="C443" i="6"/>
  <c r="B443" i="6" s="1"/>
  <c r="C444" i="6"/>
  <c r="B444" i="6" s="1"/>
  <c r="C445" i="6"/>
  <c r="B445" i="6" s="1"/>
  <c r="C446" i="6"/>
  <c r="B446" i="6" s="1"/>
  <c r="C447" i="6"/>
  <c r="B447" i="6" s="1"/>
  <c r="C448" i="6"/>
  <c r="B448" i="6" s="1"/>
  <c r="C449" i="6"/>
  <c r="B449" i="6" s="1"/>
  <c r="C450" i="6"/>
  <c r="B450" i="6" s="1"/>
  <c r="C451" i="6"/>
  <c r="B451" i="6" s="1"/>
  <c r="C452" i="6"/>
  <c r="B452" i="6" s="1"/>
  <c r="C453" i="6"/>
  <c r="B453" i="6" s="1"/>
  <c r="C454" i="6"/>
  <c r="B454" i="6" s="1"/>
  <c r="C455" i="6"/>
  <c r="B455" i="6" s="1"/>
  <c r="C456" i="6"/>
  <c r="B456" i="6" s="1"/>
  <c r="C457" i="6"/>
  <c r="B457" i="6" s="1"/>
  <c r="C458" i="6"/>
  <c r="B458" i="6" s="1"/>
  <c r="C459" i="6"/>
  <c r="B459" i="6" s="1"/>
  <c r="C460" i="6"/>
  <c r="B460" i="6" s="1"/>
  <c r="C461" i="6"/>
  <c r="B461" i="6" s="1"/>
  <c r="C462" i="6"/>
  <c r="B462" i="6" s="1"/>
  <c r="C463" i="6"/>
  <c r="B463" i="6" s="1"/>
  <c r="C464" i="6"/>
  <c r="B464" i="6" s="1"/>
  <c r="C465" i="6"/>
  <c r="B465" i="6" s="1"/>
  <c r="C466" i="6"/>
  <c r="B466" i="6" s="1"/>
  <c r="C467" i="6"/>
  <c r="B467" i="6" s="1"/>
  <c r="C468" i="6"/>
  <c r="B468" i="6" s="1"/>
  <c r="C469" i="6"/>
  <c r="B469" i="6" s="1"/>
  <c r="C470" i="6"/>
  <c r="B470" i="6" s="1"/>
  <c r="C471" i="6"/>
  <c r="B471" i="6" s="1"/>
  <c r="C472" i="6"/>
  <c r="B472" i="6" s="1"/>
  <c r="C473" i="6"/>
  <c r="B473" i="6" s="1"/>
  <c r="C474" i="6"/>
  <c r="B474" i="6" s="1"/>
  <c r="C475" i="6"/>
  <c r="B475" i="6" s="1"/>
  <c r="C476" i="6"/>
  <c r="B476" i="6" s="1"/>
  <c r="C477" i="6"/>
  <c r="B477" i="6" s="1"/>
  <c r="C478" i="6"/>
  <c r="B478" i="6" s="1"/>
  <c r="C479" i="6"/>
  <c r="B479" i="6" s="1"/>
  <c r="C480" i="6"/>
  <c r="B480" i="6" s="1"/>
  <c r="C481" i="6"/>
  <c r="B481" i="6" s="1"/>
  <c r="C482" i="6"/>
  <c r="B482" i="6" s="1"/>
  <c r="C483" i="6"/>
  <c r="B483" i="6" s="1"/>
  <c r="C484" i="6"/>
  <c r="B484" i="6" s="1"/>
  <c r="C485" i="6"/>
  <c r="B485" i="6" s="1"/>
  <c r="C486" i="6"/>
  <c r="B486" i="6" s="1"/>
  <c r="C487" i="6"/>
  <c r="B487" i="6" s="1"/>
  <c r="C488" i="6"/>
  <c r="B488" i="6" s="1"/>
  <c r="C489" i="6"/>
  <c r="B489" i="6" s="1"/>
  <c r="C490" i="6"/>
  <c r="B490" i="6" s="1"/>
  <c r="C491" i="6"/>
  <c r="B491" i="6" s="1"/>
  <c r="C492" i="6"/>
  <c r="B492" i="6" s="1"/>
  <c r="C493" i="6"/>
  <c r="B493" i="6" s="1"/>
  <c r="C494" i="6"/>
  <c r="B494" i="6" s="1"/>
  <c r="C495" i="6"/>
  <c r="B495" i="6" s="1"/>
  <c r="C496" i="6"/>
  <c r="B496" i="6" s="1"/>
  <c r="C497" i="6"/>
  <c r="B497" i="6" s="1"/>
  <c r="C498" i="6"/>
  <c r="B498" i="6" s="1"/>
  <c r="C499" i="6"/>
  <c r="B499" i="6" s="1"/>
  <c r="C500" i="6"/>
  <c r="B500" i="6" s="1"/>
  <c r="C501" i="6"/>
  <c r="B501" i="6" s="1"/>
  <c r="C502" i="6"/>
  <c r="B502" i="6" s="1"/>
  <c r="C503" i="6"/>
  <c r="B503" i="6" s="1"/>
  <c r="C504" i="6"/>
  <c r="B504" i="6" s="1"/>
  <c r="C505" i="6"/>
  <c r="B505" i="6" s="1"/>
  <c r="C506" i="6"/>
  <c r="B506" i="6" s="1"/>
  <c r="C507" i="6"/>
  <c r="B507" i="6" s="1"/>
  <c r="C508" i="6"/>
  <c r="B508" i="6" s="1"/>
  <c r="C509" i="6"/>
  <c r="B509" i="6" s="1"/>
  <c r="C510" i="6"/>
  <c r="B510" i="6" s="1"/>
  <c r="C511" i="6"/>
  <c r="B511" i="6" s="1"/>
  <c r="C512" i="6"/>
  <c r="B512" i="6" s="1"/>
  <c r="C513" i="6"/>
  <c r="B513" i="6" s="1"/>
  <c r="C514" i="6"/>
  <c r="B514" i="6" s="1"/>
  <c r="C515" i="6"/>
  <c r="B515" i="6" s="1"/>
  <c r="C516" i="6"/>
  <c r="B516" i="6" s="1"/>
  <c r="C517" i="6"/>
  <c r="B517" i="6" s="1"/>
  <c r="C518" i="6"/>
  <c r="B518" i="6" s="1"/>
  <c r="C519" i="6"/>
  <c r="B519" i="6" s="1"/>
  <c r="C520" i="6"/>
  <c r="B520" i="6" s="1"/>
  <c r="C521" i="6"/>
  <c r="B521" i="6" s="1"/>
  <c r="C522" i="6"/>
  <c r="B522" i="6" s="1"/>
  <c r="C523" i="6"/>
  <c r="B523" i="6" s="1"/>
  <c r="C524" i="6"/>
  <c r="B524" i="6" s="1"/>
  <c r="C525" i="6"/>
  <c r="B525" i="6" s="1"/>
  <c r="C526" i="6"/>
  <c r="B526" i="6" s="1"/>
  <c r="C527" i="6"/>
  <c r="B527" i="6" s="1"/>
  <c r="C528" i="6"/>
  <c r="B528" i="6" s="1"/>
  <c r="C529" i="6"/>
  <c r="B529" i="6" s="1"/>
  <c r="C530" i="6"/>
  <c r="B530" i="6" s="1"/>
  <c r="C531" i="6"/>
  <c r="B531" i="6" s="1"/>
  <c r="C532" i="6"/>
  <c r="B532" i="6" s="1"/>
  <c r="C533" i="6"/>
  <c r="B533" i="6" s="1"/>
  <c r="C534" i="6"/>
  <c r="B534" i="6" s="1"/>
  <c r="C535" i="6"/>
  <c r="B535" i="6" s="1"/>
  <c r="C536" i="6"/>
  <c r="B536" i="6" s="1"/>
  <c r="C537" i="6"/>
  <c r="B537" i="6" s="1"/>
  <c r="C538" i="6"/>
  <c r="B538" i="6" s="1"/>
  <c r="C539" i="6"/>
  <c r="B539" i="6" s="1"/>
  <c r="C540" i="6"/>
  <c r="B540" i="6" s="1"/>
  <c r="C541" i="6"/>
  <c r="B541" i="6" s="1"/>
  <c r="C542" i="6"/>
  <c r="B542" i="6" s="1"/>
  <c r="C543" i="6"/>
  <c r="B543" i="6" s="1"/>
  <c r="C544" i="6"/>
  <c r="B544" i="6" s="1"/>
  <c r="C545" i="6"/>
  <c r="B545" i="6" s="1"/>
  <c r="C546" i="6"/>
  <c r="B546" i="6" s="1"/>
  <c r="C547" i="6"/>
  <c r="B547" i="6" s="1"/>
  <c r="C548" i="6"/>
  <c r="B548" i="6" s="1"/>
  <c r="C549" i="6"/>
  <c r="B549" i="6" s="1"/>
  <c r="C550" i="6"/>
  <c r="B550" i="6" s="1"/>
  <c r="C551" i="6"/>
  <c r="B551" i="6" s="1"/>
  <c r="C552" i="6"/>
  <c r="B552" i="6" s="1"/>
  <c r="C553" i="6"/>
  <c r="B553" i="6" s="1"/>
  <c r="C554" i="6"/>
  <c r="B554" i="6" s="1"/>
  <c r="C555" i="6"/>
  <c r="B555" i="6" s="1"/>
  <c r="C556" i="6"/>
  <c r="B556" i="6" s="1"/>
  <c r="C557" i="6"/>
  <c r="B557" i="6" s="1"/>
  <c r="C558" i="6"/>
  <c r="B558" i="6" s="1"/>
  <c r="C559" i="6"/>
  <c r="B559" i="6" s="1"/>
  <c r="C560" i="6"/>
  <c r="B560" i="6" s="1"/>
  <c r="C561" i="6"/>
  <c r="B561" i="6" s="1"/>
  <c r="C562" i="6"/>
  <c r="B562" i="6" s="1"/>
  <c r="C563" i="6"/>
  <c r="B563" i="6" s="1"/>
  <c r="C564" i="6"/>
  <c r="B564" i="6" s="1"/>
  <c r="C565" i="6"/>
  <c r="B565" i="6" s="1"/>
  <c r="C566" i="6"/>
  <c r="B566" i="6" s="1"/>
  <c r="C567" i="6"/>
  <c r="B567" i="6" s="1"/>
  <c r="C568" i="6"/>
  <c r="B568" i="6" s="1"/>
  <c r="C569" i="6"/>
  <c r="B569" i="6" s="1"/>
  <c r="C570" i="6"/>
  <c r="B570" i="6" s="1"/>
  <c r="C571" i="6"/>
  <c r="B571" i="6" s="1"/>
  <c r="C572" i="6"/>
  <c r="B572" i="6" s="1"/>
  <c r="C573" i="6"/>
  <c r="B573" i="6" s="1"/>
  <c r="C574" i="6"/>
  <c r="B574" i="6" s="1"/>
  <c r="C575" i="6"/>
  <c r="B575" i="6" s="1"/>
  <c r="C576" i="6"/>
  <c r="B576" i="6" s="1"/>
  <c r="C577" i="6"/>
  <c r="B577" i="6" s="1"/>
  <c r="C578" i="6"/>
  <c r="B578" i="6" s="1"/>
  <c r="C579" i="6"/>
  <c r="B579" i="6" s="1"/>
  <c r="C580" i="6"/>
  <c r="B580" i="6" s="1"/>
  <c r="C581" i="6"/>
  <c r="B581" i="6" s="1"/>
  <c r="C582" i="6"/>
  <c r="B582" i="6" s="1"/>
  <c r="C583" i="6"/>
  <c r="B583" i="6" s="1"/>
  <c r="C584" i="6"/>
  <c r="B584" i="6" s="1"/>
  <c r="C585" i="6"/>
  <c r="B585" i="6" s="1"/>
  <c r="C586" i="6"/>
  <c r="B586" i="6" s="1"/>
  <c r="C587" i="6"/>
  <c r="B587" i="6" s="1"/>
  <c r="C588" i="6"/>
  <c r="B588" i="6" s="1"/>
  <c r="C589" i="6"/>
  <c r="B589" i="6" s="1"/>
  <c r="C590" i="6"/>
  <c r="B590" i="6" s="1"/>
  <c r="C591" i="6"/>
  <c r="B591" i="6" s="1"/>
  <c r="C592" i="6"/>
  <c r="B592" i="6" s="1"/>
  <c r="C593" i="6"/>
  <c r="B593" i="6" s="1"/>
  <c r="C594" i="6"/>
  <c r="B594" i="6" s="1"/>
  <c r="C595" i="6"/>
  <c r="B595" i="6" s="1"/>
  <c r="C596" i="6"/>
  <c r="B596" i="6" s="1"/>
  <c r="C597" i="6"/>
  <c r="B597" i="6" s="1"/>
  <c r="C598" i="6"/>
  <c r="B598" i="6" s="1"/>
  <c r="C599" i="6"/>
  <c r="B599" i="6" s="1"/>
  <c r="C600" i="6"/>
  <c r="B600" i="6" s="1"/>
  <c r="C601" i="6"/>
  <c r="B601" i="6" s="1"/>
  <c r="C602" i="6"/>
  <c r="B602" i="6" s="1"/>
  <c r="C603" i="6"/>
  <c r="B603" i="6" s="1"/>
  <c r="C604" i="6"/>
  <c r="B604" i="6" s="1"/>
  <c r="C605" i="6"/>
  <c r="B605" i="6" s="1"/>
  <c r="C606" i="6"/>
  <c r="B606" i="6" s="1"/>
  <c r="C607" i="6"/>
  <c r="B607" i="6" s="1"/>
  <c r="C608" i="6"/>
  <c r="B608" i="6" s="1"/>
  <c r="C609" i="6"/>
  <c r="B609" i="6" s="1"/>
  <c r="C610" i="6"/>
  <c r="B610" i="6" s="1"/>
  <c r="C611" i="6"/>
  <c r="B611" i="6" s="1"/>
  <c r="C612" i="6"/>
  <c r="B612" i="6" s="1"/>
  <c r="C613" i="6"/>
  <c r="B613" i="6" s="1"/>
  <c r="C614" i="6"/>
  <c r="B614" i="6" s="1"/>
  <c r="C615" i="6"/>
  <c r="B615" i="6" s="1"/>
  <c r="C616" i="6"/>
  <c r="B616" i="6" s="1"/>
  <c r="C617" i="6"/>
  <c r="B617" i="6" s="1"/>
  <c r="C618" i="6"/>
  <c r="B618" i="6" s="1"/>
  <c r="C619" i="6"/>
  <c r="B619" i="6" s="1"/>
  <c r="C620" i="6"/>
  <c r="B620" i="6" s="1"/>
  <c r="C621" i="6"/>
  <c r="B621" i="6" s="1"/>
  <c r="C622" i="6"/>
  <c r="B622" i="6" s="1"/>
  <c r="C623" i="6"/>
  <c r="B623" i="6" s="1"/>
  <c r="C624" i="6"/>
  <c r="B624" i="6" s="1"/>
  <c r="C625" i="6"/>
  <c r="B625" i="6" s="1"/>
  <c r="C626" i="6"/>
  <c r="B626" i="6" s="1"/>
  <c r="C627" i="6"/>
  <c r="B627" i="6" s="1"/>
  <c r="C628" i="6"/>
  <c r="B628" i="6" s="1"/>
  <c r="C629" i="6"/>
  <c r="B629" i="6" s="1"/>
  <c r="C630" i="6"/>
  <c r="B630" i="6" s="1"/>
  <c r="C631" i="6"/>
  <c r="B631" i="6" s="1"/>
  <c r="C632" i="6"/>
  <c r="B632" i="6" s="1"/>
  <c r="C633" i="6"/>
  <c r="B633" i="6" s="1"/>
  <c r="C634" i="6"/>
  <c r="B634" i="6" s="1"/>
  <c r="C635" i="6"/>
  <c r="B635" i="6" s="1"/>
  <c r="C636" i="6"/>
  <c r="B636" i="6" s="1"/>
  <c r="C637" i="6"/>
  <c r="B637" i="6" s="1"/>
  <c r="C638" i="6"/>
  <c r="B638" i="6" s="1"/>
  <c r="C639" i="6"/>
  <c r="B639" i="6" s="1"/>
  <c r="C640" i="6"/>
  <c r="B640" i="6" s="1"/>
  <c r="C641" i="6"/>
  <c r="B641" i="6" s="1"/>
  <c r="C642" i="6"/>
  <c r="B642" i="6" s="1"/>
  <c r="C643" i="6"/>
  <c r="B643" i="6" s="1"/>
  <c r="C644" i="6"/>
  <c r="B644" i="6" s="1"/>
  <c r="C645" i="6"/>
  <c r="B645" i="6" s="1"/>
  <c r="C646" i="6"/>
  <c r="B646" i="6" s="1"/>
  <c r="C647" i="6"/>
  <c r="B647" i="6" s="1"/>
  <c r="C648" i="6"/>
  <c r="B648" i="6" s="1"/>
  <c r="C649" i="6"/>
  <c r="B649" i="6" s="1"/>
  <c r="C650" i="6"/>
  <c r="B650" i="6" s="1"/>
  <c r="C651" i="6"/>
  <c r="B651" i="6" s="1"/>
  <c r="C652" i="6"/>
  <c r="B652" i="6" s="1"/>
  <c r="C653" i="6"/>
  <c r="B653" i="6" s="1"/>
  <c r="C654" i="6"/>
  <c r="B654" i="6" s="1"/>
  <c r="C655" i="6"/>
  <c r="B655" i="6" s="1"/>
  <c r="C656" i="6"/>
  <c r="B656" i="6" s="1"/>
  <c r="C657" i="6"/>
  <c r="B657" i="6" s="1"/>
  <c r="C658" i="6"/>
  <c r="B658" i="6" s="1"/>
  <c r="C659" i="6"/>
  <c r="B659" i="6" s="1"/>
  <c r="C660" i="6"/>
  <c r="B660" i="6" s="1"/>
  <c r="C661" i="6"/>
  <c r="B661" i="6" s="1"/>
  <c r="C662" i="6"/>
  <c r="B662" i="6" s="1"/>
  <c r="C663" i="6"/>
  <c r="B663" i="6" s="1"/>
  <c r="C664" i="6"/>
  <c r="B664" i="6" s="1"/>
  <c r="C665" i="6"/>
  <c r="B665" i="6" s="1"/>
  <c r="C666" i="6"/>
  <c r="B666" i="6" s="1"/>
  <c r="C667" i="6"/>
  <c r="B667" i="6" s="1"/>
  <c r="C668" i="6"/>
  <c r="B668" i="6" s="1"/>
  <c r="C669" i="6"/>
  <c r="B669" i="6" s="1"/>
  <c r="C670" i="6"/>
  <c r="B670" i="6" s="1"/>
  <c r="C671" i="6"/>
  <c r="B671" i="6" s="1"/>
  <c r="C672" i="6"/>
  <c r="B672" i="6" s="1"/>
  <c r="C673" i="6"/>
  <c r="B673" i="6" s="1"/>
  <c r="C674" i="6"/>
  <c r="B674" i="6" s="1"/>
  <c r="C675" i="6"/>
  <c r="B675" i="6" s="1"/>
  <c r="C676" i="6"/>
  <c r="B676" i="6" s="1"/>
  <c r="C677" i="6"/>
  <c r="B677" i="6" s="1"/>
  <c r="C678" i="6"/>
  <c r="B678" i="6" s="1"/>
  <c r="C679" i="6"/>
  <c r="B679" i="6" s="1"/>
  <c r="C680" i="6"/>
  <c r="B680" i="6" s="1"/>
  <c r="C681" i="6"/>
  <c r="B681" i="6" s="1"/>
  <c r="C682" i="6"/>
  <c r="B682" i="6" s="1"/>
  <c r="C683" i="6"/>
  <c r="B683" i="6" s="1"/>
  <c r="C684" i="6"/>
  <c r="B684" i="6" s="1"/>
  <c r="C685" i="6"/>
  <c r="B685" i="6" s="1"/>
  <c r="C686" i="6"/>
  <c r="B686" i="6" s="1"/>
  <c r="C687" i="6"/>
  <c r="B687" i="6" s="1"/>
  <c r="C688" i="6"/>
  <c r="B688" i="6" s="1"/>
  <c r="C689" i="6"/>
  <c r="B689" i="6" s="1"/>
  <c r="C690" i="6"/>
  <c r="B690" i="6" s="1"/>
  <c r="C691" i="6"/>
  <c r="B691" i="6" s="1"/>
  <c r="C692" i="6"/>
  <c r="B692" i="6" s="1"/>
  <c r="C693" i="6"/>
  <c r="B693" i="6" s="1"/>
  <c r="C694" i="6"/>
  <c r="B694" i="6" s="1"/>
  <c r="C695" i="6"/>
  <c r="B695" i="6" s="1"/>
  <c r="C696" i="6"/>
  <c r="B696" i="6" s="1"/>
  <c r="C697" i="6"/>
  <c r="B697" i="6" s="1"/>
  <c r="C698" i="6"/>
  <c r="B698" i="6" s="1"/>
  <c r="C699" i="6"/>
  <c r="B699" i="6" s="1"/>
  <c r="C700" i="6"/>
  <c r="B700" i="6" s="1"/>
  <c r="C701" i="6"/>
  <c r="B701" i="6" s="1"/>
  <c r="C702" i="6"/>
  <c r="B702" i="6" s="1"/>
  <c r="C703" i="6"/>
  <c r="B703" i="6" s="1"/>
  <c r="C704" i="6"/>
  <c r="B704" i="6" s="1"/>
  <c r="C705" i="6"/>
  <c r="B705" i="6" s="1"/>
  <c r="C706" i="6"/>
  <c r="B706" i="6" s="1"/>
  <c r="C707" i="6"/>
  <c r="B707" i="6" s="1"/>
  <c r="C708" i="6"/>
  <c r="B708" i="6" s="1"/>
  <c r="C709" i="6"/>
  <c r="B709" i="6" s="1"/>
  <c r="C710" i="6"/>
  <c r="B710" i="6" s="1"/>
  <c r="C711" i="6"/>
  <c r="B711" i="6" s="1"/>
  <c r="C712" i="6"/>
  <c r="B712" i="6" s="1"/>
  <c r="C713" i="6"/>
  <c r="B713" i="6" s="1"/>
  <c r="C714" i="6"/>
  <c r="B714" i="6" s="1"/>
  <c r="C715" i="6"/>
  <c r="B715" i="6" s="1"/>
  <c r="C716" i="6"/>
  <c r="B716" i="6" s="1"/>
  <c r="C717" i="6"/>
  <c r="B717" i="6" s="1"/>
  <c r="C718" i="6"/>
  <c r="B718" i="6" s="1"/>
  <c r="C719" i="6"/>
  <c r="B719" i="6" s="1"/>
  <c r="C720" i="6"/>
  <c r="B720" i="6" s="1"/>
  <c r="C721" i="6"/>
  <c r="B721" i="6" s="1"/>
  <c r="C722" i="6"/>
  <c r="B722" i="6" s="1"/>
  <c r="C723" i="6"/>
  <c r="B723" i="6" s="1"/>
  <c r="C724" i="6"/>
  <c r="B724" i="6" s="1"/>
  <c r="C725" i="6"/>
  <c r="B725" i="6" s="1"/>
  <c r="C726" i="6"/>
  <c r="B726" i="6" s="1"/>
  <c r="C727" i="6"/>
  <c r="B727" i="6" s="1"/>
  <c r="C728" i="6"/>
  <c r="B728" i="6" s="1"/>
  <c r="C729" i="6"/>
  <c r="B729" i="6" s="1"/>
  <c r="C730" i="6"/>
  <c r="B730" i="6" s="1"/>
  <c r="C731" i="6"/>
  <c r="B731" i="6" s="1"/>
  <c r="C732" i="6"/>
  <c r="B732" i="6" s="1"/>
  <c r="C733" i="6"/>
  <c r="B733" i="6" s="1"/>
  <c r="C734" i="6"/>
  <c r="B734" i="6" s="1"/>
  <c r="C735" i="6"/>
  <c r="B735" i="6" s="1"/>
  <c r="C736" i="6"/>
  <c r="B736" i="6" s="1"/>
  <c r="C737" i="6"/>
  <c r="B737" i="6" s="1"/>
  <c r="C738" i="6"/>
  <c r="B738" i="6" s="1"/>
  <c r="C739" i="6"/>
  <c r="B739" i="6" s="1"/>
  <c r="C740" i="6"/>
  <c r="B740" i="6" s="1"/>
  <c r="C741" i="6"/>
  <c r="B741" i="6" s="1"/>
  <c r="C742" i="6"/>
  <c r="B742" i="6" s="1"/>
  <c r="C743" i="6"/>
  <c r="B743" i="6" s="1"/>
  <c r="C744" i="6"/>
  <c r="B744" i="6" s="1"/>
  <c r="C745" i="6"/>
  <c r="B745" i="6" s="1"/>
  <c r="C746" i="6"/>
  <c r="B746" i="6" s="1"/>
  <c r="C747" i="6"/>
  <c r="B747" i="6" s="1"/>
  <c r="C748" i="6"/>
  <c r="B748" i="6" s="1"/>
  <c r="C749" i="6"/>
  <c r="B749" i="6" s="1"/>
  <c r="C750" i="6"/>
  <c r="B750" i="6" s="1"/>
  <c r="C751" i="6"/>
  <c r="B751" i="6" s="1"/>
  <c r="C752" i="6"/>
  <c r="B752" i="6" s="1"/>
  <c r="C753" i="6"/>
  <c r="B753" i="6" s="1"/>
  <c r="C754" i="6"/>
  <c r="B754" i="6" s="1"/>
  <c r="C755" i="6"/>
  <c r="B755" i="6" s="1"/>
  <c r="C756" i="6"/>
  <c r="B756" i="6" s="1"/>
  <c r="C757" i="6"/>
  <c r="B757" i="6" s="1"/>
  <c r="C758" i="6"/>
  <c r="B758" i="6" s="1"/>
  <c r="C759" i="6"/>
  <c r="B759" i="6" s="1"/>
  <c r="C760" i="6"/>
  <c r="B760" i="6" s="1"/>
  <c r="C761" i="6"/>
  <c r="B761" i="6" s="1"/>
  <c r="C762" i="6"/>
  <c r="B762" i="6" s="1"/>
  <c r="C763" i="6"/>
  <c r="B763" i="6" s="1"/>
  <c r="C764" i="6"/>
  <c r="B764" i="6" s="1"/>
  <c r="C765" i="6"/>
  <c r="B765" i="6" s="1"/>
  <c r="C766" i="6"/>
  <c r="B766" i="6" s="1"/>
  <c r="C767" i="6"/>
  <c r="B767" i="6" s="1"/>
  <c r="C768" i="6"/>
  <c r="B768" i="6" s="1"/>
  <c r="C769" i="6"/>
  <c r="B769" i="6" s="1"/>
  <c r="C770" i="6"/>
  <c r="B770" i="6" s="1"/>
  <c r="C771" i="6"/>
  <c r="B771" i="6" s="1"/>
  <c r="C772" i="6"/>
  <c r="B772" i="6" s="1"/>
  <c r="C773" i="6"/>
  <c r="B773" i="6" s="1"/>
  <c r="C774" i="6"/>
  <c r="B774" i="6" s="1"/>
  <c r="C775" i="6"/>
  <c r="B775" i="6" s="1"/>
  <c r="C776" i="6"/>
  <c r="B776" i="6" s="1"/>
  <c r="C777" i="6"/>
  <c r="B777" i="6" s="1"/>
  <c r="C778" i="6"/>
  <c r="B778" i="6" s="1"/>
  <c r="C779" i="6"/>
  <c r="B779" i="6" s="1"/>
  <c r="C780" i="6"/>
  <c r="B780" i="6" s="1"/>
  <c r="C781" i="6"/>
  <c r="B781" i="6" s="1"/>
  <c r="C782" i="6"/>
  <c r="B782" i="6" s="1"/>
  <c r="C783" i="6"/>
  <c r="B783" i="6" s="1"/>
  <c r="C784" i="6"/>
  <c r="B784" i="6" s="1"/>
  <c r="C785" i="6"/>
  <c r="B785" i="6" s="1"/>
  <c r="C786" i="6"/>
  <c r="B786" i="6" s="1"/>
  <c r="C787" i="6"/>
  <c r="B787" i="6" s="1"/>
  <c r="C788" i="6"/>
  <c r="B788" i="6" s="1"/>
  <c r="C789" i="6"/>
  <c r="B789" i="6" s="1"/>
  <c r="C790" i="6"/>
  <c r="B790" i="6" s="1"/>
  <c r="C791" i="6"/>
  <c r="B791" i="6" s="1"/>
  <c r="C792" i="6"/>
  <c r="B792" i="6" s="1"/>
  <c r="C793" i="6"/>
  <c r="B793" i="6" s="1"/>
  <c r="C794" i="6"/>
  <c r="B794" i="6" s="1"/>
  <c r="C795" i="6"/>
  <c r="B795" i="6" s="1"/>
  <c r="C796" i="6"/>
  <c r="B796" i="6" s="1"/>
  <c r="C797" i="6"/>
  <c r="B797" i="6" s="1"/>
  <c r="C798" i="6"/>
  <c r="B798" i="6" s="1"/>
  <c r="C799" i="6"/>
  <c r="B799" i="6" s="1"/>
  <c r="C800" i="6"/>
  <c r="B800" i="6" s="1"/>
  <c r="C801" i="6"/>
  <c r="B801" i="6" s="1"/>
  <c r="C802" i="6"/>
  <c r="B802" i="6" s="1"/>
  <c r="C803" i="6"/>
  <c r="B803" i="6" s="1"/>
  <c r="C804" i="6"/>
  <c r="B804" i="6" s="1"/>
  <c r="C805" i="6"/>
  <c r="B805" i="6" s="1"/>
  <c r="C806" i="6"/>
  <c r="B806" i="6" s="1"/>
  <c r="C807" i="6"/>
  <c r="B807" i="6" s="1"/>
  <c r="C808" i="6"/>
  <c r="B808" i="6" s="1"/>
  <c r="C809" i="6"/>
  <c r="B809" i="6" s="1"/>
  <c r="C810" i="6"/>
  <c r="B810" i="6" s="1"/>
  <c r="C811" i="6"/>
  <c r="B811" i="6" s="1"/>
  <c r="C812" i="6"/>
  <c r="B812" i="6" s="1"/>
  <c r="C813" i="6"/>
  <c r="B813" i="6" s="1"/>
  <c r="C814" i="6"/>
  <c r="B814" i="6" s="1"/>
  <c r="C815" i="6"/>
  <c r="B815" i="6" s="1"/>
  <c r="C816" i="6"/>
  <c r="B816" i="6" s="1"/>
  <c r="C817" i="6"/>
  <c r="B817" i="6" s="1"/>
  <c r="C818" i="6"/>
  <c r="B818" i="6" s="1"/>
  <c r="C819" i="6"/>
  <c r="B819" i="6" s="1"/>
  <c r="C820" i="6"/>
  <c r="B820" i="6" s="1"/>
  <c r="C821" i="6"/>
  <c r="B821" i="6" s="1"/>
  <c r="C822" i="6"/>
  <c r="B822" i="6" s="1"/>
  <c r="C823" i="6"/>
  <c r="B823" i="6" s="1"/>
  <c r="C824" i="6"/>
  <c r="B824" i="6" s="1"/>
  <c r="C825" i="6"/>
  <c r="B825" i="6" s="1"/>
  <c r="C826" i="6"/>
  <c r="B826" i="6" s="1"/>
  <c r="C827" i="6"/>
  <c r="B827" i="6" s="1"/>
  <c r="C828" i="6"/>
  <c r="B828" i="6" s="1"/>
  <c r="C829" i="6"/>
  <c r="B829" i="6" s="1"/>
  <c r="C830" i="6"/>
  <c r="B830" i="6" s="1"/>
  <c r="C831" i="6"/>
  <c r="B831" i="6" s="1"/>
  <c r="C832" i="6"/>
  <c r="B832" i="6" s="1"/>
  <c r="C833" i="6"/>
  <c r="B833" i="6" s="1"/>
  <c r="C834" i="6"/>
  <c r="B834" i="6" s="1"/>
  <c r="C835" i="6"/>
  <c r="B835" i="6" s="1"/>
  <c r="C836" i="6"/>
  <c r="B836" i="6" s="1"/>
  <c r="C837" i="6"/>
  <c r="B837" i="6" s="1"/>
  <c r="C838" i="6"/>
  <c r="B838" i="6" s="1"/>
  <c r="C839" i="6"/>
  <c r="B839" i="6" s="1"/>
  <c r="C840" i="6"/>
  <c r="B840" i="6" s="1"/>
  <c r="C841" i="6"/>
  <c r="B841" i="6" s="1"/>
  <c r="C842" i="6"/>
  <c r="B842" i="6" s="1"/>
  <c r="C843" i="6"/>
  <c r="B843" i="6" s="1"/>
  <c r="C844" i="6"/>
  <c r="B844" i="6" s="1"/>
  <c r="C845" i="6"/>
  <c r="B845" i="6" s="1"/>
  <c r="C846" i="6"/>
  <c r="B846" i="6" s="1"/>
  <c r="C847" i="6"/>
  <c r="B847" i="6" s="1"/>
  <c r="C848" i="6"/>
  <c r="B848" i="6" s="1"/>
  <c r="C849" i="6"/>
  <c r="B849" i="6" s="1"/>
  <c r="C850" i="6"/>
  <c r="B850" i="6" s="1"/>
  <c r="C851" i="6"/>
  <c r="B851" i="6" s="1"/>
  <c r="C852" i="6"/>
  <c r="B852" i="6" s="1"/>
  <c r="C853" i="6"/>
  <c r="B853" i="6" s="1"/>
  <c r="C854" i="6"/>
  <c r="B854" i="6" s="1"/>
  <c r="C855" i="6"/>
  <c r="B855" i="6" s="1"/>
  <c r="C856" i="6"/>
  <c r="B856" i="6" s="1"/>
  <c r="C857" i="6"/>
  <c r="B857" i="6" s="1"/>
  <c r="C858" i="6"/>
  <c r="B858" i="6" s="1"/>
  <c r="C859" i="6"/>
  <c r="B859" i="6" s="1"/>
  <c r="C860" i="6"/>
  <c r="B860" i="6" s="1"/>
  <c r="C861" i="6"/>
  <c r="B861" i="6" s="1"/>
  <c r="C862" i="6"/>
  <c r="B862" i="6" s="1"/>
  <c r="C863" i="6"/>
  <c r="B863" i="6" s="1"/>
  <c r="C864" i="6"/>
  <c r="B864" i="6" s="1"/>
  <c r="C865" i="6"/>
  <c r="B865" i="6" s="1"/>
  <c r="C866" i="6"/>
  <c r="B866" i="6" s="1"/>
  <c r="C867" i="6"/>
  <c r="B867" i="6" s="1"/>
  <c r="C868" i="6"/>
  <c r="B868" i="6" s="1"/>
  <c r="C869" i="6"/>
  <c r="B869" i="6" s="1"/>
  <c r="C870" i="6"/>
  <c r="B870" i="6" s="1"/>
  <c r="C871" i="6"/>
  <c r="B871" i="6" s="1"/>
  <c r="C872" i="6"/>
  <c r="B872" i="6" s="1"/>
  <c r="C873" i="6"/>
  <c r="B873" i="6" s="1"/>
  <c r="C874" i="6"/>
  <c r="B874" i="6" s="1"/>
  <c r="C875" i="6"/>
  <c r="B875" i="6" s="1"/>
  <c r="C876" i="6"/>
  <c r="B876" i="6" s="1"/>
  <c r="C877" i="6"/>
  <c r="B877" i="6" s="1"/>
  <c r="C878" i="6"/>
  <c r="B878" i="6" s="1"/>
  <c r="C879" i="6"/>
  <c r="B879" i="6" s="1"/>
  <c r="C880" i="6"/>
  <c r="B880" i="6" s="1"/>
  <c r="C881" i="6"/>
  <c r="B881" i="6" s="1"/>
  <c r="C882" i="6"/>
  <c r="B882" i="6" s="1"/>
  <c r="C883" i="6"/>
  <c r="B883" i="6" s="1"/>
  <c r="C884" i="6"/>
  <c r="B884" i="6" s="1"/>
  <c r="C885" i="6"/>
  <c r="B885" i="6" s="1"/>
  <c r="C886" i="6"/>
  <c r="B886" i="6" s="1"/>
  <c r="C887" i="6"/>
  <c r="B887" i="6" s="1"/>
  <c r="C888" i="6"/>
  <c r="B888" i="6" s="1"/>
  <c r="C889" i="6"/>
  <c r="B889" i="6" s="1"/>
  <c r="C890" i="6"/>
  <c r="B890" i="6" s="1"/>
  <c r="C891" i="6"/>
  <c r="B891" i="6" s="1"/>
  <c r="C892" i="6"/>
  <c r="B892" i="6" s="1"/>
  <c r="C893" i="6"/>
  <c r="B893" i="6" s="1"/>
  <c r="C894" i="6"/>
  <c r="B894" i="6" s="1"/>
  <c r="C895" i="6"/>
  <c r="B895" i="6" s="1"/>
  <c r="C896" i="6"/>
  <c r="B896" i="6" s="1"/>
  <c r="C897" i="6"/>
  <c r="B897" i="6" s="1"/>
  <c r="C898" i="6"/>
  <c r="B898" i="6" s="1"/>
  <c r="C899" i="6"/>
  <c r="B899" i="6" s="1"/>
  <c r="C900" i="6"/>
  <c r="B900" i="6" s="1"/>
  <c r="C901" i="6"/>
  <c r="B901" i="6" s="1"/>
  <c r="C902" i="6"/>
  <c r="B902" i="6" s="1"/>
  <c r="C903" i="6"/>
  <c r="B903" i="6" s="1"/>
  <c r="C904" i="6"/>
  <c r="B904" i="6" s="1"/>
  <c r="C905" i="6"/>
  <c r="B905" i="6" s="1"/>
  <c r="C906" i="6"/>
  <c r="B906" i="6" s="1"/>
  <c r="C907" i="6"/>
  <c r="B907" i="6" s="1"/>
  <c r="C908" i="6"/>
  <c r="B908" i="6" s="1"/>
  <c r="C909" i="6"/>
  <c r="B909" i="6" s="1"/>
  <c r="C910" i="6"/>
  <c r="B910" i="6" s="1"/>
  <c r="C911" i="6"/>
  <c r="B911" i="6" s="1"/>
  <c r="C912" i="6"/>
  <c r="B912" i="6" s="1"/>
  <c r="C913" i="6"/>
  <c r="B913" i="6" s="1"/>
  <c r="C914" i="6"/>
  <c r="B914" i="6" s="1"/>
  <c r="C915" i="6"/>
  <c r="B915" i="6" s="1"/>
  <c r="C916" i="6"/>
  <c r="B916" i="6" s="1"/>
  <c r="C917" i="6"/>
  <c r="B917" i="6" s="1"/>
  <c r="C918" i="6"/>
  <c r="B918" i="6" s="1"/>
  <c r="C919" i="6"/>
  <c r="B919" i="6" s="1"/>
  <c r="C920" i="6"/>
  <c r="B920" i="6" s="1"/>
  <c r="C921" i="6"/>
  <c r="B921" i="6" s="1"/>
  <c r="C922" i="6"/>
  <c r="B922" i="6" s="1"/>
  <c r="C923" i="6"/>
  <c r="B923" i="6" s="1"/>
  <c r="C924" i="6"/>
  <c r="B924" i="6" s="1"/>
  <c r="C925" i="6"/>
  <c r="B925" i="6" s="1"/>
  <c r="C926" i="6"/>
  <c r="B926" i="6" s="1"/>
  <c r="C927" i="6"/>
  <c r="B927" i="6" s="1"/>
  <c r="C928" i="6"/>
  <c r="B928" i="6" s="1"/>
  <c r="C929" i="6"/>
  <c r="B929" i="6" s="1"/>
  <c r="C930" i="6"/>
  <c r="B930" i="6" s="1"/>
  <c r="C931" i="6"/>
  <c r="B931" i="6" s="1"/>
  <c r="C932" i="6"/>
  <c r="B932" i="6" s="1"/>
  <c r="C933" i="6"/>
  <c r="B933" i="6" s="1"/>
  <c r="C934" i="6"/>
  <c r="B934" i="6" s="1"/>
  <c r="C935" i="6"/>
  <c r="B935" i="6" s="1"/>
  <c r="C936" i="6"/>
  <c r="B936" i="6" s="1"/>
  <c r="C937" i="6"/>
  <c r="B937" i="6" s="1"/>
  <c r="C938" i="6"/>
  <c r="B938" i="6" s="1"/>
  <c r="C939" i="6"/>
  <c r="B939" i="6" s="1"/>
  <c r="C940" i="6"/>
  <c r="B940" i="6" s="1"/>
  <c r="C941" i="6"/>
  <c r="B941" i="6" s="1"/>
  <c r="C942" i="6"/>
  <c r="B942" i="6" s="1"/>
  <c r="C943" i="6"/>
  <c r="B943" i="6" s="1"/>
  <c r="C944" i="6"/>
  <c r="B944" i="6" s="1"/>
  <c r="C945" i="6"/>
  <c r="B945" i="6" s="1"/>
  <c r="C946" i="6"/>
  <c r="B946" i="6" s="1"/>
  <c r="C947" i="6"/>
  <c r="B947" i="6" s="1"/>
  <c r="C948" i="6"/>
  <c r="B948" i="6" s="1"/>
  <c r="C949" i="6"/>
  <c r="B949" i="6" s="1"/>
  <c r="C950" i="6"/>
  <c r="B950" i="6" s="1"/>
  <c r="C951" i="6"/>
  <c r="B951" i="6" s="1"/>
  <c r="C952" i="6"/>
  <c r="B952" i="6" s="1"/>
  <c r="C953" i="6"/>
  <c r="B953" i="6" s="1"/>
  <c r="C954" i="6"/>
  <c r="B954" i="6" s="1"/>
  <c r="C955" i="6"/>
  <c r="B955" i="6" s="1"/>
  <c r="C956" i="6"/>
  <c r="B956" i="6" s="1"/>
  <c r="C957" i="6"/>
  <c r="B957" i="6" s="1"/>
  <c r="C958" i="6"/>
  <c r="B958" i="6" s="1"/>
  <c r="C959" i="6"/>
  <c r="B959" i="6" s="1"/>
  <c r="C960" i="6"/>
  <c r="B960" i="6" s="1"/>
  <c r="C961" i="6"/>
  <c r="B961" i="6" s="1"/>
  <c r="C962" i="6"/>
  <c r="B962" i="6" s="1"/>
  <c r="C963" i="6"/>
  <c r="B963" i="6" s="1"/>
  <c r="C964" i="6"/>
  <c r="B964" i="6" s="1"/>
  <c r="C965" i="6"/>
  <c r="B965" i="6" s="1"/>
  <c r="C966" i="6"/>
  <c r="B966" i="6" s="1"/>
  <c r="C967" i="6"/>
  <c r="B967" i="6" s="1"/>
  <c r="C968" i="6"/>
  <c r="B968" i="6" s="1"/>
  <c r="C969" i="6"/>
  <c r="B969" i="6" s="1"/>
  <c r="C970" i="6"/>
  <c r="B970" i="6" s="1"/>
  <c r="C971" i="6"/>
  <c r="B971" i="6" s="1"/>
  <c r="C972" i="6"/>
  <c r="B972" i="6" s="1"/>
  <c r="C973" i="6"/>
  <c r="B973" i="6" s="1"/>
  <c r="C974" i="6"/>
  <c r="B974" i="6" s="1"/>
  <c r="C975" i="6"/>
  <c r="B975" i="6" s="1"/>
  <c r="C976" i="6"/>
  <c r="B976" i="6" s="1"/>
  <c r="C977" i="6"/>
  <c r="B977" i="6" s="1"/>
  <c r="C978" i="6"/>
  <c r="B978" i="6" s="1"/>
  <c r="C979" i="6"/>
  <c r="B979" i="6" s="1"/>
  <c r="C980" i="6"/>
  <c r="B980" i="6" s="1"/>
  <c r="C981" i="6"/>
  <c r="B981" i="6" s="1"/>
  <c r="C982" i="6"/>
  <c r="B982" i="6" s="1"/>
  <c r="C983" i="6"/>
  <c r="B983" i="6" s="1"/>
  <c r="C984" i="6"/>
  <c r="B984" i="6" s="1"/>
  <c r="C985" i="6"/>
  <c r="B985" i="6" s="1"/>
  <c r="C986" i="6"/>
  <c r="B986" i="6" s="1"/>
  <c r="C987" i="6"/>
  <c r="B987" i="6" s="1"/>
  <c r="C988" i="6"/>
  <c r="B988" i="6" s="1"/>
  <c r="C989" i="6"/>
  <c r="B989" i="6" s="1"/>
  <c r="C990" i="6"/>
  <c r="B990" i="6" s="1"/>
  <c r="C991" i="6"/>
  <c r="B991" i="6" s="1"/>
  <c r="C992" i="6"/>
  <c r="B992" i="6" s="1"/>
  <c r="C993" i="6"/>
  <c r="B993" i="6" s="1"/>
  <c r="C994" i="6"/>
  <c r="B994" i="6" s="1"/>
  <c r="C995" i="6"/>
  <c r="B995" i="6" s="1"/>
  <c r="C996" i="6"/>
  <c r="B996" i="6" s="1"/>
  <c r="C997" i="6"/>
  <c r="B997" i="6" s="1"/>
  <c r="C998" i="6"/>
  <c r="B998" i="6" s="1"/>
  <c r="C999" i="6"/>
  <c r="B999" i="6" s="1"/>
  <c r="C1000" i="6"/>
  <c r="B1000" i="6" s="1"/>
  <c r="C1001" i="6"/>
  <c r="B1001" i="6" s="1"/>
  <c r="C1002" i="6"/>
  <c r="B1002" i="6" s="1"/>
  <c r="C1003" i="6"/>
  <c r="B1003" i="6" s="1"/>
  <c r="C1004" i="6"/>
  <c r="B1004" i="6" s="1"/>
  <c r="C1005" i="6"/>
  <c r="B1005" i="6" s="1"/>
  <c r="C1006" i="6"/>
  <c r="B1006" i="6" s="1"/>
  <c r="C1007" i="6"/>
  <c r="B1007" i="6" s="1"/>
  <c r="C1008" i="6"/>
  <c r="B1008" i="6" s="1"/>
  <c r="C1009" i="6"/>
  <c r="B1009" i="6" s="1"/>
  <c r="C1010" i="6"/>
  <c r="B1010" i="6" s="1"/>
  <c r="C1011" i="6"/>
  <c r="B1011" i="6" s="1"/>
  <c r="C1012" i="6"/>
  <c r="B1012" i="6" s="1"/>
  <c r="C1013" i="6"/>
  <c r="B1013" i="6" s="1"/>
  <c r="C1014" i="6"/>
  <c r="B1014" i="6" s="1"/>
  <c r="C1015" i="6"/>
  <c r="B1015" i="6" s="1"/>
  <c r="C1016" i="6"/>
  <c r="B1016" i="6" s="1"/>
  <c r="C1017" i="6"/>
  <c r="B1017" i="6" s="1"/>
  <c r="C1018" i="6"/>
  <c r="B1018" i="6" s="1"/>
  <c r="C1019" i="6"/>
  <c r="B1019" i="6" s="1"/>
  <c r="C1020" i="6"/>
  <c r="B1020" i="6" s="1"/>
  <c r="C1021" i="6"/>
  <c r="B1021" i="6" s="1"/>
  <c r="C1022" i="6"/>
  <c r="B1022" i="6" s="1"/>
  <c r="C1023" i="6"/>
  <c r="B1023" i="6" s="1"/>
  <c r="C1024" i="6"/>
  <c r="B1024" i="6" s="1"/>
  <c r="C1025" i="6"/>
  <c r="B1025" i="6" s="1"/>
  <c r="C1026" i="6"/>
  <c r="B1026" i="6" s="1"/>
  <c r="C1027" i="6"/>
  <c r="B1027" i="6" s="1"/>
  <c r="C1028" i="6"/>
  <c r="B1028" i="6" s="1"/>
  <c r="C1029" i="6"/>
  <c r="B1029" i="6" s="1"/>
  <c r="C1030" i="6"/>
  <c r="B1030" i="6" s="1"/>
  <c r="C1031" i="6"/>
  <c r="B1031" i="6" s="1"/>
  <c r="C1032" i="6"/>
  <c r="B1032" i="6" s="1"/>
  <c r="C1033" i="6"/>
  <c r="B1033" i="6" s="1"/>
  <c r="C1034" i="6"/>
  <c r="B1034" i="6" s="1"/>
  <c r="C1035" i="6"/>
  <c r="B1035" i="6" s="1"/>
  <c r="C1036" i="6"/>
  <c r="B1036" i="6" s="1"/>
  <c r="C1037" i="6"/>
  <c r="B1037" i="6" s="1"/>
  <c r="C1038" i="6"/>
  <c r="B1038" i="6" s="1"/>
  <c r="C1039" i="6"/>
  <c r="B1039" i="6" s="1"/>
  <c r="C1040" i="6"/>
  <c r="B1040" i="6" s="1"/>
  <c r="C1041" i="6"/>
  <c r="B1041" i="6" s="1"/>
  <c r="C1042" i="6"/>
  <c r="B1042" i="6" s="1"/>
  <c r="C1043" i="6"/>
  <c r="B1043" i="6" s="1"/>
  <c r="C1044" i="6"/>
  <c r="B1044" i="6" s="1"/>
  <c r="C1045" i="6"/>
  <c r="B1045" i="6" s="1"/>
  <c r="C1046" i="6"/>
  <c r="B1046" i="6" s="1"/>
  <c r="C1047" i="6"/>
  <c r="B1047" i="6" s="1"/>
  <c r="C1048" i="6"/>
  <c r="B1048" i="6" s="1"/>
  <c r="C1049" i="6"/>
  <c r="B1049" i="6" s="1"/>
  <c r="C1050" i="6"/>
  <c r="B1050" i="6" s="1"/>
  <c r="C1051" i="6"/>
  <c r="B1051" i="6" s="1"/>
  <c r="C1052" i="6"/>
  <c r="B1052" i="6" s="1"/>
  <c r="C1053" i="6"/>
  <c r="B1053" i="6" s="1"/>
  <c r="C1054" i="6"/>
  <c r="B1054" i="6" s="1"/>
  <c r="C1055" i="6"/>
  <c r="B1055" i="6" s="1"/>
  <c r="C1056" i="6"/>
  <c r="B1056" i="6" s="1"/>
  <c r="C1057" i="6"/>
  <c r="B1057" i="6" s="1"/>
  <c r="C1058" i="6"/>
  <c r="B1058" i="6" s="1"/>
  <c r="C1059" i="6"/>
  <c r="B1059" i="6" s="1"/>
  <c r="C1060" i="6"/>
  <c r="B1060" i="6" s="1"/>
  <c r="C1061" i="6"/>
  <c r="B1061" i="6" s="1"/>
  <c r="C1062" i="6"/>
  <c r="B1062" i="6" s="1"/>
  <c r="C1063" i="6"/>
  <c r="B1063" i="6" s="1"/>
  <c r="C1064" i="6"/>
  <c r="B1064" i="6" s="1"/>
  <c r="C1065" i="6"/>
  <c r="B1065" i="6" s="1"/>
  <c r="C1066" i="6"/>
  <c r="B1066" i="6" s="1"/>
  <c r="C1067" i="6"/>
  <c r="B1067" i="6" s="1"/>
  <c r="C1068" i="6"/>
  <c r="B1068" i="6" s="1"/>
  <c r="C1069" i="6"/>
  <c r="B1069" i="6" s="1"/>
  <c r="C1070" i="6"/>
  <c r="B1070" i="6" s="1"/>
  <c r="C1071" i="6"/>
  <c r="B1071" i="6" s="1"/>
  <c r="C1072" i="6"/>
  <c r="B1072" i="6" s="1"/>
  <c r="C1073" i="6"/>
  <c r="B1073" i="6" s="1"/>
  <c r="C1074" i="6"/>
  <c r="B1074" i="6" s="1"/>
  <c r="C1075" i="6"/>
  <c r="B1075" i="6" s="1"/>
  <c r="C1076" i="6"/>
  <c r="B1076" i="6" s="1"/>
  <c r="C1077" i="6"/>
  <c r="B1077" i="6" s="1"/>
  <c r="C1078" i="6"/>
  <c r="B1078" i="6" s="1"/>
  <c r="C1079" i="6"/>
  <c r="B1079" i="6" s="1"/>
  <c r="C1080" i="6"/>
  <c r="B1080" i="6" s="1"/>
  <c r="C1081" i="6"/>
  <c r="B1081" i="6" s="1"/>
  <c r="C1082" i="6"/>
  <c r="B1082" i="6" s="1"/>
  <c r="C1083" i="6"/>
  <c r="B1083" i="6" s="1"/>
  <c r="C1084" i="6"/>
  <c r="B1084" i="6" s="1"/>
  <c r="C1085" i="6"/>
  <c r="B1085" i="6" s="1"/>
  <c r="C1086" i="6"/>
  <c r="B1086" i="6" s="1"/>
  <c r="C1087" i="6"/>
  <c r="B1087" i="6" s="1"/>
  <c r="C1088" i="6"/>
  <c r="B1088" i="6" s="1"/>
  <c r="C1089" i="6"/>
  <c r="B1089" i="6" s="1"/>
  <c r="C1090" i="6"/>
  <c r="B1090" i="6" s="1"/>
  <c r="C1091" i="6"/>
  <c r="B1091" i="6" s="1"/>
  <c r="C1092" i="6"/>
  <c r="B1092" i="6" s="1"/>
  <c r="C1093" i="6"/>
  <c r="B1093" i="6" s="1"/>
  <c r="C1094" i="6"/>
  <c r="B1094" i="6" s="1"/>
  <c r="C1095" i="6"/>
  <c r="B1095" i="6" s="1"/>
  <c r="C1096" i="6"/>
  <c r="B1096" i="6" s="1"/>
  <c r="C1097" i="6"/>
  <c r="B1097" i="6" s="1"/>
  <c r="C1098" i="6"/>
  <c r="B1098" i="6" s="1"/>
  <c r="C1099" i="6"/>
  <c r="B1099" i="6" s="1"/>
  <c r="C1100" i="6"/>
  <c r="B1100" i="6" s="1"/>
  <c r="C1101" i="6"/>
  <c r="B1101" i="6" s="1"/>
  <c r="C1102" i="6"/>
  <c r="B1102" i="6" s="1"/>
  <c r="C1103" i="6"/>
  <c r="B1103" i="6" s="1"/>
  <c r="C1104" i="6"/>
  <c r="B1104" i="6" s="1"/>
  <c r="C1105" i="6"/>
  <c r="B1105" i="6" s="1"/>
  <c r="C1106" i="6"/>
  <c r="B1106" i="6" s="1"/>
  <c r="C1107" i="6"/>
  <c r="B1107" i="6" s="1"/>
  <c r="C1108" i="6"/>
  <c r="B1108" i="6" s="1"/>
  <c r="C1109" i="6"/>
  <c r="B1109" i="6" s="1"/>
  <c r="C1110" i="6"/>
  <c r="B1110" i="6" s="1"/>
  <c r="C1111" i="6"/>
  <c r="B1111" i="6" s="1"/>
  <c r="C1112" i="6"/>
  <c r="B1112" i="6" s="1"/>
  <c r="C1113" i="6"/>
  <c r="B1113" i="6" s="1"/>
  <c r="C1114" i="6"/>
  <c r="B1114" i="6" s="1"/>
  <c r="C1115" i="6"/>
  <c r="B1115" i="6" s="1"/>
  <c r="C1116" i="6"/>
  <c r="B1116" i="6" s="1"/>
  <c r="C1117" i="6"/>
  <c r="B1117" i="6" s="1"/>
  <c r="C1118" i="6"/>
  <c r="B1118" i="6" s="1"/>
  <c r="C1119" i="6"/>
  <c r="B1119" i="6" s="1"/>
  <c r="C1120" i="6"/>
  <c r="B1120" i="6" s="1"/>
  <c r="C1121" i="6"/>
  <c r="B1121" i="6" s="1"/>
  <c r="C1122" i="6"/>
  <c r="B1122" i="6" s="1"/>
  <c r="C1123" i="6"/>
  <c r="B1123" i="6" s="1"/>
  <c r="C1124" i="6"/>
  <c r="B1124" i="6" s="1"/>
  <c r="C1125" i="6"/>
  <c r="B1125" i="6" s="1"/>
  <c r="C1126" i="6"/>
  <c r="B1126" i="6" s="1"/>
  <c r="C1127" i="6"/>
  <c r="B1127" i="6" s="1"/>
  <c r="C1128" i="6"/>
  <c r="B1128" i="6" s="1"/>
  <c r="C1129" i="6"/>
  <c r="B1129" i="6" s="1"/>
  <c r="C1130" i="6"/>
  <c r="B1130" i="6" s="1"/>
  <c r="C1131" i="6"/>
  <c r="B1131" i="6" s="1"/>
  <c r="C1132" i="6"/>
  <c r="B1132" i="6" s="1"/>
  <c r="C1133" i="6"/>
  <c r="B1133" i="6" s="1"/>
  <c r="C1134" i="6"/>
  <c r="B1134" i="6" s="1"/>
  <c r="C1135" i="6"/>
  <c r="B1135" i="6" s="1"/>
  <c r="C1136" i="6"/>
  <c r="B1136" i="6" s="1"/>
  <c r="C1137" i="6"/>
  <c r="B1137" i="6" s="1"/>
  <c r="C1138" i="6"/>
  <c r="B1138" i="6" s="1"/>
  <c r="C1139" i="6"/>
  <c r="B1139" i="6" s="1"/>
  <c r="C1140" i="6"/>
  <c r="B1140" i="6" s="1"/>
  <c r="C1141" i="6"/>
  <c r="B1141" i="6" s="1"/>
  <c r="C1142" i="6"/>
  <c r="B1142" i="6" s="1"/>
  <c r="C1143" i="6"/>
  <c r="B1143" i="6" s="1"/>
  <c r="C1144" i="6"/>
  <c r="B1144" i="6" s="1"/>
  <c r="C1145" i="6"/>
  <c r="B1145" i="6" s="1"/>
  <c r="C1146" i="6"/>
  <c r="B1146" i="6" s="1"/>
  <c r="C1147" i="6"/>
  <c r="B1147" i="6" s="1"/>
  <c r="C1148" i="6"/>
  <c r="B1148" i="6" s="1"/>
  <c r="C1149" i="6"/>
  <c r="B1149" i="6" s="1"/>
  <c r="C1150" i="6"/>
  <c r="B1150" i="6" s="1"/>
  <c r="C1151" i="6"/>
  <c r="B1151" i="6" s="1"/>
  <c r="C1152" i="6"/>
  <c r="B1152" i="6" s="1"/>
  <c r="C1153" i="6"/>
  <c r="B1153" i="6" s="1"/>
  <c r="C1154" i="6"/>
  <c r="B1154" i="6" s="1"/>
  <c r="C1155" i="6"/>
  <c r="B1155" i="6" s="1"/>
  <c r="C1156" i="6"/>
  <c r="B1156" i="6" s="1"/>
  <c r="C1157" i="6"/>
  <c r="B1157" i="6" s="1"/>
  <c r="C1158" i="6"/>
  <c r="B1158" i="6" s="1"/>
  <c r="C1159" i="6"/>
  <c r="B1159" i="6" s="1"/>
  <c r="C1160" i="6"/>
  <c r="B1160" i="6" s="1"/>
  <c r="C1161" i="6"/>
  <c r="B1161" i="6" s="1"/>
  <c r="C1162" i="6"/>
  <c r="B1162" i="6" s="1"/>
  <c r="C1163" i="6"/>
  <c r="B1163" i="6" s="1"/>
  <c r="C1164" i="6"/>
  <c r="B1164" i="6" s="1"/>
  <c r="C1165" i="6"/>
  <c r="B1165" i="6" s="1"/>
  <c r="C1166" i="6"/>
  <c r="B1166" i="6" s="1"/>
  <c r="C1167" i="6"/>
  <c r="B1167" i="6" s="1"/>
  <c r="C1168" i="6"/>
  <c r="B1168" i="6" s="1"/>
  <c r="C1169" i="6"/>
  <c r="B1169" i="6" s="1"/>
  <c r="C1170" i="6"/>
  <c r="B1170" i="6" s="1"/>
  <c r="C1171" i="6"/>
  <c r="B1171" i="6" s="1"/>
  <c r="C1172" i="6"/>
  <c r="B1172" i="6" s="1"/>
  <c r="C1173" i="6"/>
  <c r="B1173" i="6" s="1"/>
  <c r="C1174" i="6"/>
  <c r="B1174" i="6" s="1"/>
  <c r="C1175" i="6"/>
  <c r="B1175" i="6" s="1"/>
  <c r="C1176" i="6"/>
  <c r="B1176" i="6" s="1"/>
  <c r="C1177" i="6"/>
  <c r="B1177" i="6" s="1"/>
  <c r="C1178" i="6"/>
  <c r="B1178" i="6" s="1"/>
  <c r="C1179" i="6"/>
  <c r="B1179" i="6" s="1"/>
  <c r="C1180" i="6"/>
  <c r="B1180" i="6" s="1"/>
  <c r="C1181" i="6"/>
  <c r="B1181" i="6" s="1"/>
  <c r="C1182" i="6"/>
  <c r="B1182" i="6" s="1"/>
  <c r="C1183" i="6"/>
  <c r="B1183" i="6" s="1"/>
  <c r="C1184" i="6"/>
  <c r="B1184" i="6" s="1"/>
  <c r="C1185" i="6"/>
  <c r="B1185" i="6" s="1"/>
  <c r="C1186" i="6"/>
  <c r="B1186" i="6" s="1"/>
  <c r="C1187" i="6"/>
  <c r="B1187" i="6" s="1"/>
  <c r="C1188" i="6"/>
  <c r="B1188" i="6" s="1"/>
  <c r="C1189" i="6"/>
  <c r="B1189" i="6" s="1"/>
  <c r="C1190" i="6"/>
  <c r="B1190" i="6" s="1"/>
  <c r="C1191" i="6"/>
  <c r="B1191" i="6" s="1"/>
  <c r="C1192" i="6"/>
  <c r="B1192" i="6" s="1"/>
  <c r="C1193" i="6"/>
  <c r="B1193" i="6" s="1"/>
  <c r="C1194" i="6"/>
  <c r="B1194" i="6" s="1"/>
  <c r="C1195" i="6"/>
  <c r="B1195" i="6" s="1"/>
  <c r="C1196" i="6"/>
  <c r="B1196" i="6" s="1"/>
  <c r="C1197" i="6"/>
  <c r="B1197" i="6" s="1"/>
  <c r="C1198" i="6"/>
  <c r="B1198" i="6" s="1"/>
  <c r="C1199" i="6"/>
  <c r="B1199" i="6" s="1"/>
  <c r="C1200" i="6"/>
  <c r="B1200" i="6" s="1"/>
  <c r="C1201" i="6"/>
  <c r="B1201" i="6" s="1"/>
  <c r="C1202" i="6"/>
  <c r="B1202" i="6" s="1"/>
  <c r="C1203" i="6"/>
  <c r="B1203" i="6" s="1"/>
  <c r="C1204" i="6"/>
  <c r="B1204" i="6" s="1"/>
  <c r="C1205" i="6"/>
  <c r="B1205" i="6" s="1"/>
  <c r="C1206" i="6"/>
  <c r="B1206" i="6" s="1"/>
  <c r="C1207" i="6"/>
  <c r="B1207" i="6" s="1"/>
  <c r="C1208" i="6"/>
  <c r="B1208" i="6" s="1"/>
  <c r="C1209" i="6"/>
  <c r="B1209" i="6" s="1"/>
  <c r="C1210" i="6"/>
  <c r="B1210" i="6" s="1"/>
  <c r="C1211" i="6"/>
  <c r="B1211" i="6" s="1"/>
  <c r="C1212" i="6"/>
  <c r="B1212" i="6" s="1"/>
  <c r="C1213" i="6"/>
  <c r="B1213" i="6" s="1"/>
  <c r="C1214" i="6"/>
  <c r="B1214" i="6" s="1"/>
  <c r="C1215" i="6"/>
  <c r="B1215" i="6" s="1"/>
  <c r="C1216" i="6"/>
  <c r="B1216" i="6" s="1"/>
  <c r="C1217" i="6"/>
  <c r="B1217" i="6" s="1"/>
  <c r="C1218" i="6"/>
  <c r="B1218" i="6" s="1"/>
  <c r="C1219" i="6"/>
  <c r="B1219" i="6" s="1"/>
  <c r="C1220" i="6"/>
  <c r="B1220" i="6" s="1"/>
  <c r="C1221" i="6"/>
  <c r="B1221" i="6" s="1"/>
  <c r="C1222" i="6"/>
  <c r="B1222" i="6" s="1"/>
  <c r="C1223" i="6"/>
  <c r="B1223" i="6" s="1"/>
  <c r="C1224" i="6"/>
  <c r="B1224" i="6" s="1"/>
  <c r="C1225" i="6"/>
  <c r="B1225" i="6" s="1"/>
  <c r="C1226" i="6"/>
  <c r="B1226" i="6" s="1"/>
  <c r="C1227" i="6"/>
  <c r="B1227" i="6" s="1"/>
  <c r="C1228" i="6"/>
  <c r="B1228" i="6" s="1"/>
  <c r="C1229" i="6"/>
  <c r="B1229" i="6" s="1"/>
  <c r="C1230" i="6"/>
  <c r="B1230" i="6" s="1"/>
  <c r="C1231" i="6"/>
  <c r="B1231" i="6" s="1"/>
  <c r="C1232" i="6"/>
  <c r="B1232" i="6" s="1"/>
  <c r="C1233" i="6"/>
  <c r="B1233" i="6" s="1"/>
  <c r="C1234" i="6"/>
  <c r="B1234" i="6" s="1"/>
  <c r="C1235" i="6"/>
  <c r="B1235" i="6" s="1"/>
  <c r="C1236" i="6"/>
  <c r="B1236" i="6" s="1"/>
  <c r="C1237" i="6"/>
  <c r="B1237" i="6" s="1"/>
  <c r="C1238" i="6"/>
  <c r="B1238" i="6" s="1"/>
  <c r="C1239" i="6"/>
  <c r="B1239" i="6" s="1"/>
  <c r="C1240" i="6"/>
  <c r="B1240" i="6" s="1"/>
  <c r="C1241" i="6"/>
  <c r="B1241" i="6" s="1"/>
  <c r="C1242" i="6"/>
  <c r="B1242" i="6" s="1"/>
  <c r="C1243" i="6"/>
  <c r="B1243" i="6" s="1"/>
  <c r="C1244" i="6"/>
  <c r="B1244" i="6" s="1"/>
  <c r="C1245" i="6"/>
  <c r="B1245" i="6" s="1"/>
  <c r="C1246" i="6"/>
  <c r="B1246" i="6" s="1"/>
  <c r="C1247" i="6"/>
  <c r="B1247" i="6" s="1"/>
  <c r="C1248" i="6"/>
  <c r="B1248" i="6" s="1"/>
  <c r="C1249" i="6"/>
  <c r="B1249" i="6" s="1"/>
  <c r="C1250" i="6"/>
  <c r="B1250" i="6" s="1"/>
  <c r="C1251" i="6"/>
  <c r="B1251" i="6" s="1"/>
  <c r="C1252" i="6"/>
  <c r="B1252" i="6" s="1"/>
  <c r="C1253" i="6"/>
  <c r="B1253" i="6" s="1"/>
  <c r="C1254" i="6"/>
  <c r="B1254" i="6" s="1"/>
  <c r="C1255" i="6"/>
  <c r="B1255" i="6" s="1"/>
  <c r="C1256" i="6"/>
  <c r="B1256" i="6" s="1"/>
  <c r="C1257" i="6"/>
  <c r="B1257" i="6" s="1"/>
  <c r="C1258" i="6"/>
  <c r="B1258" i="6" s="1"/>
  <c r="C1259" i="6"/>
  <c r="B1259" i="6" s="1"/>
  <c r="C1260" i="6"/>
  <c r="B1260" i="6" s="1"/>
  <c r="C1261" i="6"/>
  <c r="B1261" i="6" s="1"/>
  <c r="C1262" i="6"/>
  <c r="B1262" i="6" s="1"/>
  <c r="C1263" i="6"/>
  <c r="B1263" i="6" s="1"/>
  <c r="C1264" i="6"/>
  <c r="B1264" i="6" s="1"/>
  <c r="C1265" i="6"/>
  <c r="B1265" i="6" s="1"/>
  <c r="C1266" i="6"/>
  <c r="B1266" i="6" s="1"/>
  <c r="C1267" i="6"/>
  <c r="B1267" i="6" s="1"/>
  <c r="C1268" i="6"/>
  <c r="B1268" i="6" s="1"/>
  <c r="C1269" i="6"/>
  <c r="B1269" i="6" s="1"/>
  <c r="C1270" i="6"/>
  <c r="B1270" i="6" s="1"/>
  <c r="C1271" i="6"/>
  <c r="B1271" i="6" s="1"/>
  <c r="C1272" i="6"/>
  <c r="B1272" i="6" s="1"/>
  <c r="C1273" i="6"/>
  <c r="B1273" i="6" s="1"/>
  <c r="C1274" i="6"/>
  <c r="B1274" i="6" s="1"/>
  <c r="C1275" i="6"/>
  <c r="B1275" i="6" s="1"/>
  <c r="C1276" i="6"/>
  <c r="B1276" i="6" s="1"/>
  <c r="C1277" i="6"/>
  <c r="B1277" i="6" s="1"/>
  <c r="C1278" i="6"/>
  <c r="B1278" i="6" s="1"/>
  <c r="C1279" i="6"/>
  <c r="B1279" i="6" s="1"/>
  <c r="C1280" i="6"/>
  <c r="B1280" i="6" s="1"/>
  <c r="C1281" i="6"/>
  <c r="B1281" i="6" s="1"/>
  <c r="C1282" i="6"/>
  <c r="B1282" i="6" s="1"/>
  <c r="C1283" i="6"/>
  <c r="B1283" i="6" s="1"/>
  <c r="C1284" i="6"/>
  <c r="B1284" i="6" s="1"/>
  <c r="C1285" i="6"/>
  <c r="B1285" i="6" s="1"/>
  <c r="C1286" i="6"/>
  <c r="B1286" i="6" s="1"/>
  <c r="C1287" i="6"/>
  <c r="B1287" i="6" s="1"/>
  <c r="C1288" i="6"/>
  <c r="B1288" i="6" s="1"/>
  <c r="C1289" i="6"/>
  <c r="B1289" i="6" s="1"/>
  <c r="C1290" i="6"/>
  <c r="B1290" i="6" s="1"/>
  <c r="C1291" i="6"/>
  <c r="B1291" i="6" s="1"/>
  <c r="C1292" i="6"/>
  <c r="B1292" i="6" s="1"/>
  <c r="C1293" i="6"/>
  <c r="B1293" i="6" s="1"/>
  <c r="C1294" i="6"/>
  <c r="B1294" i="6" s="1"/>
  <c r="C1295" i="6"/>
  <c r="B1295" i="6" s="1"/>
  <c r="C1296" i="6"/>
  <c r="B1296" i="6" s="1"/>
  <c r="C1297" i="6"/>
  <c r="B1297" i="6" s="1"/>
  <c r="C1298" i="6"/>
  <c r="B1298" i="6" s="1"/>
  <c r="C1299" i="6"/>
  <c r="B1299" i="6" s="1"/>
  <c r="C1300" i="6"/>
  <c r="B1300" i="6" s="1"/>
  <c r="C1301" i="6"/>
  <c r="B1301" i="6" s="1"/>
  <c r="C1302" i="6"/>
  <c r="B1302" i="6" s="1"/>
  <c r="C1303" i="6"/>
  <c r="B1303" i="6" s="1"/>
  <c r="C1304" i="6"/>
  <c r="B1304" i="6" s="1"/>
  <c r="C1305" i="6"/>
  <c r="B1305" i="6" s="1"/>
  <c r="C1306" i="6"/>
  <c r="B1306" i="6" s="1"/>
  <c r="C1307" i="6"/>
  <c r="B1307" i="6" s="1"/>
  <c r="C1308" i="6"/>
  <c r="B1308" i="6" s="1"/>
  <c r="C1309" i="6"/>
  <c r="B1309" i="6" s="1"/>
  <c r="C1310" i="6"/>
  <c r="B1310" i="6" s="1"/>
  <c r="C1311" i="6"/>
  <c r="B1311" i="6" s="1"/>
  <c r="C1312" i="6"/>
  <c r="B1312" i="6" s="1"/>
  <c r="C1313" i="6"/>
  <c r="B1313" i="6" s="1"/>
  <c r="C1314" i="6"/>
  <c r="B1314" i="6" s="1"/>
  <c r="C1315" i="6"/>
  <c r="B1315" i="6" s="1"/>
  <c r="C1316" i="6"/>
  <c r="B1316" i="6" s="1"/>
  <c r="C1317" i="6"/>
  <c r="B1317" i="6" s="1"/>
  <c r="C1318" i="6"/>
  <c r="B1318" i="6" s="1"/>
  <c r="C1319" i="6"/>
  <c r="B1319" i="6" s="1"/>
  <c r="C1320" i="6"/>
  <c r="B1320" i="6" s="1"/>
  <c r="C1321" i="6"/>
  <c r="B1321" i="6" s="1"/>
  <c r="C1322" i="6"/>
  <c r="B1322" i="6" s="1"/>
  <c r="C1323" i="6"/>
  <c r="B1323" i="6" s="1"/>
  <c r="C1324" i="6"/>
  <c r="B1324" i="6" s="1"/>
  <c r="C1325" i="6"/>
  <c r="B1325" i="6" s="1"/>
  <c r="C1326" i="6"/>
  <c r="B1326" i="6" s="1"/>
  <c r="C1327" i="6"/>
  <c r="B1327" i="6" s="1"/>
  <c r="C1328" i="6"/>
  <c r="B1328" i="6" s="1"/>
  <c r="C1329" i="6"/>
  <c r="B1329" i="6" s="1"/>
  <c r="C1330" i="6"/>
  <c r="B1330" i="6" s="1"/>
  <c r="C1331" i="6"/>
  <c r="B1331" i="6" s="1"/>
  <c r="C1332" i="6"/>
  <c r="B1332" i="6" s="1"/>
  <c r="C1333" i="6"/>
  <c r="B1333" i="6" s="1"/>
  <c r="C1334" i="6"/>
  <c r="B1334" i="6" s="1"/>
  <c r="C1335" i="6"/>
  <c r="B1335" i="6" s="1"/>
  <c r="C1336" i="6"/>
  <c r="B1336" i="6" s="1"/>
  <c r="C1337" i="6"/>
  <c r="B1337" i="6" s="1"/>
  <c r="C1338" i="6"/>
  <c r="B1338" i="6" s="1"/>
  <c r="C1339" i="6"/>
  <c r="B1339" i="6" s="1"/>
  <c r="C1340" i="6"/>
  <c r="B1340" i="6" s="1"/>
  <c r="C1341" i="6"/>
  <c r="B1341" i="6" s="1"/>
  <c r="C1342" i="6"/>
  <c r="B1342" i="6" s="1"/>
  <c r="C1343" i="6"/>
  <c r="B1343" i="6" s="1"/>
  <c r="C1344" i="6"/>
  <c r="B1344" i="6" s="1"/>
  <c r="C1345" i="6"/>
  <c r="B1345" i="6" s="1"/>
  <c r="C1346" i="6"/>
  <c r="B1346" i="6" s="1"/>
  <c r="C1347" i="6"/>
  <c r="B1347" i="6" s="1"/>
  <c r="C1348" i="6"/>
  <c r="B1348" i="6" s="1"/>
  <c r="C1349" i="6"/>
  <c r="B1349" i="6" s="1"/>
  <c r="C1350" i="6"/>
  <c r="B1350" i="6" s="1"/>
  <c r="C1351" i="6"/>
  <c r="B1351" i="6" s="1"/>
  <c r="C1352" i="6"/>
  <c r="B1352" i="6" s="1"/>
  <c r="C1353" i="6"/>
  <c r="B1353" i="6" s="1"/>
  <c r="C1354" i="6"/>
  <c r="B1354" i="6" s="1"/>
  <c r="C1355" i="6"/>
  <c r="B1355" i="6" s="1"/>
  <c r="C1356" i="6"/>
  <c r="B1356" i="6" s="1"/>
  <c r="C1357" i="6"/>
  <c r="B1357" i="6" s="1"/>
  <c r="C1358" i="6"/>
  <c r="B1358" i="6" s="1"/>
  <c r="C1359" i="6"/>
  <c r="B1359" i="6" s="1"/>
  <c r="C1360" i="6"/>
  <c r="B1360" i="6" s="1"/>
  <c r="C1361" i="6"/>
  <c r="B1361" i="6" s="1"/>
  <c r="C1362" i="6"/>
  <c r="B1362" i="6" s="1"/>
  <c r="C1363" i="6"/>
  <c r="B1363" i="6" s="1"/>
  <c r="C1364" i="6"/>
  <c r="B1364" i="6" s="1"/>
  <c r="C1365" i="6"/>
  <c r="B1365" i="6" s="1"/>
  <c r="C1366" i="6"/>
  <c r="B1366" i="6" s="1"/>
  <c r="C1367" i="6"/>
  <c r="B1367" i="6" s="1"/>
  <c r="C1368" i="6"/>
  <c r="B1368" i="6" s="1"/>
  <c r="C1369" i="6"/>
  <c r="B1369" i="6" s="1"/>
  <c r="C1370" i="6"/>
  <c r="B1370" i="6" s="1"/>
  <c r="C1371" i="6"/>
  <c r="B1371" i="6" s="1"/>
  <c r="C1372" i="6"/>
  <c r="B1372" i="6" s="1"/>
  <c r="C1373" i="6"/>
  <c r="B1373" i="6" s="1"/>
  <c r="C1374" i="6"/>
  <c r="B1374" i="6" s="1"/>
  <c r="C1375" i="6"/>
  <c r="B1375" i="6" s="1"/>
  <c r="C1376" i="6"/>
  <c r="B1376" i="6" s="1"/>
  <c r="C1377" i="6"/>
  <c r="B1377" i="6" s="1"/>
  <c r="C1378" i="6"/>
  <c r="B1378" i="6" s="1"/>
  <c r="C1379" i="6"/>
  <c r="B1379" i="6" s="1"/>
  <c r="C1380" i="6"/>
  <c r="B1380" i="6" s="1"/>
  <c r="C1381" i="6"/>
  <c r="B1381" i="6" s="1"/>
  <c r="C1382" i="6"/>
  <c r="B1382" i="6" s="1"/>
  <c r="C1383" i="6"/>
  <c r="B1383" i="6" s="1"/>
  <c r="C1384" i="6"/>
  <c r="B1384" i="6" s="1"/>
  <c r="C1385" i="6"/>
  <c r="B1385" i="6" s="1"/>
  <c r="C1386" i="6"/>
  <c r="B1386" i="6" s="1"/>
  <c r="C1387" i="6"/>
  <c r="B1387" i="6" s="1"/>
  <c r="C1388" i="6"/>
  <c r="B1388" i="6" s="1"/>
  <c r="C1389" i="6"/>
  <c r="B1389" i="6" s="1"/>
  <c r="C1390" i="6"/>
  <c r="B1390" i="6" s="1"/>
  <c r="C1391" i="6"/>
  <c r="B1391" i="6" s="1"/>
  <c r="C1392" i="6"/>
  <c r="B1392" i="6" s="1"/>
  <c r="C1393" i="6"/>
  <c r="B1393" i="6" s="1"/>
  <c r="C1394" i="6"/>
  <c r="B1394" i="6" s="1"/>
  <c r="C1395" i="6"/>
  <c r="B1395" i="6" s="1"/>
  <c r="C1396" i="6"/>
  <c r="B1396" i="6" s="1"/>
  <c r="C1397" i="6"/>
  <c r="B1397" i="6" s="1"/>
  <c r="C1398" i="6"/>
  <c r="B1398" i="6" s="1"/>
  <c r="C1399" i="6"/>
  <c r="B1399" i="6" s="1"/>
  <c r="C1400" i="6"/>
  <c r="B1400" i="6" s="1"/>
  <c r="C1401" i="6"/>
  <c r="B1401" i="6" s="1"/>
  <c r="C1402" i="6"/>
  <c r="B1402" i="6" s="1"/>
  <c r="C1403" i="6"/>
  <c r="B1403" i="6" s="1"/>
  <c r="C1404" i="6"/>
  <c r="B1404" i="6" s="1"/>
  <c r="C1405" i="6"/>
  <c r="B1405" i="6" s="1"/>
  <c r="C1406" i="6"/>
  <c r="B1406" i="6" s="1"/>
  <c r="C1407" i="6"/>
  <c r="B1407" i="6" s="1"/>
  <c r="C1408" i="6"/>
  <c r="B1408" i="6" s="1"/>
  <c r="C1409" i="6"/>
  <c r="B1409" i="6" s="1"/>
  <c r="C1410" i="6"/>
  <c r="B1410" i="6" s="1"/>
  <c r="C1411" i="6"/>
  <c r="B1411" i="6" s="1"/>
  <c r="C1412" i="6"/>
  <c r="B1412" i="6" s="1"/>
  <c r="C1413" i="6"/>
  <c r="B1413" i="6" s="1"/>
  <c r="C1414" i="6"/>
  <c r="B1414" i="6" s="1"/>
  <c r="C1415" i="6"/>
  <c r="B1415" i="6" s="1"/>
  <c r="C1416" i="6"/>
  <c r="B1416" i="6" s="1"/>
  <c r="C1417" i="6"/>
  <c r="B1417" i="6" s="1"/>
  <c r="C1418" i="6"/>
  <c r="B1418" i="6" s="1"/>
  <c r="C1419" i="6"/>
  <c r="B1419" i="6" s="1"/>
  <c r="C1420" i="6"/>
  <c r="B1420" i="6" s="1"/>
  <c r="C1421" i="6"/>
  <c r="B1421" i="6" s="1"/>
  <c r="C1422" i="6"/>
  <c r="B1422" i="6" s="1"/>
  <c r="C1423" i="6"/>
  <c r="B1423" i="6" s="1"/>
  <c r="C1424" i="6"/>
  <c r="B1424" i="6" s="1"/>
  <c r="C1425" i="6"/>
  <c r="B1425" i="6" s="1"/>
  <c r="C1426" i="6"/>
  <c r="B1426" i="6" s="1"/>
  <c r="C1427" i="6"/>
  <c r="B1427" i="6" s="1"/>
  <c r="C1428" i="6"/>
  <c r="B1428" i="6" s="1"/>
  <c r="C1429" i="6"/>
  <c r="B1429" i="6" s="1"/>
  <c r="C1430" i="6"/>
  <c r="B1430" i="6" s="1"/>
  <c r="C1431" i="6"/>
  <c r="B1431" i="6" s="1"/>
  <c r="C1432" i="6"/>
  <c r="B1432" i="6" s="1"/>
  <c r="C1433" i="6"/>
  <c r="B1433" i="6" s="1"/>
  <c r="C1434" i="6"/>
  <c r="B1434" i="6" s="1"/>
  <c r="C1435" i="6"/>
  <c r="B1435" i="6" s="1"/>
  <c r="C1436" i="6"/>
  <c r="B1436" i="6" s="1"/>
  <c r="C1437" i="6"/>
  <c r="B1437" i="6" s="1"/>
  <c r="C1438" i="6"/>
  <c r="B1438" i="6" s="1"/>
  <c r="C1439" i="6"/>
  <c r="B1439" i="6" s="1"/>
  <c r="C1440" i="6"/>
  <c r="B1440" i="6" s="1"/>
  <c r="C1441" i="6"/>
  <c r="B1441" i="6" s="1"/>
  <c r="C1442" i="6"/>
  <c r="B1442" i="6" s="1"/>
  <c r="C1443" i="6"/>
  <c r="B1443" i="6" s="1"/>
  <c r="C1444" i="6"/>
  <c r="B1444" i="6" s="1"/>
  <c r="C1445" i="6"/>
  <c r="B1445" i="6" s="1"/>
  <c r="C1446" i="6"/>
  <c r="B1446" i="6" s="1"/>
  <c r="C1447" i="6"/>
  <c r="B1447" i="6" s="1"/>
  <c r="C1448" i="6"/>
  <c r="B1448" i="6" s="1"/>
  <c r="C1449" i="6"/>
  <c r="B1449" i="6" s="1"/>
  <c r="C1450" i="6"/>
  <c r="B1450" i="6" s="1"/>
  <c r="C1451" i="6"/>
  <c r="B1451" i="6" s="1"/>
  <c r="C1452" i="6"/>
  <c r="B1452" i="6" s="1"/>
  <c r="C1453" i="6"/>
  <c r="B1453" i="6" s="1"/>
  <c r="C1454" i="6"/>
  <c r="B1454" i="6" s="1"/>
  <c r="C1455" i="6"/>
  <c r="B1455" i="6" s="1"/>
  <c r="C1456" i="6"/>
  <c r="B1456" i="6" s="1"/>
  <c r="C1457" i="6"/>
  <c r="B1457" i="6" s="1"/>
  <c r="C1458" i="6"/>
  <c r="B1458" i="6" s="1"/>
  <c r="C1459" i="6"/>
  <c r="B1459" i="6" s="1"/>
  <c r="C1460" i="6"/>
  <c r="B1460" i="6" s="1"/>
  <c r="C1461" i="6"/>
  <c r="B1461" i="6" s="1"/>
  <c r="C1462" i="6"/>
  <c r="B1462" i="6" s="1"/>
  <c r="C1463" i="6"/>
  <c r="B1463" i="6" s="1"/>
  <c r="C1464" i="6"/>
  <c r="B1464" i="6" s="1"/>
  <c r="C1465" i="6"/>
  <c r="B1465" i="6" s="1"/>
  <c r="C1466" i="6"/>
  <c r="B1466" i="6" s="1"/>
  <c r="C1467" i="6"/>
  <c r="B1467" i="6" s="1"/>
  <c r="C1468" i="6"/>
  <c r="B1468" i="6" s="1"/>
  <c r="C1469" i="6"/>
  <c r="B1469" i="6" s="1"/>
  <c r="C1470" i="6"/>
  <c r="B1470" i="6" s="1"/>
  <c r="C1471" i="6"/>
  <c r="B1471" i="6" s="1"/>
  <c r="C1472" i="6"/>
  <c r="B1472" i="6" s="1"/>
  <c r="C1473" i="6"/>
  <c r="B1473" i="6" s="1"/>
  <c r="C1474" i="6"/>
  <c r="B1474" i="6" s="1"/>
  <c r="C1475" i="6"/>
  <c r="B1475" i="6" s="1"/>
  <c r="C1476" i="6"/>
  <c r="B1476" i="6" s="1"/>
  <c r="C1477" i="6"/>
  <c r="B1477" i="6" s="1"/>
  <c r="C1478" i="6"/>
  <c r="B1478" i="6" s="1"/>
  <c r="C1479" i="6"/>
  <c r="B1479" i="6" s="1"/>
  <c r="C1480" i="6"/>
  <c r="B1480" i="6" s="1"/>
  <c r="C1481" i="6"/>
  <c r="B1481" i="6" s="1"/>
  <c r="C1482" i="6"/>
  <c r="B1482" i="6" s="1"/>
  <c r="C1483" i="6"/>
  <c r="B1483" i="6" s="1"/>
  <c r="C1484" i="6"/>
  <c r="B1484" i="6" s="1"/>
  <c r="C1485" i="6"/>
  <c r="B1485" i="6" s="1"/>
  <c r="C1486" i="6"/>
  <c r="B1486" i="6" s="1"/>
  <c r="C1487" i="6"/>
  <c r="B1487" i="6" s="1"/>
  <c r="C1488" i="6"/>
  <c r="B1488" i="6" s="1"/>
  <c r="C1489" i="6"/>
  <c r="B1489" i="6" s="1"/>
  <c r="C1490" i="6"/>
  <c r="B1490" i="6" s="1"/>
  <c r="C1491" i="6"/>
  <c r="B1491" i="6" s="1"/>
  <c r="C1492" i="6"/>
  <c r="B1492" i="6" s="1"/>
  <c r="C1493" i="6"/>
  <c r="B1493" i="6" s="1"/>
  <c r="C1494" i="6"/>
  <c r="B1494" i="6" s="1"/>
  <c r="C1495" i="6"/>
  <c r="B1495" i="6" s="1"/>
  <c r="C1496" i="6"/>
  <c r="B1496" i="6" s="1"/>
  <c r="C1497" i="6"/>
  <c r="B1497" i="6" s="1"/>
  <c r="C1498" i="6"/>
  <c r="B1498" i="6" s="1"/>
  <c r="C1499" i="6"/>
  <c r="B1499" i="6" s="1"/>
  <c r="C1500" i="6"/>
  <c r="B1500" i="6" s="1"/>
  <c r="C1501" i="6"/>
  <c r="B1501" i="6" s="1"/>
  <c r="C1502" i="6"/>
  <c r="B1502" i="6" s="1"/>
  <c r="C1503" i="6"/>
  <c r="B1503" i="6" s="1"/>
  <c r="C1504" i="6"/>
  <c r="B1504" i="6" s="1"/>
  <c r="C1505" i="6"/>
  <c r="B1505" i="6" s="1"/>
  <c r="C1506" i="6"/>
  <c r="B1506" i="6" s="1"/>
  <c r="C1507" i="6"/>
  <c r="B1507" i="6" s="1"/>
  <c r="C1508" i="6"/>
  <c r="B1508" i="6" s="1"/>
  <c r="C1509" i="6"/>
  <c r="B1509" i="6" s="1"/>
  <c r="C1510" i="6"/>
  <c r="B1510" i="6" s="1"/>
  <c r="C1511" i="6"/>
  <c r="B1511" i="6" s="1"/>
  <c r="C1512" i="6"/>
  <c r="B1512" i="6" s="1"/>
  <c r="C1513" i="6"/>
  <c r="B1513" i="6" s="1"/>
  <c r="C1514" i="6"/>
  <c r="B1514" i="6" s="1"/>
  <c r="C1515" i="6"/>
  <c r="B1515" i="6" s="1"/>
  <c r="C1516" i="6"/>
  <c r="B1516" i="6" s="1"/>
  <c r="C1517" i="6"/>
  <c r="B1517" i="6" s="1"/>
  <c r="C1518" i="6"/>
  <c r="B1518" i="6" s="1"/>
  <c r="C1519" i="6"/>
  <c r="B1519" i="6" s="1"/>
  <c r="C1520" i="6"/>
  <c r="B1520" i="6" s="1"/>
  <c r="C1521" i="6"/>
  <c r="B1521" i="6" s="1"/>
  <c r="C1522" i="6"/>
  <c r="B1522" i="6" s="1"/>
  <c r="C1523" i="6"/>
  <c r="B1523" i="6" s="1"/>
  <c r="C1524" i="6"/>
  <c r="B1524" i="6" s="1"/>
  <c r="C1525" i="6"/>
  <c r="B1525" i="6" s="1"/>
  <c r="C1526" i="6"/>
  <c r="B1526" i="6" s="1"/>
  <c r="C1527" i="6"/>
  <c r="B1527" i="6" s="1"/>
  <c r="C1528" i="6"/>
  <c r="B1528" i="6" s="1"/>
  <c r="C1529" i="6"/>
  <c r="B1529" i="6" s="1"/>
  <c r="C1530" i="6"/>
  <c r="B1530" i="6" s="1"/>
  <c r="C1531" i="6"/>
  <c r="B1531" i="6" s="1"/>
  <c r="C1532" i="6"/>
  <c r="B1532" i="6" s="1"/>
  <c r="C1533" i="6"/>
  <c r="B1533" i="6" s="1"/>
  <c r="C1534" i="6"/>
  <c r="B1534" i="6" s="1"/>
  <c r="C1535" i="6"/>
  <c r="B1535" i="6" s="1"/>
  <c r="C1536" i="6"/>
  <c r="B1536" i="6" s="1"/>
  <c r="C1537" i="6"/>
  <c r="B1537" i="6" s="1"/>
  <c r="C1538" i="6"/>
  <c r="B1538" i="6" s="1"/>
  <c r="C1539" i="6"/>
  <c r="B1539" i="6" s="1"/>
  <c r="C1540" i="6"/>
  <c r="B1540" i="6" s="1"/>
  <c r="C1541" i="6"/>
  <c r="B1541" i="6" s="1"/>
  <c r="C1542" i="6"/>
  <c r="B1542" i="6" s="1"/>
  <c r="C1543" i="6"/>
  <c r="B1543" i="6" s="1"/>
  <c r="C1544" i="6"/>
  <c r="B1544" i="6" s="1"/>
  <c r="C1545" i="6"/>
  <c r="B1545" i="6" s="1"/>
  <c r="C1546" i="6"/>
  <c r="B1546" i="6" s="1"/>
  <c r="C1547" i="6"/>
  <c r="B1547" i="6" s="1"/>
  <c r="C1548" i="6"/>
  <c r="B1548" i="6" s="1"/>
  <c r="C1549" i="6"/>
  <c r="B1549" i="6" s="1"/>
  <c r="C1550" i="6"/>
  <c r="B1550" i="6" s="1"/>
  <c r="C1551" i="6"/>
  <c r="B1551" i="6" s="1"/>
  <c r="C1552" i="6"/>
  <c r="B1552" i="6" s="1"/>
  <c r="C1553" i="6"/>
  <c r="B1553" i="6" s="1"/>
  <c r="C1554" i="6"/>
  <c r="B1554" i="6" s="1"/>
  <c r="C1555" i="6"/>
  <c r="B1555" i="6" s="1"/>
  <c r="C1556" i="6"/>
  <c r="B1556" i="6" s="1"/>
  <c r="C1557" i="6"/>
  <c r="B1557" i="6" s="1"/>
  <c r="C1558" i="6"/>
  <c r="B1558" i="6" s="1"/>
  <c r="C1559" i="6"/>
  <c r="B1559" i="6" s="1"/>
  <c r="C1560" i="6"/>
  <c r="B1560" i="6" s="1"/>
  <c r="C1561" i="6"/>
  <c r="B1561" i="6" s="1"/>
  <c r="C1562" i="6"/>
  <c r="B1562" i="6" s="1"/>
  <c r="C1563" i="6"/>
  <c r="B1563" i="6" s="1"/>
  <c r="C1564" i="6"/>
  <c r="B1564" i="6" s="1"/>
  <c r="C1565" i="6"/>
  <c r="B1565" i="6" s="1"/>
  <c r="C1566" i="6"/>
  <c r="B1566" i="6" s="1"/>
  <c r="C1567" i="6"/>
  <c r="B1567" i="6" s="1"/>
  <c r="C1568" i="6"/>
  <c r="B1568" i="6" s="1"/>
  <c r="C1569" i="6"/>
  <c r="B1569" i="6" s="1"/>
  <c r="C1570" i="6"/>
  <c r="B1570" i="6" s="1"/>
  <c r="C1571" i="6"/>
  <c r="B1571" i="6" s="1"/>
  <c r="C1572" i="6"/>
  <c r="B1572" i="6" s="1"/>
  <c r="C1573" i="6"/>
  <c r="B1573" i="6" s="1"/>
  <c r="C1574" i="6"/>
  <c r="B1574" i="6" s="1"/>
  <c r="C1575" i="6"/>
  <c r="B1575" i="6" s="1"/>
  <c r="C1576" i="6"/>
  <c r="B1576" i="6" s="1"/>
  <c r="C1577" i="6"/>
  <c r="B1577" i="6" s="1"/>
  <c r="C1578" i="6"/>
  <c r="B1578" i="6" s="1"/>
  <c r="C1579" i="6"/>
  <c r="B1579" i="6" s="1"/>
  <c r="C1580" i="6"/>
  <c r="B1580" i="6" s="1"/>
  <c r="C1581" i="6"/>
  <c r="B1581" i="6" s="1"/>
  <c r="C1582" i="6"/>
  <c r="B1582" i="6" s="1"/>
  <c r="C1583" i="6"/>
  <c r="B1583" i="6" s="1"/>
  <c r="C1584" i="6"/>
  <c r="B1584" i="6" s="1"/>
  <c r="C1585" i="6"/>
  <c r="B1585" i="6" s="1"/>
  <c r="C1586" i="6"/>
  <c r="B1586" i="6" s="1"/>
  <c r="C1587" i="6"/>
  <c r="B1587" i="6" s="1"/>
  <c r="C1588" i="6"/>
  <c r="B1588" i="6" s="1"/>
  <c r="C1589" i="6"/>
  <c r="B1589" i="6" s="1"/>
  <c r="C1590" i="6"/>
  <c r="B1590" i="6" s="1"/>
  <c r="C1591" i="6"/>
  <c r="B1591" i="6" s="1"/>
  <c r="C1592" i="6"/>
  <c r="B1592" i="6" s="1"/>
  <c r="C1593" i="6"/>
  <c r="B1593" i="6" s="1"/>
  <c r="C1594" i="6"/>
  <c r="B1594" i="6" s="1"/>
  <c r="C1595" i="6"/>
  <c r="B1595" i="6" s="1"/>
  <c r="C1596" i="6"/>
  <c r="B1596" i="6" s="1"/>
  <c r="C1597" i="6"/>
  <c r="B1597" i="6" s="1"/>
  <c r="C1598" i="6"/>
  <c r="B1598" i="6" s="1"/>
  <c r="C1599" i="6"/>
  <c r="B1599" i="6" s="1"/>
  <c r="C1600" i="6"/>
  <c r="B1600" i="6" s="1"/>
  <c r="C1601" i="6"/>
  <c r="B1601" i="6" s="1"/>
  <c r="C1602" i="6"/>
  <c r="B1602" i="6" s="1"/>
  <c r="C1603" i="6"/>
  <c r="B1603" i="6" s="1"/>
  <c r="C1604" i="6"/>
  <c r="B1604" i="6" s="1"/>
  <c r="C1605" i="6"/>
  <c r="B1605" i="6" s="1"/>
  <c r="C1606" i="6"/>
  <c r="B1606" i="6" s="1"/>
  <c r="C1607" i="6"/>
  <c r="B1607" i="6" s="1"/>
  <c r="C1608" i="6"/>
  <c r="B1608" i="6" s="1"/>
  <c r="C1609" i="6"/>
  <c r="B1609" i="6" s="1"/>
  <c r="C1610" i="6"/>
  <c r="B1610" i="6" s="1"/>
  <c r="C1611" i="6"/>
  <c r="B1611" i="6" s="1"/>
  <c r="C1612" i="6"/>
  <c r="B1612" i="6" s="1"/>
  <c r="C1613" i="6"/>
  <c r="B1613" i="6" s="1"/>
  <c r="C1614" i="6"/>
  <c r="B1614" i="6" s="1"/>
  <c r="C1615" i="6"/>
  <c r="B1615" i="6" s="1"/>
  <c r="C1616" i="6"/>
  <c r="B1616" i="6" s="1"/>
  <c r="C1617" i="6"/>
  <c r="B1617" i="6" s="1"/>
  <c r="C1618" i="6"/>
  <c r="B1618" i="6" s="1"/>
  <c r="C1619" i="6"/>
  <c r="B1619" i="6" s="1"/>
  <c r="C1620" i="6"/>
  <c r="B1620" i="6" s="1"/>
  <c r="C1621" i="6"/>
  <c r="B1621" i="6" s="1"/>
  <c r="C1622" i="6"/>
  <c r="B1622" i="6" s="1"/>
  <c r="C1623" i="6"/>
  <c r="B1623" i="6" s="1"/>
  <c r="C1624" i="6"/>
  <c r="B1624" i="6" s="1"/>
  <c r="C1625" i="6"/>
  <c r="B1625" i="6" s="1"/>
  <c r="C1626" i="6"/>
  <c r="B1626" i="6" s="1"/>
  <c r="C1627" i="6"/>
  <c r="B1627" i="6" s="1"/>
  <c r="C1628" i="6"/>
  <c r="B1628" i="6" s="1"/>
  <c r="C1629" i="6"/>
  <c r="B1629" i="6" s="1"/>
  <c r="C1630" i="6"/>
  <c r="B1630" i="6" s="1"/>
  <c r="C1631" i="6"/>
  <c r="B1631" i="6" s="1"/>
  <c r="C1632" i="6"/>
  <c r="B1632" i="6" s="1"/>
  <c r="C1633" i="6"/>
  <c r="B1633" i="6" s="1"/>
  <c r="C1634" i="6"/>
  <c r="B1634" i="6" s="1"/>
  <c r="C1635" i="6"/>
  <c r="B1635" i="6" s="1"/>
  <c r="C1636" i="6"/>
  <c r="B1636" i="6" s="1"/>
  <c r="C1637" i="6"/>
  <c r="B1637" i="6" s="1"/>
  <c r="C1638" i="6"/>
  <c r="B1638" i="6" s="1"/>
  <c r="C1639" i="6"/>
  <c r="B1639" i="6" s="1"/>
  <c r="C1640" i="6"/>
  <c r="B1640" i="6" s="1"/>
  <c r="C1641" i="6"/>
  <c r="B1641" i="6" s="1"/>
  <c r="C1642" i="6"/>
  <c r="B1642" i="6" s="1"/>
  <c r="C1643" i="6"/>
  <c r="B1643" i="6" s="1"/>
  <c r="C1644" i="6"/>
  <c r="B1644" i="6" s="1"/>
  <c r="C1645" i="6"/>
  <c r="B1645" i="6" s="1"/>
  <c r="C1646" i="6"/>
  <c r="B1646" i="6" s="1"/>
  <c r="C1647" i="6"/>
  <c r="B1647" i="6" s="1"/>
  <c r="C1648" i="6"/>
  <c r="B1648" i="6" s="1"/>
  <c r="C1649" i="6"/>
  <c r="B1649" i="6" s="1"/>
  <c r="C1650" i="6"/>
  <c r="B1650" i="6" s="1"/>
  <c r="C1651" i="6"/>
  <c r="B1651" i="6" s="1"/>
  <c r="C1652" i="6"/>
  <c r="B1652" i="6" s="1"/>
  <c r="C1653" i="6"/>
  <c r="B1653" i="6" s="1"/>
  <c r="C1654" i="6"/>
  <c r="B1654" i="6" s="1"/>
  <c r="C1655" i="6"/>
  <c r="B1655" i="6" s="1"/>
  <c r="C1656" i="6"/>
  <c r="B1656" i="6" s="1"/>
  <c r="C1657" i="6"/>
  <c r="B1657" i="6" s="1"/>
  <c r="C1658" i="6"/>
  <c r="B1658" i="6" s="1"/>
  <c r="C1659" i="6"/>
  <c r="B1659" i="6" s="1"/>
  <c r="C1660" i="6"/>
  <c r="B1660" i="6" s="1"/>
  <c r="C1661" i="6"/>
  <c r="B1661" i="6" s="1"/>
  <c r="C1662" i="6"/>
  <c r="B1662" i="6" s="1"/>
  <c r="C1663" i="6"/>
  <c r="B1663" i="6" s="1"/>
  <c r="C1664" i="6"/>
  <c r="B1664" i="6" s="1"/>
  <c r="C1665" i="6"/>
  <c r="B1665" i="6" s="1"/>
  <c r="C1666" i="6"/>
  <c r="B1666" i="6" s="1"/>
  <c r="C1667" i="6"/>
  <c r="B1667" i="6" s="1"/>
  <c r="C1668" i="6"/>
  <c r="B1668" i="6" s="1"/>
  <c r="C1669" i="6"/>
  <c r="B1669" i="6" s="1"/>
  <c r="C1670" i="6"/>
  <c r="B1670" i="6" s="1"/>
  <c r="C1671" i="6"/>
  <c r="B1671" i="6" s="1"/>
  <c r="C1672" i="6"/>
  <c r="B1672" i="6" s="1"/>
  <c r="C1673" i="6"/>
  <c r="B1673" i="6" s="1"/>
  <c r="C1674" i="6"/>
  <c r="B1674" i="6" s="1"/>
  <c r="C1675" i="6"/>
  <c r="B1675" i="6" s="1"/>
  <c r="C1676" i="6"/>
  <c r="B1676" i="6" s="1"/>
  <c r="C1677" i="6"/>
  <c r="B1677" i="6" s="1"/>
  <c r="C1678" i="6"/>
  <c r="B1678" i="6" s="1"/>
  <c r="C1679" i="6"/>
  <c r="B1679" i="6" s="1"/>
  <c r="C1680" i="6"/>
  <c r="B1680" i="6" s="1"/>
  <c r="C1681" i="6"/>
  <c r="B1681" i="6" s="1"/>
  <c r="C1682" i="6"/>
  <c r="B1682" i="6" s="1"/>
  <c r="C1683" i="6"/>
  <c r="B1683" i="6" s="1"/>
  <c r="C1684" i="6"/>
  <c r="B1684" i="6" s="1"/>
  <c r="C1685" i="6"/>
  <c r="B1685" i="6" s="1"/>
  <c r="C1686" i="6"/>
  <c r="B1686" i="6" s="1"/>
  <c r="C1687" i="6"/>
  <c r="B1687" i="6" s="1"/>
  <c r="C1688" i="6"/>
  <c r="B1688" i="6" s="1"/>
  <c r="C1689" i="6"/>
  <c r="B1689" i="6" s="1"/>
  <c r="C1690" i="6"/>
  <c r="B1690" i="6" s="1"/>
  <c r="C1691" i="6"/>
  <c r="B1691" i="6" s="1"/>
  <c r="C1692" i="6"/>
  <c r="B1692" i="6" s="1"/>
  <c r="C1693" i="6"/>
  <c r="B1693" i="6" s="1"/>
  <c r="C1694" i="6"/>
  <c r="B1694" i="6" s="1"/>
  <c r="C1695" i="6"/>
  <c r="B1695" i="6" s="1"/>
  <c r="C1696" i="6"/>
  <c r="B1696" i="6" s="1"/>
  <c r="C1697" i="6"/>
  <c r="B1697" i="6" s="1"/>
  <c r="C1698" i="6"/>
  <c r="B1698" i="6" s="1"/>
  <c r="C1699" i="6"/>
  <c r="B1699" i="6" s="1"/>
  <c r="C1700" i="6"/>
  <c r="B1700" i="6" s="1"/>
  <c r="C1701" i="6"/>
  <c r="B1701" i="6" s="1"/>
  <c r="C1702" i="6"/>
  <c r="B1702" i="6" s="1"/>
  <c r="C1703" i="6"/>
  <c r="B1703" i="6" s="1"/>
  <c r="C1704" i="6"/>
  <c r="B1704" i="6" s="1"/>
  <c r="C1705" i="6"/>
  <c r="B1705" i="6" s="1"/>
  <c r="C1706" i="6"/>
  <c r="B1706" i="6" s="1"/>
  <c r="C1707" i="6"/>
  <c r="B1707" i="6" s="1"/>
  <c r="C1708" i="6"/>
  <c r="B1708" i="6" s="1"/>
  <c r="C1709" i="6"/>
  <c r="B1709" i="6" s="1"/>
  <c r="C1710" i="6"/>
  <c r="B1710" i="6" s="1"/>
  <c r="C1711" i="6"/>
  <c r="B1711" i="6" s="1"/>
  <c r="C1712" i="6"/>
  <c r="B1712" i="6" s="1"/>
  <c r="C1713" i="6"/>
  <c r="B1713" i="6" s="1"/>
  <c r="C1714" i="6"/>
  <c r="B1714" i="6" s="1"/>
  <c r="C1715" i="6"/>
  <c r="B1715" i="6" s="1"/>
  <c r="C1716" i="6"/>
  <c r="B1716" i="6" s="1"/>
  <c r="C1717" i="6"/>
  <c r="B1717" i="6" s="1"/>
  <c r="C1718" i="6"/>
  <c r="B1718" i="6" s="1"/>
  <c r="C1719" i="6"/>
  <c r="B1719" i="6" s="1"/>
  <c r="C1720" i="6"/>
  <c r="B1720" i="6" s="1"/>
  <c r="C1721" i="6"/>
  <c r="B1721" i="6" s="1"/>
  <c r="C1722" i="6"/>
  <c r="B1722" i="6" s="1"/>
  <c r="C1723" i="6"/>
  <c r="B1723" i="6" s="1"/>
  <c r="C1724" i="6"/>
  <c r="B1724" i="6" s="1"/>
  <c r="C1725" i="6"/>
  <c r="B1725" i="6" s="1"/>
  <c r="C1726" i="6"/>
  <c r="B1726" i="6" s="1"/>
  <c r="C1727" i="6"/>
  <c r="B1727" i="6" s="1"/>
  <c r="C1728" i="6"/>
  <c r="B1728" i="6" s="1"/>
  <c r="C1729" i="6"/>
  <c r="B1729" i="6" s="1"/>
  <c r="C1730" i="6"/>
  <c r="B1730" i="6" s="1"/>
  <c r="C1731" i="6"/>
  <c r="B1731" i="6" s="1"/>
  <c r="C1732" i="6"/>
  <c r="B1732" i="6" s="1"/>
  <c r="C1733" i="6"/>
  <c r="B1733" i="6" s="1"/>
  <c r="C1734" i="6"/>
  <c r="B1734" i="6" s="1"/>
  <c r="C1735" i="6"/>
  <c r="B1735" i="6" s="1"/>
  <c r="C1736" i="6"/>
  <c r="B1736" i="6" s="1"/>
  <c r="C1737" i="6"/>
  <c r="B1737" i="6" s="1"/>
  <c r="C1738" i="6"/>
  <c r="B1738" i="6" s="1"/>
  <c r="C1739" i="6"/>
  <c r="B1739" i="6" s="1"/>
  <c r="C1740" i="6"/>
  <c r="B1740" i="6" s="1"/>
  <c r="C1741" i="6"/>
  <c r="B1741" i="6" s="1"/>
  <c r="C1742" i="6"/>
  <c r="B1742" i="6" s="1"/>
  <c r="C1743" i="6"/>
  <c r="B1743" i="6" s="1"/>
  <c r="C1744" i="6"/>
  <c r="B1744" i="6" s="1"/>
  <c r="C1745" i="6"/>
  <c r="B1745" i="6" s="1"/>
  <c r="C1746" i="6"/>
  <c r="B1746" i="6" s="1"/>
  <c r="C1747" i="6"/>
  <c r="B1747" i="6" s="1"/>
  <c r="C1748" i="6"/>
  <c r="B1748" i="6" s="1"/>
  <c r="C1749" i="6"/>
  <c r="B1749" i="6" s="1"/>
  <c r="C1750" i="6"/>
  <c r="B1750" i="6" s="1"/>
  <c r="C1751" i="6"/>
  <c r="B1751" i="6" s="1"/>
  <c r="C1752" i="6"/>
  <c r="B1752" i="6" s="1"/>
  <c r="C1753" i="6"/>
  <c r="B1753" i="6" s="1"/>
  <c r="C1754" i="6"/>
  <c r="B1754" i="6" s="1"/>
  <c r="C1755" i="6"/>
  <c r="B1755" i="6" s="1"/>
  <c r="C1756" i="6"/>
  <c r="B1756" i="6" s="1"/>
  <c r="C1757" i="6"/>
  <c r="B1757" i="6" s="1"/>
  <c r="C1758" i="6"/>
  <c r="B1758" i="6" s="1"/>
  <c r="C1759" i="6"/>
  <c r="B1759" i="6" s="1"/>
  <c r="C1760" i="6"/>
  <c r="B1760" i="6" s="1"/>
  <c r="C1761" i="6"/>
  <c r="B1761" i="6" s="1"/>
  <c r="C1762" i="6"/>
  <c r="B1762" i="6" s="1"/>
  <c r="C1763" i="6"/>
  <c r="B1763" i="6" s="1"/>
  <c r="C1764" i="6"/>
  <c r="B1764" i="6" s="1"/>
  <c r="C1765" i="6"/>
  <c r="B1765" i="6" s="1"/>
  <c r="C1766" i="6"/>
  <c r="B1766" i="6" s="1"/>
  <c r="C1767" i="6"/>
  <c r="B1767" i="6" s="1"/>
  <c r="C1768" i="6"/>
  <c r="B1768" i="6" s="1"/>
  <c r="C1769" i="6"/>
  <c r="B1769" i="6" s="1"/>
  <c r="C1770" i="6"/>
  <c r="B1770" i="6" s="1"/>
  <c r="C1771" i="6"/>
  <c r="B1771" i="6" s="1"/>
  <c r="C1772" i="6"/>
  <c r="B1772" i="6" s="1"/>
  <c r="C1773" i="6"/>
  <c r="B1773" i="6" s="1"/>
  <c r="C1774" i="6"/>
  <c r="B1774" i="6" s="1"/>
  <c r="C1775" i="6"/>
  <c r="B1775" i="6" s="1"/>
  <c r="C1776" i="6"/>
  <c r="B1776" i="6" s="1"/>
  <c r="C1777" i="6"/>
  <c r="B1777" i="6" s="1"/>
  <c r="C1778" i="6"/>
  <c r="B1778" i="6" s="1"/>
  <c r="C1779" i="6"/>
  <c r="B1779" i="6" s="1"/>
  <c r="C1780" i="6"/>
  <c r="B1780" i="6" s="1"/>
  <c r="C1781" i="6"/>
  <c r="B1781" i="6" s="1"/>
  <c r="C1782" i="6"/>
  <c r="B1782" i="6" s="1"/>
  <c r="C1783" i="6"/>
  <c r="B1783" i="6" s="1"/>
  <c r="C1784" i="6"/>
  <c r="B1784" i="6" s="1"/>
  <c r="C1785" i="6"/>
  <c r="B1785" i="6" s="1"/>
  <c r="C1786" i="6"/>
  <c r="B1786" i="6" s="1"/>
  <c r="C1787" i="6"/>
  <c r="B1787" i="6" s="1"/>
  <c r="C1788" i="6"/>
  <c r="B1788" i="6" s="1"/>
  <c r="C1789" i="6"/>
  <c r="B1789" i="6" s="1"/>
  <c r="C1790" i="6"/>
  <c r="B1790" i="6" s="1"/>
  <c r="C1791" i="6"/>
  <c r="B1791" i="6" s="1"/>
  <c r="C1792" i="6"/>
  <c r="B1792" i="6" s="1"/>
  <c r="C1793" i="6"/>
  <c r="B1793" i="6" s="1"/>
  <c r="C1794" i="6"/>
  <c r="B1794" i="6" s="1"/>
  <c r="C1795" i="6"/>
  <c r="B1795" i="6" s="1"/>
  <c r="C1796" i="6"/>
  <c r="B1796" i="6" s="1"/>
  <c r="C1797" i="6"/>
  <c r="B1797" i="6" s="1"/>
  <c r="C1798" i="6"/>
  <c r="B1798" i="6" s="1"/>
  <c r="C1799" i="6"/>
  <c r="B1799" i="6" s="1"/>
  <c r="C1800" i="6"/>
  <c r="B1800" i="6" s="1"/>
  <c r="C1801" i="6"/>
  <c r="B1801" i="6" s="1"/>
  <c r="C1802" i="6"/>
  <c r="B1802" i="6" s="1"/>
  <c r="C1803" i="6"/>
  <c r="B1803" i="6" s="1"/>
  <c r="C1804" i="6"/>
  <c r="B1804" i="6" s="1"/>
  <c r="C1805" i="6"/>
  <c r="B1805" i="6" s="1"/>
  <c r="C1806" i="6"/>
  <c r="B1806" i="6" s="1"/>
  <c r="C1807" i="6"/>
  <c r="B1807" i="6" s="1"/>
  <c r="C1808" i="6"/>
  <c r="B1808" i="6" s="1"/>
  <c r="C1809" i="6"/>
  <c r="B1809" i="6" s="1"/>
  <c r="C1810" i="6"/>
  <c r="B1810" i="6" s="1"/>
  <c r="C1811" i="6"/>
  <c r="B1811" i="6" s="1"/>
  <c r="C1812" i="6"/>
  <c r="B1812" i="6" s="1"/>
  <c r="C1813" i="6"/>
  <c r="B1813" i="6" s="1"/>
  <c r="C1814" i="6"/>
  <c r="B1814" i="6" s="1"/>
  <c r="C1815" i="6"/>
  <c r="B1815" i="6" s="1"/>
  <c r="C1816" i="6"/>
  <c r="B1816" i="6" s="1"/>
  <c r="C1817" i="6"/>
  <c r="B1817" i="6" s="1"/>
  <c r="C1818" i="6"/>
  <c r="B1818" i="6" s="1"/>
  <c r="C1819" i="6"/>
  <c r="B1819" i="6" s="1"/>
  <c r="C1820" i="6"/>
  <c r="B1820" i="6" s="1"/>
  <c r="C1821" i="6"/>
  <c r="B1821" i="6" s="1"/>
  <c r="C1822" i="6"/>
  <c r="B1822" i="6" s="1"/>
  <c r="C1823" i="6"/>
  <c r="B1823" i="6" s="1"/>
  <c r="C1824" i="6"/>
  <c r="B1824" i="6" s="1"/>
  <c r="C1825" i="6"/>
  <c r="B1825" i="6" s="1"/>
  <c r="C1826" i="6"/>
  <c r="B1826" i="6" s="1"/>
  <c r="C1827" i="6"/>
  <c r="B1827" i="6" s="1"/>
  <c r="C1828" i="6"/>
  <c r="B1828" i="6" s="1"/>
  <c r="C1829" i="6"/>
  <c r="B1829" i="6" s="1"/>
  <c r="C1830" i="6"/>
  <c r="B1830" i="6" s="1"/>
  <c r="C1831" i="6"/>
  <c r="B1831" i="6" s="1"/>
  <c r="C1832" i="6"/>
  <c r="B1832" i="6" s="1"/>
  <c r="C1833" i="6"/>
  <c r="B1833" i="6" s="1"/>
  <c r="C1834" i="6"/>
  <c r="B1834" i="6" s="1"/>
  <c r="C1835" i="6"/>
  <c r="B1835" i="6" s="1"/>
  <c r="C1836" i="6"/>
  <c r="B1836" i="6" s="1"/>
  <c r="C1837" i="6"/>
  <c r="B1837" i="6" s="1"/>
  <c r="C1838" i="6"/>
  <c r="B1838" i="6" s="1"/>
  <c r="C1839" i="6"/>
  <c r="B1839" i="6" s="1"/>
  <c r="C1840" i="6"/>
  <c r="B1840" i="6" s="1"/>
  <c r="C1841" i="6"/>
  <c r="B1841" i="6" s="1"/>
  <c r="C1842" i="6"/>
  <c r="B1842" i="6" s="1"/>
  <c r="C1843" i="6"/>
  <c r="B1843" i="6" s="1"/>
  <c r="C1844" i="6"/>
  <c r="B1844" i="6" s="1"/>
  <c r="C1845" i="6"/>
  <c r="B1845" i="6" s="1"/>
  <c r="C1846" i="6"/>
  <c r="B1846" i="6" s="1"/>
  <c r="C1847" i="6"/>
  <c r="B1847" i="6" s="1"/>
  <c r="C1848" i="6"/>
  <c r="B1848" i="6" s="1"/>
  <c r="C1849" i="6"/>
  <c r="B1849" i="6" s="1"/>
  <c r="C1850" i="6"/>
  <c r="B1850" i="6" s="1"/>
  <c r="C1851" i="6"/>
  <c r="B1851" i="6" s="1"/>
  <c r="C1852" i="6"/>
  <c r="B1852" i="6" s="1"/>
  <c r="C1853" i="6"/>
  <c r="B1853" i="6" s="1"/>
  <c r="C1854" i="6"/>
  <c r="B1854" i="6" s="1"/>
  <c r="C1855" i="6"/>
  <c r="B1855" i="6" s="1"/>
  <c r="C1856" i="6"/>
  <c r="B1856" i="6" s="1"/>
  <c r="C1857" i="6"/>
  <c r="B1857" i="6" s="1"/>
  <c r="C1858" i="6"/>
  <c r="B1858" i="6" s="1"/>
  <c r="C1859" i="6"/>
  <c r="B1859" i="6" s="1"/>
  <c r="C1860" i="6"/>
  <c r="B1860" i="6" s="1"/>
  <c r="C1861" i="6"/>
  <c r="B1861" i="6" s="1"/>
  <c r="C1862" i="6"/>
  <c r="B1862" i="6" s="1"/>
  <c r="C1863" i="6"/>
  <c r="B1863" i="6" s="1"/>
  <c r="C1864" i="6"/>
  <c r="B1864" i="6" s="1"/>
  <c r="C1865" i="6"/>
  <c r="B1865" i="6" s="1"/>
  <c r="C1866" i="6"/>
  <c r="B1866" i="6" s="1"/>
  <c r="C1867" i="6"/>
  <c r="B1867" i="6" s="1"/>
  <c r="C1868" i="6"/>
  <c r="B1868" i="6" s="1"/>
  <c r="C1869" i="6"/>
  <c r="B1869" i="6" s="1"/>
  <c r="C1870" i="6"/>
  <c r="B1870" i="6" s="1"/>
  <c r="C1871" i="6"/>
  <c r="B1871" i="6" s="1"/>
  <c r="C1872" i="6"/>
  <c r="B1872" i="6" s="1"/>
  <c r="C1873" i="6"/>
  <c r="B1873" i="6" s="1"/>
  <c r="C1874" i="6"/>
  <c r="B1874" i="6" s="1"/>
  <c r="C1875" i="6"/>
  <c r="B1875" i="6" s="1"/>
  <c r="C1876" i="6"/>
  <c r="B1876" i="6" s="1"/>
  <c r="C1877" i="6"/>
  <c r="B1877" i="6" s="1"/>
  <c r="C1878" i="6"/>
  <c r="B1878" i="6" s="1"/>
  <c r="C1879" i="6"/>
  <c r="B1879" i="6" s="1"/>
  <c r="C1880" i="6"/>
  <c r="B1880" i="6" s="1"/>
  <c r="C1881" i="6"/>
  <c r="B1881" i="6" s="1"/>
  <c r="C1882" i="6"/>
  <c r="B1882" i="6" s="1"/>
  <c r="C1883" i="6"/>
  <c r="B1883" i="6" s="1"/>
  <c r="C1884" i="6"/>
  <c r="B1884" i="6" s="1"/>
  <c r="C1885" i="6"/>
  <c r="B1885" i="6" s="1"/>
  <c r="C1886" i="6"/>
  <c r="B1886" i="6" s="1"/>
  <c r="C1887" i="6"/>
  <c r="B1887" i="6" s="1"/>
  <c r="C1888" i="6"/>
  <c r="B1888" i="6" s="1"/>
  <c r="C1889" i="6"/>
  <c r="B1889" i="6" s="1"/>
  <c r="C1890" i="6"/>
  <c r="B1890" i="6" s="1"/>
  <c r="C1891" i="6"/>
  <c r="B1891" i="6" s="1"/>
  <c r="C1892" i="6"/>
  <c r="B1892" i="6" s="1"/>
  <c r="C1893" i="6"/>
  <c r="B1893" i="6" s="1"/>
  <c r="C1894" i="6"/>
  <c r="B1894" i="6" s="1"/>
  <c r="C1895" i="6"/>
  <c r="B1895" i="6" s="1"/>
  <c r="C1896" i="6"/>
  <c r="B1896" i="6" s="1"/>
  <c r="C1897" i="6"/>
  <c r="B1897" i="6" s="1"/>
  <c r="C1898" i="6"/>
  <c r="B1898" i="6" s="1"/>
  <c r="C1899" i="6"/>
  <c r="B1899" i="6" s="1"/>
  <c r="C1900" i="6"/>
  <c r="B1900" i="6" s="1"/>
  <c r="C1901" i="6"/>
  <c r="B1901" i="6" s="1"/>
  <c r="C1902" i="6"/>
  <c r="B1902" i="6" s="1"/>
  <c r="C1903" i="6"/>
  <c r="B1903" i="6" s="1"/>
  <c r="C1904" i="6"/>
  <c r="B1904" i="6" s="1"/>
  <c r="C1905" i="6"/>
  <c r="B1905" i="6" s="1"/>
  <c r="C1906" i="6"/>
  <c r="B1906" i="6" s="1"/>
  <c r="C1907" i="6"/>
  <c r="B1907" i="6" s="1"/>
  <c r="C1908" i="6"/>
  <c r="B1908" i="6" s="1"/>
  <c r="C1909" i="6"/>
  <c r="B1909" i="6" s="1"/>
  <c r="C1910" i="6"/>
  <c r="B1910" i="6" s="1"/>
  <c r="C1911" i="6"/>
  <c r="B1911" i="6" s="1"/>
  <c r="C1912" i="6"/>
  <c r="B1912" i="6" s="1"/>
  <c r="C1913" i="6"/>
  <c r="B1913" i="6" s="1"/>
  <c r="C1914" i="6"/>
  <c r="B1914" i="6" s="1"/>
  <c r="C1915" i="6"/>
  <c r="B1915" i="6" s="1"/>
  <c r="C1916" i="6"/>
  <c r="B1916" i="6" s="1"/>
  <c r="C1917" i="6"/>
  <c r="B1917" i="6" s="1"/>
  <c r="C1918" i="6"/>
  <c r="B1918" i="6" s="1"/>
  <c r="C1919" i="6"/>
  <c r="B1919" i="6" s="1"/>
  <c r="C1920" i="6"/>
  <c r="B1920" i="6" s="1"/>
  <c r="C1921" i="6"/>
  <c r="B1921" i="6" s="1"/>
  <c r="C1922" i="6"/>
  <c r="B1922" i="6" s="1"/>
  <c r="C1923" i="6"/>
  <c r="B1923" i="6" s="1"/>
  <c r="C1924" i="6"/>
  <c r="B1924" i="6" s="1"/>
  <c r="C1925" i="6"/>
  <c r="B1925" i="6" s="1"/>
  <c r="C1926" i="6"/>
  <c r="B1926" i="6" s="1"/>
  <c r="C1927" i="6"/>
  <c r="B1927" i="6" s="1"/>
  <c r="C1928" i="6"/>
  <c r="B1928" i="6" s="1"/>
  <c r="C1929" i="6"/>
  <c r="B1929" i="6" s="1"/>
  <c r="C1930" i="6"/>
  <c r="B1930" i="6" s="1"/>
  <c r="C1931" i="6"/>
  <c r="B1931" i="6" s="1"/>
  <c r="C1932" i="6"/>
  <c r="B1932" i="6" s="1"/>
  <c r="C1933" i="6"/>
  <c r="B1933" i="6" s="1"/>
  <c r="C1934" i="6"/>
  <c r="B1934" i="6" s="1"/>
  <c r="C1935" i="6"/>
  <c r="B1935" i="6" s="1"/>
  <c r="C1936" i="6"/>
  <c r="B1936" i="6" s="1"/>
  <c r="C1937" i="6"/>
  <c r="B1937" i="6" s="1"/>
  <c r="C1938" i="6"/>
  <c r="B1938" i="6" s="1"/>
  <c r="C1939" i="6"/>
  <c r="B1939" i="6" s="1"/>
  <c r="C1940" i="6"/>
  <c r="B1940" i="6" s="1"/>
  <c r="C1941" i="6"/>
  <c r="B1941" i="6" s="1"/>
  <c r="C1942" i="6"/>
  <c r="B1942" i="6" s="1"/>
  <c r="C1943" i="6"/>
  <c r="B1943" i="6" s="1"/>
  <c r="C1944" i="6"/>
  <c r="B1944" i="6" s="1"/>
  <c r="C1945" i="6"/>
  <c r="B1945" i="6" s="1"/>
  <c r="C1946" i="6"/>
  <c r="B1946" i="6" s="1"/>
  <c r="C1947" i="6"/>
  <c r="B1947" i="6" s="1"/>
  <c r="C1948" i="6"/>
  <c r="B1948" i="6" s="1"/>
  <c r="C1949" i="6"/>
  <c r="B1949" i="6" s="1"/>
  <c r="C1950" i="6"/>
  <c r="B1950" i="6" s="1"/>
  <c r="C1951" i="6"/>
  <c r="B1951" i="6" s="1"/>
  <c r="C1952" i="6"/>
  <c r="B1952" i="6" s="1"/>
  <c r="C1953" i="6"/>
  <c r="B1953" i="6" s="1"/>
  <c r="C1954" i="6"/>
  <c r="B1954" i="6" s="1"/>
  <c r="C1955" i="6"/>
  <c r="B1955" i="6" s="1"/>
  <c r="C1956" i="6"/>
  <c r="B1956" i="6" s="1"/>
  <c r="C1957" i="6"/>
  <c r="B1957" i="6" s="1"/>
  <c r="C1958" i="6"/>
  <c r="B1958" i="6" s="1"/>
  <c r="C1959" i="6"/>
  <c r="B1959" i="6" s="1"/>
  <c r="C1960" i="6"/>
  <c r="B1960" i="6" s="1"/>
  <c r="C1961" i="6"/>
  <c r="B1961" i="6" s="1"/>
  <c r="C1962" i="6"/>
  <c r="B1962" i="6" s="1"/>
  <c r="C1963" i="6"/>
  <c r="B1963" i="6" s="1"/>
  <c r="C1964" i="6"/>
  <c r="B1964" i="6" s="1"/>
  <c r="C1965" i="6"/>
  <c r="B1965" i="6" s="1"/>
  <c r="C1966" i="6"/>
  <c r="B1966" i="6" s="1"/>
  <c r="C1967" i="6"/>
  <c r="B1967" i="6" s="1"/>
  <c r="C1968" i="6"/>
  <c r="B1968" i="6" s="1"/>
  <c r="C1969" i="6"/>
  <c r="B1969" i="6" s="1"/>
  <c r="C1970" i="6"/>
  <c r="B1970" i="6" s="1"/>
  <c r="C1971" i="6"/>
  <c r="B1971" i="6" s="1"/>
  <c r="C1972" i="6"/>
  <c r="B1972" i="6" s="1"/>
  <c r="C1973" i="6"/>
  <c r="B1973" i="6" s="1"/>
  <c r="C1974" i="6"/>
  <c r="B1974" i="6" s="1"/>
  <c r="C1975" i="6"/>
  <c r="B1975" i="6" s="1"/>
  <c r="C1976" i="6"/>
  <c r="B1976" i="6" s="1"/>
  <c r="C1977" i="6"/>
  <c r="B1977" i="6" s="1"/>
  <c r="C1978" i="6"/>
  <c r="B1978" i="6" s="1"/>
  <c r="C1979" i="6"/>
  <c r="B1979" i="6" s="1"/>
  <c r="C1980" i="6"/>
  <c r="B1980" i="6" s="1"/>
  <c r="C1981" i="6"/>
  <c r="B1981" i="6" s="1"/>
  <c r="C1982" i="6"/>
  <c r="B1982" i="6" s="1"/>
  <c r="C1983" i="6"/>
  <c r="B1983" i="6" s="1"/>
  <c r="C1984" i="6"/>
  <c r="B1984" i="6" s="1"/>
  <c r="C1985" i="6"/>
  <c r="B1985" i="6" s="1"/>
  <c r="C1986" i="6"/>
  <c r="B1986" i="6" s="1"/>
  <c r="C1987" i="6"/>
  <c r="B1987" i="6" s="1"/>
  <c r="C1988" i="6"/>
  <c r="B1988" i="6" s="1"/>
  <c r="C1989" i="6"/>
  <c r="B1989" i="6" s="1"/>
  <c r="C1990" i="6"/>
  <c r="B1990" i="6" s="1"/>
  <c r="C1991" i="6"/>
  <c r="B1991" i="6" s="1"/>
  <c r="C1992" i="6"/>
  <c r="B1992" i="6" s="1"/>
  <c r="C1993" i="6"/>
  <c r="B1993" i="6" s="1"/>
  <c r="C1994" i="6"/>
  <c r="B1994" i="6" s="1"/>
  <c r="C1995" i="6"/>
  <c r="B1995" i="6" s="1"/>
  <c r="C1996" i="6"/>
  <c r="B1996" i="6" s="1"/>
  <c r="C1997" i="6"/>
  <c r="B1997" i="6" s="1"/>
  <c r="C1998" i="6"/>
  <c r="B1998" i="6" s="1"/>
  <c r="C1999" i="6"/>
  <c r="B1999" i="6" s="1"/>
  <c r="C2000" i="6"/>
  <c r="B2000" i="6" s="1"/>
  <c r="C2001" i="6"/>
  <c r="B2001" i="6" s="1"/>
  <c r="C2002" i="6"/>
  <c r="B2002" i="6" s="1"/>
  <c r="C2003" i="6"/>
  <c r="B2003" i="6" s="1"/>
  <c r="C2004" i="6"/>
  <c r="B2004" i="6" s="1"/>
  <c r="C2005" i="6"/>
  <c r="B2005" i="6" s="1"/>
  <c r="C2006" i="6"/>
  <c r="B2006" i="6" s="1"/>
  <c r="C2007" i="6"/>
  <c r="B2007" i="6" s="1"/>
  <c r="C2008" i="6"/>
  <c r="B2008" i="6" s="1"/>
  <c r="C2009" i="6"/>
  <c r="B2009" i="6" s="1"/>
  <c r="C2010" i="6"/>
  <c r="B2010" i="6" s="1"/>
  <c r="C2011" i="6"/>
  <c r="B2011" i="6" s="1"/>
  <c r="C2012" i="6"/>
  <c r="B2012" i="6" s="1"/>
  <c r="C2013" i="6"/>
  <c r="B2013" i="6" s="1"/>
  <c r="C2014" i="6"/>
  <c r="B2014" i="6" s="1"/>
  <c r="C2015" i="6"/>
  <c r="B2015" i="6" s="1"/>
  <c r="C2016" i="6"/>
  <c r="B2016" i="6" s="1"/>
  <c r="C2017" i="6"/>
  <c r="B2017" i="6" s="1"/>
  <c r="C2018" i="6"/>
  <c r="B2018" i="6" s="1"/>
  <c r="C2019" i="6"/>
  <c r="B2019" i="6" s="1"/>
  <c r="C2020" i="6"/>
  <c r="B2020" i="6" s="1"/>
  <c r="C2021" i="6"/>
  <c r="B2021" i="6" s="1"/>
  <c r="C2022" i="6"/>
  <c r="B2022" i="6" s="1"/>
  <c r="C2023" i="6"/>
  <c r="B2023" i="6" s="1"/>
  <c r="C2024" i="6"/>
  <c r="B2024" i="6" s="1"/>
  <c r="C2025" i="6"/>
  <c r="B2025" i="6" s="1"/>
  <c r="C2026" i="6"/>
  <c r="B2026" i="6" s="1"/>
  <c r="C2027" i="6"/>
  <c r="B2027" i="6" s="1"/>
  <c r="C2028" i="6"/>
  <c r="B2028" i="6" s="1"/>
  <c r="C2029" i="6"/>
  <c r="B2029" i="6" s="1"/>
  <c r="C2030" i="6"/>
  <c r="B2030" i="6" s="1"/>
  <c r="C2031" i="6"/>
  <c r="B2031" i="6" s="1"/>
  <c r="C2032" i="6"/>
  <c r="B2032" i="6" s="1"/>
  <c r="C2033" i="6"/>
  <c r="B2033" i="6" s="1"/>
  <c r="C2034" i="6"/>
  <c r="B2034" i="6" s="1"/>
  <c r="C2035" i="6"/>
  <c r="B2035" i="6" s="1"/>
  <c r="C2036" i="6"/>
  <c r="B2036" i="6" s="1"/>
  <c r="C2037" i="6"/>
  <c r="B2037" i="6" s="1"/>
  <c r="C2038" i="6"/>
  <c r="B2038" i="6" s="1"/>
  <c r="C2039" i="6"/>
  <c r="B2039" i="6" s="1"/>
  <c r="C2040" i="6"/>
  <c r="B2040" i="6" s="1"/>
  <c r="C2041" i="6"/>
  <c r="B2041" i="6" s="1"/>
  <c r="C2042" i="6"/>
  <c r="B2042" i="6" s="1"/>
  <c r="C2043" i="6"/>
  <c r="B2043" i="6" s="1"/>
  <c r="C2044" i="6"/>
  <c r="B2044" i="6" s="1"/>
  <c r="C2045" i="6"/>
  <c r="B2045" i="6" s="1"/>
  <c r="C2046" i="6"/>
  <c r="B2046" i="6" s="1"/>
  <c r="C2047" i="6"/>
  <c r="B2047" i="6" s="1"/>
  <c r="C2048" i="6"/>
  <c r="B2048" i="6" s="1"/>
  <c r="C2049" i="6"/>
  <c r="B2049" i="6" s="1"/>
  <c r="C2050" i="6"/>
  <c r="B2050" i="6" s="1"/>
  <c r="C2051" i="6"/>
  <c r="B2051" i="6" s="1"/>
  <c r="C2052" i="6"/>
  <c r="B2052" i="6" s="1"/>
  <c r="C2053" i="6"/>
  <c r="B2053" i="6" s="1"/>
  <c r="C2054" i="6"/>
  <c r="B2054" i="6" s="1"/>
  <c r="C2055" i="6"/>
  <c r="B2055" i="6" s="1"/>
  <c r="C2056" i="6"/>
  <c r="B2056" i="6" s="1"/>
  <c r="C2057" i="6"/>
  <c r="B2057" i="6" s="1"/>
  <c r="C2058" i="6"/>
  <c r="B2058" i="6" s="1"/>
  <c r="C2059" i="6"/>
  <c r="B2059" i="6" s="1"/>
  <c r="C2060" i="6"/>
  <c r="B2060" i="6" s="1"/>
  <c r="C2061" i="6"/>
  <c r="B2061" i="6" s="1"/>
  <c r="C2062" i="6"/>
  <c r="B2062" i="6" s="1"/>
  <c r="C2063" i="6"/>
  <c r="B2063" i="6" s="1"/>
  <c r="C2064" i="6"/>
  <c r="B2064" i="6" s="1"/>
  <c r="C2065" i="6"/>
  <c r="B2065" i="6" s="1"/>
  <c r="C2066" i="6"/>
  <c r="B2066" i="6" s="1"/>
  <c r="C2067" i="6"/>
  <c r="B2067" i="6" s="1"/>
  <c r="C2068" i="6"/>
  <c r="B2068" i="6" s="1"/>
  <c r="C2069" i="6"/>
  <c r="B2069" i="6" s="1"/>
  <c r="C2070" i="6"/>
  <c r="B2070" i="6" s="1"/>
  <c r="C2071" i="6"/>
  <c r="B2071" i="6" s="1"/>
  <c r="C2072" i="6"/>
  <c r="B2072" i="6" s="1"/>
  <c r="C2073" i="6"/>
  <c r="B2073" i="6" s="1"/>
  <c r="C2074" i="6"/>
  <c r="B2074" i="6" s="1"/>
  <c r="C2075" i="6"/>
  <c r="B2075" i="6" s="1"/>
  <c r="C2076" i="6"/>
  <c r="B2076" i="6" s="1"/>
  <c r="C2077" i="6"/>
  <c r="B2077" i="6" s="1"/>
  <c r="C2078" i="6"/>
  <c r="B2078" i="6" s="1"/>
  <c r="C2079" i="6"/>
  <c r="B2079" i="6" s="1"/>
  <c r="C2080" i="6"/>
  <c r="B2080" i="6" s="1"/>
  <c r="C2081" i="6"/>
  <c r="B2081" i="6" s="1"/>
  <c r="C2082" i="6"/>
  <c r="B2082" i="6" s="1"/>
  <c r="C2083" i="6"/>
  <c r="B2083" i="6" s="1"/>
  <c r="C2084" i="6"/>
  <c r="B2084" i="6" s="1"/>
  <c r="C2085" i="6"/>
  <c r="B2085" i="6" s="1"/>
  <c r="C2086" i="6"/>
  <c r="B2086" i="6" s="1"/>
  <c r="C2087" i="6"/>
  <c r="B2087" i="6" s="1"/>
  <c r="C2088" i="6"/>
  <c r="B2088" i="6" s="1"/>
  <c r="C2089" i="6"/>
  <c r="B2089" i="6" s="1"/>
  <c r="C2090" i="6"/>
  <c r="B2090" i="6" s="1"/>
  <c r="C2091" i="6"/>
  <c r="B2091" i="6" s="1"/>
  <c r="C2092" i="6"/>
  <c r="B2092" i="6" s="1"/>
  <c r="C2093" i="6"/>
  <c r="B2093" i="6" s="1"/>
  <c r="C2094" i="6"/>
  <c r="B2094" i="6" s="1"/>
  <c r="C2095" i="6"/>
  <c r="B2095" i="6" s="1"/>
  <c r="C2096" i="6"/>
  <c r="B2096" i="6" s="1"/>
  <c r="C2097" i="6"/>
  <c r="B2097" i="6" s="1"/>
  <c r="C2098" i="6"/>
  <c r="B2098" i="6" s="1"/>
  <c r="C2099" i="6"/>
  <c r="B2099" i="6" s="1"/>
  <c r="C2100" i="6"/>
  <c r="B2100" i="6" s="1"/>
  <c r="C2101" i="6"/>
  <c r="B2101" i="6" s="1"/>
  <c r="C2102" i="6"/>
  <c r="B2102" i="6" s="1"/>
  <c r="C2103" i="6"/>
  <c r="B2103" i="6" s="1"/>
  <c r="C2104" i="6"/>
  <c r="B2104" i="6" s="1"/>
  <c r="C2105" i="6"/>
  <c r="B2105" i="6" s="1"/>
  <c r="C2106" i="6"/>
  <c r="B2106" i="6" s="1"/>
  <c r="C2107" i="6"/>
  <c r="B2107" i="6" s="1"/>
  <c r="C2108" i="6"/>
  <c r="B2108" i="6" s="1"/>
  <c r="C2109" i="6"/>
  <c r="B2109" i="6" s="1"/>
  <c r="C2110" i="6"/>
  <c r="B2110" i="6" s="1"/>
  <c r="C2111" i="6"/>
  <c r="B2111" i="6" s="1"/>
  <c r="C2112" i="6"/>
  <c r="B2112" i="6" s="1"/>
  <c r="C2113" i="6"/>
  <c r="B2113" i="6" s="1"/>
  <c r="C2114" i="6"/>
  <c r="B2114" i="6" s="1"/>
  <c r="C2115" i="6"/>
  <c r="B2115" i="6" s="1"/>
  <c r="C2116" i="6"/>
  <c r="B2116" i="6" s="1"/>
  <c r="C2117" i="6"/>
  <c r="B2117" i="6" s="1"/>
  <c r="C2118" i="6"/>
  <c r="B2118" i="6" s="1"/>
  <c r="C2119" i="6"/>
  <c r="B2119" i="6" s="1"/>
  <c r="C2120" i="6"/>
  <c r="B2120" i="6" s="1"/>
  <c r="C2121" i="6"/>
  <c r="B2121" i="6" s="1"/>
  <c r="C2122" i="6"/>
  <c r="B2122" i="6" s="1"/>
  <c r="C2123" i="6"/>
  <c r="B2123" i="6" s="1"/>
  <c r="C2124" i="6"/>
  <c r="B2124" i="6" s="1"/>
  <c r="C2125" i="6"/>
  <c r="B2125" i="6" s="1"/>
  <c r="C2126" i="6"/>
  <c r="B2126" i="6" s="1"/>
  <c r="C2127" i="6"/>
  <c r="B2127" i="6" s="1"/>
  <c r="C2128" i="6"/>
  <c r="B2128" i="6" s="1"/>
  <c r="C2129" i="6"/>
  <c r="B2129" i="6" s="1"/>
  <c r="C2130" i="6"/>
  <c r="B2130" i="6" s="1"/>
  <c r="C2131" i="6"/>
  <c r="B2131" i="6" s="1"/>
  <c r="C2132" i="6"/>
  <c r="B2132" i="6" s="1"/>
  <c r="C2133" i="6"/>
  <c r="B2133" i="6" s="1"/>
  <c r="C2134" i="6"/>
  <c r="B2134" i="6" s="1"/>
  <c r="C2135" i="6"/>
  <c r="B2135" i="6" s="1"/>
  <c r="C2136" i="6"/>
  <c r="B2136" i="6" s="1"/>
  <c r="C2137" i="6"/>
  <c r="B2137" i="6" s="1"/>
  <c r="C2138" i="6"/>
  <c r="B2138" i="6" s="1"/>
  <c r="C2139" i="6"/>
  <c r="B2139" i="6" s="1"/>
  <c r="C2140" i="6"/>
  <c r="B2140" i="6" s="1"/>
  <c r="C2141" i="6"/>
  <c r="B2141" i="6" s="1"/>
  <c r="C2142" i="6"/>
  <c r="B2142" i="6" s="1"/>
  <c r="C2143" i="6"/>
  <c r="B2143" i="6" s="1"/>
  <c r="C2144" i="6"/>
  <c r="B2144" i="6" s="1"/>
  <c r="C2145" i="6"/>
  <c r="B2145" i="6" s="1"/>
  <c r="C2146" i="6"/>
  <c r="B2146" i="6" s="1"/>
  <c r="C2147" i="6"/>
  <c r="B2147" i="6" s="1"/>
  <c r="C2148" i="6"/>
  <c r="B2148" i="6" s="1"/>
  <c r="C2149" i="6"/>
  <c r="B2149" i="6" s="1"/>
  <c r="C2150" i="6"/>
  <c r="B2150" i="6" s="1"/>
  <c r="C2151" i="6"/>
  <c r="B2151" i="6" s="1"/>
  <c r="C2152" i="6"/>
  <c r="B2152" i="6" s="1"/>
  <c r="C2153" i="6"/>
  <c r="B2153" i="6" s="1"/>
  <c r="C2154" i="6"/>
  <c r="B2154" i="6" s="1"/>
  <c r="C2155" i="6"/>
  <c r="B2155" i="6" s="1"/>
  <c r="C2156" i="6"/>
  <c r="B2156" i="6" s="1"/>
  <c r="C2157" i="6"/>
  <c r="B2157" i="6" s="1"/>
  <c r="C2158" i="6"/>
  <c r="B2158" i="6" s="1"/>
  <c r="C2159" i="6"/>
  <c r="B2159" i="6" s="1"/>
  <c r="C2160" i="6"/>
  <c r="B2160" i="6" s="1"/>
  <c r="C2161" i="6"/>
  <c r="B2161" i="6" s="1"/>
  <c r="C2162" i="6"/>
  <c r="B2162" i="6" s="1"/>
  <c r="C2163" i="6"/>
  <c r="B2163" i="6" s="1"/>
  <c r="C2164" i="6"/>
  <c r="B2164" i="6" s="1"/>
  <c r="C2165" i="6"/>
  <c r="B2165" i="6" s="1"/>
  <c r="C2166" i="6"/>
  <c r="B2166" i="6" s="1"/>
  <c r="C2167" i="6"/>
  <c r="B2167" i="6" s="1"/>
  <c r="C2168" i="6"/>
  <c r="B2168" i="6" s="1"/>
  <c r="C2169" i="6"/>
  <c r="B2169" i="6" s="1"/>
  <c r="C2170" i="6"/>
  <c r="B2170" i="6" s="1"/>
  <c r="C2171" i="6"/>
  <c r="B2171" i="6" s="1"/>
  <c r="C2172" i="6"/>
  <c r="B2172" i="6" s="1"/>
  <c r="C2173" i="6"/>
  <c r="B2173" i="6" s="1"/>
  <c r="C2174" i="6"/>
  <c r="B2174" i="6" s="1"/>
  <c r="C2175" i="6"/>
  <c r="B2175" i="6" s="1"/>
  <c r="C2176" i="6"/>
  <c r="B2176" i="6" s="1"/>
  <c r="C2177" i="6"/>
  <c r="B2177" i="6" s="1"/>
  <c r="C2178" i="6"/>
  <c r="B2178" i="6" s="1"/>
  <c r="C2179" i="6"/>
  <c r="B2179" i="6" s="1"/>
  <c r="C2180" i="6"/>
  <c r="B2180" i="6" s="1"/>
  <c r="C2181" i="6"/>
  <c r="B2181" i="6" s="1"/>
  <c r="C2182" i="6"/>
  <c r="B2182" i="6" s="1"/>
  <c r="C2183" i="6"/>
  <c r="B2183" i="6" s="1"/>
  <c r="C2184" i="6"/>
  <c r="B2184" i="6" s="1"/>
  <c r="C2185" i="6"/>
  <c r="B2185" i="6" s="1"/>
  <c r="C2186" i="6"/>
  <c r="B2186" i="6" s="1"/>
  <c r="C2187" i="6"/>
  <c r="B2187" i="6" s="1"/>
  <c r="C2188" i="6"/>
  <c r="B2188" i="6" s="1"/>
  <c r="C2189" i="6"/>
  <c r="B2189" i="6" s="1"/>
  <c r="C2190" i="6"/>
  <c r="B2190" i="6" s="1"/>
  <c r="C2191" i="6"/>
  <c r="B2191" i="6" s="1"/>
  <c r="C2192" i="6"/>
  <c r="B2192" i="6" s="1"/>
  <c r="C2193" i="6"/>
  <c r="B2193" i="6" s="1"/>
  <c r="C2194" i="6"/>
  <c r="B2194" i="6" s="1"/>
  <c r="C2195" i="6"/>
  <c r="B2195" i="6" s="1"/>
  <c r="C2196" i="6"/>
  <c r="B2196" i="6" s="1"/>
  <c r="C2197" i="6"/>
  <c r="B2197" i="6" s="1"/>
  <c r="C2198" i="6"/>
  <c r="B2198" i="6" s="1"/>
  <c r="C2199" i="6"/>
  <c r="B2199" i="6" s="1"/>
  <c r="C2200" i="6"/>
  <c r="B2200" i="6" s="1"/>
  <c r="C2201" i="6"/>
  <c r="B2201" i="6" s="1"/>
  <c r="C2202" i="6"/>
  <c r="B2202" i="6" s="1"/>
  <c r="C2203" i="6"/>
  <c r="B2203" i="6" s="1"/>
  <c r="C2204" i="6"/>
  <c r="B2204" i="6" s="1"/>
  <c r="C2205" i="6"/>
  <c r="B2205" i="6" s="1"/>
  <c r="C2206" i="6"/>
  <c r="B2206" i="6" s="1"/>
  <c r="C2207" i="6"/>
  <c r="B2207" i="6" s="1"/>
  <c r="C2208" i="6"/>
  <c r="B2208" i="6" s="1"/>
  <c r="C2209" i="6"/>
  <c r="B2209" i="6" s="1"/>
  <c r="C2210" i="6"/>
  <c r="B2210" i="6" s="1"/>
  <c r="C2211" i="6"/>
  <c r="B2211" i="6" s="1"/>
  <c r="C2212" i="6"/>
  <c r="B2212" i="6" s="1"/>
  <c r="C2213" i="6"/>
  <c r="B2213" i="6" s="1"/>
  <c r="C2214" i="6"/>
  <c r="B2214" i="6" s="1"/>
  <c r="C2215" i="6"/>
  <c r="B2215" i="6" s="1"/>
  <c r="C2216" i="6"/>
  <c r="B2216" i="6" s="1"/>
  <c r="C2217" i="6"/>
  <c r="B2217" i="6" s="1"/>
  <c r="C2218" i="6"/>
  <c r="B2218" i="6" s="1"/>
  <c r="C2219" i="6"/>
  <c r="B2219" i="6" s="1"/>
  <c r="C2220" i="6"/>
  <c r="B2220" i="6" s="1"/>
  <c r="C2221" i="6"/>
  <c r="B2221" i="6" s="1"/>
  <c r="C2222" i="6"/>
  <c r="B2222" i="6" s="1"/>
  <c r="C2223" i="6"/>
  <c r="B2223" i="6" s="1"/>
  <c r="C2224" i="6"/>
  <c r="B2224" i="6" s="1"/>
  <c r="C2225" i="6"/>
  <c r="B2225" i="6" s="1"/>
  <c r="C2226" i="6"/>
  <c r="B2226" i="6" s="1"/>
  <c r="C2227" i="6"/>
  <c r="B2227" i="6" s="1"/>
  <c r="C2228" i="6"/>
  <c r="B2228" i="6" s="1"/>
  <c r="C2229" i="6"/>
  <c r="B2229" i="6" s="1"/>
  <c r="C2230" i="6"/>
  <c r="B2230" i="6" s="1"/>
  <c r="C2231" i="6"/>
  <c r="B2231" i="6" s="1"/>
  <c r="C2232" i="6"/>
  <c r="B2232" i="6" s="1"/>
  <c r="C2233" i="6"/>
  <c r="B2233" i="6" s="1"/>
  <c r="C2234" i="6"/>
  <c r="B2234" i="6" s="1"/>
  <c r="C2235" i="6"/>
  <c r="B2235" i="6" s="1"/>
  <c r="C2236" i="6"/>
  <c r="B2236" i="6" s="1"/>
  <c r="C2237" i="6"/>
  <c r="B2237" i="6" s="1"/>
  <c r="C2238" i="6"/>
  <c r="B2238" i="6" s="1"/>
  <c r="C2239" i="6"/>
  <c r="B2239" i="6" s="1"/>
  <c r="C2240" i="6"/>
  <c r="B2240" i="6" s="1"/>
  <c r="C2241" i="6"/>
  <c r="B2241" i="6" s="1"/>
  <c r="C2242" i="6"/>
  <c r="B2242" i="6" s="1"/>
  <c r="C2243" i="6"/>
  <c r="B2243" i="6" s="1"/>
  <c r="C2244" i="6"/>
  <c r="B2244" i="6" s="1"/>
  <c r="C2245" i="6"/>
  <c r="B2245" i="6" s="1"/>
  <c r="C2246" i="6"/>
  <c r="B2246" i="6" s="1"/>
  <c r="C2247" i="6"/>
  <c r="B2247" i="6" s="1"/>
  <c r="C2248" i="6"/>
  <c r="B2248" i="6" s="1"/>
  <c r="C2249" i="6"/>
  <c r="B2249" i="6" s="1"/>
  <c r="C2250" i="6"/>
  <c r="B2250" i="6" s="1"/>
  <c r="C2251" i="6"/>
  <c r="B2251" i="6" s="1"/>
  <c r="C2252" i="6"/>
  <c r="B2252" i="6" s="1"/>
  <c r="C2253" i="6"/>
  <c r="B2253" i="6" s="1"/>
  <c r="C2254" i="6"/>
  <c r="B2254" i="6" s="1"/>
  <c r="C2255" i="6"/>
  <c r="B2255" i="6" s="1"/>
  <c r="C2256" i="6"/>
  <c r="B2256" i="6" s="1"/>
  <c r="C2257" i="6"/>
  <c r="B2257" i="6" s="1"/>
  <c r="C2258" i="6"/>
  <c r="B2258" i="6" s="1"/>
  <c r="C2259" i="6"/>
  <c r="B2259" i="6" s="1"/>
  <c r="C2260" i="6"/>
  <c r="B2260" i="6" s="1"/>
  <c r="C2261" i="6"/>
  <c r="B2261" i="6" s="1"/>
  <c r="C2262" i="6"/>
  <c r="B2262" i="6" s="1"/>
  <c r="C2263" i="6"/>
  <c r="B2263" i="6" s="1"/>
  <c r="C2264" i="6"/>
  <c r="B2264" i="6" s="1"/>
  <c r="C2265" i="6"/>
  <c r="B2265" i="6" s="1"/>
  <c r="C2266" i="6"/>
  <c r="B2266" i="6" s="1"/>
  <c r="C2267" i="6"/>
  <c r="B2267" i="6" s="1"/>
  <c r="C2268" i="6"/>
  <c r="B2268" i="6" s="1"/>
  <c r="C2269" i="6"/>
  <c r="B2269" i="6" s="1"/>
  <c r="C2270" i="6"/>
  <c r="B2270" i="6" s="1"/>
  <c r="C2271" i="6"/>
  <c r="B2271" i="6" s="1"/>
  <c r="C2272" i="6"/>
  <c r="B2272" i="6" s="1"/>
  <c r="C2273" i="6"/>
  <c r="B2273" i="6" s="1"/>
  <c r="C2274" i="6"/>
  <c r="B2274" i="6" s="1"/>
  <c r="C2275" i="6"/>
  <c r="B2275" i="6" s="1"/>
  <c r="C2276" i="6"/>
  <c r="B2276" i="6" s="1"/>
  <c r="C2277" i="6"/>
  <c r="B2277" i="6" s="1"/>
  <c r="C2278" i="6"/>
  <c r="B2278" i="6" s="1"/>
  <c r="C2279" i="6"/>
  <c r="B2279" i="6" s="1"/>
  <c r="C2280" i="6"/>
  <c r="B2280" i="6" s="1"/>
  <c r="C2281" i="6"/>
  <c r="B2281" i="6" s="1"/>
  <c r="C2282" i="6"/>
  <c r="B2282" i="6" s="1"/>
  <c r="C2283" i="6"/>
  <c r="B2283" i="6" s="1"/>
  <c r="C2284" i="6"/>
  <c r="B2284" i="6" s="1"/>
  <c r="C2285" i="6"/>
  <c r="B2285" i="6" s="1"/>
  <c r="C2286" i="6"/>
  <c r="B2286" i="6" s="1"/>
  <c r="C2287" i="6"/>
  <c r="B2287" i="6" s="1"/>
  <c r="C2288" i="6"/>
  <c r="B2288" i="6" s="1"/>
  <c r="C2289" i="6"/>
  <c r="B2289" i="6" s="1"/>
  <c r="C2290" i="6"/>
  <c r="B2290" i="6" s="1"/>
  <c r="C2291" i="6"/>
  <c r="B2291" i="6" s="1"/>
  <c r="C2292" i="6"/>
  <c r="B2292" i="6" s="1"/>
  <c r="C2293" i="6"/>
  <c r="B2293" i="6" s="1"/>
  <c r="C2294" i="6"/>
  <c r="B2294" i="6" s="1"/>
  <c r="C2295" i="6"/>
  <c r="B2295" i="6" s="1"/>
  <c r="C2296" i="6"/>
  <c r="B2296" i="6" s="1"/>
  <c r="C2297" i="6"/>
  <c r="B2297" i="6" s="1"/>
  <c r="C2298" i="6"/>
  <c r="B2298" i="6" s="1"/>
  <c r="C2299" i="6"/>
  <c r="B2299" i="6" s="1"/>
  <c r="C2300" i="6"/>
  <c r="B2300" i="6" s="1"/>
  <c r="C2301" i="6"/>
  <c r="B2301" i="6" s="1"/>
  <c r="C2302" i="6"/>
  <c r="B2302" i="6" s="1"/>
  <c r="C2303" i="6"/>
  <c r="B2303" i="6" s="1"/>
  <c r="C2304" i="6"/>
  <c r="B2304" i="6" s="1"/>
  <c r="C2305" i="6"/>
  <c r="B2305" i="6" s="1"/>
  <c r="C2306" i="6"/>
  <c r="B2306" i="6" s="1"/>
  <c r="C2307" i="6"/>
  <c r="B2307" i="6" s="1"/>
  <c r="C2308" i="6"/>
  <c r="B2308" i="6" s="1"/>
  <c r="C2309" i="6"/>
  <c r="B2309" i="6" s="1"/>
  <c r="C2310" i="6"/>
  <c r="B2310" i="6" s="1"/>
  <c r="C2311" i="6"/>
  <c r="B2311" i="6" s="1"/>
  <c r="C2312" i="6"/>
  <c r="B2312" i="6" s="1"/>
  <c r="C2313" i="6"/>
  <c r="B2313" i="6" s="1"/>
  <c r="C2314" i="6"/>
  <c r="B2314" i="6" s="1"/>
  <c r="C2315" i="6"/>
  <c r="B2315" i="6" s="1"/>
  <c r="C2316" i="6"/>
  <c r="B2316" i="6" s="1"/>
  <c r="C2317" i="6"/>
  <c r="B2317" i="6" s="1"/>
  <c r="C2318" i="6"/>
  <c r="B2318" i="6" s="1"/>
  <c r="C2319" i="6"/>
  <c r="B2319" i="6" s="1"/>
  <c r="C2320" i="6"/>
  <c r="B2320" i="6" s="1"/>
  <c r="C2321" i="6"/>
  <c r="B2321" i="6" s="1"/>
  <c r="C2322" i="6"/>
  <c r="B2322" i="6" s="1"/>
  <c r="C2323" i="6"/>
  <c r="B2323" i="6" s="1"/>
  <c r="C2324" i="6"/>
  <c r="B2324" i="6" s="1"/>
  <c r="C2325" i="6"/>
  <c r="B2325" i="6" s="1"/>
  <c r="C2326" i="6"/>
  <c r="B2326" i="6" s="1"/>
  <c r="C2327" i="6"/>
  <c r="B2327" i="6" s="1"/>
  <c r="C2328" i="6"/>
  <c r="B2328" i="6" s="1"/>
  <c r="C2329" i="6"/>
  <c r="B2329" i="6" s="1"/>
  <c r="C2330" i="6"/>
  <c r="B2330" i="6" s="1"/>
  <c r="C2331" i="6"/>
  <c r="B2331" i="6" s="1"/>
  <c r="C2332" i="6"/>
  <c r="B2332" i="6" s="1"/>
  <c r="C2333" i="6"/>
  <c r="B2333" i="6" s="1"/>
  <c r="C2334" i="6"/>
  <c r="B2334" i="6" s="1"/>
  <c r="C2335" i="6"/>
  <c r="B2335" i="6" s="1"/>
  <c r="C2336" i="6"/>
  <c r="B2336" i="6" s="1"/>
  <c r="C2337" i="6"/>
  <c r="B2337" i="6" s="1"/>
  <c r="C2338" i="6"/>
  <c r="B2338" i="6" s="1"/>
  <c r="C2339" i="6"/>
  <c r="B2339" i="6" s="1"/>
  <c r="C2340" i="6"/>
  <c r="B2340" i="6" s="1"/>
  <c r="C2341" i="6"/>
  <c r="B2341" i="6" s="1"/>
  <c r="C2342" i="6"/>
  <c r="B2342" i="6" s="1"/>
  <c r="C2343" i="6"/>
  <c r="B2343" i="6" s="1"/>
  <c r="C2344" i="6"/>
  <c r="B2344" i="6" s="1"/>
  <c r="C2345" i="6"/>
  <c r="B2345" i="6" s="1"/>
  <c r="C2346" i="6"/>
  <c r="B2346" i="6" s="1"/>
  <c r="C2347" i="6"/>
  <c r="B2347" i="6" s="1"/>
  <c r="C2348" i="6"/>
  <c r="B2348" i="6" s="1"/>
  <c r="C2349" i="6"/>
  <c r="B2349" i="6" s="1"/>
  <c r="C2350" i="6"/>
  <c r="B2350" i="6" s="1"/>
  <c r="C2351" i="6"/>
  <c r="B2351" i="6" s="1"/>
  <c r="C2352" i="6"/>
  <c r="B2352" i="6" s="1"/>
  <c r="C2353" i="6"/>
  <c r="B2353" i="6" s="1"/>
  <c r="C2354" i="6"/>
  <c r="B2354" i="6" s="1"/>
  <c r="C2355" i="6"/>
  <c r="B2355" i="6" s="1"/>
  <c r="C2356" i="6"/>
  <c r="B2356" i="6" s="1"/>
  <c r="C2357" i="6"/>
  <c r="B2357" i="6" s="1"/>
  <c r="C2358" i="6"/>
  <c r="B2358" i="6" s="1"/>
  <c r="C2359" i="6"/>
  <c r="B2359" i="6" s="1"/>
  <c r="C2360" i="6"/>
  <c r="B2360" i="6" s="1"/>
  <c r="C2361" i="6"/>
  <c r="B2361" i="6" s="1"/>
  <c r="C2362" i="6"/>
  <c r="B2362" i="6" s="1"/>
  <c r="C2363" i="6"/>
  <c r="B2363" i="6" s="1"/>
  <c r="C2364" i="6"/>
  <c r="B2364" i="6" s="1"/>
  <c r="C2365" i="6"/>
  <c r="B2365" i="6" s="1"/>
  <c r="C2366" i="6"/>
  <c r="B2366" i="6" s="1"/>
  <c r="C2367" i="6"/>
  <c r="B2367" i="6" s="1"/>
  <c r="C2368" i="6"/>
  <c r="B2368" i="6" s="1"/>
  <c r="C2369" i="6"/>
  <c r="B2369" i="6" s="1"/>
  <c r="C2370" i="6"/>
  <c r="B2370" i="6" s="1"/>
  <c r="C2371" i="6"/>
  <c r="B2371" i="6" s="1"/>
  <c r="C2372" i="6"/>
  <c r="B2372" i="6" s="1"/>
  <c r="C2373" i="6"/>
  <c r="B2373" i="6" s="1"/>
  <c r="C2374" i="6"/>
  <c r="B2374" i="6" s="1"/>
  <c r="C2375" i="6"/>
  <c r="B2375" i="6" s="1"/>
  <c r="C2376" i="6"/>
  <c r="B2376" i="6" s="1"/>
  <c r="C2377" i="6"/>
  <c r="B2377" i="6" s="1"/>
  <c r="C2378" i="6"/>
  <c r="B2378" i="6" s="1"/>
  <c r="C2379" i="6"/>
  <c r="B2379" i="6" s="1"/>
  <c r="C2380" i="6"/>
  <c r="B2380" i="6" s="1"/>
  <c r="C2381" i="6"/>
  <c r="B2381" i="6" s="1"/>
  <c r="C2382" i="6"/>
  <c r="B2382" i="6" s="1"/>
  <c r="C2383" i="6"/>
  <c r="B2383" i="6" s="1"/>
  <c r="C2384" i="6"/>
  <c r="B2384" i="6" s="1"/>
  <c r="C2385" i="6"/>
  <c r="B2385" i="6" s="1"/>
  <c r="C2386" i="6"/>
  <c r="B2386" i="6" s="1"/>
  <c r="C2387" i="6"/>
  <c r="B2387" i="6" s="1"/>
  <c r="C2388" i="6"/>
  <c r="B2388" i="6" s="1"/>
  <c r="C2389" i="6"/>
  <c r="B2389" i="6" s="1"/>
  <c r="C2390" i="6"/>
  <c r="B2390" i="6" s="1"/>
  <c r="C2391" i="6"/>
  <c r="B2391" i="6" s="1"/>
  <c r="C2392" i="6"/>
  <c r="B2392" i="6" s="1"/>
  <c r="C2393" i="6"/>
  <c r="B2393" i="6" s="1"/>
  <c r="C2394" i="6"/>
  <c r="B2394" i="6" s="1"/>
  <c r="C2395" i="6"/>
  <c r="B2395" i="6" s="1"/>
  <c r="C2396" i="6"/>
  <c r="B2396" i="6" s="1"/>
  <c r="C2397" i="6"/>
  <c r="B2397" i="6" s="1"/>
  <c r="C2398" i="6"/>
  <c r="B2398" i="6" s="1"/>
  <c r="C2399" i="6"/>
  <c r="B2399" i="6" s="1"/>
  <c r="C2400" i="6"/>
  <c r="B2400" i="6" s="1"/>
  <c r="C2401" i="6"/>
  <c r="B2401" i="6" s="1"/>
  <c r="C2402" i="6"/>
  <c r="B2402" i="6" s="1"/>
  <c r="C2403" i="6"/>
  <c r="B2403" i="6" s="1"/>
  <c r="C2404" i="6"/>
  <c r="B2404" i="6" s="1"/>
  <c r="C2405" i="6"/>
  <c r="B2405" i="6" s="1"/>
  <c r="C2406" i="6"/>
  <c r="B2406" i="6" s="1"/>
  <c r="C2407" i="6"/>
  <c r="B2407" i="6" s="1"/>
  <c r="C2408" i="6"/>
  <c r="B2408" i="6" s="1"/>
  <c r="C2409" i="6"/>
  <c r="B2409" i="6" s="1"/>
  <c r="C2410" i="6"/>
  <c r="B2410" i="6" s="1"/>
  <c r="C2411" i="6"/>
  <c r="B2411" i="6" s="1"/>
  <c r="C2412" i="6"/>
  <c r="B2412" i="6" s="1"/>
  <c r="C2413" i="6"/>
  <c r="B2413" i="6" s="1"/>
  <c r="C2414" i="6"/>
  <c r="B2414" i="6" s="1"/>
  <c r="C2415" i="6"/>
  <c r="B2415" i="6" s="1"/>
  <c r="C2416" i="6"/>
  <c r="B2416" i="6" s="1"/>
  <c r="C2417" i="6"/>
  <c r="B2417" i="6" s="1"/>
  <c r="C2418" i="6"/>
  <c r="B2418" i="6" s="1"/>
  <c r="C2419" i="6"/>
  <c r="B2419" i="6" s="1"/>
  <c r="C2420" i="6"/>
  <c r="B2420" i="6" s="1"/>
  <c r="C2421" i="6"/>
  <c r="B2421" i="6" s="1"/>
  <c r="C2422" i="6"/>
  <c r="B2422" i="6" s="1"/>
  <c r="C2423" i="6"/>
  <c r="B2423" i="6" s="1"/>
  <c r="C2424" i="6"/>
  <c r="B2424" i="6" s="1"/>
  <c r="C2425" i="6"/>
  <c r="B2425" i="6" s="1"/>
  <c r="C2426" i="6"/>
  <c r="B2426" i="6" s="1"/>
  <c r="C2427" i="6"/>
  <c r="B2427" i="6" s="1"/>
  <c r="C2428" i="6"/>
  <c r="B2428" i="6" s="1"/>
  <c r="C2429" i="6"/>
  <c r="B2429" i="6" s="1"/>
  <c r="C2430" i="6"/>
  <c r="B2430" i="6" s="1"/>
  <c r="C2431" i="6"/>
  <c r="B2431" i="6" s="1"/>
  <c r="C2432" i="6"/>
  <c r="B2432" i="6" s="1"/>
  <c r="C2433" i="6"/>
  <c r="B2433" i="6" s="1"/>
  <c r="C2434" i="6"/>
  <c r="B2434" i="6" s="1"/>
  <c r="C2435" i="6"/>
  <c r="B2435" i="6" s="1"/>
  <c r="C2436" i="6"/>
  <c r="B2436" i="6" s="1"/>
  <c r="C2437" i="6"/>
  <c r="B2437" i="6" s="1"/>
  <c r="C2438" i="6"/>
  <c r="B2438" i="6" s="1"/>
  <c r="C2439" i="6"/>
  <c r="B2439" i="6" s="1"/>
  <c r="C2440" i="6"/>
  <c r="B2440" i="6" s="1"/>
  <c r="C2441" i="6"/>
  <c r="B2441" i="6" s="1"/>
  <c r="C2442" i="6"/>
  <c r="B2442" i="6" s="1"/>
  <c r="C2443" i="6"/>
  <c r="B2443" i="6" s="1"/>
  <c r="C2444" i="6"/>
  <c r="B2444" i="6" s="1"/>
  <c r="C2445" i="6"/>
  <c r="B2445" i="6" s="1"/>
  <c r="C2446" i="6"/>
  <c r="B2446" i="6" s="1"/>
  <c r="C2447" i="6"/>
  <c r="B2447" i="6" s="1"/>
  <c r="C2448" i="6"/>
  <c r="B2448" i="6" s="1"/>
  <c r="C2449" i="6"/>
  <c r="B2449" i="6" s="1"/>
  <c r="C2450" i="6"/>
  <c r="B2450" i="6" s="1"/>
  <c r="C2451" i="6"/>
  <c r="B2451" i="6" s="1"/>
  <c r="C2452" i="6"/>
  <c r="B2452" i="6" s="1"/>
  <c r="C2453" i="6"/>
  <c r="B2453" i="6" s="1"/>
  <c r="C2454" i="6"/>
  <c r="B2454" i="6" s="1"/>
  <c r="C2455" i="6"/>
  <c r="B2455" i="6" s="1"/>
  <c r="C2456" i="6"/>
  <c r="B2456" i="6" s="1"/>
  <c r="C2457" i="6"/>
  <c r="B2457" i="6" s="1"/>
  <c r="C2458" i="6"/>
  <c r="B2458" i="6" s="1"/>
  <c r="C2459" i="6"/>
  <c r="B2459" i="6" s="1"/>
  <c r="C2460" i="6"/>
  <c r="B2460" i="6" s="1"/>
  <c r="C2461" i="6"/>
  <c r="B2461" i="6" s="1"/>
  <c r="C2462" i="6"/>
  <c r="B2462" i="6" s="1"/>
  <c r="C2463" i="6"/>
  <c r="B2463" i="6" s="1"/>
  <c r="C2464" i="6"/>
  <c r="B2464" i="6" s="1"/>
  <c r="C2465" i="6"/>
  <c r="B2465" i="6" s="1"/>
  <c r="C2466" i="6"/>
  <c r="B2466" i="6" s="1"/>
  <c r="C2467" i="6"/>
  <c r="B2467" i="6" s="1"/>
  <c r="C2468" i="6"/>
  <c r="B2468" i="6" s="1"/>
  <c r="C2469" i="6"/>
  <c r="B2469" i="6" s="1"/>
  <c r="C2470" i="6"/>
  <c r="B2470" i="6" s="1"/>
  <c r="C2471" i="6"/>
  <c r="B2471" i="6" s="1"/>
  <c r="C2472" i="6"/>
  <c r="B2472" i="6" s="1"/>
  <c r="C2473" i="6"/>
  <c r="B2473" i="6" s="1"/>
  <c r="C2474" i="6"/>
  <c r="B2474" i="6" s="1"/>
  <c r="C2475" i="6"/>
  <c r="B2475" i="6" s="1"/>
  <c r="C2476" i="6"/>
  <c r="B2476" i="6" s="1"/>
  <c r="C2477" i="6"/>
  <c r="B2477" i="6" s="1"/>
  <c r="C2478" i="6"/>
  <c r="B2478" i="6" s="1"/>
  <c r="C2479" i="6"/>
  <c r="B2479" i="6" s="1"/>
  <c r="C2480" i="6"/>
  <c r="B2480" i="6" s="1"/>
  <c r="C2481" i="6"/>
  <c r="B2481" i="6" s="1"/>
  <c r="C2482" i="6"/>
  <c r="B2482" i="6" s="1"/>
  <c r="C2483" i="6"/>
  <c r="B2483" i="6" s="1"/>
  <c r="C2484" i="6"/>
  <c r="B2484" i="6" s="1"/>
  <c r="C2485" i="6"/>
  <c r="B2485" i="6" s="1"/>
  <c r="C2486" i="6"/>
  <c r="B2486" i="6" s="1"/>
  <c r="C2487" i="6"/>
  <c r="B2487" i="6" s="1"/>
  <c r="C2488" i="6"/>
  <c r="B2488" i="6" s="1"/>
  <c r="C2489" i="6"/>
  <c r="B2489" i="6" s="1"/>
  <c r="C2490" i="6"/>
  <c r="B2490" i="6" s="1"/>
  <c r="C2491" i="6"/>
  <c r="B2491" i="6" s="1"/>
  <c r="C2492" i="6"/>
  <c r="B2492" i="6" s="1"/>
  <c r="C2493" i="6"/>
  <c r="B2493" i="6" s="1"/>
  <c r="C2494" i="6"/>
  <c r="B2494" i="6" s="1"/>
  <c r="C2495" i="6"/>
  <c r="B2495" i="6" s="1"/>
  <c r="C2496" i="6"/>
  <c r="B2496" i="6" s="1"/>
  <c r="C2497" i="6"/>
  <c r="B2497" i="6" s="1"/>
  <c r="C2498" i="6"/>
  <c r="B2498" i="6" s="1"/>
  <c r="C2499" i="6"/>
  <c r="B2499" i="6" s="1"/>
  <c r="C2500" i="6"/>
  <c r="B2500" i="6" s="1"/>
  <c r="C2501" i="6"/>
  <c r="B2501" i="6" s="1"/>
  <c r="C2502" i="6"/>
  <c r="B2502" i="6" s="1"/>
  <c r="C2503" i="6"/>
  <c r="B2503" i="6" s="1"/>
  <c r="C2504" i="6"/>
  <c r="B2504" i="6" s="1"/>
  <c r="C2505" i="6"/>
  <c r="B2505" i="6" s="1"/>
  <c r="C2506" i="6"/>
  <c r="B2506" i="6" s="1"/>
  <c r="C2507" i="6"/>
  <c r="B2507" i="6" s="1"/>
  <c r="C2508" i="6"/>
  <c r="B2508" i="6" s="1"/>
  <c r="C2509" i="6"/>
  <c r="B2509" i="6" s="1"/>
  <c r="C2510" i="6"/>
  <c r="B2510" i="6" s="1"/>
  <c r="C2511" i="6"/>
  <c r="B2511" i="6" s="1"/>
  <c r="C2512" i="6"/>
  <c r="B2512" i="6" s="1"/>
  <c r="C2513" i="6"/>
  <c r="B2513" i="6" s="1"/>
  <c r="C2514" i="6"/>
  <c r="B2514" i="6" s="1"/>
  <c r="C2515" i="6"/>
  <c r="B2515" i="6" s="1"/>
  <c r="C2516" i="6"/>
  <c r="B2516" i="6" s="1"/>
  <c r="C2517" i="6"/>
  <c r="B2517" i="6" s="1"/>
  <c r="C2518" i="6"/>
  <c r="B2518" i="6" s="1"/>
  <c r="C2519" i="6"/>
  <c r="B2519" i="6" s="1"/>
  <c r="C2520" i="6"/>
  <c r="B2520" i="6" s="1"/>
  <c r="C2521" i="6"/>
  <c r="B2521" i="6" s="1"/>
  <c r="C2522" i="6"/>
  <c r="B2522" i="6" s="1"/>
  <c r="C2523" i="6"/>
  <c r="B2523" i="6" s="1"/>
  <c r="C2524" i="6"/>
  <c r="B2524" i="6" s="1"/>
  <c r="C2525" i="6"/>
  <c r="B2525" i="6" s="1"/>
  <c r="C2526" i="6"/>
  <c r="B2526" i="6" s="1"/>
  <c r="C2527" i="6"/>
  <c r="B2527" i="6" s="1"/>
  <c r="C2528" i="6"/>
  <c r="B2528" i="6" s="1"/>
  <c r="C2529" i="6"/>
  <c r="B2529" i="6" s="1"/>
  <c r="C2530" i="6"/>
  <c r="B2530" i="6" s="1"/>
  <c r="C2531" i="6"/>
  <c r="B2531" i="6" s="1"/>
  <c r="C2532" i="6"/>
  <c r="B2532" i="6" s="1"/>
  <c r="C2533" i="6"/>
  <c r="B2533" i="6" s="1"/>
  <c r="C2534" i="6"/>
  <c r="B2534" i="6" s="1"/>
  <c r="C2535" i="6"/>
  <c r="B2535" i="6" s="1"/>
  <c r="C2536" i="6"/>
  <c r="B2536" i="6" s="1"/>
  <c r="C2537" i="6"/>
  <c r="B2537" i="6" s="1"/>
  <c r="C2538" i="6"/>
  <c r="B2538" i="6" s="1"/>
  <c r="C2539" i="6"/>
  <c r="B2539" i="6" s="1"/>
  <c r="C2540" i="6"/>
  <c r="B2540" i="6" s="1"/>
  <c r="C2541" i="6"/>
  <c r="B2541" i="6" s="1"/>
  <c r="C2542" i="6"/>
  <c r="B2542" i="6" s="1"/>
  <c r="C2543" i="6"/>
  <c r="B2543" i="6" s="1"/>
  <c r="C2544" i="6"/>
  <c r="B2544" i="6" s="1"/>
  <c r="C2545" i="6"/>
  <c r="B2545" i="6" s="1"/>
  <c r="C2546" i="6"/>
  <c r="B2546" i="6" s="1"/>
  <c r="C2547" i="6"/>
  <c r="B2547" i="6" s="1"/>
  <c r="C2548" i="6"/>
  <c r="B2548" i="6" s="1"/>
  <c r="C2549" i="6"/>
  <c r="B2549" i="6" s="1"/>
  <c r="C2550" i="6"/>
  <c r="B2550" i="6" s="1"/>
  <c r="C2551" i="6"/>
  <c r="B2551" i="6" s="1"/>
  <c r="C2552" i="6"/>
  <c r="B2552" i="6" s="1"/>
  <c r="C2553" i="6"/>
  <c r="B2553" i="6" s="1"/>
  <c r="C2554" i="6"/>
  <c r="B2554" i="6" s="1"/>
  <c r="C2555" i="6"/>
  <c r="B2555" i="6" s="1"/>
  <c r="C2556" i="6"/>
  <c r="B2556" i="6" s="1"/>
  <c r="C2557" i="6"/>
  <c r="B2557" i="6" s="1"/>
  <c r="C2558" i="6"/>
  <c r="B2558" i="6" s="1"/>
  <c r="C2559" i="6"/>
  <c r="B2559" i="6" s="1"/>
  <c r="C2560" i="6"/>
  <c r="B2560" i="6" s="1"/>
  <c r="C2561" i="6"/>
  <c r="B2561" i="6" s="1"/>
  <c r="C2562" i="6"/>
  <c r="B2562" i="6" s="1"/>
  <c r="C2563" i="6"/>
  <c r="B2563" i="6" s="1"/>
  <c r="C2564" i="6"/>
  <c r="B2564" i="6" s="1"/>
  <c r="C2565" i="6"/>
  <c r="B2565" i="6" s="1"/>
  <c r="C2566" i="6"/>
  <c r="B2566" i="6" s="1"/>
  <c r="C2567" i="6"/>
  <c r="B2567" i="6" s="1"/>
  <c r="C2568" i="6"/>
  <c r="B2568" i="6" s="1"/>
  <c r="C2569" i="6"/>
  <c r="B2569" i="6" s="1"/>
  <c r="C2570" i="6"/>
  <c r="B2570" i="6" s="1"/>
  <c r="C2571" i="6"/>
  <c r="B2571" i="6" s="1"/>
  <c r="C2572" i="6"/>
  <c r="B2572" i="6" s="1"/>
  <c r="C2573" i="6"/>
  <c r="B2573" i="6" s="1"/>
  <c r="C2574" i="6"/>
  <c r="B2574" i="6" s="1"/>
  <c r="C2575" i="6"/>
  <c r="B2575" i="6" s="1"/>
  <c r="C2576" i="6"/>
  <c r="B2576" i="6" s="1"/>
  <c r="C2577" i="6"/>
  <c r="B2577" i="6" s="1"/>
  <c r="C2578" i="6"/>
  <c r="B2578" i="6" s="1"/>
  <c r="C2579" i="6"/>
  <c r="B2579" i="6" s="1"/>
  <c r="C2580" i="6"/>
  <c r="B2580" i="6" s="1"/>
  <c r="C2581" i="6"/>
  <c r="B2581" i="6" s="1"/>
  <c r="C2582" i="6"/>
  <c r="B2582" i="6" s="1"/>
  <c r="C2583" i="6"/>
  <c r="B2583" i="6" s="1"/>
  <c r="C2584" i="6"/>
  <c r="B2584" i="6" s="1"/>
  <c r="C2585" i="6"/>
  <c r="B2585" i="6" s="1"/>
  <c r="C2586" i="6"/>
  <c r="B2586" i="6" s="1"/>
  <c r="C2587" i="6"/>
  <c r="B2587" i="6" s="1"/>
  <c r="C2588" i="6"/>
  <c r="B2588" i="6" s="1"/>
  <c r="C2589" i="6"/>
  <c r="B2589" i="6" s="1"/>
  <c r="C2590" i="6"/>
  <c r="B2590" i="6" s="1"/>
  <c r="C2591" i="6"/>
  <c r="B2591" i="6" s="1"/>
  <c r="C2592" i="6"/>
  <c r="B2592" i="6" s="1"/>
  <c r="C2593" i="6"/>
  <c r="B2593" i="6" s="1"/>
  <c r="C2594" i="6"/>
  <c r="B2594" i="6" s="1"/>
  <c r="C2595" i="6"/>
  <c r="B2595" i="6" s="1"/>
  <c r="C2596" i="6"/>
  <c r="B2596" i="6" s="1"/>
  <c r="C2597" i="6"/>
  <c r="B2597" i="6" s="1"/>
  <c r="C2598" i="6"/>
  <c r="B2598" i="6" s="1"/>
  <c r="C2599" i="6"/>
  <c r="B2599" i="6" s="1"/>
  <c r="C2600" i="6"/>
  <c r="B2600" i="6" s="1"/>
  <c r="C2601" i="6"/>
  <c r="B2601" i="6" s="1"/>
  <c r="C2602" i="6"/>
  <c r="B2602" i="6" s="1"/>
  <c r="C2603" i="6"/>
  <c r="B2603" i="6" s="1"/>
  <c r="C2604" i="6"/>
  <c r="B2604" i="6" s="1"/>
  <c r="C2605" i="6"/>
  <c r="B2605" i="6" s="1"/>
  <c r="C2606" i="6"/>
  <c r="B2606" i="6" s="1"/>
  <c r="C2607" i="6"/>
  <c r="B2607" i="6" s="1"/>
  <c r="C2608" i="6"/>
  <c r="B2608" i="6" s="1"/>
  <c r="C2609" i="6"/>
  <c r="B2609" i="6" s="1"/>
  <c r="C2610" i="6"/>
  <c r="B2610" i="6" s="1"/>
  <c r="C2611" i="6"/>
  <c r="B2611" i="6" s="1"/>
  <c r="C2612" i="6"/>
  <c r="B2612" i="6" s="1"/>
  <c r="C2613" i="6"/>
  <c r="B2613" i="6" s="1"/>
  <c r="C2614" i="6"/>
  <c r="B2614" i="6" s="1"/>
  <c r="C2615" i="6"/>
  <c r="B2615" i="6" s="1"/>
  <c r="C2616" i="6"/>
  <c r="B2616" i="6" s="1"/>
  <c r="C2617" i="6"/>
  <c r="B2617" i="6" s="1"/>
  <c r="C2618" i="6"/>
  <c r="B2618" i="6" s="1"/>
  <c r="C2619" i="6"/>
  <c r="B2619" i="6" s="1"/>
  <c r="C2620" i="6"/>
  <c r="B2620" i="6" s="1"/>
  <c r="C2621" i="6"/>
  <c r="B2621" i="6" s="1"/>
  <c r="C2622" i="6"/>
  <c r="B2622" i="6" s="1"/>
  <c r="C2623" i="6"/>
  <c r="B2623" i="6" s="1"/>
  <c r="C2624" i="6"/>
  <c r="B2624" i="6" s="1"/>
  <c r="C2625" i="6"/>
  <c r="B2625" i="6" s="1"/>
  <c r="C2626" i="6"/>
  <c r="B2626" i="6" s="1"/>
  <c r="C2627" i="6"/>
  <c r="B2627" i="6" s="1"/>
  <c r="C2628" i="6"/>
  <c r="B2628" i="6" s="1"/>
  <c r="C2629" i="6"/>
  <c r="B2629" i="6" s="1"/>
  <c r="C2630" i="6"/>
  <c r="B2630" i="6" s="1"/>
  <c r="C2631" i="6"/>
  <c r="B2631" i="6" s="1"/>
  <c r="C2632" i="6"/>
  <c r="B2632" i="6" s="1"/>
  <c r="C2633" i="6"/>
  <c r="B2633" i="6" s="1"/>
  <c r="C2634" i="6"/>
  <c r="B2634" i="6" s="1"/>
  <c r="C2635" i="6"/>
  <c r="B2635" i="6" s="1"/>
  <c r="C2636" i="6"/>
  <c r="B2636" i="6" s="1"/>
  <c r="C2637" i="6"/>
  <c r="B2637" i="6" s="1"/>
  <c r="C2638" i="6"/>
  <c r="B2638" i="6" s="1"/>
  <c r="C2639" i="6"/>
  <c r="B2639" i="6" s="1"/>
  <c r="C2640" i="6"/>
  <c r="B2640" i="6" s="1"/>
  <c r="C2641" i="6"/>
  <c r="B2641" i="6" s="1"/>
  <c r="C2642" i="6"/>
  <c r="B2642" i="6" s="1"/>
  <c r="C2643" i="6"/>
  <c r="B2643" i="6" s="1"/>
  <c r="C2644" i="6"/>
  <c r="B2644" i="6" s="1"/>
  <c r="C2645" i="6"/>
  <c r="B2645" i="6" s="1"/>
  <c r="C2646" i="6"/>
  <c r="B2646" i="6" s="1"/>
  <c r="C2647" i="6"/>
  <c r="B2647" i="6" s="1"/>
  <c r="C2648" i="6"/>
  <c r="B2648" i="6" s="1"/>
  <c r="C2649" i="6"/>
  <c r="B2649" i="6" s="1"/>
  <c r="C2650" i="6"/>
  <c r="B2650" i="6" s="1"/>
  <c r="C2651" i="6"/>
  <c r="B2651" i="6" s="1"/>
  <c r="C2652" i="6"/>
  <c r="B2652" i="6" s="1"/>
  <c r="C2653" i="6"/>
  <c r="B2653" i="6" s="1"/>
  <c r="C2654" i="6"/>
  <c r="B2654" i="6" s="1"/>
  <c r="C2655" i="6"/>
  <c r="B2655" i="6" s="1"/>
  <c r="C2656" i="6"/>
  <c r="B2656" i="6" s="1"/>
  <c r="C2657" i="6"/>
  <c r="B2657" i="6" s="1"/>
  <c r="C2658" i="6"/>
  <c r="B2658" i="6" s="1"/>
  <c r="C2659" i="6"/>
  <c r="B2659" i="6" s="1"/>
  <c r="C2660" i="6"/>
  <c r="B2660" i="6" s="1"/>
  <c r="C2661" i="6"/>
  <c r="B2661" i="6" s="1"/>
  <c r="C2662" i="6"/>
  <c r="B2662" i="6" s="1"/>
  <c r="C2663" i="6"/>
  <c r="B2663" i="6" s="1"/>
  <c r="C2664" i="6"/>
  <c r="B2664" i="6" s="1"/>
  <c r="C2665" i="6"/>
  <c r="B2665" i="6" s="1"/>
  <c r="C2666" i="6"/>
  <c r="B2666" i="6" s="1"/>
  <c r="C2667" i="6"/>
  <c r="B2667" i="6" s="1"/>
  <c r="C2668" i="6"/>
  <c r="B2668" i="6" s="1"/>
  <c r="C2669" i="6"/>
  <c r="B2669" i="6" s="1"/>
  <c r="C2670" i="6"/>
  <c r="B2670" i="6" s="1"/>
  <c r="C2671" i="6"/>
  <c r="B2671" i="6" s="1"/>
  <c r="C2672" i="6"/>
  <c r="B2672" i="6" s="1"/>
  <c r="C2673" i="6"/>
  <c r="B2673" i="6" s="1"/>
  <c r="C2674" i="6"/>
  <c r="B2674" i="6" s="1"/>
  <c r="C2675" i="6"/>
  <c r="B2675" i="6" s="1"/>
  <c r="C2676" i="6"/>
  <c r="B2676" i="6" s="1"/>
  <c r="C2677" i="6"/>
  <c r="B2677" i="6" s="1"/>
  <c r="C2678" i="6"/>
  <c r="B2678" i="6" s="1"/>
  <c r="C2679" i="6"/>
  <c r="B2679" i="6" s="1"/>
  <c r="C2680" i="6"/>
  <c r="B2680" i="6" s="1"/>
  <c r="C2681" i="6"/>
  <c r="B2681" i="6" s="1"/>
  <c r="C2682" i="6"/>
  <c r="B2682" i="6" s="1"/>
  <c r="C2683" i="6"/>
  <c r="B2683" i="6" s="1"/>
  <c r="C2684" i="6"/>
  <c r="B2684" i="6" s="1"/>
  <c r="C2685" i="6"/>
  <c r="B2685" i="6" s="1"/>
  <c r="C2686" i="6"/>
  <c r="B2686" i="6" s="1"/>
  <c r="C2687" i="6"/>
  <c r="B2687" i="6" s="1"/>
  <c r="C2688" i="6"/>
  <c r="B2688" i="6" s="1"/>
  <c r="C2689" i="6"/>
  <c r="B2689" i="6" s="1"/>
  <c r="C2690" i="6"/>
  <c r="B2690" i="6" s="1"/>
  <c r="C2691" i="6"/>
  <c r="B2691" i="6" s="1"/>
  <c r="C2692" i="6"/>
  <c r="B2692" i="6" s="1"/>
  <c r="C2693" i="6"/>
  <c r="B2693" i="6" s="1"/>
  <c r="C2694" i="6"/>
  <c r="B2694" i="6" s="1"/>
  <c r="C2695" i="6"/>
  <c r="B2695" i="6" s="1"/>
  <c r="C2696" i="6"/>
  <c r="B2696" i="6" s="1"/>
  <c r="C2697" i="6"/>
  <c r="B2697" i="6" s="1"/>
  <c r="C2698" i="6"/>
  <c r="B2698" i="6" s="1"/>
  <c r="C2699" i="6"/>
  <c r="B2699" i="6" s="1"/>
  <c r="C2700" i="6"/>
  <c r="B2700" i="6" s="1"/>
  <c r="C2701" i="6"/>
  <c r="B2701" i="6" s="1"/>
  <c r="C2702" i="6"/>
  <c r="B2702" i="6" s="1"/>
  <c r="C2703" i="6"/>
  <c r="B2703" i="6" s="1"/>
  <c r="C2704" i="6"/>
  <c r="B2704" i="6" s="1"/>
  <c r="C2705" i="6"/>
  <c r="B2705" i="6" s="1"/>
  <c r="C2706" i="6"/>
  <c r="B2706" i="6" s="1"/>
  <c r="C2707" i="6"/>
  <c r="B2707" i="6" s="1"/>
  <c r="C2708" i="6"/>
  <c r="B2708" i="6" s="1"/>
  <c r="C2709" i="6"/>
  <c r="B2709" i="6" s="1"/>
  <c r="C2710" i="6"/>
  <c r="B2710" i="6" s="1"/>
  <c r="C2711" i="6"/>
  <c r="B2711" i="6" s="1"/>
  <c r="C2712" i="6"/>
  <c r="B2712" i="6" s="1"/>
  <c r="C2713" i="6"/>
  <c r="B2713" i="6" s="1"/>
  <c r="C2714" i="6"/>
  <c r="B2714" i="6" s="1"/>
  <c r="C2715" i="6"/>
  <c r="B2715" i="6" s="1"/>
  <c r="C2716" i="6"/>
  <c r="B2716" i="6" s="1"/>
  <c r="C2717" i="6"/>
  <c r="B2717" i="6" s="1"/>
  <c r="C2718" i="6"/>
  <c r="B2718" i="6" s="1"/>
  <c r="C2719" i="6"/>
  <c r="B2719" i="6" s="1"/>
  <c r="C2720" i="6"/>
  <c r="B2720" i="6" s="1"/>
  <c r="C2721" i="6"/>
  <c r="B2721" i="6" s="1"/>
  <c r="C2722" i="6"/>
  <c r="B2722" i="6" s="1"/>
  <c r="C2723" i="6"/>
  <c r="B2723" i="6" s="1"/>
  <c r="C2724" i="6"/>
  <c r="B2724" i="6" s="1"/>
  <c r="C2725" i="6"/>
  <c r="B2725" i="6" s="1"/>
  <c r="C2726" i="6"/>
  <c r="B2726" i="6" s="1"/>
  <c r="C2727" i="6"/>
  <c r="B2727" i="6" s="1"/>
  <c r="C2728" i="6"/>
  <c r="B2728" i="6" s="1"/>
  <c r="C2729" i="6"/>
  <c r="B2729" i="6" s="1"/>
  <c r="C2730" i="6"/>
  <c r="B2730" i="6" s="1"/>
  <c r="C2731" i="6"/>
  <c r="B2731" i="6" s="1"/>
  <c r="C2732" i="6"/>
  <c r="B2732" i="6" s="1"/>
  <c r="C2733" i="6"/>
  <c r="B2733" i="6" s="1"/>
  <c r="C2734" i="6"/>
  <c r="B2734" i="6" s="1"/>
  <c r="C2735" i="6"/>
  <c r="B2735" i="6" s="1"/>
  <c r="C2736" i="6"/>
  <c r="B2736" i="6" s="1"/>
  <c r="C2737" i="6"/>
  <c r="B2737" i="6" s="1"/>
  <c r="C2738" i="6"/>
  <c r="B2738" i="6" s="1"/>
  <c r="C2739" i="6"/>
  <c r="B2739" i="6" s="1"/>
  <c r="C2740" i="6"/>
  <c r="B2740" i="6" s="1"/>
  <c r="C2741" i="6"/>
  <c r="B2741" i="6" s="1"/>
  <c r="C2742" i="6"/>
  <c r="B2742" i="6" s="1"/>
  <c r="C2743" i="6"/>
  <c r="B2743" i="6" s="1"/>
  <c r="C2744" i="6"/>
  <c r="B2744" i="6" s="1"/>
  <c r="C2745" i="6"/>
  <c r="B2745" i="6" s="1"/>
  <c r="C2746" i="6"/>
  <c r="B2746" i="6" s="1"/>
  <c r="C2747" i="6"/>
  <c r="B2747" i="6" s="1"/>
  <c r="C2748" i="6"/>
  <c r="B2748" i="6" s="1"/>
  <c r="C2749" i="6"/>
  <c r="B2749" i="6" s="1"/>
  <c r="C2750" i="6"/>
  <c r="B2750" i="6" s="1"/>
  <c r="C2751" i="6"/>
  <c r="B2751" i="6" s="1"/>
  <c r="C2752" i="6"/>
  <c r="B2752" i="6" s="1"/>
  <c r="C2753" i="6"/>
  <c r="B2753" i="6" s="1"/>
  <c r="C2754" i="6"/>
  <c r="B2754" i="6" s="1"/>
  <c r="C2755" i="6"/>
  <c r="B2755" i="6" s="1"/>
  <c r="C2756" i="6"/>
  <c r="B2756" i="6" s="1"/>
  <c r="C2757" i="6"/>
  <c r="B2757" i="6" s="1"/>
  <c r="C2758" i="6"/>
  <c r="B2758" i="6" s="1"/>
  <c r="C2759" i="6"/>
  <c r="B2759" i="6" s="1"/>
  <c r="C2760" i="6"/>
  <c r="B2760" i="6" s="1"/>
  <c r="C2761" i="6"/>
  <c r="B2761" i="6" s="1"/>
  <c r="C2762" i="6"/>
  <c r="B2762" i="6" s="1"/>
  <c r="C2763" i="6"/>
  <c r="B2763" i="6" s="1"/>
  <c r="C2764" i="6"/>
  <c r="B2764" i="6" s="1"/>
  <c r="C2765" i="6"/>
  <c r="B2765" i="6" s="1"/>
  <c r="C2766" i="6"/>
  <c r="B2766" i="6" s="1"/>
  <c r="C2767" i="6"/>
  <c r="B2767" i="6" s="1"/>
  <c r="C2768" i="6"/>
  <c r="B2768" i="6" s="1"/>
  <c r="C2769" i="6"/>
  <c r="B2769" i="6" s="1"/>
  <c r="C2770" i="6"/>
  <c r="B2770" i="6" s="1"/>
  <c r="C2771" i="6"/>
  <c r="B2771" i="6" s="1"/>
  <c r="C2772" i="6"/>
  <c r="B2772" i="6" s="1"/>
  <c r="C2773" i="6"/>
  <c r="B2773" i="6" s="1"/>
  <c r="C2774" i="6"/>
  <c r="B2774" i="6" s="1"/>
  <c r="C2775" i="6"/>
  <c r="B2775" i="6" s="1"/>
  <c r="C2776" i="6"/>
  <c r="B2776" i="6" s="1"/>
  <c r="C2777" i="6"/>
  <c r="B2777" i="6" s="1"/>
  <c r="C2778" i="6"/>
  <c r="B2778" i="6" s="1"/>
  <c r="C2779" i="6"/>
  <c r="B2779" i="6" s="1"/>
  <c r="C2780" i="6"/>
  <c r="B2780" i="6" s="1"/>
  <c r="C2781" i="6"/>
  <c r="B2781" i="6" s="1"/>
  <c r="C2782" i="6"/>
  <c r="B2782" i="6" s="1"/>
  <c r="C2783" i="6"/>
  <c r="B2783" i="6" s="1"/>
  <c r="C2784" i="6"/>
  <c r="B2784" i="6" s="1"/>
  <c r="C2785" i="6"/>
  <c r="B2785" i="6" s="1"/>
  <c r="C2786" i="6"/>
  <c r="B2786" i="6" s="1"/>
  <c r="C2787" i="6"/>
  <c r="B2787" i="6" s="1"/>
  <c r="C2788" i="6"/>
  <c r="B2788" i="6" s="1"/>
  <c r="C2789" i="6"/>
  <c r="B2789" i="6" s="1"/>
  <c r="C2790" i="6"/>
  <c r="B2790" i="6" s="1"/>
  <c r="C2791" i="6"/>
  <c r="B2791" i="6" s="1"/>
  <c r="C2792" i="6"/>
  <c r="B2792" i="6" s="1"/>
  <c r="C2793" i="6"/>
  <c r="B2793" i="6" s="1"/>
  <c r="C2794" i="6"/>
  <c r="B2794" i="6" s="1"/>
  <c r="C2795" i="6"/>
  <c r="B2795" i="6" s="1"/>
  <c r="C2796" i="6"/>
  <c r="B2796" i="6" s="1"/>
  <c r="C2797" i="6"/>
  <c r="B2797" i="6" s="1"/>
  <c r="C2798" i="6"/>
  <c r="B2798" i="6" s="1"/>
  <c r="C2799" i="6"/>
  <c r="B2799" i="6" s="1"/>
  <c r="C2800" i="6"/>
  <c r="B2800" i="6" s="1"/>
  <c r="C2801" i="6"/>
  <c r="B2801" i="6" s="1"/>
  <c r="C2802" i="6"/>
  <c r="B2802" i="6" s="1"/>
  <c r="C2803" i="6"/>
  <c r="B2803" i="6" s="1"/>
  <c r="C2804" i="6"/>
  <c r="B2804" i="6" s="1"/>
  <c r="C2805" i="6"/>
  <c r="B2805" i="6" s="1"/>
  <c r="C2806" i="6"/>
  <c r="B2806" i="6" s="1"/>
  <c r="C2807" i="6"/>
  <c r="B2807" i="6" s="1"/>
  <c r="C2808" i="6"/>
  <c r="B2808" i="6" s="1"/>
  <c r="C2809" i="6"/>
  <c r="B2809" i="6" s="1"/>
  <c r="C2810" i="6"/>
  <c r="B2810" i="6" s="1"/>
  <c r="C2811" i="6"/>
  <c r="B2811" i="6" s="1"/>
  <c r="C2812" i="6"/>
  <c r="B2812" i="6" s="1"/>
  <c r="C2813" i="6"/>
  <c r="B2813" i="6" s="1"/>
  <c r="C2814" i="6"/>
  <c r="B2814" i="6" s="1"/>
  <c r="C2815" i="6"/>
  <c r="B2815" i="6" s="1"/>
  <c r="C2816" i="6"/>
  <c r="B2816" i="6" s="1"/>
  <c r="C2817" i="6"/>
  <c r="B2817" i="6" s="1"/>
  <c r="C2818" i="6"/>
  <c r="B2818" i="6" s="1"/>
  <c r="C2819" i="6"/>
  <c r="B2819" i="6" s="1"/>
  <c r="C2820" i="6"/>
  <c r="B2820" i="6" s="1"/>
  <c r="C2821" i="6"/>
  <c r="B2821" i="6" s="1"/>
  <c r="C2822" i="6"/>
  <c r="B2822" i="6" s="1"/>
  <c r="C2823" i="6"/>
  <c r="B2823" i="6" s="1"/>
  <c r="C2824" i="6"/>
  <c r="B2824" i="6" s="1"/>
  <c r="C2825" i="6"/>
  <c r="B2825" i="6" s="1"/>
  <c r="C2826" i="6"/>
  <c r="B2826" i="6" s="1"/>
  <c r="C2827" i="6"/>
  <c r="B2827" i="6" s="1"/>
  <c r="C2828" i="6"/>
  <c r="B2828" i="6" s="1"/>
  <c r="C2829" i="6"/>
  <c r="B2829" i="6" s="1"/>
  <c r="C2830" i="6"/>
  <c r="B2830" i="6" s="1"/>
  <c r="C2831" i="6"/>
  <c r="B2831" i="6" s="1"/>
  <c r="C2832" i="6"/>
  <c r="B2832" i="6" s="1"/>
  <c r="C2833" i="6"/>
  <c r="B2833" i="6" s="1"/>
  <c r="C2834" i="6"/>
  <c r="B2834" i="6" s="1"/>
  <c r="C2835" i="6"/>
  <c r="B2835" i="6" s="1"/>
  <c r="C2836" i="6"/>
  <c r="B2836" i="6" s="1"/>
  <c r="C2837" i="6"/>
  <c r="B2837" i="6" s="1"/>
  <c r="C2838" i="6"/>
  <c r="B2838" i="6" s="1"/>
  <c r="C2839" i="6"/>
  <c r="B2839" i="6" s="1"/>
  <c r="C2840" i="6"/>
  <c r="B2840" i="6" s="1"/>
  <c r="C2841" i="6"/>
  <c r="B2841" i="6" s="1"/>
  <c r="C2842" i="6"/>
  <c r="B2842" i="6" s="1"/>
  <c r="C2843" i="6"/>
  <c r="B2843" i="6" s="1"/>
  <c r="C2844" i="6"/>
  <c r="B2844" i="6" s="1"/>
  <c r="C2845" i="6"/>
  <c r="B2845" i="6" s="1"/>
  <c r="C2846" i="6"/>
  <c r="B2846" i="6" s="1"/>
  <c r="C2847" i="6"/>
  <c r="B2847" i="6" s="1"/>
  <c r="C2848" i="6"/>
  <c r="B2848" i="6" s="1"/>
  <c r="C2849" i="6"/>
  <c r="B2849" i="6" s="1"/>
  <c r="C2850" i="6"/>
  <c r="B2850" i="6" s="1"/>
  <c r="C2851" i="6"/>
  <c r="B2851" i="6" s="1"/>
  <c r="C2852" i="6"/>
  <c r="B2852" i="6" s="1"/>
  <c r="C2853" i="6"/>
  <c r="B2853" i="6" s="1"/>
  <c r="C2854" i="6"/>
  <c r="B2854" i="6" s="1"/>
  <c r="C2855" i="6"/>
  <c r="B2855" i="6" s="1"/>
  <c r="C2856" i="6"/>
  <c r="B2856" i="6" s="1"/>
  <c r="C2857" i="6"/>
  <c r="B2857" i="6" s="1"/>
  <c r="C2858" i="6"/>
  <c r="B2858" i="6" s="1"/>
  <c r="C2859" i="6"/>
  <c r="B2859" i="6" s="1"/>
  <c r="C2860" i="6"/>
  <c r="B2860" i="6" s="1"/>
  <c r="C2861" i="6"/>
  <c r="B2861" i="6" s="1"/>
  <c r="C2862" i="6"/>
  <c r="B2862" i="6" s="1"/>
  <c r="C2863" i="6"/>
  <c r="B2863" i="6" s="1"/>
  <c r="C2864" i="6"/>
  <c r="B2864" i="6" s="1"/>
  <c r="C2865" i="6"/>
  <c r="B2865" i="6" s="1"/>
  <c r="C2866" i="6"/>
  <c r="B2866" i="6" s="1"/>
  <c r="C2867" i="6"/>
  <c r="B2867" i="6" s="1"/>
  <c r="C2868" i="6"/>
  <c r="B2868" i="6" s="1"/>
  <c r="C2869" i="6"/>
  <c r="B2869" i="6" s="1"/>
  <c r="C2870" i="6"/>
  <c r="B2870" i="6" s="1"/>
  <c r="C2871" i="6"/>
  <c r="B2871" i="6" s="1"/>
  <c r="C2872" i="6"/>
  <c r="B2872" i="6" s="1"/>
  <c r="C2873" i="6"/>
  <c r="B2873" i="6" s="1"/>
  <c r="C2874" i="6"/>
  <c r="B2874" i="6" s="1"/>
  <c r="C2875" i="6"/>
  <c r="B2875" i="6" s="1"/>
  <c r="C2876" i="6"/>
  <c r="B2876" i="6" s="1"/>
  <c r="C2877" i="6"/>
  <c r="B2877" i="6" s="1"/>
  <c r="C2878" i="6"/>
  <c r="B2878" i="6" s="1"/>
  <c r="C2879" i="6"/>
  <c r="B2879" i="6" s="1"/>
  <c r="C2880" i="6"/>
  <c r="B2880" i="6" s="1"/>
  <c r="C2881" i="6"/>
  <c r="B2881" i="6" s="1"/>
  <c r="C2882" i="6"/>
  <c r="B2882" i="6" s="1"/>
  <c r="C2883" i="6"/>
  <c r="B2883" i="6" s="1"/>
  <c r="C2884" i="6"/>
  <c r="B2884" i="6" s="1"/>
  <c r="C2885" i="6"/>
  <c r="B2885" i="6" s="1"/>
  <c r="C2886" i="6"/>
  <c r="B2886" i="6" s="1"/>
  <c r="C2887" i="6"/>
  <c r="B2887" i="6" s="1"/>
  <c r="C2888" i="6"/>
  <c r="B2888" i="6" s="1"/>
  <c r="C2889" i="6"/>
  <c r="B2889" i="6" s="1"/>
  <c r="C2890" i="6"/>
  <c r="B2890" i="6" s="1"/>
  <c r="C2891" i="6"/>
  <c r="B2891" i="6" s="1"/>
  <c r="C2892" i="6"/>
  <c r="B2892" i="6" s="1"/>
  <c r="C2893" i="6"/>
  <c r="B2893" i="6" s="1"/>
  <c r="C2894" i="6"/>
  <c r="B2894" i="6" s="1"/>
  <c r="C2895" i="6"/>
  <c r="B2895" i="6" s="1"/>
  <c r="C2896" i="6"/>
  <c r="B2896" i="6" s="1"/>
  <c r="C2897" i="6"/>
  <c r="B2897" i="6" s="1"/>
  <c r="C2898" i="6"/>
  <c r="B2898" i="6" s="1"/>
  <c r="C2899" i="6"/>
  <c r="B2899" i="6" s="1"/>
  <c r="C2900" i="6"/>
  <c r="B2900" i="6" s="1"/>
  <c r="C2901" i="6"/>
  <c r="B2901" i="6" s="1"/>
  <c r="C2902" i="6"/>
  <c r="B2902" i="6" s="1"/>
  <c r="C2903" i="6"/>
  <c r="B2903" i="6" s="1"/>
  <c r="C2904" i="6"/>
  <c r="B2904" i="6" s="1"/>
  <c r="C2905" i="6"/>
  <c r="B2905" i="6" s="1"/>
  <c r="C2906" i="6"/>
  <c r="B2906" i="6" s="1"/>
  <c r="C2907" i="6"/>
  <c r="B2907" i="6" s="1"/>
  <c r="C2908" i="6"/>
  <c r="B2908" i="6" s="1"/>
  <c r="C2909" i="6"/>
  <c r="B2909" i="6" s="1"/>
  <c r="C2910" i="6"/>
  <c r="B2910" i="6" s="1"/>
  <c r="C2911" i="6"/>
  <c r="B2911" i="6" s="1"/>
  <c r="C2912" i="6"/>
  <c r="B2912" i="6" s="1"/>
  <c r="C2913" i="6"/>
  <c r="B2913" i="6" s="1"/>
  <c r="C2914" i="6"/>
  <c r="B2914" i="6" s="1"/>
  <c r="C2915" i="6"/>
  <c r="B2915" i="6" s="1"/>
  <c r="C2916" i="6"/>
  <c r="B2916" i="6" s="1"/>
  <c r="C2917" i="6"/>
  <c r="B2917" i="6" s="1"/>
  <c r="C2918" i="6"/>
  <c r="B2918" i="6" s="1"/>
  <c r="C2919" i="6"/>
  <c r="B2919" i="6" s="1"/>
  <c r="C2920" i="6"/>
  <c r="B2920" i="6" s="1"/>
  <c r="C2921" i="6"/>
  <c r="B2921" i="6" s="1"/>
  <c r="C2922" i="6"/>
  <c r="B2922" i="6" s="1"/>
  <c r="C2923" i="6"/>
  <c r="B2923" i="6" s="1"/>
  <c r="C2924" i="6"/>
  <c r="B2924" i="6" s="1"/>
  <c r="C2925" i="6"/>
  <c r="B2925" i="6" s="1"/>
  <c r="C2926" i="6"/>
  <c r="B2926" i="6" s="1"/>
  <c r="C2927" i="6"/>
  <c r="B2927" i="6" s="1"/>
  <c r="C2928" i="6"/>
  <c r="B2928" i="6" s="1"/>
  <c r="C2929" i="6"/>
  <c r="B2929" i="6" s="1"/>
  <c r="C2930" i="6"/>
  <c r="B2930" i="6" s="1"/>
  <c r="C2931" i="6"/>
  <c r="B2931" i="6" s="1"/>
  <c r="C2932" i="6"/>
  <c r="B2932" i="6" s="1"/>
  <c r="C2933" i="6"/>
  <c r="B2933" i="6" s="1"/>
  <c r="C2934" i="6"/>
  <c r="B2934" i="6" s="1"/>
  <c r="C2935" i="6"/>
  <c r="B2935" i="6" s="1"/>
  <c r="C2936" i="6"/>
  <c r="B2936" i="6" s="1"/>
  <c r="C2937" i="6"/>
  <c r="B2937" i="6" s="1"/>
  <c r="C2938" i="6"/>
  <c r="B2938" i="6" s="1"/>
  <c r="C2939" i="6"/>
  <c r="B2939" i="6" s="1"/>
  <c r="C2940" i="6"/>
  <c r="B2940" i="6" s="1"/>
  <c r="C2941" i="6"/>
  <c r="B2941" i="6" s="1"/>
  <c r="C2942" i="6"/>
  <c r="B2942" i="6" s="1"/>
  <c r="C2943" i="6"/>
  <c r="B2943" i="6" s="1"/>
  <c r="C2944" i="6"/>
  <c r="B2944" i="6" s="1"/>
  <c r="C2945" i="6"/>
  <c r="B2945" i="6" s="1"/>
  <c r="C2946" i="6"/>
  <c r="B2946" i="6" s="1"/>
  <c r="C2947" i="6"/>
  <c r="B2947" i="6" s="1"/>
  <c r="C2948" i="6"/>
  <c r="B2948" i="6" s="1"/>
  <c r="C2949" i="6"/>
  <c r="B2949" i="6" s="1"/>
  <c r="C2950" i="6"/>
  <c r="B2950" i="6" s="1"/>
  <c r="C2951" i="6"/>
  <c r="B2951" i="6" s="1"/>
  <c r="C2952" i="6"/>
  <c r="B2952" i="6" s="1"/>
  <c r="C2953" i="6"/>
  <c r="B2953" i="6" s="1"/>
  <c r="C2954" i="6"/>
  <c r="B2954" i="6" s="1"/>
  <c r="C2955" i="6"/>
  <c r="B2955" i="6" s="1"/>
  <c r="C2956" i="6"/>
  <c r="B2956" i="6" s="1"/>
  <c r="C2957" i="6"/>
  <c r="B2957" i="6" s="1"/>
  <c r="C2958" i="6"/>
  <c r="B2958" i="6" s="1"/>
  <c r="C2959" i="6"/>
  <c r="B2959" i="6" s="1"/>
  <c r="C2960" i="6"/>
  <c r="B2960" i="6" s="1"/>
  <c r="C2961" i="6"/>
  <c r="B2961" i="6" s="1"/>
  <c r="C2962" i="6"/>
  <c r="B2962" i="6" s="1"/>
  <c r="C2963" i="6"/>
  <c r="B2963" i="6" s="1"/>
  <c r="C2964" i="6"/>
  <c r="B2964" i="6" s="1"/>
  <c r="C2965" i="6"/>
  <c r="B2965" i="6" s="1"/>
  <c r="C2966" i="6"/>
  <c r="B2966" i="6" s="1"/>
  <c r="C2967" i="6"/>
  <c r="B2967" i="6" s="1"/>
  <c r="C2968" i="6"/>
  <c r="B2968" i="6" s="1"/>
  <c r="C2969" i="6"/>
  <c r="B2969" i="6" s="1"/>
  <c r="C2970" i="6"/>
  <c r="B2970" i="6" s="1"/>
  <c r="C2971" i="6"/>
  <c r="B2971" i="6" s="1"/>
  <c r="C2972" i="6"/>
  <c r="B2972" i="6" s="1"/>
  <c r="C2973" i="6"/>
  <c r="B2973" i="6" s="1"/>
  <c r="C2974" i="6"/>
  <c r="B2974" i="6" s="1"/>
  <c r="C2975" i="6"/>
  <c r="B2975" i="6" s="1"/>
  <c r="C2976" i="6"/>
  <c r="B2976" i="6" s="1"/>
  <c r="C2977" i="6"/>
  <c r="B2977" i="6" s="1"/>
  <c r="C2978" i="6"/>
  <c r="B2978" i="6" s="1"/>
  <c r="C2979" i="6"/>
  <c r="B2979" i="6" s="1"/>
  <c r="C2980" i="6"/>
  <c r="B2980" i="6" s="1"/>
  <c r="C2981" i="6"/>
  <c r="B2981" i="6" s="1"/>
  <c r="C2982" i="6"/>
  <c r="B2982" i="6" s="1"/>
  <c r="C2983" i="6"/>
  <c r="B2983" i="6" s="1"/>
  <c r="C2984" i="6"/>
  <c r="B2984" i="6" s="1"/>
  <c r="C2985" i="6"/>
  <c r="B2985" i="6" s="1"/>
  <c r="C2986" i="6"/>
  <c r="B2986" i="6" s="1"/>
  <c r="C2987" i="6"/>
  <c r="B2987" i="6" s="1"/>
  <c r="C2988" i="6"/>
  <c r="B2988" i="6" s="1"/>
  <c r="C2989" i="6"/>
  <c r="B2989" i="6" s="1"/>
  <c r="C2990" i="6"/>
  <c r="B2990" i="6" s="1"/>
  <c r="C2991" i="6"/>
  <c r="B2991" i="6" s="1"/>
  <c r="C2992" i="6"/>
  <c r="B2992" i="6" s="1"/>
  <c r="C2993" i="6"/>
  <c r="B2993" i="6" s="1"/>
  <c r="C2994" i="6"/>
  <c r="B2994" i="6" s="1"/>
  <c r="C2995" i="6"/>
  <c r="B2995" i="6" s="1"/>
  <c r="C2996" i="6"/>
  <c r="B2996" i="6" s="1"/>
  <c r="C2997" i="6"/>
  <c r="B2997" i="6" s="1"/>
  <c r="C2998" i="6"/>
  <c r="B2998" i="6" s="1"/>
  <c r="C2999" i="6"/>
  <c r="B2999" i="6" s="1"/>
  <c r="C3000" i="6"/>
  <c r="B3000" i="6" s="1"/>
  <c r="C3001" i="6"/>
  <c r="B3001" i="6" s="1"/>
  <c r="C3002" i="6"/>
  <c r="B3002" i="6" s="1"/>
  <c r="C3003" i="6"/>
  <c r="B3003" i="6" s="1"/>
  <c r="C3004" i="6"/>
  <c r="B3004" i="6" s="1"/>
  <c r="C3005" i="6"/>
  <c r="B3005" i="6" s="1"/>
  <c r="C3006" i="6"/>
  <c r="B3006" i="6" s="1"/>
  <c r="C3007" i="6"/>
  <c r="B3007" i="6" s="1"/>
  <c r="C3008" i="6"/>
  <c r="B3008" i="6" s="1"/>
  <c r="C3009" i="6"/>
  <c r="B3009" i="6" s="1"/>
  <c r="C3010" i="6"/>
  <c r="B3010" i="6" s="1"/>
  <c r="C3011" i="6"/>
  <c r="B3011" i="6" s="1"/>
  <c r="C3012" i="6"/>
  <c r="B3012" i="6" s="1"/>
  <c r="C3013" i="6"/>
  <c r="B3013" i="6" s="1"/>
  <c r="C3014" i="6"/>
  <c r="B3014" i="6" s="1"/>
  <c r="C3015" i="6"/>
  <c r="B3015" i="6" s="1"/>
  <c r="C3016" i="6"/>
  <c r="B3016" i="6" s="1"/>
  <c r="C3017" i="6"/>
  <c r="B3017" i="6" s="1"/>
  <c r="C3018" i="6"/>
  <c r="B3018" i="6" s="1"/>
  <c r="C3019" i="6"/>
  <c r="B3019" i="6" s="1"/>
  <c r="C3020" i="6"/>
  <c r="B3020" i="6" s="1"/>
  <c r="C3021" i="6"/>
  <c r="B3021" i="6" s="1"/>
  <c r="C3022" i="6"/>
  <c r="B3022" i="6" s="1"/>
  <c r="C3023" i="6"/>
  <c r="B3023" i="6" s="1"/>
  <c r="C3024" i="6"/>
  <c r="B3024" i="6" s="1"/>
  <c r="C3025" i="6"/>
  <c r="B3025" i="6" s="1"/>
  <c r="C3026" i="6"/>
  <c r="B3026" i="6" s="1"/>
  <c r="C3027" i="6"/>
  <c r="B3027" i="6" s="1"/>
  <c r="C3028" i="6"/>
  <c r="B3028" i="6" s="1"/>
  <c r="C3029" i="6"/>
  <c r="B3029" i="6" s="1"/>
  <c r="C3030" i="6"/>
  <c r="B3030" i="6" s="1"/>
  <c r="C3031" i="6"/>
  <c r="B3031" i="6" s="1"/>
  <c r="C3032" i="6"/>
  <c r="B3032" i="6" s="1"/>
  <c r="C3033" i="6"/>
  <c r="B3033" i="6" s="1"/>
  <c r="C3034" i="6"/>
  <c r="B3034" i="6" s="1"/>
  <c r="C3035" i="6"/>
  <c r="B3035" i="6" s="1"/>
  <c r="C3036" i="6"/>
  <c r="B3036" i="6" s="1"/>
  <c r="C3037" i="6"/>
  <c r="B3037" i="6" s="1"/>
  <c r="C3038" i="6"/>
  <c r="B3038" i="6" s="1"/>
  <c r="C3039" i="6"/>
  <c r="B3039" i="6" s="1"/>
  <c r="C3040" i="6"/>
  <c r="B3040" i="6" s="1"/>
  <c r="C3041" i="6"/>
  <c r="B3041" i="6" s="1"/>
  <c r="C3042" i="6"/>
  <c r="B3042" i="6" s="1"/>
  <c r="C3043" i="6"/>
  <c r="B3043" i="6" s="1"/>
  <c r="C3044" i="6"/>
  <c r="B3044" i="6" s="1"/>
  <c r="C3045" i="6"/>
  <c r="B3045" i="6" s="1"/>
  <c r="C3046" i="6"/>
  <c r="B3046" i="6" s="1"/>
  <c r="C3047" i="6"/>
  <c r="B3047" i="6" s="1"/>
  <c r="C3048" i="6"/>
  <c r="B3048" i="6" s="1"/>
  <c r="C3049" i="6"/>
  <c r="B3049" i="6" s="1"/>
  <c r="C3050" i="6"/>
  <c r="B3050" i="6" s="1"/>
  <c r="C3051" i="6"/>
  <c r="B3051" i="6" s="1"/>
  <c r="C3052" i="6"/>
  <c r="B3052" i="6" s="1"/>
  <c r="C3053" i="6"/>
  <c r="B3053" i="6" s="1"/>
  <c r="C3054" i="6"/>
  <c r="B3054" i="6" s="1"/>
  <c r="C3055" i="6"/>
  <c r="B3055" i="6" s="1"/>
  <c r="C3056" i="6"/>
  <c r="B3056" i="6" s="1"/>
  <c r="C3057" i="6"/>
  <c r="B3057" i="6" s="1"/>
  <c r="C3058" i="6"/>
  <c r="B3058" i="6" s="1"/>
  <c r="C3059" i="6"/>
  <c r="B3059" i="6" s="1"/>
  <c r="C3060" i="6"/>
  <c r="B3060" i="6" s="1"/>
  <c r="C3061" i="6"/>
  <c r="B3061" i="6" s="1"/>
  <c r="C3062" i="6"/>
  <c r="B3062" i="6" s="1"/>
  <c r="C3063" i="6"/>
  <c r="B3063" i="6" s="1"/>
  <c r="C3064" i="6"/>
  <c r="B3064" i="6" s="1"/>
  <c r="C3065" i="6"/>
  <c r="B3065" i="6" s="1"/>
  <c r="C3066" i="6"/>
  <c r="B3066" i="6" s="1"/>
  <c r="C3067" i="6"/>
  <c r="B3067" i="6" s="1"/>
  <c r="C3068" i="6"/>
  <c r="B3068" i="6" s="1"/>
  <c r="C3069" i="6"/>
  <c r="B3069" i="6" s="1"/>
  <c r="C3070" i="6"/>
  <c r="B3070" i="6" s="1"/>
  <c r="C3071" i="6"/>
  <c r="B3071" i="6" s="1"/>
  <c r="C3072" i="6"/>
  <c r="B3072" i="6" s="1"/>
  <c r="C3073" i="6"/>
  <c r="B3073" i="6" s="1"/>
  <c r="C3074" i="6"/>
  <c r="B3074" i="6" s="1"/>
  <c r="C3075" i="6"/>
  <c r="B3075" i="6" s="1"/>
  <c r="C3076" i="6"/>
  <c r="B3076" i="6" s="1"/>
  <c r="C3077" i="6"/>
  <c r="B3077" i="6" s="1"/>
  <c r="C3078" i="6"/>
  <c r="B3078" i="6" s="1"/>
  <c r="C3079" i="6"/>
  <c r="B3079" i="6" s="1"/>
  <c r="C3080" i="6"/>
  <c r="B3080" i="6" s="1"/>
  <c r="C3081" i="6"/>
  <c r="B3081" i="6" s="1"/>
  <c r="C3082" i="6"/>
  <c r="B3082" i="6" s="1"/>
  <c r="C3083" i="6"/>
  <c r="B3083" i="6" s="1"/>
  <c r="C3084" i="6"/>
  <c r="B3084" i="6" s="1"/>
  <c r="C3085" i="6"/>
  <c r="B3085" i="6" s="1"/>
  <c r="C3086" i="6"/>
  <c r="B3086" i="6" s="1"/>
  <c r="C3087" i="6"/>
  <c r="B3087" i="6" s="1"/>
  <c r="C3088" i="6"/>
  <c r="B3088" i="6" s="1"/>
  <c r="C3089" i="6"/>
  <c r="B3089" i="6" s="1"/>
  <c r="C3090" i="6"/>
  <c r="B3090" i="6" s="1"/>
  <c r="C3091" i="6"/>
  <c r="B3091" i="6" s="1"/>
  <c r="C3092" i="6"/>
  <c r="B3092" i="6" s="1"/>
  <c r="C3093" i="6"/>
  <c r="B3093" i="6" s="1"/>
  <c r="C3094" i="6"/>
  <c r="B3094" i="6" s="1"/>
  <c r="C3095" i="6"/>
  <c r="B3095" i="6" s="1"/>
  <c r="C3096" i="6"/>
  <c r="B3096" i="6" s="1"/>
  <c r="C3097" i="6"/>
  <c r="B3097" i="6" s="1"/>
  <c r="C3098" i="6"/>
  <c r="B3098" i="6" s="1"/>
  <c r="C3099" i="6"/>
  <c r="B3099" i="6" s="1"/>
  <c r="C3100" i="6"/>
  <c r="B3100" i="6" s="1"/>
  <c r="C3101" i="6"/>
  <c r="B3101" i="6" s="1"/>
  <c r="C3102" i="6"/>
  <c r="B3102" i="6" s="1"/>
  <c r="C3103" i="6"/>
  <c r="B3103" i="6" s="1"/>
  <c r="C3104" i="6"/>
  <c r="B3104" i="6" s="1"/>
  <c r="C3105" i="6"/>
  <c r="B3105" i="6" s="1"/>
  <c r="C3106" i="6"/>
  <c r="B3106" i="6" s="1"/>
  <c r="C3107" i="6"/>
  <c r="B3107" i="6" s="1"/>
  <c r="C3108" i="6"/>
  <c r="B3108" i="6" s="1"/>
  <c r="C3109" i="6"/>
  <c r="B3109" i="6" s="1"/>
  <c r="C3110" i="6"/>
  <c r="B3110" i="6" s="1"/>
  <c r="C3111" i="6"/>
  <c r="B3111" i="6" s="1"/>
  <c r="C3112" i="6"/>
  <c r="B3112" i="6" s="1"/>
  <c r="C3113" i="6"/>
  <c r="B3113" i="6" s="1"/>
  <c r="C3114" i="6"/>
  <c r="B3114" i="6" s="1"/>
  <c r="C3115" i="6"/>
  <c r="B3115" i="6" s="1"/>
  <c r="C3116" i="6"/>
  <c r="B3116" i="6" s="1"/>
  <c r="C3117" i="6"/>
  <c r="B3117" i="6" s="1"/>
  <c r="C3118" i="6"/>
  <c r="B3118" i="6" s="1"/>
  <c r="C3119" i="6"/>
  <c r="B3119" i="6" s="1"/>
  <c r="C3120" i="6"/>
  <c r="B3120" i="6" s="1"/>
  <c r="C3121" i="6"/>
  <c r="B3121" i="6" s="1"/>
  <c r="C3122" i="6"/>
  <c r="B3122" i="6" s="1"/>
  <c r="C3123" i="6"/>
  <c r="B3123" i="6" s="1"/>
  <c r="C3124" i="6"/>
  <c r="B3124" i="6" s="1"/>
  <c r="C3125" i="6"/>
  <c r="B3125" i="6" s="1"/>
  <c r="C3126" i="6"/>
  <c r="B3126" i="6" s="1"/>
  <c r="C3127" i="6"/>
  <c r="B3127" i="6" s="1"/>
  <c r="C3128" i="6"/>
  <c r="B3128" i="6" s="1"/>
  <c r="C3129" i="6"/>
  <c r="B3129" i="6" s="1"/>
  <c r="C3130" i="6"/>
  <c r="B3130" i="6" s="1"/>
  <c r="C3131" i="6"/>
  <c r="B3131" i="6" s="1"/>
  <c r="C3132" i="6"/>
  <c r="B3132" i="6" s="1"/>
  <c r="C3133" i="6"/>
  <c r="B3133" i="6" s="1"/>
  <c r="C3134" i="6"/>
  <c r="B3134" i="6" s="1"/>
  <c r="C3135" i="6"/>
  <c r="B3135" i="6" s="1"/>
  <c r="C3136" i="6"/>
  <c r="B3136" i="6" s="1"/>
  <c r="C3137" i="6"/>
  <c r="B3137" i="6" s="1"/>
  <c r="C3138" i="6"/>
  <c r="B3138" i="6" s="1"/>
  <c r="C3139" i="6"/>
  <c r="B3139" i="6" s="1"/>
  <c r="C3140" i="6"/>
  <c r="B3140" i="6" s="1"/>
  <c r="C3141" i="6"/>
  <c r="B3141" i="6" s="1"/>
  <c r="C3142" i="6"/>
  <c r="B3142" i="6" s="1"/>
  <c r="C3143" i="6"/>
  <c r="B3143" i="6" s="1"/>
  <c r="C3144" i="6"/>
  <c r="B3144" i="6" s="1"/>
  <c r="C3145" i="6"/>
  <c r="B3145" i="6" s="1"/>
  <c r="C3146" i="6"/>
  <c r="B3146" i="6" s="1"/>
  <c r="C3147" i="6"/>
  <c r="B3147" i="6" s="1"/>
  <c r="C3148" i="6"/>
  <c r="B3148" i="6" s="1"/>
  <c r="C3149" i="6"/>
  <c r="B3149" i="6" s="1"/>
  <c r="C3150" i="6"/>
  <c r="B3150" i="6" s="1"/>
  <c r="C3151" i="6"/>
  <c r="B3151" i="6" s="1"/>
  <c r="C3152" i="6"/>
  <c r="B3152" i="6" s="1"/>
  <c r="C3153" i="6"/>
  <c r="B3153" i="6" s="1"/>
  <c r="C3154" i="6"/>
  <c r="B3154" i="6" s="1"/>
  <c r="C3155" i="6"/>
  <c r="B3155" i="6" s="1"/>
  <c r="C3156" i="6"/>
  <c r="B3156" i="6" s="1"/>
  <c r="C3157" i="6"/>
  <c r="B3157" i="6" s="1"/>
  <c r="C3158" i="6"/>
  <c r="B3158" i="6" s="1"/>
  <c r="C3159" i="6"/>
  <c r="B3159" i="6" s="1"/>
  <c r="C3160" i="6"/>
  <c r="B3160" i="6" s="1"/>
  <c r="C3161" i="6"/>
  <c r="B3161" i="6" s="1"/>
  <c r="C3162" i="6"/>
  <c r="B3162" i="6" s="1"/>
  <c r="C3163" i="6"/>
  <c r="B3163" i="6" s="1"/>
  <c r="C3164" i="6"/>
  <c r="B3164" i="6" s="1"/>
  <c r="C3165" i="6"/>
  <c r="B3165" i="6" s="1"/>
  <c r="C3166" i="6"/>
  <c r="B3166" i="6" s="1"/>
  <c r="C3167" i="6"/>
  <c r="B3167" i="6" s="1"/>
  <c r="C3168" i="6"/>
  <c r="B3168" i="6" s="1"/>
  <c r="C3169" i="6"/>
  <c r="B3169" i="6" s="1"/>
  <c r="C3170" i="6"/>
  <c r="B3170" i="6" s="1"/>
  <c r="C3171" i="6"/>
  <c r="B3171" i="6" s="1"/>
  <c r="C3172" i="6"/>
  <c r="B3172" i="6" s="1"/>
  <c r="C3173" i="6"/>
  <c r="B3173" i="6" s="1"/>
  <c r="C3174" i="6"/>
  <c r="B3174" i="6" s="1"/>
  <c r="C3175" i="6"/>
  <c r="B3175" i="6" s="1"/>
  <c r="C3176" i="6"/>
  <c r="B3176" i="6" s="1"/>
  <c r="C3177" i="6"/>
  <c r="B3177" i="6" s="1"/>
  <c r="C3178" i="6"/>
  <c r="B3178" i="6" s="1"/>
  <c r="C3179" i="6"/>
  <c r="B3179" i="6" s="1"/>
  <c r="C3180" i="6"/>
  <c r="B3180" i="6" s="1"/>
  <c r="C3181" i="6"/>
  <c r="B3181" i="6" s="1"/>
  <c r="C3182" i="6"/>
  <c r="B3182" i="6" s="1"/>
  <c r="C3183" i="6"/>
  <c r="B3183" i="6" s="1"/>
  <c r="C3184" i="6"/>
  <c r="B3184" i="6" s="1"/>
  <c r="C3185" i="6"/>
  <c r="B3185" i="6" s="1"/>
  <c r="C3186" i="6"/>
  <c r="B3186" i="6" s="1"/>
  <c r="C3187" i="6"/>
  <c r="B3187" i="6" s="1"/>
  <c r="C3188" i="6"/>
  <c r="B3188" i="6" s="1"/>
  <c r="C3189" i="6"/>
  <c r="B3189" i="6" s="1"/>
  <c r="C3190" i="6"/>
  <c r="B3190" i="6" s="1"/>
  <c r="C3191" i="6"/>
  <c r="B3191" i="6" s="1"/>
  <c r="C3192" i="6"/>
  <c r="B3192" i="6" s="1"/>
  <c r="C3193" i="6"/>
  <c r="B3193" i="6" s="1"/>
  <c r="C3194" i="6"/>
  <c r="B3194" i="6" s="1"/>
  <c r="C3195" i="6"/>
  <c r="B3195" i="6" s="1"/>
  <c r="C3196" i="6"/>
  <c r="B3196" i="6" s="1"/>
  <c r="C3197" i="6"/>
  <c r="B3197" i="6" s="1"/>
  <c r="C3198" i="6"/>
  <c r="B3198" i="6" s="1"/>
  <c r="C3199" i="6"/>
  <c r="B3199" i="6" s="1"/>
  <c r="C3200" i="6"/>
  <c r="B3200" i="6" s="1"/>
  <c r="C3201" i="6"/>
  <c r="B3201" i="6" s="1"/>
  <c r="C3202" i="6"/>
  <c r="B3202" i="6" s="1"/>
  <c r="C3203" i="6"/>
  <c r="B3203" i="6" s="1"/>
  <c r="C3204" i="6"/>
  <c r="B3204" i="6" s="1"/>
  <c r="C3205" i="6"/>
  <c r="B3205" i="6" s="1"/>
  <c r="C3206" i="6"/>
  <c r="B3206" i="6" s="1"/>
  <c r="C3207" i="6"/>
  <c r="B3207" i="6" s="1"/>
  <c r="C3208" i="6"/>
  <c r="B3208" i="6" s="1"/>
  <c r="C3209" i="6"/>
  <c r="B3209" i="6" s="1"/>
  <c r="C3210" i="6"/>
  <c r="B3210" i="6" s="1"/>
  <c r="C3211" i="6"/>
  <c r="B3211" i="6" s="1"/>
  <c r="C3212" i="6"/>
  <c r="B3212" i="6" s="1"/>
  <c r="C3213" i="6"/>
  <c r="B3213" i="6" s="1"/>
  <c r="C3214" i="6"/>
  <c r="B3214" i="6" s="1"/>
  <c r="C3215" i="6"/>
  <c r="B3215" i="6" s="1"/>
  <c r="C3216" i="6"/>
  <c r="B3216" i="6" s="1"/>
  <c r="C3217" i="6"/>
  <c r="B3217" i="6" s="1"/>
  <c r="C3218" i="6"/>
  <c r="B3218" i="6" s="1"/>
  <c r="C3219" i="6"/>
  <c r="B3219" i="6" s="1"/>
  <c r="C3220" i="6"/>
  <c r="B3220" i="6" s="1"/>
  <c r="C3221" i="6"/>
  <c r="B3221" i="6" s="1"/>
  <c r="C3222" i="6"/>
  <c r="B3222" i="6" s="1"/>
  <c r="C3223" i="6"/>
  <c r="B3223" i="6" s="1"/>
  <c r="C3224" i="6"/>
  <c r="B3224" i="6" s="1"/>
  <c r="C3225" i="6"/>
  <c r="B3225" i="6" s="1"/>
  <c r="C3226" i="6"/>
  <c r="B3226" i="6" s="1"/>
  <c r="C3227" i="6"/>
  <c r="B3227" i="6" s="1"/>
  <c r="C3228" i="6"/>
  <c r="B3228" i="6" s="1"/>
  <c r="C3229" i="6"/>
  <c r="B3229" i="6" s="1"/>
  <c r="C3230" i="6"/>
  <c r="B3230" i="6" s="1"/>
  <c r="C3231" i="6"/>
  <c r="B3231" i="6" s="1"/>
  <c r="C3232" i="6"/>
  <c r="B3232" i="6" s="1"/>
  <c r="C3233" i="6"/>
  <c r="B3233" i="6" s="1"/>
  <c r="C3234" i="6"/>
  <c r="B3234" i="6" s="1"/>
  <c r="C3235" i="6"/>
  <c r="B3235" i="6" s="1"/>
  <c r="C3236" i="6"/>
  <c r="B3236" i="6" s="1"/>
  <c r="C3237" i="6"/>
  <c r="B3237" i="6" s="1"/>
  <c r="C3238" i="6"/>
  <c r="B3238" i="6" s="1"/>
  <c r="C3239" i="6"/>
  <c r="B3239" i="6" s="1"/>
  <c r="C3240" i="6"/>
  <c r="B3240" i="6" s="1"/>
  <c r="C3241" i="6"/>
  <c r="B3241" i="6" s="1"/>
  <c r="C3242" i="6"/>
  <c r="B3242" i="6" s="1"/>
  <c r="C3243" i="6"/>
  <c r="B3243" i="6" s="1"/>
  <c r="C3244" i="6"/>
  <c r="B3244" i="6" s="1"/>
  <c r="C3245" i="6"/>
  <c r="B3245" i="6" s="1"/>
  <c r="C3246" i="6"/>
  <c r="B3246" i="6" s="1"/>
  <c r="C3247" i="6"/>
  <c r="B3247" i="6" s="1"/>
  <c r="C3248" i="6"/>
  <c r="B3248" i="6" s="1"/>
  <c r="C3249" i="6"/>
  <c r="B3249" i="6" s="1"/>
  <c r="C3250" i="6"/>
  <c r="B3250" i="6" s="1"/>
  <c r="C3251" i="6"/>
  <c r="B3251" i="6" s="1"/>
  <c r="C3252" i="6"/>
  <c r="B3252" i="6" s="1"/>
  <c r="C3253" i="6"/>
  <c r="B3253" i="6" s="1"/>
  <c r="C3254" i="6"/>
  <c r="B3254" i="6" s="1"/>
  <c r="C3255" i="6"/>
  <c r="B3255" i="6" s="1"/>
  <c r="C3256" i="6"/>
  <c r="B3256" i="6" s="1"/>
  <c r="C3257" i="6"/>
  <c r="B3257" i="6" s="1"/>
  <c r="C3258" i="6"/>
  <c r="B3258" i="6" s="1"/>
  <c r="C3259" i="6"/>
  <c r="B3259" i="6" s="1"/>
  <c r="C3260" i="6"/>
  <c r="B3260" i="6" s="1"/>
  <c r="C3261" i="6"/>
  <c r="B3261" i="6" s="1"/>
  <c r="C3262" i="6"/>
  <c r="B3262" i="6" s="1"/>
  <c r="C3263" i="6"/>
  <c r="B3263" i="6" s="1"/>
  <c r="C3264" i="6"/>
  <c r="B3264" i="6" s="1"/>
  <c r="C3265" i="6"/>
  <c r="B3265" i="6" s="1"/>
  <c r="C3266" i="6"/>
  <c r="B3266" i="6" s="1"/>
  <c r="C3267" i="6"/>
  <c r="B3267" i="6" s="1"/>
  <c r="C3268" i="6"/>
  <c r="B3268" i="6" s="1"/>
  <c r="C3269" i="6"/>
  <c r="B3269" i="6" s="1"/>
  <c r="C3270" i="6"/>
  <c r="B3270" i="6" s="1"/>
  <c r="C3271" i="6"/>
  <c r="B3271" i="6" s="1"/>
  <c r="C3272" i="6"/>
  <c r="B3272" i="6" s="1"/>
  <c r="C3273" i="6"/>
  <c r="B3273" i="6" s="1"/>
  <c r="C3274" i="6"/>
  <c r="B3274" i="6" s="1"/>
  <c r="C3275" i="6"/>
  <c r="B3275" i="6" s="1"/>
  <c r="C3276" i="6"/>
  <c r="B3276" i="6" s="1"/>
  <c r="C3277" i="6"/>
  <c r="B3277" i="6" s="1"/>
  <c r="C3278" i="6"/>
  <c r="B3278" i="6" s="1"/>
  <c r="C3279" i="6"/>
  <c r="B3279" i="6" s="1"/>
  <c r="C3280" i="6"/>
  <c r="B3280" i="6" s="1"/>
  <c r="C3281" i="6"/>
  <c r="B3281" i="6" s="1"/>
  <c r="C3282" i="6"/>
  <c r="B3282" i="6" s="1"/>
  <c r="C3283" i="6"/>
  <c r="B3283" i="6" s="1"/>
  <c r="C3284" i="6"/>
  <c r="B3284" i="6" s="1"/>
  <c r="C3285" i="6"/>
  <c r="B3285" i="6" s="1"/>
  <c r="C3286" i="6"/>
  <c r="B3286" i="6" s="1"/>
  <c r="C3287" i="6"/>
  <c r="B3287" i="6" s="1"/>
  <c r="C3288" i="6"/>
  <c r="B3288" i="6" s="1"/>
  <c r="C3289" i="6"/>
  <c r="B3289" i="6" s="1"/>
  <c r="C3290" i="6"/>
  <c r="B3290" i="6" s="1"/>
  <c r="C3291" i="6"/>
  <c r="B3291" i="6" s="1"/>
  <c r="C3292" i="6"/>
  <c r="B3292" i="6" s="1"/>
  <c r="C3293" i="6"/>
  <c r="B3293" i="6" s="1"/>
  <c r="C3294" i="6"/>
  <c r="B3294" i="6" s="1"/>
  <c r="C3295" i="6"/>
  <c r="B3295" i="6" s="1"/>
  <c r="C3296" i="6"/>
  <c r="B3296" i="6" s="1"/>
  <c r="C3297" i="6"/>
  <c r="B3297" i="6" s="1"/>
  <c r="C3298" i="6"/>
  <c r="B3298" i="6" s="1"/>
  <c r="C3299" i="6"/>
  <c r="B3299" i="6" s="1"/>
  <c r="C3300" i="6"/>
  <c r="B3300" i="6" s="1"/>
  <c r="C3301" i="6"/>
  <c r="B3301" i="6" s="1"/>
  <c r="C3302" i="6"/>
  <c r="B3302" i="6" s="1"/>
  <c r="C3303" i="6"/>
  <c r="B3303" i="6" s="1"/>
  <c r="C3304" i="6"/>
  <c r="B3304" i="6" s="1"/>
  <c r="C3305" i="6"/>
  <c r="B3305" i="6" s="1"/>
  <c r="C3306" i="6"/>
  <c r="B3306" i="6" s="1"/>
  <c r="C3307" i="6"/>
  <c r="B3307" i="6" s="1"/>
  <c r="C3308" i="6"/>
  <c r="B3308" i="6" s="1"/>
  <c r="C3309" i="6"/>
  <c r="B3309" i="6" s="1"/>
  <c r="C3310" i="6"/>
  <c r="B3310" i="6" s="1"/>
  <c r="C3311" i="6"/>
  <c r="B3311" i="6" s="1"/>
  <c r="C3312" i="6"/>
  <c r="B3312" i="6" s="1"/>
  <c r="C3313" i="6"/>
  <c r="B3313" i="6" s="1"/>
  <c r="C3314" i="6"/>
  <c r="B3314" i="6" s="1"/>
  <c r="C3315" i="6"/>
  <c r="B3315" i="6" s="1"/>
  <c r="C3316" i="6"/>
  <c r="B3316" i="6" s="1"/>
  <c r="C3317" i="6"/>
  <c r="B3317" i="6" s="1"/>
  <c r="C3318" i="6"/>
  <c r="B3318" i="6" s="1"/>
  <c r="C3319" i="6"/>
  <c r="B3319" i="6" s="1"/>
  <c r="C3320" i="6"/>
  <c r="B3320" i="6" s="1"/>
  <c r="C3321" i="6"/>
  <c r="B3321" i="6" s="1"/>
  <c r="C3322" i="6"/>
  <c r="B3322" i="6" s="1"/>
  <c r="C3323" i="6"/>
  <c r="B3323" i="6" s="1"/>
  <c r="C3324" i="6"/>
  <c r="B3324" i="6" s="1"/>
  <c r="C3325" i="6"/>
  <c r="B3325" i="6" s="1"/>
  <c r="C3326" i="6"/>
  <c r="B3326" i="6" s="1"/>
  <c r="C3327" i="6"/>
  <c r="B3327" i="6" s="1"/>
  <c r="C3328" i="6"/>
  <c r="B3328" i="6" s="1"/>
  <c r="C3329" i="6"/>
  <c r="B3329" i="6" s="1"/>
  <c r="C3330" i="6"/>
  <c r="B3330" i="6" s="1"/>
  <c r="C3331" i="6"/>
  <c r="B3331" i="6" s="1"/>
  <c r="C3332" i="6"/>
  <c r="B3332" i="6" s="1"/>
  <c r="C3333" i="6"/>
  <c r="B3333" i="6" s="1"/>
  <c r="C3334" i="6"/>
  <c r="B3334" i="6" s="1"/>
  <c r="C3335" i="6"/>
  <c r="B3335" i="6" s="1"/>
  <c r="C3336" i="6"/>
  <c r="B3336" i="6" s="1"/>
  <c r="C3337" i="6"/>
  <c r="B3337" i="6" s="1"/>
  <c r="C3338" i="6"/>
  <c r="B3338" i="6" s="1"/>
  <c r="C3339" i="6"/>
  <c r="B3339" i="6" s="1"/>
  <c r="C3340" i="6"/>
  <c r="B3340" i="6" s="1"/>
  <c r="C3341" i="6"/>
  <c r="B3341" i="6" s="1"/>
  <c r="C3342" i="6"/>
  <c r="B3342" i="6" s="1"/>
  <c r="C3343" i="6"/>
  <c r="B3343" i="6" s="1"/>
  <c r="C3344" i="6"/>
  <c r="B3344" i="6" s="1"/>
  <c r="C3345" i="6"/>
  <c r="B3345" i="6" s="1"/>
  <c r="C3346" i="6"/>
  <c r="B3346" i="6" s="1"/>
  <c r="C3347" i="6"/>
  <c r="B3347" i="6" s="1"/>
  <c r="C3348" i="6"/>
  <c r="B3348" i="6" s="1"/>
  <c r="C3349" i="6"/>
  <c r="B3349" i="6" s="1"/>
  <c r="C3350" i="6"/>
  <c r="B3350" i="6" s="1"/>
  <c r="C3351" i="6"/>
  <c r="B3351" i="6" s="1"/>
  <c r="C3352" i="6"/>
  <c r="B3352" i="6" s="1"/>
  <c r="C3353" i="6"/>
  <c r="B3353" i="6" s="1"/>
  <c r="C3354" i="6"/>
  <c r="B3354" i="6" s="1"/>
  <c r="C3355" i="6"/>
  <c r="B3355" i="6" s="1"/>
  <c r="C3356" i="6"/>
  <c r="B3356" i="6" s="1"/>
  <c r="C3357" i="6"/>
  <c r="B3357" i="6" s="1"/>
  <c r="C3358" i="6"/>
  <c r="B3358" i="6" s="1"/>
  <c r="C3359" i="6"/>
  <c r="B3359" i="6" s="1"/>
  <c r="C3360" i="6"/>
  <c r="B3360" i="6" s="1"/>
  <c r="C3361" i="6"/>
  <c r="B3361" i="6" s="1"/>
  <c r="C3362" i="6"/>
  <c r="B3362" i="6" s="1"/>
  <c r="C3363" i="6"/>
  <c r="B3363" i="6" s="1"/>
  <c r="C3364" i="6"/>
  <c r="B3364" i="6" s="1"/>
  <c r="C3365" i="6"/>
  <c r="B3365" i="6" s="1"/>
  <c r="C3366" i="6"/>
  <c r="B3366" i="6" s="1"/>
  <c r="C3367" i="6"/>
  <c r="B3367" i="6" s="1"/>
  <c r="C3368" i="6"/>
  <c r="B3368" i="6" s="1"/>
  <c r="C3369" i="6"/>
  <c r="B3369" i="6" s="1"/>
  <c r="C3370" i="6"/>
  <c r="B3370" i="6" s="1"/>
  <c r="C3371" i="6"/>
  <c r="B3371" i="6" s="1"/>
  <c r="C3372" i="6"/>
  <c r="B3372" i="6" s="1"/>
  <c r="C3373" i="6"/>
  <c r="B3373" i="6" s="1"/>
  <c r="C3374" i="6"/>
  <c r="B3374" i="6" s="1"/>
  <c r="C3375" i="6"/>
  <c r="B3375" i="6" s="1"/>
  <c r="C3376" i="6"/>
  <c r="B3376" i="6" s="1"/>
  <c r="C3377" i="6"/>
  <c r="B3377" i="6" s="1"/>
  <c r="C3378" i="6"/>
  <c r="B3378" i="6" s="1"/>
  <c r="C3379" i="6"/>
  <c r="B3379" i="6" s="1"/>
  <c r="C3380" i="6"/>
  <c r="B3380" i="6" s="1"/>
  <c r="C3381" i="6"/>
  <c r="B3381" i="6" s="1"/>
  <c r="C3382" i="6"/>
  <c r="B3382" i="6" s="1"/>
  <c r="C3383" i="6"/>
  <c r="B3383" i="6" s="1"/>
  <c r="C3384" i="6"/>
  <c r="B3384" i="6" s="1"/>
  <c r="C3385" i="6"/>
  <c r="B3385" i="6" s="1"/>
  <c r="C3386" i="6"/>
  <c r="B3386" i="6" s="1"/>
  <c r="C3387" i="6"/>
  <c r="B3387" i="6" s="1"/>
  <c r="C3388" i="6"/>
  <c r="B3388" i="6" s="1"/>
  <c r="C3389" i="6"/>
  <c r="B3389" i="6" s="1"/>
  <c r="C3390" i="6"/>
  <c r="B3390" i="6" s="1"/>
  <c r="C3391" i="6"/>
  <c r="B3391" i="6" s="1"/>
  <c r="C3392" i="6"/>
  <c r="B3392" i="6" s="1"/>
  <c r="C3393" i="6"/>
  <c r="B3393" i="6" s="1"/>
  <c r="C3394" i="6"/>
  <c r="B3394" i="6" s="1"/>
  <c r="C3395" i="6"/>
  <c r="B3395" i="6" s="1"/>
  <c r="C3396" i="6"/>
  <c r="B3396" i="6" s="1"/>
  <c r="C3397" i="6"/>
  <c r="B3397" i="6" s="1"/>
  <c r="C3398" i="6"/>
  <c r="B3398" i="6" s="1"/>
  <c r="C3399" i="6"/>
  <c r="B3399" i="6" s="1"/>
  <c r="C3400" i="6"/>
  <c r="B3400" i="6" s="1"/>
  <c r="C3401" i="6"/>
  <c r="B3401" i="6" s="1"/>
  <c r="C3402" i="6"/>
  <c r="B3402" i="6" s="1"/>
  <c r="C3403" i="6"/>
  <c r="B3403" i="6" s="1"/>
  <c r="C3404" i="6"/>
  <c r="B3404" i="6" s="1"/>
  <c r="C3405" i="6"/>
  <c r="B3405" i="6" s="1"/>
  <c r="C3406" i="6"/>
  <c r="B3406" i="6" s="1"/>
  <c r="C3407" i="6"/>
  <c r="B3407" i="6" s="1"/>
  <c r="C3408" i="6"/>
  <c r="B3408" i="6" s="1"/>
  <c r="C3409" i="6"/>
  <c r="B3409" i="6" s="1"/>
  <c r="C3410" i="6"/>
  <c r="B3410" i="6" s="1"/>
  <c r="C3411" i="6"/>
  <c r="B3411" i="6" s="1"/>
  <c r="C3412" i="6"/>
  <c r="B3412" i="6" s="1"/>
  <c r="C3413" i="6"/>
  <c r="B3413" i="6" s="1"/>
  <c r="C3414" i="6"/>
  <c r="B3414" i="6" s="1"/>
  <c r="C3415" i="6"/>
  <c r="B3415" i="6" s="1"/>
  <c r="C3416" i="6"/>
  <c r="B3416" i="6" s="1"/>
  <c r="C3417" i="6"/>
  <c r="B3417" i="6" s="1"/>
  <c r="C3418" i="6"/>
  <c r="B3418" i="6" s="1"/>
  <c r="C3419" i="6"/>
  <c r="B3419" i="6" s="1"/>
  <c r="C3420" i="6"/>
  <c r="B3420" i="6" s="1"/>
  <c r="C3421" i="6"/>
  <c r="B3421" i="6" s="1"/>
  <c r="C3422" i="6"/>
  <c r="B3422" i="6" s="1"/>
  <c r="C3423" i="6"/>
  <c r="B3423" i="6" s="1"/>
  <c r="C3424" i="6"/>
  <c r="B3424" i="6" s="1"/>
  <c r="C3425" i="6"/>
  <c r="B3425" i="6" s="1"/>
  <c r="C3426" i="6"/>
  <c r="B3426" i="6" s="1"/>
  <c r="C3427" i="6"/>
  <c r="B3427" i="6" s="1"/>
  <c r="C3428" i="6"/>
  <c r="B3428" i="6" s="1"/>
  <c r="C3429" i="6"/>
  <c r="B3429" i="6" s="1"/>
  <c r="C3430" i="6"/>
  <c r="B3430" i="6" s="1"/>
  <c r="C3431" i="6"/>
  <c r="B3431" i="6" s="1"/>
  <c r="C3432" i="6"/>
  <c r="B3432" i="6" s="1"/>
  <c r="C3433" i="6"/>
  <c r="B3433" i="6" s="1"/>
  <c r="C3434" i="6"/>
  <c r="B3434" i="6" s="1"/>
  <c r="C3435" i="6"/>
  <c r="B3435" i="6" s="1"/>
  <c r="C3436" i="6"/>
  <c r="B3436" i="6" s="1"/>
  <c r="C3437" i="6"/>
  <c r="B3437" i="6" s="1"/>
  <c r="C3438" i="6"/>
  <c r="B3438" i="6" s="1"/>
  <c r="C3439" i="6"/>
  <c r="B3439" i="6" s="1"/>
  <c r="C3440" i="6"/>
  <c r="B3440" i="6" s="1"/>
  <c r="C3441" i="6"/>
  <c r="B3441" i="6" s="1"/>
  <c r="C3442" i="6"/>
  <c r="B3442" i="6" s="1"/>
  <c r="C3443" i="6"/>
  <c r="B3443" i="6" s="1"/>
  <c r="C3444" i="6"/>
  <c r="B3444" i="6" s="1"/>
  <c r="C3445" i="6"/>
  <c r="B3445" i="6" s="1"/>
  <c r="C3446" i="6"/>
  <c r="B3446" i="6" s="1"/>
  <c r="C3447" i="6"/>
  <c r="B3447" i="6" s="1"/>
  <c r="C3448" i="6"/>
  <c r="B3448" i="6" s="1"/>
  <c r="C3449" i="6"/>
  <c r="B3449" i="6" s="1"/>
  <c r="C3450" i="6"/>
  <c r="B3450" i="6" s="1"/>
  <c r="C3451" i="6"/>
  <c r="B3451" i="6" s="1"/>
  <c r="C3452" i="6"/>
  <c r="B3452" i="6" s="1"/>
  <c r="C3453" i="6"/>
  <c r="B3453" i="6" s="1"/>
  <c r="C3454" i="6"/>
  <c r="B3454" i="6" s="1"/>
  <c r="C3455" i="6"/>
  <c r="B3455" i="6" s="1"/>
  <c r="C3456" i="6"/>
  <c r="B3456" i="6" s="1"/>
  <c r="C3457" i="6"/>
  <c r="B3457" i="6" s="1"/>
  <c r="C3458" i="6"/>
  <c r="B3458" i="6" s="1"/>
  <c r="C3459" i="6"/>
  <c r="B3459" i="6" s="1"/>
  <c r="C3460" i="6"/>
  <c r="B3460" i="6" s="1"/>
  <c r="C3461" i="6"/>
  <c r="B3461" i="6" s="1"/>
  <c r="C3462" i="6"/>
  <c r="B3462" i="6" s="1"/>
  <c r="C3463" i="6"/>
  <c r="B3463" i="6" s="1"/>
  <c r="C3464" i="6"/>
  <c r="B3464" i="6" s="1"/>
  <c r="C3465" i="6"/>
  <c r="B3465" i="6" s="1"/>
  <c r="C3466" i="6"/>
  <c r="B3466" i="6" s="1"/>
  <c r="C3467" i="6"/>
  <c r="B3467" i="6" s="1"/>
  <c r="C3468" i="6"/>
  <c r="B3468" i="6" s="1"/>
  <c r="C3469" i="6"/>
  <c r="B3469" i="6" s="1"/>
  <c r="C3470" i="6"/>
  <c r="B3470" i="6" s="1"/>
  <c r="C3471" i="6"/>
  <c r="B3471" i="6" s="1"/>
  <c r="C3472" i="6"/>
  <c r="B3472" i="6" s="1"/>
  <c r="C3473" i="6"/>
  <c r="B3473" i="6" s="1"/>
  <c r="C3474" i="6"/>
  <c r="B3474" i="6" s="1"/>
  <c r="C3475" i="6"/>
  <c r="B3475" i="6" s="1"/>
  <c r="C3476" i="6"/>
  <c r="B3476" i="6" s="1"/>
  <c r="C3477" i="6"/>
  <c r="B3477" i="6" s="1"/>
  <c r="C3478" i="6"/>
  <c r="B3478" i="6" s="1"/>
  <c r="C3479" i="6"/>
  <c r="B3479" i="6" s="1"/>
  <c r="C3480" i="6"/>
  <c r="B3480" i="6" s="1"/>
  <c r="C3481" i="6"/>
  <c r="B3481" i="6" s="1"/>
  <c r="C3482" i="6"/>
  <c r="B3482" i="6" s="1"/>
  <c r="C3483" i="6"/>
  <c r="B3483" i="6" s="1"/>
  <c r="C3484" i="6"/>
  <c r="B3484" i="6" s="1"/>
  <c r="C3485" i="6"/>
  <c r="B3485" i="6" s="1"/>
  <c r="C3486" i="6"/>
  <c r="B3486" i="6" s="1"/>
  <c r="C3487" i="6"/>
  <c r="B3487" i="6" s="1"/>
  <c r="C3488" i="6"/>
  <c r="B3488" i="6" s="1"/>
  <c r="C3489" i="6"/>
  <c r="B3489" i="6" s="1"/>
  <c r="C3490" i="6"/>
  <c r="B3490" i="6" s="1"/>
  <c r="C3491" i="6"/>
  <c r="B3491" i="6" s="1"/>
  <c r="C3492" i="6"/>
  <c r="B3492" i="6" s="1"/>
  <c r="C3493" i="6"/>
  <c r="B3493" i="6" s="1"/>
  <c r="C3494" i="6"/>
  <c r="B3494" i="6" s="1"/>
  <c r="C3495" i="6"/>
  <c r="B3495" i="6" s="1"/>
  <c r="C3496" i="6"/>
  <c r="B3496" i="6" s="1"/>
  <c r="C3497" i="6"/>
  <c r="B3497" i="6" s="1"/>
  <c r="C3498" i="6"/>
  <c r="B3498" i="6" s="1"/>
  <c r="C3499" i="6"/>
  <c r="B3499" i="6" s="1"/>
  <c r="C3500" i="6"/>
  <c r="B3500" i="6" s="1"/>
  <c r="C3501" i="6"/>
  <c r="B3501" i="6" s="1"/>
  <c r="C3502" i="6"/>
  <c r="B3502" i="6" s="1"/>
  <c r="C3503" i="6"/>
  <c r="B3503" i="6" s="1"/>
  <c r="C3504" i="6"/>
  <c r="B3504" i="6" s="1"/>
  <c r="C3505" i="6"/>
  <c r="B3505" i="6" s="1"/>
  <c r="C3506" i="6"/>
  <c r="B3506" i="6" s="1"/>
  <c r="C3507" i="6"/>
  <c r="B3507" i="6" s="1"/>
  <c r="C3508" i="6"/>
  <c r="B3508" i="6" s="1"/>
  <c r="C3509" i="6"/>
  <c r="B3509" i="6" s="1"/>
  <c r="C3510" i="6"/>
  <c r="B3510" i="6" s="1"/>
  <c r="C3511" i="6"/>
  <c r="B3511" i="6" s="1"/>
  <c r="C3512" i="6"/>
  <c r="B3512" i="6" s="1"/>
  <c r="C3513" i="6"/>
  <c r="B3513" i="6" s="1"/>
  <c r="C3514" i="6"/>
  <c r="B3514" i="6" s="1"/>
  <c r="C3515" i="6"/>
  <c r="B3515" i="6" s="1"/>
  <c r="C3516" i="6"/>
  <c r="B3516" i="6" s="1"/>
  <c r="C3517" i="6"/>
  <c r="B3517" i="6" s="1"/>
  <c r="C3518" i="6"/>
  <c r="B3518" i="6" s="1"/>
  <c r="C3519" i="6"/>
  <c r="B3519" i="6" s="1"/>
  <c r="C3520" i="6"/>
  <c r="B3520" i="6" s="1"/>
  <c r="C3521" i="6"/>
  <c r="B3521" i="6" s="1"/>
  <c r="C3522" i="6"/>
  <c r="B3522" i="6" s="1"/>
  <c r="C3523" i="6"/>
  <c r="B3523" i="6" s="1"/>
  <c r="C3524" i="6"/>
  <c r="B3524" i="6" s="1"/>
  <c r="C3525" i="6"/>
  <c r="B3525" i="6" s="1"/>
  <c r="C3526" i="6"/>
  <c r="B3526" i="6" s="1"/>
  <c r="C3527" i="6"/>
  <c r="B3527" i="6" s="1"/>
  <c r="C3528" i="6"/>
  <c r="B3528" i="6" s="1"/>
  <c r="C3529" i="6"/>
  <c r="B3529" i="6" s="1"/>
  <c r="C3530" i="6"/>
  <c r="B3530" i="6" s="1"/>
  <c r="C3531" i="6"/>
  <c r="B3531" i="6" s="1"/>
  <c r="C3532" i="6"/>
  <c r="B3532" i="6" s="1"/>
  <c r="C3533" i="6"/>
  <c r="B3533" i="6" s="1"/>
  <c r="C3534" i="6"/>
  <c r="B3534" i="6" s="1"/>
  <c r="C3535" i="6"/>
  <c r="B3535" i="6" s="1"/>
  <c r="C3536" i="6"/>
  <c r="B3536" i="6" s="1"/>
  <c r="C3537" i="6"/>
  <c r="B3537" i="6" s="1"/>
  <c r="C3538" i="6"/>
  <c r="B3538" i="6" s="1"/>
  <c r="C3539" i="6"/>
  <c r="B3539" i="6" s="1"/>
  <c r="C3540" i="6"/>
  <c r="B3540" i="6" s="1"/>
  <c r="C3541" i="6"/>
  <c r="B3541" i="6" s="1"/>
  <c r="C3542" i="6"/>
  <c r="B3542" i="6" s="1"/>
  <c r="C3543" i="6"/>
  <c r="B3543" i="6" s="1"/>
  <c r="C3544" i="6"/>
  <c r="B3544" i="6" s="1"/>
  <c r="C3545" i="6"/>
  <c r="B3545" i="6" s="1"/>
  <c r="C3546" i="6"/>
  <c r="B3546" i="6" s="1"/>
  <c r="C3547" i="6"/>
  <c r="B3547" i="6" s="1"/>
  <c r="C3548" i="6"/>
  <c r="B3548" i="6" s="1"/>
  <c r="C3549" i="6"/>
  <c r="B3549" i="6" s="1"/>
  <c r="C3550" i="6"/>
  <c r="B3550" i="6" s="1"/>
  <c r="C3551" i="6"/>
  <c r="B3551" i="6" s="1"/>
  <c r="C3552" i="6"/>
  <c r="B3552" i="6" s="1"/>
  <c r="C3553" i="6"/>
  <c r="B3553" i="6" s="1"/>
  <c r="C3554" i="6"/>
  <c r="B3554" i="6" s="1"/>
  <c r="C3555" i="6"/>
  <c r="B3555" i="6" s="1"/>
  <c r="C3556" i="6"/>
  <c r="B3556" i="6" s="1"/>
  <c r="C3557" i="6"/>
  <c r="B3557" i="6" s="1"/>
  <c r="C3558" i="6"/>
  <c r="B3558" i="6" s="1"/>
  <c r="C3559" i="6"/>
  <c r="B3559" i="6" s="1"/>
  <c r="C3560" i="6"/>
  <c r="B3560" i="6" s="1"/>
  <c r="C3561" i="6"/>
  <c r="B3561" i="6" s="1"/>
  <c r="C3562" i="6"/>
  <c r="B3562" i="6" s="1"/>
  <c r="C3563" i="6"/>
  <c r="B3563" i="6" s="1"/>
  <c r="C3564" i="6"/>
  <c r="B3564" i="6" s="1"/>
  <c r="C3565" i="6"/>
  <c r="B3565" i="6" s="1"/>
  <c r="C3566" i="6"/>
  <c r="B3566" i="6" s="1"/>
  <c r="C3567" i="6"/>
  <c r="B3567" i="6" s="1"/>
  <c r="C3568" i="6"/>
  <c r="B3568" i="6" s="1"/>
  <c r="C3569" i="6"/>
  <c r="B3569" i="6" s="1"/>
  <c r="C3570" i="6"/>
  <c r="B3570" i="6" s="1"/>
  <c r="C3571" i="6"/>
  <c r="B3571" i="6" s="1"/>
  <c r="C3572" i="6"/>
  <c r="B3572" i="6" s="1"/>
  <c r="C3573" i="6"/>
  <c r="B3573" i="6" s="1"/>
  <c r="C3574" i="6"/>
  <c r="B3574" i="6" s="1"/>
  <c r="C3575" i="6"/>
  <c r="B3575" i="6" s="1"/>
  <c r="C3576" i="6"/>
  <c r="B3576" i="6" s="1"/>
  <c r="C3577" i="6"/>
  <c r="B3577" i="6" s="1"/>
  <c r="C3578" i="6"/>
  <c r="B3578" i="6" s="1"/>
  <c r="C3579" i="6"/>
  <c r="B3579" i="6" s="1"/>
  <c r="C3580" i="6"/>
  <c r="B3580" i="6" s="1"/>
  <c r="C3581" i="6"/>
  <c r="B3581" i="6" s="1"/>
  <c r="C3582" i="6"/>
  <c r="B3582" i="6" s="1"/>
  <c r="C3583" i="6"/>
  <c r="B3583" i="6" s="1"/>
  <c r="C3584" i="6"/>
  <c r="B3584" i="6" s="1"/>
  <c r="C3585" i="6"/>
  <c r="B3585" i="6" s="1"/>
  <c r="C3586" i="6"/>
  <c r="B3586" i="6" s="1"/>
  <c r="C3587" i="6"/>
  <c r="B3587" i="6" s="1"/>
  <c r="C3588" i="6"/>
  <c r="B3588" i="6" s="1"/>
  <c r="C3589" i="6"/>
  <c r="B3589" i="6" s="1"/>
  <c r="C3590" i="6"/>
  <c r="B3590" i="6" s="1"/>
  <c r="C3591" i="6"/>
  <c r="B3591" i="6" s="1"/>
  <c r="C3592" i="6"/>
  <c r="B3592" i="6" s="1"/>
  <c r="C3593" i="6"/>
  <c r="B3593" i="6" s="1"/>
  <c r="C3594" i="6"/>
  <c r="B3594" i="6" s="1"/>
  <c r="C3595" i="6"/>
  <c r="B3595" i="6" s="1"/>
  <c r="C3596" i="6"/>
  <c r="B3596" i="6" s="1"/>
  <c r="C3597" i="6"/>
  <c r="B3597" i="6" s="1"/>
  <c r="C3598" i="6"/>
  <c r="B3598" i="6" s="1"/>
  <c r="C3599" i="6"/>
  <c r="B3599" i="6" s="1"/>
  <c r="C3600" i="6"/>
  <c r="B3600" i="6" s="1"/>
  <c r="C3601" i="6"/>
  <c r="B3601" i="6" s="1"/>
  <c r="C3602" i="6"/>
  <c r="B3602" i="6" s="1"/>
  <c r="C3603" i="6"/>
  <c r="B3603" i="6" s="1"/>
  <c r="C3604" i="6"/>
  <c r="B3604" i="6" s="1"/>
  <c r="C3605" i="6"/>
  <c r="B3605" i="6" s="1"/>
  <c r="C3606" i="6"/>
  <c r="B3606" i="6" s="1"/>
  <c r="C3607" i="6"/>
  <c r="B3607" i="6" s="1"/>
  <c r="C3608" i="6"/>
  <c r="B3608" i="6" s="1"/>
  <c r="C3609" i="6"/>
  <c r="B3609" i="6" s="1"/>
  <c r="C3610" i="6"/>
  <c r="B3610" i="6" s="1"/>
  <c r="C3611" i="6"/>
  <c r="B3611" i="6" s="1"/>
  <c r="C3612" i="6"/>
  <c r="B3612" i="6" s="1"/>
  <c r="C3613" i="6"/>
  <c r="B3613" i="6" s="1"/>
  <c r="C3614" i="6"/>
  <c r="B3614" i="6" s="1"/>
  <c r="C3615" i="6"/>
  <c r="B3615" i="6" s="1"/>
  <c r="C3616" i="6"/>
  <c r="B3616" i="6" s="1"/>
  <c r="C3617" i="6"/>
  <c r="B3617" i="6" s="1"/>
  <c r="C3618" i="6"/>
  <c r="B3618" i="6" s="1"/>
  <c r="C3619" i="6"/>
  <c r="B3619" i="6" s="1"/>
  <c r="C3620" i="6"/>
  <c r="B3620" i="6" s="1"/>
  <c r="C3621" i="6"/>
  <c r="B3621" i="6" s="1"/>
  <c r="C3622" i="6"/>
  <c r="B3622" i="6" s="1"/>
  <c r="C3623" i="6"/>
  <c r="B3623" i="6" s="1"/>
  <c r="C3624" i="6"/>
  <c r="B3624" i="6" s="1"/>
  <c r="C3625" i="6"/>
  <c r="B3625" i="6" s="1"/>
  <c r="C3626" i="6"/>
  <c r="B3626" i="6" s="1"/>
  <c r="C3627" i="6"/>
  <c r="B3627" i="6" s="1"/>
  <c r="C3628" i="6"/>
  <c r="B3628" i="6" s="1"/>
  <c r="C3629" i="6"/>
  <c r="B3629" i="6" s="1"/>
  <c r="C3630" i="6"/>
  <c r="B3630" i="6" s="1"/>
  <c r="C3631" i="6"/>
  <c r="B3631" i="6" s="1"/>
  <c r="C3632" i="6"/>
  <c r="B3632" i="6" s="1"/>
  <c r="C3633" i="6"/>
  <c r="B3633" i="6" s="1"/>
  <c r="C3634" i="6"/>
  <c r="B3634" i="6" s="1"/>
  <c r="C3635" i="6"/>
  <c r="B3635" i="6" s="1"/>
  <c r="C3636" i="6"/>
  <c r="B3636" i="6" s="1"/>
  <c r="C3637" i="6"/>
  <c r="B3637" i="6" s="1"/>
  <c r="C3638" i="6"/>
  <c r="B3638" i="6" s="1"/>
  <c r="C3639" i="6"/>
  <c r="B3639" i="6" s="1"/>
  <c r="C3640" i="6"/>
  <c r="B3640" i="6" s="1"/>
  <c r="C3641" i="6"/>
  <c r="B3641" i="6" s="1"/>
  <c r="C3642" i="6"/>
  <c r="B3642" i="6" s="1"/>
  <c r="C3643" i="6"/>
  <c r="B3643" i="6" s="1"/>
  <c r="C3644" i="6"/>
  <c r="B3644" i="6" s="1"/>
  <c r="C3645" i="6"/>
  <c r="B3645" i="6" s="1"/>
  <c r="C3646" i="6"/>
  <c r="B3646" i="6" s="1"/>
  <c r="C3647" i="6"/>
  <c r="B3647" i="6" s="1"/>
  <c r="C3648" i="6"/>
  <c r="B3648" i="6" s="1"/>
  <c r="C3649" i="6"/>
  <c r="B3649" i="6" s="1"/>
  <c r="C3650" i="6"/>
  <c r="B3650" i="6" s="1"/>
  <c r="C3651" i="6"/>
  <c r="B3651" i="6" s="1"/>
  <c r="C3652" i="6"/>
  <c r="B3652" i="6" s="1"/>
  <c r="C3653" i="6"/>
  <c r="B3653" i="6" s="1"/>
  <c r="C3654" i="6"/>
  <c r="B3654" i="6" s="1"/>
  <c r="C3655" i="6"/>
  <c r="B3655" i="6" s="1"/>
  <c r="C3656" i="6"/>
  <c r="B3656" i="6" s="1"/>
  <c r="C3657" i="6"/>
  <c r="B3657" i="6" s="1"/>
  <c r="C3658" i="6"/>
  <c r="B3658" i="6" s="1"/>
  <c r="C3659" i="6"/>
  <c r="B3659" i="6" s="1"/>
  <c r="C3660" i="6"/>
  <c r="B3660" i="6" s="1"/>
  <c r="C3661" i="6"/>
  <c r="B3661" i="6" s="1"/>
  <c r="C3662" i="6"/>
  <c r="B3662" i="6" s="1"/>
  <c r="C3663" i="6"/>
  <c r="B3663" i="6" s="1"/>
  <c r="C3664" i="6"/>
  <c r="B3664" i="6" s="1"/>
  <c r="C3665" i="6"/>
  <c r="B3665" i="6" s="1"/>
  <c r="C3666" i="6"/>
  <c r="B3666" i="6" s="1"/>
  <c r="C3667" i="6"/>
  <c r="B3667" i="6" s="1"/>
  <c r="C3668" i="6"/>
  <c r="B3668" i="6" s="1"/>
  <c r="C3669" i="6"/>
  <c r="B3669" i="6" s="1"/>
  <c r="C3670" i="6"/>
  <c r="B3670" i="6" s="1"/>
  <c r="C3671" i="6"/>
  <c r="B3671" i="6" s="1"/>
  <c r="C3672" i="6"/>
  <c r="B3672" i="6" s="1"/>
  <c r="C3673" i="6"/>
  <c r="B3673" i="6" s="1"/>
  <c r="C3674" i="6"/>
  <c r="B3674" i="6" s="1"/>
  <c r="C3675" i="6"/>
  <c r="B3675" i="6" s="1"/>
  <c r="C3676" i="6"/>
  <c r="B3676" i="6" s="1"/>
  <c r="C3677" i="6"/>
  <c r="B3677" i="6" s="1"/>
  <c r="C3678" i="6"/>
  <c r="B3678" i="6" s="1"/>
  <c r="C3679" i="6"/>
  <c r="B3679" i="6" s="1"/>
  <c r="C3680" i="6"/>
  <c r="B3680" i="6" s="1"/>
  <c r="C3681" i="6"/>
  <c r="B3681" i="6" s="1"/>
  <c r="C3682" i="6"/>
  <c r="B3682" i="6" s="1"/>
  <c r="C3683" i="6"/>
  <c r="B3683" i="6" s="1"/>
  <c r="C3684" i="6"/>
  <c r="B3684" i="6" s="1"/>
  <c r="C3685" i="6"/>
  <c r="B3685" i="6" s="1"/>
  <c r="C3686" i="6"/>
  <c r="B3686" i="6" s="1"/>
  <c r="C3687" i="6"/>
  <c r="B3687" i="6" s="1"/>
  <c r="C3688" i="6"/>
  <c r="B3688" i="6" s="1"/>
  <c r="C3689" i="6"/>
  <c r="B3689" i="6" s="1"/>
  <c r="C3690" i="6"/>
  <c r="B3690" i="6" s="1"/>
  <c r="C3691" i="6"/>
  <c r="B3691" i="6" s="1"/>
  <c r="C3692" i="6"/>
  <c r="B3692" i="6" s="1"/>
  <c r="C3693" i="6"/>
  <c r="B3693" i="6" s="1"/>
  <c r="C3694" i="6"/>
  <c r="B3694" i="6" s="1"/>
  <c r="C3695" i="6"/>
  <c r="B3695" i="6" s="1"/>
  <c r="C3696" i="6"/>
  <c r="B3696" i="6" s="1"/>
  <c r="C3697" i="6"/>
  <c r="B3697" i="6" s="1"/>
  <c r="C3698" i="6"/>
  <c r="B3698" i="6" s="1"/>
  <c r="C3699" i="6"/>
  <c r="B3699" i="6" s="1"/>
  <c r="C3700" i="6"/>
  <c r="B3700" i="6" s="1"/>
  <c r="C3701" i="6"/>
  <c r="B3701" i="6" s="1"/>
  <c r="C3702" i="6"/>
  <c r="B3702" i="6" s="1"/>
  <c r="C3703" i="6"/>
  <c r="B3703" i="6" s="1"/>
  <c r="C3704" i="6"/>
  <c r="B3704" i="6" s="1"/>
  <c r="C3705" i="6"/>
  <c r="B3705" i="6" s="1"/>
  <c r="C3706" i="6"/>
  <c r="B3706" i="6" s="1"/>
  <c r="C3707" i="6"/>
  <c r="B3707" i="6" s="1"/>
  <c r="C3708" i="6"/>
  <c r="B3708" i="6" s="1"/>
  <c r="C3709" i="6"/>
  <c r="B3709" i="6" s="1"/>
  <c r="C3710" i="6"/>
  <c r="B3710" i="6" s="1"/>
  <c r="C3711" i="6"/>
  <c r="B3711" i="6" s="1"/>
  <c r="C3712" i="6"/>
  <c r="B3712" i="6" s="1"/>
  <c r="C3713" i="6"/>
  <c r="B3713" i="6" s="1"/>
  <c r="C3714" i="6"/>
  <c r="B3714" i="6" s="1"/>
  <c r="C3715" i="6"/>
  <c r="B3715" i="6" s="1"/>
  <c r="C3716" i="6"/>
  <c r="B3716" i="6" s="1"/>
  <c r="C3717" i="6"/>
  <c r="B3717" i="6" s="1"/>
  <c r="C3718" i="6"/>
  <c r="B3718" i="6" s="1"/>
  <c r="C3719" i="6"/>
  <c r="B3719" i="6" s="1"/>
  <c r="C3720" i="6"/>
  <c r="B3720" i="6" s="1"/>
  <c r="C3721" i="6"/>
  <c r="B3721" i="6" s="1"/>
  <c r="C3722" i="6"/>
  <c r="B3722" i="6" s="1"/>
  <c r="C3723" i="6"/>
  <c r="B3723" i="6" s="1"/>
  <c r="C3724" i="6"/>
  <c r="B3724" i="6" s="1"/>
  <c r="C3725" i="6"/>
  <c r="B3725" i="6" s="1"/>
  <c r="C3726" i="6"/>
  <c r="B3726" i="6" s="1"/>
  <c r="C3727" i="6"/>
  <c r="B3727" i="6" s="1"/>
  <c r="C3728" i="6"/>
  <c r="B3728" i="6" s="1"/>
  <c r="C3729" i="6"/>
  <c r="B3729" i="6" s="1"/>
  <c r="C3730" i="6"/>
  <c r="B3730" i="6" s="1"/>
  <c r="C3731" i="6"/>
  <c r="B3731" i="6" s="1"/>
  <c r="C3732" i="6"/>
  <c r="B3732" i="6" s="1"/>
  <c r="C3733" i="6"/>
  <c r="B3733" i="6" s="1"/>
  <c r="C3734" i="6"/>
  <c r="B3734" i="6" s="1"/>
  <c r="C3735" i="6"/>
  <c r="B3735" i="6" s="1"/>
  <c r="C3736" i="6"/>
  <c r="B3736" i="6" s="1"/>
  <c r="C3737" i="6"/>
  <c r="B3737" i="6" s="1"/>
  <c r="C3738" i="6"/>
  <c r="B3738" i="6" s="1"/>
  <c r="C3739" i="6"/>
  <c r="B3739" i="6" s="1"/>
  <c r="C3740" i="6"/>
  <c r="B3740" i="6" s="1"/>
  <c r="C3741" i="6"/>
  <c r="B3741" i="6" s="1"/>
  <c r="C3742" i="6"/>
  <c r="B3742" i="6" s="1"/>
  <c r="C3743" i="6"/>
  <c r="B3743" i="6" s="1"/>
  <c r="C3744" i="6"/>
  <c r="B3744" i="6" s="1"/>
  <c r="C3745" i="6"/>
  <c r="B3745" i="6" s="1"/>
  <c r="C3746" i="6"/>
  <c r="B3746" i="6" s="1"/>
  <c r="C3747" i="6"/>
  <c r="B3747" i="6" s="1"/>
  <c r="C3748" i="6"/>
  <c r="B3748" i="6" s="1"/>
  <c r="C3749" i="6"/>
  <c r="B3749" i="6" s="1"/>
  <c r="C3750" i="6"/>
  <c r="B3750" i="6" s="1"/>
  <c r="C3751" i="6"/>
  <c r="B3751" i="6" s="1"/>
  <c r="C3752" i="6"/>
  <c r="B3752" i="6" s="1"/>
  <c r="C3753" i="6"/>
  <c r="B3753" i="6" s="1"/>
  <c r="C3754" i="6"/>
  <c r="B3754" i="6" s="1"/>
  <c r="C3755" i="6"/>
  <c r="B3755" i="6" s="1"/>
  <c r="C3756" i="6"/>
  <c r="B3756" i="6" s="1"/>
  <c r="C3757" i="6"/>
  <c r="B3757" i="6" s="1"/>
  <c r="C3758" i="6"/>
  <c r="B3758" i="6" s="1"/>
  <c r="C3759" i="6"/>
  <c r="B3759" i="6" s="1"/>
  <c r="C3760" i="6"/>
  <c r="B3760" i="6" s="1"/>
  <c r="C3761" i="6"/>
  <c r="B3761" i="6" s="1"/>
  <c r="C3762" i="6"/>
  <c r="B3762" i="6" s="1"/>
  <c r="C3763" i="6"/>
  <c r="B3763" i="6" s="1"/>
  <c r="C3764" i="6"/>
  <c r="B3764" i="6" s="1"/>
  <c r="C3765" i="6"/>
  <c r="B3765" i="6" s="1"/>
  <c r="C3766" i="6"/>
  <c r="B3766" i="6" s="1"/>
  <c r="C3767" i="6"/>
  <c r="B3767" i="6" s="1"/>
  <c r="C3768" i="6"/>
  <c r="B3768" i="6" s="1"/>
  <c r="C3769" i="6"/>
  <c r="B3769" i="6" s="1"/>
  <c r="C3770" i="6"/>
  <c r="B3770" i="6" s="1"/>
  <c r="C3771" i="6"/>
  <c r="B3771" i="6" s="1"/>
  <c r="C3772" i="6"/>
  <c r="B3772" i="6" s="1"/>
  <c r="C3773" i="6"/>
  <c r="B3773" i="6" s="1"/>
  <c r="C3774" i="6"/>
  <c r="B3774" i="6" s="1"/>
  <c r="C3775" i="6"/>
  <c r="B3775" i="6" s="1"/>
  <c r="C3776" i="6"/>
  <c r="B3776" i="6" s="1"/>
  <c r="C3777" i="6"/>
  <c r="B3777" i="6" s="1"/>
  <c r="C3778" i="6"/>
  <c r="B3778" i="6" s="1"/>
  <c r="C3779" i="6"/>
  <c r="B3779" i="6" s="1"/>
  <c r="C3780" i="6"/>
  <c r="B3780" i="6" s="1"/>
  <c r="C3781" i="6"/>
  <c r="B3781" i="6" s="1"/>
  <c r="C3782" i="6"/>
  <c r="B3782" i="6" s="1"/>
  <c r="C3783" i="6"/>
  <c r="B3783" i="6" s="1"/>
  <c r="C3784" i="6"/>
  <c r="B3784" i="6" s="1"/>
  <c r="C3785" i="6"/>
  <c r="B3785" i="6" s="1"/>
  <c r="C3786" i="6"/>
  <c r="B3786" i="6" s="1"/>
  <c r="C3787" i="6"/>
  <c r="B3787" i="6" s="1"/>
  <c r="C3788" i="6"/>
  <c r="B3788" i="6" s="1"/>
  <c r="C3789" i="6"/>
  <c r="B3789" i="6" s="1"/>
  <c r="C3790" i="6"/>
  <c r="B3790" i="6" s="1"/>
  <c r="C3791" i="6"/>
  <c r="B3791" i="6" s="1"/>
  <c r="C3792" i="6"/>
  <c r="B3792" i="6" s="1"/>
  <c r="C3793" i="6"/>
  <c r="B3793" i="6" s="1"/>
  <c r="C3794" i="6"/>
  <c r="B3794" i="6" s="1"/>
  <c r="C3795" i="6"/>
  <c r="B3795" i="6" s="1"/>
  <c r="C3796" i="6"/>
  <c r="B3796" i="6" s="1"/>
  <c r="C3797" i="6"/>
  <c r="B3797" i="6" s="1"/>
  <c r="C3798" i="6"/>
  <c r="B3798" i="6" s="1"/>
  <c r="C3799" i="6"/>
  <c r="B3799" i="6" s="1"/>
  <c r="C3800" i="6"/>
  <c r="B3800" i="6" s="1"/>
  <c r="C3801" i="6"/>
  <c r="B3801" i="6" s="1"/>
  <c r="C3802" i="6"/>
  <c r="B3802" i="6" s="1"/>
  <c r="C3803" i="6"/>
  <c r="B3803" i="6" s="1"/>
  <c r="C3804" i="6"/>
  <c r="B3804" i="6" s="1"/>
  <c r="C3805" i="6"/>
  <c r="B3805" i="6" s="1"/>
  <c r="C3806" i="6"/>
  <c r="B3806" i="6" s="1"/>
  <c r="C3807" i="6"/>
  <c r="B3807" i="6" s="1"/>
  <c r="C3808" i="6"/>
  <c r="B3808" i="6" s="1"/>
  <c r="C3809" i="6"/>
  <c r="B3809" i="6" s="1"/>
  <c r="C3810" i="6"/>
  <c r="B3810" i="6" s="1"/>
  <c r="C3811" i="6"/>
  <c r="B3811" i="6" s="1"/>
  <c r="C3812" i="6"/>
  <c r="B3812" i="6" s="1"/>
  <c r="C3813" i="6"/>
  <c r="B3813" i="6" s="1"/>
  <c r="C3814" i="6"/>
  <c r="B3814" i="6" s="1"/>
  <c r="C3815" i="6"/>
  <c r="B3815" i="6" s="1"/>
  <c r="C3816" i="6"/>
  <c r="B3816" i="6" s="1"/>
  <c r="C3817" i="6"/>
  <c r="B3817" i="6" s="1"/>
  <c r="C3818" i="6"/>
  <c r="B3818" i="6" s="1"/>
  <c r="C3819" i="6"/>
  <c r="B3819" i="6" s="1"/>
  <c r="C3820" i="6"/>
  <c r="B3820" i="6" s="1"/>
  <c r="C3821" i="6"/>
  <c r="B3821" i="6" s="1"/>
  <c r="C3822" i="6"/>
  <c r="B3822" i="6" s="1"/>
  <c r="C3823" i="6"/>
  <c r="B3823" i="6" s="1"/>
  <c r="C3824" i="6"/>
  <c r="B3824" i="6" s="1"/>
  <c r="C3825" i="6"/>
  <c r="B3825" i="6" s="1"/>
  <c r="C3826" i="6"/>
  <c r="B3826" i="6" s="1"/>
  <c r="C3827" i="6"/>
  <c r="B3827" i="6" s="1"/>
  <c r="C3828" i="6"/>
  <c r="B3828" i="6" s="1"/>
  <c r="C3829" i="6"/>
  <c r="B3829" i="6" s="1"/>
  <c r="C3830" i="6"/>
  <c r="B3830" i="6" s="1"/>
  <c r="C3831" i="6"/>
  <c r="B3831" i="6" s="1"/>
  <c r="C3832" i="6"/>
  <c r="B3832" i="6" s="1"/>
  <c r="C3833" i="6"/>
  <c r="B3833" i="6" s="1"/>
  <c r="C3834" i="6"/>
  <c r="B3834" i="6" s="1"/>
  <c r="C3835" i="6"/>
  <c r="B3835" i="6" s="1"/>
  <c r="C3836" i="6"/>
  <c r="B3836" i="6" s="1"/>
  <c r="C3837" i="6"/>
  <c r="B3837" i="6" s="1"/>
  <c r="C3838" i="6"/>
  <c r="B3838" i="6" s="1"/>
  <c r="C3839" i="6"/>
  <c r="B3839" i="6" s="1"/>
  <c r="C3840" i="6"/>
  <c r="B3840" i="6" s="1"/>
  <c r="C3841" i="6"/>
  <c r="B3841" i="6" s="1"/>
  <c r="C3842" i="6"/>
  <c r="B3842" i="6" s="1"/>
  <c r="C3843" i="6"/>
  <c r="B3843" i="6" s="1"/>
  <c r="C3844" i="6"/>
  <c r="B3844" i="6" s="1"/>
  <c r="C3845" i="6"/>
  <c r="B3845" i="6" s="1"/>
  <c r="C3846" i="6"/>
  <c r="B3846" i="6" s="1"/>
  <c r="C3847" i="6"/>
  <c r="B3847" i="6" s="1"/>
  <c r="C3848" i="6"/>
  <c r="B3848" i="6" s="1"/>
  <c r="C3849" i="6"/>
  <c r="B3849" i="6" s="1"/>
  <c r="C3850" i="6"/>
  <c r="B3850" i="6" s="1"/>
  <c r="C3851" i="6"/>
  <c r="B3851" i="6" s="1"/>
  <c r="C3852" i="6"/>
  <c r="B3852" i="6" s="1"/>
  <c r="C3853" i="6"/>
  <c r="B3853" i="6" s="1"/>
  <c r="C3854" i="6"/>
  <c r="B3854" i="6" s="1"/>
  <c r="C3855" i="6"/>
  <c r="B3855" i="6" s="1"/>
  <c r="C3856" i="6"/>
  <c r="B3856" i="6" s="1"/>
  <c r="C3857" i="6"/>
  <c r="B3857" i="6" s="1"/>
  <c r="C3858" i="6"/>
  <c r="B3858" i="6" s="1"/>
  <c r="C3859" i="6"/>
  <c r="B3859" i="6" s="1"/>
  <c r="C3860" i="6"/>
  <c r="B3860" i="6" s="1"/>
  <c r="C3861" i="6"/>
  <c r="B3861" i="6" s="1"/>
  <c r="C3862" i="6"/>
  <c r="B3862" i="6" s="1"/>
  <c r="C3863" i="6"/>
  <c r="B3863" i="6" s="1"/>
  <c r="C3864" i="6"/>
  <c r="B3864" i="6" s="1"/>
  <c r="C3865" i="6"/>
  <c r="B3865" i="6" s="1"/>
  <c r="C3866" i="6"/>
  <c r="B3866" i="6" s="1"/>
  <c r="C3867" i="6"/>
  <c r="B3867" i="6" s="1"/>
  <c r="C3868" i="6"/>
  <c r="B3868" i="6" s="1"/>
  <c r="C3869" i="6"/>
  <c r="B3869" i="6" s="1"/>
  <c r="C3870" i="6"/>
  <c r="B3870" i="6" s="1"/>
  <c r="C3871" i="6"/>
  <c r="B3871" i="6" s="1"/>
  <c r="C3872" i="6"/>
  <c r="B3872" i="6" s="1"/>
  <c r="C3873" i="6"/>
  <c r="B3873" i="6" s="1"/>
  <c r="C3874" i="6"/>
  <c r="B3874" i="6" s="1"/>
  <c r="C3875" i="6"/>
  <c r="B3875" i="6" s="1"/>
  <c r="C3876" i="6"/>
  <c r="B3876" i="6" s="1"/>
  <c r="C3877" i="6"/>
  <c r="B3877" i="6" s="1"/>
  <c r="C3878" i="6"/>
  <c r="B3878" i="6" s="1"/>
  <c r="C3879" i="6"/>
  <c r="B3879" i="6" s="1"/>
  <c r="C3880" i="6"/>
  <c r="B3880" i="6" s="1"/>
  <c r="C3881" i="6"/>
  <c r="B3881" i="6" s="1"/>
  <c r="C3882" i="6"/>
  <c r="B3882" i="6" s="1"/>
  <c r="C3883" i="6"/>
  <c r="B3883" i="6" s="1"/>
  <c r="C3884" i="6"/>
  <c r="B3884" i="6" s="1"/>
  <c r="C3885" i="6"/>
  <c r="B3885" i="6" s="1"/>
  <c r="C3886" i="6"/>
  <c r="B3886" i="6" s="1"/>
  <c r="C3887" i="6"/>
  <c r="B3887" i="6" s="1"/>
  <c r="C3888" i="6"/>
  <c r="B3888" i="6" s="1"/>
  <c r="C3889" i="6"/>
  <c r="B3889" i="6" s="1"/>
  <c r="C3890" i="6"/>
  <c r="B3890" i="6" s="1"/>
  <c r="C3891" i="6"/>
  <c r="B3891" i="6" s="1"/>
  <c r="C3892" i="6"/>
  <c r="B3892" i="6" s="1"/>
  <c r="C3893" i="6"/>
  <c r="B3893" i="6" s="1"/>
  <c r="C3894" i="6"/>
  <c r="B3894" i="6" s="1"/>
  <c r="C3895" i="6"/>
  <c r="B3895" i="6" s="1"/>
  <c r="C3896" i="6"/>
  <c r="B3896" i="6" s="1"/>
  <c r="C3897" i="6"/>
  <c r="B3897" i="6" s="1"/>
  <c r="C3898" i="6"/>
  <c r="B3898" i="6" s="1"/>
  <c r="C3899" i="6"/>
  <c r="B3899" i="6" s="1"/>
  <c r="C3900" i="6"/>
  <c r="B3900" i="6" s="1"/>
  <c r="C3901" i="6"/>
  <c r="B3901" i="6" s="1"/>
  <c r="C3902" i="6"/>
  <c r="B3902" i="6" s="1"/>
  <c r="C3903" i="6"/>
  <c r="B3903" i="6" s="1"/>
  <c r="C3904" i="6"/>
  <c r="B3904" i="6" s="1"/>
  <c r="C3905" i="6"/>
  <c r="B3905" i="6" s="1"/>
  <c r="C3906" i="6"/>
  <c r="B3906" i="6" s="1"/>
  <c r="C3907" i="6"/>
  <c r="B3907" i="6" s="1"/>
  <c r="C3908" i="6"/>
  <c r="B3908" i="6" s="1"/>
  <c r="C3909" i="6"/>
  <c r="B3909" i="6" s="1"/>
  <c r="C3910" i="6"/>
  <c r="B3910" i="6" s="1"/>
  <c r="C3911" i="6"/>
  <c r="B3911" i="6" s="1"/>
  <c r="C3912" i="6"/>
  <c r="B3912" i="6" s="1"/>
  <c r="C3913" i="6"/>
  <c r="B3913" i="6" s="1"/>
  <c r="C3914" i="6"/>
  <c r="B3914" i="6" s="1"/>
  <c r="C3915" i="6"/>
  <c r="B3915" i="6" s="1"/>
  <c r="C3916" i="6"/>
  <c r="B3916" i="6" s="1"/>
  <c r="C3917" i="6"/>
  <c r="B3917" i="6" s="1"/>
  <c r="C3918" i="6"/>
  <c r="B3918" i="6" s="1"/>
  <c r="C3919" i="6"/>
  <c r="B3919" i="6" s="1"/>
  <c r="C3920" i="6"/>
  <c r="B3920" i="6" s="1"/>
  <c r="C3921" i="6"/>
  <c r="B3921" i="6" s="1"/>
  <c r="C3922" i="6"/>
  <c r="B3922" i="6" s="1"/>
  <c r="C3923" i="6"/>
  <c r="B3923" i="6" s="1"/>
  <c r="C3924" i="6"/>
  <c r="B3924" i="6" s="1"/>
  <c r="C3925" i="6"/>
  <c r="B3925" i="6" s="1"/>
  <c r="C3926" i="6"/>
  <c r="B3926" i="6" s="1"/>
  <c r="C3927" i="6"/>
  <c r="B3927" i="6" s="1"/>
  <c r="C3928" i="6"/>
  <c r="B3928" i="6" s="1"/>
  <c r="C3929" i="6"/>
  <c r="B3929" i="6" s="1"/>
  <c r="C3930" i="6"/>
  <c r="B3930" i="6" s="1"/>
  <c r="C3931" i="6"/>
  <c r="B3931" i="6" s="1"/>
  <c r="C3932" i="6"/>
  <c r="B3932" i="6" s="1"/>
  <c r="C3933" i="6"/>
  <c r="B3933" i="6" s="1"/>
  <c r="C3934" i="6"/>
  <c r="B3934" i="6" s="1"/>
  <c r="C3935" i="6"/>
  <c r="B3935" i="6" s="1"/>
  <c r="C3936" i="6"/>
  <c r="B3936" i="6" s="1"/>
  <c r="C3937" i="6"/>
  <c r="B3937" i="6" s="1"/>
  <c r="C3938" i="6"/>
  <c r="B3938" i="6" s="1"/>
  <c r="C3939" i="6"/>
  <c r="B3939" i="6" s="1"/>
  <c r="C3940" i="6"/>
  <c r="B3940" i="6" s="1"/>
  <c r="C3941" i="6"/>
  <c r="B3941" i="6" s="1"/>
  <c r="C3942" i="6"/>
  <c r="B3942" i="6" s="1"/>
  <c r="C3943" i="6"/>
  <c r="B3943" i="6" s="1"/>
  <c r="C3944" i="6"/>
  <c r="B3944" i="6" s="1"/>
  <c r="C3945" i="6"/>
  <c r="B3945" i="6" s="1"/>
  <c r="C3946" i="6"/>
  <c r="B3946" i="6" s="1"/>
  <c r="C3947" i="6"/>
  <c r="B3947" i="6" s="1"/>
  <c r="C3948" i="6"/>
  <c r="B3948" i="6" s="1"/>
  <c r="C3949" i="6"/>
  <c r="B3949" i="6" s="1"/>
  <c r="C3950" i="6"/>
  <c r="B3950" i="6" s="1"/>
  <c r="C3951" i="6"/>
  <c r="B3951" i="6" s="1"/>
  <c r="C3952" i="6"/>
  <c r="B3952" i="6" s="1"/>
  <c r="C3953" i="6"/>
  <c r="B3953" i="6" s="1"/>
  <c r="C3954" i="6"/>
  <c r="B3954" i="6" s="1"/>
  <c r="C3955" i="6"/>
  <c r="B3955" i="6" s="1"/>
  <c r="C3956" i="6"/>
  <c r="B3956" i="6" s="1"/>
  <c r="C3957" i="6"/>
  <c r="B3957" i="6" s="1"/>
  <c r="C3958" i="6"/>
  <c r="B3958" i="6" s="1"/>
  <c r="C3959" i="6"/>
  <c r="B3959" i="6" s="1"/>
  <c r="C3960" i="6"/>
  <c r="B3960" i="6" s="1"/>
  <c r="C3961" i="6"/>
  <c r="B3961" i="6" s="1"/>
  <c r="C3962" i="6"/>
  <c r="B3962" i="6" s="1"/>
  <c r="C3963" i="6"/>
  <c r="B3963" i="6" s="1"/>
  <c r="C3964" i="6"/>
  <c r="B3964" i="6" s="1"/>
  <c r="C3965" i="6"/>
  <c r="B3965" i="6" s="1"/>
  <c r="C3966" i="6"/>
  <c r="B3966" i="6" s="1"/>
  <c r="C3967" i="6"/>
  <c r="B3967" i="6" s="1"/>
  <c r="C3968" i="6"/>
  <c r="B3968" i="6" s="1"/>
  <c r="C3969" i="6"/>
  <c r="B3969" i="6" s="1"/>
  <c r="C3970" i="6"/>
  <c r="B3970" i="6" s="1"/>
  <c r="C3971" i="6"/>
  <c r="B3971" i="6" s="1"/>
  <c r="C3972" i="6"/>
  <c r="B3972" i="6" s="1"/>
  <c r="C3973" i="6"/>
  <c r="B3973" i="6" s="1"/>
  <c r="C3974" i="6"/>
  <c r="B3974" i="6" s="1"/>
  <c r="C3975" i="6"/>
  <c r="B3975" i="6" s="1"/>
  <c r="C3976" i="6"/>
  <c r="B3976" i="6" s="1"/>
  <c r="C3977" i="6"/>
  <c r="B3977" i="6" s="1"/>
  <c r="C3978" i="6"/>
  <c r="B3978" i="6" s="1"/>
  <c r="C3979" i="6"/>
  <c r="B3979" i="6" s="1"/>
  <c r="C3980" i="6"/>
  <c r="B3980" i="6" s="1"/>
  <c r="C3981" i="6"/>
  <c r="B3981" i="6" s="1"/>
  <c r="C3982" i="6"/>
  <c r="B3982" i="6" s="1"/>
  <c r="C3983" i="6"/>
  <c r="B3983" i="6" s="1"/>
  <c r="C3984" i="6"/>
  <c r="B3984" i="6" s="1"/>
  <c r="C3985" i="6"/>
  <c r="B3985" i="6" s="1"/>
  <c r="C3986" i="6"/>
  <c r="B3986" i="6" s="1"/>
  <c r="C3987" i="6"/>
  <c r="B3987" i="6" s="1"/>
  <c r="C3988" i="6"/>
  <c r="B3988" i="6" s="1"/>
  <c r="C3989" i="6"/>
  <c r="B3989" i="6" s="1"/>
  <c r="C3990" i="6"/>
  <c r="B3990" i="6" s="1"/>
  <c r="C3991" i="6"/>
  <c r="B3991" i="6" s="1"/>
  <c r="C3992" i="6"/>
  <c r="B3992" i="6" s="1"/>
  <c r="C3993" i="6"/>
  <c r="B3993" i="6" s="1"/>
  <c r="C3994" i="6"/>
  <c r="B3994" i="6" s="1"/>
  <c r="C3995" i="6"/>
  <c r="B3995" i="6" s="1"/>
  <c r="C3996" i="6"/>
  <c r="B3996" i="6" s="1"/>
  <c r="C3997" i="6"/>
  <c r="B3997" i="6" s="1"/>
  <c r="C3998" i="6"/>
  <c r="B3998" i="6" s="1"/>
  <c r="C3999" i="6"/>
  <c r="B3999" i="6" s="1"/>
  <c r="C4000" i="6"/>
  <c r="B4000" i="6" s="1"/>
  <c r="C4001" i="6"/>
  <c r="B4001" i="6" s="1"/>
  <c r="C4002" i="6"/>
  <c r="B4002" i="6" s="1"/>
  <c r="C4003" i="6"/>
  <c r="B4003" i="6" s="1"/>
  <c r="C4004" i="6"/>
  <c r="B4004" i="6" s="1"/>
  <c r="C4005" i="6"/>
  <c r="B4005" i="6" s="1"/>
  <c r="C4006" i="6"/>
  <c r="B4006" i="6" s="1"/>
  <c r="C4007" i="6"/>
  <c r="B4007" i="6" s="1"/>
  <c r="C4008" i="6"/>
  <c r="B4008" i="6" s="1"/>
  <c r="C4009" i="6"/>
  <c r="B4009" i="6" s="1"/>
  <c r="C4010" i="6"/>
  <c r="B4010" i="6" s="1"/>
  <c r="C4011" i="6"/>
  <c r="B4011" i="6" s="1"/>
  <c r="C4012" i="6"/>
  <c r="B4012" i="6" s="1"/>
  <c r="C4013" i="6"/>
  <c r="B4013" i="6" s="1"/>
  <c r="C4014" i="6"/>
  <c r="B4014" i="6" s="1"/>
  <c r="C4015" i="6"/>
  <c r="B4015" i="6" s="1"/>
  <c r="C4016" i="6"/>
  <c r="B4016" i="6" s="1"/>
  <c r="C4017" i="6"/>
  <c r="B4017" i="6" s="1"/>
  <c r="C4018" i="6"/>
  <c r="B4018" i="6" s="1"/>
  <c r="C4019" i="6"/>
  <c r="B4019" i="6" s="1"/>
  <c r="C4020" i="6"/>
  <c r="B4020" i="6" s="1"/>
  <c r="C4021" i="6"/>
  <c r="B4021" i="6" s="1"/>
  <c r="C4022" i="6"/>
  <c r="B4022" i="6" s="1"/>
  <c r="C4023" i="6"/>
  <c r="B4023" i="6" s="1"/>
  <c r="C4024" i="6"/>
  <c r="B4024" i="6" s="1"/>
  <c r="C4025" i="6"/>
  <c r="B4025" i="6" s="1"/>
  <c r="C4026" i="6"/>
  <c r="B4026" i="6" s="1"/>
  <c r="C4027" i="6"/>
  <c r="B4027" i="6" s="1"/>
  <c r="C4028" i="6"/>
  <c r="B4028" i="6" s="1"/>
  <c r="C4029" i="6"/>
  <c r="B4029" i="6" s="1"/>
  <c r="C4030" i="6"/>
  <c r="B4030" i="6" s="1"/>
  <c r="C4031" i="6"/>
  <c r="B4031" i="6" s="1"/>
  <c r="C4032" i="6"/>
  <c r="B4032" i="6" s="1"/>
  <c r="C4033" i="6"/>
  <c r="B4033" i="6" s="1"/>
  <c r="C4034" i="6"/>
  <c r="B4034" i="6" s="1"/>
  <c r="C4035" i="6"/>
  <c r="B4035" i="6" s="1"/>
  <c r="C4036" i="6"/>
  <c r="B4036" i="6" s="1"/>
  <c r="C4037" i="6"/>
  <c r="B4037" i="6" s="1"/>
  <c r="C4038" i="6"/>
  <c r="B4038" i="6" s="1"/>
  <c r="C4039" i="6"/>
  <c r="B4039" i="6" s="1"/>
  <c r="C4040" i="6"/>
  <c r="B4040" i="6" s="1"/>
  <c r="C4041" i="6"/>
  <c r="B4041" i="6" s="1"/>
  <c r="C4042" i="6"/>
  <c r="B4042" i="6" s="1"/>
  <c r="C4043" i="6"/>
  <c r="B4043" i="6" s="1"/>
  <c r="C4044" i="6"/>
  <c r="B4044" i="6" s="1"/>
  <c r="C4045" i="6"/>
  <c r="B4045" i="6" s="1"/>
  <c r="C4046" i="6"/>
  <c r="B4046" i="6" s="1"/>
  <c r="C4047" i="6"/>
  <c r="B4047" i="6" s="1"/>
  <c r="C4048" i="6"/>
  <c r="B4048" i="6" s="1"/>
  <c r="C4049" i="6"/>
  <c r="B4049" i="6" s="1"/>
  <c r="C4050" i="6"/>
  <c r="B4050" i="6" s="1"/>
  <c r="C4051" i="6"/>
  <c r="B4051" i="6" s="1"/>
  <c r="C4052" i="6"/>
  <c r="B4052" i="6" s="1"/>
  <c r="C4053" i="6"/>
  <c r="B4053" i="6" s="1"/>
  <c r="C4054" i="6"/>
  <c r="B4054" i="6" s="1"/>
  <c r="C4055" i="6"/>
  <c r="B4055" i="6" s="1"/>
  <c r="C4056" i="6"/>
  <c r="B4056" i="6" s="1"/>
  <c r="C4057" i="6"/>
  <c r="B4057" i="6" s="1"/>
  <c r="C4058" i="6"/>
  <c r="B4058" i="6" s="1"/>
  <c r="C4059" i="6"/>
  <c r="B4059" i="6" s="1"/>
  <c r="C4060" i="6"/>
  <c r="B4060" i="6" s="1"/>
  <c r="C4061" i="6"/>
  <c r="B4061" i="6" s="1"/>
  <c r="C4062" i="6"/>
  <c r="B4062" i="6" s="1"/>
  <c r="C4063" i="6"/>
  <c r="B4063" i="6" s="1"/>
  <c r="C4064" i="6"/>
  <c r="B4064" i="6" s="1"/>
  <c r="C4065" i="6"/>
  <c r="B4065" i="6" s="1"/>
  <c r="C4066" i="6"/>
  <c r="B4066" i="6" s="1"/>
  <c r="C4067" i="6"/>
  <c r="B4067" i="6" s="1"/>
  <c r="C4068" i="6"/>
  <c r="B4068" i="6" s="1"/>
  <c r="C4069" i="6"/>
  <c r="B4069" i="6" s="1"/>
  <c r="C4070" i="6"/>
  <c r="B4070" i="6" s="1"/>
  <c r="C4071" i="6"/>
  <c r="B4071" i="6" s="1"/>
  <c r="C4072" i="6"/>
  <c r="B4072" i="6" s="1"/>
  <c r="C4073" i="6"/>
  <c r="B4073" i="6" s="1"/>
  <c r="C4074" i="6"/>
  <c r="B4074" i="6" s="1"/>
  <c r="C4075" i="6"/>
  <c r="B4075" i="6" s="1"/>
  <c r="C4076" i="6"/>
  <c r="B4076" i="6" s="1"/>
  <c r="C4077" i="6"/>
  <c r="B4077" i="6" s="1"/>
  <c r="C4078" i="6"/>
  <c r="B4078" i="6" s="1"/>
  <c r="C4079" i="6"/>
  <c r="B4079" i="6" s="1"/>
  <c r="C4080" i="6"/>
  <c r="B4080" i="6" s="1"/>
  <c r="C4081" i="6"/>
  <c r="B4081" i="6" s="1"/>
  <c r="C4082" i="6"/>
  <c r="B4082" i="6" s="1"/>
  <c r="C4083" i="6"/>
  <c r="B4083" i="6" s="1"/>
  <c r="C4084" i="6"/>
  <c r="B4084" i="6" s="1"/>
  <c r="C4085" i="6"/>
  <c r="B4085" i="6" s="1"/>
  <c r="C4086" i="6"/>
  <c r="B4086" i="6" s="1"/>
  <c r="C4087" i="6"/>
  <c r="B4087" i="6" s="1"/>
  <c r="C4088" i="6"/>
  <c r="B4088" i="6" s="1"/>
  <c r="C4089" i="6"/>
  <c r="B4089" i="6" s="1"/>
  <c r="C4090" i="6"/>
  <c r="B4090" i="6" s="1"/>
  <c r="C4091" i="6"/>
  <c r="B4091" i="6" s="1"/>
  <c r="C4092" i="6"/>
  <c r="B4092" i="6" s="1"/>
  <c r="C4093" i="6"/>
  <c r="B4093" i="6" s="1"/>
  <c r="C4094" i="6"/>
  <c r="B4094" i="6" s="1"/>
  <c r="C4095" i="6"/>
  <c r="B4095" i="6" s="1"/>
  <c r="C4096" i="6"/>
  <c r="B4096" i="6" s="1"/>
  <c r="C4097" i="6"/>
  <c r="B4097" i="6" s="1"/>
  <c r="C4098" i="6"/>
  <c r="B4098" i="6" s="1"/>
  <c r="C4099" i="6"/>
  <c r="B4099" i="6" s="1"/>
  <c r="C4100" i="6"/>
  <c r="B4100" i="6" s="1"/>
  <c r="C4101" i="6"/>
  <c r="B4101" i="6" s="1"/>
  <c r="C4102" i="6"/>
  <c r="B4102" i="6" s="1"/>
  <c r="C4103" i="6"/>
  <c r="B4103" i="6" s="1"/>
  <c r="C4104" i="6"/>
  <c r="B4104" i="6" s="1"/>
  <c r="C4105" i="6"/>
  <c r="B4105" i="6" s="1"/>
  <c r="C4106" i="6"/>
  <c r="B4106" i="6" s="1"/>
  <c r="C4107" i="6"/>
  <c r="B4107" i="6" s="1"/>
  <c r="C4108" i="6"/>
  <c r="B4108" i="6" s="1"/>
  <c r="C4109" i="6"/>
  <c r="B4109" i="6" s="1"/>
  <c r="C4110" i="6"/>
  <c r="B4110" i="6" s="1"/>
  <c r="C4111" i="6"/>
  <c r="B4111" i="6" s="1"/>
  <c r="C4112" i="6"/>
  <c r="B4112" i="6" s="1"/>
  <c r="C4113" i="6"/>
  <c r="B4113" i="6" s="1"/>
  <c r="C4114" i="6"/>
  <c r="B4114" i="6" s="1"/>
  <c r="C4115" i="6"/>
  <c r="B4115" i="6" s="1"/>
  <c r="C4116" i="6"/>
  <c r="B4116" i="6" s="1"/>
  <c r="C4117" i="6"/>
  <c r="B4117" i="6" s="1"/>
  <c r="C4118" i="6"/>
  <c r="B4118" i="6" s="1"/>
  <c r="C4119" i="6"/>
  <c r="B4119" i="6" s="1"/>
  <c r="C4120" i="6"/>
  <c r="B4120" i="6" s="1"/>
  <c r="C4121" i="6"/>
  <c r="B4121" i="6" s="1"/>
  <c r="C4122" i="6"/>
  <c r="B4122" i="6" s="1"/>
  <c r="C4123" i="6"/>
  <c r="B4123" i="6" s="1"/>
  <c r="C4124" i="6"/>
  <c r="B4124" i="6" s="1"/>
  <c r="C4125" i="6"/>
  <c r="B4125" i="6" s="1"/>
  <c r="C4126" i="6"/>
  <c r="B4126" i="6" s="1"/>
  <c r="C4127" i="6"/>
  <c r="B4127" i="6" s="1"/>
  <c r="C4128" i="6"/>
  <c r="B4128" i="6" s="1"/>
  <c r="C4129" i="6"/>
  <c r="B4129" i="6" s="1"/>
  <c r="C4130" i="6"/>
  <c r="B4130" i="6" s="1"/>
  <c r="C4131" i="6"/>
  <c r="B4131" i="6" s="1"/>
  <c r="C4132" i="6"/>
  <c r="B4132" i="6" s="1"/>
  <c r="C4133" i="6"/>
  <c r="B4133" i="6" s="1"/>
  <c r="C4134" i="6"/>
  <c r="B4134" i="6" s="1"/>
  <c r="C4135" i="6"/>
  <c r="B4135" i="6" s="1"/>
  <c r="C4136" i="6"/>
  <c r="B4136" i="6" s="1"/>
  <c r="C4137" i="6"/>
  <c r="B4137" i="6" s="1"/>
  <c r="C4138" i="6"/>
  <c r="B4138" i="6" s="1"/>
  <c r="C4139" i="6"/>
  <c r="B4139" i="6" s="1"/>
  <c r="C4140" i="6"/>
  <c r="B4140" i="6" s="1"/>
  <c r="C4141" i="6"/>
  <c r="B4141" i="6" s="1"/>
  <c r="C4142" i="6"/>
  <c r="B4142" i="6" s="1"/>
  <c r="C4143" i="6"/>
  <c r="B4143" i="6" s="1"/>
  <c r="C4144" i="6"/>
  <c r="B4144" i="6" s="1"/>
  <c r="C4145" i="6"/>
  <c r="B4145" i="6" s="1"/>
  <c r="C4146" i="6"/>
  <c r="B4146" i="6" s="1"/>
  <c r="C4147" i="6"/>
  <c r="B4147" i="6" s="1"/>
  <c r="C4148" i="6"/>
  <c r="B4148" i="6" s="1"/>
  <c r="C4149" i="6"/>
  <c r="B4149" i="6" s="1"/>
  <c r="C4150" i="6"/>
  <c r="B4150" i="6" s="1"/>
  <c r="C4151" i="6"/>
  <c r="B4151" i="6" s="1"/>
  <c r="C4152" i="6"/>
  <c r="B4152" i="6" s="1"/>
  <c r="C4153" i="6"/>
  <c r="B4153" i="6" s="1"/>
  <c r="C4154" i="6"/>
  <c r="B4154" i="6" s="1"/>
  <c r="C4155" i="6"/>
  <c r="B4155" i="6" s="1"/>
  <c r="C4156" i="6"/>
  <c r="B4156" i="6" s="1"/>
  <c r="C4157" i="6"/>
  <c r="B4157" i="6" s="1"/>
  <c r="C4158" i="6"/>
  <c r="B4158" i="6" s="1"/>
  <c r="C4159" i="6"/>
  <c r="B4159" i="6" s="1"/>
  <c r="C4160" i="6"/>
  <c r="B4160" i="6" s="1"/>
  <c r="C4161" i="6"/>
  <c r="B4161" i="6" s="1"/>
  <c r="C4162" i="6"/>
  <c r="B4162" i="6" s="1"/>
  <c r="C4163" i="6"/>
  <c r="B4163" i="6" s="1"/>
  <c r="C4164" i="6"/>
  <c r="B4164" i="6" s="1"/>
  <c r="C4165" i="6"/>
  <c r="B4165" i="6" s="1"/>
  <c r="C4166" i="6"/>
  <c r="B4166" i="6" s="1"/>
  <c r="C4167" i="6"/>
  <c r="B4167" i="6" s="1"/>
  <c r="C4168" i="6"/>
  <c r="B4168" i="6" s="1"/>
  <c r="C4169" i="6"/>
  <c r="B4169" i="6" s="1"/>
  <c r="C4170" i="6"/>
  <c r="B4170" i="6" s="1"/>
  <c r="C4171" i="6"/>
  <c r="B4171" i="6" s="1"/>
  <c r="C4172" i="6"/>
  <c r="B4172" i="6" s="1"/>
  <c r="C4173" i="6"/>
  <c r="B4173" i="6" s="1"/>
  <c r="C4174" i="6"/>
  <c r="B4174" i="6" s="1"/>
  <c r="C4175" i="6"/>
  <c r="B4175" i="6" s="1"/>
  <c r="C4176" i="6"/>
  <c r="B4176" i="6" s="1"/>
  <c r="C4177" i="6"/>
  <c r="B4177" i="6" s="1"/>
  <c r="C4178" i="6"/>
  <c r="B4178" i="6" s="1"/>
  <c r="C4179" i="6"/>
  <c r="B4179" i="6" s="1"/>
  <c r="C4180" i="6"/>
  <c r="B4180" i="6" s="1"/>
  <c r="C4181" i="6"/>
  <c r="B4181" i="6" s="1"/>
  <c r="C4182" i="6"/>
  <c r="B4182" i="6" s="1"/>
  <c r="C4183" i="6"/>
  <c r="B4183" i="6" s="1"/>
  <c r="C4184" i="6"/>
  <c r="B4184" i="6" s="1"/>
  <c r="C4185" i="6"/>
  <c r="B4185" i="6" s="1"/>
  <c r="C4186" i="6"/>
  <c r="B4186" i="6" s="1"/>
  <c r="C4187" i="6"/>
  <c r="B4187" i="6" s="1"/>
  <c r="C4188" i="6"/>
  <c r="B4188" i="6" s="1"/>
  <c r="C4189" i="6"/>
  <c r="B4189" i="6" s="1"/>
  <c r="C4190" i="6"/>
  <c r="B4190" i="6" s="1"/>
  <c r="C4191" i="6"/>
  <c r="B4191" i="6" s="1"/>
  <c r="C4192" i="6"/>
  <c r="B4192" i="6" s="1"/>
  <c r="C4193" i="6"/>
  <c r="B4193" i="6" s="1"/>
  <c r="C4194" i="6"/>
  <c r="B4194" i="6" s="1"/>
  <c r="C4195" i="6"/>
  <c r="B4195" i="6" s="1"/>
  <c r="C4196" i="6"/>
  <c r="B4196" i="6" s="1"/>
  <c r="C4197" i="6"/>
  <c r="B4197" i="6" s="1"/>
  <c r="C4198" i="6"/>
  <c r="B4198" i="6" s="1"/>
  <c r="C4199" i="6"/>
  <c r="B4199" i="6" s="1"/>
  <c r="C4200" i="6"/>
  <c r="B4200" i="6" s="1"/>
  <c r="C4201" i="6"/>
  <c r="B4201" i="6" s="1"/>
  <c r="C4202" i="6"/>
  <c r="B4202" i="6" s="1"/>
  <c r="C4203" i="6"/>
  <c r="B4203" i="6" s="1"/>
  <c r="C4204" i="6"/>
  <c r="B4204" i="6" s="1"/>
  <c r="C4205" i="6"/>
  <c r="B4205" i="6" s="1"/>
  <c r="C4206" i="6"/>
  <c r="B4206" i="6" s="1"/>
  <c r="C4207" i="6"/>
  <c r="B4207" i="6" s="1"/>
  <c r="C4208" i="6"/>
  <c r="B4208" i="6" s="1"/>
  <c r="C4209" i="6"/>
  <c r="B4209" i="6" s="1"/>
  <c r="C4210" i="6"/>
  <c r="B4210" i="6" s="1"/>
  <c r="C4211" i="6"/>
  <c r="B4211" i="6" s="1"/>
  <c r="C4212" i="6"/>
  <c r="B4212" i="6" s="1"/>
  <c r="C4213" i="6"/>
  <c r="B4213" i="6" s="1"/>
  <c r="C4214" i="6"/>
  <c r="B4214" i="6" s="1"/>
  <c r="C4215" i="6"/>
  <c r="B4215" i="6" s="1"/>
  <c r="C4216" i="6"/>
  <c r="B4216" i="6" s="1"/>
  <c r="C4217" i="6"/>
  <c r="B4217" i="6" s="1"/>
  <c r="C4218" i="6"/>
  <c r="B4218" i="6" s="1"/>
  <c r="C4219" i="6"/>
  <c r="B4219" i="6" s="1"/>
  <c r="C4220" i="6"/>
  <c r="B4220" i="6" s="1"/>
  <c r="C4221" i="6"/>
  <c r="B4221" i="6" s="1"/>
  <c r="C4222" i="6"/>
  <c r="B4222" i="6" s="1"/>
  <c r="C4223" i="6"/>
  <c r="B4223" i="6" s="1"/>
  <c r="C4224" i="6"/>
  <c r="B4224" i="6" s="1"/>
  <c r="C4225" i="6"/>
  <c r="B4225" i="6" s="1"/>
  <c r="C4226" i="6"/>
  <c r="B4226" i="6" s="1"/>
  <c r="C4227" i="6"/>
  <c r="B4227" i="6" s="1"/>
  <c r="C4228" i="6"/>
  <c r="B4228" i="6" s="1"/>
  <c r="C4229" i="6"/>
  <c r="B4229" i="6" s="1"/>
  <c r="C4230" i="6"/>
  <c r="B4230" i="6" s="1"/>
  <c r="C4231" i="6"/>
  <c r="B4231" i="6" s="1"/>
  <c r="C4232" i="6"/>
  <c r="B4232" i="6" s="1"/>
  <c r="C4233" i="6"/>
  <c r="B4233" i="6" s="1"/>
  <c r="C4234" i="6"/>
  <c r="B4234" i="6" s="1"/>
  <c r="C4235" i="6"/>
  <c r="B4235" i="6" s="1"/>
  <c r="C4236" i="6"/>
  <c r="B4236" i="6" s="1"/>
  <c r="C4237" i="6"/>
  <c r="B4237" i="6" s="1"/>
  <c r="C4238" i="6"/>
  <c r="B4238" i="6" s="1"/>
  <c r="C4239" i="6"/>
  <c r="B4239" i="6" s="1"/>
  <c r="C4240" i="6"/>
  <c r="B4240" i="6" s="1"/>
  <c r="C4241" i="6"/>
  <c r="B4241" i="6" s="1"/>
  <c r="C4242" i="6"/>
  <c r="B4242" i="6" s="1"/>
  <c r="C4243" i="6"/>
  <c r="B4243" i="6" s="1"/>
  <c r="C4244" i="6"/>
  <c r="B4244" i="6" s="1"/>
  <c r="C4245" i="6"/>
  <c r="B4245" i="6" s="1"/>
  <c r="C4246" i="6"/>
  <c r="B4246" i="6" s="1"/>
  <c r="C4247" i="6"/>
  <c r="B4247" i="6" s="1"/>
  <c r="C4248" i="6"/>
  <c r="B4248" i="6" s="1"/>
  <c r="C4249" i="6"/>
  <c r="B4249" i="6" s="1"/>
  <c r="C4250" i="6"/>
  <c r="B4250" i="6" s="1"/>
  <c r="C4251" i="6"/>
  <c r="B4251" i="6" s="1"/>
  <c r="C4252" i="6"/>
  <c r="B4252" i="6" s="1"/>
  <c r="C4253" i="6"/>
  <c r="B4253" i="6" s="1"/>
  <c r="C4254" i="6"/>
  <c r="B4254" i="6" s="1"/>
  <c r="C4255" i="6"/>
  <c r="B4255" i="6" s="1"/>
  <c r="C4256" i="6"/>
  <c r="B4256" i="6" s="1"/>
  <c r="C4257" i="6"/>
  <c r="B4257" i="6" s="1"/>
  <c r="C4258" i="6"/>
  <c r="B4258" i="6" s="1"/>
  <c r="C4259" i="6"/>
  <c r="B4259" i="6" s="1"/>
  <c r="C4260" i="6"/>
  <c r="B4260" i="6" s="1"/>
  <c r="C4261" i="6"/>
  <c r="B4261" i="6" s="1"/>
  <c r="C4262" i="6"/>
  <c r="B4262" i="6" s="1"/>
  <c r="C4263" i="6"/>
  <c r="B4263" i="6" s="1"/>
  <c r="C4264" i="6"/>
  <c r="B4264" i="6" s="1"/>
  <c r="C4265" i="6"/>
  <c r="B4265" i="6" s="1"/>
  <c r="C4266" i="6"/>
  <c r="B4266" i="6" s="1"/>
  <c r="C4267" i="6"/>
  <c r="B4267" i="6" s="1"/>
  <c r="C4268" i="6"/>
  <c r="B4268" i="6" s="1"/>
  <c r="C4269" i="6"/>
  <c r="B4269" i="6" s="1"/>
  <c r="C4270" i="6"/>
  <c r="B4270" i="6" s="1"/>
  <c r="C4271" i="6"/>
  <c r="B4271" i="6" s="1"/>
  <c r="C4272" i="6"/>
  <c r="B4272" i="6" s="1"/>
  <c r="C4273" i="6"/>
  <c r="B4273" i="6" s="1"/>
  <c r="C4274" i="6"/>
  <c r="B4274" i="6" s="1"/>
  <c r="C4275" i="6"/>
  <c r="B4275" i="6" s="1"/>
  <c r="C4276" i="6"/>
  <c r="B4276" i="6" s="1"/>
  <c r="C4277" i="6"/>
  <c r="B4277" i="6" s="1"/>
  <c r="C4278" i="6"/>
  <c r="B4278" i="6" s="1"/>
  <c r="C4279" i="6"/>
  <c r="B4279" i="6" s="1"/>
  <c r="C4280" i="6"/>
  <c r="B4280" i="6" s="1"/>
  <c r="C4281" i="6"/>
  <c r="B4281" i="6" s="1"/>
  <c r="C4282" i="6"/>
  <c r="B4282" i="6" s="1"/>
  <c r="C4283" i="6"/>
  <c r="B4283" i="6" s="1"/>
  <c r="C4284" i="6"/>
  <c r="B4284" i="6" s="1"/>
  <c r="C4285" i="6"/>
  <c r="B4285" i="6" s="1"/>
  <c r="C4286" i="6"/>
  <c r="B4286" i="6" s="1"/>
  <c r="C4287" i="6"/>
  <c r="B4287" i="6" s="1"/>
  <c r="C4288" i="6"/>
  <c r="B4288" i="6" s="1"/>
  <c r="C4289" i="6"/>
  <c r="B4289" i="6" s="1"/>
  <c r="C4290" i="6"/>
  <c r="B4290" i="6" s="1"/>
  <c r="C4291" i="6"/>
  <c r="B4291" i="6" s="1"/>
  <c r="C4292" i="6"/>
  <c r="B4292" i="6" s="1"/>
  <c r="C4293" i="6"/>
  <c r="B4293" i="6" s="1"/>
  <c r="C4294" i="6"/>
  <c r="B4294" i="6" s="1"/>
  <c r="C4295" i="6"/>
  <c r="B4295" i="6" s="1"/>
  <c r="C4296" i="6"/>
  <c r="B4296" i="6" s="1"/>
  <c r="C4297" i="6"/>
  <c r="B4297" i="6" s="1"/>
  <c r="C4298" i="6"/>
  <c r="B4298" i="6" s="1"/>
  <c r="C4299" i="6"/>
  <c r="B4299" i="6" s="1"/>
  <c r="C4300" i="6"/>
  <c r="B4300" i="6" s="1"/>
  <c r="C4301" i="6"/>
  <c r="B4301" i="6" s="1"/>
  <c r="C4302" i="6"/>
  <c r="B4302" i="6" s="1"/>
  <c r="C4303" i="6"/>
  <c r="B4303" i="6" s="1"/>
  <c r="C4304" i="6"/>
  <c r="B4304" i="6" s="1"/>
  <c r="C4305" i="6"/>
  <c r="B4305" i="6" s="1"/>
  <c r="C4306" i="6"/>
  <c r="B4306" i="6" s="1"/>
  <c r="C4307" i="6"/>
  <c r="B4307" i="6" s="1"/>
  <c r="C4308" i="6"/>
  <c r="B4308" i="6" s="1"/>
  <c r="C4309" i="6"/>
  <c r="B4309" i="6" s="1"/>
  <c r="C4310" i="6"/>
  <c r="B4310" i="6" s="1"/>
  <c r="C4311" i="6"/>
  <c r="B4311" i="6" s="1"/>
  <c r="C4312" i="6"/>
  <c r="B4312" i="6" s="1"/>
  <c r="C4313" i="6"/>
  <c r="B4313" i="6" s="1"/>
  <c r="C4314" i="6"/>
  <c r="B4314" i="6" s="1"/>
  <c r="C4315" i="6"/>
  <c r="B4315" i="6" s="1"/>
  <c r="C4316" i="6"/>
  <c r="B4316" i="6" s="1"/>
  <c r="C4317" i="6"/>
  <c r="B4317" i="6" s="1"/>
  <c r="C4318" i="6"/>
  <c r="B4318" i="6" s="1"/>
  <c r="C4319" i="6"/>
  <c r="B4319" i="6" s="1"/>
  <c r="C4320" i="6"/>
  <c r="B4320" i="6" s="1"/>
  <c r="C4321" i="6"/>
  <c r="B4321" i="6" s="1"/>
  <c r="C4322" i="6"/>
  <c r="B4322" i="6" s="1"/>
  <c r="C4323" i="6"/>
  <c r="B4323" i="6" s="1"/>
  <c r="C4324" i="6"/>
  <c r="B4324" i="6" s="1"/>
  <c r="C4325" i="6"/>
  <c r="B4325" i="6" s="1"/>
  <c r="C4326" i="6"/>
  <c r="B4326" i="6" s="1"/>
  <c r="C4327" i="6"/>
  <c r="B4327" i="6" s="1"/>
  <c r="C4328" i="6"/>
  <c r="B4328" i="6" s="1"/>
  <c r="C4329" i="6"/>
  <c r="B4329" i="6" s="1"/>
  <c r="C4330" i="6"/>
  <c r="B4330" i="6" s="1"/>
  <c r="C4331" i="6"/>
  <c r="B4331" i="6" s="1"/>
  <c r="C4332" i="6"/>
  <c r="B4332" i="6" s="1"/>
  <c r="C4333" i="6"/>
  <c r="B4333" i="6" s="1"/>
  <c r="C4334" i="6"/>
  <c r="B4334" i="6" s="1"/>
  <c r="C4335" i="6"/>
  <c r="B4335" i="6" s="1"/>
  <c r="C4336" i="6"/>
  <c r="B4336" i="6" s="1"/>
  <c r="C4337" i="6"/>
  <c r="B4337" i="6" s="1"/>
  <c r="C4338" i="6"/>
  <c r="B4338" i="6" s="1"/>
  <c r="C4339" i="6"/>
  <c r="B4339" i="6" s="1"/>
  <c r="C4340" i="6"/>
  <c r="B4340" i="6" s="1"/>
  <c r="C4341" i="6"/>
  <c r="B4341" i="6" s="1"/>
  <c r="C4342" i="6"/>
  <c r="B4342" i="6" s="1"/>
  <c r="C4343" i="6"/>
  <c r="B4343" i="6" s="1"/>
  <c r="C4344" i="6"/>
  <c r="B4344" i="6" s="1"/>
  <c r="C4345" i="6"/>
  <c r="B4345" i="6" s="1"/>
  <c r="C4346" i="6"/>
  <c r="B4346" i="6" s="1"/>
  <c r="C4347" i="6"/>
  <c r="B4347" i="6" s="1"/>
  <c r="C4348" i="6"/>
  <c r="B4348" i="6" s="1"/>
  <c r="C4349" i="6"/>
  <c r="B4349" i="6" s="1"/>
  <c r="C4350" i="6"/>
  <c r="B4350" i="6" s="1"/>
  <c r="C4351" i="6"/>
  <c r="B4351" i="6" s="1"/>
  <c r="C4352" i="6"/>
  <c r="B4352" i="6" s="1"/>
  <c r="C4353" i="6"/>
  <c r="B4353" i="6" s="1"/>
  <c r="C4354" i="6"/>
  <c r="B4354" i="6" s="1"/>
  <c r="C4355" i="6"/>
  <c r="B4355" i="6" s="1"/>
  <c r="C4356" i="6"/>
  <c r="B4356" i="6" s="1"/>
  <c r="C4357" i="6"/>
  <c r="B4357" i="6" s="1"/>
  <c r="C4358" i="6"/>
  <c r="B4358" i="6" s="1"/>
  <c r="C4359" i="6"/>
  <c r="B4359" i="6" s="1"/>
  <c r="C4360" i="6"/>
  <c r="B4360" i="6" s="1"/>
  <c r="C4361" i="6"/>
  <c r="B4361" i="6" s="1"/>
  <c r="C4362" i="6"/>
  <c r="B4362" i="6" s="1"/>
  <c r="C4363" i="6"/>
  <c r="B4363" i="6" s="1"/>
  <c r="C4364" i="6"/>
  <c r="B4364" i="6" s="1"/>
  <c r="C4365" i="6"/>
  <c r="B4365" i="6" s="1"/>
  <c r="C4366" i="6"/>
  <c r="B4366" i="6" s="1"/>
  <c r="C4367" i="6"/>
  <c r="B4367" i="6" s="1"/>
  <c r="C4368" i="6"/>
  <c r="B4368" i="6" s="1"/>
  <c r="C4369" i="6"/>
  <c r="B4369" i="6" s="1"/>
  <c r="C4370" i="6"/>
  <c r="B4370" i="6" s="1"/>
  <c r="C4371" i="6"/>
  <c r="B4371" i="6" s="1"/>
  <c r="C4372" i="6"/>
  <c r="B4372" i="6" s="1"/>
  <c r="C4373" i="6"/>
  <c r="B4373" i="6" s="1"/>
  <c r="C4374" i="6"/>
  <c r="B4374" i="6" s="1"/>
  <c r="C4375" i="6"/>
  <c r="B4375" i="6" s="1"/>
  <c r="C4376" i="6"/>
  <c r="B4376" i="6" s="1"/>
  <c r="C4377" i="6"/>
  <c r="B4377" i="6" s="1"/>
  <c r="C4378" i="6"/>
  <c r="B4378" i="6" s="1"/>
  <c r="C4379" i="6"/>
  <c r="B4379" i="6" s="1"/>
  <c r="C4380" i="6"/>
  <c r="B4380" i="6" s="1"/>
  <c r="C4381" i="6"/>
  <c r="B4381" i="6" s="1"/>
  <c r="C4382" i="6"/>
  <c r="B4382" i="6" s="1"/>
  <c r="C4383" i="6"/>
  <c r="B4383" i="6" s="1"/>
  <c r="C4384" i="6"/>
  <c r="B4384" i="6" s="1"/>
  <c r="C4385" i="6"/>
  <c r="B4385" i="6" s="1"/>
  <c r="C4386" i="6"/>
  <c r="B4386" i="6" s="1"/>
  <c r="C4387" i="6"/>
  <c r="B4387" i="6" s="1"/>
  <c r="C4388" i="6"/>
  <c r="B4388" i="6" s="1"/>
  <c r="C4389" i="6"/>
  <c r="B4389" i="6" s="1"/>
  <c r="C4390" i="6"/>
  <c r="B4390" i="6" s="1"/>
  <c r="C4391" i="6"/>
  <c r="B4391" i="6" s="1"/>
  <c r="C4392" i="6"/>
  <c r="B4392" i="6" s="1"/>
  <c r="C4393" i="6"/>
  <c r="B4393" i="6" s="1"/>
  <c r="C4394" i="6"/>
  <c r="B4394" i="6" s="1"/>
  <c r="C4395" i="6"/>
  <c r="B4395" i="6" s="1"/>
  <c r="C4396" i="6"/>
  <c r="B4396" i="6" s="1"/>
  <c r="C4397" i="6"/>
  <c r="B4397" i="6" s="1"/>
  <c r="C4398" i="6"/>
  <c r="B4398" i="6" s="1"/>
  <c r="C4399" i="6"/>
  <c r="B4399" i="6" s="1"/>
  <c r="C4400" i="6"/>
  <c r="B4400" i="6" s="1"/>
  <c r="C4401" i="6"/>
  <c r="B4401" i="6" s="1"/>
  <c r="C4402" i="6"/>
  <c r="B4402" i="6" s="1"/>
  <c r="C4403" i="6"/>
  <c r="B4403" i="6" s="1"/>
  <c r="C4404" i="6"/>
  <c r="B4404" i="6" s="1"/>
  <c r="C4405" i="6"/>
  <c r="B4405" i="6" s="1"/>
  <c r="C4406" i="6"/>
  <c r="B4406" i="6" s="1"/>
  <c r="C4407" i="6"/>
  <c r="B4407" i="6" s="1"/>
  <c r="C4408" i="6"/>
  <c r="B4408" i="6" s="1"/>
  <c r="C4409" i="6"/>
  <c r="B4409" i="6" s="1"/>
  <c r="C4410" i="6"/>
  <c r="B4410" i="6" s="1"/>
  <c r="C4411" i="6"/>
  <c r="B4411" i="6" s="1"/>
  <c r="C4412" i="6"/>
  <c r="B4412" i="6" s="1"/>
  <c r="C4413" i="6"/>
  <c r="B4413" i="6" s="1"/>
  <c r="C4414" i="6"/>
  <c r="B4414" i="6" s="1"/>
  <c r="C4415" i="6"/>
  <c r="B4415" i="6" s="1"/>
  <c r="C4416" i="6"/>
  <c r="B4416" i="6" s="1"/>
  <c r="C4417" i="6"/>
  <c r="B4417" i="6" s="1"/>
  <c r="C4418" i="6"/>
  <c r="B4418" i="6" s="1"/>
  <c r="C4419" i="6"/>
  <c r="B4419" i="6" s="1"/>
  <c r="C4420" i="6"/>
  <c r="B4420" i="6" s="1"/>
  <c r="C4421" i="6"/>
  <c r="B4421" i="6" s="1"/>
  <c r="C4422" i="6"/>
  <c r="B4422" i="6" s="1"/>
  <c r="C4423" i="6"/>
  <c r="B4423" i="6" s="1"/>
  <c r="C4424" i="6"/>
  <c r="B4424" i="6" s="1"/>
  <c r="C4425" i="6"/>
  <c r="B4425" i="6" s="1"/>
  <c r="C4426" i="6"/>
  <c r="B4426" i="6" s="1"/>
  <c r="C4427" i="6"/>
  <c r="B4427" i="6" s="1"/>
  <c r="C4428" i="6"/>
  <c r="B4428" i="6" s="1"/>
  <c r="C4429" i="6"/>
  <c r="B4429" i="6" s="1"/>
  <c r="C4430" i="6"/>
  <c r="B4430" i="6" s="1"/>
  <c r="C4431" i="6"/>
  <c r="B4431" i="6" s="1"/>
  <c r="C4432" i="6"/>
  <c r="B4432" i="6" s="1"/>
  <c r="C4433" i="6"/>
  <c r="B4433" i="6" s="1"/>
  <c r="C4434" i="6"/>
  <c r="B4434" i="6" s="1"/>
  <c r="C4435" i="6"/>
  <c r="B4435" i="6" s="1"/>
  <c r="C4436" i="6"/>
  <c r="B4436" i="6" s="1"/>
  <c r="C4437" i="6"/>
  <c r="B4437" i="6" s="1"/>
  <c r="C4438" i="6"/>
  <c r="B4438" i="6" s="1"/>
  <c r="C4439" i="6"/>
  <c r="B4439" i="6" s="1"/>
  <c r="C4440" i="6"/>
  <c r="B4440" i="6" s="1"/>
  <c r="C4441" i="6"/>
  <c r="B4441" i="6" s="1"/>
  <c r="C4442" i="6"/>
  <c r="B4442" i="6" s="1"/>
  <c r="C4443" i="6"/>
  <c r="B4443" i="6" s="1"/>
  <c r="C4444" i="6"/>
  <c r="B4444" i="6" s="1"/>
  <c r="C4445" i="6"/>
  <c r="B4445" i="6" s="1"/>
  <c r="C4446" i="6"/>
  <c r="B4446" i="6" s="1"/>
  <c r="C4447" i="6"/>
  <c r="B4447" i="6" s="1"/>
  <c r="C4448" i="6"/>
  <c r="B4448" i="6" s="1"/>
  <c r="C4449" i="6"/>
  <c r="B4449" i="6" s="1"/>
  <c r="C4450" i="6"/>
  <c r="B4450" i="6" s="1"/>
  <c r="C4451" i="6"/>
  <c r="B4451" i="6" s="1"/>
  <c r="C4452" i="6"/>
  <c r="B4452" i="6" s="1"/>
  <c r="C4453" i="6"/>
  <c r="B4453" i="6" s="1"/>
  <c r="C4454" i="6"/>
  <c r="B4454" i="6" s="1"/>
  <c r="C4455" i="6"/>
  <c r="B4455" i="6" s="1"/>
  <c r="C4456" i="6"/>
  <c r="B4456" i="6" s="1"/>
  <c r="C4457" i="6"/>
  <c r="B4457" i="6" s="1"/>
  <c r="C4458" i="6"/>
  <c r="B4458" i="6" s="1"/>
  <c r="C4459" i="6"/>
  <c r="B4459" i="6" s="1"/>
  <c r="C4460" i="6"/>
  <c r="B4460" i="6" s="1"/>
  <c r="C4461" i="6"/>
  <c r="B4461" i="6" s="1"/>
  <c r="C4462" i="6"/>
  <c r="B4462" i="6" s="1"/>
  <c r="C4463" i="6"/>
  <c r="B4463" i="6" s="1"/>
  <c r="C4464" i="6"/>
  <c r="B4464" i="6" s="1"/>
  <c r="C4465" i="6"/>
  <c r="B4465" i="6" s="1"/>
  <c r="C4466" i="6"/>
  <c r="B4466" i="6" s="1"/>
  <c r="C4467" i="6"/>
  <c r="B4467" i="6" s="1"/>
  <c r="C4468" i="6"/>
  <c r="B4468" i="6" s="1"/>
  <c r="C4469" i="6"/>
  <c r="B4469" i="6" s="1"/>
  <c r="C4470" i="6"/>
  <c r="B4470" i="6" s="1"/>
  <c r="C4471" i="6"/>
  <c r="B4471" i="6" s="1"/>
  <c r="C4472" i="6"/>
  <c r="B4472" i="6" s="1"/>
  <c r="C4473" i="6"/>
  <c r="B4473" i="6" s="1"/>
  <c r="C4474" i="6"/>
  <c r="B4474" i="6" s="1"/>
  <c r="C4475" i="6"/>
  <c r="B4475" i="6" s="1"/>
  <c r="C4476" i="6"/>
  <c r="B4476" i="6" s="1"/>
  <c r="C4477" i="6"/>
  <c r="B4477" i="6" s="1"/>
  <c r="C4478" i="6"/>
  <c r="B4478" i="6" s="1"/>
  <c r="C4479" i="6"/>
  <c r="B4479" i="6" s="1"/>
  <c r="C4480" i="6"/>
  <c r="B4480" i="6" s="1"/>
  <c r="C4481" i="6"/>
  <c r="B4481" i="6" s="1"/>
  <c r="C4482" i="6"/>
  <c r="B4482" i="6" s="1"/>
  <c r="C4483" i="6"/>
  <c r="B4483" i="6" s="1"/>
  <c r="C4484" i="6"/>
  <c r="B4484" i="6" s="1"/>
  <c r="C4485" i="6"/>
  <c r="B4485" i="6" s="1"/>
  <c r="C4486" i="6"/>
  <c r="B4486" i="6" s="1"/>
  <c r="C4487" i="6"/>
  <c r="B4487" i="6" s="1"/>
  <c r="C4488" i="6"/>
  <c r="B4488" i="6" s="1"/>
  <c r="C4489" i="6"/>
  <c r="B4489" i="6" s="1"/>
  <c r="C4490" i="6"/>
  <c r="B4490" i="6" s="1"/>
  <c r="C4491" i="6"/>
  <c r="B4491" i="6" s="1"/>
  <c r="C4492" i="6"/>
  <c r="B4492" i="6" s="1"/>
  <c r="C4493" i="6"/>
  <c r="B4493" i="6" s="1"/>
  <c r="C4494" i="6"/>
  <c r="B4494" i="6" s="1"/>
  <c r="C4495" i="6"/>
  <c r="B4495" i="6" s="1"/>
  <c r="C4496" i="6"/>
  <c r="B4496" i="6" s="1"/>
  <c r="C4497" i="6"/>
  <c r="B4497" i="6" s="1"/>
  <c r="C4498" i="6"/>
  <c r="B4498" i="6" s="1"/>
  <c r="C4499" i="6"/>
  <c r="B4499" i="6" s="1"/>
  <c r="C4500" i="6"/>
  <c r="B4500" i="6" s="1"/>
  <c r="C4501" i="6"/>
  <c r="B4501" i="6" s="1"/>
  <c r="C4502" i="6"/>
  <c r="B4502" i="6" s="1"/>
  <c r="C4503" i="6"/>
  <c r="B4503" i="6" s="1"/>
  <c r="C4504" i="6"/>
  <c r="B4504" i="6" s="1"/>
  <c r="C4505" i="6"/>
  <c r="B4505" i="6" s="1"/>
  <c r="C4506" i="6"/>
  <c r="B4506" i="6" s="1"/>
  <c r="C4507" i="6"/>
  <c r="B4507" i="6" s="1"/>
  <c r="C4508" i="6"/>
  <c r="B4508" i="6" s="1"/>
  <c r="C4509" i="6"/>
  <c r="B4509" i="6" s="1"/>
  <c r="C4510" i="6"/>
  <c r="B4510" i="6" s="1"/>
  <c r="C4511" i="6"/>
  <c r="B4511" i="6" s="1"/>
  <c r="C4512" i="6"/>
  <c r="B4512" i="6" s="1"/>
  <c r="C4513" i="6"/>
  <c r="B4513" i="6" s="1"/>
  <c r="C4514" i="6"/>
  <c r="B4514" i="6" s="1"/>
  <c r="C4515" i="6"/>
  <c r="B4515" i="6" s="1"/>
  <c r="C4516" i="6"/>
  <c r="B4516" i="6" s="1"/>
  <c r="C4517" i="6"/>
  <c r="B4517" i="6" s="1"/>
  <c r="C4518" i="6"/>
  <c r="B4518" i="6" s="1"/>
  <c r="C4519" i="6"/>
  <c r="B4519" i="6" s="1"/>
  <c r="C4520" i="6"/>
  <c r="B4520" i="6" s="1"/>
  <c r="C4521" i="6"/>
  <c r="B4521" i="6" s="1"/>
  <c r="C4522" i="6"/>
  <c r="B4522" i="6" s="1"/>
  <c r="C4523" i="6"/>
  <c r="B4523" i="6" s="1"/>
  <c r="C4524" i="6"/>
  <c r="B4524" i="6" s="1"/>
  <c r="C4525" i="6"/>
  <c r="B4525" i="6" s="1"/>
  <c r="C4526" i="6"/>
  <c r="B4526" i="6" s="1"/>
  <c r="C4527" i="6"/>
  <c r="B4527" i="6" s="1"/>
  <c r="C4528" i="6"/>
  <c r="B4528" i="6" s="1"/>
  <c r="C4529" i="6"/>
  <c r="B4529" i="6" s="1"/>
  <c r="C4530" i="6"/>
  <c r="B4530" i="6" s="1"/>
  <c r="C4531" i="6"/>
  <c r="B4531" i="6" s="1"/>
  <c r="C4532" i="6"/>
  <c r="B4532" i="6" s="1"/>
  <c r="C4533" i="6"/>
  <c r="B4533" i="6" s="1"/>
  <c r="C4534" i="6"/>
  <c r="B4534" i="6" s="1"/>
  <c r="C4535" i="6"/>
  <c r="B4535" i="6" s="1"/>
  <c r="C4536" i="6"/>
  <c r="B4536" i="6" s="1"/>
  <c r="C4537" i="6"/>
  <c r="B4537" i="6" s="1"/>
  <c r="C4538" i="6"/>
  <c r="B4538" i="6" s="1"/>
  <c r="C4539" i="6"/>
  <c r="B4539" i="6" s="1"/>
  <c r="C4540" i="6"/>
  <c r="B4540" i="6" s="1"/>
  <c r="C4541" i="6"/>
  <c r="B4541" i="6" s="1"/>
  <c r="C4542" i="6"/>
  <c r="B4542" i="6" s="1"/>
  <c r="C4543" i="6"/>
  <c r="B4543" i="6" s="1"/>
  <c r="C4544" i="6"/>
  <c r="B4544" i="6" s="1"/>
  <c r="C4545" i="6"/>
  <c r="B4545" i="6" s="1"/>
  <c r="C4546" i="6"/>
  <c r="B4546" i="6" s="1"/>
  <c r="C4547" i="6"/>
  <c r="B4547" i="6" s="1"/>
  <c r="C4548" i="6"/>
  <c r="B4548" i="6" s="1"/>
  <c r="C4549" i="6"/>
  <c r="B4549" i="6" s="1"/>
  <c r="C4550" i="6"/>
  <c r="B4550" i="6" s="1"/>
  <c r="C4551" i="6"/>
  <c r="B4551" i="6" s="1"/>
  <c r="C4552" i="6"/>
  <c r="B4552" i="6" s="1"/>
  <c r="C4553" i="6"/>
  <c r="B4553" i="6" s="1"/>
  <c r="C4554" i="6"/>
  <c r="B4554" i="6" s="1"/>
  <c r="C4555" i="6"/>
  <c r="B4555" i="6" s="1"/>
  <c r="C4556" i="6"/>
  <c r="B4556" i="6" s="1"/>
  <c r="C4557" i="6"/>
  <c r="B4557" i="6" s="1"/>
  <c r="C4558" i="6"/>
  <c r="B4558" i="6" s="1"/>
  <c r="C4559" i="6"/>
  <c r="B4559" i="6" s="1"/>
  <c r="C4560" i="6"/>
  <c r="B4560" i="6" s="1"/>
  <c r="C4561" i="6"/>
  <c r="B4561" i="6" s="1"/>
  <c r="C4562" i="6"/>
  <c r="B4562" i="6" s="1"/>
  <c r="C4563" i="6"/>
  <c r="B4563" i="6" s="1"/>
  <c r="C4564" i="6"/>
  <c r="B4564" i="6" s="1"/>
  <c r="C4565" i="6"/>
  <c r="B4565" i="6" s="1"/>
  <c r="C4566" i="6"/>
  <c r="B4566" i="6" s="1"/>
  <c r="C4567" i="6"/>
  <c r="B4567" i="6" s="1"/>
  <c r="C4568" i="6"/>
  <c r="B4568" i="6" s="1"/>
  <c r="C4569" i="6"/>
  <c r="B4569" i="6" s="1"/>
  <c r="C4570" i="6"/>
  <c r="B4570" i="6" s="1"/>
  <c r="C4571" i="6"/>
  <c r="B4571" i="6" s="1"/>
  <c r="C4572" i="6"/>
  <c r="B4572" i="6" s="1"/>
  <c r="C4573" i="6"/>
  <c r="B4573" i="6" s="1"/>
  <c r="C4574" i="6"/>
  <c r="B4574" i="6" s="1"/>
  <c r="C4575" i="6"/>
  <c r="B4575" i="6" s="1"/>
  <c r="C4576" i="6"/>
  <c r="B4576" i="6" s="1"/>
  <c r="C4577" i="6"/>
  <c r="B4577" i="6" s="1"/>
  <c r="C4578" i="6"/>
  <c r="B4578" i="6" s="1"/>
  <c r="C4579" i="6"/>
  <c r="B4579" i="6" s="1"/>
  <c r="C4580" i="6"/>
  <c r="B4580" i="6" s="1"/>
  <c r="C4581" i="6"/>
  <c r="B4581" i="6" s="1"/>
  <c r="C4582" i="6"/>
  <c r="B4582" i="6" s="1"/>
  <c r="C4583" i="6"/>
  <c r="B4583" i="6" s="1"/>
  <c r="C4584" i="6"/>
  <c r="B4584" i="6" s="1"/>
  <c r="C4585" i="6"/>
  <c r="B4585" i="6" s="1"/>
  <c r="C4586" i="6"/>
  <c r="B4586" i="6" s="1"/>
  <c r="C4587" i="6"/>
  <c r="B4587" i="6" s="1"/>
  <c r="C4588" i="6"/>
  <c r="B4588" i="6" s="1"/>
  <c r="C4589" i="6"/>
  <c r="B4589" i="6" s="1"/>
  <c r="C4590" i="6"/>
  <c r="B4590" i="6" s="1"/>
  <c r="C4591" i="6"/>
  <c r="B4591" i="6" s="1"/>
  <c r="C4592" i="6"/>
  <c r="B4592" i="6" s="1"/>
  <c r="C4593" i="6"/>
  <c r="B4593" i="6" s="1"/>
  <c r="C4594" i="6"/>
  <c r="B4594" i="6" s="1"/>
  <c r="C4595" i="6"/>
  <c r="B4595" i="6" s="1"/>
  <c r="C4596" i="6"/>
  <c r="B4596" i="6" s="1"/>
  <c r="C4597" i="6"/>
  <c r="B4597" i="6" s="1"/>
  <c r="C4598" i="6"/>
  <c r="B4598" i="6" s="1"/>
  <c r="C4599" i="6"/>
  <c r="B4599" i="6" s="1"/>
  <c r="C4600" i="6"/>
  <c r="B4600" i="6" s="1"/>
  <c r="C4601" i="6"/>
  <c r="B4601" i="6" s="1"/>
  <c r="C4602" i="6"/>
  <c r="B4602" i="6" s="1"/>
  <c r="C4603" i="6"/>
  <c r="B4603" i="6" s="1"/>
  <c r="C4604" i="6"/>
  <c r="B4604" i="6" s="1"/>
  <c r="C4605" i="6"/>
  <c r="B4605" i="6" s="1"/>
  <c r="C4606" i="6"/>
  <c r="B4606" i="6" s="1"/>
  <c r="C4607" i="6"/>
  <c r="B4607" i="6" s="1"/>
  <c r="C4608" i="6"/>
  <c r="B4608" i="6" s="1"/>
  <c r="C4609" i="6"/>
  <c r="B4609" i="6" s="1"/>
  <c r="C4610" i="6"/>
  <c r="B4610" i="6" s="1"/>
  <c r="C4611" i="6"/>
  <c r="B4611" i="6" s="1"/>
  <c r="C4612" i="6"/>
  <c r="B4612" i="6" s="1"/>
  <c r="C4613" i="6"/>
  <c r="B4613" i="6" s="1"/>
  <c r="C4614" i="6"/>
  <c r="B4614" i="6" s="1"/>
  <c r="C4615" i="6"/>
  <c r="B4615" i="6" s="1"/>
  <c r="C4616" i="6"/>
  <c r="B4616" i="6" s="1"/>
  <c r="C4617" i="6"/>
  <c r="B4617" i="6" s="1"/>
  <c r="C4618" i="6"/>
  <c r="B4618" i="6" s="1"/>
  <c r="C4619" i="6"/>
  <c r="B4619" i="6" s="1"/>
  <c r="C4620" i="6"/>
  <c r="B4620" i="6" s="1"/>
  <c r="C4621" i="6"/>
  <c r="B4621" i="6" s="1"/>
  <c r="C4622" i="6"/>
  <c r="B4622" i="6" s="1"/>
  <c r="C4623" i="6"/>
  <c r="B4623" i="6" s="1"/>
  <c r="C4624" i="6"/>
  <c r="B4624" i="6" s="1"/>
  <c r="C4625" i="6"/>
  <c r="B4625" i="6" s="1"/>
  <c r="C4626" i="6"/>
  <c r="B4626" i="6" s="1"/>
  <c r="C4627" i="6"/>
  <c r="B4627" i="6" s="1"/>
  <c r="C4628" i="6"/>
  <c r="B4628" i="6" s="1"/>
  <c r="C4629" i="6"/>
  <c r="B4629" i="6" s="1"/>
  <c r="C4630" i="6"/>
  <c r="B4630" i="6" s="1"/>
  <c r="C4631" i="6"/>
  <c r="B4631" i="6" s="1"/>
  <c r="C4632" i="6"/>
  <c r="B4632" i="6" s="1"/>
  <c r="C4633" i="6"/>
  <c r="B4633" i="6" s="1"/>
  <c r="C4634" i="6"/>
  <c r="B4634" i="6" s="1"/>
  <c r="C4635" i="6"/>
  <c r="B4635" i="6" s="1"/>
  <c r="C4636" i="6"/>
  <c r="B4636" i="6" s="1"/>
  <c r="C4637" i="6"/>
  <c r="B4637" i="6" s="1"/>
  <c r="C4638" i="6"/>
  <c r="B4638" i="6" s="1"/>
  <c r="C4639" i="6"/>
  <c r="B4639" i="6" s="1"/>
  <c r="C4640" i="6"/>
  <c r="B4640" i="6" s="1"/>
  <c r="C4641" i="6"/>
  <c r="B4641" i="6" s="1"/>
  <c r="C4642" i="6"/>
  <c r="B4642" i="6" s="1"/>
  <c r="C4643" i="6"/>
  <c r="B4643" i="6" s="1"/>
  <c r="C4644" i="6"/>
  <c r="B4644" i="6" s="1"/>
  <c r="C4645" i="6"/>
  <c r="B4645" i="6" s="1"/>
  <c r="C4646" i="6"/>
  <c r="B4646" i="6" s="1"/>
  <c r="C4647" i="6"/>
  <c r="B4647" i="6" s="1"/>
  <c r="C4648" i="6"/>
  <c r="B4648" i="6" s="1"/>
  <c r="C4649" i="6"/>
  <c r="B4649" i="6" s="1"/>
  <c r="C4650" i="6"/>
  <c r="B4650" i="6" s="1"/>
  <c r="C4651" i="6"/>
  <c r="B4651" i="6" s="1"/>
  <c r="C4652" i="6"/>
  <c r="B4652" i="6" s="1"/>
  <c r="C4653" i="6"/>
  <c r="B4653" i="6" s="1"/>
  <c r="C4654" i="6"/>
  <c r="B4654" i="6" s="1"/>
  <c r="C4655" i="6"/>
  <c r="B4655" i="6" s="1"/>
  <c r="C4656" i="6"/>
  <c r="B4656" i="6" s="1"/>
  <c r="C4657" i="6"/>
  <c r="B4657" i="6" s="1"/>
  <c r="C4658" i="6"/>
  <c r="B4658" i="6" s="1"/>
  <c r="C4659" i="6"/>
  <c r="B4659" i="6" s="1"/>
  <c r="C4660" i="6"/>
  <c r="B4660" i="6" s="1"/>
  <c r="C4661" i="6"/>
  <c r="B4661" i="6" s="1"/>
  <c r="C4662" i="6"/>
  <c r="B4662" i="6" s="1"/>
  <c r="C4663" i="6"/>
  <c r="B4663" i="6" s="1"/>
  <c r="C4664" i="6"/>
  <c r="B4664" i="6" s="1"/>
  <c r="C4665" i="6"/>
  <c r="B4665" i="6" s="1"/>
  <c r="C4666" i="6"/>
  <c r="B4666" i="6" s="1"/>
  <c r="C4667" i="6"/>
  <c r="B4667" i="6" s="1"/>
  <c r="C4668" i="6"/>
  <c r="B4668" i="6" s="1"/>
  <c r="C4669" i="6"/>
  <c r="B4669" i="6" s="1"/>
  <c r="C4670" i="6"/>
  <c r="B4670" i="6" s="1"/>
  <c r="C4671" i="6"/>
  <c r="B4671" i="6" s="1"/>
  <c r="C4672" i="6"/>
  <c r="B4672" i="6" s="1"/>
  <c r="C4673" i="6"/>
  <c r="B4673" i="6" s="1"/>
  <c r="C4674" i="6"/>
  <c r="B4674" i="6" s="1"/>
  <c r="C4675" i="6"/>
  <c r="B4675" i="6" s="1"/>
  <c r="C4676" i="6"/>
  <c r="B4676" i="6" s="1"/>
  <c r="C4677" i="6"/>
  <c r="B4677" i="6" s="1"/>
  <c r="C4678" i="6"/>
  <c r="B4678" i="6" s="1"/>
  <c r="C4679" i="6"/>
  <c r="B4679" i="6" s="1"/>
  <c r="C4680" i="6"/>
  <c r="B4680" i="6" s="1"/>
  <c r="C4681" i="6"/>
  <c r="B4681" i="6" s="1"/>
  <c r="C4682" i="6"/>
  <c r="B4682" i="6" s="1"/>
  <c r="C4683" i="6"/>
  <c r="B4683" i="6" s="1"/>
  <c r="C4684" i="6"/>
  <c r="B4684" i="6" s="1"/>
  <c r="C4685" i="6"/>
  <c r="B4685" i="6" s="1"/>
  <c r="C4686" i="6"/>
  <c r="B4686" i="6" s="1"/>
  <c r="C4687" i="6"/>
  <c r="B4687" i="6" s="1"/>
  <c r="C4688" i="6"/>
  <c r="B4688" i="6" s="1"/>
  <c r="C4689" i="6"/>
  <c r="B4689" i="6" s="1"/>
  <c r="C4690" i="6"/>
  <c r="B4690" i="6" s="1"/>
  <c r="C4691" i="6"/>
  <c r="B4691" i="6" s="1"/>
  <c r="C4692" i="6"/>
  <c r="B4692" i="6" s="1"/>
  <c r="C4693" i="6"/>
  <c r="B4693" i="6" s="1"/>
  <c r="C4694" i="6"/>
  <c r="B4694" i="6" s="1"/>
  <c r="C4695" i="6"/>
  <c r="B4695" i="6" s="1"/>
  <c r="C4696" i="6"/>
  <c r="B4696" i="6" s="1"/>
  <c r="C4697" i="6"/>
  <c r="B4697" i="6" s="1"/>
  <c r="C4698" i="6"/>
  <c r="B4698" i="6" s="1"/>
  <c r="C4699" i="6"/>
  <c r="B4699" i="6" s="1"/>
  <c r="C4700" i="6"/>
  <c r="B4700" i="6" s="1"/>
  <c r="C4701" i="6"/>
  <c r="B4701" i="6" s="1"/>
  <c r="C4702" i="6"/>
  <c r="B4702" i="6" s="1"/>
  <c r="C4703" i="6"/>
  <c r="B4703" i="6" s="1"/>
  <c r="C4704" i="6"/>
  <c r="B4704" i="6" s="1"/>
  <c r="C4705" i="6"/>
  <c r="B4705" i="6" s="1"/>
  <c r="C4706" i="6"/>
  <c r="B4706" i="6" s="1"/>
  <c r="C4707" i="6"/>
  <c r="B4707" i="6" s="1"/>
  <c r="C4708" i="6"/>
  <c r="B4708" i="6" s="1"/>
  <c r="C4709" i="6"/>
  <c r="B4709" i="6" s="1"/>
  <c r="C4710" i="6"/>
  <c r="B4710" i="6" s="1"/>
  <c r="C4711" i="6"/>
  <c r="B4711" i="6" s="1"/>
  <c r="C4712" i="6"/>
  <c r="B4712" i="6" s="1"/>
  <c r="C4713" i="6"/>
  <c r="B4713" i="6" s="1"/>
  <c r="C4714" i="6"/>
  <c r="B4714" i="6" s="1"/>
  <c r="C4715" i="6"/>
  <c r="B4715" i="6" s="1"/>
  <c r="C4716" i="6"/>
  <c r="B4716" i="6" s="1"/>
  <c r="C4717" i="6"/>
  <c r="B4717" i="6" s="1"/>
  <c r="C4718" i="6"/>
  <c r="B4718" i="6" s="1"/>
  <c r="C4719" i="6"/>
  <c r="B4719" i="6" s="1"/>
  <c r="C4720" i="6"/>
  <c r="B4720" i="6" s="1"/>
  <c r="C4721" i="6"/>
  <c r="B4721" i="6" s="1"/>
  <c r="C4722" i="6"/>
  <c r="B4722" i="6" s="1"/>
  <c r="C4723" i="6"/>
  <c r="B4723" i="6" s="1"/>
  <c r="C4724" i="6"/>
  <c r="B4724" i="6" s="1"/>
  <c r="C4725" i="6"/>
  <c r="B4725" i="6" s="1"/>
  <c r="C4726" i="6"/>
  <c r="B4726" i="6" s="1"/>
  <c r="C4727" i="6"/>
  <c r="B4727" i="6" s="1"/>
  <c r="C4728" i="6"/>
  <c r="B4728" i="6" s="1"/>
  <c r="C4729" i="6"/>
  <c r="B4729" i="6" s="1"/>
  <c r="C4730" i="6"/>
  <c r="B4730" i="6" s="1"/>
  <c r="C4731" i="6"/>
  <c r="B4731" i="6" s="1"/>
  <c r="C4732" i="6"/>
  <c r="B4732" i="6" s="1"/>
  <c r="C4733" i="6"/>
  <c r="B4733" i="6" s="1"/>
  <c r="C4734" i="6"/>
  <c r="B4734" i="6" s="1"/>
  <c r="C4735" i="6"/>
  <c r="B4735" i="6" s="1"/>
  <c r="C4736" i="6"/>
  <c r="B4736" i="6" s="1"/>
  <c r="C4737" i="6"/>
  <c r="B4737" i="6" s="1"/>
  <c r="C4738" i="6"/>
  <c r="B4738" i="6" s="1"/>
  <c r="C4739" i="6"/>
  <c r="B4739" i="6" s="1"/>
  <c r="C4740" i="6"/>
  <c r="B4740" i="6" s="1"/>
  <c r="C4741" i="6"/>
  <c r="B4741" i="6" s="1"/>
  <c r="C4742" i="6"/>
  <c r="B4742" i="6" s="1"/>
  <c r="C4743" i="6"/>
  <c r="B4743" i="6" s="1"/>
  <c r="C4744" i="6"/>
  <c r="B4744" i="6" s="1"/>
  <c r="C4745" i="6"/>
  <c r="B4745" i="6" s="1"/>
  <c r="C4746" i="6"/>
  <c r="B4746" i="6" s="1"/>
  <c r="C4747" i="6"/>
  <c r="B4747" i="6" s="1"/>
  <c r="C4748" i="6"/>
  <c r="B4748" i="6" s="1"/>
  <c r="C4749" i="6"/>
  <c r="B4749" i="6" s="1"/>
  <c r="C4750" i="6"/>
  <c r="B4750" i="6" s="1"/>
  <c r="C4751" i="6"/>
  <c r="B4751" i="6" s="1"/>
  <c r="C4752" i="6"/>
  <c r="B4752" i="6" s="1"/>
  <c r="C4753" i="6"/>
  <c r="B4753" i="6" s="1"/>
  <c r="C4754" i="6"/>
  <c r="B4754" i="6" s="1"/>
  <c r="C4755" i="6"/>
  <c r="B4755" i="6" s="1"/>
  <c r="C4756" i="6"/>
  <c r="B4756" i="6" s="1"/>
  <c r="C4757" i="6"/>
  <c r="B4757" i="6" s="1"/>
  <c r="C4758" i="6"/>
  <c r="B4758" i="6" s="1"/>
  <c r="C4759" i="6"/>
  <c r="B4759" i="6" s="1"/>
  <c r="C4760" i="6"/>
  <c r="B4760" i="6" s="1"/>
  <c r="C4761" i="6"/>
  <c r="B4761" i="6" s="1"/>
  <c r="C4762" i="6"/>
  <c r="B4762" i="6" s="1"/>
  <c r="C4763" i="6"/>
  <c r="B4763" i="6" s="1"/>
  <c r="C4764" i="6"/>
  <c r="B4764" i="6" s="1"/>
  <c r="C4765" i="6"/>
  <c r="B4765" i="6" s="1"/>
  <c r="C4766" i="6"/>
  <c r="B4766" i="6" s="1"/>
  <c r="C4767" i="6"/>
  <c r="B4767" i="6" s="1"/>
  <c r="C4768" i="6"/>
  <c r="B4768" i="6" s="1"/>
  <c r="C4769" i="6"/>
  <c r="B4769" i="6" s="1"/>
  <c r="C4770" i="6"/>
  <c r="B4770" i="6" s="1"/>
  <c r="C4771" i="6"/>
  <c r="B4771" i="6" s="1"/>
  <c r="C4772" i="6"/>
  <c r="B4772" i="6" s="1"/>
  <c r="C4773" i="6"/>
  <c r="B4773" i="6" s="1"/>
  <c r="C4774" i="6"/>
  <c r="B4774" i="6" s="1"/>
  <c r="C4775" i="6"/>
  <c r="B4775" i="6" s="1"/>
  <c r="C4776" i="6"/>
  <c r="B4776" i="6" s="1"/>
  <c r="C4777" i="6"/>
  <c r="B4777" i="6" s="1"/>
  <c r="C4778" i="6"/>
  <c r="B4778" i="6" s="1"/>
  <c r="C4779" i="6"/>
  <c r="B4779" i="6" s="1"/>
  <c r="C4780" i="6"/>
  <c r="B4780" i="6" s="1"/>
  <c r="C4781" i="6"/>
  <c r="B4781" i="6" s="1"/>
  <c r="C4782" i="6"/>
  <c r="B4782" i="6" s="1"/>
  <c r="C4783" i="6"/>
  <c r="B4783" i="6" s="1"/>
  <c r="C4784" i="6"/>
  <c r="B4784" i="6" s="1"/>
  <c r="C4785" i="6"/>
  <c r="B4785" i="6" s="1"/>
  <c r="C4786" i="6"/>
  <c r="B4786" i="6" s="1"/>
  <c r="C4787" i="6"/>
  <c r="B4787" i="6" s="1"/>
  <c r="C4788" i="6"/>
  <c r="B4788" i="6" s="1"/>
  <c r="C4789" i="6"/>
  <c r="B4789" i="6" s="1"/>
  <c r="C4790" i="6"/>
  <c r="B4790" i="6" s="1"/>
  <c r="C4791" i="6"/>
  <c r="B4791" i="6" s="1"/>
  <c r="C4792" i="6"/>
  <c r="B4792" i="6" s="1"/>
  <c r="C4793" i="6"/>
  <c r="B4793" i="6" s="1"/>
  <c r="C4794" i="6"/>
  <c r="B4794" i="6" s="1"/>
  <c r="C4795" i="6"/>
  <c r="B4795" i="6" s="1"/>
  <c r="C4796" i="6"/>
  <c r="B4796" i="6" s="1"/>
  <c r="C4797" i="6"/>
  <c r="B4797" i="6" s="1"/>
  <c r="C4798" i="6"/>
  <c r="B4798" i="6" s="1"/>
  <c r="C4799" i="6"/>
  <c r="B4799" i="6" s="1"/>
  <c r="C4800" i="6"/>
  <c r="B4800" i="6" s="1"/>
  <c r="C4801" i="6"/>
  <c r="B4801" i="6" s="1"/>
  <c r="C4802" i="6"/>
  <c r="B4802" i="6" s="1"/>
  <c r="C4803" i="6"/>
  <c r="B4803" i="6" s="1"/>
  <c r="C4804" i="6"/>
  <c r="B4804" i="6" s="1"/>
  <c r="C4805" i="6"/>
  <c r="B4805" i="6" s="1"/>
  <c r="C4806" i="6"/>
  <c r="B4806" i="6" s="1"/>
  <c r="C4807" i="6"/>
  <c r="B4807" i="6" s="1"/>
  <c r="C4808" i="6"/>
  <c r="B4808" i="6" s="1"/>
  <c r="C4809" i="6"/>
  <c r="B4809" i="6" s="1"/>
  <c r="C4810" i="6"/>
  <c r="B4810" i="6" s="1"/>
  <c r="C4811" i="6"/>
  <c r="B4811" i="6" s="1"/>
  <c r="C4812" i="6"/>
  <c r="B4812" i="6" s="1"/>
  <c r="C4813" i="6"/>
  <c r="B4813" i="6" s="1"/>
  <c r="C4814" i="6"/>
  <c r="B4814" i="6" s="1"/>
  <c r="C4815" i="6"/>
  <c r="B4815" i="6" s="1"/>
  <c r="C4816" i="6"/>
  <c r="B4816" i="6" s="1"/>
  <c r="C4817" i="6"/>
  <c r="B4817" i="6" s="1"/>
  <c r="C4818" i="6"/>
  <c r="B4818" i="6" s="1"/>
  <c r="C4819" i="6"/>
  <c r="B4819" i="6" s="1"/>
  <c r="C4820" i="6"/>
  <c r="B4820" i="6" s="1"/>
  <c r="C4821" i="6"/>
  <c r="B4821" i="6" s="1"/>
  <c r="C4822" i="6"/>
  <c r="B4822" i="6" s="1"/>
  <c r="C4823" i="6"/>
  <c r="B4823" i="6" s="1"/>
  <c r="C4824" i="6"/>
  <c r="B4824" i="6" s="1"/>
  <c r="C4825" i="6"/>
  <c r="B4825" i="6" s="1"/>
  <c r="C4826" i="6"/>
  <c r="B4826" i="6" s="1"/>
  <c r="C4827" i="6"/>
  <c r="B4827" i="6" s="1"/>
  <c r="C4828" i="6"/>
  <c r="B4828" i="6" s="1"/>
  <c r="C4829" i="6"/>
  <c r="B4829" i="6" s="1"/>
  <c r="C4830" i="6"/>
  <c r="B4830" i="6" s="1"/>
  <c r="C4831" i="6"/>
  <c r="B4831" i="6" s="1"/>
  <c r="C4832" i="6"/>
  <c r="B4832" i="6" s="1"/>
  <c r="C4833" i="6"/>
  <c r="B4833" i="6" s="1"/>
  <c r="C4834" i="6"/>
  <c r="B4834" i="6" s="1"/>
  <c r="C4835" i="6"/>
  <c r="B4835" i="6" s="1"/>
  <c r="C4836" i="6"/>
  <c r="B4836" i="6" s="1"/>
  <c r="C4837" i="6"/>
  <c r="B4837" i="6" s="1"/>
  <c r="C4838" i="6"/>
  <c r="B4838" i="6" s="1"/>
  <c r="C4839" i="6"/>
  <c r="B4839" i="6" s="1"/>
  <c r="C4840" i="6"/>
  <c r="B4840" i="6" s="1"/>
  <c r="C4841" i="6"/>
  <c r="B4841" i="6" s="1"/>
  <c r="C4842" i="6"/>
  <c r="B4842" i="6" s="1"/>
  <c r="C4843" i="6"/>
  <c r="B4843" i="6" s="1"/>
  <c r="C4844" i="6"/>
  <c r="B4844" i="6" s="1"/>
  <c r="C4845" i="6"/>
  <c r="B4845" i="6" s="1"/>
  <c r="C4846" i="6"/>
  <c r="B4846" i="6" s="1"/>
  <c r="C4847" i="6"/>
  <c r="B4847" i="6" s="1"/>
  <c r="C4848" i="6"/>
  <c r="B4848" i="6" s="1"/>
  <c r="C4849" i="6"/>
  <c r="B4849" i="6" s="1"/>
  <c r="C4850" i="6"/>
  <c r="B4850" i="6" s="1"/>
  <c r="C4851" i="6"/>
  <c r="B4851" i="6" s="1"/>
  <c r="C4852" i="6"/>
  <c r="B4852" i="6" s="1"/>
  <c r="C4853" i="6"/>
  <c r="B4853" i="6" s="1"/>
  <c r="C4854" i="6"/>
  <c r="B4854" i="6" s="1"/>
  <c r="C4855" i="6"/>
  <c r="B4855" i="6" s="1"/>
  <c r="C4856" i="6"/>
  <c r="B4856" i="6" s="1"/>
  <c r="C4857" i="6"/>
  <c r="B4857" i="6" s="1"/>
  <c r="C4858" i="6"/>
  <c r="B4858" i="6" s="1"/>
  <c r="C4859" i="6"/>
  <c r="B4859" i="6" s="1"/>
  <c r="C4860" i="6"/>
  <c r="B4860" i="6" s="1"/>
  <c r="C4861" i="6"/>
  <c r="B4861" i="6" s="1"/>
  <c r="C4862" i="6"/>
  <c r="B4862" i="6" s="1"/>
  <c r="C4863" i="6"/>
  <c r="B4863" i="6" s="1"/>
  <c r="C4864" i="6"/>
  <c r="B4864" i="6" s="1"/>
  <c r="C4865" i="6"/>
  <c r="B4865" i="6" s="1"/>
  <c r="C4866" i="6"/>
  <c r="B4866" i="6" s="1"/>
  <c r="C4867" i="6"/>
  <c r="B4867" i="6" s="1"/>
  <c r="C4868" i="6"/>
  <c r="B4868" i="6" s="1"/>
  <c r="C4869" i="6"/>
  <c r="B4869" i="6" s="1"/>
  <c r="C4870" i="6"/>
  <c r="B4870" i="6" s="1"/>
  <c r="C4871" i="6"/>
  <c r="B4871" i="6" s="1"/>
  <c r="C4872" i="6"/>
  <c r="B4872" i="6" s="1"/>
  <c r="C4873" i="6"/>
  <c r="B4873" i="6" s="1"/>
  <c r="C4874" i="6"/>
  <c r="B4874" i="6" s="1"/>
  <c r="C4875" i="6"/>
  <c r="B4875" i="6" s="1"/>
  <c r="C4876" i="6"/>
  <c r="B4876" i="6" s="1"/>
  <c r="C4877" i="6"/>
  <c r="B4877" i="6" s="1"/>
  <c r="C4878" i="6"/>
  <c r="B4878" i="6" s="1"/>
  <c r="C4879" i="6"/>
  <c r="B4879" i="6" s="1"/>
  <c r="C4880" i="6"/>
  <c r="B4880" i="6" s="1"/>
  <c r="C4881" i="6"/>
  <c r="B4881" i="6" s="1"/>
  <c r="C4882" i="6"/>
  <c r="B4882" i="6" s="1"/>
  <c r="C4883" i="6"/>
  <c r="B4883" i="6" s="1"/>
  <c r="C4884" i="6"/>
  <c r="B4884" i="6" s="1"/>
  <c r="C4885" i="6"/>
  <c r="B4885" i="6" s="1"/>
  <c r="C4886" i="6"/>
  <c r="B4886" i="6" s="1"/>
  <c r="C4887" i="6"/>
  <c r="B4887" i="6" s="1"/>
  <c r="C4888" i="6"/>
  <c r="B4888" i="6" s="1"/>
  <c r="C4889" i="6"/>
  <c r="B4889" i="6" s="1"/>
  <c r="C4890" i="6"/>
  <c r="B4890" i="6" s="1"/>
  <c r="C4891" i="6"/>
  <c r="B4891" i="6" s="1"/>
  <c r="C4892" i="6"/>
  <c r="B4892" i="6" s="1"/>
  <c r="C4893" i="6"/>
  <c r="B4893" i="6" s="1"/>
  <c r="C4894" i="6"/>
  <c r="B4894" i="6" s="1"/>
  <c r="C4895" i="6"/>
  <c r="B4895" i="6" s="1"/>
  <c r="C4896" i="6"/>
  <c r="B4896" i="6" s="1"/>
  <c r="C4897" i="6"/>
  <c r="B4897" i="6" s="1"/>
  <c r="C4898" i="6"/>
  <c r="B4898" i="6" s="1"/>
  <c r="C4899" i="6"/>
  <c r="B4899" i="6" s="1"/>
  <c r="C4900" i="6"/>
  <c r="B4900" i="6" s="1"/>
  <c r="C4901" i="6"/>
  <c r="B4901" i="6" s="1"/>
  <c r="C4902" i="6"/>
  <c r="B4902" i="6" s="1"/>
  <c r="C4903" i="6"/>
  <c r="B4903" i="6" s="1"/>
  <c r="C4904" i="6"/>
  <c r="B4904" i="6" s="1"/>
  <c r="C4905" i="6"/>
  <c r="B4905" i="6" s="1"/>
  <c r="C4906" i="6"/>
  <c r="B4906" i="6" s="1"/>
  <c r="C4907" i="6"/>
  <c r="B4907" i="6" s="1"/>
  <c r="C4908" i="6"/>
  <c r="B4908" i="6" s="1"/>
  <c r="C4909" i="6"/>
  <c r="B4909" i="6" s="1"/>
  <c r="C4910" i="6"/>
  <c r="B4910" i="6" s="1"/>
  <c r="C4911" i="6"/>
  <c r="B4911" i="6" s="1"/>
  <c r="C4912" i="6"/>
  <c r="B4912" i="6" s="1"/>
  <c r="C4913" i="6"/>
  <c r="B4913" i="6" s="1"/>
  <c r="C4914" i="6"/>
  <c r="B4914" i="6" s="1"/>
  <c r="C4915" i="6"/>
  <c r="B4915" i="6" s="1"/>
  <c r="C4916" i="6"/>
  <c r="B4916" i="6" s="1"/>
  <c r="C4917" i="6"/>
  <c r="B4917" i="6" s="1"/>
  <c r="C4918" i="6"/>
  <c r="B4918" i="6" s="1"/>
  <c r="C4919" i="6"/>
  <c r="B4919" i="6" s="1"/>
  <c r="C4920" i="6"/>
  <c r="B4920" i="6" s="1"/>
  <c r="C4921" i="6"/>
  <c r="B4921" i="6" s="1"/>
  <c r="C4922" i="6"/>
  <c r="B4922" i="6" s="1"/>
  <c r="C4923" i="6"/>
  <c r="B4923" i="6" s="1"/>
  <c r="C4924" i="6"/>
  <c r="B4924" i="6" s="1"/>
  <c r="C4925" i="6"/>
  <c r="B4925" i="6" s="1"/>
  <c r="C4926" i="6"/>
  <c r="B4926" i="6" s="1"/>
  <c r="C4927" i="6"/>
  <c r="B4927" i="6" s="1"/>
  <c r="C4928" i="6"/>
  <c r="B4928" i="6" s="1"/>
  <c r="C4929" i="6"/>
  <c r="B4929" i="6" s="1"/>
  <c r="C4930" i="6"/>
  <c r="B4930" i="6" s="1"/>
  <c r="C4931" i="6"/>
  <c r="B4931" i="6" s="1"/>
  <c r="C4932" i="6"/>
  <c r="B4932" i="6" s="1"/>
  <c r="C4933" i="6"/>
  <c r="B4933" i="6" s="1"/>
  <c r="C4934" i="6"/>
  <c r="B4934" i="6" s="1"/>
  <c r="C4935" i="6"/>
  <c r="B4935" i="6" s="1"/>
  <c r="C4936" i="6"/>
  <c r="B4936" i="6" s="1"/>
  <c r="C4937" i="6"/>
  <c r="B4937" i="6" s="1"/>
  <c r="C4938" i="6"/>
  <c r="B4938" i="6" s="1"/>
  <c r="C4939" i="6"/>
  <c r="B4939" i="6" s="1"/>
  <c r="C4940" i="6"/>
  <c r="B4940" i="6" s="1"/>
  <c r="C4941" i="6"/>
  <c r="B4941" i="6" s="1"/>
  <c r="C4942" i="6"/>
  <c r="B4942" i="6" s="1"/>
  <c r="C4943" i="6"/>
  <c r="B4943" i="6" s="1"/>
  <c r="C4944" i="6"/>
  <c r="B4944" i="6" s="1"/>
  <c r="C4945" i="6"/>
  <c r="B4945" i="6" s="1"/>
  <c r="C4946" i="6"/>
  <c r="B4946" i="6" s="1"/>
  <c r="C4947" i="6"/>
  <c r="B4947" i="6" s="1"/>
  <c r="C4948" i="6"/>
  <c r="B4948" i="6" s="1"/>
  <c r="C4949" i="6"/>
  <c r="B4949" i="6" s="1"/>
  <c r="C4950" i="6"/>
  <c r="B4950" i="6" s="1"/>
  <c r="C4951" i="6"/>
  <c r="B4951" i="6" s="1"/>
  <c r="C4952" i="6"/>
  <c r="B4952" i="6" s="1"/>
  <c r="C4953" i="6"/>
  <c r="B4953" i="6" s="1"/>
  <c r="C4954" i="6"/>
  <c r="B4954" i="6" s="1"/>
  <c r="C4955" i="6"/>
  <c r="B4955" i="6" s="1"/>
  <c r="C4956" i="6"/>
  <c r="B4956" i="6" s="1"/>
  <c r="C4957" i="6"/>
  <c r="B4957" i="6" s="1"/>
  <c r="C4958" i="6"/>
  <c r="B4958" i="6" s="1"/>
  <c r="C4959" i="6"/>
  <c r="B4959" i="6" s="1"/>
  <c r="C4960" i="6"/>
  <c r="B4960" i="6" s="1"/>
  <c r="C4961" i="6"/>
  <c r="B4961" i="6" s="1"/>
  <c r="C4962" i="6"/>
  <c r="B4962" i="6" s="1"/>
  <c r="C4963" i="6"/>
  <c r="B4963" i="6" s="1"/>
  <c r="C4964" i="6"/>
  <c r="B4964" i="6" s="1"/>
  <c r="C4965" i="6"/>
  <c r="B4965" i="6" s="1"/>
  <c r="C4966" i="6"/>
  <c r="B4966" i="6" s="1"/>
  <c r="C4967" i="6"/>
  <c r="B4967" i="6" s="1"/>
  <c r="C4968" i="6"/>
  <c r="B4968" i="6" s="1"/>
  <c r="C4969" i="6"/>
  <c r="B4969" i="6" s="1"/>
  <c r="C4970" i="6"/>
  <c r="B4970" i="6" s="1"/>
  <c r="C4971" i="6"/>
  <c r="B4971" i="6" s="1"/>
  <c r="C4972" i="6"/>
  <c r="B4972" i="6" s="1"/>
  <c r="C4973" i="6"/>
  <c r="B4973" i="6" s="1"/>
  <c r="C4974" i="6"/>
  <c r="B4974" i="6" s="1"/>
  <c r="C4975" i="6"/>
  <c r="B4975" i="6" s="1"/>
  <c r="C4976" i="6"/>
  <c r="B4976" i="6" s="1"/>
  <c r="C4977" i="6"/>
  <c r="B4977" i="6" s="1"/>
  <c r="C4978" i="6"/>
  <c r="B4978" i="6" s="1"/>
  <c r="C4979" i="6"/>
  <c r="B4979" i="6" s="1"/>
  <c r="C4980" i="6"/>
  <c r="B4980" i="6" s="1"/>
  <c r="C4981" i="6"/>
  <c r="B4981" i="6" s="1"/>
  <c r="C4982" i="6"/>
  <c r="B4982" i="6" s="1"/>
  <c r="C4983" i="6"/>
  <c r="B4983" i="6" s="1"/>
  <c r="C4984" i="6"/>
  <c r="B4984" i="6" s="1"/>
  <c r="C4985" i="6"/>
  <c r="B4985" i="6" s="1"/>
  <c r="C4986" i="6"/>
  <c r="B4986" i="6" s="1"/>
  <c r="C4987" i="6"/>
  <c r="B4987" i="6" s="1"/>
  <c r="C4988" i="6"/>
  <c r="B4988" i="6" s="1"/>
  <c r="C4989" i="6"/>
  <c r="B4989" i="6" s="1"/>
  <c r="C4990" i="6"/>
  <c r="B4990" i="6" s="1"/>
  <c r="C4991" i="6"/>
  <c r="B4991" i="6" s="1"/>
  <c r="C4992" i="6"/>
  <c r="B4992" i="6" s="1"/>
  <c r="C4993" i="6"/>
  <c r="B4993" i="6" s="1"/>
  <c r="C4994" i="6"/>
  <c r="B4994" i="6" s="1"/>
  <c r="C4995" i="6"/>
  <c r="B4995" i="6" s="1"/>
  <c r="C4996" i="6"/>
  <c r="B4996" i="6" s="1"/>
  <c r="C4997" i="6"/>
  <c r="B4997" i="6" s="1"/>
  <c r="C4998" i="6"/>
  <c r="B4998" i="6" s="1"/>
  <c r="C4999" i="6"/>
  <c r="B4999" i="6" s="1"/>
  <c r="C5000" i="6"/>
  <c r="B5000" i="6" s="1"/>
  <c r="C5001" i="6"/>
  <c r="B5001" i="6" s="1"/>
  <c r="C5002" i="6"/>
  <c r="B5002" i="6" s="1"/>
  <c r="C5003" i="6"/>
  <c r="B5003" i="6" s="1"/>
  <c r="C5004" i="6"/>
  <c r="B5004" i="6" s="1"/>
  <c r="C5005" i="6"/>
  <c r="B5005" i="6" s="1"/>
  <c r="C5006" i="6"/>
  <c r="B5006" i="6" s="1"/>
  <c r="C5007" i="6"/>
  <c r="B5007" i="6" s="1"/>
  <c r="C5008" i="6"/>
  <c r="B5008" i="6" s="1"/>
  <c r="C5009" i="6"/>
  <c r="B5009" i="6" s="1"/>
  <c r="C5010" i="6"/>
  <c r="B5010" i="6" s="1"/>
  <c r="C5011" i="6"/>
  <c r="B5011" i="6" s="1"/>
  <c r="C5012" i="6"/>
  <c r="B5012" i="6" s="1"/>
  <c r="C5013" i="6"/>
  <c r="B5013" i="6" s="1"/>
  <c r="C5014" i="6"/>
  <c r="B5014" i="6" s="1"/>
  <c r="C5015" i="6"/>
  <c r="B5015" i="6" s="1"/>
  <c r="C5016" i="6"/>
  <c r="B5016" i="6" s="1"/>
  <c r="C5017" i="6"/>
  <c r="B5017" i="6" s="1"/>
  <c r="C5018" i="6"/>
  <c r="B5018" i="6" s="1"/>
  <c r="C5019" i="6"/>
  <c r="B5019" i="6" s="1"/>
  <c r="C5020" i="6"/>
  <c r="B5020" i="6" s="1"/>
  <c r="C5021" i="6"/>
  <c r="B5021" i="6" s="1"/>
  <c r="C5022" i="6"/>
  <c r="B5022" i="6" s="1"/>
  <c r="C5023" i="6"/>
  <c r="B5023" i="6" s="1"/>
  <c r="C5024" i="6"/>
  <c r="B5024" i="6" s="1"/>
  <c r="C5025" i="6"/>
  <c r="B5025" i="6" s="1"/>
  <c r="C5026" i="6"/>
  <c r="B5026" i="6" s="1"/>
  <c r="C5027" i="6"/>
  <c r="B5027" i="6" s="1"/>
  <c r="C5028" i="6"/>
  <c r="B5028" i="6" s="1"/>
  <c r="C5029" i="6"/>
  <c r="B5029" i="6" s="1"/>
  <c r="C5030" i="6"/>
  <c r="B5030" i="6" s="1"/>
  <c r="C5031" i="6"/>
  <c r="B5031" i="6" s="1"/>
  <c r="C5032" i="6"/>
  <c r="B5032" i="6" s="1"/>
  <c r="C5033" i="6"/>
  <c r="B5033" i="6" s="1"/>
  <c r="C5034" i="6"/>
  <c r="B5034" i="6" s="1"/>
  <c r="C5035" i="6"/>
  <c r="B5035" i="6" s="1"/>
  <c r="C5036" i="6"/>
  <c r="B5036" i="6" s="1"/>
  <c r="C5037" i="6"/>
  <c r="B5037" i="6" s="1"/>
  <c r="C5038" i="6"/>
  <c r="B5038" i="6" s="1"/>
  <c r="C5039" i="6"/>
  <c r="B5039" i="6" s="1"/>
  <c r="C5040" i="6"/>
  <c r="B5040" i="6" s="1"/>
  <c r="C5041" i="6"/>
  <c r="B5041" i="6" s="1"/>
  <c r="C5042" i="6"/>
  <c r="B5042" i="6" s="1"/>
  <c r="C5043" i="6"/>
  <c r="B5043" i="6" s="1"/>
  <c r="C5044" i="6"/>
  <c r="B5044" i="6" s="1"/>
  <c r="C5045" i="6"/>
  <c r="B5045" i="6" s="1"/>
  <c r="C5046" i="6"/>
  <c r="B5046" i="6" s="1"/>
  <c r="C5047" i="6"/>
  <c r="B5047" i="6" s="1"/>
  <c r="C5048" i="6"/>
  <c r="B5048" i="6" s="1"/>
  <c r="C5049" i="6"/>
  <c r="B5049" i="6" s="1"/>
  <c r="C5050" i="6"/>
  <c r="B5050" i="6" s="1"/>
  <c r="C5051" i="6"/>
  <c r="B5051" i="6" s="1"/>
  <c r="C5052" i="6"/>
  <c r="B5052" i="6" s="1"/>
  <c r="C5053" i="6"/>
  <c r="B5053" i="6" s="1"/>
  <c r="C5054" i="6"/>
  <c r="B5054" i="6" s="1"/>
  <c r="C5055" i="6"/>
  <c r="B5055" i="6" s="1"/>
  <c r="C5056" i="6"/>
  <c r="B5056" i="6" s="1"/>
  <c r="C5057" i="6"/>
  <c r="B5057" i="6" s="1"/>
  <c r="C5058" i="6"/>
  <c r="B5058" i="6" s="1"/>
  <c r="C5059" i="6"/>
  <c r="B5059" i="6" s="1"/>
  <c r="C5060" i="6"/>
  <c r="B5060" i="6" s="1"/>
  <c r="C5061" i="6"/>
  <c r="B5061" i="6" s="1"/>
  <c r="C5062" i="6"/>
  <c r="B5062" i="6" s="1"/>
  <c r="C5063" i="6"/>
  <c r="B5063" i="6" s="1"/>
  <c r="C5064" i="6"/>
  <c r="B5064" i="6" s="1"/>
  <c r="C5065" i="6"/>
  <c r="B5065" i="6" s="1"/>
  <c r="C5066" i="6"/>
  <c r="B5066" i="6" s="1"/>
  <c r="C5067" i="6"/>
  <c r="B5067" i="6" s="1"/>
  <c r="C5068" i="6"/>
  <c r="B5068" i="6" s="1"/>
  <c r="C5069" i="6"/>
  <c r="B5069" i="6" s="1"/>
  <c r="C5070" i="6"/>
  <c r="B5070" i="6" s="1"/>
  <c r="C5071" i="6"/>
  <c r="B5071" i="6" s="1"/>
  <c r="C5072" i="6"/>
  <c r="B5072" i="6" s="1"/>
  <c r="C5073" i="6"/>
  <c r="B5073" i="6" s="1"/>
  <c r="C5074" i="6"/>
  <c r="B5074" i="6" s="1"/>
  <c r="C5075" i="6"/>
  <c r="B5075" i="6" s="1"/>
  <c r="C5076" i="6"/>
  <c r="B5076" i="6" s="1"/>
  <c r="C5077" i="6"/>
  <c r="B5077" i="6" s="1"/>
  <c r="C5078" i="6"/>
  <c r="B5078" i="6" s="1"/>
  <c r="C5079" i="6"/>
  <c r="B5079" i="6" s="1"/>
  <c r="C5080" i="6"/>
  <c r="B5080" i="6" s="1"/>
  <c r="C5081" i="6"/>
  <c r="B5081" i="6" s="1"/>
  <c r="C5082" i="6"/>
  <c r="B5082" i="6" s="1"/>
  <c r="C5083" i="6"/>
  <c r="B5083" i="6" s="1"/>
  <c r="C5084" i="6"/>
  <c r="B5084" i="6" s="1"/>
  <c r="C5085" i="6"/>
  <c r="B5085" i="6" s="1"/>
  <c r="C5086" i="6"/>
  <c r="B5086" i="6" s="1"/>
  <c r="C5087" i="6"/>
  <c r="B5087" i="6" s="1"/>
  <c r="C5088" i="6"/>
  <c r="B5088" i="6" s="1"/>
  <c r="C5089" i="6"/>
  <c r="B5089" i="6" s="1"/>
  <c r="C5090" i="6"/>
  <c r="B5090" i="6" s="1"/>
  <c r="C5091" i="6"/>
  <c r="B5091" i="6" s="1"/>
  <c r="C5092" i="6"/>
  <c r="B5092" i="6" s="1"/>
  <c r="C5093" i="6"/>
  <c r="B5093" i="6" s="1"/>
  <c r="C5094" i="6"/>
  <c r="B5094" i="6" s="1"/>
  <c r="C5095" i="6"/>
  <c r="B5095" i="6" s="1"/>
  <c r="C5096" i="6"/>
  <c r="B5096" i="6" s="1"/>
  <c r="C5097" i="6"/>
  <c r="B5097" i="6" s="1"/>
  <c r="C5098" i="6"/>
  <c r="B5098" i="6" s="1"/>
  <c r="C5099" i="6"/>
  <c r="B5099" i="6" s="1"/>
  <c r="C5100" i="6"/>
  <c r="B5100" i="6" s="1"/>
  <c r="C5101" i="6"/>
  <c r="B5101" i="6" s="1"/>
  <c r="C5102" i="6"/>
  <c r="B5102" i="6" s="1"/>
  <c r="C5103" i="6"/>
  <c r="B5103" i="6" s="1"/>
  <c r="C5104" i="6"/>
  <c r="B5104" i="6" s="1"/>
  <c r="C5105" i="6"/>
  <c r="B5105" i="6" s="1"/>
  <c r="C5106" i="6"/>
  <c r="B5106" i="6" s="1"/>
  <c r="C5107" i="6"/>
  <c r="B5107" i="6" s="1"/>
  <c r="C5108" i="6"/>
  <c r="B5108" i="6" s="1"/>
  <c r="C5109" i="6"/>
  <c r="B5109" i="6" s="1"/>
  <c r="C5110" i="6"/>
  <c r="B5110" i="6" s="1"/>
  <c r="C5111" i="6"/>
  <c r="B5111" i="6" s="1"/>
  <c r="C5112" i="6"/>
  <c r="B5112" i="6" s="1"/>
  <c r="C5113" i="6"/>
  <c r="B5113" i="6" s="1"/>
  <c r="C5114" i="6"/>
  <c r="B5114" i="6" s="1"/>
  <c r="C5115" i="6"/>
  <c r="B5115" i="6" s="1"/>
  <c r="C5116" i="6"/>
  <c r="B5116" i="6" s="1"/>
  <c r="C5117" i="6"/>
  <c r="B5117" i="6" s="1"/>
  <c r="C5118" i="6"/>
  <c r="B5118" i="6" s="1"/>
  <c r="C5119" i="6"/>
  <c r="B5119" i="6" s="1"/>
  <c r="C5120" i="6"/>
  <c r="B5120" i="6" s="1"/>
  <c r="C5121" i="6"/>
  <c r="B5121" i="6" s="1"/>
  <c r="C5122" i="6"/>
  <c r="B5122" i="6" s="1"/>
  <c r="C5123" i="6"/>
  <c r="B5123" i="6" s="1"/>
  <c r="C5124" i="6"/>
  <c r="B5124" i="6" s="1"/>
  <c r="C5125" i="6"/>
  <c r="B5125" i="6" s="1"/>
  <c r="C5126" i="6"/>
  <c r="B5126" i="6" s="1"/>
  <c r="C5127" i="6"/>
  <c r="B5127" i="6" s="1"/>
  <c r="C5128" i="6"/>
  <c r="B5128" i="6" s="1"/>
  <c r="C5129" i="6"/>
  <c r="B5129" i="6" s="1"/>
  <c r="C5130" i="6"/>
  <c r="B5130" i="6" s="1"/>
  <c r="C5131" i="6"/>
  <c r="B5131" i="6" s="1"/>
  <c r="C5132" i="6"/>
  <c r="B5132" i="6" s="1"/>
  <c r="C5133" i="6"/>
  <c r="B5133" i="6" s="1"/>
  <c r="C5134" i="6"/>
  <c r="B5134" i="6" s="1"/>
  <c r="C5135" i="6"/>
  <c r="B5135" i="6" s="1"/>
  <c r="C5136" i="6"/>
  <c r="B5136" i="6" s="1"/>
  <c r="C5137" i="6"/>
  <c r="B5137" i="6" s="1"/>
  <c r="C5138" i="6"/>
  <c r="B5138" i="6" s="1"/>
  <c r="C5139" i="6"/>
  <c r="B5139" i="6" s="1"/>
  <c r="C5140" i="6"/>
  <c r="B5140" i="6" s="1"/>
  <c r="C5141" i="6"/>
  <c r="B5141" i="6" s="1"/>
  <c r="C5142" i="6"/>
  <c r="B5142" i="6" s="1"/>
  <c r="C5143" i="6"/>
  <c r="B5143" i="6" s="1"/>
  <c r="C5144" i="6"/>
  <c r="B5144" i="6" s="1"/>
  <c r="C5145" i="6"/>
  <c r="B5145" i="6" s="1"/>
  <c r="C5146" i="6"/>
  <c r="B5146" i="6" s="1"/>
  <c r="C5147" i="6"/>
  <c r="B5147" i="6" s="1"/>
  <c r="C5148" i="6"/>
  <c r="B5148" i="6" s="1"/>
  <c r="C5149" i="6"/>
  <c r="B5149" i="6" s="1"/>
  <c r="C5150" i="6"/>
  <c r="B5150" i="6" s="1"/>
  <c r="C5151" i="6"/>
  <c r="B5151" i="6" s="1"/>
  <c r="C5152" i="6"/>
  <c r="B5152" i="6" s="1"/>
  <c r="C5153" i="6"/>
  <c r="B5153" i="6" s="1"/>
  <c r="C5154" i="6"/>
  <c r="B5154" i="6" s="1"/>
  <c r="C5155" i="6"/>
  <c r="B5155" i="6" s="1"/>
  <c r="C5156" i="6"/>
  <c r="B5156" i="6" s="1"/>
  <c r="C5157" i="6"/>
  <c r="B5157" i="6" s="1"/>
  <c r="C5158" i="6"/>
  <c r="B5158" i="6" s="1"/>
  <c r="C5159" i="6"/>
  <c r="B5159" i="6" s="1"/>
  <c r="C5160" i="6"/>
  <c r="B5160" i="6" s="1"/>
  <c r="C5161" i="6"/>
  <c r="B5161" i="6" s="1"/>
  <c r="C5162" i="6"/>
  <c r="B5162" i="6" s="1"/>
  <c r="C5163" i="6"/>
  <c r="B5163" i="6" s="1"/>
  <c r="C5164" i="6"/>
  <c r="B5164" i="6" s="1"/>
  <c r="C5165" i="6"/>
  <c r="B5165" i="6" s="1"/>
  <c r="C5166" i="6"/>
  <c r="B5166" i="6" s="1"/>
  <c r="C5167" i="6"/>
  <c r="B5167" i="6" s="1"/>
  <c r="C5168" i="6"/>
  <c r="B5168" i="6" s="1"/>
  <c r="C5169" i="6"/>
  <c r="B5169" i="6" s="1"/>
  <c r="C5170" i="6"/>
  <c r="B5170" i="6" s="1"/>
  <c r="C5171" i="6"/>
  <c r="B5171" i="6" s="1"/>
  <c r="C5172" i="6"/>
  <c r="B5172" i="6" s="1"/>
  <c r="C5173" i="6"/>
  <c r="B5173" i="6" s="1"/>
  <c r="C5174" i="6"/>
  <c r="B5174" i="6" s="1"/>
  <c r="C5175" i="6"/>
  <c r="B5175" i="6" s="1"/>
  <c r="C5176" i="6"/>
  <c r="B5176" i="6" s="1"/>
  <c r="C5177" i="6"/>
  <c r="B5177" i="6" s="1"/>
  <c r="C5178" i="6"/>
  <c r="B5178" i="6" s="1"/>
  <c r="C5179" i="6"/>
  <c r="B5179" i="6" s="1"/>
  <c r="C5180" i="6"/>
  <c r="B5180" i="6" s="1"/>
  <c r="C5181" i="6"/>
  <c r="B5181" i="6" s="1"/>
  <c r="C5182" i="6"/>
  <c r="B5182" i="6" s="1"/>
  <c r="C5183" i="6"/>
  <c r="B5183" i="6" s="1"/>
  <c r="C5184" i="6"/>
  <c r="B5184" i="6" s="1"/>
  <c r="C5185" i="6"/>
  <c r="B5185" i="6" s="1"/>
  <c r="C5186" i="6"/>
  <c r="B5186" i="6" s="1"/>
  <c r="C5187" i="6"/>
  <c r="B5187" i="6" s="1"/>
  <c r="C5188" i="6"/>
  <c r="B5188" i="6" s="1"/>
  <c r="C5189" i="6"/>
  <c r="B5189" i="6" s="1"/>
  <c r="C5190" i="6"/>
  <c r="B5190" i="6" s="1"/>
  <c r="C5191" i="6"/>
  <c r="B5191" i="6" s="1"/>
  <c r="C5192" i="6"/>
  <c r="B5192" i="6" s="1"/>
  <c r="C5193" i="6"/>
  <c r="B5193" i="6" s="1"/>
  <c r="C5194" i="6"/>
  <c r="B5194" i="6" s="1"/>
  <c r="C5195" i="6"/>
  <c r="B5195" i="6" s="1"/>
  <c r="C5196" i="6"/>
  <c r="B5196" i="6" s="1"/>
  <c r="C5197" i="6"/>
  <c r="B5197" i="6" s="1"/>
  <c r="C5198" i="6"/>
  <c r="B5198" i="6" s="1"/>
  <c r="C5199" i="6"/>
  <c r="B5199" i="6" s="1"/>
  <c r="C5200" i="6"/>
  <c r="B5200" i="6" s="1"/>
  <c r="C5201" i="6"/>
  <c r="B5201" i="6" s="1"/>
  <c r="C5202" i="6"/>
  <c r="B5202" i="6" s="1"/>
  <c r="C5203" i="6"/>
  <c r="B5203" i="6" s="1"/>
  <c r="C5204" i="6"/>
  <c r="B5204" i="6" s="1"/>
  <c r="C5205" i="6"/>
  <c r="B5205" i="6" s="1"/>
  <c r="C5206" i="6"/>
  <c r="B5206" i="6" s="1"/>
  <c r="C5207" i="6"/>
  <c r="B5207" i="6" s="1"/>
  <c r="C5208" i="6"/>
  <c r="B5208" i="6" s="1"/>
  <c r="C5209" i="6"/>
  <c r="B5209" i="6" s="1"/>
  <c r="C5210" i="6"/>
  <c r="B5210" i="6" s="1"/>
  <c r="C5211" i="6"/>
  <c r="B5211" i="6" s="1"/>
  <c r="C5212" i="6"/>
  <c r="B5212" i="6" s="1"/>
  <c r="C5213" i="6"/>
  <c r="B5213" i="6" s="1"/>
  <c r="C5214" i="6"/>
  <c r="B5214" i="6" s="1"/>
  <c r="C5215" i="6"/>
  <c r="B5215" i="6" s="1"/>
  <c r="C5216" i="6"/>
  <c r="B5216" i="6" s="1"/>
  <c r="C5217" i="6"/>
  <c r="B5217" i="6" s="1"/>
  <c r="C5218" i="6"/>
  <c r="B5218" i="6" s="1"/>
  <c r="C5219" i="6"/>
  <c r="B5219" i="6" s="1"/>
  <c r="C5220" i="6"/>
  <c r="B5220" i="6" s="1"/>
  <c r="C5221" i="6"/>
  <c r="B5221" i="6" s="1"/>
  <c r="C5222" i="6"/>
  <c r="B5222" i="6" s="1"/>
  <c r="C5223" i="6"/>
  <c r="B5223" i="6" s="1"/>
  <c r="C5224" i="6"/>
  <c r="B5224" i="6" s="1"/>
  <c r="C5225" i="6"/>
  <c r="B5225" i="6" s="1"/>
  <c r="C5226" i="6"/>
  <c r="B5226" i="6" s="1"/>
  <c r="C5227" i="6"/>
  <c r="B5227" i="6" s="1"/>
  <c r="C5228" i="6"/>
  <c r="B5228" i="6" s="1"/>
  <c r="C5229" i="6"/>
  <c r="B5229" i="6" s="1"/>
  <c r="C5230" i="6"/>
  <c r="B5230" i="6" s="1"/>
  <c r="C5231" i="6"/>
  <c r="B5231" i="6" s="1"/>
  <c r="C5232" i="6"/>
  <c r="B5232" i="6" s="1"/>
  <c r="C5233" i="6"/>
  <c r="B5233" i="6" s="1"/>
  <c r="C5234" i="6"/>
  <c r="B5234" i="6" s="1"/>
  <c r="C5235" i="6"/>
  <c r="B5235" i="6" s="1"/>
  <c r="C5236" i="6"/>
  <c r="B5236" i="6" s="1"/>
  <c r="C5237" i="6"/>
  <c r="B5237" i="6" s="1"/>
  <c r="C5238" i="6"/>
  <c r="B5238" i="6" s="1"/>
  <c r="C5239" i="6"/>
  <c r="B5239" i="6" s="1"/>
  <c r="C5240" i="6"/>
  <c r="B5240" i="6" s="1"/>
  <c r="C5241" i="6"/>
  <c r="B5241" i="6" s="1"/>
  <c r="C5242" i="6"/>
  <c r="B5242" i="6" s="1"/>
  <c r="C5243" i="6"/>
  <c r="B5243" i="6" s="1"/>
  <c r="C5244" i="6"/>
  <c r="B5244" i="6" s="1"/>
  <c r="C5245" i="6"/>
  <c r="B5245" i="6" s="1"/>
  <c r="C5246" i="6"/>
  <c r="B5246" i="6" s="1"/>
  <c r="C5247" i="6"/>
  <c r="B5247" i="6" s="1"/>
  <c r="C5248" i="6"/>
  <c r="B5248" i="6" s="1"/>
  <c r="C5249" i="6"/>
  <c r="B5249" i="6" s="1"/>
  <c r="C5250" i="6"/>
  <c r="B5250" i="6" s="1"/>
  <c r="C5251" i="6"/>
  <c r="B5251" i="6" s="1"/>
  <c r="C5252" i="6"/>
  <c r="B5252" i="6" s="1"/>
  <c r="C5253" i="6"/>
  <c r="B5253" i="6" s="1"/>
  <c r="C5254" i="6"/>
  <c r="B5254" i="6" s="1"/>
  <c r="C5255" i="6"/>
  <c r="B5255" i="6" s="1"/>
  <c r="C5256" i="6"/>
  <c r="B5256" i="6" s="1"/>
  <c r="C5257" i="6"/>
  <c r="B5257" i="6" s="1"/>
  <c r="C5258" i="6"/>
  <c r="B5258" i="6" s="1"/>
  <c r="C5259" i="6"/>
  <c r="B5259" i="6" s="1"/>
  <c r="C5260" i="6"/>
  <c r="B5260" i="6" s="1"/>
  <c r="C5261" i="6"/>
  <c r="B5261" i="6" s="1"/>
  <c r="C5262" i="6"/>
  <c r="B5262" i="6" s="1"/>
  <c r="C5263" i="6"/>
  <c r="B5263" i="6" s="1"/>
  <c r="C5264" i="6"/>
  <c r="B5264" i="6" s="1"/>
  <c r="C5265" i="6"/>
  <c r="B5265" i="6" s="1"/>
  <c r="C5266" i="6"/>
  <c r="B5266" i="6" s="1"/>
  <c r="C5267" i="6"/>
  <c r="B5267" i="6" s="1"/>
  <c r="C5268" i="6"/>
  <c r="B5268" i="6" s="1"/>
  <c r="C5269" i="6"/>
  <c r="B5269" i="6" s="1"/>
  <c r="C5270" i="6"/>
  <c r="B5270" i="6" s="1"/>
  <c r="C5271" i="6"/>
  <c r="B5271" i="6" s="1"/>
  <c r="C5272" i="6"/>
  <c r="B5272" i="6" s="1"/>
  <c r="C5273" i="6"/>
  <c r="B5273" i="6" s="1"/>
  <c r="C5274" i="6"/>
  <c r="B5274" i="6" s="1"/>
  <c r="C5275" i="6"/>
  <c r="B5275" i="6" s="1"/>
  <c r="C5276" i="6"/>
  <c r="B5276" i="6" s="1"/>
  <c r="C5277" i="6"/>
  <c r="B5277" i="6" s="1"/>
  <c r="C5278" i="6"/>
  <c r="B5278" i="6" s="1"/>
  <c r="C5279" i="6"/>
  <c r="B5279" i="6" s="1"/>
  <c r="C5280" i="6"/>
  <c r="B5280" i="6" s="1"/>
  <c r="C5281" i="6"/>
  <c r="B5281" i="6" s="1"/>
  <c r="C5282" i="6"/>
  <c r="B5282" i="6" s="1"/>
  <c r="C5283" i="6"/>
  <c r="B5283" i="6" s="1"/>
  <c r="C5284" i="6"/>
  <c r="B5284" i="6" s="1"/>
  <c r="C5285" i="6"/>
  <c r="B5285" i="6" s="1"/>
  <c r="C5286" i="6"/>
  <c r="B5286" i="6" s="1"/>
  <c r="C5287" i="6"/>
  <c r="B5287" i="6" s="1"/>
  <c r="C5288" i="6"/>
  <c r="B5288" i="6" s="1"/>
  <c r="C5289" i="6"/>
  <c r="B5289" i="6" s="1"/>
  <c r="C5290" i="6"/>
  <c r="B5290" i="6" s="1"/>
  <c r="C5291" i="6"/>
  <c r="B5291" i="6" s="1"/>
  <c r="C5292" i="6"/>
  <c r="B5292" i="6" s="1"/>
  <c r="C5293" i="6"/>
  <c r="B5293" i="6" s="1"/>
  <c r="C5294" i="6"/>
  <c r="B5294" i="6" s="1"/>
  <c r="C5295" i="6"/>
  <c r="B5295" i="6" s="1"/>
  <c r="C5296" i="6"/>
  <c r="B5296" i="6" s="1"/>
  <c r="C5297" i="6"/>
  <c r="B5297" i="6" s="1"/>
  <c r="C5298" i="6"/>
  <c r="B5298" i="6" s="1"/>
  <c r="C5299" i="6"/>
  <c r="B5299" i="6" s="1"/>
  <c r="C5300" i="6"/>
  <c r="B5300" i="6" s="1"/>
  <c r="C5301" i="6"/>
  <c r="B5301" i="6" s="1"/>
  <c r="C5302" i="6"/>
  <c r="B5302" i="6" s="1"/>
  <c r="C5303" i="6"/>
  <c r="B5303" i="6" s="1"/>
  <c r="C5304" i="6"/>
  <c r="B5304" i="6" s="1"/>
  <c r="C5305" i="6"/>
  <c r="B5305" i="6" s="1"/>
  <c r="C5306" i="6"/>
  <c r="B5306" i="6" s="1"/>
  <c r="C5307" i="6"/>
  <c r="B5307" i="6" s="1"/>
  <c r="C5308" i="6"/>
  <c r="B5308" i="6" s="1"/>
  <c r="C5309" i="6"/>
  <c r="B5309" i="6" s="1"/>
  <c r="C5310" i="6"/>
  <c r="B5310" i="6" s="1"/>
  <c r="C5311" i="6"/>
  <c r="B5311" i="6" s="1"/>
  <c r="C5312" i="6"/>
  <c r="B5312" i="6" s="1"/>
  <c r="C5313" i="6"/>
  <c r="B5313" i="6" s="1"/>
  <c r="C5314" i="6"/>
  <c r="B5314" i="6" s="1"/>
  <c r="C5315" i="6"/>
  <c r="B5315" i="6" s="1"/>
  <c r="C5316" i="6"/>
  <c r="B5316" i="6" s="1"/>
  <c r="C5317" i="6"/>
  <c r="B5317" i="6" s="1"/>
  <c r="C5318" i="6"/>
  <c r="B5318" i="6" s="1"/>
  <c r="C5319" i="6"/>
  <c r="B5319" i="6" s="1"/>
  <c r="C5320" i="6"/>
  <c r="B5320" i="6" s="1"/>
  <c r="C5321" i="6"/>
  <c r="B5321" i="6" s="1"/>
  <c r="C5322" i="6"/>
  <c r="B5322" i="6" s="1"/>
  <c r="C5323" i="6"/>
  <c r="B5323" i="6" s="1"/>
  <c r="C5324" i="6"/>
  <c r="B5324" i="6" s="1"/>
  <c r="C5325" i="6"/>
  <c r="B5325" i="6" s="1"/>
  <c r="C5326" i="6"/>
  <c r="B5326" i="6" s="1"/>
  <c r="C5327" i="6"/>
  <c r="B5327" i="6" s="1"/>
  <c r="C5328" i="6"/>
  <c r="B5328" i="6" s="1"/>
  <c r="C5329" i="6"/>
  <c r="B5329" i="6" s="1"/>
  <c r="C5330" i="6"/>
  <c r="B5330" i="6" s="1"/>
  <c r="C5331" i="6"/>
  <c r="B5331" i="6" s="1"/>
  <c r="C5332" i="6"/>
  <c r="B5332" i="6" s="1"/>
  <c r="C5333" i="6"/>
  <c r="B5333" i="6" s="1"/>
  <c r="C5334" i="6"/>
  <c r="B5334" i="6" s="1"/>
  <c r="C5335" i="6"/>
  <c r="B5335" i="6" s="1"/>
  <c r="C5336" i="6"/>
  <c r="B5336" i="6" s="1"/>
  <c r="C5337" i="6"/>
  <c r="B5337" i="6" s="1"/>
  <c r="C5338" i="6"/>
  <c r="B5338" i="6" s="1"/>
  <c r="C5339" i="6"/>
  <c r="B5339" i="6" s="1"/>
  <c r="C5340" i="6"/>
  <c r="B5340" i="6" s="1"/>
  <c r="C5341" i="6"/>
  <c r="B5341" i="6" s="1"/>
  <c r="C5342" i="6"/>
  <c r="B5342" i="6" s="1"/>
  <c r="C5343" i="6"/>
  <c r="B5343" i="6" s="1"/>
  <c r="C5344" i="6"/>
  <c r="B5344" i="6" s="1"/>
  <c r="C5345" i="6"/>
  <c r="B5345" i="6" s="1"/>
  <c r="C5346" i="6"/>
  <c r="B5346" i="6" s="1"/>
  <c r="C5347" i="6"/>
  <c r="B5347" i="6" s="1"/>
  <c r="C5348" i="6"/>
  <c r="B5348" i="6" s="1"/>
  <c r="C5349" i="6"/>
  <c r="B5349" i="6" s="1"/>
  <c r="C5350" i="6"/>
  <c r="B5350" i="6" s="1"/>
  <c r="C5351" i="6"/>
  <c r="B5351" i="6" s="1"/>
  <c r="C5352" i="6"/>
  <c r="B5352" i="6" s="1"/>
  <c r="C5353" i="6"/>
  <c r="B5353" i="6" s="1"/>
  <c r="C5354" i="6"/>
  <c r="B5354" i="6" s="1"/>
  <c r="C5355" i="6"/>
  <c r="B5355" i="6" s="1"/>
  <c r="C5356" i="6"/>
  <c r="B5356" i="6" s="1"/>
  <c r="C5357" i="6"/>
  <c r="B5357" i="6" s="1"/>
  <c r="C5358" i="6"/>
  <c r="B5358" i="6" s="1"/>
  <c r="C5359" i="6"/>
  <c r="B5359" i="6" s="1"/>
  <c r="C5360" i="6"/>
  <c r="B5360" i="6" s="1"/>
  <c r="C5361" i="6"/>
  <c r="B5361" i="6" s="1"/>
  <c r="C5362" i="6"/>
  <c r="B5362" i="6" s="1"/>
  <c r="C5363" i="6"/>
  <c r="B5363" i="6" s="1"/>
  <c r="C5364" i="6"/>
  <c r="B5364" i="6" s="1"/>
  <c r="C5365" i="6"/>
  <c r="B5365" i="6" s="1"/>
  <c r="C5366" i="6"/>
  <c r="B5366" i="6" s="1"/>
  <c r="C5367" i="6"/>
  <c r="B5367" i="6" s="1"/>
  <c r="C5368" i="6"/>
  <c r="B5368" i="6" s="1"/>
  <c r="C5369" i="6"/>
  <c r="B5369" i="6" s="1"/>
  <c r="C5370" i="6"/>
  <c r="B5370" i="6" s="1"/>
  <c r="C5371" i="6"/>
  <c r="B5371" i="6" s="1"/>
  <c r="C5372" i="6"/>
  <c r="B5372" i="6" s="1"/>
  <c r="C5373" i="6"/>
  <c r="B5373" i="6" s="1"/>
  <c r="C5374" i="6"/>
  <c r="B5374" i="6" s="1"/>
  <c r="C5375" i="6"/>
  <c r="B5375" i="6" s="1"/>
  <c r="C5376" i="6"/>
  <c r="B5376" i="6" s="1"/>
  <c r="C5377" i="6"/>
  <c r="B5377" i="6" s="1"/>
  <c r="C5378" i="6"/>
  <c r="B5378" i="6" s="1"/>
  <c r="C5379" i="6"/>
  <c r="B5379" i="6" s="1"/>
  <c r="C5380" i="6"/>
  <c r="B5380" i="6" s="1"/>
  <c r="C5381" i="6"/>
  <c r="B5381" i="6" s="1"/>
  <c r="C5382" i="6"/>
  <c r="B5382" i="6" s="1"/>
  <c r="C5383" i="6"/>
  <c r="B5383" i="6" s="1"/>
  <c r="C5384" i="6"/>
  <c r="B5384" i="6" s="1"/>
  <c r="C5385" i="6"/>
  <c r="B5385" i="6" s="1"/>
  <c r="C5386" i="6"/>
  <c r="B5386" i="6" s="1"/>
  <c r="C5387" i="6"/>
  <c r="B5387" i="6" s="1"/>
  <c r="C5388" i="6"/>
  <c r="B5388" i="6" s="1"/>
  <c r="C5389" i="6"/>
  <c r="B5389" i="6" s="1"/>
  <c r="C5390" i="6"/>
  <c r="B5390" i="6" s="1"/>
  <c r="C5391" i="6"/>
  <c r="B5391" i="6" s="1"/>
  <c r="C5392" i="6"/>
  <c r="B5392" i="6" s="1"/>
  <c r="C5393" i="6"/>
  <c r="B5393" i="6" s="1"/>
  <c r="C5394" i="6"/>
  <c r="B5394" i="6" s="1"/>
  <c r="C5395" i="6"/>
  <c r="B5395" i="6" s="1"/>
  <c r="C5396" i="6"/>
  <c r="B5396" i="6" s="1"/>
  <c r="C5397" i="6"/>
  <c r="B5397" i="6" s="1"/>
  <c r="C5398" i="6"/>
  <c r="B5398" i="6" s="1"/>
  <c r="C5399" i="6"/>
  <c r="B5399" i="6" s="1"/>
  <c r="C5400" i="6"/>
  <c r="B5400" i="6" s="1"/>
  <c r="C5401" i="6"/>
  <c r="B5401" i="6" s="1"/>
  <c r="C5402" i="6"/>
  <c r="B5402" i="6" s="1"/>
  <c r="C5403" i="6"/>
  <c r="B5403" i="6" s="1"/>
  <c r="C5404" i="6"/>
  <c r="B5404" i="6" s="1"/>
  <c r="C5405" i="6"/>
  <c r="B5405" i="6" s="1"/>
  <c r="C5406" i="6"/>
  <c r="B5406" i="6" s="1"/>
  <c r="C5407" i="6"/>
  <c r="B5407" i="6" s="1"/>
  <c r="C5408" i="6"/>
  <c r="B5408" i="6" s="1"/>
  <c r="C5409" i="6"/>
  <c r="B5409" i="6" s="1"/>
  <c r="C5410" i="6"/>
  <c r="B5410" i="6" s="1"/>
  <c r="C5411" i="6"/>
  <c r="B5411" i="6" s="1"/>
  <c r="C5412" i="6"/>
  <c r="B5412" i="6" s="1"/>
  <c r="C5413" i="6"/>
  <c r="B5413" i="6" s="1"/>
  <c r="C5414" i="6"/>
  <c r="B5414" i="6" s="1"/>
  <c r="C5415" i="6"/>
  <c r="B5415" i="6" s="1"/>
  <c r="C5416" i="6"/>
  <c r="B5416" i="6" s="1"/>
  <c r="C5417" i="6"/>
  <c r="B5417" i="6" s="1"/>
  <c r="C5418" i="6"/>
  <c r="B5418" i="6" s="1"/>
  <c r="C5419" i="6"/>
  <c r="B5419" i="6" s="1"/>
  <c r="C5420" i="6"/>
  <c r="B5420" i="6" s="1"/>
  <c r="C5421" i="6"/>
  <c r="B5421" i="6" s="1"/>
  <c r="C5422" i="6"/>
  <c r="B5422" i="6" s="1"/>
  <c r="C5423" i="6"/>
  <c r="B5423" i="6" s="1"/>
  <c r="C5424" i="6"/>
  <c r="B5424" i="6" s="1"/>
  <c r="C5425" i="6"/>
  <c r="B5425" i="6" s="1"/>
  <c r="C5426" i="6"/>
  <c r="B5426" i="6" s="1"/>
  <c r="C5427" i="6"/>
  <c r="B5427" i="6" s="1"/>
  <c r="C5428" i="6"/>
  <c r="B5428" i="6" s="1"/>
  <c r="C5429" i="6"/>
  <c r="B5429" i="6" s="1"/>
  <c r="C5430" i="6"/>
  <c r="B5430" i="6" s="1"/>
  <c r="C5431" i="6"/>
  <c r="B5431" i="6" s="1"/>
  <c r="C5432" i="6"/>
  <c r="B5432" i="6" s="1"/>
  <c r="C5433" i="6"/>
  <c r="B5433" i="6" s="1"/>
  <c r="C5434" i="6"/>
  <c r="B5434" i="6" s="1"/>
  <c r="C5435" i="6"/>
  <c r="B5435" i="6" s="1"/>
  <c r="C5436" i="6"/>
  <c r="B5436" i="6" s="1"/>
  <c r="C5437" i="6"/>
  <c r="B5437" i="6" s="1"/>
  <c r="C5438" i="6"/>
  <c r="B5438" i="6" s="1"/>
  <c r="C5439" i="6"/>
  <c r="B5439" i="6" s="1"/>
  <c r="C5440" i="6"/>
  <c r="B5440" i="6" s="1"/>
  <c r="C5441" i="6"/>
  <c r="B5441" i="6" s="1"/>
  <c r="C5442" i="6"/>
  <c r="B5442" i="6" s="1"/>
  <c r="C5443" i="6"/>
  <c r="B5443" i="6" s="1"/>
  <c r="C5444" i="6"/>
  <c r="B5444" i="6" s="1"/>
  <c r="C5445" i="6"/>
  <c r="B5445" i="6" s="1"/>
  <c r="C5446" i="6"/>
  <c r="B5446" i="6" s="1"/>
  <c r="C5447" i="6"/>
  <c r="B5447" i="6" s="1"/>
  <c r="C5448" i="6"/>
  <c r="B5448" i="6" s="1"/>
  <c r="C5449" i="6"/>
  <c r="B5449" i="6" s="1"/>
  <c r="C5450" i="6"/>
  <c r="B5450" i="6" s="1"/>
  <c r="C5451" i="6"/>
  <c r="B5451" i="6" s="1"/>
  <c r="C5452" i="6"/>
  <c r="B5452" i="6" s="1"/>
  <c r="C5453" i="6"/>
  <c r="B5453" i="6" s="1"/>
  <c r="C5454" i="6"/>
  <c r="B5454" i="6" s="1"/>
  <c r="C5455" i="6"/>
  <c r="B5455" i="6" s="1"/>
  <c r="C5456" i="6"/>
  <c r="B5456" i="6" s="1"/>
  <c r="C5457" i="6"/>
  <c r="B5457" i="6" s="1"/>
  <c r="C5458" i="6"/>
  <c r="B5458" i="6" s="1"/>
  <c r="C5459" i="6"/>
  <c r="B5459" i="6" s="1"/>
  <c r="C5460" i="6"/>
  <c r="B5460" i="6" s="1"/>
  <c r="C5461" i="6"/>
  <c r="B5461" i="6" s="1"/>
  <c r="C5462" i="6"/>
  <c r="B5462" i="6" s="1"/>
  <c r="C5463" i="6"/>
  <c r="B5463" i="6" s="1"/>
  <c r="C5464" i="6"/>
  <c r="B5464" i="6" s="1"/>
  <c r="C5465" i="6"/>
  <c r="B5465" i="6" s="1"/>
  <c r="C5466" i="6"/>
  <c r="B5466" i="6" s="1"/>
  <c r="C5467" i="6"/>
  <c r="B5467" i="6" s="1"/>
  <c r="C5468" i="6"/>
  <c r="B5468" i="6" s="1"/>
  <c r="C5469" i="6"/>
  <c r="B5469" i="6" s="1"/>
  <c r="C5470" i="6"/>
  <c r="B5470" i="6" s="1"/>
  <c r="C5471" i="6"/>
  <c r="B5471" i="6" s="1"/>
  <c r="C5472" i="6"/>
  <c r="B5472" i="6" s="1"/>
  <c r="C5473" i="6"/>
  <c r="B5473" i="6" s="1"/>
  <c r="C5474" i="6"/>
  <c r="B5474" i="6" s="1"/>
  <c r="C5475" i="6"/>
  <c r="B5475" i="6" s="1"/>
  <c r="C5476" i="6"/>
  <c r="B5476" i="6" s="1"/>
  <c r="C5477" i="6"/>
  <c r="B5477" i="6" s="1"/>
  <c r="C5478" i="6"/>
  <c r="B5478" i="6" s="1"/>
  <c r="C5479" i="6"/>
  <c r="B5479" i="6" s="1"/>
  <c r="C5480" i="6"/>
  <c r="B5480" i="6" s="1"/>
  <c r="C5481" i="6"/>
  <c r="B5481" i="6" s="1"/>
  <c r="C5482" i="6"/>
  <c r="B5482" i="6" s="1"/>
  <c r="C5483" i="6"/>
  <c r="B5483" i="6" s="1"/>
  <c r="C5484" i="6"/>
  <c r="B5484" i="6" s="1"/>
  <c r="C5485" i="6"/>
  <c r="B5485" i="6" s="1"/>
  <c r="C5486" i="6"/>
  <c r="B5486" i="6" s="1"/>
  <c r="C5487" i="6"/>
  <c r="B5487" i="6" s="1"/>
  <c r="C5488" i="6"/>
  <c r="B5488" i="6" s="1"/>
  <c r="C5489" i="6"/>
  <c r="B5489" i="6" s="1"/>
  <c r="C5490" i="6"/>
  <c r="B5490" i="6" s="1"/>
  <c r="C5491" i="6"/>
  <c r="B5491" i="6" s="1"/>
  <c r="C5492" i="6"/>
  <c r="B5492" i="6" s="1"/>
  <c r="C5493" i="6"/>
  <c r="B5493" i="6" s="1"/>
  <c r="C5494" i="6"/>
  <c r="B5494" i="6" s="1"/>
  <c r="C5495" i="6"/>
  <c r="B5495" i="6" s="1"/>
  <c r="C5496" i="6"/>
  <c r="B5496" i="6" s="1"/>
  <c r="C5497" i="6"/>
  <c r="B5497" i="6" s="1"/>
  <c r="C5498" i="6"/>
  <c r="B5498" i="6" s="1"/>
  <c r="C5499" i="6"/>
  <c r="B5499" i="6" s="1"/>
  <c r="C5500" i="6"/>
  <c r="B5500" i="6" s="1"/>
  <c r="C5501" i="6"/>
  <c r="B5501" i="6" s="1"/>
  <c r="C5502" i="6"/>
  <c r="B5502" i="6" s="1"/>
  <c r="C5503" i="6"/>
  <c r="B5503" i="6" s="1"/>
  <c r="C5504" i="6"/>
  <c r="B5504" i="6" s="1"/>
  <c r="C5505" i="6"/>
  <c r="B5505" i="6" s="1"/>
  <c r="C5506" i="6"/>
  <c r="B5506" i="6" s="1"/>
  <c r="C5507" i="6"/>
  <c r="B5507" i="6" s="1"/>
  <c r="C5508" i="6"/>
  <c r="B5508" i="6" s="1"/>
  <c r="C5509" i="6"/>
  <c r="B5509" i="6" s="1"/>
  <c r="C5510" i="6"/>
  <c r="B5510" i="6" s="1"/>
  <c r="C5511" i="6"/>
  <c r="B5511" i="6" s="1"/>
  <c r="C5512" i="6"/>
  <c r="B5512" i="6" s="1"/>
  <c r="C5513" i="6"/>
  <c r="B5513" i="6" s="1"/>
  <c r="C5514" i="6"/>
  <c r="B5514" i="6" s="1"/>
  <c r="C5515" i="6"/>
  <c r="B5515" i="6" s="1"/>
  <c r="C5516" i="6"/>
  <c r="B5516" i="6" s="1"/>
  <c r="C5517" i="6"/>
  <c r="B5517" i="6" s="1"/>
  <c r="C5518" i="6"/>
  <c r="B5518" i="6" s="1"/>
  <c r="C5519" i="6"/>
  <c r="B5519" i="6" s="1"/>
  <c r="C5520" i="6"/>
  <c r="B5520" i="6" s="1"/>
  <c r="C5521" i="6"/>
  <c r="B5521" i="6" s="1"/>
  <c r="C5522" i="6"/>
  <c r="B5522" i="6" s="1"/>
  <c r="C5523" i="6"/>
  <c r="B5523" i="6" s="1"/>
  <c r="C5524" i="6"/>
  <c r="B5524" i="6" s="1"/>
  <c r="C5525" i="6"/>
  <c r="B5525" i="6" s="1"/>
  <c r="C5526" i="6"/>
  <c r="B5526" i="6" s="1"/>
  <c r="C5527" i="6"/>
  <c r="B5527" i="6" s="1"/>
  <c r="C5528" i="6"/>
  <c r="B5528" i="6" s="1"/>
  <c r="C5529" i="6"/>
  <c r="B5529" i="6" s="1"/>
  <c r="C5530" i="6"/>
  <c r="B5530" i="6" s="1"/>
  <c r="C5531" i="6"/>
  <c r="B5531" i="6" s="1"/>
  <c r="C5532" i="6"/>
  <c r="B5532" i="6" s="1"/>
  <c r="C5533" i="6"/>
  <c r="B5533" i="6" s="1"/>
  <c r="C5534" i="6"/>
  <c r="B5534" i="6" s="1"/>
  <c r="C5535" i="6"/>
  <c r="B5535" i="6" s="1"/>
  <c r="C5536" i="6"/>
  <c r="B5536" i="6" s="1"/>
  <c r="C5537" i="6"/>
  <c r="B5537" i="6" s="1"/>
  <c r="C5538" i="6"/>
  <c r="B5538" i="6" s="1"/>
  <c r="C5539" i="6"/>
  <c r="B5539" i="6" s="1"/>
  <c r="C5540" i="6"/>
  <c r="B5540" i="6" s="1"/>
  <c r="C5541" i="6"/>
  <c r="B5541" i="6" s="1"/>
  <c r="C5542" i="6"/>
  <c r="B5542" i="6" s="1"/>
  <c r="C5543" i="6"/>
  <c r="B5543" i="6" s="1"/>
  <c r="C5544" i="6"/>
  <c r="B5544" i="6" s="1"/>
  <c r="C5545" i="6"/>
  <c r="B5545" i="6" s="1"/>
  <c r="C5546" i="6"/>
  <c r="B5546" i="6" s="1"/>
  <c r="C5547" i="6"/>
  <c r="B5547" i="6" s="1"/>
  <c r="C5548" i="6"/>
  <c r="B5548" i="6" s="1"/>
  <c r="C5549" i="6"/>
  <c r="B5549" i="6" s="1"/>
  <c r="C5550" i="6"/>
  <c r="B5550" i="6" s="1"/>
  <c r="C5551" i="6"/>
  <c r="B5551" i="6" s="1"/>
  <c r="C5552" i="6"/>
  <c r="B5552" i="6" s="1"/>
  <c r="C5553" i="6"/>
  <c r="B5553" i="6" s="1"/>
  <c r="C5554" i="6"/>
  <c r="B5554" i="6" s="1"/>
  <c r="C5555" i="6"/>
  <c r="B5555" i="6" s="1"/>
  <c r="C5556" i="6"/>
  <c r="B5556" i="6" s="1"/>
  <c r="C5557" i="6"/>
  <c r="B5557" i="6" s="1"/>
  <c r="C5558" i="6"/>
  <c r="B5558" i="6" s="1"/>
  <c r="C5559" i="6"/>
  <c r="B5559" i="6" s="1"/>
  <c r="C5560" i="6"/>
  <c r="B5560" i="6" s="1"/>
  <c r="C5561" i="6"/>
  <c r="B5561" i="6" s="1"/>
  <c r="C5562" i="6"/>
  <c r="B5562" i="6" s="1"/>
  <c r="C5563" i="6"/>
  <c r="B5563" i="6" s="1"/>
  <c r="C5564" i="6"/>
  <c r="B5564" i="6" s="1"/>
  <c r="C5565" i="6"/>
  <c r="B5565" i="6" s="1"/>
  <c r="C5566" i="6"/>
  <c r="B5566" i="6" s="1"/>
  <c r="C5567" i="6"/>
  <c r="B5567" i="6" s="1"/>
  <c r="C5568" i="6"/>
  <c r="B5568" i="6" s="1"/>
  <c r="C5569" i="6"/>
  <c r="B5569" i="6" s="1"/>
  <c r="C5570" i="6"/>
  <c r="B5570" i="6" s="1"/>
  <c r="C5571" i="6"/>
  <c r="B5571" i="6" s="1"/>
  <c r="C5572" i="6"/>
  <c r="B5572" i="6" s="1"/>
  <c r="C5573" i="6"/>
  <c r="B5573" i="6" s="1"/>
  <c r="C5574" i="6"/>
  <c r="B5574" i="6" s="1"/>
  <c r="C5575" i="6"/>
  <c r="B5575" i="6" s="1"/>
  <c r="C5576" i="6"/>
  <c r="B5576" i="6" s="1"/>
  <c r="C5577" i="6"/>
  <c r="B5577" i="6" s="1"/>
  <c r="C5578" i="6"/>
  <c r="B5578" i="6" s="1"/>
  <c r="C5579" i="6"/>
  <c r="B5579" i="6" s="1"/>
  <c r="C5580" i="6"/>
  <c r="B5580" i="6" s="1"/>
  <c r="C5581" i="6"/>
  <c r="B5581" i="6" s="1"/>
  <c r="C5582" i="6"/>
  <c r="B5582" i="6" s="1"/>
  <c r="C5583" i="6"/>
  <c r="B5583" i="6" s="1"/>
  <c r="C5584" i="6"/>
  <c r="B5584" i="6" s="1"/>
  <c r="C5585" i="6"/>
  <c r="B5585" i="6" s="1"/>
  <c r="C5586" i="6"/>
  <c r="B5586" i="6" s="1"/>
  <c r="C5587" i="6"/>
  <c r="B5587" i="6" s="1"/>
  <c r="C5588" i="6"/>
  <c r="B5588" i="6" s="1"/>
  <c r="C5589" i="6"/>
  <c r="B5589" i="6" s="1"/>
  <c r="C5590" i="6"/>
  <c r="B5590" i="6" s="1"/>
  <c r="C5591" i="6"/>
  <c r="B5591" i="6" s="1"/>
  <c r="C5592" i="6"/>
  <c r="B5592" i="6" s="1"/>
  <c r="C5593" i="6"/>
  <c r="B5593" i="6" s="1"/>
  <c r="C5594" i="6"/>
  <c r="B5594" i="6" s="1"/>
  <c r="C5595" i="6"/>
  <c r="B5595" i="6" s="1"/>
  <c r="C5596" i="6"/>
  <c r="B5596" i="6" s="1"/>
  <c r="C5597" i="6"/>
  <c r="B5597" i="6" s="1"/>
  <c r="C5598" i="6"/>
  <c r="B5598" i="6" s="1"/>
  <c r="C5599" i="6"/>
  <c r="B5599" i="6" s="1"/>
  <c r="C5600" i="6"/>
  <c r="B5600" i="6" s="1"/>
  <c r="C5601" i="6"/>
  <c r="B5601" i="6" s="1"/>
  <c r="C5602" i="6"/>
  <c r="B5602" i="6" s="1"/>
  <c r="C5603" i="6"/>
  <c r="B5603" i="6" s="1"/>
  <c r="C5604" i="6"/>
  <c r="B5604" i="6" s="1"/>
  <c r="C5605" i="6"/>
  <c r="B5605" i="6" s="1"/>
  <c r="C5606" i="6"/>
  <c r="B5606" i="6" s="1"/>
  <c r="C5607" i="6"/>
  <c r="B5607" i="6" s="1"/>
  <c r="C5608" i="6"/>
  <c r="B5608" i="6" s="1"/>
  <c r="C5609" i="6"/>
  <c r="B5609" i="6" s="1"/>
  <c r="C5610" i="6"/>
  <c r="B5610" i="6" s="1"/>
  <c r="C5611" i="6"/>
  <c r="B5611" i="6" s="1"/>
  <c r="C5612" i="6"/>
  <c r="B5612" i="6" s="1"/>
  <c r="C5613" i="6"/>
  <c r="B5613" i="6" s="1"/>
  <c r="C5614" i="6"/>
  <c r="B5614" i="6" s="1"/>
  <c r="C5615" i="6"/>
  <c r="B5615" i="6" s="1"/>
  <c r="C5616" i="6"/>
  <c r="B5616" i="6" s="1"/>
  <c r="C5617" i="6"/>
  <c r="B5617" i="6" s="1"/>
  <c r="C5618" i="6"/>
  <c r="B5618" i="6" s="1"/>
  <c r="C5619" i="6"/>
  <c r="B5619" i="6" s="1"/>
  <c r="C5620" i="6"/>
  <c r="B5620" i="6" s="1"/>
  <c r="C5621" i="6"/>
  <c r="B5621" i="6" s="1"/>
  <c r="C5622" i="6"/>
  <c r="B5622" i="6" s="1"/>
  <c r="C5623" i="6"/>
  <c r="B5623" i="6" s="1"/>
  <c r="C5624" i="6"/>
  <c r="B5624" i="6" s="1"/>
  <c r="C5625" i="6"/>
  <c r="B5625" i="6" s="1"/>
  <c r="C5626" i="6"/>
  <c r="B5626" i="6" s="1"/>
  <c r="C5627" i="6"/>
  <c r="B5627" i="6" s="1"/>
  <c r="C5628" i="6"/>
  <c r="B5628" i="6" s="1"/>
  <c r="C5629" i="6"/>
  <c r="B5629" i="6" s="1"/>
  <c r="C5630" i="6"/>
  <c r="B5630" i="6" s="1"/>
  <c r="C5631" i="6"/>
  <c r="B5631" i="6" s="1"/>
  <c r="C5632" i="6"/>
  <c r="B5632" i="6" s="1"/>
  <c r="C5633" i="6"/>
  <c r="B5633" i="6" s="1"/>
  <c r="C5634" i="6"/>
  <c r="B5634" i="6" s="1"/>
  <c r="C5635" i="6"/>
  <c r="B5635" i="6" s="1"/>
  <c r="C5636" i="6"/>
  <c r="B5636" i="6" s="1"/>
  <c r="C5637" i="6"/>
  <c r="B5637" i="6" s="1"/>
  <c r="C5638" i="6"/>
  <c r="B5638" i="6" s="1"/>
  <c r="C5639" i="6"/>
  <c r="B5639" i="6" s="1"/>
  <c r="C5640" i="6"/>
  <c r="B5640" i="6" s="1"/>
  <c r="C5641" i="6"/>
  <c r="B5641" i="6" s="1"/>
  <c r="C5642" i="6"/>
  <c r="B5642" i="6" s="1"/>
  <c r="C5643" i="6"/>
  <c r="B5643" i="6" s="1"/>
  <c r="C5644" i="6"/>
  <c r="B5644" i="6" s="1"/>
  <c r="C5645" i="6"/>
  <c r="B5645" i="6" s="1"/>
  <c r="C5646" i="6"/>
  <c r="B5646" i="6" s="1"/>
  <c r="C5647" i="6"/>
  <c r="B5647" i="6" s="1"/>
  <c r="C5648" i="6"/>
  <c r="B5648" i="6" s="1"/>
  <c r="C5649" i="6"/>
  <c r="B5649" i="6" s="1"/>
  <c r="C5650" i="6"/>
  <c r="B5650" i="6" s="1"/>
  <c r="C5651" i="6"/>
  <c r="B5651" i="6" s="1"/>
  <c r="C5652" i="6"/>
  <c r="B5652" i="6" s="1"/>
  <c r="C5653" i="6"/>
  <c r="B5653" i="6" s="1"/>
  <c r="C5654" i="6"/>
  <c r="B5654" i="6" s="1"/>
  <c r="C5655" i="6"/>
  <c r="B5655" i="6" s="1"/>
  <c r="C5656" i="6"/>
  <c r="B5656" i="6" s="1"/>
  <c r="C5657" i="6"/>
  <c r="B5657" i="6" s="1"/>
  <c r="C5658" i="6"/>
  <c r="B5658" i="6" s="1"/>
  <c r="C5659" i="6"/>
  <c r="B5659" i="6" s="1"/>
  <c r="C5660" i="6"/>
  <c r="B5660" i="6" s="1"/>
  <c r="C5661" i="6"/>
  <c r="B5661" i="6" s="1"/>
  <c r="C5662" i="6"/>
  <c r="B5662" i="6" s="1"/>
  <c r="C5663" i="6"/>
  <c r="B5663" i="6" s="1"/>
  <c r="C5664" i="6"/>
  <c r="B5664" i="6" s="1"/>
  <c r="C5665" i="6"/>
  <c r="B5665" i="6" s="1"/>
  <c r="C5666" i="6"/>
  <c r="B5666" i="6" s="1"/>
  <c r="C5667" i="6"/>
  <c r="B5667" i="6" s="1"/>
  <c r="C5668" i="6"/>
  <c r="B5668" i="6" s="1"/>
  <c r="C5669" i="6"/>
  <c r="B5669" i="6" s="1"/>
  <c r="C5670" i="6"/>
  <c r="B5670" i="6" s="1"/>
  <c r="C5671" i="6"/>
  <c r="B5671" i="6" s="1"/>
  <c r="C5672" i="6"/>
  <c r="B5672" i="6" s="1"/>
  <c r="C5673" i="6"/>
  <c r="B5673" i="6" s="1"/>
  <c r="C5674" i="6"/>
  <c r="B5674" i="6" s="1"/>
  <c r="C5675" i="6"/>
  <c r="B5675" i="6" s="1"/>
  <c r="C5676" i="6"/>
  <c r="B5676" i="6" s="1"/>
  <c r="C5677" i="6"/>
  <c r="B5677" i="6" s="1"/>
  <c r="C5678" i="6"/>
  <c r="B5678" i="6" s="1"/>
  <c r="C5679" i="6"/>
  <c r="B5679" i="6" s="1"/>
  <c r="C5680" i="6"/>
  <c r="B5680" i="6" s="1"/>
  <c r="C5681" i="6"/>
  <c r="B5681" i="6" s="1"/>
  <c r="C5682" i="6"/>
  <c r="B5682" i="6" s="1"/>
  <c r="C5683" i="6"/>
  <c r="B5683" i="6" s="1"/>
  <c r="C5684" i="6"/>
  <c r="B5684" i="6" s="1"/>
  <c r="C5685" i="6"/>
  <c r="B5685" i="6" s="1"/>
  <c r="C5686" i="6"/>
  <c r="B5686" i="6" s="1"/>
  <c r="C5687" i="6"/>
  <c r="B5687" i="6" s="1"/>
  <c r="C5688" i="6"/>
  <c r="B5688" i="6" s="1"/>
  <c r="C5689" i="6"/>
  <c r="B5689" i="6" s="1"/>
  <c r="C5690" i="6"/>
  <c r="B5690" i="6" s="1"/>
  <c r="C5691" i="6"/>
  <c r="B5691" i="6" s="1"/>
  <c r="C5692" i="6"/>
  <c r="B5692" i="6" s="1"/>
  <c r="C5693" i="6"/>
  <c r="B5693" i="6" s="1"/>
  <c r="C5694" i="6"/>
  <c r="B5694" i="6" s="1"/>
  <c r="C5695" i="6"/>
  <c r="B5695" i="6" s="1"/>
  <c r="C5696" i="6"/>
  <c r="B5696" i="6" s="1"/>
  <c r="C5697" i="6"/>
  <c r="B5697" i="6" s="1"/>
  <c r="C5698" i="6"/>
  <c r="B5698" i="6" s="1"/>
  <c r="C5699" i="6"/>
  <c r="B5699" i="6" s="1"/>
  <c r="C5700" i="6"/>
  <c r="B5700" i="6" s="1"/>
  <c r="C5701" i="6"/>
  <c r="B5701" i="6" s="1"/>
  <c r="C5702" i="6"/>
  <c r="B5702" i="6" s="1"/>
  <c r="C5703" i="6"/>
  <c r="B5703" i="6" s="1"/>
  <c r="C5704" i="6"/>
  <c r="B5704" i="6" s="1"/>
  <c r="C5705" i="6"/>
  <c r="B5705" i="6" s="1"/>
  <c r="C5706" i="6"/>
  <c r="B5706" i="6" s="1"/>
  <c r="C5707" i="6"/>
  <c r="B5707" i="6" s="1"/>
  <c r="C5708" i="6"/>
  <c r="B5708" i="6" s="1"/>
  <c r="C5709" i="6"/>
  <c r="B5709" i="6" s="1"/>
  <c r="C5710" i="6"/>
  <c r="B5710" i="6" s="1"/>
  <c r="C5711" i="6"/>
  <c r="B5711" i="6" s="1"/>
  <c r="C5712" i="6"/>
  <c r="B5712" i="6" s="1"/>
  <c r="C5713" i="6"/>
  <c r="B5713" i="6" s="1"/>
  <c r="C5714" i="6"/>
  <c r="B5714" i="6" s="1"/>
  <c r="C5715" i="6"/>
  <c r="B5715" i="6" s="1"/>
  <c r="C5716" i="6"/>
  <c r="B5716" i="6" s="1"/>
  <c r="C5717" i="6"/>
  <c r="B5717" i="6" s="1"/>
  <c r="C5718" i="6"/>
  <c r="B5718" i="6" s="1"/>
  <c r="C5719" i="6"/>
  <c r="B5719" i="6" s="1"/>
  <c r="C5720" i="6"/>
  <c r="B5720" i="6" s="1"/>
  <c r="C5721" i="6"/>
  <c r="B5721" i="6" s="1"/>
  <c r="C5722" i="6"/>
  <c r="B5722" i="6" s="1"/>
  <c r="C5723" i="6"/>
  <c r="B5723" i="6" s="1"/>
  <c r="C5724" i="6"/>
  <c r="B5724" i="6" s="1"/>
  <c r="C5725" i="6"/>
  <c r="B5725" i="6" s="1"/>
  <c r="C5726" i="6"/>
  <c r="B5726" i="6" s="1"/>
  <c r="C5727" i="6"/>
  <c r="B5727" i="6" s="1"/>
  <c r="C5728" i="6"/>
  <c r="B5728" i="6" s="1"/>
  <c r="C5729" i="6"/>
  <c r="B5729" i="6" s="1"/>
  <c r="C5730" i="6"/>
  <c r="B5730" i="6" s="1"/>
  <c r="C5731" i="6"/>
  <c r="B5731" i="6" s="1"/>
  <c r="C5732" i="6"/>
  <c r="B5732" i="6" s="1"/>
  <c r="C5733" i="6"/>
  <c r="B5733" i="6" s="1"/>
  <c r="C5734" i="6"/>
  <c r="B5734" i="6" s="1"/>
  <c r="C5735" i="6"/>
  <c r="B5735" i="6" s="1"/>
  <c r="C5736" i="6"/>
  <c r="B5736" i="6" s="1"/>
  <c r="C5737" i="6"/>
  <c r="B5737" i="6" s="1"/>
  <c r="C5738" i="6"/>
  <c r="B5738" i="6" s="1"/>
  <c r="C5739" i="6"/>
  <c r="B5739" i="6" s="1"/>
  <c r="C5740" i="6"/>
  <c r="B5740" i="6" s="1"/>
  <c r="C5741" i="6"/>
  <c r="B5741" i="6" s="1"/>
  <c r="C5742" i="6"/>
  <c r="B5742" i="6" s="1"/>
  <c r="C5743" i="6"/>
  <c r="B5743" i="6" s="1"/>
  <c r="C5744" i="6"/>
  <c r="B5744" i="6" s="1"/>
  <c r="C5745" i="6"/>
  <c r="B5745" i="6" s="1"/>
  <c r="C5746" i="6"/>
  <c r="B5746" i="6" s="1"/>
  <c r="C5747" i="6"/>
  <c r="B5747" i="6" s="1"/>
  <c r="C5748" i="6"/>
  <c r="B5748" i="6" s="1"/>
  <c r="C5749" i="6"/>
  <c r="B5749" i="6" s="1"/>
  <c r="C5750" i="6"/>
  <c r="B5750" i="6" s="1"/>
  <c r="C5751" i="6"/>
  <c r="B5751" i="6" s="1"/>
  <c r="C5752" i="6"/>
  <c r="B5752" i="6" s="1"/>
  <c r="C5753" i="6"/>
  <c r="B5753" i="6" s="1"/>
  <c r="C5754" i="6"/>
  <c r="B5754" i="6" s="1"/>
  <c r="C5755" i="6"/>
  <c r="B5755" i="6" s="1"/>
  <c r="C5756" i="6"/>
  <c r="B5756" i="6" s="1"/>
  <c r="C5757" i="6"/>
  <c r="B5757" i="6" s="1"/>
  <c r="C5758" i="6"/>
  <c r="B5758" i="6" s="1"/>
  <c r="C5759" i="6"/>
  <c r="B5759" i="6" s="1"/>
  <c r="C5760" i="6"/>
  <c r="B5760" i="6" s="1"/>
  <c r="C5761" i="6"/>
  <c r="B5761" i="6" s="1"/>
  <c r="C5762" i="6"/>
  <c r="B5762" i="6" s="1"/>
  <c r="C5763" i="6"/>
  <c r="B5763" i="6" s="1"/>
  <c r="C5764" i="6"/>
  <c r="B5764" i="6" s="1"/>
  <c r="C5765" i="6"/>
  <c r="B5765" i="6" s="1"/>
  <c r="C5766" i="6"/>
  <c r="B5766" i="6" s="1"/>
  <c r="C5767" i="6"/>
  <c r="B5767" i="6" s="1"/>
  <c r="C5768" i="6"/>
  <c r="B5768" i="6" s="1"/>
  <c r="C5769" i="6"/>
  <c r="B5769" i="6" s="1"/>
  <c r="C5770" i="6"/>
  <c r="B5770" i="6" s="1"/>
  <c r="C5771" i="6"/>
  <c r="B5771" i="6" s="1"/>
  <c r="C5772" i="6"/>
  <c r="B5772" i="6" s="1"/>
  <c r="C5773" i="6"/>
  <c r="B5773" i="6" s="1"/>
  <c r="C5774" i="6"/>
  <c r="B5774" i="6" s="1"/>
  <c r="C5775" i="6"/>
  <c r="B5775" i="6" s="1"/>
  <c r="C5776" i="6"/>
  <c r="B5776" i="6" s="1"/>
  <c r="C5777" i="6"/>
  <c r="B5777" i="6" s="1"/>
  <c r="C5778" i="6"/>
  <c r="B5778" i="6" s="1"/>
  <c r="C5779" i="6"/>
  <c r="B5779" i="6" s="1"/>
  <c r="C5780" i="6"/>
  <c r="B5780" i="6" s="1"/>
  <c r="C5781" i="6"/>
  <c r="B5781" i="6" s="1"/>
  <c r="C5782" i="6"/>
  <c r="B5782" i="6" s="1"/>
  <c r="C5783" i="6"/>
  <c r="B5783" i="6" s="1"/>
  <c r="C5784" i="6"/>
  <c r="B5784" i="6" s="1"/>
  <c r="C5785" i="6"/>
  <c r="B5785" i="6" s="1"/>
  <c r="C5786" i="6"/>
  <c r="B5786" i="6" s="1"/>
  <c r="C5787" i="6"/>
  <c r="B5787" i="6" s="1"/>
  <c r="C5788" i="6"/>
  <c r="B5788" i="6" s="1"/>
  <c r="C5789" i="6"/>
  <c r="B5789" i="6" s="1"/>
  <c r="C5790" i="6"/>
  <c r="B5790" i="6" s="1"/>
  <c r="C5791" i="6"/>
  <c r="B5791" i="6" s="1"/>
  <c r="C5792" i="6"/>
  <c r="B5792" i="6" s="1"/>
  <c r="C5793" i="6"/>
  <c r="B5793" i="6" s="1"/>
  <c r="C5794" i="6"/>
  <c r="B5794" i="6" s="1"/>
  <c r="C5795" i="6"/>
  <c r="B5795" i="6" s="1"/>
  <c r="C5796" i="6"/>
  <c r="B5796" i="6" s="1"/>
  <c r="C5797" i="6"/>
  <c r="B5797" i="6" s="1"/>
  <c r="C5798" i="6"/>
  <c r="B5798" i="6" s="1"/>
  <c r="C5799" i="6"/>
  <c r="B5799" i="6" s="1"/>
  <c r="C5800" i="6"/>
  <c r="B5800" i="6" s="1"/>
  <c r="C5801" i="6"/>
  <c r="B5801" i="6" s="1"/>
  <c r="C5802" i="6"/>
  <c r="B5802" i="6" s="1"/>
  <c r="C5803" i="6"/>
  <c r="B5803" i="6" s="1"/>
  <c r="C5804" i="6"/>
  <c r="B5804" i="6" s="1"/>
  <c r="C5805" i="6"/>
  <c r="B5805" i="6" s="1"/>
  <c r="C5806" i="6"/>
  <c r="B5806" i="6" s="1"/>
  <c r="C5807" i="6"/>
  <c r="B5807" i="6" s="1"/>
  <c r="C5808" i="6"/>
  <c r="B5808" i="6" s="1"/>
  <c r="C5809" i="6"/>
  <c r="B5809" i="6" s="1"/>
  <c r="C5810" i="6"/>
  <c r="B5810" i="6" s="1"/>
  <c r="C5811" i="6"/>
  <c r="B5811" i="6" s="1"/>
  <c r="C5812" i="6"/>
  <c r="B5812" i="6" s="1"/>
  <c r="C5813" i="6"/>
  <c r="B5813" i="6" s="1"/>
  <c r="C5814" i="6"/>
  <c r="B5814" i="6" s="1"/>
  <c r="C5815" i="6"/>
  <c r="B5815" i="6" s="1"/>
  <c r="C5816" i="6"/>
  <c r="B5816" i="6" s="1"/>
  <c r="C5817" i="6"/>
  <c r="B5817" i="6" s="1"/>
  <c r="C5818" i="6"/>
  <c r="B5818" i="6" s="1"/>
  <c r="C5819" i="6"/>
  <c r="B5819" i="6" s="1"/>
  <c r="C5820" i="6"/>
  <c r="B5820" i="6" s="1"/>
  <c r="C5821" i="6"/>
  <c r="B5821" i="6" s="1"/>
  <c r="C5822" i="6"/>
  <c r="B5822" i="6" s="1"/>
  <c r="C5823" i="6"/>
  <c r="B5823" i="6" s="1"/>
  <c r="C5824" i="6"/>
  <c r="B5824" i="6" s="1"/>
  <c r="C5825" i="6"/>
  <c r="B5825" i="6" s="1"/>
  <c r="C5826" i="6"/>
  <c r="B5826" i="6" s="1"/>
  <c r="C5827" i="6"/>
  <c r="B5827" i="6" s="1"/>
  <c r="C5828" i="6"/>
  <c r="B5828" i="6" s="1"/>
  <c r="C5829" i="6"/>
  <c r="B5829" i="6" s="1"/>
  <c r="C5830" i="6"/>
  <c r="B5830" i="6" s="1"/>
  <c r="C5831" i="6"/>
  <c r="B5831" i="6" s="1"/>
  <c r="C5832" i="6"/>
  <c r="B5832" i="6" s="1"/>
  <c r="C5833" i="6"/>
  <c r="B5833" i="6" s="1"/>
  <c r="C5834" i="6"/>
  <c r="B5834" i="6" s="1"/>
  <c r="C5835" i="6"/>
  <c r="B5835" i="6" s="1"/>
  <c r="C5836" i="6"/>
  <c r="B5836" i="6" s="1"/>
  <c r="C5837" i="6"/>
  <c r="B5837" i="6" s="1"/>
  <c r="C5838" i="6"/>
  <c r="B5838" i="6" s="1"/>
  <c r="C5839" i="6"/>
  <c r="B5839" i="6" s="1"/>
  <c r="C5840" i="6"/>
  <c r="B5840" i="6" s="1"/>
  <c r="C5841" i="6"/>
  <c r="B5841" i="6" s="1"/>
  <c r="C5842" i="6"/>
  <c r="B5842" i="6" s="1"/>
  <c r="C5843" i="6"/>
  <c r="B5843" i="6" s="1"/>
  <c r="C5844" i="6"/>
  <c r="B5844" i="6" s="1"/>
  <c r="C5845" i="6"/>
  <c r="B5845" i="6" s="1"/>
  <c r="C5846" i="6"/>
  <c r="B5846" i="6" s="1"/>
  <c r="C5847" i="6"/>
  <c r="B5847" i="6" s="1"/>
  <c r="C5848" i="6"/>
  <c r="B5848" i="6" s="1"/>
  <c r="C5849" i="6"/>
  <c r="B5849" i="6" s="1"/>
  <c r="C5850" i="6"/>
  <c r="B5850" i="6" s="1"/>
  <c r="C5851" i="6"/>
  <c r="B5851" i="6" s="1"/>
  <c r="C5852" i="6"/>
  <c r="B5852" i="6" s="1"/>
  <c r="C5853" i="6"/>
  <c r="B5853" i="6" s="1"/>
  <c r="C5854" i="6"/>
  <c r="B5854" i="6" s="1"/>
  <c r="C5855" i="6"/>
  <c r="B5855" i="6" s="1"/>
  <c r="C5856" i="6"/>
  <c r="B5856" i="6" s="1"/>
  <c r="C5857" i="6"/>
  <c r="B5857" i="6" s="1"/>
  <c r="C5858" i="6"/>
  <c r="B5858" i="6" s="1"/>
  <c r="C5859" i="6"/>
  <c r="B5859" i="6" s="1"/>
  <c r="C5860" i="6"/>
  <c r="B5860" i="6" s="1"/>
  <c r="C5861" i="6"/>
  <c r="B5861" i="6" s="1"/>
  <c r="C5862" i="6"/>
  <c r="B5862" i="6" s="1"/>
  <c r="C5863" i="6"/>
  <c r="B5863" i="6" s="1"/>
  <c r="C5864" i="6"/>
  <c r="B5864" i="6" s="1"/>
  <c r="C5865" i="6"/>
  <c r="B5865" i="6" s="1"/>
  <c r="C5866" i="6"/>
  <c r="B5866" i="6" s="1"/>
  <c r="C5867" i="6"/>
  <c r="B5867" i="6" s="1"/>
  <c r="C5868" i="6"/>
  <c r="B5868" i="6" s="1"/>
  <c r="C5869" i="6"/>
  <c r="B5869" i="6" s="1"/>
  <c r="C5870" i="6"/>
  <c r="B5870" i="6" s="1"/>
  <c r="C5871" i="6"/>
  <c r="B5871" i="6" s="1"/>
  <c r="C5872" i="6"/>
  <c r="B5872" i="6" s="1"/>
  <c r="C5873" i="6"/>
  <c r="B5873" i="6" s="1"/>
  <c r="C5874" i="6"/>
  <c r="B5874" i="6" s="1"/>
  <c r="C5875" i="6"/>
  <c r="B5875" i="6" s="1"/>
  <c r="C5876" i="6"/>
  <c r="B5876" i="6" s="1"/>
  <c r="C5877" i="6"/>
  <c r="B5877" i="6" s="1"/>
  <c r="C5878" i="6"/>
  <c r="B5878" i="6" s="1"/>
  <c r="C5879" i="6"/>
  <c r="B5879" i="6" s="1"/>
  <c r="C5880" i="6"/>
  <c r="B5880" i="6" s="1"/>
  <c r="C5881" i="6"/>
  <c r="B5881" i="6" s="1"/>
  <c r="C5882" i="6"/>
  <c r="B5882" i="6" s="1"/>
  <c r="C5883" i="6"/>
  <c r="B5883" i="6" s="1"/>
  <c r="C5884" i="6"/>
  <c r="B5884" i="6" s="1"/>
  <c r="C5885" i="6"/>
  <c r="B5885" i="6" s="1"/>
  <c r="C5886" i="6"/>
  <c r="B5886" i="6" s="1"/>
  <c r="C5887" i="6"/>
  <c r="B5887" i="6" s="1"/>
  <c r="C5888" i="6"/>
  <c r="B5888" i="6" s="1"/>
  <c r="C5889" i="6"/>
  <c r="B5889" i="6" s="1"/>
  <c r="C5890" i="6"/>
  <c r="B5890" i="6" s="1"/>
  <c r="C5891" i="6"/>
  <c r="B5891" i="6" s="1"/>
  <c r="C5892" i="6"/>
  <c r="B5892" i="6" s="1"/>
  <c r="C5893" i="6"/>
  <c r="B5893" i="6" s="1"/>
  <c r="C5894" i="6"/>
  <c r="B5894" i="6" s="1"/>
  <c r="C5895" i="6"/>
  <c r="B5895" i="6" s="1"/>
  <c r="C5896" i="6"/>
  <c r="B5896" i="6" s="1"/>
  <c r="C5897" i="6"/>
  <c r="B5897" i="6" s="1"/>
  <c r="C5898" i="6"/>
  <c r="B5898" i="6" s="1"/>
  <c r="C5899" i="6"/>
  <c r="B5899" i="6" s="1"/>
  <c r="C5900" i="6"/>
  <c r="B5900" i="6" s="1"/>
  <c r="C5901" i="6"/>
  <c r="B5901" i="6" s="1"/>
  <c r="C5902" i="6"/>
  <c r="B5902" i="6" s="1"/>
  <c r="C5903" i="6"/>
  <c r="B5903" i="6" s="1"/>
  <c r="C5904" i="6"/>
  <c r="B5904" i="6" s="1"/>
  <c r="C5905" i="6"/>
  <c r="B5905" i="6" s="1"/>
  <c r="C5906" i="6"/>
  <c r="B5906" i="6" s="1"/>
  <c r="C5907" i="6"/>
  <c r="B5907" i="6" s="1"/>
  <c r="C5908" i="6"/>
  <c r="B5908" i="6" s="1"/>
  <c r="C5909" i="6"/>
  <c r="B5909" i="6" s="1"/>
  <c r="C5910" i="6"/>
  <c r="B5910" i="6" s="1"/>
  <c r="C5911" i="6"/>
  <c r="B5911" i="6" s="1"/>
  <c r="C5912" i="6"/>
  <c r="B5912" i="6" s="1"/>
  <c r="C5913" i="6"/>
  <c r="B5913" i="6" s="1"/>
  <c r="C5914" i="6"/>
  <c r="B5914" i="6" s="1"/>
  <c r="C5915" i="6"/>
  <c r="B5915" i="6" s="1"/>
  <c r="C5916" i="6"/>
  <c r="B5916" i="6" s="1"/>
  <c r="C5917" i="6"/>
  <c r="B5917" i="6" s="1"/>
  <c r="C5918" i="6"/>
  <c r="B5918" i="6" s="1"/>
  <c r="C5919" i="6"/>
  <c r="B5919" i="6" s="1"/>
  <c r="C5920" i="6"/>
  <c r="B5920" i="6" s="1"/>
  <c r="C5921" i="6"/>
  <c r="B5921" i="6" s="1"/>
  <c r="C5922" i="6"/>
  <c r="B5922" i="6" s="1"/>
  <c r="C5923" i="6"/>
  <c r="B5923" i="6" s="1"/>
  <c r="C5924" i="6"/>
  <c r="B5924" i="6" s="1"/>
  <c r="C5925" i="6"/>
  <c r="B5925" i="6" s="1"/>
  <c r="C5926" i="6"/>
  <c r="B5926" i="6" s="1"/>
  <c r="C5927" i="6"/>
  <c r="B5927" i="6" s="1"/>
  <c r="C5928" i="6"/>
  <c r="B5928" i="6" s="1"/>
  <c r="C5929" i="6"/>
  <c r="B5929" i="6" s="1"/>
  <c r="C5930" i="6"/>
  <c r="B5930" i="6" s="1"/>
  <c r="C5931" i="6"/>
  <c r="B5931" i="6" s="1"/>
  <c r="C5932" i="6"/>
  <c r="B5932" i="6" s="1"/>
  <c r="C5933" i="6"/>
  <c r="B5933" i="6" s="1"/>
  <c r="C5934" i="6"/>
  <c r="B5934" i="6" s="1"/>
  <c r="C5935" i="6"/>
  <c r="B5935" i="6" s="1"/>
  <c r="C5936" i="6"/>
  <c r="B5936" i="6" s="1"/>
  <c r="C5937" i="6"/>
  <c r="B5937" i="6" s="1"/>
  <c r="C5938" i="6"/>
  <c r="B5938" i="6" s="1"/>
  <c r="C5939" i="6"/>
  <c r="B5939" i="6" s="1"/>
  <c r="C5940" i="6"/>
  <c r="B5940" i="6" s="1"/>
  <c r="C5941" i="6"/>
  <c r="B5941" i="6" s="1"/>
  <c r="C5942" i="6"/>
  <c r="B5942" i="6" s="1"/>
  <c r="C5943" i="6"/>
  <c r="B5943" i="6" s="1"/>
  <c r="C5944" i="6"/>
  <c r="B5944" i="6" s="1"/>
  <c r="C5945" i="6"/>
  <c r="B5945" i="6" s="1"/>
  <c r="C5946" i="6"/>
  <c r="B5946" i="6" s="1"/>
  <c r="C5947" i="6"/>
  <c r="B5947" i="6" s="1"/>
  <c r="C5948" i="6"/>
  <c r="B5948" i="6" s="1"/>
  <c r="C5949" i="6"/>
  <c r="B5949" i="6" s="1"/>
  <c r="C5950" i="6"/>
  <c r="B5950" i="6" s="1"/>
  <c r="C5951" i="6"/>
  <c r="B5951" i="6" s="1"/>
  <c r="C5952" i="6"/>
  <c r="B5952" i="6" s="1"/>
  <c r="C5953" i="6"/>
  <c r="B5953" i="6" s="1"/>
  <c r="C5954" i="6"/>
  <c r="B5954" i="6" s="1"/>
  <c r="C5955" i="6"/>
  <c r="B5955" i="6" s="1"/>
  <c r="C5956" i="6"/>
  <c r="B5956" i="6" s="1"/>
  <c r="C5957" i="6"/>
  <c r="B5957" i="6" s="1"/>
  <c r="C5958" i="6"/>
  <c r="B5958" i="6" s="1"/>
  <c r="C5959" i="6"/>
  <c r="B5959" i="6" s="1"/>
  <c r="C5960" i="6"/>
  <c r="B5960" i="6" s="1"/>
  <c r="C5961" i="6"/>
  <c r="B5961" i="6" s="1"/>
  <c r="C5962" i="6"/>
  <c r="B5962" i="6" s="1"/>
  <c r="C5963" i="6"/>
  <c r="B5963" i="6" s="1"/>
  <c r="C5964" i="6"/>
  <c r="B5964" i="6" s="1"/>
  <c r="C5965" i="6"/>
  <c r="B5965" i="6" s="1"/>
  <c r="C5966" i="6"/>
  <c r="B5966" i="6" s="1"/>
  <c r="C5967" i="6"/>
  <c r="B5967" i="6" s="1"/>
  <c r="C5968" i="6"/>
  <c r="B5968" i="6" s="1"/>
  <c r="C5969" i="6"/>
  <c r="B5969" i="6" s="1"/>
  <c r="C5970" i="6"/>
  <c r="B5970" i="6" s="1"/>
  <c r="C5971" i="6"/>
  <c r="B5971" i="6" s="1"/>
  <c r="C5972" i="6"/>
  <c r="B5972" i="6" s="1"/>
  <c r="C5973" i="6"/>
  <c r="B5973" i="6" s="1"/>
  <c r="C5974" i="6"/>
  <c r="B5974" i="6" s="1"/>
  <c r="C5975" i="6"/>
  <c r="B5975" i="6" s="1"/>
  <c r="C5976" i="6"/>
  <c r="B5976" i="6" s="1"/>
  <c r="C5977" i="6"/>
  <c r="B5977" i="6" s="1"/>
  <c r="C5978" i="6"/>
  <c r="B5978" i="6" s="1"/>
  <c r="C5979" i="6"/>
  <c r="B5979" i="6" s="1"/>
  <c r="C5980" i="6"/>
  <c r="B5980" i="6" s="1"/>
  <c r="C5981" i="6"/>
  <c r="B5981" i="6" s="1"/>
  <c r="C5982" i="6"/>
  <c r="B5982" i="6" s="1"/>
  <c r="C5983" i="6"/>
  <c r="B5983" i="6" s="1"/>
  <c r="C5984" i="6"/>
  <c r="B5984" i="6" s="1"/>
  <c r="C5985" i="6"/>
  <c r="B5985" i="6" s="1"/>
  <c r="C5986" i="6"/>
  <c r="B5986" i="6" s="1"/>
  <c r="C5987" i="6"/>
  <c r="B5987" i="6" s="1"/>
  <c r="C5988" i="6"/>
  <c r="B5988" i="6" s="1"/>
  <c r="C5989" i="6"/>
  <c r="B5989" i="6" s="1"/>
  <c r="C5990" i="6"/>
  <c r="B5990" i="6" s="1"/>
  <c r="C5991" i="6"/>
  <c r="B5991" i="6" s="1"/>
  <c r="C5992" i="6"/>
  <c r="B5992" i="6" s="1"/>
  <c r="C5993" i="6"/>
  <c r="B5993" i="6" s="1"/>
  <c r="C5994" i="6"/>
  <c r="B5994" i="6" s="1"/>
  <c r="C5995" i="6"/>
  <c r="B5995" i="6" s="1"/>
  <c r="C5996" i="6"/>
  <c r="B5996" i="6" s="1"/>
  <c r="C5997" i="6"/>
  <c r="B5997" i="6" s="1"/>
  <c r="C5998" i="6"/>
  <c r="B5998" i="6" s="1"/>
  <c r="C5999" i="6"/>
  <c r="B5999" i="6" s="1"/>
  <c r="C6000" i="6"/>
  <c r="B6000" i="6" s="1"/>
  <c r="C6001" i="6"/>
  <c r="B6001" i="6" s="1"/>
  <c r="C6002" i="6"/>
  <c r="B6002" i="6" s="1"/>
  <c r="C6003" i="6"/>
  <c r="B6003" i="6" s="1"/>
  <c r="C6004" i="6"/>
  <c r="B6004" i="6" s="1"/>
  <c r="C6005" i="6"/>
  <c r="B6005" i="6" s="1"/>
  <c r="C6006" i="6"/>
  <c r="B6006" i="6" s="1"/>
  <c r="C6007" i="6"/>
  <c r="B6007" i="6" s="1"/>
  <c r="C6008" i="6"/>
  <c r="B6008" i="6" s="1"/>
  <c r="C6009" i="6"/>
  <c r="B6009" i="6" s="1"/>
  <c r="C6010" i="6"/>
  <c r="B6010" i="6" s="1"/>
  <c r="C6011" i="6"/>
  <c r="B6011" i="6" s="1"/>
  <c r="C6012" i="6"/>
  <c r="B6012" i="6" s="1"/>
  <c r="C6013" i="6"/>
  <c r="B6013" i="6" s="1"/>
  <c r="C6014" i="6"/>
  <c r="B6014" i="6" s="1"/>
  <c r="C6015" i="6"/>
  <c r="B6015" i="6" s="1"/>
  <c r="C6016" i="6"/>
  <c r="B6016" i="6" s="1"/>
  <c r="C6017" i="6"/>
  <c r="B6017" i="6" s="1"/>
  <c r="C6018" i="6"/>
  <c r="B6018" i="6" s="1"/>
  <c r="C6019" i="6"/>
  <c r="B6019" i="6" s="1"/>
  <c r="C6020" i="6"/>
  <c r="B6020" i="6" s="1"/>
  <c r="C6021" i="6"/>
  <c r="B6021" i="6" s="1"/>
  <c r="C6022" i="6"/>
  <c r="B6022" i="6" s="1"/>
  <c r="C6023" i="6"/>
  <c r="B6023" i="6" s="1"/>
  <c r="C6024" i="6"/>
  <c r="B6024" i="6" s="1"/>
  <c r="C6025" i="6"/>
  <c r="B6025" i="6" s="1"/>
  <c r="C6026" i="6"/>
  <c r="B6026" i="6" s="1"/>
  <c r="C6027" i="6"/>
  <c r="B6027" i="6" s="1"/>
  <c r="C6028" i="6"/>
  <c r="B6028" i="6" s="1"/>
  <c r="C6029" i="6"/>
  <c r="B6029" i="6" s="1"/>
  <c r="C6030" i="6"/>
  <c r="B6030" i="6" s="1"/>
  <c r="C6031" i="6"/>
  <c r="B6031" i="6" s="1"/>
  <c r="C6032" i="6"/>
  <c r="B6032" i="6" s="1"/>
  <c r="C6033" i="6"/>
  <c r="B6033" i="6" s="1"/>
  <c r="C6034" i="6"/>
  <c r="B6034" i="6" s="1"/>
  <c r="C6035" i="6"/>
  <c r="B6035" i="6" s="1"/>
  <c r="C6036" i="6"/>
  <c r="B6036" i="6" s="1"/>
  <c r="C6037" i="6"/>
  <c r="B6037" i="6" s="1"/>
  <c r="C6038" i="6"/>
  <c r="B6038" i="6" s="1"/>
  <c r="C6039" i="6"/>
  <c r="B6039" i="6" s="1"/>
  <c r="C6040" i="6"/>
  <c r="B6040" i="6" s="1"/>
  <c r="C6041" i="6"/>
  <c r="B6041" i="6" s="1"/>
  <c r="C6042" i="6"/>
  <c r="B6042" i="6" s="1"/>
  <c r="C6043" i="6"/>
  <c r="B6043" i="6" s="1"/>
  <c r="C6044" i="6"/>
  <c r="B6044" i="6" s="1"/>
  <c r="C6045" i="6"/>
  <c r="B6045" i="6" s="1"/>
  <c r="C6046" i="6"/>
  <c r="B6046" i="6" s="1"/>
  <c r="C6047" i="6"/>
  <c r="B6047" i="6" s="1"/>
  <c r="C6048" i="6"/>
  <c r="B6048" i="6" s="1"/>
  <c r="C6049" i="6"/>
  <c r="B6049" i="6" s="1"/>
  <c r="C6050" i="6"/>
  <c r="B6050" i="6" s="1"/>
  <c r="C6051" i="6"/>
  <c r="B6051" i="6" s="1"/>
  <c r="C6052" i="6"/>
  <c r="B6052" i="6" s="1"/>
  <c r="C6053" i="6"/>
  <c r="B6053" i="6" s="1"/>
  <c r="C6054" i="6"/>
  <c r="B6054" i="6" s="1"/>
  <c r="C6055" i="6"/>
  <c r="B6055" i="6" s="1"/>
  <c r="C6056" i="6"/>
  <c r="B6056" i="6" s="1"/>
  <c r="C6057" i="6"/>
  <c r="B6057" i="6" s="1"/>
  <c r="C6058" i="6"/>
  <c r="B6058" i="6" s="1"/>
  <c r="C6059" i="6"/>
  <c r="B6059" i="6" s="1"/>
  <c r="C6060" i="6"/>
  <c r="B6060" i="6" s="1"/>
  <c r="C6061" i="6"/>
  <c r="B6061" i="6" s="1"/>
  <c r="C6062" i="6"/>
  <c r="B6062" i="6" s="1"/>
  <c r="C6063" i="6"/>
  <c r="B6063" i="6" s="1"/>
  <c r="C6064" i="6"/>
  <c r="B6064" i="6" s="1"/>
  <c r="C6065" i="6"/>
  <c r="B6065" i="6" s="1"/>
  <c r="C6066" i="6"/>
  <c r="B6066" i="6" s="1"/>
  <c r="C6067" i="6"/>
  <c r="B6067" i="6" s="1"/>
  <c r="C6068" i="6"/>
  <c r="B6068" i="6" s="1"/>
  <c r="C6069" i="6"/>
  <c r="B6069" i="6" s="1"/>
  <c r="C6070" i="6"/>
  <c r="B6070" i="6" s="1"/>
  <c r="C6071" i="6"/>
  <c r="B6071" i="6" s="1"/>
  <c r="C6072" i="6"/>
  <c r="B6072" i="6" s="1"/>
  <c r="C6073" i="6"/>
  <c r="B6073" i="6" s="1"/>
  <c r="C6074" i="6"/>
  <c r="B6074" i="6" s="1"/>
  <c r="C6075" i="6"/>
  <c r="B6075" i="6" s="1"/>
  <c r="C6076" i="6"/>
  <c r="B6076" i="6" s="1"/>
  <c r="C6077" i="6"/>
  <c r="B6077" i="6" s="1"/>
  <c r="C6078" i="6"/>
  <c r="B6078" i="6" s="1"/>
  <c r="C6079" i="6"/>
  <c r="B6079" i="6" s="1"/>
  <c r="C6080" i="6"/>
  <c r="B6080" i="6" s="1"/>
  <c r="C6081" i="6"/>
  <c r="B6081" i="6" s="1"/>
  <c r="C6082" i="6"/>
  <c r="B6082" i="6" s="1"/>
  <c r="C6083" i="6"/>
  <c r="B6083" i="6" s="1"/>
  <c r="C6084" i="6"/>
  <c r="B6084" i="6" s="1"/>
  <c r="C6085" i="6"/>
  <c r="B6085" i="6" s="1"/>
  <c r="C6086" i="6"/>
  <c r="B6086" i="6" s="1"/>
  <c r="C6087" i="6"/>
  <c r="B6087" i="6" s="1"/>
  <c r="C6088" i="6"/>
  <c r="B6088" i="6" s="1"/>
  <c r="C6089" i="6"/>
  <c r="B6089" i="6" s="1"/>
  <c r="C6090" i="6"/>
  <c r="B6090" i="6" s="1"/>
  <c r="C6091" i="6"/>
  <c r="B6091" i="6" s="1"/>
  <c r="C6092" i="6"/>
  <c r="B6092" i="6" s="1"/>
  <c r="C6093" i="6"/>
  <c r="B6093" i="6" s="1"/>
  <c r="C6094" i="6"/>
  <c r="B6094" i="6" s="1"/>
  <c r="C6095" i="6"/>
  <c r="B6095" i="6" s="1"/>
  <c r="C6096" i="6"/>
  <c r="B6096" i="6" s="1"/>
  <c r="C6097" i="6"/>
  <c r="B6097" i="6" s="1"/>
  <c r="C6098" i="6"/>
  <c r="B6098" i="6" s="1"/>
  <c r="C6099" i="6"/>
  <c r="B6099" i="6" s="1"/>
  <c r="C6100" i="6"/>
  <c r="B6100" i="6" s="1"/>
  <c r="C6101" i="6"/>
  <c r="B6101" i="6" s="1"/>
  <c r="C6102" i="6"/>
  <c r="B6102" i="6" s="1"/>
  <c r="C6103" i="6"/>
  <c r="B6103" i="6" s="1"/>
  <c r="C6104" i="6"/>
  <c r="B6104" i="6" s="1"/>
  <c r="C6105" i="6"/>
  <c r="B6105" i="6" s="1"/>
  <c r="C6106" i="6"/>
  <c r="B6106" i="6" s="1"/>
  <c r="C6107" i="6"/>
  <c r="B6107" i="6" s="1"/>
  <c r="C6108" i="6"/>
  <c r="B6108" i="6" s="1"/>
  <c r="C6109" i="6"/>
  <c r="B6109" i="6" s="1"/>
  <c r="C6110" i="6"/>
  <c r="B6110" i="6" s="1"/>
  <c r="C6111" i="6"/>
  <c r="B6111" i="6" s="1"/>
  <c r="C6112" i="6"/>
  <c r="B6112" i="6" s="1"/>
  <c r="C6113" i="6"/>
  <c r="B6113" i="6" s="1"/>
  <c r="C6114" i="6"/>
  <c r="B6114" i="6" s="1"/>
  <c r="C6115" i="6"/>
  <c r="B6115" i="6" s="1"/>
  <c r="C6116" i="6"/>
  <c r="B6116" i="6" s="1"/>
  <c r="C6117" i="6"/>
  <c r="B6117" i="6" s="1"/>
  <c r="C6118" i="6"/>
  <c r="B6118" i="6" s="1"/>
  <c r="C6119" i="6"/>
  <c r="B6119" i="6" s="1"/>
  <c r="C6120" i="6"/>
  <c r="B6120" i="6" s="1"/>
  <c r="C6121" i="6"/>
  <c r="B6121" i="6" s="1"/>
  <c r="C6122" i="6"/>
  <c r="B6122" i="6" s="1"/>
  <c r="C6123" i="6"/>
  <c r="B6123" i="6" s="1"/>
  <c r="C6124" i="6"/>
  <c r="B6124" i="6" s="1"/>
  <c r="C6125" i="6"/>
  <c r="B6125" i="6" s="1"/>
  <c r="C6126" i="6"/>
  <c r="B6126" i="6" s="1"/>
  <c r="C6127" i="6"/>
  <c r="B6127" i="6" s="1"/>
  <c r="C6128" i="6"/>
  <c r="B6128" i="6" s="1"/>
  <c r="C6129" i="6"/>
  <c r="B6129" i="6" s="1"/>
  <c r="C6130" i="6"/>
  <c r="B6130" i="6" s="1"/>
  <c r="C6131" i="6"/>
  <c r="B6131" i="6" s="1"/>
  <c r="C6132" i="6"/>
  <c r="B6132" i="6" s="1"/>
  <c r="C6133" i="6"/>
  <c r="B6133" i="6" s="1"/>
  <c r="C6134" i="6"/>
  <c r="B6134" i="6" s="1"/>
  <c r="C6135" i="6"/>
  <c r="B6135" i="6" s="1"/>
  <c r="C6136" i="6"/>
  <c r="B6136" i="6" s="1"/>
  <c r="C6137" i="6"/>
  <c r="B6137" i="6" s="1"/>
  <c r="C6138" i="6"/>
  <c r="B6138" i="6" s="1"/>
  <c r="C6139" i="6"/>
  <c r="B6139" i="6" s="1"/>
  <c r="C6140" i="6"/>
  <c r="B6140" i="6" s="1"/>
  <c r="C6141" i="6"/>
  <c r="B6141" i="6" s="1"/>
  <c r="C6142" i="6"/>
  <c r="B6142" i="6" s="1"/>
  <c r="C6143" i="6"/>
  <c r="B6143" i="6" s="1"/>
  <c r="C6144" i="6"/>
  <c r="B6144" i="6" s="1"/>
  <c r="C6145" i="6"/>
  <c r="B6145" i="6" s="1"/>
  <c r="C6146" i="6"/>
  <c r="B6146" i="6" s="1"/>
  <c r="C6147" i="6"/>
  <c r="B6147" i="6" s="1"/>
  <c r="C6148" i="6"/>
  <c r="B6148" i="6" s="1"/>
  <c r="C6149" i="6"/>
  <c r="B6149" i="6" s="1"/>
  <c r="C6150" i="6"/>
  <c r="B6150" i="6" s="1"/>
  <c r="C6151" i="6"/>
  <c r="B6151" i="6" s="1"/>
  <c r="C6152" i="6"/>
  <c r="B6152" i="6" s="1"/>
  <c r="C6153" i="6"/>
  <c r="B6153" i="6" s="1"/>
  <c r="C6154" i="6"/>
  <c r="B6154" i="6" s="1"/>
  <c r="C6155" i="6"/>
  <c r="B6155" i="6" s="1"/>
  <c r="C6156" i="6"/>
  <c r="B6156" i="6" s="1"/>
  <c r="C6157" i="6"/>
  <c r="B6157" i="6" s="1"/>
  <c r="C6158" i="6"/>
  <c r="B6158" i="6" s="1"/>
  <c r="C6159" i="6"/>
  <c r="B6159" i="6" s="1"/>
  <c r="C6160" i="6"/>
  <c r="B6160" i="6" s="1"/>
  <c r="C6161" i="6"/>
  <c r="B6161" i="6" s="1"/>
  <c r="C6162" i="6"/>
  <c r="B6162" i="6" s="1"/>
  <c r="C6163" i="6"/>
  <c r="B6163" i="6" s="1"/>
  <c r="C6164" i="6"/>
  <c r="B6164" i="6" s="1"/>
  <c r="C6165" i="6"/>
  <c r="B6165" i="6" s="1"/>
  <c r="C6166" i="6"/>
  <c r="B6166" i="6" s="1"/>
  <c r="C6167" i="6"/>
  <c r="B6167" i="6" s="1"/>
  <c r="C6168" i="6"/>
  <c r="B6168" i="6" s="1"/>
  <c r="C6169" i="6"/>
  <c r="B6169" i="6" s="1"/>
  <c r="C6170" i="6"/>
  <c r="B6170" i="6" s="1"/>
  <c r="C6171" i="6"/>
  <c r="B6171" i="6" s="1"/>
  <c r="C6172" i="6"/>
  <c r="B6172" i="6" s="1"/>
  <c r="C6173" i="6"/>
  <c r="B6173" i="6" s="1"/>
  <c r="C6174" i="6"/>
  <c r="B6174" i="6" s="1"/>
  <c r="C6175" i="6"/>
  <c r="B6175" i="6" s="1"/>
  <c r="C6176" i="6"/>
  <c r="B6176" i="6" s="1"/>
  <c r="C6177" i="6"/>
  <c r="B6177" i="6" s="1"/>
  <c r="C6178" i="6"/>
  <c r="B6178" i="6" s="1"/>
  <c r="C6179" i="6"/>
  <c r="B6179" i="6" s="1"/>
  <c r="C6180" i="6"/>
  <c r="B6180" i="6" s="1"/>
  <c r="C6181" i="6"/>
  <c r="B6181" i="6" s="1"/>
  <c r="C6182" i="6"/>
  <c r="B6182" i="6" s="1"/>
  <c r="C6183" i="6"/>
  <c r="B6183" i="6" s="1"/>
  <c r="C6184" i="6"/>
  <c r="B6184" i="6" s="1"/>
  <c r="C6185" i="6"/>
  <c r="B6185" i="6" s="1"/>
  <c r="C6186" i="6"/>
  <c r="B6186" i="6" s="1"/>
  <c r="C6187" i="6"/>
  <c r="B6187" i="6" s="1"/>
  <c r="C6188" i="6"/>
  <c r="B6188" i="6" s="1"/>
  <c r="C6189" i="6"/>
  <c r="B6189" i="6" s="1"/>
  <c r="C6190" i="6"/>
  <c r="B6190" i="6" s="1"/>
  <c r="C6191" i="6"/>
  <c r="B6191" i="6" s="1"/>
  <c r="C6192" i="6"/>
  <c r="B6192" i="6" s="1"/>
  <c r="C6193" i="6"/>
  <c r="B6193" i="6" s="1"/>
  <c r="C6194" i="6"/>
  <c r="B6194" i="6" s="1"/>
  <c r="C6195" i="6"/>
  <c r="B6195" i="6" s="1"/>
  <c r="C6196" i="6"/>
  <c r="B6196" i="6" s="1"/>
  <c r="C6197" i="6"/>
  <c r="B6197" i="6" s="1"/>
  <c r="C6198" i="6"/>
  <c r="B6198" i="6" s="1"/>
  <c r="C6199" i="6"/>
  <c r="B6199" i="6" s="1"/>
  <c r="C6200" i="6"/>
  <c r="B6200" i="6" s="1"/>
  <c r="C6201" i="6"/>
  <c r="B6201" i="6" s="1"/>
  <c r="C6202" i="6"/>
  <c r="B6202" i="6" s="1"/>
  <c r="C6203" i="6"/>
  <c r="B6203" i="6" s="1"/>
  <c r="C6204" i="6"/>
  <c r="B6204" i="6" s="1"/>
  <c r="C6205" i="6"/>
  <c r="B6205" i="6" s="1"/>
  <c r="C6206" i="6"/>
  <c r="B6206" i="6" s="1"/>
  <c r="C6207" i="6"/>
  <c r="B6207" i="6" s="1"/>
  <c r="C6208" i="6"/>
  <c r="B6208" i="6" s="1"/>
  <c r="C6209" i="6"/>
  <c r="B6209" i="6" s="1"/>
  <c r="C6210" i="6"/>
  <c r="B6210" i="6" s="1"/>
  <c r="C6211" i="6"/>
  <c r="B6211" i="6" s="1"/>
  <c r="C6212" i="6"/>
  <c r="B6212" i="6" s="1"/>
  <c r="C6213" i="6"/>
  <c r="B6213" i="6" s="1"/>
  <c r="C6214" i="6"/>
  <c r="B6214" i="6" s="1"/>
  <c r="C6215" i="6"/>
  <c r="B6215" i="6" s="1"/>
  <c r="C6216" i="6"/>
  <c r="B6216" i="6" s="1"/>
  <c r="C6217" i="6"/>
  <c r="B6217" i="6" s="1"/>
  <c r="C6218" i="6"/>
  <c r="B6218" i="6" s="1"/>
  <c r="C6219" i="6"/>
  <c r="B6219" i="6" s="1"/>
  <c r="C6220" i="6"/>
  <c r="B6220" i="6" s="1"/>
  <c r="C6221" i="6"/>
  <c r="B6221" i="6" s="1"/>
  <c r="C6222" i="6"/>
  <c r="B6222" i="6" s="1"/>
  <c r="C6223" i="6"/>
  <c r="B6223" i="6" s="1"/>
  <c r="C6224" i="6"/>
  <c r="B6224" i="6" s="1"/>
  <c r="C6225" i="6"/>
  <c r="B6225" i="6" s="1"/>
  <c r="C6226" i="6"/>
  <c r="B6226" i="6" s="1"/>
  <c r="C6227" i="6"/>
  <c r="B6227" i="6" s="1"/>
  <c r="C6228" i="6"/>
  <c r="B6228" i="6" s="1"/>
  <c r="C6229" i="6"/>
  <c r="B6229" i="6" s="1"/>
  <c r="C6230" i="6"/>
  <c r="B6230" i="6" s="1"/>
  <c r="C6231" i="6"/>
  <c r="B6231" i="6" s="1"/>
  <c r="C6232" i="6"/>
  <c r="B6232" i="6" s="1"/>
  <c r="C6233" i="6"/>
  <c r="B6233" i="6" s="1"/>
  <c r="C6234" i="6"/>
  <c r="B6234" i="6" s="1"/>
  <c r="C6235" i="6"/>
  <c r="B6235" i="6" s="1"/>
  <c r="C6236" i="6"/>
  <c r="B6236" i="6" s="1"/>
  <c r="C6237" i="6"/>
  <c r="B6237" i="6" s="1"/>
  <c r="C6238" i="6"/>
  <c r="B6238" i="6" s="1"/>
  <c r="C6239" i="6"/>
  <c r="B6239" i="6" s="1"/>
  <c r="C6240" i="6"/>
  <c r="B6240" i="6" s="1"/>
  <c r="C6241" i="6"/>
  <c r="B6241" i="6" s="1"/>
  <c r="C6242" i="6"/>
  <c r="B6242" i="6" s="1"/>
  <c r="C6243" i="6"/>
  <c r="B6243" i="6" s="1"/>
  <c r="C6244" i="6"/>
  <c r="B6244" i="6" s="1"/>
  <c r="C6245" i="6"/>
  <c r="B6245" i="6" s="1"/>
  <c r="C6246" i="6"/>
  <c r="B6246" i="6" s="1"/>
  <c r="C6247" i="6"/>
  <c r="B6247" i="6" s="1"/>
  <c r="C6248" i="6"/>
  <c r="B6248" i="6" s="1"/>
  <c r="C6249" i="6"/>
  <c r="B6249" i="6" s="1"/>
  <c r="C6250" i="6"/>
  <c r="B6250" i="6" s="1"/>
  <c r="C6251" i="6"/>
  <c r="B6251" i="6" s="1"/>
  <c r="C6252" i="6"/>
  <c r="B6252" i="6" s="1"/>
  <c r="C6253" i="6"/>
  <c r="B6253" i="6" s="1"/>
  <c r="C6254" i="6"/>
  <c r="B6254" i="6" s="1"/>
  <c r="C6255" i="6"/>
  <c r="B6255" i="6" s="1"/>
  <c r="C6256" i="6"/>
  <c r="B6256" i="6" s="1"/>
  <c r="C6257" i="6"/>
  <c r="B6257" i="6" s="1"/>
  <c r="C6258" i="6"/>
  <c r="B6258" i="6" s="1"/>
  <c r="C6259" i="6"/>
  <c r="B6259" i="6" s="1"/>
  <c r="C6260" i="6"/>
  <c r="B6260" i="6" s="1"/>
  <c r="C6261" i="6"/>
  <c r="B6261" i="6" s="1"/>
  <c r="C6262" i="6"/>
  <c r="B6262" i="6" s="1"/>
  <c r="C6263" i="6"/>
  <c r="B6263" i="6" s="1"/>
  <c r="C6264" i="6"/>
  <c r="B6264" i="6" s="1"/>
  <c r="C6265" i="6"/>
  <c r="B6265" i="6" s="1"/>
  <c r="C6266" i="6"/>
  <c r="B6266" i="6" s="1"/>
  <c r="C6267" i="6"/>
  <c r="B6267" i="6" s="1"/>
  <c r="C6268" i="6"/>
  <c r="B6268" i="6" s="1"/>
  <c r="C6269" i="6"/>
  <c r="B6269" i="6" s="1"/>
  <c r="C6270" i="6"/>
  <c r="B6270" i="6" s="1"/>
  <c r="C6271" i="6"/>
  <c r="B6271" i="6" s="1"/>
  <c r="C6272" i="6"/>
  <c r="B6272" i="6" s="1"/>
  <c r="C6273" i="6"/>
  <c r="B6273" i="6" s="1"/>
  <c r="C6274" i="6"/>
  <c r="B6274" i="6" s="1"/>
  <c r="C6275" i="6"/>
  <c r="B6275" i="6" s="1"/>
  <c r="C6276" i="6"/>
  <c r="B6276" i="6" s="1"/>
  <c r="C6277" i="6"/>
  <c r="B6277" i="6" s="1"/>
  <c r="C6278" i="6"/>
  <c r="B6278" i="6" s="1"/>
  <c r="C6279" i="6"/>
  <c r="B6279" i="6" s="1"/>
  <c r="C6280" i="6"/>
  <c r="B6280" i="6" s="1"/>
  <c r="C6281" i="6"/>
  <c r="B6281" i="6" s="1"/>
  <c r="C6282" i="6"/>
  <c r="B6282" i="6" s="1"/>
  <c r="C6283" i="6"/>
  <c r="B6283" i="6" s="1"/>
  <c r="C6284" i="6"/>
  <c r="B6284" i="6" s="1"/>
  <c r="C6285" i="6"/>
  <c r="B6285" i="6" s="1"/>
  <c r="C6286" i="6"/>
  <c r="B6286" i="6" s="1"/>
  <c r="C6287" i="6"/>
  <c r="B6287" i="6" s="1"/>
  <c r="C6288" i="6"/>
  <c r="B6288" i="6" s="1"/>
  <c r="C6289" i="6"/>
  <c r="B6289" i="6" s="1"/>
  <c r="C6290" i="6"/>
  <c r="B6290" i="6" s="1"/>
  <c r="C6291" i="6"/>
  <c r="B6291" i="6" s="1"/>
  <c r="C6292" i="6"/>
  <c r="B6292" i="6" s="1"/>
  <c r="C6293" i="6"/>
  <c r="B6293" i="6" s="1"/>
  <c r="C6294" i="6"/>
  <c r="B6294" i="6" s="1"/>
  <c r="C6295" i="6"/>
  <c r="B6295" i="6" s="1"/>
  <c r="C6296" i="6"/>
  <c r="B6296" i="6" s="1"/>
  <c r="C6297" i="6"/>
  <c r="B6297" i="6" s="1"/>
  <c r="C6298" i="6"/>
  <c r="B6298" i="6" s="1"/>
  <c r="C6299" i="6"/>
  <c r="B6299" i="6" s="1"/>
  <c r="C6300" i="6"/>
  <c r="B6300" i="6" s="1"/>
  <c r="C6301" i="6"/>
  <c r="B6301" i="6" s="1"/>
  <c r="C6302" i="6"/>
  <c r="B6302" i="6" s="1"/>
  <c r="C6303" i="6"/>
  <c r="B6303" i="6" s="1"/>
  <c r="C6304" i="6"/>
  <c r="B6304" i="6" s="1"/>
  <c r="C6305" i="6"/>
  <c r="B6305" i="6" s="1"/>
  <c r="C6306" i="6"/>
  <c r="B6306" i="6" s="1"/>
  <c r="C6307" i="6"/>
  <c r="B6307" i="6" s="1"/>
  <c r="C6308" i="6"/>
  <c r="B6308" i="6" s="1"/>
  <c r="C6309" i="6"/>
  <c r="B6309" i="6" s="1"/>
  <c r="C6310" i="6"/>
  <c r="B6310" i="6" s="1"/>
  <c r="C6311" i="6"/>
  <c r="B6311" i="6" s="1"/>
  <c r="C6312" i="6"/>
  <c r="B6312" i="6" s="1"/>
  <c r="C6313" i="6"/>
  <c r="B6313" i="6" s="1"/>
  <c r="C6314" i="6"/>
  <c r="B6314" i="6" s="1"/>
  <c r="C6315" i="6"/>
  <c r="B6315" i="6" s="1"/>
  <c r="C6316" i="6"/>
  <c r="B6316" i="6" s="1"/>
  <c r="C6317" i="6"/>
  <c r="B6317" i="6" s="1"/>
  <c r="C6318" i="6"/>
  <c r="B6318" i="6" s="1"/>
  <c r="C6319" i="6"/>
  <c r="B6319" i="6" s="1"/>
  <c r="C6320" i="6"/>
  <c r="B6320" i="6" s="1"/>
  <c r="C6321" i="6"/>
  <c r="B6321" i="6" s="1"/>
  <c r="C6322" i="6"/>
  <c r="B6322" i="6" s="1"/>
  <c r="C6323" i="6"/>
  <c r="B6323" i="6" s="1"/>
  <c r="C6324" i="6"/>
  <c r="B6324" i="6" s="1"/>
  <c r="C6325" i="6"/>
  <c r="B6325" i="6" s="1"/>
  <c r="C6326" i="6"/>
  <c r="B6326" i="6" s="1"/>
  <c r="C6327" i="6"/>
  <c r="B6327" i="6" s="1"/>
  <c r="C6328" i="6"/>
  <c r="B6328" i="6" s="1"/>
  <c r="C6329" i="6"/>
  <c r="B6329" i="6" s="1"/>
  <c r="C6330" i="6"/>
  <c r="B6330" i="6" s="1"/>
  <c r="C6331" i="6"/>
  <c r="B6331" i="6" s="1"/>
  <c r="C6332" i="6"/>
  <c r="B6332" i="6" s="1"/>
  <c r="C6333" i="6"/>
  <c r="B6333" i="6" s="1"/>
  <c r="C6334" i="6"/>
  <c r="B6334" i="6" s="1"/>
  <c r="C6335" i="6"/>
  <c r="B6335" i="6" s="1"/>
  <c r="C6336" i="6"/>
  <c r="B6336" i="6" s="1"/>
  <c r="C6337" i="6"/>
  <c r="B6337" i="6" s="1"/>
  <c r="C6338" i="6"/>
  <c r="B6338" i="6" s="1"/>
  <c r="C6339" i="6"/>
  <c r="B6339" i="6" s="1"/>
  <c r="C6340" i="6"/>
  <c r="B6340" i="6" s="1"/>
  <c r="C6341" i="6"/>
  <c r="B6341" i="6" s="1"/>
  <c r="C6342" i="6"/>
  <c r="B6342" i="6" s="1"/>
  <c r="C6343" i="6"/>
  <c r="B6343" i="6" s="1"/>
  <c r="C6344" i="6"/>
  <c r="B6344" i="6" s="1"/>
  <c r="C6345" i="6"/>
  <c r="B6345" i="6" s="1"/>
  <c r="C6346" i="6"/>
  <c r="B6346" i="6" s="1"/>
  <c r="C6347" i="6"/>
  <c r="B6347" i="6" s="1"/>
  <c r="C6348" i="6"/>
  <c r="B6348" i="6" s="1"/>
  <c r="C6349" i="6"/>
  <c r="B6349" i="6" s="1"/>
  <c r="C6350" i="6"/>
  <c r="B6350" i="6" s="1"/>
  <c r="C6351" i="6"/>
  <c r="B6351" i="6" s="1"/>
  <c r="C6352" i="6"/>
  <c r="B6352" i="6" s="1"/>
  <c r="C6353" i="6"/>
  <c r="B6353" i="6" s="1"/>
  <c r="C6354" i="6"/>
  <c r="B6354" i="6" s="1"/>
  <c r="C6355" i="6"/>
  <c r="B6355" i="6" s="1"/>
  <c r="C6356" i="6"/>
  <c r="B6356" i="6" s="1"/>
  <c r="C6357" i="6"/>
  <c r="B6357" i="6" s="1"/>
  <c r="C6358" i="6"/>
  <c r="B6358" i="6" s="1"/>
  <c r="C6359" i="6"/>
  <c r="B6359" i="6" s="1"/>
  <c r="C6360" i="6"/>
  <c r="B6360" i="6" s="1"/>
  <c r="C6361" i="6"/>
  <c r="B6361" i="6" s="1"/>
  <c r="C6362" i="6"/>
  <c r="B6362" i="6" s="1"/>
  <c r="C6363" i="6"/>
  <c r="B6363" i="6" s="1"/>
  <c r="C6364" i="6"/>
  <c r="B6364" i="6" s="1"/>
  <c r="C6365" i="6"/>
  <c r="B6365" i="6" s="1"/>
  <c r="C6366" i="6"/>
  <c r="B6366" i="6" s="1"/>
  <c r="C6367" i="6"/>
  <c r="B6367" i="6" s="1"/>
  <c r="C6368" i="6"/>
  <c r="B6368" i="6" s="1"/>
  <c r="C6369" i="6"/>
  <c r="B6369" i="6" s="1"/>
  <c r="C6370" i="6"/>
  <c r="B6370" i="6" s="1"/>
  <c r="C6371" i="6"/>
  <c r="B6371" i="6" s="1"/>
  <c r="C6372" i="6"/>
  <c r="B6372" i="6" s="1"/>
  <c r="C6373" i="6"/>
  <c r="B6373" i="6" s="1"/>
  <c r="C6374" i="6"/>
  <c r="B6374" i="6" s="1"/>
  <c r="C6375" i="6"/>
  <c r="B6375" i="6" s="1"/>
  <c r="C6376" i="6"/>
  <c r="B6376" i="6" s="1"/>
  <c r="C6377" i="6"/>
  <c r="B6377" i="6" s="1"/>
  <c r="C6378" i="6"/>
  <c r="B6378" i="6" s="1"/>
  <c r="C6379" i="6"/>
  <c r="B6379" i="6" s="1"/>
  <c r="C6380" i="6"/>
  <c r="B6380" i="6" s="1"/>
  <c r="C6381" i="6"/>
  <c r="B6381" i="6" s="1"/>
  <c r="C6382" i="6"/>
  <c r="B6382" i="6" s="1"/>
  <c r="C6383" i="6"/>
  <c r="B6383" i="6" s="1"/>
  <c r="C6384" i="6"/>
  <c r="B6384" i="6" s="1"/>
  <c r="C6385" i="6"/>
  <c r="B6385" i="6" s="1"/>
  <c r="C6386" i="6"/>
  <c r="B6386" i="6" s="1"/>
  <c r="C6387" i="6"/>
  <c r="B6387" i="6" s="1"/>
  <c r="C6388" i="6"/>
  <c r="B6388" i="6" s="1"/>
  <c r="C6389" i="6"/>
  <c r="B6389" i="6" s="1"/>
  <c r="C6390" i="6"/>
  <c r="B6390" i="6" s="1"/>
  <c r="C6391" i="6"/>
  <c r="B6391" i="6" s="1"/>
  <c r="C6392" i="6"/>
  <c r="B6392" i="6" s="1"/>
  <c r="C6393" i="6"/>
  <c r="B6393" i="6" s="1"/>
  <c r="C6394" i="6"/>
  <c r="B6394" i="6" s="1"/>
  <c r="C6395" i="6"/>
  <c r="B6395" i="6" s="1"/>
  <c r="C6396" i="6"/>
  <c r="B6396" i="6" s="1"/>
  <c r="C6397" i="6"/>
  <c r="B6397" i="6" s="1"/>
  <c r="C6398" i="6"/>
  <c r="B6398" i="6" s="1"/>
  <c r="C6399" i="6"/>
  <c r="B6399" i="6" s="1"/>
  <c r="C6400" i="6"/>
  <c r="B6400" i="6" s="1"/>
  <c r="C6401" i="6"/>
  <c r="B6401" i="6" s="1"/>
  <c r="C6402" i="6"/>
  <c r="B6402" i="6" s="1"/>
  <c r="C6403" i="6"/>
  <c r="B6403" i="6" s="1"/>
  <c r="C6404" i="6"/>
  <c r="B6404" i="6" s="1"/>
  <c r="C6405" i="6"/>
  <c r="B6405" i="6" s="1"/>
  <c r="C6406" i="6"/>
  <c r="B6406" i="6" s="1"/>
  <c r="C6407" i="6"/>
  <c r="B6407" i="6" s="1"/>
  <c r="C6408" i="6"/>
  <c r="B6408" i="6" s="1"/>
  <c r="C6409" i="6"/>
  <c r="B6409" i="6" s="1"/>
  <c r="C6410" i="6"/>
  <c r="B6410" i="6" s="1"/>
  <c r="C6411" i="6"/>
  <c r="B6411" i="6" s="1"/>
  <c r="C6412" i="6"/>
  <c r="B6412" i="6" s="1"/>
  <c r="C6413" i="6"/>
  <c r="B6413" i="6" s="1"/>
  <c r="C6414" i="6"/>
  <c r="B6414" i="6" s="1"/>
  <c r="C6415" i="6"/>
  <c r="B6415" i="6" s="1"/>
  <c r="C6416" i="6"/>
  <c r="B6416" i="6" s="1"/>
  <c r="C6417" i="6"/>
  <c r="B6417" i="6" s="1"/>
  <c r="C6418" i="6"/>
  <c r="B6418" i="6" s="1"/>
  <c r="C6419" i="6"/>
  <c r="B6419" i="6" s="1"/>
  <c r="C6420" i="6"/>
  <c r="B6420" i="6" s="1"/>
  <c r="C6421" i="6"/>
  <c r="B6421" i="6" s="1"/>
  <c r="C6422" i="6"/>
  <c r="B6422" i="6" s="1"/>
  <c r="C6423" i="6"/>
  <c r="B6423" i="6" s="1"/>
  <c r="C6424" i="6"/>
  <c r="B6424" i="6" s="1"/>
  <c r="C6425" i="6"/>
  <c r="B6425" i="6" s="1"/>
  <c r="C6426" i="6"/>
  <c r="B6426" i="6" s="1"/>
  <c r="C6427" i="6"/>
  <c r="B6427" i="6" s="1"/>
  <c r="C6428" i="6"/>
  <c r="B6428" i="6" s="1"/>
  <c r="C6429" i="6"/>
  <c r="B6429" i="6" s="1"/>
  <c r="C6430" i="6"/>
  <c r="B6430" i="6" s="1"/>
  <c r="C6431" i="6"/>
  <c r="B6431" i="6" s="1"/>
  <c r="C6432" i="6"/>
  <c r="B6432" i="6" s="1"/>
  <c r="C6433" i="6"/>
  <c r="B6433" i="6" s="1"/>
  <c r="C6434" i="6"/>
  <c r="B6434" i="6" s="1"/>
  <c r="C6435" i="6"/>
  <c r="B6435" i="6" s="1"/>
  <c r="C6436" i="6"/>
  <c r="B6436" i="6" s="1"/>
  <c r="C6437" i="6"/>
  <c r="B6437" i="6" s="1"/>
  <c r="C6438" i="6"/>
  <c r="B6438" i="6" s="1"/>
  <c r="C6439" i="6"/>
  <c r="B6439" i="6" s="1"/>
  <c r="C6440" i="6"/>
  <c r="B6440" i="6" s="1"/>
  <c r="C6441" i="6"/>
  <c r="B6441" i="6" s="1"/>
  <c r="C6442" i="6"/>
  <c r="B6442" i="6" s="1"/>
  <c r="C6443" i="6"/>
  <c r="B6443" i="6" s="1"/>
  <c r="C6444" i="6"/>
  <c r="B6444" i="6" s="1"/>
  <c r="C6445" i="6"/>
  <c r="B6445" i="6" s="1"/>
  <c r="C6446" i="6"/>
  <c r="B6446" i="6" s="1"/>
  <c r="C6447" i="6"/>
  <c r="B6447" i="6" s="1"/>
  <c r="C6448" i="6"/>
  <c r="B6448" i="6" s="1"/>
  <c r="C6449" i="6"/>
  <c r="B6449" i="6" s="1"/>
  <c r="C6450" i="6"/>
  <c r="B6450" i="6" s="1"/>
  <c r="C6451" i="6"/>
  <c r="B6451" i="6" s="1"/>
  <c r="C6452" i="6"/>
  <c r="B6452" i="6" s="1"/>
  <c r="C6453" i="6"/>
  <c r="B6453" i="6" s="1"/>
  <c r="C6454" i="6"/>
  <c r="B6454" i="6" s="1"/>
  <c r="C6455" i="6"/>
  <c r="B6455" i="6" s="1"/>
  <c r="C6456" i="6"/>
  <c r="B6456" i="6" s="1"/>
  <c r="C6457" i="6"/>
  <c r="B6457" i="6" s="1"/>
  <c r="C6458" i="6"/>
  <c r="B6458" i="6" s="1"/>
  <c r="C6459" i="6"/>
  <c r="B6459" i="6" s="1"/>
  <c r="C6460" i="6"/>
  <c r="B6460" i="6" s="1"/>
  <c r="C6461" i="6"/>
  <c r="B6461" i="6" s="1"/>
  <c r="C6462" i="6"/>
  <c r="B6462" i="6" s="1"/>
  <c r="C6463" i="6"/>
  <c r="B6463" i="6" s="1"/>
  <c r="C6464" i="6"/>
  <c r="B6464" i="6" s="1"/>
  <c r="C6465" i="6"/>
  <c r="B6465" i="6" s="1"/>
  <c r="C6466" i="6"/>
  <c r="B6466" i="6" s="1"/>
  <c r="C6467" i="6"/>
  <c r="B6467" i="6" s="1"/>
  <c r="C6468" i="6"/>
  <c r="B6468" i="6" s="1"/>
  <c r="C6469" i="6"/>
  <c r="B6469" i="6" s="1"/>
  <c r="C6470" i="6"/>
  <c r="B6470" i="6" s="1"/>
  <c r="C6471" i="6"/>
  <c r="B6471" i="6" s="1"/>
  <c r="C6472" i="6"/>
  <c r="B6472" i="6" s="1"/>
  <c r="C6473" i="6"/>
  <c r="B6473" i="6" s="1"/>
  <c r="C6474" i="6"/>
  <c r="B6474" i="6" s="1"/>
  <c r="C6475" i="6"/>
  <c r="B6475" i="6" s="1"/>
  <c r="C6476" i="6"/>
  <c r="B6476" i="6" s="1"/>
  <c r="C6477" i="6"/>
  <c r="B6477" i="6" s="1"/>
  <c r="C6478" i="6"/>
  <c r="B6478" i="6" s="1"/>
  <c r="C6479" i="6"/>
  <c r="B6479" i="6" s="1"/>
  <c r="C6480" i="6"/>
  <c r="B6480" i="6" s="1"/>
  <c r="C6481" i="6"/>
  <c r="B6481" i="6" s="1"/>
  <c r="C6482" i="6"/>
  <c r="B6482" i="6" s="1"/>
  <c r="C6483" i="6"/>
  <c r="B6483" i="6" s="1"/>
  <c r="C6484" i="6"/>
  <c r="B6484" i="6" s="1"/>
  <c r="C6485" i="6"/>
  <c r="B6485" i="6" s="1"/>
  <c r="C6486" i="6"/>
  <c r="B6486" i="6" s="1"/>
  <c r="C6487" i="6"/>
  <c r="B6487" i="6" s="1"/>
  <c r="C6488" i="6"/>
  <c r="B6488" i="6" s="1"/>
  <c r="C6489" i="6"/>
  <c r="B6489" i="6" s="1"/>
  <c r="C6490" i="6"/>
  <c r="B6490" i="6" s="1"/>
  <c r="C6491" i="6"/>
  <c r="B6491" i="6" s="1"/>
  <c r="C6492" i="6"/>
  <c r="B6492" i="6" s="1"/>
  <c r="C6493" i="6"/>
  <c r="B6493" i="6" s="1"/>
  <c r="C6494" i="6"/>
  <c r="B6494" i="6" s="1"/>
  <c r="C6495" i="6"/>
  <c r="B6495" i="6" s="1"/>
  <c r="C6496" i="6"/>
  <c r="B6496" i="6" s="1"/>
  <c r="C6497" i="6"/>
  <c r="B6497" i="6" s="1"/>
  <c r="C6498" i="6"/>
  <c r="B6498" i="6" s="1"/>
  <c r="C6499" i="6"/>
  <c r="B6499" i="6" s="1"/>
  <c r="C6500" i="6"/>
  <c r="B6500" i="6" s="1"/>
  <c r="C6501" i="6"/>
  <c r="B6501" i="6" s="1"/>
  <c r="C6502" i="6"/>
  <c r="B6502" i="6" s="1"/>
  <c r="C6503" i="6"/>
  <c r="B6503" i="6" s="1"/>
  <c r="C6504" i="6"/>
  <c r="B6504" i="6" s="1"/>
  <c r="C6505" i="6"/>
  <c r="B6505" i="6" s="1"/>
  <c r="C6506" i="6"/>
  <c r="B6506" i="6" s="1"/>
  <c r="C6507" i="6"/>
  <c r="B6507" i="6" s="1"/>
  <c r="C6508" i="6"/>
  <c r="B6508" i="6" s="1"/>
  <c r="C6509" i="6"/>
  <c r="B6509" i="6" s="1"/>
  <c r="C6510" i="6"/>
  <c r="B6510" i="6" s="1"/>
  <c r="C6511" i="6"/>
  <c r="B6511" i="6" s="1"/>
  <c r="C6512" i="6"/>
  <c r="B6512" i="6" s="1"/>
  <c r="C6513" i="6"/>
  <c r="B6513" i="6" s="1"/>
  <c r="C6514" i="6"/>
  <c r="B6514" i="6" s="1"/>
  <c r="C6515" i="6"/>
  <c r="B6515" i="6" s="1"/>
  <c r="C6516" i="6"/>
  <c r="B6516" i="6" s="1"/>
  <c r="C6517" i="6"/>
  <c r="B6517" i="6" s="1"/>
  <c r="C6518" i="6"/>
  <c r="B6518" i="6" s="1"/>
  <c r="C6519" i="6"/>
  <c r="B6519" i="6" s="1"/>
  <c r="C6520" i="6"/>
  <c r="B6520" i="6" s="1"/>
  <c r="C6521" i="6"/>
  <c r="B6521" i="6" s="1"/>
  <c r="C6522" i="6"/>
  <c r="B6522" i="6" s="1"/>
  <c r="C6523" i="6"/>
  <c r="B6523" i="6" s="1"/>
  <c r="C6524" i="6"/>
  <c r="B6524" i="6" s="1"/>
  <c r="C6525" i="6"/>
  <c r="B6525" i="6" s="1"/>
  <c r="C6526" i="6"/>
  <c r="B6526" i="6" s="1"/>
  <c r="C6527" i="6"/>
  <c r="B6527" i="6" s="1"/>
  <c r="C6528" i="6"/>
  <c r="B6528" i="6" s="1"/>
  <c r="C6529" i="6"/>
  <c r="B6529" i="6" s="1"/>
  <c r="C6530" i="6"/>
  <c r="B6530" i="6" s="1"/>
  <c r="C6531" i="6"/>
  <c r="B6531" i="6" s="1"/>
  <c r="C6532" i="6"/>
  <c r="B6532" i="6" s="1"/>
  <c r="C6533" i="6"/>
  <c r="B6533" i="6" s="1"/>
  <c r="C6534" i="6"/>
  <c r="B6534" i="6" s="1"/>
  <c r="C6535" i="6"/>
  <c r="B6535" i="6" s="1"/>
  <c r="C6536" i="6"/>
  <c r="B6536" i="6" s="1"/>
  <c r="C6537" i="6"/>
  <c r="B6537" i="6" s="1"/>
  <c r="C6538" i="6"/>
  <c r="B6538" i="6" s="1"/>
  <c r="C6539" i="6"/>
  <c r="B6539" i="6" s="1"/>
  <c r="C6540" i="6"/>
  <c r="B6540" i="6" s="1"/>
  <c r="C6541" i="6"/>
  <c r="B6541" i="6" s="1"/>
  <c r="C6542" i="6"/>
  <c r="B6542" i="6" s="1"/>
  <c r="C6543" i="6"/>
  <c r="B6543" i="6" s="1"/>
  <c r="C6544" i="6"/>
  <c r="B6544" i="6" s="1"/>
  <c r="C6545" i="6"/>
  <c r="B6545" i="6" s="1"/>
  <c r="C6546" i="6"/>
  <c r="B6546" i="6" s="1"/>
  <c r="C6547" i="6"/>
  <c r="B6547" i="6" s="1"/>
  <c r="C6548" i="6"/>
  <c r="B6548" i="6" s="1"/>
  <c r="C6549" i="6"/>
  <c r="B6549" i="6" s="1"/>
  <c r="C6550" i="6"/>
  <c r="B6550" i="6" s="1"/>
  <c r="C6551" i="6"/>
  <c r="B6551" i="6" s="1"/>
  <c r="C6552" i="6"/>
  <c r="B6552" i="6" s="1"/>
  <c r="C6553" i="6"/>
  <c r="B6553" i="6" s="1"/>
  <c r="C6554" i="6"/>
  <c r="B6554" i="6" s="1"/>
  <c r="C6555" i="6"/>
  <c r="B6555" i="6" s="1"/>
  <c r="C6556" i="6"/>
  <c r="B6556" i="6" s="1"/>
  <c r="C6557" i="6"/>
  <c r="B6557" i="6" s="1"/>
  <c r="C6558" i="6"/>
  <c r="B6558" i="6" s="1"/>
  <c r="C6559" i="6"/>
  <c r="B6559" i="6" s="1"/>
  <c r="C6560" i="6"/>
  <c r="B6560" i="6" s="1"/>
  <c r="C6561" i="6"/>
  <c r="B6561" i="6" s="1"/>
  <c r="C6562" i="6"/>
  <c r="B6562" i="6" s="1"/>
  <c r="C6563" i="6"/>
  <c r="B6563" i="6" s="1"/>
  <c r="C6564" i="6"/>
  <c r="B6564" i="6" s="1"/>
  <c r="C6565" i="6"/>
  <c r="B6565" i="6" s="1"/>
  <c r="C6566" i="6"/>
  <c r="B6566" i="6" s="1"/>
  <c r="C6567" i="6"/>
  <c r="B6567" i="6" s="1"/>
  <c r="C6568" i="6"/>
  <c r="B6568" i="6" s="1"/>
  <c r="C6569" i="6"/>
  <c r="B6569" i="6" s="1"/>
  <c r="C6570" i="6"/>
  <c r="B6570" i="6" s="1"/>
  <c r="C6571" i="6"/>
  <c r="B6571" i="6" s="1"/>
  <c r="C6572" i="6"/>
  <c r="B6572" i="6" s="1"/>
  <c r="C6573" i="6"/>
  <c r="B6573" i="6" s="1"/>
  <c r="C6574" i="6"/>
  <c r="B6574" i="6" s="1"/>
  <c r="C6575" i="6"/>
  <c r="B6575" i="6" s="1"/>
  <c r="C6576" i="6"/>
  <c r="B6576" i="6" s="1"/>
  <c r="C6577" i="6"/>
  <c r="B6577" i="6" s="1"/>
  <c r="C6578" i="6"/>
  <c r="B6578" i="6" s="1"/>
  <c r="C6579" i="6"/>
  <c r="B6579" i="6" s="1"/>
  <c r="C6580" i="6"/>
  <c r="B6580" i="6" s="1"/>
  <c r="C6581" i="6"/>
  <c r="B6581" i="6" s="1"/>
  <c r="C6582" i="6"/>
  <c r="B6582" i="6" s="1"/>
  <c r="C6583" i="6"/>
  <c r="B6583" i="6" s="1"/>
  <c r="C6584" i="6"/>
  <c r="B6584" i="6" s="1"/>
  <c r="C6585" i="6"/>
  <c r="B6585" i="6" s="1"/>
  <c r="C6586" i="6"/>
  <c r="B6586" i="6" s="1"/>
  <c r="C6587" i="6"/>
  <c r="B6587" i="6" s="1"/>
  <c r="C6588" i="6"/>
  <c r="B6588" i="6" s="1"/>
  <c r="C6589" i="6"/>
  <c r="B6589" i="6" s="1"/>
  <c r="C6590" i="6"/>
  <c r="B6590" i="6" s="1"/>
  <c r="C6591" i="6"/>
  <c r="B6591" i="6" s="1"/>
  <c r="C6592" i="6"/>
  <c r="B6592" i="6" s="1"/>
  <c r="C6593" i="6"/>
  <c r="B6593" i="6" s="1"/>
  <c r="C6594" i="6"/>
  <c r="B6594" i="6" s="1"/>
  <c r="C6595" i="6"/>
  <c r="B6595" i="6" s="1"/>
  <c r="C6596" i="6"/>
  <c r="B6596" i="6" s="1"/>
  <c r="C6597" i="6"/>
  <c r="B6597" i="6" s="1"/>
  <c r="C6598" i="6"/>
  <c r="B6598" i="6" s="1"/>
  <c r="C6599" i="6"/>
  <c r="B6599" i="6" s="1"/>
  <c r="C6600" i="6"/>
  <c r="B6600" i="6" s="1"/>
  <c r="C6601" i="6"/>
  <c r="B6601" i="6" s="1"/>
  <c r="C6602" i="6"/>
  <c r="B6602" i="6" s="1"/>
  <c r="C6603" i="6"/>
  <c r="B6603" i="6" s="1"/>
  <c r="C6604" i="6"/>
  <c r="B6604" i="6" s="1"/>
  <c r="C6605" i="6"/>
  <c r="B6605" i="6" s="1"/>
  <c r="C6606" i="6"/>
  <c r="B6606" i="6" s="1"/>
  <c r="C6607" i="6"/>
  <c r="B6607" i="6" s="1"/>
  <c r="C6608" i="6"/>
  <c r="B6608" i="6" s="1"/>
  <c r="C6609" i="6"/>
  <c r="B6609" i="6" s="1"/>
  <c r="C6610" i="6"/>
  <c r="B6610" i="6" s="1"/>
  <c r="C6611" i="6"/>
  <c r="B6611" i="6" s="1"/>
  <c r="C6612" i="6"/>
  <c r="B6612" i="6" s="1"/>
  <c r="C6613" i="6"/>
  <c r="B6613" i="6" s="1"/>
  <c r="C6614" i="6"/>
  <c r="B6614" i="6" s="1"/>
  <c r="C6615" i="6"/>
  <c r="B6615" i="6" s="1"/>
  <c r="C6616" i="6"/>
  <c r="B6616" i="6" s="1"/>
  <c r="C6617" i="6"/>
  <c r="B6617" i="6" s="1"/>
  <c r="C6618" i="6"/>
  <c r="B6618" i="6" s="1"/>
  <c r="C6619" i="6"/>
  <c r="B6619" i="6" s="1"/>
  <c r="C6620" i="6"/>
  <c r="B6620" i="6" s="1"/>
  <c r="C6621" i="6"/>
  <c r="B6621" i="6" s="1"/>
  <c r="C6622" i="6"/>
  <c r="B6622" i="6" s="1"/>
  <c r="C6623" i="6"/>
  <c r="B6623" i="6" s="1"/>
  <c r="C6624" i="6"/>
  <c r="B6624" i="6" s="1"/>
  <c r="C6625" i="6"/>
  <c r="B6625" i="6" s="1"/>
  <c r="C6626" i="6"/>
  <c r="B6626" i="6" s="1"/>
  <c r="C6627" i="6"/>
  <c r="B6627" i="6" s="1"/>
  <c r="C6628" i="6"/>
  <c r="B6628" i="6" s="1"/>
  <c r="C6629" i="6"/>
  <c r="B6629" i="6" s="1"/>
  <c r="C6630" i="6"/>
  <c r="B6630" i="6" s="1"/>
  <c r="C6631" i="6"/>
  <c r="B6631" i="6" s="1"/>
  <c r="C6632" i="6"/>
  <c r="B6632" i="6" s="1"/>
  <c r="C6633" i="6"/>
  <c r="B6633" i="6" s="1"/>
  <c r="C6634" i="6"/>
  <c r="B6634" i="6" s="1"/>
  <c r="C6635" i="6"/>
  <c r="B6635" i="6" s="1"/>
  <c r="C6636" i="6"/>
  <c r="B6636" i="6" s="1"/>
  <c r="C6637" i="6"/>
  <c r="B6637" i="6" s="1"/>
  <c r="C6638" i="6"/>
  <c r="B6638" i="6" s="1"/>
  <c r="C6639" i="6"/>
  <c r="B6639" i="6" s="1"/>
  <c r="C6640" i="6"/>
  <c r="B6640" i="6" s="1"/>
  <c r="C6641" i="6"/>
  <c r="B6641" i="6" s="1"/>
  <c r="C6642" i="6"/>
  <c r="B6642" i="6" s="1"/>
  <c r="C6643" i="6"/>
  <c r="B6643" i="6" s="1"/>
  <c r="C6644" i="6"/>
  <c r="B6644" i="6" s="1"/>
  <c r="C6645" i="6"/>
  <c r="B6645" i="6" s="1"/>
  <c r="C6646" i="6"/>
  <c r="B6646" i="6" s="1"/>
  <c r="C6647" i="6"/>
  <c r="B6647" i="6" s="1"/>
  <c r="C6648" i="6"/>
  <c r="B6648" i="6" s="1"/>
  <c r="C6649" i="6"/>
  <c r="B6649" i="6" s="1"/>
  <c r="C6650" i="6"/>
  <c r="B6650" i="6" s="1"/>
  <c r="C6651" i="6"/>
  <c r="B6651" i="6" s="1"/>
  <c r="C6652" i="6"/>
  <c r="B6652" i="6" s="1"/>
  <c r="C6653" i="6"/>
  <c r="B6653" i="6" s="1"/>
  <c r="C6654" i="6"/>
  <c r="B6654" i="6" s="1"/>
  <c r="C6655" i="6"/>
  <c r="B6655" i="6" s="1"/>
  <c r="C6656" i="6"/>
  <c r="B6656" i="6" s="1"/>
  <c r="C6657" i="6"/>
  <c r="B6657" i="6" s="1"/>
  <c r="C6658" i="6"/>
  <c r="B6658" i="6" s="1"/>
  <c r="C6659" i="6"/>
  <c r="B6659" i="6" s="1"/>
  <c r="C6660" i="6"/>
  <c r="B6660" i="6" s="1"/>
  <c r="C6661" i="6"/>
  <c r="B6661" i="6" s="1"/>
  <c r="C6662" i="6"/>
  <c r="B6662" i="6" s="1"/>
  <c r="C6663" i="6"/>
  <c r="B6663" i="6" s="1"/>
  <c r="C6664" i="6"/>
  <c r="B6664" i="6" s="1"/>
  <c r="C6665" i="6"/>
  <c r="B6665" i="6" s="1"/>
  <c r="C6666" i="6"/>
  <c r="B6666" i="6" s="1"/>
  <c r="C6667" i="6"/>
  <c r="B6667" i="6" s="1"/>
  <c r="C6668" i="6"/>
  <c r="B6668" i="6" s="1"/>
  <c r="C6669" i="6"/>
  <c r="B6669" i="6" s="1"/>
  <c r="C6670" i="6"/>
  <c r="B6670" i="6" s="1"/>
  <c r="C6671" i="6"/>
  <c r="B6671" i="6" s="1"/>
  <c r="C6672" i="6"/>
  <c r="B6672" i="6" s="1"/>
  <c r="C6673" i="6"/>
  <c r="B6673" i="6" s="1"/>
  <c r="C6674" i="6"/>
  <c r="B6674" i="6" s="1"/>
  <c r="C6675" i="6"/>
  <c r="B6675" i="6" s="1"/>
  <c r="C6676" i="6"/>
  <c r="B6676" i="6" s="1"/>
  <c r="C6677" i="6"/>
  <c r="B6677" i="6" s="1"/>
  <c r="C6678" i="6"/>
  <c r="B6678" i="6" s="1"/>
  <c r="C6679" i="6"/>
  <c r="B6679" i="6" s="1"/>
  <c r="C6680" i="6"/>
  <c r="B6680" i="6" s="1"/>
  <c r="C6681" i="6"/>
  <c r="B6681" i="6" s="1"/>
  <c r="C6682" i="6"/>
  <c r="B6682" i="6" s="1"/>
  <c r="C6683" i="6"/>
  <c r="B6683" i="6" s="1"/>
  <c r="C6684" i="6"/>
  <c r="B6684" i="6" s="1"/>
  <c r="C6685" i="6"/>
  <c r="B6685" i="6" s="1"/>
  <c r="C6686" i="6"/>
  <c r="B6686" i="6" s="1"/>
  <c r="C6687" i="6"/>
  <c r="B6687" i="6" s="1"/>
  <c r="C6688" i="6"/>
  <c r="B6688" i="6" s="1"/>
  <c r="C6689" i="6"/>
  <c r="B6689" i="6" s="1"/>
  <c r="C6690" i="6"/>
  <c r="B6690" i="6" s="1"/>
  <c r="C6691" i="6"/>
  <c r="B6691" i="6" s="1"/>
  <c r="C6692" i="6"/>
  <c r="B6692" i="6" s="1"/>
  <c r="C6693" i="6"/>
  <c r="B6693" i="6" s="1"/>
  <c r="C6694" i="6"/>
  <c r="B6694" i="6" s="1"/>
  <c r="C6695" i="6"/>
  <c r="B6695" i="6" s="1"/>
  <c r="C6696" i="6"/>
  <c r="B6696" i="6" s="1"/>
  <c r="C6697" i="6"/>
  <c r="B6697" i="6" s="1"/>
  <c r="C6698" i="6"/>
  <c r="B6698" i="6" s="1"/>
  <c r="C6699" i="6"/>
  <c r="B6699" i="6" s="1"/>
  <c r="C6700" i="6"/>
  <c r="B6700" i="6" s="1"/>
  <c r="C6701" i="6"/>
  <c r="B6701" i="6" s="1"/>
  <c r="C6702" i="6"/>
  <c r="B6702" i="6" s="1"/>
  <c r="C6703" i="6"/>
  <c r="B6703" i="6" s="1"/>
  <c r="C6704" i="6"/>
  <c r="B6704" i="6" s="1"/>
  <c r="C6705" i="6"/>
  <c r="B6705" i="6" s="1"/>
  <c r="C6706" i="6"/>
  <c r="B6706" i="6" s="1"/>
  <c r="C6707" i="6"/>
  <c r="B6707" i="6" s="1"/>
  <c r="C6708" i="6"/>
  <c r="B6708" i="6" s="1"/>
  <c r="C6709" i="6"/>
  <c r="B6709" i="6" s="1"/>
  <c r="C6710" i="6"/>
  <c r="B6710" i="6" s="1"/>
  <c r="C6711" i="6"/>
  <c r="B6711" i="6" s="1"/>
  <c r="C6712" i="6"/>
  <c r="B6712" i="6" s="1"/>
  <c r="C6713" i="6"/>
  <c r="B6713" i="6" s="1"/>
  <c r="C6714" i="6"/>
  <c r="B6714" i="6" s="1"/>
  <c r="C6715" i="6"/>
  <c r="B6715" i="6" s="1"/>
  <c r="C6716" i="6"/>
  <c r="B6716" i="6" s="1"/>
  <c r="C6717" i="6"/>
  <c r="B6717" i="6" s="1"/>
  <c r="C6718" i="6"/>
  <c r="B6718" i="6" s="1"/>
  <c r="C6719" i="6"/>
  <c r="B6719" i="6" s="1"/>
  <c r="C6720" i="6"/>
  <c r="B6720" i="6" s="1"/>
  <c r="C6721" i="6"/>
  <c r="B6721" i="6" s="1"/>
  <c r="C6722" i="6"/>
  <c r="B6722" i="6" s="1"/>
  <c r="C6723" i="6"/>
  <c r="B6723" i="6" s="1"/>
  <c r="C6724" i="6"/>
  <c r="B6724" i="6" s="1"/>
  <c r="C6725" i="6"/>
  <c r="B6725" i="6" s="1"/>
  <c r="C6726" i="6"/>
  <c r="B6726" i="6" s="1"/>
  <c r="C6727" i="6"/>
  <c r="B6727" i="6" s="1"/>
  <c r="C6728" i="6"/>
  <c r="B6728" i="6" s="1"/>
  <c r="C6729" i="6"/>
  <c r="B6729" i="6" s="1"/>
  <c r="C6730" i="6"/>
  <c r="B6730" i="6" s="1"/>
  <c r="C6731" i="6"/>
  <c r="B6731" i="6" s="1"/>
  <c r="C6732" i="6"/>
  <c r="B6732" i="6" s="1"/>
  <c r="C6733" i="6"/>
  <c r="B6733" i="6" s="1"/>
  <c r="C6734" i="6"/>
  <c r="B6734" i="6" s="1"/>
  <c r="C6735" i="6"/>
  <c r="B6735" i="6" s="1"/>
  <c r="C6736" i="6"/>
  <c r="B6736" i="6" s="1"/>
  <c r="C6737" i="6"/>
  <c r="B6737" i="6" s="1"/>
  <c r="C6738" i="6"/>
  <c r="B6738" i="6" s="1"/>
  <c r="C6739" i="6"/>
  <c r="B6739" i="6" s="1"/>
  <c r="C6740" i="6"/>
  <c r="B6740" i="6" s="1"/>
  <c r="C6741" i="6"/>
  <c r="B6741" i="6" s="1"/>
  <c r="C6742" i="6"/>
  <c r="B6742" i="6" s="1"/>
  <c r="C6743" i="6"/>
  <c r="B6743" i="6" s="1"/>
  <c r="C6744" i="6"/>
  <c r="B6744" i="6" s="1"/>
  <c r="C6745" i="6"/>
  <c r="B6745" i="6" s="1"/>
  <c r="C6746" i="6"/>
  <c r="B6746" i="6" s="1"/>
  <c r="C6747" i="6"/>
  <c r="B6747" i="6" s="1"/>
  <c r="C6748" i="6"/>
  <c r="B6748" i="6" s="1"/>
  <c r="C6749" i="6"/>
  <c r="B6749" i="6" s="1"/>
  <c r="C6750" i="6"/>
  <c r="B6750" i="6" s="1"/>
  <c r="C6751" i="6"/>
  <c r="B6751" i="6" s="1"/>
  <c r="C6752" i="6"/>
  <c r="B6752" i="6" s="1"/>
  <c r="C6753" i="6"/>
  <c r="B6753" i="6" s="1"/>
  <c r="C6754" i="6"/>
  <c r="B6754" i="6" s="1"/>
  <c r="C6755" i="6"/>
  <c r="B6755" i="6" s="1"/>
  <c r="C6756" i="6"/>
  <c r="B6756" i="6" s="1"/>
  <c r="C6757" i="6"/>
  <c r="B6757" i="6" s="1"/>
  <c r="C6758" i="6"/>
  <c r="B6758" i="6" s="1"/>
  <c r="C6759" i="6"/>
  <c r="B6759" i="6" s="1"/>
  <c r="C6760" i="6"/>
  <c r="B6760" i="6" s="1"/>
  <c r="C6761" i="6"/>
  <c r="B6761" i="6" s="1"/>
  <c r="C6762" i="6"/>
  <c r="B6762" i="6" s="1"/>
  <c r="C6763" i="6"/>
  <c r="B6763" i="6" s="1"/>
  <c r="C6764" i="6"/>
  <c r="B6764" i="6" s="1"/>
  <c r="C6765" i="6"/>
  <c r="B6765" i="6" s="1"/>
  <c r="C6766" i="6"/>
  <c r="B6766" i="6" s="1"/>
  <c r="C6767" i="6"/>
  <c r="B6767" i="6" s="1"/>
  <c r="C6768" i="6"/>
  <c r="B6768" i="6" s="1"/>
  <c r="C6769" i="6"/>
  <c r="B6769" i="6" s="1"/>
  <c r="C6770" i="6"/>
  <c r="B6770" i="6" s="1"/>
  <c r="C6771" i="6"/>
  <c r="B6771" i="6" s="1"/>
  <c r="C6772" i="6"/>
  <c r="B6772" i="6" s="1"/>
  <c r="C6773" i="6"/>
  <c r="B6773" i="6" s="1"/>
  <c r="C6774" i="6"/>
  <c r="B6774" i="6" s="1"/>
  <c r="C6775" i="6"/>
  <c r="B6775" i="6" s="1"/>
  <c r="C6776" i="6"/>
  <c r="B6776" i="6" s="1"/>
  <c r="C6777" i="6"/>
  <c r="B6777" i="6" s="1"/>
  <c r="C6778" i="6"/>
  <c r="B6778" i="6" s="1"/>
  <c r="C6779" i="6"/>
  <c r="B6779" i="6" s="1"/>
  <c r="C6780" i="6"/>
  <c r="B6780" i="6" s="1"/>
  <c r="C6781" i="6"/>
  <c r="B6781" i="6" s="1"/>
  <c r="C6782" i="6"/>
  <c r="B6782" i="6" s="1"/>
  <c r="C6783" i="6"/>
  <c r="B6783" i="6" s="1"/>
  <c r="C6784" i="6"/>
  <c r="B6784" i="6" s="1"/>
  <c r="C6785" i="6"/>
  <c r="B6785" i="6" s="1"/>
  <c r="C6786" i="6"/>
  <c r="B6786" i="6" s="1"/>
  <c r="C6787" i="6"/>
  <c r="B6787" i="6" s="1"/>
  <c r="C6788" i="6"/>
  <c r="B6788" i="6" s="1"/>
  <c r="C6789" i="6"/>
  <c r="B6789" i="6" s="1"/>
  <c r="C6790" i="6"/>
  <c r="B6790" i="6" s="1"/>
  <c r="C6791" i="6"/>
  <c r="B6791" i="6" s="1"/>
  <c r="C6792" i="6"/>
  <c r="B6792" i="6" s="1"/>
  <c r="C6793" i="6"/>
  <c r="B6793" i="6" s="1"/>
  <c r="C6794" i="6"/>
  <c r="B6794" i="6" s="1"/>
  <c r="C6795" i="6"/>
  <c r="B6795" i="6" s="1"/>
  <c r="C6796" i="6"/>
  <c r="B6796" i="6" s="1"/>
  <c r="C6797" i="6"/>
  <c r="B6797" i="6" s="1"/>
  <c r="C6798" i="6"/>
  <c r="B6798" i="6" s="1"/>
  <c r="C6799" i="6"/>
  <c r="B6799" i="6" s="1"/>
  <c r="C6800" i="6"/>
  <c r="B6800" i="6" s="1"/>
  <c r="C6801" i="6"/>
  <c r="B6801" i="6" s="1"/>
  <c r="C6802" i="6"/>
  <c r="B6802" i="6" s="1"/>
  <c r="C6803" i="6"/>
  <c r="B6803" i="6" s="1"/>
  <c r="C6804" i="6"/>
  <c r="B6804" i="6" s="1"/>
  <c r="C6805" i="6"/>
  <c r="B6805" i="6" s="1"/>
  <c r="C6806" i="6"/>
  <c r="B6806" i="6" s="1"/>
  <c r="C6807" i="6"/>
  <c r="B6807" i="6" s="1"/>
  <c r="C6808" i="6"/>
  <c r="B6808" i="6" s="1"/>
  <c r="C6809" i="6"/>
  <c r="B6809" i="6" s="1"/>
  <c r="C6810" i="6"/>
  <c r="B6810" i="6" s="1"/>
  <c r="C6811" i="6"/>
  <c r="B6811" i="6" s="1"/>
  <c r="C6812" i="6"/>
  <c r="B6812" i="6" s="1"/>
  <c r="C6813" i="6"/>
  <c r="B6813" i="6" s="1"/>
  <c r="C6814" i="6"/>
  <c r="B6814" i="6" s="1"/>
  <c r="C6815" i="6"/>
  <c r="B6815" i="6" s="1"/>
  <c r="C6816" i="6"/>
  <c r="B6816" i="6" s="1"/>
  <c r="C6817" i="6"/>
  <c r="B6817" i="6" s="1"/>
  <c r="C6818" i="6"/>
  <c r="B6818" i="6" s="1"/>
  <c r="C6819" i="6"/>
  <c r="B6819" i="6" s="1"/>
  <c r="C6820" i="6"/>
  <c r="B6820" i="6" s="1"/>
  <c r="C6821" i="6"/>
  <c r="B6821" i="6" s="1"/>
  <c r="C6822" i="6"/>
  <c r="B6822" i="6" s="1"/>
  <c r="C6823" i="6"/>
  <c r="B6823" i="6" s="1"/>
  <c r="C6824" i="6"/>
  <c r="B6824" i="6" s="1"/>
  <c r="C6825" i="6"/>
  <c r="B6825" i="6" s="1"/>
  <c r="C6826" i="6"/>
  <c r="B6826" i="6" s="1"/>
  <c r="C6827" i="6"/>
  <c r="B6827" i="6" s="1"/>
  <c r="C6828" i="6"/>
  <c r="B6828" i="6" s="1"/>
  <c r="C6829" i="6"/>
  <c r="B6829" i="6" s="1"/>
  <c r="C6830" i="6"/>
  <c r="B6830" i="6" s="1"/>
  <c r="C6831" i="6"/>
  <c r="B6831" i="6" s="1"/>
  <c r="C6832" i="6"/>
  <c r="B6832" i="6" s="1"/>
  <c r="C6833" i="6"/>
  <c r="B6833" i="6" s="1"/>
  <c r="C6834" i="6"/>
  <c r="B6834" i="6" s="1"/>
  <c r="C6835" i="6"/>
  <c r="B6835" i="6" s="1"/>
  <c r="C6836" i="6"/>
  <c r="B6836" i="6" s="1"/>
  <c r="C6837" i="6"/>
  <c r="B6837" i="6" s="1"/>
  <c r="C6838" i="6"/>
  <c r="B6838" i="6" s="1"/>
  <c r="C6839" i="6"/>
  <c r="B6839" i="6" s="1"/>
  <c r="C6840" i="6"/>
  <c r="B6840" i="6" s="1"/>
  <c r="C6841" i="6"/>
  <c r="B6841" i="6" s="1"/>
  <c r="C6842" i="6"/>
  <c r="B6842" i="6" s="1"/>
  <c r="C6843" i="6"/>
  <c r="B6843" i="6" s="1"/>
  <c r="C6844" i="6"/>
  <c r="B6844" i="6" s="1"/>
  <c r="C6845" i="6"/>
  <c r="B6845" i="6" s="1"/>
  <c r="C6846" i="6"/>
  <c r="B6846" i="6" s="1"/>
  <c r="C6847" i="6"/>
  <c r="B6847" i="6" s="1"/>
  <c r="C6848" i="6"/>
  <c r="B6848" i="6" s="1"/>
  <c r="C6849" i="6"/>
  <c r="B6849" i="6" s="1"/>
  <c r="C6850" i="6"/>
  <c r="B6850" i="6" s="1"/>
  <c r="C6851" i="6"/>
  <c r="B6851" i="6" s="1"/>
  <c r="C6852" i="6"/>
  <c r="B6852" i="6" s="1"/>
  <c r="C6853" i="6"/>
  <c r="B6853" i="6" s="1"/>
  <c r="C6854" i="6"/>
  <c r="B6854" i="6" s="1"/>
  <c r="C6855" i="6"/>
  <c r="B6855" i="6" s="1"/>
  <c r="C6856" i="6"/>
  <c r="B6856" i="6" s="1"/>
  <c r="C6857" i="6"/>
  <c r="B6857" i="6" s="1"/>
  <c r="C6858" i="6"/>
  <c r="B6858" i="6" s="1"/>
  <c r="C6859" i="6"/>
  <c r="B6859" i="6" s="1"/>
  <c r="C6860" i="6"/>
  <c r="B6860" i="6" s="1"/>
  <c r="C6861" i="6"/>
  <c r="B6861" i="6" s="1"/>
  <c r="C6862" i="6"/>
  <c r="B6862" i="6" s="1"/>
  <c r="C6863" i="6"/>
  <c r="B6863" i="6" s="1"/>
  <c r="C6864" i="6"/>
  <c r="B6864" i="6" s="1"/>
  <c r="C6865" i="6"/>
  <c r="B6865" i="6" s="1"/>
  <c r="C6866" i="6"/>
  <c r="B6866" i="6" s="1"/>
  <c r="C6867" i="6"/>
  <c r="B6867" i="6" s="1"/>
  <c r="C6868" i="6"/>
  <c r="B6868" i="6" s="1"/>
  <c r="C6869" i="6"/>
  <c r="B6869" i="6" s="1"/>
  <c r="C6870" i="6"/>
  <c r="B6870" i="6" s="1"/>
  <c r="C6871" i="6"/>
  <c r="B6871" i="6" s="1"/>
  <c r="C6872" i="6"/>
  <c r="B6872" i="6" s="1"/>
  <c r="C6873" i="6"/>
  <c r="B6873" i="6" s="1"/>
  <c r="C6874" i="6"/>
  <c r="B6874" i="6" s="1"/>
  <c r="C6875" i="6"/>
  <c r="B6875" i="6" s="1"/>
  <c r="C6876" i="6"/>
  <c r="B6876" i="6" s="1"/>
  <c r="C6877" i="6"/>
  <c r="B6877" i="6" s="1"/>
  <c r="C6878" i="6"/>
  <c r="B6878" i="6" s="1"/>
  <c r="C6879" i="6"/>
  <c r="B6879" i="6" s="1"/>
  <c r="C6880" i="6"/>
  <c r="B6880" i="6" s="1"/>
  <c r="C6881" i="6"/>
  <c r="B6881" i="6" s="1"/>
  <c r="C6882" i="6"/>
  <c r="B6882" i="6" s="1"/>
  <c r="C6883" i="6"/>
  <c r="B6883" i="6" s="1"/>
  <c r="C6884" i="6"/>
  <c r="B6884" i="6" s="1"/>
  <c r="C6885" i="6"/>
  <c r="B6885" i="6" s="1"/>
  <c r="C6886" i="6"/>
  <c r="B6886" i="6" s="1"/>
  <c r="C6887" i="6"/>
  <c r="B6887" i="6" s="1"/>
  <c r="C6888" i="6"/>
  <c r="B6888" i="6" s="1"/>
  <c r="C6889" i="6"/>
  <c r="B6889" i="6" s="1"/>
  <c r="C6890" i="6"/>
  <c r="B6890" i="6" s="1"/>
  <c r="C6891" i="6"/>
  <c r="B6891" i="6" s="1"/>
  <c r="C6892" i="6"/>
  <c r="B6892" i="6" s="1"/>
  <c r="C6893" i="6"/>
  <c r="B6893" i="6" s="1"/>
  <c r="C6894" i="6"/>
  <c r="B6894" i="6" s="1"/>
  <c r="C6895" i="6"/>
  <c r="B6895" i="6" s="1"/>
  <c r="C6896" i="6"/>
  <c r="B6896" i="6" s="1"/>
  <c r="C6897" i="6"/>
  <c r="B6897" i="6" s="1"/>
  <c r="C6898" i="6"/>
  <c r="B6898" i="6" s="1"/>
  <c r="C6899" i="6"/>
  <c r="B6899" i="6" s="1"/>
  <c r="C6900" i="6"/>
  <c r="B6900" i="6" s="1"/>
  <c r="C6901" i="6"/>
  <c r="B6901" i="6" s="1"/>
  <c r="C6902" i="6"/>
  <c r="B6902" i="6" s="1"/>
  <c r="C6903" i="6"/>
  <c r="B6903" i="6" s="1"/>
  <c r="C6904" i="6"/>
  <c r="B6904" i="6" s="1"/>
  <c r="C6905" i="6"/>
  <c r="B6905" i="6" s="1"/>
  <c r="C6906" i="6"/>
  <c r="B6906" i="6" s="1"/>
  <c r="C6907" i="6"/>
  <c r="B6907" i="6" s="1"/>
  <c r="C6908" i="6"/>
  <c r="B6908" i="6" s="1"/>
  <c r="C6909" i="6"/>
  <c r="B6909" i="6" s="1"/>
  <c r="C6910" i="6"/>
  <c r="B6910" i="6" s="1"/>
  <c r="C6911" i="6"/>
  <c r="B6911" i="6" s="1"/>
  <c r="C6912" i="6"/>
  <c r="B6912" i="6" s="1"/>
  <c r="C6913" i="6"/>
  <c r="B6913" i="6" s="1"/>
  <c r="C6914" i="6"/>
  <c r="B6914" i="6" s="1"/>
  <c r="C6915" i="6"/>
  <c r="B6915" i="6" s="1"/>
  <c r="C6916" i="6"/>
  <c r="B6916" i="6" s="1"/>
  <c r="C6917" i="6"/>
  <c r="B6917" i="6" s="1"/>
  <c r="C6918" i="6"/>
  <c r="B6918" i="6" s="1"/>
  <c r="C6919" i="6"/>
  <c r="B6919" i="6" s="1"/>
  <c r="C6920" i="6"/>
  <c r="B6920" i="6" s="1"/>
  <c r="C6921" i="6"/>
  <c r="B6921" i="6" s="1"/>
  <c r="C6922" i="6"/>
  <c r="B6922" i="6" s="1"/>
  <c r="C6923" i="6"/>
  <c r="B6923" i="6" s="1"/>
  <c r="C6924" i="6"/>
  <c r="B6924" i="6" s="1"/>
  <c r="C6925" i="6"/>
  <c r="B6925" i="6" s="1"/>
  <c r="C6926" i="6"/>
  <c r="B6926" i="6" s="1"/>
  <c r="C6927" i="6"/>
  <c r="B6927" i="6" s="1"/>
  <c r="C6928" i="6"/>
  <c r="B6928" i="6" s="1"/>
  <c r="C6929" i="6"/>
  <c r="B6929" i="6" s="1"/>
  <c r="C6930" i="6"/>
  <c r="B6930" i="6" s="1"/>
  <c r="C6931" i="6"/>
  <c r="B6931" i="6" s="1"/>
  <c r="C6932" i="6"/>
  <c r="B6932" i="6" s="1"/>
  <c r="C6933" i="6"/>
  <c r="B6933" i="6" s="1"/>
  <c r="C6934" i="6"/>
  <c r="B6934" i="6" s="1"/>
  <c r="C6935" i="6"/>
  <c r="B6935" i="6" s="1"/>
  <c r="C6936" i="6"/>
  <c r="B6936" i="6" s="1"/>
  <c r="C6937" i="6"/>
  <c r="B6937" i="6" s="1"/>
  <c r="C6938" i="6"/>
  <c r="B6938" i="6" s="1"/>
  <c r="C6939" i="6"/>
  <c r="B6939" i="6" s="1"/>
  <c r="C6940" i="6"/>
  <c r="B6940" i="6" s="1"/>
  <c r="C6941" i="6"/>
  <c r="B6941" i="6" s="1"/>
  <c r="C6942" i="6"/>
  <c r="B6942" i="6" s="1"/>
  <c r="C6943" i="6"/>
  <c r="B6943" i="6" s="1"/>
  <c r="C6944" i="6"/>
  <c r="B6944" i="6" s="1"/>
  <c r="C6945" i="6"/>
  <c r="B6945" i="6" s="1"/>
  <c r="C6946" i="6"/>
  <c r="B6946" i="6" s="1"/>
  <c r="C6947" i="6"/>
  <c r="B6947" i="6" s="1"/>
  <c r="C6948" i="6"/>
  <c r="B6948" i="6" s="1"/>
  <c r="C6949" i="6"/>
  <c r="B6949" i="6" s="1"/>
  <c r="C6950" i="6"/>
  <c r="B6950" i="6" s="1"/>
  <c r="C6951" i="6"/>
  <c r="B6951" i="6" s="1"/>
  <c r="C6952" i="6"/>
  <c r="B6952" i="6" s="1"/>
  <c r="C6953" i="6"/>
  <c r="B6953" i="6" s="1"/>
  <c r="C6954" i="6"/>
  <c r="B6954" i="6" s="1"/>
  <c r="C6955" i="6"/>
  <c r="B6955" i="6" s="1"/>
  <c r="C6956" i="6"/>
  <c r="B6956" i="6" s="1"/>
  <c r="C6957" i="6"/>
  <c r="B6957" i="6" s="1"/>
  <c r="C6958" i="6"/>
  <c r="B6958" i="6" s="1"/>
  <c r="C6959" i="6"/>
  <c r="B6959" i="6" s="1"/>
  <c r="C6960" i="6"/>
  <c r="B6960" i="6" s="1"/>
  <c r="C6961" i="6"/>
  <c r="B6961" i="6" s="1"/>
  <c r="C6962" i="6"/>
  <c r="B6962" i="6" s="1"/>
  <c r="C6963" i="6"/>
  <c r="B6963" i="6" s="1"/>
  <c r="C6964" i="6"/>
  <c r="B6964" i="6" s="1"/>
  <c r="C6965" i="6"/>
  <c r="B6965" i="6" s="1"/>
  <c r="C6966" i="6"/>
  <c r="B6966" i="6" s="1"/>
  <c r="C6967" i="6"/>
  <c r="B6967" i="6" s="1"/>
  <c r="C6968" i="6"/>
  <c r="B6968" i="6" s="1"/>
  <c r="C6969" i="6"/>
  <c r="B6969" i="6" s="1"/>
  <c r="C6970" i="6"/>
  <c r="B6970" i="6" s="1"/>
  <c r="C6971" i="6"/>
  <c r="B6971" i="6" s="1"/>
  <c r="C6972" i="6"/>
  <c r="B6972" i="6" s="1"/>
  <c r="C6973" i="6"/>
  <c r="B6973" i="6" s="1"/>
  <c r="C6974" i="6"/>
  <c r="B6974" i="6" s="1"/>
  <c r="C6975" i="6"/>
  <c r="B6975" i="6" s="1"/>
  <c r="C6976" i="6"/>
  <c r="B6976" i="6" s="1"/>
  <c r="C6977" i="6"/>
  <c r="B6977" i="6" s="1"/>
  <c r="C6978" i="6"/>
  <c r="B6978" i="6" s="1"/>
  <c r="C6979" i="6"/>
  <c r="B6979" i="6" s="1"/>
  <c r="C6980" i="6"/>
  <c r="B6980" i="6" s="1"/>
  <c r="C6981" i="6"/>
  <c r="B6981" i="6" s="1"/>
  <c r="C6982" i="6"/>
  <c r="B6982" i="6" s="1"/>
  <c r="C6983" i="6"/>
  <c r="B6983" i="6" s="1"/>
  <c r="C6984" i="6"/>
  <c r="B6984" i="6" s="1"/>
  <c r="C6985" i="6"/>
  <c r="B6985" i="6" s="1"/>
  <c r="C6986" i="6"/>
  <c r="B6986" i="6" s="1"/>
  <c r="C6987" i="6"/>
  <c r="B6987" i="6" s="1"/>
  <c r="C6988" i="6"/>
  <c r="B6988" i="6" s="1"/>
  <c r="C6989" i="6"/>
  <c r="B6989" i="6" s="1"/>
  <c r="C6990" i="6"/>
  <c r="B6990" i="6" s="1"/>
  <c r="C6991" i="6"/>
  <c r="B6991" i="6" s="1"/>
  <c r="C6992" i="6"/>
  <c r="B6992" i="6" s="1"/>
  <c r="C6993" i="6"/>
  <c r="B6993" i="6" s="1"/>
  <c r="C6994" i="6"/>
  <c r="B6994" i="6" s="1"/>
  <c r="C6995" i="6"/>
  <c r="B6995" i="6" s="1"/>
  <c r="C6996" i="6"/>
  <c r="B6996" i="6" s="1"/>
  <c r="C6997" i="6"/>
  <c r="B6997" i="6" s="1"/>
  <c r="C6998" i="6"/>
  <c r="B6998" i="6" s="1"/>
  <c r="C6999" i="6"/>
  <c r="B6999" i="6" s="1"/>
  <c r="C7000" i="6"/>
  <c r="B7000" i="6" s="1"/>
  <c r="C7001" i="6"/>
  <c r="B7001" i="6" s="1"/>
  <c r="C7002" i="6"/>
  <c r="B7002" i="6" s="1"/>
  <c r="C7003" i="6"/>
  <c r="B7003" i="6" s="1"/>
  <c r="C7004" i="6"/>
  <c r="B7004" i="6" s="1"/>
  <c r="C7005" i="6"/>
  <c r="B7005" i="6" s="1"/>
  <c r="C7006" i="6"/>
  <c r="B7006" i="6" s="1"/>
  <c r="C7007" i="6"/>
  <c r="B7007" i="6" s="1"/>
  <c r="C7008" i="6"/>
  <c r="B7008" i="6" s="1"/>
  <c r="C7009" i="6"/>
  <c r="B7009" i="6" s="1"/>
  <c r="C7010" i="6"/>
  <c r="B7010" i="6" s="1"/>
  <c r="C7011" i="6"/>
  <c r="B7011" i="6" s="1"/>
  <c r="C7012" i="6"/>
  <c r="B7012" i="6" s="1"/>
  <c r="C7013" i="6"/>
  <c r="B7013" i="6" s="1"/>
  <c r="C7014" i="6"/>
  <c r="B7014" i="6" s="1"/>
  <c r="C7015" i="6"/>
  <c r="B7015" i="6" s="1"/>
  <c r="C7016" i="6"/>
  <c r="B7016" i="6" s="1"/>
  <c r="C7017" i="6"/>
  <c r="B7017" i="6" s="1"/>
  <c r="C7018" i="6"/>
  <c r="B7018" i="6" s="1"/>
  <c r="C7019" i="6"/>
  <c r="B7019" i="6" s="1"/>
  <c r="C7020" i="6"/>
  <c r="B7020" i="6" s="1"/>
  <c r="C7021" i="6"/>
  <c r="B7021" i="6" s="1"/>
  <c r="C7022" i="6"/>
  <c r="B7022" i="6" s="1"/>
  <c r="C7023" i="6"/>
  <c r="B7023" i="6" s="1"/>
  <c r="C7024" i="6"/>
  <c r="B7024" i="6" s="1"/>
  <c r="C7025" i="6"/>
  <c r="B7025" i="6" s="1"/>
  <c r="C7026" i="6"/>
  <c r="B7026" i="6" s="1"/>
  <c r="C7027" i="6"/>
  <c r="B7027" i="6" s="1"/>
  <c r="C7028" i="6"/>
  <c r="B7028" i="6" s="1"/>
  <c r="C7029" i="6"/>
  <c r="B7029" i="6" s="1"/>
  <c r="C7030" i="6"/>
  <c r="B7030" i="6" s="1"/>
  <c r="C7031" i="6"/>
  <c r="B7031" i="6" s="1"/>
  <c r="C7032" i="6"/>
  <c r="B7032" i="6" s="1"/>
  <c r="C7033" i="6"/>
  <c r="B7033" i="6" s="1"/>
  <c r="C7034" i="6"/>
  <c r="B7034" i="6" s="1"/>
  <c r="C7035" i="6"/>
  <c r="B7035" i="6" s="1"/>
  <c r="C7036" i="6"/>
  <c r="B7036" i="6" s="1"/>
  <c r="C7037" i="6"/>
  <c r="B7037" i="6" s="1"/>
  <c r="C7038" i="6"/>
  <c r="B7038" i="6" s="1"/>
  <c r="C7039" i="6"/>
  <c r="B7039" i="6" s="1"/>
  <c r="C7040" i="6"/>
  <c r="B7040" i="6" s="1"/>
  <c r="C7041" i="6"/>
  <c r="B7041" i="6" s="1"/>
  <c r="C7042" i="6"/>
  <c r="B7042" i="6" s="1"/>
  <c r="C7043" i="6"/>
  <c r="B7043" i="6" s="1"/>
  <c r="C7044" i="6"/>
  <c r="B7044" i="6" s="1"/>
  <c r="C7045" i="6"/>
  <c r="B7045" i="6" s="1"/>
  <c r="C7046" i="6"/>
  <c r="B7046" i="6" s="1"/>
  <c r="C7047" i="6"/>
  <c r="B7047" i="6" s="1"/>
  <c r="C7048" i="6"/>
  <c r="B7048" i="6" s="1"/>
  <c r="C7049" i="6"/>
  <c r="B7049" i="6" s="1"/>
  <c r="C7050" i="6"/>
  <c r="B7050" i="6" s="1"/>
  <c r="C7051" i="6"/>
  <c r="B7051" i="6" s="1"/>
  <c r="C7052" i="6"/>
  <c r="B7052" i="6" s="1"/>
  <c r="C7053" i="6"/>
  <c r="B7053" i="6" s="1"/>
  <c r="C7054" i="6"/>
  <c r="B7054" i="6" s="1"/>
  <c r="C7055" i="6"/>
  <c r="B7055" i="6" s="1"/>
  <c r="C7056" i="6"/>
  <c r="B7056" i="6" s="1"/>
  <c r="C7057" i="6"/>
  <c r="B7057" i="6" s="1"/>
  <c r="C7058" i="6"/>
  <c r="B7058" i="6" s="1"/>
  <c r="C7059" i="6"/>
  <c r="B7059" i="6" s="1"/>
  <c r="C7060" i="6"/>
  <c r="B7060" i="6" s="1"/>
  <c r="C7061" i="6"/>
  <c r="B7061" i="6" s="1"/>
  <c r="C7062" i="6"/>
  <c r="B7062" i="6" s="1"/>
  <c r="C7063" i="6"/>
  <c r="B7063" i="6" s="1"/>
  <c r="C7064" i="6"/>
  <c r="B7064" i="6" s="1"/>
  <c r="C7065" i="6"/>
  <c r="B7065" i="6" s="1"/>
  <c r="C7066" i="6"/>
  <c r="B7066" i="6" s="1"/>
  <c r="C7067" i="6"/>
  <c r="B7067" i="6" s="1"/>
  <c r="C7068" i="6"/>
  <c r="B7068" i="6" s="1"/>
  <c r="C7069" i="6"/>
  <c r="B7069" i="6" s="1"/>
  <c r="C7070" i="6"/>
  <c r="B7070" i="6" s="1"/>
  <c r="C7071" i="6"/>
  <c r="B7071" i="6" s="1"/>
  <c r="C7072" i="6"/>
  <c r="B7072" i="6" s="1"/>
  <c r="C7073" i="6"/>
  <c r="B7073" i="6" s="1"/>
  <c r="C7074" i="6"/>
  <c r="B7074" i="6" s="1"/>
  <c r="C7075" i="6"/>
  <c r="B7075" i="6" s="1"/>
  <c r="C7076" i="6"/>
  <c r="B7076" i="6" s="1"/>
  <c r="C7077" i="6"/>
  <c r="B7077" i="6" s="1"/>
  <c r="C7078" i="6"/>
  <c r="B7078" i="6" s="1"/>
  <c r="C7079" i="6"/>
  <c r="B7079" i="6" s="1"/>
  <c r="C7080" i="6"/>
  <c r="B7080" i="6" s="1"/>
  <c r="C7081" i="6"/>
  <c r="B7081" i="6" s="1"/>
  <c r="C7082" i="6"/>
  <c r="B7082" i="6" s="1"/>
  <c r="C7083" i="6"/>
  <c r="B7083" i="6" s="1"/>
  <c r="C7084" i="6"/>
  <c r="B7084" i="6" s="1"/>
  <c r="C7085" i="6"/>
  <c r="B7085" i="6" s="1"/>
  <c r="C7086" i="6"/>
  <c r="B7086" i="6" s="1"/>
  <c r="C7087" i="6"/>
  <c r="B7087" i="6" s="1"/>
  <c r="C7088" i="6"/>
  <c r="B7088" i="6" s="1"/>
  <c r="C7089" i="6"/>
  <c r="B7089" i="6" s="1"/>
  <c r="C7090" i="6"/>
  <c r="B7090" i="6" s="1"/>
  <c r="C7091" i="6"/>
  <c r="B7091" i="6" s="1"/>
  <c r="C7092" i="6"/>
  <c r="B7092" i="6" s="1"/>
  <c r="C7093" i="6"/>
  <c r="B7093" i="6" s="1"/>
  <c r="C7094" i="6"/>
  <c r="B7094" i="6" s="1"/>
  <c r="C7095" i="6"/>
  <c r="B7095" i="6" s="1"/>
  <c r="C7096" i="6"/>
  <c r="B7096" i="6" s="1"/>
  <c r="C7097" i="6"/>
  <c r="B7097" i="6" s="1"/>
  <c r="C7098" i="6"/>
  <c r="B7098" i="6" s="1"/>
  <c r="C7099" i="6"/>
  <c r="B7099" i="6" s="1"/>
  <c r="C7100" i="6"/>
  <c r="B7100" i="6" s="1"/>
  <c r="C7101" i="6"/>
  <c r="B7101" i="6" s="1"/>
  <c r="C7102" i="6"/>
  <c r="B7102" i="6" s="1"/>
  <c r="C7103" i="6"/>
  <c r="B7103" i="6" s="1"/>
  <c r="C7104" i="6"/>
  <c r="B7104" i="6" s="1"/>
  <c r="C7105" i="6"/>
  <c r="B7105" i="6" s="1"/>
  <c r="C7106" i="6"/>
  <c r="B7106" i="6" s="1"/>
  <c r="C7107" i="6"/>
  <c r="B7107" i="6" s="1"/>
  <c r="C7108" i="6"/>
  <c r="B7108" i="6" s="1"/>
  <c r="C7109" i="6"/>
  <c r="B7109" i="6" s="1"/>
  <c r="C7110" i="6"/>
  <c r="B7110" i="6" s="1"/>
  <c r="C7111" i="6"/>
  <c r="B7111" i="6" s="1"/>
  <c r="C7112" i="6"/>
  <c r="B7112" i="6" s="1"/>
  <c r="C7113" i="6"/>
  <c r="B7113" i="6" s="1"/>
  <c r="C7114" i="6"/>
  <c r="B7114" i="6" s="1"/>
  <c r="C7115" i="6"/>
  <c r="B7115" i="6" s="1"/>
  <c r="C7116" i="6"/>
  <c r="B7116" i="6" s="1"/>
  <c r="C7117" i="6"/>
  <c r="B7117" i="6" s="1"/>
  <c r="C7118" i="6"/>
  <c r="B7118" i="6" s="1"/>
  <c r="C7119" i="6"/>
  <c r="B7119" i="6" s="1"/>
  <c r="C7120" i="6"/>
  <c r="B7120" i="6" s="1"/>
  <c r="C7121" i="6"/>
  <c r="B7121" i="6" s="1"/>
  <c r="C7122" i="6"/>
  <c r="B7122" i="6" s="1"/>
  <c r="C7123" i="6"/>
  <c r="B7123" i="6" s="1"/>
  <c r="C7124" i="6"/>
  <c r="B7124" i="6" s="1"/>
  <c r="C7125" i="6"/>
  <c r="B7125" i="6" s="1"/>
  <c r="C7126" i="6"/>
  <c r="B7126" i="6" s="1"/>
  <c r="C7127" i="6"/>
  <c r="B7127" i="6" s="1"/>
  <c r="C7128" i="6"/>
  <c r="B7128" i="6" s="1"/>
  <c r="C7129" i="6"/>
  <c r="B7129" i="6" s="1"/>
  <c r="C7130" i="6"/>
  <c r="B7130" i="6" s="1"/>
  <c r="C7131" i="6"/>
  <c r="B7131" i="6" s="1"/>
  <c r="C7132" i="6"/>
  <c r="B7132" i="6" s="1"/>
  <c r="C7133" i="6"/>
  <c r="B7133" i="6" s="1"/>
  <c r="C7134" i="6"/>
  <c r="B7134" i="6" s="1"/>
  <c r="C7135" i="6"/>
  <c r="B7135" i="6" s="1"/>
  <c r="C7136" i="6"/>
  <c r="B7136" i="6" s="1"/>
  <c r="C7137" i="6"/>
  <c r="B7137" i="6" s="1"/>
  <c r="C7138" i="6"/>
  <c r="B7138" i="6" s="1"/>
  <c r="C7139" i="6"/>
  <c r="B7139" i="6" s="1"/>
  <c r="C7140" i="6"/>
  <c r="B7140" i="6" s="1"/>
  <c r="C7141" i="6"/>
  <c r="B7141" i="6" s="1"/>
  <c r="C7142" i="6"/>
  <c r="B7142" i="6" s="1"/>
  <c r="C7143" i="6"/>
  <c r="B7143" i="6" s="1"/>
  <c r="C7144" i="6"/>
  <c r="B7144" i="6" s="1"/>
  <c r="C7145" i="6"/>
  <c r="B7145" i="6" s="1"/>
  <c r="C7146" i="6"/>
  <c r="B7146" i="6" s="1"/>
  <c r="C7147" i="6"/>
  <c r="B7147" i="6" s="1"/>
  <c r="C7148" i="6"/>
  <c r="B7148" i="6" s="1"/>
  <c r="C7149" i="6"/>
  <c r="B7149" i="6" s="1"/>
  <c r="C7150" i="6"/>
  <c r="B7150" i="6" s="1"/>
  <c r="C7151" i="6"/>
  <c r="B7151" i="6" s="1"/>
  <c r="C7152" i="6"/>
  <c r="B7152" i="6" s="1"/>
  <c r="C7153" i="6"/>
  <c r="B7153" i="6" s="1"/>
  <c r="C7154" i="6"/>
  <c r="B7154" i="6" s="1"/>
  <c r="C7155" i="6"/>
  <c r="B7155" i="6" s="1"/>
  <c r="C7156" i="6"/>
  <c r="B7156" i="6" s="1"/>
  <c r="C7157" i="6"/>
  <c r="B7157" i="6" s="1"/>
  <c r="C7158" i="6"/>
  <c r="B7158" i="6" s="1"/>
  <c r="C7159" i="6"/>
  <c r="B7159" i="6" s="1"/>
  <c r="C7160" i="6"/>
  <c r="B7160" i="6" s="1"/>
  <c r="C7161" i="6"/>
  <c r="B7161" i="6" s="1"/>
  <c r="C7162" i="6"/>
  <c r="B7162" i="6" s="1"/>
  <c r="C7163" i="6"/>
  <c r="B7163" i="6" s="1"/>
  <c r="C7164" i="6"/>
  <c r="B7164" i="6" s="1"/>
  <c r="C7165" i="6"/>
  <c r="B7165" i="6" s="1"/>
  <c r="C7166" i="6"/>
  <c r="B7166" i="6" s="1"/>
  <c r="C7167" i="6"/>
  <c r="B7167" i="6" s="1"/>
  <c r="C7168" i="6"/>
  <c r="B7168" i="6" s="1"/>
  <c r="C7169" i="6"/>
  <c r="B7169" i="6" s="1"/>
  <c r="C7170" i="6"/>
  <c r="B7170" i="6" s="1"/>
  <c r="C7171" i="6"/>
  <c r="B7171" i="6" s="1"/>
  <c r="C7172" i="6"/>
  <c r="B7172" i="6" s="1"/>
  <c r="C7173" i="6"/>
  <c r="B7173" i="6" s="1"/>
  <c r="C7174" i="6"/>
  <c r="B7174" i="6" s="1"/>
  <c r="C7175" i="6"/>
  <c r="B7175" i="6" s="1"/>
  <c r="C7176" i="6"/>
  <c r="B7176" i="6" s="1"/>
  <c r="C7177" i="6"/>
  <c r="B7177" i="6" s="1"/>
  <c r="C7178" i="6"/>
  <c r="B7178" i="6" s="1"/>
  <c r="C7179" i="6"/>
  <c r="B7179" i="6" s="1"/>
  <c r="C7180" i="6"/>
  <c r="B7180" i="6" s="1"/>
  <c r="C7181" i="6"/>
  <c r="B7181" i="6" s="1"/>
  <c r="C7182" i="6"/>
  <c r="B7182" i="6" s="1"/>
  <c r="C7183" i="6"/>
  <c r="B7183" i="6" s="1"/>
  <c r="C7184" i="6"/>
  <c r="B7184" i="6" s="1"/>
  <c r="C7185" i="6"/>
  <c r="B7185" i="6" s="1"/>
  <c r="C7186" i="6"/>
  <c r="B7186" i="6" s="1"/>
  <c r="C7187" i="6"/>
  <c r="B7187" i="6" s="1"/>
  <c r="C7188" i="6"/>
  <c r="B7188" i="6" s="1"/>
  <c r="C7189" i="6"/>
  <c r="B7189" i="6" s="1"/>
  <c r="C7190" i="6"/>
  <c r="B7190" i="6" s="1"/>
  <c r="C7191" i="6"/>
  <c r="B7191" i="6" s="1"/>
  <c r="C7192" i="6"/>
  <c r="B7192" i="6" s="1"/>
  <c r="C7193" i="6"/>
  <c r="B7193" i="6" s="1"/>
  <c r="C7194" i="6"/>
  <c r="B7194" i="6" s="1"/>
  <c r="C7195" i="6"/>
  <c r="B7195" i="6" s="1"/>
  <c r="C7196" i="6"/>
  <c r="B7196" i="6" s="1"/>
  <c r="C7197" i="6"/>
  <c r="B7197" i="6" s="1"/>
  <c r="C7198" i="6"/>
  <c r="B7198" i="6" s="1"/>
  <c r="C7199" i="6"/>
  <c r="B7199" i="6" s="1"/>
  <c r="C7200" i="6"/>
  <c r="B7200" i="6" s="1"/>
  <c r="C7201" i="6"/>
  <c r="B7201" i="6" s="1"/>
  <c r="C7202" i="6"/>
  <c r="B7202" i="6" s="1"/>
  <c r="C7203" i="6"/>
  <c r="B7203" i="6" s="1"/>
  <c r="C7204" i="6"/>
  <c r="B7204" i="6" s="1"/>
  <c r="C7205" i="6"/>
  <c r="B7205" i="6" s="1"/>
  <c r="C7206" i="6"/>
  <c r="B7206" i="6" s="1"/>
  <c r="C7207" i="6"/>
  <c r="B7207" i="6" s="1"/>
  <c r="C7208" i="6"/>
  <c r="B7208" i="6" s="1"/>
  <c r="C7209" i="6"/>
  <c r="B7209" i="6" s="1"/>
  <c r="C7210" i="6"/>
  <c r="B7210" i="6" s="1"/>
  <c r="C7211" i="6"/>
  <c r="B7211" i="6" s="1"/>
  <c r="C7212" i="6"/>
  <c r="B7212" i="6" s="1"/>
  <c r="C7213" i="6"/>
  <c r="B7213" i="6" s="1"/>
  <c r="C7214" i="6"/>
  <c r="B7214" i="6" s="1"/>
  <c r="C7215" i="6"/>
  <c r="B7215" i="6" s="1"/>
  <c r="C7216" i="6"/>
  <c r="B7216" i="6" s="1"/>
  <c r="C7217" i="6"/>
  <c r="B7217" i="6" s="1"/>
  <c r="C7218" i="6"/>
  <c r="B7218" i="6" s="1"/>
  <c r="C7219" i="6"/>
  <c r="B7219" i="6" s="1"/>
  <c r="C7220" i="6"/>
  <c r="B7220" i="6" s="1"/>
  <c r="C7221" i="6"/>
  <c r="B7221" i="6" s="1"/>
  <c r="C7222" i="6"/>
  <c r="B7222" i="6" s="1"/>
  <c r="C7223" i="6"/>
  <c r="B7223" i="6" s="1"/>
  <c r="C7224" i="6"/>
  <c r="B7224" i="6" s="1"/>
  <c r="C7225" i="6"/>
  <c r="B7225" i="6" s="1"/>
  <c r="C7226" i="6"/>
  <c r="B7226" i="6" s="1"/>
  <c r="C7227" i="6"/>
  <c r="B7227" i="6" s="1"/>
  <c r="C7228" i="6"/>
  <c r="B7228" i="6" s="1"/>
  <c r="C7229" i="6"/>
  <c r="B7229" i="6" s="1"/>
  <c r="C7230" i="6"/>
  <c r="B7230" i="6" s="1"/>
  <c r="C7231" i="6"/>
  <c r="B7231" i="6" s="1"/>
  <c r="C7232" i="6"/>
  <c r="B7232" i="6" s="1"/>
  <c r="C7233" i="6"/>
  <c r="B7233" i="6" s="1"/>
  <c r="C7234" i="6"/>
  <c r="B7234" i="6" s="1"/>
  <c r="C7235" i="6"/>
  <c r="B7235" i="6" s="1"/>
  <c r="C7236" i="6"/>
  <c r="B7236" i="6" s="1"/>
  <c r="C7237" i="6"/>
  <c r="B7237" i="6" s="1"/>
  <c r="C7238" i="6"/>
  <c r="B7238" i="6" s="1"/>
  <c r="C7239" i="6"/>
  <c r="B7239" i="6" s="1"/>
  <c r="C7240" i="6"/>
  <c r="B7240" i="6" s="1"/>
  <c r="C7241" i="6"/>
  <c r="B7241" i="6" s="1"/>
  <c r="C7242" i="6"/>
  <c r="B7242" i="6" s="1"/>
  <c r="C7243" i="6"/>
  <c r="B7243" i="6" s="1"/>
  <c r="C7244" i="6"/>
  <c r="B7244" i="6" s="1"/>
  <c r="C7245" i="6"/>
  <c r="B7245" i="6" s="1"/>
  <c r="C7246" i="6"/>
  <c r="B7246" i="6" s="1"/>
  <c r="C7247" i="6"/>
  <c r="B7247" i="6" s="1"/>
  <c r="C7248" i="6"/>
  <c r="B7248" i="6" s="1"/>
  <c r="C7249" i="6"/>
  <c r="B7249" i="6" s="1"/>
  <c r="C7250" i="6"/>
  <c r="B7250" i="6" s="1"/>
  <c r="C7251" i="6"/>
  <c r="B7251" i="6" s="1"/>
  <c r="C7252" i="6"/>
  <c r="B7252" i="6" s="1"/>
  <c r="C7253" i="6"/>
  <c r="B7253" i="6" s="1"/>
  <c r="C7254" i="6"/>
  <c r="B7254" i="6" s="1"/>
  <c r="C7255" i="6"/>
  <c r="B7255" i="6" s="1"/>
  <c r="C7256" i="6"/>
  <c r="B7256" i="6" s="1"/>
  <c r="C7257" i="6"/>
  <c r="B7257" i="6" s="1"/>
  <c r="C7258" i="6"/>
  <c r="B7258" i="6" s="1"/>
  <c r="C7259" i="6"/>
  <c r="B7259" i="6" s="1"/>
  <c r="C7260" i="6"/>
  <c r="B7260" i="6" s="1"/>
  <c r="C7261" i="6"/>
  <c r="B7261" i="6" s="1"/>
  <c r="C7262" i="6"/>
  <c r="B7262" i="6" s="1"/>
  <c r="C7263" i="6"/>
  <c r="B7263" i="6" s="1"/>
  <c r="C7264" i="6"/>
  <c r="B7264" i="6" s="1"/>
  <c r="C7265" i="6"/>
  <c r="B7265" i="6" s="1"/>
  <c r="C7266" i="6"/>
  <c r="B7266" i="6" s="1"/>
  <c r="C7267" i="6"/>
  <c r="B7267" i="6" s="1"/>
  <c r="C7268" i="6"/>
  <c r="B7268" i="6" s="1"/>
  <c r="C7269" i="6"/>
  <c r="B7269" i="6" s="1"/>
  <c r="C7270" i="6"/>
  <c r="B7270" i="6" s="1"/>
  <c r="C7271" i="6"/>
  <c r="B7271" i="6" s="1"/>
  <c r="C7272" i="6"/>
  <c r="B7272" i="6" s="1"/>
  <c r="C7273" i="6"/>
  <c r="B7273" i="6" s="1"/>
  <c r="C7274" i="6"/>
  <c r="B7274" i="6" s="1"/>
  <c r="C7275" i="6"/>
  <c r="B7275" i="6" s="1"/>
  <c r="C7276" i="6"/>
  <c r="B7276" i="6" s="1"/>
  <c r="C7277" i="6"/>
  <c r="B7277" i="6" s="1"/>
  <c r="C7278" i="6"/>
  <c r="B7278" i="6" s="1"/>
  <c r="C7279" i="6"/>
  <c r="B7279" i="6" s="1"/>
  <c r="C7280" i="6"/>
  <c r="B7280" i="6" s="1"/>
  <c r="C7281" i="6"/>
  <c r="B7281" i="6" s="1"/>
  <c r="C7282" i="6"/>
  <c r="B7282" i="6" s="1"/>
  <c r="C7283" i="6"/>
  <c r="B7283" i="6" s="1"/>
  <c r="C7284" i="6"/>
  <c r="B7284" i="6" s="1"/>
  <c r="C7285" i="6"/>
  <c r="B7285" i="6" s="1"/>
  <c r="C7286" i="6"/>
  <c r="B7286" i="6" s="1"/>
  <c r="C7287" i="6"/>
  <c r="B7287" i="6" s="1"/>
  <c r="C7288" i="6"/>
  <c r="B7288" i="6" s="1"/>
  <c r="C7289" i="6"/>
  <c r="B7289" i="6" s="1"/>
  <c r="C7290" i="6"/>
  <c r="B7290" i="6" s="1"/>
  <c r="C7291" i="6"/>
  <c r="B7291" i="6" s="1"/>
  <c r="C7292" i="6"/>
  <c r="B7292" i="6" s="1"/>
  <c r="C7293" i="6"/>
  <c r="B7293" i="6" s="1"/>
  <c r="C7294" i="6"/>
  <c r="B7294" i="6" s="1"/>
  <c r="C7295" i="6"/>
  <c r="B7295" i="6" s="1"/>
  <c r="C7296" i="6"/>
  <c r="B7296" i="6" s="1"/>
  <c r="C7297" i="6"/>
  <c r="B7297" i="6" s="1"/>
  <c r="C7298" i="6"/>
  <c r="B7298" i="6" s="1"/>
  <c r="C7299" i="6"/>
  <c r="B7299" i="6" s="1"/>
  <c r="C7300" i="6"/>
  <c r="B7300" i="6" s="1"/>
  <c r="C7301" i="6"/>
  <c r="B7301" i="6" s="1"/>
  <c r="C7302" i="6"/>
  <c r="B7302" i="6" s="1"/>
  <c r="C7303" i="6"/>
  <c r="B7303" i="6" s="1"/>
  <c r="C7304" i="6"/>
  <c r="B7304" i="6" s="1"/>
  <c r="C7305" i="6"/>
  <c r="B7305" i="6" s="1"/>
  <c r="C7306" i="6"/>
  <c r="B7306" i="6" s="1"/>
  <c r="C7307" i="6"/>
  <c r="B7307" i="6" s="1"/>
  <c r="C7308" i="6"/>
  <c r="B7308" i="6" s="1"/>
  <c r="C7309" i="6"/>
  <c r="B7309" i="6" s="1"/>
  <c r="C7310" i="6"/>
  <c r="B7310" i="6" s="1"/>
  <c r="C7311" i="6"/>
  <c r="B7311" i="6" s="1"/>
  <c r="C7312" i="6"/>
  <c r="B7312" i="6" s="1"/>
  <c r="C7313" i="6"/>
  <c r="B7313" i="6" s="1"/>
  <c r="C7314" i="6"/>
  <c r="B7314" i="6" s="1"/>
  <c r="C7315" i="6"/>
  <c r="B7315" i="6" s="1"/>
  <c r="C7316" i="6"/>
  <c r="B7316" i="6" s="1"/>
  <c r="C7317" i="6"/>
  <c r="B7317" i="6" s="1"/>
  <c r="C7318" i="6"/>
  <c r="B7318" i="6" s="1"/>
  <c r="C7319" i="6"/>
  <c r="B7319" i="6" s="1"/>
  <c r="C7320" i="6"/>
  <c r="B7320" i="6" s="1"/>
  <c r="C7321" i="6"/>
  <c r="B7321" i="6" s="1"/>
  <c r="C7322" i="6"/>
  <c r="B7322" i="6" s="1"/>
  <c r="C7323" i="6"/>
  <c r="B7323" i="6" s="1"/>
  <c r="C7324" i="6"/>
  <c r="B7324" i="6" s="1"/>
  <c r="C7325" i="6"/>
  <c r="B7325" i="6" s="1"/>
  <c r="C7326" i="6"/>
  <c r="B7326" i="6" s="1"/>
  <c r="C7327" i="6"/>
  <c r="B7327" i="6" s="1"/>
  <c r="C7328" i="6"/>
  <c r="B7328" i="6" s="1"/>
  <c r="C7329" i="6"/>
  <c r="B7329" i="6" s="1"/>
  <c r="C7330" i="6"/>
  <c r="B7330" i="6" s="1"/>
  <c r="C7331" i="6"/>
  <c r="B7331" i="6" s="1"/>
  <c r="C7332" i="6"/>
  <c r="B7332" i="6" s="1"/>
  <c r="C7333" i="6"/>
  <c r="B7333" i="6" s="1"/>
  <c r="C7334" i="6"/>
  <c r="B7334" i="6" s="1"/>
  <c r="C7335" i="6"/>
  <c r="B7335" i="6" s="1"/>
  <c r="C7336" i="6"/>
  <c r="B7336" i="6" s="1"/>
  <c r="C7337" i="6"/>
  <c r="B7337" i="6" s="1"/>
  <c r="C7338" i="6"/>
  <c r="B7338" i="6" s="1"/>
  <c r="C7339" i="6"/>
  <c r="B7339" i="6" s="1"/>
  <c r="C7340" i="6"/>
  <c r="B7340" i="6" s="1"/>
  <c r="C7341" i="6"/>
  <c r="B7341" i="6" s="1"/>
  <c r="C7342" i="6"/>
  <c r="B7342" i="6" s="1"/>
  <c r="C7343" i="6"/>
  <c r="B7343" i="6" s="1"/>
  <c r="C7344" i="6"/>
  <c r="B7344" i="6" s="1"/>
  <c r="C7345" i="6"/>
  <c r="B7345" i="6" s="1"/>
  <c r="C7346" i="6"/>
  <c r="B7346" i="6" s="1"/>
  <c r="C7347" i="6"/>
  <c r="B7347" i="6" s="1"/>
  <c r="C7348" i="6"/>
  <c r="B7348" i="6" s="1"/>
  <c r="C7349" i="6"/>
  <c r="B7349" i="6" s="1"/>
  <c r="C7350" i="6"/>
  <c r="B7350" i="6" s="1"/>
  <c r="C7351" i="6"/>
  <c r="B7351" i="6" s="1"/>
  <c r="C7352" i="6"/>
  <c r="B7352" i="6" s="1"/>
  <c r="C7353" i="6"/>
  <c r="B7353" i="6" s="1"/>
  <c r="C7354" i="6"/>
  <c r="B7354" i="6" s="1"/>
  <c r="C7355" i="6"/>
  <c r="B7355" i="6" s="1"/>
  <c r="C7356" i="6"/>
  <c r="B7356" i="6" s="1"/>
  <c r="C7357" i="6"/>
  <c r="B7357" i="6" s="1"/>
  <c r="C7358" i="6"/>
  <c r="B7358" i="6" s="1"/>
  <c r="C7359" i="6"/>
  <c r="B7359" i="6" s="1"/>
  <c r="C7360" i="6"/>
  <c r="B7360" i="6" s="1"/>
  <c r="C7361" i="6"/>
  <c r="B7361" i="6" s="1"/>
  <c r="C7362" i="6"/>
  <c r="B7362" i="6" s="1"/>
  <c r="C7363" i="6"/>
  <c r="B7363" i="6" s="1"/>
  <c r="C7364" i="6"/>
  <c r="B7364" i="6" s="1"/>
  <c r="C7365" i="6"/>
  <c r="B7365" i="6" s="1"/>
  <c r="C7366" i="6"/>
  <c r="B7366" i="6" s="1"/>
  <c r="C7367" i="6"/>
  <c r="B7367" i="6" s="1"/>
  <c r="C7368" i="6"/>
  <c r="B7368" i="6" s="1"/>
  <c r="C7369" i="6"/>
  <c r="B7369" i="6" s="1"/>
  <c r="C7370" i="6"/>
  <c r="B7370" i="6" s="1"/>
  <c r="C7371" i="6"/>
  <c r="B7371" i="6" s="1"/>
  <c r="C7372" i="6"/>
  <c r="B7372" i="6" s="1"/>
  <c r="C7373" i="6"/>
  <c r="B7373" i="6" s="1"/>
  <c r="C7374" i="6"/>
  <c r="B7374" i="6" s="1"/>
  <c r="C7375" i="6"/>
  <c r="B7375" i="6" s="1"/>
  <c r="C7376" i="6"/>
  <c r="B7376" i="6" s="1"/>
  <c r="C7377" i="6"/>
  <c r="B7377" i="6" s="1"/>
  <c r="C7378" i="6"/>
  <c r="B7378" i="6" s="1"/>
  <c r="C7379" i="6"/>
  <c r="B7379" i="6" s="1"/>
  <c r="C7380" i="6"/>
  <c r="B7380" i="6" s="1"/>
  <c r="C7381" i="6"/>
  <c r="B7381" i="6" s="1"/>
  <c r="C7382" i="6"/>
  <c r="B7382" i="6" s="1"/>
  <c r="C7383" i="6"/>
  <c r="B7383" i="6" s="1"/>
  <c r="C7384" i="6"/>
  <c r="B7384" i="6" s="1"/>
  <c r="C7385" i="6"/>
  <c r="B7385" i="6" s="1"/>
  <c r="C7386" i="6"/>
  <c r="B7386" i="6" s="1"/>
  <c r="C7387" i="6"/>
  <c r="B7387" i="6" s="1"/>
  <c r="C7388" i="6"/>
  <c r="B7388" i="6" s="1"/>
  <c r="C7389" i="6"/>
  <c r="B7389" i="6" s="1"/>
  <c r="C7390" i="6"/>
  <c r="B7390" i="6" s="1"/>
  <c r="C7391" i="6"/>
  <c r="B7391" i="6" s="1"/>
  <c r="C7392" i="6"/>
  <c r="B7392" i="6" s="1"/>
  <c r="C7393" i="6"/>
  <c r="B7393" i="6" s="1"/>
  <c r="C7394" i="6"/>
  <c r="B7394" i="6" s="1"/>
  <c r="C7395" i="6"/>
  <c r="B7395" i="6" s="1"/>
  <c r="C7396" i="6"/>
  <c r="B7396" i="6" s="1"/>
  <c r="C7397" i="6"/>
  <c r="B7397" i="6" s="1"/>
  <c r="C7398" i="6"/>
  <c r="B7398" i="6" s="1"/>
  <c r="C7399" i="6"/>
  <c r="B7399" i="6" s="1"/>
  <c r="C7400" i="6"/>
  <c r="B7400" i="6" s="1"/>
  <c r="C7401" i="6"/>
  <c r="B7401" i="6" s="1"/>
  <c r="C7402" i="6"/>
  <c r="B7402" i="6" s="1"/>
  <c r="C7403" i="6"/>
  <c r="B7403" i="6" s="1"/>
  <c r="C7404" i="6"/>
  <c r="B7404" i="6" s="1"/>
  <c r="C7405" i="6"/>
  <c r="B7405" i="6" s="1"/>
  <c r="C7406" i="6"/>
  <c r="B7406" i="6" s="1"/>
  <c r="C7407" i="6"/>
  <c r="B7407" i="6" s="1"/>
  <c r="C7408" i="6"/>
  <c r="B7408" i="6" s="1"/>
  <c r="C7409" i="6"/>
  <c r="B7409" i="6" s="1"/>
  <c r="C7410" i="6"/>
  <c r="B7410" i="6" s="1"/>
  <c r="C7411" i="6"/>
  <c r="B7411" i="6" s="1"/>
  <c r="C7412" i="6"/>
  <c r="B7412" i="6" s="1"/>
  <c r="C7413" i="6"/>
  <c r="B7413" i="6" s="1"/>
  <c r="C7414" i="6"/>
  <c r="B7414" i="6" s="1"/>
  <c r="C7415" i="6"/>
  <c r="B7415" i="6" s="1"/>
  <c r="C7416" i="6"/>
  <c r="B7416" i="6" s="1"/>
  <c r="C7417" i="6"/>
  <c r="B7417" i="6" s="1"/>
  <c r="C7418" i="6"/>
  <c r="B7418" i="6" s="1"/>
  <c r="C7419" i="6"/>
  <c r="B7419" i="6" s="1"/>
  <c r="C7420" i="6"/>
  <c r="B7420" i="6" s="1"/>
  <c r="C7421" i="6"/>
  <c r="B7421" i="6" s="1"/>
  <c r="C7422" i="6"/>
  <c r="B7422" i="6" s="1"/>
  <c r="C7423" i="6"/>
  <c r="B7423" i="6" s="1"/>
  <c r="C7424" i="6"/>
  <c r="B7424" i="6" s="1"/>
  <c r="C7425" i="6"/>
  <c r="B7425" i="6" s="1"/>
  <c r="C7426" i="6"/>
  <c r="B7426" i="6" s="1"/>
  <c r="C7427" i="6"/>
  <c r="B7427" i="6" s="1"/>
  <c r="C7428" i="6"/>
  <c r="B7428" i="6" s="1"/>
  <c r="C7429" i="6"/>
  <c r="B7429" i="6" s="1"/>
  <c r="C7430" i="6"/>
  <c r="B7430" i="6" s="1"/>
  <c r="C7431" i="6"/>
  <c r="B7431" i="6" s="1"/>
  <c r="C7432" i="6"/>
  <c r="B7432" i="6" s="1"/>
  <c r="C7433" i="6"/>
  <c r="B7433" i="6" s="1"/>
  <c r="C7434" i="6"/>
  <c r="B7434" i="6" s="1"/>
  <c r="C7435" i="6"/>
  <c r="B7435" i="6" s="1"/>
  <c r="C7436" i="6"/>
  <c r="B7436" i="6" s="1"/>
  <c r="C7437" i="6"/>
  <c r="B7437" i="6" s="1"/>
  <c r="C7438" i="6"/>
  <c r="B7438" i="6" s="1"/>
  <c r="C7439" i="6"/>
  <c r="B7439" i="6" s="1"/>
  <c r="C7440" i="6"/>
  <c r="B7440" i="6" s="1"/>
  <c r="C7441" i="6"/>
  <c r="B7441" i="6" s="1"/>
  <c r="C7442" i="6"/>
  <c r="B7442" i="6" s="1"/>
  <c r="C7443" i="6"/>
  <c r="B7443" i="6" s="1"/>
  <c r="C7444" i="6"/>
  <c r="B7444" i="6" s="1"/>
  <c r="C7445" i="6"/>
  <c r="B7445" i="6" s="1"/>
  <c r="C7446" i="6"/>
  <c r="B7446" i="6" s="1"/>
  <c r="C7447" i="6"/>
  <c r="B7447" i="6" s="1"/>
  <c r="C7448" i="6"/>
  <c r="B7448" i="6" s="1"/>
  <c r="C7449" i="6"/>
  <c r="B7449" i="6" s="1"/>
  <c r="C7450" i="6"/>
  <c r="B7450" i="6" s="1"/>
  <c r="C7451" i="6"/>
  <c r="B7451" i="6" s="1"/>
  <c r="C7452" i="6"/>
  <c r="B7452" i="6" s="1"/>
  <c r="C7453" i="6"/>
  <c r="B7453" i="6" s="1"/>
  <c r="C7454" i="6"/>
  <c r="B7454" i="6" s="1"/>
  <c r="C7455" i="6"/>
  <c r="B7455" i="6" s="1"/>
  <c r="C7456" i="6"/>
  <c r="B7456" i="6" s="1"/>
  <c r="C7457" i="6"/>
  <c r="B7457" i="6" s="1"/>
  <c r="C7458" i="6"/>
  <c r="B7458" i="6" s="1"/>
  <c r="C7459" i="6"/>
  <c r="B7459" i="6" s="1"/>
  <c r="C7460" i="6"/>
  <c r="B7460" i="6" s="1"/>
  <c r="C7461" i="6"/>
  <c r="B7461" i="6" s="1"/>
  <c r="C7462" i="6"/>
  <c r="B7462" i="6" s="1"/>
  <c r="C7463" i="6"/>
  <c r="B7463" i="6" s="1"/>
  <c r="C7464" i="6"/>
  <c r="B7464" i="6" s="1"/>
  <c r="C7465" i="6"/>
  <c r="B7465" i="6" s="1"/>
  <c r="C7466" i="6"/>
  <c r="B7466" i="6" s="1"/>
  <c r="C7467" i="6"/>
  <c r="B7467" i="6" s="1"/>
  <c r="C7468" i="6"/>
  <c r="B7468" i="6" s="1"/>
  <c r="C7469" i="6"/>
  <c r="B7469" i="6" s="1"/>
  <c r="C7470" i="6"/>
  <c r="B7470" i="6" s="1"/>
  <c r="C7471" i="6"/>
  <c r="B7471" i="6" s="1"/>
  <c r="C7472" i="6"/>
  <c r="B7472" i="6" s="1"/>
  <c r="C7473" i="6"/>
  <c r="B7473" i="6" s="1"/>
  <c r="C7474" i="6"/>
  <c r="B7474" i="6" s="1"/>
  <c r="C7475" i="6"/>
  <c r="B7475" i="6" s="1"/>
  <c r="C7476" i="6"/>
  <c r="B7476" i="6" s="1"/>
  <c r="C7477" i="6"/>
  <c r="B7477" i="6" s="1"/>
  <c r="C7478" i="6"/>
  <c r="B7478" i="6" s="1"/>
  <c r="C7479" i="6"/>
  <c r="B7479" i="6" s="1"/>
  <c r="C7480" i="6"/>
  <c r="B7480" i="6" s="1"/>
  <c r="C7481" i="6"/>
  <c r="B7481" i="6" s="1"/>
  <c r="C7482" i="6"/>
  <c r="B7482" i="6" s="1"/>
  <c r="C7483" i="6"/>
  <c r="B7483" i="6" s="1"/>
  <c r="C7484" i="6"/>
  <c r="B7484" i="6" s="1"/>
  <c r="C7485" i="6"/>
  <c r="B7485" i="6" s="1"/>
  <c r="C7486" i="6"/>
  <c r="B7486" i="6" s="1"/>
  <c r="C7487" i="6"/>
  <c r="B7487" i="6" s="1"/>
  <c r="C7488" i="6"/>
  <c r="B7488" i="6" s="1"/>
  <c r="C7489" i="6"/>
  <c r="B7489" i="6" s="1"/>
  <c r="C7490" i="6"/>
  <c r="B7490" i="6" s="1"/>
  <c r="C7491" i="6"/>
  <c r="B7491" i="6" s="1"/>
  <c r="C7492" i="6"/>
  <c r="B7492" i="6" s="1"/>
  <c r="C7493" i="6"/>
  <c r="B7493" i="6" s="1"/>
  <c r="C7494" i="6"/>
  <c r="B7494" i="6" s="1"/>
  <c r="C7495" i="6"/>
  <c r="B7495" i="6" s="1"/>
  <c r="C7496" i="6"/>
  <c r="B7496" i="6" s="1"/>
  <c r="C7497" i="6"/>
  <c r="B7497" i="6" s="1"/>
  <c r="C7498" i="6"/>
  <c r="B7498" i="6" s="1"/>
  <c r="C7499" i="6"/>
  <c r="B7499" i="6" s="1"/>
  <c r="C7500" i="6"/>
  <c r="B7500" i="6" s="1"/>
  <c r="C7501" i="6"/>
  <c r="B7501" i="6" s="1"/>
  <c r="C7502" i="6"/>
  <c r="B7502" i="6" s="1"/>
  <c r="C7503" i="6"/>
  <c r="B7503" i="6" s="1"/>
  <c r="C7504" i="6"/>
  <c r="B7504" i="6" s="1"/>
  <c r="C7505" i="6"/>
  <c r="B7505" i="6" s="1"/>
  <c r="C7506" i="6"/>
  <c r="B7506" i="6" s="1"/>
  <c r="C7507" i="6"/>
  <c r="B7507" i="6" s="1"/>
  <c r="C7508" i="6"/>
  <c r="B7508" i="6" s="1"/>
  <c r="C7509" i="6"/>
  <c r="B7509" i="6" s="1"/>
  <c r="C7510" i="6"/>
  <c r="B7510" i="6" s="1"/>
  <c r="C7511" i="6"/>
  <c r="B7511" i="6" s="1"/>
  <c r="C7512" i="6"/>
  <c r="B7512" i="6" s="1"/>
  <c r="C7513" i="6"/>
  <c r="B7513" i="6" s="1"/>
  <c r="C7514" i="6"/>
  <c r="B7514" i="6" s="1"/>
  <c r="C7515" i="6"/>
  <c r="B7515" i="6" s="1"/>
  <c r="C7516" i="6"/>
  <c r="B7516" i="6" s="1"/>
  <c r="C7517" i="6"/>
  <c r="B7517" i="6" s="1"/>
  <c r="C7518" i="6"/>
  <c r="B7518" i="6" s="1"/>
  <c r="C7519" i="6"/>
  <c r="B7519" i="6" s="1"/>
  <c r="C7520" i="6"/>
  <c r="B7520" i="6" s="1"/>
  <c r="C7521" i="6"/>
  <c r="B7521" i="6" s="1"/>
  <c r="C7522" i="6"/>
  <c r="B7522" i="6" s="1"/>
  <c r="C7523" i="6"/>
  <c r="B7523" i="6" s="1"/>
  <c r="C7524" i="6"/>
  <c r="B7524" i="6" s="1"/>
  <c r="C7525" i="6"/>
  <c r="B7525" i="6" s="1"/>
  <c r="C7526" i="6"/>
  <c r="B7526" i="6" s="1"/>
  <c r="C7527" i="6"/>
  <c r="B7527" i="6" s="1"/>
  <c r="C7528" i="6"/>
  <c r="B7528" i="6" s="1"/>
  <c r="C7529" i="6"/>
  <c r="B7529" i="6" s="1"/>
  <c r="C7530" i="6"/>
  <c r="B7530" i="6" s="1"/>
  <c r="C7531" i="6"/>
  <c r="B7531" i="6" s="1"/>
  <c r="C7532" i="6"/>
  <c r="B7532" i="6" s="1"/>
  <c r="C7533" i="6"/>
  <c r="B7533" i="6" s="1"/>
  <c r="C7534" i="6"/>
  <c r="B7534" i="6" s="1"/>
  <c r="C7535" i="6"/>
  <c r="B7535" i="6" s="1"/>
  <c r="C7536" i="6"/>
  <c r="B7536" i="6" s="1"/>
  <c r="C7537" i="6"/>
  <c r="B7537" i="6" s="1"/>
  <c r="C7538" i="6"/>
  <c r="B7538" i="6" s="1"/>
  <c r="C7539" i="6"/>
  <c r="B7539" i="6" s="1"/>
  <c r="C7540" i="6"/>
  <c r="B7540" i="6" s="1"/>
  <c r="C7541" i="6"/>
  <c r="B7541" i="6" s="1"/>
  <c r="C7542" i="6"/>
  <c r="B7542" i="6" s="1"/>
  <c r="C7543" i="6"/>
  <c r="B7543" i="6" s="1"/>
  <c r="C7544" i="6"/>
  <c r="B7544" i="6" s="1"/>
  <c r="C7545" i="6"/>
  <c r="B7545" i="6" s="1"/>
  <c r="C7546" i="6"/>
  <c r="B7546" i="6" s="1"/>
  <c r="C7547" i="6"/>
  <c r="B7547" i="6" s="1"/>
  <c r="C7548" i="6"/>
  <c r="B7548" i="6" s="1"/>
  <c r="C7549" i="6"/>
  <c r="B7549" i="6" s="1"/>
  <c r="C7550" i="6"/>
  <c r="B7550" i="6" s="1"/>
  <c r="C7551" i="6"/>
  <c r="B7551" i="6" s="1"/>
  <c r="C7552" i="6"/>
  <c r="B7552" i="6" s="1"/>
  <c r="C7553" i="6"/>
  <c r="B7553" i="6" s="1"/>
  <c r="C7554" i="6"/>
  <c r="B7554" i="6" s="1"/>
  <c r="C7555" i="6"/>
  <c r="B7555" i="6" s="1"/>
  <c r="C7556" i="6"/>
  <c r="B7556" i="6" s="1"/>
  <c r="C7557" i="6"/>
  <c r="B7557" i="6" s="1"/>
  <c r="C7558" i="6"/>
  <c r="B7558" i="6" s="1"/>
  <c r="C7559" i="6"/>
  <c r="B7559" i="6" s="1"/>
  <c r="C7560" i="6"/>
  <c r="B7560" i="6" s="1"/>
  <c r="C7561" i="6"/>
  <c r="B7561" i="6" s="1"/>
  <c r="C7562" i="6"/>
  <c r="B7562" i="6" s="1"/>
  <c r="C7563" i="6"/>
  <c r="B7563" i="6" s="1"/>
  <c r="C7564" i="6"/>
  <c r="B7564" i="6" s="1"/>
  <c r="C7565" i="6"/>
  <c r="B7565" i="6" s="1"/>
  <c r="C7566" i="6"/>
  <c r="B7566" i="6" s="1"/>
  <c r="C7567" i="6"/>
  <c r="B7567" i="6" s="1"/>
  <c r="C7568" i="6"/>
  <c r="B7568" i="6" s="1"/>
  <c r="C7569" i="6"/>
  <c r="B7569" i="6" s="1"/>
  <c r="C7570" i="6"/>
  <c r="B7570" i="6" s="1"/>
  <c r="C7571" i="6"/>
  <c r="B7571" i="6" s="1"/>
  <c r="C7572" i="6"/>
  <c r="B7572" i="6" s="1"/>
  <c r="C7573" i="6"/>
  <c r="B7573" i="6" s="1"/>
  <c r="C7574" i="6"/>
  <c r="B7574" i="6" s="1"/>
  <c r="C7575" i="6"/>
  <c r="B7575" i="6" s="1"/>
  <c r="C7576" i="6"/>
  <c r="B7576" i="6" s="1"/>
  <c r="C7577" i="6"/>
  <c r="B7577" i="6" s="1"/>
  <c r="C7578" i="6"/>
  <c r="B7578" i="6" s="1"/>
  <c r="C7579" i="6"/>
  <c r="B7579" i="6" s="1"/>
  <c r="C7580" i="6"/>
  <c r="B7580" i="6" s="1"/>
  <c r="C7581" i="6"/>
  <c r="B7581" i="6" s="1"/>
  <c r="C7582" i="6"/>
  <c r="B7582" i="6" s="1"/>
  <c r="C7583" i="6"/>
  <c r="B7583" i="6" s="1"/>
  <c r="C7584" i="6"/>
  <c r="B7584" i="6" s="1"/>
  <c r="C7585" i="6"/>
  <c r="B7585" i="6" s="1"/>
  <c r="C7586" i="6"/>
  <c r="B7586" i="6" s="1"/>
  <c r="C7587" i="6"/>
  <c r="B7587" i="6" s="1"/>
  <c r="C7588" i="6"/>
  <c r="B7588" i="6" s="1"/>
  <c r="C7589" i="6"/>
  <c r="B7589" i="6" s="1"/>
  <c r="C7590" i="6"/>
  <c r="B7590" i="6" s="1"/>
  <c r="C7591" i="6"/>
  <c r="B7591" i="6" s="1"/>
  <c r="C7592" i="6"/>
  <c r="B7592" i="6" s="1"/>
  <c r="C7593" i="6"/>
  <c r="B7593" i="6" s="1"/>
  <c r="C7594" i="6"/>
  <c r="B7594" i="6" s="1"/>
  <c r="C7595" i="6"/>
  <c r="B7595" i="6" s="1"/>
  <c r="C7596" i="6"/>
  <c r="B7596" i="6" s="1"/>
  <c r="C7597" i="6"/>
  <c r="B7597" i="6" s="1"/>
  <c r="C7598" i="6"/>
  <c r="B7598" i="6" s="1"/>
  <c r="C7599" i="6"/>
  <c r="B7599" i="6" s="1"/>
  <c r="C7600" i="6"/>
  <c r="B7600" i="6" s="1"/>
  <c r="C7601" i="6"/>
  <c r="B7601" i="6" s="1"/>
  <c r="C7602" i="6"/>
  <c r="B7602" i="6" s="1"/>
  <c r="C7603" i="6"/>
  <c r="B7603" i="6" s="1"/>
  <c r="C7604" i="6"/>
  <c r="B7604" i="6" s="1"/>
  <c r="C7605" i="6"/>
  <c r="B7605" i="6" s="1"/>
  <c r="C7606" i="6"/>
  <c r="B7606" i="6" s="1"/>
  <c r="C7607" i="6"/>
  <c r="B7607" i="6" s="1"/>
  <c r="C7608" i="6"/>
  <c r="B7608" i="6" s="1"/>
  <c r="C7609" i="6"/>
  <c r="B7609" i="6" s="1"/>
  <c r="C7610" i="6"/>
  <c r="B7610" i="6" s="1"/>
  <c r="C7611" i="6"/>
  <c r="B7611" i="6" s="1"/>
  <c r="C7612" i="6"/>
  <c r="B7612" i="6" s="1"/>
  <c r="C7613" i="6"/>
  <c r="B7613" i="6" s="1"/>
  <c r="C7614" i="6"/>
  <c r="B7614" i="6" s="1"/>
  <c r="C7615" i="6"/>
  <c r="B7615" i="6" s="1"/>
  <c r="C7616" i="6"/>
  <c r="B7616" i="6" s="1"/>
  <c r="C7617" i="6"/>
  <c r="B7617" i="6" s="1"/>
  <c r="C7618" i="6"/>
  <c r="B7618" i="6" s="1"/>
  <c r="C7619" i="6"/>
  <c r="B7619" i="6" s="1"/>
  <c r="C7620" i="6"/>
  <c r="B7620" i="6" s="1"/>
  <c r="C7621" i="6"/>
  <c r="B7621" i="6" s="1"/>
  <c r="C7622" i="6"/>
  <c r="B7622" i="6" s="1"/>
  <c r="C7623" i="6"/>
  <c r="B7623" i="6" s="1"/>
  <c r="C7624" i="6"/>
  <c r="B7624" i="6" s="1"/>
  <c r="C7625" i="6"/>
  <c r="B7625" i="6" s="1"/>
  <c r="C7626" i="6"/>
  <c r="B7626" i="6" s="1"/>
  <c r="C7627" i="6"/>
  <c r="B7627" i="6" s="1"/>
  <c r="C7628" i="6"/>
  <c r="B7628" i="6" s="1"/>
  <c r="C7629" i="6"/>
  <c r="B7629" i="6" s="1"/>
  <c r="C7630" i="6"/>
  <c r="B7630" i="6" s="1"/>
  <c r="C7631" i="6"/>
  <c r="B7631" i="6" s="1"/>
  <c r="C7632" i="6"/>
  <c r="B7632" i="6" s="1"/>
  <c r="C7633" i="6"/>
  <c r="B7633" i="6" s="1"/>
  <c r="C7634" i="6"/>
  <c r="B7634" i="6" s="1"/>
  <c r="C7635" i="6"/>
  <c r="B7635" i="6" s="1"/>
  <c r="C7636" i="6"/>
  <c r="B7636" i="6" s="1"/>
  <c r="C7637" i="6"/>
  <c r="B7637" i="6" s="1"/>
  <c r="C7638" i="6"/>
  <c r="B7638" i="6" s="1"/>
  <c r="C7639" i="6"/>
  <c r="B7639" i="6" s="1"/>
  <c r="C7640" i="6"/>
  <c r="B7640" i="6" s="1"/>
  <c r="C7641" i="6"/>
  <c r="B7641" i="6" s="1"/>
  <c r="C7642" i="6"/>
  <c r="B7642" i="6" s="1"/>
  <c r="C7643" i="6"/>
  <c r="B7643" i="6" s="1"/>
  <c r="C7644" i="6"/>
  <c r="B7644" i="6" s="1"/>
  <c r="C7645" i="6"/>
  <c r="B7645" i="6" s="1"/>
  <c r="C7646" i="6"/>
  <c r="B7646" i="6" s="1"/>
  <c r="C7647" i="6"/>
  <c r="B7647" i="6" s="1"/>
  <c r="C7648" i="6"/>
  <c r="B7648" i="6" s="1"/>
  <c r="C7649" i="6"/>
  <c r="B7649" i="6" s="1"/>
  <c r="C7650" i="6"/>
  <c r="B7650" i="6" s="1"/>
  <c r="C7651" i="6"/>
  <c r="B7651" i="6" s="1"/>
  <c r="C7652" i="6"/>
  <c r="B7652" i="6" s="1"/>
  <c r="C7653" i="6"/>
  <c r="B7653" i="6" s="1"/>
  <c r="C7654" i="6"/>
  <c r="B7654" i="6" s="1"/>
  <c r="C7655" i="6"/>
  <c r="B7655" i="6" s="1"/>
  <c r="C7656" i="6"/>
  <c r="B7656" i="6" s="1"/>
  <c r="C7657" i="6"/>
  <c r="B7657" i="6" s="1"/>
  <c r="C7658" i="6"/>
  <c r="B7658" i="6" s="1"/>
  <c r="C7659" i="6"/>
  <c r="B7659" i="6" s="1"/>
  <c r="C7660" i="6"/>
  <c r="B7660" i="6" s="1"/>
  <c r="C7661" i="6"/>
  <c r="B7661" i="6" s="1"/>
  <c r="C7662" i="6"/>
  <c r="B7662" i="6" s="1"/>
  <c r="C7663" i="6"/>
  <c r="B7663" i="6" s="1"/>
  <c r="C7664" i="6"/>
  <c r="B7664" i="6" s="1"/>
  <c r="C7665" i="6"/>
  <c r="B7665" i="6" s="1"/>
  <c r="C7666" i="6"/>
  <c r="B7666" i="6" s="1"/>
  <c r="C7667" i="6"/>
  <c r="B7667" i="6" s="1"/>
  <c r="C7668" i="6"/>
  <c r="B7668" i="6" s="1"/>
  <c r="C7669" i="6"/>
  <c r="B7669" i="6" s="1"/>
  <c r="C7670" i="6"/>
  <c r="B7670" i="6" s="1"/>
  <c r="C7671" i="6"/>
  <c r="B7671" i="6" s="1"/>
  <c r="C7672" i="6"/>
  <c r="B7672" i="6" s="1"/>
  <c r="C7673" i="6"/>
  <c r="B7673" i="6" s="1"/>
  <c r="C7674" i="6"/>
  <c r="B7674" i="6" s="1"/>
  <c r="C7675" i="6"/>
  <c r="B7675" i="6" s="1"/>
  <c r="C7676" i="6"/>
  <c r="B7676" i="6" s="1"/>
  <c r="C7677" i="6"/>
  <c r="B7677" i="6" s="1"/>
  <c r="C7678" i="6"/>
  <c r="B7678" i="6" s="1"/>
  <c r="C7679" i="6"/>
  <c r="B7679" i="6" s="1"/>
  <c r="C7680" i="6"/>
  <c r="B7680" i="6" s="1"/>
  <c r="C7681" i="6"/>
  <c r="B7681" i="6" s="1"/>
  <c r="C7682" i="6"/>
  <c r="B7682" i="6" s="1"/>
  <c r="C7683" i="6"/>
  <c r="B7683" i="6" s="1"/>
  <c r="C7684" i="6"/>
  <c r="B7684" i="6" s="1"/>
  <c r="C7685" i="6"/>
  <c r="B7685" i="6" s="1"/>
  <c r="C7686" i="6"/>
  <c r="B7686" i="6" s="1"/>
  <c r="C7687" i="6"/>
  <c r="B7687" i="6" s="1"/>
  <c r="C7688" i="6"/>
  <c r="B7688" i="6" s="1"/>
  <c r="C7689" i="6"/>
  <c r="B7689" i="6" s="1"/>
  <c r="C7690" i="6"/>
  <c r="B7690" i="6" s="1"/>
  <c r="C7691" i="6"/>
  <c r="B7691" i="6" s="1"/>
  <c r="C7692" i="6"/>
  <c r="B7692" i="6" s="1"/>
  <c r="C7693" i="6"/>
  <c r="B7693" i="6" s="1"/>
  <c r="C7694" i="6"/>
  <c r="B7694" i="6" s="1"/>
  <c r="C7695" i="6"/>
  <c r="B7695" i="6" s="1"/>
  <c r="C7696" i="6"/>
  <c r="B7696" i="6" s="1"/>
  <c r="C7697" i="6"/>
  <c r="B7697" i="6" s="1"/>
  <c r="C7698" i="6"/>
  <c r="B7698" i="6" s="1"/>
  <c r="C7699" i="6"/>
  <c r="B7699" i="6" s="1"/>
  <c r="C7700" i="6"/>
  <c r="B7700" i="6" s="1"/>
  <c r="C7701" i="6"/>
  <c r="B7701" i="6" s="1"/>
  <c r="C7702" i="6"/>
  <c r="B7702" i="6" s="1"/>
  <c r="C7703" i="6"/>
  <c r="B7703" i="6" s="1"/>
  <c r="C7704" i="6"/>
  <c r="B7704" i="6" s="1"/>
  <c r="C7705" i="6"/>
  <c r="B7705" i="6" s="1"/>
  <c r="C7706" i="6"/>
  <c r="B7706" i="6" s="1"/>
  <c r="C7707" i="6"/>
  <c r="B7707" i="6" s="1"/>
  <c r="C7708" i="6"/>
  <c r="B7708" i="6" s="1"/>
  <c r="C7709" i="6"/>
  <c r="B7709" i="6" s="1"/>
  <c r="C7710" i="6"/>
  <c r="B7710" i="6" s="1"/>
  <c r="C7711" i="6"/>
  <c r="B7711" i="6" s="1"/>
  <c r="C7712" i="6"/>
  <c r="B7712" i="6" s="1"/>
  <c r="C7713" i="6"/>
  <c r="B7713" i="6" s="1"/>
  <c r="C7714" i="6"/>
  <c r="B7714" i="6" s="1"/>
  <c r="C7715" i="6"/>
  <c r="B7715" i="6" s="1"/>
  <c r="C7716" i="6"/>
  <c r="B7716" i="6" s="1"/>
  <c r="C7717" i="6"/>
  <c r="B7717" i="6" s="1"/>
  <c r="C7718" i="6"/>
  <c r="B7718" i="6" s="1"/>
  <c r="C7719" i="6"/>
  <c r="B7719" i="6" s="1"/>
  <c r="C7720" i="6"/>
  <c r="B7720" i="6" s="1"/>
  <c r="C7721" i="6"/>
  <c r="B7721" i="6" s="1"/>
  <c r="C7722" i="6"/>
  <c r="B7722" i="6" s="1"/>
  <c r="C7723" i="6"/>
  <c r="B7723" i="6" s="1"/>
  <c r="C7724" i="6"/>
  <c r="B7724" i="6" s="1"/>
  <c r="C7725" i="6"/>
  <c r="B7725" i="6" s="1"/>
  <c r="C7726" i="6"/>
  <c r="B7726" i="6" s="1"/>
  <c r="C7727" i="6"/>
  <c r="B7727" i="6" s="1"/>
  <c r="C7728" i="6"/>
  <c r="B7728" i="6" s="1"/>
  <c r="C7729" i="6"/>
  <c r="B7729" i="6" s="1"/>
  <c r="C7730" i="6"/>
  <c r="B7730" i="6" s="1"/>
  <c r="C7731" i="6"/>
  <c r="B7731" i="6" s="1"/>
  <c r="C7732" i="6"/>
  <c r="B7732" i="6" s="1"/>
  <c r="C7733" i="6"/>
  <c r="B7733" i="6" s="1"/>
  <c r="C7734" i="6"/>
  <c r="B7734" i="6" s="1"/>
  <c r="C7735" i="6"/>
  <c r="B7735" i="6" s="1"/>
  <c r="C7736" i="6"/>
  <c r="B7736" i="6" s="1"/>
  <c r="C7737" i="6"/>
  <c r="B7737" i="6" s="1"/>
  <c r="C7738" i="6"/>
  <c r="B7738" i="6" s="1"/>
  <c r="C7739" i="6"/>
  <c r="B7739" i="6" s="1"/>
  <c r="C7740" i="6"/>
  <c r="B7740" i="6" s="1"/>
  <c r="C7741" i="6"/>
  <c r="B7741" i="6" s="1"/>
  <c r="C7742" i="6"/>
  <c r="B7742" i="6" s="1"/>
  <c r="C7743" i="6"/>
  <c r="B7743" i="6" s="1"/>
  <c r="C7744" i="6"/>
  <c r="B7744" i="6" s="1"/>
  <c r="C7745" i="6"/>
  <c r="B7745" i="6" s="1"/>
  <c r="C7746" i="6"/>
  <c r="B7746" i="6" s="1"/>
  <c r="C7747" i="6"/>
  <c r="B7747" i="6" s="1"/>
  <c r="C7748" i="6"/>
  <c r="B7748" i="6" s="1"/>
  <c r="C7749" i="6"/>
  <c r="B7749" i="6" s="1"/>
  <c r="C7750" i="6"/>
  <c r="B7750" i="6" s="1"/>
  <c r="C7751" i="6"/>
  <c r="B7751" i="6" s="1"/>
  <c r="C7752" i="6"/>
  <c r="B7752" i="6" s="1"/>
  <c r="C7753" i="6"/>
  <c r="B7753" i="6" s="1"/>
  <c r="C7754" i="6"/>
  <c r="B7754" i="6" s="1"/>
  <c r="C7755" i="6"/>
  <c r="B7755" i="6" s="1"/>
  <c r="C7756" i="6"/>
  <c r="B7756" i="6" s="1"/>
  <c r="C7757" i="6"/>
  <c r="B7757" i="6" s="1"/>
  <c r="C7758" i="6"/>
  <c r="B7758" i="6" s="1"/>
  <c r="C7759" i="6"/>
  <c r="B7759" i="6" s="1"/>
  <c r="C7760" i="6"/>
  <c r="B7760" i="6" s="1"/>
  <c r="C7761" i="6"/>
  <c r="B7761" i="6" s="1"/>
  <c r="C7762" i="6"/>
  <c r="B7762" i="6" s="1"/>
  <c r="C7763" i="6"/>
  <c r="B7763" i="6" s="1"/>
  <c r="C7764" i="6"/>
  <c r="B7764" i="6" s="1"/>
  <c r="C7765" i="6"/>
  <c r="B7765" i="6" s="1"/>
  <c r="C7766" i="6"/>
  <c r="B7766" i="6" s="1"/>
  <c r="C7767" i="6"/>
  <c r="B7767" i="6" s="1"/>
  <c r="C7768" i="6"/>
  <c r="B7768" i="6" s="1"/>
  <c r="C7769" i="6"/>
  <c r="B7769" i="6" s="1"/>
  <c r="C7770" i="6"/>
  <c r="B7770" i="6" s="1"/>
  <c r="C7771" i="6"/>
  <c r="B7771" i="6" s="1"/>
  <c r="C7772" i="6"/>
  <c r="B7772" i="6" s="1"/>
  <c r="C7773" i="6"/>
  <c r="B7773" i="6" s="1"/>
  <c r="C7774" i="6"/>
  <c r="B7774" i="6" s="1"/>
  <c r="C7775" i="6"/>
  <c r="B7775" i="6" s="1"/>
  <c r="C7776" i="6"/>
  <c r="B7776" i="6" s="1"/>
  <c r="C7777" i="6"/>
  <c r="B7777" i="6" s="1"/>
  <c r="C7778" i="6"/>
  <c r="B7778" i="6" s="1"/>
  <c r="C7779" i="6"/>
  <c r="B7779" i="6" s="1"/>
  <c r="C7780" i="6"/>
  <c r="B7780" i="6" s="1"/>
  <c r="C7781" i="6"/>
  <c r="B7781" i="6" s="1"/>
  <c r="C7782" i="6"/>
  <c r="B7782" i="6" s="1"/>
  <c r="C7783" i="6"/>
  <c r="B7783" i="6" s="1"/>
  <c r="C7784" i="6"/>
  <c r="B7784" i="6" s="1"/>
  <c r="C7785" i="6"/>
  <c r="B7785" i="6" s="1"/>
  <c r="C7786" i="6"/>
  <c r="B7786" i="6" s="1"/>
  <c r="C7787" i="6"/>
  <c r="B7787" i="6" s="1"/>
  <c r="C7788" i="6"/>
  <c r="B7788" i="6" s="1"/>
  <c r="C7789" i="6"/>
  <c r="B7789" i="6" s="1"/>
  <c r="C7790" i="6"/>
  <c r="B7790" i="6" s="1"/>
  <c r="C7791" i="6"/>
  <c r="B7791" i="6" s="1"/>
  <c r="C7792" i="6"/>
  <c r="B7792" i="6" s="1"/>
  <c r="C7793" i="6"/>
  <c r="B7793" i="6" s="1"/>
  <c r="C7794" i="6"/>
  <c r="B7794" i="6" s="1"/>
  <c r="C7795" i="6"/>
  <c r="B7795" i="6" s="1"/>
  <c r="C7796" i="6"/>
  <c r="B7796" i="6" s="1"/>
  <c r="C7797" i="6"/>
  <c r="B7797" i="6" s="1"/>
  <c r="C7798" i="6"/>
  <c r="B7798" i="6" s="1"/>
  <c r="C7799" i="6"/>
  <c r="B7799" i="6" s="1"/>
  <c r="C7800" i="6"/>
  <c r="B7800" i="6" s="1"/>
  <c r="C7801" i="6"/>
  <c r="B7801" i="6" s="1"/>
  <c r="C7802" i="6"/>
  <c r="B7802" i="6" s="1"/>
  <c r="C7803" i="6"/>
  <c r="B7803" i="6" s="1"/>
  <c r="C7804" i="6"/>
  <c r="B7804" i="6" s="1"/>
  <c r="C7805" i="6"/>
  <c r="B7805" i="6" s="1"/>
  <c r="C7806" i="6"/>
  <c r="B7806" i="6" s="1"/>
  <c r="C7807" i="6"/>
  <c r="B7807" i="6" s="1"/>
  <c r="C7808" i="6"/>
  <c r="B7808" i="6" s="1"/>
  <c r="C7809" i="6"/>
  <c r="B7809" i="6" s="1"/>
  <c r="C7810" i="6"/>
  <c r="B7810" i="6" s="1"/>
  <c r="C7811" i="6"/>
  <c r="B7811" i="6" s="1"/>
  <c r="C7812" i="6"/>
  <c r="B7812" i="6" s="1"/>
  <c r="C7813" i="6"/>
  <c r="B7813" i="6" s="1"/>
  <c r="C7814" i="6"/>
  <c r="B7814" i="6" s="1"/>
  <c r="C7815" i="6"/>
  <c r="B7815" i="6" s="1"/>
  <c r="C7816" i="6"/>
  <c r="B7816" i="6" s="1"/>
  <c r="C7817" i="6"/>
  <c r="B7817" i="6" s="1"/>
  <c r="C7818" i="6"/>
  <c r="B7818" i="6" s="1"/>
  <c r="C7819" i="6"/>
  <c r="B7819" i="6" s="1"/>
  <c r="C7820" i="6"/>
  <c r="B7820" i="6" s="1"/>
  <c r="C7821" i="6"/>
  <c r="B7821" i="6" s="1"/>
  <c r="C7822" i="6"/>
  <c r="B7822" i="6" s="1"/>
  <c r="C7823" i="6"/>
  <c r="B7823" i="6" s="1"/>
  <c r="C7824" i="6"/>
  <c r="B7824" i="6" s="1"/>
  <c r="C7825" i="6"/>
  <c r="B7825" i="6" s="1"/>
  <c r="C7826" i="6"/>
  <c r="B7826" i="6" s="1"/>
  <c r="C7827" i="6"/>
  <c r="B7827" i="6" s="1"/>
  <c r="C7828" i="6"/>
  <c r="B7828" i="6" s="1"/>
  <c r="C7829" i="6"/>
  <c r="B7829" i="6" s="1"/>
  <c r="C7830" i="6"/>
  <c r="B7830" i="6" s="1"/>
  <c r="C7831" i="6"/>
  <c r="B7831" i="6" s="1"/>
  <c r="C7832" i="6"/>
  <c r="B7832" i="6" s="1"/>
  <c r="C7833" i="6"/>
  <c r="B7833" i="6" s="1"/>
  <c r="C7834" i="6"/>
  <c r="B7834" i="6" s="1"/>
  <c r="C7835" i="6"/>
  <c r="B7835" i="6" s="1"/>
  <c r="C7836" i="6"/>
  <c r="B7836" i="6" s="1"/>
  <c r="C7837" i="6"/>
  <c r="B7837" i="6" s="1"/>
  <c r="C7838" i="6"/>
  <c r="B7838" i="6" s="1"/>
  <c r="C7839" i="6"/>
  <c r="B7839" i="6" s="1"/>
  <c r="C7840" i="6"/>
  <c r="B7840" i="6" s="1"/>
  <c r="C7841" i="6"/>
  <c r="B7841" i="6" s="1"/>
  <c r="C7842" i="6"/>
  <c r="B7842" i="6" s="1"/>
  <c r="C7843" i="6"/>
  <c r="B7843" i="6" s="1"/>
  <c r="C7844" i="6"/>
  <c r="B7844" i="6" s="1"/>
  <c r="C7845" i="6"/>
  <c r="B7845" i="6" s="1"/>
  <c r="C7846" i="6"/>
  <c r="B7846" i="6" s="1"/>
  <c r="C7847" i="6"/>
  <c r="B7847" i="6" s="1"/>
  <c r="C7848" i="6"/>
  <c r="B7848" i="6" s="1"/>
  <c r="C7849" i="6"/>
  <c r="B7849" i="6" s="1"/>
  <c r="C7850" i="6"/>
  <c r="B7850" i="6" s="1"/>
  <c r="C7851" i="6"/>
  <c r="B7851" i="6" s="1"/>
  <c r="C7852" i="6"/>
  <c r="B7852" i="6" s="1"/>
  <c r="C7853" i="6"/>
  <c r="B7853" i="6" s="1"/>
  <c r="C7854" i="6"/>
  <c r="B7854" i="6" s="1"/>
  <c r="C7855" i="6"/>
  <c r="B7855" i="6" s="1"/>
  <c r="C7856" i="6"/>
  <c r="B7856" i="6" s="1"/>
  <c r="C7857" i="6"/>
  <c r="B7857" i="6" s="1"/>
  <c r="C7858" i="6"/>
  <c r="B7858" i="6" s="1"/>
  <c r="C7859" i="6"/>
  <c r="B7859" i="6" s="1"/>
  <c r="C7860" i="6"/>
  <c r="B7860" i="6" s="1"/>
  <c r="C7861" i="6"/>
  <c r="B7861" i="6" s="1"/>
  <c r="C7862" i="6"/>
  <c r="B7862" i="6" s="1"/>
  <c r="C7863" i="6"/>
  <c r="B7863" i="6" s="1"/>
  <c r="C7864" i="6"/>
  <c r="B7864" i="6" s="1"/>
  <c r="C7865" i="6"/>
  <c r="B7865" i="6" s="1"/>
  <c r="C7866" i="6"/>
  <c r="B7866" i="6" s="1"/>
  <c r="C7867" i="6"/>
  <c r="B7867" i="6" s="1"/>
  <c r="C7868" i="6"/>
  <c r="B7868" i="6" s="1"/>
  <c r="C7869" i="6"/>
  <c r="B7869" i="6" s="1"/>
  <c r="C7870" i="6"/>
  <c r="B7870" i="6" s="1"/>
  <c r="C7871" i="6"/>
  <c r="B7871" i="6" s="1"/>
  <c r="C7872" i="6"/>
  <c r="B7872" i="6" s="1"/>
  <c r="C7873" i="6"/>
  <c r="B7873" i="6" s="1"/>
  <c r="C7874" i="6"/>
  <c r="B7874" i="6" s="1"/>
  <c r="C7875" i="6"/>
  <c r="B7875" i="6" s="1"/>
  <c r="C7876" i="6"/>
  <c r="B7876" i="6" s="1"/>
  <c r="C7877" i="6"/>
  <c r="B7877" i="6" s="1"/>
  <c r="C7878" i="6"/>
  <c r="B7878" i="6" s="1"/>
  <c r="C7879" i="6"/>
  <c r="B7879" i="6" s="1"/>
  <c r="C7880" i="6"/>
  <c r="B7880" i="6" s="1"/>
  <c r="C7881" i="6"/>
  <c r="B7881" i="6" s="1"/>
  <c r="C7882" i="6"/>
  <c r="B7882" i="6" s="1"/>
  <c r="C7883" i="6"/>
  <c r="B7883" i="6" s="1"/>
  <c r="C7884" i="6"/>
  <c r="B7884" i="6" s="1"/>
  <c r="C7885" i="6"/>
  <c r="B7885" i="6" s="1"/>
  <c r="C7886" i="6"/>
  <c r="B7886" i="6" s="1"/>
  <c r="C7887" i="6"/>
  <c r="B7887" i="6" s="1"/>
  <c r="C7888" i="6"/>
  <c r="B7888" i="6" s="1"/>
  <c r="C7889" i="6"/>
  <c r="B7889" i="6" s="1"/>
  <c r="C7890" i="6"/>
  <c r="B7890" i="6" s="1"/>
  <c r="C7891" i="6"/>
  <c r="B7891" i="6" s="1"/>
  <c r="C7892" i="6"/>
  <c r="B7892" i="6" s="1"/>
  <c r="C7893" i="6"/>
  <c r="B7893" i="6" s="1"/>
  <c r="C7894" i="6"/>
  <c r="B7894" i="6" s="1"/>
  <c r="C7895" i="6"/>
  <c r="B7895" i="6" s="1"/>
  <c r="C7896" i="6"/>
  <c r="B7896" i="6" s="1"/>
  <c r="C7897" i="6"/>
  <c r="B7897" i="6" s="1"/>
  <c r="C7898" i="6"/>
  <c r="B7898" i="6" s="1"/>
  <c r="C7899" i="6"/>
  <c r="B7899" i="6" s="1"/>
  <c r="C7900" i="6"/>
  <c r="B7900" i="6" s="1"/>
  <c r="C7901" i="6"/>
  <c r="B7901" i="6" s="1"/>
  <c r="C7902" i="6"/>
  <c r="B7902" i="6" s="1"/>
  <c r="C7903" i="6"/>
  <c r="B7903" i="6" s="1"/>
  <c r="C7904" i="6"/>
  <c r="B7904" i="6" s="1"/>
  <c r="C7905" i="6"/>
  <c r="B7905" i="6" s="1"/>
  <c r="C7906" i="6"/>
  <c r="B7906" i="6" s="1"/>
  <c r="C7907" i="6"/>
  <c r="B7907" i="6" s="1"/>
  <c r="C7908" i="6"/>
  <c r="B7908" i="6" s="1"/>
  <c r="C7909" i="6"/>
  <c r="B7909" i="6" s="1"/>
  <c r="C7910" i="6"/>
  <c r="B7910" i="6" s="1"/>
  <c r="C7911" i="6"/>
  <c r="B7911" i="6" s="1"/>
  <c r="C7912" i="6"/>
  <c r="B7912" i="6" s="1"/>
  <c r="C7913" i="6"/>
  <c r="B7913" i="6" s="1"/>
  <c r="C7914" i="6"/>
  <c r="B7914" i="6" s="1"/>
  <c r="C7915" i="6"/>
  <c r="B7915" i="6" s="1"/>
  <c r="C7916" i="6"/>
  <c r="B7916" i="6" s="1"/>
  <c r="C7917" i="6"/>
  <c r="B7917" i="6" s="1"/>
  <c r="C7918" i="6"/>
  <c r="B7918" i="6" s="1"/>
  <c r="C7919" i="6"/>
  <c r="B7919" i="6" s="1"/>
  <c r="C7920" i="6"/>
  <c r="B7920" i="6" s="1"/>
  <c r="C7921" i="6"/>
  <c r="B7921" i="6" s="1"/>
  <c r="C7922" i="6"/>
  <c r="B7922" i="6" s="1"/>
  <c r="C7923" i="6"/>
  <c r="B7923" i="6" s="1"/>
  <c r="C7924" i="6"/>
  <c r="B7924" i="6" s="1"/>
  <c r="C7925" i="6"/>
  <c r="B7925" i="6" s="1"/>
  <c r="C7926" i="6"/>
  <c r="B7926" i="6" s="1"/>
  <c r="C7927" i="6"/>
  <c r="B7927" i="6" s="1"/>
  <c r="C7928" i="6"/>
  <c r="B7928" i="6" s="1"/>
  <c r="C7929" i="6"/>
  <c r="B7929" i="6" s="1"/>
  <c r="C7930" i="6"/>
  <c r="B7930" i="6" s="1"/>
  <c r="C7931" i="6"/>
  <c r="B7931" i="6" s="1"/>
  <c r="C7932" i="6"/>
  <c r="B7932" i="6" s="1"/>
  <c r="C7933" i="6"/>
  <c r="B7933" i="6" s="1"/>
  <c r="C7934" i="6"/>
  <c r="B7934" i="6" s="1"/>
  <c r="C7935" i="6"/>
  <c r="B7935" i="6" s="1"/>
  <c r="C7936" i="6"/>
  <c r="B7936" i="6" s="1"/>
  <c r="C7937" i="6"/>
  <c r="B7937" i="6" s="1"/>
  <c r="C7938" i="6"/>
  <c r="B7938" i="6" s="1"/>
  <c r="C7939" i="6"/>
  <c r="B7939" i="6" s="1"/>
  <c r="C7940" i="6"/>
  <c r="B7940" i="6" s="1"/>
  <c r="C7941" i="6"/>
  <c r="B7941" i="6" s="1"/>
  <c r="C7942" i="6"/>
  <c r="B7942" i="6" s="1"/>
  <c r="C7943" i="6"/>
  <c r="B7943" i="6" s="1"/>
  <c r="C7944" i="6"/>
  <c r="B7944" i="6" s="1"/>
  <c r="C7945" i="6"/>
  <c r="B7945" i="6" s="1"/>
  <c r="C7946" i="6"/>
  <c r="B7946" i="6" s="1"/>
  <c r="C7947" i="6"/>
  <c r="B7947" i="6" s="1"/>
  <c r="C7948" i="6"/>
  <c r="B7948" i="6" s="1"/>
  <c r="C7949" i="6"/>
  <c r="B7949" i="6" s="1"/>
  <c r="C7950" i="6"/>
  <c r="B7950" i="6" s="1"/>
  <c r="C7951" i="6"/>
  <c r="B7951" i="6" s="1"/>
  <c r="C7952" i="6"/>
  <c r="B7952" i="6" s="1"/>
  <c r="C7953" i="6"/>
  <c r="B7953" i="6" s="1"/>
  <c r="C7954" i="6"/>
  <c r="B7954" i="6" s="1"/>
  <c r="C7955" i="6"/>
  <c r="B7955" i="6" s="1"/>
  <c r="C7956" i="6"/>
  <c r="B7956" i="6" s="1"/>
  <c r="C7957" i="6"/>
  <c r="B7957" i="6" s="1"/>
  <c r="C7958" i="6"/>
  <c r="B7958" i="6" s="1"/>
  <c r="C7959" i="6"/>
  <c r="B7959" i="6" s="1"/>
  <c r="C7960" i="6"/>
  <c r="B7960" i="6" s="1"/>
  <c r="C7961" i="6"/>
  <c r="B7961" i="6" s="1"/>
  <c r="C7962" i="6"/>
  <c r="B7962" i="6" s="1"/>
  <c r="C7963" i="6"/>
  <c r="B7963" i="6" s="1"/>
  <c r="C7964" i="6"/>
  <c r="B7964" i="6" s="1"/>
  <c r="C7965" i="6"/>
  <c r="B7965" i="6" s="1"/>
  <c r="C7966" i="6"/>
  <c r="B7966" i="6" s="1"/>
  <c r="C7967" i="6"/>
  <c r="B7967" i="6" s="1"/>
  <c r="C7968" i="6"/>
  <c r="B7968" i="6" s="1"/>
  <c r="C7969" i="6"/>
  <c r="B7969" i="6" s="1"/>
  <c r="C7970" i="6"/>
  <c r="B7970" i="6" s="1"/>
  <c r="C7971" i="6"/>
  <c r="B7971" i="6" s="1"/>
  <c r="C7972" i="6"/>
  <c r="B7972" i="6" s="1"/>
  <c r="C7973" i="6"/>
  <c r="B7973" i="6" s="1"/>
  <c r="C7974" i="6"/>
  <c r="B7974" i="6" s="1"/>
  <c r="C7975" i="6"/>
  <c r="B7975" i="6" s="1"/>
  <c r="C7976" i="6"/>
  <c r="B7976" i="6" s="1"/>
  <c r="C7977" i="6"/>
  <c r="B7977" i="6" s="1"/>
  <c r="C7978" i="6"/>
  <c r="B7978" i="6" s="1"/>
  <c r="C7979" i="6"/>
  <c r="B7979" i="6" s="1"/>
  <c r="C7980" i="6"/>
  <c r="B7980" i="6" s="1"/>
  <c r="C7981" i="6"/>
  <c r="B7981" i="6" s="1"/>
  <c r="C7982" i="6"/>
  <c r="B7982" i="6" s="1"/>
  <c r="C7983" i="6"/>
  <c r="B7983" i="6" s="1"/>
  <c r="C7984" i="6"/>
  <c r="B7984" i="6" s="1"/>
  <c r="C7985" i="6"/>
  <c r="B7985" i="6" s="1"/>
  <c r="C7986" i="6"/>
  <c r="B7986" i="6" s="1"/>
  <c r="C7987" i="6"/>
  <c r="B7987" i="6" s="1"/>
  <c r="C7988" i="6"/>
  <c r="B7988" i="6" s="1"/>
  <c r="C7989" i="6"/>
  <c r="B7989" i="6" s="1"/>
  <c r="C7990" i="6"/>
  <c r="B7990" i="6" s="1"/>
  <c r="C7991" i="6"/>
  <c r="B7991" i="6" s="1"/>
  <c r="C7992" i="6"/>
  <c r="B7992" i="6" s="1"/>
  <c r="C7993" i="6"/>
  <c r="B7993" i="6" s="1"/>
  <c r="C7994" i="6"/>
  <c r="B7994" i="6" s="1"/>
  <c r="C7995" i="6"/>
  <c r="B7995" i="6" s="1"/>
  <c r="C7996" i="6"/>
  <c r="B7996" i="6" s="1"/>
  <c r="C7997" i="6"/>
  <c r="B7997" i="6" s="1"/>
  <c r="C7998" i="6"/>
  <c r="B7998" i="6" s="1"/>
  <c r="C7999" i="6"/>
  <c r="B7999" i="6" s="1"/>
  <c r="C8000" i="6"/>
  <c r="B8000" i="6" s="1"/>
  <c r="C8001" i="6"/>
  <c r="B8001" i="6" s="1"/>
  <c r="C8002" i="6"/>
  <c r="B8002" i="6" s="1"/>
  <c r="C8003" i="6"/>
  <c r="B8003" i="6" s="1"/>
  <c r="C8004" i="6"/>
  <c r="B8004" i="6" s="1"/>
  <c r="C8005" i="6"/>
  <c r="B8005" i="6" s="1"/>
  <c r="C8006" i="6"/>
  <c r="B8006" i="6" s="1"/>
  <c r="C8007" i="6"/>
  <c r="B8007" i="6" s="1"/>
  <c r="C8008" i="6"/>
  <c r="B8008" i="6" s="1"/>
  <c r="C8009" i="6"/>
  <c r="B8009" i="6" s="1"/>
  <c r="C8010" i="6"/>
  <c r="B8010" i="6" s="1"/>
  <c r="C8011" i="6"/>
  <c r="B8011" i="6" s="1"/>
  <c r="C8012" i="6"/>
  <c r="B8012" i="6" s="1"/>
  <c r="C8013" i="6"/>
  <c r="B8013" i="6" s="1"/>
  <c r="C8014" i="6"/>
  <c r="B8014" i="6" s="1"/>
  <c r="C8015" i="6"/>
  <c r="B8015" i="6" s="1"/>
  <c r="C8016" i="6"/>
  <c r="B8016" i="6" s="1"/>
  <c r="C8017" i="6"/>
  <c r="B8017" i="6" s="1"/>
  <c r="C8018" i="6"/>
  <c r="B8018" i="6" s="1"/>
  <c r="C8019" i="6"/>
  <c r="B8019" i="6" s="1"/>
  <c r="C8020" i="6"/>
  <c r="B8020" i="6" s="1"/>
  <c r="C8021" i="6"/>
  <c r="B8021" i="6" s="1"/>
  <c r="C8022" i="6"/>
  <c r="B8022" i="6" s="1"/>
  <c r="C8023" i="6"/>
  <c r="B8023" i="6" s="1"/>
  <c r="C8024" i="6"/>
  <c r="B8024" i="6" s="1"/>
  <c r="C8025" i="6"/>
  <c r="B8025" i="6" s="1"/>
  <c r="C8026" i="6"/>
  <c r="B8026" i="6" s="1"/>
  <c r="C8027" i="6"/>
  <c r="B8027" i="6" s="1"/>
  <c r="C8028" i="6"/>
  <c r="B8028" i="6" s="1"/>
  <c r="C8029" i="6"/>
  <c r="B8029" i="6" s="1"/>
  <c r="C8030" i="6"/>
  <c r="B8030" i="6" s="1"/>
  <c r="C8031" i="6"/>
  <c r="B8031" i="6" s="1"/>
  <c r="C8032" i="6"/>
  <c r="B8032" i="6" s="1"/>
  <c r="C8033" i="6"/>
  <c r="B8033" i="6" s="1"/>
  <c r="C8034" i="6"/>
  <c r="B8034" i="6" s="1"/>
  <c r="C8035" i="6"/>
  <c r="B8035" i="6" s="1"/>
  <c r="C8036" i="6"/>
  <c r="B8036" i="6" s="1"/>
  <c r="C8037" i="6"/>
  <c r="B8037" i="6" s="1"/>
  <c r="C8038" i="6"/>
  <c r="B8038" i="6" s="1"/>
  <c r="C8039" i="6"/>
  <c r="B8039" i="6" s="1"/>
  <c r="C8040" i="6"/>
  <c r="B8040" i="6" s="1"/>
  <c r="C8041" i="6"/>
  <c r="B8041" i="6" s="1"/>
  <c r="C8042" i="6"/>
  <c r="B8042" i="6" s="1"/>
  <c r="C8043" i="6"/>
  <c r="B8043" i="6" s="1"/>
  <c r="C8044" i="6"/>
  <c r="B8044" i="6" s="1"/>
  <c r="C8045" i="6"/>
  <c r="B8045" i="6" s="1"/>
  <c r="C8046" i="6"/>
  <c r="B8046" i="6" s="1"/>
  <c r="C8047" i="6"/>
  <c r="B8047" i="6" s="1"/>
  <c r="C8048" i="6"/>
  <c r="B8048" i="6" s="1"/>
  <c r="C8049" i="6"/>
  <c r="B8049" i="6" s="1"/>
  <c r="C8050" i="6"/>
  <c r="B8050" i="6" s="1"/>
  <c r="C8051" i="6"/>
  <c r="B8051" i="6" s="1"/>
  <c r="C8052" i="6"/>
  <c r="B8052" i="6" s="1"/>
  <c r="C8053" i="6"/>
  <c r="B8053" i="6" s="1"/>
  <c r="C8054" i="6"/>
  <c r="B8054" i="6" s="1"/>
  <c r="C8055" i="6"/>
  <c r="B8055" i="6" s="1"/>
  <c r="C8056" i="6"/>
  <c r="B8056" i="6" s="1"/>
  <c r="C8057" i="6"/>
  <c r="B8057" i="6" s="1"/>
  <c r="C8058" i="6"/>
  <c r="B8058" i="6" s="1"/>
  <c r="C8059" i="6"/>
  <c r="B8059" i="6" s="1"/>
  <c r="C8060" i="6"/>
  <c r="B8060" i="6" s="1"/>
  <c r="C8061" i="6"/>
  <c r="B8061" i="6" s="1"/>
  <c r="C8062" i="6"/>
  <c r="B8062" i="6" s="1"/>
  <c r="C8063" i="6"/>
  <c r="B8063" i="6" s="1"/>
  <c r="C8064" i="6"/>
  <c r="B8064" i="6" s="1"/>
  <c r="C8065" i="6"/>
  <c r="B8065" i="6" s="1"/>
  <c r="C8066" i="6"/>
  <c r="B8066" i="6" s="1"/>
  <c r="C8067" i="6"/>
  <c r="B8067" i="6" s="1"/>
  <c r="C8068" i="6"/>
  <c r="B8068" i="6" s="1"/>
  <c r="C8069" i="6"/>
  <c r="B8069" i="6" s="1"/>
  <c r="C8070" i="6"/>
  <c r="B8070" i="6" s="1"/>
  <c r="C8071" i="6"/>
  <c r="B8071" i="6" s="1"/>
  <c r="C8072" i="6"/>
  <c r="B8072" i="6" s="1"/>
  <c r="C8073" i="6"/>
  <c r="B8073" i="6" s="1"/>
  <c r="C8074" i="6"/>
  <c r="B8074" i="6" s="1"/>
  <c r="C8075" i="6"/>
  <c r="B8075" i="6" s="1"/>
  <c r="C8076" i="6"/>
  <c r="B8076" i="6" s="1"/>
  <c r="C8077" i="6"/>
  <c r="B8077" i="6" s="1"/>
  <c r="C8078" i="6"/>
  <c r="B8078" i="6" s="1"/>
  <c r="C8079" i="6"/>
  <c r="B8079" i="6" s="1"/>
  <c r="C8080" i="6"/>
  <c r="B8080" i="6" s="1"/>
  <c r="C8081" i="6"/>
  <c r="B8081" i="6" s="1"/>
  <c r="C8082" i="6"/>
  <c r="B8082" i="6" s="1"/>
  <c r="C8083" i="6"/>
  <c r="B8083" i="6" s="1"/>
  <c r="C8084" i="6"/>
  <c r="B8084" i="6" s="1"/>
  <c r="C8085" i="6"/>
  <c r="B8085" i="6" s="1"/>
  <c r="C8086" i="6"/>
  <c r="B8086" i="6" s="1"/>
  <c r="C8087" i="6"/>
  <c r="B8087" i="6" s="1"/>
  <c r="C8088" i="6"/>
  <c r="B8088" i="6" s="1"/>
  <c r="C8089" i="6"/>
  <c r="B8089" i="6" s="1"/>
  <c r="C8090" i="6"/>
  <c r="B8090" i="6" s="1"/>
  <c r="C8091" i="6"/>
  <c r="B8091" i="6" s="1"/>
  <c r="C8092" i="6"/>
  <c r="B8092" i="6" s="1"/>
  <c r="C8093" i="6"/>
  <c r="B8093" i="6" s="1"/>
  <c r="C8094" i="6"/>
  <c r="B8094" i="6" s="1"/>
  <c r="C8095" i="6"/>
  <c r="B8095" i="6" s="1"/>
  <c r="C8096" i="6"/>
  <c r="B8096" i="6" s="1"/>
  <c r="C8097" i="6"/>
  <c r="B8097" i="6" s="1"/>
  <c r="C8098" i="6"/>
  <c r="B8098" i="6" s="1"/>
  <c r="C8099" i="6"/>
  <c r="B8099" i="6" s="1"/>
  <c r="C8100" i="6"/>
  <c r="B8100" i="6" s="1"/>
  <c r="C8101" i="6"/>
  <c r="B8101" i="6" s="1"/>
  <c r="C8102" i="6"/>
  <c r="B8102" i="6" s="1"/>
  <c r="C8103" i="6"/>
  <c r="B8103" i="6" s="1"/>
  <c r="C8104" i="6"/>
  <c r="B8104" i="6" s="1"/>
  <c r="C8105" i="6"/>
  <c r="B8105" i="6" s="1"/>
  <c r="C8106" i="6"/>
  <c r="B8106" i="6" s="1"/>
  <c r="C8107" i="6"/>
  <c r="B8107" i="6" s="1"/>
  <c r="C8108" i="6"/>
  <c r="B8108" i="6" s="1"/>
  <c r="C8109" i="6"/>
  <c r="B8109" i="6" s="1"/>
  <c r="C8110" i="6"/>
  <c r="B8110" i="6" s="1"/>
  <c r="C8111" i="6"/>
  <c r="B8111" i="6" s="1"/>
  <c r="C8112" i="6"/>
  <c r="B8112" i="6" s="1"/>
  <c r="C8113" i="6"/>
  <c r="B8113" i="6" s="1"/>
  <c r="C8114" i="6"/>
  <c r="B8114" i="6" s="1"/>
  <c r="C8115" i="6"/>
  <c r="B8115" i="6" s="1"/>
  <c r="C8116" i="6"/>
  <c r="B8116" i="6" s="1"/>
  <c r="C8117" i="6"/>
  <c r="B8117" i="6" s="1"/>
  <c r="C8118" i="6"/>
  <c r="B8118" i="6" s="1"/>
  <c r="C8119" i="6"/>
  <c r="B8119" i="6" s="1"/>
  <c r="C8120" i="6"/>
  <c r="B8120" i="6" s="1"/>
  <c r="C8121" i="6"/>
  <c r="B8121" i="6" s="1"/>
  <c r="C8122" i="6"/>
  <c r="B8122" i="6" s="1"/>
  <c r="C8123" i="6"/>
  <c r="B8123" i="6" s="1"/>
  <c r="C8124" i="6"/>
  <c r="B8124" i="6" s="1"/>
  <c r="C8125" i="6"/>
  <c r="B8125" i="6" s="1"/>
  <c r="C8126" i="6"/>
  <c r="B8126" i="6" s="1"/>
  <c r="C8127" i="6"/>
  <c r="B8127" i="6" s="1"/>
  <c r="C8128" i="6"/>
  <c r="B8128" i="6" s="1"/>
  <c r="C8129" i="6"/>
  <c r="B8129" i="6" s="1"/>
  <c r="C8130" i="6"/>
  <c r="B8130" i="6" s="1"/>
  <c r="C8131" i="6"/>
  <c r="B8131" i="6" s="1"/>
  <c r="C8132" i="6"/>
  <c r="B8132" i="6" s="1"/>
  <c r="C8133" i="6"/>
  <c r="B8133" i="6" s="1"/>
  <c r="C8134" i="6"/>
  <c r="B8134" i="6" s="1"/>
  <c r="C8135" i="6"/>
  <c r="B8135" i="6" s="1"/>
  <c r="C8136" i="6"/>
  <c r="B8136" i="6" s="1"/>
  <c r="C8137" i="6"/>
  <c r="B8137" i="6" s="1"/>
  <c r="C8138" i="6"/>
  <c r="B8138" i="6" s="1"/>
  <c r="C8139" i="6"/>
  <c r="B8139" i="6" s="1"/>
  <c r="C8140" i="6"/>
  <c r="B8140" i="6" s="1"/>
  <c r="C8141" i="6"/>
  <c r="B8141" i="6" s="1"/>
  <c r="C8142" i="6"/>
  <c r="B8142" i="6" s="1"/>
  <c r="C8143" i="6"/>
  <c r="B8143" i="6" s="1"/>
  <c r="C8144" i="6"/>
  <c r="B8144" i="6" s="1"/>
  <c r="C8145" i="6"/>
  <c r="B8145" i="6" s="1"/>
  <c r="C8146" i="6"/>
  <c r="B8146" i="6" s="1"/>
  <c r="C8147" i="6"/>
  <c r="B8147" i="6" s="1"/>
  <c r="C8148" i="6"/>
  <c r="B8148" i="6" s="1"/>
  <c r="C8149" i="6"/>
  <c r="B8149" i="6" s="1"/>
  <c r="C8150" i="6"/>
  <c r="B8150" i="6" s="1"/>
  <c r="C8151" i="6"/>
  <c r="B8151" i="6" s="1"/>
  <c r="C8152" i="6"/>
  <c r="B8152" i="6" s="1"/>
  <c r="C8153" i="6"/>
  <c r="B8153" i="6" s="1"/>
  <c r="C8154" i="6"/>
  <c r="B8154" i="6" s="1"/>
  <c r="C8155" i="6"/>
  <c r="B8155" i="6" s="1"/>
  <c r="C8156" i="6"/>
  <c r="B8156" i="6" s="1"/>
  <c r="C8157" i="6"/>
  <c r="B8157" i="6" s="1"/>
  <c r="C8158" i="6"/>
  <c r="B8158" i="6" s="1"/>
  <c r="C8159" i="6"/>
  <c r="B8159" i="6" s="1"/>
  <c r="C8160" i="6"/>
  <c r="B8160" i="6" s="1"/>
  <c r="C8161" i="6"/>
  <c r="B8161" i="6" s="1"/>
  <c r="C8162" i="6"/>
  <c r="B8162" i="6" s="1"/>
  <c r="C8163" i="6"/>
  <c r="B8163" i="6" s="1"/>
  <c r="C8164" i="6"/>
  <c r="B8164" i="6" s="1"/>
  <c r="C8165" i="6"/>
  <c r="B8165" i="6" s="1"/>
  <c r="C8166" i="6"/>
  <c r="B8166" i="6" s="1"/>
  <c r="C8167" i="6"/>
  <c r="B8167" i="6" s="1"/>
  <c r="C8168" i="6"/>
  <c r="B8168" i="6" s="1"/>
  <c r="C8169" i="6"/>
  <c r="B8169" i="6" s="1"/>
  <c r="C8170" i="6"/>
  <c r="B8170" i="6" s="1"/>
  <c r="C8171" i="6"/>
  <c r="B8171" i="6" s="1"/>
  <c r="C8172" i="6"/>
  <c r="B8172" i="6" s="1"/>
  <c r="C8173" i="6"/>
  <c r="B8173" i="6" s="1"/>
  <c r="C8174" i="6"/>
  <c r="B8174" i="6" s="1"/>
  <c r="C8175" i="6"/>
  <c r="B8175" i="6" s="1"/>
  <c r="C8176" i="6"/>
  <c r="B8176" i="6" s="1"/>
  <c r="C8177" i="6"/>
  <c r="B8177" i="6" s="1"/>
  <c r="C8178" i="6"/>
  <c r="B8178" i="6" s="1"/>
  <c r="C8179" i="6"/>
  <c r="B8179" i="6" s="1"/>
  <c r="C8180" i="6"/>
  <c r="B8180" i="6" s="1"/>
  <c r="C8181" i="6"/>
  <c r="B8181" i="6" s="1"/>
  <c r="C8182" i="6"/>
  <c r="B8182" i="6" s="1"/>
  <c r="C8183" i="6"/>
  <c r="B8183" i="6" s="1"/>
  <c r="C8184" i="6"/>
  <c r="B8184" i="6" s="1"/>
  <c r="C8185" i="6"/>
  <c r="B8185" i="6" s="1"/>
  <c r="C8186" i="6"/>
  <c r="B8186" i="6" s="1"/>
  <c r="C8187" i="6"/>
  <c r="B8187" i="6" s="1"/>
  <c r="C8188" i="6"/>
  <c r="B8188" i="6" s="1"/>
  <c r="C8189" i="6"/>
  <c r="B8189" i="6" s="1"/>
  <c r="C8190" i="6"/>
  <c r="B8190" i="6" s="1"/>
  <c r="C8191" i="6"/>
  <c r="B8191" i="6" s="1"/>
  <c r="C8192" i="6"/>
  <c r="B8192" i="6" s="1"/>
  <c r="C8193" i="6"/>
  <c r="B8193" i="6" s="1"/>
  <c r="C8194" i="6"/>
  <c r="B8194" i="6" s="1"/>
  <c r="C8195" i="6"/>
  <c r="B8195" i="6" s="1"/>
  <c r="C8196" i="6"/>
  <c r="B8196" i="6" s="1"/>
  <c r="C8197" i="6"/>
  <c r="B8197" i="6" s="1"/>
  <c r="C8198" i="6"/>
  <c r="B8198" i="6" s="1"/>
  <c r="C8199" i="6"/>
  <c r="B8199" i="6" s="1"/>
  <c r="C8200" i="6"/>
  <c r="B8200" i="6" s="1"/>
  <c r="C8201" i="6"/>
  <c r="B8201" i="6" s="1"/>
  <c r="C8202" i="6"/>
  <c r="B8202" i="6" s="1"/>
  <c r="C8203" i="6"/>
  <c r="B8203" i="6" s="1"/>
  <c r="C8204" i="6"/>
  <c r="B8204" i="6" s="1"/>
  <c r="C8205" i="6"/>
  <c r="B8205" i="6" s="1"/>
  <c r="C8206" i="6"/>
  <c r="B8206" i="6" s="1"/>
  <c r="C8207" i="6"/>
  <c r="B8207" i="6" s="1"/>
  <c r="C8208" i="6"/>
  <c r="B8208" i="6" s="1"/>
  <c r="C8209" i="6"/>
  <c r="B8209" i="6" s="1"/>
  <c r="C8210" i="6"/>
  <c r="B8210" i="6" s="1"/>
  <c r="C8211" i="6"/>
  <c r="B8211" i="6" s="1"/>
  <c r="C8212" i="6"/>
  <c r="B8212" i="6" s="1"/>
  <c r="C8213" i="6"/>
  <c r="B8213" i="6" s="1"/>
  <c r="C8214" i="6"/>
  <c r="B8214" i="6" s="1"/>
  <c r="C8215" i="6"/>
  <c r="B8215" i="6" s="1"/>
  <c r="C8216" i="6"/>
  <c r="B8216" i="6" s="1"/>
  <c r="C8217" i="6"/>
  <c r="B8217" i="6" s="1"/>
  <c r="C8218" i="6"/>
  <c r="B8218" i="6" s="1"/>
  <c r="C8219" i="6"/>
  <c r="B8219" i="6" s="1"/>
  <c r="C8220" i="6"/>
  <c r="B8220" i="6" s="1"/>
  <c r="C8221" i="6"/>
  <c r="B8221" i="6" s="1"/>
  <c r="C8222" i="6"/>
  <c r="B8222" i="6" s="1"/>
  <c r="C8223" i="6"/>
  <c r="B8223" i="6" s="1"/>
  <c r="C8224" i="6"/>
  <c r="B8224" i="6" s="1"/>
  <c r="C8225" i="6"/>
  <c r="B8225" i="6" s="1"/>
  <c r="C8226" i="6"/>
  <c r="B8226" i="6" s="1"/>
  <c r="C8227" i="6"/>
  <c r="B8227" i="6" s="1"/>
  <c r="C8228" i="6"/>
  <c r="B8228" i="6" s="1"/>
  <c r="C8229" i="6"/>
  <c r="B8229" i="6" s="1"/>
  <c r="C8230" i="6"/>
  <c r="B8230" i="6" s="1"/>
  <c r="C8231" i="6"/>
  <c r="B8231" i="6" s="1"/>
  <c r="C8232" i="6"/>
  <c r="B8232" i="6" s="1"/>
  <c r="C8233" i="6"/>
  <c r="B8233" i="6" s="1"/>
  <c r="C8234" i="6"/>
  <c r="B8234" i="6" s="1"/>
  <c r="C8235" i="6"/>
  <c r="B8235" i="6" s="1"/>
  <c r="C8236" i="6"/>
  <c r="B8236" i="6" s="1"/>
  <c r="C8237" i="6"/>
  <c r="B8237" i="6" s="1"/>
  <c r="C8238" i="6"/>
  <c r="B8238" i="6" s="1"/>
  <c r="C8239" i="6"/>
  <c r="B8239" i="6" s="1"/>
  <c r="C8240" i="6"/>
  <c r="B8240" i="6" s="1"/>
  <c r="C8241" i="6"/>
  <c r="B8241" i="6" s="1"/>
  <c r="C8242" i="6"/>
  <c r="B8242" i="6" s="1"/>
  <c r="C8243" i="6"/>
  <c r="B8243" i="6" s="1"/>
  <c r="C8244" i="6"/>
  <c r="B8244" i="6" s="1"/>
  <c r="C8245" i="6"/>
  <c r="B8245" i="6" s="1"/>
  <c r="C8246" i="6"/>
  <c r="B8246" i="6" s="1"/>
  <c r="C8247" i="6"/>
  <c r="B8247" i="6" s="1"/>
  <c r="C8248" i="6"/>
  <c r="B8248" i="6" s="1"/>
  <c r="C8249" i="6"/>
  <c r="B8249" i="6" s="1"/>
  <c r="C8250" i="6"/>
  <c r="B8250" i="6" s="1"/>
  <c r="C8251" i="6"/>
  <c r="B8251" i="6" s="1"/>
  <c r="C8252" i="6"/>
  <c r="B8252" i="6" s="1"/>
  <c r="C8253" i="6"/>
  <c r="B8253" i="6" s="1"/>
  <c r="C8254" i="6"/>
  <c r="B8254" i="6" s="1"/>
  <c r="C8255" i="6"/>
  <c r="B8255" i="6" s="1"/>
  <c r="C8256" i="6"/>
  <c r="B8256" i="6" s="1"/>
  <c r="C8257" i="6"/>
  <c r="B8257" i="6" s="1"/>
  <c r="C8258" i="6"/>
  <c r="B8258" i="6" s="1"/>
  <c r="C8259" i="6"/>
  <c r="B8259" i="6" s="1"/>
  <c r="C8260" i="6"/>
  <c r="B8260" i="6" s="1"/>
  <c r="C8261" i="6"/>
  <c r="B8261" i="6" s="1"/>
  <c r="C8262" i="6"/>
  <c r="B8262" i="6" s="1"/>
  <c r="C8263" i="6"/>
  <c r="B8263" i="6" s="1"/>
  <c r="C8264" i="6"/>
  <c r="B8264" i="6" s="1"/>
  <c r="C8265" i="6"/>
  <c r="B8265" i="6" s="1"/>
  <c r="C8266" i="6"/>
  <c r="B8266" i="6" s="1"/>
  <c r="C8267" i="6"/>
  <c r="B8267" i="6" s="1"/>
  <c r="C8268" i="6"/>
  <c r="B8268" i="6" s="1"/>
  <c r="C8269" i="6"/>
  <c r="B8269" i="6" s="1"/>
  <c r="C8270" i="6"/>
  <c r="B8270" i="6" s="1"/>
  <c r="C8271" i="6"/>
  <c r="B8271" i="6" s="1"/>
  <c r="C8272" i="6"/>
  <c r="B8272" i="6" s="1"/>
  <c r="C8273" i="6"/>
  <c r="B8273" i="6" s="1"/>
  <c r="C8274" i="6"/>
  <c r="B8274" i="6" s="1"/>
  <c r="C8275" i="6"/>
  <c r="B8275" i="6" s="1"/>
  <c r="C8276" i="6"/>
  <c r="B8276" i="6" s="1"/>
  <c r="C8277" i="6"/>
  <c r="B8277" i="6" s="1"/>
  <c r="C8278" i="6"/>
  <c r="B8278" i="6" s="1"/>
  <c r="C8279" i="6"/>
  <c r="B8279" i="6" s="1"/>
  <c r="C8280" i="6"/>
  <c r="B8280" i="6" s="1"/>
  <c r="C8281" i="6"/>
  <c r="B8281" i="6" s="1"/>
  <c r="C8282" i="6"/>
  <c r="B8282" i="6" s="1"/>
  <c r="C8283" i="6"/>
  <c r="B8283" i="6" s="1"/>
  <c r="C8284" i="6"/>
  <c r="B8284" i="6" s="1"/>
  <c r="C8285" i="6"/>
  <c r="B8285" i="6" s="1"/>
  <c r="C8286" i="6"/>
  <c r="B8286" i="6" s="1"/>
  <c r="C8287" i="6"/>
  <c r="B8287" i="6" s="1"/>
  <c r="C8288" i="6"/>
  <c r="B8288" i="6" s="1"/>
  <c r="C8289" i="6"/>
  <c r="B8289" i="6" s="1"/>
  <c r="C8290" i="6"/>
  <c r="B8290" i="6" s="1"/>
  <c r="C8291" i="6"/>
  <c r="B8291" i="6" s="1"/>
  <c r="C8292" i="6"/>
  <c r="B8292" i="6" s="1"/>
  <c r="C8293" i="6"/>
  <c r="B8293" i="6" s="1"/>
  <c r="C8294" i="6"/>
  <c r="B8294" i="6" s="1"/>
  <c r="C8295" i="6"/>
  <c r="B8295" i="6" s="1"/>
  <c r="C8296" i="6"/>
  <c r="B8296" i="6" s="1"/>
  <c r="C8297" i="6"/>
  <c r="B8297" i="6" s="1"/>
  <c r="C8298" i="6"/>
  <c r="B8298" i="6" s="1"/>
  <c r="C8299" i="6"/>
  <c r="B8299" i="6" s="1"/>
  <c r="C8300" i="6"/>
  <c r="B8300" i="6" s="1"/>
  <c r="C8301" i="6"/>
  <c r="B8301" i="6" s="1"/>
  <c r="C8302" i="6"/>
  <c r="B8302" i="6" s="1"/>
  <c r="C8303" i="6"/>
  <c r="B8303" i="6" s="1"/>
  <c r="C8304" i="6"/>
  <c r="B8304" i="6" s="1"/>
  <c r="C8305" i="6"/>
  <c r="B8305" i="6" s="1"/>
  <c r="C8306" i="6"/>
  <c r="B8306" i="6" s="1"/>
  <c r="C8307" i="6"/>
  <c r="B8307" i="6" s="1"/>
  <c r="C8308" i="6"/>
  <c r="B8308" i="6" s="1"/>
  <c r="C8309" i="6"/>
  <c r="B8309" i="6" s="1"/>
  <c r="C8310" i="6"/>
  <c r="B8310" i="6" s="1"/>
  <c r="C8311" i="6"/>
  <c r="B8311" i="6" s="1"/>
  <c r="C8312" i="6"/>
  <c r="B8312" i="6" s="1"/>
  <c r="C8313" i="6"/>
  <c r="B8313" i="6" s="1"/>
  <c r="C8314" i="6"/>
  <c r="B8314" i="6" s="1"/>
  <c r="C8315" i="6"/>
  <c r="B8315" i="6" s="1"/>
  <c r="C8316" i="6"/>
  <c r="B8316" i="6" s="1"/>
  <c r="C8317" i="6"/>
  <c r="B8317" i="6" s="1"/>
  <c r="C8318" i="6"/>
  <c r="B8318" i="6" s="1"/>
  <c r="C8319" i="6"/>
  <c r="B8319" i="6" s="1"/>
  <c r="C8320" i="6"/>
  <c r="B8320" i="6" s="1"/>
  <c r="C8321" i="6"/>
  <c r="B8321" i="6" s="1"/>
  <c r="C8322" i="6"/>
  <c r="B8322" i="6" s="1"/>
  <c r="C8323" i="6"/>
  <c r="B8323" i="6" s="1"/>
  <c r="C8324" i="6"/>
  <c r="B8324" i="6" s="1"/>
  <c r="C8325" i="6"/>
  <c r="B8325" i="6" s="1"/>
  <c r="C8326" i="6"/>
  <c r="B8326" i="6" s="1"/>
  <c r="C8327" i="6"/>
  <c r="B8327" i="6" s="1"/>
  <c r="C8328" i="6"/>
  <c r="B8328" i="6" s="1"/>
  <c r="C8329" i="6"/>
  <c r="B8329" i="6" s="1"/>
  <c r="C8330" i="6"/>
  <c r="B8330" i="6" s="1"/>
  <c r="C8331" i="6"/>
  <c r="B8331" i="6" s="1"/>
  <c r="C8332" i="6"/>
  <c r="B8332" i="6" s="1"/>
  <c r="C8333" i="6"/>
  <c r="B8333" i="6" s="1"/>
  <c r="C8334" i="6"/>
  <c r="B8334" i="6" s="1"/>
  <c r="C8335" i="6"/>
  <c r="B8335" i="6" s="1"/>
  <c r="C8336" i="6"/>
  <c r="B8336" i="6" s="1"/>
  <c r="C8337" i="6"/>
  <c r="B8337" i="6" s="1"/>
  <c r="C8338" i="6"/>
  <c r="B8338" i="6" s="1"/>
  <c r="C8339" i="6"/>
  <c r="B8339" i="6" s="1"/>
  <c r="C8340" i="6"/>
  <c r="B8340" i="6" s="1"/>
  <c r="C8341" i="6"/>
  <c r="B8341" i="6" s="1"/>
  <c r="C8342" i="6"/>
  <c r="B8342" i="6" s="1"/>
  <c r="C8343" i="6"/>
  <c r="B8343" i="6" s="1"/>
  <c r="C8344" i="6"/>
  <c r="B8344" i="6" s="1"/>
  <c r="C8345" i="6"/>
  <c r="B8345" i="6" s="1"/>
  <c r="C8346" i="6"/>
  <c r="B8346" i="6" s="1"/>
  <c r="C8347" i="6"/>
  <c r="B8347" i="6" s="1"/>
  <c r="C8348" i="6"/>
  <c r="B8348" i="6" s="1"/>
  <c r="C8349" i="6"/>
  <c r="B8349" i="6" s="1"/>
  <c r="C8350" i="6"/>
  <c r="B8350" i="6" s="1"/>
  <c r="C8351" i="6"/>
  <c r="B8351" i="6" s="1"/>
  <c r="C8352" i="6"/>
  <c r="B8352" i="6" s="1"/>
  <c r="C8353" i="6"/>
  <c r="B8353" i="6" s="1"/>
  <c r="C8354" i="6"/>
  <c r="B8354" i="6" s="1"/>
  <c r="C8355" i="6"/>
  <c r="B8355" i="6" s="1"/>
  <c r="C8356" i="6"/>
  <c r="B8356" i="6" s="1"/>
  <c r="C8357" i="6"/>
  <c r="B8357" i="6" s="1"/>
  <c r="C8358" i="6"/>
  <c r="B8358" i="6" s="1"/>
  <c r="C8359" i="6"/>
  <c r="B8359" i="6" s="1"/>
  <c r="C8360" i="6"/>
  <c r="B8360" i="6" s="1"/>
  <c r="C8361" i="6"/>
  <c r="B8361" i="6" s="1"/>
  <c r="C8362" i="6"/>
  <c r="B8362" i="6" s="1"/>
  <c r="C8363" i="6"/>
  <c r="B8363" i="6" s="1"/>
  <c r="C8364" i="6"/>
  <c r="B8364" i="6" s="1"/>
  <c r="C8365" i="6"/>
  <c r="B8365" i="6" s="1"/>
  <c r="C8366" i="6"/>
  <c r="B8366" i="6" s="1"/>
  <c r="C8367" i="6"/>
  <c r="B8367" i="6" s="1"/>
  <c r="C8368" i="6"/>
  <c r="B8368" i="6" s="1"/>
  <c r="C8369" i="6"/>
  <c r="B8369" i="6" s="1"/>
  <c r="C8370" i="6"/>
  <c r="B8370" i="6" s="1"/>
  <c r="C8371" i="6"/>
  <c r="B8371" i="6" s="1"/>
  <c r="C8372" i="6"/>
  <c r="B8372" i="6" s="1"/>
  <c r="C8373" i="6"/>
  <c r="B8373" i="6" s="1"/>
  <c r="C8374" i="6"/>
  <c r="B8374" i="6" s="1"/>
  <c r="C8375" i="6"/>
  <c r="B8375" i="6" s="1"/>
  <c r="C8376" i="6"/>
  <c r="B8376" i="6" s="1"/>
  <c r="C8377" i="6"/>
  <c r="B8377" i="6" s="1"/>
  <c r="C8378" i="6"/>
  <c r="B8378" i="6" s="1"/>
  <c r="C8379" i="6"/>
  <c r="B8379" i="6" s="1"/>
  <c r="C8380" i="6"/>
  <c r="B8380" i="6" s="1"/>
  <c r="C8381" i="6"/>
  <c r="B8381" i="6" s="1"/>
  <c r="C8382" i="6"/>
  <c r="B8382" i="6" s="1"/>
  <c r="C8383" i="6"/>
  <c r="B8383" i="6" s="1"/>
  <c r="C8384" i="6"/>
  <c r="B8384" i="6" s="1"/>
  <c r="C8385" i="6"/>
  <c r="B8385" i="6" s="1"/>
  <c r="C8386" i="6"/>
  <c r="B8386" i="6" s="1"/>
  <c r="C8387" i="6"/>
  <c r="B8387" i="6" s="1"/>
  <c r="C8388" i="6"/>
  <c r="B8388" i="6" s="1"/>
  <c r="C8389" i="6"/>
  <c r="B8389" i="6" s="1"/>
  <c r="C8390" i="6"/>
  <c r="B8390" i="6" s="1"/>
  <c r="C8391" i="6"/>
  <c r="B8391" i="6" s="1"/>
  <c r="C8392" i="6"/>
  <c r="B8392" i="6" s="1"/>
  <c r="C8393" i="6"/>
  <c r="B8393" i="6" s="1"/>
  <c r="C8394" i="6"/>
  <c r="B8394" i="6" s="1"/>
  <c r="C8395" i="6"/>
  <c r="B8395" i="6" s="1"/>
  <c r="C8396" i="6"/>
  <c r="B8396" i="6" s="1"/>
  <c r="C8397" i="6"/>
  <c r="B8397" i="6" s="1"/>
  <c r="C8398" i="6"/>
  <c r="B8398" i="6" s="1"/>
  <c r="C8399" i="6"/>
  <c r="B8399" i="6" s="1"/>
  <c r="C8400" i="6"/>
  <c r="B8400" i="6" s="1"/>
  <c r="C8401" i="6"/>
  <c r="B8401" i="6" s="1"/>
  <c r="C8402" i="6"/>
  <c r="B8402" i="6" s="1"/>
  <c r="C8403" i="6"/>
  <c r="B8403" i="6" s="1"/>
  <c r="C8404" i="6"/>
  <c r="B8404" i="6" s="1"/>
  <c r="C8405" i="6"/>
  <c r="B8405" i="6" s="1"/>
  <c r="C8406" i="6"/>
  <c r="B8406" i="6" s="1"/>
  <c r="C8407" i="6"/>
  <c r="B8407" i="6" s="1"/>
  <c r="C8408" i="6"/>
  <c r="B8408" i="6" s="1"/>
  <c r="C8409" i="6"/>
  <c r="B8409" i="6" s="1"/>
  <c r="C8410" i="6"/>
  <c r="B8410" i="6" s="1"/>
  <c r="C8411" i="6"/>
  <c r="B8411" i="6" s="1"/>
  <c r="C8412" i="6"/>
  <c r="B8412" i="6" s="1"/>
  <c r="C8413" i="6"/>
  <c r="B8413" i="6" s="1"/>
  <c r="C8414" i="6"/>
  <c r="B8414" i="6" s="1"/>
  <c r="C8415" i="6"/>
  <c r="B8415" i="6" s="1"/>
  <c r="C8416" i="6"/>
  <c r="B8416" i="6" s="1"/>
  <c r="C8417" i="6"/>
  <c r="B8417" i="6" s="1"/>
  <c r="C8418" i="6"/>
  <c r="B8418" i="6" s="1"/>
  <c r="C8419" i="6"/>
  <c r="B8419" i="6" s="1"/>
  <c r="C8420" i="6"/>
  <c r="B8420" i="6" s="1"/>
  <c r="C8421" i="6"/>
  <c r="B8421" i="6" s="1"/>
  <c r="C8422" i="6"/>
  <c r="B8422" i="6" s="1"/>
  <c r="C8423" i="6"/>
  <c r="B8423" i="6" s="1"/>
  <c r="C8424" i="6"/>
  <c r="B8424" i="6" s="1"/>
  <c r="C8425" i="6"/>
  <c r="B8425" i="6" s="1"/>
  <c r="C8426" i="6"/>
  <c r="B8426" i="6" s="1"/>
  <c r="C8427" i="6"/>
  <c r="B8427" i="6" s="1"/>
  <c r="C8428" i="6"/>
  <c r="B8428" i="6" s="1"/>
  <c r="C8429" i="6"/>
  <c r="B8429" i="6" s="1"/>
  <c r="C8430" i="6"/>
  <c r="B8430" i="6" s="1"/>
  <c r="C8431" i="6"/>
  <c r="B8431" i="6" s="1"/>
  <c r="C8432" i="6"/>
  <c r="B8432" i="6" s="1"/>
  <c r="C8433" i="6"/>
  <c r="B8433" i="6" s="1"/>
  <c r="C8434" i="6"/>
  <c r="B8434" i="6" s="1"/>
  <c r="C8435" i="6"/>
  <c r="B8435" i="6" s="1"/>
  <c r="C8436" i="6"/>
  <c r="B8436" i="6" s="1"/>
  <c r="C8437" i="6"/>
  <c r="B8437" i="6" s="1"/>
  <c r="C8438" i="6"/>
  <c r="B8438" i="6" s="1"/>
  <c r="C8439" i="6"/>
  <c r="B8439" i="6" s="1"/>
  <c r="C8440" i="6"/>
  <c r="B8440" i="6" s="1"/>
  <c r="C8441" i="6"/>
  <c r="B8441" i="6" s="1"/>
  <c r="C8442" i="6"/>
  <c r="B8442" i="6" s="1"/>
  <c r="C8443" i="6"/>
  <c r="B8443" i="6" s="1"/>
  <c r="C8444" i="6"/>
  <c r="B8444" i="6" s="1"/>
  <c r="C8445" i="6"/>
  <c r="B8445" i="6" s="1"/>
  <c r="C8446" i="6"/>
  <c r="B8446" i="6" s="1"/>
  <c r="C8447" i="6"/>
  <c r="B8447" i="6" s="1"/>
  <c r="C8448" i="6"/>
  <c r="B8448" i="6" s="1"/>
  <c r="C8449" i="6"/>
  <c r="B8449" i="6" s="1"/>
  <c r="C8450" i="6"/>
  <c r="B8450" i="6" s="1"/>
  <c r="C8451" i="6"/>
  <c r="B8451" i="6" s="1"/>
  <c r="C8452" i="6"/>
  <c r="B8452" i="6" s="1"/>
  <c r="C8453" i="6"/>
  <c r="B8453" i="6" s="1"/>
  <c r="C8454" i="6"/>
  <c r="B8454" i="6" s="1"/>
  <c r="C8455" i="6"/>
  <c r="B8455" i="6" s="1"/>
  <c r="C8456" i="6"/>
  <c r="B8456" i="6" s="1"/>
  <c r="C8457" i="6"/>
  <c r="B8457" i="6" s="1"/>
  <c r="C8458" i="6"/>
  <c r="B8458" i="6" s="1"/>
  <c r="C8459" i="6"/>
  <c r="B8459" i="6" s="1"/>
  <c r="C8460" i="6"/>
  <c r="B8460" i="6" s="1"/>
  <c r="C8461" i="6"/>
  <c r="B8461" i="6" s="1"/>
  <c r="C8462" i="6"/>
  <c r="B8462" i="6" s="1"/>
  <c r="C8463" i="6"/>
  <c r="B8463" i="6" s="1"/>
  <c r="C8464" i="6"/>
  <c r="B8464" i="6" s="1"/>
  <c r="C8465" i="6"/>
  <c r="B8465" i="6" s="1"/>
  <c r="C8466" i="6"/>
  <c r="B8466" i="6" s="1"/>
  <c r="C8467" i="6"/>
  <c r="B8467" i="6" s="1"/>
  <c r="C8468" i="6"/>
  <c r="B8468" i="6" s="1"/>
  <c r="C8469" i="6"/>
  <c r="B8469" i="6" s="1"/>
  <c r="C8470" i="6"/>
  <c r="B8470" i="6" s="1"/>
  <c r="C8471" i="6"/>
  <c r="B8471" i="6" s="1"/>
  <c r="C8472" i="6"/>
  <c r="B8472" i="6" s="1"/>
  <c r="C8473" i="6"/>
  <c r="B8473" i="6" s="1"/>
  <c r="C8474" i="6"/>
  <c r="B8474" i="6" s="1"/>
  <c r="C8475" i="6"/>
  <c r="B8475" i="6" s="1"/>
  <c r="C8476" i="6"/>
  <c r="B8476" i="6" s="1"/>
  <c r="C8477" i="6"/>
  <c r="B8477" i="6" s="1"/>
  <c r="C8478" i="6"/>
  <c r="B8478" i="6" s="1"/>
  <c r="C8479" i="6"/>
  <c r="B8479" i="6" s="1"/>
  <c r="C8480" i="6"/>
  <c r="B8480" i="6" s="1"/>
  <c r="C8481" i="6"/>
  <c r="B8481" i="6" s="1"/>
  <c r="C8482" i="6"/>
  <c r="B8482" i="6" s="1"/>
  <c r="C8483" i="6"/>
  <c r="B8483" i="6" s="1"/>
  <c r="C8484" i="6"/>
  <c r="B8484" i="6" s="1"/>
  <c r="C8485" i="6"/>
  <c r="B8485" i="6" s="1"/>
  <c r="C8486" i="6"/>
  <c r="B8486" i="6" s="1"/>
  <c r="C8487" i="6"/>
  <c r="B8487" i="6" s="1"/>
  <c r="C8488" i="6"/>
  <c r="B8488" i="6" s="1"/>
  <c r="C8489" i="6"/>
  <c r="B8489" i="6" s="1"/>
  <c r="C8490" i="6"/>
  <c r="B8490" i="6" s="1"/>
  <c r="C8491" i="6"/>
  <c r="B8491" i="6" s="1"/>
  <c r="C8492" i="6"/>
  <c r="B8492" i="6" s="1"/>
  <c r="C8493" i="6"/>
  <c r="B8493" i="6" s="1"/>
  <c r="C8494" i="6"/>
  <c r="B8494" i="6" s="1"/>
  <c r="C8495" i="6"/>
  <c r="B8495" i="6" s="1"/>
  <c r="C8496" i="6"/>
  <c r="B8496" i="6" s="1"/>
  <c r="C8497" i="6"/>
  <c r="B8497" i="6" s="1"/>
  <c r="C8498" i="6"/>
  <c r="B8498" i="6" s="1"/>
  <c r="C8499" i="6"/>
  <c r="B8499" i="6" s="1"/>
  <c r="C8500" i="6"/>
  <c r="B8500" i="6" s="1"/>
  <c r="C8501" i="6"/>
  <c r="B8501" i="6" s="1"/>
  <c r="C8502" i="6"/>
  <c r="B8502" i="6" s="1"/>
  <c r="C8503" i="6"/>
  <c r="B8503" i="6" s="1"/>
  <c r="C8504" i="6"/>
  <c r="B8504" i="6" s="1"/>
  <c r="C8505" i="6"/>
  <c r="B8505" i="6" s="1"/>
  <c r="C8506" i="6"/>
  <c r="B8506" i="6" s="1"/>
  <c r="C8507" i="6"/>
  <c r="B8507" i="6" s="1"/>
  <c r="C8508" i="6"/>
  <c r="B8508" i="6" s="1"/>
  <c r="C8509" i="6"/>
  <c r="B8509" i="6" s="1"/>
  <c r="C8510" i="6"/>
  <c r="B8510" i="6" s="1"/>
  <c r="C8511" i="6"/>
  <c r="B8511" i="6" s="1"/>
  <c r="C8512" i="6"/>
  <c r="B8512" i="6" s="1"/>
  <c r="C8513" i="6"/>
  <c r="B8513" i="6" s="1"/>
  <c r="C8514" i="6"/>
  <c r="B8514" i="6" s="1"/>
  <c r="C8515" i="6"/>
  <c r="B8515" i="6" s="1"/>
  <c r="C8516" i="6"/>
  <c r="B8516" i="6" s="1"/>
  <c r="C8517" i="6"/>
  <c r="B8517" i="6" s="1"/>
  <c r="C8518" i="6"/>
  <c r="B8518" i="6" s="1"/>
  <c r="C8519" i="6"/>
  <c r="B8519" i="6" s="1"/>
  <c r="C8520" i="6"/>
  <c r="B8520" i="6" s="1"/>
  <c r="C8521" i="6"/>
  <c r="B8521" i="6" s="1"/>
  <c r="C8522" i="6"/>
  <c r="B8522" i="6" s="1"/>
  <c r="C8523" i="6"/>
  <c r="B8523" i="6" s="1"/>
  <c r="C8524" i="6"/>
  <c r="B8524" i="6" s="1"/>
  <c r="C8525" i="6"/>
  <c r="B8525" i="6" s="1"/>
  <c r="C8526" i="6"/>
  <c r="B8526" i="6" s="1"/>
  <c r="C8527" i="6"/>
  <c r="B8527" i="6" s="1"/>
  <c r="C8528" i="6"/>
  <c r="B8528" i="6" s="1"/>
  <c r="C8529" i="6"/>
  <c r="B8529" i="6" s="1"/>
  <c r="C8530" i="6"/>
  <c r="B8530" i="6" s="1"/>
  <c r="C8531" i="6"/>
  <c r="B8531" i="6" s="1"/>
  <c r="C8532" i="6"/>
  <c r="B8532" i="6" s="1"/>
  <c r="C8533" i="6"/>
  <c r="B8533" i="6" s="1"/>
  <c r="C8534" i="6"/>
  <c r="B8534" i="6" s="1"/>
  <c r="C8535" i="6"/>
  <c r="B8535" i="6" s="1"/>
  <c r="C8536" i="6"/>
  <c r="B8536" i="6" s="1"/>
  <c r="C8537" i="6"/>
  <c r="B8537" i="6" s="1"/>
  <c r="C8538" i="6"/>
  <c r="B8538" i="6" s="1"/>
  <c r="C8539" i="6"/>
  <c r="B8539" i="6" s="1"/>
  <c r="C8540" i="6"/>
  <c r="B8540" i="6" s="1"/>
  <c r="C8541" i="6"/>
  <c r="B8541" i="6" s="1"/>
  <c r="C8542" i="6"/>
  <c r="B8542" i="6" s="1"/>
  <c r="C8543" i="6"/>
  <c r="B8543" i="6" s="1"/>
  <c r="C8544" i="6"/>
  <c r="B8544" i="6" s="1"/>
  <c r="C8545" i="6"/>
  <c r="B8545" i="6" s="1"/>
  <c r="C8546" i="6"/>
  <c r="B8546" i="6" s="1"/>
  <c r="C8547" i="6"/>
  <c r="B8547" i="6" s="1"/>
  <c r="C8548" i="6"/>
  <c r="B8548" i="6" s="1"/>
  <c r="C8549" i="6"/>
  <c r="B8549" i="6" s="1"/>
  <c r="C8550" i="6"/>
  <c r="B8550" i="6" s="1"/>
  <c r="C8551" i="6"/>
  <c r="B8551" i="6" s="1"/>
  <c r="C8552" i="6"/>
  <c r="B8552" i="6" s="1"/>
  <c r="C8553" i="6"/>
  <c r="B8553" i="6" s="1"/>
  <c r="C8554" i="6"/>
  <c r="B8554" i="6" s="1"/>
  <c r="C8555" i="6"/>
  <c r="B8555" i="6" s="1"/>
  <c r="C8556" i="6"/>
  <c r="B8556" i="6" s="1"/>
  <c r="C8557" i="6"/>
  <c r="B8557" i="6" s="1"/>
  <c r="C8558" i="6"/>
  <c r="B8558" i="6" s="1"/>
  <c r="C8559" i="6"/>
  <c r="B8559" i="6" s="1"/>
  <c r="C8560" i="6"/>
  <c r="B8560" i="6" s="1"/>
  <c r="C8561" i="6"/>
  <c r="B8561" i="6" s="1"/>
  <c r="C8562" i="6"/>
  <c r="B8562" i="6" s="1"/>
  <c r="C8563" i="6"/>
  <c r="B8563" i="6" s="1"/>
  <c r="C8564" i="6"/>
  <c r="B8564" i="6" s="1"/>
  <c r="C8565" i="6"/>
  <c r="B8565" i="6" s="1"/>
  <c r="C8566" i="6"/>
  <c r="B8566" i="6" s="1"/>
  <c r="C8567" i="6"/>
  <c r="B8567" i="6" s="1"/>
  <c r="C8568" i="6"/>
  <c r="B8568" i="6" s="1"/>
  <c r="C8569" i="6"/>
  <c r="B8569" i="6" s="1"/>
  <c r="C8570" i="6"/>
  <c r="B8570" i="6" s="1"/>
  <c r="C8571" i="6"/>
  <c r="B8571" i="6" s="1"/>
  <c r="C8572" i="6"/>
  <c r="B8572" i="6" s="1"/>
  <c r="C8573" i="6"/>
  <c r="B8573" i="6" s="1"/>
  <c r="C8574" i="6"/>
  <c r="B8574" i="6" s="1"/>
  <c r="C8575" i="6"/>
  <c r="B8575" i="6" s="1"/>
  <c r="C8576" i="6"/>
  <c r="B8576" i="6" s="1"/>
  <c r="C8577" i="6"/>
  <c r="B8577" i="6" s="1"/>
  <c r="C8578" i="6"/>
  <c r="B8578" i="6" s="1"/>
  <c r="C8579" i="6"/>
  <c r="B8579" i="6" s="1"/>
  <c r="C8580" i="6"/>
  <c r="B8580" i="6" s="1"/>
  <c r="C8581" i="6"/>
  <c r="B8581" i="6" s="1"/>
  <c r="C8582" i="6"/>
  <c r="B8582" i="6" s="1"/>
  <c r="C8583" i="6"/>
  <c r="B8583" i="6" s="1"/>
  <c r="C8584" i="6"/>
  <c r="B8584" i="6" s="1"/>
  <c r="C8585" i="6"/>
  <c r="B8585" i="6" s="1"/>
  <c r="C8586" i="6"/>
  <c r="B8586" i="6" s="1"/>
  <c r="C8587" i="6"/>
  <c r="B8587" i="6" s="1"/>
  <c r="C8588" i="6"/>
  <c r="B8588" i="6" s="1"/>
  <c r="C8589" i="6"/>
  <c r="B8589" i="6" s="1"/>
  <c r="C8590" i="6"/>
  <c r="B8590" i="6" s="1"/>
  <c r="C8591" i="6"/>
  <c r="B8591" i="6" s="1"/>
  <c r="C8592" i="6"/>
  <c r="B8592" i="6" s="1"/>
  <c r="C8593" i="6"/>
  <c r="B8593" i="6" s="1"/>
  <c r="C8594" i="6"/>
  <c r="B8594" i="6" s="1"/>
  <c r="C8595" i="6"/>
  <c r="B8595" i="6" s="1"/>
  <c r="C8596" i="6"/>
  <c r="B8596" i="6" s="1"/>
  <c r="C8597" i="6"/>
  <c r="B8597" i="6" s="1"/>
  <c r="C8598" i="6"/>
  <c r="B8598" i="6" s="1"/>
  <c r="C8599" i="6"/>
  <c r="B8599" i="6" s="1"/>
  <c r="C8600" i="6"/>
  <c r="B8600" i="6" s="1"/>
  <c r="C8601" i="6"/>
  <c r="B8601" i="6" s="1"/>
  <c r="C8602" i="6"/>
  <c r="B8602" i="6" s="1"/>
  <c r="C8603" i="6"/>
  <c r="B8603" i="6" s="1"/>
  <c r="C8604" i="6"/>
  <c r="B8604" i="6" s="1"/>
  <c r="C8605" i="6"/>
  <c r="B8605" i="6" s="1"/>
  <c r="C8606" i="6"/>
  <c r="B8606" i="6" s="1"/>
  <c r="C8607" i="6"/>
  <c r="B8607" i="6" s="1"/>
  <c r="C8608" i="6"/>
  <c r="B8608" i="6" s="1"/>
  <c r="C8609" i="6"/>
  <c r="B8609" i="6" s="1"/>
  <c r="C8610" i="6"/>
  <c r="B8610" i="6" s="1"/>
  <c r="C8611" i="6"/>
  <c r="B8611" i="6" s="1"/>
  <c r="C8612" i="6"/>
  <c r="B8612" i="6" s="1"/>
  <c r="C8613" i="6"/>
  <c r="B8613" i="6" s="1"/>
  <c r="C8614" i="6"/>
  <c r="B8614" i="6" s="1"/>
  <c r="C8615" i="6"/>
  <c r="B8615" i="6" s="1"/>
  <c r="C8616" i="6"/>
  <c r="B8616" i="6" s="1"/>
  <c r="C8617" i="6"/>
  <c r="B8617" i="6" s="1"/>
  <c r="C8618" i="6"/>
  <c r="B8618" i="6" s="1"/>
  <c r="C8619" i="6"/>
  <c r="B8619" i="6" s="1"/>
  <c r="C8620" i="6"/>
  <c r="B8620" i="6" s="1"/>
  <c r="C8621" i="6"/>
  <c r="B8621" i="6" s="1"/>
  <c r="C8622" i="6"/>
  <c r="B8622" i="6" s="1"/>
  <c r="C8623" i="6"/>
  <c r="B8623" i="6" s="1"/>
  <c r="C8624" i="6"/>
  <c r="B8624" i="6" s="1"/>
  <c r="C8625" i="6"/>
  <c r="B8625" i="6" s="1"/>
  <c r="C8626" i="6"/>
  <c r="B8626" i="6" s="1"/>
  <c r="C8627" i="6"/>
  <c r="B8627" i="6" s="1"/>
  <c r="C8628" i="6"/>
  <c r="B8628" i="6" s="1"/>
  <c r="C8629" i="6"/>
  <c r="B8629" i="6" s="1"/>
  <c r="C8630" i="6"/>
  <c r="B8630" i="6" s="1"/>
  <c r="C8631" i="6"/>
  <c r="B8631" i="6" s="1"/>
  <c r="C8632" i="6"/>
  <c r="B8632" i="6" s="1"/>
  <c r="C8633" i="6"/>
  <c r="B8633" i="6" s="1"/>
  <c r="C8634" i="6"/>
  <c r="B8634" i="6" s="1"/>
  <c r="C8635" i="6"/>
  <c r="B8635" i="6" s="1"/>
  <c r="C8636" i="6"/>
  <c r="B8636" i="6" s="1"/>
  <c r="C8637" i="6"/>
  <c r="B8637" i="6" s="1"/>
  <c r="C8638" i="6"/>
  <c r="B8638" i="6" s="1"/>
  <c r="C8639" i="6"/>
  <c r="B8639" i="6" s="1"/>
  <c r="C8640" i="6"/>
  <c r="B8640" i="6" s="1"/>
  <c r="C8641" i="6"/>
  <c r="B8641" i="6" s="1"/>
  <c r="C8642" i="6"/>
  <c r="B8642" i="6" s="1"/>
  <c r="C8643" i="6"/>
  <c r="B8643" i="6" s="1"/>
  <c r="C8644" i="6"/>
  <c r="B8644" i="6" s="1"/>
  <c r="C8645" i="6"/>
  <c r="B8645" i="6" s="1"/>
  <c r="C8646" i="6"/>
  <c r="B8646" i="6" s="1"/>
  <c r="C8647" i="6"/>
  <c r="B8647" i="6" s="1"/>
  <c r="C8648" i="6"/>
  <c r="B8648" i="6" s="1"/>
  <c r="C8649" i="6"/>
  <c r="B8649" i="6" s="1"/>
  <c r="C8650" i="6"/>
  <c r="B8650" i="6" s="1"/>
  <c r="C8651" i="6"/>
  <c r="B8651" i="6" s="1"/>
  <c r="C8652" i="6"/>
  <c r="B8652" i="6" s="1"/>
  <c r="C8653" i="6"/>
  <c r="B8653" i="6" s="1"/>
  <c r="C8654" i="6"/>
  <c r="B8654" i="6" s="1"/>
  <c r="C8655" i="6"/>
  <c r="B8655" i="6" s="1"/>
  <c r="C8656" i="6"/>
  <c r="B8656" i="6" s="1"/>
  <c r="C8657" i="6"/>
  <c r="B8657" i="6" s="1"/>
  <c r="C8658" i="6"/>
  <c r="B8658" i="6" s="1"/>
  <c r="C8659" i="6"/>
  <c r="B8659" i="6" s="1"/>
  <c r="C8660" i="6"/>
  <c r="B8660" i="6" s="1"/>
  <c r="C8661" i="6"/>
  <c r="B8661" i="6" s="1"/>
  <c r="C8662" i="6"/>
  <c r="B8662" i="6" s="1"/>
  <c r="C8663" i="6"/>
  <c r="B8663" i="6" s="1"/>
  <c r="C8664" i="6"/>
  <c r="B8664" i="6" s="1"/>
  <c r="C8665" i="6"/>
  <c r="B8665" i="6" s="1"/>
  <c r="C8666" i="6"/>
  <c r="B8666" i="6" s="1"/>
  <c r="C8667" i="6"/>
  <c r="B8667" i="6" s="1"/>
  <c r="C8668" i="6"/>
  <c r="B8668" i="6" s="1"/>
  <c r="C8669" i="6"/>
  <c r="B8669" i="6" s="1"/>
  <c r="C8670" i="6"/>
  <c r="B8670" i="6" s="1"/>
  <c r="C8671" i="6"/>
  <c r="B8671" i="6" s="1"/>
  <c r="C8672" i="6"/>
  <c r="B8672" i="6" s="1"/>
  <c r="C8673" i="6"/>
  <c r="B8673" i="6" s="1"/>
  <c r="C8674" i="6"/>
  <c r="B8674" i="6" s="1"/>
  <c r="C8675" i="6"/>
  <c r="B8675" i="6" s="1"/>
  <c r="C8676" i="6"/>
  <c r="B8676" i="6" s="1"/>
  <c r="C8677" i="6"/>
  <c r="B8677" i="6" s="1"/>
  <c r="C8678" i="6"/>
  <c r="B8678" i="6" s="1"/>
  <c r="C8679" i="6"/>
  <c r="B8679" i="6" s="1"/>
  <c r="C8680" i="6"/>
  <c r="B8680" i="6" s="1"/>
  <c r="C8681" i="6"/>
  <c r="B8681" i="6" s="1"/>
  <c r="C8682" i="6"/>
  <c r="B8682" i="6" s="1"/>
  <c r="C8683" i="6"/>
  <c r="B8683" i="6" s="1"/>
  <c r="C8684" i="6"/>
  <c r="B8684" i="6" s="1"/>
  <c r="C8685" i="6"/>
  <c r="B8685" i="6" s="1"/>
  <c r="C8686" i="6"/>
  <c r="B8686" i="6" s="1"/>
  <c r="C8687" i="6"/>
  <c r="B8687" i="6" s="1"/>
  <c r="C8688" i="6"/>
  <c r="B8688" i="6" s="1"/>
  <c r="C8689" i="6"/>
  <c r="B8689" i="6" s="1"/>
  <c r="C8690" i="6"/>
  <c r="B8690" i="6" s="1"/>
  <c r="C8691" i="6"/>
  <c r="B8691" i="6" s="1"/>
  <c r="C8692" i="6"/>
  <c r="B8692" i="6" s="1"/>
  <c r="C8693" i="6"/>
  <c r="B8693" i="6" s="1"/>
  <c r="C8694" i="6"/>
  <c r="B8694" i="6" s="1"/>
  <c r="C8695" i="6"/>
  <c r="B8695" i="6" s="1"/>
  <c r="C8696" i="6"/>
  <c r="B8696" i="6" s="1"/>
  <c r="C8697" i="6"/>
  <c r="B8697" i="6" s="1"/>
  <c r="C8698" i="6"/>
  <c r="B8698" i="6" s="1"/>
  <c r="C8699" i="6"/>
  <c r="B8699" i="6" s="1"/>
  <c r="C8700" i="6"/>
  <c r="B8700" i="6" s="1"/>
  <c r="C8701" i="6"/>
  <c r="B8701" i="6" s="1"/>
  <c r="C8702" i="6"/>
  <c r="B8702" i="6" s="1"/>
  <c r="C8703" i="6"/>
  <c r="B8703" i="6" s="1"/>
  <c r="C8704" i="6"/>
  <c r="B8704" i="6" s="1"/>
  <c r="C8705" i="6"/>
  <c r="B8705" i="6" s="1"/>
  <c r="C8706" i="6"/>
  <c r="B8706" i="6" s="1"/>
  <c r="C8707" i="6"/>
  <c r="B8707" i="6" s="1"/>
  <c r="C8708" i="6"/>
  <c r="B8708" i="6" s="1"/>
  <c r="C8709" i="6"/>
  <c r="B8709" i="6" s="1"/>
  <c r="C8710" i="6"/>
  <c r="B8710" i="6" s="1"/>
  <c r="C8711" i="6"/>
  <c r="B8711" i="6" s="1"/>
  <c r="C8712" i="6"/>
  <c r="B8712" i="6" s="1"/>
  <c r="C8713" i="6"/>
  <c r="B8713" i="6" s="1"/>
  <c r="C8714" i="6"/>
  <c r="B8714" i="6" s="1"/>
  <c r="C8715" i="6"/>
  <c r="B8715" i="6" s="1"/>
  <c r="C8716" i="6"/>
  <c r="B8716" i="6" s="1"/>
  <c r="C8717" i="6"/>
  <c r="B8717" i="6" s="1"/>
  <c r="C8718" i="6"/>
  <c r="B8718" i="6" s="1"/>
  <c r="C8719" i="6"/>
  <c r="B8719" i="6" s="1"/>
  <c r="C8720" i="6"/>
  <c r="B8720" i="6" s="1"/>
  <c r="C8721" i="6"/>
  <c r="B8721" i="6" s="1"/>
  <c r="C8722" i="6"/>
  <c r="B8722" i="6" s="1"/>
  <c r="C8723" i="6"/>
  <c r="B8723" i="6" s="1"/>
  <c r="C8724" i="6"/>
  <c r="B8724" i="6" s="1"/>
  <c r="C8725" i="6"/>
  <c r="B8725" i="6" s="1"/>
  <c r="C8726" i="6"/>
  <c r="B8726" i="6" s="1"/>
  <c r="C8727" i="6"/>
  <c r="B8727" i="6" s="1"/>
  <c r="C8728" i="6"/>
  <c r="B8728" i="6" s="1"/>
  <c r="C8729" i="6"/>
  <c r="B8729" i="6" s="1"/>
  <c r="C8730" i="6"/>
  <c r="B8730" i="6" s="1"/>
  <c r="C8731" i="6"/>
  <c r="B8731" i="6" s="1"/>
  <c r="C8732" i="6"/>
  <c r="B8732" i="6" s="1"/>
  <c r="C8733" i="6"/>
  <c r="B8733" i="6" s="1"/>
  <c r="C8734" i="6"/>
  <c r="B8734" i="6" s="1"/>
  <c r="C8735" i="6"/>
  <c r="B8735" i="6" s="1"/>
  <c r="C8736" i="6"/>
  <c r="B8736" i="6" s="1"/>
  <c r="C8737" i="6"/>
  <c r="B8737" i="6" s="1"/>
  <c r="C8738" i="6"/>
  <c r="B8738" i="6" s="1"/>
  <c r="C8739" i="6"/>
  <c r="B8739" i="6" s="1"/>
  <c r="C8740" i="6"/>
  <c r="B8740" i="6" s="1"/>
  <c r="C8741" i="6"/>
  <c r="B8741" i="6" s="1"/>
  <c r="C8742" i="6"/>
  <c r="B8742" i="6" s="1"/>
  <c r="C8743" i="6"/>
  <c r="B8743" i="6" s="1"/>
  <c r="C8744" i="6"/>
  <c r="B8744" i="6" s="1"/>
  <c r="C8745" i="6"/>
  <c r="B8745" i="6" s="1"/>
  <c r="C8746" i="6"/>
  <c r="B8746" i="6" s="1"/>
  <c r="C8747" i="6"/>
  <c r="B8747" i="6" s="1"/>
  <c r="C8748" i="6"/>
  <c r="B8748" i="6" s="1"/>
  <c r="C8749" i="6"/>
  <c r="B8749" i="6" s="1"/>
  <c r="C8750" i="6"/>
  <c r="B8750" i="6" s="1"/>
  <c r="C8751" i="6"/>
  <c r="B8751" i="6" s="1"/>
  <c r="C8752" i="6"/>
  <c r="B8752" i="6" s="1"/>
  <c r="C8753" i="6"/>
  <c r="B8753" i="6" s="1"/>
  <c r="C8754" i="6"/>
  <c r="B8754" i="6" s="1"/>
  <c r="C8755" i="6"/>
  <c r="B8755" i="6" s="1"/>
  <c r="C8756" i="6"/>
  <c r="B8756" i="6" s="1"/>
  <c r="C8757" i="6"/>
  <c r="B8757" i="6" s="1"/>
  <c r="C8758" i="6"/>
  <c r="B8758" i="6" s="1"/>
  <c r="C8759" i="6"/>
  <c r="B8759" i="6" s="1"/>
  <c r="C8760" i="6"/>
  <c r="B8760" i="6" s="1"/>
  <c r="C8761" i="6"/>
  <c r="B8761" i="6" s="1"/>
  <c r="C8762" i="6"/>
  <c r="B8762" i="6" s="1"/>
  <c r="C8763" i="6"/>
  <c r="B8763" i="6" s="1"/>
  <c r="C8764" i="6"/>
  <c r="B8764" i="6" s="1"/>
  <c r="C8765" i="6"/>
  <c r="B8765" i="6" s="1"/>
  <c r="C8766" i="6"/>
  <c r="B8766" i="6" s="1"/>
  <c r="C8767" i="6"/>
  <c r="B8767" i="6" s="1"/>
  <c r="C8768" i="6"/>
  <c r="B8768" i="6" s="1"/>
  <c r="C8769" i="6"/>
  <c r="B8769" i="6" s="1"/>
  <c r="C8770" i="6"/>
  <c r="B8770" i="6" s="1"/>
  <c r="C8771" i="6"/>
  <c r="B8771" i="6" s="1"/>
  <c r="C8772" i="6"/>
  <c r="B8772" i="6" s="1"/>
  <c r="C8773" i="6"/>
  <c r="B8773" i="6" s="1"/>
  <c r="C8774" i="6"/>
  <c r="B8774" i="6" s="1"/>
  <c r="C8775" i="6"/>
  <c r="B8775" i="6" s="1"/>
  <c r="C8776" i="6"/>
  <c r="B8776" i="6" s="1"/>
  <c r="C8777" i="6"/>
  <c r="B8777" i="6" s="1"/>
  <c r="C8778" i="6"/>
  <c r="B8778" i="6" s="1"/>
  <c r="C8779" i="6"/>
  <c r="B8779" i="6" s="1"/>
  <c r="C8780" i="6"/>
  <c r="B8780" i="6" s="1"/>
  <c r="C8781" i="6"/>
  <c r="B8781" i="6" s="1"/>
  <c r="C8782" i="6"/>
  <c r="B8782" i="6" s="1"/>
  <c r="C8783" i="6"/>
  <c r="B8783" i="6" s="1"/>
  <c r="C8784" i="6"/>
  <c r="B8784" i="6" s="1"/>
  <c r="C8785" i="6"/>
  <c r="B8785" i="6" s="1"/>
  <c r="C8786" i="6"/>
  <c r="B8786" i="6" s="1"/>
  <c r="C8787" i="6"/>
  <c r="B8787" i="6" s="1"/>
  <c r="C8788" i="6"/>
  <c r="B8788" i="6" s="1"/>
  <c r="C8789" i="6"/>
  <c r="B8789" i="6" s="1"/>
  <c r="C8790" i="6"/>
  <c r="B8790" i="6" s="1"/>
  <c r="C8791" i="6"/>
  <c r="B8791" i="6" s="1"/>
  <c r="C8792" i="6"/>
  <c r="B8792" i="6" s="1"/>
  <c r="C8793" i="6"/>
  <c r="B8793" i="6" s="1"/>
  <c r="C8794" i="6"/>
  <c r="B8794" i="6" s="1"/>
  <c r="C8795" i="6"/>
  <c r="B8795" i="6" s="1"/>
  <c r="C8796" i="6"/>
  <c r="B8796" i="6" s="1"/>
  <c r="C8797" i="6"/>
  <c r="B8797" i="6" s="1"/>
  <c r="C8798" i="6"/>
  <c r="B8798" i="6" s="1"/>
  <c r="C8799" i="6"/>
  <c r="B8799" i="6" s="1"/>
  <c r="C8800" i="6"/>
  <c r="B8800" i="6" s="1"/>
  <c r="C8801" i="6"/>
  <c r="B8801" i="6" s="1"/>
  <c r="C8802" i="6"/>
  <c r="B8802" i="6" s="1"/>
  <c r="C8803" i="6"/>
  <c r="B8803" i="6" s="1"/>
  <c r="C8804" i="6"/>
  <c r="B8804" i="6" s="1"/>
  <c r="C8805" i="6"/>
  <c r="B8805" i="6" s="1"/>
  <c r="C8806" i="6"/>
  <c r="B8806" i="6" s="1"/>
  <c r="C8807" i="6"/>
  <c r="B8807" i="6" s="1"/>
  <c r="C8808" i="6"/>
  <c r="B8808" i="6" s="1"/>
  <c r="C8809" i="6"/>
  <c r="B8809" i="6" s="1"/>
  <c r="C8810" i="6"/>
  <c r="B8810" i="6" s="1"/>
  <c r="C8811" i="6"/>
  <c r="B8811" i="6" s="1"/>
  <c r="C8812" i="6"/>
  <c r="B8812" i="6" s="1"/>
  <c r="C8813" i="6"/>
  <c r="B8813" i="6" s="1"/>
  <c r="C8814" i="6"/>
  <c r="B8814" i="6" s="1"/>
  <c r="C8815" i="6"/>
  <c r="B8815" i="6" s="1"/>
  <c r="C8816" i="6"/>
  <c r="B8816" i="6" s="1"/>
  <c r="C8817" i="6"/>
  <c r="B8817" i="6" s="1"/>
  <c r="C8818" i="6"/>
  <c r="B8818" i="6" s="1"/>
  <c r="C8819" i="6"/>
  <c r="B8819" i="6" s="1"/>
  <c r="C8820" i="6"/>
  <c r="B8820" i="6" s="1"/>
  <c r="C8821" i="6"/>
  <c r="B8821" i="6" s="1"/>
  <c r="C8822" i="6"/>
  <c r="B8822" i="6" s="1"/>
  <c r="C8823" i="6"/>
  <c r="B8823" i="6" s="1"/>
  <c r="C8824" i="6"/>
  <c r="B8824" i="6" s="1"/>
  <c r="C8825" i="6"/>
  <c r="B8825" i="6" s="1"/>
  <c r="C8826" i="6"/>
  <c r="B8826" i="6" s="1"/>
  <c r="C8827" i="6"/>
  <c r="B8827" i="6" s="1"/>
  <c r="C8828" i="6"/>
  <c r="B8828" i="6" s="1"/>
  <c r="C8829" i="6"/>
  <c r="B8829" i="6" s="1"/>
  <c r="C8830" i="6"/>
  <c r="B8830" i="6" s="1"/>
  <c r="C8831" i="6"/>
  <c r="B8831" i="6" s="1"/>
  <c r="C8832" i="6"/>
  <c r="B8832" i="6" s="1"/>
  <c r="C8833" i="6"/>
  <c r="B8833" i="6" s="1"/>
  <c r="C8834" i="6"/>
  <c r="B8834" i="6" s="1"/>
  <c r="C8835" i="6"/>
  <c r="B8835" i="6" s="1"/>
  <c r="C8836" i="6"/>
  <c r="B8836" i="6" s="1"/>
  <c r="C8837" i="6"/>
  <c r="B8837" i="6" s="1"/>
  <c r="C8838" i="6"/>
  <c r="B8838" i="6" s="1"/>
  <c r="C8839" i="6"/>
  <c r="B8839" i="6" s="1"/>
  <c r="C8840" i="6"/>
  <c r="B8840" i="6" s="1"/>
  <c r="C8841" i="6"/>
  <c r="B8841" i="6" s="1"/>
  <c r="C8842" i="6"/>
  <c r="B8842" i="6" s="1"/>
  <c r="C8843" i="6"/>
  <c r="B8843" i="6" s="1"/>
  <c r="C8844" i="6"/>
  <c r="B8844" i="6" s="1"/>
  <c r="C8845" i="6"/>
  <c r="B8845" i="6" s="1"/>
  <c r="C8846" i="6"/>
  <c r="B8846" i="6" s="1"/>
  <c r="C8847" i="6"/>
  <c r="B8847" i="6" s="1"/>
  <c r="C8848" i="6"/>
  <c r="B8848" i="6" s="1"/>
  <c r="C8849" i="6"/>
  <c r="B8849" i="6" s="1"/>
  <c r="C8850" i="6"/>
  <c r="B8850" i="6" s="1"/>
  <c r="C8851" i="6"/>
  <c r="B8851" i="6" s="1"/>
  <c r="C8852" i="6"/>
  <c r="B8852" i="6" s="1"/>
  <c r="C8853" i="6"/>
  <c r="B8853" i="6" s="1"/>
  <c r="C8854" i="6"/>
  <c r="B8854" i="6" s="1"/>
  <c r="C8855" i="6"/>
  <c r="B8855" i="6" s="1"/>
  <c r="C8856" i="6"/>
  <c r="B8856" i="6" s="1"/>
  <c r="C8857" i="6"/>
  <c r="B8857" i="6" s="1"/>
  <c r="C8858" i="6"/>
  <c r="B8858" i="6" s="1"/>
  <c r="C8859" i="6"/>
  <c r="B8859" i="6" s="1"/>
  <c r="C8860" i="6"/>
  <c r="B8860" i="6" s="1"/>
  <c r="C8861" i="6"/>
  <c r="B8861" i="6" s="1"/>
  <c r="C8862" i="6"/>
  <c r="B8862" i="6" s="1"/>
  <c r="C8863" i="6"/>
  <c r="B8863" i="6" s="1"/>
  <c r="C8864" i="6"/>
  <c r="B8864" i="6" s="1"/>
  <c r="C8865" i="6"/>
  <c r="B8865" i="6" s="1"/>
  <c r="C8866" i="6"/>
  <c r="B8866" i="6" s="1"/>
  <c r="C8867" i="6"/>
  <c r="B8867" i="6" s="1"/>
  <c r="C8868" i="6"/>
  <c r="B8868" i="6" s="1"/>
  <c r="C8869" i="6"/>
  <c r="B8869" i="6" s="1"/>
  <c r="C8870" i="6"/>
  <c r="B8870" i="6" s="1"/>
  <c r="C8871" i="6"/>
  <c r="B8871" i="6" s="1"/>
  <c r="C8872" i="6"/>
  <c r="B8872" i="6" s="1"/>
  <c r="C8873" i="6"/>
  <c r="B8873" i="6" s="1"/>
  <c r="C8874" i="6"/>
  <c r="B8874" i="6" s="1"/>
  <c r="C8875" i="6"/>
  <c r="B8875" i="6" s="1"/>
  <c r="C8876" i="6"/>
  <c r="B8876" i="6" s="1"/>
  <c r="C8877" i="6"/>
  <c r="B8877" i="6" s="1"/>
  <c r="C8878" i="6"/>
  <c r="B8878" i="6" s="1"/>
  <c r="C8879" i="6"/>
  <c r="B8879" i="6" s="1"/>
  <c r="C8880" i="6"/>
  <c r="B8880" i="6" s="1"/>
  <c r="C8881" i="6"/>
  <c r="B8881" i="6" s="1"/>
  <c r="C8882" i="6"/>
  <c r="B8882" i="6" s="1"/>
  <c r="C8883" i="6"/>
  <c r="B8883" i="6" s="1"/>
  <c r="C8884" i="6"/>
  <c r="B8884" i="6" s="1"/>
  <c r="C8885" i="6"/>
  <c r="B8885" i="6" s="1"/>
  <c r="C8886" i="6"/>
  <c r="B8886" i="6" s="1"/>
  <c r="C8887" i="6"/>
  <c r="B8887" i="6" s="1"/>
  <c r="C8888" i="6"/>
  <c r="B8888" i="6" s="1"/>
  <c r="C8889" i="6"/>
  <c r="B8889" i="6" s="1"/>
  <c r="C8890" i="6"/>
  <c r="B8890" i="6" s="1"/>
  <c r="C8891" i="6"/>
  <c r="B8891" i="6" s="1"/>
  <c r="C8892" i="6"/>
  <c r="B8892" i="6" s="1"/>
  <c r="C8893" i="6"/>
  <c r="B8893" i="6" s="1"/>
  <c r="C8894" i="6"/>
  <c r="B8894" i="6" s="1"/>
  <c r="C8895" i="6"/>
  <c r="B8895" i="6" s="1"/>
  <c r="C8896" i="6"/>
  <c r="B8896" i="6" s="1"/>
  <c r="C8897" i="6"/>
  <c r="B8897" i="6" s="1"/>
  <c r="C8898" i="6"/>
  <c r="B8898" i="6" s="1"/>
  <c r="C8899" i="6"/>
  <c r="B8899" i="6" s="1"/>
  <c r="C8900" i="6"/>
  <c r="B8900" i="6" s="1"/>
  <c r="C8901" i="6"/>
  <c r="B8901" i="6" s="1"/>
  <c r="C8902" i="6"/>
  <c r="B8902" i="6" s="1"/>
  <c r="C8903" i="6"/>
  <c r="B8903" i="6" s="1"/>
  <c r="C8904" i="6"/>
  <c r="B8904" i="6" s="1"/>
  <c r="C8905" i="6"/>
  <c r="B8905" i="6" s="1"/>
  <c r="C8906" i="6"/>
  <c r="B8906" i="6" s="1"/>
  <c r="C8907" i="6"/>
  <c r="B8907" i="6" s="1"/>
  <c r="C8908" i="6"/>
  <c r="B8908" i="6" s="1"/>
  <c r="C8909" i="6"/>
  <c r="B8909" i="6" s="1"/>
  <c r="C8910" i="6"/>
  <c r="B8910" i="6" s="1"/>
  <c r="C8911" i="6"/>
  <c r="B8911" i="6" s="1"/>
  <c r="C8912" i="6"/>
  <c r="B8912" i="6" s="1"/>
  <c r="C8913" i="6"/>
  <c r="B8913" i="6" s="1"/>
  <c r="C8914" i="6"/>
  <c r="B8914" i="6" s="1"/>
  <c r="C8915" i="6"/>
  <c r="B8915" i="6" s="1"/>
  <c r="C8916" i="6"/>
  <c r="B8916" i="6" s="1"/>
  <c r="C8917" i="6"/>
  <c r="B8917" i="6" s="1"/>
  <c r="C8918" i="6"/>
  <c r="B8918" i="6" s="1"/>
  <c r="C8919" i="6"/>
  <c r="B8919" i="6" s="1"/>
  <c r="C8920" i="6"/>
  <c r="B8920" i="6" s="1"/>
  <c r="C8921" i="6"/>
  <c r="B8921" i="6" s="1"/>
  <c r="C8922" i="6"/>
  <c r="B8922" i="6" s="1"/>
  <c r="C8923" i="6"/>
  <c r="B8923" i="6" s="1"/>
  <c r="C8924" i="6"/>
  <c r="B8924" i="6" s="1"/>
  <c r="C8925" i="6"/>
  <c r="B8925" i="6" s="1"/>
  <c r="C8926" i="6"/>
  <c r="B8926" i="6" s="1"/>
  <c r="C8927" i="6"/>
  <c r="B8927" i="6" s="1"/>
  <c r="C8928" i="6"/>
  <c r="B8928" i="6" s="1"/>
  <c r="C8929" i="6"/>
  <c r="B8929" i="6" s="1"/>
  <c r="C8930" i="6"/>
  <c r="B8930" i="6" s="1"/>
  <c r="C8931" i="6"/>
  <c r="B8931" i="6" s="1"/>
  <c r="C8932" i="6"/>
  <c r="B8932" i="6" s="1"/>
  <c r="C8933" i="6"/>
  <c r="B8933" i="6" s="1"/>
  <c r="C8934" i="6"/>
  <c r="B8934" i="6" s="1"/>
  <c r="C8935" i="6"/>
  <c r="B8935" i="6" s="1"/>
  <c r="C8936" i="6"/>
  <c r="B8936" i="6" s="1"/>
  <c r="C8937" i="6"/>
  <c r="B8937" i="6" s="1"/>
  <c r="C8938" i="6"/>
  <c r="B8938" i="6" s="1"/>
  <c r="C8939" i="6"/>
  <c r="B8939" i="6" s="1"/>
  <c r="C8940" i="6"/>
  <c r="B8940" i="6" s="1"/>
  <c r="C8941" i="6"/>
  <c r="B8941" i="6" s="1"/>
  <c r="C8942" i="6"/>
  <c r="B8942" i="6" s="1"/>
  <c r="C8943" i="6"/>
  <c r="B8943" i="6" s="1"/>
  <c r="C8944" i="6"/>
  <c r="B8944" i="6" s="1"/>
  <c r="C8945" i="6"/>
  <c r="B8945" i="6" s="1"/>
  <c r="C8946" i="6"/>
  <c r="B8946" i="6" s="1"/>
  <c r="C8947" i="6"/>
  <c r="B8947" i="6" s="1"/>
  <c r="C8948" i="6"/>
  <c r="B8948" i="6" s="1"/>
  <c r="C8949" i="6"/>
  <c r="B8949" i="6" s="1"/>
  <c r="C8950" i="6"/>
  <c r="B8950" i="6" s="1"/>
  <c r="C8951" i="6"/>
  <c r="B8951" i="6" s="1"/>
  <c r="C8952" i="6"/>
  <c r="B8952" i="6" s="1"/>
  <c r="C8953" i="6"/>
  <c r="B8953" i="6" s="1"/>
  <c r="C8954" i="6"/>
  <c r="B8954" i="6" s="1"/>
  <c r="C8955" i="6"/>
  <c r="B8955" i="6" s="1"/>
  <c r="C8956" i="6"/>
  <c r="B8956" i="6" s="1"/>
  <c r="C8957" i="6"/>
  <c r="B8957" i="6" s="1"/>
  <c r="C8958" i="6"/>
  <c r="B8958" i="6" s="1"/>
  <c r="C8959" i="6"/>
  <c r="B8959" i="6" s="1"/>
  <c r="C8960" i="6"/>
  <c r="B8960" i="6" s="1"/>
  <c r="C8961" i="6"/>
  <c r="B8961" i="6" s="1"/>
  <c r="C8962" i="6"/>
  <c r="B8962" i="6" s="1"/>
  <c r="C8963" i="6"/>
  <c r="B8963" i="6" s="1"/>
  <c r="C8964" i="6"/>
  <c r="B8964" i="6" s="1"/>
  <c r="C8965" i="6"/>
  <c r="B8965" i="6" s="1"/>
  <c r="C8966" i="6"/>
  <c r="B8966" i="6" s="1"/>
  <c r="C8967" i="6"/>
  <c r="B8967" i="6" s="1"/>
  <c r="C8968" i="6"/>
  <c r="B8968" i="6" s="1"/>
  <c r="C8969" i="6"/>
  <c r="B8969" i="6" s="1"/>
  <c r="C8970" i="6"/>
  <c r="B8970" i="6" s="1"/>
  <c r="C8971" i="6"/>
  <c r="B8971" i="6" s="1"/>
  <c r="C8972" i="6"/>
  <c r="B8972" i="6" s="1"/>
  <c r="C8973" i="6"/>
  <c r="B8973" i="6" s="1"/>
  <c r="C8974" i="6"/>
  <c r="B8974" i="6" s="1"/>
  <c r="C8975" i="6"/>
  <c r="B8975" i="6" s="1"/>
  <c r="C8976" i="6"/>
  <c r="B8976" i="6" s="1"/>
  <c r="C8977" i="6"/>
  <c r="B8977" i="6" s="1"/>
  <c r="C8978" i="6"/>
  <c r="B8978" i="6" s="1"/>
  <c r="C8979" i="6"/>
  <c r="B8979" i="6" s="1"/>
  <c r="C8980" i="6"/>
  <c r="B8980" i="6" s="1"/>
  <c r="C8981" i="6"/>
  <c r="B8981" i="6" s="1"/>
  <c r="C8982" i="6"/>
  <c r="B8982" i="6" s="1"/>
  <c r="C8983" i="6"/>
  <c r="B8983" i="6" s="1"/>
  <c r="C8984" i="6"/>
  <c r="B8984" i="6" s="1"/>
  <c r="C8985" i="6"/>
  <c r="B8985" i="6" s="1"/>
  <c r="C8986" i="6"/>
  <c r="B8986" i="6" s="1"/>
  <c r="C8987" i="6"/>
  <c r="B8987" i="6" s="1"/>
  <c r="C8988" i="6"/>
  <c r="B8988" i="6" s="1"/>
  <c r="C8989" i="6"/>
  <c r="B8989" i="6" s="1"/>
  <c r="C8990" i="6"/>
  <c r="B8990" i="6" s="1"/>
  <c r="C8991" i="6"/>
  <c r="B8991" i="6" s="1"/>
  <c r="C8992" i="6"/>
  <c r="B8992" i="6" s="1"/>
  <c r="C8993" i="6"/>
  <c r="B8993" i="6" s="1"/>
  <c r="C8994" i="6"/>
  <c r="B8994" i="6" s="1"/>
  <c r="C8995" i="6"/>
  <c r="B8995" i="6" s="1"/>
  <c r="C8996" i="6"/>
  <c r="B8996" i="6" s="1"/>
  <c r="C8997" i="6"/>
  <c r="B8997" i="6" s="1"/>
  <c r="C8998" i="6"/>
  <c r="B8998" i="6" s="1"/>
  <c r="C8999" i="6"/>
  <c r="B8999" i="6" s="1"/>
  <c r="C9000" i="6"/>
  <c r="B9000" i="6" s="1"/>
  <c r="C9001" i="6"/>
  <c r="B9001" i="6" s="1"/>
  <c r="C9002" i="6"/>
  <c r="B9002" i="6" s="1"/>
  <c r="C9003" i="6"/>
  <c r="B9003" i="6" s="1"/>
  <c r="C9004" i="6"/>
  <c r="B9004" i="6" s="1"/>
  <c r="C9005" i="6"/>
  <c r="B9005" i="6" s="1"/>
  <c r="C9006" i="6"/>
  <c r="B9006" i="6" s="1"/>
  <c r="C9007" i="6"/>
  <c r="B9007" i="6" s="1"/>
  <c r="C9008" i="6"/>
  <c r="B9008" i="6" s="1"/>
  <c r="C9009" i="6"/>
  <c r="B9009" i="6" s="1"/>
  <c r="C9010" i="6"/>
  <c r="B9010" i="6" s="1"/>
  <c r="C9011" i="6"/>
  <c r="B9011" i="6" s="1"/>
  <c r="C9012" i="6"/>
  <c r="B9012" i="6" s="1"/>
  <c r="C9013" i="6"/>
  <c r="B9013" i="6" s="1"/>
  <c r="C9014" i="6"/>
  <c r="B9014" i="6" s="1"/>
  <c r="C9015" i="6"/>
  <c r="B9015" i="6" s="1"/>
  <c r="C9016" i="6"/>
  <c r="B9016" i="6" s="1"/>
  <c r="C9017" i="6"/>
  <c r="B9017" i="6" s="1"/>
  <c r="C9018" i="6"/>
  <c r="B9018" i="6" s="1"/>
  <c r="C9019" i="6"/>
  <c r="B9019" i="6" s="1"/>
  <c r="C9020" i="6"/>
  <c r="B9020" i="6" s="1"/>
  <c r="C9021" i="6"/>
  <c r="B9021" i="6" s="1"/>
  <c r="C9022" i="6"/>
  <c r="B9022" i="6" s="1"/>
  <c r="C9023" i="6"/>
  <c r="B9023" i="6" s="1"/>
  <c r="C9024" i="6"/>
  <c r="B9024" i="6" s="1"/>
  <c r="C9025" i="6"/>
  <c r="B9025" i="6" s="1"/>
  <c r="C9026" i="6"/>
  <c r="B9026" i="6" s="1"/>
  <c r="C9027" i="6"/>
  <c r="B9027" i="6" s="1"/>
  <c r="C9028" i="6"/>
  <c r="B9028" i="6" s="1"/>
  <c r="C9029" i="6"/>
  <c r="B9029" i="6" s="1"/>
  <c r="C9030" i="6"/>
  <c r="B9030" i="6" s="1"/>
  <c r="C9031" i="6"/>
  <c r="B9031" i="6" s="1"/>
  <c r="C9032" i="6"/>
  <c r="B9032" i="6" s="1"/>
  <c r="C9033" i="6"/>
  <c r="B9033" i="6" s="1"/>
  <c r="C9034" i="6"/>
  <c r="B9034" i="6" s="1"/>
  <c r="C9035" i="6"/>
  <c r="B9035" i="6" s="1"/>
  <c r="C9036" i="6"/>
  <c r="B9036" i="6" s="1"/>
  <c r="C9037" i="6"/>
  <c r="B9037" i="6" s="1"/>
  <c r="C9038" i="6"/>
  <c r="B9038" i="6" s="1"/>
  <c r="C9039" i="6"/>
  <c r="B9039" i="6" s="1"/>
  <c r="C9040" i="6"/>
  <c r="B9040" i="6" s="1"/>
  <c r="C9041" i="6"/>
  <c r="B9041" i="6" s="1"/>
  <c r="C9042" i="6"/>
  <c r="B9042" i="6" s="1"/>
  <c r="C9043" i="6"/>
  <c r="B9043" i="6" s="1"/>
  <c r="C9044" i="6"/>
  <c r="B9044" i="6" s="1"/>
  <c r="C9045" i="6"/>
  <c r="B9045" i="6" s="1"/>
  <c r="C9046" i="6"/>
  <c r="B9046" i="6" s="1"/>
  <c r="C9047" i="6"/>
  <c r="B9047" i="6" s="1"/>
  <c r="C9048" i="6"/>
  <c r="B9048" i="6" s="1"/>
  <c r="C9049" i="6"/>
  <c r="B9049" i="6" s="1"/>
  <c r="C9050" i="6"/>
  <c r="B9050" i="6" s="1"/>
  <c r="C9051" i="6"/>
  <c r="B9051" i="6" s="1"/>
  <c r="C9052" i="6"/>
  <c r="B9052" i="6" s="1"/>
  <c r="C9053" i="6"/>
  <c r="B9053" i="6" s="1"/>
  <c r="C9054" i="6"/>
  <c r="B9054" i="6" s="1"/>
  <c r="C9055" i="6"/>
  <c r="B9055" i="6" s="1"/>
  <c r="C9056" i="6"/>
  <c r="B9056" i="6" s="1"/>
  <c r="C9057" i="6"/>
  <c r="B9057" i="6" s="1"/>
  <c r="C9058" i="6"/>
  <c r="B9058" i="6" s="1"/>
  <c r="C9059" i="6"/>
  <c r="B9059" i="6" s="1"/>
  <c r="C9060" i="6"/>
  <c r="B9060" i="6" s="1"/>
  <c r="C9061" i="6"/>
  <c r="B9061" i="6" s="1"/>
  <c r="C9062" i="6"/>
  <c r="B9062" i="6" s="1"/>
  <c r="C9063" i="6"/>
  <c r="B9063" i="6" s="1"/>
  <c r="C9064" i="6"/>
  <c r="B9064" i="6" s="1"/>
  <c r="C9065" i="6"/>
  <c r="B9065" i="6" s="1"/>
  <c r="C9066" i="6"/>
  <c r="B9066" i="6" s="1"/>
  <c r="C9067" i="6"/>
  <c r="B9067" i="6" s="1"/>
  <c r="C9068" i="6"/>
  <c r="B9068" i="6" s="1"/>
  <c r="C9069" i="6"/>
  <c r="B9069" i="6" s="1"/>
  <c r="C9070" i="6"/>
  <c r="B9070" i="6" s="1"/>
  <c r="C9071" i="6"/>
  <c r="B9071" i="6" s="1"/>
  <c r="C9072" i="6"/>
  <c r="B9072" i="6" s="1"/>
  <c r="C9073" i="6"/>
  <c r="B9073" i="6" s="1"/>
  <c r="C9074" i="6"/>
  <c r="B9074" i="6" s="1"/>
  <c r="C9075" i="6"/>
  <c r="B9075" i="6" s="1"/>
  <c r="C9076" i="6"/>
  <c r="B9076" i="6" s="1"/>
  <c r="C9077" i="6"/>
  <c r="B9077" i="6" s="1"/>
  <c r="C9078" i="6"/>
  <c r="B9078" i="6" s="1"/>
  <c r="C9079" i="6"/>
  <c r="B9079" i="6" s="1"/>
  <c r="C9080" i="6"/>
  <c r="B9080" i="6" s="1"/>
  <c r="C9081" i="6"/>
  <c r="B9081" i="6" s="1"/>
  <c r="C9082" i="6"/>
  <c r="B9082" i="6" s="1"/>
  <c r="C9083" i="6"/>
  <c r="B9083" i="6" s="1"/>
  <c r="C9084" i="6"/>
  <c r="B9084" i="6" s="1"/>
  <c r="C9085" i="6"/>
  <c r="B9085" i="6" s="1"/>
  <c r="C9086" i="6"/>
  <c r="B9086" i="6" s="1"/>
  <c r="C9087" i="6"/>
  <c r="B9087" i="6" s="1"/>
  <c r="C9088" i="6"/>
  <c r="B9088" i="6" s="1"/>
  <c r="C9089" i="6"/>
  <c r="B9089" i="6" s="1"/>
  <c r="C9090" i="6"/>
  <c r="B9090" i="6" s="1"/>
  <c r="C9091" i="6"/>
  <c r="B9091" i="6" s="1"/>
  <c r="C9092" i="6"/>
  <c r="B9092" i="6" s="1"/>
  <c r="C9093" i="6"/>
  <c r="B9093" i="6" s="1"/>
  <c r="C9094" i="6"/>
  <c r="B9094" i="6" s="1"/>
  <c r="C9095" i="6"/>
  <c r="B9095" i="6" s="1"/>
  <c r="C9096" i="6"/>
  <c r="B9096" i="6" s="1"/>
  <c r="C9097" i="6"/>
  <c r="B9097" i="6" s="1"/>
  <c r="C9098" i="6"/>
  <c r="B9098" i="6" s="1"/>
  <c r="C9099" i="6"/>
  <c r="B9099" i="6" s="1"/>
  <c r="C9100" i="6"/>
  <c r="B9100" i="6" s="1"/>
  <c r="C9101" i="6"/>
  <c r="B9101" i="6" s="1"/>
  <c r="C9102" i="6"/>
  <c r="B9102" i="6" s="1"/>
  <c r="C9103" i="6"/>
  <c r="B9103" i="6" s="1"/>
  <c r="C9104" i="6"/>
  <c r="B9104" i="6" s="1"/>
  <c r="C9105" i="6"/>
  <c r="B9105" i="6" s="1"/>
  <c r="C9106" i="6"/>
  <c r="B9106" i="6" s="1"/>
  <c r="C9107" i="6"/>
  <c r="B9107" i="6" s="1"/>
  <c r="C9108" i="6"/>
  <c r="B9108" i="6" s="1"/>
  <c r="C9109" i="6"/>
  <c r="B9109" i="6" s="1"/>
  <c r="C9110" i="6"/>
  <c r="B9110" i="6" s="1"/>
  <c r="C9111" i="6"/>
  <c r="B9111" i="6" s="1"/>
  <c r="C9112" i="6"/>
  <c r="B9112" i="6" s="1"/>
  <c r="C9113" i="6"/>
  <c r="B9113" i="6" s="1"/>
  <c r="C9114" i="6"/>
  <c r="B9114" i="6" s="1"/>
  <c r="C9115" i="6"/>
  <c r="B9115" i="6" s="1"/>
  <c r="C9116" i="6"/>
  <c r="B9116" i="6" s="1"/>
  <c r="C9117" i="6"/>
  <c r="B9117" i="6" s="1"/>
  <c r="C9118" i="6"/>
  <c r="B9118" i="6" s="1"/>
  <c r="C9119" i="6"/>
  <c r="B9119" i="6" s="1"/>
  <c r="C9120" i="6"/>
  <c r="B9120" i="6" s="1"/>
  <c r="C9121" i="6"/>
  <c r="B9121" i="6" s="1"/>
  <c r="C9122" i="6"/>
  <c r="B9122" i="6" s="1"/>
  <c r="C9123" i="6"/>
  <c r="B9123" i="6" s="1"/>
  <c r="C9124" i="6"/>
  <c r="B9124" i="6" s="1"/>
  <c r="C9125" i="6"/>
  <c r="B9125" i="6" s="1"/>
  <c r="C9126" i="6"/>
  <c r="B9126" i="6" s="1"/>
  <c r="C9127" i="6"/>
  <c r="B9127" i="6" s="1"/>
  <c r="C9128" i="6"/>
  <c r="B9128" i="6" s="1"/>
  <c r="C9129" i="6"/>
  <c r="B9129" i="6" s="1"/>
  <c r="C9130" i="6"/>
  <c r="B9130" i="6" s="1"/>
  <c r="C9131" i="6"/>
  <c r="B9131" i="6" s="1"/>
  <c r="C9132" i="6"/>
  <c r="B9132" i="6" s="1"/>
  <c r="C9133" i="6"/>
  <c r="B9133" i="6" s="1"/>
  <c r="C9134" i="6"/>
  <c r="B9134" i="6" s="1"/>
  <c r="C9135" i="6"/>
  <c r="B9135" i="6" s="1"/>
  <c r="C9136" i="6"/>
  <c r="B9136" i="6" s="1"/>
  <c r="C9137" i="6"/>
  <c r="B9137" i="6" s="1"/>
  <c r="C9138" i="6"/>
  <c r="B9138" i="6" s="1"/>
  <c r="C9139" i="6"/>
  <c r="B9139" i="6" s="1"/>
  <c r="C9140" i="6"/>
  <c r="B9140" i="6" s="1"/>
  <c r="C9141" i="6"/>
  <c r="B9141" i="6" s="1"/>
  <c r="C9142" i="6"/>
  <c r="B9142" i="6" s="1"/>
  <c r="C9143" i="6"/>
  <c r="B9143" i="6" s="1"/>
  <c r="C9144" i="6"/>
  <c r="B9144" i="6" s="1"/>
  <c r="C9145" i="6"/>
  <c r="B9145" i="6" s="1"/>
  <c r="C9146" i="6"/>
  <c r="B9146" i="6" s="1"/>
  <c r="C9147" i="6"/>
  <c r="B9147" i="6" s="1"/>
  <c r="C9148" i="6"/>
  <c r="B9148" i="6" s="1"/>
  <c r="C9149" i="6"/>
  <c r="B9149" i="6" s="1"/>
  <c r="C9150" i="6"/>
  <c r="B9150" i="6" s="1"/>
  <c r="C9151" i="6"/>
  <c r="B9151" i="6" s="1"/>
  <c r="C9152" i="6"/>
  <c r="B9152" i="6" s="1"/>
  <c r="C9153" i="6"/>
  <c r="B9153" i="6" s="1"/>
  <c r="C9154" i="6"/>
  <c r="B9154" i="6" s="1"/>
  <c r="C9155" i="6"/>
  <c r="B9155" i="6" s="1"/>
  <c r="C9156" i="6"/>
  <c r="B9156" i="6" s="1"/>
  <c r="C9157" i="6"/>
  <c r="B9157" i="6" s="1"/>
  <c r="C9158" i="6"/>
  <c r="B9158" i="6" s="1"/>
  <c r="C9159" i="6"/>
  <c r="B9159" i="6" s="1"/>
  <c r="C9160" i="6"/>
  <c r="B9160" i="6" s="1"/>
  <c r="C9161" i="6"/>
  <c r="B9161" i="6" s="1"/>
  <c r="C9162" i="6"/>
  <c r="B9162" i="6" s="1"/>
  <c r="C9163" i="6"/>
  <c r="B9163" i="6" s="1"/>
  <c r="C9164" i="6"/>
  <c r="B9164" i="6" s="1"/>
  <c r="C9165" i="6"/>
  <c r="B9165" i="6" s="1"/>
  <c r="C9166" i="6"/>
  <c r="B9166" i="6" s="1"/>
  <c r="C9167" i="6"/>
  <c r="B9167" i="6" s="1"/>
  <c r="C9168" i="6"/>
  <c r="B9168" i="6" s="1"/>
  <c r="C9169" i="6"/>
  <c r="B9169" i="6" s="1"/>
  <c r="C9170" i="6"/>
  <c r="B9170" i="6" s="1"/>
  <c r="C9171" i="6"/>
  <c r="B9171" i="6" s="1"/>
  <c r="C9172" i="6"/>
  <c r="B9172" i="6" s="1"/>
  <c r="C9173" i="6"/>
  <c r="B9173" i="6" s="1"/>
  <c r="C9174" i="6"/>
  <c r="B9174" i="6" s="1"/>
  <c r="C9175" i="6"/>
  <c r="B9175" i="6" s="1"/>
  <c r="C9176" i="6"/>
  <c r="B9176" i="6" s="1"/>
  <c r="C9177" i="6"/>
  <c r="B9177" i="6" s="1"/>
  <c r="C9178" i="6"/>
  <c r="B9178" i="6" s="1"/>
  <c r="C9179" i="6"/>
  <c r="B9179" i="6" s="1"/>
  <c r="C9180" i="6"/>
  <c r="B9180" i="6" s="1"/>
  <c r="C9181" i="6"/>
  <c r="B9181" i="6" s="1"/>
  <c r="C9182" i="6"/>
  <c r="B9182" i="6" s="1"/>
  <c r="C9183" i="6"/>
  <c r="B9183" i="6" s="1"/>
  <c r="C9184" i="6"/>
  <c r="B9184" i="6" s="1"/>
  <c r="C9185" i="6"/>
  <c r="B9185" i="6" s="1"/>
  <c r="C9186" i="6"/>
  <c r="B9186" i="6" s="1"/>
  <c r="C9187" i="6"/>
  <c r="B9187" i="6" s="1"/>
  <c r="C9188" i="6"/>
  <c r="B9188" i="6" s="1"/>
  <c r="C9189" i="6"/>
  <c r="B9189" i="6" s="1"/>
  <c r="C9190" i="6"/>
  <c r="B9190" i="6" s="1"/>
  <c r="C9191" i="6"/>
  <c r="B9191" i="6" s="1"/>
  <c r="C9192" i="6"/>
  <c r="B9192" i="6" s="1"/>
  <c r="C9193" i="6"/>
  <c r="B9193" i="6" s="1"/>
  <c r="C9194" i="6"/>
  <c r="B9194" i="6" s="1"/>
  <c r="C9195" i="6"/>
  <c r="B9195" i="6" s="1"/>
  <c r="C9196" i="6"/>
  <c r="B9196" i="6" s="1"/>
  <c r="C9197" i="6"/>
  <c r="B9197" i="6" s="1"/>
  <c r="C9198" i="6"/>
  <c r="B9198" i="6" s="1"/>
  <c r="C9199" i="6"/>
  <c r="B9199" i="6" s="1"/>
  <c r="C9200" i="6"/>
  <c r="B9200" i="6" s="1"/>
  <c r="C9201" i="6"/>
  <c r="B9201" i="6" s="1"/>
  <c r="C9202" i="6"/>
  <c r="B9202" i="6" s="1"/>
  <c r="C9203" i="6"/>
  <c r="B9203" i="6" s="1"/>
  <c r="C9204" i="6"/>
  <c r="B9204" i="6" s="1"/>
  <c r="C9205" i="6"/>
  <c r="B9205" i="6" s="1"/>
  <c r="C9206" i="6"/>
  <c r="B9206" i="6" s="1"/>
  <c r="C9207" i="6"/>
  <c r="B9207" i="6" s="1"/>
  <c r="C9208" i="6"/>
  <c r="B9208" i="6" s="1"/>
  <c r="C9209" i="6"/>
  <c r="B9209" i="6" s="1"/>
  <c r="C9210" i="6"/>
  <c r="B9210" i="6" s="1"/>
  <c r="C9211" i="6"/>
  <c r="B9211" i="6" s="1"/>
  <c r="C9212" i="6"/>
  <c r="B9212" i="6" s="1"/>
  <c r="C9213" i="6"/>
  <c r="B9213" i="6" s="1"/>
  <c r="C9214" i="6"/>
  <c r="B9214" i="6" s="1"/>
  <c r="C9215" i="6"/>
  <c r="B9215" i="6" s="1"/>
  <c r="C9216" i="6"/>
  <c r="B9216" i="6" s="1"/>
  <c r="C9217" i="6"/>
  <c r="B9217" i="6" s="1"/>
  <c r="C9218" i="6"/>
  <c r="B9218" i="6" s="1"/>
  <c r="C9219" i="6"/>
  <c r="B9219" i="6" s="1"/>
  <c r="C9220" i="6"/>
  <c r="B9220" i="6" s="1"/>
  <c r="C9221" i="6"/>
  <c r="B9221" i="6" s="1"/>
  <c r="C9222" i="6"/>
  <c r="B9222" i="6" s="1"/>
  <c r="C9223" i="6"/>
  <c r="B9223" i="6" s="1"/>
  <c r="C9224" i="6"/>
  <c r="B9224" i="6" s="1"/>
  <c r="C9225" i="6"/>
  <c r="B9225" i="6" s="1"/>
  <c r="C9226" i="6"/>
  <c r="B9226" i="6" s="1"/>
  <c r="C9227" i="6"/>
  <c r="B9227" i="6" s="1"/>
  <c r="C9228" i="6"/>
  <c r="B9228" i="6" s="1"/>
  <c r="C9229" i="6"/>
  <c r="B9229" i="6" s="1"/>
  <c r="C9230" i="6"/>
  <c r="B9230" i="6" s="1"/>
  <c r="C9231" i="6"/>
  <c r="B9231" i="6" s="1"/>
  <c r="C9232" i="6"/>
  <c r="B9232" i="6" s="1"/>
  <c r="C9233" i="6"/>
  <c r="B9233" i="6" s="1"/>
  <c r="C9234" i="6"/>
  <c r="B9234" i="6" s="1"/>
  <c r="C9235" i="6"/>
  <c r="B9235" i="6" s="1"/>
  <c r="C9236" i="6"/>
  <c r="B9236" i="6" s="1"/>
  <c r="C9237" i="6"/>
  <c r="B9237" i="6" s="1"/>
  <c r="C9238" i="6"/>
  <c r="B9238" i="6" s="1"/>
  <c r="C9239" i="6"/>
  <c r="B9239" i="6" s="1"/>
  <c r="C9240" i="6"/>
  <c r="B9240" i="6" s="1"/>
  <c r="C9241" i="6"/>
  <c r="B9241" i="6" s="1"/>
  <c r="C9242" i="6"/>
  <c r="B9242" i="6" s="1"/>
  <c r="C9243" i="6"/>
  <c r="B9243" i="6" s="1"/>
  <c r="C9244" i="6"/>
  <c r="B9244" i="6" s="1"/>
  <c r="C9245" i="6"/>
  <c r="B9245" i="6" s="1"/>
  <c r="C9246" i="6"/>
  <c r="B9246" i="6" s="1"/>
  <c r="C9247" i="6"/>
  <c r="B9247" i="6" s="1"/>
  <c r="C9248" i="6"/>
  <c r="B9248" i="6" s="1"/>
  <c r="C9249" i="6"/>
  <c r="B9249" i="6" s="1"/>
  <c r="C9250" i="6"/>
  <c r="B9250" i="6" s="1"/>
  <c r="C9251" i="6"/>
  <c r="B9251" i="6" s="1"/>
  <c r="C9252" i="6"/>
  <c r="B9252" i="6" s="1"/>
  <c r="C9253" i="6"/>
  <c r="B9253" i="6" s="1"/>
  <c r="C9254" i="6"/>
  <c r="B9254" i="6" s="1"/>
  <c r="C9255" i="6"/>
  <c r="B9255" i="6" s="1"/>
  <c r="C9256" i="6"/>
  <c r="B9256" i="6" s="1"/>
  <c r="C9257" i="6"/>
  <c r="B9257" i="6" s="1"/>
  <c r="C9258" i="6"/>
  <c r="B9258" i="6" s="1"/>
  <c r="C9259" i="6"/>
  <c r="B9259" i="6" s="1"/>
  <c r="C9260" i="6"/>
  <c r="B9260" i="6" s="1"/>
  <c r="C9261" i="6"/>
  <c r="B9261" i="6" s="1"/>
  <c r="C9262" i="6"/>
  <c r="B9262" i="6" s="1"/>
  <c r="C9263" i="6"/>
  <c r="B9263" i="6" s="1"/>
  <c r="C9264" i="6"/>
  <c r="B9264" i="6" s="1"/>
  <c r="C9265" i="6"/>
  <c r="B9265" i="6" s="1"/>
  <c r="C9266" i="6"/>
  <c r="B9266" i="6" s="1"/>
  <c r="C9267" i="6"/>
  <c r="B9267" i="6" s="1"/>
  <c r="C9268" i="6"/>
  <c r="B9268" i="6" s="1"/>
  <c r="C9269" i="6"/>
  <c r="B9269" i="6" s="1"/>
  <c r="C9270" i="6"/>
  <c r="B9270" i="6" s="1"/>
  <c r="C9271" i="6"/>
  <c r="B9271" i="6" s="1"/>
  <c r="C9272" i="6"/>
  <c r="B9272" i="6" s="1"/>
  <c r="C9273" i="6"/>
  <c r="B9273" i="6" s="1"/>
  <c r="C9274" i="6"/>
  <c r="B9274" i="6" s="1"/>
  <c r="C9275" i="6"/>
  <c r="B9275" i="6" s="1"/>
  <c r="C9276" i="6"/>
  <c r="B9276" i="6" s="1"/>
  <c r="C9277" i="6"/>
  <c r="B9277" i="6" s="1"/>
  <c r="C9278" i="6"/>
  <c r="B9278" i="6" s="1"/>
  <c r="C9279" i="6"/>
  <c r="B9279" i="6" s="1"/>
  <c r="C9280" i="6"/>
  <c r="B9280" i="6" s="1"/>
  <c r="C9281" i="6"/>
  <c r="B9281" i="6" s="1"/>
  <c r="C9282" i="6"/>
  <c r="B9282" i="6" s="1"/>
  <c r="C9283" i="6"/>
  <c r="B9283" i="6" s="1"/>
  <c r="C9284" i="6"/>
  <c r="B9284" i="6" s="1"/>
  <c r="C9285" i="6"/>
  <c r="B9285" i="6" s="1"/>
  <c r="C9286" i="6"/>
  <c r="B9286" i="6" s="1"/>
  <c r="C9287" i="6"/>
  <c r="B9287" i="6" s="1"/>
  <c r="C9288" i="6"/>
  <c r="B9288" i="6" s="1"/>
  <c r="C9289" i="6"/>
  <c r="B9289" i="6" s="1"/>
  <c r="C9290" i="6"/>
  <c r="B9290" i="6" s="1"/>
  <c r="C9291" i="6"/>
  <c r="B9291" i="6" s="1"/>
  <c r="C9292" i="6"/>
  <c r="B9292" i="6" s="1"/>
  <c r="C9293" i="6"/>
  <c r="B9293" i="6" s="1"/>
  <c r="C9294" i="6"/>
  <c r="B9294" i="6" s="1"/>
  <c r="C9295" i="6"/>
  <c r="B9295" i="6" s="1"/>
  <c r="C9296" i="6"/>
  <c r="B9296" i="6" s="1"/>
  <c r="C9297" i="6"/>
  <c r="B9297" i="6" s="1"/>
  <c r="C9298" i="6"/>
  <c r="B9298" i="6" s="1"/>
  <c r="C9299" i="6"/>
  <c r="B9299" i="6" s="1"/>
  <c r="C9300" i="6"/>
  <c r="B9300" i="6" s="1"/>
  <c r="C9301" i="6"/>
  <c r="B9301" i="6" s="1"/>
  <c r="C9302" i="6"/>
  <c r="B9302" i="6" s="1"/>
  <c r="C9303" i="6"/>
  <c r="B9303" i="6" s="1"/>
  <c r="C9304" i="6"/>
  <c r="B9304" i="6" s="1"/>
  <c r="C9305" i="6"/>
  <c r="B9305" i="6" s="1"/>
  <c r="C9306" i="6"/>
  <c r="B9306" i="6" s="1"/>
  <c r="C9307" i="6"/>
  <c r="B9307" i="6" s="1"/>
  <c r="C9308" i="6"/>
  <c r="B9308" i="6" s="1"/>
  <c r="C9309" i="6"/>
  <c r="B9309" i="6" s="1"/>
  <c r="C9310" i="6"/>
  <c r="B9310" i="6" s="1"/>
  <c r="C9311" i="6"/>
  <c r="B9311" i="6" s="1"/>
  <c r="C9312" i="6"/>
  <c r="B9312" i="6" s="1"/>
  <c r="C9313" i="6"/>
  <c r="B9313" i="6" s="1"/>
  <c r="C9314" i="6"/>
  <c r="B9314" i="6" s="1"/>
  <c r="C9315" i="6"/>
  <c r="B9315" i="6" s="1"/>
  <c r="C9316" i="6"/>
  <c r="B9316" i="6" s="1"/>
  <c r="C9317" i="6"/>
  <c r="B9317" i="6" s="1"/>
  <c r="C9318" i="6"/>
  <c r="B9318" i="6" s="1"/>
  <c r="C9319" i="6"/>
  <c r="B9319" i="6" s="1"/>
  <c r="C9320" i="6"/>
  <c r="B9320" i="6" s="1"/>
  <c r="C9321" i="6"/>
  <c r="B9321" i="6" s="1"/>
  <c r="C9322" i="6"/>
  <c r="B9322" i="6" s="1"/>
  <c r="C9323" i="6"/>
  <c r="B9323" i="6" s="1"/>
  <c r="C9324" i="6"/>
  <c r="B9324" i="6" s="1"/>
  <c r="C9325" i="6"/>
  <c r="B9325" i="6" s="1"/>
  <c r="C9326" i="6"/>
  <c r="B9326" i="6" s="1"/>
  <c r="C9327" i="6"/>
  <c r="B9327" i="6" s="1"/>
  <c r="C9328" i="6"/>
  <c r="B9328" i="6" s="1"/>
  <c r="C9329" i="6"/>
  <c r="B9329" i="6" s="1"/>
  <c r="C9330" i="6"/>
  <c r="B9330" i="6" s="1"/>
  <c r="C9331" i="6"/>
  <c r="B9331" i="6" s="1"/>
  <c r="C9332" i="6"/>
  <c r="B9332" i="6" s="1"/>
  <c r="C9333" i="6"/>
  <c r="B9333" i="6" s="1"/>
  <c r="C9334" i="6"/>
  <c r="B9334" i="6" s="1"/>
  <c r="C9335" i="6"/>
  <c r="B9335" i="6" s="1"/>
  <c r="C9336" i="6"/>
  <c r="B9336" i="6" s="1"/>
  <c r="C9337" i="6"/>
  <c r="B9337" i="6" s="1"/>
  <c r="C9338" i="6"/>
  <c r="B9338" i="6" s="1"/>
  <c r="C9339" i="6"/>
  <c r="B9339" i="6" s="1"/>
  <c r="C9340" i="6"/>
  <c r="B9340" i="6" s="1"/>
  <c r="C9341" i="6"/>
  <c r="B9341" i="6" s="1"/>
  <c r="C9342" i="6"/>
  <c r="B9342" i="6" s="1"/>
  <c r="C9343" i="6"/>
  <c r="B9343" i="6" s="1"/>
  <c r="C9344" i="6"/>
  <c r="B9344" i="6" s="1"/>
  <c r="C9345" i="6"/>
  <c r="B9345" i="6" s="1"/>
  <c r="C9346" i="6"/>
  <c r="B9346" i="6" s="1"/>
  <c r="C9347" i="6"/>
  <c r="B9347" i="6" s="1"/>
  <c r="C9348" i="6"/>
  <c r="B9348" i="6" s="1"/>
  <c r="C9349" i="6"/>
  <c r="B9349" i="6" s="1"/>
  <c r="C9350" i="6"/>
  <c r="B9350" i="6" s="1"/>
  <c r="C9351" i="6"/>
  <c r="B9351" i="6" s="1"/>
  <c r="C9352" i="6"/>
  <c r="B9352" i="6" s="1"/>
  <c r="C9353" i="6"/>
  <c r="B9353" i="6" s="1"/>
  <c r="C9354" i="6"/>
  <c r="B9354" i="6" s="1"/>
  <c r="C9355" i="6"/>
  <c r="B9355" i="6" s="1"/>
  <c r="C9356" i="6"/>
  <c r="B9356" i="6" s="1"/>
  <c r="C9357" i="6"/>
  <c r="B9357" i="6" s="1"/>
  <c r="C9358" i="6"/>
  <c r="B9358" i="6" s="1"/>
  <c r="C9359" i="6"/>
  <c r="B9359" i="6" s="1"/>
  <c r="C9360" i="6"/>
  <c r="B9360" i="6" s="1"/>
  <c r="C9361" i="6"/>
  <c r="B9361" i="6" s="1"/>
  <c r="C9362" i="6"/>
  <c r="B9362" i="6" s="1"/>
  <c r="C9363" i="6"/>
  <c r="B9363" i="6" s="1"/>
  <c r="C9364" i="6"/>
  <c r="B9364" i="6" s="1"/>
  <c r="C9365" i="6"/>
  <c r="B9365" i="6" s="1"/>
  <c r="C9366" i="6"/>
  <c r="B9366" i="6" s="1"/>
  <c r="C9367" i="6"/>
  <c r="B9367" i="6" s="1"/>
  <c r="C9368" i="6"/>
  <c r="B9368" i="6" s="1"/>
  <c r="C9369" i="6"/>
  <c r="B9369" i="6" s="1"/>
  <c r="C9370" i="6"/>
  <c r="B9370" i="6" s="1"/>
  <c r="C9371" i="6"/>
  <c r="B9371" i="6" s="1"/>
  <c r="C9372" i="6"/>
  <c r="B9372" i="6" s="1"/>
  <c r="C9373" i="6"/>
  <c r="B9373" i="6" s="1"/>
  <c r="C9374" i="6"/>
  <c r="B9374" i="6" s="1"/>
  <c r="C9375" i="6"/>
  <c r="B9375" i="6" s="1"/>
  <c r="C9376" i="6"/>
  <c r="B9376" i="6" s="1"/>
  <c r="C9377" i="6"/>
  <c r="B9377" i="6" s="1"/>
  <c r="C9378" i="6"/>
  <c r="B9378" i="6" s="1"/>
  <c r="C9379" i="6"/>
  <c r="B9379" i="6" s="1"/>
  <c r="C9380" i="6"/>
  <c r="B9380" i="6" s="1"/>
  <c r="C9381" i="6"/>
  <c r="B9381" i="6" s="1"/>
  <c r="C9382" i="6"/>
  <c r="B9382" i="6" s="1"/>
  <c r="C9383" i="6"/>
  <c r="B9383" i="6" s="1"/>
  <c r="C9384" i="6"/>
  <c r="B9384" i="6" s="1"/>
  <c r="C9385" i="6"/>
  <c r="B9385" i="6" s="1"/>
  <c r="C9386" i="6"/>
  <c r="B9386" i="6" s="1"/>
  <c r="C9387" i="6"/>
  <c r="B9387" i="6" s="1"/>
  <c r="C9388" i="6"/>
  <c r="B9388" i="6" s="1"/>
  <c r="C9389" i="6"/>
  <c r="B9389" i="6" s="1"/>
  <c r="C9390" i="6"/>
  <c r="B9390" i="6" s="1"/>
  <c r="C9391" i="6"/>
  <c r="B9391" i="6" s="1"/>
  <c r="C9392" i="6"/>
  <c r="B9392" i="6" s="1"/>
  <c r="C9393" i="6"/>
  <c r="B9393" i="6" s="1"/>
  <c r="C9394" i="6"/>
  <c r="B9394" i="6" s="1"/>
  <c r="C9395" i="6"/>
  <c r="B9395" i="6" s="1"/>
  <c r="C9396" i="6"/>
  <c r="B9396" i="6" s="1"/>
  <c r="C9397" i="6"/>
  <c r="B9397" i="6" s="1"/>
  <c r="C9398" i="6"/>
  <c r="B9398" i="6" s="1"/>
  <c r="C9399" i="6"/>
  <c r="B9399" i="6" s="1"/>
  <c r="C9400" i="6"/>
  <c r="B9400" i="6" s="1"/>
  <c r="C9401" i="6"/>
  <c r="B9401" i="6" s="1"/>
  <c r="C9402" i="6"/>
  <c r="B9402" i="6" s="1"/>
  <c r="C9403" i="6"/>
  <c r="B9403" i="6" s="1"/>
  <c r="C9404" i="6"/>
  <c r="B9404" i="6" s="1"/>
  <c r="C9405" i="6"/>
  <c r="B9405" i="6" s="1"/>
  <c r="C9406" i="6"/>
  <c r="B9406" i="6" s="1"/>
  <c r="C9407" i="6"/>
  <c r="B9407" i="6" s="1"/>
  <c r="C9408" i="6"/>
  <c r="B9408" i="6" s="1"/>
  <c r="C9409" i="6"/>
  <c r="B9409" i="6" s="1"/>
  <c r="C9410" i="6"/>
  <c r="B9410" i="6" s="1"/>
  <c r="C9411" i="6"/>
  <c r="B9411" i="6" s="1"/>
  <c r="C9412" i="6"/>
  <c r="B9412" i="6" s="1"/>
  <c r="C9413" i="6"/>
  <c r="B9413" i="6" s="1"/>
  <c r="C9414" i="6"/>
  <c r="B9414" i="6" s="1"/>
  <c r="C9415" i="6"/>
  <c r="B9415" i="6" s="1"/>
  <c r="C9416" i="6"/>
  <c r="B9416" i="6" s="1"/>
  <c r="C9417" i="6"/>
  <c r="B9417" i="6" s="1"/>
  <c r="C9418" i="6"/>
  <c r="B9418" i="6" s="1"/>
  <c r="C9419" i="6"/>
  <c r="B9419" i="6" s="1"/>
  <c r="C9420" i="6"/>
  <c r="B9420" i="6" s="1"/>
  <c r="C9421" i="6"/>
  <c r="B9421" i="6" s="1"/>
  <c r="C9422" i="6"/>
  <c r="B9422" i="6" s="1"/>
  <c r="C9423" i="6"/>
  <c r="B9423" i="6" s="1"/>
  <c r="C9424" i="6"/>
  <c r="B9424" i="6" s="1"/>
  <c r="C9425" i="6"/>
  <c r="B9425" i="6" s="1"/>
  <c r="C9426" i="6"/>
  <c r="B9426" i="6" s="1"/>
  <c r="C9427" i="6"/>
  <c r="B9427" i="6" s="1"/>
  <c r="C9428" i="6"/>
  <c r="B9428" i="6" s="1"/>
  <c r="C9429" i="6"/>
  <c r="B9429" i="6" s="1"/>
  <c r="C9430" i="6"/>
  <c r="B9430" i="6" s="1"/>
  <c r="C9431" i="6"/>
  <c r="B9431" i="6" s="1"/>
  <c r="C9432" i="6"/>
  <c r="B9432" i="6" s="1"/>
  <c r="C9433" i="6"/>
  <c r="B9433" i="6" s="1"/>
  <c r="C9434" i="6"/>
  <c r="B9434" i="6" s="1"/>
  <c r="C9435" i="6"/>
  <c r="B9435" i="6" s="1"/>
  <c r="C9436" i="6"/>
  <c r="B9436" i="6" s="1"/>
  <c r="C9437" i="6"/>
  <c r="B9437" i="6" s="1"/>
  <c r="C9438" i="6"/>
  <c r="B9438" i="6" s="1"/>
  <c r="C9439" i="6"/>
  <c r="B9439" i="6" s="1"/>
  <c r="C9440" i="6"/>
  <c r="B9440" i="6" s="1"/>
  <c r="C9441" i="6"/>
  <c r="B9441" i="6" s="1"/>
  <c r="C9442" i="6"/>
  <c r="B9442" i="6" s="1"/>
  <c r="C9443" i="6"/>
  <c r="B9443" i="6" s="1"/>
  <c r="C9444" i="6"/>
  <c r="B9444" i="6" s="1"/>
  <c r="C9445" i="6"/>
  <c r="B9445" i="6" s="1"/>
  <c r="C9446" i="6"/>
  <c r="B9446" i="6" s="1"/>
  <c r="C9447" i="6"/>
  <c r="B9447" i="6" s="1"/>
  <c r="C9448" i="6"/>
  <c r="B9448" i="6" s="1"/>
  <c r="C9449" i="6"/>
  <c r="B9449" i="6" s="1"/>
  <c r="C9450" i="6"/>
  <c r="B9450" i="6" s="1"/>
  <c r="C9451" i="6"/>
  <c r="B9451" i="6" s="1"/>
  <c r="C9452" i="6"/>
  <c r="B9452" i="6" s="1"/>
  <c r="C9453" i="6"/>
  <c r="B9453" i="6" s="1"/>
  <c r="C9454" i="6"/>
  <c r="B9454" i="6" s="1"/>
  <c r="C9455" i="6"/>
  <c r="B9455" i="6" s="1"/>
  <c r="C9456" i="6"/>
  <c r="B9456" i="6" s="1"/>
  <c r="C9457" i="6"/>
  <c r="B9457" i="6" s="1"/>
  <c r="C9458" i="6"/>
  <c r="B9458" i="6" s="1"/>
  <c r="C9459" i="6"/>
  <c r="B9459" i="6" s="1"/>
  <c r="C9460" i="6"/>
  <c r="B9460" i="6" s="1"/>
  <c r="C9461" i="6"/>
  <c r="B9461" i="6" s="1"/>
  <c r="C9462" i="6"/>
  <c r="B9462" i="6" s="1"/>
  <c r="C9463" i="6"/>
  <c r="B9463" i="6" s="1"/>
  <c r="C9464" i="6"/>
  <c r="B9464" i="6" s="1"/>
  <c r="C9465" i="6"/>
  <c r="B9465" i="6" s="1"/>
  <c r="C9466" i="6"/>
  <c r="B9466" i="6" s="1"/>
  <c r="C9467" i="6"/>
  <c r="B9467" i="6" s="1"/>
  <c r="C9468" i="6"/>
  <c r="B9468" i="6" s="1"/>
  <c r="C9469" i="6"/>
  <c r="B9469" i="6" s="1"/>
  <c r="C9470" i="6"/>
  <c r="B9470" i="6" s="1"/>
  <c r="C9471" i="6"/>
  <c r="B9471" i="6" s="1"/>
  <c r="C9472" i="6"/>
  <c r="B9472" i="6" s="1"/>
  <c r="C9473" i="6"/>
  <c r="B9473" i="6" s="1"/>
  <c r="C9474" i="6"/>
  <c r="B9474" i="6" s="1"/>
  <c r="C9475" i="6"/>
  <c r="B9475" i="6" s="1"/>
  <c r="C9476" i="6"/>
  <c r="B9476" i="6" s="1"/>
  <c r="C9477" i="6"/>
  <c r="B9477" i="6" s="1"/>
  <c r="C9478" i="6"/>
  <c r="B9478" i="6" s="1"/>
  <c r="C9479" i="6"/>
  <c r="B9479" i="6" s="1"/>
  <c r="C9480" i="6"/>
  <c r="B9480" i="6" s="1"/>
  <c r="C9481" i="6"/>
  <c r="B9481" i="6" s="1"/>
  <c r="C9482" i="6"/>
  <c r="B9482" i="6" s="1"/>
  <c r="C9483" i="6"/>
  <c r="B9483" i="6" s="1"/>
  <c r="C9484" i="6"/>
  <c r="B9484" i="6" s="1"/>
  <c r="C9485" i="6"/>
  <c r="B9485" i="6" s="1"/>
  <c r="C9486" i="6"/>
  <c r="B9486" i="6" s="1"/>
  <c r="C9487" i="6"/>
  <c r="B9487" i="6" s="1"/>
  <c r="C9488" i="6"/>
  <c r="B9488" i="6" s="1"/>
  <c r="C9489" i="6"/>
  <c r="B9489" i="6" s="1"/>
  <c r="C9490" i="6"/>
  <c r="B9490" i="6" s="1"/>
  <c r="C9491" i="6"/>
  <c r="B9491" i="6" s="1"/>
  <c r="C9492" i="6"/>
  <c r="B9492" i="6" s="1"/>
  <c r="C9493" i="6"/>
  <c r="B9493" i="6" s="1"/>
  <c r="C9494" i="6"/>
  <c r="B9494" i="6" s="1"/>
  <c r="C9495" i="6"/>
  <c r="B9495" i="6" s="1"/>
  <c r="C9496" i="6"/>
  <c r="B9496" i="6" s="1"/>
  <c r="C9497" i="6"/>
  <c r="B9497" i="6" s="1"/>
  <c r="C9498" i="6"/>
  <c r="B9498" i="6" s="1"/>
  <c r="C9499" i="6"/>
  <c r="B9499" i="6" s="1"/>
  <c r="C9500" i="6"/>
  <c r="B9500" i="6" s="1"/>
  <c r="C9501" i="6"/>
  <c r="B9501" i="6" s="1"/>
  <c r="C9502" i="6"/>
  <c r="B9502" i="6" s="1"/>
  <c r="C9503" i="6"/>
  <c r="B9503" i="6" s="1"/>
  <c r="C9504" i="6"/>
  <c r="B9504" i="6" s="1"/>
  <c r="C9505" i="6"/>
  <c r="B9505" i="6" s="1"/>
  <c r="C9506" i="6"/>
  <c r="B9506" i="6" s="1"/>
  <c r="C9507" i="6"/>
  <c r="B9507" i="6" s="1"/>
  <c r="C9508" i="6"/>
  <c r="B9508" i="6" s="1"/>
  <c r="C9509" i="6"/>
  <c r="B9509" i="6" s="1"/>
  <c r="C9510" i="6"/>
  <c r="B9510" i="6" s="1"/>
  <c r="C9511" i="6"/>
  <c r="B9511" i="6" s="1"/>
  <c r="C9512" i="6"/>
  <c r="B9512" i="6" s="1"/>
  <c r="C9513" i="6"/>
  <c r="B9513" i="6" s="1"/>
  <c r="C9514" i="6"/>
  <c r="B9514" i="6" s="1"/>
  <c r="C9515" i="6"/>
  <c r="B9515" i="6" s="1"/>
  <c r="C9516" i="6"/>
  <c r="B9516" i="6" s="1"/>
  <c r="C9517" i="6"/>
  <c r="B9517" i="6" s="1"/>
  <c r="C9518" i="6"/>
  <c r="B9518" i="6" s="1"/>
  <c r="C9519" i="6"/>
  <c r="B9519" i="6" s="1"/>
  <c r="C9520" i="6"/>
  <c r="B9520" i="6" s="1"/>
  <c r="C9521" i="6"/>
  <c r="B9521" i="6" s="1"/>
  <c r="C9522" i="6"/>
  <c r="B9522" i="6" s="1"/>
  <c r="C9523" i="6"/>
  <c r="B9523" i="6" s="1"/>
  <c r="C9524" i="6"/>
  <c r="B9524" i="6" s="1"/>
  <c r="C9525" i="6"/>
  <c r="B9525" i="6" s="1"/>
  <c r="C9526" i="6"/>
  <c r="B9526" i="6" s="1"/>
  <c r="C9527" i="6"/>
  <c r="B9527" i="6" s="1"/>
  <c r="C9528" i="6"/>
  <c r="B9528" i="6" s="1"/>
  <c r="C9529" i="6"/>
  <c r="B9529" i="6" s="1"/>
  <c r="C9530" i="6"/>
  <c r="B9530" i="6" s="1"/>
  <c r="C9531" i="6"/>
  <c r="B9531" i="6" s="1"/>
  <c r="C9532" i="6"/>
  <c r="B9532" i="6" s="1"/>
  <c r="C9533" i="6"/>
  <c r="B9533" i="6" s="1"/>
  <c r="C9534" i="6"/>
  <c r="B9534" i="6" s="1"/>
  <c r="C9535" i="6"/>
  <c r="B9535" i="6" s="1"/>
  <c r="C9536" i="6"/>
  <c r="B9536" i="6" s="1"/>
  <c r="C9537" i="6"/>
  <c r="B9537" i="6" s="1"/>
  <c r="C9538" i="6"/>
  <c r="B9538" i="6" s="1"/>
  <c r="C9539" i="6"/>
  <c r="B9539" i="6" s="1"/>
  <c r="C9540" i="6"/>
  <c r="B9540" i="6" s="1"/>
  <c r="C9541" i="6"/>
  <c r="B9541" i="6" s="1"/>
  <c r="C9542" i="6"/>
  <c r="B9542" i="6" s="1"/>
  <c r="C9543" i="6"/>
  <c r="B9543" i="6" s="1"/>
  <c r="C9544" i="6"/>
  <c r="B9544" i="6" s="1"/>
  <c r="C9545" i="6"/>
  <c r="B9545" i="6" s="1"/>
  <c r="C9546" i="6"/>
  <c r="B9546" i="6" s="1"/>
  <c r="C9547" i="6"/>
  <c r="B9547" i="6" s="1"/>
  <c r="C9548" i="6"/>
  <c r="B9548" i="6" s="1"/>
  <c r="C9549" i="6"/>
  <c r="B9549" i="6" s="1"/>
  <c r="C9550" i="6"/>
  <c r="B9550" i="6" s="1"/>
  <c r="C9551" i="6"/>
  <c r="B9551" i="6" s="1"/>
  <c r="C9552" i="6"/>
  <c r="B9552" i="6" s="1"/>
  <c r="C9553" i="6"/>
  <c r="B9553" i="6" s="1"/>
  <c r="C9554" i="6"/>
  <c r="B9554" i="6" s="1"/>
  <c r="C9555" i="6"/>
  <c r="B9555" i="6" s="1"/>
  <c r="C9556" i="6"/>
  <c r="B9556" i="6" s="1"/>
  <c r="C9557" i="6"/>
  <c r="B9557" i="6" s="1"/>
  <c r="C9558" i="6"/>
  <c r="B9558" i="6" s="1"/>
  <c r="C9559" i="6"/>
  <c r="B9559" i="6" s="1"/>
  <c r="C9560" i="6"/>
  <c r="B9560" i="6" s="1"/>
  <c r="C9561" i="6"/>
  <c r="B9561" i="6" s="1"/>
  <c r="C9562" i="6"/>
  <c r="B9562" i="6" s="1"/>
  <c r="C9563" i="6"/>
  <c r="B9563" i="6" s="1"/>
  <c r="C9564" i="6"/>
  <c r="B9564" i="6" s="1"/>
  <c r="C9565" i="6"/>
  <c r="B9565" i="6" s="1"/>
  <c r="C9566" i="6"/>
  <c r="B9566" i="6" s="1"/>
  <c r="C9567" i="6"/>
  <c r="B9567" i="6" s="1"/>
  <c r="C9568" i="6"/>
  <c r="B9568" i="6" s="1"/>
  <c r="C9569" i="6"/>
  <c r="B9569" i="6" s="1"/>
  <c r="C9570" i="6"/>
  <c r="B9570" i="6" s="1"/>
  <c r="C9571" i="6"/>
  <c r="B9571" i="6" s="1"/>
  <c r="C9572" i="6"/>
  <c r="B9572" i="6" s="1"/>
  <c r="C9573" i="6"/>
  <c r="B9573" i="6" s="1"/>
  <c r="C9574" i="6"/>
  <c r="B9574" i="6" s="1"/>
  <c r="C9575" i="6"/>
  <c r="B9575" i="6" s="1"/>
  <c r="C9576" i="6"/>
  <c r="B9576" i="6" s="1"/>
  <c r="C9577" i="6"/>
  <c r="B9577" i="6" s="1"/>
  <c r="C9578" i="6"/>
  <c r="B9578" i="6" s="1"/>
  <c r="C9579" i="6"/>
  <c r="B9579" i="6" s="1"/>
  <c r="C9580" i="6"/>
  <c r="B9580" i="6" s="1"/>
  <c r="C9581" i="6"/>
  <c r="B9581" i="6" s="1"/>
  <c r="C9582" i="6"/>
  <c r="B9582" i="6" s="1"/>
  <c r="C9583" i="6"/>
  <c r="B9583" i="6" s="1"/>
  <c r="C9584" i="6"/>
  <c r="B9584" i="6" s="1"/>
  <c r="C9585" i="6"/>
  <c r="B9585" i="6" s="1"/>
  <c r="C9586" i="6"/>
  <c r="B9586" i="6" s="1"/>
  <c r="C9587" i="6"/>
  <c r="B9587" i="6" s="1"/>
  <c r="C9588" i="6"/>
  <c r="B9588" i="6" s="1"/>
  <c r="C9589" i="6"/>
  <c r="B9589" i="6" s="1"/>
  <c r="C9590" i="6"/>
  <c r="B9590" i="6" s="1"/>
  <c r="C9591" i="6"/>
  <c r="B9591" i="6" s="1"/>
  <c r="C9592" i="6"/>
  <c r="B9592" i="6" s="1"/>
  <c r="C9593" i="6"/>
  <c r="B9593" i="6" s="1"/>
  <c r="C9594" i="6"/>
  <c r="B9594" i="6" s="1"/>
  <c r="C9595" i="6"/>
  <c r="B9595" i="6" s="1"/>
  <c r="C9596" i="6"/>
  <c r="B9596" i="6" s="1"/>
  <c r="C9597" i="6"/>
  <c r="B9597" i="6" s="1"/>
  <c r="C9598" i="6"/>
  <c r="B9598" i="6" s="1"/>
  <c r="C9599" i="6"/>
  <c r="B9599" i="6" s="1"/>
  <c r="C9600" i="6"/>
  <c r="B9600" i="6" s="1"/>
  <c r="C9601" i="6"/>
  <c r="B9601" i="6" s="1"/>
  <c r="C9602" i="6"/>
  <c r="B9602" i="6" s="1"/>
  <c r="C9603" i="6"/>
  <c r="B9603" i="6" s="1"/>
  <c r="C9604" i="6"/>
  <c r="B9604" i="6" s="1"/>
  <c r="C9605" i="6"/>
  <c r="B9605" i="6" s="1"/>
  <c r="C9606" i="6"/>
  <c r="B9606" i="6" s="1"/>
  <c r="C9607" i="6"/>
  <c r="B9607" i="6" s="1"/>
  <c r="C9608" i="6"/>
  <c r="B9608" i="6" s="1"/>
  <c r="C9609" i="6"/>
  <c r="B9609" i="6" s="1"/>
  <c r="C9610" i="6"/>
  <c r="B9610" i="6" s="1"/>
  <c r="C9611" i="6"/>
  <c r="B9611" i="6" s="1"/>
  <c r="C9612" i="6"/>
  <c r="B9612" i="6" s="1"/>
  <c r="C9613" i="6"/>
  <c r="B9613" i="6" s="1"/>
  <c r="C9614" i="6"/>
  <c r="B9614" i="6" s="1"/>
  <c r="C9615" i="6"/>
  <c r="B9615" i="6" s="1"/>
  <c r="C9616" i="6"/>
  <c r="B9616" i="6" s="1"/>
  <c r="C9617" i="6"/>
  <c r="B9617" i="6" s="1"/>
  <c r="C9618" i="6"/>
  <c r="B9618" i="6" s="1"/>
  <c r="C9619" i="6"/>
  <c r="B9619" i="6" s="1"/>
  <c r="C9620" i="6"/>
  <c r="B9620" i="6" s="1"/>
  <c r="C9621" i="6"/>
  <c r="B9621" i="6" s="1"/>
  <c r="C9622" i="6"/>
  <c r="B9622" i="6" s="1"/>
  <c r="C9623" i="6"/>
  <c r="B9623" i="6" s="1"/>
  <c r="C9624" i="6"/>
  <c r="B9624" i="6" s="1"/>
  <c r="C9625" i="6"/>
  <c r="B9625" i="6" s="1"/>
  <c r="C9626" i="6"/>
  <c r="B9626" i="6" s="1"/>
  <c r="C9627" i="6"/>
  <c r="B9627" i="6" s="1"/>
  <c r="C9628" i="6"/>
  <c r="B9628" i="6" s="1"/>
  <c r="C9629" i="6"/>
  <c r="B9629" i="6" s="1"/>
  <c r="C9630" i="6"/>
  <c r="B9630" i="6" s="1"/>
  <c r="C9631" i="6"/>
  <c r="B9631" i="6" s="1"/>
  <c r="C9632" i="6"/>
  <c r="B9632" i="6" s="1"/>
  <c r="C9633" i="6"/>
  <c r="B9633" i="6" s="1"/>
  <c r="C9634" i="6"/>
  <c r="B9634" i="6" s="1"/>
  <c r="C9635" i="6"/>
  <c r="B9635" i="6" s="1"/>
  <c r="C9636" i="6"/>
  <c r="B9636" i="6" s="1"/>
  <c r="C9637" i="6"/>
  <c r="B9637" i="6" s="1"/>
  <c r="C9638" i="6"/>
  <c r="B9638" i="6" s="1"/>
  <c r="C9639" i="6"/>
  <c r="B9639" i="6" s="1"/>
  <c r="C9640" i="6"/>
  <c r="B9640" i="6" s="1"/>
  <c r="C9641" i="6"/>
  <c r="B9641" i="6" s="1"/>
  <c r="C9642" i="6"/>
  <c r="B9642" i="6" s="1"/>
  <c r="C9643" i="6"/>
  <c r="B9643" i="6" s="1"/>
  <c r="C9644" i="6"/>
  <c r="B9644" i="6" s="1"/>
  <c r="C9645" i="6"/>
  <c r="B9645" i="6" s="1"/>
  <c r="C9646" i="6"/>
  <c r="B9646" i="6" s="1"/>
  <c r="C9647" i="6"/>
  <c r="B9647" i="6" s="1"/>
  <c r="C9648" i="6"/>
  <c r="B9648" i="6" s="1"/>
  <c r="C9649" i="6"/>
  <c r="B9649" i="6" s="1"/>
  <c r="C9650" i="6"/>
  <c r="B9650" i="6" s="1"/>
  <c r="C9651" i="6"/>
  <c r="B9651" i="6" s="1"/>
  <c r="C9652" i="6"/>
  <c r="B9652" i="6" s="1"/>
  <c r="C9653" i="6"/>
  <c r="B9653" i="6" s="1"/>
  <c r="C9654" i="6"/>
  <c r="B9654" i="6" s="1"/>
  <c r="C9655" i="6"/>
  <c r="B9655" i="6" s="1"/>
  <c r="C9656" i="6"/>
  <c r="B9656" i="6" s="1"/>
  <c r="C9657" i="6"/>
  <c r="B9657" i="6" s="1"/>
  <c r="C9658" i="6"/>
  <c r="B9658" i="6" s="1"/>
  <c r="C9659" i="6"/>
  <c r="B9659" i="6" s="1"/>
  <c r="C9660" i="6"/>
  <c r="B9660" i="6" s="1"/>
  <c r="C9661" i="6"/>
  <c r="B9661" i="6" s="1"/>
  <c r="C9662" i="6"/>
  <c r="B9662" i="6" s="1"/>
  <c r="C9663" i="6"/>
  <c r="B9663" i="6" s="1"/>
  <c r="C9664" i="6"/>
  <c r="B9664" i="6" s="1"/>
  <c r="C9665" i="6"/>
  <c r="B9665" i="6" s="1"/>
  <c r="C9666" i="6"/>
  <c r="B9666" i="6" s="1"/>
  <c r="C9667" i="6"/>
  <c r="B9667" i="6" s="1"/>
  <c r="C9668" i="6"/>
  <c r="B9668" i="6" s="1"/>
  <c r="C9669" i="6"/>
  <c r="B9669" i="6" s="1"/>
  <c r="C9670" i="6"/>
  <c r="B9670" i="6" s="1"/>
  <c r="C9671" i="6"/>
  <c r="B9671" i="6" s="1"/>
  <c r="C9672" i="6"/>
  <c r="B9672" i="6" s="1"/>
  <c r="C9673" i="6"/>
  <c r="B9673" i="6" s="1"/>
  <c r="C9674" i="6"/>
  <c r="B9674" i="6" s="1"/>
  <c r="C9675" i="6"/>
  <c r="B9675" i="6" s="1"/>
  <c r="C9676" i="6"/>
  <c r="B9676" i="6" s="1"/>
  <c r="C9677" i="6"/>
  <c r="B9677" i="6" s="1"/>
  <c r="C9678" i="6"/>
  <c r="B9678" i="6" s="1"/>
  <c r="C9679" i="6"/>
  <c r="B9679" i="6" s="1"/>
  <c r="C9680" i="6"/>
  <c r="B9680" i="6" s="1"/>
  <c r="C9681" i="6"/>
  <c r="B9681" i="6" s="1"/>
  <c r="C9682" i="6"/>
  <c r="B9682" i="6" s="1"/>
  <c r="C9683" i="6"/>
  <c r="B9683" i="6" s="1"/>
  <c r="C9684" i="6"/>
  <c r="B9684" i="6" s="1"/>
  <c r="C9685" i="6"/>
  <c r="B9685" i="6" s="1"/>
  <c r="C9686" i="6"/>
  <c r="B9686" i="6" s="1"/>
  <c r="C9687" i="6"/>
  <c r="B9687" i="6" s="1"/>
  <c r="C9688" i="6"/>
  <c r="B9688" i="6" s="1"/>
  <c r="C9689" i="6"/>
  <c r="B9689" i="6" s="1"/>
  <c r="C9690" i="6"/>
  <c r="B9690" i="6" s="1"/>
  <c r="C9691" i="6"/>
  <c r="B9691" i="6" s="1"/>
  <c r="C9692" i="6"/>
  <c r="B9692" i="6" s="1"/>
  <c r="C9693" i="6"/>
  <c r="B9693" i="6" s="1"/>
  <c r="C9694" i="6"/>
  <c r="B9694" i="6" s="1"/>
  <c r="C9695" i="6"/>
  <c r="B9695" i="6" s="1"/>
  <c r="C9696" i="6"/>
  <c r="B9696" i="6" s="1"/>
  <c r="C9697" i="6"/>
  <c r="B9697" i="6" s="1"/>
  <c r="C9698" i="6"/>
  <c r="B9698" i="6" s="1"/>
  <c r="C9699" i="6"/>
  <c r="B9699" i="6" s="1"/>
  <c r="C9700" i="6"/>
  <c r="B9700" i="6" s="1"/>
  <c r="C9701" i="6"/>
  <c r="B9701" i="6" s="1"/>
  <c r="C9702" i="6"/>
  <c r="B9702" i="6" s="1"/>
  <c r="C9703" i="6"/>
  <c r="B9703" i="6" s="1"/>
  <c r="C9704" i="6"/>
  <c r="B9704" i="6" s="1"/>
  <c r="C9705" i="6"/>
  <c r="B9705" i="6" s="1"/>
  <c r="C9706" i="6"/>
  <c r="B9706" i="6" s="1"/>
  <c r="C9707" i="6"/>
  <c r="B9707" i="6" s="1"/>
  <c r="C9708" i="6"/>
  <c r="B9708" i="6" s="1"/>
  <c r="C9709" i="6"/>
  <c r="B9709" i="6" s="1"/>
  <c r="C9710" i="6"/>
  <c r="B9710" i="6" s="1"/>
  <c r="C9711" i="6"/>
  <c r="B9711" i="6" s="1"/>
  <c r="C9712" i="6"/>
  <c r="B9712" i="6" s="1"/>
  <c r="C9713" i="6"/>
  <c r="B9713" i="6" s="1"/>
  <c r="C9714" i="6"/>
  <c r="B9714" i="6" s="1"/>
  <c r="C9715" i="6"/>
  <c r="B9715" i="6" s="1"/>
  <c r="C9716" i="6"/>
  <c r="B9716" i="6" s="1"/>
  <c r="C9717" i="6"/>
  <c r="B9717" i="6" s="1"/>
  <c r="C9718" i="6"/>
  <c r="B9718" i="6" s="1"/>
  <c r="C9719" i="6"/>
  <c r="B9719" i="6" s="1"/>
  <c r="C9720" i="6"/>
  <c r="B9720" i="6" s="1"/>
  <c r="C9721" i="6"/>
  <c r="B9721" i="6" s="1"/>
  <c r="C9722" i="6"/>
  <c r="B9722" i="6" s="1"/>
  <c r="C9723" i="6"/>
  <c r="B9723" i="6" s="1"/>
  <c r="C9724" i="6"/>
  <c r="B9724" i="6" s="1"/>
  <c r="C9725" i="6"/>
  <c r="B9725" i="6" s="1"/>
  <c r="C9726" i="6"/>
  <c r="B9726" i="6" s="1"/>
  <c r="C9727" i="6"/>
  <c r="B9727" i="6" s="1"/>
  <c r="C9728" i="6"/>
  <c r="B9728" i="6" s="1"/>
  <c r="C9729" i="6"/>
  <c r="B9729" i="6" s="1"/>
  <c r="C9730" i="6"/>
  <c r="B9730" i="6" s="1"/>
  <c r="C9731" i="6"/>
  <c r="B9731" i="6" s="1"/>
  <c r="C9732" i="6"/>
  <c r="B9732" i="6" s="1"/>
  <c r="C9733" i="6"/>
  <c r="B9733" i="6" s="1"/>
  <c r="C9734" i="6"/>
  <c r="B9734" i="6" s="1"/>
  <c r="C9735" i="6"/>
  <c r="B9735" i="6" s="1"/>
  <c r="C9736" i="6"/>
  <c r="B9736" i="6" s="1"/>
  <c r="C9737" i="6"/>
  <c r="B9737" i="6" s="1"/>
  <c r="C9738" i="6"/>
  <c r="B9738" i="6" s="1"/>
  <c r="C9739" i="6"/>
  <c r="B9739" i="6" s="1"/>
  <c r="C9740" i="6"/>
  <c r="B9740" i="6" s="1"/>
  <c r="C9741" i="6"/>
  <c r="B9741" i="6" s="1"/>
  <c r="C9742" i="6"/>
  <c r="B9742" i="6" s="1"/>
  <c r="C9743" i="6"/>
  <c r="B9743" i="6" s="1"/>
  <c r="C9744" i="6"/>
  <c r="B9744" i="6" s="1"/>
  <c r="C9745" i="6"/>
  <c r="B9745" i="6" s="1"/>
  <c r="C9746" i="6"/>
  <c r="B9746" i="6" s="1"/>
  <c r="C9747" i="6"/>
  <c r="B9747" i="6" s="1"/>
  <c r="C9748" i="6"/>
  <c r="B9748" i="6" s="1"/>
  <c r="C9749" i="6"/>
  <c r="B9749" i="6" s="1"/>
  <c r="C9750" i="6"/>
  <c r="B9750" i="6" s="1"/>
  <c r="C9751" i="6"/>
  <c r="B9751" i="6" s="1"/>
  <c r="C9752" i="6"/>
  <c r="B9752" i="6" s="1"/>
  <c r="C9753" i="6"/>
  <c r="B9753" i="6" s="1"/>
  <c r="C9754" i="6"/>
  <c r="B9754" i="6" s="1"/>
  <c r="C9755" i="6"/>
  <c r="B9755" i="6" s="1"/>
  <c r="C9756" i="6"/>
  <c r="B9756" i="6" s="1"/>
  <c r="C9757" i="6"/>
  <c r="B9757" i="6" s="1"/>
  <c r="C9758" i="6"/>
  <c r="B9758" i="6" s="1"/>
  <c r="C9759" i="6"/>
  <c r="B9759" i="6" s="1"/>
  <c r="C9760" i="6"/>
  <c r="B9760" i="6" s="1"/>
  <c r="C9761" i="6"/>
  <c r="B9761" i="6" s="1"/>
  <c r="C9762" i="6"/>
  <c r="B9762" i="6" s="1"/>
  <c r="C9763" i="6"/>
  <c r="B9763" i="6" s="1"/>
  <c r="C9764" i="6"/>
  <c r="B9764" i="6" s="1"/>
  <c r="C9765" i="6"/>
  <c r="B9765" i="6" s="1"/>
  <c r="C9766" i="6"/>
  <c r="B9766" i="6" s="1"/>
  <c r="C9767" i="6"/>
  <c r="B9767" i="6" s="1"/>
  <c r="C9768" i="6"/>
  <c r="B9768" i="6" s="1"/>
  <c r="C9769" i="6"/>
  <c r="B9769" i="6" s="1"/>
  <c r="C9770" i="6"/>
  <c r="B9770" i="6" s="1"/>
  <c r="C9771" i="6"/>
  <c r="B9771" i="6" s="1"/>
  <c r="C9772" i="6"/>
  <c r="B9772" i="6" s="1"/>
  <c r="C9773" i="6"/>
  <c r="B9773" i="6" s="1"/>
  <c r="C9774" i="6"/>
  <c r="B9774" i="6" s="1"/>
  <c r="C9775" i="6"/>
  <c r="B9775" i="6" s="1"/>
  <c r="C9776" i="6"/>
  <c r="B9776" i="6" s="1"/>
  <c r="C9777" i="6"/>
  <c r="B9777" i="6" s="1"/>
  <c r="C9778" i="6"/>
  <c r="B9778" i="6" s="1"/>
  <c r="C9779" i="6"/>
  <c r="B9779" i="6" s="1"/>
  <c r="C9780" i="6"/>
  <c r="B9780" i="6" s="1"/>
  <c r="C9781" i="6"/>
  <c r="B9781" i="6" s="1"/>
  <c r="C9782" i="6"/>
  <c r="B9782" i="6" s="1"/>
  <c r="C9783" i="6"/>
  <c r="B9783" i="6" s="1"/>
  <c r="C9784" i="6"/>
  <c r="B9784" i="6" s="1"/>
  <c r="C9785" i="6"/>
  <c r="B9785" i="6" s="1"/>
  <c r="C9786" i="6"/>
  <c r="B9786" i="6" s="1"/>
  <c r="C9787" i="6"/>
  <c r="B9787" i="6" s="1"/>
  <c r="C9788" i="6"/>
  <c r="B9788" i="6" s="1"/>
  <c r="C9789" i="6"/>
  <c r="B9789" i="6" s="1"/>
  <c r="C9790" i="6"/>
  <c r="B9790" i="6" s="1"/>
  <c r="C9791" i="6"/>
  <c r="B9791" i="6" s="1"/>
  <c r="C9792" i="6"/>
  <c r="B9792" i="6" s="1"/>
  <c r="C9793" i="6"/>
  <c r="B9793" i="6" s="1"/>
  <c r="C9794" i="6"/>
  <c r="B9794" i="6" s="1"/>
  <c r="C9795" i="6"/>
  <c r="B9795" i="6" s="1"/>
  <c r="C9796" i="6"/>
  <c r="B9796" i="6" s="1"/>
  <c r="C9797" i="6"/>
  <c r="B9797" i="6" s="1"/>
  <c r="C9798" i="6"/>
  <c r="B9798" i="6" s="1"/>
  <c r="C9799" i="6"/>
  <c r="B9799" i="6" s="1"/>
  <c r="C9800" i="6"/>
  <c r="B9800" i="6" s="1"/>
  <c r="C9801" i="6"/>
  <c r="B9801" i="6" s="1"/>
  <c r="C9802" i="6"/>
  <c r="B9802" i="6" s="1"/>
  <c r="C9803" i="6"/>
  <c r="B9803" i="6" s="1"/>
  <c r="C9804" i="6"/>
  <c r="B9804" i="6" s="1"/>
  <c r="C9805" i="6"/>
  <c r="B9805" i="6" s="1"/>
  <c r="C9806" i="6"/>
  <c r="B9806" i="6" s="1"/>
  <c r="C9807" i="6"/>
  <c r="B9807" i="6" s="1"/>
  <c r="C9808" i="6"/>
  <c r="B9808" i="6" s="1"/>
  <c r="C9809" i="6"/>
  <c r="B9809" i="6" s="1"/>
  <c r="C9810" i="6"/>
  <c r="B9810" i="6" s="1"/>
  <c r="C9811" i="6"/>
  <c r="B9811" i="6" s="1"/>
  <c r="C9812" i="6"/>
  <c r="B9812" i="6" s="1"/>
  <c r="C9813" i="6"/>
  <c r="B9813" i="6" s="1"/>
  <c r="C9814" i="6"/>
  <c r="B9814" i="6" s="1"/>
  <c r="C9815" i="6"/>
  <c r="B9815" i="6" s="1"/>
  <c r="C9816" i="6"/>
  <c r="B9816" i="6" s="1"/>
  <c r="C9817" i="6"/>
  <c r="B9817" i="6" s="1"/>
  <c r="C9818" i="6"/>
  <c r="B9818" i="6" s="1"/>
  <c r="C9819" i="6"/>
  <c r="B9819" i="6" s="1"/>
  <c r="C9820" i="6"/>
  <c r="B9820" i="6" s="1"/>
  <c r="C9821" i="6"/>
  <c r="B9821" i="6" s="1"/>
  <c r="C9822" i="6"/>
  <c r="B9822" i="6" s="1"/>
  <c r="C9823" i="6"/>
  <c r="B9823" i="6" s="1"/>
  <c r="C9824" i="6"/>
  <c r="B9824" i="6" s="1"/>
  <c r="C9825" i="6"/>
  <c r="B9825" i="6" s="1"/>
  <c r="C9826" i="6"/>
  <c r="B9826" i="6" s="1"/>
  <c r="C9827" i="6"/>
  <c r="B9827" i="6" s="1"/>
  <c r="C9828" i="6"/>
  <c r="B9828" i="6" s="1"/>
  <c r="C9829" i="6"/>
  <c r="B9829" i="6" s="1"/>
  <c r="C9830" i="6"/>
  <c r="B9830" i="6" s="1"/>
  <c r="C9831" i="6"/>
  <c r="B9831" i="6" s="1"/>
  <c r="C9832" i="6"/>
  <c r="B9832" i="6" s="1"/>
  <c r="C9833" i="6"/>
  <c r="B9833" i="6" s="1"/>
  <c r="C9834" i="6"/>
  <c r="B9834" i="6" s="1"/>
  <c r="C9835" i="6"/>
  <c r="B9835" i="6" s="1"/>
  <c r="C9836" i="6"/>
  <c r="B9836" i="6" s="1"/>
  <c r="C9837" i="6"/>
  <c r="B9837" i="6" s="1"/>
  <c r="C9838" i="6"/>
  <c r="B9838" i="6" s="1"/>
  <c r="C9839" i="6"/>
  <c r="B9839" i="6" s="1"/>
  <c r="C9840" i="6"/>
  <c r="B9840" i="6" s="1"/>
  <c r="C9841" i="6"/>
  <c r="B9841" i="6" s="1"/>
  <c r="C9842" i="6"/>
  <c r="B9842" i="6" s="1"/>
  <c r="C9843" i="6"/>
  <c r="B9843" i="6" s="1"/>
  <c r="C9844" i="6"/>
  <c r="B9844" i="6" s="1"/>
  <c r="C9845" i="6"/>
  <c r="B9845" i="6" s="1"/>
  <c r="C9846" i="6"/>
  <c r="B9846" i="6" s="1"/>
  <c r="C9847" i="6"/>
  <c r="B9847" i="6" s="1"/>
  <c r="C9848" i="6"/>
  <c r="B9848" i="6" s="1"/>
  <c r="C9849" i="6"/>
  <c r="B9849" i="6" s="1"/>
  <c r="C9850" i="6"/>
  <c r="B9850" i="6" s="1"/>
  <c r="C9851" i="6"/>
  <c r="B9851" i="6" s="1"/>
  <c r="C9852" i="6"/>
  <c r="B9852" i="6" s="1"/>
  <c r="C9853" i="6"/>
  <c r="B9853" i="6" s="1"/>
  <c r="C9854" i="6"/>
  <c r="B9854" i="6" s="1"/>
  <c r="C9855" i="6"/>
  <c r="B9855" i="6" s="1"/>
  <c r="C9856" i="6"/>
  <c r="B9856" i="6" s="1"/>
  <c r="C9857" i="6"/>
  <c r="B9857" i="6" s="1"/>
  <c r="C9858" i="6"/>
  <c r="B9858" i="6" s="1"/>
  <c r="C9859" i="6"/>
  <c r="B9859" i="6" s="1"/>
  <c r="C9860" i="6"/>
  <c r="B9860" i="6" s="1"/>
  <c r="C9861" i="6"/>
  <c r="B9861" i="6" s="1"/>
  <c r="C9862" i="6"/>
  <c r="B9862" i="6" s="1"/>
  <c r="C9863" i="6"/>
  <c r="B9863" i="6" s="1"/>
  <c r="C9864" i="6"/>
  <c r="B9864" i="6" s="1"/>
  <c r="C9865" i="6"/>
  <c r="B9865" i="6" s="1"/>
  <c r="C9866" i="6"/>
  <c r="B9866" i="6" s="1"/>
  <c r="C9867" i="6"/>
  <c r="B9867" i="6" s="1"/>
  <c r="C9868" i="6"/>
  <c r="B9868" i="6" s="1"/>
  <c r="C9869" i="6"/>
  <c r="B9869" i="6" s="1"/>
  <c r="C9870" i="6"/>
  <c r="B9870" i="6" s="1"/>
  <c r="C9871" i="6"/>
  <c r="B9871" i="6" s="1"/>
  <c r="C9872" i="6"/>
  <c r="B9872" i="6" s="1"/>
  <c r="C9873" i="6"/>
  <c r="B9873" i="6" s="1"/>
  <c r="C9874" i="6"/>
  <c r="B9874" i="6" s="1"/>
  <c r="C9875" i="6"/>
  <c r="B9875" i="6" s="1"/>
  <c r="C9876" i="6"/>
  <c r="B9876" i="6" s="1"/>
  <c r="C9877" i="6"/>
  <c r="B9877" i="6" s="1"/>
  <c r="C9878" i="6"/>
  <c r="B9878" i="6" s="1"/>
  <c r="C9879" i="6"/>
  <c r="B9879" i="6" s="1"/>
  <c r="C9880" i="6"/>
  <c r="B9880" i="6" s="1"/>
  <c r="C9881" i="6"/>
  <c r="B9881" i="6" s="1"/>
  <c r="C9882" i="6"/>
  <c r="B9882" i="6" s="1"/>
  <c r="C9883" i="6"/>
  <c r="B9883" i="6" s="1"/>
  <c r="C9884" i="6"/>
  <c r="B9884" i="6" s="1"/>
  <c r="C9885" i="6"/>
  <c r="B9885" i="6" s="1"/>
  <c r="C9886" i="6"/>
  <c r="B9886" i="6" s="1"/>
  <c r="C9887" i="6"/>
  <c r="B9887" i="6" s="1"/>
  <c r="C9888" i="6"/>
  <c r="B9888" i="6" s="1"/>
  <c r="C9889" i="6"/>
  <c r="B9889" i="6" s="1"/>
  <c r="C9890" i="6"/>
  <c r="B9890" i="6" s="1"/>
  <c r="C9891" i="6"/>
  <c r="B9891" i="6" s="1"/>
  <c r="C9892" i="6"/>
  <c r="B9892" i="6" s="1"/>
  <c r="C9893" i="6"/>
  <c r="B9893" i="6" s="1"/>
  <c r="C9894" i="6"/>
  <c r="B9894" i="6" s="1"/>
  <c r="C9895" i="6"/>
  <c r="B9895" i="6" s="1"/>
  <c r="C9896" i="6"/>
  <c r="B9896" i="6" s="1"/>
  <c r="C9897" i="6"/>
  <c r="B9897" i="6" s="1"/>
  <c r="C9898" i="6"/>
  <c r="B9898" i="6" s="1"/>
  <c r="C9899" i="6"/>
  <c r="B9899" i="6" s="1"/>
  <c r="C9900" i="6"/>
  <c r="B9900" i="6" s="1"/>
  <c r="C9901" i="6"/>
  <c r="B9901" i="6" s="1"/>
  <c r="C9902" i="6"/>
  <c r="B9902" i="6" s="1"/>
  <c r="C9903" i="6"/>
  <c r="B9903" i="6" s="1"/>
  <c r="C9904" i="6"/>
  <c r="B9904" i="6" s="1"/>
  <c r="C9905" i="6"/>
  <c r="B9905" i="6" s="1"/>
  <c r="C9906" i="6"/>
  <c r="B9906" i="6" s="1"/>
  <c r="C9907" i="6"/>
  <c r="B9907" i="6" s="1"/>
  <c r="C9908" i="6"/>
  <c r="B9908" i="6" s="1"/>
  <c r="C9909" i="6"/>
  <c r="B9909" i="6" s="1"/>
  <c r="C9910" i="6"/>
  <c r="B9910" i="6" s="1"/>
  <c r="C9911" i="6"/>
  <c r="B9911" i="6" s="1"/>
  <c r="C9912" i="6"/>
  <c r="B9912" i="6" s="1"/>
  <c r="C9913" i="6"/>
  <c r="B9913" i="6" s="1"/>
  <c r="C9914" i="6"/>
  <c r="B9914" i="6" s="1"/>
  <c r="C9915" i="6"/>
  <c r="B9915" i="6" s="1"/>
  <c r="C9916" i="6"/>
  <c r="B9916" i="6" s="1"/>
  <c r="C9917" i="6"/>
  <c r="B9917" i="6" s="1"/>
  <c r="C9918" i="6"/>
  <c r="B9918" i="6" s="1"/>
  <c r="C9919" i="6"/>
  <c r="B9919" i="6" s="1"/>
  <c r="C9920" i="6"/>
  <c r="B9920" i="6" s="1"/>
  <c r="C9921" i="6"/>
  <c r="B9921" i="6" s="1"/>
  <c r="C9922" i="6"/>
  <c r="B9922" i="6" s="1"/>
  <c r="C9923" i="6"/>
  <c r="B9923" i="6" s="1"/>
  <c r="C9924" i="6"/>
  <c r="B9924" i="6" s="1"/>
  <c r="C9925" i="6"/>
  <c r="B9925" i="6" s="1"/>
  <c r="C9926" i="6"/>
  <c r="B9926" i="6" s="1"/>
  <c r="C9927" i="6"/>
  <c r="B9927" i="6" s="1"/>
  <c r="C9928" i="6"/>
  <c r="B9928" i="6" s="1"/>
  <c r="C9929" i="6"/>
  <c r="B9929" i="6" s="1"/>
  <c r="C9930" i="6"/>
  <c r="B9930" i="6" s="1"/>
  <c r="C9931" i="6"/>
  <c r="B9931" i="6" s="1"/>
  <c r="C9932" i="6"/>
  <c r="B9932" i="6" s="1"/>
  <c r="C9933" i="6"/>
  <c r="B9933" i="6" s="1"/>
  <c r="C9934" i="6"/>
  <c r="B9934" i="6" s="1"/>
  <c r="C9935" i="6"/>
  <c r="B9935" i="6" s="1"/>
  <c r="C9936" i="6"/>
  <c r="B9936" i="6" s="1"/>
  <c r="C9937" i="6"/>
  <c r="B9937" i="6" s="1"/>
  <c r="C9938" i="6"/>
  <c r="B9938" i="6" s="1"/>
  <c r="C9939" i="6"/>
  <c r="B9939" i="6" s="1"/>
  <c r="C9940" i="6"/>
  <c r="B9940" i="6" s="1"/>
  <c r="C9941" i="6"/>
  <c r="B9941" i="6" s="1"/>
  <c r="C9942" i="6"/>
  <c r="B9942" i="6" s="1"/>
  <c r="C9943" i="6"/>
  <c r="B9943" i="6" s="1"/>
  <c r="C9944" i="6"/>
  <c r="B9944" i="6" s="1"/>
  <c r="C9945" i="6"/>
  <c r="B9945" i="6" s="1"/>
  <c r="C9946" i="6"/>
  <c r="B9946" i="6" s="1"/>
  <c r="C9947" i="6"/>
  <c r="B9947" i="6" s="1"/>
  <c r="C9948" i="6"/>
  <c r="B9948" i="6" s="1"/>
  <c r="C9949" i="6"/>
  <c r="B9949" i="6" s="1"/>
  <c r="C9950" i="6"/>
  <c r="B9950" i="6" s="1"/>
  <c r="C9951" i="6"/>
  <c r="B9951" i="6" s="1"/>
  <c r="C9952" i="6"/>
  <c r="B9952" i="6" s="1"/>
  <c r="C9953" i="6"/>
  <c r="B9953" i="6" s="1"/>
  <c r="C9954" i="6"/>
  <c r="B9954" i="6" s="1"/>
  <c r="C9955" i="6"/>
  <c r="B9955" i="6" s="1"/>
  <c r="C9956" i="6"/>
  <c r="B9956" i="6" s="1"/>
  <c r="C9957" i="6"/>
  <c r="B9957" i="6" s="1"/>
  <c r="C9958" i="6"/>
  <c r="B9958" i="6" s="1"/>
  <c r="C9959" i="6"/>
  <c r="B9959" i="6" s="1"/>
  <c r="C9960" i="6"/>
  <c r="B9960" i="6" s="1"/>
  <c r="C9961" i="6"/>
  <c r="B9961" i="6" s="1"/>
  <c r="C9962" i="6"/>
  <c r="B9962" i="6" s="1"/>
  <c r="C9963" i="6"/>
  <c r="B9963" i="6" s="1"/>
  <c r="C9964" i="6"/>
  <c r="B9964" i="6" s="1"/>
  <c r="C9965" i="6"/>
  <c r="B9965" i="6" s="1"/>
  <c r="C9966" i="6"/>
  <c r="B9966" i="6" s="1"/>
  <c r="C9967" i="6"/>
  <c r="B9967" i="6" s="1"/>
  <c r="C9968" i="6"/>
  <c r="B9968" i="6" s="1"/>
  <c r="C9969" i="6"/>
  <c r="B9969" i="6" s="1"/>
  <c r="C9970" i="6"/>
  <c r="B9970" i="6" s="1"/>
  <c r="C9971" i="6"/>
  <c r="B9971" i="6" s="1"/>
  <c r="C9972" i="6"/>
  <c r="B9972" i="6" s="1"/>
  <c r="C9973" i="6"/>
  <c r="B9973" i="6" s="1"/>
  <c r="C9974" i="6"/>
  <c r="B9974" i="6" s="1"/>
  <c r="C9975" i="6"/>
  <c r="B9975" i="6" s="1"/>
  <c r="C9976" i="6"/>
  <c r="B9976" i="6" s="1"/>
  <c r="C9977" i="6"/>
  <c r="B9977" i="6" s="1"/>
  <c r="C9978" i="6"/>
  <c r="B9978" i="6" s="1"/>
  <c r="C9979" i="6"/>
  <c r="B9979" i="6" s="1"/>
  <c r="C9980" i="6"/>
  <c r="B9980" i="6" s="1"/>
  <c r="C9981" i="6"/>
  <c r="B9981" i="6" s="1"/>
  <c r="C9982" i="6"/>
  <c r="B9982" i="6" s="1"/>
  <c r="C9983" i="6"/>
  <c r="B9983" i="6" s="1"/>
  <c r="C9984" i="6"/>
  <c r="B9984" i="6" s="1"/>
  <c r="C9985" i="6"/>
  <c r="B9985" i="6" s="1"/>
  <c r="C9986" i="6"/>
  <c r="B9986" i="6" s="1"/>
  <c r="C9987" i="6"/>
  <c r="B9987" i="6" s="1"/>
  <c r="C9988" i="6"/>
  <c r="B9988" i="6" s="1"/>
  <c r="C9989" i="6"/>
  <c r="B9989" i="6" s="1"/>
  <c r="C9990" i="6"/>
  <c r="B9990" i="6" s="1"/>
  <c r="C9991" i="6"/>
  <c r="B9991" i="6" s="1"/>
  <c r="C9992" i="6"/>
  <c r="B9992" i="6" s="1"/>
  <c r="C9993" i="6"/>
  <c r="B9993" i="6" s="1"/>
  <c r="C9994" i="6"/>
  <c r="B9994" i="6" s="1"/>
  <c r="C9995" i="6"/>
  <c r="B9995" i="6" s="1"/>
  <c r="C9996" i="6"/>
  <c r="B9996" i="6" s="1"/>
  <c r="C9997" i="6"/>
  <c r="B9997" i="6" s="1"/>
  <c r="C9998" i="6"/>
  <c r="B9998" i="6" s="1"/>
  <c r="C9999" i="6"/>
  <c r="B9999" i="6" s="1"/>
  <c r="C10000" i="6"/>
  <c r="B10000" i="6" s="1"/>
  <c r="C10001" i="6"/>
  <c r="B10001" i="6" s="1"/>
  <c r="C10002" i="6"/>
  <c r="B10002" i="6" s="1"/>
  <c r="C10003" i="6"/>
  <c r="B10003" i="6" s="1"/>
  <c r="C10004" i="6"/>
  <c r="B10004" i="6" s="1"/>
  <c r="C10005" i="6"/>
  <c r="B10005" i="6" s="1"/>
  <c r="C10006" i="6"/>
  <c r="B10006" i="6" s="1"/>
  <c r="C10007" i="6"/>
  <c r="B10007" i="6" s="1"/>
  <c r="C10008" i="6"/>
  <c r="B10008" i="6" s="1"/>
  <c r="C10009" i="6"/>
  <c r="B10009" i="6" s="1"/>
  <c r="C10010" i="6"/>
  <c r="B10010" i="6" s="1"/>
  <c r="C10011" i="6"/>
  <c r="B10011" i="6" s="1"/>
  <c r="C10012" i="6"/>
  <c r="B10012" i="6" s="1"/>
  <c r="C10013" i="6"/>
  <c r="B10013" i="6" s="1"/>
  <c r="C10014" i="6"/>
  <c r="B10014" i="6" s="1"/>
  <c r="C10015" i="6"/>
  <c r="B10015" i="6" s="1"/>
  <c r="C10016" i="6"/>
  <c r="B10016" i="6" s="1"/>
  <c r="C10017" i="6"/>
  <c r="B10017" i="6" s="1"/>
  <c r="C10018" i="6"/>
  <c r="B10018" i="6" s="1"/>
  <c r="C10019" i="6"/>
  <c r="B10019" i="6" s="1"/>
  <c r="C10020" i="6"/>
  <c r="B10020" i="6" s="1"/>
  <c r="C10021" i="6"/>
  <c r="B10021" i="6" s="1"/>
  <c r="C10022" i="6"/>
  <c r="B10022" i="6" s="1"/>
  <c r="C10023" i="6"/>
  <c r="B10023" i="6" s="1"/>
  <c r="C10024" i="6"/>
  <c r="B10024" i="6" s="1"/>
  <c r="C10025" i="6"/>
  <c r="B10025" i="6" s="1"/>
  <c r="C10026" i="6"/>
  <c r="B10026" i="6" s="1"/>
  <c r="C10027" i="6"/>
  <c r="B10027" i="6" s="1"/>
  <c r="C10028" i="6"/>
  <c r="B10028" i="6" s="1"/>
  <c r="C10029" i="6"/>
  <c r="B10029" i="6" s="1"/>
  <c r="C10030" i="6"/>
  <c r="B10030" i="6" s="1"/>
  <c r="C10031" i="6"/>
  <c r="B10031" i="6" s="1"/>
  <c r="C10032" i="6"/>
  <c r="B10032" i="6" s="1"/>
  <c r="C10033" i="6"/>
  <c r="B10033" i="6" s="1"/>
  <c r="C10034" i="6"/>
  <c r="B10034" i="6" s="1"/>
  <c r="C10035" i="6"/>
  <c r="B10035" i="6" s="1"/>
  <c r="C10036" i="6"/>
  <c r="B10036" i="6" s="1"/>
  <c r="C10037" i="6"/>
  <c r="B10037" i="6" s="1"/>
  <c r="C10038" i="6"/>
  <c r="B10038" i="6" s="1"/>
  <c r="C10039" i="6"/>
  <c r="B10039" i="6" s="1"/>
  <c r="C10040" i="6"/>
  <c r="B10040" i="6" s="1"/>
  <c r="C10041" i="6"/>
  <c r="B10041" i="6" s="1"/>
  <c r="C10042" i="6"/>
  <c r="B10042" i="6" s="1"/>
  <c r="C10043" i="6"/>
  <c r="B10043" i="6" s="1"/>
  <c r="C10044" i="6"/>
  <c r="B10044" i="6" s="1"/>
  <c r="C10045" i="6"/>
  <c r="B10045" i="6" s="1"/>
  <c r="C10046" i="6"/>
  <c r="B10046" i="6" s="1"/>
  <c r="C10047" i="6"/>
  <c r="B10047" i="6" s="1"/>
  <c r="C10048" i="6"/>
  <c r="B10048" i="6" s="1"/>
  <c r="C10049" i="6"/>
  <c r="B10049" i="6" s="1"/>
  <c r="C10050" i="6"/>
  <c r="B10050" i="6" s="1"/>
  <c r="C10051" i="6"/>
  <c r="B10051" i="6" s="1"/>
  <c r="C10052" i="6"/>
  <c r="B10052" i="6" s="1"/>
  <c r="C10053" i="6"/>
  <c r="B10053" i="6" s="1"/>
  <c r="C10054" i="6"/>
  <c r="B10054" i="6" s="1"/>
  <c r="C10055" i="6"/>
  <c r="B10055" i="6" s="1"/>
  <c r="C10056" i="6"/>
  <c r="B10056" i="6" s="1"/>
  <c r="C10057" i="6"/>
  <c r="B10057" i="6" s="1"/>
  <c r="C10058" i="6"/>
  <c r="B10058" i="6" s="1"/>
  <c r="C10059" i="6"/>
  <c r="B10059" i="6" s="1"/>
  <c r="C10060" i="6"/>
  <c r="B10060" i="6" s="1"/>
  <c r="C10061" i="6"/>
  <c r="B10061" i="6" s="1"/>
  <c r="C10062" i="6"/>
  <c r="B10062" i="6" s="1"/>
  <c r="C10063" i="6"/>
  <c r="B10063" i="6" s="1"/>
  <c r="C10064" i="6"/>
  <c r="B10064" i="6" s="1"/>
  <c r="C10065" i="6"/>
  <c r="B10065" i="6" s="1"/>
  <c r="C10066" i="6"/>
  <c r="B10066" i="6" s="1"/>
  <c r="C10067" i="6"/>
  <c r="B10067" i="6" s="1"/>
  <c r="C10068" i="6"/>
  <c r="B10068" i="6" s="1"/>
  <c r="C10069" i="6"/>
  <c r="B10069" i="6" s="1"/>
  <c r="C10070" i="6"/>
  <c r="B10070" i="6" s="1"/>
  <c r="C10071" i="6"/>
  <c r="B10071" i="6" s="1"/>
  <c r="C10072" i="6"/>
  <c r="B10072" i="6" s="1"/>
  <c r="C10073" i="6"/>
  <c r="B10073" i="6" s="1"/>
  <c r="C10074" i="6"/>
  <c r="B10074" i="6" s="1"/>
  <c r="C10075" i="6"/>
  <c r="B10075" i="6" s="1"/>
  <c r="C10076" i="6"/>
  <c r="B10076" i="6" s="1"/>
  <c r="C10077" i="6"/>
  <c r="B10077" i="6" s="1"/>
  <c r="C10078" i="6"/>
  <c r="B10078" i="6" s="1"/>
  <c r="C10079" i="6"/>
  <c r="B10079" i="6" s="1"/>
  <c r="C10080" i="6"/>
  <c r="B10080" i="6" s="1"/>
  <c r="C10081" i="6"/>
  <c r="B10081" i="6" s="1"/>
  <c r="C10082" i="6"/>
  <c r="B10082" i="6" s="1"/>
  <c r="C10083" i="6"/>
  <c r="B10083" i="6" s="1"/>
  <c r="C10084" i="6"/>
  <c r="B10084" i="6" s="1"/>
  <c r="C10085" i="6"/>
  <c r="B10085" i="6" s="1"/>
  <c r="C10086" i="6"/>
  <c r="B10086" i="6" s="1"/>
  <c r="C10087" i="6"/>
  <c r="B10087" i="6" s="1"/>
  <c r="C10088" i="6"/>
  <c r="B10088" i="6" s="1"/>
  <c r="C10089" i="6"/>
  <c r="B10089" i="6" s="1"/>
  <c r="C10090" i="6"/>
  <c r="B10090" i="6" s="1"/>
  <c r="C10091" i="6"/>
  <c r="B10091" i="6" s="1"/>
  <c r="C10092" i="6"/>
  <c r="B10092" i="6" s="1"/>
  <c r="C10093" i="6"/>
  <c r="B10093" i="6" s="1"/>
  <c r="C10094" i="6"/>
  <c r="B10094" i="6" s="1"/>
  <c r="C10095" i="6"/>
  <c r="B10095" i="6" s="1"/>
  <c r="C10096" i="6"/>
  <c r="B10096" i="6" s="1"/>
  <c r="C10097" i="6"/>
  <c r="B10097" i="6" s="1"/>
  <c r="C10098" i="6"/>
  <c r="B10098" i="6" s="1"/>
  <c r="C10099" i="6"/>
  <c r="B10099" i="6" s="1"/>
  <c r="C10100" i="6"/>
  <c r="B10100" i="6" s="1"/>
  <c r="C10101" i="6"/>
  <c r="B10101" i="6" s="1"/>
  <c r="C10102" i="6"/>
  <c r="B10102" i="6" s="1"/>
  <c r="C10103" i="6"/>
  <c r="B10103" i="6" s="1"/>
  <c r="C10104" i="6"/>
  <c r="B10104" i="6" s="1"/>
  <c r="C10105" i="6"/>
  <c r="B10105" i="6" s="1"/>
  <c r="C10106" i="6"/>
  <c r="B10106" i="6" s="1"/>
  <c r="C10107" i="6"/>
  <c r="B10107" i="6" s="1"/>
  <c r="C10108" i="6"/>
  <c r="B10108" i="6" s="1"/>
  <c r="C10109" i="6"/>
  <c r="B10109" i="6" s="1"/>
  <c r="C10110" i="6"/>
  <c r="B10110" i="6" s="1"/>
  <c r="C10111" i="6"/>
  <c r="B10111" i="6" s="1"/>
  <c r="C10112" i="6"/>
  <c r="B10112" i="6" s="1"/>
  <c r="C10113" i="6"/>
  <c r="B10113" i="6" s="1"/>
  <c r="C10114" i="6"/>
  <c r="B10114" i="6" s="1"/>
  <c r="C10115" i="6"/>
  <c r="B10115" i="6" s="1"/>
  <c r="C10116" i="6"/>
  <c r="B10116" i="6" s="1"/>
  <c r="C10117" i="6"/>
  <c r="B10117" i="6" s="1"/>
  <c r="C10118" i="6"/>
  <c r="B10118" i="6" s="1"/>
  <c r="C10119" i="6"/>
  <c r="B10119" i="6" s="1"/>
  <c r="C10120" i="6"/>
  <c r="B10120" i="6" s="1"/>
  <c r="C10121" i="6"/>
  <c r="B10121" i="6" s="1"/>
  <c r="C10122" i="6"/>
  <c r="B10122" i="6" s="1"/>
  <c r="C10123" i="6"/>
  <c r="B10123" i="6" s="1"/>
  <c r="C10124" i="6"/>
  <c r="B10124" i="6" s="1"/>
  <c r="C10125" i="6"/>
  <c r="B10125" i="6" s="1"/>
  <c r="C10126" i="6"/>
  <c r="B10126" i="6" s="1"/>
  <c r="C10127" i="6"/>
  <c r="B10127" i="6" s="1"/>
  <c r="C10128" i="6"/>
  <c r="B10128" i="6" s="1"/>
  <c r="C10129" i="6"/>
  <c r="B10129" i="6" s="1"/>
  <c r="C10130" i="6"/>
  <c r="B10130" i="6" s="1"/>
  <c r="C10131" i="6"/>
  <c r="B10131" i="6" s="1"/>
  <c r="C10132" i="6"/>
  <c r="B10132" i="6" s="1"/>
  <c r="C10133" i="6"/>
  <c r="B10133" i="6" s="1"/>
  <c r="C10134" i="6"/>
  <c r="B10134" i="6" s="1"/>
  <c r="C10135" i="6"/>
  <c r="B10135" i="6" s="1"/>
  <c r="C10136" i="6"/>
  <c r="B10136" i="6" s="1"/>
  <c r="C10137" i="6"/>
  <c r="B10137" i="6" s="1"/>
  <c r="C10138" i="6"/>
  <c r="B10138" i="6" s="1"/>
  <c r="C10139" i="6"/>
  <c r="B10139" i="6" s="1"/>
  <c r="C10140" i="6"/>
  <c r="B10140" i="6" s="1"/>
  <c r="C10141" i="6"/>
  <c r="B10141" i="6" s="1"/>
  <c r="C10142" i="6"/>
  <c r="B10142" i="6" s="1"/>
  <c r="C10143" i="6"/>
  <c r="B10143" i="6" s="1"/>
  <c r="C10144" i="6"/>
  <c r="B10144" i="6" s="1"/>
  <c r="C10145" i="6"/>
  <c r="B10145" i="6" s="1"/>
  <c r="C10146" i="6"/>
  <c r="B10146" i="6" s="1"/>
  <c r="C10147" i="6"/>
  <c r="B10147" i="6" s="1"/>
  <c r="C10148" i="6"/>
  <c r="B10148" i="6" s="1"/>
  <c r="C10149" i="6"/>
  <c r="B10149" i="6" s="1"/>
  <c r="C10150" i="6"/>
  <c r="B10150" i="6" s="1"/>
  <c r="C10151" i="6"/>
  <c r="B10151" i="6" s="1"/>
  <c r="C10152" i="6"/>
  <c r="B10152" i="6" s="1"/>
  <c r="C10153" i="6"/>
  <c r="B10153" i="6" s="1"/>
  <c r="C10154" i="6"/>
  <c r="B10154" i="6" s="1"/>
  <c r="C10155" i="6"/>
  <c r="B10155" i="6" s="1"/>
  <c r="C10156" i="6"/>
  <c r="B10156" i="6" s="1"/>
  <c r="C10157" i="6"/>
  <c r="B10157" i="6" s="1"/>
  <c r="C10158" i="6"/>
  <c r="B10158" i="6" s="1"/>
  <c r="C10159" i="6"/>
  <c r="B10159" i="6" s="1"/>
  <c r="C10160" i="6"/>
  <c r="B10160" i="6" s="1"/>
  <c r="C10161" i="6"/>
  <c r="B10161" i="6" s="1"/>
  <c r="C10162" i="6"/>
  <c r="B10162" i="6" s="1"/>
  <c r="C10163" i="6"/>
  <c r="B10163" i="6" s="1"/>
  <c r="C10164" i="6"/>
  <c r="B10164" i="6" s="1"/>
  <c r="C10165" i="6"/>
  <c r="B10165" i="6" s="1"/>
  <c r="C10166" i="6"/>
  <c r="B10166" i="6" s="1"/>
  <c r="C10167" i="6"/>
  <c r="B10167" i="6" s="1"/>
  <c r="C10168" i="6"/>
  <c r="B10168" i="6" s="1"/>
  <c r="C10169" i="6"/>
  <c r="B10169" i="6" s="1"/>
  <c r="C10170" i="6"/>
  <c r="B10170" i="6" s="1"/>
  <c r="C10171" i="6"/>
  <c r="B10171" i="6" s="1"/>
  <c r="C10172" i="6"/>
  <c r="B10172" i="6" s="1"/>
  <c r="C10173" i="6"/>
  <c r="B10173" i="6" s="1"/>
  <c r="C10174" i="6"/>
  <c r="B10174" i="6" s="1"/>
  <c r="C10175" i="6"/>
  <c r="B10175" i="6" s="1"/>
  <c r="C10176" i="6"/>
  <c r="B10176" i="6" s="1"/>
  <c r="C10177" i="6"/>
  <c r="B10177" i="6" s="1"/>
  <c r="C10178" i="6"/>
  <c r="B10178" i="6" s="1"/>
  <c r="C10179" i="6"/>
  <c r="B10179" i="6" s="1"/>
  <c r="C10180" i="6"/>
  <c r="B10180" i="6" s="1"/>
  <c r="C10181" i="6"/>
  <c r="B10181" i="6" s="1"/>
  <c r="C10182" i="6"/>
  <c r="B10182" i="6" s="1"/>
  <c r="C10183" i="6"/>
  <c r="B10183" i="6" s="1"/>
  <c r="C10184" i="6"/>
  <c r="B10184" i="6" s="1"/>
  <c r="C10185" i="6"/>
  <c r="B10185" i="6" s="1"/>
  <c r="C10186" i="6"/>
  <c r="B10186" i="6" s="1"/>
  <c r="C10187" i="6"/>
  <c r="B10187" i="6" s="1"/>
  <c r="C10188" i="6"/>
  <c r="B10188" i="6" s="1"/>
  <c r="C10189" i="6"/>
  <c r="B10189" i="6" s="1"/>
  <c r="C10190" i="6"/>
  <c r="B10190" i="6" s="1"/>
  <c r="C10191" i="6"/>
  <c r="B10191" i="6" s="1"/>
  <c r="C10192" i="6"/>
  <c r="B10192" i="6" s="1"/>
  <c r="C10193" i="6"/>
  <c r="B10193" i="6" s="1"/>
  <c r="C10194" i="6"/>
  <c r="B10194" i="6" s="1"/>
  <c r="C10195" i="6"/>
  <c r="B10195" i="6" s="1"/>
  <c r="C10196" i="6"/>
  <c r="B10196" i="6" s="1"/>
  <c r="C10197" i="6"/>
  <c r="B10197" i="6" s="1"/>
  <c r="C10198" i="6"/>
  <c r="B10198" i="6" s="1"/>
  <c r="C10199" i="6"/>
  <c r="B10199" i="6" s="1"/>
  <c r="C10200" i="6"/>
  <c r="B10200" i="6" s="1"/>
  <c r="C10201" i="6"/>
  <c r="B10201" i="6" s="1"/>
  <c r="C10202" i="6"/>
  <c r="B10202" i="6" s="1"/>
  <c r="C10203" i="6"/>
  <c r="B10203" i="6" s="1"/>
  <c r="C10204" i="6"/>
  <c r="B10204" i="6" s="1"/>
  <c r="C10205" i="6"/>
  <c r="B10205" i="6" s="1"/>
  <c r="C10206" i="6"/>
  <c r="B10206" i="6" s="1"/>
  <c r="C10207" i="6"/>
  <c r="B10207" i="6" s="1"/>
  <c r="C10208" i="6"/>
  <c r="B10208" i="6" s="1"/>
  <c r="C10209" i="6"/>
  <c r="B10209" i="6" s="1"/>
  <c r="C10210" i="6"/>
  <c r="B10210" i="6" s="1"/>
  <c r="C10211" i="6"/>
  <c r="B10211" i="6" s="1"/>
  <c r="C10212" i="6"/>
  <c r="B10212" i="6" s="1"/>
  <c r="C10213" i="6"/>
  <c r="B10213" i="6" s="1"/>
  <c r="C10214" i="6"/>
  <c r="B10214" i="6" s="1"/>
  <c r="C10215" i="6"/>
  <c r="B10215" i="6" s="1"/>
  <c r="C10216" i="6"/>
  <c r="B10216" i="6" s="1"/>
  <c r="C10217" i="6"/>
  <c r="B10217" i="6" s="1"/>
  <c r="C10218" i="6"/>
  <c r="B10218" i="6" s="1"/>
  <c r="C10219" i="6"/>
  <c r="B10219" i="6" s="1"/>
  <c r="C10220" i="6"/>
  <c r="B10220" i="6" s="1"/>
  <c r="C10221" i="6"/>
  <c r="B10221" i="6" s="1"/>
  <c r="C10222" i="6"/>
  <c r="B10222" i="6" s="1"/>
  <c r="C10223" i="6"/>
  <c r="B10223" i="6" s="1"/>
  <c r="C10224" i="6"/>
  <c r="B10224" i="6" s="1"/>
  <c r="C10225" i="6"/>
  <c r="B10225" i="6" s="1"/>
  <c r="C10226" i="6"/>
  <c r="B10226" i="6" s="1"/>
  <c r="C10227" i="6"/>
  <c r="B10227" i="6" s="1"/>
  <c r="C10228" i="6"/>
  <c r="B10228" i="6" s="1"/>
  <c r="C10229" i="6"/>
  <c r="B10229" i="6" s="1"/>
  <c r="C10230" i="6"/>
  <c r="B10230" i="6" s="1"/>
  <c r="C10231" i="6"/>
  <c r="B10231" i="6" s="1"/>
  <c r="C10232" i="6"/>
  <c r="B10232" i="6" s="1"/>
  <c r="C10233" i="6"/>
  <c r="B10233" i="6" s="1"/>
  <c r="C10234" i="6"/>
  <c r="B10234" i="6" s="1"/>
  <c r="C10235" i="6"/>
  <c r="B10235" i="6" s="1"/>
  <c r="C10236" i="6"/>
  <c r="B10236" i="6" s="1"/>
  <c r="C10237" i="6"/>
  <c r="B10237" i="6" s="1"/>
  <c r="C10238" i="6"/>
  <c r="B10238" i="6" s="1"/>
  <c r="C10239" i="6"/>
  <c r="B10239" i="6" s="1"/>
  <c r="C10240" i="6"/>
  <c r="B10240" i="6" s="1"/>
  <c r="C10241" i="6"/>
  <c r="B10241" i="6" s="1"/>
  <c r="C10242" i="6"/>
  <c r="B10242" i="6" s="1"/>
  <c r="C10243" i="6"/>
  <c r="B10243" i="6" s="1"/>
  <c r="C10244" i="6"/>
  <c r="B10244" i="6" s="1"/>
  <c r="C10245" i="6"/>
  <c r="B10245" i="6" s="1"/>
  <c r="C10246" i="6"/>
  <c r="B10246" i="6" s="1"/>
  <c r="C10247" i="6"/>
  <c r="B10247" i="6" s="1"/>
  <c r="C10248" i="6"/>
  <c r="B10248" i="6" s="1"/>
  <c r="C10249" i="6"/>
  <c r="B10249" i="6" s="1"/>
  <c r="C10250" i="6"/>
  <c r="B10250" i="6" s="1"/>
  <c r="C10251" i="6"/>
  <c r="B10251" i="6" s="1"/>
  <c r="C10252" i="6"/>
  <c r="B10252" i="6" s="1"/>
  <c r="C10253" i="6"/>
  <c r="B10253" i="6" s="1"/>
  <c r="C10254" i="6"/>
  <c r="B10254" i="6" s="1"/>
  <c r="C10255" i="6"/>
  <c r="B10255" i="6" s="1"/>
  <c r="C10256" i="6"/>
  <c r="B10256" i="6" s="1"/>
  <c r="C10257" i="6"/>
  <c r="B10257" i="6" s="1"/>
  <c r="C10258" i="6"/>
  <c r="B10258" i="6" s="1"/>
  <c r="C10259" i="6"/>
  <c r="B10259" i="6" s="1"/>
  <c r="C10260" i="6"/>
  <c r="B10260" i="6" s="1"/>
  <c r="C10261" i="6"/>
  <c r="B10261" i="6" s="1"/>
  <c r="C10262" i="6"/>
  <c r="B10262" i="6" s="1"/>
  <c r="C10263" i="6"/>
  <c r="B10263" i="6" s="1"/>
  <c r="C10264" i="6"/>
  <c r="B10264" i="6" s="1"/>
  <c r="C10265" i="6"/>
  <c r="B10265" i="6" s="1"/>
  <c r="C10266" i="6"/>
  <c r="B10266" i="6" s="1"/>
  <c r="C10267" i="6"/>
  <c r="B10267" i="6" s="1"/>
  <c r="C10268" i="6"/>
  <c r="B10268" i="6" s="1"/>
  <c r="C10269" i="6"/>
  <c r="B10269" i="6" s="1"/>
  <c r="C10270" i="6"/>
  <c r="B10270" i="6" s="1"/>
  <c r="C10271" i="6"/>
  <c r="B10271" i="6" s="1"/>
  <c r="C10272" i="6"/>
  <c r="B10272" i="6" s="1"/>
  <c r="C10273" i="6"/>
  <c r="B10273" i="6" s="1"/>
  <c r="C10274" i="6"/>
  <c r="B10274" i="6" s="1"/>
  <c r="C10275" i="6"/>
  <c r="B10275" i="6" s="1"/>
  <c r="C10276" i="6"/>
  <c r="B10276" i="6" s="1"/>
  <c r="C10277" i="6"/>
  <c r="B10277" i="6" s="1"/>
  <c r="C10278" i="6"/>
  <c r="B10278" i="6" s="1"/>
  <c r="C10279" i="6"/>
  <c r="B10279" i="6" s="1"/>
  <c r="C10280" i="6"/>
  <c r="B10280" i="6" s="1"/>
  <c r="C10281" i="6"/>
  <c r="B10281" i="6" s="1"/>
  <c r="C10282" i="6"/>
  <c r="B10282" i="6" s="1"/>
  <c r="C10283" i="6"/>
  <c r="B10283" i="6" s="1"/>
  <c r="C10284" i="6"/>
  <c r="B10284" i="6" s="1"/>
  <c r="C10285" i="6"/>
  <c r="B10285" i="6" s="1"/>
  <c r="C10286" i="6"/>
  <c r="B10286" i="6" s="1"/>
  <c r="C10287" i="6"/>
  <c r="B10287" i="6" s="1"/>
  <c r="C10288" i="6"/>
  <c r="B10288" i="6" s="1"/>
  <c r="C10289" i="6"/>
  <c r="B10289" i="6" s="1"/>
  <c r="C10290" i="6"/>
  <c r="B10290" i="6" s="1"/>
  <c r="C10291" i="6"/>
  <c r="B10291" i="6" s="1"/>
  <c r="C10292" i="6"/>
  <c r="B10292" i="6" s="1"/>
  <c r="C10293" i="6"/>
  <c r="B10293" i="6" s="1"/>
  <c r="C10294" i="6"/>
  <c r="B10294" i="6" s="1"/>
  <c r="C10295" i="6"/>
  <c r="B10295" i="6" s="1"/>
  <c r="C10296" i="6"/>
  <c r="B10296" i="6" s="1"/>
  <c r="C10297" i="6"/>
  <c r="B10297" i="6" s="1"/>
  <c r="C10298" i="6"/>
  <c r="B10298" i="6" s="1"/>
  <c r="C10299" i="6"/>
  <c r="B10299" i="6" s="1"/>
  <c r="C10300" i="6"/>
  <c r="B10300" i="6" s="1"/>
  <c r="C10301" i="6"/>
  <c r="B10301" i="6" s="1"/>
  <c r="C10302" i="6"/>
  <c r="B10302" i="6" s="1"/>
  <c r="C10303" i="6"/>
  <c r="B10303" i="6" s="1"/>
  <c r="C10304" i="6"/>
  <c r="B10304" i="6" s="1"/>
  <c r="C10305" i="6"/>
  <c r="B10305" i="6" s="1"/>
  <c r="C10306" i="6"/>
  <c r="B10306" i="6" s="1"/>
  <c r="C10307" i="6"/>
  <c r="B10307" i="6" s="1"/>
  <c r="C10308" i="6"/>
  <c r="B10308" i="6" s="1"/>
  <c r="C10309" i="6"/>
  <c r="B10309" i="6" s="1"/>
  <c r="C10310" i="6"/>
  <c r="B10310" i="6" s="1"/>
  <c r="C10311" i="6"/>
  <c r="B10311" i="6" s="1"/>
  <c r="C10312" i="6"/>
  <c r="B10312" i="6" s="1"/>
  <c r="C10313" i="6"/>
  <c r="B10313" i="6" s="1"/>
  <c r="C10314" i="6"/>
  <c r="B10314" i="6" s="1"/>
  <c r="C10315" i="6"/>
  <c r="B10315" i="6" s="1"/>
  <c r="C10316" i="6"/>
  <c r="B10316" i="6" s="1"/>
  <c r="C10317" i="6"/>
  <c r="B10317" i="6" s="1"/>
  <c r="C10318" i="6"/>
  <c r="B10318" i="6" s="1"/>
  <c r="C10319" i="6"/>
  <c r="B10319" i="6" s="1"/>
  <c r="C10320" i="6"/>
  <c r="B10320" i="6" s="1"/>
  <c r="C10321" i="6"/>
  <c r="B10321" i="6" s="1"/>
  <c r="C10322" i="6"/>
  <c r="B10322" i="6" s="1"/>
  <c r="C10323" i="6"/>
  <c r="B10323" i="6" s="1"/>
  <c r="C10324" i="6"/>
  <c r="B10324" i="6" s="1"/>
  <c r="C10325" i="6"/>
  <c r="B10325" i="6" s="1"/>
  <c r="C10326" i="6"/>
  <c r="B10326" i="6" s="1"/>
  <c r="C10327" i="6"/>
  <c r="B10327" i="6" s="1"/>
  <c r="C10328" i="6"/>
  <c r="B10328" i="6" s="1"/>
  <c r="C10329" i="6"/>
  <c r="B10329" i="6" s="1"/>
  <c r="C10330" i="6"/>
  <c r="B10330" i="6" s="1"/>
  <c r="C10331" i="6"/>
  <c r="B10331" i="6" s="1"/>
  <c r="C10332" i="6"/>
  <c r="B10332" i="6" s="1"/>
  <c r="C10333" i="6"/>
  <c r="B10333" i="6" s="1"/>
  <c r="C10334" i="6"/>
  <c r="B10334" i="6" s="1"/>
  <c r="C10335" i="6"/>
  <c r="B10335" i="6" s="1"/>
  <c r="C10336" i="6"/>
  <c r="B10336" i="6" s="1"/>
  <c r="C10337" i="6"/>
  <c r="B10337" i="6" s="1"/>
  <c r="C10338" i="6"/>
  <c r="B10338" i="6" s="1"/>
  <c r="C10339" i="6"/>
  <c r="B10339" i="6" s="1"/>
  <c r="C10340" i="6"/>
  <c r="B10340" i="6" s="1"/>
  <c r="C10341" i="6"/>
  <c r="B10341" i="6" s="1"/>
  <c r="C10342" i="6"/>
  <c r="B10342" i="6" s="1"/>
  <c r="C10343" i="6"/>
  <c r="B10343" i="6" s="1"/>
  <c r="C10344" i="6"/>
  <c r="B10344" i="6" s="1"/>
  <c r="C10345" i="6"/>
  <c r="B10345" i="6" s="1"/>
  <c r="C10346" i="6"/>
  <c r="B10346" i="6" s="1"/>
  <c r="C10347" i="6"/>
  <c r="B10347" i="6" s="1"/>
  <c r="C10348" i="6"/>
  <c r="B10348" i="6" s="1"/>
  <c r="C10349" i="6"/>
  <c r="B10349" i="6" s="1"/>
  <c r="C10350" i="6"/>
  <c r="B10350" i="6" s="1"/>
  <c r="C10351" i="6"/>
  <c r="B10351" i="6" s="1"/>
  <c r="C10352" i="6"/>
  <c r="B10352" i="6" s="1"/>
  <c r="C10353" i="6"/>
  <c r="B10353" i="6" s="1"/>
  <c r="C10354" i="6"/>
  <c r="B10354" i="6" s="1"/>
  <c r="C10355" i="6"/>
  <c r="B10355" i="6" s="1"/>
  <c r="C10356" i="6"/>
  <c r="B10356" i="6" s="1"/>
  <c r="C10357" i="6"/>
  <c r="B10357" i="6" s="1"/>
  <c r="C10358" i="6"/>
  <c r="B10358" i="6" s="1"/>
  <c r="C10359" i="6"/>
  <c r="B10359" i="6" s="1"/>
  <c r="C10360" i="6"/>
  <c r="B10360" i="6" s="1"/>
  <c r="C10361" i="6"/>
  <c r="B10361" i="6" s="1"/>
  <c r="C10362" i="6"/>
  <c r="B10362" i="6" s="1"/>
  <c r="C10363" i="6"/>
  <c r="B10363" i="6" s="1"/>
  <c r="C10364" i="6"/>
  <c r="B10364" i="6" s="1"/>
  <c r="C10365" i="6"/>
  <c r="B10365" i="6" s="1"/>
  <c r="C10366" i="6"/>
  <c r="B10366" i="6" s="1"/>
  <c r="C10367" i="6"/>
  <c r="B10367" i="6" s="1"/>
  <c r="C10368" i="6"/>
  <c r="B10368" i="6" s="1"/>
  <c r="C10369" i="6"/>
  <c r="B10369" i="6" s="1"/>
  <c r="C10370" i="6"/>
  <c r="B10370" i="6" s="1"/>
  <c r="C10371" i="6"/>
  <c r="B10371" i="6" s="1"/>
  <c r="C10372" i="6"/>
  <c r="B10372" i="6" s="1"/>
  <c r="C10373" i="6"/>
  <c r="B10373" i="6" s="1"/>
  <c r="C10374" i="6"/>
  <c r="B10374" i="6" s="1"/>
  <c r="C10375" i="6"/>
  <c r="B10375" i="6" s="1"/>
  <c r="C10376" i="6"/>
  <c r="B10376" i="6" s="1"/>
  <c r="C10377" i="6"/>
  <c r="B10377" i="6" s="1"/>
  <c r="C10378" i="6"/>
  <c r="B10378" i="6" s="1"/>
  <c r="C10379" i="6"/>
  <c r="B10379" i="6" s="1"/>
  <c r="C10380" i="6"/>
  <c r="B10380" i="6" s="1"/>
  <c r="C10381" i="6"/>
  <c r="B10381" i="6" s="1"/>
  <c r="C10382" i="6"/>
  <c r="B10382" i="6" s="1"/>
  <c r="C10383" i="6"/>
  <c r="B10383" i="6" s="1"/>
  <c r="C10384" i="6"/>
  <c r="B10384" i="6" s="1"/>
  <c r="C10385" i="6"/>
  <c r="B10385" i="6" s="1"/>
  <c r="C10386" i="6"/>
  <c r="B10386" i="6" s="1"/>
  <c r="C10387" i="6"/>
  <c r="B10387" i="6" s="1"/>
  <c r="C10388" i="6"/>
  <c r="B10388" i="6" s="1"/>
  <c r="C10389" i="6"/>
  <c r="B10389" i="6" s="1"/>
  <c r="C10390" i="6"/>
  <c r="B10390" i="6" s="1"/>
  <c r="C10391" i="6"/>
  <c r="B10391" i="6" s="1"/>
  <c r="C10392" i="6"/>
  <c r="B10392" i="6" s="1"/>
  <c r="C10393" i="6"/>
  <c r="B10393" i="6" s="1"/>
  <c r="C10394" i="6"/>
  <c r="B10394" i="6" s="1"/>
  <c r="C10395" i="6"/>
  <c r="B10395" i="6" s="1"/>
  <c r="C10396" i="6"/>
  <c r="B10396" i="6" s="1"/>
  <c r="C10397" i="6"/>
  <c r="B10397" i="6" s="1"/>
  <c r="C10398" i="6"/>
  <c r="B10398" i="6" s="1"/>
  <c r="C10399" i="6"/>
  <c r="B10399" i="6" s="1"/>
  <c r="C10400" i="6"/>
  <c r="B10400" i="6" s="1"/>
  <c r="C10401" i="6"/>
  <c r="B10401" i="6" s="1"/>
  <c r="C10402" i="6"/>
  <c r="B10402" i="6" s="1"/>
  <c r="C10403" i="6"/>
  <c r="B10403" i="6" s="1"/>
  <c r="C10404" i="6"/>
  <c r="B10404" i="6" s="1"/>
  <c r="C10405" i="6"/>
  <c r="B10405" i="6" s="1"/>
  <c r="C10406" i="6"/>
  <c r="B10406" i="6" s="1"/>
  <c r="C10407" i="6"/>
  <c r="B10407" i="6" s="1"/>
  <c r="C10408" i="6"/>
  <c r="B10408" i="6" s="1"/>
  <c r="C10409" i="6"/>
  <c r="B10409" i="6" s="1"/>
  <c r="C10410" i="6"/>
  <c r="B10410" i="6" s="1"/>
  <c r="C10411" i="6"/>
  <c r="B10411" i="6" s="1"/>
  <c r="C10412" i="6"/>
  <c r="B10412" i="6" s="1"/>
  <c r="C10413" i="6"/>
  <c r="B10413" i="6" s="1"/>
  <c r="C10414" i="6"/>
  <c r="B10414" i="6" s="1"/>
  <c r="C10415" i="6"/>
  <c r="B10415" i="6" s="1"/>
  <c r="C10416" i="6"/>
  <c r="B10416" i="6" s="1"/>
  <c r="C10417" i="6"/>
  <c r="B10417" i="6" s="1"/>
  <c r="C10418" i="6"/>
  <c r="B10418" i="6" s="1"/>
  <c r="C10419" i="6"/>
  <c r="B10419" i="6" s="1"/>
  <c r="C10420" i="6"/>
  <c r="B10420" i="6" s="1"/>
  <c r="C10421" i="6"/>
  <c r="B10421" i="6" s="1"/>
  <c r="C10422" i="6"/>
  <c r="B10422" i="6" s="1"/>
  <c r="C10423" i="6"/>
  <c r="B10423" i="6" s="1"/>
  <c r="C10424" i="6"/>
  <c r="B10424" i="6" s="1"/>
  <c r="C10425" i="6"/>
  <c r="B10425" i="6" s="1"/>
  <c r="C10426" i="6"/>
  <c r="B10426" i="6" s="1"/>
  <c r="C10427" i="6"/>
  <c r="B10427" i="6" s="1"/>
  <c r="C10428" i="6"/>
  <c r="B10428" i="6" s="1"/>
  <c r="C10429" i="6"/>
  <c r="B10429" i="6" s="1"/>
  <c r="C10430" i="6"/>
  <c r="B10430" i="6" s="1"/>
  <c r="C10431" i="6"/>
  <c r="B10431" i="6" s="1"/>
  <c r="C10432" i="6"/>
  <c r="B10432" i="6" s="1"/>
  <c r="C10433" i="6"/>
  <c r="B10433" i="6" s="1"/>
  <c r="C10434" i="6"/>
  <c r="B10434" i="6" s="1"/>
  <c r="C10435" i="6"/>
  <c r="B10435" i="6" s="1"/>
  <c r="C10436" i="6"/>
  <c r="B10436" i="6" s="1"/>
  <c r="C10437" i="6"/>
  <c r="B10437" i="6" s="1"/>
  <c r="C10438" i="6"/>
  <c r="B10438" i="6" s="1"/>
  <c r="C10439" i="6"/>
  <c r="B10439" i="6" s="1"/>
  <c r="C10440" i="6"/>
  <c r="B10440" i="6" s="1"/>
  <c r="C10441" i="6"/>
  <c r="B10441" i="6" s="1"/>
  <c r="C10442" i="6"/>
  <c r="B10442" i="6" s="1"/>
  <c r="C10443" i="6"/>
  <c r="B10443" i="6" s="1"/>
  <c r="C10444" i="6"/>
  <c r="B10444" i="6" s="1"/>
  <c r="C10445" i="6"/>
  <c r="B10445" i="6" s="1"/>
  <c r="C10446" i="6"/>
  <c r="B10446" i="6" s="1"/>
  <c r="C10447" i="6"/>
  <c r="B10447" i="6" s="1"/>
  <c r="C10448" i="6"/>
  <c r="B10448" i="6" s="1"/>
  <c r="C10449" i="6"/>
  <c r="B10449" i="6" s="1"/>
  <c r="C10450" i="6"/>
  <c r="B10450" i="6" s="1"/>
  <c r="C10451" i="6"/>
  <c r="B10451" i="6" s="1"/>
  <c r="C10452" i="6"/>
  <c r="B10452" i="6" s="1"/>
  <c r="C10453" i="6"/>
  <c r="B10453" i="6" s="1"/>
  <c r="C10454" i="6"/>
  <c r="B10454" i="6" s="1"/>
  <c r="C10455" i="6"/>
  <c r="B10455" i="6" s="1"/>
  <c r="C10456" i="6"/>
  <c r="B10456" i="6" s="1"/>
  <c r="C10457" i="6"/>
  <c r="B10457" i="6" s="1"/>
  <c r="C10458" i="6"/>
  <c r="B10458" i="6" s="1"/>
  <c r="C10459" i="6"/>
  <c r="B10459" i="6" s="1"/>
  <c r="C10460" i="6"/>
  <c r="B10460" i="6" s="1"/>
  <c r="C10461" i="6"/>
  <c r="B10461" i="6" s="1"/>
  <c r="C10462" i="6"/>
  <c r="B10462" i="6" s="1"/>
  <c r="C10463" i="6"/>
  <c r="B10463" i="6" s="1"/>
  <c r="C10464" i="6"/>
  <c r="B10464" i="6" s="1"/>
  <c r="C10465" i="6"/>
  <c r="B10465" i="6" s="1"/>
  <c r="C10466" i="6"/>
  <c r="B10466" i="6" s="1"/>
  <c r="C10467" i="6"/>
  <c r="B10467" i="6" s="1"/>
  <c r="C10468" i="6"/>
  <c r="B10468" i="6" s="1"/>
  <c r="C10469" i="6"/>
  <c r="B10469" i="6" s="1"/>
  <c r="C10470" i="6"/>
  <c r="B10470" i="6" s="1"/>
  <c r="C10471" i="6"/>
  <c r="B10471" i="6" s="1"/>
  <c r="C10472" i="6"/>
  <c r="B10472" i="6" s="1"/>
  <c r="C10473" i="6"/>
  <c r="B10473" i="6" s="1"/>
  <c r="C10474" i="6"/>
  <c r="B10474" i="6" s="1"/>
  <c r="C10475" i="6"/>
  <c r="B10475" i="6" s="1"/>
  <c r="C10476" i="6"/>
  <c r="B10476" i="6" s="1"/>
  <c r="C10477" i="6"/>
  <c r="B10477" i="6" s="1"/>
  <c r="C10478" i="6"/>
  <c r="B10478" i="6" s="1"/>
  <c r="C10479" i="6"/>
  <c r="B10479" i="6" s="1"/>
  <c r="C10480" i="6"/>
  <c r="B10480" i="6" s="1"/>
  <c r="C10481" i="6"/>
  <c r="B10481" i="6" s="1"/>
  <c r="C10482" i="6"/>
  <c r="B10482" i="6" s="1"/>
  <c r="C10483" i="6"/>
  <c r="B10483" i="6" s="1"/>
  <c r="C10484" i="6"/>
  <c r="B10484" i="6" s="1"/>
  <c r="C10485" i="6"/>
  <c r="B10485" i="6" s="1"/>
  <c r="C10486" i="6"/>
  <c r="B10486" i="6" s="1"/>
  <c r="C10487" i="6"/>
  <c r="B10487" i="6" s="1"/>
  <c r="C10488" i="6"/>
  <c r="B10488" i="6" s="1"/>
  <c r="C10489" i="6"/>
  <c r="B10489" i="6" s="1"/>
  <c r="C10490" i="6"/>
  <c r="B10490" i="6" s="1"/>
  <c r="C10491" i="6"/>
  <c r="B10491" i="6" s="1"/>
  <c r="C10492" i="6"/>
  <c r="B10492" i="6" s="1"/>
  <c r="C10493" i="6"/>
  <c r="B10493" i="6" s="1"/>
  <c r="C10494" i="6"/>
  <c r="B10494" i="6" s="1"/>
  <c r="C10495" i="6"/>
  <c r="B10495" i="6" s="1"/>
  <c r="C10496" i="6"/>
  <c r="B10496" i="6" s="1"/>
  <c r="C10497" i="6"/>
  <c r="B10497" i="6" s="1"/>
  <c r="C10498" i="6"/>
  <c r="B10498" i="6" s="1"/>
  <c r="C10499" i="6"/>
  <c r="B10499" i="6" s="1"/>
  <c r="C10500" i="6"/>
  <c r="B10500" i="6" s="1"/>
  <c r="C10501" i="6"/>
  <c r="B10501" i="6" s="1"/>
  <c r="C10502" i="6"/>
  <c r="B10502" i="6" s="1"/>
  <c r="C10503" i="6"/>
  <c r="B10503" i="6" s="1"/>
  <c r="C10504" i="6"/>
  <c r="B10504" i="6" s="1"/>
  <c r="C10505" i="6"/>
  <c r="B10505" i="6" s="1"/>
  <c r="C10506" i="6"/>
  <c r="B10506" i="6" s="1"/>
  <c r="C10507" i="6"/>
  <c r="B10507" i="6" s="1"/>
  <c r="C10508" i="6"/>
  <c r="B10508" i="6" s="1"/>
  <c r="C10509" i="6"/>
  <c r="B10509" i="6" s="1"/>
  <c r="C10510" i="6"/>
  <c r="B10510" i="6" s="1"/>
  <c r="C10511" i="6"/>
  <c r="B10511" i="6" s="1"/>
  <c r="C10512" i="6"/>
  <c r="B10512" i="6" s="1"/>
  <c r="C10513" i="6"/>
  <c r="B10513" i="6" s="1"/>
  <c r="C10514" i="6"/>
  <c r="B10514" i="6" s="1"/>
  <c r="C10515" i="6"/>
  <c r="B10515" i="6" s="1"/>
  <c r="C10516" i="6"/>
  <c r="B10516" i="6" s="1"/>
  <c r="C10517" i="6"/>
  <c r="B10517" i="6" s="1"/>
  <c r="C10518" i="6"/>
  <c r="B10518" i="6" s="1"/>
  <c r="C10519" i="6"/>
  <c r="B10519" i="6" s="1"/>
  <c r="C10520" i="6"/>
  <c r="B10520" i="6" s="1"/>
  <c r="C10521" i="6"/>
  <c r="B10521" i="6" s="1"/>
  <c r="C10522" i="6"/>
  <c r="B10522" i="6" s="1"/>
  <c r="C10523" i="6"/>
  <c r="B10523" i="6" s="1"/>
  <c r="C10524" i="6"/>
  <c r="B10524" i="6" s="1"/>
  <c r="C10525" i="6"/>
  <c r="B10525" i="6" s="1"/>
  <c r="C10526" i="6"/>
  <c r="B10526" i="6" s="1"/>
  <c r="C10527" i="6"/>
  <c r="B10527" i="6" s="1"/>
  <c r="C10528" i="6"/>
  <c r="B10528" i="6" s="1"/>
  <c r="C10529" i="6"/>
  <c r="B10529" i="6" s="1"/>
  <c r="C10530" i="6"/>
  <c r="B10530" i="6" s="1"/>
  <c r="C10531" i="6"/>
  <c r="B10531" i="6" s="1"/>
  <c r="C10532" i="6"/>
  <c r="B10532" i="6" s="1"/>
  <c r="C10533" i="6"/>
  <c r="B10533" i="6" s="1"/>
  <c r="C10534" i="6"/>
  <c r="B10534" i="6" s="1"/>
  <c r="C10535" i="6"/>
  <c r="B10535" i="6" s="1"/>
  <c r="C10536" i="6"/>
  <c r="B10536" i="6" s="1"/>
  <c r="C10537" i="6"/>
  <c r="B10537" i="6" s="1"/>
  <c r="C10538" i="6"/>
  <c r="B10538" i="6" s="1"/>
  <c r="C10539" i="6"/>
  <c r="B10539" i="6" s="1"/>
  <c r="C10540" i="6"/>
  <c r="B10540" i="6" s="1"/>
  <c r="C10541" i="6"/>
  <c r="B10541" i="6" s="1"/>
  <c r="C10542" i="6"/>
  <c r="B10542" i="6" s="1"/>
  <c r="C10543" i="6"/>
  <c r="B10543" i="6" s="1"/>
  <c r="C10544" i="6"/>
  <c r="B10544" i="6" s="1"/>
  <c r="C10545" i="6"/>
  <c r="B10545" i="6" s="1"/>
  <c r="C10546" i="6"/>
  <c r="B10546" i="6" s="1"/>
  <c r="C10547" i="6"/>
  <c r="B10547" i="6" s="1"/>
  <c r="C10548" i="6"/>
  <c r="B10548" i="6" s="1"/>
  <c r="C10549" i="6"/>
  <c r="B10549" i="6" s="1"/>
  <c r="C10550" i="6"/>
  <c r="B10550" i="6" s="1"/>
  <c r="C10551" i="6"/>
  <c r="B10551" i="6" s="1"/>
  <c r="C10552" i="6"/>
  <c r="B10552" i="6" s="1"/>
  <c r="C10553" i="6"/>
  <c r="B10553" i="6" s="1"/>
  <c r="C10554" i="6"/>
  <c r="B10554" i="6" s="1"/>
  <c r="C10555" i="6"/>
  <c r="B10555" i="6" s="1"/>
  <c r="C10556" i="6"/>
  <c r="B10556" i="6" s="1"/>
  <c r="C10557" i="6"/>
  <c r="B10557" i="6" s="1"/>
  <c r="C10558" i="6"/>
  <c r="B10558" i="6" s="1"/>
  <c r="C10559" i="6"/>
  <c r="B10559" i="6" s="1"/>
  <c r="C10560" i="6"/>
  <c r="B10560" i="6" s="1"/>
  <c r="C10561" i="6"/>
  <c r="B10561" i="6" s="1"/>
  <c r="C10562" i="6"/>
  <c r="B10562" i="6" s="1"/>
  <c r="C10563" i="6"/>
  <c r="B10563" i="6" s="1"/>
  <c r="C10564" i="6"/>
  <c r="B10564" i="6" s="1"/>
  <c r="C10565" i="6"/>
  <c r="B10565" i="6" s="1"/>
  <c r="C10566" i="6"/>
  <c r="B10566" i="6" s="1"/>
  <c r="C10567" i="6"/>
  <c r="B10567" i="6" s="1"/>
  <c r="C10568" i="6"/>
  <c r="B10568" i="6" s="1"/>
  <c r="C10569" i="6"/>
  <c r="B10569" i="6" s="1"/>
  <c r="C10570" i="6"/>
  <c r="B10570" i="6" s="1"/>
  <c r="C10571" i="6"/>
  <c r="B10571" i="6" s="1"/>
  <c r="C10572" i="6"/>
  <c r="B10572" i="6" s="1"/>
  <c r="C10573" i="6"/>
  <c r="B10573" i="6" s="1"/>
  <c r="C10574" i="6"/>
  <c r="B10574" i="6" s="1"/>
  <c r="C10575" i="6"/>
  <c r="B10575" i="6" s="1"/>
  <c r="C10576" i="6"/>
  <c r="B10576" i="6" s="1"/>
  <c r="C10577" i="6"/>
  <c r="B10577" i="6" s="1"/>
  <c r="C10578" i="6"/>
  <c r="B10578" i="6" s="1"/>
  <c r="C10579" i="6"/>
  <c r="B10579" i="6" s="1"/>
  <c r="C10580" i="6"/>
  <c r="B10580" i="6" s="1"/>
  <c r="C10581" i="6"/>
  <c r="B10581" i="6" s="1"/>
  <c r="C10582" i="6"/>
  <c r="B10582" i="6" s="1"/>
  <c r="C10583" i="6"/>
  <c r="B10583" i="6" s="1"/>
  <c r="C10584" i="6"/>
  <c r="B10584" i="6" s="1"/>
  <c r="C10585" i="6"/>
  <c r="B10585" i="6" s="1"/>
  <c r="C10586" i="6"/>
  <c r="B10586" i="6" s="1"/>
  <c r="C10587" i="6"/>
  <c r="B10587" i="6" s="1"/>
  <c r="C10588" i="6"/>
  <c r="B10588" i="6" s="1"/>
  <c r="C10589" i="6"/>
  <c r="B10589" i="6" s="1"/>
  <c r="C10590" i="6"/>
  <c r="B10590" i="6" s="1"/>
  <c r="C10591" i="6"/>
  <c r="B10591" i="6" s="1"/>
  <c r="C10592" i="6"/>
  <c r="B10592" i="6" s="1"/>
  <c r="C10593" i="6"/>
  <c r="B10593" i="6" s="1"/>
  <c r="C10594" i="6"/>
  <c r="B10594" i="6" s="1"/>
  <c r="C10595" i="6"/>
  <c r="B10595" i="6" s="1"/>
  <c r="C10596" i="6"/>
  <c r="B10596" i="6" s="1"/>
  <c r="C10597" i="6"/>
  <c r="B10597" i="6" s="1"/>
  <c r="C10598" i="6"/>
  <c r="B10598" i="6" s="1"/>
  <c r="C10599" i="6"/>
  <c r="B10599" i="6" s="1"/>
  <c r="C10600" i="6"/>
  <c r="B10600" i="6" s="1"/>
  <c r="C10601" i="6"/>
  <c r="B10601" i="6" s="1"/>
  <c r="C10602" i="6"/>
  <c r="B10602" i="6" s="1"/>
  <c r="C10603" i="6"/>
  <c r="B10603" i="6" s="1"/>
  <c r="C10604" i="6"/>
  <c r="B10604" i="6" s="1"/>
  <c r="C10605" i="6"/>
  <c r="B10605" i="6" s="1"/>
  <c r="C10606" i="6"/>
  <c r="B10606" i="6" s="1"/>
  <c r="C10607" i="6"/>
  <c r="B10607" i="6" s="1"/>
  <c r="C10608" i="6"/>
  <c r="B10608" i="6" s="1"/>
  <c r="C10609" i="6"/>
  <c r="B10609" i="6" s="1"/>
  <c r="C10610" i="6"/>
  <c r="B10610" i="6" s="1"/>
  <c r="C10611" i="6"/>
  <c r="B10611" i="6" s="1"/>
  <c r="C10612" i="6"/>
  <c r="B10612" i="6" s="1"/>
  <c r="C10613" i="6"/>
  <c r="B10613" i="6" s="1"/>
  <c r="C10614" i="6"/>
  <c r="B10614" i="6" s="1"/>
  <c r="C10615" i="6"/>
  <c r="B10615" i="6" s="1"/>
  <c r="C10616" i="6"/>
  <c r="B10616" i="6" s="1"/>
  <c r="C10617" i="6"/>
  <c r="B10617" i="6" s="1"/>
  <c r="C10618" i="6"/>
  <c r="B10618" i="6" s="1"/>
  <c r="C10619" i="6"/>
  <c r="B10619" i="6" s="1"/>
  <c r="C10620" i="6"/>
  <c r="B10620" i="6" s="1"/>
  <c r="C10621" i="6"/>
  <c r="B10621" i="6" s="1"/>
  <c r="C10622" i="6"/>
  <c r="B10622" i="6" s="1"/>
  <c r="C10623" i="6"/>
  <c r="B10623" i="6" s="1"/>
  <c r="C10624" i="6"/>
  <c r="B10624" i="6" s="1"/>
  <c r="C10625" i="6"/>
  <c r="B10625" i="6" s="1"/>
  <c r="C10626" i="6"/>
  <c r="B10626" i="6" s="1"/>
  <c r="C10627" i="6"/>
  <c r="B10627" i="6" s="1"/>
  <c r="C10628" i="6"/>
  <c r="B10628" i="6" s="1"/>
  <c r="C10629" i="6"/>
  <c r="B10629" i="6" s="1"/>
  <c r="C10630" i="6"/>
  <c r="B10630" i="6" s="1"/>
  <c r="C10631" i="6"/>
  <c r="B10631" i="6" s="1"/>
  <c r="C10632" i="6"/>
  <c r="B10632" i="6" s="1"/>
  <c r="C10633" i="6"/>
  <c r="B10633" i="6" s="1"/>
  <c r="C10634" i="6"/>
  <c r="B10634" i="6" s="1"/>
  <c r="C10635" i="6"/>
  <c r="B10635" i="6" s="1"/>
  <c r="C10636" i="6"/>
  <c r="B10636" i="6" s="1"/>
  <c r="C10637" i="6"/>
  <c r="B10637" i="6" s="1"/>
  <c r="C10638" i="6"/>
  <c r="B10638" i="6" s="1"/>
  <c r="C10639" i="6"/>
  <c r="B10639" i="6" s="1"/>
  <c r="C10640" i="6"/>
  <c r="B10640" i="6" s="1"/>
  <c r="C10641" i="6"/>
  <c r="B10641" i="6" s="1"/>
  <c r="C10642" i="6"/>
  <c r="B10642" i="6" s="1"/>
  <c r="C10643" i="6"/>
  <c r="B10643" i="6" s="1"/>
  <c r="C10644" i="6"/>
  <c r="B10644" i="6" s="1"/>
  <c r="C10645" i="6"/>
  <c r="B10645" i="6" s="1"/>
  <c r="C10646" i="6"/>
  <c r="B10646" i="6" s="1"/>
  <c r="C10647" i="6"/>
  <c r="B10647" i="6" s="1"/>
  <c r="C10648" i="6"/>
  <c r="B10648" i="6" s="1"/>
  <c r="C10649" i="6"/>
  <c r="B10649" i="6" s="1"/>
  <c r="C10650" i="6"/>
  <c r="B10650" i="6" s="1"/>
  <c r="C10651" i="6"/>
  <c r="B10651" i="6" s="1"/>
  <c r="C10652" i="6"/>
  <c r="B10652" i="6" s="1"/>
  <c r="C10653" i="6"/>
  <c r="B10653" i="6" s="1"/>
  <c r="C10654" i="6"/>
  <c r="B10654" i="6" s="1"/>
  <c r="C10655" i="6"/>
  <c r="B10655" i="6" s="1"/>
  <c r="C10656" i="6"/>
  <c r="B10656" i="6" s="1"/>
  <c r="C10657" i="6"/>
  <c r="B10657" i="6" s="1"/>
  <c r="C10658" i="6"/>
  <c r="B10658" i="6" s="1"/>
  <c r="C10659" i="6"/>
  <c r="B10659" i="6" s="1"/>
  <c r="C10660" i="6"/>
  <c r="B10660" i="6" s="1"/>
  <c r="C10661" i="6"/>
  <c r="B10661" i="6" s="1"/>
  <c r="C10662" i="6"/>
  <c r="B10662" i="6" s="1"/>
  <c r="C10663" i="6"/>
  <c r="B10663" i="6" s="1"/>
  <c r="C10664" i="6"/>
  <c r="B10664" i="6" s="1"/>
  <c r="C10665" i="6"/>
  <c r="B10665" i="6" s="1"/>
  <c r="C10666" i="6"/>
  <c r="B10666" i="6" s="1"/>
  <c r="C10667" i="6"/>
  <c r="B10667" i="6" s="1"/>
  <c r="C10668" i="6"/>
  <c r="B10668" i="6" s="1"/>
  <c r="C10669" i="6"/>
  <c r="B10669" i="6" s="1"/>
  <c r="C10670" i="6"/>
  <c r="B10670" i="6" s="1"/>
  <c r="C10671" i="6"/>
  <c r="B10671" i="6" s="1"/>
  <c r="C10672" i="6"/>
  <c r="B10672" i="6" s="1"/>
  <c r="C10673" i="6"/>
  <c r="B10673" i="6" s="1"/>
  <c r="C10674" i="6"/>
  <c r="B10674" i="6" s="1"/>
  <c r="C10675" i="6"/>
  <c r="B10675" i="6" s="1"/>
  <c r="C10676" i="6"/>
  <c r="B10676" i="6" s="1"/>
  <c r="C10677" i="6"/>
  <c r="B10677" i="6" s="1"/>
  <c r="C10678" i="6"/>
  <c r="B10678" i="6" s="1"/>
  <c r="C10679" i="6"/>
  <c r="B10679" i="6" s="1"/>
  <c r="C10680" i="6"/>
  <c r="B10680" i="6" s="1"/>
  <c r="C10681" i="6"/>
  <c r="B10681" i="6" s="1"/>
  <c r="C10682" i="6"/>
  <c r="B10682" i="6" s="1"/>
  <c r="C10683" i="6"/>
  <c r="B10683" i="6" s="1"/>
  <c r="C10684" i="6"/>
  <c r="B10684" i="6" s="1"/>
  <c r="C10685" i="6"/>
  <c r="B10685" i="6" s="1"/>
  <c r="C10686" i="6"/>
  <c r="B10686" i="6" s="1"/>
  <c r="C10687" i="6"/>
  <c r="B10687" i="6" s="1"/>
  <c r="C10688" i="6"/>
  <c r="B10688" i="6" s="1"/>
  <c r="C10689" i="6"/>
  <c r="B10689" i="6" s="1"/>
  <c r="C10690" i="6"/>
  <c r="B10690" i="6" s="1"/>
  <c r="C10691" i="6"/>
  <c r="B10691" i="6" s="1"/>
  <c r="C10692" i="6"/>
  <c r="B10692" i="6" s="1"/>
  <c r="C10693" i="6"/>
  <c r="B10693" i="6" s="1"/>
  <c r="C10694" i="6"/>
  <c r="B10694" i="6" s="1"/>
  <c r="C10695" i="6"/>
  <c r="B10695" i="6" s="1"/>
  <c r="C10696" i="6"/>
  <c r="B10696" i="6" s="1"/>
  <c r="C10697" i="6"/>
  <c r="B10697" i="6" s="1"/>
  <c r="C10698" i="6"/>
  <c r="B10698" i="6" s="1"/>
  <c r="C10699" i="6"/>
  <c r="B10699" i="6" s="1"/>
  <c r="C10700" i="6"/>
  <c r="B10700" i="6" s="1"/>
  <c r="C10701" i="6"/>
  <c r="B10701" i="6" s="1"/>
  <c r="C10702" i="6"/>
  <c r="B10702" i="6" s="1"/>
  <c r="C10703" i="6"/>
  <c r="B10703" i="6" s="1"/>
  <c r="C10704" i="6"/>
  <c r="B10704" i="6" s="1"/>
  <c r="C10705" i="6"/>
  <c r="B10705" i="6" s="1"/>
  <c r="C10706" i="6"/>
  <c r="B10706" i="6" s="1"/>
  <c r="C10707" i="6"/>
  <c r="B10707" i="6" s="1"/>
  <c r="C10708" i="6"/>
  <c r="B10708" i="6" s="1"/>
  <c r="C10709" i="6"/>
  <c r="B10709" i="6" s="1"/>
  <c r="C10710" i="6"/>
  <c r="B10710" i="6" s="1"/>
  <c r="C10711" i="6"/>
  <c r="B10711" i="6" s="1"/>
  <c r="C10712" i="6"/>
  <c r="B10712" i="6" s="1"/>
  <c r="C10713" i="6"/>
  <c r="B10713" i="6" s="1"/>
  <c r="C10714" i="6"/>
  <c r="B10714" i="6" s="1"/>
  <c r="C10715" i="6"/>
  <c r="B10715" i="6" s="1"/>
  <c r="C10716" i="6"/>
  <c r="B10716" i="6" s="1"/>
  <c r="C10717" i="6"/>
  <c r="B10717" i="6" s="1"/>
  <c r="C10718" i="6"/>
  <c r="B10718" i="6" s="1"/>
  <c r="C10719" i="6"/>
  <c r="B10719" i="6" s="1"/>
  <c r="C10720" i="6"/>
  <c r="B10720" i="6" s="1"/>
  <c r="C10721" i="6"/>
  <c r="B10721" i="6" s="1"/>
  <c r="C10722" i="6"/>
  <c r="B10722" i="6" s="1"/>
  <c r="C10723" i="6"/>
  <c r="B10723" i="6" s="1"/>
  <c r="C10724" i="6"/>
  <c r="B10724" i="6" s="1"/>
  <c r="C10725" i="6"/>
  <c r="B10725" i="6" s="1"/>
  <c r="C10726" i="6"/>
  <c r="B10726" i="6" s="1"/>
  <c r="C10727" i="6"/>
  <c r="B10727" i="6" s="1"/>
  <c r="C10728" i="6"/>
  <c r="B10728" i="6" s="1"/>
  <c r="C10729" i="6"/>
  <c r="B10729" i="6" s="1"/>
  <c r="C10730" i="6"/>
  <c r="B10730" i="6" s="1"/>
  <c r="C10731" i="6"/>
  <c r="B10731" i="6" s="1"/>
  <c r="C10732" i="6"/>
  <c r="B10732" i="6" s="1"/>
  <c r="C10733" i="6"/>
  <c r="B10733" i="6" s="1"/>
  <c r="C10734" i="6"/>
  <c r="B10734" i="6" s="1"/>
  <c r="C10735" i="6"/>
  <c r="B10735" i="6" s="1"/>
  <c r="C10736" i="6"/>
  <c r="B10736" i="6" s="1"/>
  <c r="C10737" i="6"/>
  <c r="B10737" i="6" s="1"/>
  <c r="C10738" i="6"/>
  <c r="B10738" i="6" s="1"/>
  <c r="C10739" i="6"/>
  <c r="B10739" i="6" s="1"/>
  <c r="C10740" i="6"/>
  <c r="B10740" i="6" s="1"/>
  <c r="C10741" i="6"/>
  <c r="B10741" i="6" s="1"/>
  <c r="C10742" i="6"/>
  <c r="B10742" i="6" s="1"/>
  <c r="C10743" i="6"/>
  <c r="B10743" i="6" s="1"/>
  <c r="C10744" i="6"/>
  <c r="B10744" i="6" s="1"/>
  <c r="C10745" i="6"/>
  <c r="B10745" i="6" s="1"/>
  <c r="C10746" i="6"/>
  <c r="B10746" i="6" s="1"/>
  <c r="C10747" i="6"/>
  <c r="B10747" i="6" s="1"/>
  <c r="C10748" i="6"/>
  <c r="B10748" i="6" s="1"/>
  <c r="C10749" i="6"/>
  <c r="B10749" i="6" s="1"/>
  <c r="C10750" i="6"/>
  <c r="B10750" i="6" s="1"/>
  <c r="C10751" i="6"/>
  <c r="B10751" i="6" s="1"/>
  <c r="C10752" i="6"/>
  <c r="B10752" i="6" s="1"/>
  <c r="C10753" i="6"/>
  <c r="B10753" i="6" s="1"/>
  <c r="C10754" i="6"/>
  <c r="B10754" i="6" s="1"/>
  <c r="C10755" i="6"/>
  <c r="B10755" i="6" s="1"/>
  <c r="C10756" i="6"/>
  <c r="B10756" i="6" s="1"/>
  <c r="C10757" i="6"/>
  <c r="B10757" i="6" s="1"/>
  <c r="C10758" i="6"/>
  <c r="B10758" i="6" s="1"/>
  <c r="C10759" i="6"/>
  <c r="B10759" i="6" s="1"/>
  <c r="C10760" i="6"/>
  <c r="B10760" i="6" s="1"/>
  <c r="C10761" i="6"/>
  <c r="B10761" i="6" s="1"/>
  <c r="C10762" i="6"/>
  <c r="B10762" i="6" s="1"/>
  <c r="C10763" i="6"/>
  <c r="B10763" i="6" s="1"/>
  <c r="C10764" i="6"/>
  <c r="B10764" i="6" s="1"/>
  <c r="C10765" i="6"/>
  <c r="B10765" i="6" s="1"/>
  <c r="C10766" i="6"/>
  <c r="B10766" i="6" s="1"/>
  <c r="C10767" i="6"/>
  <c r="B10767" i="6" s="1"/>
  <c r="C10768" i="6"/>
  <c r="B10768" i="6" s="1"/>
  <c r="C10769" i="6"/>
  <c r="B10769" i="6" s="1"/>
  <c r="C10770" i="6"/>
  <c r="B10770" i="6" s="1"/>
  <c r="C10771" i="6"/>
  <c r="B10771" i="6" s="1"/>
  <c r="C10772" i="6"/>
  <c r="B10772" i="6" s="1"/>
  <c r="C10773" i="6"/>
  <c r="B10773" i="6" s="1"/>
  <c r="C10774" i="6"/>
  <c r="B10774" i="6" s="1"/>
  <c r="C10775" i="6"/>
  <c r="B10775" i="6" s="1"/>
  <c r="C10776" i="6"/>
  <c r="B10776" i="6" s="1"/>
  <c r="C10777" i="6"/>
  <c r="B10777" i="6" s="1"/>
  <c r="C10778" i="6"/>
  <c r="B10778" i="6" s="1"/>
  <c r="C10779" i="6"/>
  <c r="B10779" i="6" s="1"/>
  <c r="C10780" i="6"/>
  <c r="B10780" i="6" s="1"/>
  <c r="C10781" i="6"/>
  <c r="B10781" i="6" s="1"/>
  <c r="C10782" i="6"/>
  <c r="B10782" i="6" s="1"/>
  <c r="C10783" i="6"/>
  <c r="B10783" i="6" s="1"/>
  <c r="C10784" i="6"/>
  <c r="B10784" i="6" s="1"/>
  <c r="C10785" i="6"/>
  <c r="B10785" i="6" s="1"/>
  <c r="C10786" i="6"/>
  <c r="B10786" i="6" s="1"/>
  <c r="C10787" i="6"/>
  <c r="B10787" i="6" s="1"/>
  <c r="C10788" i="6"/>
  <c r="B10788" i="6" s="1"/>
  <c r="C10789" i="6"/>
  <c r="B10789" i="6" s="1"/>
  <c r="C10790" i="6"/>
  <c r="B10790" i="6" s="1"/>
  <c r="C10791" i="6"/>
  <c r="B10791" i="6" s="1"/>
  <c r="C10792" i="6"/>
  <c r="B10792" i="6" s="1"/>
  <c r="C10793" i="6"/>
  <c r="B10793" i="6" s="1"/>
  <c r="C10794" i="6"/>
  <c r="B10794" i="6" s="1"/>
  <c r="C10795" i="6"/>
  <c r="B10795" i="6" s="1"/>
  <c r="C10796" i="6"/>
  <c r="B10796" i="6" s="1"/>
  <c r="C10797" i="6"/>
  <c r="B10797" i="6" s="1"/>
  <c r="C10798" i="6"/>
  <c r="B10798" i="6" s="1"/>
  <c r="C10799" i="6"/>
  <c r="B10799" i="6" s="1"/>
  <c r="C10800" i="6"/>
  <c r="B10800" i="6" s="1"/>
  <c r="C10801" i="6"/>
  <c r="B10801" i="6" s="1"/>
  <c r="C10802" i="6"/>
  <c r="B10802" i="6" s="1"/>
  <c r="C10803" i="6"/>
  <c r="B10803" i="6" s="1"/>
  <c r="C10804" i="6"/>
  <c r="B10804" i="6" s="1"/>
  <c r="C10805" i="6"/>
  <c r="B10805" i="6" s="1"/>
  <c r="C10806" i="6"/>
  <c r="B10806" i="6" s="1"/>
  <c r="C10807" i="6"/>
  <c r="B10807" i="6" s="1"/>
  <c r="C10808" i="6"/>
  <c r="B10808" i="6" s="1"/>
  <c r="C10809" i="6"/>
  <c r="B10809" i="6" s="1"/>
  <c r="C10810" i="6"/>
  <c r="B10810" i="6" s="1"/>
  <c r="C10811" i="6"/>
  <c r="B10811" i="6" s="1"/>
  <c r="C10812" i="6"/>
  <c r="B10812" i="6" s="1"/>
  <c r="C10813" i="6"/>
  <c r="B10813" i="6" s="1"/>
  <c r="C10814" i="6"/>
  <c r="B10814" i="6" s="1"/>
  <c r="C10815" i="6"/>
  <c r="B10815" i="6" s="1"/>
  <c r="C10816" i="6"/>
  <c r="B10816" i="6" s="1"/>
  <c r="C10817" i="6"/>
  <c r="B10817" i="6" s="1"/>
  <c r="C10818" i="6"/>
  <c r="B10818" i="6" s="1"/>
  <c r="C10819" i="6"/>
  <c r="B10819" i="6" s="1"/>
  <c r="C10820" i="6"/>
  <c r="B10820" i="6" s="1"/>
  <c r="C10821" i="6"/>
  <c r="B10821" i="6" s="1"/>
  <c r="C10822" i="6"/>
  <c r="B10822" i="6" s="1"/>
  <c r="C10823" i="6"/>
  <c r="B10823" i="6" s="1"/>
  <c r="C10824" i="6"/>
  <c r="B10824" i="6" s="1"/>
  <c r="C10825" i="6"/>
  <c r="B10825" i="6" s="1"/>
  <c r="C10826" i="6"/>
  <c r="B10826" i="6" s="1"/>
  <c r="C10827" i="6"/>
  <c r="B10827" i="6" s="1"/>
  <c r="C10828" i="6"/>
  <c r="B10828" i="6" s="1"/>
  <c r="C10829" i="6"/>
  <c r="B10829" i="6" s="1"/>
  <c r="C10830" i="6"/>
  <c r="B10830" i="6" s="1"/>
  <c r="C10831" i="6"/>
  <c r="B10831" i="6" s="1"/>
  <c r="C10832" i="6"/>
  <c r="B10832" i="6" s="1"/>
  <c r="C10833" i="6"/>
  <c r="B10833" i="6" s="1"/>
  <c r="C10834" i="6"/>
  <c r="B10834" i="6" s="1"/>
  <c r="C10835" i="6"/>
  <c r="B10835" i="6" s="1"/>
  <c r="C10836" i="6"/>
  <c r="B10836" i="6" s="1"/>
  <c r="C10837" i="6"/>
  <c r="B10837" i="6" s="1"/>
  <c r="C10838" i="6"/>
  <c r="B10838" i="6" s="1"/>
  <c r="C10839" i="6"/>
  <c r="B10839" i="6" s="1"/>
  <c r="C10840" i="6"/>
  <c r="B10840" i="6" s="1"/>
  <c r="C10841" i="6"/>
  <c r="B10841" i="6" s="1"/>
  <c r="C10842" i="6"/>
  <c r="B10842" i="6" s="1"/>
  <c r="C10843" i="6"/>
  <c r="B10843" i="6" s="1"/>
  <c r="C10844" i="6"/>
  <c r="B10844" i="6" s="1"/>
  <c r="C10845" i="6"/>
  <c r="B10845" i="6" s="1"/>
  <c r="C10846" i="6"/>
  <c r="B10846" i="6" s="1"/>
  <c r="C10847" i="6"/>
  <c r="B10847" i="6" s="1"/>
  <c r="C10848" i="6"/>
  <c r="B10848" i="6" s="1"/>
  <c r="C10849" i="6"/>
  <c r="B10849" i="6" s="1"/>
  <c r="C10850" i="6"/>
  <c r="B10850" i="6" s="1"/>
  <c r="C10851" i="6"/>
  <c r="B10851" i="6" s="1"/>
  <c r="C10852" i="6"/>
  <c r="B10852" i="6" s="1"/>
  <c r="C10853" i="6"/>
  <c r="B10853" i="6" s="1"/>
  <c r="C10854" i="6"/>
  <c r="B10854" i="6" s="1"/>
  <c r="C10855" i="6"/>
  <c r="B10855" i="6" s="1"/>
  <c r="C10856" i="6"/>
  <c r="B10856" i="6" s="1"/>
  <c r="C10857" i="6"/>
  <c r="B10857" i="6" s="1"/>
  <c r="C10858" i="6"/>
  <c r="B10858" i="6" s="1"/>
  <c r="C10859" i="6"/>
  <c r="B10859" i="6" s="1"/>
  <c r="C10860" i="6"/>
  <c r="B10860" i="6" s="1"/>
  <c r="C10861" i="6"/>
  <c r="B10861" i="6" s="1"/>
  <c r="C10862" i="6"/>
  <c r="B10862" i="6" s="1"/>
  <c r="C10863" i="6"/>
  <c r="B10863" i="6" s="1"/>
  <c r="C10864" i="6"/>
  <c r="B10864" i="6" s="1"/>
  <c r="C10865" i="6"/>
  <c r="B10865" i="6" s="1"/>
  <c r="C10866" i="6"/>
  <c r="B10866" i="6" s="1"/>
  <c r="C10867" i="6"/>
  <c r="B10867" i="6" s="1"/>
  <c r="C10868" i="6"/>
  <c r="B10868" i="6" s="1"/>
  <c r="C10869" i="6"/>
  <c r="B10869" i="6" s="1"/>
  <c r="C10870" i="6"/>
  <c r="B10870" i="6" s="1"/>
  <c r="C10871" i="6"/>
  <c r="B10871" i="6" s="1"/>
  <c r="C10872" i="6"/>
  <c r="B10872" i="6" s="1"/>
  <c r="C10873" i="6"/>
  <c r="B10873" i="6" s="1"/>
  <c r="C10874" i="6"/>
  <c r="B10874" i="6" s="1"/>
  <c r="C10875" i="6"/>
  <c r="B10875" i="6" s="1"/>
  <c r="C10876" i="6"/>
  <c r="B10876" i="6" s="1"/>
  <c r="C10877" i="6"/>
  <c r="B10877" i="6" s="1"/>
  <c r="C10878" i="6"/>
  <c r="B10878" i="6" s="1"/>
  <c r="C10879" i="6"/>
  <c r="B10879" i="6" s="1"/>
  <c r="C10880" i="6"/>
  <c r="B10880" i="6" s="1"/>
  <c r="C10881" i="6"/>
  <c r="B10881" i="6" s="1"/>
  <c r="C10882" i="6"/>
  <c r="B10882" i="6" s="1"/>
  <c r="C10883" i="6"/>
  <c r="B10883" i="6" s="1"/>
  <c r="C10884" i="6"/>
  <c r="B10884" i="6" s="1"/>
  <c r="C10885" i="6"/>
  <c r="B10885" i="6" s="1"/>
  <c r="C10886" i="6"/>
  <c r="B10886" i="6" s="1"/>
  <c r="C10887" i="6"/>
  <c r="B10887" i="6" s="1"/>
  <c r="C10888" i="6"/>
  <c r="B10888" i="6" s="1"/>
  <c r="C10889" i="6"/>
  <c r="B10889" i="6" s="1"/>
  <c r="C10890" i="6"/>
  <c r="B10890" i="6" s="1"/>
  <c r="C10891" i="6"/>
  <c r="B10891" i="6" s="1"/>
  <c r="C10892" i="6"/>
  <c r="B10892" i="6" s="1"/>
  <c r="C10893" i="6"/>
  <c r="B10893" i="6" s="1"/>
  <c r="C10894" i="6"/>
  <c r="B10894" i="6" s="1"/>
  <c r="C10895" i="6"/>
  <c r="B10895" i="6" s="1"/>
  <c r="C10896" i="6"/>
  <c r="B10896" i="6" s="1"/>
  <c r="C10897" i="6"/>
  <c r="B10897" i="6" s="1"/>
  <c r="C10898" i="6"/>
  <c r="B10898" i="6" s="1"/>
  <c r="C10899" i="6"/>
  <c r="B10899" i="6" s="1"/>
  <c r="C10900" i="6"/>
  <c r="B10900" i="6" s="1"/>
  <c r="C10901" i="6"/>
  <c r="B10901" i="6" s="1"/>
  <c r="C10902" i="6"/>
  <c r="B10902" i="6" s="1"/>
  <c r="C10903" i="6"/>
  <c r="B10903" i="6" s="1"/>
  <c r="C10904" i="6"/>
  <c r="B10904" i="6" s="1"/>
  <c r="C10905" i="6"/>
  <c r="B10905" i="6" s="1"/>
  <c r="C10906" i="6"/>
  <c r="B10906" i="6" s="1"/>
  <c r="C10907" i="6"/>
  <c r="B10907" i="6" s="1"/>
  <c r="C10908" i="6"/>
  <c r="B10908" i="6" s="1"/>
  <c r="C10909" i="6"/>
  <c r="B10909" i="6" s="1"/>
  <c r="C10910" i="6"/>
  <c r="B10910" i="6" s="1"/>
  <c r="C10911" i="6"/>
  <c r="B10911" i="6" s="1"/>
  <c r="C10912" i="6"/>
  <c r="B10912" i="6" s="1"/>
  <c r="C10913" i="6"/>
  <c r="B10913" i="6" s="1"/>
  <c r="C10914" i="6"/>
  <c r="B10914" i="6" s="1"/>
  <c r="C10915" i="6"/>
  <c r="B10915" i="6" s="1"/>
  <c r="C10916" i="6"/>
  <c r="B10916" i="6" s="1"/>
  <c r="C10917" i="6"/>
  <c r="B10917" i="6" s="1"/>
  <c r="C10918" i="6"/>
  <c r="B10918" i="6" s="1"/>
  <c r="C10919" i="6"/>
  <c r="B10919" i="6" s="1"/>
  <c r="C10920" i="6"/>
  <c r="B10920" i="6" s="1"/>
  <c r="C10921" i="6"/>
  <c r="B10921" i="6" s="1"/>
  <c r="C10922" i="6"/>
  <c r="B10922" i="6" s="1"/>
  <c r="C10923" i="6"/>
  <c r="B10923" i="6" s="1"/>
  <c r="C10924" i="6"/>
  <c r="B10924" i="6" s="1"/>
  <c r="C10925" i="6"/>
  <c r="B10925" i="6" s="1"/>
  <c r="C10926" i="6"/>
  <c r="B10926" i="6" s="1"/>
  <c r="C10927" i="6"/>
  <c r="B10927" i="6" s="1"/>
  <c r="C10928" i="6"/>
  <c r="B10928" i="6" s="1"/>
  <c r="C10929" i="6"/>
  <c r="B10929" i="6" s="1"/>
  <c r="C10930" i="6"/>
  <c r="B10930" i="6" s="1"/>
  <c r="C10931" i="6"/>
  <c r="B10931" i="6" s="1"/>
  <c r="C10932" i="6"/>
  <c r="B10932" i="6" s="1"/>
  <c r="C10933" i="6"/>
  <c r="B10933" i="6" s="1"/>
  <c r="C10934" i="6"/>
  <c r="B10934" i="6" s="1"/>
  <c r="C10935" i="6"/>
  <c r="B10935" i="6" s="1"/>
  <c r="C10936" i="6"/>
  <c r="B10936" i="6" s="1"/>
  <c r="C10937" i="6"/>
  <c r="B10937" i="6" s="1"/>
  <c r="C10938" i="6"/>
  <c r="B10938" i="6" s="1"/>
  <c r="C10939" i="6"/>
  <c r="B10939" i="6" s="1"/>
  <c r="C10940" i="6"/>
  <c r="B10940" i="6" s="1"/>
  <c r="C10941" i="6"/>
  <c r="B10941" i="6" s="1"/>
  <c r="C10942" i="6"/>
  <c r="B10942" i="6" s="1"/>
  <c r="C10943" i="6"/>
  <c r="B10943" i="6" s="1"/>
  <c r="C10944" i="6"/>
  <c r="B10944" i="6" s="1"/>
  <c r="C10945" i="6"/>
  <c r="B10945" i="6" s="1"/>
  <c r="C10946" i="6"/>
  <c r="B10946" i="6" s="1"/>
  <c r="C10947" i="6"/>
  <c r="B10947" i="6" s="1"/>
  <c r="C10948" i="6"/>
  <c r="B10948" i="6" s="1"/>
  <c r="C10949" i="6"/>
  <c r="B10949" i="6" s="1"/>
  <c r="C10950" i="6"/>
  <c r="B10950" i="6" s="1"/>
  <c r="C10951" i="6"/>
  <c r="B10951" i="6" s="1"/>
  <c r="C10952" i="6"/>
  <c r="B10952" i="6" s="1"/>
  <c r="C10953" i="6"/>
  <c r="B10953" i="6" s="1"/>
  <c r="C10954" i="6"/>
  <c r="B10954" i="6" s="1"/>
  <c r="C10955" i="6"/>
  <c r="B10955" i="6" s="1"/>
  <c r="C10956" i="6"/>
  <c r="B10956" i="6" s="1"/>
  <c r="C10957" i="6"/>
  <c r="B10957" i="6" s="1"/>
  <c r="C10958" i="6"/>
  <c r="B10958" i="6" s="1"/>
  <c r="C10959" i="6"/>
  <c r="B10959" i="6" s="1"/>
  <c r="C10960" i="6"/>
  <c r="B10960" i="6" s="1"/>
  <c r="C10961" i="6"/>
  <c r="B10961" i="6" s="1"/>
  <c r="C10962" i="6"/>
  <c r="B10962" i="6" s="1"/>
  <c r="C10963" i="6"/>
  <c r="B10963" i="6" s="1"/>
  <c r="C10964" i="6"/>
  <c r="B10964" i="6" s="1"/>
  <c r="C10965" i="6"/>
  <c r="B10965" i="6" s="1"/>
  <c r="C10966" i="6"/>
  <c r="B10966" i="6" s="1"/>
  <c r="C10967" i="6"/>
  <c r="B10967" i="6" s="1"/>
  <c r="C10968" i="6"/>
  <c r="B10968" i="6" s="1"/>
  <c r="C10969" i="6"/>
  <c r="B10969" i="6" s="1"/>
  <c r="C10970" i="6"/>
  <c r="B10970" i="6" s="1"/>
  <c r="C10971" i="6"/>
  <c r="B10971" i="6" s="1"/>
  <c r="C10972" i="6"/>
  <c r="B10972" i="6" s="1"/>
  <c r="C10973" i="6"/>
  <c r="B10973" i="6" s="1"/>
  <c r="C10974" i="6"/>
  <c r="B10974" i="6" s="1"/>
  <c r="C10975" i="6"/>
  <c r="B10975" i="6" s="1"/>
  <c r="C10976" i="6"/>
  <c r="B10976" i="6" s="1"/>
  <c r="C10977" i="6"/>
  <c r="B10977" i="6" s="1"/>
  <c r="C10978" i="6"/>
  <c r="B10978" i="6" s="1"/>
  <c r="C10979" i="6"/>
  <c r="B10979" i="6" s="1"/>
  <c r="C10980" i="6"/>
  <c r="B10980" i="6" s="1"/>
  <c r="C10981" i="6"/>
  <c r="B10981" i="6" s="1"/>
  <c r="C10982" i="6"/>
  <c r="B10982" i="6" s="1"/>
  <c r="C10983" i="6"/>
  <c r="B10983" i="6" s="1"/>
  <c r="C10984" i="6"/>
  <c r="B10984" i="6" s="1"/>
  <c r="C10985" i="6"/>
  <c r="B10985" i="6" s="1"/>
  <c r="C10986" i="6"/>
  <c r="B10986" i="6" s="1"/>
  <c r="C10987" i="6"/>
  <c r="B10987" i="6" s="1"/>
  <c r="C10988" i="6"/>
  <c r="B10988" i="6" s="1"/>
  <c r="C10989" i="6"/>
  <c r="B10989" i="6" s="1"/>
  <c r="C10990" i="6"/>
  <c r="B10990" i="6" s="1"/>
  <c r="C10991" i="6"/>
  <c r="B10991" i="6" s="1"/>
  <c r="C10992" i="6"/>
  <c r="B10992" i="6" s="1"/>
  <c r="C10993" i="6"/>
  <c r="B10993" i="6" s="1"/>
  <c r="C10994" i="6"/>
  <c r="B10994" i="6" s="1"/>
  <c r="C10995" i="6"/>
  <c r="B10995" i="6" s="1"/>
  <c r="C10996" i="6"/>
  <c r="B10996" i="6" s="1"/>
  <c r="C10997" i="6"/>
  <c r="B10997" i="6" s="1"/>
  <c r="C10998" i="6"/>
  <c r="B10998" i="6" s="1"/>
  <c r="C10999" i="6"/>
  <c r="B10999" i="6" s="1"/>
  <c r="C11000" i="6"/>
  <c r="B11000" i="6" s="1"/>
  <c r="C11001" i="6"/>
  <c r="B11001" i="6" s="1"/>
  <c r="C11002" i="6"/>
  <c r="B11002" i="6" s="1"/>
  <c r="C11003" i="6"/>
  <c r="B11003" i="6" s="1"/>
  <c r="C11004" i="6"/>
  <c r="B11004" i="6" s="1"/>
  <c r="C11005" i="6"/>
  <c r="B11005" i="6" s="1"/>
  <c r="C11006" i="6"/>
  <c r="B11006" i="6" s="1"/>
  <c r="C11007" i="6"/>
  <c r="B11007" i="6" s="1"/>
  <c r="C11008" i="6"/>
  <c r="B11008" i="6" s="1"/>
  <c r="C11009" i="6"/>
  <c r="B11009" i="6" s="1"/>
  <c r="C11010" i="6"/>
  <c r="B11010" i="6" s="1"/>
  <c r="C11011" i="6"/>
  <c r="B11011" i="6" s="1"/>
  <c r="C11012" i="6"/>
  <c r="B11012" i="6" s="1"/>
  <c r="C11013" i="6"/>
  <c r="B11013" i="6" s="1"/>
  <c r="C11014" i="6"/>
  <c r="B11014" i="6" s="1"/>
  <c r="C11015" i="6"/>
  <c r="B11015" i="6" s="1"/>
  <c r="C11016" i="6"/>
  <c r="B11016" i="6" s="1"/>
  <c r="C11017" i="6"/>
  <c r="B11017" i="6" s="1"/>
  <c r="C11018" i="6"/>
  <c r="B11018" i="6" s="1"/>
  <c r="C11019" i="6"/>
  <c r="B11019" i="6" s="1"/>
  <c r="C11020" i="6"/>
  <c r="B11020" i="6" s="1"/>
  <c r="C11021" i="6"/>
  <c r="B11021" i="6" s="1"/>
  <c r="C11022" i="6"/>
  <c r="B11022" i="6" s="1"/>
  <c r="C11023" i="6"/>
  <c r="B11023" i="6" s="1"/>
  <c r="C11024" i="6"/>
  <c r="B11024" i="6" s="1"/>
  <c r="C11025" i="6"/>
  <c r="B11025" i="6" s="1"/>
  <c r="C11026" i="6"/>
  <c r="B11026" i="6" s="1"/>
  <c r="C11027" i="6"/>
  <c r="B11027" i="6" s="1"/>
  <c r="C11028" i="6"/>
  <c r="B11028" i="6" s="1"/>
  <c r="C11029" i="6"/>
  <c r="B11029" i="6" s="1"/>
  <c r="C11030" i="6"/>
  <c r="B11030" i="6" s="1"/>
  <c r="C11031" i="6"/>
  <c r="B11031" i="6" s="1"/>
  <c r="C11032" i="6"/>
  <c r="B11032" i="6" s="1"/>
  <c r="C11033" i="6"/>
  <c r="B11033" i="6" s="1"/>
  <c r="C11034" i="6"/>
  <c r="B11034" i="6" s="1"/>
  <c r="C11035" i="6"/>
  <c r="B11035" i="6" s="1"/>
  <c r="C11036" i="6"/>
  <c r="B11036" i="6" s="1"/>
  <c r="C11037" i="6"/>
  <c r="B11037" i="6" s="1"/>
  <c r="C11038" i="6"/>
  <c r="B11038" i="6" s="1"/>
  <c r="C11039" i="6"/>
  <c r="B11039" i="6" s="1"/>
  <c r="C11040" i="6"/>
  <c r="B11040" i="6" s="1"/>
  <c r="C11041" i="6"/>
  <c r="B11041" i="6" s="1"/>
  <c r="C11042" i="6"/>
  <c r="B11042" i="6" s="1"/>
  <c r="C11043" i="6"/>
  <c r="B11043" i="6" s="1"/>
  <c r="C11044" i="6"/>
  <c r="B11044" i="6" s="1"/>
  <c r="C11045" i="6"/>
  <c r="B11045" i="6" s="1"/>
  <c r="C11046" i="6"/>
  <c r="B11046" i="6" s="1"/>
  <c r="C11047" i="6"/>
  <c r="B11047" i="6" s="1"/>
  <c r="C11048" i="6"/>
  <c r="B11048" i="6" s="1"/>
  <c r="C11049" i="6"/>
  <c r="B11049" i="6" s="1"/>
  <c r="C11050" i="6"/>
  <c r="B11050" i="6" s="1"/>
  <c r="C11051" i="6"/>
  <c r="B11051" i="6" s="1"/>
  <c r="C11052" i="6"/>
  <c r="B11052" i="6" s="1"/>
  <c r="C11053" i="6"/>
  <c r="B11053" i="6" s="1"/>
  <c r="C11054" i="6"/>
  <c r="B11054" i="6" s="1"/>
  <c r="C11055" i="6"/>
  <c r="B11055" i="6" s="1"/>
  <c r="C11056" i="6"/>
  <c r="B11056" i="6" s="1"/>
  <c r="C11057" i="6"/>
  <c r="B11057" i="6" s="1"/>
  <c r="C11058" i="6"/>
  <c r="B11058" i="6" s="1"/>
  <c r="C11059" i="6"/>
  <c r="B11059" i="6" s="1"/>
  <c r="C11060" i="6"/>
  <c r="B11060" i="6" s="1"/>
  <c r="C11061" i="6"/>
  <c r="B11061" i="6" s="1"/>
  <c r="C11062" i="6"/>
  <c r="B11062" i="6" s="1"/>
  <c r="C11063" i="6"/>
  <c r="B11063" i="6" s="1"/>
  <c r="C11064" i="6"/>
  <c r="B11064" i="6" s="1"/>
  <c r="C11065" i="6"/>
  <c r="B11065" i="6" s="1"/>
  <c r="C11066" i="6"/>
  <c r="B11066" i="6" s="1"/>
  <c r="C11067" i="6"/>
  <c r="B11067" i="6" s="1"/>
  <c r="C11068" i="6"/>
  <c r="B11068" i="6" s="1"/>
  <c r="C11069" i="6"/>
  <c r="B11069" i="6" s="1"/>
  <c r="C11070" i="6"/>
  <c r="B11070" i="6" s="1"/>
  <c r="C11071" i="6"/>
  <c r="B11071" i="6" s="1"/>
  <c r="C11072" i="6"/>
  <c r="B11072" i="6" s="1"/>
  <c r="C11073" i="6"/>
  <c r="B11073" i="6" s="1"/>
  <c r="C11074" i="6"/>
  <c r="B11074" i="6" s="1"/>
  <c r="C11075" i="6"/>
  <c r="B11075" i="6" s="1"/>
  <c r="C11076" i="6"/>
  <c r="B11076" i="6" s="1"/>
  <c r="C11077" i="6"/>
  <c r="B11077" i="6" s="1"/>
  <c r="C11078" i="6"/>
  <c r="B11078" i="6" s="1"/>
  <c r="C11079" i="6"/>
  <c r="B11079" i="6" s="1"/>
  <c r="C11080" i="6"/>
  <c r="B11080" i="6" s="1"/>
  <c r="C11081" i="6"/>
  <c r="B11081" i="6" s="1"/>
  <c r="C11082" i="6"/>
  <c r="B11082" i="6" s="1"/>
  <c r="C11083" i="6"/>
  <c r="B11083" i="6" s="1"/>
  <c r="C11084" i="6"/>
  <c r="B11084" i="6" s="1"/>
  <c r="C11085" i="6"/>
  <c r="B11085" i="6" s="1"/>
  <c r="C11086" i="6"/>
  <c r="B11086" i="6" s="1"/>
  <c r="C11087" i="6"/>
  <c r="B11087" i="6" s="1"/>
  <c r="C11088" i="6"/>
  <c r="B11088" i="6" s="1"/>
  <c r="C11089" i="6"/>
  <c r="B11089" i="6" s="1"/>
  <c r="C11090" i="6"/>
  <c r="B11090" i="6" s="1"/>
  <c r="C11091" i="6"/>
  <c r="B11091" i="6" s="1"/>
  <c r="C11092" i="6"/>
  <c r="B11092" i="6" s="1"/>
  <c r="C11093" i="6"/>
  <c r="B11093" i="6" s="1"/>
  <c r="C11094" i="6"/>
  <c r="B11094" i="6" s="1"/>
  <c r="C11095" i="6"/>
  <c r="B11095" i="6" s="1"/>
  <c r="C11096" i="6"/>
  <c r="B11096" i="6" s="1"/>
  <c r="C11097" i="6"/>
  <c r="B11097" i="6" s="1"/>
  <c r="C11098" i="6"/>
  <c r="B11098" i="6" s="1"/>
  <c r="C11099" i="6"/>
  <c r="B11099" i="6" s="1"/>
  <c r="C11100" i="6"/>
  <c r="B11100" i="6" s="1"/>
  <c r="C11101" i="6"/>
  <c r="B11101" i="6" s="1"/>
  <c r="C11102" i="6"/>
  <c r="B11102" i="6" s="1"/>
  <c r="C11103" i="6"/>
  <c r="B11103" i="6" s="1"/>
  <c r="C11104" i="6"/>
  <c r="B11104" i="6" s="1"/>
  <c r="C11105" i="6"/>
  <c r="B11105" i="6" s="1"/>
  <c r="C11106" i="6"/>
  <c r="B11106" i="6" s="1"/>
  <c r="C11107" i="6"/>
  <c r="B11107" i="6" s="1"/>
  <c r="C11108" i="6"/>
  <c r="B11108" i="6" s="1"/>
  <c r="C11109" i="6"/>
  <c r="B11109" i="6" s="1"/>
  <c r="C11110" i="6"/>
  <c r="B11110" i="6" s="1"/>
  <c r="C11111" i="6"/>
  <c r="B11111" i="6" s="1"/>
  <c r="C11112" i="6"/>
  <c r="B11112" i="6" s="1"/>
  <c r="C11113" i="6"/>
  <c r="B11113" i="6" s="1"/>
  <c r="C11114" i="6"/>
  <c r="B11114" i="6" s="1"/>
  <c r="C11115" i="6"/>
  <c r="B11115" i="6" s="1"/>
  <c r="C11116" i="6"/>
  <c r="B11116" i="6" s="1"/>
  <c r="C11117" i="6"/>
  <c r="B11117" i="6" s="1"/>
  <c r="C11118" i="6"/>
  <c r="B11118" i="6" s="1"/>
  <c r="C11119" i="6"/>
  <c r="B11119" i="6" s="1"/>
  <c r="C11120" i="6"/>
  <c r="B11120" i="6" s="1"/>
  <c r="C11121" i="6"/>
  <c r="B11121" i="6" s="1"/>
  <c r="C11122" i="6"/>
  <c r="B11122" i="6" s="1"/>
  <c r="C11123" i="6"/>
  <c r="B11123" i="6" s="1"/>
  <c r="C11124" i="6"/>
  <c r="B11124" i="6" s="1"/>
  <c r="C11125" i="6"/>
  <c r="B11125" i="6" s="1"/>
  <c r="C11126" i="6"/>
  <c r="B11126" i="6" s="1"/>
  <c r="C11127" i="6"/>
  <c r="B11127" i="6" s="1"/>
  <c r="C11128" i="6"/>
  <c r="B11128" i="6" s="1"/>
  <c r="C11129" i="6"/>
  <c r="B11129" i="6" s="1"/>
  <c r="C11130" i="6"/>
  <c r="B11130" i="6" s="1"/>
  <c r="C11131" i="6"/>
  <c r="B11131" i="6" s="1"/>
  <c r="C11132" i="6"/>
  <c r="B11132" i="6" s="1"/>
  <c r="C11133" i="6"/>
  <c r="B11133" i="6" s="1"/>
  <c r="C11134" i="6"/>
  <c r="B11134" i="6" s="1"/>
  <c r="C11135" i="6"/>
  <c r="B11135" i="6" s="1"/>
  <c r="C11136" i="6"/>
  <c r="B11136" i="6" s="1"/>
  <c r="C11137" i="6"/>
  <c r="B11137" i="6" s="1"/>
  <c r="C11138" i="6"/>
  <c r="B11138" i="6" s="1"/>
  <c r="C11139" i="6"/>
  <c r="B11139" i="6" s="1"/>
  <c r="C11140" i="6"/>
  <c r="B11140" i="6" s="1"/>
  <c r="C11141" i="6"/>
  <c r="B11141" i="6" s="1"/>
  <c r="C11142" i="6"/>
  <c r="B11142" i="6" s="1"/>
  <c r="C11143" i="6"/>
  <c r="B11143" i="6" s="1"/>
  <c r="C11144" i="6"/>
  <c r="B11144" i="6" s="1"/>
  <c r="C11145" i="6"/>
  <c r="B11145" i="6" s="1"/>
  <c r="C11146" i="6"/>
  <c r="B11146" i="6" s="1"/>
  <c r="C11147" i="6"/>
  <c r="B11147" i="6" s="1"/>
  <c r="C11148" i="6"/>
  <c r="B11148" i="6" s="1"/>
  <c r="C11149" i="6"/>
  <c r="B11149" i="6" s="1"/>
  <c r="C11150" i="6"/>
  <c r="B11150" i="6" s="1"/>
  <c r="C11151" i="6"/>
  <c r="B11151" i="6" s="1"/>
  <c r="C11152" i="6"/>
  <c r="B11152" i="6" s="1"/>
  <c r="C11153" i="6"/>
  <c r="B11153" i="6" s="1"/>
  <c r="C11154" i="6"/>
  <c r="B11154" i="6" s="1"/>
  <c r="C11155" i="6"/>
  <c r="B11155" i="6" s="1"/>
  <c r="C11156" i="6"/>
  <c r="B11156" i="6" s="1"/>
  <c r="C11157" i="6"/>
  <c r="B11157" i="6" s="1"/>
  <c r="C11158" i="6"/>
  <c r="B11158" i="6" s="1"/>
  <c r="C11159" i="6"/>
  <c r="B11159" i="6" s="1"/>
  <c r="C11160" i="6"/>
  <c r="B11160" i="6" s="1"/>
  <c r="C11161" i="6"/>
  <c r="B11161" i="6" s="1"/>
  <c r="C11162" i="6"/>
  <c r="B11162" i="6" s="1"/>
  <c r="C11163" i="6"/>
  <c r="B11163" i="6" s="1"/>
  <c r="C11164" i="6"/>
  <c r="B11164" i="6" s="1"/>
  <c r="C11165" i="6"/>
  <c r="B11165" i="6" s="1"/>
  <c r="C11166" i="6"/>
  <c r="B11166" i="6" s="1"/>
  <c r="C11167" i="6"/>
  <c r="B11167" i="6" s="1"/>
  <c r="C11168" i="6"/>
  <c r="B11168" i="6" s="1"/>
  <c r="C11169" i="6"/>
  <c r="B11169" i="6" s="1"/>
  <c r="C11170" i="6"/>
  <c r="B11170" i="6" s="1"/>
  <c r="C11171" i="6"/>
  <c r="B11171" i="6" s="1"/>
  <c r="C11172" i="6"/>
  <c r="B11172" i="6" s="1"/>
  <c r="C11173" i="6"/>
  <c r="B11173" i="6" s="1"/>
  <c r="C11174" i="6"/>
  <c r="B11174" i="6" s="1"/>
  <c r="C11175" i="6"/>
  <c r="B11175" i="6" s="1"/>
  <c r="C11176" i="6"/>
  <c r="B11176" i="6" s="1"/>
  <c r="C11177" i="6"/>
  <c r="B11177" i="6" s="1"/>
  <c r="C11178" i="6"/>
  <c r="B11178" i="6" s="1"/>
  <c r="C11179" i="6"/>
  <c r="B11179" i="6" s="1"/>
  <c r="C11180" i="6"/>
  <c r="B11180" i="6" s="1"/>
  <c r="C11181" i="6"/>
  <c r="B11181" i="6" s="1"/>
  <c r="C11182" i="6"/>
  <c r="B11182" i="6" s="1"/>
  <c r="C11183" i="6"/>
  <c r="B11183" i="6" s="1"/>
  <c r="C11184" i="6"/>
  <c r="B11184" i="6" s="1"/>
  <c r="C11185" i="6"/>
  <c r="B11185" i="6" s="1"/>
  <c r="C11186" i="6"/>
  <c r="B11186" i="6" s="1"/>
  <c r="C11187" i="6"/>
  <c r="B11187" i="6" s="1"/>
  <c r="C11188" i="6"/>
  <c r="B11188" i="6" s="1"/>
  <c r="C11189" i="6"/>
  <c r="B11189" i="6" s="1"/>
  <c r="C11190" i="6"/>
  <c r="B11190" i="6" s="1"/>
  <c r="C11191" i="6"/>
  <c r="B11191" i="6" s="1"/>
  <c r="C11192" i="6"/>
  <c r="B11192" i="6" s="1"/>
  <c r="C11193" i="6"/>
  <c r="B11193" i="6" s="1"/>
  <c r="C11194" i="6"/>
  <c r="B11194" i="6" s="1"/>
  <c r="C11195" i="6"/>
  <c r="B11195" i="6" s="1"/>
  <c r="C11196" i="6"/>
  <c r="B11196" i="6" s="1"/>
  <c r="C11197" i="6"/>
  <c r="B11197" i="6" s="1"/>
  <c r="C11198" i="6"/>
  <c r="B11198" i="6" s="1"/>
  <c r="C11199" i="6"/>
  <c r="B11199" i="6" s="1"/>
  <c r="C11200" i="6"/>
  <c r="B11200" i="6" s="1"/>
  <c r="C11201" i="6"/>
  <c r="B11201" i="6" s="1"/>
  <c r="C11202" i="6"/>
  <c r="B11202" i="6" s="1"/>
  <c r="C11203" i="6"/>
  <c r="B11203" i="6" s="1"/>
  <c r="C11204" i="6"/>
  <c r="B11204" i="6" s="1"/>
  <c r="C11205" i="6"/>
  <c r="B11205" i="6" s="1"/>
  <c r="C11206" i="6"/>
  <c r="B11206" i="6" s="1"/>
  <c r="C11207" i="6"/>
  <c r="B11207" i="6" s="1"/>
  <c r="C11208" i="6"/>
  <c r="B11208" i="6" s="1"/>
  <c r="C11209" i="6"/>
  <c r="B11209" i="6" s="1"/>
  <c r="C11210" i="6"/>
  <c r="B11210" i="6" s="1"/>
  <c r="C11211" i="6"/>
  <c r="B11211" i="6" s="1"/>
  <c r="C11212" i="6"/>
  <c r="B11212" i="6" s="1"/>
  <c r="C11213" i="6"/>
  <c r="B11213" i="6" s="1"/>
  <c r="C11214" i="6"/>
  <c r="B11214" i="6" s="1"/>
  <c r="C11215" i="6"/>
  <c r="B11215" i="6" s="1"/>
  <c r="C11216" i="6"/>
  <c r="B11216" i="6" s="1"/>
  <c r="C11217" i="6"/>
  <c r="B11217" i="6" s="1"/>
  <c r="C11218" i="6"/>
  <c r="B11218" i="6" s="1"/>
  <c r="C11219" i="6"/>
  <c r="B11219" i="6" s="1"/>
  <c r="C11220" i="6"/>
  <c r="B11220" i="6" s="1"/>
  <c r="C11221" i="6"/>
  <c r="B11221" i="6" s="1"/>
  <c r="C11222" i="6"/>
  <c r="B11222" i="6" s="1"/>
  <c r="C11223" i="6"/>
  <c r="B11223" i="6" s="1"/>
  <c r="C11224" i="6"/>
  <c r="B11224" i="6" s="1"/>
  <c r="C11225" i="6"/>
  <c r="B11225" i="6" s="1"/>
  <c r="C11226" i="6"/>
  <c r="B11226" i="6" s="1"/>
  <c r="C11227" i="6"/>
  <c r="B11227" i="6" s="1"/>
  <c r="C11228" i="6"/>
  <c r="B11228" i="6" s="1"/>
  <c r="C11229" i="6"/>
  <c r="B11229" i="6" s="1"/>
  <c r="C11230" i="6"/>
  <c r="B11230" i="6" s="1"/>
  <c r="C11231" i="6"/>
  <c r="B11231" i="6" s="1"/>
  <c r="C11232" i="6"/>
  <c r="B11232" i="6" s="1"/>
  <c r="C11233" i="6"/>
  <c r="B11233" i="6" s="1"/>
  <c r="C11234" i="6"/>
  <c r="B11234" i="6" s="1"/>
  <c r="C11235" i="6"/>
  <c r="B11235" i="6" s="1"/>
  <c r="C11236" i="6"/>
  <c r="B11236" i="6" s="1"/>
  <c r="C11237" i="6"/>
  <c r="B11237" i="6" s="1"/>
  <c r="C11238" i="6"/>
  <c r="B11238" i="6" s="1"/>
  <c r="C11239" i="6"/>
  <c r="B11239" i="6" s="1"/>
  <c r="C11240" i="6"/>
  <c r="B11240" i="6" s="1"/>
  <c r="C11241" i="6"/>
  <c r="B11241" i="6" s="1"/>
  <c r="C11242" i="6"/>
  <c r="B11242" i="6" s="1"/>
  <c r="C11243" i="6"/>
  <c r="B11243" i="6" s="1"/>
  <c r="C11244" i="6"/>
  <c r="B11244" i="6" s="1"/>
  <c r="C11245" i="6"/>
  <c r="B11245" i="6" s="1"/>
  <c r="C11246" i="6"/>
  <c r="B11246" i="6" s="1"/>
  <c r="C11247" i="6"/>
  <c r="B11247" i="6" s="1"/>
  <c r="C11248" i="6"/>
  <c r="B11248" i="6" s="1"/>
  <c r="C11249" i="6"/>
  <c r="B11249" i="6" s="1"/>
  <c r="C11250" i="6"/>
  <c r="B11250" i="6" s="1"/>
  <c r="C11251" i="6"/>
  <c r="B11251" i="6" s="1"/>
  <c r="C11252" i="6"/>
  <c r="B11252" i="6" s="1"/>
  <c r="C11253" i="6"/>
  <c r="B11253" i="6" s="1"/>
  <c r="C11254" i="6"/>
  <c r="B11254" i="6" s="1"/>
  <c r="C11255" i="6"/>
  <c r="B11255" i="6" s="1"/>
  <c r="C11256" i="6"/>
  <c r="B11256" i="6" s="1"/>
  <c r="C11257" i="6"/>
  <c r="B11257" i="6" s="1"/>
  <c r="C11258" i="6"/>
  <c r="B11258" i="6" s="1"/>
  <c r="C11259" i="6"/>
  <c r="B11259" i="6" s="1"/>
  <c r="C11260" i="6"/>
  <c r="B11260" i="6" s="1"/>
  <c r="C11261" i="6"/>
  <c r="B11261" i="6" s="1"/>
  <c r="C11262" i="6"/>
  <c r="B11262" i="6" s="1"/>
  <c r="C11263" i="6"/>
  <c r="B11263" i="6" s="1"/>
  <c r="C11264" i="6"/>
  <c r="B11264" i="6" s="1"/>
  <c r="C11265" i="6"/>
  <c r="B11265" i="6" s="1"/>
  <c r="C11266" i="6"/>
  <c r="B11266" i="6" s="1"/>
  <c r="C11267" i="6"/>
  <c r="B11267" i="6" s="1"/>
  <c r="C11268" i="6"/>
  <c r="B11268" i="6" s="1"/>
  <c r="C11269" i="6"/>
  <c r="B11269" i="6" s="1"/>
  <c r="C11270" i="6"/>
  <c r="B11270" i="6" s="1"/>
  <c r="C11271" i="6"/>
  <c r="B11271" i="6" s="1"/>
  <c r="C11272" i="6"/>
  <c r="B11272" i="6" s="1"/>
  <c r="C11273" i="6"/>
  <c r="B11273" i="6" s="1"/>
  <c r="C11274" i="6"/>
  <c r="B11274" i="6" s="1"/>
  <c r="C11275" i="6"/>
  <c r="B11275" i="6" s="1"/>
  <c r="C11276" i="6"/>
  <c r="B11276" i="6" s="1"/>
  <c r="C11277" i="6"/>
  <c r="B11277" i="6" s="1"/>
  <c r="C11278" i="6"/>
  <c r="B11278" i="6" s="1"/>
  <c r="C11279" i="6"/>
  <c r="B11279" i="6" s="1"/>
  <c r="C11280" i="6"/>
  <c r="B11280" i="6" s="1"/>
  <c r="C11281" i="6"/>
  <c r="B11281" i="6" s="1"/>
  <c r="C11282" i="6"/>
  <c r="B11282" i="6" s="1"/>
  <c r="C11283" i="6"/>
  <c r="B11283" i="6" s="1"/>
  <c r="C11284" i="6"/>
  <c r="B11284" i="6" s="1"/>
  <c r="C11285" i="6"/>
  <c r="B11285" i="6" s="1"/>
  <c r="C11286" i="6"/>
  <c r="B11286" i="6" s="1"/>
  <c r="C11287" i="6"/>
  <c r="B11287" i="6" s="1"/>
  <c r="C11288" i="6"/>
  <c r="B11288" i="6" s="1"/>
  <c r="C11289" i="6"/>
  <c r="B11289" i="6" s="1"/>
  <c r="C11290" i="6"/>
  <c r="B11290" i="6" s="1"/>
  <c r="C11291" i="6"/>
  <c r="B11291" i="6" s="1"/>
  <c r="C11292" i="6"/>
  <c r="B11292" i="6" s="1"/>
  <c r="C11293" i="6"/>
  <c r="B11293" i="6" s="1"/>
  <c r="C11294" i="6"/>
  <c r="B11294" i="6" s="1"/>
  <c r="C11295" i="6"/>
  <c r="B11295" i="6" s="1"/>
  <c r="C11296" i="6"/>
  <c r="B11296" i="6" s="1"/>
  <c r="C11297" i="6"/>
  <c r="B11297" i="6" s="1"/>
  <c r="C11298" i="6"/>
  <c r="B11298" i="6" s="1"/>
  <c r="C11299" i="6"/>
  <c r="B11299" i="6" s="1"/>
  <c r="C11300" i="6"/>
  <c r="B11300" i="6" s="1"/>
  <c r="C11301" i="6"/>
  <c r="B11301" i="6" s="1"/>
  <c r="C11302" i="6"/>
  <c r="B11302" i="6" s="1"/>
  <c r="C11303" i="6"/>
  <c r="B11303" i="6" s="1"/>
  <c r="C11304" i="6"/>
  <c r="B11304" i="6" s="1"/>
  <c r="C11305" i="6"/>
  <c r="B11305" i="6" s="1"/>
  <c r="C11306" i="6"/>
  <c r="B11306" i="6" s="1"/>
  <c r="C11307" i="6"/>
  <c r="B11307" i="6" s="1"/>
  <c r="C11308" i="6"/>
  <c r="B11308" i="6" s="1"/>
  <c r="C11309" i="6"/>
  <c r="B11309" i="6" s="1"/>
  <c r="C11310" i="6"/>
  <c r="B11310" i="6" s="1"/>
  <c r="C11311" i="6"/>
  <c r="B11311" i="6" s="1"/>
  <c r="C11312" i="6"/>
  <c r="B11312" i="6" s="1"/>
  <c r="C11313" i="6"/>
  <c r="B11313" i="6" s="1"/>
  <c r="C11314" i="6"/>
  <c r="B11314" i="6" s="1"/>
  <c r="C11315" i="6"/>
  <c r="B11315" i="6" s="1"/>
  <c r="C11316" i="6"/>
  <c r="B11316" i="6" s="1"/>
  <c r="C11317" i="6"/>
  <c r="B11317" i="6" s="1"/>
  <c r="C11318" i="6"/>
  <c r="B11318" i="6" s="1"/>
  <c r="C11319" i="6"/>
  <c r="B11319" i="6" s="1"/>
  <c r="C11320" i="6"/>
  <c r="B11320" i="6" s="1"/>
  <c r="C11321" i="6"/>
  <c r="B11321" i="6" s="1"/>
  <c r="C11322" i="6"/>
  <c r="B11322" i="6" s="1"/>
  <c r="C11323" i="6"/>
  <c r="B11323" i="6" s="1"/>
  <c r="C11324" i="6"/>
  <c r="B11324" i="6" s="1"/>
  <c r="C11325" i="6"/>
  <c r="B11325" i="6" s="1"/>
  <c r="C11326" i="6"/>
  <c r="B11326" i="6" s="1"/>
  <c r="C11327" i="6"/>
  <c r="B11327" i="6" s="1"/>
  <c r="C11328" i="6"/>
  <c r="B11328" i="6" s="1"/>
  <c r="C11329" i="6"/>
  <c r="B11329" i="6" s="1"/>
  <c r="C11330" i="6"/>
  <c r="B11330" i="6" s="1"/>
  <c r="C11331" i="6"/>
  <c r="B11331" i="6" s="1"/>
  <c r="C11332" i="6"/>
  <c r="B11332" i="6" s="1"/>
  <c r="C11333" i="6"/>
  <c r="B11333" i="6" s="1"/>
  <c r="C11334" i="6"/>
  <c r="B11334" i="6" s="1"/>
  <c r="C11335" i="6"/>
  <c r="B11335" i="6" s="1"/>
  <c r="C11336" i="6"/>
  <c r="B11336" i="6" s="1"/>
  <c r="C11337" i="6"/>
  <c r="B11337" i="6" s="1"/>
  <c r="C11338" i="6"/>
  <c r="B11338" i="6" s="1"/>
  <c r="C11339" i="6"/>
  <c r="B11339" i="6" s="1"/>
  <c r="C11340" i="6"/>
  <c r="B11340" i="6" s="1"/>
  <c r="C11341" i="6"/>
  <c r="B11341" i="6" s="1"/>
  <c r="C11342" i="6"/>
  <c r="B11342" i="6" s="1"/>
  <c r="C11343" i="6"/>
  <c r="B11343" i="6" s="1"/>
  <c r="C11344" i="6"/>
  <c r="B11344" i="6" s="1"/>
  <c r="C11345" i="6"/>
  <c r="B11345" i="6" s="1"/>
  <c r="C11346" i="6"/>
  <c r="B11346" i="6" s="1"/>
  <c r="C11347" i="6"/>
  <c r="B11347" i="6" s="1"/>
  <c r="C11348" i="6"/>
  <c r="B11348" i="6" s="1"/>
  <c r="C11349" i="6"/>
  <c r="B11349" i="6" s="1"/>
  <c r="C11350" i="6"/>
  <c r="B11350" i="6" s="1"/>
  <c r="C11351" i="6"/>
  <c r="B11351" i="6" s="1"/>
  <c r="C11352" i="6"/>
  <c r="B11352" i="6" s="1"/>
  <c r="C11353" i="6"/>
  <c r="B11353" i="6" s="1"/>
  <c r="C11354" i="6"/>
  <c r="B11354" i="6" s="1"/>
  <c r="C11355" i="6"/>
  <c r="B11355" i="6" s="1"/>
  <c r="C11356" i="6"/>
  <c r="B11356" i="6" s="1"/>
  <c r="C11357" i="6"/>
  <c r="B11357" i="6" s="1"/>
  <c r="C11358" i="6"/>
  <c r="B11358" i="6" s="1"/>
  <c r="C11359" i="6"/>
  <c r="B11359" i="6" s="1"/>
  <c r="C11360" i="6"/>
  <c r="B11360" i="6" s="1"/>
  <c r="C11361" i="6"/>
  <c r="B11361" i="6" s="1"/>
  <c r="C11362" i="6"/>
  <c r="B11362" i="6" s="1"/>
  <c r="C11363" i="6"/>
  <c r="B11363" i="6" s="1"/>
  <c r="C11364" i="6"/>
  <c r="B11364" i="6" s="1"/>
  <c r="C11365" i="6"/>
  <c r="B11365" i="6" s="1"/>
  <c r="C11366" i="6"/>
  <c r="B11366" i="6" s="1"/>
  <c r="C11367" i="6"/>
  <c r="B11367" i="6" s="1"/>
  <c r="C11368" i="6"/>
  <c r="B11368" i="6" s="1"/>
  <c r="C11369" i="6"/>
  <c r="B11369" i="6" s="1"/>
  <c r="C11370" i="6"/>
  <c r="B11370" i="6" s="1"/>
  <c r="C11371" i="6"/>
  <c r="B11371" i="6" s="1"/>
  <c r="C11372" i="6"/>
  <c r="B11372" i="6" s="1"/>
  <c r="C11373" i="6"/>
  <c r="B11373" i="6" s="1"/>
  <c r="C11374" i="6"/>
  <c r="B11374" i="6" s="1"/>
  <c r="C11375" i="6"/>
  <c r="B11375" i="6" s="1"/>
  <c r="C11376" i="6"/>
  <c r="B11376" i="6" s="1"/>
  <c r="C11377" i="6"/>
  <c r="B11377" i="6" s="1"/>
  <c r="C11378" i="6"/>
  <c r="B11378" i="6" s="1"/>
  <c r="C11379" i="6"/>
  <c r="B11379" i="6" s="1"/>
  <c r="C11380" i="6"/>
  <c r="B11380" i="6" s="1"/>
  <c r="C11381" i="6"/>
  <c r="B11381" i="6" s="1"/>
  <c r="C11382" i="6"/>
  <c r="B11382" i="6" s="1"/>
  <c r="C11383" i="6"/>
  <c r="B11383" i="6" s="1"/>
  <c r="C11384" i="6"/>
  <c r="B11384" i="6" s="1"/>
  <c r="C11385" i="6"/>
  <c r="B11385" i="6" s="1"/>
  <c r="C11386" i="6"/>
  <c r="B11386" i="6" s="1"/>
  <c r="C11387" i="6"/>
  <c r="B11387" i="6" s="1"/>
  <c r="C11388" i="6"/>
  <c r="B11388" i="6" s="1"/>
  <c r="C11389" i="6"/>
  <c r="B11389" i="6" s="1"/>
  <c r="C11390" i="6"/>
  <c r="B11390" i="6" s="1"/>
  <c r="C11391" i="6"/>
  <c r="B11391" i="6" s="1"/>
  <c r="C11392" i="6"/>
  <c r="B11392" i="6" s="1"/>
  <c r="C11393" i="6"/>
  <c r="B11393" i="6" s="1"/>
  <c r="C11394" i="6"/>
  <c r="B11394" i="6" s="1"/>
  <c r="C11395" i="6"/>
  <c r="B11395" i="6" s="1"/>
  <c r="C11396" i="6"/>
  <c r="B11396" i="6" s="1"/>
  <c r="C11397" i="6"/>
  <c r="B11397" i="6" s="1"/>
  <c r="C11398" i="6"/>
  <c r="B11398" i="6" s="1"/>
  <c r="C11399" i="6"/>
  <c r="B11399" i="6" s="1"/>
  <c r="C11400" i="6"/>
  <c r="B11400" i="6" s="1"/>
  <c r="C11401" i="6"/>
  <c r="B11401" i="6" s="1"/>
  <c r="C11402" i="6"/>
  <c r="B11402" i="6" s="1"/>
  <c r="C11403" i="6"/>
  <c r="B11403" i="6" s="1"/>
  <c r="C11404" i="6"/>
  <c r="B11404" i="6" s="1"/>
  <c r="C11405" i="6"/>
  <c r="B11405" i="6" s="1"/>
  <c r="C11406" i="6"/>
  <c r="B11406" i="6" s="1"/>
  <c r="C11407" i="6"/>
  <c r="B11407" i="6" s="1"/>
  <c r="C11408" i="6"/>
  <c r="B11408" i="6" s="1"/>
  <c r="C11409" i="6"/>
  <c r="B11409" i="6" s="1"/>
  <c r="C11410" i="6"/>
  <c r="B11410" i="6" s="1"/>
  <c r="C11411" i="6"/>
  <c r="B11411" i="6" s="1"/>
  <c r="C11412" i="6"/>
  <c r="B11412" i="6" s="1"/>
  <c r="C11413" i="6"/>
  <c r="B11413" i="6" s="1"/>
  <c r="C11414" i="6"/>
  <c r="B11414" i="6" s="1"/>
  <c r="C11415" i="6"/>
  <c r="B11415" i="6" s="1"/>
  <c r="C11416" i="6"/>
  <c r="B11416" i="6" s="1"/>
  <c r="C11417" i="6"/>
  <c r="B11417" i="6" s="1"/>
  <c r="C11418" i="6"/>
  <c r="B11418" i="6" s="1"/>
  <c r="C11419" i="6"/>
  <c r="B11419" i="6" s="1"/>
  <c r="C11420" i="6"/>
  <c r="B11420" i="6" s="1"/>
  <c r="C11421" i="6"/>
  <c r="B11421" i="6" s="1"/>
  <c r="C11422" i="6"/>
  <c r="B11422" i="6" s="1"/>
  <c r="C11423" i="6"/>
  <c r="B11423" i="6" s="1"/>
  <c r="C11424" i="6"/>
  <c r="B11424" i="6" s="1"/>
  <c r="C11425" i="6"/>
  <c r="B11425" i="6" s="1"/>
  <c r="C11426" i="6"/>
  <c r="B11426" i="6" s="1"/>
  <c r="C11427" i="6"/>
  <c r="B11427" i="6" s="1"/>
  <c r="C11428" i="6"/>
  <c r="B11428" i="6" s="1"/>
  <c r="C11429" i="6"/>
  <c r="B11429" i="6" s="1"/>
  <c r="C11430" i="6"/>
  <c r="B11430" i="6" s="1"/>
  <c r="C11431" i="6"/>
  <c r="B11431" i="6" s="1"/>
  <c r="C11432" i="6"/>
  <c r="B11432" i="6" s="1"/>
  <c r="C11433" i="6"/>
  <c r="B11433" i="6" s="1"/>
  <c r="C11434" i="6"/>
  <c r="B11434" i="6" s="1"/>
  <c r="C11435" i="6"/>
  <c r="B11435" i="6" s="1"/>
  <c r="C11436" i="6"/>
  <c r="B11436" i="6" s="1"/>
  <c r="C11437" i="6"/>
  <c r="B11437" i="6" s="1"/>
  <c r="C11438" i="6"/>
  <c r="B11438" i="6" s="1"/>
  <c r="C11439" i="6"/>
  <c r="B11439" i="6" s="1"/>
  <c r="C11440" i="6"/>
  <c r="B11440" i="6" s="1"/>
  <c r="C11441" i="6"/>
  <c r="B11441" i="6" s="1"/>
  <c r="C11442" i="6"/>
  <c r="B11442" i="6" s="1"/>
  <c r="C11443" i="6"/>
  <c r="B11443" i="6" s="1"/>
  <c r="C11444" i="6"/>
  <c r="B11444" i="6" s="1"/>
  <c r="C11445" i="6"/>
  <c r="B11445" i="6" s="1"/>
  <c r="C11446" i="6"/>
  <c r="B11446" i="6" s="1"/>
  <c r="C11447" i="6"/>
  <c r="B11447" i="6" s="1"/>
  <c r="C11448" i="6"/>
  <c r="B11448" i="6" s="1"/>
  <c r="C11449" i="6"/>
  <c r="B11449" i="6" s="1"/>
  <c r="C11450" i="6"/>
  <c r="B11450" i="6" s="1"/>
  <c r="C11451" i="6"/>
  <c r="B11451" i="6" s="1"/>
  <c r="C11452" i="6"/>
  <c r="B11452" i="6" s="1"/>
  <c r="C11453" i="6"/>
  <c r="B11453" i="6" s="1"/>
  <c r="C11454" i="6"/>
  <c r="B11454" i="6" s="1"/>
  <c r="C11455" i="6"/>
  <c r="B11455" i="6" s="1"/>
  <c r="C11456" i="6"/>
  <c r="B11456" i="6" s="1"/>
  <c r="C11457" i="6"/>
  <c r="B11457" i="6" s="1"/>
  <c r="C11458" i="6"/>
  <c r="B11458" i="6" s="1"/>
  <c r="C11459" i="6"/>
  <c r="B11459" i="6" s="1"/>
  <c r="C11460" i="6"/>
  <c r="B11460" i="6" s="1"/>
  <c r="C11461" i="6"/>
  <c r="B11461" i="6" s="1"/>
  <c r="C11462" i="6"/>
  <c r="B11462" i="6" s="1"/>
  <c r="C11463" i="6"/>
  <c r="B11463" i="6" s="1"/>
  <c r="C11464" i="6"/>
  <c r="B11464" i="6" s="1"/>
  <c r="C11465" i="6"/>
  <c r="B11465" i="6" s="1"/>
  <c r="C11466" i="6"/>
  <c r="B11466" i="6" s="1"/>
  <c r="C11467" i="6"/>
  <c r="B11467" i="6" s="1"/>
  <c r="C11468" i="6"/>
  <c r="B11468" i="6" s="1"/>
  <c r="C11469" i="6"/>
  <c r="B11469" i="6" s="1"/>
  <c r="C11470" i="6"/>
  <c r="B11470" i="6" s="1"/>
  <c r="C11471" i="6"/>
  <c r="B11471" i="6" s="1"/>
  <c r="C11472" i="6"/>
  <c r="B11472" i="6" s="1"/>
  <c r="C11473" i="6"/>
  <c r="B11473" i="6" s="1"/>
  <c r="C11474" i="6"/>
  <c r="B11474" i="6" s="1"/>
  <c r="C11475" i="6"/>
  <c r="B11475" i="6" s="1"/>
  <c r="C11476" i="6"/>
  <c r="B11476" i="6" s="1"/>
  <c r="C11477" i="6"/>
  <c r="B11477" i="6" s="1"/>
  <c r="C11478" i="6"/>
  <c r="B11478" i="6" s="1"/>
  <c r="C11479" i="6"/>
  <c r="B11479" i="6" s="1"/>
  <c r="C11480" i="6"/>
  <c r="B11480" i="6" s="1"/>
  <c r="C11481" i="6"/>
  <c r="B11481" i="6" s="1"/>
  <c r="C11482" i="6"/>
  <c r="B11482" i="6" s="1"/>
  <c r="C11483" i="6"/>
  <c r="B11483" i="6" s="1"/>
  <c r="C11484" i="6"/>
  <c r="B11484" i="6" s="1"/>
  <c r="C11485" i="6"/>
  <c r="B11485" i="6" s="1"/>
  <c r="C11486" i="6"/>
  <c r="B11486" i="6" s="1"/>
  <c r="C11487" i="6"/>
  <c r="B11487" i="6" s="1"/>
  <c r="C11488" i="6"/>
  <c r="B11488" i="6" s="1"/>
  <c r="C11489" i="6"/>
  <c r="B11489" i="6" s="1"/>
  <c r="C11490" i="6"/>
  <c r="B11490" i="6" s="1"/>
  <c r="C11491" i="6"/>
  <c r="B11491" i="6" s="1"/>
  <c r="C11492" i="6"/>
  <c r="B11492" i="6" s="1"/>
  <c r="C11493" i="6"/>
  <c r="B11493" i="6" s="1"/>
  <c r="C11494" i="6"/>
  <c r="B11494" i="6" s="1"/>
  <c r="C11495" i="6"/>
  <c r="B11495" i="6" s="1"/>
  <c r="C11496" i="6"/>
  <c r="B11496" i="6" s="1"/>
  <c r="C11497" i="6"/>
  <c r="B11497" i="6" s="1"/>
  <c r="C11498" i="6"/>
  <c r="B11498" i="6" s="1"/>
  <c r="C11499" i="6"/>
  <c r="B11499" i="6" s="1"/>
  <c r="C11500" i="6"/>
  <c r="B11500" i="6" s="1"/>
  <c r="C11501" i="6"/>
  <c r="B11501" i="6" s="1"/>
  <c r="C11502" i="6"/>
  <c r="B11502" i="6" s="1"/>
  <c r="C11503" i="6"/>
  <c r="B11503" i="6" s="1"/>
  <c r="C11504" i="6"/>
  <c r="B11504" i="6" s="1"/>
  <c r="C11505" i="6"/>
  <c r="B11505" i="6" s="1"/>
  <c r="C11506" i="6"/>
  <c r="B11506" i="6" s="1"/>
  <c r="C11507" i="6"/>
  <c r="B11507" i="6" s="1"/>
  <c r="C11508" i="6"/>
  <c r="B11508" i="6" s="1"/>
  <c r="C11509" i="6"/>
  <c r="B11509" i="6" s="1"/>
  <c r="C11510" i="6"/>
  <c r="B11510" i="6" s="1"/>
  <c r="C11511" i="6"/>
  <c r="B11511" i="6" s="1"/>
  <c r="C11512" i="6"/>
  <c r="B11512" i="6" s="1"/>
  <c r="C11513" i="6"/>
  <c r="B11513" i="6" s="1"/>
  <c r="C11514" i="6"/>
  <c r="B11514" i="6" s="1"/>
  <c r="C11515" i="6"/>
  <c r="B11515" i="6" s="1"/>
  <c r="C11516" i="6"/>
  <c r="B11516" i="6" s="1"/>
  <c r="C11517" i="6"/>
  <c r="B11517" i="6" s="1"/>
  <c r="C11518" i="6"/>
  <c r="B11518" i="6" s="1"/>
  <c r="C11519" i="6"/>
  <c r="B11519" i="6" s="1"/>
  <c r="C11520" i="6"/>
  <c r="B11520" i="6" s="1"/>
  <c r="C11521" i="6"/>
  <c r="B11521" i="6" s="1"/>
  <c r="C11522" i="6"/>
  <c r="B11522" i="6" s="1"/>
  <c r="C11523" i="6"/>
  <c r="B11523" i="6" s="1"/>
  <c r="C11524" i="6"/>
  <c r="B11524" i="6" s="1"/>
  <c r="C11525" i="6"/>
  <c r="B11525" i="6" s="1"/>
  <c r="C11526" i="6"/>
  <c r="B11526" i="6" s="1"/>
  <c r="C11527" i="6"/>
  <c r="B11527" i="6" s="1"/>
  <c r="C11528" i="6"/>
  <c r="B11528" i="6" s="1"/>
  <c r="C11529" i="6"/>
  <c r="B11529" i="6" s="1"/>
  <c r="C11530" i="6"/>
  <c r="B11530" i="6" s="1"/>
  <c r="C11531" i="6"/>
  <c r="B11531" i="6" s="1"/>
  <c r="C11532" i="6"/>
  <c r="B11532" i="6" s="1"/>
  <c r="C11533" i="6"/>
  <c r="B11533" i="6" s="1"/>
  <c r="C11534" i="6"/>
  <c r="B11534" i="6" s="1"/>
  <c r="C11535" i="6"/>
  <c r="B11535" i="6" s="1"/>
  <c r="C11536" i="6"/>
  <c r="B11536" i="6" s="1"/>
  <c r="C11537" i="6"/>
  <c r="B11537" i="6" s="1"/>
  <c r="C11538" i="6"/>
  <c r="B11538" i="6" s="1"/>
  <c r="C11539" i="6"/>
  <c r="B11539" i="6" s="1"/>
  <c r="C11540" i="6"/>
  <c r="B11540" i="6" s="1"/>
  <c r="C11541" i="6"/>
  <c r="B11541" i="6" s="1"/>
  <c r="C11542" i="6"/>
  <c r="B11542" i="6" s="1"/>
  <c r="C11543" i="6"/>
  <c r="B11543" i="6" s="1"/>
  <c r="C11544" i="6"/>
  <c r="B11544" i="6" s="1"/>
  <c r="C11545" i="6"/>
  <c r="B11545" i="6" s="1"/>
  <c r="C11546" i="6"/>
  <c r="B11546" i="6" s="1"/>
  <c r="C11547" i="6"/>
  <c r="B11547" i="6" s="1"/>
  <c r="C11548" i="6"/>
  <c r="B11548" i="6" s="1"/>
  <c r="C11549" i="6"/>
  <c r="B11549" i="6" s="1"/>
  <c r="C11550" i="6"/>
  <c r="B11550" i="6" s="1"/>
  <c r="C11551" i="6"/>
  <c r="B11551" i="6" s="1"/>
  <c r="C11552" i="6"/>
  <c r="B11552" i="6" s="1"/>
  <c r="C11553" i="6"/>
  <c r="B11553" i="6" s="1"/>
  <c r="C11554" i="6"/>
  <c r="B11554" i="6" s="1"/>
  <c r="C11555" i="6"/>
  <c r="B11555" i="6" s="1"/>
  <c r="C11556" i="6"/>
  <c r="B11556" i="6" s="1"/>
  <c r="C11557" i="6"/>
  <c r="B11557" i="6" s="1"/>
  <c r="C11558" i="6"/>
  <c r="B11558" i="6" s="1"/>
  <c r="C11559" i="6"/>
  <c r="B11559" i="6" s="1"/>
  <c r="C11560" i="6"/>
  <c r="B11560" i="6" s="1"/>
  <c r="C11561" i="6"/>
  <c r="B11561" i="6" s="1"/>
  <c r="C11562" i="6"/>
  <c r="B11562" i="6" s="1"/>
  <c r="C11563" i="6"/>
  <c r="B11563" i="6" s="1"/>
  <c r="C11564" i="6"/>
  <c r="B11564" i="6" s="1"/>
  <c r="C11565" i="6"/>
  <c r="B11565" i="6" s="1"/>
  <c r="C11566" i="6"/>
  <c r="B11566" i="6" s="1"/>
  <c r="C11567" i="6"/>
  <c r="B11567" i="6" s="1"/>
  <c r="C11568" i="6"/>
  <c r="B11568" i="6" s="1"/>
  <c r="C11569" i="6"/>
  <c r="B11569" i="6" s="1"/>
  <c r="C11570" i="6"/>
  <c r="B11570" i="6" s="1"/>
  <c r="C11571" i="6"/>
  <c r="B11571" i="6" s="1"/>
  <c r="C11572" i="6"/>
  <c r="B11572" i="6" s="1"/>
  <c r="C11573" i="6"/>
  <c r="B11573" i="6" s="1"/>
  <c r="C11574" i="6"/>
  <c r="B11574" i="6" s="1"/>
  <c r="C11575" i="6"/>
  <c r="B11575" i="6" s="1"/>
  <c r="C11576" i="6"/>
  <c r="B11576" i="6" s="1"/>
  <c r="C11577" i="6"/>
  <c r="B11577" i="6" s="1"/>
  <c r="C11578" i="6"/>
  <c r="B11578" i="6" s="1"/>
  <c r="C11579" i="6"/>
  <c r="B11579" i="6" s="1"/>
  <c r="C11580" i="6"/>
  <c r="B11580" i="6" s="1"/>
  <c r="C11581" i="6"/>
  <c r="B11581" i="6" s="1"/>
  <c r="C11582" i="6"/>
  <c r="B11582" i="6" s="1"/>
  <c r="C11583" i="6"/>
  <c r="B11583" i="6" s="1"/>
  <c r="C11584" i="6"/>
  <c r="B11584" i="6" s="1"/>
  <c r="C11585" i="6"/>
  <c r="B11585" i="6" s="1"/>
  <c r="C11586" i="6"/>
  <c r="B11586" i="6" s="1"/>
  <c r="C11587" i="6"/>
  <c r="B11587" i="6" s="1"/>
  <c r="C11588" i="6"/>
  <c r="B11588" i="6" s="1"/>
  <c r="C11589" i="6"/>
  <c r="B11589" i="6" s="1"/>
  <c r="C11590" i="6"/>
  <c r="B11590" i="6" s="1"/>
  <c r="C11591" i="6"/>
  <c r="B11591" i="6" s="1"/>
  <c r="C11592" i="6"/>
  <c r="B11592" i="6" s="1"/>
  <c r="C11593" i="6"/>
  <c r="B11593" i="6" s="1"/>
  <c r="C11594" i="6"/>
  <c r="B11594" i="6" s="1"/>
  <c r="C11595" i="6"/>
  <c r="B11595" i="6" s="1"/>
  <c r="C11596" i="6"/>
  <c r="B11596" i="6" s="1"/>
  <c r="C11597" i="6"/>
  <c r="B11597" i="6" s="1"/>
  <c r="C11598" i="6"/>
  <c r="B11598" i="6" s="1"/>
  <c r="C11599" i="6"/>
  <c r="B11599" i="6" s="1"/>
  <c r="C11600" i="6"/>
  <c r="B11600" i="6" s="1"/>
  <c r="C11601" i="6"/>
  <c r="B11601" i="6" s="1"/>
  <c r="C11602" i="6"/>
  <c r="B11602" i="6" s="1"/>
  <c r="C11603" i="6"/>
  <c r="B11603" i="6" s="1"/>
  <c r="C11604" i="6"/>
  <c r="B11604" i="6" s="1"/>
  <c r="C11605" i="6"/>
  <c r="B11605" i="6" s="1"/>
  <c r="C11606" i="6"/>
  <c r="B11606" i="6" s="1"/>
  <c r="C11607" i="6"/>
  <c r="B11607" i="6" s="1"/>
  <c r="C11608" i="6"/>
  <c r="B11608" i="6" s="1"/>
  <c r="C11609" i="6"/>
  <c r="B11609" i="6" s="1"/>
  <c r="C11610" i="6"/>
  <c r="B11610" i="6" s="1"/>
  <c r="C11611" i="6"/>
  <c r="B11611" i="6" s="1"/>
  <c r="C11612" i="6"/>
  <c r="B11612" i="6" s="1"/>
  <c r="C11613" i="6"/>
  <c r="B11613" i="6" s="1"/>
  <c r="C11614" i="6"/>
  <c r="B11614" i="6" s="1"/>
  <c r="C11615" i="6"/>
  <c r="B11615" i="6" s="1"/>
  <c r="C11616" i="6"/>
  <c r="B11616" i="6" s="1"/>
  <c r="C11617" i="6"/>
  <c r="B11617" i="6" s="1"/>
  <c r="C11618" i="6"/>
  <c r="B11618" i="6" s="1"/>
  <c r="C11619" i="6"/>
  <c r="B11619" i="6" s="1"/>
  <c r="C11620" i="6"/>
  <c r="B11620" i="6" s="1"/>
  <c r="C11621" i="6"/>
  <c r="B11621" i="6" s="1"/>
  <c r="C11622" i="6"/>
  <c r="B11622" i="6" s="1"/>
  <c r="C11623" i="6"/>
  <c r="B11623" i="6" s="1"/>
  <c r="C11624" i="6"/>
  <c r="B11624" i="6" s="1"/>
  <c r="C11625" i="6"/>
  <c r="B11625" i="6" s="1"/>
  <c r="C11626" i="6"/>
  <c r="B11626" i="6" s="1"/>
  <c r="C11627" i="6"/>
  <c r="B11627" i="6" s="1"/>
  <c r="C11628" i="6"/>
  <c r="B11628" i="6" s="1"/>
  <c r="C11629" i="6"/>
  <c r="B11629" i="6" s="1"/>
  <c r="C11630" i="6"/>
  <c r="B11630" i="6" s="1"/>
  <c r="C11631" i="6"/>
  <c r="B11631" i="6" s="1"/>
  <c r="C11632" i="6"/>
  <c r="B11632" i="6" s="1"/>
  <c r="C11633" i="6"/>
  <c r="B11633" i="6" s="1"/>
  <c r="C11634" i="6"/>
  <c r="B11634" i="6" s="1"/>
  <c r="C11635" i="6"/>
  <c r="B11635" i="6" s="1"/>
  <c r="C11636" i="6"/>
  <c r="B11636" i="6" s="1"/>
  <c r="C11637" i="6"/>
  <c r="B11637" i="6" s="1"/>
  <c r="C11638" i="6"/>
  <c r="B11638" i="6" s="1"/>
  <c r="C11639" i="6"/>
  <c r="B11639" i="6" s="1"/>
  <c r="C11640" i="6"/>
  <c r="B11640" i="6" s="1"/>
  <c r="C11641" i="6"/>
  <c r="B11641" i="6" s="1"/>
  <c r="C11642" i="6"/>
  <c r="B11642" i="6" s="1"/>
  <c r="C11643" i="6"/>
  <c r="B11643" i="6" s="1"/>
  <c r="C11644" i="6"/>
  <c r="B11644" i="6" s="1"/>
  <c r="C11645" i="6"/>
  <c r="B11645" i="6" s="1"/>
  <c r="C11646" i="6"/>
  <c r="B11646" i="6" s="1"/>
  <c r="C11647" i="6"/>
  <c r="B11647" i="6" s="1"/>
  <c r="C11648" i="6"/>
  <c r="B11648" i="6" s="1"/>
  <c r="C11649" i="6"/>
  <c r="B11649" i="6" s="1"/>
  <c r="C11650" i="6"/>
  <c r="B11650" i="6" s="1"/>
  <c r="C11651" i="6"/>
  <c r="B11651" i="6" s="1"/>
  <c r="C11652" i="6"/>
  <c r="B11652" i="6" s="1"/>
  <c r="C11653" i="6"/>
  <c r="B11653" i="6" s="1"/>
  <c r="C11654" i="6"/>
  <c r="B11654" i="6" s="1"/>
  <c r="C11655" i="6"/>
  <c r="B11655" i="6" s="1"/>
  <c r="C11656" i="6"/>
  <c r="B11656" i="6" s="1"/>
  <c r="C11657" i="6"/>
  <c r="B11657" i="6" s="1"/>
  <c r="C11658" i="6"/>
  <c r="B11658" i="6" s="1"/>
  <c r="C11659" i="6"/>
  <c r="B11659" i="6" s="1"/>
  <c r="C11660" i="6"/>
  <c r="B11660" i="6" s="1"/>
  <c r="C11661" i="6"/>
  <c r="B11661" i="6" s="1"/>
  <c r="C11662" i="6"/>
  <c r="B11662" i="6" s="1"/>
  <c r="C11663" i="6"/>
  <c r="B11663" i="6" s="1"/>
  <c r="C11664" i="6"/>
  <c r="B11664" i="6" s="1"/>
  <c r="C11665" i="6"/>
  <c r="B11665" i="6" s="1"/>
  <c r="C11666" i="6"/>
  <c r="B11666" i="6" s="1"/>
  <c r="C11667" i="6"/>
  <c r="B11667" i="6" s="1"/>
  <c r="C11668" i="6"/>
  <c r="B11668" i="6" s="1"/>
  <c r="C11669" i="6"/>
  <c r="B11669" i="6" s="1"/>
  <c r="C11670" i="6"/>
  <c r="B11670" i="6" s="1"/>
  <c r="C11671" i="6"/>
  <c r="B11671" i="6" s="1"/>
  <c r="C11672" i="6"/>
  <c r="B11672" i="6" s="1"/>
  <c r="C11673" i="6"/>
  <c r="B11673" i="6" s="1"/>
  <c r="C11674" i="6"/>
  <c r="B11674" i="6" s="1"/>
  <c r="C11675" i="6"/>
  <c r="B11675" i="6" s="1"/>
  <c r="C11676" i="6"/>
  <c r="B11676" i="6" s="1"/>
  <c r="C11677" i="6"/>
  <c r="B11677" i="6" s="1"/>
  <c r="C11678" i="6"/>
  <c r="B11678" i="6" s="1"/>
  <c r="C11679" i="6"/>
  <c r="B11679" i="6" s="1"/>
  <c r="C11680" i="6"/>
  <c r="B11680" i="6" s="1"/>
  <c r="C11681" i="6"/>
  <c r="B11681" i="6" s="1"/>
  <c r="C11682" i="6"/>
  <c r="B11682" i="6" s="1"/>
  <c r="C11683" i="6"/>
  <c r="B11683" i="6" s="1"/>
  <c r="C11684" i="6"/>
  <c r="B11684" i="6" s="1"/>
  <c r="C11685" i="6"/>
  <c r="B11685" i="6" s="1"/>
  <c r="C11686" i="6"/>
  <c r="B11686" i="6" s="1"/>
  <c r="C11687" i="6"/>
  <c r="B11687" i="6" s="1"/>
  <c r="C11688" i="6"/>
  <c r="B11688" i="6" s="1"/>
  <c r="C11689" i="6"/>
  <c r="B11689" i="6" s="1"/>
  <c r="C11690" i="6"/>
  <c r="B11690" i="6" s="1"/>
  <c r="C11691" i="6"/>
  <c r="B11691" i="6" s="1"/>
  <c r="C11692" i="6"/>
  <c r="B11692" i="6" s="1"/>
  <c r="C11693" i="6"/>
  <c r="B11693" i="6" s="1"/>
  <c r="C11694" i="6"/>
  <c r="B11694" i="6" s="1"/>
  <c r="C11695" i="6"/>
  <c r="B11695" i="6" s="1"/>
  <c r="C11696" i="6"/>
  <c r="B11696" i="6" s="1"/>
  <c r="C11697" i="6"/>
  <c r="B11697" i="6" s="1"/>
  <c r="C11698" i="6"/>
  <c r="B11698" i="6" s="1"/>
  <c r="C11699" i="6"/>
  <c r="B11699" i="6" s="1"/>
  <c r="C11700" i="6"/>
  <c r="B11700" i="6" s="1"/>
  <c r="C11701" i="6"/>
  <c r="B11701" i="6" s="1"/>
  <c r="C11702" i="6"/>
  <c r="B11702" i="6" s="1"/>
  <c r="C11703" i="6"/>
  <c r="B11703" i="6" s="1"/>
  <c r="C11704" i="6"/>
  <c r="B11704" i="6" s="1"/>
  <c r="C11705" i="6"/>
  <c r="B11705" i="6" s="1"/>
  <c r="C11706" i="6"/>
  <c r="B11706" i="6" s="1"/>
  <c r="C11707" i="6"/>
  <c r="B11707" i="6" s="1"/>
  <c r="C11708" i="6"/>
  <c r="B11708" i="6" s="1"/>
  <c r="C11709" i="6"/>
  <c r="B11709" i="6" s="1"/>
  <c r="C11710" i="6"/>
  <c r="B11710" i="6" s="1"/>
  <c r="C11711" i="6"/>
  <c r="B11711" i="6" s="1"/>
  <c r="C11712" i="6"/>
  <c r="B11712" i="6" s="1"/>
  <c r="C11713" i="6"/>
  <c r="B11713" i="6" s="1"/>
  <c r="C11714" i="6"/>
  <c r="B11714" i="6" s="1"/>
  <c r="C11715" i="6"/>
  <c r="B11715" i="6" s="1"/>
  <c r="C11716" i="6"/>
  <c r="B11716" i="6" s="1"/>
  <c r="C11717" i="6"/>
  <c r="B11717" i="6" s="1"/>
  <c r="C11718" i="6"/>
  <c r="B11718" i="6" s="1"/>
  <c r="C11719" i="6"/>
  <c r="B11719" i="6" s="1"/>
  <c r="C11720" i="6"/>
  <c r="B11720" i="6" s="1"/>
  <c r="C11721" i="6"/>
  <c r="B11721" i="6" s="1"/>
  <c r="C11722" i="6"/>
  <c r="B11722" i="6" s="1"/>
  <c r="C11723" i="6"/>
  <c r="B11723" i="6" s="1"/>
  <c r="C11724" i="6"/>
  <c r="B11724" i="6" s="1"/>
  <c r="C11725" i="6"/>
  <c r="B11725" i="6" s="1"/>
  <c r="C11726" i="6"/>
  <c r="B11726" i="6" s="1"/>
  <c r="C11727" i="6"/>
  <c r="B11727" i="6" s="1"/>
  <c r="C11728" i="6"/>
  <c r="B11728" i="6" s="1"/>
  <c r="C11729" i="6"/>
  <c r="B11729" i="6" s="1"/>
  <c r="C11730" i="6"/>
  <c r="B11730" i="6" s="1"/>
  <c r="C11731" i="6"/>
  <c r="B11731" i="6" s="1"/>
  <c r="C11732" i="6"/>
  <c r="B11732" i="6" s="1"/>
  <c r="C11733" i="6"/>
  <c r="B11733" i="6" s="1"/>
  <c r="C11734" i="6"/>
  <c r="B11734" i="6" s="1"/>
  <c r="C11735" i="6"/>
  <c r="B11735" i="6" s="1"/>
  <c r="C11736" i="6"/>
  <c r="B11736" i="6" s="1"/>
  <c r="C11737" i="6"/>
  <c r="B11737" i="6" s="1"/>
  <c r="C11738" i="6"/>
  <c r="B11738" i="6" s="1"/>
  <c r="C11739" i="6"/>
  <c r="B11739" i="6" s="1"/>
  <c r="C11740" i="6"/>
  <c r="B11740" i="6" s="1"/>
  <c r="C11741" i="6"/>
  <c r="B11741" i="6" s="1"/>
  <c r="C11742" i="6"/>
  <c r="B11742" i="6" s="1"/>
  <c r="C11743" i="6"/>
  <c r="B11743" i="6" s="1"/>
  <c r="C11744" i="6"/>
  <c r="B11744" i="6" s="1"/>
  <c r="C11745" i="6"/>
  <c r="B11745" i="6" s="1"/>
  <c r="C11746" i="6"/>
  <c r="B11746" i="6" s="1"/>
  <c r="C11747" i="6"/>
  <c r="B11747" i="6" s="1"/>
  <c r="C11748" i="6"/>
  <c r="B11748" i="6" s="1"/>
  <c r="C11749" i="6"/>
  <c r="B11749" i="6" s="1"/>
  <c r="C11750" i="6"/>
  <c r="B11750" i="6" s="1"/>
  <c r="C11751" i="6"/>
  <c r="B11751" i="6" s="1"/>
  <c r="C11752" i="6"/>
  <c r="B11752" i="6" s="1"/>
  <c r="C11753" i="6"/>
  <c r="B11753" i="6" s="1"/>
  <c r="C11754" i="6"/>
  <c r="B11754" i="6" s="1"/>
  <c r="C11755" i="6"/>
  <c r="B11755" i="6" s="1"/>
  <c r="C11756" i="6"/>
  <c r="B11756" i="6" s="1"/>
  <c r="C11757" i="6"/>
  <c r="B11757" i="6" s="1"/>
  <c r="C11758" i="6"/>
  <c r="B11758" i="6" s="1"/>
  <c r="C11759" i="6"/>
  <c r="B11759" i="6" s="1"/>
  <c r="C11760" i="6"/>
  <c r="B11760" i="6" s="1"/>
  <c r="C11761" i="6"/>
  <c r="B11761" i="6" s="1"/>
  <c r="C11762" i="6"/>
  <c r="B11762" i="6" s="1"/>
  <c r="C11763" i="6"/>
  <c r="B11763" i="6" s="1"/>
  <c r="C11764" i="6"/>
  <c r="B11764" i="6" s="1"/>
  <c r="C11765" i="6"/>
  <c r="B11765" i="6" s="1"/>
  <c r="C11766" i="6"/>
  <c r="B11766" i="6" s="1"/>
  <c r="C11767" i="6"/>
  <c r="B11767" i="6" s="1"/>
  <c r="C11768" i="6"/>
  <c r="B11768" i="6" s="1"/>
  <c r="C11769" i="6"/>
  <c r="B11769" i="6" s="1"/>
  <c r="C11770" i="6"/>
  <c r="B11770" i="6" s="1"/>
  <c r="C11771" i="6"/>
  <c r="B11771" i="6" s="1"/>
  <c r="C11772" i="6"/>
  <c r="B11772" i="6" s="1"/>
  <c r="C11773" i="6"/>
  <c r="B11773" i="6" s="1"/>
  <c r="C11774" i="6"/>
  <c r="B11774" i="6" s="1"/>
  <c r="C11775" i="6"/>
  <c r="B11775" i="6" s="1"/>
  <c r="C11776" i="6"/>
  <c r="B11776" i="6" s="1"/>
  <c r="C11777" i="6"/>
  <c r="B11777" i="6" s="1"/>
  <c r="C11778" i="6"/>
  <c r="B11778" i="6" s="1"/>
  <c r="C11779" i="6"/>
  <c r="B11779" i="6" s="1"/>
  <c r="C11780" i="6"/>
  <c r="B11780" i="6" s="1"/>
  <c r="C11781" i="6"/>
  <c r="B11781" i="6" s="1"/>
  <c r="C11782" i="6"/>
  <c r="B11782" i="6" s="1"/>
  <c r="C11783" i="6"/>
  <c r="B11783" i="6" s="1"/>
  <c r="C11784" i="6"/>
  <c r="B11784" i="6" s="1"/>
  <c r="C11785" i="6"/>
  <c r="B11785" i="6" s="1"/>
  <c r="C11786" i="6"/>
  <c r="B11786" i="6" s="1"/>
  <c r="C11787" i="6"/>
  <c r="B11787" i="6" s="1"/>
  <c r="C11788" i="6"/>
  <c r="B11788" i="6" s="1"/>
  <c r="C11789" i="6"/>
  <c r="B11789" i="6" s="1"/>
  <c r="C11790" i="6"/>
  <c r="B11790" i="6" s="1"/>
  <c r="C11791" i="6"/>
  <c r="B11791" i="6" s="1"/>
  <c r="C11792" i="6"/>
  <c r="B11792" i="6" s="1"/>
  <c r="C11793" i="6"/>
  <c r="B11793" i="6" s="1"/>
  <c r="C11794" i="6"/>
  <c r="B11794" i="6" s="1"/>
  <c r="C11795" i="6"/>
  <c r="B11795" i="6" s="1"/>
  <c r="C11796" i="6"/>
  <c r="B11796" i="6" s="1"/>
  <c r="C11797" i="6"/>
  <c r="B11797" i="6" s="1"/>
  <c r="C11798" i="6"/>
  <c r="B11798" i="6" s="1"/>
  <c r="C11799" i="6"/>
  <c r="B11799" i="6" s="1"/>
  <c r="C11800" i="6"/>
  <c r="B11800" i="6" s="1"/>
  <c r="C11801" i="6"/>
  <c r="B11801" i="6" s="1"/>
  <c r="C11802" i="6"/>
  <c r="B11802" i="6" s="1"/>
  <c r="C11803" i="6"/>
  <c r="B11803" i="6" s="1"/>
  <c r="C11804" i="6"/>
  <c r="B11804" i="6" s="1"/>
  <c r="C11805" i="6"/>
  <c r="B11805" i="6" s="1"/>
  <c r="C11806" i="6"/>
  <c r="B11806" i="6" s="1"/>
  <c r="C11807" i="6"/>
  <c r="B11807" i="6" s="1"/>
  <c r="C11808" i="6"/>
  <c r="B11808" i="6" s="1"/>
  <c r="C11809" i="6"/>
  <c r="B11809" i="6" s="1"/>
  <c r="C11810" i="6"/>
  <c r="B11810" i="6" s="1"/>
  <c r="C11811" i="6"/>
  <c r="B11811" i="6" s="1"/>
  <c r="C11812" i="6"/>
  <c r="B11812" i="6" s="1"/>
  <c r="C11813" i="6"/>
  <c r="B11813" i="6" s="1"/>
  <c r="C11814" i="6"/>
  <c r="B11814" i="6" s="1"/>
  <c r="C11815" i="6"/>
  <c r="B11815" i="6" s="1"/>
  <c r="C11816" i="6"/>
  <c r="B11816" i="6" s="1"/>
  <c r="C11817" i="6"/>
  <c r="B11817" i="6" s="1"/>
  <c r="C11818" i="6"/>
  <c r="B11818" i="6" s="1"/>
  <c r="C11819" i="6"/>
  <c r="B11819" i="6" s="1"/>
  <c r="C11820" i="6"/>
  <c r="B11820" i="6" s="1"/>
  <c r="C11821" i="6"/>
  <c r="B11821" i="6" s="1"/>
  <c r="C11822" i="6"/>
  <c r="B11822" i="6" s="1"/>
  <c r="C11823" i="6"/>
  <c r="B11823" i="6" s="1"/>
  <c r="C11824" i="6"/>
  <c r="B11824" i="6" s="1"/>
  <c r="C11825" i="6"/>
  <c r="B11825" i="6" s="1"/>
  <c r="C11826" i="6"/>
  <c r="B11826" i="6" s="1"/>
  <c r="C11827" i="6"/>
  <c r="B11827" i="6" s="1"/>
  <c r="C11828" i="6"/>
  <c r="B11828" i="6" s="1"/>
  <c r="C11829" i="6"/>
  <c r="B11829" i="6" s="1"/>
  <c r="C11830" i="6"/>
  <c r="B11830" i="6" s="1"/>
  <c r="C11831" i="6"/>
  <c r="B11831" i="6" s="1"/>
  <c r="C11832" i="6"/>
  <c r="B11832" i="6" s="1"/>
  <c r="C11833" i="6"/>
  <c r="B11833" i="6" s="1"/>
  <c r="C11834" i="6"/>
  <c r="B11834" i="6" s="1"/>
  <c r="C11835" i="6"/>
  <c r="B11835" i="6" s="1"/>
  <c r="C11836" i="6"/>
  <c r="B11836" i="6" s="1"/>
  <c r="C11837" i="6"/>
  <c r="B11837" i="6" s="1"/>
  <c r="C11838" i="6"/>
  <c r="B11838" i="6" s="1"/>
  <c r="C11839" i="6"/>
  <c r="B11839" i="6" s="1"/>
  <c r="C11840" i="6"/>
  <c r="B11840" i="6" s="1"/>
  <c r="C11841" i="6"/>
  <c r="B11841" i="6" s="1"/>
  <c r="C11842" i="6"/>
  <c r="B11842" i="6" s="1"/>
  <c r="C11843" i="6"/>
  <c r="B11843" i="6" s="1"/>
  <c r="C11844" i="6"/>
  <c r="B11844" i="6" s="1"/>
  <c r="C11845" i="6"/>
  <c r="B11845" i="6" s="1"/>
  <c r="C11846" i="6"/>
  <c r="B11846" i="6" s="1"/>
  <c r="C11847" i="6"/>
  <c r="B11847" i="6" s="1"/>
  <c r="C11848" i="6"/>
  <c r="B11848" i="6" s="1"/>
  <c r="C11849" i="6"/>
  <c r="B11849" i="6" s="1"/>
  <c r="C11850" i="6"/>
  <c r="B11850" i="6" s="1"/>
  <c r="C11851" i="6"/>
  <c r="B11851" i="6" s="1"/>
  <c r="C11852" i="6"/>
  <c r="B11852" i="6" s="1"/>
  <c r="C11853" i="6"/>
  <c r="B11853" i="6" s="1"/>
  <c r="C11854" i="6"/>
  <c r="B11854" i="6" s="1"/>
  <c r="C11855" i="6"/>
  <c r="B11855" i="6" s="1"/>
  <c r="C11856" i="6"/>
  <c r="B11856" i="6" s="1"/>
  <c r="C11857" i="6"/>
  <c r="B11857" i="6" s="1"/>
  <c r="C11858" i="6"/>
  <c r="B11858" i="6" s="1"/>
  <c r="C11859" i="6"/>
  <c r="B11859" i="6" s="1"/>
  <c r="C11860" i="6"/>
  <c r="B11860" i="6" s="1"/>
  <c r="C11861" i="6"/>
  <c r="B11861" i="6" s="1"/>
  <c r="C11862" i="6"/>
  <c r="B11862" i="6" s="1"/>
  <c r="C11863" i="6"/>
  <c r="B11863" i="6" s="1"/>
  <c r="C11864" i="6"/>
  <c r="B11864" i="6" s="1"/>
  <c r="C11865" i="6"/>
  <c r="B11865" i="6" s="1"/>
  <c r="C11866" i="6"/>
  <c r="B11866" i="6" s="1"/>
  <c r="C11867" i="6"/>
  <c r="B11867" i="6" s="1"/>
  <c r="C11868" i="6"/>
  <c r="B11868" i="6" s="1"/>
  <c r="C11869" i="6"/>
  <c r="B11869" i="6" s="1"/>
  <c r="C11870" i="6"/>
  <c r="B11870" i="6" s="1"/>
  <c r="C11871" i="6"/>
  <c r="B11871" i="6" s="1"/>
  <c r="C11872" i="6"/>
  <c r="B11872" i="6" s="1"/>
  <c r="C11873" i="6"/>
  <c r="B11873" i="6" s="1"/>
  <c r="C11874" i="6"/>
  <c r="B11874" i="6" s="1"/>
  <c r="C11875" i="6"/>
  <c r="B11875" i="6" s="1"/>
  <c r="C11876" i="6"/>
  <c r="B11876" i="6" s="1"/>
  <c r="C11877" i="6"/>
  <c r="B11877" i="6" s="1"/>
  <c r="C11878" i="6"/>
  <c r="B11878" i="6" s="1"/>
  <c r="C11879" i="6"/>
  <c r="B11879" i="6" s="1"/>
  <c r="C11880" i="6"/>
  <c r="B11880" i="6" s="1"/>
  <c r="C11881" i="6"/>
  <c r="B11881" i="6" s="1"/>
  <c r="C11882" i="6"/>
  <c r="B11882" i="6" s="1"/>
  <c r="C11883" i="6"/>
  <c r="B11883" i="6" s="1"/>
  <c r="C11884" i="6"/>
  <c r="B11884" i="6" s="1"/>
  <c r="C11885" i="6"/>
  <c r="B11885" i="6" s="1"/>
  <c r="C11886" i="6"/>
  <c r="B11886" i="6" s="1"/>
  <c r="C11887" i="6"/>
  <c r="B11887" i="6" s="1"/>
  <c r="C11888" i="6"/>
  <c r="B11888" i="6" s="1"/>
  <c r="C11889" i="6"/>
  <c r="B11889" i="6" s="1"/>
  <c r="C11890" i="6"/>
  <c r="B11890" i="6" s="1"/>
  <c r="C11891" i="6"/>
  <c r="B11891" i="6" s="1"/>
  <c r="C11892" i="6"/>
  <c r="B11892" i="6" s="1"/>
  <c r="C11893" i="6"/>
  <c r="B11893" i="6" s="1"/>
  <c r="C11894" i="6"/>
  <c r="B11894" i="6" s="1"/>
  <c r="C11895" i="6"/>
  <c r="B11895" i="6" s="1"/>
  <c r="C11896" i="6"/>
  <c r="B11896" i="6" s="1"/>
  <c r="C11897" i="6"/>
  <c r="B11897" i="6" s="1"/>
  <c r="C11898" i="6"/>
  <c r="B11898" i="6" s="1"/>
  <c r="C11899" i="6"/>
  <c r="B11899" i="6" s="1"/>
  <c r="C11900" i="6"/>
  <c r="B11900" i="6" s="1"/>
  <c r="C11901" i="6"/>
  <c r="B11901" i="6" s="1"/>
  <c r="C11902" i="6"/>
  <c r="B11902" i="6" s="1"/>
  <c r="C11903" i="6"/>
  <c r="B11903" i="6" s="1"/>
  <c r="C11904" i="6"/>
  <c r="B11904" i="6" s="1"/>
  <c r="C11905" i="6"/>
  <c r="B11905" i="6" s="1"/>
  <c r="C11906" i="6"/>
  <c r="B11906" i="6" s="1"/>
  <c r="C11907" i="6"/>
  <c r="B11907" i="6" s="1"/>
  <c r="C11908" i="6"/>
  <c r="B11908" i="6" s="1"/>
  <c r="C11909" i="6"/>
  <c r="B11909" i="6" s="1"/>
  <c r="C11910" i="6"/>
  <c r="B11910" i="6" s="1"/>
  <c r="C11911" i="6"/>
  <c r="B11911" i="6" s="1"/>
  <c r="C11912" i="6"/>
  <c r="B11912" i="6" s="1"/>
  <c r="C11913" i="6"/>
  <c r="B11913" i="6" s="1"/>
  <c r="C11914" i="6"/>
  <c r="B11914" i="6" s="1"/>
  <c r="C11915" i="6"/>
  <c r="B11915" i="6" s="1"/>
  <c r="C11916" i="6"/>
  <c r="B11916" i="6" s="1"/>
  <c r="C11917" i="6"/>
  <c r="B11917" i="6" s="1"/>
  <c r="C11918" i="6"/>
  <c r="B11918" i="6" s="1"/>
  <c r="C11919" i="6"/>
  <c r="B11919" i="6" s="1"/>
  <c r="C11920" i="6"/>
  <c r="B11920" i="6" s="1"/>
  <c r="C11921" i="6"/>
  <c r="B11921" i="6" s="1"/>
  <c r="C11922" i="6"/>
  <c r="B11922" i="6" s="1"/>
  <c r="C11923" i="6"/>
  <c r="B11923" i="6" s="1"/>
  <c r="C11924" i="6"/>
  <c r="B11924" i="6" s="1"/>
  <c r="C11925" i="6"/>
  <c r="B11925" i="6" s="1"/>
  <c r="C11926" i="6"/>
  <c r="B11926" i="6" s="1"/>
  <c r="C11927" i="6"/>
  <c r="B11927" i="6" s="1"/>
  <c r="C11928" i="6"/>
  <c r="B11928" i="6" s="1"/>
  <c r="C11929" i="6"/>
  <c r="B11929" i="6" s="1"/>
  <c r="C11930" i="6"/>
  <c r="B11930" i="6" s="1"/>
  <c r="C11931" i="6"/>
  <c r="B11931" i="6" s="1"/>
  <c r="C11932" i="6"/>
  <c r="B11932" i="6" s="1"/>
  <c r="C11933" i="6"/>
  <c r="B11933" i="6" s="1"/>
  <c r="C11934" i="6"/>
  <c r="B11934" i="6" s="1"/>
  <c r="C11935" i="6"/>
  <c r="B11935" i="6" s="1"/>
  <c r="C11936" i="6"/>
  <c r="B11936" i="6" s="1"/>
  <c r="C11937" i="6"/>
  <c r="B11937" i="6" s="1"/>
  <c r="C11938" i="6"/>
  <c r="B11938" i="6" s="1"/>
  <c r="C11939" i="6"/>
  <c r="B11939" i="6" s="1"/>
  <c r="C11940" i="6"/>
  <c r="B11940" i="6" s="1"/>
  <c r="C11941" i="6"/>
  <c r="B11941" i="6" s="1"/>
  <c r="C11942" i="6"/>
  <c r="B11942" i="6" s="1"/>
  <c r="C11943" i="6"/>
  <c r="B11943" i="6" s="1"/>
  <c r="C11944" i="6"/>
  <c r="B11944" i="6" s="1"/>
  <c r="C11945" i="6"/>
  <c r="B11945" i="6" s="1"/>
  <c r="C11946" i="6"/>
  <c r="B11946" i="6" s="1"/>
  <c r="C11947" i="6"/>
  <c r="B11947" i="6" s="1"/>
  <c r="C11948" i="6"/>
  <c r="B11948" i="6" s="1"/>
  <c r="C11949" i="6"/>
  <c r="B11949" i="6" s="1"/>
  <c r="C11950" i="6"/>
  <c r="B11950" i="6" s="1"/>
  <c r="C11951" i="6"/>
  <c r="B11951" i="6" s="1"/>
  <c r="C11952" i="6"/>
  <c r="B11952" i="6" s="1"/>
  <c r="C11953" i="6"/>
  <c r="B11953" i="6" s="1"/>
  <c r="C11954" i="6"/>
  <c r="B11954" i="6" s="1"/>
  <c r="C11955" i="6"/>
  <c r="B11955" i="6" s="1"/>
  <c r="C11956" i="6"/>
  <c r="B11956" i="6" s="1"/>
  <c r="C11957" i="6"/>
  <c r="B11957" i="6" s="1"/>
  <c r="C11958" i="6"/>
  <c r="B11958" i="6" s="1"/>
  <c r="C11959" i="6"/>
  <c r="B11959" i="6" s="1"/>
  <c r="C11960" i="6"/>
  <c r="B11960" i="6" s="1"/>
  <c r="C11961" i="6"/>
  <c r="B11961" i="6" s="1"/>
  <c r="C11962" i="6"/>
  <c r="B11962" i="6" s="1"/>
  <c r="C11963" i="6"/>
  <c r="B11963" i="6" s="1"/>
  <c r="C11964" i="6"/>
  <c r="B11964" i="6" s="1"/>
  <c r="C11965" i="6"/>
  <c r="B11965" i="6" s="1"/>
  <c r="C11966" i="6"/>
  <c r="B11966" i="6" s="1"/>
  <c r="C11967" i="6"/>
  <c r="B11967" i="6" s="1"/>
  <c r="C11968" i="6"/>
  <c r="B11968" i="6" s="1"/>
  <c r="C11969" i="6"/>
  <c r="B11969" i="6" s="1"/>
  <c r="C11970" i="6"/>
  <c r="B11970" i="6" s="1"/>
  <c r="C11971" i="6"/>
  <c r="B11971" i="6" s="1"/>
  <c r="C11972" i="6"/>
  <c r="B11972" i="6" s="1"/>
  <c r="C11973" i="6"/>
  <c r="B11973" i="6" s="1"/>
  <c r="C11974" i="6"/>
  <c r="B11974" i="6" s="1"/>
  <c r="C11975" i="6"/>
  <c r="B11975" i="6" s="1"/>
  <c r="C11976" i="6"/>
  <c r="B11976" i="6" s="1"/>
  <c r="C11977" i="6"/>
  <c r="B11977" i="6" s="1"/>
  <c r="C11978" i="6"/>
  <c r="B11978" i="6" s="1"/>
  <c r="C11979" i="6"/>
  <c r="B11979" i="6" s="1"/>
  <c r="C11980" i="6"/>
  <c r="B11980" i="6" s="1"/>
  <c r="C11981" i="6"/>
  <c r="B11981" i="6" s="1"/>
  <c r="C11982" i="6"/>
  <c r="B11982" i="6" s="1"/>
  <c r="C11983" i="6"/>
  <c r="B11983" i="6" s="1"/>
  <c r="C11984" i="6"/>
  <c r="B11984" i="6" s="1"/>
  <c r="C11985" i="6"/>
  <c r="B11985" i="6" s="1"/>
  <c r="C11986" i="6"/>
  <c r="B11986" i="6" s="1"/>
  <c r="C11987" i="6"/>
  <c r="B11987" i="6" s="1"/>
  <c r="C11988" i="6"/>
  <c r="B11988" i="6" s="1"/>
  <c r="C11989" i="6"/>
  <c r="B11989" i="6" s="1"/>
  <c r="C11990" i="6"/>
  <c r="B11990" i="6" s="1"/>
  <c r="C11991" i="6"/>
  <c r="B11991" i="6" s="1"/>
  <c r="C11992" i="6"/>
  <c r="B11992" i="6" s="1"/>
  <c r="C11993" i="6"/>
  <c r="B11993" i="6" s="1"/>
  <c r="C11994" i="6"/>
  <c r="B11994" i="6" s="1"/>
  <c r="C11995" i="6"/>
  <c r="B11995" i="6" s="1"/>
  <c r="C11996" i="6"/>
  <c r="B11996" i="6" s="1"/>
  <c r="C11997" i="6"/>
  <c r="B11997" i="6" s="1"/>
  <c r="C11998" i="6"/>
  <c r="B11998" i="6" s="1"/>
  <c r="C11999" i="6"/>
  <c r="B11999" i="6" s="1"/>
  <c r="C12000" i="6"/>
  <c r="B12000" i="6" s="1"/>
  <c r="C12001" i="6"/>
  <c r="B12001" i="6" s="1"/>
  <c r="C12002" i="6"/>
  <c r="B12002" i="6" s="1"/>
  <c r="C12003" i="6"/>
  <c r="B12003" i="6" s="1"/>
  <c r="C12004" i="6"/>
  <c r="B12004" i="6" s="1"/>
  <c r="C12005" i="6"/>
  <c r="B12005" i="6" s="1"/>
  <c r="C12006" i="6"/>
  <c r="B12006" i="6" s="1"/>
  <c r="C12007" i="6"/>
  <c r="B12007" i="6" s="1"/>
  <c r="C12008" i="6"/>
  <c r="B12008" i="6" s="1"/>
  <c r="C12009" i="6"/>
  <c r="B12009" i="6" s="1"/>
  <c r="C12010" i="6"/>
  <c r="B12010" i="6" s="1"/>
  <c r="C12011" i="6"/>
  <c r="B12011" i="6" s="1"/>
  <c r="C12012" i="6"/>
  <c r="B12012" i="6" s="1"/>
  <c r="C12013" i="6"/>
  <c r="B12013" i="6" s="1"/>
  <c r="C12014" i="6"/>
  <c r="B12014" i="6" s="1"/>
  <c r="C12015" i="6"/>
  <c r="B12015" i="6" s="1"/>
  <c r="C12016" i="6"/>
  <c r="B12016" i="6" s="1"/>
  <c r="C12017" i="6"/>
  <c r="B12017" i="6" s="1"/>
  <c r="C12018" i="6"/>
  <c r="B12018" i="6" s="1"/>
  <c r="C12019" i="6"/>
  <c r="B12019" i="6" s="1"/>
  <c r="C12020" i="6"/>
  <c r="B12020" i="6" s="1"/>
  <c r="C12021" i="6"/>
  <c r="B12021" i="6" s="1"/>
  <c r="C12022" i="6"/>
  <c r="B12022" i="6" s="1"/>
  <c r="C12023" i="6"/>
  <c r="B12023" i="6" s="1"/>
  <c r="C12024" i="6"/>
  <c r="B12024" i="6" s="1"/>
  <c r="C12025" i="6"/>
  <c r="B12025" i="6" s="1"/>
  <c r="C12026" i="6"/>
  <c r="B12026" i="6" s="1"/>
  <c r="C12027" i="6"/>
  <c r="B12027" i="6" s="1"/>
  <c r="C12028" i="6"/>
  <c r="B12028" i="6" s="1"/>
  <c r="C12029" i="6"/>
  <c r="B12029" i="6" s="1"/>
  <c r="C12030" i="6"/>
  <c r="B12030" i="6" s="1"/>
  <c r="C12031" i="6"/>
  <c r="B12031" i="6" s="1"/>
  <c r="C12032" i="6"/>
  <c r="B12032" i="6" s="1"/>
  <c r="C12033" i="6"/>
  <c r="B12033" i="6" s="1"/>
  <c r="C12034" i="6"/>
  <c r="B12034" i="6" s="1"/>
  <c r="C12035" i="6"/>
  <c r="B12035" i="6" s="1"/>
  <c r="C12036" i="6"/>
  <c r="B12036" i="6" s="1"/>
  <c r="C12037" i="6"/>
  <c r="B12037" i="6" s="1"/>
  <c r="C12038" i="6"/>
  <c r="B12038" i="6" s="1"/>
  <c r="C12039" i="6"/>
  <c r="B12039" i="6" s="1"/>
  <c r="C12040" i="6"/>
  <c r="B12040" i="6" s="1"/>
  <c r="C12041" i="6"/>
  <c r="B12041" i="6" s="1"/>
  <c r="C12042" i="6"/>
  <c r="B12042" i="6" s="1"/>
  <c r="C12043" i="6"/>
  <c r="B12043" i="6" s="1"/>
  <c r="C12044" i="6"/>
  <c r="B12044" i="6" s="1"/>
  <c r="C12045" i="6"/>
  <c r="B12045" i="6" s="1"/>
  <c r="C12046" i="6"/>
  <c r="B12046" i="6" s="1"/>
  <c r="C12047" i="6"/>
  <c r="B12047" i="6" s="1"/>
  <c r="C12048" i="6"/>
  <c r="B12048" i="6" s="1"/>
  <c r="C12049" i="6"/>
  <c r="B12049" i="6" s="1"/>
  <c r="C12050" i="6"/>
  <c r="B12050" i="6" s="1"/>
  <c r="C12051" i="6"/>
  <c r="B12051" i="6" s="1"/>
  <c r="C12052" i="6"/>
  <c r="B12052" i="6" s="1"/>
  <c r="C12053" i="6"/>
  <c r="B12053" i="6" s="1"/>
  <c r="C12054" i="6"/>
  <c r="B12054" i="6" s="1"/>
  <c r="C12055" i="6"/>
  <c r="B12055" i="6" s="1"/>
  <c r="C12056" i="6"/>
  <c r="B12056" i="6" s="1"/>
  <c r="C12057" i="6"/>
  <c r="B12057" i="6" s="1"/>
  <c r="C12058" i="6"/>
  <c r="B12058" i="6" s="1"/>
  <c r="C12059" i="6"/>
  <c r="B12059" i="6" s="1"/>
  <c r="C12060" i="6"/>
  <c r="B12060" i="6" s="1"/>
  <c r="C12061" i="6"/>
  <c r="B12061" i="6" s="1"/>
  <c r="C12062" i="6"/>
  <c r="B12062" i="6" s="1"/>
  <c r="C12063" i="6"/>
  <c r="B12063" i="6" s="1"/>
  <c r="C12064" i="6"/>
  <c r="B12064" i="6" s="1"/>
  <c r="C12065" i="6"/>
  <c r="B12065" i="6" s="1"/>
  <c r="C12066" i="6"/>
  <c r="B12066" i="6" s="1"/>
  <c r="C12067" i="6"/>
  <c r="B12067" i="6" s="1"/>
  <c r="C12068" i="6"/>
  <c r="B12068" i="6" s="1"/>
  <c r="C12069" i="6"/>
  <c r="B12069" i="6" s="1"/>
  <c r="C12070" i="6"/>
  <c r="B12070" i="6" s="1"/>
  <c r="C12071" i="6"/>
  <c r="B12071" i="6" s="1"/>
  <c r="C12072" i="6"/>
  <c r="B12072" i="6" s="1"/>
  <c r="C12073" i="6"/>
  <c r="B12073" i="6" s="1"/>
  <c r="C12074" i="6"/>
  <c r="B12074" i="6" s="1"/>
  <c r="C12075" i="6"/>
  <c r="B12075" i="6" s="1"/>
  <c r="C12076" i="6"/>
  <c r="B12076" i="6" s="1"/>
  <c r="C12077" i="6"/>
  <c r="B12077" i="6" s="1"/>
  <c r="C12078" i="6"/>
  <c r="B12078" i="6" s="1"/>
  <c r="C12079" i="6"/>
  <c r="B12079" i="6" s="1"/>
  <c r="C12080" i="6"/>
  <c r="B12080" i="6" s="1"/>
  <c r="C12081" i="6"/>
  <c r="B12081" i="6" s="1"/>
  <c r="C12082" i="6"/>
  <c r="B12082" i="6" s="1"/>
  <c r="C12083" i="6"/>
  <c r="B12083" i="6" s="1"/>
  <c r="C12084" i="6"/>
  <c r="B12084" i="6" s="1"/>
  <c r="C12085" i="6"/>
  <c r="B12085" i="6" s="1"/>
  <c r="C12086" i="6"/>
  <c r="B12086" i="6" s="1"/>
  <c r="C12087" i="6"/>
  <c r="B12087" i="6" s="1"/>
  <c r="C12088" i="6"/>
  <c r="B12088" i="6" s="1"/>
  <c r="C12089" i="6"/>
  <c r="B12089" i="6" s="1"/>
  <c r="C12090" i="6"/>
  <c r="B12090" i="6" s="1"/>
  <c r="C12091" i="6"/>
  <c r="B12091" i="6" s="1"/>
  <c r="C12092" i="6"/>
  <c r="B12092" i="6" s="1"/>
  <c r="C12093" i="6"/>
  <c r="B12093" i="6" s="1"/>
  <c r="C12094" i="6"/>
  <c r="B12094" i="6" s="1"/>
  <c r="C12095" i="6"/>
  <c r="B12095" i="6" s="1"/>
  <c r="C12096" i="6"/>
  <c r="B12096" i="6" s="1"/>
  <c r="C12097" i="6"/>
  <c r="B12097" i="6" s="1"/>
  <c r="C12098" i="6"/>
  <c r="B12098" i="6" s="1"/>
  <c r="C12099" i="6"/>
  <c r="B12099" i="6" s="1"/>
  <c r="C12100" i="6"/>
  <c r="B12100" i="6" s="1"/>
  <c r="C12101" i="6"/>
  <c r="B12101" i="6" s="1"/>
  <c r="C12102" i="6"/>
  <c r="B12102" i="6" s="1"/>
  <c r="C12103" i="6"/>
  <c r="B12103" i="6" s="1"/>
  <c r="C12104" i="6"/>
  <c r="B12104" i="6" s="1"/>
  <c r="C12105" i="6"/>
  <c r="B12105" i="6" s="1"/>
  <c r="C12106" i="6"/>
  <c r="B12106" i="6" s="1"/>
  <c r="C12107" i="6"/>
  <c r="B12107" i="6" s="1"/>
  <c r="C12108" i="6"/>
  <c r="B12108" i="6" s="1"/>
  <c r="C12109" i="6"/>
  <c r="B12109" i="6" s="1"/>
  <c r="C12110" i="6"/>
  <c r="B12110" i="6" s="1"/>
  <c r="C12111" i="6"/>
  <c r="B12111" i="6" s="1"/>
  <c r="C12112" i="6"/>
  <c r="B12112" i="6" s="1"/>
  <c r="C12113" i="6"/>
  <c r="B12113" i="6" s="1"/>
  <c r="C12114" i="6"/>
  <c r="B12114" i="6" s="1"/>
  <c r="C12115" i="6"/>
  <c r="B12115" i="6" s="1"/>
  <c r="C12116" i="6"/>
  <c r="B12116" i="6" s="1"/>
  <c r="C12117" i="6"/>
  <c r="B12117" i="6" s="1"/>
  <c r="C12118" i="6"/>
  <c r="B12118" i="6" s="1"/>
  <c r="C12119" i="6"/>
  <c r="B12119" i="6" s="1"/>
  <c r="C12120" i="6"/>
  <c r="B12120" i="6" s="1"/>
  <c r="C12121" i="6"/>
  <c r="B12121" i="6" s="1"/>
  <c r="C12122" i="6"/>
  <c r="B12122" i="6" s="1"/>
  <c r="C12123" i="6"/>
  <c r="B12123" i="6" s="1"/>
  <c r="C12124" i="6"/>
  <c r="B12124" i="6" s="1"/>
  <c r="C12125" i="6"/>
  <c r="B12125" i="6" s="1"/>
  <c r="C12126" i="6"/>
  <c r="B12126" i="6" s="1"/>
  <c r="C12127" i="6"/>
  <c r="B12127" i="6" s="1"/>
  <c r="C12128" i="6"/>
  <c r="B12128" i="6" s="1"/>
  <c r="C12129" i="6"/>
  <c r="B12129" i="6" s="1"/>
  <c r="C12130" i="6"/>
  <c r="B12130" i="6" s="1"/>
  <c r="C12131" i="6"/>
  <c r="B12131" i="6" s="1"/>
  <c r="C12132" i="6"/>
  <c r="B12132" i="6" s="1"/>
  <c r="C12133" i="6"/>
  <c r="B12133" i="6" s="1"/>
  <c r="C12134" i="6"/>
  <c r="B12134" i="6" s="1"/>
  <c r="C12135" i="6"/>
  <c r="B12135" i="6" s="1"/>
  <c r="C12136" i="6"/>
  <c r="B12136" i="6" s="1"/>
  <c r="C12137" i="6"/>
  <c r="B12137" i="6" s="1"/>
  <c r="C12138" i="6"/>
  <c r="B12138" i="6" s="1"/>
  <c r="C12139" i="6"/>
  <c r="B12139" i="6" s="1"/>
  <c r="C12140" i="6"/>
  <c r="B12140" i="6" s="1"/>
  <c r="C12141" i="6"/>
  <c r="B12141" i="6" s="1"/>
  <c r="C12142" i="6"/>
  <c r="B12142" i="6" s="1"/>
  <c r="C12143" i="6"/>
  <c r="B12143" i="6" s="1"/>
  <c r="C12144" i="6"/>
  <c r="B12144" i="6" s="1"/>
  <c r="C12145" i="6"/>
  <c r="B12145" i="6" s="1"/>
  <c r="C12146" i="6"/>
  <c r="B12146" i="6" s="1"/>
  <c r="C12147" i="6"/>
  <c r="B12147" i="6" s="1"/>
  <c r="C12148" i="6"/>
  <c r="B12148" i="6" s="1"/>
  <c r="C12149" i="6"/>
  <c r="B12149" i="6" s="1"/>
  <c r="C12150" i="6"/>
  <c r="B12150" i="6" s="1"/>
  <c r="C12151" i="6"/>
  <c r="B12151" i="6" s="1"/>
  <c r="C12152" i="6"/>
  <c r="B12152" i="6" s="1"/>
  <c r="C12153" i="6"/>
  <c r="B12153" i="6" s="1"/>
  <c r="C12154" i="6"/>
  <c r="B12154" i="6" s="1"/>
  <c r="C12155" i="6"/>
  <c r="B12155" i="6" s="1"/>
  <c r="C12156" i="6"/>
  <c r="B12156" i="6" s="1"/>
  <c r="C12157" i="6"/>
  <c r="B12157" i="6" s="1"/>
  <c r="C12158" i="6"/>
  <c r="B12158" i="6" s="1"/>
  <c r="C12159" i="6"/>
  <c r="B12159" i="6" s="1"/>
  <c r="C12160" i="6"/>
  <c r="B12160" i="6" s="1"/>
  <c r="C12161" i="6"/>
  <c r="B12161" i="6" s="1"/>
  <c r="C12162" i="6"/>
  <c r="B12162" i="6" s="1"/>
  <c r="C12163" i="6"/>
  <c r="B12163" i="6" s="1"/>
  <c r="C12164" i="6"/>
  <c r="B12164" i="6" s="1"/>
  <c r="C12165" i="6"/>
  <c r="B12165" i="6" s="1"/>
  <c r="C12166" i="6"/>
  <c r="B12166" i="6" s="1"/>
  <c r="C12167" i="6"/>
  <c r="B12167" i="6" s="1"/>
  <c r="C12168" i="6"/>
  <c r="B12168" i="6" s="1"/>
  <c r="C12169" i="6"/>
  <c r="B12169" i="6" s="1"/>
  <c r="C12170" i="6"/>
  <c r="B12170" i="6" s="1"/>
  <c r="C12171" i="6"/>
  <c r="B12171" i="6" s="1"/>
  <c r="C12172" i="6"/>
  <c r="B12172" i="6" s="1"/>
  <c r="C12173" i="6"/>
  <c r="B12173" i="6" s="1"/>
  <c r="C12174" i="6"/>
  <c r="B12174" i="6" s="1"/>
  <c r="C12175" i="6"/>
  <c r="B12175" i="6" s="1"/>
  <c r="C12176" i="6"/>
  <c r="B12176" i="6" s="1"/>
  <c r="C12177" i="6"/>
  <c r="B12177" i="6" s="1"/>
  <c r="C12178" i="6"/>
  <c r="B12178" i="6" s="1"/>
  <c r="C12179" i="6"/>
  <c r="B12179" i="6" s="1"/>
  <c r="C12180" i="6"/>
  <c r="B12180" i="6" s="1"/>
  <c r="C12181" i="6"/>
  <c r="B12181" i="6" s="1"/>
  <c r="C12182" i="6"/>
  <c r="B12182" i="6" s="1"/>
  <c r="C12183" i="6"/>
  <c r="B12183" i="6" s="1"/>
  <c r="C12184" i="6"/>
  <c r="B12184" i="6" s="1"/>
  <c r="C12185" i="6"/>
  <c r="B12185" i="6" s="1"/>
  <c r="C12186" i="6"/>
  <c r="B12186" i="6" s="1"/>
  <c r="C12187" i="6"/>
  <c r="B12187" i="6" s="1"/>
  <c r="C12188" i="6"/>
  <c r="B12188" i="6" s="1"/>
  <c r="C12189" i="6"/>
  <c r="B12189" i="6" s="1"/>
  <c r="C12190" i="6"/>
  <c r="B12190" i="6" s="1"/>
  <c r="C12191" i="6"/>
  <c r="B12191" i="6" s="1"/>
  <c r="C12192" i="6"/>
  <c r="B12192" i="6" s="1"/>
  <c r="C12193" i="6"/>
  <c r="B12193" i="6" s="1"/>
  <c r="C12194" i="6"/>
  <c r="B12194" i="6" s="1"/>
  <c r="C12195" i="6"/>
  <c r="B12195" i="6" s="1"/>
  <c r="C12196" i="6"/>
  <c r="B12196" i="6" s="1"/>
  <c r="C12197" i="6"/>
  <c r="B12197" i="6" s="1"/>
  <c r="C12198" i="6"/>
  <c r="B12198" i="6" s="1"/>
  <c r="C12199" i="6"/>
  <c r="B12199" i="6" s="1"/>
  <c r="C12200" i="6"/>
  <c r="B12200" i="6" s="1"/>
  <c r="C12201" i="6"/>
  <c r="B12201" i="6" s="1"/>
  <c r="C12202" i="6"/>
  <c r="B12202" i="6" s="1"/>
  <c r="C12203" i="6"/>
  <c r="B12203" i="6" s="1"/>
  <c r="C12204" i="6"/>
  <c r="B12204" i="6" s="1"/>
  <c r="C12205" i="6"/>
  <c r="B12205" i="6" s="1"/>
  <c r="C12206" i="6"/>
  <c r="B12206" i="6" s="1"/>
  <c r="C12207" i="6"/>
  <c r="B12207" i="6" s="1"/>
  <c r="C12208" i="6"/>
  <c r="B12208" i="6" s="1"/>
  <c r="C12209" i="6"/>
  <c r="B12209" i="6" s="1"/>
  <c r="C12210" i="6"/>
  <c r="B12210" i="6" s="1"/>
  <c r="C12211" i="6"/>
  <c r="B12211" i="6" s="1"/>
  <c r="C12212" i="6"/>
  <c r="B12212" i="6" s="1"/>
  <c r="C12213" i="6"/>
  <c r="B12213" i="6" s="1"/>
  <c r="C12214" i="6"/>
  <c r="B12214" i="6" s="1"/>
  <c r="C12215" i="6"/>
  <c r="B12215" i="6" s="1"/>
  <c r="C12216" i="6"/>
  <c r="B12216" i="6" s="1"/>
  <c r="C12217" i="6"/>
  <c r="B12217" i="6" s="1"/>
  <c r="C12218" i="6"/>
  <c r="B12218" i="6" s="1"/>
  <c r="C12219" i="6"/>
  <c r="B12219" i="6" s="1"/>
  <c r="C12220" i="6"/>
  <c r="B12220" i="6" s="1"/>
  <c r="C12221" i="6"/>
  <c r="B12221" i="6" s="1"/>
  <c r="C12222" i="6"/>
  <c r="B12222" i="6" s="1"/>
  <c r="C12223" i="6"/>
  <c r="B12223" i="6" s="1"/>
  <c r="C12224" i="6"/>
  <c r="B12224" i="6" s="1"/>
  <c r="C12225" i="6"/>
  <c r="B12225" i="6" s="1"/>
  <c r="C12226" i="6"/>
  <c r="B12226" i="6" s="1"/>
  <c r="C12227" i="6"/>
  <c r="B12227" i="6" s="1"/>
  <c r="C12228" i="6"/>
  <c r="B12228" i="6" s="1"/>
  <c r="C12229" i="6"/>
  <c r="B12229" i="6" s="1"/>
  <c r="C12230" i="6"/>
  <c r="B12230" i="6" s="1"/>
  <c r="C12231" i="6"/>
  <c r="B12231" i="6" s="1"/>
  <c r="C12232" i="6"/>
  <c r="B12232" i="6" s="1"/>
  <c r="C12233" i="6"/>
  <c r="B12233" i="6" s="1"/>
  <c r="C12234" i="6"/>
  <c r="B12234" i="6" s="1"/>
  <c r="C12235" i="6"/>
  <c r="B12235" i="6" s="1"/>
  <c r="C12236" i="6"/>
  <c r="B12236" i="6" s="1"/>
  <c r="C12237" i="6"/>
  <c r="B12237" i="6" s="1"/>
  <c r="C12238" i="6"/>
  <c r="B12238" i="6" s="1"/>
  <c r="C12239" i="6"/>
  <c r="B12239" i="6" s="1"/>
  <c r="C12240" i="6"/>
  <c r="B12240" i="6" s="1"/>
  <c r="C12241" i="6"/>
  <c r="B12241" i="6" s="1"/>
  <c r="C12242" i="6"/>
  <c r="B12242" i="6" s="1"/>
  <c r="C12243" i="6"/>
  <c r="B12243" i="6" s="1"/>
  <c r="C12244" i="6"/>
  <c r="B12244" i="6" s="1"/>
  <c r="C12245" i="6"/>
  <c r="B12245" i="6" s="1"/>
  <c r="C12246" i="6"/>
  <c r="B12246" i="6" s="1"/>
  <c r="C12247" i="6"/>
  <c r="B12247" i="6" s="1"/>
  <c r="C12248" i="6"/>
  <c r="B12248" i="6" s="1"/>
  <c r="C12249" i="6"/>
  <c r="B12249" i="6" s="1"/>
  <c r="C12250" i="6"/>
  <c r="B12250" i="6" s="1"/>
  <c r="C12251" i="6"/>
  <c r="B12251" i="6" s="1"/>
  <c r="C12252" i="6"/>
  <c r="B12252" i="6" s="1"/>
  <c r="C12253" i="6"/>
  <c r="B12253" i="6" s="1"/>
  <c r="C12254" i="6"/>
  <c r="B12254" i="6" s="1"/>
  <c r="C12255" i="6"/>
  <c r="B12255" i="6" s="1"/>
  <c r="C12256" i="6"/>
  <c r="B12256" i="6" s="1"/>
  <c r="C12257" i="6"/>
  <c r="B12257" i="6" s="1"/>
  <c r="C12258" i="6"/>
  <c r="B12258" i="6" s="1"/>
  <c r="C12259" i="6"/>
  <c r="B12259" i="6" s="1"/>
  <c r="C12260" i="6"/>
  <c r="B12260" i="6" s="1"/>
  <c r="C12261" i="6"/>
  <c r="B12261" i="6" s="1"/>
  <c r="C12262" i="6"/>
  <c r="B12262" i="6" s="1"/>
  <c r="C12263" i="6"/>
  <c r="B12263" i="6" s="1"/>
  <c r="C12264" i="6"/>
  <c r="B12264" i="6" s="1"/>
  <c r="C12265" i="6"/>
  <c r="B12265" i="6" s="1"/>
  <c r="C12266" i="6"/>
  <c r="B12266" i="6" s="1"/>
  <c r="C12267" i="6"/>
  <c r="B12267" i="6" s="1"/>
  <c r="C12268" i="6"/>
  <c r="B12268" i="6" s="1"/>
  <c r="C12269" i="6"/>
  <c r="B12269" i="6" s="1"/>
  <c r="C12270" i="6"/>
  <c r="B12270" i="6" s="1"/>
  <c r="C12271" i="6"/>
  <c r="B12271" i="6" s="1"/>
  <c r="C12272" i="6"/>
  <c r="B12272" i="6" s="1"/>
  <c r="C12273" i="6"/>
  <c r="B12273" i="6" s="1"/>
  <c r="C12274" i="6"/>
  <c r="B12274" i="6" s="1"/>
  <c r="C12275" i="6"/>
  <c r="B12275" i="6" s="1"/>
  <c r="C12276" i="6"/>
  <c r="B12276" i="6" s="1"/>
  <c r="C12277" i="6"/>
  <c r="B12277" i="6" s="1"/>
  <c r="C12278" i="6"/>
  <c r="B12278" i="6" s="1"/>
  <c r="C12279" i="6"/>
  <c r="B12279" i="6" s="1"/>
  <c r="C12280" i="6"/>
  <c r="B12280" i="6" s="1"/>
  <c r="C12281" i="6"/>
  <c r="B12281" i="6" s="1"/>
  <c r="C12282" i="6"/>
  <c r="B12282" i="6" s="1"/>
  <c r="C12283" i="6"/>
  <c r="B12283" i="6" s="1"/>
  <c r="C12284" i="6"/>
  <c r="B12284" i="6" s="1"/>
  <c r="C12285" i="6"/>
  <c r="B12285" i="6" s="1"/>
  <c r="C12286" i="6"/>
  <c r="B12286" i="6" s="1"/>
  <c r="C12287" i="6"/>
  <c r="B12287" i="6" s="1"/>
  <c r="C12288" i="6"/>
  <c r="B12288" i="6" s="1"/>
  <c r="C12289" i="6"/>
  <c r="B12289" i="6" s="1"/>
  <c r="C12290" i="6"/>
  <c r="B12290" i="6" s="1"/>
  <c r="C12291" i="6"/>
  <c r="B12291" i="6" s="1"/>
  <c r="C12292" i="6"/>
  <c r="B12292" i="6" s="1"/>
  <c r="C12293" i="6"/>
  <c r="B12293" i="6" s="1"/>
  <c r="C12294" i="6"/>
  <c r="B12294" i="6" s="1"/>
  <c r="C12295" i="6"/>
  <c r="B12295" i="6" s="1"/>
  <c r="C12296" i="6"/>
  <c r="B12296" i="6" s="1"/>
  <c r="C12297" i="6"/>
  <c r="B12297" i="6" s="1"/>
  <c r="C12298" i="6"/>
  <c r="B12298" i="6" s="1"/>
  <c r="C12299" i="6"/>
  <c r="B12299" i="6" s="1"/>
  <c r="C12300" i="6"/>
  <c r="B12300" i="6" s="1"/>
  <c r="C12301" i="6"/>
  <c r="B12301" i="6" s="1"/>
  <c r="C12302" i="6"/>
  <c r="B12302" i="6" s="1"/>
  <c r="C12303" i="6"/>
  <c r="B12303" i="6" s="1"/>
  <c r="C12304" i="6"/>
  <c r="B12304" i="6" s="1"/>
  <c r="C12305" i="6"/>
  <c r="B12305" i="6" s="1"/>
  <c r="C12306" i="6"/>
  <c r="B12306" i="6" s="1"/>
  <c r="C12307" i="6"/>
  <c r="B12307" i="6" s="1"/>
  <c r="C12308" i="6"/>
  <c r="B12308" i="6" s="1"/>
  <c r="C12309" i="6"/>
  <c r="B12309" i="6" s="1"/>
  <c r="C12310" i="6"/>
  <c r="B12310" i="6" s="1"/>
  <c r="C12311" i="6"/>
  <c r="B12311" i="6" s="1"/>
  <c r="C12312" i="6"/>
  <c r="B12312" i="6" s="1"/>
  <c r="C12313" i="6"/>
  <c r="B12313" i="6" s="1"/>
  <c r="C12314" i="6"/>
  <c r="B12314" i="6" s="1"/>
  <c r="C12315" i="6"/>
  <c r="B12315" i="6" s="1"/>
  <c r="C12316" i="6"/>
  <c r="B12316" i="6" s="1"/>
  <c r="C12317" i="6"/>
  <c r="B12317" i="6" s="1"/>
  <c r="C12318" i="6"/>
  <c r="B12318" i="6" s="1"/>
  <c r="C12319" i="6"/>
  <c r="B12319" i="6" s="1"/>
  <c r="C12320" i="6"/>
  <c r="B12320" i="6" s="1"/>
  <c r="C12321" i="6"/>
  <c r="B12321" i="6" s="1"/>
  <c r="C12322" i="6"/>
  <c r="B12322" i="6" s="1"/>
  <c r="C12323" i="6"/>
  <c r="B12323" i="6" s="1"/>
  <c r="C12324" i="6"/>
  <c r="B12324" i="6" s="1"/>
  <c r="C12325" i="6"/>
  <c r="B12325" i="6" s="1"/>
  <c r="C12326" i="6"/>
  <c r="B12326" i="6" s="1"/>
  <c r="C12327" i="6"/>
  <c r="B12327" i="6" s="1"/>
  <c r="C12328" i="6"/>
  <c r="B12328" i="6" s="1"/>
  <c r="C12329" i="6"/>
  <c r="B12329" i="6" s="1"/>
  <c r="C12330" i="6"/>
  <c r="B12330" i="6" s="1"/>
  <c r="C12331" i="6"/>
  <c r="B12331" i="6" s="1"/>
  <c r="C12332" i="6"/>
  <c r="B12332" i="6" s="1"/>
  <c r="C12333" i="6"/>
  <c r="B12333" i="6" s="1"/>
  <c r="C12334" i="6"/>
  <c r="B12334" i="6" s="1"/>
  <c r="C12335" i="6"/>
  <c r="B12335" i="6" s="1"/>
  <c r="C12336" i="6"/>
  <c r="B12336" i="6" s="1"/>
  <c r="C12337" i="6"/>
  <c r="B12337" i="6" s="1"/>
  <c r="C12338" i="6"/>
  <c r="B12338" i="6" s="1"/>
  <c r="C12339" i="6"/>
  <c r="B12339" i="6" s="1"/>
  <c r="C12340" i="6"/>
  <c r="B12340" i="6" s="1"/>
  <c r="C12341" i="6"/>
  <c r="B12341" i="6" s="1"/>
  <c r="C12342" i="6"/>
  <c r="B12342" i="6" s="1"/>
  <c r="C12343" i="6"/>
  <c r="B12343" i="6" s="1"/>
  <c r="C12344" i="6"/>
  <c r="B12344" i="6" s="1"/>
  <c r="C12345" i="6"/>
  <c r="B12345" i="6" s="1"/>
  <c r="C12346" i="6"/>
  <c r="B12346" i="6" s="1"/>
  <c r="C12347" i="6"/>
  <c r="B12347" i="6" s="1"/>
  <c r="C12348" i="6"/>
  <c r="B12348" i="6" s="1"/>
  <c r="C12349" i="6"/>
  <c r="B12349" i="6" s="1"/>
  <c r="C12350" i="6"/>
  <c r="B12350" i="6" s="1"/>
  <c r="C12351" i="6"/>
  <c r="B12351" i="6" s="1"/>
  <c r="C12352" i="6"/>
  <c r="B12352" i="6" s="1"/>
  <c r="C12353" i="6"/>
  <c r="B12353" i="6" s="1"/>
  <c r="C12354" i="6"/>
  <c r="B12354" i="6" s="1"/>
  <c r="C12355" i="6"/>
  <c r="B12355" i="6" s="1"/>
  <c r="C12356" i="6"/>
  <c r="B12356" i="6" s="1"/>
  <c r="C12357" i="6"/>
  <c r="B12357" i="6" s="1"/>
  <c r="C12358" i="6"/>
  <c r="B12358" i="6" s="1"/>
  <c r="C12359" i="6"/>
  <c r="B12359" i="6" s="1"/>
  <c r="C12360" i="6"/>
  <c r="B12360" i="6" s="1"/>
  <c r="C12361" i="6"/>
  <c r="B12361" i="6" s="1"/>
  <c r="C12362" i="6"/>
  <c r="B12362" i="6" s="1"/>
  <c r="C12363" i="6"/>
  <c r="B12363" i="6" s="1"/>
  <c r="C12364" i="6"/>
  <c r="B12364" i="6" s="1"/>
  <c r="C12365" i="6"/>
  <c r="B12365" i="6" s="1"/>
  <c r="C12366" i="6"/>
  <c r="B12366" i="6" s="1"/>
  <c r="C12367" i="6"/>
  <c r="B12367" i="6" s="1"/>
  <c r="C12368" i="6"/>
  <c r="B12368" i="6" s="1"/>
  <c r="C12369" i="6"/>
  <c r="B12369" i="6" s="1"/>
  <c r="C12370" i="6"/>
  <c r="B12370" i="6" s="1"/>
  <c r="C12371" i="6"/>
  <c r="B12371" i="6" s="1"/>
  <c r="C12372" i="6"/>
  <c r="B12372" i="6" s="1"/>
  <c r="C12373" i="6"/>
  <c r="B12373" i="6" s="1"/>
  <c r="C12374" i="6"/>
  <c r="B12374" i="6" s="1"/>
  <c r="C12375" i="6"/>
  <c r="B12375" i="6" s="1"/>
  <c r="C12376" i="6"/>
  <c r="B12376" i="6" s="1"/>
  <c r="C12377" i="6"/>
  <c r="B12377" i="6" s="1"/>
  <c r="C12378" i="6"/>
  <c r="B12378" i="6" s="1"/>
  <c r="C12379" i="6"/>
  <c r="B12379" i="6" s="1"/>
  <c r="C12380" i="6"/>
  <c r="B12380" i="6" s="1"/>
  <c r="C12381" i="6"/>
  <c r="B12381" i="6" s="1"/>
  <c r="C12382" i="6"/>
  <c r="B12382" i="6" s="1"/>
  <c r="C12383" i="6"/>
  <c r="B12383" i="6" s="1"/>
  <c r="C12384" i="6"/>
  <c r="B12384" i="6" s="1"/>
  <c r="C12385" i="6"/>
  <c r="B12385" i="6" s="1"/>
  <c r="C12386" i="6"/>
  <c r="B12386" i="6" s="1"/>
  <c r="C12387" i="6"/>
  <c r="B12387" i="6" s="1"/>
  <c r="C12388" i="6"/>
  <c r="B12388" i="6" s="1"/>
  <c r="C12389" i="6"/>
  <c r="B12389" i="6" s="1"/>
  <c r="C12390" i="6"/>
  <c r="B12390" i="6" s="1"/>
  <c r="C12391" i="6"/>
  <c r="B12391" i="6" s="1"/>
  <c r="C12392" i="6"/>
  <c r="B12392" i="6" s="1"/>
  <c r="C12393" i="6"/>
  <c r="B12393" i="6" s="1"/>
  <c r="C12394" i="6"/>
  <c r="B12394" i="6" s="1"/>
  <c r="C12395" i="6"/>
  <c r="B12395" i="6" s="1"/>
  <c r="C12396" i="6"/>
  <c r="B12396" i="6" s="1"/>
  <c r="C12397" i="6"/>
  <c r="B12397" i="6" s="1"/>
  <c r="C12398" i="6"/>
  <c r="B12398" i="6" s="1"/>
  <c r="C12399" i="6"/>
  <c r="B12399" i="6" s="1"/>
  <c r="C12400" i="6"/>
  <c r="B12400" i="6" s="1"/>
  <c r="C12401" i="6"/>
  <c r="B12401" i="6" s="1"/>
  <c r="C12402" i="6"/>
  <c r="B12402" i="6" s="1"/>
  <c r="C12403" i="6"/>
  <c r="B12403" i="6" s="1"/>
  <c r="C12404" i="6"/>
  <c r="B12404" i="6" s="1"/>
  <c r="C12405" i="6"/>
  <c r="B12405" i="6" s="1"/>
  <c r="C12406" i="6"/>
  <c r="B12406" i="6" s="1"/>
  <c r="C12407" i="6"/>
  <c r="B12407" i="6" s="1"/>
  <c r="C12408" i="6"/>
  <c r="B12408" i="6" s="1"/>
  <c r="C12409" i="6"/>
  <c r="B12409" i="6" s="1"/>
  <c r="C12410" i="6"/>
  <c r="B12410" i="6" s="1"/>
  <c r="C12411" i="6"/>
  <c r="B12411" i="6" s="1"/>
  <c r="C12412" i="6"/>
  <c r="B12412" i="6" s="1"/>
  <c r="C12413" i="6"/>
  <c r="B12413" i="6" s="1"/>
  <c r="C12414" i="6"/>
  <c r="B12414" i="6" s="1"/>
  <c r="C12415" i="6"/>
  <c r="B12415" i="6" s="1"/>
  <c r="C12416" i="6"/>
  <c r="B12416" i="6" s="1"/>
  <c r="C12417" i="6"/>
  <c r="B12417" i="6" s="1"/>
  <c r="C12418" i="6"/>
  <c r="B12418" i="6" s="1"/>
  <c r="C12419" i="6"/>
  <c r="B12419" i="6" s="1"/>
  <c r="C12420" i="6"/>
  <c r="B12420" i="6" s="1"/>
  <c r="C12421" i="6"/>
  <c r="B12421" i="6" s="1"/>
  <c r="C12422" i="6"/>
  <c r="B12422" i="6" s="1"/>
  <c r="C12423" i="6"/>
  <c r="B12423" i="6" s="1"/>
  <c r="C12424" i="6"/>
  <c r="B12424" i="6" s="1"/>
  <c r="C12425" i="6"/>
  <c r="B12425" i="6" s="1"/>
  <c r="C12426" i="6"/>
  <c r="B12426" i="6" s="1"/>
  <c r="C12427" i="6"/>
  <c r="B12427" i="6" s="1"/>
  <c r="C12428" i="6"/>
  <c r="B12428" i="6" s="1"/>
  <c r="C12429" i="6"/>
  <c r="B12429" i="6" s="1"/>
  <c r="C12430" i="6"/>
  <c r="B12430" i="6" s="1"/>
  <c r="C12431" i="6"/>
  <c r="B12431" i="6" s="1"/>
  <c r="C12432" i="6"/>
  <c r="B12432" i="6" s="1"/>
  <c r="C12433" i="6"/>
  <c r="B12433" i="6" s="1"/>
  <c r="C12434" i="6"/>
  <c r="B12434" i="6" s="1"/>
  <c r="C12435" i="6"/>
  <c r="B12435" i="6" s="1"/>
  <c r="C12436" i="6"/>
  <c r="B12436" i="6" s="1"/>
  <c r="C12437" i="6"/>
  <c r="B12437" i="6" s="1"/>
  <c r="C12438" i="6"/>
  <c r="B12438" i="6" s="1"/>
  <c r="C12439" i="6"/>
  <c r="B12439" i="6" s="1"/>
  <c r="C12440" i="6"/>
  <c r="B12440" i="6" s="1"/>
  <c r="C12441" i="6"/>
  <c r="B12441" i="6" s="1"/>
  <c r="C12442" i="6"/>
  <c r="B12442" i="6" s="1"/>
  <c r="C12443" i="6"/>
  <c r="B12443" i="6" s="1"/>
  <c r="C12444" i="6"/>
  <c r="B12444" i="6" s="1"/>
  <c r="C12445" i="6"/>
  <c r="B12445" i="6" s="1"/>
  <c r="C12446" i="6"/>
  <c r="B12446" i="6" s="1"/>
  <c r="C12447" i="6"/>
  <c r="B12447" i="6" s="1"/>
  <c r="C12448" i="6"/>
  <c r="B12448" i="6" s="1"/>
  <c r="C12449" i="6"/>
  <c r="B12449" i="6" s="1"/>
  <c r="C12450" i="6"/>
  <c r="B12450" i="6" s="1"/>
  <c r="C12451" i="6"/>
  <c r="B12451" i="6" s="1"/>
  <c r="C12452" i="6"/>
  <c r="B12452" i="6" s="1"/>
  <c r="C12453" i="6"/>
  <c r="B12453" i="6" s="1"/>
  <c r="C12454" i="6"/>
  <c r="B12454" i="6" s="1"/>
  <c r="C12455" i="6"/>
  <c r="B12455" i="6" s="1"/>
  <c r="C12456" i="6"/>
  <c r="B12456" i="6" s="1"/>
  <c r="C12457" i="6"/>
  <c r="B12457" i="6" s="1"/>
  <c r="C12458" i="6"/>
  <c r="B12458" i="6" s="1"/>
  <c r="C12459" i="6"/>
  <c r="B12459" i="6" s="1"/>
  <c r="C12460" i="6"/>
  <c r="B12460" i="6" s="1"/>
  <c r="C12461" i="6"/>
  <c r="B12461" i="6" s="1"/>
  <c r="C12462" i="6"/>
  <c r="B12462" i="6" s="1"/>
  <c r="C12463" i="6"/>
  <c r="B12463" i="6" s="1"/>
  <c r="C12464" i="6"/>
  <c r="B12464" i="6" s="1"/>
  <c r="C12465" i="6"/>
  <c r="B12465" i="6" s="1"/>
  <c r="C12466" i="6"/>
  <c r="B12466" i="6" s="1"/>
  <c r="C12467" i="6"/>
  <c r="B12467" i="6" s="1"/>
  <c r="C12468" i="6"/>
  <c r="B12468" i="6" s="1"/>
  <c r="C12469" i="6"/>
  <c r="B12469" i="6" s="1"/>
  <c r="C12470" i="6"/>
  <c r="B12470" i="6" s="1"/>
  <c r="C12471" i="6"/>
  <c r="B12471" i="6" s="1"/>
  <c r="C12472" i="6"/>
  <c r="B12472" i="6" s="1"/>
  <c r="C12473" i="6"/>
  <c r="B12473" i="6" s="1"/>
  <c r="C12474" i="6"/>
  <c r="B12474" i="6" s="1"/>
  <c r="C12475" i="6"/>
  <c r="B12475" i="6" s="1"/>
  <c r="C12476" i="6"/>
  <c r="B12476" i="6" s="1"/>
  <c r="C12477" i="6"/>
  <c r="B12477" i="6" s="1"/>
  <c r="C12478" i="6"/>
  <c r="B12478" i="6" s="1"/>
  <c r="C12479" i="6"/>
  <c r="B12479" i="6" s="1"/>
  <c r="C12480" i="6"/>
  <c r="B12480" i="6" s="1"/>
  <c r="C12481" i="6"/>
  <c r="B12481" i="6" s="1"/>
  <c r="C12482" i="6"/>
  <c r="B12482" i="6" s="1"/>
  <c r="C12483" i="6"/>
  <c r="B12483" i="6" s="1"/>
  <c r="C12484" i="6"/>
  <c r="B12484" i="6" s="1"/>
  <c r="C12485" i="6"/>
  <c r="B12485" i="6" s="1"/>
  <c r="C12486" i="6"/>
  <c r="B12486" i="6" s="1"/>
  <c r="C12487" i="6"/>
  <c r="B12487" i="6" s="1"/>
  <c r="C12488" i="6"/>
  <c r="B12488" i="6" s="1"/>
  <c r="C12489" i="6"/>
  <c r="B12489" i="6" s="1"/>
  <c r="C12490" i="6"/>
  <c r="B12490" i="6" s="1"/>
  <c r="C12491" i="6"/>
  <c r="B12491" i="6" s="1"/>
  <c r="C12492" i="6"/>
  <c r="B12492" i="6" s="1"/>
  <c r="C12493" i="6"/>
  <c r="B12493" i="6" s="1"/>
  <c r="C12494" i="6"/>
  <c r="B12494" i="6" s="1"/>
  <c r="C12495" i="6"/>
  <c r="B12495" i="6" s="1"/>
  <c r="C12496" i="6"/>
  <c r="B12496" i="6" s="1"/>
  <c r="C12497" i="6"/>
  <c r="B12497" i="6" s="1"/>
  <c r="C12498" i="6"/>
  <c r="B12498" i="6" s="1"/>
  <c r="C12499" i="6"/>
  <c r="B12499" i="6" s="1"/>
  <c r="C12500" i="6"/>
  <c r="B12500" i="6" s="1"/>
  <c r="C12501" i="6"/>
  <c r="B12501" i="6" s="1"/>
  <c r="C12502" i="6"/>
  <c r="B12502" i="6" s="1"/>
  <c r="C12503" i="6"/>
  <c r="B12503" i="6" s="1"/>
  <c r="C12504" i="6"/>
  <c r="B12504" i="6" s="1"/>
  <c r="C12505" i="6"/>
  <c r="B12505" i="6" s="1"/>
  <c r="C12506" i="6"/>
  <c r="B12506" i="6" s="1"/>
  <c r="C12507" i="6"/>
  <c r="B12507" i="6" s="1"/>
  <c r="C12508" i="6"/>
  <c r="B12508" i="6" s="1"/>
  <c r="C12509" i="6"/>
  <c r="B12509" i="6" s="1"/>
  <c r="C12510" i="6"/>
  <c r="B12510" i="6" s="1"/>
  <c r="C12511" i="6"/>
  <c r="B12511" i="6" s="1"/>
  <c r="C12512" i="6"/>
  <c r="B12512" i="6" s="1"/>
  <c r="C12513" i="6"/>
  <c r="B12513" i="6" s="1"/>
  <c r="C12514" i="6"/>
  <c r="B12514" i="6" s="1"/>
  <c r="C12515" i="6"/>
  <c r="B12515" i="6" s="1"/>
  <c r="C12516" i="6"/>
  <c r="B12516" i="6" s="1"/>
  <c r="C12517" i="6"/>
  <c r="B12517" i="6" s="1"/>
  <c r="C12518" i="6"/>
  <c r="B12518" i="6" s="1"/>
  <c r="C12519" i="6"/>
  <c r="B12519" i="6" s="1"/>
  <c r="C12520" i="6"/>
  <c r="B12520" i="6" s="1"/>
  <c r="C12521" i="6"/>
  <c r="B12521" i="6" s="1"/>
  <c r="C12522" i="6"/>
  <c r="B12522" i="6" s="1"/>
  <c r="C12523" i="6"/>
  <c r="B12523" i="6" s="1"/>
  <c r="C12524" i="6"/>
  <c r="B12524" i="6" s="1"/>
  <c r="C12525" i="6"/>
  <c r="B12525" i="6" s="1"/>
  <c r="C12526" i="6"/>
  <c r="B12526" i="6" s="1"/>
  <c r="C12527" i="6"/>
  <c r="B12527" i="6" s="1"/>
  <c r="C12528" i="6"/>
  <c r="B12528" i="6" s="1"/>
  <c r="C12529" i="6"/>
  <c r="B12529" i="6" s="1"/>
  <c r="C12530" i="6"/>
  <c r="B12530" i="6" s="1"/>
  <c r="C12531" i="6"/>
  <c r="B12531" i="6" s="1"/>
  <c r="C12532" i="6"/>
  <c r="B12532" i="6" s="1"/>
  <c r="C12533" i="6"/>
  <c r="B12533" i="6" s="1"/>
  <c r="C12534" i="6"/>
  <c r="B12534" i="6" s="1"/>
  <c r="C12535" i="6"/>
  <c r="B12535" i="6" s="1"/>
  <c r="C12536" i="6"/>
  <c r="B12536" i="6" s="1"/>
  <c r="C12537" i="6"/>
  <c r="B12537" i="6" s="1"/>
  <c r="C12538" i="6"/>
  <c r="B12538" i="6" s="1"/>
  <c r="C12539" i="6"/>
  <c r="B12539" i="6" s="1"/>
  <c r="C12540" i="6"/>
  <c r="B12540" i="6" s="1"/>
  <c r="C12541" i="6"/>
  <c r="B12541" i="6" s="1"/>
  <c r="C12542" i="6"/>
  <c r="B12542" i="6" s="1"/>
  <c r="C12543" i="6"/>
  <c r="B12543" i="6" s="1"/>
  <c r="C12544" i="6"/>
  <c r="B12544" i="6" s="1"/>
  <c r="C12545" i="6"/>
  <c r="B12545" i="6" s="1"/>
  <c r="C12546" i="6"/>
  <c r="B12546" i="6" s="1"/>
  <c r="C12547" i="6"/>
  <c r="B12547" i="6" s="1"/>
  <c r="C12548" i="6"/>
  <c r="B12548" i="6" s="1"/>
  <c r="C12549" i="6"/>
  <c r="B12549" i="6" s="1"/>
  <c r="C12550" i="6"/>
  <c r="B12550" i="6" s="1"/>
  <c r="C12551" i="6"/>
  <c r="B12551" i="6" s="1"/>
  <c r="C12552" i="6"/>
  <c r="B12552" i="6" s="1"/>
  <c r="C12553" i="6"/>
  <c r="B12553" i="6" s="1"/>
  <c r="C12554" i="6"/>
  <c r="B12554" i="6" s="1"/>
  <c r="C12555" i="6"/>
  <c r="B12555" i="6" s="1"/>
  <c r="C12556" i="6"/>
  <c r="B12556" i="6" s="1"/>
  <c r="C12557" i="6"/>
  <c r="B12557" i="6" s="1"/>
  <c r="C12558" i="6"/>
  <c r="B12558" i="6" s="1"/>
  <c r="C12559" i="6"/>
  <c r="B12559" i="6" s="1"/>
  <c r="C12560" i="6"/>
  <c r="B12560" i="6" s="1"/>
  <c r="C12561" i="6"/>
  <c r="B12561" i="6" s="1"/>
  <c r="C12562" i="6"/>
  <c r="B12562" i="6" s="1"/>
  <c r="C12563" i="6"/>
  <c r="B12563" i="6" s="1"/>
  <c r="C12564" i="6"/>
  <c r="B12564" i="6" s="1"/>
  <c r="C12565" i="6"/>
  <c r="B12565" i="6" s="1"/>
  <c r="C12566" i="6"/>
  <c r="B12566" i="6" s="1"/>
  <c r="C12567" i="6"/>
  <c r="B12567" i="6" s="1"/>
  <c r="C12568" i="6"/>
  <c r="B12568" i="6" s="1"/>
  <c r="C12569" i="6"/>
  <c r="B12569" i="6" s="1"/>
  <c r="C12570" i="6"/>
  <c r="B12570" i="6" s="1"/>
  <c r="C12571" i="6"/>
  <c r="B12571" i="6" s="1"/>
  <c r="C12572" i="6"/>
  <c r="B12572" i="6" s="1"/>
  <c r="C12573" i="6"/>
  <c r="B12573" i="6" s="1"/>
  <c r="C12574" i="6"/>
  <c r="B12574" i="6" s="1"/>
  <c r="C12575" i="6"/>
  <c r="B12575" i="6" s="1"/>
  <c r="C12576" i="6"/>
  <c r="B12576" i="6" s="1"/>
  <c r="C12577" i="6"/>
  <c r="B12577" i="6" s="1"/>
  <c r="C12578" i="6"/>
  <c r="B12578" i="6" s="1"/>
  <c r="C12579" i="6"/>
  <c r="B12579" i="6" s="1"/>
  <c r="C12580" i="6"/>
  <c r="B12580" i="6" s="1"/>
  <c r="C12581" i="6"/>
  <c r="B12581" i="6" s="1"/>
  <c r="C12582" i="6"/>
  <c r="B12582" i="6" s="1"/>
  <c r="C12583" i="6"/>
  <c r="B12583" i="6" s="1"/>
  <c r="C12584" i="6"/>
  <c r="B12584" i="6" s="1"/>
  <c r="C12585" i="6"/>
  <c r="B12585" i="6" s="1"/>
  <c r="C12586" i="6"/>
  <c r="B12586" i="6" s="1"/>
  <c r="C12587" i="6"/>
  <c r="B12587" i="6" s="1"/>
  <c r="C12588" i="6"/>
  <c r="B12588" i="6" s="1"/>
  <c r="C12589" i="6"/>
  <c r="B12589" i="6" s="1"/>
  <c r="C12590" i="6"/>
  <c r="B12590" i="6" s="1"/>
  <c r="C12591" i="6"/>
  <c r="B12591" i="6" s="1"/>
  <c r="C12592" i="6"/>
  <c r="B12592" i="6" s="1"/>
  <c r="C12593" i="6"/>
  <c r="B12593" i="6" s="1"/>
  <c r="C12594" i="6"/>
  <c r="B12594" i="6" s="1"/>
  <c r="C12595" i="6"/>
  <c r="B12595" i="6" s="1"/>
  <c r="C12596" i="6"/>
  <c r="B12596" i="6" s="1"/>
  <c r="C12597" i="6"/>
  <c r="B12597" i="6" s="1"/>
  <c r="C12598" i="6"/>
  <c r="B12598" i="6" s="1"/>
  <c r="C12599" i="6"/>
  <c r="B12599" i="6" s="1"/>
  <c r="C12600" i="6"/>
  <c r="B12600" i="6" s="1"/>
  <c r="C12601" i="6"/>
  <c r="B12601" i="6" s="1"/>
  <c r="C12602" i="6"/>
  <c r="B12602" i="6" s="1"/>
  <c r="C12603" i="6"/>
  <c r="B12603" i="6" s="1"/>
  <c r="C12604" i="6"/>
  <c r="B12604" i="6" s="1"/>
  <c r="C12605" i="6"/>
  <c r="B12605" i="6" s="1"/>
  <c r="C12606" i="6"/>
  <c r="B12606" i="6" s="1"/>
  <c r="C12607" i="6"/>
  <c r="B12607" i="6" s="1"/>
  <c r="C12608" i="6"/>
  <c r="B12608" i="6" s="1"/>
  <c r="C12609" i="6"/>
  <c r="B12609" i="6" s="1"/>
  <c r="C12610" i="6"/>
  <c r="B12610" i="6" s="1"/>
  <c r="C12611" i="6"/>
  <c r="B12611" i="6" s="1"/>
  <c r="C12612" i="6"/>
  <c r="B12612" i="6" s="1"/>
  <c r="C12613" i="6"/>
  <c r="B12613" i="6" s="1"/>
  <c r="C12614" i="6"/>
  <c r="B12614" i="6" s="1"/>
  <c r="C12615" i="6"/>
  <c r="B12615" i="6" s="1"/>
  <c r="C12616" i="6"/>
  <c r="B12616" i="6" s="1"/>
  <c r="C12617" i="6"/>
  <c r="B12617" i="6" s="1"/>
  <c r="C12618" i="6"/>
  <c r="B12618" i="6" s="1"/>
  <c r="C12619" i="6"/>
  <c r="B12619" i="6" s="1"/>
  <c r="C12620" i="6"/>
  <c r="B12620" i="6" s="1"/>
  <c r="C12621" i="6"/>
  <c r="B12621" i="6" s="1"/>
  <c r="C12622" i="6"/>
  <c r="B12622" i="6" s="1"/>
  <c r="C12623" i="6"/>
  <c r="B12623" i="6" s="1"/>
  <c r="C12624" i="6"/>
  <c r="B12624" i="6" s="1"/>
  <c r="C12625" i="6"/>
  <c r="B12625" i="6" s="1"/>
  <c r="C12626" i="6"/>
  <c r="B12626" i="6" s="1"/>
  <c r="C12627" i="6"/>
  <c r="B12627" i="6" s="1"/>
  <c r="C12628" i="6"/>
  <c r="B12628" i="6" s="1"/>
  <c r="C12629" i="6"/>
  <c r="B12629" i="6" s="1"/>
  <c r="C12630" i="6"/>
  <c r="B12630" i="6" s="1"/>
  <c r="C12631" i="6"/>
  <c r="B12631" i="6" s="1"/>
  <c r="C12632" i="6"/>
  <c r="B12632" i="6" s="1"/>
  <c r="C12633" i="6"/>
  <c r="B12633" i="6" s="1"/>
  <c r="C12634" i="6"/>
  <c r="B12634" i="6" s="1"/>
  <c r="C12635" i="6"/>
  <c r="B12635" i="6" s="1"/>
  <c r="C12636" i="6"/>
  <c r="B12636" i="6" s="1"/>
  <c r="C12637" i="6"/>
  <c r="B12637" i="6" s="1"/>
  <c r="C12638" i="6"/>
  <c r="B12638" i="6" s="1"/>
  <c r="C12639" i="6"/>
  <c r="B12639" i="6" s="1"/>
  <c r="C12640" i="6"/>
  <c r="B12640" i="6" s="1"/>
  <c r="C12641" i="6"/>
  <c r="B12641" i="6" s="1"/>
  <c r="C12642" i="6"/>
  <c r="B12642" i="6" s="1"/>
  <c r="C12643" i="6"/>
  <c r="B12643" i="6" s="1"/>
  <c r="C12644" i="6"/>
  <c r="B12644" i="6" s="1"/>
  <c r="C12645" i="6"/>
  <c r="B12645" i="6" s="1"/>
  <c r="C12646" i="6"/>
  <c r="B12646" i="6" s="1"/>
  <c r="C12647" i="6"/>
  <c r="B12647" i="6" s="1"/>
  <c r="C12648" i="6"/>
  <c r="B12648" i="6" s="1"/>
  <c r="C12649" i="6"/>
  <c r="B12649" i="6" s="1"/>
  <c r="C12650" i="6"/>
  <c r="B12650" i="6" s="1"/>
  <c r="C12651" i="6"/>
  <c r="B12651" i="6" s="1"/>
  <c r="C12652" i="6"/>
  <c r="B12652" i="6" s="1"/>
  <c r="C12653" i="6"/>
  <c r="B12653" i="6" s="1"/>
  <c r="C12654" i="6"/>
  <c r="B12654" i="6" s="1"/>
  <c r="C12655" i="6"/>
  <c r="B12655" i="6" s="1"/>
  <c r="C12656" i="6"/>
  <c r="B12656" i="6" s="1"/>
  <c r="C12657" i="6"/>
  <c r="B12657" i="6" s="1"/>
  <c r="C12658" i="6"/>
  <c r="B12658" i="6" s="1"/>
  <c r="C12659" i="6"/>
  <c r="B12659" i="6" s="1"/>
  <c r="C12660" i="6"/>
  <c r="B12660" i="6" s="1"/>
  <c r="C12661" i="6"/>
  <c r="B12661" i="6" s="1"/>
  <c r="C12662" i="6"/>
  <c r="B12662" i="6" s="1"/>
  <c r="C12663" i="6"/>
  <c r="B12663" i="6" s="1"/>
  <c r="C12664" i="6"/>
  <c r="B12664" i="6" s="1"/>
  <c r="C12665" i="6"/>
  <c r="B12665" i="6" s="1"/>
  <c r="C12666" i="6"/>
  <c r="B12666" i="6" s="1"/>
  <c r="C12667" i="6"/>
  <c r="B12667" i="6" s="1"/>
  <c r="C12668" i="6"/>
  <c r="B12668" i="6" s="1"/>
  <c r="C12669" i="6"/>
  <c r="B12669" i="6" s="1"/>
  <c r="C12670" i="6"/>
  <c r="B12670" i="6" s="1"/>
  <c r="C12671" i="6"/>
  <c r="B12671" i="6" s="1"/>
  <c r="C12672" i="6"/>
  <c r="B12672" i="6" s="1"/>
  <c r="C12673" i="6"/>
  <c r="B12673" i="6" s="1"/>
  <c r="C12674" i="6"/>
  <c r="B12674" i="6" s="1"/>
  <c r="C12675" i="6"/>
  <c r="B12675" i="6" s="1"/>
  <c r="C12676" i="6"/>
  <c r="B12676" i="6" s="1"/>
  <c r="C12677" i="6"/>
  <c r="B12677" i="6" s="1"/>
  <c r="C12678" i="6"/>
  <c r="B12678" i="6" s="1"/>
  <c r="C12679" i="6"/>
  <c r="B12679" i="6" s="1"/>
  <c r="C12680" i="6"/>
  <c r="B12680" i="6" s="1"/>
  <c r="C12681" i="6"/>
  <c r="B12681" i="6" s="1"/>
  <c r="C12682" i="6"/>
  <c r="B12682" i="6" s="1"/>
  <c r="C12683" i="6"/>
  <c r="B12683" i="6" s="1"/>
  <c r="C12684" i="6"/>
  <c r="B12684" i="6" s="1"/>
  <c r="C12685" i="6"/>
  <c r="B12685" i="6" s="1"/>
  <c r="C12686" i="6"/>
  <c r="B12686" i="6" s="1"/>
  <c r="C12687" i="6"/>
  <c r="B12687" i="6" s="1"/>
  <c r="C12688" i="6"/>
  <c r="B12688" i="6" s="1"/>
  <c r="C12689" i="6"/>
  <c r="B12689" i="6" s="1"/>
  <c r="C12690" i="6"/>
  <c r="B12690" i="6" s="1"/>
  <c r="C12691" i="6"/>
  <c r="B12691" i="6" s="1"/>
  <c r="C12692" i="6"/>
  <c r="B12692" i="6" s="1"/>
  <c r="C12693" i="6"/>
  <c r="B12693" i="6" s="1"/>
  <c r="C12694" i="6"/>
  <c r="B12694" i="6" s="1"/>
  <c r="C12695" i="6"/>
  <c r="B12695" i="6" s="1"/>
  <c r="C12696" i="6"/>
  <c r="B12696" i="6" s="1"/>
  <c r="C12697" i="6"/>
  <c r="B12697" i="6" s="1"/>
  <c r="C12698" i="6"/>
  <c r="B12698" i="6" s="1"/>
  <c r="C12699" i="6"/>
  <c r="B12699" i="6" s="1"/>
  <c r="C12700" i="6"/>
  <c r="B12700" i="6" s="1"/>
  <c r="C12701" i="6"/>
  <c r="B12701" i="6" s="1"/>
  <c r="C12702" i="6"/>
  <c r="B12702" i="6" s="1"/>
  <c r="C12703" i="6"/>
  <c r="B12703" i="6" s="1"/>
  <c r="C12704" i="6"/>
  <c r="B12704" i="6" s="1"/>
  <c r="C12705" i="6"/>
  <c r="B12705" i="6" s="1"/>
  <c r="C12706" i="6"/>
  <c r="B12706" i="6" s="1"/>
  <c r="C12707" i="6"/>
  <c r="B12707" i="6" s="1"/>
  <c r="C12708" i="6"/>
  <c r="B12708" i="6" s="1"/>
  <c r="C12709" i="6"/>
  <c r="B12709" i="6" s="1"/>
  <c r="C12710" i="6"/>
  <c r="B12710" i="6" s="1"/>
  <c r="C12711" i="6"/>
  <c r="B12711" i="6" s="1"/>
  <c r="C12712" i="6"/>
  <c r="B12712" i="6" s="1"/>
  <c r="C12713" i="6"/>
  <c r="B12713" i="6" s="1"/>
  <c r="C12714" i="6"/>
  <c r="B12714" i="6" s="1"/>
  <c r="C12715" i="6"/>
  <c r="B12715" i="6" s="1"/>
  <c r="C12716" i="6"/>
  <c r="B12716" i="6" s="1"/>
  <c r="C12717" i="6"/>
  <c r="B12717" i="6" s="1"/>
  <c r="C12718" i="6"/>
  <c r="B12718" i="6" s="1"/>
  <c r="C12719" i="6"/>
  <c r="B12719" i="6" s="1"/>
  <c r="C12720" i="6"/>
  <c r="B12720" i="6" s="1"/>
  <c r="C12721" i="6"/>
  <c r="B12721" i="6" s="1"/>
  <c r="C12722" i="6"/>
  <c r="B12722" i="6" s="1"/>
  <c r="C12723" i="6"/>
  <c r="B12723" i="6" s="1"/>
  <c r="C12724" i="6"/>
  <c r="B12724" i="6" s="1"/>
  <c r="C12725" i="6"/>
  <c r="B12725" i="6" s="1"/>
  <c r="C12726" i="6"/>
  <c r="B12726" i="6" s="1"/>
  <c r="C12727" i="6"/>
  <c r="B12727" i="6" s="1"/>
  <c r="C12728" i="6"/>
  <c r="B12728" i="6" s="1"/>
  <c r="C12729" i="6"/>
  <c r="B12729" i="6" s="1"/>
  <c r="C12730" i="6"/>
  <c r="B12730" i="6" s="1"/>
  <c r="C12731" i="6"/>
  <c r="B12731" i="6" s="1"/>
  <c r="C12732" i="6"/>
  <c r="B12732" i="6" s="1"/>
  <c r="C12733" i="6"/>
  <c r="B12733" i="6" s="1"/>
  <c r="C12734" i="6"/>
  <c r="B12734" i="6" s="1"/>
  <c r="C12735" i="6"/>
  <c r="B12735" i="6" s="1"/>
  <c r="C12736" i="6"/>
  <c r="B12736" i="6" s="1"/>
  <c r="C12737" i="6"/>
  <c r="B12737" i="6" s="1"/>
  <c r="C12738" i="6"/>
  <c r="B12738" i="6" s="1"/>
  <c r="C12739" i="6"/>
  <c r="B12739" i="6" s="1"/>
  <c r="C12740" i="6"/>
  <c r="B12740" i="6" s="1"/>
  <c r="C12741" i="6"/>
  <c r="B12741" i="6" s="1"/>
  <c r="C12742" i="6"/>
  <c r="B12742" i="6" s="1"/>
  <c r="C12743" i="6"/>
  <c r="B12743" i="6" s="1"/>
  <c r="C12744" i="6"/>
  <c r="B12744" i="6" s="1"/>
  <c r="C12745" i="6"/>
  <c r="B12745" i="6" s="1"/>
  <c r="C12746" i="6"/>
  <c r="B12746" i="6" s="1"/>
  <c r="C12747" i="6"/>
  <c r="B12747" i="6" s="1"/>
  <c r="C12748" i="6"/>
  <c r="B12748" i="6" s="1"/>
  <c r="C12749" i="6"/>
  <c r="B12749" i="6" s="1"/>
  <c r="C12750" i="6"/>
  <c r="B12750" i="6" s="1"/>
  <c r="C12751" i="6"/>
  <c r="B12751" i="6" s="1"/>
  <c r="C12752" i="6"/>
  <c r="B12752" i="6" s="1"/>
  <c r="C12753" i="6"/>
  <c r="B12753" i="6" s="1"/>
  <c r="C12754" i="6"/>
  <c r="B12754" i="6" s="1"/>
  <c r="C12755" i="6"/>
  <c r="B12755" i="6" s="1"/>
  <c r="C12756" i="6"/>
  <c r="B12756" i="6" s="1"/>
  <c r="C12757" i="6"/>
  <c r="B12757" i="6" s="1"/>
  <c r="C12758" i="6"/>
  <c r="B12758" i="6" s="1"/>
  <c r="C12759" i="6"/>
  <c r="B12759" i="6" s="1"/>
  <c r="C12760" i="6"/>
  <c r="B12760" i="6" s="1"/>
  <c r="C12761" i="6"/>
  <c r="B12761" i="6" s="1"/>
  <c r="C12762" i="6"/>
  <c r="B12762" i="6" s="1"/>
  <c r="C12763" i="6"/>
  <c r="B12763" i="6" s="1"/>
  <c r="C12764" i="6"/>
  <c r="B12764" i="6" s="1"/>
  <c r="C12765" i="6"/>
  <c r="B12765" i="6" s="1"/>
  <c r="C12766" i="6"/>
  <c r="B12766" i="6" s="1"/>
  <c r="C12767" i="6"/>
  <c r="B12767" i="6" s="1"/>
  <c r="C12768" i="6"/>
  <c r="B12768" i="6" s="1"/>
  <c r="C12769" i="6"/>
  <c r="B12769" i="6" s="1"/>
  <c r="C12770" i="6"/>
  <c r="B12770" i="6" s="1"/>
  <c r="C12771" i="6"/>
  <c r="B12771" i="6" s="1"/>
  <c r="C12772" i="6"/>
  <c r="B12772" i="6" s="1"/>
  <c r="C12773" i="6"/>
  <c r="B12773" i="6" s="1"/>
  <c r="C12774" i="6"/>
  <c r="B12774" i="6" s="1"/>
  <c r="C12775" i="6"/>
  <c r="B12775" i="6" s="1"/>
  <c r="C12776" i="6"/>
  <c r="B12776" i="6" s="1"/>
  <c r="C12777" i="6"/>
  <c r="B12777" i="6" s="1"/>
  <c r="C12778" i="6"/>
  <c r="B12778" i="6" s="1"/>
  <c r="C12779" i="6"/>
  <c r="B12779" i="6" s="1"/>
  <c r="C12780" i="6"/>
  <c r="B12780" i="6" s="1"/>
  <c r="C12781" i="6"/>
  <c r="B12781" i="6" s="1"/>
  <c r="C12782" i="6"/>
  <c r="B12782" i="6" s="1"/>
  <c r="C12783" i="6"/>
  <c r="B12783" i="6" s="1"/>
  <c r="C12784" i="6"/>
  <c r="B12784" i="6" s="1"/>
  <c r="C12785" i="6"/>
  <c r="B12785" i="6" s="1"/>
  <c r="C12786" i="6"/>
  <c r="B12786" i="6" s="1"/>
  <c r="C12787" i="6"/>
  <c r="B12787" i="6" s="1"/>
  <c r="C12788" i="6"/>
  <c r="B12788" i="6" s="1"/>
  <c r="C12789" i="6"/>
  <c r="B12789" i="6" s="1"/>
  <c r="C12790" i="6"/>
  <c r="B12790" i="6" s="1"/>
  <c r="C12791" i="6"/>
  <c r="B12791" i="6" s="1"/>
  <c r="C12792" i="6"/>
  <c r="B12792" i="6" s="1"/>
  <c r="C12793" i="6"/>
  <c r="B12793" i="6" s="1"/>
  <c r="C12794" i="6"/>
  <c r="B12794" i="6" s="1"/>
  <c r="C12795" i="6"/>
  <c r="B12795" i="6" s="1"/>
  <c r="C12796" i="6"/>
  <c r="B12796" i="6" s="1"/>
  <c r="C12797" i="6"/>
  <c r="B12797" i="6" s="1"/>
  <c r="C12798" i="6"/>
  <c r="B12798" i="6" s="1"/>
  <c r="C12799" i="6"/>
  <c r="B12799" i="6" s="1"/>
  <c r="C12800" i="6"/>
  <c r="B12800" i="6" s="1"/>
  <c r="C12801" i="6"/>
  <c r="B12801" i="6" s="1"/>
  <c r="C12802" i="6"/>
  <c r="B12802" i="6" s="1"/>
  <c r="C12803" i="6"/>
  <c r="B12803" i="6" s="1"/>
  <c r="C12804" i="6"/>
  <c r="B12804" i="6" s="1"/>
  <c r="C12805" i="6"/>
  <c r="B12805" i="6" s="1"/>
  <c r="C12806" i="6"/>
  <c r="B12806" i="6" s="1"/>
  <c r="C12807" i="6"/>
  <c r="B12807" i="6" s="1"/>
  <c r="C12808" i="6"/>
  <c r="B12808" i="6" s="1"/>
  <c r="C12809" i="6"/>
  <c r="B12809" i="6" s="1"/>
  <c r="C12810" i="6"/>
  <c r="B12810" i="6" s="1"/>
  <c r="C12811" i="6"/>
  <c r="B12811" i="6" s="1"/>
  <c r="C12812" i="6"/>
  <c r="B12812" i="6" s="1"/>
  <c r="C12813" i="6"/>
  <c r="B12813" i="6" s="1"/>
  <c r="C12814" i="6"/>
  <c r="B12814" i="6" s="1"/>
  <c r="C12815" i="6"/>
  <c r="B12815" i="6" s="1"/>
  <c r="C12816" i="6"/>
  <c r="B12816" i="6" s="1"/>
  <c r="C12817" i="6"/>
  <c r="B12817" i="6" s="1"/>
  <c r="C12818" i="6"/>
  <c r="B12818" i="6" s="1"/>
  <c r="C12819" i="6"/>
  <c r="B12819" i="6" s="1"/>
  <c r="C12820" i="6"/>
  <c r="B12820" i="6" s="1"/>
  <c r="C12821" i="6"/>
  <c r="B12821" i="6" s="1"/>
  <c r="C12822" i="6"/>
  <c r="B12822" i="6" s="1"/>
  <c r="C12823" i="6"/>
  <c r="B12823" i="6" s="1"/>
  <c r="C12824" i="6"/>
  <c r="B12824" i="6" s="1"/>
  <c r="C12825" i="6"/>
  <c r="B12825" i="6" s="1"/>
  <c r="C12826" i="6"/>
  <c r="B12826" i="6" s="1"/>
  <c r="C12827" i="6"/>
  <c r="B12827" i="6" s="1"/>
  <c r="C12828" i="6"/>
  <c r="B12828" i="6" s="1"/>
  <c r="C12829" i="6"/>
  <c r="B12829" i="6" s="1"/>
  <c r="C12830" i="6"/>
  <c r="B12830" i="6" s="1"/>
  <c r="C12831" i="6"/>
  <c r="B12831" i="6" s="1"/>
  <c r="C12832" i="6"/>
  <c r="B12832" i="6" s="1"/>
  <c r="C12833" i="6"/>
  <c r="B12833" i="6" s="1"/>
  <c r="C12834" i="6"/>
  <c r="B12834" i="6" s="1"/>
  <c r="C12835" i="6"/>
  <c r="B12835" i="6" s="1"/>
  <c r="C12836" i="6"/>
  <c r="B12836" i="6" s="1"/>
  <c r="C12837" i="6"/>
  <c r="B12837" i="6" s="1"/>
  <c r="C12838" i="6"/>
  <c r="B12838" i="6" s="1"/>
  <c r="C12839" i="6"/>
  <c r="B12839" i="6" s="1"/>
  <c r="C12840" i="6"/>
  <c r="B12840" i="6" s="1"/>
  <c r="C12841" i="6"/>
  <c r="B12841" i="6" s="1"/>
  <c r="C12842" i="6"/>
  <c r="B12842" i="6" s="1"/>
  <c r="C12843" i="6"/>
  <c r="B12843" i="6" s="1"/>
  <c r="C12844" i="6"/>
  <c r="B12844" i="6" s="1"/>
  <c r="C12845" i="6"/>
  <c r="B12845" i="6" s="1"/>
  <c r="C12846" i="6"/>
  <c r="B12846" i="6" s="1"/>
  <c r="C12847" i="6"/>
  <c r="B12847" i="6" s="1"/>
  <c r="C12848" i="6"/>
  <c r="B12848" i="6" s="1"/>
  <c r="C12849" i="6"/>
  <c r="B12849" i="6" s="1"/>
  <c r="C12850" i="6"/>
  <c r="B12850" i="6" s="1"/>
  <c r="C12851" i="6"/>
  <c r="B12851" i="6" s="1"/>
  <c r="C12852" i="6"/>
  <c r="B12852" i="6" s="1"/>
  <c r="C12853" i="6"/>
  <c r="B12853" i="6" s="1"/>
  <c r="C12854" i="6"/>
  <c r="B12854" i="6" s="1"/>
  <c r="C12855" i="6"/>
  <c r="B12855" i="6" s="1"/>
  <c r="C12856" i="6"/>
  <c r="B12856" i="6" s="1"/>
  <c r="C12857" i="6"/>
  <c r="B12857" i="6" s="1"/>
  <c r="C12858" i="6"/>
  <c r="B12858" i="6" s="1"/>
  <c r="C12859" i="6"/>
  <c r="B12859" i="6" s="1"/>
  <c r="C12860" i="6"/>
  <c r="B12860" i="6" s="1"/>
  <c r="C12861" i="6"/>
  <c r="B12861" i="6" s="1"/>
  <c r="C12862" i="6"/>
  <c r="B12862" i="6" s="1"/>
  <c r="C12863" i="6"/>
  <c r="B12863" i="6" s="1"/>
  <c r="C12864" i="6"/>
  <c r="B12864" i="6" s="1"/>
  <c r="C12865" i="6"/>
  <c r="B12865" i="6" s="1"/>
  <c r="C12866" i="6"/>
  <c r="B12866" i="6" s="1"/>
  <c r="C12867" i="6"/>
  <c r="B12867" i="6" s="1"/>
  <c r="C12868" i="6"/>
  <c r="B12868" i="6" s="1"/>
  <c r="C12869" i="6"/>
  <c r="B12869" i="6" s="1"/>
  <c r="C12870" i="6"/>
  <c r="B12870" i="6" s="1"/>
  <c r="C12871" i="6"/>
  <c r="B12871" i="6" s="1"/>
  <c r="C12872" i="6"/>
  <c r="B12872" i="6" s="1"/>
  <c r="C12873" i="6"/>
  <c r="B12873" i="6" s="1"/>
  <c r="C12874" i="6"/>
  <c r="B12874" i="6" s="1"/>
  <c r="C12875" i="6"/>
  <c r="B12875" i="6" s="1"/>
  <c r="C12876" i="6"/>
  <c r="B12876" i="6" s="1"/>
  <c r="C12877" i="6"/>
  <c r="B12877" i="6" s="1"/>
  <c r="C12878" i="6"/>
  <c r="B12878" i="6" s="1"/>
  <c r="C12879" i="6"/>
  <c r="B12879" i="6" s="1"/>
  <c r="C12880" i="6"/>
  <c r="B12880" i="6" s="1"/>
  <c r="C12881" i="6"/>
  <c r="B12881" i="6" s="1"/>
  <c r="C12882" i="6"/>
  <c r="B12882" i="6" s="1"/>
  <c r="C12883" i="6"/>
  <c r="B12883" i="6" s="1"/>
  <c r="C12884" i="6"/>
  <c r="B12884" i="6" s="1"/>
  <c r="C12885" i="6"/>
  <c r="B12885" i="6" s="1"/>
  <c r="C12886" i="6"/>
  <c r="B12886" i="6" s="1"/>
  <c r="C12887" i="6"/>
  <c r="B12887" i="6" s="1"/>
  <c r="C12888" i="6"/>
  <c r="B12888" i="6" s="1"/>
  <c r="C12889" i="6"/>
  <c r="B12889" i="6" s="1"/>
  <c r="C12890" i="6"/>
  <c r="B12890" i="6" s="1"/>
  <c r="C12891" i="6"/>
  <c r="B12891" i="6" s="1"/>
  <c r="C12892" i="6"/>
  <c r="B12892" i="6" s="1"/>
  <c r="C12893" i="6"/>
  <c r="B12893" i="6" s="1"/>
  <c r="C12894" i="6"/>
  <c r="B12894" i="6" s="1"/>
  <c r="C12895" i="6"/>
  <c r="B12895" i="6" s="1"/>
  <c r="C12896" i="6"/>
  <c r="B12896" i="6" s="1"/>
  <c r="C12897" i="6"/>
  <c r="B12897" i="6" s="1"/>
  <c r="C12898" i="6"/>
  <c r="B12898" i="6" s="1"/>
  <c r="C12899" i="6"/>
  <c r="B12899" i="6" s="1"/>
  <c r="C12900" i="6"/>
  <c r="B12900" i="6" s="1"/>
  <c r="C12901" i="6"/>
  <c r="B12901" i="6" s="1"/>
  <c r="C12902" i="6"/>
  <c r="B12902" i="6" s="1"/>
  <c r="C12903" i="6"/>
  <c r="B12903" i="6" s="1"/>
  <c r="C12904" i="6"/>
  <c r="B12904" i="6" s="1"/>
  <c r="C12905" i="6"/>
  <c r="B12905" i="6" s="1"/>
  <c r="C12906" i="6"/>
  <c r="B12906" i="6" s="1"/>
  <c r="C12907" i="6"/>
  <c r="B12907" i="6" s="1"/>
  <c r="C12908" i="6"/>
  <c r="B12908" i="6" s="1"/>
  <c r="C12909" i="6"/>
  <c r="B12909" i="6" s="1"/>
  <c r="C12910" i="6"/>
  <c r="B12910" i="6" s="1"/>
  <c r="C12911" i="6"/>
  <c r="B12911" i="6" s="1"/>
  <c r="C12912" i="6"/>
  <c r="B12912" i="6" s="1"/>
  <c r="C12913" i="6"/>
  <c r="B12913" i="6" s="1"/>
  <c r="C12914" i="6"/>
  <c r="B12914" i="6" s="1"/>
  <c r="C12915" i="6"/>
  <c r="B12915" i="6" s="1"/>
  <c r="C12916" i="6"/>
  <c r="B12916" i="6" s="1"/>
  <c r="C12917" i="6"/>
  <c r="B12917" i="6" s="1"/>
  <c r="C12918" i="6"/>
  <c r="B12918" i="6" s="1"/>
  <c r="C12919" i="6"/>
  <c r="B12919" i="6" s="1"/>
  <c r="C12920" i="6"/>
  <c r="B12920" i="6" s="1"/>
  <c r="C12921" i="6"/>
  <c r="B12921" i="6" s="1"/>
  <c r="C12922" i="6"/>
  <c r="B12922" i="6" s="1"/>
  <c r="C12923" i="6"/>
  <c r="B12923" i="6" s="1"/>
  <c r="C12924" i="6"/>
  <c r="B12924" i="6" s="1"/>
  <c r="C12925" i="6"/>
  <c r="B12925" i="6" s="1"/>
  <c r="C12926" i="6"/>
  <c r="B12926" i="6" s="1"/>
  <c r="C12927" i="6"/>
  <c r="B12927" i="6" s="1"/>
  <c r="C12928" i="6"/>
  <c r="B12928" i="6" s="1"/>
  <c r="C12929" i="6"/>
  <c r="B12929" i="6" s="1"/>
  <c r="C12930" i="6"/>
  <c r="B12930" i="6" s="1"/>
  <c r="C12931" i="6"/>
  <c r="B12931" i="6" s="1"/>
  <c r="C12932" i="6"/>
  <c r="B12932" i="6" s="1"/>
  <c r="C12933" i="6"/>
  <c r="B12933" i="6" s="1"/>
  <c r="C12934" i="6"/>
  <c r="B12934" i="6" s="1"/>
  <c r="C12935" i="6"/>
  <c r="B12935" i="6" s="1"/>
  <c r="C12936" i="6"/>
  <c r="B12936" i="6" s="1"/>
  <c r="C12937" i="6"/>
  <c r="B12937" i="6" s="1"/>
  <c r="C12938" i="6"/>
  <c r="B12938" i="6" s="1"/>
  <c r="C12939" i="6"/>
  <c r="B12939" i="6" s="1"/>
  <c r="C12940" i="6"/>
  <c r="B12940" i="6" s="1"/>
  <c r="C12941" i="6"/>
  <c r="B12941" i="6" s="1"/>
  <c r="C12942" i="6"/>
  <c r="B12942" i="6" s="1"/>
  <c r="C12943" i="6"/>
  <c r="B12943" i="6" s="1"/>
  <c r="C12944" i="6"/>
  <c r="B12944" i="6" s="1"/>
  <c r="C12945" i="6"/>
  <c r="B12945" i="6" s="1"/>
  <c r="C12946" i="6"/>
  <c r="B12946" i="6" s="1"/>
  <c r="C12947" i="6"/>
  <c r="B12947" i="6" s="1"/>
  <c r="C12948" i="6"/>
  <c r="B12948" i="6" s="1"/>
  <c r="C12949" i="6"/>
  <c r="B12949" i="6" s="1"/>
  <c r="C12950" i="6"/>
  <c r="B12950" i="6" s="1"/>
  <c r="C12951" i="6"/>
  <c r="B12951" i="6" s="1"/>
  <c r="C12952" i="6"/>
  <c r="B12952" i="6" s="1"/>
  <c r="C12953" i="6"/>
  <c r="B12953" i="6" s="1"/>
  <c r="C12954" i="6"/>
  <c r="B12954" i="6" s="1"/>
  <c r="C12955" i="6"/>
  <c r="B12955" i="6" s="1"/>
  <c r="C12956" i="6"/>
  <c r="B12956" i="6" s="1"/>
  <c r="C12957" i="6"/>
  <c r="B12957" i="6" s="1"/>
  <c r="C12958" i="6"/>
  <c r="B12958" i="6" s="1"/>
  <c r="C12959" i="6"/>
  <c r="B12959" i="6" s="1"/>
  <c r="C12960" i="6"/>
  <c r="B12960" i="6" s="1"/>
  <c r="C12961" i="6"/>
  <c r="B12961" i="6" s="1"/>
  <c r="C12962" i="6"/>
  <c r="B12962" i="6" s="1"/>
  <c r="C12963" i="6"/>
  <c r="B12963" i="6" s="1"/>
  <c r="C12964" i="6"/>
  <c r="B12964" i="6" s="1"/>
  <c r="C12965" i="6"/>
  <c r="B12965" i="6" s="1"/>
  <c r="C12966" i="6"/>
  <c r="B12966" i="6" s="1"/>
  <c r="C12967" i="6"/>
  <c r="B12967" i="6" s="1"/>
  <c r="C12968" i="6"/>
  <c r="B12968" i="6" s="1"/>
  <c r="C12969" i="6"/>
  <c r="B12969" i="6" s="1"/>
  <c r="C12970" i="6"/>
  <c r="B12970" i="6" s="1"/>
  <c r="C12971" i="6"/>
  <c r="B12971" i="6" s="1"/>
  <c r="C12972" i="6"/>
  <c r="B12972" i="6" s="1"/>
  <c r="C12973" i="6"/>
  <c r="B12973" i="6" s="1"/>
  <c r="C12974" i="6"/>
  <c r="B12974" i="6" s="1"/>
  <c r="C12975" i="6"/>
  <c r="B12975" i="6" s="1"/>
  <c r="C12976" i="6"/>
  <c r="B12976" i="6" s="1"/>
  <c r="C12977" i="6"/>
  <c r="B12977" i="6" s="1"/>
  <c r="C12978" i="6"/>
  <c r="B12978" i="6" s="1"/>
  <c r="C12979" i="6"/>
  <c r="B12979" i="6" s="1"/>
  <c r="C12980" i="6"/>
  <c r="B12980" i="6" s="1"/>
  <c r="C12981" i="6"/>
  <c r="B12981" i="6" s="1"/>
  <c r="C12982" i="6"/>
  <c r="B12982" i="6" s="1"/>
  <c r="C12983" i="6"/>
  <c r="B12983" i="6" s="1"/>
  <c r="C12984" i="6"/>
  <c r="B12984" i="6" s="1"/>
  <c r="C12985" i="6"/>
  <c r="B12985" i="6" s="1"/>
  <c r="C12986" i="6"/>
  <c r="B12986" i="6" s="1"/>
  <c r="C12987" i="6"/>
  <c r="B12987" i="6" s="1"/>
  <c r="C12988" i="6"/>
  <c r="B12988" i="6" s="1"/>
  <c r="C12989" i="6"/>
  <c r="B12989" i="6" s="1"/>
  <c r="C12990" i="6"/>
  <c r="B12990" i="6" s="1"/>
  <c r="C12991" i="6"/>
  <c r="B12991" i="6" s="1"/>
  <c r="C12992" i="6"/>
  <c r="B12992" i="6" s="1"/>
  <c r="C12993" i="6"/>
  <c r="B12993" i="6" s="1"/>
  <c r="C12994" i="6"/>
  <c r="B12994" i="6" s="1"/>
  <c r="C12995" i="6"/>
  <c r="B12995" i="6" s="1"/>
  <c r="C12996" i="6"/>
  <c r="B12996" i="6" s="1"/>
  <c r="C12997" i="6"/>
  <c r="B12997" i="6" s="1"/>
  <c r="C12998" i="6"/>
  <c r="B12998" i="6" s="1"/>
  <c r="C12999" i="6"/>
  <c r="B12999" i="6" s="1"/>
  <c r="C13000" i="6"/>
  <c r="B13000" i="6" s="1"/>
  <c r="C13001" i="6"/>
  <c r="B13001" i="6" s="1"/>
  <c r="C13002" i="6"/>
  <c r="B13002" i="6" s="1"/>
  <c r="C13003" i="6"/>
  <c r="B13003" i="6" s="1"/>
  <c r="C13004" i="6"/>
  <c r="B13004" i="6" s="1"/>
  <c r="C13005" i="6"/>
  <c r="B13005" i="6" s="1"/>
  <c r="C13006" i="6"/>
  <c r="B13006" i="6" s="1"/>
  <c r="C13007" i="6"/>
  <c r="B13007" i="6" s="1"/>
  <c r="C13008" i="6"/>
  <c r="B13008" i="6" s="1"/>
  <c r="C13009" i="6"/>
  <c r="B13009" i="6" s="1"/>
  <c r="C13010" i="6"/>
  <c r="B13010" i="6" s="1"/>
  <c r="C13011" i="6"/>
  <c r="B13011" i="6" s="1"/>
  <c r="C13012" i="6"/>
  <c r="B13012" i="6" s="1"/>
  <c r="C13013" i="6"/>
  <c r="B13013" i="6" s="1"/>
  <c r="C13014" i="6"/>
  <c r="B13014" i="6" s="1"/>
  <c r="C13015" i="6"/>
  <c r="B13015" i="6" s="1"/>
  <c r="C13016" i="6"/>
  <c r="B13016" i="6" s="1"/>
  <c r="C13017" i="6"/>
  <c r="B13017" i="6" s="1"/>
  <c r="C13018" i="6"/>
  <c r="B13018" i="6" s="1"/>
  <c r="C13019" i="6"/>
  <c r="B13019" i="6" s="1"/>
  <c r="C13020" i="6"/>
  <c r="B13020" i="6" s="1"/>
  <c r="C13021" i="6"/>
  <c r="B13021" i="6" s="1"/>
  <c r="C13022" i="6"/>
  <c r="B13022" i="6" s="1"/>
  <c r="C13023" i="6"/>
  <c r="B13023" i="6" s="1"/>
  <c r="C13024" i="6"/>
  <c r="B13024" i="6" s="1"/>
  <c r="C13025" i="6"/>
  <c r="B13025" i="6" s="1"/>
  <c r="C13026" i="6"/>
  <c r="B13026" i="6" s="1"/>
  <c r="C13027" i="6"/>
  <c r="B13027" i="6" s="1"/>
  <c r="C13028" i="6"/>
  <c r="B13028" i="6" s="1"/>
  <c r="C13029" i="6"/>
  <c r="B13029" i="6" s="1"/>
  <c r="C13030" i="6"/>
  <c r="B13030" i="6" s="1"/>
  <c r="C13031" i="6"/>
  <c r="B13031" i="6" s="1"/>
  <c r="C13032" i="6"/>
  <c r="B13032" i="6" s="1"/>
  <c r="C13033" i="6"/>
  <c r="B13033" i="6" s="1"/>
  <c r="C13034" i="6"/>
  <c r="B13034" i="6" s="1"/>
  <c r="C13035" i="6"/>
  <c r="B13035" i="6" s="1"/>
  <c r="C13036" i="6"/>
  <c r="B13036" i="6" s="1"/>
  <c r="C13037" i="6"/>
  <c r="B13037" i="6" s="1"/>
  <c r="C13038" i="6"/>
  <c r="B13038" i="6" s="1"/>
  <c r="C13039" i="6"/>
  <c r="B13039" i="6" s="1"/>
  <c r="C13040" i="6"/>
  <c r="B13040" i="6" s="1"/>
  <c r="C13041" i="6"/>
  <c r="B13041" i="6" s="1"/>
  <c r="C13042" i="6"/>
  <c r="B13042" i="6" s="1"/>
  <c r="C13043" i="6"/>
  <c r="B13043" i="6" s="1"/>
  <c r="C13044" i="6"/>
  <c r="B13044" i="6" s="1"/>
  <c r="C13045" i="6"/>
  <c r="B13045" i="6" s="1"/>
  <c r="C13046" i="6"/>
  <c r="B13046" i="6" s="1"/>
  <c r="C13047" i="6"/>
  <c r="B13047" i="6" s="1"/>
  <c r="C13048" i="6"/>
  <c r="B13048" i="6" s="1"/>
  <c r="C13049" i="6"/>
  <c r="B13049" i="6" s="1"/>
  <c r="C13050" i="6"/>
  <c r="B13050" i="6" s="1"/>
  <c r="C13051" i="6"/>
  <c r="B13051" i="6" s="1"/>
  <c r="C13052" i="6"/>
  <c r="B13052" i="6" s="1"/>
  <c r="C13053" i="6"/>
  <c r="B13053" i="6" s="1"/>
  <c r="C13054" i="6"/>
  <c r="B13054" i="6" s="1"/>
  <c r="C13055" i="6"/>
  <c r="B13055" i="6" s="1"/>
  <c r="C13056" i="6"/>
  <c r="B13056" i="6" s="1"/>
  <c r="C13057" i="6"/>
  <c r="B13057" i="6" s="1"/>
  <c r="C13058" i="6"/>
  <c r="B13058" i="6" s="1"/>
  <c r="C13059" i="6"/>
  <c r="B13059" i="6" s="1"/>
  <c r="C13060" i="6"/>
  <c r="B13060" i="6" s="1"/>
  <c r="C13061" i="6"/>
  <c r="B13061" i="6" s="1"/>
  <c r="C13062" i="6"/>
  <c r="B13062" i="6" s="1"/>
  <c r="C13063" i="6"/>
  <c r="B13063" i="6" s="1"/>
  <c r="C13064" i="6"/>
  <c r="B13064" i="6" s="1"/>
  <c r="C13065" i="6"/>
  <c r="B13065" i="6" s="1"/>
  <c r="C13066" i="6"/>
  <c r="B13066" i="6" s="1"/>
  <c r="C13067" i="6"/>
  <c r="B13067" i="6" s="1"/>
  <c r="C13068" i="6"/>
  <c r="B13068" i="6" s="1"/>
  <c r="C13069" i="6"/>
  <c r="B13069" i="6" s="1"/>
  <c r="C13070" i="6"/>
  <c r="B13070" i="6" s="1"/>
  <c r="C13071" i="6"/>
  <c r="B13071" i="6" s="1"/>
  <c r="C13072" i="6"/>
  <c r="B13072" i="6" s="1"/>
  <c r="C13073" i="6"/>
  <c r="B13073" i="6" s="1"/>
  <c r="C13074" i="6"/>
  <c r="B13074" i="6" s="1"/>
  <c r="C13075" i="6"/>
  <c r="B13075" i="6" s="1"/>
  <c r="C13076" i="6"/>
  <c r="B13076" i="6" s="1"/>
  <c r="C13077" i="6"/>
  <c r="B13077" i="6" s="1"/>
  <c r="C13078" i="6"/>
  <c r="B13078" i="6" s="1"/>
  <c r="C13079" i="6"/>
  <c r="B13079" i="6" s="1"/>
  <c r="C13080" i="6"/>
  <c r="B13080" i="6" s="1"/>
  <c r="C13081" i="6"/>
  <c r="B13081" i="6" s="1"/>
  <c r="C13082" i="6"/>
  <c r="B13082" i="6" s="1"/>
  <c r="C13083" i="6"/>
  <c r="B13083" i="6" s="1"/>
  <c r="C13084" i="6"/>
  <c r="B13084" i="6" s="1"/>
  <c r="C13085" i="6"/>
  <c r="B13085" i="6" s="1"/>
  <c r="C13086" i="6"/>
  <c r="B13086" i="6" s="1"/>
  <c r="C13087" i="6"/>
  <c r="B13087" i="6" s="1"/>
  <c r="C13088" i="6"/>
  <c r="B13088" i="6" s="1"/>
  <c r="C13089" i="6"/>
  <c r="B13089" i="6" s="1"/>
  <c r="C13090" i="6"/>
  <c r="B13090" i="6" s="1"/>
  <c r="C13091" i="6"/>
  <c r="B13091" i="6" s="1"/>
  <c r="C13092" i="6"/>
  <c r="B13092" i="6" s="1"/>
  <c r="C13093" i="6"/>
  <c r="B13093" i="6" s="1"/>
  <c r="C13094" i="6"/>
  <c r="B13094" i="6" s="1"/>
  <c r="C13095" i="6"/>
  <c r="B13095" i="6" s="1"/>
  <c r="C13096" i="6"/>
  <c r="B13096" i="6" s="1"/>
  <c r="C13097" i="6"/>
  <c r="B13097" i="6" s="1"/>
  <c r="C13098" i="6"/>
  <c r="B13098" i="6" s="1"/>
  <c r="C13099" i="6"/>
  <c r="B13099" i="6" s="1"/>
  <c r="C13100" i="6"/>
  <c r="B13100" i="6" s="1"/>
  <c r="C13101" i="6"/>
  <c r="B13101" i="6" s="1"/>
  <c r="C13102" i="6"/>
  <c r="B13102" i="6" s="1"/>
  <c r="C13103" i="6"/>
  <c r="B13103" i="6" s="1"/>
  <c r="C13104" i="6"/>
  <c r="B13104" i="6" s="1"/>
  <c r="C13105" i="6"/>
  <c r="B13105" i="6" s="1"/>
  <c r="C13106" i="6"/>
  <c r="B13106" i="6" s="1"/>
  <c r="C13107" i="6"/>
  <c r="B13107" i="6" s="1"/>
  <c r="C13108" i="6"/>
  <c r="B13108" i="6" s="1"/>
  <c r="C13109" i="6"/>
  <c r="B13109" i="6" s="1"/>
  <c r="C13110" i="6"/>
  <c r="B13110" i="6" s="1"/>
  <c r="C13111" i="6"/>
  <c r="B13111" i="6" s="1"/>
  <c r="C13112" i="6"/>
  <c r="B13112" i="6" s="1"/>
  <c r="C13113" i="6"/>
  <c r="B13113" i="6" s="1"/>
  <c r="C13114" i="6"/>
  <c r="B13114" i="6" s="1"/>
  <c r="C13115" i="6"/>
  <c r="B13115" i="6" s="1"/>
  <c r="C13116" i="6"/>
  <c r="B13116" i="6" s="1"/>
  <c r="C13117" i="6"/>
  <c r="B13117" i="6" s="1"/>
  <c r="C13118" i="6"/>
  <c r="B13118" i="6" s="1"/>
  <c r="C13119" i="6"/>
  <c r="B13119" i="6" s="1"/>
  <c r="C13120" i="6"/>
  <c r="B13120" i="6" s="1"/>
  <c r="C13121" i="6"/>
  <c r="B13121" i="6" s="1"/>
  <c r="C13122" i="6"/>
  <c r="B13122" i="6" s="1"/>
  <c r="C13123" i="6"/>
  <c r="B13123" i="6" s="1"/>
  <c r="C13124" i="6"/>
  <c r="B13124" i="6" s="1"/>
  <c r="C13125" i="6"/>
  <c r="B13125" i="6" s="1"/>
  <c r="C13126" i="6"/>
  <c r="B13126" i="6" s="1"/>
  <c r="C13127" i="6"/>
  <c r="B13127" i="6" s="1"/>
  <c r="C13128" i="6"/>
  <c r="B13128" i="6" s="1"/>
  <c r="C13129" i="6"/>
  <c r="B13129" i="6" s="1"/>
  <c r="C13130" i="6"/>
  <c r="B13130" i="6" s="1"/>
  <c r="C13131" i="6"/>
  <c r="B13131" i="6" s="1"/>
  <c r="C13132" i="6"/>
  <c r="B13132" i="6" s="1"/>
  <c r="C13133" i="6"/>
  <c r="B13133" i="6" s="1"/>
  <c r="C13134" i="6"/>
  <c r="B13134" i="6" s="1"/>
  <c r="C13135" i="6"/>
  <c r="B13135" i="6" s="1"/>
  <c r="C13136" i="6"/>
  <c r="B13136" i="6" s="1"/>
  <c r="C13137" i="6"/>
  <c r="B13137" i="6" s="1"/>
  <c r="C13138" i="6"/>
  <c r="B13138" i="6" s="1"/>
  <c r="C13139" i="6"/>
  <c r="B13139" i="6" s="1"/>
  <c r="C13140" i="6"/>
  <c r="B13140" i="6" s="1"/>
  <c r="C13141" i="6"/>
  <c r="B13141" i="6" s="1"/>
  <c r="C13142" i="6"/>
  <c r="B13142" i="6" s="1"/>
  <c r="C13143" i="6"/>
  <c r="B13143" i="6" s="1"/>
  <c r="C13144" i="6"/>
  <c r="B13144" i="6" s="1"/>
  <c r="C13145" i="6"/>
  <c r="B13145" i="6" s="1"/>
  <c r="C13146" i="6"/>
  <c r="B13146" i="6" s="1"/>
  <c r="C13147" i="6"/>
  <c r="B13147" i="6" s="1"/>
  <c r="C13148" i="6"/>
  <c r="B13148" i="6" s="1"/>
  <c r="C13149" i="6"/>
  <c r="B13149" i="6" s="1"/>
  <c r="C13150" i="6"/>
  <c r="B13150" i="6" s="1"/>
  <c r="C13151" i="6"/>
  <c r="B13151" i="6" s="1"/>
  <c r="C13152" i="6"/>
  <c r="B13152" i="6" s="1"/>
  <c r="C13153" i="6"/>
  <c r="B13153" i="6" s="1"/>
  <c r="C13154" i="6"/>
  <c r="B13154" i="6" s="1"/>
  <c r="C13155" i="6"/>
  <c r="B13155" i="6" s="1"/>
  <c r="C13156" i="6"/>
  <c r="B13156" i="6" s="1"/>
  <c r="C13157" i="6"/>
  <c r="B13157" i="6" s="1"/>
  <c r="C13158" i="6"/>
  <c r="B13158" i="6" s="1"/>
  <c r="C13159" i="6"/>
  <c r="B13159" i="6" s="1"/>
  <c r="C13160" i="6"/>
  <c r="B13160" i="6" s="1"/>
  <c r="C13161" i="6"/>
  <c r="B13161" i="6" s="1"/>
  <c r="C13162" i="6"/>
  <c r="B13162" i="6" s="1"/>
  <c r="C13163" i="6"/>
  <c r="B13163" i="6" s="1"/>
  <c r="C13164" i="6"/>
  <c r="B13164" i="6" s="1"/>
  <c r="C13165" i="6"/>
  <c r="B13165" i="6" s="1"/>
  <c r="C13166" i="6"/>
  <c r="B13166" i="6" s="1"/>
  <c r="C13167" i="6"/>
  <c r="B13167" i="6" s="1"/>
  <c r="C13168" i="6"/>
  <c r="B13168" i="6" s="1"/>
  <c r="C13169" i="6"/>
  <c r="B13169" i="6" s="1"/>
  <c r="C13170" i="6"/>
  <c r="B13170" i="6" s="1"/>
  <c r="C13171" i="6"/>
  <c r="B13171" i="6" s="1"/>
  <c r="C13172" i="6"/>
  <c r="B13172" i="6" s="1"/>
  <c r="C13173" i="6"/>
  <c r="B13173" i="6" s="1"/>
  <c r="C13174" i="6"/>
  <c r="B13174" i="6" s="1"/>
  <c r="C13175" i="6"/>
  <c r="B13175" i="6" s="1"/>
  <c r="C13176" i="6"/>
  <c r="B13176" i="6" s="1"/>
  <c r="C13177" i="6"/>
  <c r="B13177" i="6" s="1"/>
  <c r="C13178" i="6"/>
  <c r="B13178" i="6" s="1"/>
  <c r="C13179" i="6"/>
  <c r="B13179" i="6" s="1"/>
  <c r="C13180" i="6"/>
  <c r="B13180" i="6" s="1"/>
  <c r="C13181" i="6"/>
  <c r="B13181" i="6" s="1"/>
  <c r="C13182" i="6"/>
  <c r="B13182" i="6" s="1"/>
  <c r="C13183" i="6"/>
  <c r="B13183" i="6" s="1"/>
  <c r="C13184" i="6"/>
  <c r="B13184" i="6" s="1"/>
  <c r="C13185" i="6"/>
  <c r="B13185" i="6" s="1"/>
  <c r="C13186" i="6"/>
  <c r="B13186" i="6" s="1"/>
  <c r="C13187" i="6"/>
  <c r="B13187" i="6" s="1"/>
  <c r="C13188" i="6"/>
  <c r="B13188" i="6" s="1"/>
  <c r="C13189" i="6"/>
  <c r="B13189" i="6" s="1"/>
  <c r="C13190" i="6"/>
  <c r="B13190" i="6" s="1"/>
  <c r="C13191" i="6"/>
  <c r="B13191" i="6" s="1"/>
  <c r="C13192" i="6"/>
  <c r="B13192" i="6" s="1"/>
  <c r="C13193" i="6"/>
  <c r="B13193" i="6" s="1"/>
  <c r="C13194" i="6"/>
  <c r="B13194" i="6" s="1"/>
  <c r="C13195" i="6"/>
  <c r="B13195" i="6" s="1"/>
  <c r="C13196" i="6"/>
  <c r="B13196" i="6" s="1"/>
  <c r="C13197" i="6"/>
  <c r="B13197" i="6" s="1"/>
  <c r="C13198" i="6"/>
  <c r="B13198" i="6" s="1"/>
  <c r="C13199" i="6"/>
  <c r="B13199" i="6" s="1"/>
  <c r="C13200" i="6"/>
  <c r="B13200" i="6" s="1"/>
  <c r="C13201" i="6"/>
  <c r="B13201" i="6" s="1"/>
  <c r="C13202" i="6"/>
  <c r="B13202" i="6" s="1"/>
  <c r="C13203" i="6"/>
  <c r="B13203" i="6" s="1"/>
  <c r="C13204" i="6"/>
  <c r="B13204" i="6" s="1"/>
  <c r="C13205" i="6"/>
  <c r="B13205" i="6" s="1"/>
  <c r="C13206" i="6"/>
  <c r="B13206" i="6" s="1"/>
  <c r="C13207" i="6"/>
  <c r="B13207" i="6" s="1"/>
  <c r="C13208" i="6"/>
  <c r="B13208" i="6" s="1"/>
  <c r="C13209" i="6"/>
  <c r="B13209" i="6" s="1"/>
  <c r="C13210" i="6"/>
  <c r="B13210" i="6" s="1"/>
  <c r="C13211" i="6"/>
  <c r="B13211" i="6" s="1"/>
  <c r="C13212" i="6"/>
  <c r="B13212" i="6" s="1"/>
  <c r="C13213" i="6"/>
  <c r="B13213" i="6" s="1"/>
  <c r="C13214" i="6"/>
  <c r="B13214" i="6" s="1"/>
  <c r="C13215" i="6"/>
  <c r="B13215" i="6" s="1"/>
  <c r="C13216" i="6"/>
  <c r="B13216" i="6" s="1"/>
  <c r="C13217" i="6"/>
  <c r="B13217" i="6" s="1"/>
  <c r="C13218" i="6"/>
  <c r="B13218" i="6" s="1"/>
  <c r="C13219" i="6"/>
  <c r="B13219" i="6" s="1"/>
  <c r="C13220" i="6"/>
  <c r="B13220" i="6" s="1"/>
  <c r="C13221" i="6"/>
  <c r="B13221" i="6" s="1"/>
  <c r="C13222" i="6"/>
  <c r="B13222" i="6" s="1"/>
  <c r="C13223" i="6"/>
  <c r="B13223" i="6" s="1"/>
  <c r="C13224" i="6"/>
  <c r="B13224" i="6" s="1"/>
  <c r="C13225" i="6"/>
  <c r="B13225" i="6" s="1"/>
  <c r="C13226" i="6"/>
  <c r="B13226" i="6" s="1"/>
  <c r="C13227" i="6"/>
  <c r="B13227" i="6" s="1"/>
  <c r="C13228" i="6"/>
  <c r="B13228" i="6" s="1"/>
  <c r="C13229" i="6"/>
  <c r="B13229" i="6" s="1"/>
  <c r="C13230" i="6"/>
  <c r="B13230" i="6" s="1"/>
  <c r="C13231" i="6"/>
  <c r="B13231" i="6" s="1"/>
  <c r="C13232" i="6"/>
  <c r="B13232" i="6" s="1"/>
  <c r="C13233" i="6"/>
  <c r="B13233" i="6" s="1"/>
  <c r="C13234" i="6"/>
  <c r="B13234" i="6" s="1"/>
  <c r="C13235" i="6"/>
  <c r="B13235" i="6" s="1"/>
  <c r="C13236" i="6"/>
  <c r="B13236" i="6" s="1"/>
  <c r="C13237" i="6"/>
  <c r="B13237" i="6" s="1"/>
  <c r="C13238" i="6"/>
  <c r="B13238" i="6" s="1"/>
  <c r="C13239" i="6"/>
  <c r="B13239" i="6" s="1"/>
  <c r="C13240" i="6"/>
  <c r="B13240" i="6" s="1"/>
  <c r="C13241" i="6"/>
  <c r="B13241" i="6" s="1"/>
  <c r="C13242" i="6"/>
  <c r="B13242" i="6" s="1"/>
  <c r="C13243" i="6"/>
  <c r="B13243" i="6" s="1"/>
  <c r="C13244" i="6"/>
  <c r="B13244" i="6" s="1"/>
  <c r="C13245" i="6"/>
  <c r="B13245" i="6" s="1"/>
  <c r="C13246" i="6"/>
  <c r="B13246" i="6" s="1"/>
  <c r="C13247" i="6"/>
  <c r="B13247" i="6" s="1"/>
  <c r="C13248" i="6"/>
  <c r="B13248" i="6" s="1"/>
  <c r="C13249" i="6"/>
  <c r="B13249" i="6" s="1"/>
  <c r="C13250" i="6"/>
  <c r="B13250" i="6" s="1"/>
  <c r="C13251" i="6"/>
  <c r="B13251" i="6" s="1"/>
  <c r="C13252" i="6"/>
  <c r="B13252" i="6" s="1"/>
  <c r="C13253" i="6"/>
  <c r="B13253" i="6" s="1"/>
  <c r="C13254" i="6"/>
  <c r="B13254" i="6" s="1"/>
  <c r="C13255" i="6"/>
  <c r="B13255" i="6" s="1"/>
  <c r="C13256" i="6"/>
  <c r="B13256" i="6" s="1"/>
  <c r="C13257" i="6"/>
  <c r="B13257" i="6" s="1"/>
  <c r="C13258" i="6"/>
  <c r="B13258" i="6" s="1"/>
  <c r="C13259" i="6"/>
  <c r="B13259" i="6" s="1"/>
  <c r="C13260" i="6"/>
  <c r="B13260" i="6" s="1"/>
  <c r="C13261" i="6"/>
  <c r="B13261" i="6" s="1"/>
  <c r="C13262" i="6"/>
  <c r="B13262" i="6" s="1"/>
  <c r="C13263" i="6"/>
  <c r="B13263" i="6" s="1"/>
  <c r="C13264" i="6"/>
  <c r="B13264" i="6" s="1"/>
  <c r="C13265" i="6"/>
  <c r="B13265" i="6" s="1"/>
  <c r="C13266" i="6"/>
  <c r="B13266" i="6" s="1"/>
  <c r="C13267" i="6"/>
  <c r="B13267" i="6" s="1"/>
  <c r="C13268" i="6"/>
  <c r="B13268" i="6" s="1"/>
  <c r="C13269" i="6"/>
  <c r="B13269" i="6" s="1"/>
  <c r="C13270" i="6"/>
  <c r="B13270" i="6" s="1"/>
  <c r="C13271" i="6"/>
  <c r="B13271" i="6" s="1"/>
  <c r="C13272" i="6"/>
  <c r="B13272" i="6" s="1"/>
  <c r="C13273" i="6"/>
  <c r="B13273" i="6" s="1"/>
  <c r="C13274" i="6"/>
  <c r="B13274" i="6" s="1"/>
  <c r="C13275" i="6"/>
  <c r="B13275" i="6" s="1"/>
  <c r="C13276" i="6"/>
  <c r="B13276" i="6" s="1"/>
  <c r="C13277" i="6"/>
  <c r="B13277" i="6" s="1"/>
  <c r="C13278" i="6"/>
  <c r="B13278" i="6" s="1"/>
  <c r="C13279" i="6"/>
  <c r="B13279" i="6" s="1"/>
  <c r="C13280" i="6"/>
  <c r="B13280" i="6" s="1"/>
  <c r="C13281" i="6"/>
  <c r="B13281" i="6" s="1"/>
  <c r="C13282" i="6"/>
  <c r="B13282" i="6" s="1"/>
  <c r="C13283" i="6"/>
  <c r="B13283" i="6" s="1"/>
  <c r="C13284" i="6"/>
  <c r="B13284" i="6" s="1"/>
  <c r="C13285" i="6"/>
  <c r="B13285" i="6" s="1"/>
  <c r="C13286" i="6"/>
  <c r="B13286" i="6" s="1"/>
  <c r="C13287" i="6"/>
  <c r="B13287" i="6" s="1"/>
  <c r="C13288" i="6"/>
  <c r="B13288" i="6" s="1"/>
  <c r="C13289" i="6"/>
  <c r="B13289" i="6" s="1"/>
  <c r="C13290" i="6"/>
  <c r="B13290" i="6" s="1"/>
  <c r="C13291" i="6"/>
  <c r="B13291" i="6" s="1"/>
  <c r="C13292" i="6"/>
  <c r="B13292" i="6" s="1"/>
  <c r="C13293" i="6"/>
  <c r="B13293" i="6" s="1"/>
  <c r="C13294" i="6"/>
  <c r="B13294" i="6" s="1"/>
  <c r="C13295" i="6"/>
  <c r="B13295" i="6" s="1"/>
  <c r="C13296" i="6"/>
  <c r="B13296" i="6" s="1"/>
  <c r="C13297" i="6"/>
  <c r="B13297" i="6" s="1"/>
  <c r="C13298" i="6"/>
  <c r="B13298" i="6" s="1"/>
  <c r="C13299" i="6"/>
  <c r="B13299" i="6" s="1"/>
  <c r="C13300" i="6"/>
  <c r="B13300" i="6" s="1"/>
  <c r="C13301" i="6"/>
  <c r="B13301" i="6" s="1"/>
  <c r="C13302" i="6"/>
  <c r="B13302" i="6" s="1"/>
  <c r="C13303" i="6"/>
  <c r="B13303" i="6" s="1"/>
  <c r="C13304" i="6"/>
  <c r="B13304" i="6" s="1"/>
  <c r="C13305" i="6"/>
  <c r="B13305" i="6" s="1"/>
  <c r="C13306" i="6"/>
  <c r="B13306" i="6" s="1"/>
  <c r="C13307" i="6"/>
  <c r="B13307" i="6" s="1"/>
  <c r="C13308" i="6"/>
  <c r="B13308" i="6" s="1"/>
  <c r="C13309" i="6"/>
  <c r="B13309" i="6" s="1"/>
  <c r="C13310" i="6"/>
  <c r="B13310" i="6" s="1"/>
  <c r="C13311" i="6"/>
  <c r="B13311" i="6" s="1"/>
  <c r="C13312" i="6"/>
  <c r="B13312" i="6" s="1"/>
  <c r="C13313" i="6"/>
  <c r="B13313" i="6" s="1"/>
  <c r="C13314" i="6"/>
  <c r="B13314" i="6" s="1"/>
  <c r="C13315" i="6"/>
  <c r="B13315" i="6" s="1"/>
  <c r="C13316" i="6"/>
  <c r="B13316" i="6" s="1"/>
  <c r="C13317" i="6"/>
  <c r="B13317" i="6" s="1"/>
  <c r="C13318" i="6"/>
  <c r="B13318" i="6" s="1"/>
  <c r="C13319" i="6"/>
  <c r="B13319" i="6" s="1"/>
  <c r="C13320" i="6"/>
  <c r="B13320" i="6" s="1"/>
  <c r="C13321" i="6"/>
  <c r="B13321" i="6" s="1"/>
  <c r="C13322" i="6"/>
  <c r="B13322" i="6" s="1"/>
  <c r="C13323" i="6"/>
  <c r="B13323" i="6" s="1"/>
  <c r="C13324" i="6"/>
  <c r="B13324" i="6" s="1"/>
  <c r="C13325" i="6"/>
  <c r="B13325" i="6" s="1"/>
  <c r="C13326" i="6"/>
  <c r="B13326" i="6" s="1"/>
  <c r="C13327" i="6"/>
  <c r="B13327" i="6" s="1"/>
  <c r="C13328" i="6"/>
  <c r="B13328" i="6" s="1"/>
  <c r="C13329" i="6"/>
  <c r="B13329" i="6" s="1"/>
  <c r="C13330" i="6"/>
  <c r="B13330" i="6" s="1"/>
  <c r="C13331" i="6"/>
  <c r="B13331" i="6" s="1"/>
  <c r="C13332" i="6"/>
  <c r="B13332" i="6" s="1"/>
  <c r="C13333" i="6"/>
  <c r="B13333" i="6" s="1"/>
  <c r="C13334" i="6"/>
  <c r="B13334" i="6" s="1"/>
  <c r="C13335" i="6"/>
  <c r="B13335" i="6" s="1"/>
  <c r="C13336" i="6"/>
  <c r="B13336" i="6" s="1"/>
  <c r="C13337" i="6"/>
  <c r="B13337" i="6" s="1"/>
  <c r="C13338" i="6"/>
  <c r="B13338" i="6" s="1"/>
  <c r="C13339" i="6"/>
  <c r="B13339" i="6" s="1"/>
  <c r="C13340" i="6"/>
  <c r="B13340" i="6" s="1"/>
  <c r="C13341" i="6"/>
  <c r="B13341" i="6" s="1"/>
  <c r="C13342" i="6"/>
  <c r="B13342" i="6" s="1"/>
  <c r="C13343" i="6"/>
  <c r="B13343" i="6" s="1"/>
  <c r="C13344" i="6"/>
  <c r="B13344" i="6" s="1"/>
  <c r="C13345" i="6"/>
  <c r="B13345" i="6" s="1"/>
  <c r="C13346" i="6"/>
  <c r="B13346" i="6" s="1"/>
  <c r="C13347" i="6"/>
  <c r="B13347" i="6" s="1"/>
  <c r="C13348" i="6"/>
  <c r="B13348" i="6" s="1"/>
  <c r="C13349" i="6"/>
  <c r="B13349" i="6" s="1"/>
  <c r="C13350" i="6"/>
  <c r="B13350" i="6" s="1"/>
  <c r="C13351" i="6"/>
  <c r="B13351" i="6" s="1"/>
  <c r="C13352" i="6"/>
  <c r="B13352" i="6" s="1"/>
  <c r="C13353" i="6"/>
  <c r="B13353" i="6" s="1"/>
  <c r="C13354" i="6"/>
  <c r="B13354" i="6" s="1"/>
  <c r="C13355" i="6"/>
  <c r="B13355" i="6" s="1"/>
  <c r="C13356" i="6"/>
  <c r="B13356" i="6" s="1"/>
  <c r="C13357" i="6"/>
  <c r="B13357" i="6" s="1"/>
  <c r="C13358" i="6"/>
  <c r="B13358" i="6" s="1"/>
  <c r="C13359" i="6"/>
  <c r="B13359" i="6" s="1"/>
  <c r="C13360" i="6"/>
  <c r="B13360" i="6" s="1"/>
  <c r="C13361" i="6"/>
  <c r="B13361" i="6" s="1"/>
  <c r="C13362" i="6"/>
  <c r="B13362" i="6" s="1"/>
  <c r="C13363" i="6"/>
  <c r="B13363" i="6" s="1"/>
  <c r="C13364" i="6"/>
  <c r="B13364" i="6" s="1"/>
  <c r="C13365" i="6"/>
  <c r="B13365" i="6" s="1"/>
  <c r="C13366" i="6"/>
  <c r="B13366" i="6" s="1"/>
  <c r="C13367" i="6"/>
  <c r="B13367" i="6" s="1"/>
  <c r="C13368" i="6"/>
  <c r="B13368" i="6" s="1"/>
  <c r="C13369" i="6"/>
  <c r="B13369" i="6" s="1"/>
  <c r="C13370" i="6"/>
  <c r="B13370" i="6" s="1"/>
  <c r="C13371" i="6"/>
  <c r="B13371" i="6" s="1"/>
  <c r="C13372" i="6"/>
  <c r="B13372" i="6" s="1"/>
  <c r="C13373" i="6"/>
  <c r="B13373" i="6" s="1"/>
  <c r="C13374" i="6"/>
  <c r="B13374" i="6" s="1"/>
  <c r="C13375" i="6"/>
  <c r="B13375" i="6" s="1"/>
  <c r="C13376" i="6"/>
  <c r="B13376" i="6" s="1"/>
  <c r="C13377" i="6"/>
  <c r="B13377" i="6" s="1"/>
  <c r="C13378" i="6"/>
  <c r="B13378" i="6" s="1"/>
  <c r="C13379" i="6"/>
  <c r="B13379" i="6" s="1"/>
  <c r="C13380" i="6"/>
  <c r="B13380" i="6" s="1"/>
  <c r="C13381" i="6"/>
  <c r="B13381" i="6" s="1"/>
  <c r="C13382" i="6"/>
  <c r="B13382" i="6" s="1"/>
  <c r="C13383" i="6"/>
  <c r="B13383" i="6" s="1"/>
  <c r="C13384" i="6"/>
  <c r="B13384" i="6" s="1"/>
  <c r="C13385" i="6"/>
  <c r="B13385" i="6" s="1"/>
  <c r="C13386" i="6"/>
  <c r="B13386" i="6" s="1"/>
  <c r="C13387" i="6"/>
  <c r="B13387" i="6" s="1"/>
  <c r="C13388" i="6"/>
  <c r="B13388" i="6" s="1"/>
  <c r="C13389" i="6"/>
  <c r="B13389" i="6" s="1"/>
  <c r="C13390" i="6"/>
  <c r="B13390" i="6" s="1"/>
  <c r="C13391" i="6"/>
  <c r="B13391" i="6" s="1"/>
  <c r="C13392" i="6"/>
  <c r="B13392" i="6" s="1"/>
  <c r="C13393" i="6"/>
  <c r="B13393" i="6" s="1"/>
  <c r="C13394" i="6"/>
  <c r="B13394" i="6" s="1"/>
  <c r="C13395" i="6"/>
  <c r="B13395" i="6" s="1"/>
  <c r="C13396" i="6"/>
  <c r="B13396" i="6" s="1"/>
  <c r="C13397" i="6"/>
  <c r="B13397" i="6" s="1"/>
  <c r="C13398" i="6"/>
  <c r="B13398" i="6" s="1"/>
  <c r="C13399" i="6"/>
  <c r="B13399" i="6" s="1"/>
  <c r="C13400" i="6"/>
  <c r="B13400" i="6" s="1"/>
  <c r="C13401" i="6"/>
  <c r="B13401" i="6" s="1"/>
  <c r="C13402" i="6"/>
  <c r="B13402" i="6" s="1"/>
  <c r="C13403" i="6"/>
  <c r="B13403" i="6" s="1"/>
  <c r="C13404" i="6"/>
  <c r="B13404" i="6" s="1"/>
  <c r="C13405" i="6"/>
  <c r="B13405" i="6" s="1"/>
  <c r="C13406" i="6"/>
  <c r="B13406" i="6" s="1"/>
  <c r="C13407" i="6"/>
  <c r="B13407" i="6" s="1"/>
  <c r="C13408" i="6"/>
  <c r="B13408" i="6" s="1"/>
  <c r="C13409" i="6"/>
  <c r="B13409" i="6" s="1"/>
  <c r="C13410" i="6"/>
  <c r="B13410" i="6" s="1"/>
  <c r="C13411" i="6"/>
  <c r="B13411" i="6" s="1"/>
  <c r="C13412" i="6"/>
  <c r="B13412" i="6" s="1"/>
  <c r="C13413" i="6"/>
  <c r="B13413" i="6" s="1"/>
  <c r="C13414" i="6"/>
  <c r="B13414" i="6" s="1"/>
  <c r="C13415" i="6"/>
  <c r="B13415" i="6" s="1"/>
  <c r="C13416" i="6"/>
  <c r="B13416" i="6" s="1"/>
  <c r="C13417" i="6"/>
  <c r="B13417" i="6" s="1"/>
  <c r="C13418" i="6"/>
  <c r="B13418" i="6" s="1"/>
  <c r="C13419" i="6"/>
  <c r="B13419" i="6" s="1"/>
  <c r="C13420" i="6"/>
  <c r="B13420" i="6" s="1"/>
  <c r="C13421" i="6"/>
  <c r="B13421" i="6" s="1"/>
  <c r="C13422" i="6"/>
  <c r="B13422" i="6" s="1"/>
  <c r="C13423" i="6"/>
  <c r="B13423" i="6" s="1"/>
  <c r="C13424" i="6"/>
  <c r="B13424" i="6" s="1"/>
  <c r="C13425" i="6"/>
  <c r="B13425" i="6" s="1"/>
  <c r="C13426" i="6"/>
  <c r="B13426" i="6" s="1"/>
  <c r="C13427" i="6"/>
  <c r="B13427" i="6" s="1"/>
  <c r="C13428" i="6"/>
  <c r="B13428" i="6" s="1"/>
  <c r="C13429" i="6"/>
  <c r="B13429" i="6" s="1"/>
  <c r="C13430" i="6"/>
  <c r="B13430" i="6" s="1"/>
  <c r="C13431" i="6"/>
  <c r="B13431" i="6" s="1"/>
  <c r="C13432" i="6"/>
  <c r="B13432" i="6" s="1"/>
  <c r="C13433" i="6"/>
  <c r="B13433" i="6" s="1"/>
  <c r="C13434" i="6"/>
  <c r="B13434" i="6" s="1"/>
  <c r="C13435" i="6"/>
  <c r="B13435" i="6" s="1"/>
  <c r="C13436" i="6"/>
  <c r="B13436" i="6" s="1"/>
  <c r="C13437" i="6"/>
  <c r="B13437" i="6" s="1"/>
  <c r="C13438" i="6"/>
  <c r="B13438" i="6" s="1"/>
  <c r="C13439" i="6"/>
  <c r="B13439" i="6" s="1"/>
  <c r="C13440" i="6"/>
  <c r="B13440" i="6" s="1"/>
  <c r="C13441" i="6"/>
  <c r="B13441" i="6" s="1"/>
  <c r="C13442" i="6"/>
  <c r="B13442" i="6" s="1"/>
  <c r="C13443" i="6"/>
  <c r="B13443" i="6" s="1"/>
  <c r="C13444" i="6"/>
  <c r="B13444" i="6" s="1"/>
  <c r="C13445" i="6"/>
  <c r="B13445" i="6" s="1"/>
  <c r="C13446" i="6"/>
  <c r="B13446" i="6" s="1"/>
  <c r="C13447" i="6"/>
  <c r="B13447" i="6" s="1"/>
  <c r="C13448" i="6"/>
  <c r="B13448" i="6" s="1"/>
  <c r="C13449" i="6"/>
  <c r="B13449" i="6" s="1"/>
  <c r="C13450" i="6"/>
  <c r="B13450" i="6" s="1"/>
  <c r="C13451" i="6"/>
  <c r="B13451" i="6" s="1"/>
  <c r="C13452" i="6"/>
  <c r="B13452" i="6" s="1"/>
  <c r="C13453" i="6"/>
  <c r="B13453" i="6" s="1"/>
  <c r="C13454" i="6"/>
  <c r="B13454" i="6" s="1"/>
  <c r="C13455" i="6"/>
  <c r="B13455" i="6" s="1"/>
  <c r="C13456" i="6"/>
  <c r="B13456" i="6" s="1"/>
  <c r="C13457" i="6"/>
  <c r="B13457" i="6" s="1"/>
  <c r="C13458" i="6"/>
  <c r="B13458" i="6" s="1"/>
  <c r="C13459" i="6"/>
  <c r="B13459" i="6" s="1"/>
  <c r="C13460" i="6"/>
  <c r="B13460" i="6" s="1"/>
  <c r="C13461" i="6"/>
  <c r="B13461" i="6" s="1"/>
  <c r="C13462" i="6"/>
  <c r="B13462" i="6" s="1"/>
  <c r="C13463" i="6"/>
  <c r="B13463" i="6" s="1"/>
  <c r="C13464" i="6"/>
  <c r="B13464" i="6" s="1"/>
  <c r="C13465" i="6"/>
  <c r="B13465" i="6" s="1"/>
  <c r="C13466" i="6"/>
  <c r="B13466" i="6" s="1"/>
  <c r="C13467" i="6"/>
  <c r="B13467" i="6" s="1"/>
  <c r="C13468" i="6"/>
  <c r="B13468" i="6" s="1"/>
  <c r="C13469" i="6"/>
  <c r="B13469" i="6" s="1"/>
  <c r="C13470" i="6"/>
  <c r="B13470" i="6" s="1"/>
  <c r="C13471" i="6"/>
  <c r="B13471" i="6" s="1"/>
  <c r="C13472" i="6"/>
  <c r="B13472" i="6" s="1"/>
  <c r="C13473" i="6"/>
  <c r="B13473" i="6" s="1"/>
  <c r="C13474" i="6"/>
  <c r="B13474" i="6" s="1"/>
  <c r="C13475" i="6"/>
  <c r="B13475" i="6" s="1"/>
  <c r="C13476" i="6"/>
  <c r="B13476" i="6" s="1"/>
  <c r="C13477" i="6"/>
  <c r="B13477" i="6" s="1"/>
  <c r="C13478" i="6"/>
  <c r="B13478" i="6" s="1"/>
  <c r="C13479" i="6"/>
  <c r="B13479" i="6" s="1"/>
  <c r="C13480" i="6"/>
  <c r="B13480" i="6" s="1"/>
  <c r="C13481" i="6"/>
  <c r="B13481" i="6" s="1"/>
  <c r="C13482" i="6"/>
  <c r="B13482" i="6" s="1"/>
  <c r="C13483" i="6"/>
  <c r="B13483" i="6" s="1"/>
  <c r="C13484" i="6"/>
  <c r="B13484" i="6" s="1"/>
  <c r="C13485" i="6"/>
  <c r="B13485" i="6" s="1"/>
  <c r="C13486" i="6"/>
  <c r="B13486" i="6" s="1"/>
  <c r="C13487" i="6"/>
  <c r="B13487" i="6" s="1"/>
  <c r="C13488" i="6"/>
  <c r="B13488" i="6" s="1"/>
  <c r="C13489" i="6"/>
  <c r="B13489" i="6" s="1"/>
  <c r="C13490" i="6"/>
  <c r="B13490" i="6" s="1"/>
  <c r="C13491" i="6"/>
  <c r="B13491" i="6" s="1"/>
  <c r="C13492" i="6"/>
  <c r="B13492" i="6" s="1"/>
  <c r="C13493" i="6"/>
  <c r="B13493" i="6" s="1"/>
  <c r="C13494" i="6"/>
  <c r="B13494" i="6" s="1"/>
  <c r="C13495" i="6"/>
  <c r="B13495" i="6" s="1"/>
  <c r="C13496" i="6"/>
  <c r="B13496" i="6" s="1"/>
  <c r="C13497" i="6"/>
  <c r="B13497" i="6" s="1"/>
  <c r="C13498" i="6"/>
  <c r="B13498" i="6" s="1"/>
  <c r="C13499" i="6"/>
  <c r="B13499" i="6" s="1"/>
  <c r="C13500" i="6"/>
  <c r="B13500" i="6" s="1"/>
  <c r="C13501" i="6"/>
  <c r="B13501" i="6" s="1"/>
  <c r="C13502" i="6"/>
  <c r="B13502" i="6" s="1"/>
  <c r="C13503" i="6"/>
  <c r="B13503" i="6" s="1"/>
  <c r="C13504" i="6"/>
  <c r="B13504" i="6" s="1"/>
  <c r="C13505" i="6"/>
  <c r="B13505" i="6" s="1"/>
  <c r="C13506" i="6"/>
  <c r="B13506" i="6" s="1"/>
  <c r="C13507" i="6"/>
  <c r="B13507" i="6" s="1"/>
  <c r="C13508" i="6"/>
  <c r="B13508" i="6" s="1"/>
  <c r="C13509" i="6"/>
  <c r="B13509" i="6" s="1"/>
  <c r="C13510" i="6"/>
  <c r="B13510" i="6" s="1"/>
  <c r="C13511" i="6"/>
  <c r="B13511" i="6" s="1"/>
  <c r="C13512" i="6"/>
  <c r="B13512" i="6" s="1"/>
  <c r="C13513" i="6"/>
  <c r="B13513" i="6" s="1"/>
  <c r="C13514" i="6"/>
  <c r="B13514" i="6" s="1"/>
  <c r="C13515" i="6"/>
  <c r="B13515" i="6" s="1"/>
  <c r="C13516" i="6"/>
  <c r="B13516" i="6" s="1"/>
  <c r="C13517" i="6"/>
  <c r="B13517" i="6" s="1"/>
  <c r="C13518" i="6"/>
  <c r="B13518" i="6" s="1"/>
  <c r="C13519" i="6"/>
  <c r="B13519" i="6" s="1"/>
  <c r="C13520" i="6"/>
  <c r="B13520" i="6" s="1"/>
  <c r="C13521" i="6"/>
  <c r="B13521" i="6" s="1"/>
  <c r="C13522" i="6"/>
  <c r="B13522" i="6" s="1"/>
  <c r="C13523" i="6"/>
  <c r="B13523" i="6" s="1"/>
  <c r="C13524" i="6"/>
  <c r="B13524" i="6" s="1"/>
  <c r="C13525" i="6"/>
  <c r="B13525" i="6" s="1"/>
  <c r="C13526" i="6"/>
  <c r="B13526" i="6" s="1"/>
  <c r="C13527" i="6"/>
  <c r="B13527" i="6" s="1"/>
  <c r="C13528" i="6"/>
  <c r="B13528" i="6" s="1"/>
  <c r="C13529" i="6"/>
  <c r="B13529" i="6" s="1"/>
  <c r="C13530" i="6"/>
  <c r="B13530" i="6" s="1"/>
  <c r="C13531" i="6"/>
  <c r="B13531" i="6" s="1"/>
  <c r="C13532" i="6"/>
  <c r="B13532" i="6" s="1"/>
  <c r="C13533" i="6"/>
  <c r="B13533" i="6" s="1"/>
  <c r="C13534" i="6"/>
  <c r="B13534" i="6" s="1"/>
  <c r="C13535" i="6"/>
  <c r="B13535" i="6" s="1"/>
  <c r="C13536" i="6"/>
  <c r="B13536" i="6" s="1"/>
  <c r="C13537" i="6"/>
  <c r="B13537" i="6" s="1"/>
  <c r="C13538" i="6"/>
  <c r="B13538" i="6" s="1"/>
  <c r="C13539" i="6"/>
  <c r="B13539" i="6" s="1"/>
  <c r="C13540" i="6"/>
  <c r="B13540" i="6" s="1"/>
  <c r="C13541" i="6"/>
  <c r="B13541" i="6" s="1"/>
  <c r="C13542" i="6"/>
  <c r="B13542" i="6" s="1"/>
  <c r="C13543" i="6"/>
  <c r="B13543" i="6" s="1"/>
  <c r="C13544" i="6"/>
  <c r="B13544" i="6" s="1"/>
  <c r="C13545" i="6"/>
  <c r="B13545" i="6" s="1"/>
  <c r="C13546" i="6"/>
  <c r="B13546" i="6" s="1"/>
  <c r="C13547" i="6"/>
  <c r="B13547" i="6" s="1"/>
  <c r="C13548" i="6"/>
  <c r="B13548" i="6" s="1"/>
  <c r="C13549" i="6"/>
  <c r="B13549" i="6" s="1"/>
  <c r="C13550" i="6"/>
  <c r="B13550" i="6" s="1"/>
  <c r="C13551" i="6"/>
  <c r="B13551" i="6" s="1"/>
  <c r="C13552" i="6"/>
  <c r="B13552" i="6" s="1"/>
  <c r="C13553" i="6"/>
  <c r="B13553" i="6" s="1"/>
  <c r="C13554" i="6"/>
  <c r="B13554" i="6" s="1"/>
  <c r="C13555" i="6"/>
  <c r="B13555" i="6" s="1"/>
  <c r="C13556" i="6"/>
  <c r="B13556" i="6" s="1"/>
  <c r="C13557" i="6"/>
  <c r="B13557" i="6" s="1"/>
  <c r="C13558" i="6"/>
  <c r="B13558" i="6" s="1"/>
  <c r="C13559" i="6"/>
  <c r="B13559" i="6" s="1"/>
  <c r="C13560" i="6"/>
  <c r="B13560" i="6" s="1"/>
  <c r="C13561" i="6"/>
  <c r="B13561" i="6" s="1"/>
  <c r="C13562" i="6"/>
  <c r="B13562" i="6" s="1"/>
  <c r="C13563" i="6"/>
  <c r="B13563" i="6" s="1"/>
  <c r="C13564" i="6"/>
  <c r="B13564" i="6" s="1"/>
  <c r="C13565" i="6"/>
  <c r="B13565" i="6" s="1"/>
  <c r="C13566" i="6"/>
  <c r="B13566" i="6" s="1"/>
  <c r="C13567" i="6"/>
  <c r="B13567" i="6" s="1"/>
  <c r="C13568" i="6"/>
  <c r="B13568" i="6" s="1"/>
  <c r="C13569" i="6"/>
  <c r="B13569" i="6" s="1"/>
  <c r="C13570" i="6"/>
  <c r="B13570" i="6" s="1"/>
  <c r="C13571" i="6"/>
  <c r="B13571" i="6" s="1"/>
  <c r="C13572" i="6"/>
  <c r="B13572" i="6" s="1"/>
  <c r="C13573" i="6"/>
  <c r="B13573" i="6" s="1"/>
  <c r="C13574" i="6"/>
  <c r="B13574" i="6" s="1"/>
  <c r="C13575" i="6"/>
  <c r="B13575" i="6" s="1"/>
  <c r="C13576" i="6"/>
  <c r="B13576" i="6" s="1"/>
  <c r="C13577" i="6"/>
  <c r="B13577" i="6" s="1"/>
  <c r="C13578" i="6"/>
  <c r="B13578" i="6" s="1"/>
  <c r="C13579" i="6"/>
  <c r="B13579" i="6" s="1"/>
  <c r="C13580" i="6"/>
  <c r="B13580" i="6" s="1"/>
  <c r="C13581" i="6"/>
  <c r="B13581" i="6" s="1"/>
  <c r="C13582" i="6"/>
  <c r="B13582" i="6" s="1"/>
  <c r="C13583" i="6"/>
  <c r="B13583" i="6" s="1"/>
  <c r="C13584" i="6"/>
  <c r="B13584" i="6" s="1"/>
  <c r="C13585" i="6"/>
  <c r="B13585" i="6" s="1"/>
  <c r="C13586" i="6"/>
  <c r="B13586" i="6" s="1"/>
  <c r="C13587" i="6"/>
  <c r="B13587" i="6" s="1"/>
  <c r="C13588" i="6"/>
  <c r="B13588" i="6" s="1"/>
  <c r="C13589" i="6"/>
  <c r="B13589" i="6" s="1"/>
  <c r="C13590" i="6"/>
  <c r="B13590" i="6" s="1"/>
  <c r="C13591" i="6"/>
  <c r="B13591" i="6" s="1"/>
  <c r="C13592" i="6"/>
  <c r="B13592" i="6" s="1"/>
  <c r="C13593" i="6"/>
  <c r="B13593" i="6" s="1"/>
  <c r="C13594" i="6"/>
  <c r="B13594" i="6" s="1"/>
  <c r="C13595" i="6"/>
  <c r="B13595" i="6" s="1"/>
  <c r="C13596" i="6"/>
  <c r="B13596" i="6" s="1"/>
  <c r="C13597" i="6"/>
  <c r="B13597" i="6" s="1"/>
  <c r="C13598" i="6"/>
  <c r="B13598" i="6" s="1"/>
  <c r="C13599" i="6"/>
  <c r="B13599" i="6" s="1"/>
  <c r="C13600" i="6"/>
  <c r="B13600" i="6" s="1"/>
  <c r="C13601" i="6"/>
  <c r="B13601" i="6" s="1"/>
  <c r="C13602" i="6"/>
  <c r="B13602" i="6" s="1"/>
  <c r="C13603" i="6"/>
  <c r="B13603" i="6" s="1"/>
  <c r="C13604" i="6"/>
  <c r="B13604" i="6" s="1"/>
  <c r="C13605" i="6"/>
  <c r="B13605" i="6" s="1"/>
  <c r="C13606" i="6"/>
  <c r="B13606" i="6" s="1"/>
  <c r="C13607" i="6"/>
  <c r="B13607" i="6" s="1"/>
  <c r="C13608" i="6"/>
  <c r="B13608" i="6" s="1"/>
  <c r="C13609" i="6"/>
  <c r="B13609" i="6" s="1"/>
  <c r="C13610" i="6"/>
  <c r="B13610" i="6" s="1"/>
  <c r="C13611" i="6"/>
  <c r="B13611" i="6" s="1"/>
  <c r="C13612" i="6"/>
  <c r="B13612" i="6" s="1"/>
  <c r="C13613" i="6"/>
  <c r="B13613" i="6" s="1"/>
  <c r="C13614" i="6"/>
  <c r="B13614" i="6" s="1"/>
  <c r="C13615" i="6"/>
  <c r="B13615" i="6" s="1"/>
  <c r="C13616" i="6"/>
  <c r="B13616" i="6" s="1"/>
  <c r="C13617" i="6"/>
  <c r="B13617" i="6" s="1"/>
  <c r="C13618" i="6"/>
  <c r="B13618" i="6" s="1"/>
  <c r="C13619" i="6"/>
  <c r="B13619" i="6" s="1"/>
  <c r="C13620" i="6"/>
  <c r="B13620" i="6" s="1"/>
  <c r="C13621" i="6"/>
  <c r="B13621" i="6" s="1"/>
  <c r="C13622" i="6"/>
  <c r="B13622" i="6" s="1"/>
  <c r="C13623" i="6"/>
  <c r="B13623" i="6" s="1"/>
  <c r="C13624" i="6"/>
  <c r="B13624" i="6" s="1"/>
  <c r="C13625" i="6"/>
  <c r="B13625" i="6" s="1"/>
  <c r="C13626" i="6"/>
  <c r="B13626" i="6" s="1"/>
  <c r="C13627" i="6"/>
  <c r="B13627" i="6" s="1"/>
  <c r="C13628" i="6"/>
  <c r="B13628" i="6" s="1"/>
  <c r="C13629" i="6"/>
  <c r="B13629" i="6" s="1"/>
  <c r="C13630" i="6"/>
  <c r="B13630" i="6" s="1"/>
  <c r="C13631" i="6"/>
  <c r="B13631" i="6" s="1"/>
  <c r="C13632" i="6"/>
  <c r="B13632" i="6" s="1"/>
  <c r="C13633" i="6"/>
  <c r="B13633" i="6" s="1"/>
  <c r="C13634" i="6"/>
  <c r="B13634" i="6" s="1"/>
  <c r="C13635" i="6"/>
  <c r="B13635" i="6" s="1"/>
  <c r="C13636" i="6"/>
  <c r="B13636" i="6" s="1"/>
  <c r="C13637" i="6"/>
  <c r="B13637" i="6" s="1"/>
  <c r="C13638" i="6"/>
  <c r="B13638" i="6" s="1"/>
  <c r="C13639" i="6"/>
  <c r="B13639" i="6" s="1"/>
  <c r="C13640" i="6"/>
  <c r="B13640" i="6" s="1"/>
  <c r="C13641" i="6"/>
  <c r="B13641" i="6" s="1"/>
  <c r="C13642" i="6"/>
  <c r="B13642" i="6" s="1"/>
  <c r="C13643" i="6"/>
  <c r="B13643" i="6" s="1"/>
  <c r="C13644" i="6"/>
  <c r="B13644" i="6" s="1"/>
  <c r="C13645" i="6"/>
  <c r="B13645" i="6" s="1"/>
  <c r="C13646" i="6"/>
  <c r="B13646" i="6" s="1"/>
  <c r="C13647" i="6"/>
  <c r="B13647" i="6" s="1"/>
  <c r="C13648" i="6"/>
  <c r="B13648" i="6" s="1"/>
  <c r="C13649" i="6"/>
  <c r="B13649" i="6" s="1"/>
  <c r="C13650" i="6"/>
  <c r="B13650" i="6" s="1"/>
  <c r="C13651" i="6"/>
  <c r="B13651" i="6" s="1"/>
  <c r="C13652" i="6"/>
  <c r="B13652" i="6" s="1"/>
  <c r="C13653" i="6"/>
  <c r="B13653" i="6" s="1"/>
  <c r="C13654" i="6"/>
  <c r="B13654" i="6" s="1"/>
  <c r="C13655" i="6"/>
  <c r="B13655" i="6" s="1"/>
  <c r="C13656" i="6"/>
  <c r="B13656" i="6" s="1"/>
  <c r="C13657" i="6"/>
  <c r="B13657" i="6" s="1"/>
  <c r="C13658" i="6"/>
  <c r="B13658" i="6" s="1"/>
  <c r="C13659" i="6"/>
  <c r="B13659" i="6" s="1"/>
  <c r="C13660" i="6"/>
  <c r="B13660" i="6" s="1"/>
  <c r="C13661" i="6"/>
  <c r="B13661" i="6" s="1"/>
  <c r="C13662" i="6"/>
  <c r="B13662" i="6" s="1"/>
  <c r="C13663" i="6"/>
  <c r="B13663" i="6" s="1"/>
  <c r="C13664" i="6"/>
  <c r="B13664" i="6" s="1"/>
  <c r="C13665" i="6"/>
  <c r="B13665" i="6" s="1"/>
  <c r="C13666" i="6"/>
  <c r="B13666" i="6" s="1"/>
  <c r="C13667" i="6"/>
  <c r="B13667" i="6" s="1"/>
  <c r="C13668" i="6"/>
  <c r="B13668" i="6" s="1"/>
  <c r="C13669" i="6"/>
  <c r="B13669" i="6" s="1"/>
  <c r="C13670" i="6"/>
  <c r="B13670" i="6" s="1"/>
  <c r="C13671" i="6"/>
  <c r="B13671" i="6" s="1"/>
  <c r="C13672" i="6"/>
  <c r="B13672" i="6" s="1"/>
  <c r="C13673" i="6"/>
  <c r="B13673" i="6" s="1"/>
  <c r="C13674" i="6"/>
  <c r="B13674" i="6" s="1"/>
  <c r="C13675" i="6"/>
  <c r="B13675" i="6" s="1"/>
  <c r="C13676" i="6"/>
  <c r="B13676" i="6" s="1"/>
  <c r="C13677" i="6"/>
  <c r="B13677" i="6" s="1"/>
  <c r="C13678" i="6"/>
  <c r="B13678" i="6" s="1"/>
  <c r="C13679" i="6"/>
  <c r="B13679" i="6" s="1"/>
  <c r="C13680" i="6"/>
  <c r="B13680" i="6" s="1"/>
  <c r="C13681" i="6"/>
  <c r="B13681" i="6" s="1"/>
  <c r="C13682" i="6"/>
  <c r="B13682" i="6" s="1"/>
  <c r="C13683" i="6"/>
  <c r="B13683" i="6" s="1"/>
  <c r="C13684" i="6"/>
  <c r="B13684" i="6" s="1"/>
  <c r="C13685" i="6"/>
  <c r="B13685" i="6" s="1"/>
  <c r="C13686" i="6"/>
  <c r="B13686" i="6" s="1"/>
  <c r="C13687" i="6"/>
  <c r="B13687" i="6" s="1"/>
  <c r="C13688" i="6"/>
  <c r="B13688" i="6" s="1"/>
  <c r="C13689" i="6"/>
  <c r="B13689" i="6" s="1"/>
  <c r="C13690" i="6"/>
  <c r="B13690" i="6" s="1"/>
  <c r="C13691" i="6"/>
  <c r="B13691" i="6" s="1"/>
  <c r="C13692" i="6"/>
  <c r="B13692" i="6" s="1"/>
  <c r="C13693" i="6"/>
  <c r="B13693" i="6" s="1"/>
  <c r="C13694" i="6"/>
  <c r="B13694" i="6" s="1"/>
  <c r="C13695" i="6"/>
  <c r="B13695" i="6" s="1"/>
  <c r="C13696" i="6"/>
  <c r="B13696" i="6" s="1"/>
  <c r="C13697" i="6"/>
  <c r="B13697" i="6" s="1"/>
  <c r="C13698" i="6"/>
  <c r="B13698" i="6" s="1"/>
  <c r="C13699" i="6"/>
  <c r="B13699" i="6" s="1"/>
  <c r="C13700" i="6"/>
  <c r="B13700" i="6" s="1"/>
  <c r="C13701" i="6"/>
  <c r="B13701" i="6" s="1"/>
  <c r="C13702" i="6"/>
  <c r="B13702" i="6" s="1"/>
  <c r="C13703" i="6"/>
  <c r="B13703" i="6" s="1"/>
  <c r="C13704" i="6"/>
  <c r="B13704" i="6" s="1"/>
  <c r="C13705" i="6"/>
  <c r="B13705" i="6" s="1"/>
  <c r="C13706" i="6"/>
  <c r="B13706" i="6" s="1"/>
  <c r="C13707" i="6"/>
  <c r="B13707" i="6" s="1"/>
  <c r="C13708" i="6"/>
  <c r="B13708" i="6" s="1"/>
  <c r="C13709" i="6"/>
  <c r="B13709" i="6" s="1"/>
  <c r="C13710" i="6"/>
  <c r="B13710" i="6" s="1"/>
  <c r="C13711" i="6"/>
  <c r="B13711" i="6" s="1"/>
  <c r="C13712" i="6"/>
  <c r="B13712" i="6" s="1"/>
  <c r="C13713" i="6"/>
  <c r="B13713" i="6" s="1"/>
  <c r="C13714" i="6"/>
  <c r="B13714" i="6" s="1"/>
  <c r="C13715" i="6"/>
  <c r="B13715" i="6" s="1"/>
  <c r="C13716" i="6"/>
  <c r="B13716" i="6" s="1"/>
  <c r="C13717" i="6"/>
  <c r="B13717" i="6" s="1"/>
  <c r="C13718" i="6"/>
  <c r="B13718" i="6" s="1"/>
  <c r="C13719" i="6"/>
  <c r="B13719" i="6" s="1"/>
  <c r="C13720" i="6"/>
  <c r="B13720" i="6" s="1"/>
  <c r="C13721" i="6"/>
  <c r="B13721" i="6" s="1"/>
  <c r="C13722" i="6"/>
  <c r="B13722" i="6" s="1"/>
  <c r="C13723" i="6"/>
  <c r="B13723" i="6" s="1"/>
  <c r="C13724" i="6"/>
  <c r="B13724" i="6" s="1"/>
  <c r="C13725" i="6"/>
  <c r="B13725" i="6" s="1"/>
  <c r="C13726" i="6"/>
  <c r="B13726" i="6" s="1"/>
  <c r="C13727" i="6"/>
  <c r="B13727" i="6" s="1"/>
  <c r="C13728" i="6"/>
  <c r="B13728" i="6" s="1"/>
  <c r="C13729" i="6"/>
  <c r="B13729" i="6" s="1"/>
  <c r="C13730" i="6"/>
  <c r="B13730" i="6" s="1"/>
  <c r="C13731" i="6"/>
  <c r="B13731" i="6" s="1"/>
  <c r="C13732" i="6"/>
  <c r="B13732" i="6" s="1"/>
  <c r="C13733" i="6"/>
  <c r="B13733" i="6" s="1"/>
  <c r="C13734" i="6"/>
  <c r="B13734" i="6" s="1"/>
  <c r="C13735" i="6"/>
  <c r="B13735" i="6" s="1"/>
  <c r="C13736" i="6"/>
  <c r="B13736" i="6" s="1"/>
  <c r="C13737" i="6"/>
  <c r="B13737" i="6" s="1"/>
  <c r="C13738" i="6"/>
  <c r="B13738" i="6" s="1"/>
  <c r="C13739" i="6"/>
  <c r="B13739" i="6" s="1"/>
  <c r="C13740" i="6"/>
  <c r="B13740" i="6" s="1"/>
  <c r="C13741" i="6"/>
  <c r="B13741" i="6" s="1"/>
  <c r="C13742" i="6"/>
  <c r="B13742" i="6" s="1"/>
  <c r="C13743" i="6"/>
  <c r="B13743" i="6" s="1"/>
  <c r="C13744" i="6"/>
  <c r="B13744" i="6" s="1"/>
  <c r="C13745" i="6"/>
  <c r="B13745" i="6" s="1"/>
  <c r="C13746" i="6"/>
  <c r="B13746" i="6" s="1"/>
  <c r="C13747" i="6"/>
  <c r="B13747" i="6" s="1"/>
  <c r="C13748" i="6"/>
  <c r="B13748" i="6" s="1"/>
  <c r="C13749" i="6"/>
  <c r="B13749" i="6" s="1"/>
  <c r="C13750" i="6"/>
  <c r="B13750" i="6" s="1"/>
  <c r="C13751" i="6"/>
  <c r="B13751" i="6" s="1"/>
  <c r="C13752" i="6"/>
  <c r="B13752" i="6" s="1"/>
  <c r="C13753" i="6"/>
  <c r="B13753" i="6" s="1"/>
  <c r="C13754" i="6"/>
  <c r="B13754" i="6" s="1"/>
  <c r="C13755" i="6"/>
  <c r="B13755" i="6" s="1"/>
  <c r="C13756" i="6"/>
  <c r="B13756" i="6" s="1"/>
  <c r="C13757" i="6"/>
  <c r="B13757" i="6" s="1"/>
  <c r="C13758" i="6"/>
  <c r="B13758" i="6" s="1"/>
  <c r="C13759" i="6"/>
  <c r="B13759" i="6" s="1"/>
  <c r="C13760" i="6"/>
  <c r="B13760" i="6" s="1"/>
  <c r="C13761" i="6"/>
  <c r="B13761" i="6" s="1"/>
  <c r="C13762" i="6"/>
  <c r="B13762" i="6" s="1"/>
  <c r="C13763" i="6"/>
  <c r="B13763" i="6" s="1"/>
  <c r="C13764" i="6"/>
  <c r="B13764" i="6" s="1"/>
  <c r="C13765" i="6"/>
  <c r="B13765" i="6" s="1"/>
  <c r="C13766" i="6"/>
  <c r="B13766" i="6" s="1"/>
  <c r="C13767" i="6"/>
  <c r="B13767" i="6" s="1"/>
  <c r="C13768" i="6"/>
  <c r="B13768" i="6" s="1"/>
  <c r="C13769" i="6"/>
  <c r="B13769" i="6" s="1"/>
  <c r="C13770" i="6"/>
  <c r="B13770" i="6" s="1"/>
  <c r="C13771" i="6"/>
  <c r="B13771" i="6" s="1"/>
  <c r="C13772" i="6"/>
  <c r="B13772" i="6" s="1"/>
  <c r="C13773" i="6"/>
  <c r="B13773" i="6" s="1"/>
  <c r="C13774" i="6"/>
  <c r="B13774" i="6" s="1"/>
  <c r="C13775" i="6"/>
  <c r="B13775" i="6" s="1"/>
  <c r="C13776" i="6"/>
  <c r="B13776" i="6" s="1"/>
  <c r="C13777" i="6"/>
  <c r="B13777" i="6" s="1"/>
  <c r="C13778" i="6"/>
  <c r="B13778" i="6" s="1"/>
  <c r="C13779" i="6"/>
  <c r="B13779" i="6" s="1"/>
  <c r="C13780" i="6"/>
  <c r="B13780" i="6" s="1"/>
  <c r="C13781" i="6"/>
  <c r="B13781" i="6" s="1"/>
  <c r="C13782" i="6"/>
  <c r="B13782" i="6" s="1"/>
  <c r="C13783" i="6"/>
  <c r="B13783" i="6" s="1"/>
  <c r="C13784" i="6"/>
  <c r="B13784" i="6" s="1"/>
  <c r="C13785" i="6"/>
  <c r="B13785" i="6" s="1"/>
  <c r="C13786" i="6"/>
  <c r="B13786" i="6" s="1"/>
  <c r="C13787" i="6"/>
  <c r="B13787" i="6" s="1"/>
  <c r="C13788" i="6"/>
  <c r="B13788" i="6" s="1"/>
  <c r="C13789" i="6"/>
  <c r="B13789" i="6" s="1"/>
  <c r="C13790" i="6"/>
  <c r="B13790" i="6" s="1"/>
  <c r="C13791" i="6"/>
  <c r="B13791" i="6" s="1"/>
  <c r="C13792" i="6"/>
  <c r="B13792" i="6" s="1"/>
  <c r="C13793" i="6"/>
  <c r="B13793" i="6" s="1"/>
  <c r="C13794" i="6"/>
  <c r="B13794" i="6" s="1"/>
  <c r="C13795" i="6"/>
  <c r="B13795" i="6" s="1"/>
  <c r="C13796" i="6"/>
  <c r="B13796" i="6" s="1"/>
  <c r="C13797" i="6"/>
  <c r="B13797" i="6" s="1"/>
  <c r="C13798" i="6"/>
  <c r="B13798" i="6" s="1"/>
  <c r="C13799" i="6"/>
  <c r="B13799" i="6" s="1"/>
  <c r="C13800" i="6"/>
  <c r="B13800" i="6" s="1"/>
  <c r="C13801" i="6"/>
  <c r="B13801" i="6" s="1"/>
  <c r="C13802" i="6"/>
  <c r="B13802" i="6" s="1"/>
  <c r="C13803" i="6"/>
  <c r="B13803" i="6" s="1"/>
  <c r="C13804" i="6"/>
  <c r="B13804" i="6" s="1"/>
  <c r="C13805" i="6"/>
  <c r="B13805" i="6" s="1"/>
  <c r="C13806" i="6"/>
  <c r="B13806" i="6" s="1"/>
  <c r="C13807" i="6"/>
  <c r="B13807" i="6" s="1"/>
  <c r="C13808" i="6"/>
  <c r="B13808" i="6" s="1"/>
  <c r="C13809" i="6"/>
  <c r="B13809" i="6" s="1"/>
  <c r="C13810" i="6"/>
  <c r="B13810" i="6" s="1"/>
  <c r="C13811" i="6"/>
  <c r="B13811" i="6" s="1"/>
  <c r="C13812" i="6"/>
  <c r="B13812" i="6" s="1"/>
  <c r="C13813" i="6"/>
  <c r="B13813" i="6" s="1"/>
  <c r="C13814" i="6"/>
  <c r="B13814" i="6" s="1"/>
  <c r="C13815" i="6"/>
  <c r="B13815" i="6" s="1"/>
  <c r="C13816" i="6"/>
  <c r="B13816" i="6" s="1"/>
  <c r="C13817" i="6"/>
  <c r="B13817" i="6" s="1"/>
  <c r="C13818" i="6"/>
  <c r="B13818" i="6" s="1"/>
  <c r="C13819" i="6"/>
  <c r="B13819" i="6" s="1"/>
  <c r="C13820" i="6"/>
  <c r="B13820" i="6" s="1"/>
  <c r="C13821" i="6"/>
  <c r="B13821" i="6" s="1"/>
  <c r="C13822" i="6"/>
  <c r="B13822" i="6" s="1"/>
  <c r="C13823" i="6"/>
  <c r="B13823" i="6" s="1"/>
  <c r="C13824" i="6"/>
  <c r="B13824" i="6" s="1"/>
  <c r="C13825" i="6"/>
  <c r="B13825" i="6" s="1"/>
  <c r="C13826" i="6"/>
  <c r="B13826" i="6" s="1"/>
  <c r="C13827" i="6"/>
  <c r="B13827" i="6" s="1"/>
  <c r="C13828" i="6"/>
  <c r="B13828" i="6" s="1"/>
  <c r="C13829" i="6"/>
  <c r="B13829" i="6" s="1"/>
  <c r="C13830" i="6"/>
  <c r="B13830" i="6" s="1"/>
  <c r="C13831" i="6"/>
  <c r="B13831" i="6" s="1"/>
  <c r="C13832" i="6"/>
  <c r="B13832" i="6" s="1"/>
  <c r="C13833" i="6"/>
  <c r="B13833" i="6" s="1"/>
  <c r="C13834" i="6"/>
  <c r="B13834" i="6" s="1"/>
  <c r="C13835" i="6"/>
  <c r="B13835" i="6" s="1"/>
  <c r="C13836" i="6"/>
  <c r="B13836" i="6" s="1"/>
  <c r="C13837" i="6"/>
  <c r="B13837" i="6" s="1"/>
  <c r="C13838" i="6"/>
  <c r="B13838" i="6" s="1"/>
  <c r="C13839" i="6"/>
  <c r="B13839" i="6" s="1"/>
  <c r="C13840" i="6"/>
  <c r="B13840" i="6" s="1"/>
  <c r="C13841" i="6"/>
  <c r="B13841" i="6" s="1"/>
  <c r="C13842" i="6"/>
  <c r="B13842" i="6" s="1"/>
  <c r="C13843" i="6"/>
  <c r="B13843" i="6" s="1"/>
  <c r="C13844" i="6"/>
  <c r="B13844" i="6" s="1"/>
  <c r="C13845" i="6"/>
  <c r="B13845" i="6" s="1"/>
  <c r="C13846" i="6"/>
  <c r="B13846" i="6" s="1"/>
  <c r="C13847" i="6"/>
  <c r="B13847" i="6" s="1"/>
  <c r="C13848" i="6"/>
  <c r="B13848" i="6" s="1"/>
  <c r="C13849" i="6"/>
  <c r="B13849" i="6" s="1"/>
  <c r="C13850" i="6"/>
  <c r="B13850" i="6" s="1"/>
  <c r="C13851" i="6"/>
  <c r="B13851" i="6" s="1"/>
  <c r="C13852" i="6"/>
  <c r="B13852" i="6" s="1"/>
  <c r="C13853" i="6"/>
  <c r="B13853" i="6" s="1"/>
  <c r="C13854" i="6"/>
  <c r="B13854" i="6" s="1"/>
  <c r="C13855" i="6"/>
  <c r="B13855" i="6" s="1"/>
  <c r="C13856" i="6"/>
  <c r="B13856" i="6" s="1"/>
  <c r="C13857" i="6"/>
  <c r="B13857" i="6" s="1"/>
  <c r="C13858" i="6"/>
  <c r="B13858" i="6" s="1"/>
  <c r="C13859" i="6"/>
  <c r="B13859" i="6" s="1"/>
  <c r="C13860" i="6"/>
  <c r="B13860" i="6" s="1"/>
  <c r="C13861" i="6"/>
  <c r="B13861" i="6" s="1"/>
  <c r="C13862" i="6"/>
  <c r="B13862" i="6" s="1"/>
  <c r="C13863" i="6"/>
  <c r="B13863" i="6" s="1"/>
  <c r="C13864" i="6"/>
  <c r="B13864" i="6" s="1"/>
  <c r="C13865" i="6"/>
  <c r="B13865" i="6" s="1"/>
  <c r="C13866" i="6"/>
  <c r="B13866" i="6" s="1"/>
  <c r="C13867" i="6"/>
  <c r="B13867" i="6" s="1"/>
  <c r="C13868" i="6"/>
  <c r="B13868" i="6" s="1"/>
  <c r="C13869" i="6"/>
  <c r="B13869" i="6" s="1"/>
  <c r="C13870" i="6"/>
  <c r="B13870" i="6" s="1"/>
  <c r="C13871" i="6"/>
  <c r="B13871" i="6" s="1"/>
  <c r="C13872" i="6"/>
  <c r="B13872" i="6" s="1"/>
  <c r="C13873" i="6"/>
  <c r="B13873" i="6" s="1"/>
  <c r="C13874" i="6"/>
  <c r="B13874" i="6" s="1"/>
  <c r="C13875" i="6"/>
  <c r="B13875" i="6" s="1"/>
  <c r="C13876" i="6"/>
  <c r="B13876" i="6" s="1"/>
  <c r="C13877" i="6"/>
  <c r="B13877" i="6" s="1"/>
  <c r="C13878" i="6"/>
  <c r="B13878" i="6" s="1"/>
  <c r="C13879" i="6"/>
  <c r="B13879" i="6" s="1"/>
  <c r="C13880" i="6"/>
  <c r="B13880" i="6" s="1"/>
  <c r="C13881" i="6"/>
  <c r="B13881" i="6" s="1"/>
  <c r="C13882" i="6"/>
  <c r="B13882" i="6" s="1"/>
  <c r="C13883" i="6"/>
  <c r="B13883" i="6" s="1"/>
  <c r="C13884" i="6"/>
  <c r="B13884" i="6" s="1"/>
  <c r="C13885" i="6"/>
  <c r="B13885" i="6" s="1"/>
  <c r="C13886" i="6"/>
  <c r="B13886" i="6" s="1"/>
  <c r="C13887" i="6"/>
  <c r="B13887" i="6" s="1"/>
  <c r="C13888" i="6"/>
  <c r="B13888" i="6" s="1"/>
  <c r="C13889" i="6"/>
  <c r="B13889" i="6" s="1"/>
  <c r="C13890" i="6"/>
  <c r="B13890" i="6" s="1"/>
  <c r="C13891" i="6"/>
  <c r="B13891" i="6" s="1"/>
  <c r="C13892" i="6"/>
  <c r="B13892" i="6" s="1"/>
  <c r="C13893" i="6"/>
  <c r="B13893" i="6" s="1"/>
  <c r="C13894" i="6"/>
  <c r="B13894" i="6" s="1"/>
  <c r="C13895" i="6"/>
  <c r="B13895" i="6" s="1"/>
  <c r="C13896" i="6"/>
  <c r="B13896" i="6" s="1"/>
  <c r="C13897" i="6"/>
  <c r="B13897" i="6" s="1"/>
  <c r="C13898" i="6"/>
  <c r="B13898" i="6" s="1"/>
  <c r="C13899" i="6"/>
  <c r="B13899" i="6" s="1"/>
  <c r="C13900" i="6"/>
  <c r="B13900" i="6" s="1"/>
  <c r="C13901" i="6"/>
  <c r="B13901" i="6" s="1"/>
  <c r="C13902" i="6"/>
  <c r="B13902" i="6" s="1"/>
  <c r="C13903" i="6"/>
  <c r="B13903" i="6" s="1"/>
  <c r="C13904" i="6"/>
  <c r="B13904" i="6" s="1"/>
  <c r="C13905" i="6"/>
  <c r="B13905" i="6" s="1"/>
  <c r="C13906" i="6"/>
  <c r="B13906" i="6" s="1"/>
  <c r="C13907" i="6"/>
  <c r="B13907" i="6" s="1"/>
  <c r="C13908" i="6"/>
  <c r="B13908" i="6" s="1"/>
  <c r="C13909" i="6"/>
  <c r="B13909" i="6" s="1"/>
  <c r="C13910" i="6"/>
  <c r="B13910" i="6" s="1"/>
  <c r="C13911" i="6"/>
  <c r="B13911" i="6" s="1"/>
  <c r="C13912" i="6"/>
  <c r="B13912" i="6" s="1"/>
  <c r="C13913" i="6"/>
  <c r="B13913" i="6" s="1"/>
  <c r="C13914" i="6"/>
  <c r="B13914" i="6" s="1"/>
  <c r="C13915" i="6"/>
  <c r="B13915" i="6" s="1"/>
  <c r="C13916" i="6"/>
  <c r="B13916" i="6" s="1"/>
  <c r="C13917" i="6"/>
  <c r="B13917" i="6" s="1"/>
  <c r="C13918" i="6"/>
  <c r="B13918" i="6" s="1"/>
  <c r="C13919" i="6"/>
  <c r="B13919" i="6" s="1"/>
  <c r="C13920" i="6"/>
  <c r="B13920" i="6" s="1"/>
  <c r="C13921" i="6"/>
  <c r="B13921" i="6" s="1"/>
  <c r="C13922" i="6"/>
  <c r="B13922" i="6" s="1"/>
  <c r="C13923" i="6"/>
  <c r="B13923" i="6" s="1"/>
  <c r="C13924" i="6"/>
  <c r="B13924" i="6" s="1"/>
  <c r="C13925" i="6"/>
  <c r="B13925" i="6" s="1"/>
  <c r="C13926" i="6"/>
  <c r="B13926" i="6" s="1"/>
  <c r="C13927" i="6"/>
  <c r="B13927" i="6" s="1"/>
  <c r="C13928" i="6"/>
  <c r="B13928" i="6" s="1"/>
  <c r="C13929" i="6"/>
  <c r="B13929" i="6" s="1"/>
  <c r="C13930" i="6"/>
  <c r="B13930" i="6" s="1"/>
  <c r="C13931" i="6"/>
  <c r="B13931" i="6" s="1"/>
  <c r="C13932" i="6"/>
  <c r="B13932" i="6" s="1"/>
  <c r="C13933" i="6"/>
  <c r="B13933" i="6" s="1"/>
  <c r="C13934" i="6"/>
  <c r="B13934" i="6" s="1"/>
  <c r="C13935" i="6"/>
  <c r="B13935" i="6" s="1"/>
  <c r="C13936" i="6"/>
  <c r="B13936" i="6" s="1"/>
  <c r="C13937" i="6"/>
  <c r="B13937" i="6" s="1"/>
  <c r="C13938" i="6"/>
  <c r="B13938" i="6" s="1"/>
  <c r="C13939" i="6"/>
  <c r="B13939" i="6" s="1"/>
  <c r="C13940" i="6"/>
  <c r="B13940" i="6" s="1"/>
  <c r="C13941" i="6"/>
  <c r="B13941" i="6" s="1"/>
  <c r="C13942" i="6"/>
  <c r="B13942" i="6" s="1"/>
  <c r="C13943" i="6"/>
  <c r="B13943" i="6" s="1"/>
  <c r="C13944" i="6"/>
  <c r="B13944" i="6" s="1"/>
  <c r="C13945" i="6"/>
  <c r="B13945" i="6" s="1"/>
  <c r="C13946" i="6"/>
  <c r="B13946" i="6" s="1"/>
  <c r="C13947" i="6"/>
  <c r="B13947" i="6" s="1"/>
  <c r="C13948" i="6"/>
  <c r="B13948" i="6" s="1"/>
  <c r="C13949" i="6"/>
  <c r="B13949" i="6" s="1"/>
  <c r="C13950" i="6"/>
  <c r="B13950" i="6" s="1"/>
  <c r="C13951" i="6"/>
  <c r="B13951" i="6" s="1"/>
  <c r="C13952" i="6"/>
  <c r="B13952" i="6" s="1"/>
  <c r="C13953" i="6"/>
  <c r="B13953" i="6" s="1"/>
  <c r="C13954" i="6"/>
  <c r="B13954" i="6" s="1"/>
  <c r="C13955" i="6"/>
  <c r="B13955" i="6" s="1"/>
  <c r="C13956" i="6"/>
  <c r="B13956" i="6" s="1"/>
  <c r="C13957" i="6"/>
  <c r="B13957" i="6" s="1"/>
  <c r="C13958" i="6"/>
  <c r="B13958" i="6" s="1"/>
  <c r="C13959" i="6"/>
  <c r="B13959" i="6" s="1"/>
  <c r="C13960" i="6"/>
  <c r="B13960" i="6" s="1"/>
  <c r="C13961" i="6"/>
  <c r="B13961" i="6" s="1"/>
  <c r="C13962" i="6"/>
  <c r="B13962" i="6" s="1"/>
  <c r="C13963" i="6"/>
  <c r="B13963" i="6" s="1"/>
  <c r="C13964" i="6"/>
  <c r="B13964" i="6" s="1"/>
  <c r="C13965" i="6"/>
  <c r="B13965" i="6" s="1"/>
  <c r="C13966" i="6"/>
  <c r="B13966" i="6" s="1"/>
  <c r="C13967" i="6"/>
  <c r="B13967" i="6" s="1"/>
  <c r="C13968" i="6"/>
  <c r="B13968" i="6" s="1"/>
  <c r="C13969" i="6"/>
  <c r="B13969" i="6" s="1"/>
  <c r="C13970" i="6"/>
  <c r="B13970" i="6" s="1"/>
  <c r="C13971" i="6"/>
  <c r="B13971" i="6" s="1"/>
  <c r="C13972" i="6"/>
  <c r="B13972" i="6" s="1"/>
  <c r="C13973" i="6"/>
  <c r="B13973" i="6" s="1"/>
  <c r="C13974" i="6"/>
  <c r="B13974" i="6" s="1"/>
  <c r="C13975" i="6"/>
  <c r="B13975" i="6" s="1"/>
  <c r="C13976" i="6"/>
  <c r="B13976" i="6" s="1"/>
  <c r="C13977" i="6"/>
  <c r="B13977" i="6" s="1"/>
  <c r="C13978" i="6"/>
  <c r="B13978" i="6" s="1"/>
  <c r="C13979" i="6"/>
  <c r="B13979" i="6" s="1"/>
  <c r="C13980" i="6"/>
  <c r="B13980" i="6" s="1"/>
  <c r="C13981" i="6"/>
  <c r="B13981" i="6" s="1"/>
  <c r="C13982" i="6"/>
  <c r="B13982" i="6" s="1"/>
  <c r="C13983" i="6"/>
  <c r="B13983" i="6" s="1"/>
  <c r="C13984" i="6"/>
  <c r="B13984" i="6" s="1"/>
  <c r="C13985" i="6"/>
  <c r="B13985" i="6" s="1"/>
  <c r="C13986" i="6"/>
  <c r="B13986" i="6" s="1"/>
  <c r="C13987" i="6"/>
  <c r="B13987" i="6" s="1"/>
  <c r="C13988" i="6"/>
  <c r="B13988" i="6" s="1"/>
  <c r="C13989" i="6"/>
  <c r="B13989" i="6" s="1"/>
  <c r="C13990" i="6"/>
  <c r="B13990" i="6" s="1"/>
  <c r="C13991" i="6"/>
  <c r="B13991" i="6" s="1"/>
  <c r="C13992" i="6"/>
  <c r="B13992" i="6" s="1"/>
  <c r="C13993" i="6"/>
  <c r="B13993" i="6" s="1"/>
  <c r="C13994" i="6"/>
  <c r="B13994" i="6" s="1"/>
  <c r="C13995" i="6"/>
  <c r="B13995" i="6" s="1"/>
  <c r="C13996" i="6"/>
  <c r="B13996" i="6" s="1"/>
  <c r="C13997" i="6"/>
  <c r="B13997" i="6" s="1"/>
  <c r="C13998" i="6"/>
  <c r="B13998" i="6" s="1"/>
  <c r="C13999" i="6"/>
  <c r="B13999" i="6" s="1"/>
  <c r="C14000" i="6"/>
  <c r="B14000" i="6" s="1"/>
  <c r="C14001" i="6"/>
  <c r="B14001" i="6" s="1"/>
  <c r="C14002" i="6"/>
  <c r="B14002" i="6" s="1"/>
  <c r="C14003" i="6"/>
  <c r="B14003" i="6" s="1"/>
  <c r="C14004" i="6"/>
  <c r="B14004" i="6" s="1"/>
  <c r="C14005" i="6"/>
  <c r="B14005" i="6" s="1"/>
  <c r="C14006" i="6"/>
  <c r="B14006" i="6" s="1"/>
  <c r="C14007" i="6"/>
  <c r="B14007" i="6" s="1"/>
  <c r="C14008" i="6"/>
  <c r="B14008" i="6" s="1"/>
  <c r="C14009" i="6"/>
  <c r="B14009" i="6" s="1"/>
  <c r="C14010" i="6"/>
  <c r="B14010" i="6" s="1"/>
  <c r="C14011" i="6"/>
  <c r="B14011" i="6" s="1"/>
  <c r="C14012" i="6"/>
  <c r="B14012" i="6" s="1"/>
  <c r="C14013" i="6"/>
  <c r="B14013" i="6" s="1"/>
  <c r="C14014" i="6"/>
  <c r="B14014" i="6" s="1"/>
  <c r="C14015" i="6"/>
  <c r="B14015" i="6" s="1"/>
  <c r="C14016" i="6"/>
  <c r="B14016" i="6" s="1"/>
  <c r="C14017" i="6"/>
  <c r="B14017" i="6" s="1"/>
  <c r="C14018" i="6"/>
  <c r="B14018" i="6" s="1"/>
  <c r="C14019" i="6"/>
  <c r="B14019" i="6" s="1"/>
  <c r="C14020" i="6"/>
  <c r="B14020" i="6" s="1"/>
  <c r="C14021" i="6"/>
  <c r="B14021" i="6" s="1"/>
  <c r="C14022" i="6"/>
  <c r="B14022" i="6" s="1"/>
  <c r="C14023" i="6"/>
  <c r="B14023" i="6" s="1"/>
  <c r="C14024" i="6"/>
  <c r="B14024" i="6" s="1"/>
  <c r="C14025" i="6"/>
  <c r="B14025" i="6" s="1"/>
  <c r="C14026" i="6"/>
  <c r="B14026" i="6" s="1"/>
  <c r="C14027" i="6"/>
  <c r="B14027" i="6" s="1"/>
  <c r="C14028" i="6"/>
  <c r="B14028" i="6" s="1"/>
  <c r="C14029" i="6"/>
  <c r="B14029" i="6" s="1"/>
  <c r="C14030" i="6"/>
  <c r="B14030" i="6" s="1"/>
  <c r="C14031" i="6"/>
  <c r="B14031" i="6" s="1"/>
  <c r="C14032" i="6"/>
  <c r="B14032" i="6" s="1"/>
  <c r="C14033" i="6"/>
  <c r="B14033" i="6" s="1"/>
  <c r="C14034" i="6"/>
  <c r="B14034" i="6" s="1"/>
  <c r="C14035" i="6"/>
  <c r="B14035" i="6" s="1"/>
  <c r="C14036" i="6"/>
  <c r="B14036" i="6" s="1"/>
  <c r="C14037" i="6"/>
  <c r="B14037" i="6" s="1"/>
  <c r="C14038" i="6"/>
  <c r="B14038" i="6" s="1"/>
  <c r="C14039" i="6"/>
  <c r="B14039" i="6" s="1"/>
  <c r="C14040" i="6"/>
  <c r="B14040" i="6" s="1"/>
  <c r="C14041" i="6"/>
  <c r="B14041" i="6" s="1"/>
  <c r="C14042" i="6"/>
  <c r="B14042" i="6" s="1"/>
  <c r="C14043" i="6"/>
  <c r="B14043" i="6" s="1"/>
  <c r="C14044" i="6"/>
  <c r="B14044" i="6" s="1"/>
  <c r="C14045" i="6"/>
  <c r="B14045" i="6" s="1"/>
  <c r="C14046" i="6"/>
  <c r="B14046" i="6" s="1"/>
  <c r="C14047" i="6"/>
  <c r="B14047" i="6" s="1"/>
  <c r="C14048" i="6"/>
  <c r="B14048" i="6" s="1"/>
  <c r="C14049" i="6"/>
  <c r="B14049" i="6" s="1"/>
  <c r="C14050" i="6"/>
  <c r="B14050" i="6" s="1"/>
  <c r="C14051" i="6"/>
  <c r="B14051" i="6" s="1"/>
  <c r="C14052" i="6"/>
  <c r="B14052" i="6" s="1"/>
  <c r="C14053" i="6"/>
  <c r="B14053" i="6" s="1"/>
  <c r="C14054" i="6"/>
  <c r="B14054" i="6" s="1"/>
  <c r="C14055" i="6"/>
  <c r="B14055" i="6" s="1"/>
  <c r="C14056" i="6"/>
  <c r="B14056" i="6" s="1"/>
  <c r="C14057" i="6"/>
  <c r="B14057" i="6" s="1"/>
  <c r="C14058" i="6"/>
  <c r="B14058" i="6" s="1"/>
  <c r="C14059" i="6"/>
  <c r="B14059" i="6" s="1"/>
  <c r="C14060" i="6"/>
  <c r="B14060" i="6" s="1"/>
  <c r="C14061" i="6"/>
  <c r="B14061" i="6" s="1"/>
  <c r="C14062" i="6"/>
  <c r="B14062" i="6" s="1"/>
  <c r="C14063" i="6"/>
  <c r="B14063" i="6" s="1"/>
  <c r="C14064" i="6"/>
  <c r="B14064" i="6" s="1"/>
  <c r="C14065" i="6"/>
  <c r="B14065" i="6" s="1"/>
  <c r="C14066" i="6"/>
  <c r="B14066" i="6" s="1"/>
  <c r="C14067" i="6"/>
  <c r="B14067" i="6" s="1"/>
  <c r="C14068" i="6"/>
  <c r="B14068" i="6" s="1"/>
  <c r="C14069" i="6"/>
  <c r="B14069" i="6" s="1"/>
  <c r="C14070" i="6"/>
  <c r="B14070" i="6" s="1"/>
  <c r="C14071" i="6"/>
  <c r="B14071" i="6" s="1"/>
  <c r="C14072" i="6"/>
  <c r="B14072" i="6" s="1"/>
  <c r="C14073" i="6"/>
  <c r="B14073" i="6" s="1"/>
  <c r="C14074" i="6"/>
  <c r="B14074" i="6" s="1"/>
  <c r="C14075" i="6"/>
  <c r="B14075" i="6" s="1"/>
  <c r="C14076" i="6"/>
  <c r="B14076" i="6" s="1"/>
  <c r="C14077" i="6"/>
  <c r="B14077" i="6" s="1"/>
  <c r="C14078" i="6"/>
  <c r="B14078" i="6" s="1"/>
  <c r="C14079" i="6"/>
  <c r="B14079" i="6" s="1"/>
  <c r="C14080" i="6"/>
  <c r="B14080" i="6" s="1"/>
  <c r="C14081" i="6"/>
  <c r="B14081" i="6" s="1"/>
  <c r="C14082" i="6"/>
  <c r="B14082" i="6" s="1"/>
  <c r="C14083" i="6"/>
  <c r="B14083" i="6" s="1"/>
  <c r="C14084" i="6"/>
  <c r="B14084" i="6" s="1"/>
  <c r="C14085" i="6"/>
  <c r="B14085" i="6" s="1"/>
  <c r="C14086" i="6"/>
  <c r="B14086" i="6" s="1"/>
  <c r="C14087" i="6"/>
  <c r="B14087" i="6" s="1"/>
  <c r="C14088" i="6"/>
  <c r="B14088" i="6" s="1"/>
  <c r="C14089" i="6"/>
  <c r="B14089" i="6" s="1"/>
  <c r="C14090" i="6"/>
  <c r="B14090" i="6" s="1"/>
  <c r="C14091" i="6"/>
  <c r="B14091" i="6" s="1"/>
  <c r="C14092" i="6"/>
  <c r="B14092" i="6" s="1"/>
  <c r="C14093" i="6"/>
  <c r="B14093" i="6" s="1"/>
  <c r="C14094" i="6"/>
  <c r="B14094" i="6" s="1"/>
  <c r="C14095" i="6"/>
  <c r="B14095" i="6" s="1"/>
  <c r="C14096" i="6"/>
  <c r="B14096" i="6" s="1"/>
  <c r="C14097" i="6"/>
  <c r="B14097" i="6" s="1"/>
  <c r="C14098" i="6"/>
  <c r="B14098" i="6" s="1"/>
  <c r="C14099" i="6"/>
  <c r="B14099" i="6" s="1"/>
  <c r="C14100" i="6"/>
  <c r="B14100" i="6" s="1"/>
  <c r="C14101" i="6"/>
  <c r="B14101" i="6" s="1"/>
  <c r="C14102" i="6"/>
  <c r="B14102" i="6" s="1"/>
  <c r="C14103" i="6"/>
  <c r="B14103" i="6" s="1"/>
  <c r="C14104" i="6"/>
  <c r="B14104" i="6" s="1"/>
  <c r="C14105" i="6"/>
  <c r="B14105" i="6" s="1"/>
  <c r="C14106" i="6"/>
  <c r="B14106" i="6" s="1"/>
  <c r="C14107" i="6"/>
  <c r="B14107" i="6" s="1"/>
  <c r="C14108" i="6"/>
  <c r="B14108" i="6" s="1"/>
  <c r="C14109" i="6"/>
  <c r="B14109" i="6" s="1"/>
  <c r="C14110" i="6"/>
  <c r="B14110" i="6" s="1"/>
  <c r="C14111" i="6"/>
  <c r="B14111" i="6" s="1"/>
  <c r="C14112" i="6"/>
  <c r="B14112" i="6" s="1"/>
  <c r="C14113" i="6"/>
  <c r="B14113" i="6" s="1"/>
  <c r="C14114" i="6"/>
  <c r="B14114" i="6" s="1"/>
  <c r="C14115" i="6"/>
  <c r="B14115" i="6" s="1"/>
  <c r="C14116" i="6"/>
  <c r="B14116" i="6" s="1"/>
  <c r="C14117" i="6"/>
  <c r="B14117" i="6" s="1"/>
  <c r="C14118" i="6"/>
  <c r="B14118" i="6" s="1"/>
  <c r="C14119" i="6"/>
  <c r="B14119" i="6" s="1"/>
  <c r="C14120" i="6"/>
  <c r="B14120" i="6" s="1"/>
  <c r="C14121" i="6"/>
  <c r="B14121" i="6" s="1"/>
  <c r="C14122" i="6"/>
  <c r="B14122" i="6" s="1"/>
  <c r="C14123" i="6"/>
  <c r="B14123" i="6" s="1"/>
  <c r="C14124" i="6"/>
  <c r="B14124" i="6" s="1"/>
  <c r="C14125" i="6"/>
  <c r="B14125" i="6" s="1"/>
  <c r="C14126" i="6"/>
  <c r="B14126" i="6" s="1"/>
  <c r="C14127" i="6"/>
  <c r="B14127" i="6" s="1"/>
  <c r="C14128" i="6"/>
  <c r="B14128" i="6" s="1"/>
  <c r="C14129" i="6"/>
  <c r="B14129" i="6" s="1"/>
  <c r="C14130" i="6"/>
  <c r="B14130" i="6" s="1"/>
  <c r="C14131" i="6"/>
  <c r="B14131" i="6" s="1"/>
  <c r="C14132" i="6"/>
  <c r="B14132" i="6" s="1"/>
  <c r="C14133" i="6"/>
  <c r="B14133" i="6" s="1"/>
  <c r="C14134" i="6"/>
  <c r="B14134" i="6" s="1"/>
  <c r="C14135" i="6"/>
  <c r="B14135" i="6" s="1"/>
  <c r="C14136" i="6"/>
  <c r="B14136" i="6" s="1"/>
  <c r="C14137" i="6"/>
  <c r="B14137" i="6" s="1"/>
  <c r="C14138" i="6"/>
  <c r="B14138" i="6" s="1"/>
  <c r="C14139" i="6"/>
  <c r="B14139" i="6" s="1"/>
  <c r="C14140" i="6"/>
  <c r="B14140" i="6" s="1"/>
  <c r="C14141" i="6"/>
  <c r="B14141" i="6" s="1"/>
  <c r="C14142" i="6"/>
  <c r="B14142" i="6" s="1"/>
  <c r="C14143" i="6"/>
  <c r="B14143" i="6" s="1"/>
  <c r="C14144" i="6"/>
  <c r="B14144" i="6" s="1"/>
  <c r="C14145" i="6"/>
  <c r="B14145" i="6" s="1"/>
  <c r="C14146" i="6"/>
  <c r="B14146" i="6" s="1"/>
  <c r="C14147" i="6"/>
  <c r="B14147" i="6" s="1"/>
  <c r="C14148" i="6"/>
  <c r="B14148" i="6" s="1"/>
  <c r="C14149" i="6"/>
  <c r="B14149" i="6" s="1"/>
  <c r="C14150" i="6"/>
  <c r="B14150" i="6" s="1"/>
  <c r="C14151" i="6"/>
  <c r="B14151" i="6" s="1"/>
  <c r="C14152" i="6"/>
  <c r="B14152" i="6" s="1"/>
  <c r="C14153" i="6"/>
  <c r="B14153" i="6" s="1"/>
  <c r="C14154" i="6"/>
  <c r="B14154" i="6" s="1"/>
  <c r="C14155" i="6"/>
  <c r="B14155" i="6" s="1"/>
  <c r="C14156" i="6"/>
  <c r="B14156" i="6" s="1"/>
  <c r="C14157" i="6"/>
  <c r="B14157" i="6" s="1"/>
  <c r="C14158" i="6"/>
  <c r="B14158" i="6" s="1"/>
  <c r="C14159" i="6"/>
  <c r="B14159" i="6" s="1"/>
  <c r="C14160" i="6"/>
  <c r="B14160" i="6" s="1"/>
  <c r="C14161" i="6"/>
  <c r="B14161" i="6" s="1"/>
  <c r="C14162" i="6"/>
  <c r="B14162" i="6" s="1"/>
  <c r="C14163" i="6"/>
  <c r="B14163" i="6" s="1"/>
  <c r="C14164" i="6"/>
  <c r="B14164" i="6" s="1"/>
  <c r="C14165" i="6"/>
  <c r="B14165" i="6" s="1"/>
  <c r="C14166" i="6"/>
  <c r="B14166" i="6" s="1"/>
  <c r="C14167" i="6"/>
  <c r="B14167" i="6" s="1"/>
  <c r="C14168" i="6"/>
  <c r="B14168" i="6" s="1"/>
  <c r="C14169" i="6"/>
  <c r="B14169" i="6" s="1"/>
  <c r="C14170" i="6"/>
  <c r="B14170" i="6" s="1"/>
  <c r="C14171" i="6"/>
  <c r="B14171" i="6" s="1"/>
  <c r="C14172" i="6"/>
  <c r="B14172" i="6" s="1"/>
  <c r="C14173" i="6"/>
  <c r="B14173" i="6" s="1"/>
  <c r="C14174" i="6"/>
  <c r="B14174" i="6" s="1"/>
  <c r="C14175" i="6"/>
  <c r="B14175" i="6" s="1"/>
  <c r="C14176" i="6"/>
  <c r="B14176" i="6" s="1"/>
  <c r="C14177" i="6"/>
  <c r="B14177" i="6" s="1"/>
  <c r="C14178" i="6"/>
  <c r="B14178" i="6" s="1"/>
  <c r="C14179" i="6"/>
  <c r="B14179" i="6" s="1"/>
  <c r="C14180" i="6"/>
  <c r="B14180" i="6" s="1"/>
  <c r="C14181" i="6"/>
  <c r="B14181" i="6" s="1"/>
  <c r="C14182" i="6"/>
  <c r="B14182" i="6" s="1"/>
  <c r="C14183" i="6"/>
  <c r="B14183" i="6" s="1"/>
  <c r="C14184" i="6"/>
  <c r="B14184" i="6" s="1"/>
  <c r="C14185" i="6"/>
  <c r="B14185" i="6" s="1"/>
  <c r="C14186" i="6"/>
  <c r="B14186" i="6" s="1"/>
  <c r="C14187" i="6"/>
  <c r="B14187" i="6" s="1"/>
  <c r="C14188" i="6"/>
  <c r="B14188" i="6" s="1"/>
  <c r="C14189" i="6"/>
  <c r="B14189" i="6" s="1"/>
  <c r="C14190" i="6"/>
  <c r="B14190" i="6" s="1"/>
  <c r="C14191" i="6"/>
  <c r="B14191" i="6" s="1"/>
  <c r="C14192" i="6"/>
  <c r="B14192" i="6" s="1"/>
  <c r="C14193" i="6"/>
  <c r="B14193" i="6" s="1"/>
  <c r="C14194" i="6"/>
  <c r="B14194" i="6" s="1"/>
  <c r="C14195" i="6"/>
  <c r="B14195" i="6" s="1"/>
  <c r="C14196" i="6"/>
  <c r="B14196" i="6" s="1"/>
  <c r="C14197" i="6"/>
  <c r="B14197" i="6" s="1"/>
  <c r="C14198" i="6"/>
  <c r="B14198" i="6" s="1"/>
  <c r="C14199" i="6"/>
  <c r="B14199" i="6" s="1"/>
  <c r="C14200" i="6"/>
  <c r="B14200" i="6" s="1"/>
  <c r="C14201" i="6"/>
  <c r="B14201" i="6" s="1"/>
  <c r="C14202" i="6"/>
  <c r="B14202" i="6" s="1"/>
  <c r="C14203" i="6"/>
  <c r="B14203" i="6" s="1"/>
  <c r="C14204" i="6"/>
  <c r="B14204" i="6" s="1"/>
  <c r="C14205" i="6"/>
  <c r="B14205" i="6" s="1"/>
  <c r="C14206" i="6"/>
  <c r="B14206" i="6" s="1"/>
  <c r="C14207" i="6"/>
  <c r="B14207" i="6" s="1"/>
  <c r="C14208" i="6"/>
  <c r="B14208" i="6" s="1"/>
  <c r="C14209" i="6"/>
  <c r="B14209" i="6" s="1"/>
  <c r="C14210" i="6"/>
  <c r="B14210" i="6" s="1"/>
  <c r="C14211" i="6"/>
  <c r="B14211" i="6" s="1"/>
  <c r="C14212" i="6"/>
  <c r="B14212" i="6" s="1"/>
  <c r="C14213" i="6"/>
  <c r="B14213" i="6" s="1"/>
  <c r="C14214" i="6"/>
  <c r="B14214" i="6" s="1"/>
  <c r="C14215" i="6"/>
  <c r="B14215" i="6" s="1"/>
  <c r="C14216" i="6"/>
  <c r="B14216" i="6" s="1"/>
  <c r="C14217" i="6"/>
  <c r="B14217" i="6" s="1"/>
  <c r="C14218" i="6"/>
  <c r="B14218" i="6" s="1"/>
  <c r="C14219" i="6"/>
  <c r="B14219" i="6" s="1"/>
  <c r="C14220" i="6"/>
  <c r="B14220" i="6" s="1"/>
  <c r="C14221" i="6"/>
  <c r="B14221" i="6" s="1"/>
  <c r="C14222" i="6"/>
  <c r="B14222" i="6" s="1"/>
  <c r="C14223" i="6"/>
  <c r="B14223" i="6" s="1"/>
  <c r="C14224" i="6"/>
  <c r="B14224" i="6" s="1"/>
  <c r="C14225" i="6"/>
  <c r="B14225" i="6" s="1"/>
  <c r="C14226" i="6"/>
  <c r="B14226" i="6" s="1"/>
  <c r="C14227" i="6"/>
  <c r="B14227" i="6" s="1"/>
  <c r="C14228" i="6"/>
  <c r="B14228" i="6" s="1"/>
  <c r="C14229" i="6"/>
  <c r="B14229" i="6" s="1"/>
  <c r="C14230" i="6"/>
  <c r="B14230" i="6" s="1"/>
  <c r="C14231" i="6"/>
  <c r="B14231" i="6" s="1"/>
  <c r="C14232" i="6"/>
  <c r="B14232" i="6" s="1"/>
  <c r="C14233" i="6"/>
  <c r="B14233" i="6" s="1"/>
  <c r="C14234" i="6"/>
  <c r="B14234" i="6" s="1"/>
  <c r="C14235" i="6"/>
  <c r="B14235" i="6" s="1"/>
  <c r="C14236" i="6"/>
  <c r="B14236" i="6" s="1"/>
  <c r="C14237" i="6"/>
  <c r="B14237" i="6" s="1"/>
  <c r="C14238" i="6"/>
  <c r="B14238" i="6" s="1"/>
  <c r="C14239" i="6"/>
  <c r="B14239" i="6" s="1"/>
  <c r="C14240" i="6"/>
  <c r="B14240" i="6" s="1"/>
  <c r="C14241" i="6"/>
  <c r="B14241" i="6" s="1"/>
  <c r="C14242" i="6"/>
  <c r="B14242" i="6" s="1"/>
  <c r="C14243" i="6"/>
  <c r="B14243" i="6" s="1"/>
  <c r="C14244" i="6"/>
  <c r="B14244" i="6" s="1"/>
  <c r="C14245" i="6"/>
  <c r="B14245" i="6" s="1"/>
  <c r="C14246" i="6"/>
  <c r="B14246" i="6" s="1"/>
  <c r="C14247" i="6"/>
  <c r="B14247" i="6" s="1"/>
  <c r="C14248" i="6"/>
  <c r="B14248" i="6" s="1"/>
  <c r="C14249" i="6"/>
  <c r="B14249" i="6" s="1"/>
  <c r="C14250" i="6"/>
  <c r="B14250" i="6" s="1"/>
  <c r="C14251" i="6"/>
  <c r="B14251" i="6" s="1"/>
  <c r="C14252" i="6"/>
  <c r="B14252" i="6" s="1"/>
  <c r="C14253" i="6"/>
  <c r="B14253" i="6" s="1"/>
  <c r="C14254" i="6"/>
  <c r="B14254" i="6" s="1"/>
  <c r="C14255" i="6"/>
  <c r="B14255" i="6" s="1"/>
  <c r="C14256" i="6"/>
  <c r="B14256" i="6" s="1"/>
  <c r="C14257" i="6"/>
  <c r="B14257" i="6" s="1"/>
  <c r="C14258" i="6"/>
  <c r="B14258" i="6" s="1"/>
  <c r="C14259" i="6"/>
  <c r="B14259" i="6" s="1"/>
  <c r="C14260" i="6"/>
  <c r="B14260" i="6" s="1"/>
  <c r="C14261" i="6"/>
  <c r="B14261" i="6" s="1"/>
  <c r="C14262" i="6"/>
  <c r="B14262" i="6" s="1"/>
  <c r="C14263" i="6"/>
  <c r="B14263" i="6" s="1"/>
  <c r="C14264" i="6"/>
  <c r="B14264" i="6" s="1"/>
  <c r="C14265" i="6"/>
  <c r="B14265" i="6" s="1"/>
  <c r="C14266" i="6"/>
  <c r="B14266" i="6" s="1"/>
  <c r="C14267" i="6"/>
  <c r="B14267" i="6" s="1"/>
  <c r="C14268" i="6"/>
  <c r="B14268" i="6" s="1"/>
  <c r="C14269" i="6"/>
  <c r="B14269" i="6" s="1"/>
  <c r="C14270" i="6"/>
  <c r="B14270" i="6" s="1"/>
  <c r="C14271" i="6"/>
  <c r="B14271" i="6" s="1"/>
  <c r="C14272" i="6"/>
  <c r="B14272" i="6" s="1"/>
  <c r="C14273" i="6"/>
  <c r="B14273" i="6" s="1"/>
  <c r="C14274" i="6"/>
  <c r="B14274" i="6" s="1"/>
  <c r="C14275" i="6"/>
  <c r="B14275" i="6" s="1"/>
  <c r="C14276" i="6"/>
  <c r="B14276" i="6" s="1"/>
  <c r="C14277" i="6"/>
  <c r="B14277" i="6" s="1"/>
  <c r="C14278" i="6"/>
  <c r="B14278" i="6" s="1"/>
  <c r="C14279" i="6"/>
  <c r="B14279" i="6" s="1"/>
  <c r="C14280" i="6"/>
  <c r="B14280" i="6" s="1"/>
  <c r="C14281" i="6"/>
  <c r="B14281" i="6" s="1"/>
  <c r="C14282" i="6"/>
  <c r="B14282" i="6" s="1"/>
  <c r="C14283" i="6"/>
  <c r="B14283" i="6" s="1"/>
  <c r="C14284" i="6"/>
  <c r="B14284" i="6" s="1"/>
  <c r="C14285" i="6"/>
  <c r="B14285" i="6" s="1"/>
  <c r="C14286" i="6"/>
  <c r="B14286" i="6" s="1"/>
  <c r="C14287" i="6"/>
  <c r="B14287" i="6" s="1"/>
  <c r="C14288" i="6"/>
  <c r="B14288" i="6" s="1"/>
  <c r="C14289" i="6"/>
  <c r="B14289" i="6" s="1"/>
  <c r="C14290" i="6"/>
  <c r="B14290" i="6" s="1"/>
  <c r="C14291" i="6"/>
  <c r="B14291" i="6" s="1"/>
  <c r="C14292" i="6"/>
  <c r="B14292" i="6" s="1"/>
  <c r="C14293" i="6"/>
  <c r="B14293" i="6" s="1"/>
  <c r="C14294" i="6"/>
  <c r="B14294" i="6" s="1"/>
  <c r="C14295" i="6"/>
  <c r="B14295" i="6" s="1"/>
  <c r="C14296" i="6"/>
  <c r="B14296" i="6" s="1"/>
  <c r="C14297" i="6"/>
  <c r="B14297" i="6" s="1"/>
  <c r="C14298" i="6"/>
  <c r="B14298" i="6" s="1"/>
  <c r="C14299" i="6"/>
  <c r="B14299" i="6" s="1"/>
  <c r="C14300" i="6"/>
  <c r="B14300" i="6" s="1"/>
  <c r="C14301" i="6"/>
  <c r="B14301" i="6" s="1"/>
  <c r="C14302" i="6"/>
  <c r="B14302" i="6" s="1"/>
  <c r="C14303" i="6"/>
  <c r="B14303" i="6" s="1"/>
  <c r="C14304" i="6"/>
  <c r="B14304" i="6" s="1"/>
  <c r="C14305" i="6"/>
  <c r="B14305" i="6" s="1"/>
  <c r="C14306" i="6"/>
  <c r="B14306" i="6" s="1"/>
  <c r="C14307" i="6"/>
  <c r="B14307" i="6" s="1"/>
  <c r="C14308" i="6"/>
  <c r="B14308" i="6" s="1"/>
  <c r="C14309" i="6"/>
  <c r="B14309" i="6" s="1"/>
  <c r="C14310" i="6"/>
  <c r="B14310" i="6" s="1"/>
  <c r="C14311" i="6"/>
  <c r="B14311" i="6" s="1"/>
  <c r="C14312" i="6"/>
  <c r="B14312" i="6" s="1"/>
  <c r="C14313" i="6"/>
  <c r="B14313" i="6" s="1"/>
  <c r="C14314" i="6"/>
  <c r="B14314" i="6" s="1"/>
  <c r="C14315" i="6"/>
  <c r="B14315" i="6" s="1"/>
  <c r="C14316" i="6"/>
  <c r="B14316" i="6" s="1"/>
  <c r="C14317" i="6"/>
  <c r="B14317" i="6" s="1"/>
  <c r="C14318" i="6"/>
  <c r="B14318" i="6" s="1"/>
  <c r="C14319" i="6"/>
  <c r="B14319" i="6" s="1"/>
  <c r="C14320" i="6"/>
  <c r="B14320" i="6" s="1"/>
  <c r="C14321" i="6"/>
  <c r="B14321" i="6" s="1"/>
  <c r="C14322" i="6"/>
  <c r="B14322" i="6" s="1"/>
  <c r="C14323" i="6"/>
  <c r="B14323" i="6" s="1"/>
  <c r="C14324" i="6"/>
  <c r="B14324" i="6" s="1"/>
  <c r="C14325" i="6"/>
  <c r="B14325" i="6" s="1"/>
  <c r="C14326" i="6"/>
  <c r="B14326" i="6" s="1"/>
  <c r="C14327" i="6"/>
  <c r="B14327" i="6" s="1"/>
  <c r="C14328" i="6"/>
  <c r="B14328" i="6" s="1"/>
  <c r="C14329" i="6"/>
  <c r="B14329" i="6" s="1"/>
  <c r="C14330" i="6"/>
  <c r="B14330" i="6" s="1"/>
  <c r="C14331" i="6"/>
  <c r="B14331" i="6" s="1"/>
  <c r="C14332" i="6"/>
  <c r="B14332" i="6" s="1"/>
  <c r="C14333" i="6"/>
  <c r="B14333" i="6" s="1"/>
  <c r="C14334" i="6"/>
  <c r="B14334" i="6" s="1"/>
  <c r="C14335" i="6"/>
  <c r="B14335" i="6" s="1"/>
  <c r="C14336" i="6"/>
  <c r="B14336" i="6" s="1"/>
  <c r="C14337" i="6"/>
  <c r="B14337" i="6" s="1"/>
  <c r="C14338" i="6"/>
  <c r="B14338" i="6" s="1"/>
  <c r="C14339" i="6"/>
  <c r="B14339" i="6" s="1"/>
  <c r="C14340" i="6"/>
  <c r="B14340" i="6" s="1"/>
  <c r="C14341" i="6"/>
  <c r="B14341" i="6" s="1"/>
  <c r="C14342" i="6"/>
  <c r="B14342" i="6" s="1"/>
  <c r="C14343" i="6"/>
  <c r="B14343" i="6" s="1"/>
  <c r="C14344" i="6"/>
  <c r="B14344" i="6" s="1"/>
  <c r="C14345" i="6"/>
  <c r="B14345" i="6" s="1"/>
  <c r="C14346" i="6"/>
  <c r="B14346" i="6" s="1"/>
  <c r="C14347" i="6"/>
  <c r="B14347" i="6" s="1"/>
  <c r="C14348" i="6"/>
  <c r="B14348" i="6" s="1"/>
  <c r="C14349" i="6"/>
  <c r="B14349" i="6" s="1"/>
  <c r="C14350" i="6"/>
  <c r="B14350" i="6" s="1"/>
  <c r="C14351" i="6"/>
  <c r="B14351" i="6" s="1"/>
  <c r="C14352" i="6"/>
  <c r="B14352" i="6" s="1"/>
  <c r="C14353" i="6"/>
  <c r="B14353" i="6" s="1"/>
  <c r="C14354" i="6"/>
  <c r="B14354" i="6" s="1"/>
  <c r="C14355" i="6"/>
  <c r="B14355" i="6" s="1"/>
  <c r="C14356" i="6"/>
  <c r="B14356" i="6" s="1"/>
  <c r="C14357" i="6"/>
  <c r="B14357" i="6" s="1"/>
  <c r="C14358" i="6"/>
  <c r="B14358" i="6" s="1"/>
  <c r="C14359" i="6"/>
  <c r="B14359" i="6" s="1"/>
  <c r="C14360" i="6"/>
  <c r="B14360" i="6" s="1"/>
  <c r="C14361" i="6"/>
  <c r="B14361" i="6" s="1"/>
  <c r="C14362" i="6"/>
  <c r="B14362" i="6" s="1"/>
  <c r="C14363" i="6"/>
  <c r="B14363" i="6" s="1"/>
  <c r="C14364" i="6"/>
  <c r="B14364" i="6" s="1"/>
  <c r="C14365" i="6"/>
  <c r="B14365" i="6" s="1"/>
  <c r="C14366" i="6"/>
  <c r="B14366" i="6" s="1"/>
  <c r="C14367" i="6"/>
  <c r="B14367" i="6" s="1"/>
  <c r="C14368" i="6"/>
  <c r="B14368" i="6" s="1"/>
  <c r="C14369" i="6"/>
  <c r="B14369" i="6" s="1"/>
  <c r="C14370" i="6"/>
  <c r="B14370" i="6" s="1"/>
  <c r="C14371" i="6"/>
  <c r="B14371" i="6" s="1"/>
  <c r="C14372" i="6"/>
  <c r="B14372" i="6" s="1"/>
  <c r="C14373" i="6"/>
  <c r="B14373" i="6" s="1"/>
  <c r="C14374" i="6"/>
  <c r="B14374" i="6" s="1"/>
  <c r="C14375" i="6"/>
  <c r="B14375" i="6" s="1"/>
  <c r="C14376" i="6"/>
  <c r="B14376" i="6" s="1"/>
  <c r="C14377" i="6"/>
  <c r="B14377" i="6" s="1"/>
  <c r="C14378" i="6"/>
  <c r="B14378" i="6" s="1"/>
  <c r="C14379" i="6"/>
  <c r="B14379" i="6" s="1"/>
  <c r="C14380" i="6"/>
  <c r="B14380" i="6" s="1"/>
  <c r="C14381" i="6"/>
  <c r="B14381" i="6" s="1"/>
  <c r="C14382" i="6"/>
  <c r="B14382" i="6" s="1"/>
  <c r="C14383" i="6"/>
  <c r="B14383" i="6" s="1"/>
  <c r="C14384" i="6"/>
  <c r="B14384" i="6" s="1"/>
  <c r="C14385" i="6"/>
  <c r="B14385" i="6" s="1"/>
  <c r="C14386" i="6"/>
  <c r="B14386" i="6" s="1"/>
  <c r="C14387" i="6"/>
  <c r="B14387" i="6" s="1"/>
  <c r="C14388" i="6"/>
  <c r="B14388" i="6" s="1"/>
  <c r="C14389" i="6"/>
  <c r="B14389" i="6" s="1"/>
  <c r="C14390" i="6"/>
  <c r="B14390" i="6" s="1"/>
  <c r="C14391" i="6"/>
  <c r="B14391" i="6" s="1"/>
  <c r="C14392" i="6"/>
  <c r="B14392" i="6" s="1"/>
  <c r="C14393" i="6"/>
  <c r="B14393" i="6" s="1"/>
  <c r="C14394" i="6"/>
  <c r="B14394" i="6" s="1"/>
  <c r="C14395" i="6"/>
  <c r="B14395" i="6" s="1"/>
  <c r="C14396" i="6"/>
  <c r="B14396" i="6" s="1"/>
  <c r="C14397" i="6"/>
  <c r="B14397" i="6" s="1"/>
  <c r="C14398" i="6"/>
  <c r="B14398" i="6" s="1"/>
  <c r="C14399" i="6"/>
  <c r="B14399" i="6" s="1"/>
  <c r="C14400" i="6"/>
  <c r="B14400" i="6" s="1"/>
  <c r="C14401" i="6"/>
  <c r="B14401" i="6" s="1"/>
  <c r="C14402" i="6"/>
  <c r="B14402" i="6" s="1"/>
  <c r="C14403" i="6"/>
  <c r="B14403" i="6" s="1"/>
  <c r="C14404" i="6"/>
  <c r="B14404" i="6" s="1"/>
  <c r="C14405" i="6"/>
  <c r="B14405" i="6" s="1"/>
  <c r="C14406" i="6"/>
  <c r="B14406" i="6" s="1"/>
  <c r="C14407" i="6"/>
  <c r="B14407" i="6" s="1"/>
  <c r="C14408" i="6"/>
  <c r="B14408" i="6" s="1"/>
  <c r="C14409" i="6"/>
  <c r="B14409" i="6" s="1"/>
  <c r="C14410" i="6"/>
  <c r="B14410" i="6" s="1"/>
  <c r="C14411" i="6"/>
  <c r="B14411" i="6" s="1"/>
  <c r="C14412" i="6"/>
  <c r="B14412" i="6" s="1"/>
  <c r="C14413" i="6"/>
  <c r="B14413" i="6" s="1"/>
  <c r="C14414" i="6"/>
  <c r="B14414" i="6" s="1"/>
  <c r="C14415" i="6"/>
  <c r="B14415" i="6" s="1"/>
  <c r="C14416" i="6"/>
  <c r="B14416" i="6" s="1"/>
  <c r="C14417" i="6"/>
  <c r="B14417" i="6" s="1"/>
  <c r="C14418" i="6"/>
  <c r="B14418" i="6" s="1"/>
  <c r="C14419" i="6"/>
  <c r="B14419" i="6" s="1"/>
  <c r="C14420" i="6"/>
  <c r="B14420" i="6" s="1"/>
  <c r="C14421" i="6"/>
  <c r="B14421" i="6" s="1"/>
  <c r="C14422" i="6"/>
  <c r="B14422" i="6" s="1"/>
  <c r="C14423" i="6"/>
  <c r="B14423" i="6" s="1"/>
  <c r="C14424" i="6"/>
  <c r="B14424" i="6" s="1"/>
  <c r="C14425" i="6"/>
  <c r="B14425" i="6" s="1"/>
  <c r="C14426" i="6"/>
  <c r="B14426" i="6" s="1"/>
  <c r="C14427" i="6"/>
  <c r="B14427" i="6" s="1"/>
  <c r="C14428" i="6"/>
  <c r="B14428" i="6" s="1"/>
  <c r="C14429" i="6"/>
  <c r="B14429" i="6" s="1"/>
  <c r="C14430" i="6"/>
  <c r="B14430" i="6" s="1"/>
  <c r="C14431" i="6"/>
  <c r="B14431" i="6" s="1"/>
  <c r="C14432" i="6"/>
  <c r="B14432" i="6" s="1"/>
  <c r="C14433" i="6"/>
  <c r="B14433" i="6" s="1"/>
  <c r="C14434" i="6"/>
  <c r="B14434" i="6" s="1"/>
  <c r="C14435" i="6"/>
  <c r="B14435" i="6" s="1"/>
  <c r="C14436" i="6"/>
  <c r="B14436" i="6" s="1"/>
  <c r="C14437" i="6"/>
  <c r="B14437" i="6" s="1"/>
  <c r="C14438" i="6"/>
  <c r="B14438" i="6" s="1"/>
  <c r="C14439" i="6"/>
  <c r="B14439" i="6" s="1"/>
  <c r="C14440" i="6"/>
  <c r="B14440" i="6" s="1"/>
  <c r="C14441" i="6"/>
  <c r="B14441" i="6" s="1"/>
  <c r="C14442" i="6"/>
  <c r="B14442" i="6" s="1"/>
  <c r="C14443" i="6"/>
  <c r="B14443" i="6" s="1"/>
  <c r="C14444" i="6"/>
  <c r="B14444" i="6" s="1"/>
  <c r="C14445" i="6"/>
  <c r="B14445" i="6" s="1"/>
  <c r="C14446" i="6"/>
  <c r="B14446" i="6" s="1"/>
  <c r="C14447" i="6"/>
  <c r="B14447" i="6" s="1"/>
  <c r="C14448" i="6"/>
  <c r="B14448" i="6" s="1"/>
  <c r="C14449" i="6"/>
  <c r="B14449" i="6" s="1"/>
  <c r="C14450" i="6"/>
  <c r="B14450" i="6" s="1"/>
  <c r="C14451" i="6"/>
  <c r="B14451" i="6" s="1"/>
  <c r="C14452" i="6"/>
  <c r="B14452" i="6" s="1"/>
  <c r="C14453" i="6"/>
  <c r="B14453" i="6" s="1"/>
  <c r="C14454" i="6"/>
  <c r="B14454" i="6" s="1"/>
  <c r="C14455" i="6"/>
  <c r="B14455" i="6" s="1"/>
  <c r="C14456" i="6"/>
  <c r="B14456" i="6" s="1"/>
  <c r="C14457" i="6"/>
  <c r="B14457" i="6" s="1"/>
  <c r="C14458" i="6"/>
  <c r="B14458" i="6" s="1"/>
  <c r="C14459" i="6"/>
  <c r="B14459" i="6" s="1"/>
  <c r="C14460" i="6"/>
  <c r="B14460" i="6" s="1"/>
  <c r="C14461" i="6"/>
  <c r="B14461" i="6" s="1"/>
  <c r="C14462" i="6"/>
  <c r="B14462" i="6" s="1"/>
  <c r="C14463" i="6"/>
  <c r="B14463" i="6" s="1"/>
  <c r="C14464" i="6"/>
  <c r="B14464" i="6" s="1"/>
  <c r="C14465" i="6"/>
  <c r="B14465" i="6" s="1"/>
  <c r="C14466" i="6"/>
  <c r="B14466" i="6" s="1"/>
  <c r="C14467" i="6"/>
  <c r="B14467" i="6" s="1"/>
  <c r="C14468" i="6"/>
  <c r="B14468" i="6" s="1"/>
  <c r="C14469" i="6"/>
  <c r="B14469" i="6" s="1"/>
  <c r="C14470" i="6"/>
  <c r="B14470" i="6" s="1"/>
  <c r="C14471" i="6"/>
  <c r="B14471" i="6" s="1"/>
  <c r="C14472" i="6"/>
  <c r="B14472" i="6" s="1"/>
  <c r="C14473" i="6"/>
  <c r="B14473" i="6" s="1"/>
  <c r="C14474" i="6"/>
  <c r="B14474" i="6" s="1"/>
  <c r="C14475" i="6"/>
  <c r="B14475" i="6" s="1"/>
  <c r="C14476" i="6"/>
  <c r="B14476" i="6" s="1"/>
  <c r="C14477" i="6"/>
  <c r="B14477" i="6" s="1"/>
  <c r="C14478" i="6"/>
  <c r="B14478" i="6" s="1"/>
  <c r="C14479" i="6"/>
  <c r="B14479" i="6" s="1"/>
  <c r="C14480" i="6"/>
  <c r="B14480" i="6" s="1"/>
  <c r="C14481" i="6"/>
  <c r="B14481" i="6" s="1"/>
  <c r="C14482" i="6"/>
  <c r="B14482" i="6" s="1"/>
  <c r="C14483" i="6"/>
  <c r="B14483" i="6" s="1"/>
  <c r="C14484" i="6"/>
  <c r="B14484" i="6" s="1"/>
  <c r="C14485" i="6"/>
  <c r="B14485" i="6" s="1"/>
  <c r="C14486" i="6"/>
  <c r="B14486" i="6" s="1"/>
  <c r="C14487" i="6"/>
  <c r="B14487" i="6" s="1"/>
  <c r="C14488" i="6"/>
  <c r="B14488" i="6" s="1"/>
  <c r="C14489" i="6"/>
  <c r="B14489" i="6" s="1"/>
  <c r="C14490" i="6"/>
  <c r="B14490" i="6" s="1"/>
  <c r="C14491" i="6"/>
  <c r="B14491" i="6" s="1"/>
  <c r="C14492" i="6"/>
  <c r="B14492" i="6" s="1"/>
  <c r="C14493" i="6"/>
  <c r="B14493" i="6" s="1"/>
  <c r="C14494" i="6"/>
  <c r="B14494" i="6" s="1"/>
  <c r="C14495" i="6"/>
  <c r="B14495" i="6" s="1"/>
  <c r="C14496" i="6"/>
  <c r="B14496" i="6" s="1"/>
  <c r="C14497" i="6"/>
  <c r="B14497" i="6" s="1"/>
  <c r="C14498" i="6"/>
  <c r="B14498" i="6" s="1"/>
  <c r="C14499" i="6"/>
  <c r="B14499" i="6" s="1"/>
  <c r="C14500" i="6"/>
  <c r="B14500" i="6" s="1"/>
  <c r="C14501" i="6"/>
  <c r="B14501" i="6" s="1"/>
  <c r="C14502" i="6"/>
  <c r="B14502" i="6" s="1"/>
  <c r="C14503" i="6"/>
  <c r="B14503" i="6" s="1"/>
  <c r="C14504" i="6"/>
  <c r="B14504" i="6" s="1"/>
  <c r="C14505" i="6"/>
  <c r="B14505" i="6" s="1"/>
  <c r="C14506" i="6"/>
  <c r="B14506" i="6" s="1"/>
  <c r="C14507" i="6"/>
  <c r="B14507" i="6" s="1"/>
  <c r="C14508" i="6"/>
  <c r="B14508" i="6" s="1"/>
  <c r="C14509" i="6"/>
  <c r="B14509" i="6" s="1"/>
  <c r="C14510" i="6"/>
  <c r="B14510" i="6" s="1"/>
  <c r="C14511" i="6"/>
  <c r="B14511" i="6" s="1"/>
  <c r="C14512" i="6"/>
  <c r="B14512" i="6" s="1"/>
  <c r="C14513" i="6"/>
  <c r="B14513" i="6" s="1"/>
  <c r="C14514" i="6"/>
  <c r="B14514" i="6" s="1"/>
  <c r="C14515" i="6"/>
  <c r="B14515" i="6" s="1"/>
  <c r="C14516" i="6"/>
  <c r="B14516" i="6" s="1"/>
  <c r="C14517" i="6"/>
  <c r="B14517" i="6" s="1"/>
  <c r="C14518" i="6"/>
  <c r="B14518" i="6" s="1"/>
  <c r="C14519" i="6"/>
  <c r="B14519" i="6" s="1"/>
  <c r="C14520" i="6"/>
  <c r="B14520" i="6" s="1"/>
  <c r="C14521" i="6"/>
  <c r="B14521" i="6" s="1"/>
  <c r="C14522" i="6"/>
  <c r="B14522" i="6" s="1"/>
  <c r="C14523" i="6"/>
  <c r="B14523" i="6" s="1"/>
  <c r="C14524" i="6"/>
  <c r="B14524" i="6" s="1"/>
  <c r="C14525" i="6"/>
  <c r="B14525" i="6" s="1"/>
  <c r="C14526" i="6"/>
  <c r="B14526" i="6" s="1"/>
  <c r="C14527" i="6"/>
  <c r="B14527" i="6" s="1"/>
  <c r="C14528" i="6"/>
  <c r="B14528" i="6" s="1"/>
  <c r="C14529" i="6"/>
  <c r="B14529" i="6" s="1"/>
  <c r="C14530" i="6"/>
  <c r="B14530" i="6" s="1"/>
  <c r="C14531" i="6"/>
  <c r="B14531" i="6" s="1"/>
  <c r="C14532" i="6"/>
  <c r="B14532" i="6" s="1"/>
  <c r="C14533" i="6"/>
  <c r="B14533" i="6" s="1"/>
  <c r="C14534" i="6"/>
  <c r="B14534" i="6" s="1"/>
  <c r="C14535" i="6"/>
  <c r="B14535" i="6" s="1"/>
  <c r="C14536" i="6"/>
  <c r="B14536" i="6" s="1"/>
  <c r="C14537" i="6"/>
  <c r="B14537" i="6" s="1"/>
  <c r="C14538" i="6"/>
  <c r="B14538" i="6" s="1"/>
  <c r="C14539" i="6"/>
  <c r="B14539" i="6" s="1"/>
  <c r="C14540" i="6"/>
  <c r="B14540" i="6" s="1"/>
  <c r="C14541" i="6"/>
  <c r="B14541" i="6" s="1"/>
  <c r="C14542" i="6"/>
  <c r="B14542" i="6" s="1"/>
  <c r="C14543" i="6"/>
  <c r="B14543" i="6" s="1"/>
  <c r="C14544" i="6"/>
  <c r="B14544" i="6" s="1"/>
  <c r="C14545" i="6"/>
  <c r="B14545" i="6" s="1"/>
  <c r="C14546" i="6"/>
  <c r="B14546" i="6" s="1"/>
  <c r="C14547" i="6"/>
  <c r="B14547" i="6" s="1"/>
  <c r="C14548" i="6"/>
  <c r="B14548" i="6" s="1"/>
  <c r="C14549" i="6"/>
  <c r="B14549" i="6" s="1"/>
  <c r="C14550" i="6"/>
  <c r="B14550" i="6" s="1"/>
  <c r="C14551" i="6"/>
  <c r="B14551" i="6" s="1"/>
  <c r="C14552" i="6"/>
  <c r="B14552" i="6" s="1"/>
  <c r="C14553" i="6"/>
  <c r="B14553" i="6" s="1"/>
  <c r="C14554" i="6"/>
  <c r="B14554" i="6" s="1"/>
  <c r="C14555" i="6"/>
  <c r="B14555" i="6" s="1"/>
  <c r="C14556" i="6"/>
  <c r="B14556" i="6" s="1"/>
  <c r="C14557" i="6"/>
  <c r="B14557" i="6" s="1"/>
  <c r="C14558" i="6"/>
  <c r="B14558" i="6" s="1"/>
  <c r="C14559" i="6"/>
  <c r="B14559" i="6" s="1"/>
  <c r="C14560" i="6"/>
  <c r="B14560" i="6" s="1"/>
  <c r="C14561" i="6"/>
  <c r="B14561" i="6" s="1"/>
  <c r="C14562" i="6"/>
  <c r="B14562" i="6" s="1"/>
  <c r="C14563" i="6"/>
  <c r="B14563" i="6" s="1"/>
  <c r="C14564" i="6"/>
  <c r="B14564" i="6" s="1"/>
  <c r="C14565" i="6"/>
  <c r="B14565" i="6" s="1"/>
  <c r="C14566" i="6"/>
  <c r="B14566" i="6" s="1"/>
  <c r="C14567" i="6"/>
  <c r="B14567" i="6" s="1"/>
  <c r="C14568" i="6"/>
  <c r="B14568" i="6" s="1"/>
  <c r="C14569" i="6"/>
  <c r="B14569" i="6" s="1"/>
  <c r="C14570" i="6"/>
  <c r="B14570" i="6" s="1"/>
  <c r="C14571" i="6"/>
  <c r="B14571" i="6" s="1"/>
  <c r="C14572" i="6"/>
  <c r="B14572" i="6" s="1"/>
  <c r="C14573" i="6"/>
  <c r="B14573" i="6" s="1"/>
  <c r="C14574" i="6"/>
  <c r="B14574" i="6" s="1"/>
  <c r="C14575" i="6"/>
  <c r="B14575" i="6" s="1"/>
  <c r="C14576" i="6"/>
  <c r="B14576" i="6" s="1"/>
  <c r="C14577" i="6"/>
  <c r="B14577" i="6" s="1"/>
  <c r="C14578" i="6"/>
  <c r="B14578" i="6" s="1"/>
  <c r="C14579" i="6"/>
  <c r="B14579" i="6" s="1"/>
  <c r="C14580" i="6"/>
  <c r="B14580" i="6" s="1"/>
  <c r="C14581" i="6"/>
  <c r="B14581" i="6" s="1"/>
  <c r="C14582" i="6"/>
  <c r="B14582" i="6" s="1"/>
  <c r="C14583" i="6"/>
  <c r="B14583" i="6" s="1"/>
  <c r="C14584" i="6"/>
  <c r="B14584" i="6" s="1"/>
  <c r="C14585" i="6"/>
  <c r="B14585" i="6" s="1"/>
  <c r="C14586" i="6"/>
  <c r="B14586" i="6" s="1"/>
  <c r="C14587" i="6"/>
  <c r="B14587" i="6" s="1"/>
  <c r="C14588" i="6"/>
  <c r="B14588" i="6" s="1"/>
  <c r="C14589" i="6"/>
  <c r="B14589" i="6" s="1"/>
  <c r="C14590" i="6"/>
  <c r="B14590" i="6" s="1"/>
  <c r="C14591" i="6"/>
  <c r="B14591" i="6" s="1"/>
  <c r="C14592" i="6"/>
  <c r="B14592" i="6" s="1"/>
  <c r="C14593" i="6"/>
  <c r="B14593" i="6" s="1"/>
  <c r="C14594" i="6"/>
  <c r="B14594" i="6" s="1"/>
  <c r="C14595" i="6"/>
  <c r="B14595" i="6" s="1"/>
  <c r="C14596" i="6"/>
  <c r="B14596" i="6" s="1"/>
  <c r="C14597" i="6"/>
  <c r="B14597" i="6" s="1"/>
  <c r="C14598" i="6"/>
  <c r="B14598" i="6" s="1"/>
  <c r="C14599" i="6"/>
  <c r="B14599" i="6" s="1"/>
  <c r="C14600" i="6"/>
  <c r="B14600" i="6" s="1"/>
  <c r="C14601" i="6"/>
  <c r="B14601" i="6" s="1"/>
  <c r="C14602" i="6"/>
  <c r="B14602" i="6" s="1"/>
  <c r="C14603" i="6"/>
  <c r="B14603" i="6" s="1"/>
  <c r="C14604" i="6"/>
  <c r="B14604" i="6" s="1"/>
  <c r="C14605" i="6"/>
  <c r="B14605" i="6" s="1"/>
  <c r="C14606" i="6"/>
  <c r="B14606" i="6" s="1"/>
  <c r="C14607" i="6"/>
  <c r="B14607" i="6" s="1"/>
  <c r="C14608" i="6"/>
  <c r="B14608" i="6" s="1"/>
  <c r="C14609" i="6"/>
  <c r="B14609" i="6" s="1"/>
  <c r="C14610" i="6"/>
  <c r="B14610" i="6" s="1"/>
  <c r="C14611" i="6"/>
  <c r="B14611" i="6" s="1"/>
  <c r="C14612" i="6"/>
  <c r="B14612" i="6" s="1"/>
  <c r="C14613" i="6"/>
  <c r="B14613" i="6" s="1"/>
  <c r="C14614" i="6"/>
  <c r="B14614" i="6" s="1"/>
  <c r="C14615" i="6"/>
  <c r="B14615" i="6" s="1"/>
  <c r="C14616" i="6"/>
  <c r="B14616" i="6" s="1"/>
  <c r="C14617" i="6"/>
  <c r="B14617" i="6" s="1"/>
  <c r="C14618" i="6"/>
  <c r="B14618" i="6" s="1"/>
  <c r="C14619" i="6"/>
  <c r="B14619" i="6" s="1"/>
  <c r="C14620" i="6"/>
  <c r="B14620" i="6" s="1"/>
  <c r="C14621" i="6"/>
  <c r="B14621" i="6" s="1"/>
  <c r="C14622" i="6"/>
  <c r="B14622" i="6" s="1"/>
  <c r="C14623" i="6"/>
  <c r="B14623" i="6" s="1"/>
  <c r="C14624" i="6"/>
  <c r="B14624" i="6" s="1"/>
  <c r="C14625" i="6"/>
  <c r="B14625" i="6" s="1"/>
  <c r="C14626" i="6"/>
  <c r="B14626" i="6" s="1"/>
  <c r="C14627" i="6"/>
  <c r="B14627" i="6" s="1"/>
  <c r="C14628" i="6"/>
  <c r="B14628" i="6" s="1"/>
  <c r="C14629" i="6"/>
  <c r="B14629" i="6" s="1"/>
  <c r="C14630" i="6"/>
  <c r="B14630" i="6" s="1"/>
  <c r="C14631" i="6"/>
  <c r="B14631" i="6" s="1"/>
  <c r="C14632" i="6"/>
  <c r="B14632" i="6" s="1"/>
  <c r="C14633" i="6"/>
  <c r="B14633" i="6" s="1"/>
  <c r="C14634" i="6"/>
  <c r="B14634" i="6" s="1"/>
  <c r="C14635" i="6"/>
  <c r="B14635" i="6" s="1"/>
  <c r="C14636" i="6"/>
  <c r="B14636" i="6" s="1"/>
  <c r="C14637" i="6"/>
  <c r="B14637" i="6" s="1"/>
  <c r="C14638" i="6"/>
  <c r="B14638" i="6" s="1"/>
  <c r="C14639" i="6"/>
  <c r="B14639" i="6" s="1"/>
  <c r="C14640" i="6"/>
  <c r="B14640" i="6" s="1"/>
  <c r="C14641" i="6"/>
  <c r="B14641" i="6" s="1"/>
  <c r="C14642" i="6"/>
  <c r="B14642" i="6" s="1"/>
  <c r="C14643" i="6"/>
  <c r="B14643" i="6" s="1"/>
  <c r="C14644" i="6"/>
  <c r="B14644" i="6" s="1"/>
  <c r="C14645" i="6"/>
  <c r="B14645" i="6" s="1"/>
  <c r="C14646" i="6"/>
  <c r="B14646" i="6" s="1"/>
  <c r="C14647" i="6"/>
  <c r="B14647" i="6" s="1"/>
  <c r="C14648" i="6"/>
  <c r="B14648" i="6" s="1"/>
  <c r="C14649" i="6"/>
  <c r="B14649" i="6" s="1"/>
  <c r="C14650" i="6"/>
  <c r="B14650" i="6" s="1"/>
  <c r="C14651" i="6"/>
  <c r="B14651" i="6" s="1"/>
  <c r="C14652" i="6"/>
  <c r="B14652" i="6" s="1"/>
  <c r="C14653" i="6"/>
  <c r="B14653" i="6" s="1"/>
  <c r="C14654" i="6"/>
  <c r="B14654" i="6" s="1"/>
  <c r="C14655" i="6"/>
  <c r="B14655" i="6" s="1"/>
  <c r="C14656" i="6"/>
  <c r="B14656" i="6" s="1"/>
  <c r="C14657" i="6"/>
  <c r="B14657" i="6" s="1"/>
  <c r="C14658" i="6"/>
  <c r="B14658" i="6" s="1"/>
  <c r="C14659" i="6"/>
  <c r="B14659" i="6" s="1"/>
  <c r="C14660" i="6"/>
  <c r="B14660" i="6" s="1"/>
  <c r="C14661" i="6"/>
  <c r="B14661" i="6" s="1"/>
  <c r="C14662" i="6"/>
  <c r="B14662" i="6" s="1"/>
  <c r="C14663" i="6"/>
  <c r="B14663" i="6" s="1"/>
  <c r="C14664" i="6"/>
  <c r="B14664" i="6" s="1"/>
  <c r="C14665" i="6"/>
  <c r="B14665" i="6" s="1"/>
  <c r="C14666" i="6"/>
  <c r="B14666" i="6" s="1"/>
  <c r="C14667" i="6"/>
  <c r="B14667" i="6" s="1"/>
  <c r="C14668" i="6"/>
  <c r="B14668" i="6" s="1"/>
  <c r="C14669" i="6"/>
  <c r="B14669" i="6" s="1"/>
  <c r="C14670" i="6"/>
  <c r="B14670" i="6" s="1"/>
  <c r="C14671" i="6"/>
  <c r="B14671" i="6" s="1"/>
  <c r="C14672" i="6"/>
  <c r="B14672" i="6" s="1"/>
  <c r="C14673" i="6"/>
  <c r="B14673" i="6" s="1"/>
  <c r="C14674" i="6"/>
  <c r="B14674" i="6" s="1"/>
  <c r="C14675" i="6"/>
  <c r="B14675" i="6" s="1"/>
  <c r="C14676" i="6"/>
  <c r="B14676" i="6" s="1"/>
  <c r="C14677" i="6"/>
  <c r="B14677" i="6" s="1"/>
  <c r="C14678" i="6"/>
  <c r="B14678" i="6" s="1"/>
  <c r="C14679" i="6"/>
  <c r="B14679" i="6" s="1"/>
  <c r="C14680" i="6"/>
  <c r="B14680" i="6" s="1"/>
  <c r="C14681" i="6"/>
  <c r="B14681" i="6" s="1"/>
  <c r="C14682" i="6"/>
  <c r="B14682" i="6" s="1"/>
  <c r="C14683" i="6"/>
  <c r="B14683" i="6" s="1"/>
  <c r="C14684" i="6"/>
  <c r="B14684" i="6" s="1"/>
  <c r="C14685" i="6"/>
  <c r="B14685" i="6" s="1"/>
  <c r="C14686" i="6"/>
  <c r="B14686" i="6" s="1"/>
  <c r="C14687" i="6"/>
  <c r="B14687" i="6" s="1"/>
  <c r="C14688" i="6"/>
  <c r="B14688" i="6" s="1"/>
  <c r="C14689" i="6"/>
  <c r="B14689" i="6" s="1"/>
  <c r="C14690" i="6"/>
  <c r="B14690" i="6" s="1"/>
  <c r="C14691" i="6"/>
  <c r="B14691" i="6" s="1"/>
  <c r="C14692" i="6"/>
  <c r="B14692" i="6" s="1"/>
  <c r="C14693" i="6"/>
  <c r="B14693" i="6" s="1"/>
  <c r="C14694" i="6"/>
  <c r="B14694" i="6" s="1"/>
  <c r="C14695" i="6"/>
  <c r="B14695" i="6" s="1"/>
  <c r="C14696" i="6"/>
  <c r="B14696" i="6" s="1"/>
  <c r="C14697" i="6"/>
  <c r="B14697" i="6" s="1"/>
  <c r="C14698" i="6"/>
  <c r="B14698" i="6" s="1"/>
  <c r="C14699" i="6"/>
  <c r="B14699" i="6" s="1"/>
  <c r="C14700" i="6"/>
  <c r="B14700" i="6" s="1"/>
  <c r="C14701" i="6"/>
  <c r="B14701" i="6" s="1"/>
  <c r="C14702" i="6"/>
  <c r="B14702" i="6" s="1"/>
  <c r="C14703" i="6"/>
  <c r="B14703" i="6" s="1"/>
  <c r="C14704" i="6"/>
  <c r="B14704" i="6" s="1"/>
  <c r="C14705" i="6"/>
  <c r="B14705" i="6" s="1"/>
  <c r="C14706" i="6"/>
  <c r="B14706" i="6" s="1"/>
  <c r="C14707" i="6"/>
  <c r="B14707" i="6" s="1"/>
  <c r="C14708" i="6"/>
  <c r="B14708" i="6" s="1"/>
  <c r="C14709" i="6"/>
  <c r="B14709" i="6" s="1"/>
  <c r="C14710" i="6"/>
  <c r="B14710" i="6" s="1"/>
  <c r="C14711" i="6"/>
  <c r="B14711" i="6" s="1"/>
  <c r="C14712" i="6"/>
  <c r="B14712" i="6" s="1"/>
  <c r="C14713" i="6"/>
  <c r="B14713" i="6" s="1"/>
  <c r="C14714" i="6"/>
  <c r="B14714" i="6" s="1"/>
  <c r="C14715" i="6"/>
  <c r="B14715" i="6" s="1"/>
  <c r="C14716" i="6"/>
  <c r="B14716" i="6" s="1"/>
  <c r="C14717" i="6"/>
  <c r="B14717" i="6" s="1"/>
  <c r="C14718" i="6"/>
  <c r="B14718" i="6" s="1"/>
  <c r="C14719" i="6"/>
  <c r="B14719" i="6" s="1"/>
  <c r="C14720" i="6"/>
  <c r="B14720" i="6" s="1"/>
  <c r="C14721" i="6"/>
  <c r="B14721" i="6" s="1"/>
  <c r="C14722" i="6"/>
  <c r="B14722" i="6" s="1"/>
  <c r="C14723" i="6"/>
  <c r="B14723" i="6" s="1"/>
  <c r="C14724" i="6"/>
  <c r="B14724" i="6" s="1"/>
  <c r="C14725" i="6"/>
  <c r="B14725" i="6" s="1"/>
  <c r="C14726" i="6"/>
  <c r="B14726" i="6" s="1"/>
  <c r="C14727" i="6"/>
  <c r="B14727" i="6" s="1"/>
  <c r="C14728" i="6"/>
  <c r="B14728" i="6" s="1"/>
  <c r="C14729" i="6"/>
  <c r="B14729" i="6" s="1"/>
  <c r="C14730" i="6"/>
  <c r="B14730" i="6" s="1"/>
  <c r="C14731" i="6"/>
  <c r="B14731" i="6" s="1"/>
  <c r="C14732" i="6"/>
  <c r="B14732" i="6" s="1"/>
  <c r="C14733" i="6"/>
  <c r="B14733" i="6" s="1"/>
  <c r="C14734" i="6"/>
  <c r="B14734" i="6" s="1"/>
  <c r="C14735" i="6"/>
  <c r="B14735" i="6" s="1"/>
  <c r="C14736" i="6"/>
  <c r="B14736" i="6" s="1"/>
  <c r="C14737" i="6"/>
  <c r="B14737" i="6" s="1"/>
  <c r="C14738" i="6"/>
  <c r="B14738" i="6" s="1"/>
  <c r="C14739" i="6"/>
  <c r="B14739" i="6" s="1"/>
  <c r="C14740" i="6"/>
  <c r="B14740" i="6" s="1"/>
  <c r="C14741" i="6"/>
  <c r="B14741" i="6" s="1"/>
  <c r="C14742" i="6"/>
  <c r="B14742" i="6" s="1"/>
  <c r="C14743" i="6"/>
  <c r="B14743" i="6" s="1"/>
  <c r="C14744" i="6"/>
  <c r="B14744" i="6" s="1"/>
  <c r="C14745" i="6"/>
  <c r="B14745" i="6" s="1"/>
  <c r="C14746" i="6"/>
  <c r="B14746" i="6" s="1"/>
  <c r="C14747" i="6"/>
  <c r="B14747" i="6" s="1"/>
  <c r="C14748" i="6"/>
  <c r="B14748" i="6" s="1"/>
  <c r="C14749" i="6"/>
  <c r="B14749" i="6" s="1"/>
  <c r="C14750" i="6"/>
  <c r="B14750" i="6" s="1"/>
  <c r="C14751" i="6"/>
  <c r="B14751" i="6" s="1"/>
  <c r="C14752" i="6"/>
  <c r="B14752" i="6" s="1"/>
  <c r="C14753" i="6"/>
  <c r="B14753" i="6" s="1"/>
  <c r="C14754" i="6"/>
  <c r="B14754" i="6" s="1"/>
  <c r="C14755" i="6"/>
  <c r="B14755" i="6" s="1"/>
  <c r="C14756" i="6"/>
  <c r="B14756" i="6" s="1"/>
  <c r="C14757" i="6"/>
  <c r="B14757" i="6" s="1"/>
  <c r="C14758" i="6"/>
  <c r="B14758" i="6" s="1"/>
  <c r="C14759" i="6"/>
  <c r="B14759" i="6" s="1"/>
  <c r="C14760" i="6"/>
  <c r="B14760" i="6" s="1"/>
  <c r="C14761" i="6"/>
  <c r="B14761" i="6" s="1"/>
  <c r="C14762" i="6"/>
  <c r="B14762" i="6" s="1"/>
  <c r="C14763" i="6"/>
  <c r="B14763" i="6" s="1"/>
  <c r="C14764" i="6"/>
  <c r="B14764" i="6" s="1"/>
  <c r="C14765" i="6"/>
  <c r="B14765" i="6" s="1"/>
  <c r="C14766" i="6"/>
  <c r="B14766" i="6" s="1"/>
  <c r="C14767" i="6"/>
  <c r="B14767" i="6" s="1"/>
  <c r="C14768" i="6"/>
  <c r="B14768" i="6" s="1"/>
  <c r="C14769" i="6"/>
  <c r="B14769" i="6" s="1"/>
  <c r="C14770" i="6"/>
  <c r="B14770" i="6" s="1"/>
  <c r="C14771" i="6"/>
  <c r="B14771" i="6" s="1"/>
  <c r="C14772" i="6"/>
  <c r="B14772" i="6" s="1"/>
  <c r="C14773" i="6"/>
  <c r="B14773" i="6" s="1"/>
  <c r="C14774" i="6"/>
  <c r="B14774" i="6" s="1"/>
  <c r="C14775" i="6"/>
  <c r="B14775" i="6" s="1"/>
  <c r="C14776" i="6"/>
  <c r="B14776" i="6" s="1"/>
  <c r="C14777" i="6"/>
  <c r="B14777" i="6" s="1"/>
  <c r="C14778" i="6"/>
  <c r="B14778" i="6" s="1"/>
  <c r="C14779" i="6"/>
  <c r="B14779" i="6" s="1"/>
  <c r="C14780" i="6"/>
  <c r="B14780" i="6" s="1"/>
  <c r="C14781" i="6"/>
  <c r="B14781" i="6" s="1"/>
  <c r="C14782" i="6"/>
  <c r="B14782" i="6" s="1"/>
  <c r="C14783" i="6"/>
  <c r="B14783" i="6" s="1"/>
  <c r="C14784" i="6"/>
  <c r="B14784" i="6" s="1"/>
  <c r="C14785" i="6"/>
  <c r="B14785" i="6" s="1"/>
  <c r="C14786" i="6"/>
  <c r="B14786" i="6" s="1"/>
  <c r="C14787" i="6"/>
  <c r="B14787" i="6" s="1"/>
  <c r="C14788" i="6"/>
  <c r="B14788" i="6" s="1"/>
  <c r="C14789" i="6"/>
  <c r="B14789" i="6" s="1"/>
  <c r="C14790" i="6"/>
  <c r="B14790" i="6" s="1"/>
  <c r="C14791" i="6"/>
  <c r="B14791" i="6" s="1"/>
  <c r="C14792" i="6"/>
  <c r="B14792" i="6" s="1"/>
  <c r="C14793" i="6"/>
  <c r="B14793" i="6" s="1"/>
  <c r="C14794" i="6"/>
  <c r="B14794" i="6" s="1"/>
  <c r="C14795" i="6"/>
  <c r="B14795" i="6" s="1"/>
  <c r="C14796" i="6"/>
  <c r="B14796" i="6" s="1"/>
  <c r="C14797" i="6"/>
  <c r="B14797" i="6" s="1"/>
  <c r="C14798" i="6"/>
  <c r="B14798" i="6" s="1"/>
  <c r="C14799" i="6"/>
  <c r="B14799" i="6" s="1"/>
  <c r="C14800" i="6"/>
  <c r="B14800" i="6" s="1"/>
  <c r="C14801" i="6"/>
  <c r="B14801" i="6" s="1"/>
  <c r="C14802" i="6"/>
  <c r="B14802" i="6" s="1"/>
  <c r="C14803" i="6"/>
  <c r="B14803" i="6" s="1"/>
  <c r="C14804" i="6"/>
  <c r="B14804" i="6" s="1"/>
  <c r="C14805" i="6"/>
  <c r="B14805" i="6" s="1"/>
  <c r="C14806" i="6"/>
  <c r="B14806" i="6" s="1"/>
  <c r="C14807" i="6"/>
  <c r="B14807" i="6" s="1"/>
  <c r="C14808" i="6"/>
  <c r="B14808" i="6" s="1"/>
  <c r="C14809" i="6"/>
  <c r="B14809" i="6" s="1"/>
  <c r="C14810" i="6"/>
  <c r="B14810" i="6" s="1"/>
  <c r="C14811" i="6"/>
  <c r="B14811" i="6" s="1"/>
  <c r="C14812" i="6"/>
  <c r="B14812" i="6" s="1"/>
  <c r="C14813" i="6"/>
  <c r="B14813" i="6" s="1"/>
  <c r="C14814" i="6"/>
  <c r="B14814" i="6" s="1"/>
  <c r="C14815" i="6"/>
  <c r="B14815" i="6" s="1"/>
  <c r="C14816" i="6"/>
  <c r="B14816" i="6" s="1"/>
  <c r="C14817" i="6"/>
  <c r="B14817" i="6" s="1"/>
  <c r="C14818" i="6"/>
  <c r="B14818" i="6" s="1"/>
  <c r="C14819" i="6"/>
  <c r="B14819" i="6" s="1"/>
  <c r="C14820" i="6"/>
  <c r="B14820" i="6" s="1"/>
  <c r="C14821" i="6"/>
  <c r="B14821" i="6" s="1"/>
  <c r="C14822" i="6"/>
  <c r="B14822" i="6" s="1"/>
  <c r="C14823" i="6"/>
  <c r="B14823" i="6" s="1"/>
  <c r="C14824" i="6"/>
  <c r="B14824" i="6" s="1"/>
  <c r="C14825" i="6"/>
  <c r="B14825" i="6" s="1"/>
  <c r="C14826" i="6"/>
  <c r="B14826" i="6" s="1"/>
  <c r="C14827" i="6"/>
  <c r="B14827" i="6" s="1"/>
  <c r="C14828" i="6"/>
  <c r="B14828" i="6" s="1"/>
  <c r="C14829" i="6"/>
  <c r="B14829" i="6" s="1"/>
  <c r="C14830" i="6"/>
  <c r="B14830" i="6" s="1"/>
  <c r="C14831" i="6"/>
  <c r="B14831" i="6" s="1"/>
  <c r="C14832" i="6"/>
  <c r="B14832" i="6" s="1"/>
  <c r="C14833" i="6"/>
  <c r="B14833" i="6" s="1"/>
  <c r="C14834" i="6"/>
  <c r="B14834" i="6" s="1"/>
  <c r="C14835" i="6"/>
  <c r="B14835" i="6" s="1"/>
  <c r="C14836" i="6"/>
  <c r="B14836" i="6" s="1"/>
  <c r="C14837" i="6"/>
  <c r="B14837" i="6" s="1"/>
  <c r="C14838" i="6"/>
  <c r="B14838" i="6" s="1"/>
  <c r="C14839" i="6"/>
  <c r="B14839" i="6" s="1"/>
  <c r="C14840" i="6"/>
  <c r="B14840" i="6" s="1"/>
  <c r="C14841" i="6"/>
  <c r="B14841" i="6" s="1"/>
  <c r="C14842" i="6"/>
  <c r="B14842" i="6" s="1"/>
  <c r="C14843" i="6"/>
  <c r="B14843" i="6" s="1"/>
  <c r="C14844" i="6"/>
  <c r="B14844" i="6" s="1"/>
  <c r="C14845" i="6"/>
  <c r="B14845" i="6" s="1"/>
  <c r="C14846" i="6"/>
  <c r="B14846" i="6" s="1"/>
  <c r="C14847" i="6"/>
  <c r="B14847" i="6" s="1"/>
  <c r="C14848" i="6"/>
  <c r="B14848" i="6" s="1"/>
  <c r="C14849" i="6"/>
  <c r="B14849" i="6" s="1"/>
  <c r="C14850" i="6"/>
  <c r="B14850" i="6" s="1"/>
  <c r="C14851" i="6"/>
  <c r="B14851" i="6" s="1"/>
  <c r="C14852" i="6"/>
  <c r="B14852" i="6" s="1"/>
  <c r="C14853" i="6"/>
  <c r="B14853" i="6" s="1"/>
  <c r="C14854" i="6"/>
  <c r="B14854" i="6" s="1"/>
  <c r="C14855" i="6"/>
  <c r="B14855" i="6" s="1"/>
  <c r="C14856" i="6"/>
  <c r="B14856" i="6" s="1"/>
  <c r="C14857" i="6"/>
  <c r="B14857" i="6" s="1"/>
  <c r="C14858" i="6"/>
  <c r="B14858" i="6" s="1"/>
  <c r="C14859" i="6"/>
  <c r="B14859" i="6" s="1"/>
  <c r="C14860" i="6"/>
  <c r="B14860" i="6" s="1"/>
  <c r="C14861" i="6"/>
  <c r="B14861" i="6" s="1"/>
  <c r="C14862" i="6"/>
  <c r="B14862" i="6" s="1"/>
  <c r="C14863" i="6"/>
  <c r="B14863" i="6" s="1"/>
  <c r="C14864" i="6"/>
  <c r="B14864" i="6" s="1"/>
  <c r="C14865" i="6"/>
  <c r="B14865" i="6" s="1"/>
  <c r="C14866" i="6"/>
  <c r="B14866" i="6" s="1"/>
  <c r="C14867" i="6"/>
  <c r="B14867" i="6" s="1"/>
  <c r="C14868" i="6"/>
  <c r="B14868" i="6" s="1"/>
  <c r="C14869" i="6"/>
  <c r="B14869" i="6" s="1"/>
  <c r="C14870" i="6"/>
  <c r="B14870" i="6" s="1"/>
  <c r="C14871" i="6"/>
  <c r="B14871" i="6" s="1"/>
  <c r="C14872" i="6"/>
  <c r="B14872" i="6" s="1"/>
  <c r="C14873" i="6"/>
  <c r="B14873" i="6" s="1"/>
  <c r="C14874" i="6"/>
  <c r="B14874" i="6" s="1"/>
  <c r="C14875" i="6"/>
  <c r="B14875" i="6" s="1"/>
  <c r="C14876" i="6"/>
  <c r="B14876" i="6" s="1"/>
  <c r="C14877" i="6"/>
  <c r="B14877" i="6" s="1"/>
  <c r="C14878" i="6"/>
  <c r="B14878" i="6" s="1"/>
  <c r="C14879" i="6"/>
  <c r="B14879" i="6" s="1"/>
  <c r="C14880" i="6"/>
  <c r="B14880" i="6" s="1"/>
  <c r="C14881" i="6"/>
  <c r="B14881" i="6" s="1"/>
  <c r="C14882" i="6"/>
  <c r="B14882" i="6" s="1"/>
  <c r="C14883" i="6"/>
  <c r="B14883" i="6" s="1"/>
  <c r="C14884" i="6"/>
  <c r="B14884" i="6" s="1"/>
  <c r="C14885" i="6"/>
  <c r="B14885" i="6" s="1"/>
  <c r="C14886" i="6"/>
  <c r="B14886" i="6" s="1"/>
  <c r="C14887" i="6"/>
  <c r="B14887" i="6" s="1"/>
  <c r="C14888" i="6"/>
  <c r="B14888" i="6" s="1"/>
  <c r="C14889" i="6"/>
  <c r="B14889" i="6" s="1"/>
  <c r="C14890" i="6"/>
  <c r="B14890" i="6" s="1"/>
  <c r="C14891" i="6"/>
  <c r="B14891" i="6" s="1"/>
  <c r="C14892" i="6"/>
  <c r="B14892" i="6" s="1"/>
  <c r="C14893" i="6"/>
  <c r="B14893" i="6" s="1"/>
  <c r="C14894" i="6"/>
  <c r="B14894" i="6" s="1"/>
  <c r="C14895" i="6"/>
  <c r="B14895" i="6" s="1"/>
  <c r="C14896" i="6"/>
  <c r="B14896" i="6" s="1"/>
  <c r="C14897" i="6"/>
  <c r="B14897" i="6" s="1"/>
  <c r="C14898" i="6"/>
  <c r="B14898" i="6" s="1"/>
  <c r="C14899" i="6"/>
  <c r="B14899" i="6" s="1"/>
  <c r="C14900" i="6"/>
  <c r="B14900" i="6" s="1"/>
  <c r="C14901" i="6"/>
  <c r="B14901" i="6" s="1"/>
  <c r="C14902" i="6"/>
  <c r="B14902" i="6" s="1"/>
  <c r="C14903" i="6"/>
  <c r="B14903" i="6" s="1"/>
  <c r="C14904" i="6"/>
  <c r="B14904" i="6" s="1"/>
  <c r="C14905" i="6"/>
  <c r="B14905" i="6" s="1"/>
  <c r="C14906" i="6"/>
  <c r="B14906" i="6" s="1"/>
  <c r="C14907" i="6"/>
  <c r="B14907" i="6" s="1"/>
  <c r="C14908" i="6"/>
  <c r="B14908" i="6" s="1"/>
  <c r="C14909" i="6"/>
  <c r="B14909" i="6" s="1"/>
  <c r="C14910" i="6"/>
  <c r="B14910" i="6" s="1"/>
  <c r="C14911" i="6"/>
  <c r="B14911" i="6" s="1"/>
  <c r="C14912" i="6"/>
  <c r="B14912" i="6" s="1"/>
  <c r="C14913" i="6"/>
  <c r="B14913" i="6" s="1"/>
  <c r="C14914" i="6"/>
  <c r="B14914" i="6" s="1"/>
  <c r="C14915" i="6"/>
  <c r="B14915" i="6" s="1"/>
  <c r="C14916" i="6"/>
  <c r="B14916" i="6" s="1"/>
  <c r="C14917" i="6"/>
  <c r="B14917" i="6" s="1"/>
  <c r="C14918" i="6"/>
  <c r="B14918" i="6" s="1"/>
  <c r="C14919" i="6"/>
  <c r="B14919" i="6" s="1"/>
  <c r="C14920" i="6"/>
  <c r="B14920" i="6" s="1"/>
  <c r="C14921" i="6"/>
  <c r="B14921" i="6" s="1"/>
  <c r="C14922" i="6"/>
  <c r="B14922" i="6" s="1"/>
  <c r="C14923" i="6"/>
  <c r="B14923" i="6" s="1"/>
  <c r="C14924" i="6"/>
  <c r="B14924" i="6" s="1"/>
  <c r="C14925" i="6"/>
  <c r="B14925" i="6" s="1"/>
  <c r="C14926" i="6"/>
  <c r="B14926" i="6" s="1"/>
  <c r="C14927" i="6"/>
  <c r="B14927" i="6" s="1"/>
  <c r="C14928" i="6"/>
  <c r="B14928" i="6" s="1"/>
  <c r="C14929" i="6"/>
  <c r="B14929" i="6" s="1"/>
  <c r="C14930" i="6"/>
  <c r="B14930" i="6" s="1"/>
  <c r="C14931" i="6"/>
  <c r="B14931" i="6" s="1"/>
  <c r="C14932" i="6"/>
  <c r="B14932" i="6" s="1"/>
  <c r="C14933" i="6"/>
  <c r="B14933" i="6" s="1"/>
  <c r="C14934" i="6"/>
  <c r="B14934" i="6" s="1"/>
  <c r="C14935" i="6"/>
  <c r="B14935" i="6" s="1"/>
  <c r="C14936" i="6"/>
  <c r="B14936" i="6" s="1"/>
  <c r="C14937" i="6"/>
  <c r="B14937" i="6" s="1"/>
  <c r="C14938" i="6"/>
  <c r="B14938" i="6" s="1"/>
  <c r="C14939" i="6"/>
  <c r="B14939" i="6" s="1"/>
  <c r="C14940" i="6"/>
  <c r="B14940" i="6" s="1"/>
  <c r="C14941" i="6"/>
  <c r="B14941" i="6" s="1"/>
  <c r="C14942" i="6"/>
  <c r="B14942" i="6" s="1"/>
  <c r="C14943" i="6"/>
  <c r="B14943" i="6" s="1"/>
  <c r="C14944" i="6"/>
  <c r="B14944" i="6" s="1"/>
  <c r="C14945" i="6"/>
  <c r="B14945" i="6" s="1"/>
  <c r="C14946" i="6"/>
  <c r="B14946" i="6" s="1"/>
  <c r="C14947" i="6"/>
  <c r="B14947" i="6" s="1"/>
  <c r="C14948" i="6"/>
  <c r="B14948" i="6" s="1"/>
  <c r="C14949" i="6"/>
  <c r="B14949" i="6" s="1"/>
  <c r="C14950" i="6"/>
  <c r="B14950" i="6" s="1"/>
  <c r="C14951" i="6"/>
  <c r="B14951" i="6" s="1"/>
  <c r="C14952" i="6"/>
  <c r="B14952" i="6" s="1"/>
  <c r="C14953" i="6"/>
  <c r="B14953" i="6" s="1"/>
  <c r="C14954" i="6"/>
  <c r="B14954" i="6" s="1"/>
  <c r="C14955" i="6"/>
  <c r="B14955" i="6" s="1"/>
  <c r="C14956" i="6"/>
  <c r="B14956" i="6" s="1"/>
  <c r="C14957" i="6"/>
  <c r="B14957" i="6" s="1"/>
  <c r="C14958" i="6"/>
  <c r="B14958" i="6" s="1"/>
  <c r="C14959" i="6"/>
  <c r="B14959" i="6" s="1"/>
  <c r="C14960" i="6"/>
  <c r="B14960" i="6" s="1"/>
  <c r="C14961" i="6"/>
  <c r="B14961" i="6" s="1"/>
  <c r="C14962" i="6"/>
  <c r="B14962" i="6" s="1"/>
  <c r="C14963" i="6"/>
  <c r="B14963" i="6" s="1"/>
  <c r="C14964" i="6"/>
  <c r="B14964" i="6" s="1"/>
  <c r="C14965" i="6"/>
  <c r="B14965" i="6" s="1"/>
  <c r="C14966" i="6"/>
  <c r="B14966" i="6" s="1"/>
  <c r="C14967" i="6"/>
  <c r="B14967" i="6" s="1"/>
  <c r="C14968" i="6"/>
  <c r="B14968" i="6" s="1"/>
  <c r="C14969" i="6"/>
  <c r="B14969" i="6" s="1"/>
  <c r="C14970" i="6"/>
  <c r="B14970" i="6" s="1"/>
  <c r="C14971" i="6"/>
  <c r="B14971" i="6" s="1"/>
  <c r="C14972" i="6"/>
  <c r="B14972" i="6" s="1"/>
  <c r="C14973" i="6"/>
  <c r="B14973" i="6" s="1"/>
  <c r="C14974" i="6"/>
  <c r="B14974" i="6" s="1"/>
  <c r="C14975" i="6"/>
  <c r="B14975" i="6" s="1"/>
  <c r="C14976" i="6"/>
  <c r="B14976" i="6" s="1"/>
  <c r="C14977" i="6"/>
  <c r="B14977" i="6" s="1"/>
  <c r="C14978" i="6"/>
  <c r="B14978" i="6" s="1"/>
  <c r="C14979" i="6"/>
  <c r="B14979" i="6" s="1"/>
  <c r="C14980" i="6"/>
  <c r="B14980" i="6" s="1"/>
  <c r="C14981" i="6"/>
  <c r="B14981" i="6" s="1"/>
  <c r="C14982" i="6"/>
  <c r="B14982" i="6" s="1"/>
  <c r="C14983" i="6"/>
  <c r="B14983" i="6" s="1"/>
  <c r="C14984" i="6"/>
  <c r="B14984" i="6" s="1"/>
  <c r="C14985" i="6"/>
  <c r="B14985" i="6" s="1"/>
  <c r="C14986" i="6"/>
  <c r="B14986" i="6" s="1"/>
  <c r="C14987" i="6"/>
  <c r="B14987" i="6" s="1"/>
  <c r="C14988" i="6"/>
  <c r="B14988" i="6" s="1"/>
  <c r="C14989" i="6"/>
  <c r="B14989" i="6" s="1"/>
  <c r="C14990" i="6"/>
  <c r="B14990" i="6" s="1"/>
  <c r="C14991" i="6"/>
  <c r="B14991" i="6" s="1"/>
  <c r="C14992" i="6"/>
  <c r="B14992" i="6" s="1"/>
  <c r="C14993" i="6"/>
  <c r="B14993" i="6" s="1"/>
  <c r="C14994" i="6"/>
  <c r="B14994" i="6" s="1"/>
  <c r="C14995" i="6"/>
  <c r="B14995" i="6" s="1"/>
  <c r="C14996" i="6"/>
  <c r="B14996" i="6" s="1"/>
  <c r="C14997" i="6"/>
  <c r="B14997" i="6" s="1"/>
  <c r="C14998" i="6"/>
  <c r="B14998" i="6" s="1"/>
  <c r="C14999" i="6"/>
  <c r="B14999" i="6" s="1"/>
  <c r="C15000" i="6"/>
  <c r="B15000" i="6" s="1"/>
  <c r="C15001" i="6"/>
  <c r="B15001" i="6" s="1"/>
  <c r="C15002" i="6"/>
  <c r="B15002" i="6" s="1"/>
  <c r="C15003" i="6"/>
  <c r="B15003" i="6" s="1"/>
  <c r="C15004" i="6"/>
  <c r="B15004" i="6" s="1"/>
  <c r="C15005" i="6"/>
  <c r="B15005" i="6" s="1"/>
  <c r="C15006" i="6"/>
  <c r="B15006" i="6" s="1"/>
  <c r="C15007" i="6"/>
  <c r="B15007" i="6" s="1"/>
  <c r="C15008" i="6"/>
  <c r="B15008" i="6" s="1"/>
  <c r="C15009" i="6"/>
  <c r="B15009" i="6" s="1"/>
  <c r="C15010" i="6"/>
  <c r="B15010" i="6" s="1"/>
  <c r="C15011" i="6"/>
  <c r="B15011" i="6" s="1"/>
  <c r="C15012" i="6"/>
  <c r="B15012" i="6" s="1"/>
  <c r="C15013" i="6"/>
  <c r="B15013" i="6" s="1"/>
  <c r="C15014" i="6"/>
  <c r="B15014" i="6" s="1"/>
  <c r="C15015" i="6"/>
  <c r="B15015" i="6" s="1"/>
  <c r="C15016" i="6"/>
  <c r="B15016" i="6" s="1"/>
  <c r="C15017" i="6"/>
  <c r="B15017" i="6" s="1"/>
  <c r="C15018" i="6"/>
  <c r="B15018" i="6" s="1"/>
  <c r="C15019" i="6"/>
  <c r="B15019" i="6" s="1"/>
  <c r="C15020" i="6"/>
  <c r="B15020" i="6" s="1"/>
  <c r="C15021" i="6"/>
  <c r="B15021" i="6" s="1"/>
  <c r="C15022" i="6"/>
  <c r="B15022" i="6" s="1"/>
  <c r="C15023" i="6"/>
  <c r="B15023" i="6" s="1"/>
  <c r="C15024" i="6"/>
  <c r="B15024" i="6" s="1"/>
  <c r="C15025" i="6"/>
  <c r="B15025" i="6" s="1"/>
  <c r="C15026" i="6"/>
  <c r="B15026" i="6" s="1"/>
  <c r="C15027" i="6"/>
  <c r="B15027" i="6" s="1"/>
  <c r="C15028" i="6"/>
  <c r="B15028" i="6" s="1"/>
  <c r="C15029" i="6"/>
  <c r="B15029" i="6" s="1"/>
  <c r="C15030" i="6"/>
  <c r="B15030" i="6" s="1"/>
  <c r="C15031" i="6"/>
  <c r="B15031" i="6" s="1"/>
  <c r="C15032" i="6"/>
  <c r="B15032" i="6" s="1"/>
  <c r="C15033" i="6"/>
  <c r="B15033" i="6" s="1"/>
  <c r="C15034" i="6"/>
  <c r="B15034" i="6" s="1"/>
  <c r="C15035" i="6"/>
  <c r="B15035" i="6" s="1"/>
  <c r="C15036" i="6"/>
  <c r="B15036" i="6" s="1"/>
  <c r="C15037" i="6"/>
  <c r="B15037" i="6" s="1"/>
  <c r="C15038" i="6"/>
  <c r="B15038" i="6" s="1"/>
  <c r="C15039" i="6"/>
  <c r="B15039" i="6" s="1"/>
  <c r="C15040" i="6"/>
  <c r="B15040" i="6" s="1"/>
  <c r="C15041" i="6"/>
  <c r="B15041" i="6" s="1"/>
  <c r="C15042" i="6"/>
  <c r="B15042" i="6" s="1"/>
  <c r="C15043" i="6"/>
  <c r="B15043" i="6" s="1"/>
  <c r="C15044" i="6"/>
  <c r="B15044" i="6" s="1"/>
  <c r="C15045" i="6"/>
  <c r="B15045" i="6" s="1"/>
  <c r="C15046" i="6"/>
  <c r="B15046" i="6" s="1"/>
  <c r="C15047" i="6"/>
  <c r="B15047" i="6" s="1"/>
  <c r="C15048" i="6"/>
  <c r="B15048" i="6" s="1"/>
  <c r="C15049" i="6"/>
  <c r="B15049" i="6" s="1"/>
  <c r="C15050" i="6"/>
  <c r="B15050" i="6" s="1"/>
  <c r="C15051" i="6"/>
  <c r="B15051" i="6" s="1"/>
  <c r="C15052" i="6"/>
  <c r="B15052" i="6" s="1"/>
  <c r="C15053" i="6"/>
  <c r="B15053" i="6" s="1"/>
  <c r="C15054" i="6"/>
  <c r="B15054" i="6" s="1"/>
  <c r="C15055" i="6"/>
  <c r="B15055" i="6" s="1"/>
  <c r="C15056" i="6"/>
  <c r="B15056" i="6" s="1"/>
  <c r="C15057" i="6"/>
  <c r="B15057" i="6" s="1"/>
  <c r="C15058" i="6"/>
  <c r="B15058" i="6" s="1"/>
  <c r="C15059" i="6"/>
  <c r="B15059" i="6" s="1"/>
  <c r="C15060" i="6"/>
  <c r="B15060" i="6" s="1"/>
  <c r="C15061" i="6"/>
  <c r="B15061" i="6" s="1"/>
  <c r="C15062" i="6"/>
  <c r="B15062" i="6" s="1"/>
  <c r="C15063" i="6"/>
  <c r="B15063" i="6" s="1"/>
  <c r="C15064" i="6"/>
  <c r="B15064" i="6" s="1"/>
  <c r="C15065" i="6"/>
  <c r="B15065" i="6" s="1"/>
  <c r="C15066" i="6"/>
  <c r="B15066" i="6" s="1"/>
  <c r="C15067" i="6"/>
  <c r="B15067" i="6" s="1"/>
  <c r="C15068" i="6"/>
  <c r="B15068" i="6" s="1"/>
  <c r="C15069" i="6"/>
  <c r="B15069" i="6" s="1"/>
  <c r="C15070" i="6"/>
  <c r="B15070" i="6" s="1"/>
  <c r="C15071" i="6"/>
  <c r="B15071" i="6" s="1"/>
  <c r="C15072" i="6"/>
  <c r="B15072" i="6" s="1"/>
  <c r="C15073" i="6"/>
  <c r="B15073" i="6" s="1"/>
  <c r="C15074" i="6"/>
  <c r="B15074" i="6" s="1"/>
  <c r="C15075" i="6"/>
  <c r="B15075" i="6" s="1"/>
  <c r="C15076" i="6"/>
  <c r="B15076" i="6" s="1"/>
  <c r="C15077" i="6"/>
  <c r="B15077" i="6" s="1"/>
  <c r="C15078" i="6"/>
  <c r="B15078" i="6" s="1"/>
  <c r="C15079" i="6"/>
  <c r="B15079" i="6" s="1"/>
  <c r="C15080" i="6"/>
  <c r="B15080" i="6" s="1"/>
  <c r="C15081" i="6"/>
  <c r="B15081" i="6" s="1"/>
  <c r="C15082" i="6"/>
  <c r="B15082" i="6" s="1"/>
  <c r="C15083" i="6"/>
  <c r="B15083" i="6" s="1"/>
  <c r="C15084" i="6"/>
  <c r="B15084" i="6" s="1"/>
  <c r="C15085" i="6"/>
  <c r="B15085" i="6" s="1"/>
  <c r="C15086" i="6"/>
  <c r="B15086" i="6" s="1"/>
  <c r="C15087" i="6"/>
  <c r="B15087" i="6" s="1"/>
  <c r="C15088" i="6"/>
  <c r="B15088" i="6" s="1"/>
  <c r="C15089" i="6"/>
  <c r="B15089" i="6" s="1"/>
  <c r="C15090" i="6"/>
  <c r="B15090" i="6" s="1"/>
  <c r="C15091" i="6"/>
  <c r="B15091" i="6" s="1"/>
  <c r="C15092" i="6"/>
  <c r="B15092" i="6" s="1"/>
  <c r="C15093" i="6"/>
  <c r="B15093" i="6" s="1"/>
  <c r="C15094" i="6"/>
  <c r="B15094" i="6" s="1"/>
  <c r="C15095" i="6"/>
  <c r="B15095" i="6" s="1"/>
  <c r="C15096" i="6"/>
  <c r="B15096" i="6" s="1"/>
  <c r="C15097" i="6"/>
  <c r="B15097" i="6" s="1"/>
  <c r="C15098" i="6"/>
  <c r="B15098" i="6" s="1"/>
  <c r="C15099" i="6"/>
  <c r="B15099" i="6" s="1"/>
  <c r="C15100" i="6"/>
  <c r="B15100" i="6" s="1"/>
  <c r="C15101" i="6"/>
  <c r="B15101" i="6" s="1"/>
  <c r="C15102" i="6"/>
  <c r="B15102" i="6" s="1"/>
  <c r="C15103" i="6"/>
  <c r="B15103" i="6" s="1"/>
  <c r="C15104" i="6"/>
  <c r="B15104" i="6" s="1"/>
  <c r="C15105" i="6"/>
  <c r="B15105" i="6" s="1"/>
  <c r="C15106" i="6"/>
  <c r="B15106" i="6" s="1"/>
  <c r="C15107" i="6"/>
  <c r="B15107" i="6" s="1"/>
  <c r="C15108" i="6"/>
  <c r="B15108" i="6" s="1"/>
  <c r="C15109" i="6"/>
  <c r="B15109" i="6" s="1"/>
  <c r="C15110" i="6"/>
  <c r="B15110" i="6" s="1"/>
  <c r="C15111" i="6"/>
  <c r="B15111" i="6" s="1"/>
  <c r="C15112" i="6"/>
  <c r="B15112" i="6" s="1"/>
  <c r="C15113" i="6"/>
  <c r="B15113" i="6" s="1"/>
  <c r="C15114" i="6"/>
  <c r="B15114" i="6" s="1"/>
  <c r="C15115" i="6"/>
  <c r="B15115" i="6" s="1"/>
  <c r="C15116" i="6"/>
  <c r="B15116" i="6" s="1"/>
  <c r="C15117" i="6"/>
  <c r="B15117" i="6" s="1"/>
  <c r="C15118" i="6"/>
  <c r="B15118" i="6" s="1"/>
  <c r="C15119" i="6"/>
  <c r="B15119" i="6" s="1"/>
  <c r="C15120" i="6"/>
  <c r="B15120" i="6" s="1"/>
  <c r="C15121" i="6"/>
  <c r="B15121" i="6" s="1"/>
  <c r="C15122" i="6"/>
  <c r="B15122" i="6" s="1"/>
  <c r="C15123" i="6"/>
  <c r="B15123" i="6" s="1"/>
  <c r="C15124" i="6"/>
  <c r="B15124" i="6" s="1"/>
  <c r="C15125" i="6"/>
  <c r="B15125" i="6" s="1"/>
  <c r="C15126" i="6"/>
  <c r="B15126" i="6" s="1"/>
  <c r="C15127" i="6"/>
  <c r="B15127" i="6" s="1"/>
  <c r="C15128" i="6"/>
  <c r="B15128" i="6" s="1"/>
  <c r="C15129" i="6"/>
  <c r="B15129" i="6" s="1"/>
  <c r="C15130" i="6"/>
  <c r="B15130" i="6" s="1"/>
  <c r="C15131" i="6"/>
  <c r="B15131" i="6" s="1"/>
  <c r="C15132" i="6"/>
  <c r="B15132" i="6" s="1"/>
  <c r="C15133" i="6"/>
  <c r="B15133" i="6" s="1"/>
  <c r="C15134" i="6"/>
  <c r="B15134" i="6" s="1"/>
  <c r="C15135" i="6"/>
  <c r="B15135" i="6" s="1"/>
  <c r="C15136" i="6"/>
  <c r="B15136" i="6" s="1"/>
  <c r="C15137" i="6"/>
  <c r="B15137" i="6" s="1"/>
  <c r="C15138" i="6"/>
  <c r="B15138" i="6" s="1"/>
  <c r="C15139" i="6"/>
  <c r="B15139" i="6" s="1"/>
  <c r="C15140" i="6"/>
  <c r="B15140" i="6" s="1"/>
  <c r="C15141" i="6"/>
  <c r="B15141" i="6" s="1"/>
  <c r="C15142" i="6"/>
  <c r="B15142" i="6" s="1"/>
  <c r="C15143" i="6"/>
  <c r="B15143" i="6" s="1"/>
  <c r="C15144" i="6"/>
  <c r="B15144" i="6" s="1"/>
  <c r="C15145" i="6"/>
  <c r="B15145" i="6" s="1"/>
  <c r="C15146" i="6"/>
  <c r="B15146" i="6" s="1"/>
  <c r="C15147" i="6"/>
  <c r="B15147" i="6" s="1"/>
  <c r="C15148" i="6"/>
  <c r="B15148" i="6" s="1"/>
  <c r="C15149" i="6"/>
  <c r="B15149" i="6" s="1"/>
  <c r="C15150" i="6"/>
  <c r="B15150" i="6" s="1"/>
  <c r="C15151" i="6"/>
  <c r="B15151" i="6" s="1"/>
  <c r="C15152" i="6"/>
  <c r="B15152" i="6" s="1"/>
  <c r="C15153" i="6"/>
  <c r="B15153" i="6" s="1"/>
  <c r="C15154" i="6"/>
  <c r="B15154" i="6" s="1"/>
  <c r="C15155" i="6"/>
  <c r="B15155" i="6" s="1"/>
  <c r="C15156" i="6"/>
  <c r="B15156" i="6" s="1"/>
  <c r="C15157" i="6"/>
  <c r="B15157" i="6" s="1"/>
  <c r="C15158" i="6"/>
  <c r="B15158" i="6" s="1"/>
  <c r="C15159" i="6"/>
  <c r="B15159" i="6" s="1"/>
  <c r="C15160" i="6"/>
  <c r="B15160" i="6" s="1"/>
  <c r="C15161" i="6"/>
  <c r="B15161" i="6" s="1"/>
  <c r="C15162" i="6"/>
  <c r="B15162" i="6" s="1"/>
  <c r="C15163" i="6"/>
  <c r="B15163" i="6" s="1"/>
  <c r="C15164" i="6"/>
  <c r="B15164" i="6" s="1"/>
  <c r="C15165" i="6"/>
  <c r="B15165" i="6" s="1"/>
  <c r="C15166" i="6"/>
  <c r="B15166" i="6" s="1"/>
  <c r="C15167" i="6"/>
  <c r="B15167" i="6" s="1"/>
  <c r="C15168" i="6"/>
  <c r="B15168" i="6" s="1"/>
  <c r="C15169" i="6"/>
  <c r="B15169" i="6" s="1"/>
  <c r="C15170" i="6"/>
  <c r="B15170" i="6" s="1"/>
  <c r="C15171" i="6"/>
  <c r="B15171" i="6" s="1"/>
  <c r="C15172" i="6"/>
  <c r="B15172" i="6" s="1"/>
  <c r="C15173" i="6"/>
  <c r="B15173" i="6" s="1"/>
  <c r="C15174" i="6"/>
  <c r="B15174" i="6" s="1"/>
  <c r="C15175" i="6"/>
  <c r="B15175" i="6" s="1"/>
  <c r="C15176" i="6"/>
  <c r="B15176" i="6" s="1"/>
  <c r="C15177" i="6"/>
  <c r="B15177" i="6" s="1"/>
  <c r="C15178" i="6"/>
  <c r="B15178" i="6" s="1"/>
  <c r="C15179" i="6"/>
  <c r="B15179" i="6" s="1"/>
  <c r="C15180" i="6"/>
  <c r="B15180" i="6" s="1"/>
  <c r="C15181" i="6"/>
  <c r="B15181" i="6" s="1"/>
  <c r="C15182" i="6"/>
  <c r="B15182" i="6" s="1"/>
  <c r="C15183" i="6"/>
  <c r="B15183" i="6" s="1"/>
  <c r="C15184" i="6"/>
  <c r="B15184" i="6" s="1"/>
  <c r="C15185" i="6"/>
  <c r="B15185" i="6" s="1"/>
  <c r="C15186" i="6"/>
  <c r="B15186" i="6" s="1"/>
  <c r="C15187" i="6"/>
  <c r="B15187" i="6" s="1"/>
  <c r="C15188" i="6"/>
  <c r="B15188" i="6" s="1"/>
  <c r="C15189" i="6"/>
  <c r="B15189" i="6" s="1"/>
  <c r="C15190" i="6"/>
  <c r="B15190" i="6" s="1"/>
  <c r="C15191" i="6"/>
  <c r="B15191" i="6" s="1"/>
  <c r="C15192" i="6"/>
  <c r="B15192" i="6" s="1"/>
  <c r="C15193" i="6"/>
  <c r="B15193" i="6" s="1"/>
  <c r="C15194" i="6"/>
  <c r="B15194" i="6" s="1"/>
  <c r="C15195" i="6"/>
  <c r="B15195" i="6" s="1"/>
  <c r="C15196" i="6"/>
  <c r="B15196" i="6" s="1"/>
  <c r="C15197" i="6"/>
  <c r="B15197" i="6" s="1"/>
  <c r="C15198" i="6"/>
  <c r="B15198" i="6" s="1"/>
  <c r="C15199" i="6"/>
  <c r="B15199" i="6" s="1"/>
  <c r="C15200" i="6"/>
  <c r="B15200" i="6" s="1"/>
  <c r="C15201" i="6"/>
  <c r="B15201" i="6" s="1"/>
  <c r="C15202" i="6"/>
  <c r="B15202" i="6" s="1"/>
  <c r="C15203" i="6"/>
  <c r="B15203" i="6" s="1"/>
  <c r="C15204" i="6"/>
  <c r="B15204" i="6" s="1"/>
  <c r="C15205" i="6"/>
  <c r="B15205" i="6" s="1"/>
  <c r="C15206" i="6"/>
  <c r="B15206" i="6" s="1"/>
  <c r="C15207" i="6"/>
  <c r="B15207" i="6" s="1"/>
  <c r="C15208" i="6"/>
  <c r="B15208" i="6" s="1"/>
  <c r="C15209" i="6"/>
  <c r="B15209" i="6" s="1"/>
  <c r="C15210" i="6"/>
  <c r="B15210" i="6" s="1"/>
  <c r="C15211" i="6"/>
  <c r="B15211" i="6" s="1"/>
  <c r="C15212" i="6"/>
  <c r="B15212" i="6" s="1"/>
  <c r="C15213" i="6"/>
  <c r="B15213" i="6" s="1"/>
  <c r="C15214" i="6"/>
  <c r="B15214" i="6" s="1"/>
  <c r="C15215" i="6"/>
  <c r="B15215" i="6" s="1"/>
  <c r="C15216" i="6"/>
  <c r="B15216" i="6" s="1"/>
  <c r="C15217" i="6"/>
  <c r="B15217" i="6" s="1"/>
  <c r="C15218" i="6"/>
  <c r="B15218" i="6" s="1"/>
  <c r="C15219" i="6"/>
  <c r="B15219" i="6" s="1"/>
  <c r="C15220" i="6"/>
  <c r="B15220" i="6" s="1"/>
  <c r="C15221" i="6"/>
  <c r="B15221" i="6" s="1"/>
  <c r="C15222" i="6"/>
  <c r="B15222" i="6" s="1"/>
  <c r="C15223" i="6"/>
  <c r="B15223" i="6" s="1"/>
  <c r="C15224" i="6"/>
  <c r="B15224" i="6" s="1"/>
  <c r="C15225" i="6"/>
  <c r="B15225" i="6" s="1"/>
  <c r="C15226" i="6"/>
  <c r="B15226" i="6" s="1"/>
  <c r="C15227" i="6"/>
  <c r="B15227" i="6" s="1"/>
  <c r="C15228" i="6"/>
  <c r="B15228" i="6" s="1"/>
  <c r="C15229" i="6"/>
  <c r="B15229" i="6" s="1"/>
  <c r="C15230" i="6"/>
  <c r="B15230" i="6" s="1"/>
  <c r="C15231" i="6"/>
  <c r="B15231" i="6" s="1"/>
  <c r="C15232" i="6"/>
  <c r="B15232" i="6" s="1"/>
  <c r="C15233" i="6"/>
  <c r="B15233" i="6" s="1"/>
  <c r="C15234" i="6"/>
  <c r="B15234" i="6" s="1"/>
  <c r="C15235" i="6"/>
  <c r="B15235" i="6" s="1"/>
  <c r="C15236" i="6"/>
  <c r="B15236" i="6" s="1"/>
  <c r="C15237" i="6"/>
  <c r="B15237" i="6" s="1"/>
  <c r="C15238" i="6"/>
  <c r="B15238" i="6" s="1"/>
  <c r="C15239" i="6"/>
  <c r="B15239" i="6" s="1"/>
  <c r="C15240" i="6"/>
  <c r="B15240" i="6" s="1"/>
  <c r="C15241" i="6"/>
  <c r="B15241" i="6" s="1"/>
  <c r="C15242" i="6"/>
  <c r="B15242" i="6" s="1"/>
  <c r="C15243" i="6"/>
  <c r="B15243" i="6" s="1"/>
  <c r="C15244" i="6"/>
  <c r="B15244" i="6" s="1"/>
  <c r="C15245" i="6"/>
  <c r="B15245" i="6" s="1"/>
  <c r="C15246" i="6"/>
  <c r="B15246" i="6" s="1"/>
  <c r="C15247" i="6"/>
  <c r="B15247" i="6" s="1"/>
  <c r="C15248" i="6"/>
  <c r="B15248" i="6" s="1"/>
  <c r="C15249" i="6"/>
  <c r="B15249" i="6" s="1"/>
  <c r="C15250" i="6"/>
  <c r="B15250" i="6" s="1"/>
  <c r="C15251" i="6"/>
  <c r="B15251" i="6" s="1"/>
  <c r="C15252" i="6"/>
  <c r="B15252" i="6" s="1"/>
  <c r="C15253" i="6"/>
  <c r="B15253" i="6" s="1"/>
  <c r="C15254" i="6"/>
  <c r="B15254" i="6" s="1"/>
  <c r="C15255" i="6"/>
  <c r="B15255" i="6" s="1"/>
  <c r="C15256" i="6"/>
  <c r="B15256" i="6" s="1"/>
  <c r="C15257" i="6"/>
  <c r="B15257" i="6" s="1"/>
  <c r="C15258" i="6"/>
  <c r="B15258" i="6" s="1"/>
  <c r="C15259" i="6"/>
  <c r="B15259" i="6" s="1"/>
  <c r="C15260" i="6"/>
  <c r="B15260" i="6" s="1"/>
  <c r="C15261" i="6"/>
  <c r="B15261" i="6" s="1"/>
  <c r="C15262" i="6"/>
  <c r="B15262" i="6" s="1"/>
  <c r="C15263" i="6"/>
  <c r="B15263" i="6" s="1"/>
  <c r="C15264" i="6"/>
  <c r="B15264" i="6" s="1"/>
  <c r="C15265" i="6"/>
  <c r="B15265" i="6" s="1"/>
  <c r="C15266" i="6"/>
  <c r="B15266" i="6" s="1"/>
  <c r="C15267" i="6"/>
  <c r="B15267" i="6" s="1"/>
  <c r="C15268" i="6"/>
  <c r="B15268" i="6" s="1"/>
  <c r="C15269" i="6"/>
  <c r="B15269" i="6" s="1"/>
  <c r="C15270" i="6"/>
  <c r="B15270" i="6" s="1"/>
  <c r="C15271" i="6"/>
  <c r="B15271" i="6" s="1"/>
  <c r="C15272" i="6"/>
  <c r="B15272" i="6" s="1"/>
  <c r="C15273" i="6"/>
  <c r="B15273" i="6" s="1"/>
  <c r="C15274" i="6"/>
  <c r="B15274" i="6" s="1"/>
  <c r="C15275" i="6"/>
  <c r="B15275" i="6" s="1"/>
  <c r="C15276" i="6"/>
  <c r="B15276" i="6" s="1"/>
  <c r="C15277" i="6"/>
  <c r="B15277" i="6" s="1"/>
  <c r="C15278" i="6"/>
  <c r="B15278" i="6" s="1"/>
  <c r="C15279" i="6"/>
  <c r="B15279" i="6" s="1"/>
  <c r="C15280" i="6"/>
  <c r="B15280" i="6" s="1"/>
  <c r="C15281" i="6"/>
  <c r="B15281" i="6" s="1"/>
  <c r="C15282" i="6"/>
  <c r="B15282" i="6" s="1"/>
  <c r="C15283" i="6"/>
  <c r="B15283" i="6" s="1"/>
  <c r="C15284" i="6"/>
  <c r="B15284" i="6" s="1"/>
  <c r="C15285" i="6"/>
  <c r="B15285" i="6" s="1"/>
  <c r="C15286" i="6"/>
  <c r="B15286" i="6" s="1"/>
  <c r="C15287" i="6"/>
  <c r="B15287" i="6" s="1"/>
  <c r="C15288" i="6"/>
  <c r="B15288" i="6" s="1"/>
  <c r="C15289" i="6"/>
  <c r="B15289" i="6" s="1"/>
  <c r="C15290" i="6"/>
  <c r="B15290" i="6" s="1"/>
  <c r="C15291" i="6"/>
  <c r="B15291" i="6" s="1"/>
  <c r="C15292" i="6"/>
  <c r="B15292" i="6" s="1"/>
  <c r="C15293" i="6"/>
  <c r="B15293" i="6" s="1"/>
  <c r="C15294" i="6"/>
  <c r="B15294" i="6" s="1"/>
  <c r="C15295" i="6"/>
  <c r="B15295" i="6" s="1"/>
  <c r="C15296" i="6"/>
  <c r="B15296" i="6" s="1"/>
  <c r="C15297" i="6"/>
  <c r="B15297" i="6" s="1"/>
  <c r="C15298" i="6"/>
  <c r="B15298" i="6" s="1"/>
  <c r="C15299" i="6"/>
  <c r="B15299" i="6" s="1"/>
  <c r="C15300" i="6"/>
  <c r="B15300" i="6" s="1"/>
  <c r="C15301" i="6"/>
  <c r="B15301" i="6" s="1"/>
  <c r="C15302" i="6"/>
  <c r="B15302" i="6" s="1"/>
  <c r="C15303" i="6"/>
  <c r="B15303" i="6" s="1"/>
  <c r="C15304" i="6"/>
  <c r="B15304" i="6" s="1"/>
  <c r="C15305" i="6"/>
  <c r="B15305" i="6" s="1"/>
  <c r="C15306" i="6"/>
  <c r="B15306" i="6" s="1"/>
  <c r="C15307" i="6"/>
  <c r="B15307" i="6" s="1"/>
  <c r="C15308" i="6"/>
  <c r="B15308" i="6" s="1"/>
  <c r="C15309" i="6"/>
  <c r="B15309" i="6" s="1"/>
  <c r="C15310" i="6"/>
  <c r="B15310" i="6" s="1"/>
  <c r="C15311" i="6"/>
  <c r="B15311" i="6" s="1"/>
  <c r="C15312" i="6"/>
  <c r="B15312" i="6" s="1"/>
  <c r="C15313" i="6"/>
  <c r="B15313" i="6" s="1"/>
  <c r="C15314" i="6"/>
  <c r="B15314" i="6" s="1"/>
  <c r="C15315" i="6"/>
  <c r="B15315" i="6" s="1"/>
  <c r="C15316" i="6"/>
  <c r="B15316" i="6" s="1"/>
  <c r="C15317" i="6"/>
  <c r="B15317" i="6" s="1"/>
  <c r="C15318" i="6"/>
  <c r="B15318" i="6" s="1"/>
  <c r="C15319" i="6"/>
  <c r="B15319" i="6" s="1"/>
  <c r="C15320" i="6"/>
  <c r="B15320" i="6" s="1"/>
  <c r="C15321" i="6"/>
  <c r="B15321" i="6" s="1"/>
  <c r="C15322" i="6"/>
  <c r="B15322" i="6" s="1"/>
  <c r="C15323" i="6"/>
  <c r="B15323" i="6" s="1"/>
  <c r="C15324" i="6"/>
  <c r="B15324" i="6" s="1"/>
  <c r="C15325" i="6"/>
  <c r="B15325" i="6" s="1"/>
  <c r="C15326" i="6"/>
  <c r="B15326" i="6" s="1"/>
  <c r="C15327" i="6"/>
  <c r="B15327" i="6" s="1"/>
  <c r="C15328" i="6"/>
  <c r="B15328" i="6" s="1"/>
  <c r="C15329" i="6"/>
  <c r="B15329" i="6" s="1"/>
  <c r="C15330" i="6"/>
  <c r="B15330" i="6" s="1"/>
  <c r="C15331" i="6"/>
  <c r="B15331" i="6" s="1"/>
  <c r="C15332" i="6"/>
  <c r="B15332" i="6" s="1"/>
  <c r="C15333" i="6"/>
  <c r="B15333" i="6" s="1"/>
  <c r="C15334" i="6"/>
  <c r="B15334" i="6" s="1"/>
  <c r="C15335" i="6"/>
  <c r="B15335" i="6" s="1"/>
  <c r="C15336" i="6"/>
  <c r="B15336" i="6" s="1"/>
  <c r="C15337" i="6"/>
  <c r="B15337" i="6" s="1"/>
  <c r="C15338" i="6"/>
  <c r="B15338" i="6" s="1"/>
  <c r="C15339" i="6"/>
  <c r="B15339" i="6" s="1"/>
  <c r="C15340" i="6"/>
  <c r="B15340" i="6" s="1"/>
  <c r="C15341" i="6"/>
  <c r="B15341" i="6" s="1"/>
  <c r="C15342" i="6"/>
  <c r="B15342" i="6" s="1"/>
  <c r="C15343" i="6"/>
  <c r="B15343" i="6" s="1"/>
  <c r="C15344" i="6"/>
  <c r="B15344" i="6" s="1"/>
  <c r="C15345" i="6"/>
  <c r="B15345" i="6" s="1"/>
  <c r="C15346" i="6"/>
  <c r="B15346" i="6" s="1"/>
  <c r="C15347" i="6"/>
  <c r="B15347" i="6" s="1"/>
  <c r="C15348" i="6"/>
  <c r="B15348" i="6" s="1"/>
  <c r="C15349" i="6"/>
  <c r="B15349" i="6" s="1"/>
  <c r="C15350" i="6"/>
  <c r="B15350" i="6" s="1"/>
  <c r="C15351" i="6"/>
  <c r="B15351" i="6" s="1"/>
  <c r="C15352" i="6"/>
  <c r="B15352" i="6" s="1"/>
  <c r="C15353" i="6"/>
  <c r="B15353" i="6" s="1"/>
  <c r="C15354" i="6"/>
  <c r="B15354" i="6" s="1"/>
  <c r="C15355" i="6"/>
  <c r="B15355" i="6" s="1"/>
  <c r="C15356" i="6"/>
  <c r="B15356" i="6" s="1"/>
  <c r="C15357" i="6"/>
  <c r="B15357" i="6" s="1"/>
  <c r="C15358" i="6"/>
  <c r="B15358" i="6" s="1"/>
  <c r="C15359" i="6"/>
  <c r="B15359" i="6" s="1"/>
  <c r="C15360" i="6"/>
  <c r="B15360" i="6" s="1"/>
  <c r="C15361" i="6"/>
  <c r="B15361" i="6" s="1"/>
  <c r="C15362" i="6"/>
  <c r="B15362" i="6" s="1"/>
  <c r="C15363" i="6"/>
  <c r="B15363" i="6" s="1"/>
  <c r="C15364" i="6"/>
  <c r="B15364" i="6" s="1"/>
  <c r="C15365" i="6"/>
  <c r="B15365" i="6" s="1"/>
  <c r="C15366" i="6"/>
  <c r="B15366" i="6" s="1"/>
  <c r="C15367" i="6"/>
  <c r="B15367" i="6" s="1"/>
  <c r="C15368" i="6"/>
  <c r="B15368" i="6" s="1"/>
  <c r="C15369" i="6"/>
  <c r="B15369" i="6" s="1"/>
  <c r="C15370" i="6"/>
  <c r="B15370" i="6" s="1"/>
  <c r="C15371" i="6"/>
  <c r="B15371" i="6" s="1"/>
  <c r="C15372" i="6"/>
  <c r="B15372" i="6" s="1"/>
  <c r="C15373" i="6"/>
  <c r="B15373" i="6" s="1"/>
  <c r="C15374" i="6"/>
  <c r="B15374" i="6" s="1"/>
  <c r="C15375" i="6"/>
  <c r="B15375" i="6" s="1"/>
  <c r="C15376" i="6"/>
  <c r="B15376" i="6" s="1"/>
  <c r="C15377" i="6"/>
  <c r="B15377" i="6" s="1"/>
  <c r="C15378" i="6"/>
  <c r="B15378" i="6" s="1"/>
  <c r="C15379" i="6"/>
  <c r="B15379" i="6" s="1"/>
  <c r="C15380" i="6"/>
  <c r="B15380" i="6" s="1"/>
  <c r="C15381" i="6"/>
  <c r="B15381" i="6" s="1"/>
  <c r="C15382" i="6"/>
  <c r="B15382" i="6" s="1"/>
  <c r="C15383" i="6"/>
  <c r="B15383" i="6" s="1"/>
  <c r="C15384" i="6"/>
  <c r="B15384" i="6" s="1"/>
  <c r="C15385" i="6"/>
  <c r="B15385" i="6" s="1"/>
  <c r="C15386" i="6"/>
  <c r="B15386" i="6" s="1"/>
  <c r="C15387" i="6"/>
  <c r="B15387" i="6" s="1"/>
  <c r="C15388" i="6"/>
  <c r="B15388" i="6" s="1"/>
  <c r="C15389" i="6"/>
  <c r="B15389" i="6" s="1"/>
  <c r="C15390" i="6"/>
  <c r="B15390" i="6" s="1"/>
  <c r="C15391" i="6"/>
  <c r="B15391" i="6" s="1"/>
  <c r="C15392" i="6"/>
  <c r="B15392" i="6" s="1"/>
  <c r="C15393" i="6"/>
  <c r="B15393" i="6" s="1"/>
  <c r="C15394" i="6"/>
  <c r="B15394" i="6" s="1"/>
  <c r="C15395" i="6"/>
  <c r="B15395" i="6" s="1"/>
  <c r="C15396" i="6"/>
  <c r="B15396" i="6" s="1"/>
  <c r="C15397" i="6"/>
  <c r="B15397" i="6" s="1"/>
  <c r="C15398" i="6"/>
  <c r="B15398" i="6" s="1"/>
  <c r="C15399" i="6"/>
  <c r="B15399" i="6" s="1"/>
  <c r="C15400" i="6"/>
  <c r="B15400" i="6" s="1"/>
  <c r="C15401" i="6"/>
  <c r="B15401" i="6" s="1"/>
  <c r="C15402" i="6"/>
  <c r="B15402" i="6" s="1"/>
  <c r="C15403" i="6"/>
  <c r="B15403" i="6" s="1"/>
  <c r="C15404" i="6"/>
  <c r="B15404" i="6" s="1"/>
  <c r="C15405" i="6"/>
  <c r="B15405" i="6" s="1"/>
  <c r="C15406" i="6"/>
  <c r="B15406" i="6" s="1"/>
  <c r="C15407" i="6"/>
  <c r="B15407" i="6" s="1"/>
  <c r="C15408" i="6"/>
  <c r="B15408" i="6" s="1"/>
  <c r="C15409" i="6"/>
  <c r="B15409" i="6" s="1"/>
  <c r="C15410" i="6"/>
  <c r="B15410" i="6" s="1"/>
  <c r="C15411" i="6"/>
  <c r="B15411" i="6" s="1"/>
  <c r="C15412" i="6"/>
  <c r="B15412" i="6" s="1"/>
  <c r="C15413" i="6"/>
  <c r="B15413" i="6" s="1"/>
  <c r="C15414" i="6"/>
  <c r="B15414" i="6" s="1"/>
  <c r="C15415" i="6"/>
  <c r="B15415" i="6" s="1"/>
  <c r="C15416" i="6"/>
  <c r="B15416" i="6" s="1"/>
  <c r="C15417" i="6"/>
  <c r="B15417" i="6" s="1"/>
  <c r="C15418" i="6"/>
  <c r="B15418" i="6" s="1"/>
  <c r="C15419" i="6"/>
  <c r="B15419" i="6" s="1"/>
  <c r="C15420" i="6"/>
  <c r="B15420" i="6" s="1"/>
  <c r="C15421" i="6"/>
  <c r="B15421" i="6" s="1"/>
  <c r="C15422" i="6"/>
  <c r="B15422" i="6" s="1"/>
  <c r="C15423" i="6"/>
  <c r="B15423" i="6" s="1"/>
  <c r="C15424" i="6"/>
  <c r="B15424" i="6" s="1"/>
  <c r="C15425" i="6"/>
  <c r="B15425" i="6" s="1"/>
  <c r="C15426" i="6"/>
  <c r="B15426" i="6" s="1"/>
  <c r="C15427" i="6"/>
  <c r="B15427" i="6" s="1"/>
  <c r="C15428" i="6"/>
  <c r="B15428" i="6" s="1"/>
  <c r="C15429" i="6"/>
  <c r="B15429" i="6" s="1"/>
  <c r="C15430" i="6"/>
  <c r="B15430" i="6" s="1"/>
  <c r="C15431" i="6"/>
  <c r="B15431" i="6" s="1"/>
  <c r="C15432" i="6"/>
  <c r="B15432" i="6" s="1"/>
  <c r="C15433" i="6"/>
  <c r="B15433" i="6" s="1"/>
  <c r="C15434" i="6"/>
  <c r="B15434" i="6" s="1"/>
  <c r="C15435" i="6"/>
  <c r="B15435" i="6" s="1"/>
  <c r="C15436" i="6"/>
  <c r="B15436" i="6" s="1"/>
  <c r="C15437" i="6"/>
  <c r="B15437" i="6" s="1"/>
  <c r="C15438" i="6"/>
  <c r="B15438" i="6" s="1"/>
  <c r="C15439" i="6"/>
  <c r="B15439" i="6" s="1"/>
  <c r="C15440" i="6"/>
  <c r="B15440" i="6" s="1"/>
  <c r="C15441" i="6"/>
  <c r="B15441" i="6" s="1"/>
  <c r="C15442" i="6"/>
  <c r="B15442" i="6" s="1"/>
  <c r="C15443" i="6"/>
  <c r="B15443" i="6" s="1"/>
  <c r="C15444" i="6"/>
  <c r="B15444" i="6" s="1"/>
  <c r="C15445" i="6"/>
  <c r="B15445" i="6" s="1"/>
  <c r="C15446" i="6"/>
  <c r="B15446" i="6" s="1"/>
  <c r="C15447" i="6"/>
  <c r="B15447" i="6" s="1"/>
  <c r="C15448" i="6"/>
  <c r="B15448" i="6" s="1"/>
  <c r="C15449" i="6"/>
  <c r="B15449" i="6" s="1"/>
  <c r="C15450" i="6"/>
  <c r="B15450" i="6" s="1"/>
  <c r="C15451" i="6"/>
  <c r="B15451" i="6" s="1"/>
  <c r="C15452" i="6"/>
  <c r="B15452" i="6" s="1"/>
  <c r="C15453" i="6"/>
  <c r="B15453" i="6" s="1"/>
  <c r="C15454" i="6"/>
  <c r="B15454" i="6" s="1"/>
  <c r="C15455" i="6"/>
  <c r="B15455" i="6" s="1"/>
  <c r="C15456" i="6"/>
  <c r="B15456" i="6" s="1"/>
  <c r="C15457" i="6"/>
  <c r="B15457" i="6" s="1"/>
  <c r="C15458" i="6"/>
  <c r="B15458" i="6" s="1"/>
  <c r="C15459" i="6"/>
  <c r="B15459" i="6" s="1"/>
  <c r="C15460" i="6"/>
  <c r="B15460" i="6" s="1"/>
  <c r="C15461" i="6"/>
  <c r="B15461" i="6" s="1"/>
  <c r="C15462" i="6"/>
  <c r="B15462" i="6" s="1"/>
  <c r="C15463" i="6"/>
  <c r="B15463" i="6" s="1"/>
  <c r="C15464" i="6"/>
  <c r="B15464" i="6" s="1"/>
  <c r="C15465" i="6"/>
  <c r="B15465" i="6" s="1"/>
  <c r="C15466" i="6"/>
  <c r="B15466" i="6" s="1"/>
  <c r="C15467" i="6"/>
  <c r="B15467" i="6" s="1"/>
  <c r="C15468" i="6"/>
  <c r="B15468" i="6" s="1"/>
  <c r="C15469" i="6"/>
  <c r="B15469" i="6" s="1"/>
  <c r="C15470" i="6"/>
  <c r="B15470" i="6" s="1"/>
  <c r="C15471" i="6"/>
  <c r="B15471" i="6" s="1"/>
  <c r="C15472" i="6"/>
  <c r="B15472" i="6" s="1"/>
  <c r="C15473" i="6"/>
  <c r="B15473" i="6" s="1"/>
  <c r="C15474" i="6"/>
  <c r="B15474" i="6" s="1"/>
  <c r="C15475" i="6"/>
  <c r="B15475" i="6" s="1"/>
  <c r="C15476" i="6"/>
  <c r="B15476" i="6" s="1"/>
  <c r="C15477" i="6"/>
  <c r="B15477" i="6" s="1"/>
  <c r="C15478" i="6"/>
  <c r="B15478" i="6" s="1"/>
  <c r="C15479" i="6"/>
  <c r="B15479" i="6" s="1"/>
  <c r="C15480" i="6"/>
  <c r="B15480" i="6" s="1"/>
  <c r="C15481" i="6"/>
  <c r="B15481" i="6" s="1"/>
  <c r="C15482" i="6"/>
  <c r="B15482" i="6" s="1"/>
  <c r="C15483" i="6"/>
  <c r="B15483" i="6" s="1"/>
  <c r="C15484" i="6"/>
  <c r="B15484" i="6" s="1"/>
  <c r="C15485" i="6"/>
  <c r="B15485" i="6" s="1"/>
  <c r="C15486" i="6"/>
  <c r="B15486" i="6" s="1"/>
  <c r="C15487" i="6"/>
  <c r="B15487" i="6" s="1"/>
  <c r="C15488" i="6"/>
  <c r="B15488" i="6" s="1"/>
  <c r="C15489" i="6"/>
  <c r="B15489" i="6" s="1"/>
  <c r="C15490" i="6"/>
  <c r="B15490" i="6" s="1"/>
  <c r="C15491" i="6"/>
  <c r="B15491" i="6" s="1"/>
  <c r="C15492" i="6"/>
  <c r="B15492" i="6" s="1"/>
  <c r="C15493" i="6"/>
  <c r="B15493" i="6" s="1"/>
  <c r="C15494" i="6"/>
  <c r="B15494" i="6" s="1"/>
  <c r="C15495" i="6"/>
  <c r="B15495" i="6" s="1"/>
  <c r="C15496" i="6"/>
  <c r="B15496" i="6" s="1"/>
  <c r="C15497" i="6"/>
  <c r="B15497" i="6" s="1"/>
  <c r="C15498" i="6"/>
  <c r="B15498" i="6" s="1"/>
  <c r="C15499" i="6"/>
  <c r="B15499" i="6" s="1"/>
  <c r="C15500" i="6"/>
  <c r="B15500" i="6" s="1"/>
  <c r="C15501" i="6"/>
  <c r="B15501" i="6" s="1"/>
  <c r="C15502" i="6"/>
  <c r="B15502" i="6" s="1"/>
  <c r="C15503" i="6"/>
  <c r="B15503" i="6" s="1"/>
  <c r="C15504" i="6"/>
  <c r="B15504" i="6" s="1"/>
  <c r="C15505" i="6"/>
  <c r="B15505" i="6" s="1"/>
  <c r="C15506" i="6"/>
  <c r="B15506" i="6" s="1"/>
  <c r="C15507" i="6"/>
  <c r="B15507" i="6" s="1"/>
  <c r="C15508" i="6"/>
  <c r="B15508" i="6" s="1"/>
  <c r="C15509" i="6"/>
  <c r="B15509" i="6" s="1"/>
  <c r="C15510" i="6"/>
  <c r="B15510" i="6" s="1"/>
  <c r="C15511" i="6"/>
  <c r="B15511" i="6" s="1"/>
  <c r="C15512" i="6"/>
  <c r="B15512" i="6" s="1"/>
  <c r="C15513" i="6"/>
  <c r="B15513" i="6" s="1"/>
  <c r="C15514" i="6"/>
  <c r="B15514" i="6" s="1"/>
  <c r="C15515" i="6"/>
  <c r="B15515" i="6" s="1"/>
  <c r="C15516" i="6"/>
  <c r="B15516" i="6" s="1"/>
  <c r="C15517" i="6"/>
  <c r="B15517" i="6" s="1"/>
  <c r="C15518" i="6"/>
  <c r="B15518" i="6" s="1"/>
  <c r="C15519" i="6"/>
  <c r="B15519" i="6" s="1"/>
  <c r="C15520" i="6"/>
  <c r="B15520" i="6" s="1"/>
  <c r="C15521" i="6"/>
  <c r="B15521" i="6" s="1"/>
  <c r="C15522" i="6"/>
  <c r="B15522" i="6" s="1"/>
  <c r="C15523" i="6"/>
  <c r="B15523" i="6" s="1"/>
  <c r="C15524" i="6"/>
  <c r="B15524" i="6" s="1"/>
  <c r="C15525" i="6"/>
  <c r="B15525" i="6" s="1"/>
  <c r="C15526" i="6"/>
  <c r="B15526" i="6" s="1"/>
  <c r="C15527" i="6"/>
  <c r="B15527" i="6" s="1"/>
  <c r="C15528" i="6"/>
  <c r="B15528" i="6" s="1"/>
  <c r="C15529" i="6"/>
  <c r="B15529" i="6" s="1"/>
  <c r="C15530" i="6"/>
  <c r="B15530" i="6" s="1"/>
  <c r="C15531" i="6"/>
  <c r="B15531" i="6" s="1"/>
  <c r="C15532" i="6"/>
  <c r="B15532" i="6" s="1"/>
  <c r="C15533" i="6"/>
  <c r="B15533" i="6" s="1"/>
  <c r="C15534" i="6"/>
  <c r="B15534" i="6" s="1"/>
  <c r="C15535" i="6"/>
  <c r="B15535" i="6" s="1"/>
  <c r="C15536" i="6"/>
  <c r="B15536" i="6" s="1"/>
  <c r="C15537" i="6"/>
  <c r="B15537" i="6" s="1"/>
  <c r="C15538" i="6"/>
  <c r="B15538" i="6" s="1"/>
  <c r="C15539" i="6"/>
  <c r="B15539" i="6" s="1"/>
  <c r="C15540" i="6"/>
  <c r="B15540" i="6" s="1"/>
  <c r="C15541" i="6"/>
  <c r="B15541" i="6" s="1"/>
  <c r="C15542" i="6"/>
  <c r="B15542" i="6" s="1"/>
  <c r="C15543" i="6"/>
  <c r="B15543" i="6" s="1"/>
  <c r="C15544" i="6"/>
  <c r="B15544" i="6" s="1"/>
  <c r="C15545" i="6"/>
  <c r="B15545" i="6" s="1"/>
  <c r="C15546" i="6"/>
  <c r="B15546" i="6" s="1"/>
  <c r="C15547" i="6"/>
  <c r="B15547" i="6" s="1"/>
  <c r="C15548" i="6"/>
  <c r="B15548" i="6" s="1"/>
  <c r="C15549" i="6"/>
  <c r="B15549" i="6" s="1"/>
  <c r="C15550" i="6"/>
  <c r="B15550" i="6" s="1"/>
  <c r="C15551" i="6"/>
  <c r="B15551" i="6" s="1"/>
  <c r="C15552" i="6"/>
  <c r="B15552" i="6" s="1"/>
  <c r="C15553" i="6"/>
  <c r="B15553" i="6" s="1"/>
  <c r="C15554" i="6"/>
  <c r="B15554" i="6" s="1"/>
  <c r="C15555" i="6"/>
  <c r="B15555" i="6" s="1"/>
  <c r="C15556" i="6"/>
  <c r="B15556" i="6" s="1"/>
  <c r="C15557" i="6"/>
  <c r="B15557" i="6" s="1"/>
  <c r="C15558" i="6"/>
  <c r="B15558" i="6" s="1"/>
  <c r="C15559" i="6"/>
  <c r="B15559" i="6" s="1"/>
  <c r="C15560" i="6"/>
  <c r="B15560" i="6" s="1"/>
  <c r="C15561" i="6"/>
  <c r="B15561" i="6" s="1"/>
  <c r="C15562" i="6"/>
  <c r="B15562" i="6" s="1"/>
  <c r="C15563" i="6"/>
  <c r="B15563" i="6" s="1"/>
  <c r="C15564" i="6"/>
  <c r="B15564" i="6" s="1"/>
  <c r="C15565" i="6"/>
  <c r="B15565" i="6" s="1"/>
  <c r="C15566" i="6"/>
  <c r="B15566" i="6" s="1"/>
  <c r="C15567" i="6"/>
  <c r="B15567" i="6" s="1"/>
  <c r="C15568" i="6"/>
  <c r="B15568" i="6" s="1"/>
  <c r="C15569" i="6"/>
  <c r="B15569" i="6" s="1"/>
  <c r="C15570" i="6"/>
  <c r="B15570" i="6" s="1"/>
  <c r="C15571" i="6"/>
  <c r="B15571" i="6" s="1"/>
  <c r="C15572" i="6"/>
  <c r="B15572" i="6" s="1"/>
  <c r="C15573" i="6"/>
  <c r="B15573" i="6" s="1"/>
  <c r="C15574" i="6"/>
  <c r="B15574" i="6" s="1"/>
  <c r="C15575" i="6"/>
  <c r="B15575" i="6" s="1"/>
  <c r="C15576" i="6"/>
  <c r="B15576" i="6" s="1"/>
  <c r="C15577" i="6"/>
  <c r="B15577" i="6" s="1"/>
  <c r="C15578" i="6"/>
  <c r="B15578" i="6" s="1"/>
  <c r="C15579" i="6"/>
  <c r="B15579" i="6" s="1"/>
  <c r="C15580" i="6"/>
  <c r="B15580" i="6" s="1"/>
  <c r="C15581" i="6"/>
  <c r="B15581" i="6" s="1"/>
  <c r="C15582" i="6"/>
  <c r="B15582" i="6" s="1"/>
  <c r="C15583" i="6"/>
  <c r="B15583" i="6" s="1"/>
  <c r="C15584" i="6"/>
  <c r="B15584" i="6" s="1"/>
  <c r="C15585" i="6"/>
  <c r="B15585" i="6" s="1"/>
  <c r="C15586" i="6"/>
  <c r="B15586" i="6" s="1"/>
  <c r="C15587" i="6"/>
  <c r="B15587" i="6" s="1"/>
  <c r="C15588" i="6"/>
  <c r="B15588" i="6" s="1"/>
  <c r="C15589" i="6"/>
  <c r="B15589" i="6" s="1"/>
  <c r="C15590" i="6"/>
  <c r="B15590" i="6" s="1"/>
  <c r="C15591" i="6"/>
  <c r="B15591" i="6" s="1"/>
  <c r="C15592" i="6"/>
  <c r="B15592" i="6" s="1"/>
  <c r="C15593" i="6"/>
  <c r="B15593" i="6" s="1"/>
  <c r="C15594" i="6"/>
  <c r="B15594" i="6" s="1"/>
  <c r="C15595" i="6"/>
  <c r="B15595" i="6" s="1"/>
  <c r="C15596" i="6"/>
  <c r="B15596" i="6" s="1"/>
  <c r="C15597" i="6"/>
  <c r="B15597" i="6" s="1"/>
  <c r="C15598" i="6"/>
  <c r="B15598" i="6" s="1"/>
  <c r="C15599" i="6"/>
  <c r="B15599" i="6" s="1"/>
  <c r="C15600" i="6"/>
  <c r="B15600" i="6" s="1"/>
  <c r="C15601" i="6"/>
  <c r="B15601" i="6" s="1"/>
  <c r="C15602" i="6"/>
  <c r="B15602" i="6" s="1"/>
  <c r="C15603" i="6"/>
  <c r="B15603" i="6" s="1"/>
  <c r="C15604" i="6"/>
  <c r="B15604" i="6" s="1"/>
  <c r="C15605" i="6"/>
  <c r="B15605" i="6" s="1"/>
  <c r="C15606" i="6"/>
  <c r="B15606" i="6" s="1"/>
  <c r="C15607" i="6"/>
  <c r="B15607" i="6" s="1"/>
  <c r="C15608" i="6"/>
  <c r="B15608" i="6" s="1"/>
  <c r="C15609" i="6"/>
  <c r="B15609" i="6" s="1"/>
  <c r="C15610" i="6"/>
  <c r="B15610" i="6" s="1"/>
  <c r="C15611" i="6"/>
  <c r="B15611" i="6" s="1"/>
  <c r="C15612" i="6"/>
  <c r="B15612" i="6" s="1"/>
  <c r="C15613" i="6"/>
  <c r="B15613" i="6" s="1"/>
  <c r="C15614" i="6"/>
  <c r="B15614" i="6" s="1"/>
  <c r="C15615" i="6"/>
  <c r="B15615" i="6" s="1"/>
  <c r="C15616" i="6"/>
  <c r="B15616" i="6" s="1"/>
  <c r="C15617" i="6"/>
  <c r="B15617" i="6" s="1"/>
  <c r="C15618" i="6"/>
  <c r="B15618" i="6" s="1"/>
  <c r="C15619" i="6"/>
  <c r="B15619" i="6" s="1"/>
  <c r="C15620" i="6"/>
  <c r="B15620" i="6" s="1"/>
  <c r="C15621" i="6"/>
  <c r="B15621" i="6" s="1"/>
  <c r="C15622" i="6"/>
  <c r="B15622" i="6" s="1"/>
  <c r="C15623" i="6"/>
  <c r="B15623" i="6" s="1"/>
  <c r="C15624" i="6"/>
  <c r="B15624" i="6" s="1"/>
  <c r="C15625" i="6"/>
  <c r="B15625" i="6" s="1"/>
  <c r="C15626" i="6"/>
  <c r="B15626" i="6" s="1"/>
  <c r="C15627" i="6"/>
  <c r="B15627" i="6" s="1"/>
  <c r="C15628" i="6"/>
  <c r="B15628" i="6" s="1"/>
  <c r="C15629" i="6"/>
  <c r="B15629" i="6" s="1"/>
  <c r="C15630" i="6"/>
  <c r="B15630" i="6" s="1"/>
  <c r="C15631" i="6"/>
  <c r="B15631" i="6" s="1"/>
  <c r="C15632" i="6"/>
  <c r="B15632" i="6" s="1"/>
  <c r="C15633" i="6"/>
  <c r="B15633" i="6" s="1"/>
  <c r="C15634" i="6"/>
  <c r="B15634" i="6" s="1"/>
  <c r="C15635" i="6"/>
  <c r="B15635" i="6" s="1"/>
  <c r="C15636" i="6"/>
  <c r="B15636" i="6" s="1"/>
  <c r="C15637" i="6"/>
  <c r="B15637" i="6" s="1"/>
  <c r="C15638" i="6"/>
  <c r="B15638" i="6" s="1"/>
  <c r="C15639" i="6"/>
  <c r="B15639" i="6" s="1"/>
  <c r="C15640" i="6"/>
  <c r="B15640" i="6" s="1"/>
  <c r="C15641" i="6"/>
  <c r="B15641" i="6" s="1"/>
  <c r="C15642" i="6"/>
  <c r="B15642" i="6" s="1"/>
  <c r="C15643" i="6"/>
  <c r="B15643" i="6" s="1"/>
  <c r="C15644" i="6"/>
  <c r="B15644" i="6" s="1"/>
  <c r="C15645" i="6"/>
  <c r="B15645" i="6" s="1"/>
  <c r="C15646" i="6"/>
  <c r="B15646" i="6" s="1"/>
  <c r="C15647" i="6"/>
  <c r="B15647" i="6" s="1"/>
  <c r="C15648" i="6"/>
  <c r="B15648" i="6" s="1"/>
  <c r="C15649" i="6"/>
  <c r="B15649" i="6" s="1"/>
  <c r="C15650" i="6"/>
  <c r="B15650" i="6" s="1"/>
  <c r="C15651" i="6"/>
  <c r="B15651" i="6" s="1"/>
  <c r="C15652" i="6"/>
  <c r="B15652" i="6" s="1"/>
  <c r="C15653" i="6"/>
  <c r="B15653" i="6" s="1"/>
  <c r="C15654" i="6"/>
  <c r="B15654" i="6" s="1"/>
  <c r="C15655" i="6"/>
  <c r="B15655" i="6" s="1"/>
  <c r="C15656" i="6"/>
  <c r="B15656" i="6" s="1"/>
  <c r="C15657" i="6"/>
  <c r="B15657" i="6" s="1"/>
  <c r="C15658" i="6"/>
  <c r="B15658" i="6" s="1"/>
  <c r="C15659" i="6"/>
  <c r="B15659" i="6" s="1"/>
  <c r="C15660" i="6"/>
  <c r="B15660" i="6" s="1"/>
  <c r="C15661" i="6"/>
  <c r="B15661" i="6" s="1"/>
  <c r="C15662" i="6"/>
  <c r="B15662" i="6" s="1"/>
  <c r="C15663" i="6"/>
  <c r="B15663" i="6" s="1"/>
  <c r="C15664" i="6"/>
  <c r="B15664" i="6" s="1"/>
  <c r="C15665" i="6"/>
  <c r="B15665" i="6" s="1"/>
  <c r="C15666" i="6"/>
  <c r="B15666" i="6" s="1"/>
  <c r="C15667" i="6"/>
  <c r="B15667" i="6" s="1"/>
  <c r="C15668" i="6"/>
  <c r="B15668" i="6" s="1"/>
  <c r="C15669" i="6"/>
  <c r="B15669" i="6" s="1"/>
  <c r="C15670" i="6"/>
  <c r="B15670" i="6" s="1"/>
  <c r="C15671" i="6"/>
  <c r="B15671" i="6" s="1"/>
  <c r="C15672" i="6"/>
  <c r="B15672" i="6" s="1"/>
  <c r="C15673" i="6"/>
  <c r="B15673" i="6" s="1"/>
  <c r="C15674" i="6"/>
  <c r="B15674" i="6" s="1"/>
  <c r="C15675" i="6"/>
  <c r="B15675" i="6" s="1"/>
  <c r="C15676" i="6"/>
  <c r="B15676" i="6" s="1"/>
  <c r="C15677" i="6"/>
  <c r="B15677" i="6" s="1"/>
  <c r="C15678" i="6"/>
  <c r="B15678" i="6" s="1"/>
  <c r="C15679" i="6"/>
  <c r="B15679" i="6" s="1"/>
  <c r="C15680" i="6"/>
  <c r="B15680" i="6" s="1"/>
  <c r="C15681" i="6"/>
  <c r="B15681" i="6" s="1"/>
  <c r="C15682" i="6"/>
  <c r="B15682" i="6" s="1"/>
  <c r="C15683" i="6"/>
  <c r="B15683" i="6" s="1"/>
  <c r="C15684" i="6"/>
  <c r="B15684" i="6" s="1"/>
  <c r="C15685" i="6"/>
  <c r="B15685" i="6" s="1"/>
  <c r="C15686" i="6"/>
  <c r="B15686" i="6" s="1"/>
  <c r="C15687" i="6"/>
  <c r="B15687" i="6" s="1"/>
  <c r="C15688" i="6"/>
  <c r="B15688" i="6" s="1"/>
  <c r="C15689" i="6"/>
  <c r="B15689" i="6" s="1"/>
  <c r="C15690" i="6"/>
  <c r="B15690" i="6" s="1"/>
  <c r="C15691" i="6"/>
  <c r="B15691" i="6" s="1"/>
  <c r="C15692" i="6"/>
  <c r="B15692" i="6" s="1"/>
  <c r="C15693" i="6"/>
  <c r="B15693" i="6" s="1"/>
  <c r="C15694" i="6"/>
  <c r="B15694" i="6" s="1"/>
  <c r="C15695" i="6"/>
  <c r="B15695" i="6" s="1"/>
  <c r="C15696" i="6"/>
  <c r="B15696" i="6" s="1"/>
  <c r="C15697" i="6"/>
  <c r="B15697" i="6" s="1"/>
  <c r="C15698" i="6"/>
  <c r="B15698" i="6" s="1"/>
  <c r="C15699" i="6"/>
  <c r="B15699" i="6" s="1"/>
  <c r="C15700" i="6"/>
  <c r="B15700" i="6" s="1"/>
  <c r="C15701" i="6"/>
  <c r="B15701" i="6" s="1"/>
  <c r="C15702" i="6"/>
  <c r="B15702" i="6" s="1"/>
  <c r="C15703" i="6"/>
  <c r="B15703" i="6" s="1"/>
  <c r="C15704" i="6"/>
  <c r="B15704" i="6" s="1"/>
  <c r="C15705" i="6"/>
  <c r="B15705" i="6" s="1"/>
  <c r="C15706" i="6"/>
  <c r="B15706" i="6" s="1"/>
  <c r="C15707" i="6"/>
  <c r="B15707" i="6" s="1"/>
  <c r="C15708" i="6"/>
  <c r="B15708" i="6" s="1"/>
  <c r="C15709" i="6"/>
  <c r="B15709" i="6" s="1"/>
  <c r="C15710" i="6"/>
  <c r="B15710" i="6" s="1"/>
  <c r="C15711" i="6"/>
  <c r="B15711" i="6" s="1"/>
  <c r="C15712" i="6"/>
  <c r="B15712" i="6" s="1"/>
  <c r="C15713" i="6"/>
  <c r="B15713" i="6" s="1"/>
  <c r="C15714" i="6"/>
  <c r="B15714" i="6" s="1"/>
  <c r="C15715" i="6"/>
  <c r="B15715" i="6" s="1"/>
  <c r="C15716" i="6"/>
  <c r="B15716" i="6" s="1"/>
  <c r="C15717" i="6"/>
  <c r="B15717" i="6" s="1"/>
  <c r="C15718" i="6"/>
  <c r="B15718" i="6" s="1"/>
  <c r="C15719" i="6"/>
  <c r="B15719" i="6" s="1"/>
  <c r="C15720" i="6"/>
  <c r="B15720" i="6" s="1"/>
  <c r="C15721" i="6"/>
  <c r="B15721" i="6" s="1"/>
  <c r="C15722" i="6"/>
  <c r="B15722" i="6" s="1"/>
  <c r="C15723" i="6"/>
  <c r="B15723" i="6" s="1"/>
  <c r="C15724" i="6"/>
  <c r="B15724" i="6" s="1"/>
  <c r="C15725" i="6"/>
  <c r="B15725" i="6" s="1"/>
  <c r="C15726" i="6"/>
  <c r="B15726" i="6" s="1"/>
  <c r="C15727" i="6"/>
  <c r="B15727" i="6" s="1"/>
  <c r="C15728" i="6"/>
  <c r="B15728" i="6" s="1"/>
  <c r="C15729" i="6"/>
  <c r="B15729" i="6" s="1"/>
  <c r="C15730" i="6"/>
  <c r="B15730" i="6" s="1"/>
  <c r="C15731" i="6"/>
  <c r="B15731" i="6" s="1"/>
  <c r="C15732" i="6"/>
  <c r="B15732" i="6" s="1"/>
  <c r="C15733" i="6"/>
  <c r="B15733" i="6" s="1"/>
  <c r="C15734" i="6"/>
  <c r="B15734" i="6" s="1"/>
  <c r="C15735" i="6"/>
  <c r="B15735" i="6" s="1"/>
  <c r="C15736" i="6"/>
  <c r="B15736" i="6" s="1"/>
  <c r="C15737" i="6"/>
  <c r="B15737" i="6" s="1"/>
  <c r="C15738" i="6"/>
  <c r="B15738" i="6" s="1"/>
  <c r="C15739" i="6"/>
  <c r="B15739" i="6" s="1"/>
  <c r="C15740" i="6"/>
  <c r="B15740" i="6" s="1"/>
  <c r="C15741" i="6"/>
  <c r="B15741" i="6" s="1"/>
  <c r="C15742" i="6"/>
  <c r="B15742" i="6" s="1"/>
  <c r="C15743" i="6"/>
  <c r="B15743" i="6" s="1"/>
  <c r="C15744" i="6"/>
  <c r="B15744" i="6" s="1"/>
  <c r="C15745" i="6"/>
  <c r="B15745" i="6" s="1"/>
  <c r="C15746" i="6"/>
  <c r="B15746" i="6" s="1"/>
  <c r="C15747" i="6"/>
  <c r="B15747" i="6" s="1"/>
  <c r="C15748" i="6"/>
  <c r="B15748" i="6" s="1"/>
  <c r="C15749" i="6"/>
  <c r="B15749" i="6" s="1"/>
  <c r="C15750" i="6"/>
  <c r="B15750" i="6" s="1"/>
  <c r="C15751" i="6"/>
  <c r="B15751" i="6" s="1"/>
  <c r="C15752" i="6"/>
  <c r="B15752" i="6" s="1"/>
  <c r="C15753" i="6"/>
  <c r="B15753" i="6" s="1"/>
  <c r="C15754" i="6"/>
  <c r="B15754" i="6" s="1"/>
  <c r="C15755" i="6"/>
  <c r="B15755" i="6" s="1"/>
  <c r="C15756" i="6"/>
  <c r="B15756" i="6" s="1"/>
  <c r="C15757" i="6"/>
  <c r="B15757" i="6" s="1"/>
  <c r="C15758" i="6"/>
  <c r="B15758" i="6" s="1"/>
  <c r="C15759" i="6"/>
  <c r="B15759" i="6" s="1"/>
  <c r="C15760" i="6"/>
  <c r="B15760" i="6" s="1"/>
  <c r="C15761" i="6"/>
  <c r="B15761" i="6" s="1"/>
  <c r="C15762" i="6"/>
  <c r="B15762" i="6" s="1"/>
  <c r="C15763" i="6"/>
  <c r="B15763" i="6" s="1"/>
  <c r="C15764" i="6"/>
  <c r="B15764" i="6" s="1"/>
  <c r="C15765" i="6"/>
  <c r="B15765" i="6" s="1"/>
  <c r="C15766" i="6"/>
  <c r="B15766" i="6" s="1"/>
  <c r="C15767" i="6"/>
  <c r="B15767" i="6" s="1"/>
  <c r="C15768" i="6"/>
  <c r="B15768" i="6" s="1"/>
  <c r="C15769" i="6"/>
  <c r="B15769" i="6" s="1"/>
  <c r="C15770" i="6"/>
  <c r="B15770" i="6" s="1"/>
  <c r="C15771" i="6"/>
  <c r="B15771" i="6" s="1"/>
  <c r="C15772" i="6"/>
  <c r="B15772" i="6" s="1"/>
  <c r="C15773" i="6"/>
  <c r="B15773" i="6" s="1"/>
  <c r="C15774" i="6"/>
  <c r="B15774" i="6" s="1"/>
  <c r="C15775" i="6"/>
  <c r="B15775" i="6" s="1"/>
  <c r="C15776" i="6"/>
  <c r="B15776" i="6" s="1"/>
  <c r="C15777" i="6"/>
  <c r="B15777" i="6" s="1"/>
  <c r="C15778" i="6"/>
  <c r="B15778" i="6" s="1"/>
  <c r="C15779" i="6"/>
  <c r="B15779" i="6" s="1"/>
  <c r="C15780" i="6"/>
  <c r="B15780" i="6" s="1"/>
  <c r="C15781" i="6"/>
  <c r="B15781" i="6" s="1"/>
  <c r="C15782" i="6"/>
  <c r="B15782" i="6" s="1"/>
  <c r="C15783" i="6"/>
  <c r="B15783" i="6" s="1"/>
  <c r="C15784" i="6"/>
  <c r="B15784" i="6" s="1"/>
  <c r="C15785" i="6"/>
  <c r="B15785" i="6" s="1"/>
  <c r="C15786" i="6"/>
  <c r="B15786" i="6" s="1"/>
  <c r="C15787" i="6"/>
  <c r="B15787" i="6" s="1"/>
  <c r="C15788" i="6"/>
  <c r="B15788" i="6" s="1"/>
  <c r="C15789" i="6"/>
  <c r="B15789" i="6" s="1"/>
  <c r="C15790" i="6"/>
  <c r="B15790" i="6" s="1"/>
  <c r="C15791" i="6"/>
  <c r="B15791" i="6" s="1"/>
  <c r="C15792" i="6"/>
  <c r="B15792" i="6" s="1"/>
  <c r="C15793" i="6"/>
  <c r="B15793" i="6" s="1"/>
  <c r="C15794" i="6"/>
  <c r="B15794" i="6" s="1"/>
  <c r="C15795" i="6"/>
  <c r="B15795" i="6" s="1"/>
  <c r="C15796" i="6"/>
  <c r="B15796" i="6" s="1"/>
  <c r="C15797" i="6"/>
  <c r="B15797" i="6" s="1"/>
  <c r="C15798" i="6"/>
  <c r="B15798" i="6" s="1"/>
  <c r="C15799" i="6"/>
  <c r="B15799" i="6" s="1"/>
  <c r="C15800" i="6"/>
  <c r="B15800" i="6" s="1"/>
  <c r="C15801" i="6"/>
  <c r="B15801" i="6" s="1"/>
  <c r="C15802" i="6"/>
  <c r="B15802" i="6" s="1"/>
  <c r="C15803" i="6"/>
  <c r="B15803" i="6" s="1"/>
  <c r="C15804" i="6"/>
  <c r="B15804" i="6" s="1"/>
  <c r="C15805" i="6"/>
  <c r="B15805" i="6" s="1"/>
  <c r="C15806" i="6"/>
  <c r="B15806" i="6" s="1"/>
  <c r="C15807" i="6"/>
  <c r="B15807" i="6" s="1"/>
  <c r="C15808" i="6"/>
  <c r="B15808" i="6" s="1"/>
  <c r="C15809" i="6"/>
  <c r="B15809" i="6" s="1"/>
  <c r="C15810" i="6"/>
  <c r="B15810" i="6" s="1"/>
  <c r="C15811" i="6"/>
  <c r="B15811" i="6" s="1"/>
  <c r="C15812" i="6"/>
  <c r="B15812" i="6" s="1"/>
  <c r="C15813" i="6"/>
  <c r="B15813" i="6" s="1"/>
  <c r="C15814" i="6"/>
  <c r="B15814" i="6" s="1"/>
  <c r="C15815" i="6"/>
  <c r="B15815" i="6" s="1"/>
  <c r="C15816" i="6"/>
  <c r="B15816" i="6" s="1"/>
  <c r="C15817" i="6"/>
  <c r="B15817" i="6" s="1"/>
  <c r="C15818" i="6"/>
  <c r="B15818" i="6" s="1"/>
  <c r="C15819" i="6"/>
  <c r="B15819" i="6" s="1"/>
  <c r="C15820" i="6"/>
  <c r="B15820" i="6" s="1"/>
  <c r="C15821" i="6"/>
  <c r="B15821" i="6" s="1"/>
  <c r="C15822" i="6"/>
  <c r="B15822" i="6" s="1"/>
  <c r="C15823" i="6"/>
  <c r="B15823" i="6" s="1"/>
  <c r="C15824" i="6"/>
  <c r="B15824" i="6" s="1"/>
  <c r="C15825" i="6"/>
  <c r="B15825" i="6" s="1"/>
  <c r="C15826" i="6"/>
  <c r="B15826" i="6" s="1"/>
  <c r="C15827" i="6"/>
  <c r="B15827" i="6" s="1"/>
  <c r="C15828" i="6"/>
  <c r="B15828" i="6" s="1"/>
  <c r="C15829" i="6"/>
  <c r="B15829" i="6" s="1"/>
  <c r="C15830" i="6"/>
  <c r="B15830" i="6" s="1"/>
  <c r="C15831" i="6"/>
  <c r="B15831" i="6" s="1"/>
  <c r="C15832" i="6"/>
  <c r="B15832" i="6" s="1"/>
  <c r="C15833" i="6"/>
  <c r="B15833" i="6" s="1"/>
  <c r="C15834" i="6"/>
  <c r="B15834" i="6" s="1"/>
  <c r="C15835" i="6"/>
  <c r="B15835" i="6" s="1"/>
  <c r="C15836" i="6"/>
  <c r="B15836" i="6" s="1"/>
  <c r="C15837" i="6"/>
  <c r="B15837" i="6" s="1"/>
  <c r="C15838" i="6"/>
  <c r="B15838" i="6" s="1"/>
  <c r="C15839" i="6"/>
  <c r="B15839" i="6" s="1"/>
  <c r="C15840" i="6"/>
  <c r="B15840" i="6" s="1"/>
  <c r="C15841" i="6"/>
  <c r="B15841" i="6" s="1"/>
  <c r="C15842" i="6"/>
  <c r="B15842" i="6" s="1"/>
  <c r="C15843" i="6"/>
  <c r="B15843" i="6" s="1"/>
  <c r="C15844" i="6"/>
  <c r="B15844" i="6" s="1"/>
  <c r="C15845" i="6"/>
  <c r="B15845" i="6" s="1"/>
  <c r="C15846" i="6"/>
  <c r="B15846" i="6" s="1"/>
  <c r="C15847" i="6"/>
  <c r="B15847" i="6" s="1"/>
  <c r="C15848" i="6"/>
  <c r="B15848" i="6" s="1"/>
  <c r="C15849" i="6"/>
  <c r="B15849" i="6" s="1"/>
  <c r="C15850" i="6"/>
  <c r="B15850" i="6" s="1"/>
  <c r="C15851" i="6"/>
  <c r="B15851" i="6" s="1"/>
  <c r="C15852" i="6"/>
  <c r="B15852" i="6" s="1"/>
  <c r="C15853" i="6"/>
  <c r="B15853" i="6" s="1"/>
  <c r="C15854" i="6"/>
  <c r="B15854" i="6" s="1"/>
  <c r="C15855" i="6"/>
  <c r="B15855" i="6" s="1"/>
  <c r="C15856" i="6"/>
  <c r="B15856" i="6" s="1"/>
  <c r="C15857" i="6"/>
  <c r="B15857" i="6" s="1"/>
  <c r="C15858" i="6"/>
  <c r="B15858" i="6" s="1"/>
  <c r="C15859" i="6"/>
  <c r="B15859" i="6" s="1"/>
  <c r="C15860" i="6"/>
  <c r="B15860" i="6" s="1"/>
  <c r="C15861" i="6"/>
  <c r="B15861" i="6" s="1"/>
  <c r="C15862" i="6"/>
  <c r="B15862" i="6" s="1"/>
  <c r="C15863" i="6"/>
  <c r="B15863" i="6" s="1"/>
  <c r="C15864" i="6"/>
  <c r="B15864" i="6" s="1"/>
  <c r="C15865" i="6"/>
  <c r="B15865" i="6" s="1"/>
  <c r="C15866" i="6"/>
  <c r="B15866" i="6" s="1"/>
  <c r="C15867" i="6"/>
  <c r="B15867" i="6" s="1"/>
  <c r="C15868" i="6"/>
  <c r="B15868" i="6" s="1"/>
  <c r="C15869" i="6"/>
  <c r="B15869" i="6" s="1"/>
  <c r="C15870" i="6"/>
  <c r="B15870" i="6" s="1"/>
  <c r="C15871" i="6"/>
  <c r="B15871" i="6" s="1"/>
  <c r="C15872" i="6"/>
  <c r="B15872" i="6" s="1"/>
  <c r="C15873" i="6"/>
  <c r="B15873" i="6" s="1"/>
  <c r="C15874" i="6"/>
  <c r="B15874" i="6" s="1"/>
  <c r="C15875" i="6"/>
  <c r="B15875" i="6" s="1"/>
  <c r="C15876" i="6"/>
  <c r="B15876" i="6" s="1"/>
  <c r="C15877" i="6"/>
  <c r="B15877" i="6" s="1"/>
  <c r="C15878" i="6"/>
  <c r="B15878" i="6" s="1"/>
  <c r="C15879" i="6"/>
  <c r="B15879" i="6" s="1"/>
  <c r="C15880" i="6"/>
  <c r="B15880" i="6" s="1"/>
  <c r="C15881" i="6"/>
  <c r="B15881" i="6" s="1"/>
  <c r="C15882" i="6"/>
  <c r="B15882" i="6" s="1"/>
  <c r="C15883" i="6"/>
  <c r="B15883" i="6" s="1"/>
  <c r="C15884" i="6"/>
  <c r="B15884" i="6" s="1"/>
  <c r="C15885" i="6"/>
  <c r="B15885" i="6" s="1"/>
  <c r="C15886" i="6"/>
  <c r="B15886" i="6" s="1"/>
  <c r="C15887" i="6"/>
  <c r="B15887" i="6" s="1"/>
  <c r="C15888" i="6"/>
  <c r="B15888" i="6" s="1"/>
  <c r="C15889" i="6"/>
  <c r="B15889" i="6" s="1"/>
  <c r="C15890" i="6"/>
  <c r="B15890" i="6" s="1"/>
  <c r="C15891" i="6"/>
  <c r="B15891" i="6" s="1"/>
  <c r="C15892" i="6"/>
  <c r="B15892" i="6" s="1"/>
  <c r="C15893" i="6"/>
  <c r="B15893" i="6" s="1"/>
  <c r="C15894" i="6"/>
  <c r="B15894" i="6" s="1"/>
  <c r="C15895" i="6"/>
  <c r="B15895" i="6" s="1"/>
  <c r="C15896" i="6"/>
  <c r="B15896" i="6" s="1"/>
  <c r="C15897" i="6"/>
  <c r="B15897" i="6" s="1"/>
  <c r="C15898" i="6"/>
  <c r="B15898" i="6" s="1"/>
  <c r="C15899" i="6"/>
  <c r="B15899" i="6" s="1"/>
  <c r="C15900" i="6"/>
  <c r="B15900" i="6" s="1"/>
  <c r="C15901" i="6"/>
  <c r="B15901" i="6" s="1"/>
  <c r="C15902" i="6"/>
  <c r="B15902" i="6" s="1"/>
  <c r="C15903" i="6"/>
  <c r="B15903" i="6" s="1"/>
  <c r="C15904" i="6"/>
  <c r="B15904" i="6" s="1"/>
  <c r="C15905" i="6"/>
  <c r="B15905" i="6" s="1"/>
  <c r="C15906" i="6"/>
  <c r="B15906" i="6" s="1"/>
  <c r="C15907" i="6"/>
  <c r="B15907" i="6" s="1"/>
  <c r="C15908" i="6"/>
  <c r="B15908" i="6" s="1"/>
  <c r="C15909" i="6"/>
  <c r="B15909" i="6" s="1"/>
  <c r="C15910" i="6"/>
  <c r="B15910" i="6" s="1"/>
  <c r="C15911" i="6"/>
  <c r="B15911" i="6" s="1"/>
  <c r="C15912" i="6"/>
  <c r="B15912" i="6" s="1"/>
  <c r="C15913" i="6"/>
  <c r="B15913" i="6" s="1"/>
  <c r="C15914" i="6"/>
  <c r="B15914" i="6" s="1"/>
  <c r="C15915" i="6"/>
  <c r="B15915" i="6" s="1"/>
  <c r="C15916" i="6"/>
  <c r="B15916" i="6" s="1"/>
  <c r="C15917" i="6"/>
  <c r="B15917" i="6" s="1"/>
  <c r="C15918" i="6"/>
  <c r="B15918" i="6" s="1"/>
  <c r="C15919" i="6"/>
  <c r="B15919" i="6" s="1"/>
  <c r="C15920" i="6"/>
  <c r="B15920" i="6" s="1"/>
  <c r="C15921" i="6"/>
  <c r="B15921" i="6" s="1"/>
  <c r="C15922" i="6"/>
  <c r="B15922" i="6" s="1"/>
  <c r="C15923" i="6"/>
  <c r="B15923" i="6" s="1"/>
  <c r="C15924" i="6"/>
  <c r="B15924" i="6" s="1"/>
  <c r="C15925" i="6"/>
  <c r="B15925" i="6" s="1"/>
  <c r="C15926" i="6"/>
  <c r="B15926" i="6" s="1"/>
  <c r="C15927" i="6"/>
  <c r="B15927" i="6" s="1"/>
  <c r="C15928" i="6"/>
  <c r="B15928" i="6" s="1"/>
  <c r="C15929" i="6"/>
  <c r="B15929" i="6" s="1"/>
  <c r="C15930" i="6"/>
  <c r="B15930" i="6" s="1"/>
  <c r="C15931" i="6"/>
  <c r="B15931" i="6" s="1"/>
  <c r="C15932" i="6"/>
  <c r="B15932" i="6" s="1"/>
  <c r="C15933" i="6"/>
  <c r="B15933" i="6" s="1"/>
  <c r="C15934" i="6"/>
  <c r="B15934" i="6" s="1"/>
  <c r="C15935" i="6"/>
  <c r="B15935" i="6" s="1"/>
  <c r="C15936" i="6"/>
  <c r="B15936" i="6" s="1"/>
  <c r="C15937" i="6"/>
  <c r="B15937" i="6" s="1"/>
  <c r="C15938" i="6"/>
  <c r="B15938" i="6" s="1"/>
  <c r="C15939" i="6"/>
  <c r="B15939" i="6" s="1"/>
  <c r="C15940" i="6"/>
  <c r="B15940" i="6" s="1"/>
  <c r="C15941" i="6"/>
  <c r="B15941" i="6" s="1"/>
  <c r="C15942" i="6"/>
  <c r="B15942" i="6" s="1"/>
  <c r="C15943" i="6"/>
  <c r="B15943" i="6" s="1"/>
  <c r="C15944" i="6"/>
  <c r="B15944" i="6" s="1"/>
  <c r="C15945" i="6"/>
  <c r="B15945" i="6" s="1"/>
  <c r="C15946" i="6"/>
  <c r="B15946" i="6" s="1"/>
  <c r="C15947" i="6"/>
  <c r="B15947" i="6" s="1"/>
  <c r="C15948" i="6"/>
  <c r="B15948" i="6" s="1"/>
  <c r="C15949" i="6"/>
  <c r="B15949" i="6" s="1"/>
  <c r="C15950" i="6"/>
  <c r="B15950" i="6" s="1"/>
  <c r="C15951" i="6"/>
  <c r="B15951" i="6" s="1"/>
  <c r="C15952" i="6"/>
  <c r="B15952" i="6" s="1"/>
  <c r="C15953" i="6"/>
  <c r="B15953" i="6" s="1"/>
  <c r="C15954" i="6"/>
  <c r="B15954" i="6" s="1"/>
  <c r="C15955" i="6"/>
  <c r="B15955" i="6" s="1"/>
  <c r="C15956" i="6"/>
  <c r="B15956" i="6" s="1"/>
  <c r="C15957" i="6"/>
  <c r="B15957" i="6" s="1"/>
  <c r="C15958" i="6"/>
  <c r="B15958" i="6" s="1"/>
  <c r="C15959" i="6"/>
  <c r="B15959" i="6" s="1"/>
  <c r="C15960" i="6"/>
  <c r="B15960" i="6" s="1"/>
  <c r="C15961" i="6"/>
  <c r="B15961" i="6" s="1"/>
  <c r="C15962" i="6"/>
  <c r="B15962" i="6" s="1"/>
  <c r="C15963" i="6"/>
  <c r="B15963" i="6" s="1"/>
  <c r="C15964" i="6"/>
  <c r="B15964" i="6" s="1"/>
  <c r="C15965" i="6"/>
  <c r="B15965" i="6" s="1"/>
  <c r="C15966" i="6"/>
  <c r="B15966" i="6" s="1"/>
  <c r="C15967" i="6"/>
  <c r="B15967" i="6" s="1"/>
  <c r="C15968" i="6"/>
  <c r="B15968" i="6" s="1"/>
  <c r="C15969" i="6"/>
  <c r="B15969" i="6" s="1"/>
  <c r="C15970" i="6"/>
  <c r="B15970" i="6" s="1"/>
  <c r="C15971" i="6"/>
  <c r="B15971" i="6" s="1"/>
  <c r="C15972" i="6"/>
  <c r="B15972" i="6" s="1"/>
  <c r="C15973" i="6"/>
  <c r="B15973" i="6" s="1"/>
  <c r="C15974" i="6"/>
  <c r="B15974" i="6" s="1"/>
  <c r="C15975" i="6"/>
  <c r="B15975" i="6" s="1"/>
  <c r="C15976" i="6"/>
  <c r="B15976" i="6" s="1"/>
  <c r="C15977" i="6"/>
  <c r="B15977" i="6" s="1"/>
  <c r="C15978" i="6"/>
  <c r="B15978" i="6" s="1"/>
  <c r="C15979" i="6"/>
  <c r="B15979" i="6" s="1"/>
  <c r="C15980" i="6"/>
  <c r="B15980" i="6" s="1"/>
  <c r="C15981" i="6"/>
  <c r="B15981" i="6" s="1"/>
  <c r="C15982" i="6"/>
  <c r="B15982" i="6" s="1"/>
  <c r="C15983" i="6"/>
  <c r="B15983" i="6" s="1"/>
  <c r="C15984" i="6"/>
  <c r="B15984" i="6" s="1"/>
  <c r="C15985" i="6"/>
  <c r="B15985" i="6" s="1"/>
  <c r="C15986" i="6"/>
  <c r="B15986" i="6" s="1"/>
  <c r="C15987" i="6"/>
  <c r="B15987" i="6" s="1"/>
  <c r="C15988" i="6"/>
  <c r="B15988" i="6" s="1"/>
  <c r="C15989" i="6"/>
  <c r="B15989" i="6" s="1"/>
  <c r="C15990" i="6"/>
  <c r="B15990" i="6" s="1"/>
  <c r="C15991" i="6"/>
  <c r="B15991" i="6" s="1"/>
  <c r="C15992" i="6"/>
  <c r="B15992" i="6" s="1"/>
  <c r="C15993" i="6"/>
  <c r="B15993" i="6" s="1"/>
  <c r="C15994" i="6"/>
  <c r="B15994" i="6" s="1"/>
  <c r="C15995" i="6"/>
  <c r="B15995" i="6" s="1"/>
  <c r="C15996" i="6"/>
  <c r="B15996" i="6" s="1"/>
  <c r="C15997" i="6"/>
  <c r="B15997" i="6" s="1"/>
  <c r="C15998" i="6"/>
  <c r="B15998" i="6" s="1"/>
  <c r="C15999" i="6"/>
  <c r="B15999" i="6" s="1"/>
  <c r="C16000" i="6"/>
  <c r="B16000" i="6" s="1"/>
  <c r="C16001" i="6"/>
  <c r="B16001" i="6" s="1"/>
  <c r="C16002" i="6"/>
  <c r="B16002" i="6" s="1"/>
  <c r="C16003" i="6"/>
  <c r="B16003" i="6" s="1"/>
  <c r="C16004" i="6"/>
  <c r="B16004" i="6" s="1"/>
  <c r="C16005" i="6"/>
  <c r="B16005" i="6" s="1"/>
  <c r="C16006" i="6"/>
  <c r="B16006" i="6" s="1"/>
  <c r="C16007" i="6"/>
  <c r="B16007" i="6" s="1"/>
  <c r="C16008" i="6"/>
  <c r="B16008" i="6" s="1"/>
  <c r="C16009" i="6"/>
  <c r="B16009" i="6" s="1"/>
  <c r="C16010" i="6"/>
  <c r="B16010" i="6" s="1"/>
  <c r="C16011" i="6"/>
  <c r="B16011" i="6" s="1"/>
  <c r="C16012" i="6"/>
  <c r="B16012" i="6" s="1"/>
  <c r="C16013" i="6"/>
  <c r="B16013" i="6" s="1"/>
  <c r="C16014" i="6"/>
  <c r="B16014" i="6" s="1"/>
  <c r="C16015" i="6"/>
  <c r="B16015" i="6" s="1"/>
  <c r="C16016" i="6"/>
  <c r="B16016" i="6" s="1"/>
  <c r="C16017" i="6"/>
  <c r="B16017" i="6" s="1"/>
  <c r="C16018" i="6"/>
  <c r="B16018" i="6" s="1"/>
  <c r="C16019" i="6"/>
  <c r="B16019" i="6" s="1"/>
  <c r="C16020" i="6"/>
  <c r="B16020" i="6" s="1"/>
  <c r="C16021" i="6"/>
  <c r="B16021" i="6" s="1"/>
  <c r="C16022" i="6"/>
  <c r="B16022" i="6" s="1"/>
  <c r="C16023" i="6"/>
  <c r="B16023" i="6" s="1"/>
  <c r="C16024" i="6"/>
  <c r="B16024" i="6" s="1"/>
  <c r="C16025" i="6"/>
  <c r="B16025" i="6" s="1"/>
  <c r="C16026" i="6"/>
  <c r="B16026" i="6" s="1"/>
  <c r="C16027" i="6"/>
  <c r="B16027" i="6" s="1"/>
  <c r="C16028" i="6"/>
  <c r="B16028" i="6" s="1"/>
  <c r="C16029" i="6"/>
  <c r="B16029" i="6" s="1"/>
  <c r="C16030" i="6"/>
  <c r="B16030" i="6" s="1"/>
  <c r="C16031" i="6"/>
  <c r="B16031" i="6" s="1"/>
  <c r="C16032" i="6"/>
  <c r="B16032" i="6" s="1"/>
  <c r="C16033" i="6"/>
  <c r="B16033" i="6" s="1"/>
  <c r="C16034" i="6"/>
  <c r="B16034" i="6" s="1"/>
  <c r="C16035" i="6"/>
  <c r="B16035" i="6" s="1"/>
  <c r="C16036" i="6"/>
  <c r="B16036" i="6" s="1"/>
  <c r="C16037" i="6"/>
  <c r="B16037" i="6" s="1"/>
  <c r="C16038" i="6"/>
  <c r="B16038" i="6" s="1"/>
  <c r="C16039" i="6"/>
  <c r="B16039" i="6" s="1"/>
  <c r="C16040" i="6"/>
  <c r="B16040" i="6" s="1"/>
  <c r="C16041" i="6"/>
  <c r="B16041" i="6" s="1"/>
  <c r="C16042" i="6"/>
  <c r="B16042" i="6" s="1"/>
  <c r="C16043" i="6"/>
  <c r="B16043" i="6" s="1"/>
  <c r="C16044" i="6"/>
  <c r="B16044" i="6" s="1"/>
  <c r="C16045" i="6"/>
  <c r="B16045" i="6" s="1"/>
  <c r="C16046" i="6"/>
  <c r="B16046" i="6" s="1"/>
  <c r="C16047" i="6"/>
  <c r="B16047" i="6" s="1"/>
  <c r="C16048" i="6"/>
  <c r="B16048" i="6" s="1"/>
  <c r="C16049" i="6"/>
  <c r="B16049" i="6" s="1"/>
  <c r="C16050" i="6"/>
  <c r="B16050" i="6" s="1"/>
  <c r="C16051" i="6"/>
  <c r="B16051" i="6" s="1"/>
  <c r="C16052" i="6"/>
  <c r="B16052" i="6" s="1"/>
  <c r="C16053" i="6"/>
  <c r="B16053" i="6" s="1"/>
  <c r="C16054" i="6"/>
  <c r="B16054" i="6" s="1"/>
  <c r="C16055" i="6"/>
  <c r="B16055" i="6" s="1"/>
  <c r="C16056" i="6"/>
  <c r="B16056" i="6" s="1"/>
  <c r="C16057" i="6"/>
  <c r="B16057" i="6" s="1"/>
  <c r="C16058" i="6"/>
  <c r="B16058" i="6" s="1"/>
  <c r="C16059" i="6"/>
  <c r="B16059" i="6" s="1"/>
  <c r="C16060" i="6"/>
  <c r="B16060" i="6" s="1"/>
  <c r="C16061" i="6"/>
  <c r="B16061" i="6" s="1"/>
  <c r="C16062" i="6"/>
  <c r="B16062" i="6" s="1"/>
  <c r="C16063" i="6"/>
  <c r="B16063" i="6" s="1"/>
  <c r="C16064" i="6"/>
  <c r="B16064" i="6" s="1"/>
  <c r="C16065" i="6"/>
  <c r="B16065" i="6" s="1"/>
  <c r="C16066" i="6"/>
  <c r="B16066" i="6" s="1"/>
  <c r="C16067" i="6"/>
  <c r="B16067" i="6" s="1"/>
  <c r="C16068" i="6"/>
  <c r="B16068" i="6" s="1"/>
  <c r="C16069" i="6"/>
  <c r="B16069" i="6" s="1"/>
  <c r="C16070" i="6"/>
  <c r="B16070" i="6" s="1"/>
  <c r="C16071" i="6"/>
  <c r="B16071" i="6" s="1"/>
  <c r="C16072" i="6"/>
  <c r="B16072" i="6" s="1"/>
  <c r="C16073" i="6"/>
  <c r="B16073" i="6" s="1"/>
  <c r="C16074" i="6"/>
  <c r="B16074" i="6" s="1"/>
  <c r="C16075" i="6"/>
  <c r="B16075" i="6" s="1"/>
  <c r="C16076" i="6"/>
  <c r="B16076" i="6" s="1"/>
  <c r="C16077" i="6"/>
  <c r="B16077" i="6" s="1"/>
  <c r="C16078" i="6"/>
  <c r="B16078" i="6" s="1"/>
  <c r="C16079" i="6"/>
  <c r="B16079" i="6" s="1"/>
  <c r="C16080" i="6"/>
  <c r="B16080" i="6" s="1"/>
  <c r="C16081" i="6"/>
  <c r="B16081" i="6" s="1"/>
  <c r="C16082" i="6"/>
  <c r="B16082" i="6" s="1"/>
  <c r="C16083" i="6"/>
  <c r="B16083" i="6" s="1"/>
  <c r="C16084" i="6"/>
  <c r="B16084" i="6" s="1"/>
  <c r="C16085" i="6"/>
  <c r="B16085" i="6" s="1"/>
  <c r="C16086" i="6"/>
  <c r="B16086" i="6" s="1"/>
  <c r="C16087" i="6"/>
  <c r="B16087" i="6" s="1"/>
  <c r="C16088" i="6"/>
  <c r="B16088" i="6" s="1"/>
  <c r="C16089" i="6"/>
  <c r="B16089" i="6" s="1"/>
  <c r="C16090" i="6"/>
  <c r="B16090" i="6" s="1"/>
  <c r="C16091" i="6"/>
  <c r="B16091" i="6" s="1"/>
  <c r="C16092" i="6"/>
  <c r="B16092" i="6" s="1"/>
  <c r="C16093" i="6"/>
  <c r="B16093" i="6" s="1"/>
  <c r="C16094" i="6"/>
  <c r="B16094" i="6" s="1"/>
  <c r="C16095" i="6"/>
  <c r="B16095" i="6" s="1"/>
  <c r="C16096" i="6"/>
  <c r="B16096" i="6" s="1"/>
  <c r="C16097" i="6"/>
  <c r="B16097" i="6" s="1"/>
  <c r="C16098" i="6"/>
  <c r="B16098" i="6" s="1"/>
  <c r="C16099" i="6"/>
  <c r="B16099" i="6" s="1"/>
  <c r="C16100" i="6"/>
  <c r="B16100" i="6" s="1"/>
  <c r="C16101" i="6"/>
  <c r="B16101" i="6" s="1"/>
  <c r="C16102" i="6"/>
  <c r="B16102" i="6" s="1"/>
  <c r="C16103" i="6"/>
  <c r="B16103" i="6" s="1"/>
  <c r="C16104" i="6"/>
  <c r="B16104" i="6" s="1"/>
  <c r="C16105" i="6"/>
  <c r="B16105" i="6" s="1"/>
  <c r="C16106" i="6"/>
  <c r="B16106" i="6" s="1"/>
  <c r="C16107" i="6"/>
  <c r="B16107" i="6" s="1"/>
  <c r="C16108" i="6"/>
  <c r="B16108" i="6" s="1"/>
  <c r="C16109" i="6"/>
  <c r="B16109" i="6" s="1"/>
  <c r="C16110" i="6"/>
  <c r="B16110" i="6" s="1"/>
  <c r="C16111" i="6"/>
  <c r="B16111" i="6" s="1"/>
  <c r="C16112" i="6"/>
  <c r="B16112" i="6" s="1"/>
  <c r="C16113" i="6"/>
  <c r="B16113" i="6" s="1"/>
  <c r="C16114" i="6"/>
  <c r="B16114" i="6" s="1"/>
  <c r="C16115" i="6"/>
  <c r="B16115" i="6" s="1"/>
  <c r="C16116" i="6"/>
  <c r="B16116" i="6" s="1"/>
  <c r="C16117" i="6"/>
  <c r="B16117" i="6" s="1"/>
  <c r="C16118" i="6"/>
  <c r="B16118" i="6" s="1"/>
  <c r="C16119" i="6"/>
  <c r="B16119" i="6" s="1"/>
  <c r="C16120" i="6"/>
  <c r="B16120" i="6" s="1"/>
  <c r="C16121" i="6"/>
  <c r="B16121" i="6" s="1"/>
  <c r="C16122" i="6"/>
  <c r="B16122" i="6" s="1"/>
  <c r="C16123" i="6"/>
  <c r="B16123" i="6" s="1"/>
  <c r="C16124" i="6"/>
  <c r="B16124" i="6" s="1"/>
  <c r="C16125" i="6"/>
  <c r="B16125" i="6" s="1"/>
  <c r="C16126" i="6"/>
  <c r="B16126" i="6" s="1"/>
  <c r="C16127" i="6"/>
  <c r="B16127" i="6" s="1"/>
  <c r="C16128" i="6"/>
  <c r="B16128" i="6" s="1"/>
  <c r="C16129" i="6"/>
  <c r="B16129" i="6" s="1"/>
  <c r="C16130" i="6"/>
  <c r="B16130" i="6" s="1"/>
  <c r="C16131" i="6"/>
  <c r="B16131" i="6" s="1"/>
  <c r="C16132" i="6"/>
  <c r="B16132" i="6" s="1"/>
  <c r="C16133" i="6"/>
  <c r="B16133" i="6" s="1"/>
  <c r="C16134" i="6"/>
  <c r="B16134" i="6" s="1"/>
  <c r="C16135" i="6"/>
  <c r="B16135" i="6" s="1"/>
  <c r="C16136" i="6"/>
  <c r="B16136" i="6" s="1"/>
  <c r="C16137" i="6"/>
  <c r="B16137" i="6" s="1"/>
  <c r="C16138" i="6"/>
  <c r="B16138" i="6" s="1"/>
  <c r="C16139" i="6"/>
  <c r="B16139" i="6" s="1"/>
  <c r="C16140" i="6"/>
  <c r="B16140" i="6" s="1"/>
  <c r="C16141" i="6"/>
  <c r="B16141" i="6" s="1"/>
  <c r="C16142" i="6"/>
  <c r="B16142" i="6" s="1"/>
  <c r="C16143" i="6"/>
  <c r="B16143" i="6" s="1"/>
  <c r="C16144" i="6"/>
  <c r="B16144" i="6" s="1"/>
  <c r="C16145" i="6"/>
  <c r="B16145" i="6" s="1"/>
  <c r="C16146" i="6"/>
  <c r="B16146" i="6" s="1"/>
  <c r="C16147" i="6"/>
  <c r="B16147" i="6" s="1"/>
  <c r="C16148" i="6"/>
  <c r="B16148" i="6" s="1"/>
  <c r="C16149" i="6"/>
  <c r="B16149" i="6" s="1"/>
  <c r="C16150" i="6"/>
  <c r="B16150" i="6" s="1"/>
  <c r="C16151" i="6"/>
  <c r="B16151" i="6" s="1"/>
  <c r="C16152" i="6"/>
  <c r="B16152" i="6" s="1"/>
  <c r="C16153" i="6"/>
  <c r="B16153" i="6" s="1"/>
  <c r="C16154" i="6"/>
  <c r="B16154" i="6" s="1"/>
  <c r="C16155" i="6"/>
  <c r="B16155" i="6" s="1"/>
  <c r="C16156" i="6"/>
  <c r="B16156" i="6" s="1"/>
  <c r="C16157" i="6"/>
  <c r="B16157" i="6" s="1"/>
  <c r="C16158" i="6"/>
  <c r="B16158" i="6" s="1"/>
  <c r="C16159" i="6"/>
  <c r="B16159" i="6" s="1"/>
  <c r="C16160" i="6"/>
  <c r="B16160" i="6" s="1"/>
  <c r="C16161" i="6"/>
  <c r="B16161" i="6" s="1"/>
  <c r="C16162" i="6"/>
  <c r="B16162" i="6" s="1"/>
  <c r="C16163" i="6"/>
  <c r="B16163" i="6" s="1"/>
  <c r="C16164" i="6"/>
  <c r="B16164" i="6" s="1"/>
  <c r="C16165" i="6"/>
  <c r="B16165" i="6" s="1"/>
  <c r="C16166" i="6"/>
  <c r="B16166" i="6" s="1"/>
  <c r="C16167" i="6"/>
  <c r="B16167" i="6" s="1"/>
  <c r="C16168" i="6"/>
  <c r="B16168" i="6" s="1"/>
  <c r="C16169" i="6"/>
  <c r="B16169" i="6" s="1"/>
  <c r="C16170" i="6"/>
  <c r="B16170" i="6" s="1"/>
  <c r="C16171" i="6"/>
  <c r="B16171" i="6" s="1"/>
  <c r="C16172" i="6"/>
  <c r="B16172" i="6" s="1"/>
  <c r="C16173" i="6"/>
  <c r="B16173" i="6" s="1"/>
  <c r="C16174" i="6"/>
  <c r="B16174" i="6" s="1"/>
  <c r="C16175" i="6"/>
  <c r="B16175" i="6" s="1"/>
  <c r="C16176" i="6"/>
  <c r="B16176" i="6" s="1"/>
  <c r="C16177" i="6"/>
  <c r="B16177" i="6" s="1"/>
  <c r="C16178" i="6"/>
  <c r="B16178" i="6" s="1"/>
  <c r="C16179" i="6"/>
  <c r="B16179" i="6" s="1"/>
  <c r="C16180" i="6"/>
  <c r="B16180" i="6" s="1"/>
  <c r="C16181" i="6"/>
  <c r="B16181" i="6" s="1"/>
  <c r="C16182" i="6"/>
  <c r="B16182" i="6" s="1"/>
  <c r="C16183" i="6"/>
  <c r="B16183" i="6" s="1"/>
  <c r="C16184" i="6"/>
  <c r="B16184" i="6" s="1"/>
  <c r="C16185" i="6"/>
  <c r="B16185" i="6" s="1"/>
  <c r="C16186" i="6"/>
  <c r="B16186" i="6" s="1"/>
  <c r="C16187" i="6"/>
  <c r="B16187" i="6" s="1"/>
  <c r="C16188" i="6"/>
  <c r="B16188" i="6" s="1"/>
  <c r="C16189" i="6"/>
  <c r="B16189" i="6" s="1"/>
  <c r="C16190" i="6"/>
  <c r="B16190" i="6" s="1"/>
  <c r="C16191" i="6"/>
  <c r="B16191" i="6" s="1"/>
  <c r="C16192" i="6"/>
  <c r="B16192" i="6" s="1"/>
  <c r="C16193" i="6"/>
  <c r="B16193" i="6" s="1"/>
  <c r="C16194" i="6"/>
  <c r="B16194" i="6" s="1"/>
  <c r="C16195" i="6"/>
  <c r="B16195" i="6" s="1"/>
  <c r="C16196" i="6"/>
  <c r="B16196" i="6" s="1"/>
  <c r="C16197" i="6"/>
  <c r="B16197" i="6" s="1"/>
  <c r="C16198" i="6"/>
  <c r="B16198" i="6" s="1"/>
  <c r="C16199" i="6"/>
  <c r="B16199" i="6" s="1"/>
  <c r="C16200" i="6"/>
  <c r="B16200" i="6" s="1"/>
  <c r="C16201" i="6"/>
  <c r="B16201" i="6" s="1"/>
  <c r="C16202" i="6"/>
  <c r="B16202" i="6" s="1"/>
  <c r="C16203" i="6"/>
  <c r="B16203" i="6" s="1"/>
  <c r="C16204" i="6"/>
  <c r="B16204" i="6" s="1"/>
  <c r="C16205" i="6"/>
  <c r="B16205" i="6" s="1"/>
  <c r="C16206" i="6"/>
  <c r="B16206" i="6" s="1"/>
  <c r="C16207" i="6"/>
  <c r="B16207" i="6" s="1"/>
  <c r="C16208" i="6"/>
  <c r="B16208" i="6" s="1"/>
  <c r="C16209" i="6"/>
  <c r="B16209" i="6" s="1"/>
  <c r="C16210" i="6"/>
  <c r="B16210" i="6" s="1"/>
  <c r="C16211" i="6"/>
  <c r="B16211" i="6" s="1"/>
  <c r="C16212" i="6"/>
  <c r="B16212" i="6" s="1"/>
  <c r="C16213" i="6"/>
  <c r="B16213" i="6" s="1"/>
  <c r="C16214" i="6"/>
  <c r="B16214" i="6" s="1"/>
  <c r="C16215" i="6"/>
  <c r="B16215" i="6" s="1"/>
  <c r="C16216" i="6"/>
  <c r="B16216" i="6" s="1"/>
  <c r="C16217" i="6"/>
  <c r="B16217" i="6" s="1"/>
  <c r="C16218" i="6"/>
  <c r="B16218" i="6" s="1"/>
  <c r="C16219" i="6"/>
  <c r="B16219" i="6" s="1"/>
  <c r="C16220" i="6"/>
  <c r="B16220" i="6" s="1"/>
  <c r="C16221" i="6"/>
  <c r="B16221" i="6" s="1"/>
  <c r="C16222" i="6"/>
  <c r="B16222" i="6" s="1"/>
  <c r="C16223" i="6"/>
  <c r="B16223" i="6" s="1"/>
  <c r="C16224" i="6"/>
  <c r="B16224" i="6" s="1"/>
  <c r="C16225" i="6"/>
  <c r="B16225" i="6" s="1"/>
  <c r="C16226" i="6"/>
  <c r="B16226" i="6" s="1"/>
  <c r="C16227" i="6"/>
  <c r="B16227" i="6" s="1"/>
  <c r="C16228" i="6"/>
  <c r="B16228" i="6" s="1"/>
  <c r="C16229" i="6"/>
  <c r="B16229" i="6" s="1"/>
  <c r="C16230" i="6"/>
  <c r="B16230" i="6" s="1"/>
  <c r="C16231" i="6"/>
  <c r="B16231" i="6" s="1"/>
  <c r="C16232" i="6"/>
  <c r="B16232" i="6" s="1"/>
  <c r="C16233" i="6"/>
  <c r="B16233" i="6" s="1"/>
  <c r="C16234" i="6"/>
  <c r="B16234" i="6" s="1"/>
  <c r="C16235" i="6"/>
  <c r="B16235" i="6" s="1"/>
  <c r="C16236" i="6"/>
  <c r="B16236" i="6" s="1"/>
  <c r="C16237" i="6"/>
  <c r="B16237" i="6" s="1"/>
  <c r="C16238" i="6"/>
  <c r="B16238" i="6" s="1"/>
  <c r="C16239" i="6"/>
  <c r="B16239" i="6" s="1"/>
  <c r="C16240" i="6"/>
  <c r="B16240" i="6" s="1"/>
  <c r="C16241" i="6"/>
  <c r="B16241" i="6" s="1"/>
  <c r="C16242" i="6"/>
  <c r="B16242" i="6" s="1"/>
  <c r="C16243" i="6"/>
  <c r="B16243" i="6" s="1"/>
  <c r="C16244" i="6"/>
  <c r="B16244" i="6" s="1"/>
  <c r="C16245" i="6"/>
  <c r="B16245" i="6" s="1"/>
  <c r="C16246" i="6"/>
  <c r="B16246" i="6" s="1"/>
  <c r="C16247" i="6"/>
  <c r="B16247" i="6" s="1"/>
  <c r="C16248" i="6"/>
  <c r="B16248" i="6" s="1"/>
  <c r="C16249" i="6"/>
  <c r="B16249" i="6" s="1"/>
  <c r="C16250" i="6"/>
  <c r="B16250" i="6" s="1"/>
  <c r="C16251" i="6"/>
  <c r="B16251" i="6" s="1"/>
  <c r="C16252" i="6"/>
  <c r="B16252" i="6" s="1"/>
  <c r="C16253" i="6"/>
  <c r="B16253" i="6" s="1"/>
  <c r="C16254" i="6"/>
  <c r="B16254" i="6" s="1"/>
  <c r="C16255" i="6"/>
  <c r="B16255" i="6" s="1"/>
  <c r="C16256" i="6"/>
  <c r="B16256" i="6" s="1"/>
  <c r="C16257" i="6"/>
  <c r="B16257" i="6" s="1"/>
  <c r="C16258" i="6"/>
  <c r="B16258" i="6" s="1"/>
  <c r="C16259" i="6"/>
  <c r="B16259" i="6" s="1"/>
  <c r="C16260" i="6"/>
  <c r="B16260" i="6" s="1"/>
  <c r="C16261" i="6"/>
  <c r="B16261" i="6" s="1"/>
  <c r="C16262" i="6"/>
  <c r="B16262" i="6" s="1"/>
  <c r="C16263" i="6"/>
  <c r="B16263" i="6" s="1"/>
  <c r="C16264" i="6"/>
  <c r="B16264" i="6" s="1"/>
  <c r="C16265" i="6"/>
  <c r="B16265" i="6" s="1"/>
  <c r="C16266" i="6"/>
  <c r="B16266" i="6" s="1"/>
  <c r="C16267" i="6"/>
  <c r="B16267" i="6" s="1"/>
  <c r="C16268" i="6"/>
  <c r="B16268" i="6" s="1"/>
  <c r="C16269" i="6"/>
  <c r="B16269" i="6" s="1"/>
  <c r="C16270" i="6"/>
  <c r="B16270" i="6" s="1"/>
  <c r="C16271" i="6"/>
  <c r="B16271" i="6" s="1"/>
  <c r="C16272" i="6"/>
  <c r="B16272" i="6" s="1"/>
  <c r="C16273" i="6"/>
  <c r="B16273" i="6" s="1"/>
  <c r="C16274" i="6"/>
  <c r="B16274" i="6" s="1"/>
  <c r="C16275" i="6"/>
  <c r="B16275" i="6" s="1"/>
  <c r="C16276" i="6"/>
  <c r="B16276" i="6" s="1"/>
  <c r="C16277" i="6"/>
  <c r="B16277" i="6" s="1"/>
  <c r="C16278" i="6"/>
  <c r="B16278" i="6" s="1"/>
  <c r="C16279" i="6"/>
  <c r="B16279" i="6" s="1"/>
  <c r="C16280" i="6"/>
  <c r="B16280" i="6" s="1"/>
  <c r="C16281" i="6"/>
  <c r="B16281" i="6" s="1"/>
  <c r="C16282" i="6"/>
  <c r="B16282" i="6" s="1"/>
  <c r="C16283" i="6"/>
  <c r="B16283" i="6" s="1"/>
  <c r="C16284" i="6"/>
  <c r="B16284" i="6" s="1"/>
  <c r="C16285" i="6"/>
  <c r="B16285" i="6" s="1"/>
  <c r="C16286" i="6"/>
  <c r="B16286" i="6" s="1"/>
  <c r="C16287" i="6"/>
  <c r="B16287" i="6" s="1"/>
  <c r="C16288" i="6"/>
  <c r="B16288" i="6" s="1"/>
  <c r="C16289" i="6"/>
  <c r="B16289" i="6" s="1"/>
  <c r="C16290" i="6"/>
  <c r="B16290" i="6" s="1"/>
  <c r="C16291" i="6"/>
  <c r="B16291" i="6" s="1"/>
  <c r="C16292" i="6"/>
  <c r="B16292" i="6" s="1"/>
  <c r="C16293" i="6"/>
  <c r="B16293" i="6" s="1"/>
  <c r="C16294" i="6"/>
  <c r="B16294" i="6" s="1"/>
  <c r="C16295" i="6"/>
  <c r="B16295" i="6" s="1"/>
  <c r="C16296" i="6"/>
  <c r="B16296" i="6" s="1"/>
  <c r="C16297" i="6"/>
  <c r="B16297" i="6" s="1"/>
  <c r="C16298" i="6"/>
  <c r="B16298" i="6" s="1"/>
  <c r="C16299" i="6"/>
  <c r="B16299" i="6" s="1"/>
  <c r="C16300" i="6"/>
  <c r="B16300" i="6" s="1"/>
  <c r="C16301" i="6"/>
  <c r="B16301" i="6" s="1"/>
  <c r="C16302" i="6"/>
  <c r="B16302" i="6" s="1"/>
  <c r="C16303" i="6"/>
  <c r="B16303" i="6" s="1"/>
  <c r="C16304" i="6"/>
  <c r="B16304" i="6" s="1"/>
  <c r="C16305" i="6"/>
  <c r="B16305" i="6" s="1"/>
  <c r="C16306" i="6"/>
  <c r="B16306" i="6" s="1"/>
  <c r="C16307" i="6"/>
  <c r="B16307" i="6" s="1"/>
  <c r="C16308" i="6"/>
  <c r="B16308" i="6" s="1"/>
  <c r="C16309" i="6"/>
  <c r="B16309" i="6" s="1"/>
  <c r="C16310" i="6"/>
  <c r="B16310" i="6" s="1"/>
  <c r="C16311" i="6"/>
  <c r="B16311" i="6" s="1"/>
  <c r="C16312" i="6"/>
  <c r="B16312" i="6" s="1"/>
  <c r="C16313" i="6"/>
  <c r="B16313" i="6" s="1"/>
  <c r="C16314" i="6"/>
  <c r="B16314" i="6" s="1"/>
  <c r="C16315" i="6"/>
  <c r="B16315" i="6" s="1"/>
  <c r="C16316" i="6"/>
  <c r="B16316" i="6" s="1"/>
  <c r="C16317" i="6"/>
  <c r="B16317" i="6" s="1"/>
  <c r="C16318" i="6"/>
  <c r="B16318" i="6" s="1"/>
  <c r="C16319" i="6"/>
  <c r="B16319" i="6" s="1"/>
  <c r="C16320" i="6"/>
  <c r="B16320" i="6" s="1"/>
  <c r="C16321" i="6"/>
  <c r="B16321" i="6" s="1"/>
  <c r="C16322" i="6"/>
  <c r="B16322" i="6" s="1"/>
  <c r="C16323" i="6"/>
  <c r="B16323" i="6" s="1"/>
  <c r="C16324" i="6"/>
  <c r="B16324" i="6" s="1"/>
  <c r="C16325" i="6"/>
  <c r="B16325" i="6" s="1"/>
  <c r="C16326" i="6"/>
  <c r="B16326" i="6" s="1"/>
  <c r="C16327" i="6"/>
  <c r="B16327" i="6" s="1"/>
  <c r="C16328" i="6"/>
  <c r="B16328" i="6" s="1"/>
  <c r="C16329" i="6"/>
  <c r="B16329" i="6" s="1"/>
  <c r="C16330" i="6"/>
  <c r="B16330" i="6" s="1"/>
  <c r="C16331" i="6"/>
  <c r="B16331" i="6" s="1"/>
  <c r="C16332" i="6"/>
  <c r="B16332" i="6" s="1"/>
  <c r="C16333" i="6"/>
  <c r="B16333" i="6" s="1"/>
  <c r="C16334" i="6"/>
  <c r="B16334" i="6" s="1"/>
  <c r="C16335" i="6"/>
  <c r="B16335" i="6" s="1"/>
  <c r="C16336" i="6"/>
  <c r="B16336" i="6" s="1"/>
  <c r="C16337" i="6"/>
  <c r="B16337" i="6" s="1"/>
  <c r="C16338" i="6"/>
  <c r="B16338" i="6" s="1"/>
  <c r="C16339" i="6"/>
  <c r="B16339" i="6" s="1"/>
  <c r="C16340" i="6"/>
  <c r="B16340" i="6" s="1"/>
  <c r="C16341" i="6"/>
  <c r="B16341" i="6" s="1"/>
  <c r="C16342" i="6"/>
  <c r="B16342" i="6" s="1"/>
  <c r="C16343" i="6"/>
  <c r="B16343" i="6" s="1"/>
  <c r="C16344" i="6"/>
  <c r="B16344" i="6" s="1"/>
  <c r="C16345" i="6"/>
  <c r="B16345" i="6" s="1"/>
  <c r="C16346" i="6"/>
  <c r="B16346" i="6" s="1"/>
  <c r="C16347" i="6"/>
  <c r="B16347" i="6" s="1"/>
  <c r="C16348" i="6"/>
  <c r="B16348" i="6" s="1"/>
  <c r="C16349" i="6"/>
  <c r="B16349" i="6" s="1"/>
  <c r="C16350" i="6"/>
  <c r="B16350" i="6" s="1"/>
  <c r="C16351" i="6"/>
  <c r="B16351" i="6" s="1"/>
  <c r="C16352" i="6"/>
  <c r="B16352" i="6" s="1"/>
  <c r="C16353" i="6"/>
  <c r="B16353" i="6" s="1"/>
  <c r="C16354" i="6"/>
  <c r="B16354" i="6" s="1"/>
  <c r="C16355" i="6"/>
  <c r="B16355" i="6" s="1"/>
  <c r="C16356" i="6"/>
  <c r="B16356" i="6" s="1"/>
  <c r="C16357" i="6"/>
  <c r="B16357" i="6" s="1"/>
  <c r="C16358" i="6"/>
  <c r="B16358" i="6" s="1"/>
  <c r="C16359" i="6"/>
  <c r="B16359" i="6" s="1"/>
  <c r="C16360" i="6"/>
  <c r="B16360" i="6" s="1"/>
  <c r="C16361" i="6"/>
  <c r="B16361" i="6" s="1"/>
  <c r="C16362" i="6"/>
  <c r="B16362" i="6" s="1"/>
  <c r="C16363" i="6"/>
  <c r="B16363" i="6" s="1"/>
  <c r="C16364" i="6"/>
  <c r="B16364" i="6" s="1"/>
  <c r="C16365" i="6"/>
  <c r="B16365" i="6" s="1"/>
  <c r="C16366" i="6"/>
  <c r="B16366" i="6" s="1"/>
  <c r="C16367" i="6"/>
  <c r="B16367" i="6" s="1"/>
  <c r="C16368" i="6"/>
  <c r="B16368" i="6" s="1"/>
  <c r="C16369" i="6"/>
  <c r="B16369" i="6" s="1"/>
  <c r="C16370" i="6"/>
  <c r="B16370" i="6" s="1"/>
  <c r="C16371" i="6"/>
  <c r="B16371" i="6" s="1"/>
  <c r="C16372" i="6"/>
  <c r="B16372" i="6" s="1"/>
  <c r="C16373" i="6"/>
  <c r="B16373" i="6" s="1"/>
  <c r="C16374" i="6"/>
  <c r="B16374" i="6" s="1"/>
  <c r="C16375" i="6"/>
  <c r="B16375" i="6" s="1"/>
  <c r="C16376" i="6"/>
  <c r="B16376" i="6" s="1"/>
  <c r="C16377" i="6"/>
  <c r="B16377" i="6" s="1"/>
  <c r="C16378" i="6"/>
  <c r="B16378" i="6" s="1"/>
  <c r="C16379" i="6"/>
  <c r="B16379" i="6" s="1"/>
  <c r="C16380" i="6"/>
  <c r="B16380" i="6" s="1"/>
  <c r="C16381" i="6"/>
  <c r="B16381" i="6" s="1"/>
  <c r="C16382" i="6"/>
  <c r="B16382" i="6" s="1"/>
  <c r="C16383" i="6"/>
  <c r="B16383" i="6" s="1"/>
  <c r="C16384" i="6"/>
  <c r="B16384" i="6" s="1"/>
  <c r="C16385" i="6"/>
  <c r="B16385" i="6" s="1"/>
  <c r="C16386" i="6"/>
  <c r="B16386" i="6" s="1"/>
  <c r="C16387" i="6"/>
  <c r="B16387" i="6" s="1"/>
  <c r="C16388" i="6"/>
  <c r="B16388" i="6" s="1"/>
  <c r="C16389" i="6"/>
  <c r="B16389" i="6" s="1"/>
  <c r="C16390" i="6"/>
  <c r="B16390" i="6" s="1"/>
  <c r="C16391" i="6"/>
  <c r="B16391" i="6" s="1"/>
  <c r="C16392" i="6"/>
  <c r="B16392" i="6" s="1"/>
  <c r="C16393" i="6"/>
  <c r="B16393" i="6" s="1"/>
  <c r="C16394" i="6"/>
  <c r="B16394" i="6" s="1"/>
  <c r="C16395" i="6"/>
  <c r="B16395" i="6" s="1"/>
  <c r="C16396" i="6"/>
  <c r="B16396" i="6" s="1"/>
  <c r="C16397" i="6"/>
  <c r="B16397" i="6" s="1"/>
  <c r="C16398" i="6"/>
  <c r="B16398" i="6" s="1"/>
  <c r="C16399" i="6"/>
  <c r="B16399" i="6" s="1"/>
  <c r="C16400" i="6"/>
  <c r="B16400" i="6" s="1"/>
  <c r="C16401" i="6"/>
  <c r="B16401" i="6" s="1"/>
  <c r="C16402" i="6"/>
  <c r="B16402" i="6" s="1"/>
  <c r="C16403" i="6"/>
  <c r="B16403" i="6" s="1"/>
  <c r="C16404" i="6"/>
  <c r="B16404" i="6" s="1"/>
  <c r="C16405" i="6"/>
  <c r="B16405" i="6" s="1"/>
  <c r="C16406" i="6"/>
  <c r="B16406" i="6" s="1"/>
  <c r="C16407" i="6"/>
  <c r="B16407" i="6" s="1"/>
  <c r="C16408" i="6"/>
  <c r="B16408" i="6" s="1"/>
  <c r="C16409" i="6"/>
  <c r="B16409" i="6" s="1"/>
  <c r="C16410" i="6"/>
  <c r="B16410" i="6" s="1"/>
  <c r="C16411" i="6"/>
  <c r="B16411" i="6" s="1"/>
  <c r="C16412" i="6"/>
  <c r="B16412" i="6" s="1"/>
  <c r="C16413" i="6"/>
  <c r="B16413" i="6" s="1"/>
  <c r="C16414" i="6"/>
  <c r="B16414" i="6" s="1"/>
  <c r="C16415" i="6"/>
  <c r="B16415" i="6" s="1"/>
  <c r="C16416" i="6"/>
  <c r="B16416" i="6" s="1"/>
  <c r="C16417" i="6"/>
  <c r="B16417" i="6" s="1"/>
  <c r="C16418" i="6"/>
  <c r="B16418" i="6" s="1"/>
  <c r="C16419" i="6"/>
  <c r="B16419" i="6" s="1"/>
  <c r="C16420" i="6"/>
  <c r="B16420" i="6" s="1"/>
  <c r="C16421" i="6"/>
  <c r="B16421" i="6" s="1"/>
  <c r="C16422" i="6"/>
  <c r="B16422" i="6" s="1"/>
  <c r="C16423" i="6"/>
  <c r="B16423" i="6" s="1"/>
  <c r="C16424" i="6"/>
  <c r="B16424" i="6" s="1"/>
  <c r="C16425" i="6"/>
  <c r="B16425" i="6" s="1"/>
  <c r="C16426" i="6"/>
  <c r="B16426" i="6" s="1"/>
  <c r="C16427" i="6"/>
  <c r="B16427" i="6" s="1"/>
  <c r="C16428" i="6"/>
  <c r="B16428" i="6" s="1"/>
  <c r="C16429" i="6"/>
  <c r="B16429" i="6" s="1"/>
  <c r="C16430" i="6"/>
  <c r="B16430" i="6" s="1"/>
  <c r="C16431" i="6"/>
  <c r="B16431" i="6" s="1"/>
  <c r="C16432" i="6"/>
  <c r="B16432" i="6" s="1"/>
  <c r="C16433" i="6"/>
  <c r="B16433" i="6" s="1"/>
  <c r="C16434" i="6"/>
  <c r="B16434" i="6" s="1"/>
  <c r="C16435" i="6"/>
  <c r="B16435" i="6" s="1"/>
  <c r="C16436" i="6"/>
  <c r="B16436" i="6" s="1"/>
  <c r="C16437" i="6"/>
  <c r="B16437" i="6" s="1"/>
  <c r="C16438" i="6"/>
  <c r="B16438" i="6" s="1"/>
  <c r="C16439" i="6"/>
  <c r="B16439" i="6" s="1"/>
  <c r="C16440" i="6"/>
  <c r="B16440" i="6" s="1"/>
  <c r="C16441" i="6"/>
  <c r="B16441" i="6" s="1"/>
  <c r="C16442" i="6"/>
  <c r="B16442" i="6" s="1"/>
  <c r="C16443" i="6"/>
  <c r="B16443" i="6" s="1"/>
  <c r="C16444" i="6"/>
  <c r="B16444" i="6" s="1"/>
  <c r="C16445" i="6"/>
  <c r="B16445" i="6" s="1"/>
  <c r="C16446" i="6"/>
  <c r="B16446" i="6" s="1"/>
  <c r="C16447" i="6"/>
  <c r="B16447" i="6" s="1"/>
  <c r="C16448" i="6"/>
  <c r="B16448" i="6" s="1"/>
  <c r="C16449" i="6"/>
  <c r="B16449" i="6" s="1"/>
  <c r="C16450" i="6"/>
  <c r="B16450" i="6" s="1"/>
  <c r="C16451" i="6"/>
  <c r="B16451" i="6" s="1"/>
  <c r="C16452" i="6"/>
  <c r="B16452" i="6" s="1"/>
  <c r="C16453" i="6"/>
  <c r="B16453" i="6" s="1"/>
  <c r="C16454" i="6"/>
  <c r="B16454" i="6" s="1"/>
  <c r="C16455" i="6"/>
  <c r="B16455" i="6" s="1"/>
  <c r="C16456" i="6"/>
  <c r="B16456" i="6" s="1"/>
  <c r="C16457" i="6"/>
  <c r="B16457" i="6" s="1"/>
  <c r="C16458" i="6"/>
  <c r="B16458" i="6" s="1"/>
  <c r="C16459" i="6"/>
  <c r="B16459" i="6" s="1"/>
  <c r="C16460" i="6"/>
  <c r="B16460" i="6" s="1"/>
  <c r="C16461" i="6"/>
  <c r="B16461" i="6" s="1"/>
  <c r="C16462" i="6"/>
  <c r="B16462" i="6" s="1"/>
  <c r="C16463" i="6"/>
  <c r="B16463" i="6" s="1"/>
  <c r="C16464" i="6"/>
  <c r="B16464" i="6" s="1"/>
  <c r="C16465" i="6"/>
  <c r="B16465" i="6" s="1"/>
  <c r="C16466" i="6"/>
  <c r="B16466" i="6" s="1"/>
  <c r="C16467" i="6"/>
  <c r="B16467" i="6" s="1"/>
  <c r="C16468" i="6"/>
  <c r="B16468" i="6" s="1"/>
  <c r="C16469" i="6"/>
  <c r="B16469" i="6" s="1"/>
  <c r="C16470" i="6"/>
  <c r="B16470" i="6" s="1"/>
  <c r="C16471" i="6"/>
  <c r="B16471" i="6" s="1"/>
  <c r="C16472" i="6"/>
  <c r="B16472" i="6" s="1"/>
  <c r="C16473" i="6"/>
  <c r="B16473" i="6" s="1"/>
  <c r="C16474" i="6"/>
  <c r="B16474" i="6" s="1"/>
  <c r="C16475" i="6"/>
  <c r="B16475" i="6" s="1"/>
  <c r="C16476" i="6"/>
  <c r="B16476" i="6" s="1"/>
  <c r="C16477" i="6"/>
  <c r="B16477" i="6" s="1"/>
  <c r="C16478" i="6"/>
  <c r="B16478" i="6" s="1"/>
  <c r="C16479" i="6"/>
  <c r="B16479" i="6" s="1"/>
  <c r="C16480" i="6"/>
  <c r="B16480" i="6" s="1"/>
  <c r="C16481" i="6"/>
  <c r="B16481" i="6" s="1"/>
  <c r="C16482" i="6"/>
  <c r="B16482" i="6" s="1"/>
  <c r="C16483" i="6"/>
  <c r="B16483" i="6" s="1"/>
  <c r="C16484" i="6"/>
  <c r="B16484" i="6" s="1"/>
  <c r="C16485" i="6"/>
  <c r="B16485" i="6" s="1"/>
  <c r="C16486" i="6"/>
  <c r="B16486" i="6" s="1"/>
  <c r="C16487" i="6"/>
  <c r="B16487" i="6" s="1"/>
  <c r="C16488" i="6"/>
  <c r="B16488" i="6" s="1"/>
  <c r="C16489" i="6"/>
  <c r="B16489" i="6" s="1"/>
  <c r="C16490" i="6"/>
  <c r="B16490" i="6" s="1"/>
  <c r="C16491" i="6"/>
  <c r="B16491" i="6" s="1"/>
  <c r="C16492" i="6"/>
  <c r="B16492" i="6" s="1"/>
  <c r="C16493" i="6"/>
  <c r="B16493" i="6" s="1"/>
  <c r="C16494" i="6"/>
  <c r="B16494" i="6" s="1"/>
  <c r="C16495" i="6"/>
  <c r="B16495" i="6" s="1"/>
  <c r="C16496" i="6"/>
  <c r="B16496" i="6" s="1"/>
  <c r="C16497" i="6"/>
  <c r="B16497" i="6" s="1"/>
  <c r="C16498" i="6"/>
  <c r="B16498" i="6" s="1"/>
  <c r="C16499" i="6"/>
  <c r="B16499" i="6" s="1"/>
  <c r="C16500" i="6"/>
  <c r="B16500" i="6" s="1"/>
  <c r="C16501" i="6"/>
  <c r="B16501" i="6" s="1"/>
  <c r="C16502" i="6"/>
  <c r="B16502" i="6" s="1"/>
  <c r="C16503" i="6"/>
  <c r="B16503" i="6" s="1"/>
  <c r="C16504" i="6"/>
  <c r="B16504" i="6" s="1"/>
  <c r="C16505" i="6"/>
  <c r="B16505" i="6" s="1"/>
  <c r="C16506" i="6"/>
  <c r="B16506" i="6" s="1"/>
  <c r="C16507" i="6"/>
  <c r="B16507" i="6" s="1"/>
  <c r="C16508" i="6"/>
  <c r="B16508" i="6" s="1"/>
  <c r="C16509" i="6"/>
  <c r="B16509" i="6" s="1"/>
  <c r="C16510" i="6"/>
  <c r="B16510" i="6" s="1"/>
  <c r="C16511" i="6"/>
  <c r="B16511" i="6" s="1"/>
  <c r="C16512" i="6"/>
  <c r="B16512" i="6" s="1"/>
  <c r="C16513" i="6"/>
  <c r="B16513" i="6" s="1"/>
  <c r="C16514" i="6"/>
  <c r="B16514" i="6" s="1"/>
  <c r="C16515" i="6"/>
  <c r="B16515" i="6" s="1"/>
  <c r="C16516" i="6"/>
  <c r="B16516" i="6" s="1"/>
  <c r="C16517" i="6"/>
  <c r="B16517" i="6" s="1"/>
  <c r="C16518" i="6"/>
  <c r="B16518" i="6" s="1"/>
  <c r="C16519" i="6"/>
  <c r="B16519" i="6" s="1"/>
  <c r="C16520" i="6"/>
  <c r="B16520" i="6" s="1"/>
  <c r="C16521" i="6"/>
  <c r="B16521" i="6" s="1"/>
  <c r="C16522" i="6"/>
  <c r="B16522" i="6" s="1"/>
  <c r="C16523" i="6"/>
  <c r="B16523" i="6" s="1"/>
  <c r="C16524" i="6"/>
  <c r="B16524" i="6" s="1"/>
  <c r="C16525" i="6"/>
  <c r="B16525" i="6" s="1"/>
  <c r="C16526" i="6"/>
  <c r="B16526" i="6" s="1"/>
  <c r="C16527" i="6"/>
  <c r="B16527" i="6" s="1"/>
  <c r="C16528" i="6"/>
  <c r="B16528" i="6" s="1"/>
  <c r="C16529" i="6"/>
  <c r="B16529" i="6" s="1"/>
  <c r="C16530" i="6"/>
  <c r="B16530" i="6" s="1"/>
  <c r="C16531" i="6"/>
  <c r="B16531" i="6" s="1"/>
  <c r="C16532" i="6"/>
  <c r="B16532" i="6" s="1"/>
  <c r="C16533" i="6"/>
  <c r="B16533" i="6" s="1"/>
  <c r="C16534" i="6"/>
  <c r="B16534" i="6" s="1"/>
  <c r="C16535" i="6"/>
  <c r="B16535" i="6" s="1"/>
  <c r="C16536" i="6"/>
  <c r="B16536" i="6" s="1"/>
  <c r="C16537" i="6"/>
  <c r="B16537" i="6" s="1"/>
  <c r="C16538" i="6"/>
  <c r="B16538" i="6" s="1"/>
  <c r="C16539" i="6"/>
  <c r="B16539" i="6" s="1"/>
  <c r="C16540" i="6"/>
  <c r="B16540" i="6" s="1"/>
  <c r="C16541" i="6"/>
  <c r="B16541" i="6" s="1"/>
  <c r="C16542" i="6"/>
  <c r="B16542" i="6" s="1"/>
  <c r="C16543" i="6"/>
  <c r="B16543" i="6" s="1"/>
  <c r="C16544" i="6"/>
  <c r="B16544" i="6" s="1"/>
  <c r="C16545" i="6"/>
  <c r="B16545" i="6" s="1"/>
  <c r="C16546" i="6"/>
  <c r="B16546" i="6" s="1"/>
  <c r="C16547" i="6"/>
  <c r="B16547" i="6" s="1"/>
  <c r="C16548" i="6"/>
  <c r="B16548" i="6" s="1"/>
  <c r="C16549" i="6"/>
  <c r="B16549" i="6" s="1"/>
  <c r="C16550" i="6"/>
  <c r="B16550" i="6" s="1"/>
  <c r="C16551" i="6"/>
  <c r="B16551" i="6" s="1"/>
  <c r="C16552" i="6"/>
  <c r="B16552" i="6" s="1"/>
  <c r="C16553" i="6"/>
  <c r="B16553" i="6" s="1"/>
  <c r="C16554" i="6"/>
  <c r="B16554" i="6" s="1"/>
  <c r="C16555" i="6"/>
  <c r="B16555" i="6" s="1"/>
  <c r="C16556" i="6"/>
  <c r="B16556" i="6" s="1"/>
  <c r="C16557" i="6"/>
  <c r="B16557" i="6" s="1"/>
  <c r="C16558" i="6"/>
  <c r="B16558" i="6" s="1"/>
  <c r="C16559" i="6"/>
  <c r="B16559" i="6" s="1"/>
  <c r="C16560" i="6"/>
  <c r="B16560" i="6" s="1"/>
  <c r="C16561" i="6"/>
  <c r="B16561" i="6" s="1"/>
  <c r="C16562" i="6"/>
  <c r="B16562" i="6" s="1"/>
  <c r="C16563" i="6"/>
  <c r="B16563" i="6" s="1"/>
  <c r="C16564" i="6"/>
  <c r="B16564" i="6" s="1"/>
  <c r="C16565" i="6"/>
  <c r="B16565" i="6" s="1"/>
  <c r="C16566" i="6"/>
  <c r="B16566" i="6" s="1"/>
  <c r="C16567" i="6"/>
  <c r="B16567" i="6" s="1"/>
  <c r="C16568" i="6"/>
  <c r="B16568" i="6" s="1"/>
  <c r="C16569" i="6"/>
  <c r="B16569" i="6" s="1"/>
  <c r="C16570" i="6"/>
  <c r="B16570" i="6" s="1"/>
  <c r="C16571" i="6"/>
  <c r="B16571" i="6" s="1"/>
  <c r="C16572" i="6"/>
  <c r="B16572" i="6" s="1"/>
  <c r="C16573" i="6"/>
  <c r="B16573" i="6" s="1"/>
  <c r="C16574" i="6"/>
  <c r="B16574" i="6" s="1"/>
  <c r="C16575" i="6"/>
  <c r="B16575" i="6" s="1"/>
  <c r="C16576" i="6"/>
  <c r="B16576" i="6" s="1"/>
  <c r="C16577" i="6"/>
  <c r="B16577" i="6" s="1"/>
  <c r="C16578" i="6"/>
  <c r="B16578" i="6" s="1"/>
  <c r="C16579" i="6"/>
  <c r="B16579" i="6" s="1"/>
  <c r="C16580" i="6"/>
  <c r="B16580" i="6" s="1"/>
  <c r="C16581" i="6"/>
  <c r="B16581" i="6" s="1"/>
  <c r="C16582" i="6"/>
  <c r="B16582" i="6" s="1"/>
  <c r="C16583" i="6"/>
  <c r="B16583" i="6" s="1"/>
  <c r="C16584" i="6"/>
  <c r="B16584" i="6" s="1"/>
  <c r="C16585" i="6"/>
  <c r="B16585" i="6" s="1"/>
  <c r="C16586" i="6"/>
  <c r="B16586" i="6" s="1"/>
  <c r="C16587" i="6"/>
  <c r="B16587" i="6" s="1"/>
  <c r="C16588" i="6"/>
  <c r="B16588" i="6" s="1"/>
  <c r="C16589" i="6"/>
  <c r="B16589" i="6" s="1"/>
  <c r="C16590" i="6"/>
  <c r="B16590" i="6" s="1"/>
  <c r="C16591" i="6"/>
  <c r="B16591" i="6" s="1"/>
  <c r="C16592" i="6"/>
  <c r="B16592" i="6" s="1"/>
  <c r="C16593" i="6"/>
  <c r="B16593" i="6" s="1"/>
  <c r="C16594" i="6"/>
  <c r="B16594" i="6" s="1"/>
  <c r="C16595" i="6"/>
  <c r="B16595" i="6" s="1"/>
  <c r="C16596" i="6"/>
  <c r="B16596" i="6" s="1"/>
  <c r="C16597" i="6"/>
  <c r="B16597" i="6" s="1"/>
  <c r="C16598" i="6"/>
  <c r="B16598" i="6" s="1"/>
  <c r="C16599" i="6"/>
  <c r="B16599" i="6" s="1"/>
  <c r="C16600" i="6"/>
  <c r="B16600" i="6" s="1"/>
  <c r="C16601" i="6"/>
  <c r="B16601" i="6" s="1"/>
  <c r="C16602" i="6"/>
  <c r="B16602" i="6" s="1"/>
  <c r="C16603" i="6"/>
  <c r="B16603" i="6" s="1"/>
  <c r="C16604" i="6"/>
  <c r="B16604" i="6" s="1"/>
  <c r="C16605" i="6"/>
  <c r="B16605" i="6" s="1"/>
  <c r="C16606" i="6"/>
  <c r="B16606" i="6" s="1"/>
  <c r="C16607" i="6"/>
  <c r="B16607" i="6" s="1"/>
  <c r="C16608" i="6"/>
  <c r="B16608" i="6" s="1"/>
  <c r="C16609" i="6"/>
  <c r="B16609" i="6" s="1"/>
  <c r="C16610" i="6"/>
  <c r="B16610" i="6" s="1"/>
  <c r="C16611" i="6"/>
  <c r="B16611" i="6" s="1"/>
  <c r="C16612" i="6"/>
  <c r="B16612" i="6" s="1"/>
  <c r="C16613" i="6"/>
  <c r="B16613" i="6" s="1"/>
  <c r="C16614" i="6"/>
  <c r="B16614" i="6" s="1"/>
  <c r="C16615" i="6"/>
  <c r="B16615" i="6" s="1"/>
  <c r="C16616" i="6"/>
  <c r="B16616" i="6" s="1"/>
  <c r="C16617" i="6"/>
  <c r="B16617" i="6" s="1"/>
  <c r="C16618" i="6"/>
  <c r="B16618" i="6" s="1"/>
  <c r="C16619" i="6"/>
  <c r="B16619" i="6" s="1"/>
  <c r="C16620" i="6"/>
  <c r="B16620" i="6" s="1"/>
  <c r="C16621" i="6"/>
  <c r="B16621" i="6" s="1"/>
  <c r="C16622" i="6"/>
  <c r="B16622" i="6" s="1"/>
  <c r="C16623" i="6"/>
  <c r="B16623" i="6" s="1"/>
  <c r="C16624" i="6"/>
  <c r="B16624" i="6" s="1"/>
  <c r="C16625" i="6"/>
  <c r="B16625" i="6" s="1"/>
  <c r="C16626" i="6"/>
  <c r="B16626" i="6" s="1"/>
  <c r="C16627" i="6"/>
  <c r="B16627" i="6" s="1"/>
  <c r="C16628" i="6"/>
  <c r="B16628" i="6" s="1"/>
  <c r="C16629" i="6"/>
  <c r="B16629" i="6" s="1"/>
  <c r="C16630" i="6"/>
  <c r="B16630" i="6" s="1"/>
  <c r="C16631" i="6"/>
  <c r="B16631" i="6" s="1"/>
  <c r="C16632" i="6"/>
  <c r="B16632" i="6" s="1"/>
  <c r="C16633" i="6"/>
  <c r="B16633" i="6" s="1"/>
  <c r="C16634" i="6"/>
  <c r="B16634" i="6" s="1"/>
  <c r="C16635" i="6"/>
  <c r="B16635" i="6" s="1"/>
  <c r="C16636" i="6"/>
  <c r="B16636" i="6" s="1"/>
  <c r="C16637" i="6"/>
  <c r="B16637" i="6" s="1"/>
  <c r="C16638" i="6"/>
  <c r="B16638" i="6" s="1"/>
  <c r="C16639" i="6"/>
  <c r="B16639" i="6" s="1"/>
  <c r="C16640" i="6"/>
  <c r="B16640" i="6" s="1"/>
  <c r="C16641" i="6"/>
  <c r="B16641" i="6" s="1"/>
  <c r="C16642" i="6"/>
  <c r="B16642" i="6" s="1"/>
  <c r="C16643" i="6"/>
  <c r="B16643" i="6" s="1"/>
  <c r="C16644" i="6"/>
  <c r="B16644" i="6" s="1"/>
  <c r="C16645" i="6"/>
  <c r="B16645" i="6" s="1"/>
  <c r="C16646" i="6"/>
  <c r="B16646" i="6" s="1"/>
  <c r="C16647" i="6"/>
  <c r="B16647" i="6" s="1"/>
  <c r="C16648" i="6"/>
  <c r="B16648" i="6" s="1"/>
  <c r="C16649" i="6"/>
  <c r="B16649" i="6" s="1"/>
  <c r="C16650" i="6"/>
  <c r="B16650" i="6" s="1"/>
  <c r="C16651" i="6"/>
  <c r="B16651" i="6" s="1"/>
  <c r="C16652" i="6"/>
  <c r="B16652" i="6" s="1"/>
  <c r="C16653" i="6"/>
  <c r="B16653" i="6" s="1"/>
  <c r="C16654" i="6"/>
  <c r="B16654" i="6" s="1"/>
  <c r="C16655" i="6"/>
  <c r="B16655" i="6" s="1"/>
  <c r="C16656" i="6"/>
  <c r="B16656" i="6" s="1"/>
  <c r="C16657" i="6"/>
  <c r="B16657" i="6" s="1"/>
  <c r="C16658" i="6"/>
  <c r="B16658" i="6" s="1"/>
  <c r="C16659" i="6"/>
  <c r="B16659" i="6" s="1"/>
  <c r="C16660" i="6"/>
  <c r="B16660" i="6" s="1"/>
  <c r="C16661" i="6"/>
  <c r="B16661" i="6" s="1"/>
  <c r="C16662" i="6"/>
  <c r="B16662" i="6" s="1"/>
  <c r="C16663" i="6"/>
  <c r="B16663" i="6" s="1"/>
  <c r="C16664" i="6"/>
  <c r="B16664" i="6" s="1"/>
  <c r="C16665" i="6"/>
  <c r="B16665" i="6" s="1"/>
  <c r="C16666" i="6"/>
  <c r="B16666" i="6" s="1"/>
  <c r="C16667" i="6"/>
  <c r="B16667" i="6" s="1"/>
  <c r="C16668" i="6"/>
  <c r="B16668" i="6" s="1"/>
  <c r="C16669" i="6"/>
  <c r="B16669" i="6" s="1"/>
  <c r="C16670" i="6"/>
  <c r="B16670" i="6" s="1"/>
  <c r="C16671" i="6"/>
  <c r="B16671" i="6" s="1"/>
  <c r="C16672" i="6"/>
  <c r="B16672" i="6" s="1"/>
  <c r="C16673" i="6"/>
  <c r="B16673" i="6" s="1"/>
  <c r="C16674" i="6"/>
  <c r="B16674" i="6" s="1"/>
  <c r="C16675" i="6"/>
  <c r="B16675" i="6" s="1"/>
  <c r="C16676" i="6"/>
  <c r="B16676" i="6" s="1"/>
  <c r="C16677" i="6"/>
  <c r="B16677" i="6" s="1"/>
  <c r="C16678" i="6"/>
  <c r="B16678" i="6" s="1"/>
  <c r="C16679" i="6"/>
  <c r="B16679" i="6" s="1"/>
  <c r="C16680" i="6"/>
  <c r="B16680" i="6" s="1"/>
  <c r="C16681" i="6"/>
  <c r="B16681" i="6" s="1"/>
  <c r="C16682" i="6"/>
  <c r="B16682" i="6" s="1"/>
  <c r="C16683" i="6"/>
  <c r="B16683" i="6" s="1"/>
  <c r="C16684" i="6"/>
  <c r="B16684" i="6" s="1"/>
  <c r="C16685" i="6"/>
  <c r="B16685" i="6" s="1"/>
  <c r="C16686" i="6"/>
  <c r="B16686" i="6" s="1"/>
  <c r="C16687" i="6"/>
  <c r="B16687" i="6" s="1"/>
  <c r="C16688" i="6"/>
  <c r="B16688" i="6" s="1"/>
  <c r="C16689" i="6"/>
  <c r="B16689" i="6" s="1"/>
  <c r="C16690" i="6"/>
  <c r="B16690" i="6" s="1"/>
  <c r="C16691" i="6"/>
  <c r="B16691" i="6" s="1"/>
  <c r="C16692" i="6"/>
  <c r="B16692" i="6" s="1"/>
  <c r="C16693" i="6"/>
  <c r="B16693" i="6" s="1"/>
  <c r="C16694" i="6"/>
  <c r="B16694" i="6" s="1"/>
  <c r="C16695" i="6"/>
  <c r="B16695" i="6" s="1"/>
  <c r="C16696" i="6"/>
  <c r="B16696" i="6" s="1"/>
  <c r="C16697" i="6"/>
  <c r="B16697" i="6" s="1"/>
  <c r="C16698" i="6"/>
  <c r="B16698" i="6" s="1"/>
  <c r="C16699" i="6"/>
  <c r="B16699" i="6" s="1"/>
  <c r="C16700" i="6"/>
  <c r="B16700" i="6" s="1"/>
  <c r="C16701" i="6"/>
  <c r="B16701" i="6" s="1"/>
  <c r="C16702" i="6"/>
  <c r="B16702" i="6" s="1"/>
  <c r="C16703" i="6"/>
  <c r="B16703" i="6" s="1"/>
  <c r="C16704" i="6"/>
  <c r="B16704" i="6" s="1"/>
  <c r="C16705" i="6"/>
  <c r="B16705" i="6" s="1"/>
  <c r="C16706" i="6"/>
  <c r="B16706" i="6" s="1"/>
  <c r="C16707" i="6"/>
  <c r="B16707" i="6" s="1"/>
  <c r="C16708" i="6"/>
  <c r="B16708" i="6" s="1"/>
  <c r="C16709" i="6"/>
  <c r="B16709" i="6" s="1"/>
  <c r="C16710" i="6"/>
  <c r="B16710" i="6" s="1"/>
  <c r="C16711" i="6"/>
  <c r="B16711" i="6" s="1"/>
  <c r="C16712" i="6"/>
  <c r="B16712" i="6" s="1"/>
  <c r="C16713" i="6"/>
  <c r="B16713" i="6" s="1"/>
  <c r="C16714" i="6"/>
  <c r="B16714" i="6" s="1"/>
  <c r="C16715" i="6"/>
  <c r="B16715" i="6" s="1"/>
  <c r="C16716" i="6"/>
  <c r="B16716" i="6" s="1"/>
  <c r="C16717" i="6"/>
  <c r="B16717" i="6" s="1"/>
  <c r="C16718" i="6"/>
  <c r="B16718" i="6" s="1"/>
  <c r="C16719" i="6"/>
  <c r="B16719" i="6" s="1"/>
  <c r="C16720" i="6"/>
  <c r="B16720" i="6" s="1"/>
  <c r="C16721" i="6"/>
  <c r="B16721" i="6" s="1"/>
  <c r="C16722" i="6"/>
  <c r="B16722" i="6" s="1"/>
  <c r="C16723" i="6"/>
  <c r="B16723" i="6" s="1"/>
  <c r="C16724" i="6"/>
  <c r="B16724" i="6" s="1"/>
  <c r="C16725" i="6"/>
  <c r="B16725" i="6" s="1"/>
  <c r="C16726" i="6"/>
  <c r="B16726" i="6" s="1"/>
  <c r="C16727" i="6"/>
  <c r="B16727" i="6" s="1"/>
  <c r="C16728" i="6"/>
  <c r="B16728" i="6" s="1"/>
  <c r="C16729" i="6"/>
  <c r="B16729" i="6" s="1"/>
  <c r="C16730" i="6"/>
  <c r="B16730" i="6" s="1"/>
  <c r="C16731" i="6"/>
  <c r="B16731" i="6" s="1"/>
  <c r="C16732" i="6"/>
  <c r="B16732" i="6" s="1"/>
  <c r="C16733" i="6"/>
  <c r="B16733" i="6" s="1"/>
  <c r="C16734" i="6"/>
  <c r="B16734" i="6" s="1"/>
  <c r="C16735" i="6"/>
  <c r="B16735" i="6" s="1"/>
  <c r="C16736" i="6"/>
  <c r="B16736" i="6" s="1"/>
  <c r="C16737" i="6"/>
  <c r="B16737" i="6" s="1"/>
  <c r="C16738" i="6"/>
  <c r="B16738" i="6" s="1"/>
  <c r="C16739" i="6"/>
  <c r="B16739" i="6" s="1"/>
  <c r="C16740" i="6"/>
  <c r="B16740" i="6" s="1"/>
  <c r="C16741" i="6"/>
  <c r="B16741" i="6" s="1"/>
  <c r="C16742" i="6"/>
  <c r="B16742" i="6" s="1"/>
  <c r="C16743" i="6"/>
  <c r="B16743" i="6" s="1"/>
  <c r="C16744" i="6"/>
  <c r="B16744" i="6" s="1"/>
  <c r="C16745" i="6"/>
  <c r="B16745" i="6" s="1"/>
  <c r="C16746" i="6"/>
  <c r="B16746" i="6" s="1"/>
  <c r="C16747" i="6"/>
  <c r="B16747" i="6" s="1"/>
  <c r="C16748" i="6"/>
  <c r="B16748" i="6" s="1"/>
  <c r="C16749" i="6"/>
  <c r="B16749" i="6" s="1"/>
  <c r="C16750" i="6"/>
  <c r="B16750" i="6" s="1"/>
  <c r="C16751" i="6"/>
  <c r="B16751" i="6" s="1"/>
  <c r="C16752" i="6"/>
  <c r="B16752" i="6" s="1"/>
  <c r="C16753" i="6"/>
  <c r="B16753" i="6" s="1"/>
  <c r="C16754" i="6"/>
  <c r="B16754" i="6" s="1"/>
  <c r="C16755" i="6"/>
  <c r="B16755" i="6" s="1"/>
  <c r="C16756" i="6"/>
  <c r="B16756" i="6" s="1"/>
  <c r="C16757" i="6"/>
  <c r="B16757" i="6" s="1"/>
  <c r="C16758" i="6"/>
  <c r="B16758" i="6" s="1"/>
  <c r="C16759" i="6"/>
  <c r="B16759" i="6" s="1"/>
  <c r="C16760" i="6"/>
  <c r="B16760" i="6" s="1"/>
  <c r="C16761" i="6"/>
  <c r="B16761" i="6" s="1"/>
  <c r="C16762" i="6"/>
  <c r="B16762" i="6" s="1"/>
  <c r="C16763" i="6"/>
  <c r="B16763" i="6" s="1"/>
  <c r="C16764" i="6"/>
  <c r="B16764" i="6" s="1"/>
  <c r="C16765" i="6"/>
  <c r="B16765" i="6" s="1"/>
  <c r="C16766" i="6"/>
  <c r="B16766" i="6" s="1"/>
  <c r="C16767" i="6"/>
  <c r="B16767" i="6" s="1"/>
  <c r="C16768" i="6"/>
  <c r="B16768" i="6" s="1"/>
  <c r="C16769" i="6"/>
  <c r="B16769" i="6" s="1"/>
  <c r="C16770" i="6"/>
  <c r="B16770" i="6" s="1"/>
  <c r="C16771" i="6"/>
  <c r="B16771" i="6" s="1"/>
  <c r="C16772" i="6"/>
  <c r="B16772" i="6" s="1"/>
  <c r="C16773" i="6"/>
  <c r="B16773" i="6" s="1"/>
  <c r="C16774" i="6"/>
  <c r="B16774" i="6" s="1"/>
  <c r="C16775" i="6"/>
  <c r="B16775" i="6" s="1"/>
  <c r="C16776" i="6"/>
  <c r="B16776" i="6" s="1"/>
  <c r="C16777" i="6"/>
  <c r="B16777" i="6" s="1"/>
  <c r="C16778" i="6"/>
  <c r="B16778" i="6" s="1"/>
  <c r="C16779" i="6"/>
  <c r="B16779" i="6" s="1"/>
  <c r="C16780" i="6"/>
  <c r="B16780" i="6" s="1"/>
  <c r="C16781" i="6"/>
  <c r="B16781" i="6" s="1"/>
  <c r="C16782" i="6"/>
  <c r="B16782" i="6" s="1"/>
  <c r="C16783" i="6"/>
  <c r="B16783" i="6" s="1"/>
  <c r="C16784" i="6"/>
  <c r="B16784" i="6" s="1"/>
  <c r="C16785" i="6"/>
  <c r="B16785" i="6" s="1"/>
  <c r="C16786" i="6"/>
  <c r="B16786" i="6" s="1"/>
  <c r="C16787" i="6"/>
  <c r="B16787" i="6" s="1"/>
  <c r="C16788" i="6"/>
  <c r="B16788" i="6" s="1"/>
  <c r="C16789" i="6"/>
  <c r="B16789" i="6" s="1"/>
  <c r="C16790" i="6"/>
  <c r="B16790" i="6" s="1"/>
  <c r="C16791" i="6"/>
  <c r="B16791" i="6" s="1"/>
  <c r="C16792" i="6"/>
  <c r="B16792" i="6" s="1"/>
  <c r="C16793" i="6"/>
  <c r="B16793" i="6" s="1"/>
  <c r="C16794" i="6"/>
  <c r="B16794" i="6" s="1"/>
  <c r="C16795" i="6"/>
  <c r="B16795" i="6" s="1"/>
  <c r="C16796" i="6"/>
  <c r="B16796" i="6" s="1"/>
  <c r="C16797" i="6"/>
  <c r="B16797" i="6" s="1"/>
  <c r="C16798" i="6"/>
  <c r="B16798" i="6" s="1"/>
  <c r="C16799" i="6"/>
  <c r="B16799" i="6" s="1"/>
  <c r="C16800" i="6"/>
  <c r="B16800" i="6" s="1"/>
  <c r="C16801" i="6"/>
  <c r="B16801" i="6" s="1"/>
  <c r="C16802" i="6"/>
  <c r="B16802" i="6" s="1"/>
  <c r="C16803" i="6"/>
  <c r="B16803" i="6" s="1"/>
  <c r="C16804" i="6"/>
  <c r="B16804" i="6" s="1"/>
  <c r="C16805" i="6"/>
  <c r="B16805" i="6" s="1"/>
  <c r="C16806" i="6"/>
  <c r="B16806" i="6" s="1"/>
  <c r="C16807" i="6"/>
  <c r="B16807" i="6" s="1"/>
  <c r="C16808" i="6"/>
  <c r="B16808" i="6" s="1"/>
  <c r="C16809" i="6"/>
  <c r="B16809" i="6" s="1"/>
  <c r="C16810" i="6"/>
  <c r="B16810" i="6" s="1"/>
  <c r="C16811" i="6"/>
  <c r="B16811" i="6" s="1"/>
  <c r="C16812" i="6"/>
  <c r="B16812" i="6" s="1"/>
  <c r="C16813" i="6"/>
  <c r="B16813" i="6" s="1"/>
  <c r="C16814" i="6"/>
  <c r="B16814" i="6" s="1"/>
  <c r="C16815" i="6"/>
  <c r="B16815" i="6" s="1"/>
  <c r="C16816" i="6"/>
  <c r="B16816" i="6" s="1"/>
  <c r="C16817" i="6"/>
  <c r="B16817" i="6" s="1"/>
  <c r="C16818" i="6"/>
  <c r="B16818" i="6" s="1"/>
  <c r="C16819" i="6"/>
  <c r="B16819" i="6" s="1"/>
  <c r="C16820" i="6"/>
  <c r="B16820" i="6" s="1"/>
  <c r="C16821" i="6"/>
  <c r="B16821" i="6" s="1"/>
  <c r="C16822" i="6"/>
  <c r="B16822" i="6" s="1"/>
  <c r="C16823" i="6"/>
  <c r="B16823" i="6" s="1"/>
  <c r="C16824" i="6"/>
  <c r="B16824" i="6" s="1"/>
  <c r="C16825" i="6"/>
  <c r="B16825" i="6" s="1"/>
  <c r="C16826" i="6"/>
  <c r="B16826" i="6" s="1"/>
  <c r="C16827" i="6"/>
  <c r="B16827" i="6" s="1"/>
  <c r="C16828" i="6"/>
  <c r="B16828" i="6" s="1"/>
  <c r="C16829" i="6"/>
  <c r="B16829" i="6" s="1"/>
  <c r="C16830" i="6"/>
  <c r="B16830" i="6" s="1"/>
  <c r="C16831" i="6"/>
  <c r="B16831" i="6" s="1"/>
  <c r="C16832" i="6"/>
  <c r="B16832" i="6" s="1"/>
  <c r="C16833" i="6"/>
  <c r="B16833" i="6" s="1"/>
  <c r="C16834" i="6"/>
  <c r="B16834" i="6" s="1"/>
  <c r="C16835" i="6"/>
  <c r="B16835" i="6" s="1"/>
  <c r="C16836" i="6"/>
  <c r="B16836" i="6" s="1"/>
  <c r="C16837" i="6"/>
  <c r="B16837" i="6" s="1"/>
  <c r="C16838" i="6"/>
  <c r="B16838" i="6" s="1"/>
  <c r="C16839" i="6"/>
  <c r="B16839" i="6" s="1"/>
  <c r="C16840" i="6"/>
  <c r="B16840" i="6" s="1"/>
  <c r="C16841" i="6"/>
  <c r="B16841" i="6" s="1"/>
  <c r="C16842" i="6"/>
  <c r="B16842" i="6" s="1"/>
  <c r="C16843" i="6"/>
  <c r="B16843" i="6" s="1"/>
  <c r="C16844" i="6"/>
  <c r="B16844" i="6" s="1"/>
  <c r="C16845" i="6"/>
  <c r="B16845" i="6" s="1"/>
  <c r="C16846" i="6"/>
  <c r="B16846" i="6" s="1"/>
  <c r="C16847" i="6"/>
  <c r="B16847" i="6" s="1"/>
  <c r="C16848" i="6"/>
  <c r="B16848" i="6" s="1"/>
  <c r="C16849" i="6"/>
  <c r="B16849" i="6" s="1"/>
  <c r="C16850" i="6"/>
  <c r="B16850" i="6" s="1"/>
  <c r="C16851" i="6"/>
  <c r="B16851" i="6" s="1"/>
  <c r="C16852" i="6"/>
  <c r="B16852" i="6" s="1"/>
  <c r="C16853" i="6"/>
  <c r="B16853" i="6" s="1"/>
  <c r="C16854" i="6"/>
  <c r="B16854" i="6" s="1"/>
  <c r="C16855" i="6"/>
  <c r="B16855" i="6" s="1"/>
  <c r="C16856" i="6"/>
  <c r="B16856" i="6" s="1"/>
  <c r="C16857" i="6"/>
  <c r="B16857" i="6" s="1"/>
  <c r="C16858" i="6"/>
  <c r="B16858" i="6" s="1"/>
  <c r="C16859" i="6"/>
  <c r="B16859" i="6" s="1"/>
  <c r="C16860" i="6"/>
  <c r="B16860" i="6" s="1"/>
  <c r="C16861" i="6"/>
  <c r="B16861" i="6" s="1"/>
  <c r="C16862" i="6"/>
  <c r="B16862" i="6" s="1"/>
  <c r="C16863" i="6"/>
  <c r="B16863" i="6" s="1"/>
  <c r="C16864" i="6"/>
  <c r="B16864" i="6" s="1"/>
  <c r="C16865" i="6"/>
  <c r="B16865" i="6" s="1"/>
  <c r="C16866" i="6"/>
  <c r="B16866" i="6" s="1"/>
  <c r="C16867" i="6"/>
  <c r="B16867" i="6" s="1"/>
  <c r="C16868" i="6"/>
  <c r="B16868" i="6" s="1"/>
  <c r="C16869" i="6"/>
  <c r="B16869" i="6" s="1"/>
  <c r="C16870" i="6"/>
  <c r="B16870" i="6" s="1"/>
  <c r="C16871" i="6"/>
  <c r="B16871" i="6" s="1"/>
  <c r="C16872" i="6"/>
  <c r="B16872" i="6" s="1"/>
  <c r="C16873" i="6"/>
  <c r="B16873" i="6" s="1"/>
  <c r="C16874" i="6"/>
  <c r="B16874" i="6" s="1"/>
  <c r="C16875" i="6"/>
  <c r="B16875" i="6" s="1"/>
  <c r="C16876" i="6"/>
  <c r="B16876" i="6" s="1"/>
  <c r="C16877" i="6"/>
  <c r="B16877" i="6" s="1"/>
  <c r="C16878" i="6"/>
  <c r="B16878" i="6" s="1"/>
  <c r="C16879" i="6"/>
  <c r="B16879" i="6" s="1"/>
  <c r="C16880" i="6"/>
  <c r="B16880" i="6" s="1"/>
  <c r="C16881" i="6"/>
  <c r="B16881" i="6" s="1"/>
  <c r="C16882" i="6"/>
  <c r="B16882" i="6" s="1"/>
  <c r="C16883" i="6"/>
  <c r="B16883" i="6" s="1"/>
  <c r="C16884" i="6"/>
  <c r="B16884" i="6" s="1"/>
  <c r="C16885" i="6"/>
  <c r="B16885" i="6" s="1"/>
  <c r="C16886" i="6"/>
  <c r="B16886" i="6" s="1"/>
  <c r="C16887" i="6"/>
  <c r="B16887" i="6" s="1"/>
  <c r="C16888" i="6"/>
  <c r="B16888" i="6" s="1"/>
  <c r="C16889" i="6"/>
  <c r="B16889" i="6" s="1"/>
  <c r="C16890" i="6"/>
  <c r="B16890" i="6" s="1"/>
  <c r="C16891" i="6"/>
  <c r="B16891" i="6" s="1"/>
  <c r="C16892" i="6"/>
  <c r="B16892" i="6" s="1"/>
  <c r="C16893" i="6"/>
  <c r="B16893" i="6" s="1"/>
  <c r="C16894" i="6"/>
  <c r="B16894" i="6" s="1"/>
  <c r="C16895" i="6"/>
  <c r="B16895" i="6" s="1"/>
  <c r="C16896" i="6"/>
  <c r="B16896" i="6" s="1"/>
  <c r="C16897" i="6"/>
  <c r="B16897" i="6" s="1"/>
  <c r="C16898" i="6"/>
  <c r="B16898" i="6" s="1"/>
  <c r="C16899" i="6"/>
  <c r="B16899" i="6" s="1"/>
  <c r="C16900" i="6"/>
  <c r="B16900" i="6" s="1"/>
  <c r="C16901" i="6"/>
  <c r="B16901" i="6" s="1"/>
  <c r="C16902" i="6"/>
  <c r="B16902" i="6" s="1"/>
  <c r="C16903" i="6"/>
  <c r="B16903" i="6" s="1"/>
  <c r="C16904" i="6"/>
  <c r="B16904" i="6" s="1"/>
  <c r="C16905" i="6"/>
  <c r="B16905" i="6" s="1"/>
  <c r="C16906" i="6"/>
  <c r="B16906" i="6" s="1"/>
  <c r="C16907" i="6"/>
  <c r="B16907" i="6" s="1"/>
  <c r="C16908" i="6"/>
  <c r="B16908" i="6" s="1"/>
  <c r="C16909" i="6"/>
  <c r="B16909" i="6" s="1"/>
  <c r="C16910" i="6"/>
  <c r="B16910" i="6" s="1"/>
  <c r="C16911" i="6"/>
  <c r="B16911" i="6" s="1"/>
  <c r="C16912" i="6"/>
  <c r="B16912" i="6" s="1"/>
  <c r="C16913" i="6"/>
  <c r="B16913" i="6" s="1"/>
  <c r="C16914" i="6"/>
  <c r="B16914" i="6" s="1"/>
  <c r="C16915" i="6"/>
  <c r="B16915" i="6" s="1"/>
  <c r="C16916" i="6"/>
  <c r="B16916" i="6" s="1"/>
  <c r="C16917" i="6"/>
  <c r="B16917" i="6" s="1"/>
  <c r="C16918" i="6"/>
  <c r="B16918" i="6" s="1"/>
  <c r="C16919" i="6"/>
  <c r="B16919" i="6" s="1"/>
  <c r="C16920" i="6"/>
  <c r="B16920" i="6" s="1"/>
  <c r="C16921" i="6"/>
  <c r="B16921" i="6" s="1"/>
  <c r="C16922" i="6"/>
  <c r="B16922" i="6" s="1"/>
  <c r="C16923" i="6"/>
  <c r="B16923" i="6" s="1"/>
  <c r="C16924" i="6"/>
  <c r="B16924" i="6" s="1"/>
  <c r="C16925" i="6"/>
  <c r="B16925" i="6" s="1"/>
  <c r="C16926" i="6"/>
  <c r="B16926" i="6" s="1"/>
  <c r="C16927" i="6"/>
  <c r="B16927" i="6" s="1"/>
  <c r="C16928" i="6"/>
  <c r="B16928" i="6" s="1"/>
  <c r="C16929" i="6"/>
  <c r="B16929" i="6" s="1"/>
  <c r="C16930" i="6"/>
  <c r="B16930" i="6" s="1"/>
  <c r="C16931" i="6"/>
  <c r="B16931" i="6" s="1"/>
  <c r="C16932" i="6"/>
  <c r="B16932" i="6" s="1"/>
  <c r="C16933" i="6"/>
  <c r="B16933" i="6" s="1"/>
  <c r="C16934" i="6"/>
  <c r="B16934" i="6" s="1"/>
  <c r="C16935" i="6"/>
  <c r="B16935" i="6" s="1"/>
  <c r="C16936" i="6"/>
  <c r="B16936" i="6" s="1"/>
  <c r="C16937" i="6"/>
  <c r="B16937" i="6" s="1"/>
  <c r="C16938" i="6"/>
  <c r="B16938" i="6" s="1"/>
  <c r="C16939" i="6"/>
  <c r="B16939" i="6" s="1"/>
  <c r="C16940" i="6"/>
  <c r="B16940" i="6" s="1"/>
  <c r="C16941" i="6"/>
  <c r="B16941" i="6" s="1"/>
  <c r="C16942" i="6"/>
  <c r="B16942" i="6" s="1"/>
  <c r="C16943" i="6"/>
  <c r="B16943" i="6" s="1"/>
  <c r="C16944" i="6"/>
  <c r="B16944" i="6" s="1"/>
  <c r="C16945" i="6"/>
  <c r="B16945" i="6" s="1"/>
  <c r="C16946" i="6"/>
  <c r="B16946" i="6" s="1"/>
  <c r="C16947" i="6"/>
  <c r="B16947" i="6" s="1"/>
  <c r="C16948" i="6"/>
  <c r="B16948" i="6" s="1"/>
  <c r="C16949" i="6"/>
  <c r="B16949" i="6" s="1"/>
  <c r="C16950" i="6"/>
  <c r="B16950" i="6" s="1"/>
  <c r="C16951" i="6"/>
  <c r="B16951" i="6" s="1"/>
  <c r="C16952" i="6"/>
  <c r="B16952" i="6" s="1"/>
  <c r="C16953" i="6"/>
  <c r="B16953" i="6" s="1"/>
  <c r="C16954" i="6"/>
  <c r="B16954" i="6" s="1"/>
  <c r="C16955" i="6"/>
  <c r="B16955" i="6" s="1"/>
  <c r="C16956" i="6"/>
  <c r="B16956" i="6" s="1"/>
  <c r="C16957" i="6"/>
  <c r="B16957" i="6" s="1"/>
  <c r="C16958" i="6"/>
  <c r="B16958" i="6" s="1"/>
  <c r="C16959" i="6"/>
  <c r="B16959" i="6" s="1"/>
  <c r="C16960" i="6"/>
  <c r="B16960" i="6" s="1"/>
  <c r="C16961" i="6"/>
  <c r="B16961" i="6" s="1"/>
  <c r="C16962" i="6"/>
  <c r="B16962" i="6" s="1"/>
  <c r="C16963" i="6"/>
  <c r="B16963" i="6" s="1"/>
  <c r="C16964" i="6"/>
  <c r="B16964" i="6" s="1"/>
  <c r="C16965" i="6"/>
  <c r="B16965" i="6" s="1"/>
  <c r="C16966" i="6"/>
  <c r="B16966" i="6" s="1"/>
  <c r="C16967" i="6"/>
  <c r="B16967" i="6" s="1"/>
  <c r="C16968" i="6"/>
  <c r="B16968" i="6" s="1"/>
  <c r="C16969" i="6"/>
  <c r="B16969" i="6" s="1"/>
  <c r="C16970" i="6"/>
  <c r="B16970" i="6" s="1"/>
  <c r="C16971" i="6"/>
  <c r="B16971" i="6" s="1"/>
  <c r="C16972" i="6"/>
  <c r="B16972" i="6" s="1"/>
  <c r="C16973" i="6"/>
  <c r="B16973" i="6" s="1"/>
  <c r="C16974" i="6"/>
  <c r="B16974" i="6" s="1"/>
  <c r="C16975" i="6"/>
  <c r="B16975" i="6" s="1"/>
  <c r="C16976" i="6"/>
  <c r="B16976" i="6" s="1"/>
  <c r="C16977" i="6"/>
  <c r="B16977" i="6" s="1"/>
  <c r="C16978" i="6"/>
  <c r="B16978" i="6" s="1"/>
  <c r="C16979" i="6"/>
  <c r="B16979" i="6" s="1"/>
  <c r="C16980" i="6"/>
  <c r="B16980" i="6" s="1"/>
  <c r="C16981" i="6"/>
  <c r="B16981" i="6" s="1"/>
  <c r="C16982" i="6"/>
  <c r="B16982" i="6" s="1"/>
  <c r="C16983" i="6"/>
  <c r="B16983" i="6" s="1"/>
  <c r="C16984" i="6"/>
  <c r="B16984" i="6" s="1"/>
  <c r="C16985" i="6"/>
  <c r="B16985" i="6" s="1"/>
  <c r="C16986" i="6"/>
  <c r="B16986" i="6" s="1"/>
  <c r="C16987" i="6"/>
  <c r="B16987" i="6" s="1"/>
  <c r="C16988" i="6"/>
  <c r="B16988" i="6" s="1"/>
  <c r="C16989" i="6"/>
  <c r="B16989" i="6" s="1"/>
  <c r="C16990" i="6"/>
  <c r="B16990" i="6" s="1"/>
  <c r="C16991" i="6"/>
  <c r="B16991" i="6" s="1"/>
  <c r="C16992" i="6"/>
  <c r="B16992" i="6" s="1"/>
  <c r="C16993" i="6"/>
  <c r="B16993" i="6" s="1"/>
  <c r="C16994" i="6"/>
  <c r="B16994" i="6" s="1"/>
  <c r="C16995" i="6"/>
  <c r="B16995" i="6" s="1"/>
  <c r="C16996" i="6"/>
  <c r="B16996" i="6" s="1"/>
  <c r="C16997" i="6"/>
  <c r="B16997" i="6" s="1"/>
  <c r="C16998" i="6"/>
  <c r="B16998" i="6" s="1"/>
  <c r="C16999" i="6"/>
  <c r="B16999" i="6" s="1"/>
  <c r="C17000" i="6"/>
  <c r="B17000" i="6" s="1"/>
  <c r="C17001" i="6"/>
  <c r="B17001" i="6" s="1"/>
  <c r="C17002" i="6"/>
  <c r="B17002" i="6" s="1"/>
  <c r="C17003" i="6"/>
  <c r="B17003" i="6" s="1"/>
  <c r="C17004" i="6"/>
  <c r="B17004" i="6" s="1"/>
  <c r="C17005" i="6"/>
  <c r="B17005" i="6" s="1"/>
  <c r="C17006" i="6"/>
  <c r="B17006" i="6" s="1"/>
  <c r="C17007" i="6"/>
  <c r="B17007" i="6" s="1"/>
  <c r="C17008" i="6"/>
  <c r="B17008" i="6" s="1"/>
  <c r="C17009" i="6"/>
  <c r="B17009" i="6" s="1"/>
  <c r="C17010" i="6"/>
  <c r="B17010" i="6" s="1"/>
  <c r="C17011" i="6"/>
  <c r="B17011" i="6" s="1"/>
  <c r="C17012" i="6"/>
  <c r="B17012" i="6" s="1"/>
  <c r="C17013" i="6"/>
  <c r="B17013" i="6" s="1"/>
  <c r="C17014" i="6"/>
  <c r="B17014" i="6" s="1"/>
  <c r="C17015" i="6"/>
  <c r="B17015" i="6" s="1"/>
  <c r="C17016" i="6"/>
  <c r="B17016" i="6" s="1"/>
  <c r="C17017" i="6"/>
  <c r="B17017" i="6" s="1"/>
  <c r="C17018" i="6"/>
  <c r="B17018" i="6" s="1"/>
  <c r="C17019" i="6"/>
  <c r="B17019" i="6" s="1"/>
  <c r="C17020" i="6"/>
  <c r="B17020" i="6" s="1"/>
  <c r="C17021" i="6"/>
  <c r="B17021" i="6" s="1"/>
  <c r="C17022" i="6"/>
  <c r="B17022" i="6" s="1"/>
  <c r="C17023" i="6"/>
  <c r="B17023" i="6" s="1"/>
  <c r="C17024" i="6"/>
  <c r="B17024" i="6" s="1"/>
  <c r="C17025" i="6"/>
  <c r="B17025" i="6" s="1"/>
  <c r="C17026" i="6"/>
  <c r="B17026" i="6" s="1"/>
  <c r="C17027" i="6"/>
  <c r="B17027" i="6" s="1"/>
  <c r="C17028" i="6"/>
  <c r="B17028" i="6" s="1"/>
  <c r="C17029" i="6"/>
  <c r="B17029" i="6" s="1"/>
  <c r="C17030" i="6"/>
  <c r="B17030" i="6" s="1"/>
  <c r="C17031" i="6"/>
  <c r="B17031" i="6" s="1"/>
  <c r="C17032" i="6"/>
  <c r="B17032" i="6" s="1"/>
  <c r="C17033" i="6"/>
  <c r="B17033" i="6" s="1"/>
  <c r="C17034" i="6"/>
  <c r="B17034" i="6" s="1"/>
  <c r="C17035" i="6"/>
  <c r="B17035" i="6" s="1"/>
  <c r="C17036" i="6"/>
  <c r="B17036" i="6" s="1"/>
  <c r="C17037" i="6"/>
  <c r="B17037" i="6" s="1"/>
  <c r="C17038" i="6"/>
  <c r="B17038" i="6" s="1"/>
  <c r="C17039" i="6"/>
  <c r="B17039" i="6" s="1"/>
  <c r="C17040" i="6"/>
  <c r="B17040" i="6" s="1"/>
  <c r="C17041" i="6"/>
  <c r="B17041" i="6" s="1"/>
  <c r="C17042" i="6"/>
  <c r="B17042" i="6" s="1"/>
  <c r="C17043" i="6"/>
  <c r="B17043" i="6" s="1"/>
  <c r="C17044" i="6"/>
  <c r="B17044" i="6" s="1"/>
  <c r="C17045" i="6"/>
  <c r="B17045" i="6" s="1"/>
  <c r="C17046" i="6"/>
  <c r="B17046" i="6" s="1"/>
  <c r="C17047" i="6"/>
  <c r="B17047" i="6" s="1"/>
  <c r="C17048" i="6"/>
  <c r="B17048" i="6" s="1"/>
  <c r="C17049" i="6"/>
  <c r="B17049" i="6" s="1"/>
  <c r="C17050" i="6"/>
  <c r="B17050" i="6" s="1"/>
  <c r="C17051" i="6"/>
  <c r="B17051" i="6" s="1"/>
  <c r="C17052" i="6"/>
  <c r="B17052" i="6" s="1"/>
  <c r="C17053" i="6"/>
  <c r="B17053" i="6" s="1"/>
  <c r="C17054" i="6"/>
  <c r="B17054" i="6" s="1"/>
  <c r="C17055" i="6"/>
  <c r="B17055" i="6" s="1"/>
  <c r="C17056" i="6"/>
  <c r="B17056" i="6" s="1"/>
  <c r="C17057" i="6"/>
  <c r="B17057" i="6" s="1"/>
  <c r="C17058" i="6"/>
  <c r="B17058" i="6" s="1"/>
  <c r="C17059" i="6"/>
  <c r="B17059" i="6" s="1"/>
  <c r="C17060" i="6"/>
  <c r="B17060" i="6" s="1"/>
  <c r="C17061" i="6"/>
  <c r="B17061" i="6" s="1"/>
  <c r="C17062" i="6"/>
  <c r="B17062" i="6" s="1"/>
  <c r="C17063" i="6"/>
  <c r="B17063" i="6" s="1"/>
  <c r="C17064" i="6"/>
  <c r="B17064" i="6" s="1"/>
  <c r="C17065" i="6"/>
  <c r="B17065" i="6" s="1"/>
  <c r="C17066" i="6"/>
  <c r="B17066" i="6" s="1"/>
  <c r="C17067" i="6"/>
  <c r="B17067" i="6" s="1"/>
  <c r="C17068" i="6"/>
  <c r="B17068" i="6" s="1"/>
  <c r="C17069" i="6"/>
  <c r="B17069" i="6" s="1"/>
  <c r="C17070" i="6"/>
  <c r="B17070" i="6" s="1"/>
  <c r="C17071" i="6"/>
  <c r="B17071" i="6" s="1"/>
  <c r="C17072" i="6"/>
  <c r="B17072" i="6" s="1"/>
  <c r="C17073" i="6"/>
  <c r="B17073" i="6" s="1"/>
  <c r="C17074" i="6"/>
  <c r="B17074" i="6" s="1"/>
  <c r="C17075" i="6"/>
  <c r="B17075" i="6" s="1"/>
  <c r="C17076" i="6"/>
  <c r="B17076" i="6" s="1"/>
  <c r="C17077" i="6"/>
  <c r="B17077" i="6" s="1"/>
  <c r="C17078" i="6"/>
  <c r="B17078" i="6" s="1"/>
  <c r="C17079" i="6"/>
  <c r="B17079" i="6" s="1"/>
  <c r="C17080" i="6"/>
  <c r="B17080" i="6" s="1"/>
  <c r="C17081" i="6"/>
  <c r="B17081" i="6" s="1"/>
  <c r="C17082" i="6"/>
  <c r="B17082" i="6" s="1"/>
  <c r="C17083" i="6"/>
  <c r="B17083" i="6" s="1"/>
  <c r="C17084" i="6"/>
  <c r="B17084" i="6" s="1"/>
  <c r="C17085" i="6"/>
  <c r="B17085" i="6" s="1"/>
  <c r="C17086" i="6"/>
  <c r="B17086" i="6" s="1"/>
  <c r="C17087" i="6"/>
  <c r="B17087" i="6" s="1"/>
  <c r="C17088" i="6"/>
  <c r="B17088" i="6" s="1"/>
  <c r="C17089" i="6"/>
  <c r="B17089" i="6" s="1"/>
  <c r="C17090" i="6"/>
  <c r="B17090" i="6" s="1"/>
  <c r="C17091" i="6"/>
  <c r="B17091" i="6" s="1"/>
  <c r="C17092" i="6"/>
  <c r="B17092" i="6" s="1"/>
  <c r="C17093" i="6"/>
  <c r="B17093" i="6" s="1"/>
  <c r="C17094" i="6"/>
  <c r="B17094" i="6" s="1"/>
  <c r="C17095" i="6"/>
  <c r="B17095" i="6" s="1"/>
  <c r="C17096" i="6"/>
  <c r="B17096" i="6" s="1"/>
  <c r="C17097" i="6"/>
  <c r="B17097" i="6" s="1"/>
  <c r="C17098" i="6"/>
  <c r="B17098" i="6" s="1"/>
  <c r="C17099" i="6"/>
  <c r="B17099" i="6" s="1"/>
  <c r="C17100" i="6"/>
  <c r="B17100" i="6" s="1"/>
  <c r="C17101" i="6"/>
  <c r="B17101" i="6" s="1"/>
  <c r="C17102" i="6"/>
  <c r="B17102" i="6" s="1"/>
  <c r="C17103" i="6"/>
  <c r="B17103" i="6" s="1"/>
  <c r="C17104" i="6"/>
  <c r="B17104" i="6" s="1"/>
  <c r="C17105" i="6"/>
  <c r="B17105" i="6" s="1"/>
  <c r="C17106" i="6"/>
  <c r="B17106" i="6" s="1"/>
  <c r="C17107" i="6"/>
  <c r="B17107" i="6" s="1"/>
  <c r="C17108" i="6"/>
  <c r="B17108" i="6" s="1"/>
  <c r="C17109" i="6"/>
  <c r="B17109" i="6" s="1"/>
  <c r="C17110" i="6"/>
  <c r="B17110" i="6" s="1"/>
  <c r="C17111" i="6"/>
  <c r="B17111" i="6" s="1"/>
  <c r="C17112" i="6"/>
  <c r="B17112" i="6" s="1"/>
  <c r="C17113" i="6"/>
  <c r="B17113" i="6" s="1"/>
  <c r="C17114" i="6"/>
  <c r="B17114" i="6" s="1"/>
  <c r="C17115" i="6"/>
  <c r="B17115" i="6" s="1"/>
  <c r="C17116" i="6"/>
  <c r="B17116" i="6" s="1"/>
  <c r="C17117" i="6"/>
  <c r="B17117" i="6" s="1"/>
  <c r="C17118" i="6"/>
  <c r="B17118" i="6" s="1"/>
  <c r="C17119" i="6"/>
  <c r="B17119" i="6" s="1"/>
  <c r="C17120" i="6"/>
  <c r="B17120" i="6" s="1"/>
  <c r="C17121" i="6"/>
  <c r="B17121" i="6" s="1"/>
  <c r="C17122" i="6"/>
  <c r="B17122" i="6" s="1"/>
  <c r="C17123" i="6"/>
  <c r="B17123" i="6" s="1"/>
  <c r="C17124" i="6"/>
  <c r="B17124" i="6" s="1"/>
  <c r="C17125" i="6"/>
  <c r="B17125" i="6" s="1"/>
  <c r="C17126" i="6"/>
  <c r="B17126" i="6" s="1"/>
  <c r="C17127" i="6"/>
  <c r="B17127" i="6" s="1"/>
  <c r="C17128" i="6"/>
  <c r="B17128" i="6" s="1"/>
  <c r="C17129" i="6"/>
  <c r="B17129" i="6" s="1"/>
  <c r="C17130" i="6"/>
  <c r="B17130" i="6" s="1"/>
  <c r="C17131" i="6"/>
  <c r="B17131" i="6" s="1"/>
  <c r="C17132" i="6"/>
  <c r="B17132" i="6" s="1"/>
  <c r="C17133" i="6"/>
  <c r="B17133" i="6" s="1"/>
  <c r="C17134" i="6"/>
  <c r="B17134" i="6" s="1"/>
  <c r="C17135" i="6"/>
  <c r="B17135" i="6" s="1"/>
  <c r="C17136" i="6"/>
  <c r="B17136" i="6" s="1"/>
  <c r="C17137" i="6"/>
  <c r="B17137" i="6" s="1"/>
  <c r="C17138" i="6"/>
  <c r="B17138" i="6" s="1"/>
  <c r="C17139" i="6"/>
  <c r="B17139" i="6" s="1"/>
  <c r="C17140" i="6"/>
  <c r="B17140" i="6" s="1"/>
  <c r="C17141" i="6"/>
  <c r="B17141" i="6" s="1"/>
  <c r="C17142" i="6"/>
  <c r="B17142" i="6" s="1"/>
  <c r="C17143" i="6"/>
  <c r="B17143" i="6" s="1"/>
  <c r="C17144" i="6"/>
  <c r="B17144" i="6" s="1"/>
  <c r="C17145" i="6"/>
  <c r="B17145" i="6" s="1"/>
  <c r="C17146" i="6"/>
  <c r="B17146" i="6" s="1"/>
  <c r="C17147" i="6"/>
  <c r="B17147" i="6" s="1"/>
  <c r="C17148" i="6"/>
  <c r="B17148" i="6" s="1"/>
  <c r="C17149" i="6"/>
  <c r="B17149" i="6" s="1"/>
  <c r="C17150" i="6"/>
  <c r="B17150" i="6" s="1"/>
  <c r="C17151" i="6"/>
  <c r="B17151" i="6" s="1"/>
  <c r="C17152" i="6"/>
  <c r="B17152" i="6" s="1"/>
  <c r="C17153" i="6"/>
  <c r="B17153" i="6" s="1"/>
  <c r="C17154" i="6"/>
  <c r="B17154" i="6" s="1"/>
  <c r="C17155" i="6"/>
  <c r="B17155" i="6" s="1"/>
  <c r="C17156" i="6"/>
  <c r="B17156" i="6" s="1"/>
  <c r="C17157" i="6"/>
  <c r="B17157" i="6" s="1"/>
  <c r="C17158" i="6"/>
  <c r="B17158" i="6" s="1"/>
  <c r="C17159" i="6"/>
  <c r="B17159" i="6" s="1"/>
  <c r="C17160" i="6"/>
  <c r="B17160" i="6" s="1"/>
  <c r="C17161" i="6"/>
  <c r="B17161" i="6" s="1"/>
  <c r="C17162" i="6"/>
  <c r="B17162" i="6" s="1"/>
  <c r="C17163" i="6"/>
  <c r="B17163" i="6" s="1"/>
  <c r="C17164" i="6"/>
  <c r="B17164" i="6" s="1"/>
  <c r="C17165" i="6"/>
  <c r="B17165" i="6" s="1"/>
  <c r="C17166" i="6"/>
  <c r="B17166" i="6" s="1"/>
  <c r="C17167" i="6"/>
  <c r="B17167" i="6" s="1"/>
  <c r="C17168" i="6"/>
  <c r="B17168" i="6" s="1"/>
  <c r="C17169" i="6"/>
  <c r="B17169" i="6" s="1"/>
  <c r="C17170" i="6"/>
  <c r="B17170" i="6" s="1"/>
  <c r="C17171" i="6"/>
  <c r="B17171" i="6" s="1"/>
  <c r="C17172" i="6"/>
  <c r="B17172" i="6" s="1"/>
  <c r="C17173" i="6"/>
  <c r="B17173" i="6" s="1"/>
  <c r="C17174" i="6"/>
  <c r="B17174" i="6" s="1"/>
  <c r="C17175" i="6"/>
  <c r="B17175" i="6" s="1"/>
  <c r="C17176" i="6"/>
  <c r="B17176" i="6" s="1"/>
  <c r="C17177" i="6"/>
  <c r="B17177" i="6" s="1"/>
  <c r="C17178" i="6"/>
  <c r="B17178" i="6" s="1"/>
  <c r="C17179" i="6"/>
  <c r="B17179" i="6" s="1"/>
  <c r="C17180" i="6"/>
  <c r="B17180" i="6" s="1"/>
  <c r="C17181" i="6"/>
  <c r="B17181" i="6" s="1"/>
  <c r="C17182" i="6"/>
  <c r="B17182" i="6" s="1"/>
  <c r="C17183" i="6"/>
  <c r="B17183" i="6" s="1"/>
  <c r="C17184" i="6"/>
  <c r="B17184" i="6" s="1"/>
  <c r="C17185" i="6"/>
  <c r="B17185" i="6" s="1"/>
  <c r="C17186" i="6"/>
  <c r="B17186" i="6" s="1"/>
  <c r="C17187" i="6"/>
  <c r="B17187" i="6" s="1"/>
  <c r="C17188" i="6"/>
  <c r="B17188" i="6" s="1"/>
  <c r="C17189" i="6"/>
  <c r="B17189" i="6" s="1"/>
  <c r="C17190" i="6"/>
  <c r="B17190" i="6" s="1"/>
  <c r="C17191" i="6"/>
  <c r="B17191" i="6" s="1"/>
  <c r="C17192" i="6"/>
  <c r="B17192" i="6" s="1"/>
  <c r="C17193" i="6"/>
  <c r="B17193" i="6" s="1"/>
  <c r="C17194" i="6"/>
  <c r="B17194" i="6" s="1"/>
  <c r="C17195" i="6"/>
  <c r="B17195" i="6" s="1"/>
  <c r="C17196" i="6"/>
  <c r="B17196" i="6" s="1"/>
  <c r="C17197" i="6"/>
  <c r="B17197" i="6" s="1"/>
  <c r="C17198" i="6"/>
  <c r="B17198" i="6" s="1"/>
  <c r="C17199" i="6"/>
  <c r="B17199" i="6" s="1"/>
  <c r="C17200" i="6"/>
  <c r="B17200" i="6" s="1"/>
  <c r="C17201" i="6"/>
  <c r="B17201" i="6" s="1"/>
  <c r="C17202" i="6"/>
  <c r="B17202" i="6" s="1"/>
  <c r="C17203" i="6"/>
  <c r="B17203" i="6" s="1"/>
  <c r="C17204" i="6"/>
  <c r="B17204" i="6" s="1"/>
  <c r="C17205" i="6"/>
  <c r="B17205" i="6" s="1"/>
  <c r="C17206" i="6"/>
  <c r="B17206" i="6" s="1"/>
  <c r="C17207" i="6"/>
  <c r="B17207" i="6" s="1"/>
  <c r="C17208" i="6"/>
  <c r="B17208" i="6" s="1"/>
  <c r="C17209" i="6"/>
  <c r="B17209" i="6" s="1"/>
  <c r="C17210" i="6"/>
  <c r="B17210" i="6" s="1"/>
  <c r="C17211" i="6"/>
  <c r="B17211" i="6" s="1"/>
  <c r="C17212" i="6"/>
  <c r="B17212" i="6" s="1"/>
  <c r="C17213" i="6"/>
  <c r="B17213" i="6" s="1"/>
  <c r="C17214" i="6"/>
  <c r="B17214" i="6" s="1"/>
  <c r="C17215" i="6"/>
  <c r="B17215" i="6" s="1"/>
  <c r="C17216" i="6"/>
  <c r="B17216" i="6" s="1"/>
  <c r="C17217" i="6"/>
  <c r="B17217" i="6" s="1"/>
  <c r="C17218" i="6"/>
  <c r="B17218" i="6" s="1"/>
  <c r="C17219" i="6"/>
  <c r="B17219" i="6" s="1"/>
  <c r="C17220" i="6"/>
  <c r="B17220" i="6" s="1"/>
  <c r="C17221" i="6"/>
  <c r="B17221" i="6" s="1"/>
  <c r="C17222" i="6"/>
  <c r="B17222" i="6" s="1"/>
  <c r="C17223" i="6"/>
  <c r="B17223" i="6" s="1"/>
  <c r="C17224" i="6"/>
  <c r="B17224" i="6" s="1"/>
  <c r="C17225" i="6"/>
  <c r="B17225" i="6" s="1"/>
  <c r="C17226" i="6"/>
  <c r="B17226" i="6" s="1"/>
  <c r="C17227" i="6"/>
  <c r="B17227" i="6" s="1"/>
  <c r="C17228" i="6"/>
  <c r="B17228" i="6" s="1"/>
  <c r="C17229" i="6"/>
  <c r="B17229" i="6" s="1"/>
  <c r="C17230" i="6"/>
  <c r="B17230" i="6" s="1"/>
  <c r="C17231" i="6"/>
  <c r="B17231" i="6" s="1"/>
  <c r="C17232" i="6"/>
  <c r="B17232" i="6" s="1"/>
  <c r="C17233" i="6"/>
  <c r="B17233" i="6" s="1"/>
  <c r="C17234" i="6"/>
  <c r="B17234" i="6" s="1"/>
  <c r="C17235" i="6"/>
  <c r="B17235" i="6" s="1"/>
  <c r="C17236" i="6"/>
  <c r="B17236" i="6" s="1"/>
  <c r="C17237" i="6"/>
  <c r="B17237" i="6" s="1"/>
  <c r="C17238" i="6"/>
  <c r="B17238" i="6" s="1"/>
  <c r="C17239" i="6"/>
  <c r="B17239" i="6" s="1"/>
  <c r="C17240" i="6"/>
  <c r="B17240" i="6" s="1"/>
  <c r="C17241" i="6"/>
  <c r="B17241" i="6" s="1"/>
  <c r="C17242" i="6"/>
  <c r="B17242" i="6" s="1"/>
  <c r="C17243" i="6"/>
  <c r="B17243" i="6" s="1"/>
  <c r="C17244" i="6"/>
  <c r="B17244" i="6" s="1"/>
  <c r="C17245" i="6"/>
  <c r="B17245" i="6" s="1"/>
  <c r="C17246" i="6"/>
  <c r="B17246" i="6" s="1"/>
  <c r="C17247" i="6"/>
  <c r="B17247" i="6" s="1"/>
  <c r="C17248" i="6"/>
  <c r="B17248" i="6" s="1"/>
  <c r="C17249" i="6"/>
  <c r="B17249" i="6" s="1"/>
  <c r="C17250" i="6"/>
  <c r="B17250" i="6" s="1"/>
  <c r="C17251" i="6"/>
  <c r="B17251" i="6" s="1"/>
  <c r="C17252" i="6"/>
  <c r="B17252" i="6" s="1"/>
  <c r="C17253" i="6"/>
  <c r="B17253" i="6" s="1"/>
  <c r="C17254" i="6"/>
  <c r="B17254" i="6" s="1"/>
  <c r="C17255" i="6"/>
  <c r="B17255" i="6" s="1"/>
  <c r="C17256" i="6"/>
  <c r="B17256" i="6" s="1"/>
  <c r="C17257" i="6"/>
  <c r="B17257" i="6" s="1"/>
  <c r="C17258" i="6"/>
  <c r="B17258" i="6" s="1"/>
  <c r="C17259" i="6"/>
  <c r="B17259" i="6" s="1"/>
  <c r="C17260" i="6"/>
  <c r="B17260" i="6" s="1"/>
  <c r="C17261" i="6"/>
  <c r="B17261" i="6" s="1"/>
  <c r="C17262" i="6"/>
  <c r="B17262" i="6" s="1"/>
  <c r="C17263" i="6"/>
  <c r="B17263" i="6" s="1"/>
  <c r="C17264" i="6"/>
  <c r="B17264" i="6" s="1"/>
  <c r="C17265" i="6"/>
  <c r="B17265" i="6" s="1"/>
  <c r="C17266" i="6"/>
  <c r="B17266" i="6" s="1"/>
  <c r="C17267" i="6"/>
  <c r="B17267" i="6" s="1"/>
  <c r="C17268" i="6"/>
  <c r="B17268" i="6" s="1"/>
  <c r="C17269" i="6"/>
  <c r="B17269" i="6" s="1"/>
  <c r="C17270" i="6"/>
  <c r="B17270" i="6" s="1"/>
  <c r="C17271" i="6"/>
  <c r="B17271" i="6" s="1"/>
  <c r="C17272" i="6"/>
  <c r="B17272" i="6" s="1"/>
  <c r="C17273" i="6"/>
  <c r="B17273" i="6" s="1"/>
  <c r="C17274" i="6"/>
  <c r="B17274" i="6" s="1"/>
  <c r="C17275" i="6"/>
  <c r="B17275" i="6" s="1"/>
  <c r="C17276" i="6"/>
  <c r="B17276" i="6" s="1"/>
  <c r="C17277" i="6"/>
  <c r="B17277" i="6" s="1"/>
  <c r="C17278" i="6"/>
  <c r="B17278" i="6" s="1"/>
  <c r="C17279" i="6"/>
  <c r="B17279" i="6" s="1"/>
  <c r="C17280" i="6"/>
  <c r="B17280" i="6" s="1"/>
  <c r="C17281" i="6"/>
  <c r="B17281" i="6" s="1"/>
  <c r="C17282" i="6"/>
  <c r="B17282" i="6" s="1"/>
  <c r="C17283" i="6"/>
  <c r="B17283" i="6" s="1"/>
  <c r="C17284" i="6"/>
  <c r="B17284" i="6" s="1"/>
  <c r="C17285" i="6"/>
  <c r="B17285" i="6" s="1"/>
  <c r="C17286" i="6"/>
  <c r="B17286" i="6" s="1"/>
  <c r="C17287" i="6"/>
  <c r="B17287" i="6" s="1"/>
  <c r="C17288" i="6"/>
  <c r="B17288" i="6" s="1"/>
  <c r="C17289" i="6"/>
  <c r="B17289" i="6" s="1"/>
  <c r="C17290" i="6"/>
  <c r="B17290" i="6" s="1"/>
  <c r="C17291" i="6"/>
  <c r="B17291" i="6" s="1"/>
  <c r="C17292" i="6"/>
  <c r="B17292" i="6" s="1"/>
  <c r="C17293" i="6"/>
  <c r="B17293" i="6" s="1"/>
  <c r="C17294" i="6"/>
  <c r="B17294" i="6" s="1"/>
  <c r="C17295" i="6"/>
  <c r="B17295" i="6" s="1"/>
  <c r="C17296" i="6"/>
  <c r="B17296" i="6" s="1"/>
  <c r="C17297" i="6"/>
  <c r="B17297" i="6" s="1"/>
  <c r="C17298" i="6"/>
  <c r="B17298" i="6" s="1"/>
  <c r="C17299" i="6"/>
  <c r="B17299" i="6" s="1"/>
  <c r="C17300" i="6"/>
  <c r="B17300" i="6" s="1"/>
  <c r="C17301" i="6"/>
  <c r="B17301" i="6" s="1"/>
  <c r="C17302" i="6"/>
  <c r="B17302" i="6" s="1"/>
  <c r="C17303" i="6"/>
  <c r="B17303" i="6" s="1"/>
  <c r="C17304" i="6"/>
  <c r="B17304" i="6" s="1"/>
  <c r="C17305" i="6"/>
  <c r="B17305" i="6" s="1"/>
  <c r="C17306" i="6"/>
  <c r="B17306" i="6" s="1"/>
  <c r="C17307" i="6"/>
  <c r="B17307" i="6" s="1"/>
  <c r="C17308" i="6"/>
  <c r="B17308" i="6" s="1"/>
  <c r="C17309" i="6"/>
  <c r="B17309" i="6" s="1"/>
  <c r="C17310" i="6"/>
  <c r="B17310" i="6" s="1"/>
  <c r="C17311" i="6"/>
  <c r="B17311" i="6" s="1"/>
  <c r="C17312" i="6"/>
  <c r="B17312" i="6" s="1"/>
  <c r="C17313" i="6"/>
  <c r="B17313" i="6" s="1"/>
  <c r="C17314" i="6"/>
  <c r="B17314" i="6" s="1"/>
  <c r="C17315" i="6"/>
  <c r="B17315" i="6" s="1"/>
  <c r="C17316" i="6"/>
  <c r="B17316" i="6" s="1"/>
  <c r="C17317" i="6"/>
  <c r="B17317" i="6" s="1"/>
  <c r="C17318" i="6"/>
  <c r="B17318" i="6" s="1"/>
  <c r="C17319" i="6"/>
  <c r="B17319" i="6" s="1"/>
  <c r="C17320" i="6"/>
  <c r="B17320" i="6" s="1"/>
  <c r="C17321" i="6"/>
  <c r="B17321" i="6" s="1"/>
  <c r="C17322" i="6"/>
  <c r="B17322" i="6" s="1"/>
  <c r="C17323" i="6"/>
  <c r="B17323" i="6" s="1"/>
  <c r="C17324" i="6"/>
  <c r="B17324" i="6" s="1"/>
  <c r="C17325" i="6"/>
  <c r="B17325" i="6" s="1"/>
  <c r="C17326" i="6"/>
  <c r="B17326" i="6" s="1"/>
  <c r="C17327" i="6"/>
  <c r="B17327" i="6" s="1"/>
  <c r="C17328" i="6"/>
  <c r="B17328" i="6" s="1"/>
  <c r="C17329" i="6"/>
  <c r="B17329" i="6" s="1"/>
  <c r="C17330" i="6"/>
  <c r="B17330" i="6" s="1"/>
  <c r="C17331" i="6"/>
  <c r="B17331" i="6" s="1"/>
  <c r="C17332" i="6"/>
  <c r="B17332" i="6" s="1"/>
  <c r="C17333" i="6"/>
  <c r="B17333" i="6" s="1"/>
  <c r="C17334" i="6"/>
  <c r="B17334" i="6" s="1"/>
  <c r="C17335" i="6"/>
  <c r="B17335" i="6" s="1"/>
  <c r="C17336" i="6"/>
  <c r="B17336" i="6" s="1"/>
  <c r="C17337" i="6"/>
  <c r="B17337" i="6" s="1"/>
  <c r="C17338" i="6"/>
  <c r="B17338" i="6" s="1"/>
  <c r="C17339" i="6"/>
  <c r="B17339" i="6" s="1"/>
  <c r="C17340" i="6"/>
  <c r="B17340" i="6" s="1"/>
  <c r="C17341" i="6"/>
  <c r="B17341" i="6" s="1"/>
  <c r="C17342" i="6"/>
  <c r="B17342" i="6" s="1"/>
  <c r="C17343" i="6"/>
  <c r="B17343" i="6" s="1"/>
  <c r="C17344" i="6"/>
  <c r="B17344" i="6" s="1"/>
  <c r="C17345" i="6"/>
  <c r="B17345" i="6" s="1"/>
  <c r="C17346" i="6"/>
  <c r="B17346" i="6" s="1"/>
  <c r="C17347" i="6"/>
  <c r="B17347" i="6" s="1"/>
  <c r="C17348" i="6"/>
  <c r="B17348" i="6" s="1"/>
  <c r="C17349" i="6"/>
  <c r="B17349" i="6" s="1"/>
  <c r="C17350" i="6"/>
  <c r="B17350" i="6" s="1"/>
  <c r="C17351" i="6"/>
  <c r="B17351" i="6" s="1"/>
  <c r="C17352" i="6"/>
  <c r="B17352" i="6" s="1"/>
  <c r="C17353" i="6"/>
  <c r="B17353" i="6" s="1"/>
  <c r="C17354" i="6"/>
  <c r="B17354" i="6" s="1"/>
  <c r="C17355" i="6"/>
  <c r="B17355" i="6" s="1"/>
  <c r="C17356" i="6"/>
  <c r="B17356" i="6" s="1"/>
  <c r="C17357" i="6"/>
  <c r="B17357" i="6" s="1"/>
  <c r="C17358" i="6"/>
  <c r="B17358" i="6" s="1"/>
  <c r="C17359" i="6"/>
  <c r="B17359" i="6" s="1"/>
  <c r="C17360" i="6"/>
  <c r="B17360" i="6" s="1"/>
  <c r="C17361" i="6"/>
  <c r="B17361" i="6" s="1"/>
  <c r="C17362" i="6"/>
  <c r="B17362" i="6" s="1"/>
  <c r="C17363" i="6"/>
  <c r="B17363" i="6" s="1"/>
  <c r="C17364" i="6"/>
  <c r="B17364" i="6" s="1"/>
  <c r="C17365" i="6"/>
  <c r="B17365" i="6" s="1"/>
  <c r="C17366" i="6"/>
  <c r="B17366" i="6" s="1"/>
  <c r="C17367" i="6"/>
  <c r="B17367" i="6" s="1"/>
  <c r="C17368" i="6"/>
  <c r="B17368" i="6" s="1"/>
  <c r="C17369" i="6"/>
  <c r="B17369" i="6" s="1"/>
  <c r="C17370" i="6"/>
  <c r="B17370" i="6" s="1"/>
  <c r="C17371" i="6"/>
  <c r="B17371" i="6" s="1"/>
  <c r="C17372" i="6"/>
  <c r="B17372" i="6" s="1"/>
  <c r="C17373" i="6"/>
  <c r="B17373" i="6" s="1"/>
  <c r="C17374" i="6"/>
  <c r="B17374" i="6" s="1"/>
  <c r="C17375" i="6"/>
  <c r="B17375" i="6" s="1"/>
  <c r="C17376" i="6"/>
  <c r="B17376" i="6" s="1"/>
  <c r="C17377" i="6"/>
  <c r="B17377" i="6" s="1"/>
  <c r="C17378" i="6"/>
  <c r="B17378" i="6" s="1"/>
  <c r="C17379" i="6"/>
  <c r="B17379" i="6" s="1"/>
  <c r="C17380" i="6"/>
  <c r="B17380" i="6" s="1"/>
  <c r="C17381" i="6"/>
  <c r="B17381" i="6" s="1"/>
  <c r="C17382" i="6"/>
  <c r="B17382" i="6" s="1"/>
  <c r="C17383" i="6"/>
  <c r="B17383" i="6" s="1"/>
  <c r="C17384" i="6"/>
  <c r="B17384" i="6" s="1"/>
  <c r="H3" i="3" l="1" a="1"/>
  <c r="H3" i="3" s="1"/>
  <c r="H7" i="3" a="1"/>
  <c r="H7" i="3" s="1"/>
  <c r="H11" i="3" a="1"/>
  <c r="H11" i="3" s="1"/>
  <c r="H15" i="3" a="1"/>
  <c r="H15" i="3" s="1"/>
  <c r="H18" i="3" a="1"/>
  <c r="H18" i="3" s="1"/>
  <c r="H22" i="3" a="1"/>
  <c r="H22" i="3" s="1"/>
  <c r="H25" i="3" a="1"/>
  <c r="H25" i="3" s="1"/>
  <c r="H29" i="3" a="1"/>
  <c r="H29" i="3" s="1"/>
  <c r="H32" i="3" a="1"/>
  <c r="H32" i="3" s="1"/>
  <c r="H35" i="3" a="1"/>
  <c r="H35" i="3" s="1"/>
  <c r="H39" i="3" a="1"/>
  <c r="H39" i="3" s="1"/>
  <c r="H42" i="3" a="1"/>
  <c r="H42" i="3" s="1"/>
  <c r="H46" i="3" a="1"/>
  <c r="H46" i="3" s="1"/>
  <c r="H49" i="3" a="1"/>
  <c r="H49" i="3" s="1"/>
  <c r="H53" i="3" a="1"/>
  <c r="H53" i="3" s="1"/>
  <c r="H56" i="3" a="1"/>
  <c r="H56" i="3" s="1"/>
  <c r="H59" i="3" a="1"/>
  <c r="H59" i="3" s="1"/>
  <c r="H63" i="3" a="1"/>
  <c r="H63" i="3" s="1"/>
  <c r="H66" i="3" a="1"/>
  <c r="H66" i="3" s="1"/>
  <c r="H70" i="3" a="1"/>
  <c r="H70" i="3" s="1"/>
  <c r="H76" i="3" a="1"/>
  <c r="H76" i="3" s="1"/>
  <c r="H79" i="3" a="1"/>
  <c r="H79" i="3" s="1"/>
  <c r="H82" i="3" a="1"/>
  <c r="H82" i="3" s="1"/>
  <c r="H85" i="3" a="1"/>
  <c r="H85" i="3" s="1"/>
  <c r="H88" i="3" a="1"/>
  <c r="H88" i="3" s="1"/>
  <c r="H94" i="3" a="1"/>
  <c r="H94" i="3" s="1"/>
  <c r="H99" i="3" a="1"/>
  <c r="H99" i="3" s="1"/>
  <c r="H105" i="3" a="1"/>
  <c r="H105" i="3" s="1"/>
  <c r="H108" i="3" a="1"/>
  <c r="H108" i="3" s="1"/>
  <c r="H111" i="3" a="1"/>
  <c r="H111" i="3" s="1"/>
  <c r="H114" i="3" a="1"/>
  <c r="H114" i="3" s="1"/>
  <c r="H117" i="3" a="1"/>
  <c r="H117" i="3" s="1"/>
  <c r="H120" i="3" a="1"/>
  <c r="H120" i="3" s="1"/>
  <c r="H126" i="3" a="1"/>
  <c r="H126" i="3" s="1"/>
  <c r="H132" i="3" a="1"/>
  <c r="H132" i="3" s="1"/>
  <c r="H135" i="3" a="1"/>
  <c r="H135" i="3" s="1"/>
  <c r="H138" i="3" a="1"/>
  <c r="H138" i="3" s="1"/>
  <c r="H142" i="3" a="1"/>
  <c r="H142" i="3" s="1"/>
  <c r="H148" i="3" a="1"/>
  <c r="H148" i="3" s="1"/>
  <c r="H151" i="3" a="1"/>
  <c r="H151" i="3" s="1"/>
  <c r="H154" i="3" a="1"/>
  <c r="H154" i="3" s="1"/>
  <c r="H158" i="3" a="1"/>
  <c r="H158" i="3" s="1"/>
  <c r="H161" i="3" a="1"/>
  <c r="H161" i="3" s="1"/>
  <c r="H165" i="3" a="1"/>
  <c r="H165" i="3" s="1"/>
  <c r="H168" i="3" a="1"/>
  <c r="H168" i="3" s="1"/>
  <c r="H171" i="3" a="1"/>
  <c r="H171" i="3" s="1"/>
  <c r="H174" i="3" a="1"/>
  <c r="H174" i="3" s="1"/>
  <c r="H178" i="3" a="1"/>
  <c r="H178" i="3" s="1"/>
  <c r="H181" i="3" a="1"/>
  <c r="H181" i="3" s="1"/>
  <c r="H184" i="3" a="1"/>
  <c r="H184" i="3" s="1"/>
  <c r="H191" i="3" a="1"/>
  <c r="H191" i="3" s="1"/>
  <c r="H194" i="3" a="1"/>
  <c r="H194" i="3" s="1"/>
  <c r="H4" i="3" a="1"/>
  <c r="H4" i="3" s="1"/>
  <c r="H8" i="3" a="1"/>
  <c r="H8" i="3" s="1"/>
  <c r="H12" i="3" a="1"/>
  <c r="H12" i="3" s="1"/>
  <c r="H16" i="3" a="1"/>
  <c r="H16" i="3" s="1"/>
  <c r="H19" i="3" a="1"/>
  <c r="H19" i="3" s="1"/>
  <c r="H23" i="3" a="1"/>
  <c r="H23" i="3" s="1"/>
  <c r="H26" i="3" a="1"/>
  <c r="H26" i="3" s="1"/>
  <c r="H30" i="3" a="1"/>
  <c r="H30" i="3" s="1"/>
  <c r="H36" i="3" a="1"/>
  <c r="H36" i="3" s="1"/>
  <c r="H40" i="3" a="1"/>
  <c r="H40" i="3" s="1"/>
  <c r="H43" i="3" a="1"/>
  <c r="H43" i="3" s="1"/>
  <c r="H47" i="3" a="1"/>
  <c r="H47" i="3" s="1"/>
  <c r="H50" i="3" a="1"/>
  <c r="H50" i="3" s="1"/>
  <c r="H54" i="3" a="1"/>
  <c r="H54" i="3" s="1"/>
  <c r="H60" i="3" a="1"/>
  <c r="H60" i="3" s="1"/>
  <c r="H64" i="3" a="1"/>
  <c r="H64" i="3" s="1"/>
  <c r="H67" i="3" a="1"/>
  <c r="H67" i="3" s="1"/>
  <c r="H73" i="3" a="1"/>
  <c r="H73" i="3" s="1"/>
  <c r="H77" i="3" a="1"/>
  <c r="H77" i="3" s="1"/>
  <c r="H80" i="3" a="1"/>
  <c r="H80" i="3" s="1"/>
  <c r="H86" i="3" a="1"/>
  <c r="H86" i="3" s="1"/>
  <c r="H91" i="3" a="1"/>
  <c r="H91" i="3" s="1"/>
  <c r="H97" i="3" a="1"/>
  <c r="H97" i="3" s="1"/>
  <c r="H100" i="3" a="1"/>
  <c r="H100" i="3" s="1"/>
  <c r="H103" i="3" a="1"/>
  <c r="H103" i="3" s="1"/>
  <c r="H106" i="3" a="1"/>
  <c r="H106" i="3" s="1"/>
  <c r="H109" i="3" a="1"/>
  <c r="H109" i="3" s="1"/>
  <c r="H112" i="3" a="1"/>
  <c r="H112" i="3" s="1"/>
  <c r="H5" i="3" a="1"/>
  <c r="H5" i="3" s="1"/>
  <c r="H9" i="3" a="1"/>
  <c r="H9" i="3" s="1"/>
  <c r="H13" i="3" a="1"/>
  <c r="H13" i="3" s="1"/>
  <c r="H20" i="3" a="1"/>
  <c r="H20" i="3" s="1"/>
  <c r="H24" i="3" a="1"/>
  <c r="H24" i="3" s="1"/>
  <c r="H27" i="3" a="1"/>
  <c r="H27" i="3" s="1"/>
  <c r="H33" i="3" a="1"/>
  <c r="H33" i="3" s="1"/>
  <c r="H37" i="3" a="1"/>
  <c r="H37" i="3" s="1"/>
  <c r="H44" i="3" a="1"/>
  <c r="H44" i="3" s="1"/>
  <c r="H48" i="3" a="1"/>
  <c r="H48" i="3" s="1"/>
  <c r="H51" i="3" a="1"/>
  <c r="H51" i="3" s="1"/>
  <c r="H57" i="3" a="1"/>
  <c r="H57" i="3" s="1"/>
  <c r="H61" i="3" a="1"/>
  <c r="H61" i="3" s="1"/>
  <c r="H68" i="3" a="1"/>
  <c r="H68" i="3" s="1"/>
  <c r="H71" i="3" a="1"/>
  <c r="H71" i="3" s="1"/>
  <c r="H74" i="3" a="1"/>
  <c r="H74" i="3" s="1"/>
  <c r="H78" i="3" a="1"/>
  <c r="H78" i="3" s="1"/>
  <c r="H83" i="3" a="1"/>
  <c r="H83" i="3" s="1"/>
  <c r="H89" i="3" a="1"/>
  <c r="H89" i="3" s="1"/>
  <c r="H92" i="3" a="1"/>
  <c r="H92" i="3" s="1"/>
  <c r="H95" i="3" a="1"/>
  <c r="H95" i="3" s="1"/>
  <c r="H98" i="3" a="1"/>
  <c r="H98" i="3" s="1"/>
  <c r="H101" i="3" a="1"/>
  <c r="H101" i="3" s="1"/>
  <c r="H104" i="3" a="1"/>
  <c r="H104" i="3" s="1"/>
  <c r="H110" i="3" a="1"/>
  <c r="H110" i="3" s="1"/>
  <c r="H115" i="3" a="1"/>
  <c r="H115" i="3" s="1"/>
  <c r="H121" i="3" a="1"/>
  <c r="H121" i="3" s="1"/>
  <c r="H124" i="3" a="1"/>
  <c r="H124" i="3" s="1"/>
  <c r="H127" i="3" a="1"/>
  <c r="H127" i="3" s="1"/>
  <c r="H130" i="3" a="1"/>
  <c r="H130" i="3" s="1"/>
  <c r="H134" i="3" a="1"/>
  <c r="H134" i="3" s="1"/>
  <c r="H140" i="3" a="1"/>
  <c r="H140" i="3" s="1"/>
  <c r="H143" i="3" a="1"/>
  <c r="H143" i="3" s="1"/>
  <c r="H146" i="3" a="1"/>
  <c r="H146" i="3" s="1"/>
  <c r="H150" i="3" a="1"/>
  <c r="H150" i="3" s="1"/>
  <c r="H156" i="3" a="1"/>
  <c r="H156" i="3" s="1"/>
  <c r="H160" i="3" a="1"/>
  <c r="H160" i="3" s="1"/>
  <c r="H163" i="3" a="1"/>
  <c r="H163" i="3" s="1"/>
  <c r="H169" i="3" a="1"/>
  <c r="H169" i="3" s="1"/>
  <c r="H173" i="3" a="1"/>
  <c r="H173" i="3" s="1"/>
  <c r="H176" i="3" a="1"/>
  <c r="H176" i="3" s="1"/>
  <c r="H183" i="3" a="1"/>
  <c r="H183" i="3" s="1"/>
  <c r="H186" i="3" a="1"/>
  <c r="H186" i="3" s="1"/>
  <c r="H189" i="3" a="1"/>
  <c r="H189" i="3" s="1"/>
  <c r="H192" i="3" a="1"/>
  <c r="H192" i="3" s="1"/>
  <c r="H199" i="3" a="1"/>
  <c r="H199" i="3" s="1"/>
  <c r="H202" i="3" a="1"/>
  <c r="H202" i="3" s="1"/>
  <c r="H205" i="3" a="1"/>
  <c r="H205" i="3" s="1"/>
  <c r="H208" i="3" a="1"/>
  <c r="H208" i="3" s="1"/>
  <c r="H215" i="3" a="1"/>
  <c r="H215" i="3" s="1"/>
  <c r="H218" i="3" a="1"/>
  <c r="H218" i="3" s="1"/>
  <c r="H221" i="3" a="1"/>
  <c r="H221" i="3" s="1"/>
  <c r="H224" i="3" a="1"/>
  <c r="H224" i="3" s="1"/>
  <c r="H231" i="3" a="1"/>
  <c r="H231" i="3" s="1"/>
  <c r="H234" i="3" a="1"/>
  <c r="H234" i="3" s="1"/>
  <c r="H237" i="3" a="1"/>
  <c r="H237" i="3" s="1"/>
  <c r="H240" i="3" a="1"/>
  <c r="H240" i="3" s="1"/>
  <c r="H247" i="3" a="1"/>
  <c r="H247" i="3" s="1"/>
  <c r="H250" i="3" a="1"/>
  <c r="H250" i="3" s="1"/>
  <c r="H253" i="3" a="1"/>
  <c r="H253" i="3" s="1"/>
  <c r="H256" i="3" a="1"/>
  <c r="H256" i="3" s="1"/>
  <c r="H263" i="3" a="1"/>
  <c r="H263" i="3" s="1"/>
  <c r="H266" i="3" a="1"/>
  <c r="H266" i="3" s="1"/>
  <c r="H269" i="3" a="1"/>
  <c r="H269" i="3" s="1"/>
  <c r="H272" i="3" a="1"/>
  <c r="H272" i="3" s="1"/>
  <c r="H6" i="3" a="1"/>
  <c r="H6" i="3" s="1"/>
  <c r="H10" i="3" a="1"/>
  <c r="H10" i="3" s="1"/>
  <c r="H14" i="3" a="1"/>
  <c r="H14" i="3" s="1"/>
  <c r="H17" i="3" a="1"/>
  <c r="H17" i="3" s="1"/>
  <c r="H21" i="3" a="1"/>
  <c r="H21" i="3" s="1"/>
  <c r="H28" i="3" a="1"/>
  <c r="H28" i="3" s="1"/>
  <c r="H31" i="3" a="1"/>
  <c r="H31" i="3" s="1"/>
  <c r="H34" i="3" a="1"/>
  <c r="H34" i="3" s="1"/>
  <c r="H38" i="3" a="1"/>
  <c r="H38" i="3" s="1"/>
  <c r="H41" i="3" a="1"/>
  <c r="H41" i="3" s="1"/>
  <c r="H45" i="3" a="1"/>
  <c r="H45" i="3" s="1"/>
  <c r="H52" i="3" a="1"/>
  <c r="H52" i="3" s="1"/>
  <c r="H55" i="3" a="1"/>
  <c r="H55" i="3" s="1"/>
  <c r="H58" i="3" a="1"/>
  <c r="H58" i="3" s="1"/>
  <c r="H62" i="3" a="1"/>
  <c r="H62" i="3" s="1"/>
  <c r="H65" i="3" a="1"/>
  <c r="H65" i="3" s="1"/>
  <c r="H69" i="3" a="1"/>
  <c r="H69" i="3" s="1"/>
  <c r="H72" i="3" a="1"/>
  <c r="H72" i="3" s="1"/>
  <c r="H75" i="3" a="1"/>
  <c r="H75" i="3" s="1"/>
  <c r="H81" i="3" a="1"/>
  <c r="H81" i="3" s="1"/>
  <c r="H84" i="3" a="1"/>
  <c r="H84" i="3" s="1"/>
  <c r="H87" i="3" a="1"/>
  <c r="H87" i="3" s="1"/>
  <c r="H90" i="3" a="1"/>
  <c r="H90" i="3" s="1"/>
  <c r="H93" i="3" a="1"/>
  <c r="H93" i="3" s="1"/>
  <c r="H96" i="3" a="1"/>
  <c r="H96" i="3" s="1"/>
  <c r="H102" i="3" a="1"/>
  <c r="H102" i="3" s="1"/>
  <c r="H107" i="3" a="1"/>
  <c r="H107" i="3" s="1"/>
  <c r="H113" i="3" a="1"/>
  <c r="H113" i="3" s="1"/>
  <c r="H116" i="3" a="1"/>
  <c r="H116" i="3" s="1"/>
  <c r="H119" i="3" a="1"/>
  <c r="H119" i="3" s="1"/>
  <c r="H122" i="3" a="1"/>
  <c r="H122" i="3" s="1"/>
  <c r="H125" i="3" a="1"/>
  <c r="H125" i="3" s="1"/>
  <c r="H128" i="3" a="1"/>
  <c r="H128" i="3" s="1"/>
  <c r="H131" i="3" a="1"/>
  <c r="H131" i="3" s="1"/>
  <c r="H137" i="3" a="1"/>
  <c r="H137" i="3" s="1"/>
  <c r="H141" i="3" a="1"/>
  <c r="H141" i="3" s="1"/>
  <c r="H144" i="3" a="1"/>
  <c r="H144" i="3" s="1"/>
  <c r="H147" i="3" a="1"/>
  <c r="H147" i="3" s="1"/>
  <c r="H153" i="3" a="1"/>
  <c r="H153" i="3" s="1"/>
  <c r="H157" i="3" a="1"/>
  <c r="H157" i="3" s="1"/>
  <c r="H164" i="3" a="1"/>
  <c r="H164" i="3" s="1"/>
  <c r="H167" i="3" a="1"/>
  <c r="H167" i="3" s="1"/>
  <c r="H170" i="3" a="1"/>
  <c r="H170" i="3" s="1"/>
  <c r="H177" i="3" a="1"/>
  <c r="H177" i="3" s="1"/>
  <c r="H180" i="3" a="1"/>
  <c r="H180" i="3" s="1"/>
  <c r="H187" i="3" a="1"/>
  <c r="H187" i="3" s="1"/>
  <c r="H190" i="3" a="1"/>
  <c r="H190" i="3" s="1"/>
  <c r="H193" i="3" a="1"/>
  <c r="H193" i="3" s="1"/>
  <c r="H196" i="3" a="1"/>
  <c r="H196" i="3" s="1"/>
  <c r="H203" i="3" a="1"/>
  <c r="H203" i="3" s="1"/>
  <c r="H206" i="3" a="1"/>
  <c r="H206" i="3" s="1"/>
  <c r="H209" i="3" a="1"/>
  <c r="H209" i="3" s="1"/>
  <c r="H212" i="3" a="1"/>
  <c r="H212" i="3" s="1"/>
  <c r="H139" i="3" a="1"/>
  <c r="H139" i="3" s="1"/>
  <c r="H152" i="3" a="1"/>
  <c r="H152" i="3" s="1"/>
  <c r="H166" i="3" a="1"/>
  <c r="H166" i="3" s="1"/>
  <c r="H179" i="3" a="1"/>
  <c r="H179" i="3" s="1"/>
  <c r="H200" i="3" a="1"/>
  <c r="H200" i="3" s="1"/>
  <c r="H207" i="3" a="1"/>
  <c r="H207" i="3" s="1"/>
  <c r="H213" i="3" a="1"/>
  <c r="H213" i="3" s="1"/>
  <c r="H217" i="3" a="1"/>
  <c r="H217" i="3" s="1"/>
  <c r="H222" i="3" a="1"/>
  <c r="H222" i="3" s="1"/>
  <c r="H226" i="3" a="1"/>
  <c r="H226" i="3" s="1"/>
  <c r="H230" i="3" a="1"/>
  <c r="H230" i="3" s="1"/>
  <c r="H235" i="3" a="1"/>
  <c r="H235" i="3" s="1"/>
  <c r="H239" i="3" a="1"/>
  <c r="H239" i="3" s="1"/>
  <c r="H243" i="3" a="1"/>
  <c r="H243" i="3" s="1"/>
  <c r="H260" i="3" a="1"/>
  <c r="H260" i="3" s="1"/>
  <c r="H264" i="3" a="1"/>
  <c r="H264" i="3" s="1"/>
  <c r="H268" i="3" a="1"/>
  <c r="H268" i="3" s="1"/>
  <c r="H273" i="3" a="1"/>
  <c r="H273" i="3" s="1"/>
  <c r="H277" i="3" a="1"/>
  <c r="H277" i="3" s="1"/>
  <c r="H280" i="3" a="1"/>
  <c r="H280" i="3" s="1"/>
  <c r="H287" i="3" a="1"/>
  <c r="H287" i="3" s="1"/>
  <c r="H290" i="3" a="1"/>
  <c r="H290" i="3" s="1"/>
  <c r="H293" i="3" a="1"/>
  <c r="H293" i="3" s="1"/>
  <c r="H296" i="3" a="1"/>
  <c r="H296" i="3" s="1"/>
  <c r="H308" i="3" a="1"/>
  <c r="H308" i="3" s="1"/>
  <c r="H311" i="3" a="1"/>
  <c r="H311" i="3" s="1"/>
  <c r="H317" i="3" a="1"/>
  <c r="H317" i="3" s="1"/>
  <c r="H321" i="3" a="1"/>
  <c r="H321" i="3" s="1"/>
  <c r="H324" i="3" a="1"/>
  <c r="H324" i="3" s="1"/>
  <c r="H328" i="3" a="1"/>
  <c r="H328" i="3" s="1"/>
  <c r="H331" i="3" a="1"/>
  <c r="H331" i="3" s="1"/>
  <c r="H335" i="3" a="1"/>
  <c r="H335" i="3" s="1"/>
  <c r="H339" i="3" a="1"/>
  <c r="H339" i="3" s="1"/>
  <c r="H343" i="3" a="1"/>
  <c r="H343" i="3" s="1"/>
  <c r="H347" i="3" a="1"/>
  <c r="H347" i="3" s="1"/>
  <c r="H351" i="3" a="1"/>
  <c r="H351" i="3" s="1"/>
  <c r="H355" i="3" a="1"/>
  <c r="H355" i="3" s="1"/>
  <c r="H359" i="3" a="1"/>
  <c r="H359" i="3" s="1"/>
  <c r="H363" i="3" a="1"/>
  <c r="H363" i="3" s="1"/>
  <c r="H366" i="3" a="1"/>
  <c r="H366" i="3" s="1"/>
  <c r="H370" i="3" a="1"/>
  <c r="H370" i="3" s="1"/>
  <c r="H373" i="3" a="1"/>
  <c r="H373" i="3" s="1"/>
  <c r="H377" i="3" a="1"/>
  <c r="H377" i="3" s="1"/>
  <c r="H380" i="3" a="1"/>
  <c r="H380" i="3" s="1"/>
  <c r="H387" i="3" a="1"/>
  <c r="H387" i="3" s="1"/>
  <c r="H390" i="3" a="1"/>
  <c r="H390" i="3" s="1"/>
  <c r="H393" i="3" a="1"/>
  <c r="H393" i="3" s="1"/>
  <c r="H396" i="3" a="1"/>
  <c r="H396" i="3" s="1"/>
  <c r="H403" i="3" a="1"/>
  <c r="H403" i="3" s="1"/>
  <c r="H406" i="3" a="1"/>
  <c r="H406" i="3" s="1"/>
  <c r="H409" i="3" a="1"/>
  <c r="H409" i="3" s="1"/>
  <c r="H412" i="3" a="1"/>
  <c r="H412" i="3" s="1"/>
  <c r="H419" i="3" a="1"/>
  <c r="H419" i="3" s="1"/>
  <c r="H422" i="3" a="1"/>
  <c r="H422" i="3" s="1"/>
  <c r="H425" i="3" a="1"/>
  <c r="H425" i="3" s="1"/>
  <c r="H428" i="3" a="1"/>
  <c r="H428" i="3" s="1"/>
  <c r="H435" i="3" a="1"/>
  <c r="H435" i="3" s="1"/>
  <c r="H438" i="3" a="1"/>
  <c r="H438" i="3" s="1"/>
  <c r="H441" i="3" a="1"/>
  <c r="H441" i="3" s="1"/>
  <c r="H444" i="3" a="1"/>
  <c r="H444" i="3" s="1"/>
  <c r="H451" i="3" a="1"/>
  <c r="H451" i="3" s="1"/>
  <c r="H454" i="3" a="1"/>
  <c r="H454" i="3" s="1"/>
  <c r="H457" i="3" a="1"/>
  <c r="H457" i="3" s="1"/>
  <c r="H460" i="3" a="1"/>
  <c r="H460" i="3" s="1"/>
  <c r="H467" i="3" a="1"/>
  <c r="H467" i="3" s="1"/>
  <c r="H470" i="3" a="1"/>
  <c r="H470" i="3" s="1"/>
  <c r="H473" i="3" a="1"/>
  <c r="H473" i="3" s="1"/>
  <c r="H118" i="3" a="1"/>
  <c r="H118" i="3" s="1"/>
  <c r="H129" i="3" a="1"/>
  <c r="H129" i="3" s="1"/>
  <c r="H155" i="3" a="1"/>
  <c r="H155" i="3" s="1"/>
  <c r="H182" i="3" a="1"/>
  <c r="H182" i="3" s="1"/>
  <c r="H195" i="3" a="1"/>
  <c r="H195" i="3" s="1"/>
  <c r="H201" i="3" a="1"/>
  <c r="H201" i="3" s="1"/>
  <c r="H214" i="3" a="1"/>
  <c r="H214" i="3" s="1"/>
  <c r="H219" i="3" a="1"/>
  <c r="H219" i="3" s="1"/>
  <c r="H223" i="3" a="1"/>
  <c r="H223" i="3" s="1"/>
  <c r="H227" i="3" a="1"/>
  <c r="H227" i="3" s="1"/>
  <c r="H244" i="3" a="1"/>
  <c r="H244" i="3" s="1"/>
  <c r="H248" i="3" a="1"/>
  <c r="H248" i="3" s="1"/>
  <c r="H252" i="3" a="1"/>
  <c r="H252" i="3" s="1"/>
  <c r="H257" i="3" a="1"/>
  <c r="H257" i="3" s="1"/>
  <c r="H261" i="3" a="1"/>
  <c r="H261" i="3" s="1"/>
  <c r="H265" i="3" a="1"/>
  <c r="H265" i="3" s="1"/>
  <c r="H270" i="3" a="1"/>
  <c r="H270" i="3" s="1"/>
  <c r="H274" i="3" a="1"/>
  <c r="H274" i="3" s="1"/>
  <c r="H278" i="3" a="1"/>
  <c r="H278" i="3" s="1"/>
  <c r="H281" i="3" a="1"/>
  <c r="H281" i="3" s="1"/>
  <c r="H284" i="3" a="1"/>
  <c r="H284" i="3" s="1"/>
  <c r="H291" i="3" a="1"/>
  <c r="H291" i="3" s="1"/>
  <c r="H294" i="3" a="1"/>
  <c r="H294" i="3" s="1"/>
  <c r="H297" i="3" a="1"/>
  <c r="H297" i="3" s="1"/>
  <c r="H300" i="3" a="1"/>
  <c r="H300" i="3" s="1"/>
  <c r="H302" i="3" a="1"/>
  <c r="H302" i="3" s="1"/>
  <c r="H304" i="3" a="1"/>
  <c r="H304" i="3" s="1"/>
  <c r="H306" i="3" a="1"/>
  <c r="H306" i="3" s="1"/>
  <c r="H309" i="3" a="1"/>
  <c r="H309" i="3" s="1"/>
  <c r="H314" i="3" a="1"/>
  <c r="H314" i="3" s="1"/>
  <c r="H318" i="3" a="1"/>
  <c r="H318" i="3" s="1"/>
  <c r="H325" i="3" a="1"/>
  <c r="H325" i="3" s="1"/>
  <c r="H329" i="3" a="1"/>
  <c r="H329" i="3" s="1"/>
  <c r="H332" i="3" a="1"/>
  <c r="H332" i="3" s="1"/>
  <c r="H336" i="3" a="1"/>
  <c r="H336" i="3" s="1"/>
  <c r="H340" i="3" a="1"/>
  <c r="H340" i="3" s="1"/>
  <c r="H344" i="3" a="1"/>
  <c r="H344" i="3" s="1"/>
  <c r="H348" i="3" a="1"/>
  <c r="H348" i="3" s="1"/>
  <c r="H352" i="3" a="1"/>
  <c r="H352" i="3" s="1"/>
  <c r="H356" i="3" a="1"/>
  <c r="H356" i="3" s="1"/>
  <c r="H360" i="3" a="1"/>
  <c r="H360" i="3" s="1"/>
  <c r="H367" i="3" a="1"/>
  <c r="H367" i="3" s="1"/>
  <c r="H371" i="3" a="1"/>
  <c r="H371" i="3" s="1"/>
  <c r="H374" i="3" a="1"/>
  <c r="H374" i="3" s="1"/>
  <c r="H378" i="3" a="1"/>
  <c r="H378" i="3" s="1"/>
  <c r="H381" i="3" a="1"/>
  <c r="H381" i="3" s="1"/>
  <c r="H384" i="3" a="1"/>
  <c r="H384" i="3" s="1"/>
  <c r="H391" i="3" a="1"/>
  <c r="H391" i="3" s="1"/>
  <c r="H394" i="3" a="1"/>
  <c r="H394" i="3" s="1"/>
  <c r="H397" i="3" a="1"/>
  <c r="H397" i="3" s="1"/>
  <c r="H400" i="3" a="1"/>
  <c r="H400" i="3" s="1"/>
  <c r="H407" i="3" a="1"/>
  <c r="H407" i="3" s="1"/>
  <c r="H410" i="3" a="1"/>
  <c r="H410" i="3" s="1"/>
  <c r="H413" i="3" a="1"/>
  <c r="H413" i="3" s="1"/>
  <c r="H416" i="3" a="1"/>
  <c r="H416" i="3" s="1"/>
  <c r="H423" i="3" a="1"/>
  <c r="H423" i="3" s="1"/>
  <c r="H426" i="3" a="1"/>
  <c r="H426" i="3" s="1"/>
  <c r="H133" i="3" a="1"/>
  <c r="H133" i="3" s="1"/>
  <c r="H145" i="3" a="1"/>
  <c r="H145" i="3" s="1"/>
  <c r="H159" i="3" a="1"/>
  <c r="H159" i="3" s="1"/>
  <c r="H172" i="3" a="1"/>
  <c r="H172" i="3" s="1"/>
  <c r="H185" i="3" a="1"/>
  <c r="H185" i="3" s="1"/>
  <c r="H197" i="3" a="1"/>
  <c r="H197" i="3" s="1"/>
  <c r="H210" i="3" a="1"/>
  <c r="H210" i="3" s="1"/>
  <c r="H228" i="3" a="1"/>
  <c r="H228" i="3" s="1"/>
  <c r="H232" i="3" a="1"/>
  <c r="H232" i="3" s="1"/>
  <c r="H236" i="3" a="1"/>
  <c r="H236" i="3" s="1"/>
  <c r="H241" i="3" a="1"/>
  <c r="H241" i="3" s="1"/>
  <c r="H245" i="3" a="1"/>
  <c r="H245" i="3" s="1"/>
  <c r="H249" i="3" a="1"/>
  <c r="H249" i="3" s="1"/>
  <c r="H254" i="3" a="1"/>
  <c r="H254" i="3" s="1"/>
  <c r="H258" i="3" a="1"/>
  <c r="H258" i="3" s="1"/>
  <c r="H262" i="3" a="1"/>
  <c r="H262" i="3" s="1"/>
  <c r="H267" i="3" a="1"/>
  <c r="H267" i="3" s="1"/>
  <c r="H271" i="3" a="1"/>
  <c r="H271" i="3" s="1"/>
  <c r="H275" i="3" a="1"/>
  <c r="H275" i="3" s="1"/>
  <c r="H279" i="3" a="1"/>
  <c r="H279" i="3" s="1"/>
  <c r="H282" i="3" a="1"/>
  <c r="H282" i="3" s="1"/>
  <c r="H285" i="3" a="1"/>
  <c r="H285" i="3" s="1"/>
  <c r="H288" i="3" a="1"/>
  <c r="H288" i="3" s="1"/>
  <c r="H295" i="3" a="1"/>
  <c r="H295" i="3" s="1"/>
  <c r="H298" i="3" a="1"/>
  <c r="H298" i="3" s="1"/>
  <c r="H307" i="3" a="1"/>
  <c r="H307" i="3" s="1"/>
  <c r="H312" i="3" a="1"/>
  <c r="H312" i="3" s="1"/>
  <c r="H315" i="3" a="1"/>
  <c r="H315" i="3" s="1"/>
  <c r="H319" i="3" a="1"/>
  <c r="H319" i="3" s="1"/>
  <c r="H322" i="3" a="1"/>
  <c r="H322" i="3" s="1"/>
  <c r="H326" i="3" a="1"/>
  <c r="H326" i="3" s="1"/>
  <c r="H333" i="3" a="1"/>
  <c r="H333" i="3" s="1"/>
  <c r="H337" i="3" a="1"/>
  <c r="H337" i="3" s="1"/>
  <c r="H341" i="3" a="1"/>
  <c r="H341" i="3" s="1"/>
  <c r="H345" i="3" a="1"/>
  <c r="H345" i="3" s="1"/>
  <c r="H349" i="3" a="1"/>
  <c r="H349" i="3" s="1"/>
  <c r="H353" i="3" a="1"/>
  <c r="H353" i="3" s="1"/>
  <c r="H357" i="3" a="1"/>
  <c r="H357" i="3" s="1"/>
  <c r="H361" i="3" a="1"/>
  <c r="H361" i="3" s="1"/>
  <c r="H364" i="3" a="1"/>
  <c r="H364" i="3" s="1"/>
  <c r="H368" i="3" a="1"/>
  <c r="H368" i="3" s="1"/>
  <c r="H375" i="3" a="1"/>
  <c r="H375" i="3" s="1"/>
  <c r="H379" i="3" a="1"/>
  <c r="H379" i="3" s="1"/>
  <c r="H382" i="3" a="1"/>
  <c r="H382" i="3" s="1"/>
  <c r="H385" i="3" a="1"/>
  <c r="H385" i="3" s="1"/>
  <c r="H388" i="3" a="1"/>
  <c r="H388" i="3" s="1"/>
  <c r="H395" i="3" a="1"/>
  <c r="H395" i="3" s="1"/>
  <c r="H398" i="3" a="1"/>
  <c r="H398" i="3" s="1"/>
  <c r="H401" i="3" a="1"/>
  <c r="H401" i="3" s="1"/>
  <c r="H404" i="3" a="1"/>
  <c r="H404" i="3" s="1"/>
  <c r="H411" i="3" a="1"/>
  <c r="H411" i="3" s="1"/>
  <c r="H414" i="3" a="1"/>
  <c r="H414" i="3" s="1"/>
  <c r="H417" i="3" a="1"/>
  <c r="H417" i="3" s="1"/>
  <c r="H420" i="3" a="1"/>
  <c r="H420" i="3" s="1"/>
  <c r="H427" i="3" a="1"/>
  <c r="H427" i="3" s="1"/>
  <c r="H430" i="3" a="1"/>
  <c r="H430" i="3" s="1"/>
  <c r="H433" i="3" a="1"/>
  <c r="H433" i="3" s="1"/>
  <c r="H436" i="3" a="1"/>
  <c r="H436" i="3" s="1"/>
  <c r="H443" i="3" a="1"/>
  <c r="H443" i="3" s="1"/>
  <c r="H446" i="3" a="1"/>
  <c r="H446" i="3" s="1"/>
  <c r="H449" i="3" a="1"/>
  <c r="H449" i="3" s="1"/>
  <c r="H452" i="3" a="1"/>
  <c r="H452" i="3" s="1"/>
  <c r="H459" i="3" a="1"/>
  <c r="H459" i="3" s="1"/>
  <c r="H462" i="3" a="1"/>
  <c r="H462" i="3" s="1"/>
  <c r="H465" i="3" a="1"/>
  <c r="H465" i="3" s="1"/>
  <c r="H468" i="3" a="1"/>
  <c r="H468" i="3" s="1"/>
  <c r="H475" i="3" a="1"/>
  <c r="H475" i="3" s="1"/>
  <c r="H482" i="3" a="1"/>
  <c r="H482" i="3" s="1"/>
  <c r="H486" i="3" a="1"/>
  <c r="H486" i="3" s="1"/>
  <c r="H489" i="3" a="1"/>
  <c r="H489" i="3" s="1"/>
  <c r="H495" i="3" a="1"/>
  <c r="H495" i="3" s="1"/>
  <c r="H499" i="3" a="1"/>
  <c r="H499" i="3" s="1"/>
  <c r="H502" i="3" a="1"/>
  <c r="H502" i="3" s="1"/>
  <c r="H505" i="3" a="1"/>
  <c r="H505" i="3" s="1"/>
  <c r="H511" i="3" a="1"/>
  <c r="H511" i="3" s="1"/>
  <c r="H515" i="3" a="1"/>
  <c r="H515" i="3" s="1"/>
  <c r="H518" i="3" a="1"/>
  <c r="H518" i="3" s="1"/>
  <c r="H521" i="3" a="1"/>
  <c r="H521" i="3" s="1"/>
  <c r="H527" i="3" a="1"/>
  <c r="H527" i="3" s="1"/>
  <c r="H531" i="3" a="1"/>
  <c r="H531" i="3" s="1"/>
  <c r="H534" i="3" a="1"/>
  <c r="H534" i="3" s="1"/>
  <c r="H537" i="3" a="1"/>
  <c r="H537" i="3" s="1"/>
  <c r="H543" i="3" a="1"/>
  <c r="H543" i="3" s="1"/>
  <c r="H547" i="3" a="1"/>
  <c r="H547" i="3" s="1"/>
  <c r="H550" i="3" a="1"/>
  <c r="H550" i="3" s="1"/>
  <c r="H553" i="3" a="1"/>
  <c r="H553" i="3" s="1"/>
  <c r="H559" i="3" a="1"/>
  <c r="H559" i="3" s="1"/>
  <c r="H563" i="3" a="1"/>
  <c r="H563" i="3" s="1"/>
  <c r="H566" i="3" a="1"/>
  <c r="H566" i="3" s="1"/>
  <c r="H123" i="3" a="1"/>
  <c r="H123" i="3" s="1"/>
  <c r="H136" i="3" a="1"/>
  <c r="H136" i="3" s="1"/>
  <c r="H149" i="3" a="1"/>
  <c r="H149" i="3" s="1"/>
  <c r="H162" i="3" a="1"/>
  <c r="H162" i="3" s="1"/>
  <c r="H175" i="3" a="1"/>
  <c r="H175" i="3" s="1"/>
  <c r="H188" i="3" a="1"/>
  <c r="H188" i="3" s="1"/>
  <c r="H198" i="3" a="1"/>
  <c r="H198" i="3" s="1"/>
  <c r="H204" i="3" a="1"/>
  <c r="H204" i="3" s="1"/>
  <c r="H211" i="3" a="1"/>
  <c r="H211" i="3" s="1"/>
  <c r="H216" i="3" a="1"/>
  <c r="H216" i="3" s="1"/>
  <c r="H220" i="3" a="1"/>
  <c r="H220" i="3" s="1"/>
  <c r="H225" i="3" a="1"/>
  <c r="H225" i="3" s="1"/>
  <c r="H229" i="3" a="1"/>
  <c r="H229" i="3" s="1"/>
  <c r="H233" i="3" a="1"/>
  <c r="H233" i="3" s="1"/>
  <c r="H238" i="3" a="1"/>
  <c r="H238" i="3" s="1"/>
  <c r="H242" i="3" a="1"/>
  <c r="H242" i="3" s="1"/>
  <c r="H246" i="3" a="1"/>
  <c r="H246" i="3" s="1"/>
  <c r="H251" i="3" a="1"/>
  <c r="H251" i="3" s="1"/>
  <c r="H255" i="3" a="1"/>
  <c r="H255" i="3" s="1"/>
  <c r="H259" i="3" a="1"/>
  <c r="H259" i="3" s="1"/>
  <c r="H276" i="3" a="1"/>
  <c r="H276" i="3" s="1"/>
  <c r="H283" i="3" a="1"/>
  <c r="H283" i="3" s="1"/>
  <c r="H286" i="3" a="1"/>
  <c r="H286" i="3" s="1"/>
  <c r="H289" i="3" a="1"/>
  <c r="H289" i="3" s="1"/>
  <c r="H292" i="3" a="1"/>
  <c r="H292" i="3" s="1"/>
  <c r="H299" i="3" a="1"/>
  <c r="H299" i="3" s="1"/>
  <c r="H301" i="3" a="1"/>
  <c r="H301" i="3" s="1"/>
  <c r="H303" i="3" a="1"/>
  <c r="H303" i="3" s="1"/>
  <c r="H305" i="3" a="1"/>
  <c r="H305" i="3" s="1"/>
  <c r="H310" i="3" a="1"/>
  <c r="H310" i="3" s="1"/>
  <c r="H313" i="3" a="1"/>
  <c r="H313" i="3" s="1"/>
  <c r="H316" i="3" a="1"/>
  <c r="H316" i="3" s="1"/>
  <c r="H320" i="3" a="1"/>
  <c r="H320" i="3" s="1"/>
  <c r="H323" i="3" a="1"/>
  <c r="H323" i="3" s="1"/>
  <c r="H327" i="3" a="1"/>
  <c r="H327" i="3" s="1"/>
  <c r="H330" i="3" a="1"/>
  <c r="H330" i="3" s="1"/>
  <c r="H334" i="3" a="1"/>
  <c r="H334" i="3" s="1"/>
  <c r="H338" i="3" a="1"/>
  <c r="H338" i="3" s="1"/>
  <c r="H342" i="3" a="1"/>
  <c r="H342" i="3" s="1"/>
  <c r="H346" i="3" a="1"/>
  <c r="H346" i="3" s="1"/>
  <c r="H350" i="3" a="1"/>
  <c r="H350" i="3" s="1"/>
  <c r="H354" i="3" a="1"/>
  <c r="H354" i="3" s="1"/>
  <c r="H358" i="3" a="1"/>
  <c r="H358" i="3" s="1"/>
  <c r="H362" i="3" a="1"/>
  <c r="H362" i="3" s="1"/>
  <c r="H365" i="3" a="1"/>
  <c r="H365" i="3" s="1"/>
  <c r="H369" i="3" a="1"/>
  <c r="H369" i="3" s="1"/>
  <c r="H372" i="3" a="1"/>
  <c r="H372" i="3" s="1"/>
  <c r="H376" i="3" a="1"/>
  <c r="H376" i="3" s="1"/>
  <c r="H383" i="3" a="1"/>
  <c r="H383" i="3" s="1"/>
  <c r="H386" i="3" a="1"/>
  <c r="H386" i="3" s="1"/>
  <c r="H389" i="3" a="1"/>
  <c r="H389" i="3" s="1"/>
  <c r="H392" i="3" a="1"/>
  <c r="H392" i="3" s="1"/>
  <c r="H399" i="3" a="1"/>
  <c r="H399" i="3" s="1"/>
  <c r="H402" i="3" a="1"/>
  <c r="H402" i="3" s="1"/>
  <c r="H405" i="3" a="1"/>
  <c r="H405" i="3" s="1"/>
  <c r="H408" i="3" a="1"/>
  <c r="H408" i="3" s="1"/>
  <c r="H415" i="3" a="1"/>
  <c r="H415" i="3" s="1"/>
  <c r="H418" i="3" a="1"/>
  <c r="H418" i="3" s="1"/>
  <c r="H421" i="3" a="1"/>
  <c r="H421" i="3" s="1"/>
  <c r="H424" i="3" a="1"/>
  <c r="H424" i="3" s="1"/>
  <c r="H431" i="3" a="1"/>
  <c r="H431" i="3" s="1"/>
  <c r="H434" i="3" a="1"/>
  <c r="H434" i="3" s="1"/>
  <c r="H437" i="3" a="1"/>
  <c r="H437" i="3" s="1"/>
  <c r="H440" i="3" a="1"/>
  <c r="H440" i="3" s="1"/>
  <c r="H447" i="3" a="1"/>
  <c r="H447" i="3" s="1"/>
  <c r="H450" i="3" a="1"/>
  <c r="H450" i="3" s="1"/>
  <c r="H453" i="3" a="1"/>
  <c r="H453" i="3" s="1"/>
  <c r="H456" i="3" a="1"/>
  <c r="H456" i="3" s="1"/>
  <c r="H463" i="3" a="1"/>
  <c r="H463" i="3" s="1"/>
  <c r="H466" i="3" a="1"/>
  <c r="H466" i="3" s="1"/>
  <c r="H429" i="3" a="1"/>
  <c r="H429" i="3" s="1"/>
  <c r="H442" i="3" a="1"/>
  <c r="H442" i="3" s="1"/>
  <c r="H455" i="3" a="1"/>
  <c r="H455" i="3" s="1"/>
  <c r="H474" i="3" a="1"/>
  <c r="H474" i="3" s="1"/>
  <c r="H479" i="3" a="1"/>
  <c r="H479" i="3" s="1"/>
  <c r="H484" i="3" a="1"/>
  <c r="H484" i="3" s="1"/>
  <c r="H488" i="3" a="1"/>
  <c r="H488" i="3" s="1"/>
  <c r="H493" i="3" a="1"/>
  <c r="H493" i="3" s="1"/>
  <c r="H497" i="3" a="1"/>
  <c r="H497" i="3" s="1"/>
  <c r="H501" i="3" a="1"/>
  <c r="H501" i="3" s="1"/>
  <c r="H506" i="3" a="1"/>
  <c r="H506" i="3" s="1"/>
  <c r="H510" i="3" a="1"/>
  <c r="H510" i="3" s="1"/>
  <c r="H514" i="3" a="1"/>
  <c r="H514" i="3" s="1"/>
  <c r="H523" i="3" a="1"/>
  <c r="H523" i="3" s="1"/>
  <c r="H532" i="3" a="1"/>
  <c r="H532" i="3" s="1"/>
  <c r="H535" i="3" a="1"/>
  <c r="H535" i="3" s="1"/>
  <c r="H540" i="3" a="1"/>
  <c r="H540" i="3" s="1"/>
  <c r="H544" i="3" a="1"/>
  <c r="H544" i="3" s="1"/>
  <c r="H552" i="3" a="1"/>
  <c r="H552" i="3" s="1"/>
  <c r="H557" i="3" a="1"/>
  <c r="H557" i="3" s="1"/>
  <c r="H561" i="3" a="1"/>
  <c r="H561" i="3" s="1"/>
  <c r="H565" i="3" a="1"/>
  <c r="H565" i="3" s="1"/>
  <c r="H569" i="3" a="1"/>
  <c r="H569" i="3" s="1"/>
  <c r="H575" i="3" a="1"/>
  <c r="H575" i="3" s="1"/>
  <c r="H579" i="3" a="1"/>
  <c r="H579" i="3" s="1"/>
  <c r="H582" i="3" a="1"/>
  <c r="H582" i="3" s="1"/>
  <c r="H585" i="3" a="1"/>
  <c r="H585" i="3" s="1"/>
  <c r="H588" i="3" a="1"/>
  <c r="H588" i="3" s="1"/>
  <c r="H594" i="3" a="1"/>
  <c r="H594" i="3" s="1"/>
  <c r="H597" i="3" a="1"/>
  <c r="H597" i="3" s="1"/>
  <c r="H600" i="3" a="1"/>
  <c r="H600" i="3" s="1"/>
  <c r="H604" i="3" a="1"/>
  <c r="H604" i="3" s="1"/>
  <c r="H607" i="3" a="1"/>
  <c r="H607" i="3" s="1"/>
  <c r="H611" i="3" a="1"/>
  <c r="H611" i="3" s="1"/>
  <c r="H615" i="3" a="1"/>
  <c r="H615" i="3" s="1"/>
  <c r="H618" i="3" a="1"/>
  <c r="H618" i="3" s="1"/>
  <c r="H622" i="3" a="1"/>
  <c r="H622" i="3" s="1"/>
  <c r="H625" i="3" a="1"/>
  <c r="H625" i="3" s="1"/>
  <c r="H629" i="3" a="1"/>
  <c r="H629" i="3" s="1"/>
  <c r="H632" i="3" a="1"/>
  <c r="H632" i="3" s="1"/>
  <c r="H636" i="3" a="1"/>
  <c r="H636" i="3" s="1"/>
  <c r="H640" i="3" a="1"/>
  <c r="H640" i="3" s="1"/>
  <c r="H644" i="3" a="1"/>
  <c r="H644" i="3" s="1"/>
  <c r="H648" i="3" a="1"/>
  <c r="H648" i="3" s="1"/>
  <c r="H652" i="3" a="1"/>
  <c r="H652" i="3" s="1"/>
  <c r="H656" i="3" a="1"/>
  <c r="H656" i="3" s="1"/>
  <c r="H660" i="3" a="1"/>
  <c r="H660" i="3" s="1"/>
  <c r="H664" i="3" a="1"/>
  <c r="H664" i="3" s="1"/>
  <c r="H668" i="3" a="1"/>
  <c r="H668" i="3" s="1"/>
  <c r="H672" i="3" a="1"/>
  <c r="H672" i="3" s="1"/>
  <c r="H676" i="3" a="1"/>
  <c r="H676" i="3" s="1"/>
  <c r="H680" i="3" a="1"/>
  <c r="H680" i="3" s="1"/>
  <c r="H684" i="3" a="1"/>
  <c r="H684" i="3" s="1"/>
  <c r="H688" i="3" a="1"/>
  <c r="H688" i="3" s="1"/>
  <c r="H692" i="3" a="1"/>
  <c r="H692" i="3" s="1"/>
  <c r="H696" i="3" a="1"/>
  <c r="H696" i="3" s="1"/>
  <c r="H700" i="3" a="1"/>
  <c r="H700" i="3" s="1"/>
  <c r="H704" i="3" a="1"/>
  <c r="H704" i="3" s="1"/>
  <c r="H708" i="3" a="1"/>
  <c r="H708" i="3" s="1"/>
  <c r="H715" i="3" a="1"/>
  <c r="H715" i="3" s="1"/>
  <c r="H719" i="3" a="1"/>
  <c r="H719" i="3" s="1"/>
  <c r="H722" i="3" a="1"/>
  <c r="H722" i="3" s="1"/>
  <c r="H726" i="3" a="1"/>
  <c r="H726" i="3" s="1"/>
  <c r="H729" i="3" a="1"/>
  <c r="H729" i="3" s="1"/>
  <c r="H733" i="3" a="1"/>
  <c r="H733" i="3" s="1"/>
  <c r="H736" i="3" a="1"/>
  <c r="H736" i="3" s="1"/>
  <c r="H740" i="3" a="1"/>
  <c r="H740" i="3" s="1"/>
  <c r="H747" i="3" a="1"/>
  <c r="H747" i="3" s="1"/>
  <c r="H751" i="3" a="1"/>
  <c r="H751" i="3" s="1"/>
  <c r="H754" i="3" a="1"/>
  <c r="H754" i="3" s="1"/>
  <c r="H758" i="3" a="1"/>
  <c r="H758" i="3" s="1"/>
  <c r="H762" i="3" a="1"/>
  <c r="H762" i="3" s="1"/>
  <c r="H766" i="3" a="1"/>
  <c r="H766" i="3" s="1"/>
  <c r="H770" i="3" a="1"/>
  <c r="H770" i="3" s="1"/>
  <c r="H773" i="3" a="1"/>
  <c r="H773" i="3" s="1"/>
  <c r="H777" i="3" a="1"/>
  <c r="H777" i="3" s="1"/>
  <c r="H781" i="3" a="1"/>
  <c r="H781" i="3" s="1"/>
  <c r="H432" i="3" a="1"/>
  <c r="H432" i="3" s="1"/>
  <c r="H445" i="3" a="1"/>
  <c r="H445" i="3" s="1"/>
  <c r="H458" i="3" a="1"/>
  <c r="H458" i="3" s="1"/>
  <c r="H469" i="3" a="1"/>
  <c r="H469" i="3" s="1"/>
  <c r="H476" i="3" a="1"/>
  <c r="H476" i="3" s="1"/>
  <c r="H480" i="3" a="1"/>
  <c r="H480" i="3" s="1"/>
  <c r="H485" i="3" a="1"/>
  <c r="H485" i="3" s="1"/>
  <c r="H490" i="3" a="1"/>
  <c r="H490" i="3" s="1"/>
  <c r="H494" i="3" a="1"/>
  <c r="H494" i="3" s="1"/>
  <c r="H498" i="3" a="1"/>
  <c r="H498" i="3" s="1"/>
  <c r="H507" i="3" a="1"/>
  <c r="H507" i="3" s="1"/>
  <c r="H516" i="3" a="1"/>
  <c r="H516" i="3" s="1"/>
  <c r="H519" i="3" a="1"/>
  <c r="H519" i="3" s="1"/>
  <c r="H524" i="3" a="1"/>
  <c r="H524" i="3" s="1"/>
  <c r="H528" i="3" a="1"/>
  <c r="H528" i="3" s="1"/>
  <c r="H536" i="3" a="1"/>
  <c r="H536" i="3" s="1"/>
  <c r="H541" i="3" a="1"/>
  <c r="H541" i="3" s="1"/>
  <c r="H545" i="3" a="1"/>
  <c r="H545" i="3" s="1"/>
  <c r="H549" i="3" a="1"/>
  <c r="H549" i="3" s="1"/>
  <c r="H554" i="3" a="1"/>
  <c r="H554" i="3" s="1"/>
  <c r="H558" i="3" a="1"/>
  <c r="H558" i="3" s="1"/>
  <c r="H562" i="3" a="1"/>
  <c r="H562" i="3" s="1"/>
  <c r="H570" i="3" a="1"/>
  <c r="H570" i="3" s="1"/>
  <c r="H573" i="3" a="1"/>
  <c r="H573" i="3" s="1"/>
  <c r="H576" i="3" a="1"/>
  <c r="H576" i="3" s="1"/>
  <c r="H580" i="3" a="1"/>
  <c r="H580" i="3" s="1"/>
  <c r="H586" i="3" a="1"/>
  <c r="H586" i="3" s="1"/>
  <c r="H591" i="3" a="1"/>
  <c r="H591" i="3" s="1"/>
  <c r="H598" i="3" a="1"/>
  <c r="H598" i="3" s="1"/>
  <c r="H601" i="3" a="1"/>
  <c r="H601" i="3" s="1"/>
  <c r="H605" i="3" a="1"/>
  <c r="H605" i="3" s="1"/>
  <c r="H608" i="3" a="1"/>
  <c r="H608" i="3" s="1"/>
  <c r="H612" i="3" a="1"/>
  <c r="H612" i="3" s="1"/>
  <c r="H619" i="3" a="1"/>
  <c r="H619" i="3" s="1"/>
  <c r="H623" i="3" a="1"/>
  <c r="H623" i="3" s="1"/>
  <c r="H626" i="3" a="1"/>
  <c r="H626" i="3" s="1"/>
  <c r="H630" i="3" a="1"/>
  <c r="H630" i="3" s="1"/>
  <c r="H633" i="3" a="1"/>
  <c r="H633" i="3" s="1"/>
  <c r="H637" i="3" a="1"/>
  <c r="H637" i="3" s="1"/>
  <c r="H641" i="3" a="1"/>
  <c r="H641" i="3" s="1"/>
  <c r="H645" i="3" a="1"/>
  <c r="H645" i="3" s="1"/>
  <c r="H649" i="3" a="1"/>
  <c r="H649" i="3" s="1"/>
  <c r="H653" i="3" a="1"/>
  <c r="H653" i="3" s="1"/>
  <c r="H657" i="3" a="1"/>
  <c r="H657" i="3" s="1"/>
  <c r="H661" i="3" a="1"/>
  <c r="H661" i="3" s="1"/>
  <c r="H665" i="3" a="1"/>
  <c r="H665" i="3" s="1"/>
  <c r="H669" i="3" a="1"/>
  <c r="H669" i="3" s="1"/>
  <c r="H673" i="3" a="1"/>
  <c r="H673" i="3" s="1"/>
  <c r="H677" i="3" a="1"/>
  <c r="H677" i="3" s="1"/>
  <c r="H681" i="3" a="1"/>
  <c r="H681" i="3" s="1"/>
  <c r="H685" i="3" a="1"/>
  <c r="H685" i="3" s="1"/>
  <c r="H689" i="3" a="1"/>
  <c r="H689" i="3" s="1"/>
  <c r="H693" i="3" a="1"/>
  <c r="H693" i="3" s="1"/>
  <c r="H697" i="3" a="1"/>
  <c r="H697" i="3" s="1"/>
  <c r="H701" i="3" a="1"/>
  <c r="H701" i="3" s="1"/>
  <c r="H705" i="3" a="1"/>
  <c r="H705" i="3" s="1"/>
  <c r="H709" i="3" a="1"/>
  <c r="H709" i="3" s="1"/>
  <c r="H712" i="3" a="1"/>
  <c r="H712" i="3" s="1"/>
  <c r="H716" i="3" a="1"/>
  <c r="H716" i="3" s="1"/>
  <c r="H723" i="3" a="1"/>
  <c r="H723" i="3" s="1"/>
  <c r="H727" i="3" a="1"/>
  <c r="H727" i="3" s="1"/>
  <c r="H730" i="3" a="1"/>
  <c r="H730" i="3" s="1"/>
  <c r="H734" i="3" a="1"/>
  <c r="H734" i="3" s="1"/>
  <c r="H737" i="3" a="1"/>
  <c r="H737" i="3" s="1"/>
  <c r="H741" i="3" a="1"/>
  <c r="H741" i="3" s="1"/>
  <c r="H744" i="3" a="1"/>
  <c r="H744" i="3" s="1"/>
  <c r="H748" i="3" a="1"/>
  <c r="H748" i="3" s="1"/>
  <c r="H755" i="3" a="1"/>
  <c r="H755" i="3" s="1"/>
  <c r="H759" i="3" a="1"/>
  <c r="H759" i="3" s="1"/>
  <c r="H763" i="3" a="1"/>
  <c r="H763" i="3" s="1"/>
  <c r="H767" i="3" a="1"/>
  <c r="H767" i="3" s="1"/>
  <c r="H771" i="3" a="1"/>
  <c r="H771" i="3" s="1"/>
  <c r="H774" i="3" a="1"/>
  <c r="H774" i="3" s="1"/>
  <c r="H778" i="3" a="1"/>
  <c r="H778" i="3" s="1"/>
  <c r="H782" i="3" a="1"/>
  <c r="H782" i="3" s="1"/>
  <c r="H448" i="3" a="1"/>
  <c r="H448" i="3" s="1"/>
  <c r="H461" i="3" a="1"/>
  <c r="H461" i="3" s="1"/>
  <c r="H471" i="3" a="1"/>
  <c r="H471" i="3" s="1"/>
  <c r="H477" i="3" a="1"/>
  <c r="H477" i="3" s="1"/>
  <c r="H481" i="3" a="1"/>
  <c r="H481" i="3" s="1"/>
  <c r="H491" i="3" a="1"/>
  <c r="H491" i="3" s="1"/>
  <c r="H500" i="3" a="1"/>
  <c r="H500" i="3" s="1"/>
  <c r="H503" i="3" a="1"/>
  <c r="H503" i="3" s="1"/>
  <c r="H508" i="3" a="1"/>
  <c r="H508" i="3" s="1"/>
  <c r="H512" i="3" a="1"/>
  <c r="H512" i="3" s="1"/>
  <c r="H520" i="3" a="1"/>
  <c r="H520" i="3" s="1"/>
  <c r="H525" i="3" a="1"/>
  <c r="H525" i="3" s="1"/>
  <c r="H529" i="3" a="1"/>
  <c r="H529" i="3" s="1"/>
  <c r="H533" i="3" a="1"/>
  <c r="H533" i="3" s="1"/>
  <c r="H538" i="3" a="1"/>
  <c r="H538" i="3" s="1"/>
  <c r="H542" i="3" a="1"/>
  <c r="H542" i="3" s="1"/>
  <c r="H546" i="3" a="1"/>
  <c r="H546" i="3" s="1"/>
  <c r="H555" i="3" a="1"/>
  <c r="H555" i="3" s="1"/>
  <c r="H564" i="3" a="1"/>
  <c r="H564" i="3" s="1"/>
  <c r="H567" i="3" a="1"/>
  <c r="H567" i="3" s="1"/>
  <c r="H571" i="3" a="1"/>
  <c r="H571" i="3" s="1"/>
  <c r="H574" i="3" a="1"/>
  <c r="H574" i="3" s="1"/>
  <c r="H577" i="3" a="1"/>
  <c r="H577" i="3" s="1"/>
  <c r="H583" i="3" a="1"/>
  <c r="H583" i="3" s="1"/>
  <c r="H589" i="3" a="1"/>
  <c r="H589" i="3" s="1"/>
  <c r="H592" i="3" a="1"/>
  <c r="H592" i="3" s="1"/>
  <c r="H595" i="3" a="1"/>
  <c r="H595" i="3" s="1"/>
  <c r="H602" i="3" a="1"/>
  <c r="H602" i="3" s="1"/>
  <c r="H606" i="3" a="1"/>
  <c r="H606" i="3" s="1"/>
  <c r="H609" i="3" a="1"/>
  <c r="H609" i="3" s="1"/>
  <c r="H613" i="3" a="1"/>
  <c r="H613" i="3" s="1"/>
  <c r="H616" i="3" a="1"/>
  <c r="H616" i="3" s="1"/>
  <c r="H620" i="3" a="1"/>
  <c r="H620" i="3" s="1"/>
  <c r="H627" i="3" a="1"/>
  <c r="H627" i="3" s="1"/>
  <c r="H631" i="3" a="1"/>
  <c r="H631" i="3" s="1"/>
  <c r="H634" i="3" a="1"/>
  <c r="H634" i="3" s="1"/>
  <c r="H638" i="3" a="1"/>
  <c r="H638" i="3" s="1"/>
  <c r="H642" i="3" a="1"/>
  <c r="H642" i="3" s="1"/>
  <c r="H646" i="3" a="1"/>
  <c r="H646" i="3" s="1"/>
  <c r="H650" i="3" a="1"/>
  <c r="H650" i="3" s="1"/>
  <c r="H654" i="3" a="1"/>
  <c r="H654" i="3" s="1"/>
  <c r="H658" i="3" a="1"/>
  <c r="H658" i="3" s="1"/>
  <c r="H662" i="3" a="1"/>
  <c r="H662" i="3" s="1"/>
  <c r="H666" i="3" a="1"/>
  <c r="H666" i="3" s="1"/>
  <c r="H670" i="3" a="1"/>
  <c r="H670" i="3" s="1"/>
  <c r="H674" i="3" a="1"/>
  <c r="H674" i="3" s="1"/>
  <c r="H678" i="3" a="1"/>
  <c r="H678" i="3" s="1"/>
  <c r="H682" i="3" a="1"/>
  <c r="H682" i="3" s="1"/>
  <c r="H686" i="3" a="1"/>
  <c r="H686" i="3" s="1"/>
  <c r="H690" i="3" a="1"/>
  <c r="H690" i="3" s="1"/>
  <c r="H694" i="3" a="1"/>
  <c r="H694" i="3" s="1"/>
  <c r="H698" i="3" a="1"/>
  <c r="H698" i="3" s="1"/>
  <c r="H702" i="3" a="1"/>
  <c r="H702" i="3" s="1"/>
  <c r="H706" i="3" a="1"/>
  <c r="H706" i="3" s="1"/>
  <c r="H710" i="3" a="1"/>
  <c r="H710" i="3" s="1"/>
  <c r="H713" i="3" a="1"/>
  <c r="H713" i="3" s="1"/>
  <c r="H717" i="3" a="1"/>
  <c r="H717" i="3" s="1"/>
  <c r="H720" i="3" a="1"/>
  <c r="H720" i="3" s="1"/>
  <c r="H724" i="3" a="1"/>
  <c r="H724" i="3" s="1"/>
  <c r="H731" i="3" a="1"/>
  <c r="H731" i="3" s="1"/>
  <c r="H735" i="3" a="1"/>
  <c r="H735" i="3" s="1"/>
  <c r="H738" i="3" a="1"/>
  <c r="H738" i="3" s="1"/>
  <c r="H742" i="3" a="1"/>
  <c r="H742" i="3" s="1"/>
  <c r="H745" i="3" a="1"/>
  <c r="H745" i="3" s="1"/>
  <c r="H749" i="3" a="1"/>
  <c r="H749" i="3" s="1"/>
  <c r="H752" i="3" a="1"/>
  <c r="H752" i="3" s="1"/>
  <c r="H756" i="3" a="1"/>
  <c r="H756" i="3" s="1"/>
  <c r="H760" i="3" a="1"/>
  <c r="H760" i="3" s="1"/>
  <c r="H764" i="3" a="1"/>
  <c r="H764" i="3" s="1"/>
  <c r="H768" i="3" a="1"/>
  <c r="H768" i="3" s="1"/>
  <c r="H775" i="3" a="1"/>
  <c r="H775" i="3" s="1"/>
  <c r="H779" i="3" a="1"/>
  <c r="H779" i="3" s="1"/>
  <c r="H783" i="3" a="1"/>
  <c r="H783" i="3" s="1"/>
  <c r="H787" i="3" a="1"/>
  <c r="H787" i="3" s="1"/>
  <c r="H790" i="3" a="1"/>
  <c r="H790" i="3" s="1"/>
  <c r="H794" i="3" a="1"/>
  <c r="H794" i="3" s="1"/>
  <c r="H439" i="3" a="1"/>
  <c r="H439" i="3" s="1"/>
  <c r="H464" i="3" a="1"/>
  <c r="H464" i="3" s="1"/>
  <c r="H472" i="3" a="1"/>
  <c r="H472" i="3" s="1"/>
  <c r="H478" i="3" a="1"/>
  <c r="H478" i="3" s="1"/>
  <c r="H483" i="3" a="1"/>
  <c r="H483" i="3" s="1"/>
  <c r="H487" i="3" a="1"/>
  <c r="H487" i="3" s="1"/>
  <c r="H492" i="3" a="1"/>
  <c r="H492" i="3" s="1"/>
  <c r="H496" i="3" a="1"/>
  <c r="H496" i="3" s="1"/>
  <c r="H504" i="3" a="1"/>
  <c r="H504" i="3" s="1"/>
  <c r="H509" i="3" a="1"/>
  <c r="H509" i="3" s="1"/>
  <c r="H513" i="3" a="1"/>
  <c r="H513" i="3" s="1"/>
  <c r="H517" i="3" a="1"/>
  <c r="H517" i="3" s="1"/>
  <c r="H522" i="3" a="1"/>
  <c r="H522" i="3" s="1"/>
  <c r="H526" i="3" a="1"/>
  <c r="H526" i="3" s="1"/>
  <c r="H530" i="3" a="1"/>
  <c r="H530" i="3" s="1"/>
  <c r="H539" i="3" a="1"/>
  <c r="H539" i="3" s="1"/>
  <c r="H548" i="3" a="1"/>
  <c r="H548" i="3" s="1"/>
  <c r="H551" i="3" a="1"/>
  <c r="H551" i="3" s="1"/>
  <c r="H556" i="3" a="1"/>
  <c r="H556" i="3" s="1"/>
  <c r="H560" i="3" a="1"/>
  <c r="H560" i="3" s="1"/>
  <c r="H568" i="3" a="1"/>
  <c r="H568" i="3" s="1"/>
  <c r="H572" i="3" a="1"/>
  <c r="H572" i="3" s="1"/>
  <c r="H578" i="3" a="1"/>
  <c r="H578" i="3" s="1"/>
  <c r="H581" i="3" a="1"/>
  <c r="H581" i="3" s="1"/>
  <c r="H584" i="3" a="1"/>
  <c r="H584" i="3" s="1"/>
  <c r="H587" i="3" a="1"/>
  <c r="H587" i="3" s="1"/>
  <c r="H590" i="3" a="1"/>
  <c r="H590" i="3" s="1"/>
  <c r="H593" i="3" a="1"/>
  <c r="H593" i="3" s="1"/>
  <c r="H596" i="3" a="1"/>
  <c r="H596" i="3" s="1"/>
  <c r="H599" i="3" a="1"/>
  <c r="H599" i="3" s="1"/>
  <c r="H603" i="3" a="1"/>
  <c r="H603" i="3" s="1"/>
  <c r="H610" i="3" a="1"/>
  <c r="H610" i="3" s="1"/>
  <c r="H614" i="3" a="1"/>
  <c r="H614" i="3" s="1"/>
  <c r="H617" i="3" a="1"/>
  <c r="H617" i="3" s="1"/>
  <c r="H621" i="3" a="1"/>
  <c r="H621" i="3" s="1"/>
  <c r="H624" i="3" a="1"/>
  <c r="H624" i="3" s="1"/>
  <c r="H628" i="3" a="1"/>
  <c r="H628" i="3" s="1"/>
  <c r="H635" i="3" a="1"/>
  <c r="H635" i="3" s="1"/>
  <c r="H639" i="3" a="1"/>
  <c r="H639" i="3" s="1"/>
  <c r="H643" i="3" a="1"/>
  <c r="H643" i="3" s="1"/>
  <c r="H647" i="3" a="1"/>
  <c r="H647" i="3" s="1"/>
  <c r="H651" i="3" a="1"/>
  <c r="H651" i="3" s="1"/>
  <c r="H655" i="3" a="1"/>
  <c r="H655" i="3" s="1"/>
  <c r="H659" i="3" a="1"/>
  <c r="H659" i="3" s="1"/>
  <c r="H663" i="3" a="1"/>
  <c r="H663" i="3" s="1"/>
  <c r="H667" i="3" a="1"/>
  <c r="H667" i="3" s="1"/>
  <c r="H671" i="3" a="1"/>
  <c r="H671" i="3" s="1"/>
  <c r="H675" i="3" a="1"/>
  <c r="H675" i="3" s="1"/>
  <c r="H679" i="3" a="1"/>
  <c r="H679" i="3" s="1"/>
  <c r="H683" i="3" a="1"/>
  <c r="H683" i="3" s="1"/>
  <c r="H687" i="3" a="1"/>
  <c r="H687" i="3" s="1"/>
  <c r="H691" i="3" a="1"/>
  <c r="H691" i="3" s="1"/>
  <c r="H695" i="3" a="1"/>
  <c r="H695" i="3" s="1"/>
  <c r="H699" i="3" a="1"/>
  <c r="H699" i="3" s="1"/>
  <c r="H703" i="3" a="1"/>
  <c r="H703" i="3" s="1"/>
  <c r="H707" i="3" a="1"/>
  <c r="H707" i="3" s="1"/>
  <c r="H711" i="3" a="1"/>
  <c r="H711" i="3" s="1"/>
  <c r="H714" i="3" a="1"/>
  <c r="H714" i="3" s="1"/>
  <c r="H718" i="3" a="1"/>
  <c r="H718" i="3" s="1"/>
  <c r="H721" i="3" a="1"/>
  <c r="H721" i="3" s="1"/>
  <c r="H725" i="3" a="1"/>
  <c r="H725" i="3" s="1"/>
  <c r="H728" i="3" a="1"/>
  <c r="H728" i="3" s="1"/>
  <c r="H732" i="3" a="1"/>
  <c r="H732" i="3" s="1"/>
  <c r="H739" i="3" a="1"/>
  <c r="H739" i="3" s="1"/>
  <c r="H743" i="3" a="1"/>
  <c r="H743" i="3" s="1"/>
  <c r="H746" i="3" a="1"/>
  <c r="H746" i="3" s="1"/>
  <c r="H750" i="3" a="1"/>
  <c r="H750" i="3" s="1"/>
  <c r="H753" i="3" a="1"/>
  <c r="H753" i="3" s="1"/>
  <c r="H757" i="3" a="1"/>
  <c r="H757" i="3" s="1"/>
  <c r="H761" i="3" a="1"/>
  <c r="H761" i="3" s="1"/>
  <c r="H765" i="3" a="1"/>
  <c r="H765" i="3" s="1"/>
  <c r="H769" i="3" a="1"/>
  <c r="H769" i="3" s="1"/>
  <c r="H772" i="3" a="1"/>
  <c r="H772" i="3" s="1"/>
  <c r="H776" i="3" a="1"/>
  <c r="H776" i="3" s="1"/>
  <c r="H780" i="3" a="1"/>
  <c r="H780" i="3" s="1"/>
  <c r="H792" i="3" a="1"/>
  <c r="H792" i="3" s="1"/>
  <c r="H797" i="3" a="1"/>
  <c r="H797" i="3" s="1"/>
  <c r="H801" i="3" a="1"/>
  <c r="H801" i="3" s="1"/>
  <c r="H804" i="3" a="1"/>
  <c r="H804" i="3" s="1"/>
  <c r="H808" i="3" a="1"/>
  <c r="H808" i="3" s="1"/>
  <c r="H815" i="3" a="1"/>
  <c r="H815" i="3" s="1"/>
  <c r="H819" i="3" a="1"/>
  <c r="H819" i="3" s="1"/>
  <c r="H822" i="3" a="1"/>
  <c r="H822" i="3" s="1"/>
  <c r="H826" i="3" a="1"/>
  <c r="H826" i="3" s="1"/>
  <c r="H829" i="3" a="1"/>
  <c r="H829" i="3" s="1"/>
  <c r="H833" i="3" a="1"/>
  <c r="H833" i="3" s="1"/>
  <c r="H836" i="3" a="1"/>
  <c r="H836" i="3" s="1"/>
  <c r="H840" i="3" a="1"/>
  <c r="H840" i="3" s="1"/>
  <c r="H847" i="3" a="1"/>
  <c r="H847" i="3" s="1"/>
  <c r="H851" i="3" a="1"/>
  <c r="H851" i="3" s="1"/>
  <c r="H855" i="3" a="1"/>
  <c r="H855" i="3" s="1"/>
  <c r="H859" i="3" a="1"/>
  <c r="H859" i="3" s="1"/>
  <c r="H862" i="3" a="1"/>
  <c r="H862" i="3" s="1"/>
  <c r="H866" i="3" a="1"/>
  <c r="H866" i="3" s="1"/>
  <c r="H869" i="3" a="1"/>
  <c r="H869" i="3" s="1"/>
  <c r="H873" i="3" a="1"/>
  <c r="H873" i="3" s="1"/>
  <c r="H876" i="3" a="1"/>
  <c r="H876" i="3" s="1"/>
  <c r="H880" i="3" a="1"/>
  <c r="H880" i="3" s="1"/>
  <c r="H887" i="3" a="1"/>
  <c r="H887" i="3" s="1"/>
  <c r="H891" i="3" a="1"/>
  <c r="H891" i="3" s="1"/>
  <c r="H894" i="3" a="1"/>
  <c r="H894" i="3" s="1"/>
  <c r="H898" i="3" a="1"/>
  <c r="H898" i="3" s="1"/>
  <c r="H901" i="3" a="1"/>
  <c r="H901" i="3" s="1"/>
  <c r="H905" i="3" a="1"/>
  <c r="H905" i="3" s="1"/>
  <c r="H908" i="3" a="1"/>
  <c r="H908" i="3" s="1"/>
  <c r="H912" i="3" a="1"/>
  <c r="H912" i="3" s="1"/>
  <c r="H921" i="3" a="1"/>
  <c r="H921" i="3" s="1"/>
  <c r="H925" i="3" a="1"/>
  <c r="H925" i="3" s="1"/>
  <c r="H928" i="3" a="1"/>
  <c r="H928" i="3" s="1"/>
  <c r="H932" i="3" a="1"/>
  <c r="H932" i="3" s="1"/>
  <c r="H936" i="3" a="1"/>
  <c r="H936" i="3" s="1"/>
  <c r="H939" i="3" a="1"/>
  <c r="H939" i="3" s="1"/>
  <c r="H943" i="3" a="1"/>
  <c r="H943" i="3" s="1"/>
  <c r="H946" i="3" a="1"/>
  <c r="H946" i="3" s="1"/>
  <c r="H950" i="3" a="1"/>
  <c r="H950" i="3" s="1"/>
  <c r="H954" i="3" a="1"/>
  <c r="H954" i="3" s="1"/>
  <c r="H958" i="3" a="1"/>
  <c r="H958" i="3" s="1"/>
  <c r="H965" i="3" a="1"/>
  <c r="H965" i="3" s="1"/>
  <c r="H969" i="3" a="1"/>
  <c r="H969" i="3" s="1"/>
  <c r="H973" i="3" a="1"/>
  <c r="H973" i="3" s="1"/>
  <c r="H977" i="3" a="1"/>
  <c r="H977" i="3" s="1"/>
  <c r="H980" i="3" a="1"/>
  <c r="H980" i="3" s="1"/>
  <c r="H984" i="3" a="1"/>
  <c r="H984" i="3" s="1"/>
  <c r="H988" i="3" a="1"/>
  <c r="H988" i="3" s="1"/>
  <c r="H992" i="3" a="1"/>
  <c r="H992" i="3" s="1"/>
  <c r="H995" i="3" a="1"/>
  <c r="H995" i="3" s="1"/>
  <c r="H999" i="3" a="1"/>
  <c r="H999" i="3" s="1"/>
  <c r="H1003" i="3" a="1"/>
  <c r="H1003" i="3" s="1"/>
  <c r="H1007" i="3" a="1"/>
  <c r="H1007" i="3" s="1"/>
  <c r="H1010" i="3" a="1"/>
  <c r="H1010" i="3" s="1"/>
  <c r="H1014" i="3" a="1"/>
  <c r="H1014" i="3" s="1"/>
  <c r="H1018" i="3" a="1"/>
  <c r="H1018" i="3" s="1"/>
  <c r="H1022" i="3" a="1"/>
  <c r="H1022" i="3" s="1"/>
  <c r="H1029" i="3" a="1"/>
  <c r="H1029" i="3" s="1"/>
  <c r="H1033" i="3" a="1"/>
  <c r="H1033" i="3" s="1"/>
  <c r="H1037" i="3" a="1"/>
  <c r="H1037" i="3" s="1"/>
  <c r="H1040" i="3" a="1"/>
  <c r="H1040" i="3" s="1"/>
  <c r="H1043" i="3" a="1"/>
  <c r="H1043" i="3" s="1"/>
  <c r="H1047" i="3" a="1"/>
  <c r="H1047" i="3" s="1"/>
  <c r="H1051" i="3" a="1"/>
  <c r="H1051" i="3" s="1"/>
  <c r="H1055" i="3" a="1"/>
  <c r="H1055" i="3" s="1"/>
  <c r="H1058" i="3" a="1"/>
  <c r="H1058" i="3" s="1"/>
  <c r="H1062" i="3" a="1"/>
  <c r="H1062" i="3" s="1"/>
  <c r="H1066" i="3" a="1"/>
  <c r="H1066" i="3" s="1"/>
  <c r="H1070" i="3" a="1"/>
  <c r="H1070" i="3" s="1"/>
  <c r="H1073" i="3" a="1"/>
  <c r="H1073" i="3" s="1"/>
  <c r="H784" i="3" a="1"/>
  <c r="H784" i="3" s="1"/>
  <c r="H788" i="3" a="1"/>
  <c r="H788" i="3" s="1"/>
  <c r="H793" i="3" a="1"/>
  <c r="H793" i="3" s="1"/>
  <c r="H798" i="3" a="1"/>
  <c r="H798" i="3" s="1"/>
  <c r="H802" i="3" a="1"/>
  <c r="H802" i="3" s="1"/>
  <c r="H805" i="3" a="1"/>
  <c r="H805" i="3" s="1"/>
  <c r="H809" i="3" a="1"/>
  <c r="H809" i="3" s="1"/>
  <c r="H812" i="3" a="1"/>
  <c r="H812" i="3" s="1"/>
  <c r="H816" i="3" a="1"/>
  <c r="H816" i="3" s="1"/>
  <c r="H823" i="3" a="1"/>
  <c r="H823" i="3" s="1"/>
  <c r="H827" i="3" a="1"/>
  <c r="H827" i="3" s="1"/>
  <c r="H830" i="3" a="1"/>
  <c r="H830" i="3" s="1"/>
  <c r="H834" i="3" a="1"/>
  <c r="H834" i="3" s="1"/>
  <c r="H837" i="3" a="1"/>
  <c r="H837" i="3" s="1"/>
  <c r="H841" i="3" a="1"/>
  <c r="H841" i="3" s="1"/>
  <c r="H844" i="3" a="1"/>
  <c r="H844" i="3" s="1"/>
  <c r="H848" i="3" a="1"/>
  <c r="H848" i="3" s="1"/>
  <c r="H852" i="3" a="1"/>
  <c r="H852" i="3" s="1"/>
  <c r="H856" i="3" a="1"/>
  <c r="H856" i="3" s="1"/>
  <c r="H863" i="3" a="1"/>
  <c r="H863" i="3" s="1"/>
  <c r="H867" i="3" a="1"/>
  <c r="H867" i="3" s="1"/>
  <c r="H870" i="3" a="1"/>
  <c r="H870" i="3" s="1"/>
  <c r="H874" i="3" a="1"/>
  <c r="H874" i="3" s="1"/>
  <c r="H877" i="3" a="1"/>
  <c r="H877" i="3" s="1"/>
  <c r="H881" i="3" a="1"/>
  <c r="H881" i="3" s="1"/>
  <c r="H884" i="3" a="1"/>
  <c r="H884" i="3" s="1"/>
  <c r="H888" i="3" a="1"/>
  <c r="H888" i="3" s="1"/>
  <c r="H895" i="3" a="1"/>
  <c r="H895" i="3" s="1"/>
  <c r="H899" i="3" a="1"/>
  <c r="H899" i="3" s="1"/>
  <c r="H902" i="3" a="1"/>
  <c r="H902" i="3" s="1"/>
  <c r="H906" i="3" a="1"/>
  <c r="H906" i="3" s="1"/>
  <c r="H909" i="3" a="1"/>
  <c r="H909" i="3" s="1"/>
  <c r="H913" i="3" a="1"/>
  <c r="H913" i="3" s="1"/>
  <c r="H916" i="3" a="1"/>
  <c r="H916" i="3" s="1"/>
  <c r="H918" i="3" a="1"/>
  <c r="H918" i="3" s="1"/>
  <c r="H922" i="3" a="1"/>
  <c r="H922" i="3" s="1"/>
  <c r="H929" i="3" a="1"/>
  <c r="H929" i="3" s="1"/>
  <c r="H933" i="3" a="1"/>
  <c r="H933" i="3" s="1"/>
  <c r="H937" i="3" a="1"/>
  <c r="H937" i="3" s="1"/>
  <c r="H940" i="3" a="1"/>
  <c r="H940" i="3" s="1"/>
  <c r="H944" i="3" a="1"/>
  <c r="H944" i="3" s="1"/>
  <c r="H947" i="3" a="1"/>
  <c r="H947" i="3" s="1"/>
  <c r="H951" i="3" a="1"/>
  <c r="H951" i="3" s="1"/>
  <c r="H955" i="3" a="1"/>
  <c r="H955" i="3" s="1"/>
  <c r="H959" i="3" a="1"/>
  <c r="H959" i="3" s="1"/>
  <c r="H962" i="3" a="1"/>
  <c r="H962" i="3" s="1"/>
  <c r="H966" i="3" a="1"/>
  <c r="H966" i="3" s="1"/>
  <c r="H970" i="3" a="1"/>
  <c r="H970" i="3" s="1"/>
  <c r="H974" i="3" a="1"/>
  <c r="H974" i="3" s="1"/>
  <c r="H981" i="3" a="1"/>
  <c r="H981" i="3" s="1"/>
  <c r="H985" i="3" a="1"/>
  <c r="H985" i="3" s="1"/>
  <c r="H989" i="3" a="1"/>
  <c r="H989" i="3" s="1"/>
  <c r="H993" i="3" a="1"/>
  <c r="H993" i="3" s="1"/>
  <c r="H996" i="3" a="1"/>
  <c r="H996" i="3" s="1"/>
  <c r="H1000" i="3" a="1"/>
  <c r="H1000" i="3" s="1"/>
  <c r="H1004" i="3" a="1"/>
  <c r="H1004" i="3" s="1"/>
  <c r="H1008" i="3" a="1"/>
  <c r="H1008" i="3" s="1"/>
  <c r="H1011" i="3" a="1"/>
  <c r="H1011" i="3" s="1"/>
  <c r="H1015" i="3" a="1"/>
  <c r="H1015" i="3" s="1"/>
  <c r="H1019" i="3" a="1"/>
  <c r="H1019" i="3" s="1"/>
  <c r="H1023" i="3" a="1"/>
  <c r="H1023" i="3" s="1"/>
  <c r="H1026" i="3" a="1"/>
  <c r="H1026" i="3" s="1"/>
  <c r="H1030" i="3" a="1"/>
  <c r="H1030" i="3" s="1"/>
  <c r="H1034" i="3" a="1"/>
  <c r="H1034" i="3" s="1"/>
  <c r="H1038" i="3" a="1"/>
  <c r="H1038" i="3" s="1"/>
  <c r="H1041" i="3" a="1"/>
  <c r="H1041" i="3" s="1"/>
  <c r="H1044" i="3" a="1"/>
  <c r="H1044" i="3" s="1"/>
  <c r="H1048" i="3" a="1"/>
  <c r="H1048" i="3" s="1"/>
  <c r="H1052" i="3" a="1"/>
  <c r="H1052" i="3" s="1"/>
  <c r="H1056" i="3" a="1"/>
  <c r="H1056" i="3" s="1"/>
  <c r="H785" i="3" a="1"/>
  <c r="H785" i="3" s="1"/>
  <c r="H789" i="3" a="1"/>
  <c r="H789" i="3" s="1"/>
  <c r="H795" i="3" a="1"/>
  <c r="H795" i="3" s="1"/>
  <c r="H799" i="3" a="1"/>
  <c r="H799" i="3" s="1"/>
  <c r="H803" i="3" a="1"/>
  <c r="H803" i="3" s="1"/>
  <c r="H806" i="3" a="1"/>
  <c r="H806" i="3" s="1"/>
  <c r="H810" i="3" a="1"/>
  <c r="H810" i="3" s="1"/>
  <c r="H813" i="3" a="1"/>
  <c r="H813" i="3" s="1"/>
  <c r="H817" i="3" a="1"/>
  <c r="H817" i="3" s="1"/>
  <c r="H820" i="3" a="1"/>
  <c r="H820" i="3" s="1"/>
  <c r="H824" i="3" a="1"/>
  <c r="H824" i="3" s="1"/>
  <c r="H831" i="3" a="1"/>
  <c r="H831" i="3" s="1"/>
  <c r="H835" i="3" a="1"/>
  <c r="H835" i="3" s="1"/>
  <c r="H838" i="3" a="1"/>
  <c r="H838" i="3" s="1"/>
  <c r="H842" i="3" a="1"/>
  <c r="H842" i="3" s="1"/>
  <c r="H845" i="3" a="1"/>
  <c r="H845" i="3" s="1"/>
  <c r="H849" i="3" a="1"/>
  <c r="H849" i="3" s="1"/>
  <c r="H853" i="3" a="1"/>
  <c r="H853" i="3" s="1"/>
  <c r="H857" i="3" a="1"/>
  <c r="H857" i="3" s="1"/>
  <c r="H860" i="3" a="1"/>
  <c r="H860" i="3" s="1"/>
  <c r="H864" i="3" a="1"/>
  <c r="H864" i="3" s="1"/>
  <c r="H871" i="3" a="1"/>
  <c r="H871" i="3" s="1"/>
  <c r="H875" i="3" a="1"/>
  <c r="H875" i="3" s="1"/>
  <c r="H878" i="3" a="1"/>
  <c r="H878" i="3" s="1"/>
  <c r="H882" i="3" a="1"/>
  <c r="H882" i="3" s="1"/>
  <c r="H885" i="3" a="1"/>
  <c r="H885" i="3" s="1"/>
  <c r="H889" i="3" a="1"/>
  <c r="H889" i="3" s="1"/>
  <c r="H892" i="3" a="1"/>
  <c r="H892" i="3" s="1"/>
  <c r="H896" i="3" a="1"/>
  <c r="H896" i="3" s="1"/>
  <c r="H903" i="3" a="1"/>
  <c r="H903" i="3" s="1"/>
  <c r="H907" i="3" a="1"/>
  <c r="H907" i="3" s="1"/>
  <c r="H910" i="3" a="1"/>
  <c r="H910" i="3" s="1"/>
  <c r="H914" i="3" a="1"/>
  <c r="H914" i="3" s="1"/>
  <c r="H919" i="3" a="1"/>
  <c r="H919" i="3" s="1"/>
  <c r="H923" i="3" a="1"/>
  <c r="H923" i="3" s="1"/>
  <c r="H926" i="3" a="1"/>
  <c r="H926" i="3" s="1"/>
  <c r="H930" i="3" a="1"/>
  <c r="H930" i="3" s="1"/>
  <c r="H934" i="3" a="1"/>
  <c r="H934" i="3" s="1"/>
  <c r="H941" i="3" a="1"/>
  <c r="H941" i="3" s="1"/>
  <c r="H945" i="3" a="1"/>
  <c r="H945" i="3" s="1"/>
  <c r="H948" i="3" a="1"/>
  <c r="H948" i="3" s="1"/>
  <c r="H952" i="3" a="1"/>
  <c r="H952" i="3" s="1"/>
  <c r="H956" i="3" a="1"/>
  <c r="H956" i="3" s="1"/>
  <c r="H960" i="3" a="1"/>
  <c r="H960" i="3" s="1"/>
  <c r="H963" i="3" a="1"/>
  <c r="H963" i="3" s="1"/>
  <c r="H967" i="3" a="1"/>
  <c r="H967" i="3" s="1"/>
  <c r="H971" i="3" a="1"/>
  <c r="H971" i="3" s="1"/>
  <c r="H975" i="3" a="1"/>
  <c r="H975" i="3" s="1"/>
  <c r="H978" i="3" a="1"/>
  <c r="H978" i="3" s="1"/>
  <c r="H982" i="3" a="1"/>
  <c r="H982" i="3" s="1"/>
  <c r="H986" i="3" a="1"/>
  <c r="H986" i="3" s="1"/>
  <c r="H990" i="3" a="1"/>
  <c r="H990" i="3" s="1"/>
  <c r="H997" i="3" a="1"/>
  <c r="H997" i="3" s="1"/>
  <c r="H1001" i="3" a="1"/>
  <c r="H1001" i="3" s="1"/>
  <c r="H1005" i="3" a="1"/>
  <c r="H1005" i="3" s="1"/>
  <c r="H1009" i="3" a="1"/>
  <c r="H1009" i="3" s="1"/>
  <c r="H1012" i="3" a="1"/>
  <c r="H1012" i="3" s="1"/>
  <c r="H1016" i="3" a="1"/>
  <c r="H1016" i="3" s="1"/>
  <c r="H1020" i="3" a="1"/>
  <c r="H1020" i="3" s="1"/>
  <c r="H1024" i="3" a="1"/>
  <c r="H1024" i="3" s="1"/>
  <c r="H1027" i="3" a="1"/>
  <c r="H1027" i="3" s="1"/>
  <c r="H1031" i="3" a="1"/>
  <c r="H1031" i="3" s="1"/>
  <c r="H1035" i="3" a="1"/>
  <c r="H1035" i="3" s="1"/>
  <c r="H1039" i="3" a="1"/>
  <c r="H1039" i="3" s="1"/>
  <c r="H1045" i="3" a="1"/>
  <c r="H1045" i="3" s="1"/>
  <c r="H1049" i="3" a="1"/>
  <c r="H1049" i="3" s="1"/>
  <c r="H1053" i="3" a="1"/>
  <c r="H1053" i="3" s="1"/>
  <c r="H1057" i="3" a="1"/>
  <c r="H1057" i="3" s="1"/>
  <c r="H1060" i="3" a="1"/>
  <c r="H1060" i="3" s="1"/>
  <c r="H1064" i="3" a="1"/>
  <c r="H1064" i="3" s="1"/>
  <c r="H1068" i="3" a="1"/>
  <c r="H1068" i="3" s="1"/>
  <c r="H1075" i="3" a="1"/>
  <c r="H1075" i="3" s="1"/>
  <c r="H1079" i="3" a="1"/>
  <c r="H1079" i="3" s="1"/>
  <c r="H1082" i="3" a="1"/>
  <c r="H1082" i="3" s="1"/>
  <c r="H1086" i="3" a="1"/>
  <c r="H1086" i="3" s="1"/>
  <c r="H1090" i="3" a="1"/>
  <c r="H1090" i="3" s="1"/>
  <c r="H1093" i="3" a="1"/>
  <c r="H1093" i="3" s="1"/>
  <c r="H786" i="3" a="1"/>
  <c r="H786" i="3" s="1"/>
  <c r="H791" i="3" a="1"/>
  <c r="H791" i="3" s="1"/>
  <c r="H796" i="3" a="1"/>
  <c r="H796" i="3" s="1"/>
  <c r="H800" i="3" a="1"/>
  <c r="H800" i="3" s="1"/>
  <c r="H807" i="3" a="1"/>
  <c r="H807" i="3" s="1"/>
  <c r="H811" i="3" a="1"/>
  <c r="H811" i="3" s="1"/>
  <c r="H814" i="3" a="1"/>
  <c r="H814" i="3" s="1"/>
  <c r="H818" i="3" a="1"/>
  <c r="H818" i="3" s="1"/>
  <c r="H821" i="3" a="1"/>
  <c r="H821" i="3" s="1"/>
  <c r="H825" i="3" a="1"/>
  <c r="H825" i="3" s="1"/>
  <c r="H828" i="3" a="1"/>
  <c r="H828" i="3" s="1"/>
  <c r="H832" i="3" a="1"/>
  <c r="H832" i="3" s="1"/>
  <c r="H839" i="3" a="1"/>
  <c r="H839" i="3" s="1"/>
  <c r="H843" i="3" a="1"/>
  <c r="H843" i="3" s="1"/>
  <c r="H846" i="3" a="1"/>
  <c r="H846" i="3" s="1"/>
  <c r="H850" i="3" a="1"/>
  <c r="H850" i="3" s="1"/>
  <c r="H854" i="3" a="1"/>
  <c r="H854" i="3" s="1"/>
  <c r="H858" i="3" a="1"/>
  <c r="H858" i="3" s="1"/>
  <c r="H861" i="3" a="1"/>
  <c r="H861" i="3" s="1"/>
  <c r="H865" i="3" a="1"/>
  <c r="H865" i="3" s="1"/>
  <c r="H868" i="3" a="1"/>
  <c r="H868" i="3" s="1"/>
  <c r="H872" i="3" a="1"/>
  <c r="H872" i="3" s="1"/>
  <c r="H879" i="3" a="1"/>
  <c r="H879" i="3" s="1"/>
  <c r="H883" i="3" a="1"/>
  <c r="H883" i="3" s="1"/>
  <c r="H886" i="3" a="1"/>
  <c r="H886" i="3" s="1"/>
  <c r="H890" i="3" a="1"/>
  <c r="H890" i="3" s="1"/>
  <c r="H893" i="3" a="1"/>
  <c r="H893" i="3" s="1"/>
  <c r="H897" i="3" a="1"/>
  <c r="H897" i="3" s="1"/>
  <c r="H900" i="3" a="1"/>
  <c r="H900" i="3" s="1"/>
  <c r="H904" i="3" a="1"/>
  <c r="H904" i="3" s="1"/>
  <c r="H911" i="3" a="1"/>
  <c r="H911" i="3" s="1"/>
  <c r="H915" i="3" a="1"/>
  <c r="H915" i="3" s="1"/>
  <c r="H917" i="3" a="1"/>
  <c r="H917" i="3" s="1"/>
  <c r="H920" i="3" a="1"/>
  <c r="H920" i="3" s="1"/>
  <c r="H924" i="3" a="1"/>
  <c r="H924" i="3" s="1"/>
  <c r="H927" i="3" a="1"/>
  <c r="H927" i="3" s="1"/>
  <c r="H931" i="3" a="1"/>
  <c r="H931" i="3" s="1"/>
  <c r="H935" i="3" a="1"/>
  <c r="H935" i="3" s="1"/>
  <c r="H938" i="3" a="1"/>
  <c r="H938" i="3" s="1"/>
  <c r="H942" i="3" a="1"/>
  <c r="H942" i="3" s="1"/>
  <c r="H949" i="3" a="1"/>
  <c r="H949" i="3" s="1"/>
  <c r="H953" i="3" a="1"/>
  <c r="H953" i="3" s="1"/>
  <c r="H957" i="3" a="1"/>
  <c r="H957" i="3" s="1"/>
  <c r="H961" i="3" a="1"/>
  <c r="H961" i="3" s="1"/>
  <c r="H964" i="3" a="1"/>
  <c r="H964" i="3" s="1"/>
  <c r="H968" i="3" a="1"/>
  <c r="H968" i="3" s="1"/>
  <c r="H972" i="3" a="1"/>
  <c r="H972" i="3" s="1"/>
  <c r="H976" i="3" a="1"/>
  <c r="H976" i="3" s="1"/>
  <c r="H979" i="3" a="1"/>
  <c r="H979" i="3" s="1"/>
  <c r="H983" i="3" a="1"/>
  <c r="H983" i="3" s="1"/>
  <c r="H987" i="3" a="1"/>
  <c r="H987" i="3" s="1"/>
  <c r="H991" i="3" a="1"/>
  <c r="H991" i="3" s="1"/>
  <c r="H994" i="3" a="1"/>
  <c r="H994" i="3" s="1"/>
  <c r="H998" i="3" a="1"/>
  <c r="H998" i="3" s="1"/>
  <c r="H1002" i="3" a="1"/>
  <c r="H1002" i="3" s="1"/>
  <c r="H1006" i="3" a="1"/>
  <c r="H1006" i="3" s="1"/>
  <c r="H1013" i="3" a="1"/>
  <c r="H1013" i="3" s="1"/>
  <c r="H1017" i="3" a="1"/>
  <c r="H1017" i="3" s="1"/>
  <c r="H1021" i="3" a="1"/>
  <c r="H1021" i="3" s="1"/>
  <c r="H1025" i="3" a="1"/>
  <c r="H1025" i="3" s="1"/>
  <c r="H1028" i="3" a="1"/>
  <c r="H1028" i="3" s="1"/>
  <c r="H1032" i="3" a="1"/>
  <c r="H1032" i="3" s="1"/>
  <c r="H1036" i="3" a="1"/>
  <c r="H1036" i="3" s="1"/>
  <c r="H1042" i="3" a="1"/>
  <c r="H1042" i="3" s="1"/>
  <c r="H1046" i="3" a="1"/>
  <c r="H1046" i="3" s="1"/>
  <c r="H1050" i="3" a="1"/>
  <c r="H1050" i="3" s="1"/>
  <c r="H1054" i="3" a="1"/>
  <c r="H1054" i="3" s="1"/>
  <c r="H1061" i="3" a="1"/>
  <c r="H1061" i="3" s="1"/>
  <c r="H1065" i="3" a="1"/>
  <c r="H1065" i="3" s="1"/>
  <c r="H1069" i="3" a="1"/>
  <c r="H1069" i="3" s="1"/>
  <c r="H1072" i="3" a="1"/>
  <c r="H1072" i="3" s="1"/>
  <c r="H1076" i="3" a="1"/>
  <c r="H1076" i="3" s="1"/>
  <c r="H1083" i="3" a="1"/>
  <c r="H1083" i="3" s="1"/>
  <c r="H1087" i="3" a="1"/>
  <c r="H1087" i="3" s="1"/>
  <c r="H1091" i="3" a="1"/>
  <c r="H1091" i="3" s="1"/>
  <c r="H1094" i="3" a="1"/>
  <c r="H1094" i="3" s="1"/>
  <c r="H1059" i="3" a="1"/>
  <c r="H1059" i="3" s="1"/>
  <c r="H1074" i="3" a="1"/>
  <c r="H1074" i="3" s="1"/>
  <c r="H1081" i="3" a="1"/>
  <c r="H1081" i="3" s="1"/>
  <c r="H1089" i="3" a="1"/>
  <c r="H1089" i="3" s="1"/>
  <c r="H1099" i="3" a="1"/>
  <c r="H1099" i="3" s="1"/>
  <c r="H1103" i="3" a="1"/>
  <c r="H1103" i="3" s="1"/>
  <c r="H1107" i="3" a="1"/>
  <c r="H1107" i="3" s="1"/>
  <c r="H1110" i="3" a="1"/>
  <c r="H1110" i="3" s="1"/>
  <c r="H1113" i="3" a="1"/>
  <c r="H1113" i="3" s="1"/>
  <c r="H1117" i="3" a="1"/>
  <c r="H1117" i="3" s="1"/>
  <c r="H1121" i="3" a="1"/>
  <c r="H1121" i="3" s="1"/>
  <c r="H1124" i="3" a="1"/>
  <c r="H1124" i="3" s="1"/>
  <c r="H1131" i="3" a="1"/>
  <c r="H1131" i="3" s="1"/>
  <c r="H1135" i="3" a="1"/>
  <c r="H1135" i="3" s="1"/>
  <c r="H1139" i="3" a="1"/>
  <c r="H1139" i="3" s="1"/>
  <c r="H1142" i="3" a="1"/>
  <c r="H1142" i="3" s="1"/>
  <c r="H1145" i="3" a="1"/>
  <c r="H1145" i="3" s="1"/>
  <c r="H1149" i="3" a="1"/>
  <c r="H1149" i="3" s="1"/>
  <c r="H1153" i="3" a="1"/>
  <c r="H1153" i="3" s="1"/>
  <c r="H1156" i="3" a="1"/>
  <c r="H1156" i="3" s="1"/>
  <c r="H1163" i="3" a="1"/>
  <c r="H1163" i="3" s="1"/>
  <c r="H1167" i="3" a="1"/>
  <c r="H1167" i="3" s="1"/>
  <c r="H1171" i="3" a="1"/>
  <c r="H1171" i="3" s="1"/>
  <c r="H1174" i="3" a="1"/>
  <c r="H1174" i="3" s="1"/>
  <c r="H1177" i="3" a="1"/>
  <c r="H1177" i="3" s="1"/>
  <c r="H1181" i="3" a="1"/>
  <c r="H1181" i="3" s="1"/>
  <c r="H1185" i="3" a="1"/>
  <c r="H1185" i="3" s="1"/>
  <c r="H1189" i="3" a="1"/>
  <c r="H1189" i="3" s="1"/>
  <c r="H1193" i="3" a="1"/>
  <c r="H1193" i="3" s="1"/>
  <c r="H1197" i="3" a="1"/>
  <c r="H1197" i="3" s="1"/>
  <c r="H1200" i="3" a="1"/>
  <c r="H1200" i="3" s="1"/>
  <c r="H1204" i="3" a="1"/>
  <c r="H1204" i="3" s="1"/>
  <c r="H1211" i="3" a="1"/>
  <c r="H1211" i="3" s="1"/>
  <c r="H1215" i="3" a="1"/>
  <c r="H1215" i="3" s="1"/>
  <c r="H1219" i="3" a="1"/>
  <c r="H1219" i="3" s="1"/>
  <c r="H1223" i="3" a="1"/>
  <c r="H1223" i="3" s="1"/>
  <c r="H1227" i="3" a="1"/>
  <c r="H1227" i="3" s="1"/>
  <c r="H1231" i="3" a="1"/>
  <c r="H1231" i="3" s="1"/>
  <c r="H1234" i="3" a="1"/>
  <c r="H1234" i="3" s="1"/>
  <c r="H1238" i="3" a="1"/>
  <c r="H1238" i="3" s="1"/>
  <c r="H1242" i="3" a="1"/>
  <c r="H1242" i="3" s="1"/>
  <c r="H1246" i="3" a="1"/>
  <c r="H1246" i="3" s="1"/>
  <c r="H1250" i="3" a="1"/>
  <c r="H1250" i="3" s="1"/>
  <c r="H1254" i="3" a="1"/>
  <c r="H1254" i="3" s="1"/>
  <c r="H1257" i="3" a="1"/>
  <c r="H1257" i="3" s="1"/>
  <c r="H1261" i="3" a="1"/>
  <c r="H1261" i="3" s="1"/>
  <c r="H1268" i="3" a="1"/>
  <c r="H1268" i="3" s="1"/>
  <c r="H1272" i="3" a="1"/>
  <c r="H1272" i="3" s="1"/>
  <c r="H1276" i="3" a="1"/>
  <c r="H1276" i="3" s="1"/>
  <c r="H1280" i="3" a="1"/>
  <c r="H1280" i="3" s="1"/>
  <c r="H1284" i="3" a="1"/>
  <c r="H1284" i="3" s="1"/>
  <c r="H1288" i="3" a="1"/>
  <c r="H1288" i="3" s="1"/>
  <c r="H1291" i="3" a="1"/>
  <c r="H1291" i="3" s="1"/>
  <c r="H1295" i="3" a="1"/>
  <c r="H1295" i="3" s="1"/>
  <c r="H1298" i="3" a="1"/>
  <c r="H1298" i="3" s="1"/>
  <c r="H1302" i="3" a="1"/>
  <c r="H1302" i="3" s="1"/>
  <c r="H1306" i="3" a="1"/>
  <c r="H1306" i="3" s="1"/>
  <c r="H1310" i="3" a="1"/>
  <c r="H1310" i="3" s="1"/>
  <c r="H1314" i="3" a="1"/>
  <c r="H1314" i="3" s="1"/>
  <c r="H1318" i="3" a="1"/>
  <c r="H1318" i="3" s="1"/>
  <c r="H1321" i="3" a="1"/>
  <c r="H1321" i="3" s="1"/>
  <c r="H1325" i="3" a="1"/>
  <c r="H1325" i="3" s="1"/>
  <c r="H1332" i="3" a="1"/>
  <c r="H1332" i="3" s="1"/>
  <c r="H1336" i="3" a="1"/>
  <c r="H1336" i="3" s="1"/>
  <c r="H1340" i="3" a="1"/>
  <c r="H1340" i="3" s="1"/>
  <c r="H1344" i="3" a="1"/>
  <c r="H1344" i="3" s="1"/>
  <c r="H1348" i="3" a="1"/>
  <c r="H1348" i="3" s="1"/>
  <c r="H1352" i="3" a="1"/>
  <c r="H1352" i="3" s="1"/>
  <c r="H1355" i="3" a="1"/>
  <c r="H1355" i="3" s="1"/>
  <c r="H1359" i="3" a="1"/>
  <c r="H1359" i="3" s="1"/>
  <c r="H1362" i="3" a="1"/>
  <c r="H1362" i="3" s="1"/>
  <c r="H1366" i="3" a="1"/>
  <c r="H1366" i="3" s="1"/>
  <c r="H1370" i="3" a="1"/>
  <c r="H1370" i="3" s="1"/>
  <c r="H1374" i="3" a="1"/>
  <c r="H1374" i="3" s="1"/>
  <c r="H1378" i="3" a="1"/>
  <c r="H1378" i="3" s="1"/>
  <c r="H1382" i="3" a="1"/>
  <c r="H1382" i="3" s="1"/>
  <c r="H1385" i="3" a="1"/>
  <c r="H1385" i="3" s="1"/>
  <c r="H1389" i="3" a="1"/>
  <c r="H1389" i="3" s="1"/>
  <c r="H1396" i="3" a="1"/>
  <c r="H1396" i="3" s="1"/>
  <c r="H1400" i="3" a="1"/>
  <c r="H1400" i="3" s="1"/>
  <c r="H1404" i="3" a="1"/>
  <c r="H1404" i="3" s="1"/>
  <c r="H1408" i="3" a="1"/>
  <c r="H1408" i="3" s="1"/>
  <c r="H1412" i="3" a="1"/>
  <c r="H1412" i="3" s="1"/>
  <c r="H1416" i="3" a="1"/>
  <c r="H1416" i="3" s="1"/>
  <c r="H1419" i="3" a="1"/>
  <c r="H1419" i="3" s="1"/>
  <c r="H1423" i="3" a="1"/>
  <c r="H1423" i="3" s="1"/>
  <c r="H1426" i="3" a="1"/>
  <c r="H1426" i="3" s="1"/>
  <c r="H1430" i="3" a="1"/>
  <c r="H1430" i="3" s="1"/>
  <c r="H1434" i="3" a="1"/>
  <c r="H1434" i="3" s="1"/>
  <c r="H1438" i="3" a="1"/>
  <c r="H1438" i="3" s="1"/>
  <c r="H1442" i="3" a="1"/>
  <c r="H1442" i="3" s="1"/>
  <c r="H1446" i="3" a="1"/>
  <c r="H1446" i="3" s="1"/>
  <c r="H1449" i="3" a="1"/>
  <c r="H1449" i="3" s="1"/>
  <c r="H1453" i="3" a="1"/>
  <c r="H1453" i="3" s="1"/>
  <c r="H1460" i="3" a="1"/>
  <c r="H1460" i="3" s="1"/>
  <c r="H1464" i="3" a="1"/>
  <c r="H1464" i="3" s="1"/>
  <c r="H1468" i="3" a="1"/>
  <c r="H1468" i="3" s="1"/>
  <c r="H1472" i="3" a="1"/>
  <c r="H1472" i="3" s="1"/>
  <c r="H1475" i="3" a="1"/>
  <c r="H1475" i="3" s="1"/>
  <c r="H1478" i="3" a="1"/>
  <c r="H1478" i="3" s="1"/>
  <c r="H1481" i="3" a="1"/>
  <c r="H1481" i="3" s="1"/>
  <c r="H1485" i="3" a="1"/>
  <c r="H1485" i="3" s="1"/>
  <c r="H1492" i="3" a="1"/>
  <c r="H1492" i="3" s="1"/>
  <c r="H1495" i="3" a="1"/>
  <c r="H1495" i="3" s="1"/>
  <c r="H1498" i="3" a="1"/>
  <c r="H1498" i="3" s="1"/>
  <c r="H1502" i="3" a="1"/>
  <c r="H1502" i="3" s="1"/>
  <c r="H1505" i="3" a="1"/>
  <c r="H1505" i="3" s="1"/>
  <c r="H1512" i="3" a="1"/>
  <c r="H1512" i="3" s="1"/>
  <c r="H1515" i="3" a="1"/>
  <c r="H1515" i="3" s="1"/>
  <c r="H1519" i="3" a="1"/>
  <c r="H1519" i="3" s="1"/>
  <c r="H1522" i="3" a="1"/>
  <c r="H1522" i="3" s="1"/>
  <c r="H1525" i="3" a="1"/>
  <c r="H1525" i="3" s="1"/>
  <c r="H1532" i="3" a="1"/>
  <c r="H1532" i="3" s="1"/>
  <c r="H1536" i="3" a="1"/>
  <c r="H1536" i="3" s="1"/>
  <c r="H1539" i="3" a="1"/>
  <c r="H1539" i="3" s="1"/>
  <c r="H1542" i="3" a="1"/>
  <c r="H1542" i="3" s="1"/>
  <c r="H1545" i="3" a="1"/>
  <c r="H1545" i="3" s="1"/>
  <c r="H1549" i="3" a="1"/>
  <c r="H1549" i="3" s="1"/>
  <c r="H1556" i="3" a="1"/>
  <c r="H1556" i="3" s="1"/>
  <c r="H1559" i="3" a="1"/>
  <c r="H1559" i="3" s="1"/>
  <c r="H1562" i="3" a="1"/>
  <c r="H1562" i="3" s="1"/>
  <c r="H1566" i="3" a="1"/>
  <c r="H1566" i="3" s="1"/>
  <c r="H1569" i="3" a="1"/>
  <c r="H1569" i="3" s="1"/>
  <c r="H1576" i="3" a="1"/>
  <c r="H1576" i="3" s="1"/>
  <c r="H1579" i="3" a="1"/>
  <c r="H1579" i="3" s="1"/>
  <c r="H1583" i="3" a="1"/>
  <c r="H1583" i="3" s="1"/>
  <c r="H1586" i="3" a="1"/>
  <c r="H1586" i="3" s="1"/>
  <c r="H1589" i="3" a="1"/>
  <c r="H1589" i="3" s="1"/>
  <c r="H1596" i="3" a="1"/>
  <c r="H1596" i="3" s="1"/>
  <c r="H1600" i="3" a="1"/>
  <c r="H1600" i="3" s="1"/>
  <c r="H1603" i="3" a="1"/>
  <c r="H1603" i="3" s="1"/>
  <c r="H1606" i="3" a="1"/>
  <c r="H1606" i="3" s="1"/>
  <c r="H1609" i="3" a="1"/>
  <c r="H1609" i="3" s="1"/>
  <c r="H1613" i="3" a="1"/>
  <c r="H1613" i="3" s="1"/>
  <c r="H1620" i="3" a="1"/>
  <c r="H1620" i="3" s="1"/>
  <c r="H1623" i="3" a="1"/>
  <c r="H1623" i="3" s="1"/>
  <c r="H1626" i="3" a="1"/>
  <c r="H1626" i="3" s="1"/>
  <c r="H1063" i="3" a="1"/>
  <c r="H1063" i="3" s="1"/>
  <c r="H1077" i="3" a="1"/>
  <c r="H1077" i="3" s="1"/>
  <c r="H1084" i="3" a="1"/>
  <c r="H1084" i="3" s="1"/>
  <c r="H1096" i="3" a="1"/>
  <c r="H1096" i="3" s="1"/>
  <c r="H1100" i="3" a="1"/>
  <c r="H1100" i="3" s="1"/>
  <c r="H1104" i="3" a="1"/>
  <c r="H1104" i="3" s="1"/>
  <c r="H1111" i="3" a="1"/>
  <c r="H1111" i="3" s="1"/>
  <c r="H1114" i="3" a="1"/>
  <c r="H1114" i="3" s="1"/>
  <c r="H1118" i="3" a="1"/>
  <c r="H1118" i="3" s="1"/>
  <c r="H1122" i="3" a="1"/>
  <c r="H1122" i="3" s="1"/>
  <c r="H1125" i="3" a="1"/>
  <c r="H1125" i="3" s="1"/>
  <c r="H1128" i="3" a="1"/>
  <c r="H1128" i="3" s="1"/>
  <c r="H1132" i="3" a="1"/>
  <c r="H1132" i="3" s="1"/>
  <c r="H1136" i="3" a="1"/>
  <c r="H1136" i="3" s="1"/>
  <c r="H1143" i="3" a="1"/>
  <c r="H1143" i="3" s="1"/>
  <c r="H1146" i="3" a="1"/>
  <c r="H1146" i="3" s="1"/>
  <c r="H1150" i="3" a="1"/>
  <c r="H1150" i="3" s="1"/>
  <c r="H1154" i="3" a="1"/>
  <c r="H1154" i="3" s="1"/>
  <c r="H1157" i="3" a="1"/>
  <c r="H1157" i="3" s="1"/>
  <c r="H1160" i="3" a="1"/>
  <c r="H1160" i="3" s="1"/>
  <c r="H1164" i="3" a="1"/>
  <c r="H1164" i="3" s="1"/>
  <c r="H1168" i="3" a="1"/>
  <c r="H1168" i="3" s="1"/>
  <c r="H1175" i="3" a="1"/>
  <c r="H1175" i="3" s="1"/>
  <c r="H1178" i="3" a="1"/>
  <c r="H1178" i="3" s="1"/>
  <c r="H1182" i="3" a="1"/>
  <c r="H1182" i="3" s="1"/>
  <c r="H1186" i="3" a="1"/>
  <c r="H1186" i="3" s="1"/>
  <c r="H1190" i="3" a="1"/>
  <c r="H1190" i="3" s="1"/>
  <c r="H1194" i="3" a="1"/>
  <c r="H1194" i="3" s="1"/>
  <c r="H1198" i="3" a="1"/>
  <c r="H1198" i="3" s="1"/>
  <c r="H1201" i="3" a="1"/>
  <c r="H1201" i="3" s="1"/>
  <c r="H1205" i="3" a="1"/>
  <c r="H1205" i="3" s="1"/>
  <c r="H1208" i="3" a="1"/>
  <c r="H1208" i="3" s="1"/>
  <c r="H1212" i="3" a="1"/>
  <c r="H1212" i="3" s="1"/>
  <c r="H1216" i="3" a="1"/>
  <c r="H1216" i="3" s="1"/>
  <c r="H1220" i="3" a="1"/>
  <c r="H1220" i="3" s="1"/>
  <c r="H1224" i="3" a="1"/>
  <c r="H1224" i="3" s="1"/>
  <c r="H1228" i="3" a="1"/>
  <c r="H1228" i="3" s="1"/>
  <c r="H1235" i="3" a="1"/>
  <c r="H1235" i="3" s="1"/>
  <c r="H1239" i="3" a="1"/>
  <c r="H1239" i="3" s="1"/>
  <c r="H1243" i="3" a="1"/>
  <c r="H1243" i="3" s="1"/>
  <c r="H1247" i="3" a="1"/>
  <c r="H1247" i="3" s="1"/>
  <c r="H1251" i="3" a="1"/>
  <c r="H1251" i="3" s="1"/>
  <c r="H1255" i="3" a="1"/>
  <c r="H1255" i="3" s="1"/>
  <c r="H1258" i="3" a="1"/>
  <c r="H1258" i="3" s="1"/>
  <c r="H1262" i="3" a="1"/>
  <c r="H1262" i="3" s="1"/>
  <c r="H1265" i="3" a="1"/>
  <c r="H1265" i="3" s="1"/>
  <c r="H1269" i="3" a="1"/>
  <c r="H1269" i="3" s="1"/>
  <c r="H1273" i="3" a="1"/>
  <c r="H1273" i="3" s="1"/>
  <c r="H1277" i="3" a="1"/>
  <c r="H1277" i="3" s="1"/>
  <c r="H1281" i="3" a="1"/>
  <c r="H1281" i="3" s="1"/>
  <c r="H1285" i="3" a="1"/>
  <c r="H1285" i="3" s="1"/>
  <c r="H1292" i="3" a="1"/>
  <c r="H1292" i="3" s="1"/>
  <c r="H1296" i="3" a="1"/>
  <c r="H1296" i="3" s="1"/>
  <c r="H1299" i="3" a="1"/>
  <c r="H1299" i="3" s="1"/>
  <c r="H1303" i="3" a="1"/>
  <c r="H1303" i="3" s="1"/>
  <c r="H1307" i="3" a="1"/>
  <c r="H1307" i="3" s="1"/>
  <c r="H1311" i="3" a="1"/>
  <c r="H1311" i="3" s="1"/>
  <c r="H1315" i="3" a="1"/>
  <c r="H1315" i="3" s="1"/>
  <c r="H1319" i="3" a="1"/>
  <c r="H1319" i="3" s="1"/>
  <c r="H1322" i="3" a="1"/>
  <c r="H1322" i="3" s="1"/>
  <c r="H1326" i="3" a="1"/>
  <c r="H1326" i="3" s="1"/>
  <c r="H1329" i="3" a="1"/>
  <c r="H1329" i="3" s="1"/>
  <c r="H1333" i="3" a="1"/>
  <c r="H1333" i="3" s="1"/>
  <c r="H1337" i="3" a="1"/>
  <c r="H1337" i="3" s="1"/>
  <c r="H1341" i="3" a="1"/>
  <c r="H1341" i="3" s="1"/>
  <c r="H1345" i="3" a="1"/>
  <c r="H1345" i="3" s="1"/>
  <c r="H1349" i="3" a="1"/>
  <c r="H1349" i="3" s="1"/>
  <c r="H1356" i="3" a="1"/>
  <c r="H1356" i="3" s="1"/>
  <c r="H1360" i="3" a="1"/>
  <c r="H1360" i="3" s="1"/>
  <c r="H1363" i="3" a="1"/>
  <c r="H1363" i="3" s="1"/>
  <c r="H1367" i="3" a="1"/>
  <c r="H1367" i="3" s="1"/>
  <c r="H1371" i="3" a="1"/>
  <c r="H1371" i="3" s="1"/>
  <c r="H1375" i="3" a="1"/>
  <c r="H1375" i="3" s="1"/>
  <c r="H1379" i="3" a="1"/>
  <c r="H1379" i="3" s="1"/>
  <c r="H1383" i="3" a="1"/>
  <c r="H1383" i="3" s="1"/>
  <c r="H1386" i="3" a="1"/>
  <c r="H1386" i="3" s="1"/>
  <c r="H1390" i="3" a="1"/>
  <c r="H1390" i="3" s="1"/>
  <c r="H1393" i="3" a="1"/>
  <c r="H1393" i="3" s="1"/>
  <c r="H1397" i="3" a="1"/>
  <c r="H1397" i="3" s="1"/>
  <c r="H1401" i="3" a="1"/>
  <c r="H1401" i="3" s="1"/>
  <c r="H1405" i="3" a="1"/>
  <c r="H1405" i="3" s="1"/>
  <c r="H1409" i="3" a="1"/>
  <c r="H1409" i="3" s="1"/>
  <c r="H1413" i="3" a="1"/>
  <c r="H1413" i="3" s="1"/>
  <c r="H1420" i="3" a="1"/>
  <c r="H1420" i="3" s="1"/>
  <c r="H1424" i="3" a="1"/>
  <c r="H1424" i="3" s="1"/>
  <c r="H1427" i="3" a="1"/>
  <c r="H1427" i="3" s="1"/>
  <c r="H1431" i="3" a="1"/>
  <c r="H1431" i="3" s="1"/>
  <c r="H1435" i="3" a="1"/>
  <c r="H1435" i="3" s="1"/>
  <c r="H1439" i="3" a="1"/>
  <c r="H1439" i="3" s="1"/>
  <c r="H1443" i="3" a="1"/>
  <c r="H1443" i="3" s="1"/>
  <c r="H1447" i="3" a="1"/>
  <c r="H1447" i="3" s="1"/>
  <c r="H1450" i="3" a="1"/>
  <c r="H1450" i="3" s="1"/>
  <c r="H1454" i="3" a="1"/>
  <c r="H1454" i="3" s="1"/>
  <c r="H1457" i="3" a="1"/>
  <c r="H1457" i="3" s="1"/>
  <c r="H1461" i="3" a="1"/>
  <c r="H1461" i="3" s="1"/>
  <c r="H1465" i="3" a="1"/>
  <c r="H1465" i="3" s="1"/>
  <c r="H1469" i="3" a="1"/>
  <c r="H1469" i="3" s="1"/>
  <c r="H1476" i="3" a="1"/>
  <c r="H1476" i="3" s="1"/>
  <c r="H1479" i="3" a="1"/>
  <c r="H1479" i="3" s="1"/>
  <c r="H1482" i="3" a="1"/>
  <c r="H1482" i="3" s="1"/>
  <c r="H1486" i="3" a="1"/>
  <c r="H1486" i="3" s="1"/>
  <c r="H1489" i="3" a="1"/>
  <c r="H1489" i="3" s="1"/>
  <c r="H1496" i="3" a="1"/>
  <c r="H1496" i="3" s="1"/>
  <c r="H1499" i="3" a="1"/>
  <c r="H1499" i="3" s="1"/>
  <c r="H1503" i="3" a="1"/>
  <c r="H1503" i="3" s="1"/>
  <c r="H1506" i="3" a="1"/>
  <c r="H1506" i="3" s="1"/>
  <c r="H1509" i="3" a="1"/>
  <c r="H1509" i="3" s="1"/>
  <c r="H1516" i="3" a="1"/>
  <c r="H1516" i="3" s="1"/>
  <c r="H1520" i="3" a="1"/>
  <c r="H1520" i="3" s="1"/>
  <c r="H1523" i="3" a="1"/>
  <c r="H1523" i="3" s="1"/>
  <c r="H1526" i="3" a="1"/>
  <c r="H1526" i="3" s="1"/>
  <c r="H1529" i="3" a="1"/>
  <c r="H1529" i="3" s="1"/>
  <c r="H1533" i="3" a="1"/>
  <c r="H1533" i="3" s="1"/>
  <c r="H1540" i="3" a="1"/>
  <c r="H1540" i="3" s="1"/>
  <c r="H1543" i="3" a="1"/>
  <c r="H1543" i="3" s="1"/>
  <c r="H1546" i="3" a="1"/>
  <c r="H1546" i="3" s="1"/>
  <c r="H1550" i="3" a="1"/>
  <c r="H1550" i="3" s="1"/>
  <c r="H1553" i="3" a="1"/>
  <c r="H1553" i="3" s="1"/>
  <c r="H1560" i="3" a="1"/>
  <c r="H1560" i="3" s="1"/>
  <c r="H1563" i="3" a="1"/>
  <c r="H1563" i="3" s="1"/>
  <c r="H1567" i="3" a="1"/>
  <c r="H1567" i="3" s="1"/>
  <c r="H1570" i="3" a="1"/>
  <c r="H1570" i="3" s="1"/>
  <c r="H1573" i="3" a="1"/>
  <c r="H1573" i="3" s="1"/>
  <c r="H1580" i="3" a="1"/>
  <c r="H1580" i="3" s="1"/>
  <c r="H1584" i="3" a="1"/>
  <c r="H1584" i="3" s="1"/>
  <c r="H1587" i="3" a="1"/>
  <c r="H1587" i="3" s="1"/>
  <c r="H1590" i="3" a="1"/>
  <c r="H1590" i="3" s="1"/>
  <c r="H1593" i="3" a="1"/>
  <c r="H1593" i="3" s="1"/>
  <c r="H1597" i="3" a="1"/>
  <c r="H1597" i="3" s="1"/>
  <c r="H1604" i="3" a="1"/>
  <c r="H1604" i="3" s="1"/>
  <c r="H1607" i="3" a="1"/>
  <c r="H1607" i="3" s="1"/>
  <c r="H1610" i="3" a="1"/>
  <c r="H1610" i="3" s="1"/>
  <c r="H1614" i="3" a="1"/>
  <c r="H1614" i="3" s="1"/>
  <c r="H1617" i="3" a="1"/>
  <c r="H1617" i="3" s="1"/>
  <c r="H1624" i="3" a="1"/>
  <c r="H1624" i="3" s="1"/>
  <c r="H1627" i="3" a="1"/>
  <c r="H1627" i="3" s="1"/>
  <c r="H1631" i="3" a="1"/>
  <c r="H1631" i="3" s="1"/>
  <c r="H1634" i="3" a="1"/>
  <c r="H1634" i="3" s="1"/>
  <c r="H1637" i="3" a="1"/>
  <c r="H1637" i="3" s="1"/>
  <c r="H1644" i="3" a="1"/>
  <c r="H1644" i="3" s="1"/>
  <c r="H1648" i="3" a="1"/>
  <c r="H1648" i="3" s="1"/>
  <c r="H1651" i="3" a="1"/>
  <c r="H1651" i="3" s="1"/>
  <c r="H1654" i="3" a="1"/>
  <c r="H1654" i="3" s="1"/>
  <c r="H1657" i="3" a="1"/>
  <c r="H1657" i="3" s="1"/>
  <c r="H1661" i="3" a="1"/>
  <c r="H1661" i="3" s="1"/>
  <c r="H1668" i="3" a="1"/>
  <c r="H1668" i="3" s="1"/>
  <c r="H1671" i="3" a="1"/>
  <c r="H1671" i="3" s="1"/>
  <c r="H1674" i="3" a="1"/>
  <c r="H1674" i="3" s="1"/>
  <c r="H1067" i="3" a="1"/>
  <c r="H1067" i="3" s="1"/>
  <c r="H1078" i="3" a="1"/>
  <c r="H1078" i="3" s="1"/>
  <c r="H1085" i="3" a="1"/>
  <c r="H1085" i="3" s="1"/>
  <c r="H1092" i="3" a="1"/>
  <c r="H1092" i="3" s="1"/>
  <c r="H1097" i="3" a="1"/>
  <c r="H1097" i="3" s="1"/>
  <c r="H1101" i="3" a="1"/>
  <c r="H1101" i="3" s="1"/>
  <c r="H1105" i="3" a="1"/>
  <c r="H1105" i="3" s="1"/>
  <c r="H1108" i="3" a="1"/>
  <c r="H1108" i="3" s="1"/>
  <c r="H1115" i="3" a="1"/>
  <c r="H1115" i="3" s="1"/>
  <c r="H1119" i="3" a="1"/>
  <c r="H1119" i="3" s="1"/>
  <c r="H1123" i="3" a="1"/>
  <c r="H1123" i="3" s="1"/>
  <c r="H1126" i="3" a="1"/>
  <c r="H1126" i="3" s="1"/>
  <c r="H1129" i="3" a="1"/>
  <c r="H1129" i="3" s="1"/>
  <c r="H1133" i="3" a="1"/>
  <c r="H1133" i="3" s="1"/>
  <c r="H1137" i="3" a="1"/>
  <c r="H1137" i="3" s="1"/>
  <c r="H1140" i="3" a="1"/>
  <c r="H1140" i="3" s="1"/>
  <c r="H1147" i="3" a="1"/>
  <c r="H1147" i="3" s="1"/>
  <c r="H1151" i="3" a="1"/>
  <c r="H1151" i="3" s="1"/>
  <c r="H1155" i="3" a="1"/>
  <c r="H1155" i="3" s="1"/>
  <c r="H1158" i="3" a="1"/>
  <c r="H1158" i="3" s="1"/>
  <c r="H1161" i="3" a="1"/>
  <c r="H1161" i="3" s="1"/>
  <c r="H1165" i="3" a="1"/>
  <c r="H1165" i="3" s="1"/>
  <c r="H1169" i="3" a="1"/>
  <c r="H1169" i="3" s="1"/>
  <c r="H1172" i="3" a="1"/>
  <c r="H1172" i="3" s="1"/>
  <c r="H1179" i="3" a="1"/>
  <c r="H1179" i="3" s="1"/>
  <c r="H1183" i="3" a="1"/>
  <c r="H1183" i="3" s="1"/>
  <c r="H1187" i="3" a="1"/>
  <c r="H1187" i="3" s="1"/>
  <c r="H1191" i="3" a="1"/>
  <c r="H1191" i="3" s="1"/>
  <c r="H1195" i="3" a="1"/>
  <c r="H1195" i="3" s="1"/>
  <c r="H1199" i="3" a="1"/>
  <c r="H1199" i="3" s="1"/>
  <c r="H1202" i="3" a="1"/>
  <c r="H1202" i="3" s="1"/>
  <c r="H1206" i="3" a="1"/>
  <c r="H1206" i="3" s="1"/>
  <c r="H1209" i="3" a="1"/>
  <c r="H1209" i="3" s="1"/>
  <c r="H1213" i="3" a="1"/>
  <c r="H1213" i="3" s="1"/>
  <c r="H1217" i="3" a="1"/>
  <c r="H1217" i="3" s="1"/>
  <c r="H1221" i="3" a="1"/>
  <c r="H1221" i="3" s="1"/>
  <c r="H1225" i="3" a="1"/>
  <c r="H1225" i="3" s="1"/>
  <c r="H1229" i="3" a="1"/>
  <c r="H1229" i="3" s="1"/>
  <c r="H1232" i="3" a="1"/>
  <c r="H1232" i="3" s="1"/>
  <c r="H1236" i="3" a="1"/>
  <c r="H1236" i="3" s="1"/>
  <c r="H1240" i="3" a="1"/>
  <c r="H1240" i="3" s="1"/>
  <c r="H1244" i="3" a="1"/>
  <c r="H1244" i="3" s="1"/>
  <c r="H1248" i="3" a="1"/>
  <c r="H1248" i="3" s="1"/>
  <c r="H1252" i="3" a="1"/>
  <c r="H1252" i="3" s="1"/>
  <c r="H1256" i="3" a="1"/>
  <c r="H1256" i="3" s="1"/>
  <c r="H1259" i="3" a="1"/>
  <c r="H1259" i="3" s="1"/>
  <c r="H1263" i="3" a="1"/>
  <c r="H1263" i="3" s="1"/>
  <c r="H1266" i="3" a="1"/>
  <c r="H1266" i="3" s="1"/>
  <c r="H1270" i="3" a="1"/>
  <c r="H1270" i="3" s="1"/>
  <c r="H1274" i="3" a="1"/>
  <c r="H1274" i="3" s="1"/>
  <c r="H1278" i="3" a="1"/>
  <c r="H1278" i="3" s="1"/>
  <c r="H1282" i="3" a="1"/>
  <c r="H1282" i="3" s="1"/>
  <c r="H1286" i="3" a="1"/>
  <c r="H1286" i="3" s="1"/>
  <c r="H1289" i="3" a="1"/>
  <c r="H1289" i="3" s="1"/>
  <c r="H1293" i="3" a="1"/>
  <c r="H1293" i="3" s="1"/>
  <c r="H1300" i="3" a="1"/>
  <c r="H1300" i="3" s="1"/>
  <c r="H1304" i="3" a="1"/>
  <c r="H1304" i="3" s="1"/>
  <c r="H1308" i="3" a="1"/>
  <c r="H1308" i="3" s="1"/>
  <c r="H1312" i="3" a="1"/>
  <c r="H1312" i="3" s="1"/>
  <c r="H1316" i="3" a="1"/>
  <c r="H1316" i="3" s="1"/>
  <c r="H1320" i="3" a="1"/>
  <c r="H1320" i="3" s="1"/>
  <c r="H1323" i="3" a="1"/>
  <c r="H1323" i="3" s="1"/>
  <c r="H1327" i="3" a="1"/>
  <c r="H1327" i="3" s="1"/>
  <c r="H1330" i="3" a="1"/>
  <c r="H1330" i="3" s="1"/>
  <c r="H1334" i="3" a="1"/>
  <c r="H1334" i="3" s="1"/>
  <c r="H1338" i="3" a="1"/>
  <c r="H1338" i="3" s="1"/>
  <c r="H1342" i="3" a="1"/>
  <c r="H1342" i="3" s="1"/>
  <c r="H1346" i="3" a="1"/>
  <c r="H1346" i="3" s="1"/>
  <c r="H1350" i="3" a="1"/>
  <c r="H1350" i="3" s="1"/>
  <c r="H1353" i="3" a="1"/>
  <c r="H1353" i="3" s="1"/>
  <c r="H1357" i="3" a="1"/>
  <c r="H1357" i="3" s="1"/>
  <c r="H1364" i="3" a="1"/>
  <c r="H1364" i="3" s="1"/>
  <c r="H1368" i="3" a="1"/>
  <c r="H1368" i="3" s="1"/>
  <c r="H1372" i="3" a="1"/>
  <c r="H1372" i="3" s="1"/>
  <c r="H1376" i="3" a="1"/>
  <c r="H1376" i="3" s="1"/>
  <c r="H1380" i="3" a="1"/>
  <c r="H1380" i="3" s="1"/>
  <c r="H1384" i="3" a="1"/>
  <c r="H1384" i="3" s="1"/>
  <c r="H1387" i="3" a="1"/>
  <c r="H1387" i="3" s="1"/>
  <c r="H1391" i="3" a="1"/>
  <c r="H1391" i="3" s="1"/>
  <c r="H1394" i="3" a="1"/>
  <c r="H1394" i="3" s="1"/>
  <c r="H1398" i="3" a="1"/>
  <c r="H1398" i="3" s="1"/>
  <c r="H1402" i="3" a="1"/>
  <c r="H1402" i="3" s="1"/>
  <c r="H1406" i="3" a="1"/>
  <c r="H1406" i="3" s="1"/>
  <c r="H1410" i="3" a="1"/>
  <c r="H1410" i="3" s="1"/>
  <c r="H1414" i="3" a="1"/>
  <c r="H1414" i="3" s="1"/>
  <c r="H1417" i="3" a="1"/>
  <c r="H1417" i="3" s="1"/>
  <c r="H1421" i="3" a="1"/>
  <c r="H1421" i="3" s="1"/>
  <c r="H1428" i="3" a="1"/>
  <c r="H1428" i="3" s="1"/>
  <c r="H1432" i="3" a="1"/>
  <c r="H1432" i="3" s="1"/>
  <c r="H1436" i="3" a="1"/>
  <c r="H1436" i="3" s="1"/>
  <c r="H1440" i="3" a="1"/>
  <c r="H1440" i="3" s="1"/>
  <c r="H1444" i="3" a="1"/>
  <c r="H1444" i="3" s="1"/>
  <c r="H1448" i="3" a="1"/>
  <c r="H1448" i="3" s="1"/>
  <c r="H1451" i="3" a="1"/>
  <c r="H1451" i="3" s="1"/>
  <c r="H1455" i="3" a="1"/>
  <c r="H1455" i="3" s="1"/>
  <c r="H1458" i="3" a="1"/>
  <c r="H1458" i="3" s="1"/>
  <c r="H1462" i="3" a="1"/>
  <c r="H1462" i="3" s="1"/>
  <c r="H1466" i="3" a="1"/>
  <c r="H1466" i="3" s="1"/>
  <c r="H1470" i="3" a="1"/>
  <c r="H1470" i="3" s="1"/>
  <c r="H1473" i="3" a="1"/>
  <c r="H1473" i="3" s="1"/>
  <c r="H1480" i="3" a="1"/>
  <c r="H1480" i="3" s="1"/>
  <c r="H1483" i="3" a="1"/>
  <c r="H1483" i="3" s="1"/>
  <c r="H1487" i="3" a="1"/>
  <c r="H1487" i="3" s="1"/>
  <c r="H1490" i="3" a="1"/>
  <c r="H1490" i="3" s="1"/>
  <c r="H1493" i="3" a="1"/>
  <c r="H1493" i="3" s="1"/>
  <c r="H1500" i="3" a="1"/>
  <c r="H1500" i="3" s="1"/>
  <c r="H1504" i="3" a="1"/>
  <c r="H1504" i="3" s="1"/>
  <c r="H1507" i="3" a="1"/>
  <c r="H1507" i="3" s="1"/>
  <c r="H1510" i="3" a="1"/>
  <c r="H1510" i="3" s="1"/>
  <c r="H1513" i="3" a="1"/>
  <c r="H1513" i="3" s="1"/>
  <c r="H1517" i="3" a="1"/>
  <c r="H1517" i="3" s="1"/>
  <c r="H1524" i="3" a="1"/>
  <c r="H1524" i="3" s="1"/>
  <c r="H1527" i="3" a="1"/>
  <c r="H1527" i="3" s="1"/>
  <c r="H1530" i="3" a="1"/>
  <c r="H1530" i="3" s="1"/>
  <c r="H1534" i="3" a="1"/>
  <c r="H1534" i="3" s="1"/>
  <c r="H1537" i="3" a="1"/>
  <c r="H1537" i="3" s="1"/>
  <c r="H1544" i="3" a="1"/>
  <c r="H1544" i="3" s="1"/>
  <c r="H1547" i="3" a="1"/>
  <c r="H1547" i="3" s="1"/>
  <c r="H1551" i="3" a="1"/>
  <c r="H1551" i="3" s="1"/>
  <c r="H1554" i="3" a="1"/>
  <c r="H1554" i="3" s="1"/>
  <c r="H1557" i="3" a="1"/>
  <c r="H1557" i="3" s="1"/>
  <c r="H1564" i="3" a="1"/>
  <c r="H1564" i="3" s="1"/>
  <c r="H1568" i="3" a="1"/>
  <c r="H1568" i="3" s="1"/>
  <c r="H1571" i="3" a="1"/>
  <c r="H1571" i="3" s="1"/>
  <c r="H1574" i="3" a="1"/>
  <c r="H1574" i="3" s="1"/>
  <c r="H1577" i="3" a="1"/>
  <c r="H1577" i="3" s="1"/>
  <c r="H1581" i="3" a="1"/>
  <c r="H1581" i="3" s="1"/>
  <c r="H1588" i="3" a="1"/>
  <c r="H1588" i="3" s="1"/>
  <c r="H1591" i="3" a="1"/>
  <c r="H1591" i="3" s="1"/>
  <c r="H1594" i="3" a="1"/>
  <c r="H1594" i="3" s="1"/>
  <c r="H1598" i="3" a="1"/>
  <c r="H1598" i="3" s="1"/>
  <c r="H1601" i="3" a="1"/>
  <c r="H1601" i="3" s="1"/>
  <c r="H1608" i="3" a="1"/>
  <c r="H1608" i="3" s="1"/>
  <c r="H1611" i="3" a="1"/>
  <c r="H1611" i="3" s="1"/>
  <c r="H1615" i="3" a="1"/>
  <c r="H1615" i="3" s="1"/>
  <c r="H1618" i="3" a="1"/>
  <c r="H1618" i="3" s="1"/>
  <c r="H1621" i="3" a="1"/>
  <c r="H1621" i="3" s="1"/>
  <c r="H1628" i="3" a="1"/>
  <c r="H1628" i="3" s="1"/>
  <c r="H1632" i="3" a="1"/>
  <c r="H1632" i="3" s="1"/>
  <c r="H1635" i="3" a="1"/>
  <c r="H1635" i="3" s="1"/>
  <c r="H1638" i="3" a="1"/>
  <c r="H1638" i="3" s="1"/>
  <c r="H1641" i="3" a="1"/>
  <c r="H1641" i="3" s="1"/>
  <c r="H1645" i="3" a="1"/>
  <c r="H1645" i="3" s="1"/>
  <c r="H1652" i="3" a="1"/>
  <c r="H1652" i="3" s="1"/>
  <c r="H1655" i="3" a="1"/>
  <c r="H1655" i="3" s="1"/>
  <c r="H1658" i="3" a="1"/>
  <c r="H1658" i="3" s="1"/>
  <c r="H1662" i="3" a="1"/>
  <c r="H1662" i="3" s="1"/>
  <c r="H1665" i="3" a="1"/>
  <c r="H1665" i="3" s="1"/>
  <c r="H1071" i="3" a="1"/>
  <c r="H1071" i="3" s="1"/>
  <c r="H1080" i="3" a="1"/>
  <c r="H1080" i="3" s="1"/>
  <c r="H1088" i="3" a="1"/>
  <c r="H1088" i="3" s="1"/>
  <c r="H1095" i="3" a="1"/>
  <c r="H1095" i="3" s="1"/>
  <c r="H1098" i="3" a="1"/>
  <c r="H1098" i="3" s="1"/>
  <c r="H1102" i="3" a="1"/>
  <c r="H1102" i="3" s="1"/>
  <c r="H1106" i="3" a="1"/>
  <c r="H1106" i="3" s="1"/>
  <c r="H1109" i="3" a="1"/>
  <c r="H1109" i="3" s="1"/>
  <c r="H1112" i="3" a="1"/>
  <c r="H1112" i="3" s="1"/>
  <c r="H1116" i="3" a="1"/>
  <c r="H1116" i="3" s="1"/>
  <c r="H1120" i="3" a="1"/>
  <c r="H1120" i="3" s="1"/>
  <c r="H1127" i="3" a="1"/>
  <c r="H1127" i="3" s="1"/>
  <c r="H1130" i="3" a="1"/>
  <c r="H1130" i="3" s="1"/>
  <c r="H1134" i="3" a="1"/>
  <c r="H1134" i="3" s="1"/>
  <c r="H1138" i="3" a="1"/>
  <c r="H1138" i="3" s="1"/>
  <c r="H1141" i="3" a="1"/>
  <c r="H1141" i="3" s="1"/>
  <c r="H1144" i="3" a="1"/>
  <c r="H1144" i="3" s="1"/>
  <c r="H1148" i="3" a="1"/>
  <c r="H1148" i="3" s="1"/>
  <c r="H1152" i="3" a="1"/>
  <c r="H1152" i="3" s="1"/>
  <c r="H1159" i="3" a="1"/>
  <c r="H1159" i="3" s="1"/>
  <c r="H1162" i="3" a="1"/>
  <c r="H1162" i="3" s="1"/>
  <c r="H1166" i="3" a="1"/>
  <c r="H1166" i="3" s="1"/>
  <c r="H1170" i="3" a="1"/>
  <c r="H1170" i="3" s="1"/>
  <c r="H1173" i="3" a="1"/>
  <c r="H1173" i="3" s="1"/>
  <c r="H1176" i="3" a="1"/>
  <c r="H1176" i="3" s="1"/>
  <c r="H1180" i="3" a="1"/>
  <c r="H1180" i="3" s="1"/>
  <c r="H1184" i="3" a="1"/>
  <c r="H1184" i="3" s="1"/>
  <c r="H1188" i="3" a="1"/>
  <c r="H1188" i="3" s="1"/>
  <c r="H1192" i="3" a="1"/>
  <c r="H1192" i="3" s="1"/>
  <c r="H1196" i="3" a="1"/>
  <c r="H1196" i="3" s="1"/>
  <c r="H1203" i="3" a="1"/>
  <c r="H1203" i="3" s="1"/>
  <c r="H1207" i="3" a="1"/>
  <c r="H1207" i="3" s="1"/>
  <c r="H1210" i="3" a="1"/>
  <c r="H1210" i="3" s="1"/>
  <c r="H1214" i="3" a="1"/>
  <c r="H1214" i="3" s="1"/>
  <c r="H1218" i="3" a="1"/>
  <c r="H1218" i="3" s="1"/>
  <c r="H1222" i="3" a="1"/>
  <c r="H1222" i="3" s="1"/>
  <c r="H1226" i="3" a="1"/>
  <c r="H1226" i="3" s="1"/>
  <c r="H1230" i="3" a="1"/>
  <c r="H1230" i="3" s="1"/>
  <c r="H1233" i="3" a="1"/>
  <c r="H1233" i="3" s="1"/>
  <c r="H1237" i="3" a="1"/>
  <c r="H1237" i="3" s="1"/>
  <c r="H1241" i="3" a="1"/>
  <c r="H1241" i="3" s="1"/>
  <c r="H1245" i="3" a="1"/>
  <c r="H1245" i="3" s="1"/>
  <c r="H1249" i="3" a="1"/>
  <c r="H1249" i="3" s="1"/>
  <c r="H1253" i="3" a="1"/>
  <c r="H1253" i="3" s="1"/>
  <c r="H1260" i="3" a="1"/>
  <c r="H1260" i="3" s="1"/>
  <c r="H1264" i="3" a="1"/>
  <c r="H1264" i="3" s="1"/>
  <c r="H1267" i="3" a="1"/>
  <c r="H1267" i="3" s="1"/>
  <c r="H1271" i="3" a="1"/>
  <c r="H1271" i="3" s="1"/>
  <c r="H1275" i="3" a="1"/>
  <c r="H1275" i="3" s="1"/>
  <c r="H1279" i="3" a="1"/>
  <c r="H1279" i="3" s="1"/>
  <c r="H1283" i="3" a="1"/>
  <c r="H1283" i="3" s="1"/>
  <c r="H1287" i="3" a="1"/>
  <c r="H1287" i="3" s="1"/>
  <c r="H1290" i="3" a="1"/>
  <c r="H1290" i="3" s="1"/>
  <c r="H1294" i="3" a="1"/>
  <c r="H1294" i="3" s="1"/>
  <c r="H1297" i="3" a="1"/>
  <c r="H1297" i="3" s="1"/>
  <c r="H1301" i="3" a="1"/>
  <c r="H1301" i="3" s="1"/>
  <c r="H1305" i="3" a="1"/>
  <c r="H1305" i="3" s="1"/>
  <c r="H1309" i="3" a="1"/>
  <c r="H1309" i="3" s="1"/>
  <c r="H1313" i="3" a="1"/>
  <c r="H1313" i="3" s="1"/>
  <c r="H1317" i="3" a="1"/>
  <c r="H1317" i="3" s="1"/>
  <c r="H1324" i="3" a="1"/>
  <c r="H1324" i="3" s="1"/>
  <c r="H1328" i="3" a="1"/>
  <c r="H1328" i="3" s="1"/>
  <c r="H1331" i="3" a="1"/>
  <c r="H1331" i="3" s="1"/>
  <c r="H1335" i="3" a="1"/>
  <c r="H1335" i="3" s="1"/>
  <c r="H1339" i="3" a="1"/>
  <c r="H1339" i="3" s="1"/>
  <c r="H1343" i="3" a="1"/>
  <c r="H1343" i="3" s="1"/>
  <c r="H1347" i="3" a="1"/>
  <c r="H1347" i="3" s="1"/>
  <c r="H1351" i="3" a="1"/>
  <c r="H1351" i="3" s="1"/>
  <c r="H1354" i="3" a="1"/>
  <c r="H1354" i="3" s="1"/>
  <c r="H1358" i="3" a="1"/>
  <c r="H1358" i="3" s="1"/>
  <c r="H1361" i="3" a="1"/>
  <c r="H1361" i="3" s="1"/>
  <c r="H1365" i="3" a="1"/>
  <c r="H1365" i="3" s="1"/>
  <c r="H1369" i="3" a="1"/>
  <c r="H1369" i="3" s="1"/>
  <c r="H1373" i="3" a="1"/>
  <c r="H1373" i="3" s="1"/>
  <c r="H1377" i="3" a="1"/>
  <c r="H1377" i="3" s="1"/>
  <c r="H1381" i="3" a="1"/>
  <c r="H1381" i="3" s="1"/>
  <c r="H1388" i="3" a="1"/>
  <c r="H1388" i="3" s="1"/>
  <c r="H1392" i="3" a="1"/>
  <c r="H1392" i="3" s="1"/>
  <c r="H1395" i="3" a="1"/>
  <c r="H1395" i="3" s="1"/>
  <c r="H1399" i="3" a="1"/>
  <c r="H1399" i="3" s="1"/>
  <c r="H1403" i="3" a="1"/>
  <c r="H1403" i="3" s="1"/>
  <c r="H1407" i="3" a="1"/>
  <c r="H1407" i="3" s="1"/>
  <c r="H1411" i="3" a="1"/>
  <c r="H1411" i="3" s="1"/>
  <c r="H1415" i="3" a="1"/>
  <c r="H1415" i="3" s="1"/>
  <c r="H1418" i="3" a="1"/>
  <c r="H1418" i="3" s="1"/>
  <c r="H1422" i="3" a="1"/>
  <c r="H1422" i="3" s="1"/>
  <c r="H1425" i="3" a="1"/>
  <c r="H1425" i="3" s="1"/>
  <c r="H1429" i="3" a="1"/>
  <c r="H1429" i="3" s="1"/>
  <c r="H1433" i="3" a="1"/>
  <c r="H1433" i="3" s="1"/>
  <c r="H1437" i="3" a="1"/>
  <c r="H1437" i="3" s="1"/>
  <c r="H1441" i="3" a="1"/>
  <c r="H1441" i="3" s="1"/>
  <c r="H1445" i="3" a="1"/>
  <c r="H1445" i="3" s="1"/>
  <c r="H1452" i="3" a="1"/>
  <c r="H1452" i="3" s="1"/>
  <c r="H1456" i="3" a="1"/>
  <c r="H1456" i="3" s="1"/>
  <c r="H1459" i="3" a="1"/>
  <c r="H1459" i="3" s="1"/>
  <c r="H1463" i="3" a="1"/>
  <c r="H1463" i="3" s="1"/>
  <c r="H1467" i="3" a="1"/>
  <c r="H1467" i="3" s="1"/>
  <c r="H1471" i="3" a="1"/>
  <c r="H1471" i="3" s="1"/>
  <c r="H1474" i="3" a="1"/>
  <c r="H1474" i="3" s="1"/>
  <c r="H1477" i="3" a="1"/>
  <c r="H1477" i="3" s="1"/>
  <c r="H1484" i="3" a="1"/>
  <c r="H1484" i="3" s="1"/>
  <c r="H1488" i="3" a="1"/>
  <c r="H1488" i="3" s="1"/>
  <c r="H1491" i="3" a="1"/>
  <c r="H1491" i="3" s="1"/>
  <c r="H1494" i="3" a="1"/>
  <c r="H1494" i="3" s="1"/>
  <c r="H1497" i="3" a="1"/>
  <c r="H1497" i="3" s="1"/>
  <c r="H1501" i="3" a="1"/>
  <c r="H1501" i="3" s="1"/>
  <c r="H1508" i="3" a="1"/>
  <c r="H1508" i="3" s="1"/>
  <c r="H1511" i="3" a="1"/>
  <c r="H1511" i="3" s="1"/>
  <c r="H1514" i="3" a="1"/>
  <c r="H1514" i="3" s="1"/>
  <c r="H1518" i="3" a="1"/>
  <c r="H1518" i="3" s="1"/>
  <c r="H1521" i="3" a="1"/>
  <c r="H1521" i="3" s="1"/>
  <c r="H1528" i="3" a="1"/>
  <c r="H1528" i="3" s="1"/>
  <c r="H1531" i="3" a="1"/>
  <c r="H1531" i="3" s="1"/>
  <c r="H1535" i="3" a="1"/>
  <c r="H1535" i="3" s="1"/>
  <c r="H1538" i="3" a="1"/>
  <c r="H1538" i="3" s="1"/>
  <c r="H1541" i="3" a="1"/>
  <c r="H1541" i="3" s="1"/>
  <c r="H1548" i="3" a="1"/>
  <c r="H1548" i="3" s="1"/>
  <c r="H1552" i="3" a="1"/>
  <c r="H1552" i="3" s="1"/>
  <c r="H1555" i="3" a="1"/>
  <c r="H1555" i="3" s="1"/>
  <c r="H1558" i="3" a="1"/>
  <c r="H1558" i="3" s="1"/>
  <c r="H1561" i="3" a="1"/>
  <c r="H1561" i="3" s="1"/>
  <c r="H1565" i="3" a="1"/>
  <c r="H1565" i="3" s="1"/>
  <c r="H1572" i="3" a="1"/>
  <c r="H1572" i="3" s="1"/>
  <c r="H1575" i="3" a="1"/>
  <c r="H1575" i="3" s="1"/>
  <c r="H1578" i="3" a="1"/>
  <c r="H1578" i="3" s="1"/>
  <c r="H1582" i="3" a="1"/>
  <c r="H1582" i="3" s="1"/>
  <c r="H1585" i="3" a="1"/>
  <c r="H1585" i="3" s="1"/>
  <c r="H1592" i="3" a="1"/>
  <c r="H1592" i="3" s="1"/>
  <c r="H1595" i="3" a="1"/>
  <c r="H1595" i="3" s="1"/>
  <c r="H1599" i="3" a="1"/>
  <c r="H1599" i="3" s="1"/>
  <c r="H1602" i="3" a="1"/>
  <c r="H1602" i="3" s="1"/>
  <c r="H1605" i="3" a="1"/>
  <c r="H1605" i="3" s="1"/>
  <c r="H1612" i="3" a="1"/>
  <c r="H1612" i="3" s="1"/>
  <c r="H1616" i="3" a="1"/>
  <c r="H1616" i="3" s="1"/>
  <c r="H1619" i="3" a="1"/>
  <c r="H1619" i="3" s="1"/>
  <c r="H1622" i="3" a="1"/>
  <c r="H1622" i="3" s="1"/>
  <c r="H1625" i="3" a="1"/>
  <c r="H1625" i="3" s="1"/>
  <c r="H1629" i="3" a="1"/>
  <c r="H1629" i="3" s="1"/>
  <c r="H1636" i="3" a="1"/>
  <c r="H1636" i="3" s="1"/>
  <c r="H1639" i="3" a="1"/>
  <c r="H1639" i="3" s="1"/>
  <c r="H1642" i="3" a="1"/>
  <c r="H1642" i="3" s="1"/>
  <c r="H1646" i="3" a="1"/>
  <c r="H1646" i="3" s="1"/>
  <c r="H1649" i="3" a="1"/>
  <c r="H1649" i="3" s="1"/>
  <c r="H1656" i="3" a="1"/>
  <c r="H1656" i="3" s="1"/>
  <c r="H1659" i="3" a="1"/>
  <c r="H1659" i="3" s="1"/>
  <c r="H1663" i="3" a="1"/>
  <c r="H1663" i="3" s="1"/>
  <c r="H1666" i="3" a="1"/>
  <c r="H1666" i="3" s="1"/>
  <c r="H1669" i="3" a="1"/>
  <c r="H1669" i="3" s="1"/>
  <c r="H1676" i="3" a="1"/>
  <c r="H1676" i="3" s="1"/>
  <c r="H1680" i="3" a="1"/>
  <c r="H1680" i="3" s="1"/>
  <c r="H1684" i="3" a="1"/>
  <c r="H1684" i="3" s="1"/>
  <c r="H1687" i="3" a="1"/>
  <c r="H1687" i="3" s="1"/>
  <c r="H1690" i="3" a="1"/>
  <c r="H1690" i="3" s="1"/>
  <c r="H1630" i="3" a="1"/>
  <c r="H1630" i="3" s="1"/>
  <c r="H1643" i="3" a="1"/>
  <c r="H1643" i="3" s="1"/>
  <c r="H1675" i="3" a="1"/>
  <c r="H1675" i="3" s="1"/>
  <c r="H1681" i="3" a="1"/>
  <c r="H1681" i="3" s="1"/>
  <c r="H1685" i="3" a="1"/>
  <c r="H1685" i="3" s="1"/>
  <c r="H1689" i="3" a="1"/>
  <c r="H1689" i="3" s="1"/>
  <c r="H1694" i="3" a="1"/>
  <c r="H1694" i="3" s="1"/>
  <c r="H1698" i="3" a="1"/>
  <c r="H1698" i="3" s="1"/>
  <c r="H1701" i="3" a="1"/>
  <c r="H1701" i="3" s="1"/>
  <c r="H1708" i="3" a="1"/>
  <c r="H1708" i="3" s="1"/>
  <c r="H1712" i="3" a="1"/>
  <c r="H1712" i="3" s="1"/>
  <c r="H1716" i="3" a="1"/>
  <c r="H1716" i="3" s="1"/>
  <c r="H1719" i="3" a="1"/>
  <c r="H1719" i="3" s="1"/>
  <c r="H1722" i="3" a="1"/>
  <c r="H1722" i="3" s="1"/>
  <c r="H1726" i="3" a="1"/>
  <c r="H1726" i="3" s="1"/>
  <c r="H1730" i="3" a="1"/>
  <c r="H1730" i="3" s="1"/>
  <c r="H1733" i="3" a="1"/>
  <c r="H1733" i="3" s="1"/>
  <c r="H1740" i="3" a="1"/>
  <c r="H1740" i="3" s="1"/>
  <c r="H1744" i="3" a="1"/>
  <c r="H1744" i="3" s="1"/>
  <c r="H1748" i="3" a="1"/>
  <c r="H1748" i="3" s="1"/>
  <c r="H1751" i="3" a="1"/>
  <c r="H1751" i="3" s="1"/>
  <c r="H1754" i="3" a="1"/>
  <c r="H1754" i="3" s="1"/>
  <c r="H1758" i="3" a="1"/>
  <c r="H1758" i="3" s="1"/>
  <c r="H1762" i="3" a="1"/>
  <c r="H1762" i="3" s="1"/>
  <c r="H1765" i="3" a="1"/>
  <c r="H1765" i="3" s="1"/>
  <c r="H1772" i="3" a="1"/>
  <c r="H1772" i="3" s="1"/>
  <c r="H1776" i="3" a="1"/>
  <c r="H1776" i="3" s="1"/>
  <c r="H1780" i="3" a="1"/>
  <c r="H1780" i="3" s="1"/>
  <c r="H1783" i="3" a="1"/>
  <c r="H1783" i="3" s="1"/>
  <c r="H1786" i="3" a="1"/>
  <c r="H1786" i="3" s="1"/>
  <c r="H1790" i="3" a="1"/>
  <c r="H1790" i="3" s="1"/>
  <c r="H1794" i="3" a="1"/>
  <c r="H1794" i="3" s="1"/>
  <c r="H1797" i="3" a="1"/>
  <c r="H1797" i="3" s="1"/>
  <c r="H1804" i="3" a="1"/>
  <c r="H1804" i="3" s="1"/>
  <c r="H1808" i="3" a="1"/>
  <c r="H1808" i="3" s="1"/>
  <c r="H1812" i="3" a="1"/>
  <c r="H1812" i="3" s="1"/>
  <c r="H1815" i="3" a="1"/>
  <c r="H1815" i="3" s="1"/>
  <c r="H1818" i="3" a="1"/>
  <c r="H1818" i="3" s="1"/>
  <c r="H1822" i="3" a="1"/>
  <c r="H1822" i="3" s="1"/>
  <c r="H1826" i="3" a="1"/>
  <c r="H1826" i="3" s="1"/>
  <c r="H1829" i="3" a="1"/>
  <c r="H1829" i="3" s="1"/>
  <c r="H1836" i="3" a="1"/>
  <c r="H1836" i="3" s="1"/>
  <c r="H1840" i="3" a="1"/>
  <c r="H1840" i="3" s="1"/>
  <c r="H1844" i="3" a="1"/>
  <c r="H1844" i="3" s="1"/>
  <c r="H1847" i="3" a="1"/>
  <c r="H1847" i="3" s="1"/>
  <c r="H1850" i="3" a="1"/>
  <c r="H1850" i="3" s="1"/>
  <c r="H1854" i="3" a="1"/>
  <c r="H1854" i="3" s="1"/>
  <c r="H1858" i="3" a="1"/>
  <c r="H1858" i="3" s="1"/>
  <c r="H1861" i="3" a="1"/>
  <c r="H1861" i="3" s="1"/>
  <c r="H1865" i="3" a="1"/>
  <c r="H1865" i="3" s="1"/>
  <c r="H1869" i="3" a="1"/>
  <c r="H1869" i="3" s="1"/>
  <c r="H1876" i="3" a="1"/>
  <c r="H1876" i="3" s="1"/>
  <c r="H1879" i="3" a="1"/>
  <c r="H1879" i="3" s="1"/>
  <c r="H1883" i="3" a="1"/>
  <c r="H1883" i="3" s="1"/>
  <c r="H1887" i="3" a="1"/>
  <c r="H1887" i="3" s="1"/>
  <c r="H1890" i="3" a="1"/>
  <c r="H1890" i="3" s="1"/>
  <c r="H1893" i="3" a="1"/>
  <c r="H1893" i="3" s="1"/>
  <c r="H1897" i="3" a="1"/>
  <c r="H1897" i="3" s="1"/>
  <c r="H1901" i="3" a="1"/>
  <c r="H1901" i="3" s="1"/>
  <c r="H1908" i="3" a="1"/>
  <c r="H1908" i="3" s="1"/>
  <c r="H1911" i="3" a="1"/>
  <c r="H1911" i="3" s="1"/>
  <c r="H1915" i="3" a="1"/>
  <c r="H1915" i="3" s="1"/>
  <c r="H1919" i="3" a="1"/>
  <c r="H1919" i="3" s="1"/>
  <c r="H1922" i="3" a="1"/>
  <c r="H1922" i="3" s="1"/>
  <c r="H1925" i="3" a="1"/>
  <c r="H1925" i="3" s="1"/>
  <c r="H1929" i="3" a="1"/>
  <c r="H1929" i="3" s="1"/>
  <c r="H1933" i="3" a="1"/>
  <c r="H1933" i="3" s="1"/>
  <c r="H1940" i="3" a="1"/>
  <c r="H1940" i="3" s="1"/>
  <c r="H1943" i="3" a="1"/>
  <c r="H1943" i="3" s="1"/>
  <c r="H1947" i="3" a="1"/>
  <c r="H1947" i="3" s="1"/>
  <c r="H1951" i="3" a="1"/>
  <c r="H1951" i="3" s="1"/>
  <c r="H1954" i="3" a="1"/>
  <c r="H1954" i="3" s="1"/>
  <c r="H1957" i="3" a="1"/>
  <c r="H1957" i="3" s="1"/>
  <c r="H1961" i="3" a="1"/>
  <c r="H1961" i="3" s="1"/>
  <c r="H1965" i="3" a="1"/>
  <c r="H1965" i="3" s="1"/>
  <c r="H1972" i="3" a="1"/>
  <c r="H1972" i="3" s="1"/>
  <c r="H1975" i="3" a="1"/>
  <c r="H1975" i="3" s="1"/>
  <c r="H1979" i="3" a="1"/>
  <c r="H1979" i="3" s="1"/>
  <c r="H1983" i="3" a="1"/>
  <c r="H1983" i="3" s="1"/>
  <c r="H1986" i="3" a="1"/>
  <c r="H1986" i="3" s="1"/>
  <c r="H1989" i="3" a="1"/>
  <c r="H1989" i="3" s="1"/>
  <c r="H1993" i="3" a="1"/>
  <c r="H1993" i="3" s="1"/>
  <c r="H1997" i="3" a="1"/>
  <c r="H1997" i="3" s="1"/>
  <c r="H2004" i="3" a="1"/>
  <c r="H2004" i="3" s="1"/>
  <c r="H2007" i="3" a="1"/>
  <c r="H2007" i="3" s="1"/>
  <c r="H2011" i="3" a="1"/>
  <c r="H2011" i="3" s="1"/>
  <c r="H2015" i="3" a="1"/>
  <c r="H2015" i="3" s="1"/>
  <c r="H2018" i="3" a="1"/>
  <c r="H2018" i="3" s="1"/>
  <c r="H2021" i="3" a="1"/>
  <c r="H2021" i="3" s="1"/>
  <c r="H2025" i="3" a="1"/>
  <c r="H2025" i="3" s="1"/>
  <c r="H2029" i="3" a="1"/>
  <c r="H2029" i="3" s="1"/>
  <c r="H2036" i="3" a="1"/>
  <c r="H2036" i="3" s="1"/>
  <c r="H2039" i="3" a="1"/>
  <c r="H2039" i="3" s="1"/>
  <c r="H2043" i="3" a="1"/>
  <c r="H2043" i="3" s="1"/>
  <c r="H2047" i="3" a="1"/>
  <c r="H2047" i="3" s="1"/>
  <c r="H2050" i="3" a="1"/>
  <c r="H2050" i="3" s="1"/>
  <c r="H2053" i="3" a="1"/>
  <c r="H2053" i="3" s="1"/>
  <c r="H2057" i="3" a="1"/>
  <c r="H2057" i="3" s="1"/>
  <c r="H2061" i="3" a="1"/>
  <c r="H2061" i="3" s="1"/>
  <c r="H2068" i="3" a="1"/>
  <c r="H2068" i="3" s="1"/>
  <c r="H2071" i="3" a="1"/>
  <c r="H2071" i="3" s="1"/>
  <c r="H2075" i="3" a="1"/>
  <c r="H2075" i="3" s="1"/>
  <c r="H2079" i="3" a="1"/>
  <c r="H2079" i="3" s="1"/>
  <c r="H2082" i="3" a="1"/>
  <c r="H2082" i="3" s="1"/>
  <c r="H2085" i="3" a="1"/>
  <c r="H2085" i="3" s="1"/>
  <c r="H2089" i="3" a="1"/>
  <c r="H2089" i="3" s="1"/>
  <c r="H2093" i="3" a="1"/>
  <c r="H2093" i="3" s="1"/>
  <c r="H2100" i="3" a="1"/>
  <c r="H2100" i="3" s="1"/>
  <c r="H2103" i="3" a="1"/>
  <c r="H2103" i="3" s="1"/>
  <c r="H2107" i="3" a="1"/>
  <c r="H2107" i="3" s="1"/>
  <c r="H2111" i="3" a="1"/>
  <c r="H2111" i="3" s="1"/>
  <c r="H2114" i="3" a="1"/>
  <c r="H2114" i="3" s="1"/>
  <c r="H2117" i="3" a="1"/>
  <c r="H2117" i="3" s="1"/>
  <c r="H2121" i="3" a="1"/>
  <c r="H2121" i="3" s="1"/>
  <c r="H2125" i="3" a="1"/>
  <c r="H2125" i="3" s="1"/>
  <c r="H2132" i="3" a="1"/>
  <c r="H2132" i="3" s="1"/>
  <c r="H2135" i="3" a="1"/>
  <c r="H2135" i="3" s="1"/>
  <c r="H2139" i="3" a="1"/>
  <c r="H2139" i="3" s="1"/>
  <c r="H2143" i="3" a="1"/>
  <c r="H2143" i="3" s="1"/>
  <c r="H2146" i="3" a="1"/>
  <c r="H2146" i="3" s="1"/>
  <c r="H2149" i="3" a="1"/>
  <c r="H2149" i="3" s="1"/>
  <c r="H2153" i="3" a="1"/>
  <c r="H2153" i="3" s="1"/>
  <c r="H2157" i="3" a="1"/>
  <c r="H2157" i="3" s="1"/>
  <c r="H2164" i="3" a="1"/>
  <c r="H2164" i="3" s="1"/>
  <c r="H2167" i="3" a="1"/>
  <c r="H2167" i="3" s="1"/>
  <c r="H2171" i="3" a="1"/>
  <c r="H2171" i="3" s="1"/>
  <c r="H2175" i="3" a="1"/>
  <c r="H2175" i="3" s="1"/>
  <c r="H2178" i="3" a="1"/>
  <c r="H2178" i="3" s="1"/>
  <c r="H2181" i="3" a="1"/>
  <c r="H2181" i="3" s="1"/>
  <c r="H2185" i="3" a="1"/>
  <c r="H2185" i="3" s="1"/>
  <c r="H2189" i="3" a="1"/>
  <c r="H2189" i="3" s="1"/>
  <c r="H2196" i="3" a="1"/>
  <c r="H2196" i="3" s="1"/>
  <c r="H2199" i="3" a="1"/>
  <c r="H2199" i="3" s="1"/>
  <c r="H2203" i="3" a="1"/>
  <c r="H2203" i="3" s="1"/>
  <c r="H2207" i="3" a="1"/>
  <c r="H2207" i="3" s="1"/>
  <c r="H2210" i="3" a="1"/>
  <c r="H2210" i="3" s="1"/>
  <c r="H2213" i="3" a="1"/>
  <c r="H2213" i="3" s="1"/>
  <c r="H2217" i="3" a="1"/>
  <c r="H2217" i="3" s="1"/>
  <c r="H2221" i="3" a="1"/>
  <c r="H2221" i="3" s="1"/>
  <c r="H2228" i="3" a="1"/>
  <c r="H2228" i="3" s="1"/>
  <c r="H2231" i="3" a="1"/>
  <c r="H2231" i="3" s="1"/>
  <c r="H2235" i="3" a="1"/>
  <c r="H2235" i="3" s="1"/>
  <c r="H2239" i="3" a="1"/>
  <c r="H2239" i="3" s="1"/>
  <c r="H2242" i="3" a="1"/>
  <c r="H2242" i="3" s="1"/>
  <c r="H2245" i="3" a="1"/>
  <c r="H2245" i="3" s="1"/>
  <c r="H2249" i="3" a="1"/>
  <c r="H2249" i="3" s="1"/>
  <c r="H2253" i="3" a="1"/>
  <c r="H2253" i="3" s="1"/>
  <c r="H2260" i="3" a="1"/>
  <c r="H2260" i="3" s="1"/>
  <c r="H2264" i="3" a="1"/>
  <c r="H2264" i="3" s="1"/>
  <c r="H1633" i="3" a="1"/>
  <c r="H1633" i="3" s="1"/>
  <c r="H1647" i="3" a="1"/>
  <c r="H1647" i="3" s="1"/>
  <c r="H1660" i="3" a="1"/>
  <c r="H1660" i="3" s="1"/>
  <c r="H1670" i="3" a="1"/>
  <c r="H1670" i="3" s="1"/>
  <c r="H1677" i="3" a="1"/>
  <c r="H1677" i="3" s="1"/>
  <c r="H1682" i="3" a="1"/>
  <c r="H1682" i="3" s="1"/>
  <c r="H1686" i="3" a="1"/>
  <c r="H1686" i="3" s="1"/>
  <c r="H1691" i="3" a="1"/>
  <c r="H1691" i="3" s="1"/>
  <c r="H1695" i="3" a="1"/>
  <c r="H1695" i="3" s="1"/>
  <c r="H1699" i="3" a="1"/>
  <c r="H1699" i="3" s="1"/>
  <c r="H1702" i="3" a="1"/>
  <c r="H1702" i="3" s="1"/>
  <c r="H1705" i="3" a="1"/>
  <c r="H1705" i="3" s="1"/>
  <c r="H1709" i="3" a="1"/>
  <c r="H1709" i="3" s="1"/>
  <c r="H1713" i="3" a="1"/>
  <c r="H1713" i="3" s="1"/>
  <c r="H1720" i="3" a="1"/>
  <c r="H1720" i="3" s="1"/>
  <c r="H1723" i="3" a="1"/>
  <c r="H1723" i="3" s="1"/>
  <c r="H1727" i="3" a="1"/>
  <c r="H1727" i="3" s="1"/>
  <c r="H1731" i="3" a="1"/>
  <c r="H1731" i="3" s="1"/>
  <c r="H1734" i="3" a="1"/>
  <c r="H1734" i="3" s="1"/>
  <c r="H1737" i="3" a="1"/>
  <c r="H1737" i="3" s="1"/>
  <c r="H1741" i="3" a="1"/>
  <c r="H1741" i="3" s="1"/>
  <c r="H1745" i="3" a="1"/>
  <c r="H1745" i="3" s="1"/>
  <c r="H1752" i="3" a="1"/>
  <c r="H1752" i="3" s="1"/>
  <c r="H1755" i="3" a="1"/>
  <c r="H1755" i="3" s="1"/>
  <c r="H1759" i="3" a="1"/>
  <c r="H1759" i="3" s="1"/>
  <c r="H1763" i="3" a="1"/>
  <c r="H1763" i="3" s="1"/>
  <c r="H1766" i="3" a="1"/>
  <c r="H1766" i="3" s="1"/>
  <c r="H1769" i="3" a="1"/>
  <c r="H1769" i="3" s="1"/>
  <c r="H1773" i="3" a="1"/>
  <c r="H1773" i="3" s="1"/>
  <c r="H1777" i="3" a="1"/>
  <c r="H1777" i="3" s="1"/>
  <c r="H1784" i="3" a="1"/>
  <c r="H1784" i="3" s="1"/>
  <c r="H1787" i="3" a="1"/>
  <c r="H1787" i="3" s="1"/>
  <c r="H1791" i="3" a="1"/>
  <c r="H1791" i="3" s="1"/>
  <c r="H1795" i="3" a="1"/>
  <c r="H1795" i="3" s="1"/>
  <c r="H1798" i="3" a="1"/>
  <c r="H1798" i="3" s="1"/>
  <c r="H1801" i="3" a="1"/>
  <c r="H1801" i="3" s="1"/>
  <c r="H1805" i="3" a="1"/>
  <c r="H1805" i="3" s="1"/>
  <c r="H1809" i="3" a="1"/>
  <c r="H1809" i="3" s="1"/>
  <c r="H1816" i="3" a="1"/>
  <c r="H1816" i="3" s="1"/>
  <c r="H1819" i="3" a="1"/>
  <c r="H1819" i="3" s="1"/>
  <c r="H1823" i="3" a="1"/>
  <c r="H1823" i="3" s="1"/>
  <c r="H1827" i="3" a="1"/>
  <c r="H1827" i="3" s="1"/>
  <c r="H1830" i="3" a="1"/>
  <c r="H1830" i="3" s="1"/>
  <c r="H1833" i="3" a="1"/>
  <c r="H1833" i="3" s="1"/>
  <c r="H1837" i="3" a="1"/>
  <c r="H1837" i="3" s="1"/>
  <c r="H1841" i="3" a="1"/>
  <c r="H1841" i="3" s="1"/>
  <c r="H1848" i="3" a="1"/>
  <c r="H1848" i="3" s="1"/>
  <c r="H1851" i="3" a="1"/>
  <c r="H1851" i="3" s="1"/>
  <c r="H1855" i="3" a="1"/>
  <c r="H1855" i="3" s="1"/>
  <c r="H1859" i="3" a="1"/>
  <c r="H1859" i="3" s="1"/>
  <c r="H1862" i="3" a="1"/>
  <c r="H1862" i="3" s="1"/>
  <c r="H1866" i="3" a="1"/>
  <c r="H1866" i="3" s="1"/>
  <c r="H1870" i="3" a="1"/>
  <c r="H1870" i="3" s="1"/>
  <c r="H1873" i="3" a="1"/>
  <c r="H1873" i="3" s="1"/>
  <c r="H1880" i="3" a="1"/>
  <c r="H1880" i="3" s="1"/>
  <c r="H1884" i="3" a="1"/>
  <c r="H1884" i="3" s="1"/>
  <c r="H1888" i="3" a="1"/>
  <c r="H1888" i="3" s="1"/>
  <c r="H1891" i="3" a="1"/>
  <c r="H1891" i="3" s="1"/>
  <c r="H1894" i="3" a="1"/>
  <c r="H1894" i="3" s="1"/>
  <c r="H1898" i="3" a="1"/>
  <c r="H1898" i="3" s="1"/>
  <c r="H1902" i="3" a="1"/>
  <c r="H1902" i="3" s="1"/>
  <c r="H1905" i="3" a="1"/>
  <c r="H1905" i="3" s="1"/>
  <c r="H1912" i="3" a="1"/>
  <c r="H1912" i="3" s="1"/>
  <c r="H1916" i="3" a="1"/>
  <c r="H1916" i="3" s="1"/>
  <c r="H1920" i="3" a="1"/>
  <c r="H1920" i="3" s="1"/>
  <c r="H1923" i="3" a="1"/>
  <c r="H1923" i="3" s="1"/>
  <c r="H1926" i="3" a="1"/>
  <c r="H1926" i="3" s="1"/>
  <c r="H1930" i="3" a="1"/>
  <c r="H1930" i="3" s="1"/>
  <c r="H1934" i="3" a="1"/>
  <c r="H1934" i="3" s="1"/>
  <c r="H1937" i="3" a="1"/>
  <c r="H1937" i="3" s="1"/>
  <c r="H1944" i="3" a="1"/>
  <c r="H1944" i="3" s="1"/>
  <c r="H1948" i="3" a="1"/>
  <c r="H1948" i="3" s="1"/>
  <c r="H1952" i="3" a="1"/>
  <c r="H1952" i="3" s="1"/>
  <c r="H1955" i="3" a="1"/>
  <c r="H1955" i="3" s="1"/>
  <c r="H1958" i="3" a="1"/>
  <c r="H1958" i="3" s="1"/>
  <c r="H1962" i="3" a="1"/>
  <c r="H1962" i="3" s="1"/>
  <c r="H1966" i="3" a="1"/>
  <c r="H1966" i="3" s="1"/>
  <c r="H1969" i="3" a="1"/>
  <c r="H1969" i="3" s="1"/>
  <c r="H1976" i="3" a="1"/>
  <c r="H1976" i="3" s="1"/>
  <c r="H1980" i="3" a="1"/>
  <c r="H1980" i="3" s="1"/>
  <c r="H1984" i="3" a="1"/>
  <c r="H1984" i="3" s="1"/>
  <c r="H1987" i="3" a="1"/>
  <c r="H1987" i="3" s="1"/>
  <c r="H1990" i="3" a="1"/>
  <c r="H1990" i="3" s="1"/>
  <c r="H1994" i="3" a="1"/>
  <c r="H1994" i="3" s="1"/>
  <c r="H1998" i="3" a="1"/>
  <c r="H1998" i="3" s="1"/>
  <c r="H2001" i="3" a="1"/>
  <c r="H2001" i="3" s="1"/>
  <c r="H2008" i="3" a="1"/>
  <c r="H2008" i="3" s="1"/>
  <c r="H2012" i="3" a="1"/>
  <c r="H2012" i="3" s="1"/>
  <c r="H2016" i="3" a="1"/>
  <c r="H2016" i="3" s="1"/>
  <c r="H2019" i="3" a="1"/>
  <c r="H2019" i="3" s="1"/>
  <c r="H2022" i="3" a="1"/>
  <c r="H2022" i="3" s="1"/>
  <c r="H2026" i="3" a="1"/>
  <c r="H2026" i="3" s="1"/>
  <c r="H2030" i="3" a="1"/>
  <c r="H2030" i="3" s="1"/>
  <c r="H2033" i="3" a="1"/>
  <c r="H2033" i="3" s="1"/>
  <c r="H2040" i="3" a="1"/>
  <c r="H2040" i="3" s="1"/>
  <c r="H2044" i="3" a="1"/>
  <c r="H2044" i="3" s="1"/>
  <c r="H2048" i="3" a="1"/>
  <c r="H2048" i="3" s="1"/>
  <c r="H2051" i="3" a="1"/>
  <c r="H2051" i="3" s="1"/>
  <c r="H2054" i="3" a="1"/>
  <c r="H2054" i="3" s="1"/>
  <c r="H2058" i="3" a="1"/>
  <c r="H2058" i="3" s="1"/>
  <c r="H2062" i="3" a="1"/>
  <c r="H2062" i="3" s="1"/>
  <c r="H2065" i="3" a="1"/>
  <c r="H2065" i="3" s="1"/>
  <c r="H2072" i="3" a="1"/>
  <c r="H2072" i="3" s="1"/>
  <c r="H2076" i="3" a="1"/>
  <c r="H2076" i="3" s="1"/>
  <c r="H2080" i="3" a="1"/>
  <c r="H2080" i="3" s="1"/>
  <c r="H2083" i="3" a="1"/>
  <c r="H2083" i="3" s="1"/>
  <c r="H2086" i="3" a="1"/>
  <c r="H2086" i="3" s="1"/>
  <c r="H2090" i="3" a="1"/>
  <c r="H2090" i="3" s="1"/>
  <c r="H2094" i="3" a="1"/>
  <c r="H2094" i="3" s="1"/>
  <c r="H2097" i="3" a="1"/>
  <c r="H2097" i="3" s="1"/>
  <c r="H2104" i="3" a="1"/>
  <c r="H2104" i="3" s="1"/>
  <c r="H2108" i="3" a="1"/>
  <c r="H2108" i="3" s="1"/>
  <c r="H2112" i="3" a="1"/>
  <c r="H2112" i="3" s="1"/>
  <c r="H2115" i="3" a="1"/>
  <c r="H2115" i="3" s="1"/>
  <c r="H2118" i="3" a="1"/>
  <c r="H2118" i="3" s="1"/>
  <c r="H2122" i="3" a="1"/>
  <c r="H2122" i="3" s="1"/>
  <c r="H2126" i="3" a="1"/>
  <c r="H2126" i="3" s="1"/>
  <c r="H2129" i="3" a="1"/>
  <c r="H2129" i="3" s="1"/>
  <c r="H2136" i="3" a="1"/>
  <c r="H2136" i="3" s="1"/>
  <c r="H2140" i="3" a="1"/>
  <c r="H2140" i="3" s="1"/>
  <c r="H2144" i="3" a="1"/>
  <c r="H2144" i="3" s="1"/>
  <c r="H2147" i="3" a="1"/>
  <c r="H2147" i="3" s="1"/>
  <c r="H2150" i="3" a="1"/>
  <c r="H2150" i="3" s="1"/>
  <c r="H2154" i="3" a="1"/>
  <c r="H2154" i="3" s="1"/>
  <c r="H2158" i="3" a="1"/>
  <c r="H2158" i="3" s="1"/>
  <c r="H2161" i="3" a="1"/>
  <c r="H2161" i="3" s="1"/>
  <c r="H2168" i="3" a="1"/>
  <c r="H2168" i="3" s="1"/>
  <c r="H2172" i="3" a="1"/>
  <c r="H2172" i="3" s="1"/>
  <c r="H2176" i="3" a="1"/>
  <c r="H2176" i="3" s="1"/>
  <c r="H2179" i="3" a="1"/>
  <c r="H2179" i="3" s="1"/>
  <c r="H2182" i="3" a="1"/>
  <c r="H2182" i="3" s="1"/>
  <c r="H1650" i="3" a="1"/>
  <c r="H1650" i="3" s="1"/>
  <c r="H1664" i="3" a="1"/>
  <c r="H1664" i="3" s="1"/>
  <c r="H1672" i="3" a="1"/>
  <c r="H1672" i="3" s="1"/>
  <c r="H1678" i="3" a="1"/>
  <c r="H1678" i="3" s="1"/>
  <c r="H1683" i="3" a="1"/>
  <c r="H1683" i="3" s="1"/>
  <c r="H1688" i="3" a="1"/>
  <c r="H1688" i="3" s="1"/>
  <c r="H1692" i="3" a="1"/>
  <c r="H1692" i="3" s="1"/>
  <c r="H1696" i="3" a="1"/>
  <c r="H1696" i="3" s="1"/>
  <c r="H1700" i="3" a="1"/>
  <c r="H1700" i="3" s="1"/>
  <c r="H1703" i="3" a="1"/>
  <c r="H1703" i="3" s="1"/>
  <c r="H1706" i="3" a="1"/>
  <c r="H1706" i="3" s="1"/>
  <c r="H1710" i="3" a="1"/>
  <c r="H1710" i="3" s="1"/>
  <c r="H1714" i="3" a="1"/>
  <c r="H1714" i="3" s="1"/>
  <c r="H1717" i="3" a="1"/>
  <c r="H1717" i="3" s="1"/>
  <c r="H1724" i="3" a="1"/>
  <c r="H1724" i="3" s="1"/>
  <c r="H1728" i="3" a="1"/>
  <c r="H1728" i="3" s="1"/>
  <c r="H1732" i="3" a="1"/>
  <c r="H1732" i="3" s="1"/>
  <c r="H1735" i="3" a="1"/>
  <c r="H1735" i="3" s="1"/>
  <c r="H1738" i="3" a="1"/>
  <c r="H1738" i="3" s="1"/>
  <c r="H1742" i="3" a="1"/>
  <c r="H1742" i="3" s="1"/>
  <c r="H1746" i="3" a="1"/>
  <c r="H1746" i="3" s="1"/>
  <c r="H1749" i="3" a="1"/>
  <c r="H1749" i="3" s="1"/>
  <c r="H1756" i="3" a="1"/>
  <c r="H1756" i="3" s="1"/>
  <c r="H1760" i="3" a="1"/>
  <c r="H1760" i="3" s="1"/>
  <c r="H1764" i="3" a="1"/>
  <c r="H1764" i="3" s="1"/>
  <c r="H1767" i="3" a="1"/>
  <c r="H1767" i="3" s="1"/>
  <c r="H1770" i="3" a="1"/>
  <c r="H1770" i="3" s="1"/>
  <c r="H1774" i="3" a="1"/>
  <c r="H1774" i="3" s="1"/>
  <c r="H1778" i="3" a="1"/>
  <c r="H1778" i="3" s="1"/>
  <c r="H1781" i="3" a="1"/>
  <c r="H1781" i="3" s="1"/>
  <c r="H1788" i="3" a="1"/>
  <c r="H1788" i="3" s="1"/>
  <c r="H1792" i="3" a="1"/>
  <c r="H1792" i="3" s="1"/>
  <c r="H1796" i="3" a="1"/>
  <c r="H1796" i="3" s="1"/>
  <c r="H1799" i="3" a="1"/>
  <c r="H1799" i="3" s="1"/>
  <c r="H1802" i="3" a="1"/>
  <c r="H1802" i="3" s="1"/>
  <c r="H1806" i="3" a="1"/>
  <c r="H1806" i="3" s="1"/>
  <c r="H1810" i="3" a="1"/>
  <c r="H1810" i="3" s="1"/>
  <c r="H1813" i="3" a="1"/>
  <c r="H1813" i="3" s="1"/>
  <c r="H1820" i="3" a="1"/>
  <c r="H1820" i="3" s="1"/>
  <c r="H1824" i="3" a="1"/>
  <c r="H1824" i="3" s="1"/>
  <c r="H1828" i="3" a="1"/>
  <c r="H1828" i="3" s="1"/>
  <c r="H1831" i="3" a="1"/>
  <c r="H1831" i="3" s="1"/>
  <c r="H1834" i="3" a="1"/>
  <c r="H1834" i="3" s="1"/>
  <c r="H1838" i="3" a="1"/>
  <c r="H1838" i="3" s="1"/>
  <c r="H1842" i="3" a="1"/>
  <c r="H1842" i="3" s="1"/>
  <c r="H1845" i="3" a="1"/>
  <c r="H1845" i="3" s="1"/>
  <c r="H1852" i="3" a="1"/>
  <c r="H1852" i="3" s="1"/>
  <c r="H1856" i="3" a="1"/>
  <c r="H1856" i="3" s="1"/>
  <c r="H1860" i="3" a="1"/>
  <c r="H1860" i="3" s="1"/>
  <c r="H1863" i="3" a="1"/>
  <c r="H1863" i="3" s="1"/>
  <c r="H1867" i="3" a="1"/>
  <c r="H1867" i="3" s="1"/>
  <c r="H1871" i="3" a="1"/>
  <c r="H1871" i="3" s="1"/>
  <c r="H1874" i="3" a="1"/>
  <c r="H1874" i="3" s="1"/>
  <c r="H1877" i="3" a="1"/>
  <c r="H1877" i="3" s="1"/>
  <c r="H1881" i="3" a="1"/>
  <c r="H1881" i="3" s="1"/>
  <c r="H1885" i="3" a="1"/>
  <c r="H1885" i="3" s="1"/>
  <c r="H1892" i="3" a="1"/>
  <c r="H1892" i="3" s="1"/>
  <c r="H1895" i="3" a="1"/>
  <c r="H1895" i="3" s="1"/>
  <c r="H1899" i="3" a="1"/>
  <c r="H1899" i="3" s="1"/>
  <c r="H1903" i="3" a="1"/>
  <c r="H1903" i="3" s="1"/>
  <c r="H1906" i="3" a="1"/>
  <c r="H1906" i="3" s="1"/>
  <c r="H1909" i="3" a="1"/>
  <c r="H1909" i="3" s="1"/>
  <c r="H1913" i="3" a="1"/>
  <c r="H1913" i="3" s="1"/>
  <c r="H1917" i="3" a="1"/>
  <c r="H1917" i="3" s="1"/>
  <c r="H1924" i="3" a="1"/>
  <c r="H1924" i="3" s="1"/>
  <c r="H1927" i="3" a="1"/>
  <c r="H1927" i="3" s="1"/>
  <c r="H1931" i="3" a="1"/>
  <c r="H1931" i="3" s="1"/>
  <c r="H1935" i="3" a="1"/>
  <c r="H1935" i="3" s="1"/>
  <c r="H1938" i="3" a="1"/>
  <c r="H1938" i="3" s="1"/>
  <c r="H1941" i="3" a="1"/>
  <c r="H1941" i="3" s="1"/>
  <c r="H1945" i="3" a="1"/>
  <c r="H1945" i="3" s="1"/>
  <c r="H1949" i="3" a="1"/>
  <c r="H1949" i="3" s="1"/>
  <c r="H1956" i="3" a="1"/>
  <c r="H1956" i="3" s="1"/>
  <c r="H1959" i="3" a="1"/>
  <c r="H1959" i="3" s="1"/>
  <c r="H1963" i="3" a="1"/>
  <c r="H1963" i="3" s="1"/>
  <c r="H1967" i="3" a="1"/>
  <c r="H1967" i="3" s="1"/>
  <c r="H1970" i="3" a="1"/>
  <c r="H1970" i="3" s="1"/>
  <c r="H1973" i="3" a="1"/>
  <c r="H1973" i="3" s="1"/>
  <c r="H1977" i="3" a="1"/>
  <c r="H1977" i="3" s="1"/>
  <c r="H1981" i="3" a="1"/>
  <c r="H1981" i="3" s="1"/>
  <c r="H1988" i="3" a="1"/>
  <c r="H1988" i="3" s="1"/>
  <c r="H1991" i="3" a="1"/>
  <c r="H1991" i="3" s="1"/>
  <c r="H1995" i="3" a="1"/>
  <c r="H1995" i="3" s="1"/>
  <c r="H1999" i="3" a="1"/>
  <c r="H1999" i="3" s="1"/>
  <c r="H2002" i="3" a="1"/>
  <c r="H2002" i="3" s="1"/>
  <c r="H2005" i="3" a="1"/>
  <c r="H2005" i="3" s="1"/>
  <c r="H2009" i="3" a="1"/>
  <c r="H2009" i="3" s="1"/>
  <c r="H2013" i="3" a="1"/>
  <c r="H2013" i="3" s="1"/>
  <c r="H2020" i="3" a="1"/>
  <c r="H2020" i="3" s="1"/>
  <c r="H2023" i="3" a="1"/>
  <c r="H2023" i="3" s="1"/>
  <c r="H2027" i="3" a="1"/>
  <c r="H2027" i="3" s="1"/>
  <c r="H2031" i="3" a="1"/>
  <c r="H2031" i="3" s="1"/>
  <c r="H2034" i="3" a="1"/>
  <c r="H2034" i="3" s="1"/>
  <c r="H2037" i="3" a="1"/>
  <c r="H2037" i="3" s="1"/>
  <c r="H2041" i="3" a="1"/>
  <c r="H2041" i="3" s="1"/>
  <c r="H2045" i="3" a="1"/>
  <c r="H2045" i="3" s="1"/>
  <c r="H2052" i="3" a="1"/>
  <c r="H2052" i="3" s="1"/>
  <c r="H2055" i="3" a="1"/>
  <c r="H2055" i="3" s="1"/>
  <c r="H2059" i="3" a="1"/>
  <c r="H2059" i="3" s="1"/>
  <c r="H2063" i="3" a="1"/>
  <c r="H2063" i="3" s="1"/>
  <c r="H2066" i="3" a="1"/>
  <c r="H2066" i="3" s="1"/>
  <c r="H2069" i="3" a="1"/>
  <c r="H2069" i="3" s="1"/>
  <c r="H2073" i="3" a="1"/>
  <c r="H2073" i="3" s="1"/>
  <c r="H2077" i="3" a="1"/>
  <c r="H2077" i="3" s="1"/>
  <c r="H2084" i="3" a="1"/>
  <c r="H2084" i="3" s="1"/>
  <c r="H2087" i="3" a="1"/>
  <c r="H2087" i="3" s="1"/>
  <c r="H2091" i="3" a="1"/>
  <c r="H2091" i="3" s="1"/>
  <c r="H2095" i="3" a="1"/>
  <c r="H2095" i="3" s="1"/>
  <c r="H2098" i="3" a="1"/>
  <c r="H2098" i="3" s="1"/>
  <c r="H2101" i="3" a="1"/>
  <c r="H2101" i="3" s="1"/>
  <c r="H2105" i="3" a="1"/>
  <c r="H2105" i="3" s="1"/>
  <c r="H2109" i="3" a="1"/>
  <c r="H2109" i="3" s="1"/>
  <c r="H2116" i="3" a="1"/>
  <c r="H2116" i="3" s="1"/>
  <c r="H2119" i="3" a="1"/>
  <c r="H2119" i="3" s="1"/>
  <c r="H2123" i="3" a="1"/>
  <c r="H2123" i="3" s="1"/>
  <c r="H2127" i="3" a="1"/>
  <c r="H2127" i="3" s="1"/>
  <c r="H2130" i="3" a="1"/>
  <c r="H2130" i="3" s="1"/>
  <c r="H2133" i="3" a="1"/>
  <c r="H2133" i="3" s="1"/>
  <c r="H2137" i="3" a="1"/>
  <c r="H2137" i="3" s="1"/>
  <c r="H2141" i="3" a="1"/>
  <c r="H2141" i="3" s="1"/>
  <c r="H2148" i="3" a="1"/>
  <c r="H2148" i="3" s="1"/>
  <c r="H2151" i="3" a="1"/>
  <c r="H2151" i="3" s="1"/>
  <c r="H2155" i="3" a="1"/>
  <c r="H2155" i="3" s="1"/>
  <c r="H2159" i="3" a="1"/>
  <c r="H2159" i="3" s="1"/>
  <c r="H2162" i="3" a="1"/>
  <c r="H2162" i="3" s="1"/>
  <c r="H2165" i="3" a="1"/>
  <c r="H2165" i="3" s="1"/>
  <c r="H2169" i="3" a="1"/>
  <c r="H2169" i="3" s="1"/>
  <c r="H2173" i="3" a="1"/>
  <c r="H2173" i="3" s="1"/>
  <c r="H2180" i="3" a="1"/>
  <c r="H2180" i="3" s="1"/>
  <c r="H2183" i="3" a="1"/>
  <c r="H2183" i="3" s="1"/>
  <c r="H2187" i="3" a="1"/>
  <c r="H2187" i="3" s="1"/>
  <c r="H2191" i="3" a="1"/>
  <c r="H2191" i="3" s="1"/>
  <c r="H2194" i="3" a="1"/>
  <c r="H2194" i="3" s="1"/>
  <c r="H2197" i="3" a="1"/>
  <c r="H2197" i="3" s="1"/>
  <c r="H2201" i="3" a="1"/>
  <c r="H2201" i="3" s="1"/>
  <c r="H2205" i="3" a="1"/>
  <c r="H2205" i="3" s="1"/>
  <c r="H2212" i="3" a="1"/>
  <c r="H2212" i="3" s="1"/>
  <c r="H2215" i="3" a="1"/>
  <c r="H2215" i="3" s="1"/>
  <c r="H2219" i="3" a="1"/>
  <c r="H2219" i="3" s="1"/>
  <c r="H2223" i="3" a="1"/>
  <c r="H2223" i="3" s="1"/>
  <c r="H2226" i="3" a="1"/>
  <c r="H2226" i="3" s="1"/>
  <c r="H2229" i="3" a="1"/>
  <c r="H2229" i="3" s="1"/>
  <c r="H2233" i="3" a="1"/>
  <c r="H2233" i="3" s="1"/>
  <c r="H2237" i="3" a="1"/>
  <c r="H2237" i="3" s="1"/>
  <c r="H2244" i="3" a="1"/>
  <c r="H2244" i="3" s="1"/>
  <c r="H2247" i="3" a="1"/>
  <c r="H2247" i="3" s="1"/>
  <c r="H2251" i="3" a="1"/>
  <c r="H2251" i="3" s="1"/>
  <c r="H2255" i="3" a="1"/>
  <c r="H2255" i="3" s="1"/>
  <c r="H2258" i="3" a="1"/>
  <c r="H2258" i="3" s="1"/>
  <c r="H2262" i="3" a="1"/>
  <c r="H2262" i="3" s="1"/>
  <c r="H2266" i="3" a="1"/>
  <c r="H2266" i="3" s="1"/>
  <c r="H2270" i="3" a="1"/>
  <c r="H2270" i="3" s="1"/>
  <c r="H1640" i="3" a="1"/>
  <c r="H1640" i="3" s="1"/>
  <c r="H1653" i="3" a="1"/>
  <c r="H1653" i="3" s="1"/>
  <c r="H1667" i="3" a="1"/>
  <c r="H1667" i="3" s="1"/>
  <c r="H1673" i="3" a="1"/>
  <c r="H1673" i="3" s="1"/>
  <c r="H1679" i="3" a="1"/>
  <c r="H1679" i="3" s="1"/>
  <c r="H1693" i="3" a="1"/>
  <c r="H1693" i="3" s="1"/>
  <c r="H1697" i="3" a="1"/>
  <c r="H1697" i="3" s="1"/>
  <c r="H1704" i="3" a="1"/>
  <c r="H1704" i="3" s="1"/>
  <c r="H1707" i="3" a="1"/>
  <c r="H1707" i="3" s="1"/>
  <c r="H1711" i="3" a="1"/>
  <c r="H1711" i="3" s="1"/>
  <c r="H1715" i="3" a="1"/>
  <c r="H1715" i="3" s="1"/>
  <c r="H1718" i="3" a="1"/>
  <c r="H1718" i="3" s="1"/>
  <c r="H1721" i="3" a="1"/>
  <c r="H1721" i="3" s="1"/>
  <c r="H1725" i="3" a="1"/>
  <c r="H1725" i="3" s="1"/>
  <c r="H1729" i="3" a="1"/>
  <c r="H1729" i="3" s="1"/>
  <c r="H1736" i="3" a="1"/>
  <c r="H1736" i="3" s="1"/>
  <c r="H1739" i="3" a="1"/>
  <c r="H1739" i="3" s="1"/>
  <c r="H1743" i="3" a="1"/>
  <c r="H1743" i="3" s="1"/>
  <c r="H1747" i="3" a="1"/>
  <c r="H1747" i="3" s="1"/>
  <c r="H1750" i="3" a="1"/>
  <c r="H1750" i="3" s="1"/>
  <c r="H1753" i="3" a="1"/>
  <c r="H1753" i="3" s="1"/>
  <c r="H1757" i="3" a="1"/>
  <c r="H1757" i="3" s="1"/>
  <c r="H1761" i="3" a="1"/>
  <c r="H1761" i="3" s="1"/>
  <c r="H1768" i="3" a="1"/>
  <c r="H1768" i="3" s="1"/>
  <c r="H1771" i="3" a="1"/>
  <c r="H1771" i="3" s="1"/>
  <c r="H1775" i="3" a="1"/>
  <c r="H1775" i="3" s="1"/>
  <c r="H1779" i="3" a="1"/>
  <c r="H1779" i="3" s="1"/>
  <c r="H1782" i="3" a="1"/>
  <c r="H1782" i="3" s="1"/>
  <c r="H1785" i="3" a="1"/>
  <c r="H1785" i="3" s="1"/>
  <c r="H1789" i="3" a="1"/>
  <c r="H1789" i="3" s="1"/>
  <c r="H1793" i="3" a="1"/>
  <c r="H1793" i="3" s="1"/>
  <c r="H1800" i="3" a="1"/>
  <c r="H1800" i="3" s="1"/>
  <c r="H1803" i="3" a="1"/>
  <c r="H1803" i="3" s="1"/>
  <c r="H1807" i="3" a="1"/>
  <c r="H1807" i="3" s="1"/>
  <c r="H1811" i="3" a="1"/>
  <c r="H1811" i="3" s="1"/>
  <c r="H1814" i="3" a="1"/>
  <c r="H1814" i="3" s="1"/>
  <c r="H1817" i="3" a="1"/>
  <c r="H1817" i="3" s="1"/>
  <c r="H1821" i="3" a="1"/>
  <c r="H1821" i="3" s="1"/>
  <c r="H1825" i="3" a="1"/>
  <c r="H1825" i="3" s="1"/>
  <c r="H1832" i="3" a="1"/>
  <c r="H1832" i="3" s="1"/>
  <c r="H1835" i="3" a="1"/>
  <c r="H1835" i="3" s="1"/>
  <c r="H1839" i="3" a="1"/>
  <c r="H1839" i="3" s="1"/>
  <c r="H1843" i="3" a="1"/>
  <c r="H1843" i="3" s="1"/>
  <c r="H1846" i="3" a="1"/>
  <c r="H1846" i="3" s="1"/>
  <c r="H1849" i="3" a="1"/>
  <c r="H1849" i="3" s="1"/>
  <c r="H1853" i="3" a="1"/>
  <c r="H1853" i="3" s="1"/>
  <c r="H1857" i="3" a="1"/>
  <c r="H1857" i="3" s="1"/>
  <c r="H1864" i="3" a="1"/>
  <c r="H1864" i="3" s="1"/>
  <c r="H1868" i="3" a="1"/>
  <c r="H1868" i="3" s="1"/>
  <c r="H1872" i="3" a="1"/>
  <c r="H1872" i="3" s="1"/>
  <c r="H1875" i="3" a="1"/>
  <c r="H1875" i="3" s="1"/>
  <c r="H1878" i="3" a="1"/>
  <c r="H1878" i="3" s="1"/>
  <c r="H1882" i="3" a="1"/>
  <c r="H1882" i="3" s="1"/>
  <c r="H1886" i="3" a="1"/>
  <c r="H1886" i="3" s="1"/>
  <c r="H1889" i="3" a="1"/>
  <c r="H1889" i="3" s="1"/>
  <c r="H1896" i="3" a="1"/>
  <c r="H1896" i="3" s="1"/>
  <c r="H1900" i="3" a="1"/>
  <c r="H1900" i="3" s="1"/>
  <c r="H1904" i="3" a="1"/>
  <c r="H1904" i="3" s="1"/>
  <c r="H1907" i="3" a="1"/>
  <c r="H1907" i="3" s="1"/>
  <c r="H1910" i="3" a="1"/>
  <c r="H1910" i="3" s="1"/>
  <c r="H1914" i="3" a="1"/>
  <c r="H1914" i="3" s="1"/>
  <c r="H1918" i="3" a="1"/>
  <c r="H1918" i="3" s="1"/>
  <c r="H1921" i="3" a="1"/>
  <c r="H1921" i="3" s="1"/>
  <c r="H1928" i="3" a="1"/>
  <c r="H1928" i="3" s="1"/>
  <c r="H1932" i="3" a="1"/>
  <c r="H1932" i="3" s="1"/>
  <c r="H1936" i="3" a="1"/>
  <c r="H1936" i="3" s="1"/>
  <c r="H1939" i="3" a="1"/>
  <c r="H1939" i="3" s="1"/>
  <c r="H1942" i="3" a="1"/>
  <c r="H1942" i="3" s="1"/>
  <c r="H1946" i="3" a="1"/>
  <c r="H1946" i="3" s="1"/>
  <c r="H1950" i="3" a="1"/>
  <c r="H1950" i="3" s="1"/>
  <c r="H1953" i="3" a="1"/>
  <c r="H1953" i="3" s="1"/>
  <c r="H1960" i="3" a="1"/>
  <c r="H1960" i="3" s="1"/>
  <c r="H1964" i="3" a="1"/>
  <c r="H1964" i="3" s="1"/>
  <c r="H1968" i="3" a="1"/>
  <c r="H1968" i="3" s="1"/>
  <c r="H1971" i="3" a="1"/>
  <c r="H1971" i="3" s="1"/>
  <c r="H1974" i="3" a="1"/>
  <c r="H1974" i="3" s="1"/>
  <c r="H1978" i="3" a="1"/>
  <c r="H1978" i="3" s="1"/>
  <c r="H1982" i="3" a="1"/>
  <c r="H1982" i="3" s="1"/>
  <c r="H1985" i="3" a="1"/>
  <c r="H1985" i="3" s="1"/>
  <c r="H1992" i="3" a="1"/>
  <c r="H1992" i="3" s="1"/>
  <c r="H1996" i="3" a="1"/>
  <c r="H1996" i="3" s="1"/>
  <c r="H2000" i="3" a="1"/>
  <c r="H2000" i="3" s="1"/>
  <c r="H2003" i="3" a="1"/>
  <c r="H2003" i="3" s="1"/>
  <c r="H2006" i="3" a="1"/>
  <c r="H2006" i="3" s="1"/>
  <c r="H2010" i="3" a="1"/>
  <c r="H2010" i="3" s="1"/>
  <c r="H2014" i="3" a="1"/>
  <c r="H2014" i="3" s="1"/>
  <c r="H2017" i="3" a="1"/>
  <c r="H2017" i="3" s="1"/>
  <c r="H2024" i="3" a="1"/>
  <c r="H2024" i="3" s="1"/>
  <c r="H2028" i="3" a="1"/>
  <c r="H2028" i="3" s="1"/>
  <c r="H2032" i="3" a="1"/>
  <c r="H2032" i="3" s="1"/>
  <c r="H2035" i="3" a="1"/>
  <c r="H2035" i="3" s="1"/>
  <c r="H2038" i="3" a="1"/>
  <c r="H2038" i="3" s="1"/>
  <c r="H2042" i="3" a="1"/>
  <c r="H2042" i="3" s="1"/>
  <c r="H2046" i="3" a="1"/>
  <c r="H2046" i="3" s="1"/>
  <c r="H2049" i="3" a="1"/>
  <c r="H2049" i="3" s="1"/>
  <c r="H2056" i="3" a="1"/>
  <c r="H2056" i="3" s="1"/>
  <c r="H2060" i="3" a="1"/>
  <c r="H2060" i="3" s="1"/>
  <c r="H2064" i="3" a="1"/>
  <c r="H2064" i="3" s="1"/>
  <c r="H2067" i="3" a="1"/>
  <c r="H2067" i="3" s="1"/>
  <c r="H2070" i="3" a="1"/>
  <c r="H2070" i="3" s="1"/>
  <c r="H2074" i="3" a="1"/>
  <c r="H2074" i="3" s="1"/>
  <c r="H2078" i="3" a="1"/>
  <c r="H2078" i="3" s="1"/>
  <c r="H2081" i="3" a="1"/>
  <c r="H2081" i="3" s="1"/>
  <c r="H2088" i="3" a="1"/>
  <c r="H2088" i="3" s="1"/>
  <c r="H2092" i="3" a="1"/>
  <c r="H2092" i="3" s="1"/>
  <c r="H2096" i="3" a="1"/>
  <c r="H2096" i="3" s="1"/>
  <c r="H2099" i="3" a="1"/>
  <c r="H2099" i="3" s="1"/>
  <c r="H2102" i="3" a="1"/>
  <c r="H2102" i="3" s="1"/>
  <c r="H2106" i="3" a="1"/>
  <c r="H2106" i="3" s="1"/>
  <c r="H2110" i="3" a="1"/>
  <c r="H2110" i="3" s="1"/>
  <c r="H2113" i="3" a="1"/>
  <c r="H2113" i="3" s="1"/>
  <c r="H2120" i="3" a="1"/>
  <c r="H2120" i="3" s="1"/>
  <c r="H2124" i="3" a="1"/>
  <c r="H2124" i="3" s="1"/>
  <c r="H2128" i="3" a="1"/>
  <c r="H2128" i="3" s="1"/>
  <c r="H2131" i="3" a="1"/>
  <c r="H2131" i="3" s="1"/>
  <c r="H2134" i="3" a="1"/>
  <c r="H2134" i="3" s="1"/>
  <c r="H2138" i="3" a="1"/>
  <c r="H2138" i="3" s="1"/>
  <c r="H2142" i="3" a="1"/>
  <c r="H2142" i="3" s="1"/>
  <c r="H2145" i="3" a="1"/>
  <c r="H2145" i="3" s="1"/>
  <c r="H2152" i="3" a="1"/>
  <c r="H2152" i="3" s="1"/>
  <c r="H2156" i="3" a="1"/>
  <c r="H2156" i="3" s="1"/>
  <c r="H2160" i="3" a="1"/>
  <c r="H2160" i="3" s="1"/>
  <c r="H2163" i="3" a="1"/>
  <c r="H2163" i="3" s="1"/>
  <c r="H2166" i="3" a="1"/>
  <c r="H2166" i="3" s="1"/>
  <c r="H2170" i="3" a="1"/>
  <c r="H2170" i="3" s="1"/>
  <c r="H2174" i="3" a="1"/>
  <c r="H2174" i="3" s="1"/>
  <c r="H2177" i="3" a="1"/>
  <c r="H2177" i="3" s="1"/>
  <c r="H2184" i="3" a="1"/>
  <c r="H2184" i="3" s="1"/>
  <c r="H2188" i="3" a="1"/>
  <c r="H2188" i="3" s="1"/>
  <c r="H2192" i="3" a="1"/>
  <c r="H2192" i="3" s="1"/>
  <c r="H2195" i="3" a="1"/>
  <c r="H2195" i="3" s="1"/>
  <c r="H2198" i="3" a="1"/>
  <c r="H2198" i="3" s="1"/>
  <c r="H2202" i="3" a="1"/>
  <c r="H2202" i="3" s="1"/>
  <c r="H2186" i="3" a="1"/>
  <c r="H2186" i="3" s="1"/>
  <c r="H2200" i="3" a="1"/>
  <c r="H2200" i="3" s="1"/>
  <c r="H2209" i="3" a="1"/>
  <c r="H2209" i="3" s="1"/>
  <c r="H2216" i="3" a="1"/>
  <c r="H2216" i="3" s="1"/>
  <c r="H2224" i="3" a="1"/>
  <c r="H2224" i="3" s="1"/>
  <c r="H2230" i="3" a="1"/>
  <c r="H2230" i="3" s="1"/>
  <c r="H2238" i="3" a="1"/>
  <c r="H2238" i="3" s="1"/>
  <c r="H2252" i="3" a="1"/>
  <c r="H2252" i="3" s="1"/>
  <c r="H2259" i="3" a="1"/>
  <c r="H2259" i="3" s="1"/>
  <c r="H2267" i="3" a="1"/>
  <c r="H2267" i="3" s="1"/>
  <c r="H2272" i="3" a="1"/>
  <c r="H2272" i="3" s="1"/>
  <c r="H2275" i="3" a="1"/>
  <c r="H2275" i="3" s="1"/>
  <c r="H2278" i="3" a="1"/>
  <c r="H2278" i="3" s="1"/>
  <c r="H2282" i="3" a="1"/>
  <c r="H2282" i="3" s="1"/>
  <c r="H2286" i="3" a="1"/>
  <c r="H2286" i="3" s="1"/>
  <c r="H2289" i="3" a="1"/>
  <c r="H2289" i="3" s="1"/>
  <c r="H2293" i="3" a="1"/>
  <c r="H2293" i="3" s="1"/>
  <c r="H2297" i="3" a="1"/>
  <c r="H2297" i="3" s="1"/>
  <c r="H2301" i="3" a="1"/>
  <c r="H2301" i="3" s="1"/>
  <c r="H2308" i="3" a="1"/>
  <c r="H2308" i="3" s="1"/>
  <c r="H2311" i="3" a="1"/>
  <c r="H2311" i="3" s="1"/>
  <c r="H2315" i="3" a="1"/>
  <c r="H2315" i="3" s="1"/>
  <c r="H2319" i="3" a="1"/>
  <c r="H2319" i="3" s="1"/>
  <c r="H2322" i="3" a="1"/>
  <c r="H2322" i="3" s="1"/>
  <c r="H2326" i="3" a="1"/>
  <c r="H2326" i="3" s="1"/>
  <c r="H2330" i="3" a="1"/>
  <c r="H2330" i="3" s="1"/>
  <c r="H2334" i="3" a="1"/>
  <c r="H2334" i="3" s="1"/>
  <c r="H2337" i="3" a="1"/>
  <c r="H2337" i="3" s="1"/>
  <c r="H2344" i="3" a="1"/>
  <c r="H2344" i="3" s="1"/>
  <c r="H2348" i="3" a="1"/>
  <c r="H2348" i="3" s="1"/>
  <c r="H2352" i="3" a="1"/>
  <c r="H2352" i="3" s="1"/>
  <c r="H2355" i="3" a="1"/>
  <c r="H2355" i="3" s="1"/>
  <c r="H2359" i="3" a="1"/>
  <c r="H2359" i="3" s="1"/>
  <c r="H2363" i="3" a="1"/>
  <c r="H2363" i="3" s="1"/>
  <c r="H2367" i="3" a="1"/>
  <c r="H2367" i="3" s="1"/>
  <c r="H2370" i="3" a="1"/>
  <c r="H2370" i="3" s="1"/>
  <c r="H2373" i="3" a="1"/>
  <c r="H2373" i="3" s="1"/>
  <c r="H2377" i="3" a="1"/>
  <c r="H2377" i="3" s="1"/>
  <c r="H2381" i="3" a="1"/>
  <c r="H2381" i="3" s="1"/>
  <c r="H2388" i="3" a="1"/>
  <c r="H2388" i="3" s="1"/>
  <c r="H2392" i="3" a="1"/>
  <c r="H2392" i="3" s="1"/>
  <c r="H2396" i="3" a="1"/>
  <c r="H2396" i="3" s="1"/>
  <c r="H2400" i="3" a="1"/>
  <c r="H2400" i="3" s="1"/>
  <c r="H2403" i="3" a="1"/>
  <c r="H2403" i="3" s="1"/>
  <c r="H2406" i="3" a="1"/>
  <c r="H2406" i="3" s="1"/>
  <c r="H2410" i="3" a="1"/>
  <c r="H2410" i="3" s="1"/>
  <c r="H2414" i="3" a="1"/>
  <c r="H2414" i="3" s="1"/>
  <c r="H2417" i="3" a="1"/>
  <c r="H2417" i="3" s="1"/>
  <c r="H2421" i="3" a="1"/>
  <c r="H2421" i="3" s="1"/>
  <c r="H2425" i="3" a="1"/>
  <c r="H2425" i="3" s="1"/>
  <c r="H2429" i="3" a="1"/>
  <c r="H2429" i="3" s="1"/>
  <c r="H2436" i="3" a="1"/>
  <c r="H2436" i="3" s="1"/>
  <c r="H2439" i="3" a="1"/>
  <c r="H2439" i="3" s="1"/>
  <c r="H2443" i="3" a="1"/>
  <c r="H2443" i="3" s="1"/>
  <c r="H2447" i="3" a="1"/>
  <c r="H2447" i="3" s="1"/>
  <c r="H2450" i="3" a="1"/>
  <c r="H2450" i="3" s="1"/>
  <c r="H2453" i="3" a="1"/>
  <c r="H2453" i="3" s="1"/>
  <c r="H2460" i="3" a="1"/>
  <c r="H2460" i="3" s="1"/>
  <c r="H2464" i="3" a="1"/>
  <c r="H2464" i="3" s="1"/>
  <c r="H2468" i="3" a="1"/>
  <c r="H2468" i="3" s="1"/>
  <c r="H2471" i="3" a="1"/>
  <c r="H2471" i="3" s="1"/>
  <c r="H2474" i="3" a="1"/>
  <c r="H2474" i="3" s="1"/>
  <c r="H2478" i="3" a="1"/>
  <c r="H2478" i="3" s="1"/>
  <c r="H2482" i="3" a="1"/>
  <c r="H2482" i="3" s="1"/>
  <c r="H2485" i="3" a="1"/>
  <c r="H2485" i="3" s="1"/>
  <c r="H2492" i="3" a="1"/>
  <c r="H2492" i="3" s="1"/>
  <c r="H2496" i="3" a="1"/>
  <c r="H2496" i="3" s="1"/>
  <c r="H2499" i="3" a="1"/>
  <c r="H2499" i="3" s="1"/>
  <c r="H2502" i="3" a="1"/>
  <c r="H2502" i="3" s="1"/>
  <c r="H2505" i="3" a="1"/>
  <c r="H2505" i="3" s="1"/>
  <c r="H2509" i="3" a="1"/>
  <c r="H2509" i="3" s="1"/>
  <c r="H2516" i="3" a="1"/>
  <c r="H2516" i="3" s="1"/>
  <c r="H2519" i="3" a="1"/>
  <c r="H2519" i="3" s="1"/>
  <c r="H2522" i="3" a="1"/>
  <c r="H2522" i="3" s="1"/>
  <c r="H2526" i="3" a="1"/>
  <c r="H2526" i="3" s="1"/>
  <c r="H2529" i="3" a="1"/>
  <c r="H2529" i="3" s="1"/>
  <c r="H2536" i="3" a="1"/>
  <c r="H2536" i="3" s="1"/>
  <c r="H2539" i="3" a="1"/>
  <c r="H2539" i="3" s="1"/>
  <c r="H2543" i="3" a="1"/>
  <c r="H2543" i="3" s="1"/>
  <c r="H2546" i="3" a="1"/>
  <c r="H2546" i="3" s="1"/>
  <c r="H2549" i="3" a="1"/>
  <c r="H2549" i="3" s="1"/>
  <c r="H2556" i="3" a="1"/>
  <c r="H2556" i="3" s="1"/>
  <c r="H2560" i="3" a="1"/>
  <c r="H2560" i="3" s="1"/>
  <c r="H2563" i="3" a="1"/>
  <c r="H2563" i="3" s="1"/>
  <c r="H2566" i="3" a="1"/>
  <c r="H2566" i="3" s="1"/>
  <c r="H2569" i="3" a="1"/>
  <c r="H2569" i="3" s="1"/>
  <c r="H2573" i="3" a="1"/>
  <c r="H2573" i="3" s="1"/>
  <c r="H2580" i="3" a="1"/>
  <c r="H2580" i="3" s="1"/>
  <c r="H2583" i="3" a="1"/>
  <c r="H2583" i="3" s="1"/>
  <c r="H2586" i="3" a="1"/>
  <c r="H2586" i="3" s="1"/>
  <c r="H2590" i="3" a="1"/>
  <c r="H2590" i="3" s="1"/>
  <c r="H2594" i="3" a="1"/>
  <c r="H2594" i="3" s="1"/>
  <c r="H2597" i="3" a="1"/>
  <c r="H2597" i="3" s="1"/>
  <c r="H2604" i="3" a="1"/>
  <c r="H2604" i="3" s="1"/>
  <c r="H2608" i="3" a="1"/>
  <c r="H2608" i="3" s="1"/>
  <c r="H2611" i="3" a="1"/>
  <c r="H2611" i="3" s="1"/>
  <c r="H2614" i="3" a="1"/>
  <c r="H2614" i="3" s="1"/>
  <c r="H2617" i="3" a="1"/>
  <c r="H2617" i="3" s="1"/>
  <c r="H2621" i="3" a="1"/>
  <c r="H2621" i="3" s="1"/>
  <c r="H2628" i="3" a="1"/>
  <c r="H2628" i="3" s="1"/>
  <c r="H2631" i="3" a="1"/>
  <c r="H2631" i="3" s="1"/>
  <c r="H2634" i="3" a="1"/>
  <c r="H2634" i="3" s="1"/>
  <c r="H2638" i="3" a="1"/>
  <c r="H2638" i="3" s="1"/>
  <c r="H2641" i="3" a="1"/>
  <c r="H2641" i="3" s="1"/>
  <c r="H2648" i="3" a="1"/>
  <c r="H2648" i="3" s="1"/>
  <c r="H2651" i="3" a="1"/>
  <c r="H2651" i="3" s="1"/>
  <c r="H2655" i="3" a="1"/>
  <c r="H2655" i="3" s="1"/>
  <c r="H2658" i="3" a="1"/>
  <c r="H2658" i="3" s="1"/>
  <c r="H2661" i="3" a="1"/>
  <c r="H2661" i="3" s="1"/>
  <c r="H2668" i="3" a="1"/>
  <c r="H2668" i="3" s="1"/>
  <c r="H2672" i="3" a="1"/>
  <c r="H2672" i="3" s="1"/>
  <c r="H2675" i="3" a="1"/>
  <c r="H2675" i="3" s="1"/>
  <c r="H2678" i="3" a="1"/>
  <c r="H2678" i="3" s="1"/>
  <c r="H2681" i="3" a="1"/>
  <c r="H2681" i="3" s="1"/>
  <c r="H2685" i="3" a="1"/>
  <c r="H2685" i="3" s="1"/>
  <c r="H2692" i="3" a="1"/>
  <c r="H2692" i="3" s="1"/>
  <c r="H2695" i="3" a="1"/>
  <c r="H2695" i="3" s="1"/>
  <c r="H2698" i="3" a="1"/>
  <c r="H2698" i="3" s="1"/>
  <c r="H2702" i="3" a="1"/>
  <c r="H2702" i="3" s="1"/>
  <c r="H2705" i="3" a="1"/>
  <c r="H2705" i="3" s="1"/>
  <c r="H2712" i="3" a="1"/>
  <c r="H2712" i="3" s="1"/>
  <c r="H2715" i="3" a="1"/>
  <c r="H2715" i="3" s="1"/>
  <c r="H2719" i="3" a="1"/>
  <c r="H2719" i="3" s="1"/>
  <c r="H2722" i="3" a="1"/>
  <c r="H2722" i="3" s="1"/>
  <c r="H2725" i="3" a="1"/>
  <c r="H2725" i="3" s="1"/>
  <c r="H2732" i="3" a="1"/>
  <c r="H2732" i="3" s="1"/>
  <c r="H2736" i="3" a="1"/>
  <c r="H2736" i="3" s="1"/>
  <c r="H2739" i="3" a="1"/>
  <c r="H2739" i="3" s="1"/>
  <c r="H2742" i="3" a="1"/>
  <c r="H2742" i="3" s="1"/>
  <c r="H2745" i="3" a="1"/>
  <c r="H2745" i="3" s="1"/>
  <c r="H2749" i="3" a="1"/>
  <c r="H2749" i="3" s="1"/>
  <c r="H2756" i="3" a="1"/>
  <c r="H2756" i="3" s="1"/>
  <c r="H2759" i="3" a="1"/>
  <c r="H2759" i="3" s="1"/>
  <c r="H2762" i="3" a="1"/>
  <c r="H2762" i="3" s="1"/>
  <c r="H2766" i="3" a="1"/>
  <c r="H2766" i="3" s="1"/>
  <c r="H2769" i="3" a="1"/>
  <c r="H2769" i="3" s="1"/>
  <c r="H2776" i="3" a="1"/>
  <c r="H2776" i="3" s="1"/>
  <c r="H2779" i="3" a="1"/>
  <c r="H2779" i="3" s="1"/>
  <c r="H2783" i="3" a="1"/>
  <c r="H2783" i="3" s="1"/>
  <c r="H2786" i="3" a="1"/>
  <c r="H2786" i="3" s="1"/>
  <c r="H2789" i="3" a="1"/>
  <c r="H2789" i="3" s="1"/>
  <c r="H2796" i="3" a="1"/>
  <c r="H2796" i="3" s="1"/>
  <c r="H2800" i="3" a="1"/>
  <c r="H2800" i="3" s="1"/>
  <c r="H2803" i="3" a="1"/>
  <c r="H2803" i="3" s="1"/>
  <c r="H2806" i="3" a="1"/>
  <c r="H2806" i="3" s="1"/>
  <c r="H2809" i="3" a="1"/>
  <c r="H2809" i="3" s="1"/>
  <c r="H2813" i="3" a="1"/>
  <c r="H2813" i="3" s="1"/>
  <c r="H2820" i="3" a="1"/>
  <c r="H2820" i="3" s="1"/>
  <c r="H2190" i="3" a="1"/>
  <c r="H2190" i="3" s="1"/>
  <c r="H2204" i="3" a="1"/>
  <c r="H2204" i="3" s="1"/>
  <c r="H2211" i="3" a="1"/>
  <c r="H2211" i="3" s="1"/>
  <c r="H2218" i="3" a="1"/>
  <c r="H2218" i="3" s="1"/>
  <c r="H2225" i="3" a="1"/>
  <c r="H2225" i="3" s="1"/>
  <c r="H2232" i="3" a="1"/>
  <c r="H2232" i="3" s="1"/>
  <c r="H2240" i="3" a="1"/>
  <c r="H2240" i="3" s="1"/>
  <c r="H2246" i="3" a="1"/>
  <c r="H2246" i="3" s="1"/>
  <c r="H2254" i="3" a="1"/>
  <c r="H2254" i="3" s="1"/>
  <c r="H2261" i="3" a="1"/>
  <c r="H2261" i="3" s="1"/>
  <c r="H2268" i="3" a="1"/>
  <c r="H2268" i="3" s="1"/>
  <c r="H2276" i="3" a="1"/>
  <c r="H2276" i="3" s="1"/>
  <c r="H2279" i="3" a="1"/>
  <c r="H2279" i="3" s="1"/>
  <c r="H2283" i="3" a="1"/>
  <c r="H2283" i="3" s="1"/>
  <c r="H2287" i="3" a="1"/>
  <c r="H2287" i="3" s="1"/>
  <c r="H2290" i="3" a="1"/>
  <c r="H2290" i="3" s="1"/>
  <c r="H2294" i="3" a="1"/>
  <c r="H2294" i="3" s="1"/>
  <c r="H2298" i="3" a="1"/>
  <c r="H2298" i="3" s="1"/>
  <c r="H2302" i="3" a="1"/>
  <c r="H2302" i="3" s="1"/>
  <c r="H2305" i="3" a="1"/>
  <c r="H2305" i="3" s="1"/>
  <c r="H2312" i="3" a="1"/>
  <c r="H2312" i="3" s="1"/>
  <c r="H2316" i="3" a="1"/>
  <c r="H2316" i="3" s="1"/>
  <c r="H2320" i="3" a="1"/>
  <c r="H2320" i="3" s="1"/>
  <c r="H2323" i="3" a="1"/>
  <c r="H2323" i="3" s="1"/>
  <c r="H2327" i="3" a="1"/>
  <c r="H2327" i="3" s="1"/>
  <c r="H2331" i="3" a="1"/>
  <c r="H2331" i="3" s="1"/>
  <c r="H2335" i="3" a="1"/>
  <c r="H2335" i="3" s="1"/>
  <c r="H2338" i="3" a="1"/>
  <c r="H2338" i="3" s="1"/>
  <c r="H2341" i="3" a="1"/>
  <c r="H2341" i="3" s="1"/>
  <c r="H2345" i="3" a="1"/>
  <c r="H2345" i="3" s="1"/>
  <c r="H2349" i="3" a="1"/>
  <c r="H2349" i="3" s="1"/>
  <c r="H2356" i="3" a="1"/>
  <c r="H2356" i="3" s="1"/>
  <c r="H2360" i="3" a="1"/>
  <c r="H2360" i="3" s="1"/>
  <c r="H2364" i="3" a="1"/>
  <c r="H2364" i="3" s="1"/>
  <c r="H2368" i="3" a="1"/>
  <c r="H2368" i="3" s="1"/>
  <c r="H2371" i="3" a="1"/>
  <c r="H2371" i="3" s="1"/>
  <c r="H2374" i="3" a="1"/>
  <c r="H2374" i="3" s="1"/>
  <c r="H2378" i="3" a="1"/>
  <c r="H2378" i="3" s="1"/>
  <c r="H2382" i="3" a="1"/>
  <c r="H2382" i="3" s="1"/>
  <c r="H2385" i="3" a="1"/>
  <c r="H2385" i="3" s="1"/>
  <c r="H2389" i="3" a="1"/>
  <c r="H2389" i="3" s="1"/>
  <c r="H2393" i="3" a="1"/>
  <c r="H2393" i="3" s="1"/>
  <c r="H2397" i="3" a="1"/>
  <c r="H2397" i="3" s="1"/>
  <c r="H2404" i="3" a="1"/>
  <c r="H2404" i="3" s="1"/>
  <c r="H2407" i="3" a="1"/>
  <c r="H2407" i="3" s="1"/>
  <c r="H2411" i="3" a="1"/>
  <c r="H2411" i="3" s="1"/>
  <c r="H2415" i="3" a="1"/>
  <c r="H2415" i="3" s="1"/>
  <c r="H2418" i="3" a="1"/>
  <c r="H2418" i="3" s="1"/>
  <c r="H2422" i="3" a="1"/>
  <c r="H2422" i="3" s="1"/>
  <c r="H2426" i="3" a="1"/>
  <c r="H2426" i="3" s="1"/>
  <c r="H2430" i="3" a="1"/>
  <c r="H2430" i="3" s="1"/>
  <c r="H2433" i="3" a="1"/>
  <c r="H2433" i="3" s="1"/>
  <c r="H2440" i="3" a="1"/>
  <c r="H2440" i="3" s="1"/>
  <c r="H2444" i="3" a="1"/>
  <c r="H2444" i="3" s="1"/>
  <c r="H2448" i="3" a="1"/>
  <c r="H2448" i="3" s="1"/>
  <c r="H2451" i="3" a="1"/>
  <c r="H2451" i="3" s="1"/>
  <c r="H2454" i="3" a="1"/>
  <c r="H2454" i="3" s="1"/>
  <c r="H2457" i="3" a="1"/>
  <c r="H2457" i="3" s="1"/>
  <c r="H2461" i="3" a="1"/>
  <c r="H2461" i="3" s="1"/>
  <c r="H2465" i="3" a="1"/>
  <c r="H2465" i="3" s="1"/>
  <c r="H2472" i="3" a="1"/>
  <c r="H2472" i="3" s="1"/>
  <c r="H2475" i="3" a="1"/>
  <c r="H2475" i="3" s="1"/>
  <c r="H2479" i="3" a="1"/>
  <c r="H2479" i="3" s="1"/>
  <c r="H2483" i="3" a="1"/>
  <c r="H2483" i="3" s="1"/>
  <c r="H2486" i="3" a="1"/>
  <c r="H2486" i="3" s="1"/>
  <c r="H2489" i="3" a="1"/>
  <c r="H2489" i="3" s="1"/>
  <c r="H2493" i="3" a="1"/>
  <c r="H2493" i="3" s="1"/>
  <c r="H2500" i="3" a="1"/>
  <c r="H2500" i="3" s="1"/>
  <c r="H2503" i="3" a="1"/>
  <c r="H2503" i="3" s="1"/>
  <c r="H2506" i="3" a="1"/>
  <c r="H2506" i="3" s="1"/>
  <c r="H2510" i="3" a="1"/>
  <c r="H2510" i="3" s="1"/>
  <c r="H2513" i="3" a="1"/>
  <c r="H2513" i="3" s="1"/>
  <c r="H2520" i="3" a="1"/>
  <c r="H2520" i="3" s="1"/>
  <c r="H2523" i="3" a="1"/>
  <c r="H2523" i="3" s="1"/>
  <c r="H2527" i="3" a="1"/>
  <c r="H2527" i="3" s="1"/>
  <c r="H2530" i="3" a="1"/>
  <c r="H2530" i="3" s="1"/>
  <c r="H2533" i="3" a="1"/>
  <c r="H2533" i="3" s="1"/>
  <c r="H2540" i="3" a="1"/>
  <c r="H2540" i="3" s="1"/>
  <c r="H2544" i="3" a="1"/>
  <c r="H2544" i="3" s="1"/>
  <c r="H2547" i="3" a="1"/>
  <c r="H2547" i="3" s="1"/>
  <c r="H2550" i="3" a="1"/>
  <c r="H2550" i="3" s="1"/>
  <c r="H2553" i="3" a="1"/>
  <c r="H2553" i="3" s="1"/>
  <c r="H2557" i="3" a="1"/>
  <c r="H2557" i="3" s="1"/>
  <c r="H2564" i="3" a="1"/>
  <c r="H2564" i="3" s="1"/>
  <c r="H2567" i="3" a="1"/>
  <c r="H2567" i="3" s="1"/>
  <c r="H2570" i="3" a="1"/>
  <c r="H2570" i="3" s="1"/>
  <c r="H2574" i="3" a="1"/>
  <c r="H2574" i="3" s="1"/>
  <c r="H2577" i="3" a="1"/>
  <c r="H2577" i="3" s="1"/>
  <c r="H2584" i="3" a="1"/>
  <c r="H2584" i="3" s="1"/>
  <c r="H2587" i="3" a="1"/>
  <c r="H2587" i="3" s="1"/>
  <c r="H2591" i="3" a="1"/>
  <c r="H2591" i="3" s="1"/>
  <c r="H2595" i="3" a="1"/>
  <c r="H2595" i="3" s="1"/>
  <c r="H2598" i="3" a="1"/>
  <c r="H2598" i="3" s="1"/>
  <c r="H2601" i="3" a="1"/>
  <c r="H2601" i="3" s="1"/>
  <c r="H2605" i="3" a="1"/>
  <c r="H2605" i="3" s="1"/>
  <c r="H2612" i="3" a="1"/>
  <c r="H2612" i="3" s="1"/>
  <c r="H2615" i="3" a="1"/>
  <c r="H2615" i="3" s="1"/>
  <c r="H2618" i="3" a="1"/>
  <c r="H2618" i="3" s="1"/>
  <c r="H2622" i="3" a="1"/>
  <c r="H2622" i="3" s="1"/>
  <c r="H2625" i="3" a="1"/>
  <c r="H2625" i="3" s="1"/>
  <c r="H2632" i="3" a="1"/>
  <c r="H2632" i="3" s="1"/>
  <c r="H2635" i="3" a="1"/>
  <c r="H2635" i="3" s="1"/>
  <c r="H2639" i="3" a="1"/>
  <c r="H2639" i="3" s="1"/>
  <c r="H2642" i="3" a="1"/>
  <c r="H2642" i="3" s="1"/>
  <c r="H2645" i="3" a="1"/>
  <c r="H2645" i="3" s="1"/>
  <c r="H2652" i="3" a="1"/>
  <c r="H2652" i="3" s="1"/>
  <c r="H2656" i="3" a="1"/>
  <c r="H2656" i="3" s="1"/>
  <c r="H2659" i="3" a="1"/>
  <c r="H2659" i="3" s="1"/>
  <c r="H2662" i="3" a="1"/>
  <c r="H2662" i="3" s="1"/>
  <c r="H2665" i="3" a="1"/>
  <c r="H2665" i="3" s="1"/>
  <c r="H2669" i="3" a="1"/>
  <c r="H2669" i="3" s="1"/>
  <c r="H2676" i="3" a="1"/>
  <c r="H2676" i="3" s="1"/>
  <c r="H2679" i="3" a="1"/>
  <c r="H2679" i="3" s="1"/>
  <c r="H2682" i="3" a="1"/>
  <c r="H2682" i="3" s="1"/>
  <c r="H2686" i="3" a="1"/>
  <c r="H2686" i="3" s="1"/>
  <c r="H2689" i="3" a="1"/>
  <c r="H2689" i="3" s="1"/>
  <c r="H2696" i="3" a="1"/>
  <c r="H2696" i="3" s="1"/>
  <c r="H2699" i="3" a="1"/>
  <c r="H2699" i="3" s="1"/>
  <c r="H2703" i="3" a="1"/>
  <c r="H2703" i="3" s="1"/>
  <c r="H2706" i="3" a="1"/>
  <c r="H2706" i="3" s="1"/>
  <c r="H2709" i="3" a="1"/>
  <c r="H2709" i="3" s="1"/>
  <c r="H2716" i="3" a="1"/>
  <c r="H2716" i="3" s="1"/>
  <c r="H2720" i="3" a="1"/>
  <c r="H2720" i="3" s="1"/>
  <c r="H2723" i="3" a="1"/>
  <c r="H2723" i="3" s="1"/>
  <c r="H2726" i="3" a="1"/>
  <c r="H2726" i="3" s="1"/>
  <c r="H2729" i="3" a="1"/>
  <c r="H2729" i="3" s="1"/>
  <c r="H2733" i="3" a="1"/>
  <c r="H2733" i="3" s="1"/>
  <c r="H2740" i="3" a="1"/>
  <c r="H2740" i="3" s="1"/>
  <c r="H2743" i="3" a="1"/>
  <c r="H2743" i="3" s="1"/>
  <c r="H2746" i="3" a="1"/>
  <c r="H2746" i="3" s="1"/>
  <c r="H2750" i="3" a="1"/>
  <c r="H2750" i="3" s="1"/>
  <c r="H2753" i="3" a="1"/>
  <c r="H2753" i="3" s="1"/>
  <c r="H2760" i="3" a="1"/>
  <c r="H2760" i="3" s="1"/>
  <c r="H2763" i="3" a="1"/>
  <c r="H2763" i="3" s="1"/>
  <c r="H2767" i="3" a="1"/>
  <c r="H2767" i="3" s="1"/>
  <c r="H2770" i="3" a="1"/>
  <c r="H2770" i="3" s="1"/>
  <c r="H2773" i="3" a="1"/>
  <c r="H2773" i="3" s="1"/>
  <c r="H2780" i="3" a="1"/>
  <c r="H2780" i="3" s="1"/>
  <c r="H2784" i="3" a="1"/>
  <c r="H2784" i="3" s="1"/>
  <c r="H2787" i="3" a="1"/>
  <c r="H2787" i="3" s="1"/>
  <c r="H2790" i="3" a="1"/>
  <c r="H2790" i="3" s="1"/>
  <c r="H2793" i="3" a="1"/>
  <c r="H2793" i="3" s="1"/>
  <c r="H2797" i="3" a="1"/>
  <c r="H2797" i="3" s="1"/>
  <c r="H2804" i="3" a="1"/>
  <c r="H2804" i="3" s="1"/>
  <c r="H2807" i="3" a="1"/>
  <c r="H2807" i="3" s="1"/>
  <c r="H2810" i="3" a="1"/>
  <c r="H2810" i="3" s="1"/>
  <c r="H2814" i="3" a="1"/>
  <c r="H2814" i="3" s="1"/>
  <c r="H2193" i="3" a="1"/>
  <c r="H2193" i="3" s="1"/>
  <c r="H2206" i="3" a="1"/>
  <c r="H2206" i="3" s="1"/>
  <c r="H2220" i="3" a="1"/>
  <c r="H2220" i="3" s="1"/>
  <c r="H2227" i="3" a="1"/>
  <c r="H2227" i="3" s="1"/>
  <c r="H2234" i="3" a="1"/>
  <c r="H2234" i="3" s="1"/>
  <c r="H2241" i="3" a="1"/>
  <c r="H2241" i="3" s="1"/>
  <c r="H2248" i="3" a="1"/>
  <c r="H2248" i="3" s="1"/>
  <c r="H2256" i="3" a="1"/>
  <c r="H2256" i="3" s="1"/>
  <c r="H2263" i="3" a="1"/>
  <c r="H2263" i="3" s="1"/>
  <c r="H2269" i="3" a="1"/>
  <c r="H2269" i="3" s="1"/>
  <c r="H2273" i="3" a="1"/>
  <c r="H2273" i="3" s="1"/>
  <c r="H2280" i="3" a="1"/>
  <c r="H2280" i="3" s="1"/>
  <c r="H2284" i="3" a="1"/>
  <c r="H2284" i="3" s="1"/>
  <c r="H2288" i="3" a="1"/>
  <c r="H2288" i="3" s="1"/>
  <c r="H2291" i="3" a="1"/>
  <c r="H2291" i="3" s="1"/>
  <c r="H2295" i="3" a="1"/>
  <c r="H2295" i="3" s="1"/>
  <c r="H2299" i="3" a="1"/>
  <c r="H2299" i="3" s="1"/>
  <c r="H2303" i="3" a="1"/>
  <c r="H2303" i="3" s="1"/>
  <c r="H2306" i="3" a="1"/>
  <c r="H2306" i="3" s="1"/>
  <c r="H2309" i="3" a="1"/>
  <c r="H2309" i="3" s="1"/>
  <c r="H2313" i="3" a="1"/>
  <c r="H2313" i="3" s="1"/>
  <c r="H2317" i="3" a="1"/>
  <c r="H2317" i="3" s="1"/>
  <c r="H2324" i="3" a="1"/>
  <c r="H2324" i="3" s="1"/>
  <c r="H2328" i="3" a="1"/>
  <c r="H2328" i="3" s="1"/>
  <c r="H2332" i="3" a="1"/>
  <c r="H2332" i="3" s="1"/>
  <c r="H2336" i="3" a="1"/>
  <c r="H2336" i="3" s="1"/>
  <c r="H2339" i="3" a="1"/>
  <c r="H2339" i="3" s="1"/>
  <c r="H2342" i="3" a="1"/>
  <c r="H2342" i="3" s="1"/>
  <c r="H2346" i="3" a="1"/>
  <c r="H2346" i="3" s="1"/>
  <c r="H2350" i="3" a="1"/>
  <c r="H2350" i="3" s="1"/>
  <c r="H2353" i="3" a="1"/>
  <c r="H2353" i="3" s="1"/>
  <c r="H2357" i="3" a="1"/>
  <c r="H2357" i="3" s="1"/>
  <c r="H2361" i="3" a="1"/>
  <c r="H2361" i="3" s="1"/>
  <c r="H2365" i="3" a="1"/>
  <c r="H2365" i="3" s="1"/>
  <c r="H2372" i="3" a="1"/>
  <c r="H2372" i="3" s="1"/>
  <c r="H2375" i="3" a="1"/>
  <c r="H2375" i="3" s="1"/>
  <c r="H2379" i="3" a="1"/>
  <c r="H2379" i="3" s="1"/>
  <c r="H2383" i="3" a="1"/>
  <c r="H2383" i="3" s="1"/>
  <c r="H2386" i="3" a="1"/>
  <c r="H2386" i="3" s="1"/>
  <c r="H2390" i="3" a="1"/>
  <c r="H2390" i="3" s="1"/>
  <c r="H2394" i="3" a="1"/>
  <c r="H2394" i="3" s="1"/>
  <c r="H2398" i="3" a="1"/>
  <c r="H2398" i="3" s="1"/>
  <c r="H2401" i="3" a="1"/>
  <c r="H2401" i="3" s="1"/>
  <c r="H2408" i="3" a="1"/>
  <c r="H2408" i="3" s="1"/>
  <c r="H2412" i="3" a="1"/>
  <c r="H2412" i="3" s="1"/>
  <c r="H2416" i="3" a="1"/>
  <c r="H2416" i="3" s="1"/>
  <c r="H2419" i="3" a="1"/>
  <c r="H2419" i="3" s="1"/>
  <c r="H2423" i="3" a="1"/>
  <c r="H2423" i="3" s="1"/>
  <c r="H2427" i="3" a="1"/>
  <c r="H2427" i="3" s="1"/>
  <c r="H2431" i="3" a="1"/>
  <c r="H2431" i="3" s="1"/>
  <c r="H2434" i="3" a="1"/>
  <c r="H2434" i="3" s="1"/>
  <c r="H2437" i="3" a="1"/>
  <c r="H2437" i="3" s="1"/>
  <c r="H2441" i="3" a="1"/>
  <c r="H2441" i="3" s="1"/>
  <c r="H2445" i="3" a="1"/>
  <c r="H2445" i="3" s="1"/>
  <c r="H2452" i="3" a="1"/>
  <c r="H2452" i="3" s="1"/>
  <c r="H2455" i="3" a="1"/>
  <c r="H2455" i="3" s="1"/>
  <c r="H2458" i="3" a="1"/>
  <c r="H2458" i="3" s="1"/>
  <c r="H2462" i="3" a="1"/>
  <c r="H2462" i="3" s="1"/>
  <c r="H2466" i="3" a="1"/>
  <c r="H2466" i="3" s="1"/>
  <c r="H2469" i="3" a="1"/>
  <c r="H2469" i="3" s="1"/>
  <c r="H2476" i="3" a="1"/>
  <c r="H2476" i="3" s="1"/>
  <c r="H2480" i="3" a="1"/>
  <c r="H2480" i="3" s="1"/>
  <c r="H2484" i="3" a="1"/>
  <c r="H2484" i="3" s="1"/>
  <c r="H2487" i="3" a="1"/>
  <c r="H2487" i="3" s="1"/>
  <c r="H2490" i="3" a="1"/>
  <c r="H2490" i="3" s="1"/>
  <c r="H2494" i="3" a="1"/>
  <c r="H2494" i="3" s="1"/>
  <c r="H2497" i="3" a="1"/>
  <c r="H2497" i="3" s="1"/>
  <c r="H2504" i="3" a="1"/>
  <c r="H2504" i="3" s="1"/>
  <c r="H2507" i="3" a="1"/>
  <c r="H2507" i="3" s="1"/>
  <c r="H2511" i="3" a="1"/>
  <c r="H2511" i="3" s="1"/>
  <c r="H2514" i="3" a="1"/>
  <c r="H2514" i="3" s="1"/>
  <c r="H2517" i="3" a="1"/>
  <c r="H2517" i="3" s="1"/>
  <c r="H2524" i="3" a="1"/>
  <c r="H2524" i="3" s="1"/>
  <c r="H2528" i="3" a="1"/>
  <c r="H2528" i="3" s="1"/>
  <c r="H2531" i="3" a="1"/>
  <c r="H2531" i="3" s="1"/>
  <c r="H2534" i="3" a="1"/>
  <c r="H2534" i="3" s="1"/>
  <c r="H2537" i="3" a="1"/>
  <c r="H2537" i="3" s="1"/>
  <c r="H2541" i="3" a="1"/>
  <c r="H2541" i="3" s="1"/>
  <c r="H2548" i="3" a="1"/>
  <c r="H2548" i="3" s="1"/>
  <c r="H2551" i="3" a="1"/>
  <c r="H2551" i="3" s="1"/>
  <c r="H2554" i="3" a="1"/>
  <c r="H2554" i="3" s="1"/>
  <c r="H2558" i="3" a="1"/>
  <c r="H2558" i="3" s="1"/>
  <c r="H2561" i="3" a="1"/>
  <c r="H2561" i="3" s="1"/>
  <c r="H2568" i="3" a="1"/>
  <c r="H2568" i="3" s="1"/>
  <c r="H2571" i="3" a="1"/>
  <c r="H2571" i="3" s="1"/>
  <c r="H2575" i="3" a="1"/>
  <c r="H2575" i="3" s="1"/>
  <c r="H2578" i="3" a="1"/>
  <c r="H2578" i="3" s="1"/>
  <c r="H2581" i="3" a="1"/>
  <c r="H2581" i="3" s="1"/>
  <c r="H2588" i="3" a="1"/>
  <c r="H2588" i="3" s="1"/>
  <c r="H2592" i="3" a="1"/>
  <c r="H2592" i="3" s="1"/>
  <c r="H2596" i="3" a="1"/>
  <c r="H2596" i="3" s="1"/>
  <c r="H2599" i="3" a="1"/>
  <c r="H2599" i="3" s="1"/>
  <c r="H2602" i="3" a="1"/>
  <c r="H2602" i="3" s="1"/>
  <c r="H2606" i="3" a="1"/>
  <c r="H2606" i="3" s="1"/>
  <c r="H2609" i="3" a="1"/>
  <c r="H2609" i="3" s="1"/>
  <c r="H2616" i="3" a="1"/>
  <c r="H2616" i="3" s="1"/>
  <c r="H2619" i="3" a="1"/>
  <c r="H2619" i="3" s="1"/>
  <c r="H2623" i="3" a="1"/>
  <c r="H2623" i="3" s="1"/>
  <c r="H2626" i="3" a="1"/>
  <c r="H2626" i="3" s="1"/>
  <c r="H2629" i="3" a="1"/>
  <c r="H2629" i="3" s="1"/>
  <c r="H2636" i="3" a="1"/>
  <c r="H2636" i="3" s="1"/>
  <c r="H2640" i="3" a="1"/>
  <c r="H2640" i="3" s="1"/>
  <c r="H2643" i="3" a="1"/>
  <c r="H2643" i="3" s="1"/>
  <c r="H2646" i="3" a="1"/>
  <c r="H2646" i="3" s="1"/>
  <c r="H2649" i="3" a="1"/>
  <c r="H2649" i="3" s="1"/>
  <c r="H2653" i="3" a="1"/>
  <c r="H2653" i="3" s="1"/>
  <c r="H2660" i="3" a="1"/>
  <c r="H2660" i="3" s="1"/>
  <c r="H2663" i="3" a="1"/>
  <c r="H2663" i="3" s="1"/>
  <c r="H2666" i="3" a="1"/>
  <c r="H2666" i="3" s="1"/>
  <c r="H2670" i="3" a="1"/>
  <c r="H2670" i="3" s="1"/>
  <c r="H2673" i="3" a="1"/>
  <c r="H2673" i="3" s="1"/>
  <c r="H2680" i="3" a="1"/>
  <c r="H2680" i="3" s="1"/>
  <c r="H2683" i="3" a="1"/>
  <c r="H2683" i="3" s="1"/>
  <c r="H2687" i="3" a="1"/>
  <c r="H2687" i="3" s="1"/>
  <c r="H2690" i="3" a="1"/>
  <c r="H2690" i="3" s="1"/>
  <c r="H2693" i="3" a="1"/>
  <c r="H2693" i="3" s="1"/>
  <c r="H2700" i="3" a="1"/>
  <c r="H2700" i="3" s="1"/>
  <c r="H2704" i="3" a="1"/>
  <c r="H2704" i="3" s="1"/>
  <c r="H2707" i="3" a="1"/>
  <c r="H2707" i="3" s="1"/>
  <c r="H2710" i="3" a="1"/>
  <c r="H2710" i="3" s="1"/>
  <c r="H2713" i="3" a="1"/>
  <c r="H2713" i="3" s="1"/>
  <c r="H2717" i="3" a="1"/>
  <c r="H2717" i="3" s="1"/>
  <c r="H2724" i="3" a="1"/>
  <c r="H2724" i="3" s="1"/>
  <c r="H2727" i="3" a="1"/>
  <c r="H2727" i="3" s="1"/>
  <c r="H2730" i="3" a="1"/>
  <c r="H2730" i="3" s="1"/>
  <c r="H2734" i="3" a="1"/>
  <c r="H2734" i="3" s="1"/>
  <c r="H2737" i="3" a="1"/>
  <c r="H2737" i="3" s="1"/>
  <c r="H2744" i="3" a="1"/>
  <c r="H2744" i="3" s="1"/>
  <c r="H2747" i="3" a="1"/>
  <c r="H2747" i="3" s="1"/>
  <c r="H2751" i="3" a="1"/>
  <c r="H2751" i="3" s="1"/>
  <c r="H2754" i="3" a="1"/>
  <c r="H2754" i="3" s="1"/>
  <c r="H2757" i="3" a="1"/>
  <c r="H2757" i="3" s="1"/>
  <c r="H2764" i="3" a="1"/>
  <c r="H2764" i="3" s="1"/>
  <c r="H2768" i="3" a="1"/>
  <c r="H2768" i="3" s="1"/>
  <c r="H2771" i="3" a="1"/>
  <c r="H2771" i="3" s="1"/>
  <c r="H2774" i="3" a="1"/>
  <c r="H2774" i="3" s="1"/>
  <c r="H2777" i="3" a="1"/>
  <c r="H2777" i="3" s="1"/>
  <c r="H2781" i="3" a="1"/>
  <c r="H2781" i="3" s="1"/>
  <c r="H2788" i="3" a="1"/>
  <c r="H2788" i="3" s="1"/>
  <c r="H2791" i="3" a="1"/>
  <c r="H2791" i="3" s="1"/>
  <c r="H2794" i="3" a="1"/>
  <c r="H2794" i="3" s="1"/>
  <c r="H2798" i="3" a="1"/>
  <c r="H2798" i="3" s="1"/>
  <c r="H2801" i="3" a="1"/>
  <c r="H2801" i="3" s="1"/>
  <c r="H2808" i="3" a="1"/>
  <c r="H2808" i="3" s="1"/>
  <c r="H2811" i="3" a="1"/>
  <c r="H2811" i="3" s="1"/>
  <c r="H2815" i="3" a="1"/>
  <c r="H2815" i="3" s="1"/>
  <c r="H2818" i="3" a="1"/>
  <c r="H2818" i="3" s="1"/>
  <c r="H2821" i="3" a="1"/>
  <c r="H2821" i="3" s="1"/>
  <c r="H2828" i="3" a="1"/>
  <c r="H2828" i="3" s="1"/>
  <c r="H2832" i="3" a="1"/>
  <c r="H2832" i="3" s="1"/>
  <c r="H2835" i="3" a="1"/>
  <c r="H2835" i="3" s="1"/>
  <c r="H2838" i="3" a="1"/>
  <c r="H2838" i="3" s="1"/>
  <c r="H2841" i="3" a="1"/>
  <c r="H2841" i="3" s="1"/>
  <c r="H2845" i="3" a="1"/>
  <c r="H2845" i="3" s="1"/>
  <c r="H2852" i="3" a="1"/>
  <c r="H2852" i="3" s="1"/>
  <c r="H2855" i="3" a="1"/>
  <c r="H2855" i="3" s="1"/>
  <c r="H2858" i="3" a="1"/>
  <c r="H2858" i="3" s="1"/>
  <c r="H2862" i="3" a="1"/>
  <c r="H2862" i="3" s="1"/>
  <c r="H2865" i="3" a="1"/>
  <c r="H2865" i="3" s="1"/>
  <c r="H2872" i="3" a="1"/>
  <c r="H2872" i="3" s="1"/>
  <c r="H2875" i="3" a="1"/>
  <c r="H2875" i="3" s="1"/>
  <c r="H2879" i="3" a="1"/>
  <c r="H2879" i="3" s="1"/>
  <c r="H2882" i="3" a="1"/>
  <c r="H2882" i="3" s="1"/>
  <c r="H2885" i="3" a="1"/>
  <c r="H2885" i="3" s="1"/>
  <c r="H2892" i="3" a="1"/>
  <c r="H2892" i="3" s="1"/>
  <c r="H2896" i="3" a="1"/>
  <c r="H2896" i="3" s="1"/>
  <c r="H2899" i="3" a="1"/>
  <c r="H2899" i="3" s="1"/>
  <c r="H2208" i="3" a="1"/>
  <c r="H2208" i="3" s="1"/>
  <c r="H2214" i="3" a="1"/>
  <c r="H2214" i="3" s="1"/>
  <c r="H2222" i="3" a="1"/>
  <c r="H2222" i="3" s="1"/>
  <c r="H2236" i="3" a="1"/>
  <c r="H2236" i="3" s="1"/>
  <c r="H2243" i="3" a="1"/>
  <c r="H2243" i="3" s="1"/>
  <c r="H2250" i="3" a="1"/>
  <c r="H2250" i="3" s="1"/>
  <c r="H2257" i="3" a="1"/>
  <c r="H2257" i="3" s="1"/>
  <c r="H2265" i="3" a="1"/>
  <c r="H2265" i="3" s="1"/>
  <c r="H2271" i="3" a="1"/>
  <c r="H2271" i="3" s="1"/>
  <c r="H2274" i="3" a="1"/>
  <c r="H2274" i="3" s="1"/>
  <c r="H2277" i="3" a="1"/>
  <c r="H2277" i="3" s="1"/>
  <c r="H2281" i="3" a="1"/>
  <c r="H2281" i="3" s="1"/>
  <c r="H2285" i="3" a="1"/>
  <c r="H2285" i="3" s="1"/>
  <c r="H2292" i="3" a="1"/>
  <c r="H2292" i="3" s="1"/>
  <c r="H2296" i="3" a="1"/>
  <c r="H2296" i="3" s="1"/>
  <c r="H2300" i="3" a="1"/>
  <c r="H2300" i="3" s="1"/>
  <c r="H2304" i="3" a="1"/>
  <c r="H2304" i="3" s="1"/>
  <c r="H2307" i="3" a="1"/>
  <c r="H2307" i="3" s="1"/>
  <c r="H2310" i="3" a="1"/>
  <c r="H2310" i="3" s="1"/>
  <c r="H2314" i="3" a="1"/>
  <c r="H2314" i="3" s="1"/>
  <c r="H2318" i="3" a="1"/>
  <c r="H2318" i="3" s="1"/>
  <c r="H2321" i="3" a="1"/>
  <c r="H2321" i="3" s="1"/>
  <c r="H2325" i="3" a="1"/>
  <c r="H2325" i="3" s="1"/>
  <c r="H2329" i="3" a="1"/>
  <c r="H2329" i="3" s="1"/>
  <c r="H2333" i="3" a="1"/>
  <c r="H2333" i="3" s="1"/>
  <c r="H2340" i="3" a="1"/>
  <c r="H2340" i="3" s="1"/>
  <c r="H2343" i="3" a="1"/>
  <c r="H2343" i="3" s="1"/>
  <c r="H2347" i="3" a="1"/>
  <c r="H2347" i="3" s="1"/>
  <c r="H2351" i="3" a="1"/>
  <c r="H2351" i="3" s="1"/>
  <c r="H2354" i="3" a="1"/>
  <c r="H2354" i="3" s="1"/>
  <c r="H2358" i="3" a="1"/>
  <c r="H2358" i="3" s="1"/>
  <c r="H2362" i="3" a="1"/>
  <c r="H2362" i="3" s="1"/>
  <c r="H2366" i="3" a="1"/>
  <c r="H2366" i="3" s="1"/>
  <c r="H2369" i="3" a="1"/>
  <c r="H2369" i="3" s="1"/>
  <c r="H2376" i="3" a="1"/>
  <c r="H2376" i="3" s="1"/>
  <c r="H2380" i="3" a="1"/>
  <c r="H2380" i="3" s="1"/>
  <c r="H2384" i="3" a="1"/>
  <c r="H2384" i="3" s="1"/>
  <c r="H2387" i="3" a="1"/>
  <c r="H2387" i="3" s="1"/>
  <c r="H2391" i="3" a="1"/>
  <c r="H2391" i="3" s="1"/>
  <c r="H2395" i="3" a="1"/>
  <c r="H2395" i="3" s="1"/>
  <c r="H2399" i="3" a="1"/>
  <c r="H2399" i="3" s="1"/>
  <c r="H2402" i="3" a="1"/>
  <c r="H2402" i="3" s="1"/>
  <c r="H2405" i="3" a="1"/>
  <c r="H2405" i="3" s="1"/>
  <c r="H2409" i="3" a="1"/>
  <c r="H2409" i="3" s="1"/>
  <c r="H2413" i="3" a="1"/>
  <c r="H2413" i="3" s="1"/>
  <c r="H2420" i="3" a="1"/>
  <c r="H2420" i="3" s="1"/>
  <c r="H2424" i="3" a="1"/>
  <c r="H2424" i="3" s="1"/>
  <c r="H2428" i="3" a="1"/>
  <c r="H2428" i="3" s="1"/>
  <c r="H2432" i="3" a="1"/>
  <c r="H2432" i="3" s="1"/>
  <c r="H2435" i="3" a="1"/>
  <c r="H2435" i="3" s="1"/>
  <c r="H2438" i="3" a="1"/>
  <c r="H2438" i="3" s="1"/>
  <c r="H2442" i="3" a="1"/>
  <c r="H2442" i="3" s="1"/>
  <c r="H2446" i="3" a="1"/>
  <c r="H2446" i="3" s="1"/>
  <c r="H2449" i="3" a="1"/>
  <c r="H2449" i="3" s="1"/>
  <c r="H2456" i="3" a="1"/>
  <c r="H2456" i="3" s="1"/>
  <c r="H2459" i="3" a="1"/>
  <c r="H2459" i="3" s="1"/>
  <c r="H2463" i="3" a="1"/>
  <c r="H2463" i="3" s="1"/>
  <c r="H2467" i="3" a="1"/>
  <c r="H2467" i="3" s="1"/>
  <c r="H2470" i="3" a="1"/>
  <c r="H2470" i="3" s="1"/>
  <c r="H2473" i="3" a="1"/>
  <c r="H2473" i="3" s="1"/>
  <c r="H2477" i="3" a="1"/>
  <c r="H2477" i="3" s="1"/>
  <c r="H2481" i="3" a="1"/>
  <c r="H2481" i="3" s="1"/>
  <c r="H2488" i="3" a="1"/>
  <c r="H2488" i="3" s="1"/>
  <c r="H2491" i="3" a="1"/>
  <c r="H2491" i="3" s="1"/>
  <c r="H2495" i="3" a="1"/>
  <c r="H2495" i="3" s="1"/>
  <c r="H2498" i="3" a="1"/>
  <c r="H2498" i="3" s="1"/>
  <c r="H2501" i="3" a="1"/>
  <c r="H2501" i="3" s="1"/>
  <c r="H2508" i="3" a="1"/>
  <c r="H2508" i="3" s="1"/>
  <c r="H2512" i="3" a="1"/>
  <c r="H2512" i="3" s="1"/>
  <c r="H2515" i="3" a="1"/>
  <c r="H2515" i="3" s="1"/>
  <c r="H2518" i="3" a="1"/>
  <c r="H2518" i="3" s="1"/>
  <c r="H2521" i="3" a="1"/>
  <c r="H2521" i="3" s="1"/>
  <c r="H2525" i="3" a="1"/>
  <c r="H2525" i="3" s="1"/>
  <c r="H2532" i="3" a="1"/>
  <c r="H2532" i="3" s="1"/>
  <c r="H2535" i="3" a="1"/>
  <c r="H2535" i="3" s="1"/>
  <c r="H2538" i="3" a="1"/>
  <c r="H2538" i="3" s="1"/>
  <c r="H2542" i="3" a="1"/>
  <c r="H2542" i="3" s="1"/>
  <c r="H2545" i="3" a="1"/>
  <c r="H2545" i="3" s="1"/>
  <c r="H2552" i="3" a="1"/>
  <c r="H2552" i="3" s="1"/>
  <c r="H2555" i="3" a="1"/>
  <c r="H2555" i="3" s="1"/>
  <c r="H2559" i="3" a="1"/>
  <c r="H2559" i="3" s="1"/>
  <c r="H2562" i="3" a="1"/>
  <c r="H2562" i="3" s="1"/>
  <c r="H2565" i="3" a="1"/>
  <c r="H2565" i="3" s="1"/>
  <c r="H2572" i="3" a="1"/>
  <c r="H2572" i="3" s="1"/>
  <c r="H2576" i="3" a="1"/>
  <c r="H2576" i="3" s="1"/>
  <c r="H2579" i="3" a="1"/>
  <c r="H2579" i="3" s="1"/>
  <c r="H2582" i="3" a="1"/>
  <c r="H2582" i="3" s="1"/>
  <c r="H2585" i="3" a="1"/>
  <c r="H2585" i="3" s="1"/>
  <c r="H2589" i="3" a="1"/>
  <c r="H2589" i="3" s="1"/>
  <c r="H2593" i="3" a="1"/>
  <c r="H2593" i="3" s="1"/>
  <c r="H2600" i="3" a="1"/>
  <c r="H2600" i="3" s="1"/>
  <c r="H2603" i="3" a="1"/>
  <c r="H2603" i="3" s="1"/>
  <c r="H2607" i="3" a="1"/>
  <c r="H2607" i="3" s="1"/>
  <c r="H2610" i="3" a="1"/>
  <c r="H2610" i="3" s="1"/>
  <c r="H2613" i="3" a="1"/>
  <c r="H2613" i="3" s="1"/>
  <c r="H2620" i="3" a="1"/>
  <c r="H2620" i="3" s="1"/>
  <c r="H2624" i="3" a="1"/>
  <c r="H2624" i="3" s="1"/>
  <c r="H2627" i="3" a="1"/>
  <c r="H2627" i="3" s="1"/>
  <c r="H2630" i="3" a="1"/>
  <c r="H2630" i="3" s="1"/>
  <c r="H2633" i="3" a="1"/>
  <c r="H2633" i="3" s="1"/>
  <c r="H2637" i="3" a="1"/>
  <c r="H2637" i="3" s="1"/>
  <c r="H2644" i="3" a="1"/>
  <c r="H2644" i="3" s="1"/>
  <c r="H2647" i="3" a="1"/>
  <c r="H2647" i="3" s="1"/>
  <c r="H2650" i="3" a="1"/>
  <c r="H2650" i="3" s="1"/>
  <c r="H2654" i="3" a="1"/>
  <c r="H2654" i="3" s="1"/>
  <c r="H2657" i="3" a="1"/>
  <c r="H2657" i="3" s="1"/>
  <c r="H2664" i="3" a="1"/>
  <c r="H2664" i="3" s="1"/>
  <c r="H2667" i="3" a="1"/>
  <c r="H2667" i="3" s="1"/>
  <c r="H2671" i="3" a="1"/>
  <c r="H2671" i="3" s="1"/>
  <c r="H2674" i="3" a="1"/>
  <c r="H2674" i="3" s="1"/>
  <c r="H2677" i="3" a="1"/>
  <c r="H2677" i="3" s="1"/>
  <c r="H2684" i="3" a="1"/>
  <c r="H2684" i="3" s="1"/>
  <c r="H2688" i="3" a="1"/>
  <c r="H2688" i="3" s="1"/>
  <c r="H2691" i="3" a="1"/>
  <c r="H2691" i="3" s="1"/>
  <c r="H2694" i="3" a="1"/>
  <c r="H2694" i="3" s="1"/>
  <c r="H2697" i="3" a="1"/>
  <c r="H2697" i="3" s="1"/>
  <c r="H2701" i="3" a="1"/>
  <c r="H2701" i="3" s="1"/>
  <c r="H2708" i="3" a="1"/>
  <c r="H2708" i="3" s="1"/>
  <c r="H2711" i="3" a="1"/>
  <c r="H2711" i="3" s="1"/>
  <c r="H2714" i="3" a="1"/>
  <c r="H2714" i="3" s="1"/>
  <c r="H2718" i="3" a="1"/>
  <c r="H2718" i="3" s="1"/>
  <c r="H2721" i="3" a="1"/>
  <c r="H2721" i="3" s="1"/>
  <c r="H2728" i="3" a="1"/>
  <c r="H2728" i="3" s="1"/>
  <c r="H2731" i="3" a="1"/>
  <c r="H2731" i="3" s="1"/>
  <c r="H2735" i="3" a="1"/>
  <c r="H2735" i="3" s="1"/>
  <c r="H2738" i="3" a="1"/>
  <c r="H2738" i="3" s="1"/>
  <c r="H2741" i="3" a="1"/>
  <c r="H2741" i="3" s="1"/>
  <c r="H2748" i="3" a="1"/>
  <c r="H2748" i="3" s="1"/>
  <c r="H2752" i="3" a="1"/>
  <c r="H2752" i="3" s="1"/>
  <c r="H2755" i="3" a="1"/>
  <c r="H2755" i="3" s="1"/>
  <c r="H2758" i="3" a="1"/>
  <c r="H2758" i="3" s="1"/>
  <c r="H2761" i="3" a="1"/>
  <c r="H2761" i="3" s="1"/>
  <c r="H2765" i="3" a="1"/>
  <c r="H2765" i="3" s="1"/>
  <c r="H2772" i="3" a="1"/>
  <c r="H2772" i="3" s="1"/>
  <c r="H2775" i="3" a="1"/>
  <c r="H2775" i="3" s="1"/>
  <c r="H2778" i="3" a="1"/>
  <c r="H2778" i="3" s="1"/>
  <c r="H2782" i="3" a="1"/>
  <c r="H2782" i="3" s="1"/>
  <c r="H2785" i="3" a="1"/>
  <c r="H2785" i="3" s="1"/>
  <c r="H2792" i="3" a="1"/>
  <c r="H2792" i="3" s="1"/>
  <c r="H2795" i="3" a="1"/>
  <c r="H2795" i="3" s="1"/>
  <c r="H2799" i="3" a="1"/>
  <c r="H2799" i="3" s="1"/>
  <c r="H2802" i="3" a="1"/>
  <c r="H2802" i="3" s="1"/>
  <c r="H2805" i="3" a="1"/>
  <c r="H2805" i="3" s="1"/>
  <c r="H2812" i="3" a="1"/>
  <c r="H2812" i="3" s="1"/>
  <c r="H2816" i="3" a="1"/>
  <c r="H2816" i="3" s="1"/>
  <c r="H2819" i="3" a="1"/>
  <c r="H2819" i="3" s="1"/>
  <c r="H2822" i="3" a="1"/>
  <c r="H2822" i="3" s="1"/>
  <c r="H2825" i="3" a="1"/>
  <c r="H2825" i="3" s="1"/>
  <c r="H2829" i="3" a="1"/>
  <c r="H2829" i="3" s="1"/>
  <c r="H2836" i="3" a="1"/>
  <c r="H2836" i="3" s="1"/>
  <c r="H2839" i="3" a="1"/>
  <c r="H2839" i="3" s="1"/>
  <c r="H2842" i="3" a="1"/>
  <c r="H2842" i="3" s="1"/>
  <c r="H2846" i="3" a="1"/>
  <c r="H2846" i="3" s="1"/>
  <c r="H2849" i="3" a="1"/>
  <c r="H2849" i="3" s="1"/>
  <c r="H2856" i="3" a="1"/>
  <c r="H2856" i="3" s="1"/>
  <c r="H2859" i="3" a="1"/>
  <c r="H2859" i="3" s="1"/>
  <c r="H2863" i="3" a="1"/>
  <c r="H2863" i="3" s="1"/>
  <c r="H2866" i="3" a="1"/>
  <c r="H2866" i="3" s="1"/>
  <c r="H2869" i="3" a="1"/>
  <c r="H2869" i="3" s="1"/>
  <c r="H2876" i="3" a="1"/>
  <c r="H2876" i="3" s="1"/>
  <c r="H2880" i="3" a="1"/>
  <c r="H2880" i="3" s="1"/>
  <c r="H2883" i="3" a="1"/>
  <c r="H2883" i="3" s="1"/>
  <c r="H2886" i="3" a="1"/>
  <c r="H2886" i="3" s="1"/>
  <c r="H2889" i="3" a="1"/>
  <c r="H2889" i="3" s="1"/>
  <c r="H2893" i="3" a="1"/>
  <c r="H2893" i="3" s="1"/>
  <c r="H2817" i="3" a="1"/>
  <c r="H2817" i="3" s="1"/>
  <c r="H2826" i="3" a="1"/>
  <c r="H2826" i="3" s="1"/>
  <c r="H2833" i="3" a="1"/>
  <c r="H2833" i="3" s="1"/>
  <c r="H2840" i="3" a="1"/>
  <c r="H2840" i="3" s="1"/>
  <c r="H2847" i="3" a="1"/>
  <c r="H2847" i="3" s="1"/>
  <c r="H2853" i="3" a="1"/>
  <c r="H2853" i="3" s="1"/>
  <c r="H2860" i="3" a="1"/>
  <c r="H2860" i="3" s="1"/>
  <c r="H2867" i="3" a="1"/>
  <c r="H2867" i="3" s="1"/>
  <c r="H2873" i="3" a="1"/>
  <c r="H2873" i="3" s="1"/>
  <c r="H2887" i="3" a="1"/>
  <c r="H2887" i="3" s="1"/>
  <c r="H2894" i="3" a="1"/>
  <c r="H2894" i="3" s="1"/>
  <c r="H2898" i="3" a="1"/>
  <c r="H2898" i="3" s="1"/>
  <c r="H2902" i="3" a="1"/>
  <c r="H2902" i="3" s="1"/>
  <c r="H2905" i="3" a="1"/>
  <c r="H2905" i="3" s="1"/>
  <c r="H2909" i="3" a="1"/>
  <c r="H2909" i="3" s="1"/>
  <c r="H2913" i="3" a="1"/>
  <c r="H2913" i="3" s="1"/>
  <c r="H2920" i="3" a="1"/>
  <c r="H2920" i="3" s="1"/>
  <c r="H2923" i="3" a="1"/>
  <c r="H2923" i="3" s="1"/>
  <c r="H2927" i="3" a="1"/>
  <c r="H2927" i="3" s="1"/>
  <c r="H2931" i="3" a="1"/>
  <c r="H2931" i="3" s="1"/>
  <c r="H2934" i="3" a="1"/>
  <c r="H2934" i="3" s="1"/>
  <c r="H2937" i="3" a="1"/>
  <c r="H2937" i="3" s="1"/>
  <c r="H2941" i="3" a="1"/>
  <c r="H2941" i="3" s="1"/>
  <c r="H2945" i="3" a="1"/>
  <c r="H2945" i="3" s="1"/>
  <c r="H2952" i="3" a="1"/>
  <c r="H2952" i="3" s="1"/>
  <c r="H2955" i="3" a="1"/>
  <c r="H2955" i="3" s="1"/>
  <c r="H2959" i="3" a="1"/>
  <c r="H2959" i="3" s="1"/>
  <c r="H2963" i="3" a="1"/>
  <c r="H2963" i="3" s="1"/>
  <c r="H2966" i="3" a="1"/>
  <c r="H2966" i="3" s="1"/>
  <c r="H2969" i="3" a="1"/>
  <c r="H2969" i="3" s="1"/>
  <c r="H2973" i="3" a="1"/>
  <c r="H2973" i="3" s="1"/>
  <c r="H2977" i="3" a="1"/>
  <c r="H2977" i="3" s="1"/>
  <c r="H2984" i="3" a="1"/>
  <c r="H2984" i="3" s="1"/>
  <c r="H2987" i="3" a="1"/>
  <c r="H2987" i="3" s="1"/>
  <c r="H2991" i="3" a="1"/>
  <c r="H2991" i="3" s="1"/>
  <c r="H2995" i="3" a="1"/>
  <c r="H2995" i="3" s="1"/>
  <c r="H2998" i="3" a="1"/>
  <c r="H2998" i="3" s="1"/>
  <c r="H3001" i="3" a="1"/>
  <c r="H3001" i="3" s="1"/>
  <c r="H3005" i="3" a="1"/>
  <c r="H3005" i="3" s="1"/>
  <c r="H3009" i="3" a="1"/>
  <c r="H3009" i="3" s="1"/>
  <c r="H3016" i="3" a="1"/>
  <c r="H3016" i="3" s="1"/>
  <c r="H3019" i="3" a="1"/>
  <c r="H3019" i="3" s="1"/>
  <c r="H3023" i="3" a="1"/>
  <c r="H3023" i="3" s="1"/>
  <c r="H3027" i="3" a="1"/>
  <c r="H3027" i="3" s="1"/>
  <c r="H3030" i="3" a="1"/>
  <c r="H3030" i="3" s="1"/>
  <c r="H3033" i="3" a="1"/>
  <c r="H3033" i="3" s="1"/>
  <c r="H3037" i="3" a="1"/>
  <c r="H3037" i="3" s="1"/>
  <c r="H3041" i="3" a="1"/>
  <c r="H3041" i="3" s="1"/>
  <c r="H3048" i="3" a="1"/>
  <c r="H3048" i="3" s="1"/>
  <c r="H3051" i="3" a="1"/>
  <c r="H3051" i="3" s="1"/>
  <c r="H3055" i="3" a="1"/>
  <c r="H3055" i="3" s="1"/>
  <c r="H3059" i="3" a="1"/>
  <c r="H3059" i="3" s="1"/>
  <c r="H3062" i="3" a="1"/>
  <c r="H3062" i="3" s="1"/>
  <c r="H3065" i="3" a="1"/>
  <c r="H3065" i="3" s="1"/>
  <c r="H3069" i="3" a="1"/>
  <c r="H3069" i="3" s="1"/>
  <c r="H3073" i="3" a="1"/>
  <c r="H3073" i="3" s="1"/>
  <c r="H3076" i="3" a="1"/>
  <c r="H3076" i="3" s="1"/>
  <c r="H3080" i="3" a="1"/>
  <c r="H3080" i="3" s="1"/>
  <c r="H3083" i="3" a="1"/>
  <c r="H3083" i="3" s="1"/>
  <c r="H3090" i="3" a="1"/>
  <c r="H3090" i="3" s="1"/>
  <c r="H3093" i="3" a="1"/>
  <c r="H3093" i="3" s="1"/>
  <c r="H3097" i="3" a="1"/>
  <c r="H3097" i="3" s="1"/>
  <c r="H3100" i="3" a="1"/>
  <c r="H3100" i="3" s="1"/>
  <c r="H3103" i="3" a="1"/>
  <c r="H3103" i="3" s="1"/>
  <c r="H3110" i="3" a="1"/>
  <c r="H3110" i="3" s="1"/>
  <c r="H3114" i="3" a="1"/>
  <c r="H3114" i="3" s="1"/>
  <c r="H3117" i="3" a="1"/>
  <c r="H3117" i="3" s="1"/>
  <c r="H3120" i="3" a="1"/>
  <c r="H3120" i="3" s="1"/>
  <c r="H3123" i="3" a="1"/>
  <c r="H3123" i="3" s="1"/>
  <c r="H3127" i="3" a="1"/>
  <c r="H3127" i="3" s="1"/>
  <c r="H3131" i="3" a="1"/>
  <c r="H3131" i="3" s="1"/>
  <c r="H3138" i="3" a="1"/>
  <c r="H3138" i="3" s="1"/>
  <c r="H3141" i="3" a="1"/>
  <c r="H3141" i="3" s="1"/>
  <c r="H3145" i="3" a="1"/>
  <c r="H3145" i="3" s="1"/>
  <c r="H3149" i="3" a="1"/>
  <c r="H3149" i="3" s="1"/>
  <c r="H3152" i="3" a="1"/>
  <c r="H3152" i="3" s="1"/>
  <c r="H3155" i="3" a="1"/>
  <c r="H3155" i="3" s="1"/>
  <c r="H3159" i="3" a="1"/>
  <c r="H3159" i="3" s="1"/>
  <c r="H3163" i="3" a="1"/>
  <c r="H3163" i="3" s="1"/>
  <c r="H3170" i="3" a="1"/>
  <c r="H3170" i="3" s="1"/>
  <c r="H3173" i="3" a="1"/>
  <c r="H3173" i="3" s="1"/>
  <c r="H3177" i="3" a="1"/>
  <c r="H3177" i="3" s="1"/>
  <c r="H3181" i="3" a="1"/>
  <c r="H3181" i="3" s="1"/>
  <c r="H3184" i="3" a="1"/>
  <c r="H3184" i="3" s="1"/>
  <c r="H3187" i="3" a="1"/>
  <c r="H3187" i="3" s="1"/>
  <c r="H3191" i="3" a="1"/>
  <c r="H3191" i="3" s="1"/>
  <c r="H3195" i="3" a="1"/>
  <c r="H3195" i="3" s="1"/>
  <c r="H3202" i="3" a="1"/>
  <c r="H3202" i="3" s="1"/>
  <c r="H3205" i="3" a="1"/>
  <c r="H3205" i="3" s="1"/>
  <c r="H3209" i="3" a="1"/>
  <c r="H3209" i="3" s="1"/>
  <c r="H3213" i="3" a="1"/>
  <c r="H3213" i="3" s="1"/>
  <c r="H3216" i="3" a="1"/>
  <c r="H3216" i="3" s="1"/>
  <c r="H3219" i="3" a="1"/>
  <c r="H3219" i="3" s="1"/>
  <c r="H3223" i="3" a="1"/>
  <c r="H3223" i="3" s="1"/>
  <c r="H3227" i="3" a="1"/>
  <c r="H3227" i="3" s="1"/>
  <c r="H3234" i="3" a="1"/>
  <c r="H3234" i="3" s="1"/>
  <c r="H3237" i="3" a="1"/>
  <c r="H3237" i="3" s="1"/>
  <c r="H3241" i="3" a="1"/>
  <c r="H3241" i="3" s="1"/>
  <c r="H3245" i="3" a="1"/>
  <c r="H3245" i="3" s="1"/>
  <c r="H3249" i="3" a="1"/>
  <c r="H3249" i="3" s="1"/>
  <c r="H3252" i="3" a="1"/>
  <c r="H3252" i="3" s="1"/>
  <c r="H3256" i="3" a="1"/>
  <c r="H3256" i="3" s="1"/>
  <c r="H3259" i="3" a="1"/>
  <c r="H3259" i="3" s="1"/>
  <c r="H3263" i="3" a="1"/>
  <c r="H3263" i="3" s="1"/>
  <c r="H3267" i="3" a="1"/>
  <c r="H3267" i="3" s="1"/>
  <c r="H3271" i="3" a="1"/>
  <c r="H3271" i="3" s="1"/>
  <c r="H3275" i="3" a="1"/>
  <c r="H3275" i="3" s="1"/>
  <c r="H3279" i="3" a="1"/>
  <c r="H3279" i="3" s="1"/>
  <c r="H3286" i="3" a="1"/>
  <c r="H3286" i="3" s="1"/>
  <c r="H3290" i="3" a="1"/>
  <c r="H3290" i="3" s="1"/>
  <c r="H3293" i="3" a="1"/>
  <c r="H3293" i="3" s="1"/>
  <c r="H3297" i="3" a="1"/>
  <c r="H3297" i="3" s="1"/>
  <c r="H3301" i="3" a="1"/>
  <c r="H3301" i="3" s="1"/>
  <c r="H3305" i="3" a="1"/>
  <c r="H3305" i="3" s="1"/>
  <c r="H3309" i="3" a="1"/>
  <c r="H3309" i="3" s="1"/>
  <c r="H3313" i="3" a="1"/>
  <c r="H3313" i="3" s="1"/>
  <c r="H3316" i="3" a="1"/>
  <c r="H3316" i="3" s="1"/>
  <c r="H3320" i="3" a="1"/>
  <c r="H3320" i="3" s="1"/>
  <c r="H3323" i="3" a="1"/>
  <c r="H3323" i="3" s="1"/>
  <c r="H3327" i="3" a="1"/>
  <c r="H3327" i="3" s="1"/>
  <c r="H3331" i="3" a="1"/>
  <c r="H3331" i="3" s="1"/>
  <c r="H3335" i="3" a="1"/>
  <c r="H3335" i="3" s="1"/>
  <c r="H3339" i="3" a="1"/>
  <c r="H3339" i="3" s="1"/>
  <c r="H3343" i="3" a="1"/>
  <c r="H3343" i="3" s="1"/>
  <c r="H3350" i="3" a="1"/>
  <c r="H3350" i="3" s="1"/>
  <c r="H3354" i="3" a="1"/>
  <c r="H3354" i="3" s="1"/>
  <c r="H3357" i="3" a="1"/>
  <c r="H3357" i="3" s="1"/>
  <c r="H3361" i="3" a="1"/>
  <c r="H3361" i="3" s="1"/>
  <c r="H3365" i="3" a="1"/>
  <c r="H3365" i="3" s="1"/>
  <c r="H3369" i="3" a="1"/>
  <c r="H3369" i="3" s="1"/>
  <c r="H3373" i="3" a="1"/>
  <c r="H3373" i="3" s="1"/>
  <c r="H3377" i="3" a="1"/>
  <c r="H3377" i="3" s="1"/>
  <c r="H3380" i="3" a="1"/>
  <c r="H3380" i="3" s="1"/>
  <c r="H3384" i="3" a="1"/>
  <c r="H3384" i="3" s="1"/>
  <c r="H3387" i="3" a="1"/>
  <c r="H3387" i="3" s="1"/>
  <c r="H3391" i="3" a="1"/>
  <c r="H3391" i="3" s="1"/>
  <c r="H3395" i="3" a="1"/>
  <c r="H3395" i="3" s="1"/>
  <c r="H3399" i="3" a="1"/>
  <c r="H3399" i="3" s="1"/>
  <c r="H3403" i="3" a="1"/>
  <c r="H3403" i="3" s="1"/>
  <c r="H3407" i="3" a="1"/>
  <c r="H3407" i="3" s="1"/>
  <c r="H3414" i="3" a="1"/>
  <c r="H3414" i="3" s="1"/>
  <c r="H3418" i="3" a="1"/>
  <c r="H3418" i="3" s="1"/>
  <c r="H3421" i="3" a="1"/>
  <c r="H3421" i="3" s="1"/>
  <c r="H3425" i="3" a="1"/>
  <c r="H3425" i="3" s="1"/>
  <c r="H3429" i="3" a="1"/>
  <c r="H3429" i="3" s="1"/>
  <c r="H3433" i="3" a="1"/>
  <c r="H3433" i="3" s="1"/>
  <c r="H3437" i="3" a="1"/>
  <c r="H3437" i="3" s="1"/>
  <c r="H3441" i="3" a="1"/>
  <c r="H3441" i="3" s="1"/>
  <c r="H3444" i="3" a="1"/>
  <c r="H3444" i="3" s="1"/>
  <c r="H3448" i="3" a="1"/>
  <c r="H3448" i="3" s="1"/>
  <c r="H3451" i="3" a="1"/>
  <c r="H3451" i="3" s="1"/>
  <c r="H3455" i="3" a="1"/>
  <c r="H3455" i="3" s="1"/>
  <c r="H3459" i="3" a="1"/>
  <c r="H3459" i="3" s="1"/>
  <c r="H3462" i="3" a="1"/>
  <c r="H3462" i="3" s="1"/>
  <c r="H3466" i="3" a="1"/>
  <c r="H3466" i="3" s="1"/>
  <c r="H3470" i="3" a="1"/>
  <c r="H3470" i="3" s="1"/>
  <c r="H3474" i="3" a="1"/>
  <c r="H3474" i="3" s="1"/>
  <c r="H3478" i="3" a="1"/>
  <c r="H3478" i="3" s="1"/>
  <c r="H3482" i="3" a="1"/>
  <c r="H3482" i="3" s="1"/>
  <c r="H3485" i="3" a="1"/>
  <c r="H3485" i="3" s="1"/>
  <c r="H3489" i="3" a="1"/>
  <c r="H3489" i="3" s="1"/>
  <c r="H3492" i="3" a="1"/>
  <c r="H3492" i="3" s="1"/>
  <c r="H3495" i="3" a="1"/>
  <c r="H3495" i="3" s="1"/>
  <c r="H3499" i="3" a="1"/>
  <c r="H3499" i="3" s="1"/>
  <c r="H3503" i="3" a="1"/>
  <c r="H3503" i="3" s="1"/>
  <c r="H3507" i="3" a="1"/>
  <c r="H3507" i="3" s="1"/>
  <c r="H3513" i="3" a="1"/>
  <c r="H3513" i="3" s="1"/>
  <c r="H3517" i="3" a="1"/>
  <c r="H3517" i="3" s="1"/>
  <c r="H3521" i="3" a="1"/>
  <c r="H3521" i="3" s="1"/>
  <c r="H3524" i="3" a="1"/>
  <c r="H3524" i="3" s="1"/>
  <c r="H3527" i="3" a="1"/>
  <c r="H3527" i="3" s="1"/>
  <c r="H3531" i="3" a="1"/>
  <c r="H3531" i="3" s="1"/>
  <c r="H3535" i="3" a="1"/>
  <c r="H3535" i="3" s="1"/>
  <c r="H3539" i="3" a="1"/>
  <c r="H3539" i="3" s="1"/>
  <c r="H3545" i="3" a="1"/>
  <c r="H3545" i="3" s="1"/>
  <c r="H3549" i="3" a="1"/>
  <c r="H3549" i="3" s="1"/>
  <c r="H3553" i="3" a="1"/>
  <c r="H3553" i="3" s="1"/>
  <c r="H3556" i="3" a="1"/>
  <c r="H3556" i="3" s="1"/>
  <c r="H3559" i="3" a="1"/>
  <c r="H3559" i="3" s="1"/>
  <c r="H3563" i="3" a="1"/>
  <c r="H3563" i="3" s="1"/>
  <c r="H3567" i="3" a="1"/>
  <c r="H3567" i="3" s="1"/>
  <c r="H3571" i="3" a="1"/>
  <c r="H3571" i="3" s="1"/>
  <c r="H3577" i="3" a="1"/>
  <c r="H3577" i="3" s="1"/>
  <c r="H3581" i="3" a="1"/>
  <c r="H3581" i="3" s="1"/>
  <c r="H3585" i="3" a="1"/>
  <c r="H3585" i="3" s="1"/>
  <c r="H3588" i="3" a="1"/>
  <c r="H3588" i="3" s="1"/>
  <c r="H3591" i="3" a="1"/>
  <c r="H3591" i="3" s="1"/>
  <c r="H3595" i="3" a="1"/>
  <c r="H3595" i="3" s="1"/>
  <c r="H3599" i="3" a="1"/>
  <c r="H3599" i="3" s="1"/>
  <c r="H3603" i="3" a="1"/>
  <c r="H3603" i="3" s="1"/>
  <c r="H2827" i="3" a="1"/>
  <c r="H2827" i="3" s="1"/>
  <c r="H2834" i="3" a="1"/>
  <c r="H2834" i="3" s="1"/>
  <c r="H2848" i="3" a="1"/>
  <c r="H2848" i="3" s="1"/>
  <c r="H2854" i="3" a="1"/>
  <c r="H2854" i="3" s="1"/>
  <c r="H2861" i="3" a="1"/>
  <c r="H2861" i="3" s="1"/>
  <c r="H2868" i="3" a="1"/>
  <c r="H2868" i="3" s="1"/>
  <c r="H2874" i="3" a="1"/>
  <c r="H2874" i="3" s="1"/>
  <c r="H2881" i="3" a="1"/>
  <c r="H2881" i="3" s="1"/>
  <c r="H2888" i="3" a="1"/>
  <c r="H2888" i="3" s="1"/>
  <c r="H2895" i="3" a="1"/>
  <c r="H2895" i="3" s="1"/>
  <c r="H2900" i="3" a="1"/>
  <c r="H2900" i="3" s="1"/>
  <c r="H2903" i="3" a="1"/>
  <c r="H2903" i="3" s="1"/>
  <c r="H2906" i="3" a="1"/>
  <c r="H2906" i="3" s="1"/>
  <c r="H2910" i="3" a="1"/>
  <c r="H2910" i="3" s="1"/>
  <c r="H2914" i="3" a="1"/>
  <c r="H2914" i="3" s="1"/>
  <c r="H2917" i="3" a="1"/>
  <c r="H2917" i="3" s="1"/>
  <c r="H2924" i="3" a="1"/>
  <c r="H2924" i="3" s="1"/>
  <c r="H2928" i="3" a="1"/>
  <c r="H2928" i="3" s="1"/>
  <c r="H2932" i="3" a="1"/>
  <c r="H2932" i="3" s="1"/>
  <c r="H2935" i="3" a="1"/>
  <c r="H2935" i="3" s="1"/>
  <c r="H2938" i="3" a="1"/>
  <c r="H2938" i="3" s="1"/>
  <c r="H2942" i="3" a="1"/>
  <c r="H2942" i="3" s="1"/>
  <c r="H2946" i="3" a="1"/>
  <c r="H2946" i="3" s="1"/>
  <c r="H2949" i="3" a="1"/>
  <c r="H2949" i="3" s="1"/>
  <c r="H2956" i="3" a="1"/>
  <c r="H2956" i="3" s="1"/>
  <c r="H2960" i="3" a="1"/>
  <c r="H2960" i="3" s="1"/>
  <c r="H2964" i="3" a="1"/>
  <c r="H2964" i="3" s="1"/>
  <c r="H2967" i="3" a="1"/>
  <c r="H2967" i="3" s="1"/>
  <c r="H2970" i="3" a="1"/>
  <c r="H2970" i="3" s="1"/>
  <c r="H2974" i="3" a="1"/>
  <c r="H2974" i="3" s="1"/>
  <c r="H2978" i="3" a="1"/>
  <c r="H2978" i="3" s="1"/>
  <c r="H2981" i="3" a="1"/>
  <c r="H2981" i="3" s="1"/>
  <c r="H2988" i="3" a="1"/>
  <c r="H2988" i="3" s="1"/>
  <c r="H2992" i="3" a="1"/>
  <c r="H2992" i="3" s="1"/>
  <c r="H2996" i="3" a="1"/>
  <c r="H2996" i="3" s="1"/>
  <c r="H2999" i="3" a="1"/>
  <c r="H2999" i="3" s="1"/>
  <c r="H3002" i="3" a="1"/>
  <c r="H3002" i="3" s="1"/>
  <c r="H3006" i="3" a="1"/>
  <c r="H3006" i="3" s="1"/>
  <c r="H3010" i="3" a="1"/>
  <c r="H3010" i="3" s="1"/>
  <c r="H3013" i="3" a="1"/>
  <c r="H3013" i="3" s="1"/>
  <c r="H3020" i="3" a="1"/>
  <c r="H3020" i="3" s="1"/>
  <c r="H3024" i="3" a="1"/>
  <c r="H3024" i="3" s="1"/>
  <c r="H3028" i="3" a="1"/>
  <c r="H3028" i="3" s="1"/>
  <c r="H3031" i="3" a="1"/>
  <c r="H3031" i="3" s="1"/>
  <c r="H3034" i="3" a="1"/>
  <c r="H3034" i="3" s="1"/>
  <c r="H3038" i="3" a="1"/>
  <c r="H3038" i="3" s="1"/>
  <c r="H3042" i="3" a="1"/>
  <c r="H3042" i="3" s="1"/>
  <c r="H3045" i="3" a="1"/>
  <c r="H3045" i="3" s="1"/>
  <c r="H3052" i="3" a="1"/>
  <c r="H3052" i="3" s="1"/>
  <c r="H3056" i="3" a="1"/>
  <c r="H3056" i="3" s="1"/>
  <c r="H3060" i="3" a="1"/>
  <c r="H3060" i="3" s="1"/>
  <c r="H3063" i="3" a="1"/>
  <c r="H3063" i="3" s="1"/>
  <c r="H3066" i="3" a="1"/>
  <c r="H3066" i="3" s="1"/>
  <c r="H3070" i="3" a="1"/>
  <c r="H3070" i="3" s="1"/>
  <c r="H3074" i="3" a="1"/>
  <c r="H3074" i="3" s="1"/>
  <c r="H3077" i="3" a="1"/>
  <c r="H3077" i="3" s="1"/>
  <c r="H3081" i="3" a="1"/>
  <c r="H3081" i="3" s="1"/>
  <c r="H3084" i="3" a="1"/>
  <c r="H3084" i="3" s="1"/>
  <c r="H3087" i="3" a="1"/>
  <c r="H3087" i="3" s="1"/>
  <c r="H3094" i="3" a="1"/>
  <c r="H3094" i="3" s="1"/>
  <c r="H3098" i="3" a="1"/>
  <c r="H3098" i="3" s="1"/>
  <c r="H3101" i="3" a="1"/>
  <c r="H3101" i="3" s="1"/>
  <c r="H3104" i="3" a="1"/>
  <c r="H3104" i="3" s="1"/>
  <c r="H3107" i="3" a="1"/>
  <c r="H3107" i="3" s="1"/>
  <c r="H3111" i="3" a="1"/>
  <c r="H3111" i="3" s="1"/>
  <c r="H3118" i="3" a="1"/>
  <c r="H3118" i="3" s="1"/>
  <c r="H3121" i="3" a="1"/>
  <c r="H3121" i="3" s="1"/>
  <c r="H3124" i="3" a="1"/>
  <c r="H3124" i="3" s="1"/>
  <c r="H3128" i="3" a="1"/>
  <c r="H3128" i="3" s="1"/>
  <c r="H3132" i="3" a="1"/>
  <c r="H3132" i="3" s="1"/>
  <c r="H3135" i="3" a="1"/>
  <c r="H3135" i="3" s="1"/>
  <c r="H3142" i="3" a="1"/>
  <c r="H3142" i="3" s="1"/>
  <c r="H3146" i="3" a="1"/>
  <c r="H3146" i="3" s="1"/>
  <c r="H3150" i="3" a="1"/>
  <c r="H3150" i="3" s="1"/>
  <c r="H3153" i="3" a="1"/>
  <c r="H3153" i="3" s="1"/>
  <c r="H3156" i="3" a="1"/>
  <c r="H3156" i="3" s="1"/>
  <c r="H3160" i="3" a="1"/>
  <c r="H3160" i="3" s="1"/>
  <c r="H3164" i="3" a="1"/>
  <c r="H3164" i="3" s="1"/>
  <c r="H3167" i="3" a="1"/>
  <c r="H3167" i="3" s="1"/>
  <c r="H3174" i="3" a="1"/>
  <c r="H3174" i="3" s="1"/>
  <c r="H3178" i="3" a="1"/>
  <c r="H3178" i="3" s="1"/>
  <c r="H3182" i="3" a="1"/>
  <c r="H3182" i="3" s="1"/>
  <c r="H3185" i="3" a="1"/>
  <c r="H3185" i="3" s="1"/>
  <c r="H3188" i="3" a="1"/>
  <c r="H3188" i="3" s="1"/>
  <c r="H3192" i="3" a="1"/>
  <c r="H3192" i="3" s="1"/>
  <c r="H3196" i="3" a="1"/>
  <c r="H3196" i="3" s="1"/>
  <c r="H3199" i="3" a="1"/>
  <c r="H3199" i="3" s="1"/>
  <c r="H3206" i="3" a="1"/>
  <c r="H3206" i="3" s="1"/>
  <c r="H3210" i="3" a="1"/>
  <c r="H3210" i="3" s="1"/>
  <c r="H3214" i="3" a="1"/>
  <c r="H3214" i="3" s="1"/>
  <c r="H3217" i="3" a="1"/>
  <c r="H3217" i="3" s="1"/>
  <c r="H3220" i="3" a="1"/>
  <c r="H3220" i="3" s="1"/>
  <c r="H3224" i="3" a="1"/>
  <c r="H3224" i="3" s="1"/>
  <c r="H3228" i="3" a="1"/>
  <c r="H3228" i="3" s="1"/>
  <c r="H3231" i="3" a="1"/>
  <c r="H3231" i="3" s="1"/>
  <c r="H3238" i="3" a="1"/>
  <c r="H3238" i="3" s="1"/>
  <c r="H3242" i="3" a="1"/>
  <c r="H3242" i="3" s="1"/>
  <c r="H3246" i="3" a="1"/>
  <c r="H3246" i="3" s="1"/>
  <c r="H3250" i="3" a="1"/>
  <c r="H3250" i="3" s="1"/>
  <c r="H3253" i="3" a="1"/>
  <c r="H3253" i="3" s="1"/>
  <c r="H3257" i="3" a="1"/>
  <c r="H3257" i="3" s="1"/>
  <c r="H3260" i="3" a="1"/>
  <c r="H3260" i="3" s="1"/>
  <c r="H3264" i="3" a="1"/>
  <c r="H3264" i="3" s="1"/>
  <c r="H3268" i="3" a="1"/>
  <c r="H3268" i="3" s="1"/>
  <c r="H3272" i="3" a="1"/>
  <c r="H3272" i="3" s="1"/>
  <c r="H3276" i="3" a="1"/>
  <c r="H3276" i="3" s="1"/>
  <c r="H3280" i="3" a="1"/>
  <c r="H3280" i="3" s="1"/>
  <c r="H3283" i="3" a="1"/>
  <c r="H3283" i="3" s="1"/>
  <c r="H3287" i="3" a="1"/>
  <c r="H3287" i="3" s="1"/>
  <c r="H3294" i="3" a="1"/>
  <c r="H3294" i="3" s="1"/>
  <c r="H3298" i="3" a="1"/>
  <c r="H3298" i="3" s="1"/>
  <c r="H3302" i="3" a="1"/>
  <c r="H3302" i="3" s="1"/>
  <c r="H3306" i="3" a="1"/>
  <c r="H3306" i="3" s="1"/>
  <c r="H3310" i="3" a="1"/>
  <c r="H3310" i="3" s="1"/>
  <c r="H3314" i="3" a="1"/>
  <c r="H3314" i="3" s="1"/>
  <c r="H3317" i="3" a="1"/>
  <c r="H3317" i="3" s="1"/>
  <c r="H3321" i="3" a="1"/>
  <c r="H3321" i="3" s="1"/>
  <c r="H3324" i="3" a="1"/>
  <c r="H3324" i="3" s="1"/>
  <c r="H3328" i="3" a="1"/>
  <c r="H3328" i="3" s="1"/>
  <c r="H3332" i="3" a="1"/>
  <c r="H3332" i="3" s="1"/>
  <c r="H3336" i="3" a="1"/>
  <c r="H3336" i="3" s="1"/>
  <c r="H3340" i="3" a="1"/>
  <c r="H3340" i="3" s="1"/>
  <c r="H3344" i="3" a="1"/>
  <c r="H3344" i="3" s="1"/>
  <c r="H3347" i="3" a="1"/>
  <c r="H3347" i="3" s="1"/>
  <c r="H3351" i="3" a="1"/>
  <c r="H3351" i="3" s="1"/>
  <c r="H3358" i="3" a="1"/>
  <c r="H3358" i="3" s="1"/>
  <c r="H3362" i="3" a="1"/>
  <c r="H3362" i="3" s="1"/>
  <c r="H3366" i="3" a="1"/>
  <c r="H3366" i="3" s="1"/>
  <c r="H3370" i="3" a="1"/>
  <c r="H3370" i="3" s="1"/>
  <c r="H3374" i="3" a="1"/>
  <c r="H3374" i="3" s="1"/>
  <c r="H3378" i="3" a="1"/>
  <c r="H3378" i="3" s="1"/>
  <c r="H3381" i="3" a="1"/>
  <c r="H3381" i="3" s="1"/>
  <c r="H3385" i="3" a="1"/>
  <c r="H3385" i="3" s="1"/>
  <c r="H3388" i="3" a="1"/>
  <c r="H3388" i="3" s="1"/>
  <c r="H3392" i="3" a="1"/>
  <c r="H3392" i="3" s="1"/>
  <c r="H3396" i="3" a="1"/>
  <c r="H3396" i="3" s="1"/>
  <c r="H3400" i="3" a="1"/>
  <c r="H3400" i="3" s="1"/>
  <c r="H3404" i="3" a="1"/>
  <c r="H3404" i="3" s="1"/>
  <c r="H3408" i="3" a="1"/>
  <c r="H3408" i="3" s="1"/>
  <c r="H3411" i="3" a="1"/>
  <c r="H3411" i="3" s="1"/>
  <c r="H3415" i="3" a="1"/>
  <c r="H3415" i="3" s="1"/>
  <c r="H3422" i="3" a="1"/>
  <c r="H3422" i="3" s="1"/>
  <c r="H3426" i="3" a="1"/>
  <c r="H3426" i="3" s="1"/>
  <c r="H3430" i="3" a="1"/>
  <c r="H3430" i="3" s="1"/>
  <c r="H3434" i="3" a="1"/>
  <c r="H3434" i="3" s="1"/>
  <c r="H3438" i="3" a="1"/>
  <c r="H3438" i="3" s="1"/>
  <c r="H3442" i="3" a="1"/>
  <c r="H3442" i="3" s="1"/>
  <c r="H3445" i="3" a="1"/>
  <c r="H3445" i="3" s="1"/>
  <c r="H3449" i="3" a="1"/>
  <c r="H3449" i="3" s="1"/>
  <c r="H3452" i="3" a="1"/>
  <c r="H3452" i="3" s="1"/>
  <c r="H3456" i="3" a="1"/>
  <c r="H3456" i="3" s="1"/>
  <c r="H3463" i="3" a="1"/>
  <c r="H3463" i="3" s="1"/>
  <c r="H3467" i="3" a="1"/>
  <c r="H3467" i="3" s="1"/>
  <c r="H2823" i="3" a="1"/>
  <c r="H2823" i="3" s="1"/>
  <c r="H2830" i="3" a="1"/>
  <c r="H2830" i="3" s="1"/>
  <c r="H2843" i="3" a="1"/>
  <c r="H2843" i="3" s="1"/>
  <c r="H2850" i="3" a="1"/>
  <c r="H2850" i="3" s="1"/>
  <c r="H2864" i="3" a="1"/>
  <c r="H2864" i="3" s="1"/>
  <c r="H2870" i="3" a="1"/>
  <c r="H2870" i="3" s="1"/>
  <c r="H2877" i="3" a="1"/>
  <c r="H2877" i="3" s="1"/>
  <c r="H2884" i="3" a="1"/>
  <c r="H2884" i="3" s="1"/>
  <c r="H2890" i="3" a="1"/>
  <c r="H2890" i="3" s="1"/>
  <c r="H2904" i="3" a="1"/>
  <c r="H2904" i="3" s="1"/>
  <c r="H2907" i="3" a="1"/>
  <c r="H2907" i="3" s="1"/>
  <c r="H2911" i="3" a="1"/>
  <c r="H2911" i="3" s="1"/>
  <c r="H2915" i="3" a="1"/>
  <c r="H2915" i="3" s="1"/>
  <c r="H2918" i="3" a="1"/>
  <c r="H2918" i="3" s="1"/>
  <c r="H2921" i="3" a="1"/>
  <c r="H2921" i="3" s="1"/>
  <c r="H2925" i="3" a="1"/>
  <c r="H2925" i="3" s="1"/>
  <c r="H2929" i="3" a="1"/>
  <c r="H2929" i="3" s="1"/>
  <c r="H2936" i="3" a="1"/>
  <c r="H2936" i="3" s="1"/>
  <c r="H2939" i="3" a="1"/>
  <c r="H2939" i="3" s="1"/>
  <c r="H2943" i="3" a="1"/>
  <c r="H2943" i="3" s="1"/>
  <c r="H2947" i="3" a="1"/>
  <c r="H2947" i="3" s="1"/>
  <c r="H2950" i="3" a="1"/>
  <c r="H2950" i="3" s="1"/>
  <c r="H2953" i="3" a="1"/>
  <c r="H2953" i="3" s="1"/>
  <c r="H2957" i="3" a="1"/>
  <c r="H2957" i="3" s="1"/>
  <c r="H2961" i="3" a="1"/>
  <c r="H2961" i="3" s="1"/>
  <c r="H2968" i="3" a="1"/>
  <c r="H2968" i="3" s="1"/>
  <c r="H2971" i="3" a="1"/>
  <c r="H2971" i="3" s="1"/>
  <c r="H2975" i="3" a="1"/>
  <c r="H2975" i="3" s="1"/>
  <c r="H2979" i="3" a="1"/>
  <c r="H2979" i="3" s="1"/>
  <c r="H2982" i="3" a="1"/>
  <c r="H2982" i="3" s="1"/>
  <c r="H2985" i="3" a="1"/>
  <c r="H2985" i="3" s="1"/>
  <c r="H2989" i="3" a="1"/>
  <c r="H2989" i="3" s="1"/>
  <c r="H2993" i="3" a="1"/>
  <c r="H2993" i="3" s="1"/>
  <c r="H3000" i="3" a="1"/>
  <c r="H3000" i="3" s="1"/>
  <c r="H3003" i="3" a="1"/>
  <c r="H3003" i="3" s="1"/>
  <c r="H3007" i="3" a="1"/>
  <c r="H3007" i="3" s="1"/>
  <c r="H3011" i="3" a="1"/>
  <c r="H3011" i="3" s="1"/>
  <c r="H3014" i="3" a="1"/>
  <c r="H3014" i="3" s="1"/>
  <c r="H3017" i="3" a="1"/>
  <c r="H3017" i="3" s="1"/>
  <c r="H3021" i="3" a="1"/>
  <c r="H3021" i="3" s="1"/>
  <c r="H3025" i="3" a="1"/>
  <c r="H3025" i="3" s="1"/>
  <c r="H3032" i="3" a="1"/>
  <c r="H3032" i="3" s="1"/>
  <c r="H3035" i="3" a="1"/>
  <c r="H3035" i="3" s="1"/>
  <c r="H3039" i="3" a="1"/>
  <c r="H3039" i="3" s="1"/>
  <c r="H3043" i="3" a="1"/>
  <c r="H3043" i="3" s="1"/>
  <c r="H3046" i="3" a="1"/>
  <c r="H3046" i="3" s="1"/>
  <c r="H3049" i="3" a="1"/>
  <c r="H3049" i="3" s="1"/>
  <c r="H3053" i="3" a="1"/>
  <c r="H3053" i="3" s="1"/>
  <c r="H3057" i="3" a="1"/>
  <c r="H3057" i="3" s="1"/>
  <c r="H3064" i="3" a="1"/>
  <c r="H3064" i="3" s="1"/>
  <c r="H3067" i="3" a="1"/>
  <c r="H3067" i="3" s="1"/>
  <c r="H3071" i="3" a="1"/>
  <c r="H3071" i="3" s="1"/>
  <c r="H3078" i="3" a="1"/>
  <c r="H3078" i="3" s="1"/>
  <c r="H3082" i="3" a="1"/>
  <c r="H3082" i="3" s="1"/>
  <c r="H3085" i="3" a="1"/>
  <c r="H3085" i="3" s="1"/>
  <c r="H3088" i="3" a="1"/>
  <c r="H3088" i="3" s="1"/>
  <c r="H3091" i="3" a="1"/>
  <c r="H3091" i="3" s="1"/>
  <c r="H3095" i="3" a="1"/>
  <c r="H3095" i="3" s="1"/>
  <c r="H3102" i="3" a="1"/>
  <c r="H3102" i="3" s="1"/>
  <c r="H3105" i="3" a="1"/>
  <c r="H3105" i="3" s="1"/>
  <c r="H3108" i="3" a="1"/>
  <c r="H3108" i="3" s="1"/>
  <c r="H3112" i="3" a="1"/>
  <c r="H3112" i="3" s="1"/>
  <c r="H3115" i="3" a="1"/>
  <c r="H3115" i="3" s="1"/>
  <c r="H3122" i="3" a="1"/>
  <c r="H3122" i="3" s="1"/>
  <c r="H3125" i="3" a="1"/>
  <c r="H3125" i="3" s="1"/>
  <c r="H3129" i="3" a="1"/>
  <c r="H3129" i="3" s="1"/>
  <c r="H3133" i="3" a="1"/>
  <c r="H3133" i="3" s="1"/>
  <c r="H3136" i="3" a="1"/>
  <c r="H3136" i="3" s="1"/>
  <c r="H3139" i="3" a="1"/>
  <c r="H3139" i="3" s="1"/>
  <c r="H3143" i="3" a="1"/>
  <c r="H3143" i="3" s="1"/>
  <c r="H3147" i="3" a="1"/>
  <c r="H3147" i="3" s="1"/>
  <c r="H3154" i="3" a="1"/>
  <c r="H3154" i="3" s="1"/>
  <c r="H3157" i="3" a="1"/>
  <c r="H3157" i="3" s="1"/>
  <c r="H3161" i="3" a="1"/>
  <c r="H3161" i="3" s="1"/>
  <c r="H3165" i="3" a="1"/>
  <c r="H3165" i="3" s="1"/>
  <c r="H3168" i="3" a="1"/>
  <c r="H3168" i="3" s="1"/>
  <c r="H3171" i="3" a="1"/>
  <c r="H3171" i="3" s="1"/>
  <c r="H3175" i="3" a="1"/>
  <c r="H3175" i="3" s="1"/>
  <c r="H3179" i="3" a="1"/>
  <c r="H3179" i="3" s="1"/>
  <c r="H3186" i="3" a="1"/>
  <c r="H3186" i="3" s="1"/>
  <c r="H3189" i="3" a="1"/>
  <c r="H3189" i="3" s="1"/>
  <c r="H3193" i="3" a="1"/>
  <c r="H3193" i="3" s="1"/>
  <c r="H3197" i="3" a="1"/>
  <c r="H3197" i="3" s="1"/>
  <c r="H3200" i="3" a="1"/>
  <c r="H3200" i="3" s="1"/>
  <c r="H3203" i="3" a="1"/>
  <c r="H3203" i="3" s="1"/>
  <c r="H3207" i="3" a="1"/>
  <c r="H3207" i="3" s="1"/>
  <c r="H3211" i="3" a="1"/>
  <c r="H3211" i="3" s="1"/>
  <c r="H3218" i="3" a="1"/>
  <c r="H3218" i="3" s="1"/>
  <c r="H3221" i="3" a="1"/>
  <c r="H3221" i="3" s="1"/>
  <c r="H3225" i="3" a="1"/>
  <c r="H3225" i="3" s="1"/>
  <c r="H3229" i="3" a="1"/>
  <c r="H3229" i="3" s="1"/>
  <c r="H3232" i="3" a="1"/>
  <c r="H3232" i="3" s="1"/>
  <c r="H3235" i="3" a="1"/>
  <c r="H3235" i="3" s="1"/>
  <c r="H3239" i="3" a="1"/>
  <c r="H3239" i="3" s="1"/>
  <c r="H3243" i="3" a="1"/>
  <c r="H3243" i="3" s="1"/>
  <c r="H3247" i="3" a="1"/>
  <c r="H3247" i="3" s="1"/>
  <c r="H3254" i="3" a="1"/>
  <c r="H3254" i="3" s="1"/>
  <c r="H3258" i="3" a="1"/>
  <c r="H3258" i="3" s="1"/>
  <c r="H3261" i="3" a="1"/>
  <c r="H3261" i="3" s="1"/>
  <c r="H3265" i="3" a="1"/>
  <c r="H3265" i="3" s="1"/>
  <c r="H3269" i="3" a="1"/>
  <c r="H3269" i="3" s="1"/>
  <c r="H3273" i="3" a="1"/>
  <c r="H3273" i="3" s="1"/>
  <c r="H3277" i="3" a="1"/>
  <c r="H3277" i="3" s="1"/>
  <c r="H3281" i="3" a="1"/>
  <c r="H3281" i="3" s="1"/>
  <c r="H3284" i="3" a="1"/>
  <c r="H3284" i="3" s="1"/>
  <c r="H3288" i="3" a="1"/>
  <c r="H3288" i="3" s="1"/>
  <c r="H3291" i="3" a="1"/>
  <c r="H3291" i="3" s="1"/>
  <c r="H3295" i="3" a="1"/>
  <c r="H3295" i="3" s="1"/>
  <c r="H3299" i="3" a="1"/>
  <c r="H3299" i="3" s="1"/>
  <c r="H3303" i="3" a="1"/>
  <c r="H3303" i="3" s="1"/>
  <c r="H3307" i="3" a="1"/>
  <c r="H3307" i="3" s="1"/>
  <c r="H3311" i="3" a="1"/>
  <c r="H3311" i="3" s="1"/>
  <c r="H3318" i="3" a="1"/>
  <c r="H3318" i="3" s="1"/>
  <c r="H3322" i="3" a="1"/>
  <c r="H3322" i="3" s="1"/>
  <c r="H3325" i="3" a="1"/>
  <c r="H3325" i="3" s="1"/>
  <c r="H3329" i="3" a="1"/>
  <c r="H3329" i="3" s="1"/>
  <c r="H3333" i="3" a="1"/>
  <c r="H3333" i="3" s="1"/>
  <c r="H3337" i="3" a="1"/>
  <c r="H3337" i="3" s="1"/>
  <c r="H3341" i="3" a="1"/>
  <c r="H3341" i="3" s="1"/>
  <c r="H3345" i="3" a="1"/>
  <c r="H3345" i="3" s="1"/>
  <c r="H3348" i="3" a="1"/>
  <c r="H3348" i="3" s="1"/>
  <c r="H3352" i="3" a="1"/>
  <c r="H3352" i="3" s="1"/>
  <c r="H3355" i="3" a="1"/>
  <c r="H3355" i="3" s="1"/>
  <c r="H3359" i="3" a="1"/>
  <c r="H3359" i="3" s="1"/>
  <c r="H3363" i="3" a="1"/>
  <c r="H3363" i="3" s="1"/>
  <c r="H3367" i="3" a="1"/>
  <c r="H3367" i="3" s="1"/>
  <c r="H3371" i="3" a="1"/>
  <c r="H3371" i="3" s="1"/>
  <c r="H3375" i="3" a="1"/>
  <c r="H3375" i="3" s="1"/>
  <c r="H3382" i="3" a="1"/>
  <c r="H3382" i="3" s="1"/>
  <c r="H3386" i="3" a="1"/>
  <c r="H3386" i="3" s="1"/>
  <c r="H3389" i="3" a="1"/>
  <c r="H3389" i="3" s="1"/>
  <c r="H3393" i="3" a="1"/>
  <c r="H3393" i="3" s="1"/>
  <c r="H3397" i="3" a="1"/>
  <c r="H3397" i="3" s="1"/>
  <c r="H3401" i="3" a="1"/>
  <c r="H3401" i="3" s="1"/>
  <c r="H3405" i="3" a="1"/>
  <c r="H3405" i="3" s="1"/>
  <c r="H3409" i="3" a="1"/>
  <c r="H3409" i="3" s="1"/>
  <c r="H3412" i="3" a="1"/>
  <c r="H3412" i="3" s="1"/>
  <c r="H3416" i="3" a="1"/>
  <c r="H3416" i="3" s="1"/>
  <c r="H3419" i="3" a="1"/>
  <c r="H3419" i="3" s="1"/>
  <c r="H3423" i="3" a="1"/>
  <c r="H3423" i="3" s="1"/>
  <c r="H3427" i="3" a="1"/>
  <c r="H3427" i="3" s="1"/>
  <c r="H3431" i="3" a="1"/>
  <c r="H3431" i="3" s="1"/>
  <c r="H3435" i="3" a="1"/>
  <c r="H3435" i="3" s="1"/>
  <c r="H3439" i="3" a="1"/>
  <c r="H3439" i="3" s="1"/>
  <c r="H3446" i="3" a="1"/>
  <c r="H3446" i="3" s="1"/>
  <c r="H3450" i="3" a="1"/>
  <c r="H3450" i="3" s="1"/>
  <c r="H3453" i="3" a="1"/>
  <c r="H3453" i="3" s="1"/>
  <c r="H3457" i="3" a="1"/>
  <c r="H3457" i="3" s="1"/>
  <c r="H3460" i="3" a="1"/>
  <c r="H3460" i="3" s="1"/>
  <c r="H3464" i="3" a="1"/>
  <c r="H3464" i="3" s="1"/>
  <c r="H3468" i="3" a="1"/>
  <c r="H3468" i="3" s="1"/>
  <c r="H3472" i="3" a="1"/>
  <c r="H3472" i="3" s="1"/>
  <c r="H3476" i="3" a="1"/>
  <c r="H3476" i="3" s="1"/>
  <c r="H3480" i="3" a="1"/>
  <c r="H3480" i="3" s="1"/>
  <c r="H3487" i="3" a="1"/>
  <c r="H3487" i="3" s="1"/>
  <c r="H3491" i="3" a="1"/>
  <c r="H3491" i="3" s="1"/>
  <c r="H3497" i="3" a="1"/>
  <c r="H3497" i="3" s="1"/>
  <c r="H3501" i="3" a="1"/>
  <c r="H3501" i="3" s="1"/>
  <c r="H3505" i="3" a="1"/>
  <c r="H3505" i="3" s="1"/>
  <c r="H3508" i="3" a="1"/>
  <c r="H3508" i="3" s="1"/>
  <c r="H3511" i="3" a="1"/>
  <c r="H3511" i="3" s="1"/>
  <c r="H3515" i="3" a="1"/>
  <c r="H3515" i="3" s="1"/>
  <c r="H3519" i="3" a="1"/>
  <c r="H3519" i="3" s="1"/>
  <c r="H3523" i="3" a="1"/>
  <c r="H3523" i="3" s="1"/>
  <c r="H3529" i="3" a="1"/>
  <c r="H3529" i="3" s="1"/>
  <c r="H3533" i="3" a="1"/>
  <c r="H3533" i="3" s="1"/>
  <c r="H3537" i="3" a="1"/>
  <c r="H3537" i="3" s="1"/>
  <c r="H3540" i="3" a="1"/>
  <c r="H3540" i="3" s="1"/>
  <c r="H3543" i="3" a="1"/>
  <c r="H3543" i="3" s="1"/>
  <c r="H3547" i="3" a="1"/>
  <c r="H3547" i="3" s="1"/>
  <c r="H3551" i="3" a="1"/>
  <c r="H3551" i="3" s="1"/>
  <c r="H3555" i="3" a="1"/>
  <c r="H3555" i="3" s="1"/>
  <c r="H3561" i="3" a="1"/>
  <c r="H3561" i="3" s="1"/>
  <c r="H3565" i="3" a="1"/>
  <c r="H3565" i="3" s="1"/>
  <c r="H3569" i="3" a="1"/>
  <c r="H3569" i="3" s="1"/>
  <c r="H3572" i="3" a="1"/>
  <c r="H3572" i="3" s="1"/>
  <c r="H3575" i="3" a="1"/>
  <c r="H3575" i="3" s="1"/>
  <c r="H3579" i="3" a="1"/>
  <c r="H3579" i="3" s="1"/>
  <c r="H3583" i="3" a="1"/>
  <c r="H3583" i="3" s="1"/>
  <c r="H3587" i="3" a="1"/>
  <c r="H3587" i="3" s="1"/>
  <c r="H3593" i="3" a="1"/>
  <c r="H3593" i="3" s="1"/>
  <c r="H3597" i="3" a="1"/>
  <c r="H3597" i="3" s="1"/>
  <c r="H3601" i="3" a="1"/>
  <c r="H3601" i="3" s="1"/>
  <c r="H3604" i="3" a="1"/>
  <c r="H3604" i="3" s="1"/>
  <c r="H3607" i="3" a="1"/>
  <c r="H3607" i="3" s="1"/>
  <c r="H3611" i="3" a="1"/>
  <c r="H3611" i="3" s="1"/>
  <c r="H3615" i="3" a="1"/>
  <c r="H3615" i="3" s="1"/>
  <c r="H3619" i="3" a="1"/>
  <c r="H3619" i="3" s="1"/>
  <c r="H3625" i="3" a="1"/>
  <c r="H3625" i="3" s="1"/>
  <c r="H3629" i="3" a="1"/>
  <c r="H3629" i="3" s="1"/>
  <c r="H3633" i="3" a="1"/>
  <c r="H3633" i="3" s="1"/>
  <c r="H3636" i="3" a="1"/>
  <c r="H3636" i="3" s="1"/>
  <c r="H3639" i="3" a="1"/>
  <c r="H3639" i="3" s="1"/>
  <c r="H3643" i="3" a="1"/>
  <c r="H3643" i="3" s="1"/>
  <c r="H3647" i="3" a="1"/>
  <c r="H3647" i="3" s="1"/>
  <c r="H3651" i="3" a="1"/>
  <c r="H3651" i="3" s="1"/>
  <c r="H3657" i="3" a="1"/>
  <c r="H3657" i="3" s="1"/>
  <c r="H3661" i="3" a="1"/>
  <c r="H3661" i="3" s="1"/>
  <c r="H2824" i="3" a="1"/>
  <c r="H2824" i="3" s="1"/>
  <c r="H2831" i="3" a="1"/>
  <c r="H2831" i="3" s="1"/>
  <c r="H2837" i="3" a="1"/>
  <c r="H2837" i="3" s="1"/>
  <c r="H2844" i="3" a="1"/>
  <c r="H2844" i="3" s="1"/>
  <c r="H2851" i="3" a="1"/>
  <c r="H2851" i="3" s="1"/>
  <c r="H2857" i="3" a="1"/>
  <c r="H2857" i="3" s="1"/>
  <c r="H2871" i="3" a="1"/>
  <c r="H2871" i="3" s="1"/>
  <c r="H2878" i="3" a="1"/>
  <c r="H2878" i="3" s="1"/>
  <c r="H2891" i="3" a="1"/>
  <c r="H2891" i="3" s="1"/>
  <c r="H2897" i="3" a="1"/>
  <c r="H2897" i="3" s="1"/>
  <c r="H2901" i="3" a="1"/>
  <c r="H2901" i="3" s="1"/>
  <c r="H2908" i="3" a="1"/>
  <c r="H2908" i="3" s="1"/>
  <c r="H2912" i="3" a="1"/>
  <c r="H2912" i="3" s="1"/>
  <c r="H2916" i="3" a="1"/>
  <c r="H2916" i="3" s="1"/>
  <c r="H2919" i="3" a="1"/>
  <c r="H2919" i="3" s="1"/>
  <c r="H2922" i="3" a="1"/>
  <c r="H2922" i="3" s="1"/>
  <c r="H2926" i="3" a="1"/>
  <c r="H2926" i="3" s="1"/>
  <c r="H2930" i="3" a="1"/>
  <c r="H2930" i="3" s="1"/>
  <c r="H2933" i="3" a="1"/>
  <c r="H2933" i="3" s="1"/>
  <c r="H2940" i="3" a="1"/>
  <c r="H2940" i="3" s="1"/>
  <c r="H2944" i="3" a="1"/>
  <c r="H2944" i="3" s="1"/>
  <c r="H2948" i="3" a="1"/>
  <c r="H2948" i="3" s="1"/>
  <c r="H2951" i="3" a="1"/>
  <c r="H2951" i="3" s="1"/>
  <c r="H2954" i="3" a="1"/>
  <c r="H2954" i="3" s="1"/>
  <c r="H2958" i="3" a="1"/>
  <c r="H2958" i="3" s="1"/>
  <c r="H2962" i="3" a="1"/>
  <c r="H2962" i="3" s="1"/>
  <c r="H2965" i="3" a="1"/>
  <c r="H2965" i="3" s="1"/>
  <c r="H2972" i="3" a="1"/>
  <c r="H2972" i="3" s="1"/>
  <c r="H2976" i="3" a="1"/>
  <c r="H2976" i="3" s="1"/>
  <c r="H2980" i="3" a="1"/>
  <c r="H2980" i="3" s="1"/>
  <c r="H2983" i="3" a="1"/>
  <c r="H2983" i="3" s="1"/>
  <c r="H2986" i="3" a="1"/>
  <c r="H2986" i="3" s="1"/>
  <c r="H2990" i="3" a="1"/>
  <c r="H2990" i="3" s="1"/>
  <c r="H2994" i="3" a="1"/>
  <c r="H2994" i="3" s="1"/>
  <c r="H2997" i="3" a="1"/>
  <c r="H2997" i="3" s="1"/>
  <c r="H3004" i="3" a="1"/>
  <c r="H3004" i="3" s="1"/>
  <c r="H3008" i="3" a="1"/>
  <c r="H3008" i="3" s="1"/>
  <c r="H3012" i="3" a="1"/>
  <c r="H3012" i="3" s="1"/>
  <c r="H3015" i="3" a="1"/>
  <c r="H3015" i="3" s="1"/>
  <c r="H3018" i="3" a="1"/>
  <c r="H3018" i="3" s="1"/>
  <c r="H3022" i="3" a="1"/>
  <c r="H3022" i="3" s="1"/>
  <c r="H3026" i="3" a="1"/>
  <c r="H3026" i="3" s="1"/>
  <c r="H3029" i="3" a="1"/>
  <c r="H3029" i="3" s="1"/>
  <c r="H3036" i="3" a="1"/>
  <c r="H3036" i="3" s="1"/>
  <c r="H3040" i="3" a="1"/>
  <c r="H3040" i="3" s="1"/>
  <c r="H3044" i="3" a="1"/>
  <c r="H3044" i="3" s="1"/>
  <c r="H3047" i="3" a="1"/>
  <c r="H3047" i="3" s="1"/>
  <c r="H3050" i="3" a="1"/>
  <c r="H3050" i="3" s="1"/>
  <c r="H3054" i="3" a="1"/>
  <c r="H3054" i="3" s="1"/>
  <c r="H3058" i="3" a="1"/>
  <c r="H3058" i="3" s="1"/>
  <c r="H3061" i="3" a="1"/>
  <c r="H3061" i="3" s="1"/>
  <c r="H3068" i="3" a="1"/>
  <c r="H3068" i="3" s="1"/>
  <c r="H3072" i="3" a="1"/>
  <c r="H3072" i="3" s="1"/>
  <c r="H3075" i="3" a="1"/>
  <c r="H3075" i="3" s="1"/>
  <c r="H3079" i="3" a="1"/>
  <c r="H3079" i="3" s="1"/>
  <c r="H3086" i="3" a="1"/>
  <c r="H3086" i="3" s="1"/>
  <c r="H3089" i="3" a="1"/>
  <c r="H3089" i="3" s="1"/>
  <c r="H3092" i="3" a="1"/>
  <c r="H3092" i="3" s="1"/>
  <c r="H3096" i="3" a="1"/>
  <c r="H3096" i="3" s="1"/>
  <c r="H3099" i="3" a="1"/>
  <c r="H3099" i="3" s="1"/>
  <c r="H3106" i="3" a="1"/>
  <c r="H3106" i="3" s="1"/>
  <c r="H3109" i="3" a="1"/>
  <c r="H3109" i="3" s="1"/>
  <c r="H3113" i="3" a="1"/>
  <c r="H3113" i="3" s="1"/>
  <c r="H3116" i="3" a="1"/>
  <c r="H3116" i="3" s="1"/>
  <c r="H3119" i="3" a="1"/>
  <c r="H3119" i="3" s="1"/>
  <c r="H3126" i="3" a="1"/>
  <c r="H3126" i="3" s="1"/>
  <c r="H3130" i="3" a="1"/>
  <c r="H3130" i="3" s="1"/>
  <c r="H3134" i="3" a="1"/>
  <c r="H3134" i="3" s="1"/>
  <c r="H3137" i="3" a="1"/>
  <c r="H3137" i="3" s="1"/>
  <c r="H3140" i="3" a="1"/>
  <c r="H3140" i="3" s="1"/>
  <c r="H3144" i="3" a="1"/>
  <c r="H3144" i="3" s="1"/>
  <c r="H3148" i="3" a="1"/>
  <c r="H3148" i="3" s="1"/>
  <c r="H3151" i="3" a="1"/>
  <c r="H3151" i="3" s="1"/>
  <c r="H3158" i="3" a="1"/>
  <c r="H3158" i="3" s="1"/>
  <c r="H3162" i="3" a="1"/>
  <c r="H3162" i="3" s="1"/>
  <c r="H3166" i="3" a="1"/>
  <c r="H3166" i="3" s="1"/>
  <c r="H3169" i="3" a="1"/>
  <c r="H3169" i="3" s="1"/>
  <c r="H3172" i="3" a="1"/>
  <c r="H3172" i="3" s="1"/>
  <c r="H3176" i="3" a="1"/>
  <c r="H3176" i="3" s="1"/>
  <c r="H3180" i="3" a="1"/>
  <c r="H3180" i="3" s="1"/>
  <c r="H3183" i="3" a="1"/>
  <c r="H3183" i="3" s="1"/>
  <c r="H3190" i="3" a="1"/>
  <c r="H3190" i="3" s="1"/>
  <c r="H3194" i="3" a="1"/>
  <c r="H3194" i="3" s="1"/>
  <c r="H3198" i="3" a="1"/>
  <c r="H3198" i="3" s="1"/>
  <c r="H3201" i="3" a="1"/>
  <c r="H3201" i="3" s="1"/>
  <c r="H3204" i="3" a="1"/>
  <c r="H3204" i="3" s="1"/>
  <c r="H3208" i="3" a="1"/>
  <c r="H3208" i="3" s="1"/>
  <c r="H3212" i="3" a="1"/>
  <c r="H3212" i="3" s="1"/>
  <c r="H3215" i="3" a="1"/>
  <c r="H3215" i="3" s="1"/>
  <c r="H3222" i="3" a="1"/>
  <c r="H3222" i="3" s="1"/>
  <c r="H3226" i="3" a="1"/>
  <c r="H3226" i="3" s="1"/>
  <c r="H3230" i="3" a="1"/>
  <c r="H3230" i="3" s="1"/>
  <c r="H3233" i="3" a="1"/>
  <c r="H3233" i="3" s="1"/>
  <c r="H3236" i="3" a="1"/>
  <c r="H3236" i="3" s="1"/>
  <c r="H3240" i="3" a="1"/>
  <c r="H3240" i="3" s="1"/>
  <c r="H3244" i="3" a="1"/>
  <c r="H3244" i="3" s="1"/>
  <c r="H3248" i="3" a="1"/>
  <c r="H3248" i="3" s="1"/>
  <c r="H3251" i="3" a="1"/>
  <c r="H3251" i="3" s="1"/>
  <c r="H3255" i="3" a="1"/>
  <c r="H3255" i="3" s="1"/>
  <c r="H3262" i="3" a="1"/>
  <c r="H3262" i="3" s="1"/>
  <c r="H3266" i="3" a="1"/>
  <c r="H3266" i="3" s="1"/>
  <c r="H3270" i="3" a="1"/>
  <c r="H3270" i="3" s="1"/>
  <c r="H3274" i="3" a="1"/>
  <c r="H3274" i="3" s="1"/>
  <c r="H3278" i="3" a="1"/>
  <c r="H3278" i="3" s="1"/>
  <c r="H3282" i="3" a="1"/>
  <c r="H3282" i="3" s="1"/>
  <c r="H3285" i="3" a="1"/>
  <c r="H3285" i="3" s="1"/>
  <c r="H3289" i="3" a="1"/>
  <c r="H3289" i="3" s="1"/>
  <c r="H3292" i="3" a="1"/>
  <c r="H3292" i="3" s="1"/>
  <c r="H3296" i="3" a="1"/>
  <c r="H3296" i="3" s="1"/>
  <c r="H3300" i="3" a="1"/>
  <c r="H3300" i="3" s="1"/>
  <c r="H3304" i="3" a="1"/>
  <c r="H3304" i="3" s="1"/>
  <c r="H3308" i="3" a="1"/>
  <c r="H3308" i="3" s="1"/>
  <c r="H3312" i="3" a="1"/>
  <c r="H3312" i="3" s="1"/>
  <c r="H3315" i="3" a="1"/>
  <c r="H3315" i="3" s="1"/>
  <c r="H3319" i="3" a="1"/>
  <c r="H3319" i="3" s="1"/>
  <c r="H3326" i="3" a="1"/>
  <c r="H3326" i="3" s="1"/>
  <c r="H3330" i="3" a="1"/>
  <c r="H3330" i="3" s="1"/>
  <c r="H3334" i="3" a="1"/>
  <c r="H3334" i="3" s="1"/>
  <c r="H3338" i="3" a="1"/>
  <c r="H3338" i="3" s="1"/>
  <c r="H3342" i="3" a="1"/>
  <c r="H3342" i="3" s="1"/>
  <c r="H3346" i="3" a="1"/>
  <c r="H3346" i="3" s="1"/>
  <c r="H3349" i="3" a="1"/>
  <c r="H3349" i="3" s="1"/>
  <c r="H3353" i="3" a="1"/>
  <c r="H3353" i="3" s="1"/>
  <c r="H3356" i="3" a="1"/>
  <c r="H3356" i="3" s="1"/>
  <c r="H3360" i="3" a="1"/>
  <c r="H3360" i="3" s="1"/>
  <c r="H3364" i="3" a="1"/>
  <c r="H3364" i="3" s="1"/>
  <c r="H3368" i="3" a="1"/>
  <c r="H3368" i="3" s="1"/>
  <c r="H3372" i="3" a="1"/>
  <c r="H3372" i="3" s="1"/>
  <c r="H3376" i="3" a="1"/>
  <c r="H3376" i="3" s="1"/>
  <c r="H3379" i="3" a="1"/>
  <c r="H3379" i="3" s="1"/>
  <c r="H3383" i="3" a="1"/>
  <c r="H3383" i="3" s="1"/>
  <c r="H3390" i="3" a="1"/>
  <c r="H3390" i="3" s="1"/>
  <c r="H3394" i="3" a="1"/>
  <c r="H3394" i="3" s="1"/>
  <c r="H3398" i="3" a="1"/>
  <c r="H3398" i="3" s="1"/>
  <c r="H3402" i="3" a="1"/>
  <c r="H3402" i="3" s="1"/>
  <c r="H3406" i="3" a="1"/>
  <c r="H3406" i="3" s="1"/>
  <c r="H3410" i="3" a="1"/>
  <c r="H3410" i="3" s="1"/>
  <c r="H3413" i="3" a="1"/>
  <c r="H3413" i="3" s="1"/>
  <c r="H3417" i="3" a="1"/>
  <c r="H3417" i="3" s="1"/>
  <c r="H3420" i="3" a="1"/>
  <c r="H3420" i="3" s="1"/>
  <c r="H3424" i="3" a="1"/>
  <c r="H3424" i="3" s="1"/>
  <c r="H3428" i="3" a="1"/>
  <c r="H3428" i="3" s="1"/>
  <c r="H3432" i="3" a="1"/>
  <c r="H3432" i="3" s="1"/>
  <c r="H3436" i="3" a="1"/>
  <c r="H3436" i="3" s="1"/>
  <c r="H3440" i="3" a="1"/>
  <c r="H3440" i="3" s="1"/>
  <c r="H3443" i="3" a="1"/>
  <c r="H3443" i="3" s="1"/>
  <c r="H3447" i="3" a="1"/>
  <c r="H3447" i="3" s="1"/>
  <c r="H3454" i="3" a="1"/>
  <c r="H3454" i="3" s="1"/>
  <c r="H3458" i="3" a="1"/>
  <c r="H3458" i="3" s="1"/>
  <c r="H3461" i="3" a="1"/>
  <c r="H3461" i="3" s="1"/>
  <c r="H3465" i="3" a="1"/>
  <c r="H3465" i="3" s="1"/>
  <c r="H3469" i="3" a="1"/>
  <c r="H3469" i="3" s="1"/>
  <c r="H3473" i="3" a="1"/>
  <c r="H3473" i="3" s="1"/>
  <c r="H3477" i="3" a="1"/>
  <c r="H3477" i="3" s="1"/>
  <c r="H3481" i="3" a="1"/>
  <c r="H3481" i="3" s="1"/>
  <c r="H3484" i="3" a="1"/>
  <c r="H3484" i="3" s="1"/>
  <c r="H3488" i="3" a="1"/>
  <c r="H3488" i="3" s="1"/>
  <c r="H3494" i="3" a="1"/>
  <c r="H3494" i="3" s="1"/>
  <c r="H3498" i="3" a="1"/>
  <c r="H3498" i="3" s="1"/>
  <c r="H3502" i="3" a="1"/>
  <c r="H3502" i="3" s="1"/>
  <c r="H3506" i="3" a="1"/>
  <c r="H3506" i="3" s="1"/>
  <c r="H3471" i="3" a="1"/>
  <c r="H3471" i="3" s="1"/>
  <c r="H3486" i="3" a="1"/>
  <c r="H3486" i="3" s="1"/>
  <c r="H3500" i="3" a="1"/>
  <c r="H3500" i="3" s="1"/>
  <c r="H3510" i="3" a="1"/>
  <c r="H3510" i="3" s="1"/>
  <c r="H3518" i="3" a="1"/>
  <c r="H3518" i="3" s="1"/>
  <c r="H3525" i="3" a="1"/>
  <c r="H3525" i="3" s="1"/>
  <c r="H3532" i="3" a="1"/>
  <c r="H3532" i="3" s="1"/>
  <c r="H3546" i="3" a="1"/>
  <c r="H3546" i="3" s="1"/>
  <c r="H3554" i="3" a="1"/>
  <c r="H3554" i="3" s="1"/>
  <c r="H3560" i="3" a="1"/>
  <c r="H3560" i="3" s="1"/>
  <c r="H3568" i="3" a="1"/>
  <c r="H3568" i="3" s="1"/>
  <c r="H3574" i="3" a="1"/>
  <c r="H3574" i="3" s="1"/>
  <c r="H3582" i="3" a="1"/>
  <c r="H3582" i="3" s="1"/>
  <c r="H3589" i="3" a="1"/>
  <c r="H3589" i="3" s="1"/>
  <c r="H3596" i="3" a="1"/>
  <c r="H3596" i="3" s="1"/>
  <c r="H3608" i="3" a="1"/>
  <c r="H3608" i="3" s="1"/>
  <c r="H3613" i="3" a="1"/>
  <c r="H3613" i="3" s="1"/>
  <c r="H3618" i="3" a="1"/>
  <c r="H3618" i="3" s="1"/>
  <c r="H3622" i="3" a="1"/>
  <c r="H3622" i="3" s="1"/>
  <c r="H3627" i="3" a="1"/>
  <c r="H3627" i="3" s="1"/>
  <c r="H3632" i="3" a="1"/>
  <c r="H3632" i="3" s="1"/>
  <c r="H3637" i="3" a="1"/>
  <c r="H3637" i="3" s="1"/>
  <c r="H3641" i="3" a="1"/>
  <c r="H3641" i="3" s="1"/>
  <c r="H3646" i="3" a="1"/>
  <c r="H3646" i="3" s="1"/>
  <c r="H3655" i="3" a="1"/>
  <c r="H3655" i="3" s="1"/>
  <c r="H3660" i="3" a="1"/>
  <c r="H3660" i="3" s="1"/>
  <c r="H3665" i="3" a="1"/>
  <c r="H3665" i="3" s="1"/>
  <c r="H3668" i="3" a="1"/>
  <c r="H3668" i="3" s="1"/>
  <c r="H3671" i="3" a="1"/>
  <c r="H3671" i="3" s="1"/>
  <c r="H3675" i="3" a="1"/>
  <c r="H3675" i="3" s="1"/>
  <c r="H3679" i="3" a="1"/>
  <c r="H3679" i="3" s="1"/>
  <c r="H3683" i="3" a="1"/>
  <c r="H3683" i="3" s="1"/>
  <c r="H3689" i="3" a="1"/>
  <c r="H3689" i="3" s="1"/>
  <c r="H3693" i="3" a="1"/>
  <c r="H3693" i="3" s="1"/>
  <c r="H3697" i="3" a="1"/>
  <c r="H3697" i="3" s="1"/>
  <c r="H3700" i="3" a="1"/>
  <c r="H3700" i="3" s="1"/>
  <c r="H3703" i="3" a="1"/>
  <c r="H3703" i="3" s="1"/>
  <c r="H3707" i="3" a="1"/>
  <c r="H3707" i="3" s="1"/>
  <c r="H3711" i="3" a="1"/>
  <c r="H3711" i="3" s="1"/>
  <c r="H3715" i="3" a="1"/>
  <c r="H3715" i="3" s="1"/>
  <c r="H3721" i="3" a="1"/>
  <c r="H3721" i="3" s="1"/>
  <c r="H3725" i="3" a="1"/>
  <c r="H3725" i="3" s="1"/>
  <c r="H3729" i="3" a="1"/>
  <c r="H3729" i="3" s="1"/>
  <c r="H3733" i="3" a="1"/>
  <c r="H3733" i="3" s="1"/>
  <c r="H3737" i="3" a="1"/>
  <c r="H3737" i="3" s="1"/>
  <c r="H3741" i="3" a="1"/>
  <c r="H3741" i="3" s="1"/>
  <c r="H3744" i="3" a="1"/>
  <c r="H3744" i="3" s="1"/>
  <c r="H3747" i="3" a="1"/>
  <c r="H3747" i="3" s="1"/>
  <c r="H3751" i="3" a="1"/>
  <c r="H3751" i="3" s="1"/>
  <c r="H3755" i="3" a="1"/>
  <c r="H3755" i="3" s="1"/>
  <c r="H3758" i="3" a="1"/>
  <c r="H3758" i="3" s="1"/>
  <c r="H3765" i="3" a="1"/>
  <c r="H3765" i="3" s="1"/>
  <c r="H3769" i="3" a="1"/>
  <c r="H3769" i="3" s="1"/>
  <c r="H3773" i="3" a="1"/>
  <c r="H3773" i="3" s="1"/>
  <c r="H3776" i="3" a="1"/>
  <c r="H3776" i="3" s="1"/>
  <c r="H3779" i="3" a="1"/>
  <c r="H3779" i="3" s="1"/>
  <c r="H3783" i="3" a="1"/>
  <c r="H3783" i="3" s="1"/>
  <c r="H3787" i="3" a="1"/>
  <c r="H3787" i="3" s="1"/>
  <c r="H3790" i="3" a="1"/>
  <c r="H3790" i="3" s="1"/>
  <c r="H3797" i="3" a="1"/>
  <c r="H3797" i="3" s="1"/>
  <c r="H3801" i="3" a="1"/>
  <c r="H3801" i="3" s="1"/>
  <c r="H3805" i="3" a="1"/>
  <c r="H3805" i="3" s="1"/>
  <c r="H3808" i="3" a="1"/>
  <c r="H3808" i="3" s="1"/>
  <c r="H3811" i="3" a="1"/>
  <c r="H3811" i="3" s="1"/>
  <c r="H3815" i="3" a="1"/>
  <c r="H3815" i="3" s="1"/>
  <c r="H3819" i="3" a="1"/>
  <c r="H3819" i="3" s="1"/>
  <c r="H3822" i="3" a="1"/>
  <c r="H3822" i="3" s="1"/>
  <c r="H3829" i="3" a="1"/>
  <c r="H3829" i="3" s="1"/>
  <c r="H3832" i="3" a="1"/>
  <c r="H3832" i="3" s="1"/>
  <c r="H3836" i="3" a="1"/>
  <c r="H3836" i="3" s="1"/>
  <c r="H3839" i="3" a="1"/>
  <c r="H3839" i="3" s="1"/>
  <c r="H3842" i="3" a="1"/>
  <c r="H3842" i="3" s="1"/>
  <c r="H3849" i="3" a="1"/>
  <c r="H3849" i="3" s="1"/>
  <c r="H3853" i="3" a="1"/>
  <c r="H3853" i="3" s="1"/>
  <c r="H3856" i="3" a="1"/>
  <c r="H3856" i="3" s="1"/>
  <c r="H3859" i="3" a="1"/>
  <c r="H3859" i="3" s="1"/>
  <c r="H3862" i="3" a="1"/>
  <c r="H3862" i="3" s="1"/>
  <c r="H3869" i="3" a="1"/>
  <c r="H3869" i="3" s="1"/>
  <c r="H3872" i="3" a="1"/>
  <c r="H3872" i="3" s="1"/>
  <c r="H3875" i="3" a="1"/>
  <c r="H3875" i="3" s="1"/>
  <c r="H3878" i="3" a="1"/>
  <c r="H3878" i="3" s="1"/>
  <c r="H3885" i="3" a="1"/>
  <c r="H3885" i="3" s="1"/>
  <c r="H3888" i="3" a="1"/>
  <c r="H3888" i="3" s="1"/>
  <c r="H3891" i="3" a="1"/>
  <c r="H3891" i="3" s="1"/>
  <c r="H3894" i="3" a="1"/>
  <c r="H3894" i="3" s="1"/>
  <c r="H3901" i="3" a="1"/>
  <c r="H3901" i="3" s="1"/>
  <c r="H3904" i="3" a="1"/>
  <c r="H3904" i="3" s="1"/>
  <c r="H3907" i="3" a="1"/>
  <c r="H3907" i="3" s="1"/>
  <c r="H3910" i="3" a="1"/>
  <c r="H3910" i="3" s="1"/>
  <c r="H3917" i="3" a="1"/>
  <c r="H3917" i="3" s="1"/>
  <c r="H3920" i="3" a="1"/>
  <c r="H3920" i="3" s="1"/>
  <c r="H3923" i="3" a="1"/>
  <c r="H3923" i="3" s="1"/>
  <c r="H3926" i="3" a="1"/>
  <c r="H3926" i="3" s="1"/>
  <c r="H3933" i="3" a="1"/>
  <c r="H3933" i="3" s="1"/>
  <c r="H3936" i="3" a="1"/>
  <c r="H3936" i="3" s="1"/>
  <c r="H3939" i="3" a="1"/>
  <c r="H3939" i="3" s="1"/>
  <c r="H3942" i="3" a="1"/>
  <c r="H3942" i="3" s="1"/>
  <c r="H3949" i="3" a="1"/>
  <c r="H3949" i="3" s="1"/>
  <c r="H3952" i="3" a="1"/>
  <c r="H3952" i="3" s="1"/>
  <c r="H3955" i="3" a="1"/>
  <c r="H3955" i="3" s="1"/>
  <c r="H3958" i="3" a="1"/>
  <c r="H3958" i="3" s="1"/>
  <c r="H3965" i="3" a="1"/>
  <c r="H3965" i="3" s="1"/>
  <c r="H3968" i="3" a="1"/>
  <c r="H3968" i="3" s="1"/>
  <c r="H3971" i="3" a="1"/>
  <c r="H3971" i="3" s="1"/>
  <c r="H3974" i="3" a="1"/>
  <c r="H3974" i="3" s="1"/>
  <c r="H3981" i="3" a="1"/>
  <c r="H3981" i="3" s="1"/>
  <c r="H3984" i="3" a="1"/>
  <c r="H3984" i="3" s="1"/>
  <c r="H3987" i="3" a="1"/>
  <c r="H3987" i="3" s="1"/>
  <c r="H3990" i="3" a="1"/>
  <c r="H3990" i="3" s="1"/>
  <c r="H3997" i="3" a="1"/>
  <c r="H3997" i="3" s="1"/>
  <c r="H4000" i="3" a="1"/>
  <c r="H4000" i="3" s="1"/>
  <c r="H4003" i="3" a="1"/>
  <c r="H4003" i="3" s="1"/>
  <c r="H4006" i="3" a="1"/>
  <c r="H4006" i="3" s="1"/>
  <c r="H4010" i="3" a="1"/>
  <c r="H4010" i="3" s="1"/>
  <c r="H4013" i="3" a="1"/>
  <c r="H4013" i="3" s="1"/>
  <c r="H4016" i="3" a="1"/>
  <c r="H4016" i="3" s="1"/>
  <c r="H4023" i="3" a="1"/>
  <c r="H4023" i="3" s="1"/>
  <c r="H4026" i="3" a="1"/>
  <c r="H4026" i="3" s="1"/>
  <c r="H4029" i="3" a="1"/>
  <c r="H4029" i="3" s="1"/>
  <c r="H4032" i="3" a="1"/>
  <c r="H4032" i="3" s="1"/>
  <c r="H4039" i="3" a="1"/>
  <c r="H4039" i="3" s="1"/>
  <c r="H4042" i="3" a="1"/>
  <c r="H4042" i="3" s="1"/>
  <c r="H4045" i="3" a="1"/>
  <c r="H4045" i="3" s="1"/>
  <c r="H4048" i="3" a="1"/>
  <c r="H4048" i="3" s="1"/>
  <c r="H4055" i="3" a="1"/>
  <c r="H4055" i="3" s="1"/>
  <c r="H4058" i="3" a="1"/>
  <c r="H4058" i="3" s="1"/>
  <c r="H4061" i="3" a="1"/>
  <c r="H4061" i="3" s="1"/>
  <c r="H4064" i="3" a="1"/>
  <c r="H4064" i="3" s="1"/>
  <c r="H4071" i="3" a="1"/>
  <c r="H4071" i="3" s="1"/>
  <c r="H4074" i="3" a="1"/>
  <c r="H4074" i="3" s="1"/>
  <c r="H4077" i="3" a="1"/>
  <c r="H4077" i="3" s="1"/>
  <c r="H4080" i="3" a="1"/>
  <c r="H4080" i="3" s="1"/>
  <c r="H4087" i="3" a="1"/>
  <c r="H4087" i="3" s="1"/>
  <c r="H4090" i="3" a="1"/>
  <c r="H4090" i="3" s="1"/>
  <c r="H4093" i="3" a="1"/>
  <c r="H4093" i="3" s="1"/>
  <c r="H4096" i="3" a="1"/>
  <c r="H4096" i="3" s="1"/>
  <c r="H4103" i="3" a="1"/>
  <c r="H4103" i="3" s="1"/>
  <c r="H4106" i="3" a="1"/>
  <c r="H4106" i="3" s="1"/>
  <c r="H4109" i="3" a="1"/>
  <c r="H4109" i="3" s="1"/>
  <c r="H4112" i="3" a="1"/>
  <c r="H4112" i="3" s="1"/>
  <c r="H4119" i="3" a="1"/>
  <c r="H4119" i="3" s="1"/>
  <c r="H4122" i="3" a="1"/>
  <c r="H4122" i="3" s="1"/>
  <c r="H4125" i="3" a="1"/>
  <c r="H4125" i="3" s="1"/>
  <c r="H4128" i="3" a="1"/>
  <c r="H4128" i="3" s="1"/>
  <c r="H4135" i="3" a="1"/>
  <c r="H4135" i="3" s="1"/>
  <c r="H4138" i="3" a="1"/>
  <c r="H4138" i="3" s="1"/>
  <c r="H4141" i="3" a="1"/>
  <c r="H4141" i="3" s="1"/>
  <c r="H4144" i="3" a="1"/>
  <c r="H4144" i="3" s="1"/>
  <c r="H4151" i="3" a="1"/>
  <c r="H4151" i="3" s="1"/>
  <c r="H4154" i="3" a="1"/>
  <c r="H4154" i="3" s="1"/>
  <c r="H4157" i="3" a="1"/>
  <c r="H4157" i="3" s="1"/>
  <c r="H4160" i="3" a="1"/>
  <c r="H4160" i="3" s="1"/>
  <c r="H4167" i="3" a="1"/>
  <c r="H4167" i="3" s="1"/>
  <c r="H4170" i="3" a="1"/>
  <c r="H4170" i="3" s="1"/>
  <c r="H4173" i="3" a="1"/>
  <c r="H4173" i="3" s="1"/>
  <c r="H4176" i="3" a="1"/>
  <c r="H4176" i="3" s="1"/>
  <c r="H4183" i="3" a="1"/>
  <c r="H4183" i="3" s="1"/>
  <c r="H4186" i="3" a="1"/>
  <c r="H4186" i="3" s="1"/>
  <c r="H4189" i="3" a="1"/>
  <c r="H4189" i="3" s="1"/>
  <c r="H4192" i="3" a="1"/>
  <c r="H4192" i="3" s="1"/>
  <c r="H4199" i="3" a="1"/>
  <c r="H4199" i="3" s="1"/>
  <c r="H4202" i="3" a="1"/>
  <c r="H4202" i="3" s="1"/>
  <c r="H4205" i="3" a="1"/>
  <c r="H4205" i="3" s="1"/>
  <c r="H4208" i="3" a="1"/>
  <c r="H4208" i="3" s="1"/>
  <c r="H4215" i="3" a="1"/>
  <c r="H4215" i="3" s="1"/>
  <c r="H4218" i="3" a="1"/>
  <c r="H4218" i="3" s="1"/>
  <c r="H4221" i="3" a="1"/>
  <c r="H4221" i="3" s="1"/>
  <c r="H4224" i="3" a="1"/>
  <c r="H4224" i="3" s="1"/>
  <c r="H4231" i="3" a="1"/>
  <c r="H4231" i="3" s="1"/>
  <c r="H4234" i="3" a="1"/>
  <c r="H4234" i="3" s="1"/>
  <c r="H4237" i="3" a="1"/>
  <c r="H4237" i="3" s="1"/>
  <c r="H4240" i="3" a="1"/>
  <c r="H4240" i="3" s="1"/>
  <c r="H4247" i="3" a="1"/>
  <c r="H4247" i="3" s="1"/>
  <c r="H4250" i="3" a="1"/>
  <c r="H4250" i="3" s="1"/>
  <c r="H4253" i="3" a="1"/>
  <c r="H4253" i="3" s="1"/>
  <c r="H4256" i="3" a="1"/>
  <c r="H4256" i="3" s="1"/>
  <c r="H4263" i="3" a="1"/>
  <c r="H4263" i="3" s="1"/>
  <c r="H4266" i="3" a="1"/>
  <c r="H4266" i="3" s="1"/>
  <c r="H4269" i="3" a="1"/>
  <c r="H4269" i="3" s="1"/>
  <c r="H4272" i="3" a="1"/>
  <c r="H4272" i="3" s="1"/>
  <c r="H4279" i="3" a="1"/>
  <c r="H4279" i="3" s="1"/>
  <c r="H4282" i="3" a="1"/>
  <c r="H4282" i="3" s="1"/>
  <c r="H4285" i="3" a="1"/>
  <c r="H4285" i="3" s="1"/>
  <c r="H4288" i="3" a="1"/>
  <c r="H4288" i="3" s="1"/>
  <c r="H4295" i="3" a="1"/>
  <c r="H4295" i="3" s="1"/>
  <c r="H4298" i="3" a="1"/>
  <c r="H4298" i="3" s="1"/>
  <c r="H4301" i="3" a="1"/>
  <c r="H4301" i="3" s="1"/>
  <c r="H4304" i="3" a="1"/>
  <c r="H4304" i="3" s="1"/>
  <c r="H4311" i="3" a="1"/>
  <c r="H4311" i="3" s="1"/>
  <c r="H4314" i="3" a="1"/>
  <c r="H4314" i="3" s="1"/>
  <c r="H4317" i="3" a="1"/>
  <c r="H4317" i="3" s="1"/>
  <c r="H4320" i="3" a="1"/>
  <c r="H4320" i="3" s="1"/>
  <c r="H4327" i="3" a="1"/>
  <c r="H4327" i="3" s="1"/>
  <c r="H4330" i="3" a="1"/>
  <c r="H4330" i="3" s="1"/>
  <c r="H4333" i="3" a="1"/>
  <c r="H4333" i="3" s="1"/>
  <c r="H4336" i="3" a="1"/>
  <c r="H4336" i="3" s="1"/>
  <c r="H4343" i="3" a="1"/>
  <c r="H4343" i="3" s="1"/>
  <c r="H4346" i="3" a="1"/>
  <c r="H4346" i="3" s="1"/>
  <c r="H4349" i="3" a="1"/>
  <c r="H4349" i="3" s="1"/>
  <c r="H4352" i="3" a="1"/>
  <c r="H4352" i="3" s="1"/>
  <c r="H4359" i="3" a="1"/>
  <c r="H4359" i="3" s="1"/>
  <c r="H4362" i="3" a="1"/>
  <c r="H4362" i="3" s="1"/>
  <c r="H4365" i="3" a="1"/>
  <c r="H4365" i="3" s="1"/>
  <c r="H4368" i="3" a="1"/>
  <c r="H4368" i="3" s="1"/>
  <c r="H4375" i="3" a="1"/>
  <c r="H4375" i="3" s="1"/>
  <c r="H4378" i="3" a="1"/>
  <c r="H4378" i="3" s="1"/>
  <c r="H4381" i="3" a="1"/>
  <c r="H4381" i="3" s="1"/>
  <c r="H4384" i="3" a="1"/>
  <c r="H4384" i="3" s="1"/>
  <c r="H4391" i="3" a="1"/>
  <c r="H4391" i="3" s="1"/>
  <c r="H4394" i="3" a="1"/>
  <c r="H4394" i="3" s="1"/>
  <c r="H4397" i="3" a="1"/>
  <c r="H4397" i="3" s="1"/>
  <c r="H4400" i="3" a="1"/>
  <c r="H4400" i="3" s="1"/>
  <c r="H4407" i="3" a="1"/>
  <c r="H4407" i="3" s="1"/>
  <c r="H4410" i="3" a="1"/>
  <c r="H4410" i="3" s="1"/>
  <c r="H4413" i="3" a="1"/>
  <c r="H4413" i="3" s="1"/>
  <c r="H4416" i="3" a="1"/>
  <c r="H4416" i="3" s="1"/>
  <c r="H4423" i="3" a="1"/>
  <c r="H4423" i="3" s="1"/>
  <c r="H4426" i="3" a="1"/>
  <c r="H4426" i="3" s="1"/>
  <c r="H4429" i="3" a="1"/>
  <c r="H4429" i="3" s="1"/>
  <c r="H4432" i="3" a="1"/>
  <c r="H4432" i="3" s="1"/>
  <c r="H4439" i="3" a="1"/>
  <c r="H4439" i="3" s="1"/>
  <c r="H4442" i="3" a="1"/>
  <c r="H4442" i="3" s="1"/>
  <c r="H4445" i="3" a="1"/>
  <c r="H4445" i="3" s="1"/>
  <c r="H4448" i="3" a="1"/>
  <c r="H4448" i="3" s="1"/>
  <c r="H4455" i="3" a="1"/>
  <c r="H4455" i="3" s="1"/>
  <c r="H4458" i="3" a="1"/>
  <c r="H4458" i="3" s="1"/>
  <c r="H4461" i="3" a="1"/>
  <c r="H4461" i="3" s="1"/>
  <c r="H4464" i="3" a="1"/>
  <c r="H4464" i="3" s="1"/>
  <c r="H4471" i="3" a="1"/>
  <c r="H4471" i="3" s="1"/>
  <c r="H4474" i="3" a="1"/>
  <c r="H4474" i="3" s="1"/>
  <c r="H4477" i="3" a="1"/>
  <c r="H4477" i="3" s="1"/>
  <c r="H4480" i="3" a="1"/>
  <c r="H4480" i="3" s="1"/>
  <c r="H4487" i="3" a="1"/>
  <c r="H4487" i="3" s="1"/>
  <c r="H4490" i="3" a="1"/>
  <c r="H4490" i="3" s="1"/>
  <c r="H4493" i="3" a="1"/>
  <c r="H4493" i="3" s="1"/>
  <c r="H4496" i="3" a="1"/>
  <c r="H4496" i="3" s="1"/>
  <c r="H4503" i="3" a="1"/>
  <c r="H4503" i="3" s="1"/>
  <c r="H4506" i="3" a="1"/>
  <c r="H4506" i="3" s="1"/>
  <c r="H4509" i="3" a="1"/>
  <c r="H4509" i="3" s="1"/>
  <c r="H4512" i="3" a="1"/>
  <c r="H4512" i="3" s="1"/>
  <c r="H4519" i="3" a="1"/>
  <c r="H4519" i="3" s="1"/>
  <c r="H4522" i="3" a="1"/>
  <c r="H4522" i="3" s="1"/>
  <c r="H4525" i="3" a="1"/>
  <c r="H4525" i="3" s="1"/>
  <c r="H4528" i="3" a="1"/>
  <c r="H4528" i="3" s="1"/>
  <c r="H4535" i="3" a="1"/>
  <c r="H4535" i="3" s="1"/>
  <c r="H4538" i="3" a="1"/>
  <c r="H4538" i="3" s="1"/>
  <c r="H4541" i="3" a="1"/>
  <c r="H4541" i="3" s="1"/>
  <c r="H4544" i="3" a="1"/>
  <c r="H4544" i="3" s="1"/>
  <c r="H4551" i="3" a="1"/>
  <c r="H4551" i="3" s="1"/>
  <c r="H4554" i="3" a="1"/>
  <c r="H4554" i="3" s="1"/>
  <c r="H4557" i="3" a="1"/>
  <c r="H4557" i="3" s="1"/>
  <c r="H4560" i="3" a="1"/>
  <c r="H4560" i="3" s="1"/>
  <c r="H4567" i="3" a="1"/>
  <c r="H4567" i="3" s="1"/>
  <c r="H4570" i="3" a="1"/>
  <c r="H4570" i="3" s="1"/>
  <c r="H4573" i="3" a="1"/>
  <c r="H4573" i="3" s="1"/>
  <c r="H4576" i="3" a="1"/>
  <c r="H4576" i="3" s="1"/>
  <c r="H4583" i="3" a="1"/>
  <c r="H4583" i="3" s="1"/>
  <c r="H4586" i="3" a="1"/>
  <c r="H4586" i="3" s="1"/>
  <c r="H4589" i="3" a="1"/>
  <c r="H4589" i="3" s="1"/>
  <c r="H4592" i="3" a="1"/>
  <c r="H4592" i="3" s="1"/>
  <c r="H4599" i="3" a="1"/>
  <c r="H4599" i="3" s="1"/>
  <c r="H4602" i="3" a="1"/>
  <c r="H4602" i="3" s="1"/>
  <c r="H4605" i="3" a="1"/>
  <c r="H4605" i="3" s="1"/>
  <c r="H4608" i="3" a="1"/>
  <c r="H4608" i="3" s="1"/>
  <c r="H4615" i="3" a="1"/>
  <c r="H4615" i="3" s="1"/>
  <c r="H3475" i="3" a="1"/>
  <c r="H3475" i="3" s="1"/>
  <c r="H3490" i="3" a="1"/>
  <c r="H3490" i="3" s="1"/>
  <c r="H3504" i="3" a="1"/>
  <c r="H3504" i="3" s="1"/>
  <c r="H3512" i="3" a="1"/>
  <c r="H3512" i="3" s="1"/>
  <c r="H3520" i="3" a="1"/>
  <c r="H3520" i="3" s="1"/>
  <c r="H3526" i="3" a="1"/>
  <c r="H3526" i="3" s="1"/>
  <c r="H3534" i="3" a="1"/>
  <c r="H3534" i="3" s="1"/>
  <c r="H3541" i="3" a="1"/>
  <c r="H3541" i="3" s="1"/>
  <c r="H3548" i="3" a="1"/>
  <c r="H3548" i="3" s="1"/>
  <c r="H3562" i="3" a="1"/>
  <c r="H3562" i="3" s="1"/>
  <c r="H3570" i="3" a="1"/>
  <c r="H3570" i="3" s="1"/>
  <c r="H3576" i="3" a="1"/>
  <c r="H3576" i="3" s="1"/>
  <c r="H3584" i="3" a="1"/>
  <c r="H3584" i="3" s="1"/>
  <c r="H3590" i="3" a="1"/>
  <c r="H3590" i="3" s="1"/>
  <c r="H3598" i="3" a="1"/>
  <c r="H3598" i="3" s="1"/>
  <c r="H3605" i="3" a="1"/>
  <c r="H3605" i="3" s="1"/>
  <c r="H3609" i="3" a="1"/>
  <c r="H3609" i="3" s="1"/>
  <c r="H3614" i="3" a="1"/>
  <c r="H3614" i="3" s="1"/>
  <c r="H3623" i="3" a="1"/>
  <c r="H3623" i="3" s="1"/>
  <c r="H3628" i="3" a="1"/>
  <c r="H3628" i="3" s="1"/>
  <c r="H3634" i="3" a="1"/>
  <c r="H3634" i="3" s="1"/>
  <c r="H3642" i="3" a="1"/>
  <c r="H3642" i="3" s="1"/>
  <c r="H3648" i="3" a="1"/>
  <c r="H3648" i="3" s="1"/>
  <c r="H3652" i="3" a="1"/>
  <c r="H3652" i="3" s="1"/>
  <c r="H3656" i="3" a="1"/>
  <c r="H3656" i="3" s="1"/>
  <c r="H3662" i="3" a="1"/>
  <c r="H3662" i="3" s="1"/>
  <c r="H3666" i="3" a="1"/>
  <c r="H3666" i="3" s="1"/>
  <c r="H3669" i="3" a="1"/>
  <c r="H3669" i="3" s="1"/>
  <c r="H3672" i="3" a="1"/>
  <c r="H3672" i="3" s="1"/>
  <c r="H3676" i="3" a="1"/>
  <c r="H3676" i="3" s="1"/>
  <c r="H3680" i="3" a="1"/>
  <c r="H3680" i="3" s="1"/>
  <c r="H3686" i="3" a="1"/>
  <c r="H3686" i="3" s="1"/>
  <c r="H3690" i="3" a="1"/>
  <c r="H3690" i="3" s="1"/>
  <c r="H3694" i="3" a="1"/>
  <c r="H3694" i="3" s="1"/>
  <c r="H3698" i="3" a="1"/>
  <c r="H3698" i="3" s="1"/>
  <c r="H3701" i="3" a="1"/>
  <c r="H3701" i="3" s="1"/>
  <c r="H3704" i="3" a="1"/>
  <c r="H3704" i="3" s="1"/>
  <c r="H3708" i="3" a="1"/>
  <c r="H3708" i="3" s="1"/>
  <c r="H3712" i="3" a="1"/>
  <c r="H3712" i="3" s="1"/>
  <c r="H3718" i="3" a="1"/>
  <c r="H3718" i="3" s="1"/>
  <c r="H3722" i="3" a="1"/>
  <c r="H3722" i="3" s="1"/>
  <c r="H3726" i="3" a="1"/>
  <c r="H3726" i="3" s="1"/>
  <c r="H3730" i="3" a="1"/>
  <c r="H3730" i="3" s="1"/>
  <c r="H3734" i="3" a="1"/>
  <c r="H3734" i="3" s="1"/>
  <c r="H3738" i="3" a="1"/>
  <c r="H3738" i="3" s="1"/>
  <c r="H3745" i="3" a="1"/>
  <c r="H3745" i="3" s="1"/>
  <c r="H3748" i="3" a="1"/>
  <c r="H3748" i="3" s="1"/>
  <c r="H3752" i="3" a="1"/>
  <c r="H3752" i="3" s="1"/>
  <c r="H3756" i="3" a="1"/>
  <c r="H3756" i="3" s="1"/>
  <c r="H3759" i="3" a="1"/>
  <c r="H3759" i="3" s="1"/>
  <c r="H3762" i="3" a="1"/>
  <c r="H3762" i="3" s="1"/>
  <c r="H3766" i="3" a="1"/>
  <c r="H3766" i="3" s="1"/>
  <c r="H3770" i="3" a="1"/>
  <c r="H3770" i="3" s="1"/>
  <c r="H3777" i="3" a="1"/>
  <c r="H3777" i="3" s="1"/>
  <c r="H3780" i="3" a="1"/>
  <c r="H3780" i="3" s="1"/>
  <c r="H3784" i="3" a="1"/>
  <c r="H3784" i="3" s="1"/>
  <c r="H3788" i="3" a="1"/>
  <c r="H3788" i="3" s="1"/>
  <c r="H3791" i="3" a="1"/>
  <c r="H3791" i="3" s="1"/>
  <c r="H3794" i="3" a="1"/>
  <c r="H3794" i="3" s="1"/>
  <c r="H3798" i="3" a="1"/>
  <c r="H3798" i="3" s="1"/>
  <c r="H3802" i="3" a="1"/>
  <c r="H3802" i="3" s="1"/>
  <c r="H3809" i="3" a="1"/>
  <c r="H3809" i="3" s="1"/>
  <c r="H3812" i="3" a="1"/>
  <c r="H3812" i="3" s="1"/>
  <c r="H3816" i="3" a="1"/>
  <c r="H3816" i="3" s="1"/>
  <c r="H3820" i="3" a="1"/>
  <c r="H3820" i="3" s="1"/>
  <c r="H3823" i="3" a="1"/>
  <c r="H3823" i="3" s="1"/>
  <c r="H3826" i="3" a="1"/>
  <c r="H3826" i="3" s="1"/>
  <c r="H3833" i="3" a="1"/>
  <c r="H3833" i="3" s="1"/>
  <c r="H3837" i="3" a="1"/>
  <c r="H3837" i="3" s="1"/>
  <c r="H3840" i="3" a="1"/>
  <c r="H3840" i="3" s="1"/>
  <c r="H3843" i="3" a="1"/>
  <c r="H3843" i="3" s="1"/>
  <c r="H3846" i="3" a="1"/>
  <c r="H3846" i="3" s="1"/>
  <c r="H3850" i="3" a="1"/>
  <c r="H3850" i="3" s="1"/>
  <c r="H3857" i="3" a="1"/>
  <c r="H3857" i="3" s="1"/>
  <c r="H3860" i="3" a="1"/>
  <c r="H3860" i="3" s="1"/>
  <c r="H3863" i="3" a="1"/>
  <c r="H3863" i="3" s="1"/>
  <c r="H3866" i="3" a="1"/>
  <c r="H3866" i="3" s="1"/>
  <c r="H3873" i="3" a="1"/>
  <c r="H3873" i="3" s="1"/>
  <c r="H3876" i="3" a="1"/>
  <c r="H3876" i="3" s="1"/>
  <c r="H3879" i="3" a="1"/>
  <c r="H3879" i="3" s="1"/>
  <c r="H3882" i="3" a="1"/>
  <c r="H3882" i="3" s="1"/>
  <c r="H3889" i="3" a="1"/>
  <c r="H3889" i="3" s="1"/>
  <c r="H3892" i="3" a="1"/>
  <c r="H3892" i="3" s="1"/>
  <c r="H3895" i="3" a="1"/>
  <c r="H3895" i="3" s="1"/>
  <c r="H3898" i="3" a="1"/>
  <c r="H3898" i="3" s="1"/>
  <c r="H3905" i="3" a="1"/>
  <c r="H3905" i="3" s="1"/>
  <c r="H3908" i="3" a="1"/>
  <c r="H3908" i="3" s="1"/>
  <c r="H3911" i="3" a="1"/>
  <c r="H3911" i="3" s="1"/>
  <c r="H3914" i="3" a="1"/>
  <c r="H3914" i="3" s="1"/>
  <c r="H3921" i="3" a="1"/>
  <c r="H3921" i="3" s="1"/>
  <c r="H3924" i="3" a="1"/>
  <c r="H3924" i="3" s="1"/>
  <c r="H3927" i="3" a="1"/>
  <c r="H3927" i="3" s="1"/>
  <c r="H3930" i="3" a="1"/>
  <c r="H3930" i="3" s="1"/>
  <c r="H3937" i="3" a="1"/>
  <c r="H3937" i="3" s="1"/>
  <c r="H3940" i="3" a="1"/>
  <c r="H3940" i="3" s="1"/>
  <c r="H3943" i="3" a="1"/>
  <c r="H3943" i="3" s="1"/>
  <c r="H3946" i="3" a="1"/>
  <c r="H3946" i="3" s="1"/>
  <c r="H3953" i="3" a="1"/>
  <c r="H3953" i="3" s="1"/>
  <c r="H3956" i="3" a="1"/>
  <c r="H3956" i="3" s="1"/>
  <c r="H3959" i="3" a="1"/>
  <c r="H3959" i="3" s="1"/>
  <c r="H3962" i="3" a="1"/>
  <c r="H3962" i="3" s="1"/>
  <c r="H3969" i="3" a="1"/>
  <c r="H3969" i="3" s="1"/>
  <c r="H3972" i="3" a="1"/>
  <c r="H3972" i="3" s="1"/>
  <c r="H3975" i="3" a="1"/>
  <c r="H3975" i="3" s="1"/>
  <c r="H3978" i="3" a="1"/>
  <c r="H3978" i="3" s="1"/>
  <c r="H3985" i="3" a="1"/>
  <c r="H3985" i="3" s="1"/>
  <c r="H3988" i="3" a="1"/>
  <c r="H3988" i="3" s="1"/>
  <c r="H3991" i="3" a="1"/>
  <c r="H3991" i="3" s="1"/>
  <c r="H3994" i="3" a="1"/>
  <c r="H3994" i="3" s="1"/>
  <c r="H4001" i="3" a="1"/>
  <c r="H4001" i="3" s="1"/>
  <c r="H4004" i="3" a="1"/>
  <c r="H4004" i="3" s="1"/>
  <c r="H4007" i="3" a="1"/>
  <c r="H4007" i="3" s="1"/>
  <c r="H4011" i="3" a="1"/>
  <c r="H4011" i="3" s="1"/>
  <c r="H4014" i="3" a="1"/>
  <c r="H4014" i="3" s="1"/>
  <c r="H4017" i="3" a="1"/>
  <c r="H4017" i="3" s="1"/>
  <c r="H4020" i="3" a="1"/>
  <c r="H4020" i="3" s="1"/>
  <c r="H4027" i="3" a="1"/>
  <c r="H4027" i="3" s="1"/>
  <c r="H4030" i="3" a="1"/>
  <c r="H4030" i="3" s="1"/>
  <c r="H4033" i="3" a="1"/>
  <c r="H4033" i="3" s="1"/>
  <c r="H4036" i="3" a="1"/>
  <c r="H4036" i="3" s="1"/>
  <c r="H4043" i="3" a="1"/>
  <c r="H4043" i="3" s="1"/>
  <c r="H4046" i="3" a="1"/>
  <c r="H4046" i="3" s="1"/>
  <c r="H4049" i="3" a="1"/>
  <c r="H4049" i="3" s="1"/>
  <c r="H4052" i="3" a="1"/>
  <c r="H4052" i="3" s="1"/>
  <c r="H4059" i="3" a="1"/>
  <c r="H4059" i="3" s="1"/>
  <c r="H4062" i="3" a="1"/>
  <c r="H4062" i="3" s="1"/>
  <c r="H4065" i="3" a="1"/>
  <c r="H4065" i="3" s="1"/>
  <c r="H4068" i="3" a="1"/>
  <c r="H4068" i="3" s="1"/>
  <c r="H4075" i="3" a="1"/>
  <c r="H4075" i="3" s="1"/>
  <c r="H4078" i="3" a="1"/>
  <c r="H4078" i="3" s="1"/>
  <c r="H4081" i="3" a="1"/>
  <c r="H4081" i="3" s="1"/>
  <c r="H4084" i="3" a="1"/>
  <c r="H4084" i="3" s="1"/>
  <c r="H4091" i="3" a="1"/>
  <c r="H4091" i="3" s="1"/>
  <c r="H4094" i="3" a="1"/>
  <c r="H4094" i="3" s="1"/>
  <c r="H4097" i="3" a="1"/>
  <c r="H4097" i="3" s="1"/>
  <c r="H4100" i="3" a="1"/>
  <c r="H4100" i="3" s="1"/>
  <c r="H4107" i="3" a="1"/>
  <c r="H4107" i="3" s="1"/>
  <c r="H4110" i="3" a="1"/>
  <c r="H4110" i="3" s="1"/>
  <c r="H4113" i="3" a="1"/>
  <c r="H4113" i="3" s="1"/>
  <c r="H4116" i="3" a="1"/>
  <c r="H4116" i="3" s="1"/>
  <c r="H4123" i="3" a="1"/>
  <c r="H4123" i="3" s="1"/>
  <c r="H4126" i="3" a="1"/>
  <c r="H4126" i="3" s="1"/>
  <c r="H4129" i="3" a="1"/>
  <c r="H4129" i="3" s="1"/>
  <c r="H4132" i="3" a="1"/>
  <c r="H4132" i="3" s="1"/>
  <c r="H4139" i="3" a="1"/>
  <c r="H4139" i="3" s="1"/>
  <c r="H4142" i="3" a="1"/>
  <c r="H4142" i="3" s="1"/>
  <c r="H4145" i="3" a="1"/>
  <c r="H4145" i="3" s="1"/>
  <c r="H4148" i="3" a="1"/>
  <c r="H4148" i="3" s="1"/>
  <c r="H4155" i="3" a="1"/>
  <c r="H4155" i="3" s="1"/>
  <c r="H4158" i="3" a="1"/>
  <c r="H4158" i="3" s="1"/>
  <c r="H4161" i="3" a="1"/>
  <c r="H4161" i="3" s="1"/>
  <c r="H4164" i="3" a="1"/>
  <c r="H4164" i="3" s="1"/>
  <c r="H4171" i="3" a="1"/>
  <c r="H4171" i="3" s="1"/>
  <c r="H4174" i="3" a="1"/>
  <c r="H4174" i="3" s="1"/>
  <c r="H4177" i="3" a="1"/>
  <c r="H4177" i="3" s="1"/>
  <c r="H4180" i="3" a="1"/>
  <c r="H4180" i="3" s="1"/>
  <c r="H4187" i="3" a="1"/>
  <c r="H4187" i="3" s="1"/>
  <c r="H4190" i="3" a="1"/>
  <c r="H4190" i="3" s="1"/>
  <c r="H4193" i="3" a="1"/>
  <c r="H4193" i="3" s="1"/>
  <c r="H4196" i="3" a="1"/>
  <c r="H4196" i="3" s="1"/>
  <c r="H4203" i="3" a="1"/>
  <c r="H4203" i="3" s="1"/>
  <c r="H4206" i="3" a="1"/>
  <c r="H4206" i="3" s="1"/>
  <c r="H4209" i="3" a="1"/>
  <c r="H4209" i="3" s="1"/>
  <c r="H4212" i="3" a="1"/>
  <c r="H4212" i="3" s="1"/>
  <c r="H4219" i="3" a="1"/>
  <c r="H4219" i="3" s="1"/>
  <c r="H4222" i="3" a="1"/>
  <c r="H4222" i="3" s="1"/>
  <c r="H4225" i="3" a="1"/>
  <c r="H4225" i="3" s="1"/>
  <c r="H4228" i="3" a="1"/>
  <c r="H4228" i="3" s="1"/>
  <c r="H4235" i="3" a="1"/>
  <c r="H4235" i="3" s="1"/>
  <c r="H4238" i="3" a="1"/>
  <c r="H4238" i="3" s="1"/>
  <c r="H4241" i="3" a="1"/>
  <c r="H4241" i="3" s="1"/>
  <c r="H4244" i="3" a="1"/>
  <c r="H4244" i="3" s="1"/>
  <c r="H4251" i="3" a="1"/>
  <c r="H4251" i="3" s="1"/>
  <c r="H4254" i="3" a="1"/>
  <c r="H4254" i="3" s="1"/>
  <c r="H4257" i="3" a="1"/>
  <c r="H4257" i="3" s="1"/>
  <c r="H4260" i="3" a="1"/>
  <c r="H4260" i="3" s="1"/>
  <c r="H4267" i="3" a="1"/>
  <c r="H4267" i="3" s="1"/>
  <c r="H4270" i="3" a="1"/>
  <c r="H4270" i="3" s="1"/>
  <c r="H4273" i="3" a="1"/>
  <c r="H4273" i="3" s="1"/>
  <c r="H4276" i="3" a="1"/>
  <c r="H4276" i="3" s="1"/>
  <c r="H4283" i="3" a="1"/>
  <c r="H4283" i="3" s="1"/>
  <c r="H4286" i="3" a="1"/>
  <c r="H4286" i="3" s="1"/>
  <c r="H4289" i="3" a="1"/>
  <c r="H4289" i="3" s="1"/>
  <c r="H4292" i="3" a="1"/>
  <c r="H4292" i="3" s="1"/>
  <c r="H4299" i="3" a="1"/>
  <c r="H4299" i="3" s="1"/>
  <c r="H4302" i="3" a="1"/>
  <c r="H4302" i="3" s="1"/>
  <c r="H4305" i="3" a="1"/>
  <c r="H4305" i="3" s="1"/>
  <c r="H4308" i="3" a="1"/>
  <c r="H4308" i="3" s="1"/>
  <c r="H4315" i="3" a="1"/>
  <c r="H4315" i="3" s="1"/>
  <c r="H4318" i="3" a="1"/>
  <c r="H4318" i="3" s="1"/>
  <c r="H4321" i="3" a="1"/>
  <c r="H4321" i="3" s="1"/>
  <c r="H4324" i="3" a="1"/>
  <c r="H4324" i="3" s="1"/>
  <c r="H4331" i="3" a="1"/>
  <c r="H4331" i="3" s="1"/>
  <c r="H4334" i="3" a="1"/>
  <c r="H4334" i="3" s="1"/>
  <c r="H4337" i="3" a="1"/>
  <c r="H4337" i="3" s="1"/>
  <c r="H4340" i="3" a="1"/>
  <c r="H4340" i="3" s="1"/>
  <c r="H4347" i="3" a="1"/>
  <c r="H4347" i="3" s="1"/>
  <c r="H4350" i="3" a="1"/>
  <c r="H4350" i="3" s="1"/>
  <c r="H4353" i="3" a="1"/>
  <c r="H4353" i="3" s="1"/>
  <c r="H4356" i="3" a="1"/>
  <c r="H4356" i="3" s="1"/>
  <c r="H4363" i="3" a="1"/>
  <c r="H4363" i="3" s="1"/>
  <c r="H4366" i="3" a="1"/>
  <c r="H4366" i="3" s="1"/>
  <c r="H4369" i="3" a="1"/>
  <c r="H4369" i="3" s="1"/>
  <c r="H4372" i="3" a="1"/>
  <c r="H4372" i="3" s="1"/>
  <c r="H4379" i="3" a="1"/>
  <c r="H4379" i="3" s="1"/>
  <c r="H4382" i="3" a="1"/>
  <c r="H4382" i="3" s="1"/>
  <c r="H4385" i="3" a="1"/>
  <c r="H4385" i="3" s="1"/>
  <c r="H4388" i="3" a="1"/>
  <c r="H4388" i="3" s="1"/>
  <c r="H4395" i="3" a="1"/>
  <c r="H4395" i="3" s="1"/>
  <c r="H4398" i="3" a="1"/>
  <c r="H4398" i="3" s="1"/>
  <c r="H4401" i="3" a="1"/>
  <c r="H4401" i="3" s="1"/>
  <c r="H4404" i="3" a="1"/>
  <c r="H4404" i="3" s="1"/>
  <c r="H4411" i="3" a="1"/>
  <c r="H4411" i="3" s="1"/>
  <c r="H4414" i="3" a="1"/>
  <c r="H4414" i="3" s="1"/>
  <c r="H4417" i="3" a="1"/>
  <c r="H4417" i="3" s="1"/>
  <c r="H4420" i="3" a="1"/>
  <c r="H4420" i="3" s="1"/>
  <c r="H4427" i="3" a="1"/>
  <c r="H4427" i="3" s="1"/>
  <c r="H4430" i="3" a="1"/>
  <c r="H4430" i="3" s="1"/>
  <c r="H4433" i="3" a="1"/>
  <c r="H4433" i="3" s="1"/>
  <c r="H4436" i="3" a="1"/>
  <c r="H4436" i="3" s="1"/>
  <c r="H4443" i="3" a="1"/>
  <c r="H4443" i="3" s="1"/>
  <c r="H4446" i="3" a="1"/>
  <c r="H4446" i="3" s="1"/>
  <c r="H4449" i="3" a="1"/>
  <c r="H4449" i="3" s="1"/>
  <c r="H4452" i="3" a="1"/>
  <c r="H4452" i="3" s="1"/>
  <c r="H4459" i="3" a="1"/>
  <c r="H4459" i="3" s="1"/>
  <c r="H4462" i="3" a="1"/>
  <c r="H4462" i="3" s="1"/>
  <c r="H4465" i="3" a="1"/>
  <c r="H4465" i="3" s="1"/>
  <c r="H4468" i="3" a="1"/>
  <c r="H4468" i="3" s="1"/>
  <c r="H3479" i="3" a="1"/>
  <c r="H3479" i="3" s="1"/>
  <c r="H3493" i="3" a="1"/>
  <c r="H3493" i="3" s="1"/>
  <c r="H3514" i="3" a="1"/>
  <c r="H3514" i="3" s="1"/>
  <c r="H3522" i="3" a="1"/>
  <c r="H3522" i="3" s="1"/>
  <c r="H3528" i="3" a="1"/>
  <c r="H3528" i="3" s="1"/>
  <c r="H3536" i="3" a="1"/>
  <c r="H3536" i="3" s="1"/>
  <c r="H3542" i="3" a="1"/>
  <c r="H3542" i="3" s="1"/>
  <c r="H3550" i="3" a="1"/>
  <c r="H3550" i="3" s="1"/>
  <c r="H3557" i="3" a="1"/>
  <c r="H3557" i="3" s="1"/>
  <c r="H3564" i="3" a="1"/>
  <c r="H3564" i="3" s="1"/>
  <c r="H3578" i="3" a="1"/>
  <c r="H3578" i="3" s="1"/>
  <c r="H3586" i="3" a="1"/>
  <c r="H3586" i="3" s="1"/>
  <c r="H3592" i="3" a="1"/>
  <c r="H3592" i="3" s="1"/>
  <c r="H3600" i="3" a="1"/>
  <c r="H3600" i="3" s="1"/>
  <c r="H3610" i="3" a="1"/>
  <c r="H3610" i="3" s="1"/>
  <c r="H3616" i="3" a="1"/>
  <c r="H3616" i="3" s="1"/>
  <c r="H3620" i="3" a="1"/>
  <c r="H3620" i="3" s="1"/>
  <c r="H3624" i="3" a="1"/>
  <c r="H3624" i="3" s="1"/>
  <c r="H3630" i="3" a="1"/>
  <c r="H3630" i="3" s="1"/>
  <c r="H3635" i="3" a="1"/>
  <c r="H3635" i="3" s="1"/>
  <c r="H3638" i="3" a="1"/>
  <c r="H3638" i="3" s="1"/>
  <c r="H3644" i="3" a="1"/>
  <c r="H3644" i="3" s="1"/>
  <c r="H3649" i="3" a="1"/>
  <c r="H3649" i="3" s="1"/>
  <c r="H3653" i="3" a="1"/>
  <c r="H3653" i="3" s="1"/>
  <c r="H3658" i="3" a="1"/>
  <c r="H3658" i="3" s="1"/>
  <c r="H3663" i="3" a="1"/>
  <c r="H3663" i="3" s="1"/>
  <c r="H3667" i="3" a="1"/>
  <c r="H3667" i="3" s="1"/>
  <c r="H3673" i="3" a="1"/>
  <c r="H3673" i="3" s="1"/>
  <c r="H3677" i="3" a="1"/>
  <c r="H3677" i="3" s="1"/>
  <c r="H3681" i="3" a="1"/>
  <c r="H3681" i="3" s="1"/>
  <c r="H3684" i="3" a="1"/>
  <c r="H3684" i="3" s="1"/>
  <c r="H3687" i="3" a="1"/>
  <c r="H3687" i="3" s="1"/>
  <c r="H3691" i="3" a="1"/>
  <c r="H3691" i="3" s="1"/>
  <c r="H3695" i="3" a="1"/>
  <c r="H3695" i="3" s="1"/>
  <c r="H3699" i="3" a="1"/>
  <c r="H3699" i="3" s="1"/>
  <c r="H3705" i="3" a="1"/>
  <c r="H3705" i="3" s="1"/>
  <c r="H3709" i="3" a="1"/>
  <c r="H3709" i="3" s="1"/>
  <c r="H3713" i="3" a="1"/>
  <c r="H3713" i="3" s="1"/>
  <c r="H3716" i="3" a="1"/>
  <c r="H3716" i="3" s="1"/>
  <c r="H3719" i="3" a="1"/>
  <c r="H3719" i="3" s="1"/>
  <c r="H3723" i="3" a="1"/>
  <c r="H3723" i="3" s="1"/>
  <c r="H3727" i="3" a="1"/>
  <c r="H3727" i="3" s="1"/>
  <c r="H3731" i="3" a="1"/>
  <c r="H3731" i="3" s="1"/>
  <c r="H3735" i="3" a="1"/>
  <c r="H3735" i="3" s="1"/>
  <c r="H3739" i="3" a="1"/>
  <c r="H3739" i="3" s="1"/>
  <c r="H3742" i="3" a="1"/>
  <c r="H3742" i="3" s="1"/>
  <c r="H3749" i="3" a="1"/>
  <c r="H3749" i="3" s="1"/>
  <c r="H3753" i="3" a="1"/>
  <c r="H3753" i="3" s="1"/>
  <c r="H3757" i="3" a="1"/>
  <c r="H3757" i="3" s="1"/>
  <c r="H3760" i="3" a="1"/>
  <c r="H3760" i="3" s="1"/>
  <c r="H3763" i="3" a="1"/>
  <c r="H3763" i="3" s="1"/>
  <c r="H3767" i="3" a="1"/>
  <c r="H3767" i="3" s="1"/>
  <c r="H3771" i="3" a="1"/>
  <c r="H3771" i="3" s="1"/>
  <c r="H3774" i="3" a="1"/>
  <c r="H3774" i="3" s="1"/>
  <c r="H3781" i="3" a="1"/>
  <c r="H3781" i="3" s="1"/>
  <c r="H3785" i="3" a="1"/>
  <c r="H3785" i="3" s="1"/>
  <c r="H3789" i="3" a="1"/>
  <c r="H3789" i="3" s="1"/>
  <c r="H3792" i="3" a="1"/>
  <c r="H3792" i="3" s="1"/>
  <c r="H3795" i="3" a="1"/>
  <c r="H3795" i="3" s="1"/>
  <c r="H3799" i="3" a="1"/>
  <c r="H3799" i="3" s="1"/>
  <c r="H3803" i="3" a="1"/>
  <c r="H3803" i="3" s="1"/>
  <c r="H3806" i="3" a="1"/>
  <c r="H3806" i="3" s="1"/>
  <c r="H3813" i="3" a="1"/>
  <c r="H3813" i="3" s="1"/>
  <c r="H3817" i="3" a="1"/>
  <c r="H3817" i="3" s="1"/>
  <c r="H3821" i="3" a="1"/>
  <c r="H3821" i="3" s="1"/>
  <c r="H3824" i="3" a="1"/>
  <c r="H3824" i="3" s="1"/>
  <c r="H3827" i="3" a="1"/>
  <c r="H3827" i="3" s="1"/>
  <c r="H3830" i="3" a="1"/>
  <c r="H3830" i="3" s="1"/>
  <c r="H3834" i="3" a="1"/>
  <c r="H3834" i="3" s="1"/>
  <c r="H3841" i="3" a="1"/>
  <c r="H3841" i="3" s="1"/>
  <c r="H3844" i="3" a="1"/>
  <c r="H3844" i="3" s="1"/>
  <c r="H3847" i="3" a="1"/>
  <c r="H3847" i="3" s="1"/>
  <c r="H3851" i="3" a="1"/>
  <c r="H3851" i="3" s="1"/>
  <c r="H3854" i="3" a="1"/>
  <c r="H3854" i="3" s="1"/>
  <c r="H3861" i="3" a="1"/>
  <c r="H3861" i="3" s="1"/>
  <c r="H3864" i="3" a="1"/>
  <c r="H3864" i="3" s="1"/>
  <c r="H3867" i="3" a="1"/>
  <c r="H3867" i="3" s="1"/>
  <c r="H3870" i="3" a="1"/>
  <c r="H3870" i="3" s="1"/>
  <c r="H3877" i="3" a="1"/>
  <c r="H3877" i="3" s="1"/>
  <c r="H3880" i="3" a="1"/>
  <c r="H3880" i="3" s="1"/>
  <c r="H3883" i="3" a="1"/>
  <c r="H3883" i="3" s="1"/>
  <c r="H3886" i="3" a="1"/>
  <c r="H3886" i="3" s="1"/>
  <c r="H3893" i="3" a="1"/>
  <c r="H3893" i="3" s="1"/>
  <c r="H3896" i="3" a="1"/>
  <c r="H3896" i="3" s="1"/>
  <c r="H3899" i="3" a="1"/>
  <c r="H3899" i="3" s="1"/>
  <c r="H3902" i="3" a="1"/>
  <c r="H3902" i="3" s="1"/>
  <c r="H3909" i="3" a="1"/>
  <c r="H3909" i="3" s="1"/>
  <c r="H3912" i="3" a="1"/>
  <c r="H3912" i="3" s="1"/>
  <c r="H3915" i="3" a="1"/>
  <c r="H3915" i="3" s="1"/>
  <c r="H3918" i="3" a="1"/>
  <c r="H3918" i="3" s="1"/>
  <c r="H3925" i="3" a="1"/>
  <c r="H3925" i="3" s="1"/>
  <c r="H3928" i="3" a="1"/>
  <c r="H3928" i="3" s="1"/>
  <c r="H3931" i="3" a="1"/>
  <c r="H3931" i="3" s="1"/>
  <c r="H3934" i="3" a="1"/>
  <c r="H3934" i="3" s="1"/>
  <c r="H3941" i="3" a="1"/>
  <c r="H3941" i="3" s="1"/>
  <c r="H3944" i="3" a="1"/>
  <c r="H3944" i="3" s="1"/>
  <c r="H3947" i="3" a="1"/>
  <c r="H3947" i="3" s="1"/>
  <c r="H3950" i="3" a="1"/>
  <c r="H3950" i="3" s="1"/>
  <c r="H3957" i="3" a="1"/>
  <c r="H3957" i="3" s="1"/>
  <c r="H3960" i="3" a="1"/>
  <c r="H3960" i="3" s="1"/>
  <c r="H3963" i="3" a="1"/>
  <c r="H3963" i="3" s="1"/>
  <c r="H3966" i="3" a="1"/>
  <c r="H3966" i="3" s="1"/>
  <c r="H3973" i="3" a="1"/>
  <c r="H3973" i="3" s="1"/>
  <c r="H3976" i="3" a="1"/>
  <c r="H3976" i="3" s="1"/>
  <c r="H3979" i="3" a="1"/>
  <c r="H3979" i="3" s="1"/>
  <c r="H3982" i="3" a="1"/>
  <c r="H3982" i="3" s="1"/>
  <c r="H3989" i="3" a="1"/>
  <c r="H3989" i="3" s="1"/>
  <c r="H3992" i="3" a="1"/>
  <c r="H3992" i="3" s="1"/>
  <c r="H3995" i="3" a="1"/>
  <c r="H3995" i="3" s="1"/>
  <c r="H3998" i="3" a="1"/>
  <c r="H3998" i="3" s="1"/>
  <c r="H4005" i="3" a="1"/>
  <c r="H4005" i="3" s="1"/>
  <c r="H4008" i="3" a="1"/>
  <c r="H4008" i="3" s="1"/>
  <c r="H4015" i="3" a="1"/>
  <c r="H4015" i="3" s="1"/>
  <c r="H4018" i="3" a="1"/>
  <c r="H4018" i="3" s="1"/>
  <c r="H4021" i="3" a="1"/>
  <c r="H4021" i="3" s="1"/>
  <c r="H4024" i="3" a="1"/>
  <c r="H4024" i="3" s="1"/>
  <c r="H4031" i="3" a="1"/>
  <c r="H4031" i="3" s="1"/>
  <c r="H4034" i="3" a="1"/>
  <c r="H4034" i="3" s="1"/>
  <c r="H4037" i="3" a="1"/>
  <c r="H4037" i="3" s="1"/>
  <c r="H4040" i="3" a="1"/>
  <c r="H4040" i="3" s="1"/>
  <c r="H4047" i="3" a="1"/>
  <c r="H4047" i="3" s="1"/>
  <c r="H4050" i="3" a="1"/>
  <c r="H4050" i="3" s="1"/>
  <c r="H4053" i="3" a="1"/>
  <c r="H4053" i="3" s="1"/>
  <c r="H4056" i="3" a="1"/>
  <c r="H4056" i="3" s="1"/>
  <c r="H4063" i="3" a="1"/>
  <c r="H4063" i="3" s="1"/>
  <c r="H4066" i="3" a="1"/>
  <c r="H4066" i="3" s="1"/>
  <c r="H4069" i="3" a="1"/>
  <c r="H4069" i="3" s="1"/>
  <c r="H4072" i="3" a="1"/>
  <c r="H4072" i="3" s="1"/>
  <c r="H4079" i="3" a="1"/>
  <c r="H4079" i="3" s="1"/>
  <c r="H4082" i="3" a="1"/>
  <c r="H4082" i="3" s="1"/>
  <c r="H4085" i="3" a="1"/>
  <c r="H4085" i="3" s="1"/>
  <c r="H4088" i="3" a="1"/>
  <c r="H4088" i="3" s="1"/>
  <c r="H4095" i="3" a="1"/>
  <c r="H4095" i="3" s="1"/>
  <c r="H4098" i="3" a="1"/>
  <c r="H4098" i="3" s="1"/>
  <c r="H4101" i="3" a="1"/>
  <c r="H4101" i="3" s="1"/>
  <c r="H4104" i="3" a="1"/>
  <c r="H4104" i="3" s="1"/>
  <c r="H4111" i="3" a="1"/>
  <c r="H4111" i="3" s="1"/>
  <c r="H4114" i="3" a="1"/>
  <c r="H4114" i="3" s="1"/>
  <c r="H4117" i="3" a="1"/>
  <c r="H4117" i="3" s="1"/>
  <c r="H4120" i="3" a="1"/>
  <c r="H4120" i="3" s="1"/>
  <c r="H4127" i="3" a="1"/>
  <c r="H4127" i="3" s="1"/>
  <c r="H4130" i="3" a="1"/>
  <c r="H4130" i="3" s="1"/>
  <c r="H4133" i="3" a="1"/>
  <c r="H4133" i="3" s="1"/>
  <c r="H4136" i="3" a="1"/>
  <c r="H4136" i="3" s="1"/>
  <c r="H4143" i="3" a="1"/>
  <c r="H4143" i="3" s="1"/>
  <c r="H4146" i="3" a="1"/>
  <c r="H4146" i="3" s="1"/>
  <c r="H4149" i="3" a="1"/>
  <c r="H4149" i="3" s="1"/>
  <c r="H4152" i="3" a="1"/>
  <c r="H4152" i="3" s="1"/>
  <c r="H4159" i="3" a="1"/>
  <c r="H4159" i="3" s="1"/>
  <c r="H4162" i="3" a="1"/>
  <c r="H4162" i="3" s="1"/>
  <c r="H4165" i="3" a="1"/>
  <c r="H4165" i="3" s="1"/>
  <c r="H4168" i="3" a="1"/>
  <c r="H4168" i="3" s="1"/>
  <c r="H4175" i="3" a="1"/>
  <c r="H4175" i="3" s="1"/>
  <c r="H4178" i="3" a="1"/>
  <c r="H4178" i="3" s="1"/>
  <c r="H4181" i="3" a="1"/>
  <c r="H4181" i="3" s="1"/>
  <c r="H4184" i="3" a="1"/>
  <c r="H4184" i="3" s="1"/>
  <c r="H4191" i="3" a="1"/>
  <c r="H4191" i="3" s="1"/>
  <c r="H4194" i="3" a="1"/>
  <c r="H4194" i="3" s="1"/>
  <c r="H4197" i="3" a="1"/>
  <c r="H4197" i="3" s="1"/>
  <c r="H4200" i="3" a="1"/>
  <c r="H4200" i="3" s="1"/>
  <c r="H4207" i="3" a="1"/>
  <c r="H4207" i="3" s="1"/>
  <c r="H4210" i="3" a="1"/>
  <c r="H4210" i="3" s="1"/>
  <c r="H4213" i="3" a="1"/>
  <c r="H4213" i="3" s="1"/>
  <c r="H4216" i="3" a="1"/>
  <c r="H4216" i="3" s="1"/>
  <c r="H4223" i="3" a="1"/>
  <c r="H4223" i="3" s="1"/>
  <c r="H4226" i="3" a="1"/>
  <c r="H4226" i="3" s="1"/>
  <c r="H4229" i="3" a="1"/>
  <c r="H4229" i="3" s="1"/>
  <c r="H4232" i="3" a="1"/>
  <c r="H4232" i="3" s="1"/>
  <c r="H4239" i="3" a="1"/>
  <c r="H4239" i="3" s="1"/>
  <c r="H4242" i="3" a="1"/>
  <c r="H4242" i="3" s="1"/>
  <c r="H4245" i="3" a="1"/>
  <c r="H4245" i="3" s="1"/>
  <c r="H4248" i="3" a="1"/>
  <c r="H4248" i="3" s="1"/>
  <c r="H4255" i="3" a="1"/>
  <c r="H4255" i="3" s="1"/>
  <c r="H4258" i="3" a="1"/>
  <c r="H4258" i="3" s="1"/>
  <c r="H4261" i="3" a="1"/>
  <c r="H4261" i="3" s="1"/>
  <c r="H4264" i="3" a="1"/>
  <c r="H4264" i="3" s="1"/>
  <c r="H4271" i="3" a="1"/>
  <c r="H4271" i="3" s="1"/>
  <c r="H4274" i="3" a="1"/>
  <c r="H4274" i="3" s="1"/>
  <c r="H4277" i="3" a="1"/>
  <c r="H4277" i="3" s="1"/>
  <c r="H4280" i="3" a="1"/>
  <c r="H4280" i="3" s="1"/>
  <c r="H4287" i="3" a="1"/>
  <c r="H4287" i="3" s="1"/>
  <c r="H4290" i="3" a="1"/>
  <c r="H4290" i="3" s="1"/>
  <c r="H4293" i="3" a="1"/>
  <c r="H4293" i="3" s="1"/>
  <c r="H4296" i="3" a="1"/>
  <c r="H4296" i="3" s="1"/>
  <c r="H4303" i="3" a="1"/>
  <c r="H4303" i="3" s="1"/>
  <c r="H4306" i="3" a="1"/>
  <c r="H4306" i="3" s="1"/>
  <c r="H4309" i="3" a="1"/>
  <c r="H4309" i="3" s="1"/>
  <c r="H4312" i="3" a="1"/>
  <c r="H4312" i="3" s="1"/>
  <c r="H4319" i="3" a="1"/>
  <c r="H4319" i="3" s="1"/>
  <c r="H4322" i="3" a="1"/>
  <c r="H4322" i="3" s="1"/>
  <c r="H4325" i="3" a="1"/>
  <c r="H4325" i="3" s="1"/>
  <c r="H4328" i="3" a="1"/>
  <c r="H4328" i="3" s="1"/>
  <c r="H4335" i="3" a="1"/>
  <c r="H4335" i="3" s="1"/>
  <c r="H4338" i="3" a="1"/>
  <c r="H4338" i="3" s="1"/>
  <c r="H4341" i="3" a="1"/>
  <c r="H4341" i="3" s="1"/>
  <c r="H4344" i="3" a="1"/>
  <c r="H4344" i="3" s="1"/>
  <c r="H4351" i="3" a="1"/>
  <c r="H4351" i="3" s="1"/>
  <c r="H4354" i="3" a="1"/>
  <c r="H4354" i="3" s="1"/>
  <c r="H4357" i="3" a="1"/>
  <c r="H4357" i="3" s="1"/>
  <c r="H4360" i="3" a="1"/>
  <c r="H4360" i="3" s="1"/>
  <c r="H4367" i="3" a="1"/>
  <c r="H4367" i="3" s="1"/>
  <c r="H4370" i="3" a="1"/>
  <c r="H4370" i="3" s="1"/>
  <c r="H4373" i="3" a="1"/>
  <c r="H4373" i="3" s="1"/>
  <c r="H4376" i="3" a="1"/>
  <c r="H4376" i="3" s="1"/>
  <c r="H4383" i="3" a="1"/>
  <c r="H4383" i="3" s="1"/>
  <c r="H4386" i="3" a="1"/>
  <c r="H4386" i="3" s="1"/>
  <c r="H4389" i="3" a="1"/>
  <c r="H4389" i="3" s="1"/>
  <c r="H4392" i="3" a="1"/>
  <c r="H4392" i="3" s="1"/>
  <c r="H4399" i="3" a="1"/>
  <c r="H4399" i="3" s="1"/>
  <c r="H4402" i="3" a="1"/>
  <c r="H4402" i="3" s="1"/>
  <c r="H4405" i="3" a="1"/>
  <c r="H4405" i="3" s="1"/>
  <c r="H4408" i="3" a="1"/>
  <c r="H4408" i="3" s="1"/>
  <c r="H4415" i="3" a="1"/>
  <c r="H4415" i="3" s="1"/>
  <c r="H4418" i="3" a="1"/>
  <c r="H4418" i="3" s="1"/>
  <c r="H4421" i="3" a="1"/>
  <c r="H4421" i="3" s="1"/>
  <c r="H4424" i="3" a="1"/>
  <c r="H4424" i="3" s="1"/>
  <c r="H4431" i="3" a="1"/>
  <c r="H4431" i="3" s="1"/>
  <c r="H4434" i="3" a="1"/>
  <c r="H4434" i="3" s="1"/>
  <c r="H4437" i="3" a="1"/>
  <c r="H4437" i="3" s="1"/>
  <c r="H4440" i="3" a="1"/>
  <c r="H4440" i="3" s="1"/>
  <c r="H4447" i="3" a="1"/>
  <c r="H4447" i="3" s="1"/>
  <c r="H4450" i="3" a="1"/>
  <c r="H4450" i="3" s="1"/>
  <c r="H4453" i="3" a="1"/>
  <c r="H4453" i="3" s="1"/>
  <c r="H4456" i="3" a="1"/>
  <c r="H4456" i="3" s="1"/>
  <c r="H4463" i="3" a="1"/>
  <c r="H4463" i="3" s="1"/>
  <c r="H4466" i="3" a="1"/>
  <c r="H4466" i="3" s="1"/>
  <c r="H4469" i="3" a="1"/>
  <c r="H4469" i="3" s="1"/>
  <c r="H4472" i="3" a="1"/>
  <c r="H4472" i="3" s="1"/>
  <c r="H4479" i="3" a="1"/>
  <c r="H4479" i="3" s="1"/>
  <c r="H4482" i="3" a="1"/>
  <c r="H4482" i="3" s="1"/>
  <c r="H4485" i="3" a="1"/>
  <c r="H4485" i="3" s="1"/>
  <c r="H4488" i="3" a="1"/>
  <c r="H4488" i="3" s="1"/>
  <c r="H4495" i="3" a="1"/>
  <c r="H4495" i="3" s="1"/>
  <c r="H4498" i="3" a="1"/>
  <c r="H4498" i="3" s="1"/>
  <c r="H4501" i="3" a="1"/>
  <c r="H4501" i="3" s="1"/>
  <c r="H4504" i="3" a="1"/>
  <c r="H4504" i="3" s="1"/>
  <c r="H4511" i="3" a="1"/>
  <c r="H4511" i="3" s="1"/>
  <c r="H4514" i="3" a="1"/>
  <c r="H4514" i="3" s="1"/>
  <c r="H4517" i="3" a="1"/>
  <c r="H4517" i="3" s="1"/>
  <c r="H4520" i="3" a="1"/>
  <c r="H4520" i="3" s="1"/>
  <c r="H4527" i="3" a="1"/>
  <c r="H4527" i="3" s="1"/>
  <c r="H4530" i="3" a="1"/>
  <c r="H4530" i="3" s="1"/>
  <c r="H4533" i="3" a="1"/>
  <c r="H4533" i="3" s="1"/>
  <c r="H4536" i="3" a="1"/>
  <c r="H4536" i="3" s="1"/>
  <c r="H4543" i="3" a="1"/>
  <c r="H4543" i="3" s="1"/>
  <c r="H4546" i="3" a="1"/>
  <c r="H4546" i="3" s="1"/>
  <c r="H4549" i="3" a="1"/>
  <c r="H4549" i="3" s="1"/>
  <c r="H4552" i="3" a="1"/>
  <c r="H4552" i="3" s="1"/>
  <c r="H4559" i="3" a="1"/>
  <c r="H4559" i="3" s="1"/>
  <c r="H4562" i="3" a="1"/>
  <c r="H4562" i="3" s="1"/>
  <c r="H4565" i="3" a="1"/>
  <c r="H4565" i="3" s="1"/>
  <c r="H4568" i="3" a="1"/>
  <c r="H4568" i="3" s="1"/>
  <c r="H4575" i="3" a="1"/>
  <c r="H4575" i="3" s="1"/>
  <c r="H4578" i="3" a="1"/>
  <c r="H4578" i="3" s="1"/>
  <c r="H4581" i="3" a="1"/>
  <c r="H4581" i="3" s="1"/>
  <c r="H4584" i="3" a="1"/>
  <c r="H4584" i="3" s="1"/>
  <c r="H4591" i="3" a="1"/>
  <c r="H4591" i="3" s="1"/>
  <c r="H4594" i="3" a="1"/>
  <c r="H4594" i="3" s="1"/>
  <c r="H4597" i="3" a="1"/>
  <c r="H4597" i="3" s="1"/>
  <c r="H4600" i="3" a="1"/>
  <c r="H4600" i="3" s="1"/>
  <c r="H4607" i="3" a="1"/>
  <c r="H4607" i="3" s="1"/>
  <c r="H4610" i="3" a="1"/>
  <c r="H4610" i="3" s="1"/>
  <c r="H4613" i="3" a="1"/>
  <c r="H4613" i="3" s="1"/>
  <c r="H4616" i="3" a="1"/>
  <c r="H4616" i="3" s="1"/>
  <c r="H4623" i="3" a="1"/>
  <c r="H4623" i="3" s="1"/>
  <c r="H4626" i="3" a="1"/>
  <c r="H4626" i="3" s="1"/>
  <c r="H4629" i="3" a="1"/>
  <c r="H4629" i="3" s="1"/>
  <c r="H4632" i="3" a="1"/>
  <c r="H4632" i="3" s="1"/>
  <c r="H4639" i="3" a="1"/>
  <c r="H4639" i="3" s="1"/>
  <c r="H4642" i="3" a="1"/>
  <c r="H4642" i="3" s="1"/>
  <c r="H4645" i="3" a="1"/>
  <c r="H4645" i="3" s="1"/>
  <c r="H4648" i="3" a="1"/>
  <c r="H4648" i="3" s="1"/>
  <c r="H4655" i="3" a="1"/>
  <c r="H4655" i="3" s="1"/>
  <c r="H4658" i="3" a="1"/>
  <c r="H4658" i="3" s="1"/>
  <c r="H4661" i="3" a="1"/>
  <c r="H4661" i="3" s="1"/>
  <c r="H4664" i="3" a="1"/>
  <c r="H4664" i="3" s="1"/>
  <c r="H4671" i="3" a="1"/>
  <c r="H4671" i="3" s="1"/>
  <c r="H4674" i="3" a="1"/>
  <c r="H4674" i="3" s="1"/>
  <c r="H4677" i="3" a="1"/>
  <c r="H4677" i="3" s="1"/>
  <c r="H4680" i="3" a="1"/>
  <c r="H4680" i="3" s="1"/>
  <c r="H3483" i="3" a="1"/>
  <c r="H3483" i="3" s="1"/>
  <c r="H3496" i="3" a="1"/>
  <c r="H3496" i="3" s="1"/>
  <c r="H3509" i="3" a="1"/>
  <c r="H3509" i="3" s="1"/>
  <c r="H3516" i="3" a="1"/>
  <c r="H3516" i="3" s="1"/>
  <c r="H3530" i="3" a="1"/>
  <c r="H3530" i="3" s="1"/>
  <c r="H3538" i="3" a="1"/>
  <c r="H3538" i="3" s="1"/>
  <c r="H3544" i="3" a="1"/>
  <c r="H3544" i="3" s="1"/>
  <c r="H3552" i="3" a="1"/>
  <c r="H3552" i="3" s="1"/>
  <c r="H3558" i="3" a="1"/>
  <c r="H3558" i="3" s="1"/>
  <c r="H3566" i="3" a="1"/>
  <c r="H3566" i="3" s="1"/>
  <c r="H3573" i="3" a="1"/>
  <c r="H3573" i="3" s="1"/>
  <c r="H3580" i="3" a="1"/>
  <c r="H3580" i="3" s="1"/>
  <c r="H3594" i="3" a="1"/>
  <c r="H3594" i="3" s="1"/>
  <c r="H3602" i="3" a="1"/>
  <c r="H3602" i="3" s="1"/>
  <c r="H3606" i="3" a="1"/>
  <c r="H3606" i="3" s="1"/>
  <c r="H3612" i="3" a="1"/>
  <c r="H3612" i="3" s="1"/>
  <c r="H3617" i="3" a="1"/>
  <c r="H3617" i="3" s="1"/>
  <c r="H3621" i="3" a="1"/>
  <c r="H3621" i="3" s="1"/>
  <c r="H3626" i="3" a="1"/>
  <c r="H3626" i="3" s="1"/>
  <c r="H3631" i="3" a="1"/>
  <c r="H3631" i="3" s="1"/>
  <c r="H3640" i="3" a="1"/>
  <c r="H3640" i="3" s="1"/>
  <c r="H3645" i="3" a="1"/>
  <c r="H3645" i="3" s="1"/>
  <c r="H3650" i="3" a="1"/>
  <c r="H3650" i="3" s="1"/>
  <c r="H3654" i="3" a="1"/>
  <c r="H3654" i="3" s="1"/>
  <c r="H3659" i="3" a="1"/>
  <c r="H3659" i="3" s="1"/>
  <c r="H3664" i="3" a="1"/>
  <c r="H3664" i="3" s="1"/>
  <c r="H3670" i="3" a="1"/>
  <c r="H3670" i="3" s="1"/>
  <c r="H3674" i="3" a="1"/>
  <c r="H3674" i="3" s="1"/>
  <c r="H3678" i="3" a="1"/>
  <c r="H3678" i="3" s="1"/>
  <c r="H3682" i="3" a="1"/>
  <c r="H3682" i="3" s="1"/>
  <c r="H3685" i="3" a="1"/>
  <c r="H3685" i="3" s="1"/>
  <c r="H3688" i="3" a="1"/>
  <c r="H3688" i="3" s="1"/>
  <c r="H3692" i="3" a="1"/>
  <c r="H3692" i="3" s="1"/>
  <c r="H3696" i="3" a="1"/>
  <c r="H3696" i="3" s="1"/>
  <c r="H3702" i="3" a="1"/>
  <c r="H3702" i="3" s="1"/>
  <c r="H3706" i="3" a="1"/>
  <c r="H3706" i="3" s="1"/>
  <c r="H3710" i="3" a="1"/>
  <c r="H3710" i="3" s="1"/>
  <c r="H3714" i="3" a="1"/>
  <c r="H3714" i="3" s="1"/>
  <c r="H3717" i="3" a="1"/>
  <c r="H3717" i="3" s="1"/>
  <c r="H3720" i="3" a="1"/>
  <c r="H3720" i="3" s="1"/>
  <c r="H3724" i="3" a="1"/>
  <c r="H3724" i="3" s="1"/>
  <c r="H3728" i="3" a="1"/>
  <c r="H3728" i="3" s="1"/>
  <c r="H3732" i="3" a="1"/>
  <c r="H3732" i="3" s="1"/>
  <c r="H3736" i="3" a="1"/>
  <c r="H3736" i="3" s="1"/>
  <c r="H3740" i="3" a="1"/>
  <c r="H3740" i="3" s="1"/>
  <c r="H3743" i="3" a="1"/>
  <c r="H3743" i="3" s="1"/>
  <c r="H3746" i="3" a="1"/>
  <c r="H3746" i="3" s="1"/>
  <c r="H3750" i="3" a="1"/>
  <c r="H3750" i="3" s="1"/>
  <c r="H3754" i="3" a="1"/>
  <c r="H3754" i="3" s="1"/>
  <c r="H3761" i="3" a="1"/>
  <c r="H3761" i="3" s="1"/>
  <c r="H3764" i="3" a="1"/>
  <c r="H3764" i="3" s="1"/>
  <c r="H3768" i="3" a="1"/>
  <c r="H3768" i="3" s="1"/>
  <c r="H3772" i="3" a="1"/>
  <c r="H3772" i="3" s="1"/>
  <c r="H3775" i="3" a="1"/>
  <c r="H3775" i="3" s="1"/>
  <c r="H3778" i="3" a="1"/>
  <c r="H3778" i="3" s="1"/>
  <c r="H3782" i="3" a="1"/>
  <c r="H3782" i="3" s="1"/>
  <c r="H3786" i="3" a="1"/>
  <c r="H3786" i="3" s="1"/>
  <c r="H3793" i="3" a="1"/>
  <c r="H3793" i="3" s="1"/>
  <c r="H3796" i="3" a="1"/>
  <c r="H3796" i="3" s="1"/>
  <c r="H3800" i="3" a="1"/>
  <c r="H3800" i="3" s="1"/>
  <c r="H3804" i="3" a="1"/>
  <c r="H3804" i="3" s="1"/>
  <c r="H3807" i="3" a="1"/>
  <c r="H3807" i="3" s="1"/>
  <c r="H3810" i="3" a="1"/>
  <c r="H3810" i="3" s="1"/>
  <c r="H3814" i="3" a="1"/>
  <c r="H3814" i="3" s="1"/>
  <c r="H3818" i="3" a="1"/>
  <c r="H3818" i="3" s="1"/>
  <c r="H3825" i="3" a="1"/>
  <c r="H3825" i="3" s="1"/>
  <c r="H3828" i="3" a="1"/>
  <c r="H3828" i="3" s="1"/>
  <c r="H3831" i="3" a="1"/>
  <c r="H3831" i="3" s="1"/>
  <c r="H3835" i="3" a="1"/>
  <c r="H3835" i="3" s="1"/>
  <c r="H3838" i="3" a="1"/>
  <c r="H3838" i="3" s="1"/>
  <c r="H3845" i="3" a="1"/>
  <c r="H3845" i="3" s="1"/>
  <c r="H3848" i="3" a="1"/>
  <c r="H3848" i="3" s="1"/>
  <c r="H3852" i="3" a="1"/>
  <c r="H3852" i="3" s="1"/>
  <c r="H3855" i="3" a="1"/>
  <c r="H3855" i="3" s="1"/>
  <c r="H3858" i="3" a="1"/>
  <c r="H3858" i="3" s="1"/>
  <c r="H3865" i="3" a="1"/>
  <c r="H3865" i="3" s="1"/>
  <c r="H3868" i="3" a="1"/>
  <c r="H3868" i="3" s="1"/>
  <c r="H3871" i="3" a="1"/>
  <c r="H3871" i="3" s="1"/>
  <c r="H3874" i="3" a="1"/>
  <c r="H3874" i="3" s="1"/>
  <c r="H3881" i="3" a="1"/>
  <c r="H3881" i="3" s="1"/>
  <c r="H3884" i="3" a="1"/>
  <c r="H3884" i="3" s="1"/>
  <c r="H3887" i="3" a="1"/>
  <c r="H3887" i="3" s="1"/>
  <c r="H3890" i="3" a="1"/>
  <c r="H3890" i="3" s="1"/>
  <c r="H3897" i="3" a="1"/>
  <c r="H3897" i="3" s="1"/>
  <c r="H3900" i="3" a="1"/>
  <c r="H3900" i="3" s="1"/>
  <c r="H3903" i="3" a="1"/>
  <c r="H3903" i="3" s="1"/>
  <c r="H3906" i="3" a="1"/>
  <c r="H3906" i="3" s="1"/>
  <c r="H3913" i="3" a="1"/>
  <c r="H3913" i="3" s="1"/>
  <c r="H3916" i="3" a="1"/>
  <c r="H3916" i="3" s="1"/>
  <c r="H3919" i="3" a="1"/>
  <c r="H3919" i="3" s="1"/>
  <c r="H3922" i="3" a="1"/>
  <c r="H3922" i="3" s="1"/>
  <c r="H3929" i="3" a="1"/>
  <c r="H3929" i="3" s="1"/>
  <c r="H3932" i="3" a="1"/>
  <c r="H3932" i="3" s="1"/>
  <c r="H3935" i="3" a="1"/>
  <c r="H3935" i="3" s="1"/>
  <c r="H3938" i="3" a="1"/>
  <c r="H3938" i="3" s="1"/>
  <c r="H3945" i="3" a="1"/>
  <c r="H3945" i="3" s="1"/>
  <c r="H3948" i="3" a="1"/>
  <c r="H3948" i="3" s="1"/>
  <c r="H3951" i="3" a="1"/>
  <c r="H3951" i="3" s="1"/>
  <c r="H3954" i="3" a="1"/>
  <c r="H3954" i="3" s="1"/>
  <c r="H3961" i="3" a="1"/>
  <c r="H3961" i="3" s="1"/>
  <c r="H3964" i="3" a="1"/>
  <c r="H3964" i="3" s="1"/>
  <c r="H3967" i="3" a="1"/>
  <c r="H3967" i="3" s="1"/>
  <c r="H3970" i="3" a="1"/>
  <c r="H3970" i="3" s="1"/>
  <c r="H3977" i="3" a="1"/>
  <c r="H3977" i="3" s="1"/>
  <c r="H3980" i="3" a="1"/>
  <c r="H3980" i="3" s="1"/>
  <c r="H3983" i="3" a="1"/>
  <c r="H3983" i="3" s="1"/>
  <c r="H3986" i="3" a="1"/>
  <c r="H3986" i="3" s="1"/>
  <c r="H3993" i="3" a="1"/>
  <c r="H3993" i="3" s="1"/>
  <c r="H3996" i="3" a="1"/>
  <c r="H3996" i="3" s="1"/>
  <c r="H3999" i="3" a="1"/>
  <c r="H3999" i="3" s="1"/>
  <c r="H4002" i="3" a="1"/>
  <c r="H4002" i="3" s="1"/>
  <c r="H4009" i="3" a="1"/>
  <c r="H4009" i="3" s="1"/>
  <c r="H4012" i="3" a="1"/>
  <c r="H4012" i="3" s="1"/>
  <c r="H4019" i="3" a="1"/>
  <c r="H4019" i="3" s="1"/>
  <c r="H4022" i="3" a="1"/>
  <c r="H4022" i="3" s="1"/>
  <c r="H4025" i="3" a="1"/>
  <c r="H4025" i="3" s="1"/>
  <c r="H4028" i="3" a="1"/>
  <c r="H4028" i="3" s="1"/>
  <c r="H4035" i="3" a="1"/>
  <c r="H4035" i="3" s="1"/>
  <c r="H4038" i="3" a="1"/>
  <c r="H4038" i="3" s="1"/>
  <c r="H4041" i="3" a="1"/>
  <c r="H4041" i="3" s="1"/>
  <c r="H4044" i="3" a="1"/>
  <c r="H4044" i="3" s="1"/>
  <c r="H4051" i="3" a="1"/>
  <c r="H4051" i="3" s="1"/>
  <c r="H4054" i="3" a="1"/>
  <c r="H4054" i="3" s="1"/>
  <c r="H4057" i="3" a="1"/>
  <c r="H4057" i="3" s="1"/>
  <c r="H4060" i="3" a="1"/>
  <c r="H4060" i="3" s="1"/>
  <c r="H4067" i="3" a="1"/>
  <c r="H4067" i="3" s="1"/>
  <c r="H4070" i="3" a="1"/>
  <c r="H4070" i="3" s="1"/>
  <c r="H4073" i="3" a="1"/>
  <c r="H4073" i="3" s="1"/>
  <c r="H4076" i="3" a="1"/>
  <c r="H4076" i="3" s="1"/>
  <c r="H4083" i="3" a="1"/>
  <c r="H4083" i="3" s="1"/>
  <c r="H4086" i="3" a="1"/>
  <c r="H4086" i="3" s="1"/>
  <c r="H4089" i="3" a="1"/>
  <c r="H4089" i="3" s="1"/>
  <c r="H4092" i="3" a="1"/>
  <c r="H4092" i="3" s="1"/>
  <c r="H4099" i="3" a="1"/>
  <c r="H4099" i="3" s="1"/>
  <c r="H4102" i="3" a="1"/>
  <c r="H4102" i="3" s="1"/>
  <c r="H4105" i="3" a="1"/>
  <c r="H4105" i="3" s="1"/>
  <c r="H4108" i="3" a="1"/>
  <c r="H4108" i="3" s="1"/>
  <c r="H4115" i="3" a="1"/>
  <c r="H4115" i="3" s="1"/>
  <c r="H4118" i="3" a="1"/>
  <c r="H4118" i="3" s="1"/>
  <c r="H4121" i="3" a="1"/>
  <c r="H4121" i="3" s="1"/>
  <c r="H4124" i="3" a="1"/>
  <c r="H4124" i="3" s="1"/>
  <c r="H4131" i="3" a="1"/>
  <c r="H4131" i="3" s="1"/>
  <c r="H4134" i="3" a="1"/>
  <c r="H4134" i="3" s="1"/>
  <c r="H4137" i="3" a="1"/>
  <c r="H4137" i="3" s="1"/>
  <c r="H4140" i="3" a="1"/>
  <c r="H4140" i="3" s="1"/>
  <c r="H4147" i="3" a="1"/>
  <c r="H4147" i="3" s="1"/>
  <c r="H4150" i="3" a="1"/>
  <c r="H4150" i="3" s="1"/>
  <c r="H4153" i="3" a="1"/>
  <c r="H4153" i="3" s="1"/>
  <c r="H4156" i="3" a="1"/>
  <c r="H4156" i="3" s="1"/>
  <c r="H4163" i="3" a="1"/>
  <c r="H4163" i="3" s="1"/>
  <c r="H4166" i="3" a="1"/>
  <c r="H4166" i="3" s="1"/>
  <c r="H4169" i="3" a="1"/>
  <c r="H4169" i="3" s="1"/>
  <c r="H4172" i="3" a="1"/>
  <c r="H4172" i="3" s="1"/>
  <c r="H4179" i="3" a="1"/>
  <c r="H4179" i="3" s="1"/>
  <c r="H4182" i="3" a="1"/>
  <c r="H4182" i="3" s="1"/>
  <c r="H4185" i="3" a="1"/>
  <c r="H4185" i="3" s="1"/>
  <c r="H4188" i="3" a="1"/>
  <c r="H4188" i="3" s="1"/>
  <c r="H4195" i="3" a="1"/>
  <c r="H4195" i="3" s="1"/>
  <c r="H4198" i="3" a="1"/>
  <c r="H4198" i="3" s="1"/>
  <c r="H4201" i="3" a="1"/>
  <c r="H4201" i="3" s="1"/>
  <c r="H4204" i="3" a="1"/>
  <c r="H4204" i="3" s="1"/>
  <c r="H4211" i="3" a="1"/>
  <c r="H4211" i="3" s="1"/>
  <c r="H4214" i="3" a="1"/>
  <c r="H4214" i="3" s="1"/>
  <c r="H4217" i="3" a="1"/>
  <c r="H4217" i="3" s="1"/>
  <c r="H4220" i="3" a="1"/>
  <c r="H4220" i="3" s="1"/>
  <c r="H4227" i="3" a="1"/>
  <c r="H4227" i="3" s="1"/>
  <c r="H4230" i="3" a="1"/>
  <c r="H4230" i="3" s="1"/>
  <c r="H4233" i="3" a="1"/>
  <c r="H4233" i="3" s="1"/>
  <c r="H4236" i="3" a="1"/>
  <c r="H4236" i="3" s="1"/>
  <c r="H4243" i="3" a="1"/>
  <c r="H4243" i="3" s="1"/>
  <c r="H4246" i="3" a="1"/>
  <c r="H4246" i="3" s="1"/>
  <c r="H4249" i="3" a="1"/>
  <c r="H4249" i="3" s="1"/>
  <c r="H4252" i="3" a="1"/>
  <c r="H4252" i="3" s="1"/>
  <c r="H4259" i="3" a="1"/>
  <c r="H4259" i="3" s="1"/>
  <c r="H4262" i="3" a="1"/>
  <c r="H4262" i="3" s="1"/>
  <c r="H4265" i="3" a="1"/>
  <c r="H4265" i="3" s="1"/>
  <c r="H4268" i="3" a="1"/>
  <c r="H4268" i="3" s="1"/>
  <c r="H4275" i="3" a="1"/>
  <c r="H4275" i="3" s="1"/>
  <c r="H4278" i="3" a="1"/>
  <c r="H4278" i="3" s="1"/>
  <c r="H4281" i="3" a="1"/>
  <c r="H4281" i="3" s="1"/>
  <c r="H4284" i="3" a="1"/>
  <c r="H4284" i="3" s="1"/>
  <c r="H4291" i="3" a="1"/>
  <c r="H4291" i="3" s="1"/>
  <c r="H4294" i="3" a="1"/>
  <c r="H4294" i="3" s="1"/>
  <c r="H4297" i="3" a="1"/>
  <c r="H4297" i="3" s="1"/>
  <c r="H4300" i="3" a="1"/>
  <c r="H4300" i="3" s="1"/>
  <c r="H4307" i="3" a="1"/>
  <c r="H4307" i="3" s="1"/>
  <c r="H4310" i="3" a="1"/>
  <c r="H4310" i="3" s="1"/>
  <c r="H4313" i="3" a="1"/>
  <c r="H4313" i="3" s="1"/>
  <c r="H4316" i="3" a="1"/>
  <c r="H4316" i="3" s="1"/>
  <c r="H4323" i="3" a="1"/>
  <c r="H4323" i="3" s="1"/>
  <c r="H4326" i="3" a="1"/>
  <c r="H4326" i="3" s="1"/>
  <c r="H4329" i="3" a="1"/>
  <c r="H4329" i="3" s="1"/>
  <c r="H4332" i="3" a="1"/>
  <c r="H4332" i="3" s="1"/>
  <c r="H4339" i="3" a="1"/>
  <c r="H4339" i="3" s="1"/>
  <c r="H4342" i="3" a="1"/>
  <c r="H4342" i="3" s="1"/>
  <c r="H4345" i="3" a="1"/>
  <c r="H4345" i="3" s="1"/>
  <c r="H4348" i="3" a="1"/>
  <c r="H4348" i="3" s="1"/>
  <c r="H4355" i="3" a="1"/>
  <c r="H4355" i="3" s="1"/>
  <c r="H4358" i="3" a="1"/>
  <c r="H4358" i="3" s="1"/>
  <c r="H4361" i="3" a="1"/>
  <c r="H4361" i="3" s="1"/>
  <c r="H4364" i="3" a="1"/>
  <c r="H4364" i="3" s="1"/>
  <c r="H4371" i="3" a="1"/>
  <c r="H4371" i="3" s="1"/>
  <c r="H4374" i="3" a="1"/>
  <c r="H4374" i="3" s="1"/>
  <c r="H4377" i="3" a="1"/>
  <c r="H4377" i="3" s="1"/>
  <c r="H4380" i="3" a="1"/>
  <c r="H4380" i="3" s="1"/>
  <c r="H4387" i="3" a="1"/>
  <c r="H4387" i="3" s="1"/>
  <c r="H4390" i="3" a="1"/>
  <c r="H4390" i="3" s="1"/>
  <c r="H4393" i="3" a="1"/>
  <c r="H4393" i="3" s="1"/>
  <c r="H4396" i="3" a="1"/>
  <c r="H4396" i="3" s="1"/>
  <c r="H4403" i="3" a="1"/>
  <c r="H4403" i="3" s="1"/>
  <c r="H4406" i="3" a="1"/>
  <c r="H4406" i="3" s="1"/>
  <c r="H4409" i="3" a="1"/>
  <c r="H4409" i="3" s="1"/>
  <c r="H4412" i="3" a="1"/>
  <c r="H4412" i="3" s="1"/>
  <c r="H4419" i="3" a="1"/>
  <c r="H4419" i="3" s="1"/>
  <c r="H4422" i="3" a="1"/>
  <c r="H4422" i="3" s="1"/>
  <c r="H4425" i="3" a="1"/>
  <c r="H4425" i="3" s="1"/>
  <c r="H4428" i="3" a="1"/>
  <c r="H4428" i="3" s="1"/>
  <c r="H4435" i="3" a="1"/>
  <c r="H4435" i="3" s="1"/>
  <c r="H4438" i="3" a="1"/>
  <c r="H4438" i="3" s="1"/>
  <c r="H4441" i="3" a="1"/>
  <c r="H4441" i="3" s="1"/>
  <c r="H4444" i="3" a="1"/>
  <c r="H4444" i="3" s="1"/>
  <c r="H4451" i="3" a="1"/>
  <c r="H4451" i="3" s="1"/>
  <c r="H4454" i="3" a="1"/>
  <c r="H4454" i="3" s="1"/>
  <c r="H4457" i="3" a="1"/>
  <c r="H4457" i="3" s="1"/>
  <c r="H4460" i="3" a="1"/>
  <c r="H4460" i="3" s="1"/>
  <c r="H4467" i="3" a="1"/>
  <c r="H4467" i="3" s="1"/>
  <c r="H4470" i="3" a="1"/>
  <c r="H4470" i="3" s="1"/>
  <c r="H4473" i="3" a="1"/>
  <c r="H4473" i="3" s="1"/>
  <c r="H4476" i="3" a="1"/>
  <c r="H4476" i="3" s="1"/>
  <c r="H4483" i="3" a="1"/>
  <c r="H4483" i="3" s="1"/>
  <c r="H4486" i="3" a="1"/>
  <c r="H4486" i="3" s="1"/>
  <c r="H4484" i="3" a="1"/>
  <c r="H4484" i="3" s="1"/>
  <c r="H4492" i="3" a="1"/>
  <c r="H4492" i="3" s="1"/>
  <c r="H4499" i="3" a="1"/>
  <c r="H4499" i="3" s="1"/>
  <c r="H4505" i="3" a="1"/>
  <c r="H4505" i="3" s="1"/>
  <c r="H4518" i="3" a="1"/>
  <c r="H4518" i="3" s="1"/>
  <c r="H4524" i="3" a="1"/>
  <c r="H4524" i="3" s="1"/>
  <c r="H4531" i="3" a="1"/>
  <c r="H4531" i="3" s="1"/>
  <c r="H4537" i="3" a="1"/>
  <c r="H4537" i="3" s="1"/>
  <c r="H4550" i="3" a="1"/>
  <c r="H4550" i="3" s="1"/>
  <c r="H4556" i="3" a="1"/>
  <c r="H4556" i="3" s="1"/>
  <c r="H4563" i="3" a="1"/>
  <c r="H4563" i="3" s="1"/>
  <c r="H4569" i="3" a="1"/>
  <c r="H4569" i="3" s="1"/>
  <c r="H4582" i="3" a="1"/>
  <c r="H4582" i="3" s="1"/>
  <c r="H4588" i="3" a="1"/>
  <c r="H4588" i="3" s="1"/>
  <c r="H4595" i="3" a="1"/>
  <c r="H4595" i="3" s="1"/>
  <c r="H4601" i="3" a="1"/>
  <c r="H4601" i="3" s="1"/>
  <c r="H4614" i="3" a="1"/>
  <c r="H4614" i="3" s="1"/>
  <c r="H4619" i="3" a="1"/>
  <c r="H4619" i="3" s="1"/>
  <c r="H4636" i="3" a="1"/>
  <c r="H4636" i="3" s="1"/>
  <c r="H4640" i="3" a="1"/>
  <c r="H4640" i="3" s="1"/>
  <c r="H4644" i="3" a="1"/>
  <c r="H4644" i="3" s="1"/>
  <c r="H4649" i="3" a="1"/>
  <c r="H4649" i="3" s="1"/>
  <c r="H4653" i="3" a="1"/>
  <c r="H4653" i="3" s="1"/>
  <c r="H4657" i="3" a="1"/>
  <c r="H4657" i="3" s="1"/>
  <c r="H4662" i="3" a="1"/>
  <c r="H4662" i="3" s="1"/>
  <c r="H4666" i="3" a="1"/>
  <c r="H4666" i="3" s="1"/>
  <c r="H4670" i="3" a="1"/>
  <c r="H4670" i="3" s="1"/>
  <c r="H4675" i="3" a="1"/>
  <c r="H4675" i="3" s="1"/>
  <c r="H4679" i="3" a="1"/>
  <c r="H4679" i="3" s="1"/>
  <c r="H4683" i="3" a="1"/>
  <c r="H4683" i="3" s="1"/>
  <c r="H4686" i="3" a="1"/>
  <c r="H4686" i="3" s="1"/>
  <c r="H4689" i="3" a="1"/>
  <c r="H4689" i="3" s="1"/>
  <c r="H4692" i="3" a="1"/>
  <c r="H4692" i="3" s="1"/>
  <c r="H4699" i="3" a="1"/>
  <c r="H4699" i="3" s="1"/>
  <c r="H4702" i="3" a="1"/>
  <c r="H4702" i="3" s="1"/>
  <c r="H4705" i="3" a="1"/>
  <c r="H4705" i="3" s="1"/>
  <c r="H4708" i="3" a="1"/>
  <c r="H4708" i="3" s="1"/>
  <c r="H4715" i="3" a="1"/>
  <c r="H4715" i="3" s="1"/>
  <c r="H4718" i="3" a="1"/>
  <c r="H4718" i="3" s="1"/>
  <c r="H4721" i="3" a="1"/>
  <c r="H4721" i="3" s="1"/>
  <c r="H4724" i="3" a="1"/>
  <c r="H4724" i="3" s="1"/>
  <c r="H4731" i="3" a="1"/>
  <c r="H4731" i="3" s="1"/>
  <c r="H4734" i="3" a="1"/>
  <c r="H4734" i="3" s="1"/>
  <c r="H4737" i="3" a="1"/>
  <c r="H4737" i="3" s="1"/>
  <c r="H4740" i="3" a="1"/>
  <c r="H4740" i="3" s="1"/>
  <c r="H4747" i="3" a="1"/>
  <c r="H4747" i="3" s="1"/>
  <c r="H4750" i="3" a="1"/>
  <c r="H4750" i="3" s="1"/>
  <c r="H4753" i="3" a="1"/>
  <c r="H4753" i="3" s="1"/>
  <c r="H4756" i="3" a="1"/>
  <c r="H4756" i="3" s="1"/>
  <c r="H4763" i="3" a="1"/>
  <c r="H4763" i="3" s="1"/>
  <c r="H4766" i="3" a="1"/>
  <c r="H4766" i="3" s="1"/>
  <c r="H4769" i="3" a="1"/>
  <c r="H4769" i="3" s="1"/>
  <c r="H4772" i="3" a="1"/>
  <c r="H4772" i="3" s="1"/>
  <c r="H4779" i="3" a="1"/>
  <c r="H4779" i="3" s="1"/>
  <c r="H4782" i="3" a="1"/>
  <c r="H4782" i="3" s="1"/>
  <c r="H4785" i="3" a="1"/>
  <c r="H4785" i="3" s="1"/>
  <c r="H4788" i="3" a="1"/>
  <c r="H4788" i="3" s="1"/>
  <c r="H4795" i="3" a="1"/>
  <c r="H4795" i="3" s="1"/>
  <c r="H4798" i="3" a="1"/>
  <c r="H4798" i="3" s="1"/>
  <c r="H4801" i="3" a="1"/>
  <c r="H4801" i="3" s="1"/>
  <c r="H4804" i="3" a="1"/>
  <c r="H4804" i="3" s="1"/>
  <c r="H4811" i="3" a="1"/>
  <c r="H4811" i="3" s="1"/>
  <c r="H4814" i="3" a="1"/>
  <c r="H4814" i="3" s="1"/>
  <c r="H4817" i="3" a="1"/>
  <c r="H4817" i="3" s="1"/>
  <c r="H4820" i="3" a="1"/>
  <c r="H4820" i="3" s="1"/>
  <c r="H4827" i="3" a="1"/>
  <c r="H4827" i="3" s="1"/>
  <c r="H4830" i="3" a="1"/>
  <c r="H4830" i="3" s="1"/>
  <c r="H4833" i="3" a="1"/>
  <c r="H4833" i="3" s="1"/>
  <c r="H4836" i="3" a="1"/>
  <c r="H4836" i="3" s="1"/>
  <c r="H4843" i="3" a="1"/>
  <c r="H4843" i="3" s="1"/>
  <c r="H4846" i="3" a="1"/>
  <c r="H4846" i="3" s="1"/>
  <c r="H4849" i="3" a="1"/>
  <c r="H4849" i="3" s="1"/>
  <c r="H4852" i="3" a="1"/>
  <c r="H4852" i="3" s="1"/>
  <c r="H4859" i="3" a="1"/>
  <c r="H4859" i="3" s="1"/>
  <c r="H4862" i="3" a="1"/>
  <c r="H4862" i="3" s="1"/>
  <c r="H4865" i="3" a="1"/>
  <c r="H4865" i="3" s="1"/>
  <c r="H4868" i="3" a="1"/>
  <c r="H4868" i="3" s="1"/>
  <c r="H4875" i="3" a="1"/>
  <c r="H4875" i="3" s="1"/>
  <c r="H4878" i="3" a="1"/>
  <c r="H4878" i="3" s="1"/>
  <c r="H4881" i="3" a="1"/>
  <c r="H4881" i="3" s="1"/>
  <c r="H4884" i="3" a="1"/>
  <c r="H4884" i="3" s="1"/>
  <c r="H4891" i="3" a="1"/>
  <c r="H4891" i="3" s="1"/>
  <c r="H4894" i="3" a="1"/>
  <c r="H4894" i="3" s="1"/>
  <c r="H4897" i="3" a="1"/>
  <c r="H4897" i="3" s="1"/>
  <c r="H4900" i="3" a="1"/>
  <c r="H4900" i="3" s="1"/>
  <c r="H4907" i="3" a="1"/>
  <c r="H4907" i="3" s="1"/>
  <c r="H4910" i="3" a="1"/>
  <c r="H4910" i="3" s="1"/>
  <c r="H4913" i="3" a="1"/>
  <c r="H4913" i="3" s="1"/>
  <c r="H4916" i="3" a="1"/>
  <c r="H4916" i="3" s="1"/>
  <c r="H4923" i="3" a="1"/>
  <c r="H4923" i="3" s="1"/>
  <c r="H4926" i="3" a="1"/>
  <c r="H4926" i="3" s="1"/>
  <c r="H4929" i="3" a="1"/>
  <c r="H4929" i="3" s="1"/>
  <c r="H4932" i="3" a="1"/>
  <c r="H4932" i="3" s="1"/>
  <c r="H4939" i="3" a="1"/>
  <c r="H4939" i="3" s="1"/>
  <c r="H4942" i="3" a="1"/>
  <c r="H4942" i="3" s="1"/>
  <c r="H4945" i="3" a="1"/>
  <c r="H4945" i="3" s="1"/>
  <c r="H4948" i="3" a="1"/>
  <c r="H4948" i="3" s="1"/>
  <c r="H4955" i="3" a="1"/>
  <c r="H4955" i="3" s="1"/>
  <c r="H4958" i="3" a="1"/>
  <c r="H4958" i="3" s="1"/>
  <c r="H4961" i="3" a="1"/>
  <c r="H4961" i="3" s="1"/>
  <c r="H4964" i="3" a="1"/>
  <c r="H4964" i="3" s="1"/>
  <c r="H4971" i="3" a="1"/>
  <c r="H4971" i="3" s="1"/>
  <c r="H4974" i="3" a="1"/>
  <c r="H4974" i="3" s="1"/>
  <c r="H4977" i="3" a="1"/>
  <c r="H4977" i="3" s="1"/>
  <c r="H4980" i="3" a="1"/>
  <c r="H4980" i="3" s="1"/>
  <c r="H4987" i="3" a="1"/>
  <c r="H4987" i="3" s="1"/>
  <c r="H4991" i="3" a="1"/>
  <c r="H4991" i="3" s="1"/>
  <c r="H4994" i="3" a="1"/>
  <c r="H4994" i="3" s="1"/>
  <c r="H4998" i="3" a="1"/>
  <c r="H4998" i="3" s="1"/>
  <c r="H5001" i="3" a="1"/>
  <c r="H5001" i="3" s="1"/>
  <c r="H5005" i="3" a="1"/>
  <c r="H5005" i="3" s="1"/>
  <c r="H5008" i="3" a="1"/>
  <c r="H5008" i="3" s="1"/>
  <c r="H5012" i="3" a="1"/>
  <c r="H5012" i="3" s="1"/>
  <c r="H5019" i="3" a="1"/>
  <c r="H5019" i="3" s="1"/>
  <c r="H5023" i="3" a="1"/>
  <c r="H5023" i="3" s="1"/>
  <c r="H5026" i="3" a="1"/>
  <c r="H5026" i="3" s="1"/>
  <c r="H5030" i="3" a="1"/>
  <c r="H5030" i="3" s="1"/>
  <c r="H5033" i="3" a="1"/>
  <c r="H5033" i="3" s="1"/>
  <c r="H5037" i="3" a="1"/>
  <c r="H5037" i="3" s="1"/>
  <c r="H5040" i="3" a="1"/>
  <c r="H5040" i="3" s="1"/>
  <c r="H5044" i="3" a="1"/>
  <c r="H5044" i="3" s="1"/>
  <c r="H5051" i="3" a="1"/>
  <c r="H5051" i="3" s="1"/>
  <c r="H5055" i="3" a="1"/>
  <c r="H5055" i="3" s="1"/>
  <c r="H5058" i="3" a="1"/>
  <c r="H5058" i="3" s="1"/>
  <c r="H5062" i="3" a="1"/>
  <c r="H5062" i="3" s="1"/>
  <c r="H5065" i="3" a="1"/>
  <c r="H5065" i="3" s="1"/>
  <c r="H5069" i="3" a="1"/>
  <c r="H5069" i="3" s="1"/>
  <c r="H5072" i="3" a="1"/>
  <c r="H5072" i="3" s="1"/>
  <c r="H5076" i="3" a="1"/>
  <c r="H5076" i="3" s="1"/>
  <c r="H5083" i="3" a="1"/>
  <c r="H5083" i="3" s="1"/>
  <c r="H5087" i="3" a="1"/>
  <c r="H5087" i="3" s="1"/>
  <c r="H5090" i="3" a="1"/>
  <c r="H5090" i="3" s="1"/>
  <c r="H5094" i="3" a="1"/>
  <c r="H5094" i="3" s="1"/>
  <c r="H5097" i="3" a="1"/>
  <c r="H5097" i="3" s="1"/>
  <c r="H5101" i="3" a="1"/>
  <c r="H5101" i="3" s="1"/>
  <c r="H5104" i="3" a="1"/>
  <c r="H5104" i="3" s="1"/>
  <c r="H5108" i="3" a="1"/>
  <c r="H5108" i="3" s="1"/>
  <c r="H5115" i="3" a="1"/>
  <c r="H5115" i="3" s="1"/>
  <c r="H5119" i="3" a="1"/>
  <c r="H5119" i="3" s="1"/>
  <c r="H5122" i="3" a="1"/>
  <c r="H5122" i="3" s="1"/>
  <c r="H5126" i="3" a="1"/>
  <c r="H5126" i="3" s="1"/>
  <c r="H5129" i="3" a="1"/>
  <c r="H5129" i="3" s="1"/>
  <c r="H5133" i="3" a="1"/>
  <c r="H5133" i="3" s="1"/>
  <c r="H5136" i="3" a="1"/>
  <c r="H5136" i="3" s="1"/>
  <c r="H5140" i="3" a="1"/>
  <c r="H5140" i="3" s="1"/>
  <c r="H5147" i="3" a="1"/>
  <c r="H5147" i="3" s="1"/>
  <c r="H5151" i="3" a="1"/>
  <c r="H5151" i="3" s="1"/>
  <c r="H5154" i="3" a="1"/>
  <c r="H5154" i="3" s="1"/>
  <c r="H5158" i="3" a="1"/>
  <c r="H5158" i="3" s="1"/>
  <c r="H5161" i="3" a="1"/>
  <c r="H5161" i="3" s="1"/>
  <c r="H5165" i="3" a="1"/>
  <c r="H5165" i="3" s="1"/>
  <c r="H5168" i="3" a="1"/>
  <c r="H5168" i="3" s="1"/>
  <c r="H5172" i="3" a="1"/>
  <c r="H5172" i="3" s="1"/>
  <c r="H5179" i="3" a="1"/>
  <c r="H5179" i="3" s="1"/>
  <c r="H5183" i="3" a="1"/>
  <c r="H5183" i="3" s="1"/>
  <c r="H5186" i="3" a="1"/>
  <c r="H5186" i="3" s="1"/>
  <c r="H5190" i="3" a="1"/>
  <c r="H5190" i="3" s="1"/>
  <c r="H5193" i="3" a="1"/>
  <c r="H5193" i="3" s="1"/>
  <c r="H5197" i="3" a="1"/>
  <c r="H5197" i="3" s="1"/>
  <c r="H5200" i="3" a="1"/>
  <c r="H5200" i="3" s="1"/>
  <c r="H5204" i="3" a="1"/>
  <c r="H5204" i="3" s="1"/>
  <c r="H5211" i="3" a="1"/>
  <c r="H5211" i="3" s="1"/>
  <c r="H5215" i="3" a="1"/>
  <c r="H5215" i="3" s="1"/>
  <c r="H5218" i="3" a="1"/>
  <c r="H5218" i="3" s="1"/>
  <c r="H5222" i="3" a="1"/>
  <c r="H5222" i="3" s="1"/>
  <c r="H5225" i="3" a="1"/>
  <c r="H5225" i="3" s="1"/>
  <c r="H5229" i="3" a="1"/>
  <c r="H5229" i="3" s="1"/>
  <c r="H5232" i="3" a="1"/>
  <c r="H5232" i="3" s="1"/>
  <c r="H5236" i="3" a="1"/>
  <c r="H5236" i="3" s="1"/>
  <c r="H5243" i="3" a="1"/>
  <c r="H5243" i="3" s="1"/>
  <c r="H5247" i="3" a="1"/>
  <c r="H5247" i="3" s="1"/>
  <c r="H5250" i="3" a="1"/>
  <c r="H5250" i="3" s="1"/>
  <c r="H5254" i="3" a="1"/>
  <c r="H5254" i="3" s="1"/>
  <c r="H5257" i="3" a="1"/>
  <c r="H5257" i="3" s="1"/>
  <c r="H5261" i="3" a="1"/>
  <c r="H5261" i="3" s="1"/>
  <c r="H5264" i="3" a="1"/>
  <c r="H5264" i="3" s="1"/>
  <c r="H5268" i="3" a="1"/>
  <c r="H5268" i="3" s="1"/>
  <c r="H5275" i="3" a="1"/>
  <c r="H5275" i="3" s="1"/>
  <c r="H5279" i="3" a="1"/>
  <c r="H5279" i="3" s="1"/>
  <c r="H5282" i="3" a="1"/>
  <c r="H5282" i="3" s="1"/>
  <c r="H5286" i="3" a="1"/>
  <c r="H5286" i="3" s="1"/>
  <c r="H5289" i="3" a="1"/>
  <c r="H5289" i="3" s="1"/>
  <c r="H5293" i="3" a="1"/>
  <c r="H5293" i="3" s="1"/>
  <c r="H5297" i="3" a="1"/>
  <c r="H5297" i="3" s="1"/>
  <c r="H5300" i="3" a="1"/>
  <c r="H5300" i="3" s="1"/>
  <c r="H5304" i="3" a="1"/>
  <c r="H5304" i="3" s="1"/>
  <c r="H5308" i="3" a="1"/>
  <c r="H5308" i="3" s="1"/>
  <c r="H5312" i="3" a="1"/>
  <c r="H5312" i="3" s="1"/>
  <c r="H5315" i="3" a="1"/>
  <c r="H5315" i="3" s="1"/>
  <c r="H5319" i="3" a="1"/>
  <c r="H5319" i="3" s="1"/>
  <c r="H5323" i="3" a="1"/>
  <c r="H5323" i="3" s="1"/>
  <c r="H5327" i="3" a="1"/>
  <c r="H5327" i="3" s="1"/>
  <c r="H5330" i="3" a="1"/>
  <c r="H5330" i="3" s="1"/>
  <c r="H5334" i="3" a="1"/>
  <c r="H5334" i="3" s="1"/>
  <c r="H5338" i="3" a="1"/>
  <c r="H5338" i="3" s="1"/>
  <c r="H5342" i="3" a="1"/>
  <c r="H5342" i="3" s="1"/>
  <c r="H5349" i="3" a="1"/>
  <c r="H5349" i="3" s="1"/>
  <c r="H5353" i="3" a="1"/>
  <c r="H5353" i="3" s="1"/>
  <c r="H5357" i="3" a="1"/>
  <c r="H5357" i="3" s="1"/>
  <c r="H5361" i="3" a="1"/>
  <c r="H5361" i="3" s="1"/>
  <c r="H5364" i="3" a="1"/>
  <c r="H5364" i="3" s="1"/>
  <c r="H5368" i="3" a="1"/>
  <c r="H5368" i="3" s="1"/>
  <c r="H5372" i="3" a="1"/>
  <c r="H5372" i="3" s="1"/>
  <c r="H5376" i="3" a="1"/>
  <c r="H5376" i="3" s="1"/>
  <c r="H5379" i="3" a="1"/>
  <c r="H5379" i="3" s="1"/>
  <c r="H5383" i="3" a="1"/>
  <c r="H5383" i="3" s="1"/>
  <c r="H5387" i="3" a="1"/>
  <c r="H5387" i="3" s="1"/>
  <c r="H5391" i="3" a="1"/>
  <c r="H5391" i="3" s="1"/>
  <c r="H5394" i="3" a="1"/>
  <c r="H5394" i="3" s="1"/>
  <c r="H5398" i="3" a="1"/>
  <c r="H5398" i="3" s="1"/>
  <c r="H5402" i="3" a="1"/>
  <c r="H5402" i="3" s="1"/>
  <c r="H5406" i="3" a="1"/>
  <c r="H5406" i="3" s="1"/>
  <c r="H5413" i="3" a="1"/>
  <c r="H5413" i="3" s="1"/>
  <c r="H5417" i="3" a="1"/>
  <c r="H5417" i="3" s="1"/>
  <c r="H5421" i="3" a="1"/>
  <c r="H5421" i="3" s="1"/>
  <c r="H5425" i="3" a="1"/>
  <c r="H5425" i="3" s="1"/>
  <c r="H5428" i="3" a="1"/>
  <c r="H5428" i="3" s="1"/>
  <c r="H5432" i="3" a="1"/>
  <c r="H5432" i="3" s="1"/>
  <c r="H5436" i="3" a="1"/>
  <c r="H5436" i="3" s="1"/>
  <c r="H5440" i="3" a="1"/>
  <c r="H5440" i="3" s="1"/>
  <c r="H5443" i="3" a="1"/>
  <c r="H5443" i="3" s="1"/>
  <c r="H5447" i="3" a="1"/>
  <c r="H5447" i="3" s="1"/>
  <c r="H5451" i="3" a="1"/>
  <c r="H5451" i="3" s="1"/>
  <c r="H5455" i="3" a="1"/>
  <c r="H5455" i="3" s="1"/>
  <c r="H5458" i="3" a="1"/>
  <c r="H5458" i="3" s="1"/>
  <c r="H5462" i="3" a="1"/>
  <c r="H5462" i="3" s="1"/>
  <c r="H5466" i="3" a="1"/>
  <c r="H5466" i="3" s="1"/>
  <c r="H5470" i="3" a="1"/>
  <c r="H5470" i="3" s="1"/>
  <c r="H5477" i="3" a="1"/>
  <c r="H5477" i="3" s="1"/>
  <c r="H5481" i="3" a="1"/>
  <c r="H5481" i="3" s="1"/>
  <c r="H5485" i="3" a="1"/>
  <c r="H5485" i="3" s="1"/>
  <c r="H5489" i="3" a="1"/>
  <c r="H5489" i="3" s="1"/>
  <c r="H5492" i="3" a="1"/>
  <c r="H5492" i="3" s="1"/>
  <c r="H5496" i="3" a="1"/>
  <c r="H5496" i="3" s="1"/>
  <c r="H5499" i="3" a="1"/>
  <c r="H5499" i="3" s="1"/>
  <c r="H5503" i="3" a="1"/>
  <c r="H5503" i="3" s="1"/>
  <c r="H5506" i="3" a="1"/>
  <c r="H5506" i="3" s="1"/>
  <c r="H5510" i="3" a="1"/>
  <c r="H5510" i="3" s="1"/>
  <c r="H5517" i="3" a="1"/>
  <c r="H5517" i="3" s="1"/>
  <c r="H5521" i="3" a="1"/>
  <c r="H5521" i="3" s="1"/>
  <c r="H5524" i="3" a="1"/>
  <c r="H5524" i="3" s="1"/>
  <c r="H5528" i="3" a="1"/>
  <c r="H5528" i="3" s="1"/>
  <c r="H5531" i="3" a="1"/>
  <c r="H5531" i="3" s="1"/>
  <c r="H5535" i="3" a="1"/>
  <c r="H5535" i="3" s="1"/>
  <c r="H5538" i="3" a="1"/>
  <c r="H5538" i="3" s="1"/>
  <c r="H5542" i="3" a="1"/>
  <c r="H5542" i="3" s="1"/>
  <c r="H5549" i="3" a="1"/>
  <c r="H5549" i="3" s="1"/>
  <c r="H5553" i="3" a="1"/>
  <c r="H5553" i="3" s="1"/>
  <c r="H5556" i="3" a="1"/>
  <c r="H5556" i="3" s="1"/>
  <c r="H5560" i="3" a="1"/>
  <c r="H5560" i="3" s="1"/>
  <c r="H5563" i="3" a="1"/>
  <c r="H5563" i="3" s="1"/>
  <c r="H5567" i="3" a="1"/>
  <c r="H5567" i="3" s="1"/>
  <c r="H5571" i="3" a="1"/>
  <c r="H5571" i="3" s="1"/>
  <c r="H5575" i="3" a="1"/>
  <c r="H5575" i="3" s="1"/>
  <c r="H5578" i="3" a="1"/>
  <c r="H5578" i="3" s="1"/>
  <c r="H5582" i="3" a="1"/>
  <c r="H5582" i="3" s="1"/>
  <c r="H5586" i="3" a="1"/>
  <c r="H5586" i="3" s="1"/>
  <c r="H5590" i="3" a="1"/>
  <c r="H5590" i="3" s="1"/>
  <c r="H5597" i="3" a="1"/>
  <c r="H5597" i="3" s="1"/>
  <c r="H5601" i="3" a="1"/>
  <c r="H5601" i="3" s="1"/>
  <c r="H5605" i="3" a="1"/>
  <c r="H5605" i="3" s="1"/>
  <c r="H5609" i="3" a="1"/>
  <c r="H5609" i="3" s="1"/>
  <c r="H5612" i="3" a="1"/>
  <c r="H5612" i="3" s="1"/>
  <c r="H5616" i="3" a="1"/>
  <c r="H5616" i="3" s="1"/>
  <c r="H5620" i="3" a="1"/>
  <c r="H5620" i="3" s="1"/>
  <c r="H5624" i="3" a="1"/>
  <c r="H5624" i="3" s="1"/>
  <c r="H5627" i="3" a="1"/>
  <c r="H5627" i="3" s="1"/>
  <c r="H5631" i="3" a="1"/>
  <c r="H5631" i="3" s="1"/>
  <c r="H5635" i="3" a="1"/>
  <c r="H5635" i="3" s="1"/>
  <c r="H5639" i="3" a="1"/>
  <c r="H5639" i="3" s="1"/>
  <c r="H5642" i="3" a="1"/>
  <c r="H5642" i="3" s="1"/>
  <c r="H5646" i="3" a="1"/>
  <c r="H5646" i="3" s="1"/>
  <c r="H5650" i="3" a="1"/>
  <c r="H5650" i="3" s="1"/>
  <c r="H5654" i="3" a="1"/>
  <c r="H5654" i="3" s="1"/>
  <c r="H5661" i="3" a="1"/>
  <c r="H5661" i="3" s="1"/>
  <c r="H5665" i="3" a="1"/>
  <c r="H5665" i="3" s="1"/>
  <c r="H5669" i="3" a="1"/>
  <c r="H5669" i="3" s="1"/>
  <c r="H5673" i="3" a="1"/>
  <c r="H5673" i="3" s="1"/>
  <c r="H5676" i="3" a="1"/>
  <c r="H5676" i="3" s="1"/>
  <c r="H5680" i="3" a="1"/>
  <c r="H5680" i="3" s="1"/>
  <c r="H5684" i="3" a="1"/>
  <c r="H5684" i="3" s="1"/>
  <c r="H5688" i="3" a="1"/>
  <c r="H5688" i="3" s="1"/>
  <c r="H5691" i="3" a="1"/>
  <c r="H5691" i="3" s="1"/>
  <c r="H5695" i="3" a="1"/>
  <c r="H5695" i="3" s="1"/>
  <c r="H5699" i="3" a="1"/>
  <c r="H5699" i="3" s="1"/>
  <c r="H5702" i="3" a="1"/>
  <c r="H5702" i="3" s="1"/>
  <c r="H5706" i="3" a="1"/>
  <c r="H5706" i="3" s="1"/>
  <c r="H5713" i="3" a="1"/>
  <c r="H5713" i="3" s="1"/>
  <c r="H5717" i="3" a="1"/>
  <c r="H5717" i="3" s="1"/>
  <c r="H5720" i="3" a="1"/>
  <c r="H5720" i="3" s="1"/>
  <c r="H5724" i="3" a="1"/>
  <c r="H5724" i="3" s="1"/>
  <c r="H5727" i="3" a="1"/>
  <c r="H5727" i="3" s="1"/>
  <c r="H5731" i="3" a="1"/>
  <c r="H5731" i="3" s="1"/>
  <c r="H5734" i="3" a="1"/>
  <c r="H5734" i="3" s="1"/>
  <c r="H5738" i="3" a="1"/>
  <c r="H5738" i="3" s="1"/>
  <c r="H5745" i="3" a="1"/>
  <c r="H5745" i="3" s="1"/>
  <c r="H4475" i="3" a="1"/>
  <c r="H4475" i="3" s="1"/>
  <c r="H4494" i="3" a="1"/>
  <c r="H4494" i="3" s="1"/>
  <c r="H4500" i="3" a="1"/>
  <c r="H4500" i="3" s="1"/>
  <c r="H4507" i="3" a="1"/>
  <c r="H4507" i="3" s="1"/>
  <c r="H4513" i="3" a="1"/>
  <c r="H4513" i="3" s="1"/>
  <c r="H4526" i="3" a="1"/>
  <c r="H4526" i="3" s="1"/>
  <c r="H4532" i="3" a="1"/>
  <c r="H4532" i="3" s="1"/>
  <c r="H4539" i="3" a="1"/>
  <c r="H4539" i="3" s="1"/>
  <c r="H4545" i="3" a="1"/>
  <c r="H4545" i="3" s="1"/>
  <c r="H4558" i="3" a="1"/>
  <c r="H4558" i="3" s="1"/>
  <c r="H4564" i="3" a="1"/>
  <c r="H4564" i="3" s="1"/>
  <c r="H4571" i="3" a="1"/>
  <c r="H4571" i="3" s="1"/>
  <c r="H4577" i="3" a="1"/>
  <c r="H4577" i="3" s="1"/>
  <c r="H4590" i="3" a="1"/>
  <c r="H4590" i="3" s="1"/>
  <c r="H4596" i="3" a="1"/>
  <c r="H4596" i="3" s="1"/>
  <c r="H4603" i="3" a="1"/>
  <c r="H4603" i="3" s="1"/>
  <c r="H4609" i="3" a="1"/>
  <c r="H4609" i="3" s="1"/>
  <c r="H4620" i="3" a="1"/>
  <c r="H4620" i="3" s="1"/>
  <c r="H4624" i="3" a="1"/>
  <c r="H4624" i="3" s="1"/>
  <c r="H4628" i="3" a="1"/>
  <c r="H4628" i="3" s="1"/>
  <c r="H4633" i="3" a="1"/>
  <c r="H4633" i="3" s="1"/>
  <c r="H4637" i="3" a="1"/>
  <c r="H4637" i="3" s="1"/>
  <c r="H4641" i="3" a="1"/>
  <c r="H4641" i="3" s="1"/>
  <c r="H4646" i="3" a="1"/>
  <c r="H4646" i="3" s="1"/>
  <c r="H4650" i="3" a="1"/>
  <c r="H4650" i="3" s="1"/>
  <c r="H4654" i="3" a="1"/>
  <c r="H4654" i="3" s="1"/>
  <c r="H4659" i="3" a="1"/>
  <c r="H4659" i="3" s="1"/>
  <c r="H4663" i="3" a="1"/>
  <c r="H4663" i="3" s="1"/>
  <c r="H4667" i="3" a="1"/>
  <c r="H4667" i="3" s="1"/>
  <c r="H4687" i="3" a="1"/>
  <c r="H4687" i="3" s="1"/>
  <c r="H4690" i="3" a="1"/>
  <c r="H4690" i="3" s="1"/>
  <c r="H4693" i="3" a="1"/>
  <c r="H4693" i="3" s="1"/>
  <c r="H4696" i="3" a="1"/>
  <c r="H4696" i="3" s="1"/>
  <c r="H4703" i="3" a="1"/>
  <c r="H4703" i="3" s="1"/>
  <c r="H4706" i="3" a="1"/>
  <c r="H4706" i="3" s="1"/>
  <c r="H4709" i="3" a="1"/>
  <c r="H4709" i="3" s="1"/>
  <c r="H4712" i="3" a="1"/>
  <c r="H4712" i="3" s="1"/>
  <c r="H4719" i="3" a="1"/>
  <c r="H4719" i="3" s="1"/>
  <c r="H4722" i="3" a="1"/>
  <c r="H4722" i="3" s="1"/>
  <c r="H4725" i="3" a="1"/>
  <c r="H4725" i="3" s="1"/>
  <c r="H4728" i="3" a="1"/>
  <c r="H4728" i="3" s="1"/>
  <c r="H4735" i="3" a="1"/>
  <c r="H4735" i="3" s="1"/>
  <c r="H4738" i="3" a="1"/>
  <c r="H4738" i="3" s="1"/>
  <c r="H4741" i="3" a="1"/>
  <c r="H4741" i="3" s="1"/>
  <c r="H4744" i="3" a="1"/>
  <c r="H4744" i="3" s="1"/>
  <c r="H4751" i="3" a="1"/>
  <c r="H4751" i="3" s="1"/>
  <c r="H4754" i="3" a="1"/>
  <c r="H4754" i="3" s="1"/>
  <c r="H4757" i="3" a="1"/>
  <c r="H4757" i="3" s="1"/>
  <c r="H4760" i="3" a="1"/>
  <c r="H4760" i="3" s="1"/>
  <c r="H4767" i="3" a="1"/>
  <c r="H4767" i="3" s="1"/>
  <c r="H4770" i="3" a="1"/>
  <c r="H4770" i="3" s="1"/>
  <c r="H4773" i="3" a="1"/>
  <c r="H4773" i="3" s="1"/>
  <c r="H4776" i="3" a="1"/>
  <c r="H4776" i="3" s="1"/>
  <c r="H4783" i="3" a="1"/>
  <c r="H4783" i="3" s="1"/>
  <c r="H4786" i="3" a="1"/>
  <c r="H4786" i="3" s="1"/>
  <c r="H4789" i="3" a="1"/>
  <c r="H4789" i="3" s="1"/>
  <c r="H4792" i="3" a="1"/>
  <c r="H4792" i="3" s="1"/>
  <c r="H4799" i="3" a="1"/>
  <c r="H4799" i="3" s="1"/>
  <c r="H4802" i="3" a="1"/>
  <c r="H4802" i="3" s="1"/>
  <c r="H4805" i="3" a="1"/>
  <c r="H4805" i="3" s="1"/>
  <c r="H4808" i="3" a="1"/>
  <c r="H4808" i="3" s="1"/>
  <c r="H4815" i="3" a="1"/>
  <c r="H4815" i="3" s="1"/>
  <c r="H4818" i="3" a="1"/>
  <c r="H4818" i="3" s="1"/>
  <c r="H4821" i="3" a="1"/>
  <c r="H4821" i="3" s="1"/>
  <c r="H4824" i="3" a="1"/>
  <c r="H4824" i="3" s="1"/>
  <c r="H4831" i="3" a="1"/>
  <c r="H4831" i="3" s="1"/>
  <c r="H4834" i="3" a="1"/>
  <c r="H4834" i="3" s="1"/>
  <c r="H4837" i="3" a="1"/>
  <c r="H4837" i="3" s="1"/>
  <c r="H4840" i="3" a="1"/>
  <c r="H4840" i="3" s="1"/>
  <c r="H4847" i="3" a="1"/>
  <c r="H4847" i="3" s="1"/>
  <c r="H4850" i="3" a="1"/>
  <c r="H4850" i="3" s="1"/>
  <c r="H4853" i="3" a="1"/>
  <c r="H4853" i="3" s="1"/>
  <c r="H4856" i="3" a="1"/>
  <c r="H4856" i="3" s="1"/>
  <c r="H4863" i="3" a="1"/>
  <c r="H4863" i="3" s="1"/>
  <c r="H4866" i="3" a="1"/>
  <c r="H4866" i="3" s="1"/>
  <c r="H4869" i="3" a="1"/>
  <c r="H4869" i="3" s="1"/>
  <c r="H4872" i="3" a="1"/>
  <c r="H4872" i="3" s="1"/>
  <c r="H4879" i="3" a="1"/>
  <c r="H4879" i="3" s="1"/>
  <c r="H4882" i="3" a="1"/>
  <c r="H4882" i="3" s="1"/>
  <c r="H4885" i="3" a="1"/>
  <c r="H4885" i="3" s="1"/>
  <c r="H4888" i="3" a="1"/>
  <c r="H4888" i="3" s="1"/>
  <c r="H4895" i="3" a="1"/>
  <c r="H4895" i="3" s="1"/>
  <c r="H4898" i="3" a="1"/>
  <c r="H4898" i="3" s="1"/>
  <c r="H4901" i="3" a="1"/>
  <c r="H4901" i="3" s="1"/>
  <c r="H4904" i="3" a="1"/>
  <c r="H4904" i="3" s="1"/>
  <c r="H4911" i="3" a="1"/>
  <c r="H4911" i="3" s="1"/>
  <c r="H4914" i="3" a="1"/>
  <c r="H4914" i="3" s="1"/>
  <c r="H4917" i="3" a="1"/>
  <c r="H4917" i="3" s="1"/>
  <c r="H4920" i="3" a="1"/>
  <c r="H4920" i="3" s="1"/>
  <c r="H4927" i="3" a="1"/>
  <c r="H4927" i="3" s="1"/>
  <c r="H4930" i="3" a="1"/>
  <c r="H4930" i="3" s="1"/>
  <c r="H4933" i="3" a="1"/>
  <c r="H4933" i="3" s="1"/>
  <c r="H4936" i="3" a="1"/>
  <c r="H4936" i="3" s="1"/>
  <c r="H4943" i="3" a="1"/>
  <c r="H4943" i="3" s="1"/>
  <c r="H4946" i="3" a="1"/>
  <c r="H4946" i="3" s="1"/>
  <c r="H4949" i="3" a="1"/>
  <c r="H4949" i="3" s="1"/>
  <c r="H4952" i="3" a="1"/>
  <c r="H4952" i="3" s="1"/>
  <c r="H4959" i="3" a="1"/>
  <c r="H4959" i="3" s="1"/>
  <c r="H4962" i="3" a="1"/>
  <c r="H4962" i="3" s="1"/>
  <c r="H4965" i="3" a="1"/>
  <c r="H4965" i="3" s="1"/>
  <c r="H4968" i="3" a="1"/>
  <c r="H4968" i="3" s="1"/>
  <c r="H4975" i="3" a="1"/>
  <c r="H4975" i="3" s="1"/>
  <c r="H4978" i="3" a="1"/>
  <c r="H4978" i="3" s="1"/>
  <c r="H4981" i="3" a="1"/>
  <c r="H4981" i="3" s="1"/>
  <c r="H4984" i="3" a="1"/>
  <c r="H4984" i="3" s="1"/>
  <c r="H4988" i="3" a="1"/>
  <c r="H4988" i="3" s="1"/>
  <c r="H4995" i="3" a="1"/>
  <c r="H4995" i="3" s="1"/>
  <c r="H4999" i="3" a="1"/>
  <c r="H4999" i="3" s="1"/>
  <c r="H5002" i="3" a="1"/>
  <c r="H5002" i="3" s="1"/>
  <c r="H5006" i="3" a="1"/>
  <c r="H5006" i="3" s="1"/>
  <c r="H5009" i="3" a="1"/>
  <c r="H5009" i="3" s="1"/>
  <c r="H5013" i="3" a="1"/>
  <c r="H5013" i="3" s="1"/>
  <c r="H5016" i="3" a="1"/>
  <c r="H5016" i="3" s="1"/>
  <c r="H5020" i="3" a="1"/>
  <c r="H5020" i="3" s="1"/>
  <c r="H5027" i="3" a="1"/>
  <c r="H5027" i="3" s="1"/>
  <c r="H5031" i="3" a="1"/>
  <c r="H5031" i="3" s="1"/>
  <c r="H5034" i="3" a="1"/>
  <c r="H5034" i="3" s="1"/>
  <c r="H5038" i="3" a="1"/>
  <c r="H5038" i="3" s="1"/>
  <c r="H5041" i="3" a="1"/>
  <c r="H5041" i="3" s="1"/>
  <c r="H5045" i="3" a="1"/>
  <c r="H5045" i="3" s="1"/>
  <c r="H5048" i="3" a="1"/>
  <c r="H5048" i="3" s="1"/>
  <c r="H5052" i="3" a="1"/>
  <c r="H5052" i="3" s="1"/>
  <c r="H5059" i="3" a="1"/>
  <c r="H5059" i="3" s="1"/>
  <c r="H5063" i="3" a="1"/>
  <c r="H5063" i="3" s="1"/>
  <c r="H5066" i="3" a="1"/>
  <c r="H5066" i="3" s="1"/>
  <c r="H5070" i="3" a="1"/>
  <c r="H5070" i="3" s="1"/>
  <c r="H5073" i="3" a="1"/>
  <c r="H5073" i="3" s="1"/>
  <c r="H5077" i="3" a="1"/>
  <c r="H5077" i="3" s="1"/>
  <c r="H5080" i="3" a="1"/>
  <c r="H5080" i="3" s="1"/>
  <c r="H5084" i="3" a="1"/>
  <c r="H5084" i="3" s="1"/>
  <c r="H5091" i="3" a="1"/>
  <c r="H5091" i="3" s="1"/>
  <c r="H5095" i="3" a="1"/>
  <c r="H5095" i="3" s="1"/>
  <c r="H5098" i="3" a="1"/>
  <c r="H5098" i="3" s="1"/>
  <c r="H5102" i="3" a="1"/>
  <c r="H5102" i="3" s="1"/>
  <c r="H5105" i="3" a="1"/>
  <c r="H5105" i="3" s="1"/>
  <c r="H5109" i="3" a="1"/>
  <c r="H5109" i="3" s="1"/>
  <c r="H5112" i="3" a="1"/>
  <c r="H5112" i="3" s="1"/>
  <c r="H5116" i="3" a="1"/>
  <c r="H5116" i="3" s="1"/>
  <c r="H5123" i="3" a="1"/>
  <c r="H5123" i="3" s="1"/>
  <c r="H5127" i="3" a="1"/>
  <c r="H5127" i="3" s="1"/>
  <c r="H5130" i="3" a="1"/>
  <c r="H5130" i="3" s="1"/>
  <c r="H5134" i="3" a="1"/>
  <c r="H5134" i="3" s="1"/>
  <c r="H5137" i="3" a="1"/>
  <c r="H5137" i="3" s="1"/>
  <c r="H5141" i="3" a="1"/>
  <c r="H5141" i="3" s="1"/>
  <c r="H5144" i="3" a="1"/>
  <c r="H5144" i="3" s="1"/>
  <c r="H5148" i="3" a="1"/>
  <c r="H5148" i="3" s="1"/>
  <c r="H5155" i="3" a="1"/>
  <c r="H5155" i="3" s="1"/>
  <c r="H5159" i="3" a="1"/>
  <c r="H5159" i="3" s="1"/>
  <c r="H5162" i="3" a="1"/>
  <c r="H5162" i="3" s="1"/>
  <c r="H5166" i="3" a="1"/>
  <c r="H5166" i="3" s="1"/>
  <c r="H5169" i="3" a="1"/>
  <c r="H5169" i="3" s="1"/>
  <c r="H5173" i="3" a="1"/>
  <c r="H5173" i="3" s="1"/>
  <c r="H5176" i="3" a="1"/>
  <c r="H5176" i="3" s="1"/>
  <c r="H5180" i="3" a="1"/>
  <c r="H5180" i="3" s="1"/>
  <c r="H5187" i="3" a="1"/>
  <c r="H5187" i="3" s="1"/>
  <c r="H5191" i="3" a="1"/>
  <c r="H5191" i="3" s="1"/>
  <c r="H5194" i="3" a="1"/>
  <c r="H5194" i="3" s="1"/>
  <c r="H5198" i="3" a="1"/>
  <c r="H5198" i="3" s="1"/>
  <c r="H5201" i="3" a="1"/>
  <c r="H5201" i="3" s="1"/>
  <c r="H5205" i="3" a="1"/>
  <c r="H5205" i="3" s="1"/>
  <c r="H5208" i="3" a="1"/>
  <c r="H5208" i="3" s="1"/>
  <c r="H5212" i="3" a="1"/>
  <c r="H5212" i="3" s="1"/>
  <c r="H5219" i="3" a="1"/>
  <c r="H5219" i="3" s="1"/>
  <c r="H5223" i="3" a="1"/>
  <c r="H5223" i="3" s="1"/>
  <c r="H5226" i="3" a="1"/>
  <c r="H5226" i="3" s="1"/>
  <c r="H5230" i="3" a="1"/>
  <c r="H5230" i="3" s="1"/>
  <c r="H5233" i="3" a="1"/>
  <c r="H5233" i="3" s="1"/>
  <c r="H5237" i="3" a="1"/>
  <c r="H5237" i="3" s="1"/>
  <c r="H5240" i="3" a="1"/>
  <c r="H5240" i="3" s="1"/>
  <c r="H5244" i="3" a="1"/>
  <c r="H5244" i="3" s="1"/>
  <c r="H5251" i="3" a="1"/>
  <c r="H5251" i="3" s="1"/>
  <c r="H5255" i="3" a="1"/>
  <c r="H5255" i="3" s="1"/>
  <c r="H5258" i="3" a="1"/>
  <c r="H5258" i="3" s="1"/>
  <c r="H5262" i="3" a="1"/>
  <c r="H5262" i="3" s="1"/>
  <c r="H5265" i="3" a="1"/>
  <c r="H5265" i="3" s="1"/>
  <c r="H5269" i="3" a="1"/>
  <c r="H5269" i="3" s="1"/>
  <c r="H5272" i="3" a="1"/>
  <c r="H5272" i="3" s="1"/>
  <c r="H5276" i="3" a="1"/>
  <c r="H5276" i="3" s="1"/>
  <c r="H5283" i="3" a="1"/>
  <c r="H5283" i="3" s="1"/>
  <c r="H5287" i="3" a="1"/>
  <c r="H5287" i="3" s="1"/>
  <c r="H5290" i="3" a="1"/>
  <c r="H5290" i="3" s="1"/>
  <c r="H5294" i="3" a="1"/>
  <c r="H5294" i="3" s="1"/>
  <c r="H5298" i="3" a="1"/>
  <c r="H5298" i="3" s="1"/>
  <c r="H5301" i="3" a="1"/>
  <c r="H5301" i="3" s="1"/>
  <c r="H5305" i="3" a="1"/>
  <c r="H5305" i="3" s="1"/>
  <c r="H5309" i="3" a="1"/>
  <c r="H5309" i="3" s="1"/>
  <c r="H5313" i="3" a="1"/>
  <c r="H5313" i="3" s="1"/>
  <c r="H5316" i="3" a="1"/>
  <c r="H5316" i="3" s="1"/>
  <c r="H5320" i="3" a="1"/>
  <c r="H5320" i="3" s="1"/>
  <c r="H5324" i="3" a="1"/>
  <c r="H5324" i="3" s="1"/>
  <c r="H5328" i="3" a="1"/>
  <c r="H5328" i="3" s="1"/>
  <c r="H5331" i="3" a="1"/>
  <c r="H5331" i="3" s="1"/>
  <c r="H5335" i="3" a="1"/>
  <c r="H5335" i="3" s="1"/>
  <c r="H5339" i="3" a="1"/>
  <c r="H5339" i="3" s="1"/>
  <c r="H5343" i="3" a="1"/>
  <c r="H5343" i="3" s="1"/>
  <c r="H5346" i="3" a="1"/>
  <c r="H5346" i="3" s="1"/>
  <c r="H5350" i="3" a="1"/>
  <c r="H5350" i="3" s="1"/>
  <c r="H5354" i="3" a="1"/>
  <c r="H5354" i="3" s="1"/>
  <c r="H5358" i="3" a="1"/>
  <c r="H5358" i="3" s="1"/>
  <c r="H5365" i="3" a="1"/>
  <c r="H5365" i="3" s="1"/>
  <c r="H5369" i="3" a="1"/>
  <c r="H5369" i="3" s="1"/>
  <c r="H5373" i="3" a="1"/>
  <c r="H5373" i="3" s="1"/>
  <c r="H5377" i="3" a="1"/>
  <c r="H5377" i="3" s="1"/>
  <c r="H5380" i="3" a="1"/>
  <c r="H5380" i="3" s="1"/>
  <c r="H5384" i="3" a="1"/>
  <c r="H5384" i="3" s="1"/>
  <c r="H5388" i="3" a="1"/>
  <c r="H5388" i="3" s="1"/>
  <c r="H5392" i="3" a="1"/>
  <c r="H5392" i="3" s="1"/>
  <c r="H5395" i="3" a="1"/>
  <c r="H5395" i="3" s="1"/>
  <c r="H5399" i="3" a="1"/>
  <c r="H5399" i="3" s="1"/>
  <c r="H5403" i="3" a="1"/>
  <c r="H5403" i="3" s="1"/>
  <c r="H5407" i="3" a="1"/>
  <c r="H5407" i="3" s="1"/>
  <c r="H5410" i="3" a="1"/>
  <c r="H5410" i="3" s="1"/>
  <c r="H5414" i="3" a="1"/>
  <c r="H5414" i="3" s="1"/>
  <c r="H5418" i="3" a="1"/>
  <c r="H5418" i="3" s="1"/>
  <c r="H5422" i="3" a="1"/>
  <c r="H5422" i="3" s="1"/>
  <c r="H5429" i="3" a="1"/>
  <c r="H5429" i="3" s="1"/>
  <c r="H5433" i="3" a="1"/>
  <c r="H5433" i="3" s="1"/>
  <c r="H5437" i="3" a="1"/>
  <c r="H5437" i="3" s="1"/>
  <c r="H5441" i="3" a="1"/>
  <c r="H5441" i="3" s="1"/>
  <c r="H5444" i="3" a="1"/>
  <c r="H5444" i="3" s="1"/>
  <c r="H5448" i="3" a="1"/>
  <c r="H5448" i="3" s="1"/>
  <c r="H5452" i="3" a="1"/>
  <c r="H5452" i="3" s="1"/>
  <c r="H5456" i="3" a="1"/>
  <c r="H5456" i="3" s="1"/>
  <c r="H5459" i="3" a="1"/>
  <c r="H5459" i="3" s="1"/>
  <c r="H5463" i="3" a="1"/>
  <c r="H5463" i="3" s="1"/>
  <c r="H5467" i="3" a="1"/>
  <c r="H5467" i="3" s="1"/>
  <c r="H5471" i="3" a="1"/>
  <c r="H5471" i="3" s="1"/>
  <c r="H5474" i="3" a="1"/>
  <c r="H5474" i="3" s="1"/>
  <c r="H5478" i="3" a="1"/>
  <c r="H5478" i="3" s="1"/>
  <c r="H5482" i="3" a="1"/>
  <c r="H5482" i="3" s="1"/>
  <c r="H5486" i="3" a="1"/>
  <c r="H5486" i="3" s="1"/>
  <c r="H5493" i="3" a="1"/>
  <c r="H5493" i="3" s="1"/>
  <c r="H5497" i="3" a="1"/>
  <c r="H5497" i="3" s="1"/>
  <c r="H5500" i="3" a="1"/>
  <c r="H5500" i="3" s="1"/>
  <c r="H5504" i="3" a="1"/>
  <c r="H5504" i="3" s="1"/>
  <c r="H5507" i="3" a="1"/>
  <c r="H5507" i="3" s="1"/>
  <c r="H5511" i="3" a="1"/>
  <c r="H5511" i="3" s="1"/>
  <c r="H5514" i="3" a="1"/>
  <c r="H5514" i="3" s="1"/>
  <c r="H5518" i="3" a="1"/>
  <c r="H5518" i="3" s="1"/>
  <c r="H5525" i="3" a="1"/>
  <c r="H5525" i="3" s="1"/>
  <c r="H5529" i="3" a="1"/>
  <c r="H5529" i="3" s="1"/>
  <c r="H5532" i="3" a="1"/>
  <c r="H5532" i="3" s="1"/>
  <c r="H5536" i="3" a="1"/>
  <c r="H5536" i="3" s="1"/>
  <c r="H5539" i="3" a="1"/>
  <c r="H5539" i="3" s="1"/>
  <c r="H5543" i="3" a="1"/>
  <c r="H5543" i="3" s="1"/>
  <c r="H5546" i="3" a="1"/>
  <c r="H5546" i="3" s="1"/>
  <c r="H5550" i="3" a="1"/>
  <c r="H5550" i="3" s="1"/>
  <c r="H5557" i="3" a="1"/>
  <c r="H5557" i="3" s="1"/>
  <c r="H5561" i="3" a="1"/>
  <c r="H5561" i="3" s="1"/>
  <c r="H4478" i="3" a="1"/>
  <c r="H4478" i="3" s="1"/>
  <c r="H4489" i="3" a="1"/>
  <c r="H4489" i="3" s="1"/>
  <c r="H4502" i="3" a="1"/>
  <c r="H4502" i="3" s="1"/>
  <c r="H4508" i="3" a="1"/>
  <c r="H4508" i="3" s="1"/>
  <c r="H4515" i="3" a="1"/>
  <c r="H4515" i="3" s="1"/>
  <c r="H4521" i="3" a="1"/>
  <c r="H4521" i="3" s="1"/>
  <c r="H4534" i="3" a="1"/>
  <c r="H4534" i="3" s="1"/>
  <c r="H4540" i="3" a="1"/>
  <c r="H4540" i="3" s="1"/>
  <c r="H4547" i="3" a="1"/>
  <c r="H4547" i="3" s="1"/>
  <c r="H4553" i="3" a="1"/>
  <c r="H4553" i="3" s="1"/>
  <c r="H4566" i="3" a="1"/>
  <c r="H4566" i="3" s="1"/>
  <c r="H4572" i="3" a="1"/>
  <c r="H4572" i="3" s="1"/>
  <c r="H4579" i="3" a="1"/>
  <c r="H4579" i="3" s="1"/>
  <c r="H4585" i="3" a="1"/>
  <c r="H4585" i="3" s="1"/>
  <c r="H4598" i="3" a="1"/>
  <c r="H4598" i="3" s="1"/>
  <c r="H4604" i="3" a="1"/>
  <c r="H4604" i="3" s="1"/>
  <c r="H4611" i="3" a="1"/>
  <c r="H4611" i="3" s="1"/>
  <c r="H4617" i="3" a="1"/>
  <c r="H4617" i="3" s="1"/>
  <c r="H4621" i="3" a="1"/>
  <c r="H4621" i="3" s="1"/>
  <c r="H4625" i="3" a="1"/>
  <c r="H4625" i="3" s="1"/>
  <c r="H4630" i="3" a="1"/>
  <c r="H4630" i="3" s="1"/>
  <c r="H4634" i="3" a="1"/>
  <c r="H4634" i="3" s="1"/>
  <c r="H4638" i="3" a="1"/>
  <c r="H4638" i="3" s="1"/>
  <c r="H4643" i="3" a="1"/>
  <c r="H4643" i="3" s="1"/>
  <c r="H4647" i="3" a="1"/>
  <c r="H4647" i="3" s="1"/>
  <c r="H4651" i="3" a="1"/>
  <c r="H4651" i="3" s="1"/>
  <c r="H4668" i="3" a="1"/>
  <c r="H4668" i="3" s="1"/>
  <c r="H4672" i="3" a="1"/>
  <c r="H4672" i="3" s="1"/>
  <c r="H4676" i="3" a="1"/>
  <c r="H4676" i="3" s="1"/>
  <c r="H4681" i="3" a="1"/>
  <c r="H4681" i="3" s="1"/>
  <c r="H4684" i="3" a="1"/>
  <c r="H4684" i="3" s="1"/>
  <c r="H4691" i="3" a="1"/>
  <c r="H4691" i="3" s="1"/>
  <c r="H4694" i="3" a="1"/>
  <c r="H4694" i="3" s="1"/>
  <c r="H4697" i="3" a="1"/>
  <c r="H4697" i="3" s="1"/>
  <c r="H4700" i="3" a="1"/>
  <c r="H4700" i="3" s="1"/>
  <c r="H4707" i="3" a="1"/>
  <c r="H4707" i="3" s="1"/>
  <c r="H4710" i="3" a="1"/>
  <c r="H4710" i="3" s="1"/>
  <c r="H4713" i="3" a="1"/>
  <c r="H4713" i="3" s="1"/>
  <c r="H4716" i="3" a="1"/>
  <c r="H4716" i="3" s="1"/>
  <c r="H4723" i="3" a="1"/>
  <c r="H4723" i="3" s="1"/>
  <c r="H4726" i="3" a="1"/>
  <c r="H4726" i="3" s="1"/>
  <c r="H4729" i="3" a="1"/>
  <c r="H4729" i="3" s="1"/>
  <c r="H4732" i="3" a="1"/>
  <c r="H4732" i="3" s="1"/>
  <c r="H4739" i="3" a="1"/>
  <c r="H4739" i="3" s="1"/>
  <c r="H4742" i="3" a="1"/>
  <c r="H4742" i="3" s="1"/>
  <c r="H4745" i="3" a="1"/>
  <c r="H4745" i="3" s="1"/>
  <c r="H4748" i="3" a="1"/>
  <c r="H4748" i="3" s="1"/>
  <c r="H4755" i="3" a="1"/>
  <c r="H4755" i="3" s="1"/>
  <c r="H4758" i="3" a="1"/>
  <c r="H4758" i="3" s="1"/>
  <c r="H4761" i="3" a="1"/>
  <c r="H4761" i="3" s="1"/>
  <c r="H4764" i="3" a="1"/>
  <c r="H4764" i="3" s="1"/>
  <c r="H4771" i="3" a="1"/>
  <c r="H4771" i="3" s="1"/>
  <c r="H4774" i="3" a="1"/>
  <c r="H4774" i="3" s="1"/>
  <c r="H4777" i="3" a="1"/>
  <c r="H4777" i="3" s="1"/>
  <c r="H4780" i="3" a="1"/>
  <c r="H4780" i="3" s="1"/>
  <c r="H4787" i="3" a="1"/>
  <c r="H4787" i="3" s="1"/>
  <c r="H4790" i="3" a="1"/>
  <c r="H4790" i="3" s="1"/>
  <c r="H4793" i="3" a="1"/>
  <c r="H4793" i="3" s="1"/>
  <c r="H4796" i="3" a="1"/>
  <c r="H4796" i="3" s="1"/>
  <c r="H4803" i="3" a="1"/>
  <c r="H4803" i="3" s="1"/>
  <c r="H4806" i="3" a="1"/>
  <c r="H4806" i="3" s="1"/>
  <c r="H4809" i="3" a="1"/>
  <c r="H4809" i="3" s="1"/>
  <c r="H4812" i="3" a="1"/>
  <c r="H4812" i="3" s="1"/>
  <c r="H4819" i="3" a="1"/>
  <c r="H4819" i="3" s="1"/>
  <c r="H4822" i="3" a="1"/>
  <c r="H4822" i="3" s="1"/>
  <c r="H4825" i="3" a="1"/>
  <c r="H4825" i="3" s="1"/>
  <c r="H4828" i="3" a="1"/>
  <c r="H4828" i="3" s="1"/>
  <c r="H4835" i="3" a="1"/>
  <c r="H4835" i="3" s="1"/>
  <c r="H4838" i="3" a="1"/>
  <c r="H4838" i="3" s="1"/>
  <c r="H4841" i="3" a="1"/>
  <c r="H4841" i="3" s="1"/>
  <c r="H4844" i="3" a="1"/>
  <c r="H4844" i="3" s="1"/>
  <c r="H4851" i="3" a="1"/>
  <c r="H4851" i="3" s="1"/>
  <c r="H4854" i="3" a="1"/>
  <c r="H4854" i="3" s="1"/>
  <c r="H4857" i="3" a="1"/>
  <c r="H4857" i="3" s="1"/>
  <c r="H4860" i="3" a="1"/>
  <c r="H4860" i="3" s="1"/>
  <c r="H4867" i="3" a="1"/>
  <c r="H4867" i="3" s="1"/>
  <c r="H4870" i="3" a="1"/>
  <c r="H4870" i="3" s="1"/>
  <c r="H4873" i="3" a="1"/>
  <c r="H4873" i="3" s="1"/>
  <c r="H4876" i="3" a="1"/>
  <c r="H4876" i="3" s="1"/>
  <c r="H4883" i="3" a="1"/>
  <c r="H4883" i="3" s="1"/>
  <c r="H4886" i="3" a="1"/>
  <c r="H4886" i="3" s="1"/>
  <c r="H4889" i="3" a="1"/>
  <c r="H4889" i="3" s="1"/>
  <c r="H4892" i="3" a="1"/>
  <c r="H4892" i="3" s="1"/>
  <c r="H4899" i="3" a="1"/>
  <c r="H4899" i="3" s="1"/>
  <c r="H4902" i="3" a="1"/>
  <c r="H4902" i="3" s="1"/>
  <c r="H4905" i="3" a="1"/>
  <c r="H4905" i="3" s="1"/>
  <c r="H4908" i="3" a="1"/>
  <c r="H4908" i="3" s="1"/>
  <c r="H4915" i="3" a="1"/>
  <c r="H4915" i="3" s="1"/>
  <c r="H4918" i="3" a="1"/>
  <c r="H4918" i="3" s="1"/>
  <c r="H4921" i="3" a="1"/>
  <c r="H4921" i="3" s="1"/>
  <c r="H4924" i="3" a="1"/>
  <c r="H4924" i="3" s="1"/>
  <c r="H4931" i="3" a="1"/>
  <c r="H4931" i="3" s="1"/>
  <c r="H4934" i="3" a="1"/>
  <c r="H4934" i="3" s="1"/>
  <c r="H4937" i="3" a="1"/>
  <c r="H4937" i="3" s="1"/>
  <c r="H4940" i="3" a="1"/>
  <c r="H4940" i="3" s="1"/>
  <c r="H4947" i="3" a="1"/>
  <c r="H4947" i="3" s="1"/>
  <c r="H4950" i="3" a="1"/>
  <c r="H4950" i="3" s="1"/>
  <c r="H4953" i="3" a="1"/>
  <c r="H4953" i="3" s="1"/>
  <c r="H4956" i="3" a="1"/>
  <c r="H4956" i="3" s="1"/>
  <c r="H4963" i="3" a="1"/>
  <c r="H4963" i="3" s="1"/>
  <c r="H4966" i="3" a="1"/>
  <c r="H4966" i="3" s="1"/>
  <c r="H4969" i="3" a="1"/>
  <c r="H4969" i="3" s="1"/>
  <c r="H4972" i="3" a="1"/>
  <c r="H4972" i="3" s="1"/>
  <c r="H4979" i="3" a="1"/>
  <c r="H4979" i="3" s="1"/>
  <c r="H4982" i="3" a="1"/>
  <c r="H4982" i="3" s="1"/>
  <c r="H4985" i="3" a="1"/>
  <c r="H4985" i="3" s="1"/>
  <c r="H4989" i="3" a="1"/>
  <c r="H4989" i="3" s="1"/>
  <c r="H4992" i="3" a="1"/>
  <c r="H4992" i="3" s="1"/>
  <c r="H4996" i="3" a="1"/>
  <c r="H4996" i="3" s="1"/>
  <c r="H5003" i="3" a="1"/>
  <c r="H5003" i="3" s="1"/>
  <c r="H5007" i="3" a="1"/>
  <c r="H5007" i="3" s="1"/>
  <c r="H5010" i="3" a="1"/>
  <c r="H5010" i="3" s="1"/>
  <c r="H5014" i="3" a="1"/>
  <c r="H5014" i="3" s="1"/>
  <c r="H5017" i="3" a="1"/>
  <c r="H5017" i="3" s="1"/>
  <c r="H5021" i="3" a="1"/>
  <c r="H5021" i="3" s="1"/>
  <c r="H5024" i="3" a="1"/>
  <c r="H5024" i="3" s="1"/>
  <c r="H5028" i="3" a="1"/>
  <c r="H5028" i="3" s="1"/>
  <c r="H5035" i="3" a="1"/>
  <c r="H5035" i="3" s="1"/>
  <c r="H5039" i="3" a="1"/>
  <c r="H5039" i="3" s="1"/>
  <c r="H5042" i="3" a="1"/>
  <c r="H5042" i="3" s="1"/>
  <c r="H5046" i="3" a="1"/>
  <c r="H5046" i="3" s="1"/>
  <c r="H5049" i="3" a="1"/>
  <c r="H5049" i="3" s="1"/>
  <c r="H5053" i="3" a="1"/>
  <c r="H5053" i="3" s="1"/>
  <c r="H5056" i="3" a="1"/>
  <c r="H5056" i="3" s="1"/>
  <c r="H5060" i="3" a="1"/>
  <c r="H5060" i="3" s="1"/>
  <c r="H5067" i="3" a="1"/>
  <c r="H5067" i="3" s="1"/>
  <c r="H5071" i="3" a="1"/>
  <c r="H5071" i="3" s="1"/>
  <c r="H5074" i="3" a="1"/>
  <c r="H5074" i="3" s="1"/>
  <c r="H5078" i="3" a="1"/>
  <c r="H5078" i="3" s="1"/>
  <c r="H5081" i="3" a="1"/>
  <c r="H5081" i="3" s="1"/>
  <c r="H5085" i="3" a="1"/>
  <c r="H5085" i="3" s="1"/>
  <c r="H5088" i="3" a="1"/>
  <c r="H5088" i="3" s="1"/>
  <c r="H5092" i="3" a="1"/>
  <c r="H5092" i="3" s="1"/>
  <c r="H5099" i="3" a="1"/>
  <c r="H5099" i="3" s="1"/>
  <c r="H5103" i="3" a="1"/>
  <c r="H5103" i="3" s="1"/>
  <c r="H5106" i="3" a="1"/>
  <c r="H5106" i="3" s="1"/>
  <c r="H5110" i="3" a="1"/>
  <c r="H5110" i="3" s="1"/>
  <c r="H5113" i="3" a="1"/>
  <c r="H5113" i="3" s="1"/>
  <c r="H5117" i="3" a="1"/>
  <c r="H5117" i="3" s="1"/>
  <c r="H5120" i="3" a="1"/>
  <c r="H5120" i="3" s="1"/>
  <c r="H5124" i="3" a="1"/>
  <c r="H5124" i="3" s="1"/>
  <c r="H5131" i="3" a="1"/>
  <c r="H5131" i="3" s="1"/>
  <c r="H5135" i="3" a="1"/>
  <c r="H5135" i="3" s="1"/>
  <c r="H5138" i="3" a="1"/>
  <c r="H5138" i="3" s="1"/>
  <c r="H5142" i="3" a="1"/>
  <c r="H5142" i="3" s="1"/>
  <c r="H5145" i="3" a="1"/>
  <c r="H5145" i="3" s="1"/>
  <c r="H5149" i="3" a="1"/>
  <c r="H5149" i="3" s="1"/>
  <c r="H5152" i="3" a="1"/>
  <c r="H5152" i="3" s="1"/>
  <c r="H5156" i="3" a="1"/>
  <c r="H5156" i="3" s="1"/>
  <c r="H5163" i="3" a="1"/>
  <c r="H5163" i="3" s="1"/>
  <c r="H5167" i="3" a="1"/>
  <c r="H5167" i="3" s="1"/>
  <c r="H5170" i="3" a="1"/>
  <c r="H5170" i="3" s="1"/>
  <c r="H5174" i="3" a="1"/>
  <c r="H5174" i="3" s="1"/>
  <c r="H5177" i="3" a="1"/>
  <c r="H5177" i="3" s="1"/>
  <c r="H5181" i="3" a="1"/>
  <c r="H5181" i="3" s="1"/>
  <c r="H5184" i="3" a="1"/>
  <c r="H5184" i="3" s="1"/>
  <c r="H5188" i="3" a="1"/>
  <c r="H5188" i="3" s="1"/>
  <c r="H5195" i="3" a="1"/>
  <c r="H5195" i="3" s="1"/>
  <c r="H5199" i="3" a="1"/>
  <c r="H5199" i="3" s="1"/>
  <c r="H5202" i="3" a="1"/>
  <c r="H5202" i="3" s="1"/>
  <c r="H5206" i="3" a="1"/>
  <c r="H5206" i="3" s="1"/>
  <c r="H5209" i="3" a="1"/>
  <c r="H5209" i="3" s="1"/>
  <c r="H5213" i="3" a="1"/>
  <c r="H5213" i="3" s="1"/>
  <c r="H5216" i="3" a="1"/>
  <c r="H5216" i="3" s="1"/>
  <c r="H5220" i="3" a="1"/>
  <c r="H5220" i="3" s="1"/>
  <c r="H5227" i="3" a="1"/>
  <c r="H5227" i="3" s="1"/>
  <c r="H5231" i="3" a="1"/>
  <c r="H5231" i="3" s="1"/>
  <c r="H5234" i="3" a="1"/>
  <c r="H5234" i="3" s="1"/>
  <c r="H5238" i="3" a="1"/>
  <c r="H5238" i="3" s="1"/>
  <c r="H5241" i="3" a="1"/>
  <c r="H5241" i="3" s="1"/>
  <c r="H5245" i="3" a="1"/>
  <c r="H5245" i="3" s="1"/>
  <c r="H5248" i="3" a="1"/>
  <c r="H5248" i="3" s="1"/>
  <c r="H5252" i="3" a="1"/>
  <c r="H5252" i="3" s="1"/>
  <c r="H5259" i="3" a="1"/>
  <c r="H5259" i="3" s="1"/>
  <c r="H5263" i="3" a="1"/>
  <c r="H5263" i="3" s="1"/>
  <c r="H5266" i="3" a="1"/>
  <c r="H5266" i="3" s="1"/>
  <c r="H5270" i="3" a="1"/>
  <c r="H5270" i="3" s="1"/>
  <c r="H5273" i="3" a="1"/>
  <c r="H5273" i="3" s="1"/>
  <c r="H5277" i="3" a="1"/>
  <c r="H5277" i="3" s="1"/>
  <c r="H5280" i="3" a="1"/>
  <c r="H5280" i="3" s="1"/>
  <c r="H5284" i="3" a="1"/>
  <c r="H5284" i="3" s="1"/>
  <c r="H5291" i="3" a="1"/>
  <c r="H5291" i="3" s="1"/>
  <c r="H5295" i="3" a="1"/>
  <c r="H5295" i="3" s="1"/>
  <c r="H5299" i="3" a="1"/>
  <c r="H5299" i="3" s="1"/>
  <c r="H5302" i="3" a="1"/>
  <c r="H5302" i="3" s="1"/>
  <c r="H5306" i="3" a="1"/>
  <c r="H5306" i="3" s="1"/>
  <c r="H5310" i="3" a="1"/>
  <c r="H5310" i="3" s="1"/>
  <c r="H5317" i="3" a="1"/>
  <c r="H5317" i="3" s="1"/>
  <c r="H5321" i="3" a="1"/>
  <c r="H5321" i="3" s="1"/>
  <c r="H5325" i="3" a="1"/>
  <c r="H5325" i="3" s="1"/>
  <c r="H5329" i="3" a="1"/>
  <c r="H5329" i="3" s="1"/>
  <c r="H5332" i="3" a="1"/>
  <c r="H5332" i="3" s="1"/>
  <c r="H5336" i="3" a="1"/>
  <c r="H5336" i="3" s="1"/>
  <c r="H5340" i="3" a="1"/>
  <c r="H5340" i="3" s="1"/>
  <c r="H5344" i="3" a="1"/>
  <c r="H5344" i="3" s="1"/>
  <c r="H5347" i="3" a="1"/>
  <c r="H5347" i="3" s="1"/>
  <c r="H5351" i="3" a="1"/>
  <c r="H5351" i="3" s="1"/>
  <c r="H5355" i="3" a="1"/>
  <c r="H5355" i="3" s="1"/>
  <c r="H5359" i="3" a="1"/>
  <c r="H5359" i="3" s="1"/>
  <c r="H5362" i="3" a="1"/>
  <c r="H5362" i="3" s="1"/>
  <c r="H5366" i="3" a="1"/>
  <c r="H5366" i="3" s="1"/>
  <c r="H5370" i="3" a="1"/>
  <c r="H5370" i="3" s="1"/>
  <c r="H5374" i="3" a="1"/>
  <c r="H5374" i="3" s="1"/>
  <c r="H5381" i="3" a="1"/>
  <c r="H5381" i="3" s="1"/>
  <c r="H5385" i="3" a="1"/>
  <c r="H5385" i="3" s="1"/>
  <c r="H5389" i="3" a="1"/>
  <c r="H5389" i="3" s="1"/>
  <c r="H5393" i="3" a="1"/>
  <c r="H5393" i="3" s="1"/>
  <c r="H5396" i="3" a="1"/>
  <c r="H5396" i="3" s="1"/>
  <c r="H5400" i="3" a="1"/>
  <c r="H5400" i="3" s="1"/>
  <c r="H5404" i="3" a="1"/>
  <c r="H5404" i="3" s="1"/>
  <c r="H5408" i="3" a="1"/>
  <c r="H5408" i="3" s="1"/>
  <c r="H5411" i="3" a="1"/>
  <c r="H5411" i="3" s="1"/>
  <c r="H5415" i="3" a="1"/>
  <c r="H5415" i="3" s="1"/>
  <c r="H5419" i="3" a="1"/>
  <c r="H5419" i="3" s="1"/>
  <c r="H5423" i="3" a="1"/>
  <c r="H5423" i="3" s="1"/>
  <c r="H5426" i="3" a="1"/>
  <c r="H5426" i="3" s="1"/>
  <c r="H5430" i="3" a="1"/>
  <c r="H5430" i="3" s="1"/>
  <c r="H5434" i="3" a="1"/>
  <c r="H5434" i="3" s="1"/>
  <c r="H5438" i="3" a="1"/>
  <c r="H5438" i="3" s="1"/>
  <c r="H5445" i="3" a="1"/>
  <c r="H5445" i="3" s="1"/>
  <c r="H5449" i="3" a="1"/>
  <c r="H5449" i="3" s="1"/>
  <c r="H5453" i="3" a="1"/>
  <c r="H5453" i="3" s="1"/>
  <c r="H5457" i="3" a="1"/>
  <c r="H5457" i="3" s="1"/>
  <c r="H5460" i="3" a="1"/>
  <c r="H5460" i="3" s="1"/>
  <c r="H5464" i="3" a="1"/>
  <c r="H5464" i="3" s="1"/>
  <c r="H5468" i="3" a="1"/>
  <c r="H5468" i="3" s="1"/>
  <c r="H5472" i="3" a="1"/>
  <c r="H5472" i="3" s="1"/>
  <c r="H5475" i="3" a="1"/>
  <c r="H5475" i="3" s="1"/>
  <c r="H5479" i="3" a="1"/>
  <c r="H5479" i="3" s="1"/>
  <c r="H5483" i="3" a="1"/>
  <c r="H5483" i="3" s="1"/>
  <c r="H5487" i="3" a="1"/>
  <c r="H5487" i="3" s="1"/>
  <c r="H5490" i="3" a="1"/>
  <c r="H5490" i="3" s="1"/>
  <c r="H5494" i="3" a="1"/>
  <c r="H5494" i="3" s="1"/>
  <c r="H5501" i="3" a="1"/>
  <c r="H5501" i="3" s="1"/>
  <c r="H5505" i="3" a="1"/>
  <c r="H5505" i="3" s="1"/>
  <c r="H5508" i="3" a="1"/>
  <c r="H5508" i="3" s="1"/>
  <c r="H5512" i="3" a="1"/>
  <c r="H5512" i="3" s="1"/>
  <c r="H5515" i="3" a="1"/>
  <c r="H5515" i="3" s="1"/>
  <c r="H5519" i="3" a="1"/>
  <c r="H5519" i="3" s="1"/>
  <c r="H5522" i="3" a="1"/>
  <c r="H5522" i="3" s="1"/>
  <c r="H5526" i="3" a="1"/>
  <c r="H5526" i="3" s="1"/>
  <c r="H5533" i="3" a="1"/>
  <c r="H5533" i="3" s="1"/>
  <c r="H5537" i="3" a="1"/>
  <c r="H5537" i="3" s="1"/>
  <c r="H5540" i="3" a="1"/>
  <c r="H5540" i="3" s="1"/>
  <c r="H5544" i="3" a="1"/>
  <c r="H5544" i="3" s="1"/>
  <c r="H5547" i="3" a="1"/>
  <c r="H5547" i="3" s="1"/>
  <c r="H5551" i="3" a="1"/>
  <c r="H5551" i="3" s="1"/>
  <c r="H5554" i="3" a="1"/>
  <c r="H5554" i="3" s="1"/>
  <c r="H5558" i="3" a="1"/>
  <c r="H5558" i="3" s="1"/>
  <c r="H5565" i="3" a="1"/>
  <c r="H5565" i="3" s="1"/>
  <c r="H5569" i="3" a="1"/>
  <c r="H5569" i="3" s="1"/>
  <c r="H5573" i="3" a="1"/>
  <c r="H5573" i="3" s="1"/>
  <c r="H5577" i="3" a="1"/>
  <c r="H5577" i="3" s="1"/>
  <c r="H5580" i="3" a="1"/>
  <c r="H5580" i="3" s="1"/>
  <c r="H5584" i="3" a="1"/>
  <c r="H5584" i="3" s="1"/>
  <c r="H5588" i="3" a="1"/>
  <c r="H5588" i="3" s="1"/>
  <c r="H5592" i="3" a="1"/>
  <c r="H5592" i="3" s="1"/>
  <c r="H5595" i="3" a="1"/>
  <c r="H5595" i="3" s="1"/>
  <c r="H5599" i="3" a="1"/>
  <c r="H5599" i="3" s="1"/>
  <c r="H5603" i="3" a="1"/>
  <c r="H5603" i="3" s="1"/>
  <c r="H5607" i="3" a="1"/>
  <c r="H5607" i="3" s="1"/>
  <c r="H5610" i="3" a="1"/>
  <c r="H5610" i="3" s="1"/>
  <c r="H5614" i="3" a="1"/>
  <c r="H5614" i="3" s="1"/>
  <c r="H5618" i="3" a="1"/>
  <c r="H5618" i="3" s="1"/>
  <c r="H5622" i="3" a="1"/>
  <c r="H5622" i="3" s="1"/>
  <c r="H5629" i="3" a="1"/>
  <c r="H5629" i="3" s="1"/>
  <c r="H5633" i="3" a="1"/>
  <c r="H5633" i="3" s="1"/>
  <c r="H5637" i="3" a="1"/>
  <c r="H5637" i="3" s="1"/>
  <c r="H5641" i="3" a="1"/>
  <c r="H5641" i="3" s="1"/>
  <c r="H5644" i="3" a="1"/>
  <c r="H5644" i="3" s="1"/>
  <c r="H5648" i="3" a="1"/>
  <c r="H5648" i="3" s="1"/>
  <c r="H5652" i="3" a="1"/>
  <c r="H5652" i="3" s="1"/>
  <c r="H5656" i="3" a="1"/>
  <c r="H5656" i="3" s="1"/>
  <c r="H5659" i="3" a="1"/>
  <c r="H5659" i="3" s="1"/>
  <c r="H5663" i="3" a="1"/>
  <c r="H5663" i="3" s="1"/>
  <c r="H5667" i="3" a="1"/>
  <c r="H5667" i="3" s="1"/>
  <c r="H5671" i="3" a="1"/>
  <c r="H5671" i="3" s="1"/>
  <c r="H5674" i="3" a="1"/>
  <c r="H5674" i="3" s="1"/>
  <c r="H5678" i="3" a="1"/>
  <c r="H5678" i="3" s="1"/>
  <c r="H5682" i="3" a="1"/>
  <c r="H5682" i="3" s="1"/>
  <c r="H5686" i="3" a="1"/>
  <c r="H5686" i="3" s="1"/>
  <c r="H5693" i="3" a="1"/>
  <c r="H5693" i="3" s="1"/>
  <c r="H5697" i="3" a="1"/>
  <c r="H5697" i="3" s="1"/>
  <c r="H5701" i="3" a="1"/>
  <c r="H5701" i="3" s="1"/>
  <c r="H5704" i="3" a="1"/>
  <c r="H5704" i="3" s="1"/>
  <c r="H5708" i="3" a="1"/>
  <c r="H5708" i="3" s="1"/>
  <c r="H5711" i="3" a="1"/>
  <c r="H5711" i="3" s="1"/>
  <c r="H5715" i="3" a="1"/>
  <c r="H5715" i="3" s="1"/>
  <c r="H5718" i="3" a="1"/>
  <c r="H5718" i="3" s="1"/>
  <c r="H5722" i="3" a="1"/>
  <c r="H5722" i="3" s="1"/>
  <c r="H5729" i="3" a="1"/>
  <c r="H5729" i="3" s="1"/>
  <c r="H5733" i="3" a="1"/>
  <c r="H5733" i="3" s="1"/>
  <c r="H5736" i="3" a="1"/>
  <c r="H5736" i="3" s="1"/>
  <c r="H5740" i="3" a="1"/>
  <c r="H5740" i="3" s="1"/>
  <c r="H5743" i="3" a="1"/>
  <c r="H5743" i="3" s="1"/>
  <c r="H5747" i="3" a="1"/>
  <c r="H5747" i="3" s="1"/>
  <c r="H5750" i="3" a="1"/>
  <c r="H5750" i="3" s="1"/>
  <c r="H5754" i="3" a="1"/>
  <c r="H5754" i="3" s="1"/>
  <c r="H5761" i="3" a="1"/>
  <c r="H5761" i="3" s="1"/>
  <c r="H5765" i="3" a="1"/>
  <c r="H5765" i="3" s="1"/>
  <c r="H5769" i="3" a="1"/>
  <c r="H5769" i="3" s="1"/>
  <c r="H5772" i="3" a="1"/>
  <c r="H5772" i="3" s="1"/>
  <c r="H5776" i="3" a="1"/>
  <c r="H5776" i="3" s="1"/>
  <c r="H5780" i="3" a="1"/>
  <c r="H5780" i="3" s="1"/>
  <c r="H5784" i="3" a="1"/>
  <c r="H5784" i="3" s="1"/>
  <c r="H5787" i="3" a="1"/>
  <c r="H5787" i="3" s="1"/>
  <c r="H5791" i="3" a="1"/>
  <c r="H5791" i="3" s="1"/>
  <c r="H5795" i="3" a="1"/>
  <c r="H5795" i="3" s="1"/>
  <c r="H5799" i="3" a="1"/>
  <c r="H5799" i="3" s="1"/>
  <c r="H5802" i="3" a="1"/>
  <c r="H5802" i="3" s="1"/>
  <c r="H5806" i="3" a="1"/>
  <c r="H5806" i="3" s="1"/>
  <c r="H5810" i="3" a="1"/>
  <c r="H5810" i="3" s="1"/>
  <c r="H5814" i="3" a="1"/>
  <c r="H5814" i="3" s="1"/>
  <c r="H5821" i="3" a="1"/>
  <c r="H5821" i="3" s="1"/>
  <c r="H5825" i="3" a="1"/>
  <c r="H5825" i="3" s="1"/>
  <c r="H4481" i="3" a="1"/>
  <c r="H4481" i="3" s="1"/>
  <c r="H4491" i="3" a="1"/>
  <c r="H4491" i="3" s="1"/>
  <c r="H4497" i="3" a="1"/>
  <c r="H4497" i="3" s="1"/>
  <c r="H4510" i="3" a="1"/>
  <c r="H4510" i="3" s="1"/>
  <c r="H4516" i="3" a="1"/>
  <c r="H4516" i="3" s="1"/>
  <c r="H4523" i="3" a="1"/>
  <c r="H4523" i="3" s="1"/>
  <c r="H4529" i="3" a="1"/>
  <c r="H4529" i="3" s="1"/>
  <c r="H4542" i="3" a="1"/>
  <c r="H4542" i="3" s="1"/>
  <c r="H4548" i="3" a="1"/>
  <c r="H4548" i="3" s="1"/>
  <c r="H4555" i="3" a="1"/>
  <c r="H4555" i="3" s="1"/>
  <c r="H4561" i="3" a="1"/>
  <c r="H4561" i="3" s="1"/>
  <c r="H4574" i="3" a="1"/>
  <c r="H4574" i="3" s="1"/>
  <c r="H4580" i="3" a="1"/>
  <c r="H4580" i="3" s="1"/>
  <c r="H4587" i="3" a="1"/>
  <c r="H4587" i="3" s="1"/>
  <c r="H4593" i="3" a="1"/>
  <c r="H4593" i="3" s="1"/>
  <c r="H4606" i="3" a="1"/>
  <c r="H4606" i="3" s="1"/>
  <c r="H4612" i="3" a="1"/>
  <c r="H4612" i="3" s="1"/>
  <c r="H4618" i="3" a="1"/>
  <c r="H4618" i="3" s="1"/>
  <c r="H4622" i="3" a="1"/>
  <c r="H4622" i="3" s="1"/>
  <c r="H4627" i="3" a="1"/>
  <c r="H4627" i="3" s="1"/>
  <c r="H4631" i="3" a="1"/>
  <c r="H4631" i="3" s="1"/>
  <c r="H4635" i="3" a="1"/>
  <c r="H4635" i="3" s="1"/>
  <c r="H4652" i="3" a="1"/>
  <c r="H4652" i="3" s="1"/>
  <c r="H4656" i="3" a="1"/>
  <c r="H4656" i="3" s="1"/>
  <c r="H4660" i="3" a="1"/>
  <c r="H4660" i="3" s="1"/>
  <c r="H4665" i="3" a="1"/>
  <c r="H4665" i="3" s="1"/>
  <c r="H4669" i="3" a="1"/>
  <c r="H4669" i="3" s="1"/>
  <c r="H4673" i="3" a="1"/>
  <c r="H4673" i="3" s="1"/>
  <c r="H4678" i="3" a="1"/>
  <c r="H4678" i="3" s="1"/>
  <c r="H4682" i="3" a="1"/>
  <c r="H4682" i="3" s="1"/>
  <c r="H4685" i="3" a="1"/>
  <c r="H4685" i="3" s="1"/>
  <c r="H4688" i="3" a="1"/>
  <c r="H4688" i="3" s="1"/>
  <c r="H4695" i="3" a="1"/>
  <c r="H4695" i="3" s="1"/>
  <c r="H4698" i="3" a="1"/>
  <c r="H4698" i="3" s="1"/>
  <c r="H4701" i="3" a="1"/>
  <c r="H4701" i="3" s="1"/>
  <c r="H4704" i="3" a="1"/>
  <c r="H4704" i="3" s="1"/>
  <c r="H4711" i="3" a="1"/>
  <c r="H4711" i="3" s="1"/>
  <c r="H4714" i="3" a="1"/>
  <c r="H4714" i="3" s="1"/>
  <c r="H4717" i="3" a="1"/>
  <c r="H4717" i="3" s="1"/>
  <c r="H4720" i="3" a="1"/>
  <c r="H4720" i="3" s="1"/>
  <c r="H4727" i="3" a="1"/>
  <c r="H4727" i="3" s="1"/>
  <c r="H4730" i="3" a="1"/>
  <c r="H4730" i="3" s="1"/>
  <c r="H4733" i="3" a="1"/>
  <c r="H4733" i="3" s="1"/>
  <c r="H4736" i="3" a="1"/>
  <c r="H4736" i="3" s="1"/>
  <c r="H4743" i="3" a="1"/>
  <c r="H4743" i="3" s="1"/>
  <c r="H4746" i="3" a="1"/>
  <c r="H4746" i="3" s="1"/>
  <c r="H4749" i="3" a="1"/>
  <c r="H4749" i="3" s="1"/>
  <c r="H4752" i="3" a="1"/>
  <c r="H4752" i="3" s="1"/>
  <c r="H4759" i="3" a="1"/>
  <c r="H4759" i="3" s="1"/>
  <c r="H4762" i="3" a="1"/>
  <c r="H4762" i="3" s="1"/>
  <c r="H4765" i="3" a="1"/>
  <c r="H4765" i="3" s="1"/>
  <c r="H4768" i="3" a="1"/>
  <c r="H4768" i="3" s="1"/>
  <c r="H4775" i="3" a="1"/>
  <c r="H4775" i="3" s="1"/>
  <c r="H4778" i="3" a="1"/>
  <c r="H4778" i="3" s="1"/>
  <c r="H4781" i="3" a="1"/>
  <c r="H4781" i="3" s="1"/>
  <c r="H4784" i="3" a="1"/>
  <c r="H4784" i="3" s="1"/>
  <c r="H4791" i="3" a="1"/>
  <c r="H4791" i="3" s="1"/>
  <c r="H4794" i="3" a="1"/>
  <c r="H4794" i="3" s="1"/>
  <c r="H4797" i="3" a="1"/>
  <c r="H4797" i="3" s="1"/>
  <c r="H4800" i="3" a="1"/>
  <c r="H4800" i="3" s="1"/>
  <c r="H4807" i="3" a="1"/>
  <c r="H4807" i="3" s="1"/>
  <c r="H4810" i="3" a="1"/>
  <c r="H4810" i="3" s="1"/>
  <c r="H4813" i="3" a="1"/>
  <c r="H4813" i="3" s="1"/>
  <c r="H4816" i="3" a="1"/>
  <c r="H4816" i="3" s="1"/>
  <c r="H4823" i="3" a="1"/>
  <c r="H4823" i="3" s="1"/>
  <c r="H4826" i="3" a="1"/>
  <c r="H4826" i="3" s="1"/>
  <c r="H4829" i="3" a="1"/>
  <c r="H4829" i="3" s="1"/>
  <c r="H4832" i="3" a="1"/>
  <c r="H4832" i="3" s="1"/>
  <c r="H4839" i="3" a="1"/>
  <c r="H4839" i="3" s="1"/>
  <c r="H4842" i="3" a="1"/>
  <c r="H4842" i="3" s="1"/>
  <c r="H4845" i="3" a="1"/>
  <c r="H4845" i="3" s="1"/>
  <c r="H4848" i="3" a="1"/>
  <c r="H4848" i="3" s="1"/>
  <c r="H4855" i="3" a="1"/>
  <c r="H4855" i="3" s="1"/>
  <c r="H4858" i="3" a="1"/>
  <c r="H4858" i="3" s="1"/>
  <c r="H4861" i="3" a="1"/>
  <c r="H4861" i="3" s="1"/>
  <c r="H4864" i="3" a="1"/>
  <c r="H4864" i="3" s="1"/>
  <c r="H4871" i="3" a="1"/>
  <c r="H4871" i="3" s="1"/>
  <c r="H4874" i="3" a="1"/>
  <c r="H4874" i="3" s="1"/>
  <c r="H4877" i="3" a="1"/>
  <c r="H4877" i="3" s="1"/>
  <c r="H4880" i="3" a="1"/>
  <c r="H4880" i="3" s="1"/>
  <c r="H4887" i="3" a="1"/>
  <c r="H4887" i="3" s="1"/>
  <c r="H4890" i="3" a="1"/>
  <c r="H4890" i="3" s="1"/>
  <c r="H4893" i="3" a="1"/>
  <c r="H4893" i="3" s="1"/>
  <c r="H4896" i="3" a="1"/>
  <c r="H4896" i="3" s="1"/>
  <c r="H4903" i="3" a="1"/>
  <c r="H4903" i="3" s="1"/>
  <c r="H4906" i="3" a="1"/>
  <c r="H4906" i="3" s="1"/>
  <c r="H4909" i="3" a="1"/>
  <c r="H4909" i="3" s="1"/>
  <c r="H4912" i="3" a="1"/>
  <c r="H4912" i="3" s="1"/>
  <c r="H4919" i="3" a="1"/>
  <c r="H4919" i="3" s="1"/>
  <c r="H4922" i="3" a="1"/>
  <c r="H4922" i="3" s="1"/>
  <c r="H4925" i="3" a="1"/>
  <c r="H4925" i="3" s="1"/>
  <c r="H4928" i="3" a="1"/>
  <c r="H4928" i="3" s="1"/>
  <c r="H4935" i="3" a="1"/>
  <c r="H4935" i="3" s="1"/>
  <c r="H4938" i="3" a="1"/>
  <c r="H4938" i="3" s="1"/>
  <c r="H4941" i="3" a="1"/>
  <c r="H4941" i="3" s="1"/>
  <c r="H4944" i="3" a="1"/>
  <c r="H4944" i="3" s="1"/>
  <c r="H4951" i="3" a="1"/>
  <c r="H4951" i="3" s="1"/>
  <c r="H4954" i="3" a="1"/>
  <c r="H4954" i="3" s="1"/>
  <c r="H4957" i="3" a="1"/>
  <c r="H4957" i="3" s="1"/>
  <c r="H4960" i="3" a="1"/>
  <c r="H4960" i="3" s="1"/>
  <c r="H4967" i="3" a="1"/>
  <c r="H4967" i="3" s="1"/>
  <c r="H4970" i="3" a="1"/>
  <c r="H4970" i="3" s="1"/>
  <c r="H4973" i="3" a="1"/>
  <c r="H4973" i="3" s="1"/>
  <c r="H4976" i="3" a="1"/>
  <c r="H4976" i="3" s="1"/>
  <c r="H4983" i="3" a="1"/>
  <c r="H4983" i="3" s="1"/>
  <c r="H4986" i="3" a="1"/>
  <c r="H4986" i="3" s="1"/>
  <c r="H4990" i="3" a="1"/>
  <c r="H4990" i="3" s="1"/>
  <c r="H4993" i="3" a="1"/>
  <c r="H4993" i="3" s="1"/>
  <c r="H4997" i="3" a="1"/>
  <c r="H4997" i="3" s="1"/>
  <c r="H5000" i="3" a="1"/>
  <c r="H5000" i="3" s="1"/>
  <c r="H5004" i="3" a="1"/>
  <c r="H5004" i="3" s="1"/>
  <c r="H5011" i="3" a="1"/>
  <c r="H5011" i="3" s="1"/>
  <c r="H5015" i="3" a="1"/>
  <c r="H5015" i="3" s="1"/>
  <c r="H5018" i="3" a="1"/>
  <c r="H5018" i="3" s="1"/>
  <c r="H5022" i="3" a="1"/>
  <c r="H5022" i="3" s="1"/>
  <c r="H5025" i="3" a="1"/>
  <c r="H5025" i="3" s="1"/>
  <c r="H5029" i="3" a="1"/>
  <c r="H5029" i="3" s="1"/>
  <c r="H5032" i="3" a="1"/>
  <c r="H5032" i="3" s="1"/>
  <c r="H5036" i="3" a="1"/>
  <c r="H5036" i="3" s="1"/>
  <c r="H5043" i="3" a="1"/>
  <c r="H5043" i="3" s="1"/>
  <c r="H5047" i="3" a="1"/>
  <c r="H5047" i="3" s="1"/>
  <c r="H5050" i="3" a="1"/>
  <c r="H5050" i="3" s="1"/>
  <c r="H5054" i="3" a="1"/>
  <c r="H5054" i="3" s="1"/>
  <c r="H5057" i="3" a="1"/>
  <c r="H5057" i="3" s="1"/>
  <c r="H5061" i="3" a="1"/>
  <c r="H5061" i="3" s="1"/>
  <c r="H5064" i="3" a="1"/>
  <c r="H5064" i="3" s="1"/>
  <c r="H5068" i="3" a="1"/>
  <c r="H5068" i="3" s="1"/>
  <c r="H5075" i="3" a="1"/>
  <c r="H5075" i="3" s="1"/>
  <c r="H5079" i="3" a="1"/>
  <c r="H5079" i="3" s="1"/>
  <c r="H5082" i="3" a="1"/>
  <c r="H5082" i="3" s="1"/>
  <c r="H5086" i="3" a="1"/>
  <c r="H5086" i="3" s="1"/>
  <c r="H5089" i="3" a="1"/>
  <c r="H5089" i="3" s="1"/>
  <c r="H5093" i="3" a="1"/>
  <c r="H5093" i="3" s="1"/>
  <c r="H5096" i="3" a="1"/>
  <c r="H5096" i="3" s="1"/>
  <c r="H5100" i="3" a="1"/>
  <c r="H5100" i="3" s="1"/>
  <c r="H5107" i="3" a="1"/>
  <c r="H5107" i="3" s="1"/>
  <c r="H5111" i="3" a="1"/>
  <c r="H5111" i="3" s="1"/>
  <c r="H5114" i="3" a="1"/>
  <c r="H5114" i="3" s="1"/>
  <c r="H5118" i="3" a="1"/>
  <c r="H5118" i="3" s="1"/>
  <c r="H5121" i="3" a="1"/>
  <c r="H5121" i="3" s="1"/>
  <c r="H5125" i="3" a="1"/>
  <c r="H5125" i="3" s="1"/>
  <c r="H5128" i="3" a="1"/>
  <c r="H5128" i="3" s="1"/>
  <c r="H5132" i="3" a="1"/>
  <c r="H5132" i="3" s="1"/>
  <c r="H5139" i="3" a="1"/>
  <c r="H5139" i="3" s="1"/>
  <c r="H5143" i="3" a="1"/>
  <c r="H5143" i="3" s="1"/>
  <c r="H5146" i="3" a="1"/>
  <c r="H5146" i="3" s="1"/>
  <c r="H5150" i="3" a="1"/>
  <c r="H5150" i="3" s="1"/>
  <c r="H5153" i="3" a="1"/>
  <c r="H5153" i="3" s="1"/>
  <c r="H5157" i="3" a="1"/>
  <c r="H5157" i="3" s="1"/>
  <c r="H5160" i="3" a="1"/>
  <c r="H5160" i="3" s="1"/>
  <c r="H5164" i="3" a="1"/>
  <c r="H5164" i="3" s="1"/>
  <c r="H5171" i="3" a="1"/>
  <c r="H5171" i="3" s="1"/>
  <c r="H5175" i="3" a="1"/>
  <c r="H5175" i="3" s="1"/>
  <c r="H5178" i="3" a="1"/>
  <c r="H5178" i="3" s="1"/>
  <c r="H5182" i="3" a="1"/>
  <c r="H5182" i="3" s="1"/>
  <c r="H5185" i="3" a="1"/>
  <c r="H5185" i="3" s="1"/>
  <c r="H5189" i="3" a="1"/>
  <c r="H5189" i="3" s="1"/>
  <c r="H5192" i="3" a="1"/>
  <c r="H5192" i="3" s="1"/>
  <c r="H5196" i="3" a="1"/>
  <c r="H5196" i="3" s="1"/>
  <c r="H5203" i="3" a="1"/>
  <c r="H5203" i="3" s="1"/>
  <c r="H5207" i="3" a="1"/>
  <c r="H5207" i="3" s="1"/>
  <c r="H5210" i="3" a="1"/>
  <c r="H5210" i="3" s="1"/>
  <c r="H5214" i="3" a="1"/>
  <c r="H5214" i="3" s="1"/>
  <c r="H5217" i="3" a="1"/>
  <c r="H5217" i="3" s="1"/>
  <c r="H5221" i="3" a="1"/>
  <c r="H5221" i="3" s="1"/>
  <c r="H5224" i="3" a="1"/>
  <c r="H5224" i="3" s="1"/>
  <c r="H5228" i="3" a="1"/>
  <c r="H5228" i="3" s="1"/>
  <c r="H5235" i="3" a="1"/>
  <c r="H5235" i="3" s="1"/>
  <c r="H5239" i="3" a="1"/>
  <c r="H5239" i="3" s="1"/>
  <c r="H5242" i="3" a="1"/>
  <c r="H5242" i="3" s="1"/>
  <c r="H5246" i="3" a="1"/>
  <c r="H5246" i="3" s="1"/>
  <c r="H5249" i="3" a="1"/>
  <c r="H5249" i="3" s="1"/>
  <c r="H5253" i="3" a="1"/>
  <c r="H5253" i="3" s="1"/>
  <c r="H5256" i="3" a="1"/>
  <c r="H5256" i="3" s="1"/>
  <c r="H5260" i="3" a="1"/>
  <c r="H5260" i="3" s="1"/>
  <c r="H5267" i="3" a="1"/>
  <c r="H5267" i="3" s="1"/>
  <c r="H5271" i="3" a="1"/>
  <c r="H5271" i="3" s="1"/>
  <c r="H5274" i="3" a="1"/>
  <c r="H5274" i="3" s="1"/>
  <c r="H5278" i="3" a="1"/>
  <c r="H5278" i="3" s="1"/>
  <c r="H5281" i="3" a="1"/>
  <c r="H5281" i="3" s="1"/>
  <c r="H5285" i="3" a="1"/>
  <c r="H5285" i="3" s="1"/>
  <c r="H5288" i="3" a="1"/>
  <c r="H5288" i="3" s="1"/>
  <c r="H5292" i="3" a="1"/>
  <c r="H5292" i="3" s="1"/>
  <c r="H5296" i="3" a="1"/>
  <c r="H5296" i="3" s="1"/>
  <c r="H5303" i="3" a="1"/>
  <c r="H5303" i="3" s="1"/>
  <c r="H5307" i="3" a="1"/>
  <c r="H5307" i="3" s="1"/>
  <c r="H5311" i="3" a="1"/>
  <c r="H5311" i="3" s="1"/>
  <c r="H5314" i="3" a="1"/>
  <c r="H5314" i="3" s="1"/>
  <c r="H5318" i="3" a="1"/>
  <c r="H5318" i="3" s="1"/>
  <c r="H5322" i="3" a="1"/>
  <c r="H5322" i="3" s="1"/>
  <c r="H5326" i="3" a="1"/>
  <c r="H5326" i="3" s="1"/>
  <c r="H5333" i="3" a="1"/>
  <c r="H5333" i="3" s="1"/>
  <c r="H5337" i="3" a="1"/>
  <c r="H5337" i="3" s="1"/>
  <c r="H5341" i="3" a="1"/>
  <c r="H5341" i="3" s="1"/>
  <c r="H5345" i="3" a="1"/>
  <c r="H5345" i="3" s="1"/>
  <c r="H5348" i="3" a="1"/>
  <c r="H5348" i="3" s="1"/>
  <c r="H5352" i="3" a="1"/>
  <c r="H5352" i="3" s="1"/>
  <c r="H5356" i="3" a="1"/>
  <c r="H5356" i="3" s="1"/>
  <c r="H5360" i="3" a="1"/>
  <c r="H5360" i="3" s="1"/>
  <c r="H5363" i="3" a="1"/>
  <c r="H5363" i="3" s="1"/>
  <c r="H5367" i="3" a="1"/>
  <c r="H5367" i="3" s="1"/>
  <c r="H5371" i="3" a="1"/>
  <c r="H5371" i="3" s="1"/>
  <c r="H5375" i="3" a="1"/>
  <c r="H5375" i="3" s="1"/>
  <c r="H5378" i="3" a="1"/>
  <c r="H5378" i="3" s="1"/>
  <c r="H5382" i="3" a="1"/>
  <c r="H5382" i="3" s="1"/>
  <c r="H5386" i="3" a="1"/>
  <c r="H5386" i="3" s="1"/>
  <c r="H5390" i="3" a="1"/>
  <c r="H5390" i="3" s="1"/>
  <c r="H5397" i="3" a="1"/>
  <c r="H5397" i="3" s="1"/>
  <c r="H5401" i="3" a="1"/>
  <c r="H5401" i="3" s="1"/>
  <c r="H5405" i="3" a="1"/>
  <c r="H5405" i="3" s="1"/>
  <c r="H5409" i="3" a="1"/>
  <c r="H5409" i="3" s="1"/>
  <c r="H5412" i="3" a="1"/>
  <c r="H5412" i="3" s="1"/>
  <c r="H5416" i="3" a="1"/>
  <c r="H5416" i="3" s="1"/>
  <c r="H5420" i="3" a="1"/>
  <c r="H5420" i="3" s="1"/>
  <c r="H5424" i="3" a="1"/>
  <c r="H5424" i="3" s="1"/>
  <c r="H5427" i="3" a="1"/>
  <c r="H5427" i="3" s="1"/>
  <c r="H5431" i="3" a="1"/>
  <c r="H5431" i="3" s="1"/>
  <c r="H5435" i="3" a="1"/>
  <c r="H5435" i="3" s="1"/>
  <c r="H5439" i="3" a="1"/>
  <c r="H5439" i="3" s="1"/>
  <c r="H5442" i="3" a="1"/>
  <c r="H5442" i="3" s="1"/>
  <c r="H5446" i="3" a="1"/>
  <c r="H5446" i="3" s="1"/>
  <c r="H5450" i="3" a="1"/>
  <c r="H5450" i="3" s="1"/>
  <c r="H5454" i="3" a="1"/>
  <c r="H5454" i="3" s="1"/>
  <c r="H5461" i="3" a="1"/>
  <c r="H5461" i="3" s="1"/>
  <c r="H5465" i="3" a="1"/>
  <c r="H5465" i="3" s="1"/>
  <c r="H5469" i="3" a="1"/>
  <c r="H5469" i="3" s="1"/>
  <c r="H5473" i="3" a="1"/>
  <c r="H5473" i="3" s="1"/>
  <c r="H5476" i="3" a="1"/>
  <c r="H5476" i="3" s="1"/>
  <c r="H5480" i="3" a="1"/>
  <c r="H5480" i="3" s="1"/>
  <c r="H5484" i="3" a="1"/>
  <c r="H5484" i="3" s="1"/>
  <c r="H5488" i="3" a="1"/>
  <c r="H5488" i="3" s="1"/>
  <c r="H5491" i="3" a="1"/>
  <c r="H5491" i="3" s="1"/>
  <c r="H5495" i="3" a="1"/>
  <c r="H5495" i="3" s="1"/>
  <c r="H5498" i="3" a="1"/>
  <c r="H5498" i="3" s="1"/>
  <c r="H5502" i="3" a="1"/>
  <c r="H5502" i="3" s="1"/>
  <c r="H5509" i="3" a="1"/>
  <c r="H5509" i="3" s="1"/>
  <c r="H5513" i="3" a="1"/>
  <c r="H5513" i="3" s="1"/>
  <c r="H5516" i="3" a="1"/>
  <c r="H5516" i="3" s="1"/>
  <c r="H5520" i="3" a="1"/>
  <c r="H5520" i="3" s="1"/>
  <c r="H5523" i="3" a="1"/>
  <c r="H5523" i="3" s="1"/>
  <c r="H5527" i="3" a="1"/>
  <c r="H5527" i="3" s="1"/>
  <c r="H5530" i="3" a="1"/>
  <c r="H5530" i="3" s="1"/>
  <c r="H5534" i="3" a="1"/>
  <c r="H5534" i="3" s="1"/>
  <c r="H5541" i="3" a="1"/>
  <c r="H5541" i="3" s="1"/>
  <c r="H5545" i="3" a="1"/>
  <c r="H5545" i="3" s="1"/>
  <c r="H5548" i="3" a="1"/>
  <c r="H5548" i="3" s="1"/>
  <c r="H5552" i="3" a="1"/>
  <c r="H5552" i="3" s="1"/>
  <c r="H5555" i="3" a="1"/>
  <c r="H5555" i="3" s="1"/>
  <c r="H5559" i="3" a="1"/>
  <c r="H5559" i="3" s="1"/>
  <c r="H5562" i="3" a="1"/>
  <c r="H5562" i="3" s="1"/>
  <c r="H5566" i="3" a="1"/>
  <c r="H5566" i="3" s="1"/>
  <c r="H5570" i="3" a="1"/>
  <c r="H5570" i="3" s="1"/>
  <c r="H5574" i="3" a="1"/>
  <c r="H5574" i="3" s="1"/>
  <c r="H5581" i="3" a="1"/>
  <c r="H5581" i="3" s="1"/>
  <c r="H5585" i="3" a="1"/>
  <c r="H5585" i="3" s="1"/>
  <c r="H5589" i="3" a="1"/>
  <c r="H5589" i="3" s="1"/>
  <c r="H5564" i="3" a="1"/>
  <c r="H5564" i="3" s="1"/>
  <c r="H5579" i="3" a="1"/>
  <c r="H5579" i="3" s="1"/>
  <c r="H5593" i="3" a="1"/>
  <c r="H5593" i="3" s="1"/>
  <c r="H5600" i="3" a="1"/>
  <c r="H5600" i="3" s="1"/>
  <c r="H5608" i="3" a="1"/>
  <c r="H5608" i="3" s="1"/>
  <c r="H5615" i="3" a="1"/>
  <c r="H5615" i="3" s="1"/>
  <c r="H5623" i="3" a="1"/>
  <c r="H5623" i="3" s="1"/>
  <c r="H5630" i="3" a="1"/>
  <c r="H5630" i="3" s="1"/>
  <c r="H5638" i="3" a="1"/>
  <c r="H5638" i="3" s="1"/>
  <c r="H5645" i="3" a="1"/>
  <c r="H5645" i="3" s="1"/>
  <c r="H5653" i="3" a="1"/>
  <c r="H5653" i="3" s="1"/>
  <c r="H5660" i="3" a="1"/>
  <c r="H5660" i="3" s="1"/>
  <c r="H5668" i="3" a="1"/>
  <c r="H5668" i="3" s="1"/>
  <c r="H5675" i="3" a="1"/>
  <c r="H5675" i="3" s="1"/>
  <c r="H5683" i="3" a="1"/>
  <c r="H5683" i="3" s="1"/>
  <c r="H5690" i="3" a="1"/>
  <c r="H5690" i="3" s="1"/>
  <c r="H5698" i="3" a="1"/>
  <c r="H5698" i="3" s="1"/>
  <c r="H5705" i="3" a="1"/>
  <c r="H5705" i="3" s="1"/>
  <c r="H5712" i="3" a="1"/>
  <c r="H5712" i="3" s="1"/>
  <c r="H5719" i="3" a="1"/>
  <c r="H5719" i="3" s="1"/>
  <c r="H5726" i="3" a="1"/>
  <c r="H5726" i="3" s="1"/>
  <c r="H5741" i="3" a="1"/>
  <c r="H5741" i="3" s="1"/>
  <c r="H5748" i="3" a="1"/>
  <c r="H5748" i="3" s="1"/>
  <c r="H5752" i="3" a="1"/>
  <c r="H5752" i="3" s="1"/>
  <c r="H5757" i="3" a="1"/>
  <c r="H5757" i="3" s="1"/>
  <c r="H5762" i="3" a="1"/>
  <c r="H5762" i="3" s="1"/>
  <c r="H5767" i="3" a="1"/>
  <c r="H5767" i="3" s="1"/>
  <c r="H5771" i="3" a="1"/>
  <c r="H5771" i="3" s="1"/>
  <c r="H5777" i="3" a="1"/>
  <c r="H5777" i="3" s="1"/>
  <c r="H5782" i="3" a="1"/>
  <c r="H5782" i="3" s="1"/>
  <c r="H5786" i="3" a="1"/>
  <c r="H5786" i="3" s="1"/>
  <c r="H5792" i="3" a="1"/>
  <c r="H5792" i="3" s="1"/>
  <c r="H5797" i="3" a="1"/>
  <c r="H5797" i="3" s="1"/>
  <c r="H5807" i="3" a="1"/>
  <c r="H5807" i="3" s="1"/>
  <c r="H5812" i="3" a="1"/>
  <c r="H5812" i="3" s="1"/>
  <c r="H5817" i="3" a="1"/>
  <c r="H5817" i="3" s="1"/>
  <c r="H5822" i="3" a="1"/>
  <c r="H5822" i="3" s="1"/>
  <c r="H5827" i="3" a="1"/>
  <c r="H5827" i="3" s="1"/>
  <c r="H5831" i="3" a="1"/>
  <c r="H5831" i="3" s="1"/>
  <c r="H5834" i="3" a="1"/>
  <c r="H5834" i="3" s="1"/>
  <c r="H5838" i="3" a="1"/>
  <c r="H5838" i="3" s="1"/>
  <c r="H5842" i="3" a="1"/>
  <c r="H5842" i="3" s="1"/>
  <c r="H5846" i="3" a="1"/>
  <c r="H5846" i="3" s="1"/>
  <c r="H5853" i="3" a="1"/>
  <c r="H5853" i="3" s="1"/>
  <c r="H5857" i="3" a="1"/>
  <c r="H5857" i="3" s="1"/>
  <c r="H5861" i="3" a="1"/>
  <c r="H5861" i="3" s="1"/>
  <c r="H5865" i="3" a="1"/>
  <c r="H5865" i="3" s="1"/>
  <c r="H5868" i="3" a="1"/>
  <c r="H5868" i="3" s="1"/>
  <c r="H5872" i="3" a="1"/>
  <c r="H5872" i="3" s="1"/>
  <c r="H5876" i="3" a="1"/>
  <c r="H5876" i="3" s="1"/>
  <c r="H5880" i="3" a="1"/>
  <c r="H5880" i="3" s="1"/>
  <c r="H5883" i="3" a="1"/>
  <c r="H5883" i="3" s="1"/>
  <c r="H5887" i="3" a="1"/>
  <c r="H5887" i="3" s="1"/>
  <c r="H5891" i="3" a="1"/>
  <c r="H5891" i="3" s="1"/>
  <c r="H5895" i="3" a="1"/>
  <c r="H5895" i="3" s="1"/>
  <c r="H5898" i="3" a="1"/>
  <c r="H5898" i="3" s="1"/>
  <c r="H5902" i="3" a="1"/>
  <c r="H5902" i="3" s="1"/>
  <c r="H5906" i="3" a="1"/>
  <c r="H5906" i="3" s="1"/>
  <c r="H5910" i="3" a="1"/>
  <c r="H5910" i="3" s="1"/>
  <c r="H5917" i="3" a="1"/>
  <c r="H5917" i="3" s="1"/>
  <c r="H5921" i="3" a="1"/>
  <c r="H5921" i="3" s="1"/>
  <c r="H5925" i="3" a="1"/>
  <c r="H5925" i="3" s="1"/>
  <c r="H5929" i="3" a="1"/>
  <c r="H5929" i="3" s="1"/>
  <c r="H5932" i="3" a="1"/>
  <c r="H5932" i="3" s="1"/>
  <c r="H5936" i="3" a="1"/>
  <c r="H5936" i="3" s="1"/>
  <c r="H5940" i="3" a="1"/>
  <c r="H5940" i="3" s="1"/>
  <c r="H5944" i="3" a="1"/>
  <c r="H5944" i="3" s="1"/>
  <c r="H5947" i="3" a="1"/>
  <c r="H5947" i="3" s="1"/>
  <c r="H5951" i="3" a="1"/>
  <c r="H5951" i="3" s="1"/>
  <c r="H5955" i="3" a="1"/>
  <c r="H5955" i="3" s="1"/>
  <c r="H5959" i="3" a="1"/>
  <c r="H5959" i="3" s="1"/>
  <c r="H5962" i="3" a="1"/>
  <c r="H5962" i="3" s="1"/>
  <c r="H5966" i="3" a="1"/>
  <c r="H5966" i="3" s="1"/>
  <c r="H5970" i="3" a="1"/>
  <c r="H5970" i="3" s="1"/>
  <c r="H5974" i="3" a="1"/>
  <c r="H5974" i="3" s="1"/>
  <c r="H5981" i="3" a="1"/>
  <c r="H5981" i="3" s="1"/>
  <c r="H5985" i="3" a="1"/>
  <c r="H5985" i="3" s="1"/>
  <c r="H5989" i="3" a="1"/>
  <c r="H5989" i="3" s="1"/>
  <c r="H5993" i="3" a="1"/>
  <c r="H5993" i="3" s="1"/>
  <c r="H5996" i="3" a="1"/>
  <c r="H5996" i="3" s="1"/>
  <c r="H6000" i="3" a="1"/>
  <c r="H6000" i="3" s="1"/>
  <c r="H6004" i="3" a="1"/>
  <c r="H6004" i="3" s="1"/>
  <c r="H6008" i="3" a="1"/>
  <c r="H6008" i="3" s="1"/>
  <c r="H6011" i="3" a="1"/>
  <c r="H6011" i="3" s="1"/>
  <c r="H6015" i="3" a="1"/>
  <c r="H6015" i="3" s="1"/>
  <c r="H6019" i="3" a="1"/>
  <c r="H6019" i="3" s="1"/>
  <c r="H6023" i="3" a="1"/>
  <c r="H6023" i="3" s="1"/>
  <c r="H6026" i="3" a="1"/>
  <c r="H6026" i="3" s="1"/>
  <c r="H6030" i="3" a="1"/>
  <c r="H6030" i="3" s="1"/>
  <c r="H6034" i="3" a="1"/>
  <c r="H6034" i="3" s="1"/>
  <c r="H6038" i="3" a="1"/>
  <c r="H6038" i="3" s="1"/>
  <c r="H6045" i="3" a="1"/>
  <c r="H6045" i="3" s="1"/>
  <c r="H6049" i="3" a="1"/>
  <c r="H6049" i="3" s="1"/>
  <c r="H6053" i="3" a="1"/>
  <c r="H6053" i="3" s="1"/>
  <c r="H6057" i="3" a="1"/>
  <c r="H6057" i="3" s="1"/>
  <c r="H6060" i="3" a="1"/>
  <c r="H6060" i="3" s="1"/>
  <c r="H6064" i="3" a="1"/>
  <c r="H6064" i="3" s="1"/>
  <c r="H6068" i="3" a="1"/>
  <c r="H6068" i="3" s="1"/>
  <c r="H6072" i="3" a="1"/>
  <c r="H6072" i="3" s="1"/>
  <c r="H6075" i="3" a="1"/>
  <c r="H6075" i="3" s="1"/>
  <c r="H6079" i="3" a="1"/>
  <c r="H6079" i="3" s="1"/>
  <c r="H6083" i="3" a="1"/>
  <c r="H6083" i="3" s="1"/>
  <c r="H6087" i="3" a="1"/>
  <c r="H6087" i="3" s="1"/>
  <c r="H6090" i="3" a="1"/>
  <c r="H6090" i="3" s="1"/>
  <c r="H6094" i="3" a="1"/>
  <c r="H6094" i="3" s="1"/>
  <c r="H6098" i="3" a="1"/>
  <c r="H6098" i="3" s="1"/>
  <c r="H6102" i="3" a="1"/>
  <c r="H6102" i="3" s="1"/>
  <c r="H6109" i="3" a="1"/>
  <c r="H6109" i="3" s="1"/>
  <c r="H6113" i="3" a="1"/>
  <c r="H6113" i="3" s="1"/>
  <c r="H6117" i="3" a="1"/>
  <c r="H6117" i="3" s="1"/>
  <c r="H6121" i="3" a="1"/>
  <c r="H6121" i="3" s="1"/>
  <c r="H6124" i="3" a="1"/>
  <c r="H6124" i="3" s="1"/>
  <c r="H6128" i="3" a="1"/>
  <c r="H6128" i="3" s="1"/>
  <c r="H6132" i="3" a="1"/>
  <c r="H6132" i="3" s="1"/>
  <c r="H6136" i="3" a="1"/>
  <c r="H6136" i="3" s="1"/>
  <c r="H6139" i="3" a="1"/>
  <c r="H6139" i="3" s="1"/>
  <c r="H6143" i="3" a="1"/>
  <c r="H6143" i="3" s="1"/>
  <c r="H6147" i="3" a="1"/>
  <c r="H6147" i="3" s="1"/>
  <c r="H6151" i="3" a="1"/>
  <c r="H6151" i="3" s="1"/>
  <c r="H6154" i="3" a="1"/>
  <c r="H6154" i="3" s="1"/>
  <c r="H6158" i="3" a="1"/>
  <c r="H6158" i="3" s="1"/>
  <c r="H6162" i="3" a="1"/>
  <c r="H6162" i="3" s="1"/>
  <c r="H6166" i="3" a="1"/>
  <c r="H6166" i="3" s="1"/>
  <c r="H6173" i="3" a="1"/>
  <c r="H6173" i="3" s="1"/>
  <c r="H6177" i="3" a="1"/>
  <c r="H6177" i="3" s="1"/>
  <c r="H6181" i="3" a="1"/>
  <c r="H6181" i="3" s="1"/>
  <c r="H6185" i="3" a="1"/>
  <c r="H6185" i="3" s="1"/>
  <c r="H6188" i="3" a="1"/>
  <c r="H6188" i="3" s="1"/>
  <c r="H6192" i="3" a="1"/>
  <c r="H6192" i="3" s="1"/>
  <c r="H6196" i="3" a="1"/>
  <c r="H6196" i="3" s="1"/>
  <c r="H6200" i="3" a="1"/>
  <c r="H6200" i="3" s="1"/>
  <c r="H6203" i="3" a="1"/>
  <c r="H6203" i="3" s="1"/>
  <c r="H6207" i="3" a="1"/>
  <c r="H6207" i="3" s="1"/>
  <c r="H6211" i="3" a="1"/>
  <c r="H6211" i="3" s="1"/>
  <c r="H6215" i="3" a="1"/>
  <c r="H6215" i="3" s="1"/>
  <c r="H6218" i="3" a="1"/>
  <c r="H6218" i="3" s="1"/>
  <c r="H6222" i="3" a="1"/>
  <c r="H6222" i="3" s="1"/>
  <c r="H6226" i="3" a="1"/>
  <c r="H6226" i="3" s="1"/>
  <c r="H6230" i="3" a="1"/>
  <c r="H6230" i="3" s="1"/>
  <c r="H6237" i="3" a="1"/>
  <c r="H6237" i="3" s="1"/>
  <c r="H6241" i="3" a="1"/>
  <c r="H6241" i="3" s="1"/>
  <c r="H6245" i="3" a="1"/>
  <c r="H6245" i="3" s="1"/>
  <c r="H6248" i="3" a="1"/>
  <c r="H6248" i="3" s="1"/>
  <c r="H6252" i="3" a="1"/>
  <c r="H6252" i="3" s="1"/>
  <c r="H6256" i="3" a="1"/>
  <c r="H6256" i="3" s="1"/>
  <c r="H6263" i="3" a="1"/>
  <c r="H6263" i="3" s="1"/>
  <c r="H6267" i="3" a="1"/>
  <c r="H6267" i="3" s="1"/>
  <c r="H6271" i="3" a="1"/>
  <c r="H6271" i="3" s="1"/>
  <c r="H6275" i="3" a="1"/>
  <c r="H6275" i="3" s="1"/>
  <c r="H6278" i="3" a="1"/>
  <c r="H6278" i="3" s="1"/>
  <c r="H6282" i="3" a="1"/>
  <c r="H6282" i="3" s="1"/>
  <c r="H6286" i="3" a="1"/>
  <c r="H6286" i="3" s="1"/>
  <c r="H6290" i="3" a="1"/>
  <c r="H6290" i="3" s="1"/>
  <c r="H6293" i="3" a="1"/>
  <c r="H6293" i="3" s="1"/>
  <c r="H6297" i="3" a="1"/>
  <c r="H6297" i="3" s="1"/>
  <c r="H6301" i="3" a="1"/>
  <c r="H6301" i="3" s="1"/>
  <c r="H6305" i="3" a="1"/>
  <c r="H6305" i="3" s="1"/>
  <c r="H6308" i="3" a="1"/>
  <c r="H6308" i="3" s="1"/>
  <c r="H6312" i="3" a="1"/>
  <c r="H6312" i="3" s="1"/>
  <c r="H6316" i="3" a="1"/>
  <c r="H6316" i="3" s="1"/>
  <c r="H6320" i="3" a="1"/>
  <c r="H6320" i="3" s="1"/>
  <c r="H6327" i="3" a="1"/>
  <c r="H6327" i="3" s="1"/>
  <c r="H6331" i="3" a="1"/>
  <c r="H6331" i="3" s="1"/>
  <c r="H6335" i="3" a="1"/>
  <c r="H6335" i="3" s="1"/>
  <c r="H6338" i="3" a="1"/>
  <c r="H6338" i="3" s="1"/>
  <c r="H6342" i="3" a="1"/>
  <c r="H6342" i="3" s="1"/>
  <c r="H6346" i="3" a="1"/>
  <c r="H6346" i="3" s="1"/>
  <c r="H6350" i="3" a="1"/>
  <c r="H6350" i="3" s="1"/>
  <c r="H6357" i="3" a="1"/>
  <c r="H6357" i="3" s="1"/>
  <c r="H6361" i="3" a="1"/>
  <c r="H6361" i="3" s="1"/>
  <c r="H6365" i="3" a="1"/>
  <c r="H6365" i="3" s="1"/>
  <c r="H6369" i="3" a="1"/>
  <c r="H6369" i="3" s="1"/>
  <c r="H6372" i="3" a="1"/>
  <c r="H6372" i="3" s="1"/>
  <c r="H6376" i="3" a="1"/>
  <c r="H6376" i="3" s="1"/>
  <c r="H6380" i="3" a="1"/>
  <c r="H6380" i="3" s="1"/>
  <c r="H6384" i="3" a="1"/>
  <c r="H6384" i="3" s="1"/>
  <c r="H6387" i="3" a="1"/>
  <c r="H6387" i="3" s="1"/>
  <c r="H6391" i="3" a="1"/>
  <c r="H6391" i="3" s="1"/>
  <c r="H6395" i="3" a="1"/>
  <c r="H6395" i="3" s="1"/>
  <c r="H6399" i="3" a="1"/>
  <c r="H6399" i="3" s="1"/>
  <c r="H6402" i="3" a="1"/>
  <c r="H6402" i="3" s="1"/>
  <c r="H6406" i="3" a="1"/>
  <c r="H6406" i="3" s="1"/>
  <c r="H6410" i="3" a="1"/>
  <c r="H6410" i="3" s="1"/>
  <c r="H6414" i="3" a="1"/>
  <c r="H6414" i="3" s="1"/>
  <c r="H6421" i="3" a="1"/>
  <c r="H6421" i="3" s="1"/>
  <c r="H6425" i="3" a="1"/>
  <c r="H6425" i="3" s="1"/>
  <c r="H6429" i="3" a="1"/>
  <c r="H6429" i="3" s="1"/>
  <c r="H6433" i="3" a="1"/>
  <c r="H6433" i="3" s="1"/>
  <c r="H6436" i="3" a="1"/>
  <c r="H6436" i="3" s="1"/>
  <c r="H6440" i="3" a="1"/>
  <c r="H6440" i="3" s="1"/>
  <c r="H6444" i="3" a="1"/>
  <c r="H6444" i="3" s="1"/>
  <c r="H6448" i="3" a="1"/>
  <c r="H6448" i="3" s="1"/>
  <c r="H6451" i="3" a="1"/>
  <c r="H6451" i="3" s="1"/>
  <c r="H6455" i="3" a="1"/>
  <c r="H6455" i="3" s="1"/>
  <c r="H6459" i="3" a="1"/>
  <c r="H6459" i="3" s="1"/>
  <c r="H6463" i="3" a="1"/>
  <c r="H6463" i="3" s="1"/>
  <c r="H6466" i="3" a="1"/>
  <c r="H6466" i="3" s="1"/>
  <c r="H6470" i="3" a="1"/>
  <c r="H6470" i="3" s="1"/>
  <c r="H6474" i="3" a="1"/>
  <c r="H6474" i="3" s="1"/>
  <c r="H6478" i="3" a="1"/>
  <c r="H6478" i="3" s="1"/>
  <c r="H6485" i="3" a="1"/>
  <c r="H6485" i="3" s="1"/>
  <c r="H6489" i="3" a="1"/>
  <c r="H6489" i="3" s="1"/>
  <c r="H6493" i="3" a="1"/>
  <c r="H6493" i="3" s="1"/>
  <c r="H6497" i="3" a="1"/>
  <c r="H6497" i="3" s="1"/>
  <c r="H6500" i="3" a="1"/>
  <c r="H6500" i="3" s="1"/>
  <c r="H6504" i="3" a="1"/>
  <c r="H6504" i="3" s="1"/>
  <c r="H6508" i="3" a="1"/>
  <c r="H6508" i="3" s="1"/>
  <c r="H6512" i="3" a="1"/>
  <c r="H6512" i="3" s="1"/>
  <c r="H6515" i="3" a="1"/>
  <c r="H6515" i="3" s="1"/>
  <c r="H6519" i="3" a="1"/>
  <c r="H6519" i="3" s="1"/>
  <c r="H6523" i="3" a="1"/>
  <c r="H6523" i="3" s="1"/>
  <c r="H6527" i="3" a="1"/>
  <c r="H6527" i="3" s="1"/>
  <c r="H6530" i="3" a="1"/>
  <c r="H6530" i="3" s="1"/>
  <c r="H6534" i="3" a="1"/>
  <c r="H6534" i="3" s="1"/>
  <c r="H6538" i="3" a="1"/>
  <c r="H6538" i="3" s="1"/>
  <c r="H6542" i="3" a="1"/>
  <c r="H6542" i="3" s="1"/>
  <c r="H6549" i="3" a="1"/>
  <c r="H6549" i="3" s="1"/>
  <c r="H6553" i="3" a="1"/>
  <c r="H6553" i="3" s="1"/>
  <c r="H6557" i="3" a="1"/>
  <c r="H6557" i="3" s="1"/>
  <c r="H6561" i="3" a="1"/>
  <c r="H6561" i="3" s="1"/>
  <c r="H6564" i="3" a="1"/>
  <c r="H6564" i="3" s="1"/>
  <c r="H6568" i="3" a="1"/>
  <c r="H6568" i="3" s="1"/>
  <c r="H6572" i="3" a="1"/>
  <c r="H6572" i="3" s="1"/>
  <c r="H6576" i="3" a="1"/>
  <c r="H6576" i="3" s="1"/>
  <c r="H6579" i="3" a="1"/>
  <c r="H6579" i="3" s="1"/>
  <c r="H6583" i="3" a="1"/>
  <c r="H6583" i="3" s="1"/>
  <c r="H6587" i="3" a="1"/>
  <c r="H6587" i="3" s="1"/>
  <c r="H6591" i="3" a="1"/>
  <c r="H6591" i="3" s="1"/>
  <c r="H6594" i="3" a="1"/>
  <c r="H6594" i="3" s="1"/>
  <c r="H6598" i="3" a="1"/>
  <c r="H6598" i="3" s="1"/>
  <c r="H6602" i="3" a="1"/>
  <c r="H6602" i="3" s="1"/>
  <c r="H6606" i="3" a="1"/>
  <c r="H6606" i="3" s="1"/>
  <c r="H6613" i="3" a="1"/>
  <c r="H6613" i="3" s="1"/>
  <c r="H6617" i="3" a="1"/>
  <c r="H6617" i="3" s="1"/>
  <c r="H6621" i="3" a="1"/>
  <c r="H6621" i="3" s="1"/>
  <c r="H6625" i="3" a="1"/>
  <c r="H6625" i="3" s="1"/>
  <c r="H6628" i="3" a="1"/>
  <c r="H6628" i="3" s="1"/>
  <c r="H6632" i="3" a="1"/>
  <c r="H6632" i="3" s="1"/>
  <c r="H6636" i="3" a="1"/>
  <c r="H6636" i="3" s="1"/>
  <c r="H6640" i="3" a="1"/>
  <c r="H6640" i="3" s="1"/>
  <c r="H6643" i="3" a="1"/>
  <c r="H6643" i="3" s="1"/>
  <c r="H6647" i="3" a="1"/>
  <c r="H6647" i="3" s="1"/>
  <c r="H6651" i="3" a="1"/>
  <c r="H6651" i="3" s="1"/>
  <c r="H6655" i="3" a="1"/>
  <c r="H6655" i="3" s="1"/>
  <c r="H6658" i="3" a="1"/>
  <c r="H6658" i="3" s="1"/>
  <c r="H6662" i="3" a="1"/>
  <c r="H6662" i="3" s="1"/>
  <c r="H6666" i="3" a="1"/>
  <c r="H6666" i="3" s="1"/>
  <c r="H6670" i="3" a="1"/>
  <c r="H6670" i="3" s="1"/>
  <c r="H6677" i="3" a="1"/>
  <c r="H6677" i="3" s="1"/>
  <c r="H6681" i="3" a="1"/>
  <c r="H6681" i="3" s="1"/>
  <c r="H6685" i="3" a="1"/>
  <c r="H6685" i="3" s="1"/>
  <c r="H6689" i="3" a="1"/>
  <c r="H6689" i="3" s="1"/>
  <c r="H6692" i="3" a="1"/>
  <c r="H6692" i="3" s="1"/>
  <c r="H6696" i="3" a="1"/>
  <c r="H6696" i="3" s="1"/>
  <c r="H6700" i="3" a="1"/>
  <c r="H6700" i="3" s="1"/>
  <c r="H6704" i="3" a="1"/>
  <c r="H6704" i="3" s="1"/>
  <c r="H6707" i="3" a="1"/>
  <c r="H6707" i="3" s="1"/>
  <c r="H6711" i="3" a="1"/>
  <c r="H6711" i="3" s="1"/>
  <c r="H6715" i="3" a="1"/>
  <c r="H6715" i="3" s="1"/>
  <c r="H6719" i="3" a="1"/>
  <c r="H6719" i="3" s="1"/>
  <c r="H6722" i="3" a="1"/>
  <c r="H6722" i="3" s="1"/>
  <c r="H6726" i="3" a="1"/>
  <c r="H6726" i="3" s="1"/>
  <c r="H6730" i="3" a="1"/>
  <c r="H6730" i="3" s="1"/>
  <c r="H6734" i="3" a="1"/>
  <c r="H6734" i="3" s="1"/>
  <c r="H6741" i="3" a="1"/>
  <c r="H6741" i="3" s="1"/>
  <c r="H6745" i="3" a="1"/>
  <c r="H6745" i="3" s="1"/>
  <c r="H6749" i="3" a="1"/>
  <c r="H6749" i="3" s="1"/>
  <c r="H6753" i="3" a="1"/>
  <c r="H6753" i="3" s="1"/>
  <c r="H6756" i="3" a="1"/>
  <c r="H6756" i="3" s="1"/>
  <c r="H6760" i="3" a="1"/>
  <c r="H6760" i="3" s="1"/>
  <c r="H6764" i="3" a="1"/>
  <c r="H6764" i="3" s="1"/>
  <c r="H6767" i="3" a="1"/>
  <c r="H6767" i="3" s="1"/>
  <c r="H6771" i="3" a="1"/>
  <c r="H6771" i="3" s="1"/>
  <c r="H6774" i="3" a="1"/>
  <c r="H6774" i="3" s="1"/>
  <c r="H6778" i="3" a="1"/>
  <c r="H6778" i="3" s="1"/>
  <c r="H6785" i="3" a="1"/>
  <c r="H6785" i="3" s="1"/>
  <c r="H6789" i="3" a="1"/>
  <c r="H6789" i="3" s="1"/>
  <c r="H6792" i="3" a="1"/>
  <c r="H6792" i="3" s="1"/>
  <c r="H6796" i="3" a="1"/>
  <c r="H6796" i="3" s="1"/>
  <c r="H6799" i="3" a="1"/>
  <c r="H6799" i="3" s="1"/>
  <c r="H6803" i="3" a="1"/>
  <c r="H6803" i="3" s="1"/>
  <c r="H6806" i="3" a="1"/>
  <c r="H6806" i="3" s="1"/>
  <c r="H6813" i="3" a="1"/>
  <c r="H6813" i="3" s="1"/>
  <c r="H6816" i="3" a="1"/>
  <c r="H6816" i="3" s="1"/>
  <c r="H6823" i="3" a="1"/>
  <c r="H6823" i="3" s="1"/>
  <c r="H6826" i="3" a="1"/>
  <c r="H6826" i="3" s="1"/>
  <c r="H6830" i="3" a="1"/>
  <c r="H6830" i="3" s="1"/>
  <c r="H6837" i="3" a="1"/>
  <c r="H6837" i="3" s="1"/>
  <c r="H6841" i="3" a="1"/>
  <c r="H6841" i="3" s="1"/>
  <c r="H6846" i="3" a="1"/>
  <c r="H6846" i="3" s="1"/>
  <c r="H6852" i="3" a="1"/>
  <c r="H6852" i="3" s="1"/>
  <c r="H6856" i="3" a="1"/>
  <c r="H6856" i="3" s="1"/>
  <c r="H6863" i="3" a="1"/>
  <c r="H6863" i="3" s="1"/>
  <c r="H6866" i="3" a="1"/>
  <c r="H6866" i="3" s="1"/>
  <c r="H6869" i="3" a="1"/>
  <c r="H6869" i="3" s="1"/>
  <c r="H6873" i="3" a="1"/>
  <c r="H6873" i="3" s="1"/>
  <c r="H6876" i="3" a="1"/>
  <c r="H6876" i="3" s="1"/>
  <c r="H6879" i="3" a="1"/>
  <c r="H6879" i="3" s="1"/>
  <c r="H6882" i="3" a="1"/>
  <c r="H6882" i="3" s="1"/>
  <c r="H6885" i="3" a="1"/>
  <c r="H6885" i="3" s="1"/>
  <c r="H6888" i="3" a="1"/>
  <c r="H6888" i="3" s="1"/>
  <c r="H6891" i="3" a="1"/>
  <c r="H6891" i="3" s="1"/>
  <c r="H6894" i="3" a="1"/>
  <c r="H6894" i="3" s="1"/>
  <c r="H6901" i="3" a="1"/>
  <c r="H6901" i="3" s="1"/>
  <c r="H6904" i="3" a="1"/>
  <c r="H6904" i="3" s="1"/>
  <c r="H6910" i="3" a="1"/>
  <c r="H6910" i="3" s="1"/>
  <c r="H6916" i="3" a="1"/>
  <c r="H6916" i="3" s="1"/>
  <c r="H6919" i="3" a="1"/>
  <c r="H6919" i="3" s="1"/>
  <c r="H6922" i="3" a="1"/>
  <c r="H6922" i="3" s="1"/>
  <c r="H6925" i="3" a="1"/>
  <c r="H6925" i="3" s="1"/>
  <c r="H6929" i="3" a="1"/>
  <c r="H6929" i="3" s="1"/>
  <c r="H6932" i="3" a="1"/>
  <c r="H6932" i="3" s="1"/>
  <c r="H6935" i="3" a="1"/>
  <c r="H6935" i="3" s="1"/>
  <c r="H6938" i="3" a="1"/>
  <c r="H6938" i="3" s="1"/>
  <c r="H6941" i="3" a="1"/>
  <c r="H6941" i="3" s="1"/>
  <c r="H6944" i="3" a="1"/>
  <c r="H6944" i="3" s="1"/>
  <c r="H6947" i="3" a="1"/>
  <c r="H6947" i="3" s="1"/>
  <c r="H6953" i="3" a="1"/>
  <c r="H6953" i="3" s="1"/>
  <c r="H6958" i="3" a="1"/>
  <c r="H6958" i="3" s="1"/>
  <c r="H6964" i="3" a="1"/>
  <c r="H6964" i="3" s="1"/>
  <c r="H6968" i="3" a="1"/>
  <c r="H6968" i="3" s="1"/>
  <c r="H6971" i="3" a="1"/>
  <c r="H6971" i="3" s="1"/>
  <c r="H6974" i="3" a="1"/>
  <c r="H6974" i="3" s="1"/>
  <c r="H6980" i="3" a="1"/>
  <c r="H6980" i="3" s="1"/>
  <c r="H6984" i="3" a="1"/>
  <c r="H6984" i="3" s="1"/>
  <c r="H6987" i="3" a="1"/>
  <c r="H6987" i="3" s="1"/>
  <c r="H6990" i="3" a="1"/>
  <c r="H6990" i="3" s="1"/>
  <c r="H6996" i="3" a="1"/>
  <c r="H6996" i="3" s="1"/>
  <c r="H7000" i="3" a="1"/>
  <c r="H7000" i="3" s="1"/>
  <c r="H7003" i="3" a="1"/>
  <c r="H7003" i="3" s="1"/>
  <c r="H7006" i="3" a="1"/>
  <c r="H7006" i="3" s="1"/>
  <c r="H7012" i="3" a="1"/>
  <c r="H7012" i="3" s="1"/>
  <c r="H7016" i="3" a="1"/>
  <c r="H7016" i="3" s="1"/>
  <c r="H7019" i="3" a="1"/>
  <c r="H7019" i="3" s="1"/>
  <c r="H7022" i="3" a="1"/>
  <c r="H7022" i="3" s="1"/>
  <c r="H7028" i="3" a="1"/>
  <c r="H7028" i="3" s="1"/>
  <c r="H7032" i="3" a="1"/>
  <c r="H7032" i="3" s="1"/>
  <c r="H5568" i="3" a="1"/>
  <c r="H5568" i="3" s="1"/>
  <c r="H5583" i="3" a="1"/>
  <c r="H5583" i="3" s="1"/>
  <c r="H5594" i="3" a="1"/>
  <c r="H5594" i="3" s="1"/>
  <c r="H5602" i="3" a="1"/>
  <c r="H5602" i="3" s="1"/>
  <c r="H5617" i="3" a="1"/>
  <c r="H5617" i="3" s="1"/>
  <c r="H5625" i="3" a="1"/>
  <c r="H5625" i="3" s="1"/>
  <c r="H5632" i="3" a="1"/>
  <c r="H5632" i="3" s="1"/>
  <c r="H5640" i="3" a="1"/>
  <c r="H5640" i="3" s="1"/>
  <c r="H5647" i="3" a="1"/>
  <c r="H5647" i="3" s="1"/>
  <c r="H5655" i="3" a="1"/>
  <c r="H5655" i="3" s="1"/>
  <c r="H5662" i="3" a="1"/>
  <c r="H5662" i="3" s="1"/>
  <c r="H5670" i="3" a="1"/>
  <c r="H5670" i="3" s="1"/>
  <c r="H5677" i="3" a="1"/>
  <c r="H5677" i="3" s="1"/>
  <c r="H5685" i="3" a="1"/>
  <c r="H5685" i="3" s="1"/>
  <c r="H5692" i="3" a="1"/>
  <c r="H5692" i="3" s="1"/>
  <c r="H5700" i="3" a="1"/>
  <c r="H5700" i="3" s="1"/>
  <c r="H5707" i="3" a="1"/>
  <c r="H5707" i="3" s="1"/>
  <c r="H5714" i="3" a="1"/>
  <c r="H5714" i="3" s="1"/>
  <c r="H5721" i="3" a="1"/>
  <c r="H5721" i="3" s="1"/>
  <c r="H5728" i="3" a="1"/>
  <c r="H5728" i="3" s="1"/>
  <c r="H5735" i="3" a="1"/>
  <c r="H5735" i="3" s="1"/>
  <c r="H5742" i="3" a="1"/>
  <c r="H5742" i="3" s="1"/>
  <c r="H5749" i="3" a="1"/>
  <c r="H5749" i="3" s="1"/>
  <c r="H5753" i="3" a="1"/>
  <c r="H5753" i="3" s="1"/>
  <c r="H5758" i="3" a="1"/>
  <c r="H5758" i="3" s="1"/>
  <c r="H5763" i="3" a="1"/>
  <c r="H5763" i="3" s="1"/>
  <c r="H5768" i="3" a="1"/>
  <c r="H5768" i="3" s="1"/>
  <c r="H5773" i="3" a="1"/>
  <c r="H5773" i="3" s="1"/>
  <c r="H5778" i="3" a="1"/>
  <c r="H5778" i="3" s="1"/>
  <c r="H5783" i="3" a="1"/>
  <c r="H5783" i="3" s="1"/>
  <c r="H5788" i="3" a="1"/>
  <c r="H5788" i="3" s="1"/>
  <c r="H5793" i="3" a="1"/>
  <c r="H5793" i="3" s="1"/>
  <c r="H5798" i="3" a="1"/>
  <c r="H5798" i="3" s="1"/>
  <c r="H5803" i="3" a="1"/>
  <c r="H5803" i="3" s="1"/>
  <c r="H5808" i="3" a="1"/>
  <c r="H5808" i="3" s="1"/>
  <c r="H5813" i="3" a="1"/>
  <c r="H5813" i="3" s="1"/>
  <c r="H5818" i="3" a="1"/>
  <c r="H5818" i="3" s="1"/>
  <c r="H5823" i="3" a="1"/>
  <c r="H5823" i="3" s="1"/>
  <c r="H5828" i="3" a="1"/>
  <c r="H5828" i="3" s="1"/>
  <c r="H5832" i="3" a="1"/>
  <c r="H5832" i="3" s="1"/>
  <c r="H5835" i="3" a="1"/>
  <c r="H5835" i="3" s="1"/>
  <c r="H5839" i="3" a="1"/>
  <c r="H5839" i="3" s="1"/>
  <c r="H5843" i="3" a="1"/>
  <c r="H5843" i="3" s="1"/>
  <c r="H5847" i="3" a="1"/>
  <c r="H5847" i="3" s="1"/>
  <c r="H5850" i="3" a="1"/>
  <c r="H5850" i="3" s="1"/>
  <c r="H5854" i="3" a="1"/>
  <c r="H5854" i="3" s="1"/>
  <c r="H5858" i="3" a="1"/>
  <c r="H5858" i="3" s="1"/>
  <c r="H5862" i="3" a="1"/>
  <c r="H5862" i="3" s="1"/>
  <c r="H5869" i="3" a="1"/>
  <c r="H5869" i="3" s="1"/>
  <c r="H5873" i="3" a="1"/>
  <c r="H5873" i="3" s="1"/>
  <c r="H5877" i="3" a="1"/>
  <c r="H5877" i="3" s="1"/>
  <c r="H5881" i="3" a="1"/>
  <c r="H5881" i="3" s="1"/>
  <c r="H5884" i="3" a="1"/>
  <c r="H5884" i="3" s="1"/>
  <c r="H5888" i="3" a="1"/>
  <c r="H5888" i="3" s="1"/>
  <c r="H5892" i="3" a="1"/>
  <c r="H5892" i="3" s="1"/>
  <c r="H5896" i="3" a="1"/>
  <c r="H5896" i="3" s="1"/>
  <c r="H5899" i="3" a="1"/>
  <c r="H5899" i="3" s="1"/>
  <c r="H5903" i="3" a="1"/>
  <c r="H5903" i="3" s="1"/>
  <c r="H5907" i="3" a="1"/>
  <c r="H5907" i="3" s="1"/>
  <c r="H5911" i="3" a="1"/>
  <c r="H5911" i="3" s="1"/>
  <c r="H5914" i="3" a="1"/>
  <c r="H5914" i="3" s="1"/>
  <c r="H5918" i="3" a="1"/>
  <c r="H5918" i="3" s="1"/>
  <c r="H5922" i="3" a="1"/>
  <c r="H5922" i="3" s="1"/>
  <c r="H5926" i="3" a="1"/>
  <c r="H5926" i="3" s="1"/>
  <c r="H5933" i="3" a="1"/>
  <c r="H5933" i="3" s="1"/>
  <c r="H5937" i="3" a="1"/>
  <c r="H5937" i="3" s="1"/>
  <c r="H5941" i="3" a="1"/>
  <c r="H5941" i="3" s="1"/>
  <c r="H5945" i="3" a="1"/>
  <c r="H5945" i="3" s="1"/>
  <c r="H5948" i="3" a="1"/>
  <c r="H5948" i="3" s="1"/>
  <c r="H5952" i="3" a="1"/>
  <c r="H5952" i="3" s="1"/>
  <c r="H5956" i="3" a="1"/>
  <c r="H5956" i="3" s="1"/>
  <c r="H5960" i="3" a="1"/>
  <c r="H5960" i="3" s="1"/>
  <c r="H5963" i="3" a="1"/>
  <c r="H5963" i="3" s="1"/>
  <c r="H5967" i="3" a="1"/>
  <c r="H5967" i="3" s="1"/>
  <c r="H5971" i="3" a="1"/>
  <c r="H5971" i="3" s="1"/>
  <c r="H5975" i="3" a="1"/>
  <c r="H5975" i="3" s="1"/>
  <c r="H5978" i="3" a="1"/>
  <c r="H5978" i="3" s="1"/>
  <c r="H5982" i="3" a="1"/>
  <c r="H5982" i="3" s="1"/>
  <c r="H5986" i="3" a="1"/>
  <c r="H5986" i="3" s="1"/>
  <c r="H5990" i="3" a="1"/>
  <c r="H5990" i="3" s="1"/>
  <c r="H5997" i="3" a="1"/>
  <c r="H5997" i="3" s="1"/>
  <c r="H6001" i="3" a="1"/>
  <c r="H6001" i="3" s="1"/>
  <c r="H6005" i="3" a="1"/>
  <c r="H6005" i="3" s="1"/>
  <c r="H6009" i="3" a="1"/>
  <c r="H6009" i="3" s="1"/>
  <c r="H6012" i="3" a="1"/>
  <c r="H6012" i="3" s="1"/>
  <c r="H6016" i="3" a="1"/>
  <c r="H6016" i="3" s="1"/>
  <c r="H6020" i="3" a="1"/>
  <c r="H6020" i="3" s="1"/>
  <c r="H6024" i="3" a="1"/>
  <c r="H6024" i="3" s="1"/>
  <c r="H6027" i="3" a="1"/>
  <c r="H6027" i="3" s="1"/>
  <c r="H6031" i="3" a="1"/>
  <c r="H6031" i="3" s="1"/>
  <c r="H6035" i="3" a="1"/>
  <c r="H6035" i="3" s="1"/>
  <c r="H6039" i="3" a="1"/>
  <c r="H6039" i="3" s="1"/>
  <c r="H6042" i="3" a="1"/>
  <c r="H6042" i="3" s="1"/>
  <c r="H6046" i="3" a="1"/>
  <c r="H6046" i="3" s="1"/>
  <c r="H6050" i="3" a="1"/>
  <c r="H6050" i="3" s="1"/>
  <c r="H6054" i="3" a="1"/>
  <c r="H6054" i="3" s="1"/>
  <c r="H6061" i="3" a="1"/>
  <c r="H6061" i="3" s="1"/>
  <c r="H6065" i="3" a="1"/>
  <c r="H6065" i="3" s="1"/>
  <c r="H6069" i="3" a="1"/>
  <c r="H6069" i="3" s="1"/>
  <c r="H6073" i="3" a="1"/>
  <c r="H6073" i="3" s="1"/>
  <c r="H6076" i="3" a="1"/>
  <c r="H6076" i="3" s="1"/>
  <c r="H6080" i="3" a="1"/>
  <c r="H6080" i="3" s="1"/>
  <c r="H6084" i="3" a="1"/>
  <c r="H6084" i="3" s="1"/>
  <c r="H6088" i="3" a="1"/>
  <c r="H6088" i="3" s="1"/>
  <c r="H6091" i="3" a="1"/>
  <c r="H6091" i="3" s="1"/>
  <c r="H6095" i="3" a="1"/>
  <c r="H6095" i="3" s="1"/>
  <c r="H6099" i="3" a="1"/>
  <c r="H6099" i="3" s="1"/>
  <c r="H6103" i="3" a="1"/>
  <c r="H6103" i="3" s="1"/>
  <c r="H6106" i="3" a="1"/>
  <c r="H6106" i="3" s="1"/>
  <c r="H6110" i="3" a="1"/>
  <c r="H6110" i="3" s="1"/>
  <c r="H6114" i="3" a="1"/>
  <c r="H6114" i="3" s="1"/>
  <c r="H6118" i="3" a="1"/>
  <c r="H6118" i="3" s="1"/>
  <c r="H6125" i="3" a="1"/>
  <c r="H6125" i="3" s="1"/>
  <c r="H6129" i="3" a="1"/>
  <c r="H6129" i="3" s="1"/>
  <c r="H6133" i="3" a="1"/>
  <c r="H6133" i="3" s="1"/>
  <c r="H6137" i="3" a="1"/>
  <c r="H6137" i="3" s="1"/>
  <c r="H6140" i="3" a="1"/>
  <c r="H6140" i="3" s="1"/>
  <c r="H6144" i="3" a="1"/>
  <c r="H6144" i="3" s="1"/>
  <c r="H6148" i="3" a="1"/>
  <c r="H6148" i="3" s="1"/>
  <c r="H6152" i="3" a="1"/>
  <c r="H6152" i="3" s="1"/>
  <c r="H6155" i="3" a="1"/>
  <c r="H6155" i="3" s="1"/>
  <c r="H6159" i="3" a="1"/>
  <c r="H6159" i="3" s="1"/>
  <c r="H6163" i="3" a="1"/>
  <c r="H6163" i="3" s="1"/>
  <c r="H6167" i="3" a="1"/>
  <c r="H6167" i="3" s="1"/>
  <c r="H6170" i="3" a="1"/>
  <c r="H6170" i="3" s="1"/>
  <c r="H6174" i="3" a="1"/>
  <c r="H6174" i="3" s="1"/>
  <c r="H6178" i="3" a="1"/>
  <c r="H6178" i="3" s="1"/>
  <c r="H6182" i="3" a="1"/>
  <c r="H6182" i="3" s="1"/>
  <c r="H6189" i="3" a="1"/>
  <c r="H6189" i="3" s="1"/>
  <c r="H6193" i="3" a="1"/>
  <c r="H6193" i="3" s="1"/>
  <c r="H6197" i="3" a="1"/>
  <c r="H6197" i="3" s="1"/>
  <c r="H6201" i="3" a="1"/>
  <c r="H6201" i="3" s="1"/>
  <c r="H6204" i="3" a="1"/>
  <c r="H6204" i="3" s="1"/>
  <c r="H6208" i="3" a="1"/>
  <c r="H6208" i="3" s="1"/>
  <c r="H6212" i="3" a="1"/>
  <c r="H6212" i="3" s="1"/>
  <c r="H6216" i="3" a="1"/>
  <c r="H6216" i="3" s="1"/>
  <c r="H6219" i="3" a="1"/>
  <c r="H6219" i="3" s="1"/>
  <c r="H6223" i="3" a="1"/>
  <c r="H6223" i="3" s="1"/>
  <c r="H6227" i="3" a="1"/>
  <c r="H6227" i="3" s="1"/>
  <c r="H6231" i="3" a="1"/>
  <c r="H6231" i="3" s="1"/>
  <c r="H6234" i="3" a="1"/>
  <c r="H6234" i="3" s="1"/>
  <c r="H6238" i="3" a="1"/>
  <c r="H6238" i="3" s="1"/>
  <c r="H6242" i="3" a="1"/>
  <c r="H6242" i="3" s="1"/>
  <c r="H6249" i="3" a="1"/>
  <c r="H6249" i="3" s="1"/>
  <c r="H6253" i="3" a="1"/>
  <c r="H6253" i="3" s="1"/>
  <c r="H6257" i="3" a="1"/>
  <c r="H6257" i="3" s="1"/>
  <c r="H6260" i="3" a="1"/>
  <c r="H6260" i="3" s="1"/>
  <c r="H6264" i="3" a="1"/>
  <c r="H6264" i="3" s="1"/>
  <c r="H6268" i="3" a="1"/>
  <c r="H6268" i="3" s="1"/>
  <c r="H6272" i="3" a="1"/>
  <c r="H6272" i="3" s="1"/>
  <c r="H6279" i="3" a="1"/>
  <c r="H6279" i="3" s="1"/>
  <c r="H6283" i="3" a="1"/>
  <c r="H6283" i="3" s="1"/>
  <c r="H6287" i="3" a="1"/>
  <c r="H6287" i="3" s="1"/>
  <c r="H6291" i="3" a="1"/>
  <c r="H6291" i="3" s="1"/>
  <c r="H6294" i="3" a="1"/>
  <c r="H6294" i="3" s="1"/>
  <c r="H6298" i="3" a="1"/>
  <c r="H6298" i="3" s="1"/>
  <c r="H6302" i="3" a="1"/>
  <c r="H6302" i="3" s="1"/>
  <c r="H6306" i="3" a="1"/>
  <c r="H6306" i="3" s="1"/>
  <c r="H6309" i="3" a="1"/>
  <c r="H6309" i="3" s="1"/>
  <c r="H6313" i="3" a="1"/>
  <c r="H6313" i="3" s="1"/>
  <c r="H6317" i="3" a="1"/>
  <c r="H6317" i="3" s="1"/>
  <c r="H6321" i="3" a="1"/>
  <c r="H6321" i="3" s="1"/>
  <c r="H6324" i="3" a="1"/>
  <c r="H6324" i="3" s="1"/>
  <c r="H6328" i="3" a="1"/>
  <c r="H6328" i="3" s="1"/>
  <c r="H6332" i="3" a="1"/>
  <c r="H6332" i="3" s="1"/>
  <c r="H6336" i="3" a="1"/>
  <c r="H6336" i="3" s="1"/>
  <c r="H6339" i="3" a="1"/>
  <c r="H6339" i="3" s="1"/>
  <c r="H6343" i="3" a="1"/>
  <c r="H6343" i="3" s="1"/>
  <c r="H6347" i="3" a="1"/>
  <c r="H6347" i="3" s="1"/>
  <c r="H6351" i="3" a="1"/>
  <c r="H6351" i="3" s="1"/>
  <c r="H6354" i="3" a="1"/>
  <c r="H6354" i="3" s="1"/>
  <c r="H6358" i="3" a="1"/>
  <c r="H6358" i="3" s="1"/>
  <c r="H6362" i="3" a="1"/>
  <c r="H6362" i="3" s="1"/>
  <c r="H6366" i="3" a="1"/>
  <c r="H6366" i="3" s="1"/>
  <c r="H6373" i="3" a="1"/>
  <c r="H6373" i="3" s="1"/>
  <c r="H6377" i="3" a="1"/>
  <c r="H6377" i="3" s="1"/>
  <c r="H6381" i="3" a="1"/>
  <c r="H6381" i="3" s="1"/>
  <c r="H6385" i="3" a="1"/>
  <c r="H6385" i="3" s="1"/>
  <c r="H6388" i="3" a="1"/>
  <c r="H6388" i="3" s="1"/>
  <c r="H6392" i="3" a="1"/>
  <c r="H6392" i="3" s="1"/>
  <c r="H6396" i="3" a="1"/>
  <c r="H6396" i="3" s="1"/>
  <c r="H6400" i="3" a="1"/>
  <c r="H6400" i="3" s="1"/>
  <c r="H6403" i="3" a="1"/>
  <c r="H6403" i="3" s="1"/>
  <c r="H6407" i="3" a="1"/>
  <c r="H6407" i="3" s="1"/>
  <c r="H6411" i="3" a="1"/>
  <c r="H6411" i="3" s="1"/>
  <c r="H6415" i="3" a="1"/>
  <c r="H6415" i="3" s="1"/>
  <c r="H6418" i="3" a="1"/>
  <c r="H6418" i="3" s="1"/>
  <c r="H6422" i="3" a="1"/>
  <c r="H6422" i="3" s="1"/>
  <c r="H6426" i="3" a="1"/>
  <c r="H6426" i="3" s="1"/>
  <c r="H6430" i="3" a="1"/>
  <c r="H6430" i="3" s="1"/>
  <c r="H6437" i="3" a="1"/>
  <c r="H6437" i="3" s="1"/>
  <c r="H6441" i="3" a="1"/>
  <c r="H6441" i="3" s="1"/>
  <c r="H6445" i="3" a="1"/>
  <c r="H6445" i="3" s="1"/>
  <c r="H6449" i="3" a="1"/>
  <c r="H6449" i="3" s="1"/>
  <c r="H6452" i="3" a="1"/>
  <c r="H6452" i="3" s="1"/>
  <c r="H6456" i="3" a="1"/>
  <c r="H6456" i="3" s="1"/>
  <c r="H6460" i="3" a="1"/>
  <c r="H6460" i="3" s="1"/>
  <c r="H6464" i="3" a="1"/>
  <c r="H6464" i="3" s="1"/>
  <c r="H6467" i="3" a="1"/>
  <c r="H6467" i="3" s="1"/>
  <c r="H6471" i="3" a="1"/>
  <c r="H6471" i="3" s="1"/>
  <c r="H6475" i="3" a="1"/>
  <c r="H6475" i="3" s="1"/>
  <c r="H6479" i="3" a="1"/>
  <c r="H6479" i="3" s="1"/>
  <c r="H6482" i="3" a="1"/>
  <c r="H6482" i="3" s="1"/>
  <c r="H6486" i="3" a="1"/>
  <c r="H6486" i="3" s="1"/>
  <c r="H6490" i="3" a="1"/>
  <c r="H6490" i="3" s="1"/>
  <c r="H6494" i="3" a="1"/>
  <c r="H6494" i="3" s="1"/>
  <c r="H6501" i="3" a="1"/>
  <c r="H6501" i="3" s="1"/>
  <c r="H6505" i="3" a="1"/>
  <c r="H6505" i="3" s="1"/>
  <c r="H6509" i="3" a="1"/>
  <c r="H6509" i="3" s="1"/>
  <c r="H6513" i="3" a="1"/>
  <c r="H6513" i="3" s="1"/>
  <c r="H6516" i="3" a="1"/>
  <c r="H6516" i="3" s="1"/>
  <c r="H6520" i="3" a="1"/>
  <c r="H6520" i="3" s="1"/>
  <c r="H6524" i="3" a="1"/>
  <c r="H6524" i="3" s="1"/>
  <c r="H6528" i="3" a="1"/>
  <c r="H6528" i="3" s="1"/>
  <c r="H6531" i="3" a="1"/>
  <c r="H6531" i="3" s="1"/>
  <c r="H6535" i="3" a="1"/>
  <c r="H6535" i="3" s="1"/>
  <c r="H6539" i="3" a="1"/>
  <c r="H6539" i="3" s="1"/>
  <c r="H6543" i="3" a="1"/>
  <c r="H6543" i="3" s="1"/>
  <c r="H6546" i="3" a="1"/>
  <c r="H6546" i="3" s="1"/>
  <c r="H6550" i="3" a="1"/>
  <c r="H6550" i="3" s="1"/>
  <c r="H6554" i="3" a="1"/>
  <c r="H6554" i="3" s="1"/>
  <c r="H6558" i="3" a="1"/>
  <c r="H6558" i="3" s="1"/>
  <c r="H6565" i="3" a="1"/>
  <c r="H6565" i="3" s="1"/>
  <c r="H6569" i="3" a="1"/>
  <c r="H6569" i="3" s="1"/>
  <c r="H6573" i="3" a="1"/>
  <c r="H6573" i="3" s="1"/>
  <c r="H6577" i="3" a="1"/>
  <c r="H6577" i="3" s="1"/>
  <c r="H6580" i="3" a="1"/>
  <c r="H6580" i="3" s="1"/>
  <c r="H6584" i="3" a="1"/>
  <c r="H6584" i="3" s="1"/>
  <c r="H6588" i="3" a="1"/>
  <c r="H6588" i="3" s="1"/>
  <c r="H6592" i="3" a="1"/>
  <c r="H6592" i="3" s="1"/>
  <c r="H6595" i="3" a="1"/>
  <c r="H6595" i="3" s="1"/>
  <c r="H6599" i="3" a="1"/>
  <c r="H6599" i="3" s="1"/>
  <c r="H6603" i="3" a="1"/>
  <c r="H6603" i="3" s="1"/>
  <c r="H6607" i="3" a="1"/>
  <c r="H6607" i="3" s="1"/>
  <c r="H6610" i="3" a="1"/>
  <c r="H6610" i="3" s="1"/>
  <c r="H6614" i="3" a="1"/>
  <c r="H6614" i="3" s="1"/>
  <c r="H6618" i="3" a="1"/>
  <c r="H6618" i="3" s="1"/>
  <c r="H6622" i="3" a="1"/>
  <c r="H6622" i="3" s="1"/>
  <c r="H6629" i="3" a="1"/>
  <c r="H6629" i="3" s="1"/>
  <c r="H6633" i="3" a="1"/>
  <c r="H6633" i="3" s="1"/>
  <c r="H6637" i="3" a="1"/>
  <c r="H6637" i="3" s="1"/>
  <c r="H6641" i="3" a="1"/>
  <c r="H6641" i="3" s="1"/>
  <c r="H6644" i="3" a="1"/>
  <c r="H6644" i="3" s="1"/>
  <c r="H6648" i="3" a="1"/>
  <c r="H6648" i="3" s="1"/>
  <c r="H6652" i="3" a="1"/>
  <c r="H6652" i="3" s="1"/>
  <c r="H6656" i="3" a="1"/>
  <c r="H6656" i="3" s="1"/>
  <c r="H6659" i="3" a="1"/>
  <c r="H6659" i="3" s="1"/>
  <c r="H6663" i="3" a="1"/>
  <c r="H6663" i="3" s="1"/>
  <c r="H6667" i="3" a="1"/>
  <c r="H6667" i="3" s="1"/>
  <c r="H6671" i="3" a="1"/>
  <c r="H6671" i="3" s="1"/>
  <c r="H6674" i="3" a="1"/>
  <c r="H6674" i="3" s="1"/>
  <c r="H6678" i="3" a="1"/>
  <c r="H6678" i="3" s="1"/>
  <c r="H6682" i="3" a="1"/>
  <c r="H6682" i="3" s="1"/>
  <c r="H6686" i="3" a="1"/>
  <c r="H6686" i="3" s="1"/>
  <c r="H6693" i="3" a="1"/>
  <c r="H6693" i="3" s="1"/>
  <c r="H6697" i="3" a="1"/>
  <c r="H6697" i="3" s="1"/>
  <c r="H6701" i="3" a="1"/>
  <c r="H6701" i="3" s="1"/>
  <c r="H6705" i="3" a="1"/>
  <c r="H6705" i="3" s="1"/>
  <c r="H6708" i="3" a="1"/>
  <c r="H6708" i="3" s="1"/>
  <c r="H6712" i="3" a="1"/>
  <c r="H6712" i="3" s="1"/>
  <c r="H6716" i="3" a="1"/>
  <c r="H6716" i="3" s="1"/>
  <c r="H6720" i="3" a="1"/>
  <c r="H6720" i="3" s="1"/>
  <c r="H6723" i="3" a="1"/>
  <c r="H6723" i="3" s="1"/>
  <c r="H6727" i="3" a="1"/>
  <c r="H6727" i="3" s="1"/>
  <c r="H6731" i="3" a="1"/>
  <c r="H6731" i="3" s="1"/>
  <c r="H6735" i="3" a="1"/>
  <c r="H6735" i="3" s="1"/>
  <c r="H6738" i="3" a="1"/>
  <c r="H6738" i="3" s="1"/>
  <c r="H6742" i="3" a="1"/>
  <c r="H6742" i="3" s="1"/>
  <c r="H6746" i="3" a="1"/>
  <c r="H6746" i="3" s="1"/>
  <c r="H6750" i="3" a="1"/>
  <c r="H6750" i="3" s="1"/>
  <c r="H6757" i="3" a="1"/>
  <c r="H6757" i="3" s="1"/>
  <c r="H6761" i="3" a="1"/>
  <c r="H6761" i="3" s="1"/>
  <c r="H6765" i="3" a="1"/>
  <c r="H6765" i="3" s="1"/>
  <c r="H6768" i="3" a="1"/>
  <c r="H6768" i="3" s="1"/>
  <c r="H6772" i="3" a="1"/>
  <c r="H6772" i="3" s="1"/>
  <c r="H6775" i="3" a="1"/>
  <c r="H6775" i="3" s="1"/>
  <c r="H6779" i="3" a="1"/>
  <c r="H6779" i="3" s="1"/>
  <c r="H6782" i="3" a="1"/>
  <c r="H6782" i="3" s="1"/>
  <c r="H6786" i="3" a="1"/>
  <c r="H6786" i="3" s="1"/>
  <c r="H6793" i="3" a="1"/>
  <c r="H6793" i="3" s="1"/>
  <c r="H6797" i="3" a="1"/>
  <c r="H6797" i="3" s="1"/>
  <c r="H6800" i="3" a="1"/>
  <c r="H6800" i="3" s="1"/>
  <c r="H6807" i="3" a="1"/>
  <c r="H6807" i="3" s="1"/>
  <c r="H6810" i="3" a="1"/>
  <c r="H6810" i="3" s="1"/>
  <c r="H6817" i="3" a="1"/>
  <c r="H6817" i="3" s="1"/>
  <c r="H6820" i="3" a="1"/>
  <c r="H6820" i="3" s="1"/>
  <c r="H6824" i="3" a="1"/>
  <c r="H6824" i="3" s="1"/>
  <c r="H6827" i="3" a="1"/>
  <c r="H6827" i="3" s="1"/>
  <c r="H6831" i="3" a="1"/>
  <c r="H6831" i="3" s="1"/>
  <c r="H6834" i="3" a="1"/>
  <c r="H6834" i="3" s="1"/>
  <c r="H6838" i="3" a="1"/>
  <c r="H6838" i="3" s="1"/>
  <c r="H6844" i="3" a="1"/>
  <c r="H6844" i="3" s="1"/>
  <c r="H6847" i="3" a="1"/>
  <c r="H6847" i="3" s="1"/>
  <c r="H6850" i="3" a="1"/>
  <c r="H6850" i="3" s="1"/>
  <c r="H6853" i="3" a="1"/>
  <c r="H6853" i="3" s="1"/>
  <c r="H6857" i="3" a="1"/>
  <c r="H6857" i="3" s="1"/>
  <c r="H6860" i="3" a="1"/>
  <c r="H6860" i="3" s="1"/>
  <c r="H6864" i="3" a="1"/>
  <c r="H6864" i="3" s="1"/>
  <c r="H6867" i="3" a="1"/>
  <c r="H6867" i="3" s="1"/>
  <c r="H6870" i="3" a="1"/>
  <c r="H6870" i="3" s="1"/>
  <c r="H6874" i="3" a="1"/>
  <c r="H6874" i="3" s="1"/>
  <c r="H6877" i="3" a="1"/>
  <c r="H6877" i="3" s="1"/>
  <c r="H6880" i="3" a="1"/>
  <c r="H6880" i="3" s="1"/>
  <c r="H6883" i="3" a="1"/>
  <c r="H6883" i="3" s="1"/>
  <c r="H6889" i="3" a="1"/>
  <c r="H6889" i="3" s="1"/>
  <c r="H6895" i="3" a="1"/>
  <c r="H6895" i="3" s="1"/>
  <c r="H6898" i="3" a="1"/>
  <c r="H6898" i="3" s="1"/>
  <c r="H6905" i="3" a="1"/>
  <c r="H6905" i="3" s="1"/>
  <c r="H5572" i="3" a="1"/>
  <c r="H5572" i="3" s="1"/>
  <c r="H5587" i="3" a="1"/>
  <c r="H5587" i="3" s="1"/>
  <c r="H5596" i="3" a="1"/>
  <c r="H5596" i="3" s="1"/>
  <c r="H5604" i="3" a="1"/>
  <c r="H5604" i="3" s="1"/>
  <c r="H5611" i="3" a="1"/>
  <c r="H5611" i="3" s="1"/>
  <c r="H5619" i="3" a="1"/>
  <c r="H5619" i="3" s="1"/>
  <c r="H5626" i="3" a="1"/>
  <c r="H5626" i="3" s="1"/>
  <c r="H5634" i="3" a="1"/>
  <c r="H5634" i="3" s="1"/>
  <c r="H5649" i="3" a="1"/>
  <c r="H5649" i="3" s="1"/>
  <c r="H5657" i="3" a="1"/>
  <c r="H5657" i="3" s="1"/>
  <c r="H5664" i="3" a="1"/>
  <c r="H5664" i="3" s="1"/>
  <c r="H5672" i="3" a="1"/>
  <c r="H5672" i="3" s="1"/>
  <c r="H5679" i="3" a="1"/>
  <c r="H5679" i="3" s="1"/>
  <c r="H5687" i="3" a="1"/>
  <c r="H5687" i="3" s="1"/>
  <c r="H5694" i="3" a="1"/>
  <c r="H5694" i="3" s="1"/>
  <c r="H5709" i="3" a="1"/>
  <c r="H5709" i="3" s="1"/>
  <c r="H5716" i="3" a="1"/>
  <c r="H5716" i="3" s="1"/>
  <c r="H5723" i="3" a="1"/>
  <c r="H5723" i="3" s="1"/>
  <c r="H5730" i="3" a="1"/>
  <c r="H5730" i="3" s="1"/>
  <c r="H5737" i="3" a="1"/>
  <c r="H5737" i="3" s="1"/>
  <c r="H5744" i="3" a="1"/>
  <c r="H5744" i="3" s="1"/>
  <c r="H5755" i="3" a="1"/>
  <c r="H5755" i="3" s="1"/>
  <c r="H5759" i="3" a="1"/>
  <c r="H5759" i="3" s="1"/>
  <c r="H5764" i="3" a="1"/>
  <c r="H5764" i="3" s="1"/>
  <c r="H5774" i="3" a="1"/>
  <c r="H5774" i="3" s="1"/>
  <c r="H5779" i="3" a="1"/>
  <c r="H5779" i="3" s="1"/>
  <c r="H5785" i="3" a="1"/>
  <c r="H5785" i="3" s="1"/>
  <c r="H5789" i="3" a="1"/>
  <c r="H5789" i="3" s="1"/>
  <c r="H5794" i="3" a="1"/>
  <c r="H5794" i="3" s="1"/>
  <c r="H5800" i="3" a="1"/>
  <c r="H5800" i="3" s="1"/>
  <c r="H5804" i="3" a="1"/>
  <c r="H5804" i="3" s="1"/>
  <c r="H5809" i="3" a="1"/>
  <c r="H5809" i="3" s="1"/>
  <c r="H5815" i="3" a="1"/>
  <c r="H5815" i="3" s="1"/>
  <c r="H5819" i="3" a="1"/>
  <c r="H5819" i="3" s="1"/>
  <c r="H5824" i="3" a="1"/>
  <c r="H5824" i="3" s="1"/>
  <c r="H5829" i="3" a="1"/>
  <c r="H5829" i="3" s="1"/>
  <c r="H5833" i="3" a="1"/>
  <c r="H5833" i="3" s="1"/>
  <c r="H5836" i="3" a="1"/>
  <c r="H5836" i="3" s="1"/>
  <c r="H5840" i="3" a="1"/>
  <c r="H5840" i="3" s="1"/>
  <c r="H5844" i="3" a="1"/>
  <c r="H5844" i="3" s="1"/>
  <c r="H5848" i="3" a="1"/>
  <c r="H5848" i="3" s="1"/>
  <c r="H5851" i="3" a="1"/>
  <c r="H5851" i="3" s="1"/>
  <c r="H5855" i="3" a="1"/>
  <c r="H5855" i="3" s="1"/>
  <c r="H5859" i="3" a="1"/>
  <c r="H5859" i="3" s="1"/>
  <c r="H5863" i="3" a="1"/>
  <c r="H5863" i="3" s="1"/>
  <c r="H5866" i="3" a="1"/>
  <c r="H5866" i="3" s="1"/>
  <c r="H5870" i="3" a="1"/>
  <c r="H5870" i="3" s="1"/>
  <c r="H5874" i="3" a="1"/>
  <c r="H5874" i="3" s="1"/>
  <c r="H5878" i="3" a="1"/>
  <c r="H5878" i="3" s="1"/>
  <c r="H5885" i="3" a="1"/>
  <c r="H5885" i="3" s="1"/>
  <c r="H5889" i="3" a="1"/>
  <c r="H5889" i="3" s="1"/>
  <c r="H5893" i="3" a="1"/>
  <c r="H5893" i="3" s="1"/>
  <c r="H5897" i="3" a="1"/>
  <c r="H5897" i="3" s="1"/>
  <c r="H5900" i="3" a="1"/>
  <c r="H5900" i="3" s="1"/>
  <c r="H5904" i="3" a="1"/>
  <c r="H5904" i="3" s="1"/>
  <c r="H5908" i="3" a="1"/>
  <c r="H5908" i="3" s="1"/>
  <c r="H5912" i="3" a="1"/>
  <c r="H5912" i="3" s="1"/>
  <c r="H5915" i="3" a="1"/>
  <c r="H5915" i="3" s="1"/>
  <c r="H5919" i="3" a="1"/>
  <c r="H5919" i="3" s="1"/>
  <c r="H5923" i="3" a="1"/>
  <c r="H5923" i="3" s="1"/>
  <c r="H5927" i="3" a="1"/>
  <c r="H5927" i="3" s="1"/>
  <c r="H5930" i="3" a="1"/>
  <c r="H5930" i="3" s="1"/>
  <c r="H5934" i="3" a="1"/>
  <c r="H5934" i="3" s="1"/>
  <c r="H5938" i="3" a="1"/>
  <c r="H5938" i="3" s="1"/>
  <c r="H5942" i="3" a="1"/>
  <c r="H5942" i="3" s="1"/>
  <c r="H5949" i="3" a="1"/>
  <c r="H5949" i="3" s="1"/>
  <c r="H5953" i="3" a="1"/>
  <c r="H5953" i="3" s="1"/>
  <c r="H5957" i="3" a="1"/>
  <c r="H5957" i="3" s="1"/>
  <c r="H5961" i="3" a="1"/>
  <c r="H5961" i="3" s="1"/>
  <c r="H5964" i="3" a="1"/>
  <c r="H5964" i="3" s="1"/>
  <c r="H5968" i="3" a="1"/>
  <c r="H5968" i="3" s="1"/>
  <c r="H5972" i="3" a="1"/>
  <c r="H5972" i="3" s="1"/>
  <c r="H5976" i="3" a="1"/>
  <c r="H5976" i="3" s="1"/>
  <c r="H5979" i="3" a="1"/>
  <c r="H5979" i="3" s="1"/>
  <c r="H5983" i="3" a="1"/>
  <c r="H5983" i="3" s="1"/>
  <c r="H5987" i="3" a="1"/>
  <c r="H5987" i="3" s="1"/>
  <c r="H5991" i="3" a="1"/>
  <c r="H5991" i="3" s="1"/>
  <c r="H5994" i="3" a="1"/>
  <c r="H5994" i="3" s="1"/>
  <c r="H5998" i="3" a="1"/>
  <c r="H5998" i="3" s="1"/>
  <c r="H6002" i="3" a="1"/>
  <c r="H6002" i="3" s="1"/>
  <c r="H6006" i="3" a="1"/>
  <c r="H6006" i="3" s="1"/>
  <c r="H6013" i="3" a="1"/>
  <c r="H6013" i="3" s="1"/>
  <c r="H6017" i="3" a="1"/>
  <c r="H6017" i="3" s="1"/>
  <c r="H6021" i="3" a="1"/>
  <c r="H6021" i="3" s="1"/>
  <c r="H6025" i="3" a="1"/>
  <c r="H6025" i="3" s="1"/>
  <c r="H6028" i="3" a="1"/>
  <c r="H6028" i="3" s="1"/>
  <c r="H6032" i="3" a="1"/>
  <c r="H6032" i="3" s="1"/>
  <c r="H6036" i="3" a="1"/>
  <c r="H6036" i="3" s="1"/>
  <c r="H6040" i="3" a="1"/>
  <c r="H6040" i="3" s="1"/>
  <c r="H6043" i="3" a="1"/>
  <c r="H6043" i="3" s="1"/>
  <c r="H6047" i="3" a="1"/>
  <c r="H6047" i="3" s="1"/>
  <c r="H6051" i="3" a="1"/>
  <c r="H6051" i="3" s="1"/>
  <c r="H6055" i="3" a="1"/>
  <c r="H6055" i="3" s="1"/>
  <c r="H6058" i="3" a="1"/>
  <c r="H6058" i="3" s="1"/>
  <c r="H6062" i="3" a="1"/>
  <c r="H6062" i="3" s="1"/>
  <c r="H6066" i="3" a="1"/>
  <c r="H6066" i="3" s="1"/>
  <c r="H6070" i="3" a="1"/>
  <c r="H6070" i="3" s="1"/>
  <c r="H6077" i="3" a="1"/>
  <c r="H6077" i="3" s="1"/>
  <c r="H6081" i="3" a="1"/>
  <c r="H6081" i="3" s="1"/>
  <c r="H6085" i="3" a="1"/>
  <c r="H6085" i="3" s="1"/>
  <c r="H6089" i="3" a="1"/>
  <c r="H6089" i="3" s="1"/>
  <c r="H6092" i="3" a="1"/>
  <c r="H6092" i="3" s="1"/>
  <c r="H6096" i="3" a="1"/>
  <c r="H6096" i="3" s="1"/>
  <c r="H6100" i="3" a="1"/>
  <c r="H6100" i="3" s="1"/>
  <c r="H6104" i="3" a="1"/>
  <c r="H6104" i="3" s="1"/>
  <c r="H6107" i="3" a="1"/>
  <c r="H6107" i="3" s="1"/>
  <c r="H6111" i="3" a="1"/>
  <c r="H6111" i="3" s="1"/>
  <c r="H6115" i="3" a="1"/>
  <c r="H6115" i="3" s="1"/>
  <c r="H6119" i="3" a="1"/>
  <c r="H6119" i="3" s="1"/>
  <c r="H6122" i="3" a="1"/>
  <c r="H6122" i="3" s="1"/>
  <c r="H6126" i="3" a="1"/>
  <c r="H6126" i="3" s="1"/>
  <c r="H6130" i="3" a="1"/>
  <c r="H6130" i="3" s="1"/>
  <c r="H6134" i="3" a="1"/>
  <c r="H6134" i="3" s="1"/>
  <c r="H6141" i="3" a="1"/>
  <c r="H6141" i="3" s="1"/>
  <c r="H6145" i="3" a="1"/>
  <c r="H6145" i="3" s="1"/>
  <c r="H6149" i="3" a="1"/>
  <c r="H6149" i="3" s="1"/>
  <c r="H6153" i="3" a="1"/>
  <c r="H6153" i="3" s="1"/>
  <c r="H6156" i="3" a="1"/>
  <c r="H6156" i="3" s="1"/>
  <c r="H6160" i="3" a="1"/>
  <c r="H6160" i="3" s="1"/>
  <c r="H6164" i="3" a="1"/>
  <c r="H6164" i="3" s="1"/>
  <c r="H6168" i="3" a="1"/>
  <c r="H6168" i="3" s="1"/>
  <c r="H6171" i="3" a="1"/>
  <c r="H6171" i="3" s="1"/>
  <c r="H6175" i="3" a="1"/>
  <c r="H6175" i="3" s="1"/>
  <c r="H6179" i="3" a="1"/>
  <c r="H6179" i="3" s="1"/>
  <c r="H6183" i="3" a="1"/>
  <c r="H6183" i="3" s="1"/>
  <c r="H6186" i="3" a="1"/>
  <c r="H6186" i="3" s="1"/>
  <c r="H6190" i="3" a="1"/>
  <c r="H6190" i="3" s="1"/>
  <c r="H6194" i="3" a="1"/>
  <c r="H6194" i="3" s="1"/>
  <c r="H6198" i="3" a="1"/>
  <c r="H6198" i="3" s="1"/>
  <c r="H6205" i="3" a="1"/>
  <c r="H6205" i="3" s="1"/>
  <c r="H6209" i="3" a="1"/>
  <c r="H6209" i="3" s="1"/>
  <c r="H6213" i="3" a="1"/>
  <c r="H6213" i="3" s="1"/>
  <c r="H6217" i="3" a="1"/>
  <c r="H6217" i="3" s="1"/>
  <c r="H6220" i="3" a="1"/>
  <c r="H6220" i="3" s="1"/>
  <c r="H6224" i="3" a="1"/>
  <c r="H6224" i="3" s="1"/>
  <c r="H6228" i="3" a="1"/>
  <c r="H6228" i="3" s="1"/>
  <c r="H6232" i="3" a="1"/>
  <c r="H6232" i="3" s="1"/>
  <c r="H6235" i="3" a="1"/>
  <c r="H6235" i="3" s="1"/>
  <c r="H6239" i="3" a="1"/>
  <c r="H6239" i="3" s="1"/>
  <c r="H6243" i="3" a="1"/>
  <c r="H6243" i="3" s="1"/>
  <c r="H6246" i="3" a="1"/>
  <c r="H6246" i="3" s="1"/>
  <c r="H6250" i="3" a="1"/>
  <c r="H6250" i="3" s="1"/>
  <c r="H6254" i="3" a="1"/>
  <c r="H6254" i="3" s="1"/>
  <c r="H6258" i="3" a="1"/>
  <c r="H6258" i="3" s="1"/>
  <c r="H6261" i="3" a="1"/>
  <c r="H6261" i="3" s="1"/>
  <c r="H6265" i="3" a="1"/>
  <c r="H6265" i="3" s="1"/>
  <c r="H6269" i="3" a="1"/>
  <c r="H6269" i="3" s="1"/>
  <c r="H6273" i="3" a="1"/>
  <c r="H6273" i="3" s="1"/>
  <c r="H6276" i="3" a="1"/>
  <c r="H6276" i="3" s="1"/>
  <c r="H6280" i="3" a="1"/>
  <c r="H6280" i="3" s="1"/>
  <c r="H6284" i="3" a="1"/>
  <c r="H6284" i="3" s="1"/>
  <c r="H6288" i="3" a="1"/>
  <c r="H6288" i="3" s="1"/>
  <c r="H6295" i="3" a="1"/>
  <c r="H6295" i="3" s="1"/>
  <c r="H6299" i="3" a="1"/>
  <c r="H6299" i="3" s="1"/>
  <c r="H6303" i="3" a="1"/>
  <c r="H6303" i="3" s="1"/>
  <c r="H6307" i="3" a="1"/>
  <c r="H6307" i="3" s="1"/>
  <c r="H6310" i="3" a="1"/>
  <c r="H6310" i="3" s="1"/>
  <c r="H6314" i="3" a="1"/>
  <c r="H6314" i="3" s="1"/>
  <c r="H6318" i="3" a="1"/>
  <c r="H6318" i="3" s="1"/>
  <c r="H6322" i="3" a="1"/>
  <c r="H6322" i="3" s="1"/>
  <c r="H6325" i="3" a="1"/>
  <c r="H6325" i="3" s="1"/>
  <c r="H6329" i="3" a="1"/>
  <c r="H6329" i="3" s="1"/>
  <c r="H6333" i="3" a="1"/>
  <c r="H6333" i="3" s="1"/>
  <c r="H6337" i="3" a="1"/>
  <c r="H6337" i="3" s="1"/>
  <c r="H6340" i="3" a="1"/>
  <c r="H6340" i="3" s="1"/>
  <c r="H6344" i="3" a="1"/>
  <c r="H6344" i="3" s="1"/>
  <c r="H6348" i="3" a="1"/>
  <c r="H6348" i="3" s="1"/>
  <c r="H6352" i="3" a="1"/>
  <c r="H6352" i="3" s="1"/>
  <c r="H6355" i="3" a="1"/>
  <c r="H6355" i="3" s="1"/>
  <c r="H6359" i="3" a="1"/>
  <c r="H6359" i="3" s="1"/>
  <c r="H6363" i="3" a="1"/>
  <c r="H6363" i="3" s="1"/>
  <c r="H6367" i="3" a="1"/>
  <c r="H6367" i="3" s="1"/>
  <c r="H6370" i="3" a="1"/>
  <c r="H6370" i="3" s="1"/>
  <c r="H6374" i="3" a="1"/>
  <c r="H6374" i="3" s="1"/>
  <c r="H6378" i="3" a="1"/>
  <c r="H6378" i="3" s="1"/>
  <c r="H6382" i="3" a="1"/>
  <c r="H6382" i="3" s="1"/>
  <c r="H6389" i="3" a="1"/>
  <c r="H6389" i="3" s="1"/>
  <c r="H6393" i="3" a="1"/>
  <c r="H6393" i="3" s="1"/>
  <c r="H6397" i="3" a="1"/>
  <c r="H6397" i="3" s="1"/>
  <c r="H6401" i="3" a="1"/>
  <c r="H6401" i="3" s="1"/>
  <c r="H6404" i="3" a="1"/>
  <c r="H6404" i="3" s="1"/>
  <c r="H6408" i="3" a="1"/>
  <c r="H6408" i="3" s="1"/>
  <c r="H6412" i="3" a="1"/>
  <c r="H6412" i="3" s="1"/>
  <c r="H6416" i="3" a="1"/>
  <c r="H6416" i="3" s="1"/>
  <c r="H6419" i="3" a="1"/>
  <c r="H6419" i="3" s="1"/>
  <c r="H6423" i="3" a="1"/>
  <c r="H6423" i="3" s="1"/>
  <c r="H6427" i="3" a="1"/>
  <c r="H6427" i="3" s="1"/>
  <c r="H6431" i="3" a="1"/>
  <c r="H6431" i="3" s="1"/>
  <c r="H6434" i="3" a="1"/>
  <c r="H6434" i="3" s="1"/>
  <c r="H6438" i="3" a="1"/>
  <c r="H6438" i="3" s="1"/>
  <c r="H6442" i="3" a="1"/>
  <c r="H6442" i="3" s="1"/>
  <c r="H6446" i="3" a="1"/>
  <c r="H6446" i="3" s="1"/>
  <c r="H6453" i="3" a="1"/>
  <c r="H6453" i="3" s="1"/>
  <c r="H6457" i="3" a="1"/>
  <c r="H6457" i="3" s="1"/>
  <c r="H6461" i="3" a="1"/>
  <c r="H6461" i="3" s="1"/>
  <c r="H6465" i="3" a="1"/>
  <c r="H6465" i="3" s="1"/>
  <c r="H6468" i="3" a="1"/>
  <c r="H6468" i="3" s="1"/>
  <c r="H6472" i="3" a="1"/>
  <c r="H6472" i="3" s="1"/>
  <c r="H6476" i="3" a="1"/>
  <c r="H6476" i="3" s="1"/>
  <c r="H6480" i="3" a="1"/>
  <c r="H6480" i="3" s="1"/>
  <c r="H6483" i="3" a="1"/>
  <c r="H6483" i="3" s="1"/>
  <c r="H6487" i="3" a="1"/>
  <c r="H6487" i="3" s="1"/>
  <c r="H6491" i="3" a="1"/>
  <c r="H6491" i="3" s="1"/>
  <c r="H6495" i="3" a="1"/>
  <c r="H6495" i="3" s="1"/>
  <c r="H6498" i="3" a="1"/>
  <c r="H6498" i="3" s="1"/>
  <c r="H6502" i="3" a="1"/>
  <c r="H6502" i="3" s="1"/>
  <c r="H6506" i="3" a="1"/>
  <c r="H6506" i="3" s="1"/>
  <c r="H6510" i="3" a="1"/>
  <c r="H6510" i="3" s="1"/>
  <c r="H6517" i="3" a="1"/>
  <c r="H6517" i="3" s="1"/>
  <c r="H6521" i="3" a="1"/>
  <c r="H6521" i="3" s="1"/>
  <c r="H6525" i="3" a="1"/>
  <c r="H6525" i="3" s="1"/>
  <c r="H6529" i="3" a="1"/>
  <c r="H6529" i="3" s="1"/>
  <c r="H6532" i="3" a="1"/>
  <c r="H6532" i="3" s="1"/>
  <c r="H6536" i="3" a="1"/>
  <c r="H6536" i="3" s="1"/>
  <c r="H6540" i="3" a="1"/>
  <c r="H6540" i="3" s="1"/>
  <c r="H6544" i="3" a="1"/>
  <c r="H6544" i="3" s="1"/>
  <c r="H6547" i="3" a="1"/>
  <c r="H6547" i="3" s="1"/>
  <c r="H6551" i="3" a="1"/>
  <c r="H6551" i="3" s="1"/>
  <c r="H6555" i="3" a="1"/>
  <c r="H6555" i="3" s="1"/>
  <c r="H6559" i="3" a="1"/>
  <c r="H6559" i="3" s="1"/>
  <c r="H6562" i="3" a="1"/>
  <c r="H6562" i="3" s="1"/>
  <c r="H6566" i="3" a="1"/>
  <c r="H6566" i="3" s="1"/>
  <c r="H6570" i="3" a="1"/>
  <c r="H6570" i="3" s="1"/>
  <c r="H6574" i="3" a="1"/>
  <c r="H6574" i="3" s="1"/>
  <c r="H6581" i="3" a="1"/>
  <c r="H6581" i="3" s="1"/>
  <c r="H6585" i="3" a="1"/>
  <c r="H6585" i="3" s="1"/>
  <c r="H6589" i="3" a="1"/>
  <c r="H6589" i="3" s="1"/>
  <c r="H6593" i="3" a="1"/>
  <c r="H6593" i="3" s="1"/>
  <c r="H6596" i="3" a="1"/>
  <c r="H6596" i="3" s="1"/>
  <c r="H6600" i="3" a="1"/>
  <c r="H6600" i="3" s="1"/>
  <c r="H6604" i="3" a="1"/>
  <c r="H6604" i="3" s="1"/>
  <c r="H6608" i="3" a="1"/>
  <c r="H6608" i="3" s="1"/>
  <c r="H6611" i="3" a="1"/>
  <c r="H6611" i="3" s="1"/>
  <c r="H6615" i="3" a="1"/>
  <c r="H6615" i="3" s="1"/>
  <c r="H6619" i="3" a="1"/>
  <c r="H6619" i="3" s="1"/>
  <c r="H6623" i="3" a="1"/>
  <c r="H6623" i="3" s="1"/>
  <c r="H6626" i="3" a="1"/>
  <c r="H6626" i="3" s="1"/>
  <c r="H6630" i="3" a="1"/>
  <c r="H6630" i="3" s="1"/>
  <c r="H6634" i="3" a="1"/>
  <c r="H6634" i="3" s="1"/>
  <c r="H6638" i="3" a="1"/>
  <c r="H6638" i="3" s="1"/>
  <c r="H6645" i="3" a="1"/>
  <c r="H6645" i="3" s="1"/>
  <c r="H6649" i="3" a="1"/>
  <c r="H6649" i="3" s="1"/>
  <c r="H6653" i="3" a="1"/>
  <c r="H6653" i="3" s="1"/>
  <c r="H6657" i="3" a="1"/>
  <c r="H6657" i="3" s="1"/>
  <c r="H6660" i="3" a="1"/>
  <c r="H6660" i="3" s="1"/>
  <c r="H6664" i="3" a="1"/>
  <c r="H6664" i="3" s="1"/>
  <c r="H6668" i="3" a="1"/>
  <c r="H6668" i="3" s="1"/>
  <c r="H6672" i="3" a="1"/>
  <c r="H6672" i="3" s="1"/>
  <c r="H6675" i="3" a="1"/>
  <c r="H6675" i="3" s="1"/>
  <c r="H6679" i="3" a="1"/>
  <c r="H6679" i="3" s="1"/>
  <c r="H6683" i="3" a="1"/>
  <c r="H6683" i="3" s="1"/>
  <c r="H6687" i="3" a="1"/>
  <c r="H6687" i="3" s="1"/>
  <c r="H6690" i="3" a="1"/>
  <c r="H6690" i="3" s="1"/>
  <c r="H6694" i="3" a="1"/>
  <c r="H6694" i="3" s="1"/>
  <c r="H6698" i="3" a="1"/>
  <c r="H6698" i="3" s="1"/>
  <c r="H6702" i="3" a="1"/>
  <c r="H6702" i="3" s="1"/>
  <c r="H6709" i="3" a="1"/>
  <c r="H6709" i="3" s="1"/>
  <c r="H6713" i="3" a="1"/>
  <c r="H6713" i="3" s="1"/>
  <c r="H6717" i="3" a="1"/>
  <c r="H6717" i="3" s="1"/>
  <c r="H6721" i="3" a="1"/>
  <c r="H6721" i="3" s="1"/>
  <c r="H6724" i="3" a="1"/>
  <c r="H6724" i="3" s="1"/>
  <c r="H6728" i="3" a="1"/>
  <c r="H6728" i="3" s="1"/>
  <c r="H6732" i="3" a="1"/>
  <c r="H6732" i="3" s="1"/>
  <c r="H6736" i="3" a="1"/>
  <c r="H6736" i="3" s="1"/>
  <c r="H6739" i="3" a="1"/>
  <c r="H6739" i="3" s="1"/>
  <c r="H6743" i="3" a="1"/>
  <c r="H6743" i="3" s="1"/>
  <c r="H6747" i="3" a="1"/>
  <c r="H6747" i="3" s="1"/>
  <c r="H6751" i="3" a="1"/>
  <c r="H6751" i="3" s="1"/>
  <c r="H6754" i="3" a="1"/>
  <c r="H6754" i="3" s="1"/>
  <c r="H6758" i="3" a="1"/>
  <c r="H6758" i="3" s="1"/>
  <c r="H6762" i="3" a="1"/>
  <c r="H6762" i="3" s="1"/>
  <c r="H6769" i="3" a="1"/>
  <c r="H6769" i="3" s="1"/>
  <c r="H6773" i="3" a="1"/>
  <c r="H6773" i="3" s="1"/>
  <c r="H6776" i="3" a="1"/>
  <c r="H6776" i="3" s="1"/>
  <c r="H6780" i="3" a="1"/>
  <c r="H6780" i="3" s="1"/>
  <c r="H6783" i="3" a="1"/>
  <c r="H6783" i="3" s="1"/>
  <c r="H6787" i="3" a="1"/>
  <c r="H6787" i="3" s="1"/>
  <c r="H6790" i="3" a="1"/>
  <c r="H6790" i="3" s="1"/>
  <c r="H6794" i="3" a="1"/>
  <c r="H6794" i="3" s="1"/>
  <c r="H6801" i="3" a="1"/>
  <c r="H6801" i="3" s="1"/>
  <c r="H6804" i="3" a="1"/>
  <c r="H6804" i="3" s="1"/>
  <c r="H6808" i="3" a="1"/>
  <c r="H6808" i="3" s="1"/>
  <c r="H6811" i="3" a="1"/>
  <c r="H6811" i="3" s="1"/>
  <c r="H6814" i="3" a="1"/>
  <c r="H6814" i="3" s="1"/>
  <c r="H6818" i="3" a="1"/>
  <c r="H6818" i="3" s="1"/>
  <c r="H6821" i="3" a="1"/>
  <c r="H6821" i="3" s="1"/>
  <c r="H6825" i="3" a="1"/>
  <c r="H6825" i="3" s="1"/>
  <c r="H6828" i="3" a="1"/>
  <c r="H6828" i="3" s="1"/>
  <c r="H6832" i="3" a="1"/>
  <c r="H6832" i="3" s="1"/>
  <c r="H6835" i="3" a="1"/>
  <c r="H6835" i="3" s="1"/>
  <c r="H6839" i="3" a="1"/>
  <c r="H6839" i="3" s="1"/>
  <c r="H6842" i="3" a="1"/>
  <c r="H6842" i="3" s="1"/>
  <c r="H6845" i="3" a="1"/>
  <c r="H6845" i="3" s="1"/>
  <c r="H6848" i="3" a="1"/>
  <c r="H6848" i="3" s="1"/>
  <c r="H6851" i="3" a="1"/>
  <c r="H6851" i="3" s="1"/>
  <c r="H6854" i="3" a="1"/>
  <c r="H6854" i="3" s="1"/>
  <c r="H6858" i="3" a="1"/>
  <c r="H6858" i="3" s="1"/>
  <c r="H6861" i="3" a="1"/>
  <c r="H6861" i="3" s="1"/>
  <c r="H6865" i="3" a="1"/>
  <c r="H6865" i="3" s="1"/>
  <c r="H6871" i="3" a="1"/>
  <c r="H6871" i="3" s="1"/>
  <c r="H6875" i="3" a="1"/>
  <c r="H6875" i="3" s="1"/>
  <c r="H6881" i="3" a="1"/>
  <c r="H6881" i="3" s="1"/>
  <c r="H6886" i="3" a="1"/>
  <c r="H6886" i="3" s="1"/>
  <c r="H6892" i="3" a="1"/>
  <c r="H6892" i="3" s="1"/>
  <c r="H6896" i="3" a="1"/>
  <c r="H6896" i="3" s="1"/>
  <c r="H6899" i="3" a="1"/>
  <c r="H6899" i="3" s="1"/>
  <c r="H6902" i="3" a="1"/>
  <c r="H6902" i="3" s="1"/>
  <c r="H6906" i="3" a="1"/>
  <c r="H6906" i="3" s="1"/>
  <c r="H6909" i="3" a="1"/>
  <c r="H6909" i="3" s="1"/>
  <c r="H6912" i="3" a="1"/>
  <c r="H6912" i="3" s="1"/>
  <c r="H6915" i="3" a="1"/>
  <c r="H6915" i="3" s="1"/>
  <c r="H6921" i="3" a="1"/>
  <c r="H6921" i="3" s="1"/>
  <c r="H6927" i="3" a="1"/>
  <c r="H6927" i="3" s="1"/>
  <c r="H6930" i="3" a="1"/>
  <c r="H6930" i="3" s="1"/>
  <c r="H6937" i="3" a="1"/>
  <c r="H6937" i="3" s="1"/>
  <c r="H6942" i="3" a="1"/>
  <c r="H6942" i="3" s="1"/>
  <c r="H6948" i="3" a="1"/>
  <c r="H6948" i="3" s="1"/>
  <c r="H6951" i="3" a="1"/>
  <c r="H6951" i="3" s="1"/>
  <c r="H6954" i="3" a="1"/>
  <c r="H6954" i="3" s="1"/>
  <c r="H6957" i="3" a="1"/>
  <c r="H6957" i="3" s="1"/>
  <c r="H6960" i="3" a="1"/>
  <c r="H6960" i="3" s="1"/>
  <c r="H6963" i="3" a="1"/>
  <c r="H6963" i="3" s="1"/>
  <c r="H6966" i="3" a="1"/>
  <c r="H6966" i="3" s="1"/>
  <c r="H6972" i="3" a="1"/>
  <c r="H6972" i="3" s="1"/>
  <c r="H6976" i="3" a="1"/>
  <c r="H6976" i="3" s="1"/>
  <c r="H6979" i="3" a="1"/>
  <c r="H6979" i="3" s="1"/>
  <c r="H6982" i="3" a="1"/>
  <c r="H6982" i="3" s="1"/>
  <c r="H6988" i="3" a="1"/>
  <c r="H6988" i="3" s="1"/>
  <c r="H6992" i="3" a="1"/>
  <c r="H6992" i="3" s="1"/>
  <c r="H6995" i="3" a="1"/>
  <c r="H6995" i="3" s="1"/>
  <c r="H6998" i="3" a="1"/>
  <c r="H6998" i="3" s="1"/>
  <c r="H7004" i="3" a="1"/>
  <c r="H7004" i="3" s="1"/>
  <c r="H7008" i="3" a="1"/>
  <c r="H7008" i="3" s="1"/>
  <c r="H7011" i="3" a="1"/>
  <c r="H7011" i="3" s="1"/>
  <c r="H7014" i="3" a="1"/>
  <c r="H7014" i="3" s="1"/>
  <c r="H7020" i="3" a="1"/>
  <c r="H7020" i="3" s="1"/>
  <c r="H7024" i="3" a="1"/>
  <c r="H7024" i="3" s="1"/>
  <c r="H7027" i="3" a="1"/>
  <c r="H7027" i="3" s="1"/>
  <c r="H7030" i="3" a="1"/>
  <c r="H7030" i="3" s="1"/>
  <c r="H7036" i="3" a="1"/>
  <c r="H7036" i="3" s="1"/>
  <c r="H7040" i="3" a="1"/>
  <c r="H7040" i="3" s="1"/>
  <c r="H7043" i="3" a="1"/>
  <c r="H7043" i="3" s="1"/>
  <c r="H7046" i="3" a="1"/>
  <c r="H7046" i="3" s="1"/>
  <c r="H7052" i="3" a="1"/>
  <c r="H7052" i="3" s="1"/>
  <c r="H7056" i="3" a="1"/>
  <c r="H7056" i="3" s="1"/>
  <c r="H7059" i="3" a="1"/>
  <c r="H7059" i="3" s="1"/>
  <c r="H7065" i="3" a="1"/>
  <c r="H7065" i="3" s="1"/>
  <c r="H7071" i="3" a="1"/>
  <c r="H7071" i="3" s="1"/>
  <c r="H7074" i="3" a="1"/>
  <c r="H7074" i="3" s="1"/>
  <c r="H5576" i="3" a="1"/>
  <c r="H5576" i="3" s="1"/>
  <c r="H5591" i="3" a="1"/>
  <c r="H5591" i="3" s="1"/>
  <c r="H5598" i="3" a="1"/>
  <c r="H5598" i="3" s="1"/>
  <c r="H5606" i="3" a="1"/>
  <c r="H5606" i="3" s="1"/>
  <c r="H5613" i="3" a="1"/>
  <c r="H5613" i="3" s="1"/>
  <c r="H5621" i="3" a="1"/>
  <c r="H5621" i="3" s="1"/>
  <c r="H5628" i="3" a="1"/>
  <c r="H5628" i="3" s="1"/>
  <c r="H5636" i="3" a="1"/>
  <c r="H5636" i="3" s="1"/>
  <c r="H5643" i="3" a="1"/>
  <c r="H5643" i="3" s="1"/>
  <c r="H5651" i="3" a="1"/>
  <c r="H5651" i="3" s="1"/>
  <c r="H5658" i="3" a="1"/>
  <c r="H5658" i="3" s="1"/>
  <c r="H5666" i="3" a="1"/>
  <c r="H5666" i="3" s="1"/>
  <c r="H5681" i="3" a="1"/>
  <c r="H5681" i="3" s="1"/>
  <c r="H5689" i="3" a="1"/>
  <c r="H5689" i="3" s="1"/>
  <c r="H5696" i="3" a="1"/>
  <c r="H5696" i="3" s="1"/>
  <c r="H5703" i="3" a="1"/>
  <c r="H5703" i="3" s="1"/>
  <c r="H5710" i="3" a="1"/>
  <c r="H5710" i="3" s="1"/>
  <c r="H5725" i="3" a="1"/>
  <c r="H5725" i="3" s="1"/>
  <c r="H5732" i="3" a="1"/>
  <c r="H5732" i="3" s="1"/>
  <c r="H5739" i="3" a="1"/>
  <c r="H5739" i="3" s="1"/>
  <c r="H5746" i="3" a="1"/>
  <c r="H5746" i="3" s="1"/>
  <c r="H5751" i="3" a="1"/>
  <c r="H5751" i="3" s="1"/>
  <c r="H5756" i="3" a="1"/>
  <c r="H5756" i="3" s="1"/>
  <c r="H5760" i="3" a="1"/>
  <c r="H5760" i="3" s="1"/>
  <c r="H5766" i="3" a="1"/>
  <c r="H5766" i="3" s="1"/>
  <c r="H5770" i="3" a="1"/>
  <c r="H5770" i="3" s="1"/>
  <c r="H5775" i="3" a="1"/>
  <c r="H5775" i="3" s="1"/>
  <c r="H5781" i="3" a="1"/>
  <c r="H5781" i="3" s="1"/>
  <c r="H5790" i="3" a="1"/>
  <c r="H5790" i="3" s="1"/>
  <c r="H5796" i="3" a="1"/>
  <c r="H5796" i="3" s="1"/>
  <c r="H5801" i="3" a="1"/>
  <c r="H5801" i="3" s="1"/>
  <c r="H5805" i="3" a="1"/>
  <c r="H5805" i="3" s="1"/>
  <c r="H5811" i="3" a="1"/>
  <c r="H5811" i="3" s="1"/>
  <c r="H5816" i="3" a="1"/>
  <c r="H5816" i="3" s="1"/>
  <c r="H5820" i="3" a="1"/>
  <c r="H5820" i="3" s="1"/>
  <c r="H5826" i="3" a="1"/>
  <c r="H5826" i="3" s="1"/>
  <c r="H5830" i="3" a="1"/>
  <c r="H5830" i="3" s="1"/>
  <c r="H5837" i="3" a="1"/>
  <c r="H5837" i="3" s="1"/>
  <c r="H5841" i="3" a="1"/>
  <c r="H5841" i="3" s="1"/>
  <c r="H5845" i="3" a="1"/>
  <c r="H5845" i="3" s="1"/>
  <c r="H5849" i="3" a="1"/>
  <c r="H5849" i="3" s="1"/>
  <c r="H5852" i="3" a="1"/>
  <c r="H5852" i="3" s="1"/>
  <c r="H5856" i="3" a="1"/>
  <c r="H5856" i="3" s="1"/>
  <c r="H5860" i="3" a="1"/>
  <c r="H5860" i="3" s="1"/>
  <c r="H5864" i="3" a="1"/>
  <c r="H5864" i="3" s="1"/>
  <c r="H5867" i="3" a="1"/>
  <c r="H5867" i="3" s="1"/>
  <c r="H5871" i="3" a="1"/>
  <c r="H5871" i="3" s="1"/>
  <c r="H5875" i="3" a="1"/>
  <c r="H5875" i="3" s="1"/>
  <c r="H5879" i="3" a="1"/>
  <c r="H5879" i="3" s="1"/>
  <c r="H5882" i="3" a="1"/>
  <c r="H5882" i="3" s="1"/>
  <c r="H5886" i="3" a="1"/>
  <c r="H5886" i="3" s="1"/>
  <c r="H5890" i="3" a="1"/>
  <c r="H5890" i="3" s="1"/>
  <c r="H5894" i="3" a="1"/>
  <c r="H5894" i="3" s="1"/>
  <c r="H5901" i="3" a="1"/>
  <c r="H5901" i="3" s="1"/>
  <c r="H5905" i="3" a="1"/>
  <c r="H5905" i="3" s="1"/>
  <c r="H5909" i="3" a="1"/>
  <c r="H5909" i="3" s="1"/>
  <c r="H5913" i="3" a="1"/>
  <c r="H5913" i="3" s="1"/>
  <c r="H5916" i="3" a="1"/>
  <c r="H5916" i="3" s="1"/>
  <c r="H5920" i="3" a="1"/>
  <c r="H5920" i="3" s="1"/>
  <c r="H5924" i="3" a="1"/>
  <c r="H5924" i="3" s="1"/>
  <c r="H5928" i="3" a="1"/>
  <c r="H5928" i="3" s="1"/>
  <c r="H5931" i="3" a="1"/>
  <c r="H5931" i="3" s="1"/>
  <c r="H5935" i="3" a="1"/>
  <c r="H5935" i="3" s="1"/>
  <c r="H5939" i="3" a="1"/>
  <c r="H5939" i="3" s="1"/>
  <c r="H5943" i="3" a="1"/>
  <c r="H5943" i="3" s="1"/>
  <c r="H5946" i="3" a="1"/>
  <c r="H5946" i="3" s="1"/>
  <c r="H5950" i="3" a="1"/>
  <c r="H5950" i="3" s="1"/>
  <c r="H5954" i="3" a="1"/>
  <c r="H5954" i="3" s="1"/>
  <c r="H5958" i="3" a="1"/>
  <c r="H5958" i="3" s="1"/>
  <c r="H5965" i="3" a="1"/>
  <c r="H5965" i="3" s="1"/>
  <c r="H5969" i="3" a="1"/>
  <c r="H5969" i="3" s="1"/>
  <c r="H5973" i="3" a="1"/>
  <c r="H5973" i="3" s="1"/>
  <c r="H5977" i="3" a="1"/>
  <c r="H5977" i="3" s="1"/>
  <c r="H5980" i="3" a="1"/>
  <c r="H5980" i="3" s="1"/>
  <c r="H5984" i="3" a="1"/>
  <c r="H5984" i="3" s="1"/>
  <c r="H5988" i="3" a="1"/>
  <c r="H5988" i="3" s="1"/>
  <c r="H5992" i="3" a="1"/>
  <c r="H5992" i="3" s="1"/>
  <c r="H5995" i="3" a="1"/>
  <c r="H5995" i="3" s="1"/>
  <c r="H5999" i="3" a="1"/>
  <c r="H5999" i="3" s="1"/>
  <c r="H6003" i="3" a="1"/>
  <c r="H6003" i="3" s="1"/>
  <c r="H6007" i="3" a="1"/>
  <c r="H6007" i="3" s="1"/>
  <c r="H6010" i="3" a="1"/>
  <c r="H6010" i="3" s="1"/>
  <c r="H6014" i="3" a="1"/>
  <c r="H6014" i="3" s="1"/>
  <c r="H6018" i="3" a="1"/>
  <c r="H6018" i="3" s="1"/>
  <c r="H6022" i="3" a="1"/>
  <c r="H6022" i="3" s="1"/>
  <c r="H6029" i="3" a="1"/>
  <c r="H6029" i="3" s="1"/>
  <c r="H6033" i="3" a="1"/>
  <c r="H6033" i="3" s="1"/>
  <c r="H6037" i="3" a="1"/>
  <c r="H6037" i="3" s="1"/>
  <c r="H6041" i="3" a="1"/>
  <c r="H6041" i="3" s="1"/>
  <c r="H6044" i="3" a="1"/>
  <c r="H6044" i="3" s="1"/>
  <c r="H6048" i="3" a="1"/>
  <c r="H6048" i="3" s="1"/>
  <c r="H6052" i="3" a="1"/>
  <c r="H6052" i="3" s="1"/>
  <c r="H6056" i="3" a="1"/>
  <c r="H6056" i="3" s="1"/>
  <c r="H6059" i="3" a="1"/>
  <c r="H6059" i="3" s="1"/>
  <c r="H6063" i="3" a="1"/>
  <c r="H6063" i="3" s="1"/>
  <c r="H6067" i="3" a="1"/>
  <c r="H6067" i="3" s="1"/>
  <c r="H6071" i="3" a="1"/>
  <c r="H6071" i="3" s="1"/>
  <c r="H6074" i="3" a="1"/>
  <c r="H6074" i="3" s="1"/>
  <c r="H6078" i="3" a="1"/>
  <c r="H6078" i="3" s="1"/>
  <c r="H6082" i="3" a="1"/>
  <c r="H6082" i="3" s="1"/>
  <c r="H6086" i="3" a="1"/>
  <c r="H6086" i="3" s="1"/>
  <c r="H6093" i="3" a="1"/>
  <c r="H6093" i="3" s="1"/>
  <c r="H6097" i="3" a="1"/>
  <c r="H6097" i="3" s="1"/>
  <c r="H6101" i="3" a="1"/>
  <c r="H6101" i="3" s="1"/>
  <c r="H6105" i="3" a="1"/>
  <c r="H6105" i="3" s="1"/>
  <c r="H6108" i="3" a="1"/>
  <c r="H6108" i="3" s="1"/>
  <c r="H6112" i="3" a="1"/>
  <c r="H6112" i="3" s="1"/>
  <c r="H6116" i="3" a="1"/>
  <c r="H6116" i="3" s="1"/>
  <c r="H6120" i="3" a="1"/>
  <c r="H6120" i="3" s="1"/>
  <c r="H6123" i="3" a="1"/>
  <c r="H6123" i="3" s="1"/>
  <c r="H6127" i="3" a="1"/>
  <c r="H6127" i="3" s="1"/>
  <c r="H6131" i="3" a="1"/>
  <c r="H6131" i="3" s="1"/>
  <c r="H6135" i="3" a="1"/>
  <c r="H6135" i="3" s="1"/>
  <c r="H6138" i="3" a="1"/>
  <c r="H6138" i="3" s="1"/>
  <c r="H6142" i="3" a="1"/>
  <c r="H6142" i="3" s="1"/>
  <c r="H6146" i="3" a="1"/>
  <c r="H6146" i="3" s="1"/>
  <c r="H6150" i="3" a="1"/>
  <c r="H6150" i="3" s="1"/>
  <c r="H6157" i="3" a="1"/>
  <c r="H6157" i="3" s="1"/>
  <c r="H6161" i="3" a="1"/>
  <c r="H6161" i="3" s="1"/>
  <c r="H6165" i="3" a="1"/>
  <c r="H6165" i="3" s="1"/>
  <c r="H6169" i="3" a="1"/>
  <c r="H6169" i="3" s="1"/>
  <c r="H6172" i="3" a="1"/>
  <c r="H6172" i="3" s="1"/>
  <c r="H6176" i="3" a="1"/>
  <c r="H6176" i="3" s="1"/>
  <c r="H6180" i="3" a="1"/>
  <c r="H6180" i="3" s="1"/>
  <c r="H6184" i="3" a="1"/>
  <c r="H6184" i="3" s="1"/>
  <c r="H6187" i="3" a="1"/>
  <c r="H6187" i="3" s="1"/>
  <c r="H6191" i="3" a="1"/>
  <c r="H6191" i="3" s="1"/>
  <c r="H6195" i="3" a="1"/>
  <c r="H6195" i="3" s="1"/>
  <c r="H6199" i="3" a="1"/>
  <c r="H6199" i="3" s="1"/>
  <c r="H6202" i="3" a="1"/>
  <c r="H6202" i="3" s="1"/>
  <c r="H6206" i="3" a="1"/>
  <c r="H6206" i="3" s="1"/>
  <c r="H6210" i="3" a="1"/>
  <c r="H6210" i="3" s="1"/>
  <c r="H6214" i="3" a="1"/>
  <c r="H6214" i="3" s="1"/>
  <c r="H6221" i="3" a="1"/>
  <c r="H6221" i="3" s="1"/>
  <c r="H6225" i="3" a="1"/>
  <c r="H6225" i="3" s="1"/>
  <c r="H6229" i="3" a="1"/>
  <c r="H6229" i="3" s="1"/>
  <c r="H6233" i="3" a="1"/>
  <c r="H6233" i="3" s="1"/>
  <c r="H6236" i="3" a="1"/>
  <c r="H6236" i="3" s="1"/>
  <c r="H6240" i="3" a="1"/>
  <c r="H6240" i="3" s="1"/>
  <c r="H6244" i="3" a="1"/>
  <c r="H6244" i="3" s="1"/>
  <c r="H6247" i="3" a="1"/>
  <c r="H6247" i="3" s="1"/>
  <c r="H6251" i="3" a="1"/>
  <c r="H6251" i="3" s="1"/>
  <c r="H6255" i="3" a="1"/>
  <c r="H6255" i="3" s="1"/>
  <c r="H6259" i="3" a="1"/>
  <c r="H6259" i="3" s="1"/>
  <c r="H6262" i="3" a="1"/>
  <c r="H6262" i="3" s="1"/>
  <c r="H6266" i="3" a="1"/>
  <c r="H6266" i="3" s="1"/>
  <c r="H6270" i="3" a="1"/>
  <c r="H6270" i="3" s="1"/>
  <c r="H6274" i="3" a="1"/>
  <c r="H6274" i="3" s="1"/>
  <c r="H6277" i="3" a="1"/>
  <c r="H6277" i="3" s="1"/>
  <c r="H6281" i="3" a="1"/>
  <c r="H6281" i="3" s="1"/>
  <c r="H6285" i="3" a="1"/>
  <c r="H6285" i="3" s="1"/>
  <c r="H6289" i="3" a="1"/>
  <c r="H6289" i="3" s="1"/>
  <c r="H6292" i="3" a="1"/>
  <c r="H6292" i="3" s="1"/>
  <c r="H6296" i="3" a="1"/>
  <c r="H6296" i="3" s="1"/>
  <c r="H6300" i="3" a="1"/>
  <c r="H6300" i="3" s="1"/>
  <c r="H6304" i="3" a="1"/>
  <c r="H6304" i="3" s="1"/>
  <c r="H6311" i="3" a="1"/>
  <c r="H6311" i="3" s="1"/>
  <c r="H6315" i="3" a="1"/>
  <c r="H6315" i="3" s="1"/>
  <c r="H6319" i="3" a="1"/>
  <c r="H6319" i="3" s="1"/>
  <c r="H6323" i="3" a="1"/>
  <c r="H6323" i="3" s="1"/>
  <c r="H6326" i="3" a="1"/>
  <c r="H6326" i="3" s="1"/>
  <c r="H6330" i="3" a="1"/>
  <c r="H6330" i="3" s="1"/>
  <c r="H6334" i="3" a="1"/>
  <c r="H6334" i="3" s="1"/>
  <c r="H6341" i="3" a="1"/>
  <c r="H6341" i="3" s="1"/>
  <c r="H6345" i="3" a="1"/>
  <c r="H6345" i="3" s="1"/>
  <c r="H6349" i="3" a="1"/>
  <c r="H6349" i="3" s="1"/>
  <c r="H6353" i="3" a="1"/>
  <c r="H6353" i="3" s="1"/>
  <c r="H6356" i="3" a="1"/>
  <c r="H6356" i="3" s="1"/>
  <c r="H6360" i="3" a="1"/>
  <c r="H6360" i="3" s="1"/>
  <c r="H6364" i="3" a="1"/>
  <c r="H6364" i="3" s="1"/>
  <c r="H6368" i="3" a="1"/>
  <c r="H6368" i="3" s="1"/>
  <c r="H6371" i="3" a="1"/>
  <c r="H6371" i="3" s="1"/>
  <c r="H6375" i="3" a="1"/>
  <c r="H6375" i="3" s="1"/>
  <c r="H6379" i="3" a="1"/>
  <c r="H6379" i="3" s="1"/>
  <c r="H6383" i="3" a="1"/>
  <c r="H6383" i="3" s="1"/>
  <c r="H6386" i="3" a="1"/>
  <c r="H6386" i="3" s="1"/>
  <c r="H6390" i="3" a="1"/>
  <c r="H6390" i="3" s="1"/>
  <c r="H6394" i="3" a="1"/>
  <c r="H6394" i="3" s="1"/>
  <c r="H6398" i="3" a="1"/>
  <c r="H6398" i="3" s="1"/>
  <c r="H6405" i="3" a="1"/>
  <c r="H6405" i="3" s="1"/>
  <c r="H6409" i="3" a="1"/>
  <c r="H6409" i="3" s="1"/>
  <c r="H6413" i="3" a="1"/>
  <c r="H6413" i="3" s="1"/>
  <c r="H6417" i="3" a="1"/>
  <c r="H6417" i="3" s="1"/>
  <c r="H6420" i="3" a="1"/>
  <c r="H6420" i="3" s="1"/>
  <c r="H6424" i="3" a="1"/>
  <c r="H6424" i="3" s="1"/>
  <c r="H6428" i="3" a="1"/>
  <c r="H6428" i="3" s="1"/>
  <c r="H6432" i="3" a="1"/>
  <c r="H6432" i="3" s="1"/>
  <c r="H6435" i="3" a="1"/>
  <c r="H6435" i="3" s="1"/>
  <c r="H6439" i="3" a="1"/>
  <c r="H6439" i="3" s="1"/>
  <c r="H6443" i="3" a="1"/>
  <c r="H6443" i="3" s="1"/>
  <c r="H6447" i="3" a="1"/>
  <c r="H6447" i="3" s="1"/>
  <c r="H6450" i="3" a="1"/>
  <c r="H6450" i="3" s="1"/>
  <c r="H6454" i="3" a="1"/>
  <c r="H6454" i="3" s="1"/>
  <c r="H6458" i="3" a="1"/>
  <c r="H6458" i="3" s="1"/>
  <c r="H6462" i="3" a="1"/>
  <c r="H6462" i="3" s="1"/>
  <c r="H6469" i="3" a="1"/>
  <c r="H6469" i="3" s="1"/>
  <c r="H6473" i="3" a="1"/>
  <c r="H6473" i="3" s="1"/>
  <c r="H6477" i="3" a="1"/>
  <c r="H6477" i="3" s="1"/>
  <c r="H6481" i="3" a="1"/>
  <c r="H6481" i="3" s="1"/>
  <c r="H6484" i="3" a="1"/>
  <c r="H6484" i="3" s="1"/>
  <c r="H6488" i="3" a="1"/>
  <c r="H6488" i="3" s="1"/>
  <c r="H6492" i="3" a="1"/>
  <c r="H6492" i="3" s="1"/>
  <c r="H6496" i="3" a="1"/>
  <c r="H6496" i="3" s="1"/>
  <c r="H6499" i="3" a="1"/>
  <c r="H6499" i="3" s="1"/>
  <c r="H6503" i="3" a="1"/>
  <c r="H6503" i="3" s="1"/>
  <c r="H6507" i="3" a="1"/>
  <c r="H6507" i="3" s="1"/>
  <c r="H6511" i="3" a="1"/>
  <c r="H6511" i="3" s="1"/>
  <c r="H6514" i="3" a="1"/>
  <c r="H6514" i="3" s="1"/>
  <c r="H6518" i="3" a="1"/>
  <c r="H6518" i="3" s="1"/>
  <c r="H6522" i="3" a="1"/>
  <c r="H6522" i="3" s="1"/>
  <c r="H6526" i="3" a="1"/>
  <c r="H6526" i="3" s="1"/>
  <c r="H6533" i="3" a="1"/>
  <c r="H6533" i="3" s="1"/>
  <c r="H6537" i="3" a="1"/>
  <c r="H6537" i="3" s="1"/>
  <c r="H6541" i="3" a="1"/>
  <c r="H6541" i="3" s="1"/>
  <c r="H6545" i="3" a="1"/>
  <c r="H6545" i="3" s="1"/>
  <c r="H6548" i="3" a="1"/>
  <c r="H6548" i="3" s="1"/>
  <c r="H6552" i="3" a="1"/>
  <c r="H6552" i="3" s="1"/>
  <c r="H6556" i="3" a="1"/>
  <c r="H6556" i="3" s="1"/>
  <c r="H6560" i="3" a="1"/>
  <c r="H6560" i="3" s="1"/>
  <c r="H6563" i="3" a="1"/>
  <c r="H6563" i="3" s="1"/>
  <c r="H6567" i="3" a="1"/>
  <c r="H6567" i="3" s="1"/>
  <c r="H6571" i="3" a="1"/>
  <c r="H6571" i="3" s="1"/>
  <c r="H6575" i="3" a="1"/>
  <c r="H6575" i="3" s="1"/>
  <c r="H6578" i="3" a="1"/>
  <c r="H6578" i="3" s="1"/>
  <c r="H6582" i="3" a="1"/>
  <c r="H6582" i="3" s="1"/>
  <c r="H6586" i="3" a="1"/>
  <c r="H6586" i="3" s="1"/>
  <c r="H6590" i="3" a="1"/>
  <c r="H6590" i="3" s="1"/>
  <c r="H6597" i="3" a="1"/>
  <c r="H6597" i="3" s="1"/>
  <c r="H6601" i="3" a="1"/>
  <c r="H6601" i="3" s="1"/>
  <c r="H6605" i="3" a="1"/>
  <c r="H6605" i="3" s="1"/>
  <c r="H6609" i="3" a="1"/>
  <c r="H6609" i="3" s="1"/>
  <c r="H6612" i="3" a="1"/>
  <c r="H6612" i="3" s="1"/>
  <c r="H6616" i="3" a="1"/>
  <c r="H6616" i="3" s="1"/>
  <c r="H6620" i="3" a="1"/>
  <c r="H6620" i="3" s="1"/>
  <c r="H6624" i="3" a="1"/>
  <c r="H6624" i="3" s="1"/>
  <c r="H6627" i="3" a="1"/>
  <c r="H6627" i="3" s="1"/>
  <c r="H6631" i="3" a="1"/>
  <c r="H6631" i="3" s="1"/>
  <c r="H6635" i="3" a="1"/>
  <c r="H6635" i="3" s="1"/>
  <c r="H6639" i="3" a="1"/>
  <c r="H6639" i="3" s="1"/>
  <c r="H6642" i="3" a="1"/>
  <c r="H6642" i="3" s="1"/>
  <c r="H6646" i="3" a="1"/>
  <c r="H6646" i="3" s="1"/>
  <c r="H6650" i="3" a="1"/>
  <c r="H6650" i="3" s="1"/>
  <c r="H6654" i="3" a="1"/>
  <c r="H6654" i="3" s="1"/>
  <c r="H6661" i="3" a="1"/>
  <c r="H6661" i="3" s="1"/>
  <c r="H6665" i="3" a="1"/>
  <c r="H6665" i="3" s="1"/>
  <c r="H6669" i="3" a="1"/>
  <c r="H6669" i="3" s="1"/>
  <c r="H6673" i="3" a="1"/>
  <c r="H6673" i="3" s="1"/>
  <c r="H6676" i="3" a="1"/>
  <c r="H6676" i="3" s="1"/>
  <c r="H6680" i="3" a="1"/>
  <c r="H6680" i="3" s="1"/>
  <c r="H6684" i="3" a="1"/>
  <c r="H6684" i="3" s="1"/>
  <c r="H6688" i="3" a="1"/>
  <c r="H6688" i="3" s="1"/>
  <c r="H6691" i="3" a="1"/>
  <c r="H6691" i="3" s="1"/>
  <c r="H6695" i="3" a="1"/>
  <c r="H6695" i="3" s="1"/>
  <c r="H6699" i="3" a="1"/>
  <c r="H6699" i="3" s="1"/>
  <c r="H6703" i="3" a="1"/>
  <c r="H6703" i="3" s="1"/>
  <c r="H6706" i="3" a="1"/>
  <c r="H6706" i="3" s="1"/>
  <c r="H6710" i="3" a="1"/>
  <c r="H6710" i="3" s="1"/>
  <c r="H6714" i="3" a="1"/>
  <c r="H6714" i="3" s="1"/>
  <c r="H6718" i="3" a="1"/>
  <c r="H6718" i="3" s="1"/>
  <c r="H6725" i="3" a="1"/>
  <c r="H6725" i="3" s="1"/>
  <c r="H6729" i="3" a="1"/>
  <c r="H6729" i="3" s="1"/>
  <c r="H6733" i="3" a="1"/>
  <c r="H6733" i="3" s="1"/>
  <c r="H6737" i="3" a="1"/>
  <c r="H6737" i="3" s="1"/>
  <c r="H6740" i="3" a="1"/>
  <c r="H6740" i="3" s="1"/>
  <c r="H6744" i="3" a="1"/>
  <c r="H6744" i="3" s="1"/>
  <c r="H6748" i="3" a="1"/>
  <c r="H6748" i="3" s="1"/>
  <c r="H6752" i="3" a="1"/>
  <c r="H6752" i="3" s="1"/>
  <c r="H6755" i="3" a="1"/>
  <c r="H6755" i="3" s="1"/>
  <c r="H6759" i="3" a="1"/>
  <c r="H6759" i="3" s="1"/>
  <c r="H6763" i="3" a="1"/>
  <c r="H6763" i="3" s="1"/>
  <c r="H6766" i="3" a="1"/>
  <c r="H6766" i="3" s="1"/>
  <c r="H6770" i="3" a="1"/>
  <c r="H6770" i="3" s="1"/>
  <c r="H6777" i="3" a="1"/>
  <c r="H6777" i="3" s="1"/>
  <c r="H6781" i="3" a="1"/>
  <c r="H6781" i="3" s="1"/>
  <c r="H6784" i="3" a="1"/>
  <c r="H6784" i="3" s="1"/>
  <c r="H6788" i="3" a="1"/>
  <c r="H6788" i="3" s="1"/>
  <c r="H6791" i="3" a="1"/>
  <c r="H6791" i="3" s="1"/>
  <c r="H6795" i="3" a="1"/>
  <c r="H6795" i="3" s="1"/>
  <c r="H6798" i="3" a="1"/>
  <c r="H6798" i="3" s="1"/>
  <c r="H6802" i="3" a="1"/>
  <c r="H6802" i="3" s="1"/>
  <c r="H6805" i="3" a="1"/>
  <c r="H6805" i="3" s="1"/>
  <c r="H6809" i="3" a="1"/>
  <c r="H6809" i="3" s="1"/>
  <c r="H6812" i="3" a="1"/>
  <c r="H6812" i="3" s="1"/>
  <c r="H6815" i="3" a="1"/>
  <c r="H6815" i="3" s="1"/>
  <c r="H6819" i="3" a="1"/>
  <c r="H6819" i="3" s="1"/>
  <c r="H6822" i="3" a="1"/>
  <c r="H6822" i="3" s="1"/>
  <c r="H6829" i="3" a="1"/>
  <c r="H6829" i="3" s="1"/>
  <c r="H6833" i="3" a="1"/>
  <c r="H6833" i="3" s="1"/>
  <c r="H6836" i="3" a="1"/>
  <c r="H6836" i="3" s="1"/>
  <c r="H6840" i="3" a="1"/>
  <c r="H6840" i="3" s="1"/>
  <c r="H6843" i="3" a="1"/>
  <c r="H6843" i="3" s="1"/>
  <c r="H6849" i="3" a="1"/>
  <c r="H6849" i="3" s="1"/>
  <c r="H6855" i="3" a="1"/>
  <c r="H6855" i="3" s="1"/>
  <c r="H6859" i="3" a="1"/>
  <c r="H6859" i="3" s="1"/>
  <c r="H6862" i="3" a="1"/>
  <c r="H6862" i="3" s="1"/>
  <c r="H6868" i="3" a="1"/>
  <c r="H6868" i="3" s="1"/>
  <c r="H6872" i="3" a="1"/>
  <c r="H6872" i="3" s="1"/>
  <c r="H6878" i="3" a="1"/>
  <c r="H6878" i="3" s="1"/>
  <c r="H6884" i="3" a="1"/>
  <c r="H6884" i="3" s="1"/>
  <c r="H6887" i="3" a="1"/>
  <c r="H6887" i="3" s="1"/>
  <c r="H6890" i="3" a="1"/>
  <c r="H6890" i="3" s="1"/>
  <c r="H6893" i="3" a="1"/>
  <c r="H6893" i="3" s="1"/>
  <c r="H6897" i="3" a="1"/>
  <c r="H6897" i="3" s="1"/>
  <c r="H6900" i="3" a="1"/>
  <c r="H6900" i="3" s="1"/>
  <c r="H6903" i="3" a="1"/>
  <c r="H6903" i="3" s="1"/>
  <c r="H6907" i="3" a="1"/>
  <c r="H6907" i="3" s="1"/>
  <c r="H6913" i="3" a="1"/>
  <c r="H6913" i="3" s="1"/>
  <c r="H6918" i="3" a="1"/>
  <c r="H6918" i="3" s="1"/>
  <c r="H6924" i="3" a="1"/>
  <c r="H6924" i="3" s="1"/>
  <c r="H6928" i="3" a="1"/>
  <c r="H6928" i="3" s="1"/>
  <c r="H6931" i="3" a="1"/>
  <c r="H6931" i="3" s="1"/>
  <c r="H6934" i="3" a="1"/>
  <c r="H6934" i="3" s="1"/>
  <c r="H6908" i="3" a="1"/>
  <c r="H6908" i="3" s="1"/>
  <c r="H6920" i="3" a="1"/>
  <c r="H6920" i="3" s="1"/>
  <c r="H6933" i="3" a="1"/>
  <c r="H6933" i="3" s="1"/>
  <c r="H6959" i="3" a="1"/>
  <c r="H6959" i="3" s="1"/>
  <c r="H6965" i="3" a="1"/>
  <c r="H6965" i="3" s="1"/>
  <c r="H6978" i="3" a="1"/>
  <c r="H6978" i="3" s="1"/>
  <c r="H6985" i="3" a="1"/>
  <c r="H6985" i="3" s="1"/>
  <c r="H6991" i="3" a="1"/>
  <c r="H6991" i="3" s="1"/>
  <c r="H6997" i="3" a="1"/>
  <c r="H6997" i="3" s="1"/>
  <c r="H7010" i="3" a="1"/>
  <c r="H7010" i="3" s="1"/>
  <c r="H7017" i="3" a="1"/>
  <c r="H7017" i="3" s="1"/>
  <c r="H7023" i="3" a="1"/>
  <c r="H7023" i="3" s="1"/>
  <c r="H7029" i="3" a="1"/>
  <c r="H7029" i="3" s="1"/>
  <c r="H7035" i="3" a="1"/>
  <c r="H7035" i="3" s="1"/>
  <c r="H7039" i="3" a="1"/>
  <c r="H7039" i="3" s="1"/>
  <c r="H7048" i="3" a="1"/>
  <c r="H7048" i="3" s="1"/>
  <c r="H7057" i="3" a="1"/>
  <c r="H7057" i="3" s="1"/>
  <c r="H7060" i="3" a="1"/>
  <c r="H7060" i="3" s="1"/>
  <c r="H7064" i="3" a="1"/>
  <c r="H7064" i="3" s="1"/>
  <c r="H7068" i="3" a="1"/>
  <c r="H7068" i="3" s="1"/>
  <c r="H7073" i="3" a="1"/>
  <c r="H7073" i="3" s="1"/>
  <c r="H7076" i="3" a="1"/>
  <c r="H7076" i="3" s="1"/>
  <c r="H7080" i="3" a="1"/>
  <c r="H7080" i="3" s="1"/>
  <c r="H7083" i="3" a="1"/>
  <c r="H7083" i="3" s="1"/>
  <c r="H7086" i="3" a="1"/>
  <c r="H7086" i="3" s="1"/>
  <c r="H7092" i="3" a="1"/>
  <c r="H7092" i="3" s="1"/>
  <c r="H7095" i="3" a="1"/>
  <c r="H7095" i="3" s="1"/>
  <c r="H7098" i="3" a="1"/>
  <c r="H7098" i="3" s="1"/>
  <c r="H7101" i="3" a="1"/>
  <c r="H7101" i="3" s="1"/>
  <c r="H7104" i="3" a="1"/>
  <c r="H7104" i="3" s="1"/>
  <c r="H7107" i="3" a="1"/>
  <c r="H7107" i="3" s="1"/>
  <c r="H7113" i="3" a="1"/>
  <c r="H7113" i="3" s="1"/>
  <c r="H7118" i="3" a="1"/>
  <c r="H7118" i="3" s="1"/>
  <c r="H7124" i="3" a="1"/>
  <c r="H7124" i="3" s="1"/>
  <c r="H7127" i="3" a="1"/>
  <c r="H7127" i="3" s="1"/>
  <c r="H7130" i="3" a="1"/>
  <c r="H7130" i="3" s="1"/>
  <c r="H7133" i="3" a="1"/>
  <c r="H7133" i="3" s="1"/>
  <c r="H7136" i="3" a="1"/>
  <c r="H7136" i="3" s="1"/>
  <c r="H7139" i="3" a="1"/>
  <c r="H7139" i="3" s="1"/>
  <c r="H7145" i="3" a="1"/>
  <c r="H7145" i="3" s="1"/>
  <c r="H7150" i="3" a="1"/>
  <c r="H7150" i="3" s="1"/>
  <c r="H7156" i="3" a="1"/>
  <c r="H7156" i="3" s="1"/>
  <c r="H7159" i="3" a="1"/>
  <c r="H7159" i="3" s="1"/>
  <c r="H7162" i="3" a="1"/>
  <c r="H7162" i="3" s="1"/>
  <c r="H7165" i="3" a="1"/>
  <c r="H7165" i="3" s="1"/>
  <c r="H7168" i="3" a="1"/>
  <c r="H7168" i="3" s="1"/>
  <c r="H7171" i="3" a="1"/>
  <c r="H7171" i="3" s="1"/>
  <c r="H7177" i="3" a="1"/>
  <c r="H7177" i="3" s="1"/>
  <c r="H7182" i="3" a="1"/>
  <c r="H7182" i="3" s="1"/>
  <c r="H7188" i="3" a="1"/>
  <c r="H7188" i="3" s="1"/>
  <c r="H7191" i="3" a="1"/>
  <c r="H7191" i="3" s="1"/>
  <c r="H7194" i="3" a="1"/>
  <c r="H7194" i="3" s="1"/>
  <c r="H7197" i="3" a="1"/>
  <c r="H7197" i="3" s="1"/>
  <c r="H7200" i="3" a="1"/>
  <c r="H7200" i="3" s="1"/>
  <c r="H7203" i="3" a="1"/>
  <c r="H7203" i="3" s="1"/>
  <c r="H7206" i="3" a="1"/>
  <c r="H7206" i="3" s="1"/>
  <c r="H7213" i="3" a="1"/>
  <c r="H7213" i="3" s="1"/>
  <c r="H7216" i="3" a="1"/>
  <c r="H7216" i="3" s="1"/>
  <c r="H7219" i="3" a="1"/>
  <c r="H7219" i="3" s="1"/>
  <c r="H7222" i="3" a="1"/>
  <c r="H7222" i="3" s="1"/>
  <c r="H7229" i="3" a="1"/>
  <c r="H7229" i="3" s="1"/>
  <c r="H7232" i="3" a="1"/>
  <c r="H7232" i="3" s="1"/>
  <c r="H7235" i="3" a="1"/>
  <c r="H7235" i="3" s="1"/>
  <c r="H7238" i="3" a="1"/>
  <c r="H7238" i="3" s="1"/>
  <c r="H7245" i="3" a="1"/>
  <c r="H7245" i="3" s="1"/>
  <c r="H7248" i="3" a="1"/>
  <c r="H7248" i="3" s="1"/>
  <c r="H7251" i="3" a="1"/>
  <c r="H7251" i="3" s="1"/>
  <c r="H7254" i="3" a="1"/>
  <c r="H7254" i="3" s="1"/>
  <c r="H7261" i="3" a="1"/>
  <c r="H7261" i="3" s="1"/>
  <c r="H7264" i="3" a="1"/>
  <c r="H7264" i="3" s="1"/>
  <c r="H7267" i="3" a="1"/>
  <c r="H7267" i="3" s="1"/>
  <c r="H7270" i="3" a="1"/>
  <c r="H7270" i="3" s="1"/>
  <c r="H7277" i="3" a="1"/>
  <c r="H7277" i="3" s="1"/>
  <c r="H7280" i="3" a="1"/>
  <c r="H7280" i="3" s="1"/>
  <c r="H7283" i="3" a="1"/>
  <c r="H7283" i="3" s="1"/>
  <c r="H7286" i="3" a="1"/>
  <c r="H7286" i="3" s="1"/>
  <c r="H7293" i="3" a="1"/>
  <c r="H7293" i="3" s="1"/>
  <c r="H7296" i="3" a="1"/>
  <c r="H7296" i="3" s="1"/>
  <c r="H7299" i="3" a="1"/>
  <c r="H7299" i="3" s="1"/>
  <c r="H7302" i="3" a="1"/>
  <c r="H7302" i="3" s="1"/>
  <c r="H7309" i="3" a="1"/>
  <c r="H7309" i="3" s="1"/>
  <c r="H7312" i="3" a="1"/>
  <c r="H7312" i="3" s="1"/>
  <c r="H7315" i="3" a="1"/>
  <c r="H7315" i="3" s="1"/>
  <c r="H7318" i="3" a="1"/>
  <c r="H7318" i="3" s="1"/>
  <c r="H7325" i="3" a="1"/>
  <c r="H7325" i="3" s="1"/>
  <c r="H7328" i="3" a="1"/>
  <c r="H7328" i="3" s="1"/>
  <c r="H7331" i="3" a="1"/>
  <c r="H7331" i="3" s="1"/>
  <c r="H7334" i="3" a="1"/>
  <c r="H7334" i="3" s="1"/>
  <c r="H7341" i="3" a="1"/>
  <c r="H7341" i="3" s="1"/>
  <c r="H7344" i="3" a="1"/>
  <c r="H7344" i="3" s="1"/>
  <c r="H7347" i="3" a="1"/>
  <c r="H7347" i="3" s="1"/>
  <c r="H7350" i="3" a="1"/>
  <c r="H7350" i="3" s="1"/>
  <c r="H7357" i="3" a="1"/>
  <c r="H7357" i="3" s="1"/>
  <c r="H7360" i="3" a="1"/>
  <c r="H7360" i="3" s="1"/>
  <c r="H7363" i="3" a="1"/>
  <c r="H7363" i="3" s="1"/>
  <c r="H7369" i="3" a="1"/>
  <c r="H7369" i="3" s="1"/>
  <c r="H7374" i="3" a="1"/>
  <c r="H7374" i="3" s="1"/>
  <c r="H7380" i="3" a="1"/>
  <c r="H7380" i="3" s="1"/>
  <c r="H7383" i="3" a="1"/>
  <c r="H7383" i="3" s="1"/>
  <c r="H7386" i="3" a="1"/>
  <c r="H7386" i="3" s="1"/>
  <c r="H7389" i="3" a="1"/>
  <c r="H7389" i="3" s="1"/>
  <c r="H7392" i="3" a="1"/>
  <c r="H7392" i="3" s="1"/>
  <c r="H7395" i="3" a="1"/>
  <c r="H7395" i="3" s="1"/>
  <c r="H7401" i="3" a="1"/>
  <c r="H7401" i="3" s="1"/>
  <c r="H7406" i="3" a="1"/>
  <c r="H7406" i="3" s="1"/>
  <c r="H7413" i="3" a="1"/>
  <c r="H7413" i="3" s="1"/>
  <c r="H7416" i="3" a="1"/>
  <c r="H7416" i="3" s="1"/>
  <c r="H7419" i="3" a="1"/>
  <c r="H7419" i="3" s="1"/>
  <c r="H7425" i="3" a="1"/>
  <c r="H7425" i="3" s="1"/>
  <c r="H7430" i="3" a="1"/>
  <c r="H7430" i="3" s="1"/>
  <c r="H7436" i="3" a="1"/>
  <c r="H7436" i="3" s="1"/>
  <c r="H7439" i="3" a="1"/>
  <c r="H7439" i="3" s="1"/>
  <c r="H7442" i="3" a="1"/>
  <c r="H7442" i="3" s="1"/>
  <c r="H7445" i="3" a="1"/>
  <c r="H7445" i="3" s="1"/>
  <c r="H7448" i="3" a="1"/>
  <c r="H7448" i="3" s="1"/>
  <c r="H7451" i="3" a="1"/>
  <c r="H7451" i="3" s="1"/>
  <c r="H7457" i="3" a="1"/>
  <c r="H7457" i="3" s="1"/>
  <c r="H7460" i="3" a="1"/>
  <c r="H7460" i="3" s="1"/>
  <c r="H7463" i="3" a="1"/>
  <c r="H7463" i="3" s="1"/>
  <c r="H7467" i="3" a="1"/>
  <c r="H7467" i="3" s="1"/>
  <c r="H7470" i="3" a="1"/>
  <c r="H7470" i="3" s="1"/>
  <c r="H7474" i="3" a="1"/>
  <c r="H7474" i="3" s="1"/>
  <c r="H7477" i="3" a="1"/>
  <c r="H7477" i="3" s="1"/>
  <c r="H7480" i="3" a="1"/>
  <c r="H7480" i="3" s="1"/>
  <c r="H7483" i="3" a="1"/>
  <c r="H7483" i="3" s="1"/>
  <c r="H7490" i="3" a="1"/>
  <c r="H7490" i="3" s="1"/>
  <c r="H7493" i="3" a="1"/>
  <c r="H7493" i="3" s="1"/>
  <c r="H7496" i="3" a="1"/>
  <c r="H7496" i="3" s="1"/>
  <c r="H7499" i="3" a="1"/>
  <c r="H7499" i="3" s="1"/>
  <c r="H7506" i="3" a="1"/>
  <c r="H7506" i="3" s="1"/>
  <c r="H7509" i="3" a="1"/>
  <c r="H7509" i="3" s="1"/>
  <c r="H7512" i="3" a="1"/>
  <c r="H7512" i="3" s="1"/>
  <c r="H7515" i="3" a="1"/>
  <c r="H7515" i="3" s="1"/>
  <c r="H7522" i="3" a="1"/>
  <c r="H7522" i="3" s="1"/>
  <c r="H7525" i="3" a="1"/>
  <c r="H7525" i="3" s="1"/>
  <c r="H7528" i="3" a="1"/>
  <c r="H7528" i="3" s="1"/>
  <c r="H7531" i="3" a="1"/>
  <c r="H7531" i="3" s="1"/>
  <c r="H7538" i="3" a="1"/>
  <c r="H7538" i="3" s="1"/>
  <c r="H7541" i="3" a="1"/>
  <c r="H7541" i="3" s="1"/>
  <c r="H7544" i="3" a="1"/>
  <c r="H7544" i="3" s="1"/>
  <c r="H7547" i="3" a="1"/>
  <c r="H7547" i="3" s="1"/>
  <c r="H7554" i="3" a="1"/>
  <c r="H7554" i="3" s="1"/>
  <c r="H7557" i="3" a="1"/>
  <c r="H7557" i="3" s="1"/>
  <c r="H7561" i="3" a="1"/>
  <c r="H7561" i="3" s="1"/>
  <c r="H7564" i="3" a="1"/>
  <c r="H7564" i="3" s="1"/>
  <c r="H7568" i="3" a="1"/>
  <c r="H7568" i="3" s="1"/>
  <c r="H7571" i="3" a="1"/>
  <c r="H7571" i="3" s="1"/>
  <c r="H7578" i="3" a="1"/>
  <c r="H7578" i="3" s="1"/>
  <c r="H7582" i="3" a="1"/>
  <c r="H7582" i="3" s="1"/>
  <c r="H7585" i="3" a="1"/>
  <c r="H7585" i="3" s="1"/>
  <c r="H7588" i="3" a="1"/>
  <c r="H7588" i="3" s="1"/>
  <c r="H7592" i="3" a="1"/>
  <c r="H7592" i="3" s="1"/>
  <c r="H7598" i="3" a="1"/>
  <c r="H7598" i="3" s="1"/>
  <c r="H7601" i="3" a="1"/>
  <c r="H7601" i="3" s="1"/>
  <c r="H7604" i="3" a="1"/>
  <c r="H7604" i="3" s="1"/>
  <c r="H7608" i="3" a="1"/>
  <c r="H7608" i="3" s="1"/>
  <c r="H7614" i="3" a="1"/>
  <c r="H7614" i="3" s="1"/>
  <c r="H7617" i="3" a="1"/>
  <c r="H7617" i="3" s="1"/>
  <c r="H7621" i="3" a="1"/>
  <c r="H7621" i="3" s="1"/>
  <c r="H7628" i="3" a="1"/>
  <c r="H7628" i="3" s="1"/>
  <c r="H7632" i="3" a="1"/>
  <c r="H7632" i="3" s="1"/>
  <c r="H7635" i="3" a="1"/>
  <c r="H7635" i="3" s="1"/>
  <c r="H7639" i="3" a="1"/>
  <c r="H7639" i="3" s="1"/>
  <c r="H7642" i="3" a="1"/>
  <c r="H7642" i="3" s="1"/>
  <c r="H7646" i="3" a="1"/>
  <c r="H7646" i="3" s="1"/>
  <c r="H7649" i="3" a="1"/>
  <c r="H7649" i="3" s="1"/>
  <c r="H7653" i="3" a="1"/>
  <c r="H7653" i="3" s="1"/>
  <c r="H7660" i="3" a="1"/>
  <c r="H7660" i="3" s="1"/>
  <c r="H7664" i="3" a="1"/>
  <c r="H7664" i="3" s="1"/>
  <c r="H7667" i="3" a="1"/>
  <c r="H7667" i="3" s="1"/>
  <c r="H7671" i="3" a="1"/>
  <c r="H7671" i="3" s="1"/>
  <c r="H7674" i="3" a="1"/>
  <c r="H7674" i="3" s="1"/>
  <c r="H7678" i="3" a="1"/>
  <c r="H7678" i="3" s="1"/>
  <c r="H7681" i="3" a="1"/>
  <c r="H7681" i="3" s="1"/>
  <c r="H7685" i="3" a="1"/>
  <c r="H7685" i="3" s="1"/>
  <c r="H7692" i="3" a="1"/>
  <c r="H7692" i="3" s="1"/>
  <c r="H7696" i="3" a="1"/>
  <c r="H7696" i="3" s="1"/>
  <c r="H7699" i="3" a="1"/>
  <c r="H7699" i="3" s="1"/>
  <c r="H7703" i="3" a="1"/>
  <c r="H7703" i="3" s="1"/>
  <c r="H7706" i="3" a="1"/>
  <c r="H7706" i="3" s="1"/>
  <c r="H7710" i="3" a="1"/>
  <c r="H7710" i="3" s="1"/>
  <c r="H7713" i="3" a="1"/>
  <c r="H7713" i="3" s="1"/>
  <c r="H7717" i="3" a="1"/>
  <c r="H7717" i="3" s="1"/>
  <c r="H7724" i="3" a="1"/>
  <c r="H7724" i="3" s="1"/>
  <c r="H7728" i="3" a="1"/>
  <c r="H7728" i="3" s="1"/>
  <c r="H7731" i="3" a="1"/>
  <c r="H7731" i="3" s="1"/>
  <c r="H7735" i="3" a="1"/>
  <c r="H7735" i="3" s="1"/>
  <c r="H7738" i="3" a="1"/>
  <c r="H7738" i="3" s="1"/>
  <c r="H7742" i="3" a="1"/>
  <c r="H7742" i="3" s="1"/>
  <c r="H7745" i="3" a="1"/>
  <c r="H7745" i="3" s="1"/>
  <c r="H7749" i="3" a="1"/>
  <c r="H7749" i="3" s="1"/>
  <c r="H7756" i="3" a="1"/>
  <c r="H7756" i="3" s="1"/>
  <c r="H7760" i="3" a="1"/>
  <c r="H7760" i="3" s="1"/>
  <c r="H7763" i="3" a="1"/>
  <c r="H7763" i="3" s="1"/>
  <c r="H7767" i="3" a="1"/>
  <c r="H7767" i="3" s="1"/>
  <c r="H7770" i="3" a="1"/>
  <c r="H7770" i="3" s="1"/>
  <c r="H7774" i="3" a="1"/>
  <c r="H7774" i="3" s="1"/>
  <c r="H7777" i="3" a="1"/>
  <c r="H7777" i="3" s="1"/>
  <c r="H7781" i="3" a="1"/>
  <c r="H7781" i="3" s="1"/>
  <c r="H7788" i="3" a="1"/>
  <c r="H7788" i="3" s="1"/>
  <c r="H7792" i="3" a="1"/>
  <c r="H7792" i="3" s="1"/>
  <c r="H7795" i="3" a="1"/>
  <c r="H7795" i="3" s="1"/>
  <c r="H7799" i="3" a="1"/>
  <c r="H7799" i="3" s="1"/>
  <c r="H7802" i="3" a="1"/>
  <c r="H7802" i="3" s="1"/>
  <c r="H7806" i="3" a="1"/>
  <c r="H7806" i="3" s="1"/>
  <c r="H7809" i="3" a="1"/>
  <c r="H7809" i="3" s="1"/>
  <c r="H7813" i="3" a="1"/>
  <c r="H7813" i="3" s="1"/>
  <c r="H7820" i="3" a="1"/>
  <c r="H7820" i="3" s="1"/>
  <c r="H7824" i="3" a="1"/>
  <c r="H7824" i="3" s="1"/>
  <c r="H7827" i="3" a="1"/>
  <c r="H7827" i="3" s="1"/>
  <c r="H7831" i="3" a="1"/>
  <c r="H7831" i="3" s="1"/>
  <c r="H7834" i="3" a="1"/>
  <c r="H7834" i="3" s="1"/>
  <c r="H7838" i="3" a="1"/>
  <c r="H7838" i="3" s="1"/>
  <c r="H7841" i="3" a="1"/>
  <c r="H7841" i="3" s="1"/>
  <c r="H7845" i="3" a="1"/>
  <c r="H7845" i="3" s="1"/>
  <c r="H7852" i="3" a="1"/>
  <c r="H7852" i="3" s="1"/>
  <c r="H7856" i="3" a="1"/>
  <c r="H7856" i="3" s="1"/>
  <c r="H7859" i="3" a="1"/>
  <c r="H7859" i="3" s="1"/>
  <c r="H7863" i="3" a="1"/>
  <c r="H7863" i="3" s="1"/>
  <c r="H7866" i="3" a="1"/>
  <c r="H7866" i="3" s="1"/>
  <c r="H7870" i="3" a="1"/>
  <c r="H7870" i="3" s="1"/>
  <c r="H7873" i="3" a="1"/>
  <c r="H7873" i="3" s="1"/>
  <c r="H7877" i="3" a="1"/>
  <c r="H7877" i="3" s="1"/>
  <c r="H7883" i="3" a="1"/>
  <c r="H7883" i="3" s="1"/>
  <c r="H7887" i="3" a="1"/>
  <c r="H7887" i="3" s="1"/>
  <c r="H7890" i="3" a="1"/>
  <c r="H7890" i="3" s="1"/>
  <c r="H7893" i="3" a="1"/>
  <c r="H7893" i="3" s="1"/>
  <c r="H7899" i="3" a="1"/>
  <c r="H7899" i="3" s="1"/>
  <c r="H7903" i="3" a="1"/>
  <c r="H7903" i="3" s="1"/>
  <c r="H7906" i="3" a="1"/>
  <c r="H7906" i="3" s="1"/>
  <c r="H7909" i="3" a="1"/>
  <c r="H7909" i="3" s="1"/>
  <c r="H7915" i="3" a="1"/>
  <c r="H7915" i="3" s="1"/>
  <c r="H7919" i="3" a="1"/>
  <c r="H7919" i="3" s="1"/>
  <c r="H7922" i="3" a="1"/>
  <c r="H7922" i="3" s="1"/>
  <c r="H7925" i="3" a="1"/>
  <c r="H7925" i="3" s="1"/>
  <c r="H7931" i="3" a="1"/>
  <c r="H7931" i="3" s="1"/>
  <c r="H7935" i="3" a="1"/>
  <c r="H7935" i="3" s="1"/>
  <c r="H7938" i="3" a="1"/>
  <c r="H7938" i="3" s="1"/>
  <c r="H7941" i="3" a="1"/>
  <c r="H7941" i="3" s="1"/>
  <c r="H7947" i="3" a="1"/>
  <c r="H7947" i="3" s="1"/>
  <c r="H7951" i="3" a="1"/>
  <c r="H7951" i="3" s="1"/>
  <c r="H7954" i="3" a="1"/>
  <c r="H7954" i="3" s="1"/>
  <c r="H7957" i="3" a="1"/>
  <c r="H7957" i="3" s="1"/>
  <c r="H7963" i="3" a="1"/>
  <c r="H7963" i="3" s="1"/>
  <c r="H7967" i="3" a="1"/>
  <c r="H7967" i="3" s="1"/>
  <c r="H7970" i="3" a="1"/>
  <c r="H7970" i="3" s="1"/>
  <c r="H7973" i="3" a="1"/>
  <c r="H7973" i="3" s="1"/>
  <c r="H7979" i="3" a="1"/>
  <c r="H7979" i="3" s="1"/>
  <c r="H7983" i="3" a="1"/>
  <c r="H7983" i="3" s="1"/>
  <c r="H7986" i="3" a="1"/>
  <c r="H7986" i="3" s="1"/>
  <c r="H7989" i="3" a="1"/>
  <c r="H7989" i="3" s="1"/>
  <c r="H7993" i="3" a="1"/>
  <c r="H7993" i="3" s="1"/>
  <c r="H7996" i="3" a="1"/>
  <c r="H7996" i="3" s="1"/>
  <c r="H7999" i="3" a="1"/>
  <c r="H7999" i="3" s="1"/>
  <c r="H8006" i="3" a="1"/>
  <c r="H8006" i="3" s="1"/>
  <c r="H8009" i="3" a="1"/>
  <c r="H8009" i="3" s="1"/>
  <c r="H8012" i="3" a="1"/>
  <c r="H8012" i="3" s="1"/>
  <c r="H8015" i="3" a="1"/>
  <c r="H8015" i="3" s="1"/>
  <c r="H8022" i="3" a="1"/>
  <c r="H8022" i="3" s="1"/>
  <c r="H8025" i="3" a="1"/>
  <c r="H8025" i="3" s="1"/>
  <c r="H8028" i="3" a="1"/>
  <c r="H8028" i="3" s="1"/>
  <c r="H8031" i="3" a="1"/>
  <c r="H8031" i="3" s="1"/>
  <c r="H8038" i="3" a="1"/>
  <c r="H8038" i="3" s="1"/>
  <c r="H8041" i="3" a="1"/>
  <c r="H8041" i="3" s="1"/>
  <c r="H8044" i="3" a="1"/>
  <c r="H8044" i="3" s="1"/>
  <c r="H8047" i="3" a="1"/>
  <c r="H8047" i="3" s="1"/>
  <c r="H8054" i="3" a="1"/>
  <c r="H8054" i="3" s="1"/>
  <c r="H8059" i="3" a="1"/>
  <c r="H8059" i="3" s="1"/>
  <c r="H8065" i="3" a="1"/>
  <c r="H8065" i="3" s="1"/>
  <c r="H8068" i="3" a="1"/>
  <c r="H8068" i="3" s="1"/>
  <c r="H8071" i="3" a="1"/>
  <c r="H8071" i="3" s="1"/>
  <c r="H8074" i="3" a="1"/>
  <c r="H8074" i="3" s="1"/>
  <c r="H8077" i="3" a="1"/>
  <c r="H8077" i="3" s="1"/>
  <c r="H8080" i="3" a="1"/>
  <c r="H8080" i="3" s="1"/>
  <c r="H8083" i="3" a="1"/>
  <c r="H8083" i="3" s="1"/>
  <c r="H8090" i="3" a="1"/>
  <c r="H8090" i="3" s="1"/>
  <c r="H8093" i="3" a="1"/>
  <c r="H8093" i="3" s="1"/>
  <c r="H8096" i="3" a="1"/>
  <c r="H8096" i="3" s="1"/>
  <c r="H8099" i="3" a="1"/>
  <c r="H8099" i="3" s="1"/>
  <c r="H8106" i="3" a="1"/>
  <c r="H8106" i="3" s="1"/>
  <c r="H8109" i="3" a="1"/>
  <c r="H8109" i="3" s="1"/>
  <c r="H8112" i="3" a="1"/>
  <c r="H8112" i="3" s="1"/>
  <c r="H8115" i="3" a="1"/>
  <c r="H8115" i="3" s="1"/>
  <c r="H8122" i="3" a="1"/>
  <c r="H8122" i="3" s="1"/>
  <c r="H8125" i="3" a="1"/>
  <c r="H8125" i="3" s="1"/>
  <c r="H8128" i="3" a="1"/>
  <c r="H8128" i="3" s="1"/>
  <c r="H6911" i="3" a="1"/>
  <c r="H6911" i="3" s="1"/>
  <c r="H6923" i="3" a="1"/>
  <c r="H6923" i="3" s="1"/>
  <c r="H6936" i="3" a="1"/>
  <c r="H6936" i="3" s="1"/>
  <c r="H6943" i="3" a="1"/>
  <c r="H6943" i="3" s="1"/>
  <c r="H6949" i="3" a="1"/>
  <c r="H6949" i="3" s="1"/>
  <c r="H6955" i="3" a="1"/>
  <c r="H6955" i="3" s="1"/>
  <c r="H6961" i="3" a="1"/>
  <c r="H6961" i="3" s="1"/>
  <c r="H6967" i="3" a="1"/>
  <c r="H6967" i="3" s="1"/>
  <c r="H6973" i="3" a="1"/>
  <c r="H6973" i="3" s="1"/>
  <c r="H6986" i="3" a="1"/>
  <c r="H6986" i="3" s="1"/>
  <c r="H6993" i="3" a="1"/>
  <c r="H6993" i="3" s="1"/>
  <c r="H6999" i="3" a="1"/>
  <c r="H6999" i="3" s="1"/>
  <c r="H7005" i="3" a="1"/>
  <c r="H7005" i="3" s="1"/>
  <c r="H7018" i="3" a="1"/>
  <c r="H7018" i="3" s="1"/>
  <c r="H7025" i="3" a="1"/>
  <c r="H7025" i="3" s="1"/>
  <c r="H7031" i="3" a="1"/>
  <c r="H7031" i="3" s="1"/>
  <c r="H7041" i="3" a="1"/>
  <c r="H7041" i="3" s="1"/>
  <c r="H7044" i="3" a="1"/>
  <c r="H7044" i="3" s="1"/>
  <c r="H7049" i="3" a="1"/>
  <c r="H7049" i="3" s="1"/>
  <c r="H7053" i="3" a="1"/>
  <c r="H7053" i="3" s="1"/>
  <c r="H7061" i="3" a="1"/>
  <c r="H7061" i="3" s="1"/>
  <c r="H7069" i="3" a="1"/>
  <c r="H7069" i="3" s="1"/>
  <c r="H7077" i="3" a="1"/>
  <c r="H7077" i="3" s="1"/>
  <c r="H7081" i="3" a="1"/>
  <c r="H7081" i="3" s="1"/>
  <c r="H7087" i="3" a="1"/>
  <c r="H7087" i="3" s="1"/>
  <c r="H7090" i="3" a="1"/>
  <c r="H7090" i="3" s="1"/>
  <c r="H7093" i="3" a="1"/>
  <c r="H7093" i="3" s="1"/>
  <c r="H7096" i="3" a="1"/>
  <c r="H7096" i="3" s="1"/>
  <c r="H7099" i="3" a="1"/>
  <c r="H7099" i="3" s="1"/>
  <c r="H7105" i="3" a="1"/>
  <c r="H7105" i="3" s="1"/>
  <c r="H7110" i="3" a="1"/>
  <c r="H7110" i="3" s="1"/>
  <c r="H7116" i="3" a="1"/>
  <c r="H7116" i="3" s="1"/>
  <c r="H7119" i="3" a="1"/>
  <c r="H7119" i="3" s="1"/>
  <c r="H7122" i="3" a="1"/>
  <c r="H7122" i="3" s="1"/>
  <c r="H7125" i="3" a="1"/>
  <c r="H7125" i="3" s="1"/>
  <c r="H7128" i="3" a="1"/>
  <c r="H7128" i="3" s="1"/>
  <c r="H7131" i="3" a="1"/>
  <c r="H7131" i="3" s="1"/>
  <c r="H7137" i="3" a="1"/>
  <c r="H7137" i="3" s="1"/>
  <c r="H7142" i="3" a="1"/>
  <c r="H7142" i="3" s="1"/>
  <c r="H7148" i="3" a="1"/>
  <c r="H7148" i="3" s="1"/>
  <c r="H7151" i="3" a="1"/>
  <c r="H7151" i="3" s="1"/>
  <c r="H7154" i="3" a="1"/>
  <c r="H7154" i="3" s="1"/>
  <c r="H7157" i="3" a="1"/>
  <c r="H7157" i="3" s="1"/>
  <c r="H7160" i="3" a="1"/>
  <c r="H7160" i="3" s="1"/>
  <c r="H7163" i="3" a="1"/>
  <c r="H7163" i="3" s="1"/>
  <c r="H7169" i="3" a="1"/>
  <c r="H7169" i="3" s="1"/>
  <c r="H7174" i="3" a="1"/>
  <c r="H7174" i="3" s="1"/>
  <c r="H7180" i="3" a="1"/>
  <c r="H7180" i="3" s="1"/>
  <c r="H7183" i="3" a="1"/>
  <c r="H7183" i="3" s="1"/>
  <c r="H7186" i="3" a="1"/>
  <c r="H7186" i="3" s="1"/>
  <c r="H7189" i="3" a="1"/>
  <c r="H7189" i="3" s="1"/>
  <c r="H7192" i="3" a="1"/>
  <c r="H7192" i="3" s="1"/>
  <c r="H7195" i="3" a="1"/>
  <c r="H7195" i="3" s="1"/>
  <c r="H7201" i="3" a="1"/>
  <c r="H7201" i="3" s="1"/>
  <c r="H7204" i="3" a="1"/>
  <c r="H7204" i="3" s="1"/>
  <c r="H7207" i="3" a="1"/>
  <c r="H7207" i="3" s="1"/>
  <c r="H7210" i="3" a="1"/>
  <c r="H7210" i="3" s="1"/>
  <c r="H7217" i="3" a="1"/>
  <c r="H7217" i="3" s="1"/>
  <c r="H7220" i="3" a="1"/>
  <c r="H7220" i="3" s="1"/>
  <c r="H7223" i="3" a="1"/>
  <c r="H7223" i="3" s="1"/>
  <c r="H7226" i="3" a="1"/>
  <c r="H7226" i="3" s="1"/>
  <c r="H7233" i="3" a="1"/>
  <c r="H7233" i="3" s="1"/>
  <c r="H7236" i="3" a="1"/>
  <c r="H7236" i="3" s="1"/>
  <c r="H7239" i="3" a="1"/>
  <c r="H7239" i="3" s="1"/>
  <c r="H7242" i="3" a="1"/>
  <c r="H7242" i="3" s="1"/>
  <c r="H7249" i="3" a="1"/>
  <c r="H7249" i="3" s="1"/>
  <c r="H7252" i="3" a="1"/>
  <c r="H7252" i="3" s="1"/>
  <c r="H7255" i="3" a="1"/>
  <c r="H7255" i="3" s="1"/>
  <c r="H7258" i="3" a="1"/>
  <c r="H7258" i="3" s="1"/>
  <c r="H7265" i="3" a="1"/>
  <c r="H7265" i="3" s="1"/>
  <c r="H7268" i="3" a="1"/>
  <c r="H7268" i="3" s="1"/>
  <c r="H7271" i="3" a="1"/>
  <c r="H7271" i="3" s="1"/>
  <c r="H7274" i="3" a="1"/>
  <c r="H7274" i="3" s="1"/>
  <c r="H7281" i="3" a="1"/>
  <c r="H7281" i="3" s="1"/>
  <c r="H7284" i="3" a="1"/>
  <c r="H7284" i="3" s="1"/>
  <c r="H7287" i="3" a="1"/>
  <c r="H7287" i="3" s="1"/>
  <c r="H7290" i="3" a="1"/>
  <c r="H7290" i="3" s="1"/>
  <c r="H7297" i="3" a="1"/>
  <c r="H7297" i="3" s="1"/>
  <c r="H7300" i="3" a="1"/>
  <c r="H7300" i="3" s="1"/>
  <c r="H7303" i="3" a="1"/>
  <c r="H7303" i="3" s="1"/>
  <c r="H7306" i="3" a="1"/>
  <c r="H7306" i="3" s="1"/>
  <c r="H7313" i="3" a="1"/>
  <c r="H7313" i="3" s="1"/>
  <c r="H7316" i="3" a="1"/>
  <c r="H7316" i="3" s="1"/>
  <c r="H7319" i="3" a="1"/>
  <c r="H7319" i="3" s="1"/>
  <c r="H7322" i="3" a="1"/>
  <c r="H7322" i="3" s="1"/>
  <c r="H7329" i="3" a="1"/>
  <c r="H7329" i="3" s="1"/>
  <c r="H7332" i="3" a="1"/>
  <c r="H7332" i="3" s="1"/>
  <c r="H7335" i="3" a="1"/>
  <c r="H7335" i="3" s="1"/>
  <c r="H7338" i="3" a="1"/>
  <c r="H7338" i="3" s="1"/>
  <c r="H7345" i="3" a="1"/>
  <c r="H7345" i="3" s="1"/>
  <c r="H7348" i="3" a="1"/>
  <c r="H7348" i="3" s="1"/>
  <c r="H7351" i="3" a="1"/>
  <c r="H7351" i="3" s="1"/>
  <c r="H7354" i="3" a="1"/>
  <c r="H7354" i="3" s="1"/>
  <c r="H7361" i="3" a="1"/>
  <c r="H7361" i="3" s="1"/>
  <c r="H7366" i="3" a="1"/>
  <c r="H7366" i="3" s="1"/>
  <c r="H7372" i="3" a="1"/>
  <c r="H7372" i="3" s="1"/>
  <c r="H7375" i="3" a="1"/>
  <c r="H7375" i="3" s="1"/>
  <c r="H7378" i="3" a="1"/>
  <c r="H7378" i="3" s="1"/>
  <c r="H7381" i="3" a="1"/>
  <c r="H7381" i="3" s="1"/>
  <c r="H7384" i="3" a="1"/>
  <c r="H7384" i="3" s="1"/>
  <c r="H7387" i="3" a="1"/>
  <c r="H7387" i="3" s="1"/>
  <c r="H7393" i="3" a="1"/>
  <c r="H7393" i="3" s="1"/>
  <c r="H7398" i="3" a="1"/>
  <c r="H7398" i="3" s="1"/>
  <c r="H7404" i="3" a="1"/>
  <c r="H7404" i="3" s="1"/>
  <c r="H7407" i="3" a="1"/>
  <c r="H7407" i="3" s="1"/>
  <c r="H7410" i="3" a="1"/>
  <c r="H7410" i="3" s="1"/>
  <c r="H7417" i="3" a="1"/>
  <c r="H7417" i="3" s="1"/>
  <c r="H7422" i="3" a="1"/>
  <c r="H7422" i="3" s="1"/>
  <c r="H7428" i="3" a="1"/>
  <c r="H7428" i="3" s="1"/>
  <c r="H7431" i="3" a="1"/>
  <c r="H7431" i="3" s="1"/>
  <c r="H7434" i="3" a="1"/>
  <c r="H7434" i="3" s="1"/>
  <c r="H7437" i="3" a="1"/>
  <c r="H7437" i="3" s="1"/>
  <c r="H7440" i="3" a="1"/>
  <c r="H7440" i="3" s="1"/>
  <c r="H7443" i="3" a="1"/>
  <c r="H7443" i="3" s="1"/>
  <c r="H7449" i="3" a="1"/>
  <c r="H7449" i="3" s="1"/>
  <c r="H7454" i="3" a="1"/>
  <c r="H7454" i="3" s="1"/>
  <c r="H7461" i="3" a="1"/>
  <c r="H7461" i="3" s="1"/>
  <c r="H7464" i="3" a="1"/>
  <c r="H7464" i="3" s="1"/>
  <c r="H7468" i="3" a="1"/>
  <c r="H7468" i="3" s="1"/>
  <c r="H7471" i="3" a="1"/>
  <c r="H7471" i="3" s="1"/>
  <c r="H7478" i="3" a="1"/>
  <c r="H7478" i="3" s="1"/>
  <c r="H7481" i="3" a="1"/>
  <c r="H7481" i="3" s="1"/>
  <c r="H7484" i="3" a="1"/>
  <c r="H7484" i="3" s="1"/>
  <c r="H7487" i="3" a="1"/>
  <c r="H7487" i="3" s="1"/>
  <c r="H7494" i="3" a="1"/>
  <c r="H7494" i="3" s="1"/>
  <c r="H7497" i="3" a="1"/>
  <c r="H7497" i="3" s="1"/>
  <c r="H7500" i="3" a="1"/>
  <c r="H7500" i="3" s="1"/>
  <c r="H7503" i="3" a="1"/>
  <c r="H7503" i="3" s="1"/>
  <c r="H7510" i="3" a="1"/>
  <c r="H7510" i="3" s="1"/>
  <c r="H7513" i="3" a="1"/>
  <c r="H7513" i="3" s="1"/>
  <c r="H7516" i="3" a="1"/>
  <c r="H7516" i="3" s="1"/>
  <c r="H7519" i="3" a="1"/>
  <c r="H7519" i="3" s="1"/>
  <c r="H7526" i="3" a="1"/>
  <c r="H7526" i="3" s="1"/>
  <c r="H7529" i="3" a="1"/>
  <c r="H7529" i="3" s="1"/>
  <c r="H7532" i="3" a="1"/>
  <c r="H7532" i="3" s="1"/>
  <c r="H7535" i="3" a="1"/>
  <c r="H7535" i="3" s="1"/>
  <c r="H7542" i="3" a="1"/>
  <c r="H7542" i="3" s="1"/>
  <c r="H7545" i="3" a="1"/>
  <c r="H7545" i="3" s="1"/>
  <c r="H7548" i="3" a="1"/>
  <c r="H7548" i="3" s="1"/>
  <c r="H7551" i="3" a="1"/>
  <c r="H7551" i="3" s="1"/>
  <c r="H7558" i="3" a="1"/>
  <c r="H7558" i="3" s="1"/>
  <c r="H7562" i="3" a="1"/>
  <c r="H7562" i="3" s="1"/>
  <c r="H7565" i="3" a="1"/>
  <c r="H7565" i="3" s="1"/>
  <c r="H7569" i="3" a="1"/>
  <c r="H7569" i="3" s="1"/>
  <c r="H7572" i="3" a="1"/>
  <c r="H7572" i="3" s="1"/>
  <c r="H7575" i="3" a="1"/>
  <c r="H7575" i="3" s="1"/>
  <c r="H7579" i="3" a="1"/>
  <c r="H7579" i="3" s="1"/>
  <c r="H7583" i="3" a="1"/>
  <c r="H7583" i="3" s="1"/>
  <c r="H7586" i="3" a="1"/>
  <c r="H7586" i="3" s="1"/>
  <c r="H7589" i="3" a="1"/>
  <c r="H7589" i="3" s="1"/>
  <c r="H7595" i="3" a="1"/>
  <c r="H7595" i="3" s="1"/>
  <c r="H7599" i="3" a="1"/>
  <c r="H7599" i="3" s="1"/>
  <c r="H7602" i="3" a="1"/>
  <c r="H7602" i="3" s="1"/>
  <c r="H7605" i="3" a="1"/>
  <c r="H7605" i="3" s="1"/>
  <c r="H7611" i="3" a="1"/>
  <c r="H7611" i="3" s="1"/>
  <c r="H7615" i="3" a="1"/>
  <c r="H7615" i="3" s="1"/>
  <c r="H7618" i="3" a="1"/>
  <c r="H7618" i="3" s="1"/>
  <c r="H7622" i="3" a="1"/>
  <c r="H7622" i="3" s="1"/>
  <c r="H7625" i="3" a="1"/>
  <c r="H7625" i="3" s="1"/>
  <c r="H7629" i="3" a="1"/>
  <c r="H7629" i="3" s="1"/>
  <c r="H7636" i="3" a="1"/>
  <c r="H7636" i="3" s="1"/>
  <c r="H7640" i="3" a="1"/>
  <c r="H7640" i="3" s="1"/>
  <c r="H7643" i="3" a="1"/>
  <c r="H7643" i="3" s="1"/>
  <c r="H7647" i="3" a="1"/>
  <c r="H7647" i="3" s="1"/>
  <c r="H7650" i="3" a="1"/>
  <c r="H7650" i="3" s="1"/>
  <c r="H7654" i="3" a="1"/>
  <c r="H7654" i="3" s="1"/>
  <c r="H7657" i="3" a="1"/>
  <c r="H7657" i="3" s="1"/>
  <c r="H7661" i="3" a="1"/>
  <c r="H7661" i="3" s="1"/>
  <c r="H7668" i="3" a="1"/>
  <c r="H7668" i="3" s="1"/>
  <c r="H7672" i="3" a="1"/>
  <c r="H7672" i="3" s="1"/>
  <c r="H7675" i="3" a="1"/>
  <c r="H7675" i="3" s="1"/>
  <c r="H7679" i="3" a="1"/>
  <c r="H7679" i="3" s="1"/>
  <c r="H7682" i="3" a="1"/>
  <c r="H7682" i="3" s="1"/>
  <c r="H7686" i="3" a="1"/>
  <c r="H7686" i="3" s="1"/>
  <c r="H7689" i="3" a="1"/>
  <c r="H7689" i="3" s="1"/>
  <c r="H7693" i="3" a="1"/>
  <c r="H7693" i="3" s="1"/>
  <c r="H7700" i="3" a="1"/>
  <c r="H7700" i="3" s="1"/>
  <c r="H7704" i="3" a="1"/>
  <c r="H7704" i="3" s="1"/>
  <c r="H7707" i="3" a="1"/>
  <c r="H7707" i="3" s="1"/>
  <c r="H7711" i="3" a="1"/>
  <c r="H7711" i="3" s="1"/>
  <c r="H7714" i="3" a="1"/>
  <c r="H7714" i="3" s="1"/>
  <c r="H7718" i="3" a="1"/>
  <c r="H7718" i="3" s="1"/>
  <c r="H7721" i="3" a="1"/>
  <c r="H7721" i="3" s="1"/>
  <c r="H7725" i="3" a="1"/>
  <c r="H7725" i="3" s="1"/>
  <c r="H7732" i="3" a="1"/>
  <c r="H7732" i="3" s="1"/>
  <c r="H7736" i="3" a="1"/>
  <c r="H7736" i="3" s="1"/>
  <c r="H7739" i="3" a="1"/>
  <c r="H7739" i="3" s="1"/>
  <c r="H7743" i="3" a="1"/>
  <c r="H7743" i="3" s="1"/>
  <c r="H7746" i="3" a="1"/>
  <c r="H7746" i="3" s="1"/>
  <c r="H7750" i="3" a="1"/>
  <c r="H7750" i="3" s="1"/>
  <c r="H7753" i="3" a="1"/>
  <c r="H7753" i="3" s="1"/>
  <c r="H7757" i="3" a="1"/>
  <c r="H7757" i="3" s="1"/>
  <c r="H7764" i="3" a="1"/>
  <c r="H7764" i="3" s="1"/>
  <c r="H7768" i="3" a="1"/>
  <c r="H7768" i="3" s="1"/>
  <c r="H7771" i="3" a="1"/>
  <c r="H7771" i="3" s="1"/>
  <c r="H7775" i="3" a="1"/>
  <c r="H7775" i="3" s="1"/>
  <c r="H7778" i="3" a="1"/>
  <c r="H7778" i="3" s="1"/>
  <c r="H7782" i="3" a="1"/>
  <c r="H7782" i="3" s="1"/>
  <c r="H7785" i="3" a="1"/>
  <c r="H7785" i="3" s="1"/>
  <c r="H7789" i="3" a="1"/>
  <c r="H7789" i="3" s="1"/>
  <c r="H7796" i="3" a="1"/>
  <c r="H7796" i="3" s="1"/>
  <c r="H7800" i="3" a="1"/>
  <c r="H7800" i="3" s="1"/>
  <c r="H7803" i="3" a="1"/>
  <c r="H7803" i="3" s="1"/>
  <c r="H7807" i="3" a="1"/>
  <c r="H7807" i="3" s="1"/>
  <c r="H7810" i="3" a="1"/>
  <c r="H7810" i="3" s="1"/>
  <c r="H7814" i="3" a="1"/>
  <c r="H7814" i="3" s="1"/>
  <c r="H7817" i="3" a="1"/>
  <c r="H7817" i="3" s="1"/>
  <c r="H7821" i="3" a="1"/>
  <c r="H7821" i="3" s="1"/>
  <c r="H7828" i="3" a="1"/>
  <c r="H7828" i="3" s="1"/>
  <c r="H7832" i="3" a="1"/>
  <c r="H7832" i="3" s="1"/>
  <c r="H7835" i="3" a="1"/>
  <c r="H7835" i="3" s="1"/>
  <c r="H7839" i="3" a="1"/>
  <c r="H7839" i="3" s="1"/>
  <c r="H7842" i="3" a="1"/>
  <c r="H7842" i="3" s="1"/>
  <c r="H7846" i="3" a="1"/>
  <c r="H7846" i="3" s="1"/>
  <c r="H7849" i="3" a="1"/>
  <c r="H7849" i="3" s="1"/>
  <c r="H7853" i="3" a="1"/>
  <c r="H7853" i="3" s="1"/>
  <c r="H7860" i="3" a="1"/>
  <c r="H7860" i="3" s="1"/>
  <c r="H7864" i="3" a="1"/>
  <c r="H7864" i="3" s="1"/>
  <c r="H7867" i="3" a="1"/>
  <c r="H7867" i="3" s="1"/>
  <c r="H7871" i="3" a="1"/>
  <c r="H7871" i="3" s="1"/>
  <c r="H7874" i="3" a="1"/>
  <c r="H7874" i="3" s="1"/>
  <c r="H7878" i="3" a="1"/>
  <c r="H7878" i="3" s="1"/>
  <c r="H7881" i="3" a="1"/>
  <c r="H7881" i="3" s="1"/>
  <c r="H7884" i="3" a="1"/>
  <c r="H7884" i="3" s="1"/>
  <c r="H7888" i="3" a="1"/>
  <c r="H7888" i="3" s="1"/>
  <c r="H7894" i="3" a="1"/>
  <c r="H7894" i="3" s="1"/>
  <c r="H7897" i="3" a="1"/>
  <c r="H7897" i="3" s="1"/>
  <c r="H7900" i="3" a="1"/>
  <c r="H7900" i="3" s="1"/>
  <c r="H7904" i="3" a="1"/>
  <c r="H7904" i="3" s="1"/>
  <c r="H7910" i="3" a="1"/>
  <c r="H7910" i="3" s="1"/>
  <c r="H7913" i="3" a="1"/>
  <c r="H7913" i="3" s="1"/>
  <c r="H7916" i="3" a="1"/>
  <c r="H7916" i="3" s="1"/>
  <c r="H7920" i="3" a="1"/>
  <c r="H7920" i="3" s="1"/>
  <c r="H7926" i="3" a="1"/>
  <c r="H7926" i="3" s="1"/>
  <c r="H7929" i="3" a="1"/>
  <c r="H7929" i="3" s="1"/>
  <c r="H7932" i="3" a="1"/>
  <c r="H7932" i="3" s="1"/>
  <c r="H7936" i="3" a="1"/>
  <c r="H7936" i="3" s="1"/>
  <c r="H7942" i="3" a="1"/>
  <c r="H7942" i="3" s="1"/>
  <c r="H7945" i="3" a="1"/>
  <c r="H7945" i="3" s="1"/>
  <c r="H7948" i="3" a="1"/>
  <c r="H7948" i="3" s="1"/>
  <c r="H7952" i="3" a="1"/>
  <c r="H7952" i="3" s="1"/>
  <c r="H7958" i="3" a="1"/>
  <c r="H7958" i="3" s="1"/>
  <c r="H7961" i="3" a="1"/>
  <c r="H7961" i="3" s="1"/>
  <c r="H7964" i="3" a="1"/>
  <c r="H7964" i="3" s="1"/>
  <c r="H7968" i="3" a="1"/>
  <c r="H7968" i="3" s="1"/>
  <c r="H7974" i="3" a="1"/>
  <c r="H7974" i="3" s="1"/>
  <c r="H7977" i="3" a="1"/>
  <c r="H7977" i="3" s="1"/>
  <c r="H7980" i="3" a="1"/>
  <c r="H7980" i="3" s="1"/>
  <c r="H7984" i="3" a="1"/>
  <c r="H7984" i="3" s="1"/>
  <c r="H7990" i="3" a="1"/>
  <c r="H7990" i="3" s="1"/>
  <c r="H7994" i="3" a="1"/>
  <c r="H7994" i="3" s="1"/>
  <c r="H7997" i="3" a="1"/>
  <c r="H7997" i="3" s="1"/>
  <c r="H8000" i="3" a="1"/>
  <c r="H8000" i="3" s="1"/>
  <c r="H8003" i="3" a="1"/>
  <c r="H8003" i="3" s="1"/>
  <c r="H8010" i="3" a="1"/>
  <c r="H8010" i="3" s="1"/>
  <c r="H8013" i="3" a="1"/>
  <c r="H8013" i="3" s="1"/>
  <c r="H8016" i="3" a="1"/>
  <c r="H8016" i="3" s="1"/>
  <c r="H8019" i="3" a="1"/>
  <c r="H8019" i="3" s="1"/>
  <c r="H8026" i="3" a="1"/>
  <c r="H8026" i="3" s="1"/>
  <c r="H8029" i="3" a="1"/>
  <c r="H8029" i="3" s="1"/>
  <c r="H8032" i="3" a="1"/>
  <c r="H8032" i="3" s="1"/>
  <c r="H8035" i="3" a="1"/>
  <c r="H8035" i="3" s="1"/>
  <c r="H8042" i="3" a="1"/>
  <c r="H8042" i="3" s="1"/>
  <c r="H8045" i="3" a="1"/>
  <c r="H8045" i="3" s="1"/>
  <c r="H8048" i="3" a="1"/>
  <c r="H8048" i="3" s="1"/>
  <c r="H8051" i="3" a="1"/>
  <c r="H8051" i="3" s="1"/>
  <c r="H8057" i="3" a="1"/>
  <c r="H8057" i="3" s="1"/>
  <c r="H8060" i="3" a="1"/>
  <c r="H8060" i="3" s="1"/>
  <c r="H8063" i="3" a="1"/>
  <c r="H8063" i="3" s="1"/>
  <c r="H8066" i="3" a="1"/>
  <c r="H8066" i="3" s="1"/>
  <c r="H8069" i="3" a="1"/>
  <c r="H8069" i="3" s="1"/>
  <c r="H8072" i="3" a="1"/>
  <c r="H8072" i="3" s="1"/>
  <c r="H8078" i="3" a="1"/>
  <c r="H8078" i="3" s="1"/>
  <c r="H8081" i="3" a="1"/>
  <c r="H8081" i="3" s="1"/>
  <c r="H8084" i="3" a="1"/>
  <c r="H8084" i="3" s="1"/>
  <c r="H6914" i="3" a="1"/>
  <c r="H6914" i="3" s="1"/>
  <c r="H6926" i="3" a="1"/>
  <c r="H6926" i="3" s="1"/>
  <c r="H6939" i="3" a="1"/>
  <c r="H6939" i="3" s="1"/>
  <c r="H6945" i="3" a="1"/>
  <c r="H6945" i="3" s="1"/>
  <c r="H6950" i="3" a="1"/>
  <c r="H6950" i="3" s="1"/>
  <c r="H6956" i="3" a="1"/>
  <c r="H6956" i="3" s="1"/>
  <c r="H6962" i="3" a="1"/>
  <c r="H6962" i="3" s="1"/>
  <c r="H6969" i="3" a="1"/>
  <c r="H6969" i="3" s="1"/>
  <c r="H6975" i="3" a="1"/>
  <c r="H6975" i="3" s="1"/>
  <c r="H6981" i="3" a="1"/>
  <c r="H6981" i="3" s="1"/>
  <c r="H6994" i="3" a="1"/>
  <c r="H6994" i="3" s="1"/>
  <c r="H7001" i="3" a="1"/>
  <c r="H7001" i="3" s="1"/>
  <c r="H7007" i="3" a="1"/>
  <c r="H7007" i="3" s="1"/>
  <c r="H7013" i="3" a="1"/>
  <c r="H7013" i="3" s="1"/>
  <c r="H7026" i="3" a="1"/>
  <c r="H7026" i="3" s="1"/>
  <c r="H7033" i="3" a="1"/>
  <c r="H7033" i="3" s="1"/>
  <c r="H7037" i="3" a="1"/>
  <c r="H7037" i="3" s="1"/>
  <c r="H7045" i="3" a="1"/>
  <c r="H7045" i="3" s="1"/>
  <c r="H7050" i="3" a="1"/>
  <c r="H7050" i="3" s="1"/>
  <c r="H7054" i="3" a="1"/>
  <c r="H7054" i="3" s="1"/>
  <c r="H7058" i="3" a="1"/>
  <c r="H7058" i="3" s="1"/>
  <c r="H7062" i="3" a="1"/>
  <c r="H7062" i="3" s="1"/>
  <c r="H7066" i="3" a="1"/>
  <c r="H7066" i="3" s="1"/>
  <c r="H7070" i="3" a="1"/>
  <c r="H7070" i="3" s="1"/>
  <c r="H7075" i="3" a="1"/>
  <c r="H7075" i="3" s="1"/>
  <c r="H7078" i="3" a="1"/>
  <c r="H7078" i="3" s="1"/>
  <c r="H7084" i="3" a="1"/>
  <c r="H7084" i="3" s="1"/>
  <c r="H7088" i="3" a="1"/>
  <c r="H7088" i="3" s="1"/>
  <c r="H7091" i="3" a="1"/>
  <c r="H7091" i="3" s="1"/>
  <c r="H7097" i="3" a="1"/>
  <c r="H7097" i="3" s="1"/>
  <c r="H7102" i="3" a="1"/>
  <c r="H7102" i="3" s="1"/>
  <c r="H7108" i="3" a="1"/>
  <c r="H7108" i="3" s="1"/>
  <c r="H7111" i="3" a="1"/>
  <c r="H7111" i="3" s="1"/>
  <c r="H7114" i="3" a="1"/>
  <c r="H7114" i="3" s="1"/>
  <c r="H7117" i="3" a="1"/>
  <c r="H7117" i="3" s="1"/>
  <c r="H7120" i="3" a="1"/>
  <c r="H7120" i="3" s="1"/>
  <c r="H7123" i="3" a="1"/>
  <c r="H7123" i="3" s="1"/>
  <c r="H7129" i="3" a="1"/>
  <c r="H7129" i="3" s="1"/>
  <c r="H7134" i="3" a="1"/>
  <c r="H7134" i="3" s="1"/>
  <c r="H7140" i="3" a="1"/>
  <c r="H7140" i="3" s="1"/>
  <c r="H7143" i="3" a="1"/>
  <c r="H7143" i="3" s="1"/>
  <c r="H7146" i="3" a="1"/>
  <c r="H7146" i="3" s="1"/>
  <c r="H7149" i="3" a="1"/>
  <c r="H7149" i="3" s="1"/>
  <c r="H7152" i="3" a="1"/>
  <c r="H7152" i="3" s="1"/>
  <c r="H7155" i="3" a="1"/>
  <c r="H7155" i="3" s="1"/>
  <c r="H7161" i="3" a="1"/>
  <c r="H7161" i="3" s="1"/>
  <c r="H7166" i="3" a="1"/>
  <c r="H7166" i="3" s="1"/>
  <c r="H7172" i="3" a="1"/>
  <c r="H7172" i="3" s="1"/>
  <c r="H7175" i="3" a="1"/>
  <c r="H7175" i="3" s="1"/>
  <c r="H7178" i="3" a="1"/>
  <c r="H7178" i="3" s="1"/>
  <c r="H7181" i="3" a="1"/>
  <c r="H7181" i="3" s="1"/>
  <c r="H7184" i="3" a="1"/>
  <c r="H7184" i="3" s="1"/>
  <c r="H7187" i="3" a="1"/>
  <c r="H7187" i="3" s="1"/>
  <c r="H7193" i="3" a="1"/>
  <c r="H7193" i="3" s="1"/>
  <c r="H7198" i="3" a="1"/>
  <c r="H7198" i="3" s="1"/>
  <c r="H7205" i="3" a="1"/>
  <c r="H7205" i="3" s="1"/>
  <c r="H7208" i="3" a="1"/>
  <c r="H7208" i="3" s="1"/>
  <c r="H7211" i="3" a="1"/>
  <c r="H7211" i="3" s="1"/>
  <c r="H7214" i="3" a="1"/>
  <c r="H7214" i="3" s="1"/>
  <c r="H7221" i="3" a="1"/>
  <c r="H7221" i="3" s="1"/>
  <c r="H7224" i="3" a="1"/>
  <c r="H7224" i="3" s="1"/>
  <c r="H7227" i="3" a="1"/>
  <c r="H7227" i="3" s="1"/>
  <c r="H7230" i="3" a="1"/>
  <c r="H7230" i="3" s="1"/>
  <c r="H7237" i="3" a="1"/>
  <c r="H7237" i="3" s="1"/>
  <c r="H7240" i="3" a="1"/>
  <c r="H7240" i="3" s="1"/>
  <c r="H7243" i="3" a="1"/>
  <c r="H7243" i="3" s="1"/>
  <c r="H7246" i="3" a="1"/>
  <c r="H7246" i="3" s="1"/>
  <c r="H7253" i="3" a="1"/>
  <c r="H7253" i="3" s="1"/>
  <c r="H7256" i="3" a="1"/>
  <c r="H7256" i="3" s="1"/>
  <c r="H7259" i="3" a="1"/>
  <c r="H7259" i="3" s="1"/>
  <c r="H7262" i="3" a="1"/>
  <c r="H7262" i="3" s="1"/>
  <c r="H7269" i="3" a="1"/>
  <c r="H7269" i="3" s="1"/>
  <c r="H7272" i="3" a="1"/>
  <c r="H7272" i="3" s="1"/>
  <c r="H7275" i="3" a="1"/>
  <c r="H7275" i="3" s="1"/>
  <c r="H7278" i="3" a="1"/>
  <c r="H7278" i="3" s="1"/>
  <c r="H7285" i="3" a="1"/>
  <c r="H7285" i="3" s="1"/>
  <c r="H7288" i="3" a="1"/>
  <c r="H7288" i="3" s="1"/>
  <c r="H7291" i="3" a="1"/>
  <c r="H7291" i="3" s="1"/>
  <c r="H7294" i="3" a="1"/>
  <c r="H7294" i="3" s="1"/>
  <c r="H7301" i="3" a="1"/>
  <c r="H7301" i="3" s="1"/>
  <c r="H7304" i="3" a="1"/>
  <c r="H7304" i="3" s="1"/>
  <c r="H7307" i="3" a="1"/>
  <c r="H7307" i="3" s="1"/>
  <c r="H7310" i="3" a="1"/>
  <c r="H7310" i="3" s="1"/>
  <c r="H7317" i="3" a="1"/>
  <c r="H7317" i="3" s="1"/>
  <c r="H7320" i="3" a="1"/>
  <c r="H7320" i="3" s="1"/>
  <c r="H7323" i="3" a="1"/>
  <c r="H7323" i="3" s="1"/>
  <c r="H7326" i="3" a="1"/>
  <c r="H7326" i="3" s="1"/>
  <c r="H7333" i="3" a="1"/>
  <c r="H7333" i="3" s="1"/>
  <c r="H7336" i="3" a="1"/>
  <c r="H7336" i="3" s="1"/>
  <c r="H7339" i="3" a="1"/>
  <c r="H7339" i="3" s="1"/>
  <c r="H7342" i="3" a="1"/>
  <c r="H7342" i="3" s="1"/>
  <c r="H7349" i="3" a="1"/>
  <c r="H7349" i="3" s="1"/>
  <c r="H7352" i="3" a="1"/>
  <c r="H7352" i="3" s="1"/>
  <c r="H7355" i="3" a="1"/>
  <c r="H7355" i="3" s="1"/>
  <c r="H7358" i="3" a="1"/>
  <c r="H7358" i="3" s="1"/>
  <c r="H7364" i="3" a="1"/>
  <c r="H7364" i="3" s="1"/>
  <c r="H7367" i="3" a="1"/>
  <c r="H7367" i="3" s="1"/>
  <c r="H7370" i="3" a="1"/>
  <c r="H7370" i="3" s="1"/>
  <c r="H7373" i="3" a="1"/>
  <c r="H7373" i="3" s="1"/>
  <c r="H7376" i="3" a="1"/>
  <c r="H7376" i="3" s="1"/>
  <c r="H7379" i="3" a="1"/>
  <c r="H7379" i="3" s="1"/>
  <c r="H7385" i="3" a="1"/>
  <c r="H7385" i="3" s="1"/>
  <c r="H7390" i="3" a="1"/>
  <c r="H7390" i="3" s="1"/>
  <c r="H7396" i="3" a="1"/>
  <c r="H7396" i="3" s="1"/>
  <c r="H7399" i="3" a="1"/>
  <c r="H7399" i="3" s="1"/>
  <c r="H7402" i="3" a="1"/>
  <c r="H7402" i="3" s="1"/>
  <c r="H7405" i="3" a="1"/>
  <c r="H7405" i="3" s="1"/>
  <c r="H7408" i="3" a="1"/>
  <c r="H7408" i="3" s="1"/>
  <c r="H7411" i="3" a="1"/>
  <c r="H7411" i="3" s="1"/>
  <c r="H7414" i="3" a="1"/>
  <c r="H7414" i="3" s="1"/>
  <c r="H7420" i="3" a="1"/>
  <c r="H7420" i="3" s="1"/>
  <c r="H7423" i="3" a="1"/>
  <c r="H7423" i="3" s="1"/>
  <c r="H7426" i="3" a="1"/>
  <c r="H7426" i="3" s="1"/>
  <c r="H7429" i="3" a="1"/>
  <c r="H7429" i="3" s="1"/>
  <c r="H7432" i="3" a="1"/>
  <c r="H7432" i="3" s="1"/>
  <c r="H7435" i="3" a="1"/>
  <c r="H7435" i="3" s="1"/>
  <c r="H7441" i="3" a="1"/>
  <c r="H7441" i="3" s="1"/>
  <c r="H7446" i="3" a="1"/>
  <c r="H7446" i="3" s="1"/>
  <c r="H7452" i="3" a="1"/>
  <c r="H7452" i="3" s="1"/>
  <c r="H7455" i="3" a="1"/>
  <c r="H7455" i="3" s="1"/>
  <c r="H7458" i="3" a="1"/>
  <c r="H7458" i="3" s="1"/>
  <c r="H7465" i="3" a="1"/>
  <c r="H7465" i="3" s="1"/>
  <c r="H7469" i="3" a="1"/>
  <c r="H7469" i="3" s="1"/>
  <c r="H7472" i="3" a="1"/>
  <c r="H7472" i="3" s="1"/>
  <c r="H7475" i="3" a="1"/>
  <c r="H7475" i="3" s="1"/>
  <c r="H7482" i="3" a="1"/>
  <c r="H7482" i="3" s="1"/>
  <c r="H7485" i="3" a="1"/>
  <c r="H7485" i="3" s="1"/>
  <c r="H7488" i="3" a="1"/>
  <c r="H7488" i="3" s="1"/>
  <c r="H7491" i="3" a="1"/>
  <c r="H7491" i="3" s="1"/>
  <c r="H7498" i="3" a="1"/>
  <c r="H7498" i="3" s="1"/>
  <c r="H7501" i="3" a="1"/>
  <c r="H7501" i="3" s="1"/>
  <c r="H7504" i="3" a="1"/>
  <c r="H7504" i="3" s="1"/>
  <c r="H7507" i="3" a="1"/>
  <c r="H7507" i="3" s="1"/>
  <c r="H7514" i="3" a="1"/>
  <c r="H7514" i="3" s="1"/>
  <c r="H7517" i="3" a="1"/>
  <c r="H7517" i="3" s="1"/>
  <c r="H7520" i="3" a="1"/>
  <c r="H7520" i="3" s="1"/>
  <c r="H7523" i="3" a="1"/>
  <c r="H7523" i="3" s="1"/>
  <c r="H7530" i="3" a="1"/>
  <c r="H7530" i="3" s="1"/>
  <c r="H7533" i="3" a="1"/>
  <c r="H7533" i="3" s="1"/>
  <c r="H7536" i="3" a="1"/>
  <c r="H7536" i="3" s="1"/>
  <c r="H7539" i="3" a="1"/>
  <c r="H7539" i="3" s="1"/>
  <c r="H7546" i="3" a="1"/>
  <c r="H7546" i="3" s="1"/>
  <c r="H7549" i="3" a="1"/>
  <c r="H7549" i="3" s="1"/>
  <c r="H7552" i="3" a="1"/>
  <c r="H7552" i="3" s="1"/>
  <c r="H7555" i="3" a="1"/>
  <c r="H7555" i="3" s="1"/>
  <c r="H7559" i="3" a="1"/>
  <c r="H7559" i="3" s="1"/>
  <c r="H7566" i="3" a="1"/>
  <c r="H7566" i="3" s="1"/>
  <c r="H7570" i="3" a="1"/>
  <c r="H7570" i="3" s="1"/>
  <c r="H7573" i="3" a="1"/>
  <c r="H7573" i="3" s="1"/>
  <c r="H7576" i="3" a="1"/>
  <c r="H7576" i="3" s="1"/>
  <c r="H7580" i="3" a="1"/>
  <c r="H7580" i="3" s="1"/>
  <c r="H7584" i="3" a="1"/>
  <c r="H7584" i="3" s="1"/>
  <c r="H7590" i="3" a="1"/>
  <c r="H7590" i="3" s="1"/>
  <c r="H7593" i="3" a="1"/>
  <c r="H7593" i="3" s="1"/>
  <c r="H7596" i="3" a="1"/>
  <c r="H7596" i="3" s="1"/>
  <c r="H7600" i="3" a="1"/>
  <c r="H7600" i="3" s="1"/>
  <c r="H7606" i="3" a="1"/>
  <c r="H7606" i="3" s="1"/>
  <c r="H7609" i="3" a="1"/>
  <c r="H7609" i="3" s="1"/>
  <c r="H7612" i="3" a="1"/>
  <c r="H7612" i="3" s="1"/>
  <c r="H7616" i="3" a="1"/>
  <c r="H7616" i="3" s="1"/>
  <c r="H7619" i="3" a="1"/>
  <c r="H7619" i="3" s="1"/>
  <c r="H7623" i="3" a="1"/>
  <c r="H7623" i="3" s="1"/>
  <c r="H7626" i="3" a="1"/>
  <c r="H7626" i="3" s="1"/>
  <c r="H7630" i="3" a="1"/>
  <c r="H7630" i="3" s="1"/>
  <c r="H7633" i="3" a="1"/>
  <c r="H7633" i="3" s="1"/>
  <c r="H7637" i="3" a="1"/>
  <c r="H7637" i="3" s="1"/>
  <c r="H7644" i="3" a="1"/>
  <c r="H7644" i="3" s="1"/>
  <c r="H7648" i="3" a="1"/>
  <c r="H7648" i="3" s="1"/>
  <c r="H7651" i="3" a="1"/>
  <c r="H7651" i="3" s="1"/>
  <c r="H7655" i="3" a="1"/>
  <c r="H7655" i="3" s="1"/>
  <c r="H7658" i="3" a="1"/>
  <c r="H7658" i="3" s="1"/>
  <c r="H7662" i="3" a="1"/>
  <c r="H7662" i="3" s="1"/>
  <c r="H7665" i="3" a="1"/>
  <c r="H7665" i="3" s="1"/>
  <c r="H7669" i="3" a="1"/>
  <c r="H7669" i="3" s="1"/>
  <c r="H7676" i="3" a="1"/>
  <c r="H7676" i="3" s="1"/>
  <c r="H7680" i="3" a="1"/>
  <c r="H7680" i="3" s="1"/>
  <c r="H7683" i="3" a="1"/>
  <c r="H7683" i="3" s="1"/>
  <c r="H7687" i="3" a="1"/>
  <c r="H7687" i="3" s="1"/>
  <c r="H7690" i="3" a="1"/>
  <c r="H7690" i="3" s="1"/>
  <c r="H7694" i="3" a="1"/>
  <c r="H7694" i="3" s="1"/>
  <c r="H7697" i="3" a="1"/>
  <c r="H7697" i="3" s="1"/>
  <c r="H7701" i="3" a="1"/>
  <c r="H7701" i="3" s="1"/>
  <c r="H7708" i="3" a="1"/>
  <c r="H7708" i="3" s="1"/>
  <c r="H7712" i="3" a="1"/>
  <c r="H7712" i="3" s="1"/>
  <c r="H7715" i="3" a="1"/>
  <c r="H7715" i="3" s="1"/>
  <c r="H7719" i="3" a="1"/>
  <c r="H7719" i="3" s="1"/>
  <c r="H7722" i="3" a="1"/>
  <c r="H7722" i="3" s="1"/>
  <c r="H7726" i="3" a="1"/>
  <c r="H7726" i="3" s="1"/>
  <c r="H7729" i="3" a="1"/>
  <c r="H7729" i="3" s="1"/>
  <c r="H7733" i="3" a="1"/>
  <c r="H7733" i="3" s="1"/>
  <c r="H7740" i="3" a="1"/>
  <c r="H7740" i="3" s="1"/>
  <c r="H7744" i="3" a="1"/>
  <c r="H7744" i="3" s="1"/>
  <c r="H7747" i="3" a="1"/>
  <c r="H7747" i="3" s="1"/>
  <c r="H7751" i="3" a="1"/>
  <c r="H7751" i="3" s="1"/>
  <c r="H7754" i="3" a="1"/>
  <c r="H7754" i="3" s="1"/>
  <c r="H7758" i="3" a="1"/>
  <c r="H7758" i="3" s="1"/>
  <c r="H7761" i="3" a="1"/>
  <c r="H7761" i="3" s="1"/>
  <c r="H7765" i="3" a="1"/>
  <c r="H7765" i="3" s="1"/>
  <c r="H7772" i="3" a="1"/>
  <c r="H7772" i="3" s="1"/>
  <c r="H7776" i="3" a="1"/>
  <c r="H7776" i="3" s="1"/>
  <c r="H7779" i="3" a="1"/>
  <c r="H7779" i="3" s="1"/>
  <c r="H7783" i="3" a="1"/>
  <c r="H7783" i="3" s="1"/>
  <c r="H7786" i="3" a="1"/>
  <c r="H7786" i="3" s="1"/>
  <c r="H7790" i="3" a="1"/>
  <c r="H7790" i="3" s="1"/>
  <c r="H7793" i="3" a="1"/>
  <c r="H7793" i="3" s="1"/>
  <c r="H7797" i="3" a="1"/>
  <c r="H7797" i="3" s="1"/>
  <c r="H7804" i="3" a="1"/>
  <c r="H7804" i="3" s="1"/>
  <c r="H7808" i="3" a="1"/>
  <c r="H7808" i="3" s="1"/>
  <c r="H7811" i="3" a="1"/>
  <c r="H7811" i="3" s="1"/>
  <c r="H7815" i="3" a="1"/>
  <c r="H7815" i="3" s="1"/>
  <c r="H7818" i="3" a="1"/>
  <c r="H7818" i="3" s="1"/>
  <c r="H7822" i="3" a="1"/>
  <c r="H7822" i="3" s="1"/>
  <c r="H7825" i="3" a="1"/>
  <c r="H7825" i="3" s="1"/>
  <c r="H7829" i="3" a="1"/>
  <c r="H7829" i="3" s="1"/>
  <c r="H7836" i="3" a="1"/>
  <c r="H7836" i="3" s="1"/>
  <c r="H7840" i="3" a="1"/>
  <c r="H7840" i="3" s="1"/>
  <c r="H7843" i="3" a="1"/>
  <c r="H7843" i="3" s="1"/>
  <c r="H7847" i="3" a="1"/>
  <c r="H7847" i="3" s="1"/>
  <c r="H7850" i="3" a="1"/>
  <c r="H7850" i="3" s="1"/>
  <c r="H7854" i="3" a="1"/>
  <c r="H7854" i="3" s="1"/>
  <c r="H7857" i="3" a="1"/>
  <c r="H7857" i="3" s="1"/>
  <c r="H7861" i="3" a="1"/>
  <c r="H7861" i="3" s="1"/>
  <c r="H7868" i="3" a="1"/>
  <c r="H7868" i="3" s="1"/>
  <c r="H7872" i="3" a="1"/>
  <c r="H7872" i="3" s="1"/>
  <c r="H7875" i="3" a="1"/>
  <c r="H7875" i="3" s="1"/>
  <c r="H7879" i="3" a="1"/>
  <c r="H7879" i="3" s="1"/>
  <c r="H7882" i="3" a="1"/>
  <c r="H7882" i="3" s="1"/>
  <c r="H7885" i="3" a="1"/>
  <c r="H7885" i="3" s="1"/>
  <c r="H7891" i="3" a="1"/>
  <c r="H7891" i="3" s="1"/>
  <c r="H7895" i="3" a="1"/>
  <c r="H7895" i="3" s="1"/>
  <c r="H7898" i="3" a="1"/>
  <c r="H7898" i="3" s="1"/>
  <c r="H7901" i="3" a="1"/>
  <c r="H7901" i="3" s="1"/>
  <c r="H7907" i="3" a="1"/>
  <c r="H7907" i="3" s="1"/>
  <c r="H7911" i="3" a="1"/>
  <c r="H7911" i="3" s="1"/>
  <c r="H7914" i="3" a="1"/>
  <c r="H7914" i="3" s="1"/>
  <c r="H7917" i="3" a="1"/>
  <c r="H7917" i="3" s="1"/>
  <c r="H7923" i="3" a="1"/>
  <c r="H7923" i="3" s="1"/>
  <c r="H7927" i="3" a="1"/>
  <c r="H7927" i="3" s="1"/>
  <c r="H7930" i="3" a="1"/>
  <c r="H7930" i="3" s="1"/>
  <c r="H7933" i="3" a="1"/>
  <c r="H7933" i="3" s="1"/>
  <c r="H7939" i="3" a="1"/>
  <c r="H7939" i="3" s="1"/>
  <c r="H7943" i="3" a="1"/>
  <c r="H7943" i="3" s="1"/>
  <c r="H7946" i="3" a="1"/>
  <c r="H7946" i="3" s="1"/>
  <c r="H7949" i="3" a="1"/>
  <c r="H7949" i="3" s="1"/>
  <c r="H7955" i="3" a="1"/>
  <c r="H7955" i="3" s="1"/>
  <c r="H7959" i="3" a="1"/>
  <c r="H7959" i="3" s="1"/>
  <c r="H7962" i="3" a="1"/>
  <c r="H7962" i="3" s="1"/>
  <c r="H7965" i="3" a="1"/>
  <c r="H7965" i="3" s="1"/>
  <c r="H7971" i="3" a="1"/>
  <c r="H7971" i="3" s="1"/>
  <c r="H7975" i="3" a="1"/>
  <c r="H7975" i="3" s="1"/>
  <c r="H7978" i="3" a="1"/>
  <c r="H7978" i="3" s="1"/>
  <c r="H7981" i="3" a="1"/>
  <c r="H7981" i="3" s="1"/>
  <c r="H7987" i="3" a="1"/>
  <c r="H7987" i="3" s="1"/>
  <c r="H7991" i="3" a="1"/>
  <c r="H7991" i="3" s="1"/>
  <c r="H7998" i="3" a="1"/>
  <c r="H7998" i="3" s="1"/>
  <c r="H8001" i="3" a="1"/>
  <c r="H8001" i="3" s="1"/>
  <c r="H8004" i="3" a="1"/>
  <c r="H8004" i="3" s="1"/>
  <c r="H8007" i="3" a="1"/>
  <c r="H8007" i="3" s="1"/>
  <c r="H8014" i="3" a="1"/>
  <c r="H8014" i="3" s="1"/>
  <c r="H8017" i="3" a="1"/>
  <c r="H8017" i="3" s="1"/>
  <c r="H8020" i="3" a="1"/>
  <c r="H8020" i="3" s="1"/>
  <c r="H8023" i="3" a="1"/>
  <c r="H8023" i="3" s="1"/>
  <c r="H8030" i="3" a="1"/>
  <c r="H8030" i="3" s="1"/>
  <c r="H8033" i="3" a="1"/>
  <c r="H8033" i="3" s="1"/>
  <c r="H8036" i="3" a="1"/>
  <c r="H8036" i="3" s="1"/>
  <c r="H8039" i="3" a="1"/>
  <c r="H8039" i="3" s="1"/>
  <c r="H8046" i="3" a="1"/>
  <c r="H8046" i="3" s="1"/>
  <c r="H8049" i="3" a="1"/>
  <c r="H8049" i="3" s="1"/>
  <c r="H8052" i="3" a="1"/>
  <c r="H8052" i="3" s="1"/>
  <c r="H8055" i="3" a="1"/>
  <c r="H8055" i="3" s="1"/>
  <c r="H8058" i="3" a="1"/>
  <c r="H8058" i="3" s="1"/>
  <c r="H8061" i="3" a="1"/>
  <c r="H8061" i="3" s="1"/>
  <c r="H6917" i="3" a="1"/>
  <c r="H6917" i="3" s="1"/>
  <c r="H6940" i="3" a="1"/>
  <c r="H6940" i="3" s="1"/>
  <c r="H6946" i="3" a="1"/>
  <c r="H6946" i="3" s="1"/>
  <c r="H6952" i="3" a="1"/>
  <c r="H6952" i="3" s="1"/>
  <c r="H6970" i="3" a="1"/>
  <c r="H6970" i="3" s="1"/>
  <c r="H6977" i="3" a="1"/>
  <c r="H6977" i="3" s="1"/>
  <c r="H6983" i="3" a="1"/>
  <c r="H6983" i="3" s="1"/>
  <c r="H6989" i="3" a="1"/>
  <c r="H6989" i="3" s="1"/>
  <c r="H7002" i="3" a="1"/>
  <c r="H7002" i="3" s="1"/>
  <c r="H7009" i="3" a="1"/>
  <c r="H7009" i="3" s="1"/>
  <c r="H7015" i="3" a="1"/>
  <c r="H7015" i="3" s="1"/>
  <c r="H7021" i="3" a="1"/>
  <c r="H7021" i="3" s="1"/>
  <c r="H7034" i="3" a="1"/>
  <c r="H7034" i="3" s="1"/>
  <c r="H7038" i="3" a="1"/>
  <c r="H7038" i="3" s="1"/>
  <c r="H7042" i="3" a="1"/>
  <c r="H7042" i="3" s="1"/>
  <c r="H7047" i="3" a="1"/>
  <c r="H7047" i="3" s="1"/>
  <c r="H7051" i="3" a="1"/>
  <c r="H7051" i="3" s="1"/>
  <c r="H7055" i="3" a="1"/>
  <c r="H7055" i="3" s="1"/>
  <c r="H7063" i="3" a="1"/>
  <c r="H7063" i="3" s="1"/>
  <c r="H7067" i="3" a="1"/>
  <c r="H7067" i="3" s="1"/>
  <c r="H7072" i="3" a="1"/>
  <c r="H7072" i="3" s="1"/>
  <c r="H7079" i="3" a="1"/>
  <c r="H7079" i="3" s="1"/>
  <c r="H7082" i="3" a="1"/>
  <c r="H7082" i="3" s="1"/>
  <c r="H7085" i="3" a="1"/>
  <c r="H7085" i="3" s="1"/>
  <c r="H7089" i="3" a="1"/>
  <c r="H7089" i="3" s="1"/>
  <c r="H7094" i="3" a="1"/>
  <c r="H7094" i="3" s="1"/>
  <c r="H7100" i="3" a="1"/>
  <c r="H7100" i="3" s="1"/>
  <c r="H7103" i="3" a="1"/>
  <c r="H7103" i="3" s="1"/>
  <c r="H7106" i="3" a="1"/>
  <c r="H7106" i="3" s="1"/>
  <c r="H7109" i="3" a="1"/>
  <c r="H7109" i="3" s="1"/>
  <c r="H7112" i="3" a="1"/>
  <c r="H7112" i="3" s="1"/>
  <c r="H7115" i="3" a="1"/>
  <c r="H7115" i="3" s="1"/>
  <c r="H7121" i="3" a="1"/>
  <c r="H7121" i="3" s="1"/>
  <c r="H7126" i="3" a="1"/>
  <c r="H7126" i="3" s="1"/>
  <c r="H7132" i="3" a="1"/>
  <c r="H7132" i="3" s="1"/>
  <c r="H7135" i="3" a="1"/>
  <c r="H7135" i="3" s="1"/>
  <c r="H7138" i="3" a="1"/>
  <c r="H7138" i="3" s="1"/>
  <c r="H7141" i="3" a="1"/>
  <c r="H7141" i="3" s="1"/>
  <c r="H7144" i="3" a="1"/>
  <c r="H7144" i="3" s="1"/>
  <c r="H7147" i="3" a="1"/>
  <c r="H7147" i="3" s="1"/>
  <c r="H7153" i="3" a="1"/>
  <c r="H7153" i="3" s="1"/>
  <c r="H7158" i="3" a="1"/>
  <c r="H7158" i="3" s="1"/>
  <c r="H7164" i="3" a="1"/>
  <c r="H7164" i="3" s="1"/>
  <c r="H7167" i="3" a="1"/>
  <c r="H7167" i="3" s="1"/>
  <c r="H7170" i="3" a="1"/>
  <c r="H7170" i="3" s="1"/>
  <c r="H7173" i="3" a="1"/>
  <c r="H7173" i="3" s="1"/>
  <c r="H7176" i="3" a="1"/>
  <c r="H7176" i="3" s="1"/>
  <c r="H7179" i="3" a="1"/>
  <c r="H7179" i="3" s="1"/>
  <c r="H7185" i="3" a="1"/>
  <c r="H7185" i="3" s="1"/>
  <c r="H7190" i="3" a="1"/>
  <c r="H7190" i="3" s="1"/>
  <c r="H7196" i="3" a="1"/>
  <c r="H7196" i="3" s="1"/>
  <c r="H7199" i="3" a="1"/>
  <c r="H7199" i="3" s="1"/>
  <c r="H7202" i="3" a="1"/>
  <c r="H7202" i="3" s="1"/>
  <c r="H7209" i="3" a="1"/>
  <c r="H7209" i="3" s="1"/>
  <c r="H7212" i="3" a="1"/>
  <c r="H7212" i="3" s="1"/>
  <c r="H7215" i="3" a="1"/>
  <c r="H7215" i="3" s="1"/>
  <c r="H7218" i="3" a="1"/>
  <c r="H7218" i="3" s="1"/>
  <c r="H7225" i="3" a="1"/>
  <c r="H7225" i="3" s="1"/>
  <c r="H7228" i="3" a="1"/>
  <c r="H7228" i="3" s="1"/>
  <c r="H7231" i="3" a="1"/>
  <c r="H7231" i="3" s="1"/>
  <c r="H7234" i="3" a="1"/>
  <c r="H7234" i="3" s="1"/>
  <c r="H7241" i="3" a="1"/>
  <c r="H7241" i="3" s="1"/>
  <c r="H7244" i="3" a="1"/>
  <c r="H7244" i="3" s="1"/>
  <c r="H7247" i="3" a="1"/>
  <c r="H7247" i="3" s="1"/>
  <c r="H7250" i="3" a="1"/>
  <c r="H7250" i="3" s="1"/>
  <c r="H7257" i="3" a="1"/>
  <c r="H7257" i="3" s="1"/>
  <c r="H7260" i="3" a="1"/>
  <c r="H7260" i="3" s="1"/>
  <c r="H7263" i="3" a="1"/>
  <c r="H7263" i="3" s="1"/>
  <c r="H7266" i="3" a="1"/>
  <c r="H7266" i="3" s="1"/>
  <c r="H7273" i="3" a="1"/>
  <c r="H7273" i="3" s="1"/>
  <c r="H7276" i="3" a="1"/>
  <c r="H7276" i="3" s="1"/>
  <c r="H7279" i="3" a="1"/>
  <c r="H7279" i="3" s="1"/>
  <c r="H7282" i="3" a="1"/>
  <c r="H7282" i="3" s="1"/>
  <c r="H7289" i="3" a="1"/>
  <c r="H7289" i="3" s="1"/>
  <c r="H7292" i="3" a="1"/>
  <c r="H7292" i="3" s="1"/>
  <c r="H7295" i="3" a="1"/>
  <c r="H7295" i="3" s="1"/>
  <c r="H7298" i="3" a="1"/>
  <c r="H7298" i="3" s="1"/>
  <c r="H7305" i="3" a="1"/>
  <c r="H7305" i="3" s="1"/>
  <c r="H7308" i="3" a="1"/>
  <c r="H7308" i="3" s="1"/>
  <c r="H7311" i="3" a="1"/>
  <c r="H7311" i="3" s="1"/>
  <c r="H7314" i="3" a="1"/>
  <c r="H7314" i="3" s="1"/>
  <c r="H7321" i="3" a="1"/>
  <c r="H7321" i="3" s="1"/>
  <c r="H7324" i="3" a="1"/>
  <c r="H7324" i="3" s="1"/>
  <c r="H7327" i="3" a="1"/>
  <c r="H7327" i="3" s="1"/>
  <c r="H7330" i="3" a="1"/>
  <c r="H7330" i="3" s="1"/>
  <c r="H7337" i="3" a="1"/>
  <c r="H7337" i="3" s="1"/>
  <c r="H7340" i="3" a="1"/>
  <c r="H7340" i="3" s="1"/>
  <c r="H7343" i="3" a="1"/>
  <c r="H7343" i="3" s="1"/>
  <c r="H7346" i="3" a="1"/>
  <c r="H7346" i="3" s="1"/>
  <c r="H7353" i="3" a="1"/>
  <c r="H7353" i="3" s="1"/>
  <c r="H7356" i="3" a="1"/>
  <c r="H7356" i="3" s="1"/>
  <c r="H7359" i="3" a="1"/>
  <c r="H7359" i="3" s="1"/>
  <c r="H7362" i="3" a="1"/>
  <c r="H7362" i="3" s="1"/>
  <c r="H7365" i="3" a="1"/>
  <c r="H7365" i="3" s="1"/>
  <c r="H7368" i="3" a="1"/>
  <c r="H7368" i="3" s="1"/>
  <c r="H7371" i="3" a="1"/>
  <c r="H7371" i="3" s="1"/>
  <c r="H7377" i="3" a="1"/>
  <c r="H7377" i="3" s="1"/>
  <c r="H7382" i="3" a="1"/>
  <c r="H7382" i="3" s="1"/>
  <c r="H7388" i="3" a="1"/>
  <c r="H7388" i="3" s="1"/>
  <c r="H7391" i="3" a="1"/>
  <c r="H7391" i="3" s="1"/>
  <c r="H7394" i="3" a="1"/>
  <c r="H7394" i="3" s="1"/>
  <c r="H7397" i="3" a="1"/>
  <c r="H7397" i="3" s="1"/>
  <c r="H7400" i="3" a="1"/>
  <c r="H7400" i="3" s="1"/>
  <c r="H7403" i="3" a="1"/>
  <c r="H7403" i="3" s="1"/>
  <c r="H7409" i="3" a="1"/>
  <c r="H7409" i="3" s="1"/>
  <c r="H7412" i="3" a="1"/>
  <c r="H7412" i="3" s="1"/>
  <c r="H7415" i="3" a="1"/>
  <c r="H7415" i="3" s="1"/>
  <c r="H7418" i="3" a="1"/>
  <c r="H7418" i="3" s="1"/>
  <c r="H7421" i="3" a="1"/>
  <c r="H7421" i="3" s="1"/>
  <c r="H7424" i="3" a="1"/>
  <c r="H7424" i="3" s="1"/>
  <c r="H7427" i="3" a="1"/>
  <c r="H7427" i="3" s="1"/>
  <c r="H7433" i="3" a="1"/>
  <c r="H7433" i="3" s="1"/>
  <c r="H7438" i="3" a="1"/>
  <c r="H7438" i="3" s="1"/>
  <c r="H7444" i="3" a="1"/>
  <c r="H7444" i="3" s="1"/>
  <c r="H7447" i="3" a="1"/>
  <c r="H7447" i="3" s="1"/>
  <c r="H7450" i="3" a="1"/>
  <c r="H7450" i="3" s="1"/>
  <c r="H7453" i="3" a="1"/>
  <c r="H7453" i="3" s="1"/>
  <c r="H7456" i="3" a="1"/>
  <c r="H7456" i="3" s="1"/>
  <c r="H7459" i="3" a="1"/>
  <c r="H7459" i="3" s="1"/>
  <c r="H7462" i="3" a="1"/>
  <c r="H7462" i="3" s="1"/>
  <c r="H7466" i="3" a="1"/>
  <c r="H7466" i="3" s="1"/>
  <c r="H7473" i="3" a="1"/>
  <c r="H7473" i="3" s="1"/>
  <c r="H7476" i="3" a="1"/>
  <c r="H7476" i="3" s="1"/>
  <c r="H7479" i="3" a="1"/>
  <c r="H7479" i="3" s="1"/>
  <c r="H7486" i="3" a="1"/>
  <c r="H7486" i="3" s="1"/>
  <c r="H7489" i="3" a="1"/>
  <c r="H7489" i="3" s="1"/>
  <c r="H7492" i="3" a="1"/>
  <c r="H7492" i="3" s="1"/>
  <c r="H7495" i="3" a="1"/>
  <c r="H7495" i="3" s="1"/>
  <c r="H7502" i="3" a="1"/>
  <c r="H7502" i="3" s="1"/>
  <c r="H7505" i="3" a="1"/>
  <c r="H7505" i="3" s="1"/>
  <c r="H7508" i="3" a="1"/>
  <c r="H7508" i="3" s="1"/>
  <c r="H7511" i="3" a="1"/>
  <c r="H7511" i="3" s="1"/>
  <c r="H7518" i="3" a="1"/>
  <c r="H7518" i="3" s="1"/>
  <c r="H7521" i="3" a="1"/>
  <c r="H7521" i="3" s="1"/>
  <c r="H7524" i="3" a="1"/>
  <c r="H7524" i="3" s="1"/>
  <c r="H7527" i="3" a="1"/>
  <c r="H7527" i="3" s="1"/>
  <c r="H7534" i="3" a="1"/>
  <c r="H7534" i="3" s="1"/>
  <c r="H7537" i="3" a="1"/>
  <c r="H7537" i="3" s="1"/>
  <c r="H7540" i="3" a="1"/>
  <c r="H7540" i="3" s="1"/>
  <c r="H7543" i="3" a="1"/>
  <c r="H7543" i="3" s="1"/>
  <c r="H7550" i="3" a="1"/>
  <c r="H7550" i="3" s="1"/>
  <c r="H7553" i="3" a="1"/>
  <c r="H7553" i="3" s="1"/>
  <c r="H7556" i="3" a="1"/>
  <c r="H7556" i="3" s="1"/>
  <c r="H7560" i="3" a="1"/>
  <c r="H7560" i="3" s="1"/>
  <c r="H7563" i="3" a="1"/>
  <c r="H7563" i="3" s="1"/>
  <c r="H7567" i="3" a="1"/>
  <c r="H7567" i="3" s="1"/>
  <c r="H7574" i="3" a="1"/>
  <c r="H7574" i="3" s="1"/>
  <c r="H7577" i="3" a="1"/>
  <c r="H7577" i="3" s="1"/>
  <c r="H7581" i="3" a="1"/>
  <c r="H7581" i="3" s="1"/>
  <c r="H7587" i="3" a="1"/>
  <c r="H7587" i="3" s="1"/>
  <c r="H7591" i="3" a="1"/>
  <c r="H7591" i="3" s="1"/>
  <c r="H7594" i="3" a="1"/>
  <c r="H7594" i="3" s="1"/>
  <c r="H7597" i="3" a="1"/>
  <c r="H7597" i="3" s="1"/>
  <c r="H7603" i="3" a="1"/>
  <c r="H7603" i="3" s="1"/>
  <c r="H7607" i="3" a="1"/>
  <c r="H7607" i="3" s="1"/>
  <c r="H7610" i="3" a="1"/>
  <c r="H7610" i="3" s="1"/>
  <c r="H7613" i="3" a="1"/>
  <c r="H7613" i="3" s="1"/>
  <c r="H7620" i="3" a="1"/>
  <c r="H7620" i="3" s="1"/>
  <c r="H7624" i="3" a="1"/>
  <c r="H7624" i="3" s="1"/>
  <c r="H7627" i="3" a="1"/>
  <c r="H7627" i="3" s="1"/>
  <c r="H7631" i="3" a="1"/>
  <c r="H7631" i="3" s="1"/>
  <c r="H7634" i="3" a="1"/>
  <c r="H7634" i="3" s="1"/>
  <c r="H7638" i="3" a="1"/>
  <c r="H7638" i="3" s="1"/>
  <c r="H7641" i="3" a="1"/>
  <c r="H7641" i="3" s="1"/>
  <c r="H7645" i="3" a="1"/>
  <c r="H7645" i="3" s="1"/>
  <c r="H7652" i="3" a="1"/>
  <c r="H7652" i="3" s="1"/>
  <c r="H7656" i="3" a="1"/>
  <c r="H7656" i="3" s="1"/>
  <c r="H7659" i="3" a="1"/>
  <c r="H7659" i="3" s="1"/>
  <c r="H7663" i="3" a="1"/>
  <c r="H7663" i="3" s="1"/>
  <c r="H7666" i="3" a="1"/>
  <c r="H7666" i="3" s="1"/>
  <c r="H7670" i="3" a="1"/>
  <c r="H7670" i="3" s="1"/>
  <c r="H7673" i="3" a="1"/>
  <c r="H7673" i="3" s="1"/>
  <c r="H7677" i="3" a="1"/>
  <c r="H7677" i="3" s="1"/>
  <c r="H7684" i="3" a="1"/>
  <c r="H7684" i="3" s="1"/>
  <c r="H7688" i="3" a="1"/>
  <c r="H7688" i="3" s="1"/>
  <c r="H7691" i="3" a="1"/>
  <c r="H7691" i="3" s="1"/>
  <c r="H7695" i="3" a="1"/>
  <c r="H7695" i="3" s="1"/>
  <c r="H7698" i="3" a="1"/>
  <c r="H7698" i="3" s="1"/>
  <c r="H7702" i="3" a="1"/>
  <c r="H7702" i="3" s="1"/>
  <c r="H7705" i="3" a="1"/>
  <c r="H7705" i="3" s="1"/>
  <c r="H7709" i="3" a="1"/>
  <c r="H7709" i="3" s="1"/>
  <c r="H7716" i="3" a="1"/>
  <c r="H7716" i="3" s="1"/>
  <c r="H7720" i="3" a="1"/>
  <c r="H7720" i="3" s="1"/>
  <c r="H7723" i="3" a="1"/>
  <c r="H7723" i="3" s="1"/>
  <c r="H7727" i="3" a="1"/>
  <c r="H7727" i="3" s="1"/>
  <c r="H7730" i="3" a="1"/>
  <c r="H7730" i="3" s="1"/>
  <c r="H7734" i="3" a="1"/>
  <c r="H7734" i="3" s="1"/>
  <c r="H7737" i="3" a="1"/>
  <c r="H7737" i="3" s="1"/>
  <c r="H7741" i="3" a="1"/>
  <c r="H7741" i="3" s="1"/>
  <c r="H7748" i="3" a="1"/>
  <c r="H7748" i="3" s="1"/>
  <c r="H7752" i="3" a="1"/>
  <c r="H7752" i="3" s="1"/>
  <c r="H7755" i="3" a="1"/>
  <c r="H7755" i="3" s="1"/>
  <c r="H7759" i="3" a="1"/>
  <c r="H7759" i="3" s="1"/>
  <c r="H7762" i="3" a="1"/>
  <c r="H7762" i="3" s="1"/>
  <c r="H7766" i="3" a="1"/>
  <c r="H7766" i="3" s="1"/>
  <c r="H7769" i="3" a="1"/>
  <c r="H7769" i="3" s="1"/>
  <c r="H7773" i="3" a="1"/>
  <c r="H7773" i="3" s="1"/>
  <c r="H7780" i="3" a="1"/>
  <c r="H7780" i="3" s="1"/>
  <c r="H7784" i="3" a="1"/>
  <c r="H7784" i="3" s="1"/>
  <c r="H7787" i="3" a="1"/>
  <c r="H7787" i="3" s="1"/>
  <c r="H7791" i="3" a="1"/>
  <c r="H7791" i="3" s="1"/>
  <c r="H7794" i="3" a="1"/>
  <c r="H7794" i="3" s="1"/>
  <c r="H7798" i="3" a="1"/>
  <c r="H7798" i="3" s="1"/>
  <c r="H7801" i="3" a="1"/>
  <c r="H7801" i="3" s="1"/>
  <c r="H7805" i="3" a="1"/>
  <c r="H7805" i="3" s="1"/>
  <c r="H7812" i="3" a="1"/>
  <c r="H7812" i="3" s="1"/>
  <c r="H7816" i="3" a="1"/>
  <c r="H7816" i="3" s="1"/>
  <c r="H7819" i="3" a="1"/>
  <c r="H7819" i="3" s="1"/>
  <c r="H7823" i="3" a="1"/>
  <c r="H7823" i="3" s="1"/>
  <c r="H7826" i="3" a="1"/>
  <c r="H7826" i="3" s="1"/>
  <c r="H7830" i="3" a="1"/>
  <c r="H7830" i="3" s="1"/>
  <c r="H7833" i="3" a="1"/>
  <c r="H7833" i="3" s="1"/>
  <c r="H7837" i="3" a="1"/>
  <c r="H7837" i="3" s="1"/>
  <c r="H7844" i="3" a="1"/>
  <c r="H7844" i="3" s="1"/>
  <c r="H7848" i="3" a="1"/>
  <c r="H7848" i="3" s="1"/>
  <c r="H7851" i="3" a="1"/>
  <c r="H7851" i="3" s="1"/>
  <c r="H7855" i="3" a="1"/>
  <c r="H7855" i="3" s="1"/>
  <c r="H7858" i="3" a="1"/>
  <c r="H7858" i="3" s="1"/>
  <c r="H7862" i="3" a="1"/>
  <c r="H7862" i="3" s="1"/>
  <c r="H7865" i="3" a="1"/>
  <c r="H7865" i="3" s="1"/>
  <c r="H7869" i="3" a="1"/>
  <c r="H7869" i="3" s="1"/>
  <c r="H7876" i="3" a="1"/>
  <c r="H7876" i="3" s="1"/>
  <c r="H7880" i="3" a="1"/>
  <c r="H7880" i="3" s="1"/>
  <c r="H7886" i="3" a="1"/>
  <c r="H7886" i="3" s="1"/>
  <c r="H7889" i="3" a="1"/>
  <c r="H7889" i="3" s="1"/>
  <c r="H7892" i="3" a="1"/>
  <c r="H7892" i="3" s="1"/>
  <c r="H7896" i="3" a="1"/>
  <c r="H7896" i="3" s="1"/>
  <c r="H7902" i="3" a="1"/>
  <c r="H7902" i="3" s="1"/>
  <c r="H7905" i="3" a="1"/>
  <c r="H7905" i="3" s="1"/>
  <c r="H7908" i="3" a="1"/>
  <c r="H7908" i="3" s="1"/>
  <c r="H7912" i="3" a="1"/>
  <c r="H7912" i="3" s="1"/>
  <c r="H7918" i="3" a="1"/>
  <c r="H7918" i="3" s="1"/>
  <c r="H7921" i="3" a="1"/>
  <c r="H7921" i="3" s="1"/>
  <c r="H7924" i="3" a="1"/>
  <c r="H7924" i="3" s="1"/>
  <c r="H7928" i="3" a="1"/>
  <c r="H7928" i="3" s="1"/>
  <c r="H7934" i="3" a="1"/>
  <c r="H7934" i="3" s="1"/>
  <c r="H7937" i="3" a="1"/>
  <c r="H7937" i="3" s="1"/>
  <c r="H7940" i="3" a="1"/>
  <c r="H7940" i="3" s="1"/>
  <c r="H7944" i="3" a="1"/>
  <c r="H7944" i="3" s="1"/>
  <c r="H7950" i="3" a="1"/>
  <c r="H7950" i="3" s="1"/>
  <c r="H7953" i="3" a="1"/>
  <c r="H7953" i="3" s="1"/>
  <c r="H7956" i="3" a="1"/>
  <c r="H7956" i="3" s="1"/>
  <c r="H7960" i="3" a="1"/>
  <c r="H7960" i="3" s="1"/>
  <c r="H7966" i="3" a="1"/>
  <c r="H7966" i="3" s="1"/>
  <c r="H7969" i="3" a="1"/>
  <c r="H7969" i="3" s="1"/>
  <c r="H7972" i="3" a="1"/>
  <c r="H7972" i="3" s="1"/>
  <c r="H7976" i="3" a="1"/>
  <c r="H7976" i="3" s="1"/>
  <c r="H7982" i="3" a="1"/>
  <c r="H7982" i="3" s="1"/>
  <c r="H7985" i="3" a="1"/>
  <c r="H7985" i="3" s="1"/>
  <c r="H7988" i="3" a="1"/>
  <c r="H7988" i="3" s="1"/>
  <c r="H7992" i="3" a="1"/>
  <c r="H7992" i="3" s="1"/>
  <c r="H7995" i="3" a="1"/>
  <c r="H7995" i="3" s="1"/>
  <c r="H8002" i="3" a="1"/>
  <c r="H8002" i="3" s="1"/>
  <c r="H8005" i="3" a="1"/>
  <c r="H8005" i="3" s="1"/>
  <c r="H8008" i="3" a="1"/>
  <c r="H8008" i="3" s="1"/>
  <c r="H8011" i="3" a="1"/>
  <c r="H8011" i="3" s="1"/>
  <c r="H8018" i="3" a="1"/>
  <c r="H8018" i="3" s="1"/>
  <c r="H8021" i="3" a="1"/>
  <c r="H8021" i="3" s="1"/>
  <c r="H8024" i="3" a="1"/>
  <c r="H8024" i="3" s="1"/>
  <c r="H8027" i="3" a="1"/>
  <c r="H8027" i="3" s="1"/>
  <c r="H8034" i="3" a="1"/>
  <c r="H8034" i="3" s="1"/>
  <c r="H8037" i="3" a="1"/>
  <c r="H8037" i="3" s="1"/>
  <c r="H8040" i="3" a="1"/>
  <c r="H8040" i="3" s="1"/>
  <c r="H8043" i="3" a="1"/>
  <c r="H8043" i="3" s="1"/>
  <c r="H8050" i="3" a="1"/>
  <c r="H8050" i="3" s="1"/>
  <c r="H8053" i="3" a="1"/>
  <c r="H8053" i="3" s="1"/>
  <c r="H8056" i="3" a="1"/>
  <c r="H8056" i="3" s="1"/>
  <c r="H8062" i="3" a="1"/>
  <c r="H8062" i="3" s="1"/>
  <c r="H8067" i="3" a="1"/>
  <c r="H8067" i="3" s="1"/>
  <c r="H8073" i="3" a="1"/>
  <c r="H8073" i="3" s="1"/>
  <c r="H8076" i="3" a="1"/>
  <c r="H8076" i="3" s="1"/>
  <c r="H8079" i="3" a="1"/>
  <c r="H8079" i="3" s="1"/>
  <c r="H8086" i="3" a="1"/>
  <c r="H8086" i="3" s="1"/>
  <c r="H8089" i="3" a="1"/>
  <c r="H8089" i="3" s="1"/>
  <c r="H8092" i="3" a="1"/>
  <c r="H8092" i="3" s="1"/>
  <c r="H8095" i="3" a="1"/>
  <c r="H8095" i="3" s="1"/>
  <c r="H8102" i="3" a="1"/>
  <c r="H8102" i="3" s="1"/>
  <c r="H8105" i="3" a="1"/>
  <c r="H8105" i="3" s="1"/>
  <c r="H8108" i="3" a="1"/>
  <c r="H8108" i="3" s="1"/>
  <c r="H8111" i="3" a="1"/>
  <c r="H8111" i="3" s="1"/>
  <c r="H8118" i="3" a="1"/>
  <c r="H8118" i="3" s="1"/>
  <c r="H8121" i="3" a="1"/>
  <c r="H8121" i="3" s="1"/>
  <c r="H8064" i="3" a="1"/>
  <c r="H8064" i="3" s="1"/>
  <c r="H8075" i="3" a="1"/>
  <c r="H8075" i="3" s="1"/>
  <c r="H8087" i="3" a="1"/>
  <c r="H8087" i="3" s="1"/>
  <c r="H8094" i="3" a="1"/>
  <c r="H8094" i="3" s="1"/>
  <c r="H8100" i="3" a="1"/>
  <c r="H8100" i="3" s="1"/>
  <c r="H8113" i="3" a="1"/>
  <c r="H8113" i="3" s="1"/>
  <c r="H8119" i="3" a="1"/>
  <c r="H8119" i="3" s="1"/>
  <c r="H8124" i="3" a="1"/>
  <c r="H8124" i="3" s="1"/>
  <c r="H8129" i="3" a="1"/>
  <c r="H8129" i="3" s="1"/>
  <c r="H8132" i="3" a="1"/>
  <c r="H8132" i="3" s="1"/>
  <c r="H8135" i="3" a="1"/>
  <c r="H8135" i="3" s="1"/>
  <c r="H8142" i="3" a="1"/>
  <c r="H8142" i="3" s="1"/>
  <c r="H8145" i="3" a="1"/>
  <c r="H8145" i="3" s="1"/>
  <c r="H8148" i="3" a="1"/>
  <c r="H8148" i="3" s="1"/>
  <c r="H8151" i="3" a="1"/>
  <c r="H8151" i="3" s="1"/>
  <c r="H8158" i="3" a="1"/>
  <c r="H8158" i="3" s="1"/>
  <c r="H8161" i="3" a="1"/>
  <c r="H8161" i="3" s="1"/>
  <c r="H8164" i="3" a="1"/>
  <c r="H8164" i="3" s="1"/>
  <c r="H8167" i="3" a="1"/>
  <c r="H8167" i="3" s="1"/>
  <c r="H8174" i="3" a="1"/>
  <c r="H8174" i="3" s="1"/>
  <c r="H8177" i="3" a="1"/>
  <c r="H8177" i="3" s="1"/>
  <c r="H8180" i="3" a="1"/>
  <c r="H8180" i="3" s="1"/>
  <c r="H8183" i="3" a="1"/>
  <c r="H8183" i="3" s="1"/>
  <c r="H8190" i="3" a="1"/>
  <c r="H8190" i="3" s="1"/>
  <c r="H8193" i="3" a="1"/>
  <c r="H8193" i="3" s="1"/>
  <c r="H8196" i="3" a="1"/>
  <c r="H8196" i="3" s="1"/>
  <c r="H8199" i="3" a="1"/>
  <c r="H8199" i="3" s="1"/>
  <c r="H8206" i="3" a="1"/>
  <c r="H8206" i="3" s="1"/>
  <c r="H8209" i="3" a="1"/>
  <c r="H8209" i="3" s="1"/>
  <c r="H8212" i="3" a="1"/>
  <c r="H8212" i="3" s="1"/>
  <c r="H8215" i="3" a="1"/>
  <c r="H8215" i="3" s="1"/>
  <c r="H8222" i="3" a="1"/>
  <c r="H8222" i="3" s="1"/>
  <c r="H8225" i="3" a="1"/>
  <c r="H8225" i="3" s="1"/>
  <c r="H8228" i="3" a="1"/>
  <c r="H8228" i="3" s="1"/>
  <c r="H8231" i="3" a="1"/>
  <c r="H8231" i="3" s="1"/>
  <c r="H8238" i="3" a="1"/>
  <c r="H8238" i="3" s="1"/>
  <c r="H8241" i="3" a="1"/>
  <c r="H8241" i="3" s="1"/>
  <c r="H8244" i="3" a="1"/>
  <c r="H8244" i="3" s="1"/>
  <c r="H8247" i="3" a="1"/>
  <c r="H8247" i="3" s="1"/>
  <c r="H8254" i="3" a="1"/>
  <c r="H8254" i="3" s="1"/>
  <c r="H8257" i="3" a="1"/>
  <c r="H8257" i="3" s="1"/>
  <c r="H8260" i="3" a="1"/>
  <c r="H8260" i="3" s="1"/>
  <c r="H8263" i="3" a="1"/>
  <c r="H8263" i="3" s="1"/>
  <c r="H8270" i="3" a="1"/>
  <c r="H8270" i="3" s="1"/>
  <c r="H8273" i="3" a="1"/>
  <c r="H8273" i="3" s="1"/>
  <c r="H8276" i="3" a="1"/>
  <c r="H8276" i="3" s="1"/>
  <c r="H8279" i="3" a="1"/>
  <c r="H8279" i="3" s="1"/>
  <c r="H8286" i="3" a="1"/>
  <c r="H8286" i="3" s="1"/>
  <c r="H8289" i="3" a="1"/>
  <c r="H8289" i="3" s="1"/>
  <c r="H8292" i="3" a="1"/>
  <c r="H8292" i="3" s="1"/>
  <c r="H8295" i="3" a="1"/>
  <c r="H8295" i="3" s="1"/>
  <c r="H8302" i="3" a="1"/>
  <c r="H8302" i="3" s="1"/>
  <c r="H8305" i="3" a="1"/>
  <c r="H8305" i="3" s="1"/>
  <c r="H8308" i="3" a="1"/>
  <c r="H8308" i="3" s="1"/>
  <c r="H8311" i="3" a="1"/>
  <c r="H8311" i="3" s="1"/>
  <c r="H8318" i="3" a="1"/>
  <c r="H8318" i="3" s="1"/>
  <c r="H8321" i="3" a="1"/>
  <c r="H8321" i="3" s="1"/>
  <c r="H8324" i="3" a="1"/>
  <c r="H8324" i="3" s="1"/>
  <c r="H8327" i="3" a="1"/>
  <c r="H8327" i="3" s="1"/>
  <c r="H8334" i="3" a="1"/>
  <c r="H8334" i="3" s="1"/>
  <c r="H8337" i="3" a="1"/>
  <c r="H8337" i="3" s="1"/>
  <c r="H8340" i="3" a="1"/>
  <c r="H8340" i="3" s="1"/>
  <c r="H8343" i="3" a="1"/>
  <c r="H8343" i="3" s="1"/>
  <c r="H8350" i="3" a="1"/>
  <c r="H8350" i="3" s="1"/>
  <c r="H8353" i="3" a="1"/>
  <c r="H8353" i="3" s="1"/>
  <c r="H8356" i="3" a="1"/>
  <c r="H8356" i="3" s="1"/>
  <c r="H8359" i="3" a="1"/>
  <c r="H8359" i="3" s="1"/>
  <c r="H8366" i="3" a="1"/>
  <c r="H8366" i="3" s="1"/>
  <c r="H8369" i="3" a="1"/>
  <c r="H8369" i="3" s="1"/>
  <c r="H8372" i="3" a="1"/>
  <c r="H8372" i="3" s="1"/>
  <c r="H8375" i="3" a="1"/>
  <c r="H8375" i="3" s="1"/>
  <c r="H8382" i="3" a="1"/>
  <c r="H8382" i="3" s="1"/>
  <c r="H8385" i="3" a="1"/>
  <c r="H8385" i="3" s="1"/>
  <c r="H8388" i="3" a="1"/>
  <c r="H8388" i="3" s="1"/>
  <c r="H8391" i="3" a="1"/>
  <c r="H8391" i="3" s="1"/>
  <c r="H8398" i="3" a="1"/>
  <c r="H8398" i="3" s="1"/>
  <c r="H8401" i="3" a="1"/>
  <c r="H8401" i="3" s="1"/>
  <c r="H8404" i="3" a="1"/>
  <c r="H8404" i="3" s="1"/>
  <c r="H8407" i="3" a="1"/>
  <c r="H8407" i="3" s="1"/>
  <c r="H8414" i="3" a="1"/>
  <c r="H8414" i="3" s="1"/>
  <c r="H8417" i="3" a="1"/>
  <c r="H8417" i="3" s="1"/>
  <c r="H8420" i="3" a="1"/>
  <c r="H8420" i="3" s="1"/>
  <c r="H8423" i="3" a="1"/>
  <c r="H8423" i="3" s="1"/>
  <c r="H8430" i="3" a="1"/>
  <c r="H8430" i="3" s="1"/>
  <c r="H8433" i="3" a="1"/>
  <c r="H8433" i="3" s="1"/>
  <c r="H8436" i="3" a="1"/>
  <c r="H8436" i="3" s="1"/>
  <c r="H8439" i="3" a="1"/>
  <c r="H8439" i="3" s="1"/>
  <c r="H8446" i="3" a="1"/>
  <c r="H8446" i="3" s="1"/>
  <c r="H8449" i="3" a="1"/>
  <c r="H8449" i="3" s="1"/>
  <c r="H8452" i="3" a="1"/>
  <c r="H8452" i="3" s="1"/>
  <c r="H8455" i="3" a="1"/>
  <c r="H8455" i="3" s="1"/>
  <c r="H8462" i="3" a="1"/>
  <c r="H8462" i="3" s="1"/>
  <c r="H8465" i="3" a="1"/>
  <c r="H8465" i="3" s="1"/>
  <c r="H8468" i="3" a="1"/>
  <c r="H8468" i="3" s="1"/>
  <c r="H8471" i="3" a="1"/>
  <c r="H8471" i="3" s="1"/>
  <c r="H8478" i="3" a="1"/>
  <c r="H8478" i="3" s="1"/>
  <c r="H8481" i="3" a="1"/>
  <c r="H8481" i="3" s="1"/>
  <c r="H8484" i="3" a="1"/>
  <c r="H8484" i="3" s="1"/>
  <c r="H8487" i="3" a="1"/>
  <c r="H8487" i="3" s="1"/>
  <c r="H8494" i="3" a="1"/>
  <c r="H8494" i="3" s="1"/>
  <c r="H8497" i="3" a="1"/>
  <c r="H8497" i="3" s="1"/>
  <c r="H8500" i="3" a="1"/>
  <c r="H8500" i="3" s="1"/>
  <c r="H8503" i="3" a="1"/>
  <c r="H8503" i="3" s="1"/>
  <c r="H8510" i="3" a="1"/>
  <c r="H8510" i="3" s="1"/>
  <c r="H8513" i="3" a="1"/>
  <c r="H8513" i="3" s="1"/>
  <c r="H8516" i="3" a="1"/>
  <c r="H8516" i="3" s="1"/>
  <c r="H8519" i="3" a="1"/>
  <c r="H8519" i="3" s="1"/>
  <c r="H8526" i="3" a="1"/>
  <c r="H8526" i="3" s="1"/>
  <c r="H8529" i="3" a="1"/>
  <c r="H8529" i="3" s="1"/>
  <c r="H8536" i="3" a="1"/>
  <c r="H8536" i="3" s="1"/>
  <c r="H8541" i="3" a="1"/>
  <c r="H8541" i="3" s="1"/>
  <c r="H8544" i="3" a="1"/>
  <c r="H8544" i="3" s="1"/>
  <c r="H8549" i="3" a="1"/>
  <c r="H8549" i="3" s="1"/>
  <c r="H8552" i="3" a="1"/>
  <c r="H8552" i="3" s="1"/>
  <c r="H8555" i="3" a="1"/>
  <c r="H8555" i="3" s="1"/>
  <c r="H8559" i="3" a="1"/>
  <c r="H8559" i="3" s="1"/>
  <c r="H8563" i="3" a="1"/>
  <c r="H8563" i="3" s="1"/>
  <c r="H8567" i="3" a="1"/>
  <c r="H8567" i="3" s="1"/>
  <c r="H8571" i="3" a="1"/>
  <c r="H8571" i="3" s="1"/>
  <c r="H8575" i="3" a="1"/>
  <c r="H8575" i="3" s="1"/>
  <c r="H8579" i="3" a="1"/>
  <c r="H8579" i="3" s="1"/>
  <c r="H8583" i="3" a="1"/>
  <c r="H8583" i="3" s="1"/>
  <c r="H8587" i="3" a="1"/>
  <c r="H8587" i="3" s="1"/>
  <c r="H8591" i="3" a="1"/>
  <c r="H8591" i="3" s="1"/>
  <c r="H8595" i="3" a="1"/>
  <c r="H8595" i="3" s="1"/>
  <c r="H8599" i="3" a="1"/>
  <c r="H8599" i="3" s="1"/>
  <c r="H8603" i="3" a="1"/>
  <c r="H8603" i="3" s="1"/>
  <c r="H8607" i="3" a="1"/>
  <c r="H8607" i="3" s="1"/>
  <c r="H8611" i="3" a="1"/>
  <c r="H8611" i="3" s="1"/>
  <c r="H8615" i="3" a="1"/>
  <c r="H8615" i="3" s="1"/>
  <c r="H8619" i="3" a="1"/>
  <c r="H8619" i="3" s="1"/>
  <c r="H8623" i="3" a="1"/>
  <c r="H8623" i="3" s="1"/>
  <c r="H8627" i="3" a="1"/>
  <c r="H8627" i="3" s="1"/>
  <c r="H8631" i="3" a="1"/>
  <c r="H8631" i="3" s="1"/>
  <c r="H8635" i="3" a="1"/>
  <c r="H8635" i="3" s="1"/>
  <c r="H8639" i="3" a="1"/>
  <c r="H8639" i="3" s="1"/>
  <c r="H8643" i="3" a="1"/>
  <c r="H8643" i="3" s="1"/>
  <c r="H8647" i="3" a="1"/>
  <c r="H8647" i="3" s="1"/>
  <c r="H8651" i="3" a="1"/>
  <c r="H8651" i="3" s="1"/>
  <c r="H8655" i="3" a="1"/>
  <c r="H8655" i="3" s="1"/>
  <c r="H8659" i="3" a="1"/>
  <c r="H8659" i="3" s="1"/>
  <c r="H8663" i="3" a="1"/>
  <c r="H8663" i="3" s="1"/>
  <c r="H8667" i="3" a="1"/>
  <c r="H8667" i="3" s="1"/>
  <c r="H8671" i="3" a="1"/>
  <c r="H8671" i="3" s="1"/>
  <c r="H8675" i="3" a="1"/>
  <c r="H8675" i="3" s="1"/>
  <c r="H8679" i="3" a="1"/>
  <c r="H8679" i="3" s="1"/>
  <c r="H8683" i="3" a="1"/>
  <c r="H8683" i="3" s="1"/>
  <c r="H8687" i="3" a="1"/>
  <c r="H8687" i="3" s="1"/>
  <c r="H8691" i="3" a="1"/>
  <c r="H8691" i="3" s="1"/>
  <c r="H8695" i="3" a="1"/>
  <c r="H8695" i="3" s="1"/>
  <c r="H8699" i="3" a="1"/>
  <c r="H8699" i="3" s="1"/>
  <c r="H8703" i="3" a="1"/>
  <c r="H8703" i="3" s="1"/>
  <c r="H8707" i="3" a="1"/>
  <c r="H8707" i="3" s="1"/>
  <c r="H8711" i="3" a="1"/>
  <c r="H8711" i="3" s="1"/>
  <c r="H8715" i="3" a="1"/>
  <c r="H8715" i="3" s="1"/>
  <c r="H8719" i="3" a="1"/>
  <c r="H8719" i="3" s="1"/>
  <c r="H8723" i="3" a="1"/>
  <c r="H8723" i="3" s="1"/>
  <c r="H8727" i="3" a="1"/>
  <c r="H8727" i="3" s="1"/>
  <c r="H8731" i="3" a="1"/>
  <c r="H8731" i="3" s="1"/>
  <c r="H8735" i="3" a="1"/>
  <c r="H8735" i="3" s="1"/>
  <c r="H8739" i="3" a="1"/>
  <c r="H8739" i="3" s="1"/>
  <c r="H8743" i="3" a="1"/>
  <c r="H8743" i="3" s="1"/>
  <c r="H8747" i="3" a="1"/>
  <c r="H8747" i="3" s="1"/>
  <c r="H8751" i="3" a="1"/>
  <c r="H8751" i="3" s="1"/>
  <c r="H8755" i="3" a="1"/>
  <c r="H8755" i="3" s="1"/>
  <c r="H8759" i="3" a="1"/>
  <c r="H8759" i="3" s="1"/>
  <c r="H8763" i="3" a="1"/>
  <c r="H8763" i="3" s="1"/>
  <c r="H8767" i="3" a="1"/>
  <c r="H8767" i="3" s="1"/>
  <c r="H8771" i="3" a="1"/>
  <c r="H8771" i="3" s="1"/>
  <c r="H8775" i="3" a="1"/>
  <c r="H8775" i="3" s="1"/>
  <c r="H8779" i="3" a="1"/>
  <c r="H8779" i="3" s="1"/>
  <c r="H8783" i="3" a="1"/>
  <c r="H8783" i="3" s="1"/>
  <c r="H8787" i="3" a="1"/>
  <c r="H8787" i="3" s="1"/>
  <c r="H8791" i="3" a="1"/>
  <c r="H8791" i="3" s="1"/>
  <c r="H8795" i="3" a="1"/>
  <c r="H8795" i="3" s="1"/>
  <c r="H8799" i="3" a="1"/>
  <c r="H8799" i="3" s="1"/>
  <c r="H8803" i="3" a="1"/>
  <c r="H8803" i="3" s="1"/>
  <c r="H8807" i="3" a="1"/>
  <c r="H8807" i="3" s="1"/>
  <c r="H8811" i="3" a="1"/>
  <c r="H8811" i="3" s="1"/>
  <c r="H8815" i="3" a="1"/>
  <c r="H8815" i="3" s="1"/>
  <c r="H8819" i="3" a="1"/>
  <c r="H8819" i="3" s="1"/>
  <c r="H8823" i="3" a="1"/>
  <c r="H8823" i="3" s="1"/>
  <c r="H8827" i="3" a="1"/>
  <c r="H8827" i="3" s="1"/>
  <c r="H8831" i="3" a="1"/>
  <c r="H8831" i="3" s="1"/>
  <c r="H8835" i="3" a="1"/>
  <c r="H8835" i="3" s="1"/>
  <c r="H8839" i="3" a="1"/>
  <c r="H8839" i="3" s="1"/>
  <c r="H8843" i="3" a="1"/>
  <c r="H8843" i="3" s="1"/>
  <c r="H8847" i="3" a="1"/>
  <c r="H8847" i="3" s="1"/>
  <c r="H8851" i="3" a="1"/>
  <c r="H8851" i="3" s="1"/>
  <c r="H8855" i="3" a="1"/>
  <c r="H8855" i="3" s="1"/>
  <c r="H8859" i="3" a="1"/>
  <c r="H8859" i="3" s="1"/>
  <c r="H8863" i="3" a="1"/>
  <c r="H8863" i="3" s="1"/>
  <c r="H8867" i="3" a="1"/>
  <c r="H8867" i="3" s="1"/>
  <c r="H8871" i="3" a="1"/>
  <c r="H8871" i="3" s="1"/>
  <c r="H8875" i="3" a="1"/>
  <c r="H8875" i="3" s="1"/>
  <c r="H8879" i="3" a="1"/>
  <c r="H8879" i="3" s="1"/>
  <c r="H8883" i="3" a="1"/>
  <c r="H8883" i="3" s="1"/>
  <c r="H8887" i="3" a="1"/>
  <c r="H8887" i="3" s="1"/>
  <c r="H8891" i="3" a="1"/>
  <c r="H8891" i="3" s="1"/>
  <c r="H8895" i="3" a="1"/>
  <c r="H8895" i="3" s="1"/>
  <c r="H8899" i="3" a="1"/>
  <c r="H8899" i="3" s="1"/>
  <c r="H8903" i="3" a="1"/>
  <c r="H8903" i="3" s="1"/>
  <c r="H8907" i="3" a="1"/>
  <c r="H8907" i="3" s="1"/>
  <c r="H8911" i="3" a="1"/>
  <c r="H8911" i="3" s="1"/>
  <c r="H8915" i="3" a="1"/>
  <c r="H8915" i="3" s="1"/>
  <c r="H8919" i="3" a="1"/>
  <c r="H8919" i="3" s="1"/>
  <c r="H8923" i="3" a="1"/>
  <c r="H8923" i="3" s="1"/>
  <c r="H8927" i="3" a="1"/>
  <c r="H8927" i="3" s="1"/>
  <c r="H8931" i="3" a="1"/>
  <c r="H8931" i="3" s="1"/>
  <c r="H8935" i="3" a="1"/>
  <c r="H8935" i="3" s="1"/>
  <c r="H8939" i="3" a="1"/>
  <c r="H8939" i="3" s="1"/>
  <c r="H8943" i="3" a="1"/>
  <c r="H8943" i="3" s="1"/>
  <c r="H8947" i="3" a="1"/>
  <c r="H8947" i="3" s="1"/>
  <c r="H8951" i="3" a="1"/>
  <c r="H8951" i="3" s="1"/>
  <c r="H8955" i="3" a="1"/>
  <c r="H8955" i="3" s="1"/>
  <c r="H8959" i="3" a="1"/>
  <c r="H8959" i="3" s="1"/>
  <c r="H8963" i="3" a="1"/>
  <c r="H8963" i="3" s="1"/>
  <c r="H8967" i="3" a="1"/>
  <c r="H8967" i="3" s="1"/>
  <c r="H8971" i="3" a="1"/>
  <c r="H8971" i="3" s="1"/>
  <c r="H8975" i="3" a="1"/>
  <c r="H8975" i="3" s="1"/>
  <c r="H8979" i="3" a="1"/>
  <c r="H8979" i="3" s="1"/>
  <c r="H8983" i="3" a="1"/>
  <c r="H8983" i="3" s="1"/>
  <c r="H8987" i="3" a="1"/>
  <c r="H8987" i="3" s="1"/>
  <c r="H8991" i="3" a="1"/>
  <c r="H8991" i="3" s="1"/>
  <c r="H8995" i="3" a="1"/>
  <c r="H8995" i="3" s="1"/>
  <c r="H8999" i="3" a="1"/>
  <c r="H8999" i="3" s="1"/>
  <c r="H9003" i="3" a="1"/>
  <c r="H9003" i="3" s="1"/>
  <c r="H9007" i="3" a="1"/>
  <c r="H9007" i="3" s="1"/>
  <c r="H9011" i="3" a="1"/>
  <c r="H9011" i="3" s="1"/>
  <c r="H9015" i="3" a="1"/>
  <c r="H9015" i="3" s="1"/>
  <c r="H9019" i="3" a="1"/>
  <c r="H9019" i="3" s="1"/>
  <c r="H9023" i="3" a="1"/>
  <c r="H9023" i="3" s="1"/>
  <c r="H9027" i="3" a="1"/>
  <c r="H9027" i="3" s="1"/>
  <c r="H9031" i="3" a="1"/>
  <c r="H9031" i="3" s="1"/>
  <c r="H9035" i="3" a="1"/>
  <c r="H9035" i="3" s="1"/>
  <c r="H9039" i="3" a="1"/>
  <c r="H9039" i="3" s="1"/>
  <c r="H9043" i="3" a="1"/>
  <c r="H9043" i="3" s="1"/>
  <c r="H9047" i="3" a="1"/>
  <c r="H9047" i="3" s="1"/>
  <c r="H9051" i="3" a="1"/>
  <c r="H9051" i="3" s="1"/>
  <c r="H9055" i="3" a="1"/>
  <c r="H9055" i="3" s="1"/>
  <c r="H9059" i="3" a="1"/>
  <c r="H9059" i="3" s="1"/>
  <c r="H9063" i="3" a="1"/>
  <c r="H9063" i="3" s="1"/>
  <c r="H9067" i="3" a="1"/>
  <c r="H9067" i="3" s="1"/>
  <c r="H9071" i="3" a="1"/>
  <c r="H9071" i="3" s="1"/>
  <c r="H9075" i="3" a="1"/>
  <c r="H9075" i="3" s="1"/>
  <c r="H9079" i="3" a="1"/>
  <c r="H9079" i="3" s="1"/>
  <c r="H9083" i="3" a="1"/>
  <c r="H9083" i="3" s="1"/>
  <c r="H9087" i="3" a="1"/>
  <c r="H9087" i="3" s="1"/>
  <c r="H9091" i="3" a="1"/>
  <c r="H9091" i="3" s="1"/>
  <c r="H9095" i="3" a="1"/>
  <c r="H9095" i="3" s="1"/>
  <c r="H9099" i="3" a="1"/>
  <c r="H9099" i="3" s="1"/>
  <c r="H9103" i="3" a="1"/>
  <c r="H9103" i="3" s="1"/>
  <c r="H9107" i="3" a="1"/>
  <c r="H9107" i="3" s="1"/>
  <c r="H9111" i="3" a="1"/>
  <c r="H9111" i="3" s="1"/>
  <c r="H9115" i="3" a="1"/>
  <c r="H9115" i="3" s="1"/>
  <c r="H9119" i="3" a="1"/>
  <c r="H9119" i="3" s="1"/>
  <c r="H9123" i="3" a="1"/>
  <c r="H9123" i="3" s="1"/>
  <c r="H9127" i="3" a="1"/>
  <c r="H9127" i="3" s="1"/>
  <c r="H9131" i="3" a="1"/>
  <c r="H9131" i="3" s="1"/>
  <c r="H9135" i="3" a="1"/>
  <c r="H9135" i="3" s="1"/>
  <c r="H9139" i="3" a="1"/>
  <c r="H9139" i="3" s="1"/>
  <c r="H9143" i="3" a="1"/>
  <c r="H9143" i="3" s="1"/>
  <c r="H9147" i="3" a="1"/>
  <c r="H9147" i="3" s="1"/>
  <c r="H9151" i="3" a="1"/>
  <c r="H9151" i="3" s="1"/>
  <c r="H9155" i="3" a="1"/>
  <c r="H9155" i="3" s="1"/>
  <c r="H9159" i="3" a="1"/>
  <c r="H9159" i="3" s="1"/>
  <c r="H9163" i="3" a="1"/>
  <c r="H9163" i="3" s="1"/>
  <c r="H9167" i="3" a="1"/>
  <c r="H9167" i="3" s="1"/>
  <c r="H9171" i="3" a="1"/>
  <c r="H9171" i="3" s="1"/>
  <c r="H9175" i="3" a="1"/>
  <c r="H9175" i="3" s="1"/>
  <c r="H9179" i="3" a="1"/>
  <c r="H9179" i="3" s="1"/>
  <c r="H9183" i="3" a="1"/>
  <c r="H9183" i="3" s="1"/>
  <c r="H9187" i="3" a="1"/>
  <c r="H9187" i="3" s="1"/>
  <c r="H9191" i="3" a="1"/>
  <c r="H9191" i="3" s="1"/>
  <c r="H9195" i="3" a="1"/>
  <c r="H9195" i="3" s="1"/>
  <c r="H9199" i="3" a="1"/>
  <c r="H9199" i="3" s="1"/>
  <c r="H9203" i="3" a="1"/>
  <c r="H9203" i="3" s="1"/>
  <c r="H9207" i="3" a="1"/>
  <c r="H9207" i="3" s="1"/>
  <c r="H9211" i="3" a="1"/>
  <c r="H9211" i="3" s="1"/>
  <c r="H9215" i="3" a="1"/>
  <c r="H9215" i="3" s="1"/>
  <c r="H9219" i="3" a="1"/>
  <c r="H9219" i="3" s="1"/>
  <c r="H9223" i="3" a="1"/>
  <c r="H9223" i="3" s="1"/>
  <c r="H9227" i="3" a="1"/>
  <c r="H9227" i="3" s="1"/>
  <c r="H9231" i="3" a="1"/>
  <c r="H9231" i="3" s="1"/>
  <c r="H9235" i="3" a="1"/>
  <c r="H9235" i="3" s="1"/>
  <c r="H9239" i="3" a="1"/>
  <c r="H9239" i="3" s="1"/>
  <c r="H9243" i="3" a="1"/>
  <c r="H9243" i="3" s="1"/>
  <c r="H9247" i="3" a="1"/>
  <c r="H9247" i="3" s="1"/>
  <c r="H9251" i="3" a="1"/>
  <c r="H9251" i="3" s="1"/>
  <c r="H9255" i="3" a="1"/>
  <c r="H9255" i="3" s="1"/>
  <c r="H9259" i="3" a="1"/>
  <c r="H9259" i="3" s="1"/>
  <c r="H9263" i="3" a="1"/>
  <c r="H9263" i="3" s="1"/>
  <c r="H9267" i="3" a="1"/>
  <c r="H9267" i="3" s="1"/>
  <c r="H9271" i="3" a="1"/>
  <c r="H9271" i="3" s="1"/>
  <c r="H9275" i="3" a="1"/>
  <c r="H9275" i="3" s="1"/>
  <c r="H9279" i="3" a="1"/>
  <c r="H9279" i="3" s="1"/>
  <c r="H9283" i="3" a="1"/>
  <c r="H9283" i="3" s="1"/>
  <c r="H9287" i="3" a="1"/>
  <c r="H9287" i="3" s="1"/>
  <c r="H9291" i="3" a="1"/>
  <c r="H9291" i="3" s="1"/>
  <c r="H9295" i="3" a="1"/>
  <c r="H9295" i="3" s="1"/>
  <c r="H9299" i="3" a="1"/>
  <c r="H9299" i="3" s="1"/>
  <c r="H9303" i="3" a="1"/>
  <c r="H9303" i="3" s="1"/>
  <c r="H9307" i="3" a="1"/>
  <c r="H9307" i="3" s="1"/>
  <c r="H9311" i="3" a="1"/>
  <c r="H9311" i="3" s="1"/>
  <c r="H9315" i="3" a="1"/>
  <c r="H9315" i="3" s="1"/>
  <c r="H9319" i="3" a="1"/>
  <c r="H9319" i="3" s="1"/>
  <c r="H9323" i="3" a="1"/>
  <c r="H9323" i="3" s="1"/>
  <c r="H9327" i="3" a="1"/>
  <c r="H9327" i="3" s="1"/>
  <c r="H9331" i="3" a="1"/>
  <c r="H9331" i="3" s="1"/>
  <c r="H9335" i="3" a="1"/>
  <c r="H9335" i="3" s="1"/>
  <c r="H9339" i="3" a="1"/>
  <c r="H9339" i="3" s="1"/>
  <c r="H9343" i="3" a="1"/>
  <c r="H9343" i="3" s="1"/>
  <c r="H9347" i="3" a="1"/>
  <c r="H9347" i="3" s="1"/>
  <c r="H9351" i="3" a="1"/>
  <c r="H9351" i="3" s="1"/>
  <c r="H9355" i="3" a="1"/>
  <c r="H9355" i="3" s="1"/>
  <c r="H9359" i="3" a="1"/>
  <c r="H9359" i="3" s="1"/>
  <c r="H9363" i="3" a="1"/>
  <c r="H9363" i="3" s="1"/>
  <c r="H9367" i="3" a="1"/>
  <c r="H9367" i="3" s="1"/>
  <c r="H9371" i="3" a="1"/>
  <c r="H9371" i="3" s="1"/>
  <c r="H9375" i="3" a="1"/>
  <c r="H9375" i="3" s="1"/>
  <c r="H9379" i="3" a="1"/>
  <c r="H9379" i="3" s="1"/>
  <c r="H9383" i="3" a="1"/>
  <c r="H9383" i="3" s="1"/>
  <c r="H9387" i="3" a="1"/>
  <c r="H9387" i="3" s="1"/>
  <c r="H9391" i="3" a="1"/>
  <c r="H9391" i="3" s="1"/>
  <c r="H9395" i="3" a="1"/>
  <c r="H9395" i="3" s="1"/>
  <c r="H9399" i="3" a="1"/>
  <c r="H9399" i="3" s="1"/>
  <c r="H9403" i="3" a="1"/>
  <c r="H9403" i="3" s="1"/>
  <c r="H9407" i="3" a="1"/>
  <c r="H9407" i="3" s="1"/>
  <c r="H9411" i="3" a="1"/>
  <c r="H9411" i="3" s="1"/>
  <c r="H9415" i="3" a="1"/>
  <c r="H9415" i="3" s="1"/>
  <c r="H9419" i="3" a="1"/>
  <c r="H9419" i="3" s="1"/>
  <c r="H9423" i="3" a="1"/>
  <c r="H9423" i="3" s="1"/>
  <c r="H9427" i="3" a="1"/>
  <c r="H9427" i="3" s="1"/>
  <c r="H9431" i="3" a="1"/>
  <c r="H9431" i="3" s="1"/>
  <c r="H9435" i="3" a="1"/>
  <c r="H9435" i="3" s="1"/>
  <c r="H9439" i="3" a="1"/>
  <c r="H9439" i="3" s="1"/>
  <c r="H9443" i="3" a="1"/>
  <c r="H9443" i="3" s="1"/>
  <c r="H9447" i="3" a="1"/>
  <c r="H9447" i="3" s="1"/>
  <c r="H9451" i="3" a="1"/>
  <c r="H9451" i="3" s="1"/>
  <c r="H9455" i="3" a="1"/>
  <c r="H9455" i="3" s="1"/>
  <c r="H9459" i="3" a="1"/>
  <c r="H9459" i="3" s="1"/>
  <c r="H9463" i="3" a="1"/>
  <c r="H9463" i="3" s="1"/>
  <c r="H9467" i="3" a="1"/>
  <c r="H9467" i="3" s="1"/>
  <c r="H9471" i="3" a="1"/>
  <c r="H9471" i="3" s="1"/>
  <c r="H9475" i="3" a="1"/>
  <c r="H9475" i="3" s="1"/>
  <c r="H9479" i="3" a="1"/>
  <c r="H9479" i="3" s="1"/>
  <c r="H9483" i="3" a="1"/>
  <c r="H9483" i="3" s="1"/>
  <c r="H9487" i="3" a="1"/>
  <c r="H9487" i="3" s="1"/>
  <c r="H9491" i="3" a="1"/>
  <c r="H9491" i="3" s="1"/>
  <c r="H9495" i="3" a="1"/>
  <c r="H9495" i="3" s="1"/>
  <c r="H9499" i="3" a="1"/>
  <c r="H9499" i="3" s="1"/>
  <c r="H9503" i="3" a="1"/>
  <c r="H9503" i="3" s="1"/>
  <c r="H9507" i="3" a="1"/>
  <c r="H9507" i="3" s="1"/>
  <c r="H9511" i="3" a="1"/>
  <c r="H9511" i="3" s="1"/>
  <c r="H9515" i="3" a="1"/>
  <c r="H9515" i="3" s="1"/>
  <c r="H9519" i="3" a="1"/>
  <c r="H9519" i="3" s="1"/>
  <c r="H9523" i="3" a="1"/>
  <c r="H9523" i="3" s="1"/>
  <c r="H9527" i="3" a="1"/>
  <c r="H9527" i="3" s="1"/>
  <c r="H9531" i="3" a="1"/>
  <c r="H9531" i="3" s="1"/>
  <c r="H9535" i="3" a="1"/>
  <c r="H9535" i="3" s="1"/>
  <c r="H9539" i="3" a="1"/>
  <c r="H9539" i="3" s="1"/>
  <c r="H9543" i="3" a="1"/>
  <c r="H9543" i="3" s="1"/>
  <c r="H9547" i="3" a="1"/>
  <c r="H9547" i="3" s="1"/>
  <c r="H9551" i="3" a="1"/>
  <c r="H9551" i="3" s="1"/>
  <c r="H9555" i="3" a="1"/>
  <c r="H9555" i="3" s="1"/>
  <c r="H9559" i="3" a="1"/>
  <c r="H9559" i="3" s="1"/>
  <c r="H9563" i="3" a="1"/>
  <c r="H9563" i="3" s="1"/>
  <c r="H9567" i="3" a="1"/>
  <c r="H9567" i="3" s="1"/>
  <c r="H9571" i="3" a="1"/>
  <c r="H9571" i="3" s="1"/>
  <c r="H9575" i="3" a="1"/>
  <c r="H9575" i="3" s="1"/>
  <c r="H9579" i="3" a="1"/>
  <c r="H9579" i="3" s="1"/>
  <c r="H9583" i="3" a="1"/>
  <c r="H9583" i="3" s="1"/>
  <c r="H9587" i="3" a="1"/>
  <c r="H9587" i="3" s="1"/>
  <c r="H9591" i="3" a="1"/>
  <c r="H9591" i="3" s="1"/>
  <c r="H9595" i="3" a="1"/>
  <c r="H9595" i="3" s="1"/>
  <c r="H9599" i="3" a="1"/>
  <c r="H9599" i="3" s="1"/>
  <c r="H9603" i="3" a="1"/>
  <c r="H9603" i="3" s="1"/>
  <c r="H9607" i="3" a="1"/>
  <c r="H9607" i="3" s="1"/>
  <c r="H9611" i="3" a="1"/>
  <c r="H9611" i="3" s="1"/>
  <c r="H9615" i="3" a="1"/>
  <c r="H9615" i="3" s="1"/>
  <c r="H9619" i="3" a="1"/>
  <c r="H9619" i="3" s="1"/>
  <c r="H9623" i="3" a="1"/>
  <c r="H9623" i="3" s="1"/>
  <c r="H9627" i="3" a="1"/>
  <c r="H9627" i="3" s="1"/>
  <c r="H9631" i="3" a="1"/>
  <c r="H9631" i="3" s="1"/>
  <c r="H9635" i="3" a="1"/>
  <c r="H9635" i="3" s="1"/>
  <c r="H9639" i="3" a="1"/>
  <c r="H9639" i="3" s="1"/>
  <c r="H9643" i="3" a="1"/>
  <c r="H9643" i="3" s="1"/>
  <c r="H9647" i="3" a="1"/>
  <c r="H9647" i="3" s="1"/>
  <c r="H9651" i="3" a="1"/>
  <c r="H9651" i="3" s="1"/>
  <c r="H9655" i="3" a="1"/>
  <c r="H9655" i="3" s="1"/>
  <c r="H9659" i="3" a="1"/>
  <c r="H9659" i="3" s="1"/>
  <c r="H9663" i="3" a="1"/>
  <c r="H9663" i="3" s="1"/>
  <c r="H9667" i="3" a="1"/>
  <c r="H9667" i="3" s="1"/>
  <c r="H9671" i="3" a="1"/>
  <c r="H9671" i="3" s="1"/>
  <c r="H9675" i="3" a="1"/>
  <c r="H9675" i="3" s="1"/>
  <c r="H9679" i="3" a="1"/>
  <c r="H9679" i="3" s="1"/>
  <c r="H9683" i="3" a="1"/>
  <c r="H9683" i="3" s="1"/>
  <c r="H9687" i="3" a="1"/>
  <c r="H9687" i="3" s="1"/>
  <c r="H9691" i="3" a="1"/>
  <c r="H9691" i="3" s="1"/>
  <c r="H9695" i="3" a="1"/>
  <c r="H9695" i="3" s="1"/>
  <c r="H9699" i="3" a="1"/>
  <c r="H9699" i="3" s="1"/>
  <c r="H9703" i="3" a="1"/>
  <c r="H9703" i="3" s="1"/>
  <c r="H9707" i="3" a="1"/>
  <c r="H9707" i="3" s="1"/>
  <c r="H9711" i="3" a="1"/>
  <c r="H9711" i="3" s="1"/>
  <c r="H9715" i="3" a="1"/>
  <c r="H9715" i="3" s="1"/>
  <c r="H9719" i="3" a="1"/>
  <c r="H9719" i="3" s="1"/>
  <c r="H9723" i="3" a="1"/>
  <c r="H9723" i="3" s="1"/>
  <c r="H9727" i="3" a="1"/>
  <c r="H9727" i="3" s="1"/>
  <c r="H9731" i="3" a="1"/>
  <c r="H9731" i="3" s="1"/>
  <c r="H9735" i="3" a="1"/>
  <c r="H9735" i="3" s="1"/>
  <c r="H9739" i="3" a="1"/>
  <c r="H9739" i="3" s="1"/>
  <c r="H9743" i="3" a="1"/>
  <c r="H9743" i="3" s="1"/>
  <c r="H9747" i="3" a="1"/>
  <c r="H9747" i="3" s="1"/>
  <c r="H9751" i="3" a="1"/>
  <c r="H9751" i="3" s="1"/>
  <c r="H9755" i="3" a="1"/>
  <c r="H9755" i="3" s="1"/>
  <c r="H9759" i="3" a="1"/>
  <c r="H9759" i="3" s="1"/>
  <c r="H9763" i="3" a="1"/>
  <c r="H9763" i="3" s="1"/>
  <c r="H9767" i="3" a="1"/>
  <c r="H9767" i="3" s="1"/>
  <c r="H9771" i="3" a="1"/>
  <c r="H9771" i="3" s="1"/>
  <c r="H9775" i="3" a="1"/>
  <c r="H9775" i="3" s="1"/>
  <c r="H9779" i="3" a="1"/>
  <c r="H9779" i="3" s="1"/>
  <c r="H9783" i="3" a="1"/>
  <c r="H9783" i="3" s="1"/>
  <c r="H9787" i="3" a="1"/>
  <c r="H9787" i="3" s="1"/>
  <c r="H9791" i="3" a="1"/>
  <c r="H9791" i="3" s="1"/>
  <c r="H9795" i="3" a="1"/>
  <c r="H9795" i="3" s="1"/>
  <c r="H9799" i="3" a="1"/>
  <c r="H9799" i="3" s="1"/>
  <c r="H9803" i="3" a="1"/>
  <c r="H9803" i="3" s="1"/>
  <c r="H9807" i="3" a="1"/>
  <c r="H9807" i="3" s="1"/>
  <c r="H9811" i="3" a="1"/>
  <c r="H9811" i="3" s="1"/>
  <c r="H9815" i="3" a="1"/>
  <c r="H9815" i="3" s="1"/>
  <c r="H9819" i="3" a="1"/>
  <c r="H9819" i="3" s="1"/>
  <c r="H9823" i="3" a="1"/>
  <c r="H9823" i="3" s="1"/>
  <c r="H9827" i="3" a="1"/>
  <c r="H9827" i="3" s="1"/>
  <c r="H9831" i="3" a="1"/>
  <c r="H9831" i="3" s="1"/>
  <c r="H9835" i="3" a="1"/>
  <c r="H9835" i="3" s="1"/>
  <c r="H9839" i="3" a="1"/>
  <c r="H9839" i="3" s="1"/>
  <c r="H9843" i="3" a="1"/>
  <c r="H9843" i="3" s="1"/>
  <c r="H9847" i="3" a="1"/>
  <c r="H9847" i="3" s="1"/>
  <c r="H9851" i="3" a="1"/>
  <c r="H9851" i="3" s="1"/>
  <c r="H9855" i="3" a="1"/>
  <c r="H9855" i="3" s="1"/>
  <c r="H9859" i="3" a="1"/>
  <c r="H9859" i="3" s="1"/>
  <c r="H9863" i="3" a="1"/>
  <c r="H9863" i="3" s="1"/>
  <c r="H9867" i="3" a="1"/>
  <c r="H9867" i="3" s="1"/>
  <c r="H9871" i="3" a="1"/>
  <c r="H9871" i="3" s="1"/>
  <c r="H9875" i="3" a="1"/>
  <c r="H9875" i="3" s="1"/>
  <c r="H9879" i="3" a="1"/>
  <c r="H9879" i="3" s="1"/>
  <c r="H9883" i="3" a="1"/>
  <c r="H9883" i="3" s="1"/>
  <c r="H9887" i="3" a="1"/>
  <c r="H9887" i="3" s="1"/>
  <c r="H9891" i="3" a="1"/>
  <c r="H9891" i="3" s="1"/>
  <c r="H9895" i="3" a="1"/>
  <c r="H9895" i="3" s="1"/>
  <c r="H9899" i="3" a="1"/>
  <c r="H9899" i="3" s="1"/>
  <c r="H9903" i="3" a="1"/>
  <c r="H9903" i="3" s="1"/>
  <c r="H9907" i="3" a="1"/>
  <c r="H9907" i="3" s="1"/>
  <c r="H9911" i="3" a="1"/>
  <c r="H9911" i="3" s="1"/>
  <c r="H9915" i="3" a="1"/>
  <c r="H9915" i="3" s="1"/>
  <c r="H9919" i="3" a="1"/>
  <c r="H9919" i="3" s="1"/>
  <c r="H9923" i="3" a="1"/>
  <c r="H9923" i="3" s="1"/>
  <c r="H9927" i="3" a="1"/>
  <c r="H9927" i="3" s="1"/>
  <c r="H9931" i="3" a="1"/>
  <c r="H9931" i="3" s="1"/>
  <c r="H9935" i="3" a="1"/>
  <c r="H9935" i="3" s="1"/>
  <c r="H9939" i="3" a="1"/>
  <c r="H9939" i="3" s="1"/>
  <c r="H9943" i="3" a="1"/>
  <c r="H9943" i="3" s="1"/>
  <c r="H9947" i="3" a="1"/>
  <c r="H9947" i="3" s="1"/>
  <c r="H9951" i="3" a="1"/>
  <c r="H9951" i="3" s="1"/>
  <c r="H9955" i="3" a="1"/>
  <c r="H9955" i="3" s="1"/>
  <c r="H9959" i="3" a="1"/>
  <c r="H9959" i="3" s="1"/>
  <c r="H9963" i="3" a="1"/>
  <c r="H9963" i="3" s="1"/>
  <c r="H9967" i="3" a="1"/>
  <c r="H9967" i="3" s="1"/>
  <c r="H9971" i="3" a="1"/>
  <c r="H9971" i="3" s="1"/>
  <c r="H9975" i="3" a="1"/>
  <c r="H9975" i="3" s="1"/>
  <c r="H9979" i="3" a="1"/>
  <c r="H9979" i="3" s="1"/>
  <c r="H9983" i="3" a="1"/>
  <c r="H9983" i="3" s="1"/>
  <c r="H9987" i="3" a="1"/>
  <c r="H9987" i="3" s="1"/>
  <c r="H9991" i="3" a="1"/>
  <c r="H9991" i="3" s="1"/>
  <c r="H9995" i="3" a="1"/>
  <c r="H9995" i="3" s="1"/>
  <c r="H9999" i="3" a="1"/>
  <c r="H9999" i="3" s="1"/>
  <c r="H10003" i="3" a="1"/>
  <c r="H10003" i="3" s="1"/>
  <c r="H10007" i="3" a="1"/>
  <c r="H10007" i="3" s="1"/>
  <c r="H10011" i="3" a="1"/>
  <c r="H10011" i="3" s="1"/>
  <c r="H10015" i="3" a="1"/>
  <c r="H10015" i="3" s="1"/>
  <c r="H10019" i="3" a="1"/>
  <c r="H10019" i="3" s="1"/>
  <c r="H10023" i="3" a="1"/>
  <c r="H10023" i="3" s="1"/>
  <c r="H10027" i="3" a="1"/>
  <c r="H10027" i="3" s="1"/>
  <c r="H10031" i="3" a="1"/>
  <c r="H10031" i="3" s="1"/>
  <c r="H10035" i="3" a="1"/>
  <c r="H10035" i="3" s="1"/>
  <c r="H10039" i="3" a="1"/>
  <c r="H10039" i="3" s="1"/>
  <c r="H10043" i="3" a="1"/>
  <c r="H10043" i="3" s="1"/>
  <c r="H10047" i="3" a="1"/>
  <c r="H10047" i="3" s="1"/>
  <c r="H10051" i="3" a="1"/>
  <c r="H10051" i="3" s="1"/>
  <c r="H10055" i="3" a="1"/>
  <c r="H10055" i="3" s="1"/>
  <c r="H10059" i="3" a="1"/>
  <c r="H10059" i="3" s="1"/>
  <c r="H10063" i="3" a="1"/>
  <c r="H10063" i="3" s="1"/>
  <c r="H10067" i="3" a="1"/>
  <c r="H10067" i="3" s="1"/>
  <c r="H10071" i="3" a="1"/>
  <c r="H10071" i="3" s="1"/>
  <c r="H10075" i="3" a="1"/>
  <c r="H10075" i="3" s="1"/>
  <c r="H10079" i="3" a="1"/>
  <c r="H10079" i="3" s="1"/>
  <c r="H10083" i="3" a="1"/>
  <c r="H10083" i="3" s="1"/>
  <c r="H10087" i="3" a="1"/>
  <c r="H10087" i="3" s="1"/>
  <c r="H10091" i="3" a="1"/>
  <c r="H10091" i="3" s="1"/>
  <c r="H10095" i="3" a="1"/>
  <c r="H10095" i="3" s="1"/>
  <c r="H10099" i="3" a="1"/>
  <c r="H10099" i="3" s="1"/>
  <c r="H10103" i="3" a="1"/>
  <c r="H10103" i="3" s="1"/>
  <c r="H10107" i="3" a="1"/>
  <c r="H10107" i="3" s="1"/>
  <c r="H10111" i="3" a="1"/>
  <c r="H10111" i="3" s="1"/>
  <c r="H10115" i="3" a="1"/>
  <c r="H10115" i="3" s="1"/>
  <c r="H10119" i="3" a="1"/>
  <c r="H10119" i="3" s="1"/>
  <c r="H10123" i="3" a="1"/>
  <c r="H10123" i="3" s="1"/>
  <c r="H10127" i="3" a="1"/>
  <c r="H10127" i="3" s="1"/>
  <c r="H10131" i="3" a="1"/>
  <c r="H10131" i="3" s="1"/>
  <c r="H10135" i="3" a="1"/>
  <c r="H10135" i="3" s="1"/>
  <c r="H10139" i="3" a="1"/>
  <c r="H10139" i="3" s="1"/>
  <c r="H10143" i="3" a="1"/>
  <c r="H10143" i="3" s="1"/>
  <c r="H10147" i="3" a="1"/>
  <c r="H10147" i="3" s="1"/>
  <c r="H10151" i="3" a="1"/>
  <c r="H10151" i="3" s="1"/>
  <c r="H10155" i="3" a="1"/>
  <c r="H10155" i="3" s="1"/>
  <c r="H10159" i="3" a="1"/>
  <c r="H10159" i="3" s="1"/>
  <c r="H10163" i="3" a="1"/>
  <c r="H10163" i="3" s="1"/>
  <c r="H10167" i="3" a="1"/>
  <c r="H10167" i="3" s="1"/>
  <c r="H10171" i="3" a="1"/>
  <c r="H10171" i="3" s="1"/>
  <c r="H10175" i="3" a="1"/>
  <c r="H10175" i="3" s="1"/>
  <c r="H10179" i="3" a="1"/>
  <c r="H10179" i="3" s="1"/>
  <c r="H10183" i="3" a="1"/>
  <c r="H10183" i="3" s="1"/>
  <c r="H10187" i="3" a="1"/>
  <c r="H10187" i="3" s="1"/>
  <c r="H10191" i="3" a="1"/>
  <c r="H10191" i="3" s="1"/>
  <c r="H10195" i="3" a="1"/>
  <c r="H10195" i="3" s="1"/>
  <c r="H10199" i="3" a="1"/>
  <c r="H10199" i="3" s="1"/>
  <c r="H10203" i="3" a="1"/>
  <c r="H10203" i="3" s="1"/>
  <c r="H10207" i="3" a="1"/>
  <c r="H10207" i="3" s="1"/>
  <c r="H10211" i="3" a="1"/>
  <c r="H10211" i="3" s="1"/>
  <c r="H10215" i="3" a="1"/>
  <c r="H10215" i="3" s="1"/>
  <c r="H10219" i="3" a="1"/>
  <c r="H10219" i="3" s="1"/>
  <c r="H10223" i="3" a="1"/>
  <c r="H10223" i="3" s="1"/>
  <c r="H10227" i="3" a="1"/>
  <c r="H10227" i="3" s="1"/>
  <c r="H10231" i="3" a="1"/>
  <c r="H10231" i="3" s="1"/>
  <c r="H10235" i="3" a="1"/>
  <c r="H10235" i="3" s="1"/>
  <c r="H10239" i="3" a="1"/>
  <c r="H10239" i="3" s="1"/>
  <c r="H10243" i="3" a="1"/>
  <c r="H10243" i="3" s="1"/>
  <c r="H10247" i="3" a="1"/>
  <c r="H10247" i="3" s="1"/>
  <c r="H10251" i="3" a="1"/>
  <c r="H10251" i="3" s="1"/>
  <c r="H10255" i="3" a="1"/>
  <c r="H10255" i="3" s="1"/>
  <c r="H10259" i="3" a="1"/>
  <c r="H10259" i="3" s="1"/>
  <c r="H10263" i="3" a="1"/>
  <c r="H10263" i="3" s="1"/>
  <c r="H10267" i="3" a="1"/>
  <c r="H10267" i="3" s="1"/>
  <c r="H10271" i="3" a="1"/>
  <c r="H10271" i="3" s="1"/>
  <c r="H9844" i="3" a="1"/>
  <c r="H9844" i="3" s="1"/>
  <c r="H9852" i="3" a="1"/>
  <c r="H9852" i="3" s="1"/>
  <c r="H9856" i="3" a="1"/>
  <c r="H9856" i="3" s="1"/>
  <c r="H9860" i="3" a="1"/>
  <c r="H9860" i="3" s="1"/>
  <c r="H9868" i="3" a="1"/>
  <c r="H9868" i="3" s="1"/>
  <c r="H9872" i="3" a="1"/>
  <c r="H9872" i="3" s="1"/>
  <c r="H9876" i="3" a="1"/>
  <c r="H9876" i="3" s="1"/>
  <c r="H9884" i="3" a="1"/>
  <c r="H9884" i="3" s="1"/>
  <c r="H9888" i="3" a="1"/>
  <c r="H9888" i="3" s="1"/>
  <c r="H9896" i="3" a="1"/>
  <c r="H9896" i="3" s="1"/>
  <c r="H9900" i="3" a="1"/>
  <c r="H9900" i="3" s="1"/>
  <c r="H9904" i="3" a="1"/>
  <c r="H9904" i="3" s="1"/>
  <c r="H9912" i="3" a="1"/>
  <c r="H9912" i="3" s="1"/>
  <c r="H9916" i="3" a="1"/>
  <c r="H9916" i="3" s="1"/>
  <c r="H9920" i="3" a="1"/>
  <c r="H9920" i="3" s="1"/>
  <c r="H9928" i="3" a="1"/>
  <c r="H9928" i="3" s="1"/>
  <c r="H9932" i="3" a="1"/>
  <c r="H9932" i="3" s="1"/>
  <c r="H9944" i="3" a="1"/>
  <c r="H9944" i="3" s="1"/>
  <c r="H9956" i="3" a="1"/>
  <c r="H9956" i="3" s="1"/>
  <c r="H9964" i="3" a="1"/>
  <c r="H9964" i="3" s="1"/>
  <c r="H9976" i="3" a="1"/>
  <c r="H9976" i="3" s="1"/>
  <c r="H9988" i="3" a="1"/>
  <c r="H9988" i="3" s="1"/>
  <c r="H9996" i="3" a="1"/>
  <c r="H9996" i="3" s="1"/>
  <c r="H10004" i="3" a="1"/>
  <c r="H10004" i="3" s="1"/>
  <c r="H10016" i="3" a="1"/>
  <c r="H10016" i="3" s="1"/>
  <c r="H10028" i="3" a="1"/>
  <c r="H10028" i="3" s="1"/>
  <c r="H10036" i="3" a="1"/>
  <c r="H10036" i="3" s="1"/>
  <c r="H10048" i="3" a="1"/>
  <c r="H10048" i="3" s="1"/>
  <c r="H10060" i="3" a="1"/>
  <c r="H10060" i="3" s="1"/>
  <c r="H10072" i="3" a="1"/>
  <c r="H10072" i="3" s="1"/>
  <c r="H10084" i="3" a="1"/>
  <c r="H10084" i="3" s="1"/>
  <c r="H10096" i="3" a="1"/>
  <c r="H10096" i="3" s="1"/>
  <c r="H10108" i="3" a="1"/>
  <c r="H10108" i="3" s="1"/>
  <c r="H10116" i="3" a="1"/>
  <c r="H10116" i="3" s="1"/>
  <c r="H10128" i="3" a="1"/>
  <c r="H10128" i="3" s="1"/>
  <c r="H10144" i="3" a="1"/>
  <c r="H10144" i="3" s="1"/>
  <c r="H10152" i="3" a="1"/>
  <c r="H10152" i="3" s="1"/>
  <c r="H10164" i="3" a="1"/>
  <c r="H10164" i="3" s="1"/>
  <c r="H10180" i="3" a="1"/>
  <c r="H10180" i="3" s="1"/>
  <c r="H10192" i="3" a="1"/>
  <c r="H10192" i="3" s="1"/>
  <c r="H10204" i="3" a="1"/>
  <c r="H10204" i="3" s="1"/>
  <c r="H10216" i="3" a="1"/>
  <c r="H10216" i="3" s="1"/>
  <c r="H10228" i="3" a="1"/>
  <c r="H10228" i="3" s="1"/>
  <c r="H10240" i="3" a="1"/>
  <c r="H10240" i="3" s="1"/>
  <c r="H10252" i="3" a="1"/>
  <c r="H10252" i="3" s="1"/>
  <c r="H10264" i="3" a="1"/>
  <c r="H10264" i="3" s="1"/>
  <c r="H9957" i="3" a="1"/>
  <c r="H9957" i="3" s="1"/>
  <c r="H9973" i="3" a="1"/>
  <c r="H9973" i="3" s="1"/>
  <c r="H9989" i="3" a="1"/>
  <c r="H9989" i="3" s="1"/>
  <c r="H10001" i="3" a="1"/>
  <c r="H10001" i="3" s="1"/>
  <c r="H10017" i="3" a="1"/>
  <c r="H10017" i="3" s="1"/>
  <c r="H10037" i="3" a="1"/>
  <c r="H10037" i="3" s="1"/>
  <c r="H10053" i="3" a="1"/>
  <c r="H10053" i="3" s="1"/>
  <c r="H10069" i="3" a="1"/>
  <c r="H10069" i="3" s="1"/>
  <c r="H10081" i="3" a="1"/>
  <c r="H10081" i="3" s="1"/>
  <c r="H10097" i="3" a="1"/>
  <c r="H10097" i="3" s="1"/>
  <c r="H10105" i="3" a="1"/>
  <c r="H10105" i="3" s="1"/>
  <c r="H10121" i="3" a="1"/>
  <c r="H10121" i="3" s="1"/>
  <c r="H10137" i="3" a="1"/>
  <c r="H10137" i="3" s="1"/>
  <c r="H10145" i="3" a="1"/>
  <c r="H10145" i="3" s="1"/>
  <c r="H10161" i="3" a="1"/>
  <c r="H10161" i="3" s="1"/>
  <c r="H10177" i="3" a="1"/>
  <c r="H10177" i="3" s="1"/>
  <c r="H10193" i="3" a="1"/>
  <c r="H10193" i="3" s="1"/>
  <c r="H10209" i="3" a="1"/>
  <c r="H10209" i="3" s="1"/>
  <c r="H10217" i="3" a="1"/>
  <c r="H10217" i="3" s="1"/>
  <c r="H10233" i="3" a="1"/>
  <c r="H10233" i="3" s="1"/>
  <c r="H10241" i="3" a="1"/>
  <c r="H10241" i="3" s="1"/>
  <c r="H10253" i="3" a="1"/>
  <c r="H10253" i="3" s="1"/>
  <c r="H10269" i="3" a="1"/>
  <c r="H10269" i="3" s="1"/>
  <c r="H8088" i="3" a="1"/>
  <c r="H8088" i="3" s="1"/>
  <c r="H8101" i="3" a="1"/>
  <c r="H8101" i="3" s="1"/>
  <c r="H8107" i="3" a="1"/>
  <c r="H8107" i="3" s="1"/>
  <c r="H8114" i="3" a="1"/>
  <c r="H8114" i="3" s="1"/>
  <c r="H8120" i="3" a="1"/>
  <c r="H8120" i="3" s="1"/>
  <c r="H8126" i="3" a="1"/>
  <c r="H8126" i="3" s="1"/>
  <c r="H8130" i="3" a="1"/>
  <c r="H8130" i="3" s="1"/>
  <c r="H8133" i="3" a="1"/>
  <c r="H8133" i="3" s="1"/>
  <c r="H8136" i="3" a="1"/>
  <c r="H8136" i="3" s="1"/>
  <c r="H8139" i="3" a="1"/>
  <c r="H8139" i="3" s="1"/>
  <c r="H8146" i="3" a="1"/>
  <c r="H8146" i="3" s="1"/>
  <c r="H8149" i="3" a="1"/>
  <c r="H8149" i="3" s="1"/>
  <c r="H8152" i="3" a="1"/>
  <c r="H8152" i="3" s="1"/>
  <c r="H8155" i="3" a="1"/>
  <c r="H8155" i="3" s="1"/>
  <c r="H8162" i="3" a="1"/>
  <c r="H8162" i="3" s="1"/>
  <c r="H8165" i="3" a="1"/>
  <c r="H8165" i="3" s="1"/>
  <c r="H8168" i="3" a="1"/>
  <c r="H8168" i="3" s="1"/>
  <c r="H8171" i="3" a="1"/>
  <c r="H8171" i="3" s="1"/>
  <c r="H8178" i="3" a="1"/>
  <c r="H8178" i="3" s="1"/>
  <c r="H8181" i="3" a="1"/>
  <c r="H8181" i="3" s="1"/>
  <c r="H8184" i="3" a="1"/>
  <c r="H8184" i="3" s="1"/>
  <c r="H8187" i="3" a="1"/>
  <c r="H8187" i="3" s="1"/>
  <c r="H8194" i="3" a="1"/>
  <c r="H8194" i="3" s="1"/>
  <c r="H8197" i="3" a="1"/>
  <c r="H8197" i="3" s="1"/>
  <c r="H8200" i="3" a="1"/>
  <c r="H8200" i="3" s="1"/>
  <c r="H8203" i="3" a="1"/>
  <c r="H8203" i="3" s="1"/>
  <c r="H8210" i="3" a="1"/>
  <c r="H8210" i="3" s="1"/>
  <c r="H8213" i="3" a="1"/>
  <c r="H8213" i="3" s="1"/>
  <c r="H8216" i="3" a="1"/>
  <c r="H8216" i="3" s="1"/>
  <c r="H8219" i="3" a="1"/>
  <c r="H8219" i="3" s="1"/>
  <c r="H8226" i="3" a="1"/>
  <c r="H8226" i="3" s="1"/>
  <c r="H8229" i="3" a="1"/>
  <c r="H8229" i="3" s="1"/>
  <c r="H8232" i="3" a="1"/>
  <c r="H8232" i="3" s="1"/>
  <c r="H8235" i="3" a="1"/>
  <c r="H8235" i="3" s="1"/>
  <c r="H8242" i="3" a="1"/>
  <c r="H8242" i="3" s="1"/>
  <c r="H8245" i="3" a="1"/>
  <c r="H8245" i="3" s="1"/>
  <c r="H8248" i="3" a="1"/>
  <c r="H8248" i="3" s="1"/>
  <c r="H8251" i="3" a="1"/>
  <c r="H8251" i="3" s="1"/>
  <c r="H8258" i="3" a="1"/>
  <c r="H8258" i="3" s="1"/>
  <c r="H8261" i="3" a="1"/>
  <c r="H8261" i="3" s="1"/>
  <c r="H8264" i="3" a="1"/>
  <c r="H8264" i="3" s="1"/>
  <c r="H8267" i="3" a="1"/>
  <c r="H8267" i="3" s="1"/>
  <c r="H8274" i="3" a="1"/>
  <c r="H8274" i="3" s="1"/>
  <c r="H8277" i="3" a="1"/>
  <c r="H8277" i="3" s="1"/>
  <c r="H8280" i="3" a="1"/>
  <c r="H8280" i="3" s="1"/>
  <c r="H8283" i="3" a="1"/>
  <c r="H8283" i="3" s="1"/>
  <c r="H8290" i="3" a="1"/>
  <c r="H8290" i="3" s="1"/>
  <c r="H8293" i="3" a="1"/>
  <c r="H8293" i="3" s="1"/>
  <c r="H8296" i="3" a="1"/>
  <c r="H8296" i="3" s="1"/>
  <c r="H8299" i="3" a="1"/>
  <c r="H8299" i="3" s="1"/>
  <c r="H8306" i="3" a="1"/>
  <c r="H8306" i="3" s="1"/>
  <c r="H8309" i="3" a="1"/>
  <c r="H8309" i="3" s="1"/>
  <c r="H8312" i="3" a="1"/>
  <c r="H8312" i="3" s="1"/>
  <c r="H8315" i="3" a="1"/>
  <c r="H8315" i="3" s="1"/>
  <c r="H8322" i="3" a="1"/>
  <c r="H8322" i="3" s="1"/>
  <c r="H8325" i="3" a="1"/>
  <c r="H8325" i="3" s="1"/>
  <c r="H8328" i="3" a="1"/>
  <c r="H8328" i="3" s="1"/>
  <c r="H8331" i="3" a="1"/>
  <c r="H8331" i="3" s="1"/>
  <c r="H8338" i="3" a="1"/>
  <c r="H8338" i="3" s="1"/>
  <c r="H8341" i="3" a="1"/>
  <c r="H8341" i="3" s="1"/>
  <c r="H8344" i="3" a="1"/>
  <c r="H8344" i="3" s="1"/>
  <c r="H8347" i="3" a="1"/>
  <c r="H8347" i="3" s="1"/>
  <c r="H8354" i="3" a="1"/>
  <c r="H8354" i="3" s="1"/>
  <c r="H8357" i="3" a="1"/>
  <c r="H8357" i="3" s="1"/>
  <c r="H8360" i="3" a="1"/>
  <c r="H8360" i="3" s="1"/>
  <c r="H8363" i="3" a="1"/>
  <c r="H8363" i="3" s="1"/>
  <c r="H8370" i="3" a="1"/>
  <c r="H8370" i="3" s="1"/>
  <c r="H8373" i="3" a="1"/>
  <c r="H8373" i="3" s="1"/>
  <c r="H8376" i="3" a="1"/>
  <c r="H8376" i="3" s="1"/>
  <c r="H8379" i="3" a="1"/>
  <c r="H8379" i="3" s="1"/>
  <c r="H8386" i="3" a="1"/>
  <c r="H8386" i="3" s="1"/>
  <c r="H8389" i="3" a="1"/>
  <c r="H8389" i="3" s="1"/>
  <c r="H8392" i="3" a="1"/>
  <c r="H8392" i="3" s="1"/>
  <c r="H8395" i="3" a="1"/>
  <c r="H8395" i="3" s="1"/>
  <c r="H8402" i="3" a="1"/>
  <c r="H8402" i="3" s="1"/>
  <c r="H8405" i="3" a="1"/>
  <c r="H8405" i="3" s="1"/>
  <c r="H8408" i="3" a="1"/>
  <c r="H8408" i="3" s="1"/>
  <c r="H8411" i="3" a="1"/>
  <c r="H8411" i="3" s="1"/>
  <c r="H8418" i="3" a="1"/>
  <c r="H8418" i="3" s="1"/>
  <c r="H8421" i="3" a="1"/>
  <c r="H8421" i="3" s="1"/>
  <c r="H8424" i="3" a="1"/>
  <c r="H8424" i="3" s="1"/>
  <c r="H8427" i="3" a="1"/>
  <c r="H8427" i="3" s="1"/>
  <c r="H8434" i="3" a="1"/>
  <c r="H8434" i="3" s="1"/>
  <c r="H8437" i="3" a="1"/>
  <c r="H8437" i="3" s="1"/>
  <c r="H8440" i="3" a="1"/>
  <c r="H8440" i="3" s="1"/>
  <c r="H8443" i="3" a="1"/>
  <c r="H8443" i="3" s="1"/>
  <c r="H8450" i="3" a="1"/>
  <c r="H8450" i="3" s="1"/>
  <c r="H8453" i="3" a="1"/>
  <c r="H8453" i="3" s="1"/>
  <c r="H8456" i="3" a="1"/>
  <c r="H8456" i="3" s="1"/>
  <c r="H8459" i="3" a="1"/>
  <c r="H8459" i="3" s="1"/>
  <c r="H8466" i="3" a="1"/>
  <c r="H8466" i="3" s="1"/>
  <c r="H8469" i="3" a="1"/>
  <c r="H8469" i="3" s="1"/>
  <c r="H8472" i="3" a="1"/>
  <c r="H8472" i="3" s="1"/>
  <c r="H8475" i="3" a="1"/>
  <c r="H8475" i="3" s="1"/>
  <c r="H8482" i="3" a="1"/>
  <c r="H8482" i="3" s="1"/>
  <c r="H8485" i="3" a="1"/>
  <c r="H8485" i="3" s="1"/>
  <c r="H8488" i="3" a="1"/>
  <c r="H8488" i="3" s="1"/>
  <c r="H8491" i="3" a="1"/>
  <c r="H8491" i="3" s="1"/>
  <c r="H8498" i="3" a="1"/>
  <c r="H8498" i="3" s="1"/>
  <c r="H8501" i="3" a="1"/>
  <c r="H8501" i="3" s="1"/>
  <c r="H8504" i="3" a="1"/>
  <c r="H8504" i="3" s="1"/>
  <c r="H8507" i="3" a="1"/>
  <c r="H8507" i="3" s="1"/>
  <c r="H8514" i="3" a="1"/>
  <c r="H8514" i="3" s="1"/>
  <c r="H8517" i="3" a="1"/>
  <c r="H8517" i="3" s="1"/>
  <c r="H8520" i="3" a="1"/>
  <c r="H8520" i="3" s="1"/>
  <c r="H8523" i="3" a="1"/>
  <c r="H8523" i="3" s="1"/>
  <c r="H8530" i="3" a="1"/>
  <c r="H8530" i="3" s="1"/>
  <c r="H8532" i="3" a="1"/>
  <c r="H8532" i="3" s="1"/>
  <c r="H8534" i="3" a="1"/>
  <c r="H8534" i="3" s="1"/>
  <c r="H8539" i="3" a="1"/>
  <c r="H8539" i="3" s="1"/>
  <c r="H8542" i="3" a="1"/>
  <c r="H8542" i="3" s="1"/>
  <c r="H8547" i="3" a="1"/>
  <c r="H8547" i="3" s="1"/>
  <c r="H8550" i="3" a="1"/>
  <c r="H8550" i="3" s="1"/>
  <c r="H8556" i="3" a="1"/>
  <c r="H8556" i="3" s="1"/>
  <c r="H8560" i="3" a="1"/>
  <c r="H8560" i="3" s="1"/>
  <c r="H8564" i="3" a="1"/>
  <c r="H8564" i="3" s="1"/>
  <c r="H8568" i="3" a="1"/>
  <c r="H8568" i="3" s="1"/>
  <c r="H8572" i="3" a="1"/>
  <c r="H8572" i="3" s="1"/>
  <c r="H8576" i="3" a="1"/>
  <c r="H8576" i="3" s="1"/>
  <c r="H8580" i="3" a="1"/>
  <c r="H8580" i="3" s="1"/>
  <c r="H8584" i="3" a="1"/>
  <c r="H8584" i="3" s="1"/>
  <c r="H8588" i="3" a="1"/>
  <c r="H8588" i="3" s="1"/>
  <c r="H8592" i="3" a="1"/>
  <c r="H8592" i="3" s="1"/>
  <c r="H8596" i="3" a="1"/>
  <c r="H8596" i="3" s="1"/>
  <c r="H8600" i="3" a="1"/>
  <c r="H8600" i="3" s="1"/>
  <c r="H8604" i="3" a="1"/>
  <c r="H8604" i="3" s="1"/>
  <c r="H8608" i="3" a="1"/>
  <c r="H8608" i="3" s="1"/>
  <c r="H8612" i="3" a="1"/>
  <c r="H8612" i="3" s="1"/>
  <c r="H8616" i="3" a="1"/>
  <c r="H8616" i="3" s="1"/>
  <c r="H8620" i="3" a="1"/>
  <c r="H8620" i="3" s="1"/>
  <c r="H8624" i="3" a="1"/>
  <c r="H8624" i="3" s="1"/>
  <c r="H8628" i="3" a="1"/>
  <c r="H8628" i="3" s="1"/>
  <c r="H8632" i="3" a="1"/>
  <c r="H8632" i="3" s="1"/>
  <c r="H8636" i="3" a="1"/>
  <c r="H8636" i="3" s="1"/>
  <c r="H8640" i="3" a="1"/>
  <c r="H8640" i="3" s="1"/>
  <c r="H8644" i="3" a="1"/>
  <c r="H8644" i="3" s="1"/>
  <c r="H8648" i="3" a="1"/>
  <c r="H8648" i="3" s="1"/>
  <c r="H8652" i="3" a="1"/>
  <c r="H8652" i="3" s="1"/>
  <c r="H8656" i="3" a="1"/>
  <c r="H8656" i="3" s="1"/>
  <c r="H8660" i="3" a="1"/>
  <c r="H8660" i="3" s="1"/>
  <c r="H8664" i="3" a="1"/>
  <c r="H8664" i="3" s="1"/>
  <c r="H8668" i="3" a="1"/>
  <c r="H8668" i="3" s="1"/>
  <c r="H8672" i="3" a="1"/>
  <c r="H8672" i="3" s="1"/>
  <c r="H8676" i="3" a="1"/>
  <c r="H8676" i="3" s="1"/>
  <c r="H8680" i="3" a="1"/>
  <c r="H8680" i="3" s="1"/>
  <c r="H8684" i="3" a="1"/>
  <c r="H8684" i="3" s="1"/>
  <c r="H8688" i="3" a="1"/>
  <c r="H8688" i="3" s="1"/>
  <c r="H8692" i="3" a="1"/>
  <c r="H8692" i="3" s="1"/>
  <c r="H8696" i="3" a="1"/>
  <c r="H8696" i="3" s="1"/>
  <c r="H8700" i="3" a="1"/>
  <c r="H8700" i="3" s="1"/>
  <c r="H8704" i="3" a="1"/>
  <c r="H8704" i="3" s="1"/>
  <c r="H8708" i="3" a="1"/>
  <c r="H8708" i="3" s="1"/>
  <c r="H8712" i="3" a="1"/>
  <c r="H8712" i="3" s="1"/>
  <c r="H8716" i="3" a="1"/>
  <c r="H8716" i="3" s="1"/>
  <c r="H8720" i="3" a="1"/>
  <c r="H8720" i="3" s="1"/>
  <c r="H8724" i="3" a="1"/>
  <c r="H8724" i="3" s="1"/>
  <c r="H8728" i="3" a="1"/>
  <c r="H8728" i="3" s="1"/>
  <c r="H8732" i="3" a="1"/>
  <c r="H8732" i="3" s="1"/>
  <c r="H8736" i="3" a="1"/>
  <c r="H8736" i="3" s="1"/>
  <c r="H8740" i="3" a="1"/>
  <c r="H8740" i="3" s="1"/>
  <c r="H8744" i="3" a="1"/>
  <c r="H8744" i="3" s="1"/>
  <c r="H8748" i="3" a="1"/>
  <c r="H8748" i="3" s="1"/>
  <c r="H8752" i="3" a="1"/>
  <c r="H8752" i="3" s="1"/>
  <c r="H8756" i="3" a="1"/>
  <c r="H8756" i="3" s="1"/>
  <c r="H8760" i="3" a="1"/>
  <c r="H8760" i="3" s="1"/>
  <c r="H8764" i="3" a="1"/>
  <c r="H8764" i="3" s="1"/>
  <c r="H8768" i="3" a="1"/>
  <c r="H8768" i="3" s="1"/>
  <c r="H8772" i="3" a="1"/>
  <c r="H8772" i="3" s="1"/>
  <c r="H8776" i="3" a="1"/>
  <c r="H8776" i="3" s="1"/>
  <c r="H8780" i="3" a="1"/>
  <c r="H8780" i="3" s="1"/>
  <c r="H8784" i="3" a="1"/>
  <c r="H8784" i="3" s="1"/>
  <c r="H8788" i="3" a="1"/>
  <c r="H8788" i="3" s="1"/>
  <c r="H8792" i="3" a="1"/>
  <c r="H8792" i="3" s="1"/>
  <c r="H8796" i="3" a="1"/>
  <c r="H8796" i="3" s="1"/>
  <c r="H8800" i="3" a="1"/>
  <c r="H8800" i="3" s="1"/>
  <c r="H8804" i="3" a="1"/>
  <c r="H8804" i="3" s="1"/>
  <c r="H8808" i="3" a="1"/>
  <c r="H8808" i="3" s="1"/>
  <c r="H8812" i="3" a="1"/>
  <c r="H8812" i="3" s="1"/>
  <c r="H8816" i="3" a="1"/>
  <c r="H8816" i="3" s="1"/>
  <c r="H8820" i="3" a="1"/>
  <c r="H8820" i="3" s="1"/>
  <c r="H8824" i="3" a="1"/>
  <c r="H8824" i="3" s="1"/>
  <c r="H8828" i="3" a="1"/>
  <c r="H8828" i="3" s="1"/>
  <c r="H8832" i="3" a="1"/>
  <c r="H8832" i="3" s="1"/>
  <c r="H8836" i="3" a="1"/>
  <c r="H8836" i="3" s="1"/>
  <c r="H8840" i="3" a="1"/>
  <c r="H8840" i="3" s="1"/>
  <c r="H8844" i="3" a="1"/>
  <c r="H8844" i="3" s="1"/>
  <c r="H8848" i="3" a="1"/>
  <c r="H8848" i="3" s="1"/>
  <c r="H8852" i="3" a="1"/>
  <c r="H8852" i="3" s="1"/>
  <c r="H8856" i="3" a="1"/>
  <c r="H8856" i="3" s="1"/>
  <c r="H8860" i="3" a="1"/>
  <c r="H8860" i="3" s="1"/>
  <c r="H8864" i="3" a="1"/>
  <c r="H8864" i="3" s="1"/>
  <c r="H8868" i="3" a="1"/>
  <c r="H8868" i="3" s="1"/>
  <c r="H8872" i="3" a="1"/>
  <c r="H8872" i="3" s="1"/>
  <c r="H8876" i="3" a="1"/>
  <c r="H8876" i="3" s="1"/>
  <c r="H8880" i="3" a="1"/>
  <c r="H8880" i="3" s="1"/>
  <c r="H8884" i="3" a="1"/>
  <c r="H8884" i="3" s="1"/>
  <c r="H8888" i="3" a="1"/>
  <c r="H8888" i="3" s="1"/>
  <c r="H8892" i="3" a="1"/>
  <c r="H8892" i="3" s="1"/>
  <c r="H8896" i="3" a="1"/>
  <c r="H8896" i="3" s="1"/>
  <c r="H8900" i="3" a="1"/>
  <c r="H8900" i="3" s="1"/>
  <c r="H8904" i="3" a="1"/>
  <c r="H8904" i="3" s="1"/>
  <c r="H8908" i="3" a="1"/>
  <c r="H8908" i="3" s="1"/>
  <c r="H8912" i="3" a="1"/>
  <c r="H8912" i="3" s="1"/>
  <c r="H8916" i="3" a="1"/>
  <c r="H8916" i="3" s="1"/>
  <c r="H8920" i="3" a="1"/>
  <c r="H8920" i="3" s="1"/>
  <c r="H8924" i="3" a="1"/>
  <c r="H8924" i="3" s="1"/>
  <c r="H8928" i="3" a="1"/>
  <c r="H8928" i="3" s="1"/>
  <c r="H8932" i="3" a="1"/>
  <c r="H8932" i="3" s="1"/>
  <c r="H8936" i="3" a="1"/>
  <c r="H8936" i="3" s="1"/>
  <c r="H8940" i="3" a="1"/>
  <c r="H8940" i="3" s="1"/>
  <c r="H8944" i="3" a="1"/>
  <c r="H8944" i="3" s="1"/>
  <c r="H8948" i="3" a="1"/>
  <c r="H8948" i="3" s="1"/>
  <c r="H8952" i="3" a="1"/>
  <c r="H8952" i="3" s="1"/>
  <c r="H8956" i="3" a="1"/>
  <c r="H8956" i="3" s="1"/>
  <c r="H8960" i="3" a="1"/>
  <c r="H8960" i="3" s="1"/>
  <c r="H8964" i="3" a="1"/>
  <c r="H8964" i="3" s="1"/>
  <c r="H8968" i="3" a="1"/>
  <c r="H8968" i="3" s="1"/>
  <c r="H8972" i="3" a="1"/>
  <c r="H8972" i="3" s="1"/>
  <c r="H8976" i="3" a="1"/>
  <c r="H8976" i="3" s="1"/>
  <c r="H8980" i="3" a="1"/>
  <c r="H8980" i="3" s="1"/>
  <c r="H8984" i="3" a="1"/>
  <c r="H8984" i="3" s="1"/>
  <c r="H8988" i="3" a="1"/>
  <c r="H8988" i="3" s="1"/>
  <c r="H8992" i="3" a="1"/>
  <c r="H8992" i="3" s="1"/>
  <c r="H8996" i="3" a="1"/>
  <c r="H8996" i="3" s="1"/>
  <c r="H9000" i="3" a="1"/>
  <c r="H9000" i="3" s="1"/>
  <c r="H9004" i="3" a="1"/>
  <c r="H9004" i="3" s="1"/>
  <c r="H9008" i="3" a="1"/>
  <c r="H9008" i="3" s="1"/>
  <c r="H9012" i="3" a="1"/>
  <c r="H9012" i="3" s="1"/>
  <c r="H9016" i="3" a="1"/>
  <c r="H9016" i="3" s="1"/>
  <c r="H9020" i="3" a="1"/>
  <c r="H9020" i="3" s="1"/>
  <c r="H9024" i="3" a="1"/>
  <c r="H9024" i="3" s="1"/>
  <c r="H9028" i="3" a="1"/>
  <c r="H9028" i="3" s="1"/>
  <c r="H9032" i="3" a="1"/>
  <c r="H9032" i="3" s="1"/>
  <c r="H9036" i="3" a="1"/>
  <c r="H9036" i="3" s="1"/>
  <c r="H9040" i="3" a="1"/>
  <c r="H9040" i="3" s="1"/>
  <c r="H9044" i="3" a="1"/>
  <c r="H9044" i="3" s="1"/>
  <c r="H9048" i="3" a="1"/>
  <c r="H9048" i="3" s="1"/>
  <c r="H9052" i="3" a="1"/>
  <c r="H9052" i="3" s="1"/>
  <c r="H9056" i="3" a="1"/>
  <c r="H9056" i="3" s="1"/>
  <c r="H9060" i="3" a="1"/>
  <c r="H9060" i="3" s="1"/>
  <c r="H9064" i="3" a="1"/>
  <c r="H9064" i="3" s="1"/>
  <c r="H9068" i="3" a="1"/>
  <c r="H9068" i="3" s="1"/>
  <c r="H9072" i="3" a="1"/>
  <c r="H9072" i="3" s="1"/>
  <c r="H9076" i="3" a="1"/>
  <c r="H9076" i="3" s="1"/>
  <c r="H9080" i="3" a="1"/>
  <c r="H9080" i="3" s="1"/>
  <c r="H9084" i="3" a="1"/>
  <c r="H9084" i="3" s="1"/>
  <c r="H9088" i="3" a="1"/>
  <c r="H9088" i="3" s="1"/>
  <c r="H9092" i="3" a="1"/>
  <c r="H9092" i="3" s="1"/>
  <c r="H9096" i="3" a="1"/>
  <c r="H9096" i="3" s="1"/>
  <c r="H9100" i="3" a="1"/>
  <c r="H9100" i="3" s="1"/>
  <c r="H9104" i="3" a="1"/>
  <c r="H9104" i="3" s="1"/>
  <c r="H9108" i="3" a="1"/>
  <c r="H9108" i="3" s="1"/>
  <c r="H9112" i="3" a="1"/>
  <c r="H9112" i="3" s="1"/>
  <c r="H9116" i="3" a="1"/>
  <c r="H9116" i="3" s="1"/>
  <c r="H9120" i="3" a="1"/>
  <c r="H9120" i="3" s="1"/>
  <c r="H9124" i="3" a="1"/>
  <c r="H9124" i="3" s="1"/>
  <c r="H9128" i="3" a="1"/>
  <c r="H9128" i="3" s="1"/>
  <c r="H9132" i="3" a="1"/>
  <c r="H9132" i="3" s="1"/>
  <c r="H9136" i="3" a="1"/>
  <c r="H9136" i="3" s="1"/>
  <c r="H9140" i="3" a="1"/>
  <c r="H9140" i="3" s="1"/>
  <c r="H9144" i="3" a="1"/>
  <c r="H9144" i="3" s="1"/>
  <c r="H9148" i="3" a="1"/>
  <c r="H9148" i="3" s="1"/>
  <c r="H9152" i="3" a="1"/>
  <c r="H9152" i="3" s="1"/>
  <c r="H9156" i="3" a="1"/>
  <c r="H9156" i="3" s="1"/>
  <c r="H9160" i="3" a="1"/>
  <c r="H9160" i="3" s="1"/>
  <c r="H9164" i="3" a="1"/>
  <c r="H9164" i="3" s="1"/>
  <c r="H9168" i="3" a="1"/>
  <c r="H9168" i="3" s="1"/>
  <c r="H9172" i="3" a="1"/>
  <c r="H9172" i="3" s="1"/>
  <c r="H9176" i="3" a="1"/>
  <c r="H9176" i="3" s="1"/>
  <c r="H9180" i="3" a="1"/>
  <c r="H9180" i="3" s="1"/>
  <c r="H9184" i="3" a="1"/>
  <c r="H9184" i="3" s="1"/>
  <c r="H9188" i="3" a="1"/>
  <c r="H9188" i="3" s="1"/>
  <c r="H9192" i="3" a="1"/>
  <c r="H9192" i="3" s="1"/>
  <c r="H9196" i="3" a="1"/>
  <c r="H9196" i="3" s="1"/>
  <c r="H9200" i="3" a="1"/>
  <c r="H9200" i="3" s="1"/>
  <c r="H9204" i="3" a="1"/>
  <c r="H9204" i="3" s="1"/>
  <c r="H9208" i="3" a="1"/>
  <c r="H9208" i="3" s="1"/>
  <c r="H9212" i="3" a="1"/>
  <c r="H9212" i="3" s="1"/>
  <c r="H9216" i="3" a="1"/>
  <c r="H9216" i="3" s="1"/>
  <c r="H9220" i="3" a="1"/>
  <c r="H9220" i="3" s="1"/>
  <c r="H9224" i="3" a="1"/>
  <c r="H9224" i="3" s="1"/>
  <c r="H9228" i="3" a="1"/>
  <c r="H9228" i="3" s="1"/>
  <c r="H9232" i="3" a="1"/>
  <c r="H9232" i="3" s="1"/>
  <c r="H9236" i="3" a="1"/>
  <c r="H9236" i="3" s="1"/>
  <c r="H9240" i="3" a="1"/>
  <c r="H9240" i="3" s="1"/>
  <c r="H9244" i="3" a="1"/>
  <c r="H9244" i="3" s="1"/>
  <c r="H9248" i="3" a="1"/>
  <c r="H9248" i="3" s="1"/>
  <c r="H9252" i="3" a="1"/>
  <c r="H9252" i="3" s="1"/>
  <c r="H9256" i="3" a="1"/>
  <c r="H9256" i="3" s="1"/>
  <c r="H9260" i="3" a="1"/>
  <c r="H9260" i="3" s="1"/>
  <c r="H9264" i="3" a="1"/>
  <c r="H9264" i="3" s="1"/>
  <c r="H9268" i="3" a="1"/>
  <c r="H9268" i="3" s="1"/>
  <c r="H9272" i="3" a="1"/>
  <c r="H9272" i="3" s="1"/>
  <c r="H9276" i="3" a="1"/>
  <c r="H9276" i="3" s="1"/>
  <c r="H9280" i="3" a="1"/>
  <c r="H9280" i="3" s="1"/>
  <c r="H9284" i="3" a="1"/>
  <c r="H9284" i="3" s="1"/>
  <c r="H9288" i="3" a="1"/>
  <c r="H9288" i="3" s="1"/>
  <c r="H9292" i="3" a="1"/>
  <c r="H9292" i="3" s="1"/>
  <c r="H9296" i="3" a="1"/>
  <c r="H9296" i="3" s="1"/>
  <c r="H9300" i="3" a="1"/>
  <c r="H9300" i="3" s="1"/>
  <c r="H9304" i="3" a="1"/>
  <c r="H9304" i="3" s="1"/>
  <c r="H9308" i="3" a="1"/>
  <c r="H9308" i="3" s="1"/>
  <c r="H9312" i="3" a="1"/>
  <c r="H9312" i="3" s="1"/>
  <c r="H9316" i="3" a="1"/>
  <c r="H9316" i="3" s="1"/>
  <c r="H9320" i="3" a="1"/>
  <c r="H9320" i="3" s="1"/>
  <c r="H9324" i="3" a="1"/>
  <c r="H9324" i="3" s="1"/>
  <c r="H9328" i="3" a="1"/>
  <c r="H9328" i="3" s="1"/>
  <c r="H9332" i="3" a="1"/>
  <c r="H9332" i="3" s="1"/>
  <c r="H9336" i="3" a="1"/>
  <c r="H9336" i="3" s="1"/>
  <c r="H9340" i="3" a="1"/>
  <c r="H9340" i="3" s="1"/>
  <c r="H9344" i="3" a="1"/>
  <c r="H9344" i="3" s="1"/>
  <c r="H9348" i="3" a="1"/>
  <c r="H9348" i="3" s="1"/>
  <c r="H9352" i="3" a="1"/>
  <c r="H9352" i="3" s="1"/>
  <c r="H9356" i="3" a="1"/>
  <c r="H9356" i="3" s="1"/>
  <c r="H9360" i="3" a="1"/>
  <c r="H9360" i="3" s="1"/>
  <c r="H9364" i="3" a="1"/>
  <c r="H9364" i="3" s="1"/>
  <c r="H9368" i="3" a="1"/>
  <c r="H9368" i="3" s="1"/>
  <c r="H9372" i="3" a="1"/>
  <c r="H9372" i="3" s="1"/>
  <c r="H9376" i="3" a="1"/>
  <c r="H9376" i="3" s="1"/>
  <c r="H9380" i="3" a="1"/>
  <c r="H9380" i="3" s="1"/>
  <c r="H9384" i="3" a="1"/>
  <c r="H9384" i="3" s="1"/>
  <c r="H9388" i="3" a="1"/>
  <c r="H9388" i="3" s="1"/>
  <c r="H9392" i="3" a="1"/>
  <c r="H9392" i="3" s="1"/>
  <c r="H9396" i="3" a="1"/>
  <c r="H9396" i="3" s="1"/>
  <c r="H9400" i="3" a="1"/>
  <c r="H9400" i="3" s="1"/>
  <c r="H9404" i="3" a="1"/>
  <c r="H9404" i="3" s="1"/>
  <c r="H9408" i="3" a="1"/>
  <c r="H9408" i="3" s="1"/>
  <c r="H9412" i="3" a="1"/>
  <c r="H9412" i="3" s="1"/>
  <c r="H9416" i="3" a="1"/>
  <c r="H9416" i="3" s="1"/>
  <c r="H9420" i="3" a="1"/>
  <c r="H9420" i="3" s="1"/>
  <c r="H9424" i="3" a="1"/>
  <c r="H9424" i="3" s="1"/>
  <c r="H9428" i="3" a="1"/>
  <c r="H9428" i="3" s="1"/>
  <c r="H9432" i="3" a="1"/>
  <c r="H9432" i="3" s="1"/>
  <c r="H9436" i="3" a="1"/>
  <c r="H9436" i="3" s="1"/>
  <c r="H9440" i="3" a="1"/>
  <c r="H9440" i="3" s="1"/>
  <c r="H9444" i="3" a="1"/>
  <c r="H9444" i="3" s="1"/>
  <c r="H9448" i="3" a="1"/>
  <c r="H9448" i="3" s="1"/>
  <c r="H9452" i="3" a="1"/>
  <c r="H9452" i="3" s="1"/>
  <c r="H9456" i="3" a="1"/>
  <c r="H9456" i="3" s="1"/>
  <c r="H9460" i="3" a="1"/>
  <c r="H9460" i="3" s="1"/>
  <c r="H9464" i="3" a="1"/>
  <c r="H9464" i="3" s="1"/>
  <c r="H9468" i="3" a="1"/>
  <c r="H9468" i="3" s="1"/>
  <c r="H9472" i="3" a="1"/>
  <c r="H9472" i="3" s="1"/>
  <c r="H9476" i="3" a="1"/>
  <c r="H9476" i="3" s="1"/>
  <c r="H9480" i="3" a="1"/>
  <c r="H9480" i="3" s="1"/>
  <c r="H9484" i="3" a="1"/>
  <c r="H9484" i="3" s="1"/>
  <c r="H9488" i="3" a="1"/>
  <c r="H9488" i="3" s="1"/>
  <c r="H9492" i="3" a="1"/>
  <c r="H9492" i="3" s="1"/>
  <c r="H9496" i="3" a="1"/>
  <c r="H9496" i="3" s="1"/>
  <c r="H9500" i="3" a="1"/>
  <c r="H9500" i="3" s="1"/>
  <c r="H9504" i="3" a="1"/>
  <c r="H9504" i="3" s="1"/>
  <c r="H9508" i="3" a="1"/>
  <c r="H9508" i="3" s="1"/>
  <c r="H9512" i="3" a="1"/>
  <c r="H9512" i="3" s="1"/>
  <c r="H9516" i="3" a="1"/>
  <c r="H9516" i="3" s="1"/>
  <c r="H9520" i="3" a="1"/>
  <c r="H9520" i="3" s="1"/>
  <c r="H9524" i="3" a="1"/>
  <c r="H9524" i="3" s="1"/>
  <c r="H9528" i="3" a="1"/>
  <c r="H9528" i="3" s="1"/>
  <c r="H9532" i="3" a="1"/>
  <c r="H9532" i="3" s="1"/>
  <c r="H9536" i="3" a="1"/>
  <c r="H9536" i="3" s="1"/>
  <c r="H9540" i="3" a="1"/>
  <c r="H9540" i="3" s="1"/>
  <c r="H9544" i="3" a="1"/>
  <c r="H9544" i="3" s="1"/>
  <c r="H9548" i="3" a="1"/>
  <c r="H9548" i="3" s="1"/>
  <c r="H9552" i="3" a="1"/>
  <c r="H9552" i="3" s="1"/>
  <c r="H9556" i="3" a="1"/>
  <c r="H9556" i="3" s="1"/>
  <c r="H9560" i="3" a="1"/>
  <c r="H9560" i="3" s="1"/>
  <c r="H9564" i="3" a="1"/>
  <c r="H9564" i="3" s="1"/>
  <c r="H9568" i="3" a="1"/>
  <c r="H9568" i="3" s="1"/>
  <c r="H9572" i="3" a="1"/>
  <c r="H9572" i="3" s="1"/>
  <c r="H9576" i="3" a="1"/>
  <c r="H9576" i="3" s="1"/>
  <c r="H9580" i="3" a="1"/>
  <c r="H9580" i="3" s="1"/>
  <c r="H9584" i="3" a="1"/>
  <c r="H9584" i="3" s="1"/>
  <c r="H9588" i="3" a="1"/>
  <c r="H9588" i="3" s="1"/>
  <c r="H9592" i="3" a="1"/>
  <c r="H9592" i="3" s="1"/>
  <c r="H9596" i="3" a="1"/>
  <c r="H9596" i="3" s="1"/>
  <c r="H9600" i="3" a="1"/>
  <c r="H9600" i="3" s="1"/>
  <c r="H9604" i="3" a="1"/>
  <c r="H9604" i="3" s="1"/>
  <c r="H9608" i="3" a="1"/>
  <c r="H9608" i="3" s="1"/>
  <c r="H9612" i="3" a="1"/>
  <c r="H9612" i="3" s="1"/>
  <c r="H9616" i="3" a="1"/>
  <c r="H9616" i="3" s="1"/>
  <c r="H9620" i="3" a="1"/>
  <c r="H9620" i="3" s="1"/>
  <c r="H9624" i="3" a="1"/>
  <c r="H9624" i="3" s="1"/>
  <c r="H9628" i="3" a="1"/>
  <c r="H9628" i="3" s="1"/>
  <c r="H9632" i="3" a="1"/>
  <c r="H9632" i="3" s="1"/>
  <c r="H9636" i="3" a="1"/>
  <c r="H9636" i="3" s="1"/>
  <c r="H9640" i="3" a="1"/>
  <c r="H9640" i="3" s="1"/>
  <c r="H9644" i="3" a="1"/>
  <c r="H9644" i="3" s="1"/>
  <c r="H9648" i="3" a="1"/>
  <c r="H9648" i="3" s="1"/>
  <c r="H9652" i="3" a="1"/>
  <c r="H9652" i="3" s="1"/>
  <c r="H9656" i="3" a="1"/>
  <c r="H9656" i="3" s="1"/>
  <c r="H9660" i="3" a="1"/>
  <c r="H9660" i="3" s="1"/>
  <c r="H9664" i="3" a="1"/>
  <c r="H9664" i="3" s="1"/>
  <c r="H9668" i="3" a="1"/>
  <c r="H9668" i="3" s="1"/>
  <c r="H9672" i="3" a="1"/>
  <c r="H9672" i="3" s="1"/>
  <c r="H9676" i="3" a="1"/>
  <c r="H9676" i="3" s="1"/>
  <c r="H9680" i="3" a="1"/>
  <c r="H9680" i="3" s="1"/>
  <c r="H9684" i="3" a="1"/>
  <c r="H9684" i="3" s="1"/>
  <c r="H9688" i="3" a="1"/>
  <c r="H9688" i="3" s="1"/>
  <c r="H9692" i="3" a="1"/>
  <c r="H9692" i="3" s="1"/>
  <c r="H9696" i="3" a="1"/>
  <c r="H9696" i="3" s="1"/>
  <c r="H9700" i="3" a="1"/>
  <c r="H9700" i="3" s="1"/>
  <c r="H9704" i="3" a="1"/>
  <c r="H9704" i="3" s="1"/>
  <c r="H9708" i="3" a="1"/>
  <c r="H9708" i="3" s="1"/>
  <c r="H9712" i="3" a="1"/>
  <c r="H9712" i="3" s="1"/>
  <c r="H9716" i="3" a="1"/>
  <c r="H9716" i="3" s="1"/>
  <c r="H9720" i="3" a="1"/>
  <c r="H9720" i="3" s="1"/>
  <c r="H9724" i="3" a="1"/>
  <c r="H9724" i="3" s="1"/>
  <c r="H9728" i="3" a="1"/>
  <c r="H9728" i="3" s="1"/>
  <c r="H9732" i="3" a="1"/>
  <c r="H9732" i="3" s="1"/>
  <c r="H9736" i="3" a="1"/>
  <c r="H9736" i="3" s="1"/>
  <c r="H9740" i="3" a="1"/>
  <c r="H9740" i="3" s="1"/>
  <c r="H9744" i="3" a="1"/>
  <c r="H9744" i="3" s="1"/>
  <c r="H9748" i="3" a="1"/>
  <c r="H9748" i="3" s="1"/>
  <c r="H9752" i="3" a="1"/>
  <c r="H9752" i="3" s="1"/>
  <c r="H9756" i="3" a="1"/>
  <c r="H9756" i="3" s="1"/>
  <c r="H9760" i="3" a="1"/>
  <c r="H9760" i="3" s="1"/>
  <c r="H9764" i="3" a="1"/>
  <c r="H9764" i="3" s="1"/>
  <c r="H9768" i="3" a="1"/>
  <c r="H9768" i="3" s="1"/>
  <c r="H9772" i="3" a="1"/>
  <c r="H9772" i="3" s="1"/>
  <c r="H9776" i="3" a="1"/>
  <c r="H9776" i="3" s="1"/>
  <c r="H9780" i="3" a="1"/>
  <c r="H9780" i="3" s="1"/>
  <c r="H9784" i="3" a="1"/>
  <c r="H9784" i="3" s="1"/>
  <c r="H9788" i="3" a="1"/>
  <c r="H9788" i="3" s="1"/>
  <c r="H9792" i="3" a="1"/>
  <c r="H9792" i="3" s="1"/>
  <c r="H9796" i="3" a="1"/>
  <c r="H9796" i="3" s="1"/>
  <c r="H9800" i="3" a="1"/>
  <c r="H9800" i="3" s="1"/>
  <c r="H9804" i="3" a="1"/>
  <c r="H9804" i="3" s="1"/>
  <c r="H9808" i="3" a="1"/>
  <c r="H9808" i="3" s="1"/>
  <c r="H9812" i="3" a="1"/>
  <c r="H9812" i="3" s="1"/>
  <c r="H9816" i="3" a="1"/>
  <c r="H9816" i="3" s="1"/>
  <c r="H9820" i="3" a="1"/>
  <c r="H9820" i="3" s="1"/>
  <c r="H9824" i="3" a="1"/>
  <c r="H9824" i="3" s="1"/>
  <c r="H9828" i="3" a="1"/>
  <c r="H9828" i="3" s="1"/>
  <c r="H9832" i="3" a="1"/>
  <c r="H9832" i="3" s="1"/>
  <c r="H9836" i="3" a="1"/>
  <c r="H9836" i="3" s="1"/>
  <c r="H9840" i="3" a="1"/>
  <c r="H9840" i="3" s="1"/>
  <c r="H9848" i="3" a="1"/>
  <c r="H9848" i="3" s="1"/>
  <c r="H9864" i="3" a="1"/>
  <c r="H9864" i="3" s="1"/>
  <c r="H9880" i="3" a="1"/>
  <c r="H9880" i="3" s="1"/>
  <c r="H9892" i="3" a="1"/>
  <c r="H9892" i="3" s="1"/>
  <c r="H9908" i="3" a="1"/>
  <c r="H9908" i="3" s="1"/>
  <c r="H9924" i="3" a="1"/>
  <c r="H9924" i="3" s="1"/>
  <c r="H9940" i="3" a="1"/>
  <c r="H9940" i="3" s="1"/>
  <c r="H9948" i="3" a="1"/>
  <c r="H9948" i="3" s="1"/>
  <c r="H9968" i="3" a="1"/>
  <c r="H9968" i="3" s="1"/>
  <c r="H9980" i="3" a="1"/>
  <c r="H9980" i="3" s="1"/>
  <c r="H10000" i="3" a="1"/>
  <c r="H10000" i="3" s="1"/>
  <c r="H10012" i="3" a="1"/>
  <c r="H10012" i="3" s="1"/>
  <c r="H10024" i="3" a="1"/>
  <c r="H10024" i="3" s="1"/>
  <c r="H10044" i="3" a="1"/>
  <c r="H10044" i="3" s="1"/>
  <c r="H10056" i="3" a="1"/>
  <c r="H10056" i="3" s="1"/>
  <c r="H10068" i="3" a="1"/>
  <c r="H10068" i="3" s="1"/>
  <c r="H10080" i="3" a="1"/>
  <c r="H10080" i="3" s="1"/>
  <c r="H10092" i="3" a="1"/>
  <c r="H10092" i="3" s="1"/>
  <c r="H10104" i="3" a="1"/>
  <c r="H10104" i="3" s="1"/>
  <c r="H10124" i="3" a="1"/>
  <c r="H10124" i="3" s="1"/>
  <c r="H10136" i="3" a="1"/>
  <c r="H10136" i="3" s="1"/>
  <c r="H10148" i="3" a="1"/>
  <c r="H10148" i="3" s="1"/>
  <c r="H10160" i="3" a="1"/>
  <c r="H10160" i="3" s="1"/>
  <c r="H10172" i="3" a="1"/>
  <c r="H10172" i="3" s="1"/>
  <c r="H10184" i="3" a="1"/>
  <c r="H10184" i="3" s="1"/>
  <c r="H10196" i="3" a="1"/>
  <c r="H10196" i="3" s="1"/>
  <c r="H10208" i="3" a="1"/>
  <c r="H10208" i="3" s="1"/>
  <c r="H10220" i="3" a="1"/>
  <c r="H10220" i="3" s="1"/>
  <c r="H10232" i="3" a="1"/>
  <c r="H10232" i="3" s="1"/>
  <c r="H10248" i="3" a="1"/>
  <c r="H10248" i="3" s="1"/>
  <c r="H10260" i="3" a="1"/>
  <c r="H10260" i="3" s="1"/>
  <c r="H10272" i="3" a="1"/>
  <c r="H10272" i="3" s="1"/>
  <c r="H9961" i="3" a="1"/>
  <c r="H9961" i="3" s="1"/>
  <c r="H9977" i="3" a="1"/>
  <c r="H9977" i="3" s="1"/>
  <c r="H9993" i="3" a="1"/>
  <c r="H9993" i="3" s="1"/>
  <c r="H10013" i="3" a="1"/>
  <c r="H10013" i="3" s="1"/>
  <c r="H10025" i="3" a="1"/>
  <c r="H10025" i="3" s="1"/>
  <c r="H10045" i="3" a="1"/>
  <c r="H10045" i="3" s="1"/>
  <c r="H10061" i="3" a="1"/>
  <c r="H10061" i="3" s="1"/>
  <c r="H10073" i="3" a="1"/>
  <c r="H10073" i="3" s="1"/>
  <c r="H10089" i="3" a="1"/>
  <c r="H10089" i="3" s="1"/>
  <c r="H10113" i="3" a="1"/>
  <c r="H10113" i="3" s="1"/>
  <c r="H10129" i="3" a="1"/>
  <c r="H10129" i="3" s="1"/>
  <c r="H10153" i="3" a="1"/>
  <c r="H10153" i="3" s="1"/>
  <c r="H10169" i="3" a="1"/>
  <c r="H10169" i="3" s="1"/>
  <c r="H10185" i="3" a="1"/>
  <c r="H10185" i="3" s="1"/>
  <c r="H10205" i="3" a="1"/>
  <c r="H10205" i="3" s="1"/>
  <c r="H10225" i="3" a="1"/>
  <c r="H10225" i="3" s="1"/>
  <c r="H10249" i="3" a="1"/>
  <c r="H10249" i="3" s="1"/>
  <c r="H10273" i="3" a="1"/>
  <c r="H10273" i="3" s="1"/>
  <c r="H8070" i="3" a="1"/>
  <c r="H8070" i="3" s="1"/>
  <c r="H8082" i="3" a="1"/>
  <c r="H8082" i="3" s="1"/>
  <c r="H8097" i="3" a="1"/>
  <c r="H8097" i="3" s="1"/>
  <c r="H8103" i="3" a="1"/>
  <c r="H8103" i="3" s="1"/>
  <c r="H8110" i="3" a="1"/>
  <c r="H8110" i="3" s="1"/>
  <c r="H8116" i="3" a="1"/>
  <c r="H8116" i="3" s="1"/>
  <c r="H8134" i="3" a="1"/>
  <c r="H8134" i="3" s="1"/>
  <c r="H8137" i="3" a="1"/>
  <c r="H8137" i="3" s="1"/>
  <c r="H8140" i="3" a="1"/>
  <c r="H8140" i="3" s="1"/>
  <c r="H8143" i="3" a="1"/>
  <c r="H8143" i="3" s="1"/>
  <c r="H8150" i="3" a="1"/>
  <c r="H8150" i="3" s="1"/>
  <c r="H8153" i="3" a="1"/>
  <c r="H8153" i="3" s="1"/>
  <c r="H8156" i="3" a="1"/>
  <c r="H8156" i="3" s="1"/>
  <c r="H8159" i="3" a="1"/>
  <c r="H8159" i="3" s="1"/>
  <c r="H8166" i="3" a="1"/>
  <c r="H8166" i="3" s="1"/>
  <c r="H8169" i="3" a="1"/>
  <c r="H8169" i="3" s="1"/>
  <c r="H8172" i="3" a="1"/>
  <c r="H8172" i="3" s="1"/>
  <c r="H8175" i="3" a="1"/>
  <c r="H8175" i="3" s="1"/>
  <c r="H8182" i="3" a="1"/>
  <c r="H8182" i="3" s="1"/>
  <c r="H8185" i="3" a="1"/>
  <c r="H8185" i="3" s="1"/>
  <c r="H8188" i="3" a="1"/>
  <c r="H8188" i="3" s="1"/>
  <c r="H8191" i="3" a="1"/>
  <c r="H8191" i="3" s="1"/>
  <c r="H8198" i="3" a="1"/>
  <c r="H8198" i="3" s="1"/>
  <c r="H8201" i="3" a="1"/>
  <c r="H8201" i="3" s="1"/>
  <c r="H8204" i="3" a="1"/>
  <c r="H8204" i="3" s="1"/>
  <c r="H8207" i="3" a="1"/>
  <c r="H8207" i="3" s="1"/>
  <c r="H8214" i="3" a="1"/>
  <c r="H8214" i="3" s="1"/>
  <c r="H8217" i="3" a="1"/>
  <c r="H8217" i="3" s="1"/>
  <c r="H8220" i="3" a="1"/>
  <c r="H8220" i="3" s="1"/>
  <c r="H8223" i="3" a="1"/>
  <c r="H8223" i="3" s="1"/>
  <c r="H8230" i="3" a="1"/>
  <c r="H8230" i="3" s="1"/>
  <c r="H8233" i="3" a="1"/>
  <c r="H8233" i="3" s="1"/>
  <c r="H8236" i="3" a="1"/>
  <c r="H8236" i="3" s="1"/>
  <c r="H8239" i="3" a="1"/>
  <c r="H8239" i="3" s="1"/>
  <c r="H8246" i="3" a="1"/>
  <c r="H8246" i="3" s="1"/>
  <c r="H8249" i="3" a="1"/>
  <c r="H8249" i="3" s="1"/>
  <c r="H8252" i="3" a="1"/>
  <c r="H8252" i="3" s="1"/>
  <c r="H8255" i="3" a="1"/>
  <c r="H8255" i="3" s="1"/>
  <c r="H8262" i="3" a="1"/>
  <c r="H8262" i="3" s="1"/>
  <c r="H8265" i="3" a="1"/>
  <c r="H8265" i="3" s="1"/>
  <c r="H8268" i="3" a="1"/>
  <c r="H8268" i="3" s="1"/>
  <c r="H8271" i="3" a="1"/>
  <c r="H8271" i="3" s="1"/>
  <c r="H8278" i="3" a="1"/>
  <c r="H8278" i="3" s="1"/>
  <c r="H8281" i="3" a="1"/>
  <c r="H8281" i="3" s="1"/>
  <c r="H8284" i="3" a="1"/>
  <c r="H8284" i="3" s="1"/>
  <c r="H8287" i="3" a="1"/>
  <c r="H8287" i="3" s="1"/>
  <c r="H8294" i="3" a="1"/>
  <c r="H8294" i="3" s="1"/>
  <c r="H8297" i="3" a="1"/>
  <c r="H8297" i="3" s="1"/>
  <c r="H8300" i="3" a="1"/>
  <c r="H8300" i="3" s="1"/>
  <c r="H8303" i="3" a="1"/>
  <c r="H8303" i="3" s="1"/>
  <c r="H8310" i="3" a="1"/>
  <c r="H8310" i="3" s="1"/>
  <c r="H8313" i="3" a="1"/>
  <c r="H8313" i="3" s="1"/>
  <c r="H8316" i="3" a="1"/>
  <c r="H8316" i="3" s="1"/>
  <c r="H8319" i="3" a="1"/>
  <c r="H8319" i="3" s="1"/>
  <c r="H8326" i="3" a="1"/>
  <c r="H8326" i="3" s="1"/>
  <c r="H8329" i="3" a="1"/>
  <c r="H8329" i="3" s="1"/>
  <c r="H8332" i="3" a="1"/>
  <c r="H8332" i="3" s="1"/>
  <c r="H8335" i="3" a="1"/>
  <c r="H8335" i="3" s="1"/>
  <c r="H8342" i="3" a="1"/>
  <c r="H8342" i="3" s="1"/>
  <c r="H8345" i="3" a="1"/>
  <c r="H8345" i="3" s="1"/>
  <c r="H8348" i="3" a="1"/>
  <c r="H8348" i="3" s="1"/>
  <c r="H8351" i="3" a="1"/>
  <c r="H8351" i="3" s="1"/>
  <c r="H8358" i="3" a="1"/>
  <c r="H8358" i="3" s="1"/>
  <c r="H8361" i="3" a="1"/>
  <c r="H8361" i="3" s="1"/>
  <c r="H8364" i="3" a="1"/>
  <c r="H8364" i="3" s="1"/>
  <c r="H8367" i="3" a="1"/>
  <c r="H8367" i="3" s="1"/>
  <c r="H8374" i="3" a="1"/>
  <c r="H8374" i="3" s="1"/>
  <c r="H8377" i="3" a="1"/>
  <c r="H8377" i="3" s="1"/>
  <c r="H8380" i="3" a="1"/>
  <c r="H8380" i="3" s="1"/>
  <c r="H8383" i="3" a="1"/>
  <c r="H8383" i="3" s="1"/>
  <c r="H8390" i="3" a="1"/>
  <c r="H8390" i="3" s="1"/>
  <c r="H8393" i="3" a="1"/>
  <c r="H8393" i="3" s="1"/>
  <c r="H8396" i="3" a="1"/>
  <c r="H8396" i="3" s="1"/>
  <c r="H8399" i="3" a="1"/>
  <c r="H8399" i="3" s="1"/>
  <c r="H8406" i="3" a="1"/>
  <c r="H8406" i="3" s="1"/>
  <c r="H8409" i="3" a="1"/>
  <c r="H8409" i="3" s="1"/>
  <c r="H8412" i="3" a="1"/>
  <c r="H8412" i="3" s="1"/>
  <c r="H8415" i="3" a="1"/>
  <c r="H8415" i="3" s="1"/>
  <c r="H8422" i="3" a="1"/>
  <c r="H8422" i="3" s="1"/>
  <c r="H8425" i="3" a="1"/>
  <c r="H8425" i="3" s="1"/>
  <c r="H8428" i="3" a="1"/>
  <c r="H8428" i="3" s="1"/>
  <c r="H8431" i="3" a="1"/>
  <c r="H8431" i="3" s="1"/>
  <c r="H8438" i="3" a="1"/>
  <c r="H8438" i="3" s="1"/>
  <c r="H8441" i="3" a="1"/>
  <c r="H8441" i="3" s="1"/>
  <c r="H8444" i="3" a="1"/>
  <c r="H8444" i="3" s="1"/>
  <c r="H8447" i="3" a="1"/>
  <c r="H8447" i="3" s="1"/>
  <c r="H8454" i="3" a="1"/>
  <c r="H8454" i="3" s="1"/>
  <c r="H8457" i="3" a="1"/>
  <c r="H8457" i="3" s="1"/>
  <c r="H8460" i="3" a="1"/>
  <c r="H8460" i="3" s="1"/>
  <c r="H8463" i="3" a="1"/>
  <c r="H8463" i="3" s="1"/>
  <c r="H8470" i="3" a="1"/>
  <c r="H8470" i="3" s="1"/>
  <c r="H8473" i="3" a="1"/>
  <c r="H8473" i="3" s="1"/>
  <c r="H8476" i="3" a="1"/>
  <c r="H8476" i="3" s="1"/>
  <c r="H8479" i="3" a="1"/>
  <c r="H8479" i="3" s="1"/>
  <c r="H8486" i="3" a="1"/>
  <c r="H8486" i="3" s="1"/>
  <c r="H8489" i="3" a="1"/>
  <c r="H8489" i="3" s="1"/>
  <c r="H8492" i="3" a="1"/>
  <c r="H8492" i="3" s="1"/>
  <c r="H8495" i="3" a="1"/>
  <c r="H8495" i="3" s="1"/>
  <c r="H8502" i="3" a="1"/>
  <c r="H8502" i="3" s="1"/>
  <c r="H8505" i="3" a="1"/>
  <c r="H8505" i="3" s="1"/>
  <c r="H8508" i="3" a="1"/>
  <c r="H8508" i="3" s="1"/>
  <c r="H8511" i="3" a="1"/>
  <c r="H8511" i="3" s="1"/>
  <c r="H8518" i="3" a="1"/>
  <c r="H8518" i="3" s="1"/>
  <c r="H8521" i="3" a="1"/>
  <c r="H8521" i="3" s="1"/>
  <c r="H8524" i="3" a="1"/>
  <c r="H8524" i="3" s="1"/>
  <c r="H8527" i="3" a="1"/>
  <c r="H8527" i="3" s="1"/>
  <c r="H8537" i="3" a="1"/>
  <c r="H8537" i="3" s="1"/>
  <c r="H8540" i="3" a="1"/>
  <c r="H8540" i="3" s="1"/>
  <c r="H8545" i="3" a="1"/>
  <c r="H8545" i="3" s="1"/>
  <c r="H8548" i="3" a="1"/>
  <c r="H8548" i="3" s="1"/>
  <c r="H8553" i="3" a="1"/>
  <c r="H8553" i="3" s="1"/>
  <c r="H8557" i="3" a="1"/>
  <c r="H8557" i="3" s="1"/>
  <c r="H8561" i="3" a="1"/>
  <c r="H8561" i="3" s="1"/>
  <c r="H8565" i="3" a="1"/>
  <c r="H8565" i="3" s="1"/>
  <c r="H8569" i="3" a="1"/>
  <c r="H8569" i="3" s="1"/>
  <c r="H8573" i="3" a="1"/>
  <c r="H8573" i="3" s="1"/>
  <c r="H8577" i="3" a="1"/>
  <c r="H8577" i="3" s="1"/>
  <c r="H8581" i="3" a="1"/>
  <c r="H8581" i="3" s="1"/>
  <c r="H8585" i="3" a="1"/>
  <c r="H8585" i="3" s="1"/>
  <c r="H8589" i="3" a="1"/>
  <c r="H8589" i="3" s="1"/>
  <c r="H8593" i="3" a="1"/>
  <c r="H8593" i="3" s="1"/>
  <c r="H8597" i="3" a="1"/>
  <c r="H8597" i="3" s="1"/>
  <c r="H8601" i="3" a="1"/>
  <c r="H8601" i="3" s="1"/>
  <c r="H8605" i="3" a="1"/>
  <c r="H8605" i="3" s="1"/>
  <c r="H8609" i="3" a="1"/>
  <c r="H8609" i="3" s="1"/>
  <c r="H8613" i="3" a="1"/>
  <c r="H8613" i="3" s="1"/>
  <c r="H8617" i="3" a="1"/>
  <c r="H8617" i="3" s="1"/>
  <c r="H8621" i="3" a="1"/>
  <c r="H8621" i="3" s="1"/>
  <c r="H8625" i="3" a="1"/>
  <c r="H8625" i="3" s="1"/>
  <c r="H8629" i="3" a="1"/>
  <c r="H8629" i="3" s="1"/>
  <c r="H8633" i="3" a="1"/>
  <c r="H8633" i="3" s="1"/>
  <c r="H8637" i="3" a="1"/>
  <c r="H8637" i="3" s="1"/>
  <c r="H8641" i="3" a="1"/>
  <c r="H8641" i="3" s="1"/>
  <c r="H8645" i="3" a="1"/>
  <c r="H8645" i="3" s="1"/>
  <c r="H8649" i="3" a="1"/>
  <c r="H8649" i="3" s="1"/>
  <c r="H8653" i="3" a="1"/>
  <c r="H8653" i="3" s="1"/>
  <c r="H8657" i="3" a="1"/>
  <c r="H8657" i="3" s="1"/>
  <c r="H8661" i="3" a="1"/>
  <c r="H8661" i="3" s="1"/>
  <c r="H8665" i="3" a="1"/>
  <c r="H8665" i="3" s="1"/>
  <c r="H8669" i="3" a="1"/>
  <c r="H8669" i="3" s="1"/>
  <c r="H8673" i="3" a="1"/>
  <c r="H8673" i="3" s="1"/>
  <c r="H8677" i="3" a="1"/>
  <c r="H8677" i="3" s="1"/>
  <c r="H8681" i="3" a="1"/>
  <c r="H8681" i="3" s="1"/>
  <c r="H8685" i="3" a="1"/>
  <c r="H8685" i="3" s="1"/>
  <c r="H8689" i="3" a="1"/>
  <c r="H8689" i="3" s="1"/>
  <c r="H8693" i="3" a="1"/>
  <c r="H8693" i="3" s="1"/>
  <c r="H8697" i="3" a="1"/>
  <c r="H8697" i="3" s="1"/>
  <c r="H8701" i="3" a="1"/>
  <c r="H8701" i="3" s="1"/>
  <c r="H8705" i="3" a="1"/>
  <c r="H8705" i="3" s="1"/>
  <c r="H8709" i="3" a="1"/>
  <c r="H8709" i="3" s="1"/>
  <c r="H8713" i="3" a="1"/>
  <c r="H8713" i="3" s="1"/>
  <c r="H8717" i="3" a="1"/>
  <c r="H8717" i="3" s="1"/>
  <c r="H8721" i="3" a="1"/>
  <c r="H8721" i="3" s="1"/>
  <c r="H8725" i="3" a="1"/>
  <c r="H8725" i="3" s="1"/>
  <c r="H8729" i="3" a="1"/>
  <c r="H8729" i="3" s="1"/>
  <c r="H8733" i="3" a="1"/>
  <c r="H8733" i="3" s="1"/>
  <c r="H8737" i="3" a="1"/>
  <c r="H8737" i="3" s="1"/>
  <c r="H8741" i="3" a="1"/>
  <c r="H8741" i="3" s="1"/>
  <c r="H8745" i="3" a="1"/>
  <c r="H8745" i="3" s="1"/>
  <c r="H8749" i="3" a="1"/>
  <c r="H8749" i="3" s="1"/>
  <c r="H8753" i="3" a="1"/>
  <c r="H8753" i="3" s="1"/>
  <c r="H8757" i="3" a="1"/>
  <c r="H8757" i="3" s="1"/>
  <c r="H8761" i="3" a="1"/>
  <c r="H8761" i="3" s="1"/>
  <c r="H8765" i="3" a="1"/>
  <c r="H8765" i="3" s="1"/>
  <c r="H8769" i="3" a="1"/>
  <c r="H8769" i="3" s="1"/>
  <c r="H8773" i="3" a="1"/>
  <c r="H8773" i="3" s="1"/>
  <c r="H8777" i="3" a="1"/>
  <c r="H8777" i="3" s="1"/>
  <c r="H8781" i="3" a="1"/>
  <c r="H8781" i="3" s="1"/>
  <c r="H8785" i="3" a="1"/>
  <c r="H8785" i="3" s="1"/>
  <c r="H8789" i="3" a="1"/>
  <c r="H8789" i="3" s="1"/>
  <c r="H8793" i="3" a="1"/>
  <c r="H8793" i="3" s="1"/>
  <c r="H8797" i="3" a="1"/>
  <c r="H8797" i="3" s="1"/>
  <c r="H8801" i="3" a="1"/>
  <c r="H8801" i="3" s="1"/>
  <c r="H8805" i="3" a="1"/>
  <c r="H8805" i="3" s="1"/>
  <c r="H8809" i="3" a="1"/>
  <c r="H8809" i="3" s="1"/>
  <c r="H8813" i="3" a="1"/>
  <c r="H8813" i="3" s="1"/>
  <c r="H8817" i="3" a="1"/>
  <c r="H8817" i="3" s="1"/>
  <c r="H8821" i="3" a="1"/>
  <c r="H8821" i="3" s="1"/>
  <c r="H8825" i="3" a="1"/>
  <c r="H8825" i="3" s="1"/>
  <c r="H8829" i="3" a="1"/>
  <c r="H8829" i="3" s="1"/>
  <c r="H8833" i="3" a="1"/>
  <c r="H8833" i="3" s="1"/>
  <c r="H8837" i="3" a="1"/>
  <c r="H8837" i="3" s="1"/>
  <c r="H8841" i="3" a="1"/>
  <c r="H8841" i="3" s="1"/>
  <c r="H8845" i="3" a="1"/>
  <c r="H8845" i="3" s="1"/>
  <c r="H8849" i="3" a="1"/>
  <c r="H8849" i="3" s="1"/>
  <c r="H8853" i="3" a="1"/>
  <c r="H8853" i="3" s="1"/>
  <c r="H8857" i="3" a="1"/>
  <c r="H8857" i="3" s="1"/>
  <c r="H8861" i="3" a="1"/>
  <c r="H8861" i="3" s="1"/>
  <c r="H8865" i="3" a="1"/>
  <c r="H8865" i="3" s="1"/>
  <c r="H8869" i="3" a="1"/>
  <c r="H8869" i="3" s="1"/>
  <c r="H8873" i="3" a="1"/>
  <c r="H8873" i="3" s="1"/>
  <c r="H8877" i="3" a="1"/>
  <c r="H8877" i="3" s="1"/>
  <c r="H8881" i="3" a="1"/>
  <c r="H8881" i="3" s="1"/>
  <c r="H8885" i="3" a="1"/>
  <c r="H8885" i="3" s="1"/>
  <c r="H8889" i="3" a="1"/>
  <c r="H8889" i="3" s="1"/>
  <c r="H8893" i="3" a="1"/>
  <c r="H8893" i="3" s="1"/>
  <c r="H8897" i="3" a="1"/>
  <c r="H8897" i="3" s="1"/>
  <c r="H8901" i="3" a="1"/>
  <c r="H8901" i="3" s="1"/>
  <c r="H8905" i="3" a="1"/>
  <c r="H8905" i="3" s="1"/>
  <c r="H8909" i="3" a="1"/>
  <c r="H8909" i="3" s="1"/>
  <c r="H8913" i="3" a="1"/>
  <c r="H8913" i="3" s="1"/>
  <c r="H8917" i="3" a="1"/>
  <c r="H8917" i="3" s="1"/>
  <c r="H8921" i="3" a="1"/>
  <c r="H8921" i="3" s="1"/>
  <c r="H8925" i="3" a="1"/>
  <c r="H8925" i="3" s="1"/>
  <c r="H8929" i="3" a="1"/>
  <c r="H8929" i="3" s="1"/>
  <c r="H8933" i="3" a="1"/>
  <c r="H8933" i="3" s="1"/>
  <c r="H8937" i="3" a="1"/>
  <c r="H8937" i="3" s="1"/>
  <c r="H8941" i="3" a="1"/>
  <c r="H8941" i="3" s="1"/>
  <c r="H8945" i="3" a="1"/>
  <c r="H8945" i="3" s="1"/>
  <c r="H8949" i="3" a="1"/>
  <c r="H8949" i="3" s="1"/>
  <c r="H8953" i="3" a="1"/>
  <c r="H8953" i="3" s="1"/>
  <c r="H8957" i="3" a="1"/>
  <c r="H8957" i="3" s="1"/>
  <c r="H8961" i="3" a="1"/>
  <c r="H8961" i="3" s="1"/>
  <c r="H8965" i="3" a="1"/>
  <c r="H8965" i="3" s="1"/>
  <c r="H8969" i="3" a="1"/>
  <c r="H8969" i="3" s="1"/>
  <c r="H8973" i="3" a="1"/>
  <c r="H8973" i="3" s="1"/>
  <c r="H8977" i="3" a="1"/>
  <c r="H8977" i="3" s="1"/>
  <c r="H8981" i="3" a="1"/>
  <c r="H8981" i="3" s="1"/>
  <c r="H8985" i="3" a="1"/>
  <c r="H8985" i="3" s="1"/>
  <c r="H8989" i="3" a="1"/>
  <c r="H8989" i="3" s="1"/>
  <c r="H8993" i="3" a="1"/>
  <c r="H8993" i="3" s="1"/>
  <c r="H8997" i="3" a="1"/>
  <c r="H8997" i="3" s="1"/>
  <c r="H9001" i="3" a="1"/>
  <c r="H9001" i="3" s="1"/>
  <c r="H9005" i="3" a="1"/>
  <c r="H9005" i="3" s="1"/>
  <c r="H9009" i="3" a="1"/>
  <c r="H9009" i="3" s="1"/>
  <c r="H9013" i="3" a="1"/>
  <c r="H9013" i="3" s="1"/>
  <c r="H9017" i="3" a="1"/>
  <c r="H9017" i="3" s="1"/>
  <c r="H9021" i="3" a="1"/>
  <c r="H9021" i="3" s="1"/>
  <c r="H9025" i="3" a="1"/>
  <c r="H9025" i="3" s="1"/>
  <c r="H9029" i="3" a="1"/>
  <c r="H9029" i="3" s="1"/>
  <c r="H9033" i="3" a="1"/>
  <c r="H9033" i="3" s="1"/>
  <c r="H9037" i="3" a="1"/>
  <c r="H9037" i="3" s="1"/>
  <c r="H9041" i="3" a="1"/>
  <c r="H9041" i="3" s="1"/>
  <c r="H9045" i="3" a="1"/>
  <c r="H9045" i="3" s="1"/>
  <c r="H9049" i="3" a="1"/>
  <c r="H9049" i="3" s="1"/>
  <c r="H9053" i="3" a="1"/>
  <c r="H9053" i="3" s="1"/>
  <c r="H9057" i="3" a="1"/>
  <c r="H9057" i="3" s="1"/>
  <c r="H9061" i="3" a="1"/>
  <c r="H9061" i="3" s="1"/>
  <c r="H9065" i="3" a="1"/>
  <c r="H9065" i="3" s="1"/>
  <c r="H9069" i="3" a="1"/>
  <c r="H9069" i="3" s="1"/>
  <c r="H9073" i="3" a="1"/>
  <c r="H9073" i="3" s="1"/>
  <c r="H9077" i="3" a="1"/>
  <c r="H9077" i="3" s="1"/>
  <c r="H9081" i="3" a="1"/>
  <c r="H9081" i="3" s="1"/>
  <c r="H9085" i="3" a="1"/>
  <c r="H9085" i="3" s="1"/>
  <c r="H9089" i="3" a="1"/>
  <c r="H9089" i="3" s="1"/>
  <c r="H9093" i="3" a="1"/>
  <c r="H9093" i="3" s="1"/>
  <c r="H9097" i="3" a="1"/>
  <c r="H9097" i="3" s="1"/>
  <c r="H9101" i="3" a="1"/>
  <c r="H9101" i="3" s="1"/>
  <c r="H9105" i="3" a="1"/>
  <c r="H9105" i="3" s="1"/>
  <c r="H9109" i="3" a="1"/>
  <c r="H9109" i="3" s="1"/>
  <c r="H9113" i="3" a="1"/>
  <c r="H9113" i="3" s="1"/>
  <c r="H9117" i="3" a="1"/>
  <c r="H9117" i="3" s="1"/>
  <c r="H9121" i="3" a="1"/>
  <c r="H9121" i="3" s="1"/>
  <c r="H9125" i="3" a="1"/>
  <c r="H9125" i="3" s="1"/>
  <c r="H9129" i="3" a="1"/>
  <c r="H9129" i="3" s="1"/>
  <c r="H9133" i="3" a="1"/>
  <c r="H9133" i="3" s="1"/>
  <c r="H9137" i="3" a="1"/>
  <c r="H9137" i="3" s="1"/>
  <c r="H9141" i="3" a="1"/>
  <c r="H9141" i="3" s="1"/>
  <c r="H9145" i="3" a="1"/>
  <c r="H9145" i="3" s="1"/>
  <c r="H9149" i="3" a="1"/>
  <c r="H9149" i="3" s="1"/>
  <c r="H9153" i="3" a="1"/>
  <c r="H9153" i="3" s="1"/>
  <c r="H9157" i="3" a="1"/>
  <c r="H9157" i="3" s="1"/>
  <c r="H9161" i="3" a="1"/>
  <c r="H9161" i="3" s="1"/>
  <c r="H9165" i="3" a="1"/>
  <c r="H9165" i="3" s="1"/>
  <c r="H9169" i="3" a="1"/>
  <c r="H9169" i="3" s="1"/>
  <c r="H9173" i="3" a="1"/>
  <c r="H9173" i="3" s="1"/>
  <c r="H9177" i="3" a="1"/>
  <c r="H9177" i="3" s="1"/>
  <c r="H9181" i="3" a="1"/>
  <c r="H9181" i="3" s="1"/>
  <c r="H9185" i="3" a="1"/>
  <c r="H9185" i="3" s="1"/>
  <c r="H9189" i="3" a="1"/>
  <c r="H9189" i="3" s="1"/>
  <c r="H9193" i="3" a="1"/>
  <c r="H9193" i="3" s="1"/>
  <c r="H9197" i="3" a="1"/>
  <c r="H9197" i="3" s="1"/>
  <c r="H9201" i="3" a="1"/>
  <c r="H9201" i="3" s="1"/>
  <c r="H9205" i="3" a="1"/>
  <c r="H9205" i="3" s="1"/>
  <c r="H9209" i="3" a="1"/>
  <c r="H9209" i="3" s="1"/>
  <c r="H9213" i="3" a="1"/>
  <c r="H9213" i="3" s="1"/>
  <c r="H9217" i="3" a="1"/>
  <c r="H9217" i="3" s="1"/>
  <c r="H9221" i="3" a="1"/>
  <c r="H9221" i="3" s="1"/>
  <c r="H9225" i="3" a="1"/>
  <c r="H9225" i="3" s="1"/>
  <c r="H9229" i="3" a="1"/>
  <c r="H9229" i="3" s="1"/>
  <c r="H9233" i="3" a="1"/>
  <c r="H9233" i="3" s="1"/>
  <c r="H9237" i="3" a="1"/>
  <c r="H9237" i="3" s="1"/>
  <c r="H9241" i="3" a="1"/>
  <c r="H9241" i="3" s="1"/>
  <c r="H9245" i="3" a="1"/>
  <c r="H9245" i="3" s="1"/>
  <c r="H9249" i="3" a="1"/>
  <c r="H9249" i="3" s="1"/>
  <c r="H9253" i="3" a="1"/>
  <c r="H9253" i="3" s="1"/>
  <c r="H9257" i="3" a="1"/>
  <c r="H9257" i="3" s="1"/>
  <c r="H9261" i="3" a="1"/>
  <c r="H9261" i="3" s="1"/>
  <c r="H9265" i="3" a="1"/>
  <c r="H9265" i="3" s="1"/>
  <c r="H9269" i="3" a="1"/>
  <c r="H9269" i="3" s="1"/>
  <c r="H9273" i="3" a="1"/>
  <c r="H9273" i="3" s="1"/>
  <c r="H9277" i="3" a="1"/>
  <c r="H9277" i="3" s="1"/>
  <c r="H9281" i="3" a="1"/>
  <c r="H9281" i="3" s="1"/>
  <c r="H9285" i="3" a="1"/>
  <c r="H9285" i="3" s="1"/>
  <c r="H9289" i="3" a="1"/>
  <c r="H9289" i="3" s="1"/>
  <c r="H9293" i="3" a="1"/>
  <c r="H9293" i="3" s="1"/>
  <c r="H9297" i="3" a="1"/>
  <c r="H9297" i="3" s="1"/>
  <c r="H9301" i="3" a="1"/>
  <c r="H9301" i="3" s="1"/>
  <c r="H9305" i="3" a="1"/>
  <c r="H9305" i="3" s="1"/>
  <c r="H9309" i="3" a="1"/>
  <c r="H9309" i="3" s="1"/>
  <c r="H9313" i="3" a="1"/>
  <c r="H9313" i="3" s="1"/>
  <c r="H9317" i="3" a="1"/>
  <c r="H9317" i="3" s="1"/>
  <c r="H9321" i="3" a="1"/>
  <c r="H9321" i="3" s="1"/>
  <c r="H9325" i="3" a="1"/>
  <c r="H9325" i="3" s="1"/>
  <c r="H9329" i="3" a="1"/>
  <c r="H9329" i="3" s="1"/>
  <c r="H9333" i="3" a="1"/>
  <c r="H9333" i="3" s="1"/>
  <c r="H9337" i="3" a="1"/>
  <c r="H9337" i="3" s="1"/>
  <c r="H9341" i="3" a="1"/>
  <c r="H9341" i="3" s="1"/>
  <c r="H9345" i="3" a="1"/>
  <c r="H9345" i="3" s="1"/>
  <c r="H9349" i="3" a="1"/>
  <c r="H9349" i="3" s="1"/>
  <c r="H9353" i="3" a="1"/>
  <c r="H9353" i="3" s="1"/>
  <c r="H9357" i="3" a="1"/>
  <c r="H9357" i="3" s="1"/>
  <c r="H9361" i="3" a="1"/>
  <c r="H9361" i="3" s="1"/>
  <c r="H9365" i="3" a="1"/>
  <c r="H9365" i="3" s="1"/>
  <c r="H9369" i="3" a="1"/>
  <c r="H9369" i="3" s="1"/>
  <c r="H9373" i="3" a="1"/>
  <c r="H9373" i="3" s="1"/>
  <c r="H9377" i="3" a="1"/>
  <c r="H9377" i="3" s="1"/>
  <c r="H9381" i="3" a="1"/>
  <c r="H9381" i="3" s="1"/>
  <c r="H9385" i="3" a="1"/>
  <c r="H9385" i="3" s="1"/>
  <c r="H9389" i="3" a="1"/>
  <c r="H9389" i="3" s="1"/>
  <c r="H9393" i="3" a="1"/>
  <c r="H9393" i="3" s="1"/>
  <c r="H9397" i="3" a="1"/>
  <c r="H9397" i="3" s="1"/>
  <c r="H9401" i="3" a="1"/>
  <c r="H9401" i="3" s="1"/>
  <c r="H9405" i="3" a="1"/>
  <c r="H9405" i="3" s="1"/>
  <c r="H9409" i="3" a="1"/>
  <c r="H9409" i="3" s="1"/>
  <c r="H9413" i="3" a="1"/>
  <c r="H9413" i="3" s="1"/>
  <c r="H9417" i="3" a="1"/>
  <c r="H9417" i="3" s="1"/>
  <c r="H9421" i="3" a="1"/>
  <c r="H9421" i="3" s="1"/>
  <c r="H9425" i="3" a="1"/>
  <c r="H9425" i="3" s="1"/>
  <c r="H9429" i="3" a="1"/>
  <c r="H9429" i="3" s="1"/>
  <c r="H9433" i="3" a="1"/>
  <c r="H9433" i="3" s="1"/>
  <c r="H9437" i="3" a="1"/>
  <c r="H9437" i="3" s="1"/>
  <c r="H9441" i="3" a="1"/>
  <c r="H9441" i="3" s="1"/>
  <c r="H9445" i="3" a="1"/>
  <c r="H9445" i="3" s="1"/>
  <c r="H9449" i="3" a="1"/>
  <c r="H9449" i="3" s="1"/>
  <c r="H9453" i="3" a="1"/>
  <c r="H9453" i="3" s="1"/>
  <c r="H9457" i="3" a="1"/>
  <c r="H9457" i="3" s="1"/>
  <c r="H9461" i="3" a="1"/>
  <c r="H9461" i="3" s="1"/>
  <c r="H9465" i="3" a="1"/>
  <c r="H9465" i="3" s="1"/>
  <c r="H9469" i="3" a="1"/>
  <c r="H9469" i="3" s="1"/>
  <c r="H9473" i="3" a="1"/>
  <c r="H9473" i="3" s="1"/>
  <c r="H9477" i="3" a="1"/>
  <c r="H9477" i="3" s="1"/>
  <c r="H9481" i="3" a="1"/>
  <c r="H9481" i="3" s="1"/>
  <c r="H9485" i="3" a="1"/>
  <c r="H9485" i="3" s="1"/>
  <c r="H9489" i="3" a="1"/>
  <c r="H9489" i="3" s="1"/>
  <c r="H9493" i="3" a="1"/>
  <c r="H9493" i="3" s="1"/>
  <c r="H9497" i="3" a="1"/>
  <c r="H9497" i="3" s="1"/>
  <c r="H9501" i="3" a="1"/>
  <c r="H9501" i="3" s="1"/>
  <c r="H9505" i="3" a="1"/>
  <c r="H9505" i="3" s="1"/>
  <c r="H9509" i="3" a="1"/>
  <c r="H9509" i="3" s="1"/>
  <c r="H9513" i="3" a="1"/>
  <c r="H9513" i="3" s="1"/>
  <c r="H9517" i="3" a="1"/>
  <c r="H9517" i="3" s="1"/>
  <c r="H9521" i="3" a="1"/>
  <c r="H9521" i="3" s="1"/>
  <c r="H9525" i="3" a="1"/>
  <c r="H9525" i="3" s="1"/>
  <c r="H9529" i="3" a="1"/>
  <c r="H9529" i="3" s="1"/>
  <c r="H9533" i="3" a="1"/>
  <c r="H9533" i="3" s="1"/>
  <c r="H9537" i="3" a="1"/>
  <c r="H9537" i="3" s="1"/>
  <c r="H9541" i="3" a="1"/>
  <c r="H9541" i="3" s="1"/>
  <c r="H9545" i="3" a="1"/>
  <c r="H9545" i="3" s="1"/>
  <c r="H9549" i="3" a="1"/>
  <c r="H9549" i="3" s="1"/>
  <c r="H9553" i="3" a="1"/>
  <c r="H9553" i="3" s="1"/>
  <c r="H9557" i="3" a="1"/>
  <c r="H9557" i="3" s="1"/>
  <c r="H9561" i="3" a="1"/>
  <c r="H9561" i="3" s="1"/>
  <c r="H9565" i="3" a="1"/>
  <c r="H9565" i="3" s="1"/>
  <c r="H9569" i="3" a="1"/>
  <c r="H9569" i="3" s="1"/>
  <c r="H9573" i="3" a="1"/>
  <c r="H9573" i="3" s="1"/>
  <c r="H9577" i="3" a="1"/>
  <c r="H9577" i="3" s="1"/>
  <c r="H9581" i="3" a="1"/>
  <c r="H9581" i="3" s="1"/>
  <c r="H9585" i="3" a="1"/>
  <c r="H9585" i="3" s="1"/>
  <c r="H9589" i="3" a="1"/>
  <c r="H9589" i="3" s="1"/>
  <c r="H9593" i="3" a="1"/>
  <c r="H9593" i="3" s="1"/>
  <c r="H9597" i="3" a="1"/>
  <c r="H9597" i="3" s="1"/>
  <c r="H9601" i="3" a="1"/>
  <c r="H9601" i="3" s="1"/>
  <c r="H9605" i="3" a="1"/>
  <c r="H9605" i="3" s="1"/>
  <c r="H9609" i="3" a="1"/>
  <c r="H9609" i="3" s="1"/>
  <c r="H9613" i="3" a="1"/>
  <c r="H9613" i="3" s="1"/>
  <c r="H9617" i="3" a="1"/>
  <c r="H9617" i="3" s="1"/>
  <c r="H9621" i="3" a="1"/>
  <c r="H9621" i="3" s="1"/>
  <c r="H9625" i="3" a="1"/>
  <c r="H9625" i="3" s="1"/>
  <c r="H9629" i="3" a="1"/>
  <c r="H9629" i="3" s="1"/>
  <c r="H9633" i="3" a="1"/>
  <c r="H9633" i="3" s="1"/>
  <c r="H9637" i="3" a="1"/>
  <c r="H9637" i="3" s="1"/>
  <c r="H9641" i="3" a="1"/>
  <c r="H9641" i="3" s="1"/>
  <c r="H9645" i="3" a="1"/>
  <c r="H9645" i="3" s="1"/>
  <c r="H9649" i="3" a="1"/>
  <c r="H9649" i="3" s="1"/>
  <c r="H9653" i="3" a="1"/>
  <c r="H9653" i="3" s="1"/>
  <c r="H9657" i="3" a="1"/>
  <c r="H9657" i="3" s="1"/>
  <c r="H9661" i="3" a="1"/>
  <c r="H9661" i="3" s="1"/>
  <c r="H9665" i="3" a="1"/>
  <c r="H9665" i="3" s="1"/>
  <c r="H9669" i="3" a="1"/>
  <c r="H9669" i="3" s="1"/>
  <c r="H9673" i="3" a="1"/>
  <c r="H9673" i="3" s="1"/>
  <c r="H9677" i="3" a="1"/>
  <c r="H9677" i="3" s="1"/>
  <c r="H9681" i="3" a="1"/>
  <c r="H9681" i="3" s="1"/>
  <c r="H9685" i="3" a="1"/>
  <c r="H9685" i="3" s="1"/>
  <c r="H9689" i="3" a="1"/>
  <c r="H9689" i="3" s="1"/>
  <c r="H9693" i="3" a="1"/>
  <c r="H9693" i="3" s="1"/>
  <c r="H9697" i="3" a="1"/>
  <c r="H9697" i="3" s="1"/>
  <c r="H9701" i="3" a="1"/>
  <c r="H9701" i="3" s="1"/>
  <c r="H9705" i="3" a="1"/>
  <c r="H9705" i="3" s="1"/>
  <c r="H9709" i="3" a="1"/>
  <c r="H9709" i="3" s="1"/>
  <c r="H9713" i="3" a="1"/>
  <c r="H9713" i="3" s="1"/>
  <c r="H9717" i="3" a="1"/>
  <c r="H9717" i="3" s="1"/>
  <c r="H9721" i="3" a="1"/>
  <c r="H9721" i="3" s="1"/>
  <c r="H9725" i="3" a="1"/>
  <c r="H9725" i="3" s="1"/>
  <c r="H9729" i="3" a="1"/>
  <c r="H9729" i="3" s="1"/>
  <c r="H9733" i="3" a="1"/>
  <c r="H9733" i="3" s="1"/>
  <c r="H9737" i="3" a="1"/>
  <c r="H9737" i="3" s="1"/>
  <c r="H9741" i="3" a="1"/>
  <c r="H9741" i="3" s="1"/>
  <c r="H9745" i="3" a="1"/>
  <c r="H9745" i="3" s="1"/>
  <c r="H9749" i="3" a="1"/>
  <c r="H9749" i="3" s="1"/>
  <c r="H9753" i="3" a="1"/>
  <c r="H9753" i="3" s="1"/>
  <c r="H9757" i="3" a="1"/>
  <c r="H9757" i="3" s="1"/>
  <c r="H9761" i="3" a="1"/>
  <c r="H9761" i="3" s="1"/>
  <c r="H9765" i="3" a="1"/>
  <c r="H9765" i="3" s="1"/>
  <c r="H9769" i="3" a="1"/>
  <c r="H9769" i="3" s="1"/>
  <c r="H9773" i="3" a="1"/>
  <c r="H9773" i="3" s="1"/>
  <c r="H9777" i="3" a="1"/>
  <c r="H9777" i="3" s="1"/>
  <c r="H9781" i="3" a="1"/>
  <c r="H9781" i="3" s="1"/>
  <c r="H9785" i="3" a="1"/>
  <c r="H9785" i="3" s="1"/>
  <c r="H9789" i="3" a="1"/>
  <c r="H9789" i="3" s="1"/>
  <c r="H9793" i="3" a="1"/>
  <c r="H9793" i="3" s="1"/>
  <c r="H9797" i="3" a="1"/>
  <c r="H9797" i="3" s="1"/>
  <c r="H9801" i="3" a="1"/>
  <c r="H9801" i="3" s="1"/>
  <c r="H9805" i="3" a="1"/>
  <c r="H9805" i="3" s="1"/>
  <c r="H9809" i="3" a="1"/>
  <c r="H9809" i="3" s="1"/>
  <c r="H9813" i="3" a="1"/>
  <c r="H9813" i="3" s="1"/>
  <c r="H9817" i="3" a="1"/>
  <c r="H9817" i="3" s="1"/>
  <c r="H9821" i="3" a="1"/>
  <c r="H9821" i="3" s="1"/>
  <c r="H9825" i="3" a="1"/>
  <c r="H9825" i="3" s="1"/>
  <c r="H9829" i="3" a="1"/>
  <c r="H9829" i="3" s="1"/>
  <c r="H9833" i="3" a="1"/>
  <c r="H9833" i="3" s="1"/>
  <c r="H9837" i="3" a="1"/>
  <c r="H9837" i="3" s="1"/>
  <c r="H9841" i="3" a="1"/>
  <c r="H9841" i="3" s="1"/>
  <c r="H9845" i="3" a="1"/>
  <c r="H9845" i="3" s="1"/>
  <c r="H9849" i="3" a="1"/>
  <c r="H9849" i="3" s="1"/>
  <c r="H9853" i="3" a="1"/>
  <c r="H9853" i="3" s="1"/>
  <c r="H9857" i="3" a="1"/>
  <c r="H9857" i="3" s="1"/>
  <c r="H9861" i="3" a="1"/>
  <c r="H9861" i="3" s="1"/>
  <c r="H9865" i="3" a="1"/>
  <c r="H9865" i="3" s="1"/>
  <c r="H9869" i="3" a="1"/>
  <c r="H9869" i="3" s="1"/>
  <c r="H9873" i="3" a="1"/>
  <c r="H9873" i="3" s="1"/>
  <c r="H9877" i="3" a="1"/>
  <c r="H9877" i="3" s="1"/>
  <c r="H9881" i="3" a="1"/>
  <c r="H9881" i="3" s="1"/>
  <c r="H9885" i="3" a="1"/>
  <c r="H9885" i="3" s="1"/>
  <c r="H9889" i="3" a="1"/>
  <c r="H9889" i="3" s="1"/>
  <c r="H9893" i="3" a="1"/>
  <c r="H9893" i="3" s="1"/>
  <c r="H9897" i="3" a="1"/>
  <c r="H9897" i="3" s="1"/>
  <c r="H9901" i="3" a="1"/>
  <c r="H9901" i="3" s="1"/>
  <c r="H9905" i="3" a="1"/>
  <c r="H9905" i="3" s="1"/>
  <c r="H9909" i="3" a="1"/>
  <c r="H9909" i="3" s="1"/>
  <c r="H9913" i="3" a="1"/>
  <c r="H9913" i="3" s="1"/>
  <c r="H9917" i="3" a="1"/>
  <c r="H9917" i="3" s="1"/>
  <c r="H9921" i="3" a="1"/>
  <c r="H9921" i="3" s="1"/>
  <c r="H9925" i="3" a="1"/>
  <c r="H9925" i="3" s="1"/>
  <c r="H9929" i="3" a="1"/>
  <c r="H9929" i="3" s="1"/>
  <c r="H9933" i="3" a="1"/>
  <c r="H9933" i="3" s="1"/>
  <c r="H9937" i="3" a="1"/>
  <c r="H9937" i="3" s="1"/>
  <c r="H9941" i="3" a="1"/>
  <c r="H9941" i="3" s="1"/>
  <c r="H9945" i="3" a="1"/>
  <c r="H9945" i="3" s="1"/>
  <c r="H9949" i="3" a="1"/>
  <c r="H9949" i="3" s="1"/>
  <c r="H9965" i="3" a="1"/>
  <c r="H9965" i="3" s="1"/>
  <c r="H9981" i="3" a="1"/>
  <c r="H9981" i="3" s="1"/>
  <c r="H9997" i="3" a="1"/>
  <c r="H9997" i="3" s="1"/>
  <c r="H10009" i="3" a="1"/>
  <c r="H10009" i="3" s="1"/>
  <c r="H10029" i="3" a="1"/>
  <c r="H10029" i="3" s="1"/>
  <c r="H10041" i="3" a="1"/>
  <c r="H10041" i="3" s="1"/>
  <c r="H10057" i="3" a="1"/>
  <c r="H10057" i="3" s="1"/>
  <c r="H10077" i="3" a="1"/>
  <c r="H10077" i="3" s="1"/>
  <c r="H10093" i="3" a="1"/>
  <c r="H10093" i="3" s="1"/>
  <c r="H10117" i="3" a="1"/>
  <c r="H10117" i="3" s="1"/>
  <c r="H10133" i="3" a="1"/>
  <c r="H10133" i="3" s="1"/>
  <c r="H10157" i="3" a="1"/>
  <c r="H10157" i="3" s="1"/>
  <c r="H10173" i="3" a="1"/>
  <c r="H10173" i="3" s="1"/>
  <c r="H10189" i="3" a="1"/>
  <c r="H10189" i="3" s="1"/>
  <c r="H10201" i="3" a="1"/>
  <c r="H10201" i="3" s="1"/>
  <c r="H10229" i="3" a="1"/>
  <c r="H10229" i="3" s="1"/>
  <c r="H10261" i="3" a="1"/>
  <c r="H10261" i="3" s="1"/>
  <c r="H8085" i="3" a="1"/>
  <c r="H8085" i="3" s="1"/>
  <c r="H8091" i="3" a="1"/>
  <c r="H8091" i="3" s="1"/>
  <c r="H8098" i="3" a="1"/>
  <c r="H8098" i="3" s="1"/>
  <c r="H8104" i="3" a="1"/>
  <c r="H8104" i="3" s="1"/>
  <c r="H8117" i="3" a="1"/>
  <c r="H8117" i="3" s="1"/>
  <c r="H8123" i="3" a="1"/>
  <c r="H8123" i="3" s="1"/>
  <c r="H8127" i="3" a="1"/>
  <c r="H8127" i="3" s="1"/>
  <c r="H8131" i="3" a="1"/>
  <c r="H8131" i="3" s="1"/>
  <c r="H8138" i="3" a="1"/>
  <c r="H8138" i="3" s="1"/>
  <c r="H8141" i="3" a="1"/>
  <c r="H8141" i="3" s="1"/>
  <c r="H8144" i="3" a="1"/>
  <c r="H8144" i="3" s="1"/>
  <c r="H8147" i="3" a="1"/>
  <c r="H8147" i="3" s="1"/>
  <c r="H8154" i="3" a="1"/>
  <c r="H8154" i="3" s="1"/>
  <c r="H8157" i="3" a="1"/>
  <c r="H8157" i="3" s="1"/>
  <c r="H8160" i="3" a="1"/>
  <c r="H8160" i="3" s="1"/>
  <c r="H8163" i="3" a="1"/>
  <c r="H8163" i="3" s="1"/>
  <c r="H8170" i="3" a="1"/>
  <c r="H8170" i="3" s="1"/>
  <c r="H8173" i="3" a="1"/>
  <c r="H8173" i="3" s="1"/>
  <c r="H8176" i="3" a="1"/>
  <c r="H8176" i="3" s="1"/>
  <c r="H8179" i="3" a="1"/>
  <c r="H8179" i="3" s="1"/>
  <c r="H8186" i="3" a="1"/>
  <c r="H8186" i="3" s="1"/>
  <c r="H8189" i="3" a="1"/>
  <c r="H8189" i="3" s="1"/>
  <c r="H8192" i="3" a="1"/>
  <c r="H8192" i="3" s="1"/>
  <c r="H8195" i="3" a="1"/>
  <c r="H8195" i="3" s="1"/>
  <c r="H8202" i="3" a="1"/>
  <c r="H8202" i="3" s="1"/>
  <c r="H8205" i="3" a="1"/>
  <c r="H8205" i="3" s="1"/>
  <c r="H8208" i="3" a="1"/>
  <c r="H8208" i="3" s="1"/>
  <c r="H8211" i="3" a="1"/>
  <c r="H8211" i="3" s="1"/>
  <c r="H8218" i="3" a="1"/>
  <c r="H8218" i="3" s="1"/>
  <c r="H8221" i="3" a="1"/>
  <c r="H8221" i="3" s="1"/>
  <c r="H8224" i="3" a="1"/>
  <c r="H8224" i="3" s="1"/>
  <c r="H8227" i="3" a="1"/>
  <c r="H8227" i="3" s="1"/>
  <c r="H8234" i="3" a="1"/>
  <c r="H8234" i="3" s="1"/>
  <c r="H8237" i="3" a="1"/>
  <c r="H8237" i="3" s="1"/>
  <c r="H8240" i="3" a="1"/>
  <c r="H8240" i="3" s="1"/>
  <c r="H8243" i="3" a="1"/>
  <c r="H8243" i="3" s="1"/>
  <c r="H8250" i="3" a="1"/>
  <c r="H8250" i="3" s="1"/>
  <c r="H8253" i="3" a="1"/>
  <c r="H8253" i="3" s="1"/>
  <c r="H8256" i="3" a="1"/>
  <c r="H8256" i="3" s="1"/>
  <c r="H8259" i="3" a="1"/>
  <c r="H8259" i="3" s="1"/>
  <c r="H8266" i="3" a="1"/>
  <c r="H8266" i="3" s="1"/>
  <c r="H8269" i="3" a="1"/>
  <c r="H8269" i="3" s="1"/>
  <c r="H8272" i="3" a="1"/>
  <c r="H8272" i="3" s="1"/>
  <c r="H8275" i="3" a="1"/>
  <c r="H8275" i="3" s="1"/>
  <c r="H8282" i="3" a="1"/>
  <c r="H8282" i="3" s="1"/>
  <c r="H8285" i="3" a="1"/>
  <c r="H8285" i="3" s="1"/>
  <c r="H8288" i="3" a="1"/>
  <c r="H8288" i="3" s="1"/>
  <c r="H8291" i="3" a="1"/>
  <c r="H8291" i="3" s="1"/>
  <c r="H8298" i="3" a="1"/>
  <c r="H8298" i="3" s="1"/>
  <c r="H8301" i="3" a="1"/>
  <c r="H8301" i="3" s="1"/>
  <c r="H8304" i="3" a="1"/>
  <c r="H8304" i="3" s="1"/>
  <c r="H8307" i="3" a="1"/>
  <c r="H8307" i="3" s="1"/>
  <c r="H8314" i="3" a="1"/>
  <c r="H8314" i="3" s="1"/>
  <c r="H8317" i="3" a="1"/>
  <c r="H8317" i="3" s="1"/>
  <c r="H8320" i="3" a="1"/>
  <c r="H8320" i="3" s="1"/>
  <c r="H8323" i="3" a="1"/>
  <c r="H8323" i="3" s="1"/>
  <c r="H8330" i="3" a="1"/>
  <c r="H8330" i="3" s="1"/>
  <c r="H8333" i="3" a="1"/>
  <c r="H8333" i="3" s="1"/>
  <c r="H8336" i="3" a="1"/>
  <c r="H8336" i="3" s="1"/>
  <c r="H8339" i="3" a="1"/>
  <c r="H8339" i="3" s="1"/>
  <c r="H8346" i="3" a="1"/>
  <c r="H8346" i="3" s="1"/>
  <c r="H8349" i="3" a="1"/>
  <c r="H8349" i="3" s="1"/>
  <c r="H8352" i="3" a="1"/>
  <c r="H8352" i="3" s="1"/>
  <c r="H8355" i="3" a="1"/>
  <c r="H8355" i="3" s="1"/>
  <c r="H8362" i="3" a="1"/>
  <c r="H8362" i="3" s="1"/>
  <c r="H8365" i="3" a="1"/>
  <c r="H8365" i="3" s="1"/>
  <c r="H8368" i="3" a="1"/>
  <c r="H8368" i="3" s="1"/>
  <c r="H8371" i="3" a="1"/>
  <c r="H8371" i="3" s="1"/>
  <c r="H8378" i="3" a="1"/>
  <c r="H8378" i="3" s="1"/>
  <c r="H8381" i="3" a="1"/>
  <c r="H8381" i="3" s="1"/>
  <c r="H8384" i="3" a="1"/>
  <c r="H8384" i="3" s="1"/>
  <c r="H8387" i="3" a="1"/>
  <c r="H8387" i="3" s="1"/>
  <c r="H8394" i="3" a="1"/>
  <c r="H8394" i="3" s="1"/>
  <c r="H8397" i="3" a="1"/>
  <c r="H8397" i="3" s="1"/>
  <c r="H8400" i="3" a="1"/>
  <c r="H8400" i="3" s="1"/>
  <c r="H8403" i="3" a="1"/>
  <c r="H8403" i="3" s="1"/>
  <c r="H8410" i="3" a="1"/>
  <c r="H8410" i="3" s="1"/>
  <c r="H8413" i="3" a="1"/>
  <c r="H8413" i="3" s="1"/>
  <c r="H8416" i="3" a="1"/>
  <c r="H8416" i="3" s="1"/>
  <c r="H8419" i="3" a="1"/>
  <c r="H8419" i="3" s="1"/>
  <c r="H8426" i="3" a="1"/>
  <c r="H8426" i="3" s="1"/>
  <c r="H8429" i="3" a="1"/>
  <c r="H8429" i="3" s="1"/>
  <c r="H8432" i="3" a="1"/>
  <c r="H8432" i="3" s="1"/>
  <c r="H8435" i="3" a="1"/>
  <c r="H8435" i="3" s="1"/>
  <c r="H8442" i="3" a="1"/>
  <c r="H8442" i="3" s="1"/>
  <c r="H8445" i="3" a="1"/>
  <c r="H8445" i="3" s="1"/>
  <c r="H8448" i="3" a="1"/>
  <c r="H8448" i="3" s="1"/>
  <c r="H8451" i="3" a="1"/>
  <c r="H8451" i="3" s="1"/>
  <c r="H8458" i="3" a="1"/>
  <c r="H8458" i="3" s="1"/>
  <c r="H8461" i="3" a="1"/>
  <c r="H8461" i="3" s="1"/>
  <c r="H8464" i="3" a="1"/>
  <c r="H8464" i="3" s="1"/>
  <c r="H8467" i="3" a="1"/>
  <c r="H8467" i="3" s="1"/>
  <c r="H8474" i="3" a="1"/>
  <c r="H8474" i="3" s="1"/>
  <c r="H8477" i="3" a="1"/>
  <c r="H8477" i="3" s="1"/>
  <c r="H8480" i="3" a="1"/>
  <c r="H8480" i="3" s="1"/>
  <c r="H8483" i="3" a="1"/>
  <c r="H8483" i="3" s="1"/>
  <c r="H8490" i="3" a="1"/>
  <c r="H8490" i="3" s="1"/>
  <c r="H8493" i="3" a="1"/>
  <c r="H8493" i="3" s="1"/>
  <c r="H8496" i="3" a="1"/>
  <c r="H8496" i="3" s="1"/>
  <c r="H8499" i="3" a="1"/>
  <c r="H8499" i="3" s="1"/>
  <c r="H8506" i="3" a="1"/>
  <c r="H8506" i="3" s="1"/>
  <c r="H8509" i="3" a="1"/>
  <c r="H8509" i="3" s="1"/>
  <c r="H8512" i="3" a="1"/>
  <c r="H8512" i="3" s="1"/>
  <c r="H8515" i="3" a="1"/>
  <c r="H8515" i="3" s="1"/>
  <c r="H8522" i="3" a="1"/>
  <c r="H8522" i="3" s="1"/>
  <c r="H8525" i="3" a="1"/>
  <c r="H8525" i="3" s="1"/>
  <c r="H8528" i="3" a="1"/>
  <c r="H8528" i="3" s="1"/>
  <c r="H8531" i="3" a="1"/>
  <c r="H8531" i="3" s="1"/>
  <c r="H8533" i="3" a="1"/>
  <c r="H8533" i="3" s="1"/>
  <c r="H8535" i="3" a="1"/>
  <c r="H8535" i="3" s="1"/>
  <c r="H8538" i="3" a="1"/>
  <c r="H8538" i="3" s="1"/>
  <c r="H8543" i="3" a="1"/>
  <c r="H8543" i="3" s="1"/>
  <c r="H8546" i="3" a="1"/>
  <c r="H8546" i="3" s="1"/>
  <c r="H8551" i="3" a="1"/>
  <c r="H8551" i="3" s="1"/>
  <c r="H8554" i="3" a="1"/>
  <c r="H8554" i="3" s="1"/>
  <c r="H8558" i="3" a="1"/>
  <c r="H8558" i="3" s="1"/>
  <c r="H8562" i="3" a="1"/>
  <c r="H8562" i="3" s="1"/>
  <c r="H8566" i="3" a="1"/>
  <c r="H8566" i="3" s="1"/>
  <c r="H8570" i="3" a="1"/>
  <c r="H8570" i="3" s="1"/>
  <c r="H8574" i="3" a="1"/>
  <c r="H8574" i="3" s="1"/>
  <c r="H8578" i="3" a="1"/>
  <c r="H8578" i="3" s="1"/>
  <c r="H8582" i="3" a="1"/>
  <c r="H8582" i="3" s="1"/>
  <c r="H8586" i="3" a="1"/>
  <c r="H8586" i="3" s="1"/>
  <c r="H8590" i="3" a="1"/>
  <c r="H8590" i="3" s="1"/>
  <c r="H8594" i="3" a="1"/>
  <c r="H8594" i="3" s="1"/>
  <c r="H8598" i="3" a="1"/>
  <c r="H8598" i="3" s="1"/>
  <c r="H8602" i="3" a="1"/>
  <c r="H8602" i="3" s="1"/>
  <c r="H8606" i="3" a="1"/>
  <c r="H8606" i="3" s="1"/>
  <c r="H8610" i="3" a="1"/>
  <c r="H8610" i="3" s="1"/>
  <c r="H8614" i="3" a="1"/>
  <c r="H8614" i="3" s="1"/>
  <c r="H8618" i="3" a="1"/>
  <c r="H8618" i="3" s="1"/>
  <c r="H8622" i="3" a="1"/>
  <c r="H8622" i="3" s="1"/>
  <c r="H8626" i="3" a="1"/>
  <c r="H8626" i="3" s="1"/>
  <c r="H8630" i="3" a="1"/>
  <c r="H8630" i="3" s="1"/>
  <c r="H8634" i="3" a="1"/>
  <c r="H8634" i="3" s="1"/>
  <c r="H8638" i="3" a="1"/>
  <c r="H8638" i="3" s="1"/>
  <c r="H8642" i="3" a="1"/>
  <c r="H8642" i="3" s="1"/>
  <c r="H8646" i="3" a="1"/>
  <c r="H8646" i="3" s="1"/>
  <c r="H8650" i="3" a="1"/>
  <c r="H8650" i="3" s="1"/>
  <c r="H8654" i="3" a="1"/>
  <c r="H8654" i="3" s="1"/>
  <c r="H8658" i="3" a="1"/>
  <c r="H8658" i="3" s="1"/>
  <c r="H8662" i="3" a="1"/>
  <c r="H8662" i="3" s="1"/>
  <c r="H8666" i="3" a="1"/>
  <c r="H8666" i="3" s="1"/>
  <c r="H8670" i="3" a="1"/>
  <c r="H8670" i="3" s="1"/>
  <c r="H8674" i="3" a="1"/>
  <c r="H8674" i="3" s="1"/>
  <c r="H8678" i="3" a="1"/>
  <c r="H8678" i="3" s="1"/>
  <c r="H8682" i="3" a="1"/>
  <c r="H8682" i="3" s="1"/>
  <c r="H8686" i="3" a="1"/>
  <c r="H8686" i="3" s="1"/>
  <c r="H8690" i="3" a="1"/>
  <c r="H8690" i="3" s="1"/>
  <c r="H8694" i="3" a="1"/>
  <c r="H8694" i="3" s="1"/>
  <c r="H8698" i="3" a="1"/>
  <c r="H8698" i="3" s="1"/>
  <c r="H8702" i="3" a="1"/>
  <c r="H8702" i="3" s="1"/>
  <c r="H8706" i="3" a="1"/>
  <c r="H8706" i="3" s="1"/>
  <c r="H8710" i="3" a="1"/>
  <c r="H8710" i="3" s="1"/>
  <c r="H8714" i="3" a="1"/>
  <c r="H8714" i="3" s="1"/>
  <c r="H8718" i="3" a="1"/>
  <c r="H8718" i="3" s="1"/>
  <c r="H8722" i="3" a="1"/>
  <c r="H8722" i="3" s="1"/>
  <c r="H8726" i="3" a="1"/>
  <c r="H8726" i="3" s="1"/>
  <c r="H8730" i="3" a="1"/>
  <c r="H8730" i="3" s="1"/>
  <c r="H8734" i="3" a="1"/>
  <c r="H8734" i="3" s="1"/>
  <c r="H8738" i="3" a="1"/>
  <c r="H8738" i="3" s="1"/>
  <c r="H8742" i="3" a="1"/>
  <c r="H8742" i="3" s="1"/>
  <c r="H8746" i="3" a="1"/>
  <c r="H8746" i="3" s="1"/>
  <c r="H8750" i="3" a="1"/>
  <c r="H8750" i="3" s="1"/>
  <c r="H8754" i="3" a="1"/>
  <c r="H8754" i="3" s="1"/>
  <c r="H8758" i="3" a="1"/>
  <c r="H8758" i="3" s="1"/>
  <c r="H8762" i="3" a="1"/>
  <c r="H8762" i="3" s="1"/>
  <c r="H8766" i="3" a="1"/>
  <c r="H8766" i="3" s="1"/>
  <c r="H8770" i="3" a="1"/>
  <c r="H8770" i="3" s="1"/>
  <c r="H8774" i="3" a="1"/>
  <c r="H8774" i="3" s="1"/>
  <c r="H8778" i="3" a="1"/>
  <c r="H8778" i="3" s="1"/>
  <c r="H8782" i="3" a="1"/>
  <c r="H8782" i="3" s="1"/>
  <c r="H8786" i="3" a="1"/>
  <c r="H8786" i="3" s="1"/>
  <c r="H8790" i="3" a="1"/>
  <c r="H8790" i="3" s="1"/>
  <c r="H8794" i="3" a="1"/>
  <c r="H8794" i="3" s="1"/>
  <c r="H8798" i="3" a="1"/>
  <c r="H8798" i="3" s="1"/>
  <c r="H8802" i="3" a="1"/>
  <c r="H8802" i="3" s="1"/>
  <c r="H8806" i="3" a="1"/>
  <c r="H8806" i="3" s="1"/>
  <c r="H8810" i="3" a="1"/>
  <c r="H8810" i="3" s="1"/>
  <c r="H8814" i="3" a="1"/>
  <c r="H8814" i="3" s="1"/>
  <c r="H8818" i="3" a="1"/>
  <c r="H8818" i="3" s="1"/>
  <c r="H8822" i="3" a="1"/>
  <c r="H8822" i="3" s="1"/>
  <c r="H8826" i="3" a="1"/>
  <c r="H8826" i="3" s="1"/>
  <c r="H8830" i="3" a="1"/>
  <c r="H8830" i="3" s="1"/>
  <c r="H8834" i="3" a="1"/>
  <c r="H8834" i="3" s="1"/>
  <c r="H8838" i="3" a="1"/>
  <c r="H8838" i="3" s="1"/>
  <c r="H8842" i="3" a="1"/>
  <c r="H8842" i="3" s="1"/>
  <c r="H8846" i="3" a="1"/>
  <c r="H8846" i="3" s="1"/>
  <c r="H8850" i="3" a="1"/>
  <c r="H8850" i="3" s="1"/>
  <c r="H8854" i="3" a="1"/>
  <c r="H8854" i="3" s="1"/>
  <c r="H8858" i="3" a="1"/>
  <c r="H8858" i="3" s="1"/>
  <c r="H8862" i="3" a="1"/>
  <c r="H8862" i="3" s="1"/>
  <c r="H8866" i="3" a="1"/>
  <c r="H8866" i="3" s="1"/>
  <c r="H8870" i="3" a="1"/>
  <c r="H8870" i="3" s="1"/>
  <c r="H8874" i="3" a="1"/>
  <c r="H8874" i="3" s="1"/>
  <c r="H8878" i="3" a="1"/>
  <c r="H8878" i="3" s="1"/>
  <c r="H8882" i="3" a="1"/>
  <c r="H8882" i="3" s="1"/>
  <c r="H8886" i="3" a="1"/>
  <c r="H8886" i="3" s="1"/>
  <c r="H8890" i="3" a="1"/>
  <c r="H8890" i="3" s="1"/>
  <c r="H8894" i="3" a="1"/>
  <c r="H8894" i="3" s="1"/>
  <c r="H8898" i="3" a="1"/>
  <c r="H8898" i="3" s="1"/>
  <c r="H8902" i="3" a="1"/>
  <c r="H8902" i="3" s="1"/>
  <c r="H8906" i="3" a="1"/>
  <c r="H8906" i="3" s="1"/>
  <c r="H8910" i="3" a="1"/>
  <c r="H8910" i="3" s="1"/>
  <c r="H8914" i="3" a="1"/>
  <c r="H8914" i="3" s="1"/>
  <c r="H8918" i="3" a="1"/>
  <c r="H8918" i="3" s="1"/>
  <c r="H8922" i="3" a="1"/>
  <c r="H8922" i="3" s="1"/>
  <c r="H8926" i="3" a="1"/>
  <c r="H8926" i="3" s="1"/>
  <c r="H8930" i="3" a="1"/>
  <c r="H8930" i="3" s="1"/>
  <c r="H8934" i="3" a="1"/>
  <c r="H8934" i="3" s="1"/>
  <c r="H8938" i="3" a="1"/>
  <c r="H8938" i="3" s="1"/>
  <c r="H8942" i="3" a="1"/>
  <c r="H8942" i="3" s="1"/>
  <c r="H8946" i="3" a="1"/>
  <c r="H8946" i="3" s="1"/>
  <c r="H8950" i="3" a="1"/>
  <c r="H8950" i="3" s="1"/>
  <c r="H8954" i="3" a="1"/>
  <c r="H8954" i="3" s="1"/>
  <c r="H8958" i="3" a="1"/>
  <c r="H8958" i="3" s="1"/>
  <c r="H8962" i="3" a="1"/>
  <c r="H8962" i="3" s="1"/>
  <c r="H8966" i="3" a="1"/>
  <c r="H8966" i="3" s="1"/>
  <c r="H8970" i="3" a="1"/>
  <c r="H8970" i="3" s="1"/>
  <c r="H8974" i="3" a="1"/>
  <c r="H8974" i="3" s="1"/>
  <c r="H8978" i="3" a="1"/>
  <c r="H8978" i="3" s="1"/>
  <c r="H8982" i="3" a="1"/>
  <c r="H8982" i="3" s="1"/>
  <c r="H8986" i="3" a="1"/>
  <c r="H8986" i="3" s="1"/>
  <c r="H8990" i="3" a="1"/>
  <c r="H8990" i="3" s="1"/>
  <c r="H8994" i="3" a="1"/>
  <c r="H8994" i="3" s="1"/>
  <c r="H8998" i="3" a="1"/>
  <c r="H8998" i="3" s="1"/>
  <c r="H9002" i="3" a="1"/>
  <c r="H9002" i="3" s="1"/>
  <c r="H9006" i="3" a="1"/>
  <c r="H9006" i="3" s="1"/>
  <c r="H9010" i="3" a="1"/>
  <c r="H9010" i="3" s="1"/>
  <c r="H9014" i="3" a="1"/>
  <c r="H9014" i="3" s="1"/>
  <c r="H9018" i="3" a="1"/>
  <c r="H9018" i="3" s="1"/>
  <c r="H9022" i="3" a="1"/>
  <c r="H9022" i="3" s="1"/>
  <c r="H9026" i="3" a="1"/>
  <c r="H9026" i="3" s="1"/>
  <c r="H9030" i="3" a="1"/>
  <c r="H9030" i="3" s="1"/>
  <c r="H9034" i="3" a="1"/>
  <c r="H9034" i="3" s="1"/>
  <c r="H9038" i="3" a="1"/>
  <c r="H9038" i="3" s="1"/>
  <c r="H9042" i="3" a="1"/>
  <c r="H9042" i="3" s="1"/>
  <c r="H9046" i="3" a="1"/>
  <c r="H9046" i="3" s="1"/>
  <c r="H9050" i="3" a="1"/>
  <c r="H9050" i="3" s="1"/>
  <c r="H9054" i="3" a="1"/>
  <c r="H9054" i="3" s="1"/>
  <c r="H9058" i="3" a="1"/>
  <c r="H9058" i="3" s="1"/>
  <c r="H9062" i="3" a="1"/>
  <c r="H9062" i="3" s="1"/>
  <c r="H9066" i="3" a="1"/>
  <c r="H9066" i="3" s="1"/>
  <c r="H9070" i="3" a="1"/>
  <c r="H9070" i="3" s="1"/>
  <c r="H9074" i="3" a="1"/>
  <c r="H9074" i="3" s="1"/>
  <c r="H9078" i="3" a="1"/>
  <c r="H9078" i="3" s="1"/>
  <c r="H9082" i="3" a="1"/>
  <c r="H9082" i="3" s="1"/>
  <c r="H9086" i="3" a="1"/>
  <c r="H9086" i="3" s="1"/>
  <c r="H9090" i="3" a="1"/>
  <c r="H9090" i="3" s="1"/>
  <c r="H9094" i="3" a="1"/>
  <c r="H9094" i="3" s="1"/>
  <c r="H9098" i="3" a="1"/>
  <c r="H9098" i="3" s="1"/>
  <c r="H9102" i="3" a="1"/>
  <c r="H9102" i="3" s="1"/>
  <c r="H9106" i="3" a="1"/>
  <c r="H9106" i="3" s="1"/>
  <c r="H9110" i="3" a="1"/>
  <c r="H9110" i="3" s="1"/>
  <c r="H9114" i="3" a="1"/>
  <c r="H9114" i="3" s="1"/>
  <c r="H9118" i="3" a="1"/>
  <c r="H9118" i="3" s="1"/>
  <c r="H9122" i="3" a="1"/>
  <c r="H9122" i="3" s="1"/>
  <c r="H9126" i="3" a="1"/>
  <c r="H9126" i="3" s="1"/>
  <c r="H9130" i="3" a="1"/>
  <c r="H9130" i="3" s="1"/>
  <c r="H9134" i="3" a="1"/>
  <c r="H9134" i="3" s="1"/>
  <c r="H9138" i="3" a="1"/>
  <c r="H9138" i="3" s="1"/>
  <c r="H9142" i="3" a="1"/>
  <c r="H9142" i="3" s="1"/>
  <c r="H9146" i="3" a="1"/>
  <c r="H9146" i="3" s="1"/>
  <c r="H9150" i="3" a="1"/>
  <c r="H9150" i="3" s="1"/>
  <c r="H9154" i="3" a="1"/>
  <c r="H9154" i="3" s="1"/>
  <c r="H9158" i="3" a="1"/>
  <c r="H9158" i="3" s="1"/>
  <c r="H9162" i="3" a="1"/>
  <c r="H9162" i="3" s="1"/>
  <c r="H9166" i="3" a="1"/>
  <c r="H9166" i="3" s="1"/>
  <c r="H9170" i="3" a="1"/>
  <c r="H9170" i="3" s="1"/>
  <c r="H9174" i="3" a="1"/>
  <c r="H9174" i="3" s="1"/>
  <c r="H9178" i="3" a="1"/>
  <c r="H9178" i="3" s="1"/>
  <c r="H9182" i="3" a="1"/>
  <c r="H9182" i="3" s="1"/>
  <c r="H9186" i="3" a="1"/>
  <c r="H9186" i="3" s="1"/>
  <c r="H9190" i="3" a="1"/>
  <c r="H9190" i="3" s="1"/>
  <c r="H9194" i="3" a="1"/>
  <c r="H9194" i="3" s="1"/>
  <c r="H9198" i="3" a="1"/>
  <c r="H9198" i="3" s="1"/>
  <c r="H9202" i="3" a="1"/>
  <c r="H9202" i="3" s="1"/>
  <c r="H9206" i="3" a="1"/>
  <c r="H9206" i="3" s="1"/>
  <c r="H9210" i="3" a="1"/>
  <c r="H9210" i="3" s="1"/>
  <c r="H9214" i="3" a="1"/>
  <c r="H9214" i="3" s="1"/>
  <c r="H9218" i="3" a="1"/>
  <c r="H9218" i="3" s="1"/>
  <c r="H9222" i="3" a="1"/>
  <c r="H9222" i="3" s="1"/>
  <c r="H9226" i="3" a="1"/>
  <c r="H9226" i="3" s="1"/>
  <c r="H9230" i="3" a="1"/>
  <c r="H9230" i="3" s="1"/>
  <c r="H9234" i="3" a="1"/>
  <c r="H9234" i="3" s="1"/>
  <c r="H9238" i="3" a="1"/>
  <c r="H9238" i="3" s="1"/>
  <c r="H9242" i="3" a="1"/>
  <c r="H9242" i="3" s="1"/>
  <c r="H9246" i="3" a="1"/>
  <c r="H9246" i="3" s="1"/>
  <c r="H9250" i="3" a="1"/>
  <c r="H9250" i="3" s="1"/>
  <c r="H9254" i="3" a="1"/>
  <c r="H9254" i="3" s="1"/>
  <c r="H9258" i="3" a="1"/>
  <c r="H9258" i="3" s="1"/>
  <c r="H9262" i="3" a="1"/>
  <c r="H9262" i="3" s="1"/>
  <c r="H9266" i="3" a="1"/>
  <c r="H9266" i="3" s="1"/>
  <c r="H9270" i="3" a="1"/>
  <c r="H9270" i="3" s="1"/>
  <c r="H9274" i="3" a="1"/>
  <c r="H9274" i="3" s="1"/>
  <c r="H9278" i="3" a="1"/>
  <c r="H9278" i="3" s="1"/>
  <c r="H9282" i="3" a="1"/>
  <c r="H9282" i="3" s="1"/>
  <c r="H9286" i="3" a="1"/>
  <c r="H9286" i="3" s="1"/>
  <c r="H9290" i="3" a="1"/>
  <c r="H9290" i="3" s="1"/>
  <c r="H9294" i="3" a="1"/>
  <c r="H9294" i="3" s="1"/>
  <c r="H9298" i="3" a="1"/>
  <c r="H9298" i="3" s="1"/>
  <c r="H9302" i="3" a="1"/>
  <c r="H9302" i="3" s="1"/>
  <c r="H9306" i="3" a="1"/>
  <c r="H9306" i="3" s="1"/>
  <c r="H9310" i="3" a="1"/>
  <c r="H9310" i="3" s="1"/>
  <c r="H9314" i="3" a="1"/>
  <c r="H9314" i="3" s="1"/>
  <c r="H9318" i="3" a="1"/>
  <c r="H9318" i="3" s="1"/>
  <c r="H9322" i="3" a="1"/>
  <c r="H9322" i="3" s="1"/>
  <c r="H9326" i="3" a="1"/>
  <c r="H9326" i="3" s="1"/>
  <c r="H9330" i="3" a="1"/>
  <c r="H9330" i="3" s="1"/>
  <c r="H9334" i="3" a="1"/>
  <c r="H9334" i="3" s="1"/>
  <c r="H9338" i="3" a="1"/>
  <c r="H9338" i="3" s="1"/>
  <c r="H9342" i="3" a="1"/>
  <c r="H9342" i="3" s="1"/>
  <c r="H9346" i="3" a="1"/>
  <c r="H9346" i="3" s="1"/>
  <c r="H9350" i="3" a="1"/>
  <c r="H9350" i="3" s="1"/>
  <c r="H9354" i="3" a="1"/>
  <c r="H9354" i="3" s="1"/>
  <c r="H9358" i="3" a="1"/>
  <c r="H9358" i="3" s="1"/>
  <c r="H9362" i="3" a="1"/>
  <c r="H9362" i="3" s="1"/>
  <c r="H9366" i="3" a="1"/>
  <c r="H9366" i="3" s="1"/>
  <c r="H9370" i="3" a="1"/>
  <c r="H9370" i="3" s="1"/>
  <c r="H9374" i="3" a="1"/>
  <c r="H9374" i="3" s="1"/>
  <c r="H9378" i="3" a="1"/>
  <c r="H9378" i="3" s="1"/>
  <c r="H9382" i="3" a="1"/>
  <c r="H9382" i="3" s="1"/>
  <c r="H9386" i="3" a="1"/>
  <c r="H9386" i="3" s="1"/>
  <c r="H9390" i="3" a="1"/>
  <c r="H9390" i="3" s="1"/>
  <c r="H9394" i="3" a="1"/>
  <c r="H9394" i="3" s="1"/>
  <c r="H9398" i="3" a="1"/>
  <c r="H9398" i="3" s="1"/>
  <c r="H9402" i="3" a="1"/>
  <c r="H9402" i="3" s="1"/>
  <c r="H9406" i="3" a="1"/>
  <c r="H9406" i="3" s="1"/>
  <c r="H9410" i="3" a="1"/>
  <c r="H9410" i="3" s="1"/>
  <c r="H9414" i="3" a="1"/>
  <c r="H9414" i="3" s="1"/>
  <c r="H9418" i="3" a="1"/>
  <c r="H9418" i="3" s="1"/>
  <c r="H9422" i="3" a="1"/>
  <c r="H9422" i="3" s="1"/>
  <c r="H9426" i="3" a="1"/>
  <c r="H9426" i="3" s="1"/>
  <c r="H9430" i="3" a="1"/>
  <c r="H9430" i="3" s="1"/>
  <c r="H9434" i="3" a="1"/>
  <c r="H9434" i="3" s="1"/>
  <c r="H9438" i="3" a="1"/>
  <c r="H9438" i="3" s="1"/>
  <c r="H9442" i="3" a="1"/>
  <c r="H9442" i="3" s="1"/>
  <c r="H9446" i="3" a="1"/>
  <c r="H9446" i="3" s="1"/>
  <c r="H9450" i="3" a="1"/>
  <c r="H9450" i="3" s="1"/>
  <c r="H9454" i="3" a="1"/>
  <c r="H9454" i="3" s="1"/>
  <c r="H9458" i="3" a="1"/>
  <c r="H9458" i="3" s="1"/>
  <c r="H9462" i="3" a="1"/>
  <c r="H9462" i="3" s="1"/>
  <c r="H9466" i="3" a="1"/>
  <c r="H9466" i="3" s="1"/>
  <c r="H9470" i="3" a="1"/>
  <c r="H9470" i="3" s="1"/>
  <c r="H9474" i="3" a="1"/>
  <c r="H9474" i="3" s="1"/>
  <c r="H9478" i="3" a="1"/>
  <c r="H9478" i="3" s="1"/>
  <c r="H9482" i="3" a="1"/>
  <c r="H9482" i="3" s="1"/>
  <c r="H9486" i="3" a="1"/>
  <c r="H9486" i="3" s="1"/>
  <c r="H9490" i="3" a="1"/>
  <c r="H9490" i="3" s="1"/>
  <c r="H9494" i="3" a="1"/>
  <c r="H9494" i="3" s="1"/>
  <c r="H9498" i="3" a="1"/>
  <c r="H9498" i="3" s="1"/>
  <c r="H9502" i="3" a="1"/>
  <c r="H9502" i="3" s="1"/>
  <c r="H9506" i="3" a="1"/>
  <c r="H9506" i="3" s="1"/>
  <c r="H9510" i="3" a="1"/>
  <c r="H9510" i="3" s="1"/>
  <c r="H9514" i="3" a="1"/>
  <c r="H9514" i="3" s="1"/>
  <c r="H9518" i="3" a="1"/>
  <c r="H9518" i="3" s="1"/>
  <c r="H9522" i="3" a="1"/>
  <c r="H9522" i="3" s="1"/>
  <c r="H9526" i="3" a="1"/>
  <c r="H9526" i="3" s="1"/>
  <c r="H9530" i="3" a="1"/>
  <c r="H9530" i="3" s="1"/>
  <c r="H9534" i="3" a="1"/>
  <c r="H9534" i="3" s="1"/>
  <c r="H9538" i="3" a="1"/>
  <c r="H9538" i="3" s="1"/>
  <c r="H9542" i="3" a="1"/>
  <c r="H9542" i="3" s="1"/>
  <c r="H9546" i="3" a="1"/>
  <c r="H9546" i="3" s="1"/>
  <c r="H9550" i="3" a="1"/>
  <c r="H9550" i="3" s="1"/>
  <c r="H9554" i="3" a="1"/>
  <c r="H9554" i="3" s="1"/>
  <c r="H9558" i="3" a="1"/>
  <c r="H9558" i="3" s="1"/>
  <c r="H9562" i="3" a="1"/>
  <c r="H9562" i="3" s="1"/>
  <c r="H9566" i="3" a="1"/>
  <c r="H9566" i="3" s="1"/>
  <c r="H9570" i="3" a="1"/>
  <c r="H9570" i="3" s="1"/>
  <c r="H9574" i="3" a="1"/>
  <c r="H9574" i="3" s="1"/>
  <c r="H9578" i="3" a="1"/>
  <c r="H9578" i="3" s="1"/>
  <c r="H9582" i="3" a="1"/>
  <c r="H9582" i="3" s="1"/>
  <c r="H9586" i="3" a="1"/>
  <c r="H9586" i="3" s="1"/>
  <c r="H9590" i="3" a="1"/>
  <c r="H9590" i="3" s="1"/>
  <c r="H9594" i="3" a="1"/>
  <c r="H9594" i="3" s="1"/>
  <c r="H9598" i="3" a="1"/>
  <c r="H9598" i="3" s="1"/>
  <c r="H9602" i="3" a="1"/>
  <c r="H9602" i="3" s="1"/>
  <c r="H9606" i="3" a="1"/>
  <c r="H9606" i="3" s="1"/>
  <c r="H9610" i="3" a="1"/>
  <c r="H9610" i="3" s="1"/>
  <c r="H9614" i="3" a="1"/>
  <c r="H9614" i="3" s="1"/>
  <c r="H9618" i="3" a="1"/>
  <c r="H9618" i="3" s="1"/>
  <c r="H9622" i="3" a="1"/>
  <c r="H9622" i="3" s="1"/>
  <c r="H9626" i="3" a="1"/>
  <c r="H9626" i="3" s="1"/>
  <c r="H9630" i="3" a="1"/>
  <c r="H9630" i="3" s="1"/>
  <c r="H9634" i="3" a="1"/>
  <c r="H9634" i="3" s="1"/>
  <c r="H9638" i="3" a="1"/>
  <c r="H9638" i="3" s="1"/>
  <c r="H9642" i="3" a="1"/>
  <c r="H9642" i="3" s="1"/>
  <c r="H9646" i="3" a="1"/>
  <c r="H9646" i="3" s="1"/>
  <c r="H9650" i="3" a="1"/>
  <c r="H9650" i="3" s="1"/>
  <c r="H9654" i="3" a="1"/>
  <c r="H9654" i="3" s="1"/>
  <c r="H9658" i="3" a="1"/>
  <c r="H9658" i="3" s="1"/>
  <c r="H9662" i="3" a="1"/>
  <c r="H9662" i="3" s="1"/>
  <c r="H9666" i="3" a="1"/>
  <c r="H9666" i="3" s="1"/>
  <c r="H9670" i="3" a="1"/>
  <c r="H9670" i="3" s="1"/>
  <c r="H9674" i="3" a="1"/>
  <c r="H9674" i="3" s="1"/>
  <c r="H9678" i="3" a="1"/>
  <c r="H9678" i="3" s="1"/>
  <c r="H9682" i="3" a="1"/>
  <c r="H9682" i="3" s="1"/>
  <c r="H9686" i="3" a="1"/>
  <c r="H9686" i="3" s="1"/>
  <c r="H9690" i="3" a="1"/>
  <c r="H9690" i="3" s="1"/>
  <c r="H9694" i="3" a="1"/>
  <c r="H9694" i="3" s="1"/>
  <c r="H9698" i="3" a="1"/>
  <c r="H9698" i="3" s="1"/>
  <c r="H9702" i="3" a="1"/>
  <c r="H9702" i="3" s="1"/>
  <c r="H9706" i="3" a="1"/>
  <c r="H9706" i="3" s="1"/>
  <c r="H9710" i="3" a="1"/>
  <c r="H9710" i="3" s="1"/>
  <c r="H9714" i="3" a="1"/>
  <c r="H9714" i="3" s="1"/>
  <c r="H9718" i="3" a="1"/>
  <c r="H9718" i="3" s="1"/>
  <c r="H9722" i="3" a="1"/>
  <c r="H9722" i="3" s="1"/>
  <c r="H9726" i="3" a="1"/>
  <c r="H9726" i="3" s="1"/>
  <c r="H9730" i="3" a="1"/>
  <c r="H9730" i="3" s="1"/>
  <c r="H9734" i="3" a="1"/>
  <c r="H9734" i="3" s="1"/>
  <c r="H9738" i="3" a="1"/>
  <c r="H9738" i="3" s="1"/>
  <c r="H9742" i="3" a="1"/>
  <c r="H9742" i="3" s="1"/>
  <c r="H9746" i="3" a="1"/>
  <c r="H9746" i="3" s="1"/>
  <c r="H9750" i="3" a="1"/>
  <c r="H9750" i="3" s="1"/>
  <c r="H9754" i="3" a="1"/>
  <c r="H9754" i="3" s="1"/>
  <c r="H9758" i="3" a="1"/>
  <c r="H9758" i="3" s="1"/>
  <c r="H9762" i="3" a="1"/>
  <c r="H9762" i="3" s="1"/>
  <c r="H9766" i="3" a="1"/>
  <c r="H9766" i="3" s="1"/>
  <c r="H9770" i="3" a="1"/>
  <c r="H9770" i="3" s="1"/>
  <c r="H9774" i="3" a="1"/>
  <c r="H9774" i="3" s="1"/>
  <c r="H9778" i="3" a="1"/>
  <c r="H9778" i="3" s="1"/>
  <c r="H9782" i="3" a="1"/>
  <c r="H9782" i="3" s="1"/>
  <c r="H9786" i="3" a="1"/>
  <c r="H9786" i="3" s="1"/>
  <c r="H9790" i="3" a="1"/>
  <c r="H9790" i="3" s="1"/>
  <c r="H9794" i="3" a="1"/>
  <c r="H9794" i="3" s="1"/>
  <c r="H9798" i="3" a="1"/>
  <c r="H9798" i="3" s="1"/>
  <c r="H9802" i="3" a="1"/>
  <c r="H9802" i="3" s="1"/>
  <c r="H9806" i="3" a="1"/>
  <c r="H9806" i="3" s="1"/>
  <c r="H9810" i="3" a="1"/>
  <c r="H9810" i="3" s="1"/>
  <c r="H9814" i="3" a="1"/>
  <c r="H9814" i="3" s="1"/>
  <c r="H9818" i="3" a="1"/>
  <c r="H9818" i="3" s="1"/>
  <c r="H9822" i="3" a="1"/>
  <c r="H9822" i="3" s="1"/>
  <c r="H9826" i="3" a="1"/>
  <c r="H9826" i="3" s="1"/>
  <c r="H9830" i="3" a="1"/>
  <c r="H9830" i="3" s="1"/>
  <c r="H9834" i="3" a="1"/>
  <c r="H9834" i="3" s="1"/>
  <c r="H9838" i="3" a="1"/>
  <c r="H9838" i="3" s="1"/>
  <c r="H9842" i="3" a="1"/>
  <c r="H9842" i="3" s="1"/>
  <c r="H9846" i="3" a="1"/>
  <c r="H9846" i="3" s="1"/>
  <c r="H9850" i="3" a="1"/>
  <c r="H9850" i="3" s="1"/>
  <c r="H9854" i="3" a="1"/>
  <c r="H9854" i="3" s="1"/>
  <c r="H9858" i="3" a="1"/>
  <c r="H9858" i="3" s="1"/>
  <c r="H9862" i="3" a="1"/>
  <c r="H9862" i="3" s="1"/>
  <c r="H9866" i="3" a="1"/>
  <c r="H9866" i="3" s="1"/>
  <c r="H9870" i="3" a="1"/>
  <c r="H9870" i="3" s="1"/>
  <c r="H9874" i="3" a="1"/>
  <c r="H9874" i="3" s="1"/>
  <c r="H9878" i="3" a="1"/>
  <c r="H9878" i="3" s="1"/>
  <c r="H9882" i="3" a="1"/>
  <c r="H9882" i="3" s="1"/>
  <c r="H9886" i="3" a="1"/>
  <c r="H9886" i="3" s="1"/>
  <c r="H9890" i="3" a="1"/>
  <c r="H9890" i="3" s="1"/>
  <c r="H9894" i="3" a="1"/>
  <c r="H9894" i="3" s="1"/>
  <c r="H9898" i="3" a="1"/>
  <c r="H9898" i="3" s="1"/>
  <c r="H9902" i="3" a="1"/>
  <c r="H9902" i="3" s="1"/>
  <c r="H9906" i="3" a="1"/>
  <c r="H9906" i="3" s="1"/>
  <c r="H9910" i="3" a="1"/>
  <c r="H9910" i="3" s="1"/>
  <c r="H9914" i="3" a="1"/>
  <c r="H9914" i="3" s="1"/>
  <c r="H9918" i="3" a="1"/>
  <c r="H9918" i="3" s="1"/>
  <c r="H9922" i="3" a="1"/>
  <c r="H9922" i="3" s="1"/>
  <c r="H9926" i="3" a="1"/>
  <c r="H9926" i="3" s="1"/>
  <c r="H9930" i="3" a="1"/>
  <c r="H9930" i="3" s="1"/>
  <c r="H9934" i="3" a="1"/>
  <c r="H9934" i="3" s="1"/>
  <c r="H9938" i="3" a="1"/>
  <c r="H9938" i="3" s="1"/>
  <c r="H9942" i="3" a="1"/>
  <c r="H9942" i="3" s="1"/>
  <c r="H9946" i="3" a="1"/>
  <c r="H9946" i="3" s="1"/>
  <c r="H9950" i="3" a="1"/>
  <c r="H9950" i="3" s="1"/>
  <c r="H9954" i="3" a="1"/>
  <c r="H9954" i="3" s="1"/>
  <c r="H9958" i="3" a="1"/>
  <c r="H9958" i="3" s="1"/>
  <c r="H9962" i="3" a="1"/>
  <c r="H9962" i="3" s="1"/>
  <c r="H9966" i="3" a="1"/>
  <c r="H9966" i="3" s="1"/>
  <c r="H9970" i="3" a="1"/>
  <c r="H9970" i="3" s="1"/>
  <c r="H9974" i="3" a="1"/>
  <c r="H9974" i="3" s="1"/>
  <c r="H9978" i="3" a="1"/>
  <c r="H9978" i="3" s="1"/>
  <c r="H9982" i="3" a="1"/>
  <c r="H9982" i="3" s="1"/>
  <c r="H9986" i="3" a="1"/>
  <c r="H9986" i="3" s="1"/>
  <c r="H9990" i="3" a="1"/>
  <c r="H9990" i="3" s="1"/>
  <c r="H9994" i="3" a="1"/>
  <c r="H9994" i="3" s="1"/>
  <c r="H9998" i="3" a="1"/>
  <c r="H9998" i="3" s="1"/>
  <c r="H10002" i="3" a="1"/>
  <c r="H10002" i="3" s="1"/>
  <c r="H10006" i="3" a="1"/>
  <c r="H10006" i="3" s="1"/>
  <c r="H10010" i="3" a="1"/>
  <c r="H10010" i="3" s="1"/>
  <c r="H10014" i="3" a="1"/>
  <c r="H10014" i="3" s="1"/>
  <c r="H10018" i="3" a="1"/>
  <c r="H10018" i="3" s="1"/>
  <c r="H10022" i="3" a="1"/>
  <c r="H10022" i="3" s="1"/>
  <c r="H10026" i="3" a="1"/>
  <c r="H10026" i="3" s="1"/>
  <c r="H10030" i="3" a="1"/>
  <c r="H10030" i="3" s="1"/>
  <c r="H10034" i="3" a="1"/>
  <c r="H10034" i="3" s="1"/>
  <c r="H10038" i="3" a="1"/>
  <c r="H10038" i="3" s="1"/>
  <c r="H10042" i="3" a="1"/>
  <c r="H10042" i="3" s="1"/>
  <c r="H10046" i="3" a="1"/>
  <c r="H10046" i="3" s="1"/>
  <c r="H10050" i="3" a="1"/>
  <c r="H10050" i="3" s="1"/>
  <c r="H10054" i="3" a="1"/>
  <c r="H10054" i="3" s="1"/>
  <c r="H10058" i="3" a="1"/>
  <c r="H10058" i="3" s="1"/>
  <c r="H10062" i="3" a="1"/>
  <c r="H10062" i="3" s="1"/>
  <c r="H10066" i="3" a="1"/>
  <c r="H10066" i="3" s="1"/>
  <c r="H10070" i="3" a="1"/>
  <c r="H10070" i="3" s="1"/>
  <c r="H10074" i="3" a="1"/>
  <c r="H10074" i="3" s="1"/>
  <c r="H10078" i="3" a="1"/>
  <c r="H10078" i="3" s="1"/>
  <c r="H10082" i="3" a="1"/>
  <c r="H10082" i="3" s="1"/>
  <c r="H10086" i="3" a="1"/>
  <c r="H10086" i="3" s="1"/>
  <c r="H10090" i="3" a="1"/>
  <c r="H10090" i="3" s="1"/>
  <c r="H10094" i="3" a="1"/>
  <c r="H10094" i="3" s="1"/>
  <c r="H10098" i="3" a="1"/>
  <c r="H10098" i="3" s="1"/>
  <c r="H10102" i="3" a="1"/>
  <c r="H10102" i="3" s="1"/>
  <c r="H10106" i="3" a="1"/>
  <c r="H10106" i="3" s="1"/>
  <c r="H10110" i="3" a="1"/>
  <c r="H10110" i="3" s="1"/>
  <c r="H10114" i="3" a="1"/>
  <c r="H10114" i="3" s="1"/>
  <c r="H10118" i="3" a="1"/>
  <c r="H10118" i="3" s="1"/>
  <c r="H10122" i="3" a="1"/>
  <c r="H10122" i="3" s="1"/>
  <c r="H10126" i="3" a="1"/>
  <c r="H10126" i="3" s="1"/>
  <c r="H10130" i="3" a="1"/>
  <c r="H10130" i="3" s="1"/>
  <c r="H10134" i="3" a="1"/>
  <c r="H10134" i="3" s="1"/>
  <c r="H10138" i="3" a="1"/>
  <c r="H10138" i="3" s="1"/>
  <c r="H10142" i="3" a="1"/>
  <c r="H10142" i="3" s="1"/>
  <c r="H10146" i="3" a="1"/>
  <c r="H10146" i="3" s="1"/>
  <c r="H10150" i="3" a="1"/>
  <c r="H10150" i="3" s="1"/>
  <c r="H10154" i="3" a="1"/>
  <c r="H10154" i="3" s="1"/>
  <c r="H10158" i="3" a="1"/>
  <c r="H10158" i="3" s="1"/>
  <c r="H10162" i="3" a="1"/>
  <c r="H10162" i="3" s="1"/>
  <c r="H10166" i="3" a="1"/>
  <c r="H10166" i="3" s="1"/>
  <c r="H10170" i="3" a="1"/>
  <c r="H10170" i="3" s="1"/>
  <c r="H10174" i="3" a="1"/>
  <c r="H10174" i="3" s="1"/>
  <c r="H10178" i="3" a="1"/>
  <c r="H10178" i="3" s="1"/>
  <c r="H10182" i="3" a="1"/>
  <c r="H10182" i="3" s="1"/>
  <c r="H10186" i="3" a="1"/>
  <c r="H10186" i="3" s="1"/>
  <c r="H10190" i="3" a="1"/>
  <c r="H10190" i="3" s="1"/>
  <c r="H10194" i="3" a="1"/>
  <c r="H10194" i="3" s="1"/>
  <c r="H10198" i="3" a="1"/>
  <c r="H10198" i="3" s="1"/>
  <c r="H10202" i="3" a="1"/>
  <c r="H10202" i="3" s="1"/>
  <c r="H10206" i="3" a="1"/>
  <c r="H10206" i="3" s="1"/>
  <c r="H10210" i="3" a="1"/>
  <c r="H10210" i="3" s="1"/>
  <c r="H10214" i="3" a="1"/>
  <c r="H10214" i="3" s="1"/>
  <c r="H10218" i="3" a="1"/>
  <c r="H10218" i="3" s="1"/>
  <c r="H10222" i="3" a="1"/>
  <c r="H10222" i="3" s="1"/>
  <c r="H10226" i="3" a="1"/>
  <c r="H10226" i="3" s="1"/>
  <c r="H10230" i="3" a="1"/>
  <c r="H10230" i="3" s="1"/>
  <c r="H10234" i="3" a="1"/>
  <c r="H10234" i="3" s="1"/>
  <c r="H10238" i="3" a="1"/>
  <c r="H10238" i="3" s="1"/>
  <c r="H10242" i="3" a="1"/>
  <c r="H10242" i="3" s="1"/>
  <c r="H10246" i="3" a="1"/>
  <c r="H10246" i="3" s="1"/>
  <c r="H10250" i="3" a="1"/>
  <c r="H10250" i="3" s="1"/>
  <c r="H10254" i="3" a="1"/>
  <c r="H10254" i="3" s="1"/>
  <c r="H10258" i="3" a="1"/>
  <c r="H10258" i="3" s="1"/>
  <c r="H10262" i="3" a="1"/>
  <c r="H10262" i="3" s="1"/>
  <c r="H10266" i="3" a="1"/>
  <c r="H10266" i="3" s="1"/>
  <c r="H10270" i="3" a="1"/>
  <c r="H10270" i="3" s="1"/>
  <c r="H2" i="3" a="1"/>
  <c r="H2" i="3" s="1"/>
  <c r="H9936" i="3" a="1"/>
  <c r="H9936" i="3" s="1"/>
  <c r="H9952" i="3" a="1"/>
  <c r="H9952" i="3" s="1"/>
  <c r="H9960" i="3" a="1"/>
  <c r="H9960" i="3" s="1"/>
  <c r="H9972" i="3" a="1"/>
  <c r="H9972" i="3" s="1"/>
  <c r="H9984" i="3" a="1"/>
  <c r="H9984" i="3" s="1"/>
  <c r="H9992" i="3" a="1"/>
  <c r="H9992" i="3" s="1"/>
  <c r="H10008" i="3" a="1"/>
  <c r="H10008" i="3" s="1"/>
  <c r="H10020" i="3" a="1"/>
  <c r="H10020" i="3" s="1"/>
  <c r="H10032" i="3" a="1"/>
  <c r="H10032" i="3" s="1"/>
  <c r="H10040" i="3" a="1"/>
  <c r="H10040" i="3" s="1"/>
  <c r="H10052" i="3" a="1"/>
  <c r="H10052" i="3" s="1"/>
  <c r="H10064" i="3" a="1"/>
  <c r="H10064" i="3" s="1"/>
  <c r="H10076" i="3" a="1"/>
  <c r="H10076" i="3" s="1"/>
  <c r="H10088" i="3" a="1"/>
  <c r="H10088" i="3" s="1"/>
  <c r="H10100" i="3" a="1"/>
  <c r="H10100" i="3" s="1"/>
  <c r="H10112" i="3" a="1"/>
  <c r="H10112" i="3" s="1"/>
  <c r="H10120" i="3" a="1"/>
  <c r="H10120" i="3" s="1"/>
  <c r="H10132" i="3" a="1"/>
  <c r="H10132" i="3" s="1"/>
  <c r="H10140" i="3" a="1"/>
  <c r="H10140" i="3" s="1"/>
  <c r="H10156" i="3" a="1"/>
  <c r="H10156" i="3" s="1"/>
  <c r="H10168" i="3" a="1"/>
  <c r="H10168" i="3" s="1"/>
  <c r="H10176" i="3" a="1"/>
  <c r="H10176" i="3" s="1"/>
  <c r="H10188" i="3" a="1"/>
  <c r="H10188" i="3" s="1"/>
  <c r="H10200" i="3" a="1"/>
  <c r="H10200" i="3" s="1"/>
  <c r="H10212" i="3" a="1"/>
  <c r="H10212" i="3" s="1"/>
  <c r="H10224" i="3" a="1"/>
  <c r="H10224" i="3" s="1"/>
  <c r="H10236" i="3" a="1"/>
  <c r="H10236" i="3" s="1"/>
  <c r="H10244" i="3" a="1"/>
  <c r="H10244" i="3" s="1"/>
  <c r="H10256" i="3" a="1"/>
  <c r="H10256" i="3" s="1"/>
  <c r="H10268" i="3" a="1"/>
  <c r="H10268" i="3" s="1"/>
  <c r="H9953" i="3" a="1"/>
  <c r="H9953" i="3" s="1"/>
  <c r="H9969" i="3" a="1"/>
  <c r="H9969" i="3" s="1"/>
  <c r="H9985" i="3" a="1"/>
  <c r="H9985" i="3" s="1"/>
  <c r="H10005" i="3" a="1"/>
  <c r="H10005" i="3" s="1"/>
  <c r="H10021" i="3" a="1"/>
  <c r="H10021" i="3" s="1"/>
  <c r="H10033" i="3" a="1"/>
  <c r="H10033" i="3" s="1"/>
  <c r="H10049" i="3" a="1"/>
  <c r="H10049" i="3" s="1"/>
  <c r="H10065" i="3" a="1"/>
  <c r="H10065" i="3" s="1"/>
  <c r="H10085" i="3" a="1"/>
  <c r="H10085" i="3" s="1"/>
  <c r="H10101" i="3" a="1"/>
  <c r="H10101" i="3" s="1"/>
  <c r="H10109" i="3" a="1"/>
  <c r="H10109" i="3" s="1"/>
  <c r="H10125" i="3" a="1"/>
  <c r="H10125" i="3" s="1"/>
  <c r="H10141" i="3" a="1"/>
  <c r="H10141" i="3" s="1"/>
  <c r="H10149" i="3" a="1"/>
  <c r="H10149" i="3" s="1"/>
  <c r="H10165" i="3" a="1"/>
  <c r="H10165" i="3" s="1"/>
  <c r="H10181" i="3" a="1"/>
  <c r="H10181" i="3" s="1"/>
  <c r="H10197" i="3" a="1"/>
  <c r="H10197" i="3" s="1"/>
  <c r="H10213" i="3" a="1"/>
  <c r="H10213" i="3" s="1"/>
  <c r="H10221" i="3" a="1"/>
  <c r="H10221" i="3" s="1"/>
  <c r="H10237" i="3" a="1"/>
  <c r="H10237" i="3" s="1"/>
  <c r="H10245" i="3" a="1"/>
  <c r="H10245" i="3" s="1"/>
  <c r="H10257" i="3" a="1"/>
  <c r="H10257" i="3" s="1"/>
  <c r="H10265" i="3" a="1"/>
  <c r="H10265" i="3" s="1"/>
  <c r="M6" i="6" a="1"/>
  <c r="M6" i="6" s="1"/>
  <c r="L6" i="6" a="1"/>
  <c r="L6" i="6" s="1"/>
  <c r="M7" i="6" a="1"/>
  <c r="M7" i="6" s="1"/>
  <c r="M9" i="6" a="1"/>
  <c r="M9" i="6" s="1"/>
  <c r="M13" i="6" a="1"/>
  <c r="M13" i="6" s="1"/>
  <c r="H7" i="8" s="1"/>
  <c r="M17" i="6" a="1"/>
  <c r="M17" i="6" s="1"/>
  <c r="H11" i="8" s="1"/>
  <c r="M10" i="6" a="1"/>
  <c r="M10" i="6" s="1"/>
  <c r="M14" i="6" a="1"/>
  <c r="M14" i="6" s="1"/>
  <c r="H8" i="8" s="1"/>
  <c r="M11" i="6" a="1"/>
  <c r="M11" i="6" s="1"/>
  <c r="H5" i="8" s="1"/>
  <c r="M15" i="6" a="1"/>
  <c r="M15" i="6" s="1"/>
  <c r="H9" i="8" s="1"/>
  <c r="M8" i="6" a="1"/>
  <c r="M8" i="6" s="1"/>
  <c r="M12" i="6" a="1"/>
  <c r="M12" i="6" s="1"/>
  <c r="H6" i="8" s="1"/>
  <c r="M16" i="6" a="1"/>
  <c r="M16" i="6" s="1"/>
  <c r="H10" i="8" s="1"/>
  <c r="L7" i="6" a="1"/>
  <c r="L7" i="6" s="1"/>
  <c r="L11" i="6" a="1"/>
  <c r="L11" i="6" s="1"/>
  <c r="E5" i="8" s="1"/>
  <c r="L15" i="6" a="1"/>
  <c r="L15" i="6" s="1"/>
  <c r="E9" i="8" s="1"/>
  <c r="L8" i="6" a="1"/>
  <c r="L8" i="6" s="1"/>
  <c r="L12" i="6" a="1"/>
  <c r="L12" i="6" s="1"/>
  <c r="E6" i="8" s="1"/>
  <c r="L9" i="6" a="1"/>
  <c r="L9" i="6" s="1"/>
  <c r="L13" i="6" a="1"/>
  <c r="L13" i="6" s="1"/>
  <c r="E7" i="8" s="1"/>
  <c r="L17" i="6" a="1"/>
  <c r="L17" i="6" s="1"/>
  <c r="E11" i="8" s="1"/>
  <c r="L10" i="6" a="1"/>
  <c r="L10" i="6" s="1"/>
  <c r="L14" i="6" a="1"/>
  <c r="L14" i="6" s="1"/>
  <c r="E8" i="8" s="1"/>
  <c r="L16" i="6" a="1"/>
  <c r="L16" i="6" s="1"/>
  <c r="E10" i="8" s="1"/>
  <c r="U3" i="3"/>
  <c r="V3" i="3"/>
  <c r="U4" i="3"/>
  <c r="V4" i="3"/>
  <c r="U5" i="3"/>
  <c r="V5" i="3"/>
  <c r="U6" i="3"/>
  <c r="V6" i="3"/>
  <c r="U7" i="3"/>
  <c r="V7" i="3"/>
  <c r="U8" i="3"/>
  <c r="V8" i="3"/>
  <c r="U9" i="3"/>
  <c r="V9" i="3"/>
  <c r="U10" i="3"/>
  <c r="V10" i="3"/>
  <c r="U11" i="3"/>
  <c r="V11" i="3"/>
  <c r="U12" i="3"/>
  <c r="V12" i="3"/>
  <c r="U13" i="3"/>
  <c r="V13" i="3"/>
  <c r="U14" i="3"/>
  <c r="V14" i="3"/>
  <c r="U15" i="3"/>
  <c r="V15" i="3"/>
  <c r="U16" i="3"/>
  <c r="V16" i="3"/>
  <c r="U17" i="3"/>
  <c r="V17" i="3"/>
  <c r="U18" i="3"/>
  <c r="V18" i="3"/>
  <c r="U19" i="3"/>
  <c r="V19" i="3"/>
  <c r="U20" i="3"/>
  <c r="V20" i="3"/>
  <c r="U21" i="3"/>
  <c r="V21" i="3"/>
  <c r="U22" i="3"/>
  <c r="V22" i="3"/>
  <c r="U23" i="3"/>
  <c r="V23" i="3"/>
  <c r="U24" i="3"/>
  <c r="V24" i="3"/>
  <c r="U25" i="3"/>
  <c r="V25" i="3"/>
  <c r="U26" i="3"/>
  <c r="V26" i="3"/>
  <c r="U27" i="3"/>
  <c r="V27" i="3"/>
  <c r="U28" i="3"/>
  <c r="V28" i="3"/>
  <c r="U29" i="3"/>
  <c r="V29" i="3"/>
  <c r="U30" i="3"/>
  <c r="V30" i="3"/>
  <c r="U31" i="3"/>
  <c r="V31" i="3"/>
  <c r="U32" i="3"/>
  <c r="V32" i="3"/>
  <c r="U33" i="3"/>
  <c r="V33" i="3"/>
  <c r="U34" i="3"/>
  <c r="V34" i="3"/>
  <c r="U35" i="3"/>
  <c r="V35" i="3"/>
  <c r="U36" i="3"/>
  <c r="V36" i="3"/>
  <c r="U37" i="3"/>
  <c r="V37" i="3"/>
  <c r="U38" i="3"/>
  <c r="V38" i="3"/>
  <c r="U39" i="3"/>
  <c r="V39" i="3"/>
  <c r="U40" i="3"/>
  <c r="V40" i="3"/>
  <c r="U41" i="3"/>
  <c r="V41" i="3"/>
  <c r="U42" i="3"/>
  <c r="V42" i="3"/>
  <c r="U43" i="3"/>
  <c r="V43" i="3"/>
  <c r="U44" i="3"/>
  <c r="V44" i="3"/>
  <c r="U45" i="3"/>
  <c r="V45" i="3"/>
  <c r="U46" i="3"/>
  <c r="V46" i="3"/>
  <c r="U47" i="3"/>
  <c r="V47" i="3"/>
  <c r="U48" i="3"/>
  <c r="V48" i="3"/>
  <c r="U49" i="3"/>
  <c r="V49" i="3"/>
  <c r="U50" i="3"/>
  <c r="V50" i="3"/>
  <c r="U51" i="3"/>
  <c r="V51" i="3"/>
  <c r="U52" i="3"/>
  <c r="V52" i="3"/>
  <c r="U53" i="3"/>
  <c r="V53" i="3"/>
  <c r="U54" i="3"/>
  <c r="V54" i="3"/>
  <c r="U55" i="3"/>
  <c r="V55" i="3"/>
  <c r="U56" i="3"/>
  <c r="V56" i="3"/>
  <c r="U57" i="3"/>
  <c r="V57" i="3"/>
  <c r="U58" i="3"/>
  <c r="V58" i="3"/>
  <c r="U59" i="3"/>
  <c r="V59" i="3"/>
  <c r="U60" i="3"/>
  <c r="V60" i="3"/>
  <c r="U61" i="3"/>
  <c r="V61" i="3"/>
  <c r="U62" i="3"/>
  <c r="V62" i="3"/>
  <c r="U63" i="3"/>
  <c r="V63" i="3"/>
  <c r="U64" i="3"/>
  <c r="V64" i="3"/>
  <c r="U65" i="3"/>
  <c r="V65" i="3"/>
  <c r="U66" i="3"/>
  <c r="V66" i="3"/>
  <c r="U67" i="3"/>
  <c r="V67" i="3"/>
  <c r="U68" i="3"/>
  <c r="V68" i="3"/>
  <c r="U69" i="3"/>
  <c r="V69" i="3"/>
  <c r="U70" i="3"/>
  <c r="V70" i="3"/>
  <c r="U71" i="3"/>
  <c r="V71" i="3"/>
  <c r="U72" i="3"/>
  <c r="V72" i="3"/>
  <c r="U73" i="3"/>
  <c r="V73" i="3"/>
  <c r="U74" i="3"/>
  <c r="V74" i="3"/>
  <c r="U75" i="3"/>
  <c r="V75" i="3"/>
  <c r="U76" i="3"/>
  <c r="V76" i="3"/>
  <c r="U77" i="3"/>
  <c r="V77" i="3"/>
  <c r="U78" i="3"/>
  <c r="V78" i="3"/>
  <c r="U79" i="3"/>
  <c r="V79" i="3"/>
  <c r="U80" i="3"/>
  <c r="V80" i="3"/>
  <c r="U81" i="3"/>
  <c r="V81" i="3"/>
  <c r="U82" i="3"/>
  <c r="V82" i="3"/>
  <c r="U83" i="3"/>
  <c r="V83" i="3"/>
  <c r="U84" i="3"/>
  <c r="V84" i="3"/>
  <c r="U85" i="3"/>
  <c r="V85" i="3"/>
  <c r="U86" i="3"/>
  <c r="V86" i="3"/>
  <c r="U87" i="3"/>
  <c r="V87" i="3"/>
  <c r="U88" i="3"/>
  <c r="V88" i="3"/>
  <c r="U89" i="3"/>
  <c r="V89" i="3"/>
  <c r="U90" i="3"/>
  <c r="V90" i="3"/>
  <c r="U91" i="3"/>
  <c r="V91" i="3"/>
  <c r="U92" i="3"/>
  <c r="V92" i="3"/>
  <c r="U93" i="3"/>
  <c r="V93" i="3"/>
  <c r="U94" i="3"/>
  <c r="V94" i="3"/>
  <c r="U95" i="3"/>
  <c r="V95" i="3"/>
  <c r="U96" i="3"/>
  <c r="V96" i="3"/>
  <c r="U97" i="3"/>
  <c r="V97" i="3"/>
  <c r="U98" i="3"/>
  <c r="V98" i="3"/>
  <c r="U99" i="3"/>
  <c r="V99" i="3"/>
  <c r="U100" i="3"/>
  <c r="V100" i="3"/>
  <c r="U101" i="3"/>
  <c r="V101" i="3"/>
  <c r="U102" i="3"/>
  <c r="V102" i="3"/>
  <c r="U103" i="3"/>
  <c r="V103" i="3"/>
  <c r="U104" i="3"/>
  <c r="V104" i="3"/>
  <c r="U105" i="3"/>
  <c r="V105" i="3"/>
  <c r="U106" i="3"/>
  <c r="V106" i="3"/>
  <c r="U107" i="3"/>
  <c r="V107" i="3"/>
  <c r="U108" i="3"/>
  <c r="V108" i="3"/>
  <c r="U109" i="3"/>
  <c r="V109" i="3"/>
  <c r="U110" i="3"/>
  <c r="V110" i="3"/>
  <c r="U111" i="3"/>
  <c r="V111" i="3"/>
  <c r="U112" i="3"/>
  <c r="V112" i="3"/>
  <c r="U113" i="3"/>
  <c r="V113" i="3"/>
  <c r="U114" i="3"/>
  <c r="V114" i="3"/>
  <c r="U115" i="3"/>
  <c r="V115" i="3"/>
  <c r="U116" i="3"/>
  <c r="V116" i="3"/>
  <c r="U117" i="3"/>
  <c r="V117" i="3"/>
  <c r="U118" i="3"/>
  <c r="V118" i="3"/>
  <c r="U119" i="3"/>
  <c r="V119" i="3"/>
  <c r="U120" i="3"/>
  <c r="V120" i="3"/>
  <c r="U121" i="3"/>
  <c r="V121" i="3"/>
  <c r="U122" i="3"/>
  <c r="V122" i="3"/>
  <c r="U123" i="3"/>
  <c r="V123" i="3"/>
  <c r="U124" i="3"/>
  <c r="V124" i="3"/>
  <c r="U125" i="3"/>
  <c r="V125" i="3"/>
  <c r="U126" i="3"/>
  <c r="V126" i="3"/>
  <c r="U127" i="3"/>
  <c r="V127" i="3"/>
  <c r="U128" i="3"/>
  <c r="V128" i="3"/>
  <c r="U129" i="3"/>
  <c r="V129" i="3"/>
  <c r="U130" i="3"/>
  <c r="V130" i="3"/>
  <c r="U131" i="3"/>
  <c r="V131" i="3"/>
  <c r="U132" i="3"/>
  <c r="V132" i="3"/>
  <c r="U133" i="3"/>
  <c r="V133" i="3"/>
  <c r="U134" i="3"/>
  <c r="V134" i="3"/>
  <c r="U135" i="3"/>
  <c r="V135" i="3"/>
  <c r="U136" i="3"/>
  <c r="V136" i="3"/>
  <c r="U137" i="3"/>
  <c r="V137" i="3"/>
  <c r="U138" i="3"/>
  <c r="V138" i="3"/>
  <c r="U139" i="3"/>
  <c r="V139" i="3"/>
  <c r="U140" i="3"/>
  <c r="V140" i="3"/>
  <c r="U141" i="3"/>
  <c r="V141" i="3"/>
  <c r="U142" i="3"/>
  <c r="V142" i="3"/>
  <c r="U143" i="3"/>
  <c r="V143" i="3"/>
  <c r="U144" i="3"/>
  <c r="V144" i="3"/>
  <c r="U145" i="3"/>
  <c r="V145" i="3"/>
  <c r="U146" i="3"/>
  <c r="V146" i="3"/>
  <c r="U147" i="3"/>
  <c r="V147" i="3"/>
  <c r="U148" i="3"/>
  <c r="V148" i="3"/>
  <c r="U149" i="3"/>
  <c r="V149" i="3"/>
  <c r="U150" i="3"/>
  <c r="V150" i="3"/>
  <c r="U151" i="3"/>
  <c r="V151" i="3"/>
  <c r="U152" i="3"/>
  <c r="V152" i="3"/>
  <c r="U153" i="3"/>
  <c r="V153" i="3"/>
  <c r="U154" i="3"/>
  <c r="V154" i="3"/>
  <c r="U155" i="3"/>
  <c r="V155" i="3"/>
  <c r="U156" i="3"/>
  <c r="V156" i="3"/>
  <c r="U157" i="3"/>
  <c r="V157" i="3"/>
  <c r="U158" i="3"/>
  <c r="V158" i="3"/>
  <c r="U159" i="3"/>
  <c r="V159" i="3"/>
  <c r="U160" i="3"/>
  <c r="V160" i="3"/>
  <c r="U161" i="3"/>
  <c r="V161" i="3"/>
  <c r="U162" i="3"/>
  <c r="V162" i="3"/>
  <c r="U163" i="3"/>
  <c r="V163" i="3"/>
  <c r="U164" i="3"/>
  <c r="V164" i="3"/>
  <c r="U165" i="3"/>
  <c r="V165" i="3"/>
  <c r="U166" i="3"/>
  <c r="V166" i="3"/>
  <c r="U167" i="3"/>
  <c r="V167" i="3"/>
  <c r="U168" i="3"/>
  <c r="V168" i="3"/>
  <c r="U169" i="3"/>
  <c r="V169" i="3"/>
  <c r="U170" i="3"/>
  <c r="V170" i="3"/>
  <c r="U171" i="3"/>
  <c r="V171" i="3"/>
  <c r="U172" i="3"/>
  <c r="V172" i="3"/>
  <c r="U173" i="3"/>
  <c r="V173" i="3"/>
  <c r="U174" i="3"/>
  <c r="V174" i="3"/>
  <c r="U175" i="3"/>
  <c r="V175" i="3"/>
  <c r="U176" i="3"/>
  <c r="V176" i="3"/>
  <c r="U177" i="3"/>
  <c r="V177" i="3"/>
  <c r="U178" i="3"/>
  <c r="V178" i="3"/>
  <c r="U179" i="3"/>
  <c r="V179" i="3"/>
  <c r="U180" i="3"/>
  <c r="V180" i="3"/>
  <c r="U181" i="3"/>
  <c r="V181" i="3"/>
  <c r="U182" i="3"/>
  <c r="V182" i="3"/>
  <c r="U183" i="3"/>
  <c r="V183" i="3"/>
  <c r="U184" i="3"/>
  <c r="V184" i="3"/>
  <c r="U185" i="3"/>
  <c r="V185" i="3"/>
  <c r="U186" i="3"/>
  <c r="V186" i="3"/>
  <c r="U187" i="3"/>
  <c r="V187" i="3"/>
  <c r="U188" i="3"/>
  <c r="V188" i="3"/>
  <c r="U189" i="3"/>
  <c r="V189" i="3"/>
  <c r="U190" i="3"/>
  <c r="V190" i="3"/>
  <c r="U191" i="3"/>
  <c r="V191" i="3"/>
  <c r="U192" i="3"/>
  <c r="V192" i="3"/>
  <c r="U193" i="3"/>
  <c r="V193" i="3"/>
  <c r="U194" i="3"/>
  <c r="V194" i="3"/>
  <c r="U195" i="3"/>
  <c r="V195" i="3"/>
  <c r="U196" i="3"/>
  <c r="V196" i="3"/>
  <c r="U197" i="3"/>
  <c r="V197" i="3"/>
  <c r="U198" i="3"/>
  <c r="V198" i="3"/>
  <c r="U199" i="3"/>
  <c r="V199" i="3"/>
  <c r="U200" i="3"/>
  <c r="V200" i="3"/>
  <c r="U201" i="3"/>
  <c r="V201" i="3"/>
  <c r="U202" i="3"/>
  <c r="V202" i="3"/>
  <c r="U203" i="3"/>
  <c r="V203" i="3"/>
  <c r="U204" i="3"/>
  <c r="V204" i="3"/>
  <c r="U205" i="3"/>
  <c r="V205" i="3"/>
  <c r="U206" i="3"/>
  <c r="V206" i="3"/>
  <c r="U207" i="3"/>
  <c r="V207" i="3"/>
  <c r="U208" i="3"/>
  <c r="V208" i="3"/>
  <c r="U209" i="3"/>
  <c r="V209" i="3"/>
  <c r="U210" i="3"/>
  <c r="V210" i="3"/>
  <c r="U211" i="3"/>
  <c r="V211" i="3"/>
  <c r="U212" i="3"/>
  <c r="V212" i="3"/>
  <c r="U213" i="3"/>
  <c r="V213" i="3"/>
  <c r="U214" i="3"/>
  <c r="V214" i="3"/>
  <c r="U215" i="3"/>
  <c r="V215" i="3"/>
  <c r="U216" i="3"/>
  <c r="V216" i="3"/>
  <c r="U217" i="3"/>
  <c r="V217" i="3"/>
  <c r="U218" i="3"/>
  <c r="V218" i="3"/>
  <c r="U219" i="3"/>
  <c r="V219" i="3"/>
  <c r="U220" i="3"/>
  <c r="V220" i="3"/>
  <c r="U221" i="3"/>
  <c r="V221" i="3"/>
  <c r="U222" i="3"/>
  <c r="V222" i="3"/>
  <c r="U223" i="3"/>
  <c r="V223" i="3"/>
  <c r="U224" i="3"/>
  <c r="V224" i="3"/>
  <c r="U225" i="3"/>
  <c r="V225" i="3"/>
  <c r="U226" i="3"/>
  <c r="V226" i="3"/>
  <c r="U227" i="3"/>
  <c r="V227" i="3"/>
  <c r="U228" i="3"/>
  <c r="V228" i="3"/>
  <c r="U229" i="3"/>
  <c r="V229" i="3"/>
  <c r="U230" i="3"/>
  <c r="V230" i="3"/>
  <c r="U231" i="3"/>
  <c r="V231" i="3"/>
  <c r="U232" i="3"/>
  <c r="V232" i="3"/>
  <c r="U233" i="3"/>
  <c r="V233" i="3"/>
  <c r="U234" i="3"/>
  <c r="V234" i="3"/>
  <c r="U235" i="3"/>
  <c r="V235" i="3"/>
  <c r="U236" i="3"/>
  <c r="V236" i="3"/>
  <c r="U237" i="3"/>
  <c r="V237" i="3"/>
  <c r="U238" i="3"/>
  <c r="V238" i="3"/>
  <c r="U239" i="3"/>
  <c r="V239" i="3"/>
  <c r="U240" i="3"/>
  <c r="V240" i="3"/>
  <c r="U241" i="3"/>
  <c r="V241" i="3"/>
  <c r="U242" i="3"/>
  <c r="V242" i="3"/>
  <c r="U243" i="3"/>
  <c r="V243" i="3"/>
  <c r="U244" i="3"/>
  <c r="V244" i="3"/>
  <c r="U245" i="3"/>
  <c r="V245" i="3"/>
  <c r="U246" i="3"/>
  <c r="V246" i="3"/>
  <c r="U247" i="3"/>
  <c r="V247" i="3"/>
  <c r="U248" i="3"/>
  <c r="V248" i="3"/>
  <c r="U249" i="3"/>
  <c r="V249" i="3"/>
  <c r="U250" i="3"/>
  <c r="V250" i="3"/>
  <c r="U251" i="3"/>
  <c r="V251" i="3"/>
  <c r="U252" i="3"/>
  <c r="V252" i="3"/>
  <c r="U253" i="3"/>
  <c r="V253" i="3"/>
  <c r="U254" i="3"/>
  <c r="V254" i="3"/>
  <c r="U255" i="3"/>
  <c r="V255" i="3"/>
  <c r="U256" i="3"/>
  <c r="V256" i="3"/>
  <c r="U257" i="3"/>
  <c r="V257" i="3"/>
  <c r="U258" i="3"/>
  <c r="V258" i="3"/>
  <c r="U259" i="3"/>
  <c r="V259" i="3"/>
  <c r="U260" i="3"/>
  <c r="V260" i="3"/>
  <c r="U261" i="3"/>
  <c r="V261" i="3"/>
  <c r="U262" i="3"/>
  <c r="V262" i="3"/>
  <c r="U263" i="3"/>
  <c r="V263" i="3"/>
  <c r="U264" i="3"/>
  <c r="V264" i="3"/>
  <c r="U265" i="3"/>
  <c r="V265" i="3"/>
  <c r="U266" i="3"/>
  <c r="V266" i="3"/>
  <c r="U267" i="3"/>
  <c r="V267" i="3"/>
  <c r="U268" i="3"/>
  <c r="V268" i="3"/>
  <c r="U269" i="3"/>
  <c r="V269" i="3"/>
  <c r="U270" i="3"/>
  <c r="V270" i="3"/>
  <c r="U271" i="3"/>
  <c r="V271" i="3"/>
  <c r="U272" i="3"/>
  <c r="V272" i="3"/>
  <c r="U273" i="3"/>
  <c r="V273" i="3"/>
  <c r="U274" i="3"/>
  <c r="V274" i="3"/>
  <c r="U275" i="3"/>
  <c r="V275" i="3"/>
  <c r="U276" i="3"/>
  <c r="V276" i="3"/>
  <c r="U277" i="3"/>
  <c r="V277" i="3"/>
  <c r="U278" i="3"/>
  <c r="V278" i="3"/>
  <c r="U279" i="3"/>
  <c r="V279" i="3"/>
  <c r="U280" i="3"/>
  <c r="V280" i="3"/>
  <c r="U281" i="3"/>
  <c r="V281" i="3"/>
  <c r="U282" i="3"/>
  <c r="V282" i="3"/>
  <c r="U283" i="3"/>
  <c r="V283" i="3"/>
  <c r="U284" i="3"/>
  <c r="V284" i="3"/>
  <c r="U285" i="3"/>
  <c r="V285" i="3"/>
  <c r="U286" i="3"/>
  <c r="V286" i="3"/>
  <c r="U287" i="3"/>
  <c r="V287" i="3"/>
  <c r="U288" i="3"/>
  <c r="V288" i="3"/>
  <c r="U289" i="3"/>
  <c r="V289" i="3"/>
  <c r="U290" i="3"/>
  <c r="V290" i="3"/>
  <c r="U291" i="3"/>
  <c r="V291" i="3"/>
  <c r="U292" i="3"/>
  <c r="V292" i="3"/>
  <c r="U293" i="3"/>
  <c r="V293" i="3"/>
  <c r="U294" i="3"/>
  <c r="V294" i="3"/>
  <c r="U295" i="3"/>
  <c r="V295" i="3"/>
  <c r="U296" i="3"/>
  <c r="V296" i="3"/>
  <c r="U297" i="3"/>
  <c r="V297" i="3"/>
  <c r="U298" i="3"/>
  <c r="V298" i="3"/>
  <c r="U299" i="3"/>
  <c r="V299" i="3"/>
  <c r="U300" i="3"/>
  <c r="V300" i="3"/>
  <c r="U301" i="3"/>
  <c r="V301" i="3"/>
  <c r="U302" i="3"/>
  <c r="V302" i="3"/>
  <c r="U303" i="3"/>
  <c r="V303" i="3"/>
  <c r="U304" i="3"/>
  <c r="V304" i="3"/>
  <c r="U305" i="3"/>
  <c r="V305" i="3"/>
  <c r="U306" i="3"/>
  <c r="V306" i="3"/>
  <c r="U307" i="3"/>
  <c r="V307" i="3"/>
  <c r="U308" i="3"/>
  <c r="V308" i="3"/>
  <c r="U309" i="3"/>
  <c r="V309" i="3"/>
  <c r="U310" i="3"/>
  <c r="V310" i="3"/>
  <c r="U311" i="3"/>
  <c r="V311" i="3"/>
  <c r="U312" i="3"/>
  <c r="V312" i="3"/>
  <c r="U313" i="3"/>
  <c r="V313" i="3"/>
  <c r="U314" i="3"/>
  <c r="V314" i="3"/>
  <c r="U315" i="3"/>
  <c r="V315" i="3"/>
  <c r="U316" i="3"/>
  <c r="V316" i="3"/>
  <c r="U317" i="3"/>
  <c r="V317" i="3"/>
  <c r="U318" i="3"/>
  <c r="V318" i="3"/>
  <c r="U319" i="3"/>
  <c r="V319" i="3"/>
  <c r="U320" i="3"/>
  <c r="V320" i="3"/>
  <c r="U321" i="3"/>
  <c r="V321" i="3"/>
  <c r="U322" i="3"/>
  <c r="V322" i="3"/>
  <c r="U323" i="3"/>
  <c r="V323" i="3"/>
  <c r="U324" i="3"/>
  <c r="V324" i="3"/>
  <c r="U325" i="3"/>
  <c r="V325" i="3"/>
  <c r="U326" i="3"/>
  <c r="V326" i="3"/>
  <c r="U327" i="3"/>
  <c r="V327" i="3"/>
  <c r="U328" i="3"/>
  <c r="V328" i="3"/>
  <c r="U329" i="3"/>
  <c r="V329" i="3"/>
  <c r="U330" i="3"/>
  <c r="V330" i="3"/>
  <c r="U331" i="3"/>
  <c r="V331" i="3"/>
  <c r="U332" i="3"/>
  <c r="V332" i="3"/>
  <c r="U333" i="3"/>
  <c r="V333" i="3"/>
  <c r="U334" i="3"/>
  <c r="V334" i="3"/>
  <c r="U335" i="3"/>
  <c r="V335" i="3"/>
  <c r="U336" i="3"/>
  <c r="V336" i="3"/>
  <c r="U337" i="3"/>
  <c r="V337" i="3"/>
  <c r="U338" i="3"/>
  <c r="V338" i="3"/>
  <c r="U339" i="3"/>
  <c r="V339" i="3"/>
  <c r="U340" i="3"/>
  <c r="V340" i="3"/>
  <c r="U341" i="3"/>
  <c r="V341" i="3"/>
  <c r="U342" i="3"/>
  <c r="V342" i="3"/>
  <c r="U343" i="3"/>
  <c r="V343" i="3"/>
  <c r="U344" i="3"/>
  <c r="V344" i="3"/>
  <c r="U345" i="3"/>
  <c r="V345" i="3"/>
  <c r="U346" i="3"/>
  <c r="V346" i="3"/>
  <c r="U347" i="3"/>
  <c r="V347" i="3"/>
  <c r="U348" i="3"/>
  <c r="V348" i="3"/>
  <c r="U349" i="3"/>
  <c r="V349" i="3"/>
  <c r="U350" i="3"/>
  <c r="V350" i="3"/>
  <c r="U351" i="3"/>
  <c r="V351" i="3"/>
  <c r="U352" i="3"/>
  <c r="V352" i="3"/>
  <c r="U353" i="3"/>
  <c r="V353" i="3"/>
  <c r="U354" i="3"/>
  <c r="V354" i="3"/>
  <c r="U355" i="3"/>
  <c r="V355" i="3"/>
  <c r="U356" i="3"/>
  <c r="V356" i="3"/>
  <c r="U357" i="3"/>
  <c r="V357" i="3"/>
  <c r="U358" i="3"/>
  <c r="V358" i="3"/>
  <c r="U359" i="3"/>
  <c r="V359" i="3"/>
  <c r="U360" i="3"/>
  <c r="V360" i="3"/>
  <c r="U361" i="3"/>
  <c r="V361" i="3"/>
  <c r="U362" i="3"/>
  <c r="V362" i="3"/>
  <c r="U363" i="3"/>
  <c r="V363" i="3"/>
  <c r="U364" i="3"/>
  <c r="V364" i="3"/>
  <c r="U365" i="3"/>
  <c r="V365" i="3"/>
  <c r="U366" i="3"/>
  <c r="V366" i="3"/>
  <c r="U367" i="3"/>
  <c r="V367" i="3"/>
  <c r="U368" i="3"/>
  <c r="V368" i="3"/>
  <c r="U369" i="3"/>
  <c r="V369" i="3"/>
  <c r="U370" i="3"/>
  <c r="V370" i="3"/>
  <c r="U371" i="3"/>
  <c r="V371" i="3"/>
  <c r="U372" i="3"/>
  <c r="V372" i="3"/>
  <c r="U373" i="3"/>
  <c r="V373" i="3"/>
  <c r="U374" i="3"/>
  <c r="V374" i="3"/>
  <c r="U375" i="3"/>
  <c r="V375" i="3"/>
  <c r="U376" i="3"/>
  <c r="V376" i="3"/>
  <c r="U377" i="3"/>
  <c r="V377" i="3"/>
  <c r="U378" i="3"/>
  <c r="V378" i="3"/>
  <c r="U379" i="3"/>
  <c r="V379" i="3"/>
  <c r="U380" i="3"/>
  <c r="V380" i="3"/>
  <c r="U381" i="3"/>
  <c r="V381" i="3"/>
  <c r="U382" i="3"/>
  <c r="V382" i="3"/>
  <c r="U383" i="3"/>
  <c r="V383" i="3"/>
  <c r="U384" i="3"/>
  <c r="V384" i="3"/>
  <c r="U385" i="3"/>
  <c r="V385" i="3"/>
  <c r="U386" i="3"/>
  <c r="V386" i="3"/>
  <c r="U387" i="3"/>
  <c r="V387" i="3"/>
  <c r="U388" i="3"/>
  <c r="V388" i="3"/>
  <c r="U389" i="3"/>
  <c r="V389" i="3"/>
  <c r="U390" i="3"/>
  <c r="V390" i="3"/>
  <c r="U391" i="3"/>
  <c r="V391" i="3"/>
  <c r="U392" i="3"/>
  <c r="V392" i="3"/>
  <c r="U393" i="3"/>
  <c r="V393" i="3"/>
  <c r="U394" i="3"/>
  <c r="V394" i="3"/>
  <c r="U395" i="3"/>
  <c r="V395" i="3"/>
  <c r="U396" i="3"/>
  <c r="V396" i="3"/>
  <c r="U397" i="3"/>
  <c r="V397" i="3"/>
  <c r="U398" i="3"/>
  <c r="V398" i="3"/>
  <c r="U399" i="3"/>
  <c r="V399" i="3"/>
  <c r="U400" i="3"/>
  <c r="V400" i="3"/>
  <c r="U401" i="3"/>
  <c r="V401" i="3"/>
  <c r="U402" i="3"/>
  <c r="V402" i="3"/>
  <c r="U403" i="3"/>
  <c r="V403" i="3"/>
  <c r="U404" i="3"/>
  <c r="V404" i="3"/>
  <c r="U405" i="3"/>
  <c r="V405" i="3"/>
  <c r="U406" i="3"/>
  <c r="V406" i="3"/>
  <c r="U407" i="3"/>
  <c r="V407" i="3"/>
  <c r="U408" i="3"/>
  <c r="V408" i="3"/>
  <c r="U409" i="3"/>
  <c r="V409" i="3"/>
  <c r="U410" i="3"/>
  <c r="V410" i="3"/>
  <c r="U411" i="3"/>
  <c r="V411" i="3"/>
  <c r="U412" i="3"/>
  <c r="V412" i="3"/>
  <c r="U413" i="3"/>
  <c r="V413" i="3"/>
  <c r="U414" i="3"/>
  <c r="V414" i="3"/>
  <c r="U415" i="3"/>
  <c r="V415" i="3"/>
  <c r="U416" i="3"/>
  <c r="V416" i="3"/>
  <c r="U417" i="3"/>
  <c r="V417" i="3"/>
  <c r="U418" i="3"/>
  <c r="V418" i="3"/>
  <c r="U419" i="3"/>
  <c r="V419" i="3"/>
  <c r="U420" i="3"/>
  <c r="V420" i="3"/>
  <c r="U421" i="3"/>
  <c r="V421" i="3"/>
  <c r="U422" i="3"/>
  <c r="V422" i="3"/>
  <c r="U423" i="3"/>
  <c r="V423" i="3"/>
  <c r="U424" i="3"/>
  <c r="V424" i="3"/>
  <c r="U425" i="3"/>
  <c r="V425" i="3"/>
  <c r="U426" i="3"/>
  <c r="V426" i="3"/>
  <c r="U427" i="3"/>
  <c r="V427" i="3"/>
  <c r="U428" i="3"/>
  <c r="V428" i="3"/>
  <c r="U429" i="3"/>
  <c r="V429" i="3"/>
  <c r="U430" i="3"/>
  <c r="V430" i="3"/>
  <c r="U431" i="3"/>
  <c r="V431" i="3"/>
  <c r="U432" i="3"/>
  <c r="V432" i="3"/>
  <c r="U433" i="3"/>
  <c r="V433" i="3"/>
  <c r="U434" i="3"/>
  <c r="V434" i="3"/>
  <c r="U435" i="3"/>
  <c r="V435" i="3"/>
  <c r="U436" i="3"/>
  <c r="V436" i="3"/>
  <c r="U437" i="3"/>
  <c r="V437" i="3"/>
  <c r="U438" i="3"/>
  <c r="V438" i="3"/>
  <c r="U439" i="3"/>
  <c r="V439" i="3"/>
  <c r="U440" i="3"/>
  <c r="V440" i="3"/>
  <c r="U441" i="3"/>
  <c r="V441" i="3"/>
  <c r="U442" i="3"/>
  <c r="V442" i="3"/>
  <c r="U443" i="3"/>
  <c r="V443" i="3"/>
  <c r="U444" i="3"/>
  <c r="V444" i="3"/>
  <c r="U445" i="3"/>
  <c r="V445" i="3"/>
  <c r="U446" i="3"/>
  <c r="V446" i="3"/>
  <c r="U447" i="3"/>
  <c r="V447" i="3"/>
  <c r="U448" i="3"/>
  <c r="V448" i="3"/>
  <c r="U449" i="3"/>
  <c r="V449" i="3"/>
  <c r="U450" i="3"/>
  <c r="V450" i="3"/>
  <c r="U451" i="3"/>
  <c r="V451" i="3"/>
  <c r="U452" i="3"/>
  <c r="V452" i="3"/>
  <c r="U453" i="3"/>
  <c r="V453" i="3"/>
  <c r="U454" i="3"/>
  <c r="V454" i="3"/>
  <c r="U455" i="3"/>
  <c r="V455" i="3"/>
  <c r="U456" i="3"/>
  <c r="V456" i="3"/>
  <c r="U457" i="3"/>
  <c r="V457" i="3"/>
  <c r="U458" i="3"/>
  <c r="V458" i="3"/>
  <c r="U459" i="3"/>
  <c r="V459" i="3"/>
  <c r="U460" i="3"/>
  <c r="V460" i="3"/>
  <c r="U461" i="3"/>
  <c r="V461" i="3"/>
  <c r="U462" i="3"/>
  <c r="V462" i="3"/>
  <c r="U463" i="3"/>
  <c r="V463" i="3"/>
  <c r="U464" i="3"/>
  <c r="V464" i="3"/>
  <c r="U465" i="3"/>
  <c r="V465" i="3"/>
  <c r="U466" i="3"/>
  <c r="V466" i="3"/>
  <c r="U467" i="3"/>
  <c r="V467" i="3"/>
  <c r="U468" i="3"/>
  <c r="V468" i="3"/>
  <c r="U469" i="3"/>
  <c r="V469" i="3"/>
  <c r="U470" i="3"/>
  <c r="V470" i="3"/>
  <c r="U471" i="3"/>
  <c r="V471" i="3"/>
  <c r="U472" i="3"/>
  <c r="V472" i="3"/>
  <c r="U473" i="3"/>
  <c r="V473" i="3"/>
  <c r="U474" i="3"/>
  <c r="V474" i="3"/>
  <c r="U475" i="3"/>
  <c r="V475" i="3"/>
  <c r="U476" i="3"/>
  <c r="V476" i="3"/>
  <c r="U477" i="3"/>
  <c r="V477" i="3"/>
  <c r="U478" i="3"/>
  <c r="V478" i="3"/>
  <c r="U479" i="3"/>
  <c r="V479" i="3"/>
  <c r="U480" i="3"/>
  <c r="V480" i="3"/>
  <c r="U481" i="3"/>
  <c r="V481" i="3"/>
  <c r="U482" i="3"/>
  <c r="V482" i="3"/>
  <c r="U483" i="3"/>
  <c r="V483" i="3"/>
  <c r="U484" i="3"/>
  <c r="V484" i="3"/>
  <c r="U485" i="3"/>
  <c r="V485" i="3"/>
  <c r="U486" i="3"/>
  <c r="V486" i="3"/>
  <c r="U487" i="3"/>
  <c r="V487" i="3"/>
  <c r="U488" i="3"/>
  <c r="V488" i="3"/>
  <c r="U489" i="3"/>
  <c r="V489" i="3"/>
  <c r="U490" i="3"/>
  <c r="V490" i="3"/>
  <c r="U491" i="3"/>
  <c r="V491" i="3"/>
  <c r="U492" i="3"/>
  <c r="V492" i="3"/>
  <c r="U493" i="3"/>
  <c r="V493" i="3"/>
  <c r="U494" i="3"/>
  <c r="V494" i="3"/>
  <c r="U495" i="3"/>
  <c r="V495" i="3"/>
  <c r="U496" i="3"/>
  <c r="V496" i="3"/>
  <c r="U497" i="3"/>
  <c r="V497" i="3"/>
  <c r="U498" i="3"/>
  <c r="V498" i="3"/>
  <c r="U499" i="3"/>
  <c r="V499" i="3"/>
  <c r="U500" i="3"/>
  <c r="V500" i="3"/>
  <c r="U501" i="3"/>
  <c r="V501" i="3"/>
  <c r="U502" i="3"/>
  <c r="V502" i="3"/>
  <c r="U503" i="3"/>
  <c r="V503" i="3"/>
  <c r="U504" i="3"/>
  <c r="V504" i="3"/>
  <c r="U505" i="3"/>
  <c r="V505" i="3"/>
  <c r="U506" i="3"/>
  <c r="V506" i="3"/>
  <c r="U507" i="3"/>
  <c r="V507" i="3"/>
  <c r="U508" i="3"/>
  <c r="V508" i="3"/>
  <c r="U509" i="3"/>
  <c r="V509" i="3"/>
  <c r="U510" i="3"/>
  <c r="V510" i="3"/>
  <c r="U511" i="3"/>
  <c r="V511" i="3"/>
  <c r="U512" i="3"/>
  <c r="V512" i="3"/>
  <c r="U513" i="3"/>
  <c r="V513" i="3"/>
  <c r="U514" i="3"/>
  <c r="V514" i="3"/>
  <c r="U515" i="3"/>
  <c r="V515" i="3"/>
  <c r="U516" i="3"/>
  <c r="V516" i="3"/>
  <c r="U517" i="3"/>
  <c r="V517" i="3"/>
  <c r="U518" i="3"/>
  <c r="V518" i="3"/>
  <c r="U519" i="3"/>
  <c r="V519" i="3"/>
  <c r="U520" i="3"/>
  <c r="V520" i="3"/>
  <c r="U521" i="3"/>
  <c r="V521" i="3"/>
  <c r="U522" i="3"/>
  <c r="V522" i="3"/>
  <c r="U523" i="3"/>
  <c r="V523" i="3"/>
  <c r="U524" i="3"/>
  <c r="V524" i="3"/>
  <c r="U525" i="3"/>
  <c r="V525" i="3"/>
  <c r="U526" i="3"/>
  <c r="V526" i="3"/>
  <c r="U527" i="3"/>
  <c r="V527" i="3"/>
  <c r="U528" i="3"/>
  <c r="V528" i="3"/>
  <c r="U529" i="3"/>
  <c r="V529" i="3"/>
  <c r="U530" i="3"/>
  <c r="V530" i="3"/>
  <c r="U531" i="3"/>
  <c r="V531" i="3"/>
  <c r="U532" i="3"/>
  <c r="V532" i="3"/>
  <c r="U533" i="3"/>
  <c r="V533" i="3"/>
  <c r="U534" i="3"/>
  <c r="V534" i="3"/>
  <c r="U535" i="3"/>
  <c r="V535" i="3"/>
  <c r="U536" i="3"/>
  <c r="V536" i="3"/>
  <c r="U537" i="3"/>
  <c r="V537" i="3"/>
  <c r="U538" i="3"/>
  <c r="V538" i="3"/>
  <c r="U539" i="3"/>
  <c r="V539" i="3"/>
  <c r="U540" i="3"/>
  <c r="V540" i="3"/>
  <c r="U541" i="3"/>
  <c r="V541" i="3"/>
  <c r="U542" i="3"/>
  <c r="V542" i="3"/>
  <c r="U543" i="3"/>
  <c r="V543" i="3"/>
  <c r="U544" i="3"/>
  <c r="V544" i="3"/>
  <c r="U545" i="3"/>
  <c r="V545" i="3"/>
  <c r="U546" i="3"/>
  <c r="V546" i="3"/>
  <c r="U547" i="3"/>
  <c r="V547" i="3"/>
  <c r="U548" i="3"/>
  <c r="V548" i="3"/>
  <c r="U549" i="3"/>
  <c r="V549" i="3"/>
  <c r="U550" i="3"/>
  <c r="V550" i="3"/>
  <c r="U551" i="3"/>
  <c r="V551" i="3"/>
  <c r="U552" i="3"/>
  <c r="V552" i="3"/>
  <c r="U553" i="3"/>
  <c r="V553" i="3"/>
  <c r="U554" i="3"/>
  <c r="V554" i="3"/>
  <c r="U555" i="3"/>
  <c r="V555" i="3"/>
  <c r="U556" i="3"/>
  <c r="V556" i="3"/>
  <c r="U557" i="3"/>
  <c r="V557" i="3"/>
  <c r="U558" i="3"/>
  <c r="V558" i="3"/>
  <c r="U559" i="3"/>
  <c r="V559" i="3"/>
  <c r="U560" i="3"/>
  <c r="V560" i="3"/>
  <c r="U561" i="3"/>
  <c r="V561" i="3"/>
  <c r="U562" i="3"/>
  <c r="V562" i="3"/>
  <c r="U563" i="3"/>
  <c r="V563" i="3"/>
  <c r="U564" i="3"/>
  <c r="V564" i="3"/>
  <c r="U565" i="3"/>
  <c r="V565" i="3"/>
  <c r="U566" i="3"/>
  <c r="V566" i="3"/>
  <c r="U567" i="3"/>
  <c r="V567" i="3"/>
  <c r="U568" i="3"/>
  <c r="V568" i="3"/>
  <c r="U569" i="3"/>
  <c r="V569" i="3"/>
  <c r="U570" i="3"/>
  <c r="V570" i="3"/>
  <c r="U571" i="3"/>
  <c r="V571" i="3"/>
  <c r="U572" i="3"/>
  <c r="V572" i="3"/>
  <c r="U573" i="3"/>
  <c r="V573" i="3"/>
  <c r="U574" i="3"/>
  <c r="V574" i="3"/>
  <c r="U575" i="3"/>
  <c r="V575" i="3"/>
  <c r="U576" i="3"/>
  <c r="V576" i="3"/>
  <c r="U577" i="3"/>
  <c r="V577" i="3"/>
  <c r="U578" i="3"/>
  <c r="V578" i="3"/>
  <c r="U579" i="3"/>
  <c r="V579" i="3"/>
  <c r="U580" i="3"/>
  <c r="V580" i="3"/>
  <c r="U581" i="3"/>
  <c r="V581" i="3"/>
  <c r="U582" i="3"/>
  <c r="V582" i="3"/>
  <c r="U583" i="3"/>
  <c r="V583" i="3"/>
  <c r="U584" i="3"/>
  <c r="V584" i="3"/>
  <c r="U585" i="3"/>
  <c r="V585" i="3"/>
  <c r="U586" i="3"/>
  <c r="V586" i="3"/>
  <c r="U587" i="3"/>
  <c r="V587" i="3"/>
  <c r="U588" i="3"/>
  <c r="V588" i="3"/>
  <c r="U589" i="3"/>
  <c r="V589" i="3"/>
  <c r="U590" i="3"/>
  <c r="V590" i="3"/>
  <c r="U591" i="3"/>
  <c r="V591" i="3"/>
  <c r="U592" i="3"/>
  <c r="V592" i="3"/>
  <c r="U593" i="3"/>
  <c r="V593" i="3"/>
  <c r="U594" i="3"/>
  <c r="V594" i="3"/>
  <c r="U595" i="3"/>
  <c r="V595" i="3"/>
  <c r="U596" i="3"/>
  <c r="V596" i="3"/>
  <c r="U597" i="3"/>
  <c r="V597" i="3"/>
  <c r="U598" i="3"/>
  <c r="V598" i="3"/>
  <c r="U599" i="3"/>
  <c r="V599" i="3"/>
  <c r="U600" i="3"/>
  <c r="V600" i="3"/>
  <c r="U601" i="3"/>
  <c r="V601" i="3"/>
  <c r="U602" i="3"/>
  <c r="V602" i="3"/>
  <c r="U603" i="3"/>
  <c r="V603" i="3"/>
  <c r="U604" i="3"/>
  <c r="V604" i="3"/>
  <c r="U605" i="3"/>
  <c r="V605" i="3"/>
  <c r="U606" i="3"/>
  <c r="V606" i="3"/>
  <c r="U607" i="3"/>
  <c r="V607" i="3"/>
  <c r="U608" i="3"/>
  <c r="V608" i="3"/>
  <c r="U609" i="3"/>
  <c r="V609" i="3"/>
  <c r="U610" i="3"/>
  <c r="V610" i="3"/>
  <c r="U611" i="3"/>
  <c r="V611" i="3"/>
  <c r="U612" i="3"/>
  <c r="V612" i="3"/>
  <c r="U613" i="3"/>
  <c r="V613" i="3"/>
  <c r="U614" i="3"/>
  <c r="V614" i="3"/>
  <c r="U615" i="3"/>
  <c r="V615" i="3"/>
  <c r="U616" i="3"/>
  <c r="V616" i="3"/>
  <c r="U617" i="3"/>
  <c r="V617" i="3"/>
  <c r="U618" i="3"/>
  <c r="V618" i="3"/>
  <c r="U619" i="3"/>
  <c r="V619" i="3"/>
  <c r="U620" i="3"/>
  <c r="V620" i="3"/>
  <c r="U621" i="3"/>
  <c r="V621" i="3"/>
  <c r="U622" i="3"/>
  <c r="V622" i="3"/>
  <c r="U623" i="3"/>
  <c r="V623" i="3"/>
  <c r="U624" i="3"/>
  <c r="V624" i="3"/>
  <c r="U625" i="3"/>
  <c r="V625" i="3"/>
  <c r="U626" i="3"/>
  <c r="V626" i="3"/>
  <c r="U627" i="3"/>
  <c r="V627" i="3"/>
  <c r="U628" i="3"/>
  <c r="V628" i="3"/>
  <c r="U629" i="3"/>
  <c r="V629" i="3"/>
  <c r="U630" i="3"/>
  <c r="V630" i="3"/>
  <c r="U631" i="3"/>
  <c r="V631" i="3"/>
  <c r="U632" i="3"/>
  <c r="V632" i="3"/>
  <c r="U633" i="3"/>
  <c r="V633" i="3"/>
  <c r="U634" i="3"/>
  <c r="V634" i="3"/>
  <c r="U635" i="3"/>
  <c r="V635" i="3"/>
  <c r="U636" i="3"/>
  <c r="V636" i="3"/>
  <c r="U637" i="3"/>
  <c r="V637" i="3"/>
  <c r="U638" i="3"/>
  <c r="V638" i="3"/>
  <c r="U639" i="3"/>
  <c r="V639" i="3"/>
  <c r="U640" i="3"/>
  <c r="V640" i="3"/>
  <c r="U641" i="3"/>
  <c r="V641" i="3"/>
  <c r="U642" i="3"/>
  <c r="V642" i="3"/>
  <c r="U643" i="3"/>
  <c r="V643" i="3"/>
  <c r="U644" i="3"/>
  <c r="V644" i="3"/>
  <c r="U645" i="3"/>
  <c r="V645" i="3"/>
  <c r="U646" i="3"/>
  <c r="V646" i="3"/>
  <c r="U647" i="3"/>
  <c r="V647" i="3"/>
  <c r="U648" i="3"/>
  <c r="V648" i="3"/>
  <c r="U649" i="3"/>
  <c r="V649" i="3"/>
  <c r="U650" i="3"/>
  <c r="V650" i="3"/>
  <c r="U651" i="3"/>
  <c r="V651" i="3"/>
  <c r="U652" i="3"/>
  <c r="V652" i="3"/>
  <c r="U653" i="3"/>
  <c r="V653" i="3"/>
  <c r="U654" i="3"/>
  <c r="V654" i="3"/>
  <c r="U655" i="3"/>
  <c r="V655" i="3"/>
  <c r="U656" i="3"/>
  <c r="V656" i="3"/>
  <c r="U657" i="3"/>
  <c r="V657" i="3"/>
  <c r="U658" i="3"/>
  <c r="V658" i="3"/>
  <c r="U659" i="3"/>
  <c r="V659" i="3"/>
  <c r="U660" i="3"/>
  <c r="V660" i="3"/>
  <c r="U661" i="3"/>
  <c r="V661" i="3"/>
  <c r="U662" i="3"/>
  <c r="V662" i="3"/>
  <c r="U663" i="3"/>
  <c r="V663" i="3"/>
  <c r="U664" i="3"/>
  <c r="V664" i="3"/>
  <c r="U665" i="3"/>
  <c r="V665" i="3"/>
  <c r="U666" i="3"/>
  <c r="V666" i="3"/>
  <c r="U667" i="3"/>
  <c r="V667" i="3"/>
  <c r="U668" i="3"/>
  <c r="V668" i="3"/>
  <c r="U669" i="3"/>
  <c r="V669" i="3"/>
  <c r="U670" i="3"/>
  <c r="V670" i="3"/>
  <c r="U671" i="3"/>
  <c r="V671" i="3"/>
  <c r="U672" i="3"/>
  <c r="V672" i="3"/>
  <c r="U673" i="3"/>
  <c r="V673" i="3"/>
  <c r="U674" i="3"/>
  <c r="V674" i="3"/>
  <c r="U675" i="3"/>
  <c r="V675" i="3"/>
  <c r="U676" i="3"/>
  <c r="V676" i="3"/>
  <c r="U677" i="3"/>
  <c r="V677" i="3"/>
  <c r="U678" i="3"/>
  <c r="V678" i="3"/>
  <c r="U679" i="3"/>
  <c r="V679" i="3"/>
  <c r="U680" i="3"/>
  <c r="V680" i="3"/>
  <c r="U681" i="3"/>
  <c r="V681" i="3"/>
  <c r="U682" i="3"/>
  <c r="V682" i="3"/>
  <c r="U683" i="3"/>
  <c r="V683" i="3"/>
  <c r="U684" i="3"/>
  <c r="V684" i="3"/>
  <c r="U685" i="3"/>
  <c r="V685" i="3"/>
  <c r="U686" i="3"/>
  <c r="V686" i="3"/>
  <c r="U687" i="3"/>
  <c r="V687" i="3"/>
  <c r="U688" i="3"/>
  <c r="V688" i="3"/>
  <c r="U689" i="3"/>
  <c r="V689" i="3"/>
  <c r="U690" i="3"/>
  <c r="V690" i="3"/>
  <c r="U691" i="3"/>
  <c r="V691" i="3"/>
  <c r="U692" i="3"/>
  <c r="V692" i="3"/>
  <c r="U693" i="3"/>
  <c r="V693" i="3"/>
  <c r="U694" i="3"/>
  <c r="V694" i="3"/>
  <c r="U695" i="3"/>
  <c r="V695" i="3"/>
  <c r="U696" i="3"/>
  <c r="V696" i="3"/>
  <c r="U697" i="3"/>
  <c r="V697" i="3"/>
  <c r="U698" i="3"/>
  <c r="V698" i="3"/>
  <c r="U699" i="3"/>
  <c r="V699" i="3"/>
  <c r="U700" i="3"/>
  <c r="V700" i="3"/>
  <c r="U701" i="3"/>
  <c r="V701" i="3"/>
  <c r="U702" i="3"/>
  <c r="V702" i="3"/>
  <c r="U703" i="3"/>
  <c r="V703" i="3"/>
  <c r="U704" i="3"/>
  <c r="V704" i="3"/>
  <c r="U705" i="3"/>
  <c r="V705" i="3"/>
  <c r="U706" i="3"/>
  <c r="V706" i="3"/>
  <c r="U707" i="3"/>
  <c r="V707" i="3"/>
  <c r="U708" i="3"/>
  <c r="V708" i="3"/>
  <c r="U709" i="3"/>
  <c r="V709" i="3"/>
  <c r="U710" i="3"/>
  <c r="V710" i="3"/>
  <c r="U711" i="3"/>
  <c r="V711" i="3"/>
  <c r="U712" i="3"/>
  <c r="V712" i="3"/>
  <c r="U713" i="3"/>
  <c r="V713" i="3"/>
  <c r="U714" i="3"/>
  <c r="V714" i="3"/>
  <c r="U715" i="3"/>
  <c r="V715" i="3"/>
  <c r="U716" i="3"/>
  <c r="V716" i="3"/>
  <c r="U717" i="3"/>
  <c r="V717" i="3"/>
  <c r="U718" i="3"/>
  <c r="V718" i="3"/>
  <c r="U719" i="3"/>
  <c r="V719" i="3"/>
  <c r="U720" i="3"/>
  <c r="V720" i="3"/>
  <c r="U721" i="3"/>
  <c r="V721" i="3"/>
  <c r="U722" i="3"/>
  <c r="V722" i="3"/>
  <c r="U723" i="3"/>
  <c r="V723" i="3"/>
  <c r="U724" i="3"/>
  <c r="V724" i="3"/>
  <c r="U725" i="3"/>
  <c r="V725" i="3"/>
  <c r="U726" i="3"/>
  <c r="V726" i="3"/>
  <c r="U727" i="3"/>
  <c r="V727" i="3"/>
  <c r="U728" i="3"/>
  <c r="V728" i="3"/>
  <c r="U729" i="3"/>
  <c r="V729" i="3"/>
  <c r="U730" i="3"/>
  <c r="V730" i="3"/>
  <c r="U731" i="3"/>
  <c r="V731" i="3"/>
  <c r="U732" i="3"/>
  <c r="V732" i="3"/>
  <c r="U733" i="3"/>
  <c r="V733" i="3"/>
  <c r="U734" i="3"/>
  <c r="V734" i="3"/>
  <c r="U735" i="3"/>
  <c r="V735" i="3"/>
  <c r="U736" i="3"/>
  <c r="V736" i="3"/>
  <c r="U737" i="3"/>
  <c r="V737" i="3"/>
  <c r="U738" i="3"/>
  <c r="V738" i="3"/>
  <c r="U739" i="3"/>
  <c r="V739" i="3"/>
  <c r="U740" i="3"/>
  <c r="V740" i="3"/>
  <c r="U741" i="3"/>
  <c r="V741" i="3"/>
  <c r="U742" i="3"/>
  <c r="V742" i="3"/>
  <c r="U743" i="3"/>
  <c r="V743" i="3"/>
  <c r="U744" i="3"/>
  <c r="V744" i="3"/>
  <c r="U745" i="3"/>
  <c r="V745" i="3"/>
  <c r="U746" i="3"/>
  <c r="V746" i="3"/>
  <c r="U747" i="3"/>
  <c r="V747" i="3"/>
  <c r="U748" i="3"/>
  <c r="V748" i="3"/>
  <c r="U749" i="3"/>
  <c r="V749" i="3"/>
  <c r="U750" i="3"/>
  <c r="V750" i="3"/>
  <c r="U751" i="3"/>
  <c r="V751" i="3"/>
  <c r="U752" i="3"/>
  <c r="V752" i="3"/>
  <c r="U753" i="3"/>
  <c r="V753" i="3"/>
  <c r="U754" i="3"/>
  <c r="V754" i="3"/>
  <c r="U755" i="3"/>
  <c r="V755" i="3"/>
  <c r="U756" i="3"/>
  <c r="V756" i="3"/>
  <c r="U757" i="3"/>
  <c r="V757" i="3"/>
  <c r="U758" i="3"/>
  <c r="V758" i="3"/>
  <c r="U759" i="3"/>
  <c r="V759" i="3"/>
  <c r="U760" i="3"/>
  <c r="V760" i="3"/>
  <c r="U761" i="3"/>
  <c r="V761" i="3"/>
  <c r="U762" i="3"/>
  <c r="V762" i="3"/>
  <c r="U763" i="3"/>
  <c r="V763" i="3"/>
  <c r="U764" i="3"/>
  <c r="V764" i="3"/>
  <c r="U765" i="3"/>
  <c r="V765" i="3"/>
  <c r="U766" i="3"/>
  <c r="V766" i="3"/>
  <c r="U767" i="3"/>
  <c r="V767" i="3"/>
  <c r="U768" i="3"/>
  <c r="V768" i="3"/>
  <c r="U769" i="3"/>
  <c r="V769" i="3"/>
  <c r="U770" i="3"/>
  <c r="V770" i="3"/>
  <c r="U771" i="3"/>
  <c r="V771" i="3"/>
  <c r="U772" i="3"/>
  <c r="V772" i="3"/>
  <c r="U773" i="3"/>
  <c r="V773" i="3"/>
  <c r="U774" i="3"/>
  <c r="V774" i="3"/>
  <c r="U775" i="3"/>
  <c r="V775" i="3"/>
  <c r="U776" i="3"/>
  <c r="V776" i="3"/>
  <c r="U777" i="3"/>
  <c r="V777" i="3"/>
  <c r="U778" i="3"/>
  <c r="V778" i="3"/>
  <c r="U779" i="3"/>
  <c r="V779" i="3"/>
  <c r="U780" i="3"/>
  <c r="V780" i="3"/>
  <c r="U781" i="3"/>
  <c r="V781" i="3"/>
  <c r="U782" i="3"/>
  <c r="V782" i="3"/>
  <c r="U783" i="3"/>
  <c r="V783" i="3"/>
  <c r="U784" i="3"/>
  <c r="V784" i="3"/>
  <c r="U785" i="3"/>
  <c r="V785" i="3"/>
  <c r="U786" i="3"/>
  <c r="V786" i="3"/>
  <c r="U787" i="3"/>
  <c r="V787" i="3"/>
  <c r="U788" i="3"/>
  <c r="V788" i="3"/>
  <c r="U789" i="3"/>
  <c r="V789" i="3"/>
  <c r="U790" i="3"/>
  <c r="V790" i="3"/>
  <c r="U791" i="3"/>
  <c r="V791" i="3"/>
  <c r="U792" i="3"/>
  <c r="V792" i="3"/>
  <c r="U793" i="3"/>
  <c r="V793" i="3"/>
  <c r="U794" i="3"/>
  <c r="V794" i="3"/>
  <c r="U795" i="3"/>
  <c r="V795" i="3"/>
  <c r="U796" i="3"/>
  <c r="V796" i="3"/>
  <c r="U797" i="3"/>
  <c r="V797" i="3"/>
  <c r="U798" i="3"/>
  <c r="V798" i="3"/>
  <c r="U799" i="3"/>
  <c r="V799" i="3"/>
  <c r="U800" i="3"/>
  <c r="V800" i="3"/>
  <c r="U801" i="3"/>
  <c r="V801" i="3"/>
  <c r="U802" i="3"/>
  <c r="V802" i="3"/>
  <c r="U803" i="3"/>
  <c r="V803" i="3"/>
  <c r="U804" i="3"/>
  <c r="V804" i="3"/>
  <c r="U805" i="3"/>
  <c r="V805" i="3"/>
  <c r="U806" i="3"/>
  <c r="V806" i="3"/>
  <c r="U807" i="3"/>
  <c r="V807" i="3"/>
  <c r="U808" i="3"/>
  <c r="V808" i="3"/>
  <c r="U809" i="3"/>
  <c r="V809" i="3"/>
  <c r="U810" i="3"/>
  <c r="V810" i="3"/>
  <c r="U811" i="3"/>
  <c r="V811" i="3"/>
  <c r="U812" i="3"/>
  <c r="V812" i="3"/>
  <c r="U813" i="3"/>
  <c r="V813" i="3"/>
  <c r="U814" i="3"/>
  <c r="V814" i="3"/>
  <c r="U815" i="3"/>
  <c r="V815" i="3"/>
  <c r="U816" i="3"/>
  <c r="V816" i="3"/>
  <c r="U817" i="3"/>
  <c r="V817" i="3"/>
  <c r="U818" i="3"/>
  <c r="V818" i="3"/>
  <c r="U819" i="3"/>
  <c r="V819" i="3"/>
  <c r="U820" i="3"/>
  <c r="V820" i="3"/>
  <c r="U821" i="3"/>
  <c r="V821" i="3"/>
  <c r="U822" i="3"/>
  <c r="V822" i="3"/>
  <c r="U823" i="3"/>
  <c r="V823" i="3"/>
  <c r="U824" i="3"/>
  <c r="V824" i="3"/>
  <c r="U825" i="3"/>
  <c r="V825" i="3"/>
  <c r="U826" i="3"/>
  <c r="V826" i="3"/>
  <c r="U827" i="3"/>
  <c r="V827" i="3"/>
  <c r="U828" i="3"/>
  <c r="V828" i="3"/>
  <c r="U829" i="3"/>
  <c r="V829" i="3"/>
  <c r="U830" i="3"/>
  <c r="V830" i="3"/>
  <c r="U831" i="3"/>
  <c r="V831" i="3"/>
  <c r="U832" i="3"/>
  <c r="V832" i="3"/>
  <c r="U833" i="3"/>
  <c r="V833" i="3"/>
  <c r="U834" i="3"/>
  <c r="V834" i="3"/>
  <c r="U835" i="3"/>
  <c r="V835" i="3"/>
  <c r="U836" i="3"/>
  <c r="V836" i="3"/>
  <c r="U837" i="3"/>
  <c r="V837" i="3"/>
  <c r="U838" i="3"/>
  <c r="V838" i="3"/>
  <c r="U839" i="3"/>
  <c r="V839" i="3"/>
  <c r="U840" i="3"/>
  <c r="V840" i="3"/>
  <c r="U841" i="3"/>
  <c r="V841" i="3"/>
  <c r="U842" i="3"/>
  <c r="V842" i="3"/>
  <c r="U843" i="3"/>
  <c r="V843" i="3"/>
  <c r="U844" i="3"/>
  <c r="V844" i="3"/>
  <c r="U845" i="3"/>
  <c r="V845" i="3"/>
  <c r="U846" i="3"/>
  <c r="V846" i="3"/>
  <c r="U847" i="3"/>
  <c r="V847" i="3"/>
  <c r="U848" i="3"/>
  <c r="V848" i="3"/>
  <c r="U849" i="3"/>
  <c r="V849" i="3"/>
  <c r="U850" i="3"/>
  <c r="V850" i="3"/>
  <c r="U851" i="3"/>
  <c r="V851" i="3"/>
  <c r="U852" i="3"/>
  <c r="V852" i="3"/>
  <c r="U853" i="3"/>
  <c r="V853" i="3"/>
  <c r="U854" i="3"/>
  <c r="V854" i="3"/>
  <c r="U855" i="3"/>
  <c r="V855" i="3"/>
  <c r="U856" i="3"/>
  <c r="V856" i="3"/>
  <c r="U857" i="3"/>
  <c r="V857" i="3"/>
  <c r="U858" i="3"/>
  <c r="V858" i="3"/>
  <c r="U859" i="3"/>
  <c r="V859" i="3"/>
  <c r="U860" i="3"/>
  <c r="V860" i="3"/>
  <c r="U861" i="3"/>
  <c r="V861" i="3"/>
  <c r="U862" i="3"/>
  <c r="V862" i="3"/>
  <c r="U863" i="3"/>
  <c r="V863" i="3"/>
  <c r="U864" i="3"/>
  <c r="V864" i="3"/>
  <c r="U865" i="3"/>
  <c r="V865" i="3"/>
  <c r="U866" i="3"/>
  <c r="V866" i="3"/>
  <c r="U867" i="3"/>
  <c r="V867" i="3"/>
  <c r="U868" i="3"/>
  <c r="V868" i="3"/>
  <c r="U869" i="3"/>
  <c r="V869" i="3"/>
  <c r="U870" i="3"/>
  <c r="V870" i="3"/>
  <c r="U871" i="3"/>
  <c r="V871" i="3"/>
  <c r="U872" i="3"/>
  <c r="V872" i="3"/>
  <c r="U873" i="3"/>
  <c r="V873" i="3"/>
  <c r="U874" i="3"/>
  <c r="V874" i="3"/>
  <c r="U875" i="3"/>
  <c r="V875" i="3"/>
  <c r="U876" i="3"/>
  <c r="V876" i="3"/>
  <c r="U877" i="3"/>
  <c r="V877" i="3"/>
  <c r="U878" i="3"/>
  <c r="V878" i="3"/>
  <c r="U879" i="3"/>
  <c r="V879" i="3"/>
  <c r="U880" i="3"/>
  <c r="V880" i="3"/>
  <c r="U881" i="3"/>
  <c r="V881" i="3"/>
  <c r="U882" i="3"/>
  <c r="V882" i="3"/>
  <c r="U883" i="3"/>
  <c r="V883" i="3"/>
  <c r="U884" i="3"/>
  <c r="V884" i="3"/>
  <c r="U885" i="3"/>
  <c r="V885" i="3"/>
  <c r="U886" i="3"/>
  <c r="V886" i="3"/>
  <c r="U887" i="3"/>
  <c r="V887" i="3"/>
  <c r="U888" i="3"/>
  <c r="V888" i="3"/>
  <c r="U889" i="3"/>
  <c r="V889" i="3"/>
  <c r="U890" i="3"/>
  <c r="V890" i="3"/>
  <c r="U891" i="3"/>
  <c r="V891" i="3"/>
  <c r="U892" i="3"/>
  <c r="V892" i="3"/>
  <c r="U893" i="3"/>
  <c r="V893" i="3"/>
  <c r="U894" i="3"/>
  <c r="V894" i="3"/>
  <c r="U895" i="3"/>
  <c r="V895" i="3"/>
  <c r="U896" i="3"/>
  <c r="V896" i="3"/>
  <c r="U897" i="3"/>
  <c r="V897" i="3"/>
  <c r="U898" i="3"/>
  <c r="V898" i="3"/>
  <c r="U899" i="3"/>
  <c r="V899" i="3"/>
  <c r="U900" i="3"/>
  <c r="V900" i="3"/>
  <c r="U901" i="3"/>
  <c r="V901" i="3"/>
  <c r="U902" i="3"/>
  <c r="V902" i="3"/>
  <c r="U903" i="3"/>
  <c r="V903" i="3"/>
  <c r="U904" i="3"/>
  <c r="V904" i="3"/>
  <c r="U905" i="3"/>
  <c r="V905" i="3"/>
  <c r="U906" i="3"/>
  <c r="V906" i="3"/>
  <c r="U907" i="3"/>
  <c r="V907" i="3"/>
  <c r="U908" i="3"/>
  <c r="V908" i="3"/>
  <c r="U909" i="3"/>
  <c r="V909" i="3"/>
  <c r="U910" i="3"/>
  <c r="V910" i="3"/>
  <c r="U911" i="3"/>
  <c r="V911" i="3"/>
  <c r="U912" i="3"/>
  <c r="V912" i="3"/>
  <c r="U913" i="3"/>
  <c r="V913" i="3"/>
  <c r="U914" i="3"/>
  <c r="V914" i="3"/>
  <c r="U915" i="3"/>
  <c r="V915" i="3"/>
  <c r="U916" i="3"/>
  <c r="V916" i="3"/>
  <c r="U917" i="3"/>
  <c r="V917" i="3"/>
  <c r="U918" i="3"/>
  <c r="V918" i="3"/>
  <c r="U919" i="3"/>
  <c r="V919" i="3"/>
  <c r="U920" i="3"/>
  <c r="V920" i="3"/>
  <c r="U921" i="3"/>
  <c r="V921" i="3"/>
  <c r="U922" i="3"/>
  <c r="V922" i="3"/>
  <c r="U923" i="3"/>
  <c r="V923" i="3"/>
  <c r="U924" i="3"/>
  <c r="V924" i="3"/>
  <c r="U925" i="3"/>
  <c r="V925" i="3"/>
  <c r="U926" i="3"/>
  <c r="V926" i="3"/>
  <c r="U927" i="3"/>
  <c r="V927" i="3"/>
  <c r="U928" i="3"/>
  <c r="V928" i="3"/>
  <c r="U929" i="3"/>
  <c r="V929" i="3"/>
  <c r="U930" i="3"/>
  <c r="V930" i="3"/>
  <c r="U931" i="3"/>
  <c r="V931" i="3"/>
  <c r="U932" i="3"/>
  <c r="V932" i="3"/>
  <c r="U933" i="3"/>
  <c r="V933" i="3"/>
  <c r="U934" i="3"/>
  <c r="V934" i="3"/>
  <c r="U935" i="3"/>
  <c r="V935" i="3"/>
  <c r="U936" i="3"/>
  <c r="V936" i="3"/>
  <c r="U937" i="3"/>
  <c r="V937" i="3"/>
  <c r="U938" i="3"/>
  <c r="V938" i="3"/>
  <c r="U939" i="3"/>
  <c r="V939" i="3"/>
  <c r="U940" i="3"/>
  <c r="V940" i="3"/>
  <c r="U941" i="3"/>
  <c r="V941" i="3"/>
  <c r="U942" i="3"/>
  <c r="V942" i="3"/>
  <c r="U943" i="3"/>
  <c r="V943" i="3"/>
  <c r="U944" i="3"/>
  <c r="V944" i="3"/>
  <c r="U945" i="3"/>
  <c r="V945" i="3"/>
  <c r="U946" i="3"/>
  <c r="V946" i="3"/>
  <c r="U947" i="3"/>
  <c r="V947" i="3"/>
  <c r="U948" i="3"/>
  <c r="V948" i="3"/>
  <c r="U949" i="3"/>
  <c r="V949" i="3"/>
  <c r="U950" i="3"/>
  <c r="V950" i="3"/>
  <c r="U951" i="3"/>
  <c r="V951" i="3"/>
  <c r="U952" i="3"/>
  <c r="V952" i="3"/>
  <c r="U953" i="3"/>
  <c r="V953" i="3"/>
  <c r="U954" i="3"/>
  <c r="V954" i="3"/>
  <c r="U955" i="3"/>
  <c r="V955" i="3"/>
  <c r="U956" i="3"/>
  <c r="V956" i="3"/>
  <c r="U957" i="3"/>
  <c r="V957" i="3"/>
  <c r="U958" i="3"/>
  <c r="V958" i="3"/>
  <c r="U959" i="3"/>
  <c r="V959" i="3"/>
  <c r="U960" i="3"/>
  <c r="V960" i="3"/>
  <c r="U961" i="3"/>
  <c r="V961" i="3"/>
  <c r="U962" i="3"/>
  <c r="V962" i="3"/>
  <c r="U963" i="3"/>
  <c r="V963" i="3"/>
  <c r="U964" i="3"/>
  <c r="V964" i="3"/>
  <c r="U965" i="3"/>
  <c r="V965" i="3"/>
  <c r="U966" i="3"/>
  <c r="V966" i="3"/>
  <c r="U967" i="3"/>
  <c r="V967" i="3"/>
  <c r="U968" i="3"/>
  <c r="V968" i="3"/>
  <c r="U969" i="3"/>
  <c r="V969" i="3"/>
  <c r="U970" i="3"/>
  <c r="V970" i="3"/>
  <c r="U971" i="3"/>
  <c r="V971" i="3"/>
  <c r="U972" i="3"/>
  <c r="V972" i="3"/>
  <c r="U973" i="3"/>
  <c r="V973" i="3"/>
  <c r="U974" i="3"/>
  <c r="V974" i="3"/>
  <c r="U975" i="3"/>
  <c r="V975" i="3"/>
  <c r="U976" i="3"/>
  <c r="V976" i="3"/>
  <c r="U977" i="3"/>
  <c r="V977" i="3"/>
  <c r="U978" i="3"/>
  <c r="V978" i="3"/>
  <c r="U979" i="3"/>
  <c r="V979" i="3"/>
  <c r="U980" i="3"/>
  <c r="V980" i="3"/>
  <c r="U981" i="3"/>
  <c r="V981" i="3"/>
  <c r="U982" i="3"/>
  <c r="V982" i="3"/>
  <c r="U983" i="3"/>
  <c r="V983" i="3"/>
  <c r="U984" i="3"/>
  <c r="V984" i="3"/>
  <c r="U985" i="3"/>
  <c r="V985" i="3"/>
  <c r="U986" i="3"/>
  <c r="V986" i="3"/>
  <c r="U987" i="3"/>
  <c r="V987" i="3"/>
  <c r="U988" i="3"/>
  <c r="V988" i="3"/>
  <c r="U989" i="3"/>
  <c r="V989" i="3"/>
  <c r="U990" i="3"/>
  <c r="V990" i="3"/>
  <c r="U991" i="3"/>
  <c r="V991" i="3"/>
  <c r="U992" i="3"/>
  <c r="V992" i="3"/>
  <c r="U993" i="3"/>
  <c r="V993" i="3"/>
  <c r="U994" i="3"/>
  <c r="V994" i="3"/>
  <c r="U995" i="3"/>
  <c r="V995" i="3"/>
  <c r="U996" i="3"/>
  <c r="V996" i="3"/>
  <c r="U997" i="3"/>
  <c r="V997" i="3"/>
  <c r="U998" i="3"/>
  <c r="V998" i="3"/>
  <c r="U999" i="3"/>
  <c r="V999" i="3"/>
  <c r="U1000" i="3"/>
  <c r="V1000" i="3"/>
  <c r="U1001" i="3"/>
  <c r="V1001" i="3"/>
  <c r="U1002" i="3"/>
  <c r="V1002" i="3"/>
  <c r="U1003" i="3"/>
  <c r="V1003" i="3"/>
  <c r="U1004" i="3"/>
  <c r="V1004" i="3"/>
  <c r="U1005" i="3"/>
  <c r="V1005" i="3"/>
  <c r="U1006" i="3"/>
  <c r="V1006" i="3"/>
  <c r="U1007" i="3"/>
  <c r="V1007" i="3"/>
  <c r="U1008" i="3"/>
  <c r="V1008" i="3"/>
  <c r="U1009" i="3"/>
  <c r="V1009" i="3"/>
  <c r="U1010" i="3"/>
  <c r="V1010" i="3"/>
  <c r="U1011" i="3"/>
  <c r="V1011" i="3"/>
  <c r="U1012" i="3"/>
  <c r="V1012" i="3"/>
  <c r="U1013" i="3"/>
  <c r="V1013" i="3"/>
  <c r="U1014" i="3"/>
  <c r="V1014" i="3"/>
  <c r="U1015" i="3"/>
  <c r="V1015" i="3"/>
  <c r="U1016" i="3"/>
  <c r="V1016" i="3"/>
  <c r="U1017" i="3"/>
  <c r="V1017" i="3"/>
  <c r="U1018" i="3"/>
  <c r="V1018" i="3"/>
  <c r="U1019" i="3"/>
  <c r="V1019" i="3"/>
  <c r="U1020" i="3"/>
  <c r="V1020" i="3"/>
  <c r="U1021" i="3"/>
  <c r="V1021" i="3"/>
  <c r="U1022" i="3"/>
  <c r="V1022" i="3"/>
  <c r="U1023" i="3"/>
  <c r="V1023" i="3"/>
  <c r="U1024" i="3"/>
  <c r="V1024" i="3"/>
  <c r="U1025" i="3"/>
  <c r="V1025" i="3"/>
  <c r="U1026" i="3"/>
  <c r="V1026" i="3"/>
  <c r="U1027" i="3"/>
  <c r="V1027" i="3"/>
  <c r="U1028" i="3"/>
  <c r="V1028" i="3"/>
  <c r="U1029" i="3"/>
  <c r="V1029" i="3"/>
  <c r="U1030" i="3"/>
  <c r="V1030" i="3"/>
  <c r="U1031" i="3"/>
  <c r="V1031" i="3"/>
  <c r="U1032" i="3"/>
  <c r="V1032" i="3"/>
  <c r="U1033" i="3"/>
  <c r="V1033" i="3"/>
  <c r="U1034" i="3"/>
  <c r="V1034" i="3"/>
  <c r="U1035" i="3"/>
  <c r="V1035" i="3"/>
  <c r="U1036" i="3"/>
  <c r="V1036" i="3"/>
  <c r="U1037" i="3"/>
  <c r="V1037" i="3"/>
  <c r="U1038" i="3"/>
  <c r="V1038" i="3"/>
  <c r="U1039" i="3"/>
  <c r="V1039" i="3"/>
  <c r="U1040" i="3"/>
  <c r="V1040" i="3"/>
  <c r="U1041" i="3"/>
  <c r="V1041" i="3"/>
  <c r="U1042" i="3"/>
  <c r="V1042" i="3"/>
  <c r="U1043" i="3"/>
  <c r="V1043" i="3"/>
  <c r="U1044" i="3"/>
  <c r="V1044" i="3"/>
  <c r="U1045" i="3"/>
  <c r="V1045" i="3"/>
  <c r="U1046" i="3"/>
  <c r="V1046" i="3"/>
  <c r="U1047" i="3"/>
  <c r="V1047" i="3"/>
  <c r="U1048" i="3"/>
  <c r="V1048" i="3"/>
  <c r="U1049" i="3"/>
  <c r="V1049" i="3"/>
  <c r="U1050" i="3"/>
  <c r="V1050" i="3"/>
  <c r="U1051" i="3"/>
  <c r="V1051" i="3"/>
  <c r="U1052" i="3"/>
  <c r="V1052" i="3"/>
  <c r="U1053" i="3"/>
  <c r="V1053" i="3"/>
  <c r="U1054" i="3"/>
  <c r="V1054" i="3"/>
  <c r="U1055" i="3"/>
  <c r="V1055" i="3"/>
  <c r="U1056" i="3"/>
  <c r="V1056" i="3"/>
  <c r="U1057" i="3"/>
  <c r="V1057" i="3"/>
  <c r="U1058" i="3"/>
  <c r="V1058" i="3"/>
  <c r="U1059" i="3"/>
  <c r="V1059" i="3"/>
  <c r="U1060" i="3"/>
  <c r="V1060" i="3"/>
  <c r="U1061" i="3"/>
  <c r="V1061" i="3"/>
  <c r="U1062" i="3"/>
  <c r="V1062" i="3"/>
  <c r="U1063" i="3"/>
  <c r="V1063" i="3"/>
  <c r="U1064" i="3"/>
  <c r="V1064" i="3"/>
  <c r="U1065" i="3"/>
  <c r="V1065" i="3"/>
  <c r="U1066" i="3"/>
  <c r="V1066" i="3"/>
  <c r="U1067" i="3"/>
  <c r="V1067" i="3"/>
  <c r="U1068" i="3"/>
  <c r="V1068" i="3"/>
  <c r="U1069" i="3"/>
  <c r="V1069" i="3"/>
  <c r="U1070" i="3"/>
  <c r="V1070" i="3"/>
  <c r="U1071" i="3"/>
  <c r="V1071" i="3"/>
  <c r="U1072" i="3"/>
  <c r="V1072" i="3"/>
  <c r="U1073" i="3"/>
  <c r="V1073" i="3"/>
  <c r="U1074" i="3"/>
  <c r="V1074" i="3"/>
  <c r="U1075" i="3"/>
  <c r="V1075" i="3"/>
  <c r="U1076" i="3"/>
  <c r="V1076" i="3"/>
  <c r="U1077" i="3"/>
  <c r="V1077" i="3"/>
  <c r="U1078" i="3"/>
  <c r="V1078" i="3"/>
  <c r="U1079" i="3"/>
  <c r="V1079" i="3"/>
  <c r="U1080" i="3"/>
  <c r="V1080" i="3"/>
  <c r="U1081" i="3"/>
  <c r="V1081" i="3"/>
  <c r="U1082" i="3"/>
  <c r="V1082" i="3"/>
  <c r="U1083" i="3"/>
  <c r="V1083" i="3"/>
  <c r="U1084" i="3"/>
  <c r="V1084" i="3"/>
  <c r="U1085" i="3"/>
  <c r="V1085" i="3"/>
  <c r="U1086" i="3"/>
  <c r="V1086" i="3"/>
  <c r="U1087" i="3"/>
  <c r="V1087" i="3"/>
  <c r="U1088" i="3"/>
  <c r="V1088" i="3"/>
  <c r="U1089" i="3"/>
  <c r="V1089" i="3"/>
  <c r="U1090" i="3"/>
  <c r="V1090" i="3"/>
  <c r="U1091" i="3"/>
  <c r="V1091" i="3"/>
  <c r="U1092" i="3"/>
  <c r="V1092" i="3"/>
  <c r="U1093" i="3"/>
  <c r="V1093" i="3"/>
  <c r="U1094" i="3"/>
  <c r="V1094" i="3"/>
  <c r="U1095" i="3"/>
  <c r="V1095" i="3"/>
  <c r="U1096" i="3"/>
  <c r="V1096" i="3"/>
  <c r="U1097" i="3"/>
  <c r="V1097" i="3"/>
  <c r="U1098" i="3"/>
  <c r="V1098" i="3"/>
  <c r="U1099" i="3"/>
  <c r="V1099" i="3"/>
  <c r="U1100" i="3"/>
  <c r="V1100" i="3"/>
  <c r="U1101" i="3"/>
  <c r="V1101" i="3"/>
  <c r="U1102" i="3"/>
  <c r="V1102" i="3"/>
  <c r="U1103" i="3"/>
  <c r="V1103" i="3"/>
  <c r="U1104" i="3"/>
  <c r="V1104" i="3"/>
  <c r="U1105" i="3"/>
  <c r="V1105" i="3"/>
  <c r="U1106" i="3"/>
  <c r="V1106" i="3"/>
  <c r="U1107" i="3"/>
  <c r="V1107" i="3"/>
  <c r="U1108" i="3"/>
  <c r="V1108" i="3"/>
  <c r="U1109" i="3"/>
  <c r="V1109" i="3"/>
  <c r="U1110" i="3"/>
  <c r="V1110" i="3"/>
  <c r="U1111" i="3"/>
  <c r="V1111" i="3"/>
  <c r="U1112" i="3"/>
  <c r="V1112" i="3"/>
  <c r="U1113" i="3"/>
  <c r="V1113" i="3"/>
  <c r="U1114" i="3"/>
  <c r="V1114" i="3"/>
  <c r="U1115" i="3"/>
  <c r="V1115" i="3"/>
  <c r="U1116" i="3"/>
  <c r="V1116" i="3"/>
  <c r="U1117" i="3"/>
  <c r="V1117" i="3"/>
  <c r="U1118" i="3"/>
  <c r="V1118" i="3"/>
  <c r="U1119" i="3"/>
  <c r="V1119" i="3"/>
  <c r="U1120" i="3"/>
  <c r="V1120" i="3"/>
  <c r="U1121" i="3"/>
  <c r="V1121" i="3"/>
  <c r="U1122" i="3"/>
  <c r="V1122" i="3"/>
  <c r="U1123" i="3"/>
  <c r="V1123" i="3"/>
  <c r="U1124" i="3"/>
  <c r="V1124" i="3"/>
  <c r="U1125" i="3"/>
  <c r="V1125" i="3"/>
  <c r="U1126" i="3"/>
  <c r="V1126" i="3"/>
  <c r="U1127" i="3"/>
  <c r="V1127" i="3"/>
  <c r="U1128" i="3"/>
  <c r="V1128" i="3"/>
  <c r="U1129" i="3"/>
  <c r="V1129" i="3"/>
  <c r="U1130" i="3"/>
  <c r="V1130" i="3"/>
  <c r="U1131" i="3"/>
  <c r="V1131" i="3"/>
  <c r="U1132" i="3"/>
  <c r="V1132" i="3"/>
  <c r="U1133" i="3"/>
  <c r="V1133" i="3"/>
  <c r="U1134" i="3"/>
  <c r="V1134" i="3"/>
  <c r="U1135" i="3"/>
  <c r="V1135" i="3"/>
  <c r="U1136" i="3"/>
  <c r="V1136" i="3"/>
  <c r="U1137" i="3"/>
  <c r="V1137" i="3"/>
  <c r="U1138" i="3"/>
  <c r="V1138" i="3"/>
  <c r="U1139" i="3"/>
  <c r="V1139" i="3"/>
  <c r="U1140" i="3"/>
  <c r="V1140" i="3"/>
  <c r="U1141" i="3"/>
  <c r="V1141" i="3"/>
  <c r="U1142" i="3"/>
  <c r="V1142" i="3"/>
  <c r="U1143" i="3"/>
  <c r="V1143" i="3"/>
  <c r="U1144" i="3"/>
  <c r="V1144" i="3"/>
  <c r="U1145" i="3"/>
  <c r="V1145" i="3"/>
  <c r="U1146" i="3"/>
  <c r="V1146" i="3"/>
  <c r="U1147" i="3"/>
  <c r="V1147" i="3"/>
  <c r="U1148" i="3"/>
  <c r="V1148" i="3"/>
  <c r="U1149" i="3"/>
  <c r="V1149" i="3"/>
  <c r="U1150" i="3"/>
  <c r="V1150" i="3"/>
  <c r="U1151" i="3"/>
  <c r="V1151" i="3"/>
  <c r="U1152" i="3"/>
  <c r="V1152" i="3"/>
  <c r="U1153" i="3"/>
  <c r="V1153" i="3"/>
  <c r="U1154" i="3"/>
  <c r="V1154" i="3"/>
  <c r="U1155" i="3"/>
  <c r="V1155" i="3"/>
  <c r="U1156" i="3"/>
  <c r="V1156" i="3"/>
  <c r="U1157" i="3"/>
  <c r="V1157" i="3"/>
  <c r="U1158" i="3"/>
  <c r="V1158" i="3"/>
  <c r="U1159" i="3"/>
  <c r="V1159" i="3"/>
  <c r="U1160" i="3"/>
  <c r="V1160" i="3"/>
  <c r="U1161" i="3"/>
  <c r="V1161" i="3"/>
  <c r="U1162" i="3"/>
  <c r="V1162" i="3"/>
  <c r="U1163" i="3"/>
  <c r="V1163" i="3"/>
  <c r="U1164" i="3"/>
  <c r="V1164" i="3"/>
  <c r="U1165" i="3"/>
  <c r="V1165" i="3"/>
  <c r="U1166" i="3"/>
  <c r="V1166" i="3"/>
  <c r="U1167" i="3"/>
  <c r="V1167" i="3"/>
  <c r="U1168" i="3"/>
  <c r="V1168" i="3"/>
  <c r="U1169" i="3"/>
  <c r="V1169" i="3"/>
  <c r="U1170" i="3"/>
  <c r="V1170" i="3"/>
  <c r="U1171" i="3"/>
  <c r="V1171" i="3"/>
  <c r="U1172" i="3"/>
  <c r="V1172" i="3"/>
  <c r="U1173" i="3"/>
  <c r="V1173" i="3"/>
  <c r="U1174" i="3"/>
  <c r="V1174" i="3"/>
  <c r="U1175" i="3"/>
  <c r="V1175" i="3"/>
  <c r="U1176" i="3"/>
  <c r="V1176" i="3"/>
  <c r="U1177" i="3"/>
  <c r="V1177" i="3"/>
  <c r="U1178" i="3"/>
  <c r="V1178" i="3"/>
  <c r="U1179" i="3"/>
  <c r="V1179" i="3"/>
  <c r="U1180" i="3"/>
  <c r="V1180" i="3"/>
  <c r="U1181" i="3"/>
  <c r="V1181" i="3"/>
  <c r="U1182" i="3"/>
  <c r="V1182" i="3"/>
  <c r="U1183" i="3"/>
  <c r="V1183" i="3"/>
  <c r="U1184" i="3"/>
  <c r="V1184" i="3"/>
  <c r="U1185" i="3"/>
  <c r="V1185" i="3"/>
  <c r="U1186" i="3"/>
  <c r="V1186" i="3"/>
  <c r="U1187" i="3"/>
  <c r="V1187" i="3"/>
  <c r="U1188" i="3"/>
  <c r="V1188" i="3"/>
  <c r="U1189" i="3"/>
  <c r="V1189" i="3"/>
  <c r="U1190" i="3"/>
  <c r="V1190" i="3"/>
  <c r="U1191" i="3"/>
  <c r="V1191" i="3"/>
  <c r="U1192" i="3"/>
  <c r="V1192" i="3"/>
  <c r="U1193" i="3"/>
  <c r="V1193" i="3"/>
  <c r="U1194" i="3"/>
  <c r="V1194" i="3"/>
  <c r="U1195" i="3"/>
  <c r="V1195" i="3"/>
  <c r="U1196" i="3"/>
  <c r="V1196" i="3"/>
  <c r="U1197" i="3"/>
  <c r="V1197" i="3"/>
  <c r="U1198" i="3"/>
  <c r="V1198" i="3"/>
  <c r="U1199" i="3"/>
  <c r="V1199" i="3"/>
  <c r="U1200" i="3"/>
  <c r="V1200" i="3"/>
  <c r="U1201" i="3"/>
  <c r="V1201" i="3"/>
  <c r="U1202" i="3"/>
  <c r="V1202" i="3"/>
  <c r="U1203" i="3"/>
  <c r="V1203" i="3"/>
  <c r="U1204" i="3"/>
  <c r="V1204" i="3"/>
  <c r="U1205" i="3"/>
  <c r="V1205" i="3"/>
  <c r="U1206" i="3"/>
  <c r="V1206" i="3"/>
  <c r="U1207" i="3"/>
  <c r="V1207" i="3"/>
  <c r="U1208" i="3"/>
  <c r="V1208" i="3"/>
  <c r="U1209" i="3"/>
  <c r="V1209" i="3"/>
  <c r="U1210" i="3"/>
  <c r="V1210" i="3"/>
  <c r="U1211" i="3"/>
  <c r="V1211" i="3"/>
  <c r="U1212" i="3"/>
  <c r="V1212" i="3"/>
  <c r="U1213" i="3"/>
  <c r="V1213" i="3"/>
  <c r="U1214" i="3"/>
  <c r="V1214" i="3"/>
  <c r="U1215" i="3"/>
  <c r="V1215" i="3"/>
  <c r="U1216" i="3"/>
  <c r="V1216" i="3"/>
  <c r="U1217" i="3"/>
  <c r="V1217" i="3"/>
  <c r="U1218" i="3"/>
  <c r="V1218" i="3"/>
  <c r="U1219" i="3"/>
  <c r="V1219" i="3"/>
  <c r="U1220" i="3"/>
  <c r="V1220" i="3"/>
  <c r="U1221" i="3"/>
  <c r="V1221" i="3"/>
  <c r="U1222" i="3"/>
  <c r="V1222" i="3"/>
  <c r="U1223" i="3"/>
  <c r="V1223" i="3"/>
  <c r="U1224" i="3"/>
  <c r="V1224" i="3"/>
  <c r="U1225" i="3"/>
  <c r="V1225" i="3"/>
  <c r="U1226" i="3"/>
  <c r="V1226" i="3"/>
  <c r="U1227" i="3"/>
  <c r="V1227" i="3"/>
  <c r="U1228" i="3"/>
  <c r="V1228" i="3"/>
  <c r="U1229" i="3"/>
  <c r="V1229" i="3"/>
  <c r="U1230" i="3"/>
  <c r="V1230" i="3"/>
  <c r="U1231" i="3"/>
  <c r="V1231" i="3"/>
  <c r="U1232" i="3"/>
  <c r="V1232" i="3"/>
  <c r="U1233" i="3"/>
  <c r="V1233" i="3"/>
  <c r="U1234" i="3"/>
  <c r="V1234" i="3"/>
  <c r="U1235" i="3"/>
  <c r="V1235" i="3"/>
  <c r="U1236" i="3"/>
  <c r="V1236" i="3"/>
  <c r="U1237" i="3"/>
  <c r="V1237" i="3"/>
  <c r="U1238" i="3"/>
  <c r="V1238" i="3"/>
  <c r="U1239" i="3"/>
  <c r="V1239" i="3"/>
  <c r="U1240" i="3"/>
  <c r="V1240" i="3"/>
  <c r="U1241" i="3"/>
  <c r="V1241" i="3"/>
  <c r="U1242" i="3"/>
  <c r="V1242" i="3"/>
  <c r="U1243" i="3"/>
  <c r="V1243" i="3"/>
  <c r="U1244" i="3"/>
  <c r="V1244" i="3"/>
  <c r="U1245" i="3"/>
  <c r="V1245" i="3"/>
  <c r="U1246" i="3"/>
  <c r="V1246" i="3"/>
  <c r="U1247" i="3"/>
  <c r="V1247" i="3"/>
  <c r="U1248" i="3"/>
  <c r="V1248" i="3"/>
  <c r="U1249" i="3"/>
  <c r="V1249" i="3"/>
  <c r="U1250" i="3"/>
  <c r="V1250" i="3"/>
  <c r="U1251" i="3"/>
  <c r="V1251" i="3"/>
  <c r="U1252" i="3"/>
  <c r="V1252" i="3"/>
  <c r="U1253" i="3"/>
  <c r="V1253" i="3"/>
  <c r="U1254" i="3"/>
  <c r="V1254" i="3"/>
  <c r="U1255" i="3"/>
  <c r="V1255" i="3"/>
  <c r="U1256" i="3"/>
  <c r="V1256" i="3"/>
  <c r="U1257" i="3"/>
  <c r="V1257" i="3"/>
  <c r="U1258" i="3"/>
  <c r="V1258" i="3"/>
  <c r="U1259" i="3"/>
  <c r="V1259" i="3"/>
  <c r="U1260" i="3"/>
  <c r="V1260" i="3"/>
  <c r="U1261" i="3"/>
  <c r="V1261" i="3"/>
  <c r="U1262" i="3"/>
  <c r="V1262" i="3"/>
  <c r="U1263" i="3"/>
  <c r="V1263" i="3"/>
  <c r="U1264" i="3"/>
  <c r="V1264" i="3"/>
  <c r="U1265" i="3"/>
  <c r="V1265" i="3"/>
  <c r="U1266" i="3"/>
  <c r="V1266" i="3"/>
  <c r="U1267" i="3"/>
  <c r="V1267" i="3"/>
  <c r="U1268" i="3"/>
  <c r="V1268" i="3"/>
  <c r="U1269" i="3"/>
  <c r="V1269" i="3"/>
  <c r="U1270" i="3"/>
  <c r="V1270" i="3"/>
  <c r="U1271" i="3"/>
  <c r="V1271" i="3"/>
  <c r="U1272" i="3"/>
  <c r="V1272" i="3"/>
  <c r="U1273" i="3"/>
  <c r="V1273" i="3"/>
  <c r="U1274" i="3"/>
  <c r="V1274" i="3"/>
  <c r="U1275" i="3"/>
  <c r="V1275" i="3"/>
  <c r="U1276" i="3"/>
  <c r="V1276" i="3"/>
  <c r="U1277" i="3"/>
  <c r="V1277" i="3"/>
  <c r="U1278" i="3"/>
  <c r="V1278" i="3"/>
  <c r="U1279" i="3"/>
  <c r="V1279" i="3"/>
  <c r="U1280" i="3"/>
  <c r="V1280" i="3"/>
  <c r="U1281" i="3"/>
  <c r="V1281" i="3"/>
  <c r="U1282" i="3"/>
  <c r="V1282" i="3"/>
  <c r="U1283" i="3"/>
  <c r="V1283" i="3"/>
  <c r="U1284" i="3"/>
  <c r="V1284" i="3"/>
  <c r="U1285" i="3"/>
  <c r="V1285" i="3"/>
  <c r="U1286" i="3"/>
  <c r="V1286" i="3"/>
  <c r="U1287" i="3"/>
  <c r="V1287" i="3"/>
  <c r="U1288" i="3"/>
  <c r="V1288" i="3"/>
  <c r="U1289" i="3"/>
  <c r="V1289" i="3"/>
  <c r="U1290" i="3"/>
  <c r="V1290" i="3"/>
  <c r="U1291" i="3"/>
  <c r="V1291" i="3"/>
  <c r="U1292" i="3"/>
  <c r="V1292" i="3"/>
  <c r="U1293" i="3"/>
  <c r="V1293" i="3"/>
  <c r="U1294" i="3"/>
  <c r="V1294" i="3"/>
  <c r="U1295" i="3"/>
  <c r="V1295" i="3"/>
  <c r="U1296" i="3"/>
  <c r="V1296" i="3"/>
  <c r="U1297" i="3"/>
  <c r="V1297" i="3"/>
  <c r="U1298" i="3"/>
  <c r="V1298" i="3"/>
  <c r="U1299" i="3"/>
  <c r="V1299" i="3"/>
  <c r="U1300" i="3"/>
  <c r="V1300" i="3"/>
  <c r="U1301" i="3"/>
  <c r="V1301" i="3"/>
  <c r="U1302" i="3"/>
  <c r="V1302" i="3"/>
  <c r="U1303" i="3"/>
  <c r="V1303" i="3"/>
  <c r="U1304" i="3"/>
  <c r="V1304" i="3"/>
  <c r="U1305" i="3"/>
  <c r="V1305" i="3"/>
  <c r="U1306" i="3"/>
  <c r="V1306" i="3"/>
  <c r="U1307" i="3"/>
  <c r="V1307" i="3"/>
  <c r="U1308" i="3"/>
  <c r="V1308" i="3"/>
  <c r="U1309" i="3"/>
  <c r="V1309" i="3"/>
  <c r="U1310" i="3"/>
  <c r="V1310" i="3"/>
  <c r="U1311" i="3"/>
  <c r="V1311" i="3"/>
  <c r="U1312" i="3"/>
  <c r="V1312" i="3"/>
  <c r="U1313" i="3"/>
  <c r="V1313" i="3"/>
  <c r="U1314" i="3"/>
  <c r="V1314" i="3"/>
  <c r="U1315" i="3"/>
  <c r="V1315" i="3"/>
  <c r="U1316" i="3"/>
  <c r="V1316" i="3"/>
  <c r="U1317" i="3"/>
  <c r="V1317" i="3"/>
  <c r="U1318" i="3"/>
  <c r="V1318" i="3"/>
  <c r="U1319" i="3"/>
  <c r="V1319" i="3"/>
  <c r="U1320" i="3"/>
  <c r="V1320" i="3"/>
  <c r="U1321" i="3"/>
  <c r="V1321" i="3"/>
  <c r="U1322" i="3"/>
  <c r="V1322" i="3"/>
  <c r="U1323" i="3"/>
  <c r="V1323" i="3"/>
  <c r="U1324" i="3"/>
  <c r="V1324" i="3"/>
  <c r="U1325" i="3"/>
  <c r="V1325" i="3"/>
  <c r="U1326" i="3"/>
  <c r="V1326" i="3"/>
  <c r="U1327" i="3"/>
  <c r="V1327" i="3"/>
  <c r="U1328" i="3"/>
  <c r="V1328" i="3"/>
  <c r="U1329" i="3"/>
  <c r="V1329" i="3"/>
  <c r="U1330" i="3"/>
  <c r="V1330" i="3"/>
  <c r="U1331" i="3"/>
  <c r="V1331" i="3"/>
  <c r="U1332" i="3"/>
  <c r="V1332" i="3"/>
  <c r="U1333" i="3"/>
  <c r="V1333" i="3"/>
  <c r="U1334" i="3"/>
  <c r="V1334" i="3"/>
  <c r="U1335" i="3"/>
  <c r="V1335" i="3"/>
  <c r="U1336" i="3"/>
  <c r="V1336" i="3"/>
  <c r="U1337" i="3"/>
  <c r="V1337" i="3"/>
  <c r="U1338" i="3"/>
  <c r="V1338" i="3"/>
  <c r="U1339" i="3"/>
  <c r="V1339" i="3"/>
  <c r="U1340" i="3"/>
  <c r="V1340" i="3"/>
  <c r="U1341" i="3"/>
  <c r="V1341" i="3"/>
  <c r="U1342" i="3"/>
  <c r="V1342" i="3"/>
  <c r="U1343" i="3"/>
  <c r="V1343" i="3"/>
  <c r="U1344" i="3"/>
  <c r="V1344" i="3"/>
  <c r="U1345" i="3"/>
  <c r="V1345" i="3"/>
  <c r="U1346" i="3"/>
  <c r="V1346" i="3"/>
  <c r="U1347" i="3"/>
  <c r="V1347" i="3"/>
  <c r="U1348" i="3"/>
  <c r="V1348" i="3"/>
  <c r="U1349" i="3"/>
  <c r="V1349" i="3"/>
  <c r="U1350" i="3"/>
  <c r="V1350" i="3"/>
  <c r="U1351" i="3"/>
  <c r="V1351" i="3"/>
  <c r="U1352" i="3"/>
  <c r="V1352" i="3"/>
  <c r="U1353" i="3"/>
  <c r="V1353" i="3"/>
  <c r="U1354" i="3"/>
  <c r="V1354" i="3"/>
  <c r="U1355" i="3"/>
  <c r="V1355" i="3"/>
  <c r="U1356" i="3"/>
  <c r="V1356" i="3"/>
  <c r="U1357" i="3"/>
  <c r="V1357" i="3"/>
  <c r="U1358" i="3"/>
  <c r="V1358" i="3"/>
  <c r="U1359" i="3"/>
  <c r="V1359" i="3"/>
  <c r="U1360" i="3"/>
  <c r="V1360" i="3"/>
  <c r="U1361" i="3"/>
  <c r="V1361" i="3"/>
  <c r="U1362" i="3"/>
  <c r="V1362" i="3"/>
  <c r="U1363" i="3"/>
  <c r="V1363" i="3"/>
  <c r="U1364" i="3"/>
  <c r="V1364" i="3"/>
  <c r="U1365" i="3"/>
  <c r="V1365" i="3"/>
  <c r="U1366" i="3"/>
  <c r="V1366" i="3"/>
  <c r="U1367" i="3"/>
  <c r="V1367" i="3"/>
  <c r="U1368" i="3"/>
  <c r="V1368" i="3"/>
  <c r="U1369" i="3"/>
  <c r="V1369" i="3"/>
  <c r="U1370" i="3"/>
  <c r="V1370" i="3"/>
  <c r="U1371" i="3"/>
  <c r="V1371" i="3"/>
  <c r="U1372" i="3"/>
  <c r="V1372" i="3"/>
  <c r="U1373" i="3"/>
  <c r="V1373" i="3"/>
  <c r="U1374" i="3"/>
  <c r="V1374" i="3"/>
  <c r="U1375" i="3"/>
  <c r="V1375" i="3"/>
  <c r="U1376" i="3"/>
  <c r="V1376" i="3"/>
  <c r="U1377" i="3"/>
  <c r="V1377" i="3"/>
  <c r="U1378" i="3"/>
  <c r="V1378" i="3"/>
  <c r="U1379" i="3"/>
  <c r="V1379" i="3"/>
  <c r="U1380" i="3"/>
  <c r="V1380" i="3"/>
  <c r="U1381" i="3"/>
  <c r="V1381" i="3"/>
  <c r="U1382" i="3"/>
  <c r="V1382" i="3"/>
  <c r="U1383" i="3"/>
  <c r="V1383" i="3"/>
  <c r="U1384" i="3"/>
  <c r="V1384" i="3"/>
  <c r="U1385" i="3"/>
  <c r="V1385" i="3"/>
  <c r="U1386" i="3"/>
  <c r="V1386" i="3"/>
  <c r="U1387" i="3"/>
  <c r="V1387" i="3"/>
  <c r="U1388" i="3"/>
  <c r="V1388" i="3"/>
  <c r="U1389" i="3"/>
  <c r="V1389" i="3"/>
  <c r="U1390" i="3"/>
  <c r="V1390" i="3"/>
  <c r="U1391" i="3"/>
  <c r="V1391" i="3"/>
  <c r="U1392" i="3"/>
  <c r="V1392" i="3"/>
  <c r="U1393" i="3"/>
  <c r="V1393" i="3"/>
  <c r="U1394" i="3"/>
  <c r="V1394" i="3"/>
  <c r="U1395" i="3"/>
  <c r="V1395" i="3"/>
  <c r="U1396" i="3"/>
  <c r="V1396" i="3"/>
  <c r="U1397" i="3"/>
  <c r="V1397" i="3"/>
  <c r="U1398" i="3"/>
  <c r="V1398" i="3"/>
  <c r="U1399" i="3"/>
  <c r="V1399" i="3"/>
  <c r="U1400" i="3"/>
  <c r="V1400" i="3"/>
  <c r="U1401" i="3"/>
  <c r="V1401" i="3"/>
  <c r="U1402" i="3"/>
  <c r="V1402" i="3"/>
  <c r="U1403" i="3"/>
  <c r="V1403" i="3"/>
  <c r="U1404" i="3"/>
  <c r="V1404" i="3"/>
  <c r="U1405" i="3"/>
  <c r="V1405" i="3"/>
  <c r="U1406" i="3"/>
  <c r="V1406" i="3"/>
  <c r="U1407" i="3"/>
  <c r="V1407" i="3"/>
  <c r="U1408" i="3"/>
  <c r="V1408" i="3"/>
  <c r="U1409" i="3"/>
  <c r="V1409" i="3"/>
  <c r="U1410" i="3"/>
  <c r="V1410" i="3"/>
  <c r="U1411" i="3"/>
  <c r="V1411" i="3"/>
  <c r="U1412" i="3"/>
  <c r="V1412" i="3"/>
  <c r="U1413" i="3"/>
  <c r="V1413" i="3"/>
  <c r="U1414" i="3"/>
  <c r="V1414" i="3"/>
  <c r="U1415" i="3"/>
  <c r="V1415" i="3"/>
  <c r="U1416" i="3"/>
  <c r="V1416" i="3"/>
  <c r="U1417" i="3"/>
  <c r="V1417" i="3"/>
  <c r="U1418" i="3"/>
  <c r="V1418" i="3"/>
  <c r="U1419" i="3"/>
  <c r="V1419" i="3"/>
  <c r="U1420" i="3"/>
  <c r="V1420" i="3"/>
  <c r="U1421" i="3"/>
  <c r="V1421" i="3"/>
  <c r="U1422" i="3"/>
  <c r="V1422" i="3"/>
  <c r="U1423" i="3"/>
  <c r="V1423" i="3"/>
  <c r="U1424" i="3"/>
  <c r="V1424" i="3"/>
  <c r="U1425" i="3"/>
  <c r="V1425" i="3"/>
  <c r="U1426" i="3"/>
  <c r="V1426" i="3"/>
  <c r="U1427" i="3"/>
  <c r="V1427" i="3"/>
  <c r="U1428" i="3"/>
  <c r="V1428" i="3"/>
  <c r="U1429" i="3"/>
  <c r="V1429" i="3"/>
  <c r="U1430" i="3"/>
  <c r="V1430" i="3"/>
  <c r="U1431" i="3"/>
  <c r="V1431" i="3"/>
  <c r="U1432" i="3"/>
  <c r="V1432" i="3"/>
  <c r="U1433" i="3"/>
  <c r="V1433" i="3"/>
  <c r="U1434" i="3"/>
  <c r="V1434" i="3"/>
  <c r="U1435" i="3"/>
  <c r="V1435" i="3"/>
  <c r="U1436" i="3"/>
  <c r="V1436" i="3"/>
  <c r="U1437" i="3"/>
  <c r="V1437" i="3"/>
  <c r="U1438" i="3"/>
  <c r="V1438" i="3"/>
  <c r="U1439" i="3"/>
  <c r="V1439" i="3"/>
  <c r="U1440" i="3"/>
  <c r="V1440" i="3"/>
  <c r="U1441" i="3"/>
  <c r="V1441" i="3"/>
  <c r="U1442" i="3"/>
  <c r="V1442" i="3"/>
  <c r="U1443" i="3"/>
  <c r="V1443" i="3"/>
  <c r="U1444" i="3"/>
  <c r="V1444" i="3"/>
  <c r="U1445" i="3"/>
  <c r="V1445" i="3"/>
  <c r="U1446" i="3"/>
  <c r="V1446" i="3"/>
  <c r="U1447" i="3"/>
  <c r="V1447" i="3"/>
  <c r="U1448" i="3"/>
  <c r="V1448" i="3"/>
  <c r="U1449" i="3"/>
  <c r="V1449" i="3"/>
  <c r="U1450" i="3"/>
  <c r="V1450" i="3"/>
  <c r="U1451" i="3"/>
  <c r="V1451" i="3"/>
  <c r="U1452" i="3"/>
  <c r="V1452" i="3"/>
  <c r="U1453" i="3"/>
  <c r="V1453" i="3"/>
  <c r="U1454" i="3"/>
  <c r="V1454" i="3"/>
  <c r="U1455" i="3"/>
  <c r="V1455" i="3"/>
  <c r="U1456" i="3"/>
  <c r="V1456" i="3"/>
  <c r="U1457" i="3"/>
  <c r="V1457" i="3"/>
  <c r="U1458" i="3"/>
  <c r="V1458" i="3"/>
  <c r="U1459" i="3"/>
  <c r="V1459" i="3"/>
  <c r="U1460" i="3"/>
  <c r="V1460" i="3"/>
  <c r="U1461" i="3"/>
  <c r="V1461" i="3"/>
  <c r="U1462" i="3"/>
  <c r="V1462" i="3"/>
  <c r="U1463" i="3"/>
  <c r="V1463" i="3"/>
  <c r="U1464" i="3"/>
  <c r="V1464" i="3"/>
  <c r="U1465" i="3"/>
  <c r="V1465" i="3"/>
  <c r="U1466" i="3"/>
  <c r="V1466" i="3"/>
  <c r="U1467" i="3"/>
  <c r="V1467" i="3"/>
  <c r="U1468" i="3"/>
  <c r="V1468" i="3"/>
  <c r="U1469" i="3"/>
  <c r="V1469" i="3"/>
  <c r="U1470" i="3"/>
  <c r="V1470" i="3"/>
  <c r="U1471" i="3"/>
  <c r="V1471" i="3"/>
  <c r="U1472" i="3"/>
  <c r="V1472" i="3"/>
  <c r="U1473" i="3"/>
  <c r="V1473" i="3"/>
  <c r="U1474" i="3"/>
  <c r="V1474" i="3"/>
  <c r="U1475" i="3"/>
  <c r="V1475" i="3"/>
  <c r="U1476" i="3"/>
  <c r="V1476" i="3"/>
  <c r="U1477" i="3"/>
  <c r="V1477" i="3"/>
  <c r="U1478" i="3"/>
  <c r="V1478" i="3"/>
  <c r="U1479" i="3"/>
  <c r="V1479" i="3"/>
  <c r="U1480" i="3"/>
  <c r="V1480" i="3"/>
  <c r="U1481" i="3"/>
  <c r="V1481" i="3"/>
  <c r="U1482" i="3"/>
  <c r="V1482" i="3"/>
  <c r="U1483" i="3"/>
  <c r="V1483" i="3"/>
  <c r="U1484" i="3"/>
  <c r="V1484" i="3"/>
  <c r="U1485" i="3"/>
  <c r="V1485" i="3"/>
  <c r="U1486" i="3"/>
  <c r="V1486" i="3"/>
  <c r="U1487" i="3"/>
  <c r="V1487" i="3"/>
  <c r="U1488" i="3"/>
  <c r="V1488" i="3"/>
  <c r="U1489" i="3"/>
  <c r="V1489" i="3"/>
  <c r="U1490" i="3"/>
  <c r="V1490" i="3"/>
  <c r="U1491" i="3"/>
  <c r="V1491" i="3"/>
  <c r="U1492" i="3"/>
  <c r="V1492" i="3"/>
  <c r="U1493" i="3"/>
  <c r="V1493" i="3"/>
  <c r="U1494" i="3"/>
  <c r="V1494" i="3"/>
  <c r="U1495" i="3"/>
  <c r="V1495" i="3"/>
  <c r="U1496" i="3"/>
  <c r="V1496" i="3"/>
  <c r="U1497" i="3"/>
  <c r="V1497" i="3"/>
  <c r="U1498" i="3"/>
  <c r="V1498" i="3"/>
  <c r="U1499" i="3"/>
  <c r="V1499" i="3"/>
  <c r="U1500" i="3"/>
  <c r="V1500" i="3"/>
  <c r="U1501" i="3"/>
  <c r="V1501" i="3"/>
  <c r="U1502" i="3"/>
  <c r="V1502" i="3"/>
  <c r="U1503" i="3"/>
  <c r="V1503" i="3"/>
  <c r="U1504" i="3"/>
  <c r="V1504" i="3"/>
  <c r="U1505" i="3"/>
  <c r="V1505" i="3"/>
  <c r="U1506" i="3"/>
  <c r="V1506" i="3"/>
  <c r="U1507" i="3"/>
  <c r="V1507" i="3"/>
  <c r="U1508" i="3"/>
  <c r="V1508" i="3"/>
  <c r="U1509" i="3"/>
  <c r="V1509" i="3"/>
  <c r="U1510" i="3"/>
  <c r="V1510" i="3"/>
  <c r="U1511" i="3"/>
  <c r="V1511" i="3"/>
  <c r="U1512" i="3"/>
  <c r="V1512" i="3"/>
  <c r="U1513" i="3"/>
  <c r="V1513" i="3"/>
  <c r="U1514" i="3"/>
  <c r="V1514" i="3"/>
  <c r="U1515" i="3"/>
  <c r="V1515" i="3"/>
  <c r="U1516" i="3"/>
  <c r="V1516" i="3"/>
  <c r="U1517" i="3"/>
  <c r="V1517" i="3"/>
  <c r="U1518" i="3"/>
  <c r="V1518" i="3"/>
  <c r="U1519" i="3"/>
  <c r="V1519" i="3"/>
  <c r="U1520" i="3"/>
  <c r="V1520" i="3"/>
  <c r="U1521" i="3"/>
  <c r="V1521" i="3"/>
  <c r="U1522" i="3"/>
  <c r="V1522" i="3"/>
  <c r="U1523" i="3"/>
  <c r="V1523" i="3"/>
  <c r="U1524" i="3"/>
  <c r="V1524" i="3"/>
  <c r="U1525" i="3"/>
  <c r="V1525" i="3"/>
  <c r="U1526" i="3"/>
  <c r="V1526" i="3"/>
  <c r="U1527" i="3"/>
  <c r="V1527" i="3"/>
  <c r="U1528" i="3"/>
  <c r="V1528" i="3"/>
  <c r="U1529" i="3"/>
  <c r="V1529" i="3"/>
  <c r="U1530" i="3"/>
  <c r="V1530" i="3"/>
  <c r="U1531" i="3"/>
  <c r="V1531" i="3"/>
  <c r="U1532" i="3"/>
  <c r="V1532" i="3"/>
  <c r="U1533" i="3"/>
  <c r="V1533" i="3"/>
  <c r="U1534" i="3"/>
  <c r="V1534" i="3"/>
  <c r="U1535" i="3"/>
  <c r="V1535" i="3"/>
  <c r="U1536" i="3"/>
  <c r="V1536" i="3"/>
  <c r="U1537" i="3"/>
  <c r="V1537" i="3"/>
  <c r="U1538" i="3"/>
  <c r="V1538" i="3"/>
  <c r="U1539" i="3"/>
  <c r="V1539" i="3"/>
  <c r="U1540" i="3"/>
  <c r="V1540" i="3"/>
  <c r="U1541" i="3"/>
  <c r="V1541" i="3"/>
  <c r="U1542" i="3"/>
  <c r="V1542" i="3"/>
  <c r="U1543" i="3"/>
  <c r="V1543" i="3"/>
  <c r="U1544" i="3"/>
  <c r="V1544" i="3"/>
  <c r="U1545" i="3"/>
  <c r="V1545" i="3"/>
  <c r="U1546" i="3"/>
  <c r="V1546" i="3"/>
  <c r="U1547" i="3"/>
  <c r="V1547" i="3"/>
  <c r="U1548" i="3"/>
  <c r="V1548" i="3"/>
  <c r="U1549" i="3"/>
  <c r="V1549" i="3"/>
  <c r="U1550" i="3"/>
  <c r="V1550" i="3"/>
  <c r="U1551" i="3"/>
  <c r="V1551" i="3"/>
  <c r="U1552" i="3"/>
  <c r="V1552" i="3"/>
  <c r="U1553" i="3"/>
  <c r="V1553" i="3"/>
  <c r="U1554" i="3"/>
  <c r="V1554" i="3"/>
  <c r="U1555" i="3"/>
  <c r="V1555" i="3"/>
  <c r="U1556" i="3"/>
  <c r="V1556" i="3"/>
  <c r="U1557" i="3"/>
  <c r="V1557" i="3"/>
  <c r="U1558" i="3"/>
  <c r="V1558" i="3"/>
  <c r="U1559" i="3"/>
  <c r="V1559" i="3"/>
  <c r="U1560" i="3"/>
  <c r="V1560" i="3"/>
  <c r="U1561" i="3"/>
  <c r="V1561" i="3"/>
  <c r="U1562" i="3"/>
  <c r="V1562" i="3"/>
  <c r="U1563" i="3"/>
  <c r="V1563" i="3"/>
  <c r="U1564" i="3"/>
  <c r="V1564" i="3"/>
  <c r="U1565" i="3"/>
  <c r="V1565" i="3"/>
  <c r="U1566" i="3"/>
  <c r="V1566" i="3"/>
  <c r="U1567" i="3"/>
  <c r="V1567" i="3"/>
  <c r="U1568" i="3"/>
  <c r="V1568" i="3"/>
  <c r="U1569" i="3"/>
  <c r="V1569" i="3"/>
  <c r="U1570" i="3"/>
  <c r="V1570" i="3"/>
  <c r="U1571" i="3"/>
  <c r="V1571" i="3"/>
  <c r="U1572" i="3"/>
  <c r="V1572" i="3"/>
  <c r="U1573" i="3"/>
  <c r="V1573" i="3"/>
  <c r="U1574" i="3"/>
  <c r="V1574" i="3"/>
  <c r="U1575" i="3"/>
  <c r="V1575" i="3"/>
  <c r="U1576" i="3"/>
  <c r="V1576" i="3"/>
  <c r="U1577" i="3"/>
  <c r="V1577" i="3"/>
  <c r="U1578" i="3"/>
  <c r="V1578" i="3"/>
  <c r="U1579" i="3"/>
  <c r="V1579" i="3"/>
  <c r="U1580" i="3"/>
  <c r="V1580" i="3"/>
  <c r="U1581" i="3"/>
  <c r="V1581" i="3"/>
  <c r="U1582" i="3"/>
  <c r="V1582" i="3"/>
  <c r="U1583" i="3"/>
  <c r="V1583" i="3"/>
  <c r="U1584" i="3"/>
  <c r="V1584" i="3"/>
  <c r="U1585" i="3"/>
  <c r="V1585" i="3"/>
  <c r="U1586" i="3"/>
  <c r="V1586" i="3"/>
  <c r="U1587" i="3"/>
  <c r="V1587" i="3"/>
  <c r="U1588" i="3"/>
  <c r="V1588" i="3"/>
  <c r="U1589" i="3"/>
  <c r="V1589" i="3"/>
  <c r="U1590" i="3"/>
  <c r="V1590" i="3"/>
  <c r="U1591" i="3"/>
  <c r="V1591" i="3"/>
  <c r="U1592" i="3"/>
  <c r="V1592" i="3"/>
  <c r="U1593" i="3"/>
  <c r="V1593" i="3"/>
  <c r="U1594" i="3"/>
  <c r="V1594" i="3"/>
  <c r="U1595" i="3"/>
  <c r="V1595" i="3"/>
  <c r="U1596" i="3"/>
  <c r="V1596" i="3"/>
  <c r="U1597" i="3"/>
  <c r="V1597" i="3"/>
  <c r="U1598" i="3"/>
  <c r="V1598" i="3"/>
  <c r="U1599" i="3"/>
  <c r="V1599" i="3"/>
  <c r="U1600" i="3"/>
  <c r="V1600" i="3"/>
  <c r="U1601" i="3"/>
  <c r="V1601" i="3"/>
  <c r="U1602" i="3"/>
  <c r="V1602" i="3"/>
  <c r="U1603" i="3"/>
  <c r="V1603" i="3"/>
  <c r="U1604" i="3"/>
  <c r="V1604" i="3"/>
  <c r="U1605" i="3"/>
  <c r="V1605" i="3"/>
  <c r="U1606" i="3"/>
  <c r="V1606" i="3"/>
  <c r="U1607" i="3"/>
  <c r="V1607" i="3"/>
  <c r="U1608" i="3"/>
  <c r="V1608" i="3"/>
  <c r="U1609" i="3"/>
  <c r="V1609" i="3"/>
  <c r="U1610" i="3"/>
  <c r="V1610" i="3"/>
  <c r="U1611" i="3"/>
  <c r="V1611" i="3"/>
  <c r="U1612" i="3"/>
  <c r="V1612" i="3"/>
  <c r="U1613" i="3"/>
  <c r="V1613" i="3"/>
  <c r="U1614" i="3"/>
  <c r="V1614" i="3"/>
  <c r="U1615" i="3"/>
  <c r="V1615" i="3"/>
  <c r="U1616" i="3"/>
  <c r="V1616" i="3"/>
  <c r="U1617" i="3"/>
  <c r="V1617" i="3"/>
  <c r="U1618" i="3"/>
  <c r="V1618" i="3"/>
  <c r="U1619" i="3"/>
  <c r="V1619" i="3"/>
  <c r="U1620" i="3"/>
  <c r="V1620" i="3"/>
  <c r="U1621" i="3"/>
  <c r="V1621" i="3"/>
  <c r="U1622" i="3"/>
  <c r="V1622" i="3"/>
  <c r="U1623" i="3"/>
  <c r="V1623" i="3"/>
  <c r="U1624" i="3"/>
  <c r="V1624" i="3"/>
  <c r="U1625" i="3"/>
  <c r="V1625" i="3"/>
  <c r="U1626" i="3"/>
  <c r="V1626" i="3"/>
  <c r="U1627" i="3"/>
  <c r="V1627" i="3"/>
  <c r="U1628" i="3"/>
  <c r="V1628" i="3"/>
  <c r="U1629" i="3"/>
  <c r="V1629" i="3"/>
  <c r="U1630" i="3"/>
  <c r="V1630" i="3"/>
  <c r="U1631" i="3"/>
  <c r="V1631" i="3"/>
  <c r="U1632" i="3"/>
  <c r="V1632" i="3"/>
  <c r="U1633" i="3"/>
  <c r="V1633" i="3"/>
  <c r="U1634" i="3"/>
  <c r="V1634" i="3"/>
  <c r="U1635" i="3"/>
  <c r="V1635" i="3"/>
  <c r="U1636" i="3"/>
  <c r="V1636" i="3"/>
  <c r="U1637" i="3"/>
  <c r="V1637" i="3"/>
  <c r="U1638" i="3"/>
  <c r="V1638" i="3"/>
  <c r="U1639" i="3"/>
  <c r="V1639" i="3"/>
  <c r="U1640" i="3"/>
  <c r="V1640" i="3"/>
  <c r="U1641" i="3"/>
  <c r="V1641" i="3"/>
  <c r="U1642" i="3"/>
  <c r="V1642" i="3"/>
  <c r="U1643" i="3"/>
  <c r="V1643" i="3"/>
  <c r="U1644" i="3"/>
  <c r="V1644" i="3"/>
  <c r="U1645" i="3"/>
  <c r="V1645" i="3"/>
  <c r="U1646" i="3"/>
  <c r="V1646" i="3"/>
  <c r="U1647" i="3"/>
  <c r="V1647" i="3"/>
  <c r="U1648" i="3"/>
  <c r="V1648" i="3"/>
  <c r="U1649" i="3"/>
  <c r="V1649" i="3"/>
  <c r="U1650" i="3"/>
  <c r="V1650" i="3"/>
  <c r="U1651" i="3"/>
  <c r="V1651" i="3"/>
  <c r="U1652" i="3"/>
  <c r="V1652" i="3"/>
  <c r="U1653" i="3"/>
  <c r="V1653" i="3"/>
  <c r="U1654" i="3"/>
  <c r="V1654" i="3"/>
  <c r="U1655" i="3"/>
  <c r="V1655" i="3"/>
  <c r="U1656" i="3"/>
  <c r="V1656" i="3"/>
  <c r="U1657" i="3"/>
  <c r="V1657" i="3"/>
  <c r="U1658" i="3"/>
  <c r="V1658" i="3"/>
  <c r="U1659" i="3"/>
  <c r="V1659" i="3"/>
  <c r="U1660" i="3"/>
  <c r="V1660" i="3"/>
  <c r="U1661" i="3"/>
  <c r="V1661" i="3"/>
  <c r="U1662" i="3"/>
  <c r="V1662" i="3"/>
  <c r="U1663" i="3"/>
  <c r="V1663" i="3"/>
  <c r="U1664" i="3"/>
  <c r="V1664" i="3"/>
  <c r="U1665" i="3"/>
  <c r="V1665" i="3"/>
  <c r="U1666" i="3"/>
  <c r="V1666" i="3"/>
  <c r="U1667" i="3"/>
  <c r="V1667" i="3"/>
  <c r="U1668" i="3"/>
  <c r="V1668" i="3"/>
  <c r="U1669" i="3"/>
  <c r="V1669" i="3"/>
  <c r="U1670" i="3"/>
  <c r="V1670" i="3"/>
  <c r="U1671" i="3"/>
  <c r="V1671" i="3"/>
  <c r="U1672" i="3"/>
  <c r="V1672" i="3"/>
  <c r="U1673" i="3"/>
  <c r="V1673" i="3"/>
  <c r="U1674" i="3"/>
  <c r="V1674" i="3"/>
  <c r="U1675" i="3"/>
  <c r="V1675" i="3"/>
  <c r="U1676" i="3"/>
  <c r="V1676" i="3"/>
  <c r="U1677" i="3"/>
  <c r="V1677" i="3"/>
  <c r="U1678" i="3"/>
  <c r="V1678" i="3"/>
  <c r="U1679" i="3"/>
  <c r="V1679" i="3"/>
  <c r="U1680" i="3"/>
  <c r="V1680" i="3"/>
  <c r="U1681" i="3"/>
  <c r="V1681" i="3"/>
  <c r="U1682" i="3"/>
  <c r="V1682" i="3"/>
  <c r="U1683" i="3"/>
  <c r="V1683" i="3"/>
  <c r="U1684" i="3"/>
  <c r="V1684" i="3"/>
  <c r="U1685" i="3"/>
  <c r="V1685" i="3"/>
  <c r="U1686" i="3"/>
  <c r="V1686" i="3"/>
  <c r="U1687" i="3"/>
  <c r="V1687" i="3"/>
  <c r="U1688" i="3"/>
  <c r="V1688" i="3"/>
  <c r="U1689" i="3"/>
  <c r="V1689" i="3"/>
  <c r="U1690" i="3"/>
  <c r="V1690" i="3"/>
  <c r="U1691" i="3"/>
  <c r="V1691" i="3"/>
  <c r="U1692" i="3"/>
  <c r="V1692" i="3"/>
  <c r="U1693" i="3"/>
  <c r="V1693" i="3"/>
  <c r="U1694" i="3"/>
  <c r="V1694" i="3"/>
  <c r="U1695" i="3"/>
  <c r="V1695" i="3"/>
  <c r="U1696" i="3"/>
  <c r="V1696" i="3"/>
  <c r="U1697" i="3"/>
  <c r="V1697" i="3"/>
  <c r="U1698" i="3"/>
  <c r="V1698" i="3"/>
  <c r="U1699" i="3"/>
  <c r="V1699" i="3"/>
  <c r="U1700" i="3"/>
  <c r="V1700" i="3"/>
  <c r="U1701" i="3"/>
  <c r="V1701" i="3"/>
  <c r="U1702" i="3"/>
  <c r="V1702" i="3"/>
  <c r="U1703" i="3"/>
  <c r="V1703" i="3"/>
  <c r="U1704" i="3"/>
  <c r="V1704" i="3"/>
  <c r="U1705" i="3"/>
  <c r="V1705" i="3"/>
  <c r="U1706" i="3"/>
  <c r="V1706" i="3"/>
  <c r="U1707" i="3"/>
  <c r="V1707" i="3"/>
  <c r="U1708" i="3"/>
  <c r="V1708" i="3"/>
  <c r="U1709" i="3"/>
  <c r="V1709" i="3"/>
  <c r="U1710" i="3"/>
  <c r="V1710" i="3"/>
  <c r="U1711" i="3"/>
  <c r="V1711" i="3"/>
  <c r="U1712" i="3"/>
  <c r="V1712" i="3"/>
  <c r="U1713" i="3"/>
  <c r="V1713" i="3"/>
  <c r="U1714" i="3"/>
  <c r="V1714" i="3"/>
  <c r="U1715" i="3"/>
  <c r="V1715" i="3"/>
  <c r="U1716" i="3"/>
  <c r="V1716" i="3"/>
  <c r="U1717" i="3"/>
  <c r="V1717" i="3"/>
  <c r="U1718" i="3"/>
  <c r="V1718" i="3"/>
  <c r="U1719" i="3"/>
  <c r="V1719" i="3"/>
  <c r="U1720" i="3"/>
  <c r="V1720" i="3"/>
  <c r="U1721" i="3"/>
  <c r="V1721" i="3"/>
  <c r="U1722" i="3"/>
  <c r="V1722" i="3"/>
  <c r="U1723" i="3"/>
  <c r="V1723" i="3"/>
  <c r="U1724" i="3"/>
  <c r="V1724" i="3"/>
  <c r="U1725" i="3"/>
  <c r="V1725" i="3"/>
  <c r="U1726" i="3"/>
  <c r="V1726" i="3"/>
  <c r="U1727" i="3"/>
  <c r="V1727" i="3"/>
  <c r="U1728" i="3"/>
  <c r="V1728" i="3"/>
  <c r="U1729" i="3"/>
  <c r="V1729" i="3"/>
  <c r="U1730" i="3"/>
  <c r="V1730" i="3"/>
  <c r="U1731" i="3"/>
  <c r="V1731" i="3"/>
  <c r="U1732" i="3"/>
  <c r="V1732" i="3"/>
  <c r="U1733" i="3"/>
  <c r="V1733" i="3"/>
  <c r="U1734" i="3"/>
  <c r="V1734" i="3"/>
  <c r="U1735" i="3"/>
  <c r="V1735" i="3"/>
  <c r="U1736" i="3"/>
  <c r="V1736" i="3"/>
  <c r="U1737" i="3"/>
  <c r="V1737" i="3"/>
  <c r="U1738" i="3"/>
  <c r="V1738" i="3"/>
  <c r="U1739" i="3"/>
  <c r="V1739" i="3"/>
  <c r="U1740" i="3"/>
  <c r="V1740" i="3"/>
  <c r="U1741" i="3"/>
  <c r="V1741" i="3"/>
  <c r="U1742" i="3"/>
  <c r="V1742" i="3"/>
  <c r="U1743" i="3"/>
  <c r="V1743" i="3"/>
  <c r="U1744" i="3"/>
  <c r="V1744" i="3"/>
  <c r="U1745" i="3"/>
  <c r="V1745" i="3"/>
  <c r="U1746" i="3"/>
  <c r="V1746" i="3"/>
  <c r="U1747" i="3"/>
  <c r="V1747" i="3"/>
  <c r="U1748" i="3"/>
  <c r="V1748" i="3"/>
  <c r="U1749" i="3"/>
  <c r="V1749" i="3"/>
  <c r="U1750" i="3"/>
  <c r="V1750" i="3"/>
  <c r="U1751" i="3"/>
  <c r="V1751" i="3"/>
  <c r="U1752" i="3"/>
  <c r="V1752" i="3"/>
  <c r="U1753" i="3"/>
  <c r="V1753" i="3"/>
  <c r="U1754" i="3"/>
  <c r="V1754" i="3"/>
  <c r="U1755" i="3"/>
  <c r="V1755" i="3"/>
  <c r="U1756" i="3"/>
  <c r="V1756" i="3"/>
  <c r="U1757" i="3"/>
  <c r="V1757" i="3"/>
  <c r="U1758" i="3"/>
  <c r="V1758" i="3"/>
  <c r="U1759" i="3"/>
  <c r="V1759" i="3"/>
  <c r="U1760" i="3"/>
  <c r="V1760" i="3"/>
  <c r="U1761" i="3"/>
  <c r="V1761" i="3"/>
  <c r="U1762" i="3"/>
  <c r="V1762" i="3"/>
  <c r="U1763" i="3"/>
  <c r="V1763" i="3"/>
  <c r="U1764" i="3"/>
  <c r="V1764" i="3"/>
  <c r="U1765" i="3"/>
  <c r="V1765" i="3"/>
  <c r="U1766" i="3"/>
  <c r="V1766" i="3"/>
  <c r="U1767" i="3"/>
  <c r="V1767" i="3"/>
  <c r="U1768" i="3"/>
  <c r="V1768" i="3"/>
  <c r="U1769" i="3"/>
  <c r="V1769" i="3"/>
  <c r="U1770" i="3"/>
  <c r="V1770" i="3"/>
  <c r="U1771" i="3"/>
  <c r="V1771" i="3"/>
  <c r="U1772" i="3"/>
  <c r="V1772" i="3"/>
  <c r="U1773" i="3"/>
  <c r="V1773" i="3"/>
  <c r="U1774" i="3"/>
  <c r="V1774" i="3"/>
  <c r="U1775" i="3"/>
  <c r="V1775" i="3"/>
  <c r="U1776" i="3"/>
  <c r="V1776" i="3"/>
  <c r="U1777" i="3"/>
  <c r="V1777" i="3"/>
  <c r="U1778" i="3"/>
  <c r="V1778" i="3"/>
  <c r="U1779" i="3"/>
  <c r="V1779" i="3"/>
  <c r="U1780" i="3"/>
  <c r="V1780" i="3"/>
  <c r="U1781" i="3"/>
  <c r="V1781" i="3"/>
  <c r="U1782" i="3"/>
  <c r="V1782" i="3"/>
  <c r="U1783" i="3"/>
  <c r="V1783" i="3"/>
  <c r="U1784" i="3"/>
  <c r="V1784" i="3"/>
  <c r="U1785" i="3"/>
  <c r="V1785" i="3"/>
  <c r="U1786" i="3"/>
  <c r="V1786" i="3"/>
  <c r="U1787" i="3"/>
  <c r="V1787" i="3"/>
  <c r="U1788" i="3"/>
  <c r="V1788" i="3"/>
  <c r="U1789" i="3"/>
  <c r="V1789" i="3"/>
  <c r="U1790" i="3"/>
  <c r="V1790" i="3"/>
  <c r="U1791" i="3"/>
  <c r="V1791" i="3"/>
  <c r="U1792" i="3"/>
  <c r="V1792" i="3"/>
  <c r="U1793" i="3"/>
  <c r="V1793" i="3"/>
  <c r="U1794" i="3"/>
  <c r="V1794" i="3"/>
  <c r="U1795" i="3"/>
  <c r="V1795" i="3"/>
  <c r="U1796" i="3"/>
  <c r="V1796" i="3"/>
  <c r="U1797" i="3"/>
  <c r="V1797" i="3"/>
  <c r="U1798" i="3"/>
  <c r="V1798" i="3"/>
  <c r="U1799" i="3"/>
  <c r="V1799" i="3"/>
  <c r="U1800" i="3"/>
  <c r="V1800" i="3"/>
  <c r="U1801" i="3"/>
  <c r="V1801" i="3"/>
  <c r="U1802" i="3"/>
  <c r="V1802" i="3"/>
  <c r="U1803" i="3"/>
  <c r="V1803" i="3"/>
  <c r="U1804" i="3"/>
  <c r="V1804" i="3"/>
  <c r="U1805" i="3"/>
  <c r="V1805" i="3"/>
  <c r="U1806" i="3"/>
  <c r="V1806" i="3"/>
  <c r="U1807" i="3"/>
  <c r="V1807" i="3"/>
  <c r="U1808" i="3"/>
  <c r="V1808" i="3"/>
  <c r="U1809" i="3"/>
  <c r="V1809" i="3"/>
  <c r="U1810" i="3"/>
  <c r="V1810" i="3"/>
  <c r="U1811" i="3"/>
  <c r="V1811" i="3"/>
  <c r="U1812" i="3"/>
  <c r="V1812" i="3"/>
  <c r="U1813" i="3"/>
  <c r="V1813" i="3"/>
  <c r="U1814" i="3"/>
  <c r="V1814" i="3"/>
  <c r="U1815" i="3"/>
  <c r="V1815" i="3"/>
  <c r="U1816" i="3"/>
  <c r="V1816" i="3"/>
  <c r="U1817" i="3"/>
  <c r="V1817" i="3"/>
  <c r="U1818" i="3"/>
  <c r="V1818" i="3"/>
  <c r="U1819" i="3"/>
  <c r="V1819" i="3"/>
  <c r="U1820" i="3"/>
  <c r="V1820" i="3"/>
  <c r="U1821" i="3"/>
  <c r="V1821" i="3"/>
  <c r="U1822" i="3"/>
  <c r="V1822" i="3"/>
  <c r="U1823" i="3"/>
  <c r="V1823" i="3"/>
  <c r="U1824" i="3"/>
  <c r="V1824" i="3"/>
  <c r="U1825" i="3"/>
  <c r="V1825" i="3"/>
  <c r="U1826" i="3"/>
  <c r="V1826" i="3"/>
  <c r="U1827" i="3"/>
  <c r="V1827" i="3"/>
  <c r="U1828" i="3"/>
  <c r="V1828" i="3"/>
  <c r="U1829" i="3"/>
  <c r="V1829" i="3"/>
  <c r="U1830" i="3"/>
  <c r="V1830" i="3"/>
  <c r="U1831" i="3"/>
  <c r="V1831" i="3"/>
  <c r="U1832" i="3"/>
  <c r="V1832" i="3"/>
  <c r="U1833" i="3"/>
  <c r="V1833" i="3"/>
  <c r="U1834" i="3"/>
  <c r="V1834" i="3"/>
  <c r="U1835" i="3"/>
  <c r="V1835" i="3"/>
  <c r="U1836" i="3"/>
  <c r="V1836" i="3"/>
  <c r="U1837" i="3"/>
  <c r="V1837" i="3"/>
  <c r="U1838" i="3"/>
  <c r="V1838" i="3"/>
  <c r="U1839" i="3"/>
  <c r="V1839" i="3"/>
  <c r="U1840" i="3"/>
  <c r="V1840" i="3"/>
  <c r="U1841" i="3"/>
  <c r="V1841" i="3"/>
  <c r="U1842" i="3"/>
  <c r="V1842" i="3"/>
  <c r="U1843" i="3"/>
  <c r="V1843" i="3"/>
  <c r="U1844" i="3"/>
  <c r="V1844" i="3"/>
  <c r="U1845" i="3"/>
  <c r="V1845" i="3"/>
  <c r="U1846" i="3"/>
  <c r="V1846" i="3"/>
  <c r="U1847" i="3"/>
  <c r="V1847" i="3"/>
  <c r="U1848" i="3"/>
  <c r="V1848" i="3"/>
  <c r="U1849" i="3"/>
  <c r="V1849" i="3"/>
  <c r="U1850" i="3"/>
  <c r="V1850" i="3"/>
  <c r="U1851" i="3"/>
  <c r="V1851" i="3"/>
  <c r="U1852" i="3"/>
  <c r="V1852" i="3"/>
  <c r="U1853" i="3"/>
  <c r="V1853" i="3"/>
  <c r="U1854" i="3"/>
  <c r="V1854" i="3"/>
  <c r="U1855" i="3"/>
  <c r="V1855" i="3"/>
  <c r="U1856" i="3"/>
  <c r="V1856" i="3"/>
  <c r="U1857" i="3"/>
  <c r="V1857" i="3"/>
  <c r="U1858" i="3"/>
  <c r="V1858" i="3"/>
  <c r="U1859" i="3"/>
  <c r="V1859" i="3"/>
  <c r="U1860" i="3"/>
  <c r="V1860" i="3"/>
  <c r="U1861" i="3"/>
  <c r="V1861" i="3"/>
  <c r="U1862" i="3"/>
  <c r="V1862" i="3"/>
  <c r="U1863" i="3"/>
  <c r="V1863" i="3"/>
  <c r="U1864" i="3"/>
  <c r="V1864" i="3"/>
  <c r="U1865" i="3"/>
  <c r="V1865" i="3"/>
  <c r="U1866" i="3"/>
  <c r="V1866" i="3"/>
  <c r="U1867" i="3"/>
  <c r="V1867" i="3"/>
  <c r="U1868" i="3"/>
  <c r="V1868" i="3"/>
  <c r="U1869" i="3"/>
  <c r="V1869" i="3"/>
  <c r="U1870" i="3"/>
  <c r="V1870" i="3"/>
  <c r="U1871" i="3"/>
  <c r="V1871" i="3"/>
  <c r="U1872" i="3"/>
  <c r="V1872" i="3"/>
  <c r="U1873" i="3"/>
  <c r="V1873" i="3"/>
  <c r="U1874" i="3"/>
  <c r="V1874" i="3"/>
  <c r="U1875" i="3"/>
  <c r="V1875" i="3"/>
  <c r="U1876" i="3"/>
  <c r="V1876" i="3"/>
  <c r="U1877" i="3"/>
  <c r="V1877" i="3"/>
  <c r="U1878" i="3"/>
  <c r="V1878" i="3"/>
  <c r="U1879" i="3"/>
  <c r="V1879" i="3"/>
  <c r="U1880" i="3"/>
  <c r="V1880" i="3"/>
  <c r="U1881" i="3"/>
  <c r="V1881" i="3"/>
  <c r="U1882" i="3"/>
  <c r="V1882" i="3"/>
  <c r="U1883" i="3"/>
  <c r="V1883" i="3"/>
  <c r="U1884" i="3"/>
  <c r="V1884" i="3"/>
  <c r="U1885" i="3"/>
  <c r="V1885" i="3"/>
  <c r="U1886" i="3"/>
  <c r="V1886" i="3"/>
  <c r="U1887" i="3"/>
  <c r="V1887" i="3"/>
  <c r="U1888" i="3"/>
  <c r="V1888" i="3"/>
  <c r="U1889" i="3"/>
  <c r="V1889" i="3"/>
  <c r="U1890" i="3"/>
  <c r="V1890" i="3"/>
  <c r="U1891" i="3"/>
  <c r="V1891" i="3"/>
  <c r="U1892" i="3"/>
  <c r="V1892" i="3"/>
  <c r="U1893" i="3"/>
  <c r="V1893" i="3"/>
  <c r="U1894" i="3"/>
  <c r="V1894" i="3"/>
  <c r="U1895" i="3"/>
  <c r="V1895" i="3"/>
  <c r="U1896" i="3"/>
  <c r="V1896" i="3"/>
  <c r="U1897" i="3"/>
  <c r="V1897" i="3"/>
  <c r="U1898" i="3"/>
  <c r="V1898" i="3"/>
  <c r="U1899" i="3"/>
  <c r="V1899" i="3"/>
  <c r="U1900" i="3"/>
  <c r="V1900" i="3"/>
  <c r="U1901" i="3"/>
  <c r="V1901" i="3"/>
  <c r="U1902" i="3"/>
  <c r="V1902" i="3"/>
  <c r="U1903" i="3"/>
  <c r="V1903" i="3"/>
  <c r="U1904" i="3"/>
  <c r="V1904" i="3"/>
  <c r="U1905" i="3"/>
  <c r="V1905" i="3"/>
  <c r="U1906" i="3"/>
  <c r="V1906" i="3"/>
  <c r="U1907" i="3"/>
  <c r="V1907" i="3"/>
  <c r="U1908" i="3"/>
  <c r="V1908" i="3"/>
  <c r="U1909" i="3"/>
  <c r="V1909" i="3"/>
  <c r="U1910" i="3"/>
  <c r="V1910" i="3"/>
  <c r="U1911" i="3"/>
  <c r="V1911" i="3"/>
  <c r="U1912" i="3"/>
  <c r="V1912" i="3"/>
  <c r="U1913" i="3"/>
  <c r="V1913" i="3"/>
  <c r="U1914" i="3"/>
  <c r="V1914" i="3"/>
  <c r="U1915" i="3"/>
  <c r="V1915" i="3"/>
  <c r="U1916" i="3"/>
  <c r="V1916" i="3"/>
  <c r="U1917" i="3"/>
  <c r="V1917" i="3"/>
  <c r="U1918" i="3"/>
  <c r="V1918" i="3"/>
  <c r="U1919" i="3"/>
  <c r="V1919" i="3"/>
  <c r="U1920" i="3"/>
  <c r="V1920" i="3"/>
  <c r="U1921" i="3"/>
  <c r="V1921" i="3"/>
  <c r="U1922" i="3"/>
  <c r="V1922" i="3"/>
  <c r="U1923" i="3"/>
  <c r="V1923" i="3"/>
  <c r="U1924" i="3"/>
  <c r="V1924" i="3"/>
  <c r="U1925" i="3"/>
  <c r="V1925" i="3"/>
  <c r="U1926" i="3"/>
  <c r="V1926" i="3"/>
  <c r="U1927" i="3"/>
  <c r="V1927" i="3"/>
  <c r="U1928" i="3"/>
  <c r="V1928" i="3"/>
  <c r="U1929" i="3"/>
  <c r="V1929" i="3"/>
  <c r="U1930" i="3"/>
  <c r="V1930" i="3"/>
  <c r="U1931" i="3"/>
  <c r="V1931" i="3"/>
  <c r="U1932" i="3"/>
  <c r="V1932" i="3"/>
  <c r="U1933" i="3"/>
  <c r="V1933" i="3"/>
  <c r="U1934" i="3"/>
  <c r="V1934" i="3"/>
  <c r="U1935" i="3"/>
  <c r="V1935" i="3"/>
  <c r="U1936" i="3"/>
  <c r="V1936" i="3"/>
  <c r="U1937" i="3"/>
  <c r="V1937" i="3"/>
  <c r="U1938" i="3"/>
  <c r="V1938" i="3"/>
  <c r="U1939" i="3"/>
  <c r="V1939" i="3"/>
  <c r="U1940" i="3"/>
  <c r="V1940" i="3"/>
  <c r="U1941" i="3"/>
  <c r="V1941" i="3"/>
  <c r="U1942" i="3"/>
  <c r="V1942" i="3"/>
  <c r="U1943" i="3"/>
  <c r="V1943" i="3"/>
  <c r="U1944" i="3"/>
  <c r="V1944" i="3"/>
  <c r="U1945" i="3"/>
  <c r="V1945" i="3"/>
  <c r="U1946" i="3"/>
  <c r="V1946" i="3"/>
  <c r="U1947" i="3"/>
  <c r="V1947" i="3"/>
  <c r="U1948" i="3"/>
  <c r="V1948" i="3"/>
  <c r="U1949" i="3"/>
  <c r="V1949" i="3"/>
  <c r="U1950" i="3"/>
  <c r="V1950" i="3"/>
  <c r="U1951" i="3"/>
  <c r="V1951" i="3"/>
  <c r="U1952" i="3"/>
  <c r="V1952" i="3"/>
  <c r="U1953" i="3"/>
  <c r="V1953" i="3"/>
  <c r="U1954" i="3"/>
  <c r="V1954" i="3"/>
  <c r="U1955" i="3"/>
  <c r="V1955" i="3"/>
  <c r="U1956" i="3"/>
  <c r="V1956" i="3"/>
  <c r="U1957" i="3"/>
  <c r="V1957" i="3"/>
  <c r="U1958" i="3"/>
  <c r="V1958" i="3"/>
  <c r="U1959" i="3"/>
  <c r="V1959" i="3"/>
  <c r="U1960" i="3"/>
  <c r="V1960" i="3"/>
  <c r="U1961" i="3"/>
  <c r="V1961" i="3"/>
  <c r="U1962" i="3"/>
  <c r="V1962" i="3"/>
  <c r="U1963" i="3"/>
  <c r="V1963" i="3"/>
  <c r="U1964" i="3"/>
  <c r="V1964" i="3"/>
  <c r="U1965" i="3"/>
  <c r="V1965" i="3"/>
  <c r="U1966" i="3"/>
  <c r="V1966" i="3"/>
  <c r="U1967" i="3"/>
  <c r="V1967" i="3"/>
  <c r="U1968" i="3"/>
  <c r="V1968" i="3"/>
  <c r="U1969" i="3"/>
  <c r="V1969" i="3"/>
  <c r="U1970" i="3"/>
  <c r="V1970" i="3"/>
  <c r="U1971" i="3"/>
  <c r="V1971" i="3"/>
  <c r="U1972" i="3"/>
  <c r="V1972" i="3"/>
  <c r="U1973" i="3"/>
  <c r="V1973" i="3"/>
  <c r="U1974" i="3"/>
  <c r="V1974" i="3"/>
  <c r="U1975" i="3"/>
  <c r="V1975" i="3"/>
  <c r="U1976" i="3"/>
  <c r="V1976" i="3"/>
  <c r="U1977" i="3"/>
  <c r="V1977" i="3"/>
  <c r="U1978" i="3"/>
  <c r="V1978" i="3"/>
  <c r="U1979" i="3"/>
  <c r="V1979" i="3"/>
  <c r="U1980" i="3"/>
  <c r="V1980" i="3"/>
  <c r="U1981" i="3"/>
  <c r="V1981" i="3"/>
  <c r="U1982" i="3"/>
  <c r="V1982" i="3"/>
  <c r="U1983" i="3"/>
  <c r="V1983" i="3"/>
  <c r="U1984" i="3"/>
  <c r="V1984" i="3"/>
  <c r="U1985" i="3"/>
  <c r="V1985" i="3"/>
  <c r="U1986" i="3"/>
  <c r="V1986" i="3"/>
  <c r="U1987" i="3"/>
  <c r="V1987" i="3"/>
  <c r="U1988" i="3"/>
  <c r="V1988" i="3"/>
  <c r="U1989" i="3"/>
  <c r="V1989" i="3"/>
  <c r="U1990" i="3"/>
  <c r="V1990" i="3"/>
  <c r="U1991" i="3"/>
  <c r="V1991" i="3"/>
  <c r="U1992" i="3"/>
  <c r="V1992" i="3"/>
  <c r="U1993" i="3"/>
  <c r="V1993" i="3"/>
  <c r="U1994" i="3"/>
  <c r="V1994" i="3"/>
  <c r="U1995" i="3"/>
  <c r="V1995" i="3"/>
  <c r="U1996" i="3"/>
  <c r="V1996" i="3"/>
  <c r="U1997" i="3"/>
  <c r="V1997" i="3"/>
  <c r="U1998" i="3"/>
  <c r="V1998" i="3"/>
  <c r="U1999" i="3"/>
  <c r="V1999" i="3"/>
  <c r="U2000" i="3"/>
  <c r="V2000" i="3"/>
  <c r="U2001" i="3"/>
  <c r="V2001" i="3"/>
  <c r="U2002" i="3"/>
  <c r="V2002" i="3"/>
  <c r="U2003" i="3"/>
  <c r="V2003" i="3"/>
  <c r="U2004" i="3"/>
  <c r="V2004" i="3"/>
  <c r="U2005" i="3"/>
  <c r="V2005" i="3"/>
  <c r="U2006" i="3"/>
  <c r="V2006" i="3"/>
  <c r="U2007" i="3"/>
  <c r="V2007" i="3"/>
  <c r="U2008" i="3"/>
  <c r="V2008" i="3"/>
  <c r="U2009" i="3"/>
  <c r="V2009" i="3"/>
  <c r="U2010" i="3"/>
  <c r="V2010" i="3"/>
  <c r="U2011" i="3"/>
  <c r="V2011" i="3"/>
  <c r="U2012" i="3"/>
  <c r="V2012" i="3"/>
  <c r="U2013" i="3"/>
  <c r="V2013" i="3"/>
  <c r="U2014" i="3"/>
  <c r="V2014" i="3"/>
  <c r="U2015" i="3"/>
  <c r="V2015" i="3"/>
  <c r="U2016" i="3"/>
  <c r="V2016" i="3"/>
  <c r="U2017" i="3"/>
  <c r="V2017" i="3"/>
  <c r="U2018" i="3"/>
  <c r="V2018" i="3"/>
  <c r="U2019" i="3"/>
  <c r="V2019" i="3"/>
  <c r="U2020" i="3"/>
  <c r="V2020" i="3"/>
  <c r="U2021" i="3"/>
  <c r="V2021" i="3"/>
  <c r="U2022" i="3"/>
  <c r="V2022" i="3"/>
  <c r="U2023" i="3"/>
  <c r="V2023" i="3"/>
  <c r="U2024" i="3"/>
  <c r="V2024" i="3"/>
  <c r="U2025" i="3"/>
  <c r="V2025" i="3"/>
  <c r="U2026" i="3"/>
  <c r="V2026" i="3"/>
  <c r="U2027" i="3"/>
  <c r="V2027" i="3"/>
  <c r="U2028" i="3"/>
  <c r="V2028" i="3"/>
  <c r="U2029" i="3"/>
  <c r="V2029" i="3"/>
  <c r="U2030" i="3"/>
  <c r="V2030" i="3"/>
  <c r="U2031" i="3"/>
  <c r="V2031" i="3"/>
  <c r="U2032" i="3"/>
  <c r="V2032" i="3"/>
  <c r="U2033" i="3"/>
  <c r="V2033" i="3"/>
  <c r="U2034" i="3"/>
  <c r="V2034" i="3"/>
  <c r="U2035" i="3"/>
  <c r="V2035" i="3"/>
  <c r="U2036" i="3"/>
  <c r="V2036" i="3"/>
  <c r="U2037" i="3"/>
  <c r="V2037" i="3"/>
  <c r="U2038" i="3"/>
  <c r="V2038" i="3"/>
  <c r="U2039" i="3"/>
  <c r="V2039" i="3"/>
  <c r="U2040" i="3"/>
  <c r="V2040" i="3"/>
  <c r="U2041" i="3"/>
  <c r="V2041" i="3"/>
  <c r="U2042" i="3"/>
  <c r="V2042" i="3"/>
  <c r="U2043" i="3"/>
  <c r="V2043" i="3"/>
  <c r="U2044" i="3"/>
  <c r="V2044" i="3"/>
  <c r="U2045" i="3"/>
  <c r="V2045" i="3"/>
  <c r="U2046" i="3"/>
  <c r="V2046" i="3"/>
  <c r="U2047" i="3"/>
  <c r="V2047" i="3"/>
  <c r="U2048" i="3"/>
  <c r="V2048" i="3"/>
  <c r="U2049" i="3"/>
  <c r="V2049" i="3"/>
  <c r="U2050" i="3"/>
  <c r="V2050" i="3"/>
  <c r="U2051" i="3"/>
  <c r="V2051" i="3"/>
  <c r="U2052" i="3"/>
  <c r="V2052" i="3"/>
  <c r="U2053" i="3"/>
  <c r="V2053" i="3"/>
  <c r="U2054" i="3"/>
  <c r="V2054" i="3"/>
  <c r="U2055" i="3"/>
  <c r="V2055" i="3"/>
  <c r="U2056" i="3"/>
  <c r="V2056" i="3"/>
  <c r="U2057" i="3"/>
  <c r="V2057" i="3"/>
  <c r="U2058" i="3"/>
  <c r="V2058" i="3"/>
  <c r="U2059" i="3"/>
  <c r="V2059" i="3"/>
  <c r="U2060" i="3"/>
  <c r="V2060" i="3"/>
  <c r="U2061" i="3"/>
  <c r="V2061" i="3"/>
  <c r="U2062" i="3"/>
  <c r="V2062" i="3"/>
  <c r="U2063" i="3"/>
  <c r="V2063" i="3"/>
  <c r="U2064" i="3"/>
  <c r="V2064" i="3"/>
  <c r="U2065" i="3"/>
  <c r="V2065" i="3"/>
  <c r="U2066" i="3"/>
  <c r="V2066" i="3"/>
  <c r="U2067" i="3"/>
  <c r="V2067" i="3"/>
  <c r="U2068" i="3"/>
  <c r="V2068" i="3"/>
  <c r="U2069" i="3"/>
  <c r="V2069" i="3"/>
  <c r="U2070" i="3"/>
  <c r="V2070" i="3"/>
  <c r="U2071" i="3"/>
  <c r="V2071" i="3"/>
  <c r="U2072" i="3"/>
  <c r="V2072" i="3"/>
  <c r="U2073" i="3"/>
  <c r="V2073" i="3"/>
  <c r="U2074" i="3"/>
  <c r="V2074" i="3"/>
  <c r="U2075" i="3"/>
  <c r="V2075" i="3"/>
  <c r="U2076" i="3"/>
  <c r="V2076" i="3"/>
  <c r="U2077" i="3"/>
  <c r="V2077" i="3"/>
  <c r="U2078" i="3"/>
  <c r="V2078" i="3"/>
  <c r="U2079" i="3"/>
  <c r="V2079" i="3"/>
  <c r="U2080" i="3"/>
  <c r="V2080" i="3"/>
  <c r="U2081" i="3"/>
  <c r="V2081" i="3"/>
  <c r="U2082" i="3"/>
  <c r="V2082" i="3"/>
  <c r="U2083" i="3"/>
  <c r="V2083" i="3"/>
  <c r="U2084" i="3"/>
  <c r="V2084" i="3"/>
  <c r="U2085" i="3"/>
  <c r="V2085" i="3"/>
  <c r="U2086" i="3"/>
  <c r="V2086" i="3"/>
  <c r="U2087" i="3"/>
  <c r="V2087" i="3"/>
  <c r="U2088" i="3"/>
  <c r="V2088" i="3"/>
  <c r="U2089" i="3"/>
  <c r="V2089" i="3"/>
  <c r="U2090" i="3"/>
  <c r="V2090" i="3"/>
  <c r="U2091" i="3"/>
  <c r="V2091" i="3"/>
  <c r="U2092" i="3"/>
  <c r="V2092" i="3"/>
  <c r="U2093" i="3"/>
  <c r="V2093" i="3"/>
  <c r="U2094" i="3"/>
  <c r="V2094" i="3"/>
  <c r="U2095" i="3"/>
  <c r="V2095" i="3"/>
  <c r="U2096" i="3"/>
  <c r="V2096" i="3"/>
  <c r="U2097" i="3"/>
  <c r="V2097" i="3"/>
  <c r="U2098" i="3"/>
  <c r="V2098" i="3"/>
  <c r="U2099" i="3"/>
  <c r="V2099" i="3"/>
  <c r="U2100" i="3"/>
  <c r="V2100" i="3"/>
  <c r="U2101" i="3"/>
  <c r="V2101" i="3"/>
  <c r="U2102" i="3"/>
  <c r="V2102" i="3"/>
  <c r="U2103" i="3"/>
  <c r="V2103" i="3"/>
  <c r="U2104" i="3"/>
  <c r="V2104" i="3"/>
  <c r="U2105" i="3"/>
  <c r="V2105" i="3"/>
  <c r="U2106" i="3"/>
  <c r="V2106" i="3"/>
  <c r="U2107" i="3"/>
  <c r="V2107" i="3"/>
  <c r="U2108" i="3"/>
  <c r="V2108" i="3"/>
  <c r="U2109" i="3"/>
  <c r="V2109" i="3"/>
  <c r="U2110" i="3"/>
  <c r="V2110" i="3"/>
  <c r="U2111" i="3"/>
  <c r="V2111" i="3"/>
  <c r="U2112" i="3"/>
  <c r="V2112" i="3"/>
  <c r="U2113" i="3"/>
  <c r="V2113" i="3"/>
  <c r="U2114" i="3"/>
  <c r="V2114" i="3"/>
  <c r="U2115" i="3"/>
  <c r="V2115" i="3"/>
  <c r="U2116" i="3"/>
  <c r="V2116" i="3"/>
  <c r="U2117" i="3"/>
  <c r="V2117" i="3"/>
  <c r="U2118" i="3"/>
  <c r="V2118" i="3"/>
  <c r="U2119" i="3"/>
  <c r="V2119" i="3"/>
  <c r="U2120" i="3"/>
  <c r="V2120" i="3"/>
  <c r="U2121" i="3"/>
  <c r="V2121" i="3"/>
  <c r="U2122" i="3"/>
  <c r="V2122" i="3"/>
  <c r="U2123" i="3"/>
  <c r="V2123" i="3"/>
  <c r="U2124" i="3"/>
  <c r="V2124" i="3"/>
  <c r="U2125" i="3"/>
  <c r="V2125" i="3"/>
  <c r="U2126" i="3"/>
  <c r="V2126" i="3"/>
  <c r="U2127" i="3"/>
  <c r="V2127" i="3"/>
  <c r="U2128" i="3"/>
  <c r="V2128" i="3"/>
  <c r="U2129" i="3"/>
  <c r="V2129" i="3"/>
  <c r="U2130" i="3"/>
  <c r="V2130" i="3"/>
  <c r="U2131" i="3"/>
  <c r="V2131" i="3"/>
  <c r="U2132" i="3"/>
  <c r="V2132" i="3"/>
  <c r="U2133" i="3"/>
  <c r="V2133" i="3"/>
  <c r="U2134" i="3"/>
  <c r="V2134" i="3"/>
  <c r="U2135" i="3"/>
  <c r="V2135" i="3"/>
  <c r="U2136" i="3"/>
  <c r="V2136" i="3"/>
  <c r="U2137" i="3"/>
  <c r="V2137" i="3"/>
  <c r="U2138" i="3"/>
  <c r="V2138" i="3"/>
  <c r="U2139" i="3"/>
  <c r="V2139" i="3"/>
  <c r="U2140" i="3"/>
  <c r="V2140" i="3"/>
  <c r="U2141" i="3"/>
  <c r="V2141" i="3"/>
  <c r="U2142" i="3"/>
  <c r="V2142" i="3"/>
  <c r="U2143" i="3"/>
  <c r="V2143" i="3"/>
  <c r="U2144" i="3"/>
  <c r="V2144" i="3"/>
  <c r="U2145" i="3"/>
  <c r="V2145" i="3"/>
  <c r="U2146" i="3"/>
  <c r="V2146" i="3"/>
  <c r="U2147" i="3"/>
  <c r="V2147" i="3"/>
  <c r="U2148" i="3"/>
  <c r="V2148" i="3"/>
  <c r="U2149" i="3"/>
  <c r="V2149" i="3"/>
  <c r="U2150" i="3"/>
  <c r="V2150" i="3"/>
  <c r="U2151" i="3"/>
  <c r="V2151" i="3"/>
  <c r="U2152" i="3"/>
  <c r="V2152" i="3"/>
  <c r="U2153" i="3"/>
  <c r="V2153" i="3"/>
  <c r="U2154" i="3"/>
  <c r="V2154" i="3"/>
  <c r="U2155" i="3"/>
  <c r="V2155" i="3"/>
  <c r="U2156" i="3"/>
  <c r="V2156" i="3"/>
  <c r="U2157" i="3"/>
  <c r="V2157" i="3"/>
  <c r="U2158" i="3"/>
  <c r="V2158" i="3"/>
  <c r="U2159" i="3"/>
  <c r="V2159" i="3"/>
  <c r="U2160" i="3"/>
  <c r="V2160" i="3"/>
  <c r="U2161" i="3"/>
  <c r="V2161" i="3"/>
  <c r="U2162" i="3"/>
  <c r="V2162" i="3"/>
  <c r="U2163" i="3"/>
  <c r="V2163" i="3"/>
  <c r="U2164" i="3"/>
  <c r="V2164" i="3"/>
  <c r="U2165" i="3"/>
  <c r="V2165" i="3"/>
  <c r="U2166" i="3"/>
  <c r="V2166" i="3"/>
  <c r="U2167" i="3"/>
  <c r="V2167" i="3"/>
  <c r="U2168" i="3"/>
  <c r="V2168" i="3"/>
  <c r="U2169" i="3"/>
  <c r="V2169" i="3"/>
  <c r="U2170" i="3"/>
  <c r="V2170" i="3"/>
  <c r="U2171" i="3"/>
  <c r="V2171" i="3"/>
  <c r="U2172" i="3"/>
  <c r="V2172" i="3"/>
  <c r="U2173" i="3"/>
  <c r="V2173" i="3"/>
  <c r="U2174" i="3"/>
  <c r="V2174" i="3"/>
  <c r="U2175" i="3"/>
  <c r="V2175" i="3"/>
  <c r="U2176" i="3"/>
  <c r="V2176" i="3"/>
  <c r="U2177" i="3"/>
  <c r="V2177" i="3"/>
  <c r="U2178" i="3"/>
  <c r="V2178" i="3"/>
  <c r="U2179" i="3"/>
  <c r="V2179" i="3"/>
  <c r="U2180" i="3"/>
  <c r="V2180" i="3"/>
  <c r="U2181" i="3"/>
  <c r="V2181" i="3"/>
  <c r="U2182" i="3"/>
  <c r="V2182" i="3"/>
  <c r="U2183" i="3"/>
  <c r="V2183" i="3"/>
  <c r="U2184" i="3"/>
  <c r="V2184" i="3"/>
  <c r="U2185" i="3"/>
  <c r="V2185" i="3"/>
  <c r="U2186" i="3"/>
  <c r="V2186" i="3"/>
  <c r="U2187" i="3"/>
  <c r="V2187" i="3"/>
  <c r="U2188" i="3"/>
  <c r="V2188" i="3"/>
  <c r="U2189" i="3"/>
  <c r="V2189" i="3"/>
  <c r="U2190" i="3"/>
  <c r="V2190" i="3"/>
  <c r="U2191" i="3"/>
  <c r="V2191" i="3"/>
  <c r="U2192" i="3"/>
  <c r="V2192" i="3"/>
  <c r="U2193" i="3"/>
  <c r="V2193" i="3"/>
  <c r="U2194" i="3"/>
  <c r="V2194" i="3"/>
  <c r="U2195" i="3"/>
  <c r="V2195" i="3"/>
  <c r="U2196" i="3"/>
  <c r="V2196" i="3"/>
  <c r="U2197" i="3"/>
  <c r="V2197" i="3"/>
  <c r="U2198" i="3"/>
  <c r="V2198" i="3"/>
  <c r="U2199" i="3"/>
  <c r="V2199" i="3"/>
  <c r="U2200" i="3"/>
  <c r="V2200" i="3"/>
  <c r="U2201" i="3"/>
  <c r="V2201" i="3"/>
  <c r="U2202" i="3"/>
  <c r="V2202" i="3"/>
  <c r="U2203" i="3"/>
  <c r="V2203" i="3"/>
  <c r="U2204" i="3"/>
  <c r="V2204" i="3"/>
  <c r="U2205" i="3"/>
  <c r="V2205" i="3"/>
  <c r="U2206" i="3"/>
  <c r="V2206" i="3"/>
  <c r="U2207" i="3"/>
  <c r="V2207" i="3"/>
  <c r="U2208" i="3"/>
  <c r="V2208" i="3"/>
  <c r="U2209" i="3"/>
  <c r="V2209" i="3"/>
  <c r="U2210" i="3"/>
  <c r="V2210" i="3"/>
  <c r="U2211" i="3"/>
  <c r="V2211" i="3"/>
  <c r="U2212" i="3"/>
  <c r="V2212" i="3"/>
  <c r="U2213" i="3"/>
  <c r="V2213" i="3"/>
  <c r="U2214" i="3"/>
  <c r="V2214" i="3"/>
  <c r="U2215" i="3"/>
  <c r="V2215" i="3"/>
  <c r="U2216" i="3"/>
  <c r="V2216" i="3"/>
  <c r="U2217" i="3"/>
  <c r="V2217" i="3"/>
  <c r="U2218" i="3"/>
  <c r="V2218" i="3"/>
  <c r="U2219" i="3"/>
  <c r="V2219" i="3"/>
  <c r="U2220" i="3"/>
  <c r="V2220" i="3"/>
  <c r="U2221" i="3"/>
  <c r="V2221" i="3"/>
  <c r="U2222" i="3"/>
  <c r="V2222" i="3"/>
  <c r="U2223" i="3"/>
  <c r="V2223" i="3"/>
  <c r="U2224" i="3"/>
  <c r="V2224" i="3"/>
  <c r="U2225" i="3"/>
  <c r="V2225" i="3"/>
  <c r="U2226" i="3"/>
  <c r="V2226" i="3"/>
  <c r="U2227" i="3"/>
  <c r="V2227" i="3"/>
  <c r="U2228" i="3"/>
  <c r="V2228" i="3"/>
  <c r="U2229" i="3"/>
  <c r="V2229" i="3"/>
  <c r="U2230" i="3"/>
  <c r="V2230" i="3"/>
  <c r="U2231" i="3"/>
  <c r="V2231" i="3"/>
  <c r="U2232" i="3"/>
  <c r="V2232" i="3"/>
  <c r="U2233" i="3"/>
  <c r="V2233" i="3"/>
  <c r="U2234" i="3"/>
  <c r="V2234" i="3"/>
  <c r="U2235" i="3"/>
  <c r="V2235" i="3"/>
  <c r="U2236" i="3"/>
  <c r="V2236" i="3"/>
  <c r="U2237" i="3"/>
  <c r="V2237" i="3"/>
  <c r="U2238" i="3"/>
  <c r="V2238" i="3"/>
  <c r="U2239" i="3"/>
  <c r="V2239" i="3"/>
  <c r="U2240" i="3"/>
  <c r="V2240" i="3"/>
  <c r="U2241" i="3"/>
  <c r="V2241" i="3"/>
  <c r="U2242" i="3"/>
  <c r="V2242" i="3"/>
  <c r="U2243" i="3"/>
  <c r="V2243" i="3"/>
  <c r="U2244" i="3"/>
  <c r="V2244" i="3"/>
  <c r="U2245" i="3"/>
  <c r="V2245" i="3"/>
  <c r="U2246" i="3"/>
  <c r="V2246" i="3"/>
  <c r="U2247" i="3"/>
  <c r="V2247" i="3"/>
  <c r="U2248" i="3"/>
  <c r="V2248" i="3"/>
  <c r="U2249" i="3"/>
  <c r="V2249" i="3"/>
  <c r="U2250" i="3"/>
  <c r="V2250" i="3"/>
  <c r="U2251" i="3"/>
  <c r="V2251" i="3"/>
  <c r="U2252" i="3"/>
  <c r="V2252" i="3"/>
  <c r="U2253" i="3"/>
  <c r="V2253" i="3"/>
  <c r="U2254" i="3"/>
  <c r="V2254" i="3"/>
  <c r="U2255" i="3"/>
  <c r="V2255" i="3"/>
  <c r="U2256" i="3"/>
  <c r="V2256" i="3"/>
  <c r="U2257" i="3"/>
  <c r="V2257" i="3"/>
  <c r="U2258" i="3"/>
  <c r="V2258" i="3"/>
  <c r="U2259" i="3"/>
  <c r="V2259" i="3"/>
  <c r="U2260" i="3"/>
  <c r="V2260" i="3"/>
  <c r="U2261" i="3"/>
  <c r="V2261" i="3"/>
  <c r="U2262" i="3"/>
  <c r="V2262" i="3"/>
  <c r="U2263" i="3"/>
  <c r="V2263" i="3"/>
  <c r="U2264" i="3"/>
  <c r="V2264" i="3"/>
  <c r="U2265" i="3"/>
  <c r="V2265" i="3"/>
  <c r="U2266" i="3"/>
  <c r="V2266" i="3"/>
  <c r="U2267" i="3"/>
  <c r="V2267" i="3"/>
  <c r="U2268" i="3"/>
  <c r="V2268" i="3"/>
  <c r="U2269" i="3"/>
  <c r="V2269" i="3"/>
  <c r="U2270" i="3"/>
  <c r="V2270" i="3"/>
  <c r="U2271" i="3"/>
  <c r="V2271" i="3"/>
  <c r="U2272" i="3"/>
  <c r="V2272" i="3"/>
  <c r="U2273" i="3"/>
  <c r="V2273" i="3"/>
  <c r="U2274" i="3"/>
  <c r="V2274" i="3"/>
  <c r="U2275" i="3"/>
  <c r="V2275" i="3"/>
  <c r="U2276" i="3"/>
  <c r="V2276" i="3"/>
  <c r="U2277" i="3"/>
  <c r="V2277" i="3"/>
  <c r="U2278" i="3"/>
  <c r="V2278" i="3"/>
  <c r="U2279" i="3"/>
  <c r="V2279" i="3"/>
  <c r="U2280" i="3"/>
  <c r="V2280" i="3"/>
  <c r="U2281" i="3"/>
  <c r="V2281" i="3"/>
  <c r="U2282" i="3"/>
  <c r="V2282" i="3"/>
  <c r="U2283" i="3"/>
  <c r="V2283" i="3"/>
  <c r="U2284" i="3"/>
  <c r="V2284" i="3"/>
  <c r="U2285" i="3"/>
  <c r="V2285" i="3"/>
  <c r="U2286" i="3"/>
  <c r="V2286" i="3"/>
  <c r="U2287" i="3"/>
  <c r="V2287" i="3"/>
  <c r="U2288" i="3"/>
  <c r="V2288" i="3"/>
  <c r="U2289" i="3"/>
  <c r="V2289" i="3"/>
  <c r="U2290" i="3"/>
  <c r="V2290" i="3"/>
  <c r="U2291" i="3"/>
  <c r="V2291" i="3"/>
  <c r="U2292" i="3"/>
  <c r="V2292" i="3"/>
  <c r="U2293" i="3"/>
  <c r="V2293" i="3"/>
  <c r="U2294" i="3"/>
  <c r="V2294" i="3"/>
  <c r="U2295" i="3"/>
  <c r="V2295" i="3"/>
  <c r="U2296" i="3"/>
  <c r="V2296" i="3"/>
  <c r="U2297" i="3"/>
  <c r="V2297" i="3"/>
  <c r="U2298" i="3"/>
  <c r="V2298" i="3"/>
  <c r="U2299" i="3"/>
  <c r="V2299" i="3"/>
  <c r="U2300" i="3"/>
  <c r="V2300" i="3"/>
  <c r="U2301" i="3"/>
  <c r="V2301" i="3"/>
  <c r="U2302" i="3"/>
  <c r="V2302" i="3"/>
  <c r="U2303" i="3"/>
  <c r="V2303" i="3"/>
  <c r="U2304" i="3"/>
  <c r="V2304" i="3"/>
  <c r="U2305" i="3"/>
  <c r="V2305" i="3"/>
  <c r="U2306" i="3"/>
  <c r="V2306" i="3"/>
  <c r="U2307" i="3"/>
  <c r="V2307" i="3"/>
  <c r="U2308" i="3"/>
  <c r="V2308" i="3"/>
  <c r="U2309" i="3"/>
  <c r="V2309" i="3"/>
  <c r="U2310" i="3"/>
  <c r="V2310" i="3"/>
  <c r="U2311" i="3"/>
  <c r="V2311" i="3"/>
  <c r="U2312" i="3"/>
  <c r="V2312" i="3"/>
  <c r="U2313" i="3"/>
  <c r="V2313" i="3"/>
  <c r="U2314" i="3"/>
  <c r="V2314" i="3"/>
  <c r="U2315" i="3"/>
  <c r="V2315" i="3"/>
  <c r="U2316" i="3"/>
  <c r="V2316" i="3"/>
  <c r="U2317" i="3"/>
  <c r="V2317" i="3"/>
  <c r="U2318" i="3"/>
  <c r="V2318" i="3"/>
  <c r="U2319" i="3"/>
  <c r="V2319" i="3"/>
  <c r="U2320" i="3"/>
  <c r="V2320" i="3"/>
  <c r="U2321" i="3"/>
  <c r="V2321" i="3"/>
  <c r="U2322" i="3"/>
  <c r="V2322" i="3"/>
  <c r="U2323" i="3"/>
  <c r="V2323" i="3"/>
  <c r="U2324" i="3"/>
  <c r="V2324" i="3"/>
  <c r="U2325" i="3"/>
  <c r="V2325" i="3"/>
  <c r="U2326" i="3"/>
  <c r="V2326" i="3"/>
  <c r="U2327" i="3"/>
  <c r="V2327" i="3"/>
  <c r="U2328" i="3"/>
  <c r="V2328" i="3"/>
  <c r="U2329" i="3"/>
  <c r="V2329" i="3"/>
  <c r="U2330" i="3"/>
  <c r="V2330" i="3"/>
  <c r="U2331" i="3"/>
  <c r="V2331" i="3"/>
  <c r="U2332" i="3"/>
  <c r="V2332" i="3"/>
  <c r="U2333" i="3"/>
  <c r="V2333" i="3"/>
  <c r="U2334" i="3"/>
  <c r="V2334" i="3"/>
  <c r="U2335" i="3"/>
  <c r="V2335" i="3"/>
  <c r="U2336" i="3"/>
  <c r="V2336" i="3"/>
  <c r="U2337" i="3"/>
  <c r="V2337" i="3"/>
  <c r="U2338" i="3"/>
  <c r="V2338" i="3"/>
  <c r="U2339" i="3"/>
  <c r="V2339" i="3"/>
  <c r="U2340" i="3"/>
  <c r="V2340" i="3"/>
  <c r="U2341" i="3"/>
  <c r="V2341" i="3"/>
  <c r="U2342" i="3"/>
  <c r="V2342" i="3"/>
  <c r="U2343" i="3"/>
  <c r="V2343" i="3"/>
  <c r="U2344" i="3"/>
  <c r="V2344" i="3"/>
  <c r="U2345" i="3"/>
  <c r="V2345" i="3"/>
  <c r="U2346" i="3"/>
  <c r="V2346" i="3"/>
  <c r="U2347" i="3"/>
  <c r="V2347" i="3"/>
  <c r="U2348" i="3"/>
  <c r="V2348" i="3"/>
  <c r="U2349" i="3"/>
  <c r="V2349" i="3"/>
  <c r="U2350" i="3"/>
  <c r="V2350" i="3"/>
  <c r="U2351" i="3"/>
  <c r="V2351" i="3"/>
  <c r="U2352" i="3"/>
  <c r="V2352" i="3"/>
  <c r="U2353" i="3"/>
  <c r="V2353" i="3"/>
  <c r="U2354" i="3"/>
  <c r="V2354" i="3"/>
  <c r="U2355" i="3"/>
  <c r="V2355" i="3"/>
  <c r="U2356" i="3"/>
  <c r="V2356" i="3"/>
  <c r="U2357" i="3"/>
  <c r="V2357" i="3"/>
  <c r="U2358" i="3"/>
  <c r="V2358" i="3"/>
  <c r="U2359" i="3"/>
  <c r="V2359" i="3"/>
  <c r="U2360" i="3"/>
  <c r="V2360" i="3"/>
  <c r="U2361" i="3"/>
  <c r="V2361" i="3"/>
  <c r="U2362" i="3"/>
  <c r="V2362" i="3"/>
  <c r="U2363" i="3"/>
  <c r="V2363" i="3"/>
  <c r="U2364" i="3"/>
  <c r="V2364" i="3"/>
  <c r="U2365" i="3"/>
  <c r="V2365" i="3"/>
  <c r="U2366" i="3"/>
  <c r="V2366" i="3"/>
  <c r="U2367" i="3"/>
  <c r="V2367" i="3"/>
  <c r="U2368" i="3"/>
  <c r="V2368" i="3"/>
  <c r="U2369" i="3"/>
  <c r="V2369" i="3"/>
  <c r="U2370" i="3"/>
  <c r="V2370" i="3"/>
  <c r="U2371" i="3"/>
  <c r="V2371" i="3"/>
  <c r="U2372" i="3"/>
  <c r="V2372" i="3"/>
  <c r="U2373" i="3"/>
  <c r="V2373" i="3"/>
  <c r="U2374" i="3"/>
  <c r="V2374" i="3"/>
  <c r="U2375" i="3"/>
  <c r="V2375" i="3"/>
  <c r="U2376" i="3"/>
  <c r="V2376" i="3"/>
  <c r="U2377" i="3"/>
  <c r="V2377" i="3"/>
  <c r="U2378" i="3"/>
  <c r="V2378" i="3"/>
  <c r="U2379" i="3"/>
  <c r="V2379" i="3"/>
  <c r="U2380" i="3"/>
  <c r="V2380" i="3"/>
  <c r="U2381" i="3"/>
  <c r="V2381" i="3"/>
  <c r="U2382" i="3"/>
  <c r="V2382" i="3"/>
  <c r="U2383" i="3"/>
  <c r="V2383" i="3"/>
  <c r="U2384" i="3"/>
  <c r="V2384" i="3"/>
  <c r="U2385" i="3"/>
  <c r="V2385" i="3"/>
  <c r="U2386" i="3"/>
  <c r="V2386" i="3"/>
  <c r="U2387" i="3"/>
  <c r="V2387" i="3"/>
  <c r="U2388" i="3"/>
  <c r="V2388" i="3"/>
  <c r="U2389" i="3"/>
  <c r="V2389" i="3"/>
  <c r="U2390" i="3"/>
  <c r="V2390" i="3"/>
  <c r="U2391" i="3"/>
  <c r="V2391" i="3"/>
  <c r="U2392" i="3"/>
  <c r="V2392" i="3"/>
  <c r="U2393" i="3"/>
  <c r="V2393" i="3"/>
  <c r="U2394" i="3"/>
  <c r="V2394" i="3"/>
  <c r="U2395" i="3"/>
  <c r="V2395" i="3"/>
  <c r="U2396" i="3"/>
  <c r="V2396" i="3"/>
  <c r="U2397" i="3"/>
  <c r="V2397" i="3"/>
  <c r="U2398" i="3"/>
  <c r="V2398" i="3"/>
  <c r="U2399" i="3"/>
  <c r="V2399" i="3"/>
  <c r="U2400" i="3"/>
  <c r="V2400" i="3"/>
  <c r="U2401" i="3"/>
  <c r="V2401" i="3"/>
  <c r="U2402" i="3"/>
  <c r="V2402" i="3"/>
  <c r="U2403" i="3"/>
  <c r="V2403" i="3"/>
  <c r="U2404" i="3"/>
  <c r="V2404" i="3"/>
  <c r="U2405" i="3"/>
  <c r="V2405" i="3"/>
  <c r="U2406" i="3"/>
  <c r="V2406" i="3"/>
  <c r="U2407" i="3"/>
  <c r="V2407" i="3"/>
  <c r="U2408" i="3"/>
  <c r="V2408" i="3"/>
  <c r="U2409" i="3"/>
  <c r="V2409" i="3"/>
  <c r="U2410" i="3"/>
  <c r="V2410" i="3"/>
  <c r="U2411" i="3"/>
  <c r="V2411" i="3"/>
  <c r="U2412" i="3"/>
  <c r="V2412" i="3"/>
  <c r="U2413" i="3"/>
  <c r="V2413" i="3"/>
  <c r="U2414" i="3"/>
  <c r="V2414" i="3"/>
  <c r="U2415" i="3"/>
  <c r="V2415" i="3"/>
  <c r="U2416" i="3"/>
  <c r="V2416" i="3"/>
  <c r="U2417" i="3"/>
  <c r="V2417" i="3"/>
  <c r="U2418" i="3"/>
  <c r="V2418" i="3"/>
  <c r="U2419" i="3"/>
  <c r="V2419" i="3"/>
  <c r="U2420" i="3"/>
  <c r="V2420" i="3"/>
  <c r="U2421" i="3"/>
  <c r="V2421" i="3"/>
  <c r="U2422" i="3"/>
  <c r="V2422" i="3"/>
  <c r="U2423" i="3"/>
  <c r="V2423" i="3"/>
  <c r="U2424" i="3"/>
  <c r="V2424" i="3"/>
  <c r="U2425" i="3"/>
  <c r="V2425" i="3"/>
  <c r="U2426" i="3"/>
  <c r="V2426" i="3"/>
  <c r="U2427" i="3"/>
  <c r="V2427" i="3"/>
  <c r="U2428" i="3"/>
  <c r="V2428" i="3"/>
  <c r="U2429" i="3"/>
  <c r="V2429" i="3"/>
  <c r="U2430" i="3"/>
  <c r="V2430" i="3"/>
  <c r="U2431" i="3"/>
  <c r="V2431" i="3"/>
  <c r="U2432" i="3"/>
  <c r="V2432" i="3"/>
  <c r="U2433" i="3"/>
  <c r="V2433" i="3"/>
  <c r="U2434" i="3"/>
  <c r="V2434" i="3"/>
  <c r="U2435" i="3"/>
  <c r="V2435" i="3"/>
  <c r="U2436" i="3"/>
  <c r="V2436" i="3"/>
  <c r="U2437" i="3"/>
  <c r="V2437" i="3"/>
  <c r="U2438" i="3"/>
  <c r="V2438" i="3"/>
  <c r="U2439" i="3"/>
  <c r="V2439" i="3"/>
  <c r="U2440" i="3"/>
  <c r="V2440" i="3"/>
  <c r="U2441" i="3"/>
  <c r="V2441" i="3"/>
  <c r="U2442" i="3"/>
  <c r="V2442" i="3"/>
  <c r="U2443" i="3"/>
  <c r="V2443" i="3"/>
  <c r="U2444" i="3"/>
  <c r="V2444" i="3"/>
  <c r="U2445" i="3"/>
  <c r="V2445" i="3"/>
  <c r="U2446" i="3"/>
  <c r="V2446" i="3"/>
  <c r="U2447" i="3"/>
  <c r="V2447" i="3"/>
  <c r="U2448" i="3"/>
  <c r="V2448" i="3"/>
  <c r="U2449" i="3"/>
  <c r="V2449" i="3"/>
  <c r="U2450" i="3"/>
  <c r="V2450" i="3"/>
  <c r="U2451" i="3"/>
  <c r="V2451" i="3"/>
  <c r="U2452" i="3"/>
  <c r="V2452" i="3"/>
  <c r="U2453" i="3"/>
  <c r="V2453" i="3"/>
  <c r="U2454" i="3"/>
  <c r="V2454" i="3"/>
  <c r="U2455" i="3"/>
  <c r="V2455" i="3"/>
  <c r="U2456" i="3"/>
  <c r="V2456" i="3"/>
  <c r="U2457" i="3"/>
  <c r="V2457" i="3"/>
  <c r="U2458" i="3"/>
  <c r="V2458" i="3"/>
  <c r="U2459" i="3"/>
  <c r="V2459" i="3"/>
  <c r="U2460" i="3"/>
  <c r="V2460" i="3"/>
  <c r="U2461" i="3"/>
  <c r="V2461" i="3"/>
  <c r="U2462" i="3"/>
  <c r="V2462" i="3"/>
  <c r="U2463" i="3"/>
  <c r="V2463" i="3"/>
  <c r="U2464" i="3"/>
  <c r="V2464" i="3"/>
  <c r="U2465" i="3"/>
  <c r="V2465" i="3"/>
  <c r="U2466" i="3"/>
  <c r="V2466" i="3"/>
  <c r="U2467" i="3"/>
  <c r="V2467" i="3"/>
  <c r="U2468" i="3"/>
  <c r="V2468" i="3"/>
  <c r="U2469" i="3"/>
  <c r="V2469" i="3"/>
  <c r="U2470" i="3"/>
  <c r="V2470" i="3"/>
  <c r="U2471" i="3"/>
  <c r="V2471" i="3"/>
  <c r="U2472" i="3"/>
  <c r="V2472" i="3"/>
  <c r="U2473" i="3"/>
  <c r="V2473" i="3"/>
  <c r="U2474" i="3"/>
  <c r="V2474" i="3"/>
  <c r="U2475" i="3"/>
  <c r="V2475" i="3"/>
  <c r="U2476" i="3"/>
  <c r="V2476" i="3"/>
  <c r="U2477" i="3"/>
  <c r="V2477" i="3"/>
  <c r="U2478" i="3"/>
  <c r="V2478" i="3"/>
  <c r="U2479" i="3"/>
  <c r="V2479" i="3"/>
  <c r="U2480" i="3"/>
  <c r="V2480" i="3"/>
  <c r="U2481" i="3"/>
  <c r="V2481" i="3"/>
  <c r="U2482" i="3"/>
  <c r="V2482" i="3"/>
  <c r="U2483" i="3"/>
  <c r="V2483" i="3"/>
  <c r="U2484" i="3"/>
  <c r="V2484" i="3"/>
  <c r="U2485" i="3"/>
  <c r="V2485" i="3"/>
  <c r="U2486" i="3"/>
  <c r="V2486" i="3"/>
  <c r="U2487" i="3"/>
  <c r="V2487" i="3"/>
  <c r="U2488" i="3"/>
  <c r="V2488" i="3"/>
  <c r="U2489" i="3"/>
  <c r="V2489" i="3"/>
  <c r="U2490" i="3"/>
  <c r="V2490" i="3"/>
  <c r="U2491" i="3"/>
  <c r="V2491" i="3"/>
  <c r="U2492" i="3"/>
  <c r="V2492" i="3"/>
  <c r="U2493" i="3"/>
  <c r="V2493" i="3"/>
  <c r="U2494" i="3"/>
  <c r="V2494" i="3"/>
  <c r="U2495" i="3"/>
  <c r="V2495" i="3"/>
  <c r="U2496" i="3"/>
  <c r="V2496" i="3"/>
  <c r="U2497" i="3"/>
  <c r="V2497" i="3"/>
  <c r="U2498" i="3"/>
  <c r="V2498" i="3"/>
  <c r="U2499" i="3"/>
  <c r="V2499" i="3"/>
  <c r="U2500" i="3"/>
  <c r="V2500" i="3"/>
  <c r="U2501" i="3"/>
  <c r="V2501" i="3"/>
  <c r="U2502" i="3"/>
  <c r="V2502" i="3"/>
  <c r="U2503" i="3"/>
  <c r="V2503" i="3"/>
  <c r="U2504" i="3"/>
  <c r="V2504" i="3"/>
  <c r="U2505" i="3"/>
  <c r="V2505" i="3"/>
  <c r="U2506" i="3"/>
  <c r="V2506" i="3"/>
  <c r="U2507" i="3"/>
  <c r="V2507" i="3"/>
  <c r="U2508" i="3"/>
  <c r="V2508" i="3"/>
  <c r="U2509" i="3"/>
  <c r="V2509" i="3"/>
  <c r="U2510" i="3"/>
  <c r="V2510" i="3"/>
  <c r="U2511" i="3"/>
  <c r="V2511" i="3"/>
  <c r="U2512" i="3"/>
  <c r="V2512" i="3"/>
  <c r="U2513" i="3"/>
  <c r="V2513" i="3"/>
  <c r="U2514" i="3"/>
  <c r="V2514" i="3"/>
  <c r="U2515" i="3"/>
  <c r="V2515" i="3"/>
  <c r="U2516" i="3"/>
  <c r="V2516" i="3"/>
  <c r="U2517" i="3"/>
  <c r="V2517" i="3"/>
  <c r="U2518" i="3"/>
  <c r="V2518" i="3"/>
  <c r="U2519" i="3"/>
  <c r="V2519" i="3"/>
  <c r="U2520" i="3"/>
  <c r="V2520" i="3"/>
  <c r="U2521" i="3"/>
  <c r="V2521" i="3"/>
  <c r="U2522" i="3"/>
  <c r="V2522" i="3"/>
  <c r="U2523" i="3"/>
  <c r="V2523" i="3"/>
  <c r="U2524" i="3"/>
  <c r="V2524" i="3"/>
  <c r="U2525" i="3"/>
  <c r="V2525" i="3"/>
  <c r="U2526" i="3"/>
  <c r="V2526" i="3"/>
  <c r="U2527" i="3"/>
  <c r="V2527" i="3"/>
  <c r="U2528" i="3"/>
  <c r="V2528" i="3"/>
  <c r="U2529" i="3"/>
  <c r="V2529" i="3"/>
  <c r="U2530" i="3"/>
  <c r="V2530" i="3"/>
  <c r="U2531" i="3"/>
  <c r="V2531" i="3"/>
  <c r="U2532" i="3"/>
  <c r="V2532" i="3"/>
  <c r="U2533" i="3"/>
  <c r="V2533" i="3"/>
  <c r="U2534" i="3"/>
  <c r="V2534" i="3"/>
  <c r="U2535" i="3"/>
  <c r="V2535" i="3"/>
  <c r="U2536" i="3"/>
  <c r="V2536" i="3"/>
  <c r="U2537" i="3"/>
  <c r="V2537" i="3"/>
  <c r="U2538" i="3"/>
  <c r="V2538" i="3"/>
  <c r="U2539" i="3"/>
  <c r="V2539" i="3"/>
  <c r="U2540" i="3"/>
  <c r="V2540" i="3"/>
  <c r="U2541" i="3"/>
  <c r="V2541" i="3"/>
  <c r="U2542" i="3"/>
  <c r="V2542" i="3"/>
  <c r="U2543" i="3"/>
  <c r="V2543" i="3"/>
  <c r="U2544" i="3"/>
  <c r="V2544" i="3"/>
  <c r="U2545" i="3"/>
  <c r="V2545" i="3"/>
  <c r="U2546" i="3"/>
  <c r="V2546" i="3"/>
  <c r="U2547" i="3"/>
  <c r="V2547" i="3"/>
  <c r="U2548" i="3"/>
  <c r="V2548" i="3"/>
  <c r="U2549" i="3"/>
  <c r="V2549" i="3"/>
  <c r="U2550" i="3"/>
  <c r="V2550" i="3"/>
  <c r="U2551" i="3"/>
  <c r="V2551" i="3"/>
  <c r="U2552" i="3"/>
  <c r="V2552" i="3"/>
  <c r="U2553" i="3"/>
  <c r="V2553" i="3"/>
  <c r="U2554" i="3"/>
  <c r="V2554" i="3"/>
  <c r="U2555" i="3"/>
  <c r="V2555" i="3"/>
  <c r="U2556" i="3"/>
  <c r="V2556" i="3"/>
  <c r="U2557" i="3"/>
  <c r="V2557" i="3"/>
  <c r="U2558" i="3"/>
  <c r="V2558" i="3"/>
  <c r="U2559" i="3"/>
  <c r="V2559" i="3"/>
  <c r="U2560" i="3"/>
  <c r="V2560" i="3"/>
  <c r="U2561" i="3"/>
  <c r="V2561" i="3"/>
  <c r="U2562" i="3"/>
  <c r="V2562" i="3"/>
  <c r="U2563" i="3"/>
  <c r="V2563" i="3"/>
  <c r="U2564" i="3"/>
  <c r="V2564" i="3"/>
  <c r="U2565" i="3"/>
  <c r="V2565" i="3"/>
  <c r="U2566" i="3"/>
  <c r="V2566" i="3"/>
  <c r="U2567" i="3"/>
  <c r="V2567" i="3"/>
  <c r="U2568" i="3"/>
  <c r="V2568" i="3"/>
  <c r="U2569" i="3"/>
  <c r="V2569" i="3"/>
  <c r="U2570" i="3"/>
  <c r="V2570" i="3"/>
  <c r="U2571" i="3"/>
  <c r="V2571" i="3"/>
  <c r="U2572" i="3"/>
  <c r="V2572" i="3"/>
  <c r="U2573" i="3"/>
  <c r="V2573" i="3"/>
  <c r="U2574" i="3"/>
  <c r="V2574" i="3"/>
  <c r="U2575" i="3"/>
  <c r="V2575" i="3"/>
  <c r="U2576" i="3"/>
  <c r="V2576" i="3"/>
  <c r="U2577" i="3"/>
  <c r="V2577" i="3"/>
  <c r="U2578" i="3"/>
  <c r="V2578" i="3"/>
  <c r="U2579" i="3"/>
  <c r="V2579" i="3"/>
  <c r="U2580" i="3"/>
  <c r="V2580" i="3"/>
  <c r="U2581" i="3"/>
  <c r="V2581" i="3"/>
  <c r="U2582" i="3"/>
  <c r="V2582" i="3"/>
  <c r="U2583" i="3"/>
  <c r="V2583" i="3"/>
  <c r="U2584" i="3"/>
  <c r="V2584" i="3"/>
  <c r="U2585" i="3"/>
  <c r="V2585" i="3"/>
  <c r="U2586" i="3"/>
  <c r="V2586" i="3"/>
  <c r="U2587" i="3"/>
  <c r="V2587" i="3"/>
  <c r="U2588" i="3"/>
  <c r="V2588" i="3"/>
  <c r="U2589" i="3"/>
  <c r="V2589" i="3"/>
  <c r="U2590" i="3"/>
  <c r="V2590" i="3"/>
  <c r="U2591" i="3"/>
  <c r="V2591" i="3"/>
  <c r="U2592" i="3"/>
  <c r="V2592" i="3"/>
  <c r="U2593" i="3"/>
  <c r="V2593" i="3"/>
  <c r="U2594" i="3"/>
  <c r="V2594" i="3"/>
  <c r="U2595" i="3"/>
  <c r="V2595" i="3"/>
  <c r="U2596" i="3"/>
  <c r="V2596" i="3"/>
  <c r="U2597" i="3"/>
  <c r="V2597" i="3"/>
  <c r="U2598" i="3"/>
  <c r="V2598" i="3"/>
  <c r="U2599" i="3"/>
  <c r="V2599" i="3"/>
  <c r="U2600" i="3"/>
  <c r="V2600" i="3"/>
  <c r="U2601" i="3"/>
  <c r="V2601" i="3"/>
  <c r="U2602" i="3"/>
  <c r="V2602" i="3"/>
  <c r="U2603" i="3"/>
  <c r="V2603" i="3"/>
  <c r="U2604" i="3"/>
  <c r="V2604" i="3"/>
  <c r="U2605" i="3"/>
  <c r="V2605" i="3"/>
  <c r="U2606" i="3"/>
  <c r="V2606" i="3"/>
  <c r="U2607" i="3"/>
  <c r="V2607" i="3"/>
  <c r="U2608" i="3"/>
  <c r="V2608" i="3"/>
  <c r="U2609" i="3"/>
  <c r="V2609" i="3"/>
  <c r="U2610" i="3"/>
  <c r="V2610" i="3"/>
  <c r="U2611" i="3"/>
  <c r="V2611" i="3"/>
  <c r="U2612" i="3"/>
  <c r="V2612" i="3"/>
  <c r="U2613" i="3"/>
  <c r="V2613" i="3"/>
  <c r="U2614" i="3"/>
  <c r="V2614" i="3"/>
  <c r="U2615" i="3"/>
  <c r="V2615" i="3"/>
  <c r="U2616" i="3"/>
  <c r="V2616" i="3"/>
  <c r="U2617" i="3"/>
  <c r="V2617" i="3"/>
  <c r="U2618" i="3"/>
  <c r="V2618" i="3"/>
  <c r="U2619" i="3"/>
  <c r="V2619" i="3"/>
  <c r="U2620" i="3"/>
  <c r="V2620" i="3"/>
  <c r="U2621" i="3"/>
  <c r="V2621" i="3"/>
  <c r="U2622" i="3"/>
  <c r="V2622" i="3"/>
  <c r="U2623" i="3"/>
  <c r="V2623" i="3"/>
  <c r="U2624" i="3"/>
  <c r="V2624" i="3"/>
  <c r="U2625" i="3"/>
  <c r="V2625" i="3"/>
  <c r="U2626" i="3"/>
  <c r="V2626" i="3"/>
  <c r="U2627" i="3"/>
  <c r="V2627" i="3"/>
  <c r="U2628" i="3"/>
  <c r="V2628" i="3"/>
  <c r="U2629" i="3"/>
  <c r="V2629" i="3"/>
  <c r="U2630" i="3"/>
  <c r="V2630" i="3"/>
  <c r="U2631" i="3"/>
  <c r="V2631" i="3"/>
  <c r="U2632" i="3"/>
  <c r="V2632" i="3"/>
  <c r="U2633" i="3"/>
  <c r="V2633" i="3"/>
  <c r="U2634" i="3"/>
  <c r="V2634" i="3"/>
  <c r="U2635" i="3"/>
  <c r="V2635" i="3"/>
  <c r="U2636" i="3"/>
  <c r="V2636" i="3"/>
  <c r="U2637" i="3"/>
  <c r="V2637" i="3"/>
  <c r="U2638" i="3"/>
  <c r="V2638" i="3"/>
  <c r="U2639" i="3"/>
  <c r="V2639" i="3"/>
  <c r="U2640" i="3"/>
  <c r="V2640" i="3"/>
  <c r="U2641" i="3"/>
  <c r="V2641" i="3"/>
  <c r="U2642" i="3"/>
  <c r="V2642" i="3"/>
  <c r="U2643" i="3"/>
  <c r="V2643" i="3"/>
  <c r="U2644" i="3"/>
  <c r="V2644" i="3"/>
  <c r="U2645" i="3"/>
  <c r="V2645" i="3"/>
  <c r="U2646" i="3"/>
  <c r="V2646" i="3"/>
  <c r="U2647" i="3"/>
  <c r="V2647" i="3"/>
  <c r="U2648" i="3"/>
  <c r="V2648" i="3"/>
  <c r="U2649" i="3"/>
  <c r="V2649" i="3"/>
  <c r="U2650" i="3"/>
  <c r="V2650" i="3"/>
  <c r="U2651" i="3"/>
  <c r="V2651" i="3"/>
  <c r="U2652" i="3"/>
  <c r="V2652" i="3"/>
  <c r="U2653" i="3"/>
  <c r="V2653" i="3"/>
  <c r="U2654" i="3"/>
  <c r="V2654" i="3"/>
  <c r="U2655" i="3"/>
  <c r="V2655" i="3"/>
  <c r="U2656" i="3"/>
  <c r="V2656" i="3"/>
  <c r="U2657" i="3"/>
  <c r="V2657" i="3"/>
  <c r="U2658" i="3"/>
  <c r="V2658" i="3"/>
  <c r="U2659" i="3"/>
  <c r="V2659" i="3"/>
  <c r="U2660" i="3"/>
  <c r="V2660" i="3"/>
  <c r="U2661" i="3"/>
  <c r="V2661" i="3"/>
  <c r="U2662" i="3"/>
  <c r="V2662" i="3"/>
  <c r="U2663" i="3"/>
  <c r="V2663" i="3"/>
  <c r="U2664" i="3"/>
  <c r="V2664" i="3"/>
  <c r="U2665" i="3"/>
  <c r="V2665" i="3"/>
  <c r="U2666" i="3"/>
  <c r="V2666" i="3"/>
  <c r="U2667" i="3"/>
  <c r="V2667" i="3"/>
  <c r="U2668" i="3"/>
  <c r="V2668" i="3"/>
  <c r="U2669" i="3"/>
  <c r="V2669" i="3"/>
  <c r="U2670" i="3"/>
  <c r="V2670" i="3"/>
  <c r="U2671" i="3"/>
  <c r="V2671" i="3"/>
  <c r="U2672" i="3"/>
  <c r="V2672" i="3"/>
  <c r="U2673" i="3"/>
  <c r="V2673" i="3"/>
  <c r="U2674" i="3"/>
  <c r="V2674" i="3"/>
  <c r="U2675" i="3"/>
  <c r="V2675" i="3"/>
  <c r="U2676" i="3"/>
  <c r="V2676" i="3"/>
  <c r="U2677" i="3"/>
  <c r="V2677" i="3"/>
  <c r="U2678" i="3"/>
  <c r="V2678" i="3"/>
  <c r="U2679" i="3"/>
  <c r="V2679" i="3"/>
  <c r="U2680" i="3"/>
  <c r="V2680" i="3"/>
  <c r="U2681" i="3"/>
  <c r="V2681" i="3"/>
  <c r="U2682" i="3"/>
  <c r="V2682" i="3"/>
  <c r="U2683" i="3"/>
  <c r="V2683" i="3"/>
  <c r="U2684" i="3"/>
  <c r="V2684" i="3"/>
  <c r="U2685" i="3"/>
  <c r="V2685" i="3"/>
  <c r="U2686" i="3"/>
  <c r="V2686" i="3"/>
  <c r="U2687" i="3"/>
  <c r="V2687" i="3"/>
  <c r="U2688" i="3"/>
  <c r="V2688" i="3"/>
  <c r="U2689" i="3"/>
  <c r="V2689" i="3"/>
  <c r="U2690" i="3"/>
  <c r="V2690" i="3"/>
  <c r="U2691" i="3"/>
  <c r="V2691" i="3"/>
  <c r="U2692" i="3"/>
  <c r="V2692" i="3"/>
  <c r="U2693" i="3"/>
  <c r="V2693" i="3"/>
  <c r="U2694" i="3"/>
  <c r="V2694" i="3"/>
  <c r="U2695" i="3"/>
  <c r="V2695" i="3"/>
  <c r="U2696" i="3"/>
  <c r="V2696" i="3"/>
  <c r="U2697" i="3"/>
  <c r="V2697" i="3"/>
  <c r="U2698" i="3"/>
  <c r="V2698" i="3"/>
  <c r="U2699" i="3"/>
  <c r="V2699" i="3"/>
  <c r="U2700" i="3"/>
  <c r="V2700" i="3"/>
  <c r="U2701" i="3"/>
  <c r="V2701" i="3"/>
  <c r="U2702" i="3"/>
  <c r="V2702" i="3"/>
  <c r="U2703" i="3"/>
  <c r="V2703" i="3"/>
  <c r="U2704" i="3"/>
  <c r="V2704" i="3"/>
  <c r="U2705" i="3"/>
  <c r="V2705" i="3"/>
  <c r="U2706" i="3"/>
  <c r="V2706" i="3"/>
  <c r="U2707" i="3"/>
  <c r="V2707" i="3"/>
  <c r="U2708" i="3"/>
  <c r="V2708" i="3"/>
  <c r="U2709" i="3"/>
  <c r="V2709" i="3"/>
  <c r="U2710" i="3"/>
  <c r="V2710" i="3"/>
  <c r="U2711" i="3"/>
  <c r="V2711" i="3"/>
  <c r="U2712" i="3"/>
  <c r="V2712" i="3"/>
  <c r="U2713" i="3"/>
  <c r="V2713" i="3"/>
  <c r="U2714" i="3"/>
  <c r="V2714" i="3"/>
  <c r="U2715" i="3"/>
  <c r="V2715" i="3"/>
  <c r="U2716" i="3"/>
  <c r="V2716" i="3"/>
  <c r="U2717" i="3"/>
  <c r="V2717" i="3"/>
  <c r="U2718" i="3"/>
  <c r="V2718" i="3"/>
  <c r="U2719" i="3"/>
  <c r="V2719" i="3"/>
  <c r="U2720" i="3"/>
  <c r="V2720" i="3"/>
  <c r="U2721" i="3"/>
  <c r="V2721" i="3"/>
  <c r="U2722" i="3"/>
  <c r="V2722" i="3"/>
  <c r="U2723" i="3"/>
  <c r="V2723" i="3"/>
  <c r="U2724" i="3"/>
  <c r="V2724" i="3"/>
  <c r="U2725" i="3"/>
  <c r="V2725" i="3"/>
  <c r="U2726" i="3"/>
  <c r="V2726" i="3"/>
  <c r="U2727" i="3"/>
  <c r="V2727" i="3"/>
  <c r="U2728" i="3"/>
  <c r="V2728" i="3"/>
  <c r="U2729" i="3"/>
  <c r="V2729" i="3"/>
  <c r="U2730" i="3"/>
  <c r="V2730" i="3"/>
  <c r="U2731" i="3"/>
  <c r="V2731" i="3"/>
  <c r="U2732" i="3"/>
  <c r="V2732" i="3"/>
  <c r="U2733" i="3"/>
  <c r="V2733" i="3"/>
  <c r="U2734" i="3"/>
  <c r="V2734" i="3"/>
  <c r="U2735" i="3"/>
  <c r="V2735" i="3"/>
  <c r="U2736" i="3"/>
  <c r="V2736" i="3"/>
  <c r="U2737" i="3"/>
  <c r="V2737" i="3"/>
  <c r="U2738" i="3"/>
  <c r="V2738" i="3"/>
  <c r="U2739" i="3"/>
  <c r="V2739" i="3"/>
  <c r="U2740" i="3"/>
  <c r="V2740" i="3"/>
  <c r="U2741" i="3"/>
  <c r="V2741" i="3"/>
  <c r="U2742" i="3"/>
  <c r="V2742" i="3"/>
  <c r="U2743" i="3"/>
  <c r="V2743" i="3"/>
  <c r="U2744" i="3"/>
  <c r="V2744" i="3"/>
  <c r="U2745" i="3"/>
  <c r="V2745" i="3"/>
  <c r="U2746" i="3"/>
  <c r="V2746" i="3"/>
  <c r="U2747" i="3"/>
  <c r="V2747" i="3"/>
  <c r="U2748" i="3"/>
  <c r="V2748" i="3"/>
  <c r="U2749" i="3"/>
  <c r="V2749" i="3"/>
  <c r="U2750" i="3"/>
  <c r="V2750" i="3"/>
  <c r="U2751" i="3"/>
  <c r="V2751" i="3"/>
  <c r="U2752" i="3"/>
  <c r="V2752" i="3"/>
  <c r="U2753" i="3"/>
  <c r="V2753" i="3"/>
  <c r="U2754" i="3"/>
  <c r="V2754" i="3"/>
  <c r="U2755" i="3"/>
  <c r="V2755" i="3"/>
  <c r="U2756" i="3"/>
  <c r="V2756" i="3"/>
  <c r="U2757" i="3"/>
  <c r="V2757" i="3"/>
  <c r="U2758" i="3"/>
  <c r="V2758" i="3"/>
  <c r="U2759" i="3"/>
  <c r="V2759" i="3"/>
  <c r="U2760" i="3"/>
  <c r="V2760" i="3"/>
  <c r="U2761" i="3"/>
  <c r="V2761" i="3"/>
  <c r="U2762" i="3"/>
  <c r="V2762" i="3"/>
  <c r="U2763" i="3"/>
  <c r="V2763" i="3"/>
  <c r="U2764" i="3"/>
  <c r="V2764" i="3"/>
  <c r="U2765" i="3"/>
  <c r="V2765" i="3"/>
  <c r="U2766" i="3"/>
  <c r="V2766" i="3"/>
  <c r="U2767" i="3"/>
  <c r="V2767" i="3"/>
  <c r="U2768" i="3"/>
  <c r="V2768" i="3"/>
  <c r="U2769" i="3"/>
  <c r="V2769" i="3"/>
  <c r="U2770" i="3"/>
  <c r="V2770" i="3"/>
  <c r="U2771" i="3"/>
  <c r="V2771" i="3"/>
  <c r="U2772" i="3"/>
  <c r="V2772" i="3"/>
  <c r="U2773" i="3"/>
  <c r="V2773" i="3"/>
  <c r="U2774" i="3"/>
  <c r="V2774" i="3"/>
  <c r="U2775" i="3"/>
  <c r="V2775" i="3"/>
  <c r="U2776" i="3"/>
  <c r="V2776" i="3"/>
  <c r="U2777" i="3"/>
  <c r="V2777" i="3"/>
  <c r="U2778" i="3"/>
  <c r="V2778" i="3"/>
  <c r="U2779" i="3"/>
  <c r="V2779" i="3"/>
  <c r="U2780" i="3"/>
  <c r="V2780" i="3"/>
  <c r="U2781" i="3"/>
  <c r="V2781" i="3"/>
  <c r="U2782" i="3"/>
  <c r="V2782" i="3"/>
  <c r="U2783" i="3"/>
  <c r="V2783" i="3"/>
  <c r="U2784" i="3"/>
  <c r="V2784" i="3"/>
  <c r="U2785" i="3"/>
  <c r="V2785" i="3"/>
  <c r="U2786" i="3"/>
  <c r="V2786" i="3"/>
  <c r="U2787" i="3"/>
  <c r="V2787" i="3"/>
  <c r="U2788" i="3"/>
  <c r="V2788" i="3"/>
  <c r="U2789" i="3"/>
  <c r="V2789" i="3"/>
  <c r="U2790" i="3"/>
  <c r="V2790" i="3"/>
  <c r="U2791" i="3"/>
  <c r="V2791" i="3"/>
  <c r="U2792" i="3"/>
  <c r="V2792" i="3"/>
  <c r="U2793" i="3"/>
  <c r="V2793" i="3"/>
  <c r="U2794" i="3"/>
  <c r="V2794" i="3"/>
  <c r="U2795" i="3"/>
  <c r="V2795" i="3"/>
  <c r="U2796" i="3"/>
  <c r="V2796" i="3"/>
  <c r="U2797" i="3"/>
  <c r="V2797" i="3"/>
  <c r="U2798" i="3"/>
  <c r="V2798" i="3"/>
  <c r="U2799" i="3"/>
  <c r="V2799" i="3"/>
  <c r="U2800" i="3"/>
  <c r="V2800" i="3"/>
  <c r="U2801" i="3"/>
  <c r="V2801" i="3"/>
  <c r="U2802" i="3"/>
  <c r="V2802" i="3"/>
  <c r="U2803" i="3"/>
  <c r="V2803" i="3"/>
  <c r="U2804" i="3"/>
  <c r="V2804" i="3"/>
  <c r="U2805" i="3"/>
  <c r="V2805" i="3"/>
  <c r="U2806" i="3"/>
  <c r="V2806" i="3"/>
  <c r="U2807" i="3"/>
  <c r="V2807" i="3"/>
  <c r="U2808" i="3"/>
  <c r="V2808" i="3"/>
  <c r="U2809" i="3"/>
  <c r="V2809" i="3"/>
  <c r="U2810" i="3"/>
  <c r="V2810" i="3"/>
  <c r="U2811" i="3"/>
  <c r="V2811" i="3"/>
  <c r="U2812" i="3"/>
  <c r="V2812" i="3"/>
  <c r="U2813" i="3"/>
  <c r="V2813" i="3"/>
  <c r="U2814" i="3"/>
  <c r="V2814" i="3"/>
  <c r="U2815" i="3"/>
  <c r="V2815" i="3"/>
  <c r="U2816" i="3"/>
  <c r="V2816" i="3"/>
  <c r="U2817" i="3"/>
  <c r="V2817" i="3"/>
  <c r="U2818" i="3"/>
  <c r="V2818" i="3"/>
  <c r="U2819" i="3"/>
  <c r="V2819" i="3"/>
  <c r="U2820" i="3"/>
  <c r="V2820" i="3"/>
  <c r="U2821" i="3"/>
  <c r="V2821" i="3"/>
  <c r="U2822" i="3"/>
  <c r="V2822" i="3"/>
  <c r="U2823" i="3"/>
  <c r="V2823" i="3"/>
  <c r="U2824" i="3"/>
  <c r="V2824" i="3"/>
  <c r="U2825" i="3"/>
  <c r="V2825" i="3"/>
  <c r="U2826" i="3"/>
  <c r="V2826" i="3"/>
  <c r="U2827" i="3"/>
  <c r="V2827" i="3"/>
  <c r="U2828" i="3"/>
  <c r="V2828" i="3"/>
  <c r="U2829" i="3"/>
  <c r="V2829" i="3"/>
  <c r="U2830" i="3"/>
  <c r="V2830" i="3"/>
  <c r="U2831" i="3"/>
  <c r="V2831" i="3"/>
  <c r="U2832" i="3"/>
  <c r="V2832" i="3"/>
  <c r="U2833" i="3"/>
  <c r="V2833" i="3"/>
  <c r="U2834" i="3"/>
  <c r="V2834" i="3"/>
  <c r="U2835" i="3"/>
  <c r="V2835" i="3"/>
  <c r="U2836" i="3"/>
  <c r="V2836" i="3"/>
  <c r="U2837" i="3"/>
  <c r="V2837" i="3"/>
  <c r="U2838" i="3"/>
  <c r="V2838" i="3"/>
  <c r="U2839" i="3"/>
  <c r="V2839" i="3"/>
  <c r="U2840" i="3"/>
  <c r="V2840" i="3"/>
  <c r="U2841" i="3"/>
  <c r="V2841" i="3"/>
  <c r="U2842" i="3"/>
  <c r="V2842" i="3"/>
  <c r="U2843" i="3"/>
  <c r="V2843" i="3"/>
  <c r="U2844" i="3"/>
  <c r="V2844" i="3"/>
  <c r="U2845" i="3"/>
  <c r="V2845" i="3"/>
  <c r="U2846" i="3"/>
  <c r="V2846" i="3"/>
  <c r="U2847" i="3"/>
  <c r="V2847" i="3"/>
  <c r="U2848" i="3"/>
  <c r="V2848" i="3"/>
  <c r="U2849" i="3"/>
  <c r="V2849" i="3"/>
  <c r="U2850" i="3"/>
  <c r="V2850" i="3"/>
  <c r="U2851" i="3"/>
  <c r="V2851" i="3"/>
  <c r="U2852" i="3"/>
  <c r="V2852" i="3"/>
  <c r="U2853" i="3"/>
  <c r="V2853" i="3"/>
  <c r="U2854" i="3"/>
  <c r="V2854" i="3"/>
  <c r="U2855" i="3"/>
  <c r="V2855" i="3"/>
  <c r="U2856" i="3"/>
  <c r="V2856" i="3"/>
  <c r="U2857" i="3"/>
  <c r="V2857" i="3"/>
  <c r="U2858" i="3"/>
  <c r="V2858" i="3"/>
  <c r="U2859" i="3"/>
  <c r="V2859" i="3"/>
  <c r="U2860" i="3"/>
  <c r="V2860" i="3"/>
  <c r="U2861" i="3"/>
  <c r="V2861" i="3"/>
  <c r="U2862" i="3"/>
  <c r="V2862" i="3"/>
  <c r="U2863" i="3"/>
  <c r="V2863" i="3"/>
  <c r="U2864" i="3"/>
  <c r="V2864" i="3"/>
  <c r="U2865" i="3"/>
  <c r="V2865" i="3"/>
  <c r="U2866" i="3"/>
  <c r="V2866" i="3"/>
  <c r="U2867" i="3"/>
  <c r="V2867" i="3"/>
  <c r="U2868" i="3"/>
  <c r="V2868" i="3"/>
  <c r="U2869" i="3"/>
  <c r="V2869" i="3"/>
  <c r="U2870" i="3"/>
  <c r="V2870" i="3"/>
  <c r="U2871" i="3"/>
  <c r="V2871" i="3"/>
  <c r="U2872" i="3"/>
  <c r="V2872" i="3"/>
  <c r="U2873" i="3"/>
  <c r="V2873" i="3"/>
  <c r="U2874" i="3"/>
  <c r="V2874" i="3"/>
  <c r="U2875" i="3"/>
  <c r="V2875" i="3"/>
  <c r="U2876" i="3"/>
  <c r="V2876" i="3"/>
  <c r="U2877" i="3"/>
  <c r="V2877" i="3"/>
  <c r="U2878" i="3"/>
  <c r="V2878" i="3"/>
  <c r="U2879" i="3"/>
  <c r="V2879" i="3"/>
  <c r="U2880" i="3"/>
  <c r="V2880" i="3"/>
  <c r="U2881" i="3"/>
  <c r="V2881" i="3"/>
  <c r="U2882" i="3"/>
  <c r="V2882" i="3"/>
  <c r="U2883" i="3"/>
  <c r="V2883" i="3"/>
  <c r="U2884" i="3"/>
  <c r="V2884" i="3"/>
  <c r="U2885" i="3"/>
  <c r="V2885" i="3"/>
  <c r="U2886" i="3"/>
  <c r="V2886" i="3"/>
  <c r="U2887" i="3"/>
  <c r="V2887" i="3"/>
  <c r="U2888" i="3"/>
  <c r="V2888" i="3"/>
  <c r="U2889" i="3"/>
  <c r="V2889" i="3"/>
  <c r="U2890" i="3"/>
  <c r="V2890" i="3"/>
  <c r="U2891" i="3"/>
  <c r="V2891" i="3"/>
  <c r="U2892" i="3"/>
  <c r="V2892" i="3"/>
  <c r="U2893" i="3"/>
  <c r="V2893" i="3"/>
  <c r="U2894" i="3"/>
  <c r="V2894" i="3"/>
  <c r="U2895" i="3"/>
  <c r="V2895" i="3"/>
  <c r="U2896" i="3"/>
  <c r="V2896" i="3"/>
  <c r="U2897" i="3"/>
  <c r="V2897" i="3"/>
  <c r="U2898" i="3"/>
  <c r="V2898" i="3"/>
  <c r="U2899" i="3"/>
  <c r="V2899" i="3"/>
  <c r="U2900" i="3"/>
  <c r="V2900" i="3"/>
  <c r="U2901" i="3"/>
  <c r="V2901" i="3"/>
  <c r="U2902" i="3"/>
  <c r="V2902" i="3"/>
  <c r="U2903" i="3"/>
  <c r="V2903" i="3"/>
  <c r="U2904" i="3"/>
  <c r="V2904" i="3"/>
  <c r="U2905" i="3"/>
  <c r="V2905" i="3"/>
  <c r="U2906" i="3"/>
  <c r="V2906" i="3"/>
  <c r="U2907" i="3"/>
  <c r="V2907" i="3"/>
  <c r="U2908" i="3"/>
  <c r="V2908" i="3"/>
  <c r="U2909" i="3"/>
  <c r="V2909" i="3"/>
  <c r="U2910" i="3"/>
  <c r="V2910" i="3"/>
  <c r="U2911" i="3"/>
  <c r="V2911" i="3"/>
  <c r="U2912" i="3"/>
  <c r="V2912" i="3"/>
  <c r="U2913" i="3"/>
  <c r="V2913" i="3"/>
  <c r="U2914" i="3"/>
  <c r="V2914" i="3"/>
  <c r="U2915" i="3"/>
  <c r="V2915" i="3"/>
  <c r="U2916" i="3"/>
  <c r="V2916" i="3"/>
  <c r="U2917" i="3"/>
  <c r="V2917" i="3"/>
  <c r="U2918" i="3"/>
  <c r="V2918" i="3"/>
  <c r="U2919" i="3"/>
  <c r="V2919" i="3"/>
  <c r="U2920" i="3"/>
  <c r="V2920" i="3"/>
  <c r="U2921" i="3"/>
  <c r="V2921" i="3"/>
  <c r="U2922" i="3"/>
  <c r="V2922" i="3"/>
  <c r="U2923" i="3"/>
  <c r="V2923" i="3"/>
  <c r="U2924" i="3"/>
  <c r="V2924" i="3"/>
  <c r="U2925" i="3"/>
  <c r="V2925" i="3"/>
  <c r="U2926" i="3"/>
  <c r="V2926" i="3"/>
  <c r="U2927" i="3"/>
  <c r="V2927" i="3"/>
  <c r="U2928" i="3"/>
  <c r="V2928" i="3"/>
  <c r="U2929" i="3"/>
  <c r="V2929" i="3"/>
  <c r="U2930" i="3"/>
  <c r="V2930" i="3"/>
  <c r="U2931" i="3"/>
  <c r="V2931" i="3"/>
  <c r="U2932" i="3"/>
  <c r="V2932" i="3"/>
  <c r="U2933" i="3"/>
  <c r="V2933" i="3"/>
  <c r="U2934" i="3"/>
  <c r="V2934" i="3"/>
  <c r="U2935" i="3"/>
  <c r="V2935" i="3"/>
  <c r="U2936" i="3"/>
  <c r="V2936" i="3"/>
  <c r="U2937" i="3"/>
  <c r="V2937" i="3"/>
  <c r="U2938" i="3"/>
  <c r="V2938" i="3"/>
  <c r="U2939" i="3"/>
  <c r="V2939" i="3"/>
  <c r="U2940" i="3"/>
  <c r="V2940" i="3"/>
  <c r="U2941" i="3"/>
  <c r="V2941" i="3"/>
  <c r="U2942" i="3"/>
  <c r="V2942" i="3"/>
  <c r="U2943" i="3"/>
  <c r="V2943" i="3"/>
  <c r="U2944" i="3"/>
  <c r="V2944" i="3"/>
  <c r="U2945" i="3"/>
  <c r="V2945" i="3"/>
  <c r="U2946" i="3"/>
  <c r="V2946" i="3"/>
  <c r="U2947" i="3"/>
  <c r="V2947" i="3"/>
  <c r="U2948" i="3"/>
  <c r="V2948" i="3"/>
  <c r="U2949" i="3"/>
  <c r="V2949" i="3"/>
  <c r="U2950" i="3"/>
  <c r="V2950" i="3"/>
  <c r="U2951" i="3"/>
  <c r="V2951" i="3"/>
  <c r="U2952" i="3"/>
  <c r="V2952" i="3"/>
  <c r="U2953" i="3"/>
  <c r="V2953" i="3"/>
  <c r="U2954" i="3"/>
  <c r="V2954" i="3"/>
  <c r="U2955" i="3"/>
  <c r="V2955" i="3"/>
  <c r="U2956" i="3"/>
  <c r="V2956" i="3"/>
  <c r="U2957" i="3"/>
  <c r="V2957" i="3"/>
  <c r="U2958" i="3"/>
  <c r="V2958" i="3"/>
  <c r="U2959" i="3"/>
  <c r="V2959" i="3"/>
  <c r="U2960" i="3"/>
  <c r="V2960" i="3"/>
  <c r="U2961" i="3"/>
  <c r="V2961" i="3"/>
  <c r="U2962" i="3"/>
  <c r="V2962" i="3"/>
  <c r="U2963" i="3"/>
  <c r="V2963" i="3"/>
  <c r="U2964" i="3"/>
  <c r="V2964" i="3"/>
  <c r="U2965" i="3"/>
  <c r="V2965" i="3"/>
  <c r="U2966" i="3"/>
  <c r="V2966" i="3"/>
  <c r="U2967" i="3"/>
  <c r="V2967" i="3"/>
  <c r="U2968" i="3"/>
  <c r="V2968" i="3"/>
  <c r="U2969" i="3"/>
  <c r="V2969" i="3"/>
  <c r="U2970" i="3"/>
  <c r="V2970" i="3"/>
  <c r="U2971" i="3"/>
  <c r="V2971" i="3"/>
  <c r="U2972" i="3"/>
  <c r="V2972" i="3"/>
  <c r="U2973" i="3"/>
  <c r="V2973" i="3"/>
  <c r="U2974" i="3"/>
  <c r="V2974" i="3"/>
  <c r="U2975" i="3"/>
  <c r="V2975" i="3"/>
  <c r="U2976" i="3"/>
  <c r="V2976" i="3"/>
  <c r="U2977" i="3"/>
  <c r="V2977" i="3"/>
  <c r="U2978" i="3"/>
  <c r="V2978" i="3"/>
  <c r="U2979" i="3"/>
  <c r="V2979" i="3"/>
  <c r="U2980" i="3"/>
  <c r="V2980" i="3"/>
  <c r="U2981" i="3"/>
  <c r="V2981" i="3"/>
  <c r="U2982" i="3"/>
  <c r="V2982" i="3"/>
  <c r="U2983" i="3"/>
  <c r="V2983" i="3"/>
  <c r="U2984" i="3"/>
  <c r="V2984" i="3"/>
  <c r="U2985" i="3"/>
  <c r="V2985" i="3"/>
  <c r="U2986" i="3"/>
  <c r="V2986" i="3"/>
  <c r="U2987" i="3"/>
  <c r="V2987" i="3"/>
  <c r="U2988" i="3"/>
  <c r="V2988" i="3"/>
  <c r="U2989" i="3"/>
  <c r="V2989" i="3"/>
  <c r="U2990" i="3"/>
  <c r="V2990" i="3"/>
  <c r="U2991" i="3"/>
  <c r="V2991" i="3"/>
  <c r="U2992" i="3"/>
  <c r="V2992" i="3"/>
  <c r="U2993" i="3"/>
  <c r="V2993" i="3"/>
  <c r="U2994" i="3"/>
  <c r="V2994" i="3"/>
  <c r="U2995" i="3"/>
  <c r="V2995" i="3"/>
  <c r="U2996" i="3"/>
  <c r="V2996" i="3"/>
  <c r="U2997" i="3"/>
  <c r="V2997" i="3"/>
  <c r="U2998" i="3"/>
  <c r="V2998" i="3"/>
  <c r="U2999" i="3"/>
  <c r="V2999" i="3"/>
  <c r="U3000" i="3"/>
  <c r="V3000" i="3"/>
  <c r="U3001" i="3"/>
  <c r="V3001" i="3"/>
  <c r="U3002" i="3"/>
  <c r="V3002" i="3"/>
  <c r="U3003" i="3"/>
  <c r="V3003" i="3"/>
  <c r="U3004" i="3"/>
  <c r="V3004" i="3"/>
  <c r="U3005" i="3"/>
  <c r="V3005" i="3"/>
  <c r="U3006" i="3"/>
  <c r="V3006" i="3"/>
  <c r="U3007" i="3"/>
  <c r="V3007" i="3"/>
  <c r="U3008" i="3"/>
  <c r="V3008" i="3"/>
  <c r="U3009" i="3"/>
  <c r="V3009" i="3"/>
  <c r="U3010" i="3"/>
  <c r="V3010" i="3"/>
  <c r="U3011" i="3"/>
  <c r="V3011" i="3"/>
  <c r="U3012" i="3"/>
  <c r="V3012" i="3"/>
  <c r="U3013" i="3"/>
  <c r="V3013" i="3"/>
  <c r="U3014" i="3"/>
  <c r="V3014" i="3"/>
  <c r="U3015" i="3"/>
  <c r="V3015" i="3"/>
  <c r="U3016" i="3"/>
  <c r="V3016" i="3"/>
  <c r="U3017" i="3"/>
  <c r="V3017" i="3"/>
  <c r="U3018" i="3"/>
  <c r="V3018" i="3"/>
  <c r="U3019" i="3"/>
  <c r="V3019" i="3"/>
  <c r="U3020" i="3"/>
  <c r="V3020" i="3"/>
  <c r="U3021" i="3"/>
  <c r="V3021" i="3"/>
  <c r="U3022" i="3"/>
  <c r="V3022" i="3"/>
  <c r="U3023" i="3"/>
  <c r="V3023" i="3"/>
  <c r="U3024" i="3"/>
  <c r="V3024" i="3"/>
  <c r="U3025" i="3"/>
  <c r="V3025" i="3"/>
  <c r="U3026" i="3"/>
  <c r="V3026" i="3"/>
  <c r="U3027" i="3"/>
  <c r="V3027" i="3"/>
  <c r="U3028" i="3"/>
  <c r="V3028" i="3"/>
  <c r="U3029" i="3"/>
  <c r="V3029" i="3"/>
  <c r="U3030" i="3"/>
  <c r="V3030" i="3"/>
  <c r="U3031" i="3"/>
  <c r="V3031" i="3"/>
  <c r="U3032" i="3"/>
  <c r="V3032" i="3"/>
  <c r="U3033" i="3"/>
  <c r="V3033" i="3"/>
  <c r="U3034" i="3"/>
  <c r="V3034" i="3"/>
  <c r="U3035" i="3"/>
  <c r="V3035" i="3"/>
  <c r="U3036" i="3"/>
  <c r="V3036" i="3"/>
  <c r="U3037" i="3"/>
  <c r="V3037" i="3"/>
  <c r="U3038" i="3"/>
  <c r="V3038" i="3"/>
  <c r="U3039" i="3"/>
  <c r="V3039" i="3"/>
  <c r="U3040" i="3"/>
  <c r="V3040" i="3"/>
  <c r="U3041" i="3"/>
  <c r="V3041" i="3"/>
  <c r="U3042" i="3"/>
  <c r="V3042" i="3"/>
  <c r="U3043" i="3"/>
  <c r="V3043" i="3"/>
  <c r="U3044" i="3"/>
  <c r="V3044" i="3"/>
  <c r="U3045" i="3"/>
  <c r="V3045" i="3"/>
  <c r="U3046" i="3"/>
  <c r="V3046" i="3"/>
  <c r="U3047" i="3"/>
  <c r="V3047" i="3"/>
  <c r="U3048" i="3"/>
  <c r="V3048" i="3"/>
  <c r="U3049" i="3"/>
  <c r="V3049" i="3"/>
  <c r="U3050" i="3"/>
  <c r="V3050" i="3"/>
  <c r="U3051" i="3"/>
  <c r="V3051" i="3"/>
  <c r="U3052" i="3"/>
  <c r="V3052" i="3"/>
  <c r="U3053" i="3"/>
  <c r="V3053" i="3"/>
  <c r="U3054" i="3"/>
  <c r="V3054" i="3"/>
  <c r="U3055" i="3"/>
  <c r="V3055" i="3"/>
  <c r="U3056" i="3"/>
  <c r="V3056" i="3"/>
  <c r="U3057" i="3"/>
  <c r="V3057" i="3"/>
  <c r="U3058" i="3"/>
  <c r="V3058" i="3"/>
  <c r="U3059" i="3"/>
  <c r="V3059" i="3"/>
  <c r="U3060" i="3"/>
  <c r="V3060" i="3"/>
  <c r="U3061" i="3"/>
  <c r="V3061" i="3"/>
  <c r="U3062" i="3"/>
  <c r="V3062" i="3"/>
  <c r="U3063" i="3"/>
  <c r="V3063" i="3"/>
  <c r="U3064" i="3"/>
  <c r="V3064" i="3"/>
  <c r="U3065" i="3"/>
  <c r="V3065" i="3"/>
  <c r="U3066" i="3"/>
  <c r="V3066" i="3"/>
  <c r="U3067" i="3"/>
  <c r="V3067" i="3"/>
  <c r="U3068" i="3"/>
  <c r="V3068" i="3"/>
  <c r="U3069" i="3"/>
  <c r="V3069" i="3"/>
  <c r="U3070" i="3"/>
  <c r="V3070" i="3"/>
  <c r="U3071" i="3"/>
  <c r="V3071" i="3"/>
  <c r="U3072" i="3"/>
  <c r="V3072" i="3"/>
  <c r="U3073" i="3"/>
  <c r="V3073" i="3"/>
  <c r="U3074" i="3"/>
  <c r="V3074" i="3"/>
  <c r="U3075" i="3"/>
  <c r="V3075" i="3"/>
  <c r="U3076" i="3"/>
  <c r="V3076" i="3"/>
  <c r="U3077" i="3"/>
  <c r="V3077" i="3"/>
  <c r="U3078" i="3"/>
  <c r="V3078" i="3"/>
  <c r="U3079" i="3"/>
  <c r="V3079" i="3"/>
  <c r="U3080" i="3"/>
  <c r="V3080" i="3"/>
  <c r="U3081" i="3"/>
  <c r="V3081" i="3"/>
  <c r="U3082" i="3"/>
  <c r="V3082" i="3"/>
  <c r="U3083" i="3"/>
  <c r="V3083" i="3"/>
  <c r="U3084" i="3"/>
  <c r="V3084" i="3"/>
  <c r="U3085" i="3"/>
  <c r="V3085" i="3"/>
  <c r="U3086" i="3"/>
  <c r="V3086" i="3"/>
  <c r="U3087" i="3"/>
  <c r="V3087" i="3"/>
  <c r="U3088" i="3"/>
  <c r="V3088" i="3"/>
  <c r="U3089" i="3"/>
  <c r="V3089" i="3"/>
  <c r="U3090" i="3"/>
  <c r="V3090" i="3"/>
  <c r="U3091" i="3"/>
  <c r="V3091" i="3"/>
  <c r="U3092" i="3"/>
  <c r="V3092" i="3"/>
  <c r="U3093" i="3"/>
  <c r="V3093" i="3"/>
  <c r="U3094" i="3"/>
  <c r="V3094" i="3"/>
  <c r="U3095" i="3"/>
  <c r="V3095" i="3"/>
  <c r="U3096" i="3"/>
  <c r="V3096" i="3"/>
  <c r="U3097" i="3"/>
  <c r="V3097" i="3"/>
  <c r="U3098" i="3"/>
  <c r="V3098" i="3"/>
  <c r="U3099" i="3"/>
  <c r="V3099" i="3"/>
  <c r="U3100" i="3"/>
  <c r="V3100" i="3"/>
  <c r="U3101" i="3"/>
  <c r="V3101" i="3"/>
  <c r="U3102" i="3"/>
  <c r="V3102" i="3"/>
  <c r="U3103" i="3"/>
  <c r="V3103" i="3"/>
  <c r="U3104" i="3"/>
  <c r="V3104" i="3"/>
  <c r="U3105" i="3"/>
  <c r="V3105" i="3"/>
  <c r="U3106" i="3"/>
  <c r="V3106" i="3"/>
  <c r="U3107" i="3"/>
  <c r="V3107" i="3"/>
  <c r="U3108" i="3"/>
  <c r="V3108" i="3"/>
  <c r="U3109" i="3"/>
  <c r="V3109" i="3"/>
  <c r="U3110" i="3"/>
  <c r="V3110" i="3"/>
  <c r="U3111" i="3"/>
  <c r="V3111" i="3"/>
  <c r="U3112" i="3"/>
  <c r="V3112" i="3"/>
  <c r="U3113" i="3"/>
  <c r="V3113" i="3"/>
  <c r="U3114" i="3"/>
  <c r="V3114" i="3"/>
  <c r="U3115" i="3"/>
  <c r="V3115" i="3"/>
  <c r="U3116" i="3"/>
  <c r="V3116" i="3"/>
  <c r="U3117" i="3"/>
  <c r="V3117" i="3"/>
  <c r="U3118" i="3"/>
  <c r="V3118" i="3"/>
  <c r="U3119" i="3"/>
  <c r="V3119" i="3"/>
  <c r="U3120" i="3"/>
  <c r="V3120" i="3"/>
  <c r="U3121" i="3"/>
  <c r="V3121" i="3"/>
  <c r="U3122" i="3"/>
  <c r="V3122" i="3"/>
  <c r="U3123" i="3"/>
  <c r="V3123" i="3"/>
  <c r="U3124" i="3"/>
  <c r="V3124" i="3"/>
  <c r="U3125" i="3"/>
  <c r="V3125" i="3"/>
  <c r="U3126" i="3"/>
  <c r="V3126" i="3"/>
  <c r="U3127" i="3"/>
  <c r="V3127" i="3"/>
  <c r="U3128" i="3"/>
  <c r="V3128" i="3"/>
  <c r="U3129" i="3"/>
  <c r="V3129" i="3"/>
  <c r="U3130" i="3"/>
  <c r="V3130" i="3"/>
  <c r="U3131" i="3"/>
  <c r="V3131" i="3"/>
  <c r="U3132" i="3"/>
  <c r="V3132" i="3"/>
  <c r="U3133" i="3"/>
  <c r="V3133" i="3"/>
  <c r="U3134" i="3"/>
  <c r="V3134" i="3"/>
  <c r="U3135" i="3"/>
  <c r="V3135" i="3"/>
  <c r="U3136" i="3"/>
  <c r="V3136" i="3"/>
  <c r="U3137" i="3"/>
  <c r="V3137" i="3"/>
  <c r="U3138" i="3"/>
  <c r="V3138" i="3"/>
  <c r="U3139" i="3"/>
  <c r="V3139" i="3"/>
  <c r="U3140" i="3"/>
  <c r="V3140" i="3"/>
  <c r="U3141" i="3"/>
  <c r="V3141" i="3"/>
  <c r="U3142" i="3"/>
  <c r="V3142" i="3"/>
  <c r="U3143" i="3"/>
  <c r="V3143" i="3"/>
  <c r="U3144" i="3"/>
  <c r="V3144" i="3"/>
  <c r="U3145" i="3"/>
  <c r="V3145" i="3"/>
  <c r="U3146" i="3"/>
  <c r="V3146" i="3"/>
  <c r="U3147" i="3"/>
  <c r="V3147" i="3"/>
  <c r="U3148" i="3"/>
  <c r="V3148" i="3"/>
  <c r="U3149" i="3"/>
  <c r="V3149" i="3"/>
  <c r="U3150" i="3"/>
  <c r="V3150" i="3"/>
  <c r="U3151" i="3"/>
  <c r="V3151" i="3"/>
  <c r="U3152" i="3"/>
  <c r="V3152" i="3"/>
  <c r="U3153" i="3"/>
  <c r="V3153" i="3"/>
  <c r="U3154" i="3"/>
  <c r="V3154" i="3"/>
  <c r="U3155" i="3"/>
  <c r="V3155" i="3"/>
  <c r="U3156" i="3"/>
  <c r="V3156" i="3"/>
  <c r="U3157" i="3"/>
  <c r="V3157" i="3"/>
  <c r="U3158" i="3"/>
  <c r="V3158" i="3"/>
  <c r="U3159" i="3"/>
  <c r="V3159" i="3"/>
  <c r="U3160" i="3"/>
  <c r="V3160" i="3"/>
  <c r="U3161" i="3"/>
  <c r="V3161" i="3"/>
  <c r="U3162" i="3"/>
  <c r="V3162" i="3"/>
  <c r="U3163" i="3"/>
  <c r="V3163" i="3"/>
  <c r="U3164" i="3"/>
  <c r="V3164" i="3"/>
  <c r="U3165" i="3"/>
  <c r="V3165" i="3"/>
  <c r="U3166" i="3"/>
  <c r="V3166" i="3"/>
  <c r="U3167" i="3"/>
  <c r="V3167" i="3"/>
  <c r="U3168" i="3"/>
  <c r="V3168" i="3"/>
  <c r="U3169" i="3"/>
  <c r="V3169" i="3"/>
  <c r="U3170" i="3"/>
  <c r="V3170" i="3"/>
  <c r="U3171" i="3"/>
  <c r="V3171" i="3"/>
  <c r="U3172" i="3"/>
  <c r="V3172" i="3"/>
  <c r="U3173" i="3"/>
  <c r="V3173" i="3"/>
  <c r="U3174" i="3"/>
  <c r="V3174" i="3"/>
  <c r="U3175" i="3"/>
  <c r="V3175" i="3"/>
  <c r="U3176" i="3"/>
  <c r="V3176" i="3"/>
  <c r="U3177" i="3"/>
  <c r="V3177" i="3"/>
  <c r="U3178" i="3"/>
  <c r="V3178" i="3"/>
  <c r="U3179" i="3"/>
  <c r="V3179" i="3"/>
  <c r="U3180" i="3"/>
  <c r="V3180" i="3"/>
  <c r="U3181" i="3"/>
  <c r="V3181" i="3"/>
  <c r="U3182" i="3"/>
  <c r="V3182" i="3"/>
  <c r="U3183" i="3"/>
  <c r="V3183" i="3"/>
  <c r="U3184" i="3"/>
  <c r="V3184" i="3"/>
  <c r="U3185" i="3"/>
  <c r="V3185" i="3"/>
  <c r="U3186" i="3"/>
  <c r="V3186" i="3"/>
  <c r="U3187" i="3"/>
  <c r="V3187" i="3"/>
  <c r="U3188" i="3"/>
  <c r="V3188" i="3"/>
  <c r="U3189" i="3"/>
  <c r="V3189" i="3"/>
  <c r="U3190" i="3"/>
  <c r="V3190" i="3"/>
  <c r="U3191" i="3"/>
  <c r="V3191" i="3"/>
  <c r="U3192" i="3"/>
  <c r="V3192" i="3"/>
  <c r="U3193" i="3"/>
  <c r="V3193" i="3"/>
  <c r="U3194" i="3"/>
  <c r="V3194" i="3"/>
  <c r="U3195" i="3"/>
  <c r="V3195" i="3"/>
  <c r="U3196" i="3"/>
  <c r="V3196" i="3"/>
  <c r="U3197" i="3"/>
  <c r="V3197" i="3"/>
  <c r="U3198" i="3"/>
  <c r="V3198" i="3"/>
  <c r="U3199" i="3"/>
  <c r="V3199" i="3"/>
  <c r="U3200" i="3"/>
  <c r="V3200" i="3"/>
  <c r="U3201" i="3"/>
  <c r="V3201" i="3"/>
  <c r="U3202" i="3"/>
  <c r="V3202" i="3"/>
  <c r="U3203" i="3"/>
  <c r="V3203" i="3"/>
  <c r="U3204" i="3"/>
  <c r="V3204" i="3"/>
  <c r="U3205" i="3"/>
  <c r="V3205" i="3"/>
  <c r="U3206" i="3"/>
  <c r="V3206" i="3"/>
  <c r="U3207" i="3"/>
  <c r="V3207" i="3"/>
  <c r="U3208" i="3"/>
  <c r="V3208" i="3"/>
  <c r="U3209" i="3"/>
  <c r="V3209" i="3"/>
  <c r="U3210" i="3"/>
  <c r="V3210" i="3"/>
  <c r="U3211" i="3"/>
  <c r="V3211" i="3"/>
  <c r="U3212" i="3"/>
  <c r="V3212" i="3"/>
  <c r="U3213" i="3"/>
  <c r="V3213" i="3"/>
  <c r="U3214" i="3"/>
  <c r="V3214" i="3"/>
  <c r="U3215" i="3"/>
  <c r="V3215" i="3"/>
  <c r="U3216" i="3"/>
  <c r="V3216" i="3"/>
  <c r="U3217" i="3"/>
  <c r="V3217" i="3"/>
  <c r="U3218" i="3"/>
  <c r="V3218" i="3"/>
  <c r="U3219" i="3"/>
  <c r="V3219" i="3"/>
  <c r="U3220" i="3"/>
  <c r="V3220" i="3"/>
  <c r="U3221" i="3"/>
  <c r="V3221" i="3"/>
  <c r="U3222" i="3"/>
  <c r="V3222" i="3"/>
  <c r="U3223" i="3"/>
  <c r="V3223" i="3"/>
  <c r="U3224" i="3"/>
  <c r="V3224" i="3"/>
  <c r="U3225" i="3"/>
  <c r="V3225" i="3"/>
  <c r="U3226" i="3"/>
  <c r="V3226" i="3"/>
  <c r="U3227" i="3"/>
  <c r="V3227" i="3"/>
  <c r="U3228" i="3"/>
  <c r="V3228" i="3"/>
  <c r="U3229" i="3"/>
  <c r="V3229" i="3"/>
  <c r="U3230" i="3"/>
  <c r="V3230" i="3"/>
  <c r="U3231" i="3"/>
  <c r="V3231" i="3"/>
  <c r="U3232" i="3"/>
  <c r="V3232" i="3"/>
  <c r="U3233" i="3"/>
  <c r="V3233" i="3"/>
  <c r="U3234" i="3"/>
  <c r="V3234" i="3"/>
  <c r="U3235" i="3"/>
  <c r="V3235" i="3"/>
  <c r="U3236" i="3"/>
  <c r="V3236" i="3"/>
  <c r="U3237" i="3"/>
  <c r="V3237" i="3"/>
  <c r="U3238" i="3"/>
  <c r="V3238" i="3"/>
  <c r="U3239" i="3"/>
  <c r="V3239" i="3"/>
  <c r="U3240" i="3"/>
  <c r="V3240" i="3"/>
  <c r="U3241" i="3"/>
  <c r="V3241" i="3"/>
  <c r="U3242" i="3"/>
  <c r="V3242" i="3"/>
  <c r="U3243" i="3"/>
  <c r="V3243" i="3"/>
  <c r="U3244" i="3"/>
  <c r="V3244" i="3"/>
  <c r="U3245" i="3"/>
  <c r="V3245" i="3"/>
  <c r="U3246" i="3"/>
  <c r="V3246" i="3"/>
  <c r="U3247" i="3"/>
  <c r="V3247" i="3"/>
  <c r="U3248" i="3"/>
  <c r="V3248" i="3"/>
  <c r="U3249" i="3"/>
  <c r="V3249" i="3"/>
  <c r="U3250" i="3"/>
  <c r="V3250" i="3"/>
  <c r="U3251" i="3"/>
  <c r="V3251" i="3"/>
  <c r="U3252" i="3"/>
  <c r="V3252" i="3"/>
  <c r="U3253" i="3"/>
  <c r="V3253" i="3"/>
  <c r="U3254" i="3"/>
  <c r="V3254" i="3"/>
  <c r="U3255" i="3"/>
  <c r="V3255" i="3"/>
  <c r="U3256" i="3"/>
  <c r="V3256" i="3"/>
  <c r="U3257" i="3"/>
  <c r="V3257" i="3"/>
  <c r="U3258" i="3"/>
  <c r="V3258" i="3"/>
  <c r="U3259" i="3"/>
  <c r="V3259" i="3"/>
  <c r="U3260" i="3"/>
  <c r="V3260" i="3"/>
  <c r="U3261" i="3"/>
  <c r="V3261" i="3"/>
  <c r="U3262" i="3"/>
  <c r="V3262" i="3"/>
  <c r="U3263" i="3"/>
  <c r="V3263" i="3"/>
  <c r="U3264" i="3"/>
  <c r="V3264" i="3"/>
  <c r="U3265" i="3"/>
  <c r="V3265" i="3"/>
  <c r="U3266" i="3"/>
  <c r="V3266" i="3"/>
  <c r="U3267" i="3"/>
  <c r="V3267" i="3"/>
  <c r="U3268" i="3"/>
  <c r="V3268" i="3"/>
  <c r="U3269" i="3"/>
  <c r="V3269" i="3"/>
  <c r="U3270" i="3"/>
  <c r="V3270" i="3"/>
  <c r="U3271" i="3"/>
  <c r="V3271" i="3"/>
  <c r="U3272" i="3"/>
  <c r="V3272" i="3"/>
  <c r="U3273" i="3"/>
  <c r="V3273" i="3"/>
  <c r="U3274" i="3"/>
  <c r="V3274" i="3"/>
  <c r="U3275" i="3"/>
  <c r="V3275" i="3"/>
  <c r="U3276" i="3"/>
  <c r="V3276" i="3"/>
  <c r="U3277" i="3"/>
  <c r="V3277" i="3"/>
  <c r="U3278" i="3"/>
  <c r="V3278" i="3"/>
  <c r="U3279" i="3"/>
  <c r="V3279" i="3"/>
  <c r="U3280" i="3"/>
  <c r="V3280" i="3"/>
  <c r="U3281" i="3"/>
  <c r="V3281" i="3"/>
  <c r="U3282" i="3"/>
  <c r="V3282" i="3"/>
  <c r="U3283" i="3"/>
  <c r="V3283" i="3"/>
  <c r="U3284" i="3"/>
  <c r="V3284" i="3"/>
  <c r="U3285" i="3"/>
  <c r="V3285" i="3"/>
  <c r="U3286" i="3"/>
  <c r="V3286" i="3"/>
  <c r="U3287" i="3"/>
  <c r="V3287" i="3"/>
  <c r="U3288" i="3"/>
  <c r="V3288" i="3"/>
  <c r="U3289" i="3"/>
  <c r="V3289" i="3"/>
  <c r="U3290" i="3"/>
  <c r="V3290" i="3"/>
  <c r="U3291" i="3"/>
  <c r="V3291" i="3"/>
  <c r="U3292" i="3"/>
  <c r="V3292" i="3"/>
  <c r="U3293" i="3"/>
  <c r="V3293" i="3"/>
  <c r="U3294" i="3"/>
  <c r="V3294" i="3"/>
  <c r="U3295" i="3"/>
  <c r="V3295" i="3"/>
  <c r="U3296" i="3"/>
  <c r="V3296" i="3"/>
  <c r="U3297" i="3"/>
  <c r="V3297" i="3"/>
  <c r="U3298" i="3"/>
  <c r="V3298" i="3"/>
  <c r="U3299" i="3"/>
  <c r="V3299" i="3"/>
  <c r="U3300" i="3"/>
  <c r="V3300" i="3"/>
  <c r="U3301" i="3"/>
  <c r="V3301" i="3"/>
  <c r="U3302" i="3"/>
  <c r="V3302" i="3"/>
  <c r="U3303" i="3"/>
  <c r="V3303" i="3"/>
  <c r="U3304" i="3"/>
  <c r="V3304" i="3"/>
  <c r="U3305" i="3"/>
  <c r="V3305" i="3"/>
  <c r="U3306" i="3"/>
  <c r="V3306" i="3"/>
  <c r="U3307" i="3"/>
  <c r="V3307" i="3"/>
  <c r="U3308" i="3"/>
  <c r="V3308" i="3"/>
  <c r="U3309" i="3"/>
  <c r="V3309" i="3"/>
  <c r="U3310" i="3"/>
  <c r="V3310" i="3"/>
  <c r="U3311" i="3"/>
  <c r="V3311" i="3"/>
  <c r="U3312" i="3"/>
  <c r="V3312" i="3"/>
  <c r="U3313" i="3"/>
  <c r="V3313" i="3"/>
  <c r="U3314" i="3"/>
  <c r="V3314" i="3"/>
  <c r="U3315" i="3"/>
  <c r="V3315" i="3"/>
  <c r="U3316" i="3"/>
  <c r="V3316" i="3"/>
  <c r="U3317" i="3"/>
  <c r="V3317" i="3"/>
  <c r="U3318" i="3"/>
  <c r="V3318" i="3"/>
  <c r="U3319" i="3"/>
  <c r="V3319" i="3"/>
  <c r="U3320" i="3"/>
  <c r="V3320" i="3"/>
  <c r="U3321" i="3"/>
  <c r="V3321" i="3"/>
  <c r="U3322" i="3"/>
  <c r="V3322" i="3"/>
  <c r="U3323" i="3"/>
  <c r="V3323" i="3"/>
  <c r="U3324" i="3"/>
  <c r="V3324" i="3"/>
  <c r="U3325" i="3"/>
  <c r="V3325" i="3"/>
  <c r="U3326" i="3"/>
  <c r="V3326" i="3"/>
  <c r="U3327" i="3"/>
  <c r="V3327" i="3"/>
  <c r="U3328" i="3"/>
  <c r="V3328" i="3"/>
  <c r="U3329" i="3"/>
  <c r="V3329" i="3"/>
  <c r="U3330" i="3"/>
  <c r="V3330" i="3"/>
  <c r="U3331" i="3"/>
  <c r="V3331" i="3"/>
  <c r="U3332" i="3"/>
  <c r="V3332" i="3"/>
  <c r="U3333" i="3"/>
  <c r="V3333" i="3"/>
  <c r="U3334" i="3"/>
  <c r="V3334" i="3"/>
  <c r="U3335" i="3"/>
  <c r="V3335" i="3"/>
  <c r="U3336" i="3"/>
  <c r="V3336" i="3"/>
  <c r="U3337" i="3"/>
  <c r="V3337" i="3"/>
  <c r="U3338" i="3"/>
  <c r="V3338" i="3"/>
  <c r="U3339" i="3"/>
  <c r="V3339" i="3"/>
  <c r="U3340" i="3"/>
  <c r="V3340" i="3"/>
  <c r="U3341" i="3"/>
  <c r="V3341" i="3"/>
  <c r="U3342" i="3"/>
  <c r="V3342" i="3"/>
  <c r="U3343" i="3"/>
  <c r="V3343" i="3"/>
  <c r="U3344" i="3"/>
  <c r="V3344" i="3"/>
  <c r="U3345" i="3"/>
  <c r="V3345" i="3"/>
  <c r="U3346" i="3"/>
  <c r="V3346" i="3"/>
  <c r="U3347" i="3"/>
  <c r="V3347" i="3"/>
  <c r="U3348" i="3"/>
  <c r="V3348" i="3"/>
  <c r="U3349" i="3"/>
  <c r="V3349" i="3"/>
  <c r="U3350" i="3"/>
  <c r="V3350" i="3"/>
  <c r="U3351" i="3"/>
  <c r="V3351" i="3"/>
  <c r="U3352" i="3"/>
  <c r="V3352" i="3"/>
  <c r="U3353" i="3"/>
  <c r="V3353" i="3"/>
  <c r="U3354" i="3"/>
  <c r="V3354" i="3"/>
  <c r="U3355" i="3"/>
  <c r="V3355" i="3"/>
  <c r="U3356" i="3"/>
  <c r="V3356" i="3"/>
  <c r="U3357" i="3"/>
  <c r="V3357" i="3"/>
  <c r="U3358" i="3"/>
  <c r="V3358" i="3"/>
  <c r="U3359" i="3"/>
  <c r="V3359" i="3"/>
  <c r="U3360" i="3"/>
  <c r="V3360" i="3"/>
  <c r="U3361" i="3"/>
  <c r="V3361" i="3"/>
  <c r="U3362" i="3"/>
  <c r="V3362" i="3"/>
  <c r="U3363" i="3"/>
  <c r="V3363" i="3"/>
  <c r="U3364" i="3"/>
  <c r="V3364" i="3"/>
  <c r="U3365" i="3"/>
  <c r="V3365" i="3"/>
  <c r="U3366" i="3"/>
  <c r="V3366" i="3"/>
  <c r="U3367" i="3"/>
  <c r="V3367" i="3"/>
  <c r="U3368" i="3"/>
  <c r="V3368" i="3"/>
  <c r="U3369" i="3"/>
  <c r="V3369" i="3"/>
  <c r="U3370" i="3"/>
  <c r="V3370" i="3"/>
  <c r="U3371" i="3"/>
  <c r="V3371" i="3"/>
  <c r="U3372" i="3"/>
  <c r="V3372" i="3"/>
  <c r="U3373" i="3"/>
  <c r="V3373" i="3"/>
  <c r="U3374" i="3"/>
  <c r="V3374" i="3"/>
  <c r="U3375" i="3"/>
  <c r="V3375" i="3"/>
  <c r="U3376" i="3"/>
  <c r="V3376" i="3"/>
  <c r="U3377" i="3"/>
  <c r="V3377" i="3"/>
  <c r="U3378" i="3"/>
  <c r="V3378" i="3"/>
  <c r="U3379" i="3"/>
  <c r="V3379" i="3"/>
  <c r="U3380" i="3"/>
  <c r="V3380" i="3"/>
  <c r="U3381" i="3"/>
  <c r="V3381" i="3"/>
  <c r="U3382" i="3"/>
  <c r="V3382" i="3"/>
  <c r="U3383" i="3"/>
  <c r="V3383" i="3"/>
  <c r="U3384" i="3"/>
  <c r="V3384" i="3"/>
  <c r="U3385" i="3"/>
  <c r="V3385" i="3"/>
  <c r="U3386" i="3"/>
  <c r="V3386" i="3"/>
  <c r="U3387" i="3"/>
  <c r="V3387" i="3"/>
  <c r="U3388" i="3"/>
  <c r="V3388" i="3"/>
  <c r="U3389" i="3"/>
  <c r="V3389" i="3"/>
  <c r="U3390" i="3"/>
  <c r="V3390" i="3"/>
  <c r="U3391" i="3"/>
  <c r="V3391" i="3"/>
  <c r="U3392" i="3"/>
  <c r="V3392" i="3"/>
  <c r="U3393" i="3"/>
  <c r="V3393" i="3"/>
  <c r="U3394" i="3"/>
  <c r="V3394" i="3"/>
  <c r="U3395" i="3"/>
  <c r="V3395" i="3"/>
  <c r="U3396" i="3"/>
  <c r="V3396" i="3"/>
  <c r="U3397" i="3"/>
  <c r="V3397" i="3"/>
  <c r="U3398" i="3"/>
  <c r="V3398" i="3"/>
  <c r="U3399" i="3"/>
  <c r="V3399" i="3"/>
  <c r="U3400" i="3"/>
  <c r="V3400" i="3"/>
  <c r="U3401" i="3"/>
  <c r="V3401" i="3"/>
  <c r="U3402" i="3"/>
  <c r="V3402" i="3"/>
  <c r="U3403" i="3"/>
  <c r="V3403" i="3"/>
  <c r="U3404" i="3"/>
  <c r="V3404" i="3"/>
  <c r="U3405" i="3"/>
  <c r="V3405" i="3"/>
  <c r="U3406" i="3"/>
  <c r="V3406" i="3"/>
  <c r="U3407" i="3"/>
  <c r="V3407" i="3"/>
  <c r="U3408" i="3"/>
  <c r="V3408" i="3"/>
  <c r="U3409" i="3"/>
  <c r="V3409" i="3"/>
  <c r="U3410" i="3"/>
  <c r="V3410" i="3"/>
  <c r="U3411" i="3"/>
  <c r="V3411" i="3"/>
  <c r="U3412" i="3"/>
  <c r="V3412" i="3"/>
  <c r="U3413" i="3"/>
  <c r="V3413" i="3"/>
  <c r="U3414" i="3"/>
  <c r="V3414" i="3"/>
  <c r="U3415" i="3"/>
  <c r="V3415" i="3"/>
  <c r="U3416" i="3"/>
  <c r="V3416" i="3"/>
  <c r="U3417" i="3"/>
  <c r="V3417" i="3"/>
  <c r="U3418" i="3"/>
  <c r="V3418" i="3"/>
  <c r="U3419" i="3"/>
  <c r="V3419" i="3"/>
  <c r="U3420" i="3"/>
  <c r="V3420" i="3"/>
  <c r="U3421" i="3"/>
  <c r="V3421" i="3"/>
  <c r="U3422" i="3"/>
  <c r="V3422" i="3"/>
  <c r="U3423" i="3"/>
  <c r="V3423" i="3"/>
  <c r="U3424" i="3"/>
  <c r="V3424" i="3"/>
  <c r="U3425" i="3"/>
  <c r="V3425" i="3"/>
  <c r="U3426" i="3"/>
  <c r="V3426" i="3"/>
  <c r="U3427" i="3"/>
  <c r="V3427" i="3"/>
  <c r="U3428" i="3"/>
  <c r="V3428" i="3"/>
  <c r="U3429" i="3"/>
  <c r="V3429" i="3"/>
  <c r="U3430" i="3"/>
  <c r="V3430" i="3"/>
  <c r="U3431" i="3"/>
  <c r="V3431" i="3"/>
  <c r="U3432" i="3"/>
  <c r="V3432" i="3"/>
  <c r="U3433" i="3"/>
  <c r="V3433" i="3"/>
  <c r="U3434" i="3"/>
  <c r="V3434" i="3"/>
  <c r="U3435" i="3"/>
  <c r="V3435" i="3"/>
  <c r="U3436" i="3"/>
  <c r="V3436" i="3"/>
  <c r="U3437" i="3"/>
  <c r="V3437" i="3"/>
  <c r="U3438" i="3"/>
  <c r="V3438" i="3"/>
  <c r="U3439" i="3"/>
  <c r="V3439" i="3"/>
  <c r="U3440" i="3"/>
  <c r="V3440" i="3"/>
  <c r="U3441" i="3"/>
  <c r="V3441" i="3"/>
  <c r="U3442" i="3"/>
  <c r="V3442" i="3"/>
  <c r="U3443" i="3"/>
  <c r="V3443" i="3"/>
  <c r="U3444" i="3"/>
  <c r="V3444" i="3"/>
  <c r="U3445" i="3"/>
  <c r="V3445" i="3"/>
  <c r="U3446" i="3"/>
  <c r="V3446" i="3"/>
  <c r="U3447" i="3"/>
  <c r="V3447" i="3"/>
  <c r="U3448" i="3"/>
  <c r="V3448" i="3"/>
  <c r="U3449" i="3"/>
  <c r="V3449" i="3"/>
  <c r="U3450" i="3"/>
  <c r="V3450" i="3"/>
  <c r="U3451" i="3"/>
  <c r="V3451" i="3"/>
  <c r="U3452" i="3"/>
  <c r="V3452" i="3"/>
  <c r="U3453" i="3"/>
  <c r="V3453" i="3"/>
  <c r="U3454" i="3"/>
  <c r="V3454" i="3"/>
  <c r="U3455" i="3"/>
  <c r="V3455" i="3"/>
  <c r="U3456" i="3"/>
  <c r="V3456" i="3"/>
  <c r="U3457" i="3"/>
  <c r="V3457" i="3"/>
  <c r="U3458" i="3"/>
  <c r="V3458" i="3"/>
  <c r="U3459" i="3"/>
  <c r="V3459" i="3"/>
  <c r="U3460" i="3"/>
  <c r="V3460" i="3"/>
  <c r="U3461" i="3"/>
  <c r="V3461" i="3"/>
  <c r="U3462" i="3"/>
  <c r="V3462" i="3"/>
  <c r="U3463" i="3"/>
  <c r="V3463" i="3"/>
  <c r="U3464" i="3"/>
  <c r="V3464" i="3"/>
  <c r="U3465" i="3"/>
  <c r="V3465" i="3"/>
  <c r="U3466" i="3"/>
  <c r="V3466" i="3"/>
  <c r="U3467" i="3"/>
  <c r="V3467" i="3"/>
  <c r="U3468" i="3"/>
  <c r="V3468" i="3"/>
  <c r="U3469" i="3"/>
  <c r="V3469" i="3"/>
  <c r="U3470" i="3"/>
  <c r="V3470" i="3"/>
  <c r="U3471" i="3"/>
  <c r="V3471" i="3"/>
  <c r="U3472" i="3"/>
  <c r="V3472" i="3"/>
  <c r="U3473" i="3"/>
  <c r="V3473" i="3"/>
  <c r="U3474" i="3"/>
  <c r="V3474" i="3"/>
  <c r="U3475" i="3"/>
  <c r="V3475" i="3"/>
  <c r="U3476" i="3"/>
  <c r="V3476" i="3"/>
  <c r="U3477" i="3"/>
  <c r="V3477" i="3"/>
  <c r="U3478" i="3"/>
  <c r="V3478" i="3"/>
  <c r="U3479" i="3"/>
  <c r="V3479" i="3"/>
  <c r="U3480" i="3"/>
  <c r="V3480" i="3"/>
  <c r="U3481" i="3"/>
  <c r="V3481" i="3"/>
  <c r="U3482" i="3"/>
  <c r="V3482" i="3"/>
  <c r="U3483" i="3"/>
  <c r="V3483" i="3"/>
  <c r="U3484" i="3"/>
  <c r="V3484" i="3"/>
  <c r="U3485" i="3"/>
  <c r="V3485" i="3"/>
  <c r="U3486" i="3"/>
  <c r="V3486" i="3"/>
  <c r="U3487" i="3"/>
  <c r="V3487" i="3"/>
  <c r="U3488" i="3"/>
  <c r="V3488" i="3"/>
  <c r="U3489" i="3"/>
  <c r="V3489" i="3"/>
  <c r="U3490" i="3"/>
  <c r="V3490" i="3"/>
  <c r="U3491" i="3"/>
  <c r="V3491" i="3"/>
  <c r="U3492" i="3"/>
  <c r="V3492" i="3"/>
  <c r="U3493" i="3"/>
  <c r="V3493" i="3"/>
  <c r="U3494" i="3"/>
  <c r="V3494" i="3"/>
  <c r="U3495" i="3"/>
  <c r="V3495" i="3"/>
  <c r="U3496" i="3"/>
  <c r="V3496" i="3"/>
  <c r="U3497" i="3"/>
  <c r="V3497" i="3"/>
  <c r="U3498" i="3"/>
  <c r="V3498" i="3"/>
  <c r="U3499" i="3"/>
  <c r="V3499" i="3"/>
  <c r="U3500" i="3"/>
  <c r="V3500" i="3"/>
  <c r="U3501" i="3"/>
  <c r="V3501" i="3"/>
  <c r="U3502" i="3"/>
  <c r="V3502" i="3"/>
  <c r="U3503" i="3"/>
  <c r="V3503" i="3"/>
  <c r="U3504" i="3"/>
  <c r="V3504" i="3"/>
  <c r="U3505" i="3"/>
  <c r="V3505" i="3"/>
  <c r="U3506" i="3"/>
  <c r="V3506" i="3"/>
  <c r="U3507" i="3"/>
  <c r="V3507" i="3"/>
  <c r="U3508" i="3"/>
  <c r="V3508" i="3"/>
  <c r="U3509" i="3"/>
  <c r="V3509" i="3"/>
  <c r="U3510" i="3"/>
  <c r="V3510" i="3"/>
  <c r="U3511" i="3"/>
  <c r="V3511" i="3"/>
  <c r="U3512" i="3"/>
  <c r="V3512" i="3"/>
  <c r="U3513" i="3"/>
  <c r="V3513" i="3"/>
  <c r="U3514" i="3"/>
  <c r="V3514" i="3"/>
  <c r="U3515" i="3"/>
  <c r="V3515" i="3"/>
  <c r="U3516" i="3"/>
  <c r="V3516" i="3"/>
  <c r="U3517" i="3"/>
  <c r="V3517" i="3"/>
  <c r="U3518" i="3"/>
  <c r="V3518" i="3"/>
  <c r="U3519" i="3"/>
  <c r="V3519" i="3"/>
  <c r="U3520" i="3"/>
  <c r="V3520" i="3"/>
  <c r="U3521" i="3"/>
  <c r="V3521" i="3"/>
  <c r="U3522" i="3"/>
  <c r="V3522" i="3"/>
  <c r="U3523" i="3"/>
  <c r="V3523" i="3"/>
  <c r="U3524" i="3"/>
  <c r="V3524" i="3"/>
  <c r="U3525" i="3"/>
  <c r="V3525" i="3"/>
  <c r="U3526" i="3"/>
  <c r="V3526" i="3"/>
  <c r="U3527" i="3"/>
  <c r="V3527" i="3"/>
  <c r="U3528" i="3"/>
  <c r="V3528" i="3"/>
  <c r="U3529" i="3"/>
  <c r="V3529" i="3"/>
  <c r="U3530" i="3"/>
  <c r="V3530" i="3"/>
  <c r="U3531" i="3"/>
  <c r="V3531" i="3"/>
  <c r="U3532" i="3"/>
  <c r="V3532" i="3"/>
  <c r="U3533" i="3"/>
  <c r="V3533" i="3"/>
  <c r="U3534" i="3"/>
  <c r="V3534" i="3"/>
  <c r="U3535" i="3"/>
  <c r="V3535" i="3"/>
  <c r="U3536" i="3"/>
  <c r="V3536" i="3"/>
  <c r="U3537" i="3"/>
  <c r="V3537" i="3"/>
  <c r="U3538" i="3"/>
  <c r="V3538" i="3"/>
  <c r="U3539" i="3"/>
  <c r="V3539" i="3"/>
  <c r="U3540" i="3"/>
  <c r="V3540" i="3"/>
  <c r="U3541" i="3"/>
  <c r="V3541" i="3"/>
  <c r="U3542" i="3"/>
  <c r="V3542" i="3"/>
  <c r="U3543" i="3"/>
  <c r="V3543" i="3"/>
  <c r="U3544" i="3"/>
  <c r="V3544" i="3"/>
  <c r="U3545" i="3"/>
  <c r="V3545" i="3"/>
  <c r="U3546" i="3"/>
  <c r="V3546" i="3"/>
  <c r="U3547" i="3"/>
  <c r="V3547" i="3"/>
  <c r="U3548" i="3"/>
  <c r="V3548" i="3"/>
  <c r="U3549" i="3"/>
  <c r="V3549" i="3"/>
  <c r="U3550" i="3"/>
  <c r="V3550" i="3"/>
  <c r="U3551" i="3"/>
  <c r="V3551" i="3"/>
  <c r="U3552" i="3"/>
  <c r="V3552" i="3"/>
  <c r="U3553" i="3"/>
  <c r="V3553" i="3"/>
  <c r="U3554" i="3"/>
  <c r="V3554" i="3"/>
  <c r="U3555" i="3"/>
  <c r="V3555" i="3"/>
  <c r="U3556" i="3"/>
  <c r="V3556" i="3"/>
  <c r="U3557" i="3"/>
  <c r="V3557" i="3"/>
  <c r="U3558" i="3"/>
  <c r="V3558" i="3"/>
  <c r="U3559" i="3"/>
  <c r="V3559" i="3"/>
  <c r="U3560" i="3"/>
  <c r="V3560" i="3"/>
  <c r="U3561" i="3"/>
  <c r="V3561" i="3"/>
  <c r="U3562" i="3"/>
  <c r="V3562" i="3"/>
  <c r="U3563" i="3"/>
  <c r="V3563" i="3"/>
  <c r="U3564" i="3"/>
  <c r="V3564" i="3"/>
  <c r="U3565" i="3"/>
  <c r="V3565" i="3"/>
  <c r="U3566" i="3"/>
  <c r="V3566" i="3"/>
  <c r="U3567" i="3"/>
  <c r="V3567" i="3"/>
  <c r="U3568" i="3"/>
  <c r="V3568" i="3"/>
  <c r="U3569" i="3"/>
  <c r="V3569" i="3"/>
  <c r="U3570" i="3"/>
  <c r="V3570" i="3"/>
  <c r="U3571" i="3"/>
  <c r="V3571" i="3"/>
  <c r="U3572" i="3"/>
  <c r="V3572" i="3"/>
  <c r="U3573" i="3"/>
  <c r="V3573" i="3"/>
  <c r="U3574" i="3"/>
  <c r="V3574" i="3"/>
  <c r="U3575" i="3"/>
  <c r="V3575" i="3"/>
  <c r="U3576" i="3"/>
  <c r="V3576" i="3"/>
  <c r="U3577" i="3"/>
  <c r="V3577" i="3"/>
  <c r="U3578" i="3"/>
  <c r="V3578" i="3"/>
  <c r="U3579" i="3"/>
  <c r="V3579" i="3"/>
  <c r="U3580" i="3"/>
  <c r="V3580" i="3"/>
  <c r="U3581" i="3"/>
  <c r="V3581" i="3"/>
  <c r="U3582" i="3"/>
  <c r="V3582" i="3"/>
  <c r="U3583" i="3"/>
  <c r="V3583" i="3"/>
  <c r="U3584" i="3"/>
  <c r="V3584" i="3"/>
  <c r="U3585" i="3"/>
  <c r="V3585" i="3"/>
  <c r="U3586" i="3"/>
  <c r="V3586" i="3"/>
  <c r="U3587" i="3"/>
  <c r="V3587" i="3"/>
  <c r="U3588" i="3"/>
  <c r="V3588" i="3"/>
  <c r="U3589" i="3"/>
  <c r="V3589" i="3"/>
  <c r="U3590" i="3"/>
  <c r="V3590" i="3"/>
  <c r="U3591" i="3"/>
  <c r="V3591" i="3"/>
  <c r="U3592" i="3"/>
  <c r="V3592" i="3"/>
  <c r="U3593" i="3"/>
  <c r="V3593" i="3"/>
  <c r="U3594" i="3"/>
  <c r="V3594" i="3"/>
  <c r="U3595" i="3"/>
  <c r="V3595" i="3"/>
  <c r="U3596" i="3"/>
  <c r="V3596" i="3"/>
  <c r="U3597" i="3"/>
  <c r="V3597" i="3"/>
  <c r="U3598" i="3"/>
  <c r="V3598" i="3"/>
  <c r="U3599" i="3"/>
  <c r="V3599" i="3"/>
  <c r="U3600" i="3"/>
  <c r="V3600" i="3"/>
  <c r="U3601" i="3"/>
  <c r="V3601" i="3"/>
  <c r="U3602" i="3"/>
  <c r="V3602" i="3"/>
  <c r="U3603" i="3"/>
  <c r="V3603" i="3"/>
  <c r="U3604" i="3"/>
  <c r="V3604" i="3"/>
  <c r="U3605" i="3"/>
  <c r="V3605" i="3"/>
  <c r="U3606" i="3"/>
  <c r="V3606" i="3"/>
  <c r="U3607" i="3"/>
  <c r="V3607" i="3"/>
  <c r="U3608" i="3"/>
  <c r="V3608" i="3"/>
  <c r="U3609" i="3"/>
  <c r="V3609" i="3"/>
  <c r="U3610" i="3"/>
  <c r="V3610" i="3"/>
  <c r="U3611" i="3"/>
  <c r="V3611" i="3"/>
  <c r="U3612" i="3"/>
  <c r="V3612" i="3"/>
  <c r="U3613" i="3"/>
  <c r="V3613" i="3"/>
  <c r="U3614" i="3"/>
  <c r="V3614" i="3"/>
  <c r="U3615" i="3"/>
  <c r="V3615" i="3"/>
  <c r="U3616" i="3"/>
  <c r="V3616" i="3"/>
  <c r="U3617" i="3"/>
  <c r="V3617" i="3"/>
  <c r="U3618" i="3"/>
  <c r="V3618" i="3"/>
  <c r="U3619" i="3"/>
  <c r="V3619" i="3"/>
  <c r="U3620" i="3"/>
  <c r="V3620" i="3"/>
  <c r="U3621" i="3"/>
  <c r="V3621" i="3"/>
  <c r="U3622" i="3"/>
  <c r="V3622" i="3"/>
  <c r="U3623" i="3"/>
  <c r="V3623" i="3"/>
  <c r="U3624" i="3"/>
  <c r="V3624" i="3"/>
  <c r="U3625" i="3"/>
  <c r="V3625" i="3"/>
  <c r="U3626" i="3"/>
  <c r="V3626" i="3"/>
  <c r="U3627" i="3"/>
  <c r="V3627" i="3"/>
  <c r="U3628" i="3"/>
  <c r="V3628" i="3"/>
  <c r="U3629" i="3"/>
  <c r="V3629" i="3"/>
  <c r="U3630" i="3"/>
  <c r="V3630" i="3"/>
  <c r="U3631" i="3"/>
  <c r="V3631" i="3"/>
  <c r="U3632" i="3"/>
  <c r="V3632" i="3"/>
  <c r="U3633" i="3"/>
  <c r="V3633" i="3"/>
  <c r="U3634" i="3"/>
  <c r="V3634" i="3"/>
  <c r="U3635" i="3"/>
  <c r="V3635" i="3"/>
  <c r="U3636" i="3"/>
  <c r="V3636" i="3"/>
  <c r="U3637" i="3"/>
  <c r="V3637" i="3"/>
  <c r="U3638" i="3"/>
  <c r="V3638" i="3"/>
  <c r="U3639" i="3"/>
  <c r="V3639" i="3"/>
  <c r="U3640" i="3"/>
  <c r="V3640" i="3"/>
  <c r="U3641" i="3"/>
  <c r="V3641" i="3"/>
  <c r="U3642" i="3"/>
  <c r="V3642" i="3"/>
  <c r="U3643" i="3"/>
  <c r="V3643" i="3"/>
  <c r="U3644" i="3"/>
  <c r="V3644" i="3"/>
  <c r="U3645" i="3"/>
  <c r="V3645" i="3"/>
  <c r="U3646" i="3"/>
  <c r="V3646" i="3"/>
  <c r="U3647" i="3"/>
  <c r="V3647" i="3"/>
  <c r="U3648" i="3"/>
  <c r="V3648" i="3"/>
  <c r="U3649" i="3"/>
  <c r="V3649" i="3"/>
  <c r="U3650" i="3"/>
  <c r="V3650" i="3"/>
  <c r="U3651" i="3"/>
  <c r="V3651" i="3"/>
  <c r="U3652" i="3"/>
  <c r="V3652" i="3"/>
  <c r="U3653" i="3"/>
  <c r="V3653" i="3"/>
  <c r="U3654" i="3"/>
  <c r="V3654" i="3"/>
  <c r="U3655" i="3"/>
  <c r="V3655" i="3"/>
  <c r="U3656" i="3"/>
  <c r="V3656" i="3"/>
  <c r="U3657" i="3"/>
  <c r="V3657" i="3"/>
  <c r="U3658" i="3"/>
  <c r="V3658" i="3"/>
  <c r="U3659" i="3"/>
  <c r="V3659" i="3"/>
  <c r="U3660" i="3"/>
  <c r="V3660" i="3"/>
  <c r="U3661" i="3"/>
  <c r="V3661" i="3"/>
  <c r="U3662" i="3"/>
  <c r="V3662" i="3"/>
  <c r="U3663" i="3"/>
  <c r="V3663" i="3"/>
  <c r="U3664" i="3"/>
  <c r="V3664" i="3"/>
  <c r="U3665" i="3"/>
  <c r="V3665" i="3"/>
  <c r="U3666" i="3"/>
  <c r="V3666" i="3"/>
  <c r="U3667" i="3"/>
  <c r="V3667" i="3"/>
  <c r="U3668" i="3"/>
  <c r="V3668" i="3"/>
  <c r="U3669" i="3"/>
  <c r="V3669" i="3"/>
  <c r="U3670" i="3"/>
  <c r="V3670" i="3"/>
  <c r="U3671" i="3"/>
  <c r="V3671" i="3"/>
  <c r="U3672" i="3"/>
  <c r="V3672" i="3"/>
  <c r="U3673" i="3"/>
  <c r="V3673" i="3"/>
  <c r="U3674" i="3"/>
  <c r="V3674" i="3"/>
  <c r="U3675" i="3"/>
  <c r="V3675" i="3"/>
  <c r="U3676" i="3"/>
  <c r="V3676" i="3"/>
  <c r="U3677" i="3"/>
  <c r="V3677" i="3"/>
  <c r="U3678" i="3"/>
  <c r="V3678" i="3"/>
  <c r="U3679" i="3"/>
  <c r="V3679" i="3"/>
  <c r="U3680" i="3"/>
  <c r="V3680" i="3"/>
  <c r="U3681" i="3"/>
  <c r="V3681" i="3"/>
  <c r="U3682" i="3"/>
  <c r="V3682" i="3"/>
  <c r="U3683" i="3"/>
  <c r="V3683" i="3"/>
  <c r="U3684" i="3"/>
  <c r="V3684" i="3"/>
  <c r="U3685" i="3"/>
  <c r="V3685" i="3"/>
  <c r="U3686" i="3"/>
  <c r="V3686" i="3"/>
  <c r="U3687" i="3"/>
  <c r="V3687" i="3"/>
  <c r="U3688" i="3"/>
  <c r="V3688" i="3"/>
  <c r="U3689" i="3"/>
  <c r="V3689" i="3"/>
  <c r="U3690" i="3"/>
  <c r="V3690" i="3"/>
  <c r="U3691" i="3"/>
  <c r="V3691" i="3"/>
  <c r="U3692" i="3"/>
  <c r="V3692" i="3"/>
  <c r="U3693" i="3"/>
  <c r="V3693" i="3"/>
  <c r="U3694" i="3"/>
  <c r="V3694" i="3"/>
  <c r="U3695" i="3"/>
  <c r="V3695" i="3"/>
  <c r="U3696" i="3"/>
  <c r="V3696" i="3"/>
  <c r="U3697" i="3"/>
  <c r="V3697" i="3"/>
  <c r="U3698" i="3"/>
  <c r="V3698" i="3"/>
  <c r="U3699" i="3"/>
  <c r="V3699" i="3"/>
  <c r="U3700" i="3"/>
  <c r="V3700" i="3"/>
  <c r="U3701" i="3"/>
  <c r="V3701" i="3"/>
  <c r="U3702" i="3"/>
  <c r="V3702" i="3"/>
  <c r="U3703" i="3"/>
  <c r="V3703" i="3"/>
  <c r="U3704" i="3"/>
  <c r="V3704" i="3"/>
  <c r="U3705" i="3"/>
  <c r="V3705" i="3"/>
  <c r="U3706" i="3"/>
  <c r="V3706" i="3"/>
  <c r="U3707" i="3"/>
  <c r="V3707" i="3"/>
  <c r="U3708" i="3"/>
  <c r="V3708" i="3"/>
  <c r="U3709" i="3"/>
  <c r="V3709" i="3"/>
  <c r="U3710" i="3"/>
  <c r="V3710" i="3"/>
  <c r="U3711" i="3"/>
  <c r="V3711" i="3"/>
  <c r="U3712" i="3"/>
  <c r="V3712" i="3"/>
  <c r="U3713" i="3"/>
  <c r="V3713" i="3"/>
  <c r="U3714" i="3"/>
  <c r="V3714" i="3"/>
  <c r="U3715" i="3"/>
  <c r="V3715" i="3"/>
  <c r="U3716" i="3"/>
  <c r="V3716" i="3"/>
  <c r="U3717" i="3"/>
  <c r="V3717" i="3"/>
  <c r="U3718" i="3"/>
  <c r="V3718" i="3"/>
  <c r="U3719" i="3"/>
  <c r="V3719" i="3"/>
  <c r="U3720" i="3"/>
  <c r="V3720" i="3"/>
  <c r="U3721" i="3"/>
  <c r="V3721" i="3"/>
  <c r="U3722" i="3"/>
  <c r="V3722" i="3"/>
  <c r="U3723" i="3"/>
  <c r="V3723" i="3"/>
  <c r="U3724" i="3"/>
  <c r="V3724" i="3"/>
  <c r="U3725" i="3"/>
  <c r="V3725" i="3"/>
  <c r="U3726" i="3"/>
  <c r="V3726" i="3"/>
  <c r="U3727" i="3"/>
  <c r="V3727" i="3"/>
  <c r="U3728" i="3"/>
  <c r="V3728" i="3"/>
  <c r="U3729" i="3"/>
  <c r="V3729" i="3"/>
  <c r="U3730" i="3"/>
  <c r="V3730" i="3"/>
  <c r="U3731" i="3"/>
  <c r="V3731" i="3"/>
  <c r="U3732" i="3"/>
  <c r="V3732" i="3"/>
  <c r="U3733" i="3"/>
  <c r="V3733" i="3"/>
  <c r="U3734" i="3"/>
  <c r="V3734" i="3"/>
  <c r="U3735" i="3"/>
  <c r="V3735" i="3"/>
  <c r="U3736" i="3"/>
  <c r="V3736" i="3"/>
  <c r="U3737" i="3"/>
  <c r="V3737" i="3"/>
  <c r="U3738" i="3"/>
  <c r="V3738" i="3"/>
  <c r="U3739" i="3"/>
  <c r="V3739" i="3"/>
  <c r="U3740" i="3"/>
  <c r="V3740" i="3"/>
  <c r="U3741" i="3"/>
  <c r="V3741" i="3"/>
  <c r="U3742" i="3"/>
  <c r="V3742" i="3"/>
  <c r="U3743" i="3"/>
  <c r="V3743" i="3"/>
  <c r="U3744" i="3"/>
  <c r="V3744" i="3"/>
  <c r="U3745" i="3"/>
  <c r="V3745" i="3"/>
  <c r="U3746" i="3"/>
  <c r="V3746" i="3"/>
  <c r="U3747" i="3"/>
  <c r="V3747" i="3"/>
  <c r="U3748" i="3"/>
  <c r="V3748" i="3"/>
  <c r="U3749" i="3"/>
  <c r="V3749" i="3"/>
  <c r="U3750" i="3"/>
  <c r="V3750" i="3"/>
  <c r="U3751" i="3"/>
  <c r="V3751" i="3"/>
  <c r="U3752" i="3"/>
  <c r="V3752" i="3"/>
  <c r="U3753" i="3"/>
  <c r="V3753" i="3"/>
  <c r="U3754" i="3"/>
  <c r="V3754" i="3"/>
  <c r="U3755" i="3"/>
  <c r="V3755" i="3"/>
  <c r="U3756" i="3"/>
  <c r="V3756" i="3"/>
  <c r="U3757" i="3"/>
  <c r="V3757" i="3"/>
  <c r="U3758" i="3"/>
  <c r="V3758" i="3"/>
  <c r="U3759" i="3"/>
  <c r="V3759" i="3"/>
  <c r="U3760" i="3"/>
  <c r="V3760" i="3"/>
  <c r="U3761" i="3"/>
  <c r="V3761" i="3"/>
  <c r="U3762" i="3"/>
  <c r="V3762" i="3"/>
  <c r="U3763" i="3"/>
  <c r="V3763" i="3"/>
  <c r="U3764" i="3"/>
  <c r="V3764" i="3"/>
  <c r="U3765" i="3"/>
  <c r="V3765" i="3"/>
  <c r="U3766" i="3"/>
  <c r="V3766" i="3"/>
  <c r="U3767" i="3"/>
  <c r="V3767" i="3"/>
  <c r="U3768" i="3"/>
  <c r="V3768" i="3"/>
  <c r="U3769" i="3"/>
  <c r="V3769" i="3"/>
  <c r="U3770" i="3"/>
  <c r="V3770" i="3"/>
  <c r="U3771" i="3"/>
  <c r="V3771" i="3"/>
  <c r="U3772" i="3"/>
  <c r="V3772" i="3"/>
  <c r="U3773" i="3"/>
  <c r="V3773" i="3"/>
  <c r="U3774" i="3"/>
  <c r="V3774" i="3"/>
  <c r="U3775" i="3"/>
  <c r="V3775" i="3"/>
  <c r="U3776" i="3"/>
  <c r="V3776" i="3"/>
  <c r="U3777" i="3"/>
  <c r="V3777" i="3"/>
  <c r="U3778" i="3"/>
  <c r="V3778" i="3"/>
  <c r="U3779" i="3"/>
  <c r="V3779" i="3"/>
  <c r="U3780" i="3"/>
  <c r="V3780" i="3"/>
  <c r="U3781" i="3"/>
  <c r="V3781" i="3"/>
  <c r="U3782" i="3"/>
  <c r="V3782" i="3"/>
  <c r="U3783" i="3"/>
  <c r="V3783" i="3"/>
  <c r="U3784" i="3"/>
  <c r="V3784" i="3"/>
  <c r="U3785" i="3"/>
  <c r="V3785" i="3"/>
  <c r="U3786" i="3"/>
  <c r="V3786" i="3"/>
  <c r="U3787" i="3"/>
  <c r="V3787" i="3"/>
  <c r="U3788" i="3"/>
  <c r="V3788" i="3"/>
  <c r="U3789" i="3"/>
  <c r="V3789" i="3"/>
  <c r="U3790" i="3"/>
  <c r="V3790" i="3"/>
  <c r="U3791" i="3"/>
  <c r="V3791" i="3"/>
  <c r="U3792" i="3"/>
  <c r="V3792" i="3"/>
  <c r="U3793" i="3"/>
  <c r="V3793" i="3"/>
  <c r="U3794" i="3"/>
  <c r="V3794" i="3"/>
  <c r="U3795" i="3"/>
  <c r="V3795" i="3"/>
  <c r="U3796" i="3"/>
  <c r="V3796" i="3"/>
  <c r="U3797" i="3"/>
  <c r="V3797" i="3"/>
  <c r="U3798" i="3"/>
  <c r="V3798" i="3"/>
  <c r="U3799" i="3"/>
  <c r="V3799" i="3"/>
  <c r="U3800" i="3"/>
  <c r="V3800" i="3"/>
  <c r="U3801" i="3"/>
  <c r="V3801" i="3"/>
  <c r="U3802" i="3"/>
  <c r="V3802" i="3"/>
  <c r="U3803" i="3"/>
  <c r="V3803" i="3"/>
  <c r="U3804" i="3"/>
  <c r="V3804" i="3"/>
  <c r="U3805" i="3"/>
  <c r="V3805" i="3"/>
  <c r="U3806" i="3"/>
  <c r="V3806" i="3"/>
  <c r="U3807" i="3"/>
  <c r="V3807" i="3"/>
  <c r="U3808" i="3"/>
  <c r="V3808" i="3"/>
  <c r="U3809" i="3"/>
  <c r="V3809" i="3"/>
  <c r="U3810" i="3"/>
  <c r="V3810" i="3"/>
  <c r="U3811" i="3"/>
  <c r="V3811" i="3"/>
  <c r="U3812" i="3"/>
  <c r="V3812" i="3"/>
  <c r="U3813" i="3"/>
  <c r="V3813" i="3"/>
  <c r="U3814" i="3"/>
  <c r="V3814" i="3"/>
  <c r="U3815" i="3"/>
  <c r="V3815" i="3"/>
  <c r="U3816" i="3"/>
  <c r="V3816" i="3"/>
  <c r="U3817" i="3"/>
  <c r="V3817" i="3"/>
  <c r="U3818" i="3"/>
  <c r="V3818" i="3"/>
  <c r="U3819" i="3"/>
  <c r="V3819" i="3"/>
  <c r="U3820" i="3"/>
  <c r="V3820" i="3"/>
  <c r="U3821" i="3"/>
  <c r="V3821" i="3"/>
  <c r="U3822" i="3"/>
  <c r="V3822" i="3"/>
  <c r="U3823" i="3"/>
  <c r="V3823" i="3"/>
  <c r="U3824" i="3"/>
  <c r="V3824" i="3"/>
  <c r="U3825" i="3"/>
  <c r="V3825" i="3"/>
  <c r="U3826" i="3"/>
  <c r="V3826" i="3"/>
  <c r="U3827" i="3"/>
  <c r="V3827" i="3"/>
  <c r="U3828" i="3"/>
  <c r="V3828" i="3"/>
  <c r="U3829" i="3"/>
  <c r="V3829" i="3"/>
  <c r="U3830" i="3"/>
  <c r="V3830" i="3"/>
  <c r="U3831" i="3"/>
  <c r="V3831" i="3"/>
  <c r="U3832" i="3"/>
  <c r="V3832" i="3"/>
  <c r="U3833" i="3"/>
  <c r="V3833" i="3"/>
  <c r="U3834" i="3"/>
  <c r="V3834" i="3"/>
  <c r="U3835" i="3"/>
  <c r="V3835" i="3"/>
  <c r="U3836" i="3"/>
  <c r="V3836" i="3"/>
  <c r="U3837" i="3"/>
  <c r="V3837" i="3"/>
  <c r="U3838" i="3"/>
  <c r="V3838" i="3"/>
  <c r="U3839" i="3"/>
  <c r="V3839" i="3"/>
  <c r="U3840" i="3"/>
  <c r="V3840" i="3"/>
  <c r="U3841" i="3"/>
  <c r="V3841" i="3"/>
  <c r="U3842" i="3"/>
  <c r="V3842" i="3"/>
  <c r="U3843" i="3"/>
  <c r="V3843" i="3"/>
  <c r="U3844" i="3"/>
  <c r="V3844" i="3"/>
  <c r="U3845" i="3"/>
  <c r="V3845" i="3"/>
  <c r="U3846" i="3"/>
  <c r="V3846" i="3"/>
  <c r="U3847" i="3"/>
  <c r="V3847" i="3"/>
  <c r="U3848" i="3"/>
  <c r="V3848" i="3"/>
  <c r="U3849" i="3"/>
  <c r="V3849" i="3"/>
  <c r="U3850" i="3"/>
  <c r="V3850" i="3"/>
  <c r="U3851" i="3"/>
  <c r="V3851" i="3"/>
  <c r="U3852" i="3"/>
  <c r="V3852" i="3"/>
  <c r="U3853" i="3"/>
  <c r="V3853" i="3"/>
  <c r="U3854" i="3"/>
  <c r="V3854" i="3"/>
  <c r="U3855" i="3"/>
  <c r="V3855" i="3"/>
  <c r="U3856" i="3"/>
  <c r="V3856" i="3"/>
  <c r="U3857" i="3"/>
  <c r="V3857" i="3"/>
  <c r="U3858" i="3"/>
  <c r="V3858" i="3"/>
  <c r="U3859" i="3"/>
  <c r="V3859" i="3"/>
  <c r="U3860" i="3"/>
  <c r="V3860" i="3"/>
  <c r="U3861" i="3"/>
  <c r="V3861" i="3"/>
  <c r="U3862" i="3"/>
  <c r="V3862" i="3"/>
  <c r="U3863" i="3"/>
  <c r="V3863" i="3"/>
  <c r="U3864" i="3"/>
  <c r="V3864" i="3"/>
  <c r="U3865" i="3"/>
  <c r="V3865" i="3"/>
  <c r="U3866" i="3"/>
  <c r="V3866" i="3"/>
  <c r="U3867" i="3"/>
  <c r="V3867" i="3"/>
  <c r="U3868" i="3"/>
  <c r="V3868" i="3"/>
  <c r="U3869" i="3"/>
  <c r="V3869" i="3"/>
  <c r="U3870" i="3"/>
  <c r="V3870" i="3"/>
  <c r="U3871" i="3"/>
  <c r="V3871" i="3"/>
  <c r="U3872" i="3"/>
  <c r="V3872" i="3"/>
  <c r="U3873" i="3"/>
  <c r="V3873" i="3"/>
  <c r="U3874" i="3"/>
  <c r="V3874" i="3"/>
  <c r="U3875" i="3"/>
  <c r="V3875" i="3"/>
  <c r="U3876" i="3"/>
  <c r="V3876" i="3"/>
  <c r="U3877" i="3"/>
  <c r="V3877" i="3"/>
  <c r="U3878" i="3"/>
  <c r="V3878" i="3"/>
  <c r="U3879" i="3"/>
  <c r="V3879" i="3"/>
  <c r="U3880" i="3"/>
  <c r="V3880" i="3"/>
  <c r="U3881" i="3"/>
  <c r="V3881" i="3"/>
  <c r="U3882" i="3"/>
  <c r="V3882" i="3"/>
  <c r="U3883" i="3"/>
  <c r="V3883" i="3"/>
  <c r="U3884" i="3"/>
  <c r="V3884" i="3"/>
  <c r="U3885" i="3"/>
  <c r="V3885" i="3"/>
  <c r="U3886" i="3"/>
  <c r="V3886" i="3"/>
  <c r="U3887" i="3"/>
  <c r="V3887" i="3"/>
  <c r="U3888" i="3"/>
  <c r="V3888" i="3"/>
  <c r="U3889" i="3"/>
  <c r="V3889" i="3"/>
  <c r="U3890" i="3"/>
  <c r="V3890" i="3"/>
  <c r="U3891" i="3"/>
  <c r="V3891" i="3"/>
  <c r="U3892" i="3"/>
  <c r="V3892" i="3"/>
  <c r="U3893" i="3"/>
  <c r="V3893" i="3"/>
  <c r="U3894" i="3"/>
  <c r="V3894" i="3"/>
  <c r="U3895" i="3"/>
  <c r="V3895" i="3"/>
  <c r="U3896" i="3"/>
  <c r="V3896" i="3"/>
  <c r="U3897" i="3"/>
  <c r="V3897" i="3"/>
  <c r="U3898" i="3"/>
  <c r="V3898" i="3"/>
  <c r="U3899" i="3"/>
  <c r="V3899" i="3"/>
  <c r="U3900" i="3"/>
  <c r="V3900" i="3"/>
  <c r="U3901" i="3"/>
  <c r="V3901" i="3"/>
  <c r="U3902" i="3"/>
  <c r="V3902" i="3"/>
  <c r="U3903" i="3"/>
  <c r="V3903" i="3"/>
  <c r="U3904" i="3"/>
  <c r="V3904" i="3"/>
  <c r="U3905" i="3"/>
  <c r="V3905" i="3"/>
  <c r="U3906" i="3"/>
  <c r="V3906" i="3"/>
  <c r="U3907" i="3"/>
  <c r="V3907" i="3"/>
  <c r="U3908" i="3"/>
  <c r="V3908" i="3"/>
  <c r="U3909" i="3"/>
  <c r="V3909" i="3"/>
  <c r="U3910" i="3"/>
  <c r="V3910" i="3"/>
  <c r="U3911" i="3"/>
  <c r="V3911" i="3"/>
  <c r="U3912" i="3"/>
  <c r="V3912" i="3"/>
  <c r="U3913" i="3"/>
  <c r="V3913" i="3"/>
  <c r="U3914" i="3"/>
  <c r="V3914" i="3"/>
  <c r="U3915" i="3"/>
  <c r="V3915" i="3"/>
  <c r="U3916" i="3"/>
  <c r="V3916" i="3"/>
  <c r="U3917" i="3"/>
  <c r="V3917" i="3"/>
  <c r="U3918" i="3"/>
  <c r="V3918" i="3"/>
  <c r="U3919" i="3"/>
  <c r="V3919" i="3"/>
  <c r="U3920" i="3"/>
  <c r="V3920" i="3"/>
  <c r="U3921" i="3"/>
  <c r="V3921" i="3"/>
  <c r="U3922" i="3"/>
  <c r="V3922" i="3"/>
  <c r="U3923" i="3"/>
  <c r="V3923" i="3"/>
  <c r="U3924" i="3"/>
  <c r="V3924" i="3"/>
  <c r="U3925" i="3"/>
  <c r="V3925" i="3"/>
  <c r="U3926" i="3"/>
  <c r="V3926" i="3"/>
  <c r="U3927" i="3"/>
  <c r="V3927" i="3"/>
  <c r="U3928" i="3"/>
  <c r="V3928" i="3"/>
  <c r="U3929" i="3"/>
  <c r="V3929" i="3"/>
  <c r="U3930" i="3"/>
  <c r="V3930" i="3"/>
  <c r="U3931" i="3"/>
  <c r="V3931" i="3"/>
  <c r="U3932" i="3"/>
  <c r="V3932" i="3"/>
  <c r="U3933" i="3"/>
  <c r="V3933" i="3"/>
  <c r="U3934" i="3"/>
  <c r="V3934" i="3"/>
  <c r="U3935" i="3"/>
  <c r="V3935" i="3"/>
  <c r="U3936" i="3"/>
  <c r="V3936" i="3"/>
  <c r="U3937" i="3"/>
  <c r="V3937" i="3"/>
  <c r="U3938" i="3"/>
  <c r="V3938" i="3"/>
  <c r="U3939" i="3"/>
  <c r="V3939" i="3"/>
  <c r="U3940" i="3"/>
  <c r="V3940" i="3"/>
  <c r="U3941" i="3"/>
  <c r="V3941" i="3"/>
  <c r="U3942" i="3"/>
  <c r="V3942" i="3"/>
  <c r="U3943" i="3"/>
  <c r="V3943" i="3"/>
  <c r="U3944" i="3"/>
  <c r="V3944" i="3"/>
  <c r="U3945" i="3"/>
  <c r="V3945" i="3"/>
  <c r="U3946" i="3"/>
  <c r="V3946" i="3"/>
  <c r="U3947" i="3"/>
  <c r="V3947" i="3"/>
  <c r="U3948" i="3"/>
  <c r="V3948" i="3"/>
  <c r="U3949" i="3"/>
  <c r="V3949" i="3"/>
  <c r="U3950" i="3"/>
  <c r="V3950" i="3"/>
  <c r="U3951" i="3"/>
  <c r="V3951" i="3"/>
  <c r="U3952" i="3"/>
  <c r="V3952" i="3"/>
  <c r="U3953" i="3"/>
  <c r="V3953" i="3"/>
  <c r="U3954" i="3"/>
  <c r="V3954" i="3"/>
  <c r="U3955" i="3"/>
  <c r="V3955" i="3"/>
  <c r="U3956" i="3"/>
  <c r="V3956" i="3"/>
  <c r="U3957" i="3"/>
  <c r="V3957" i="3"/>
  <c r="U3958" i="3"/>
  <c r="V3958" i="3"/>
  <c r="U3959" i="3"/>
  <c r="V3959" i="3"/>
  <c r="U3960" i="3"/>
  <c r="V3960" i="3"/>
  <c r="U3961" i="3"/>
  <c r="V3961" i="3"/>
  <c r="U3962" i="3"/>
  <c r="V3962" i="3"/>
  <c r="U3963" i="3"/>
  <c r="V3963" i="3"/>
  <c r="U3964" i="3"/>
  <c r="V3964" i="3"/>
  <c r="U3965" i="3"/>
  <c r="V3965" i="3"/>
  <c r="U3966" i="3"/>
  <c r="V3966" i="3"/>
  <c r="U3967" i="3"/>
  <c r="V3967" i="3"/>
  <c r="U3968" i="3"/>
  <c r="V3968" i="3"/>
  <c r="U3969" i="3"/>
  <c r="V3969" i="3"/>
  <c r="U3970" i="3"/>
  <c r="V3970" i="3"/>
  <c r="U3971" i="3"/>
  <c r="V3971" i="3"/>
  <c r="U3972" i="3"/>
  <c r="V3972" i="3"/>
  <c r="U3973" i="3"/>
  <c r="V3973" i="3"/>
  <c r="U3974" i="3"/>
  <c r="V3974" i="3"/>
  <c r="U3975" i="3"/>
  <c r="V3975" i="3"/>
  <c r="U3976" i="3"/>
  <c r="V3976" i="3"/>
  <c r="U3977" i="3"/>
  <c r="V3977" i="3"/>
  <c r="U3978" i="3"/>
  <c r="V3978" i="3"/>
  <c r="U3979" i="3"/>
  <c r="V3979" i="3"/>
  <c r="U3980" i="3"/>
  <c r="V3980" i="3"/>
  <c r="U3981" i="3"/>
  <c r="V3981" i="3"/>
  <c r="U3982" i="3"/>
  <c r="V3982" i="3"/>
  <c r="U3983" i="3"/>
  <c r="V3983" i="3"/>
  <c r="U3984" i="3"/>
  <c r="V3984" i="3"/>
  <c r="U3985" i="3"/>
  <c r="V3985" i="3"/>
  <c r="U3986" i="3"/>
  <c r="V3986" i="3"/>
  <c r="U3987" i="3"/>
  <c r="V3987" i="3"/>
  <c r="U3988" i="3"/>
  <c r="V3988" i="3"/>
  <c r="U3989" i="3"/>
  <c r="V3989" i="3"/>
  <c r="U3990" i="3"/>
  <c r="V3990" i="3"/>
  <c r="U3991" i="3"/>
  <c r="V3991" i="3"/>
  <c r="U3992" i="3"/>
  <c r="V3992" i="3"/>
  <c r="U3993" i="3"/>
  <c r="V3993" i="3"/>
  <c r="U3994" i="3"/>
  <c r="V3994" i="3"/>
  <c r="U3995" i="3"/>
  <c r="V3995" i="3"/>
  <c r="U3996" i="3"/>
  <c r="V3996" i="3"/>
  <c r="U3997" i="3"/>
  <c r="V3997" i="3"/>
  <c r="U3998" i="3"/>
  <c r="V3998" i="3"/>
  <c r="U3999" i="3"/>
  <c r="V3999" i="3"/>
  <c r="U4000" i="3"/>
  <c r="V4000" i="3"/>
  <c r="U4001" i="3"/>
  <c r="V4001" i="3"/>
  <c r="U4002" i="3"/>
  <c r="V4002" i="3"/>
  <c r="U4003" i="3"/>
  <c r="V4003" i="3"/>
  <c r="U4004" i="3"/>
  <c r="V4004" i="3"/>
  <c r="U4005" i="3"/>
  <c r="V4005" i="3"/>
  <c r="U4006" i="3"/>
  <c r="V4006" i="3"/>
  <c r="U4007" i="3"/>
  <c r="V4007" i="3"/>
  <c r="U4008" i="3"/>
  <c r="V4008" i="3"/>
  <c r="U4009" i="3"/>
  <c r="V4009" i="3"/>
  <c r="U4010" i="3"/>
  <c r="V4010" i="3"/>
  <c r="U4011" i="3"/>
  <c r="V4011" i="3"/>
  <c r="U4012" i="3"/>
  <c r="V4012" i="3"/>
  <c r="U4013" i="3"/>
  <c r="V4013" i="3"/>
  <c r="U4014" i="3"/>
  <c r="V4014" i="3"/>
  <c r="U4015" i="3"/>
  <c r="V4015" i="3"/>
  <c r="U4016" i="3"/>
  <c r="V4016" i="3"/>
  <c r="U4017" i="3"/>
  <c r="V4017" i="3"/>
  <c r="U4018" i="3"/>
  <c r="V4018" i="3"/>
  <c r="U4019" i="3"/>
  <c r="V4019" i="3"/>
  <c r="U4020" i="3"/>
  <c r="V4020" i="3"/>
  <c r="U4021" i="3"/>
  <c r="V4021" i="3"/>
  <c r="U4022" i="3"/>
  <c r="V4022" i="3"/>
  <c r="U4023" i="3"/>
  <c r="V4023" i="3"/>
  <c r="U4024" i="3"/>
  <c r="V4024" i="3"/>
  <c r="U4025" i="3"/>
  <c r="V4025" i="3"/>
  <c r="U4026" i="3"/>
  <c r="V4026" i="3"/>
  <c r="U4027" i="3"/>
  <c r="V4027" i="3"/>
  <c r="U4028" i="3"/>
  <c r="V4028" i="3"/>
  <c r="U4029" i="3"/>
  <c r="V4029" i="3"/>
  <c r="U4030" i="3"/>
  <c r="V4030" i="3"/>
  <c r="U4031" i="3"/>
  <c r="V4031" i="3"/>
  <c r="U4032" i="3"/>
  <c r="V4032" i="3"/>
  <c r="U4033" i="3"/>
  <c r="V4033" i="3"/>
  <c r="U4034" i="3"/>
  <c r="V4034" i="3"/>
  <c r="U4035" i="3"/>
  <c r="V4035" i="3"/>
  <c r="U4036" i="3"/>
  <c r="V4036" i="3"/>
  <c r="U4037" i="3"/>
  <c r="V4037" i="3"/>
  <c r="U4038" i="3"/>
  <c r="V4038" i="3"/>
  <c r="U4039" i="3"/>
  <c r="V4039" i="3"/>
  <c r="U4040" i="3"/>
  <c r="V4040" i="3"/>
  <c r="U4041" i="3"/>
  <c r="V4041" i="3"/>
  <c r="U4042" i="3"/>
  <c r="V4042" i="3"/>
  <c r="U4043" i="3"/>
  <c r="V4043" i="3"/>
  <c r="U4044" i="3"/>
  <c r="V4044" i="3"/>
  <c r="U4045" i="3"/>
  <c r="V4045" i="3"/>
  <c r="U4046" i="3"/>
  <c r="V4046" i="3"/>
  <c r="U4047" i="3"/>
  <c r="V4047" i="3"/>
  <c r="U4048" i="3"/>
  <c r="V4048" i="3"/>
  <c r="U4049" i="3"/>
  <c r="V4049" i="3"/>
  <c r="U4050" i="3"/>
  <c r="V4050" i="3"/>
  <c r="U4051" i="3"/>
  <c r="V4051" i="3"/>
  <c r="U4052" i="3"/>
  <c r="V4052" i="3"/>
  <c r="U4053" i="3"/>
  <c r="V4053" i="3"/>
  <c r="U4054" i="3"/>
  <c r="V4054" i="3"/>
  <c r="U4055" i="3"/>
  <c r="V4055" i="3"/>
  <c r="U4056" i="3"/>
  <c r="V4056" i="3"/>
  <c r="U4057" i="3"/>
  <c r="V4057" i="3"/>
  <c r="U4058" i="3"/>
  <c r="V4058" i="3"/>
  <c r="U4059" i="3"/>
  <c r="V4059" i="3"/>
  <c r="U4060" i="3"/>
  <c r="V4060" i="3"/>
  <c r="U4061" i="3"/>
  <c r="V4061" i="3"/>
  <c r="U4062" i="3"/>
  <c r="V4062" i="3"/>
  <c r="U4063" i="3"/>
  <c r="V4063" i="3"/>
  <c r="U4064" i="3"/>
  <c r="V4064" i="3"/>
  <c r="U4065" i="3"/>
  <c r="V4065" i="3"/>
  <c r="U4066" i="3"/>
  <c r="V4066" i="3"/>
  <c r="U4067" i="3"/>
  <c r="V4067" i="3"/>
  <c r="U4068" i="3"/>
  <c r="V4068" i="3"/>
  <c r="U4069" i="3"/>
  <c r="V4069" i="3"/>
  <c r="U4070" i="3"/>
  <c r="V4070" i="3"/>
  <c r="U4071" i="3"/>
  <c r="V4071" i="3"/>
  <c r="U4072" i="3"/>
  <c r="V4072" i="3"/>
  <c r="U4073" i="3"/>
  <c r="V4073" i="3"/>
  <c r="U4074" i="3"/>
  <c r="V4074" i="3"/>
  <c r="U4075" i="3"/>
  <c r="V4075" i="3"/>
  <c r="U4076" i="3"/>
  <c r="V4076" i="3"/>
  <c r="U4077" i="3"/>
  <c r="V4077" i="3"/>
  <c r="U4078" i="3"/>
  <c r="V4078" i="3"/>
  <c r="U4079" i="3"/>
  <c r="V4079" i="3"/>
  <c r="U4080" i="3"/>
  <c r="V4080" i="3"/>
  <c r="U4081" i="3"/>
  <c r="V4081" i="3"/>
  <c r="U4082" i="3"/>
  <c r="V4082" i="3"/>
  <c r="U4083" i="3"/>
  <c r="V4083" i="3"/>
  <c r="U4084" i="3"/>
  <c r="V4084" i="3"/>
  <c r="U4085" i="3"/>
  <c r="V4085" i="3"/>
  <c r="U4086" i="3"/>
  <c r="V4086" i="3"/>
  <c r="U4087" i="3"/>
  <c r="V4087" i="3"/>
  <c r="U4088" i="3"/>
  <c r="V4088" i="3"/>
  <c r="U4089" i="3"/>
  <c r="V4089" i="3"/>
  <c r="U4090" i="3"/>
  <c r="V4090" i="3"/>
  <c r="U4091" i="3"/>
  <c r="V4091" i="3"/>
  <c r="U4092" i="3"/>
  <c r="V4092" i="3"/>
  <c r="U4093" i="3"/>
  <c r="V4093" i="3"/>
  <c r="U4094" i="3"/>
  <c r="V4094" i="3"/>
  <c r="U4095" i="3"/>
  <c r="V4095" i="3"/>
  <c r="U4096" i="3"/>
  <c r="V4096" i="3"/>
  <c r="U4097" i="3"/>
  <c r="V4097" i="3"/>
  <c r="U4098" i="3"/>
  <c r="V4098" i="3"/>
  <c r="U4099" i="3"/>
  <c r="V4099" i="3"/>
  <c r="U4100" i="3"/>
  <c r="V4100" i="3"/>
  <c r="U4101" i="3"/>
  <c r="V4101" i="3"/>
  <c r="U4102" i="3"/>
  <c r="V4102" i="3"/>
  <c r="U4103" i="3"/>
  <c r="V4103" i="3"/>
  <c r="U4104" i="3"/>
  <c r="V4104" i="3"/>
  <c r="U4105" i="3"/>
  <c r="V4105" i="3"/>
  <c r="U4106" i="3"/>
  <c r="V4106" i="3"/>
  <c r="U4107" i="3"/>
  <c r="V4107" i="3"/>
  <c r="U4108" i="3"/>
  <c r="V4108" i="3"/>
  <c r="U4109" i="3"/>
  <c r="V4109" i="3"/>
  <c r="U4110" i="3"/>
  <c r="V4110" i="3"/>
  <c r="U4111" i="3"/>
  <c r="V4111" i="3"/>
  <c r="U4112" i="3"/>
  <c r="V4112" i="3"/>
  <c r="U4113" i="3"/>
  <c r="V4113" i="3"/>
  <c r="U4114" i="3"/>
  <c r="V4114" i="3"/>
  <c r="U4115" i="3"/>
  <c r="V4115" i="3"/>
  <c r="U4116" i="3"/>
  <c r="V4116" i="3"/>
  <c r="U4117" i="3"/>
  <c r="V4117" i="3"/>
  <c r="U4118" i="3"/>
  <c r="V4118" i="3"/>
  <c r="U4119" i="3"/>
  <c r="V4119" i="3"/>
  <c r="U4120" i="3"/>
  <c r="V4120" i="3"/>
  <c r="U4121" i="3"/>
  <c r="V4121" i="3"/>
  <c r="U4122" i="3"/>
  <c r="V4122" i="3"/>
  <c r="U4123" i="3"/>
  <c r="V4123" i="3"/>
  <c r="U4124" i="3"/>
  <c r="V4124" i="3"/>
  <c r="U4125" i="3"/>
  <c r="V4125" i="3"/>
  <c r="U4126" i="3"/>
  <c r="V4126" i="3"/>
  <c r="U4127" i="3"/>
  <c r="V4127" i="3"/>
  <c r="U4128" i="3"/>
  <c r="V4128" i="3"/>
  <c r="U4129" i="3"/>
  <c r="V4129" i="3"/>
  <c r="U4130" i="3"/>
  <c r="V4130" i="3"/>
  <c r="U4131" i="3"/>
  <c r="V4131" i="3"/>
  <c r="U4132" i="3"/>
  <c r="V4132" i="3"/>
  <c r="U4133" i="3"/>
  <c r="V4133" i="3"/>
  <c r="U4134" i="3"/>
  <c r="V4134" i="3"/>
  <c r="U4135" i="3"/>
  <c r="V4135" i="3"/>
  <c r="U4136" i="3"/>
  <c r="V4136" i="3"/>
  <c r="U4137" i="3"/>
  <c r="V4137" i="3"/>
  <c r="U4138" i="3"/>
  <c r="V4138" i="3"/>
  <c r="U4139" i="3"/>
  <c r="V4139" i="3"/>
  <c r="U4140" i="3"/>
  <c r="V4140" i="3"/>
  <c r="U4141" i="3"/>
  <c r="V4141" i="3"/>
  <c r="U4142" i="3"/>
  <c r="V4142" i="3"/>
  <c r="U4143" i="3"/>
  <c r="V4143" i="3"/>
  <c r="U4144" i="3"/>
  <c r="V4144" i="3"/>
  <c r="U4145" i="3"/>
  <c r="V4145" i="3"/>
  <c r="U4146" i="3"/>
  <c r="V4146" i="3"/>
  <c r="U4147" i="3"/>
  <c r="V4147" i="3"/>
  <c r="U4148" i="3"/>
  <c r="V4148" i="3"/>
  <c r="U4149" i="3"/>
  <c r="V4149" i="3"/>
  <c r="U4150" i="3"/>
  <c r="V4150" i="3"/>
  <c r="U4151" i="3"/>
  <c r="V4151" i="3"/>
  <c r="U4152" i="3"/>
  <c r="V4152" i="3"/>
  <c r="U4153" i="3"/>
  <c r="V4153" i="3"/>
  <c r="U4154" i="3"/>
  <c r="V4154" i="3"/>
  <c r="U4155" i="3"/>
  <c r="V4155" i="3"/>
  <c r="U4156" i="3"/>
  <c r="V4156" i="3"/>
  <c r="U4157" i="3"/>
  <c r="V4157" i="3"/>
  <c r="U4158" i="3"/>
  <c r="V4158" i="3"/>
  <c r="U4159" i="3"/>
  <c r="V4159" i="3"/>
  <c r="U4160" i="3"/>
  <c r="V4160" i="3"/>
  <c r="U4161" i="3"/>
  <c r="V4161" i="3"/>
  <c r="U4162" i="3"/>
  <c r="V4162" i="3"/>
  <c r="U4163" i="3"/>
  <c r="V4163" i="3"/>
  <c r="U4164" i="3"/>
  <c r="V4164" i="3"/>
  <c r="U4165" i="3"/>
  <c r="V4165" i="3"/>
  <c r="U4166" i="3"/>
  <c r="V4166" i="3"/>
  <c r="U4167" i="3"/>
  <c r="V4167" i="3"/>
  <c r="U4168" i="3"/>
  <c r="V4168" i="3"/>
  <c r="U4169" i="3"/>
  <c r="V4169" i="3"/>
  <c r="U4170" i="3"/>
  <c r="V4170" i="3"/>
  <c r="U4171" i="3"/>
  <c r="V4171" i="3"/>
  <c r="U4172" i="3"/>
  <c r="V4172" i="3"/>
  <c r="U4173" i="3"/>
  <c r="V4173" i="3"/>
  <c r="U4174" i="3"/>
  <c r="V4174" i="3"/>
  <c r="U4175" i="3"/>
  <c r="V4175" i="3"/>
  <c r="U4176" i="3"/>
  <c r="V4176" i="3"/>
  <c r="U4177" i="3"/>
  <c r="V4177" i="3"/>
  <c r="U4178" i="3"/>
  <c r="V4178" i="3"/>
  <c r="U4179" i="3"/>
  <c r="V4179" i="3"/>
  <c r="U4180" i="3"/>
  <c r="V4180" i="3"/>
  <c r="U4181" i="3"/>
  <c r="V4181" i="3"/>
  <c r="U4182" i="3"/>
  <c r="V4182" i="3"/>
  <c r="U4183" i="3"/>
  <c r="V4183" i="3"/>
  <c r="U4184" i="3"/>
  <c r="V4184" i="3"/>
  <c r="U4185" i="3"/>
  <c r="V4185" i="3"/>
  <c r="U4186" i="3"/>
  <c r="V4186" i="3"/>
  <c r="U4187" i="3"/>
  <c r="V4187" i="3"/>
  <c r="U4188" i="3"/>
  <c r="V4188" i="3"/>
  <c r="U4189" i="3"/>
  <c r="V4189" i="3"/>
  <c r="U4190" i="3"/>
  <c r="V4190" i="3"/>
  <c r="U4191" i="3"/>
  <c r="V4191" i="3"/>
  <c r="U4192" i="3"/>
  <c r="V4192" i="3"/>
  <c r="U4193" i="3"/>
  <c r="V4193" i="3"/>
  <c r="U4194" i="3"/>
  <c r="V4194" i="3"/>
  <c r="U4195" i="3"/>
  <c r="V4195" i="3"/>
  <c r="U4196" i="3"/>
  <c r="V4196" i="3"/>
  <c r="U4197" i="3"/>
  <c r="V4197" i="3"/>
  <c r="U4198" i="3"/>
  <c r="V4198" i="3"/>
  <c r="U4199" i="3"/>
  <c r="V4199" i="3"/>
  <c r="U4200" i="3"/>
  <c r="V4200" i="3"/>
  <c r="U4201" i="3"/>
  <c r="V4201" i="3"/>
  <c r="U4202" i="3"/>
  <c r="V4202" i="3"/>
  <c r="U4203" i="3"/>
  <c r="V4203" i="3"/>
  <c r="U4204" i="3"/>
  <c r="V4204" i="3"/>
  <c r="U4205" i="3"/>
  <c r="V4205" i="3"/>
  <c r="U4206" i="3"/>
  <c r="V4206" i="3"/>
  <c r="U4207" i="3"/>
  <c r="V4207" i="3"/>
  <c r="U4208" i="3"/>
  <c r="V4208" i="3"/>
  <c r="U4209" i="3"/>
  <c r="V4209" i="3"/>
  <c r="U4210" i="3"/>
  <c r="V4210" i="3"/>
  <c r="U4211" i="3"/>
  <c r="V4211" i="3"/>
  <c r="U4212" i="3"/>
  <c r="V4212" i="3"/>
  <c r="U4213" i="3"/>
  <c r="V4213" i="3"/>
  <c r="U4214" i="3"/>
  <c r="V4214" i="3"/>
  <c r="U4215" i="3"/>
  <c r="V4215" i="3"/>
  <c r="U4216" i="3"/>
  <c r="V4216" i="3"/>
  <c r="U4217" i="3"/>
  <c r="V4217" i="3"/>
  <c r="U4218" i="3"/>
  <c r="V4218" i="3"/>
  <c r="U4219" i="3"/>
  <c r="V4219" i="3"/>
  <c r="U4220" i="3"/>
  <c r="V4220" i="3"/>
  <c r="U4221" i="3"/>
  <c r="V4221" i="3"/>
  <c r="U4222" i="3"/>
  <c r="V4222" i="3"/>
  <c r="U4223" i="3"/>
  <c r="V4223" i="3"/>
  <c r="U4224" i="3"/>
  <c r="V4224" i="3"/>
  <c r="U4225" i="3"/>
  <c r="V4225" i="3"/>
  <c r="U4226" i="3"/>
  <c r="V4226" i="3"/>
  <c r="U4227" i="3"/>
  <c r="V4227" i="3"/>
  <c r="U4228" i="3"/>
  <c r="V4228" i="3"/>
  <c r="U4229" i="3"/>
  <c r="V4229" i="3"/>
  <c r="U4230" i="3"/>
  <c r="V4230" i="3"/>
  <c r="U4231" i="3"/>
  <c r="V4231" i="3"/>
  <c r="U4232" i="3"/>
  <c r="V4232" i="3"/>
  <c r="U4233" i="3"/>
  <c r="V4233" i="3"/>
  <c r="U4234" i="3"/>
  <c r="V4234" i="3"/>
  <c r="U4235" i="3"/>
  <c r="V4235" i="3"/>
  <c r="U4236" i="3"/>
  <c r="V4236" i="3"/>
  <c r="U4237" i="3"/>
  <c r="V4237" i="3"/>
  <c r="U4238" i="3"/>
  <c r="V4238" i="3"/>
  <c r="U4239" i="3"/>
  <c r="V4239" i="3"/>
  <c r="U4240" i="3"/>
  <c r="V4240" i="3"/>
  <c r="U4241" i="3"/>
  <c r="V4241" i="3"/>
  <c r="U4242" i="3"/>
  <c r="V4242" i="3"/>
  <c r="U4243" i="3"/>
  <c r="V4243" i="3"/>
  <c r="U4244" i="3"/>
  <c r="V4244" i="3"/>
  <c r="U4245" i="3"/>
  <c r="V4245" i="3"/>
  <c r="U4246" i="3"/>
  <c r="V4246" i="3"/>
  <c r="U4247" i="3"/>
  <c r="V4247" i="3"/>
  <c r="U4248" i="3"/>
  <c r="V4248" i="3"/>
  <c r="U4249" i="3"/>
  <c r="V4249" i="3"/>
  <c r="U4250" i="3"/>
  <c r="V4250" i="3"/>
  <c r="U4251" i="3"/>
  <c r="V4251" i="3"/>
  <c r="U4252" i="3"/>
  <c r="V4252" i="3"/>
  <c r="U4253" i="3"/>
  <c r="V4253" i="3"/>
  <c r="U4254" i="3"/>
  <c r="V4254" i="3"/>
  <c r="U4255" i="3"/>
  <c r="V4255" i="3"/>
  <c r="U4256" i="3"/>
  <c r="V4256" i="3"/>
  <c r="U4257" i="3"/>
  <c r="V4257" i="3"/>
  <c r="U4258" i="3"/>
  <c r="V4258" i="3"/>
  <c r="U4259" i="3"/>
  <c r="V4259" i="3"/>
  <c r="U4260" i="3"/>
  <c r="V4260" i="3"/>
  <c r="U4261" i="3"/>
  <c r="V4261" i="3"/>
  <c r="U4262" i="3"/>
  <c r="V4262" i="3"/>
  <c r="U4263" i="3"/>
  <c r="V4263" i="3"/>
  <c r="U4264" i="3"/>
  <c r="V4264" i="3"/>
  <c r="U4265" i="3"/>
  <c r="V4265" i="3"/>
  <c r="U4266" i="3"/>
  <c r="V4266" i="3"/>
  <c r="U4267" i="3"/>
  <c r="V4267" i="3"/>
  <c r="U4268" i="3"/>
  <c r="V4268" i="3"/>
  <c r="U4269" i="3"/>
  <c r="V4269" i="3"/>
  <c r="U4270" i="3"/>
  <c r="V4270" i="3"/>
  <c r="U4271" i="3"/>
  <c r="V4271" i="3"/>
  <c r="U4272" i="3"/>
  <c r="V4272" i="3"/>
  <c r="U4273" i="3"/>
  <c r="V4273" i="3"/>
  <c r="U4274" i="3"/>
  <c r="V4274" i="3"/>
  <c r="U4275" i="3"/>
  <c r="V4275" i="3"/>
  <c r="U4276" i="3"/>
  <c r="V4276" i="3"/>
  <c r="U4277" i="3"/>
  <c r="V4277" i="3"/>
  <c r="U4278" i="3"/>
  <c r="V4278" i="3"/>
  <c r="U4279" i="3"/>
  <c r="V4279" i="3"/>
  <c r="U4280" i="3"/>
  <c r="V4280" i="3"/>
  <c r="U4281" i="3"/>
  <c r="V4281" i="3"/>
  <c r="U4282" i="3"/>
  <c r="V4282" i="3"/>
  <c r="U4283" i="3"/>
  <c r="V4283" i="3"/>
  <c r="U4284" i="3"/>
  <c r="V4284" i="3"/>
  <c r="U4285" i="3"/>
  <c r="V4285" i="3"/>
  <c r="U4286" i="3"/>
  <c r="V4286" i="3"/>
  <c r="U4287" i="3"/>
  <c r="V4287" i="3"/>
  <c r="U4288" i="3"/>
  <c r="V4288" i="3"/>
  <c r="U4289" i="3"/>
  <c r="V4289" i="3"/>
  <c r="U4290" i="3"/>
  <c r="V4290" i="3"/>
  <c r="U4291" i="3"/>
  <c r="V4291" i="3"/>
  <c r="U4292" i="3"/>
  <c r="V4292" i="3"/>
  <c r="U4293" i="3"/>
  <c r="V4293" i="3"/>
  <c r="U4294" i="3"/>
  <c r="V4294" i="3"/>
  <c r="U4295" i="3"/>
  <c r="V4295" i="3"/>
  <c r="U4296" i="3"/>
  <c r="V4296" i="3"/>
  <c r="U4297" i="3"/>
  <c r="V4297" i="3"/>
  <c r="U4298" i="3"/>
  <c r="V4298" i="3"/>
  <c r="U4299" i="3"/>
  <c r="V4299" i="3"/>
  <c r="U4300" i="3"/>
  <c r="V4300" i="3"/>
  <c r="U4301" i="3"/>
  <c r="V4301" i="3"/>
  <c r="U4302" i="3"/>
  <c r="V4302" i="3"/>
  <c r="U4303" i="3"/>
  <c r="V4303" i="3"/>
  <c r="U4304" i="3"/>
  <c r="V4304" i="3"/>
  <c r="U4305" i="3"/>
  <c r="V4305" i="3"/>
  <c r="U4306" i="3"/>
  <c r="V4306" i="3"/>
  <c r="U4307" i="3"/>
  <c r="V4307" i="3"/>
  <c r="U4308" i="3"/>
  <c r="V4308" i="3"/>
  <c r="U4309" i="3"/>
  <c r="V4309" i="3"/>
  <c r="U4310" i="3"/>
  <c r="V4310" i="3"/>
  <c r="U4311" i="3"/>
  <c r="V4311" i="3"/>
  <c r="U4312" i="3"/>
  <c r="V4312" i="3"/>
  <c r="U4313" i="3"/>
  <c r="V4313" i="3"/>
  <c r="U4314" i="3"/>
  <c r="V4314" i="3"/>
  <c r="U4315" i="3"/>
  <c r="V4315" i="3"/>
  <c r="U4316" i="3"/>
  <c r="V4316" i="3"/>
  <c r="U4317" i="3"/>
  <c r="V4317" i="3"/>
  <c r="U4318" i="3"/>
  <c r="V4318" i="3"/>
  <c r="U4319" i="3"/>
  <c r="V4319" i="3"/>
  <c r="U4320" i="3"/>
  <c r="V4320" i="3"/>
  <c r="U4321" i="3"/>
  <c r="V4321" i="3"/>
  <c r="U4322" i="3"/>
  <c r="V4322" i="3"/>
  <c r="U4323" i="3"/>
  <c r="V4323" i="3"/>
  <c r="U4324" i="3"/>
  <c r="V4324" i="3"/>
  <c r="U4325" i="3"/>
  <c r="V4325" i="3"/>
  <c r="U4326" i="3"/>
  <c r="V4326" i="3"/>
  <c r="U4327" i="3"/>
  <c r="V4327" i="3"/>
  <c r="U4328" i="3"/>
  <c r="V4328" i="3"/>
  <c r="U4329" i="3"/>
  <c r="V4329" i="3"/>
  <c r="U4330" i="3"/>
  <c r="V4330" i="3"/>
  <c r="U4331" i="3"/>
  <c r="V4331" i="3"/>
  <c r="U4332" i="3"/>
  <c r="V4332" i="3"/>
  <c r="U4333" i="3"/>
  <c r="V4333" i="3"/>
  <c r="U4334" i="3"/>
  <c r="V4334" i="3"/>
  <c r="U4335" i="3"/>
  <c r="V4335" i="3"/>
  <c r="U4336" i="3"/>
  <c r="V4336" i="3"/>
  <c r="U4337" i="3"/>
  <c r="V4337" i="3"/>
  <c r="U4338" i="3"/>
  <c r="V4338" i="3"/>
  <c r="U4339" i="3"/>
  <c r="V4339" i="3"/>
  <c r="U4340" i="3"/>
  <c r="V4340" i="3"/>
  <c r="U4341" i="3"/>
  <c r="V4341" i="3"/>
  <c r="U4342" i="3"/>
  <c r="V4342" i="3"/>
  <c r="U4343" i="3"/>
  <c r="V4343" i="3"/>
  <c r="U4344" i="3"/>
  <c r="V4344" i="3"/>
  <c r="U4345" i="3"/>
  <c r="V4345" i="3"/>
  <c r="U4346" i="3"/>
  <c r="V4346" i="3"/>
  <c r="U4347" i="3"/>
  <c r="V4347" i="3"/>
  <c r="U4348" i="3"/>
  <c r="V4348" i="3"/>
  <c r="U4349" i="3"/>
  <c r="V4349" i="3"/>
  <c r="U4350" i="3"/>
  <c r="V4350" i="3"/>
  <c r="U4351" i="3"/>
  <c r="V4351" i="3"/>
  <c r="U4352" i="3"/>
  <c r="V4352" i="3"/>
  <c r="U4353" i="3"/>
  <c r="V4353" i="3"/>
  <c r="U4354" i="3"/>
  <c r="V4354" i="3"/>
  <c r="U4355" i="3"/>
  <c r="V4355" i="3"/>
  <c r="U4356" i="3"/>
  <c r="V4356" i="3"/>
  <c r="U4357" i="3"/>
  <c r="V4357" i="3"/>
  <c r="U4358" i="3"/>
  <c r="V4358" i="3"/>
  <c r="U4359" i="3"/>
  <c r="V4359" i="3"/>
  <c r="U4360" i="3"/>
  <c r="V4360" i="3"/>
  <c r="U4361" i="3"/>
  <c r="V4361" i="3"/>
  <c r="U4362" i="3"/>
  <c r="V4362" i="3"/>
  <c r="U4363" i="3"/>
  <c r="V4363" i="3"/>
  <c r="U4364" i="3"/>
  <c r="V4364" i="3"/>
  <c r="U4365" i="3"/>
  <c r="V4365" i="3"/>
  <c r="U4366" i="3"/>
  <c r="V4366" i="3"/>
  <c r="U4367" i="3"/>
  <c r="V4367" i="3"/>
  <c r="U4368" i="3"/>
  <c r="V4368" i="3"/>
  <c r="U4369" i="3"/>
  <c r="V4369" i="3"/>
  <c r="U4370" i="3"/>
  <c r="V4370" i="3"/>
  <c r="U4371" i="3"/>
  <c r="V4371" i="3"/>
  <c r="U4372" i="3"/>
  <c r="V4372" i="3"/>
  <c r="U4373" i="3"/>
  <c r="V4373" i="3"/>
  <c r="U4374" i="3"/>
  <c r="V4374" i="3"/>
  <c r="U4375" i="3"/>
  <c r="V4375" i="3"/>
  <c r="U4376" i="3"/>
  <c r="V4376" i="3"/>
  <c r="U4377" i="3"/>
  <c r="V4377" i="3"/>
  <c r="U4378" i="3"/>
  <c r="V4378" i="3"/>
  <c r="U4379" i="3"/>
  <c r="V4379" i="3"/>
  <c r="U4380" i="3"/>
  <c r="V4380" i="3"/>
  <c r="U4381" i="3"/>
  <c r="V4381" i="3"/>
  <c r="U4382" i="3"/>
  <c r="V4382" i="3"/>
  <c r="U4383" i="3"/>
  <c r="V4383" i="3"/>
  <c r="U4384" i="3"/>
  <c r="V4384" i="3"/>
  <c r="U4385" i="3"/>
  <c r="V4385" i="3"/>
  <c r="U4386" i="3"/>
  <c r="V4386" i="3"/>
  <c r="U4387" i="3"/>
  <c r="V4387" i="3"/>
  <c r="U4388" i="3"/>
  <c r="V4388" i="3"/>
  <c r="U4389" i="3"/>
  <c r="V4389" i="3"/>
  <c r="U4390" i="3"/>
  <c r="V4390" i="3"/>
  <c r="U4391" i="3"/>
  <c r="V4391" i="3"/>
  <c r="U4392" i="3"/>
  <c r="V4392" i="3"/>
  <c r="U4393" i="3"/>
  <c r="V4393" i="3"/>
  <c r="U4394" i="3"/>
  <c r="V4394" i="3"/>
  <c r="U4395" i="3"/>
  <c r="V4395" i="3"/>
  <c r="U4396" i="3"/>
  <c r="V4396" i="3"/>
  <c r="U4397" i="3"/>
  <c r="V4397" i="3"/>
  <c r="U4398" i="3"/>
  <c r="V4398" i="3"/>
  <c r="U4399" i="3"/>
  <c r="V4399" i="3"/>
  <c r="U4400" i="3"/>
  <c r="V4400" i="3"/>
  <c r="U4401" i="3"/>
  <c r="V4401" i="3"/>
  <c r="U4402" i="3"/>
  <c r="V4402" i="3"/>
  <c r="U4403" i="3"/>
  <c r="V4403" i="3"/>
  <c r="U4404" i="3"/>
  <c r="V4404" i="3"/>
  <c r="U4405" i="3"/>
  <c r="V4405" i="3"/>
  <c r="U4406" i="3"/>
  <c r="V4406" i="3"/>
  <c r="U4407" i="3"/>
  <c r="V4407" i="3"/>
  <c r="U4408" i="3"/>
  <c r="V4408" i="3"/>
  <c r="U4409" i="3"/>
  <c r="V4409" i="3"/>
  <c r="U4410" i="3"/>
  <c r="V4410" i="3"/>
  <c r="U4411" i="3"/>
  <c r="V4411" i="3"/>
  <c r="U4412" i="3"/>
  <c r="V4412" i="3"/>
  <c r="U4413" i="3"/>
  <c r="V4413" i="3"/>
  <c r="U4414" i="3"/>
  <c r="V4414" i="3"/>
  <c r="U4415" i="3"/>
  <c r="V4415" i="3"/>
  <c r="U4416" i="3"/>
  <c r="V4416" i="3"/>
  <c r="U4417" i="3"/>
  <c r="V4417" i="3"/>
  <c r="U4418" i="3"/>
  <c r="V4418" i="3"/>
  <c r="U4419" i="3"/>
  <c r="V4419" i="3"/>
  <c r="U4420" i="3"/>
  <c r="V4420" i="3"/>
  <c r="U4421" i="3"/>
  <c r="V4421" i="3"/>
  <c r="U4422" i="3"/>
  <c r="V4422" i="3"/>
  <c r="U4423" i="3"/>
  <c r="V4423" i="3"/>
  <c r="U4424" i="3"/>
  <c r="V4424" i="3"/>
  <c r="U4425" i="3"/>
  <c r="V4425" i="3"/>
  <c r="U4426" i="3"/>
  <c r="V4426" i="3"/>
  <c r="U4427" i="3"/>
  <c r="V4427" i="3"/>
  <c r="U4428" i="3"/>
  <c r="V4428" i="3"/>
  <c r="U4429" i="3"/>
  <c r="V4429" i="3"/>
  <c r="U4430" i="3"/>
  <c r="V4430" i="3"/>
  <c r="U4431" i="3"/>
  <c r="V4431" i="3"/>
  <c r="U4432" i="3"/>
  <c r="V4432" i="3"/>
  <c r="U4433" i="3"/>
  <c r="V4433" i="3"/>
  <c r="U4434" i="3"/>
  <c r="V4434" i="3"/>
  <c r="U4435" i="3"/>
  <c r="V4435" i="3"/>
  <c r="U4436" i="3"/>
  <c r="V4436" i="3"/>
  <c r="U4437" i="3"/>
  <c r="V4437" i="3"/>
  <c r="U4438" i="3"/>
  <c r="V4438" i="3"/>
  <c r="U4439" i="3"/>
  <c r="V4439" i="3"/>
  <c r="U4440" i="3"/>
  <c r="V4440" i="3"/>
  <c r="U4441" i="3"/>
  <c r="V4441" i="3"/>
  <c r="U4442" i="3"/>
  <c r="V4442" i="3"/>
  <c r="U4443" i="3"/>
  <c r="V4443" i="3"/>
  <c r="U4444" i="3"/>
  <c r="V4444" i="3"/>
  <c r="U4445" i="3"/>
  <c r="V4445" i="3"/>
  <c r="U4446" i="3"/>
  <c r="V4446" i="3"/>
  <c r="U4447" i="3"/>
  <c r="V4447" i="3"/>
  <c r="U4448" i="3"/>
  <c r="V4448" i="3"/>
  <c r="U4449" i="3"/>
  <c r="V4449" i="3"/>
  <c r="U4450" i="3"/>
  <c r="V4450" i="3"/>
  <c r="U4451" i="3"/>
  <c r="V4451" i="3"/>
  <c r="U4452" i="3"/>
  <c r="V4452" i="3"/>
  <c r="U4453" i="3"/>
  <c r="V4453" i="3"/>
  <c r="U4454" i="3"/>
  <c r="V4454" i="3"/>
  <c r="U4455" i="3"/>
  <c r="V4455" i="3"/>
  <c r="U4456" i="3"/>
  <c r="V4456" i="3"/>
  <c r="U4457" i="3"/>
  <c r="V4457" i="3"/>
  <c r="U4458" i="3"/>
  <c r="V4458" i="3"/>
  <c r="U4459" i="3"/>
  <c r="V4459" i="3"/>
  <c r="U4460" i="3"/>
  <c r="V4460" i="3"/>
  <c r="U4461" i="3"/>
  <c r="V4461" i="3"/>
  <c r="U4462" i="3"/>
  <c r="V4462" i="3"/>
  <c r="U4463" i="3"/>
  <c r="V4463" i="3"/>
  <c r="U4464" i="3"/>
  <c r="V4464" i="3"/>
  <c r="U4465" i="3"/>
  <c r="V4465" i="3"/>
  <c r="U4466" i="3"/>
  <c r="V4466" i="3"/>
  <c r="U4467" i="3"/>
  <c r="V4467" i="3"/>
  <c r="U4468" i="3"/>
  <c r="V4468" i="3"/>
  <c r="U4469" i="3"/>
  <c r="V4469" i="3"/>
  <c r="U4470" i="3"/>
  <c r="V4470" i="3"/>
  <c r="U4471" i="3"/>
  <c r="V4471" i="3"/>
  <c r="U4472" i="3"/>
  <c r="V4472" i="3"/>
  <c r="U4473" i="3"/>
  <c r="V4473" i="3"/>
  <c r="U4474" i="3"/>
  <c r="V4474" i="3"/>
  <c r="U4475" i="3"/>
  <c r="V4475" i="3"/>
  <c r="U4476" i="3"/>
  <c r="V4476" i="3"/>
  <c r="U4477" i="3"/>
  <c r="V4477" i="3"/>
  <c r="U4478" i="3"/>
  <c r="V4478" i="3"/>
  <c r="U4479" i="3"/>
  <c r="V4479" i="3"/>
  <c r="U4480" i="3"/>
  <c r="V4480" i="3"/>
  <c r="U4481" i="3"/>
  <c r="V4481" i="3"/>
  <c r="U4482" i="3"/>
  <c r="V4482" i="3"/>
  <c r="U4483" i="3"/>
  <c r="V4483" i="3"/>
  <c r="U4484" i="3"/>
  <c r="V4484" i="3"/>
  <c r="U4485" i="3"/>
  <c r="V4485" i="3"/>
  <c r="U4486" i="3"/>
  <c r="V4486" i="3"/>
  <c r="U4487" i="3"/>
  <c r="V4487" i="3"/>
  <c r="U4488" i="3"/>
  <c r="V4488" i="3"/>
  <c r="U4489" i="3"/>
  <c r="V4489" i="3"/>
  <c r="U4490" i="3"/>
  <c r="V4490" i="3"/>
  <c r="U4491" i="3"/>
  <c r="V4491" i="3"/>
  <c r="U4492" i="3"/>
  <c r="V4492" i="3"/>
  <c r="U4493" i="3"/>
  <c r="V4493" i="3"/>
  <c r="U4494" i="3"/>
  <c r="V4494" i="3"/>
  <c r="U4495" i="3"/>
  <c r="V4495" i="3"/>
  <c r="U4496" i="3"/>
  <c r="V4496" i="3"/>
  <c r="U4497" i="3"/>
  <c r="V4497" i="3"/>
  <c r="U4498" i="3"/>
  <c r="V4498" i="3"/>
  <c r="U4499" i="3"/>
  <c r="V4499" i="3"/>
  <c r="U4500" i="3"/>
  <c r="V4500" i="3"/>
  <c r="U4501" i="3"/>
  <c r="V4501" i="3"/>
  <c r="U4502" i="3"/>
  <c r="V4502" i="3"/>
  <c r="U4503" i="3"/>
  <c r="V4503" i="3"/>
  <c r="U4504" i="3"/>
  <c r="V4504" i="3"/>
  <c r="U4505" i="3"/>
  <c r="V4505" i="3"/>
  <c r="U4506" i="3"/>
  <c r="V4506" i="3"/>
  <c r="U4507" i="3"/>
  <c r="V4507" i="3"/>
  <c r="U4508" i="3"/>
  <c r="V4508" i="3"/>
  <c r="U4509" i="3"/>
  <c r="V4509" i="3"/>
  <c r="U4510" i="3"/>
  <c r="V4510" i="3"/>
  <c r="U4511" i="3"/>
  <c r="V4511" i="3"/>
  <c r="U4512" i="3"/>
  <c r="V4512" i="3"/>
  <c r="U4513" i="3"/>
  <c r="V4513" i="3"/>
  <c r="U4514" i="3"/>
  <c r="V4514" i="3"/>
  <c r="U4515" i="3"/>
  <c r="V4515" i="3"/>
  <c r="U4516" i="3"/>
  <c r="V4516" i="3"/>
  <c r="U4517" i="3"/>
  <c r="V4517" i="3"/>
  <c r="U4518" i="3"/>
  <c r="V4518" i="3"/>
  <c r="U4519" i="3"/>
  <c r="V4519" i="3"/>
  <c r="U4520" i="3"/>
  <c r="V4520" i="3"/>
  <c r="U4521" i="3"/>
  <c r="V4521" i="3"/>
  <c r="U4522" i="3"/>
  <c r="V4522" i="3"/>
  <c r="U4523" i="3"/>
  <c r="V4523" i="3"/>
  <c r="U4524" i="3"/>
  <c r="V4524" i="3"/>
  <c r="U4525" i="3"/>
  <c r="V4525" i="3"/>
  <c r="U4526" i="3"/>
  <c r="V4526" i="3"/>
  <c r="U4527" i="3"/>
  <c r="V4527" i="3"/>
  <c r="U4528" i="3"/>
  <c r="V4528" i="3"/>
  <c r="U4529" i="3"/>
  <c r="V4529" i="3"/>
  <c r="U4530" i="3"/>
  <c r="V4530" i="3"/>
  <c r="U4531" i="3"/>
  <c r="V4531" i="3"/>
  <c r="U4532" i="3"/>
  <c r="V4532" i="3"/>
  <c r="U4533" i="3"/>
  <c r="V4533" i="3"/>
  <c r="U4534" i="3"/>
  <c r="V4534" i="3"/>
  <c r="U4535" i="3"/>
  <c r="V4535" i="3"/>
  <c r="U4536" i="3"/>
  <c r="V4536" i="3"/>
  <c r="U4537" i="3"/>
  <c r="V4537" i="3"/>
  <c r="U4538" i="3"/>
  <c r="V4538" i="3"/>
  <c r="U4539" i="3"/>
  <c r="V4539" i="3"/>
  <c r="U4540" i="3"/>
  <c r="V4540" i="3"/>
  <c r="U4541" i="3"/>
  <c r="V4541" i="3"/>
  <c r="U4542" i="3"/>
  <c r="V4542" i="3"/>
  <c r="U4543" i="3"/>
  <c r="V4543" i="3"/>
  <c r="U4544" i="3"/>
  <c r="V4544" i="3"/>
  <c r="U4545" i="3"/>
  <c r="V4545" i="3"/>
  <c r="U4546" i="3"/>
  <c r="V4546" i="3"/>
  <c r="U4547" i="3"/>
  <c r="V4547" i="3"/>
  <c r="U4548" i="3"/>
  <c r="V4548" i="3"/>
  <c r="U4549" i="3"/>
  <c r="V4549" i="3"/>
  <c r="U4550" i="3"/>
  <c r="V4550" i="3"/>
  <c r="U4551" i="3"/>
  <c r="V4551" i="3"/>
  <c r="U4552" i="3"/>
  <c r="V4552" i="3"/>
  <c r="U4553" i="3"/>
  <c r="V4553" i="3"/>
  <c r="U4554" i="3"/>
  <c r="V4554" i="3"/>
  <c r="U4555" i="3"/>
  <c r="V4555" i="3"/>
  <c r="U4556" i="3"/>
  <c r="V4556" i="3"/>
  <c r="U4557" i="3"/>
  <c r="V4557" i="3"/>
  <c r="U4558" i="3"/>
  <c r="V4558" i="3"/>
  <c r="U4559" i="3"/>
  <c r="V4559" i="3"/>
  <c r="U4560" i="3"/>
  <c r="V4560" i="3"/>
  <c r="U4561" i="3"/>
  <c r="V4561" i="3"/>
  <c r="U4562" i="3"/>
  <c r="V4562" i="3"/>
  <c r="U4563" i="3"/>
  <c r="V4563" i="3"/>
  <c r="U4564" i="3"/>
  <c r="V4564" i="3"/>
  <c r="U4565" i="3"/>
  <c r="V4565" i="3"/>
  <c r="U4566" i="3"/>
  <c r="V4566" i="3"/>
  <c r="U4567" i="3"/>
  <c r="V4567" i="3"/>
  <c r="U4568" i="3"/>
  <c r="V4568" i="3"/>
  <c r="U4569" i="3"/>
  <c r="V4569" i="3"/>
  <c r="U4570" i="3"/>
  <c r="V4570" i="3"/>
  <c r="U4571" i="3"/>
  <c r="V4571" i="3"/>
  <c r="U4572" i="3"/>
  <c r="V4572" i="3"/>
  <c r="U4573" i="3"/>
  <c r="V4573" i="3"/>
  <c r="U4574" i="3"/>
  <c r="V4574" i="3"/>
  <c r="U4575" i="3"/>
  <c r="V4575" i="3"/>
  <c r="U4576" i="3"/>
  <c r="V4576" i="3"/>
  <c r="U4577" i="3"/>
  <c r="V4577" i="3"/>
  <c r="U4578" i="3"/>
  <c r="V4578" i="3"/>
  <c r="U4579" i="3"/>
  <c r="V4579" i="3"/>
  <c r="U4580" i="3"/>
  <c r="V4580" i="3"/>
  <c r="U4581" i="3"/>
  <c r="V4581" i="3"/>
  <c r="U4582" i="3"/>
  <c r="V4582" i="3"/>
  <c r="U4583" i="3"/>
  <c r="V4583" i="3"/>
  <c r="U4584" i="3"/>
  <c r="V4584" i="3"/>
  <c r="U4585" i="3"/>
  <c r="V4585" i="3"/>
  <c r="U4586" i="3"/>
  <c r="V4586" i="3"/>
  <c r="U4587" i="3"/>
  <c r="V4587" i="3"/>
  <c r="U4588" i="3"/>
  <c r="V4588" i="3"/>
  <c r="U4589" i="3"/>
  <c r="V4589" i="3"/>
  <c r="U4590" i="3"/>
  <c r="V4590" i="3"/>
  <c r="U4591" i="3"/>
  <c r="V4591" i="3"/>
  <c r="U4592" i="3"/>
  <c r="V4592" i="3"/>
  <c r="U4593" i="3"/>
  <c r="V4593" i="3"/>
  <c r="U4594" i="3"/>
  <c r="V4594" i="3"/>
  <c r="U4595" i="3"/>
  <c r="V4595" i="3"/>
  <c r="U4596" i="3"/>
  <c r="V4596" i="3"/>
  <c r="U4597" i="3"/>
  <c r="V4597" i="3"/>
  <c r="U4598" i="3"/>
  <c r="V4598" i="3"/>
  <c r="U4599" i="3"/>
  <c r="V4599" i="3"/>
  <c r="U4600" i="3"/>
  <c r="V4600" i="3"/>
  <c r="U4601" i="3"/>
  <c r="V4601" i="3"/>
  <c r="U4602" i="3"/>
  <c r="V4602" i="3"/>
  <c r="U4603" i="3"/>
  <c r="V4603" i="3"/>
  <c r="U4604" i="3"/>
  <c r="V4604" i="3"/>
  <c r="U4605" i="3"/>
  <c r="V4605" i="3"/>
  <c r="U4606" i="3"/>
  <c r="V4606" i="3"/>
  <c r="U4607" i="3"/>
  <c r="V4607" i="3"/>
  <c r="U4608" i="3"/>
  <c r="V4608" i="3"/>
  <c r="U4609" i="3"/>
  <c r="V4609" i="3"/>
  <c r="U4610" i="3"/>
  <c r="V4610" i="3"/>
  <c r="U4611" i="3"/>
  <c r="V4611" i="3"/>
  <c r="U4612" i="3"/>
  <c r="V4612" i="3"/>
  <c r="U4613" i="3"/>
  <c r="V4613" i="3"/>
  <c r="U4614" i="3"/>
  <c r="V4614" i="3"/>
  <c r="U4615" i="3"/>
  <c r="V4615" i="3"/>
  <c r="U4616" i="3"/>
  <c r="V4616" i="3"/>
  <c r="U4617" i="3"/>
  <c r="V4617" i="3"/>
  <c r="U4618" i="3"/>
  <c r="V4618" i="3"/>
  <c r="U4619" i="3"/>
  <c r="V4619" i="3"/>
  <c r="U4620" i="3"/>
  <c r="V4620" i="3"/>
  <c r="U4621" i="3"/>
  <c r="V4621" i="3"/>
  <c r="U4622" i="3"/>
  <c r="V4622" i="3"/>
  <c r="U4623" i="3"/>
  <c r="V4623" i="3"/>
  <c r="U4624" i="3"/>
  <c r="V4624" i="3"/>
  <c r="U4625" i="3"/>
  <c r="V4625" i="3"/>
  <c r="U4626" i="3"/>
  <c r="V4626" i="3"/>
  <c r="U4627" i="3"/>
  <c r="V4627" i="3"/>
  <c r="U4628" i="3"/>
  <c r="V4628" i="3"/>
  <c r="U4629" i="3"/>
  <c r="V4629" i="3"/>
  <c r="U4630" i="3"/>
  <c r="V4630" i="3"/>
  <c r="U4631" i="3"/>
  <c r="V4631" i="3"/>
  <c r="U4632" i="3"/>
  <c r="V4632" i="3"/>
  <c r="U4633" i="3"/>
  <c r="V4633" i="3"/>
  <c r="U4634" i="3"/>
  <c r="V4634" i="3"/>
  <c r="U4635" i="3"/>
  <c r="V4635" i="3"/>
  <c r="U4636" i="3"/>
  <c r="V4636" i="3"/>
  <c r="U4637" i="3"/>
  <c r="V4637" i="3"/>
  <c r="U4638" i="3"/>
  <c r="V4638" i="3"/>
  <c r="U4639" i="3"/>
  <c r="V4639" i="3"/>
  <c r="U4640" i="3"/>
  <c r="V4640" i="3"/>
  <c r="U4641" i="3"/>
  <c r="V4641" i="3"/>
  <c r="U4642" i="3"/>
  <c r="V4642" i="3"/>
  <c r="U4643" i="3"/>
  <c r="V4643" i="3"/>
  <c r="U4644" i="3"/>
  <c r="V4644" i="3"/>
  <c r="U4645" i="3"/>
  <c r="V4645" i="3"/>
  <c r="U4646" i="3"/>
  <c r="V4646" i="3"/>
  <c r="U4647" i="3"/>
  <c r="V4647" i="3"/>
  <c r="U4648" i="3"/>
  <c r="V4648" i="3"/>
  <c r="U4649" i="3"/>
  <c r="V4649" i="3"/>
  <c r="U4650" i="3"/>
  <c r="V4650" i="3"/>
  <c r="U4651" i="3"/>
  <c r="V4651" i="3"/>
  <c r="U4652" i="3"/>
  <c r="V4652" i="3"/>
  <c r="U4653" i="3"/>
  <c r="V4653" i="3"/>
  <c r="U4654" i="3"/>
  <c r="V4654" i="3"/>
  <c r="U4655" i="3"/>
  <c r="V4655" i="3"/>
  <c r="U4656" i="3"/>
  <c r="V4656" i="3"/>
  <c r="U4657" i="3"/>
  <c r="V4657" i="3"/>
  <c r="U4658" i="3"/>
  <c r="V4658" i="3"/>
  <c r="U4659" i="3"/>
  <c r="V4659" i="3"/>
  <c r="U4660" i="3"/>
  <c r="V4660" i="3"/>
  <c r="U4661" i="3"/>
  <c r="V4661" i="3"/>
  <c r="U4662" i="3"/>
  <c r="V4662" i="3"/>
  <c r="U4663" i="3"/>
  <c r="V4663" i="3"/>
  <c r="U4664" i="3"/>
  <c r="V4664" i="3"/>
  <c r="U4665" i="3"/>
  <c r="V4665" i="3"/>
  <c r="U4666" i="3"/>
  <c r="V4666" i="3"/>
  <c r="U4667" i="3"/>
  <c r="V4667" i="3"/>
  <c r="U4668" i="3"/>
  <c r="V4668" i="3"/>
  <c r="U4669" i="3"/>
  <c r="V4669" i="3"/>
  <c r="U4670" i="3"/>
  <c r="V4670" i="3"/>
  <c r="U4671" i="3"/>
  <c r="V4671" i="3"/>
  <c r="U4672" i="3"/>
  <c r="V4672" i="3"/>
  <c r="U4673" i="3"/>
  <c r="V4673" i="3"/>
  <c r="U4674" i="3"/>
  <c r="V4674" i="3"/>
  <c r="U4675" i="3"/>
  <c r="V4675" i="3"/>
  <c r="U4676" i="3"/>
  <c r="V4676" i="3"/>
  <c r="U4677" i="3"/>
  <c r="V4677" i="3"/>
  <c r="U4678" i="3"/>
  <c r="V4678" i="3"/>
  <c r="U4679" i="3"/>
  <c r="V4679" i="3"/>
  <c r="U4680" i="3"/>
  <c r="V4680" i="3"/>
  <c r="U4681" i="3"/>
  <c r="V4681" i="3"/>
  <c r="U4682" i="3"/>
  <c r="V4682" i="3"/>
  <c r="U4683" i="3"/>
  <c r="V4683" i="3"/>
  <c r="U4684" i="3"/>
  <c r="V4684" i="3"/>
  <c r="U4685" i="3"/>
  <c r="V4685" i="3"/>
  <c r="U4686" i="3"/>
  <c r="V4686" i="3"/>
  <c r="U4687" i="3"/>
  <c r="V4687" i="3"/>
  <c r="U4688" i="3"/>
  <c r="V4688" i="3"/>
  <c r="U4689" i="3"/>
  <c r="V4689" i="3"/>
  <c r="U4690" i="3"/>
  <c r="V4690" i="3"/>
  <c r="U4691" i="3"/>
  <c r="V4691" i="3"/>
  <c r="U4692" i="3"/>
  <c r="V4692" i="3"/>
  <c r="U4693" i="3"/>
  <c r="V4693" i="3"/>
  <c r="U4694" i="3"/>
  <c r="V4694" i="3"/>
  <c r="U4695" i="3"/>
  <c r="V4695" i="3"/>
  <c r="U4696" i="3"/>
  <c r="V4696" i="3"/>
  <c r="U4697" i="3"/>
  <c r="V4697" i="3"/>
  <c r="U4698" i="3"/>
  <c r="V4698" i="3"/>
  <c r="U4699" i="3"/>
  <c r="V4699" i="3"/>
  <c r="U4700" i="3"/>
  <c r="V4700" i="3"/>
  <c r="U4701" i="3"/>
  <c r="V4701" i="3"/>
  <c r="U4702" i="3"/>
  <c r="V4702" i="3"/>
  <c r="U4703" i="3"/>
  <c r="V4703" i="3"/>
  <c r="U4704" i="3"/>
  <c r="V4704" i="3"/>
  <c r="U4705" i="3"/>
  <c r="V4705" i="3"/>
  <c r="U4706" i="3"/>
  <c r="V4706" i="3"/>
  <c r="U4707" i="3"/>
  <c r="V4707" i="3"/>
  <c r="U4708" i="3"/>
  <c r="V4708" i="3"/>
  <c r="U4709" i="3"/>
  <c r="V4709" i="3"/>
  <c r="U4710" i="3"/>
  <c r="V4710" i="3"/>
  <c r="U4711" i="3"/>
  <c r="V4711" i="3"/>
  <c r="U4712" i="3"/>
  <c r="V4712" i="3"/>
  <c r="U4713" i="3"/>
  <c r="V4713" i="3"/>
  <c r="U4714" i="3"/>
  <c r="V4714" i="3"/>
  <c r="U4715" i="3"/>
  <c r="V4715" i="3"/>
  <c r="U4716" i="3"/>
  <c r="V4716" i="3"/>
  <c r="U4717" i="3"/>
  <c r="V4717" i="3"/>
  <c r="U4718" i="3"/>
  <c r="V4718" i="3"/>
  <c r="U4719" i="3"/>
  <c r="V4719" i="3"/>
  <c r="U4720" i="3"/>
  <c r="V4720" i="3"/>
  <c r="U4721" i="3"/>
  <c r="V4721" i="3"/>
  <c r="U4722" i="3"/>
  <c r="V4722" i="3"/>
  <c r="U4723" i="3"/>
  <c r="V4723" i="3"/>
  <c r="U4724" i="3"/>
  <c r="V4724" i="3"/>
  <c r="U4725" i="3"/>
  <c r="V4725" i="3"/>
  <c r="U4726" i="3"/>
  <c r="V4726" i="3"/>
  <c r="U4727" i="3"/>
  <c r="V4727" i="3"/>
  <c r="U4728" i="3"/>
  <c r="V4728" i="3"/>
  <c r="U4729" i="3"/>
  <c r="V4729" i="3"/>
  <c r="U4730" i="3"/>
  <c r="V4730" i="3"/>
  <c r="U4731" i="3"/>
  <c r="V4731" i="3"/>
  <c r="U4732" i="3"/>
  <c r="V4732" i="3"/>
  <c r="U4733" i="3"/>
  <c r="V4733" i="3"/>
  <c r="U4734" i="3"/>
  <c r="V4734" i="3"/>
  <c r="U4735" i="3"/>
  <c r="V4735" i="3"/>
  <c r="U4736" i="3"/>
  <c r="V4736" i="3"/>
  <c r="U4737" i="3"/>
  <c r="V4737" i="3"/>
  <c r="U4738" i="3"/>
  <c r="V4738" i="3"/>
  <c r="U4739" i="3"/>
  <c r="V4739" i="3"/>
  <c r="U4740" i="3"/>
  <c r="V4740" i="3"/>
  <c r="U4741" i="3"/>
  <c r="V4741" i="3"/>
  <c r="U4742" i="3"/>
  <c r="V4742" i="3"/>
  <c r="U4743" i="3"/>
  <c r="V4743" i="3"/>
  <c r="U4744" i="3"/>
  <c r="V4744" i="3"/>
  <c r="U4745" i="3"/>
  <c r="V4745" i="3"/>
  <c r="U4746" i="3"/>
  <c r="V4746" i="3"/>
  <c r="U4747" i="3"/>
  <c r="V4747" i="3"/>
  <c r="U4748" i="3"/>
  <c r="V4748" i="3"/>
  <c r="U4749" i="3"/>
  <c r="V4749" i="3"/>
  <c r="U4750" i="3"/>
  <c r="V4750" i="3"/>
  <c r="U4751" i="3"/>
  <c r="V4751" i="3"/>
  <c r="U4752" i="3"/>
  <c r="V4752" i="3"/>
  <c r="U4753" i="3"/>
  <c r="V4753" i="3"/>
  <c r="U4754" i="3"/>
  <c r="V4754" i="3"/>
  <c r="U4755" i="3"/>
  <c r="V4755" i="3"/>
  <c r="U4756" i="3"/>
  <c r="V4756" i="3"/>
  <c r="U4757" i="3"/>
  <c r="V4757" i="3"/>
  <c r="U4758" i="3"/>
  <c r="V4758" i="3"/>
  <c r="U4759" i="3"/>
  <c r="V4759" i="3"/>
  <c r="U4760" i="3"/>
  <c r="V4760" i="3"/>
  <c r="U4761" i="3"/>
  <c r="V4761" i="3"/>
  <c r="U4762" i="3"/>
  <c r="V4762" i="3"/>
  <c r="U4763" i="3"/>
  <c r="V4763" i="3"/>
  <c r="U4764" i="3"/>
  <c r="V4764" i="3"/>
  <c r="U4765" i="3"/>
  <c r="V4765" i="3"/>
  <c r="U4766" i="3"/>
  <c r="V4766" i="3"/>
  <c r="U4767" i="3"/>
  <c r="V4767" i="3"/>
  <c r="U4768" i="3"/>
  <c r="V4768" i="3"/>
  <c r="U4769" i="3"/>
  <c r="V4769" i="3"/>
  <c r="U4770" i="3"/>
  <c r="V4770" i="3"/>
  <c r="U4771" i="3"/>
  <c r="V4771" i="3"/>
  <c r="U4772" i="3"/>
  <c r="V4772" i="3"/>
  <c r="U4773" i="3"/>
  <c r="V4773" i="3"/>
  <c r="U4774" i="3"/>
  <c r="V4774" i="3"/>
  <c r="U4775" i="3"/>
  <c r="V4775" i="3"/>
  <c r="U4776" i="3"/>
  <c r="V4776" i="3"/>
  <c r="U4777" i="3"/>
  <c r="V4777" i="3"/>
  <c r="U4778" i="3"/>
  <c r="V4778" i="3"/>
  <c r="U4779" i="3"/>
  <c r="V4779" i="3"/>
  <c r="U4780" i="3"/>
  <c r="V4780" i="3"/>
  <c r="U4781" i="3"/>
  <c r="V4781" i="3"/>
  <c r="U4782" i="3"/>
  <c r="V4782" i="3"/>
  <c r="U4783" i="3"/>
  <c r="V4783" i="3"/>
  <c r="U4784" i="3"/>
  <c r="V4784" i="3"/>
  <c r="U4785" i="3"/>
  <c r="V4785" i="3"/>
  <c r="U4786" i="3"/>
  <c r="V4786" i="3"/>
  <c r="U4787" i="3"/>
  <c r="V4787" i="3"/>
  <c r="U4788" i="3"/>
  <c r="V4788" i="3"/>
  <c r="U4789" i="3"/>
  <c r="V4789" i="3"/>
  <c r="U4790" i="3"/>
  <c r="V4790" i="3"/>
  <c r="U4791" i="3"/>
  <c r="V4791" i="3"/>
  <c r="U4792" i="3"/>
  <c r="V4792" i="3"/>
  <c r="U4793" i="3"/>
  <c r="V4793" i="3"/>
  <c r="U4794" i="3"/>
  <c r="V4794" i="3"/>
  <c r="U4795" i="3"/>
  <c r="V4795" i="3"/>
  <c r="U4796" i="3"/>
  <c r="V4796" i="3"/>
  <c r="U4797" i="3"/>
  <c r="V4797" i="3"/>
  <c r="U4798" i="3"/>
  <c r="V4798" i="3"/>
  <c r="U4799" i="3"/>
  <c r="V4799" i="3"/>
  <c r="U4800" i="3"/>
  <c r="V4800" i="3"/>
  <c r="U4801" i="3"/>
  <c r="V4801" i="3"/>
  <c r="U4802" i="3"/>
  <c r="V4802" i="3"/>
  <c r="U4803" i="3"/>
  <c r="V4803" i="3"/>
  <c r="U4804" i="3"/>
  <c r="V4804" i="3"/>
  <c r="U4805" i="3"/>
  <c r="V4805" i="3"/>
  <c r="U4806" i="3"/>
  <c r="V4806" i="3"/>
  <c r="U4807" i="3"/>
  <c r="V4807" i="3"/>
  <c r="U4808" i="3"/>
  <c r="V4808" i="3"/>
  <c r="U4809" i="3"/>
  <c r="V4809" i="3"/>
  <c r="U4810" i="3"/>
  <c r="V4810" i="3"/>
  <c r="U4811" i="3"/>
  <c r="V4811" i="3"/>
  <c r="U4812" i="3"/>
  <c r="V4812" i="3"/>
  <c r="U4813" i="3"/>
  <c r="V4813" i="3"/>
  <c r="U4814" i="3"/>
  <c r="V4814" i="3"/>
  <c r="U4815" i="3"/>
  <c r="V4815" i="3"/>
  <c r="U4816" i="3"/>
  <c r="V4816" i="3"/>
  <c r="U4817" i="3"/>
  <c r="V4817" i="3"/>
  <c r="U4818" i="3"/>
  <c r="V4818" i="3"/>
  <c r="U4819" i="3"/>
  <c r="V4819" i="3"/>
  <c r="U4820" i="3"/>
  <c r="V4820" i="3"/>
  <c r="U4821" i="3"/>
  <c r="V4821" i="3"/>
  <c r="U4822" i="3"/>
  <c r="V4822" i="3"/>
  <c r="U4823" i="3"/>
  <c r="V4823" i="3"/>
  <c r="U4824" i="3"/>
  <c r="V4824" i="3"/>
  <c r="U4825" i="3"/>
  <c r="V4825" i="3"/>
  <c r="U4826" i="3"/>
  <c r="V4826" i="3"/>
  <c r="U4827" i="3"/>
  <c r="V4827" i="3"/>
  <c r="U4828" i="3"/>
  <c r="V4828" i="3"/>
  <c r="U4829" i="3"/>
  <c r="V4829" i="3"/>
  <c r="U4830" i="3"/>
  <c r="V4830" i="3"/>
  <c r="U4831" i="3"/>
  <c r="V4831" i="3"/>
  <c r="U4832" i="3"/>
  <c r="V4832" i="3"/>
  <c r="U4833" i="3"/>
  <c r="V4833" i="3"/>
  <c r="U4834" i="3"/>
  <c r="V4834" i="3"/>
  <c r="U4835" i="3"/>
  <c r="V4835" i="3"/>
  <c r="U4836" i="3"/>
  <c r="V4836" i="3"/>
  <c r="U4837" i="3"/>
  <c r="V4837" i="3"/>
  <c r="U4838" i="3"/>
  <c r="V4838" i="3"/>
  <c r="U4839" i="3"/>
  <c r="V4839" i="3"/>
  <c r="U4840" i="3"/>
  <c r="V4840" i="3"/>
  <c r="U4841" i="3"/>
  <c r="V4841" i="3"/>
  <c r="U4842" i="3"/>
  <c r="V4842" i="3"/>
  <c r="U4843" i="3"/>
  <c r="V4843" i="3"/>
  <c r="U4844" i="3"/>
  <c r="V4844" i="3"/>
  <c r="U4845" i="3"/>
  <c r="V4845" i="3"/>
  <c r="U4846" i="3"/>
  <c r="V4846" i="3"/>
  <c r="U4847" i="3"/>
  <c r="V4847" i="3"/>
  <c r="U4848" i="3"/>
  <c r="V4848" i="3"/>
  <c r="U4849" i="3"/>
  <c r="V4849" i="3"/>
  <c r="U4850" i="3"/>
  <c r="V4850" i="3"/>
  <c r="U4851" i="3"/>
  <c r="V4851" i="3"/>
  <c r="U4852" i="3"/>
  <c r="V4852" i="3"/>
  <c r="U4853" i="3"/>
  <c r="V4853" i="3"/>
  <c r="U4854" i="3"/>
  <c r="V4854" i="3"/>
  <c r="U4855" i="3"/>
  <c r="V4855" i="3"/>
  <c r="U4856" i="3"/>
  <c r="V4856" i="3"/>
  <c r="U4857" i="3"/>
  <c r="V4857" i="3"/>
  <c r="U4858" i="3"/>
  <c r="V4858" i="3"/>
  <c r="U4859" i="3"/>
  <c r="V4859" i="3"/>
  <c r="U4860" i="3"/>
  <c r="V4860" i="3"/>
  <c r="U4861" i="3"/>
  <c r="V4861" i="3"/>
  <c r="U4862" i="3"/>
  <c r="V4862" i="3"/>
  <c r="U4863" i="3"/>
  <c r="V4863" i="3"/>
  <c r="U4864" i="3"/>
  <c r="V4864" i="3"/>
  <c r="U4865" i="3"/>
  <c r="V4865" i="3"/>
  <c r="U4866" i="3"/>
  <c r="V4866" i="3"/>
  <c r="U4867" i="3"/>
  <c r="V4867" i="3"/>
  <c r="U4868" i="3"/>
  <c r="V4868" i="3"/>
  <c r="U4869" i="3"/>
  <c r="V4869" i="3"/>
  <c r="U4870" i="3"/>
  <c r="V4870" i="3"/>
  <c r="U4871" i="3"/>
  <c r="V4871" i="3"/>
  <c r="U4872" i="3"/>
  <c r="V4872" i="3"/>
  <c r="U4873" i="3"/>
  <c r="V4873" i="3"/>
  <c r="U4874" i="3"/>
  <c r="V4874" i="3"/>
  <c r="U4875" i="3"/>
  <c r="V4875" i="3"/>
  <c r="U4876" i="3"/>
  <c r="V4876" i="3"/>
  <c r="U4877" i="3"/>
  <c r="V4877" i="3"/>
  <c r="U4878" i="3"/>
  <c r="V4878" i="3"/>
  <c r="U4879" i="3"/>
  <c r="V4879" i="3"/>
  <c r="U4880" i="3"/>
  <c r="V4880" i="3"/>
  <c r="U4881" i="3"/>
  <c r="V4881" i="3"/>
  <c r="U4882" i="3"/>
  <c r="V4882" i="3"/>
  <c r="U4883" i="3"/>
  <c r="V4883" i="3"/>
  <c r="U4884" i="3"/>
  <c r="V4884" i="3"/>
  <c r="U4885" i="3"/>
  <c r="V4885" i="3"/>
  <c r="U4886" i="3"/>
  <c r="V4886" i="3"/>
  <c r="U4887" i="3"/>
  <c r="V4887" i="3"/>
  <c r="U4888" i="3"/>
  <c r="V4888" i="3"/>
  <c r="U4889" i="3"/>
  <c r="V4889" i="3"/>
  <c r="U4890" i="3"/>
  <c r="V4890" i="3"/>
  <c r="U4891" i="3"/>
  <c r="V4891" i="3"/>
  <c r="U4892" i="3"/>
  <c r="V4892" i="3"/>
  <c r="U4893" i="3"/>
  <c r="V4893" i="3"/>
  <c r="U4894" i="3"/>
  <c r="V4894" i="3"/>
  <c r="U4895" i="3"/>
  <c r="V4895" i="3"/>
  <c r="U4896" i="3"/>
  <c r="V4896" i="3"/>
  <c r="U4897" i="3"/>
  <c r="V4897" i="3"/>
  <c r="U4898" i="3"/>
  <c r="V4898" i="3"/>
  <c r="U4899" i="3"/>
  <c r="V4899" i="3"/>
  <c r="U4900" i="3"/>
  <c r="V4900" i="3"/>
  <c r="U4901" i="3"/>
  <c r="V4901" i="3"/>
  <c r="U4902" i="3"/>
  <c r="V4902" i="3"/>
  <c r="U4903" i="3"/>
  <c r="V4903" i="3"/>
  <c r="U4904" i="3"/>
  <c r="V4904" i="3"/>
  <c r="U4905" i="3"/>
  <c r="V4905" i="3"/>
  <c r="U4906" i="3"/>
  <c r="V4906" i="3"/>
  <c r="U4907" i="3"/>
  <c r="V4907" i="3"/>
  <c r="U4908" i="3"/>
  <c r="V4908" i="3"/>
  <c r="U4909" i="3"/>
  <c r="V4909" i="3"/>
  <c r="U4910" i="3"/>
  <c r="V4910" i="3"/>
  <c r="U4911" i="3"/>
  <c r="V4911" i="3"/>
  <c r="U4912" i="3"/>
  <c r="V4912" i="3"/>
  <c r="U4913" i="3"/>
  <c r="V4913" i="3"/>
  <c r="U4914" i="3"/>
  <c r="V4914" i="3"/>
  <c r="U4915" i="3"/>
  <c r="V4915" i="3"/>
  <c r="U4916" i="3"/>
  <c r="V4916" i="3"/>
  <c r="U4917" i="3"/>
  <c r="V4917" i="3"/>
  <c r="U4918" i="3"/>
  <c r="V4918" i="3"/>
  <c r="U4919" i="3"/>
  <c r="V4919" i="3"/>
  <c r="U4920" i="3"/>
  <c r="V4920" i="3"/>
  <c r="U4921" i="3"/>
  <c r="V4921" i="3"/>
  <c r="U4922" i="3"/>
  <c r="V4922" i="3"/>
  <c r="U4923" i="3"/>
  <c r="V4923" i="3"/>
  <c r="U4924" i="3"/>
  <c r="V4924" i="3"/>
  <c r="U4925" i="3"/>
  <c r="V4925" i="3"/>
  <c r="U4926" i="3"/>
  <c r="V4926" i="3"/>
  <c r="U4927" i="3"/>
  <c r="V4927" i="3"/>
  <c r="U4928" i="3"/>
  <c r="V4928" i="3"/>
  <c r="U4929" i="3"/>
  <c r="V4929" i="3"/>
  <c r="U4930" i="3"/>
  <c r="V4930" i="3"/>
  <c r="U4931" i="3"/>
  <c r="V4931" i="3"/>
  <c r="U4932" i="3"/>
  <c r="V4932" i="3"/>
  <c r="U4933" i="3"/>
  <c r="V4933" i="3"/>
  <c r="U4934" i="3"/>
  <c r="V4934" i="3"/>
  <c r="U4935" i="3"/>
  <c r="V4935" i="3"/>
  <c r="U4936" i="3"/>
  <c r="V4936" i="3"/>
  <c r="U4937" i="3"/>
  <c r="V4937" i="3"/>
  <c r="U4938" i="3"/>
  <c r="V4938" i="3"/>
  <c r="U4939" i="3"/>
  <c r="V4939" i="3"/>
  <c r="U4940" i="3"/>
  <c r="V4940" i="3"/>
  <c r="U4941" i="3"/>
  <c r="V4941" i="3"/>
  <c r="U4942" i="3"/>
  <c r="V4942" i="3"/>
  <c r="U4943" i="3"/>
  <c r="V4943" i="3"/>
  <c r="U4944" i="3"/>
  <c r="V4944" i="3"/>
  <c r="U4945" i="3"/>
  <c r="V4945" i="3"/>
  <c r="U4946" i="3"/>
  <c r="V4946" i="3"/>
  <c r="U4947" i="3"/>
  <c r="V4947" i="3"/>
  <c r="U4948" i="3"/>
  <c r="V4948" i="3"/>
  <c r="U4949" i="3"/>
  <c r="V4949" i="3"/>
  <c r="U4950" i="3"/>
  <c r="V4950" i="3"/>
  <c r="U4951" i="3"/>
  <c r="V4951" i="3"/>
  <c r="U4952" i="3"/>
  <c r="V4952" i="3"/>
  <c r="U4953" i="3"/>
  <c r="V4953" i="3"/>
  <c r="U4954" i="3"/>
  <c r="V4954" i="3"/>
  <c r="U4955" i="3"/>
  <c r="V4955" i="3"/>
  <c r="U4956" i="3"/>
  <c r="V4956" i="3"/>
  <c r="U4957" i="3"/>
  <c r="V4957" i="3"/>
  <c r="U4958" i="3"/>
  <c r="V4958" i="3"/>
  <c r="U4959" i="3"/>
  <c r="V4959" i="3"/>
  <c r="U4960" i="3"/>
  <c r="V4960" i="3"/>
  <c r="U4961" i="3"/>
  <c r="V4961" i="3"/>
  <c r="U4962" i="3"/>
  <c r="V4962" i="3"/>
  <c r="U4963" i="3"/>
  <c r="V4963" i="3"/>
  <c r="U4964" i="3"/>
  <c r="V4964" i="3"/>
  <c r="U4965" i="3"/>
  <c r="V4965" i="3"/>
  <c r="U4966" i="3"/>
  <c r="V4966" i="3"/>
  <c r="U4967" i="3"/>
  <c r="V4967" i="3"/>
  <c r="U4968" i="3"/>
  <c r="V4968" i="3"/>
  <c r="U4969" i="3"/>
  <c r="V4969" i="3"/>
  <c r="U4970" i="3"/>
  <c r="V4970" i="3"/>
  <c r="U4971" i="3"/>
  <c r="V4971" i="3"/>
  <c r="U4972" i="3"/>
  <c r="V4972" i="3"/>
  <c r="U4973" i="3"/>
  <c r="V4973" i="3"/>
  <c r="U4974" i="3"/>
  <c r="V4974" i="3"/>
  <c r="U4975" i="3"/>
  <c r="V4975" i="3"/>
  <c r="U4976" i="3"/>
  <c r="V4976" i="3"/>
  <c r="U4977" i="3"/>
  <c r="V4977" i="3"/>
  <c r="U4978" i="3"/>
  <c r="V4978" i="3"/>
  <c r="U4979" i="3"/>
  <c r="V4979" i="3"/>
  <c r="U4980" i="3"/>
  <c r="V4980" i="3"/>
  <c r="U4981" i="3"/>
  <c r="V4981" i="3"/>
  <c r="U4982" i="3"/>
  <c r="V4982" i="3"/>
  <c r="U4983" i="3"/>
  <c r="V4983" i="3"/>
  <c r="U4984" i="3"/>
  <c r="V4984" i="3"/>
  <c r="U4985" i="3"/>
  <c r="V4985" i="3"/>
  <c r="U4986" i="3"/>
  <c r="V4986" i="3"/>
  <c r="U4987" i="3"/>
  <c r="V4987" i="3"/>
  <c r="U4988" i="3"/>
  <c r="V4988" i="3"/>
  <c r="U4989" i="3"/>
  <c r="V4989" i="3"/>
  <c r="U4990" i="3"/>
  <c r="V4990" i="3"/>
  <c r="U4991" i="3"/>
  <c r="V4991" i="3"/>
  <c r="U4992" i="3"/>
  <c r="V4992" i="3"/>
  <c r="U4993" i="3"/>
  <c r="V4993" i="3"/>
  <c r="U4994" i="3"/>
  <c r="V4994" i="3"/>
  <c r="U4995" i="3"/>
  <c r="V4995" i="3"/>
  <c r="U4996" i="3"/>
  <c r="V4996" i="3"/>
  <c r="U4997" i="3"/>
  <c r="V4997" i="3"/>
  <c r="U4998" i="3"/>
  <c r="V4998" i="3"/>
  <c r="U4999" i="3"/>
  <c r="V4999" i="3"/>
  <c r="U5000" i="3"/>
  <c r="V5000" i="3"/>
  <c r="U5001" i="3"/>
  <c r="V5001" i="3"/>
  <c r="U5002" i="3"/>
  <c r="V5002" i="3"/>
  <c r="U5003" i="3"/>
  <c r="V5003" i="3"/>
  <c r="U5004" i="3"/>
  <c r="V5004" i="3"/>
  <c r="U5005" i="3"/>
  <c r="V5005" i="3"/>
  <c r="U5006" i="3"/>
  <c r="V5006" i="3"/>
  <c r="U5007" i="3"/>
  <c r="V5007" i="3"/>
  <c r="U5008" i="3"/>
  <c r="V5008" i="3"/>
  <c r="U5009" i="3"/>
  <c r="V5009" i="3"/>
  <c r="U5010" i="3"/>
  <c r="V5010" i="3"/>
  <c r="U5011" i="3"/>
  <c r="V5011" i="3"/>
  <c r="U5012" i="3"/>
  <c r="V5012" i="3"/>
  <c r="U5013" i="3"/>
  <c r="V5013" i="3"/>
  <c r="U5014" i="3"/>
  <c r="V5014" i="3"/>
  <c r="U5015" i="3"/>
  <c r="V5015" i="3"/>
  <c r="U5016" i="3"/>
  <c r="V5016" i="3"/>
  <c r="U5017" i="3"/>
  <c r="V5017" i="3"/>
  <c r="U5018" i="3"/>
  <c r="V5018" i="3"/>
  <c r="U5019" i="3"/>
  <c r="V5019" i="3"/>
  <c r="U5020" i="3"/>
  <c r="V5020" i="3"/>
  <c r="U5021" i="3"/>
  <c r="V5021" i="3"/>
  <c r="U5022" i="3"/>
  <c r="V5022" i="3"/>
  <c r="U5023" i="3"/>
  <c r="V5023" i="3"/>
  <c r="U5024" i="3"/>
  <c r="V5024" i="3"/>
  <c r="U5025" i="3"/>
  <c r="V5025" i="3"/>
  <c r="U5026" i="3"/>
  <c r="V5026" i="3"/>
  <c r="U5027" i="3"/>
  <c r="V5027" i="3"/>
  <c r="U5028" i="3"/>
  <c r="V5028" i="3"/>
  <c r="U5029" i="3"/>
  <c r="V5029" i="3"/>
  <c r="U5030" i="3"/>
  <c r="V5030" i="3"/>
  <c r="U5031" i="3"/>
  <c r="V5031" i="3"/>
  <c r="U5032" i="3"/>
  <c r="V5032" i="3"/>
  <c r="U5033" i="3"/>
  <c r="V5033" i="3"/>
  <c r="U5034" i="3"/>
  <c r="V5034" i="3"/>
  <c r="U5035" i="3"/>
  <c r="V5035" i="3"/>
  <c r="U5036" i="3"/>
  <c r="V5036" i="3"/>
  <c r="U5037" i="3"/>
  <c r="V5037" i="3"/>
  <c r="U5038" i="3"/>
  <c r="V5038" i="3"/>
  <c r="U5039" i="3"/>
  <c r="V5039" i="3"/>
  <c r="U5040" i="3"/>
  <c r="V5040" i="3"/>
  <c r="U5041" i="3"/>
  <c r="V5041" i="3"/>
  <c r="U5042" i="3"/>
  <c r="V5042" i="3"/>
  <c r="U5043" i="3"/>
  <c r="V5043" i="3"/>
  <c r="U5044" i="3"/>
  <c r="V5044" i="3"/>
  <c r="U5045" i="3"/>
  <c r="V5045" i="3"/>
  <c r="U5046" i="3"/>
  <c r="V5046" i="3"/>
  <c r="U5047" i="3"/>
  <c r="V5047" i="3"/>
  <c r="U5048" i="3"/>
  <c r="V5048" i="3"/>
  <c r="U5049" i="3"/>
  <c r="V5049" i="3"/>
  <c r="U5050" i="3"/>
  <c r="V5050" i="3"/>
  <c r="U5051" i="3"/>
  <c r="V5051" i="3"/>
  <c r="U5052" i="3"/>
  <c r="V5052" i="3"/>
  <c r="U5053" i="3"/>
  <c r="V5053" i="3"/>
  <c r="U5054" i="3"/>
  <c r="V5054" i="3"/>
  <c r="U5055" i="3"/>
  <c r="V5055" i="3"/>
  <c r="U5056" i="3"/>
  <c r="V5056" i="3"/>
  <c r="U5057" i="3"/>
  <c r="V5057" i="3"/>
  <c r="U5058" i="3"/>
  <c r="V5058" i="3"/>
  <c r="U5059" i="3"/>
  <c r="V5059" i="3"/>
  <c r="U5060" i="3"/>
  <c r="V5060" i="3"/>
  <c r="U5061" i="3"/>
  <c r="V5061" i="3"/>
  <c r="U5062" i="3"/>
  <c r="V5062" i="3"/>
  <c r="U5063" i="3"/>
  <c r="V5063" i="3"/>
  <c r="U5064" i="3"/>
  <c r="V5064" i="3"/>
  <c r="U5065" i="3"/>
  <c r="V5065" i="3"/>
  <c r="U5066" i="3"/>
  <c r="V5066" i="3"/>
  <c r="U5067" i="3"/>
  <c r="V5067" i="3"/>
  <c r="U5068" i="3"/>
  <c r="V5068" i="3"/>
  <c r="U5069" i="3"/>
  <c r="V5069" i="3"/>
  <c r="U5070" i="3"/>
  <c r="V5070" i="3"/>
  <c r="U5071" i="3"/>
  <c r="V5071" i="3"/>
  <c r="U5072" i="3"/>
  <c r="V5072" i="3"/>
  <c r="U5073" i="3"/>
  <c r="V5073" i="3"/>
  <c r="U5074" i="3"/>
  <c r="V5074" i="3"/>
  <c r="U5075" i="3"/>
  <c r="V5075" i="3"/>
  <c r="U5076" i="3"/>
  <c r="V5076" i="3"/>
  <c r="U5077" i="3"/>
  <c r="V5077" i="3"/>
  <c r="U5078" i="3"/>
  <c r="V5078" i="3"/>
  <c r="U5079" i="3"/>
  <c r="V5079" i="3"/>
  <c r="U5080" i="3"/>
  <c r="V5080" i="3"/>
  <c r="U5081" i="3"/>
  <c r="V5081" i="3"/>
  <c r="U5082" i="3"/>
  <c r="V5082" i="3"/>
  <c r="U5083" i="3"/>
  <c r="V5083" i="3"/>
  <c r="U5084" i="3"/>
  <c r="V5084" i="3"/>
  <c r="U5085" i="3"/>
  <c r="V5085" i="3"/>
  <c r="U5086" i="3"/>
  <c r="V5086" i="3"/>
  <c r="U5087" i="3"/>
  <c r="V5087" i="3"/>
  <c r="U5088" i="3"/>
  <c r="V5088" i="3"/>
  <c r="U5089" i="3"/>
  <c r="V5089" i="3"/>
  <c r="U5090" i="3"/>
  <c r="V5090" i="3"/>
  <c r="U5091" i="3"/>
  <c r="V5091" i="3"/>
  <c r="U5092" i="3"/>
  <c r="V5092" i="3"/>
  <c r="U5093" i="3"/>
  <c r="V5093" i="3"/>
  <c r="U5094" i="3"/>
  <c r="V5094" i="3"/>
  <c r="U5095" i="3"/>
  <c r="V5095" i="3"/>
  <c r="U5096" i="3"/>
  <c r="V5096" i="3"/>
  <c r="U5097" i="3"/>
  <c r="V5097" i="3"/>
  <c r="U5098" i="3"/>
  <c r="V5098" i="3"/>
  <c r="U5099" i="3"/>
  <c r="V5099" i="3"/>
  <c r="U5100" i="3"/>
  <c r="V5100" i="3"/>
  <c r="U5101" i="3"/>
  <c r="V5101" i="3"/>
  <c r="U5102" i="3"/>
  <c r="V5102" i="3"/>
  <c r="U5103" i="3"/>
  <c r="V5103" i="3"/>
  <c r="U5104" i="3"/>
  <c r="V5104" i="3"/>
  <c r="U5105" i="3"/>
  <c r="V5105" i="3"/>
  <c r="U5106" i="3"/>
  <c r="V5106" i="3"/>
  <c r="U5107" i="3"/>
  <c r="V5107" i="3"/>
  <c r="U5108" i="3"/>
  <c r="V5108" i="3"/>
  <c r="U5109" i="3"/>
  <c r="V5109" i="3"/>
  <c r="U5110" i="3"/>
  <c r="V5110" i="3"/>
  <c r="U5111" i="3"/>
  <c r="V5111" i="3"/>
  <c r="U5112" i="3"/>
  <c r="V5112" i="3"/>
  <c r="U5113" i="3"/>
  <c r="V5113" i="3"/>
  <c r="U5114" i="3"/>
  <c r="V5114" i="3"/>
  <c r="U5115" i="3"/>
  <c r="V5115" i="3"/>
  <c r="U5116" i="3"/>
  <c r="V5116" i="3"/>
  <c r="U5117" i="3"/>
  <c r="V5117" i="3"/>
  <c r="U5118" i="3"/>
  <c r="V5118" i="3"/>
  <c r="U5119" i="3"/>
  <c r="V5119" i="3"/>
  <c r="U5120" i="3"/>
  <c r="V5120" i="3"/>
  <c r="U5121" i="3"/>
  <c r="V5121" i="3"/>
  <c r="U5122" i="3"/>
  <c r="V5122" i="3"/>
  <c r="U5123" i="3"/>
  <c r="V5123" i="3"/>
  <c r="U5124" i="3"/>
  <c r="V5124" i="3"/>
  <c r="U5125" i="3"/>
  <c r="V5125" i="3"/>
  <c r="U5126" i="3"/>
  <c r="V5126" i="3"/>
  <c r="U5127" i="3"/>
  <c r="V5127" i="3"/>
  <c r="U5128" i="3"/>
  <c r="V5128" i="3"/>
  <c r="U5129" i="3"/>
  <c r="V5129" i="3"/>
  <c r="U5130" i="3"/>
  <c r="V5130" i="3"/>
  <c r="U5131" i="3"/>
  <c r="V5131" i="3"/>
  <c r="U5132" i="3"/>
  <c r="V5132" i="3"/>
  <c r="U5133" i="3"/>
  <c r="V5133" i="3"/>
  <c r="U5134" i="3"/>
  <c r="V5134" i="3"/>
  <c r="U5135" i="3"/>
  <c r="V5135" i="3"/>
  <c r="U5136" i="3"/>
  <c r="V5136" i="3"/>
  <c r="U5137" i="3"/>
  <c r="V5137" i="3"/>
  <c r="U5138" i="3"/>
  <c r="V5138" i="3"/>
  <c r="U5139" i="3"/>
  <c r="V5139" i="3"/>
  <c r="U5140" i="3"/>
  <c r="V5140" i="3"/>
  <c r="U5141" i="3"/>
  <c r="V5141" i="3"/>
  <c r="U5142" i="3"/>
  <c r="V5142" i="3"/>
  <c r="U5143" i="3"/>
  <c r="V5143" i="3"/>
  <c r="U5144" i="3"/>
  <c r="V5144" i="3"/>
  <c r="U5145" i="3"/>
  <c r="V5145" i="3"/>
  <c r="U5146" i="3"/>
  <c r="V5146" i="3"/>
  <c r="U5147" i="3"/>
  <c r="V5147" i="3"/>
  <c r="U5148" i="3"/>
  <c r="V5148" i="3"/>
  <c r="U5149" i="3"/>
  <c r="V5149" i="3"/>
  <c r="U5150" i="3"/>
  <c r="V5150" i="3"/>
  <c r="U5151" i="3"/>
  <c r="V5151" i="3"/>
  <c r="U5152" i="3"/>
  <c r="V5152" i="3"/>
  <c r="U5153" i="3"/>
  <c r="V5153" i="3"/>
  <c r="U5154" i="3"/>
  <c r="V5154" i="3"/>
  <c r="U5155" i="3"/>
  <c r="V5155" i="3"/>
  <c r="U5156" i="3"/>
  <c r="V5156" i="3"/>
  <c r="U5157" i="3"/>
  <c r="V5157" i="3"/>
  <c r="U5158" i="3"/>
  <c r="V5158" i="3"/>
  <c r="U5159" i="3"/>
  <c r="V5159" i="3"/>
  <c r="U5160" i="3"/>
  <c r="V5160" i="3"/>
  <c r="U5161" i="3"/>
  <c r="V5161" i="3"/>
  <c r="U5162" i="3"/>
  <c r="V5162" i="3"/>
  <c r="U5163" i="3"/>
  <c r="V5163" i="3"/>
  <c r="U5164" i="3"/>
  <c r="V5164" i="3"/>
  <c r="U5165" i="3"/>
  <c r="V5165" i="3"/>
  <c r="U5166" i="3"/>
  <c r="V5166" i="3"/>
  <c r="U5167" i="3"/>
  <c r="V5167" i="3"/>
  <c r="U5168" i="3"/>
  <c r="V5168" i="3"/>
  <c r="U5169" i="3"/>
  <c r="V5169" i="3"/>
  <c r="U5170" i="3"/>
  <c r="V5170" i="3"/>
  <c r="U5171" i="3"/>
  <c r="V5171" i="3"/>
  <c r="U5172" i="3"/>
  <c r="V5172" i="3"/>
  <c r="U5173" i="3"/>
  <c r="V5173" i="3"/>
  <c r="U5174" i="3"/>
  <c r="V5174" i="3"/>
  <c r="U5175" i="3"/>
  <c r="V5175" i="3"/>
  <c r="U5176" i="3"/>
  <c r="V5176" i="3"/>
  <c r="U5177" i="3"/>
  <c r="V5177" i="3"/>
  <c r="U5178" i="3"/>
  <c r="V5178" i="3"/>
  <c r="U5179" i="3"/>
  <c r="V5179" i="3"/>
  <c r="U5180" i="3"/>
  <c r="V5180" i="3"/>
  <c r="U5181" i="3"/>
  <c r="V5181" i="3"/>
  <c r="U5182" i="3"/>
  <c r="V5182" i="3"/>
  <c r="U5183" i="3"/>
  <c r="V5183" i="3"/>
  <c r="U5184" i="3"/>
  <c r="V5184" i="3"/>
  <c r="U5185" i="3"/>
  <c r="V5185" i="3"/>
  <c r="U5186" i="3"/>
  <c r="V5186" i="3"/>
  <c r="U5187" i="3"/>
  <c r="V5187" i="3"/>
  <c r="U5188" i="3"/>
  <c r="V5188" i="3"/>
  <c r="U5189" i="3"/>
  <c r="V5189" i="3"/>
  <c r="U5190" i="3"/>
  <c r="V5190" i="3"/>
  <c r="U5191" i="3"/>
  <c r="V5191" i="3"/>
  <c r="U5192" i="3"/>
  <c r="V5192" i="3"/>
  <c r="U5193" i="3"/>
  <c r="V5193" i="3"/>
  <c r="U5194" i="3"/>
  <c r="V5194" i="3"/>
  <c r="U5195" i="3"/>
  <c r="V5195" i="3"/>
  <c r="U5196" i="3"/>
  <c r="V5196" i="3"/>
  <c r="U5197" i="3"/>
  <c r="V5197" i="3"/>
  <c r="U5198" i="3"/>
  <c r="V5198" i="3"/>
  <c r="U5199" i="3"/>
  <c r="V5199" i="3"/>
  <c r="U5200" i="3"/>
  <c r="V5200" i="3"/>
  <c r="U5201" i="3"/>
  <c r="V5201" i="3"/>
  <c r="U5202" i="3"/>
  <c r="V5202" i="3"/>
  <c r="U5203" i="3"/>
  <c r="V5203" i="3"/>
  <c r="U5204" i="3"/>
  <c r="V5204" i="3"/>
  <c r="U5205" i="3"/>
  <c r="V5205" i="3"/>
  <c r="U5206" i="3"/>
  <c r="V5206" i="3"/>
  <c r="U5207" i="3"/>
  <c r="V5207" i="3"/>
  <c r="U5208" i="3"/>
  <c r="V5208" i="3"/>
  <c r="U5209" i="3"/>
  <c r="V5209" i="3"/>
  <c r="U5210" i="3"/>
  <c r="V5210" i="3"/>
  <c r="U5211" i="3"/>
  <c r="V5211" i="3"/>
  <c r="U5212" i="3"/>
  <c r="V5212" i="3"/>
  <c r="U5213" i="3"/>
  <c r="V5213" i="3"/>
  <c r="U5214" i="3"/>
  <c r="V5214" i="3"/>
  <c r="U5215" i="3"/>
  <c r="V5215" i="3"/>
  <c r="U5216" i="3"/>
  <c r="V5216" i="3"/>
  <c r="U5217" i="3"/>
  <c r="V5217" i="3"/>
  <c r="U5218" i="3"/>
  <c r="V5218" i="3"/>
  <c r="U5219" i="3"/>
  <c r="V5219" i="3"/>
  <c r="U5220" i="3"/>
  <c r="V5220" i="3"/>
  <c r="U5221" i="3"/>
  <c r="V5221" i="3"/>
  <c r="U5222" i="3"/>
  <c r="V5222" i="3"/>
  <c r="U5223" i="3"/>
  <c r="V5223" i="3"/>
  <c r="U5224" i="3"/>
  <c r="V5224" i="3"/>
  <c r="U5225" i="3"/>
  <c r="V5225" i="3"/>
  <c r="U5226" i="3"/>
  <c r="V5226" i="3"/>
  <c r="U5227" i="3"/>
  <c r="V5227" i="3"/>
  <c r="U5228" i="3"/>
  <c r="V5228" i="3"/>
  <c r="U5229" i="3"/>
  <c r="V5229" i="3"/>
  <c r="U5230" i="3"/>
  <c r="V5230" i="3"/>
  <c r="U5231" i="3"/>
  <c r="V5231" i="3"/>
  <c r="U5232" i="3"/>
  <c r="V5232" i="3"/>
  <c r="U5233" i="3"/>
  <c r="V5233" i="3"/>
  <c r="U5234" i="3"/>
  <c r="V5234" i="3"/>
  <c r="U5235" i="3"/>
  <c r="V5235" i="3"/>
  <c r="U5236" i="3"/>
  <c r="V5236" i="3"/>
  <c r="U5237" i="3"/>
  <c r="V5237" i="3"/>
  <c r="U5238" i="3"/>
  <c r="V5238" i="3"/>
  <c r="U5239" i="3"/>
  <c r="V5239" i="3"/>
  <c r="U5240" i="3"/>
  <c r="V5240" i="3"/>
  <c r="U5241" i="3"/>
  <c r="V5241" i="3"/>
  <c r="U5242" i="3"/>
  <c r="V5242" i="3"/>
  <c r="U5243" i="3"/>
  <c r="V5243" i="3"/>
  <c r="U5244" i="3"/>
  <c r="V5244" i="3"/>
  <c r="U5245" i="3"/>
  <c r="V5245" i="3"/>
  <c r="U5246" i="3"/>
  <c r="V5246" i="3"/>
  <c r="U5247" i="3"/>
  <c r="V5247" i="3"/>
  <c r="U5248" i="3"/>
  <c r="V5248" i="3"/>
  <c r="U5249" i="3"/>
  <c r="V5249" i="3"/>
  <c r="U5250" i="3"/>
  <c r="V5250" i="3"/>
  <c r="U5251" i="3"/>
  <c r="V5251" i="3"/>
  <c r="U5252" i="3"/>
  <c r="V5252" i="3"/>
  <c r="U5253" i="3"/>
  <c r="V5253" i="3"/>
  <c r="U5254" i="3"/>
  <c r="V5254" i="3"/>
  <c r="U5255" i="3"/>
  <c r="V5255" i="3"/>
  <c r="U5256" i="3"/>
  <c r="V5256" i="3"/>
  <c r="U5257" i="3"/>
  <c r="V5257" i="3"/>
  <c r="U5258" i="3"/>
  <c r="V5258" i="3"/>
  <c r="U5259" i="3"/>
  <c r="V5259" i="3"/>
  <c r="U5260" i="3"/>
  <c r="V5260" i="3"/>
  <c r="U5261" i="3"/>
  <c r="V5261" i="3"/>
  <c r="U5262" i="3"/>
  <c r="V5262" i="3"/>
  <c r="U5263" i="3"/>
  <c r="V5263" i="3"/>
  <c r="U5264" i="3"/>
  <c r="V5264" i="3"/>
  <c r="U5265" i="3"/>
  <c r="V5265" i="3"/>
  <c r="U5266" i="3"/>
  <c r="V5266" i="3"/>
  <c r="U5267" i="3"/>
  <c r="V5267" i="3"/>
  <c r="U5268" i="3"/>
  <c r="V5268" i="3"/>
  <c r="U5269" i="3"/>
  <c r="V5269" i="3"/>
  <c r="U5270" i="3"/>
  <c r="V5270" i="3"/>
  <c r="U5271" i="3"/>
  <c r="V5271" i="3"/>
  <c r="U5272" i="3"/>
  <c r="V5272" i="3"/>
  <c r="U5273" i="3"/>
  <c r="V5273" i="3"/>
  <c r="U5274" i="3"/>
  <c r="V5274" i="3"/>
  <c r="U5275" i="3"/>
  <c r="V5275" i="3"/>
  <c r="U5276" i="3"/>
  <c r="V5276" i="3"/>
  <c r="U5277" i="3"/>
  <c r="V5277" i="3"/>
  <c r="U5278" i="3"/>
  <c r="V5278" i="3"/>
  <c r="U5279" i="3"/>
  <c r="V5279" i="3"/>
  <c r="U5280" i="3"/>
  <c r="V5280" i="3"/>
  <c r="U5281" i="3"/>
  <c r="V5281" i="3"/>
  <c r="U5282" i="3"/>
  <c r="V5282" i="3"/>
  <c r="U5283" i="3"/>
  <c r="V5283" i="3"/>
  <c r="U5284" i="3"/>
  <c r="V5284" i="3"/>
  <c r="U5285" i="3"/>
  <c r="V5285" i="3"/>
  <c r="U5286" i="3"/>
  <c r="V5286" i="3"/>
  <c r="U5287" i="3"/>
  <c r="V5287" i="3"/>
  <c r="U5288" i="3"/>
  <c r="V5288" i="3"/>
  <c r="U5289" i="3"/>
  <c r="V5289" i="3"/>
  <c r="U5290" i="3"/>
  <c r="V5290" i="3"/>
  <c r="U5291" i="3"/>
  <c r="V5291" i="3"/>
  <c r="U5292" i="3"/>
  <c r="V5292" i="3"/>
  <c r="U5293" i="3"/>
  <c r="V5293" i="3"/>
  <c r="U5294" i="3"/>
  <c r="V5294" i="3"/>
  <c r="U5295" i="3"/>
  <c r="V5295" i="3"/>
  <c r="U5296" i="3"/>
  <c r="V5296" i="3"/>
  <c r="U5297" i="3"/>
  <c r="V5297" i="3"/>
  <c r="U5298" i="3"/>
  <c r="V5298" i="3"/>
  <c r="U5299" i="3"/>
  <c r="V5299" i="3"/>
  <c r="U5300" i="3"/>
  <c r="V5300" i="3"/>
  <c r="U5301" i="3"/>
  <c r="V5301" i="3"/>
  <c r="U5302" i="3"/>
  <c r="V5302" i="3"/>
  <c r="U5303" i="3"/>
  <c r="V5303" i="3"/>
  <c r="U5304" i="3"/>
  <c r="V5304" i="3"/>
  <c r="U5305" i="3"/>
  <c r="V5305" i="3"/>
  <c r="U5306" i="3"/>
  <c r="V5306" i="3"/>
  <c r="U5307" i="3"/>
  <c r="V5307" i="3"/>
  <c r="U5308" i="3"/>
  <c r="V5308" i="3"/>
  <c r="U5309" i="3"/>
  <c r="V5309" i="3"/>
  <c r="U5310" i="3"/>
  <c r="V5310" i="3"/>
  <c r="U5311" i="3"/>
  <c r="V5311" i="3"/>
  <c r="U5312" i="3"/>
  <c r="V5312" i="3"/>
  <c r="U5313" i="3"/>
  <c r="V5313" i="3"/>
  <c r="U5314" i="3"/>
  <c r="V5314" i="3"/>
  <c r="U5315" i="3"/>
  <c r="V5315" i="3"/>
  <c r="U5316" i="3"/>
  <c r="V5316" i="3"/>
  <c r="U5317" i="3"/>
  <c r="V5317" i="3"/>
  <c r="U5318" i="3"/>
  <c r="V5318" i="3"/>
  <c r="U5319" i="3"/>
  <c r="V5319" i="3"/>
  <c r="U5320" i="3"/>
  <c r="V5320" i="3"/>
  <c r="U5321" i="3"/>
  <c r="V5321" i="3"/>
  <c r="U5322" i="3"/>
  <c r="V5322" i="3"/>
  <c r="U5323" i="3"/>
  <c r="V5323" i="3"/>
  <c r="U5324" i="3"/>
  <c r="V5324" i="3"/>
  <c r="U5325" i="3"/>
  <c r="V5325" i="3"/>
  <c r="U5326" i="3"/>
  <c r="V5326" i="3"/>
  <c r="U5327" i="3"/>
  <c r="V5327" i="3"/>
  <c r="U5328" i="3"/>
  <c r="V5328" i="3"/>
  <c r="U5329" i="3"/>
  <c r="V5329" i="3"/>
  <c r="U5330" i="3"/>
  <c r="V5330" i="3"/>
  <c r="U5331" i="3"/>
  <c r="V5331" i="3"/>
  <c r="U5332" i="3"/>
  <c r="V5332" i="3"/>
  <c r="U5333" i="3"/>
  <c r="V5333" i="3"/>
  <c r="U5334" i="3"/>
  <c r="V5334" i="3"/>
  <c r="U5335" i="3"/>
  <c r="V5335" i="3"/>
  <c r="U5336" i="3"/>
  <c r="V5336" i="3"/>
  <c r="U5337" i="3"/>
  <c r="V5337" i="3"/>
  <c r="U5338" i="3"/>
  <c r="V5338" i="3"/>
  <c r="U5339" i="3"/>
  <c r="V5339" i="3"/>
  <c r="U5340" i="3"/>
  <c r="V5340" i="3"/>
  <c r="U5341" i="3"/>
  <c r="V5341" i="3"/>
  <c r="U5342" i="3"/>
  <c r="V5342" i="3"/>
  <c r="U5343" i="3"/>
  <c r="V5343" i="3"/>
  <c r="U5344" i="3"/>
  <c r="V5344" i="3"/>
  <c r="U5345" i="3"/>
  <c r="V5345" i="3"/>
  <c r="U5346" i="3"/>
  <c r="V5346" i="3"/>
  <c r="U5347" i="3"/>
  <c r="V5347" i="3"/>
  <c r="U5348" i="3"/>
  <c r="V5348" i="3"/>
  <c r="U5349" i="3"/>
  <c r="V5349" i="3"/>
  <c r="U5350" i="3"/>
  <c r="V5350" i="3"/>
  <c r="U5351" i="3"/>
  <c r="V5351" i="3"/>
  <c r="U5352" i="3"/>
  <c r="V5352" i="3"/>
  <c r="U5353" i="3"/>
  <c r="V5353" i="3"/>
  <c r="U5354" i="3"/>
  <c r="V5354" i="3"/>
  <c r="U5355" i="3"/>
  <c r="V5355" i="3"/>
  <c r="U5356" i="3"/>
  <c r="V5356" i="3"/>
  <c r="U5357" i="3"/>
  <c r="V5357" i="3"/>
  <c r="U5358" i="3"/>
  <c r="V5358" i="3"/>
  <c r="U5359" i="3"/>
  <c r="V5359" i="3"/>
  <c r="U5360" i="3"/>
  <c r="V5360" i="3"/>
  <c r="U5361" i="3"/>
  <c r="V5361" i="3"/>
  <c r="U5362" i="3"/>
  <c r="V5362" i="3"/>
  <c r="U5363" i="3"/>
  <c r="V5363" i="3"/>
  <c r="U5364" i="3"/>
  <c r="V5364" i="3"/>
  <c r="U5365" i="3"/>
  <c r="V5365" i="3"/>
  <c r="U5366" i="3"/>
  <c r="V5366" i="3"/>
  <c r="U5367" i="3"/>
  <c r="V5367" i="3"/>
  <c r="U5368" i="3"/>
  <c r="V5368" i="3"/>
  <c r="U5369" i="3"/>
  <c r="V5369" i="3"/>
  <c r="U5370" i="3"/>
  <c r="V5370" i="3"/>
  <c r="U5371" i="3"/>
  <c r="V5371" i="3"/>
  <c r="U5372" i="3"/>
  <c r="V5372" i="3"/>
  <c r="U5373" i="3"/>
  <c r="V5373" i="3"/>
  <c r="U5374" i="3"/>
  <c r="V5374" i="3"/>
  <c r="U5375" i="3"/>
  <c r="V5375" i="3"/>
  <c r="U5376" i="3"/>
  <c r="V5376" i="3"/>
  <c r="U5377" i="3"/>
  <c r="V5377" i="3"/>
  <c r="U5378" i="3"/>
  <c r="V5378" i="3"/>
  <c r="U5379" i="3"/>
  <c r="V5379" i="3"/>
  <c r="U5380" i="3"/>
  <c r="V5380" i="3"/>
  <c r="U5381" i="3"/>
  <c r="V5381" i="3"/>
  <c r="U5382" i="3"/>
  <c r="V5382" i="3"/>
  <c r="U5383" i="3"/>
  <c r="V5383" i="3"/>
  <c r="U5384" i="3"/>
  <c r="V5384" i="3"/>
  <c r="U5385" i="3"/>
  <c r="V5385" i="3"/>
  <c r="U5386" i="3"/>
  <c r="V5386" i="3"/>
  <c r="U5387" i="3"/>
  <c r="V5387" i="3"/>
  <c r="U5388" i="3"/>
  <c r="V5388" i="3"/>
  <c r="U5389" i="3"/>
  <c r="V5389" i="3"/>
  <c r="U5390" i="3"/>
  <c r="V5390" i="3"/>
  <c r="U5391" i="3"/>
  <c r="V5391" i="3"/>
  <c r="U5392" i="3"/>
  <c r="V5392" i="3"/>
  <c r="U5393" i="3"/>
  <c r="V5393" i="3"/>
  <c r="U5394" i="3"/>
  <c r="V5394" i="3"/>
  <c r="U5395" i="3"/>
  <c r="V5395" i="3"/>
  <c r="U5396" i="3"/>
  <c r="V5396" i="3"/>
  <c r="U5397" i="3"/>
  <c r="V5397" i="3"/>
  <c r="U5398" i="3"/>
  <c r="V5398" i="3"/>
  <c r="U5399" i="3"/>
  <c r="V5399" i="3"/>
  <c r="U5400" i="3"/>
  <c r="V5400" i="3"/>
  <c r="U5401" i="3"/>
  <c r="V5401" i="3"/>
  <c r="U5402" i="3"/>
  <c r="V5402" i="3"/>
  <c r="U5403" i="3"/>
  <c r="V5403" i="3"/>
  <c r="U5404" i="3"/>
  <c r="V5404" i="3"/>
  <c r="U5405" i="3"/>
  <c r="V5405" i="3"/>
  <c r="U5406" i="3"/>
  <c r="V5406" i="3"/>
  <c r="U5407" i="3"/>
  <c r="V5407" i="3"/>
  <c r="U5408" i="3"/>
  <c r="V5408" i="3"/>
  <c r="U5409" i="3"/>
  <c r="V5409" i="3"/>
  <c r="U5410" i="3"/>
  <c r="V5410" i="3"/>
  <c r="U5411" i="3"/>
  <c r="V5411" i="3"/>
  <c r="U5412" i="3"/>
  <c r="V5412" i="3"/>
  <c r="U5413" i="3"/>
  <c r="V5413" i="3"/>
  <c r="U5414" i="3"/>
  <c r="V5414" i="3"/>
  <c r="U5415" i="3"/>
  <c r="V5415" i="3"/>
  <c r="U5416" i="3"/>
  <c r="V5416" i="3"/>
  <c r="U5417" i="3"/>
  <c r="V5417" i="3"/>
  <c r="U5418" i="3"/>
  <c r="V5418" i="3"/>
  <c r="U5419" i="3"/>
  <c r="V5419" i="3"/>
  <c r="U5420" i="3"/>
  <c r="V5420" i="3"/>
  <c r="U5421" i="3"/>
  <c r="V5421" i="3"/>
  <c r="U5422" i="3"/>
  <c r="V5422" i="3"/>
  <c r="U5423" i="3"/>
  <c r="V5423" i="3"/>
  <c r="U5424" i="3"/>
  <c r="V5424" i="3"/>
  <c r="U5425" i="3"/>
  <c r="V5425" i="3"/>
  <c r="U5426" i="3"/>
  <c r="V5426" i="3"/>
  <c r="U5427" i="3"/>
  <c r="V5427" i="3"/>
  <c r="U5428" i="3"/>
  <c r="V5428" i="3"/>
  <c r="U5429" i="3"/>
  <c r="V5429" i="3"/>
  <c r="U5430" i="3"/>
  <c r="V5430" i="3"/>
  <c r="U5431" i="3"/>
  <c r="V5431" i="3"/>
  <c r="U5432" i="3"/>
  <c r="V5432" i="3"/>
  <c r="U5433" i="3"/>
  <c r="V5433" i="3"/>
  <c r="U5434" i="3"/>
  <c r="V5434" i="3"/>
  <c r="U5435" i="3"/>
  <c r="V5435" i="3"/>
  <c r="U5436" i="3"/>
  <c r="V5436" i="3"/>
  <c r="U5437" i="3"/>
  <c r="V5437" i="3"/>
  <c r="U5438" i="3"/>
  <c r="V5438" i="3"/>
  <c r="U5439" i="3"/>
  <c r="V5439" i="3"/>
  <c r="U5440" i="3"/>
  <c r="V5440" i="3"/>
  <c r="U5441" i="3"/>
  <c r="V5441" i="3"/>
  <c r="U5442" i="3"/>
  <c r="V5442" i="3"/>
  <c r="U5443" i="3"/>
  <c r="V5443" i="3"/>
  <c r="U5444" i="3"/>
  <c r="V5444" i="3"/>
  <c r="U5445" i="3"/>
  <c r="V5445" i="3"/>
  <c r="U5446" i="3"/>
  <c r="V5446" i="3"/>
  <c r="U5447" i="3"/>
  <c r="V5447" i="3"/>
  <c r="U5448" i="3"/>
  <c r="V5448" i="3"/>
  <c r="U5449" i="3"/>
  <c r="V5449" i="3"/>
  <c r="U5450" i="3"/>
  <c r="V5450" i="3"/>
  <c r="U5451" i="3"/>
  <c r="V5451" i="3"/>
  <c r="U5452" i="3"/>
  <c r="V5452" i="3"/>
  <c r="U5453" i="3"/>
  <c r="V5453" i="3"/>
  <c r="U5454" i="3"/>
  <c r="V5454" i="3"/>
  <c r="U5455" i="3"/>
  <c r="V5455" i="3"/>
  <c r="U5456" i="3"/>
  <c r="V5456" i="3"/>
  <c r="U5457" i="3"/>
  <c r="V5457" i="3"/>
  <c r="U5458" i="3"/>
  <c r="V5458" i="3"/>
  <c r="U5459" i="3"/>
  <c r="V5459" i="3"/>
  <c r="U5460" i="3"/>
  <c r="V5460" i="3"/>
  <c r="U5461" i="3"/>
  <c r="V5461" i="3"/>
  <c r="U5462" i="3"/>
  <c r="V5462" i="3"/>
  <c r="U5463" i="3"/>
  <c r="V5463" i="3"/>
  <c r="U5464" i="3"/>
  <c r="V5464" i="3"/>
  <c r="U5465" i="3"/>
  <c r="V5465" i="3"/>
  <c r="U5466" i="3"/>
  <c r="V5466" i="3"/>
  <c r="U5467" i="3"/>
  <c r="V5467" i="3"/>
  <c r="U5468" i="3"/>
  <c r="V5468" i="3"/>
  <c r="U5469" i="3"/>
  <c r="V5469" i="3"/>
  <c r="U5470" i="3"/>
  <c r="V5470" i="3"/>
  <c r="U5471" i="3"/>
  <c r="V5471" i="3"/>
  <c r="U5472" i="3"/>
  <c r="V5472" i="3"/>
  <c r="U5473" i="3"/>
  <c r="V5473" i="3"/>
  <c r="U5474" i="3"/>
  <c r="V5474" i="3"/>
  <c r="U5475" i="3"/>
  <c r="V5475" i="3"/>
  <c r="U5476" i="3"/>
  <c r="V5476" i="3"/>
  <c r="U5477" i="3"/>
  <c r="V5477" i="3"/>
  <c r="U5478" i="3"/>
  <c r="V5478" i="3"/>
  <c r="U5479" i="3"/>
  <c r="V5479" i="3"/>
  <c r="U5480" i="3"/>
  <c r="V5480" i="3"/>
  <c r="U5481" i="3"/>
  <c r="V5481" i="3"/>
  <c r="U5482" i="3"/>
  <c r="V5482" i="3"/>
  <c r="U5483" i="3"/>
  <c r="V5483" i="3"/>
  <c r="U5484" i="3"/>
  <c r="V5484" i="3"/>
  <c r="U5485" i="3"/>
  <c r="V5485" i="3"/>
  <c r="U5486" i="3"/>
  <c r="V5486" i="3"/>
  <c r="U5487" i="3"/>
  <c r="V5487" i="3"/>
  <c r="U5488" i="3"/>
  <c r="V5488" i="3"/>
  <c r="U5489" i="3"/>
  <c r="V5489" i="3"/>
  <c r="U5490" i="3"/>
  <c r="V5490" i="3"/>
  <c r="U5491" i="3"/>
  <c r="V5491" i="3"/>
  <c r="U5492" i="3"/>
  <c r="V5492" i="3"/>
  <c r="U5493" i="3"/>
  <c r="V5493" i="3"/>
  <c r="U5494" i="3"/>
  <c r="V5494" i="3"/>
  <c r="U5495" i="3"/>
  <c r="V5495" i="3"/>
  <c r="U5496" i="3"/>
  <c r="V5496" i="3"/>
  <c r="U5497" i="3"/>
  <c r="V5497" i="3"/>
  <c r="U5498" i="3"/>
  <c r="V5498" i="3"/>
  <c r="U5499" i="3"/>
  <c r="V5499" i="3"/>
  <c r="U5500" i="3"/>
  <c r="V5500" i="3"/>
  <c r="U5501" i="3"/>
  <c r="V5501" i="3"/>
  <c r="U5502" i="3"/>
  <c r="V5502" i="3"/>
  <c r="U5503" i="3"/>
  <c r="V5503" i="3"/>
  <c r="U5504" i="3"/>
  <c r="V5504" i="3"/>
  <c r="U5505" i="3"/>
  <c r="V5505" i="3"/>
  <c r="U5506" i="3"/>
  <c r="V5506" i="3"/>
  <c r="U5507" i="3"/>
  <c r="V5507" i="3"/>
  <c r="U5508" i="3"/>
  <c r="V5508" i="3"/>
  <c r="U5509" i="3"/>
  <c r="V5509" i="3"/>
  <c r="U5510" i="3"/>
  <c r="V5510" i="3"/>
  <c r="U5511" i="3"/>
  <c r="V5511" i="3"/>
  <c r="U5512" i="3"/>
  <c r="V5512" i="3"/>
  <c r="U5513" i="3"/>
  <c r="V5513" i="3"/>
  <c r="U5514" i="3"/>
  <c r="V5514" i="3"/>
  <c r="U5515" i="3"/>
  <c r="V5515" i="3"/>
  <c r="U5516" i="3"/>
  <c r="V5516" i="3"/>
  <c r="U5517" i="3"/>
  <c r="V5517" i="3"/>
  <c r="U5518" i="3"/>
  <c r="V5518" i="3"/>
  <c r="U5519" i="3"/>
  <c r="V5519" i="3"/>
  <c r="U5520" i="3"/>
  <c r="V5520" i="3"/>
  <c r="U5521" i="3"/>
  <c r="V5521" i="3"/>
  <c r="U5522" i="3"/>
  <c r="V5522" i="3"/>
  <c r="U5523" i="3"/>
  <c r="V5523" i="3"/>
  <c r="U5524" i="3"/>
  <c r="V5524" i="3"/>
  <c r="U5525" i="3"/>
  <c r="V5525" i="3"/>
  <c r="U5526" i="3"/>
  <c r="V5526" i="3"/>
  <c r="U5527" i="3"/>
  <c r="V5527" i="3"/>
  <c r="U5528" i="3"/>
  <c r="V5528" i="3"/>
  <c r="U5529" i="3"/>
  <c r="V5529" i="3"/>
  <c r="U5530" i="3"/>
  <c r="V5530" i="3"/>
  <c r="U5531" i="3"/>
  <c r="V5531" i="3"/>
  <c r="U5532" i="3"/>
  <c r="V5532" i="3"/>
  <c r="U5533" i="3"/>
  <c r="V5533" i="3"/>
  <c r="U5534" i="3"/>
  <c r="V5534" i="3"/>
  <c r="U5535" i="3"/>
  <c r="V5535" i="3"/>
  <c r="U5536" i="3"/>
  <c r="V5536" i="3"/>
  <c r="U5537" i="3"/>
  <c r="V5537" i="3"/>
  <c r="U5538" i="3"/>
  <c r="V5538" i="3"/>
  <c r="U5539" i="3"/>
  <c r="V5539" i="3"/>
  <c r="U5540" i="3"/>
  <c r="V5540" i="3"/>
  <c r="U5541" i="3"/>
  <c r="V5541" i="3"/>
  <c r="U5542" i="3"/>
  <c r="V5542" i="3"/>
  <c r="U5543" i="3"/>
  <c r="V5543" i="3"/>
  <c r="U5544" i="3"/>
  <c r="V5544" i="3"/>
  <c r="U5545" i="3"/>
  <c r="V5545" i="3"/>
  <c r="U5546" i="3"/>
  <c r="V5546" i="3"/>
  <c r="U5547" i="3"/>
  <c r="V5547" i="3"/>
  <c r="U5548" i="3"/>
  <c r="V5548" i="3"/>
  <c r="U5549" i="3"/>
  <c r="V5549" i="3"/>
  <c r="U5550" i="3"/>
  <c r="V5550" i="3"/>
  <c r="U5551" i="3"/>
  <c r="V5551" i="3"/>
  <c r="U5552" i="3"/>
  <c r="V5552" i="3"/>
  <c r="U5553" i="3"/>
  <c r="V5553" i="3"/>
  <c r="U5554" i="3"/>
  <c r="V5554" i="3"/>
  <c r="U5555" i="3"/>
  <c r="V5555" i="3"/>
  <c r="U5556" i="3"/>
  <c r="V5556" i="3"/>
  <c r="U5557" i="3"/>
  <c r="V5557" i="3"/>
  <c r="U5558" i="3"/>
  <c r="V5558" i="3"/>
  <c r="U5559" i="3"/>
  <c r="V5559" i="3"/>
  <c r="U5560" i="3"/>
  <c r="V5560" i="3"/>
  <c r="U5561" i="3"/>
  <c r="V5561" i="3"/>
  <c r="U5562" i="3"/>
  <c r="V5562" i="3"/>
  <c r="U5563" i="3"/>
  <c r="V5563" i="3"/>
  <c r="U5564" i="3"/>
  <c r="V5564" i="3"/>
  <c r="U5565" i="3"/>
  <c r="V5565" i="3"/>
  <c r="U5566" i="3"/>
  <c r="V5566" i="3"/>
  <c r="U5567" i="3"/>
  <c r="V5567" i="3"/>
  <c r="U5568" i="3"/>
  <c r="V5568" i="3"/>
  <c r="U5569" i="3"/>
  <c r="V5569" i="3"/>
  <c r="U5570" i="3"/>
  <c r="V5570" i="3"/>
  <c r="U5571" i="3"/>
  <c r="V5571" i="3"/>
  <c r="U5572" i="3"/>
  <c r="V5572" i="3"/>
  <c r="U5573" i="3"/>
  <c r="V5573" i="3"/>
  <c r="U5574" i="3"/>
  <c r="V5574" i="3"/>
  <c r="U5575" i="3"/>
  <c r="V5575" i="3"/>
  <c r="U5576" i="3"/>
  <c r="V5576" i="3"/>
  <c r="U5577" i="3"/>
  <c r="V5577" i="3"/>
  <c r="U5578" i="3"/>
  <c r="V5578" i="3"/>
  <c r="U5579" i="3"/>
  <c r="V5579" i="3"/>
  <c r="U5580" i="3"/>
  <c r="V5580" i="3"/>
  <c r="U5581" i="3"/>
  <c r="V5581" i="3"/>
  <c r="U5582" i="3"/>
  <c r="V5582" i="3"/>
  <c r="U5583" i="3"/>
  <c r="V5583" i="3"/>
  <c r="U5584" i="3"/>
  <c r="V5584" i="3"/>
  <c r="U5585" i="3"/>
  <c r="V5585" i="3"/>
  <c r="U5586" i="3"/>
  <c r="V5586" i="3"/>
  <c r="U5587" i="3"/>
  <c r="V5587" i="3"/>
  <c r="U5588" i="3"/>
  <c r="V5588" i="3"/>
  <c r="U5589" i="3"/>
  <c r="V5589" i="3"/>
  <c r="U5590" i="3"/>
  <c r="V5590" i="3"/>
  <c r="U5591" i="3"/>
  <c r="V5591" i="3"/>
  <c r="U5592" i="3"/>
  <c r="V5592" i="3"/>
  <c r="U5593" i="3"/>
  <c r="V5593" i="3"/>
  <c r="U5594" i="3"/>
  <c r="V5594" i="3"/>
  <c r="U5595" i="3"/>
  <c r="V5595" i="3"/>
  <c r="U5596" i="3"/>
  <c r="V5596" i="3"/>
  <c r="U5597" i="3"/>
  <c r="V5597" i="3"/>
  <c r="U5598" i="3"/>
  <c r="V5598" i="3"/>
  <c r="U5599" i="3"/>
  <c r="V5599" i="3"/>
  <c r="U5600" i="3"/>
  <c r="V5600" i="3"/>
  <c r="U5601" i="3"/>
  <c r="V5601" i="3"/>
  <c r="U5602" i="3"/>
  <c r="V5602" i="3"/>
  <c r="U5603" i="3"/>
  <c r="V5603" i="3"/>
  <c r="U5604" i="3"/>
  <c r="V5604" i="3"/>
  <c r="U5605" i="3"/>
  <c r="V5605" i="3"/>
  <c r="U5606" i="3"/>
  <c r="V5606" i="3"/>
  <c r="U5607" i="3"/>
  <c r="V5607" i="3"/>
  <c r="U5608" i="3"/>
  <c r="V5608" i="3"/>
  <c r="U5609" i="3"/>
  <c r="V5609" i="3"/>
  <c r="U5610" i="3"/>
  <c r="V5610" i="3"/>
  <c r="U5611" i="3"/>
  <c r="V5611" i="3"/>
  <c r="U5612" i="3"/>
  <c r="V5612" i="3"/>
  <c r="U5613" i="3"/>
  <c r="V5613" i="3"/>
  <c r="U5614" i="3"/>
  <c r="V5614" i="3"/>
  <c r="U5615" i="3"/>
  <c r="V5615" i="3"/>
  <c r="U5616" i="3"/>
  <c r="V5616" i="3"/>
  <c r="U5617" i="3"/>
  <c r="V5617" i="3"/>
  <c r="U5618" i="3"/>
  <c r="V5618" i="3"/>
  <c r="U5619" i="3"/>
  <c r="V5619" i="3"/>
  <c r="U5620" i="3"/>
  <c r="V5620" i="3"/>
  <c r="U5621" i="3"/>
  <c r="V5621" i="3"/>
  <c r="U5622" i="3"/>
  <c r="V5622" i="3"/>
  <c r="U5623" i="3"/>
  <c r="V5623" i="3"/>
  <c r="U5624" i="3"/>
  <c r="V5624" i="3"/>
  <c r="U5625" i="3"/>
  <c r="V5625" i="3"/>
  <c r="U5626" i="3"/>
  <c r="V5626" i="3"/>
  <c r="U5627" i="3"/>
  <c r="V5627" i="3"/>
  <c r="U5628" i="3"/>
  <c r="V5628" i="3"/>
  <c r="U5629" i="3"/>
  <c r="V5629" i="3"/>
  <c r="U5630" i="3"/>
  <c r="V5630" i="3"/>
  <c r="U5631" i="3"/>
  <c r="V5631" i="3"/>
  <c r="U5632" i="3"/>
  <c r="V5632" i="3"/>
  <c r="U5633" i="3"/>
  <c r="V5633" i="3"/>
  <c r="U5634" i="3"/>
  <c r="V5634" i="3"/>
  <c r="U5635" i="3"/>
  <c r="V5635" i="3"/>
  <c r="U5636" i="3"/>
  <c r="V5636" i="3"/>
  <c r="U5637" i="3"/>
  <c r="V5637" i="3"/>
  <c r="U5638" i="3"/>
  <c r="V5638" i="3"/>
  <c r="U5639" i="3"/>
  <c r="V5639" i="3"/>
  <c r="U5640" i="3"/>
  <c r="V5640" i="3"/>
  <c r="U5641" i="3"/>
  <c r="V5641" i="3"/>
  <c r="U5642" i="3"/>
  <c r="V5642" i="3"/>
  <c r="U5643" i="3"/>
  <c r="V5643" i="3"/>
  <c r="U5644" i="3"/>
  <c r="V5644" i="3"/>
  <c r="U5645" i="3"/>
  <c r="V5645" i="3"/>
  <c r="U5646" i="3"/>
  <c r="V5646" i="3"/>
  <c r="U5647" i="3"/>
  <c r="V5647" i="3"/>
  <c r="U5648" i="3"/>
  <c r="V5648" i="3"/>
  <c r="U5649" i="3"/>
  <c r="V5649" i="3"/>
  <c r="U5650" i="3"/>
  <c r="V5650" i="3"/>
  <c r="U5651" i="3"/>
  <c r="V5651" i="3"/>
  <c r="U5652" i="3"/>
  <c r="V5652" i="3"/>
  <c r="U5653" i="3"/>
  <c r="V5653" i="3"/>
  <c r="U5654" i="3"/>
  <c r="V5654" i="3"/>
  <c r="U5655" i="3"/>
  <c r="V5655" i="3"/>
  <c r="U5656" i="3"/>
  <c r="V5656" i="3"/>
  <c r="U5657" i="3"/>
  <c r="V5657" i="3"/>
  <c r="U5658" i="3"/>
  <c r="V5658" i="3"/>
  <c r="U5659" i="3"/>
  <c r="V5659" i="3"/>
  <c r="U5660" i="3"/>
  <c r="V5660" i="3"/>
  <c r="U5661" i="3"/>
  <c r="V5661" i="3"/>
  <c r="U5662" i="3"/>
  <c r="V5662" i="3"/>
  <c r="U5663" i="3"/>
  <c r="V5663" i="3"/>
  <c r="U5664" i="3"/>
  <c r="V5664" i="3"/>
  <c r="U5665" i="3"/>
  <c r="V5665" i="3"/>
  <c r="U5666" i="3"/>
  <c r="V5666" i="3"/>
  <c r="U5667" i="3"/>
  <c r="V5667" i="3"/>
  <c r="U5668" i="3"/>
  <c r="V5668" i="3"/>
  <c r="U5669" i="3"/>
  <c r="V5669" i="3"/>
  <c r="U5670" i="3"/>
  <c r="V5670" i="3"/>
  <c r="U5671" i="3"/>
  <c r="V5671" i="3"/>
  <c r="U5672" i="3"/>
  <c r="V5672" i="3"/>
  <c r="U5673" i="3"/>
  <c r="V5673" i="3"/>
  <c r="U5674" i="3"/>
  <c r="V5674" i="3"/>
  <c r="U5675" i="3"/>
  <c r="V5675" i="3"/>
  <c r="U5676" i="3"/>
  <c r="V5676" i="3"/>
  <c r="U5677" i="3"/>
  <c r="V5677" i="3"/>
  <c r="U5678" i="3"/>
  <c r="V5678" i="3"/>
  <c r="U5679" i="3"/>
  <c r="V5679" i="3"/>
  <c r="U5680" i="3"/>
  <c r="V5680" i="3"/>
  <c r="U5681" i="3"/>
  <c r="V5681" i="3"/>
  <c r="U5682" i="3"/>
  <c r="V5682" i="3"/>
  <c r="U5683" i="3"/>
  <c r="V5683" i="3"/>
  <c r="U5684" i="3"/>
  <c r="V5684" i="3"/>
  <c r="U5685" i="3"/>
  <c r="V5685" i="3"/>
  <c r="U5686" i="3"/>
  <c r="V5686" i="3"/>
  <c r="U5687" i="3"/>
  <c r="V5687" i="3"/>
  <c r="U5688" i="3"/>
  <c r="V5688" i="3"/>
  <c r="U5689" i="3"/>
  <c r="V5689" i="3"/>
  <c r="U5690" i="3"/>
  <c r="V5690" i="3"/>
  <c r="U5691" i="3"/>
  <c r="V5691" i="3"/>
  <c r="U5692" i="3"/>
  <c r="V5692" i="3"/>
  <c r="U5693" i="3"/>
  <c r="V5693" i="3"/>
  <c r="U5694" i="3"/>
  <c r="V5694" i="3"/>
  <c r="U5695" i="3"/>
  <c r="V5695" i="3"/>
  <c r="U5696" i="3"/>
  <c r="V5696" i="3"/>
  <c r="U5697" i="3"/>
  <c r="V5697" i="3"/>
  <c r="U5698" i="3"/>
  <c r="V5698" i="3"/>
  <c r="U5699" i="3"/>
  <c r="V5699" i="3"/>
  <c r="U5700" i="3"/>
  <c r="V5700" i="3"/>
  <c r="U5701" i="3"/>
  <c r="V5701" i="3"/>
  <c r="U5702" i="3"/>
  <c r="V5702" i="3"/>
  <c r="U5703" i="3"/>
  <c r="V5703" i="3"/>
  <c r="U5704" i="3"/>
  <c r="V5704" i="3"/>
  <c r="U5705" i="3"/>
  <c r="V5705" i="3"/>
  <c r="U5706" i="3"/>
  <c r="V5706" i="3"/>
  <c r="U5707" i="3"/>
  <c r="V5707" i="3"/>
  <c r="U5708" i="3"/>
  <c r="V5708" i="3"/>
  <c r="U5709" i="3"/>
  <c r="V5709" i="3"/>
  <c r="U5710" i="3"/>
  <c r="V5710" i="3"/>
  <c r="U5711" i="3"/>
  <c r="V5711" i="3"/>
  <c r="U5712" i="3"/>
  <c r="V5712" i="3"/>
  <c r="U5713" i="3"/>
  <c r="V5713" i="3"/>
  <c r="U5714" i="3"/>
  <c r="V5714" i="3"/>
  <c r="U5715" i="3"/>
  <c r="V5715" i="3"/>
  <c r="U5716" i="3"/>
  <c r="V5716" i="3"/>
  <c r="U5717" i="3"/>
  <c r="V5717" i="3"/>
  <c r="U5718" i="3"/>
  <c r="V5718" i="3"/>
  <c r="U5719" i="3"/>
  <c r="V5719" i="3"/>
  <c r="U5720" i="3"/>
  <c r="V5720" i="3"/>
  <c r="U5721" i="3"/>
  <c r="V5721" i="3"/>
  <c r="U5722" i="3"/>
  <c r="V5722" i="3"/>
  <c r="U5723" i="3"/>
  <c r="V5723" i="3"/>
  <c r="U5724" i="3"/>
  <c r="V5724" i="3"/>
  <c r="U5725" i="3"/>
  <c r="V5725" i="3"/>
  <c r="U5726" i="3"/>
  <c r="V5726" i="3"/>
  <c r="U5727" i="3"/>
  <c r="V5727" i="3"/>
  <c r="U5728" i="3"/>
  <c r="V5728" i="3"/>
  <c r="U5729" i="3"/>
  <c r="V5729" i="3"/>
  <c r="U5730" i="3"/>
  <c r="V5730" i="3"/>
  <c r="U5731" i="3"/>
  <c r="V5731" i="3"/>
  <c r="U5732" i="3"/>
  <c r="V5732" i="3"/>
  <c r="U5733" i="3"/>
  <c r="V5733" i="3"/>
  <c r="U5734" i="3"/>
  <c r="V5734" i="3"/>
  <c r="U5735" i="3"/>
  <c r="V5735" i="3"/>
  <c r="U5736" i="3"/>
  <c r="V5736" i="3"/>
  <c r="U5737" i="3"/>
  <c r="V5737" i="3"/>
  <c r="U5738" i="3"/>
  <c r="V5738" i="3"/>
  <c r="U5739" i="3"/>
  <c r="V5739" i="3"/>
  <c r="U5740" i="3"/>
  <c r="V5740" i="3"/>
  <c r="U5741" i="3"/>
  <c r="V5741" i="3"/>
  <c r="U5742" i="3"/>
  <c r="V5742" i="3"/>
  <c r="U5743" i="3"/>
  <c r="V5743" i="3"/>
  <c r="U5744" i="3"/>
  <c r="V5744" i="3"/>
  <c r="U5745" i="3"/>
  <c r="V5745" i="3"/>
  <c r="U5746" i="3"/>
  <c r="V5746" i="3"/>
  <c r="U5747" i="3"/>
  <c r="V5747" i="3"/>
  <c r="U5748" i="3"/>
  <c r="V5748" i="3"/>
  <c r="U5749" i="3"/>
  <c r="V5749" i="3"/>
  <c r="U5750" i="3"/>
  <c r="V5750" i="3"/>
  <c r="U5751" i="3"/>
  <c r="V5751" i="3"/>
  <c r="U5752" i="3"/>
  <c r="V5752" i="3"/>
  <c r="U5753" i="3"/>
  <c r="V5753" i="3"/>
  <c r="U5754" i="3"/>
  <c r="V5754" i="3"/>
  <c r="U5755" i="3"/>
  <c r="V5755" i="3"/>
  <c r="U5756" i="3"/>
  <c r="V5756" i="3"/>
  <c r="U5757" i="3"/>
  <c r="V5757" i="3"/>
  <c r="U5758" i="3"/>
  <c r="V5758" i="3"/>
  <c r="U5759" i="3"/>
  <c r="V5759" i="3"/>
  <c r="U5760" i="3"/>
  <c r="V5760" i="3"/>
  <c r="U5761" i="3"/>
  <c r="V5761" i="3"/>
  <c r="U5762" i="3"/>
  <c r="V5762" i="3"/>
  <c r="U5763" i="3"/>
  <c r="V5763" i="3"/>
  <c r="U5764" i="3"/>
  <c r="V5764" i="3"/>
  <c r="U5765" i="3"/>
  <c r="V5765" i="3"/>
  <c r="U5766" i="3"/>
  <c r="V5766" i="3"/>
  <c r="U5767" i="3"/>
  <c r="V5767" i="3"/>
  <c r="U5768" i="3"/>
  <c r="V5768" i="3"/>
  <c r="U5769" i="3"/>
  <c r="V5769" i="3"/>
  <c r="U5770" i="3"/>
  <c r="V5770" i="3"/>
  <c r="U5771" i="3"/>
  <c r="V5771" i="3"/>
  <c r="U5772" i="3"/>
  <c r="V5772" i="3"/>
  <c r="U5773" i="3"/>
  <c r="V5773" i="3"/>
  <c r="U5774" i="3"/>
  <c r="V5774" i="3"/>
  <c r="U5775" i="3"/>
  <c r="V5775" i="3"/>
  <c r="U5776" i="3"/>
  <c r="V5776" i="3"/>
  <c r="U5777" i="3"/>
  <c r="V5777" i="3"/>
  <c r="U5778" i="3"/>
  <c r="V5778" i="3"/>
  <c r="U5779" i="3"/>
  <c r="V5779" i="3"/>
  <c r="U5780" i="3"/>
  <c r="V5780" i="3"/>
  <c r="U5781" i="3"/>
  <c r="V5781" i="3"/>
  <c r="U5782" i="3"/>
  <c r="V5782" i="3"/>
  <c r="U5783" i="3"/>
  <c r="V5783" i="3"/>
  <c r="U5784" i="3"/>
  <c r="V5784" i="3"/>
  <c r="U5785" i="3"/>
  <c r="V5785" i="3"/>
  <c r="U5786" i="3"/>
  <c r="V5786" i="3"/>
  <c r="U5787" i="3"/>
  <c r="V5787" i="3"/>
  <c r="U5788" i="3"/>
  <c r="V5788" i="3"/>
  <c r="U5789" i="3"/>
  <c r="V5789" i="3"/>
  <c r="U5790" i="3"/>
  <c r="V5790" i="3"/>
  <c r="U5791" i="3"/>
  <c r="V5791" i="3"/>
  <c r="U5792" i="3"/>
  <c r="V5792" i="3"/>
  <c r="U5793" i="3"/>
  <c r="V5793" i="3"/>
  <c r="U5794" i="3"/>
  <c r="V5794" i="3"/>
  <c r="U5795" i="3"/>
  <c r="V5795" i="3"/>
  <c r="U5796" i="3"/>
  <c r="V5796" i="3"/>
  <c r="U5797" i="3"/>
  <c r="V5797" i="3"/>
  <c r="U5798" i="3"/>
  <c r="V5798" i="3"/>
  <c r="U5799" i="3"/>
  <c r="V5799" i="3"/>
  <c r="U5800" i="3"/>
  <c r="V5800" i="3"/>
  <c r="U5801" i="3"/>
  <c r="V5801" i="3"/>
  <c r="U5802" i="3"/>
  <c r="V5802" i="3"/>
  <c r="U5803" i="3"/>
  <c r="V5803" i="3"/>
  <c r="U5804" i="3"/>
  <c r="V5804" i="3"/>
  <c r="U5805" i="3"/>
  <c r="V5805" i="3"/>
  <c r="U5806" i="3"/>
  <c r="V5806" i="3"/>
  <c r="U5807" i="3"/>
  <c r="V5807" i="3"/>
  <c r="U5808" i="3"/>
  <c r="V5808" i="3"/>
  <c r="U5809" i="3"/>
  <c r="V5809" i="3"/>
  <c r="U5810" i="3"/>
  <c r="V5810" i="3"/>
  <c r="U5811" i="3"/>
  <c r="V5811" i="3"/>
  <c r="U5812" i="3"/>
  <c r="V5812" i="3"/>
  <c r="U5813" i="3"/>
  <c r="V5813" i="3"/>
  <c r="U5814" i="3"/>
  <c r="V5814" i="3"/>
  <c r="U5815" i="3"/>
  <c r="V5815" i="3"/>
  <c r="U5816" i="3"/>
  <c r="V5816" i="3"/>
  <c r="U5817" i="3"/>
  <c r="V5817" i="3"/>
  <c r="U5818" i="3"/>
  <c r="V5818" i="3"/>
  <c r="U5819" i="3"/>
  <c r="V5819" i="3"/>
  <c r="U5820" i="3"/>
  <c r="V5820" i="3"/>
  <c r="U5821" i="3"/>
  <c r="V5821" i="3"/>
  <c r="U5822" i="3"/>
  <c r="V5822" i="3"/>
  <c r="U5823" i="3"/>
  <c r="V5823" i="3"/>
  <c r="U5824" i="3"/>
  <c r="V5824" i="3"/>
  <c r="U5825" i="3"/>
  <c r="V5825" i="3"/>
  <c r="U5826" i="3"/>
  <c r="V5826" i="3"/>
  <c r="U5827" i="3"/>
  <c r="V5827" i="3"/>
  <c r="U5828" i="3"/>
  <c r="V5828" i="3"/>
  <c r="U5829" i="3"/>
  <c r="V5829" i="3"/>
  <c r="U5830" i="3"/>
  <c r="V5830" i="3"/>
  <c r="U5831" i="3"/>
  <c r="V5831" i="3"/>
  <c r="U5832" i="3"/>
  <c r="V5832" i="3"/>
  <c r="U5833" i="3"/>
  <c r="V5833" i="3"/>
  <c r="U5834" i="3"/>
  <c r="V5834" i="3"/>
  <c r="U5835" i="3"/>
  <c r="V5835" i="3"/>
  <c r="U5836" i="3"/>
  <c r="V5836" i="3"/>
  <c r="U5837" i="3"/>
  <c r="V5837" i="3"/>
  <c r="U5838" i="3"/>
  <c r="V5838" i="3"/>
  <c r="U5839" i="3"/>
  <c r="V5839" i="3"/>
  <c r="U5840" i="3"/>
  <c r="V5840" i="3"/>
  <c r="U5841" i="3"/>
  <c r="V5841" i="3"/>
  <c r="U5842" i="3"/>
  <c r="V5842" i="3"/>
  <c r="U5843" i="3"/>
  <c r="V5843" i="3"/>
  <c r="U5844" i="3"/>
  <c r="V5844" i="3"/>
  <c r="U5845" i="3"/>
  <c r="V5845" i="3"/>
  <c r="U5846" i="3"/>
  <c r="V5846" i="3"/>
  <c r="U5847" i="3"/>
  <c r="V5847" i="3"/>
  <c r="U5848" i="3"/>
  <c r="V5848" i="3"/>
  <c r="U5849" i="3"/>
  <c r="V5849" i="3"/>
  <c r="U5850" i="3"/>
  <c r="V5850" i="3"/>
  <c r="U5851" i="3"/>
  <c r="V5851" i="3"/>
  <c r="U5852" i="3"/>
  <c r="V5852" i="3"/>
  <c r="U5853" i="3"/>
  <c r="V5853" i="3"/>
  <c r="U5854" i="3"/>
  <c r="V5854" i="3"/>
  <c r="U5855" i="3"/>
  <c r="V5855" i="3"/>
  <c r="U5856" i="3"/>
  <c r="V5856" i="3"/>
  <c r="U5857" i="3"/>
  <c r="V5857" i="3"/>
  <c r="U5858" i="3"/>
  <c r="V5858" i="3"/>
  <c r="U5859" i="3"/>
  <c r="V5859" i="3"/>
  <c r="U5860" i="3"/>
  <c r="V5860" i="3"/>
  <c r="U5861" i="3"/>
  <c r="V5861" i="3"/>
  <c r="U5862" i="3"/>
  <c r="V5862" i="3"/>
  <c r="U5863" i="3"/>
  <c r="V5863" i="3"/>
  <c r="U5864" i="3"/>
  <c r="V5864" i="3"/>
  <c r="U5865" i="3"/>
  <c r="V5865" i="3"/>
  <c r="U5866" i="3"/>
  <c r="V5866" i="3"/>
  <c r="U5867" i="3"/>
  <c r="V5867" i="3"/>
  <c r="U5868" i="3"/>
  <c r="V5868" i="3"/>
  <c r="U5869" i="3"/>
  <c r="V5869" i="3"/>
  <c r="U5870" i="3"/>
  <c r="V5870" i="3"/>
  <c r="U5871" i="3"/>
  <c r="V5871" i="3"/>
  <c r="U5872" i="3"/>
  <c r="V5872" i="3"/>
  <c r="U5873" i="3"/>
  <c r="V5873" i="3"/>
  <c r="U5874" i="3"/>
  <c r="V5874" i="3"/>
  <c r="U5875" i="3"/>
  <c r="V5875" i="3"/>
  <c r="U5876" i="3"/>
  <c r="V5876" i="3"/>
  <c r="U5877" i="3"/>
  <c r="V5877" i="3"/>
  <c r="U5878" i="3"/>
  <c r="V5878" i="3"/>
  <c r="U5879" i="3"/>
  <c r="V5879" i="3"/>
  <c r="U5880" i="3"/>
  <c r="V5880" i="3"/>
  <c r="U5881" i="3"/>
  <c r="V5881" i="3"/>
  <c r="U5882" i="3"/>
  <c r="V5882" i="3"/>
  <c r="U5883" i="3"/>
  <c r="V5883" i="3"/>
  <c r="U5884" i="3"/>
  <c r="V5884" i="3"/>
  <c r="U5885" i="3"/>
  <c r="V5885" i="3"/>
  <c r="U5886" i="3"/>
  <c r="V5886" i="3"/>
  <c r="U5887" i="3"/>
  <c r="V5887" i="3"/>
  <c r="U5888" i="3"/>
  <c r="V5888" i="3"/>
  <c r="U5889" i="3"/>
  <c r="V5889" i="3"/>
  <c r="U5890" i="3"/>
  <c r="V5890" i="3"/>
  <c r="U5891" i="3"/>
  <c r="V5891" i="3"/>
  <c r="U5892" i="3"/>
  <c r="V5892" i="3"/>
  <c r="U5893" i="3"/>
  <c r="V5893" i="3"/>
  <c r="U5894" i="3"/>
  <c r="V5894" i="3"/>
  <c r="U5895" i="3"/>
  <c r="V5895" i="3"/>
  <c r="U5896" i="3"/>
  <c r="V5896" i="3"/>
  <c r="U5897" i="3"/>
  <c r="V5897" i="3"/>
  <c r="U5898" i="3"/>
  <c r="V5898" i="3"/>
  <c r="U5899" i="3"/>
  <c r="V5899" i="3"/>
  <c r="U5900" i="3"/>
  <c r="V5900" i="3"/>
  <c r="U5901" i="3"/>
  <c r="V5901" i="3"/>
  <c r="U5902" i="3"/>
  <c r="V5902" i="3"/>
  <c r="U5903" i="3"/>
  <c r="V5903" i="3"/>
  <c r="U5904" i="3"/>
  <c r="V5904" i="3"/>
  <c r="U5905" i="3"/>
  <c r="V5905" i="3"/>
  <c r="U5906" i="3"/>
  <c r="V5906" i="3"/>
  <c r="U5907" i="3"/>
  <c r="V5907" i="3"/>
  <c r="U5908" i="3"/>
  <c r="V5908" i="3"/>
  <c r="U5909" i="3"/>
  <c r="V5909" i="3"/>
  <c r="U5910" i="3"/>
  <c r="V5910" i="3"/>
  <c r="U5911" i="3"/>
  <c r="V5911" i="3"/>
  <c r="U5912" i="3"/>
  <c r="V5912" i="3"/>
  <c r="U5913" i="3"/>
  <c r="V5913" i="3"/>
  <c r="U5914" i="3"/>
  <c r="V5914" i="3"/>
  <c r="U5915" i="3"/>
  <c r="V5915" i="3"/>
  <c r="U5916" i="3"/>
  <c r="V5916" i="3"/>
  <c r="U5917" i="3"/>
  <c r="V5917" i="3"/>
  <c r="U5918" i="3"/>
  <c r="V5918" i="3"/>
  <c r="U5919" i="3"/>
  <c r="V5919" i="3"/>
  <c r="U5920" i="3"/>
  <c r="V5920" i="3"/>
  <c r="U5921" i="3"/>
  <c r="V5921" i="3"/>
  <c r="U5922" i="3"/>
  <c r="V5922" i="3"/>
  <c r="U5923" i="3"/>
  <c r="V5923" i="3"/>
  <c r="U5924" i="3"/>
  <c r="V5924" i="3"/>
  <c r="U5925" i="3"/>
  <c r="V5925" i="3"/>
  <c r="U5926" i="3"/>
  <c r="V5926" i="3"/>
  <c r="U5927" i="3"/>
  <c r="V5927" i="3"/>
  <c r="U5928" i="3"/>
  <c r="V5928" i="3"/>
  <c r="U5929" i="3"/>
  <c r="V5929" i="3"/>
  <c r="U5930" i="3"/>
  <c r="V5930" i="3"/>
  <c r="U5931" i="3"/>
  <c r="V5931" i="3"/>
  <c r="U5932" i="3"/>
  <c r="V5932" i="3"/>
  <c r="U5933" i="3"/>
  <c r="V5933" i="3"/>
  <c r="U5934" i="3"/>
  <c r="V5934" i="3"/>
  <c r="U5935" i="3"/>
  <c r="V5935" i="3"/>
  <c r="U5936" i="3"/>
  <c r="V5936" i="3"/>
  <c r="U5937" i="3"/>
  <c r="V5937" i="3"/>
  <c r="U5938" i="3"/>
  <c r="V5938" i="3"/>
  <c r="U5939" i="3"/>
  <c r="V5939" i="3"/>
  <c r="U5940" i="3"/>
  <c r="V5940" i="3"/>
  <c r="U5941" i="3"/>
  <c r="V5941" i="3"/>
  <c r="U5942" i="3"/>
  <c r="V5942" i="3"/>
  <c r="U5943" i="3"/>
  <c r="V5943" i="3"/>
  <c r="U5944" i="3"/>
  <c r="V5944" i="3"/>
  <c r="U5945" i="3"/>
  <c r="V5945" i="3"/>
  <c r="U5946" i="3"/>
  <c r="V5946" i="3"/>
  <c r="U5947" i="3"/>
  <c r="V5947" i="3"/>
  <c r="U5948" i="3"/>
  <c r="V5948" i="3"/>
  <c r="U5949" i="3"/>
  <c r="V5949" i="3"/>
  <c r="U5950" i="3"/>
  <c r="V5950" i="3"/>
  <c r="U5951" i="3"/>
  <c r="V5951" i="3"/>
  <c r="U5952" i="3"/>
  <c r="V5952" i="3"/>
  <c r="U5953" i="3"/>
  <c r="V5953" i="3"/>
  <c r="U5954" i="3"/>
  <c r="V5954" i="3"/>
  <c r="U5955" i="3"/>
  <c r="V5955" i="3"/>
  <c r="U5956" i="3"/>
  <c r="V5956" i="3"/>
  <c r="U5957" i="3"/>
  <c r="V5957" i="3"/>
  <c r="U5958" i="3"/>
  <c r="V5958" i="3"/>
  <c r="U5959" i="3"/>
  <c r="V5959" i="3"/>
  <c r="U5960" i="3"/>
  <c r="V5960" i="3"/>
  <c r="U5961" i="3"/>
  <c r="V5961" i="3"/>
  <c r="U5962" i="3"/>
  <c r="V5962" i="3"/>
  <c r="U5963" i="3"/>
  <c r="V5963" i="3"/>
  <c r="U5964" i="3"/>
  <c r="V5964" i="3"/>
  <c r="U5965" i="3"/>
  <c r="V5965" i="3"/>
  <c r="U5966" i="3"/>
  <c r="V5966" i="3"/>
  <c r="U5967" i="3"/>
  <c r="V5967" i="3"/>
  <c r="U5968" i="3"/>
  <c r="V5968" i="3"/>
  <c r="U5969" i="3"/>
  <c r="V5969" i="3"/>
  <c r="U5970" i="3"/>
  <c r="V5970" i="3"/>
  <c r="U5971" i="3"/>
  <c r="V5971" i="3"/>
  <c r="U5972" i="3"/>
  <c r="V5972" i="3"/>
  <c r="U5973" i="3"/>
  <c r="V5973" i="3"/>
  <c r="U5974" i="3"/>
  <c r="V5974" i="3"/>
  <c r="U5975" i="3"/>
  <c r="V5975" i="3"/>
  <c r="U5976" i="3"/>
  <c r="V5976" i="3"/>
  <c r="U5977" i="3"/>
  <c r="V5977" i="3"/>
  <c r="U5978" i="3"/>
  <c r="V5978" i="3"/>
  <c r="U5979" i="3"/>
  <c r="V5979" i="3"/>
  <c r="U5980" i="3"/>
  <c r="V5980" i="3"/>
  <c r="U5981" i="3"/>
  <c r="V5981" i="3"/>
  <c r="U5982" i="3"/>
  <c r="V5982" i="3"/>
  <c r="U5983" i="3"/>
  <c r="V5983" i="3"/>
  <c r="U5984" i="3"/>
  <c r="V5984" i="3"/>
  <c r="U5985" i="3"/>
  <c r="V5985" i="3"/>
  <c r="U5986" i="3"/>
  <c r="V5986" i="3"/>
  <c r="U5987" i="3"/>
  <c r="V5987" i="3"/>
  <c r="U5988" i="3"/>
  <c r="V5988" i="3"/>
  <c r="U5989" i="3"/>
  <c r="V5989" i="3"/>
  <c r="U5990" i="3"/>
  <c r="V5990" i="3"/>
  <c r="U5991" i="3"/>
  <c r="V5991" i="3"/>
  <c r="U5992" i="3"/>
  <c r="V5992" i="3"/>
  <c r="U5993" i="3"/>
  <c r="V5993" i="3"/>
  <c r="U5994" i="3"/>
  <c r="V5994" i="3"/>
  <c r="U5995" i="3"/>
  <c r="V5995" i="3"/>
  <c r="U5996" i="3"/>
  <c r="V5996" i="3"/>
  <c r="U5997" i="3"/>
  <c r="V5997" i="3"/>
  <c r="U5998" i="3"/>
  <c r="V5998" i="3"/>
  <c r="U5999" i="3"/>
  <c r="V5999" i="3"/>
  <c r="U6000" i="3"/>
  <c r="V6000" i="3"/>
  <c r="U6001" i="3"/>
  <c r="V6001" i="3"/>
  <c r="U6002" i="3"/>
  <c r="V6002" i="3"/>
  <c r="U6003" i="3"/>
  <c r="V6003" i="3"/>
  <c r="U6004" i="3"/>
  <c r="V6004" i="3"/>
  <c r="U6005" i="3"/>
  <c r="V6005" i="3"/>
  <c r="U6006" i="3"/>
  <c r="V6006" i="3"/>
  <c r="U6007" i="3"/>
  <c r="V6007" i="3"/>
  <c r="U6008" i="3"/>
  <c r="V6008" i="3"/>
  <c r="U6009" i="3"/>
  <c r="V6009" i="3"/>
  <c r="U6010" i="3"/>
  <c r="V6010" i="3"/>
  <c r="U6011" i="3"/>
  <c r="V6011" i="3"/>
  <c r="U6012" i="3"/>
  <c r="V6012" i="3"/>
  <c r="U6013" i="3"/>
  <c r="V6013" i="3"/>
  <c r="U6014" i="3"/>
  <c r="V6014" i="3"/>
  <c r="U6015" i="3"/>
  <c r="V6015" i="3"/>
  <c r="U6016" i="3"/>
  <c r="V6016" i="3"/>
  <c r="U6017" i="3"/>
  <c r="V6017" i="3"/>
  <c r="U6018" i="3"/>
  <c r="V6018" i="3"/>
  <c r="U6019" i="3"/>
  <c r="V6019" i="3"/>
  <c r="U6020" i="3"/>
  <c r="V6020" i="3"/>
  <c r="U6021" i="3"/>
  <c r="V6021" i="3"/>
  <c r="U6022" i="3"/>
  <c r="V6022" i="3"/>
  <c r="U6023" i="3"/>
  <c r="V6023" i="3"/>
  <c r="U6024" i="3"/>
  <c r="V6024" i="3"/>
  <c r="U6025" i="3"/>
  <c r="V6025" i="3"/>
  <c r="U6026" i="3"/>
  <c r="V6026" i="3"/>
  <c r="U6027" i="3"/>
  <c r="V6027" i="3"/>
  <c r="U6028" i="3"/>
  <c r="V6028" i="3"/>
  <c r="U6029" i="3"/>
  <c r="V6029" i="3"/>
  <c r="U6030" i="3"/>
  <c r="V6030" i="3"/>
  <c r="U6031" i="3"/>
  <c r="V6031" i="3"/>
  <c r="U6032" i="3"/>
  <c r="V6032" i="3"/>
  <c r="U6033" i="3"/>
  <c r="V6033" i="3"/>
  <c r="U6034" i="3"/>
  <c r="V6034" i="3"/>
  <c r="U6035" i="3"/>
  <c r="V6035" i="3"/>
  <c r="U6036" i="3"/>
  <c r="V6036" i="3"/>
  <c r="U6037" i="3"/>
  <c r="V6037" i="3"/>
  <c r="U6038" i="3"/>
  <c r="V6038" i="3"/>
  <c r="U6039" i="3"/>
  <c r="V6039" i="3"/>
  <c r="U6040" i="3"/>
  <c r="V6040" i="3"/>
  <c r="U6041" i="3"/>
  <c r="V6041" i="3"/>
  <c r="U6042" i="3"/>
  <c r="V6042" i="3"/>
  <c r="U6043" i="3"/>
  <c r="V6043" i="3"/>
  <c r="U6044" i="3"/>
  <c r="V6044" i="3"/>
  <c r="U6045" i="3"/>
  <c r="V6045" i="3"/>
  <c r="U6046" i="3"/>
  <c r="V6046" i="3"/>
  <c r="U6047" i="3"/>
  <c r="V6047" i="3"/>
  <c r="U6048" i="3"/>
  <c r="V6048" i="3"/>
  <c r="U6049" i="3"/>
  <c r="V6049" i="3"/>
  <c r="U6050" i="3"/>
  <c r="V6050" i="3"/>
  <c r="U6051" i="3"/>
  <c r="V6051" i="3"/>
  <c r="U6052" i="3"/>
  <c r="V6052" i="3"/>
  <c r="U6053" i="3"/>
  <c r="V6053" i="3"/>
  <c r="U6054" i="3"/>
  <c r="V6054" i="3"/>
  <c r="U6055" i="3"/>
  <c r="V6055" i="3"/>
  <c r="U6056" i="3"/>
  <c r="V6056" i="3"/>
  <c r="U6057" i="3"/>
  <c r="V6057" i="3"/>
  <c r="U6058" i="3"/>
  <c r="V6058" i="3"/>
  <c r="U6059" i="3"/>
  <c r="V6059" i="3"/>
  <c r="U6060" i="3"/>
  <c r="V6060" i="3"/>
  <c r="U6061" i="3"/>
  <c r="V6061" i="3"/>
  <c r="U6062" i="3"/>
  <c r="V6062" i="3"/>
  <c r="U6063" i="3"/>
  <c r="V6063" i="3"/>
  <c r="U6064" i="3"/>
  <c r="V6064" i="3"/>
  <c r="U6065" i="3"/>
  <c r="V6065" i="3"/>
  <c r="U6066" i="3"/>
  <c r="V6066" i="3"/>
  <c r="U6067" i="3"/>
  <c r="V6067" i="3"/>
  <c r="U6068" i="3"/>
  <c r="V6068" i="3"/>
  <c r="U6069" i="3"/>
  <c r="V6069" i="3"/>
  <c r="U6070" i="3"/>
  <c r="V6070" i="3"/>
  <c r="U6071" i="3"/>
  <c r="V6071" i="3"/>
  <c r="U6072" i="3"/>
  <c r="V6072" i="3"/>
  <c r="U6073" i="3"/>
  <c r="V6073" i="3"/>
  <c r="U6074" i="3"/>
  <c r="V6074" i="3"/>
  <c r="U6075" i="3"/>
  <c r="V6075" i="3"/>
  <c r="U6076" i="3"/>
  <c r="V6076" i="3"/>
  <c r="U6077" i="3"/>
  <c r="V6077" i="3"/>
  <c r="U6078" i="3"/>
  <c r="V6078" i="3"/>
  <c r="U6079" i="3"/>
  <c r="V6079" i="3"/>
  <c r="U6080" i="3"/>
  <c r="V6080" i="3"/>
  <c r="U6081" i="3"/>
  <c r="V6081" i="3"/>
  <c r="U6082" i="3"/>
  <c r="V6082" i="3"/>
  <c r="U6083" i="3"/>
  <c r="V6083" i="3"/>
  <c r="U6084" i="3"/>
  <c r="V6084" i="3"/>
  <c r="U6085" i="3"/>
  <c r="V6085" i="3"/>
  <c r="U6086" i="3"/>
  <c r="V6086" i="3"/>
  <c r="U6087" i="3"/>
  <c r="V6087" i="3"/>
  <c r="U6088" i="3"/>
  <c r="V6088" i="3"/>
  <c r="U6089" i="3"/>
  <c r="V6089" i="3"/>
  <c r="U6090" i="3"/>
  <c r="V6090" i="3"/>
  <c r="U6091" i="3"/>
  <c r="V6091" i="3"/>
  <c r="U6092" i="3"/>
  <c r="V6092" i="3"/>
  <c r="U6093" i="3"/>
  <c r="V6093" i="3"/>
  <c r="U6094" i="3"/>
  <c r="V6094" i="3"/>
  <c r="U6095" i="3"/>
  <c r="V6095" i="3"/>
  <c r="U6096" i="3"/>
  <c r="V6096" i="3"/>
  <c r="U6097" i="3"/>
  <c r="V6097" i="3"/>
  <c r="U6098" i="3"/>
  <c r="V6098" i="3"/>
  <c r="U6099" i="3"/>
  <c r="V6099" i="3"/>
  <c r="U6100" i="3"/>
  <c r="V6100" i="3"/>
  <c r="U6101" i="3"/>
  <c r="V6101" i="3"/>
  <c r="U6102" i="3"/>
  <c r="V6102" i="3"/>
  <c r="U6103" i="3"/>
  <c r="V6103" i="3"/>
  <c r="U6104" i="3"/>
  <c r="V6104" i="3"/>
  <c r="U6105" i="3"/>
  <c r="V6105" i="3"/>
  <c r="U6106" i="3"/>
  <c r="V6106" i="3"/>
  <c r="U6107" i="3"/>
  <c r="V6107" i="3"/>
  <c r="U6108" i="3"/>
  <c r="V6108" i="3"/>
  <c r="U6109" i="3"/>
  <c r="V6109" i="3"/>
  <c r="U6110" i="3"/>
  <c r="V6110" i="3"/>
  <c r="U6111" i="3"/>
  <c r="V6111" i="3"/>
  <c r="U6112" i="3"/>
  <c r="V6112" i="3"/>
  <c r="U6113" i="3"/>
  <c r="V6113" i="3"/>
  <c r="U6114" i="3"/>
  <c r="V6114" i="3"/>
  <c r="U6115" i="3"/>
  <c r="V6115" i="3"/>
  <c r="U6116" i="3"/>
  <c r="V6116" i="3"/>
  <c r="U6117" i="3"/>
  <c r="V6117" i="3"/>
  <c r="U6118" i="3"/>
  <c r="V6118" i="3"/>
  <c r="U6119" i="3"/>
  <c r="V6119" i="3"/>
  <c r="U6120" i="3"/>
  <c r="V6120" i="3"/>
  <c r="U6121" i="3"/>
  <c r="V6121" i="3"/>
  <c r="U6122" i="3"/>
  <c r="V6122" i="3"/>
  <c r="U6123" i="3"/>
  <c r="V6123" i="3"/>
  <c r="U6124" i="3"/>
  <c r="V6124" i="3"/>
  <c r="U6125" i="3"/>
  <c r="V6125" i="3"/>
  <c r="U6126" i="3"/>
  <c r="V6126" i="3"/>
  <c r="U6127" i="3"/>
  <c r="V6127" i="3"/>
  <c r="U6128" i="3"/>
  <c r="V6128" i="3"/>
  <c r="U6129" i="3"/>
  <c r="V6129" i="3"/>
  <c r="U6130" i="3"/>
  <c r="V6130" i="3"/>
  <c r="U6131" i="3"/>
  <c r="V6131" i="3"/>
  <c r="U6132" i="3"/>
  <c r="V6132" i="3"/>
  <c r="U6133" i="3"/>
  <c r="V6133" i="3"/>
  <c r="U6134" i="3"/>
  <c r="V6134" i="3"/>
  <c r="U6135" i="3"/>
  <c r="V6135" i="3"/>
  <c r="U6136" i="3"/>
  <c r="V6136" i="3"/>
  <c r="U6137" i="3"/>
  <c r="V6137" i="3"/>
  <c r="U6138" i="3"/>
  <c r="V6138" i="3"/>
  <c r="U6139" i="3"/>
  <c r="V6139" i="3"/>
  <c r="U6140" i="3"/>
  <c r="V6140" i="3"/>
  <c r="U6141" i="3"/>
  <c r="V6141" i="3"/>
  <c r="U6142" i="3"/>
  <c r="V6142" i="3"/>
  <c r="U6143" i="3"/>
  <c r="V6143" i="3"/>
  <c r="U6144" i="3"/>
  <c r="V6144" i="3"/>
  <c r="U6145" i="3"/>
  <c r="V6145" i="3"/>
  <c r="U6146" i="3"/>
  <c r="V6146" i="3"/>
  <c r="U6147" i="3"/>
  <c r="V6147" i="3"/>
  <c r="U6148" i="3"/>
  <c r="V6148" i="3"/>
  <c r="U6149" i="3"/>
  <c r="V6149" i="3"/>
  <c r="U6150" i="3"/>
  <c r="V6150" i="3"/>
  <c r="U6151" i="3"/>
  <c r="V6151" i="3"/>
  <c r="U6152" i="3"/>
  <c r="V6152" i="3"/>
  <c r="U6153" i="3"/>
  <c r="V6153" i="3"/>
  <c r="U6154" i="3"/>
  <c r="V6154" i="3"/>
  <c r="U6155" i="3"/>
  <c r="V6155" i="3"/>
  <c r="U6156" i="3"/>
  <c r="V6156" i="3"/>
  <c r="U6157" i="3"/>
  <c r="V6157" i="3"/>
  <c r="U6158" i="3"/>
  <c r="V6158" i="3"/>
  <c r="U6159" i="3"/>
  <c r="V6159" i="3"/>
  <c r="U6160" i="3"/>
  <c r="V6160" i="3"/>
  <c r="U6161" i="3"/>
  <c r="V6161" i="3"/>
  <c r="U6162" i="3"/>
  <c r="V6162" i="3"/>
  <c r="U6163" i="3"/>
  <c r="V6163" i="3"/>
  <c r="U6164" i="3"/>
  <c r="V6164" i="3"/>
  <c r="U6165" i="3"/>
  <c r="V6165" i="3"/>
  <c r="U6166" i="3"/>
  <c r="V6166" i="3"/>
  <c r="U6167" i="3"/>
  <c r="V6167" i="3"/>
  <c r="U6168" i="3"/>
  <c r="V6168" i="3"/>
  <c r="U6169" i="3"/>
  <c r="V6169" i="3"/>
  <c r="U6170" i="3"/>
  <c r="V6170" i="3"/>
  <c r="U6171" i="3"/>
  <c r="V6171" i="3"/>
  <c r="U6172" i="3"/>
  <c r="V6172" i="3"/>
  <c r="U6173" i="3"/>
  <c r="V6173" i="3"/>
  <c r="U6174" i="3"/>
  <c r="V6174" i="3"/>
  <c r="U6175" i="3"/>
  <c r="V6175" i="3"/>
  <c r="U6176" i="3"/>
  <c r="V6176" i="3"/>
  <c r="U6177" i="3"/>
  <c r="V6177" i="3"/>
  <c r="U6178" i="3"/>
  <c r="V6178" i="3"/>
  <c r="U6179" i="3"/>
  <c r="V6179" i="3"/>
  <c r="U6180" i="3"/>
  <c r="V6180" i="3"/>
  <c r="U6181" i="3"/>
  <c r="V6181" i="3"/>
  <c r="U6182" i="3"/>
  <c r="V6182" i="3"/>
  <c r="U6183" i="3"/>
  <c r="V6183" i="3"/>
  <c r="U6184" i="3"/>
  <c r="V6184" i="3"/>
  <c r="U6185" i="3"/>
  <c r="V6185" i="3"/>
  <c r="U6186" i="3"/>
  <c r="V6186" i="3"/>
  <c r="U6187" i="3"/>
  <c r="V6187" i="3"/>
  <c r="U6188" i="3"/>
  <c r="V6188" i="3"/>
  <c r="U6189" i="3"/>
  <c r="V6189" i="3"/>
  <c r="U6190" i="3"/>
  <c r="V6190" i="3"/>
  <c r="U6191" i="3"/>
  <c r="V6191" i="3"/>
  <c r="U6192" i="3"/>
  <c r="V6192" i="3"/>
  <c r="U6193" i="3"/>
  <c r="V6193" i="3"/>
  <c r="U6194" i="3"/>
  <c r="V6194" i="3"/>
  <c r="U6195" i="3"/>
  <c r="V6195" i="3"/>
  <c r="U6196" i="3"/>
  <c r="V6196" i="3"/>
  <c r="U6197" i="3"/>
  <c r="V6197" i="3"/>
  <c r="U6198" i="3"/>
  <c r="V6198" i="3"/>
  <c r="U6199" i="3"/>
  <c r="V6199" i="3"/>
  <c r="U6200" i="3"/>
  <c r="V6200" i="3"/>
  <c r="U6201" i="3"/>
  <c r="V6201" i="3"/>
  <c r="U6202" i="3"/>
  <c r="V6202" i="3"/>
  <c r="U6203" i="3"/>
  <c r="V6203" i="3"/>
  <c r="U6204" i="3"/>
  <c r="V6204" i="3"/>
  <c r="U6205" i="3"/>
  <c r="V6205" i="3"/>
  <c r="U6206" i="3"/>
  <c r="V6206" i="3"/>
  <c r="U6207" i="3"/>
  <c r="V6207" i="3"/>
  <c r="U6208" i="3"/>
  <c r="V6208" i="3"/>
  <c r="U6209" i="3"/>
  <c r="V6209" i="3"/>
  <c r="U6210" i="3"/>
  <c r="V6210" i="3"/>
  <c r="U6211" i="3"/>
  <c r="V6211" i="3"/>
  <c r="U6212" i="3"/>
  <c r="V6212" i="3"/>
  <c r="U6213" i="3"/>
  <c r="V6213" i="3"/>
  <c r="U6214" i="3"/>
  <c r="V6214" i="3"/>
  <c r="U6215" i="3"/>
  <c r="V6215" i="3"/>
  <c r="U6216" i="3"/>
  <c r="V6216" i="3"/>
  <c r="U6217" i="3"/>
  <c r="V6217" i="3"/>
  <c r="U6218" i="3"/>
  <c r="V6218" i="3"/>
  <c r="U6219" i="3"/>
  <c r="V6219" i="3"/>
  <c r="U6220" i="3"/>
  <c r="V6220" i="3"/>
  <c r="U6221" i="3"/>
  <c r="V6221" i="3"/>
  <c r="U6222" i="3"/>
  <c r="V6222" i="3"/>
  <c r="U6223" i="3"/>
  <c r="V6223" i="3"/>
  <c r="U6224" i="3"/>
  <c r="V6224" i="3"/>
  <c r="U6225" i="3"/>
  <c r="V6225" i="3"/>
  <c r="U6226" i="3"/>
  <c r="V6226" i="3"/>
  <c r="U6227" i="3"/>
  <c r="V6227" i="3"/>
  <c r="U6228" i="3"/>
  <c r="V6228" i="3"/>
  <c r="U6229" i="3"/>
  <c r="V6229" i="3"/>
  <c r="U6230" i="3"/>
  <c r="V6230" i="3"/>
  <c r="U6231" i="3"/>
  <c r="V6231" i="3"/>
  <c r="U6232" i="3"/>
  <c r="V6232" i="3"/>
  <c r="U6233" i="3"/>
  <c r="V6233" i="3"/>
  <c r="U6234" i="3"/>
  <c r="V6234" i="3"/>
  <c r="U6235" i="3"/>
  <c r="V6235" i="3"/>
  <c r="U6236" i="3"/>
  <c r="V6236" i="3"/>
  <c r="U6237" i="3"/>
  <c r="V6237" i="3"/>
  <c r="U6238" i="3"/>
  <c r="V6238" i="3"/>
  <c r="U6239" i="3"/>
  <c r="V6239" i="3"/>
  <c r="U6240" i="3"/>
  <c r="V6240" i="3"/>
  <c r="U6241" i="3"/>
  <c r="V6241" i="3"/>
  <c r="U6242" i="3"/>
  <c r="V6242" i="3"/>
  <c r="U6243" i="3"/>
  <c r="V6243" i="3"/>
  <c r="U6244" i="3"/>
  <c r="V6244" i="3"/>
  <c r="U6245" i="3"/>
  <c r="V6245" i="3"/>
  <c r="U6246" i="3"/>
  <c r="V6246" i="3"/>
  <c r="U6247" i="3"/>
  <c r="V6247" i="3"/>
  <c r="U6248" i="3"/>
  <c r="V6248" i="3"/>
  <c r="U6249" i="3"/>
  <c r="V6249" i="3"/>
  <c r="U6250" i="3"/>
  <c r="V6250" i="3"/>
  <c r="U6251" i="3"/>
  <c r="V6251" i="3"/>
  <c r="U6252" i="3"/>
  <c r="V6252" i="3"/>
  <c r="U6253" i="3"/>
  <c r="V6253" i="3"/>
  <c r="U6254" i="3"/>
  <c r="V6254" i="3"/>
  <c r="U6255" i="3"/>
  <c r="V6255" i="3"/>
  <c r="U6256" i="3"/>
  <c r="V6256" i="3"/>
  <c r="U6257" i="3"/>
  <c r="V6257" i="3"/>
  <c r="U6258" i="3"/>
  <c r="V6258" i="3"/>
  <c r="U6259" i="3"/>
  <c r="V6259" i="3"/>
  <c r="U6260" i="3"/>
  <c r="V6260" i="3"/>
  <c r="U6261" i="3"/>
  <c r="V6261" i="3"/>
  <c r="U6262" i="3"/>
  <c r="V6262" i="3"/>
  <c r="U6263" i="3"/>
  <c r="V6263" i="3"/>
  <c r="U6264" i="3"/>
  <c r="V6264" i="3"/>
  <c r="U6265" i="3"/>
  <c r="V6265" i="3"/>
  <c r="U6266" i="3"/>
  <c r="V6266" i="3"/>
  <c r="U6267" i="3"/>
  <c r="V6267" i="3"/>
  <c r="U6268" i="3"/>
  <c r="V6268" i="3"/>
  <c r="U6269" i="3"/>
  <c r="V6269" i="3"/>
  <c r="U6270" i="3"/>
  <c r="V6270" i="3"/>
  <c r="U6271" i="3"/>
  <c r="V6271" i="3"/>
  <c r="U6272" i="3"/>
  <c r="V6272" i="3"/>
  <c r="U6273" i="3"/>
  <c r="V6273" i="3"/>
  <c r="U6274" i="3"/>
  <c r="V6274" i="3"/>
  <c r="U6275" i="3"/>
  <c r="V6275" i="3"/>
  <c r="U6276" i="3"/>
  <c r="V6276" i="3"/>
  <c r="U6277" i="3"/>
  <c r="V6277" i="3"/>
  <c r="U6278" i="3"/>
  <c r="V6278" i="3"/>
  <c r="U6279" i="3"/>
  <c r="V6279" i="3"/>
  <c r="U6280" i="3"/>
  <c r="V6280" i="3"/>
  <c r="U6281" i="3"/>
  <c r="V6281" i="3"/>
  <c r="U6282" i="3"/>
  <c r="V6282" i="3"/>
  <c r="U6283" i="3"/>
  <c r="V6283" i="3"/>
  <c r="U6284" i="3"/>
  <c r="V6284" i="3"/>
  <c r="U6285" i="3"/>
  <c r="V6285" i="3"/>
  <c r="U6286" i="3"/>
  <c r="V6286" i="3"/>
  <c r="U6287" i="3"/>
  <c r="V6287" i="3"/>
  <c r="U6288" i="3"/>
  <c r="V6288" i="3"/>
  <c r="U6289" i="3"/>
  <c r="V6289" i="3"/>
  <c r="U6290" i="3"/>
  <c r="V6290" i="3"/>
  <c r="U6291" i="3"/>
  <c r="V6291" i="3"/>
  <c r="U6292" i="3"/>
  <c r="V6292" i="3"/>
  <c r="U6293" i="3"/>
  <c r="V6293" i="3"/>
  <c r="U6294" i="3"/>
  <c r="V6294" i="3"/>
  <c r="U6295" i="3"/>
  <c r="V6295" i="3"/>
  <c r="U6296" i="3"/>
  <c r="V6296" i="3"/>
  <c r="U6297" i="3"/>
  <c r="V6297" i="3"/>
  <c r="U6298" i="3"/>
  <c r="V6298" i="3"/>
  <c r="U6299" i="3"/>
  <c r="V6299" i="3"/>
  <c r="U6300" i="3"/>
  <c r="V6300" i="3"/>
  <c r="U6301" i="3"/>
  <c r="V6301" i="3"/>
  <c r="U6302" i="3"/>
  <c r="V6302" i="3"/>
  <c r="U6303" i="3"/>
  <c r="V6303" i="3"/>
  <c r="U6304" i="3"/>
  <c r="V6304" i="3"/>
  <c r="U6305" i="3"/>
  <c r="V6305" i="3"/>
  <c r="U6306" i="3"/>
  <c r="V6306" i="3"/>
  <c r="U6307" i="3"/>
  <c r="V6307" i="3"/>
  <c r="U6308" i="3"/>
  <c r="V6308" i="3"/>
  <c r="U6309" i="3"/>
  <c r="V6309" i="3"/>
  <c r="U6310" i="3"/>
  <c r="V6310" i="3"/>
  <c r="U6311" i="3"/>
  <c r="V6311" i="3"/>
  <c r="U6312" i="3"/>
  <c r="V6312" i="3"/>
  <c r="U6313" i="3"/>
  <c r="V6313" i="3"/>
  <c r="U6314" i="3"/>
  <c r="V6314" i="3"/>
  <c r="U6315" i="3"/>
  <c r="V6315" i="3"/>
  <c r="U6316" i="3"/>
  <c r="V6316" i="3"/>
  <c r="U6317" i="3"/>
  <c r="V6317" i="3"/>
  <c r="U6318" i="3"/>
  <c r="V6318" i="3"/>
  <c r="U6319" i="3"/>
  <c r="V6319" i="3"/>
  <c r="U6320" i="3"/>
  <c r="V6320" i="3"/>
  <c r="U6321" i="3"/>
  <c r="V6321" i="3"/>
  <c r="U6322" i="3"/>
  <c r="V6322" i="3"/>
  <c r="U6323" i="3"/>
  <c r="V6323" i="3"/>
  <c r="U6324" i="3"/>
  <c r="V6324" i="3"/>
  <c r="U6325" i="3"/>
  <c r="V6325" i="3"/>
  <c r="U6326" i="3"/>
  <c r="V6326" i="3"/>
  <c r="U6327" i="3"/>
  <c r="V6327" i="3"/>
  <c r="U6328" i="3"/>
  <c r="V6328" i="3"/>
  <c r="U6329" i="3"/>
  <c r="V6329" i="3"/>
  <c r="U6330" i="3"/>
  <c r="V6330" i="3"/>
  <c r="U6331" i="3"/>
  <c r="V6331" i="3"/>
  <c r="U6332" i="3"/>
  <c r="V6332" i="3"/>
  <c r="U6333" i="3"/>
  <c r="V6333" i="3"/>
  <c r="U6334" i="3"/>
  <c r="V6334" i="3"/>
  <c r="U6335" i="3"/>
  <c r="V6335" i="3"/>
  <c r="U6336" i="3"/>
  <c r="V6336" i="3"/>
  <c r="U6337" i="3"/>
  <c r="V6337" i="3"/>
  <c r="U6338" i="3"/>
  <c r="V6338" i="3"/>
  <c r="U6339" i="3"/>
  <c r="V6339" i="3"/>
  <c r="U6340" i="3"/>
  <c r="V6340" i="3"/>
  <c r="U6341" i="3"/>
  <c r="V6341" i="3"/>
  <c r="U6342" i="3"/>
  <c r="V6342" i="3"/>
  <c r="U6343" i="3"/>
  <c r="V6343" i="3"/>
  <c r="U6344" i="3"/>
  <c r="V6344" i="3"/>
  <c r="U6345" i="3"/>
  <c r="V6345" i="3"/>
  <c r="U6346" i="3"/>
  <c r="V6346" i="3"/>
  <c r="U6347" i="3"/>
  <c r="V6347" i="3"/>
  <c r="U6348" i="3"/>
  <c r="V6348" i="3"/>
  <c r="U6349" i="3"/>
  <c r="V6349" i="3"/>
  <c r="U6350" i="3"/>
  <c r="V6350" i="3"/>
  <c r="U6351" i="3"/>
  <c r="V6351" i="3"/>
  <c r="U6352" i="3"/>
  <c r="V6352" i="3"/>
  <c r="U6353" i="3"/>
  <c r="V6353" i="3"/>
  <c r="U6354" i="3"/>
  <c r="V6354" i="3"/>
  <c r="U6355" i="3"/>
  <c r="V6355" i="3"/>
  <c r="U6356" i="3"/>
  <c r="V6356" i="3"/>
  <c r="U6357" i="3"/>
  <c r="V6357" i="3"/>
  <c r="U6358" i="3"/>
  <c r="V6358" i="3"/>
  <c r="U6359" i="3"/>
  <c r="V6359" i="3"/>
  <c r="U6360" i="3"/>
  <c r="V6360" i="3"/>
  <c r="U6361" i="3"/>
  <c r="V6361" i="3"/>
  <c r="U6362" i="3"/>
  <c r="V6362" i="3"/>
  <c r="U6363" i="3"/>
  <c r="V6363" i="3"/>
  <c r="U6364" i="3"/>
  <c r="V6364" i="3"/>
  <c r="U6365" i="3"/>
  <c r="V6365" i="3"/>
  <c r="U6366" i="3"/>
  <c r="V6366" i="3"/>
  <c r="U6367" i="3"/>
  <c r="V6367" i="3"/>
  <c r="U6368" i="3"/>
  <c r="V6368" i="3"/>
  <c r="U6369" i="3"/>
  <c r="V6369" i="3"/>
  <c r="U6370" i="3"/>
  <c r="V6370" i="3"/>
  <c r="U6371" i="3"/>
  <c r="V6371" i="3"/>
  <c r="U6372" i="3"/>
  <c r="V6372" i="3"/>
  <c r="U6373" i="3"/>
  <c r="V6373" i="3"/>
  <c r="U6374" i="3"/>
  <c r="V6374" i="3"/>
  <c r="U6375" i="3"/>
  <c r="V6375" i="3"/>
  <c r="U6376" i="3"/>
  <c r="V6376" i="3"/>
  <c r="U6377" i="3"/>
  <c r="V6377" i="3"/>
  <c r="U6378" i="3"/>
  <c r="V6378" i="3"/>
  <c r="U6379" i="3"/>
  <c r="V6379" i="3"/>
  <c r="U6380" i="3"/>
  <c r="V6380" i="3"/>
  <c r="U6381" i="3"/>
  <c r="V6381" i="3"/>
  <c r="U6382" i="3"/>
  <c r="V6382" i="3"/>
  <c r="U6383" i="3"/>
  <c r="V6383" i="3"/>
  <c r="U6384" i="3"/>
  <c r="V6384" i="3"/>
  <c r="U6385" i="3"/>
  <c r="V6385" i="3"/>
  <c r="U6386" i="3"/>
  <c r="V6386" i="3"/>
  <c r="U6387" i="3"/>
  <c r="V6387" i="3"/>
  <c r="U6388" i="3"/>
  <c r="V6388" i="3"/>
  <c r="U6389" i="3"/>
  <c r="V6389" i="3"/>
  <c r="U6390" i="3"/>
  <c r="V6390" i="3"/>
  <c r="U6391" i="3"/>
  <c r="V6391" i="3"/>
  <c r="U6392" i="3"/>
  <c r="V6392" i="3"/>
  <c r="U6393" i="3"/>
  <c r="V6393" i="3"/>
  <c r="U6394" i="3"/>
  <c r="V6394" i="3"/>
  <c r="U6395" i="3"/>
  <c r="V6395" i="3"/>
  <c r="U6396" i="3"/>
  <c r="V6396" i="3"/>
  <c r="U6397" i="3"/>
  <c r="V6397" i="3"/>
  <c r="U6398" i="3"/>
  <c r="V6398" i="3"/>
  <c r="U6399" i="3"/>
  <c r="V6399" i="3"/>
  <c r="U6400" i="3"/>
  <c r="V6400" i="3"/>
  <c r="U6401" i="3"/>
  <c r="V6401" i="3"/>
  <c r="U6402" i="3"/>
  <c r="V6402" i="3"/>
  <c r="U6403" i="3"/>
  <c r="V6403" i="3"/>
  <c r="U6404" i="3"/>
  <c r="V6404" i="3"/>
  <c r="U6405" i="3"/>
  <c r="V6405" i="3"/>
  <c r="U6406" i="3"/>
  <c r="V6406" i="3"/>
  <c r="U6407" i="3"/>
  <c r="V6407" i="3"/>
  <c r="U6408" i="3"/>
  <c r="V6408" i="3"/>
  <c r="U6409" i="3"/>
  <c r="V6409" i="3"/>
  <c r="U6410" i="3"/>
  <c r="V6410" i="3"/>
  <c r="U6411" i="3"/>
  <c r="V6411" i="3"/>
  <c r="U6412" i="3"/>
  <c r="V6412" i="3"/>
  <c r="U6413" i="3"/>
  <c r="V6413" i="3"/>
  <c r="U6414" i="3"/>
  <c r="V6414" i="3"/>
  <c r="U6415" i="3"/>
  <c r="V6415" i="3"/>
  <c r="U6416" i="3"/>
  <c r="V6416" i="3"/>
  <c r="U6417" i="3"/>
  <c r="V6417" i="3"/>
  <c r="U6418" i="3"/>
  <c r="V6418" i="3"/>
  <c r="U6419" i="3"/>
  <c r="V6419" i="3"/>
  <c r="U6420" i="3"/>
  <c r="V6420" i="3"/>
  <c r="U6421" i="3"/>
  <c r="V6421" i="3"/>
  <c r="U6422" i="3"/>
  <c r="V6422" i="3"/>
  <c r="U6423" i="3"/>
  <c r="V6423" i="3"/>
  <c r="U6424" i="3"/>
  <c r="V6424" i="3"/>
  <c r="U6425" i="3"/>
  <c r="V6425" i="3"/>
  <c r="U6426" i="3"/>
  <c r="V6426" i="3"/>
  <c r="U6427" i="3"/>
  <c r="V6427" i="3"/>
  <c r="U6428" i="3"/>
  <c r="V6428" i="3"/>
  <c r="U6429" i="3"/>
  <c r="V6429" i="3"/>
  <c r="U6430" i="3"/>
  <c r="V6430" i="3"/>
  <c r="U6431" i="3"/>
  <c r="V6431" i="3"/>
  <c r="U6432" i="3"/>
  <c r="V6432" i="3"/>
  <c r="U6433" i="3"/>
  <c r="V6433" i="3"/>
  <c r="U6434" i="3"/>
  <c r="V6434" i="3"/>
  <c r="U6435" i="3"/>
  <c r="V6435" i="3"/>
  <c r="U6436" i="3"/>
  <c r="V6436" i="3"/>
  <c r="U6437" i="3"/>
  <c r="V6437" i="3"/>
  <c r="U6438" i="3"/>
  <c r="V6438" i="3"/>
  <c r="U6439" i="3"/>
  <c r="V6439" i="3"/>
  <c r="U6440" i="3"/>
  <c r="V6440" i="3"/>
  <c r="U6441" i="3"/>
  <c r="V6441" i="3"/>
  <c r="U6442" i="3"/>
  <c r="V6442" i="3"/>
  <c r="U6443" i="3"/>
  <c r="V6443" i="3"/>
  <c r="U6444" i="3"/>
  <c r="V6444" i="3"/>
  <c r="U6445" i="3"/>
  <c r="V6445" i="3"/>
  <c r="U6446" i="3"/>
  <c r="V6446" i="3"/>
  <c r="U6447" i="3"/>
  <c r="V6447" i="3"/>
  <c r="U6448" i="3"/>
  <c r="V6448" i="3"/>
  <c r="U6449" i="3"/>
  <c r="V6449" i="3"/>
  <c r="U6450" i="3"/>
  <c r="V6450" i="3"/>
  <c r="U6451" i="3"/>
  <c r="V6451" i="3"/>
  <c r="U6452" i="3"/>
  <c r="V6452" i="3"/>
  <c r="U6453" i="3"/>
  <c r="V6453" i="3"/>
  <c r="U6454" i="3"/>
  <c r="V6454" i="3"/>
  <c r="U6455" i="3"/>
  <c r="V6455" i="3"/>
  <c r="U6456" i="3"/>
  <c r="V6456" i="3"/>
  <c r="U6457" i="3"/>
  <c r="V6457" i="3"/>
  <c r="U6458" i="3"/>
  <c r="V6458" i="3"/>
  <c r="U6459" i="3"/>
  <c r="V6459" i="3"/>
  <c r="U6460" i="3"/>
  <c r="V6460" i="3"/>
  <c r="U6461" i="3"/>
  <c r="V6461" i="3"/>
  <c r="U6462" i="3"/>
  <c r="V6462" i="3"/>
  <c r="U6463" i="3"/>
  <c r="V6463" i="3"/>
  <c r="U6464" i="3"/>
  <c r="V6464" i="3"/>
  <c r="U6465" i="3"/>
  <c r="V6465" i="3"/>
  <c r="U6466" i="3"/>
  <c r="V6466" i="3"/>
  <c r="U6467" i="3"/>
  <c r="V6467" i="3"/>
  <c r="U6468" i="3"/>
  <c r="V6468" i="3"/>
  <c r="U6469" i="3"/>
  <c r="V6469" i="3"/>
  <c r="U6470" i="3"/>
  <c r="V6470" i="3"/>
  <c r="U6471" i="3"/>
  <c r="V6471" i="3"/>
  <c r="U6472" i="3"/>
  <c r="V6472" i="3"/>
  <c r="U6473" i="3"/>
  <c r="V6473" i="3"/>
  <c r="U6474" i="3"/>
  <c r="V6474" i="3"/>
  <c r="U6475" i="3"/>
  <c r="V6475" i="3"/>
  <c r="U6476" i="3"/>
  <c r="V6476" i="3"/>
  <c r="U6477" i="3"/>
  <c r="V6477" i="3"/>
  <c r="U6478" i="3"/>
  <c r="V6478" i="3"/>
  <c r="U6479" i="3"/>
  <c r="V6479" i="3"/>
  <c r="U6480" i="3"/>
  <c r="V6480" i="3"/>
  <c r="U6481" i="3"/>
  <c r="V6481" i="3"/>
  <c r="U6482" i="3"/>
  <c r="V6482" i="3"/>
  <c r="U6483" i="3"/>
  <c r="V6483" i="3"/>
  <c r="U6484" i="3"/>
  <c r="V6484" i="3"/>
  <c r="U6485" i="3"/>
  <c r="V6485" i="3"/>
  <c r="U6486" i="3"/>
  <c r="V6486" i="3"/>
  <c r="U6487" i="3"/>
  <c r="V6487" i="3"/>
  <c r="U6488" i="3"/>
  <c r="V6488" i="3"/>
  <c r="U6489" i="3"/>
  <c r="V6489" i="3"/>
  <c r="U6490" i="3"/>
  <c r="V6490" i="3"/>
  <c r="U6491" i="3"/>
  <c r="V6491" i="3"/>
  <c r="U6492" i="3"/>
  <c r="V6492" i="3"/>
  <c r="U6493" i="3"/>
  <c r="V6493" i="3"/>
  <c r="U6494" i="3"/>
  <c r="V6494" i="3"/>
  <c r="U6495" i="3"/>
  <c r="V6495" i="3"/>
  <c r="U6496" i="3"/>
  <c r="V6496" i="3"/>
  <c r="U6497" i="3"/>
  <c r="V6497" i="3"/>
  <c r="U6498" i="3"/>
  <c r="V6498" i="3"/>
  <c r="U6499" i="3"/>
  <c r="V6499" i="3"/>
  <c r="U6500" i="3"/>
  <c r="V6500" i="3"/>
  <c r="U6501" i="3"/>
  <c r="V6501" i="3"/>
  <c r="U6502" i="3"/>
  <c r="V6502" i="3"/>
  <c r="U6503" i="3"/>
  <c r="V6503" i="3"/>
  <c r="U6504" i="3"/>
  <c r="V6504" i="3"/>
  <c r="U6505" i="3"/>
  <c r="V6505" i="3"/>
  <c r="U6506" i="3"/>
  <c r="V6506" i="3"/>
  <c r="U6507" i="3"/>
  <c r="V6507" i="3"/>
  <c r="U6508" i="3"/>
  <c r="V6508" i="3"/>
  <c r="U6509" i="3"/>
  <c r="V6509" i="3"/>
  <c r="U6510" i="3"/>
  <c r="V6510" i="3"/>
  <c r="U6511" i="3"/>
  <c r="V6511" i="3"/>
  <c r="U6512" i="3"/>
  <c r="V6512" i="3"/>
  <c r="U6513" i="3"/>
  <c r="V6513" i="3"/>
  <c r="U6514" i="3"/>
  <c r="V6514" i="3"/>
  <c r="U6515" i="3"/>
  <c r="V6515" i="3"/>
  <c r="U6516" i="3"/>
  <c r="V6516" i="3"/>
  <c r="U6517" i="3"/>
  <c r="V6517" i="3"/>
  <c r="U6518" i="3"/>
  <c r="V6518" i="3"/>
  <c r="U6519" i="3"/>
  <c r="V6519" i="3"/>
  <c r="U6520" i="3"/>
  <c r="V6520" i="3"/>
  <c r="U6521" i="3"/>
  <c r="V6521" i="3"/>
  <c r="U6522" i="3"/>
  <c r="V6522" i="3"/>
  <c r="U6523" i="3"/>
  <c r="V6523" i="3"/>
  <c r="U6524" i="3"/>
  <c r="V6524" i="3"/>
  <c r="U6525" i="3"/>
  <c r="V6525" i="3"/>
  <c r="U6526" i="3"/>
  <c r="V6526" i="3"/>
  <c r="U6527" i="3"/>
  <c r="V6527" i="3"/>
  <c r="U6528" i="3"/>
  <c r="V6528" i="3"/>
  <c r="U6529" i="3"/>
  <c r="V6529" i="3"/>
  <c r="U6530" i="3"/>
  <c r="V6530" i="3"/>
  <c r="U6531" i="3"/>
  <c r="V6531" i="3"/>
  <c r="U6532" i="3"/>
  <c r="V6532" i="3"/>
  <c r="U6533" i="3"/>
  <c r="V6533" i="3"/>
  <c r="U6534" i="3"/>
  <c r="V6534" i="3"/>
  <c r="U6535" i="3"/>
  <c r="V6535" i="3"/>
  <c r="U6536" i="3"/>
  <c r="V6536" i="3"/>
  <c r="U6537" i="3"/>
  <c r="V6537" i="3"/>
  <c r="U6538" i="3"/>
  <c r="V6538" i="3"/>
  <c r="U6539" i="3"/>
  <c r="V6539" i="3"/>
  <c r="U6540" i="3"/>
  <c r="V6540" i="3"/>
  <c r="U6541" i="3"/>
  <c r="V6541" i="3"/>
  <c r="U6542" i="3"/>
  <c r="V6542" i="3"/>
  <c r="U6543" i="3"/>
  <c r="V6543" i="3"/>
  <c r="U6544" i="3"/>
  <c r="V6544" i="3"/>
  <c r="U6545" i="3"/>
  <c r="V6545" i="3"/>
  <c r="U6546" i="3"/>
  <c r="V6546" i="3"/>
  <c r="U6547" i="3"/>
  <c r="V6547" i="3"/>
  <c r="U6548" i="3"/>
  <c r="V6548" i="3"/>
  <c r="U6549" i="3"/>
  <c r="V6549" i="3"/>
  <c r="U6550" i="3"/>
  <c r="V6550" i="3"/>
  <c r="U6551" i="3"/>
  <c r="V6551" i="3"/>
  <c r="U6552" i="3"/>
  <c r="V6552" i="3"/>
  <c r="U6553" i="3"/>
  <c r="V6553" i="3"/>
  <c r="U6554" i="3"/>
  <c r="V6554" i="3"/>
  <c r="U6555" i="3"/>
  <c r="V6555" i="3"/>
  <c r="U6556" i="3"/>
  <c r="V6556" i="3"/>
  <c r="U6557" i="3"/>
  <c r="V6557" i="3"/>
  <c r="U6558" i="3"/>
  <c r="V6558" i="3"/>
  <c r="U6559" i="3"/>
  <c r="V6559" i="3"/>
  <c r="U6560" i="3"/>
  <c r="V6560" i="3"/>
  <c r="U6561" i="3"/>
  <c r="V6561" i="3"/>
  <c r="U6562" i="3"/>
  <c r="V6562" i="3"/>
  <c r="U6563" i="3"/>
  <c r="V6563" i="3"/>
  <c r="U6564" i="3"/>
  <c r="V6564" i="3"/>
  <c r="U6565" i="3"/>
  <c r="V6565" i="3"/>
  <c r="U6566" i="3"/>
  <c r="V6566" i="3"/>
  <c r="U6567" i="3"/>
  <c r="V6567" i="3"/>
  <c r="U6568" i="3"/>
  <c r="V6568" i="3"/>
  <c r="U6569" i="3"/>
  <c r="V6569" i="3"/>
  <c r="U6570" i="3"/>
  <c r="V6570" i="3"/>
  <c r="U6571" i="3"/>
  <c r="V6571" i="3"/>
  <c r="U6572" i="3"/>
  <c r="V6572" i="3"/>
  <c r="U6573" i="3"/>
  <c r="V6573" i="3"/>
  <c r="U6574" i="3"/>
  <c r="V6574" i="3"/>
  <c r="U6575" i="3"/>
  <c r="V6575" i="3"/>
  <c r="U6576" i="3"/>
  <c r="V6576" i="3"/>
  <c r="U6577" i="3"/>
  <c r="V6577" i="3"/>
  <c r="U6578" i="3"/>
  <c r="V6578" i="3"/>
  <c r="U6579" i="3"/>
  <c r="V6579" i="3"/>
  <c r="U6580" i="3"/>
  <c r="V6580" i="3"/>
  <c r="U6581" i="3"/>
  <c r="V6581" i="3"/>
  <c r="U6582" i="3"/>
  <c r="V6582" i="3"/>
  <c r="U6583" i="3"/>
  <c r="V6583" i="3"/>
  <c r="U6584" i="3"/>
  <c r="V6584" i="3"/>
  <c r="U6585" i="3"/>
  <c r="V6585" i="3"/>
  <c r="U6586" i="3"/>
  <c r="V6586" i="3"/>
  <c r="U6587" i="3"/>
  <c r="V6587" i="3"/>
  <c r="U6588" i="3"/>
  <c r="V6588" i="3"/>
  <c r="U6589" i="3"/>
  <c r="V6589" i="3"/>
  <c r="U6590" i="3"/>
  <c r="V6590" i="3"/>
  <c r="U6591" i="3"/>
  <c r="V6591" i="3"/>
  <c r="U6592" i="3"/>
  <c r="V6592" i="3"/>
  <c r="U6593" i="3"/>
  <c r="V6593" i="3"/>
  <c r="U6594" i="3"/>
  <c r="V6594" i="3"/>
  <c r="U6595" i="3"/>
  <c r="V6595" i="3"/>
  <c r="U6596" i="3"/>
  <c r="V6596" i="3"/>
  <c r="U6597" i="3"/>
  <c r="V6597" i="3"/>
  <c r="U6598" i="3"/>
  <c r="V6598" i="3"/>
  <c r="U6599" i="3"/>
  <c r="V6599" i="3"/>
  <c r="U6600" i="3"/>
  <c r="V6600" i="3"/>
  <c r="U6601" i="3"/>
  <c r="V6601" i="3"/>
  <c r="U6602" i="3"/>
  <c r="V6602" i="3"/>
  <c r="U6603" i="3"/>
  <c r="V6603" i="3"/>
  <c r="U6604" i="3"/>
  <c r="V6604" i="3"/>
  <c r="U6605" i="3"/>
  <c r="V6605" i="3"/>
  <c r="U6606" i="3"/>
  <c r="V6606" i="3"/>
  <c r="U6607" i="3"/>
  <c r="V6607" i="3"/>
  <c r="U6608" i="3"/>
  <c r="V6608" i="3"/>
  <c r="U6609" i="3"/>
  <c r="V6609" i="3"/>
  <c r="U6610" i="3"/>
  <c r="V6610" i="3"/>
  <c r="U6611" i="3"/>
  <c r="V6611" i="3"/>
  <c r="U6612" i="3"/>
  <c r="V6612" i="3"/>
  <c r="U6613" i="3"/>
  <c r="V6613" i="3"/>
  <c r="U6614" i="3"/>
  <c r="V6614" i="3"/>
  <c r="U6615" i="3"/>
  <c r="V6615" i="3"/>
  <c r="U6616" i="3"/>
  <c r="V6616" i="3"/>
  <c r="U6617" i="3"/>
  <c r="V6617" i="3"/>
  <c r="U6618" i="3"/>
  <c r="V6618" i="3"/>
  <c r="U6619" i="3"/>
  <c r="V6619" i="3"/>
  <c r="U6620" i="3"/>
  <c r="V6620" i="3"/>
  <c r="U6621" i="3"/>
  <c r="V6621" i="3"/>
  <c r="U6622" i="3"/>
  <c r="V6622" i="3"/>
  <c r="U6623" i="3"/>
  <c r="V6623" i="3"/>
  <c r="U6624" i="3"/>
  <c r="V6624" i="3"/>
  <c r="U6625" i="3"/>
  <c r="V6625" i="3"/>
  <c r="U6626" i="3"/>
  <c r="V6626" i="3"/>
  <c r="U6627" i="3"/>
  <c r="V6627" i="3"/>
  <c r="U6628" i="3"/>
  <c r="V6628" i="3"/>
  <c r="U6629" i="3"/>
  <c r="V6629" i="3"/>
  <c r="U6630" i="3"/>
  <c r="V6630" i="3"/>
  <c r="U6631" i="3"/>
  <c r="V6631" i="3"/>
  <c r="U6632" i="3"/>
  <c r="V6632" i="3"/>
  <c r="U6633" i="3"/>
  <c r="V6633" i="3"/>
  <c r="U6634" i="3"/>
  <c r="V6634" i="3"/>
  <c r="U6635" i="3"/>
  <c r="V6635" i="3"/>
  <c r="U6636" i="3"/>
  <c r="V6636" i="3"/>
  <c r="U6637" i="3"/>
  <c r="V6637" i="3"/>
  <c r="U6638" i="3"/>
  <c r="V6638" i="3"/>
  <c r="U6639" i="3"/>
  <c r="V6639" i="3"/>
  <c r="U6640" i="3"/>
  <c r="V6640" i="3"/>
  <c r="U6641" i="3"/>
  <c r="V6641" i="3"/>
  <c r="U6642" i="3"/>
  <c r="V6642" i="3"/>
  <c r="U6643" i="3"/>
  <c r="V6643" i="3"/>
  <c r="U6644" i="3"/>
  <c r="V6644" i="3"/>
  <c r="U6645" i="3"/>
  <c r="V6645" i="3"/>
  <c r="U6646" i="3"/>
  <c r="V6646" i="3"/>
  <c r="U6647" i="3"/>
  <c r="V6647" i="3"/>
  <c r="U6648" i="3"/>
  <c r="V6648" i="3"/>
  <c r="U6649" i="3"/>
  <c r="V6649" i="3"/>
  <c r="U6650" i="3"/>
  <c r="V6650" i="3"/>
  <c r="U6651" i="3"/>
  <c r="V6651" i="3"/>
  <c r="U6652" i="3"/>
  <c r="V6652" i="3"/>
  <c r="U6653" i="3"/>
  <c r="V6653" i="3"/>
  <c r="U6654" i="3"/>
  <c r="V6654" i="3"/>
  <c r="U6655" i="3"/>
  <c r="V6655" i="3"/>
  <c r="U6656" i="3"/>
  <c r="V6656" i="3"/>
  <c r="U6657" i="3"/>
  <c r="V6657" i="3"/>
  <c r="U6658" i="3"/>
  <c r="V6658" i="3"/>
  <c r="U6659" i="3"/>
  <c r="V6659" i="3"/>
  <c r="U6660" i="3"/>
  <c r="V6660" i="3"/>
  <c r="U6661" i="3"/>
  <c r="V6661" i="3"/>
  <c r="U6662" i="3"/>
  <c r="V6662" i="3"/>
  <c r="U6663" i="3"/>
  <c r="V6663" i="3"/>
  <c r="U6664" i="3"/>
  <c r="V6664" i="3"/>
  <c r="U6665" i="3"/>
  <c r="V6665" i="3"/>
  <c r="U6666" i="3"/>
  <c r="V6666" i="3"/>
  <c r="U6667" i="3"/>
  <c r="V6667" i="3"/>
  <c r="U6668" i="3"/>
  <c r="V6668" i="3"/>
  <c r="U6669" i="3"/>
  <c r="V6669" i="3"/>
  <c r="U6670" i="3"/>
  <c r="V6670" i="3"/>
  <c r="U6671" i="3"/>
  <c r="V6671" i="3"/>
  <c r="U6672" i="3"/>
  <c r="V6672" i="3"/>
  <c r="U6673" i="3"/>
  <c r="V6673" i="3"/>
  <c r="U6674" i="3"/>
  <c r="V6674" i="3"/>
  <c r="U6675" i="3"/>
  <c r="V6675" i="3"/>
  <c r="U6676" i="3"/>
  <c r="V6676" i="3"/>
  <c r="U6677" i="3"/>
  <c r="V6677" i="3"/>
  <c r="U6678" i="3"/>
  <c r="V6678" i="3"/>
  <c r="U6679" i="3"/>
  <c r="V6679" i="3"/>
  <c r="U6680" i="3"/>
  <c r="V6680" i="3"/>
  <c r="U6681" i="3"/>
  <c r="V6681" i="3"/>
  <c r="U6682" i="3"/>
  <c r="V6682" i="3"/>
  <c r="U6683" i="3"/>
  <c r="V6683" i="3"/>
  <c r="U6684" i="3"/>
  <c r="V6684" i="3"/>
  <c r="U6685" i="3"/>
  <c r="V6685" i="3"/>
  <c r="U6686" i="3"/>
  <c r="V6686" i="3"/>
  <c r="U6687" i="3"/>
  <c r="V6687" i="3"/>
  <c r="U6688" i="3"/>
  <c r="V6688" i="3"/>
  <c r="U6689" i="3"/>
  <c r="V6689" i="3"/>
  <c r="U6690" i="3"/>
  <c r="V6690" i="3"/>
  <c r="U6691" i="3"/>
  <c r="V6691" i="3"/>
  <c r="U6692" i="3"/>
  <c r="V6692" i="3"/>
  <c r="U6693" i="3"/>
  <c r="V6693" i="3"/>
  <c r="U6694" i="3"/>
  <c r="V6694" i="3"/>
  <c r="U6695" i="3"/>
  <c r="V6695" i="3"/>
  <c r="U6696" i="3"/>
  <c r="V6696" i="3"/>
  <c r="U6697" i="3"/>
  <c r="V6697" i="3"/>
  <c r="U6698" i="3"/>
  <c r="V6698" i="3"/>
  <c r="U6699" i="3"/>
  <c r="V6699" i="3"/>
  <c r="U6700" i="3"/>
  <c r="V6700" i="3"/>
  <c r="U6701" i="3"/>
  <c r="V6701" i="3"/>
  <c r="U6702" i="3"/>
  <c r="V6702" i="3"/>
  <c r="U6703" i="3"/>
  <c r="V6703" i="3"/>
  <c r="U6704" i="3"/>
  <c r="V6704" i="3"/>
  <c r="U6705" i="3"/>
  <c r="V6705" i="3"/>
  <c r="U6706" i="3"/>
  <c r="V6706" i="3"/>
  <c r="U6707" i="3"/>
  <c r="V6707" i="3"/>
  <c r="U6708" i="3"/>
  <c r="V6708" i="3"/>
  <c r="U6709" i="3"/>
  <c r="V6709" i="3"/>
  <c r="U6710" i="3"/>
  <c r="V6710" i="3"/>
  <c r="U6711" i="3"/>
  <c r="V6711" i="3"/>
  <c r="U6712" i="3"/>
  <c r="V6712" i="3"/>
  <c r="U6713" i="3"/>
  <c r="V6713" i="3"/>
  <c r="U6714" i="3"/>
  <c r="V6714" i="3"/>
  <c r="U6715" i="3"/>
  <c r="V6715" i="3"/>
  <c r="U6716" i="3"/>
  <c r="V6716" i="3"/>
  <c r="U6717" i="3"/>
  <c r="V6717" i="3"/>
  <c r="U6718" i="3"/>
  <c r="V6718" i="3"/>
  <c r="U6719" i="3"/>
  <c r="V6719" i="3"/>
  <c r="U6720" i="3"/>
  <c r="V6720" i="3"/>
  <c r="U6721" i="3"/>
  <c r="V6721" i="3"/>
  <c r="U6722" i="3"/>
  <c r="V6722" i="3"/>
  <c r="U6723" i="3"/>
  <c r="V6723" i="3"/>
  <c r="U6724" i="3"/>
  <c r="V6724" i="3"/>
  <c r="U6725" i="3"/>
  <c r="V6725" i="3"/>
  <c r="U6726" i="3"/>
  <c r="V6726" i="3"/>
  <c r="U6727" i="3"/>
  <c r="V6727" i="3"/>
  <c r="U6728" i="3"/>
  <c r="V6728" i="3"/>
  <c r="U6729" i="3"/>
  <c r="V6729" i="3"/>
  <c r="U6730" i="3"/>
  <c r="V6730" i="3"/>
  <c r="U6731" i="3"/>
  <c r="V6731" i="3"/>
  <c r="U6732" i="3"/>
  <c r="V6732" i="3"/>
  <c r="U6733" i="3"/>
  <c r="V6733" i="3"/>
  <c r="U6734" i="3"/>
  <c r="V6734" i="3"/>
  <c r="U6735" i="3"/>
  <c r="V6735" i="3"/>
  <c r="U6736" i="3"/>
  <c r="V6736" i="3"/>
  <c r="U6737" i="3"/>
  <c r="V6737" i="3"/>
  <c r="U6738" i="3"/>
  <c r="V6738" i="3"/>
  <c r="U6739" i="3"/>
  <c r="V6739" i="3"/>
  <c r="U6740" i="3"/>
  <c r="V6740" i="3"/>
  <c r="U6741" i="3"/>
  <c r="V6741" i="3"/>
  <c r="U6742" i="3"/>
  <c r="V6742" i="3"/>
  <c r="U6743" i="3"/>
  <c r="V6743" i="3"/>
  <c r="U6744" i="3"/>
  <c r="V6744" i="3"/>
  <c r="U6745" i="3"/>
  <c r="V6745" i="3"/>
  <c r="U6746" i="3"/>
  <c r="V6746" i="3"/>
  <c r="U6747" i="3"/>
  <c r="V6747" i="3"/>
  <c r="U6748" i="3"/>
  <c r="V6748" i="3"/>
  <c r="U6749" i="3"/>
  <c r="V6749" i="3"/>
  <c r="U6750" i="3"/>
  <c r="V6750" i="3"/>
  <c r="U6751" i="3"/>
  <c r="V6751" i="3"/>
  <c r="U6752" i="3"/>
  <c r="V6752" i="3"/>
  <c r="U6753" i="3"/>
  <c r="V6753" i="3"/>
  <c r="U6754" i="3"/>
  <c r="V6754" i="3"/>
  <c r="U6755" i="3"/>
  <c r="V6755" i="3"/>
  <c r="U6756" i="3"/>
  <c r="V6756" i="3"/>
  <c r="U6757" i="3"/>
  <c r="V6757" i="3"/>
  <c r="U6758" i="3"/>
  <c r="V6758" i="3"/>
  <c r="U6759" i="3"/>
  <c r="V6759" i="3"/>
  <c r="U6760" i="3"/>
  <c r="V6760" i="3"/>
  <c r="U6761" i="3"/>
  <c r="V6761" i="3"/>
  <c r="U6762" i="3"/>
  <c r="V6762" i="3"/>
  <c r="U6763" i="3"/>
  <c r="V6763" i="3"/>
  <c r="U6764" i="3"/>
  <c r="V6764" i="3"/>
  <c r="U6765" i="3"/>
  <c r="V6765" i="3"/>
  <c r="U6766" i="3"/>
  <c r="V6766" i="3"/>
  <c r="U6767" i="3"/>
  <c r="V6767" i="3"/>
  <c r="U6768" i="3"/>
  <c r="V6768" i="3"/>
  <c r="U6769" i="3"/>
  <c r="V6769" i="3"/>
  <c r="U6770" i="3"/>
  <c r="V6770" i="3"/>
  <c r="U6771" i="3"/>
  <c r="V6771" i="3"/>
  <c r="U6772" i="3"/>
  <c r="V6772" i="3"/>
  <c r="U6773" i="3"/>
  <c r="V6773" i="3"/>
  <c r="U6774" i="3"/>
  <c r="V6774" i="3"/>
  <c r="U6775" i="3"/>
  <c r="V6775" i="3"/>
  <c r="U6776" i="3"/>
  <c r="V6776" i="3"/>
  <c r="U6777" i="3"/>
  <c r="V6777" i="3"/>
  <c r="U6778" i="3"/>
  <c r="V6778" i="3"/>
  <c r="U6779" i="3"/>
  <c r="V6779" i="3"/>
  <c r="U6780" i="3"/>
  <c r="V6780" i="3"/>
  <c r="U6781" i="3"/>
  <c r="V6781" i="3"/>
  <c r="U6782" i="3"/>
  <c r="V6782" i="3"/>
  <c r="U6783" i="3"/>
  <c r="V6783" i="3"/>
  <c r="U6784" i="3"/>
  <c r="V6784" i="3"/>
  <c r="U6785" i="3"/>
  <c r="V6785" i="3"/>
  <c r="U6786" i="3"/>
  <c r="V6786" i="3"/>
  <c r="U6787" i="3"/>
  <c r="V6787" i="3"/>
  <c r="U6788" i="3"/>
  <c r="V6788" i="3"/>
  <c r="U6789" i="3"/>
  <c r="V6789" i="3"/>
  <c r="U6790" i="3"/>
  <c r="V6790" i="3"/>
  <c r="U6791" i="3"/>
  <c r="V6791" i="3"/>
  <c r="U6792" i="3"/>
  <c r="V6792" i="3"/>
  <c r="U6793" i="3"/>
  <c r="V6793" i="3"/>
  <c r="U6794" i="3"/>
  <c r="V6794" i="3"/>
  <c r="U6795" i="3"/>
  <c r="V6795" i="3"/>
  <c r="U6796" i="3"/>
  <c r="V6796" i="3"/>
  <c r="U6797" i="3"/>
  <c r="V6797" i="3"/>
  <c r="U6798" i="3"/>
  <c r="V6798" i="3"/>
  <c r="U6799" i="3"/>
  <c r="V6799" i="3"/>
  <c r="U6800" i="3"/>
  <c r="V6800" i="3"/>
  <c r="U6801" i="3"/>
  <c r="V6801" i="3"/>
  <c r="U6802" i="3"/>
  <c r="V6802" i="3"/>
  <c r="U6803" i="3"/>
  <c r="V6803" i="3"/>
  <c r="U6804" i="3"/>
  <c r="V6804" i="3"/>
  <c r="U6805" i="3"/>
  <c r="V6805" i="3"/>
  <c r="U6806" i="3"/>
  <c r="V6806" i="3"/>
  <c r="U6807" i="3"/>
  <c r="V6807" i="3"/>
  <c r="U6808" i="3"/>
  <c r="V6808" i="3"/>
  <c r="U6809" i="3"/>
  <c r="V6809" i="3"/>
  <c r="U6810" i="3"/>
  <c r="V6810" i="3"/>
  <c r="U6811" i="3"/>
  <c r="V6811" i="3"/>
  <c r="U6812" i="3"/>
  <c r="V6812" i="3"/>
  <c r="U6813" i="3"/>
  <c r="V6813" i="3"/>
  <c r="U6814" i="3"/>
  <c r="V6814" i="3"/>
  <c r="U6815" i="3"/>
  <c r="V6815" i="3"/>
  <c r="U6816" i="3"/>
  <c r="V6816" i="3"/>
  <c r="U6817" i="3"/>
  <c r="V6817" i="3"/>
  <c r="U6818" i="3"/>
  <c r="V6818" i="3"/>
  <c r="U6819" i="3"/>
  <c r="V6819" i="3"/>
  <c r="U6820" i="3"/>
  <c r="V6820" i="3"/>
  <c r="U6821" i="3"/>
  <c r="V6821" i="3"/>
  <c r="U6822" i="3"/>
  <c r="V6822" i="3"/>
  <c r="U6823" i="3"/>
  <c r="V6823" i="3"/>
  <c r="U6824" i="3"/>
  <c r="V6824" i="3"/>
  <c r="U6825" i="3"/>
  <c r="V6825" i="3"/>
  <c r="U6826" i="3"/>
  <c r="V6826" i="3"/>
  <c r="U6827" i="3"/>
  <c r="V6827" i="3"/>
  <c r="U6828" i="3"/>
  <c r="V6828" i="3"/>
  <c r="U6829" i="3"/>
  <c r="V6829" i="3"/>
  <c r="U6830" i="3"/>
  <c r="V6830" i="3"/>
  <c r="U6831" i="3"/>
  <c r="V6831" i="3"/>
  <c r="U6832" i="3"/>
  <c r="V6832" i="3"/>
  <c r="U6833" i="3"/>
  <c r="V6833" i="3"/>
  <c r="U6834" i="3"/>
  <c r="V6834" i="3"/>
  <c r="U6835" i="3"/>
  <c r="V6835" i="3"/>
  <c r="U6836" i="3"/>
  <c r="V6836" i="3"/>
  <c r="U6837" i="3"/>
  <c r="V6837" i="3"/>
  <c r="U6838" i="3"/>
  <c r="V6838" i="3"/>
  <c r="U6839" i="3"/>
  <c r="V6839" i="3"/>
  <c r="U6840" i="3"/>
  <c r="V6840" i="3"/>
  <c r="U6841" i="3"/>
  <c r="V6841" i="3"/>
  <c r="U6842" i="3"/>
  <c r="V6842" i="3"/>
  <c r="U6843" i="3"/>
  <c r="V6843" i="3"/>
  <c r="U6844" i="3"/>
  <c r="V6844" i="3"/>
  <c r="U6845" i="3"/>
  <c r="V6845" i="3"/>
  <c r="U6846" i="3"/>
  <c r="V6846" i="3"/>
  <c r="U6847" i="3"/>
  <c r="V6847" i="3"/>
  <c r="U6848" i="3"/>
  <c r="V6848" i="3"/>
  <c r="U6849" i="3"/>
  <c r="V6849" i="3"/>
  <c r="U6850" i="3"/>
  <c r="V6850" i="3"/>
  <c r="U6851" i="3"/>
  <c r="V6851" i="3"/>
  <c r="U6852" i="3"/>
  <c r="V6852" i="3"/>
  <c r="U6853" i="3"/>
  <c r="V6853" i="3"/>
  <c r="U6854" i="3"/>
  <c r="V6854" i="3"/>
  <c r="U6855" i="3"/>
  <c r="V6855" i="3"/>
  <c r="U6856" i="3"/>
  <c r="V6856" i="3"/>
  <c r="U6857" i="3"/>
  <c r="V6857" i="3"/>
  <c r="U6858" i="3"/>
  <c r="V6858" i="3"/>
  <c r="U6859" i="3"/>
  <c r="V6859" i="3"/>
  <c r="U6860" i="3"/>
  <c r="V6860" i="3"/>
  <c r="U6861" i="3"/>
  <c r="V6861" i="3"/>
  <c r="U6862" i="3"/>
  <c r="V6862" i="3"/>
  <c r="U6863" i="3"/>
  <c r="V6863" i="3"/>
  <c r="U6864" i="3"/>
  <c r="V6864" i="3"/>
  <c r="U6865" i="3"/>
  <c r="V6865" i="3"/>
  <c r="U6866" i="3"/>
  <c r="V6866" i="3"/>
  <c r="U6867" i="3"/>
  <c r="V6867" i="3"/>
  <c r="U6868" i="3"/>
  <c r="V6868" i="3"/>
  <c r="U6869" i="3"/>
  <c r="V6869" i="3"/>
  <c r="U6870" i="3"/>
  <c r="V6870" i="3"/>
  <c r="U6871" i="3"/>
  <c r="V6871" i="3"/>
  <c r="U6872" i="3"/>
  <c r="V6872" i="3"/>
  <c r="U6873" i="3"/>
  <c r="V6873" i="3"/>
  <c r="U6874" i="3"/>
  <c r="V6874" i="3"/>
  <c r="U6875" i="3"/>
  <c r="V6875" i="3"/>
  <c r="U6876" i="3"/>
  <c r="V6876" i="3"/>
  <c r="U6877" i="3"/>
  <c r="V6877" i="3"/>
  <c r="U6878" i="3"/>
  <c r="V6878" i="3"/>
  <c r="U6879" i="3"/>
  <c r="V6879" i="3"/>
  <c r="U6880" i="3"/>
  <c r="V6880" i="3"/>
  <c r="U6881" i="3"/>
  <c r="V6881" i="3"/>
  <c r="U6882" i="3"/>
  <c r="V6882" i="3"/>
  <c r="U6883" i="3"/>
  <c r="V6883" i="3"/>
  <c r="U6884" i="3"/>
  <c r="V6884" i="3"/>
  <c r="U6885" i="3"/>
  <c r="V6885" i="3"/>
  <c r="U6886" i="3"/>
  <c r="V6886" i="3"/>
  <c r="U6887" i="3"/>
  <c r="V6887" i="3"/>
  <c r="U6888" i="3"/>
  <c r="V6888" i="3"/>
  <c r="U6889" i="3"/>
  <c r="V6889" i="3"/>
  <c r="U6890" i="3"/>
  <c r="V6890" i="3"/>
  <c r="U6891" i="3"/>
  <c r="V6891" i="3"/>
  <c r="U6892" i="3"/>
  <c r="V6892" i="3"/>
  <c r="U6893" i="3"/>
  <c r="V6893" i="3"/>
  <c r="U6894" i="3"/>
  <c r="V6894" i="3"/>
  <c r="U6895" i="3"/>
  <c r="V6895" i="3"/>
  <c r="U6896" i="3"/>
  <c r="V6896" i="3"/>
  <c r="U6897" i="3"/>
  <c r="V6897" i="3"/>
  <c r="U6898" i="3"/>
  <c r="V6898" i="3"/>
  <c r="U6899" i="3"/>
  <c r="V6899" i="3"/>
  <c r="U6900" i="3"/>
  <c r="V6900" i="3"/>
  <c r="U6901" i="3"/>
  <c r="V6901" i="3"/>
  <c r="U6902" i="3"/>
  <c r="V6902" i="3"/>
  <c r="U6903" i="3"/>
  <c r="V6903" i="3"/>
  <c r="U6904" i="3"/>
  <c r="V6904" i="3"/>
  <c r="U6905" i="3"/>
  <c r="V6905" i="3"/>
  <c r="U6906" i="3"/>
  <c r="V6906" i="3"/>
  <c r="U6907" i="3"/>
  <c r="V6907" i="3"/>
  <c r="U6908" i="3"/>
  <c r="V6908" i="3"/>
  <c r="U6909" i="3"/>
  <c r="V6909" i="3"/>
  <c r="U6910" i="3"/>
  <c r="V6910" i="3"/>
  <c r="U6911" i="3"/>
  <c r="V6911" i="3"/>
  <c r="U6912" i="3"/>
  <c r="V6912" i="3"/>
  <c r="U6913" i="3"/>
  <c r="V6913" i="3"/>
  <c r="U6914" i="3"/>
  <c r="V6914" i="3"/>
  <c r="U6915" i="3"/>
  <c r="V6915" i="3"/>
  <c r="U6916" i="3"/>
  <c r="V6916" i="3"/>
  <c r="U6917" i="3"/>
  <c r="V6917" i="3"/>
  <c r="U6918" i="3"/>
  <c r="V6918" i="3"/>
  <c r="U6919" i="3"/>
  <c r="V6919" i="3"/>
  <c r="U6920" i="3"/>
  <c r="V6920" i="3"/>
  <c r="U6921" i="3"/>
  <c r="V6921" i="3"/>
  <c r="U6922" i="3"/>
  <c r="V6922" i="3"/>
  <c r="U6923" i="3"/>
  <c r="V6923" i="3"/>
  <c r="U6924" i="3"/>
  <c r="V6924" i="3"/>
  <c r="U6925" i="3"/>
  <c r="V6925" i="3"/>
  <c r="U6926" i="3"/>
  <c r="V6926" i="3"/>
  <c r="U6927" i="3"/>
  <c r="V6927" i="3"/>
  <c r="U6928" i="3"/>
  <c r="V6928" i="3"/>
  <c r="U6929" i="3"/>
  <c r="V6929" i="3"/>
  <c r="U6930" i="3"/>
  <c r="V6930" i="3"/>
  <c r="U6931" i="3"/>
  <c r="V6931" i="3"/>
  <c r="U6932" i="3"/>
  <c r="V6932" i="3"/>
  <c r="U6933" i="3"/>
  <c r="V6933" i="3"/>
  <c r="U6934" i="3"/>
  <c r="V6934" i="3"/>
  <c r="U6935" i="3"/>
  <c r="V6935" i="3"/>
  <c r="U6936" i="3"/>
  <c r="V6936" i="3"/>
  <c r="U6937" i="3"/>
  <c r="V6937" i="3"/>
  <c r="U6938" i="3"/>
  <c r="V6938" i="3"/>
  <c r="U6939" i="3"/>
  <c r="V6939" i="3"/>
  <c r="U6940" i="3"/>
  <c r="V6940" i="3"/>
  <c r="U6941" i="3"/>
  <c r="V6941" i="3"/>
  <c r="U6942" i="3"/>
  <c r="V6942" i="3"/>
  <c r="U6943" i="3"/>
  <c r="V6943" i="3"/>
  <c r="U6944" i="3"/>
  <c r="V6944" i="3"/>
  <c r="U6945" i="3"/>
  <c r="V6945" i="3"/>
  <c r="U6946" i="3"/>
  <c r="V6946" i="3"/>
  <c r="U6947" i="3"/>
  <c r="V6947" i="3"/>
  <c r="U6948" i="3"/>
  <c r="V6948" i="3"/>
  <c r="U6949" i="3"/>
  <c r="V6949" i="3"/>
  <c r="U6950" i="3"/>
  <c r="V6950" i="3"/>
  <c r="U6951" i="3"/>
  <c r="V6951" i="3"/>
  <c r="U6952" i="3"/>
  <c r="V6952" i="3"/>
  <c r="U6953" i="3"/>
  <c r="V6953" i="3"/>
  <c r="U6954" i="3"/>
  <c r="V6954" i="3"/>
  <c r="U6955" i="3"/>
  <c r="V6955" i="3"/>
  <c r="U6956" i="3"/>
  <c r="V6956" i="3"/>
  <c r="U6957" i="3"/>
  <c r="V6957" i="3"/>
  <c r="U6958" i="3"/>
  <c r="V6958" i="3"/>
  <c r="U6959" i="3"/>
  <c r="V6959" i="3"/>
  <c r="U6960" i="3"/>
  <c r="V6960" i="3"/>
  <c r="U6961" i="3"/>
  <c r="V6961" i="3"/>
  <c r="U6962" i="3"/>
  <c r="V6962" i="3"/>
  <c r="U6963" i="3"/>
  <c r="V6963" i="3"/>
  <c r="U6964" i="3"/>
  <c r="V6964" i="3"/>
  <c r="U6965" i="3"/>
  <c r="V6965" i="3"/>
  <c r="U6966" i="3"/>
  <c r="V6966" i="3"/>
  <c r="U6967" i="3"/>
  <c r="V6967" i="3"/>
  <c r="U6968" i="3"/>
  <c r="V6968" i="3"/>
  <c r="U6969" i="3"/>
  <c r="V6969" i="3"/>
  <c r="U6970" i="3"/>
  <c r="V6970" i="3"/>
  <c r="U6971" i="3"/>
  <c r="V6971" i="3"/>
  <c r="U6972" i="3"/>
  <c r="V6972" i="3"/>
  <c r="U6973" i="3"/>
  <c r="V6973" i="3"/>
  <c r="U6974" i="3"/>
  <c r="V6974" i="3"/>
  <c r="U6975" i="3"/>
  <c r="V6975" i="3"/>
  <c r="U6976" i="3"/>
  <c r="V6976" i="3"/>
  <c r="U6977" i="3"/>
  <c r="V6977" i="3"/>
  <c r="U6978" i="3"/>
  <c r="V6978" i="3"/>
  <c r="U6979" i="3"/>
  <c r="V6979" i="3"/>
  <c r="U6980" i="3"/>
  <c r="V6980" i="3"/>
  <c r="U6981" i="3"/>
  <c r="V6981" i="3"/>
  <c r="U6982" i="3"/>
  <c r="V6982" i="3"/>
  <c r="U6983" i="3"/>
  <c r="V6983" i="3"/>
  <c r="U6984" i="3"/>
  <c r="V6984" i="3"/>
  <c r="U6985" i="3"/>
  <c r="V6985" i="3"/>
  <c r="U6986" i="3"/>
  <c r="V6986" i="3"/>
  <c r="U6987" i="3"/>
  <c r="V6987" i="3"/>
  <c r="U6988" i="3"/>
  <c r="V6988" i="3"/>
  <c r="U6989" i="3"/>
  <c r="V6989" i="3"/>
  <c r="U6990" i="3"/>
  <c r="V6990" i="3"/>
  <c r="U6991" i="3"/>
  <c r="V6991" i="3"/>
  <c r="U6992" i="3"/>
  <c r="V6992" i="3"/>
  <c r="U6993" i="3"/>
  <c r="V6993" i="3"/>
  <c r="U6994" i="3"/>
  <c r="V6994" i="3"/>
  <c r="U6995" i="3"/>
  <c r="V6995" i="3"/>
  <c r="U6996" i="3"/>
  <c r="V6996" i="3"/>
  <c r="U6997" i="3"/>
  <c r="V6997" i="3"/>
  <c r="U6998" i="3"/>
  <c r="V6998" i="3"/>
  <c r="U6999" i="3"/>
  <c r="V6999" i="3"/>
  <c r="U7000" i="3"/>
  <c r="V7000" i="3"/>
  <c r="U7001" i="3"/>
  <c r="V7001" i="3"/>
  <c r="U7002" i="3"/>
  <c r="V7002" i="3"/>
  <c r="U7003" i="3"/>
  <c r="V7003" i="3"/>
  <c r="U7004" i="3"/>
  <c r="V7004" i="3"/>
  <c r="U7005" i="3"/>
  <c r="V7005" i="3"/>
  <c r="U7006" i="3"/>
  <c r="V7006" i="3"/>
  <c r="U7007" i="3"/>
  <c r="V7007" i="3"/>
  <c r="U7008" i="3"/>
  <c r="V7008" i="3"/>
  <c r="U7009" i="3"/>
  <c r="V7009" i="3"/>
  <c r="U7010" i="3"/>
  <c r="V7010" i="3"/>
  <c r="U7011" i="3"/>
  <c r="V7011" i="3"/>
  <c r="U7012" i="3"/>
  <c r="V7012" i="3"/>
  <c r="U7013" i="3"/>
  <c r="V7013" i="3"/>
  <c r="U7014" i="3"/>
  <c r="V7014" i="3"/>
  <c r="U7015" i="3"/>
  <c r="V7015" i="3"/>
  <c r="U7016" i="3"/>
  <c r="V7016" i="3"/>
  <c r="U7017" i="3"/>
  <c r="V7017" i="3"/>
  <c r="U7018" i="3"/>
  <c r="V7018" i="3"/>
  <c r="U7019" i="3"/>
  <c r="V7019" i="3"/>
  <c r="U7020" i="3"/>
  <c r="V7020" i="3"/>
  <c r="U7021" i="3"/>
  <c r="V7021" i="3"/>
  <c r="U7022" i="3"/>
  <c r="V7022" i="3"/>
  <c r="U7023" i="3"/>
  <c r="V7023" i="3"/>
  <c r="U7024" i="3"/>
  <c r="V7024" i="3"/>
  <c r="U7025" i="3"/>
  <c r="V7025" i="3"/>
  <c r="U7026" i="3"/>
  <c r="V7026" i="3"/>
  <c r="U7027" i="3"/>
  <c r="V7027" i="3"/>
  <c r="U7028" i="3"/>
  <c r="V7028" i="3"/>
  <c r="U7029" i="3"/>
  <c r="V7029" i="3"/>
  <c r="U7030" i="3"/>
  <c r="V7030" i="3"/>
  <c r="U7031" i="3"/>
  <c r="V7031" i="3"/>
  <c r="U7032" i="3"/>
  <c r="V7032" i="3"/>
  <c r="U7033" i="3"/>
  <c r="V7033" i="3"/>
  <c r="U7034" i="3"/>
  <c r="V7034" i="3"/>
  <c r="U7035" i="3"/>
  <c r="V7035" i="3"/>
  <c r="U7036" i="3"/>
  <c r="V7036" i="3"/>
  <c r="U7037" i="3"/>
  <c r="V7037" i="3"/>
  <c r="U7038" i="3"/>
  <c r="V7038" i="3"/>
  <c r="U7039" i="3"/>
  <c r="V7039" i="3"/>
  <c r="U7040" i="3"/>
  <c r="V7040" i="3"/>
  <c r="U7041" i="3"/>
  <c r="V7041" i="3"/>
  <c r="U7042" i="3"/>
  <c r="V7042" i="3"/>
  <c r="U7043" i="3"/>
  <c r="V7043" i="3"/>
  <c r="U7044" i="3"/>
  <c r="V7044" i="3"/>
  <c r="U7045" i="3"/>
  <c r="V7045" i="3"/>
  <c r="U7046" i="3"/>
  <c r="V7046" i="3"/>
  <c r="U7047" i="3"/>
  <c r="V7047" i="3"/>
  <c r="U7048" i="3"/>
  <c r="V7048" i="3"/>
  <c r="U7049" i="3"/>
  <c r="V7049" i="3"/>
  <c r="U7050" i="3"/>
  <c r="V7050" i="3"/>
  <c r="U7051" i="3"/>
  <c r="V7051" i="3"/>
  <c r="U7052" i="3"/>
  <c r="V7052" i="3"/>
  <c r="U7053" i="3"/>
  <c r="V7053" i="3"/>
  <c r="U7054" i="3"/>
  <c r="V7054" i="3"/>
  <c r="U7055" i="3"/>
  <c r="V7055" i="3"/>
  <c r="U7056" i="3"/>
  <c r="V7056" i="3"/>
  <c r="U7057" i="3"/>
  <c r="V7057" i="3"/>
  <c r="U7058" i="3"/>
  <c r="V7058" i="3"/>
  <c r="U7059" i="3"/>
  <c r="V7059" i="3"/>
  <c r="U7060" i="3"/>
  <c r="V7060" i="3"/>
  <c r="U7061" i="3"/>
  <c r="V7061" i="3"/>
  <c r="U7062" i="3"/>
  <c r="V7062" i="3"/>
  <c r="U7063" i="3"/>
  <c r="V7063" i="3"/>
  <c r="U7064" i="3"/>
  <c r="V7064" i="3"/>
  <c r="U7065" i="3"/>
  <c r="V7065" i="3"/>
  <c r="U7066" i="3"/>
  <c r="V7066" i="3"/>
  <c r="U7067" i="3"/>
  <c r="V7067" i="3"/>
  <c r="U7068" i="3"/>
  <c r="V7068" i="3"/>
  <c r="U7069" i="3"/>
  <c r="V7069" i="3"/>
  <c r="U7070" i="3"/>
  <c r="V7070" i="3"/>
  <c r="U7071" i="3"/>
  <c r="V7071" i="3"/>
  <c r="U7072" i="3"/>
  <c r="V7072" i="3"/>
  <c r="U7073" i="3"/>
  <c r="V7073" i="3"/>
  <c r="U7074" i="3"/>
  <c r="V7074" i="3"/>
  <c r="U7075" i="3"/>
  <c r="V7075" i="3"/>
  <c r="U7076" i="3"/>
  <c r="V7076" i="3"/>
  <c r="U7077" i="3"/>
  <c r="V7077" i="3"/>
  <c r="U7078" i="3"/>
  <c r="V7078" i="3"/>
  <c r="U7079" i="3"/>
  <c r="V7079" i="3"/>
  <c r="U7080" i="3"/>
  <c r="V7080" i="3"/>
  <c r="U7081" i="3"/>
  <c r="V7081" i="3"/>
  <c r="U7082" i="3"/>
  <c r="V7082" i="3"/>
  <c r="U7083" i="3"/>
  <c r="V7083" i="3"/>
  <c r="U7084" i="3"/>
  <c r="V7084" i="3"/>
  <c r="U7085" i="3"/>
  <c r="V7085" i="3"/>
  <c r="U7086" i="3"/>
  <c r="V7086" i="3"/>
  <c r="U7087" i="3"/>
  <c r="V7087" i="3"/>
  <c r="U7088" i="3"/>
  <c r="V7088" i="3"/>
  <c r="U7089" i="3"/>
  <c r="V7089" i="3"/>
  <c r="U7090" i="3"/>
  <c r="V7090" i="3"/>
  <c r="U7091" i="3"/>
  <c r="V7091" i="3"/>
  <c r="U7092" i="3"/>
  <c r="V7092" i="3"/>
  <c r="U7093" i="3"/>
  <c r="V7093" i="3"/>
  <c r="U7094" i="3"/>
  <c r="V7094" i="3"/>
  <c r="U7095" i="3"/>
  <c r="V7095" i="3"/>
  <c r="U7096" i="3"/>
  <c r="V7096" i="3"/>
  <c r="U7097" i="3"/>
  <c r="V7097" i="3"/>
  <c r="U7098" i="3"/>
  <c r="V7098" i="3"/>
  <c r="U7099" i="3"/>
  <c r="V7099" i="3"/>
  <c r="U7100" i="3"/>
  <c r="V7100" i="3"/>
  <c r="U7101" i="3"/>
  <c r="V7101" i="3"/>
  <c r="U7102" i="3"/>
  <c r="V7102" i="3"/>
  <c r="U7103" i="3"/>
  <c r="V7103" i="3"/>
  <c r="U7104" i="3"/>
  <c r="V7104" i="3"/>
  <c r="U7105" i="3"/>
  <c r="V7105" i="3"/>
  <c r="U7106" i="3"/>
  <c r="V7106" i="3"/>
  <c r="U7107" i="3"/>
  <c r="V7107" i="3"/>
  <c r="U7108" i="3"/>
  <c r="V7108" i="3"/>
  <c r="U7109" i="3"/>
  <c r="V7109" i="3"/>
  <c r="U7110" i="3"/>
  <c r="V7110" i="3"/>
  <c r="U7111" i="3"/>
  <c r="V7111" i="3"/>
  <c r="U7112" i="3"/>
  <c r="V7112" i="3"/>
  <c r="U7113" i="3"/>
  <c r="V7113" i="3"/>
  <c r="U7114" i="3"/>
  <c r="V7114" i="3"/>
  <c r="U7115" i="3"/>
  <c r="V7115" i="3"/>
  <c r="U7116" i="3"/>
  <c r="V7116" i="3"/>
  <c r="U7117" i="3"/>
  <c r="V7117" i="3"/>
  <c r="U7118" i="3"/>
  <c r="V7118" i="3"/>
  <c r="U7119" i="3"/>
  <c r="V7119" i="3"/>
  <c r="U7120" i="3"/>
  <c r="V7120" i="3"/>
  <c r="U7121" i="3"/>
  <c r="V7121" i="3"/>
  <c r="U7122" i="3"/>
  <c r="V7122" i="3"/>
  <c r="U7123" i="3"/>
  <c r="V7123" i="3"/>
  <c r="U7124" i="3"/>
  <c r="V7124" i="3"/>
  <c r="U7125" i="3"/>
  <c r="V7125" i="3"/>
  <c r="U7126" i="3"/>
  <c r="V7126" i="3"/>
  <c r="U7127" i="3"/>
  <c r="V7127" i="3"/>
  <c r="U7128" i="3"/>
  <c r="V7128" i="3"/>
  <c r="U7129" i="3"/>
  <c r="V7129" i="3"/>
  <c r="U7130" i="3"/>
  <c r="V7130" i="3"/>
  <c r="U7131" i="3"/>
  <c r="V7131" i="3"/>
  <c r="U7132" i="3"/>
  <c r="V7132" i="3"/>
  <c r="U7133" i="3"/>
  <c r="V7133" i="3"/>
  <c r="U7134" i="3"/>
  <c r="V7134" i="3"/>
  <c r="U7135" i="3"/>
  <c r="V7135" i="3"/>
  <c r="U7136" i="3"/>
  <c r="V7136" i="3"/>
  <c r="U7137" i="3"/>
  <c r="V7137" i="3"/>
  <c r="U7138" i="3"/>
  <c r="V7138" i="3"/>
  <c r="U7139" i="3"/>
  <c r="V7139" i="3"/>
  <c r="U7140" i="3"/>
  <c r="V7140" i="3"/>
  <c r="U7141" i="3"/>
  <c r="V7141" i="3"/>
  <c r="U7142" i="3"/>
  <c r="V7142" i="3"/>
  <c r="U7143" i="3"/>
  <c r="V7143" i="3"/>
  <c r="U7144" i="3"/>
  <c r="V7144" i="3"/>
  <c r="U7145" i="3"/>
  <c r="V7145" i="3"/>
  <c r="U7146" i="3"/>
  <c r="V7146" i="3"/>
  <c r="U7147" i="3"/>
  <c r="V7147" i="3"/>
  <c r="U7148" i="3"/>
  <c r="V7148" i="3"/>
  <c r="U7149" i="3"/>
  <c r="V7149" i="3"/>
  <c r="U7150" i="3"/>
  <c r="V7150" i="3"/>
  <c r="U7151" i="3"/>
  <c r="V7151" i="3"/>
  <c r="U7152" i="3"/>
  <c r="V7152" i="3"/>
  <c r="U7153" i="3"/>
  <c r="V7153" i="3"/>
  <c r="U7154" i="3"/>
  <c r="V7154" i="3"/>
  <c r="U7155" i="3"/>
  <c r="V7155" i="3"/>
  <c r="U7156" i="3"/>
  <c r="V7156" i="3"/>
  <c r="U7157" i="3"/>
  <c r="V7157" i="3"/>
  <c r="U7158" i="3"/>
  <c r="V7158" i="3"/>
  <c r="U7159" i="3"/>
  <c r="V7159" i="3"/>
  <c r="U7160" i="3"/>
  <c r="V7160" i="3"/>
  <c r="U7161" i="3"/>
  <c r="V7161" i="3"/>
  <c r="U7162" i="3"/>
  <c r="V7162" i="3"/>
  <c r="U7163" i="3"/>
  <c r="V7163" i="3"/>
  <c r="U7164" i="3"/>
  <c r="V7164" i="3"/>
  <c r="U7165" i="3"/>
  <c r="V7165" i="3"/>
  <c r="U7166" i="3"/>
  <c r="V7166" i="3"/>
  <c r="U7167" i="3"/>
  <c r="V7167" i="3"/>
  <c r="U7168" i="3"/>
  <c r="V7168" i="3"/>
  <c r="U7169" i="3"/>
  <c r="V7169" i="3"/>
  <c r="U7170" i="3"/>
  <c r="V7170" i="3"/>
  <c r="U7171" i="3"/>
  <c r="V7171" i="3"/>
  <c r="U7172" i="3"/>
  <c r="V7172" i="3"/>
  <c r="U7173" i="3"/>
  <c r="V7173" i="3"/>
  <c r="U7174" i="3"/>
  <c r="V7174" i="3"/>
  <c r="U7175" i="3"/>
  <c r="V7175" i="3"/>
  <c r="U7176" i="3"/>
  <c r="V7176" i="3"/>
  <c r="U7177" i="3"/>
  <c r="V7177" i="3"/>
  <c r="U7178" i="3"/>
  <c r="V7178" i="3"/>
  <c r="U7179" i="3"/>
  <c r="V7179" i="3"/>
  <c r="U7180" i="3"/>
  <c r="V7180" i="3"/>
  <c r="U7181" i="3"/>
  <c r="V7181" i="3"/>
  <c r="U7182" i="3"/>
  <c r="V7182" i="3"/>
  <c r="U7183" i="3"/>
  <c r="V7183" i="3"/>
  <c r="U7184" i="3"/>
  <c r="V7184" i="3"/>
  <c r="U7185" i="3"/>
  <c r="V7185" i="3"/>
  <c r="U7186" i="3"/>
  <c r="V7186" i="3"/>
  <c r="U7187" i="3"/>
  <c r="V7187" i="3"/>
  <c r="U7188" i="3"/>
  <c r="V7188" i="3"/>
  <c r="U7189" i="3"/>
  <c r="V7189" i="3"/>
  <c r="U7190" i="3"/>
  <c r="V7190" i="3"/>
  <c r="U7191" i="3"/>
  <c r="V7191" i="3"/>
  <c r="U7192" i="3"/>
  <c r="V7192" i="3"/>
  <c r="U7193" i="3"/>
  <c r="V7193" i="3"/>
  <c r="U7194" i="3"/>
  <c r="V7194" i="3"/>
  <c r="U7195" i="3"/>
  <c r="V7195" i="3"/>
  <c r="U7196" i="3"/>
  <c r="V7196" i="3"/>
  <c r="U7197" i="3"/>
  <c r="V7197" i="3"/>
  <c r="U7198" i="3"/>
  <c r="V7198" i="3"/>
  <c r="U7199" i="3"/>
  <c r="V7199" i="3"/>
  <c r="U7200" i="3"/>
  <c r="V7200" i="3"/>
  <c r="U7201" i="3"/>
  <c r="V7201" i="3"/>
  <c r="U7202" i="3"/>
  <c r="V7202" i="3"/>
  <c r="U7203" i="3"/>
  <c r="V7203" i="3"/>
  <c r="U7204" i="3"/>
  <c r="V7204" i="3"/>
  <c r="U7205" i="3"/>
  <c r="V7205" i="3"/>
  <c r="U7206" i="3"/>
  <c r="V7206" i="3"/>
  <c r="U7207" i="3"/>
  <c r="V7207" i="3"/>
  <c r="U7208" i="3"/>
  <c r="V7208" i="3"/>
  <c r="U7209" i="3"/>
  <c r="V7209" i="3"/>
  <c r="U7210" i="3"/>
  <c r="V7210" i="3"/>
  <c r="U7211" i="3"/>
  <c r="V7211" i="3"/>
  <c r="U7212" i="3"/>
  <c r="V7212" i="3"/>
  <c r="U7213" i="3"/>
  <c r="V7213" i="3"/>
  <c r="U7214" i="3"/>
  <c r="V7214" i="3"/>
  <c r="U7215" i="3"/>
  <c r="V7215" i="3"/>
  <c r="U7216" i="3"/>
  <c r="V7216" i="3"/>
  <c r="U7217" i="3"/>
  <c r="V7217" i="3"/>
  <c r="U7218" i="3"/>
  <c r="V7218" i="3"/>
  <c r="U7219" i="3"/>
  <c r="V7219" i="3"/>
  <c r="U7220" i="3"/>
  <c r="V7220" i="3"/>
  <c r="U7221" i="3"/>
  <c r="V7221" i="3"/>
  <c r="U7222" i="3"/>
  <c r="V7222" i="3"/>
  <c r="U7223" i="3"/>
  <c r="V7223" i="3"/>
  <c r="U7224" i="3"/>
  <c r="V7224" i="3"/>
  <c r="U7225" i="3"/>
  <c r="V7225" i="3"/>
  <c r="U7226" i="3"/>
  <c r="V7226" i="3"/>
  <c r="U7227" i="3"/>
  <c r="V7227" i="3"/>
  <c r="U7228" i="3"/>
  <c r="V7228" i="3"/>
  <c r="U7229" i="3"/>
  <c r="V7229" i="3"/>
  <c r="U7230" i="3"/>
  <c r="V7230" i="3"/>
  <c r="U7231" i="3"/>
  <c r="V7231" i="3"/>
  <c r="U7232" i="3"/>
  <c r="V7232" i="3"/>
  <c r="U7233" i="3"/>
  <c r="V7233" i="3"/>
  <c r="U7234" i="3"/>
  <c r="V7234" i="3"/>
  <c r="U7235" i="3"/>
  <c r="V7235" i="3"/>
  <c r="U7236" i="3"/>
  <c r="V7236" i="3"/>
  <c r="U7237" i="3"/>
  <c r="V7237" i="3"/>
  <c r="U7238" i="3"/>
  <c r="V7238" i="3"/>
  <c r="U7239" i="3"/>
  <c r="V7239" i="3"/>
  <c r="U7240" i="3"/>
  <c r="V7240" i="3"/>
  <c r="U7241" i="3"/>
  <c r="V7241" i="3"/>
  <c r="U7242" i="3"/>
  <c r="V7242" i="3"/>
  <c r="U7243" i="3"/>
  <c r="V7243" i="3"/>
  <c r="U7244" i="3"/>
  <c r="V7244" i="3"/>
  <c r="U7245" i="3"/>
  <c r="V7245" i="3"/>
  <c r="U7246" i="3"/>
  <c r="V7246" i="3"/>
  <c r="U7247" i="3"/>
  <c r="V7247" i="3"/>
  <c r="U7248" i="3"/>
  <c r="V7248" i="3"/>
  <c r="U7249" i="3"/>
  <c r="V7249" i="3"/>
  <c r="U7250" i="3"/>
  <c r="V7250" i="3"/>
  <c r="U7251" i="3"/>
  <c r="V7251" i="3"/>
  <c r="U7252" i="3"/>
  <c r="V7252" i="3"/>
  <c r="U7253" i="3"/>
  <c r="V7253" i="3"/>
  <c r="U7254" i="3"/>
  <c r="V7254" i="3"/>
  <c r="U7255" i="3"/>
  <c r="V7255" i="3"/>
  <c r="U7256" i="3"/>
  <c r="V7256" i="3"/>
  <c r="U7257" i="3"/>
  <c r="V7257" i="3"/>
  <c r="U7258" i="3"/>
  <c r="V7258" i="3"/>
  <c r="U7259" i="3"/>
  <c r="V7259" i="3"/>
  <c r="U7260" i="3"/>
  <c r="V7260" i="3"/>
  <c r="U7261" i="3"/>
  <c r="V7261" i="3"/>
  <c r="U7262" i="3"/>
  <c r="V7262" i="3"/>
  <c r="U7263" i="3"/>
  <c r="V7263" i="3"/>
  <c r="U7264" i="3"/>
  <c r="V7264" i="3"/>
  <c r="U7265" i="3"/>
  <c r="V7265" i="3"/>
  <c r="U7266" i="3"/>
  <c r="V7266" i="3"/>
  <c r="U7267" i="3"/>
  <c r="V7267" i="3"/>
  <c r="U7268" i="3"/>
  <c r="V7268" i="3"/>
  <c r="U7269" i="3"/>
  <c r="V7269" i="3"/>
  <c r="U7270" i="3"/>
  <c r="V7270" i="3"/>
  <c r="U7271" i="3"/>
  <c r="V7271" i="3"/>
  <c r="U7272" i="3"/>
  <c r="V7272" i="3"/>
  <c r="U7273" i="3"/>
  <c r="V7273" i="3"/>
  <c r="U7274" i="3"/>
  <c r="V7274" i="3"/>
  <c r="U7275" i="3"/>
  <c r="V7275" i="3"/>
  <c r="U7276" i="3"/>
  <c r="V7276" i="3"/>
  <c r="U7277" i="3"/>
  <c r="V7277" i="3"/>
  <c r="U7278" i="3"/>
  <c r="V7278" i="3"/>
  <c r="U7279" i="3"/>
  <c r="V7279" i="3"/>
  <c r="U7280" i="3"/>
  <c r="V7280" i="3"/>
  <c r="U7281" i="3"/>
  <c r="V7281" i="3"/>
  <c r="U7282" i="3"/>
  <c r="V7282" i="3"/>
  <c r="U7283" i="3"/>
  <c r="V7283" i="3"/>
  <c r="U7284" i="3"/>
  <c r="V7284" i="3"/>
  <c r="U7285" i="3"/>
  <c r="V7285" i="3"/>
  <c r="U7286" i="3"/>
  <c r="V7286" i="3"/>
  <c r="U7287" i="3"/>
  <c r="V7287" i="3"/>
  <c r="U7288" i="3"/>
  <c r="V7288" i="3"/>
  <c r="U7289" i="3"/>
  <c r="V7289" i="3"/>
  <c r="U7290" i="3"/>
  <c r="V7290" i="3"/>
  <c r="U7291" i="3"/>
  <c r="V7291" i="3"/>
  <c r="U7292" i="3"/>
  <c r="V7292" i="3"/>
  <c r="U7293" i="3"/>
  <c r="V7293" i="3"/>
  <c r="U7294" i="3"/>
  <c r="V7294" i="3"/>
  <c r="U7295" i="3"/>
  <c r="V7295" i="3"/>
  <c r="U7296" i="3"/>
  <c r="V7296" i="3"/>
  <c r="U7297" i="3"/>
  <c r="V7297" i="3"/>
  <c r="U7298" i="3"/>
  <c r="V7298" i="3"/>
  <c r="U7299" i="3"/>
  <c r="V7299" i="3"/>
  <c r="U7300" i="3"/>
  <c r="V7300" i="3"/>
  <c r="U7301" i="3"/>
  <c r="V7301" i="3"/>
  <c r="U7302" i="3"/>
  <c r="V7302" i="3"/>
  <c r="U7303" i="3"/>
  <c r="V7303" i="3"/>
  <c r="U7304" i="3"/>
  <c r="V7304" i="3"/>
  <c r="U7305" i="3"/>
  <c r="V7305" i="3"/>
  <c r="U7306" i="3"/>
  <c r="V7306" i="3"/>
  <c r="U7307" i="3"/>
  <c r="V7307" i="3"/>
  <c r="U7308" i="3"/>
  <c r="V7308" i="3"/>
  <c r="U7309" i="3"/>
  <c r="V7309" i="3"/>
  <c r="U7310" i="3"/>
  <c r="V7310" i="3"/>
  <c r="U7311" i="3"/>
  <c r="V7311" i="3"/>
  <c r="U7312" i="3"/>
  <c r="V7312" i="3"/>
  <c r="U7313" i="3"/>
  <c r="V7313" i="3"/>
  <c r="U7314" i="3"/>
  <c r="V7314" i="3"/>
  <c r="U7315" i="3"/>
  <c r="V7315" i="3"/>
  <c r="U7316" i="3"/>
  <c r="V7316" i="3"/>
  <c r="U7317" i="3"/>
  <c r="V7317" i="3"/>
  <c r="U7318" i="3"/>
  <c r="V7318" i="3"/>
  <c r="U7319" i="3"/>
  <c r="V7319" i="3"/>
  <c r="U7320" i="3"/>
  <c r="V7320" i="3"/>
  <c r="U7321" i="3"/>
  <c r="V7321" i="3"/>
  <c r="U7322" i="3"/>
  <c r="V7322" i="3"/>
  <c r="U7323" i="3"/>
  <c r="V7323" i="3"/>
  <c r="U7324" i="3"/>
  <c r="V7324" i="3"/>
  <c r="U7325" i="3"/>
  <c r="V7325" i="3"/>
  <c r="U7326" i="3"/>
  <c r="V7326" i="3"/>
  <c r="U7327" i="3"/>
  <c r="V7327" i="3"/>
  <c r="U7328" i="3"/>
  <c r="V7328" i="3"/>
  <c r="U7329" i="3"/>
  <c r="V7329" i="3"/>
  <c r="U7330" i="3"/>
  <c r="V7330" i="3"/>
  <c r="U7331" i="3"/>
  <c r="V7331" i="3"/>
  <c r="U7332" i="3"/>
  <c r="V7332" i="3"/>
  <c r="U7333" i="3"/>
  <c r="V7333" i="3"/>
  <c r="U7334" i="3"/>
  <c r="V7334" i="3"/>
  <c r="U7335" i="3"/>
  <c r="V7335" i="3"/>
  <c r="U7336" i="3"/>
  <c r="V7336" i="3"/>
  <c r="U7337" i="3"/>
  <c r="V7337" i="3"/>
  <c r="U7338" i="3"/>
  <c r="V7338" i="3"/>
  <c r="U7339" i="3"/>
  <c r="V7339" i="3"/>
  <c r="U7340" i="3"/>
  <c r="V7340" i="3"/>
  <c r="U7341" i="3"/>
  <c r="V7341" i="3"/>
  <c r="U7342" i="3"/>
  <c r="V7342" i="3"/>
  <c r="U7343" i="3"/>
  <c r="V7343" i="3"/>
  <c r="U7344" i="3"/>
  <c r="V7344" i="3"/>
  <c r="U7345" i="3"/>
  <c r="V7345" i="3"/>
  <c r="U7346" i="3"/>
  <c r="V7346" i="3"/>
  <c r="U7347" i="3"/>
  <c r="V7347" i="3"/>
  <c r="U7348" i="3"/>
  <c r="V7348" i="3"/>
  <c r="U7349" i="3"/>
  <c r="V7349" i="3"/>
  <c r="U7350" i="3"/>
  <c r="V7350" i="3"/>
  <c r="U7351" i="3"/>
  <c r="V7351" i="3"/>
  <c r="U7352" i="3"/>
  <c r="V7352" i="3"/>
  <c r="U7353" i="3"/>
  <c r="V7353" i="3"/>
  <c r="U7354" i="3"/>
  <c r="V7354" i="3"/>
  <c r="U7355" i="3"/>
  <c r="V7355" i="3"/>
  <c r="U7356" i="3"/>
  <c r="V7356" i="3"/>
  <c r="U7357" i="3"/>
  <c r="V7357" i="3"/>
  <c r="U7358" i="3"/>
  <c r="V7358" i="3"/>
  <c r="U7359" i="3"/>
  <c r="V7359" i="3"/>
  <c r="U7360" i="3"/>
  <c r="V7360" i="3"/>
  <c r="U7361" i="3"/>
  <c r="V7361" i="3"/>
  <c r="U7362" i="3"/>
  <c r="V7362" i="3"/>
  <c r="U7363" i="3"/>
  <c r="V7363" i="3"/>
  <c r="U7364" i="3"/>
  <c r="V7364" i="3"/>
  <c r="U7365" i="3"/>
  <c r="V7365" i="3"/>
  <c r="U7366" i="3"/>
  <c r="V7366" i="3"/>
  <c r="U7367" i="3"/>
  <c r="V7367" i="3"/>
  <c r="U7368" i="3"/>
  <c r="V7368" i="3"/>
  <c r="U7369" i="3"/>
  <c r="V7369" i="3"/>
  <c r="U7370" i="3"/>
  <c r="V7370" i="3"/>
  <c r="U7371" i="3"/>
  <c r="V7371" i="3"/>
  <c r="U7372" i="3"/>
  <c r="V7372" i="3"/>
  <c r="U7373" i="3"/>
  <c r="V7373" i="3"/>
  <c r="U7374" i="3"/>
  <c r="V7374" i="3"/>
  <c r="U7375" i="3"/>
  <c r="V7375" i="3"/>
  <c r="U7376" i="3"/>
  <c r="V7376" i="3"/>
  <c r="U7377" i="3"/>
  <c r="V7377" i="3"/>
  <c r="U7378" i="3"/>
  <c r="V7378" i="3"/>
  <c r="U7379" i="3"/>
  <c r="V7379" i="3"/>
  <c r="U7380" i="3"/>
  <c r="V7380" i="3"/>
  <c r="U7381" i="3"/>
  <c r="V7381" i="3"/>
  <c r="U7382" i="3"/>
  <c r="V7382" i="3"/>
  <c r="U7383" i="3"/>
  <c r="V7383" i="3"/>
  <c r="U7384" i="3"/>
  <c r="V7384" i="3"/>
  <c r="U7385" i="3"/>
  <c r="V7385" i="3"/>
  <c r="U7386" i="3"/>
  <c r="V7386" i="3"/>
  <c r="U7387" i="3"/>
  <c r="V7387" i="3"/>
  <c r="U7388" i="3"/>
  <c r="V7388" i="3"/>
  <c r="U7389" i="3"/>
  <c r="V7389" i="3"/>
  <c r="U7390" i="3"/>
  <c r="V7390" i="3"/>
  <c r="U7391" i="3"/>
  <c r="V7391" i="3"/>
  <c r="U7392" i="3"/>
  <c r="V7392" i="3"/>
  <c r="U7393" i="3"/>
  <c r="V7393" i="3"/>
  <c r="U7394" i="3"/>
  <c r="V7394" i="3"/>
  <c r="U7395" i="3"/>
  <c r="V7395" i="3"/>
  <c r="U7396" i="3"/>
  <c r="V7396" i="3"/>
  <c r="U7397" i="3"/>
  <c r="V7397" i="3"/>
  <c r="U7398" i="3"/>
  <c r="V7398" i="3"/>
  <c r="U7399" i="3"/>
  <c r="V7399" i="3"/>
  <c r="U7400" i="3"/>
  <c r="V7400" i="3"/>
  <c r="U7401" i="3"/>
  <c r="V7401" i="3"/>
  <c r="U7402" i="3"/>
  <c r="V7402" i="3"/>
  <c r="U7403" i="3"/>
  <c r="V7403" i="3"/>
  <c r="U7404" i="3"/>
  <c r="V7404" i="3"/>
  <c r="U7405" i="3"/>
  <c r="V7405" i="3"/>
  <c r="U7406" i="3"/>
  <c r="V7406" i="3"/>
  <c r="U7407" i="3"/>
  <c r="V7407" i="3"/>
  <c r="U7408" i="3"/>
  <c r="V7408" i="3"/>
  <c r="U7409" i="3"/>
  <c r="V7409" i="3"/>
  <c r="U7410" i="3"/>
  <c r="V7410" i="3"/>
  <c r="U7411" i="3"/>
  <c r="V7411" i="3"/>
  <c r="U7412" i="3"/>
  <c r="V7412" i="3"/>
  <c r="U7413" i="3"/>
  <c r="V7413" i="3"/>
  <c r="U7414" i="3"/>
  <c r="V7414" i="3"/>
  <c r="U7415" i="3"/>
  <c r="V7415" i="3"/>
  <c r="U7416" i="3"/>
  <c r="V7416" i="3"/>
  <c r="U7417" i="3"/>
  <c r="V7417" i="3"/>
  <c r="U7418" i="3"/>
  <c r="V7418" i="3"/>
  <c r="U7419" i="3"/>
  <c r="V7419" i="3"/>
  <c r="U7420" i="3"/>
  <c r="V7420" i="3"/>
  <c r="U7421" i="3"/>
  <c r="V7421" i="3"/>
  <c r="U7422" i="3"/>
  <c r="V7422" i="3"/>
  <c r="U7423" i="3"/>
  <c r="V7423" i="3"/>
  <c r="U7424" i="3"/>
  <c r="V7424" i="3"/>
  <c r="U7425" i="3"/>
  <c r="V7425" i="3"/>
  <c r="U7426" i="3"/>
  <c r="V7426" i="3"/>
  <c r="U7427" i="3"/>
  <c r="V7427" i="3"/>
  <c r="U7428" i="3"/>
  <c r="V7428" i="3"/>
  <c r="U7429" i="3"/>
  <c r="V7429" i="3"/>
  <c r="U7430" i="3"/>
  <c r="V7430" i="3"/>
  <c r="U7431" i="3"/>
  <c r="V7431" i="3"/>
  <c r="U7432" i="3"/>
  <c r="V7432" i="3"/>
  <c r="U7433" i="3"/>
  <c r="V7433" i="3"/>
  <c r="U7434" i="3"/>
  <c r="V7434" i="3"/>
  <c r="U7435" i="3"/>
  <c r="V7435" i="3"/>
  <c r="U7436" i="3"/>
  <c r="V7436" i="3"/>
  <c r="U7437" i="3"/>
  <c r="V7437" i="3"/>
  <c r="U7438" i="3"/>
  <c r="V7438" i="3"/>
  <c r="U7439" i="3"/>
  <c r="V7439" i="3"/>
  <c r="U7440" i="3"/>
  <c r="V7440" i="3"/>
  <c r="U7441" i="3"/>
  <c r="V7441" i="3"/>
  <c r="U7442" i="3"/>
  <c r="V7442" i="3"/>
  <c r="U7443" i="3"/>
  <c r="V7443" i="3"/>
  <c r="U7444" i="3"/>
  <c r="V7444" i="3"/>
  <c r="U7445" i="3"/>
  <c r="V7445" i="3"/>
  <c r="U7446" i="3"/>
  <c r="V7446" i="3"/>
  <c r="U7447" i="3"/>
  <c r="V7447" i="3"/>
  <c r="U7448" i="3"/>
  <c r="V7448" i="3"/>
  <c r="U7449" i="3"/>
  <c r="V7449" i="3"/>
  <c r="U7450" i="3"/>
  <c r="V7450" i="3"/>
  <c r="U7451" i="3"/>
  <c r="V7451" i="3"/>
  <c r="U7452" i="3"/>
  <c r="V7452" i="3"/>
  <c r="U7453" i="3"/>
  <c r="V7453" i="3"/>
  <c r="U7454" i="3"/>
  <c r="V7454" i="3"/>
  <c r="U7455" i="3"/>
  <c r="V7455" i="3"/>
  <c r="U7456" i="3"/>
  <c r="V7456" i="3"/>
  <c r="U7457" i="3"/>
  <c r="V7457" i="3"/>
  <c r="U7458" i="3"/>
  <c r="V7458" i="3"/>
  <c r="U7459" i="3"/>
  <c r="V7459" i="3"/>
  <c r="U7460" i="3"/>
  <c r="V7460" i="3"/>
  <c r="U7461" i="3"/>
  <c r="V7461" i="3"/>
  <c r="U7462" i="3"/>
  <c r="V7462" i="3"/>
  <c r="U7463" i="3"/>
  <c r="V7463" i="3"/>
  <c r="U7464" i="3"/>
  <c r="V7464" i="3"/>
  <c r="U7465" i="3"/>
  <c r="V7465" i="3"/>
  <c r="U7466" i="3"/>
  <c r="V7466" i="3"/>
  <c r="U7467" i="3"/>
  <c r="V7467" i="3"/>
  <c r="U7468" i="3"/>
  <c r="V7468" i="3"/>
  <c r="U7469" i="3"/>
  <c r="V7469" i="3"/>
  <c r="U7470" i="3"/>
  <c r="V7470" i="3"/>
  <c r="U7471" i="3"/>
  <c r="V7471" i="3"/>
  <c r="U7472" i="3"/>
  <c r="V7472" i="3"/>
  <c r="U7473" i="3"/>
  <c r="V7473" i="3"/>
  <c r="U7474" i="3"/>
  <c r="V7474" i="3"/>
  <c r="U7475" i="3"/>
  <c r="V7475" i="3"/>
  <c r="U7476" i="3"/>
  <c r="V7476" i="3"/>
  <c r="U7477" i="3"/>
  <c r="V7477" i="3"/>
  <c r="U7478" i="3"/>
  <c r="V7478" i="3"/>
  <c r="U7479" i="3"/>
  <c r="V7479" i="3"/>
  <c r="U7480" i="3"/>
  <c r="V7480" i="3"/>
  <c r="U7481" i="3"/>
  <c r="V7481" i="3"/>
  <c r="U7482" i="3"/>
  <c r="V7482" i="3"/>
  <c r="U7483" i="3"/>
  <c r="V7483" i="3"/>
  <c r="U7484" i="3"/>
  <c r="V7484" i="3"/>
  <c r="U7485" i="3"/>
  <c r="V7485" i="3"/>
  <c r="U7486" i="3"/>
  <c r="V7486" i="3"/>
  <c r="U7487" i="3"/>
  <c r="V7487" i="3"/>
  <c r="U7488" i="3"/>
  <c r="V7488" i="3"/>
  <c r="U7489" i="3"/>
  <c r="V7489" i="3"/>
  <c r="U7490" i="3"/>
  <c r="V7490" i="3"/>
  <c r="U7491" i="3"/>
  <c r="V7491" i="3"/>
  <c r="U7492" i="3"/>
  <c r="V7492" i="3"/>
  <c r="U7493" i="3"/>
  <c r="V7493" i="3"/>
  <c r="U7494" i="3"/>
  <c r="V7494" i="3"/>
  <c r="U7495" i="3"/>
  <c r="V7495" i="3"/>
  <c r="U7496" i="3"/>
  <c r="V7496" i="3"/>
  <c r="U7497" i="3"/>
  <c r="V7497" i="3"/>
  <c r="U7498" i="3"/>
  <c r="V7498" i="3"/>
  <c r="U7499" i="3"/>
  <c r="V7499" i="3"/>
  <c r="U7500" i="3"/>
  <c r="V7500" i="3"/>
  <c r="U7501" i="3"/>
  <c r="V7501" i="3"/>
  <c r="U7502" i="3"/>
  <c r="V7502" i="3"/>
  <c r="U7503" i="3"/>
  <c r="V7503" i="3"/>
  <c r="U7504" i="3"/>
  <c r="V7504" i="3"/>
  <c r="U7505" i="3"/>
  <c r="V7505" i="3"/>
  <c r="U7506" i="3"/>
  <c r="V7506" i="3"/>
  <c r="U7507" i="3"/>
  <c r="V7507" i="3"/>
  <c r="U7508" i="3"/>
  <c r="V7508" i="3"/>
  <c r="U7509" i="3"/>
  <c r="V7509" i="3"/>
  <c r="U7510" i="3"/>
  <c r="V7510" i="3"/>
  <c r="U7511" i="3"/>
  <c r="V7511" i="3"/>
  <c r="U7512" i="3"/>
  <c r="V7512" i="3"/>
  <c r="U7513" i="3"/>
  <c r="V7513" i="3"/>
  <c r="U7514" i="3"/>
  <c r="V7514" i="3"/>
  <c r="U7515" i="3"/>
  <c r="V7515" i="3"/>
  <c r="U7516" i="3"/>
  <c r="V7516" i="3"/>
  <c r="U7517" i="3"/>
  <c r="V7517" i="3"/>
  <c r="U7518" i="3"/>
  <c r="V7518" i="3"/>
  <c r="U7519" i="3"/>
  <c r="V7519" i="3"/>
  <c r="U7520" i="3"/>
  <c r="V7520" i="3"/>
  <c r="U7521" i="3"/>
  <c r="V7521" i="3"/>
  <c r="U7522" i="3"/>
  <c r="V7522" i="3"/>
  <c r="U7523" i="3"/>
  <c r="V7523" i="3"/>
  <c r="U7524" i="3"/>
  <c r="V7524" i="3"/>
  <c r="U7525" i="3"/>
  <c r="V7525" i="3"/>
  <c r="U7526" i="3"/>
  <c r="V7526" i="3"/>
  <c r="U7527" i="3"/>
  <c r="V7527" i="3"/>
  <c r="U7528" i="3"/>
  <c r="V7528" i="3"/>
  <c r="U7529" i="3"/>
  <c r="V7529" i="3"/>
  <c r="U7530" i="3"/>
  <c r="V7530" i="3"/>
  <c r="U7531" i="3"/>
  <c r="V7531" i="3"/>
  <c r="U7532" i="3"/>
  <c r="V7532" i="3"/>
  <c r="U7533" i="3"/>
  <c r="V7533" i="3"/>
  <c r="U7534" i="3"/>
  <c r="V7534" i="3"/>
  <c r="U7535" i="3"/>
  <c r="V7535" i="3"/>
  <c r="U7536" i="3"/>
  <c r="V7536" i="3"/>
  <c r="U7537" i="3"/>
  <c r="V7537" i="3"/>
  <c r="U7538" i="3"/>
  <c r="V7538" i="3"/>
  <c r="U7539" i="3"/>
  <c r="V7539" i="3"/>
  <c r="U7540" i="3"/>
  <c r="V7540" i="3"/>
  <c r="U7541" i="3"/>
  <c r="V7541" i="3"/>
  <c r="U7542" i="3"/>
  <c r="V7542" i="3"/>
  <c r="U7543" i="3"/>
  <c r="V7543" i="3"/>
  <c r="U7544" i="3"/>
  <c r="V7544" i="3"/>
  <c r="U7545" i="3"/>
  <c r="V7545" i="3"/>
  <c r="U7546" i="3"/>
  <c r="V7546" i="3"/>
  <c r="U7547" i="3"/>
  <c r="V7547" i="3"/>
  <c r="U7548" i="3"/>
  <c r="V7548" i="3"/>
  <c r="U7549" i="3"/>
  <c r="V7549" i="3"/>
  <c r="U7550" i="3"/>
  <c r="V7550" i="3"/>
  <c r="U7551" i="3"/>
  <c r="V7551" i="3"/>
  <c r="U7552" i="3"/>
  <c r="V7552" i="3"/>
  <c r="U7553" i="3"/>
  <c r="V7553" i="3"/>
  <c r="U7554" i="3"/>
  <c r="V7554" i="3"/>
  <c r="U7555" i="3"/>
  <c r="V7555" i="3"/>
  <c r="U7556" i="3"/>
  <c r="V7556" i="3"/>
  <c r="U7557" i="3"/>
  <c r="V7557" i="3"/>
  <c r="U7558" i="3"/>
  <c r="V7558" i="3"/>
  <c r="U7559" i="3"/>
  <c r="V7559" i="3"/>
  <c r="U7560" i="3"/>
  <c r="V7560" i="3"/>
  <c r="U7561" i="3"/>
  <c r="V7561" i="3"/>
  <c r="U7562" i="3"/>
  <c r="V7562" i="3"/>
  <c r="U7563" i="3"/>
  <c r="V7563" i="3"/>
  <c r="U7564" i="3"/>
  <c r="V7564" i="3"/>
  <c r="U7565" i="3"/>
  <c r="V7565" i="3"/>
  <c r="U7566" i="3"/>
  <c r="V7566" i="3"/>
  <c r="U7567" i="3"/>
  <c r="V7567" i="3"/>
  <c r="U7568" i="3"/>
  <c r="V7568" i="3"/>
  <c r="U7569" i="3"/>
  <c r="V7569" i="3"/>
  <c r="U7570" i="3"/>
  <c r="V7570" i="3"/>
  <c r="U7571" i="3"/>
  <c r="V7571" i="3"/>
  <c r="U7572" i="3"/>
  <c r="V7572" i="3"/>
  <c r="U7573" i="3"/>
  <c r="V7573" i="3"/>
  <c r="U7574" i="3"/>
  <c r="V7574" i="3"/>
  <c r="U7575" i="3"/>
  <c r="V7575" i="3"/>
  <c r="U7576" i="3"/>
  <c r="V7576" i="3"/>
  <c r="U7577" i="3"/>
  <c r="V7577" i="3"/>
  <c r="U7578" i="3"/>
  <c r="V7578" i="3"/>
  <c r="U7579" i="3"/>
  <c r="V7579" i="3"/>
  <c r="U7580" i="3"/>
  <c r="V7580" i="3"/>
  <c r="U7581" i="3"/>
  <c r="V7581" i="3"/>
  <c r="U7582" i="3"/>
  <c r="V7582" i="3"/>
  <c r="U7583" i="3"/>
  <c r="V7583" i="3"/>
  <c r="U7584" i="3"/>
  <c r="V7584" i="3"/>
  <c r="U7585" i="3"/>
  <c r="V7585" i="3"/>
  <c r="U7586" i="3"/>
  <c r="V7586" i="3"/>
  <c r="U7587" i="3"/>
  <c r="V7587" i="3"/>
  <c r="U7588" i="3"/>
  <c r="V7588" i="3"/>
  <c r="U7589" i="3"/>
  <c r="V7589" i="3"/>
  <c r="U7590" i="3"/>
  <c r="V7590" i="3"/>
  <c r="U7591" i="3"/>
  <c r="V7591" i="3"/>
  <c r="U7592" i="3"/>
  <c r="V7592" i="3"/>
  <c r="U7593" i="3"/>
  <c r="V7593" i="3"/>
  <c r="U7594" i="3"/>
  <c r="V7594" i="3"/>
  <c r="U7595" i="3"/>
  <c r="V7595" i="3"/>
  <c r="U7596" i="3"/>
  <c r="V7596" i="3"/>
  <c r="U7597" i="3"/>
  <c r="V7597" i="3"/>
  <c r="U7598" i="3"/>
  <c r="V7598" i="3"/>
  <c r="U7599" i="3"/>
  <c r="V7599" i="3"/>
  <c r="U7600" i="3"/>
  <c r="V7600" i="3"/>
  <c r="U7601" i="3"/>
  <c r="V7601" i="3"/>
  <c r="U7602" i="3"/>
  <c r="V7602" i="3"/>
  <c r="U7603" i="3"/>
  <c r="V7603" i="3"/>
  <c r="U7604" i="3"/>
  <c r="V7604" i="3"/>
  <c r="U7605" i="3"/>
  <c r="V7605" i="3"/>
  <c r="U7606" i="3"/>
  <c r="V7606" i="3"/>
  <c r="U7607" i="3"/>
  <c r="V7607" i="3"/>
  <c r="U7608" i="3"/>
  <c r="V7608" i="3"/>
  <c r="U7609" i="3"/>
  <c r="V7609" i="3"/>
  <c r="U7610" i="3"/>
  <c r="V7610" i="3"/>
  <c r="U7611" i="3"/>
  <c r="V7611" i="3"/>
  <c r="U7612" i="3"/>
  <c r="V7612" i="3"/>
  <c r="U7613" i="3"/>
  <c r="V7613" i="3"/>
  <c r="U7614" i="3"/>
  <c r="V7614" i="3"/>
  <c r="U7615" i="3"/>
  <c r="V7615" i="3"/>
  <c r="U7616" i="3"/>
  <c r="V7616" i="3"/>
  <c r="U7617" i="3"/>
  <c r="V7617" i="3"/>
  <c r="U7618" i="3"/>
  <c r="V7618" i="3"/>
  <c r="U7619" i="3"/>
  <c r="V7619" i="3"/>
  <c r="U7620" i="3"/>
  <c r="V7620" i="3"/>
  <c r="U7621" i="3"/>
  <c r="V7621" i="3"/>
  <c r="U7622" i="3"/>
  <c r="V7622" i="3"/>
  <c r="U7623" i="3"/>
  <c r="V7623" i="3"/>
  <c r="U7624" i="3"/>
  <c r="V7624" i="3"/>
  <c r="U7625" i="3"/>
  <c r="V7625" i="3"/>
  <c r="U7626" i="3"/>
  <c r="V7626" i="3"/>
  <c r="U7627" i="3"/>
  <c r="V7627" i="3"/>
  <c r="U7628" i="3"/>
  <c r="V7628" i="3"/>
  <c r="U7629" i="3"/>
  <c r="V7629" i="3"/>
  <c r="U7630" i="3"/>
  <c r="V7630" i="3"/>
  <c r="U7631" i="3"/>
  <c r="V7631" i="3"/>
  <c r="U7632" i="3"/>
  <c r="V7632" i="3"/>
  <c r="U7633" i="3"/>
  <c r="V7633" i="3"/>
  <c r="U7634" i="3"/>
  <c r="V7634" i="3"/>
  <c r="U7635" i="3"/>
  <c r="V7635" i="3"/>
  <c r="U7636" i="3"/>
  <c r="V7636" i="3"/>
  <c r="U7637" i="3"/>
  <c r="V7637" i="3"/>
  <c r="U7638" i="3"/>
  <c r="V7638" i="3"/>
  <c r="U7639" i="3"/>
  <c r="V7639" i="3"/>
  <c r="U7640" i="3"/>
  <c r="V7640" i="3"/>
  <c r="U7641" i="3"/>
  <c r="V7641" i="3"/>
  <c r="U7642" i="3"/>
  <c r="V7642" i="3"/>
  <c r="U7643" i="3"/>
  <c r="V7643" i="3"/>
  <c r="U7644" i="3"/>
  <c r="V7644" i="3"/>
  <c r="U7645" i="3"/>
  <c r="V7645" i="3"/>
  <c r="U7646" i="3"/>
  <c r="V7646" i="3"/>
  <c r="U7647" i="3"/>
  <c r="V7647" i="3"/>
  <c r="U7648" i="3"/>
  <c r="V7648" i="3"/>
  <c r="U7649" i="3"/>
  <c r="V7649" i="3"/>
  <c r="U7650" i="3"/>
  <c r="V7650" i="3"/>
  <c r="U7651" i="3"/>
  <c r="V7651" i="3"/>
  <c r="U7652" i="3"/>
  <c r="V7652" i="3"/>
  <c r="U7653" i="3"/>
  <c r="V7653" i="3"/>
  <c r="U7654" i="3"/>
  <c r="V7654" i="3"/>
  <c r="U7655" i="3"/>
  <c r="V7655" i="3"/>
  <c r="U7656" i="3"/>
  <c r="V7656" i="3"/>
  <c r="U7657" i="3"/>
  <c r="V7657" i="3"/>
  <c r="U7658" i="3"/>
  <c r="V7658" i="3"/>
  <c r="U7659" i="3"/>
  <c r="V7659" i="3"/>
  <c r="U7660" i="3"/>
  <c r="V7660" i="3"/>
  <c r="U7661" i="3"/>
  <c r="V7661" i="3"/>
  <c r="U7662" i="3"/>
  <c r="V7662" i="3"/>
  <c r="U7663" i="3"/>
  <c r="V7663" i="3"/>
  <c r="U7664" i="3"/>
  <c r="V7664" i="3"/>
  <c r="U7665" i="3"/>
  <c r="V7665" i="3"/>
  <c r="U7666" i="3"/>
  <c r="V7666" i="3"/>
  <c r="U7667" i="3"/>
  <c r="V7667" i="3"/>
  <c r="U7668" i="3"/>
  <c r="V7668" i="3"/>
  <c r="U7669" i="3"/>
  <c r="V7669" i="3"/>
  <c r="U7670" i="3"/>
  <c r="V7670" i="3"/>
  <c r="U7671" i="3"/>
  <c r="V7671" i="3"/>
  <c r="U7672" i="3"/>
  <c r="V7672" i="3"/>
  <c r="U7673" i="3"/>
  <c r="V7673" i="3"/>
  <c r="U7674" i="3"/>
  <c r="V7674" i="3"/>
  <c r="U7675" i="3"/>
  <c r="V7675" i="3"/>
  <c r="U7676" i="3"/>
  <c r="V7676" i="3"/>
  <c r="U7677" i="3"/>
  <c r="V7677" i="3"/>
  <c r="U7678" i="3"/>
  <c r="V7678" i="3"/>
  <c r="U7679" i="3"/>
  <c r="V7679" i="3"/>
  <c r="U7680" i="3"/>
  <c r="V7680" i="3"/>
  <c r="U7681" i="3"/>
  <c r="V7681" i="3"/>
  <c r="U7682" i="3"/>
  <c r="V7682" i="3"/>
  <c r="U7683" i="3"/>
  <c r="V7683" i="3"/>
  <c r="U7684" i="3"/>
  <c r="V7684" i="3"/>
  <c r="U7685" i="3"/>
  <c r="V7685" i="3"/>
  <c r="U7686" i="3"/>
  <c r="V7686" i="3"/>
  <c r="U7687" i="3"/>
  <c r="V7687" i="3"/>
  <c r="U7688" i="3"/>
  <c r="V7688" i="3"/>
  <c r="U7689" i="3"/>
  <c r="V7689" i="3"/>
  <c r="U7690" i="3"/>
  <c r="V7690" i="3"/>
  <c r="U7691" i="3"/>
  <c r="V7691" i="3"/>
  <c r="U7692" i="3"/>
  <c r="V7692" i="3"/>
  <c r="U7693" i="3"/>
  <c r="V7693" i="3"/>
  <c r="U7694" i="3"/>
  <c r="V7694" i="3"/>
  <c r="U7695" i="3"/>
  <c r="V7695" i="3"/>
  <c r="U7696" i="3"/>
  <c r="V7696" i="3"/>
  <c r="U7697" i="3"/>
  <c r="V7697" i="3"/>
  <c r="U7698" i="3"/>
  <c r="V7698" i="3"/>
  <c r="U7699" i="3"/>
  <c r="V7699" i="3"/>
  <c r="U7700" i="3"/>
  <c r="V7700" i="3"/>
  <c r="U7701" i="3"/>
  <c r="V7701" i="3"/>
  <c r="U7702" i="3"/>
  <c r="V7702" i="3"/>
  <c r="U7703" i="3"/>
  <c r="V7703" i="3"/>
  <c r="U7704" i="3"/>
  <c r="V7704" i="3"/>
  <c r="U7705" i="3"/>
  <c r="V7705" i="3"/>
  <c r="U7706" i="3"/>
  <c r="V7706" i="3"/>
  <c r="U7707" i="3"/>
  <c r="V7707" i="3"/>
  <c r="U7708" i="3"/>
  <c r="V7708" i="3"/>
  <c r="U7709" i="3"/>
  <c r="V7709" i="3"/>
  <c r="U7710" i="3"/>
  <c r="V7710" i="3"/>
  <c r="U7711" i="3"/>
  <c r="V7711" i="3"/>
  <c r="U7712" i="3"/>
  <c r="V7712" i="3"/>
  <c r="U7713" i="3"/>
  <c r="V7713" i="3"/>
  <c r="U7714" i="3"/>
  <c r="V7714" i="3"/>
  <c r="U7715" i="3"/>
  <c r="V7715" i="3"/>
  <c r="U7716" i="3"/>
  <c r="V7716" i="3"/>
  <c r="U7717" i="3"/>
  <c r="V7717" i="3"/>
  <c r="U7718" i="3"/>
  <c r="V7718" i="3"/>
  <c r="U7719" i="3"/>
  <c r="V7719" i="3"/>
  <c r="U7720" i="3"/>
  <c r="V7720" i="3"/>
  <c r="U7721" i="3"/>
  <c r="V7721" i="3"/>
  <c r="U7722" i="3"/>
  <c r="V7722" i="3"/>
  <c r="U7723" i="3"/>
  <c r="V7723" i="3"/>
  <c r="U7724" i="3"/>
  <c r="V7724" i="3"/>
  <c r="U7725" i="3"/>
  <c r="V7725" i="3"/>
  <c r="U7726" i="3"/>
  <c r="V7726" i="3"/>
  <c r="U7727" i="3"/>
  <c r="V7727" i="3"/>
  <c r="U7728" i="3"/>
  <c r="V7728" i="3"/>
  <c r="U7729" i="3"/>
  <c r="V7729" i="3"/>
  <c r="U7730" i="3"/>
  <c r="V7730" i="3"/>
  <c r="U7731" i="3"/>
  <c r="V7731" i="3"/>
  <c r="U7732" i="3"/>
  <c r="V7732" i="3"/>
  <c r="U7733" i="3"/>
  <c r="V7733" i="3"/>
  <c r="U7734" i="3"/>
  <c r="V7734" i="3"/>
  <c r="U7735" i="3"/>
  <c r="V7735" i="3"/>
  <c r="U7736" i="3"/>
  <c r="V7736" i="3"/>
  <c r="U7737" i="3"/>
  <c r="V7737" i="3"/>
  <c r="U7738" i="3"/>
  <c r="V7738" i="3"/>
  <c r="U7739" i="3"/>
  <c r="V7739" i="3"/>
  <c r="U7740" i="3"/>
  <c r="V7740" i="3"/>
  <c r="U7741" i="3"/>
  <c r="V7741" i="3"/>
  <c r="U7742" i="3"/>
  <c r="V7742" i="3"/>
  <c r="U7743" i="3"/>
  <c r="V7743" i="3"/>
  <c r="U7744" i="3"/>
  <c r="V7744" i="3"/>
  <c r="U7745" i="3"/>
  <c r="V7745" i="3"/>
  <c r="U7746" i="3"/>
  <c r="V7746" i="3"/>
  <c r="U7747" i="3"/>
  <c r="V7747" i="3"/>
  <c r="U7748" i="3"/>
  <c r="V7748" i="3"/>
  <c r="U7749" i="3"/>
  <c r="V7749" i="3"/>
  <c r="U7750" i="3"/>
  <c r="V7750" i="3"/>
  <c r="U7751" i="3"/>
  <c r="V7751" i="3"/>
  <c r="U7752" i="3"/>
  <c r="V7752" i="3"/>
  <c r="U7753" i="3"/>
  <c r="V7753" i="3"/>
  <c r="U7754" i="3"/>
  <c r="V7754" i="3"/>
  <c r="U7755" i="3"/>
  <c r="V7755" i="3"/>
  <c r="U7756" i="3"/>
  <c r="V7756" i="3"/>
  <c r="U7757" i="3"/>
  <c r="V7757" i="3"/>
  <c r="U7758" i="3"/>
  <c r="V7758" i="3"/>
  <c r="U7759" i="3"/>
  <c r="V7759" i="3"/>
  <c r="U7760" i="3"/>
  <c r="V7760" i="3"/>
  <c r="U7761" i="3"/>
  <c r="V7761" i="3"/>
  <c r="U7762" i="3"/>
  <c r="V7762" i="3"/>
  <c r="U7763" i="3"/>
  <c r="V7763" i="3"/>
  <c r="U7764" i="3"/>
  <c r="V7764" i="3"/>
  <c r="U7765" i="3"/>
  <c r="V7765" i="3"/>
  <c r="U7766" i="3"/>
  <c r="V7766" i="3"/>
  <c r="U7767" i="3"/>
  <c r="V7767" i="3"/>
  <c r="U7768" i="3"/>
  <c r="V7768" i="3"/>
  <c r="U7769" i="3"/>
  <c r="V7769" i="3"/>
  <c r="U7770" i="3"/>
  <c r="V7770" i="3"/>
  <c r="U7771" i="3"/>
  <c r="V7771" i="3"/>
  <c r="U7772" i="3"/>
  <c r="V7772" i="3"/>
  <c r="U7773" i="3"/>
  <c r="V7773" i="3"/>
  <c r="U7774" i="3"/>
  <c r="V7774" i="3"/>
  <c r="U7775" i="3"/>
  <c r="V7775" i="3"/>
  <c r="U7776" i="3"/>
  <c r="V7776" i="3"/>
  <c r="U7777" i="3"/>
  <c r="V7777" i="3"/>
  <c r="U7778" i="3"/>
  <c r="V7778" i="3"/>
  <c r="U7779" i="3"/>
  <c r="V7779" i="3"/>
  <c r="U7780" i="3"/>
  <c r="V7780" i="3"/>
  <c r="U7781" i="3"/>
  <c r="V7781" i="3"/>
  <c r="U7782" i="3"/>
  <c r="V7782" i="3"/>
  <c r="U7783" i="3"/>
  <c r="V7783" i="3"/>
  <c r="U7784" i="3"/>
  <c r="V7784" i="3"/>
  <c r="U7785" i="3"/>
  <c r="V7785" i="3"/>
  <c r="U7786" i="3"/>
  <c r="V7786" i="3"/>
  <c r="U7787" i="3"/>
  <c r="V7787" i="3"/>
  <c r="U7788" i="3"/>
  <c r="V7788" i="3"/>
  <c r="U7789" i="3"/>
  <c r="V7789" i="3"/>
  <c r="U7790" i="3"/>
  <c r="V7790" i="3"/>
  <c r="U7791" i="3"/>
  <c r="V7791" i="3"/>
  <c r="U7792" i="3"/>
  <c r="V7792" i="3"/>
  <c r="U7793" i="3"/>
  <c r="V7793" i="3"/>
  <c r="U7794" i="3"/>
  <c r="V7794" i="3"/>
  <c r="U7795" i="3"/>
  <c r="V7795" i="3"/>
  <c r="U7796" i="3"/>
  <c r="V7796" i="3"/>
  <c r="U7797" i="3"/>
  <c r="V7797" i="3"/>
  <c r="U7798" i="3"/>
  <c r="V7798" i="3"/>
  <c r="U7799" i="3"/>
  <c r="V7799" i="3"/>
  <c r="U7800" i="3"/>
  <c r="V7800" i="3"/>
  <c r="U7801" i="3"/>
  <c r="V7801" i="3"/>
  <c r="U7802" i="3"/>
  <c r="V7802" i="3"/>
  <c r="U7803" i="3"/>
  <c r="V7803" i="3"/>
  <c r="U7804" i="3"/>
  <c r="V7804" i="3"/>
  <c r="U7805" i="3"/>
  <c r="V7805" i="3"/>
  <c r="U7806" i="3"/>
  <c r="V7806" i="3"/>
  <c r="U7807" i="3"/>
  <c r="V7807" i="3"/>
  <c r="U7808" i="3"/>
  <c r="V7808" i="3"/>
  <c r="U7809" i="3"/>
  <c r="V7809" i="3"/>
  <c r="U7810" i="3"/>
  <c r="V7810" i="3"/>
  <c r="U7811" i="3"/>
  <c r="V7811" i="3"/>
  <c r="U7812" i="3"/>
  <c r="V7812" i="3"/>
  <c r="U7813" i="3"/>
  <c r="V7813" i="3"/>
  <c r="U7814" i="3"/>
  <c r="V7814" i="3"/>
  <c r="U7815" i="3"/>
  <c r="V7815" i="3"/>
  <c r="U7816" i="3"/>
  <c r="V7816" i="3"/>
  <c r="U7817" i="3"/>
  <c r="V7817" i="3"/>
  <c r="U7818" i="3"/>
  <c r="V7818" i="3"/>
  <c r="U7819" i="3"/>
  <c r="V7819" i="3"/>
  <c r="U7820" i="3"/>
  <c r="V7820" i="3"/>
  <c r="U7821" i="3"/>
  <c r="V7821" i="3"/>
  <c r="U7822" i="3"/>
  <c r="V7822" i="3"/>
  <c r="U7823" i="3"/>
  <c r="V7823" i="3"/>
  <c r="U7824" i="3"/>
  <c r="V7824" i="3"/>
  <c r="U7825" i="3"/>
  <c r="V7825" i="3"/>
  <c r="U7826" i="3"/>
  <c r="V7826" i="3"/>
  <c r="U7827" i="3"/>
  <c r="V7827" i="3"/>
  <c r="U7828" i="3"/>
  <c r="V7828" i="3"/>
  <c r="U7829" i="3"/>
  <c r="V7829" i="3"/>
  <c r="U7830" i="3"/>
  <c r="V7830" i="3"/>
  <c r="U7831" i="3"/>
  <c r="V7831" i="3"/>
  <c r="U7832" i="3"/>
  <c r="V7832" i="3"/>
  <c r="U7833" i="3"/>
  <c r="V7833" i="3"/>
  <c r="U7834" i="3"/>
  <c r="V7834" i="3"/>
  <c r="U7835" i="3"/>
  <c r="V7835" i="3"/>
  <c r="U7836" i="3"/>
  <c r="V7836" i="3"/>
  <c r="U7837" i="3"/>
  <c r="V7837" i="3"/>
  <c r="U7838" i="3"/>
  <c r="V7838" i="3"/>
  <c r="U7839" i="3"/>
  <c r="V7839" i="3"/>
  <c r="U7840" i="3"/>
  <c r="V7840" i="3"/>
  <c r="U7841" i="3"/>
  <c r="V7841" i="3"/>
  <c r="U7842" i="3"/>
  <c r="V7842" i="3"/>
  <c r="U7843" i="3"/>
  <c r="V7843" i="3"/>
  <c r="U7844" i="3"/>
  <c r="V7844" i="3"/>
  <c r="U7845" i="3"/>
  <c r="V7845" i="3"/>
  <c r="U7846" i="3"/>
  <c r="V7846" i="3"/>
  <c r="U7847" i="3"/>
  <c r="V7847" i="3"/>
  <c r="U7848" i="3"/>
  <c r="V7848" i="3"/>
  <c r="U7849" i="3"/>
  <c r="V7849" i="3"/>
  <c r="U7850" i="3"/>
  <c r="V7850" i="3"/>
  <c r="U7851" i="3"/>
  <c r="V7851" i="3"/>
  <c r="U7852" i="3"/>
  <c r="V7852" i="3"/>
  <c r="U7853" i="3"/>
  <c r="V7853" i="3"/>
  <c r="U7854" i="3"/>
  <c r="V7854" i="3"/>
  <c r="U7855" i="3"/>
  <c r="V7855" i="3"/>
  <c r="U7856" i="3"/>
  <c r="V7856" i="3"/>
  <c r="U7857" i="3"/>
  <c r="V7857" i="3"/>
  <c r="U7858" i="3"/>
  <c r="V7858" i="3"/>
  <c r="U7859" i="3"/>
  <c r="V7859" i="3"/>
  <c r="U7860" i="3"/>
  <c r="V7860" i="3"/>
  <c r="U7861" i="3"/>
  <c r="V7861" i="3"/>
  <c r="U7862" i="3"/>
  <c r="V7862" i="3"/>
  <c r="U7863" i="3"/>
  <c r="V7863" i="3"/>
  <c r="U7864" i="3"/>
  <c r="V7864" i="3"/>
  <c r="U7865" i="3"/>
  <c r="V7865" i="3"/>
  <c r="U7866" i="3"/>
  <c r="V7866" i="3"/>
  <c r="U7867" i="3"/>
  <c r="V7867" i="3"/>
  <c r="U7868" i="3"/>
  <c r="V7868" i="3"/>
  <c r="U7869" i="3"/>
  <c r="V7869" i="3"/>
  <c r="U7870" i="3"/>
  <c r="V7870" i="3"/>
  <c r="U7871" i="3"/>
  <c r="V7871" i="3"/>
  <c r="U7872" i="3"/>
  <c r="V7872" i="3"/>
  <c r="U7873" i="3"/>
  <c r="V7873" i="3"/>
  <c r="U7874" i="3"/>
  <c r="V7874" i="3"/>
  <c r="U7875" i="3"/>
  <c r="V7875" i="3"/>
  <c r="U7876" i="3"/>
  <c r="V7876" i="3"/>
  <c r="U7877" i="3"/>
  <c r="V7877" i="3"/>
  <c r="U7878" i="3"/>
  <c r="V7878" i="3"/>
  <c r="U7879" i="3"/>
  <c r="V7879" i="3"/>
  <c r="U7880" i="3"/>
  <c r="V7880" i="3"/>
  <c r="U7881" i="3"/>
  <c r="V7881" i="3"/>
  <c r="U7882" i="3"/>
  <c r="V7882" i="3"/>
  <c r="U7883" i="3"/>
  <c r="V7883" i="3"/>
  <c r="U7884" i="3"/>
  <c r="V7884" i="3"/>
  <c r="U7885" i="3"/>
  <c r="V7885" i="3"/>
  <c r="U7886" i="3"/>
  <c r="V7886" i="3"/>
  <c r="U7887" i="3"/>
  <c r="V7887" i="3"/>
  <c r="U7888" i="3"/>
  <c r="V7888" i="3"/>
  <c r="U7889" i="3"/>
  <c r="V7889" i="3"/>
  <c r="U7890" i="3"/>
  <c r="V7890" i="3"/>
  <c r="U7891" i="3"/>
  <c r="V7891" i="3"/>
  <c r="U7892" i="3"/>
  <c r="V7892" i="3"/>
  <c r="U7893" i="3"/>
  <c r="V7893" i="3"/>
  <c r="U7894" i="3"/>
  <c r="V7894" i="3"/>
  <c r="U7895" i="3"/>
  <c r="V7895" i="3"/>
  <c r="U7896" i="3"/>
  <c r="V7896" i="3"/>
  <c r="U7897" i="3"/>
  <c r="V7897" i="3"/>
  <c r="U7898" i="3"/>
  <c r="V7898" i="3"/>
  <c r="U7899" i="3"/>
  <c r="V7899" i="3"/>
  <c r="U7900" i="3"/>
  <c r="V7900" i="3"/>
  <c r="U7901" i="3"/>
  <c r="V7901" i="3"/>
  <c r="U7902" i="3"/>
  <c r="V7902" i="3"/>
  <c r="U7903" i="3"/>
  <c r="V7903" i="3"/>
  <c r="U7904" i="3"/>
  <c r="V7904" i="3"/>
  <c r="U7905" i="3"/>
  <c r="V7905" i="3"/>
  <c r="U7906" i="3"/>
  <c r="V7906" i="3"/>
  <c r="U7907" i="3"/>
  <c r="V7907" i="3"/>
  <c r="U7908" i="3"/>
  <c r="V7908" i="3"/>
  <c r="U7909" i="3"/>
  <c r="V7909" i="3"/>
  <c r="U7910" i="3"/>
  <c r="V7910" i="3"/>
  <c r="U7911" i="3"/>
  <c r="V7911" i="3"/>
  <c r="U7912" i="3"/>
  <c r="V7912" i="3"/>
  <c r="U7913" i="3"/>
  <c r="V7913" i="3"/>
  <c r="U7914" i="3"/>
  <c r="V7914" i="3"/>
  <c r="U7915" i="3"/>
  <c r="V7915" i="3"/>
  <c r="U7916" i="3"/>
  <c r="V7916" i="3"/>
  <c r="U7917" i="3"/>
  <c r="V7917" i="3"/>
  <c r="U7918" i="3"/>
  <c r="V7918" i="3"/>
  <c r="U7919" i="3"/>
  <c r="V7919" i="3"/>
  <c r="U7920" i="3"/>
  <c r="V7920" i="3"/>
  <c r="U7921" i="3"/>
  <c r="V7921" i="3"/>
  <c r="U7922" i="3"/>
  <c r="V7922" i="3"/>
  <c r="U7923" i="3"/>
  <c r="V7923" i="3"/>
  <c r="U7924" i="3"/>
  <c r="V7924" i="3"/>
  <c r="U7925" i="3"/>
  <c r="V7925" i="3"/>
  <c r="U7926" i="3"/>
  <c r="V7926" i="3"/>
  <c r="U7927" i="3"/>
  <c r="V7927" i="3"/>
  <c r="U7928" i="3"/>
  <c r="V7928" i="3"/>
  <c r="U7929" i="3"/>
  <c r="V7929" i="3"/>
  <c r="U7930" i="3"/>
  <c r="V7930" i="3"/>
  <c r="U7931" i="3"/>
  <c r="V7931" i="3"/>
  <c r="U7932" i="3"/>
  <c r="V7932" i="3"/>
  <c r="U7933" i="3"/>
  <c r="V7933" i="3"/>
  <c r="U7934" i="3"/>
  <c r="V7934" i="3"/>
  <c r="U7935" i="3"/>
  <c r="V7935" i="3"/>
  <c r="U7936" i="3"/>
  <c r="V7936" i="3"/>
  <c r="U7937" i="3"/>
  <c r="V7937" i="3"/>
  <c r="U7938" i="3"/>
  <c r="V7938" i="3"/>
  <c r="U7939" i="3"/>
  <c r="V7939" i="3"/>
  <c r="U7940" i="3"/>
  <c r="V7940" i="3"/>
  <c r="U7941" i="3"/>
  <c r="V7941" i="3"/>
  <c r="U7942" i="3"/>
  <c r="V7942" i="3"/>
  <c r="U7943" i="3"/>
  <c r="V7943" i="3"/>
  <c r="U7944" i="3"/>
  <c r="V7944" i="3"/>
  <c r="U7945" i="3"/>
  <c r="V7945" i="3"/>
  <c r="U7946" i="3"/>
  <c r="V7946" i="3"/>
  <c r="U7947" i="3"/>
  <c r="V7947" i="3"/>
  <c r="U7948" i="3"/>
  <c r="V7948" i="3"/>
  <c r="U7949" i="3"/>
  <c r="V7949" i="3"/>
  <c r="U7950" i="3"/>
  <c r="V7950" i="3"/>
  <c r="U7951" i="3"/>
  <c r="V7951" i="3"/>
  <c r="U7952" i="3"/>
  <c r="V7952" i="3"/>
  <c r="U7953" i="3"/>
  <c r="V7953" i="3"/>
  <c r="U7954" i="3"/>
  <c r="V7954" i="3"/>
  <c r="U7955" i="3"/>
  <c r="V7955" i="3"/>
  <c r="U7956" i="3"/>
  <c r="V7956" i="3"/>
  <c r="U7957" i="3"/>
  <c r="V7957" i="3"/>
  <c r="U7958" i="3"/>
  <c r="V7958" i="3"/>
  <c r="U7959" i="3"/>
  <c r="V7959" i="3"/>
  <c r="U7960" i="3"/>
  <c r="V7960" i="3"/>
  <c r="U7961" i="3"/>
  <c r="V7961" i="3"/>
  <c r="U7962" i="3"/>
  <c r="V7962" i="3"/>
  <c r="U7963" i="3"/>
  <c r="V7963" i="3"/>
  <c r="U7964" i="3"/>
  <c r="V7964" i="3"/>
  <c r="U7965" i="3"/>
  <c r="V7965" i="3"/>
  <c r="U7966" i="3"/>
  <c r="V7966" i="3"/>
  <c r="U7967" i="3"/>
  <c r="V7967" i="3"/>
  <c r="U7968" i="3"/>
  <c r="V7968" i="3"/>
  <c r="U7969" i="3"/>
  <c r="V7969" i="3"/>
  <c r="U7970" i="3"/>
  <c r="V7970" i="3"/>
  <c r="U7971" i="3"/>
  <c r="V7971" i="3"/>
  <c r="U7972" i="3"/>
  <c r="V7972" i="3"/>
  <c r="U7973" i="3"/>
  <c r="V7973" i="3"/>
  <c r="U7974" i="3"/>
  <c r="V7974" i="3"/>
  <c r="U7975" i="3"/>
  <c r="V7975" i="3"/>
  <c r="U7976" i="3"/>
  <c r="V7976" i="3"/>
  <c r="U7977" i="3"/>
  <c r="V7977" i="3"/>
  <c r="U7978" i="3"/>
  <c r="V7978" i="3"/>
  <c r="U7979" i="3"/>
  <c r="V7979" i="3"/>
  <c r="U7980" i="3"/>
  <c r="V7980" i="3"/>
  <c r="U7981" i="3"/>
  <c r="V7981" i="3"/>
  <c r="U7982" i="3"/>
  <c r="V7982" i="3"/>
  <c r="U7983" i="3"/>
  <c r="V7983" i="3"/>
  <c r="U7984" i="3"/>
  <c r="V7984" i="3"/>
  <c r="U7985" i="3"/>
  <c r="V7985" i="3"/>
  <c r="U7986" i="3"/>
  <c r="V7986" i="3"/>
  <c r="U7987" i="3"/>
  <c r="V7987" i="3"/>
  <c r="U7988" i="3"/>
  <c r="V7988" i="3"/>
  <c r="U7989" i="3"/>
  <c r="V7989" i="3"/>
  <c r="U7990" i="3"/>
  <c r="V7990" i="3"/>
  <c r="U7991" i="3"/>
  <c r="V7991" i="3"/>
  <c r="U7992" i="3"/>
  <c r="V7992" i="3"/>
  <c r="U7993" i="3"/>
  <c r="V7993" i="3"/>
  <c r="U7994" i="3"/>
  <c r="V7994" i="3"/>
  <c r="U7995" i="3"/>
  <c r="V7995" i="3"/>
  <c r="U7996" i="3"/>
  <c r="V7996" i="3"/>
  <c r="U7997" i="3"/>
  <c r="V7997" i="3"/>
  <c r="U7998" i="3"/>
  <c r="V7998" i="3"/>
  <c r="U7999" i="3"/>
  <c r="V7999" i="3"/>
  <c r="U8000" i="3"/>
  <c r="V8000" i="3"/>
  <c r="U8001" i="3"/>
  <c r="V8001" i="3"/>
  <c r="U8002" i="3"/>
  <c r="V8002" i="3"/>
  <c r="U8003" i="3"/>
  <c r="V8003" i="3"/>
  <c r="U8004" i="3"/>
  <c r="V8004" i="3"/>
  <c r="U8005" i="3"/>
  <c r="V8005" i="3"/>
  <c r="U8006" i="3"/>
  <c r="V8006" i="3"/>
  <c r="U8007" i="3"/>
  <c r="V8007" i="3"/>
  <c r="U8008" i="3"/>
  <c r="V8008" i="3"/>
  <c r="U8009" i="3"/>
  <c r="V8009" i="3"/>
  <c r="U8010" i="3"/>
  <c r="V8010" i="3"/>
  <c r="U8011" i="3"/>
  <c r="V8011" i="3"/>
  <c r="U8012" i="3"/>
  <c r="V8012" i="3"/>
  <c r="U8013" i="3"/>
  <c r="V8013" i="3"/>
  <c r="U8014" i="3"/>
  <c r="V8014" i="3"/>
  <c r="U8015" i="3"/>
  <c r="V8015" i="3"/>
  <c r="U8016" i="3"/>
  <c r="V8016" i="3"/>
  <c r="U8017" i="3"/>
  <c r="V8017" i="3"/>
  <c r="U8018" i="3"/>
  <c r="V8018" i="3"/>
  <c r="U8019" i="3"/>
  <c r="V8019" i="3"/>
  <c r="U8020" i="3"/>
  <c r="V8020" i="3"/>
  <c r="U8021" i="3"/>
  <c r="V8021" i="3"/>
  <c r="U8022" i="3"/>
  <c r="V8022" i="3"/>
  <c r="U8023" i="3"/>
  <c r="V8023" i="3"/>
  <c r="U8024" i="3"/>
  <c r="V8024" i="3"/>
  <c r="U8025" i="3"/>
  <c r="V8025" i="3"/>
  <c r="U8026" i="3"/>
  <c r="V8026" i="3"/>
  <c r="U8027" i="3"/>
  <c r="V8027" i="3"/>
  <c r="U8028" i="3"/>
  <c r="V8028" i="3"/>
  <c r="U8029" i="3"/>
  <c r="V8029" i="3"/>
  <c r="U8030" i="3"/>
  <c r="V8030" i="3"/>
  <c r="U8031" i="3"/>
  <c r="V8031" i="3"/>
  <c r="U8032" i="3"/>
  <c r="V8032" i="3"/>
  <c r="U8033" i="3"/>
  <c r="V8033" i="3"/>
  <c r="U8034" i="3"/>
  <c r="V8034" i="3"/>
  <c r="U8035" i="3"/>
  <c r="V8035" i="3"/>
  <c r="U8036" i="3"/>
  <c r="V8036" i="3"/>
  <c r="U8037" i="3"/>
  <c r="V8037" i="3"/>
  <c r="U8038" i="3"/>
  <c r="V8038" i="3"/>
  <c r="U8039" i="3"/>
  <c r="V8039" i="3"/>
  <c r="U8040" i="3"/>
  <c r="V8040" i="3"/>
  <c r="U8041" i="3"/>
  <c r="V8041" i="3"/>
  <c r="U8042" i="3"/>
  <c r="V8042" i="3"/>
  <c r="U8043" i="3"/>
  <c r="V8043" i="3"/>
  <c r="U8044" i="3"/>
  <c r="V8044" i="3"/>
  <c r="U8045" i="3"/>
  <c r="V8045" i="3"/>
  <c r="U8046" i="3"/>
  <c r="V8046" i="3"/>
  <c r="U8047" i="3"/>
  <c r="V8047" i="3"/>
  <c r="U8048" i="3"/>
  <c r="V8048" i="3"/>
  <c r="U8049" i="3"/>
  <c r="V8049" i="3"/>
  <c r="U8050" i="3"/>
  <c r="V8050" i="3"/>
  <c r="U8051" i="3"/>
  <c r="V8051" i="3"/>
  <c r="U8052" i="3"/>
  <c r="V8052" i="3"/>
  <c r="U8053" i="3"/>
  <c r="V8053" i="3"/>
  <c r="U8054" i="3"/>
  <c r="V8054" i="3"/>
  <c r="U8055" i="3"/>
  <c r="V8055" i="3"/>
  <c r="U8056" i="3"/>
  <c r="V8056" i="3"/>
  <c r="U8057" i="3"/>
  <c r="V8057" i="3"/>
  <c r="U8058" i="3"/>
  <c r="V8058" i="3"/>
  <c r="U8059" i="3"/>
  <c r="V8059" i="3"/>
  <c r="U8060" i="3"/>
  <c r="V8060" i="3"/>
  <c r="U8061" i="3"/>
  <c r="V8061" i="3"/>
  <c r="U8062" i="3"/>
  <c r="V8062" i="3"/>
  <c r="U8063" i="3"/>
  <c r="V8063" i="3"/>
  <c r="U8064" i="3"/>
  <c r="V8064" i="3"/>
  <c r="U8065" i="3"/>
  <c r="V8065" i="3"/>
  <c r="U8066" i="3"/>
  <c r="V8066" i="3"/>
  <c r="U8067" i="3"/>
  <c r="V8067" i="3"/>
  <c r="U8068" i="3"/>
  <c r="V8068" i="3"/>
  <c r="U8069" i="3"/>
  <c r="V8069" i="3"/>
  <c r="U8070" i="3"/>
  <c r="V8070" i="3"/>
  <c r="U8071" i="3"/>
  <c r="V8071" i="3"/>
  <c r="U8072" i="3"/>
  <c r="V8072" i="3"/>
  <c r="U8073" i="3"/>
  <c r="V8073" i="3"/>
  <c r="U8074" i="3"/>
  <c r="V8074" i="3"/>
  <c r="U8075" i="3"/>
  <c r="V8075" i="3"/>
  <c r="U8076" i="3"/>
  <c r="V8076" i="3"/>
  <c r="U8077" i="3"/>
  <c r="V8077" i="3"/>
  <c r="U8078" i="3"/>
  <c r="V8078" i="3"/>
  <c r="U8079" i="3"/>
  <c r="V8079" i="3"/>
  <c r="U8080" i="3"/>
  <c r="V8080" i="3"/>
  <c r="U8081" i="3"/>
  <c r="V8081" i="3"/>
  <c r="U8082" i="3"/>
  <c r="V8082" i="3"/>
  <c r="U8083" i="3"/>
  <c r="V8083" i="3"/>
  <c r="U8084" i="3"/>
  <c r="V8084" i="3"/>
  <c r="U8085" i="3"/>
  <c r="V8085" i="3"/>
  <c r="U8086" i="3"/>
  <c r="V8086" i="3"/>
  <c r="U8087" i="3"/>
  <c r="V8087" i="3"/>
  <c r="U8088" i="3"/>
  <c r="V8088" i="3"/>
  <c r="U8089" i="3"/>
  <c r="V8089" i="3"/>
  <c r="U8090" i="3"/>
  <c r="V8090" i="3"/>
  <c r="U8091" i="3"/>
  <c r="V8091" i="3"/>
  <c r="U8092" i="3"/>
  <c r="V8092" i="3"/>
  <c r="U8093" i="3"/>
  <c r="V8093" i="3"/>
  <c r="U8094" i="3"/>
  <c r="V8094" i="3"/>
  <c r="U8095" i="3"/>
  <c r="V8095" i="3"/>
  <c r="U8096" i="3"/>
  <c r="V8096" i="3"/>
  <c r="U8097" i="3"/>
  <c r="V8097" i="3"/>
  <c r="U8098" i="3"/>
  <c r="V8098" i="3"/>
  <c r="U8099" i="3"/>
  <c r="V8099" i="3"/>
  <c r="U8100" i="3"/>
  <c r="V8100" i="3"/>
  <c r="U8101" i="3"/>
  <c r="V8101" i="3"/>
  <c r="U8102" i="3"/>
  <c r="V8102" i="3"/>
  <c r="U8103" i="3"/>
  <c r="V8103" i="3"/>
  <c r="U8104" i="3"/>
  <c r="V8104" i="3"/>
  <c r="U8105" i="3"/>
  <c r="V8105" i="3"/>
  <c r="U8106" i="3"/>
  <c r="V8106" i="3"/>
  <c r="U8107" i="3"/>
  <c r="V8107" i="3"/>
  <c r="U8108" i="3"/>
  <c r="V8108" i="3"/>
  <c r="U8109" i="3"/>
  <c r="V8109" i="3"/>
  <c r="U8110" i="3"/>
  <c r="V8110" i="3"/>
  <c r="U8111" i="3"/>
  <c r="V8111" i="3"/>
  <c r="U8112" i="3"/>
  <c r="V8112" i="3"/>
  <c r="U8113" i="3"/>
  <c r="V8113" i="3"/>
  <c r="U8114" i="3"/>
  <c r="V8114" i="3"/>
  <c r="U8115" i="3"/>
  <c r="V8115" i="3"/>
  <c r="U8116" i="3"/>
  <c r="V8116" i="3"/>
  <c r="U8117" i="3"/>
  <c r="V8117" i="3"/>
  <c r="U8118" i="3"/>
  <c r="V8118" i="3"/>
  <c r="U8119" i="3"/>
  <c r="V8119" i="3"/>
  <c r="U8120" i="3"/>
  <c r="V8120" i="3"/>
  <c r="U8121" i="3"/>
  <c r="V8121" i="3"/>
  <c r="U8122" i="3"/>
  <c r="V8122" i="3"/>
  <c r="U8123" i="3"/>
  <c r="V8123" i="3"/>
  <c r="U8124" i="3"/>
  <c r="V8124" i="3"/>
  <c r="U8125" i="3"/>
  <c r="V8125" i="3"/>
  <c r="U8126" i="3"/>
  <c r="V8126" i="3"/>
  <c r="U8127" i="3"/>
  <c r="V8127" i="3"/>
  <c r="U8128" i="3"/>
  <c r="V8128" i="3"/>
  <c r="U8129" i="3"/>
  <c r="V8129" i="3"/>
  <c r="U8130" i="3"/>
  <c r="V8130" i="3"/>
  <c r="U8131" i="3"/>
  <c r="V8131" i="3"/>
  <c r="U8132" i="3"/>
  <c r="V8132" i="3"/>
  <c r="U8133" i="3"/>
  <c r="V8133" i="3"/>
  <c r="U8134" i="3"/>
  <c r="V8134" i="3"/>
  <c r="U8135" i="3"/>
  <c r="V8135" i="3"/>
  <c r="U8136" i="3"/>
  <c r="V8136" i="3"/>
  <c r="U8137" i="3"/>
  <c r="V8137" i="3"/>
  <c r="U8138" i="3"/>
  <c r="V8138" i="3"/>
  <c r="U8139" i="3"/>
  <c r="V8139" i="3"/>
  <c r="U8140" i="3"/>
  <c r="V8140" i="3"/>
  <c r="U8141" i="3"/>
  <c r="V8141" i="3"/>
  <c r="U8142" i="3"/>
  <c r="V8142" i="3"/>
  <c r="U8143" i="3"/>
  <c r="V8143" i="3"/>
  <c r="U8144" i="3"/>
  <c r="V8144" i="3"/>
  <c r="U8145" i="3"/>
  <c r="V8145" i="3"/>
  <c r="U8146" i="3"/>
  <c r="V8146" i="3"/>
  <c r="U8147" i="3"/>
  <c r="V8147" i="3"/>
  <c r="U8148" i="3"/>
  <c r="V8148" i="3"/>
  <c r="U8149" i="3"/>
  <c r="V8149" i="3"/>
  <c r="U8150" i="3"/>
  <c r="V8150" i="3"/>
  <c r="U8151" i="3"/>
  <c r="V8151" i="3"/>
  <c r="U8152" i="3"/>
  <c r="V8152" i="3"/>
  <c r="U8153" i="3"/>
  <c r="V8153" i="3"/>
  <c r="U8154" i="3"/>
  <c r="V8154" i="3"/>
  <c r="U8155" i="3"/>
  <c r="V8155" i="3"/>
  <c r="U8156" i="3"/>
  <c r="V8156" i="3"/>
  <c r="U8157" i="3"/>
  <c r="V8157" i="3"/>
  <c r="U8158" i="3"/>
  <c r="V8158" i="3"/>
  <c r="U8159" i="3"/>
  <c r="V8159" i="3"/>
  <c r="U8160" i="3"/>
  <c r="V8160" i="3"/>
  <c r="U8161" i="3"/>
  <c r="V8161" i="3"/>
  <c r="U8162" i="3"/>
  <c r="V8162" i="3"/>
  <c r="U8163" i="3"/>
  <c r="V8163" i="3"/>
  <c r="U8164" i="3"/>
  <c r="V8164" i="3"/>
  <c r="U8165" i="3"/>
  <c r="V8165" i="3"/>
  <c r="U8166" i="3"/>
  <c r="V8166" i="3"/>
  <c r="U8167" i="3"/>
  <c r="V8167" i="3"/>
  <c r="U8168" i="3"/>
  <c r="V8168" i="3"/>
  <c r="U8169" i="3"/>
  <c r="V8169" i="3"/>
  <c r="U8170" i="3"/>
  <c r="V8170" i="3"/>
  <c r="U8171" i="3"/>
  <c r="V8171" i="3"/>
  <c r="U8172" i="3"/>
  <c r="V8172" i="3"/>
  <c r="U8173" i="3"/>
  <c r="V8173" i="3"/>
  <c r="U8174" i="3"/>
  <c r="V8174" i="3"/>
  <c r="U8175" i="3"/>
  <c r="V8175" i="3"/>
  <c r="U8176" i="3"/>
  <c r="V8176" i="3"/>
  <c r="U8177" i="3"/>
  <c r="V8177" i="3"/>
  <c r="U8178" i="3"/>
  <c r="V8178" i="3"/>
  <c r="U8179" i="3"/>
  <c r="V8179" i="3"/>
  <c r="U8180" i="3"/>
  <c r="V8180" i="3"/>
  <c r="U8181" i="3"/>
  <c r="V8181" i="3"/>
  <c r="U8182" i="3"/>
  <c r="V8182" i="3"/>
  <c r="U8183" i="3"/>
  <c r="V8183" i="3"/>
  <c r="U8184" i="3"/>
  <c r="V8184" i="3"/>
  <c r="U8185" i="3"/>
  <c r="V8185" i="3"/>
  <c r="U8186" i="3"/>
  <c r="V8186" i="3"/>
  <c r="U8187" i="3"/>
  <c r="V8187" i="3"/>
  <c r="U8188" i="3"/>
  <c r="V8188" i="3"/>
  <c r="U8189" i="3"/>
  <c r="V8189" i="3"/>
  <c r="U8190" i="3"/>
  <c r="V8190" i="3"/>
  <c r="U8191" i="3"/>
  <c r="V8191" i="3"/>
  <c r="U8192" i="3"/>
  <c r="V8192" i="3"/>
  <c r="U8193" i="3"/>
  <c r="V8193" i="3"/>
  <c r="U8194" i="3"/>
  <c r="V8194" i="3"/>
  <c r="U8195" i="3"/>
  <c r="V8195" i="3"/>
  <c r="U8196" i="3"/>
  <c r="V8196" i="3"/>
  <c r="U8197" i="3"/>
  <c r="V8197" i="3"/>
  <c r="U8198" i="3"/>
  <c r="V8198" i="3"/>
  <c r="U8199" i="3"/>
  <c r="V8199" i="3"/>
  <c r="U8200" i="3"/>
  <c r="V8200" i="3"/>
  <c r="U8201" i="3"/>
  <c r="V8201" i="3"/>
  <c r="U8202" i="3"/>
  <c r="V8202" i="3"/>
  <c r="U8203" i="3"/>
  <c r="V8203" i="3"/>
  <c r="U8204" i="3"/>
  <c r="V8204" i="3"/>
  <c r="U8205" i="3"/>
  <c r="V8205" i="3"/>
  <c r="U8206" i="3"/>
  <c r="V8206" i="3"/>
  <c r="U8207" i="3"/>
  <c r="V8207" i="3"/>
  <c r="U8208" i="3"/>
  <c r="V8208" i="3"/>
  <c r="U8209" i="3"/>
  <c r="V8209" i="3"/>
  <c r="U8210" i="3"/>
  <c r="V8210" i="3"/>
  <c r="U8211" i="3"/>
  <c r="V8211" i="3"/>
  <c r="U8212" i="3"/>
  <c r="V8212" i="3"/>
  <c r="U8213" i="3"/>
  <c r="V8213" i="3"/>
  <c r="U8214" i="3"/>
  <c r="V8214" i="3"/>
  <c r="U8215" i="3"/>
  <c r="V8215" i="3"/>
  <c r="U8216" i="3"/>
  <c r="V8216" i="3"/>
  <c r="U8217" i="3"/>
  <c r="V8217" i="3"/>
  <c r="U8218" i="3"/>
  <c r="V8218" i="3"/>
  <c r="U8219" i="3"/>
  <c r="V8219" i="3"/>
  <c r="U8220" i="3"/>
  <c r="V8220" i="3"/>
  <c r="U8221" i="3"/>
  <c r="V8221" i="3"/>
  <c r="U8222" i="3"/>
  <c r="V8222" i="3"/>
  <c r="U8223" i="3"/>
  <c r="V8223" i="3"/>
  <c r="U8224" i="3"/>
  <c r="V8224" i="3"/>
  <c r="U8225" i="3"/>
  <c r="V8225" i="3"/>
  <c r="U8226" i="3"/>
  <c r="V8226" i="3"/>
  <c r="U8227" i="3"/>
  <c r="V8227" i="3"/>
  <c r="U8228" i="3"/>
  <c r="V8228" i="3"/>
  <c r="U8229" i="3"/>
  <c r="V8229" i="3"/>
  <c r="U8230" i="3"/>
  <c r="V8230" i="3"/>
  <c r="U8231" i="3"/>
  <c r="V8231" i="3"/>
  <c r="U8232" i="3"/>
  <c r="V8232" i="3"/>
  <c r="U8233" i="3"/>
  <c r="V8233" i="3"/>
  <c r="U8234" i="3"/>
  <c r="V8234" i="3"/>
  <c r="U8235" i="3"/>
  <c r="V8235" i="3"/>
  <c r="U8236" i="3"/>
  <c r="V8236" i="3"/>
  <c r="U8237" i="3"/>
  <c r="V8237" i="3"/>
  <c r="U8238" i="3"/>
  <c r="V8238" i="3"/>
  <c r="U8239" i="3"/>
  <c r="V8239" i="3"/>
  <c r="U8240" i="3"/>
  <c r="V8240" i="3"/>
  <c r="U8241" i="3"/>
  <c r="V8241" i="3"/>
  <c r="U8242" i="3"/>
  <c r="V8242" i="3"/>
  <c r="U8243" i="3"/>
  <c r="V8243" i="3"/>
  <c r="U8244" i="3"/>
  <c r="V8244" i="3"/>
  <c r="U8245" i="3"/>
  <c r="V8245" i="3"/>
  <c r="U8246" i="3"/>
  <c r="V8246" i="3"/>
  <c r="U8247" i="3"/>
  <c r="V8247" i="3"/>
  <c r="U8248" i="3"/>
  <c r="V8248" i="3"/>
  <c r="U8249" i="3"/>
  <c r="V8249" i="3"/>
  <c r="U8250" i="3"/>
  <c r="V8250" i="3"/>
  <c r="U8251" i="3"/>
  <c r="V8251" i="3"/>
  <c r="U8252" i="3"/>
  <c r="V8252" i="3"/>
  <c r="U8253" i="3"/>
  <c r="V8253" i="3"/>
  <c r="U8254" i="3"/>
  <c r="V8254" i="3"/>
  <c r="U8255" i="3"/>
  <c r="V8255" i="3"/>
  <c r="U8256" i="3"/>
  <c r="V8256" i="3"/>
  <c r="U8257" i="3"/>
  <c r="V8257" i="3"/>
  <c r="U8258" i="3"/>
  <c r="V8258" i="3"/>
  <c r="U8259" i="3"/>
  <c r="V8259" i="3"/>
  <c r="U8260" i="3"/>
  <c r="V8260" i="3"/>
  <c r="U8261" i="3"/>
  <c r="V8261" i="3"/>
  <c r="U8262" i="3"/>
  <c r="V8262" i="3"/>
  <c r="U8263" i="3"/>
  <c r="V8263" i="3"/>
  <c r="U8264" i="3"/>
  <c r="V8264" i="3"/>
  <c r="U8265" i="3"/>
  <c r="V8265" i="3"/>
  <c r="U8266" i="3"/>
  <c r="V8266" i="3"/>
  <c r="U8267" i="3"/>
  <c r="V8267" i="3"/>
  <c r="U8268" i="3"/>
  <c r="V8268" i="3"/>
  <c r="U8269" i="3"/>
  <c r="V8269" i="3"/>
  <c r="U8270" i="3"/>
  <c r="V8270" i="3"/>
  <c r="U8271" i="3"/>
  <c r="V8271" i="3"/>
  <c r="U8272" i="3"/>
  <c r="V8272" i="3"/>
  <c r="U8273" i="3"/>
  <c r="V8273" i="3"/>
  <c r="U8274" i="3"/>
  <c r="V8274" i="3"/>
  <c r="U8275" i="3"/>
  <c r="V8275" i="3"/>
  <c r="U8276" i="3"/>
  <c r="V8276" i="3"/>
  <c r="U8277" i="3"/>
  <c r="V8277" i="3"/>
  <c r="U8278" i="3"/>
  <c r="V8278" i="3"/>
  <c r="U8279" i="3"/>
  <c r="V8279" i="3"/>
  <c r="U8280" i="3"/>
  <c r="V8280" i="3"/>
  <c r="U8281" i="3"/>
  <c r="V8281" i="3"/>
  <c r="U8282" i="3"/>
  <c r="V8282" i="3"/>
  <c r="U8283" i="3"/>
  <c r="V8283" i="3"/>
  <c r="U8284" i="3"/>
  <c r="V8284" i="3"/>
  <c r="U8285" i="3"/>
  <c r="V8285" i="3"/>
  <c r="U8286" i="3"/>
  <c r="V8286" i="3"/>
  <c r="U8287" i="3"/>
  <c r="V8287" i="3"/>
  <c r="U8288" i="3"/>
  <c r="V8288" i="3"/>
  <c r="U8289" i="3"/>
  <c r="V8289" i="3"/>
  <c r="U8290" i="3"/>
  <c r="V8290" i="3"/>
  <c r="U8291" i="3"/>
  <c r="V8291" i="3"/>
  <c r="U8292" i="3"/>
  <c r="V8292" i="3"/>
  <c r="U8293" i="3"/>
  <c r="V8293" i="3"/>
  <c r="U8294" i="3"/>
  <c r="V8294" i="3"/>
  <c r="U8295" i="3"/>
  <c r="V8295" i="3"/>
  <c r="U8296" i="3"/>
  <c r="V8296" i="3"/>
  <c r="U8297" i="3"/>
  <c r="V8297" i="3"/>
  <c r="U8298" i="3"/>
  <c r="V8298" i="3"/>
  <c r="U8299" i="3"/>
  <c r="V8299" i="3"/>
  <c r="U8300" i="3"/>
  <c r="V8300" i="3"/>
  <c r="U8301" i="3"/>
  <c r="V8301" i="3"/>
  <c r="U8302" i="3"/>
  <c r="V8302" i="3"/>
  <c r="U8303" i="3"/>
  <c r="V8303" i="3"/>
  <c r="U8304" i="3"/>
  <c r="V8304" i="3"/>
  <c r="U8305" i="3"/>
  <c r="V8305" i="3"/>
  <c r="U8306" i="3"/>
  <c r="V8306" i="3"/>
  <c r="U8307" i="3"/>
  <c r="V8307" i="3"/>
  <c r="U8308" i="3"/>
  <c r="V8308" i="3"/>
  <c r="U8309" i="3"/>
  <c r="V8309" i="3"/>
  <c r="U8310" i="3"/>
  <c r="V8310" i="3"/>
  <c r="U8311" i="3"/>
  <c r="V8311" i="3"/>
  <c r="U8312" i="3"/>
  <c r="V8312" i="3"/>
  <c r="U8313" i="3"/>
  <c r="V8313" i="3"/>
  <c r="U8314" i="3"/>
  <c r="V8314" i="3"/>
  <c r="U8315" i="3"/>
  <c r="V8315" i="3"/>
  <c r="U8316" i="3"/>
  <c r="V8316" i="3"/>
  <c r="U8317" i="3"/>
  <c r="V8317" i="3"/>
  <c r="U8318" i="3"/>
  <c r="V8318" i="3"/>
  <c r="U8319" i="3"/>
  <c r="V8319" i="3"/>
  <c r="U8320" i="3"/>
  <c r="V8320" i="3"/>
  <c r="U8321" i="3"/>
  <c r="V8321" i="3"/>
  <c r="U8322" i="3"/>
  <c r="V8322" i="3"/>
  <c r="U8323" i="3"/>
  <c r="V8323" i="3"/>
  <c r="U8324" i="3"/>
  <c r="V8324" i="3"/>
  <c r="U8325" i="3"/>
  <c r="V8325" i="3"/>
  <c r="U8326" i="3"/>
  <c r="V8326" i="3"/>
  <c r="U8327" i="3"/>
  <c r="V8327" i="3"/>
  <c r="U8328" i="3"/>
  <c r="V8328" i="3"/>
  <c r="U8329" i="3"/>
  <c r="V8329" i="3"/>
  <c r="U8330" i="3"/>
  <c r="V8330" i="3"/>
  <c r="U8331" i="3"/>
  <c r="V8331" i="3"/>
  <c r="U8332" i="3"/>
  <c r="V8332" i="3"/>
  <c r="U8333" i="3"/>
  <c r="V8333" i="3"/>
  <c r="U8334" i="3"/>
  <c r="V8334" i="3"/>
  <c r="U8335" i="3"/>
  <c r="V8335" i="3"/>
  <c r="U8336" i="3"/>
  <c r="V8336" i="3"/>
  <c r="U8337" i="3"/>
  <c r="V8337" i="3"/>
  <c r="U8338" i="3"/>
  <c r="V8338" i="3"/>
  <c r="U8339" i="3"/>
  <c r="V8339" i="3"/>
  <c r="U8340" i="3"/>
  <c r="V8340" i="3"/>
  <c r="U8341" i="3"/>
  <c r="V8341" i="3"/>
  <c r="U8342" i="3"/>
  <c r="V8342" i="3"/>
  <c r="U8343" i="3"/>
  <c r="V8343" i="3"/>
  <c r="U8344" i="3"/>
  <c r="V8344" i="3"/>
  <c r="U8345" i="3"/>
  <c r="V8345" i="3"/>
  <c r="U8346" i="3"/>
  <c r="V8346" i="3"/>
  <c r="U8347" i="3"/>
  <c r="V8347" i="3"/>
  <c r="U8348" i="3"/>
  <c r="V8348" i="3"/>
  <c r="U8349" i="3"/>
  <c r="V8349" i="3"/>
  <c r="U8350" i="3"/>
  <c r="V8350" i="3"/>
  <c r="U8351" i="3"/>
  <c r="V8351" i="3"/>
  <c r="U8352" i="3"/>
  <c r="V8352" i="3"/>
  <c r="U8353" i="3"/>
  <c r="V8353" i="3"/>
  <c r="U8354" i="3"/>
  <c r="V8354" i="3"/>
  <c r="U8355" i="3"/>
  <c r="V8355" i="3"/>
  <c r="U8356" i="3"/>
  <c r="V8356" i="3"/>
  <c r="U8357" i="3"/>
  <c r="V8357" i="3"/>
  <c r="U8358" i="3"/>
  <c r="V8358" i="3"/>
  <c r="U8359" i="3"/>
  <c r="V8359" i="3"/>
  <c r="U8360" i="3"/>
  <c r="V8360" i="3"/>
  <c r="U8361" i="3"/>
  <c r="V8361" i="3"/>
  <c r="U8362" i="3"/>
  <c r="V8362" i="3"/>
  <c r="U8363" i="3"/>
  <c r="V8363" i="3"/>
  <c r="U8364" i="3"/>
  <c r="V8364" i="3"/>
  <c r="U8365" i="3"/>
  <c r="V8365" i="3"/>
  <c r="U8366" i="3"/>
  <c r="V8366" i="3"/>
  <c r="U8367" i="3"/>
  <c r="V8367" i="3"/>
  <c r="U8368" i="3"/>
  <c r="V8368" i="3"/>
  <c r="U8369" i="3"/>
  <c r="V8369" i="3"/>
  <c r="U8370" i="3"/>
  <c r="V8370" i="3"/>
  <c r="U8371" i="3"/>
  <c r="V8371" i="3"/>
  <c r="U8372" i="3"/>
  <c r="V8372" i="3"/>
  <c r="U8373" i="3"/>
  <c r="V8373" i="3"/>
  <c r="U8374" i="3"/>
  <c r="V8374" i="3"/>
  <c r="U8375" i="3"/>
  <c r="V8375" i="3"/>
  <c r="U8376" i="3"/>
  <c r="V8376" i="3"/>
  <c r="U8377" i="3"/>
  <c r="V8377" i="3"/>
  <c r="U8378" i="3"/>
  <c r="V8378" i="3"/>
  <c r="U8379" i="3"/>
  <c r="V8379" i="3"/>
  <c r="U8380" i="3"/>
  <c r="V8380" i="3"/>
  <c r="U8381" i="3"/>
  <c r="V8381" i="3"/>
  <c r="U8382" i="3"/>
  <c r="V8382" i="3"/>
  <c r="U8383" i="3"/>
  <c r="V8383" i="3"/>
  <c r="U8384" i="3"/>
  <c r="V8384" i="3"/>
  <c r="U8385" i="3"/>
  <c r="V8385" i="3"/>
  <c r="U8386" i="3"/>
  <c r="V8386" i="3"/>
  <c r="U8387" i="3"/>
  <c r="V8387" i="3"/>
  <c r="U8388" i="3"/>
  <c r="V8388" i="3"/>
  <c r="U8389" i="3"/>
  <c r="V8389" i="3"/>
  <c r="U8390" i="3"/>
  <c r="V8390" i="3"/>
  <c r="U8391" i="3"/>
  <c r="V8391" i="3"/>
  <c r="U8392" i="3"/>
  <c r="V8392" i="3"/>
  <c r="U8393" i="3"/>
  <c r="V8393" i="3"/>
  <c r="U8394" i="3"/>
  <c r="V8394" i="3"/>
  <c r="U8395" i="3"/>
  <c r="V8395" i="3"/>
  <c r="U8396" i="3"/>
  <c r="V8396" i="3"/>
  <c r="U8397" i="3"/>
  <c r="V8397" i="3"/>
  <c r="U8398" i="3"/>
  <c r="V8398" i="3"/>
  <c r="U8399" i="3"/>
  <c r="V8399" i="3"/>
  <c r="U8400" i="3"/>
  <c r="V8400" i="3"/>
  <c r="U8401" i="3"/>
  <c r="V8401" i="3"/>
  <c r="U8402" i="3"/>
  <c r="V8402" i="3"/>
  <c r="U8403" i="3"/>
  <c r="V8403" i="3"/>
  <c r="U8404" i="3"/>
  <c r="V8404" i="3"/>
  <c r="U8405" i="3"/>
  <c r="V8405" i="3"/>
  <c r="U8406" i="3"/>
  <c r="V8406" i="3"/>
  <c r="U8407" i="3"/>
  <c r="V8407" i="3"/>
  <c r="U8408" i="3"/>
  <c r="V8408" i="3"/>
  <c r="U8409" i="3"/>
  <c r="V8409" i="3"/>
  <c r="U8410" i="3"/>
  <c r="V8410" i="3"/>
  <c r="U8411" i="3"/>
  <c r="V8411" i="3"/>
  <c r="U8412" i="3"/>
  <c r="V8412" i="3"/>
  <c r="U8413" i="3"/>
  <c r="V8413" i="3"/>
  <c r="U8414" i="3"/>
  <c r="V8414" i="3"/>
  <c r="U8415" i="3"/>
  <c r="V8415" i="3"/>
  <c r="U8416" i="3"/>
  <c r="V8416" i="3"/>
  <c r="U8417" i="3"/>
  <c r="V8417" i="3"/>
  <c r="U8418" i="3"/>
  <c r="V8418" i="3"/>
  <c r="U8419" i="3"/>
  <c r="V8419" i="3"/>
  <c r="U8420" i="3"/>
  <c r="V8420" i="3"/>
  <c r="U8421" i="3"/>
  <c r="V8421" i="3"/>
  <c r="U8422" i="3"/>
  <c r="V8422" i="3"/>
  <c r="U8423" i="3"/>
  <c r="V8423" i="3"/>
  <c r="U8424" i="3"/>
  <c r="V8424" i="3"/>
  <c r="U8425" i="3"/>
  <c r="V8425" i="3"/>
  <c r="U8426" i="3"/>
  <c r="V8426" i="3"/>
  <c r="U8427" i="3"/>
  <c r="V8427" i="3"/>
  <c r="U8428" i="3"/>
  <c r="V8428" i="3"/>
  <c r="U8429" i="3"/>
  <c r="V8429" i="3"/>
  <c r="U8430" i="3"/>
  <c r="V8430" i="3"/>
  <c r="U8431" i="3"/>
  <c r="V8431" i="3"/>
  <c r="U8432" i="3"/>
  <c r="V8432" i="3"/>
  <c r="U8433" i="3"/>
  <c r="V8433" i="3"/>
  <c r="U8434" i="3"/>
  <c r="V8434" i="3"/>
  <c r="U8435" i="3"/>
  <c r="V8435" i="3"/>
  <c r="U8436" i="3"/>
  <c r="V8436" i="3"/>
  <c r="U8437" i="3"/>
  <c r="V8437" i="3"/>
  <c r="U8438" i="3"/>
  <c r="V8438" i="3"/>
  <c r="U8439" i="3"/>
  <c r="V8439" i="3"/>
  <c r="U8440" i="3"/>
  <c r="V8440" i="3"/>
  <c r="U8441" i="3"/>
  <c r="V8441" i="3"/>
  <c r="U8442" i="3"/>
  <c r="V8442" i="3"/>
  <c r="U8443" i="3"/>
  <c r="V8443" i="3"/>
  <c r="U8444" i="3"/>
  <c r="V8444" i="3"/>
  <c r="U8445" i="3"/>
  <c r="V8445" i="3"/>
  <c r="U8446" i="3"/>
  <c r="V8446" i="3"/>
  <c r="U8447" i="3"/>
  <c r="V8447" i="3"/>
  <c r="U8448" i="3"/>
  <c r="V8448" i="3"/>
  <c r="U8449" i="3"/>
  <c r="V8449" i="3"/>
  <c r="U8450" i="3"/>
  <c r="V8450" i="3"/>
  <c r="U8451" i="3"/>
  <c r="V8451" i="3"/>
  <c r="U8452" i="3"/>
  <c r="V8452" i="3"/>
  <c r="U8453" i="3"/>
  <c r="V8453" i="3"/>
  <c r="U8454" i="3"/>
  <c r="V8454" i="3"/>
  <c r="U8455" i="3"/>
  <c r="V8455" i="3"/>
  <c r="U8456" i="3"/>
  <c r="V8456" i="3"/>
  <c r="U8457" i="3"/>
  <c r="V8457" i="3"/>
  <c r="U8458" i="3"/>
  <c r="V8458" i="3"/>
  <c r="U8459" i="3"/>
  <c r="V8459" i="3"/>
  <c r="U8460" i="3"/>
  <c r="V8460" i="3"/>
  <c r="U8461" i="3"/>
  <c r="V8461" i="3"/>
  <c r="U8462" i="3"/>
  <c r="V8462" i="3"/>
  <c r="U8463" i="3"/>
  <c r="V8463" i="3"/>
  <c r="U8464" i="3"/>
  <c r="V8464" i="3"/>
  <c r="U8465" i="3"/>
  <c r="V8465" i="3"/>
  <c r="U8466" i="3"/>
  <c r="V8466" i="3"/>
  <c r="U8467" i="3"/>
  <c r="V8467" i="3"/>
  <c r="U8468" i="3"/>
  <c r="V8468" i="3"/>
  <c r="U8469" i="3"/>
  <c r="V8469" i="3"/>
  <c r="U8470" i="3"/>
  <c r="V8470" i="3"/>
  <c r="U8471" i="3"/>
  <c r="V8471" i="3"/>
  <c r="U8472" i="3"/>
  <c r="V8472" i="3"/>
  <c r="U8473" i="3"/>
  <c r="V8473" i="3"/>
  <c r="U8474" i="3"/>
  <c r="V8474" i="3"/>
  <c r="U8475" i="3"/>
  <c r="V8475" i="3"/>
  <c r="U8476" i="3"/>
  <c r="V8476" i="3"/>
  <c r="U8477" i="3"/>
  <c r="V8477" i="3"/>
  <c r="U8478" i="3"/>
  <c r="V8478" i="3"/>
  <c r="U8479" i="3"/>
  <c r="V8479" i="3"/>
  <c r="U8480" i="3"/>
  <c r="V8480" i="3"/>
  <c r="U8481" i="3"/>
  <c r="V8481" i="3"/>
  <c r="U8482" i="3"/>
  <c r="V8482" i="3"/>
  <c r="U8483" i="3"/>
  <c r="V8483" i="3"/>
  <c r="U8484" i="3"/>
  <c r="V8484" i="3"/>
  <c r="U8485" i="3"/>
  <c r="V8485" i="3"/>
  <c r="U8486" i="3"/>
  <c r="V8486" i="3"/>
  <c r="U8487" i="3"/>
  <c r="V8487" i="3"/>
  <c r="U8488" i="3"/>
  <c r="V8488" i="3"/>
  <c r="U8489" i="3"/>
  <c r="V8489" i="3"/>
  <c r="U8490" i="3"/>
  <c r="V8490" i="3"/>
  <c r="U8491" i="3"/>
  <c r="V8491" i="3"/>
  <c r="U8492" i="3"/>
  <c r="V8492" i="3"/>
  <c r="U8493" i="3"/>
  <c r="V8493" i="3"/>
  <c r="U8494" i="3"/>
  <c r="V8494" i="3"/>
  <c r="U8495" i="3"/>
  <c r="V8495" i="3"/>
  <c r="U8496" i="3"/>
  <c r="V8496" i="3"/>
  <c r="U8497" i="3"/>
  <c r="V8497" i="3"/>
  <c r="U8498" i="3"/>
  <c r="V8498" i="3"/>
  <c r="U8499" i="3"/>
  <c r="V8499" i="3"/>
  <c r="U8500" i="3"/>
  <c r="V8500" i="3"/>
  <c r="U8501" i="3"/>
  <c r="V8501" i="3"/>
  <c r="U8502" i="3"/>
  <c r="V8502" i="3"/>
  <c r="U8503" i="3"/>
  <c r="V8503" i="3"/>
  <c r="U8504" i="3"/>
  <c r="V8504" i="3"/>
  <c r="U8505" i="3"/>
  <c r="V8505" i="3"/>
  <c r="U8506" i="3"/>
  <c r="V8506" i="3"/>
  <c r="U8507" i="3"/>
  <c r="V8507" i="3"/>
  <c r="U8508" i="3"/>
  <c r="V8508" i="3"/>
  <c r="U8509" i="3"/>
  <c r="V8509" i="3"/>
  <c r="U8510" i="3"/>
  <c r="V8510" i="3"/>
  <c r="U8511" i="3"/>
  <c r="V8511" i="3"/>
  <c r="U8512" i="3"/>
  <c r="V8512" i="3"/>
  <c r="U8513" i="3"/>
  <c r="V8513" i="3"/>
  <c r="U8514" i="3"/>
  <c r="V8514" i="3"/>
  <c r="U8515" i="3"/>
  <c r="V8515" i="3"/>
  <c r="U8516" i="3"/>
  <c r="V8516" i="3"/>
  <c r="U8517" i="3"/>
  <c r="V8517" i="3"/>
  <c r="U8518" i="3"/>
  <c r="V8518" i="3"/>
  <c r="U8519" i="3"/>
  <c r="V8519" i="3"/>
  <c r="U8520" i="3"/>
  <c r="V8520" i="3"/>
  <c r="U8521" i="3"/>
  <c r="V8521" i="3"/>
  <c r="U8522" i="3"/>
  <c r="V8522" i="3"/>
  <c r="U8523" i="3"/>
  <c r="V8523" i="3"/>
  <c r="U8524" i="3"/>
  <c r="V8524" i="3"/>
  <c r="U8525" i="3"/>
  <c r="V8525" i="3"/>
  <c r="U8526" i="3"/>
  <c r="V8526" i="3"/>
  <c r="U8527" i="3"/>
  <c r="V8527" i="3"/>
  <c r="U8528" i="3"/>
  <c r="V8528" i="3"/>
  <c r="U8529" i="3"/>
  <c r="V8529" i="3"/>
  <c r="U8530" i="3"/>
  <c r="V8530" i="3"/>
  <c r="U8531" i="3"/>
  <c r="V8531" i="3"/>
  <c r="U8532" i="3"/>
  <c r="V8532" i="3"/>
  <c r="U8533" i="3"/>
  <c r="V8533" i="3"/>
  <c r="U8534" i="3"/>
  <c r="V8534" i="3"/>
  <c r="U8535" i="3"/>
  <c r="V8535" i="3"/>
  <c r="U8536" i="3"/>
  <c r="V8536" i="3"/>
  <c r="U8537" i="3"/>
  <c r="V8537" i="3"/>
  <c r="U8538" i="3"/>
  <c r="V8538" i="3"/>
  <c r="U8539" i="3"/>
  <c r="V8539" i="3"/>
  <c r="U8540" i="3"/>
  <c r="V8540" i="3"/>
  <c r="U8541" i="3"/>
  <c r="V8541" i="3"/>
  <c r="U8542" i="3"/>
  <c r="V8542" i="3"/>
  <c r="U8543" i="3"/>
  <c r="V8543" i="3"/>
  <c r="U8544" i="3"/>
  <c r="V8544" i="3"/>
  <c r="U8545" i="3"/>
  <c r="V8545" i="3"/>
  <c r="U8546" i="3"/>
  <c r="V8546" i="3"/>
  <c r="U8547" i="3"/>
  <c r="V8547" i="3"/>
  <c r="U8548" i="3"/>
  <c r="V8548" i="3"/>
  <c r="U8549" i="3"/>
  <c r="V8549" i="3"/>
  <c r="U8550" i="3"/>
  <c r="V8550" i="3"/>
  <c r="U8551" i="3"/>
  <c r="V8551" i="3"/>
  <c r="U8552" i="3"/>
  <c r="V8552" i="3"/>
  <c r="U8553" i="3"/>
  <c r="V8553" i="3"/>
  <c r="U8554" i="3"/>
  <c r="V8554" i="3"/>
  <c r="U8555" i="3"/>
  <c r="V8555" i="3"/>
  <c r="U8556" i="3"/>
  <c r="V8556" i="3"/>
  <c r="U8557" i="3"/>
  <c r="V8557" i="3"/>
  <c r="U8558" i="3"/>
  <c r="V8558" i="3"/>
  <c r="U8559" i="3"/>
  <c r="V8559" i="3"/>
  <c r="U8560" i="3"/>
  <c r="V8560" i="3"/>
  <c r="U8561" i="3"/>
  <c r="V8561" i="3"/>
  <c r="U8562" i="3"/>
  <c r="V8562" i="3"/>
  <c r="U8563" i="3"/>
  <c r="V8563" i="3"/>
  <c r="U8564" i="3"/>
  <c r="V8564" i="3"/>
  <c r="U8565" i="3"/>
  <c r="V8565" i="3"/>
  <c r="U8566" i="3"/>
  <c r="V8566" i="3"/>
  <c r="U8567" i="3"/>
  <c r="V8567" i="3"/>
  <c r="U8568" i="3"/>
  <c r="V8568" i="3"/>
  <c r="U8569" i="3"/>
  <c r="V8569" i="3"/>
  <c r="U8570" i="3"/>
  <c r="V8570" i="3"/>
  <c r="U8571" i="3"/>
  <c r="V8571" i="3"/>
  <c r="U8572" i="3"/>
  <c r="V8572" i="3"/>
  <c r="U8573" i="3"/>
  <c r="V8573" i="3"/>
  <c r="U8574" i="3"/>
  <c r="V8574" i="3"/>
  <c r="U8575" i="3"/>
  <c r="V8575" i="3"/>
  <c r="U8576" i="3"/>
  <c r="V8576" i="3"/>
  <c r="U8577" i="3"/>
  <c r="V8577" i="3"/>
  <c r="U8578" i="3"/>
  <c r="V8578" i="3"/>
  <c r="U8579" i="3"/>
  <c r="V8579" i="3"/>
  <c r="U8580" i="3"/>
  <c r="V8580" i="3"/>
  <c r="U8581" i="3"/>
  <c r="V8581" i="3"/>
  <c r="U8582" i="3"/>
  <c r="V8582" i="3"/>
  <c r="U8583" i="3"/>
  <c r="V8583" i="3"/>
  <c r="U8584" i="3"/>
  <c r="V8584" i="3"/>
  <c r="U8585" i="3"/>
  <c r="V8585" i="3"/>
  <c r="U8586" i="3"/>
  <c r="V8586" i="3"/>
  <c r="U8587" i="3"/>
  <c r="V8587" i="3"/>
  <c r="U8588" i="3"/>
  <c r="V8588" i="3"/>
  <c r="U8589" i="3"/>
  <c r="V8589" i="3"/>
  <c r="U8590" i="3"/>
  <c r="V8590" i="3"/>
  <c r="U8591" i="3"/>
  <c r="V8591" i="3"/>
  <c r="U8592" i="3"/>
  <c r="V8592" i="3"/>
  <c r="U8593" i="3"/>
  <c r="V8593" i="3"/>
  <c r="U8594" i="3"/>
  <c r="V8594" i="3"/>
  <c r="U8595" i="3"/>
  <c r="V8595" i="3"/>
  <c r="U8596" i="3"/>
  <c r="V8596" i="3"/>
  <c r="U8597" i="3"/>
  <c r="V8597" i="3"/>
  <c r="U8598" i="3"/>
  <c r="V8598" i="3"/>
  <c r="U8599" i="3"/>
  <c r="V8599" i="3"/>
  <c r="U8600" i="3"/>
  <c r="V8600" i="3"/>
  <c r="U8601" i="3"/>
  <c r="V8601" i="3"/>
  <c r="U8602" i="3"/>
  <c r="V8602" i="3"/>
  <c r="U8603" i="3"/>
  <c r="V8603" i="3"/>
  <c r="U8604" i="3"/>
  <c r="V8604" i="3"/>
  <c r="U8605" i="3"/>
  <c r="V8605" i="3"/>
  <c r="U8606" i="3"/>
  <c r="V8606" i="3"/>
  <c r="U8607" i="3"/>
  <c r="V8607" i="3"/>
  <c r="U8608" i="3"/>
  <c r="V8608" i="3"/>
  <c r="U8609" i="3"/>
  <c r="V8609" i="3"/>
  <c r="U8610" i="3"/>
  <c r="V8610" i="3"/>
  <c r="U8611" i="3"/>
  <c r="V8611" i="3"/>
  <c r="U8612" i="3"/>
  <c r="V8612" i="3"/>
  <c r="U8613" i="3"/>
  <c r="V8613" i="3"/>
  <c r="U8614" i="3"/>
  <c r="V8614" i="3"/>
  <c r="U8615" i="3"/>
  <c r="V8615" i="3"/>
  <c r="U8616" i="3"/>
  <c r="V8616" i="3"/>
  <c r="U8617" i="3"/>
  <c r="V8617" i="3"/>
  <c r="U8618" i="3"/>
  <c r="V8618" i="3"/>
  <c r="U8619" i="3"/>
  <c r="V8619" i="3"/>
  <c r="U8620" i="3"/>
  <c r="V8620" i="3"/>
  <c r="U8621" i="3"/>
  <c r="V8621" i="3"/>
  <c r="U8622" i="3"/>
  <c r="V8622" i="3"/>
  <c r="U8623" i="3"/>
  <c r="V8623" i="3"/>
  <c r="U8624" i="3"/>
  <c r="V8624" i="3"/>
  <c r="U8625" i="3"/>
  <c r="V8625" i="3"/>
  <c r="U8626" i="3"/>
  <c r="V8626" i="3"/>
  <c r="U8627" i="3"/>
  <c r="V8627" i="3"/>
  <c r="U8628" i="3"/>
  <c r="V8628" i="3"/>
  <c r="U8629" i="3"/>
  <c r="V8629" i="3"/>
  <c r="U8630" i="3"/>
  <c r="V8630" i="3"/>
  <c r="U8631" i="3"/>
  <c r="V8631" i="3"/>
  <c r="U8632" i="3"/>
  <c r="V8632" i="3"/>
  <c r="U8633" i="3"/>
  <c r="V8633" i="3"/>
  <c r="U8634" i="3"/>
  <c r="V8634" i="3"/>
  <c r="U8635" i="3"/>
  <c r="V8635" i="3"/>
  <c r="U8636" i="3"/>
  <c r="V8636" i="3"/>
  <c r="U8637" i="3"/>
  <c r="V8637" i="3"/>
  <c r="U8638" i="3"/>
  <c r="V8638" i="3"/>
  <c r="U8639" i="3"/>
  <c r="V8639" i="3"/>
  <c r="U8640" i="3"/>
  <c r="V8640" i="3"/>
  <c r="U8641" i="3"/>
  <c r="V8641" i="3"/>
  <c r="U8642" i="3"/>
  <c r="V8642" i="3"/>
  <c r="U8643" i="3"/>
  <c r="V8643" i="3"/>
  <c r="U8644" i="3"/>
  <c r="V8644" i="3"/>
  <c r="U8645" i="3"/>
  <c r="V8645" i="3"/>
  <c r="U8646" i="3"/>
  <c r="V8646" i="3"/>
  <c r="U8647" i="3"/>
  <c r="V8647" i="3"/>
  <c r="U8648" i="3"/>
  <c r="V8648" i="3"/>
  <c r="U8649" i="3"/>
  <c r="V8649" i="3"/>
  <c r="U8650" i="3"/>
  <c r="V8650" i="3"/>
  <c r="U8651" i="3"/>
  <c r="V8651" i="3"/>
  <c r="U8652" i="3"/>
  <c r="V8652" i="3"/>
  <c r="U8653" i="3"/>
  <c r="V8653" i="3"/>
  <c r="U8654" i="3"/>
  <c r="V8654" i="3"/>
  <c r="U8655" i="3"/>
  <c r="V8655" i="3"/>
  <c r="U8656" i="3"/>
  <c r="V8656" i="3"/>
  <c r="U8657" i="3"/>
  <c r="V8657" i="3"/>
  <c r="U8658" i="3"/>
  <c r="V8658" i="3"/>
  <c r="U8659" i="3"/>
  <c r="V8659" i="3"/>
  <c r="U8660" i="3"/>
  <c r="V8660" i="3"/>
  <c r="U8661" i="3"/>
  <c r="V8661" i="3"/>
  <c r="U8662" i="3"/>
  <c r="V8662" i="3"/>
  <c r="U8663" i="3"/>
  <c r="V8663" i="3"/>
  <c r="U8664" i="3"/>
  <c r="V8664" i="3"/>
  <c r="U8665" i="3"/>
  <c r="V8665" i="3"/>
  <c r="U8666" i="3"/>
  <c r="V8666" i="3"/>
  <c r="U8667" i="3"/>
  <c r="V8667" i="3"/>
  <c r="U8668" i="3"/>
  <c r="V8668" i="3"/>
  <c r="U8669" i="3"/>
  <c r="V8669" i="3"/>
  <c r="U8670" i="3"/>
  <c r="V8670" i="3"/>
  <c r="U8671" i="3"/>
  <c r="V8671" i="3"/>
  <c r="U8672" i="3"/>
  <c r="V8672" i="3"/>
  <c r="U8673" i="3"/>
  <c r="V8673" i="3"/>
  <c r="U8674" i="3"/>
  <c r="V8674" i="3"/>
  <c r="U8675" i="3"/>
  <c r="V8675" i="3"/>
  <c r="U8676" i="3"/>
  <c r="V8676" i="3"/>
  <c r="U8677" i="3"/>
  <c r="V8677" i="3"/>
  <c r="U8678" i="3"/>
  <c r="V8678" i="3"/>
  <c r="U8679" i="3"/>
  <c r="V8679" i="3"/>
  <c r="U8680" i="3"/>
  <c r="V8680" i="3"/>
  <c r="U8681" i="3"/>
  <c r="V8681" i="3"/>
  <c r="U8682" i="3"/>
  <c r="V8682" i="3"/>
  <c r="U8683" i="3"/>
  <c r="V8683" i="3"/>
  <c r="U8684" i="3"/>
  <c r="V8684" i="3"/>
  <c r="U8685" i="3"/>
  <c r="V8685" i="3"/>
  <c r="U8686" i="3"/>
  <c r="V8686" i="3"/>
  <c r="U8687" i="3"/>
  <c r="V8687" i="3"/>
  <c r="U8688" i="3"/>
  <c r="V8688" i="3"/>
  <c r="U8689" i="3"/>
  <c r="V8689" i="3"/>
  <c r="U8690" i="3"/>
  <c r="V8690" i="3"/>
  <c r="U8691" i="3"/>
  <c r="V8691" i="3"/>
  <c r="U8692" i="3"/>
  <c r="V8692" i="3"/>
  <c r="U8693" i="3"/>
  <c r="V8693" i="3"/>
  <c r="U8694" i="3"/>
  <c r="V8694" i="3"/>
  <c r="U8695" i="3"/>
  <c r="V8695" i="3"/>
  <c r="U8696" i="3"/>
  <c r="V8696" i="3"/>
  <c r="U8697" i="3"/>
  <c r="V8697" i="3"/>
  <c r="U8698" i="3"/>
  <c r="V8698" i="3"/>
  <c r="U8699" i="3"/>
  <c r="V8699" i="3"/>
  <c r="U8700" i="3"/>
  <c r="V8700" i="3"/>
  <c r="U8701" i="3"/>
  <c r="V8701" i="3"/>
  <c r="U8702" i="3"/>
  <c r="V8702" i="3"/>
  <c r="U8703" i="3"/>
  <c r="V8703" i="3"/>
  <c r="U8704" i="3"/>
  <c r="V8704" i="3"/>
  <c r="U8705" i="3"/>
  <c r="V8705" i="3"/>
  <c r="U8706" i="3"/>
  <c r="V8706" i="3"/>
  <c r="U8707" i="3"/>
  <c r="V8707" i="3"/>
  <c r="U8708" i="3"/>
  <c r="V8708" i="3"/>
  <c r="U8709" i="3"/>
  <c r="V8709" i="3"/>
  <c r="U8710" i="3"/>
  <c r="V8710" i="3"/>
  <c r="U8711" i="3"/>
  <c r="V8711" i="3"/>
  <c r="U8712" i="3"/>
  <c r="V8712" i="3"/>
  <c r="U8713" i="3"/>
  <c r="V8713" i="3"/>
  <c r="U8714" i="3"/>
  <c r="V8714" i="3"/>
  <c r="U8715" i="3"/>
  <c r="V8715" i="3"/>
  <c r="U8716" i="3"/>
  <c r="V8716" i="3"/>
  <c r="U8717" i="3"/>
  <c r="V8717" i="3"/>
  <c r="U8718" i="3"/>
  <c r="V8718" i="3"/>
  <c r="U8719" i="3"/>
  <c r="V8719" i="3"/>
  <c r="U8720" i="3"/>
  <c r="V8720" i="3"/>
  <c r="U8721" i="3"/>
  <c r="V8721" i="3"/>
  <c r="U8722" i="3"/>
  <c r="V8722" i="3"/>
  <c r="U8723" i="3"/>
  <c r="V8723" i="3"/>
  <c r="U8724" i="3"/>
  <c r="V8724" i="3"/>
  <c r="U8725" i="3"/>
  <c r="V8725" i="3"/>
  <c r="U8726" i="3"/>
  <c r="V8726" i="3"/>
  <c r="U8727" i="3"/>
  <c r="V8727" i="3"/>
  <c r="U8728" i="3"/>
  <c r="V8728" i="3"/>
  <c r="U8729" i="3"/>
  <c r="V8729" i="3"/>
  <c r="U8730" i="3"/>
  <c r="V8730" i="3"/>
  <c r="U8731" i="3"/>
  <c r="V8731" i="3"/>
  <c r="U8732" i="3"/>
  <c r="V8732" i="3"/>
  <c r="U8733" i="3"/>
  <c r="V8733" i="3"/>
  <c r="U8734" i="3"/>
  <c r="V8734" i="3"/>
  <c r="U8735" i="3"/>
  <c r="V8735" i="3"/>
  <c r="U8736" i="3"/>
  <c r="V8736" i="3"/>
  <c r="U8737" i="3"/>
  <c r="V8737" i="3"/>
  <c r="U8738" i="3"/>
  <c r="V8738" i="3"/>
  <c r="U8739" i="3"/>
  <c r="V8739" i="3"/>
  <c r="U8740" i="3"/>
  <c r="V8740" i="3"/>
  <c r="U8741" i="3"/>
  <c r="V8741" i="3"/>
  <c r="U8742" i="3"/>
  <c r="V8742" i="3"/>
  <c r="U8743" i="3"/>
  <c r="V8743" i="3"/>
  <c r="U8744" i="3"/>
  <c r="V8744" i="3"/>
  <c r="U8745" i="3"/>
  <c r="V8745" i="3"/>
  <c r="U8746" i="3"/>
  <c r="V8746" i="3"/>
  <c r="U8747" i="3"/>
  <c r="V8747" i="3"/>
  <c r="U8748" i="3"/>
  <c r="V8748" i="3"/>
  <c r="U8749" i="3"/>
  <c r="V8749" i="3"/>
  <c r="U8750" i="3"/>
  <c r="V8750" i="3"/>
  <c r="U8751" i="3"/>
  <c r="V8751" i="3"/>
  <c r="U8752" i="3"/>
  <c r="V8752" i="3"/>
  <c r="U8753" i="3"/>
  <c r="V8753" i="3"/>
  <c r="U8754" i="3"/>
  <c r="V8754" i="3"/>
  <c r="U8755" i="3"/>
  <c r="V8755" i="3"/>
  <c r="U8756" i="3"/>
  <c r="V8756" i="3"/>
  <c r="U8757" i="3"/>
  <c r="V8757" i="3"/>
  <c r="U8758" i="3"/>
  <c r="V8758" i="3"/>
  <c r="U8759" i="3"/>
  <c r="V8759" i="3"/>
  <c r="U8760" i="3"/>
  <c r="V8760" i="3"/>
  <c r="U8761" i="3"/>
  <c r="V8761" i="3"/>
  <c r="U8762" i="3"/>
  <c r="V8762" i="3"/>
  <c r="U8763" i="3"/>
  <c r="V8763" i="3"/>
  <c r="U8764" i="3"/>
  <c r="V8764" i="3"/>
  <c r="U8765" i="3"/>
  <c r="V8765" i="3"/>
  <c r="U8766" i="3"/>
  <c r="V8766" i="3"/>
  <c r="U8767" i="3"/>
  <c r="V8767" i="3"/>
  <c r="U8768" i="3"/>
  <c r="V8768" i="3"/>
  <c r="U8769" i="3"/>
  <c r="V8769" i="3"/>
  <c r="U8770" i="3"/>
  <c r="V8770" i="3"/>
  <c r="U8771" i="3"/>
  <c r="V8771" i="3"/>
  <c r="U8772" i="3"/>
  <c r="V8772" i="3"/>
  <c r="U8773" i="3"/>
  <c r="V8773" i="3"/>
  <c r="U8774" i="3"/>
  <c r="V8774" i="3"/>
  <c r="U8775" i="3"/>
  <c r="V8775" i="3"/>
  <c r="U8776" i="3"/>
  <c r="V8776" i="3"/>
  <c r="U8777" i="3"/>
  <c r="V8777" i="3"/>
  <c r="U8778" i="3"/>
  <c r="V8778" i="3"/>
  <c r="U8779" i="3"/>
  <c r="V8779" i="3"/>
  <c r="U8780" i="3"/>
  <c r="V8780" i="3"/>
  <c r="U8781" i="3"/>
  <c r="V8781" i="3"/>
  <c r="U8782" i="3"/>
  <c r="V8782" i="3"/>
  <c r="U8783" i="3"/>
  <c r="V8783" i="3"/>
  <c r="U8784" i="3"/>
  <c r="V8784" i="3"/>
  <c r="U8785" i="3"/>
  <c r="V8785" i="3"/>
  <c r="U8786" i="3"/>
  <c r="V8786" i="3"/>
  <c r="U8787" i="3"/>
  <c r="V8787" i="3"/>
  <c r="U8788" i="3"/>
  <c r="V8788" i="3"/>
  <c r="U8789" i="3"/>
  <c r="V8789" i="3"/>
  <c r="U8790" i="3"/>
  <c r="V8790" i="3"/>
  <c r="U8791" i="3"/>
  <c r="V8791" i="3"/>
  <c r="U8792" i="3"/>
  <c r="V8792" i="3"/>
  <c r="U8793" i="3"/>
  <c r="V8793" i="3"/>
  <c r="U8794" i="3"/>
  <c r="V8794" i="3"/>
  <c r="U8795" i="3"/>
  <c r="V8795" i="3"/>
  <c r="U8796" i="3"/>
  <c r="V8796" i="3"/>
  <c r="U8797" i="3"/>
  <c r="V8797" i="3"/>
  <c r="U8798" i="3"/>
  <c r="V8798" i="3"/>
  <c r="U8799" i="3"/>
  <c r="V8799" i="3"/>
  <c r="U8800" i="3"/>
  <c r="V8800" i="3"/>
  <c r="U8801" i="3"/>
  <c r="V8801" i="3"/>
  <c r="U8802" i="3"/>
  <c r="V8802" i="3"/>
  <c r="U8803" i="3"/>
  <c r="V8803" i="3"/>
  <c r="U8804" i="3"/>
  <c r="V8804" i="3"/>
  <c r="U8805" i="3"/>
  <c r="V8805" i="3"/>
  <c r="U8806" i="3"/>
  <c r="V8806" i="3"/>
  <c r="U8807" i="3"/>
  <c r="V8807" i="3"/>
  <c r="U8808" i="3"/>
  <c r="V8808" i="3"/>
  <c r="U8809" i="3"/>
  <c r="V8809" i="3"/>
  <c r="U8810" i="3"/>
  <c r="V8810" i="3"/>
  <c r="U8811" i="3"/>
  <c r="V8811" i="3"/>
  <c r="U8812" i="3"/>
  <c r="V8812" i="3"/>
  <c r="U8813" i="3"/>
  <c r="V8813" i="3"/>
  <c r="U8814" i="3"/>
  <c r="V8814" i="3"/>
  <c r="U8815" i="3"/>
  <c r="V8815" i="3"/>
  <c r="U8816" i="3"/>
  <c r="V8816" i="3"/>
  <c r="U8817" i="3"/>
  <c r="V8817" i="3"/>
  <c r="U8818" i="3"/>
  <c r="V8818" i="3"/>
  <c r="U8819" i="3"/>
  <c r="V8819" i="3"/>
  <c r="U8820" i="3"/>
  <c r="V8820" i="3"/>
  <c r="U8821" i="3"/>
  <c r="V8821" i="3"/>
  <c r="U8822" i="3"/>
  <c r="V8822" i="3"/>
  <c r="U8823" i="3"/>
  <c r="V8823" i="3"/>
  <c r="U8824" i="3"/>
  <c r="V8824" i="3"/>
  <c r="U8825" i="3"/>
  <c r="V8825" i="3"/>
  <c r="U8826" i="3"/>
  <c r="V8826" i="3"/>
  <c r="U8827" i="3"/>
  <c r="V8827" i="3"/>
  <c r="U8828" i="3"/>
  <c r="V8828" i="3"/>
  <c r="U8829" i="3"/>
  <c r="V8829" i="3"/>
  <c r="U8830" i="3"/>
  <c r="V8830" i="3"/>
  <c r="U8831" i="3"/>
  <c r="V8831" i="3"/>
  <c r="U8832" i="3"/>
  <c r="V8832" i="3"/>
  <c r="U8833" i="3"/>
  <c r="V8833" i="3"/>
  <c r="U8834" i="3"/>
  <c r="V8834" i="3"/>
  <c r="U8835" i="3"/>
  <c r="V8835" i="3"/>
  <c r="U8836" i="3"/>
  <c r="V8836" i="3"/>
  <c r="U8837" i="3"/>
  <c r="V8837" i="3"/>
  <c r="U8838" i="3"/>
  <c r="V8838" i="3"/>
  <c r="U8839" i="3"/>
  <c r="V8839" i="3"/>
  <c r="U8840" i="3"/>
  <c r="V8840" i="3"/>
  <c r="U8841" i="3"/>
  <c r="V8841" i="3"/>
  <c r="U8842" i="3"/>
  <c r="V8842" i="3"/>
  <c r="U8843" i="3"/>
  <c r="V8843" i="3"/>
  <c r="U8844" i="3"/>
  <c r="V8844" i="3"/>
  <c r="U8845" i="3"/>
  <c r="V8845" i="3"/>
  <c r="U8846" i="3"/>
  <c r="V8846" i="3"/>
  <c r="U8847" i="3"/>
  <c r="V8847" i="3"/>
  <c r="U8848" i="3"/>
  <c r="V8848" i="3"/>
  <c r="U8849" i="3"/>
  <c r="V8849" i="3"/>
  <c r="U8850" i="3"/>
  <c r="V8850" i="3"/>
  <c r="U8851" i="3"/>
  <c r="V8851" i="3"/>
  <c r="U8852" i="3"/>
  <c r="V8852" i="3"/>
  <c r="U8853" i="3"/>
  <c r="V8853" i="3"/>
  <c r="U8854" i="3"/>
  <c r="V8854" i="3"/>
  <c r="U8855" i="3"/>
  <c r="V8855" i="3"/>
  <c r="U8856" i="3"/>
  <c r="V8856" i="3"/>
  <c r="U8857" i="3"/>
  <c r="V8857" i="3"/>
  <c r="U8858" i="3"/>
  <c r="V8858" i="3"/>
  <c r="U8859" i="3"/>
  <c r="V8859" i="3"/>
  <c r="U8860" i="3"/>
  <c r="V8860" i="3"/>
  <c r="U8861" i="3"/>
  <c r="V8861" i="3"/>
  <c r="U8862" i="3"/>
  <c r="V8862" i="3"/>
  <c r="U8863" i="3"/>
  <c r="V8863" i="3"/>
  <c r="U8864" i="3"/>
  <c r="V8864" i="3"/>
  <c r="U8865" i="3"/>
  <c r="V8865" i="3"/>
  <c r="U8866" i="3"/>
  <c r="V8866" i="3"/>
  <c r="U8867" i="3"/>
  <c r="V8867" i="3"/>
  <c r="U8868" i="3"/>
  <c r="V8868" i="3"/>
  <c r="U8869" i="3"/>
  <c r="V8869" i="3"/>
  <c r="U8870" i="3"/>
  <c r="V8870" i="3"/>
  <c r="U8871" i="3"/>
  <c r="V8871" i="3"/>
  <c r="U8872" i="3"/>
  <c r="V8872" i="3"/>
  <c r="U8873" i="3"/>
  <c r="V8873" i="3"/>
  <c r="U8874" i="3"/>
  <c r="V8874" i="3"/>
  <c r="U8875" i="3"/>
  <c r="V8875" i="3"/>
  <c r="U8876" i="3"/>
  <c r="V8876" i="3"/>
  <c r="U8877" i="3"/>
  <c r="V8877" i="3"/>
  <c r="U8878" i="3"/>
  <c r="V8878" i="3"/>
  <c r="U8879" i="3"/>
  <c r="V8879" i="3"/>
  <c r="U8880" i="3"/>
  <c r="V8880" i="3"/>
  <c r="U8881" i="3"/>
  <c r="V8881" i="3"/>
  <c r="U8882" i="3"/>
  <c r="V8882" i="3"/>
  <c r="U8883" i="3"/>
  <c r="V8883" i="3"/>
  <c r="U8884" i="3"/>
  <c r="V8884" i="3"/>
  <c r="U8885" i="3"/>
  <c r="V8885" i="3"/>
  <c r="U8886" i="3"/>
  <c r="V8886" i="3"/>
  <c r="U8887" i="3"/>
  <c r="V8887" i="3"/>
  <c r="U8888" i="3"/>
  <c r="V8888" i="3"/>
  <c r="U8889" i="3"/>
  <c r="V8889" i="3"/>
  <c r="U8890" i="3"/>
  <c r="V8890" i="3"/>
  <c r="U8891" i="3"/>
  <c r="V8891" i="3"/>
  <c r="U8892" i="3"/>
  <c r="V8892" i="3"/>
  <c r="U8893" i="3"/>
  <c r="V8893" i="3"/>
  <c r="U8894" i="3"/>
  <c r="V8894" i="3"/>
  <c r="U8895" i="3"/>
  <c r="V8895" i="3"/>
  <c r="U8896" i="3"/>
  <c r="V8896" i="3"/>
  <c r="U8897" i="3"/>
  <c r="V8897" i="3"/>
  <c r="U8898" i="3"/>
  <c r="V8898" i="3"/>
  <c r="U8899" i="3"/>
  <c r="V8899" i="3"/>
  <c r="U8900" i="3"/>
  <c r="V8900" i="3"/>
  <c r="U8901" i="3"/>
  <c r="V8901" i="3"/>
  <c r="U8902" i="3"/>
  <c r="V8902" i="3"/>
  <c r="U8903" i="3"/>
  <c r="V8903" i="3"/>
  <c r="U8904" i="3"/>
  <c r="V8904" i="3"/>
  <c r="U8905" i="3"/>
  <c r="V8905" i="3"/>
  <c r="U8906" i="3"/>
  <c r="V8906" i="3"/>
  <c r="U8907" i="3"/>
  <c r="V8907" i="3"/>
  <c r="U8908" i="3"/>
  <c r="V8908" i="3"/>
  <c r="U8909" i="3"/>
  <c r="V8909" i="3"/>
  <c r="U8910" i="3"/>
  <c r="V8910" i="3"/>
  <c r="U8911" i="3"/>
  <c r="V8911" i="3"/>
  <c r="U8912" i="3"/>
  <c r="V8912" i="3"/>
  <c r="U8913" i="3"/>
  <c r="V8913" i="3"/>
  <c r="U8914" i="3"/>
  <c r="V8914" i="3"/>
  <c r="U8915" i="3"/>
  <c r="V8915" i="3"/>
  <c r="U8916" i="3"/>
  <c r="V8916" i="3"/>
  <c r="U8917" i="3"/>
  <c r="V8917" i="3"/>
  <c r="U8918" i="3"/>
  <c r="V8918" i="3"/>
  <c r="U8919" i="3"/>
  <c r="V8919" i="3"/>
  <c r="U8920" i="3"/>
  <c r="V8920" i="3"/>
  <c r="U8921" i="3"/>
  <c r="V8921" i="3"/>
  <c r="U8922" i="3"/>
  <c r="V8922" i="3"/>
  <c r="U8923" i="3"/>
  <c r="V8923" i="3"/>
  <c r="U8924" i="3"/>
  <c r="V8924" i="3"/>
  <c r="U8925" i="3"/>
  <c r="V8925" i="3"/>
  <c r="U8926" i="3"/>
  <c r="V8926" i="3"/>
  <c r="U8927" i="3"/>
  <c r="V8927" i="3"/>
  <c r="U8928" i="3"/>
  <c r="V8928" i="3"/>
  <c r="U8929" i="3"/>
  <c r="V8929" i="3"/>
  <c r="U8930" i="3"/>
  <c r="V8930" i="3"/>
  <c r="U8931" i="3"/>
  <c r="V8931" i="3"/>
  <c r="U8932" i="3"/>
  <c r="V8932" i="3"/>
  <c r="U8933" i="3"/>
  <c r="V8933" i="3"/>
  <c r="U8934" i="3"/>
  <c r="V8934" i="3"/>
  <c r="U8935" i="3"/>
  <c r="V8935" i="3"/>
  <c r="U8936" i="3"/>
  <c r="V8936" i="3"/>
  <c r="U8937" i="3"/>
  <c r="V8937" i="3"/>
  <c r="U8938" i="3"/>
  <c r="V8938" i="3"/>
  <c r="U8939" i="3"/>
  <c r="V8939" i="3"/>
  <c r="U8940" i="3"/>
  <c r="V8940" i="3"/>
  <c r="U8941" i="3"/>
  <c r="V8941" i="3"/>
  <c r="U8942" i="3"/>
  <c r="V8942" i="3"/>
  <c r="U8943" i="3"/>
  <c r="V8943" i="3"/>
  <c r="U8944" i="3"/>
  <c r="V8944" i="3"/>
  <c r="U8945" i="3"/>
  <c r="V8945" i="3"/>
  <c r="U8946" i="3"/>
  <c r="V8946" i="3"/>
  <c r="U8947" i="3"/>
  <c r="V8947" i="3"/>
  <c r="U8948" i="3"/>
  <c r="V8948" i="3"/>
  <c r="U8949" i="3"/>
  <c r="V8949" i="3"/>
  <c r="U8950" i="3"/>
  <c r="V8950" i="3"/>
  <c r="U8951" i="3"/>
  <c r="V8951" i="3"/>
  <c r="U8952" i="3"/>
  <c r="V8952" i="3"/>
  <c r="U8953" i="3"/>
  <c r="V8953" i="3"/>
  <c r="U8954" i="3"/>
  <c r="V8954" i="3"/>
  <c r="U8955" i="3"/>
  <c r="V8955" i="3"/>
  <c r="U8956" i="3"/>
  <c r="V8956" i="3"/>
  <c r="U8957" i="3"/>
  <c r="V8957" i="3"/>
  <c r="U8958" i="3"/>
  <c r="V8958" i="3"/>
  <c r="U8959" i="3"/>
  <c r="V8959" i="3"/>
  <c r="U8960" i="3"/>
  <c r="V8960" i="3"/>
  <c r="U8961" i="3"/>
  <c r="V8961" i="3"/>
  <c r="U8962" i="3"/>
  <c r="V8962" i="3"/>
  <c r="U8963" i="3"/>
  <c r="V8963" i="3"/>
  <c r="U8964" i="3"/>
  <c r="V8964" i="3"/>
  <c r="U8965" i="3"/>
  <c r="V8965" i="3"/>
  <c r="U8966" i="3"/>
  <c r="V8966" i="3"/>
  <c r="U8967" i="3"/>
  <c r="V8967" i="3"/>
  <c r="U8968" i="3"/>
  <c r="V8968" i="3"/>
  <c r="U8969" i="3"/>
  <c r="V8969" i="3"/>
  <c r="U8970" i="3"/>
  <c r="V8970" i="3"/>
  <c r="U8971" i="3"/>
  <c r="V8971" i="3"/>
  <c r="U8972" i="3"/>
  <c r="V8972" i="3"/>
  <c r="U8973" i="3"/>
  <c r="V8973" i="3"/>
  <c r="U8974" i="3"/>
  <c r="V8974" i="3"/>
  <c r="U8975" i="3"/>
  <c r="V8975" i="3"/>
  <c r="U8976" i="3"/>
  <c r="V8976" i="3"/>
  <c r="U8977" i="3"/>
  <c r="V8977" i="3"/>
  <c r="U8978" i="3"/>
  <c r="V8978" i="3"/>
  <c r="U8979" i="3"/>
  <c r="V8979" i="3"/>
  <c r="U8980" i="3"/>
  <c r="V8980" i="3"/>
  <c r="U8981" i="3"/>
  <c r="V8981" i="3"/>
  <c r="U8982" i="3"/>
  <c r="V8982" i="3"/>
  <c r="U8983" i="3"/>
  <c r="V8983" i="3"/>
  <c r="U8984" i="3"/>
  <c r="V8984" i="3"/>
  <c r="U8985" i="3"/>
  <c r="V8985" i="3"/>
  <c r="U8986" i="3"/>
  <c r="V8986" i="3"/>
  <c r="U8987" i="3"/>
  <c r="V8987" i="3"/>
  <c r="U8988" i="3"/>
  <c r="V8988" i="3"/>
  <c r="U8989" i="3"/>
  <c r="V8989" i="3"/>
  <c r="U8990" i="3"/>
  <c r="V8990" i="3"/>
  <c r="U8991" i="3"/>
  <c r="V8991" i="3"/>
  <c r="U8992" i="3"/>
  <c r="V8992" i="3"/>
  <c r="U8993" i="3"/>
  <c r="V8993" i="3"/>
  <c r="U8994" i="3"/>
  <c r="V8994" i="3"/>
  <c r="U8995" i="3"/>
  <c r="V8995" i="3"/>
  <c r="U8996" i="3"/>
  <c r="V8996" i="3"/>
  <c r="U8997" i="3"/>
  <c r="V8997" i="3"/>
  <c r="U8998" i="3"/>
  <c r="V8998" i="3"/>
  <c r="U8999" i="3"/>
  <c r="V8999" i="3"/>
  <c r="U9000" i="3"/>
  <c r="V9000" i="3"/>
  <c r="U9001" i="3"/>
  <c r="V9001" i="3"/>
  <c r="U9002" i="3"/>
  <c r="V9002" i="3"/>
  <c r="U9003" i="3"/>
  <c r="V9003" i="3"/>
  <c r="U9004" i="3"/>
  <c r="V9004" i="3"/>
  <c r="U9005" i="3"/>
  <c r="V9005" i="3"/>
  <c r="U9006" i="3"/>
  <c r="V9006" i="3"/>
  <c r="U9007" i="3"/>
  <c r="V9007" i="3"/>
  <c r="U9008" i="3"/>
  <c r="V9008" i="3"/>
  <c r="U9009" i="3"/>
  <c r="V9009" i="3"/>
  <c r="U9010" i="3"/>
  <c r="V9010" i="3"/>
  <c r="U9011" i="3"/>
  <c r="V9011" i="3"/>
  <c r="U9012" i="3"/>
  <c r="V9012" i="3"/>
  <c r="U9013" i="3"/>
  <c r="V9013" i="3"/>
  <c r="U9014" i="3"/>
  <c r="V9014" i="3"/>
  <c r="U9015" i="3"/>
  <c r="V9015" i="3"/>
  <c r="U9016" i="3"/>
  <c r="V9016" i="3"/>
  <c r="U9017" i="3"/>
  <c r="V9017" i="3"/>
  <c r="U9018" i="3"/>
  <c r="V9018" i="3"/>
  <c r="U9019" i="3"/>
  <c r="V9019" i="3"/>
  <c r="U9020" i="3"/>
  <c r="V9020" i="3"/>
  <c r="U9021" i="3"/>
  <c r="V9021" i="3"/>
  <c r="U9022" i="3"/>
  <c r="V9022" i="3"/>
  <c r="U9023" i="3"/>
  <c r="V9023" i="3"/>
  <c r="U9024" i="3"/>
  <c r="V9024" i="3"/>
  <c r="U9025" i="3"/>
  <c r="V9025" i="3"/>
  <c r="U9026" i="3"/>
  <c r="V9026" i="3"/>
  <c r="U9027" i="3"/>
  <c r="V9027" i="3"/>
  <c r="U9028" i="3"/>
  <c r="V9028" i="3"/>
  <c r="U9029" i="3"/>
  <c r="V9029" i="3"/>
  <c r="U9030" i="3"/>
  <c r="V9030" i="3"/>
  <c r="U9031" i="3"/>
  <c r="V9031" i="3"/>
  <c r="U9032" i="3"/>
  <c r="V9032" i="3"/>
  <c r="U9033" i="3"/>
  <c r="V9033" i="3"/>
  <c r="U9034" i="3"/>
  <c r="V9034" i="3"/>
  <c r="U9035" i="3"/>
  <c r="V9035" i="3"/>
  <c r="U9036" i="3"/>
  <c r="V9036" i="3"/>
  <c r="U9037" i="3"/>
  <c r="V9037" i="3"/>
  <c r="U9038" i="3"/>
  <c r="V9038" i="3"/>
  <c r="U9039" i="3"/>
  <c r="V9039" i="3"/>
  <c r="U9040" i="3"/>
  <c r="V9040" i="3"/>
  <c r="U9041" i="3"/>
  <c r="V9041" i="3"/>
  <c r="U9042" i="3"/>
  <c r="V9042" i="3"/>
  <c r="U9043" i="3"/>
  <c r="V9043" i="3"/>
  <c r="U9044" i="3"/>
  <c r="V9044" i="3"/>
  <c r="U9045" i="3"/>
  <c r="V9045" i="3"/>
  <c r="U9046" i="3"/>
  <c r="V9046" i="3"/>
  <c r="U9047" i="3"/>
  <c r="V9047" i="3"/>
  <c r="U9048" i="3"/>
  <c r="V9048" i="3"/>
  <c r="U9049" i="3"/>
  <c r="V9049" i="3"/>
  <c r="U9050" i="3"/>
  <c r="V9050" i="3"/>
  <c r="U9051" i="3"/>
  <c r="V9051" i="3"/>
  <c r="U9052" i="3"/>
  <c r="V9052" i="3"/>
  <c r="U9053" i="3"/>
  <c r="V9053" i="3"/>
  <c r="U9054" i="3"/>
  <c r="V9054" i="3"/>
  <c r="U9055" i="3"/>
  <c r="V9055" i="3"/>
  <c r="U9056" i="3"/>
  <c r="V9056" i="3"/>
  <c r="U9057" i="3"/>
  <c r="V9057" i="3"/>
  <c r="U9058" i="3"/>
  <c r="V9058" i="3"/>
  <c r="U9059" i="3"/>
  <c r="V9059" i="3"/>
  <c r="U9060" i="3"/>
  <c r="V9060" i="3"/>
  <c r="U9061" i="3"/>
  <c r="V9061" i="3"/>
  <c r="U9062" i="3"/>
  <c r="V9062" i="3"/>
  <c r="U9063" i="3"/>
  <c r="V9063" i="3"/>
  <c r="U9064" i="3"/>
  <c r="V9064" i="3"/>
  <c r="U9065" i="3"/>
  <c r="V9065" i="3"/>
  <c r="U9066" i="3"/>
  <c r="V9066" i="3"/>
  <c r="U9067" i="3"/>
  <c r="V9067" i="3"/>
  <c r="U9068" i="3"/>
  <c r="V9068" i="3"/>
  <c r="U9069" i="3"/>
  <c r="V9069" i="3"/>
  <c r="U9070" i="3"/>
  <c r="V9070" i="3"/>
  <c r="U9071" i="3"/>
  <c r="V9071" i="3"/>
  <c r="U9072" i="3"/>
  <c r="V9072" i="3"/>
  <c r="U9073" i="3"/>
  <c r="V9073" i="3"/>
  <c r="U9074" i="3"/>
  <c r="V9074" i="3"/>
  <c r="U9075" i="3"/>
  <c r="V9075" i="3"/>
  <c r="U9076" i="3"/>
  <c r="V9076" i="3"/>
  <c r="U9077" i="3"/>
  <c r="V9077" i="3"/>
  <c r="U9078" i="3"/>
  <c r="V9078" i="3"/>
  <c r="U9079" i="3"/>
  <c r="V9079" i="3"/>
  <c r="U9080" i="3"/>
  <c r="V9080" i="3"/>
  <c r="U9081" i="3"/>
  <c r="V9081" i="3"/>
  <c r="U9082" i="3"/>
  <c r="V9082" i="3"/>
  <c r="U9083" i="3"/>
  <c r="V9083" i="3"/>
  <c r="U9084" i="3"/>
  <c r="V9084" i="3"/>
  <c r="U9085" i="3"/>
  <c r="V9085" i="3"/>
  <c r="U9086" i="3"/>
  <c r="V9086" i="3"/>
  <c r="U9087" i="3"/>
  <c r="V9087" i="3"/>
  <c r="U9088" i="3"/>
  <c r="V9088" i="3"/>
  <c r="U9089" i="3"/>
  <c r="V9089" i="3"/>
  <c r="U9090" i="3"/>
  <c r="V9090" i="3"/>
  <c r="U9091" i="3"/>
  <c r="V9091" i="3"/>
  <c r="U9092" i="3"/>
  <c r="V9092" i="3"/>
  <c r="U9093" i="3"/>
  <c r="V9093" i="3"/>
  <c r="U9094" i="3"/>
  <c r="V9094" i="3"/>
  <c r="U9095" i="3"/>
  <c r="V9095" i="3"/>
  <c r="U9096" i="3"/>
  <c r="V9096" i="3"/>
  <c r="U9097" i="3"/>
  <c r="V9097" i="3"/>
  <c r="U9098" i="3"/>
  <c r="V9098" i="3"/>
  <c r="U9099" i="3"/>
  <c r="V9099" i="3"/>
  <c r="U9100" i="3"/>
  <c r="V9100" i="3"/>
  <c r="U9101" i="3"/>
  <c r="V9101" i="3"/>
  <c r="U9102" i="3"/>
  <c r="V9102" i="3"/>
  <c r="U9103" i="3"/>
  <c r="V9103" i="3"/>
  <c r="U9104" i="3"/>
  <c r="V9104" i="3"/>
  <c r="U9105" i="3"/>
  <c r="V9105" i="3"/>
  <c r="U9106" i="3"/>
  <c r="V9106" i="3"/>
  <c r="U9107" i="3"/>
  <c r="V9107" i="3"/>
  <c r="U9108" i="3"/>
  <c r="V9108" i="3"/>
  <c r="U9109" i="3"/>
  <c r="V9109" i="3"/>
  <c r="U9110" i="3"/>
  <c r="V9110" i="3"/>
  <c r="U9111" i="3"/>
  <c r="V9111" i="3"/>
  <c r="U9112" i="3"/>
  <c r="V9112" i="3"/>
  <c r="U9113" i="3"/>
  <c r="V9113" i="3"/>
  <c r="U9114" i="3"/>
  <c r="V9114" i="3"/>
  <c r="U9115" i="3"/>
  <c r="V9115" i="3"/>
  <c r="U9116" i="3"/>
  <c r="V9116" i="3"/>
  <c r="U9117" i="3"/>
  <c r="V9117" i="3"/>
  <c r="U9118" i="3"/>
  <c r="V9118" i="3"/>
  <c r="U9119" i="3"/>
  <c r="V9119" i="3"/>
  <c r="U9120" i="3"/>
  <c r="V9120" i="3"/>
  <c r="U9121" i="3"/>
  <c r="V9121" i="3"/>
  <c r="U9122" i="3"/>
  <c r="V9122" i="3"/>
  <c r="U9123" i="3"/>
  <c r="V9123" i="3"/>
  <c r="U9124" i="3"/>
  <c r="V9124" i="3"/>
  <c r="U9125" i="3"/>
  <c r="V9125" i="3"/>
  <c r="U9126" i="3"/>
  <c r="V9126" i="3"/>
  <c r="U9127" i="3"/>
  <c r="V9127" i="3"/>
  <c r="U9128" i="3"/>
  <c r="V9128" i="3"/>
  <c r="U9129" i="3"/>
  <c r="V9129" i="3"/>
  <c r="U9130" i="3"/>
  <c r="V9130" i="3"/>
  <c r="U9131" i="3"/>
  <c r="V9131" i="3"/>
  <c r="U9132" i="3"/>
  <c r="V9132" i="3"/>
  <c r="U9133" i="3"/>
  <c r="V9133" i="3"/>
  <c r="U9134" i="3"/>
  <c r="V9134" i="3"/>
  <c r="U9135" i="3"/>
  <c r="V9135" i="3"/>
  <c r="U9136" i="3"/>
  <c r="V9136" i="3"/>
  <c r="U9137" i="3"/>
  <c r="V9137" i="3"/>
  <c r="U9138" i="3"/>
  <c r="V9138" i="3"/>
  <c r="U9139" i="3"/>
  <c r="V9139" i="3"/>
  <c r="U9140" i="3"/>
  <c r="V9140" i="3"/>
  <c r="U9141" i="3"/>
  <c r="V9141" i="3"/>
  <c r="U9142" i="3"/>
  <c r="V9142" i="3"/>
  <c r="U9143" i="3"/>
  <c r="V9143" i="3"/>
  <c r="U9144" i="3"/>
  <c r="V9144" i="3"/>
  <c r="U9145" i="3"/>
  <c r="V9145" i="3"/>
  <c r="U9146" i="3"/>
  <c r="V9146" i="3"/>
  <c r="U9147" i="3"/>
  <c r="V9147" i="3"/>
  <c r="U9148" i="3"/>
  <c r="V9148" i="3"/>
  <c r="U9149" i="3"/>
  <c r="V9149" i="3"/>
  <c r="U9150" i="3"/>
  <c r="V9150" i="3"/>
  <c r="U9151" i="3"/>
  <c r="V9151" i="3"/>
  <c r="U9152" i="3"/>
  <c r="V9152" i="3"/>
  <c r="U9153" i="3"/>
  <c r="V9153" i="3"/>
  <c r="U9154" i="3"/>
  <c r="V9154" i="3"/>
  <c r="U9155" i="3"/>
  <c r="V9155" i="3"/>
  <c r="U9156" i="3"/>
  <c r="V9156" i="3"/>
  <c r="U9157" i="3"/>
  <c r="V9157" i="3"/>
  <c r="U9158" i="3"/>
  <c r="V9158" i="3"/>
  <c r="U9159" i="3"/>
  <c r="V9159" i="3"/>
  <c r="U9160" i="3"/>
  <c r="V9160" i="3"/>
  <c r="U9161" i="3"/>
  <c r="V9161" i="3"/>
  <c r="U9162" i="3"/>
  <c r="V9162" i="3"/>
  <c r="U9163" i="3"/>
  <c r="V9163" i="3"/>
  <c r="U9164" i="3"/>
  <c r="V9164" i="3"/>
  <c r="U9165" i="3"/>
  <c r="V9165" i="3"/>
  <c r="U9166" i="3"/>
  <c r="V9166" i="3"/>
  <c r="U9167" i="3"/>
  <c r="V9167" i="3"/>
  <c r="U9168" i="3"/>
  <c r="V9168" i="3"/>
  <c r="U9169" i="3"/>
  <c r="V9169" i="3"/>
  <c r="U9170" i="3"/>
  <c r="V9170" i="3"/>
  <c r="U9171" i="3"/>
  <c r="V9171" i="3"/>
  <c r="U9172" i="3"/>
  <c r="V9172" i="3"/>
  <c r="U9173" i="3"/>
  <c r="V9173" i="3"/>
  <c r="U9174" i="3"/>
  <c r="V9174" i="3"/>
  <c r="U9175" i="3"/>
  <c r="V9175" i="3"/>
  <c r="U9176" i="3"/>
  <c r="V9176" i="3"/>
  <c r="U9177" i="3"/>
  <c r="V9177" i="3"/>
  <c r="U9178" i="3"/>
  <c r="V9178" i="3"/>
  <c r="U9179" i="3"/>
  <c r="V9179" i="3"/>
  <c r="U9180" i="3"/>
  <c r="V9180" i="3"/>
  <c r="U9181" i="3"/>
  <c r="V9181" i="3"/>
  <c r="U9182" i="3"/>
  <c r="V9182" i="3"/>
  <c r="U9183" i="3"/>
  <c r="V9183" i="3"/>
  <c r="U9184" i="3"/>
  <c r="V9184" i="3"/>
  <c r="U9185" i="3"/>
  <c r="V9185" i="3"/>
  <c r="U9186" i="3"/>
  <c r="V9186" i="3"/>
  <c r="U9187" i="3"/>
  <c r="V9187" i="3"/>
  <c r="U9188" i="3"/>
  <c r="V9188" i="3"/>
  <c r="U9189" i="3"/>
  <c r="V9189" i="3"/>
  <c r="U9190" i="3"/>
  <c r="V9190" i="3"/>
  <c r="U9191" i="3"/>
  <c r="V9191" i="3"/>
  <c r="U9192" i="3"/>
  <c r="V9192" i="3"/>
  <c r="U9193" i="3"/>
  <c r="V9193" i="3"/>
  <c r="U9194" i="3"/>
  <c r="V9194" i="3"/>
  <c r="U9195" i="3"/>
  <c r="V9195" i="3"/>
  <c r="U9196" i="3"/>
  <c r="V9196" i="3"/>
  <c r="U9197" i="3"/>
  <c r="V9197" i="3"/>
  <c r="U9198" i="3"/>
  <c r="V9198" i="3"/>
  <c r="U9199" i="3"/>
  <c r="V9199" i="3"/>
  <c r="U9200" i="3"/>
  <c r="V9200" i="3"/>
  <c r="U9201" i="3"/>
  <c r="V9201" i="3"/>
  <c r="U9202" i="3"/>
  <c r="V9202" i="3"/>
  <c r="U9203" i="3"/>
  <c r="V9203" i="3"/>
  <c r="U9204" i="3"/>
  <c r="V9204" i="3"/>
  <c r="U9205" i="3"/>
  <c r="V9205" i="3"/>
  <c r="U9206" i="3"/>
  <c r="V9206" i="3"/>
  <c r="U9207" i="3"/>
  <c r="V9207" i="3"/>
  <c r="U9208" i="3"/>
  <c r="V9208" i="3"/>
  <c r="U9209" i="3"/>
  <c r="V9209" i="3"/>
  <c r="U9210" i="3"/>
  <c r="V9210" i="3"/>
  <c r="U9211" i="3"/>
  <c r="V9211" i="3"/>
  <c r="U9212" i="3"/>
  <c r="V9212" i="3"/>
  <c r="U9213" i="3"/>
  <c r="V9213" i="3"/>
  <c r="U9214" i="3"/>
  <c r="V9214" i="3"/>
  <c r="U9215" i="3"/>
  <c r="V9215" i="3"/>
  <c r="U9216" i="3"/>
  <c r="V9216" i="3"/>
  <c r="U9217" i="3"/>
  <c r="V9217" i="3"/>
  <c r="U9218" i="3"/>
  <c r="V9218" i="3"/>
  <c r="U9219" i="3"/>
  <c r="V9219" i="3"/>
  <c r="U9220" i="3"/>
  <c r="V9220" i="3"/>
  <c r="U9221" i="3"/>
  <c r="V9221" i="3"/>
  <c r="U9222" i="3"/>
  <c r="V9222" i="3"/>
  <c r="U9223" i="3"/>
  <c r="V9223" i="3"/>
  <c r="U9224" i="3"/>
  <c r="V9224" i="3"/>
  <c r="U9225" i="3"/>
  <c r="V9225" i="3"/>
  <c r="U9226" i="3"/>
  <c r="V9226" i="3"/>
  <c r="U9227" i="3"/>
  <c r="V9227" i="3"/>
  <c r="U9228" i="3"/>
  <c r="V9228" i="3"/>
  <c r="U9229" i="3"/>
  <c r="V9229" i="3"/>
  <c r="U9230" i="3"/>
  <c r="V9230" i="3"/>
  <c r="U9231" i="3"/>
  <c r="V9231" i="3"/>
  <c r="U9232" i="3"/>
  <c r="V9232" i="3"/>
  <c r="U9233" i="3"/>
  <c r="V9233" i="3"/>
  <c r="U9234" i="3"/>
  <c r="V9234" i="3"/>
  <c r="U9235" i="3"/>
  <c r="V9235" i="3"/>
  <c r="U9236" i="3"/>
  <c r="V9236" i="3"/>
  <c r="U9237" i="3"/>
  <c r="V9237" i="3"/>
  <c r="U9238" i="3"/>
  <c r="V9238" i="3"/>
  <c r="U9239" i="3"/>
  <c r="V9239" i="3"/>
  <c r="U9240" i="3"/>
  <c r="V9240" i="3"/>
  <c r="U9241" i="3"/>
  <c r="V9241" i="3"/>
  <c r="U9242" i="3"/>
  <c r="V9242" i="3"/>
  <c r="U9243" i="3"/>
  <c r="V9243" i="3"/>
  <c r="U9244" i="3"/>
  <c r="V9244" i="3"/>
  <c r="U9245" i="3"/>
  <c r="V9245" i="3"/>
  <c r="U9246" i="3"/>
  <c r="V9246" i="3"/>
  <c r="U9247" i="3"/>
  <c r="V9247" i="3"/>
  <c r="U9248" i="3"/>
  <c r="V9248" i="3"/>
  <c r="U9249" i="3"/>
  <c r="V9249" i="3"/>
  <c r="U9250" i="3"/>
  <c r="V9250" i="3"/>
  <c r="U9251" i="3"/>
  <c r="V9251" i="3"/>
  <c r="U9252" i="3"/>
  <c r="V9252" i="3"/>
  <c r="U9253" i="3"/>
  <c r="V9253" i="3"/>
  <c r="U9254" i="3"/>
  <c r="V9254" i="3"/>
  <c r="U9255" i="3"/>
  <c r="V9255" i="3"/>
  <c r="U9256" i="3"/>
  <c r="V9256" i="3"/>
  <c r="U9257" i="3"/>
  <c r="V9257" i="3"/>
  <c r="U9258" i="3"/>
  <c r="V9258" i="3"/>
  <c r="U9259" i="3"/>
  <c r="V9259" i="3"/>
  <c r="U9260" i="3"/>
  <c r="V9260" i="3"/>
  <c r="U9261" i="3"/>
  <c r="V9261" i="3"/>
  <c r="U9262" i="3"/>
  <c r="V9262" i="3"/>
  <c r="U9263" i="3"/>
  <c r="V9263" i="3"/>
  <c r="U9264" i="3"/>
  <c r="V9264" i="3"/>
  <c r="U9265" i="3"/>
  <c r="V9265" i="3"/>
  <c r="U9266" i="3"/>
  <c r="V9266" i="3"/>
  <c r="U9267" i="3"/>
  <c r="V9267" i="3"/>
  <c r="U9268" i="3"/>
  <c r="V9268" i="3"/>
  <c r="U9269" i="3"/>
  <c r="V9269" i="3"/>
  <c r="U9270" i="3"/>
  <c r="V9270" i="3"/>
  <c r="U9271" i="3"/>
  <c r="V9271" i="3"/>
  <c r="U9272" i="3"/>
  <c r="V9272" i="3"/>
  <c r="U9273" i="3"/>
  <c r="V9273" i="3"/>
  <c r="U9274" i="3"/>
  <c r="V9274" i="3"/>
  <c r="U9275" i="3"/>
  <c r="V9275" i="3"/>
  <c r="U9276" i="3"/>
  <c r="V9276" i="3"/>
  <c r="U9277" i="3"/>
  <c r="V9277" i="3"/>
  <c r="U9278" i="3"/>
  <c r="V9278" i="3"/>
  <c r="U9279" i="3"/>
  <c r="V9279" i="3"/>
  <c r="U9280" i="3"/>
  <c r="V9280" i="3"/>
  <c r="U9281" i="3"/>
  <c r="V9281" i="3"/>
  <c r="U9282" i="3"/>
  <c r="V9282" i="3"/>
  <c r="U9283" i="3"/>
  <c r="V9283" i="3"/>
  <c r="U9284" i="3"/>
  <c r="V9284" i="3"/>
  <c r="U9285" i="3"/>
  <c r="V9285" i="3"/>
  <c r="U9286" i="3"/>
  <c r="V9286" i="3"/>
  <c r="U9287" i="3"/>
  <c r="V9287" i="3"/>
  <c r="U9288" i="3"/>
  <c r="V9288" i="3"/>
  <c r="U9289" i="3"/>
  <c r="V9289" i="3"/>
  <c r="U9290" i="3"/>
  <c r="V9290" i="3"/>
  <c r="U9291" i="3"/>
  <c r="V9291" i="3"/>
  <c r="U9292" i="3"/>
  <c r="V9292" i="3"/>
  <c r="U9293" i="3"/>
  <c r="V9293" i="3"/>
  <c r="U9294" i="3"/>
  <c r="V9294" i="3"/>
  <c r="U9295" i="3"/>
  <c r="V9295" i="3"/>
  <c r="U9296" i="3"/>
  <c r="V9296" i="3"/>
  <c r="U9297" i="3"/>
  <c r="V9297" i="3"/>
  <c r="U9298" i="3"/>
  <c r="V9298" i="3"/>
  <c r="U9299" i="3"/>
  <c r="V9299" i="3"/>
  <c r="U9300" i="3"/>
  <c r="V9300" i="3"/>
  <c r="U9301" i="3"/>
  <c r="V9301" i="3"/>
  <c r="U9302" i="3"/>
  <c r="V9302" i="3"/>
  <c r="U9303" i="3"/>
  <c r="V9303" i="3"/>
  <c r="U9304" i="3"/>
  <c r="V9304" i="3"/>
  <c r="U9305" i="3"/>
  <c r="V9305" i="3"/>
  <c r="U9306" i="3"/>
  <c r="V9306" i="3"/>
  <c r="U9307" i="3"/>
  <c r="V9307" i="3"/>
  <c r="U9308" i="3"/>
  <c r="V9308" i="3"/>
  <c r="U9309" i="3"/>
  <c r="V9309" i="3"/>
  <c r="U9310" i="3"/>
  <c r="V9310" i="3"/>
  <c r="U9311" i="3"/>
  <c r="V9311" i="3"/>
  <c r="U9312" i="3"/>
  <c r="V9312" i="3"/>
  <c r="U9313" i="3"/>
  <c r="V9313" i="3"/>
  <c r="U9314" i="3"/>
  <c r="V9314" i="3"/>
  <c r="U9315" i="3"/>
  <c r="V9315" i="3"/>
  <c r="U9316" i="3"/>
  <c r="V9316" i="3"/>
  <c r="U9317" i="3"/>
  <c r="V9317" i="3"/>
  <c r="U9318" i="3"/>
  <c r="V9318" i="3"/>
  <c r="U9319" i="3"/>
  <c r="V9319" i="3"/>
  <c r="U9320" i="3"/>
  <c r="V9320" i="3"/>
  <c r="U9321" i="3"/>
  <c r="V9321" i="3"/>
  <c r="U9322" i="3"/>
  <c r="V9322" i="3"/>
  <c r="U9323" i="3"/>
  <c r="V9323" i="3"/>
  <c r="U9324" i="3"/>
  <c r="V9324" i="3"/>
  <c r="U9325" i="3"/>
  <c r="V9325" i="3"/>
  <c r="U9326" i="3"/>
  <c r="V9326" i="3"/>
  <c r="U9327" i="3"/>
  <c r="V9327" i="3"/>
  <c r="U9328" i="3"/>
  <c r="V9328" i="3"/>
  <c r="U9329" i="3"/>
  <c r="V9329" i="3"/>
  <c r="U9330" i="3"/>
  <c r="V9330" i="3"/>
  <c r="U9331" i="3"/>
  <c r="V9331" i="3"/>
  <c r="U9332" i="3"/>
  <c r="V9332" i="3"/>
  <c r="U9333" i="3"/>
  <c r="V9333" i="3"/>
  <c r="U9334" i="3"/>
  <c r="V9334" i="3"/>
  <c r="U9335" i="3"/>
  <c r="V9335" i="3"/>
  <c r="U9336" i="3"/>
  <c r="V9336" i="3"/>
  <c r="U9337" i="3"/>
  <c r="V9337" i="3"/>
  <c r="U9338" i="3"/>
  <c r="V9338" i="3"/>
  <c r="U9339" i="3"/>
  <c r="V9339" i="3"/>
  <c r="U9340" i="3"/>
  <c r="V9340" i="3"/>
  <c r="U9341" i="3"/>
  <c r="V9341" i="3"/>
  <c r="U9342" i="3"/>
  <c r="V9342" i="3"/>
  <c r="U9343" i="3"/>
  <c r="V9343" i="3"/>
  <c r="U9344" i="3"/>
  <c r="V9344" i="3"/>
  <c r="U9345" i="3"/>
  <c r="V9345" i="3"/>
  <c r="U9346" i="3"/>
  <c r="V9346" i="3"/>
  <c r="U9347" i="3"/>
  <c r="V9347" i="3"/>
  <c r="U9348" i="3"/>
  <c r="V9348" i="3"/>
  <c r="U9349" i="3"/>
  <c r="V9349" i="3"/>
  <c r="U9350" i="3"/>
  <c r="V9350" i="3"/>
  <c r="U9351" i="3"/>
  <c r="V9351" i="3"/>
  <c r="U9352" i="3"/>
  <c r="V9352" i="3"/>
  <c r="U9353" i="3"/>
  <c r="V9353" i="3"/>
  <c r="U9354" i="3"/>
  <c r="V9354" i="3"/>
  <c r="U9355" i="3"/>
  <c r="V9355" i="3"/>
  <c r="U9356" i="3"/>
  <c r="V9356" i="3"/>
  <c r="U9357" i="3"/>
  <c r="V9357" i="3"/>
  <c r="U9358" i="3"/>
  <c r="V9358" i="3"/>
  <c r="U9359" i="3"/>
  <c r="V9359" i="3"/>
  <c r="U9360" i="3"/>
  <c r="V9360" i="3"/>
  <c r="U9361" i="3"/>
  <c r="V9361" i="3"/>
  <c r="U9362" i="3"/>
  <c r="V9362" i="3"/>
  <c r="U9363" i="3"/>
  <c r="V9363" i="3"/>
  <c r="U9364" i="3"/>
  <c r="V9364" i="3"/>
  <c r="U9365" i="3"/>
  <c r="V9365" i="3"/>
  <c r="U9366" i="3"/>
  <c r="V9366" i="3"/>
  <c r="U9367" i="3"/>
  <c r="V9367" i="3"/>
  <c r="U9368" i="3"/>
  <c r="V9368" i="3"/>
  <c r="U9369" i="3"/>
  <c r="V9369" i="3"/>
  <c r="U9370" i="3"/>
  <c r="V9370" i="3"/>
  <c r="U9371" i="3"/>
  <c r="V9371" i="3"/>
  <c r="U9372" i="3"/>
  <c r="V9372" i="3"/>
  <c r="U9373" i="3"/>
  <c r="V9373" i="3"/>
  <c r="U9374" i="3"/>
  <c r="V9374" i="3"/>
  <c r="U9375" i="3"/>
  <c r="V9375" i="3"/>
  <c r="U9376" i="3"/>
  <c r="V9376" i="3"/>
  <c r="U9377" i="3"/>
  <c r="V9377" i="3"/>
  <c r="U9378" i="3"/>
  <c r="V9378" i="3"/>
  <c r="U9379" i="3"/>
  <c r="V9379" i="3"/>
  <c r="U9380" i="3"/>
  <c r="V9380" i="3"/>
  <c r="U9381" i="3"/>
  <c r="V9381" i="3"/>
  <c r="U9382" i="3"/>
  <c r="V9382" i="3"/>
  <c r="U9383" i="3"/>
  <c r="V9383" i="3"/>
  <c r="U9384" i="3"/>
  <c r="V9384" i="3"/>
  <c r="U9385" i="3"/>
  <c r="V9385" i="3"/>
  <c r="U9386" i="3"/>
  <c r="V9386" i="3"/>
  <c r="U9387" i="3"/>
  <c r="V9387" i="3"/>
  <c r="U9388" i="3"/>
  <c r="V9388" i="3"/>
  <c r="U9389" i="3"/>
  <c r="V9389" i="3"/>
  <c r="U9390" i="3"/>
  <c r="V9390" i="3"/>
  <c r="U9391" i="3"/>
  <c r="V9391" i="3"/>
  <c r="U9392" i="3"/>
  <c r="V9392" i="3"/>
  <c r="U9393" i="3"/>
  <c r="V9393" i="3"/>
  <c r="U9394" i="3"/>
  <c r="V9394" i="3"/>
  <c r="U9395" i="3"/>
  <c r="V9395" i="3"/>
  <c r="U9396" i="3"/>
  <c r="V9396" i="3"/>
  <c r="U9397" i="3"/>
  <c r="V9397" i="3"/>
  <c r="U9398" i="3"/>
  <c r="V9398" i="3"/>
  <c r="U9399" i="3"/>
  <c r="V9399" i="3"/>
  <c r="U9400" i="3"/>
  <c r="V9400" i="3"/>
  <c r="U9401" i="3"/>
  <c r="V9401" i="3"/>
  <c r="U9402" i="3"/>
  <c r="V9402" i="3"/>
  <c r="U9403" i="3"/>
  <c r="V9403" i="3"/>
  <c r="U9404" i="3"/>
  <c r="V9404" i="3"/>
  <c r="U9405" i="3"/>
  <c r="V9405" i="3"/>
  <c r="U9406" i="3"/>
  <c r="V9406" i="3"/>
  <c r="U9407" i="3"/>
  <c r="V9407" i="3"/>
  <c r="U9408" i="3"/>
  <c r="V9408" i="3"/>
  <c r="U9409" i="3"/>
  <c r="V9409" i="3"/>
  <c r="U9410" i="3"/>
  <c r="V9410" i="3"/>
  <c r="U9411" i="3"/>
  <c r="V9411" i="3"/>
  <c r="U9412" i="3"/>
  <c r="V9412" i="3"/>
  <c r="U9413" i="3"/>
  <c r="V9413" i="3"/>
  <c r="U9414" i="3"/>
  <c r="V9414" i="3"/>
  <c r="U9415" i="3"/>
  <c r="V9415" i="3"/>
  <c r="U9416" i="3"/>
  <c r="V9416" i="3"/>
  <c r="U9417" i="3"/>
  <c r="V9417" i="3"/>
  <c r="U9418" i="3"/>
  <c r="V9418" i="3"/>
  <c r="U9419" i="3"/>
  <c r="V9419" i="3"/>
  <c r="U9420" i="3"/>
  <c r="V9420" i="3"/>
  <c r="U9421" i="3"/>
  <c r="V9421" i="3"/>
  <c r="U9422" i="3"/>
  <c r="V9422" i="3"/>
  <c r="U9423" i="3"/>
  <c r="V9423" i="3"/>
  <c r="U9424" i="3"/>
  <c r="V9424" i="3"/>
  <c r="U9425" i="3"/>
  <c r="V9425" i="3"/>
  <c r="U9426" i="3"/>
  <c r="V9426" i="3"/>
  <c r="U9427" i="3"/>
  <c r="V9427" i="3"/>
  <c r="U9428" i="3"/>
  <c r="V9428" i="3"/>
  <c r="U9429" i="3"/>
  <c r="V9429" i="3"/>
  <c r="U9430" i="3"/>
  <c r="V9430" i="3"/>
  <c r="U9431" i="3"/>
  <c r="V9431" i="3"/>
  <c r="U9432" i="3"/>
  <c r="V9432" i="3"/>
  <c r="U9433" i="3"/>
  <c r="V9433" i="3"/>
  <c r="U9434" i="3"/>
  <c r="V9434" i="3"/>
  <c r="U9435" i="3"/>
  <c r="V9435" i="3"/>
  <c r="U9436" i="3"/>
  <c r="V9436" i="3"/>
  <c r="U9437" i="3"/>
  <c r="V9437" i="3"/>
  <c r="U9438" i="3"/>
  <c r="V9438" i="3"/>
  <c r="U9439" i="3"/>
  <c r="V9439" i="3"/>
  <c r="U9440" i="3"/>
  <c r="V9440" i="3"/>
  <c r="U9441" i="3"/>
  <c r="V9441" i="3"/>
  <c r="U9442" i="3"/>
  <c r="V9442" i="3"/>
  <c r="U9443" i="3"/>
  <c r="V9443" i="3"/>
  <c r="U9444" i="3"/>
  <c r="V9444" i="3"/>
  <c r="U9445" i="3"/>
  <c r="V9445" i="3"/>
  <c r="U9446" i="3"/>
  <c r="V9446" i="3"/>
  <c r="U9447" i="3"/>
  <c r="V9447" i="3"/>
  <c r="U9448" i="3"/>
  <c r="V9448" i="3"/>
  <c r="U9449" i="3"/>
  <c r="V9449" i="3"/>
  <c r="U9450" i="3"/>
  <c r="V9450" i="3"/>
  <c r="U9451" i="3"/>
  <c r="V9451" i="3"/>
  <c r="U9452" i="3"/>
  <c r="V9452" i="3"/>
  <c r="U9453" i="3"/>
  <c r="V9453" i="3"/>
  <c r="U9454" i="3"/>
  <c r="V9454" i="3"/>
  <c r="U9455" i="3"/>
  <c r="V9455" i="3"/>
  <c r="U9456" i="3"/>
  <c r="V9456" i="3"/>
  <c r="U9457" i="3"/>
  <c r="V9457" i="3"/>
  <c r="U9458" i="3"/>
  <c r="V9458" i="3"/>
  <c r="U9459" i="3"/>
  <c r="V9459" i="3"/>
  <c r="U9460" i="3"/>
  <c r="V9460" i="3"/>
  <c r="U9461" i="3"/>
  <c r="V9461" i="3"/>
  <c r="U9462" i="3"/>
  <c r="V9462" i="3"/>
  <c r="U9463" i="3"/>
  <c r="V9463" i="3"/>
  <c r="U9464" i="3"/>
  <c r="V9464" i="3"/>
  <c r="U9465" i="3"/>
  <c r="V9465" i="3"/>
  <c r="U9466" i="3"/>
  <c r="V9466" i="3"/>
  <c r="U9467" i="3"/>
  <c r="V9467" i="3"/>
  <c r="U9468" i="3"/>
  <c r="V9468" i="3"/>
  <c r="U9469" i="3"/>
  <c r="V9469" i="3"/>
  <c r="U9470" i="3"/>
  <c r="V9470" i="3"/>
  <c r="U9471" i="3"/>
  <c r="V9471" i="3"/>
  <c r="U9472" i="3"/>
  <c r="V9472" i="3"/>
  <c r="U9473" i="3"/>
  <c r="V9473" i="3"/>
  <c r="U9474" i="3"/>
  <c r="V9474" i="3"/>
  <c r="U9475" i="3"/>
  <c r="V9475" i="3"/>
  <c r="U9476" i="3"/>
  <c r="V9476" i="3"/>
  <c r="U9477" i="3"/>
  <c r="V9477" i="3"/>
  <c r="U9478" i="3"/>
  <c r="V9478" i="3"/>
  <c r="U9479" i="3"/>
  <c r="V9479" i="3"/>
  <c r="U9480" i="3"/>
  <c r="V9480" i="3"/>
  <c r="U9481" i="3"/>
  <c r="V9481" i="3"/>
  <c r="U9482" i="3"/>
  <c r="V9482" i="3"/>
  <c r="U9483" i="3"/>
  <c r="V9483" i="3"/>
  <c r="U9484" i="3"/>
  <c r="V9484" i="3"/>
  <c r="U9485" i="3"/>
  <c r="V9485" i="3"/>
  <c r="U9486" i="3"/>
  <c r="V9486" i="3"/>
  <c r="U9487" i="3"/>
  <c r="V9487" i="3"/>
  <c r="U9488" i="3"/>
  <c r="V9488" i="3"/>
  <c r="U9489" i="3"/>
  <c r="V9489" i="3"/>
  <c r="U9490" i="3"/>
  <c r="V9490" i="3"/>
  <c r="U9491" i="3"/>
  <c r="V9491" i="3"/>
  <c r="U9492" i="3"/>
  <c r="V9492" i="3"/>
  <c r="U9493" i="3"/>
  <c r="V9493" i="3"/>
  <c r="U9494" i="3"/>
  <c r="V9494" i="3"/>
  <c r="U9495" i="3"/>
  <c r="V9495" i="3"/>
  <c r="U9496" i="3"/>
  <c r="V9496" i="3"/>
  <c r="U9497" i="3"/>
  <c r="V9497" i="3"/>
  <c r="U9498" i="3"/>
  <c r="V9498" i="3"/>
  <c r="U9499" i="3"/>
  <c r="V9499" i="3"/>
  <c r="U9500" i="3"/>
  <c r="V9500" i="3"/>
  <c r="U9501" i="3"/>
  <c r="V9501" i="3"/>
  <c r="U9502" i="3"/>
  <c r="V9502" i="3"/>
  <c r="U9503" i="3"/>
  <c r="V9503" i="3"/>
  <c r="U9504" i="3"/>
  <c r="V9504" i="3"/>
  <c r="U9505" i="3"/>
  <c r="V9505" i="3"/>
  <c r="U9506" i="3"/>
  <c r="V9506" i="3"/>
  <c r="U9507" i="3"/>
  <c r="V9507" i="3"/>
  <c r="U9508" i="3"/>
  <c r="V9508" i="3"/>
  <c r="U9509" i="3"/>
  <c r="V9509" i="3"/>
  <c r="U9510" i="3"/>
  <c r="V9510" i="3"/>
  <c r="U9511" i="3"/>
  <c r="V9511" i="3"/>
  <c r="U9512" i="3"/>
  <c r="V9512" i="3"/>
  <c r="U9513" i="3"/>
  <c r="V9513" i="3"/>
  <c r="U9514" i="3"/>
  <c r="V9514" i="3"/>
  <c r="U9515" i="3"/>
  <c r="V9515" i="3"/>
  <c r="U9516" i="3"/>
  <c r="V9516" i="3"/>
  <c r="U9517" i="3"/>
  <c r="V9517" i="3"/>
  <c r="U9518" i="3"/>
  <c r="V9518" i="3"/>
  <c r="U9519" i="3"/>
  <c r="V9519" i="3"/>
  <c r="U9520" i="3"/>
  <c r="V9520" i="3"/>
  <c r="U9521" i="3"/>
  <c r="V9521" i="3"/>
  <c r="U9522" i="3"/>
  <c r="V9522" i="3"/>
  <c r="U9523" i="3"/>
  <c r="V9523" i="3"/>
  <c r="U9524" i="3"/>
  <c r="V9524" i="3"/>
  <c r="U9525" i="3"/>
  <c r="V9525" i="3"/>
  <c r="U9526" i="3"/>
  <c r="V9526" i="3"/>
  <c r="U9527" i="3"/>
  <c r="V9527" i="3"/>
  <c r="U9528" i="3"/>
  <c r="V9528" i="3"/>
  <c r="U9529" i="3"/>
  <c r="V9529" i="3"/>
  <c r="U9530" i="3"/>
  <c r="V9530" i="3"/>
  <c r="U9531" i="3"/>
  <c r="V9531" i="3"/>
  <c r="U9532" i="3"/>
  <c r="V9532" i="3"/>
  <c r="U9533" i="3"/>
  <c r="V9533" i="3"/>
  <c r="U9534" i="3"/>
  <c r="V9534" i="3"/>
  <c r="U9535" i="3"/>
  <c r="V9535" i="3"/>
  <c r="U9536" i="3"/>
  <c r="V9536" i="3"/>
  <c r="U9537" i="3"/>
  <c r="V9537" i="3"/>
  <c r="U9538" i="3"/>
  <c r="V9538" i="3"/>
  <c r="U9539" i="3"/>
  <c r="V9539" i="3"/>
  <c r="U9540" i="3"/>
  <c r="V9540" i="3"/>
  <c r="U9541" i="3"/>
  <c r="V9541" i="3"/>
  <c r="U9542" i="3"/>
  <c r="V9542" i="3"/>
  <c r="U9543" i="3"/>
  <c r="V9543" i="3"/>
  <c r="U9544" i="3"/>
  <c r="V9544" i="3"/>
  <c r="U9545" i="3"/>
  <c r="V9545" i="3"/>
  <c r="U9546" i="3"/>
  <c r="V9546" i="3"/>
  <c r="U9547" i="3"/>
  <c r="V9547" i="3"/>
  <c r="U9548" i="3"/>
  <c r="V9548" i="3"/>
  <c r="U9549" i="3"/>
  <c r="V9549" i="3"/>
  <c r="U9550" i="3"/>
  <c r="V9550" i="3"/>
  <c r="U9551" i="3"/>
  <c r="V9551" i="3"/>
  <c r="U9552" i="3"/>
  <c r="V9552" i="3"/>
  <c r="U9553" i="3"/>
  <c r="V9553" i="3"/>
  <c r="U9554" i="3"/>
  <c r="V9554" i="3"/>
  <c r="U9555" i="3"/>
  <c r="V9555" i="3"/>
  <c r="U9556" i="3"/>
  <c r="V9556" i="3"/>
  <c r="U9557" i="3"/>
  <c r="V9557" i="3"/>
  <c r="U9558" i="3"/>
  <c r="V9558" i="3"/>
  <c r="U9559" i="3"/>
  <c r="V9559" i="3"/>
  <c r="U9560" i="3"/>
  <c r="V9560" i="3"/>
  <c r="U9561" i="3"/>
  <c r="V9561" i="3"/>
  <c r="U9562" i="3"/>
  <c r="V9562" i="3"/>
  <c r="U9563" i="3"/>
  <c r="V9563" i="3"/>
  <c r="U9564" i="3"/>
  <c r="V9564" i="3"/>
  <c r="U9565" i="3"/>
  <c r="V9565" i="3"/>
  <c r="U9566" i="3"/>
  <c r="V9566" i="3"/>
  <c r="U9567" i="3"/>
  <c r="V9567" i="3"/>
  <c r="U9568" i="3"/>
  <c r="V9568" i="3"/>
  <c r="U9569" i="3"/>
  <c r="V9569" i="3"/>
  <c r="U9570" i="3"/>
  <c r="V9570" i="3"/>
  <c r="U9571" i="3"/>
  <c r="V9571" i="3"/>
  <c r="U9572" i="3"/>
  <c r="V9572" i="3"/>
  <c r="U9573" i="3"/>
  <c r="V9573" i="3"/>
  <c r="U9574" i="3"/>
  <c r="V9574" i="3"/>
  <c r="U9575" i="3"/>
  <c r="V9575" i="3"/>
  <c r="U9576" i="3"/>
  <c r="V9576" i="3"/>
  <c r="U9577" i="3"/>
  <c r="V9577" i="3"/>
  <c r="U9578" i="3"/>
  <c r="V9578" i="3"/>
  <c r="U9579" i="3"/>
  <c r="V9579" i="3"/>
  <c r="U9580" i="3"/>
  <c r="V9580" i="3"/>
  <c r="U9581" i="3"/>
  <c r="V9581" i="3"/>
  <c r="U9582" i="3"/>
  <c r="V9582" i="3"/>
  <c r="U9583" i="3"/>
  <c r="V9583" i="3"/>
  <c r="U9584" i="3"/>
  <c r="V9584" i="3"/>
  <c r="U9585" i="3"/>
  <c r="V9585" i="3"/>
  <c r="U9586" i="3"/>
  <c r="V9586" i="3"/>
  <c r="U9587" i="3"/>
  <c r="V9587" i="3"/>
  <c r="U9588" i="3"/>
  <c r="V9588" i="3"/>
  <c r="U9589" i="3"/>
  <c r="V9589" i="3"/>
  <c r="U9590" i="3"/>
  <c r="V9590" i="3"/>
  <c r="U9591" i="3"/>
  <c r="V9591" i="3"/>
  <c r="U9592" i="3"/>
  <c r="V9592" i="3"/>
  <c r="U9593" i="3"/>
  <c r="V9593" i="3"/>
  <c r="U9594" i="3"/>
  <c r="V9594" i="3"/>
  <c r="U9595" i="3"/>
  <c r="V9595" i="3"/>
  <c r="U9596" i="3"/>
  <c r="V9596" i="3"/>
  <c r="U9597" i="3"/>
  <c r="V9597" i="3"/>
  <c r="U9598" i="3"/>
  <c r="V9598" i="3"/>
  <c r="U9599" i="3"/>
  <c r="V9599" i="3"/>
  <c r="U9600" i="3"/>
  <c r="V9600" i="3"/>
  <c r="U9601" i="3"/>
  <c r="V9601" i="3"/>
  <c r="U9602" i="3"/>
  <c r="V9602" i="3"/>
  <c r="U9603" i="3"/>
  <c r="V9603" i="3"/>
  <c r="U9604" i="3"/>
  <c r="V9604" i="3"/>
  <c r="U9605" i="3"/>
  <c r="V9605" i="3"/>
  <c r="U9606" i="3"/>
  <c r="V9606" i="3"/>
  <c r="U9607" i="3"/>
  <c r="V9607" i="3"/>
  <c r="U9608" i="3"/>
  <c r="V9608" i="3"/>
  <c r="U9609" i="3"/>
  <c r="V9609" i="3"/>
  <c r="U9610" i="3"/>
  <c r="V9610" i="3"/>
  <c r="U9611" i="3"/>
  <c r="V9611" i="3"/>
  <c r="U9612" i="3"/>
  <c r="V9612" i="3"/>
  <c r="U9613" i="3"/>
  <c r="V9613" i="3"/>
  <c r="U9614" i="3"/>
  <c r="V9614" i="3"/>
  <c r="U9615" i="3"/>
  <c r="V9615" i="3"/>
  <c r="U9616" i="3"/>
  <c r="V9616" i="3"/>
  <c r="U9617" i="3"/>
  <c r="V9617" i="3"/>
  <c r="U9618" i="3"/>
  <c r="V9618" i="3"/>
  <c r="U9619" i="3"/>
  <c r="V9619" i="3"/>
  <c r="U9620" i="3"/>
  <c r="V9620" i="3"/>
  <c r="U9621" i="3"/>
  <c r="V9621" i="3"/>
  <c r="U9622" i="3"/>
  <c r="V9622" i="3"/>
  <c r="U9623" i="3"/>
  <c r="V9623" i="3"/>
  <c r="U9624" i="3"/>
  <c r="V9624" i="3"/>
  <c r="U9625" i="3"/>
  <c r="V9625" i="3"/>
  <c r="U9626" i="3"/>
  <c r="V9626" i="3"/>
  <c r="U9627" i="3"/>
  <c r="V9627" i="3"/>
  <c r="U9628" i="3"/>
  <c r="V9628" i="3"/>
  <c r="U9629" i="3"/>
  <c r="V9629" i="3"/>
  <c r="U9630" i="3"/>
  <c r="V9630" i="3"/>
  <c r="U9631" i="3"/>
  <c r="V9631" i="3"/>
  <c r="U9632" i="3"/>
  <c r="V9632" i="3"/>
  <c r="U9633" i="3"/>
  <c r="V9633" i="3"/>
  <c r="U9634" i="3"/>
  <c r="V9634" i="3"/>
  <c r="U9635" i="3"/>
  <c r="V9635" i="3"/>
  <c r="U9636" i="3"/>
  <c r="V9636" i="3"/>
  <c r="U9637" i="3"/>
  <c r="V9637" i="3"/>
  <c r="U9638" i="3"/>
  <c r="V9638" i="3"/>
  <c r="U9639" i="3"/>
  <c r="V9639" i="3"/>
  <c r="U9640" i="3"/>
  <c r="V9640" i="3"/>
  <c r="U9641" i="3"/>
  <c r="V9641" i="3"/>
  <c r="U9642" i="3"/>
  <c r="V9642" i="3"/>
  <c r="U9643" i="3"/>
  <c r="V9643" i="3"/>
  <c r="U9644" i="3"/>
  <c r="V9644" i="3"/>
  <c r="U9645" i="3"/>
  <c r="V9645" i="3"/>
  <c r="U9646" i="3"/>
  <c r="V9646" i="3"/>
  <c r="U9647" i="3"/>
  <c r="V9647" i="3"/>
  <c r="U9648" i="3"/>
  <c r="V9648" i="3"/>
  <c r="U9649" i="3"/>
  <c r="V9649" i="3"/>
  <c r="U9650" i="3"/>
  <c r="V9650" i="3"/>
  <c r="U9651" i="3"/>
  <c r="V9651" i="3"/>
  <c r="U9652" i="3"/>
  <c r="V9652" i="3"/>
  <c r="U9653" i="3"/>
  <c r="V9653" i="3"/>
  <c r="U9654" i="3"/>
  <c r="V9654" i="3"/>
  <c r="U9655" i="3"/>
  <c r="V9655" i="3"/>
  <c r="U9656" i="3"/>
  <c r="V9656" i="3"/>
  <c r="U9657" i="3"/>
  <c r="V9657" i="3"/>
  <c r="U9658" i="3"/>
  <c r="V9658" i="3"/>
  <c r="U9659" i="3"/>
  <c r="V9659" i="3"/>
  <c r="U9660" i="3"/>
  <c r="V9660" i="3"/>
  <c r="U9661" i="3"/>
  <c r="V9661" i="3"/>
  <c r="U9662" i="3"/>
  <c r="V9662" i="3"/>
  <c r="U9663" i="3"/>
  <c r="V9663" i="3"/>
  <c r="U9664" i="3"/>
  <c r="V9664" i="3"/>
  <c r="U9665" i="3"/>
  <c r="V9665" i="3"/>
  <c r="U9666" i="3"/>
  <c r="V9666" i="3"/>
  <c r="U9667" i="3"/>
  <c r="V9667" i="3"/>
  <c r="U9668" i="3"/>
  <c r="V9668" i="3"/>
  <c r="U9669" i="3"/>
  <c r="V9669" i="3"/>
  <c r="U9670" i="3"/>
  <c r="V9670" i="3"/>
  <c r="U9671" i="3"/>
  <c r="V9671" i="3"/>
  <c r="U9672" i="3"/>
  <c r="V9672" i="3"/>
  <c r="U9673" i="3"/>
  <c r="V9673" i="3"/>
  <c r="U9674" i="3"/>
  <c r="V9674" i="3"/>
  <c r="U9675" i="3"/>
  <c r="V9675" i="3"/>
  <c r="U9676" i="3"/>
  <c r="V9676" i="3"/>
  <c r="U9677" i="3"/>
  <c r="V9677" i="3"/>
  <c r="U9678" i="3"/>
  <c r="V9678" i="3"/>
  <c r="U9679" i="3"/>
  <c r="V9679" i="3"/>
  <c r="U9680" i="3"/>
  <c r="V9680" i="3"/>
  <c r="U9681" i="3"/>
  <c r="V9681" i="3"/>
  <c r="U9682" i="3"/>
  <c r="V9682" i="3"/>
  <c r="U9683" i="3"/>
  <c r="V9683" i="3"/>
  <c r="U9684" i="3"/>
  <c r="V9684" i="3"/>
  <c r="U9685" i="3"/>
  <c r="V9685" i="3"/>
  <c r="U9686" i="3"/>
  <c r="V9686" i="3"/>
  <c r="U9687" i="3"/>
  <c r="V9687" i="3"/>
  <c r="U9688" i="3"/>
  <c r="V9688" i="3"/>
  <c r="U9689" i="3"/>
  <c r="V9689" i="3"/>
  <c r="U9690" i="3"/>
  <c r="V9690" i="3"/>
  <c r="U9691" i="3"/>
  <c r="V9691" i="3"/>
  <c r="U9692" i="3"/>
  <c r="V9692" i="3"/>
  <c r="U9693" i="3"/>
  <c r="V9693" i="3"/>
  <c r="U9694" i="3"/>
  <c r="V9694" i="3"/>
  <c r="U9695" i="3"/>
  <c r="V9695" i="3"/>
  <c r="U9696" i="3"/>
  <c r="V9696" i="3"/>
  <c r="U9697" i="3"/>
  <c r="V9697" i="3"/>
  <c r="U9698" i="3"/>
  <c r="V9698" i="3"/>
  <c r="U9699" i="3"/>
  <c r="V9699" i="3"/>
  <c r="U9700" i="3"/>
  <c r="V9700" i="3"/>
  <c r="U9701" i="3"/>
  <c r="V9701" i="3"/>
  <c r="U9702" i="3"/>
  <c r="V9702" i="3"/>
  <c r="U9703" i="3"/>
  <c r="V9703" i="3"/>
  <c r="U9704" i="3"/>
  <c r="V9704" i="3"/>
  <c r="U9705" i="3"/>
  <c r="V9705" i="3"/>
  <c r="U9706" i="3"/>
  <c r="V9706" i="3"/>
  <c r="U9707" i="3"/>
  <c r="V9707" i="3"/>
  <c r="U9708" i="3"/>
  <c r="V9708" i="3"/>
  <c r="U9709" i="3"/>
  <c r="V9709" i="3"/>
  <c r="U9710" i="3"/>
  <c r="V9710" i="3"/>
  <c r="U9711" i="3"/>
  <c r="V9711" i="3"/>
  <c r="U9712" i="3"/>
  <c r="V9712" i="3"/>
  <c r="U9713" i="3"/>
  <c r="V9713" i="3"/>
  <c r="U9714" i="3"/>
  <c r="V9714" i="3"/>
  <c r="U9715" i="3"/>
  <c r="V9715" i="3"/>
  <c r="U9716" i="3"/>
  <c r="V9716" i="3"/>
  <c r="U9717" i="3"/>
  <c r="V9717" i="3"/>
  <c r="U9718" i="3"/>
  <c r="V9718" i="3"/>
  <c r="U9719" i="3"/>
  <c r="V9719" i="3"/>
  <c r="U9720" i="3"/>
  <c r="V9720" i="3"/>
  <c r="U9721" i="3"/>
  <c r="V9721" i="3"/>
  <c r="U9722" i="3"/>
  <c r="V9722" i="3"/>
  <c r="U9723" i="3"/>
  <c r="V9723" i="3"/>
  <c r="U9724" i="3"/>
  <c r="V9724" i="3"/>
  <c r="U9725" i="3"/>
  <c r="V9725" i="3"/>
  <c r="U9726" i="3"/>
  <c r="V9726" i="3"/>
  <c r="U9727" i="3"/>
  <c r="V9727" i="3"/>
  <c r="U9728" i="3"/>
  <c r="V9728" i="3"/>
  <c r="U9729" i="3"/>
  <c r="V9729" i="3"/>
  <c r="U9730" i="3"/>
  <c r="V9730" i="3"/>
  <c r="U9731" i="3"/>
  <c r="V9731" i="3"/>
  <c r="U9732" i="3"/>
  <c r="V9732" i="3"/>
  <c r="U9733" i="3"/>
  <c r="V9733" i="3"/>
  <c r="U9734" i="3"/>
  <c r="V9734" i="3"/>
  <c r="U9735" i="3"/>
  <c r="V9735" i="3"/>
  <c r="U9736" i="3"/>
  <c r="V9736" i="3"/>
  <c r="U9737" i="3"/>
  <c r="V9737" i="3"/>
  <c r="U9738" i="3"/>
  <c r="V9738" i="3"/>
  <c r="U9739" i="3"/>
  <c r="V9739" i="3"/>
  <c r="U9740" i="3"/>
  <c r="V9740" i="3"/>
  <c r="U9741" i="3"/>
  <c r="V9741" i="3"/>
  <c r="U9742" i="3"/>
  <c r="V9742" i="3"/>
  <c r="U9743" i="3"/>
  <c r="V9743" i="3"/>
  <c r="U9744" i="3"/>
  <c r="V9744" i="3"/>
  <c r="U9745" i="3"/>
  <c r="V9745" i="3"/>
  <c r="U9746" i="3"/>
  <c r="V9746" i="3"/>
  <c r="U9747" i="3"/>
  <c r="V9747" i="3"/>
  <c r="U9748" i="3"/>
  <c r="V9748" i="3"/>
  <c r="U9749" i="3"/>
  <c r="V9749" i="3"/>
  <c r="U9750" i="3"/>
  <c r="V9750" i="3"/>
  <c r="U9751" i="3"/>
  <c r="V9751" i="3"/>
  <c r="U9752" i="3"/>
  <c r="V9752" i="3"/>
  <c r="U9753" i="3"/>
  <c r="V9753" i="3"/>
  <c r="U9754" i="3"/>
  <c r="V9754" i="3"/>
  <c r="U9755" i="3"/>
  <c r="V9755" i="3"/>
  <c r="U9756" i="3"/>
  <c r="V9756" i="3"/>
  <c r="U9757" i="3"/>
  <c r="V9757" i="3"/>
  <c r="U9758" i="3"/>
  <c r="V9758" i="3"/>
  <c r="U9759" i="3"/>
  <c r="V9759" i="3"/>
  <c r="U9760" i="3"/>
  <c r="V9760" i="3"/>
  <c r="U9761" i="3"/>
  <c r="V9761" i="3"/>
  <c r="U9762" i="3"/>
  <c r="V9762" i="3"/>
  <c r="U9763" i="3"/>
  <c r="V9763" i="3"/>
  <c r="U9764" i="3"/>
  <c r="V9764" i="3"/>
  <c r="U9765" i="3"/>
  <c r="V9765" i="3"/>
  <c r="U9766" i="3"/>
  <c r="V9766" i="3"/>
  <c r="U9767" i="3"/>
  <c r="V9767" i="3"/>
  <c r="U9768" i="3"/>
  <c r="V9768" i="3"/>
  <c r="U9769" i="3"/>
  <c r="V9769" i="3"/>
  <c r="U9770" i="3"/>
  <c r="V9770" i="3"/>
  <c r="U9771" i="3"/>
  <c r="V9771" i="3"/>
  <c r="U9772" i="3"/>
  <c r="V9772" i="3"/>
  <c r="U9773" i="3"/>
  <c r="V9773" i="3"/>
  <c r="U9774" i="3"/>
  <c r="V9774" i="3"/>
  <c r="U9775" i="3"/>
  <c r="V9775" i="3"/>
  <c r="U9776" i="3"/>
  <c r="V9776" i="3"/>
  <c r="U9777" i="3"/>
  <c r="V9777" i="3"/>
  <c r="U9778" i="3"/>
  <c r="V9778" i="3"/>
  <c r="U9779" i="3"/>
  <c r="V9779" i="3"/>
  <c r="U9780" i="3"/>
  <c r="V9780" i="3"/>
  <c r="U9781" i="3"/>
  <c r="V9781" i="3"/>
  <c r="U9782" i="3"/>
  <c r="V9782" i="3"/>
  <c r="U9783" i="3"/>
  <c r="V9783" i="3"/>
  <c r="U9784" i="3"/>
  <c r="V9784" i="3"/>
  <c r="U9785" i="3"/>
  <c r="V9785" i="3"/>
  <c r="U9786" i="3"/>
  <c r="V9786" i="3"/>
  <c r="U9787" i="3"/>
  <c r="V9787" i="3"/>
  <c r="U9788" i="3"/>
  <c r="V9788" i="3"/>
  <c r="U9789" i="3"/>
  <c r="V9789" i="3"/>
  <c r="U9790" i="3"/>
  <c r="V9790" i="3"/>
  <c r="U9791" i="3"/>
  <c r="V9791" i="3"/>
  <c r="U9792" i="3"/>
  <c r="V9792" i="3"/>
  <c r="U9793" i="3"/>
  <c r="V9793" i="3"/>
  <c r="U9794" i="3"/>
  <c r="V9794" i="3"/>
  <c r="U9795" i="3"/>
  <c r="V9795" i="3"/>
  <c r="U9796" i="3"/>
  <c r="V9796" i="3"/>
  <c r="U9797" i="3"/>
  <c r="V9797" i="3"/>
  <c r="U9798" i="3"/>
  <c r="V9798" i="3"/>
  <c r="U9799" i="3"/>
  <c r="V9799" i="3"/>
  <c r="U9800" i="3"/>
  <c r="V9800" i="3"/>
  <c r="U9801" i="3"/>
  <c r="V9801" i="3"/>
  <c r="U9802" i="3"/>
  <c r="V9802" i="3"/>
  <c r="U9803" i="3"/>
  <c r="V9803" i="3"/>
  <c r="U9804" i="3"/>
  <c r="V9804" i="3"/>
  <c r="U9805" i="3"/>
  <c r="V9805" i="3"/>
  <c r="U9806" i="3"/>
  <c r="V9806" i="3"/>
  <c r="U9807" i="3"/>
  <c r="V9807" i="3"/>
  <c r="U9808" i="3"/>
  <c r="V9808" i="3"/>
  <c r="U9809" i="3"/>
  <c r="V9809" i="3"/>
  <c r="U9810" i="3"/>
  <c r="V9810" i="3"/>
  <c r="U9811" i="3"/>
  <c r="V9811" i="3"/>
  <c r="U9812" i="3"/>
  <c r="V9812" i="3"/>
  <c r="U9813" i="3"/>
  <c r="V9813" i="3"/>
  <c r="U9814" i="3"/>
  <c r="V9814" i="3"/>
  <c r="U9815" i="3"/>
  <c r="V9815" i="3"/>
  <c r="U9816" i="3"/>
  <c r="V9816" i="3"/>
  <c r="U9817" i="3"/>
  <c r="V9817" i="3"/>
  <c r="U9818" i="3"/>
  <c r="V9818" i="3"/>
  <c r="U9819" i="3"/>
  <c r="V9819" i="3"/>
  <c r="U9820" i="3"/>
  <c r="V9820" i="3"/>
  <c r="U9821" i="3"/>
  <c r="V9821" i="3"/>
  <c r="U9822" i="3"/>
  <c r="V9822" i="3"/>
  <c r="U9823" i="3"/>
  <c r="V9823" i="3"/>
  <c r="U9824" i="3"/>
  <c r="V9824" i="3"/>
  <c r="U9825" i="3"/>
  <c r="V9825" i="3"/>
  <c r="U9826" i="3"/>
  <c r="V9826" i="3"/>
  <c r="U9827" i="3"/>
  <c r="V9827" i="3"/>
  <c r="U9828" i="3"/>
  <c r="V9828" i="3"/>
  <c r="U9829" i="3"/>
  <c r="V9829" i="3"/>
  <c r="U9830" i="3"/>
  <c r="V9830" i="3"/>
  <c r="U9831" i="3"/>
  <c r="V9831" i="3"/>
  <c r="U9832" i="3"/>
  <c r="V9832" i="3"/>
  <c r="U9833" i="3"/>
  <c r="V9833" i="3"/>
  <c r="U9834" i="3"/>
  <c r="V9834" i="3"/>
  <c r="U9835" i="3"/>
  <c r="V9835" i="3"/>
  <c r="U9836" i="3"/>
  <c r="V9836" i="3"/>
  <c r="U9837" i="3"/>
  <c r="V9837" i="3"/>
  <c r="U9838" i="3"/>
  <c r="V9838" i="3"/>
  <c r="U9839" i="3"/>
  <c r="V9839" i="3"/>
  <c r="U9840" i="3"/>
  <c r="V9840" i="3"/>
  <c r="U9841" i="3"/>
  <c r="V9841" i="3"/>
  <c r="U9842" i="3"/>
  <c r="V9842" i="3"/>
  <c r="U9843" i="3"/>
  <c r="V9843" i="3"/>
  <c r="U9844" i="3"/>
  <c r="V9844" i="3"/>
  <c r="U9845" i="3"/>
  <c r="V9845" i="3"/>
  <c r="U9846" i="3"/>
  <c r="V9846" i="3"/>
  <c r="U9847" i="3"/>
  <c r="V9847" i="3"/>
  <c r="U9848" i="3"/>
  <c r="V9848" i="3"/>
  <c r="U9849" i="3"/>
  <c r="V9849" i="3"/>
  <c r="U9850" i="3"/>
  <c r="V9850" i="3"/>
  <c r="U9851" i="3"/>
  <c r="V9851" i="3"/>
  <c r="U9852" i="3"/>
  <c r="V9852" i="3"/>
  <c r="U9853" i="3"/>
  <c r="V9853" i="3"/>
  <c r="U9854" i="3"/>
  <c r="V9854" i="3"/>
  <c r="U9855" i="3"/>
  <c r="V9855" i="3"/>
  <c r="U9856" i="3"/>
  <c r="V9856" i="3"/>
  <c r="U9857" i="3"/>
  <c r="V9857" i="3"/>
  <c r="U9858" i="3"/>
  <c r="V9858" i="3"/>
  <c r="U9859" i="3"/>
  <c r="V9859" i="3"/>
  <c r="U9860" i="3"/>
  <c r="V9860" i="3"/>
  <c r="U9861" i="3"/>
  <c r="V9861" i="3"/>
  <c r="U9862" i="3"/>
  <c r="V9862" i="3"/>
  <c r="U9863" i="3"/>
  <c r="V9863" i="3"/>
  <c r="U9864" i="3"/>
  <c r="V9864" i="3"/>
  <c r="U9865" i="3"/>
  <c r="V9865" i="3"/>
  <c r="U9866" i="3"/>
  <c r="V9866" i="3"/>
  <c r="U9867" i="3"/>
  <c r="V9867" i="3"/>
  <c r="U9868" i="3"/>
  <c r="V9868" i="3"/>
  <c r="U9869" i="3"/>
  <c r="V9869" i="3"/>
  <c r="U9870" i="3"/>
  <c r="V9870" i="3"/>
  <c r="U9871" i="3"/>
  <c r="V9871" i="3"/>
  <c r="U9872" i="3"/>
  <c r="V9872" i="3"/>
  <c r="U9873" i="3"/>
  <c r="V9873" i="3"/>
  <c r="U9874" i="3"/>
  <c r="V9874" i="3"/>
  <c r="U9875" i="3"/>
  <c r="V9875" i="3"/>
  <c r="U9876" i="3"/>
  <c r="V9876" i="3"/>
  <c r="U9877" i="3"/>
  <c r="V9877" i="3"/>
  <c r="U9878" i="3"/>
  <c r="V9878" i="3"/>
  <c r="U9879" i="3"/>
  <c r="V9879" i="3"/>
  <c r="U9880" i="3"/>
  <c r="V9880" i="3"/>
  <c r="U9881" i="3"/>
  <c r="V9881" i="3"/>
  <c r="U9882" i="3"/>
  <c r="V9882" i="3"/>
  <c r="U9883" i="3"/>
  <c r="V9883" i="3"/>
  <c r="U9884" i="3"/>
  <c r="V9884" i="3"/>
  <c r="U9885" i="3"/>
  <c r="V9885" i="3"/>
  <c r="U9886" i="3"/>
  <c r="V9886" i="3"/>
  <c r="U9887" i="3"/>
  <c r="V9887" i="3"/>
  <c r="U9888" i="3"/>
  <c r="V9888" i="3"/>
  <c r="U9889" i="3"/>
  <c r="V9889" i="3"/>
  <c r="U9890" i="3"/>
  <c r="V9890" i="3"/>
  <c r="U9891" i="3"/>
  <c r="V9891" i="3"/>
  <c r="U9892" i="3"/>
  <c r="V9892" i="3"/>
  <c r="U9893" i="3"/>
  <c r="V9893" i="3"/>
  <c r="U9894" i="3"/>
  <c r="V9894" i="3"/>
  <c r="U9895" i="3"/>
  <c r="V9895" i="3"/>
  <c r="U9896" i="3"/>
  <c r="V9896" i="3"/>
  <c r="U9897" i="3"/>
  <c r="V9897" i="3"/>
  <c r="U9898" i="3"/>
  <c r="V9898" i="3"/>
  <c r="U9899" i="3"/>
  <c r="V9899" i="3"/>
  <c r="U9900" i="3"/>
  <c r="V9900" i="3"/>
  <c r="U9901" i="3"/>
  <c r="V9901" i="3"/>
  <c r="U9902" i="3"/>
  <c r="V9902" i="3"/>
  <c r="U9903" i="3"/>
  <c r="V9903" i="3"/>
  <c r="U9904" i="3"/>
  <c r="V9904" i="3"/>
  <c r="U9905" i="3"/>
  <c r="V9905" i="3"/>
  <c r="U9906" i="3"/>
  <c r="V9906" i="3"/>
  <c r="U9907" i="3"/>
  <c r="V9907" i="3"/>
  <c r="U9908" i="3"/>
  <c r="V9908" i="3"/>
  <c r="U9909" i="3"/>
  <c r="V9909" i="3"/>
  <c r="U9910" i="3"/>
  <c r="V9910" i="3"/>
  <c r="U9911" i="3"/>
  <c r="V9911" i="3"/>
  <c r="U9912" i="3"/>
  <c r="V9912" i="3"/>
  <c r="U9913" i="3"/>
  <c r="V9913" i="3"/>
  <c r="U9914" i="3"/>
  <c r="V9914" i="3"/>
  <c r="U9915" i="3"/>
  <c r="V9915" i="3"/>
  <c r="U9916" i="3"/>
  <c r="V9916" i="3"/>
  <c r="U9917" i="3"/>
  <c r="V9917" i="3"/>
  <c r="U9918" i="3"/>
  <c r="V9918" i="3"/>
  <c r="U9919" i="3"/>
  <c r="V9919" i="3"/>
  <c r="U9920" i="3"/>
  <c r="V9920" i="3"/>
  <c r="U9921" i="3"/>
  <c r="V9921" i="3"/>
  <c r="U9922" i="3"/>
  <c r="V9922" i="3"/>
  <c r="U9923" i="3"/>
  <c r="V9923" i="3"/>
  <c r="U9924" i="3"/>
  <c r="V9924" i="3"/>
  <c r="U9925" i="3"/>
  <c r="V9925" i="3"/>
  <c r="U9926" i="3"/>
  <c r="V9926" i="3"/>
  <c r="U9927" i="3"/>
  <c r="V9927" i="3"/>
  <c r="U9928" i="3"/>
  <c r="V9928" i="3"/>
  <c r="U9929" i="3"/>
  <c r="V9929" i="3"/>
  <c r="U9930" i="3"/>
  <c r="V9930" i="3"/>
  <c r="U9931" i="3"/>
  <c r="V9931" i="3"/>
  <c r="U9932" i="3"/>
  <c r="V9932" i="3"/>
  <c r="U9933" i="3"/>
  <c r="V9933" i="3"/>
  <c r="U9934" i="3"/>
  <c r="V9934" i="3"/>
  <c r="U9935" i="3"/>
  <c r="V9935" i="3"/>
  <c r="U9936" i="3"/>
  <c r="V9936" i="3"/>
  <c r="U9937" i="3"/>
  <c r="V9937" i="3"/>
  <c r="U9938" i="3"/>
  <c r="V9938" i="3"/>
  <c r="U9939" i="3"/>
  <c r="V9939" i="3"/>
  <c r="U9940" i="3"/>
  <c r="V9940" i="3"/>
  <c r="U9941" i="3"/>
  <c r="V9941" i="3"/>
  <c r="U9942" i="3"/>
  <c r="V9942" i="3"/>
  <c r="U9943" i="3"/>
  <c r="V9943" i="3"/>
  <c r="U9944" i="3"/>
  <c r="V9944" i="3"/>
  <c r="U9945" i="3"/>
  <c r="V9945" i="3"/>
  <c r="U9946" i="3"/>
  <c r="V9946" i="3"/>
  <c r="U9947" i="3"/>
  <c r="V9947" i="3"/>
  <c r="U9948" i="3"/>
  <c r="V9948" i="3"/>
  <c r="U9949" i="3"/>
  <c r="V9949" i="3"/>
  <c r="U9950" i="3"/>
  <c r="V9950" i="3"/>
  <c r="U9951" i="3"/>
  <c r="V9951" i="3"/>
  <c r="U9952" i="3"/>
  <c r="V9952" i="3"/>
  <c r="U9953" i="3"/>
  <c r="V9953" i="3"/>
  <c r="U9954" i="3"/>
  <c r="V9954" i="3"/>
  <c r="U9955" i="3"/>
  <c r="V9955" i="3"/>
  <c r="U9956" i="3"/>
  <c r="V9956" i="3"/>
  <c r="U9957" i="3"/>
  <c r="V9957" i="3"/>
  <c r="U9958" i="3"/>
  <c r="V9958" i="3"/>
  <c r="U9959" i="3"/>
  <c r="V9959" i="3"/>
  <c r="U9960" i="3"/>
  <c r="V9960" i="3"/>
  <c r="U9961" i="3"/>
  <c r="V9961" i="3"/>
  <c r="U9962" i="3"/>
  <c r="V9962" i="3"/>
  <c r="U9963" i="3"/>
  <c r="V9963" i="3"/>
  <c r="U9964" i="3"/>
  <c r="V9964" i="3"/>
  <c r="U9965" i="3"/>
  <c r="V9965" i="3"/>
  <c r="U9966" i="3"/>
  <c r="V9966" i="3"/>
  <c r="U9967" i="3"/>
  <c r="V9967" i="3"/>
  <c r="U9968" i="3"/>
  <c r="V9968" i="3"/>
  <c r="U9969" i="3"/>
  <c r="V9969" i="3"/>
  <c r="U9970" i="3"/>
  <c r="V9970" i="3"/>
  <c r="U9971" i="3"/>
  <c r="V9971" i="3"/>
  <c r="U9972" i="3"/>
  <c r="V9972" i="3"/>
  <c r="U9973" i="3"/>
  <c r="V9973" i="3"/>
  <c r="U9974" i="3"/>
  <c r="V9974" i="3"/>
  <c r="U9975" i="3"/>
  <c r="V9975" i="3"/>
  <c r="U9976" i="3"/>
  <c r="V9976" i="3"/>
  <c r="U9977" i="3"/>
  <c r="V9977" i="3"/>
  <c r="U9978" i="3"/>
  <c r="V9978" i="3"/>
  <c r="U9979" i="3"/>
  <c r="V9979" i="3"/>
  <c r="U9980" i="3"/>
  <c r="V9980" i="3"/>
  <c r="U9981" i="3"/>
  <c r="V9981" i="3"/>
  <c r="U9982" i="3"/>
  <c r="V9982" i="3"/>
  <c r="U9983" i="3"/>
  <c r="V9983" i="3"/>
  <c r="U9984" i="3"/>
  <c r="V9984" i="3"/>
  <c r="U9985" i="3"/>
  <c r="V9985" i="3"/>
  <c r="U9986" i="3"/>
  <c r="V9986" i="3"/>
  <c r="U9987" i="3"/>
  <c r="V9987" i="3"/>
  <c r="U9988" i="3"/>
  <c r="V9988" i="3"/>
  <c r="U9989" i="3"/>
  <c r="V9989" i="3"/>
  <c r="U9990" i="3"/>
  <c r="V9990" i="3"/>
  <c r="U9991" i="3"/>
  <c r="V9991" i="3"/>
  <c r="U9992" i="3"/>
  <c r="V9992" i="3"/>
  <c r="U9993" i="3"/>
  <c r="V9993" i="3"/>
  <c r="U9994" i="3"/>
  <c r="V9994" i="3"/>
  <c r="U9995" i="3"/>
  <c r="V9995" i="3"/>
  <c r="U9996" i="3"/>
  <c r="V9996" i="3"/>
  <c r="U9997" i="3"/>
  <c r="V9997" i="3"/>
  <c r="U9998" i="3"/>
  <c r="V9998" i="3"/>
  <c r="U9999" i="3"/>
  <c r="V9999" i="3"/>
  <c r="U10000" i="3"/>
  <c r="V10000" i="3"/>
  <c r="U10001" i="3"/>
  <c r="V10001" i="3"/>
  <c r="U10002" i="3"/>
  <c r="V10002" i="3"/>
  <c r="U10003" i="3"/>
  <c r="V10003" i="3"/>
  <c r="U10004" i="3"/>
  <c r="V10004" i="3"/>
  <c r="U10005" i="3"/>
  <c r="V10005" i="3"/>
  <c r="U10006" i="3"/>
  <c r="V10006" i="3"/>
  <c r="U10007" i="3"/>
  <c r="V10007" i="3"/>
  <c r="U10008" i="3"/>
  <c r="V10008" i="3"/>
  <c r="U10009" i="3"/>
  <c r="V10009" i="3"/>
  <c r="U10010" i="3"/>
  <c r="V10010" i="3"/>
  <c r="U10011" i="3"/>
  <c r="V10011" i="3"/>
  <c r="U10012" i="3"/>
  <c r="V10012" i="3"/>
  <c r="U10013" i="3"/>
  <c r="V10013" i="3"/>
  <c r="U10014" i="3"/>
  <c r="V10014" i="3"/>
  <c r="U10015" i="3"/>
  <c r="V10015" i="3"/>
  <c r="U10016" i="3"/>
  <c r="V10016" i="3"/>
  <c r="U10017" i="3"/>
  <c r="V10017" i="3"/>
  <c r="U10018" i="3"/>
  <c r="V10018" i="3"/>
  <c r="U10019" i="3"/>
  <c r="V10019" i="3"/>
  <c r="U10020" i="3"/>
  <c r="V10020" i="3"/>
  <c r="U10021" i="3"/>
  <c r="V10021" i="3"/>
  <c r="U10022" i="3"/>
  <c r="V10022" i="3"/>
  <c r="U10023" i="3"/>
  <c r="V10023" i="3"/>
  <c r="U10024" i="3"/>
  <c r="V10024" i="3"/>
  <c r="U10025" i="3"/>
  <c r="V10025" i="3"/>
  <c r="U10026" i="3"/>
  <c r="V10026" i="3"/>
  <c r="U10027" i="3"/>
  <c r="V10027" i="3"/>
  <c r="U10028" i="3"/>
  <c r="V10028" i="3"/>
  <c r="U10029" i="3"/>
  <c r="V10029" i="3"/>
  <c r="U10030" i="3"/>
  <c r="V10030" i="3"/>
  <c r="U10031" i="3"/>
  <c r="V10031" i="3"/>
  <c r="U10032" i="3"/>
  <c r="V10032" i="3"/>
  <c r="U10033" i="3"/>
  <c r="V10033" i="3"/>
  <c r="U10034" i="3"/>
  <c r="V10034" i="3"/>
  <c r="U10035" i="3"/>
  <c r="V10035" i="3"/>
  <c r="U10036" i="3"/>
  <c r="V10036" i="3"/>
  <c r="U10037" i="3"/>
  <c r="V10037" i="3"/>
  <c r="U10038" i="3"/>
  <c r="V10038" i="3"/>
  <c r="U10039" i="3"/>
  <c r="V10039" i="3"/>
  <c r="U10040" i="3"/>
  <c r="V10040" i="3"/>
  <c r="U10041" i="3"/>
  <c r="V10041" i="3"/>
  <c r="U10042" i="3"/>
  <c r="V10042" i="3"/>
  <c r="U10043" i="3"/>
  <c r="V10043" i="3"/>
  <c r="U10044" i="3"/>
  <c r="V10044" i="3"/>
  <c r="U10045" i="3"/>
  <c r="V10045" i="3"/>
  <c r="U10046" i="3"/>
  <c r="V10046" i="3"/>
  <c r="U10047" i="3"/>
  <c r="V10047" i="3"/>
  <c r="U10048" i="3"/>
  <c r="V10048" i="3"/>
  <c r="U10049" i="3"/>
  <c r="V10049" i="3"/>
  <c r="U10050" i="3"/>
  <c r="V10050" i="3"/>
  <c r="U10051" i="3"/>
  <c r="V10051" i="3"/>
  <c r="U10052" i="3"/>
  <c r="V10052" i="3"/>
  <c r="U10053" i="3"/>
  <c r="V10053" i="3"/>
  <c r="U10054" i="3"/>
  <c r="V10054" i="3"/>
  <c r="U10055" i="3"/>
  <c r="V10055" i="3"/>
  <c r="U10056" i="3"/>
  <c r="V10056" i="3"/>
  <c r="U10057" i="3"/>
  <c r="V10057" i="3"/>
  <c r="U10058" i="3"/>
  <c r="V10058" i="3"/>
  <c r="U10059" i="3"/>
  <c r="V10059" i="3"/>
  <c r="U10060" i="3"/>
  <c r="V10060" i="3"/>
  <c r="U10061" i="3"/>
  <c r="V10061" i="3"/>
  <c r="U10062" i="3"/>
  <c r="V10062" i="3"/>
  <c r="U10063" i="3"/>
  <c r="V10063" i="3"/>
  <c r="U10064" i="3"/>
  <c r="V10064" i="3"/>
  <c r="U10065" i="3"/>
  <c r="V10065" i="3"/>
  <c r="U10066" i="3"/>
  <c r="V10066" i="3"/>
  <c r="U10067" i="3"/>
  <c r="V10067" i="3"/>
  <c r="U10068" i="3"/>
  <c r="V10068" i="3"/>
  <c r="U10069" i="3"/>
  <c r="V10069" i="3"/>
  <c r="U10070" i="3"/>
  <c r="V10070" i="3"/>
  <c r="U10071" i="3"/>
  <c r="V10071" i="3"/>
  <c r="U10072" i="3"/>
  <c r="V10072" i="3"/>
  <c r="U10073" i="3"/>
  <c r="V10073" i="3"/>
  <c r="U10074" i="3"/>
  <c r="V10074" i="3"/>
  <c r="U10075" i="3"/>
  <c r="V10075" i="3"/>
  <c r="U10076" i="3"/>
  <c r="V10076" i="3"/>
  <c r="U10077" i="3"/>
  <c r="V10077" i="3"/>
  <c r="U10078" i="3"/>
  <c r="V10078" i="3"/>
  <c r="U10079" i="3"/>
  <c r="V10079" i="3"/>
  <c r="U10080" i="3"/>
  <c r="V10080" i="3"/>
  <c r="U10081" i="3"/>
  <c r="V10081" i="3"/>
  <c r="U10082" i="3"/>
  <c r="V10082" i="3"/>
  <c r="U10083" i="3"/>
  <c r="V10083" i="3"/>
  <c r="U10084" i="3"/>
  <c r="V10084" i="3"/>
  <c r="U10085" i="3"/>
  <c r="V10085" i="3"/>
  <c r="U10086" i="3"/>
  <c r="V10086" i="3"/>
  <c r="U10087" i="3"/>
  <c r="V10087" i="3"/>
  <c r="U10088" i="3"/>
  <c r="V10088" i="3"/>
  <c r="U10089" i="3"/>
  <c r="V10089" i="3"/>
  <c r="U10090" i="3"/>
  <c r="V10090" i="3"/>
  <c r="U10091" i="3"/>
  <c r="V10091" i="3"/>
  <c r="U10092" i="3"/>
  <c r="V10092" i="3"/>
  <c r="U10093" i="3"/>
  <c r="V10093" i="3"/>
  <c r="U10094" i="3"/>
  <c r="V10094" i="3"/>
  <c r="U10095" i="3"/>
  <c r="V10095" i="3"/>
  <c r="U10096" i="3"/>
  <c r="V10096" i="3"/>
  <c r="U10097" i="3"/>
  <c r="V10097" i="3"/>
  <c r="U10098" i="3"/>
  <c r="V10098" i="3"/>
  <c r="U10099" i="3"/>
  <c r="V10099" i="3"/>
  <c r="U10100" i="3"/>
  <c r="V10100" i="3"/>
  <c r="U10101" i="3"/>
  <c r="V10101" i="3"/>
  <c r="U10102" i="3"/>
  <c r="V10102" i="3"/>
  <c r="U10103" i="3"/>
  <c r="V10103" i="3"/>
  <c r="U10104" i="3"/>
  <c r="V10104" i="3"/>
  <c r="U10105" i="3"/>
  <c r="V10105" i="3"/>
  <c r="U10106" i="3"/>
  <c r="V10106" i="3"/>
  <c r="U10107" i="3"/>
  <c r="V10107" i="3"/>
  <c r="U10108" i="3"/>
  <c r="V10108" i="3"/>
  <c r="U10109" i="3"/>
  <c r="V10109" i="3"/>
  <c r="U10110" i="3"/>
  <c r="V10110" i="3"/>
  <c r="U10111" i="3"/>
  <c r="V10111" i="3"/>
  <c r="U10112" i="3"/>
  <c r="V10112" i="3"/>
  <c r="U10113" i="3"/>
  <c r="V10113" i="3"/>
  <c r="U10114" i="3"/>
  <c r="V10114" i="3"/>
  <c r="U10115" i="3"/>
  <c r="V10115" i="3"/>
  <c r="U10116" i="3"/>
  <c r="V10116" i="3"/>
  <c r="U10117" i="3"/>
  <c r="V10117" i="3"/>
  <c r="U10118" i="3"/>
  <c r="V10118" i="3"/>
  <c r="U10119" i="3"/>
  <c r="V10119" i="3"/>
  <c r="U10120" i="3"/>
  <c r="V10120" i="3"/>
  <c r="U10121" i="3"/>
  <c r="V10121" i="3"/>
  <c r="U10122" i="3"/>
  <c r="V10122" i="3"/>
  <c r="U10123" i="3"/>
  <c r="V10123" i="3"/>
  <c r="U10124" i="3"/>
  <c r="V10124" i="3"/>
  <c r="U10125" i="3"/>
  <c r="V10125" i="3"/>
  <c r="U10126" i="3"/>
  <c r="V10126" i="3"/>
  <c r="U10127" i="3"/>
  <c r="V10127" i="3"/>
  <c r="U10128" i="3"/>
  <c r="V10128" i="3"/>
  <c r="U10129" i="3"/>
  <c r="V10129" i="3"/>
  <c r="U10130" i="3"/>
  <c r="V10130" i="3"/>
  <c r="U10131" i="3"/>
  <c r="V10131" i="3"/>
  <c r="U10132" i="3"/>
  <c r="V10132" i="3"/>
  <c r="U10133" i="3"/>
  <c r="V10133" i="3"/>
  <c r="U10134" i="3"/>
  <c r="V10134" i="3"/>
  <c r="U10135" i="3"/>
  <c r="V10135" i="3"/>
  <c r="U10136" i="3"/>
  <c r="V10136" i="3"/>
  <c r="U10137" i="3"/>
  <c r="V10137" i="3"/>
  <c r="U10138" i="3"/>
  <c r="V10138" i="3"/>
  <c r="U10139" i="3"/>
  <c r="V10139" i="3"/>
  <c r="U10140" i="3"/>
  <c r="V10140" i="3"/>
  <c r="U10141" i="3"/>
  <c r="V10141" i="3"/>
  <c r="U10142" i="3"/>
  <c r="V10142" i="3"/>
  <c r="U10143" i="3"/>
  <c r="V10143" i="3"/>
  <c r="U10144" i="3"/>
  <c r="V10144" i="3"/>
  <c r="U10145" i="3"/>
  <c r="V10145" i="3"/>
  <c r="U10146" i="3"/>
  <c r="V10146" i="3"/>
  <c r="U10147" i="3"/>
  <c r="V10147" i="3"/>
  <c r="U10148" i="3"/>
  <c r="V10148" i="3"/>
  <c r="U10149" i="3"/>
  <c r="V10149" i="3"/>
  <c r="U10150" i="3"/>
  <c r="V10150" i="3"/>
  <c r="U10151" i="3"/>
  <c r="V10151" i="3"/>
  <c r="U10152" i="3"/>
  <c r="V10152" i="3"/>
  <c r="U10153" i="3"/>
  <c r="V10153" i="3"/>
  <c r="U10154" i="3"/>
  <c r="V10154" i="3"/>
  <c r="U10155" i="3"/>
  <c r="V10155" i="3"/>
  <c r="U10156" i="3"/>
  <c r="V10156" i="3"/>
  <c r="U10157" i="3"/>
  <c r="V10157" i="3"/>
  <c r="U10158" i="3"/>
  <c r="V10158" i="3"/>
  <c r="U10159" i="3"/>
  <c r="V10159" i="3"/>
  <c r="U10160" i="3"/>
  <c r="V10160" i="3"/>
  <c r="U10161" i="3"/>
  <c r="V10161" i="3"/>
  <c r="U10162" i="3"/>
  <c r="V10162" i="3"/>
  <c r="U10163" i="3"/>
  <c r="V10163" i="3"/>
  <c r="U10164" i="3"/>
  <c r="V10164" i="3"/>
  <c r="U10165" i="3"/>
  <c r="V10165" i="3"/>
  <c r="U10166" i="3"/>
  <c r="V10166" i="3"/>
  <c r="U10167" i="3"/>
  <c r="V10167" i="3"/>
  <c r="U10168" i="3"/>
  <c r="V10168" i="3"/>
  <c r="U10169" i="3"/>
  <c r="V10169" i="3"/>
  <c r="U10170" i="3"/>
  <c r="V10170" i="3"/>
  <c r="U10171" i="3"/>
  <c r="V10171" i="3"/>
  <c r="U10172" i="3"/>
  <c r="V10172" i="3"/>
  <c r="U10173" i="3"/>
  <c r="V10173" i="3"/>
  <c r="U10174" i="3"/>
  <c r="V10174" i="3"/>
  <c r="U10175" i="3"/>
  <c r="V10175" i="3"/>
  <c r="U10176" i="3"/>
  <c r="V10176" i="3"/>
  <c r="U10177" i="3"/>
  <c r="V10177" i="3"/>
  <c r="U10178" i="3"/>
  <c r="V10178" i="3"/>
  <c r="U10179" i="3"/>
  <c r="V10179" i="3"/>
  <c r="U10180" i="3"/>
  <c r="V10180" i="3"/>
  <c r="U10181" i="3"/>
  <c r="V10181" i="3"/>
  <c r="U10182" i="3"/>
  <c r="V10182" i="3"/>
  <c r="U10183" i="3"/>
  <c r="V10183" i="3"/>
  <c r="U10184" i="3"/>
  <c r="V10184" i="3"/>
  <c r="U10185" i="3"/>
  <c r="V10185" i="3"/>
  <c r="U10186" i="3"/>
  <c r="V10186" i="3"/>
  <c r="U10187" i="3"/>
  <c r="V10187" i="3"/>
  <c r="U10188" i="3"/>
  <c r="V10188" i="3"/>
  <c r="U10189" i="3"/>
  <c r="V10189" i="3"/>
  <c r="U10190" i="3"/>
  <c r="V10190" i="3"/>
  <c r="U10191" i="3"/>
  <c r="V10191" i="3"/>
  <c r="U10192" i="3"/>
  <c r="V10192" i="3"/>
  <c r="U10193" i="3"/>
  <c r="V10193" i="3"/>
  <c r="U10194" i="3"/>
  <c r="V10194" i="3"/>
  <c r="U10195" i="3"/>
  <c r="V10195" i="3"/>
  <c r="U10196" i="3"/>
  <c r="V10196" i="3"/>
  <c r="U10197" i="3"/>
  <c r="V10197" i="3"/>
  <c r="U10198" i="3"/>
  <c r="V10198" i="3"/>
  <c r="U10199" i="3"/>
  <c r="V10199" i="3"/>
  <c r="U10200" i="3"/>
  <c r="V10200" i="3"/>
  <c r="U10201" i="3"/>
  <c r="V10201" i="3"/>
  <c r="U10202" i="3"/>
  <c r="V10202" i="3"/>
  <c r="U10203" i="3"/>
  <c r="V10203" i="3"/>
  <c r="U10204" i="3"/>
  <c r="V10204" i="3"/>
  <c r="U10205" i="3"/>
  <c r="V10205" i="3"/>
  <c r="U10206" i="3"/>
  <c r="V10206" i="3"/>
  <c r="U10207" i="3"/>
  <c r="V10207" i="3"/>
  <c r="U10208" i="3"/>
  <c r="V10208" i="3"/>
  <c r="U10209" i="3"/>
  <c r="V10209" i="3"/>
  <c r="U10210" i="3"/>
  <c r="V10210" i="3"/>
  <c r="U10211" i="3"/>
  <c r="V10211" i="3"/>
  <c r="U10212" i="3"/>
  <c r="V10212" i="3"/>
  <c r="U10213" i="3"/>
  <c r="V10213" i="3"/>
  <c r="U10214" i="3"/>
  <c r="V10214" i="3"/>
  <c r="U10215" i="3"/>
  <c r="V10215" i="3"/>
  <c r="U10216" i="3"/>
  <c r="V10216" i="3"/>
  <c r="U10217" i="3"/>
  <c r="V10217" i="3"/>
  <c r="U10218" i="3"/>
  <c r="V10218" i="3"/>
  <c r="U10219" i="3"/>
  <c r="V10219" i="3"/>
  <c r="U10220" i="3"/>
  <c r="V10220" i="3"/>
  <c r="U10221" i="3"/>
  <c r="V10221" i="3"/>
  <c r="U10222" i="3"/>
  <c r="V10222" i="3"/>
  <c r="U10223" i="3"/>
  <c r="V10223" i="3"/>
  <c r="U10224" i="3"/>
  <c r="V10224" i="3"/>
  <c r="U10225" i="3"/>
  <c r="V10225" i="3"/>
  <c r="U10226" i="3"/>
  <c r="V10226" i="3"/>
  <c r="U10227" i="3"/>
  <c r="V10227" i="3"/>
  <c r="U10228" i="3"/>
  <c r="V10228" i="3"/>
  <c r="U10229" i="3"/>
  <c r="V10229" i="3"/>
  <c r="U10230" i="3"/>
  <c r="V10230" i="3"/>
  <c r="U10231" i="3"/>
  <c r="V10231" i="3"/>
  <c r="U10232" i="3"/>
  <c r="V10232" i="3"/>
  <c r="U10233" i="3"/>
  <c r="V10233" i="3"/>
  <c r="U10234" i="3"/>
  <c r="V10234" i="3"/>
  <c r="U10235" i="3"/>
  <c r="V10235" i="3"/>
  <c r="U10236" i="3"/>
  <c r="V10236" i="3"/>
  <c r="U10237" i="3"/>
  <c r="V10237" i="3"/>
  <c r="U10238" i="3"/>
  <c r="V10238" i="3"/>
  <c r="U10239" i="3"/>
  <c r="V10239" i="3"/>
  <c r="U10240" i="3"/>
  <c r="V10240" i="3"/>
  <c r="U10241" i="3"/>
  <c r="V10241" i="3"/>
  <c r="U10242" i="3"/>
  <c r="V10242" i="3"/>
  <c r="U10243" i="3"/>
  <c r="V10243" i="3"/>
  <c r="U10244" i="3"/>
  <c r="V10244" i="3"/>
  <c r="U10245" i="3"/>
  <c r="V10245" i="3"/>
  <c r="U10246" i="3"/>
  <c r="V10246" i="3"/>
  <c r="U10247" i="3"/>
  <c r="V10247" i="3"/>
  <c r="U10248" i="3"/>
  <c r="V10248" i="3"/>
  <c r="U10249" i="3"/>
  <c r="V10249" i="3"/>
  <c r="U10250" i="3"/>
  <c r="V10250" i="3"/>
  <c r="U10251" i="3"/>
  <c r="V10251" i="3"/>
  <c r="U10252" i="3"/>
  <c r="V10252" i="3"/>
  <c r="U10253" i="3"/>
  <c r="V10253" i="3"/>
  <c r="U10254" i="3"/>
  <c r="V10254" i="3"/>
  <c r="U10255" i="3"/>
  <c r="V10255" i="3"/>
  <c r="U10256" i="3"/>
  <c r="V10256" i="3"/>
  <c r="U10257" i="3"/>
  <c r="V10257" i="3"/>
  <c r="U10258" i="3"/>
  <c r="V10258" i="3"/>
  <c r="U10259" i="3"/>
  <c r="V10259" i="3"/>
  <c r="U10260" i="3"/>
  <c r="V10260" i="3"/>
  <c r="U10261" i="3"/>
  <c r="V10261" i="3"/>
  <c r="U10262" i="3"/>
  <c r="V10262" i="3"/>
  <c r="U10263" i="3"/>
  <c r="V10263" i="3"/>
  <c r="U10264" i="3"/>
  <c r="V10264" i="3"/>
  <c r="U10265" i="3"/>
  <c r="V10265" i="3"/>
  <c r="U10266" i="3"/>
  <c r="V10266" i="3"/>
  <c r="U10267" i="3"/>
  <c r="V10267" i="3"/>
  <c r="U10268" i="3"/>
  <c r="V10268" i="3"/>
  <c r="U10269" i="3"/>
  <c r="V10269" i="3"/>
  <c r="U10270" i="3"/>
  <c r="V10270" i="3"/>
  <c r="U10271" i="3"/>
  <c r="V10271" i="3"/>
  <c r="U10272" i="3"/>
  <c r="V10272" i="3"/>
  <c r="U10273" i="3"/>
  <c r="V10273" i="3"/>
  <c r="V2" i="3"/>
  <c r="U2"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3653" i="3"/>
  <c r="T3654" i="3"/>
  <c r="T3655" i="3"/>
  <c r="T3656" i="3"/>
  <c r="T3657" i="3"/>
  <c r="T3658" i="3"/>
  <c r="T3659" i="3"/>
  <c r="T3660" i="3"/>
  <c r="T3661" i="3"/>
  <c r="T3662" i="3"/>
  <c r="T3663" i="3"/>
  <c r="T3664" i="3"/>
  <c r="T3665" i="3"/>
  <c r="T3666" i="3"/>
  <c r="T3667" i="3"/>
  <c r="T3668" i="3"/>
  <c r="T3669" i="3"/>
  <c r="T3670" i="3"/>
  <c r="T3671" i="3"/>
  <c r="T3672" i="3"/>
  <c r="T3673" i="3"/>
  <c r="T3674" i="3"/>
  <c r="T3675" i="3"/>
  <c r="T3676" i="3"/>
  <c r="T3677" i="3"/>
  <c r="T3678" i="3"/>
  <c r="T3679" i="3"/>
  <c r="T3680" i="3"/>
  <c r="T3681" i="3"/>
  <c r="T3682" i="3"/>
  <c r="T3683" i="3"/>
  <c r="T3684" i="3"/>
  <c r="T3685" i="3"/>
  <c r="T3686" i="3"/>
  <c r="T3687" i="3"/>
  <c r="T3688" i="3"/>
  <c r="T3689" i="3"/>
  <c r="T3690" i="3"/>
  <c r="T3691" i="3"/>
  <c r="T3692" i="3"/>
  <c r="T3693" i="3"/>
  <c r="T3694" i="3"/>
  <c r="T3695" i="3"/>
  <c r="T3696" i="3"/>
  <c r="T3697" i="3"/>
  <c r="T3698" i="3"/>
  <c r="T3699" i="3"/>
  <c r="T3700" i="3"/>
  <c r="T3701" i="3"/>
  <c r="T3702" i="3"/>
  <c r="T3703" i="3"/>
  <c r="T3704" i="3"/>
  <c r="T3705" i="3"/>
  <c r="T3706" i="3"/>
  <c r="T3707" i="3"/>
  <c r="T3708" i="3"/>
  <c r="T3709" i="3"/>
  <c r="T3710" i="3"/>
  <c r="T3711" i="3"/>
  <c r="T3712" i="3"/>
  <c r="T3713" i="3"/>
  <c r="T3714" i="3"/>
  <c r="T3715" i="3"/>
  <c r="T3716" i="3"/>
  <c r="T3717" i="3"/>
  <c r="T3718" i="3"/>
  <c r="T3719" i="3"/>
  <c r="T3720" i="3"/>
  <c r="T3721" i="3"/>
  <c r="T3722" i="3"/>
  <c r="T3723" i="3"/>
  <c r="T3724" i="3"/>
  <c r="T3725" i="3"/>
  <c r="T3726" i="3"/>
  <c r="T3727" i="3"/>
  <c r="T3728" i="3"/>
  <c r="T3729" i="3"/>
  <c r="T3730" i="3"/>
  <c r="T3731" i="3"/>
  <c r="T3732" i="3"/>
  <c r="T3733" i="3"/>
  <c r="T3734" i="3"/>
  <c r="T3735" i="3"/>
  <c r="T3736" i="3"/>
  <c r="T3737" i="3"/>
  <c r="T3738" i="3"/>
  <c r="T3739" i="3"/>
  <c r="T3740" i="3"/>
  <c r="T3741" i="3"/>
  <c r="T3742" i="3"/>
  <c r="T3743" i="3"/>
  <c r="T3744" i="3"/>
  <c r="T3745" i="3"/>
  <c r="T3746" i="3"/>
  <c r="T3747" i="3"/>
  <c r="T3748" i="3"/>
  <c r="T3749" i="3"/>
  <c r="T3750" i="3"/>
  <c r="T3751" i="3"/>
  <c r="T3752" i="3"/>
  <c r="T3753" i="3"/>
  <c r="T3754" i="3"/>
  <c r="T3755" i="3"/>
  <c r="T3756" i="3"/>
  <c r="T3757" i="3"/>
  <c r="T3758" i="3"/>
  <c r="T3759" i="3"/>
  <c r="T3760" i="3"/>
  <c r="T3761" i="3"/>
  <c r="T3762" i="3"/>
  <c r="T3763" i="3"/>
  <c r="T3764" i="3"/>
  <c r="T3765" i="3"/>
  <c r="T3766" i="3"/>
  <c r="T3767" i="3"/>
  <c r="T3768" i="3"/>
  <c r="T3769" i="3"/>
  <c r="T3770" i="3"/>
  <c r="T3771" i="3"/>
  <c r="T3772" i="3"/>
  <c r="T3773" i="3"/>
  <c r="T3774" i="3"/>
  <c r="T3775" i="3"/>
  <c r="T3776" i="3"/>
  <c r="T3777" i="3"/>
  <c r="T3778" i="3"/>
  <c r="T3779" i="3"/>
  <c r="T3780" i="3"/>
  <c r="T3781" i="3"/>
  <c r="T3782" i="3"/>
  <c r="T3783" i="3"/>
  <c r="T3784" i="3"/>
  <c r="T3785" i="3"/>
  <c r="T3786" i="3"/>
  <c r="T3787" i="3"/>
  <c r="T3788" i="3"/>
  <c r="T3789" i="3"/>
  <c r="T3790" i="3"/>
  <c r="T3791" i="3"/>
  <c r="T3792" i="3"/>
  <c r="T3793" i="3"/>
  <c r="T3794" i="3"/>
  <c r="T3795" i="3"/>
  <c r="T3796" i="3"/>
  <c r="T3797" i="3"/>
  <c r="T3798" i="3"/>
  <c r="T3799" i="3"/>
  <c r="T3800" i="3"/>
  <c r="T3801" i="3"/>
  <c r="T3802" i="3"/>
  <c r="T3803" i="3"/>
  <c r="T3804" i="3"/>
  <c r="T3805" i="3"/>
  <c r="T3806" i="3"/>
  <c r="T3807" i="3"/>
  <c r="T3808" i="3"/>
  <c r="T3809" i="3"/>
  <c r="T3810" i="3"/>
  <c r="T3811" i="3"/>
  <c r="T3812" i="3"/>
  <c r="T3813" i="3"/>
  <c r="T3814" i="3"/>
  <c r="T3815" i="3"/>
  <c r="T3816" i="3"/>
  <c r="T3817" i="3"/>
  <c r="T3818" i="3"/>
  <c r="T3819" i="3"/>
  <c r="T3820" i="3"/>
  <c r="T3821" i="3"/>
  <c r="T3822" i="3"/>
  <c r="T3823" i="3"/>
  <c r="T3824" i="3"/>
  <c r="T3825" i="3"/>
  <c r="T3826" i="3"/>
  <c r="T3827" i="3"/>
  <c r="T3828" i="3"/>
  <c r="T3829" i="3"/>
  <c r="T3830" i="3"/>
  <c r="T3831" i="3"/>
  <c r="T3832" i="3"/>
  <c r="T3833" i="3"/>
  <c r="T3834" i="3"/>
  <c r="T3835" i="3"/>
  <c r="T3836" i="3"/>
  <c r="T3837" i="3"/>
  <c r="T3838" i="3"/>
  <c r="T3839" i="3"/>
  <c r="T3840" i="3"/>
  <c r="T3841" i="3"/>
  <c r="T3842" i="3"/>
  <c r="T3843" i="3"/>
  <c r="T3844" i="3"/>
  <c r="T3845" i="3"/>
  <c r="T3846" i="3"/>
  <c r="T3847" i="3"/>
  <c r="T3848" i="3"/>
  <c r="T3849" i="3"/>
  <c r="T3850" i="3"/>
  <c r="T3851" i="3"/>
  <c r="T3852" i="3"/>
  <c r="T3853" i="3"/>
  <c r="T3854" i="3"/>
  <c r="T3855" i="3"/>
  <c r="T3856" i="3"/>
  <c r="T3857" i="3"/>
  <c r="T3858" i="3"/>
  <c r="T3859" i="3"/>
  <c r="T3860" i="3"/>
  <c r="T3861" i="3"/>
  <c r="T3862" i="3"/>
  <c r="T3863" i="3"/>
  <c r="T3864" i="3"/>
  <c r="T3865" i="3"/>
  <c r="T3866" i="3"/>
  <c r="T3867" i="3"/>
  <c r="T3868" i="3"/>
  <c r="T3869" i="3"/>
  <c r="T3870" i="3"/>
  <c r="T3871" i="3"/>
  <c r="T3872" i="3"/>
  <c r="T3873" i="3"/>
  <c r="T3874" i="3"/>
  <c r="T3875" i="3"/>
  <c r="T3876" i="3"/>
  <c r="T3877" i="3"/>
  <c r="T3878" i="3"/>
  <c r="T3879" i="3"/>
  <c r="T3880" i="3"/>
  <c r="T3881" i="3"/>
  <c r="T3882" i="3"/>
  <c r="T3883" i="3"/>
  <c r="T3884" i="3"/>
  <c r="T3885" i="3"/>
  <c r="T3886" i="3"/>
  <c r="T3887" i="3"/>
  <c r="T3888" i="3"/>
  <c r="T3889" i="3"/>
  <c r="T3890" i="3"/>
  <c r="T3891" i="3"/>
  <c r="T3892" i="3"/>
  <c r="T3893" i="3"/>
  <c r="T3894" i="3"/>
  <c r="T3895" i="3"/>
  <c r="T3896" i="3"/>
  <c r="T3897" i="3"/>
  <c r="T3898" i="3"/>
  <c r="T3899" i="3"/>
  <c r="T3900" i="3"/>
  <c r="T3901" i="3"/>
  <c r="T3902" i="3"/>
  <c r="T3903" i="3"/>
  <c r="T3904" i="3"/>
  <c r="T3905" i="3"/>
  <c r="T3906" i="3"/>
  <c r="T3907" i="3"/>
  <c r="T3908" i="3"/>
  <c r="T3909" i="3"/>
  <c r="T3910" i="3"/>
  <c r="T3911" i="3"/>
  <c r="T3912" i="3"/>
  <c r="T3913" i="3"/>
  <c r="T3914" i="3"/>
  <c r="T3915" i="3"/>
  <c r="T3916" i="3"/>
  <c r="T3917" i="3"/>
  <c r="T3918" i="3"/>
  <c r="T3919" i="3"/>
  <c r="T3920" i="3"/>
  <c r="T3921" i="3"/>
  <c r="T3922" i="3"/>
  <c r="T3923" i="3"/>
  <c r="T3924" i="3"/>
  <c r="T3925" i="3"/>
  <c r="T3926" i="3"/>
  <c r="T3927" i="3"/>
  <c r="T3928" i="3"/>
  <c r="T3929" i="3"/>
  <c r="T3930" i="3"/>
  <c r="T3931" i="3"/>
  <c r="T3932" i="3"/>
  <c r="T3933" i="3"/>
  <c r="T3934" i="3"/>
  <c r="T3935" i="3"/>
  <c r="T3936" i="3"/>
  <c r="T3937" i="3"/>
  <c r="T3938" i="3"/>
  <c r="T3939" i="3"/>
  <c r="T3940" i="3"/>
  <c r="T3941" i="3"/>
  <c r="T3942" i="3"/>
  <c r="T3943" i="3"/>
  <c r="T3944" i="3"/>
  <c r="T3945" i="3"/>
  <c r="T3946" i="3"/>
  <c r="T3947" i="3"/>
  <c r="T3948" i="3"/>
  <c r="T3949" i="3"/>
  <c r="T3950" i="3"/>
  <c r="T3951" i="3"/>
  <c r="T3952" i="3"/>
  <c r="T3953" i="3"/>
  <c r="T3954" i="3"/>
  <c r="T3955" i="3"/>
  <c r="T3956" i="3"/>
  <c r="T3957" i="3"/>
  <c r="T3958" i="3"/>
  <c r="T3959" i="3"/>
  <c r="T3960" i="3"/>
  <c r="T3961" i="3"/>
  <c r="T3962" i="3"/>
  <c r="T3963" i="3"/>
  <c r="T3964" i="3"/>
  <c r="T3965" i="3"/>
  <c r="T3966" i="3"/>
  <c r="T3967" i="3"/>
  <c r="T3968" i="3"/>
  <c r="T3969" i="3"/>
  <c r="T3970" i="3"/>
  <c r="T3971" i="3"/>
  <c r="T3972" i="3"/>
  <c r="T3973" i="3"/>
  <c r="T3974" i="3"/>
  <c r="T3975" i="3"/>
  <c r="T3976" i="3"/>
  <c r="T3977" i="3"/>
  <c r="T3978" i="3"/>
  <c r="T3979" i="3"/>
  <c r="T3980" i="3"/>
  <c r="T3981" i="3"/>
  <c r="T3982" i="3"/>
  <c r="T3983" i="3"/>
  <c r="T3984" i="3"/>
  <c r="T3985" i="3"/>
  <c r="T3986" i="3"/>
  <c r="T3987" i="3"/>
  <c r="T3988" i="3"/>
  <c r="T3989" i="3"/>
  <c r="T3990" i="3"/>
  <c r="T3991" i="3"/>
  <c r="T3992" i="3"/>
  <c r="T3993" i="3"/>
  <c r="T3994" i="3"/>
  <c r="T3995" i="3"/>
  <c r="T3996" i="3"/>
  <c r="T3997" i="3"/>
  <c r="T3998" i="3"/>
  <c r="T3999" i="3"/>
  <c r="T4000" i="3"/>
  <c r="T4001" i="3"/>
  <c r="T4002" i="3"/>
  <c r="T4003" i="3"/>
  <c r="T4004" i="3"/>
  <c r="T4005" i="3"/>
  <c r="T4006" i="3"/>
  <c r="T4007" i="3"/>
  <c r="T4008" i="3"/>
  <c r="T4009" i="3"/>
  <c r="T4010" i="3"/>
  <c r="T4011" i="3"/>
  <c r="T4012" i="3"/>
  <c r="T4013" i="3"/>
  <c r="T4014" i="3"/>
  <c r="T4015" i="3"/>
  <c r="T4016" i="3"/>
  <c r="T4017" i="3"/>
  <c r="T4018" i="3"/>
  <c r="T4019" i="3"/>
  <c r="T4020" i="3"/>
  <c r="T4021" i="3"/>
  <c r="T4022" i="3"/>
  <c r="T4023" i="3"/>
  <c r="T4024" i="3"/>
  <c r="T4025" i="3"/>
  <c r="T4026" i="3"/>
  <c r="T4027" i="3"/>
  <c r="T4028" i="3"/>
  <c r="T4029" i="3"/>
  <c r="T4030" i="3"/>
  <c r="T4031" i="3"/>
  <c r="T4032" i="3"/>
  <c r="T4033" i="3"/>
  <c r="T4034" i="3"/>
  <c r="T4035" i="3"/>
  <c r="T4036" i="3"/>
  <c r="T4037" i="3"/>
  <c r="T4038" i="3"/>
  <c r="T4039" i="3"/>
  <c r="T4040" i="3"/>
  <c r="T4041" i="3"/>
  <c r="T4042" i="3"/>
  <c r="T4043" i="3"/>
  <c r="T4044" i="3"/>
  <c r="T4045" i="3"/>
  <c r="T4046" i="3"/>
  <c r="T4047" i="3"/>
  <c r="T4048" i="3"/>
  <c r="T4049" i="3"/>
  <c r="T4050" i="3"/>
  <c r="T4051" i="3"/>
  <c r="T4052" i="3"/>
  <c r="T4053" i="3"/>
  <c r="T4054" i="3"/>
  <c r="T4055" i="3"/>
  <c r="T4056" i="3"/>
  <c r="T4057" i="3"/>
  <c r="T4058" i="3"/>
  <c r="T4059" i="3"/>
  <c r="T4060" i="3"/>
  <c r="T4061" i="3"/>
  <c r="T4062" i="3"/>
  <c r="T4063" i="3"/>
  <c r="T4064" i="3"/>
  <c r="T4065" i="3"/>
  <c r="T4066" i="3"/>
  <c r="T4067" i="3"/>
  <c r="T4068" i="3"/>
  <c r="T4069" i="3"/>
  <c r="T4070" i="3"/>
  <c r="T4071" i="3"/>
  <c r="T4072" i="3"/>
  <c r="T4073" i="3"/>
  <c r="T4074" i="3"/>
  <c r="T4075" i="3"/>
  <c r="T4076" i="3"/>
  <c r="T4077" i="3"/>
  <c r="T4078" i="3"/>
  <c r="T4079" i="3"/>
  <c r="T4080" i="3"/>
  <c r="T4081" i="3"/>
  <c r="T4082" i="3"/>
  <c r="T4083" i="3"/>
  <c r="T4084" i="3"/>
  <c r="T4085" i="3"/>
  <c r="T4086" i="3"/>
  <c r="T4087" i="3"/>
  <c r="T4088" i="3"/>
  <c r="T4089" i="3"/>
  <c r="T4090" i="3"/>
  <c r="T4091" i="3"/>
  <c r="T4092" i="3"/>
  <c r="T4093" i="3"/>
  <c r="T4094" i="3"/>
  <c r="T4095" i="3"/>
  <c r="T4096" i="3"/>
  <c r="T4097" i="3"/>
  <c r="T4098" i="3"/>
  <c r="T4099" i="3"/>
  <c r="T4100" i="3"/>
  <c r="T4101" i="3"/>
  <c r="T4102" i="3"/>
  <c r="T4103" i="3"/>
  <c r="T4104" i="3"/>
  <c r="T4105" i="3"/>
  <c r="T4106" i="3"/>
  <c r="T4107" i="3"/>
  <c r="T4108" i="3"/>
  <c r="T4109" i="3"/>
  <c r="T4110" i="3"/>
  <c r="T4111" i="3"/>
  <c r="T4112" i="3"/>
  <c r="T4113" i="3"/>
  <c r="T4114" i="3"/>
  <c r="T4115" i="3"/>
  <c r="T4116" i="3"/>
  <c r="T4117" i="3"/>
  <c r="T4118" i="3"/>
  <c r="T4119" i="3"/>
  <c r="T4120" i="3"/>
  <c r="T4121" i="3"/>
  <c r="T4122" i="3"/>
  <c r="T4123" i="3"/>
  <c r="T4124" i="3"/>
  <c r="T4125" i="3"/>
  <c r="T4126" i="3"/>
  <c r="T4127" i="3"/>
  <c r="T4128" i="3"/>
  <c r="T4129" i="3"/>
  <c r="T4130" i="3"/>
  <c r="T4131" i="3"/>
  <c r="T4132" i="3"/>
  <c r="T4133" i="3"/>
  <c r="T4134" i="3"/>
  <c r="T4135" i="3"/>
  <c r="T4136" i="3"/>
  <c r="T4137" i="3"/>
  <c r="T4138" i="3"/>
  <c r="T4139" i="3"/>
  <c r="T4140" i="3"/>
  <c r="T4141" i="3"/>
  <c r="T4142" i="3"/>
  <c r="T4143" i="3"/>
  <c r="T4144" i="3"/>
  <c r="T4145" i="3"/>
  <c r="T4146" i="3"/>
  <c r="T4147" i="3"/>
  <c r="T4148" i="3"/>
  <c r="T4149" i="3"/>
  <c r="T4150" i="3"/>
  <c r="T4151" i="3"/>
  <c r="T4152" i="3"/>
  <c r="T4153" i="3"/>
  <c r="T4154" i="3"/>
  <c r="T4155" i="3"/>
  <c r="T4156" i="3"/>
  <c r="T4157" i="3"/>
  <c r="T4158" i="3"/>
  <c r="T4159" i="3"/>
  <c r="T4160" i="3"/>
  <c r="T4161" i="3"/>
  <c r="T4162" i="3"/>
  <c r="T4163" i="3"/>
  <c r="T4164" i="3"/>
  <c r="T4165" i="3"/>
  <c r="T4166" i="3"/>
  <c r="T4167" i="3"/>
  <c r="T4168" i="3"/>
  <c r="T4169" i="3"/>
  <c r="T4170" i="3"/>
  <c r="T4171" i="3"/>
  <c r="T4172" i="3"/>
  <c r="T4173" i="3"/>
  <c r="T4174" i="3"/>
  <c r="T4175" i="3"/>
  <c r="T4176" i="3"/>
  <c r="T4177" i="3"/>
  <c r="T4178" i="3"/>
  <c r="T4179" i="3"/>
  <c r="T4180" i="3"/>
  <c r="T4181" i="3"/>
  <c r="T4182" i="3"/>
  <c r="T4183" i="3"/>
  <c r="T4184" i="3"/>
  <c r="T4185" i="3"/>
  <c r="T4186" i="3"/>
  <c r="T4187" i="3"/>
  <c r="T4188" i="3"/>
  <c r="T4189" i="3"/>
  <c r="T4190" i="3"/>
  <c r="T4191" i="3"/>
  <c r="T4192" i="3"/>
  <c r="T4193" i="3"/>
  <c r="T4194" i="3"/>
  <c r="T4195" i="3"/>
  <c r="T4196" i="3"/>
  <c r="T4197" i="3"/>
  <c r="T4198" i="3"/>
  <c r="T4199" i="3"/>
  <c r="T4200" i="3"/>
  <c r="T4201" i="3"/>
  <c r="T4202" i="3"/>
  <c r="T4203" i="3"/>
  <c r="T4204" i="3"/>
  <c r="T4205" i="3"/>
  <c r="T4206" i="3"/>
  <c r="T4207" i="3"/>
  <c r="T4208" i="3"/>
  <c r="T4209" i="3"/>
  <c r="T4210" i="3"/>
  <c r="T4211" i="3"/>
  <c r="T4212" i="3"/>
  <c r="T4213" i="3"/>
  <c r="T4214" i="3"/>
  <c r="T4215" i="3"/>
  <c r="T4216" i="3"/>
  <c r="T4217" i="3"/>
  <c r="T4218" i="3"/>
  <c r="T4219" i="3"/>
  <c r="T4220" i="3"/>
  <c r="T4221" i="3"/>
  <c r="T4222" i="3"/>
  <c r="T4223" i="3"/>
  <c r="T4224" i="3"/>
  <c r="T4225" i="3"/>
  <c r="T4226" i="3"/>
  <c r="T4227" i="3"/>
  <c r="T4228" i="3"/>
  <c r="T4229" i="3"/>
  <c r="T4230" i="3"/>
  <c r="T4231" i="3"/>
  <c r="T4232" i="3"/>
  <c r="T4233" i="3"/>
  <c r="T4234" i="3"/>
  <c r="T4235" i="3"/>
  <c r="T4236" i="3"/>
  <c r="T4237" i="3"/>
  <c r="T4238" i="3"/>
  <c r="T4239" i="3"/>
  <c r="T4240" i="3"/>
  <c r="T4241" i="3"/>
  <c r="T4242" i="3"/>
  <c r="T4243" i="3"/>
  <c r="T4244" i="3"/>
  <c r="T4245" i="3"/>
  <c r="T4246" i="3"/>
  <c r="T4247" i="3"/>
  <c r="T4248" i="3"/>
  <c r="T4249" i="3"/>
  <c r="T4250" i="3"/>
  <c r="T4251" i="3"/>
  <c r="T4252" i="3"/>
  <c r="T4253" i="3"/>
  <c r="T4254" i="3"/>
  <c r="T4255" i="3"/>
  <c r="T4256" i="3"/>
  <c r="T4257" i="3"/>
  <c r="T4258" i="3"/>
  <c r="T4259" i="3"/>
  <c r="T4260" i="3"/>
  <c r="T4261" i="3"/>
  <c r="T4262" i="3"/>
  <c r="T4263" i="3"/>
  <c r="T4264" i="3"/>
  <c r="T4265" i="3"/>
  <c r="T4266" i="3"/>
  <c r="T4267" i="3"/>
  <c r="T4268" i="3"/>
  <c r="T4269" i="3"/>
  <c r="T4270" i="3"/>
  <c r="T4271" i="3"/>
  <c r="T4272" i="3"/>
  <c r="T4273" i="3"/>
  <c r="T4274" i="3"/>
  <c r="T4275" i="3"/>
  <c r="T4276" i="3"/>
  <c r="T4277" i="3"/>
  <c r="T4278" i="3"/>
  <c r="T4279" i="3"/>
  <c r="T4280" i="3"/>
  <c r="T4281" i="3"/>
  <c r="T4282" i="3"/>
  <c r="T4283" i="3"/>
  <c r="T4284" i="3"/>
  <c r="T4285" i="3"/>
  <c r="T4286" i="3"/>
  <c r="T4287" i="3"/>
  <c r="T4288" i="3"/>
  <c r="T4289" i="3"/>
  <c r="T4290" i="3"/>
  <c r="T4291" i="3"/>
  <c r="T4292" i="3"/>
  <c r="T4293" i="3"/>
  <c r="T4294" i="3"/>
  <c r="T4295" i="3"/>
  <c r="T4296" i="3"/>
  <c r="T4297" i="3"/>
  <c r="T4298" i="3"/>
  <c r="T4299" i="3"/>
  <c r="T4300" i="3"/>
  <c r="T4301" i="3"/>
  <c r="T4302" i="3"/>
  <c r="T4303" i="3"/>
  <c r="T4304" i="3"/>
  <c r="T4305" i="3"/>
  <c r="T4306" i="3"/>
  <c r="T4307" i="3"/>
  <c r="T4308" i="3"/>
  <c r="T4309" i="3"/>
  <c r="T4310" i="3"/>
  <c r="T4311" i="3"/>
  <c r="T4312" i="3"/>
  <c r="T4313" i="3"/>
  <c r="T4314" i="3"/>
  <c r="T4315" i="3"/>
  <c r="T4316" i="3"/>
  <c r="T4317" i="3"/>
  <c r="T4318" i="3"/>
  <c r="T4319" i="3"/>
  <c r="T4320" i="3"/>
  <c r="T4321" i="3"/>
  <c r="T4322" i="3"/>
  <c r="T4323" i="3"/>
  <c r="T4324" i="3"/>
  <c r="T4325" i="3"/>
  <c r="T4326" i="3"/>
  <c r="T4327" i="3"/>
  <c r="T4328" i="3"/>
  <c r="T4329" i="3"/>
  <c r="T4330" i="3"/>
  <c r="T4331" i="3"/>
  <c r="T4332" i="3"/>
  <c r="T4333" i="3"/>
  <c r="T4334" i="3"/>
  <c r="T4335" i="3"/>
  <c r="T4336" i="3"/>
  <c r="T4337" i="3"/>
  <c r="T4338" i="3"/>
  <c r="T4339" i="3"/>
  <c r="T4340" i="3"/>
  <c r="T4341" i="3"/>
  <c r="T4342" i="3"/>
  <c r="T4343" i="3"/>
  <c r="T4344" i="3"/>
  <c r="T4345" i="3"/>
  <c r="T4346" i="3"/>
  <c r="T4347" i="3"/>
  <c r="T4348" i="3"/>
  <c r="T4349" i="3"/>
  <c r="T4350" i="3"/>
  <c r="T4351" i="3"/>
  <c r="T4352" i="3"/>
  <c r="T4353" i="3"/>
  <c r="T4354" i="3"/>
  <c r="T4355" i="3"/>
  <c r="T4356" i="3"/>
  <c r="T4357" i="3"/>
  <c r="T4358" i="3"/>
  <c r="T4359" i="3"/>
  <c r="T4360" i="3"/>
  <c r="T4361" i="3"/>
  <c r="T4362" i="3"/>
  <c r="T4363" i="3"/>
  <c r="T4364" i="3"/>
  <c r="T4365" i="3"/>
  <c r="T4366" i="3"/>
  <c r="T4367" i="3"/>
  <c r="T4368" i="3"/>
  <c r="T4369" i="3"/>
  <c r="T4370" i="3"/>
  <c r="T4371" i="3"/>
  <c r="T4372" i="3"/>
  <c r="T4373" i="3"/>
  <c r="T4374" i="3"/>
  <c r="T4375" i="3"/>
  <c r="T4376" i="3"/>
  <c r="T4377" i="3"/>
  <c r="T4378" i="3"/>
  <c r="T4379" i="3"/>
  <c r="T4380" i="3"/>
  <c r="T4381" i="3"/>
  <c r="T4382" i="3"/>
  <c r="T4383" i="3"/>
  <c r="T4384" i="3"/>
  <c r="T4385" i="3"/>
  <c r="T4386" i="3"/>
  <c r="T4387" i="3"/>
  <c r="T4388" i="3"/>
  <c r="T4389" i="3"/>
  <c r="T4390" i="3"/>
  <c r="T4391" i="3"/>
  <c r="T4392" i="3"/>
  <c r="T4393" i="3"/>
  <c r="T4394" i="3"/>
  <c r="T4395" i="3"/>
  <c r="T4396" i="3"/>
  <c r="T4397" i="3"/>
  <c r="T4398" i="3"/>
  <c r="T4399" i="3"/>
  <c r="T4400" i="3"/>
  <c r="T4401" i="3"/>
  <c r="T4402" i="3"/>
  <c r="T4403" i="3"/>
  <c r="T4404" i="3"/>
  <c r="T4405" i="3"/>
  <c r="T4406" i="3"/>
  <c r="T4407" i="3"/>
  <c r="T4408" i="3"/>
  <c r="T4409" i="3"/>
  <c r="T4410" i="3"/>
  <c r="T4411" i="3"/>
  <c r="T4412" i="3"/>
  <c r="T4413" i="3"/>
  <c r="T4414" i="3"/>
  <c r="T4415" i="3"/>
  <c r="T4416" i="3"/>
  <c r="T4417" i="3"/>
  <c r="T4418" i="3"/>
  <c r="T4419" i="3"/>
  <c r="T4420" i="3"/>
  <c r="T4421" i="3"/>
  <c r="T4422" i="3"/>
  <c r="T4423" i="3"/>
  <c r="T4424" i="3"/>
  <c r="T4425" i="3"/>
  <c r="T4426" i="3"/>
  <c r="T4427" i="3"/>
  <c r="T4428" i="3"/>
  <c r="T4429" i="3"/>
  <c r="T4430" i="3"/>
  <c r="T4431" i="3"/>
  <c r="T4432" i="3"/>
  <c r="T4433" i="3"/>
  <c r="T4434" i="3"/>
  <c r="T4435" i="3"/>
  <c r="T4436" i="3"/>
  <c r="T4437" i="3"/>
  <c r="T4438" i="3"/>
  <c r="T4439" i="3"/>
  <c r="T4440" i="3"/>
  <c r="T4441" i="3"/>
  <c r="T4442" i="3"/>
  <c r="T4443" i="3"/>
  <c r="T4444" i="3"/>
  <c r="T4445" i="3"/>
  <c r="T4446" i="3"/>
  <c r="T4447" i="3"/>
  <c r="T4448" i="3"/>
  <c r="T4449" i="3"/>
  <c r="T4450" i="3"/>
  <c r="T4451" i="3"/>
  <c r="T4452" i="3"/>
  <c r="T4453" i="3"/>
  <c r="T4454" i="3"/>
  <c r="T4455" i="3"/>
  <c r="T4456" i="3"/>
  <c r="T4457" i="3"/>
  <c r="T4458" i="3"/>
  <c r="T4459" i="3"/>
  <c r="T4460" i="3"/>
  <c r="T4461" i="3"/>
  <c r="T4462" i="3"/>
  <c r="T4463" i="3"/>
  <c r="T4464" i="3"/>
  <c r="T4465" i="3"/>
  <c r="T4466" i="3"/>
  <c r="T4467" i="3"/>
  <c r="T4468" i="3"/>
  <c r="T4469" i="3"/>
  <c r="T4470" i="3"/>
  <c r="T4471" i="3"/>
  <c r="T4472" i="3"/>
  <c r="T4473" i="3"/>
  <c r="T4474" i="3"/>
  <c r="T4475" i="3"/>
  <c r="T4476" i="3"/>
  <c r="T4477" i="3"/>
  <c r="T4478" i="3"/>
  <c r="T4479" i="3"/>
  <c r="T4480" i="3"/>
  <c r="T4481" i="3"/>
  <c r="T4482" i="3"/>
  <c r="T4483" i="3"/>
  <c r="T4484" i="3"/>
  <c r="T4485" i="3"/>
  <c r="T4486" i="3"/>
  <c r="T4487" i="3"/>
  <c r="T4488" i="3"/>
  <c r="T4489" i="3"/>
  <c r="T4490" i="3"/>
  <c r="T4491" i="3"/>
  <c r="T4492" i="3"/>
  <c r="T4493" i="3"/>
  <c r="T4494" i="3"/>
  <c r="T4495" i="3"/>
  <c r="T4496" i="3"/>
  <c r="T4497" i="3"/>
  <c r="T4498" i="3"/>
  <c r="T4499" i="3"/>
  <c r="T4500" i="3"/>
  <c r="T4501" i="3"/>
  <c r="T4502" i="3"/>
  <c r="T4503" i="3"/>
  <c r="T4504" i="3"/>
  <c r="T4505" i="3"/>
  <c r="T4506" i="3"/>
  <c r="T4507" i="3"/>
  <c r="T4508" i="3"/>
  <c r="T4509" i="3"/>
  <c r="T4510" i="3"/>
  <c r="T4511" i="3"/>
  <c r="T4512" i="3"/>
  <c r="T4513" i="3"/>
  <c r="T4514" i="3"/>
  <c r="T4515" i="3"/>
  <c r="T4516" i="3"/>
  <c r="T4517" i="3"/>
  <c r="T4518" i="3"/>
  <c r="T4519" i="3"/>
  <c r="T4520" i="3"/>
  <c r="T4521" i="3"/>
  <c r="T4522" i="3"/>
  <c r="T4523" i="3"/>
  <c r="T4524" i="3"/>
  <c r="T4525" i="3"/>
  <c r="T4526" i="3"/>
  <c r="T4527" i="3"/>
  <c r="T4528" i="3"/>
  <c r="T4529" i="3"/>
  <c r="T4530" i="3"/>
  <c r="T4531" i="3"/>
  <c r="T4532" i="3"/>
  <c r="T4533" i="3"/>
  <c r="T4534" i="3"/>
  <c r="T4535" i="3"/>
  <c r="T4536" i="3"/>
  <c r="T4537" i="3"/>
  <c r="T4538" i="3"/>
  <c r="T4539" i="3"/>
  <c r="T4540" i="3"/>
  <c r="T4541" i="3"/>
  <c r="T4542" i="3"/>
  <c r="T4543" i="3"/>
  <c r="T4544" i="3"/>
  <c r="T4545" i="3"/>
  <c r="T4546" i="3"/>
  <c r="T4547" i="3"/>
  <c r="T4548" i="3"/>
  <c r="T4549" i="3"/>
  <c r="T4550" i="3"/>
  <c r="T4551" i="3"/>
  <c r="T4552" i="3"/>
  <c r="T4553" i="3"/>
  <c r="T4554" i="3"/>
  <c r="T4555" i="3"/>
  <c r="T4556" i="3"/>
  <c r="T4557" i="3"/>
  <c r="T4558" i="3"/>
  <c r="T4559" i="3"/>
  <c r="T4560" i="3"/>
  <c r="T4561" i="3"/>
  <c r="T4562" i="3"/>
  <c r="T4563" i="3"/>
  <c r="T4564" i="3"/>
  <c r="T4565" i="3"/>
  <c r="T4566" i="3"/>
  <c r="T4567" i="3"/>
  <c r="T4568" i="3"/>
  <c r="T4569" i="3"/>
  <c r="T4570" i="3"/>
  <c r="T4571" i="3"/>
  <c r="T4572" i="3"/>
  <c r="T4573" i="3"/>
  <c r="T4574" i="3"/>
  <c r="T4575" i="3"/>
  <c r="T4576" i="3"/>
  <c r="T4577" i="3"/>
  <c r="T4578" i="3"/>
  <c r="T4579" i="3"/>
  <c r="T4580" i="3"/>
  <c r="T4581" i="3"/>
  <c r="T4582" i="3"/>
  <c r="T4583" i="3"/>
  <c r="T4584" i="3"/>
  <c r="T4585" i="3"/>
  <c r="T4586" i="3"/>
  <c r="T4587" i="3"/>
  <c r="T4588" i="3"/>
  <c r="T4589" i="3"/>
  <c r="T4590" i="3"/>
  <c r="T4591" i="3"/>
  <c r="T4592" i="3"/>
  <c r="T4593" i="3"/>
  <c r="T4594" i="3"/>
  <c r="T4595" i="3"/>
  <c r="T4596" i="3"/>
  <c r="T4597" i="3"/>
  <c r="T4598" i="3"/>
  <c r="T4599" i="3"/>
  <c r="T4600" i="3"/>
  <c r="T4601" i="3"/>
  <c r="T4602" i="3"/>
  <c r="T4603" i="3"/>
  <c r="T4604" i="3"/>
  <c r="T4605" i="3"/>
  <c r="T4606" i="3"/>
  <c r="T4607" i="3"/>
  <c r="T4608" i="3"/>
  <c r="T4609" i="3"/>
  <c r="T4610" i="3"/>
  <c r="T4611" i="3"/>
  <c r="T4612" i="3"/>
  <c r="T4613" i="3"/>
  <c r="T4614" i="3"/>
  <c r="T4615" i="3"/>
  <c r="T4616" i="3"/>
  <c r="T4617" i="3"/>
  <c r="T4618" i="3"/>
  <c r="T4619" i="3"/>
  <c r="T4620" i="3"/>
  <c r="T4621" i="3"/>
  <c r="T4622" i="3"/>
  <c r="T4623" i="3"/>
  <c r="T4624" i="3"/>
  <c r="T4625" i="3"/>
  <c r="T4626" i="3"/>
  <c r="T4627" i="3"/>
  <c r="T4628" i="3"/>
  <c r="T4629" i="3"/>
  <c r="T4630" i="3"/>
  <c r="T4631" i="3"/>
  <c r="T4632" i="3"/>
  <c r="T4633" i="3"/>
  <c r="T4634" i="3"/>
  <c r="T4635" i="3"/>
  <c r="T4636" i="3"/>
  <c r="T4637" i="3"/>
  <c r="T4638" i="3"/>
  <c r="T4639" i="3"/>
  <c r="T4640" i="3"/>
  <c r="T4641" i="3"/>
  <c r="T4642" i="3"/>
  <c r="T4643" i="3"/>
  <c r="T4644" i="3"/>
  <c r="T4645" i="3"/>
  <c r="T4646" i="3"/>
  <c r="T4647" i="3"/>
  <c r="T4648" i="3"/>
  <c r="T4649" i="3"/>
  <c r="T4650" i="3"/>
  <c r="T4651" i="3"/>
  <c r="T4652" i="3"/>
  <c r="T4653" i="3"/>
  <c r="T4654" i="3"/>
  <c r="T4655" i="3"/>
  <c r="T4656" i="3"/>
  <c r="T4657" i="3"/>
  <c r="T4658" i="3"/>
  <c r="T4659" i="3"/>
  <c r="T4660" i="3"/>
  <c r="T4661" i="3"/>
  <c r="T4662" i="3"/>
  <c r="T4663" i="3"/>
  <c r="T4664" i="3"/>
  <c r="T4665" i="3"/>
  <c r="T4666" i="3"/>
  <c r="T4667" i="3"/>
  <c r="T4668" i="3"/>
  <c r="T4669" i="3"/>
  <c r="T4670" i="3"/>
  <c r="T4671" i="3"/>
  <c r="T4672" i="3"/>
  <c r="T4673" i="3"/>
  <c r="T4674" i="3"/>
  <c r="T4675" i="3"/>
  <c r="T4676" i="3"/>
  <c r="T4677" i="3"/>
  <c r="T4678" i="3"/>
  <c r="T4679" i="3"/>
  <c r="T4680" i="3"/>
  <c r="T4681" i="3"/>
  <c r="T4682" i="3"/>
  <c r="T4683" i="3"/>
  <c r="T4684" i="3"/>
  <c r="T4685" i="3"/>
  <c r="T4686" i="3"/>
  <c r="T4687" i="3"/>
  <c r="T4688" i="3"/>
  <c r="T4689" i="3"/>
  <c r="T4690" i="3"/>
  <c r="T4691" i="3"/>
  <c r="T4692" i="3"/>
  <c r="T4693" i="3"/>
  <c r="T4694" i="3"/>
  <c r="T4695" i="3"/>
  <c r="T4696" i="3"/>
  <c r="T4697" i="3"/>
  <c r="T4698" i="3"/>
  <c r="T4699" i="3"/>
  <c r="T4700" i="3"/>
  <c r="T4701" i="3"/>
  <c r="T4702" i="3"/>
  <c r="T4703" i="3"/>
  <c r="T4704" i="3"/>
  <c r="T4705" i="3"/>
  <c r="T4706" i="3"/>
  <c r="T4707" i="3"/>
  <c r="T4708" i="3"/>
  <c r="T4709" i="3"/>
  <c r="T4710" i="3"/>
  <c r="T4711" i="3"/>
  <c r="T4712" i="3"/>
  <c r="T4713" i="3"/>
  <c r="T4714" i="3"/>
  <c r="T4715" i="3"/>
  <c r="T4716" i="3"/>
  <c r="T4717" i="3"/>
  <c r="T4718" i="3"/>
  <c r="T4719" i="3"/>
  <c r="T4720" i="3"/>
  <c r="T4721" i="3"/>
  <c r="T4722" i="3"/>
  <c r="T4723" i="3"/>
  <c r="T4724" i="3"/>
  <c r="T4725" i="3"/>
  <c r="T4726" i="3"/>
  <c r="T4727" i="3"/>
  <c r="T4728" i="3"/>
  <c r="T4729" i="3"/>
  <c r="T4730" i="3"/>
  <c r="T4731" i="3"/>
  <c r="T4732" i="3"/>
  <c r="T4733" i="3"/>
  <c r="T4734" i="3"/>
  <c r="T4735" i="3"/>
  <c r="T4736" i="3"/>
  <c r="T4737" i="3"/>
  <c r="T4738" i="3"/>
  <c r="T4739" i="3"/>
  <c r="T4740" i="3"/>
  <c r="T4741" i="3"/>
  <c r="T4742" i="3"/>
  <c r="T4743" i="3"/>
  <c r="T4744" i="3"/>
  <c r="T4745" i="3"/>
  <c r="T4746" i="3"/>
  <c r="T4747" i="3"/>
  <c r="T4748" i="3"/>
  <c r="T4749" i="3"/>
  <c r="T4750" i="3"/>
  <c r="T4751" i="3"/>
  <c r="T4752" i="3"/>
  <c r="T4753" i="3"/>
  <c r="T4754" i="3"/>
  <c r="T4755" i="3"/>
  <c r="T4756" i="3"/>
  <c r="T4757" i="3"/>
  <c r="T4758" i="3"/>
  <c r="T4759" i="3"/>
  <c r="T4760" i="3"/>
  <c r="T4761" i="3"/>
  <c r="T4762" i="3"/>
  <c r="T4763" i="3"/>
  <c r="T4764" i="3"/>
  <c r="T4765" i="3"/>
  <c r="T4766" i="3"/>
  <c r="T4767" i="3"/>
  <c r="T4768" i="3"/>
  <c r="T4769" i="3"/>
  <c r="T4770" i="3"/>
  <c r="T4771" i="3"/>
  <c r="T4772" i="3"/>
  <c r="T4773" i="3"/>
  <c r="T4774" i="3"/>
  <c r="T4775" i="3"/>
  <c r="T4776" i="3"/>
  <c r="T4777" i="3"/>
  <c r="T4778" i="3"/>
  <c r="T4779" i="3"/>
  <c r="T4780" i="3"/>
  <c r="T4781" i="3"/>
  <c r="T4782" i="3"/>
  <c r="T4783" i="3"/>
  <c r="T4784" i="3"/>
  <c r="T4785" i="3"/>
  <c r="T4786" i="3"/>
  <c r="T4787" i="3"/>
  <c r="T4788" i="3"/>
  <c r="T4789" i="3"/>
  <c r="T4790" i="3"/>
  <c r="T4791" i="3"/>
  <c r="T4792" i="3"/>
  <c r="T4793" i="3"/>
  <c r="T4794" i="3"/>
  <c r="T4795" i="3"/>
  <c r="T4796" i="3"/>
  <c r="T4797" i="3"/>
  <c r="T4798" i="3"/>
  <c r="T4799" i="3"/>
  <c r="T4800" i="3"/>
  <c r="T4801" i="3"/>
  <c r="T4802" i="3"/>
  <c r="T4803" i="3"/>
  <c r="T4804" i="3"/>
  <c r="T4805" i="3"/>
  <c r="T4806" i="3"/>
  <c r="T4807" i="3"/>
  <c r="T4808" i="3"/>
  <c r="T4809" i="3"/>
  <c r="T4810" i="3"/>
  <c r="T4811" i="3"/>
  <c r="T4812" i="3"/>
  <c r="T4813" i="3"/>
  <c r="T4814" i="3"/>
  <c r="T4815" i="3"/>
  <c r="T4816" i="3"/>
  <c r="T4817" i="3"/>
  <c r="T4818" i="3"/>
  <c r="T4819" i="3"/>
  <c r="T4820" i="3"/>
  <c r="T4821" i="3"/>
  <c r="T4822" i="3"/>
  <c r="T4823" i="3"/>
  <c r="T4824" i="3"/>
  <c r="T4825" i="3"/>
  <c r="T4826" i="3"/>
  <c r="T4827" i="3"/>
  <c r="T4828" i="3"/>
  <c r="T4829" i="3"/>
  <c r="T4830" i="3"/>
  <c r="T4831" i="3"/>
  <c r="T4832" i="3"/>
  <c r="T4833" i="3"/>
  <c r="T4834" i="3"/>
  <c r="T4835" i="3"/>
  <c r="T4836" i="3"/>
  <c r="T4837" i="3"/>
  <c r="T4838" i="3"/>
  <c r="T4839" i="3"/>
  <c r="T4840" i="3"/>
  <c r="T4841" i="3"/>
  <c r="T4842" i="3"/>
  <c r="T4843" i="3"/>
  <c r="T4844" i="3"/>
  <c r="T4845" i="3"/>
  <c r="T4846" i="3"/>
  <c r="T4847" i="3"/>
  <c r="T4848" i="3"/>
  <c r="T4849" i="3"/>
  <c r="T4850" i="3"/>
  <c r="T4851" i="3"/>
  <c r="T4852" i="3"/>
  <c r="T4853" i="3"/>
  <c r="T4854" i="3"/>
  <c r="T4855" i="3"/>
  <c r="T4856" i="3"/>
  <c r="T4857" i="3"/>
  <c r="T4858" i="3"/>
  <c r="T4859" i="3"/>
  <c r="T4860" i="3"/>
  <c r="T4861" i="3"/>
  <c r="T4862" i="3"/>
  <c r="T4863" i="3"/>
  <c r="T4864" i="3"/>
  <c r="T4865" i="3"/>
  <c r="T4866" i="3"/>
  <c r="T4867" i="3"/>
  <c r="T4868" i="3"/>
  <c r="T4869" i="3"/>
  <c r="T4870" i="3"/>
  <c r="T4871" i="3"/>
  <c r="T4872" i="3"/>
  <c r="T4873" i="3"/>
  <c r="T4874" i="3"/>
  <c r="T4875" i="3"/>
  <c r="T4876" i="3"/>
  <c r="T4877" i="3"/>
  <c r="T4878" i="3"/>
  <c r="T4879" i="3"/>
  <c r="T4880" i="3"/>
  <c r="T4881" i="3"/>
  <c r="T4882" i="3"/>
  <c r="T4883" i="3"/>
  <c r="T4884" i="3"/>
  <c r="T4885" i="3"/>
  <c r="T4886" i="3"/>
  <c r="T4887" i="3"/>
  <c r="T4888" i="3"/>
  <c r="T4889" i="3"/>
  <c r="T4890" i="3"/>
  <c r="T4891" i="3"/>
  <c r="T4892" i="3"/>
  <c r="T4893" i="3"/>
  <c r="T4894" i="3"/>
  <c r="T4895" i="3"/>
  <c r="T4896" i="3"/>
  <c r="T4897" i="3"/>
  <c r="T4898" i="3"/>
  <c r="T4899" i="3"/>
  <c r="T4900" i="3"/>
  <c r="T4901" i="3"/>
  <c r="T4902" i="3"/>
  <c r="T4903" i="3"/>
  <c r="T4904" i="3"/>
  <c r="T4905" i="3"/>
  <c r="T4906" i="3"/>
  <c r="T4907" i="3"/>
  <c r="T4908" i="3"/>
  <c r="T4909" i="3"/>
  <c r="T4910" i="3"/>
  <c r="T4911" i="3"/>
  <c r="T4912" i="3"/>
  <c r="T4913" i="3"/>
  <c r="T4914" i="3"/>
  <c r="T4915" i="3"/>
  <c r="T4916" i="3"/>
  <c r="T4917" i="3"/>
  <c r="T4918" i="3"/>
  <c r="T4919" i="3"/>
  <c r="T4920" i="3"/>
  <c r="T4921" i="3"/>
  <c r="T4922" i="3"/>
  <c r="T4923" i="3"/>
  <c r="T4924" i="3"/>
  <c r="T4925" i="3"/>
  <c r="T4926" i="3"/>
  <c r="T4927" i="3"/>
  <c r="T4928" i="3"/>
  <c r="T4929" i="3"/>
  <c r="T4930" i="3"/>
  <c r="T4931" i="3"/>
  <c r="T4932" i="3"/>
  <c r="T4933" i="3"/>
  <c r="T4934" i="3"/>
  <c r="T4935" i="3"/>
  <c r="T4936" i="3"/>
  <c r="T4937" i="3"/>
  <c r="T4938" i="3"/>
  <c r="T4939" i="3"/>
  <c r="T4940" i="3"/>
  <c r="T4941" i="3"/>
  <c r="T4942" i="3"/>
  <c r="T4943" i="3"/>
  <c r="T4944" i="3"/>
  <c r="T4945" i="3"/>
  <c r="T4946" i="3"/>
  <c r="T4947" i="3"/>
  <c r="T4948" i="3"/>
  <c r="T4949" i="3"/>
  <c r="T4950" i="3"/>
  <c r="T4951" i="3"/>
  <c r="T4952" i="3"/>
  <c r="T4953" i="3"/>
  <c r="T4954" i="3"/>
  <c r="T4955" i="3"/>
  <c r="T4956" i="3"/>
  <c r="T4957" i="3"/>
  <c r="T4958" i="3"/>
  <c r="T4959" i="3"/>
  <c r="T4960" i="3"/>
  <c r="T4961" i="3"/>
  <c r="T4962" i="3"/>
  <c r="T4963" i="3"/>
  <c r="T4964" i="3"/>
  <c r="T4965" i="3"/>
  <c r="T4966" i="3"/>
  <c r="T4967" i="3"/>
  <c r="T4968" i="3"/>
  <c r="T4969" i="3"/>
  <c r="T4970" i="3"/>
  <c r="T4971" i="3"/>
  <c r="T4972" i="3"/>
  <c r="T4973" i="3"/>
  <c r="T4974" i="3"/>
  <c r="T4975" i="3"/>
  <c r="T4976" i="3"/>
  <c r="T4977" i="3"/>
  <c r="T4978" i="3"/>
  <c r="T4979" i="3"/>
  <c r="T4980" i="3"/>
  <c r="T4981" i="3"/>
  <c r="T4982" i="3"/>
  <c r="T4983" i="3"/>
  <c r="T4984" i="3"/>
  <c r="T4985" i="3"/>
  <c r="T4986" i="3"/>
  <c r="T4987" i="3"/>
  <c r="T4988" i="3"/>
  <c r="T4989" i="3"/>
  <c r="T4990" i="3"/>
  <c r="T4991" i="3"/>
  <c r="T4992" i="3"/>
  <c r="T4993" i="3"/>
  <c r="T4994" i="3"/>
  <c r="T4995" i="3"/>
  <c r="T4996" i="3"/>
  <c r="T4997" i="3"/>
  <c r="T4998" i="3"/>
  <c r="T4999" i="3"/>
  <c r="T5000" i="3"/>
  <c r="T5001" i="3"/>
  <c r="T5002" i="3"/>
  <c r="T5003" i="3"/>
  <c r="T5004" i="3"/>
  <c r="T5005" i="3"/>
  <c r="T5006" i="3"/>
  <c r="T5007" i="3"/>
  <c r="T5008" i="3"/>
  <c r="T5009" i="3"/>
  <c r="T5010" i="3"/>
  <c r="T5011" i="3"/>
  <c r="T5012" i="3"/>
  <c r="T5013" i="3"/>
  <c r="T5014" i="3"/>
  <c r="T5015" i="3"/>
  <c r="T5016" i="3"/>
  <c r="T5017" i="3"/>
  <c r="T5018" i="3"/>
  <c r="T5019" i="3"/>
  <c r="T5020" i="3"/>
  <c r="T5021" i="3"/>
  <c r="T5022" i="3"/>
  <c r="T5023" i="3"/>
  <c r="T5024" i="3"/>
  <c r="T5025" i="3"/>
  <c r="T5026" i="3"/>
  <c r="T5027" i="3"/>
  <c r="T5028" i="3"/>
  <c r="T5029" i="3"/>
  <c r="T5030" i="3"/>
  <c r="T5031" i="3"/>
  <c r="T5032" i="3"/>
  <c r="T5033" i="3"/>
  <c r="T5034" i="3"/>
  <c r="T5035" i="3"/>
  <c r="T5036" i="3"/>
  <c r="T5037" i="3"/>
  <c r="T5038" i="3"/>
  <c r="T5039" i="3"/>
  <c r="T5040" i="3"/>
  <c r="T5041" i="3"/>
  <c r="T5042" i="3"/>
  <c r="T5043" i="3"/>
  <c r="T5044" i="3"/>
  <c r="T5045" i="3"/>
  <c r="T5046" i="3"/>
  <c r="T5047" i="3"/>
  <c r="T5048" i="3"/>
  <c r="T5049" i="3"/>
  <c r="T5050" i="3"/>
  <c r="T5051" i="3"/>
  <c r="T5052" i="3"/>
  <c r="T5053" i="3"/>
  <c r="T5054" i="3"/>
  <c r="T5055" i="3"/>
  <c r="T5056" i="3"/>
  <c r="T5057" i="3"/>
  <c r="T5058" i="3"/>
  <c r="T5059" i="3"/>
  <c r="T5060" i="3"/>
  <c r="T5061" i="3"/>
  <c r="T5062" i="3"/>
  <c r="T5063" i="3"/>
  <c r="T5064" i="3"/>
  <c r="T5065" i="3"/>
  <c r="T5066" i="3"/>
  <c r="T5067" i="3"/>
  <c r="T5068" i="3"/>
  <c r="T5069" i="3"/>
  <c r="T5070" i="3"/>
  <c r="T5071" i="3"/>
  <c r="T5072" i="3"/>
  <c r="T5073" i="3"/>
  <c r="T5074" i="3"/>
  <c r="T5075" i="3"/>
  <c r="T5076" i="3"/>
  <c r="T5077" i="3"/>
  <c r="T5078" i="3"/>
  <c r="T5079" i="3"/>
  <c r="T5080" i="3"/>
  <c r="T5081" i="3"/>
  <c r="T5082" i="3"/>
  <c r="T5083" i="3"/>
  <c r="T5084" i="3"/>
  <c r="T5085" i="3"/>
  <c r="T5086" i="3"/>
  <c r="T5087" i="3"/>
  <c r="T5088" i="3"/>
  <c r="T5089" i="3"/>
  <c r="T5090" i="3"/>
  <c r="T5091" i="3"/>
  <c r="T5092" i="3"/>
  <c r="T5093" i="3"/>
  <c r="T5094" i="3"/>
  <c r="T5095" i="3"/>
  <c r="T5096" i="3"/>
  <c r="T5097" i="3"/>
  <c r="T5098" i="3"/>
  <c r="T5099" i="3"/>
  <c r="T5100" i="3"/>
  <c r="T5101" i="3"/>
  <c r="T5102" i="3"/>
  <c r="T5103" i="3"/>
  <c r="T5104" i="3"/>
  <c r="T5105" i="3"/>
  <c r="T5106" i="3"/>
  <c r="T5107" i="3"/>
  <c r="T5108" i="3"/>
  <c r="T5109" i="3"/>
  <c r="T5110" i="3"/>
  <c r="T5111" i="3"/>
  <c r="T5112" i="3"/>
  <c r="T5113" i="3"/>
  <c r="T5114" i="3"/>
  <c r="T5115" i="3"/>
  <c r="T5116" i="3"/>
  <c r="T5117" i="3"/>
  <c r="T5118" i="3"/>
  <c r="T5119" i="3"/>
  <c r="T5120" i="3"/>
  <c r="T5121" i="3"/>
  <c r="T5122" i="3"/>
  <c r="T5123" i="3"/>
  <c r="T5124" i="3"/>
  <c r="T5125" i="3"/>
  <c r="T5126" i="3"/>
  <c r="T5127" i="3"/>
  <c r="T5128" i="3"/>
  <c r="T5129" i="3"/>
  <c r="T5130" i="3"/>
  <c r="T5131" i="3"/>
  <c r="T5132" i="3"/>
  <c r="T5133" i="3"/>
  <c r="T5134" i="3"/>
  <c r="T5135" i="3"/>
  <c r="T5136" i="3"/>
  <c r="T5137" i="3"/>
  <c r="T5138" i="3"/>
  <c r="T5139" i="3"/>
  <c r="T5140" i="3"/>
  <c r="T5141" i="3"/>
  <c r="T5142" i="3"/>
  <c r="T5143" i="3"/>
  <c r="T5144" i="3"/>
  <c r="T5145" i="3"/>
  <c r="T5146" i="3"/>
  <c r="T5147" i="3"/>
  <c r="T5148" i="3"/>
  <c r="T5149" i="3"/>
  <c r="T5150" i="3"/>
  <c r="T5151" i="3"/>
  <c r="T5152" i="3"/>
  <c r="T5153" i="3"/>
  <c r="T5154" i="3"/>
  <c r="T5155" i="3"/>
  <c r="T5156" i="3"/>
  <c r="T5157" i="3"/>
  <c r="T5158" i="3"/>
  <c r="T5159" i="3"/>
  <c r="T5160" i="3"/>
  <c r="T5161" i="3"/>
  <c r="T5162" i="3"/>
  <c r="T5163" i="3"/>
  <c r="T5164" i="3"/>
  <c r="T5165" i="3"/>
  <c r="T5166" i="3"/>
  <c r="T5167" i="3"/>
  <c r="T5168" i="3"/>
  <c r="T5169" i="3"/>
  <c r="T5170" i="3"/>
  <c r="T5171" i="3"/>
  <c r="T5172" i="3"/>
  <c r="T5173" i="3"/>
  <c r="T5174" i="3"/>
  <c r="T5175" i="3"/>
  <c r="T5176" i="3"/>
  <c r="T5177" i="3"/>
  <c r="T5178" i="3"/>
  <c r="T5179" i="3"/>
  <c r="T5180" i="3"/>
  <c r="T5181" i="3"/>
  <c r="T5182" i="3"/>
  <c r="T5183" i="3"/>
  <c r="T5184" i="3"/>
  <c r="T5185" i="3"/>
  <c r="T5186" i="3"/>
  <c r="T5187" i="3"/>
  <c r="T5188" i="3"/>
  <c r="T5189" i="3"/>
  <c r="T5190" i="3"/>
  <c r="T5191" i="3"/>
  <c r="T5192" i="3"/>
  <c r="T5193" i="3"/>
  <c r="T5194" i="3"/>
  <c r="T5195" i="3"/>
  <c r="T5196" i="3"/>
  <c r="T5197" i="3"/>
  <c r="T5198" i="3"/>
  <c r="T5199" i="3"/>
  <c r="T5200" i="3"/>
  <c r="T5201" i="3"/>
  <c r="T5202" i="3"/>
  <c r="T5203" i="3"/>
  <c r="T5204" i="3"/>
  <c r="T5205" i="3"/>
  <c r="T5206" i="3"/>
  <c r="T5207" i="3"/>
  <c r="T5208" i="3"/>
  <c r="T5209" i="3"/>
  <c r="T5210" i="3"/>
  <c r="T5211" i="3"/>
  <c r="T5212" i="3"/>
  <c r="T5213" i="3"/>
  <c r="T5214" i="3"/>
  <c r="T5215" i="3"/>
  <c r="T5216" i="3"/>
  <c r="T5217" i="3"/>
  <c r="T5218" i="3"/>
  <c r="T5219" i="3"/>
  <c r="T5220" i="3"/>
  <c r="T5221" i="3"/>
  <c r="T5222" i="3"/>
  <c r="T5223" i="3"/>
  <c r="T5224" i="3"/>
  <c r="T5225" i="3"/>
  <c r="T5226" i="3"/>
  <c r="T5227" i="3"/>
  <c r="T5228" i="3"/>
  <c r="T5229" i="3"/>
  <c r="T5230" i="3"/>
  <c r="T5231" i="3"/>
  <c r="T5232" i="3"/>
  <c r="T5233" i="3"/>
  <c r="T5234" i="3"/>
  <c r="T5235" i="3"/>
  <c r="T5236" i="3"/>
  <c r="T5237" i="3"/>
  <c r="T5238" i="3"/>
  <c r="T5239" i="3"/>
  <c r="T5240" i="3"/>
  <c r="T5241" i="3"/>
  <c r="T5242" i="3"/>
  <c r="T5243" i="3"/>
  <c r="T5244" i="3"/>
  <c r="T5245" i="3"/>
  <c r="T5246" i="3"/>
  <c r="T5247" i="3"/>
  <c r="T5248" i="3"/>
  <c r="T5249" i="3"/>
  <c r="T5250" i="3"/>
  <c r="T5251" i="3"/>
  <c r="T5252" i="3"/>
  <c r="T5253" i="3"/>
  <c r="T5254" i="3"/>
  <c r="T5255" i="3"/>
  <c r="T5256" i="3"/>
  <c r="T5257" i="3"/>
  <c r="T5258" i="3"/>
  <c r="T5259" i="3"/>
  <c r="T5260" i="3"/>
  <c r="T5261" i="3"/>
  <c r="T5262" i="3"/>
  <c r="T5263" i="3"/>
  <c r="T5264" i="3"/>
  <c r="T5265" i="3"/>
  <c r="T5266" i="3"/>
  <c r="T5267" i="3"/>
  <c r="T5268" i="3"/>
  <c r="T5269" i="3"/>
  <c r="T5270" i="3"/>
  <c r="T5271" i="3"/>
  <c r="T5272" i="3"/>
  <c r="T5273" i="3"/>
  <c r="T5274" i="3"/>
  <c r="T5275" i="3"/>
  <c r="T5276" i="3"/>
  <c r="T5277" i="3"/>
  <c r="T5278" i="3"/>
  <c r="T5279" i="3"/>
  <c r="T5280" i="3"/>
  <c r="T5281" i="3"/>
  <c r="T5282" i="3"/>
  <c r="T5283" i="3"/>
  <c r="T5284" i="3"/>
  <c r="T5285" i="3"/>
  <c r="T5286" i="3"/>
  <c r="T5287" i="3"/>
  <c r="T5288" i="3"/>
  <c r="T5289" i="3"/>
  <c r="T5290" i="3"/>
  <c r="T5291" i="3"/>
  <c r="T5292" i="3"/>
  <c r="T5293" i="3"/>
  <c r="T5294" i="3"/>
  <c r="T5295" i="3"/>
  <c r="T5296" i="3"/>
  <c r="T5297" i="3"/>
  <c r="T5298" i="3"/>
  <c r="T5299" i="3"/>
  <c r="T5300" i="3"/>
  <c r="T5301" i="3"/>
  <c r="T5302" i="3"/>
  <c r="T5303" i="3"/>
  <c r="T5304" i="3"/>
  <c r="T5305" i="3"/>
  <c r="T5306" i="3"/>
  <c r="T5307" i="3"/>
  <c r="T5308" i="3"/>
  <c r="T5309" i="3"/>
  <c r="T5310" i="3"/>
  <c r="T5311" i="3"/>
  <c r="T5312" i="3"/>
  <c r="T5313" i="3"/>
  <c r="T5314" i="3"/>
  <c r="T5315" i="3"/>
  <c r="T5316" i="3"/>
  <c r="T5317" i="3"/>
  <c r="T5318" i="3"/>
  <c r="T5319" i="3"/>
  <c r="T5320" i="3"/>
  <c r="T5321" i="3"/>
  <c r="T5322" i="3"/>
  <c r="T5323" i="3"/>
  <c r="T5324" i="3"/>
  <c r="T5325" i="3"/>
  <c r="T5326" i="3"/>
  <c r="T5327" i="3"/>
  <c r="T5328" i="3"/>
  <c r="T5329" i="3"/>
  <c r="T5330" i="3"/>
  <c r="T5331" i="3"/>
  <c r="T5332" i="3"/>
  <c r="T5333" i="3"/>
  <c r="T5334" i="3"/>
  <c r="T5335" i="3"/>
  <c r="T5336" i="3"/>
  <c r="T5337" i="3"/>
  <c r="T5338" i="3"/>
  <c r="T5339" i="3"/>
  <c r="T5340" i="3"/>
  <c r="T5341" i="3"/>
  <c r="T5342" i="3"/>
  <c r="T5343" i="3"/>
  <c r="T5344" i="3"/>
  <c r="T5345" i="3"/>
  <c r="T5346" i="3"/>
  <c r="T5347" i="3"/>
  <c r="T5348" i="3"/>
  <c r="T5349" i="3"/>
  <c r="T5350" i="3"/>
  <c r="T5351" i="3"/>
  <c r="T5352" i="3"/>
  <c r="T5353" i="3"/>
  <c r="T5354" i="3"/>
  <c r="T5355" i="3"/>
  <c r="T5356" i="3"/>
  <c r="T5357" i="3"/>
  <c r="T5358" i="3"/>
  <c r="T5359" i="3"/>
  <c r="T5360" i="3"/>
  <c r="T5361" i="3"/>
  <c r="T5362" i="3"/>
  <c r="T5363" i="3"/>
  <c r="T5364" i="3"/>
  <c r="T5365" i="3"/>
  <c r="T5366" i="3"/>
  <c r="T5367" i="3"/>
  <c r="T5368" i="3"/>
  <c r="T5369" i="3"/>
  <c r="T5370" i="3"/>
  <c r="T5371" i="3"/>
  <c r="T5372" i="3"/>
  <c r="T5373" i="3"/>
  <c r="T5374" i="3"/>
  <c r="T5375" i="3"/>
  <c r="T5376" i="3"/>
  <c r="T5377" i="3"/>
  <c r="T5378" i="3"/>
  <c r="T5379" i="3"/>
  <c r="T5380" i="3"/>
  <c r="T5381" i="3"/>
  <c r="T5382" i="3"/>
  <c r="T5383" i="3"/>
  <c r="T5384" i="3"/>
  <c r="T5385" i="3"/>
  <c r="T5386" i="3"/>
  <c r="T5387" i="3"/>
  <c r="T5388" i="3"/>
  <c r="T5389" i="3"/>
  <c r="T5390" i="3"/>
  <c r="T5391" i="3"/>
  <c r="T5392" i="3"/>
  <c r="T5393" i="3"/>
  <c r="T5394" i="3"/>
  <c r="T5395" i="3"/>
  <c r="T5396" i="3"/>
  <c r="T5397" i="3"/>
  <c r="T5398" i="3"/>
  <c r="T5399" i="3"/>
  <c r="T5400" i="3"/>
  <c r="T5401" i="3"/>
  <c r="T5402" i="3"/>
  <c r="T5403" i="3"/>
  <c r="T5404" i="3"/>
  <c r="T5405" i="3"/>
  <c r="T5406" i="3"/>
  <c r="T5407" i="3"/>
  <c r="T5408" i="3"/>
  <c r="T5409" i="3"/>
  <c r="T5410" i="3"/>
  <c r="T5411" i="3"/>
  <c r="T5412" i="3"/>
  <c r="T5413" i="3"/>
  <c r="T5414" i="3"/>
  <c r="T5415" i="3"/>
  <c r="T5416" i="3"/>
  <c r="T5417" i="3"/>
  <c r="T5418" i="3"/>
  <c r="T5419" i="3"/>
  <c r="T5420" i="3"/>
  <c r="T5421" i="3"/>
  <c r="T5422" i="3"/>
  <c r="T5423" i="3"/>
  <c r="T5424" i="3"/>
  <c r="T5425" i="3"/>
  <c r="T5426" i="3"/>
  <c r="T5427" i="3"/>
  <c r="T5428" i="3"/>
  <c r="T5429" i="3"/>
  <c r="T5430" i="3"/>
  <c r="T5431" i="3"/>
  <c r="T5432" i="3"/>
  <c r="T5433" i="3"/>
  <c r="T5434" i="3"/>
  <c r="T5435" i="3"/>
  <c r="T5436" i="3"/>
  <c r="T5437" i="3"/>
  <c r="T5438" i="3"/>
  <c r="T5439" i="3"/>
  <c r="T5440" i="3"/>
  <c r="T5441" i="3"/>
  <c r="T5442" i="3"/>
  <c r="T5443" i="3"/>
  <c r="T5444" i="3"/>
  <c r="T5445" i="3"/>
  <c r="T5446" i="3"/>
  <c r="T5447" i="3"/>
  <c r="T5448" i="3"/>
  <c r="T5449" i="3"/>
  <c r="T5450" i="3"/>
  <c r="T5451" i="3"/>
  <c r="T5452" i="3"/>
  <c r="T5453" i="3"/>
  <c r="T5454" i="3"/>
  <c r="T5455" i="3"/>
  <c r="T5456" i="3"/>
  <c r="T5457" i="3"/>
  <c r="T5458" i="3"/>
  <c r="T5459" i="3"/>
  <c r="T5460" i="3"/>
  <c r="T5461" i="3"/>
  <c r="T5462" i="3"/>
  <c r="T5463" i="3"/>
  <c r="T5464" i="3"/>
  <c r="T5465" i="3"/>
  <c r="T5466" i="3"/>
  <c r="T5467" i="3"/>
  <c r="T5468" i="3"/>
  <c r="T5469" i="3"/>
  <c r="T5470" i="3"/>
  <c r="T5471" i="3"/>
  <c r="T5472" i="3"/>
  <c r="T5473" i="3"/>
  <c r="T5474" i="3"/>
  <c r="T5475" i="3"/>
  <c r="T5476" i="3"/>
  <c r="T5477" i="3"/>
  <c r="T5478" i="3"/>
  <c r="T5479" i="3"/>
  <c r="T5480" i="3"/>
  <c r="T5481" i="3"/>
  <c r="T5482" i="3"/>
  <c r="T5483" i="3"/>
  <c r="T5484" i="3"/>
  <c r="T5485" i="3"/>
  <c r="T5486" i="3"/>
  <c r="T5487" i="3"/>
  <c r="T5488" i="3"/>
  <c r="T5489" i="3"/>
  <c r="T5490" i="3"/>
  <c r="T5491" i="3"/>
  <c r="T5492" i="3"/>
  <c r="T5493" i="3"/>
  <c r="T5494" i="3"/>
  <c r="T5495" i="3"/>
  <c r="T5496" i="3"/>
  <c r="T5497" i="3"/>
  <c r="T5498" i="3"/>
  <c r="T5499" i="3"/>
  <c r="T5500" i="3"/>
  <c r="T5501" i="3"/>
  <c r="T5502" i="3"/>
  <c r="T5503" i="3"/>
  <c r="T5504" i="3"/>
  <c r="T5505" i="3"/>
  <c r="T5506" i="3"/>
  <c r="T5507" i="3"/>
  <c r="T5508" i="3"/>
  <c r="T5509" i="3"/>
  <c r="T5510" i="3"/>
  <c r="T5511" i="3"/>
  <c r="T5512" i="3"/>
  <c r="T5513" i="3"/>
  <c r="T5514" i="3"/>
  <c r="T5515" i="3"/>
  <c r="T5516" i="3"/>
  <c r="T5517" i="3"/>
  <c r="T5518" i="3"/>
  <c r="T5519" i="3"/>
  <c r="T5520" i="3"/>
  <c r="T5521" i="3"/>
  <c r="T5522" i="3"/>
  <c r="T5523" i="3"/>
  <c r="T5524" i="3"/>
  <c r="T5525" i="3"/>
  <c r="T5526" i="3"/>
  <c r="T5527" i="3"/>
  <c r="T5528" i="3"/>
  <c r="T5529" i="3"/>
  <c r="T5530" i="3"/>
  <c r="T5531" i="3"/>
  <c r="T5532" i="3"/>
  <c r="T5533" i="3"/>
  <c r="T5534" i="3"/>
  <c r="T5535" i="3"/>
  <c r="T5536" i="3"/>
  <c r="T5537" i="3"/>
  <c r="T5538" i="3"/>
  <c r="T5539" i="3"/>
  <c r="T5540" i="3"/>
  <c r="T5541" i="3"/>
  <c r="T5542" i="3"/>
  <c r="T5543" i="3"/>
  <c r="T5544" i="3"/>
  <c r="T5545" i="3"/>
  <c r="T5546" i="3"/>
  <c r="T5547" i="3"/>
  <c r="T5548" i="3"/>
  <c r="T5549" i="3"/>
  <c r="T5550" i="3"/>
  <c r="T5551" i="3"/>
  <c r="T5552" i="3"/>
  <c r="T5553" i="3"/>
  <c r="T5554" i="3"/>
  <c r="T5555" i="3"/>
  <c r="T5556" i="3"/>
  <c r="T5557" i="3"/>
  <c r="T5558" i="3"/>
  <c r="T5559" i="3"/>
  <c r="T5560" i="3"/>
  <c r="T5561" i="3"/>
  <c r="T5562" i="3"/>
  <c r="T5563" i="3"/>
  <c r="T5564" i="3"/>
  <c r="T5565" i="3"/>
  <c r="T5566" i="3"/>
  <c r="T5567" i="3"/>
  <c r="T5568" i="3"/>
  <c r="T5569" i="3"/>
  <c r="T5570" i="3"/>
  <c r="T5571" i="3"/>
  <c r="T5572" i="3"/>
  <c r="T5573" i="3"/>
  <c r="T5574" i="3"/>
  <c r="T5575" i="3"/>
  <c r="T5576" i="3"/>
  <c r="T5577" i="3"/>
  <c r="T5578" i="3"/>
  <c r="T5579" i="3"/>
  <c r="T5580" i="3"/>
  <c r="T5581" i="3"/>
  <c r="T5582" i="3"/>
  <c r="T5583" i="3"/>
  <c r="T5584" i="3"/>
  <c r="T5585" i="3"/>
  <c r="T5586" i="3"/>
  <c r="T5587" i="3"/>
  <c r="T5588" i="3"/>
  <c r="T5589" i="3"/>
  <c r="T5590" i="3"/>
  <c r="T5591" i="3"/>
  <c r="T5592" i="3"/>
  <c r="T5593" i="3"/>
  <c r="T5594" i="3"/>
  <c r="T5595" i="3"/>
  <c r="T5596" i="3"/>
  <c r="T5597" i="3"/>
  <c r="T5598" i="3"/>
  <c r="T5599" i="3"/>
  <c r="T5600" i="3"/>
  <c r="T5601" i="3"/>
  <c r="T5602" i="3"/>
  <c r="T5603" i="3"/>
  <c r="T5604" i="3"/>
  <c r="T5605" i="3"/>
  <c r="T5606" i="3"/>
  <c r="T5607" i="3"/>
  <c r="T5608" i="3"/>
  <c r="T5609" i="3"/>
  <c r="T5610" i="3"/>
  <c r="T5611" i="3"/>
  <c r="T5612" i="3"/>
  <c r="T5613" i="3"/>
  <c r="T5614" i="3"/>
  <c r="T5615" i="3"/>
  <c r="T5616" i="3"/>
  <c r="T5617" i="3"/>
  <c r="T5618" i="3"/>
  <c r="T5619" i="3"/>
  <c r="T5620" i="3"/>
  <c r="T5621" i="3"/>
  <c r="T5622" i="3"/>
  <c r="T5623" i="3"/>
  <c r="T5624" i="3"/>
  <c r="T5625" i="3"/>
  <c r="T5626" i="3"/>
  <c r="T5627" i="3"/>
  <c r="T5628" i="3"/>
  <c r="T5629" i="3"/>
  <c r="T5630" i="3"/>
  <c r="T5631" i="3"/>
  <c r="T5632" i="3"/>
  <c r="T5633" i="3"/>
  <c r="T5634" i="3"/>
  <c r="T5635" i="3"/>
  <c r="T5636" i="3"/>
  <c r="T5637" i="3"/>
  <c r="T5638" i="3"/>
  <c r="T5639" i="3"/>
  <c r="T5640" i="3"/>
  <c r="T5641" i="3"/>
  <c r="T5642" i="3"/>
  <c r="T5643" i="3"/>
  <c r="T5644" i="3"/>
  <c r="T5645" i="3"/>
  <c r="T5646" i="3"/>
  <c r="T5647" i="3"/>
  <c r="T5648" i="3"/>
  <c r="T5649" i="3"/>
  <c r="T5650" i="3"/>
  <c r="T5651" i="3"/>
  <c r="T5652" i="3"/>
  <c r="T5653" i="3"/>
  <c r="T5654" i="3"/>
  <c r="T5655" i="3"/>
  <c r="T5656" i="3"/>
  <c r="T5657" i="3"/>
  <c r="T5658" i="3"/>
  <c r="T5659" i="3"/>
  <c r="T5660" i="3"/>
  <c r="T5661" i="3"/>
  <c r="T5662" i="3"/>
  <c r="T5663" i="3"/>
  <c r="T5664" i="3"/>
  <c r="T5665" i="3"/>
  <c r="T5666" i="3"/>
  <c r="T5667" i="3"/>
  <c r="T5668" i="3"/>
  <c r="T5669" i="3"/>
  <c r="T5670" i="3"/>
  <c r="T5671" i="3"/>
  <c r="T5672" i="3"/>
  <c r="T5673" i="3"/>
  <c r="T5674" i="3"/>
  <c r="T5675" i="3"/>
  <c r="T5676" i="3"/>
  <c r="T5677" i="3"/>
  <c r="T5678" i="3"/>
  <c r="T5679" i="3"/>
  <c r="T5680" i="3"/>
  <c r="T5681" i="3"/>
  <c r="T5682" i="3"/>
  <c r="T5683" i="3"/>
  <c r="T5684" i="3"/>
  <c r="T5685" i="3"/>
  <c r="T5686" i="3"/>
  <c r="T5687" i="3"/>
  <c r="T5688" i="3"/>
  <c r="T5689" i="3"/>
  <c r="T5690" i="3"/>
  <c r="T5691" i="3"/>
  <c r="T5692" i="3"/>
  <c r="T5693" i="3"/>
  <c r="T5694" i="3"/>
  <c r="T5695" i="3"/>
  <c r="T5696" i="3"/>
  <c r="T5697" i="3"/>
  <c r="T5698" i="3"/>
  <c r="T5699" i="3"/>
  <c r="T5700" i="3"/>
  <c r="T5701" i="3"/>
  <c r="T5702" i="3"/>
  <c r="T5703" i="3"/>
  <c r="T5704" i="3"/>
  <c r="T5705" i="3"/>
  <c r="T5706" i="3"/>
  <c r="T5707" i="3"/>
  <c r="T5708" i="3"/>
  <c r="T5709" i="3"/>
  <c r="T5710" i="3"/>
  <c r="T5711" i="3"/>
  <c r="T5712" i="3"/>
  <c r="T5713" i="3"/>
  <c r="T5714" i="3"/>
  <c r="T5715" i="3"/>
  <c r="T5716" i="3"/>
  <c r="T5717" i="3"/>
  <c r="T5718" i="3"/>
  <c r="T5719" i="3"/>
  <c r="T5720" i="3"/>
  <c r="T5721" i="3"/>
  <c r="T5722" i="3"/>
  <c r="T5723" i="3"/>
  <c r="T5724" i="3"/>
  <c r="T5725" i="3"/>
  <c r="T5726" i="3"/>
  <c r="T5727" i="3"/>
  <c r="T5728" i="3"/>
  <c r="T5729" i="3"/>
  <c r="T5730" i="3"/>
  <c r="T5731" i="3"/>
  <c r="T5732" i="3"/>
  <c r="T5733" i="3"/>
  <c r="T5734" i="3"/>
  <c r="T5735" i="3"/>
  <c r="T5736" i="3"/>
  <c r="T5737" i="3"/>
  <c r="T5738" i="3"/>
  <c r="T5739" i="3"/>
  <c r="T5740" i="3"/>
  <c r="T5741" i="3"/>
  <c r="T5742" i="3"/>
  <c r="T5743" i="3"/>
  <c r="T5744" i="3"/>
  <c r="T5745" i="3"/>
  <c r="T5746" i="3"/>
  <c r="T5747" i="3"/>
  <c r="T5748" i="3"/>
  <c r="T5749" i="3"/>
  <c r="T5750" i="3"/>
  <c r="T5751" i="3"/>
  <c r="T5752" i="3"/>
  <c r="T5753" i="3"/>
  <c r="T5754" i="3"/>
  <c r="T5755" i="3"/>
  <c r="T5756" i="3"/>
  <c r="T5757" i="3"/>
  <c r="T5758" i="3"/>
  <c r="T5759" i="3"/>
  <c r="T5760" i="3"/>
  <c r="T5761" i="3"/>
  <c r="T5762" i="3"/>
  <c r="T5763" i="3"/>
  <c r="T5764" i="3"/>
  <c r="T5765" i="3"/>
  <c r="T5766" i="3"/>
  <c r="T5767" i="3"/>
  <c r="T5768" i="3"/>
  <c r="T5769" i="3"/>
  <c r="T5770" i="3"/>
  <c r="T5771" i="3"/>
  <c r="T5772" i="3"/>
  <c r="T5773" i="3"/>
  <c r="T5774" i="3"/>
  <c r="T5775" i="3"/>
  <c r="T5776" i="3"/>
  <c r="T5777" i="3"/>
  <c r="T5778" i="3"/>
  <c r="T5779" i="3"/>
  <c r="T5780" i="3"/>
  <c r="T5781" i="3"/>
  <c r="T5782" i="3"/>
  <c r="T5783" i="3"/>
  <c r="T5784" i="3"/>
  <c r="T5785" i="3"/>
  <c r="T5786" i="3"/>
  <c r="T5787" i="3"/>
  <c r="T5788" i="3"/>
  <c r="T5789" i="3"/>
  <c r="T5790" i="3"/>
  <c r="T5791" i="3"/>
  <c r="T5792" i="3"/>
  <c r="T5793" i="3"/>
  <c r="T5794" i="3"/>
  <c r="T5795" i="3"/>
  <c r="T5796" i="3"/>
  <c r="T5797" i="3"/>
  <c r="T5798" i="3"/>
  <c r="T5799" i="3"/>
  <c r="T5800" i="3"/>
  <c r="T5801" i="3"/>
  <c r="T5802" i="3"/>
  <c r="T5803" i="3"/>
  <c r="T5804" i="3"/>
  <c r="T5805" i="3"/>
  <c r="T5806" i="3"/>
  <c r="T5807" i="3"/>
  <c r="T5808" i="3"/>
  <c r="T5809" i="3"/>
  <c r="T5810" i="3"/>
  <c r="T5811" i="3"/>
  <c r="T5812" i="3"/>
  <c r="T5813" i="3"/>
  <c r="T5814" i="3"/>
  <c r="T5815" i="3"/>
  <c r="T5816" i="3"/>
  <c r="T5817" i="3"/>
  <c r="T5818" i="3"/>
  <c r="T5819" i="3"/>
  <c r="T5820" i="3"/>
  <c r="T5821" i="3"/>
  <c r="T5822" i="3"/>
  <c r="T5823" i="3"/>
  <c r="T5824" i="3"/>
  <c r="T5825" i="3"/>
  <c r="T5826" i="3"/>
  <c r="T5827" i="3"/>
  <c r="T5828" i="3"/>
  <c r="T5829" i="3"/>
  <c r="T5830" i="3"/>
  <c r="T5831" i="3"/>
  <c r="T5832" i="3"/>
  <c r="T5833" i="3"/>
  <c r="T5834" i="3"/>
  <c r="T5835" i="3"/>
  <c r="T5836" i="3"/>
  <c r="T5837" i="3"/>
  <c r="T5838" i="3"/>
  <c r="T5839" i="3"/>
  <c r="T5840" i="3"/>
  <c r="T5841" i="3"/>
  <c r="T5842" i="3"/>
  <c r="T5843" i="3"/>
  <c r="T5844" i="3"/>
  <c r="T5845" i="3"/>
  <c r="T5846" i="3"/>
  <c r="T5847" i="3"/>
  <c r="T5848" i="3"/>
  <c r="T5849" i="3"/>
  <c r="T5850" i="3"/>
  <c r="T5851" i="3"/>
  <c r="T5852" i="3"/>
  <c r="T5853" i="3"/>
  <c r="T5854" i="3"/>
  <c r="T5855" i="3"/>
  <c r="T5856" i="3"/>
  <c r="T5857" i="3"/>
  <c r="T5858" i="3"/>
  <c r="T5859" i="3"/>
  <c r="T5860" i="3"/>
  <c r="T5861" i="3"/>
  <c r="T5862" i="3"/>
  <c r="T5863" i="3"/>
  <c r="T5864" i="3"/>
  <c r="T5865" i="3"/>
  <c r="T5866" i="3"/>
  <c r="T5867" i="3"/>
  <c r="T5868" i="3"/>
  <c r="T5869" i="3"/>
  <c r="T5870" i="3"/>
  <c r="T5871" i="3"/>
  <c r="T5872" i="3"/>
  <c r="T5873" i="3"/>
  <c r="T5874" i="3"/>
  <c r="T5875" i="3"/>
  <c r="T5876" i="3"/>
  <c r="T5877" i="3"/>
  <c r="T5878" i="3"/>
  <c r="T5879" i="3"/>
  <c r="T5880" i="3"/>
  <c r="T5881" i="3"/>
  <c r="T5882" i="3"/>
  <c r="T5883" i="3"/>
  <c r="T5884" i="3"/>
  <c r="T5885" i="3"/>
  <c r="T5886" i="3"/>
  <c r="T5887" i="3"/>
  <c r="T5888" i="3"/>
  <c r="T5889" i="3"/>
  <c r="T5890" i="3"/>
  <c r="T5891" i="3"/>
  <c r="T5892" i="3"/>
  <c r="T5893" i="3"/>
  <c r="T5894" i="3"/>
  <c r="T5895" i="3"/>
  <c r="T5896" i="3"/>
  <c r="T5897" i="3"/>
  <c r="T5898" i="3"/>
  <c r="T5899" i="3"/>
  <c r="T5900" i="3"/>
  <c r="T5901" i="3"/>
  <c r="T5902" i="3"/>
  <c r="T5903" i="3"/>
  <c r="T5904" i="3"/>
  <c r="T5905" i="3"/>
  <c r="T5906" i="3"/>
  <c r="T5907" i="3"/>
  <c r="T5908" i="3"/>
  <c r="T5909" i="3"/>
  <c r="T5910" i="3"/>
  <c r="T5911" i="3"/>
  <c r="T5912" i="3"/>
  <c r="T5913" i="3"/>
  <c r="T5914" i="3"/>
  <c r="T5915" i="3"/>
  <c r="T5916" i="3"/>
  <c r="T5917" i="3"/>
  <c r="T5918" i="3"/>
  <c r="T5919" i="3"/>
  <c r="T5920" i="3"/>
  <c r="T5921" i="3"/>
  <c r="T5922" i="3"/>
  <c r="T5923" i="3"/>
  <c r="T5924" i="3"/>
  <c r="T5925" i="3"/>
  <c r="T5926" i="3"/>
  <c r="T5927" i="3"/>
  <c r="T5928" i="3"/>
  <c r="T5929" i="3"/>
  <c r="T5930" i="3"/>
  <c r="T5931" i="3"/>
  <c r="T5932" i="3"/>
  <c r="T5933" i="3"/>
  <c r="T5934" i="3"/>
  <c r="T5935" i="3"/>
  <c r="T5936" i="3"/>
  <c r="T5937" i="3"/>
  <c r="T5938" i="3"/>
  <c r="T5939" i="3"/>
  <c r="T5940" i="3"/>
  <c r="T5941" i="3"/>
  <c r="T5942" i="3"/>
  <c r="T5943" i="3"/>
  <c r="T5944" i="3"/>
  <c r="T5945" i="3"/>
  <c r="T5946" i="3"/>
  <c r="T5947" i="3"/>
  <c r="T5948" i="3"/>
  <c r="T5949" i="3"/>
  <c r="T5950" i="3"/>
  <c r="T5951" i="3"/>
  <c r="T5952" i="3"/>
  <c r="T5953" i="3"/>
  <c r="T5954" i="3"/>
  <c r="T5955" i="3"/>
  <c r="T5956" i="3"/>
  <c r="T5957" i="3"/>
  <c r="T5958" i="3"/>
  <c r="T5959" i="3"/>
  <c r="T5960" i="3"/>
  <c r="T5961" i="3"/>
  <c r="T5962" i="3"/>
  <c r="T5963" i="3"/>
  <c r="T5964" i="3"/>
  <c r="T5965" i="3"/>
  <c r="T5966" i="3"/>
  <c r="T5967" i="3"/>
  <c r="T5968" i="3"/>
  <c r="T5969" i="3"/>
  <c r="T5970" i="3"/>
  <c r="T5971" i="3"/>
  <c r="T5972" i="3"/>
  <c r="T5973" i="3"/>
  <c r="T5974" i="3"/>
  <c r="T5975" i="3"/>
  <c r="T5976" i="3"/>
  <c r="T5977" i="3"/>
  <c r="T5978" i="3"/>
  <c r="T5979" i="3"/>
  <c r="T5980" i="3"/>
  <c r="T5981" i="3"/>
  <c r="T5982" i="3"/>
  <c r="T5983" i="3"/>
  <c r="T5984" i="3"/>
  <c r="T5985" i="3"/>
  <c r="T5986" i="3"/>
  <c r="T5987" i="3"/>
  <c r="T5988" i="3"/>
  <c r="T5989" i="3"/>
  <c r="T5990" i="3"/>
  <c r="T5991" i="3"/>
  <c r="T5992" i="3"/>
  <c r="T5993" i="3"/>
  <c r="T5994" i="3"/>
  <c r="T5995" i="3"/>
  <c r="T5996" i="3"/>
  <c r="T5997" i="3"/>
  <c r="T5998" i="3"/>
  <c r="T5999" i="3"/>
  <c r="T6000" i="3"/>
  <c r="T6001" i="3"/>
  <c r="T6002" i="3"/>
  <c r="T6003" i="3"/>
  <c r="T6004" i="3"/>
  <c r="T6005" i="3"/>
  <c r="T6006" i="3"/>
  <c r="T6007" i="3"/>
  <c r="T6008" i="3"/>
  <c r="T6009" i="3"/>
  <c r="T6010" i="3"/>
  <c r="T6011" i="3"/>
  <c r="T6012" i="3"/>
  <c r="T6013" i="3"/>
  <c r="T6014" i="3"/>
  <c r="T6015" i="3"/>
  <c r="T6016" i="3"/>
  <c r="T6017" i="3"/>
  <c r="T6018" i="3"/>
  <c r="T6019" i="3"/>
  <c r="T6020" i="3"/>
  <c r="T6021" i="3"/>
  <c r="T6022" i="3"/>
  <c r="T6023" i="3"/>
  <c r="T6024" i="3"/>
  <c r="T6025" i="3"/>
  <c r="T6026" i="3"/>
  <c r="T6027" i="3"/>
  <c r="T6028" i="3"/>
  <c r="T6029" i="3"/>
  <c r="T6030" i="3"/>
  <c r="T6031" i="3"/>
  <c r="T6032" i="3"/>
  <c r="T6033" i="3"/>
  <c r="T6034" i="3"/>
  <c r="T6035" i="3"/>
  <c r="T6036" i="3"/>
  <c r="T6037" i="3"/>
  <c r="T6038" i="3"/>
  <c r="T6039" i="3"/>
  <c r="T6040" i="3"/>
  <c r="T6041" i="3"/>
  <c r="T6042" i="3"/>
  <c r="T6043" i="3"/>
  <c r="T6044" i="3"/>
  <c r="T6045" i="3"/>
  <c r="T6046" i="3"/>
  <c r="T6047" i="3"/>
  <c r="T6048" i="3"/>
  <c r="T6049" i="3"/>
  <c r="T6050" i="3"/>
  <c r="T6051" i="3"/>
  <c r="T6052" i="3"/>
  <c r="T6053" i="3"/>
  <c r="T6054" i="3"/>
  <c r="T6055" i="3"/>
  <c r="T6056" i="3"/>
  <c r="T6057" i="3"/>
  <c r="T6058" i="3"/>
  <c r="T6059" i="3"/>
  <c r="T6060" i="3"/>
  <c r="T6061" i="3"/>
  <c r="T6062" i="3"/>
  <c r="T6063" i="3"/>
  <c r="T6064" i="3"/>
  <c r="T6065" i="3"/>
  <c r="T6066" i="3"/>
  <c r="T6067" i="3"/>
  <c r="T6068" i="3"/>
  <c r="T6069" i="3"/>
  <c r="T6070" i="3"/>
  <c r="T6071" i="3"/>
  <c r="T6072" i="3"/>
  <c r="T6073" i="3"/>
  <c r="T6074" i="3"/>
  <c r="T6075" i="3"/>
  <c r="T6076" i="3"/>
  <c r="T6077" i="3"/>
  <c r="T6078" i="3"/>
  <c r="T6079" i="3"/>
  <c r="T6080" i="3"/>
  <c r="T6081" i="3"/>
  <c r="T6082" i="3"/>
  <c r="T6083" i="3"/>
  <c r="T6084" i="3"/>
  <c r="T6085" i="3"/>
  <c r="T6086" i="3"/>
  <c r="T6087" i="3"/>
  <c r="T6088" i="3"/>
  <c r="T6089" i="3"/>
  <c r="T6090" i="3"/>
  <c r="T6091" i="3"/>
  <c r="T6092" i="3"/>
  <c r="T6093" i="3"/>
  <c r="T6094" i="3"/>
  <c r="T6095" i="3"/>
  <c r="T6096" i="3"/>
  <c r="T6097" i="3"/>
  <c r="T6098" i="3"/>
  <c r="T6099" i="3"/>
  <c r="T6100" i="3"/>
  <c r="T6101" i="3"/>
  <c r="T6102" i="3"/>
  <c r="T6103" i="3"/>
  <c r="T6104" i="3"/>
  <c r="T6105" i="3"/>
  <c r="T6106" i="3"/>
  <c r="T6107" i="3"/>
  <c r="T6108" i="3"/>
  <c r="T6109" i="3"/>
  <c r="T6110" i="3"/>
  <c r="T6111" i="3"/>
  <c r="T6112" i="3"/>
  <c r="T6113" i="3"/>
  <c r="T6114" i="3"/>
  <c r="T6115" i="3"/>
  <c r="T6116" i="3"/>
  <c r="T6117" i="3"/>
  <c r="T6118" i="3"/>
  <c r="T6119" i="3"/>
  <c r="T6120" i="3"/>
  <c r="T6121" i="3"/>
  <c r="T6122" i="3"/>
  <c r="T6123" i="3"/>
  <c r="T6124" i="3"/>
  <c r="T6125" i="3"/>
  <c r="T6126" i="3"/>
  <c r="T6127" i="3"/>
  <c r="T6128" i="3"/>
  <c r="T6129" i="3"/>
  <c r="T6130" i="3"/>
  <c r="T6131" i="3"/>
  <c r="T6132" i="3"/>
  <c r="T6133" i="3"/>
  <c r="T6134" i="3"/>
  <c r="T6135" i="3"/>
  <c r="T6136" i="3"/>
  <c r="T6137" i="3"/>
  <c r="T6138" i="3"/>
  <c r="T6139" i="3"/>
  <c r="T6140" i="3"/>
  <c r="T6141" i="3"/>
  <c r="T6142" i="3"/>
  <c r="T6143" i="3"/>
  <c r="T6144" i="3"/>
  <c r="T6145" i="3"/>
  <c r="T6146" i="3"/>
  <c r="T6147" i="3"/>
  <c r="T6148" i="3"/>
  <c r="T6149" i="3"/>
  <c r="T6150" i="3"/>
  <c r="T6151" i="3"/>
  <c r="T6152" i="3"/>
  <c r="T6153" i="3"/>
  <c r="T6154" i="3"/>
  <c r="T6155" i="3"/>
  <c r="T6156" i="3"/>
  <c r="T6157" i="3"/>
  <c r="T6158" i="3"/>
  <c r="T6159" i="3"/>
  <c r="T6160" i="3"/>
  <c r="T6161" i="3"/>
  <c r="T6162" i="3"/>
  <c r="T6163" i="3"/>
  <c r="T6164" i="3"/>
  <c r="T6165" i="3"/>
  <c r="T6166" i="3"/>
  <c r="T6167" i="3"/>
  <c r="T6168" i="3"/>
  <c r="T6169" i="3"/>
  <c r="T6170" i="3"/>
  <c r="T6171" i="3"/>
  <c r="T6172" i="3"/>
  <c r="T6173" i="3"/>
  <c r="T6174" i="3"/>
  <c r="T6175" i="3"/>
  <c r="T6176" i="3"/>
  <c r="T6177" i="3"/>
  <c r="T6178" i="3"/>
  <c r="T6179" i="3"/>
  <c r="T6180" i="3"/>
  <c r="T6181" i="3"/>
  <c r="T6182" i="3"/>
  <c r="T6183" i="3"/>
  <c r="T6184" i="3"/>
  <c r="T6185" i="3"/>
  <c r="T6186" i="3"/>
  <c r="T6187" i="3"/>
  <c r="T6188" i="3"/>
  <c r="T6189" i="3"/>
  <c r="T6190" i="3"/>
  <c r="T6191" i="3"/>
  <c r="T6192" i="3"/>
  <c r="T6193" i="3"/>
  <c r="T6194" i="3"/>
  <c r="T6195" i="3"/>
  <c r="T6196" i="3"/>
  <c r="T6197" i="3"/>
  <c r="T6198" i="3"/>
  <c r="T6199" i="3"/>
  <c r="T6200" i="3"/>
  <c r="T6201" i="3"/>
  <c r="T6202" i="3"/>
  <c r="T6203" i="3"/>
  <c r="T6204" i="3"/>
  <c r="T6205" i="3"/>
  <c r="T6206" i="3"/>
  <c r="T6207" i="3"/>
  <c r="T6208" i="3"/>
  <c r="T6209" i="3"/>
  <c r="T6210" i="3"/>
  <c r="T6211" i="3"/>
  <c r="T6212" i="3"/>
  <c r="T6213" i="3"/>
  <c r="T6214" i="3"/>
  <c r="T6215" i="3"/>
  <c r="T6216" i="3"/>
  <c r="T6217" i="3"/>
  <c r="T6218" i="3"/>
  <c r="T6219" i="3"/>
  <c r="T6220" i="3"/>
  <c r="T6221" i="3"/>
  <c r="T6222" i="3"/>
  <c r="T6223" i="3"/>
  <c r="T6224" i="3"/>
  <c r="T6225" i="3"/>
  <c r="T6226" i="3"/>
  <c r="T6227" i="3"/>
  <c r="T6228" i="3"/>
  <c r="T6229" i="3"/>
  <c r="T6230" i="3"/>
  <c r="T6231" i="3"/>
  <c r="T6232" i="3"/>
  <c r="T6233" i="3"/>
  <c r="T6234" i="3"/>
  <c r="T6235" i="3"/>
  <c r="T6236" i="3"/>
  <c r="T6237" i="3"/>
  <c r="T6238" i="3"/>
  <c r="T6239" i="3"/>
  <c r="T6240" i="3"/>
  <c r="T6241" i="3"/>
  <c r="T6242" i="3"/>
  <c r="T6243" i="3"/>
  <c r="T6244" i="3"/>
  <c r="T6245" i="3"/>
  <c r="T6246" i="3"/>
  <c r="T6247" i="3"/>
  <c r="T6248" i="3"/>
  <c r="T6249" i="3"/>
  <c r="T6250" i="3"/>
  <c r="T6251" i="3"/>
  <c r="T6252" i="3"/>
  <c r="T6253" i="3"/>
  <c r="T6254" i="3"/>
  <c r="T6255" i="3"/>
  <c r="T6256" i="3"/>
  <c r="T6257" i="3"/>
  <c r="T6258" i="3"/>
  <c r="T6259" i="3"/>
  <c r="T6260" i="3"/>
  <c r="T6261" i="3"/>
  <c r="T6262" i="3"/>
  <c r="T6263" i="3"/>
  <c r="T6264" i="3"/>
  <c r="T6265" i="3"/>
  <c r="T6266" i="3"/>
  <c r="T6267" i="3"/>
  <c r="T6268" i="3"/>
  <c r="T6269" i="3"/>
  <c r="T6270" i="3"/>
  <c r="T6271" i="3"/>
  <c r="T6272" i="3"/>
  <c r="T6273" i="3"/>
  <c r="T6274" i="3"/>
  <c r="T6275" i="3"/>
  <c r="T6276" i="3"/>
  <c r="T6277" i="3"/>
  <c r="T6278" i="3"/>
  <c r="T6279" i="3"/>
  <c r="T6280" i="3"/>
  <c r="T6281" i="3"/>
  <c r="T6282" i="3"/>
  <c r="T6283" i="3"/>
  <c r="T6284" i="3"/>
  <c r="T6285" i="3"/>
  <c r="T6286" i="3"/>
  <c r="T6287" i="3"/>
  <c r="T6288" i="3"/>
  <c r="T6289" i="3"/>
  <c r="T6290" i="3"/>
  <c r="T6291" i="3"/>
  <c r="T6292" i="3"/>
  <c r="T6293" i="3"/>
  <c r="T6294" i="3"/>
  <c r="T6295" i="3"/>
  <c r="T6296" i="3"/>
  <c r="T6297" i="3"/>
  <c r="T6298" i="3"/>
  <c r="T6299" i="3"/>
  <c r="T6300" i="3"/>
  <c r="T6301" i="3"/>
  <c r="T6302" i="3"/>
  <c r="T6303" i="3"/>
  <c r="T6304" i="3"/>
  <c r="T6305" i="3"/>
  <c r="T6306" i="3"/>
  <c r="T6307" i="3"/>
  <c r="T6308" i="3"/>
  <c r="T6309" i="3"/>
  <c r="T6310" i="3"/>
  <c r="T6311" i="3"/>
  <c r="T6312" i="3"/>
  <c r="T6313" i="3"/>
  <c r="T6314" i="3"/>
  <c r="T6315" i="3"/>
  <c r="T6316" i="3"/>
  <c r="T6317" i="3"/>
  <c r="T6318" i="3"/>
  <c r="T6319" i="3"/>
  <c r="T6320" i="3"/>
  <c r="T6321" i="3"/>
  <c r="T6322" i="3"/>
  <c r="T6323" i="3"/>
  <c r="T6324" i="3"/>
  <c r="T6325" i="3"/>
  <c r="T6326" i="3"/>
  <c r="T6327" i="3"/>
  <c r="T6328" i="3"/>
  <c r="T6329" i="3"/>
  <c r="T6330" i="3"/>
  <c r="T6331" i="3"/>
  <c r="T6332" i="3"/>
  <c r="T6333" i="3"/>
  <c r="T6334" i="3"/>
  <c r="T6335" i="3"/>
  <c r="T6336" i="3"/>
  <c r="T6337" i="3"/>
  <c r="T6338" i="3"/>
  <c r="T6339" i="3"/>
  <c r="T6340" i="3"/>
  <c r="T6341" i="3"/>
  <c r="T6342" i="3"/>
  <c r="T6343" i="3"/>
  <c r="T6344" i="3"/>
  <c r="T6345" i="3"/>
  <c r="T6346" i="3"/>
  <c r="T6347" i="3"/>
  <c r="T6348" i="3"/>
  <c r="T6349" i="3"/>
  <c r="T6350" i="3"/>
  <c r="T6351" i="3"/>
  <c r="T6352" i="3"/>
  <c r="T6353" i="3"/>
  <c r="T6354" i="3"/>
  <c r="T6355" i="3"/>
  <c r="T6356" i="3"/>
  <c r="T6357" i="3"/>
  <c r="T6358" i="3"/>
  <c r="T6359" i="3"/>
  <c r="T6360" i="3"/>
  <c r="T6361" i="3"/>
  <c r="T6362" i="3"/>
  <c r="T6363" i="3"/>
  <c r="T6364" i="3"/>
  <c r="T6365" i="3"/>
  <c r="T6366" i="3"/>
  <c r="T6367" i="3"/>
  <c r="T6368" i="3"/>
  <c r="T6369" i="3"/>
  <c r="T6370" i="3"/>
  <c r="T6371" i="3"/>
  <c r="T6372" i="3"/>
  <c r="T6373" i="3"/>
  <c r="T6374" i="3"/>
  <c r="T6375" i="3"/>
  <c r="T6376" i="3"/>
  <c r="T6377" i="3"/>
  <c r="T6378" i="3"/>
  <c r="T6379" i="3"/>
  <c r="T6380" i="3"/>
  <c r="T6381" i="3"/>
  <c r="T6382" i="3"/>
  <c r="T6383" i="3"/>
  <c r="T6384" i="3"/>
  <c r="T6385" i="3"/>
  <c r="T6386" i="3"/>
  <c r="T6387" i="3"/>
  <c r="T6388" i="3"/>
  <c r="T6389" i="3"/>
  <c r="T6390" i="3"/>
  <c r="T6391" i="3"/>
  <c r="T6392" i="3"/>
  <c r="T6393" i="3"/>
  <c r="T6394" i="3"/>
  <c r="T6395" i="3"/>
  <c r="T6396" i="3"/>
  <c r="T6397" i="3"/>
  <c r="T6398" i="3"/>
  <c r="T6399" i="3"/>
  <c r="T6400" i="3"/>
  <c r="T6401" i="3"/>
  <c r="T6402" i="3"/>
  <c r="T6403" i="3"/>
  <c r="T6404" i="3"/>
  <c r="T6405" i="3"/>
  <c r="T6406" i="3"/>
  <c r="T6407" i="3"/>
  <c r="T6408" i="3"/>
  <c r="T6409" i="3"/>
  <c r="T6410" i="3"/>
  <c r="T6411" i="3"/>
  <c r="T6412" i="3"/>
  <c r="T6413" i="3"/>
  <c r="T6414" i="3"/>
  <c r="T6415" i="3"/>
  <c r="T6416" i="3"/>
  <c r="T6417" i="3"/>
  <c r="T6418" i="3"/>
  <c r="T6419" i="3"/>
  <c r="T6420" i="3"/>
  <c r="T6421" i="3"/>
  <c r="T6422" i="3"/>
  <c r="T6423" i="3"/>
  <c r="T6424" i="3"/>
  <c r="T6425" i="3"/>
  <c r="T6426" i="3"/>
  <c r="T6427" i="3"/>
  <c r="T6428" i="3"/>
  <c r="T6429" i="3"/>
  <c r="T6430" i="3"/>
  <c r="T6431" i="3"/>
  <c r="T6432" i="3"/>
  <c r="T6433" i="3"/>
  <c r="T6434" i="3"/>
  <c r="T6435" i="3"/>
  <c r="T6436" i="3"/>
  <c r="T6437" i="3"/>
  <c r="T6438" i="3"/>
  <c r="T6439" i="3"/>
  <c r="T6440" i="3"/>
  <c r="T6441" i="3"/>
  <c r="T6442" i="3"/>
  <c r="T6443" i="3"/>
  <c r="T6444" i="3"/>
  <c r="T6445" i="3"/>
  <c r="T6446" i="3"/>
  <c r="T6447" i="3"/>
  <c r="T6448" i="3"/>
  <c r="T6449" i="3"/>
  <c r="T6450" i="3"/>
  <c r="T6451" i="3"/>
  <c r="T6452" i="3"/>
  <c r="T6453" i="3"/>
  <c r="T6454" i="3"/>
  <c r="T6455" i="3"/>
  <c r="T6456" i="3"/>
  <c r="T6457" i="3"/>
  <c r="T6458" i="3"/>
  <c r="T6459" i="3"/>
  <c r="T6460" i="3"/>
  <c r="T6461" i="3"/>
  <c r="T6462" i="3"/>
  <c r="T6463" i="3"/>
  <c r="T6464" i="3"/>
  <c r="T6465" i="3"/>
  <c r="T6466" i="3"/>
  <c r="T6467" i="3"/>
  <c r="T6468" i="3"/>
  <c r="T6469" i="3"/>
  <c r="T6470" i="3"/>
  <c r="T6471" i="3"/>
  <c r="T6472" i="3"/>
  <c r="T6473" i="3"/>
  <c r="T6474" i="3"/>
  <c r="T6475" i="3"/>
  <c r="T6476" i="3"/>
  <c r="T6477" i="3"/>
  <c r="T6478" i="3"/>
  <c r="T6479" i="3"/>
  <c r="T6480" i="3"/>
  <c r="T6481" i="3"/>
  <c r="T6482" i="3"/>
  <c r="T6483" i="3"/>
  <c r="T6484" i="3"/>
  <c r="T6485" i="3"/>
  <c r="T6486" i="3"/>
  <c r="T6487" i="3"/>
  <c r="T6488" i="3"/>
  <c r="T6489" i="3"/>
  <c r="T6490" i="3"/>
  <c r="T6491" i="3"/>
  <c r="T6492" i="3"/>
  <c r="T6493" i="3"/>
  <c r="T6494" i="3"/>
  <c r="T6495" i="3"/>
  <c r="T6496" i="3"/>
  <c r="T6497" i="3"/>
  <c r="T6498" i="3"/>
  <c r="T6499" i="3"/>
  <c r="T6500" i="3"/>
  <c r="T6501" i="3"/>
  <c r="T6502" i="3"/>
  <c r="T6503" i="3"/>
  <c r="T6504" i="3"/>
  <c r="T6505" i="3"/>
  <c r="T6506" i="3"/>
  <c r="T6507" i="3"/>
  <c r="T6508" i="3"/>
  <c r="T6509" i="3"/>
  <c r="T6510" i="3"/>
  <c r="T6511" i="3"/>
  <c r="T6512" i="3"/>
  <c r="T6513" i="3"/>
  <c r="T6514" i="3"/>
  <c r="T6515" i="3"/>
  <c r="T6516" i="3"/>
  <c r="T6517" i="3"/>
  <c r="T6518" i="3"/>
  <c r="T6519" i="3"/>
  <c r="T6520" i="3"/>
  <c r="T6521" i="3"/>
  <c r="T6522" i="3"/>
  <c r="T6523" i="3"/>
  <c r="T6524" i="3"/>
  <c r="T6525" i="3"/>
  <c r="T6526" i="3"/>
  <c r="T6527" i="3"/>
  <c r="T6528" i="3"/>
  <c r="T6529" i="3"/>
  <c r="T6530" i="3"/>
  <c r="T6531" i="3"/>
  <c r="T6532" i="3"/>
  <c r="T6533" i="3"/>
  <c r="T6534" i="3"/>
  <c r="T6535" i="3"/>
  <c r="T6536" i="3"/>
  <c r="T6537" i="3"/>
  <c r="T6538" i="3"/>
  <c r="T6539" i="3"/>
  <c r="T6540" i="3"/>
  <c r="T6541" i="3"/>
  <c r="T6542" i="3"/>
  <c r="T6543" i="3"/>
  <c r="T6544" i="3"/>
  <c r="T6545" i="3"/>
  <c r="T6546" i="3"/>
  <c r="T6547" i="3"/>
  <c r="T6548" i="3"/>
  <c r="T6549" i="3"/>
  <c r="T6550" i="3"/>
  <c r="T6551" i="3"/>
  <c r="T6552" i="3"/>
  <c r="T6553" i="3"/>
  <c r="T6554" i="3"/>
  <c r="T6555" i="3"/>
  <c r="T6556" i="3"/>
  <c r="T6557" i="3"/>
  <c r="T6558" i="3"/>
  <c r="T6559" i="3"/>
  <c r="T6560" i="3"/>
  <c r="T6561" i="3"/>
  <c r="T6562" i="3"/>
  <c r="T6563" i="3"/>
  <c r="T6564" i="3"/>
  <c r="T6565" i="3"/>
  <c r="T6566" i="3"/>
  <c r="T6567" i="3"/>
  <c r="T6568" i="3"/>
  <c r="T6569" i="3"/>
  <c r="T6570" i="3"/>
  <c r="T6571" i="3"/>
  <c r="T6572" i="3"/>
  <c r="T6573" i="3"/>
  <c r="T6574" i="3"/>
  <c r="T6575" i="3"/>
  <c r="T6576" i="3"/>
  <c r="T6577" i="3"/>
  <c r="T6578" i="3"/>
  <c r="T6579" i="3"/>
  <c r="T6580" i="3"/>
  <c r="T6581" i="3"/>
  <c r="T6582" i="3"/>
  <c r="T6583" i="3"/>
  <c r="T6584" i="3"/>
  <c r="T6585" i="3"/>
  <c r="T6586" i="3"/>
  <c r="T6587" i="3"/>
  <c r="T6588" i="3"/>
  <c r="T6589" i="3"/>
  <c r="T6590" i="3"/>
  <c r="T6591" i="3"/>
  <c r="T6592" i="3"/>
  <c r="T6593" i="3"/>
  <c r="T6594" i="3"/>
  <c r="T6595" i="3"/>
  <c r="T6596" i="3"/>
  <c r="T6597" i="3"/>
  <c r="T6598" i="3"/>
  <c r="T6599" i="3"/>
  <c r="T6600" i="3"/>
  <c r="T6601" i="3"/>
  <c r="T6602" i="3"/>
  <c r="T6603" i="3"/>
  <c r="T6604" i="3"/>
  <c r="T6605" i="3"/>
  <c r="T6606" i="3"/>
  <c r="T6607" i="3"/>
  <c r="T6608" i="3"/>
  <c r="T6609" i="3"/>
  <c r="T6610" i="3"/>
  <c r="T6611" i="3"/>
  <c r="T6612" i="3"/>
  <c r="T6613" i="3"/>
  <c r="T6614" i="3"/>
  <c r="T6615" i="3"/>
  <c r="T6616" i="3"/>
  <c r="T6617" i="3"/>
  <c r="T6618" i="3"/>
  <c r="T6619" i="3"/>
  <c r="T6620" i="3"/>
  <c r="T6621" i="3"/>
  <c r="T6622" i="3"/>
  <c r="T6623" i="3"/>
  <c r="T6624" i="3"/>
  <c r="T6625" i="3"/>
  <c r="T6626" i="3"/>
  <c r="T6627" i="3"/>
  <c r="T6628" i="3"/>
  <c r="T6629" i="3"/>
  <c r="T6630" i="3"/>
  <c r="T6631" i="3"/>
  <c r="T6632" i="3"/>
  <c r="T6633" i="3"/>
  <c r="T6634" i="3"/>
  <c r="T6635" i="3"/>
  <c r="T6636" i="3"/>
  <c r="T6637" i="3"/>
  <c r="T6638" i="3"/>
  <c r="T6639" i="3"/>
  <c r="T6640" i="3"/>
  <c r="T6641" i="3"/>
  <c r="T6642" i="3"/>
  <c r="T6643" i="3"/>
  <c r="T6644" i="3"/>
  <c r="T6645" i="3"/>
  <c r="T6646" i="3"/>
  <c r="T6647" i="3"/>
  <c r="T6648" i="3"/>
  <c r="T6649" i="3"/>
  <c r="T6650" i="3"/>
  <c r="T6651" i="3"/>
  <c r="T6652" i="3"/>
  <c r="T6653" i="3"/>
  <c r="T6654" i="3"/>
  <c r="T6655" i="3"/>
  <c r="T6656" i="3"/>
  <c r="T6657" i="3"/>
  <c r="T6658" i="3"/>
  <c r="T6659" i="3"/>
  <c r="T6660" i="3"/>
  <c r="T6661" i="3"/>
  <c r="T6662" i="3"/>
  <c r="T6663" i="3"/>
  <c r="T6664" i="3"/>
  <c r="T6665" i="3"/>
  <c r="T6666" i="3"/>
  <c r="T6667" i="3"/>
  <c r="T6668" i="3"/>
  <c r="T6669" i="3"/>
  <c r="T6670" i="3"/>
  <c r="T6671" i="3"/>
  <c r="T6672" i="3"/>
  <c r="T6673" i="3"/>
  <c r="T6674" i="3"/>
  <c r="T6675" i="3"/>
  <c r="T6676" i="3"/>
  <c r="T6677" i="3"/>
  <c r="T6678" i="3"/>
  <c r="T6679" i="3"/>
  <c r="T6680" i="3"/>
  <c r="T6681" i="3"/>
  <c r="T6682" i="3"/>
  <c r="T6683" i="3"/>
  <c r="T6684" i="3"/>
  <c r="T6685" i="3"/>
  <c r="T6686" i="3"/>
  <c r="T6687" i="3"/>
  <c r="T6688" i="3"/>
  <c r="T6689" i="3"/>
  <c r="T6690" i="3"/>
  <c r="T6691" i="3"/>
  <c r="T6692" i="3"/>
  <c r="T6693" i="3"/>
  <c r="T6694" i="3"/>
  <c r="T6695" i="3"/>
  <c r="T6696" i="3"/>
  <c r="T6697" i="3"/>
  <c r="T6698" i="3"/>
  <c r="T6699" i="3"/>
  <c r="T6700" i="3"/>
  <c r="T6701" i="3"/>
  <c r="T6702" i="3"/>
  <c r="T6703" i="3"/>
  <c r="T6704" i="3"/>
  <c r="T6705" i="3"/>
  <c r="T6706" i="3"/>
  <c r="T6707" i="3"/>
  <c r="T6708" i="3"/>
  <c r="T6709" i="3"/>
  <c r="T6710" i="3"/>
  <c r="T6711" i="3"/>
  <c r="T6712" i="3"/>
  <c r="T6713" i="3"/>
  <c r="T6714" i="3"/>
  <c r="T6715" i="3"/>
  <c r="T6716" i="3"/>
  <c r="T6717" i="3"/>
  <c r="T6718" i="3"/>
  <c r="T6719" i="3"/>
  <c r="T6720" i="3"/>
  <c r="T6721" i="3"/>
  <c r="T6722" i="3"/>
  <c r="T6723" i="3"/>
  <c r="T6724" i="3"/>
  <c r="T6725" i="3"/>
  <c r="T6726" i="3"/>
  <c r="T6727" i="3"/>
  <c r="T6728" i="3"/>
  <c r="T6729" i="3"/>
  <c r="T6730" i="3"/>
  <c r="T6731" i="3"/>
  <c r="T6732" i="3"/>
  <c r="T6733" i="3"/>
  <c r="T6734" i="3"/>
  <c r="T6735" i="3"/>
  <c r="T6736" i="3"/>
  <c r="T6737" i="3"/>
  <c r="T6738" i="3"/>
  <c r="T6739" i="3"/>
  <c r="T6740" i="3"/>
  <c r="T6741" i="3"/>
  <c r="T6742" i="3"/>
  <c r="T6743" i="3"/>
  <c r="T6744" i="3"/>
  <c r="T6745" i="3"/>
  <c r="T6746" i="3"/>
  <c r="T6747" i="3"/>
  <c r="T6748" i="3"/>
  <c r="T6749" i="3"/>
  <c r="T6750" i="3"/>
  <c r="T6751" i="3"/>
  <c r="T6752" i="3"/>
  <c r="T6753" i="3"/>
  <c r="T6754" i="3"/>
  <c r="T6755" i="3"/>
  <c r="T6756" i="3"/>
  <c r="T6757" i="3"/>
  <c r="T6758" i="3"/>
  <c r="T6759" i="3"/>
  <c r="T6760" i="3"/>
  <c r="T6761" i="3"/>
  <c r="T6762" i="3"/>
  <c r="T6763" i="3"/>
  <c r="T6764" i="3"/>
  <c r="T6765" i="3"/>
  <c r="T6766" i="3"/>
  <c r="T6767" i="3"/>
  <c r="T6768" i="3"/>
  <c r="T6769" i="3"/>
  <c r="T6770" i="3"/>
  <c r="T6771" i="3"/>
  <c r="T6772" i="3"/>
  <c r="T6773" i="3"/>
  <c r="T6774" i="3"/>
  <c r="T6775" i="3"/>
  <c r="T6776" i="3"/>
  <c r="T6777" i="3"/>
  <c r="T6778" i="3"/>
  <c r="T6779" i="3"/>
  <c r="T6780" i="3"/>
  <c r="T6781" i="3"/>
  <c r="T6782" i="3"/>
  <c r="T6783" i="3"/>
  <c r="T6784" i="3"/>
  <c r="T6785" i="3"/>
  <c r="T6786" i="3"/>
  <c r="T6787" i="3"/>
  <c r="T6788" i="3"/>
  <c r="T6789" i="3"/>
  <c r="T6790" i="3"/>
  <c r="T6791" i="3"/>
  <c r="T6792" i="3"/>
  <c r="T6793" i="3"/>
  <c r="T6794" i="3"/>
  <c r="T6795" i="3"/>
  <c r="T6796" i="3"/>
  <c r="T6797" i="3"/>
  <c r="T6798" i="3"/>
  <c r="T6799" i="3"/>
  <c r="T6800" i="3"/>
  <c r="T6801" i="3"/>
  <c r="T6802" i="3"/>
  <c r="T6803" i="3"/>
  <c r="T6804" i="3"/>
  <c r="T6805" i="3"/>
  <c r="T6806" i="3"/>
  <c r="T6807" i="3"/>
  <c r="T6808" i="3"/>
  <c r="T6809" i="3"/>
  <c r="T6810" i="3"/>
  <c r="T6811" i="3"/>
  <c r="T6812" i="3"/>
  <c r="T6813" i="3"/>
  <c r="T6814" i="3"/>
  <c r="T6815" i="3"/>
  <c r="T6816" i="3"/>
  <c r="T6817" i="3"/>
  <c r="T6818" i="3"/>
  <c r="T6819" i="3"/>
  <c r="T6820" i="3"/>
  <c r="T6821" i="3"/>
  <c r="T6822" i="3"/>
  <c r="T6823" i="3"/>
  <c r="T6824" i="3"/>
  <c r="T6825" i="3"/>
  <c r="T6826" i="3"/>
  <c r="T6827" i="3"/>
  <c r="T6828" i="3"/>
  <c r="T6829" i="3"/>
  <c r="T6830" i="3"/>
  <c r="T6831" i="3"/>
  <c r="T6832" i="3"/>
  <c r="T6833" i="3"/>
  <c r="T6834" i="3"/>
  <c r="T6835" i="3"/>
  <c r="T6836" i="3"/>
  <c r="T6837" i="3"/>
  <c r="T6838" i="3"/>
  <c r="T6839" i="3"/>
  <c r="T6840" i="3"/>
  <c r="T6841" i="3"/>
  <c r="T6842" i="3"/>
  <c r="T6843" i="3"/>
  <c r="T6844" i="3"/>
  <c r="T6845" i="3"/>
  <c r="T6846" i="3"/>
  <c r="T6847" i="3"/>
  <c r="T6848" i="3"/>
  <c r="T6849" i="3"/>
  <c r="T6850" i="3"/>
  <c r="T6851" i="3"/>
  <c r="T6852" i="3"/>
  <c r="T6853" i="3"/>
  <c r="T6854" i="3"/>
  <c r="T6855" i="3"/>
  <c r="T6856" i="3"/>
  <c r="T6857" i="3"/>
  <c r="T6858" i="3"/>
  <c r="T6859" i="3"/>
  <c r="T6860" i="3"/>
  <c r="T6861" i="3"/>
  <c r="T6862" i="3"/>
  <c r="T6863" i="3"/>
  <c r="T6864" i="3"/>
  <c r="T6865" i="3"/>
  <c r="T6866" i="3"/>
  <c r="T6867" i="3"/>
  <c r="T6868" i="3"/>
  <c r="T6869" i="3"/>
  <c r="T6870" i="3"/>
  <c r="T6871" i="3"/>
  <c r="T6872" i="3"/>
  <c r="T6873" i="3"/>
  <c r="T6874" i="3"/>
  <c r="T6875" i="3"/>
  <c r="T6876" i="3"/>
  <c r="T6877" i="3"/>
  <c r="T6878" i="3"/>
  <c r="T6879" i="3"/>
  <c r="T6880" i="3"/>
  <c r="T6881" i="3"/>
  <c r="T6882" i="3"/>
  <c r="T6883" i="3"/>
  <c r="T6884" i="3"/>
  <c r="T6885" i="3"/>
  <c r="T6886" i="3"/>
  <c r="T6887" i="3"/>
  <c r="T6888" i="3"/>
  <c r="T6889" i="3"/>
  <c r="T6890" i="3"/>
  <c r="T6891" i="3"/>
  <c r="T6892" i="3"/>
  <c r="T6893" i="3"/>
  <c r="T6894" i="3"/>
  <c r="T6895" i="3"/>
  <c r="T6896" i="3"/>
  <c r="T6897" i="3"/>
  <c r="T6898" i="3"/>
  <c r="T6899" i="3"/>
  <c r="T6900" i="3"/>
  <c r="T6901" i="3"/>
  <c r="T6902" i="3"/>
  <c r="T6903" i="3"/>
  <c r="T6904" i="3"/>
  <c r="T6905" i="3"/>
  <c r="T6906" i="3"/>
  <c r="T6907" i="3"/>
  <c r="T6908" i="3"/>
  <c r="T6909" i="3"/>
  <c r="T6910" i="3"/>
  <c r="T6911" i="3"/>
  <c r="T6912" i="3"/>
  <c r="T6913" i="3"/>
  <c r="T6914" i="3"/>
  <c r="T6915" i="3"/>
  <c r="T6916" i="3"/>
  <c r="T6917" i="3"/>
  <c r="T6918" i="3"/>
  <c r="T6919" i="3"/>
  <c r="T6920" i="3"/>
  <c r="T6921" i="3"/>
  <c r="T6922" i="3"/>
  <c r="T6923" i="3"/>
  <c r="T6924" i="3"/>
  <c r="T6925" i="3"/>
  <c r="T6926" i="3"/>
  <c r="T6927" i="3"/>
  <c r="T6928" i="3"/>
  <c r="T6929" i="3"/>
  <c r="T6930" i="3"/>
  <c r="T6931" i="3"/>
  <c r="T6932" i="3"/>
  <c r="T6933" i="3"/>
  <c r="T6934" i="3"/>
  <c r="T6935" i="3"/>
  <c r="T6936" i="3"/>
  <c r="T6937" i="3"/>
  <c r="T6938" i="3"/>
  <c r="T6939" i="3"/>
  <c r="T6940" i="3"/>
  <c r="T6941" i="3"/>
  <c r="T6942" i="3"/>
  <c r="T6943" i="3"/>
  <c r="T6944" i="3"/>
  <c r="T6945" i="3"/>
  <c r="T6946" i="3"/>
  <c r="T6947" i="3"/>
  <c r="T6948" i="3"/>
  <c r="T6949" i="3"/>
  <c r="T6950" i="3"/>
  <c r="T6951" i="3"/>
  <c r="T6952" i="3"/>
  <c r="T6953" i="3"/>
  <c r="T6954" i="3"/>
  <c r="T6955" i="3"/>
  <c r="T6956" i="3"/>
  <c r="T6957" i="3"/>
  <c r="T6958" i="3"/>
  <c r="T6959" i="3"/>
  <c r="T6960" i="3"/>
  <c r="T6961" i="3"/>
  <c r="T6962" i="3"/>
  <c r="T6963" i="3"/>
  <c r="T6964" i="3"/>
  <c r="T6965" i="3"/>
  <c r="T6966" i="3"/>
  <c r="T6967" i="3"/>
  <c r="T6968" i="3"/>
  <c r="T6969" i="3"/>
  <c r="T6970" i="3"/>
  <c r="T6971" i="3"/>
  <c r="T6972" i="3"/>
  <c r="T6973" i="3"/>
  <c r="T6974" i="3"/>
  <c r="T6975" i="3"/>
  <c r="T6976" i="3"/>
  <c r="T6977" i="3"/>
  <c r="T6978" i="3"/>
  <c r="T6979" i="3"/>
  <c r="T6980" i="3"/>
  <c r="T6981" i="3"/>
  <c r="T6982" i="3"/>
  <c r="T6983" i="3"/>
  <c r="T6984" i="3"/>
  <c r="T6985" i="3"/>
  <c r="T6986" i="3"/>
  <c r="T6987" i="3"/>
  <c r="T6988" i="3"/>
  <c r="T6989" i="3"/>
  <c r="T6990" i="3"/>
  <c r="T6991" i="3"/>
  <c r="T6992" i="3"/>
  <c r="T6993" i="3"/>
  <c r="T6994" i="3"/>
  <c r="T6995" i="3"/>
  <c r="T6996" i="3"/>
  <c r="T6997" i="3"/>
  <c r="T6998" i="3"/>
  <c r="T6999" i="3"/>
  <c r="T7000" i="3"/>
  <c r="T7001" i="3"/>
  <c r="T7002" i="3"/>
  <c r="T7003" i="3"/>
  <c r="T7004" i="3"/>
  <c r="T7005" i="3"/>
  <c r="T7006" i="3"/>
  <c r="T7007" i="3"/>
  <c r="T7008" i="3"/>
  <c r="T7009" i="3"/>
  <c r="T7010" i="3"/>
  <c r="T7011" i="3"/>
  <c r="T7012" i="3"/>
  <c r="T7013" i="3"/>
  <c r="T7014" i="3"/>
  <c r="T7015" i="3"/>
  <c r="T7016" i="3"/>
  <c r="T7017" i="3"/>
  <c r="T7018" i="3"/>
  <c r="T7019" i="3"/>
  <c r="T7020" i="3"/>
  <c r="T7021" i="3"/>
  <c r="T7022" i="3"/>
  <c r="T7023" i="3"/>
  <c r="T7024" i="3"/>
  <c r="T7025" i="3"/>
  <c r="T7026" i="3"/>
  <c r="T7027" i="3"/>
  <c r="T7028" i="3"/>
  <c r="T7029" i="3"/>
  <c r="T7030" i="3"/>
  <c r="T7031" i="3"/>
  <c r="T7032" i="3"/>
  <c r="T7033" i="3"/>
  <c r="T7034" i="3"/>
  <c r="T7035" i="3"/>
  <c r="T7036" i="3"/>
  <c r="T7037" i="3"/>
  <c r="T7038" i="3"/>
  <c r="T7039" i="3"/>
  <c r="T7040" i="3"/>
  <c r="T7041" i="3"/>
  <c r="T7042" i="3"/>
  <c r="T7043" i="3"/>
  <c r="T7044" i="3"/>
  <c r="T7045" i="3"/>
  <c r="T7046" i="3"/>
  <c r="T7047" i="3"/>
  <c r="T7048" i="3"/>
  <c r="T7049" i="3"/>
  <c r="T7050" i="3"/>
  <c r="T7051" i="3"/>
  <c r="T7052" i="3"/>
  <c r="T7053" i="3"/>
  <c r="T7054" i="3"/>
  <c r="T7055" i="3"/>
  <c r="T7056" i="3"/>
  <c r="T7057" i="3"/>
  <c r="T7058" i="3"/>
  <c r="T7059" i="3"/>
  <c r="T7060" i="3"/>
  <c r="T7061" i="3"/>
  <c r="T7062" i="3"/>
  <c r="T7063" i="3"/>
  <c r="T7064" i="3"/>
  <c r="T7065" i="3"/>
  <c r="T7066" i="3"/>
  <c r="T7067" i="3"/>
  <c r="T7068" i="3"/>
  <c r="T7069" i="3"/>
  <c r="T7070" i="3"/>
  <c r="T7071" i="3"/>
  <c r="T7072" i="3"/>
  <c r="T7073" i="3"/>
  <c r="T7074" i="3"/>
  <c r="T7075" i="3"/>
  <c r="T7076" i="3"/>
  <c r="T7077" i="3"/>
  <c r="T7078" i="3"/>
  <c r="T7079" i="3"/>
  <c r="T7080" i="3"/>
  <c r="T7081" i="3"/>
  <c r="T7082" i="3"/>
  <c r="T7083" i="3"/>
  <c r="T7084" i="3"/>
  <c r="T7085" i="3"/>
  <c r="T7086" i="3"/>
  <c r="T7087" i="3"/>
  <c r="T7088" i="3"/>
  <c r="T7089" i="3"/>
  <c r="T7090" i="3"/>
  <c r="T7091" i="3"/>
  <c r="T7092" i="3"/>
  <c r="T7093" i="3"/>
  <c r="T7094" i="3"/>
  <c r="T7095" i="3"/>
  <c r="T7096" i="3"/>
  <c r="T7097" i="3"/>
  <c r="T7098" i="3"/>
  <c r="T7099" i="3"/>
  <c r="T7100" i="3"/>
  <c r="T7101" i="3"/>
  <c r="T7102" i="3"/>
  <c r="T7103" i="3"/>
  <c r="T7104" i="3"/>
  <c r="T7105" i="3"/>
  <c r="T7106" i="3"/>
  <c r="T7107" i="3"/>
  <c r="T7108" i="3"/>
  <c r="T7109" i="3"/>
  <c r="T7110" i="3"/>
  <c r="T7111" i="3"/>
  <c r="T7112" i="3"/>
  <c r="T7113" i="3"/>
  <c r="T7114" i="3"/>
  <c r="T7115" i="3"/>
  <c r="T7116" i="3"/>
  <c r="T7117" i="3"/>
  <c r="T7118" i="3"/>
  <c r="T7119" i="3"/>
  <c r="T7120" i="3"/>
  <c r="T7121" i="3"/>
  <c r="T7122" i="3"/>
  <c r="T7123" i="3"/>
  <c r="T7124" i="3"/>
  <c r="T7125" i="3"/>
  <c r="T7126" i="3"/>
  <c r="T7127" i="3"/>
  <c r="T7128" i="3"/>
  <c r="T7129" i="3"/>
  <c r="T7130" i="3"/>
  <c r="T7131" i="3"/>
  <c r="T7132" i="3"/>
  <c r="T7133" i="3"/>
  <c r="T7134" i="3"/>
  <c r="T7135" i="3"/>
  <c r="T7136" i="3"/>
  <c r="T7137" i="3"/>
  <c r="T7138" i="3"/>
  <c r="T7139" i="3"/>
  <c r="T7140" i="3"/>
  <c r="T7141" i="3"/>
  <c r="T7142" i="3"/>
  <c r="T7143" i="3"/>
  <c r="T7144" i="3"/>
  <c r="T7145" i="3"/>
  <c r="T7146" i="3"/>
  <c r="T7147" i="3"/>
  <c r="T7148" i="3"/>
  <c r="T7149" i="3"/>
  <c r="T7150" i="3"/>
  <c r="T7151" i="3"/>
  <c r="T7152" i="3"/>
  <c r="T7153" i="3"/>
  <c r="T7154" i="3"/>
  <c r="T7155" i="3"/>
  <c r="T7156" i="3"/>
  <c r="T7157" i="3"/>
  <c r="T7158" i="3"/>
  <c r="T7159" i="3"/>
  <c r="T7160" i="3"/>
  <c r="T7161" i="3"/>
  <c r="T7162" i="3"/>
  <c r="T7163" i="3"/>
  <c r="T7164" i="3"/>
  <c r="T7165" i="3"/>
  <c r="T7166" i="3"/>
  <c r="T7167" i="3"/>
  <c r="T7168" i="3"/>
  <c r="T7169" i="3"/>
  <c r="T7170" i="3"/>
  <c r="T7171" i="3"/>
  <c r="T7172" i="3"/>
  <c r="T7173" i="3"/>
  <c r="T7174" i="3"/>
  <c r="T7175" i="3"/>
  <c r="T7176" i="3"/>
  <c r="T7177" i="3"/>
  <c r="T7178" i="3"/>
  <c r="T7179" i="3"/>
  <c r="T7180" i="3"/>
  <c r="T7181" i="3"/>
  <c r="T7182" i="3"/>
  <c r="T7183" i="3"/>
  <c r="T7184" i="3"/>
  <c r="T7185" i="3"/>
  <c r="T7186" i="3"/>
  <c r="T7187" i="3"/>
  <c r="T7188" i="3"/>
  <c r="T7189" i="3"/>
  <c r="T7190" i="3"/>
  <c r="T7191" i="3"/>
  <c r="T7192" i="3"/>
  <c r="T7193" i="3"/>
  <c r="T7194" i="3"/>
  <c r="T7195" i="3"/>
  <c r="T7196" i="3"/>
  <c r="T7197" i="3"/>
  <c r="T7198" i="3"/>
  <c r="T7199" i="3"/>
  <c r="T7200" i="3"/>
  <c r="T7201" i="3"/>
  <c r="T7202" i="3"/>
  <c r="T7203" i="3"/>
  <c r="T7204" i="3"/>
  <c r="T7205" i="3"/>
  <c r="T7206" i="3"/>
  <c r="T7207" i="3"/>
  <c r="T7208" i="3"/>
  <c r="T7209" i="3"/>
  <c r="T7210" i="3"/>
  <c r="T7211" i="3"/>
  <c r="T7212" i="3"/>
  <c r="T7213" i="3"/>
  <c r="T7214" i="3"/>
  <c r="T7215" i="3"/>
  <c r="T7216" i="3"/>
  <c r="T7217" i="3"/>
  <c r="T7218" i="3"/>
  <c r="T7219" i="3"/>
  <c r="T7220" i="3"/>
  <c r="T7221" i="3"/>
  <c r="T7222" i="3"/>
  <c r="T7223" i="3"/>
  <c r="T7224" i="3"/>
  <c r="T7225" i="3"/>
  <c r="T7226" i="3"/>
  <c r="T7227" i="3"/>
  <c r="T7228" i="3"/>
  <c r="T7229" i="3"/>
  <c r="T7230" i="3"/>
  <c r="T7231" i="3"/>
  <c r="T7232" i="3"/>
  <c r="T7233" i="3"/>
  <c r="T7234" i="3"/>
  <c r="T7235" i="3"/>
  <c r="T7236" i="3"/>
  <c r="T7237" i="3"/>
  <c r="T7238" i="3"/>
  <c r="T7239" i="3"/>
  <c r="T7240" i="3"/>
  <c r="T7241" i="3"/>
  <c r="T7242" i="3"/>
  <c r="T7243" i="3"/>
  <c r="T7244" i="3"/>
  <c r="T7245" i="3"/>
  <c r="T7246" i="3"/>
  <c r="T7247" i="3"/>
  <c r="T7248" i="3"/>
  <c r="T7249" i="3"/>
  <c r="T7250" i="3"/>
  <c r="T7251" i="3"/>
  <c r="T7252" i="3"/>
  <c r="T7253" i="3"/>
  <c r="T7254" i="3"/>
  <c r="T7255" i="3"/>
  <c r="T7256" i="3"/>
  <c r="T7257" i="3"/>
  <c r="T7258" i="3"/>
  <c r="T7259" i="3"/>
  <c r="T7260" i="3"/>
  <c r="T7261" i="3"/>
  <c r="T7262" i="3"/>
  <c r="T7263" i="3"/>
  <c r="T7264" i="3"/>
  <c r="T7265" i="3"/>
  <c r="T7266" i="3"/>
  <c r="T7267" i="3"/>
  <c r="T7268" i="3"/>
  <c r="T7269" i="3"/>
  <c r="T7270" i="3"/>
  <c r="T7271" i="3"/>
  <c r="T7272" i="3"/>
  <c r="T7273" i="3"/>
  <c r="T7274" i="3"/>
  <c r="T7275" i="3"/>
  <c r="T7276" i="3"/>
  <c r="T7277" i="3"/>
  <c r="T7278" i="3"/>
  <c r="T7279" i="3"/>
  <c r="T7280" i="3"/>
  <c r="T7281" i="3"/>
  <c r="T7282" i="3"/>
  <c r="T7283" i="3"/>
  <c r="T7284" i="3"/>
  <c r="T7285" i="3"/>
  <c r="T7286" i="3"/>
  <c r="T7287" i="3"/>
  <c r="T7288" i="3"/>
  <c r="T7289" i="3"/>
  <c r="T7290" i="3"/>
  <c r="T7291" i="3"/>
  <c r="T7292" i="3"/>
  <c r="T7293" i="3"/>
  <c r="T7294" i="3"/>
  <c r="T7295" i="3"/>
  <c r="T7296" i="3"/>
  <c r="T7297" i="3"/>
  <c r="T7298" i="3"/>
  <c r="T7299" i="3"/>
  <c r="T7300" i="3"/>
  <c r="T7301" i="3"/>
  <c r="T7302" i="3"/>
  <c r="T7303" i="3"/>
  <c r="T7304" i="3"/>
  <c r="T7305" i="3"/>
  <c r="T7306" i="3"/>
  <c r="T7307" i="3"/>
  <c r="T7308" i="3"/>
  <c r="T7309" i="3"/>
  <c r="T7310" i="3"/>
  <c r="T7311" i="3"/>
  <c r="T7312" i="3"/>
  <c r="T7313" i="3"/>
  <c r="T7314" i="3"/>
  <c r="T7315" i="3"/>
  <c r="T7316" i="3"/>
  <c r="T7317" i="3"/>
  <c r="T7318" i="3"/>
  <c r="T7319" i="3"/>
  <c r="T7320" i="3"/>
  <c r="T7321" i="3"/>
  <c r="T7322" i="3"/>
  <c r="T7323" i="3"/>
  <c r="T7324" i="3"/>
  <c r="T7325" i="3"/>
  <c r="T7326" i="3"/>
  <c r="T7327" i="3"/>
  <c r="T7328" i="3"/>
  <c r="T7329" i="3"/>
  <c r="T7330" i="3"/>
  <c r="T7331" i="3"/>
  <c r="T7332" i="3"/>
  <c r="T7333" i="3"/>
  <c r="T7334" i="3"/>
  <c r="T7335" i="3"/>
  <c r="T7336" i="3"/>
  <c r="T7337" i="3"/>
  <c r="T7338" i="3"/>
  <c r="T7339" i="3"/>
  <c r="T7340" i="3"/>
  <c r="T7341" i="3"/>
  <c r="T7342" i="3"/>
  <c r="T7343" i="3"/>
  <c r="T7344" i="3"/>
  <c r="T7345" i="3"/>
  <c r="T7346" i="3"/>
  <c r="T7347" i="3"/>
  <c r="T7348" i="3"/>
  <c r="T7349" i="3"/>
  <c r="T7350" i="3"/>
  <c r="T7351" i="3"/>
  <c r="T7352" i="3"/>
  <c r="T7353" i="3"/>
  <c r="T7354" i="3"/>
  <c r="T7355" i="3"/>
  <c r="T7356" i="3"/>
  <c r="T7357" i="3"/>
  <c r="T7358" i="3"/>
  <c r="T7359" i="3"/>
  <c r="T7360" i="3"/>
  <c r="T7361" i="3"/>
  <c r="T7362" i="3"/>
  <c r="T7363" i="3"/>
  <c r="T7364" i="3"/>
  <c r="T7365" i="3"/>
  <c r="T7366" i="3"/>
  <c r="T7367" i="3"/>
  <c r="T7368" i="3"/>
  <c r="T7369" i="3"/>
  <c r="T7370" i="3"/>
  <c r="T7371" i="3"/>
  <c r="T7372" i="3"/>
  <c r="T7373" i="3"/>
  <c r="T7374" i="3"/>
  <c r="T7375" i="3"/>
  <c r="T7376" i="3"/>
  <c r="T7377" i="3"/>
  <c r="T7378" i="3"/>
  <c r="T7379" i="3"/>
  <c r="T7380" i="3"/>
  <c r="T7381" i="3"/>
  <c r="T7382" i="3"/>
  <c r="T7383" i="3"/>
  <c r="T7384" i="3"/>
  <c r="T7385" i="3"/>
  <c r="T7386" i="3"/>
  <c r="T7387" i="3"/>
  <c r="T7388" i="3"/>
  <c r="T7389" i="3"/>
  <c r="T7390" i="3"/>
  <c r="T7391" i="3"/>
  <c r="T7392" i="3"/>
  <c r="T7393" i="3"/>
  <c r="T7394" i="3"/>
  <c r="T7395" i="3"/>
  <c r="T7396" i="3"/>
  <c r="T7397" i="3"/>
  <c r="T7398" i="3"/>
  <c r="T7399" i="3"/>
  <c r="T7400" i="3"/>
  <c r="T7401" i="3"/>
  <c r="T7402" i="3"/>
  <c r="T7403" i="3"/>
  <c r="T7404" i="3"/>
  <c r="T7405" i="3"/>
  <c r="T7406" i="3"/>
  <c r="T7407" i="3"/>
  <c r="T7408" i="3"/>
  <c r="T7409" i="3"/>
  <c r="T7410" i="3"/>
  <c r="T7411" i="3"/>
  <c r="T7412" i="3"/>
  <c r="T7413" i="3"/>
  <c r="T7414" i="3"/>
  <c r="T7415" i="3"/>
  <c r="T7416" i="3"/>
  <c r="T7417" i="3"/>
  <c r="T7418" i="3"/>
  <c r="T7419" i="3"/>
  <c r="T7420" i="3"/>
  <c r="T7421" i="3"/>
  <c r="T7422" i="3"/>
  <c r="T7423" i="3"/>
  <c r="T7424" i="3"/>
  <c r="T7425" i="3"/>
  <c r="T7426" i="3"/>
  <c r="T7427" i="3"/>
  <c r="T7428" i="3"/>
  <c r="T7429" i="3"/>
  <c r="T7430" i="3"/>
  <c r="T7431" i="3"/>
  <c r="T7432" i="3"/>
  <c r="T7433" i="3"/>
  <c r="T7434" i="3"/>
  <c r="T7435" i="3"/>
  <c r="T7436" i="3"/>
  <c r="T7437" i="3"/>
  <c r="T7438" i="3"/>
  <c r="T7439" i="3"/>
  <c r="T7440" i="3"/>
  <c r="T7441" i="3"/>
  <c r="T7442" i="3"/>
  <c r="T7443" i="3"/>
  <c r="T7444" i="3"/>
  <c r="T7445" i="3"/>
  <c r="T7446" i="3"/>
  <c r="T7447" i="3"/>
  <c r="T7448" i="3"/>
  <c r="T7449" i="3"/>
  <c r="T7450" i="3"/>
  <c r="T7451" i="3"/>
  <c r="T7452" i="3"/>
  <c r="T7453" i="3"/>
  <c r="T7454" i="3"/>
  <c r="T7455" i="3"/>
  <c r="T7456" i="3"/>
  <c r="T7457" i="3"/>
  <c r="T7458" i="3"/>
  <c r="T7459" i="3"/>
  <c r="T7460" i="3"/>
  <c r="T7461" i="3"/>
  <c r="T7462" i="3"/>
  <c r="T7463" i="3"/>
  <c r="T7464" i="3"/>
  <c r="T7465" i="3"/>
  <c r="T7466" i="3"/>
  <c r="T7467" i="3"/>
  <c r="T7468" i="3"/>
  <c r="T7469" i="3"/>
  <c r="T7470" i="3"/>
  <c r="T7471" i="3"/>
  <c r="T7472" i="3"/>
  <c r="T7473" i="3"/>
  <c r="T7474" i="3"/>
  <c r="T7475" i="3"/>
  <c r="T7476" i="3"/>
  <c r="T7477" i="3"/>
  <c r="T7478" i="3"/>
  <c r="T7479" i="3"/>
  <c r="T7480" i="3"/>
  <c r="T7481" i="3"/>
  <c r="T7482" i="3"/>
  <c r="T7483" i="3"/>
  <c r="T7484" i="3"/>
  <c r="T7485" i="3"/>
  <c r="T7486" i="3"/>
  <c r="T7487" i="3"/>
  <c r="T7488" i="3"/>
  <c r="T7489" i="3"/>
  <c r="T7490" i="3"/>
  <c r="T7491" i="3"/>
  <c r="T7492" i="3"/>
  <c r="T7493" i="3"/>
  <c r="T7494" i="3"/>
  <c r="T7495" i="3"/>
  <c r="T7496" i="3"/>
  <c r="T7497" i="3"/>
  <c r="T7498" i="3"/>
  <c r="T7499" i="3"/>
  <c r="T7500" i="3"/>
  <c r="T7501" i="3"/>
  <c r="T7502" i="3"/>
  <c r="T7503" i="3"/>
  <c r="T7504" i="3"/>
  <c r="T7505" i="3"/>
  <c r="T7506" i="3"/>
  <c r="T7507" i="3"/>
  <c r="T7508" i="3"/>
  <c r="T7509" i="3"/>
  <c r="T7510" i="3"/>
  <c r="T7511" i="3"/>
  <c r="T7512" i="3"/>
  <c r="T7513" i="3"/>
  <c r="T7514" i="3"/>
  <c r="T7515" i="3"/>
  <c r="T7516" i="3"/>
  <c r="T7517" i="3"/>
  <c r="T7518" i="3"/>
  <c r="T7519" i="3"/>
  <c r="T7520" i="3"/>
  <c r="T7521" i="3"/>
  <c r="T7522" i="3"/>
  <c r="T7523" i="3"/>
  <c r="T7524" i="3"/>
  <c r="T7525" i="3"/>
  <c r="T7526" i="3"/>
  <c r="T7527" i="3"/>
  <c r="T7528" i="3"/>
  <c r="T7529" i="3"/>
  <c r="T7530" i="3"/>
  <c r="T7531" i="3"/>
  <c r="T7532" i="3"/>
  <c r="T7533" i="3"/>
  <c r="T7534" i="3"/>
  <c r="T7535" i="3"/>
  <c r="T7536" i="3"/>
  <c r="T7537" i="3"/>
  <c r="T7538" i="3"/>
  <c r="T7539" i="3"/>
  <c r="T7540" i="3"/>
  <c r="T7541" i="3"/>
  <c r="T7542" i="3"/>
  <c r="T7543" i="3"/>
  <c r="T7544" i="3"/>
  <c r="T7545" i="3"/>
  <c r="T7546" i="3"/>
  <c r="T7547" i="3"/>
  <c r="T7548" i="3"/>
  <c r="T7549" i="3"/>
  <c r="T7550" i="3"/>
  <c r="T7551" i="3"/>
  <c r="T7552" i="3"/>
  <c r="T7553" i="3"/>
  <c r="T7554" i="3"/>
  <c r="T7555" i="3"/>
  <c r="T7556" i="3"/>
  <c r="T7557" i="3"/>
  <c r="T7558" i="3"/>
  <c r="T7559" i="3"/>
  <c r="T7560" i="3"/>
  <c r="T7561" i="3"/>
  <c r="T7562" i="3"/>
  <c r="T7563" i="3"/>
  <c r="T7564" i="3"/>
  <c r="T7565" i="3"/>
  <c r="T7566" i="3"/>
  <c r="T7567" i="3"/>
  <c r="T7568" i="3"/>
  <c r="T7569" i="3"/>
  <c r="T7570" i="3"/>
  <c r="T7571" i="3"/>
  <c r="T7572" i="3"/>
  <c r="T7573" i="3"/>
  <c r="T7574" i="3"/>
  <c r="T7575" i="3"/>
  <c r="T7576" i="3"/>
  <c r="T7577" i="3"/>
  <c r="T7578" i="3"/>
  <c r="T7579" i="3"/>
  <c r="T7580" i="3"/>
  <c r="T7581" i="3"/>
  <c r="T7582" i="3"/>
  <c r="T7583" i="3"/>
  <c r="T7584" i="3"/>
  <c r="T7585" i="3"/>
  <c r="T7586" i="3"/>
  <c r="T7587" i="3"/>
  <c r="T7588" i="3"/>
  <c r="T7589" i="3"/>
  <c r="T7590" i="3"/>
  <c r="T7591" i="3"/>
  <c r="T7592" i="3"/>
  <c r="T7593" i="3"/>
  <c r="T7594" i="3"/>
  <c r="T7595" i="3"/>
  <c r="T7596" i="3"/>
  <c r="T7597" i="3"/>
  <c r="T7598" i="3"/>
  <c r="T7599" i="3"/>
  <c r="T7600" i="3"/>
  <c r="T7601" i="3"/>
  <c r="T7602" i="3"/>
  <c r="T7603" i="3"/>
  <c r="T7604" i="3"/>
  <c r="T7605" i="3"/>
  <c r="T7606" i="3"/>
  <c r="T7607" i="3"/>
  <c r="T7608" i="3"/>
  <c r="T7609" i="3"/>
  <c r="T7610" i="3"/>
  <c r="T7611" i="3"/>
  <c r="T7612" i="3"/>
  <c r="T7613" i="3"/>
  <c r="T7614" i="3"/>
  <c r="T7615" i="3"/>
  <c r="T7616" i="3"/>
  <c r="T7617" i="3"/>
  <c r="T7618" i="3"/>
  <c r="T7619" i="3"/>
  <c r="T7620" i="3"/>
  <c r="T7621" i="3"/>
  <c r="T7622" i="3"/>
  <c r="T7623" i="3"/>
  <c r="T7624" i="3"/>
  <c r="T7625" i="3"/>
  <c r="T7626" i="3"/>
  <c r="T7627" i="3"/>
  <c r="T7628" i="3"/>
  <c r="T7629" i="3"/>
  <c r="T7630" i="3"/>
  <c r="T7631" i="3"/>
  <c r="T7632" i="3"/>
  <c r="T7633" i="3"/>
  <c r="T7634" i="3"/>
  <c r="T7635" i="3"/>
  <c r="T7636" i="3"/>
  <c r="T7637" i="3"/>
  <c r="T7638" i="3"/>
  <c r="T7639" i="3"/>
  <c r="T7640" i="3"/>
  <c r="T7641" i="3"/>
  <c r="T7642" i="3"/>
  <c r="T7643" i="3"/>
  <c r="T7644" i="3"/>
  <c r="T7645" i="3"/>
  <c r="T7646" i="3"/>
  <c r="T7647" i="3"/>
  <c r="T7648" i="3"/>
  <c r="T7649" i="3"/>
  <c r="T7650" i="3"/>
  <c r="T7651" i="3"/>
  <c r="T7652" i="3"/>
  <c r="T7653" i="3"/>
  <c r="T7654" i="3"/>
  <c r="T7655" i="3"/>
  <c r="T7656" i="3"/>
  <c r="T7657" i="3"/>
  <c r="T7658" i="3"/>
  <c r="T7659" i="3"/>
  <c r="T7660" i="3"/>
  <c r="T7661" i="3"/>
  <c r="T7662" i="3"/>
  <c r="T7663" i="3"/>
  <c r="T7664" i="3"/>
  <c r="T7665" i="3"/>
  <c r="T7666" i="3"/>
  <c r="T7667" i="3"/>
  <c r="T7668" i="3"/>
  <c r="T7669" i="3"/>
  <c r="T7670" i="3"/>
  <c r="T7671" i="3"/>
  <c r="T7672" i="3"/>
  <c r="T7673" i="3"/>
  <c r="T7674" i="3"/>
  <c r="T7675" i="3"/>
  <c r="T7676" i="3"/>
  <c r="T7677" i="3"/>
  <c r="T7678" i="3"/>
  <c r="T7679" i="3"/>
  <c r="T7680" i="3"/>
  <c r="T7681" i="3"/>
  <c r="T7682" i="3"/>
  <c r="T7683" i="3"/>
  <c r="T7684" i="3"/>
  <c r="T7685" i="3"/>
  <c r="T7686" i="3"/>
  <c r="T7687" i="3"/>
  <c r="T7688" i="3"/>
  <c r="T7689" i="3"/>
  <c r="T7690" i="3"/>
  <c r="T7691" i="3"/>
  <c r="T7692" i="3"/>
  <c r="T7693" i="3"/>
  <c r="T7694" i="3"/>
  <c r="T7695" i="3"/>
  <c r="T7696" i="3"/>
  <c r="T7697" i="3"/>
  <c r="T7698" i="3"/>
  <c r="T7699" i="3"/>
  <c r="T7700" i="3"/>
  <c r="T7701" i="3"/>
  <c r="T7702" i="3"/>
  <c r="T7703" i="3"/>
  <c r="T7704" i="3"/>
  <c r="T7705" i="3"/>
  <c r="T7706" i="3"/>
  <c r="T7707" i="3"/>
  <c r="T7708" i="3"/>
  <c r="T7709" i="3"/>
  <c r="T7710" i="3"/>
  <c r="T7711" i="3"/>
  <c r="T7712" i="3"/>
  <c r="T7713" i="3"/>
  <c r="T7714" i="3"/>
  <c r="T7715" i="3"/>
  <c r="T7716" i="3"/>
  <c r="T7717" i="3"/>
  <c r="T7718" i="3"/>
  <c r="T7719" i="3"/>
  <c r="T7720" i="3"/>
  <c r="T7721" i="3"/>
  <c r="T7722" i="3"/>
  <c r="T7723" i="3"/>
  <c r="T7724" i="3"/>
  <c r="T7725" i="3"/>
  <c r="T7726" i="3"/>
  <c r="T7727" i="3"/>
  <c r="T7728" i="3"/>
  <c r="T7729" i="3"/>
  <c r="T7730" i="3"/>
  <c r="T7731" i="3"/>
  <c r="T7732" i="3"/>
  <c r="T7733" i="3"/>
  <c r="T7734" i="3"/>
  <c r="T7735" i="3"/>
  <c r="T7736" i="3"/>
  <c r="T7737" i="3"/>
  <c r="T7738" i="3"/>
  <c r="T7739" i="3"/>
  <c r="T7740" i="3"/>
  <c r="T7741" i="3"/>
  <c r="T7742" i="3"/>
  <c r="T7743" i="3"/>
  <c r="T7744" i="3"/>
  <c r="T7745" i="3"/>
  <c r="T7746" i="3"/>
  <c r="T7747" i="3"/>
  <c r="T7748" i="3"/>
  <c r="T7749" i="3"/>
  <c r="T7750" i="3"/>
  <c r="T7751" i="3"/>
  <c r="T7752" i="3"/>
  <c r="T7753" i="3"/>
  <c r="T7754" i="3"/>
  <c r="T7755" i="3"/>
  <c r="T7756" i="3"/>
  <c r="T7757" i="3"/>
  <c r="T7758" i="3"/>
  <c r="T7759" i="3"/>
  <c r="T7760" i="3"/>
  <c r="T7761" i="3"/>
  <c r="T7762" i="3"/>
  <c r="T7763" i="3"/>
  <c r="T7764" i="3"/>
  <c r="T7765" i="3"/>
  <c r="T7766" i="3"/>
  <c r="T7767" i="3"/>
  <c r="T7768" i="3"/>
  <c r="T7769" i="3"/>
  <c r="T7770" i="3"/>
  <c r="T7771" i="3"/>
  <c r="T7772" i="3"/>
  <c r="T7773" i="3"/>
  <c r="T7774" i="3"/>
  <c r="T7775" i="3"/>
  <c r="T7776" i="3"/>
  <c r="T7777" i="3"/>
  <c r="T7778" i="3"/>
  <c r="T7779" i="3"/>
  <c r="T7780" i="3"/>
  <c r="T7781" i="3"/>
  <c r="T7782" i="3"/>
  <c r="T7783" i="3"/>
  <c r="T7784" i="3"/>
  <c r="T7785" i="3"/>
  <c r="T7786" i="3"/>
  <c r="T7787" i="3"/>
  <c r="T7788" i="3"/>
  <c r="T7789" i="3"/>
  <c r="T7790" i="3"/>
  <c r="T7791" i="3"/>
  <c r="T7792" i="3"/>
  <c r="T7793" i="3"/>
  <c r="T7794" i="3"/>
  <c r="T7795" i="3"/>
  <c r="T7796" i="3"/>
  <c r="T7797" i="3"/>
  <c r="T7798" i="3"/>
  <c r="T7799" i="3"/>
  <c r="T7800" i="3"/>
  <c r="T7801" i="3"/>
  <c r="T7802" i="3"/>
  <c r="T7803" i="3"/>
  <c r="T7804" i="3"/>
  <c r="T7805" i="3"/>
  <c r="T7806" i="3"/>
  <c r="T7807" i="3"/>
  <c r="T7808" i="3"/>
  <c r="T7809" i="3"/>
  <c r="T7810" i="3"/>
  <c r="T7811" i="3"/>
  <c r="T7812" i="3"/>
  <c r="T7813" i="3"/>
  <c r="T7814" i="3"/>
  <c r="T7815" i="3"/>
  <c r="T7816" i="3"/>
  <c r="T7817" i="3"/>
  <c r="T7818" i="3"/>
  <c r="T7819" i="3"/>
  <c r="T7820" i="3"/>
  <c r="T7821" i="3"/>
  <c r="T7822" i="3"/>
  <c r="T7823" i="3"/>
  <c r="T7824" i="3"/>
  <c r="T7825" i="3"/>
  <c r="T7826" i="3"/>
  <c r="T7827" i="3"/>
  <c r="T7828" i="3"/>
  <c r="T7829" i="3"/>
  <c r="T7830" i="3"/>
  <c r="T7831" i="3"/>
  <c r="T7832" i="3"/>
  <c r="T7833" i="3"/>
  <c r="T7834" i="3"/>
  <c r="T7835" i="3"/>
  <c r="T7836" i="3"/>
  <c r="T7837" i="3"/>
  <c r="T7838" i="3"/>
  <c r="T7839" i="3"/>
  <c r="T7840" i="3"/>
  <c r="T7841" i="3"/>
  <c r="T7842" i="3"/>
  <c r="T7843" i="3"/>
  <c r="T7844" i="3"/>
  <c r="T7845" i="3"/>
  <c r="T7846" i="3"/>
  <c r="T7847" i="3"/>
  <c r="T7848" i="3"/>
  <c r="T7849" i="3"/>
  <c r="T7850" i="3"/>
  <c r="T7851" i="3"/>
  <c r="T7852" i="3"/>
  <c r="T7853" i="3"/>
  <c r="T7854" i="3"/>
  <c r="T7855" i="3"/>
  <c r="T7856" i="3"/>
  <c r="T7857" i="3"/>
  <c r="T7858" i="3"/>
  <c r="T7859" i="3"/>
  <c r="T7860" i="3"/>
  <c r="T7861" i="3"/>
  <c r="T7862" i="3"/>
  <c r="T7863" i="3"/>
  <c r="T7864" i="3"/>
  <c r="T7865" i="3"/>
  <c r="T7866" i="3"/>
  <c r="T7867" i="3"/>
  <c r="T7868" i="3"/>
  <c r="T7869" i="3"/>
  <c r="T7870" i="3"/>
  <c r="T7871" i="3"/>
  <c r="T7872" i="3"/>
  <c r="T7873" i="3"/>
  <c r="T7874" i="3"/>
  <c r="T7875" i="3"/>
  <c r="T7876" i="3"/>
  <c r="T7877" i="3"/>
  <c r="T7878" i="3"/>
  <c r="T7879" i="3"/>
  <c r="T7880" i="3"/>
  <c r="T7881" i="3"/>
  <c r="T7882" i="3"/>
  <c r="T7883" i="3"/>
  <c r="T7884" i="3"/>
  <c r="T7885" i="3"/>
  <c r="T7886" i="3"/>
  <c r="T7887" i="3"/>
  <c r="T7888" i="3"/>
  <c r="T7889" i="3"/>
  <c r="T7890" i="3"/>
  <c r="T7891" i="3"/>
  <c r="T7892" i="3"/>
  <c r="T7893" i="3"/>
  <c r="T7894" i="3"/>
  <c r="T7895" i="3"/>
  <c r="T7896" i="3"/>
  <c r="T7897" i="3"/>
  <c r="T7898" i="3"/>
  <c r="T7899" i="3"/>
  <c r="T7900" i="3"/>
  <c r="T7901" i="3"/>
  <c r="T7902" i="3"/>
  <c r="T7903" i="3"/>
  <c r="T7904" i="3"/>
  <c r="T7905" i="3"/>
  <c r="T7906" i="3"/>
  <c r="T7907" i="3"/>
  <c r="T7908" i="3"/>
  <c r="T7909" i="3"/>
  <c r="T7910" i="3"/>
  <c r="T7911" i="3"/>
  <c r="T7912" i="3"/>
  <c r="T7913" i="3"/>
  <c r="T7914" i="3"/>
  <c r="T7915" i="3"/>
  <c r="T7916" i="3"/>
  <c r="T7917" i="3"/>
  <c r="T7918" i="3"/>
  <c r="T7919" i="3"/>
  <c r="T7920" i="3"/>
  <c r="T7921" i="3"/>
  <c r="T7922" i="3"/>
  <c r="T7923" i="3"/>
  <c r="T7924" i="3"/>
  <c r="T7925" i="3"/>
  <c r="T7926" i="3"/>
  <c r="T7927" i="3"/>
  <c r="T7928" i="3"/>
  <c r="T7929" i="3"/>
  <c r="T7930" i="3"/>
  <c r="T7931" i="3"/>
  <c r="T7932" i="3"/>
  <c r="T7933" i="3"/>
  <c r="T7934" i="3"/>
  <c r="T7935" i="3"/>
  <c r="T7936" i="3"/>
  <c r="T7937" i="3"/>
  <c r="T7938" i="3"/>
  <c r="T7939" i="3"/>
  <c r="T7940" i="3"/>
  <c r="T7941" i="3"/>
  <c r="T7942" i="3"/>
  <c r="T7943" i="3"/>
  <c r="T7944" i="3"/>
  <c r="T7945" i="3"/>
  <c r="T7946" i="3"/>
  <c r="T7947" i="3"/>
  <c r="T7948" i="3"/>
  <c r="T7949" i="3"/>
  <c r="T7950" i="3"/>
  <c r="T7951" i="3"/>
  <c r="T7952" i="3"/>
  <c r="T7953" i="3"/>
  <c r="T7954" i="3"/>
  <c r="T7955" i="3"/>
  <c r="T7956" i="3"/>
  <c r="T7957" i="3"/>
  <c r="T7958" i="3"/>
  <c r="T7959" i="3"/>
  <c r="T7960" i="3"/>
  <c r="T7961" i="3"/>
  <c r="T7962" i="3"/>
  <c r="T7963" i="3"/>
  <c r="T7964" i="3"/>
  <c r="T7965" i="3"/>
  <c r="T7966" i="3"/>
  <c r="T7967" i="3"/>
  <c r="T7968" i="3"/>
  <c r="T7969" i="3"/>
  <c r="T7970" i="3"/>
  <c r="T7971" i="3"/>
  <c r="T7972" i="3"/>
  <c r="T7973" i="3"/>
  <c r="T7974" i="3"/>
  <c r="T7975" i="3"/>
  <c r="T7976" i="3"/>
  <c r="T7977" i="3"/>
  <c r="T7978" i="3"/>
  <c r="T7979" i="3"/>
  <c r="T7980" i="3"/>
  <c r="T7981" i="3"/>
  <c r="T7982" i="3"/>
  <c r="T7983" i="3"/>
  <c r="T7984" i="3"/>
  <c r="T7985" i="3"/>
  <c r="T7986" i="3"/>
  <c r="T7987" i="3"/>
  <c r="T7988" i="3"/>
  <c r="T7989" i="3"/>
  <c r="T7990" i="3"/>
  <c r="T7991" i="3"/>
  <c r="T7992" i="3"/>
  <c r="T7993" i="3"/>
  <c r="T7994" i="3"/>
  <c r="T7995" i="3"/>
  <c r="T7996" i="3"/>
  <c r="T7997" i="3"/>
  <c r="T7998" i="3"/>
  <c r="T7999" i="3"/>
  <c r="T8000" i="3"/>
  <c r="T8001" i="3"/>
  <c r="T8002" i="3"/>
  <c r="T8003" i="3"/>
  <c r="T8004" i="3"/>
  <c r="T8005" i="3"/>
  <c r="T8006" i="3"/>
  <c r="T8007" i="3"/>
  <c r="T8008" i="3"/>
  <c r="T8009" i="3"/>
  <c r="T8010" i="3"/>
  <c r="T8011" i="3"/>
  <c r="T8012" i="3"/>
  <c r="T8013" i="3"/>
  <c r="T8014" i="3"/>
  <c r="T8015" i="3"/>
  <c r="T8016" i="3"/>
  <c r="T8017" i="3"/>
  <c r="T8018" i="3"/>
  <c r="T8019" i="3"/>
  <c r="T8020" i="3"/>
  <c r="T8021" i="3"/>
  <c r="T8022" i="3"/>
  <c r="T8023" i="3"/>
  <c r="T8024" i="3"/>
  <c r="T8025" i="3"/>
  <c r="T8026" i="3"/>
  <c r="T8027" i="3"/>
  <c r="T8028" i="3"/>
  <c r="T8029" i="3"/>
  <c r="T8030" i="3"/>
  <c r="T8031" i="3"/>
  <c r="T8032" i="3"/>
  <c r="T8033" i="3"/>
  <c r="T8034" i="3"/>
  <c r="T8035" i="3"/>
  <c r="T8036" i="3"/>
  <c r="T8037" i="3"/>
  <c r="T8038" i="3"/>
  <c r="T8039" i="3"/>
  <c r="T8040" i="3"/>
  <c r="T8041" i="3"/>
  <c r="T8042" i="3"/>
  <c r="T8043" i="3"/>
  <c r="T8044" i="3"/>
  <c r="T8045" i="3"/>
  <c r="T8046" i="3"/>
  <c r="T8047" i="3"/>
  <c r="T8048" i="3"/>
  <c r="T8049" i="3"/>
  <c r="T8050" i="3"/>
  <c r="T8051" i="3"/>
  <c r="T8052" i="3"/>
  <c r="T8053" i="3"/>
  <c r="T8054" i="3"/>
  <c r="T8055" i="3"/>
  <c r="T8056" i="3"/>
  <c r="T8057" i="3"/>
  <c r="T8058" i="3"/>
  <c r="T8059" i="3"/>
  <c r="T8060" i="3"/>
  <c r="T8061" i="3"/>
  <c r="T8062" i="3"/>
  <c r="T8063" i="3"/>
  <c r="T8064" i="3"/>
  <c r="T8065" i="3"/>
  <c r="T8066" i="3"/>
  <c r="T8067" i="3"/>
  <c r="T8068" i="3"/>
  <c r="T8069" i="3"/>
  <c r="T8070" i="3"/>
  <c r="T8071" i="3"/>
  <c r="T8072" i="3"/>
  <c r="T8073" i="3"/>
  <c r="T8074" i="3"/>
  <c r="T8075" i="3"/>
  <c r="T8076" i="3"/>
  <c r="T8077" i="3"/>
  <c r="T8078" i="3"/>
  <c r="T8079" i="3"/>
  <c r="T8080" i="3"/>
  <c r="T8081" i="3"/>
  <c r="T8082" i="3"/>
  <c r="T8083" i="3"/>
  <c r="T8084" i="3"/>
  <c r="T8085" i="3"/>
  <c r="T8086" i="3"/>
  <c r="T8087" i="3"/>
  <c r="T8088" i="3"/>
  <c r="T8089" i="3"/>
  <c r="T8090" i="3"/>
  <c r="T8091" i="3"/>
  <c r="T8092" i="3"/>
  <c r="T8093" i="3"/>
  <c r="T8094" i="3"/>
  <c r="T8095" i="3"/>
  <c r="T8096" i="3"/>
  <c r="T8097" i="3"/>
  <c r="T8098" i="3"/>
  <c r="T8099" i="3"/>
  <c r="T8100" i="3"/>
  <c r="T8101" i="3"/>
  <c r="T8102" i="3"/>
  <c r="T8103" i="3"/>
  <c r="T8104" i="3"/>
  <c r="T8105" i="3"/>
  <c r="T8106" i="3"/>
  <c r="T8107" i="3"/>
  <c r="T8108" i="3"/>
  <c r="T8109" i="3"/>
  <c r="T8110" i="3"/>
  <c r="T8111" i="3"/>
  <c r="T8112" i="3"/>
  <c r="T8113" i="3"/>
  <c r="T8114" i="3"/>
  <c r="T8115" i="3"/>
  <c r="T8116" i="3"/>
  <c r="T8117" i="3"/>
  <c r="T8118" i="3"/>
  <c r="T8119" i="3"/>
  <c r="T8120" i="3"/>
  <c r="T8121" i="3"/>
  <c r="T8122" i="3"/>
  <c r="T8123" i="3"/>
  <c r="T8124" i="3"/>
  <c r="T8125" i="3"/>
  <c r="T8126" i="3"/>
  <c r="T8127" i="3"/>
  <c r="T8128" i="3"/>
  <c r="T8129" i="3"/>
  <c r="T8130" i="3"/>
  <c r="T8131" i="3"/>
  <c r="T8132" i="3"/>
  <c r="T8133" i="3"/>
  <c r="T8134" i="3"/>
  <c r="T8135" i="3"/>
  <c r="T8136" i="3"/>
  <c r="T8137" i="3"/>
  <c r="T8138" i="3"/>
  <c r="T8139" i="3"/>
  <c r="T8140" i="3"/>
  <c r="T8141" i="3"/>
  <c r="T8142" i="3"/>
  <c r="T8143" i="3"/>
  <c r="T8144" i="3"/>
  <c r="T8145" i="3"/>
  <c r="T8146" i="3"/>
  <c r="T8147" i="3"/>
  <c r="T8148" i="3"/>
  <c r="T8149" i="3"/>
  <c r="T8150" i="3"/>
  <c r="T8151" i="3"/>
  <c r="T8152" i="3"/>
  <c r="T8153" i="3"/>
  <c r="T8154" i="3"/>
  <c r="T8155" i="3"/>
  <c r="T8156" i="3"/>
  <c r="T8157" i="3"/>
  <c r="T8158" i="3"/>
  <c r="T8159" i="3"/>
  <c r="T8160" i="3"/>
  <c r="T8161" i="3"/>
  <c r="T8162" i="3"/>
  <c r="T8163" i="3"/>
  <c r="T8164" i="3"/>
  <c r="T8165" i="3"/>
  <c r="T8166" i="3"/>
  <c r="T8167" i="3"/>
  <c r="T8168" i="3"/>
  <c r="T8169" i="3"/>
  <c r="T8170" i="3"/>
  <c r="T8171" i="3"/>
  <c r="T8172" i="3"/>
  <c r="T8173" i="3"/>
  <c r="T8174" i="3"/>
  <c r="T8175" i="3"/>
  <c r="T8176" i="3"/>
  <c r="T8177" i="3"/>
  <c r="T8178" i="3"/>
  <c r="T8179" i="3"/>
  <c r="T8180" i="3"/>
  <c r="T8181" i="3"/>
  <c r="T8182" i="3"/>
  <c r="T8183" i="3"/>
  <c r="T8184" i="3"/>
  <c r="T8185" i="3"/>
  <c r="T8186" i="3"/>
  <c r="T8187" i="3"/>
  <c r="T8188" i="3"/>
  <c r="T8189" i="3"/>
  <c r="T8190" i="3"/>
  <c r="T8191" i="3"/>
  <c r="T8192" i="3"/>
  <c r="T8193" i="3"/>
  <c r="T8194" i="3"/>
  <c r="T8195" i="3"/>
  <c r="T8196" i="3"/>
  <c r="T8197" i="3"/>
  <c r="T8198" i="3"/>
  <c r="T8199" i="3"/>
  <c r="T8200" i="3"/>
  <c r="T8201" i="3"/>
  <c r="T8202" i="3"/>
  <c r="T8203" i="3"/>
  <c r="T8204" i="3"/>
  <c r="T8205" i="3"/>
  <c r="T8206" i="3"/>
  <c r="T8207" i="3"/>
  <c r="T8208" i="3"/>
  <c r="T8209" i="3"/>
  <c r="T8210" i="3"/>
  <c r="T8211" i="3"/>
  <c r="T8212" i="3"/>
  <c r="T8213" i="3"/>
  <c r="T8214" i="3"/>
  <c r="T8215" i="3"/>
  <c r="T8216" i="3"/>
  <c r="T8217" i="3"/>
  <c r="T8218" i="3"/>
  <c r="T8219" i="3"/>
  <c r="T8220" i="3"/>
  <c r="T8221" i="3"/>
  <c r="T8222" i="3"/>
  <c r="T8223" i="3"/>
  <c r="T8224" i="3"/>
  <c r="T8225" i="3"/>
  <c r="T8226" i="3"/>
  <c r="T8227" i="3"/>
  <c r="T8228" i="3"/>
  <c r="T8229" i="3"/>
  <c r="T8230" i="3"/>
  <c r="T8231" i="3"/>
  <c r="T8232" i="3"/>
  <c r="T8233" i="3"/>
  <c r="T8234" i="3"/>
  <c r="T8235" i="3"/>
  <c r="T8236" i="3"/>
  <c r="T8237" i="3"/>
  <c r="T8238" i="3"/>
  <c r="T8239" i="3"/>
  <c r="T8240" i="3"/>
  <c r="T8241" i="3"/>
  <c r="T8242" i="3"/>
  <c r="T8243" i="3"/>
  <c r="T8244" i="3"/>
  <c r="T8245" i="3"/>
  <c r="T8246" i="3"/>
  <c r="T8247" i="3"/>
  <c r="T8248" i="3"/>
  <c r="T8249" i="3"/>
  <c r="T8250" i="3"/>
  <c r="T8251" i="3"/>
  <c r="T8252" i="3"/>
  <c r="T8253" i="3"/>
  <c r="T8254" i="3"/>
  <c r="T8255" i="3"/>
  <c r="T8256" i="3"/>
  <c r="T8257" i="3"/>
  <c r="T8258" i="3"/>
  <c r="T8259" i="3"/>
  <c r="T8260" i="3"/>
  <c r="T8261" i="3"/>
  <c r="T8262" i="3"/>
  <c r="T8263" i="3"/>
  <c r="T8264" i="3"/>
  <c r="T8265" i="3"/>
  <c r="T8266" i="3"/>
  <c r="T8267" i="3"/>
  <c r="T8268" i="3"/>
  <c r="T8269" i="3"/>
  <c r="T8270" i="3"/>
  <c r="T8271" i="3"/>
  <c r="T8272" i="3"/>
  <c r="T8273" i="3"/>
  <c r="T8274" i="3"/>
  <c r="T8275" i="3"/>
  <c r="T8276" i="3"/>
  <c r="T8277" i="3"/>
  <c r="T8278" i="3"/>
  <c r="T8279" i="3"/>
  <c r="T8280" i="3"/>
  <c r="T8281" i="3"/>
  <c r="T8282" i="3"/>
  <c r="T8283" i="3"/>
  <c r="T8284" i="3"/>
  <c r="T8285" i="3"/>
  <c r="T8286" i="3"/>
  <c r="T8287" i="3"/>
  <c r="T8288" i="3"/>
  <c r="T8289" i="3"/>
  <c r="T8290" i="3"/>
  <c r="T8291" i="3"/>
  <c r="T8292" i="3"/>
  <c r="T8293" i="3"/>
  <c r="T8294" i="3"/>
  <c r="T8295" i="3"/>
  <c r="T8296" i="3"/>
  <c r="T8297" i="3"/>
  <c r="T8298" i="3"/>
  <c r="T8299" i="3"/>
  <c r="T8300" i="3"/>
  <c r="T8301" i="3"/>
  <c r="T8302" i="3"/>
  <c r="T8303" i="3"/>
  <c r="T8304" i="3"/>
  <c r="T8305" i="3"/>
  <c r="T8306" i="3"/>
  <c r="T8307" i="3"/>
  <c r="T8308" i="3"/>
  <c r="T8309" i="3"/>
  <c r="T8310" i="3"/>
  <c r="T8311" i="3"/>
  <c r="T8312" i="3"/>
  <c r="T8313" i="3"/>
  <c r="T8314" i="3"/>
  <c r="T8315" i="3"/>
  <c r="T8316" i="3"/>
  <c r="T8317" i="3"/>
  <c r="T8318" i="3"/>
  <c r="T8319" i="3"/>
  <c r="T8320" i="3"/>
  <c r="T8321" i="3"/>
  <c r="T8322" i="3"/>
  <c r="T8323" i="3"/>
  <c r="T8324" i="3"/>
  <c r="T8325" i="3"/>
  <c r="T8326" i="3"/>
  <c r="T8327" i="3"/>
  <c r="T8328" i="3"/>
  <c r="T8329" i="3"/>
  <c r="T8330" i="3"/>
  <c r="T8331" i="3"/>
  <c r="T8332" i="3"/>
  <c r="T8333" i="3"/>
  <c r="T8334" i="3"/>
  <c r="T8335" i="3"/>
  <c r="T8336" i="3"/>
  <c r="T8337" i="3"/>
  <c r="T8338" i="3"/>
  <c r="T8339" i="3"/>
  <c r="T8340" i="3"/>
  <c r="T8341" i="3"/>
  <c r="T8342" i="3"/>
  <c r="T8343" i="3"/>
  <c r="T8344" i="3"/>
  <c r="T8345" i="3"/>
  <c r="T8346" i="3"/>
  <c r="T8347" i="3"/>
  <c r="T8348" i="3"/>
  <c r="T8349" i="3"/>
  <c r="T8350" i="3"/>
  <c r="T8351" i="3"/>
  <c r="T8352" i="3"/>
  <c r="T8353" i="3"/>
  <c r="T8354" i="3"/>
  <c r="T8355" i="3"/>
  <c r="T8356" i="3"/>
  <c r="T8357" i="3"/>
  <c r="T8358" i="3"/>
  <c r="T8359" i="3"/>
  <c r="T8360" i="3"/>
  <c r="T8361" i="3"/>
  <c r="T8362" i="3"/>
  <c r="T8363" i="3"/>
  <c r="T8364" i="3"/>
  <c r="T8365" i="3"/>
  <c r="T8366" i="3"/>
  <c r="T8367" i="3"/>
  <c r="T8368" i="3"/>
  <c r="T8369" i="3"/>
  <c r="T8370" i="3"/>
  <c r="T8371" i="3"/>
  <c r="T8372" i="3"/>
  <c r="T8373" i="3"/>
  <c r="T8374" i="3"/>
  <c r="T8375" i="3"/>
  <c r="T8376" i="3"/>
  <c r="T8377" i="3"/>
  <c r="T8378" i="3"/>
  <c r="T8379" i="3"/>
  <c r="T8380" i="3"/>
  <c r="T8381" i="3"/>
  <c r="T8382" i="3"/>
  <c r="T8383" i="3"/>
  <c r="T8384" i="3"/>
  <c r="T8385" i="3"/>
  <c r="T8386" i="3"/>
  <c r="T8387" i="3"/>
  <c r="T8388" i="3"/>
  <c r="T8389" i="3"/>
  <c r="T8390" i="3"/>
  <c r="T8391" i="3"/>
  <c r="T8392" i="3"/>
  <c r="T8393" i="3"/>
  <c r="T8394" i="3"/>
  <c r="T8395" i="3"/>
  <c r="T8396" i="3"/>
  <c r="T8397" i="3"/>
  <c r="T8398" i="3"/>
  <c r="T8399" i="3"/>
  <c r="T8400" i="3"/>
  <c r="T8401" i="3"/>
  <c r="T8402" i="3"/>
  <c r="T8403" i="3"/>
  <c r="T8404" i="3"/>
  <c r="T8405" i="3"/>
  <c r="T8406" i="3"/>
  <c r="T8407" i="3"/>
  <c r="T8408" i="3"/>
  <c r="T8409" i="3"/>
  <c r="T8410" i="3"/>
  <c r="T8411" i="3"/>
  <c r="T8412" i="3"/>
  <c r="T8413" i="3"/>
  <c r="T8414" i="3"/>
  <c r="T8415" i="3"/>
  <c r="T8416" i="3"/>
  <c r="T8417" i="3"/>
  <c r="T8418" i="3"/>
  <c r="T8419" i="3"/>
  <c r="T8420" i="3"/>
  <c r="T8421" i="3"/>
  <c r="T8422" i="3"/>
  <c r="T8423" i="3"/>
  <c r="T8424" i="3"/>
  <c r="T8425" i="3"/>
  <c r="T8426" i="3"/>
  <c r="T8427" i="3"/>
  <c r="T8428" i="3"/>
  <c r="T8429" i="3"/>
  <c r="T8430" i="3"/>
  <c r="T8431" i="3"/>
  <c r="T8432" i="3"/>
  <c r="T8433" i="3"/>
  <c r="T8434" i="3"/>
  <c r="T8435" i="3"/>
  <c r="T8436" i="3"/>
  <c r="T8437" i="3"/>
  <c r="T8438" i="3"/>
  <c r="T8439" i="3"/>
  <c r="T8440" i="3"/>
  <c r="T8441" i="3"/>
  <c r="T8442" i="3"/>
  <c r="T8443" i="3"/>
  <c r="T8444" i="3"/>
  <c r="T8445" i="3"/>
  <c r="T8446" i="3"/>
  <c r="T8447" i="3"/>
  <c r="T8448" i="3"/>
  <c r="T8449" i="3"/>
  <c r="T8450" i="3"/>
  <c r="T8451" i="3"/>
  <c r="T8452" i="3"/>
  <c r="T8453" i="3"/>
  <c r="T8454" i="3"/>
  <c r="T8455" i="3"/>
  <c r="T8456" i="3"/>
  <c r="T8457" i="3"/>
  <c r="T8458" i="3"/>
  <c r="T8459" i="3"/>
  <c r="T8460" i="3"/>
  <c r="T8461" i="3"/>
  <c r="T8462" i="3"/>
  <c r="T8463" i="3"/>
  <c r="T8464" i="3"/>
  <c r="T8465" i="3"/>
  <c r="T8466" i="3"/>
  <c r="T8467" i="3"/>
  <c r="T8468" i="3"/>
  <c r="T8469" i="3"/>
  <c r="T8470" i="3"/>
  <c r="T8471" i="3"/>
  <c r="T8472" i="3"/>
  <c r="T8473" i="3"/>
  <c r="T8474" i="3"/>
  <c r="T8475" i="3"/>
  <c r="T8476" i="3"/>
  <c r="T8477" i="3"/>
  <c r="T8478" i="3"/>
  <c r="T8479" i="3"/>
  <c r="T8480" i="3"/>
  <c r="T8481" i="3"/>
  <c r="T8482" i="3"/>
  <c r="T8483" i="3"/>
  <c r="T8484" i="3"/>
  <c r="T8485" i="3"/>
  <c r="T8486" i="3"/>
  <c r="T8487" i="3"/>
  <c r="T8488" i="3"/>
  <c r="T8489" i="3"/>
  <c r="T8490" i="3"/>
  <c r="T8491" i="3"/>
  <c r="T8492" i="3"/>
  <c r="T8493" i="3"/>
  <c r="T8494" i="3"/>
  <c r="T8495" i="3"/>
  <c r="T8496" i="3"/>
  <c r="T8497" i="3"/>
  <c r="T8498" i="3"/>
  <c r="T8499" i="3"/>
  <c r="T8500" i="3"/>
  <c r="T8501" i="3"/>
  <c r="T8502" i="3"/>
  <c r="T8503" i="3"/>
  <c r="T8504" i="3"/>
  <c r="T8505" i="3"/>
  <c r="T8506" i="3"/>
  <c r="T8507" i="3"/>
  <c r="T8508" i="3"/>
  <c r="T8509" i="3"/>
  <c r="T8510" i="3"/>
  <c r="T8511" i="3"/>
  <c r="T8512" i="3"/>
  <c r="T8513" i="3"/>
  <c r="T8514" i="3"/>
  <c r="T8515" i="3"/>
  <c r="T8516" i="3"/>
  <c r="T8517" i="3"/>
  <c r="T8518" i="3"/>
  <c r="T8519" i="3"/>
  <c r="T8520" i="3"/>
  <c r="T8521" i="3"/>
  <c r="T8522" i="3"/>
  <c r="T8523" i="3"/>
  <c r="T8524" i="3"/>
  <c r="T8525" i="3"/>
  <c r="T8526" i="3"/>
  <c r="T8527" i="3"/>
  <c r="T8528" i="3"/>
  <c r="T8529" i="3"/>
  <c r="T8530" i="3"/>
  <c r="T8531" i="3"/>
  <c r="T8532" i="3"/>
  <c r="T8533" i="3"/>
  <c r="T8534" i="3"/>
  <c r="T8535" i="3"/>
  <c r="T8536" i="3"/>
  <c r="T8537" i="3"/>
  <c r="T8538" i="3"/>
  <c r="T8539" i="3"/>
  <c r="T8540" i="3"/>
  <c r="T8541" i="3"/>
  <c r="T8542" i="3"/>
  <c r="T8543" i="3"/>
  <c r="T8544" i="3"/>
  <c r="T8545" i="3"/>
  <c r="T8546" i="3"/>
  <c r="T8547" i="3"/>
  <c r="T8548" i="3"/>
  <c r="T8549" i="3"/>
  <c r="T8550" i="3"/>
  <c r="T8551" i="3"/>
  <c r="T8552" i="3"/>
  <c r="T8553" i="3"/>
  <c r="T8554" i="3"/>
  <c r="T8555" i="3"/>
  <c r="T8556" i="3"/>
  <c r="T8557" i="3"/>
  <c r="T8558" i="3"/>
  <c r="T8559" i="3"/>
  <c r="T8560" i="3"/>
  <c r="T8561" i="3"/>
  <c r="T8562" i="3"/>
  <c r="T8563" i="3"/>
  <c r="T8564" i="3"/>
  <c r="T8565" i="3"/>
  <c r="T8566" i="3"/>
  <c r="T8567" i="3"/>
  <c r="T8568" i="3"/>
  <c r="T8569" i="3"/>
  <c r="T8570" i="3"/>
  <c r="T8571" i="3"/>
  <c r="T8572" i="3"/>
  <c r="T8573" i="3"/>
  <c r="T8574" i="3"/>
  <c r="T8575" i="3"/>
  <c r="T8576" i="3"/>
  <c r="T8577" i="3"/>
  <c r="T8578" i="3"/>
  <c r="T8579" i="3"/>
  <c r="T8580" i="3"/>
  <c r="T8581" i="3"/>
  <c r="T8582" i="3"/>
  <c r="T8583" i="3"/>
  <c r="T8584" i="3"/>
  <c r="T8585" i="3"/>
  <c r="T8586" i="3"/>
  <c r="T8587" i="3"/>
  <c r="T8588" i="3"/>
  <c r="T8589" i="3"/>
  <c r="T8590" i="3"/>
  <c r="T8591" i="3"/>
  <c r="T8592" i="3"/>
  <c r="T8593" i="3"/>
  <c r="T8594" i="3"/>
  <c r="T8595" i="3"/>
  <c r="T8596" i="3"/>
  <c r="T8597" i="3"/>
  <c r="T8598" i="3"/>
  <c r="T8599" i="3"/>
  <c r="T8600" i="3"/>
  <c r="T8601" i="3"/>
  <c r="T8602" i="3"/>
  <c r="T8603" i="3"/>
  <c r="T8604" i="3"/>
  <c r="T8605" i="3"/>
  <c r="T8606" i="3"/>
  <c r="T8607" i="3"/>
  <c r="T8608" i="3"/>
  <c r="T8609" i="3"/>
  <c r="T8610" i="3"/>
  <c r="T8611" i="3"/>
  <c r="T8612" i="3"/>
  <c r="T8613" i="3"/>
  <c r="T8614" i="3"/>
  <c r="T8615" i="3"/>
  <c r="T8616" i="3"/>
  <c r="T8617" i="3"/>
  <c r="T8618" i="3"/>
  <c r="T8619" i="3"/>
  <c r="T8620" i="3"/>
  <c r="T8621" i="3"/>
  <c r="T8622" i="3"/>
  <c r="T8623" i="3"/>
  <c r="T8624" i="3"/>
  <c r="T8625" i="3"/>
  <c r="T8626" i="3"/>
  <c r="T8627" i="3"/>
  <c r="T8628" i="3"/>
  <c r="T8629" i="3"/>
  <c r="T8630" i="3"/>
  <c r="T8631" i="3"/>
  <c r="T8632" i="3"/>
  <c r="T8633" i="3"/>
  <c r="T8634" i="3"/>
  <c r="T8635" i="3"/>
  <c r="T8636" i="3"/>
  <c r="T8637" i="3"/>
  <c r="T8638" i="3"/>
  <c r="T8639" i="3"/>
  <c r="T8640" i="3"/>
  <c r="T8641" i="3"/>
  <c r="T8642" i="3"/>
  <c r="T8643" i="3"/>
  <c r="T8644" i="3"/>
  <c r="T8645" i="3"/>
  <c r="T8646" i="3"/>
  <c r="T8647" i="3"/>
  <c r="T8648" i="3"/>
  <c r="T8649" i="3"/>
  <c r="T8650" i="3"/>
  <c r="T8651" i="3"/>
  <c r="T8652" i="3"/>
  <c r="T8653" i="3"/>
  <c r="T8654" i="3"/>
  <c r="T8655" i="3"/>
  <c r="T8656" i="3"/>
  <c r="T8657" i="3"/>
  <c r="T8658" i="3"/>
  <c r="T8659" i="3"/>
  <c r="T8660" i="3"/>
  <c r="T8661" i="3"/>
  <c r="T8662" i="3"/>
  <c r="T8663" i="3"/>
  <c r="T8664" i="3"/>
  <c r="T8665" i="3"/>
  <c r="T8666" i="3"/>
  <c r="T8667" i="3"/>
  <c r="T8668" i="3"/>
  <c r="T8669" i="3"/>
  <c r="T8670" i="3"/>
  <c r="T8671" i="3"/>
  <c r="T8672" i="3"/>
  <c r="T8673" i="3"/>
  <c r="T8674" i="3"/>
  <c r="T8675" i="3"/>
  <c r="T8676" i="3"/>
  <c r="T8677" i="3"/>
  <c r="T8678" i="3"/>
  <c r="T8679" i="3"/>
  <c r="T8680" i="3"/>
  <c r="T8681" i="3"/>
  <c r="T8682" i="3"/>
  <c r="T8683" i="3"/>
  <c r="T8684" i="3"/>
  <c r="T8685" i="3"/>
  <c r="T8686" i="3"/>
  <c r="T8687" i="3"/>
  <c r="T8688" i="3"/>
  <c r="T8689" i="3"/>
  <c r="T8690" i="3"/>
  <c r="T8691" i="3"/>
  <c r="T8692" i="3"/>
  <c r="T8693" i="3"/>
  <c r="T8694" i="3"/>
  <c r="T8695" i="3"/>
  <c r="T8696" i="3"/>
  <c r="T8697" i="3"/>
  <c r="T8698" i="3"/>
  <c r="T8699" i="3"/>
  <c r="T8700" i="3"/>
  <c r="T8701" i="3"/>
  <c r="T8702" i="3"/>
  <c r="T8703" i="3"/>
  <c r="T8704" i="3"/>
  <c r="T8705" i="3"/>
  <c r="T8706" i="3"/>
  <c r="T8707" i="3"/>
  <c r="T8708" i="3"/>
  <c r="T8709" i="3"/>
  <c r="T8710" i="3"/>
  <c r="T8711" i="3"/>
  <c r="T8712" i="3"/>
  <c r="T8713" i="3"/>
  <c r="T8714" i="3"/>
  <c r="T8715" i="3"/>
  <c r="T8716" i="3"/>
  <c r="T8717" i="3"/>
  <c r="T8718" i="3"/>
  <c r="T8719" i="3"/>
  <c r="T8720" i="3"/>
  <c r="T8721" i="3"/>
  <c r="T8722" i="3"/>
  <c r="T8723" i="3"/>
  <c r="T8724" i="3"/>
  <c r="T8725" i="3"/>
  <c r="T8726" i="3"/>
  <c r="T8727" i="3"/>
  <c r="T8728" i="3"/>
  <c r="T8729" i="3"/>
  <c r="T8730" i="3"/>
  <c r="T8731" i="3"/>
  <c r="T8732" i="3"/>
  <c r="T8733" i="3"/>
  <c r="T8734" i="3"/>
  <c r="T8735" i="3"/>
  <c r="T8736" i="3"/>
  <c r="T8737" i="3"/>
  <c r="T8738" i="3"/>
  <c r="T8739" i="3"/>
  <c r="T8740" i="3"/>
  <c r="T8741" i="3"/>
  <c r="T8742" i="3"/>
  <c r="T8743" i="3"/>
  <c r="T8744" i="3"/>
  <c r="T8745" i="3"/>
  <c r="T8746" i="3"/>
  <c r="T8747" i="3"/>
  <c r="T8748" i="3"/>
  <c r="T8749" i="3"/>
  <c r="T8750" i="3"/>
  <c r="T8751" i="3"/>
  <c r="T8752" i="3"/>
  <c r="T8753" i="3"/>
  <c r="T8754" i="3"/>
  <c r="T8755" i="3"/>
  <c r="T8756" i="3"/>
  <c r="T8757" i="3"/>
  <c r="T8758" i="3"/>
  <c r="T8759" i="3"/>
  <c r="T8760" i="3"/>
  <c r="T8761" i="3"/>
  <c r="T8762" i="3"/>
  <c r="T8763" i="3"/>
  <c r="T8764" i="3"/>
  <c r="T8765" i="3"/>
  <c r="T8766" i="3"/>
  <c r="T8767" i="3"/>
  <c r="T8768" i="3"/>
  <c r="T8769" i="3"/>
  <c r="T8770" i="3"/>
  <c r="T8771" i="3"/>
  <c r="T8772" i="3"/>
  <c r="T8773" i="3"/>
  <c r="T8774" i="3"/>
  <c r="T8775" i="3"/>
  <c r="T8776" i="3"/>
  <c r="T8777" i="3"/>
  <c r="T8778" i="3"/>
  <c r="T8779" i="3"/>
  <c r="T8780" i="3"/>
  <c r="T8781" i="3"/>
  <c r="T8782" i="3"/>
  <c r="T8783" i="3"/>
  <c r="T8784" i="3"/>
  <c r="T8785" i="3"/>
  <c r="T8786" i="3"/>
  <c r="T8787" i="3"/>
  <c r="T8788" i="3"/>
  <c r="T8789" i="3"/>
  <c r="T8790" i="3"/>
  <c r="T8791" i="3"/>
  <c r="T8792" i="3"/>
  <c r="T8793" i="3"/>
  <c r="T8794" i="3"/>
  <c r="T8795" i="3"/>
  <c r="T8796" i="3"/>
  <c r="T8797" i="3"/>
  <c r="T8798" i="3"/>
  <c r="T8799" i="3"/>
  <c r="T8800" i="3"/>
  <c r="T8801" i="3"/>
  <c r="T8802" i="3"/>
  <c r="T8803" i="3"/>
  <c r="T8804" i="3"/>
  <c r="T8805" i="3"/>
  <c r="T8806" i="3"/>
  <c r="T8807" i="3"/>
  <c r="T8808" i="3"/>
  <c r="T8809" i="3"/>
  <c r="T8810" i="3"/>
  <c r="T8811" i="3"/>
  <c r="T8812" i="3"/>
  <c r="T8813" i="3"/>
  <c r="T8814" i="3"/>
  <c r="T8815" i="3"/>
  <c r="T8816" i="3"/>
  <c r="T8817" i="3"/>
  <c r="T8818" i="3"/>
  <c r="T8819" i="3"/>
  <c r="T8820" i="3"/>
  <c r="T8821" i="3"/>
  <c r="T8822" i="3"/>
  <c r="T8823" i="3"/>
  <c r="T8824" i="3"/>
  <c r="T8825" i="3"/>
  <c r="T8826" i="3"/>
  <c r="T8827" i="3"/>
  <c r="T8828" i="3"/>
  <c r="T8829" i="3"/>
  <c r="T8830" i="3"/>
  <c r="T8831" i="3"/>
  <c r="T8832" i="3"/>
  <c r="T8833" i="3"/>
  <c r="T8834" i="3"/>
  <c r="T8835" i="3"/>
  <c r="T8836" i="3"/>
  <c r="T8837" i="3"/>
  <c r="T8838" i="3"/>
  <c r="T8839" i="3"/>
  <c r="T8840" i="3"/>
  <c r="T8841" i="3"/>
  <c r="T8842" i="3"/>
  <c r="T8843" i="3"/>
  <c r="T8844" i="3"/>
  <c r="T8845" i="3"/>
  <c r="T8846" i="3"/>
  <c r="T8847" i="3"/>
  <c r="T8848" i="3"/>
  <c r="T8849" i="3"/>
  <c r="T8850" i="3"/>
  <c r="T8851" i="3"/>
  <c r="T8852" i="3"/>
  <c r="T8853" i="3"/>
  <c r="T8854" i="3"/>
  <c r="T8855" i="3"/>
  <c r="T8856" i="3"/>
  <c r="T8857" i="3"/>
  <c r="T8858" i="3"/>
  <c r="T8859" i="3"/>
  <c r="T8860" i="3"/>
  <c r="T8861" i="3"/>
  <c r="T8862" i="3"/>
  <c r="T8863" i="3"/>
  <c r="T8864" i="3"/>
  <c r="T8865" i="3"/>
  <c r="T8866" i="3"/>
  <c r="T8867" i="3"/>
  <c r="T8868" i="3"/>
  <c r="T8869" i="3"/>
  <c r="T8870" i="3"/>
  <c r="T8871" i="3"/>
  <c r="T8872" i="3"/>
  <c r="T8873" i="3"/>
  <c r="T8874" i="3"/>
  <c r="T8875" i="3"/>
  <c r="T8876" i="3"/>
  <c r="T8877" i="3"/>
  <c r="T8878" i="3"/>
  <c r="T8879" i="3"/>
  <c r="T8880" i="3"/>
  <c r="T8881" i="3"/>
  <c r="T8882" i="3"/>
  <c r="T8883" i="3"/>
  <c r="T8884" i="3"/>
  <c r="T8885" i="3"/>
  <c r="T8886" i="3"/>
  <c r="T8887" i="3"/>
  <c r="T8888" i="3"/>
  <c r="T8889" i="3"/>
  <c r="T8890" i="3"/>
  <c r="T8891" i="3"/>
  <c r="T8892" i="3"/>
  <c r="T8893" i="3"/>
  <c r="T8894" i="3"/>
  <c r="T8895" i="3"/>
  <c r="T8896" i="3"/>
  <c r="T8897" i="3"/>
  <c r="T8898" i="3"/>
  <c r="T8899" i="3"/>
  <c r="T8900" i="3"/>
  <c r="T8901" i="3"/>
  <c r="T8902" i="3"/>
  <c r="T8903" i="3"/>
  <c r="T8904" i="3"/>
  <c r="T8905" i="3"/>
  <c r="T8906" i="3"/>
  <c r="T8907" i="3"/>
  <c r="T8908" i="3"/>
  <c r="T8909" i="3"/>
  <c r="T8910" i="3"/>
  <c r="T8911" i="3"/>
  <c r="T8912" i="3"/>
  <c r="T8913" i="3"/>
  <c r="T8914" i="3"/>
  <c r="T8915" i="3"/>
  <c r="T8916" i="3"/>
  <c r="T8917" i="3"/>
  <c r="T8918" i="3"/>
  <c r="T8919" i="3"/>
  <c r="T8920" i="3"/>
  <c r="T8921" i="3"/>
  <c r="T8922" i="3"/>
  <c r="T8923" i="3"/>
  <c r="T8924" i="3"/>
  <c r="T8925" i="3"/>
  <c r="T8926" i="3"/>
  <c r="T8927" i="3"/>
  <c r="T8928" i="3"/>
  <c r="T8929" i="3"/>
  <c r="T8930" i="3"/>
  <c r="T8931" i="3"/>
  <c r="T8932" i="3"/>
  <c r="T8933" i="3"/>
  <c r="T8934" i="3"/>
  <c r="T8935" i="3"/>
  <c r="T8936" i="3"/>
  <c r="T8937" i="3"/>
  <c r="T8938" i="3"/>
  <c r="T8939" i="3"/>
  <c r="T8940" i="3"/>
  <c r="T8941" i="3"/>
  <c r="T8942" i="3"/>
  <c r="T8943" i="3"/>
  <c r="T8944" i="3"/>
  <c r="T8945" i="3"/>
  <c r="T8946" i="3"/>
  <c r="T8947" i="3"/>
  <c r="T8948" i="3"/>
  <c r="T8949" i="3"/>
  <c r="T8950" i="3"/>
  <c r="T8951" i="3"/>
  <c r="T8952" i="3"/>
  <c r="T8953" i="3"/>
  <c r="T8954" i="3"/>
  <c r="T8955" i="3"/>
  <c r="T8956" i="3"/>
  <c r="T8957" i="3"/>
  <c r="T8958" i="3"/>
  <c r="T8959" i="3"/>
  <c r="T8960" i="3"/>
  <c r="T8961" i="3"/>
  <c r="T8962" i="3"/>
  <c r="T8963" i="3"/>
  <c r="T8964" i="3"/>
  <c r="T8965" i="3"/>
  <c r="T8966" i="3"/>
  <c r="T8967" i="3"/>
  <c r="T8968" i="3"/>
  <c r="T8969" i="3"/>
  <c r="T8970" i="3"/>
  <c r="T8971" i="3"/>
  <c r="T8972" i="3"/>
  <c r="T8973" i="3"/>
  <c r="T8974" i="3"/>
  <c r="T8975" i="3"/>
  <c r="T8976" i="3"/>
  <c r="T8977" i="3"/>
  <c r="T8978" i="3"/>
  <c r="T8979" i="3"/>
  <c r="T8980" i="3"/>
  <c r="T8981" i="3"/>
  <c r="T8982" i="3"/>
  <c r="T8983" i="3"/>
  <c r="T8984" i="3"/>
  <c r="T8985" i="3"/>
  <c r="T8986" i="3"/>
  <c r="T8987" i="3"/>
  <c r="T8988" i="3"/>
  <c r="T8989" i="3"/>
  <c r="T8990" i="3"/>
  <c r="T8991" i="3"/>
  <c r="T8992" i="3"/>
  <c r="T8993" i="3"/>
  <c r="T8994" i="3"/>
  <c r="T8995" i="3"/>
  <c r="T8996" i="3"/>
  <c r="T8997" i="3"/>
  <c r="T8998" i="3"/>
  <c r="T8999" i="3"/>
  <c r="T9000" i="3"/>
  <c r="T9001" i="3"/>
  <c r="T9002" i="3"/>
  <c r="T9003" i="3"/>
  <c r="T9004" i="3"/>
  <c r="T9005" i="3"/>
  <c r="T9006" i="3"/>
  <c r="T9007" i="3"/>
  <c r="T9008" i="3"/>
  <c r="T9009" i="3"/>
  <c r="T9010" i="3"/>
  <c r="T9011" i="3"/>
  <c r="T9012" i="3"/>
  <c r="T9013" i="3"/>
  <c r="T9014" i="3"/>
  <c r="T9015" i="3"/>
  <c r="T9016" i="3"/>
  <c r="T9017" i="3"/>
  <c r="T9018" i="3"/>
  <c r="T9019" i="3"/>
  <c r="T9020" i="3"/>
  <c r="T9021" i="3"/>
  <c r="T9022" i="3"/>
  <c r="T9023" i="3"/>
  <c r="T9024" i="3"/>
  <c r="T9025" i="3"/>
  <c r="T9026" i="3"/>
  <c r="T9027" i="3"/>
  <c r="T9028" i="3"/>
  <c r="T9029" i="3"/>
  <c r="T9030" i="3"/>
  <c r="T9031" i="3"/>
  <c r="T9032" i="3"/>
  <c r="T9033" i="3"/>
  <c r="T9034" i="3"/>
  <c r="T9035" i="3"/>
  <c r="T9036" i="3"/>
  <c r="T9037" i="3"/>
  <c r="T9038" i="3"/>
  <c r="T9039" i="3"/>
  <c r="T9040" i="3"/>
  <c r="T9041" i="3"/>
  <c r="T9042" i="3"/>
  <c r="T9043" i="3"/>
  <c r="T9044" i="3"/>
  <c r="T9045" i="3"/>
  <c r="T9046" i="3"/>
  <c r="T9047" i="3"/>
  <c r="T9048" i="3"/>
  <c r="T9049" i="3"/>
  <c r="T9050" i="3"/>
  <c r="T9051" i="3"/>
  <c r="T9052" i="3"/>
  <c r="T9053" i="3"/>
  <c r="T9054" i="3"/>
  <c r="T9055" i="3"/>
  <c r="T9056" i="3"/>
  <c r="T9057" i="3"/>
  <c r="T9058" i="3"/>
  <c r="T9059" i="3"/>
  <c r="T9060" i="3"/>
  <c r="T9061" i="3"/>
  <c r="T9062" i="3"/>
  <c r="T9063" i="3"/>
  <c r="T9064" i="3"/>
  <c r="T9065" i="3"/>
  <c r="T9066" i="3"/>
  <c r="T9067" i="3"/>
  <c r="T9068" i="3"/>
  <c r="T9069" i="3"/>
  <c r="T9070" i="3"/>
  <c r="T9071" i="3"/>
  <c r="T9072" i="3"/>
  <c r="T9073" i="3"/>
  <c r="T9074" i="3"/>
  <c r="T9075" i="3"/>
  <c r="T9076" i="3"/>
  <c r="T9077" i="3"/>
  <c r="T9078" i="3"/>
  <c r="T9079" i="3"/>
  <c r="T9080" i="3"/>
  <c r="T9081" i="3"/>
  <c r="T9082" i="3"/>
  <c r="T9083" i="3"/>
  <c r="T9084" i="3"/>
  <c r="T9085" i="3"/>
  <c r="T9086" i="3"/>
  <c r="T9087" i="3"/>
  <c r="T9088" i="3"/>
  <c r="T9089" i="3"/>
  <c r="T9090" i="3"/>
  <c r="T9091" i="3"/>
  <c r="T9092" i="3"/>
  <c r="T9093" i="3"/>
  <c r="T9094" i="3"/>
  <c r="T9095" i="3"/>
  <c r="T9096" i="3"/>
  <c r="T9097" i="3"/>
  <c r="T9098" i="3"/>
  <c r="T9099" i="3"/>
  <c r="T9100" i="3"/>
  <c r="T9101" i="3"/>
  <c r="T9102" i="3"/>
  <c r="T9103" i="3"/>
  <c r="T9104" i="3"/>
  <c r="T9105" i="3"/>
  <c r="T9106" i="3"/>
  <c r="T9107" i="3"/>
  <c r="T9108" i="3"/>
  <c r="T9109" i="3"/>
  <c r="T9110" i="3"/>
  <c r="T9111" i="3"/>
  <c r="T9112" i="3"/>
  <c r="T9113" i="3"/>
  <c r="T9114" i="3"/>
  <c r="T9115" i="3"/>
  <c r="T9116" i="3"/>
  <c r="T9117" i="3"/>
  <c r="T9118" i="3"/>
  <c r="T9119" i="3"/>
  <c r="T9120" i="3"/>
  <c r="T9121" i="3"/>
  <c r="T9122" i="3"/>
  <c r="T9123" i="3"/>
  <c r="T9124" i="3"/>
  <c r="T9125" i="3"/>
  <c r="T9126" i="3"/>
  <c r="T9127" i="3"/>
  <c r="T9128" i="3"/>
  <c r="T9129" i="3"/>
  <c r="T9130" i="3"/>
  <c r="T9131" i="3"/>
  <c r="T9132" i="3"/>
  <c r="T9133" i="3"/>
  <c r="T9134" i="3"/>
  <c r="T9135" i="3"/>
  <c r="T9136" i="3"/>
  <c r="T9137" i="3"/>
  <c r="T9138" i="3"/>
  <c r="T9139" i="3"/>
  <c r="T9140" i="3"/>
  <c r="T9141" i="3"/>
  <c r="T9142" i="3"/>
  <c r="T9143" i="3"/>
  <c r="T9144" i="3"/>
  <c r="T9145" i="3"/>
  <c r="T9146" i="3"/>
  <c r="T9147" i="3"/>
  <c r="T9148" i="3"/>
  <c r="T9149" i="3"/>
  <c r="T9150" i="3"/>
  <c r="T9151" i="3"/>
  <c r="T9152" i="3"/>
  <c r="T9153" i="3"/>
  <c r="T9154" i="3"/>
  <c r="T9155" i="3"/>
  <c r="T9156" i="3"/>
  <c r="T9157" i="3"/>
  <c r="T9158" i="3"/>
  <c r="T9159" i="3"/>
  <c r="T9160" i="3"/>
  <c r="T9161" i="3"/>
  <c r="T9162" i="3"/>
  <c r="T9163" i="3"/>
  <c r="T9164" i="3"/>
  <c r="T9165" i="3"/>
  <c r="T9166" i="3"/>
  <c r="T9167" i="3"/>
  <c r="T9168" i="3"/>
  <c r="T9169" i="3"/>
  <c r="T9170" i="3"/>
  <c r="T9171" i="3"/>
  <c r="T9172" i="3"/>
  <c r="T9173" i="3"/>
  <c r="T9174" i="3"/>
  <c r="T9175" i="3"/>
  <c r="T9176" i="3"/>
  <c r="T9177" i="3"/>
  <c r="T9178" i="3"/>
  <c r="T9179" i="3"/>
  <c r="T9180" i="3"/>
  <c r="T9181" i="3"/>
  <c r="T9182" i="3"/>
  <c r="T9183" i="3"/>
  <c r="T9184" i="3"/>
  <c r="T9185" i="3"/>
  <c r="T9186" i="3"/>
  <c r="T9187" i="3"/>
  <c r="T9188" i="3"/>
  <c r="T9189" i="3"/>
  <c r="T9190" i="3"/>
  <c r="T9191" i="3"/>
  <c r="T9192" i="3"/>
  <c r="T9193" i="3"/>
  <c r="T9194" i="3"/>
  <c r="T9195" i="3"/>
  <c r="T9196" i="3"/>
  <c r="T9197" i="3"/>
  <c r="T9198" i="3"/>
  <c r="T9199" i="3"/>
  <c r="T9200" i="3"/>
  <c r="T9201" i="3"/>
  <c r="T9202" i="3"/>
  <c r="T9203" i="3"/>
  <c r="T9204" i="3"/>
  <c r="T9205" i="3"/>
  <c r="T9206" i="3"/>
  <c r="T9207" i="3"/>
  <c r="T9208" i="3"/>
  <c r="T9209" i="3"/>
  <c r="T9210" i="3"/>
  <c r="T9211" i="3"/>
  <c r="T9212" i="3"/>
  <c r="T9213" i="3"/>
  <c r="T9214" i="3"/>
  <c r="T9215" i="3"/>
  <c r="T9216" i="3"/>
  <c r="T9217" i="3"/>
  <c r="T9218" i="3"/>
  <c r="T9219" i="3"/>
  <c r="T9220" i="3"/>
  <c r="T9221" i="3"/>
  <c r="T9222" i="3"/>
  <c r="T9223" i="3"/>
  <c r="T9224" i="3"/>
  <c r="T9225" i="3"/>
  <c r="T9226" i="3"/>
  <c r="T9227" i="3"/>
  <c r="T9228" i="3"/>
  <c r="T9229" i="3"/>
  <c r="T9230" i="3"/>
  <c r="T9231" i="3"/>
  <c r="T9232" i="3"/>
  <c r="T9233" i="3"/>
  <c r="T9234" i="3"/>
  <c r="T9235" i="3"/>
  <c r="T9236" i="3"/>
  <c r="T9237" i="3"/>
  <c r="T9238" i="3"/>
  <c r="T9239" i="3"/>
  <c r="T9240" i="3"/>
  <c r="T9241" i="3"/>
  <c r="T9242" i="3"/>
  <c r="T9243" i="3"/>
  <c r="T9244" i="3"/>
  <c r="T9245" i="3"/>
  <c r="T9246" i="3"/>
  <c r="T9247" i="3"/>
  <c r="T9248" i="3"/>
  <c r="T9249" i="3"/>
  <c r="T9250" i="3"/>
  <c r="T9251" i="3"/>
  <c r="T9252" i="3"/>
  <c r="T9253" i="3"/>
  <c r="T9254" i="3"/>
  <c r="T9255" i="3"/>
  <c r="T9256" i="3"/>
  <c r="T9257" i="3"/>
  <c r="T9258" i="3"/>
  <c r="T9259" i="3"/>
  <c r="T9260" i="3"/>
  <c r="T9261" i="3"/>
  <c r="T9262" i="3"/>
  <c r="T9263" i="3"/>
  <c r="T9264" i="3"/>
  <c r="T9265" i="3"/>
  <c r="T9266" i="3"/>
  <c r="T9267" i="3"/>
  <c r="T9268" i="3"/>
  <c r="T9269" i="3"/>
  <c r="T9270" i="3"/>
  <c r="T9271" i="3"/>
  <c r="T9272" i="3"/>
  <c r="T9273" i="3"/>
  <c r="T9274" i="3"/>
  <c r="T9275" i="3"/>
  <c r="T9276" i="3"/>
  <c r="T9277" i="3"/>
  <c r="T9278" i="3"/>
  <c r="T9279" i="3"/>
  <c r="T9280" i="3"/>
  <c r="T9281" i="3"/>
  <c r="T9282" i="3"/>
  <c r="T9283" i="3"/>
  <c r="T9284" i="3"/>
  <c r="T9285" i="3"/>
  <c r="T9286" i="3"/>
  <c r="T9287" i="3"/>
  <c r="T9288" i="3"/>
  <c r="T9289" i="3"/>
  <c r="T9290" i="3"/>
  <c r="T9291" i="3"/>
  <c r="T9292" i="3"/>
  <c r="T9293" i="3"/>
  <c r="T9294" i="3"/>
  <c r="T9295" i="3"/>
  <c r="T9296" i="3"/>
  <c r="T9297" i="3"/>
  <c r="T9298" i="3"/>
  <c r="T9299" i="3"/>
  <c r="T9300" i="3"/>
  <c r="T9301" i="3"/>
  <c r="T9302" i="3"/>
  <c r="T9303" i="3"/>
  <c r="T9304" i="3"/>
  <c r="T9305" i="3"/>
  <c r="T9306" i="3"/>
  <c r="T9307" i="3"/>
  <c r="T9308" i="3"/>
  <c r="T9309" i="3"/>
  <c r="T9310" i="3"/>
  <c r="T9311" i="3"/>
  <c r="T9312" i="3"/>
  <c r="T9313" i="3"/>
  <c r="T9314" i="3"/>
  <c r="T9315" i="3"/>
  <c r="T9316" i="3"/>
  <c r="T9317" i="3"/>
  <c r="T9318" i="3"/>
  <c r="T9319" i="3"/>
  <c r="T9320" i="3"/>
  <c r="T9321" i="3"/>
  <c r="T9322" i="3"/>
  <c r="T9323" i="3"/>
  <c r="T9324" i="3"/>
  <c r="T9325" i="3"/>
  <c r="T9326" i="3"/>
  <c r="T9327" i="3"/>
  <c r="T9328" i="3"/>
  <c r="T9329" i="3"/>
  <c r="T9330" i="3"/>
  <c r="T9331" i="3"/>
  <c r="T9332" i="3"/>
  <c r="T9333" i="3"/>
  <c r="T9334" i="3"/>
  <c r="T9335" i="3"/>
  <c r="T9336" i="3"/>
  <c r="T9337" i="3"/>
  <c r="T9338" i="3"/>
  <c r="T9339" i="3"/>
  <c r="T9340" i="3"/>
  <c r="T9341" i="3"/>
  <c r="T9342" i="3"/>
  <c r="T9343" i="3"/>
  <c r="T9344" i="3"/>
  <c r="T9345" i="3"/>
  <c r="T9346" i="3"/>
  <c r="T9347" i="3"/>
  <c r="T9348" i="3"/>
  <c r="T9349" i="3"/>
  <c r="T9350" i="3"/>
  <c r="T9351" i="3"/>
  <c r="T9352" i="3"/>
  <c r="T9353" i="3"/>
  <c r="T9354" i="3"/>
  <c r="T9355" i="3"/>
  <c r="T9356" i="3"/>
  <c r="T9357" i="3"/>
  <c r="T9358" i="3"/>
  <c r="T9359" i="3"/>
  <c r="T9360" i="3"/>
  <c r="T9361" i="3"/>
  <c r="T9362" i="3"/>
  <c r="T9363" i="3"/>
  <c r="T9364" i="3"/>
  <c r="T9365" i="3"/>
  <c r="T9366" i="3"/>
  <c r="T9367" i="3"/>
  <c r="T9368" i="3"/>
  <c r="T9369" i="3"/>
  <c r="T9370" i="3"/>
  <c r="T9371" i="3"/>
  <c r="T9372" i="3"/>
  <c r="T9373" i="3"/>
  <c r="T9374" i="3"/>
  <c r="T9375" i="3"/>
  <c r="T9376" i="3"/>
  <c r="T9377" i="3"/>
  <c r="T9378" i="3"/>
  <c r="T9379" i="3"/>
  <c r="T9380" i="3"/>
  <c r="T9381" i="3"/>
  <c r="T9382" i="3"/>
  <c r="T9383" i="3"/>
  <c r="T9384" i="3"/>
  <c r="T9385" i="3"/>
  <c r="T9386" i="3"/>
  <c r="T9387" i="3"/>
  <c r="T9388" i="3"/>
  <c r="T9389" i="3"/>
  <c r="T9390" i="3"/>
  <c r="T9391" i="3"/>
  <c r="T9392" i="3"/>
  <c r="T9393" i="3"/>
  <c r="T9394" i="3"/>
  <c r="T9395" i="3"/>
  <c r="T9396" i="3"/>
  <c r="T9397" i="3"/>
  <c r="T9398" i="3"/>
  <c r="T9399" i="3"/>
  <c r="T9400" i="3"/>
  <c r="T9401" i="3"/>
  <c r="T9402" i="3"/>
  <c r="T9403" i="3"/>
  <c r="T9404" i="3"/>
  <c r="T9405" i="3"/>
  <c r="T9406" i="3"/>
  <c r="T9407" i="3"/>
  <c r="T9408" i="3"/>
  <c r="T9409" i="3"/>
  <c r="T9410" i="3"/>
  <c r="T9411" i="3"/>
  <c r="T9412" i="3"/>
  <c r="T9413" i="3"/>
  <c r="T9414" i="3"/>
  <c r="T9415" i="3"/>
  <c r="T9416" i="3"/>
  <c r="T9417" i="3"/>
  <c r="T9418" i="3"/>
  <c r="T9419" i="3"/>
  <c r="T9420" i="3"/>
  <c r="T9421" i="3"/>
  <c r="T9422" i="3"/>
  <c r="T9423" i="3"/>
  <c r="T9424" i="3"/>
  <c r="T9425" i="3"/>
  <c r="T9426" i="3"/>
  <c r="T9427" i="3"/>
  <c r="T9428" i="3"/>
  <c r="T9429" i="3"/>
  <c r="T9430" i="3"/>
  <c r="T9431" i="3"/>
  <c r="T9432" i="3"/>
  <c r="T9433" i="3"/>
  <c r="T9434" i="3"/>
  <c r="T9435" i="3"/>
  <c r="T9436" i="3"/>
  <c r="T9437" i="3"/>
  <c r="T9438" i="3"/>
  <c r="T9439" i="3"/>
  <c r="T9440" i="3"/>
  <c r="T9441" i="3"/>
  <c r="T9442" i="3"/>
  <c r="T9443" i="3"/>
  <c r="T9444" i="3"/>
  <c r="T9445" i="3"/>
  <c r="T9446" i="3"/>
  <c r="T9447" i="3"/>
  <c r="T9448" i="3"/>
  <c r="T9449" i="3"/>
  <c r="T9450" i="3"/>
  <c r="T9451" i="3"/>
  <c r="T9452" i="3"/>
  <c r="T9453" i="3"/>
  <c r="T9454" i="3"/>
  <c r="T9455" i="3"/>
  <c r="T9456" i="3"/>
  <c r="T9457" i="3"/>
  <c r="T9458" i="3"/>
  <c r="T9459" i="3"/>
  <c r="T9460" i="3"/>
  <c r="T9461" i="3"/>
  <c r="T9462" i="3"/>
  <c r="T9463" i="3"/>
  <c r="T9464" i="3"/>
  <c r="T9465" i="3"/>
  <c r="T9466" i="3"/>
  <c r="T9467" i="3"/>
  <c r="T9468" i="3"/>
  <c r="T9469" i="3"/>
  <c r="T9470" i="3"/>
  <c r="T9471" i="3"/>
  <c r="T9472" i="3"/>
  <c r="T9473" i="3"/>
  <c r="T9474" i="3"/>
  <c r="T9475" i="3"/>
  <c r="T9476" i="3"/>
  <c r="T9477" i="3"/>
  <c r="T9478" i="3"/>
  <c r="T9479" i="3"/>
  <c r="T9480" i="3"/>
  <c r="T9481" i="3"/>
  <c r="T9482" i="3"/>
  <c r="T9483" i="3"/>
  <c r="T9484" i="3"/>
  <c r="T9485" i="3"/>
  <c r="T9486" i="3"/>
  <c r="T9487" i="3"/>
  <c r="T9488" i="3"/>
  <c r="T9489" i="3"/>
  <c r="T9490" i="3"/>
  <c r="T9491" i="3"/>
  <c r="T9492" i="3"/>
  <c r="T9493" i="3"/>
  <c r="T9494" i="3"/>
  <c r="T9495" i="3"/>
  <c r="T9496" i="3"/>
  <c r="T9497" i="3"/>
  <c r="T9498" i="3"/>
  <c r="T9499" i="3"/>
  <c r="T9500" i="3"/>
  <c r="T9501" i="3"/>
  <c r="T9502" i="3"/>
  <c r="T9503" i="3"/>
  <c r="T9504" i="3"/>
  <c r="T9505" i="3"/>
  <c r="T9506" i="3"/>
  <c r="T9507" i="3"/>
  <c r="T9508" i="3"/>
  <c r="T9509" i="3"/>
  <c r="T9510" i="3"/>
  <c r="T9511" i="3"/>
  <c r="T9512" i="3"/>
  <c r="T9513" i="3"/>
  <c r="T9514" i="3"/>
  <c r="T9515" i="3"/>
  <c r="T9516" i="3"/>
  <c r="T9517" i="3"/>
  <c r="T9518" i="3"/>
  <c r="T9519" i="3"/>
  <c r="T9520" i="3"/>
  <c r="T9521" i="3"/>
  <c r="T9522" i="3"/>
  <c r="T9523" i="3"/>
  <c r="T9524" i="3"/>
  <c r="T9525" i="3"/>
  <c r="T9526" i="3"/>
  <c r="T9527" i="3"/>
  <c r="T9528" i="3"/>
  <c r="T9529" i="3"/>
  <c r="T9530" i="3"/>
  <c r="T9531" i="3"/>
  <c r="T9532" i="3"/>
  <c r="T9533" i="3"/>
  <c r="T9534" i="3"/>
  <c r="T9535" i="3"/>
  <c r="T9536" i="3"/>
  <c r="T9537" i="3"/>
  <c r="T9538" i="3"/>
  <c r="T9539" i="3"/>
  <c r="T9540" i="3"/>
  <c r="T9541" i="3"/>
  <c r="T9542" i="3"/>
  <c r="T9543" i="3"/>
  <c r="T9544" i="3"/>
  <c r="T9545" i="3"/>
  <c r="T9546" i="3"/>
  <c r="T9547" i="3"/>
  <c r="T9548" i="3"/>
  <c r="T9549" i="3"/>
  <c r="T9550" i="3"/>
  <c r="T9551" i="3"/>
  <c r="T9552" i="3"/>
  <c r="T9553" i="3"/>
  <c r="T9554" i="3"/>
  <c r="T9555" i="3"/>
  <c r="T9556" i="3"/>
  <c r="T9557" i="3"/>
  <c r="T9558" i="3"/>
  <c r="T9559" i="3"/>
  <c r="T9560" i="3"/>
  <c r="T9561" i="3"/>
  <c r="T9562" i="3"/>
  <c r="T9563" i="3"/>
  <c r="T9564" i="3"/>
  <c r="T9565" i="3"/>
  <c r="T9566" i="3"/>
  <c r="T9567" i="3"/>
  <c r="T9568" i="3"/>
  <c r="T9569" i="3"/>
  <c r="T9570" i="3"/>
  <c r="T9571" i="3"/>
  <c r="T9572" i="3"/>
  <c r="T9573" i="3"/>
  <c r="T9574" i="3"/>
  <c r="T9575" i="3"/>
  <c r="T9576" i="3"/>
  <c r="T9577" i="3"/>
  <c r="T9578" i="3"/>
  <c r="T9579" i="3"/>
  <c r="T9580" i="3"/>
  <c r="T9581" i="3"/>
  <c r="T9582" i="3"/>
  <c r="T9583" i="3"/>
  <c r="T9584" i="3"/>
  <c r="T9585" i="3"/>
  <c r="T9586" i="3"/>
  <c r="T9587" i="3"/>
  <c r="T9588" i="3"/>
  <c r="T9589" i="3"/>
  <c r="T9590" i="3"/>
  <c r="T9591" i="3"/>
  <c r="T9592" i="3"/>
  <c r="T9593" i="3"/>
  <c r="T9594" i="3"/>
  <c r="T9595" i="3"/>
  <c r="T9596" i="3"/>
  <c r="T9597" i="3"/>
  <c r="T9598" i="3"/>
  <c r="T9599" i="3"/>
  <c r="T9600" i="3"/>
  <c r="T9601" i="3"/>
  <c r="T9602" i="3"/>
  <c r="T9603" i="3"/>
  <c r="T9604" i="3"/>
  <c r="T9605" i="3"/>
  <c r="T9606" i="3"/>
  <c r="T9607" i="3"/>
  <c r="T9608" i="3"/>
  <c r="T9609" i="3"/>
  <c r="T9610" i="3"/>
  <c r="T9611" i="3"/>
  <c r="T9612" i="3"/>
  <c r="T9613" i="3"/>
  <c r="T9614" i="3"/>
  <c r="T9615" i="3"/>
  <c r="T9616" i="3"/>
  <c r="T9617" i="3"/>
  <c r="T9618" i="3"/>
  <c r="T9619" i="3"/>
  <c r="T9620" i="3"/>
  <c r="T9621" i="3"/>
  <c r="T9622" i="3"/>
  <c r="T9623" i="3"/>
  <c r="T9624" i="3"/>
  <c r="T9625" i="3"/>
  <c r="T9626" i="3"/>
  <c r="T9627" i="3"/>
  <c r="T9628" i="3"/>
  <c r="T9629" i="3"/>
  <c r="T9630" i="3"/>
  <c r="T9631" i="3"/>
  <c r="T9632" i="3"/>
  <c r="T9633" i="3"/>
  <c r="T9634" i="3"/>
  <c r="T9635" i="3"/>
  <c r="T9636" i="3"/>
  <c r="T9637" i="3"/>
  <c r="T9638" i="3"/>
  <c r="T9639" i="3"/>
  <c r="T9640" i="3"/>
  <c r="T9641" i="3"/>
  <c r="T9642" i="3"/>
  <c r="T9643" i="3"/>
  <c r="T9644" i="3"/>
  <c r="T9645" i="3"/>
  <c r="T9646" i="3"/>
  <c r="T9647" i="3"/>
  <c r="T9648" i="3"/>
  <c r="T9649" i="3"/>
  <c r="T9650" i="3"/>
  <c r="T9651" i="3"/>
  <c r="T9652" i="3"/>
  <c r="T9653" i="3"/>
  <c r="T9654" i="3"/>
  <c r="T9655" i="3"/>
  <c r="T9656" i="3"/>
  <c r="T9657" i="3"/>
  <c r="T9658" i="3"/>
  <c r="T9659" i="3"/>
  <c r="T9660" i="3"/>
  <c r="T9661" i="3"/>
  <c r="T9662" i="3"/>
  <c r="T9663" i="3"/>
  <c r="T9664" i="3"/>
  <c r="T9665" i="3"/>
  <c r="T9666" i="3"/>
  <c r="T9667" i="3"/>
  <c r="T9668" i="3"/>
  <c r="T9669" i="3"/>
  <c r="T9670" i="3"/>
  <c r="T9671" i="3"/>
  <c r="T9672" i="3"/>
  <c r="T9673" i="3"/>
  <c r="T9674" i="3"/>
  <c r="T9675" i="3"/>
  <c r="T9676" i="3"/>
  <c r="T9677" i="3"/>
  <c r="T9678" i="3"/>
  <c r="T9679" i="3"/>
  <c r="T9680" i="3"/>
  <c r="T9681" i="3"/>
  <c r="T9682" i="3"/>
  <c r="T9683" i="3"/>
  <c r="T9684" i="3"/>
  <c r="T9685" i="3"/>
  <c r="T9686" i="3"/>
  <c r="T9687" i="3"/>
  <c r="T9688" i="3"/>
  <c r="T9689" i="3"/>
  <c r="T9690" i="3"/>
  <c r="T9691" i="3"/>
  <c r="T9692" i="3"/>
  <c r="T9693" i="3"/>
  <c r="T9694" i="3"/>
  <c r="T9695" i="3"/>
  <c r="T9696" i="3"/>
  <c r="T9697" i="3"/>
  <c r="T9698" i="3"/>
  <c r="T9699" i="3"/>
  <c r="T9700" i="3"/>
  <c r="T9701" i="3"/>
  <c r="T9702" i="3"/>
  <c r="T9703" i="3"/>
  <c r="T9704" i="3"/>
  <c r="T9705" i="3"/>
  <c r="T9706" i="3"/>
  <c r="T9707" i="3"/>
  <c r="T9708" i="3"/>
  <c r="T9709" i="3"/>
  <c r="T9710" i="3"/>
  <c r="T9711" i="3"/>
  <c r="T9712" i="3"/>
  <c r="T9713" i="3"/>
  <c r="T9714" i="3"/>
  <c r="T9715" i="3"/>
  <c r="T9716" i="3"/>
  <c r="T9717" i="3"/>
  <c r="T9718" i="3"/>
  <c r="T9719" i="3"/>
  <c r="T9720" i="3"/>
  <c r="T9721" i="3"/>
  <c r="T9722" i="3"/>
  <c r="T9723" i="3"/>
  <c r="T9724" i="3"/>
  <c r="T9725" i="3"/>
  <c r="T9726" i="3"/>
  <c r="T9727" i="3"/>
  <c r="T9728" i="3"/>
  <c r="T9729" i="3"/>
  <c r="T9730" i="3"/>
  <c r="T9731" i="3"/>
  <c r="T9732" i="3"/>
  <c r="T9733" i="3"/>
  <c r="T9734" i="3"/>
  <c r="T9735" i="3"/>
  <c r="T9736" i="3"/>
  <c r="T9737" i="3"/>
  <c r="T9738" i="3"/>
  <c r="T9739" i="3"/>
  <c r="T9740" i="3"/>
  <c r="T9741" i="3"/>
  <c r="T9742" i="3"/>
  <c r="T9743" i="3"/>
  <c r="T9744" i="3"/>
  <c r="T9745" i="3"/>
  <c r="T9746" i="3"/>
  <c r="T9747" i="3"/>
  <c r="T9748" i="3"/>
  <c r="T9749" i="3"/>
  <c r="T9750" i="3"/>
  <c r="T9751" i="3"/>
  <c r="T9752" i="3"/>
  <c r="T9753" i="3"/>
  <c r="T9754" i="3"/>
  <c r="T9755" i="3"/>
  <c r="T9756" i="3"/>
  <c r="T9757" i="3"/>
  <c r="T9758" i="3"/>
  <c r="T9759" i="3"/>
  <c r="T9760" i="3"/>
  <c r="T9761" i="3"/>
  <c r="T9762" i="3"/>
  <c r="T9763" i="3"/>
  <c r="T9764" i="3"/>
  <c r="T9765" i="3"/>
  <c r="T9766" i="3"/>
  <c r="T9767" i="3"/>
  <c r="T9768" i="3"/>
  <c r="T9769" i="3"/>
  <c r="T9770" i="3"/>
  <c r="T9771" i="3"/>
  <c r="T9772" i="3"/>
  <c r="T9773" i="3"/>
  <c r="T9774" i="3"/>
  <c r="T9775" i="3"/>
  <c r="T9776" i="3"/>
  <c r="T9777" i="3"/>
  <c r="T9778" i="3"/>
  <c r="T9779" i="3"/>
  <c r="T9780" i="3"/>
  <c r="T9781" i="3"/>
  <c r="T9782" i="3"/>
  <c r="T9783" i="3"/>
  <c r="T9784" i="3"/>
  <c r="T9785" i="3"/>
  <c r="T9786" i="3"/>
  <c r="T9787" i="3"/>
  <c r="T9788" i="3"/>
  <c r="T9789" i="3"/>
  <c r="T9790" i="3"/>
  <c r="T9791" i="3"/>
  <c r="T9792" i="3"/>
  <c r="T9793" i="3"/>
  <c r="T9794" i="3"/>
  <c r="T9795" i="3"/>
  <c r="T9796" i="3"/>
  <c r="T9797" i="3"/>
  <c r="T9798" i="3"/>
  <c r="T9799" i="3"/>
  <c r="T9800" i="3"/>
  <c r="T9801" i="3"/>
  <c r="T9802" i="3"/>
  <c r="T9803" i="3"/>
  <c r="T9804" i="3"/>
  <c r="T9805" i="3"/>
  <c r="T9806" i="3"/>
  <c r="T9807" i="3"/>
  <c r="T9808" i="3"/>
  <c r="T9809" i="3"/>
  <c r="T9810" i="3"/>
  <c r="T9811" i="3"/>
  <c r="T9812" i="3"/>
  <c r="T9813" i="3"/>
  <c r="T9814" i="3"/>
  <c r="T9815" i="3"/>
  <c r="T9816" i="3"/>
  <c r="T9817" i="3"/>
  <c r="T9818" i="3"/>
  <c r="T9819" i="3"/>
  <c r="T9820" i="3"/>
  <c r="T9821" i="3"/>
  <c r="T9822" i="3"/>
  <c r="T9823" i="3"/>
  <c r="T9824" i="3"/>
  <c r="T9825" i="3"/>
  <c r="T9826" i="3"/>
  <c r="T9827" i="3"/>
  <c r="T9828" i="3"/>
  <c r="T9829" i="3"/>
  <c r="T9830" i="3"/>
  <c r="T9831" i="3"/>
  <c r="T9832" i="3"/>
  <c r="T9833" i="3"/>
  <c r="T9834" i="3"/>
  <c r="T9835" i="3"/>
  <c r="T9836" i="3"/>
  <c r="T9837" i="3"/>
  <c r="T9838" i="3"/>
  <c r="T9839" i="3"/>
  <c r="T9840" i="3"/>
  <c r="T9841" i="3"/>
  <c r="T9842" i="3"/>
  <c r="T9843" i="3"/>
  <c r="T9844" i="3"/>
  <c r="T9845" i="3"/>
  <c r="T9846" i="3"/>
  <c r="T9847" i="3"/>
  <c r="T9848" i="3"/>
  <c r="T9849" i="3"/>
  <c r="T9850" i="3"/>
  <c r="T9851" i="3"/>
  <c r="T9852" i="3"/>
  <c r="T9853" i="3"/>
  <c r="T9854" i="3"/>
  <c r="T9855" i="3"/>
  <c r="T9856" i="3"/>
  <c r="T9857" i="3"/>
  <c r="T9858" i="3"/>
  <c r="T9859" i="3"/>
  <c r="T9860" i="3"/>
  <c r="T9861" i="3"/>
  <c r="T9862" i="3"/>
  <c r="T9863" i="3"/>
  <c r="T9864" i="3"/>
  <c r="T9865" i="3"/>
  <c r="T9866" i="3"/>
  <c r="T9867" i="3"/>
  <c r="T9868" i="3"/>
  <c r="T9869" i="3"/>
  <c r="T9870" i="3"/>
  <c r="T9871" i="3"/>
  <c r="T9872" i="3"/>
  <c r="T9873" i="3"/>
  <c r="T9874" i="3"/>
  <c r="T9875" i="3"/>
  <c r="T9876" i="3"/>
  <c r="T9877" i="3"/>
  <c r="T9878" i="3"/>
  <c r="T9879" i="3"/>
  <c r="T9880" i="3"/>
  <c r="T9881" i="3"/>
  <c r="T9882" i="3"/>
  <c r="T9883" i="3"/>
  <c r="T9884" i="3"/>
  <c r="T9885" i="3"/>
  <c r="T9886" i="3"/>
  <c r="T9887" i="3"/>
  <c r="T9888" i="3"/>
  <c r="T9889" i="3"/>
  <c r="T9890" i="3"/>
  <c r="T9891" i="3"/>
  <c r="T9892" i="3"/>
  <c r="T9893" i="3"/>
  <c r="T9894" i="3"/>
  <c r="T9895" i="3"/>
  <c r="T9896" i="3"/>
  <c r="T9897" i="3"/>
  <c r="T9898" i="3"/>
  <c r="T9899" i="3"/>
  <c r="T9900" i="3"/>
  <c r="T9901" i="3"/>
  <c r="T9902" i="3"/>
  <c r="T9903" i="3"/>
  <c r="T9904" i="3"/>
  <c r="T9905" i="3"/>
  <c r="T9906" i="3"/>
  <c r="T9907" i="3"/>
  <c r="T9908" i="3"/>
  <c r="T9909" i="3"/>
  <c r="T9910" i="3"/>
  <c r="T9911" i="3"/>
  <c r="T9912" i="3"/>
  <c r="T9913" i="3"/>
  <c r="T9914" i="3"/>
  <c r="T9915" i="3"/>
  <c r="T9916" i="3"/>
  <c r="T9917" i="3"/>
  <c r="T9918" i="3"/>
  <c r="T9919" i="3"/>
  <c r="T9920" i="3"/>
  <c r="T9921" i="3"/>
  <c r="T9922" i="3"/>
  <c r="T9923" i="3"/>
  <c r="T9924" i="3"/>
  <c r="T9925" i="3"/>
  <c r="T9926" i="3"/>
  <c r="T9927" i="3"/>
  <c r="T9928" i="3"/>
  <c r="T9929" i="3"/>
  <c r="T9930" i="3"/>
  <c r="T9931" i="3"/>
  <c r="T9932" i="3"/>
  <c r="T9933" i="3"/>
  <c r="T9934" i="3"/>
  <c r="T9935" i="3"/>
  <c r="T9936" i="3"/>
  <c r="T9937" i="3"/>
  <c r="T9938" i="3"/>
  <c r="T9939" i="3"/>
  <c r="T9940" i="3"/>
  <c r="T9941" i="3"/>
  <c r="T9942" i="3"/>
  <c r="T9943" i="3"/>
  <c r="T9944" i="3"/>
  <c r="T9945" i="3"/>
  <c r="T9946" i="3"/>
  <c r="T9947" i="3"/>
  <c r="T9948" i="3"/>
  <c r="T9949" i="3"/>
  <c r="T9950" i="3"/>
  <c r="T9951" i="3"/>
  <c r="T9952" i="3"/>
  <c r="T9953" i="3"/>
  <c r="T9954" i="3"/>
  <c r="T9955" i="3"/>
  <c r="T9956" i="3"/>
  <c r="T9957" i="3"/>
  <c r="T9958" i="3"/>
  <c r="T9959" i="3"/>
  <c r="T9960" i="3"/>
  <c r="T9961" i="3"/>
  <c r="T9962" i="3"/>
  <c r="T9963" i="3"/>
  <c r="T9964" i="3"/>
  <c r="T9965" i="3"/>
  <c r="T9966" i="3"/>
  <c r="T9967" i="3"/>
  <c r="T9968" i="3"/>
  <c r="T9969" i="3"/>
  <c r="T9970" i="3"/>
  <c r="T9971" i="3"/>
  <c r="T9972" i="3"/>
  <c r="T9973" i="3"/>
  <c r="T9974" i="3"/>
  <c r="T9975" i="3"/>
  <c r="T9976" i="3"/>
  <c r="T9977" i="3"/>
  <c r="T9978" i="3"/>
  <c r="T9979" i="3"/>
  <c r="T9980" i="3"/>
  <c r="T9981" i="3"/>
  <c r="T9982" i="3"/>
  <c r="T9983" i="3"/>
  <c r="T9984" i="3"/>
  <c r="T9985" i="3"/>
  <c r="T9986" i="3"/>
  <c r="T9987" i="3"/>
  <c r="T9988" i="3"/>
  <c r="T9989" i="3"/>
  <c r="T9990" i="3"/>
  <c r="T9991" i="3"/>
  <c r="T9992" i="3"/>
  <c r="T9993" i="3"/>
  <c r="T9994" i="3"/>
  <c r="T9995" i="3"/>
  <c r="T9996" i="3"/>
  <c r="T9997" i="3"/>
  <c r="T9998" i="3"/>
  <c r="T9999" i="3"/>
  <c r="T10000" i="3"/>
  <c r="T10001" i="3"/>
  <c r="T10002" i="3"/>
  <c r="T10003" i="3"/>
  <c r="T10004" i="3"/>
  <c r="T10005" i="3"/>
  <c r="T10006" i="3"/>
  <c r="T10007" i="3"/>
  <c r="T10008" i="3"/>
  <c r="T10009" i="3"/>
  <c r="T10010" i="3"/>
  <c r="T10011" i="3"/>
  <c r="T10012" i="3"/>
  <c r="T10013" i="3"/>
  <c r="T10014" i="3"/>
  <c r="T10015" i="3"/>
  <c r="T10016" i="3"/>
  <c r="T10017" i="3"/>
  <c r="T10018" i="3"/>
  <c r="T10019" i="3"/>
  <c r="T10020" i="3"/>
  <c r="T10021" i="3"/>
  <c r="T10022" i="3"/>
  <c r="T10023" i="3"/>
  <c r="T10024" i="3"/>
  <c r="T10025" i="3"/>
  <c r="T10026" i="3"/>
  <c r="T10027" i="3"/>
  <c r="T10028" i="3"/>
  <c r="T10029" i="3"/>
  <c r="T10030" i="3"/>
  <c r="T10031" i="3"/>
  <c r="T10032" i="3"/>
  <c r="T10033" i="3"/>
  <c r="T10034" i="3"/>
  <c r="T10035" i="3"/>
  <c r="T10036" i="3"/>
  <c r="T10037" i="3"/>
  <c r="T10038" i="3"/>
  <c r="T10039" i="3"/>
  <c r="T10040" i="3"/>
  <c r="T10041" i="3"/>
  <c r="T10042" i="3"/>
  <c r="T10043" i="3"/>
  <c r="T10044" i="3"/>
  <c r="T10045" i="3"/>
  <c r="T10046" i="3"/>
  <c r="T10047" i="3"/>
  <c r="T10048" i="3"/>
  <c r="T10049" i="3"/>
  <c r="T10050" i="3"/>
  <c r="T10051" i="3"/>
  <c r="T10052" i="3"/>
  <c r="T10053" i="3"/>
  <c r="T10054" i="3"/>
  <c r="T10055" i="3"/>
  <c r="T10056" i="3"/>
  <c r="T10057" i="3"/>
  <c r="T10058" i="3"/>
  <c r="T10059" i="3"/>
  <c r="T10060" i="3"/>
  <c r="T10061" i="3"/>
  <c r="T10062" i="3"/>
  <c r="T10063" i="3"/>
  <c r="T10064" i="3"/>
  <c r="T10065" i="3"/>
  <c r="T10066" i="3"/>
  <c r="T10067" i="3"/>
  <c r="T10068" i="3"/>
  <c r="T10069" i="3"/>
  <c r="T10070" i="3"/>
  <c r="T10071" i="3"/>
  <c r="T10072" i="3"/>
  <c r="T10073" i="3"/>
  <c r="T10074" i="3"/>
  <c r="T10075" i="3"/>
  <c r="T10076" i="3"/>
  <c r="T10077" i="3"/>
  <c r="T10078" i="3"/>
  <c r="T10079" i="3"/>
  <c r="T10080" i="3"/>
  <c r="T10081" i="3"/>
  <c r="T10082" i="3"/>
  <c r="T10083" i="3"/>
  <c r="T10084" i="3"/>
  <c r="T10085" i="3"/>
  <c r="T10086" i="3"/>
  <c r="T10087" i="3"/>
  <c r="T10088" i="3"/>
  <c r="T10089" i="3"/>
  <c r="T10090" i="3"/>
  <c r="T10091" i="3"/>
  <c r="T10092" i="3"/>
  <c r="T10093" i="3"/>
  <c r="T10094" i="3"/>
  <c r="T10095" i="3"/>
  <c r="T10096" i="3"/>
  <c r="T10097" i="3"/>
  <c r="T10098" i="3"/>
  <c r="T10099" i="3"/>
  <c r="T10100" i="3"/>
  <c r="T10101" i="3"/>
  <c r="T10102" i="3"/>
  <c r="T10103" i="3"/>
  <c r="T10104" i="3"/>
  <c r="T10105" i="3"/>
  <c r="T10106" i="3"/>
  <c r="T10107" i="3"/>
  <c r="T10108" i="3"/>
  <c r="T10109" i="3"/>
  <c r="T10110" i="3"/>
  <c r="T10111" i="3"/>
  <c r="T10112" i="3"/>
  <c r="T10113" i="3"/>
  <c r="T10114" i="3"/>
  <c r="T10115" i="3"/>
  <c r="T10116" i="3"/>
  <c r="T10117" i="3"/>
  <c r="T10118" i="3"/>
  <c r="T10119" i="3"/>
  <c r="T10120" i="3"/>
  <c r="T10121" i="3"/>
  <c r="T10122" i="3"/>
  <c r="T10123" i="3"/>
  <c r="T10124" i="3"/>
  <c r="T10125" i="3"/>
  <c r="T10126" i="3"/>
  <c r="T10127" i="3"/>
  <c r="T10128" i="3"/>
  <c r="T10129" i="3"/>
  <c r="T10130" i="3"/>
  <c r="T10131" i="3"/>
  <c r="T10132" i="3"/>
  <c r="T10133" i="3"/>
  <c r="T10134" i="3"/>
  <c r="T10135" i="3"/>
  <c r="T10136" i="3"/>
  <c r="T10137" i="3"/>
  <c r="T10138" i="3"/>
  <c r="T10139" i="3"/>
  <c r="T10140" i="3"/>
  <c r="T10141" i="3"/>
  <c r="T10142" i="3"/>
  <c r="T10143" i="3"/>
  <c r="T10144" i="3"/>
  <c r="T10145" i="3"/>
  <c r="T10146" i="3"/>
  <c r="T10147" i="3"/>
  <c r="T10148" i="3"/>
  <c r="T10149" i="3"/>
  <c r="T10150" i="3"/>
  <c r="T10151" i="3"/>
  <c r="T10152" i="3"/>
  <c r="T10153" i="3"/>
  <c r="T10154" i="3"/>
  <c r="T10155" i="3"/>
  <c r="T10156" i="3"/>
  <c r="T10157" i="3"/>
  <c r="T10158" i="3"/>
  <c r="T10159" i="3"/>
  <c r="T10160" i="3"/>
  <c r="T10161" i="3"/>
  <c r="T10162" i="3"/>
  <c r="T10163" i="3"/>
  <c r="T10164" i="3"/>
  <c r="T10165" i="3"/>
  <c r="T10166" i="3"/>
  <c r="T10167" i="3"/>
  <c r="T10168" i="3"/>
  <c r="T10169" i="3"/>
  <c r="T10170" i="3"/>
  <c r="T10171" i="3"/>
  <c r="T10172" i="3"/>
  <c r="T10173" i="3"/>
  <c r="T10174" i="3"/>
  <c r="T10175" i="3"/>
  <c r="T10176" i="3"/>
  <c r="T10177" i="3"/>
  <c r="T10178" i="3"/>
  <c r="T10179" i="3"/>
  <c r="T10180" i="3"/>
  <c r="T10181" i="3"/>
  <c r="T10182" i="3"/>
  <c r="T10183" i="3"/>
  <c r="T10184" i="3"/>
  <c r="T10185" i="3"/>
  <c r="T10186" i="3"/>
  <c r="T10187" i="3"/>
  <c r="T10188" i="3"/>
  <c r="T10189" i="3"/>
  <c r="T10190" i="3"/>
  <c r="T10191" i="3"/>
  <c r="T10192" i="3"/>
  <c r="T10193" i="3"/>
  <c r="T10194" i="3"/>
  <c r="T10195" i="3"/>
  <c r="T10196" i="3"/>
  <c r="T10197" i="3"/>
  <c r="T10198" i="3"/>
  <c r="T10199" i="3"/>
  <c r="T10200" i="3"/>
  <c r="T10201" i="3"/>
  <c r="T10202" i="3"/>
  <c r="T10203" i="3"/>
  <c r="T10204" i="3"/>
  <c r="T10205" i="3"/>
  <c r="T10206" i="3"/>
  <c r="T10207" i="3"/>
  <c r="T10208" i="3"/>
  <c r="T10209" i="3"/>
  <c r="T10210" i="3"/>
  <c r="T10211" i="3"/>
  <c r="T10212" i="3"/>
  <c r="T10213" i="3"/>
  <c r="T10214" i="3"/>
  <c r="T10215" i="3"/>
  <c r="T10216" i="3"/>
  <c r="T10217" i="3"/>
  <c r="T10218" i="3"/>
  <c r="T10219" i="3"/>
  <c r="T10220" i="3"/>
  <c r="T10221" i="3"/>
  <c r="T10222" i="3"/>
  <c r="T10223" i="3"/>
  <c r="T10224" i="3"/>
  <c r="T10225" i="3"/>
  <c r="T10226" i="3"/>
  <c r="T10227" i="3"/>
  <c r="T10228" i="3"/>
  <c r="T10229" i="3"/>
  <c r="T10230" i="3"/>
  <c r="T10231" i="3"/>
  <c r="T10232" i="3"/>
  <c r="T10233" i="3"/>
  <c r="T10234" i="3"/>
  <c r="T10235" i="3"/>
  <c r="T10236" i="3"/>
  <c r="T10237" i="3"/>
  <c r="T10238" i="3"/>
  <c r="T10239" i="3"/>
  <c r="T10240" i="3"/>
  <c r="T10241" i="3"/>
  <c r="T10242" i="3"/>
  <c r="T10243" i="3"/>
  <c r="T10244" i="3"/>
  <c r="T10245" i="3"/>
  <c r="T10246" i="3"/>
  <c r="T10247" i="3"/>
  <c r="T10248" i="3"/>
  <c r="T10249" i="3"/>
  <c r="T10250" i="3"/>
  <c r="T10251" i="3"/>
  <c r="T10252" i="3"/>
  <c r="T10253" i="3"/>
  <c r="T10254" i="3"/>
  <c r="T10255" i="3"/>
  <c r="T10256" i="3"/>
  <c r="T10257" i="3"/>
  <c r="T10258" i="3"/>
  <c r="T10259" i="3"/>
  <c r="T10260" i="3"/>
  <c r="T10261" i="3"/>
  <c r="T10262" i="3"/>
  <c r="T10263" i="3"/>
  <c r="T10264" i="3"/>
  <c r="T10265" i="3"/>
  <c r="T10266" i="3"/>
  <c r="T10267" i="3"/>
  <c r="T10268" i="3"/>
  <c r="T10269" i="3"/>
  <c r="T10270" i="3"/>
  <c r="T10271" i="3"/>
  <c r="T10272" i="3"/>
  <c r="T10273" i="3"/>
  <c r="T2" i="3"/>
  <c r="A3" i="3"/>
  <c r="H19" i="15" s="1" a="1"/>
  <c r="H19" i="15" s="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A301" i="3"/>
  <c r="B301" i="3"/>
  <c r="A302" i="3"/>
  <c r="B302" i="3"/>
  <c r="A303" i="3"/>
  <c r="B303"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A1107" i="3"/>
  <c r="B1107" i="3"/>
  <c r="A1108" i="3"/>
  <c r="B1108" i="3"/>
  <c r="A1109" i="3"/>
  <c r="B1109" i="3"/>
  <c r="A1110" i="3"/>
  <c r="B1110" i="3"/>
  <c r="A1111" i="3"/>
  <c r="B1111" i="3"/>
  <c r="A1112" i="3"/>
  <c r="B1112" i="3"/>
  <c r="A1113" i="3"/>
  <c r="B1113" i="3"/>
  <c r="A1114" i="3"/>
  <c r="B1114" i="3"/>
  <c r="A1115" i="3"/>
  <c r="B1115" i="3"/>
  <c r="A1116" i="3"/>
  <c r="B1116" i="3"/>
  <c r="A1117" i="3"/>
  <c r="B1117" i="3"/>
  <c r="A1118" i="3"/>
  <c r="B1118" i="3"/>
  <c r="A1119" i="3"/>
  <c r="B1119" i="3"/>
  <c r="A1120" i="3"/>
  <c r="B1120" i="3"/>
  <c r="A1121" i="3"/>
  <c r="B1121" i="3"/>
  <c r="A1122" i="3"/>
  <c r="B1122" i="3"/>
  <c r="A1123" i="3"/>
  <c r="B1123" i="3"/>
  <c r="A1124" i="3"/>
  <c r="B1124" i="3"/>
  <c r="A1125" i="3"/>
  <c r="B1125" i="3"/>
  <c r="A1126" i="3"/>
  <c r="B1126" i="3"/>
  <c r="A1127" i="3"/>
  <c r="B1127" i="3"/>
  <c r="A1128" i="3"/>
  <c r="B1128" i="3"/>
  <c r="A1129" i="3"/>
  <c r="B1129" i="3"/>
  <c r="A1130" i="3"/>
  <c r="B1130" i="3"/>
  <c r="A1131" i="3"/>
  <c r="B1131" i="3"/>
  <c r="A1132" i="3"/>
  <c r="B1132" i="3"/>
  <c r="A1133" i="3"/>
  <c r="B1133" i="3"/>
  <c r="A1134" i="3"/>
  <c r="B1134" i="3"/>
  <c r="A1135" i="3"/>
  <c r="B1135" i="3"/>
  <c r="A1136" i="3"/>
  <c r="B1136" i="3"/>
  <c r="A1137" i="3"/>
  <c r="B1137" i="3"/>
  <c r="A1138" i="3"/>
  <c r="B1138" i="3"/>
  <c r="A1139" i="3"/>
  <c r="B1139" i="3"/>
  <c r="A1140" i="3"/>
  <c r="B1140" i="3"/>
  <c r="A1141" i="3"/>
  <c r="B1141" i="3"/>
  <c r="A1142" i="3"/>
  <c r="B1142" i="3"/>
  <c r="A1143" i="3"/>
  <c r="B1143" i="3"/>
  <c r="A1144" i="3"/>
  <c r="B1144" i="3"/>
  <c r="A1145" i="3"/>
  <c r="B1145" i="3"/>
  <c r="A1146" i="3"/>
  <c r="B1146" i="3"/>
  <c r="A1147" i="3"/>
  <c r="B1147" i="3"/>
  <c r="A1148" i="3"/>
  <c r="B1148" i="3"/>
  <c r="A1149" i="3"/>
  <c r="B1149" i="3"/>
  <c r="A1150" i="3"/>
  <c r="B1150" i="3"/>
  <c r="A1151" i="3"/>
  <c r="B1151" i="3"/>
  <c r="A1152" i="3"/>
  <c r="B1152" i="3"/>
  <c r="A1153" i="3"/>
  <c r="B1153" i="3"/>
  <c r="A1154" i="3"/>
  <c r="B1154" i="3"/>
  <c r="A1155" i="3"/>
  <c r="B1155" i="3"/>
  <c r="A1156" i="3"/>
  <c r="B1156" i="3"/>
  <c r="A1157" i="3"/>
  <c r="B1157" i="3"/>
  <c r="A1158" i="3"/>
  <c r="B1158" i="3"/>
  <c r="A1159" i="3"/>
  <c r="B1159" i="3"/>
  <c r="A1160" i="3"/>
  <c r="B1160" i="3"/>
  <c r="A1161" i="3"/>
  <c r="B1161" i="3"/>
  <c r="A1162" i="3"/>
  <c r="B1162" i="3"/>
  <c r="A1163" i="3"/>
  <c r="B1163" i="3"/>
  <c r="A1164" i="3"/>
  <c r="B1164" i="3"/>
  <c r="A1165" i="3"/>
  <c r="B1165" i="3"/>
  <c r="A1166" i="3"/>
  <c r="B1166" i="3"/>
  <c r="A1167" i="3"/>
  <c r="B1167" i="3"/>
  <c r="A1168" i="3"/>
  <c r="B1168" i="3"/>
  <c r="A1169" i="3"/>
  <c r="B1169" i="3"/>
  <c r="A1170" i="3"/>
  <c r="B1170" i="3"/>
  <c r="A1171" i="3"/>
  <c r="B1171" i="3"/>
  <c r="A1172" i="3"/>
  <c r="B1172" i="3"/>
  <c r="A1173" i="3"/>
  <c r="B1173" i="3"/>
  <c r="A1174" i="3"/>
  <c r="B1174" i="3"/>
  <c r="A1175" i="3"/>
  <c r="B1175" i="3"/>
  <c r="A1176" i="3"/>
  <c r="B1176" i="3"/>
  <c r="A1177" i="3"/>
  <c r="B1177" i="3"/>
  <c r="A1178" i="3"/>
  <c r="B1178" i="3"/>
  <c r="A1179" i="3"/>
  <c r="B1179" i="3"/>
  <c r="A1180" i="3"/>
  <c r="B1180" i="3"/>
  <c r="A1181" i="3"/>
  <c r="B1181" i="3"/>
  <c r="A1182" i="3"/>
  <c r="B1182" i="3"/>
  <c r="A1183" i="3"/>
  <c r="B1183" i="3"/>
  <c r="A1184" i="3"/>
  <c r="B1184" i="3"/>
  <c r="A1185" i="3"/>
  <c r="B1185" i="3"/>
  <c r="A1186" i="3"/>
  <c r="B1186" i="3"/>
  <c r="A1187" i="3"/>
  <c r="B1187" i="3"/>
  <c r="A1188" i="3"/>
  <c r="B1188" i="3"/>
  <c r="A1189" i="3"/>
  <c r="B1189" i="3"/>
  <c r="A1190" i="3"/>
  <c r="B1190" i="3"/>
  <c r="A1191" i="3"/>
  <c r="B1191" i="3"/>
  <c r="A1192" i="3"/>
  <c r="B1192" i="3"/>
  <c r="A1193" i="3"/>
  <c r="B1193" i="3"/>
  <c r="A1194" i="3"/>
  <c r="B1194" i="3"/>
  <c r="A1195" i="3"/>
  <c r="B1195" i="3"/>
  <c r="A1196" i="3"/>
  <c r="B1196" i="3"/>
  <c r="A1197" i="3"/>
  <c r="B1197" i="3"/>
  <c r="A1198" i="3"/>
  <c r="B1198" i="3"/>
  <c r="A1199" i="3"/>
  <c r="B1199" i="3"/>
  <c r="A1200" i="3"/>
  <c r="B1200" i="3"/>
  <c r="A1201" i="3"/>
  <c r="B1201" i="3"/>
  <c r="A1202" i="3"/>
  <c r="B1202" i="3"/>
  <c r="A1203" i="3"/>
  <c r="B1203" i="3"/>
  <c r="A1204" i="3"/>
  <c r="B1204" i="3"/>
  <c r="A1205" i="3"/>
  <c r="B1205" i="3"/>
  <c r="A1206" i="3"/>
  <c r="B1206" i="3"/>
  <c r="A1207" i="3"/>
  <c r="B1207" i="3"/>
  <c r="A1208" i="3"/>
  <c r="B1208" i="3"/>
  <c r="A1209" i="3"/>
  <c r="B1209" i="3"/>
  <c r="A1210" i="3"/>
  <c r="B1210" i="3"/>
  <c r="A1211" i="3"/>
  <c r="B1211" i="3"/>
  <c r="A1212" i="3"/>
  <c r="B1212" i="3"/>
  <c r="A1213" i="3"/>
  <c r="B1213" i="3"/>
  <c r="A1214" i="3"/>
  <c r="B1214" i="3"/>
  <c r="A1215" i="3"/>
  <c r="B1215" i="3"/>
  <c r="A1216" i="3"/>
  <c r="B1216" i="3"/>
  <c r="A1217" i="3"/>
  <c r="B1217" i="3"/>
  <c r="A1218" i="3"/>
  <c r="B1218" i="3"/>
  <c r="A1219" i="3"/>
  <c r="B1219" i="3"/>
  <c r="A1220" i="3"/>
  <c r="B1220" i="3"/>
  <c r="A1221" i="3"/>
  <c r="B1221" i="3"/>
  <c r="A1222" i="3"/>
  <c r="B1222" i="3"/>
  <c r="A1223" i="3"/>
  <c r="B1223" i="3"/>
  <c r="A1224" i="3"/>
  <c r="B1224" i="3"/>
  <c r="A1225" i="3"/>
  <c r="B1225" i="3"/>
  <c r="A1226" i="3"/>
  <c r="B1226" i="3"/>
  <c r="A1227" i="3"/>
  <c r="B1227" i="3"/>
  <c r="A1228" i="3"/>
  <c r="B1228" i="3"/>
  <c r="A1229" i="3"/>
  <c r="B1229" i="3"/>
  <c r="A1230" i="3"/>
  <c r="B1230" i="3"/>
  <c r="A1231" i="3"/>
  <c r="B1231" i="3"/>
  <c r="A1232" i="3"/>
  <c r="B1232" i="3"/>
  <c r="A1233" i="3"/>
  <c r="B1233" i="3"/>
  <c r="A1234" i="3"/>
  <c r="B1234" i="3"/>
  <c r="A1235" i="3"/>
  <c r="B1235" i="3"/>
  <c r="A1236" i="3"/>
  <c r="B1236" i="3"/>
  <c r="A1237" i="3"/>
  <c r="B1237" i="3"/>
  <c r="A1238" i="3"/>
  <c r="B1238" i="3"/>
  <c r="A1239" i="3"/>
  <c r="B1239" i="3"/>
  <c r="A1240" i="3"/>
  <c r="B1240" i="3"/>
  <c r="A1241" i="3"/>
  <c r="B1241" i="3"/>
  <c r="A1242" i="3"/>
  <c r="B1242" i="3"/>
  <c r="A1243" i="3"/>
  <c r="B1243" i="3"/>
  <c r="A1244" i="3"/>
  <c r="B1244" i="3"/>
  <c r="A1245" i="3"/>
  <c r="B1245" i="3"/>
  <c r="A1246" i="3"/>
  <c r="B1246" i="3"/>
  <c r="A1247" i="3"/>
  <c r="B1247" i="3"/>
  <c r="A1248" i="3"/>
  <c r="B1248" i="3"/>
  <c r="A1249" i="3"/>
  <c r="B1249" i="3"/>
  <c r="A1250" i="3"/>
  <c r="B1250" i="3"/>
  <c r="A1251" i="3"/>
  <c r="B1251" i="3"/>
  <c r="A1252" i="3"/>
  <c r="B1252" i="3"/>
  <c r="A1253" i="3"/>
  <c r="B1253" i="3"/>
  <c r="A1254" i="3"/>
  <c r="B1254" i="3"/>
  <c r="A1255" i="3"/>
  <c r="B1255" i="3"/>
  <c r="A1256" i="3"/>
  <c r="B1256" i="3"/>
  <c r="A1257" i="3"/>
  <c r="B1257" i="3"/>
  <c r="A1258" i="3"/>
  <c r="B1258" i="3"/>
  <c r="A1259" i="3"/>
  <c r="B1259" i="3"/>
  <c r="A1260" i="3"/>
  <c r="B1260" i="3"/>
  <c r="A1261" i="3"/>
  <c r="B1261" i="3"/>
  <c r="A1262" i="3"/>
  <c r="B1262" i="3"/>
  <c r="A1263" i="3"/>
  <c r="B1263" i="3"/>
  <c r="A1264" i="3"/>
  <c r="B1264" i="3"/>
  <c r="A1265" i="3"/>
  <c r="B1265" i="3"/>
  <c r="A1266" i="3"/>
  <c r="B1266" i="3"/>
  <c r="A1267" i="3"/>
  <c r="B1267" i="3"/>
  <c r="A1268" i="3"/>
  <c r="B1268" i="3"/>
  <c r="A1269" i="3"/>
  <c r="B1269" i="3"/>
  <c r="A1270" i="3"/>
  <c r="B1270" i="3"/>
  <c r="A1271" i="3"/>
  <c r="B1271" i="3"/>
  <c r="A1272" i="3"/>
  <c r="B1272" i="3"/>
  <c r="A1273" i="3"/>
  <c r="B1273" i="3"/>
  <c r="A1274" i="3"/>
  <c r="B1274" i="3"/>
  <c r="A1275" i="3"/>
  <c r="B1275" i="3"/>
  <c r="A1276" i="3"/>
  <c r="B1276" i="3"/>
  <c r="A1277" i="3"/>
  <c r="B1277" i="3"/>
  <c r="A1278" i="3"/>
  <c r="B1278" i="3"/>
  <c r="A1279" i="3"/>
  <c r="B1279" i="3"/>
  <c r="A1280" i="3"/>
  <c r="B1280" i="3"/>
  <c r="A1281" i="3"/>
  <c r="B1281" i="3"/>
  <c r="A1282" i="3"/>
  <c r="B1282" i="3"/>
  <c r="A1283" i="3"/>
  <c r="B1283" i="3"/>
  <c r="A1284" i="3"/>
  <c r="B1284" i="3"/>
  <c r="A1285" i="3"/>
  <c r="B1285" i="3"/>
  <c r="A1286" i="3"/>
  <c r="B1286" i="3"/>
  <c r="A1287" i="3"/>
  <c r="B1287" i="3"/>
  <c r="A1288" i="3"/>
  <c r="B1288" i="3"/>
  <c r="A1289" i="3"/>
  <c r="B1289" i="3"/>
  <c r="A1290" i="3"/>
  <c r="B1290" i="3"/>
  <c r="A1291" i="3"/>
  <c r="B1291" i="3"/>
  <c r="A1292" i="3"/>
  <c r="B1292" i="3"/>
  <c r="A1293" i="3"/>
  <c r="B1293" i="3"/>
  <c r="A1294" i="3"/>
  <c r="B1294" i="3"/>
  <c r="A1295" i="3"/>
  <c r="B1295" i="3"/>
  <c r="A1296" i="3"/>
  <c r="B1296" i="3"/>
  <c r="A1297" i="3"/>
  <c r="B1297" i="3"/>
  <c r="A1298" i="3"/>
  <c r="B1298" i="3"/>
  <c r="A1299" i="3"/>
  <c r="B1299" i="3"/>
  <c r="A1300" i="3"/>
  <c r="B1300" i="3"/>
  <c r="A1301" i="3"/>
  <c r="B1301" i="3"/>
  <c r="A1302" i="3"/>
  <c r="B1302" i="3"/>
  <c r="A1303" i="3"/>
  <c r="B1303" i="3"/>
  <c r="A1304" i="3"/>
  <c r="B1304" i="3"/>
  <c r="A1305" i="3"/>
  <c r="B1305" i="3"/>
  <c r="A1306" i="3"/>
  <c r="B1306" i="3"/>
  <c r="A1307" i="3"/>
  <c r="B1307" i="3"/>
  <c r="A1308" i="3"/>
  <c r="B1308" i="3"/>
  <c r="A1309" i="3"/>
  <c r="B1309" i="3"/>
  <c r="A1310" i="3"/>
  <c r="B1310" i="3"/>
  <c r="A1311" i="3"/>
  <c r="B1311" i="3"/>
  <c r="A1312" i="3"/>
  <c r="B1312" i="3"/>
  <c r="A1313" i="3"/>
  <c r="B1313" i="3"/>
  <c r="A1314" i="3"/>
  <c r="B1314" i="3"/>
  <c r="A1315" i="3"/>
  <c r="B1315" i="3"/>
  <c r="A1316" i="3"/>
  <c r="B1316" i="3"/>
  <c r="A1317" i="3"/>
  <c r="B1317" i="3"/>
  <c r="A1318" i="3"/>
  <c r="B1318" i="3"/>
  <c r="A1319" i="3"/>
  <c r="B1319" i="3"/>
  <c r="A1320" i="3"/>
  <c r="B1320" i="3"/>
  <c r="A1321" i="3"/>
  <c r="B1321" i="3"/>
  <c r="A1322" i="3"/>
  <c r="B1322" i="3"/>
  <c r="A1323" i="3"/>
  <c r="B1323" i="3"/>
  <c r="A1324" i="3"/>
  <c r="B1324" i="3"/>
  <c r="A1325" i="3"/>
  <c r="B1325" i="3"/>
  <c r="A1326" i="3"/>
  <c r="B1326" i="3"/>
  <c r="A1327" i="3"/>
  <c r="B1327" i="3"/>
  <c r="A1328" i="3"/>
  <c r="B1328" i="3"/>
  <c r="A1329" i="3"/>
  <c r="B1329" i="3"/>
  <c r="A1330" i="3"/>
  <c r="B1330" i="3"/>
  <c r="A1331" i="3"/>
  <c r="B1331" i="3"/>
  <c r="A1332" i="3"/>
  <c r="B1332" i="3"/>
  <c r="A1333" i="3"/>
  <c r="B1333" i="3"/>
  <c r="A1334" i="3"/>
  <c r="B1334" i="3"/>
  <c r="A1335" i="3"/>
  <c r="B1335" i="3"/>
  <c r="A1336" i="3"/>
  <c r="B1336" i="3"/>
  <c r="A1337" i="3"/>
  <c r="B1337" i="3"/>
  <c r="A1338" i="3"/>
  <c r="B1338" i="3"/>
  <c r="A1339" i="3"/>
  <c r="B1339" i="3"/>
  <c r="A1340" i="3"/>
  <c r="B1340" i="3"/>
  <c r="A1341" i="3"/>
  <c r="B1341" i="3"/>
  <c r="A1342" i="3"/>
  <c r="B1342" i="3"/>
  <c r="A1343" i="3"/>
  <c r="B1343" i="3"/>
  <c r="A1344" i="3"/>
  <c r="B1344" i="3"/>
  <c r="A1345" i="3"/>
  <c r="B1345" i="3"/>
  <c r="A1346" i="3"/>
  <c r="B1346" i="3"/>
  <c r="A1347" i="3"/>
  <c r="B1347" i="3"/>
  <c r="A1348" i="3"/>
  <c r="B1348" i="3"/>
  <c r="A1349" i="3"/>
  <c r="B1349" i="3"/>
  <c r="A1350" i="3"/>
  <c r="B1350" i="3"/>
  <c r="A1351" i="3"/>
  <c r="B1351" i="3"/>
  <c r="A1352" i="3"/>
  <c r="B1352" i="3"/>
  <c r="A1353" i="3"/>
  <c r="B1353" i="3"/>
  <c r="A1354" i="3"/>
  <c r="B1354" i="3"/>
  <c r="A1355" i="3"/>
  <c r="B1355" i="3"/>
  <c r="A1356" i="3"/>
  <c r="B1356" i="3"/>
  <c r="A1357" i="3"/>
  <c r="B1357" i="3"/>
  <c r="A1358" i="3"/>
  <c r="B1358" i="3"/>
  <c r="A1359" i="3"/>
  <c r="B1359" i="3"/>
  <c r="A1360" i="3"/>
  <c r="B1360" i="3"/>
  <c r="A1361" i="3"/>
  <c r="B1361" i="3"/>
  <c r="A1362" i="3"/>
  <c r="B1362" i="3"/>
  <c r="A1363" i="3"/>
  <c r="B1363" i="3"/>
  <c r="A1364" i="3"/>
  <c r="B1364" i="3"/>
  <c r="A1365" i="3"/>
  <c r="B1365" i="3"/>
  <c r="A1366" i="3"/>
  <c r="B1366" i="3"/>
  <c r="A1367" i="3"/>
  <c r="B1367" i="3"/>
  <c r="A1368" i="3"/>
  <c r="B1368" i="3"/>
  <c r="A1369" i="3"/>
  <c r="B1369" i="3"/>
  <c r="A1370" i="3"/>
  <c r="B1370" i="3"/>
  <c r="A1371" i="3"/>
  <c r="B1371" i="3"/>
  <c r="A1372" i="3"/>
  <c r="B1372" i="3"/>
  <c r="A1373" i="3"/>
  <c r="B1373" i="3"/>
  <c r="A1374" i="3"/>
  <c r="B1374" i="3"/>
  <c r="A1375" i="3"/>
  <c r="B1375" i="3"/>
  <c r="A1376" i="3"/>
  <c r="B1376" i="3"/>
  <c r="A1377" i="3"/>
  <c r="B1377" i="3"/>
  <c r="A1378" i="3"/>
  <c r="B1378" i="3"/>
  <c r="A1379" i="3"/>
  <c r="B1379" i="3"/>
  <c r="A1380" i="3"/>
  <c r="B1380" i="3"/>
  <c r="A1381" i="3"/>
  <c r="B1381" i="3"/>
  <c r="A1382" i="3"/>
  <c r="B1382" i="3"/>
  <c r="A1383" i="3"/>
  <c r="B1383" i="3"/>
  <c r="A1384" i="3"/>
  <c r="B1384" i="3"/>
  <c r="A1385" i="3"/>
  <c r="B1385" i="3"/>
  <c r="A1386" i="3"/>
  <c r="B1386" i="3"/>
  <c r="A1387" i="3"/>
  <c r="B1387" i="3"/>
  <c r="A1388" i="3"/>
  <c r="B1388" i="3"/>
  <c r="A1389" i="3"/>
  <c r="B1389" i="3"/>
  <c r="A1390" i="3"/>
  <c r="B1390" i="3"/>
  <c r="A1391" i="3"/>
  <c r="B1391" i="3"/>
  <c r="A1392" i="3"/>
  <c r="B1392" i="3"/>
  <c r="A1393" i="3"/>
  <c r="B1393" i="3"/>
  <c r="A1394" i="3"/>
  <c r="B1394" i="3"/>
  <c r="A1395" i="3"/>
  <c r="B1395" i="3"/>
  <c r="A1396" i="3"/>
  <c r="B1396" i="3"/>
  <c r="A1397" i="3"/>
  <c r="B1397" i="3"/>
  <c r="A1398" i="3"/>
  <c r="B1398" i="3"/>
  <c r="A1399" i="3"/>
  <c r="B1399" i="3"/>
  <c r="A1400" i="3"/>
  <c r="B1400" i="3"/>
  <c r="A1401" i="3"/>
  <c r="B1401" i="3"/>
  <c r="A1402" i="3"/>
  <c r="B1402" i="3"/>
  <c r="A1403" i="3"/>
  <c r="B1403" i="3"/>
  <c r="A1404" i="3"/>
  <c r="B1404" i="3"/>
  <c r="A1405" i="3"/>
  <c r="B1405" i="3"/>
  <c r="A1406" i="3"/>
  <c r="B1406" i="3"/>
  <c r="A1407" i="3"/>
  <c r="B1407" i="3"/>
  <c r="A1408" i="3"/>
  <c r="B1408" i="3"/>
  <c r="A1409" i="3"/>
  <c r="B1409" i="3"/>
  <c r="A1410" i="3"/>
  <c r="B1410" i="3"/>
  <c r="A1411" i="3"/>
  <c r="B1411" i="3"/>
  <c r="A1412" i="3"/>
  <c r="B1412" i="3"/>
  <c r="A1413" i="3"/>
  <c r="B1413" i="3"/>
  <c r="A1414" i="3"/>
  <c r="B1414" i="3"/>
  <c r="A1415" i="3"/>
  <c r="B1415" i="3"/>
  <c r="A1416" i="3"/>
  <c r="B1416" i="3"/>
  <c r="A1417" i="3"/>
  <c r="B1417" i="3"/>
  <c r="A1418" i="3"/>
  <c r="B1418" i="3"/>
  <c r="A1419" i="3"/>
  <c r="B1419" i="3"/>
  <c r="A1420" i="3"/>
  <c r="B1420" i="3"/>
  <c r="A1421" i="3"/>
  <c r="B1421" i="3"/>
  <c r="A1422" i="3"/>
  <c r="B1422" i="3"/>
  <c r="A1423" i="3"/>
  <c r="B1423" i="3"/>
  <c r="A1424" i="3"/>
  <c r="B1424" i="3"/>
  <c r="A1425" i="3"/>
  <c r="B1425" i="3"/>
  <c r="A1426" i="3"/>
  <c r="B1426" i="3"/>
  <c r="A1427" i="3"/>
  <c r="B1427" i="3"/>
  <c r="A1428" i="3"/>
  <c r="B1428" i="3"/>
  <c r="A1429" i="3"/>
  <c r="B1429" i="3"/>
  <c r="A1430" i="3"/>
  <c r="B1430" i="3"/>
  <c r="A1431" i="3"/>
  <c r="B1431" i="3"/>
  <c r="A1432" i="3"/>
  <c r="B1432" i="3"/>
  <c r="A1433" i="3"/>
  <c r="B1433" i="3"/>
  <c r="A1434" i="3"/>
  <c r="B1434" i="3"/>
  <c r="A1435" i="3"/>
  <c r="B1435" i="3"/>
  <c r="A1436" i="3"/>
  <c r="B1436" i="3"/>
  <c r="A1437" i="3"/>
  <c r="B1437" i="3"/>
  <c r="A1438" i="3"/>
  <c r="B1438" i="3"/>
  <c r="A1439" i="3"/>
  <c r="B1439" i="3"/>
  <c r="A1440" i="3"/>
  <c r="B1440" i="3"/>
  <c r="A1441" i="3"/>
  <c r="B1441" i="3"/>
  <c r="A1442" i="3"/>
  <c r="B1442" i="3"/>
  <c r="A1443" i="3"/>
  <c r="B1443" i="3"/>
  <c r="A1444" i="3"/>
  <c r="B1444" i="3"/>
  <c r="A1445" i="3"/>
  <c r="B1445" i="3"/>
  <c r="A1446" i="3"/>
  <c r="B1446" i="3"/>
  <c r="A1447" i="3"/>
  <c r="B1447" i="3"/>
  <c r="A1448" i="3"/>
  <c r="B1448" i="3"/>
  <c r="A1449" i="3"/>
  <c r="B1449" i="3"/>
  <c r="A1450" i="3"/>
  <c r="B1450" i="3"/>
  <c r="A1451" i="3"/>
  <c r="B1451" i="3"/>
  <c r="A1452" i="3"/>
  <c r="B1452" i="3"/>
  <c r="A1453" i="3"/>
  <c r="B1453" i="3"/>
  <c r="A1454" i="3"/>
  <c r="B1454" i="3"/>
  <c r="A1455" i="3"/>
  <c r="B1455" i="3"/>
  <c r="A1456" i="3"/>
  <c r="B1456" i="3"/>
  <c r="A1457" i="3"/>
  <c r="B1457" i="3"/>
  <c r="A1458" i="3"/>
  <c r="B1458" i="3"/>
  <c r="A1459" i="3"/>
  <c r="B1459" i="3"/>
  <c r="A1460" i="3"/>
  <c r="B1460" i="3"/>
  <c r="A1461" i="3"/>
  <c r="B1461" i="3"/>
  <c r="A1462" i="3"/>
  <c r="B1462" i="3"/>
  <c r="A1463" i="3"/>
  <c r="B1463" i="3"/>
  <c r="A1464" i="3"/>
  <c r="B1464" i="3"/>
  <c r="A1465" i="3"/>
  <c r="B1465" i="3"/>
  <c r="A1466" i="3"/>
  <c r="B1466" i="3"/>
  <c r="A1467" i="3"/>
  <c r="B1467" i="3"/>
  <c r="A1468" i="3"/>
  <c r="B1468" i="3"/>
  <c r="A1469" i="3"/>
  <c r="B1469" i="3"/>
  <c r="A1470" i="3"/>
  <c r="B1470" i="3"/>
  <c r="A1471" i="3"/>
  <c r="B1471" i="3"/>
  <c r="A1472" i="3"/>
  <c r="B1472" i="3"/>
  <c r="A1473" i="3"/>
  <c r="B1473" i="3"/>
  <c r="A1474" i="3"/>
  <c r="B1474" i="3"/>
  <c r="A1475" i="3"/>
  <c r="B1475" i="3"/>
  <c r="A1476" i="3"/>
  <c r="B1476" i="3"/>
  <c r="A1477" i="3"/>
  <c r="B1477" i="3"/>
  <c r="A1478" i="3"/>
  <c r="B1478" i="3"/>
  <c r="A1479" i="3"/>
  <c r="B1479" i="3"/>
  <c r="A1480" i="3"/>
  <c r="B1480" i="3"/>
  <c r="A1481" i="3"/>
  <c r="B1481" i="3"/>
  <c r="A1482" i="3"/>
  <c r="B1482" i="3"/>
  <c r="A1483" i="3"/>
  <c r="B1483" i="3"/>
  <c r="A1484" i="3"/>
  <c r="B1484" i="3"/>
  <c r="A1485" i="3"/>
  <c r="B1485" i="3"/>
  <c r="A1486" i="3"/>
  <c r="B1486" i="3"/>
  <c r="A1487" i="3"/>
  <c r="B1487" i="3"/>
  <c r="A1488" i="3"/>
  <c r="B1488" i="3"/>
  <c r="A1489" i="3"/>
  <c r="B1489" i="3"/>
  <c r="A1490" i="3"/>
  <c r="B1490" i="3"/>
  <c r="A1491" i="3"/>
  <c r="B1491" i="3"/>
  <c r="A1492" i="3"/>
  <c r="B1492" i="3"/>
  <c r="A1493" i="3"/>
  <c r="B1493" i="3"/>
  <c r="A1494" i="3"/>
  <c r="B1494" i="3"/>
  <c r="A1495" i="3"/>
  <c r="B1495" i="3"/>
  <c r="A1496" i="3"/>
  <c r="B1496" i="3"/>
  <c r="A1497" i="3"/>
  <c r="B1497" i="3"/>
  <c r="A1498" i="3"/>
  <c r="B1498" i="3"/>
  <c r="A1499" i="3"/>
  <c r="B1499" i="3"/>
  <c r="A1500" i="3"/>
  <c r="B1500" i="3"/>
  <c r="A1501" i="3"/>
  <c r="B1501" i="3"/>
  <c r="A1502" i="3"/>
  <c r="B1502" i="3"/>
  <c r="A1503" i="3"/>
  <c r="B1503" i="3"/>
  <c r="A1504" i="3"/>
  <c r="B1504" i="3"/>
  <c r="A1505" i="3"/>
  <c r="B1505" i="3"/>
  <c r="A1506" i="3"/>
  <c r="B1506" i="3"/>
  <c r="A1507" i="3"/>
  <c r="B1507" i="3"/>
  <c r="A1508" i="3"/>
  <c r="B1508" i="3"/>
  <c r="A1509" i="3"/>
  <c r="B1509" i="3"/>
  <c r="A1510" i="3"/>
  <c r="B1510" i="3"/>
  <c r="A1511" i="3"/>
  <c r="B1511" i="3"/>
  <c r="A1512" i="3"/>
  <c r="B1512" i="3"/>
  <c r="A1513" i="3"/>
  <c r="B1513" i="3"/>
  <c r="A1514" i="3"/>
  <c r="B1514" i="3"/>
  <c r="A1515" i="3"/>
  <c r="B1515" i="3"/>
  <c r="A1516" i="3"/>
  <c r="B1516" i="3"/>
  <c r="A1517" i="3"/>
  <c r="B1517" i="3"/>
  <c r="A1518" i="3"/>
  <c r="B1518" i="3"/>
  <c r="A1519" i="3"/>
  <c r="B1519" i="3"/>
  <c r="A1520" i="3"/>
  <c r="B1520" i="3"/>
  <c r="A1521" i="3"/>
  <c r="B1521" i="3"/>
  <c r="A1522" i="3"/>
  <c r="B1522" i="3"/>
  <c r="A1523" i="3"/>
  <c r="B1523" i="3"/>
  <c r="A1524" i="3"/>
  <c r="B1524" i="3"/>
  <c r="A1525" i="3"/>
  <c r="B1525" i="3"/>
  <c r="A1526" i="3"/>
  <c r="B1526" i="3"/>
  <c r="A1527" i="3"/>
  <c r="B1527" i="3"/>
  <c r="A1528" i="3"/>
  <c r="B1528" i="3"/>
  <c r="A1529" i="3"/>
  <c r="B1529" i="3"/>
  <c r="A1530" i="3"/>
  <c r="B1530" i="3"/>
  <c r="A1531" i="3"/>
  <c r="B1531" i="3"/>
  <c r="A1532" i="3"/>
  <c r="B1532" i="3"/>
  <c r="A1533" i="3"/>
  <c r="B1533" i="3"/>
  <c r="A1534" i="3"/>
  <c r="B1534" i="3"/>
  <c r="A1535" i="3"/>
  <c r="B1535" i="3"/>
  <c r="A1536" i="3"/>
  <c r="B1536" i="3"/>
  <c r="A1537" i="3"/>
  <c r="B1537" i="3"/>
  <c r="A1538" i="3"/>
  <c r="B1538" i="3"/>
  <c r="A1539" i="3"/>
  <c r="B1539" i="3"/>
  <c r="A1540" i="3"/>
  <c r="B1540" i="3"/>
  <c r="A1541" i="3"/>
  <c r="B1541" i="3"/>
  <c r="A1542" i="3"/>
  <c r="B1542" i="3"/>
  <c r="A1543" i="3"/>
  <c r="B1543" i="3"/>
  <c r="A1544" i="3"/>
  <c r="B1544" i="3"/>
  <c r="A1545" i="3"/>
  <c r="B1545" i="3"/>
  <c r="A1546" i="3"/>
  <c r="B1546" i="3"/>
  <c r="A1547" i="3"/>
  <c r="B1547" i="3"/>
  <c r="A1548" i="3"/>
  <c r="B1548" i="3"/>
  <c r="A1549" i="3"/>
  <c r="B1549" i="3"/>
  <c r="A1550" i="3"/>
  <c r="B1550" i="3"/>
  <c r="A1551" i="3"/>
  <c r="B1551" i="3"/>
  <c r="A1552" i="3"/>
  <c r="B1552" i="3"/>
  <c r="A1553" i="3"/>
  <c r="B1553" i="3"/>
  <c r="A1554" i="3"/>
  <c r="B1554" i="3"/>
  <c r="A1555" i="3"/>
  <c r="B1555" i="3"/>
  <c r="A1556" i="3"/>
  <c r="B1556" i="3"/>
  <c r="A1557" i="3"/>
  <c r="B1557" i="3"/>
  <c r="A1558" i="3"/>
  <c r="B1558" i="3"/>
  <c r="A1559" i="3"/>
  <c r="B1559" i="3"/>
  <c r="A1560" i="3"/>
  <c r="B1560" i="3"/>
  <c r="A1561" i="3"/>
  <c r="B1561" i="3"/>
  <c r="A1562" i="3"/>
  <c r="B1562" i="3"/>
  <c r="A1563" i="3"/>
  <c r="B1563" i="3"/>
  <c r="A1564" i="3"/>
  <c r="B1564" i="3"/>
  <c r="A1565" i="3"/>
  <c r="B1565" i="3"/>
  <c r="A1566" i="3"/>
  <c r="B1566" i="3"/>
  <c r="A1567" i="3"/>
  <c r="B1567" i="3"/>
  <c r="A1568" i="3"/>
  <c r="B1568" i="3"/>
  <c r="A1569" i="3"/>
  <c r="B1569" i="3"/>
  <c r="A1570" i="3"/>
  <c r="B1570" i="3"/>
  <c r="A1571" i="3"/>
  <c r="B1571" i="3"/>
  <c r="A1572" i="3"/>
  <c r="B1572" i="3"/>
  <c r="A1573" i="3"/>
  <c r="B1573" i="3"/>
  <c r="A1574" i="3"/>
  <c r="B1574" i="3"/>
  <c r="A1575" i="3"/>
  <c r="B1575" i="3"/>
  <c r="A1576" i="3"/>
  <c r="B1576" i="3"/>
  <c r="A1577" i="3"/>
  <c r="B1577" i="3"/>
  <c r="A1578" i="3"/>
  <c r="B1578" i="3"/>
  <c r="A1579" i="3"/>
  <c r="B1579" i="3"/>
  <c r="A1580" i="3"/>
  <c r="B1580" i="3"/>
  <c r="A1581" i="3"/>
  <c r="B1581" i="3"/>
  <c r="A1582" i="3"/>
  <c r="B1582" i="3"/>
  <c r="A1583" i="3"/>
  <c r="B1583" i="3"/>
  <c r="A1584" i="3"/>
  <c r="B1584" i="3"/>
  <c r="A1585" i="3"/>
  <c r="B1585" i="3"/>
  <c r="A1586" i="3"/>
  <c r="B1586" i="3"/>
  <c r="A1587" i="3"/>
  <c r="B1587" i="3"/>
  <c r="A1588" i="3"/>
  <c r="B1588" i="3"/>
  <c r="A1589" i="3"/>
  <c r="B1589" i="3"/>
  <c r="A1590" i="3"/>
  <c r="B1590" i="3"/>
  <c r="A1591" i="3"/>
  <c r="B1591" i="3"/>
  <c r="A1592" i="3"/>
  <c r="B1592" i="3"/>
  <c r="A1593" i="3"/>
  <c r="B1593" i="3"/>
  <c r="A1594" i="3"/>
  <c r="B1594" i="3"/>
  <c r="A1595" i="3"/>
  <c r="B1595" i="3"/>
  <c r="A1596" i="3"/>
  <c r="B1596" i="3"/>
  <c r="A1597" i="3"/>
  <c r="B1597" i="3"/>
  <c r="A1598" i="3"/>
  <c r="B1598" i="3"/>
  <c r="A1599" i="3"/>
  <c r="B1599" i="3"/>
  <c r="A1600" i="3"/>
  <c r="B1600" i="3"/>
  <c r="A1601" i="3"/>
  <c r="B1601" i="3"/>
  <c r="A1602" i="3"/>
  <c r="B1602" i="3"/>
  <c r="A1603" i="3"/>
  <c r="B1603" i="3"/>
  <c r="A1604" i="3"/>
  <c r="B1604" i="3"/>
  <c r="A1605" i="3"/>
  <c r="B1605" i="3"/>
  <c r="A1606" i="3"/>
  <c r="B1606" i="3"/>
  <c r="A1607" i="3"/>
  <c r="B1607" i="3"/>
  <c r="A1608" i="3"/>
  <c r="B1608" i="3"/>
  <c r="A1609" i="3"/>
  <c r="B1609" i="3"/>
  <c r="A1610" i="3"/>
  <c r="B1610" i="3"/>
  <c r="A1611" i="3"/>
  <c r="B1611" i="3"/>
  <c r="A1612" i="3"/>
  <c r="B1612" i="3"/>
  <c r="A1613" i="3"/>
  <c r="B1613" i="3"/>
  <c r="A1614" i="3"/>
  <c r="B1614" i="3"/>
  <c r="A1615" i="3"/>
  <c r="B1615" i="3"/>
  <c r="A1616" i="3"/>
  <c r="B1616" i="3"/>
  <c r="A1617" i="3"/>
  <c r="B1617" i="3"/>
  <c r="A1618" i="3"/>
  <c r="B1618" i="3"/>
  <c r="A1619" i="3"/>
  <c r="B1619" i="3"/>
  <c r="A1620" i="3"/>
  <c r="B1620" i="3"/>
  <c r="A1621" i="3"/>
  <c r="B1621" i="3"/>
  <c r="A1622" i="3"/>
  <c r="B1622" i="3"/>
  <c r="A1623" i="3"/>
  <c r="B1623" i="3"/>
  <c r="A1624" i="3"/>
  <c r="B1624" i="3"/>
  <c r="A1625" i="3"/>
  <c r="B1625" i="3"/>
  <c r="A1626" i="3"/>
  <c r="B1626" i="3"/>
  <c r="A1627" i="3"/>
  <c r="B1627" i="3"/>
  <c r="A1628" i="3"/>
  <c r="B1628" i="3"/>
  <c r="A1629" i="3"/>
  <c r="B1629" i="3"/>
  <c r="A1630" i="3"/>
  <c r="B1630" i="3"/>
  <c r="A1631" i="3"/>
  <c r="B1631" i="3"/>
  <c r="A1632" i="3"/>
  <c r="B1632" i="3"/>
  <c r="A1633" i="3"/>
  <c r="B1633" i="3"/>
  <c r="A1634" i="3"/>
  <c r="B1634" i="3"/>
  <c r="A1635" i="3"/>
  <c r="B1635" i="3"/>
  <c r="A1636" i="3"/>
  <c r="B1636" i="3"/>
  <c r="A1637" i="3"/>
  <c r="B1637" i="3"/>
  <c r="A1638" i="3"/>
  <c r="B1638" i="3"/>
  <c r="A1639" i="3"/>
  <c r="B1639" i="3"/>
  <c r="A1640" i="3"/>
  <c r="B1640" i="3"/>
  <c r="A1641" i="3"/>
  <c r="B1641" i="3"/>
  <c r="A1642" i="3"/>
  <c r="B1642" i="3"/>
  <c r="A1643" i="3"/>
  <c r="B1643" i="3"/>
  <c r="A1644" i="3"/>
  <c r="B1644" i="3"/>
  <c r="A1645" i="3"/>
  <c r="B1645" i="3"/>
  <c r="A1646" i="3"/>
  <c r="B1646" i="3"/>
  <c r="A1647" i="3"/>
  <c r="B1647" i="3"/>
  <c r="A1648" i="3"/>
  <c r="B1648" i="3"/>
  <c r="A1649" i="3"/>
  <c r="B1649" i="3"/>
  <c r="A1650" i="3"/>
  <c r="B1650" i="3"/>
  <c r="A1651" i="3"/>
  <c r="B1651" i="3"/>
  <c r="A1652" i="3"/>
  <c r="B1652" i="3"/>
  <c r="A1653" i="3"/>
  <c r="B1653" i="3"/>
  <c r="A1654" i="3"/>
  <c r="B1654" i="3"/>
  <c r="A1655" i="3"/>
  <c r="B1655" i="3"/>
  <c r="A1656" i="3"/>
  <c r="B1656" i="3"/>
  <c r="A1657" i="3"/>
  <c r="B1657" i="3"/>
  <c r="A1658" i="3"/>
  <c r="B1658" i="3"/>
  <c r="A1659" i="3"/>
  <c r="B1659" i="3"/>
  <c r="A1660" i="3"/>
  <c r="B1660" i="3"/>
  <c r="A1661" i="3"/>
  <c r="B1661" i="3"/>
  <c r="A1662" i="3"/>
  <c r="B1662" i="3"/>
  <c r="A1663" i="3"/>
  <c r="B1663" i="3"/>
  <c r="A1664" i="3"/>
  <c r="B1664" i="3"/>
  <c r="A1665" i="3"/>
  <c r="B1665" i="3"/>
  <c r="A1666" i="3"/>
  <c r="B1666" i="3"/>
  <c r="A1667" i="3"/>
  <c r="B1667" i="3"/>
  <c r="A1668" i="3"/>
  <c r="B1668" i="3"/>
  <c r="A1669" i="3"/>
  <c r="B1669" i="3"/>
  <c r="A1670" i="3"/>
  <c r="B1670" i="3"/>
  <c r="A1671" i="3"/>
  <c r="B1671" i="3"/>
  <c r="A1672" i="3"/>
  <c r="B1672" i="3"/>
  <c r="A1673" i="3"/>
  <c r="B1673" i="3"/>
  <c r="A1674" i="3"/>
  <c r="B1674" i="3"/>
  <c r="A1675" i="3"/>
  <c r="B1675" i="3"/>
  <c r="A1676" i="3"/>
  <c r="B1676" i="3"/>
  <c r="A1677" i="3"/>
  <c r="B1677" i="3"/>
  <c r="A1678" i="3"/>
  <c r="B1678" i="3"/>
  <c r="A1679" i="3"/>
  <c r="B1679" i="3"/>
  <c r="A1680" i="3"/>
  <c r="B1680" i="3"/>
  <c r="A1681" i="3"/>
  <c r="B1681" i="3"/>
  <c r="A1682" i="3"/>
  <c r="B1682" i="3"/>
  <c r="A1683" i="3"/>
  <c r="B1683" i="3"/>
  <c r="A1684" i="3"/>
  <c r="B1684" i="3"/>
  <c r="A1685" i="3"/>
  <c r="B1685" i="3"/>
  <c r="A1686" i="3"/>
  <c r="B1686" i="3"/>
  <c r="A1687" i="3"/>
  <c r="B1687" i="3"/>
  <c r="A1688" i="3"/>
  <c r="B1688" i="3"/>
  <c r="A1689" i="3"/>
  <c r="B1689" i="3"/>
  <c r="A1690" i="3"/>
  <c r="B1690" i="3"/>
  <c r="A1691" i="3"/>
  <c r="B1691" i="3"/>
  <c r="A1692" i="3"/>
  <c r="B1692" i="3"/>
  <c r="A1693" i="3"/>
  <c r="B1693" i="3"/>
  <c r="A1694" i="3"/>
  <c r="B1694" i="3"/>
  <c r="A1695" i="3"/>
  <c r="B1695" i="3"/>
  <c r="A1696" i="3"/>
  <c r="B1696" i="3"/>
  <c r="A1697" i="3"/>
  <c r="B1697" i="3"/>
  <c r="A1698" i="3"/>
  <c r="B1698" i="3"/>
  <c r="A1699" i="3"/>
  <c r="B1699" i="3"/>
  <c r="A1700" i="3"/>
  <c r="B1700" i="3"/>
  <c r="A1701" i="3"/>
  <c r="B1701" i="3"/>
  <c r="A1702" i="3"/>
  <c r="B1702" i="3"/>
  <c r="A1703" i="3"/>
  <c r="B1703" i="3"/>
  <c r="A1704" i="3"/>
  <c r="B1704" i="3"/>
  <c r="A1705" i="3"/>
  <c r="B1705" i="3"/>
  <c r="A1706" i="3"/>
  <c r="B1706" i="3"/>
  <c r="A1707" i="3"/>
  <c r="B1707" i="3"/>
  <c r="A1708" i="3"/>
  <c r="B1708" i="3"/>
  <c r="A1709" i="3"/>
  <c r="B1709" i="3"/>
  <c r="A1710" i="3"/>
  <c r="B1710" i="3"/>
  <c r="A1711" i="3"/>
  <c r="B1711" i="3"/>
  <c r="A1712" i="3"/>
  <c r="B1712" i="3"/>
  <c r="A1713" i="3"/>
  <c r="B1713" i="3"/>
  <c r="A1714" i="3"/>
  <c r="B1714" i="3"/>
  <c r="A1715" i="3"/>
  <c r="B1715" i="3"/>
  <c r="A1716" i="3"/>
  <c r="B1716" i="3"/>
  <c r="A1717" i="3"/>
  <c r="B1717" i="3"/>
  <c r="A1718" i="3"/>
  <c r="B1718" i="3"/>
  <c r="A1719" i="3"/>
  <c r="B1719" i="3"/>
  <c r="A1720" i="3"/>
  <c r="B1720" i="3"/>
  <c r="A1721" i="3"/>
  <c r="B1721" i="3"/>
  <c r="A1722" i="3"/>
  <c r="B1722" i="3"/>
  <c r="A1723" i="3"/>
  <c r="B1723" i="3"/>
  <c r="A1724" i="3"/>
  <c r="B1724" i="3"/>
  <c r="A1725" i="3"/>
  <c r="B1725" i="3"/>
  <c r="A1726" i="3"/>
  <c r="B1726" i="3"/>
  <c r="A1727" i="3"/>
  <c r="B1727" i="3"/>
  <c r="A1728" i="3"/>
  <c r="B1728" i="3"/>
  <c r="A1729" i="3"/>
  <c r="B1729" i="3"/>
  <c r="A1730" i="3"/>
  <c r="B1730" i="3"/>
  <c r="A1731" i="3"/>
  <c r="B1731" i="3"/>
  <c r="A1732" i="3"/>
  <c r="B1732" i="3"/>
  <c r="A1733" i="3"/>
  <c r="B1733" i="3"/>
  <c r="A1734" i="3"/>
  <c r="B1734" i="3"/>
  <c r="A1735" i="3"/>
  <c r="B1735" i="3"/>
  <c r="A1736" i="3"/>
  <c r="B1736" i="3"/>
  <c r="A1737" i="3"/>
  <c r="B1737" i="3"/>
  <c r="A1738" i="3"/>
  <c r="B1738" i="3"/>
  <c r="A1739" i="3"/>
  <c r="B1739" i="3"/>
  <c r="A1740" i="3"/>
  <c r="B1740" i="3"/>
  <c r="A1741" i="3"/>
  <c r="B1741" i="3"/>
  <c r="A1742" i="3"/>
  <c r="B1742" i="3"/>
  <c r="A1743" i="3"/>
  <c r="B1743" i="3"/>
  <c r="A1744" i="3"/>
  <c r="B1744" i="3"/>
  <c r="A1745" i="3"/>
  <c r="B1745" i="3"/>
  <c r="A1746" i="3"/>
  <c r="B1746" i="3"/>
  <c r="A1747" i="3"/>
  <c r="B1747" i="3"/>
  <c r="A1748" i="3"/>
  <c r="B1748" i="3"/>
  <c r="A1749" i="3"/>
  <c r="B1749" i="3"/>
  <c r="A1750" i="3"/>
  <c r="B1750" i="3"/>
  <c r="A1751" i="3"/>
  <c r="B1751" i="3"/>
  <c r="A1752" i="3"/>
  <c r="B1752" i="3"/>
  <c r="A1753" i="3"/>
  <c r="B1753" i="3"/>
  <c r="A1754" i="3"/>
  <c r="B1754" i="3"/>
  <c r="A1755" i="3"/>
  <c r="B1755" i="3"/>
  <c r="A1756" i="3"/>
  <c r="B1756" i="3"/>
  <c r="A1757" i="3"/>
  <c r="B1757" i="3"/>
  <c r="A1758" i="3"/>
  <c r="B1758" i="3"/>
  <c r="A1759" i="3"/>
  <c r="B1759" i="3"/>
  <c r="A1760" i="3"/>
  <c r="B1760" i="3"/>
  <c r="A1761" i="3"/>
  <c r="B1761" i="3"/>
  <c r="A1762" i="3"/>
  <c r="B1762" i="3"/>
  <c r="A1763" i="3"/>
  <c r="B1763" i="3"/>
  <c r="A1764" i="3"/>
  <c r="B1764" i="3"/>
  <c r="A1765" i="3"/>
  <c r="B1765" i="3"/>
  <c r="A1766" i="3"/>
  <c r="B1766" i="3"/>
  <c r="A1767" i="3"/>
  <c r="B1767" i="3"/>
  <c r="A1768" i="3"/>
  <c r="B1768" i="3"/>
  <c r="A1769" i="3"/>
  <c r="B1769" i="3"/>
  <c r="A1770" i="3"/>
  <c r="B1770" i="3"/>
  <c r="A1771" i="3"/>
  <c r="B1771" i="3"/>
  <c r="A1772" i="3"/>
  <c r="B1772" i="3"/>
  <c r="A1773" i="3"/>
  <c r="B1773" i="3"/>
  <c r="A1774" i="3"/>
  <c r="B1774" i="3"/>
  <c r="A1775" i="3"/>
  <c r="B1775" i="3"/>
  <c r="A1776" i="3"/>
  <c r="B1776" i="3"/>
  <c r="A1777" i="3"/>
  <c r="B1777" i="3"/>
  <c r="A1778" i="3"/>
  <c r="B1778" i="3"/>
  <c r="A1779" i="3"/>
  <c r="B1779" i="3"/>
  <c r="A1780" i="3"/>
  <c r="B1780" i="3"/>
  <c r="A1781" i="3"/>
  <c r="B1781" i="3"/>
  <c r="A1782" i="3"/>
  <c r="B1782" i="3"/>
  <c r="A1783" i="3"/>
  <c r="B1783" i="3"/>
  <c r="A1784" i="3"/>
  <c r="B1784" i="3"/>
  <c r="A1785" i="3"/>
  <c r="B1785" i="3"/>
  <c r="A1786" i="3"/>
  <c r="B1786" i="3"/>
  <c r="A1787" i="3"/>
  <c r="B1787" i="3"/>
  <c r="A1788" i="3"/>
  <c r="B1788" i="3"/>
  <c r="A1789" i="3"/>
  <c r="B1789" i="3"/>
  <c r="A1790" i="3"/>
  <c r="B1790" i="3"/>
  <c r="A1791" i="3"/>
  <c r="B1791" i="3"/>
  <c r="A1792" i="3"/>
  <c r="B1792" i="3"/>
  <c r="A1793" i="3"/>
  <c r="B1793" i="3"/>
  <c r="A1794" i="3"/>
  <c r="B1794" i="3"/>
  <c r="A1795" i="3"/>
  <c r="B1795" i="3"/>
  <c r="A1796" i="3"/>
  <c r="B1796" i="3"/>
  <c r="A1797" i="3"/>
  <c r="B1797" i="3"/>
  <c r="A1798" i="3"/>
  <c r="B1798" i="3"/>
  <c r="A1799" i="3"/>
  <c r="B1799" i="3"/>
  <c r="A1800" i="3"/>
  <c r="B1800" i="3"/>
  <c r="A1801" i="3"/>
  <c r="B1801" i="3"/>
  <c r="A1802" i="3"/>
  <c r="B1802" i="3"/>
  <c r="A1803" i="3"/>
  <c r="B1803" i="3"/>
  <c r="A1804" i="3"/>
  <c r="B1804" i="3"/>
  <c r="A1805" i="3"/>
  <c r="B1805" i="3"/>
  <c r="A1806" i="3"/>
  <c r="B1806" i="3"/>
  <c r="A1807" i="3"/>
  <c r="B1807" i="3"/>
  <c r="A1808" i="3"/>
  <c r="B1808" i="3"/>
  <c r="A1809" i="3"/>
  <c r="B1809" i="3"/>
  <c r="A1810" i="3"/>
  <c r="B1810" i="3"/>
  <c r="A1811" i="3"/>
  <c r="B1811" i="3"/>
  <c r="A1812" i="3"/>
  <c r="B1812" i="3"/>
  <c r="A1813" i="3"/>
  <c r="B1813" i="3"/>
  <c r="A1814" i="3"/>
  <c r="B1814" i="3"/>
  <c r="A1815" i="3"/>
  <c r="B1815" i="3"/>
  <c r="A1816" i="3"/>
  <c r="B1816" i="3"/>
  <c r="A1817" i="3"/>
  <c r="B1817" i="3"/>
  <c r="A1818" i="3"/>
  <c r="B1818" i="3"/>
  <c r="A1819" i="3"/>
  <c r="B1819" i="3"/>
  <c r="A1820" i="3"/>
  <c r="B1820" i="3"/>
  <c r="A1821" i="3"/>
  <c r="B1821" i="3"/>
  <c r="A1822" i="3"/>
  <c r="B1822" i="3"/>
  <c r="A1823" i="3"/>
  <c r="B1823" i="3"/>
  <c r="A1824" i="3"/>
  <c r="B1824" i="3"/>
  <c r="A1825" i="3"/>
  <c r="B1825" i="3"/>
  <c r="A1826" i="3"/>
  <c r="B1826" i="3"/>
  <c r="A1827" i="3"/>
  <c r="B1827" i="3"/>
  <c r="A1828" i="3"/>
  <c r="B1828" i="3"/>
  <c r="A1829" i="3"/>
  <c r="B1829" i="3"/>
  <c r="A1830" i="3"/>
  <c r="B1830" i="3"/>
  <c r="A1831" i="3"/>
  <c r="B1831" i="3"/>
  <c r="A1832" i="3"/>
  <c r="B1832" i="3"/>
  <c r="A1833" i="3"/>
  <c r="B1833" i="3"/>
  <c r="A1834" i="3"/>
  <c r="B1834" i="3"/>
  <c r="A1835" i="3"/>
  <c r="B1835" i="3"/>
  <c r="A1836" i="3"/>
  <c r="B1836" i="3"/>
  <c r="A1837" i="3"/>
  <c r="B1837" i="3"/>
  <c r="A1838" i="3"/>
  <c r="B1838" i="3"/>
  <c r="A1839" i="3"/>
  <c r="B1839" i="3"/>
  <c r="A1840" i="3"/>
  <c r="B1840" i="3"/>
  <c r="A1841" i="3"/>
  <c r="B1841" i="3"/>
  <c r="A1842" i="3"/>
  <c r="B1842" i="3"/>
  <c r="A1843" i="3"/>
  <c r="B1843" i="3"/>
  <c r="A1844" i="3"/>
  <c r="B1844" i="3"/>
  <c r="A1845" i="3"/>
  <c r="B1845" i="3"/>
  <c r="A1846" i="3"/>
  <c r="B1846" i="3"/>
  <c r="A1847" i="3"/>
  <c r="B1847" i="3"/>
  <c r="A1848" i="3"/>
  <c r="B1848" i="3"/>
  <c r="A1849" i="3"/>
  <c r="B1849" i="3"/>
  <c r="A1850" i="3"/>
  <c r="B1850" i="3"/>
  <c r="A1851" i="3"/>
  <c r="B1851" i="3"/>
  <c r="A1852" i="3"/>
  <c r="B1852" i="3"/>
  <c r="A1853" i="3"/>
  <c r="B1853" i="3"/>
  <c r="A1854" i="3"/>
  <c r="B1854" i="3"/>
  <c r="A1855" i="3"/>
  <c r="B1855" i="3"/>
  <c r="A1856" i="3"/>
  <c r="B1856" i="3"/>
  <c r="A1857" i="3"/>
  <c r="B1857" i="3"/>
  <c r="A1858" i="3"/>
  <c r="B1858" i="3"/>
  <c r="A1859" i="3"/>
  <c r="B1859" i="3"/>
  <c r="A1860" i="3"/>
  <c r="B1860" i="3"/>
  <c r="A1861" i="3"/>
  <c r="B1861" i="3"/>
  <c r="A1862" i="3"/>
  <c r="B1862" i="3"/>
  <c r="A1863" i="3"/>
  <c r="B1863" i="3"/>
  <c r="A1864" i="3"/>
  <c r="B1864" i="3"/>
  <c r="A1865" i="3"/>
  <c r="B1865" i="3"/>
  <c r="A1866" i="3"/>
  <c r="B1866" i="3"/>
  <c r="A1867" i="3"/>
  <c r="B1867" i="3"/>
  <c r="A1868" i="3"/>
  <c r="B1868" i="3"/>
  <c r="A1869" i="3"/>
  <c r="B1869" i="3"/>
  <c r="A1870" i="3"/>
  <c r="B1870" i="3"/>
  <c r="A1871" i="3"/>
  <c r="B1871" i="3"/>
  <c r="A1872" i="3"/>
  <c r="B1872" i="3"/>
  <c r="A1873" i="3"/>
  <c r="B1873" i="3"/>
  <c r="A1874" i="3"/>
  <c r="B1874" i="3"/>
  <c r="A1875" i="3"/>
  <c r="B1875" i="3"/>
  <c r="A1876" i="3"/>
  <c r="B1876" i="3"/>
  <c r="A1877" i="3"/>
  <c r="B1877" i="3"/>
  <c r="A1878" i="3"/>
  <c r="B1878" i="3"/>
  <c r="A1879" i="3"/>
  <c r="B1879" i="3"/>
  <c r="A1880" i="3"/>
  <c r="B1880" i="3"/>
  <c r="A1881" i="3"/>
  <c r="B1881" i="3"/>
  <c r="A1882" i="3"/>
  <c r="B1882" i="3"/>
  <c r="A1883" i="3"/>
  <c r="B1883" i="3"/>
  <c r="A1884" i="3"/>
  <c r="B1884" i="3"/>
  <c r="A1885" i="3"/>
  <c r="B1885" i="3"/>
  <c r="A1886" i="3"/>
  <c r="B1886" i="3"/>
  <c r="A1887" i="3"/>
  <c r="B1887" i="3"/>
  <c r="A1888" i="3"/>
  <c r="B1888" i="3"/>
  <c r="A1889" i="3"/>
  <c r="B1889" i="3"/>
  <c r="A1890" i="3"/>
  <c r="B1890" i="3"/>
  <c r="A1891" i="3"/>
  <c r="B1891" i="3"/>
  <c r="A1892" i="3"/>
  <c r="B1892" i="3"/>
  <c r="A1893" i="3"/>
  <c r="B1893" i="3"/>
  <c r="A1894" i="3"/>
  <c r="B1894" i="3"/>
  <c r="A1895" i="3"/>
  <c r="B1895" i="3"/>
  <c r="A1896" i="3"/>
  <c r="B1896" i="3"/>
  <c r="A1897" i="3"/>
  <c r="B1897" i="3"/>
  <c r="A1898" i="3"/>
  <c r="B1898" i="3"/>
  <c r="A1899" i="3"/>
  <c r="B1899" i="3"/>
  <c r="A1900" i="3"/>
  <c r="B1900" i="3"/>
  <c r="A1901" i="3"/>
  <c r="B1901" i="3"/>
  <c r="A1902" i="3"/>
  <c r="B1902" i="3"/>
  <c r="A1903" i="3"/>
  <c r="B1903" i="3"/>
  <c r="A1904" i="3"/>
  <c r="B1904" i="3"/>
  <c r="A1905" i="3"/>
  <c r="B1905" i="3"/>
  <c r="A1906" i="3"/>
  <c r="B1906" i="3"/>
  <c r="A1907" i="3"/>
  <c r="B1907" i="3"/>
  <c r="A1908" i="3"/>
  <c r="B1908" i="3"/>
  <c r="A1909" i="3"/>
  <c r="B1909" i="3"/>
  <c r="A1910" i="3"/>
  <c r="B1910" i="3"/>
  <c r="A1911" i="3"/>
  <c r="B1911" i="3"/>
  <c r="A1912" i="3"/>
  <c r="B1912" i="3"/>
  <c r="A1913" i="3"/>
  <c r="B1913" i="3"/>
  <c r="A1914" i="3"/>
  <c r="B1914" i="3"/>
  <c r="A1915" i="3"/>
  <c r="B1915" i="3"/>
  <c r="A1916" i="3"/>
  <c r="B1916" i="3"/>
  <c r="A1917" i="3"/>
  <c r="B1917" i="3"/>
  <c r="A1918" i="3"/>
  <c r="B1918" i="3"/>
  <c r="A1919" i="3"/>
  <c r="B1919" i="3"/>
  <c r="A1920" i="3"/>
  <c r="B1920" i="3"/>
  <c r="A1921" i="3"/>
  <c r="B1921" i="3"/>
  <c r="A1922" i="3"/>
  <c r="B1922" i="3"/>
  <c r="A1923" i="3"/>
  <c r="B1923" i="3"/>
  <c r="A1924" i="3"/>
  <c r="B1924" i="3"/>
  <c r="A1925" i="3"/>
  <c r="B1925" i="3"/>
  <c r="A1926" i="3"/>
  <c r="B1926" i="3"/>
  <c r="A1927" i="3"/>
  <c r="B1927" i="3"/>
  <c r="A1928" i="3"/>
  <c r="B1928" i="3"/>
  <c r="A1929" i="3"/>
  <c r="B1929" i="3"/>
  <c r="A1930" i="3"/>
  <c r="B1930" i="3"/>
  <c r="A1931" i="3"/>
  <c r="B1931" i="3"/>
  <c r="A1932" i="3"/>
  <c r="B1932" i="3"/>
  <c r="A1933" i="3"/>
  <c r="B1933" i="3"/>
  <c r="A1934" i="3"/>
  <c r="B1934" i="3"/>
  <c r="A1935" i="3"/>
  <c r="B1935" i="3"/>
  <c r="A1936" i="3"/>
  <c r="B1936" i="3"/>
  <c r="A1937" i="3"/>
  <c r="B1937" i="3"/>
  <c r="A1938" i="3"/>
  <c r="B1938" i="3"/>
  <c r="A1939" i="3"/>
  <c r="B1939" i="3"/>
  <c r="A1940" i="3"/>
  <c r="B1940" i="3"/>
  <c r="A1941" i="3"/>
  <c r="B1941" i="3"/>
  <c r="A1942" i="3"/>
  <c r="B1942" i="3"/>
  <c r="A1943" i="3"/>
  <c r="B1943" i="3"/>
  <c r="A1944" i="3"/>
  <c r="B1944" i="3"/>
  <c r="A1945" i="3"/>
  <c r="B1945" i="3"/>
  <c r="A1946" i="3"/>
  <c r="B1946" i="3"/>
  <c r="A1947" i="3"/>
  <c r="B1947" i="3"/>
  <c r="A1948" i="3"/>
  <c r="B1948" i="3"/>
  <c r="A1949" i="3"/>
  <c r="B1949" i="3"/>
  <c r="A1950" i="3"/>
  <c r="B1950" i="3"/>
  <c r="A1951" i="3"/>
  <c r="B1951" i="3"/>
  <c r="A1952" i="3"/>
  <c r="B1952" i="3"/>
  <c r="A1953" i="3"/>
  <c r="B1953" i="3"/>
  <c r="A1954" i="3"/>
  <c r="B1954" i="3"/>
  <c r="A1955" i="3"/>
  <c r="B1955" i="3"/>
  <c r="A1956" i="3"/>
  <c r="B1956" i="3"/>
  <c r="A1957" i="3"/>
  <c r="B1957" i="3"/>
  <c r="A1958" i="3"/>
  <c r="B1958" i="3"/>
  <c r="A1959" i="3"/>
  <c r="B1959" i="3"/>
  <c r="A1960" i="3"/>
  <c r="B1960" i="3"/>
  <c r="A1961" i="3"/>
  <c r="B1961" i="3"/>
  <c r="A1962" i="3"/>
  <c r="B1962" i="3"/>
  <c r="A1963" i="3"/>
  <c r="B1963" i="3"/>
  <c r="A1964" i="3"/>
  <c r="B1964" i="3"/>
  <c r="A1965" i="3"/>
  <c r="B1965" i="3"/>
  <c r="A1966" i="3"/>
  <c r="B1966" i="3"/>
  <c r="A1967" i="3"/>
  <c r="B1967" i="3"/>
  <c r="A1968" i="3"/>
  <c r="B1968" i="3"/>
  <c r="A1969" i="3"/>
  <c r="B1969" i="3"/>
  <c r="A1970" i="3"/>
  <c r="B1970" i="3"/>
  <c r="A1971" i="3"/>
  <c r="B1971" i="3"/>
  <c r="A1972" i="3"/>
  <c r="B1972" i="3"/>
  <c r="A1973" i="3"/>
  <c r="B1973" i="3"/>
  <c r="A1974" i="3"/>
  <c r="B1974" i="3"/>
  <c r="A1975" i="3"/>
  <c r="B1975" i="3"/>
  <c r="A1976" i="3"/>
  <c r="B1976" i="3"/>
  <c r="A1977" i="3"/>
  <c r="B1977" i="3"/>
  <c r="A1978" i="3"/>
  <c r="B1978" i="3"/>
  <c r="A1979" i="3"/>
  <c r="B1979" i="3"/>
  <c r="A1980" i="3"/>
  <c r="B1980" i="3"/>
  <c r="A1981" i="3"/>
  <c r="B1981" i="3"/>
  <c r="A1982" i="3"/>
  <c r="B1982" i="3"/>
  <c r="A1983" i="3"/>
  <c r="B1983" i="3"/>
  <c r="A1984" i="3"/>
  <c r="B1984" i="3"/>
  <c r="A1985" i="3"/>
  <c r="B1985" i="3"/>
  <c r="A1986" i="3"/>
  <c r="B1986" i="3"/>
  <c r="A1987" i="3"/>
  <c r="B1987" i="3"/>
  <c r="A1988" i="3"/>
  <c r="B1988" i="3"/>
  <c r="A1989" i="3"/>
  <c r="B1989" i="3"/>
  <c r="A1990" i="3"/>
  <c r="B1990" i="3"/>
  <c r="A1991" i="3"/>
  <c r="B1991" i="3"/>
  <c r="A1992" i="3"/>
  <c r="B1992" i="3"/>
  <c r="A1993" i="3"/>
  <c r="B1993" i="3"/>
  <c r="A1994" i="3"/>
  <c r="B1994" i="3"/>
  <c r="A1995" i="3"/>
  <c r="B1995" i="3"/>
  <c r="A1996" i="3"/>
  <c r="B1996" i="3"/>
  <c r="A1997" i="3"/>
  <c r="B1997" i="3"/>
  <c r="A1998" i="3"/>
  <c r="B1998" i="3"/>
  <c r="A1999" i="3"/>
  <c r="B1999" i="3"/>
  <c r="A2000" i="3"/>
  <c r="B2000" i="3"/>
  <c r="A2001" i="3"/>
  <c r="B2001" i="3"/>
  <c r="A2002" i="3"/>
  <c r="B2002" i="3"/>
  <c r="A2003" i="3"/>
  <c r="B2003" i="3"/>
  <c r="A2004" i="3"/>
  <c r="B2004" i="3"/>
  <c r="A2005" i="3"/>
  <c r="B2005" i="3"/>
  <c r="A2006" i="3"/>
  <c r="B2006" i="3"/>
  <c r="A2007" i="3"/>
  <c r="B2007" i="3"/>
  <c r="A2008" i="3"/>
  <c r="B2008" i="3"/>
  <c r="A2009" i="3"/>
  <c r="B2009" i="3"/>
  <c r="A2010" i="3"/>
  <c r="B2010" i="3"/>
  <c r="A2011" i="3"/>
  <c r="B2011" i="3"/>
  <c r="A2012" i="3"/>
  <c r="B2012" i="3"/>
  <c r="A2013" i="3"/>
  <c r="B2013" i="3"/>
  <c r="A2014" i="3"/>
  <c r="B2014" i="3"/>
  <c r="A2015" i="3"/>
  <c r="B2015" i="3"/>
  <c r="A2016" i="3"/>
  <c r="B2016" i="3"/>
  <c r="A2017" i="3"/>
  <c r="B2017" i="3"/>
  <c r="A2018" i="3"/>
  <c r="B2018" i="3"/>
  <c r="A2019" i="3"/>
  <c r="B2019" i="3"/>
  <c r="A2020" i="3"/>
  <c r="B2020" i="3"/>
  <c r="A2021" i="3"/>
  <c r="B2021" i="3"/>
  <c r="A2022" i="3"/>
  <c r="B2022" i="3"/>
  <c r="A2023" i="3"/>
  <c r="B2023" i="3"/>
  <c r="A2024" i="3"/>
  <c r="B2024" i="3"/>
  <c r="A2025" i="3"/>
  <c r="B2025" i="3"/>
  <c r="A2026" i="3"/>
  <c r="B2026" i="3"/>
  <c r="A2027" i="3"/>
  <c r="B2027" i="3"/>
  <c r="A2028" i="3"/>
  <c r="B2028" i="3"/>
  <c r="A2029" i="3"/>
  <c r="B2029" i="3"/>
  <c r="A2030" i="3"/>
  <c r="B2030" i="3"/>
  <c r="A2031" i="3"/>
  <c r="B2031" i="3"/>
  <c r="A2032" i="3"/>
  <c r="B2032" i="3"/>
  <c r="A2033" i="3"/>
  <c r="B2033" i="3"/>
  <c r="A2034" i="3"/>
  <c r="B2034" i="3"/>
  <c r="A2035" i="3"/>
  <c r="B2035" i="3"/>
  <c r="A2036" i="3"/>
  <c r="B2036" i="3"/>
  <c r="A2037" i="3"/>
  <c r="B2037" i="3"/>
  <c r="A2038" i="3"/>
  <c r="B2038" i="3"/>
  <c r="A2039" i="3"/>
  <c r="B2039" i="3"/>
  <c r="A2040" i="3"/>
  <c r="B2040" i="3"/>
  <c r="A2041" i="3"/>
  <c r="B2041" i="3"/>
  <c r="A2042" i="3"/>
  <c r="B2042" i="3"/>
  <c r="A2043" i="3"/>
  <c r="B2043" i="3"/>
  <c r="A2044" i="3"/>
  <c r="B2044" i="3"/>
  <c r="A2045" i="3"/>
  <c r="B2045" i="3"/>
  <c r="A2046" i="3"/>
  <c r="B2046" i="3"/>
  <c r="A2047" i="3"/>
  <c r="B2047" i="3"/>
  <c r="A2048" i="3"/>
  <c r="B2048" i="3"/>
  <c r="A2049" i="3"/>
  <c r="B2049" i="3"/>
  <c r="A2050" i="3"/>
  <c r="B2050" i="3"/>
  <c r="A2051" i="3"/>
  <c r="B2051" i="3"/>
  <c r="A2052" i="3"/>
  <c r="B2052" i="3"/>
  <c r="A2053" i="3"/>
  <c r="B2053" i="3"/>
  <c r="A2054" i="3"/>
  <c r="B2054" i="3"/>
  <c r="A2055" i="3"/>
  <c r="B2055" i="3"/>
  <c r="A2056" i="3"/>
  <c r="B2056" i="3"/>
  <c r="A2057" i="3"/>
  <c r="B2057" i="3"/>
  <c r="A2058" i="3"/>
  <c r="B2058" i="3"/>
  <c r="A2059" i="3"/>
  <c r="B2059" i="3"/>
  <c r="A2060" i="3"/>
  <c r="B2060" i="3"/>
  <c r="A2061" i="3"/>
  <c r="B2061" i="3"/>
  <c r="A2062" i="3"/>
  <c r="B2062" i="3"/>
  <c r="A2063" i="3"/>
  <c r="B2063" i="3"/>
  <c r="A2064" i="3"/>
  <c r="B2064" i="3"/>
  <c r="A2065" i="3"/>
  <c r="B2065" i="3"/>
  <c r="A2066" i="3"/>
  <c r="B2066" i="3"/>
  <c r="A2067" i="3"/>
  <c r="B2067" i="3"/>
  <c r="A2068" i="3"/>
  <c r="B2068" i="3"/>
  <c r="A2069" i="3"/>
  <c r="B2069" i="3"/>
  <c r="A2070" i="3"/>
  <c r="B2070" i="3"/>
  <c r="A2071" i="3"/>
  <c r="B2071" i="3"/>
  <c r="A2072" i="3"/>
  <c r="B2072" i="3"/>
  <c r="A2073" i="3"/>
  <c r="B2073" i="3"/>
  <c r="A2074" i="3"/>
  <c r="B2074" i="3"/>
  <c r="A2075" i="3"/>
  <c r="B2075" i="3"/>
  <c r="A2076" i="3"/>
  <c r="B2076" i="3"/>
  <c r="A2077" i="3"/>
  <c r="B2077" i="3"/>
  <c r="A2078" i="3"/>
  <c r="B2078" i="3"/>
  <c r="A2079" i="3"/>
  <c r="B2079" i="3"/>
  <c r="A2080" i="3"/>
  <c r="B2080" i="3"/>
  <c r="A2081" i="3"/>
  <c r="B2081" i="3"/>
  <c r="A2082" i="3"/>
  <c r="B2082" i="3"/>
  <c r="A2083" i="3"/>
  <c r="B2083" i="3"/>
  <c r="A2084" i="3"/>
  <c r="B2084" i="3"/>
  <c r="A2085" i="3"/>
  <c r="B2085" i="3"/>
  <c r="A2086" i="3"/>
  <c r="B2086" i="3"/>
  <c r="A2087" i="3"/>
  <c r="B2087" i="3"/>
  <c r="A2088" i="3"/>
  <c r="B2088" i="3"/>
  <c r="A2089" i="3"/>
  <c r="B2089" i="3"/>
  <c r="A2090" i="3"/>
  <c r="B2090" i="3"/>
  <c r="A2091" i="3"/>
  <c r="B2091" i="3"/>
  <c r="A2092" i="3"/>
  <c r="B2092" i="3"/>
  <c r="A2093" i="3"/>
  <c r="B2093" i="3"/>
  <c r="A2094" i="3"/>
  <c r="B2094" i="3"/>
  <c r="A2095" i="3"/>
  <c r="B2095" i="3"/>
  <c r="A2096" i="3"/>
  <c r="B2096" i="3"/>
  <c r="A2097" i="3"/>
  <c r="B2097" i="3"/>
  <c r="A2098" i="3"/>
  <c r="B2098" i="3"/>
  <c r="A2099" i="3"/>
  <c r="B2099" i="3"/>
  <c r="A2100" i="3"/>
  <c r="B2100" i="3"/>
  <c r="A2101" i="3"/>
  <c r="B2101" i="3"/>
  <c r="A2102" i="3"/>
  <c r="B2102" i="3"/>
  <c r="A2103" i="3"/>
  <c r="B2103" i="3"/>
  <c r="A2104" i="3"/>
  <c r="B2104" i="3"/>
  <c r="A2105" i="3"/>
  <c r="B2105" i="3"/>
  <c r="A2106" i="3"/>
  <c r="B2106" i="3"/>
  <c r="A2107" i="3"/>
  <c r="B2107" i="3"/>
  <c r="A2108" i="3"/>
  <c r="B2108" i="3"/>
  <c r="A2109" i="3"/>
  <c r="B2109" i="3"/>
  <c r="A2110" i="3"/>
  <c r="B2110" i="3"/>
  <c r="A2111" i="3"/>
  <c r="B2111" i="3"/>
  <c r="A2112" i="3"/>
  <c r="B2112" i="3"/>
  <c r="A2113" i="3"/>
  <c r="B2113" i="3"/>
  <c r="A2114" i="3"/>
  <c r="B2114" i="3"/>
  <c r="A2115" i="3"/>
  <c r="B2115" i="3"/>
  <c r="A2116" i="3"/>
  <c r="B2116" i="3"/>
  <c r="A2117" i="3"/>
  <c r="B2117" i="3"/>
  <c r="A2118" i="3"/>
  <c r="B2118" i="3"/>
  <c r="A2119" i="3"/>
  <c r="B2119" i="3"/>
  <c r="A2120" i="3"/>
  <c r="B2120" i="3"/>
  <c r="A2121" i="3"/>
  <c r="B2121" i="3"/>
  <c r="A2122" i="3"/>
  <c r="B2122" i="3"/>
  <c r="A2123" i="3"/>
  <c r="B2123" i="3"/>
  <c r="A2124" i="3"/>
  <c r="B2124" i="3"/>
  <c r="A2125" i="3"/>
  <c r="B2125" i="3"/>
  <c r="A2126" i="3"/>
  <c r="B2126" i="3"/>
  <c r="A2127" i="3"/>
  <c r="B2127" i="3"/>
  <c r="A2128" i="3"/>
  <c r="B2128" i="3"/>
  <c r="A2129" i="3"/>
  <c r="B2129" i="3"/>
  <c r="A2130" i="3"/>
  <c r="B2130" i="3"/>
  <c r="A2131" i="3"/>
  <c r="B2131" i="3"/>
  <c r="A2132" i="3"/>
  <c r="B2132" i="3"/>
  <c r="A2133" i="3"/>
  <c r="B2133" i="3"/>
  <c r="A2134" i="3"/>
  <c r="B2134" i="3"/>
  <c r="A2135" i="3"/>
  <c r="B2135" i="3"/>
  <c r="A2136" i="3"/>
  <c r="B2136" i="3"/>
  <c r="A2137" i="3"/>
  <c r="B2137" i="3"/>
  <c r="A2138" i="3"/>
  <c r="B2138" i="3"/>
  <c r="A2139" i="3"/>
  <c r="B2139" i="3"/>
  <c r="A2140" i="3"/>
  <c r="B2140" i="3"/>
  <c r="A2141" i="3"/>
  <c r="B2141" i="3"/>
  <c r="A2142" i="3"/>
  <c r="B2142" i="3"/>
  <c r="A2143" i="3"/>
  <c r="B2143" i="3"/>
  <c r="A2144" i="3"/>
  <c r="B2144" i="3"/>
  <c r="A2145" i="3"/>
  <c r="B2145" i="3"/>
  <c r="A2146" i="3"/>
  <c r="B2146" i="3"/>
  <c r="A2147" i="3"/>
  <c r="B2147" i="3"/>
  <c r="A2148" i="3"/>
  <c r="B2148" i="3"/>
  <c r="A2149" i="3"/>
  <c r="B2149" i="3"/>
  <c r="A2150" i="3"/>
  <c r="B2150" i="3"/>
  <c r="A2151" i="3"/>
  <c r="B2151" i="3"/>
  <c r="A2152" i="3"/>
  <c r="B2152" i="3"/>
  <c r="A2153" i="3"/>
  <c r="B2153" i="3"/>
  <c r="A2154" i="3"/>
  <c r="B2154" i="3"/>
  <c r="A2155" i="3"/>
  <c r="B2155" i="3"/>
  <c r="A2156" i="3"/>
  <c r="B2156" i="3"/>
  <c r="A2157" i="3"/>
  <c r="B2157" i="3"/>
  <c r="A2158" i="3"/>
  <c r="B2158" i="3"/>
  <c r="A2159" i="3"/>
  <c r="B2159" i="3"/>
  <c r="A2160" i="3"/>
  <c r="B2160" i="3"/>
  <c r="A2161" i="3"/>
  <c r="B2161" i="3"/>
  <c r="A2162" i="3"/>
  <c r="B2162" i="3"/>
  <c r="A2163" i="3"/>
  <c r="B2163" i="3"/>
  <c r="A2164" i="3"/>
  <c r="B2164" i="3"/>
  <c r="A2165" i="3"/>
  <c r="B2165" i="3"/>
  <c r="A2166" i="3"/>
  <c r="B2166" i="3"/>
  <c r="A2167" i="3"/>
  <c r="B2167" i="3"/>
  <c r="A2168" i="3"/>
  <c r="B2168" i="3"/>
  <c r="A2169" i="3"/>
  <c r="B2169" i="3"/>
  <c r="A2170" i="3"/>
  <c r="B2170" i="3"/>
  <c r="A2171" i="3"/>
  <c r="B2171" i="3"/>
  <c r="A2172" i="3"/>
  <c r="B2172" i="3"/>
  <c r="A2173" i="3"/>
  <c r="B2173" i="3"/>
  <c r="A2174" i="3"/>
  <c r="B2174" i="3"/>
  <c r="A2175" i="3"/>
  <c r="B2175" i="3"/>
  <c r="A2176" i="3"/>
  <c r="B2176" i="3"/>
  <c r="A2177" i="3"/>
  <c r="B2177" i="3"/>
  <c r="A2178" i="3"/>
  <c r="B2178" i="3"/>
  <c r="A2179" i="3"/>
  <c r="B2179" i="3"/>
  <c r="A2180" i="3"/>
  <c r="B2180" i="3"/>
  <c r="A2181" i="3"/>
  <c r="B2181" i="3"/>
  <c r="A2182" i="3"/>
  <c r="B2182" i="3"/>
  <c r="A2183" i="3"/>
  <c r="B2183" i="3"/>
  <c r="A2184" i="3"/>
  <c r="B2184" i="3"/>
  <c r="A2185" i="3"/>
  <c r="B2185" i="3"/>
  <c r="A2186" i="3"/>
  <c r="B2186" i="3"/>
  <c r="A2187" i="3"/>
  <c r="B2187" i="3"/>
  <c r="A2188" i="3"/>
  <c r="B2188" i="3"/>
  <c r="A2189" i="3"/>
  <c r="B2189" i="3"/>
  <c r="A2190" i="3"/>
  <c r="B2190" i="3"/>
  <c r="A2191" i="3"/>
  <c r="B2191" i="3"/>
  <c r="A2192" i="3"/>
  <c r="B2192" i="3"/>
  <c r="A2193" i="3"/>
  <c r="B2193" i="3"/>
  <c r="A2194" i="3"/>
  <c r="B2194" i="3"/>
  <c r="A2195" i="3"/>
  <c r="B2195" i="3"/>
  <c r="A2196" i="3"/>
  <c r="B2196" i="3"/>
  <c r="A2197" i="3"/>
  <c r="B2197" i="3"/>
  <c r="A2198" i="3"/>
  <c r="B2198" i="3"/>
  <c r="A2199" i="3"/>
  <c r="B2199" i="3"/>
  <c r="A2200" i="3"/>
  <c r="B2200" i="3"/>
  <c r="A2201" i="3"/>
  <c r="B2201" i="3"/>
  <c r="A2202" i="3"/>
  <c r="B2202" i="3"/>
  <c r="A2203" i="3"/>
  <c r="B2203" i="3"/>
  <c r="A2204" i="3"/>
  <c r="B2204" i="3"/>
  <c r="A2205" i="3"/>
  <c r="B2205" i="3"/>
  <c r="A2206" i="3"/>
  <c r="B2206" i="3"/>
  <c r="A2207" i="3"/>
  <c r="B2207" i="3"/>
  <c r="A2208" i="3"/>
  <c r="B2208" i="3"/>
  <c r="A2209" i="3"/>
  <c r="B2209" i="3"/>
  <c r="A2210" i="3"/>
  <c r="B2210" i="3"/>
  <c r="A2211" i="3"/>
  <c r="B2211" i="3"/>
  <c r="A2212" i="3"/>
  <c r="B2212" i="3"/>
  <c r="A2213" i="3"/>
  <c r="B2213" i="3"/>
  <c r="A2214" i="3"/>
  <c r="B2214" i="3"/>
  <c r="A2215" i="3"/>
  <c r="B2215" i="3"/>
  <c r="A2216" i="3"/>
  <c r="B2216" i="3"/>
  <c r="A2217" i="3"/>
  <c r="B2217" i="3"/>
  <c r="A2218" i="3"/>
  <c r="B2218" i="3"/>
  <c r="A2219" i="3"/>
  <c r="B2219" i="3"/>
  <c r="A2220" i="3"/>
  <c r="B2220" i="3"/>
  <c r="A2221" i="3"/>
  <c r="B2221" i="3"/>
  <c r="A2222" i="3"/>
  <c r="B2222" i="3"/>
  <c r="A2223" i="3"/>
  <c r="B2223" i="3"/>
  <c r="A2224" i="3"/>
  <c r="B2224" i="3"/>
  <c r="A2225" i="3"/>
  <c r="B2225" i="3"/>
  <c r="A2226" i="3"/>
  <c r="B2226" i="3"/>
  <c r="A2227" i="3"/>
  <c r="B2227" i="3"/>
  <c r="A2228" i="3"/>
  <c r="B2228" i="3"/>
  <c r="A2229" i="3"/>
  <c r="B2229" i="3"/>
  <c r="A2230" i="3"/>
  <c r="B2230" i="3"/>
  <c r="A2231" i="3"/>
  <c r="B2231" i="3"/>
  <c r="A2232" i="3"/>
  <c r="B2232" i="3"/>
  <c r="A2233" i="3"/>
  <c r="B2233" i="3"/>
  <c r="A2234" i="3"/>
  <c r="B2234" i="3"/>
  <c r="A2235" i="3"/>
  <c r="B2235" i="3"/>
  <c r="A2236" i="3"/>
  <c r="B2236" i="3"/>
  <c r="A2237" i="3"/>
  <c r="B2237" i="3"/>
  <c r="A2238" i="3"/>
  <c r="B2238" i="3"/>
  <c r="A2239" i="3"/>
  <c r="B2239" i="3"/>
  <c r="A2240" i="3"/>
  <c r="B2240" i="3"/>
  <c r="A2241" i="3"/>
  <c r="B2241" i="3"/>
  <c r="A2242" i="3"/>
  <c r="B2242" i="3"/>
  <c r="A2243" i="3"/>
  <c r="B2243" i="3"/>
  <c r="A2244" i="3"/>
  <c r="B2244" i="3"/>
  <c r="A2245" i="3"/>
  <c r="B2245" i="3"/>
  <c r="A2246" i="3"/>
  <c r="B2246" i="3"/>
  <c r="A2247" i="3"/>
  <c r="B2247" i="3"/>
  <c r="A2248" i="3"/>
  <c r="B2248" i="3"/>
  <c r="A2249" i="3"/>
  <c r="B2249" i="3"/>
  <c r="A2250" i="3"/>
  <c r="B2250" i="3"/>
  <c r="A2251" i="3"/>
  <c r="B2251" i="3"/>
  <c r="A2252" i="3"/>
  <c r="B2252" i="3"/>
  <c r="A2253" i="3"/>
  <c r="B2253" i="3"/>
  <c r="A2254" i="3"/>
  <c r="B2254" i="3"/>
  <c r="A2255" i="3"/>
  <c r="B2255" i="3"/>
  <c r="A2256" i="3"/>
  <c r="B2256" i="3"/>
  <c r="A2257" i="3"/>
  <c r="B2257" i="3"/>
  <c r="A2258" i="3"/>
  <c r="B2258" i="3"/>
  <c r="A2259" i="3"/>
  <c r="B2259" i="3"/>
  <c r="A2260" i="3"/>
  <c r="B2260" i="3"/>
  <c r="A2261" i="3"/>
  <c r="B2261" i="3"/>
  <c r="A2262" i="3"/>
  <c r="B2262" i="3"/>
  <c r="A2263" i="3"/>
  <c r="B2263" i="3"/>
  <c r="A2264" i="3"/>
  <c r="B2264" i="3"/>
  <c r="A2265" i="3"/>
  <c r="B2265" i="3"/>
  <c r="A2266" i="3"/>
  <c r="B2266" i="3"/>
  <c r="A2267" i="3"/>
  <c r="B2267" i="3"/>
  <c r="A2268" i="3"/>
  <c r="B2268" i="3"/>
  <c r="A2269" i="3"/>
  <c r="B2269" i="3"/>
  <c r="A2270" i="3"/>
  <c r="B2270" i="3"/>
  <c r="A2271" i="3"/>
  <c r="B2271" i="3"/>
  <c r="A2272" i="3"/>
  <c r="B2272" i="3"/>
  <c r="A2273" i="3"/>
  <c r="B2273" i="3"/>
  <c r="A2274" i="3"/>
  <c r="B2274" i="3"/>
  <c r="A2275" i="3"/>
  <c r="B2275" i="3"/>
  <c r="A2276" i="3"/>
  <c r="B2276" i="3"/>
  <c r="A2277" i="3"/>
  <c r="B2277" i="3"/>
  <c r="A2278" i="3"/>
  <c r="B2278" i="3"/>
  <c r="A2279" i="3"/>
  <c r="B2279" i="3"/>
  <c r="A2280" i="3"/>
  <c r="B2280" i="3"/>
  <c r="A2281" i="3"/>
  <c r="B2281" i="3"/>
  <c r="A2282" i="3"/>
  <c r="B2282" i="3"/>
  <c r="A2283" i="3"/>
  <c r="B2283" i="3"/>
  <c r="A2284" i="3"/>
  <c r="B2284" i="3"/>
  <c r="A2285" i="3"/>
  <c r="B2285" i="3"/>
  <c r="A2286" i="3"/>
  <c r="B2286" i="3"/>
  <c r="A2287" i="3"/>
  <c r="B2287" i="3"/>
  <c r="A2288" i="3"/>
  <c r="B2288" i="3"/>
  <c r="A2289" i="3"/>
  <c r="B2289" i="3"/>
  <c r="A2290" i="3"/>
  <c r="B2290" i="3"/>
  <c r="A2291" i="3"/>
  <c r="B2291" i="3"/>
  <c r="A2292" i="3"/>
  <c r="B2292" i="3"/>
  <c r="A2293" i="3"/>
  <c r="B2293" i="3"/>
  <c r="A2294" i="3"/>
  <c r="B2294" i="3"/>
  <c r="A2295" i="3"/>
  <c r="B2295" i="3"/>
  <c r="A2296" i="3"/>
  <c r="B2296" i="3"/>
  <c r="A2297" i="3"/>
  <c r="B2297" i="3"/>
  <c r="A2298" i="3"/>
  <c r="B2298" i="3"/>
  <c r="A2299" i="3"/>
  <c r="B2299" i="3"/>
  <c r="A2300" i="3"/>
  <c r="B2300" i="3"/>
  <c r="A2301" i="3"/>
  <c r="B2301" i="3"/>
  <c r="A2302" i="3"/>
  <c r="B2302" i="3"/>
  <c r="A2303" i="3"/>
  <c r="B2303" i="3"/>
  <c r="A2304" i="3"/>
  <c r="B2304" i="3"/>
  <c r="A2305" i="3"/>
  <c r="B2305" i="3"/>
  <c r="A2306" i="3"/>
  <c r="B2306" i="3"/>
  <c r="A2307" i="3"/>
  <c r="B2307" i="3"/>
  <c r="A2308" i="3"/>
  <c r="B2308" i="3"/>
  <c r="A2309" i="3"/>
  <c r="B2309" i="3"/>
  <c r="A2310" i="3"/>
  <c r="B2310" i="3"/>
  <c r="A2311" i="3"/>
  <c r="B2311" i="3"/>
  <c r="A2312" i="3"/>
  <c r="B2312" i="3"/>
  <c r="A2313" i="3"/>
  <c r="B2313" i="3"/>
  <c r="A2314" i="3"/>
  <c r="B2314" i="3"/>
  <c r="A2315" i="3"/>
  <c r="B2315" i="3"/>
  <c r="A2316" i="3"/>
  <c r="B2316" i="3"/>
  <c r="A2317" i="3"/>
  <c r="B2317" i="3"/>
  <c r="A2318" i="3"/>
  <c r="B2318" i="3"/>
  <c r="A2319" i="3"/>
  <c r="B2319" i="3"/>
  <c r="A2320" i="3"/>
  <c r="B2320" i="3"/>
  <c r="A2321" i="3"/>
  <c r="B2321" i="3"/>
  <c r="A2322" i="3"/>
  <c r="B2322" i="3"/>
  <c r="A2323" i="3"/>
  <c r="B2323" i="3"/>
  <c r="A2324" i="3"/>
  <c r="B2324" i="3"/>
  <c r="A2325" i="3"/>
  <c r="B2325" i="3"/>
  <c r="A2326" i="3"/>
  <c r="B2326" i="3"/>
  <c r="A2327" i="3"/>
  <c r="B2327" i="3"/>
  <c r="A2328" i="3"/>
  <c r="B2328" i="3"/>
  <c r="A2329" i="3"/>
  <c r="B2329" i="3"/>
  <c r="A2330" i="3"/>
  <c r="B2330" i="3"/>
  <c r="A2331" i="3"/>
  <c r="B2331" i="3"/>
  <c r="A2332" i="3"/>
  <c r="B2332" i="3"/>
  <c r="A2333" i="3"/>
  <c r="B2333" i="3"/>
  <c r="A2334" i="3"/>
  <c r="B2334" i="3"/>
  <c r="A2335" i="3"/>
  <c r="B2335" i="3"/>
  <c r="A2336" i="3"/>
  <c r="B2336" i="3"/>
  <c r="A2337" i="3"/>
  <c r="B2337" i="3"/>
  <c r="A2338" i="3"/>
  <c r="B2338" i="3"/>
  <c r="A2339" i="3"/>
  <c r="B2339" i="3"/>
  <c r="A2340" i="3"/>
  <c r="B2340" i="3"/>
  <c r="A2341" i="3"/>
  <c r="B2341" i="3"/>
  <c r="A2342" i="3"/>
  <c r="B2342" i="3"/>
  <c r="A2343" i="3"/>
  <c r="B2343" i="3"/>
  <c r="A2344" i="3"/>
  <c r="B2344" i="3"/>
  <c r="A2345" i="3"/>
  <c r="B2345" i="3"/>
  <c r="A2346" i="3"/>
  <c r="B2346" i="3"/>
  <c r="A2347" i="3"/>
  <c r="B2347" i="3"/>
  <c r="A2348" i="3"/>
  <c r="B2348" i="3"/>
  <c r="A2349" i="3"/>
  <c r="B2349" i="3"/>
  <c r="A2350" i="3"/>
  <c r="B2350" i="3"/>
  <c r="A2351" i="3"/>
  <c r="B2351" i="3"/>
  <c r="A2352" i="3"/>
  <c r="B2352" i="3"/>
  <c r="A2353" i="3"/>
  <c r="B2353" i="3"/>
  <c r="A2354" i="3"/>
  <c r="B2354" i="3"/>
  <c r="A2355" i="3"/>
  <c r="B2355" i="3"/>
  <c r="A2356" i="3"/>
  <c r="B2356" i="3"/>
  <c r="A2357" i="3"/>
  <c r="B2357" i="3"/>
  <c r="A2358" i="3"/>
  <c r="B2358" i="3"/>
  <c r="A2359" i="3"/>
  <c r="B2359" i="3"/>
  <c r="A2360" i="3"/>
  <c r="B2360" i="3"/>
  <c r="A2361" i="3"/>
  <c r="B2361" i="3"/>
  <c r="A2362" i="3"/>
  <c r="B2362" i="3"/>
  <c r="A2363" i="3"/>
  <c r="B2363" i="3"/>
  <c r="A2364" i="3"/>
  <c r="B2364" i="3"/>
  <c r="A2365" i="3"/>
  <c r="B2365" i="3"/>
  <c r="A2366" i="3"/>
  <c r="B2366" i="3"/>
  <c r="A2367" i="3"/>
  <c r="B2367" i="3"/>
  <c r="A2368" i="3"/>
  <c r="B2368" i="3"/>
  <c r="A2369" i="3"/>
  <c r="B2369" i="3"/>
  <c r="A2370" i="3"/>
  <c r="B2370" i="3"/>
  <c r="A2371" i="3"/>
  <c r="B2371" i="3"/>
  <c r="A2372" i="3"/>
  <c r="B2372" i="3"/>
  <c r="A2373" i="3"/>
  <c r="B2373" i="3"/>
  <c r="A2374" i="3"/>
  <c r="B2374" i="3"/>
  <c r="A2375" i="3"/>
  <c r="B2375" i="3"/>
  <c r="A2376" i="3"/>
  <c r="B2376" i="3"/>
  <c r="A2377" i="3"/>
  <c r="B2377" i="3"/>
  <c r="A2378" i="3"/>
  <c r="B2378" i="3"/>
  <c r="A2379" i="3"/>
  <c r="B2379" i="3"/>
  <c r="A2380" i="3"/>
  <c r="B2380" i="3"/>
  <c r="A2381" i="3"/>
  <c r="B2381" i="3"/>
  <c r="A2382" i="3"/>
  <c r="B2382" i="3"/>
  <c r="A2383" i="3"/>
  <c r="B2383" i="3"/>
  <c r="A2384" i="3"/>
  <c r="B2384" i="3"/>
  <c r="A2385" i="3"/>
  <c r="B2385" i="3"/>
  <c r="A2386" i="3"/>
  <c r="B2386" i="3"/>
  <c r="A2387" i="3"/>
  <c r="B2387" i="3"/>
  <c r="A2388" i="3"/>
  <c r="B2388" i="3"/>
  <c r="A2389" i="3"/>
  <c r="B2389" i="3"/>
  <c r="A2390" i="3"/>
  <c r="B2390" i="3"/>
  <c r="A2391" i="3"/>
  <c r="B2391" i="3"/>
  <c r="A2392" i="3"/>
  <c r="B2392" i="3"/>
  <c r="A2393" i="3"/>
  <c r="B2393" i="3"/>
  <c r="A2394" i="3"/>
  <c r="B2394" i="3"/>
  <c r="A2395" i="3"/>
  <c r="B2395" i="3"/>
  <c r="A2396" i="3"/>
  <c r="B2396" i="3"/>
  <c r="A2397" i="3"/>
  <c r="B2397" i="3"/>
  <c r="A2398" i="3"/>
  <c r="B2398" i="3"/>
  <c r="A2399" i="3"/>
  <c r="B2399" i="3"/>
  <c r="A2400" i="3"/>
  <c r="B2400" i="3"/>
  <c r="A2401" i="3"/>
  <c r="B2401" i="3"/>
  <c r="A2402" i="3"/>
  <c r="B2402" i="3"/>
  <c r="A2403" i="3"/>
  <c r="B2403" i="3"/>
  <c r="A2404" i="3"/>
  <c r="B2404" i="3"/>
  <c r="A2405" i="3"/>
  <c r="B2405" i="3"/>
  <c r="A2406" i="3"/>
  <c r="B2406" i="3"/>
  <c r="A2407" i="3"/>
  <c r="B2407" i="3"/>
  <c r="A2408" i="3"/>
  <c r="B2408" i="3"/>
  <c r="A2409" i="3"/>
  <c r="B2409" i="3"/>
  <c r="A2410" i="3"/>
  <c r="B2410" i="3"/>
  <c r="A2411" i="3"/>
  <c r="B2411" i="3"/>
  <c r="A2412" i="3"/>
  <c r="B2412" i="3"/>
  <c r="A2413" i="3"/>
  <c r="B2413" i="3"/>
  <c r="A2414" i="3"/>
  <c r="B2414" i="3"/>
  <c r="A2415" i="3"/>
  <c r="B2415" i="3"/>
  <c r="A2416" i="3"/>
  <c r="B2416" i="3"/>
  <c r="A2417" i="3"/>
  <c r="B2417" i="3"/>
  <c r="A2418" i="3"/>
  <c r="B2418" i="3"/>
  <c r="A2419" i="3"/>
  <c r="B2419" i="3"/>
  <c r="A2420" i="3"/>
  <c r="B2420" i="3"/>
  <c r="A2421" i="3"/>
  <c r="B2421" i="3"/>
  <c r="A2422" i="3"/>
  <c r="B2422" i="3"/>
  <c r="A2423" i="3"/>
  <c r="B2423" i="3"/>
  <c r="A2424" i="3"/>
  <c r="B2424" i="3"/>
  <c r="A2425" i="3"/>
  <c r="B2425" i="3"/>
  <c r="A2426" i="3"/>
  <c r="B2426" i="3"/>
  <c r="A2427" i="3"/>
  <c r="B2427" i="3"/>
  <c r="A2428" i="3"/>
  <c r="B2428" i="3"/>
  <c r="A2429" i="3"/>
  <c r="B2429" i="3"/>
  <c r="A2430" i="3"/>
  <c r="B2430" i="3"/>
  <c r="A2431" i="3"/>
  <c r="B2431" i="3"/>
  <c r="A2432" i="3"/>
  <c r="B2432" i="3"/>
  <c r="A2433" i="3"/>
  <c r="B2433" i="3"/>
  <c r="A2434" i="3"/>
  <c r="B2434" i="3"/>
  <c r="A2435" i="3"/>
  <c r="B2435" i="3"/>
  <c r="A2436" i="3"/>
  <c r="B2436" i="3"/>
  <c r="A2437" i="3"/>
  <c r="B2437" i="3"/>
  <c r="A2438" i="3"/>
  <c r="B2438" i="3"/>
  <c r="A2439" i="3"/>
  <c r="B2439" i="3"/>
  <c r="A2440" i="3"/>
  <c r="B2440" i="3"/>
  <c r="A2441" i="3"/>
  <c r="B2441" i="3"/>
  <c r="A2442" i="3"/>
  <c r="B2442" i="3"/>
  <c r="A2443" i="3"/>
  <c r="B2443" i="3"/>
  <c r="A2444" i="3"/>
  <c r="B2444" i="3"/>
  <c r="A2445" i="3"/>
  <c r="B2445" i="3"/>
  <c r="A2446" i="3"/>
  <c r="B2446" i="3"/>
  <c r="A2447" i="3"/>
  <c r="B2447" i="3"/>
  <c r="A2448" i="3"/>
  <c r="B2448" i="3"/>
  <c r="A2449" i="3"/>
  <c r="B2449" i="3"/>
  <c r="A2450" i="3"/>
  <c r="B2450" i="3"/>
  <c r="A2451" i="3"/>
  <c r="B2451" i="3"/>
  <c r="A2452" i="3"/>
  <c r="B2452" i="3"/>
  <c r="A2453" i="3"/>
  <c r="B2453" i="3"/>
  <c r="A2454" i="3"/>
  <c r="B2454" i="3"/>
  <c r="A2455" i="3"/>
  <c r="B2455" i="3"/>
  <c r="A2456" i="3"/>
  <c r="B2456" i="3"/>
  <c r="A2457" i="3"/>
  <c r="B2457" i="3"/>
  <c r="A2458" i="3"/>
  <c r="B2458" i="3"/>
  <c r="A2459" i="3"/>
  <c r="B2459" i="3"/>
  <c r="A2460" i="3"/>
  <c r="B2460" i="3"/>
  <c r="A2461" i="3"/>
  <c r="B2461" i="3"/>
  <c r="A2462" i="3"/>
  <c r="B2462" i="3"/>
  <c r="A2463" i="3"/>
  <c r="B2463" i="3"/>
  <c r="A2464" i="3"/>
  <c r="B2464" i="3"/>
  <c r="A2465" i="3"/>
  <c r="B2465" i="3"/>
  <c r="A2466" i="3"/>
  <c r="B2466" i="3"/>
  <c r="A2467" i="3"/>
  <c r="B2467" i="3"/>
  <c r="A2468" i="3"/>
  <c r="B2468" i="3"/>
  <c r="A2469" i="3"/>
  <c r="B2469" i="3"/>
  <c r="A2470" i="3"/>
  <c r="B2470" i="3"/>
  <c r="A2471" i="3"/>
  <c r="B2471" i="3"/>
  <c r="A2472" i="3"/>
  <c r="B2472" i="3"/>
  <c r="A2473" i="3"/>
  <c r="B2473" i="3"/>
  <c r="A2474" i="3"/>
  <c r="B2474" i="3"/>
  <c r="A2475" i="3"/>
  <c r="B2475" i="3"/>
  <c r="A2476" i="3"/>
  <c r="B2476" i="3"/>
  <c r="A2477" i="3"/>
  <c r="B2477" i="3"/>
  <c r="A2478" i="3"/>
  <c r="B2478" i="3"/>
  <c r="A2479" i="3"/>
  <c r="B2479" i="3"/>
  <c r="A2480" i="3"/>
  <c r="B2480" i="3"/>
  <c r="A2481" i="3"/>
  <c r="B2481" i="3"/>
  <c r="A2482" i="3"/>
  <c r="B2482" i="3"/>
  <c r="A2483" i="3"/>
  <c r="B2483" i="3"/>
  <c r="A2484" i="3"/>
  <c r="B2484" i="3"/>
  <c r="A2485" i="3"/>
  <c r="B2485" i="3"/>
  <c r="A2486" i="3"/>
  <c r="B2486" i="3"/>
  <c r="A2487" i="3"/>
  <c r="B2487" i="3"/>
  <c r="A2488" i="3"/>
  <c r="B2488" i="3"/>
  <c r="A2489" i="3"/>
  <c r="B2489" i="3"/>
  <c r="A2490" i="3"/>
  <c r="B2490" i="3"/>
  <c r="A2491" i="3"/>
  <c r="B2491" i="3"/>
  <c r="A2492" i="3"/>
  <c r="B2492" i="3"/>
  <c r="A2493" i="3"/>
  <c r="B2493" i="3"/>
  <c r="A2494" i="3"/>
  <c r="B2494" i="3"/>
  <c r="A2495" i="3"/>
  <c r="B2495" i="3"/>
  <c r="A2496" i="3"/>
  <c r="B2496" i="3"/>
  <c r="A2497" i="3"/>
  <c r="B2497" i="3"/>
  <c r="A2498" i="3"/>
  <c r="B2498" i="3"/>
  <c r="A2499" i="3"/>
  <c r="B2499" i="3"/>
  <c r="A2500" i="3"/>
  <c r="B2500" i="3"/>
  <c r="A2501" i="3"/>
  <c r="B2501" i="3"/>
  <c r="A2502" i="3"/>
  <c r="B2502" i="3"/>
  <c r="A2503" i="3"/>
  <c r="B2503" i="3"/>
  <c r="A2504" i="3"/>
  <c r="B2504" i="3"/>
  <c r="A2505" i="3"/>
  <c r="B2505" i="3"/>
  <c r="A2506" i="3"/>
  <c r="B2506" i="3"/>
  <c r="A2507" i="3"/>
  <c r="B2507" i="3"/>
  <c r="A2508" i="3"/>
  <c r="B2508" i="3"/>
  <c r="A2509" i="3"/>
  <c r="B2509" i="3"/>
  <c r="A2510" i="3"/>
  <c r="B2510" i="3"/>
  <c r="A2511" i="3"/>
  <c r="B2511" i="3"/>
  <c r="A2512" i="3"/>
  <c r="B2512" i="3"/>
  <c r="A2513" i="3"/>
  <c r="B2513" i="3"/>
  <c r="A2514" i="3"/>
  <c r="B2514" i="3"/>
  <c r="A2515" i="3"/>
  <c r="B2515" i="3"/>
  <c r="A2516" i="3"/>
  <c r="B2516" i="3"/>
  <c r="A2517" i="3"/>
  <c r="B2517" i="3"/>
  <c r="A2518" i="3"/>
  <c r="B2518" i="3"/>
  <c r="A2519" i="3"/>
  <c r="B2519" i="3"/>
  <c r="A2520" i="3"/>
  <c r="B2520" i="3"/>
  <c r="A2521" i="3"/>
  <c r="B2521" i="3"/>
  <c r="A2522" i="3"/>
  <c r="B2522" i="3"/>
  <c r="A2523" i="3"/>
  <c r="B2523" i="3"/>
  <c r="A2524" i="3"/>
  <c r="B2524" i="3"/>
  <c r="A2525" i="3"/>
  <c r="B2525" i="3"/>
  <c r="A2526" i="3"/>
  <c r="B2526" i="3"/>
  <c r="A2527" i="3"/>
  <c r="B2527" i="3"/>
  <c r="A2528" i="3"/>
  <c r="B2528" i="3"/>
  <c r="A2529" i="3"/>
  <c r="B2529" i="3"/>
  <c r="A2530" i="3"/>
  <c r="B2530" i="3"/>
  <c r="A2531" i="3"/>
  <c r="B2531" i="3"/>
  <c r="A2532" i="3"/>
  <c r="B2532" i="3"/>
  <c r="A2533" i="3"/>
  <c r="B2533" i="3"/>
  <c r="A2534" i="3"/>
  <c r="B2534" i="3"/>
  <c r="A2535" i="3"/>
  <c r="B2535" i="3"/>
  <c r="A2536" i="3"/>
  <c r="B2536" i="3"/>
  <c r="A2537" i="3"/>
  <c r="B2537" i="3"/>
  <c r="A2538" i="3"/>
  <c r="B2538" i="3"/>
  <c r="A2539" i="3"/>
  <c r="B2539" i="3"/>
  <c r="A2540" i="3"/>
  <c r="B2540" i="3"/>
  <c r="A2541" i="3"/>
  <c r="B2541" i="3"/>
  <c r="A2542" i="3"/>
  <c r="B2542" i="3"/>
  <c r="A2543" i="3"/>
  <c r="B2543" i="3"/>
  <c r="A2544" i="3"/>
  <c r="B2544" i="3"/>
  <c r="A2545" i="3"/>
  <c r="B2545" i="3"/>
  <c r="A2546" i="3"/>
  <c r="B2546" i="3"/>
  <c r="A2547" i="3"/>
  <c r="B2547" i="3"/>
  <c r="A2548" i="3"/>
  <c r="B2548" i="3"/>
  <c r="A2549" i="3"/>
  <c r="B2549" i="3"/>
  <c r="A2550" i="3"/>
  <c r="B2550" i="3"/>
  <c r="A2551" i="3"/>
  <c r="B2551" i="3"/>
  <c r="A2552" i="3"/>
  <c r="B2552" i="3"/>
  <c r="A2553" i="3"/>
  <c r="B2553" i="3"/>
  <c r="A2554" i="3"/>
  <c r="B2554" i="3"/>
  <c r="A2555" i="3"/>
  <c r="B2555" i="3"/>
  <c r="A2556" i="3"/>
  <c r="B2556" i="3"/>
  <c r="A2557" i="3"/>
  <c r="B2557" i="3"/>
  <c r="A2558" i="3"/>
  <c r="B2558" i="3"/>
  <c r="A2559" i="3"/>
  <c r="B2559" i="3"/>
  <c r="A2560" i="3"/>
  <c r="B2560" i="3"/>
  <c r="A2561" i="3"/>
  <c r="B2561" i="3"/>
  <c r="A2562" i="3"/>
  <c r="B2562" i="3"/>
  <c r="A2563" i="3"/>
  <c r="B2563" i="3"/>
  <c r="A2564" i="3"/>
  <c r="B2564" i="3"/>
  <c r="A2565" i="3"/>
  <c r="B2565" i="3"/>
  <c r="A2566" i="3"/>
  <c r="B2566" i="3"/>
  <c r="A2567" i="3"/>
  <c r="B2567" i="3"/>
  <c r="A2568" i="3"/>
  <c r="B2568" i="3"/>
  <c r="A2569" i="3"/>
  <c r="B2569" i="3"/>
  <c r="A2570" i="3"/>
  <c r="B2570" i="3"/>
  <c r="A2571" i="3"/>
  <c r="B2571" i="3"/>
  <c r="A2572" i="3"/>
  <c r="B2572" i="3"/>
  <c r="A2573" i="3"/>
  <c r="B2573" i="3"/>
  <c r="A2574" i="3"/>
  <c r="B2574" i="3"/>
  <c r="A2575" i="3"/>
  <c r="B2575" i="3"/>
  <c r="A2576" i="3"/>
  <c r="B2576" i="3"/>
  <c r="A2577" i="3"/>
  <c r="B2577" i="3"/>
  <c r="A2578" i="3"/>
  <c r="B2578" i="3"/>
  <c r="A2579" i="3"/>
  <c r="B2579" i="3"/>
  <c r="A2580" i="3"/>
  <c r="B2580" i="3"/>
  <c r="A2581" i="3"/>
  <c r="B2581" i="3"/>
  <c r="A2582" i="3"/>
  <c r="B2582" i="3"/>
  <c r="A2583" i="3"/>
  <c r="B2583" i="3"/>
  <c r="A2584" i="3"/>
  <c r="B2584" i="3"/>
  <c r="A2585" i="3"/>
  <c r="B2585" i="3"/>
  <c r="A2586" i="3"/>
  <c r="B2586" i="3"/>
  <c r="A2587" i="3"/>
  <c r="B2587" i="3"/>
  <c r="A2588" i="3"/>
  <c r="B2588" i="3"/>
  <c r="A2589" i="3"/>
  <c r="B2589" i="3"/>
  <c r="A2590" i="3"/>
  <c r="B2590" i="3"/>
  <c r="A2591" i="3"/>
  <c r="B2591" i="3"/>
  <c r="A2592" i="3"/>
  <c r="B2592" i="3"/>
  <c r="A2593" i="3"/>
  <c r="B2593" i="3"/>
  <c r="A2594" i="3"/>
  <c r="B2594" i="3"/>
  <c r="A2595" i="3"/>
  <c r="B2595" i="3"/>
  <c r="A2596" i="3"/>
  <c r="B2596" i="3"/>
  <c r="A2597" i="3"/>
  <c r="B2597" i="3"/>
  <c r="A2598" i="3"/>
  <c r="B2598" i="3"/>
  <c r="A2599" i="3"/>
  <c r="B2599" i="3"/>
  <c r="A2600" i="3"/>
  <c r="B2600" i="3"/>
  <c r="A2601" i="3"/>
  <c r="B2601" i="3"/>
  <c r="A2602" i="3"/>
  <c r="B2602" i="3"/>
  <c r="A2603" i="3"/>
  <c r="B2603" i="3"/>
  <c r="A2604" i="3"/>
  <c r="B2604" i="3"/>
  <c r="A2605" i="3"/>
  <c r="B2605" i="3"/>
  <c r="A2606" i="3"/>
  <c r="B2606" i="3"/>
  <c r="A2607" i="3"/>
  <c r="B2607" i="3"/>
  <c r="A2608" i="3"/>
  <c r="B2608" i="3"/>
  <c r="A2609" i="3"/>
  <c r="B2609" i="3"/>
  <c r="A2610" i="3"/>
  <c r="B2610" i="3"/>
  <c r="A2611" i="3"/>
  <c r="B2611" i="3"/>
  <c r="A2612" i="3"/>
  <c r="B2612" i="3"/>
  <c r="A2613" i="3"/>
  <c r="B2613" i="3"/>
  <c r="A2614" i="3"/>
  <c r="B2614" i="3"/>
  <c r="A2615" i="3"/>
  <c r="B2615" i="3"/>
  <c r="A2616" i="3"/>
  <c r="B2616" i="3"/>
  <c r="A2617" i="3"/>
  <c r="B2617" i="3"/>
  <c r="A2618" i="3"/>
  <c r="B2618" i="3"/>
  <c r="A2619" i="3"/>
  <c r="B2619" i="3"/>
  <c r="A2620" i="3"/>
  <c r="B2620" i="3"/>
  <c r="A2621" i="3"/>
  <c r="B2621" i="3"/>
  <c r="A2622" i="3"/>
  <c r="B2622" i="3"/>
  <c r="A2623" i="3"/>
  <c r="B2623" i="3"/>
  <c r="A2624" i="3"/>
  <c r="B2624" i="3"/>
  <c r="A2625" i="3"/>
  <c r="B2625" i="3"/>
  <c r="A2626" i="3"/>
  <c r="B2626" i="3"/>
  <c r="A2627" i="3"/>
  <c r="B2627" i="3"/>
  <c r="A2628" i="3"/>
  <c r="B2628" i="3"/>
  <c r="A2629" i="3"/>
  <c r="B2629" i="3"/>
  <c r="A2630" i="3"/>
  <c r="B2630" i="3"/>
  <c r="A2631" i="3"/>
  <c r="B2631" i="3"/>
  <c r="A2632" i="3"/>
  <c r="B2632" i="3"/>
  <c r="A2633" i="3"/>
  <c r="B2633" i="3"/>
  <c r="A2634" i="3"/>
  <c r="B2634" i="3"/>
  <c r="A2635" i="3"/>
  <c r="B2635" i="3"/>
  <c r="A2636" i="3"/>
  <c r="B2636" i="3"/>
  <c r="A2637" i="3"/>
  <c r="B2637" i="3"/>
  <c r="A2638" i="3"/>
  <c r="B2638" i="3"/>
  <c r="A2639" i="3"/>
  <c r="B2639" i="3"/>
  <c r="A2640" i="3"/>
  <c r="B2640" i="3"/>
  <c r="A2641" i="3"/>
  <c r="B2641" i="3"/>
  <c r="A2642" i="3"/>
  <c r="B2642" i="3"/>
  <c r="A2643" i="3"/>
  <c r="B2643" i="3"/>
  <c r="A2644" i="3"/>
  <c r="B2644" i="3"/>
  <c r="A2645" i="3"/>
  <c r="B2645" i="3"/>
  <c r="A2646" i="3"/>
  <c r="B2646" i="3"/>
  <c r="A2647" i="3"/>
  <c r="B2647" i="3"/>
  <c r="A2648" i="3"/>
  <c r="B2648" i="3"/>
  <c r="A2649" i="3"/>
  <c r="B2649" i="3"/>
  <c r="A2650" i="3"/>
  <c r="B2650" i="3"/>
  <c r="A2651" i="3"/>
  <c r="B2651" i="3"/>
  <c r="A2652" i="3"/>
  <c r="B2652" i="3"/>
  <c r="A2653" i="3"/>
  <c r="B2653" i="3"/>
  <c r="A2654" i="3"/>
  <c r="B2654" i="3"/>
  <c r="A2655" i="3"/>
  <c r="B2655" i="3"/>
  <c r="A2656" i="3"/>
  <c r="B2656" i="3"/>
  <c r="A2657" i="3"/>
  <c r="B2657" i="3"/>
  <c r="A2658" i="3"/>
  <c r="B2658" i="3"/>
  <c r="A2659" i="3"/>
  <c r="B2659" i="3"/>
  <c r="A2660" i="3"/>
  <c r="B2660" i="3"/>
  <c r="A2661" i="3"/>
  <c r="B2661" i="3"/>
  <c r="A2662" i="3"/>
  <c r="B2662" i="3"/>
  <c r="A2663" i="3"/>
  <c r="B2663" i="3"/>
  <c r="A2664" i="3"/>
  <c r="B2664" i="3"/>
  <c r="A2665" i="3"/>
  <c r="B2665" i="3"/>
  <c r="A2666" i="3"/>
  <c r="B2666" i="3"/>
  <c r="A2667" i="3"/>
  <c r="B2667" i="3"/>
  <c r="A2668" i="3"/>
  <c r="B2668" i="3"/>
  <c r="A2669" i="3"/>
  <c r="B2669" i="3"/>
  <c r="A2670" i="3"/>
  <c r="B2670" i="3"/>
  <c r="A2671" i="3"/>
  <c r="B2671" i="3"/>
  <c r="A2672" i="3"/>
  <c r="B2672" i="3"/>
  <c r="A2673" i="3"/>
  <c r="B2673" i="3"/>
  <c r="A2674" i="3"/>
  <c r="B2674" i="3"/>
  <c r="A2675" i="3"/>
  <c r="B2675" i="3"/>
  <c r="A2676" i="3"/>
  <c r="B2676" i="3"/>
  <c r="A2677" i="3"/>
  <c r="B2677" i="3"/>
  <c r="A2678" i="3"/>
  <c r="B2678" i="3"/>
  <c r="A2679" i="3"/>
  <c r="B2679" i="3"/>
  <c r="A2680" i="3"/>
  <c r="B2680" i="3"/>
  <c r="A2681" i="3"/>
  <c r="B2681" i="3"/>
  <c r="A2682" i="3"/>
  <c r="B2682" i="3"/>
  <c r="A2683" i="3"/>
  <c r="B2683" i="3"/>
  <c r="A2684" i="3"/>
  <c r="B2684" i="3"/>
  <c r="A2685" i="3"/>
  <c r="B2685" i="3"/>
  <c r="A2686" i="3"/>
  <c r="B2686" i="3"/>
  <c r="A2687" i="3"/>
  <c r="B2687" i="3"/>
  <c r="A2688" i="3"/>
  <c r="B2688" i="3"/>
  <c r="A2689" i="3"/>
  <c r="B2689" i="3"/>
  <c r="A2690" i="3"/>
  <c r="B2690" i="3"/>
  <c r="A2691" i="3"/>
  <c r="B2691" i="3"/>
  <c r="A2692" i="3"/>
  <c r="B2692" i="3"/>
  <c r="A2693" i="3"/>
  <c r="B2693" i="3"/>
  <c r="A2694" i="3"/>
  <c r="B2694" i="3"/>
  <c r="A2695" i="3"/>
  <c r="B2695" i="3"/>
  <c r="A2696" i="3"/>
  <c r="B2696" i="3"/>
  <c r="A2697" i="3"/>
  <c r="B2697" i="3"/>
  <c r="A2698" i="3"/>
  <c r="B2698" i="3"/>
  <c r="A2699" i="3"/>
  <c r="B2699" i="3"/>
  <c r="A2700" i="3"/>
  <c r="B2700" i="3"/>
  <c r="A2701" i="3"/>
  <c r="B2701" i="3"/>
  <c r="A2702" i="3"/>
  <c r="B2702" i="3"/>
  <c r="A2703" i="3"/>
  <c r="B2703" i="3"/>
  <c r="A2704" i="3"/>
  <c r="B2704" i="3"/>
  <c r="A2705" i="3"/>
  <c r="B2705" i="3"/>
  <c r="A2706" i="3"/>
  <c r="B2706" i="3"/>
  <c r="A2707" i="3"/>
  <c r="B2707" i="3"/>
  <c r="A2708" i="3"/>
  <c r="B2708" i="3"/>
  <c r="A2709" i="3"/>
  <c r="B2709" i="3"/>
  <c r="A2710" i="3"/>
  <c r="B2710" i="3"/>
  <c r="A2711" i="3"/>
  <c r="B2711" i="3"/>
  <c r="A2712" i="3"/>
  <c r="B2712" i="3"/>
  <c r="A2713" i="3"/>
  <c r="B2713" i="3"/>
  <c r="A2714" i="3"/>
  <c r="B2714" i="3"/>
  <c r="A2715" i="3"/>
  <c r="B2715" i="3"/>
  <c r="A2716" i="3"/>
  <c r="B2716" i="3"/>
  <c r="A2717" i="3"/>
  <c r="B2717" i="3"/>
  <c r="A2718" i="3"/>
  <c r="B2718" i="3"/>
  <c r="A2719" i="3"/>
  <c r="B2719" i="3"/>
  <c r="A2720" i="3"/>
  <c r="B2720" i="3"/>
  <c r="A2721" i="3"/>
  <c r="B2721" i="3"/>
  <c r="A2722" i="3"/>
  <c r="B2722" i="3"/>
  <c r="A2723" i="3"/>
  <c r="B2723" i="3"/>
  <c r="A2724" i="3"/>
  <c r="B2724" i="3"/>
  <c r="A2725" i="3"/>
  <c r="B2725" i="3"/>
  <c r="A2726" i="3"/>
  <c r="B2726" i="3"/>
  <c r="A2727" i="3"/>
  <c r="B2727" i="3"/>
  <c r="A2728" i="3"/>
  <c r="B2728" i="3"/>
  <c r="A2729" i="3"/>
  <c r="B2729" i="3"/>
  <c r="A2730" i="3"/>
  <c r="B2730" i="3"/>
  <c r="A2731" i="3"/>
  <c r="B2731" i="3"/>
  <c r="A2732" i="3"/>
  <c r="B2732" i="3"/>
  <c r="A2733" i="3"/>
  <c r="B2733" i="3"/>
  <c r="A2734" i="3"/>
  <c r="B2734" i="3"/>
  <c r="A2735" i="3"/>
  <c r="B2735" i="3"/>
  <c r="A2736" i="3"/>
  <c r="B2736" i="3"/>
  <c r="A2737" i="3"/>
  <c r="B2737" i="3"/>
  <c r="A2738" i="3"/>
  <c r="B2738" i="3"/>
  <c r="A2739" i="3"/>
  <c r="B2739" i="3"/>
  <c r="A2740" i="3"/>
  <c r="B2740" i="3"/>
  <c r="A2741" i="3"/>
  <c r="B2741" i="3"/>
  <c r="A2742" i="3"/>
  <c r="B2742" i="3"/>
  <c r="A2743" i="3"/>
  <c r="B2743" i="3"/>
  <c r="A2744" i="3"/>
  <c r="B2744" i="3"/>
  <c r="A2745" i="3"/>
  <c r="B2745" i="3"/>
  <c r="A2746" i="3"/>
  <c r="B2746" i="3"/>
  <c r="A2747" i="3"/>
  <c r="B2747" i="3"/>
  <c r="A2748" i="3"/>
  <c r="B2748" i="3"/>
  <c r="A2749" i="3"/>
  <c r="B2749" i="3"/>
  <c r="A2750" i="3"/>
  <c r="B2750" i="3"/>
  <c r="A2751" i="3"/>
  <c r="B2751" i="3"/>
  <c r="A2752" i="3"/>
  <c r="B2752" i="3"/>
  <c r="A2753" i="3"/>
  <c r="B2753" i="3"/>
  <c r="A2754" i="3"/>
  <c r="B2754" i="3"/>
  <c r="A2755" i="3"/>
  <c r="B2755" i="3"/>
  <c r="A2756" i="3"/>
  <c r="B2756" i="3"/>
  <c r="A2757" i="3"/>
  <c r="B2757" i="3"/>
  <c r="A2758" i="3"/>
  <c r="B2758" i="3"/>
  <c r="A2759" i="3"/>
  <c r="B2759" i="3"/>
  <c r="A2760" i="3"/>
  <c r="B2760" i="3"/>
  <c r="A2761" i="3"/>
  <c r="B2761" i="3"/>
  <c r="A2762" i="3"/>
  <c r="B2762" i="3"/>
  <c r="A2763" i="3"/>
  <c r="B2763" i="3"/>
  <c r="A2764" i="3"/>
  <c r="B2764" i="3"/>
  <c r="A2765" i="3"/>
  <c r="B2765" i="3"/>
  <c r="A2766" i="3"/>
  <c r="B2766" i="3"/>
  <c r="A2767" i="3"/>
  <c r="B2767" i="3"/>
  <c r="A2768" i="3"/>
  <c r="B2768" i="3"/>
  <c r="A2769" i="3"/>
  <c r="B2769" i="3"/>
  <c r="A2770" i="3"/>
  <c r="B2770" i="3"/>
  <c r="A2771" i="3"/>
  <c r="B2771" i="3"/>
  <c r="A2772" i="3"/>
  <c r="B2772" i="3"/>
  <c r="A2773" i="3"/>
  <c r="B2773" i="3"/>
  <c r="A2774" i="3"/>
  <c r="B2774" i="3"/>
  <c r="A2775" i="3"/>
  <c r="B2775" i="3"/>
  <c r="A2776" i="3"/>
  <c r="B2776" i="3"/>
  <c r="A2777" i="3"/>
  <c r="B2777" i="3"/>
  <c r="A2778" i="3"/>
  <c r="B2778" i="3"/>
  <c r="A2779" i="3"/>
  <c r="B2779" i="3"/>
  <c r="A2780" i="3"/>
  <c r="B2780" i="3"/>
  <c r="A2781" i="3"/>
  <c r="B2781" i="3"/>
  <c r="A2782" i="3"/>
  <c r="B2782" i="3"/>
  <c r="A2783" i="3"/>
  <c r="B2783" i="3"/>
  <c r="A2784" i="3"/>
  <c r="B2784" i="3"/>
  <c r="A2785" i="3"/>
  <c r="B2785" i="3"/>
  <c r="A2786" i="3"/>
  <c r="B2786" i="3"/>
  <c r="A2787" i="3"/>
  <c r="B2787" i="3"/>
  <c r="A2788" i="3"/>
  <c r="B2788" i="3"/>
  <c r="A2789" i="3"/>
  <c r="B2789" i="3"/>
  <c r="A2790" i="3"/>
  <c r="B2790" i="3"/>
  <c r="A2791" i="3"/>
  <c r="B2791" i="3"/>
  <c r="A2792" i="3"/>
  <c r="B2792" i="3"/>
  <c r="A2793" i="3"/>
  <c r="B2793" i="3"/>
  <c r="A2794" i="3"/>
  <c r="B2794" i="3"/>
  <c r="A2795" i="3"/>
  <c r="B2795" i="3"/>
  <c r="A2796" i="3"/>
  <c r="B2796" i="3"/>
  <c r="A2797" i="3"/>
  <c r="B2797" i="3"/>
  <c r="A2798" i="3"/>
  <c r="B2798" i="3"/>
  <c r="A2799" i="3"/>
  <c r="B2799" i="3"/>
  <c r="A2800" i="3"/>
  <c r="B2800" i="3"/>
  <c r="A2801" i="3"/>
  <c r="B2801" i="3"/>
  <c r="A2802" i="3"/>
  <c r="B2802" i="3"/>
  <c r="A2803" i="3"/>
  <c r="B2803" i="3"/>
  <c r="A2804" i="3"/>
  <c r="B2804" i="3"/>
  <c r="A2805" i="3"/>
  <c r="B2805" i="3"/>
  <c r="A2806" i="3"/>
  <c r="B2806" i="3"/>
  <c r="A2807" i="3"/>
  <c r="B2807" i="3"/>
  <c r="A2808" i="3"/>
  <c r="B2808" i="3"/>
  <c r="A2809" i="3"/>
  <c r="B2809" i="3"/>
  <c r="A2810" i="3"/>
  <c r="B2810" i="3"/>
  <c r="A2811" i="3"/>
  <c r="B2811" i="3"/>
  <c r="A2812" i="3"/>
  <c r="B2812" i="3"/>
  <c r="A2813" i="3"/>
  <c r="B2813" i="3"/>
  <c r="A2814" i="3"/>
  <c r="B2814" i="3"/>
  <c r="A2815" i="3"/>
  <c r="B2815" i="3"/>
  <c r="A2816" i="3"/>
  <c r="B2816" i="3"/>
  <c r="A2817" i="3"/>
  <c r="B2817" i="3"/>
  <c r="A2818" i="3"/>
  <c r="B2818" i="3"/>
  <c r="A2819" i="3"/>
  <c r="B2819" i="3"/>
  <c r="A2820" i="3"/>
  <c r="B2820" i="3"/>
  <c r="A2821" i="3"/>
  <c r="B2821" i="3"/>
  <c r="A2822" i="3"/>
  <c r="B2822" i="3"/>
  <c r="A2823" i="3"/>
  <c r="B2823" i="3"/>
  <c r="A2824" i="3"/>
  <c r="B2824" i="3"/>
  <c r="A2825" i="3"/>
  <c r="B2825" i="3"/>
  <c r="A2826" i="3"/>
  <c r="B2826" i="3"/>
  <c r="A2827" i="3"/>
  <c r="B2827" i="3"/>
  <c r="A2828" i="3"/>
  <c r="B2828" i="3"/>
  <c r="A2829" i="3"/>
  <c r="B2829" i="3"/>
  <c r="A2830" i="3"/>
  <c r="B2830" i="3"/>
  <c r="A2831" i="3"/>
  <c r="B2831" i="3"/>
  <c r="A2832" i="3"/>
  <c r="B2832" i="3"/>
  <c r="A2833" i="3"/>
  <c r="B2833" i="3"/>
  <c r="A2834" i="3"/>
  <c r="B2834" i="3"/>
  <c r="A2835" i="3"/>
  <c r="B2835" i="3"/>
  <c r="A2836" i="3"/>
  <c r="B2836" i="3"/>
  <c r="A2837" i="3"/>
  <c r="B2837" i="3"/>
  <c r="A2838" i="3"/>
  <c r="B2838" i="3"/>
  <c r="A2839" i="3"/>
  <c r="B2839" i="3"/>
  <c r="A2840" i="3"/>
  <c r="B2840" i="3"/>
  <c r="A2841" i="3"/>
  <c r="B2841" i="3"/>
  <c r="A2842" i="3"/>
  <c r="B2842" i="3"/>
  <c r="A2843" i="3"/>
  <c r="B2843" i="3"/>
  <c r="A2844" i="3"/>
  <c r="B2844" i="3"/>
  <c r="A2845" i="3"/>
  <c r="B2845" i="3"/>
  <c r="A2846" i="3"/>
  <c r="B2846" i="3"/>
  <c r="A2847" i="3"/>
  <c r="B2847" i="3"/>
  <c r="A2848" i="3"/>
  <c r="B2848" i="3"/>
  <c r="A2849" i="3"/>
  <c r="B2849" i="3"/>
  <c r="A2850" i="3"/>
  <c r="B2850" i="3"/>
  <c r="A2851" i="3"/>
  <c r="B2851" i="3"/>
  <c r="A2852" i="3"/>
  <c r="B2852" i="3"/>
  <c r="A2853" i="3"/>
  <c r="B2853" i="3"/>
  <c r="A2854" i="3"/>
  <c r="B2854" i="3"/>
  <c r="A2855" i="3"/>
  <c r="B2855" i="3"/>
  <c r="A2856" i="3"/>
  <c r="B2856" i="3"/>
  <c r="A2857" i="3"/>
  <c r="B2857" i="3"/>
  <c r="A2858" i="3"/>
  <c r="B2858" i="3"/>
  <c r="A2859" i="3"/>
  <c r="B2859" i="3"/>
  <c r="A2860" i="3"/>
  <c r="B2860" i="3"/>
  <c r="A2861" i="3"/>
  <c r="B2861" i="3"/>
  <c r="A2862" i="3"/>
  <c r="B2862" i="3"/>
  <c r="A2863" i="3"/>
  <c r="B2863" i="3"/>
  <c r="A2864" i="3"/>
  <c r="B2864" i="3"/>
  <c r="A2865" i="3"/>
  <c r="B2865" i="3"/>
  <c r="A2866" i="3"/>
  <c r="B2866" i="3"/>
  <c r="A2867" i="3"/>
  <c r="B2867" i="3"/>
  <c r="A2868" i="3"/>
  <c r="B2868" i="3"/>
  <c r="A2869" i="3"/>
  <c r="B2869" i="3"/>
  <c r="A2870" i="3"/>
  <c r="B2870" i="3"/>
  <c r="A2871" i="3"/>
  <c r="B2871" i="3"/>
  <c r="A2872" i="3"/>
  <c r="B2872" i="3"/>
  <c r="A2873" i="3"/>
  <c r="B2873" i="3"/>
  <c r="A2874" i="3"/>
  <c r="B2874" i="3"/>
  <c r="A2875" i="3"/>
  <c r="B2875" i="3"/>
  <c r="A2876" i="3"/>
  <c r="B2876" i="3"/>
  <c r="A2877" i="3"/>
  <c r="B2877" i="3"/>
  <c r="A2878" i="3"/>
  <c r="B2878" i="3"/>
  <c r="A2879" i="3"/>
  <c r="B2879" i="3"/>
  <c r="A2880" i="3"/>
  <c r="B2880" i="3"/>
  <c r="A2881" i="3"/>
  <c r="B2881" i="3"/>
  <c r="A2882" i="3"/>
  <c r="B2882" i="3"/>
  <c r="A2883" i="3"/>
  <c r="B2883" i="3"/>
  <c r="A2884" i="3"/>
  <c r="B2884" i="3"/>
  <c r="A2885" i="3"/>
  <c r="B2885" i="3"/>
  <c r="A2886" i="3"/>
  <c r="B2886" i="3"/>
  <c r="A2887" i="3"/>
  <c r="B2887" i="3"/>
  <c r="A2888" i="3"/>
  <c r="B2888" i="3"/>
  <c r="A2889" i="3"/>
  <c r="B2889" i="3"/>
  <c r="A2890" i="3"/>
  <c r="B2890" i="3"/>
  <c r="A2891" i="3"/>
  <c r="B2891" i="3"/>
  <c r="A2892" i="3"/>
  <c r="B2892" i="3"/>
  <c r="A2893" i="3"/>
  <c r="B2893" i="3"/>
  <c r="A2894" i="3"/>
  <c r="B2894" i="3"/>
  <c r="A2895" i="3"/>
  <c r="B2895" i="3"/>
  <c r="A2896" i="3"/>
  <c r="B2896" i="3"/>
  <c r="A2897" i="3"/>
  <c r="B2897" i="3"/>
  <c r="A2898" i="3"/>
  <c r="B2898" i="3"/>
  <c r="A2899" i="3"/>
  <c r="B2899" i="3"/>
  <c r="A2900" i="3"/>
  <c r="B2900" i="3"/>
  <c r="A2901" i="3"/>
  <c r="B2901" i="3"/>
  <c r="A2902" i="3"/>
  <c r="B2902" i="3"/>
  <c r="A2903" i="3"/>
  <c r="B2903" i="3"/>
  <c r="A2904" i="3"/>
  <c r="B2904" i="3"/>
  <c r="A2905" i="3"/>
  <c r="B2905" i="3"/>
  <c r="A2906" i="3"/>
  <c r="B2906" i="3"/>
  <c r="A2907" i="3"/>
  <c r="B2907" i="3"/>
  <c r="A2908" i="3"/>
  <c r="B2908" i="3"/>
  <c r="A2909" i="3"/>
  <c r="B2909" i="3"/>
  <c r="A2910" i="3"/>
  <c r="B2910" i="3"/>
  <c r="A2911" i="3"/>
  <c r="B2911" i="3"/>
  <c r="A2912" i="3"/>
  <c r="B2912" i="3"/>
  <c r="A2913" i="3"/>
  <c r="B2913" i="3"/>
  <c r="A2914" i="3"/>
  <c r="B2914" i="3"/>
  <c r="A2915" i="3"/>
  <c r="B2915" i="3"/>
  <c r="A2916" i="3"/>
  <c r="B2916" i="3"/>
  <c r="A2917" i="3"/>
  <c r="B2917" i="3"/>
  <c r="A2918" i="3"/>
  <c r="B2918" i="3"/>
  <c r="A2919" i="3"/>
  <c r="B2919" i="3"/>
  <c r="A2920" i="3"/>
  <c r="B2920" i="3"/>
  <c r="A2921" i="3"/>
  <c r="B2921" i="3"/>
  <c r="A2922" i="3"/>
  <c r="B2922" i="3"/>
  <c r="A2923" i="3"/>
  <c r="B2923" i="3"/>
  <c r="A2924" i="3"/>
  <c r="B2924" i="3"/>
  <c r="A2925" i="3"/>
  <c r="B2925" i="3"/>
  <c r="A2926" i="3"/>
  <c r="B2926" i="3"/>
  <c r="A2927" i="3"/>
  <c r="B2927" i="3"/>
  <c r="A2928" i="3"/>
  <c r="B2928" i="3"/>
  <c r="A2929" i="3"/>
  <c r="B2929" i="3"/>
  <c r="A2930" i="3"/>
  <c r="B2930" i="3"/>
  <c r="A2931" i="3"/>
  <c r="B2931" i="3"/>
  <c r="A2932" i="3"/>
  <c r="B2932" i="3"/>
  <c r="A2933" i="3"/>
  <c r="B2933" i="3"/>
  <c r="A2934" i="3"/>
  <c r="B2934" i="3"/>
  <c r="A2935" i="3"/>
  <c r="B2935" i="3"/>
  <c r="A2936" i="3"/>
  <c r="B2936" i="3"/>
  <c r="A2937" i="3"/>
  <c r="B2937" i="3"/>
  <c r="A2938" i="3"/>
  <c r="B2938" i="3"/>
  <c r="A2939" i="3"/>
  <c r="B2939" i="3"/>
  <c r="A2940" i="3"/>
  <c r="B2940" i="3"/>
  <c r="A2941" i="3"/>
  <c r="B2941" i="3"/>
  <c r="A2942" i="3"/>
  <c r="B2942" i="3"/>
  <c r="A2943" i="3"/>
  <c r="B2943" i="3"/>
  <c r="A2944" i="3"/>
  <c r="B2944" i="3"/>
  <c r="A2945" i="3"/>
  <c r="B2945" i="3"/>
  <c r="A2946" i="3"/>
  <c r="B2946" i="3"/>
  <c r="A2947" i="3"/>
  <c r="B2947" i="3"/>
  <c r="A2948" i="3"/>
  <c r="B2948" i="3"/>
  <c r="A2949" i="3"/>
  <c r="B2949" i="3"/>
  <c r="A2950" i="3"/>
  <c r="B2950" i="3"/>
  <c r="A2951" i="3"/>
  <c r="B2951" i="3"/>
  <c r="A2952" i="3"/>
  <c r="B2952" i="3"/>
  <c r="A2953" i="3"/>
  <c r="B2953" i="3"/>
  <c r="A2954" i="3"/>
  <c r="B2954" i="3"/>
  <c r="A2955" i="3"/>
  <c r="B2955" i="3"/>
  <c r="A2956" i="3"/>
  <c r="B2956" i="3"/>
  <c r="A2957" i="3"/>
  <c r="B2957" i="3"/>
  <c r="A2958" i="3"/>
  <c r="B2958" i="3"/>
  <c r="A2959" i="3"/>
  <c r="B2959" i="3"/>
  <c r="A2960" i="3"/>
  <c r="B2960" i="3"/>
  <c r="A2961" i="3"/>
  <c r="B2961" i="3"/>
  <c r="A2962" i="3"/>
  <c r="B2962" i="3"/>
  <c r="A2963" i="3"/>
  <c r="B2963" i="3"/>
  <c r="A2964" i="3"/>
  <c r="B2964" i="3"/>
  <c r="A2965" i="3"/>
  <c r="B2965" i="3"/>
  <c r="A2966" i="3"/>
  <c r="B2966" i="3"/>
  <c r="A2967" i="3"/>
  <c r="B2967" i="3"/>
  <c r="A2968" i="3"/>
  <c r="B2968" i="3"/>
  <c r="A2969" i="3"/>
  <c r="B2969" i="3"/>
  <c r="A2970" i="3"/>
  <c r="B2970" i="3"/>
  <c r="A2971" i="3"/>
  <c r="B2971" i="3"/>
  <c r="A2972" i="3"/>
  <c r="B2972" i="3"/>
  <c r="A2973" i="3"/>
  <c r="B2973" i="3"/>
  <c r="A2974" i="3"/>
  <c r="B2974" i="3"/>
  <c r="A2975" i="3"/>
  <c r="B2975" i="3"/>
  <c r="A2976" i="3"/>
  <c r="B2976" i="3"/>
  <c r="A2977" i="3"/>
  <c r="B2977" i="3"/>
  <c r="A2978" i="3"/>
  <c r="B2978" i="3"/>
  <c r="A2979" i="3"/>
  <c r="B2979" i="3"/>
  <c r="A2980" i="3"/>
  <c r="B2980" i="3"/>
  <c r="A2981" i="3"/>
  <c r="B2981" i="3"/>
  <c r="A2982" i="3"/>
  <c r="B2982" i="3"/>
  <c r="A2983" i="3"/>
  <c r="B2983" i="3"/>
  <c r="A2984" i="3"/>
  <c r="B2984" i="3"/>
  <c r="A2985" i="3"/>
  <c r="B2985" i="3"/>
  <c r="A2986" i="3"/>
  <c r="B2986" i="3"/>
  <c r="A2987" i="3"/>
  <c r="B2987" i="3"/>
  <c r="A2988" i="3"/>
  <c r="B2988" i="3"/>
  <c r="A2989" i="3"/>
  <c r="B2989" i="3"/>
  <c r="A2990" i="3"/>
  <c r="B2990" i="3"/>
  <c r="A2991" i="3"/>
  <c r="B2991" i="3"/>
  <c r="A2992" i="3"/>
  <c r="B2992" i="3"/>
  <c r="A2993" i="3"/>
  <c r="B2993" i="3"/>
  <c r="A2994" i="3"/>
  <c r="B2994" i="3"/>
  <c r="A2995" i="3"/>
  <c r="B2995" i="3"/>
  <c r="A2996" i="3"/>
  <c r="B2996" i="3"/>
  <c r="A2997" i="3"/>
  <c r="B2997" i="3"/>
  <c r="A2998" i="3"/>
  <c r="B2998" i="3"/>
  <c r="A2999" i="3"/>
  <c r="B2999" i="3"/>
  <c r="A3000" i="3"/>
  <c r="B3000" i="3"/>
  <c r="A3001" i="3"/>
  <c r="B3001" i="3"/>
  <c r="A3002" i="3"/>
  <c r="B3002" i="3"/>
  <c r="A3003" i="3"/>
  <c r="B3003" i="3"/>
  <c r="A3004" i="3"/>
  <c r="B3004" i="3"/>
  <c r="A3005" i="3"/>
  <c r="B3005" i="3"/>
  <c r="A3006" i="3"/>
  <c r="B3006" i="3"/>
  <c r="A3007" i="3"/>
  <c r="B3007" i="3"/>
  <c r="A3008" i="3"/>
  <c r="B3008" i="3"/>
  <c r="A3009" i="3"/>
  <c r="B3009" i="3"/>
  <c r="A3010" i="3"/>
  <c r="B3010" i="3"/>
  <c r="A3011" i="3"/>
  <c r="B3011" i="3"/>
  <c r="A3012" i="3"/>
  <c r="B3012" i="3"/>
  <c r="A3013" i="3"/>
  <c r="B3013" i="3"/>
  <c r="A3014" i="3"/>
  <c r="B3014" i="3"/>
  <c r="A3015" i="3"/>
  <c r="B3015" i="3"/>
  <c r="A3016" i="3"/>
  <c r="B3016" i="3"/>
  <c r="A3017" i="3"/>
  <c r="B3017" i="3"/>
  <c r="A3018" i="3"/>
  <c r="B3018" i="3"/>
  <c r="A3019" i="3"/>
  <c r="B3019" i="3"/>
  <c r="A3020" i="3"/>
  <c r="B3020" i="3"/>
  <c r="A3021" i="3"/>
  <c r="B3021" i="3"/>
  <c r="A3022" i="3"/>
  <c r="B3022" i="3"/>
  <c r="A3023" i="3"/>
  <c r="B3023" i="3"/>
  <c r="A3024" i="3"/>
  <c r="B3024" i="3"/>
  <c r="A3025" i="3"/>
  <c r="B3025" i="3"/>
  <c r="A3026" i="3"/>
  <c r="B3026" i="3"/>
  <c r="A3027" i="3"/>
  <c r="B3027" i="3"/>
  <c r="A3028" i="3"/>
  <c r="B3028" i="3"/>
  <c r="A3029" i="3"/>
  <c r="B3029" i="3"/>
  <c r="A3030" i="3"/>
  <c r="B3030" i="3"/>
  <c r="A3031" i="3"/>
  <c r="B3031" i="3"/>
  <c r="A3032" i="3"/>
  <c r="B3032" i="3"/>
  <c r="A3033" i="3"/>
  <c r="B3033" i="3"/>
  <c r="A3034" i="3"/>
  <c r="B3034" i="3"/>
  <c r="A3035" i="3"/>
  <c r="B3035" i="3"/>
  <c r="A3036" i="3"/>
  <c r="B3036" i="3"/>
  <c r="A3037" i="3"/>
  <c r="B3037" i="3"/>
  <c r="A3038" i="3"/>
  <c r="B3038" i="3"/>
  <c r="A3039" i="3"/>
  <c r="B3039" i="3"/>
  <c r="A3040" i="3"/>
  <c r="B3040" i="3"/>
  <c r="A3041" i="3"/>
  <c r="B3041" i="3"/>
  <c r="A3042" i="3"/>
  <c r="B3042" i="3"/>
  <c r="A3043" i="3"/>
  <c r="B3043" i="3"/>
  <c r="A3044" i="3"/>
  <c r="B3044" i="3"/>
  <c r="A3045" i="3"/>
  <c r="B3045" i="3"/>
  <c r="A3046" i="3"/>
  <c r="B3046" i="3"/>
  <c r="A3047" i="3"/>
  <c r="B3047" i="3"/>
  <c r="A3048" i="3"/>
  <c r="B3048" i="3"/>
  <c r="A3049" i="3"/>
  <c r="B3049" i="3"/>
  <c r="A3050" i="3"/>
  <c r="B3050" i="3"/>
  <c r="A3051" i="3"/>
  <c r="B3051" i="3"/>
  <c r="A3052" i="3"/>
  <c r="B3052" i="3"/>
  <c r="A3053" i="3"/>
  <c r="B3053" i="3"/>
  <c r="A3054" i="3"/>
  <c r="B3054" i="3"/>
  <c r="A3055" i="3"/>
  <c r="B3055" i="3"/>
  <c r="A3056" i="3"/>
  <c r="B3056" i="3"/>
  <c r="A3057" i="3"/>
  <c r="B3057" i="3"/>
  <c r="A3058" i="3"/>
  <c r="B3058" i="3"/>
  <c r="A3059" i="3"/>
  <c r="B3059" i="3"/>
  <c r="A3060" i="3"/>
  <c r="B3060" i="3"/>
  <c r="A3061" i="3"/>
  <c r="B3061" i="3"/>
  <c r="A3062" i="3"/>
  <c r="B3062" i="3"/>
  <c r="A3063" i="3"/>
  <c r="B3063" i="3"/>
  <c r="A3064" i="3"/>
  <c r="B3064" i="3"/>
  <c r="A3065" i="3"/>
  <c r="B3065" i="3"/>
  <c r="A3066" i="3"/>
  <c r="B3066" i="3"/>
  <c r="A3067" i="3"/>
  <c r="B3067" i="3"/>
  <c r="A3068" i="3"/>
  <c r="B3068" i="3"/>
  <c r="A3069" i="3"/>
  <c r="B3069" i="3"/>
  <c r="A3070" i="3"/>
  <c r="B3070" i="3"/>
  <c r="A3071" i="3"/>
  <c r="B3071" i="3"/>
  <c r="A3072" i="3"/>
  <c r="B3072" i="3"/>
  <c r="A3073" i="3"/>
  <c r="B3073" i="3"/>
  <c r="A3074" i="3"/>
  <c r="B3074" i="3"/>
  <c r="A3075" i="3"/>
  <c r="B3075" i="3"/>
  <c r="A3076" i="3"/>
  <c r="B3076" i="3"/>
  <c r="A3077" i="3"/>
  <c r="B3077" i="3"/>
  <c r="A3078" i="3"/>
  <c r="B3078" i="3"/>
  <c r="A3079" i="3"/>
  <c r="B3079" i="3"/>
  <c r="A3080" i="3"/>
  <c r="B3080" i="3"/>
  <c r="A3081" i="3"/>
  <c r="B3081" i="3"/>
  <c r="A3082" i="3"/>
  <c r="B3082" i="3"/>
  <c r="A3083" i="3"/>
  <c r="B3083" i="3"/>
  <c r="A3084" i="3"/>
  <c r="B3084" i="3"/>
  <c r="A3085" i="3"/>
  <c r="B3085" i="3"/>
  <c r="A3086" i="3"/>
  <c r="B3086" i="3"/>
  <c r="A3087" i="3"/>
  <c r="B3087" i="3"/>
  <c r="A3088" i="3"/>
  <c r="B3088" i="3"/>
  <c r="A3089" i="3"/>
  <c r="B3089" i="3"/>
  <c r="A3090" i="3"/>
  <c r="B3090" i="3"/>
  <c r="A3091" i="3"/>
  <c r="B3091" i="3"/>
  <c r="A3092" i="3"/>
  <c r="B3092" i="3"/>
  <c r="A3093" i="3"/>
  <c r="B3093" i="3"/>
  <c r="A3094" i="3"/>
  <c r="B3094" i="3"/>
  <c r="A3095" i="3"/>
  <c r="B3095" i="3"/>
  <c r="A3096" i="3"/>
  <c r="B3096" i="3"/>
  <c r="A3097" i="3"/>
  <c r="B3097" i="3"/>
  <c r="A3098" i="3"/>
  <c r="B3098" i="3"/>
  <c r="A3099" i="3"/>
  <c r="B3099" i="3"/>
  <c r="A3100" i="3"/>
  <c r="B3100" i="3"/>
  <c r="A3101" i="3"/>
  <c r="B3101" i="3"/>
  <c r="A3102" i="3"/>
  <c r="B3102" i="3"/>
  <c r="A3103" i="3"/>
  <c r="B3103" i="3"/>
  <c r="A3104" i="3"/>
  <c r="B3104" i="3"/>
  <c r="A3105" i="3"/>
  <c r="B3105" i="3"/>
  <c r="A3106" i="3"/>
  <c r="B3106" i="3"/>
  <c r="A3107" i="3"/>
  <c r="B3107" i="3"/>
  <c r="A3108" i="3"/>
  <c r="B3108" i="3"/>
  <c r="A3109" i="3"/>
  <c r="B3109" i="3"/>
  <c r="A3110" i="3"/>
  <c r="B3110" i="3"/>
  <c r="A3111" i="3"/>
  <c r="B3111" i="3"/>
  <c r="A3112" i="3"/>
  <c r="B3112" i="3"/>
  <c r="A3113" i="3"/>
  <c r="B3113" i="3"/>
  <c r="A3114" i="3"/>
  <c r="B3114" i="3"/>
  <c r="A3115" i="3"/>
  <c r="B3115" i="3"/>
  <c r="A3116" i="3"/>
  <c r="B3116" i="3"/>
  <c r="A3117" i="3"/>
  <c r="B3117" i="3"/>
  <c r="A3118" i="3"/>
  <c r="B3118" i="3"/>
  <c r="A3119" i="3"/>
  <c r="B3119" i="3"/>
  <c r="A3120" i="3"/>
  <c r="B3120" i="3"/>
  <c r="A3121" i="3"/>
  <c r="B3121" i="3"/>
  <c r="A3122" i="3"/>
  <c r="B3122" i="3"/>
  <c r="A3123" i="3"/>
  <c r="B3123" i="3"/>
  <c r="A3124" i="3"/>
  <c r="B3124" i="3"/>
  <c r="A3125" i="3"/>
  <c r="B3125" i="3"/>
  <c r="A3126" i="3"/>
  <c r="B3126" i="3"/>
  <c r="A3127" i="3"/>
  <c r="B3127" i="3"/>
  <c r="A3128" i="3"/>
  <c r="B3128" i="3"/>
  <c r="A3129" i="3"/>
  <c r="B3129" i="3"/>
  <c r="A3130" i="3"/>
  <c r="B3130" i="3"/>
  <c r="A3131" i="3"/>
  <c r="B3131" i="3"/>
  <c r="A3132" i="3"/>
  <c r="B3132" i="3"/>
  <c r="A3133" i="3"/>
  <c r="B3133" i="3"/>
  <c r="A3134" i="3"/>
  <c r="B3134" i="3"/>
  <c r="A3135" i="3"/>
  <c r="B3135" i="3"/>
  <c r="A3136" i="3"/>
  <c r="B3136" i="3"/>
  <c r="A3137" i="3"/>
  <c r="B3137" i="3"/>
  <c r="A3138" i="3"/>
  <c r="B3138" i="3"/>
  <c r="A3139" i="3"/>
  <c r="B3139" i="3"/>
  <c r="A3140" i="3"/>
  <c r="B3140" i="3"/>
  <c r="A3141" i="3"/>
  <c r="B3141" i="3"/>
  <c r="A3142" i="3"/>
  <c r="B3142" i="3"/>
  <c r="A3143" i="3"/>
  <c r="B3143" i="3"/>
  <c r="A3144" i="3"/>
  <c r="B3144" i="3"/>
  <c r="A3145" i="3"/>
  <c r="B3145" i="3"/>
  <c r="A3146" i="3"/>
  <c r="B3146" i="3"/>
  <c r="A3147" i="3"/>
  <c r="B3147" i="3"/>
  <c r="A3148" i="3"/>
  <c r="B3148" i="3"/>
  <c r="A3149" i="3"/>
  <c r="B3149" i="3"/>
  <c r="A3150" i="3"/>
  <c r="B3150" i="3"/>
  <c r="A3151" i="3"/>
  <c r="B3151" i="3"/>
  <c r="A3152" i="3"/>
  <c r="B3152" i="3"/>
  <c r="A3153" i="3"/>
  <c r="B3153" i="3"/>
  <c r="A3154" i="3"/>
  <c r="B3154" i="3"/>
  <c r="A3155" i="3"/>
  <c r="B3155" i="3"/>
  <c r="A3156" i="3"/>
  <c r="B3156" i="3"/>
  <c r="A3157" i="3"/>
  <c r="B3157" i="3"/>
  <c r="A3158" i="3"/>
  <c r="B3158" i="3"/>
  <c r="A3159" i="3"/>
  <c r="B3159" i="3"/>
  <c r="A3160" i="3"/>
  <c r="B3160" i="3"/>
  <c r="A3161" i="3"/>
  <c r="B3161" i="3"/>
  <c r="A3162" i="3"/>
  <c r="B3162" i="3"/>
  <c r="A3163" i="3"/>
  <c r="B3163" i="3"/>
  <c r="A3164" i="3"/>
  <c r="B3164" i="3"/>
  <c r="A3165" i="3"/>
  <c r="B3165" i="3"/>
  <c r="A3166" i="3"/>
  <c r="B3166" i="3"/>
  <c r="A3167" i="3"/>
  <c r="B3167" i="3"/>
  <c r="A3168" i="3"/>
  <c r="B3168" i="3"/>
  <c r="A3169" i="3"/>
  <c r="B3169" i="3"/>
  <c r="A3170" i="3"/>
  <c r="B3170" i="3"/>
  <c r="A3171" i="3"/>
  <c r="B3171" i="3"/>
  <c r="A3172" i="3"/>
  <c r="B3172" i="3"/>
  <c r="A3173" i="3"/>
  <c r="B3173" i="3"/>
  <c r="A3174" i="3"/>
  <c r="B3174" i="3"/>
  <c r="A3175" i="3"/>
  <c r="B3175" i="3"/>
  <c r="A3176" i="3"/>
  <c r="B3176" i="3"/>
  <c r="A3177" i="3"/>
  <c r="B3177" i="3"/>
  <c r="A3178" i="3"/>
  <c r="B3178" i="3"/>
  <c r="A3179" i="3"/>
  <c r="B3179" i="3"/>
  <c r="A3180" i="3"/>
  <c r="B3180" i="3"/>
  <c r="A3181" i="3"/>
  <c r="B3181" i="3"/>
  <c r="A3182" i="3"/>
  <c r="B3182" i="3"/>
  <c r="A3183" i="3"/>
  <c r="B3183" i="3"/>
  <c r="A3184" i="3"/>
  <c r="B3184" i="3"/>
  <c r="A3185" i="3"/>
  <c r="B3185" i="3"/>
  <c r="A3186" i="3"/>
  <c r="B3186" i="3"/>
  <c r="A3187" i="3"/>
  <c r="B3187" i="3"/>
  <c r="A3188" i="3"/>
  <c r="B3188" i="3"/>
  <c r="A3189" i="3"/>
  <c r="B3189" i="3"/>
  <c r="A3190" i="3"/>
  <c r="B3190" i="3"/>
  <c r="A3191" i="3"/>
  <c r="B3191" i="3"/>
  <c r="A3192" i="3"/>
  <c r="B3192" i="3"/>
  <c r="A3193" i="3"/>
  <c r="B3193" i="3"/>
  <c r="A3194" i="3"/>
  <c r="B3194" i="3"/>
  <c r="A3195" i="3"/>
  <c r="B3195" i="3"/>
  <c r="A3196" i="3"/>
  <c r="B3196" i="3"/>
  <c r="A3197" i="3"/>
  <c r="B3197" i="3"/>
  <c r="A3198" i="3"/>
  <c r="B3198" i="3"/>
  <c r="A3199" i="3"/>
  <c r="B3199" i="3"/>
  <c r="A3200" i="3"/>
  <c r="B3200" i="3"/>
  <c r="A3201" i="3"/>
  <c r="B3201" i="3"/>
  <c r="A3202" i="3"/>
  <c r="B3202" i="3"/>
  <c r="A3203" i="3"/>
  <c r="B3203" i="3"/>
  <c r="A3204" i="3"/>
  <c r="B3204" i="3"/>
  <c r="A3205" i="3"/>
  <c r="B3205" i="3"/>
  <c r="A3206" i="3"/>
  <c r="B3206" i="3"/>
  <c r="A3207" i="3"/>
  <c r="B3207" i="3"/>
  <c r="A3208" i="3"/>
  <c r="B3208" i="3"/>
  <c r="A3209" i="3"/>
  <c r="B3209" i="3"/>
  <c r="A3210" i="3"/>
  <c r="B3210" i="3"/>
  <c r="A3211" i="3"/>
  <c r="B3211" i="3"/>
  <c r="A3212" i="3"/>
  <c r="B3212" i="3"/>
  <c r="A3213" i="3"/>
  <c r="B3213" i="3"/>
  <c r="A3214" i="3"/>
  <c r="B3214" i="3"/>
  <c r="A3215" i="3"/>
  <c r="B3215" i="3"/>
  <c r="A3216" i="3"/>
  <c r="B3216" i="3"/>
  <c r="A3217" i="3"/>
  <c r="B3217" i="3"/>
  <c r="A3218" i="3"/>
  <c r="B3218" i="3"/>
  <c r="A3219" i="3"/>
  <c r="B3219" i="3"/>
  <c r="A3220" i="3"/>
  <c r="B3220" i="3"/>
  <c r="A3221" i="3"/>
  <c r="B3221" i="3"/>
  <c r="A3222" i="3"/>
  <c r="B3222" i="3"/>
  <c r="A3223" i="3"/>
  <c r="B3223" i="3"/>
  <c r="A3224" i="3"/>
  <c r="B3224" i="3"/>
  <c r="A3225" i="3"/>
  <c r="B3225" i="3"/>
  <c r="A3226" i="3"/>
  <c r="B3226" i="3"/>
  <c r="A3227" i="3"/>
  <c r="B3227" i="3"/>
  <c r="A3228" i="3"/>
  <c r="B3228" i="3"/>
  <c r="A3229" i="3"/>
  <c r="B3229" i="3"/>
  <c r="A3230" i="3"/>
  <c r="B3230" i="3"/>
  <c r="A3231" i="3"/>
  <c r="B3231" i="3"/>
  <c r="A3232" i="3"/>
  <c r="B3232" i="3"/>
  <c r="A3233" i="3"/>
  <c r="B3233" i="3"/>
  <c r="A3234" i="3"/>
  <c r="B3234" i="3"/>
  <c r="A3235" i="3"/>
  <c r="B3235" i="3"/>
  <c r="A3236" i="3"/>
  <c r="B3236" i="3"/>
  <c r="A3237" i="3"/>
  <c r="B3237" i="3"/>
  <c r="A3238" i="3"/>
  <c r="B3238" i="3"/>
  <c r="A3239" i="3"/>
  <c r="B3239" i="3"/>
  <c r="A3240" i="3"/>
  <c r="B3240" i="3"/>
  <c r="A3241" i="3"/>
  <c r="B3241" i="3"/>
  <c r="A3242" i="3"/>
  <c r="B3242" i="3"/>
  <c r="A3243" i="3"/>
  <c r="B3243" i="3"/>
  <c r="A3244" i="3"/>
  <c r="B3244" i="3"/>
  <c r="A3245" i="3"/>
  <c r="B3245" i="3"/>
  <c r="A3246" i="3"/>
  <c r="B3246" i="3"/>
  <c r="A3247" i="3"/>
  <c r="B3247" i="3"/>
  <c r="A3248" i="3"/>
  <c r="B3248" i="3"/>
  <c r="A3249" i="3"/>
  <c r="B3249" i="3"/>
  <c r="A3250" i="3"/>
  <c r="B3250" i="3"/>
  <c r="A3251" i="3"/>
  <c r="B3251" i="3"/>
  <c r="A3252" i="3"/>
  <c r="B3252" i="3"/>
  <c r="A3253" i="3"/>
  <c r="B3253" i="3"/>
  <c r="A3254" i="3"/>
  <c r="B3254" i="3"/>
  <c r="A3255" i="3"/>
  <c r="B3255" i="3"/>
  <c r="A3256" i="3"/>
  <c r="B3256" i="3"/>
  <c r="A3257" i="3"/>
  <c r="B3257" i="3"/>
  <c r="A3258" i="3"/>
  <c r="B3258" i="3"/>
  <c r="A3259" i="3"/>
  <c r="B3259" i="3"/>
  <c r="A3260" i="3"/>
  <c r="B3260" i="3"/>
  <c r="A3261" i="3"/>
  <c r="B3261" i="3"/>
  <c r="A3262" i="3"/>
  <c r="B3262" i="3"/>
  <c r="A3263" i="3"/>
  <c r="B3263" i="3"/>
  <c r="A3264" i="3"/>
  <c r="B3264" i="3"/>
  <c r="A3265" i="3"/>
  <c r="B3265" i="3"/>
  <c r="A3266" i="3"/>
  <c r="B3266" i="3"/>
  <c r="A3267" i="3"/>
  <c r="B3267" i="3"/>
  <c r="A3268" i="3"/>
  <c r="B3268" i="3"/>
  <c r="A3269" i="3"/>
  <c r="B3269" i="3"/>
  <c r="A3270" i="3"/>
  <c r="B3270" i="3"/>
  <c r="A3271" i="3"/>
  <c r="B3271" i="3"/>
  <c r="A3272" i="3"/>
  <c r="B3272" i="3"/>
  <c r="A3273" i="3"/>
  <c r="B3273" i="3"/>
  <c r="A3274" i="3"/>
  <c r="B3274" i="3"/>
  <c r="A3275" i="3"/>
  <c r="B3275" i="3"/>
  <c r="A3276" i="3"/>
  <c r="B3276" i="3"/>
  <c r="A3277" i="3"/>
  <c r="B3277" i="3"/>
  <c r="A3278" i="3"/>
  <c r="B3278" i="3"/>
  <c r="A3279" i="3"/>
  <c r="B3279" i="3"/>
  <c r="A3280" i="3"/>
  <c r="B3280" i="3"/>
  <c r="A3281" i="3"/>
  <c r="B3281" i="3"/>
  <c r="A3282" i="3"/>
  <c r="B3282" i="3"/>
  <c r="A3283" i="3"/>
  <c r="B3283" i="3"/>
  <c r="A3284" i="3"/>
  <c r="B3284" i="3"/>
  <c r="A3285" i="3"/>
  <c r="B3285" i="3"/>
  <c r="A3286" i="3"/>
  <c r="B3286" i="3"/>
  <c r="A3287" i="3"/>
  <c r="B3287" i="3"/>
  <c r="A3288" i="3"/>
  <c r="B3288" i="3"/>
  <c r="A3289" i="3"/>
  <c r="B3289" i="3"/>
  <c r="A3290" i="3"/>
  <c r="B3290" i="3"/>
  <c r="A3291" i="3"/>
  <c r="B3291" i="3"/>
  <c r="A3292" i="3"/>
  <c r="B3292" i="3"/>
  <c r="A3293" i="3"/>
  <c r="B3293" i="3"/>
  <c r="A3294" i="3"/>
  <c r="B3294" i="3"/>
  <c r="A3295" i="3"/>
  <c r="B3295" i="3"/>
  <c r="A3296" i="3"/>
  <c r="B3296" i="3"/>
  <c r="A3297" i="3"/>
  <c r="B3297" i="3"/>
  <c r="A3298" i="3"/>
  <c r="B3298" i="3"/>
  <c r="A3299" i="3"/>
  <c r="B3299" i="3"/>
  <c r="A3300" i="3"/>
  <c r="B3300" i="3"/>
  <c r="A3301" i="3"/>
  <c r="B3301" i="3"/>
  <c r="A3302" i="3"/>
  <c r="B3302" i="3"/>
  <c r="A3303" i="3"/>
  <c r="B3303" i="3"/>
  <c r="A3304" i="3"/>
  <c r="B3304" i="3"/>
  <c r="A3305" i="3"/>
  <c r="B3305" i="3"/>
  <c r="A3306" i="3"/>
  <c r="B3306" i="3"/>
  <c r="A3307" i="3"/>
  <c r="B3307" i="3"/>
  <c r="A3308" i="3"/>
  <c r="B3308" i="3"/>
  <c r="A3309" i="3"/>
  <c r="B3309" i="3"/>
  <c r="A3310" i="3"/>
  <c r="B3310" i="3"/>
  <c r="A3311" i="3"/>
  <c r="B3311" i="3"/>
  <c r="A3312" i="3"/>
  <c r="B3312" i="3"/>
  <c r="A3313" i="3"/>
  <c r="B3313" i="3"/>
  <c r="A3314" i="3"/>
  <c r="B3314" i="3"/>
  <c r="A3315" i="3"/>
  <c r="B3315" i="3"/>
  <c r="A3316" i="3"/>
  <c r="B3316" i="3"/>
  <c r="A3317" i="3"/>
  <c r="B3317" i="3"/>
  <c r="A3318" i="3"/>
  <c r="B3318" i="3"/>
  <c r="A3319" i="3"/>
  <c r="B3319" i="3"/>
  <c r="A3320" i="3"/>
  <c r="B3320" i="3"/>
  <c r="A3321" i="3"/>
  <c r="B3321" i="3"/>
  <c r="A3322" i="3"/>
  <c r="B3322" i="3"/>
  <c r="A3323" i="3"/>
  <c r="B3323" i="3"/>
  <c r="A3324" i="3"/>
  <c r="B3324" i="3"/>
  <c r="A3325" i="3"/>
  <c r="B3325" i="3"/>
  <c r="A3326" i="3"/>
  <c r="B3326" i="3"/>
  <c r="A3327" i="3"/>
  <c r="B3327" i="3"/>
  <c r="A3328" i="3"/>
  <c r="B3328" i="3"/>
  <c r="A3329" i="3"/>
  <c r="B3329" i="3"/>
  <c r="A3330" i="3"/>
  <c r="B3330" i="3"/>
  <c r="A3331" i="3"/>
  <c r="B3331" i="3"/>
  <c r="A3332" i="3"/>
  <c r="B3332" i="3"/>
  <c r="A3333" i="3"/>
  <c r="B3333" i="3"/>
  <c r="A3334" i="3"/>
  <c r="B3334" i="3"/>
  <c r="A3335" i="3"/>
  <c r="B3335" i="3"/>
  <c r="A3336" i="3"/>
  <c r="B3336" i="3"/>
  <c r="A3337" i="3"/>
  <c r="B3337" i="3"/>
  <c r="A3338" i="3"/>
  <c r="B3338" i="3"/>
  <c r="A3339" i="3"/>
  <c r="B3339" i="3"/>
  <c r="A3340" i="3"/>
  <c r="B3340" i="3"/>
  <c r="A3341" i="3"/>
  <c r="B3341" i="3"/>
  <c r="A3342" i="3"/>
  <c r="B3342" i="3"/>
  <c r="A3343" i="3"/>
  <c r="B3343" i="3"/>
  <c r="A3344" i="3"/>
  <c r="B3344" i="3"/>
  <c r="A3345" i="3"/>
  <c r="B3345" i="3"/>
  <c r="A3346" i="3"/>
  <c r="B3346" i="3"/>
  <c r="A3347" i="3"/>
  <c r="B3347" i="3"/>
  <c r="A3348" i="3"/>
  <c r="B3348" i="3"/>
  <c r="A3349" i="3"/>
  <c r="B3349" i="3"/>
  <c r="A3350" i="3"/>
  <c r="B3350" i="3"/>
  <c r="A3351" i="3"/>
  <c r="B3351" i="3"/>
  <c r="A3352" i="3"/>
  <c r="B3352" i="3"/>
  <c r="A3353" i="3"/>
  <c r="B3353" i="3"/>
  <c r="A3354" i="3"/>
  <c r="B3354" i="3"/>
  <c r="A3355" i="3"/>
  <c r="B3355" i="3"/>
  <c r="A3356" i="3"/>
  <c r="B3356" i="3"/>
  <c r="A3357" i="3"/>
  <c r="B3357" i="3"/>
  <c r="A3358" i="3"/>
  <c r="B3358" i="3"/>
  <c r="A3359" i="3"/>
  <c r="B3359" i="3"/>
  <c r="A3360" i="3"/>
  <c r="B3360" i="3"/>
  <c r="A3361" i="3"/>
  <c r="B3361" i="3"/>
  <c r="A3362" i="3"/>
  <c r="B3362" i="3"/>
  <c r="A3363" i="3"/>
  <c r="B3363" i="3"/>
  <c r="A3364" i="3"/>
  <c r="B3364" i="3"/>
  <c r="A3365" i="3"/>
  <c r="B3365" i="3"/>
  <c r="A3366" i="3"/>
  <c r="B3366" i="3"/>
  <c r="A3367" i="3"/>
  <c r="B3367" i="3"/>
  <c r="A3368" i="3"/>
  <c r="B3368" i="3"/>
  <c r="A3369" i="3"/>
  <c r="B3369" i="3"/>
  <c r="A3370" i="3"/>
  <c r="B3370" i="3"/>
  <c r="A3371" i="3"/>
  <c r="B3371" i="3"/>
  <c r="A3372" i="3"/>
  <c r="B3372" i="3"/>
  <c r="A3373" i="3"/>
  <c r="B3373" i="3"/>
  <c r="A3374" i="3"/>
  <c r="B3374" i="3"/>
  <c r="A3375" i="3"/>
  <c r="B3375" i="3"/>
  <c r="A3376" i="3"/>
  <c r="B3376" i="3"/>
  <c r="A3377" i="3"/>
  <c r="B3377" i="3"/>
  <c r="A3378" i="3"/>
  <c r="B3378" i="3"/>
  <c r="A3379" i="3"/>
  <c r="B3379" i="3"/>
  <c r="A3380" i="3"/>
  <c r="B3380" i="3"/>
  <c r="A3381" i="3"/>
  <c r="B3381" i="3"/>
  <c r="A3382" i="3"/>
  <c r="B3382" i="3"/>
  <c r="A3383" i="3"/>
  <c r="B3383" i="3"/>
  <c r="A3384" i="3"/>
  <c r="B3384" i="3"/>
  <c r="A3385" i="3"/>
  <c r="B3385" i="3"/>
  <c r="A3386" i="3"/>
  <c r="B3386" i="3"/>
  <c r="A3387" i="3"/>
  <c r="B3387" i="3"/>
  <c r="A3388" i="3"/>
  <c r="B3388" i="3"/>
  <c r="A3389" i="3"/>
  <c r="B3389" i="3"/>
  <c r="A3390" i="3"/>
  <c r="B3390" i="3"/>
  <c r="A3391" i="3"/>
  <c r="B3391" i="3"/>
  <c r="A3392" i="3"/>
  <c r="B3392" i="3"/>
  <c r="A3393" i="3"/>
  <c r="B3393" i="3"/>
  <c r="A3394" i="3"/>
  <c r="B3394" i="3"/>
  <c r="A3395" i="3"/>
  <c r="B3395" i="3"/>
  <c r="A3396" i="3"/>
  <c r="B3396" i="3"/>
  <c r="A3397" i="3"/>
  <c r="B3397" i="3"/>
  <c r="A3398" i="3"/>
  <c r="B3398" i="3"/>
  <c r="A3399" i="3"/>
  <c r="B3399" i="3"/>
  <c r="A3400" i="3"/>
  <c r="B3400" i="3"/>
  <c r="A3401" i="3"/>
  <c r="B3401" i="3"/>
  <c r="A3402" i="3"/>
  <c r="B3402" i="3"/>
  <c r="A3403" i="3"/>
  <c r="B3403" i="3"/>
  <c r="A3404" i="3"/>
  <c r="B3404" i="3"/>
  <c r="A3405" i="3"/>
  <c r="B3405" i="3"/>
  <c r="A3406" i="3"/>
  <c r="B3406" i="3"/>
  <c r="A3407" i="3"/>
  <c r="B3407" i="3"/>
  <c r="A3408" i="3"/>
  <c r="B3408" i="3"/>
  <c r="A3409" i="3"/>
  <c r="B3409" i="3"/>
  <c r="A3410" i="3"/>
  <c r="B3410" i="3"/>
  <c r="A3411" i="3"/>
  <c r="B3411" i="3"/>
  <c r="A3412" i="3"/>
  <c r="B3412" i="3"/>
  <c r="A3413" i="3"/>
  <c r="B3413" i="3"/>
  <c r="A3414" i="3"/>
  <c r="B3414" i="3"/>
  <c r="A3415" i="3"/>
  <c r="B3415" i="3"/>
  <c r="A3416" i="3"/>
  <c r="B3416" i="3"/>
  <c r="A3417" i="3"/>
  <c r="B3417" i="3"/>
  <c r="A3418" i="3"/>
  <c r="B3418" i="3"/>
  <c r="A3419" i="3"/>
  <c r="B3419" i="3"/>
  <c r="A3420" i="3"/>
  <c r="B3420" i="3"/>
  <c r="A3421" i="3"/>
  <c r="B3421" i="3"/>
  <c r="A3422" i="3"/>
  <c r="B3422" i="3"/>
  <c r="A3423" i="3"/>
  <c r="B3423" i="3"/>
  <c r="A3424" i="3"/>
  <c r="B3424" i="3"/>
  <c r="A3425" i="3"/>
  <c r="B3425" i="3"/>
  <c r="A3426" i="3"/>
  <c r="B3426" i="3"/>
  <c r="A3427" i="3"/>
  <c r="B3427" i="3"/>
  <c r="A3428" i="3"/>
  <c r="B3428" i="3"/>
  <c r="A3429" i="3"/>
  <c r="B3429" i="3"/>
  <c r="A3430" i="3"/>
  <c r="B3430" i="3"/>
  <c r="A3431" i="3"/>
  <c r="B3431" i="3"/>
  <c r="A3432" i="3"/>
  <c r="B3432" i="3"/>
  <c r="A3433" i="3"/>
  <c r="B3433" i="3"/>
  <c r="A3434" i="3"/>
  <c r="B3434" i="3"/>
  <c r="A3435" i="3"/>
  <c r="B3435" i="3"/>
  <c r="A3436" i="3"/>
  <c r="B3436" i="3"/>
  <c r="A3437" i="3"/>
  <c r="B3437" i="3"/>
  <c r="A3438" i="3"/>
  <c r="B3438" i="3"/>
  <c r="A3439" i="3"/>
  <c r="B3439" i="3"/>
  <c r="A3440" i="3"/>
  <c r="B3440" i="3"/>
  <c r="A3441" i="3"/>
  <c r="B3441" i="3"/>
  <c r="A3442" i="3"/>
  <c r="B3442" i="3"/>
  <c r="A3443" i="3"/>
  <c r="B3443" i="3"/>
  <c r="A3444" i="3"/>
  <c r="B3444" i="3"/>
  <c r="A3445" i="3"/>
  <c r="B3445" i="3"/>
  <c r="A3446" i="3"/>
  <c r="B3446" i="3"/>
  <c r="A3447" i="3"/>
  <c r="B3447" i="3"/>
  <c r="A3448" i="3"/>
  <c r="B3448" i="3"/>
  <c r="A3449" i="3"/>
  <c r="B3449" i="3"/>
  <c r="A3450" i="3"/>
  <c r="B3450" i="3"/>
  <c r="A3451" i="3"/>
  <c r="B3451" i="3"/>
  <c r="A3452" i="3"/>
  <c r="B3452" i="3"/>
  <c r="A3453" i="3"/>
  <c r="B3453" i="3"/>
  <c r="A3454" i="3"/>
  <c r="B3454" i="3"/>
  <c r="A3455" i="3"/>
  <c r="B3455" i="3"/>
  <c r="A3456" i="3"/>
  <c r="B3456" i="3"/>
  <c r="A3457" i="3"/>
  <c r="B3457" i="3"/>
  <c r="A3458" i="3"/>
  <c r="B3458" i="3"/>
  <c r="A3459" i="3"/>
  <c r="B3459" i="3"/>
  <c r="A3460" i="3"/>
  <c r="B3460" i="3"/>
  <c r="A3461" i="3"/>
  <c r="B3461" i="3"/>
  <c r="A3462" i="3"/>
  <c r="B3462" i="3"/>
  <c r="A3463" i="3"/>
  <c r="B3463" i="3"/>
  <c r="A3464" i="3"/>
  <c r="B3464" i="3"/>
  <c r="A3465" i="3"/>
  <c r="B3465" i="3"/>
  <c r="A3466" i="3"/>
  <c r="B3466" i="3"/>
  <c r="A3467" i="3"/>
  <c r="B3467" i="3"/>
  <c r="A3468" i="3"/>
  <c r="B3468" i="3"/>
  <c r="A3469" i="3"/>
  <c r="B3469" i="3"/>
  <c r="A3470" i="3"/>
  <c r="B3470" i="3"/>
  <c r="A3471" i="3"/>
  <c r="B3471" i="3"/>
  <c r="A3472" i="3"/>
  <c r="B3472" i="3"/>
  <c r="A3473" i="3"/>
  <c r="B3473" i="3"/>
  <c r="A3474" i="3"/>
  <c r="B3474" i="3"/>
  <c r="A3475" i="3"/>
  <c r="B3475" i="3"/>
  <c r="A3476" i="3"/>
  <c r="B3476" i="3"/>
  <c r="A3477" i="3"/>
  <c r="B3477" i="3"/>
  <c r="A3478" i="3"/>
  <c r="B3478" i="3"/>
  <c r="A3479" i="3"/>
  <c r="B3479" i="3"/>
  <c r="A3480" i="3"/>
  <c r="B3480" i="3"/>
  <c r="A3481" i="3"/>
  <c r="B3481" i="3"/>
  <c r="A3482" i="3"/>
  <c r="B3482" i="3"/>
  <c r="A3483" i="3"/>
  <c r="B3483" i="3"/>
  <c r="A3484" i="3"/>
  <c r="B3484" i="3"/>
  <c r="A3485" i="3"/>
  <c r="B3485" i="3"/>
  <c r="A3486" i="3"/>
  <c r="B3486" i="3"/>
  <c r="A3487" i="3"/>
  <c r="B3487" i="3"/>
  <c r="A3488" i="3"/>
  <c r="B3488" i="3"/>
  <c r="A3489" i="3"/>
  <c r="B3489" i="3"/>
  <c r="A3490" i="3"/>
  <c r="B3490" i="3"/>
  <c r="A3491" i="3"/>
  <c r="B3491" i="3"/>
  <c r="A3492" i="3"/>
  <c r="B3492" i="3"/>
  <c r="A3493" i="3"/>
  <c r="B3493" i="3"/>
  <c r="A3494" i="3"/>
  <c r="B3494" i="3"/>
  <c r="A3495" i="3"/>
  <c r="B3495" i="3"/>
  <c r="A3496" i="3"/>
  <c r="B3496" i="3"/>
  <c r="A3497" i="3"/>
  <c r="B3497" i="3"/>
  <c r="A3498" i="3"/>
  <c r="B3498" i="3"/>
  <c r="A3499" i="3"/>
  <c r="B3499" i="3"/>
  <c r="A3500" i="3"/>
  <c r="B3500" i="3"/>
  <c r="A3501" i="3"/>
  <c r="B3501" i="3"/>
  <c r="A3502" i="3"/>
  <c r="B3502" i="3"/>
  <c r="A3503" i="3"/>
  <c r="B3503" i="3"/>
  <c r="A3504" i="3"/>
  <c r="B3504" i="3"/>
  <c r="A3505" i="3"/>
  <c r="B3505" i="3"/>
  <c r="A3506" i="3"/>
  <c r="B3506" i="3"/>
  <c r="A3507" i="3"/>
  <c r="B3507" i="3"/>
  <c r="A3508" i="3"/>
  <c r="B3508" i="3"/>
  <c r="A3509" i="3"/>
  <c r="B3509" i="3"/>
  <c r="A3510" i="3"/>
  <c r="B3510" i="3"/>
  <c r="A3511" i="3"/>
  <c r="B3511" i="3"/>
  <c r="A3512" i="3"/>
  <c r="B3512" i="3"/>
  <c r="A3513" i="3"/>
  <c r="B3513" i="3"/>
  <c r="A3514" i="3"/>
  <c r="B3514" i="3"/>
  <c r="A3515" i="3"/>
  <c r="B3515" i="3"/>
  <c r="A3516" i="3"/>
  <c r="B3516" i="3"/>
  <c r="A3517" i="3"/>
  <c r="B3517" i="3"/>
  <c r="A3518" i="3"/>
  <c r="B3518" i="3"/>
  <c r="A3519" i="3"/>
  <c r="B3519" i="3"/>
  <c r="A3520" i="3"/>
  <c r="B3520" i="3"/>
  <c r="A3521" i="3"/>
  <c r="B3521" i="3"/>
  <c r="A3522" i="3"/>
  <c r="B3522" i="3"/>
  <c r="A3523" i="3"/>
  <c r="B3523" i="3"/>
  <c r="A3524" i="3"/>
  <c r="B3524" i="3"/>
  <c r="A3525" i="3"/>
  <c r="B3525" i="3"/>
  <c r="A3526" i="3"/>
  <c r="B3526" i="3"/>
  <c r="A3527" i="3"/>
  <c r="B3527" i="3"/>
  <c r="A3528" i="3"/>
  <c r="B3528" i="3"/>
  <c r="A3529" i="3"/>
  <c r="B3529" i="3"/>
  <c r="A3530" i="3"/>
  <c r="B3530" i="3"/>
  <c r="A3531" i="3"/>
  <c r="B3531" i="3"/>
  <c r="A3532" i="3"/>
  <c r="B3532" i="3"/>
  <c r="A3533" i="3"/>
  <c r="B3533" i="3"/>
  <c r="A3534" i="3"/>
  <c r="B3534" i="3"/>
  <c r="A3535" i="3"/>
  <c r="B3535" i="3"/>
  <c r="A3536" i="3"/>
  <c r="B3536" i="3"/>
  <c r="A3537" i="3"/>
  <c r="B3537" i="3"/>
  <c r="A3538" i="3"/>
  <c r="B3538" i="3"/>
  <c r="A3539" i="3"/>
  <c r="B3539" i="3"/>
  <c r="A3540" i="3"/>
  <c r="B3540" i="3"/>
  <c r="A3541" i="3"/>
  <c r="B3541" i="3"/>
  <c r="A3542" i="3"/>
  <c r="B3542" i="3"/>
  <c r="A3543" i="3"/>
  <c r="B3543" i="3"/>
  <c r="A3544" i="3"/>
  <c r="B3544" i="3"/>
  <c r="A3545" i="3"/>
  <c r="B3545" i="3"/>
  <c r="A3546" i="3"/>
  <c r="B3546" i="3"/>
  <c r="A3547" i="3"/>
  <c r="B3547" i="3"/>
  <c r="A3548" i="3"/>
  <c r="B3548" i="3"/>
  <c r="A3549" i="3"/>
  <c r="B3549" i="3"/>
  <c r="A3550" i="3"/>
  <c r="B3550" i="3"/>
  <c r="A3551" i="3"/>
  <c r="B3551" i="3"/>
  <c r="A3552" i="3"/>
  <c r="B3552" i="3"/>
  <c r="A3553" i="3"/>
  <c r="B3553" i="3"/>
  <c r="A3554" i="3"/>
  <c r="B3554" i="3"/>
  <c r="A3555" i="3"/>
  <c r="B3555" i="3"/>
  <c r="A3556" i="3"/>
  <c r="B3556" i="3"/>
  <c r="A3557" i="3"/>
  <c r="B3557" i="3"/>
  <c r="A3558" i="3"/>
  <c r="B3558" i="3"/>
  <c r="A3559" i="3"/>
  <c r="B3559" i="3"/>
  <c r="A3560" i="3"/>
  <c r="B3560" i="3"/>
  <c r="A3561" i="3"/>
  <c r="B3561" i="3"/>
  <c r="A3562" i="3"/>
  <c r="B3562" i="3"/>
  <c r="A3563" i="3"/>
  <c r="B3563" i="3"/>
  <c r="A3564" i="3"/>
  <c r="B3564" i="3"/>
  <c r="A3565" i="3"/>
  <c r="B3565" i="3"/>
  <c r="A3566" i="3"/>
  <c r="B3566" i="3"/>
  <c r="A3567" i="3"/>
  <c r="B3567" i="3"/>
  <c r="A3568" i="3"/>
  <c r="B3568" i="3"/>
  <c r="A3569" i="3"/>
  <c r="B3569" i="3"/>
  <c r="A3570" i="3"/>
  <c r="B3570" i="3"/>
  <c r="A3571" i="3"/>
  <c r="B3571" i="3"/>
  <c r="A3572" i="3"/>
  <c r="B3572" i="3"/>
  <c r="A3573" i="3"/>
  <c r="B3573" i="3"/>
  <c r="A3574" i="3"/>
  <c r="B3574" i="3"/>
  <c r="A3575" i="3"/>
  <c r="B3575" i="3"/>
  <c r="A3576" i="3"/>
  <c r="B3576" i="3"/>
  <c r="A3577" i="3"/>
  <c r="B3577" i="3"/>
  <c r="A3578" i="3"/>
  <c r="B3578" i="3"/>
  <c r="A3579" i="3"/>
  <c r="B3579" i="3"/>
  <c r="A3580" i="3"/>
  <c r="B3580" i="3"/>
  <c r="A3581" i="3"/>
  <c r="B3581" i="3"/>
  <c r="A3582" i="3"/>
  <c r="B3582" i="3"/>
  <c r="A3583" i="3"/>
  <c r="B3583" i="3"/>
  <c r="A3584" i="3"/>
  <c r="B3584" i="3"/>
  <c r="A3585" i="3"/>
  <c r="B3585" i="3"/>
  <c r="A3586" i="3"/>
  <c r="B3586" i="3"/>
  <c r="A3587" i="3"/>
  <c r="B3587" i="3"/>
  <c r="A3588" i="3"/>
  <c r="B3588" i="3"/>
  <c r="A3589" i="3"/>
  <c r="B3589" i="3"/>
  <c r="A3590" i="3"/>
  <c r="B3590" i="3"/>
  <c r="A3591" i="3"/>
  <c r="B3591" i="3"/>
  <c r="A3592" i="3"/>
  <c r="B3592" i="3"/>
  <c r="A3593" i="3"/>
  <c r="B3593" i="3"/>
  <c r="A3594" i="3"/>
  <c r="B3594" i="3"/>
  <c r="A3595" i="3"/>
  <c r="B3595" i="3"/>
  <c r="A3596" i="3"/>
  <c r="B3596" i="3"/>
  <c r="A3597" i="3"/>
  <c r="B3597" i="3"/>
  <c r="A3598" i="3"/>
  <c r="B3598" i="3"/>
  <c r="A3599" i="3"/>
  <c r="B3599" i="3"/>
  <c r="A3600" i="3"/>
  <c r="B3600" i="3"/>
  <c r="A3601" i="3"/>
  <c r="B3601" i="3"/>
  <c r="A3602" i="3"/>
  <c r="B3602" i="3"/>
  <c r="A3603" i="3"/>
  <c r="B3603" i="3"/>
  <c r="A3604" i="3"/>
  <c r="B3604" i="3"/>
  <c r="A3605" i="3"/>
  <c r="B3605" i="3"/>
  <c r="A3606" i="3"/>
  <c r="B3606" i="3"/>
  <c r="A3607" i="3"/>
  <c r="B3607" i="3"/>
  <c r="A3608" i="3"/>
  <c r="B3608" i="3"/>
  <c r="A3609" i="3"/>
  <c r="B3609" i="3"/>
  <c r="A3610" i="3"/>
  <c r="B3610" i="3"/>
  <c r="A3611" i="3"/>
  <c r="B3611" i="3"/>
  <c r="A3612" i="3"/>
  <c r="B3612" i="3"/>
  <c r="A3613" i="3"/>
  <c r="B3613" i="3"/>
  <c r="A3614" i="3"/>
  <c r="B3614" i="3"/>
  <c r="A3615" i="3"/>
  <c r="B3615" i="3"/>
  <c r="A3616" i="3"/>
  <c r="B3616" i="3"/>
  <c r="A3617" i="3"/>
  <c r="B3617" i="3"/>
  <c r="A3618" i="3"/>
  <c r="B3618" i="3"/>
  <c r="A3619" i="3"/>
  <c r="B3619" i="3"/>
  <c r="A3620" i="3"/>
  <c r="B3620" i="3"/>
  <c r="A3621" i="3"/>
  <c r="B3621" i="3"/>
  <c r="A3622" i="3"/>
  <c r="B3622" i="3"/>
  <c r="A3623" i="3"/>
  <c r="B3623" i="3"/>
  <c r="A3624" i="3"/>
  <c r="B3624" i="3"/>
  <c r="A3625" i="3"/>
  <c r="B3625" i="3"/>
  <c r="A3626" i="3"/>
  <c r="B3626" i="3"/>
  <c r="A3627" i="3"/>
  <c r="B3627" i="3"/>
  <c r="A3628" i="3"/>
  <c r="B3628" i="3"/>
  <c r="A3629" i="3"/>
  <c r="B3629" i="3"/>
  <c r="A3630" i="3"/>
  <c r="B3630" i="3"/>
  <c r="A3631" i="3"/>
  <c r="B3631" i="3"/>
  <c r="A3632" i="3"/>
  <c r="B3632" i="3"/>
  <c r="A3633" i="3"/>
  <c r="B3633" i="3"/>
  <c r="A3634" i="3"/>
  <c r="B3634" i="3"/>
  <c r="A3635" i="3"/>
  <c r="B3635" i="3"/>
  <c r="A3636" i="3"/>
  <c r="B3636" i="3"/>
  <c r="A3637" i="3"/>
  <c r="B3637" i="3"/>
  <c r="A3638" i="3"/>
  <c r="B3638" i="3"/>
  <c r="A3639" i="3"/>
  <c r="B3639" i="3"/>
  <c r="A3640" i="3"/>
  <c r="B3640" i="3"/>
  <c r="A3641" i="3"/>
  <c r="B3641" i="3"/>
  <c r="A3642" i="3"/>
  <c r="B3642" i="3"/>
  <c r="A3643" i="3"/>
  <c r="B3643" i="3"/>
  <c r="A3644" i="3"/>
  <c r="B3644" i="3"/>
  <c r="A3645" i="3"/>
  <c r="B3645" i="3"/>
  <c r="A3646" i="3"/>
  <c r="B3646" i="3"/>
  <c r="A3647" i="3"/>
  <c r="B3647" i="3"/>
  <c r="A3648" i="3"/>
  <c r="B3648" i="3"/>
  <c r="A3649" i="3"/>
  <c r="B3649" i="3"/>
  <c r="A3650" i="3"/>
  <c r="B3650" i="3"/>
  <c r="A3651" i="3"/>
  <c r="B3651" i="3"/>
  <c r="A3652" i="3"/>
  <c r="B3652" i="3"/>
  <c r="A3653" i="3"/>
  <c r="B3653" i="3"/>
  <c r="A3654" i="3"/>
  <c r="B3654" i="3"/>
  <c r="A3655" i="3"/>
  <c r="B3655" i="3"/>
  <c r="A3656" i="3"/>
  <c r="B3656" i="3"/>
  <c r="A3657" i="3"/>
  <c r="B3657" i="3"/>
  <c r="A3658" i="3"/>
  <c r="B3658" i="3"/>
  <c r="A3659" i="3"/>
  <c r="B3659" i="3"/>
  <c r="A3660" i="3"/>
  <c r="B3660" i="3"/>
  <c r="A3661" i="3"/>
  <c r="B3661" i="3"/>
  <c r="A3662" i="3"/>
  <c r="B3662" i="3"/>
  <c r="A3663" i="3"/>
  <c r="B3663" i="3"/>
  <c r="A3664" i="3"/>
  <c r="B3664" i="3"/>
  <c r="A3665" i="3"/>
  <c r="B3665" i="3"/>
  <c r="A3666" i="3"/>
  <c r="B3666" i="3"/>
  <c r="A3667" i="3"/>
  <c r="B3667" i="3"/>
  <c r="A3668" i="3"/>
  <c r="B3668" i="3"/>
  <c r="A3669" i="3"/>
  <c r="B3669" i="3"/>
  <c r="A3670" i="3"/>
  <c r="B3670" i="3"/>
  <c r="A3671" i="3"/>
  <c r="B3671" i="3"/>
  <c r="A3672" i="3"/>
  <c r="B3672" i="3"/>
  <c r="A3673" i="3"/>
  <c r="B3673" i="3"/>
  <c r="A3674" i="3"/>
  <c r="B3674" i="3"/>
  <c r="A3675" i="3"/>
  <c r="B3675" i="3"/>
  <c r="A3676" i="3"/>
  <c r="B3676" i="3"/>
  <c r="A3677" i="3"/>
  <c r="B3677" i="3"/>
  <c r="A3678" i="3"/>
  <c r="B3678" i="3"/>
  <c r="A3679" i="3"/>
  <c r="B3679" i="3"/>
  <c r="A3680" i="3"/>
  <c r="B3680" i="3"/>
  <c r="A3681" i="3"/>
  <c r="B3681" i="3"/>
  <c r="A3682" i="3"/>
  <c r="B3682" i="3"/>
  <c r="A3683" i="3"/>
  <c r="B3683" i="3"/>
  <c r="A3684" i="3"/>
  <c r="B3684" i="3"/>
  <c r="A3685" i="3"/>
  <c r="B3685" i="3"/>
  <c r="A3686" i="3"/>
  <c r="B3686" i="3"/>
  <c r="A3687" i="3"/>
  <c r="B3687" i="3"/>
  <c r="A3688" i="3"/>
  <c r="B3688" i="3"/>
  <c r="A3689" i="3"/>
  <c r="B3689" i="3"/>
  <c r="A3690" i="3"/>
  <c r="B3690" i="3"/>
  <c r="A3691" i="3"/>
  <c r="B3691" i="3"/>
  <c r="A3692" i="3"/>
  <c r="B3692" i="3"/>
  <c r="A3693" i="3"/>
  <c r="B3693" i="3"/>
  <c r="A3694" i="3"/>
  <c r="B3694" i="3"/>
  <c r="A3695" i="3"/>
  <c r="B3695" i="3"/>
  <c r="A3696" i="3"/>
  <c r="B3696" i="3"/>
  <c r="A3697" i="3"/>
  <c r="B3697" i="3"/>
  <c r="A3698" i="3"/>
  <c r="B3698" i="3"/>
  <c r="A3699" i="3"/>
  <c r="B3699" i="3"/>
  <c r="A3700" i="3"/>
  <c r="B3700" i="3"/>
  <c r="A3701" i="3"/>
  <c r="B3701" i="3"/>
  <c r="A3702" i="3"/>
  <c r="B3702" i="3"/>
  <c r="A3703" i="3"/>
  <c r="B3703" i="3"/>
  <c r="A3704" i="3"/>
  <c r="B3704" i="3"/>
  <c r="A3705" i="3"/>
  <c r="B3705" i="3"/>
  <c r="A3706" i="3"/>
  <c r="B3706" i="3"/>
  <c r="A3707" i="3"/>
  <c r="B3707" i="3"/>
  <c r="A3708" i="3"/>
  <c r="B3708" i="3"/>
  <c r="A3709" i="3"/>
  <c r="B3709" i="3"/>
  <c r="A3710" i="3"/>
  <c r="B3710" i="3"/>
  <c r="A3711" i="3"/>
  <c r="B3711" i="3"/>
  <c r="A3712" i="3"/>
  <c r="B3712" i="3"/>
  <c r="A3713" i="3"/>
  <c r="B3713" i="3"/>
  <c r="A3714" i="3"/>
  <c r="B3714" i="3"/>
  <c r="A3715" i="3"/>
  <c r="B3715" i="3"/>
  <c r="A3716" i="3"/>
  <c r="B3716" i="3"/>
  <c r="A3717" i="3"/>
  <c r="B3717" i="3"/>
  <c r="A3718" i="3"/>
  <c r="B3718" i="3"/>
  <c r="A3719" i="3"/>
  <c r="B3719" i="3"/>
  <c r="A3720" i="3"/>
  <c r="B3720" i="3"/>
  <c r="A3721" i="3"/>
  <c r="B3721" i="3"/>
  <c r="A3722" i="3"/>
  <c r="B3722" i="3"/>
  <c r="A3723" i="3"/>
  <c r="B3723" i="3"/>
  <c r="A3724" i="3"/>
  <c r="B3724" i="3"/>
  <c r="A3725" i="3"/>
  <c r="B3725" i="3"/>
  <c r="A3726" i="3"/>
  <c r="B3726" i="3"/>
  <c r="A3727" i="3"/>
  <c r="B3727" i="3"/>
  <c r="A3728" i="3"/>
  <c r="B3728" i="3"/>
  <c r="A3729" i="3"/>
  <c r="B3729" i="3"/>
  <c r="A3730" i="3"/>
  <c r="B3730" i="3"/>
  <c r="A3731" i="3"/>
  <c r="B3731" i="3"/>
  <c r="A3732" i="3"/>
  <c r="B3732" i="3"/>
  <c r="A3733" i="3"/>
  <c r="B3733" i="3"/>
  <c r="A3734" i="3"/>
  <c r="B3734" i="3"/>
  <c r="A3735" i="3"/>
  <c r="B3735" i="3"/>
  <c r="A3736" i="3"/>
  <c r="B3736" i="3"/>
  <c r="A3737" i="3"/>
  <c r="B3737" i="3"/>
  <c r="A3738" i="3"/>
  <c r="B3738" i="3"/>
  <c r="A3739" i="3"/>
  <c r="B3739" i="3"/>
  <c r="A3740" i="3"/>
  <c r="B3740" i="3"/>
  <c r="A3741" i="3"/>
  <c r="B3741" i="3"/>
  <c r="A3742" i="3"/>
  <c r="B3742" i="3"/>
  <c r="A3743" i="3"/>
  <c r="B3743" i="3"/>
  <c r="A3744" i="3"/>
  <c r="B3744" i="3"/>
  <c r="A3745" i="3"/>
  <c r="B3745" i="3"/>
  <c r="A3746" i="3"/>
  <c r="B3746" i="3"/>
  <c r="A3747" i="3"/>
  <c r="B3747" i="3"/>
  <c r="A3748" i="3"/>
  <c r="B3748" i="3"/>
  <c r="A3749" i="3"/>
  <c r="B3749" i="3"/>
  <c r="A3750" i="3"/>
  <c r="B3750" i="3"/>
  <c r="A3751" i="3"/>
  <c r="B3751" i="3"/>
  <c r="A3752" i="3"/>
  <c r="B3752" i="3"/>
  <c r="A3753" i="3"/>
  <c r="B3753" i="3"/>
  <c r="A3754" i="3"/>
  <c r="B3754" i="3"/>
  <c r="A3755" i="3"/>
  <c r="B3755" i="3"/>
  <c r="A3756" i="3"/>
  <c r="B3756" i="3"/>
  <c r="A3757" i="3"/>
  <c r="B3757" i="3"/>
  <c r="A3758" i="3"/>
  <c r="B3758" i="3"/>
  <c r="A3759" i="3"/>
  <c r="B3759" i="3"/>
  <c r="A3760" i="3"/>
  <c r="B3760" i="3"/>
  <c r="A3761" i="3"/>
  <c r="B3761" i="3"/>
  <c r="A3762" i="3"/>
  <c r="B3762" i="3"/>
  <c r="A3763" i="3"/>
  <c r="B3763" i="3"/>
  <c r="A3764" i="3"/>
  <c r="B3764" i="3"/>
  <c r="A3765" i="3"/>
  <c r="B3765" i="3"/>
  <c r="A3766" i="3"/>
  <c r="B3766" i="3"/>
  <c r="A3767" i="3"/>
  <c r="B3767" i="3"/>
  <c r="A3768" i="3"/>
  <c r="B3768" i="3"/>
  <c r="A3769" i="3"/>
  <c r="B3769" i="3"/>
  <c r="A3770" i="3"/>
  <c r="B3770" i="3"/>
  <c r="A3771" i="3"/>
  <c r="B3771" i="3"/>
  <c r="A3772" i="3"/>
  <c r="B3772" i="3"/>
  <c r="A3773" i="3"/>
  <c r="B3773" i="3"/>
  <c r="A3774" i="3"/>
  <c r="B3774" i="3"/>
  <c r="A3775" i="3"/>
  <c r="B3775" i="3"/>
  <c r="A3776" i="3"/>
  <c r="B3776" i="3"/>
  <c r="A3777" i="3"/>
  <c r="B3777" i="3"/>
  <c r="A3778" i="3"/>
  <c r="B3778" i="3"/>
  <c r="A3779" i="3"/>
  <c r="B3779" i="3"/>
  <c r="A3780" i="3"/>
  <c r="B3780" i="3"/>
  <c r="A3781" i="3"/>
  <c r="B3781" i="3"/>
  <c r="A3782" i="3"/>
  <c r="B3782" i="3"/>
  <c r="A3783" i="3"/>
  <c r="B3783" i="3"/>
  <c r="A3784" i="3"/>
  <c r="B3784" i="3"/>
  <c r="A3785" i="3"/>
  <c r="B3785" i="3"/>
  <c r="A3786" i="3"/>
  <c r="B3786" i="3"/>
  <c r="A3787" i="3"/>
  <c r="B3787" i="3"/>
  <c r="A3788" i="3"/>
  <c r="B3788" i="3"/>
  <c r="A3789" i="3"/>
  <c r="B3789" i="3"/>
  <c r="A3790" i="3"/>
  <c r="B3790" i="3"/>
  <c r="A3791" i="3"/>
  <c r="B3791" i="3"/>
  <c r="A3792" i="3"/>
  <c r="B3792" i="3"/>
  <c r="A3793" i="3"/>
  <c r="B3793" i="3"/>
  <c r="A3794" i="3"/>
  <c r="B3794" i="3"/>
  <c r="A3795" i="3"/>
  <c r="B3795" i="3"/>
  <c r="A3796" i="3"/>
  <c r="B3796" i="3"/>
  <c r="A3797" i="3"/>
  <c r="B3797" i="3"/>
  <c r="A3798" i="3"/>
  <c r="B3798" i="3"/>
  <c r="A3799" i="3"/>
  <c r="B3799" i="3"/>
  <c r="A3800" i="3"/>
  <c r="B3800" i="3"/>
  <c r="A3801" i="3"/>
  <c r="B3801" i="3"/>
  <c r="A3802" i="3"/>
  <c r="B3802" i="3"/>
  <c r="A3803" i="3"/>
  <c r="B3803" i="3"/>
  <c r="A3804" i="3"/>
  <c r="B3804" i="3"/>
  <c r="A3805" i="3"/>
  <c r="B3805" i="3"/>
  <c r="A3806" i="3"/>
  <c r="B3806" i="3"/>
  <c r="A3807" i="3"/>
  <c r="B3807" i="3"/>
  <c r="A3808" i="3"/>
  <c r="B3808" i="3"/>
  <c r="A3809" i="3"/>
  <c r="B3809" i="3"/>
  <c r="A3810" i="3"/>
  <c r="B3810" i="3"/>
  <c r="A3811" i="3"/>
  <c r="B3811" i="3"/>
  <c r="A3812" i="3"/>
  <c r="B3812" i="3"/>
  <c r="A3813" i="3"/>
  <c r="B3813" i="3"/>
  <c r="A3814" i="3"/>
  <c r="B3814" i="3"/>
  <c r="A3815" i="3"/>
  <c r="B3815" i="3"/>
  <c r="A3816" i="3"/>
  <c r="B3816" i="3"/>
  <c r="A3817" i="3"/>
  <c r="B3817" i="3"/>
  <c r="A3818" i="3"/>
  <c r="B3818" i="3"/>
  <c r="A3819" i="3"/>
  <c r="B3819" i="3"/>
  <c r="A3820" i="3"/>
  <c r="B3820" i="3"/>
  <c r="A3821" i="3"/>
  <c r="B3821" i="3"/>
  <c r="A3822" i="3"/>
  <c r="B3822" i="3"/>
  <c r="A3823" i="3"/>
  <c r="B3823" i="3"/>
  <c r="A3824" i="3"/>
  <c r="B3824" i="3"/>
  <c r="A3825" i="3"/>
  <c r="B3825" i="3"/>
  <c r="A3826" i="3"/>
  <c r="B3826" i="3"/>
  <c r="A3827" i="3"/>
  <c r="B3827" i="3"/>
  <c r="A3828" i="3"/>
  <c r="B3828" i="3"/>
  <c r="A3829" i="3"/>
  <c r="B3829" i="3"/>
  <c r="A3830" i="3"/>
  <c r="B3830" i="3"/>
  <c r="A3831" i="3"/>
  <c r="B3831" i="3"/>
  <c r="A3832" i="3"/>
  <c r="B3832" i="3"/>
  <c r="A3833" i="3"/>
  <c r="B3833" i="3"/>
  <c r="A3834" i="3"/>
  <c r="B3834" i="3"/>
  <c r="A3835" i="3"/>
  <c r="B3835" i="3"/>
  <c r="A3836" i="3"/>
  <c r="B3836" i="3"/>
  <c r="A3837" i="3"/>
  <c r="B3837" i="3"/>
  <c r="A3838" i="3"/>
  <c r="B3838" i="3"/>
  <c r="A3839" i="3"/>
  <c r="B3839" i="3"/>
  <c r="A3840" i="3"/>
  <c r="B3840" i="3"/>
  <c r="A3841" i="3"/>
  <c r="B3841" i="3"/>
  <c r="A3842" i="3"/>
  <c r="B3842" i="3"/>
  <c r="A3843" i="3"/>
  <c r="B3843" i="3"/>
  <c r="A3844" i="3"/>
  <c r="B3844" i="3"/>
  <c r="A3845" i="3"/>
  <c r="B3845" i="3"/>
  <c r="A3846" i="3"/>
  <c r="B3846" i="3"/>
  <c r="A3847" i="3"/>
  <c r="B3847" i="3"/>
  <c r="A3848" i="3"/>
  <c r="B3848" i="3"/>
  <c r="A3849" i="3"/>
  <c r="B3849" i="3"/>
  <c r="A3850" i="3"/>
  <c r="B3850" i="3"/>
  <c r="A3851" i="3"/>
  <c r="B3851" i="3"/>
  <c r="A3852" i="3"/>
  <c r="B3852" i="3"/>
  <c r="A3853" i="3"/>
  <c r="B3853" i="3"/>
  <c r="A3854" i="3"/>
  <c r="B3854" i="3"/>
  <c r="A3855" i="3"/>
  <c r="B3855" i="3"/>
  <c r="A3856" i="3"/>
  <c r="B3856" i="3"/>
  <c r="A3857" i="3"/>
  <c r="B3857" i="3"/>
  <c r="A3858" i="3"/>
  <c r="B3858" i="3"/>
  <c r="A3859" i="3"/>
  <c r="B3859" i="3"/>
  <c r="A3860" i="3"/>
  <c r="B3860" i="3"/>
  <c r="A3861" i="3"/>
  <c r="B3861" i="3"/>
  <c r="A3862" i="3"/>
  <c r="B3862" i="3"/>
  <c r="A3863" i="3"/>
  <c r="B3863" i="3"/>
  <c r="A3864" i="3"/>
  <c r="B3864" i="3"/>
  <c r="A3865" i="3"/>
  <c r="B3865" i="3"/>
  <c r="A3866" i="3"/>
  <c r="B3866" i="3"/>
  <c r="A3867" i="3"/>
  <c r="B3867" i="3"/>
  <c r="A3868" i="3"/>
  <c r="B3868" i="3"/>
  <c r="A3869" i="3"/>
  <c r="B3869" i="3"/>
  <c r="A3870" i="3"/>
  <c r="B3870" i="3"/>
  <c r="A3871" i="3"/>
  <c r="B3871" i="3"/>
  <c r="A3872" i="3"/>
  <c r="B3872" i="3"/>
  <c r="A3873" i="3"/>
  <c r="B3873" i="3"/>
  <c r="A3874" i="3"/>
  <c r="B3874" i="3"/>
  <c r="A3875" i="3"/>
  <c r="B3875" i="3"/>
  <c r="A3876" i="3"/>
  <c r="B3876" i="3"/>
  <c r="A3877" i="3"/>
  <c r="B3877" i="3"/>
  <c r="A3878" i="3"/>
  <c r="B3878" i="3"/>
  <c r="A3879" i="3"/>
  <c r="B3879" i="3"/>
  <c r="A3880" i="3"/>
  <c r="B3880" i="3"/>
  <c r="A3881" i="3"/>
  <c r="B3881" i="3"/>
  <c r="A3882" i="3"/>
  <c r="B3882" i="3"/>
  <c r="A3883" i="3"/>
  <c r="B3883" i="3"/>
  <c r="A3884" i="3"/>
  <c r="B3884" i="3"/>
  <c r="A3885" i="3"/>
  <c r="B3885" i="3"/>
  <c r="A3886" i="3"/>
  <c r="B3886" i="3"/>
  <c r="A3887" i="3"/>
  <c r="B3887" i="3"/>
  <c r="A3888" i="3"/>
  <c r="B3888" i="3"/>
  <c r="A3889" i="3"/>
  <c r="B3889" i="3"/>
  <c r="A3890" i="3"/>
  <c r="B3890" i="3"/>
  <c r="A3891" i="3"/>
  <c r="B3891" i="3"/>
  <c r="A3892" i="3"/>
  <c r="B3892" i="3"/>
  <c r="A3893" i="3"/>
  <c r="B3893" i="3"/>
  <c r="A3894" i="3"/>
  <c r="B3894" i="3"/>
  <c r="A3895" i="3"/>
  <c r="B3895" i="3"/>
  <c r="A3896" i="3"/>
  <c r="B3896" i="3"/>
  <c r="A3897" i="3"/>
  <c r="B3897" i="3"/>
  <c r="A3898" i="3"/>
  <c r="B3898" i="3"/>
  <c r="A3899" i="3"/>
  <c r="B3899" i="3"/>
  <c r="A3900" i="3"/>
  <c r="B3900" i="3"/>
  <c r="A3901" i="3"/>
  <c r="B3901" i="3"/>
  <c r="A3902" i="3"/>
  <c r="B3902" i="3"/>
  <c r="A3903" i="3"/>
  <c r="B3903" i="3"/>
  <c r="A3904" i="3"/>
  <c r="B3904" i="3"/>
  <c r="A3905" i="3"/>
  <c r="B3905" i="3"/>
  <c r="A3906" i="3"/>
  <c r="B3906" i="3"/>
  <c r="A3907" i="3"/>
  <c r="B3907" i="3"/>
  <c r="A3908" i="3"/>
  <c r="B3908" i="3"/>
  <c r="A3909" i="3"/>
  <c r="B3909" i="3"/>
  <c r="A3910" i="3"/>
  <c r="B3910" i="3"/>
  <c r="A3911" i="3"/>
  <c r="B3911" i="3"/>
  <c r="A3912" i="3"/>
  <c r="B3912" i="3"/>
  <c r="A3913" i="3"/>
  <c r="B3913" i="3"/>
  <c r="A3914" i="3"/>
  <c r="B3914" i="3"/>
  <c r="A3915" i="3"/>
  <c r="B3915" i="3"/>
  <c r="A3916" i="3"/>
  <c r="B3916" i="3"/>
  <c r="A3917" i="3"/>
  <c r="B3917" i="3"/>
  <c r="A3918" i="3"/>
  <c r="B3918" i="3"/>
  <c r="A3919" i="3"/>
  <c r="B3919" i="3"/>
  <c r="A3920" i="3"/>
  <c r="B3920" i="3"/>
  <c r="A3921" i="3"/>
  <c r="B3921" i="3"/>
  <c r="A3922" i="3"/>
  <c r="B3922" i="3"/>
  <c r="A3923" i="3"/>
  <c r="B3923" i="3"/>
  <c r="A3924" i="3"/>
  <c r="B3924" i="3"/>
  <c r="A3925" i="3"/>
  <c r="B3925" i="3"/>
  <c r="A3926" i="3"/>
  <c r="B3926" i="3"/>
  <c r="A3927" i="3"/>
  <c r="B3927" i="3"/>
  <c r="A3928" i="3"/>
  <c r="B3928" i="3"/>
  <c r="A3929" i="3"/>
  <c r="B3929" i="3"/>
  <c r="A3930" i="3"/>
  <c r="B3930" i="3"/>
  <c r="A3931" i="3"/>
  <c r="B3931" i="3"/>
  <c r="A3932" i="3"/>
  <c r="B3932" i="3"/>
  <c r="A3933" i="3"/>
  <c r="B3933" i="3"/>
  <c r="A3934" i="3"/>
  <c r="B3934" i="3"/>
  <c r="A3935" i="3"/>
  <c r="B3935" i="3"/>
  <c r="A3936" i="3"/>
  <c r="B3936" i="3"/>
  <c r="A3937" i="3"/>
  <c r="B3937" i="3"/>
  <c r="A3938" i="3"/>
  <c r="B3938" i="3"/>
  <c r="A3939" i="3"/>
  <c r="B3939" i="3"/>
  <c r="A3940" i="3"/>
  <c r="B3940" i="3"/>
  <c r="A3941" i="3"/>
  <c r="B3941" i="3"/>
  <c r="A3942" i="3"/>
  <c r="B3942" i="3"/>
  <c r="A3943" i="3"/>
  <c r="B3943" i="3"/>
  <c r="A3944" i="3"/>
  <c r="B3944" i="3"/>
  <c r="A3945" i="3"/>
  <c r="B3945" i="3"/>
  <c r="A3946" i="3"/>
  <c r="B3946" i="3"/>
  <c r="A3947" i="3"/>
  <c r="B3947" i="3"/>
  <c r="A3948" i="3"/>
  <c r="B3948" i="3"/>
  <c r="A3949" i="3"/>
  <c r="B3949" i="3"/>
  <c r="A3950" i="3"/>
  <c r="B3950" i="3"/>
  <c r="A3951" i="3"/>
  <c r="B3951" i="3"/>
  <c r="A3952" i="3"/>
  <c r="B3952" i="3"/>
  <c r="A3953" i="3"/>
  <c r="B3953" i="3"/>
  <c r="A3954" i="3"/>
  <c r="B3954" i="3"/>
  <c r="A3955" i="3"/>
  <c r="B3955" i="3"/>
  <c r="A3956" i="3"/>
  <c r="B3956" i="3"/>
  <c r="A3957" i="3"/>
  <c r="B3957" i="3"/>
  <c r="A3958" i="3"/>
  <c r="B3958" i="3"/>
  <c r="A3959" i="3"/>
  <c r="B3959" i="3"/>
  <c r="A3960" i="3"/>
  <c r="B3960" i="3"/>
  <c r="A3961" i="3"/>
  <c r="B3961" i="3"/>
  <c r="A3962" i="3"/>
  <c r="B3962" i="3"/>
  <c r="A3963" i="3"/>
  <c r="B3963" i="3"/>
  <c r="A3964" i="3"/>
  <c r="B3964" i="3"/>
  <c r="A3965" i="3"/>
  <c r="B3965" i="3"/>
  <c r="A3966" i="3"/>
  <c r="B3966" i="3"/>
  <c r="A3967" i="3"/>
  <c r="B3967" i="3"/>
  <c r="A3968" i="3"/>
  <c r="B3968" i="3"/>
  <c r="A3969" i="3"/>
  <c r="B3969" i="3"/>
  <c r="A3970" i="3"/>
  <c r="B3970" i="3"/>
  <c r="A3971" i="3"/>
  <c r="B3971" i="3"/>
  <c r="A3972" i="3"/>
  <c r="B3972" i="3"/>
  <c r="A3973" i="3"/>
  <c r="B3973" i="3"/>
  <c r="A3974" i="3"/>
  <c r="B3974" i="3"/>
  <c r="A3975" i="3"/>
  <c r="B3975" i="3"/>
  <c r="A3976" i="3"/>
  <c r="B3976" i="3"/>
  <c r="A3977" i="3"/>
  <c r="B3977" i="3"/>
  <c r="A3978" i="3"/>
  <c r="B3978" i="3"/>
  <c r="A3979" i="3"/>
  <c r="B3979" i="3"/>
  <c r="A3980" i="3"/>
  <c r="B3980" i="3"/>
  <c r="A3981" i="3"/>
  <c r="B3981" i="3"/>
  <c r="A3982" i="3"/>
  <c r="B3982" i="3"/>
  <c r="A3983" i="3"/>
  <c r="B3983" i="3"/>
  <c r="A3984" i="3"/>
  <c r="B3984" i="3"/>
  <c r="A3985" i="3"/>
  <c r="B3985" i="3"/>
  <c r="A3986" i="3"/>
  <c r="B3986" i="3"/>
  <c r="A3987" i="3"/>
  <c r="B3987" i="3"/>
  <c r="A3988" i="3"/>
  <c r="B3988" i="3"/>
  <c r="A3989" i="3"/>
  <c r="B3989" i="3"/>
  <c r="A3990" i="3"/>
  <c r="B3990" i="3"/>
  <c r="A3991" i="3"/>
  <c r="B3991" i="3"/>
  <c r="A3992" i="3"/>
  <c r="B3992" i="3"/>
  <c r="A3993" i="3"/>
  <c r="B3993" i="3"/>
  <c r="A3994" i="3"/>
  <c r="B3994" i="3"/>
  <c r="A3995" i="3"/>
  <c r="B3995" i="3"/>
  <c r="A3996" i="3"/>
  <c r="B3996" i="3"/>
  <c r="A3997" i="3"/>
  <c r="B3997" i="3"/>
  <c r="A3998" i="3"/>
  <c r="B3998" i="3"/>
  <c r="A3999" i="3"/>
  <c r="B3999" i="3"/>
  <c r="A4000" i="3"/>
  <c r="B4000" i="3"/>
  <c r="A4001" i="3"/>
  <c r="B4001" i="3"/>
  <c r="A4002" i="3"/>
  <c r="B4002" i="3"/>
  <c r="A4003" i="3"/>
  <c r="B4003" i="3"/>
  <c r="A4004" i="3"/>
  <c r="B4004" i="3"/>
  <c r="A4005" i="3"/>
  <c r="B4005" i="3"/>
  <c r="A4006" i="3"/>
  <c r="B4006" i="3"/>
  <c r="A4007" i="3"/>
  <c r="B4007" i="3"/>
  <c r="A4008" i="3"/>
  <c r="B4008" i="3"/>
  <c r="A4009" i="3"/>
  <c r="B4009" i="3"/>
  <c r="A4010" i="3"/>
  <c r="B4010" i="3"/>
  <c r="A4011" i="3"/>
  <c r="B4011" i="3"/>
  <c r="A4012" i="3"/>
  <c r="B4012" i="3"/>
  <c r="A4013" i="3"/>
  <c r="B4013" i="3"/>
  <c r="A4014" i="3"/>
  <c r="B4014" i="3"/>
  <c r="A4015" i="3"/>
  <c r="B4015" i="3"/>
  <c r="A4016" i="3"/>
  <c r="B4016" i="3"/>
  <c r="A4017" i="3"/>
  <c r="B4017" i="3"/>
  <c r="A4018" i="3"/>
  <c r="B4018" i="3"/>
  <c r="A4019" i="3"/>
  <c r="B4019" i="3"/>
  <c r="A4020" i="3"/>
  <c r="B4020" i="3"/>
  <c r="A4021" i="3"/>
  <c r="B4021" i="3"/>
  <c r="A4022" i="3"/>
  <c r="B4022" i="3"/>
  <c r="A4023" i="3"/>
  <c r="B4023" i="3"/>
  <c r="A4024" i="3"/>
  <c r="B4024" i="3"/>
  <c r="A4025" i="3"/>
  <c r="B4025" i="3"/>
  <c r="A4026" i="3"/>
  <c r="B4026" i="3"/>
  <c r="A4027" i="3"/>
  <c r="B4027" i="3"/>
  <c r="A4028" i="3"/>
  <c r="B4028" i="3"/>
  <c r="A4029" i="3"/>
  <c r="B4029" i="3"/>
  <c r="A4030" i="3"/>
  <c r="B4030" i="3"/>
  <c r="A4031" i="3"/>
  <c r="B4031" i="3"/>
  <c r="A4032" i="3"/>
  <c r="B4032" i="3"/>
  <c r="A4033" i="3"/>
  <c r="B4033" i="3"/>
  <c r="A4034" i="3"/>
  <c r="B4034" i="3"/>
  <c r="A4035" i="3"/>
  <c r="B4035" i="3"/>
  <c r="A4036" i="3"/>
  <c r="B4036" i="3"/>
  <c r="A4037" i="3"/>
  <c r="B4037" i="3"/>
  <c r="A4038" i="3"/>
  <c r="B4038" i="3"/>
  <c r="A4039" i="3"/>
  <c r="B4039" i="3"/>
  <c r="A4040" i="3"/>
  <c r="B4040" i="3"/>
  <c r="A4041" i="3"/>
  <c r="B4041" i="3"/>
  <c r="A4042" i="3"/>
  <c r="B4042" i="3"/>
  <c r="A4043" i="3"/>
  <c r="B4043" i="3"/>
  <c r="A4044" i="3"/>
  <c r="B4044" i="3"/>
  <c r="A4045" i="3"/>
  <c r="B4045" i="3"/>
  <c r="A4046" i="3"/>
  <c r="B4046" i="3"/>
  <c r="A4047" i="3"/>
  <c r="B4047" i="3"/>
  <c r="A4048" i="3"/>
  <c r="B4048" i="3"/>
  <c r="A4049" i="3"/>
  <c r="B4049" i="3"/>
  <c r="A4050" i="3"/>
  <c r="B4050" i="3"/>
  <c r="A4051" i="3"/>
  <c r="B4051" i="3"/>
  <c r="A4052" i="3"/>
  <c r="B4052" i="3"/>
  <c r="A4053" i="3"/>
  <c r="B4053" i="3"/>
  <c r="A4054" i="3"/>
  <c r="B4054" i="3"/>
  <c r="A4055" i="3"/>
  <c r="B4055" i="3"/>
  <c r="A4056" i="3"/>
  <c r="B4056" i="3"/>
  <c r="A4057" i="3"/>
  <c r="B4057" i="3"/>
  <c r="A4058" i="3"/>
  <c r="B4058" i="3"/>
  <c r="A4059" i="3"/>
  <c r="B4059" i="3"/>
  <c r="A4060" i="3"/>
  <c r="B4060" i="3"/>
  <c r="A4061" i="3"/>
  <c r="B4061" i="3"/>
  <c r="A4062" i="3"/>
  <c r="B4062" i="3"/>
  <c r="A4063" i="3"/>
  <c r="B4063" i="3"/>
  <c r="A4064" i="3"/>
  <c r="B4064" i="3"/>
  <c r="A4065" i="3"/>
  <c r="B4065" i="3"/>
  <c r="A4066" i="3"/>
  <c r="B4066" i="3"/>
  <c r="A4067" i="3"/>
  <c r="B4067" i="3"/>
  <c r="A4068" i="3"/>
  <c r="B4068" i="3"/>
  <c r="A4069" i="3"/>
  <c r="B4069" i="3"/>
  <c r="A4070" i="3"/>
  <c r="B4070" i="3"/>
  <c r="A4071" i="3"/>
  <c r="B4071" i="3"/>
  <c r="A4072" i="3"/>
  <c r="B4072" i="3"/>
  <c r="A4073" i="3"/>
  <c r="B4073" i="3"/>
  <c r="A4074" i="3"/>
  <c r="B4074" i="3"/>
  <c r="A4075" i="3"/>
  <c r="B4075" i="3"/>
  <c r="A4076" i="3"/>
  <c r="B4076" i="3"/>
  <c r="A4077" i="3"/>
  <c r="B4077" i="3"/>
  <c r="A4078" i="3"/>
  <c r="B4078" i="3"/>
  <c r="A4079" i="3"/>
  <c r="B4079" i="3"/>
  <c r="A4080" i="3"/>
  <c r="B4080" i="3"/>
  <c r="A4081" i="3"/>
  <c r="B4081" i="3"/>
  <c r="A4082" i="3"/>
  <c r="B4082" i="3"/>
  <c r="A4083" i="3"/>
  <c r="B4083" i="3"/>
  <c r="A4084" i="3"/>
  <c r="B4084" i="3"/>
  <c r="A4085" i="3"/>
  <c r="B4085" i="3"/>
  <c r="A4086" i="3"/>
  <c r="B4086" i="3"/>
  <c r="A4087" i="3"/>
  <c r="B4087" i="3"/>
  <c r="A4088" i="3"/>
  <c r="B4088" i="3"/>
  <c r="A4089" i="3"/>
  <c r="B4089" i="3"/>
  <c r="A4090" i="3"/>
  <c r="B4090" i="3"/>
  <c r="A4091" i="3"/>
  <c r="B4091" i="3"/>
  <c r="A4092" i="3"/>
  <c r="B4092" i="3"/>
  <c r="A4093" i="3"/>
  <c r="B4093" i="3"/>
  <c r="A4094" i="3"/>
  <c r="B4094" i="3"/>
  <c r="A4095" i="3"/>
  <c r="B4095" i="3"/>
  <c r="A4096" i="3"/>
  <c r="B4096" i="3"/>
  <c r="A4097" i="3"/>
  <c r="B4097" i="3"/>
  <c r="A4098" i="3"/>
  <c r="B4098" i="3"/>
  <c r="A4099" i="3"/>
  <c r="B4099" i="3"/>
  <c r="A4100" i="3"/>
  <c r="B4100" i="3"/>
  <c r="A4101" i="3"/>
  <c r="B4101" i="3"/>
  <c r="A4102" i="3"/>
  <c r="B4102" i="3"/>
  <c r="A4103" i="3"/>
  <c r="B4103" i="3"/>
  <c r="A4104" i="3"/>
  <c r="B4104" i="3"/>
  <c r="A4105" i="3"/>
  <c r="B4105" i="3"/>
  <c r="A4106" i="3"/>
  <c r="B4106" i="3"/>
  <c r="A4107" i="3"/>
  <c r="B4107" i="3"/>
  <c r="A4108" i="3"/>
  <c r="B4108" i="3"/>
  <c r="A4109" i="3"/>
  <c r="B4109" i="3"/>
  <c r="A4110" i="3"/>
  <c r="B4110" i="3"/>
  <c r="A4111" i="3"/>
  <c r="B4111" i="3"/>
  <c r="A4112" i="3"/>
  <c r="B4112" i="3"/>
  <c r="A4113" i="3"/>
  <c r="B4113" i="3"/>
  <c r="A4114" i="3"/>
  <c r="B4114" i="3"/>
  <c r="A4115" i="3"/>
  <c r="B4115" i="3"/>
  <c r="A4116" i="3"/>
  <c r="B4116" i="3"/>
  <c r="A4117" i="3"/>
  <c r="B4117" i="3"/>
  <c r="A4118" i="3"/>
  <c r="B4118" i="3"/>
  <c r="A4119" i="3"/>
  <c r="B4119" i="3"/>
  <c r="A4120" i="3"/>
  <c r="B4120" i="3"/>
  <c r="A4121" i="3"/>
  <c r="B4121" i="3"/>
  <c r="A4122" i="3"/>
  <c r="B4122" i="3"/>
  <c r="A4123" i="3"/>
  <c r="B4123" i="3"/>
  <c r="A4124" i="3"/>
  <c r="B4124" i="3"/>
  <c r="A4125" i="3"/>
  <c r="B4125" i="3"/>
  <c r="A4126" i="3"/>
  <c r="B4126" i="3"/>
  <c r="A4127" i="3"/>
  <c r="B4127" i="3"/>
  <c r="A4128" i="3"/>
  <c r="B4128" i="3"/>
  <c r="A4129" i="3"/>
  <c r="B4129" i="3"/>
  <c r="A4130" i="3"/>
  <c r="B4130" i="3"/>
  <c r="A4131" i="3"/>
  <c r="B4131" i="3"/>
  <c r="A4132" i="3"/>
  <c r="B4132" i="3"/>
  <c r="A4133" i="3"/>
  <c r="B4133" i="3"/>
  <c r="A4134" i="3"/>
  <c r="B4134" i="3"/>
  <c r="A4135" i="3"/>
  <c r="B4135" i="3"/>
  <c r="A4136" i="3"/>
  <c r="B4136" i="3"/>
  <c r="A4137" i="3"/>
  <c r="B4137" i="3"/>
  <c r="A4138" i="3"/>
  <c r="B4138" i="3"/>
  <c r="A4139" i="3"/>
  <c r="B4139" i="3"/>
  <c r="A4140" i="3"/>
  <c r="B4140" i="3"/>
  <c r="A4141" i="3"/>
  <c r="B4141" i="3"/>
  <c r="A4142" i="3"/>
  <c r="B4142" i="3"/>
  <c r="A4143" i="3"/>
  <c r="B4143" i="3"/>
  <c r="A4144" i="3"/>
  <c r="B4144" i="3"/>
  <c r="A4145" i="3"/>
  <c r="B4145" i="3"/>
  <c r="A4146" i="3"/>
  <c r="B4146" i="3"/>
  <c r="A4147" i="3"/>
  <c r="B4147" i="3"/>
  <c r="A4148" i="3"/>
  <c r="B4148" i="3"/>
  <c r="A4149" i="3"/>
  <c r="B4149" i="3"/>
  <c r="A4150" i="3"/>
  <c r="B4150" i="3"/>
  <c r="A4151" i="3"/>
  <c r="B4151" i="3"/>
  <c r="A4152" i="3"/>
  <c r="B4152" i="3"/>
  <c r="A4153" i="3"/>
  <c r="B4153" i="3"/>
  <c r="A4154" i="3"/>
  <c r="B4154" i="3"/>
  <c r="A4155" i="3"/>
  <c r="B4155" i="3"/>
  <c r="A4156" i="3"/>
  <c r="B4156" i="3"/>
  <c r="A4157" i="3"/>
  <c r="B4157" i="3"/>
  <c r="A4158" i="3"/>
  <c r="B4158" i="3"/>
  <c r="A4159" i="3"/>
  <c r="B4159" i="3"/>
  <c r="A4160" i="3"/>
  <c r="B4160" i="3"/>
  <c r="A4161" i="3"/>
  <c r="B4161" i="3"/>
  <c r="A4162" i="3"/>
  <c r="B4162" i="3"/>
  <c r="A4163" i="3"/>
  <c r="B4163" i="3"/>
  <c r="A4164" i="3"/>
  <c r="B4164" i="3"/>
  <c r="A4165" i="3"/>
  <c r="B4165" i="3"/>
  <c r="A4166" i="3"/>
  <c r="B4166" i="3"/>
  <c r="A4167" i="3"/>
  <c r="B4167" i="3"/>
  <c r="A4168" i="3"/>
  <c r="B4168" i="3"/>
  <c r="A4169" i="3"/>
  <c r="B4169" i="3"/>
  <c r="A4170" i="3"/>
  <c r="B4170" i="3"/>
  <c r="A4171" i="3"/>
  <c r="B4171" i="3"/>
  <c r="A4172" i="3"/>
  <c r="B4172" i="3"/>
  <c r="A4173" i="3"/>
  <c r="B4173" i="3"/>
  <c r="A4174" i="3"/>
  <c r="B4174" i="3"/>
  <c r="A4175" i="3"/>
  <c r="B4175" i="3"/>
  <c r="A4176" i="3"/>
  <c r="B4176" i="3"/>
  <c r="A4177" i="3"/>
  <c r="B4177" i="3"/>
  <c r="A4178" i="3"/>
  <c r="B4178" i="3"/>
  <c r="A4179" i="3"/>
  <c r="B4179" i="3"/>
  <c r="A4180" i="3"/>
  <c r="B4180" i="3"/>
  <c r="A4181" i="3"/>
  <c r="B4181" i="3"/>
  <c r="A4182" i="3"/>
  <c r="B4182" i="3"/>
  <c r="A4183" i="3"/>
  <c r="B4183" i="3"/>
  <c r="A4184" i="3"/>
  <c r="B4184" i="3"/>
  <c r="A4185" i="3"/>
  <c r="B4185" i="3"/>
  <c r="A4186" i="3"/>
  <c r="B4186" i="3"/>
  <c r="A4187" i="3"/>
  <c r="B4187" i="3"/>
  <c r="A4188" i="3"/>
  <c r="B4188" i="3"/>
  <c r="A4189" i="3"/>
  <c r="B4189" i="3"/>
  <c r="A4190" i="3"/>
  <c r="B4190" i="3"/>
  <c r="A4191" i="3"/>
  <c r="B4191" i="3"/>
  <c r="A4192" i="3"/>
  <c r="B4192" i="3"/>
  <c r="A4193" i="3"/>
  <c r="B4193" i="3"/>
  <c r="A4194" i="3"/>
  <c r="B4194" i="3"/>
  <c r="A4195" i="3"/>
  <c r="B4195" i="3"/>
  <c r="A4196" i="3"/>
  <c r="B4196" i="3"/>
  <c r="A4197" i="3"/>
  <c r="B4197" i="3"/>
  <c r="A4198" i="3"/>
  <c r="B4198" i="3"/>
  <c r="A4199" i="3"/>
  <c r="B4199" i="3"/>
  <c r="A4200" i="3"/>
  <c r="B4200" i="3"/>
  <c r="A4201" i="3"/>
  <c r="B4201" i="3"/>
  <c r="A4202" i="3"/>
  <c r="B4202" i="3"/>
  <c r="A4203" i="3"/>
  <c r="B4203" i="3"/>
  <c r="A4204" i="3"/>
  <c r="B4204" i="3"/>
  <c r="A4205" i="3"/>
  <c r="B4205" i="3"/>
  <c r="A4206" i="3"/>
  <c r="B4206" i="3"/>
  <c r="A4207" i="3"/>
  <c r="B4207" i="3"/>
  <c r="A4208" i="3"/>
  <c r="B4208" i="3"/>
  <c r="A4209" i="3"/>
  <c r="B4209" i="3"/>
  <c r="A4210" i="3"/>
  <c r="B4210" i="3"/>
  <c r="A4211" i="3"/>
  <c r="B4211" i="3"/>
  <c r="A4212" i="3"/>
  <c r="B4212" i="3"/>
  <c r="A4213" i="3"/>
  <c r="B4213" i="3"/>
  <c r="A4214" i="3"/>
  <c r="B4214" i="3"/>
  <c r="A4215" i="3"/>
  <c r="B4215" i="3"/>
  <c r="A4216" i="3"/>
  <c r="B4216" i="3"/>
  <c r="A4217" i="3"/>
  <c r="B4217" i="3"/>
  <c r="A4218" i="3"/>
  <c r="B4218" i="3"/>
  <c r="A4219" i="3"/>
  <c r="B4219" i="3"/>
  <c r="A4220" i="3"/>
  <c r="B4220" i="3"/>
  <c r="A4221" i="3"/>
  <c r="B4221" i="3"/>
  <c r="A4222" i="3"/>
  <c r="B4222" i="3"/>
  <c r="A4223" i="3"/>
  <c r="B4223" i="3"/>
  <c r="A4224" i="3"/>
  <c r="B4224" i="3"/>
  <c r="A4225" i="3"/>
  <c r="B4225" i="3"/>
  <c r="A4226" i="3"/>
  <c r="B4226" i="3"/>
  <c r="A4227" i="3"/>
  <c r="B4227" i="3"/>
  <c r="A4228" i="3"/>
  <c r="B4228" i="3"/>
  <c r="A4229" i="3"/>
  <c r="B4229" i="3"/>
  <c r="A4230" i="3"/>
  <c r="B4230" i="3"/>
  <c r="A4231" i="3"/>
  <c r="B4231" i="3"/>
  <c r="A4232" i="3"/>
  <c r="B4232" i="3"/>
  <c r="A4233" i="3"/>
  <c r="B4233" i="3"/>
  <c r="A4234" i="3"/>
  <c r="B4234" i="3"/>
  <c r="A4235" i="3"/>
  <c r="B4235" i="3"/>
  <c r="A4236" i="3"/>
  <c r="B4236" i="3"/>
  <c r="A4237" i="3"/>
  <c r="B4237" i="3"/>
  <c r="A4238" i="3"/>
  <c r="B4238" i="3"/>
  <c r="A4239" i="3"/>
  <c r="B4239" i="3"/>
  <c r="A4240" i="3"/>
  <c r="B4240" i="3"/>
  <c r="A4241" i="3"/>
  <c r="B4241" i="3"/>
  <c r="A4242" i="3"/>
  <c r="B4242" i="3"/>
  <c r="A4243" i="3"/>
  <c r="B4243" i="3"/>
  <c r="A4244" i="3"/>
  <c r="B4244" i="3"/>
  <c r="A4245" i="3"/>
  <c r="B4245" i="3"/>
  <c r="A4246" i="3"/>
  <c r="B4246" i="3"/>
  <c r="A4247" i="3"/>
  <c r="B4247" i="3"/>
  <c r="A4248" i="3"/>
  <c r="B4248" i="3"/>
  <c r="A4249" i="3"/>
  <c r="B4249" i="3"/>
  <c r="A4250" i="3"/>
  <c r="B4250" i="3"/>
  <c r="A4251" i="3"/>
  <c r="B4251" i="3"/>
  <c r="A4252" i="3"/>
  <c r="B4252" i="3"/>
  <c r="A4253" i="3"/>
  <c r="B4253" i="3"/>
  <c r="A4254" i="3"/>
  <c r="B4254" i="3"/>
  <c r="A4255" i="3"/>
  <c r="B4255" i="3"/>
  <c r="A4256" i="3"/>
  <c r="B4256" i="3"/>
  <c r="A4257" i="3"/>
  <c r="B4257" i="3"/>
  <c r="A4258" i="3"/>
  <c r="B4258" i="3"/>
  <c r="A4259" i="3"/>
  <c r="B4259" i="3"/>
  <c r="A4260" i="3"/>
  <c r="B4260" i="3"/>
  <c r="A4261" i="3"/>
  <c r="B4261" i="3"/>
  <c r="A4262" i="3"/>
  <c r="B4262" i="3"/>
  <c r="A4263" i="3"/>
  <c r="B4263" i="3"/>
  <c r="A4264" i="3"/>
  <c r="B4264" i="3"/>
  <c r="A4265" i="3"/>
  <c r="B4265" i="3"/>
  <c r="A4266" i="3"/>
  <c r="B4266" i="3"/>
  <c r="A4267" i="3"/>
  <c r="B4267" i="3"/>
  <c r="A4268" i="3"/>
  <c r="B4268" i="3"/>
  <c r="A4269" i="3"/>
  <c r="B4269" i="3"/>
  <c r="A4270" i="3"/>
  <c r="B4270" i="3"/>
  <c r="A4271" i="3"/>
  <c r="B4271" i="3"/>
  <c r="A4272" i="3"/>
  <c r="B4272" i="3"/>
  <c r="A4273" i="3"/>
  <c r="B4273" i="3"/>
  <c r="A4274" i="3"/>
  <c r="B4274" i="3"/>
  <c r="A4275" i="3"/>
  <c r="B4275" i="3"/>
  <c r="A4276" i="3"/>
  <c r="B4276" i="3"/>
  <c r="A4277" i="3"/>
  <c r="B4277" i="3"/>
  <c r="A4278" i="3"/>
  <c r="B4278" i="3"/>
  <c r="A4279" i="3"/>
  <c r="B4279" i="3"/>
  <c r="A4280" i="3"/>
  <c r="B4280" i="3"/>
  <c r="A4281" i="3"/>
  <c r="B4281" i="3"/>
  <c r="A4282" i="3"/>
  <c r="B4282" i="3"/>
  <c r="A4283" i="3"/>
  <c r="B4283" i="3"/>
  <c r="A4284" i="3"/>
  <c r="B4284" i="3"/>
  <c r="A4285" i="3"/>
  <c r="B4285" i="3"/>
  <c r="A4286" i="3"/>
  <c r="B4286" i="3"/>
  <c r="A4287" i="3"/>
  <c r="B4287" i="3"/>
  <c r="A4288" i="3"/>
  <c r="B4288" i="3"/>
  <c r="A4289" i="3"/>
  <c r="B4289" i="3"/>
  <c r="A4290" i="3"/>
  <c r="B4290" i="3"/>
  <c r="A4291" i="3"/>
  <c r="B4291" i="3"/>
  <c r="A4292" i="3"/>
  <c r="B4292" i="3"/>
  <c r="A4293" i="3"/>
  <c r="B4293" i="3"/>
  <c r="A4294" i="3"/>
  <c r="B4294" i="3"/>
  <c r="A4295" i="3"/>
  <c r="B4295" i="3"/>
  <c r="A4296" i="3"/>
  <c r="B4296" i="3"/>
  <c r="A4297" i="3"/>
  <c r="B4297" i="3"/>
  <c r="A4298" i="3"/>
  <c r="B4298" i="3"/>
  <c r="A4299" i="3"/>
  <c r="B4299" i="3"/>
  <c r="A4300" i="3"/>
  <c r="B4300" i="3"/>
  <c r="A4301" i="3"/>
  <c r="B4301" i="3"/>
  <c r="A4302" i="3"/>
  <c r="B4302" i="3"/>
  <c r="A4303" i="3"/>
  <c r="B4303" i="3"/>
  <c r="A4304" i="3"/>
  <c r="B4304" i="3"/>
  <c r="A4305" i="3"/>
  <c r="B4305" i="3"/>
  <c r="A4306" i="3"/>
  <c r="B4306" i="3"/>
  <c r="A4307" i="3"/>
  <c r="B4307" i="3"/>
  <c r="A4308" i="3"/>
  <c r="B4308" i="3"/>
  <c r="A4309" i="3"/>
  <c r="B4309" i="3"/>
  <c r="A4310" i="3"/>
  <c r="B4310" i="3"/>
  <c r="A4311" i="3"/>
  <c r="B4311" i="3"/>
  <c r="A4312" i="3"/>
  <c r="B4312" i="3"/>
  <c r="A4313" i="3"/>
  <c r="B4313" i="3"/>
  <c r="A4314" i="3"/>
  <c r="B4314" i="3"/>
  <c r="A4315" i="3"/>
  <c r="B4315" i="3"/>
  <c r="A4316" i="3"/>
  <c r="B4316" i="3"/>
  <c r="A4317" i="3"/>
  <c r="B4317" i="3"/>
  <c r="A4318" i="3"/>
  <c r="B4318" i="3"/>
  <c r="A4319" i="3"/>
  <c r="B4319" i="3"/>
  <c r="A4320" i="3"/>
  <c r="B4320" i="3"/>
  <c r="A4321" i="3"/>
  <c r="B4321" i="3"/>
  <c r="A4322" i="3"/>
  <c r="B4322" i="3"/>
  <c r="A4323" i="3"/>
  <c r="B4323" i="3"/>
  <c r="A4324" i="3"/>
  <c r="B4324" i="3"/>
  <c r="A4325" i="3"/>
  <c r="B4325" i="3"/>
  <c r="A4326" i="3"/>
  <c r="B4326" i="3"/>
  <c r="A4327" i="3"/>
  <c r="B4327" i="3"/>
  <c r="A4328" i="3"/>
  <c r="B4328" i="3"/>
  <c r="A4329" i="3"/>
  <c r="B4329" i="3"/>
  <c r="A4330" i="3"/>
  <c r="B4330" i="3"/>
  <c r="A4331" i="3"/>
  <c r="B4331" i="3"/>
  <c r="A4332" i="3"/>
  <c r="B4332" i="3"/>
  <c r="A4333" i="3"/>
  <c r="B4333" i="3"/>
  <c r="A4334" i="3"/>
  <c r="B4334" i="3"/>
  <c r="A4335" i="3"/>
  <c r="B4335" i="3"/>
  <c r="A4336" i="3"/>
  <c r="B4336" i="3"/>
  <c r="A4337" i="3"/>
  <c r="B4337" i="3"/>
  <c r="A4338" i="3"/>
  <c r="B4338" i="3"/>
  <c r="A4339" i="3"/>
  <c r="B4339" i="3"/>
  <c r="A4340" i="3"/>
  <c r="B4340" i="3"/>
  <c r="A4341" i="3"/>
  <c r="B4341" i="3"/>
  <c r="A4342" i="3"/>
  <c r="B4342" i="3"/>
  <c r="A4343" i="3"/>
  <c r="B4343" i="3"/>
  <c r="A4344" i="3"/>
  <c r="B4344" i="3"/>
  <c r="A4345" i="3"/>
  <c r="B4345" i="3"/>
  <c r="A4346" i="3"/>
  <c r="B4346" i="3"/>
  <c r="A4347" i="3"/>
  <c r="B4347" i="3"/>
  <c r="A4348" i="3"/>
  <c r="B4348" i="3"/>
  <c r="A4349" i="3"/>
  <c r="B4349" i="3"/>
  <c r="A4350" i="3"/>
  <c r="B4350" i="3"/>
  <c r="A4351" i="3"/>
  <c r="B4351" i="3"/>
  <c r="A4352" i="3"/>
  <c r="B4352" i="3"/>
  <c r="A4353" i="3"/>
  <c r="B4353" i="3"/>
  <c r="A4354" i="3"/>
  <c r="B4354" i="3"/>
  <c r="A4355" i="3"/>
  <c r="B4355" i="3"/>
  <c r="A4356" i="3"/>
  <c r="B4356" i="3"/>
  <c r="A4357" i="3"/>
  <c r="B4357" i="3"/>
  <c r="A4358" i="3"/>
  <c r="B4358" i="3"/>
  <c r="A4359" i="3"/>
  <c r="B4359" i="3"/>
  <c r="A4360" i="3"/>
  <c r="B4360" i="3"/>
  <c r="A4361" i="3"/>
  <c r="B4361" i="3"/>
  <c r="A4362" i="3"/>
  <c r="B4362" i="3"/>
  <c r="A4363" i="3"/>
  <c r="B4363" i="3"/>
  <c r="A4364" i="3"/>
  <c r="B4364" i="3"/>
  <c r="A4365" i="3"/>
  <c r="B4365" i="3"/>
  <c r="A4366" i="3"/>
  <c r="B4366" i="3"/>
  <c r="A4367" i="3"/>
  <c r="B4367" i="3"/>
  <c r="A4368" i="3"/>
  <c r="B4368" i="3"/>
  <c r="A4369" i="3"/>
  <c r="B4369" i="3"/>
  <c r="A4370" i="3"/>
  <c r="B4370" i="3"/>
  <c r="A4371" i="3"/>
  <c r="B4371" i="3"/>
  <c r="A4372" i="3"/>
  <c r="B4372" i="3"/>
  <c r="A4373" i="3"/>
  <c r="B4373" i="3"/>
  <c r="A4374" i="3"/>
  <c r="B4374" i="3"/>
  <c r="A4375" i="3"/>
  <c r="B4375" i="3"/>
  <c r="A4376" i="3"/>
  <c r="B4376" i="3"/>
  <c r="A4377" i="3"/>
  <c r="B4377" i="3"/>
  <c r="A4378" i="3"/>
  <c r="B4378" i="3"/>
  <c r="A4379" i="3"/>
  <c r="B4379" i="3"/>
  <c r="A4380" i="3"/>
  <c r="B4380" i="3"/>
  <c r="A4381" i="3"/>
  <c r="B4381" i="3"/>
  <c r="A4382" i="3"/>
  <c r="B4382" i="3"/>
  <c r="A4383" i="3"/>
  <c r="B4383" i="3"/>
  <c r="A4384" i="3"/>
  <c r="B4384" i="3"/>
  <c r="A4385" i="3"/>
  <c r="B4385" i="3"/>
  <c r="A4386" i="3"/>
  <c r="B4386" i="3"/>
  <c r="A4387" i="3"/>
  <c r="B4387" i="3"/>
  <c r="A4388" i="3"/>
  <c r="B4388" i="3"/>
  <c r="A4389" i="3"/>
  <c r="B4389" i="3"/>
  <c r="A4390" i="3"/>
  <c r="B4390" i="3"/>
  <c r="A4391" i="3"/>
  <c r="B4391" i="3"/>
  <c r="A4392" i="3"/>
  <c r="B4392" i="3"/>
  <c r="A4393" i="3"/>
  <c r="B4393" i="3"/>
  <c r="A4394" i="3"/>
  <c r="B4394" i="3"/>
  <c r="A4395" i="3"/>
  <c r="B4395" i="3"/>
  <c r="A4396" i="3"/>
  <c r="B4396" i="3"/>
  <c r="A4397" i="3"/>
  <c r="B4397" i="3"/>
  <c r="A4398" i="3"/>
  <c r="B4398" i="3"/>
  <c r="A4399" i="3"/>
  <c r="B4399" i="3"/>
  <c r="A4400" i="3"/>
  <c r="B4400" i="3"/>
  <c r="A4401" i="3"/>
  <c r="B4401" i="3"/>
  <c r="A4402" i="3"/>
  <c r="B4402" i="3"/>
  <c r="A4403" i="3"/>
  <c r="B4403" i="3"/>
  <c r="A4404" i="3"/>
  <c r="B4404" i="3"/>
  <c r="A4405" i="3"/>
  <c r="B4405" i="3"/>
  <c r="A4406" i="3"/>
  <c r="B4406" i="3"/>
  <c r="A4407" i="3"/>
  <c r="B4407" i="3"/>
  <c r="A4408" i="3"/>
  <c r="B4408" i="3"/>
  <c r="A4409" i="3"/>
  <c r="B4409" i="3"/>
  <c r="A4410" i="3"/>
  <c r="B4410" i="3"/>
  <c r="A4411" i="3"/>
  <c r="B4411" i="3"/>
  <c r="A4412" i="3"/>
  <c r="B4412" i="3"/>
  <c r="A4413" i="3"/>
  <c r="B4413" i="3"/>
  <c r="A4414" i="3"/>
  <c r="B4414" i="3"/>
  <c r="A4415" i="3"/>
  <c r="B4415" i="3"/>
  <c r="A4416" i="3"/>
  <c r="B4416" i="3"/>
  <c r="A4417" i="3"/>
  <c r="B4417" i="3"/>
  <c r="A4418" i="3"/>
  <c r="B4418" i="3"/>
  <c r="A4419" i="3"/>
  <c r="B4419" i="3"/>
  <c r="A4420" i="3"/>
  <c r="B4420" i="3"/>
  <c r="A4421" i="3"/>
  <c r="B4421" i="3"/>
  <c r="A4422" i="3"/>
  <c r="B4422" i="3"/>
  <c r="A4423" i="3"/>
  <c r="B4423" i="3"/>
  <c r="A4424" i="3"/>
  <c r="B4424" i="3"/>
  <c r="A4425" i="3"/>
  <c r="B4425" i="3"/>
  <c r="A4426" i="3"/>
  <c r="B4426" i="3"/>
  <c r="A4427" i="3"/>
  <c r="B4427" i="3"/>
  <c r="A4428" i="3"/>
  <c r="B4428" i="3"/>
  <c r="A4429" i="3"/>
  <c r="B4429" i="3"/>
  <c r="A4430" i="3"/>
  <c r="B4430" i="3"/>
  <c r="A4431" i="3"/>
  <c r="B4431" i="3"/>
  <c r="A4432" i="3"/>
  <c r="B4432" i="3"/>
  <c r="A4433" i="3"/>
  <c r="B4433" i="3"/>
  <c r="A4434" i="3"/>
  <c r="B4434" i="3"/>
  <c r="A4435" i="3"/>
  <c r="B4435" i="3"/>
  <c r="A4436" i="3"/>
  <c r="B4436" i="3"/>
  <c r="A4437" i="3"/>
  <c r="B4437" i="3"/>
  <c r="A4438" i="3"/>
  <c r="B4438" i="3"/>
  <c r="A4439" i="3"/>
  <c r="B4439" i="3"/>
  <c r="A4440" i="3"/>
  <c r="B4440" i="3"/>
  <c r="A4441" i="3"/>
  <c r="B4441" i="3"/>
  <c r="A4442" i="3"/>
  <c r="B4442" i="3"/>
  <c r="A4443" i="3"/>
  <c r="B4443" i="3"/>
  <c r="A4444" i="3"/>
  <c r="B4444" i="3"/>
  <c r="A4445" i="3"/>
  <c r="B4445" i="3"/>
  <c r="A4446" i="3"/>
  <c r="B4446" i="3"/>
  <c r="A4447" i="3"/>
  <c r="B4447" i="3"/>
  <c r="A4448" i="3"/>
  <c r="B4448" i="3"/>
  <c r="A4449" i="3"/>
  <c r="B4449" i="3"/>
  <c r="A4450" i="3"/>
  <c r="B4450" i="3"/>
  <c r="A4451" i="3"/>
  <c r="B4451" i="3"/>
  <c r="A4452" i="3"/>
  <c r="B4452" i="3"/>
  <c r="A4453" i="3"/>
  <c r="B4453" i="3"/>
  <c r="A4454" i="3"/>
  <c r="B4454" i="3"/>
  <c r="A4455" i="3"/>
  <c r="B4455" i="3"/>
  <c r="A4456" i="3"/>
  <c r="B4456" i="3"/>
  <c r="A4457" i="3"/>
  <c r="B4457" i="3"/>
  <c r="A4458" i="3"/>
  <c r="B4458" i="3"/>
  <c r="A4459" i="3"/>
  <c r="B4459" i="3"/>
  <c r="A4460" i="3"/>
  <c r="B4460" i="3"/>
  <c r="A4461" i="3"/>
  <c r="B4461" i="3"/>
  <c r="A4462" i="3"/>
  <c r="B4462" i="3"/>
  <c r="A4463" i="3"/>
  <c r="B4463" i="3"/>
  <c r="A4464" i="3"/>
  <c r="B4464" i="3"/>
  <c r="A4465" i="3"/>
  <c r="B4465" i="3"/>
  <c r="A4466" i="3"/>
  <c r="B4466" i="3"/>
  <c r="A4467" i="3"/>
  <c r="B4467" i="3"/>
  <c r="A4468" i="3"/>
  <c r="B4468" i="3"/>
  <c r="A4469" i="3"/>
  <c r="B4469" i="3"/>
  <c r="A4470" i="3"/>
  <c r="B4470" i="3"/>
  <c r="A4471" i="3"/>
  <c r="B4471" i="3"/>
  <c r="A4472" i="3"/>
  <c r="B4472" i="3"/>
  <c r="A4473" i="3"/>
  <c r="B4473" i="3"/>
  <c r="A4474" i="3"/>
  <c r="B4474" i="3"/>
  <c r="A4475" i="3"/>
  <c r="B4475" i="3"/>
  <c r="A4476" i="3"/>
  <c r="B4476" i="3"/>
  <c r="A4477" i="3"/>
  <c r="B4477" i="3"/>
  <c r="A4478" i="3"/>
  <c r="B4478" i="3"/>
  <c r="A4479" i="3"/>
  <c r="B4479" i="3"/>
  <c r="A4480" i="3"/>
  <c r="B4480" i="3"/>
  <c r="A4481" i="3"/>
  <c r="B4481" i="3"/>
  <c r="A4482" i="3"/>
  <c r="B4482" i="3"/>
  <c r="A4483" i="3"/>
  <c r="B4483" i="3"/>
  <c r="A4484" i="3"/>
  <c r="B4484" i="3"/>
  <c r="A4485" i="3"/>
  <c r="B4485" i="3"/>
  <c r="A4486" i="3"/>
  <c r="B4486" i="3"/>
  <c r="A4487" i="3"/>
  <c r="B4487" i="3"/>
  <c r="A4488" i="3"/>
  <c r="B4488" i="3"/>
  <c r="A4489" i="3"/>
  <c r="B4489" i="3"/>
  <c r="A4490" i="3"/>
  <c r="B4490" i="3"/>
  <c r="A4491" i="3"/>
  <c r="B4491" i="3"/>
  <c r="A4492" i="3"/>
  <c r="B4492" i="3"/>
  <c r="A4493" i="3"/>
  <c r="B4493" i="3"/>
  <c r="A4494" i="3"/>
  <c r="B4494" i="3"/>
  <c r="A4495" i="3"/>
  <c r="B4495" i="3"/>
  <c r="A4496" i="3"/>
  <c r="B4496" i="3"/>
  <c r="A4497" i="3"/>
  <c r="B4497" i="3"/>
  <c r="A4498" i="3"/>
  <c r="B4498" i="3"/>
  <c r="A4499" i="3"/>
  <c r="B4499" i="3"/>
  <c r="A4500" i="3"/>
  <c r="B4500" i="3"/>
  <c r="A4501" i="3"/>
  <c r="B4501" i="3"/>
  <c r="A4502" i="3"/>
  <c r="B4502" i="3"/>
  <c r="A4503" i="3"/>
  <c r="B4503" i="3"/>
  <c r="A4504" i="3"/>
  <c r="B4504" i="3"/>
  <c r="A4505" i="3"/>
  <c r="B4505" i="3"/>
  <c r="A4506" i="3"/>
  <c r="B4506" i="3"/>
  <c r="A4507" i="3"/>
  <c r="B4507" i="3"/>
  <c r="A4508" i="3"/>
  <c r="B4508" i="3"/>
  <c r="A4509" i="3"/>
  <c r="B4509" i="3"/>
  <c r="A4510" i="3"/>
  <c r="B4510" i="3"/>
  <c r="A4511" i="3"/>
  <c r="B4511" i="3"/>
  <c r="A4512" i="3"/>
  <c r="B4512" i="3"/>
  <c r="A4513" i="3"/>
  <c r="B4513" i="3"/>
  <c r="A4514" i="3"/>
  <c r="B4514" i="3"/>
  <c r="A4515" i="3"/>
  <c r="B4515" i="3"/>
  <c r="A4516" i="3"/>
  <c r="B4516" i="3"/>
  <c r="A4517" i="3"/>
  <c r="B4517" i="3"/>
  <c r="A4518" i="3"/>
  <c r="B4518" i="3"/>
  <c r="A4519" i="3"/>
  <c r="B4519" i="3"/>
  <c r="A4520" i="3"/>
  <c r="B4520" i="3"/>
  <c r="A4521" i="3"/>
  <c r="B4521" i="3"/>
  <c r="A4522" i="3"/>
  <c r="B4522" i="3"/>
  <c r="A4523" i="3"/>
  <c r="B4523" i="3"/>
  <c r="A4524" i="3"/>
  <c r="B4524" i="3"/>
  <c r="A4525" i="3"/>
  <c r="B4525" i="3"/>
  <c r="A4526" i="3"/>
  <c r="B4526" i="3"/>
  <c r="A4527" i="3"/>
  <c r="B4527" i="3"/>
  <c r="A4528" i="3"/>
  <c r="B4528" i="3"/>
  <c r="A4529" i="3"/>
  <c r="B4529" i="3"/>
  <c r="A4530" i="3"/>
  <c r="B4530" i="3"/>
  <c r="A4531" i="3"/>
  <c r="B4531" i="3"/>
  <c r="A4532" i="3"/>
  <c r="B4532" i="3"/>
  <c r="A4533" i="3"/>
  <c r="B4533" i="3"/>
  <c r="A4534" i="3"/>
  <c r="B4534" i="3"/>
  <c r="A4535" i="3"/>
  <c r="B4535" i="3"/>
  <c r="A4536" i="3"/>
  <c r="B4536" i="3"/>
  <c r="A4537" i="3"/>
  <c r="B4537" i="3"/>
  <c r="A4538" i="3"/>
  <c r="B4538" i="3"/>
  <c r="A4539" i="3"/>
  <c r="B4539" i="3"/>
  <c r="A4540" i="3"/>
  <c r="B4540" i="3"/>
  <c r="A4541" i="3"/>
  <c r="B4541" i="3"/>
  <c r="A4542" i="3"/>
  <c r="B4542" i="3"/>
  <c r="A4543" i="3"/>
  <c r="B4543" i="3"/>
  <c r="A4544" i="3"/>
  <c r="B4544" i="3"/>
  <c r="A4545" i="3"/>
  <c r="B4545" i="3"/>
  <c r="A4546" i="3"/>
  <c r="B4546" i="3"/>
  <c r="A4547" i="3"/>
  <c r="B4547" i="3"/>
  <c r="A4548" i="3"/>
  <c r="B4548" i="3"/>
  <c r="A4549" i="3"/>
  <c r="B4549" i="3"/>
  <c r="A4550" i="3"/>
  <c r="B4550" i="3"/>
  <c r="A4551" i="3"/>
  <c r="B4551" i="3"/>
  <c r="A4552" i="3"/>
  <c r="B4552" i="3"/>
  <c r="A4553" i="3"/>
  <c r="B4553" i="3"/>
  <c r="A4554" i="3"/>
  <c r="B4554" i="3"/>
  <c r="A4555" i="3"/>
  <c r="B4555" i="3"/>
  <c r="A4556" i="3"/>
  <c r="B4556" i="3"/>
  <c r="A4557" i="3"/>
  <c r="B4557" i="3"/>
  <c r="A4558" i="3"/>
  <c r="B4558" i="3"/>
  <c r="A4559" i="3"/>
  <c r="B4559" i="3"/>
  <c r="A4560" i="3"/>
  <c r="B4560" i="3"/>
  <c r="A4561" i="3"/>
  <c r="B4561" i="3"/>
  <c r="A4562" i="3"/>
  <c r="B4562" i="3"/>
  <c r="A4563" i="3"/>
  <c r="B4563" i="3"/>
  <c r="A4564" i="3"/>
  <c r="B4564" i="3"/>
  <c r="A4565" i="3"/>
  <c r="B4565" i="3"/>
  <c r="A4566" i="3"/>
  <c r="B4566" i="3"/>
  <c r="A4567" i="3"/>
  <c r="B4567" i="3"/>
  <c r="A4568" i="3"/>
  <c r="B4568" i="3"/>
  <c r="A4569" i="3"/>
  <c r="B4569" i="3"/>
  <c r="A4570" i="3"/>
  <c r="B4570" i="3"/>
  <c r="A4571" i="3"/>
  <c r="B4571" i="3"/>
  <c r="A4572" i="3"/>
  <c r="B4572" i="3"/>
  <c r="A4573" i="3"/>
  <c r="B4573" i="3"/>
  <c r="A4574" i="3"/>
  <c r="B4574" i="3"/>
  <c r="A4575" i="3"/>
  <c r="B4575" i="3"/>
  <c r="A4576" i="3"/>
  <c r="B4576" i="3"/>
  <c r="A4577" i="3"/>
  <c r="B4577" i="3"/>
  <c r="A4578" i="3"/>
  <c r="B4578" i="3"/>
  <c r="A4579" i="3"/>
  <c r="B4579" i="3"/>
  <c r="A4580" i="3"/>
  <c r="B4580" i="3"/>
  <c r="A4581" i="3"/>
  <c r="B4581" i="3"/>
  <c r="A4582" i="3"/>
  <c r="B4582" i="3"/>
  <c r="A4583" i="3"/>
  <c r="B4583" i="3"/>
  <c r="A4584" i="3"/>
  <c r="B4584" i="3"/>
  <c r="A4585" i="3"/>
  <c r="B4585" i="3"/>
  <c r="A4586" i="3"/>
  <c r="B4586" i="3"/>
  <c r="A4587" i="3"/>
  <c r="B4587" i="3"/>
  <c r="A4588" i="3"/>
  <c r="B4588" i="3"/>
  <c r="A4589" i="3"/>
  <c r="B4589" i="3"/>
  <c r="A4590" i="3"/>
  <c r="B4590" i="3"/>
  <c r="A4591" i="3"/>
  <c r="B4591" i="3"/>
  <c r="A4592" i="3"/>
  <c r="B4592" i="3"/>
  <c r="A4593" i="3"/>
  <c r="B4593" i="3"/>
  <c r="A4594" i="3"/>
  <c r="B4594" i="3"/>
  <c r="A4595" i="3"/>
  <c r="B4595" i="3"/>
  <c r="A4596" i="3"/>
  <c r="B4596" i="3"/>
  <c r="A4597" i="3"/>
  <c r="B4597" i="3"/>
  <c r="A4598" i="3"/>
  <c r="B4598" i="3"/>
  <c r="A4599" i="3"/>
  <c r="B4599" i="3"/>
  <c r="A4600" i="3"/>
  <c r="B4600" i="3"/>
  <c r="A4601" i="3"/>
  <c r="B4601" i="3"/>
  <c r="A4602" i="3"/>
  <c r="B4602" i="3"/>
  <c r="A4603" i="3"/>
  <c r="B4603" i="3"/>
  <c r="A4604" i="3"/>
  <c r="B4604" i="3"/>
  <c r="A4605" i="3"/>
  <c r="B4605" i="3"/>
  <c r="A4606" i="3"/>
  <c r="B4606" i="3"/>
  <c r="A4607" i="3"/>
  <c r="B4607" i="3"/>
  <c r="A4608" i="3"/>
  <c r="B4608" i="3"/>
  <c r="A4609" i="3"/>
  <c r="B4609" i="3"/>
  <c r="A4610" i="3"/>
  <c r="B4610" i="3"/>
  <c r="A4611" i="3"/>
  <c r="B4611" i="3"/>
  <c r="A4612" i="3"/>
  <c r="B4612" i="3"/>
  <c r="A4613" i="3"/>
  <c r="B4613" i="3"/>
  <c r="A4614" i="3"/>
  <c r="B4614" i="3"/>
  <c r="A4615" i="3"/>
  <c r="B4615" i="3"/>
  <c r="A4616" i="3"/>
  <c r="B4616" i="3"/>
  <c r="A4617" i="3"/>
  <c r="B4617" i="3"/>
  <c r="A4618" i="3"/>
  <c r="B4618" i="3"/>
  <c r="A4619" i="3"/>
  <c r="B4619" i="3"/>
  <c r="A4620" i="3"/>
  <c r="B4620" i="3"/>
  <c r="A4621" i="3"/>
  <c r="B4621" i="3"/>
  <c r="A4622" i="3"/>
  <c r="B4622" i="3"/>
  <c r="A4623" i="3"/>
  <c r="B4623" i="3"/>
  <c r="A4624" i="3"/>
  <c r="B4624" i="3"/>
  <c r="A4625" i="3"/>
  <c r="B4625" i="3"/>
  <c r="A4626" i="3"/>
  <c r="B4626" i="3"/>
  <c r="A4627" i="3"/>
  <c r="B4627" i="3"/>
  <c r="A4628" i="3"/>
  <c r="B4628" i="3"/>
  <c r="A4629" i="3"/>
  <c r="B4629" i="3"/>
  <c r="A4630" i="3"/>
  <c r="B4630" i="3"/>
  <c r="A4631" i="3"/>
  <c r="B4631" i="3"/>
  <c r="A4632" i="3"/>
  <c r="B4632" i="3"/>
  <c r="A4633" i="3"/>
  <c r="B4633" i="3"/>
  <c r="A4634" i="3"/>
  <c r="B4634" i="3"/>
  <c r="A4635" i="3"/>
  <c r="B4635" i="3"/>
  <c r="A4636" i="3"/>
  <c r="B4636" i="3"/>
  <c r="A4637" i="3"/>
  <c r="B4637" i="3"/>
  <c r="A4638" i="3"/>
  <c r="B4638" i="3"/>
  <c r="A4639" i="3"/>
  <c r="B4639" i="3"/>
  <c r="A4640" i="3"/>
  <c r="B4640" i="3"/>
  <c r="A4641" i="3"/>
  <c r="B4641" i="3"/>
  <c r="A4642" i="3"/>
  <c r="B4642" i="3"/>
  <c r="A4643" i="3"/>
  <c r="B4643" i="3"/>
  <c r="A4644" i="3"/>
  <c r="B4644" i="3"/>
  <c r="A4645" i="3"/>
  <c r="B4645" i="3"/>
  <c r="A4646" i="3"/>
  <c r="B4646" i="3"/>
  <c r="A4647" i="3"/>
  <c r="B4647" i="3"/>
  <c r="A4648" i="3"/>
  <c r="B4648" i="3"/>
  <c r="A4649" i="3"/>
  <c r="B4649" i="3"/>
  <c r="A4650" i="3"/>
  <c r="B4650" i="3"/>
  <c r="A4651" i="3"/>
  <c r="B4651" i="3"/>
  <c r="A4652" i="3"/>
  <c r="B4652" i="3"/>
  <c r="A4653" i="3"/>
  <c r="B4653" i="3"/>
  <c r="A4654" i="3"/>
  <c r="B4654" i="3"/>
  <c r="A4655" i="3"/>
  <c r="B4655" i="3"/>
  <c r="A4656" i="3"/>
  <c r="B4656" i="3"/>
  <c r="A4657" i="3"/>
  <c r="B4657" i="3"/>
  <c r="A4658" i="3"/>
  <c r="B4658" i="3"/>
  <c r="A4659" i="3"/>
  <c r="B4659" i="3"/>
  <c r="A4660" i="3"/>
  <c r="B4660" i="3"/>
  <c r="A4661" i="3"/>
  <c r="B4661" i="3"/>
  <c r="A4662" i="3"/>
  <c r="B4662" i="3"/>
  <c r="A4663" i="3"/>
  <c r="B4663" i="3"/>
  <c r="A4664" i="3"/>
  <c r="B4664" i="3"/>
  <c r="A4665" i="3"/>
  <c r="B4665" i="3"/>
  <c r="A4666" i="3"/>
  <c r="B4666" i="3"/>
  <c r="A4667" i="3"/>
  <c r="B4667" i="3"/>
  <c r="A4668" i="3"/>
  <c r="B4668" i="3"/>
  <c r="A4669" i="3"/>
  <c r="B4669" i="3"/>
  <c r="A4670" i="3"/>
  <c r="B4670" i="3"/>
  <c r="A4671" i="3"/>
  <c r="B4671" i="3"/>
  <c r="A4672" i="3"/>
  <c r="B4672" i="3"/>
  <c r="A4673" i="3"/>
  <c r="B4673" i="3"/>
  <c r="A4674" i="3"/>
  <c r="B4674" i="3"/>
  <c r="A4675" i="3"/>
  <c r="B4675" i="3"/>
  <c r="A4676" i="3"/>
  <c r="B4676" i="3"/>
  <c r="A4677" i="3"/>
  <c r="B4677" i="3"/>
  <c r="A4678" i="3"/>
  <c r="B4678" i="3"/>
  <c r="A4679" i="3"/>
  <c r="B4679" i="3"/>
  <c r="A4680" i="3"/>
  <c r="B4680" i="3"/>
  <c r="A4681" i="3"/>
  <c r="B4681" i="3"/>
  <c r="A4682" i="3"/>
  <c r="B4682" i="3"/>
  <c r="A4683" i="3"/>
  <c r="B4683" i="3"/>
  <c r="A4684" i="3"/>
  <c r="B4684" i="3"/>
  <c r="A4685" i="3"/>
  <c r="B4685" i="3"/>
  <c r="A4686" i="3"/>
  <c r="B4686" i="3"/>
  <c r="A4687" i="3"/>
  <c r="B4687" i="3"/>
  <c r="A4688" i="3"/>
  <c r="B4688" i="3"/>
  <c r="A4689" i="3"/>
  <c r="B4689" i="3"/>
  <c r="A4690" i="3"/>
  <c r="B4690" i="3"/>
  <c r="A4691" i="3"/>
  <c r="B4691" i="3"/>
  <c r="A4692" i="3"/>
  <c r="B4692" i="3"/>
  <c r="A4693" i="3"/>
  <c r="B4693" i="3"/>
  <c r="A4694" i="3"/>
  <c r="B4694" i="3"/>
  <c r="A4695" i="3"/>
  <c r="B4695" i="3"/>
  <c r="A4696" i="3"/>
  <c r="B4696" i="3"/>
  <c r="A4697" i="3"/>
  <c r="B4697" i="3"/>
  <c r="A4698" i="3"/>
  <c r="B4698" i="3"/>
  <c r="A4699" i="3"/>
  <c r="B4699" i="3"/>
  <c r="A4700" i="3"/>
  <c r="B4700" i="3"/>
  <c r="A4701" i="3"/>
  <c r="B4701" i="3"/>
  <c r="A4702" i="3"/>
  <c r="B4702" i="3"/>
  <c r="A4703" i="3"/>
  <c r="B4703" i="3"/>
  <c r="A4704" i="3"/>
  <c r="B4704" i="3"/>
  <c r="A4705" i="3"/>
  <c r="B4705" i="3"/>
  <c r="A4706" i="3"/>
  <c r="B4706" i="3"/>
  <c r="A4707" i="3"/>
  <c r="B4707" i="3"/>
  <c r="A4708" i="3"/>
  <c r="B4708" i="3"/>
  <c r="A4709" i="3"/>
  <c r="B4709" i="3"/>
  <c r="A4710" i="3"/>
  <c r="B4710" i="3"/>
  <c r="A4711" i="3"/>
  <c r="B4711" i="3"/>
  <c r="A4712" i="3"/>
  <c r="B4712" i="3"/>
  <c r="A4713" i="3"/>
  <c r="B4713" i="3"/>
  <c r="A4714" i="3"/>
  <c r="B4714" i="3"/>
  <c r="A4715" i="3"/>
  <c r="B4715" i="3"/>
  <c r="A4716" i="3"/>
  <c r="B4716" i="3"/>
  <c r="A4717" i="3"/>
  <c r="B4717" i="3"/>
  <c r="A4718" i="3"/>
  <c r="B4718" i="3"/>
  <c r="A4719" i="3"/>
  <c r="B4719" i="3"/>
  <c r="A4720" i="3"/>
  <c r="B4720" i="3"/>
  <c r="A4721" i="3"/>
  <c r="B4721" i="3"/>
  <c r="A4722" i="3"/>
  <c r="B4722" i="3"/>
  <c r="A4723" i="3"/>
  <c r="B4723" i="3"/>
  <c r="A4724" i="3"/>
  <c r="B4724" i="3"/>
  <c r="A4725" i="3"/>
  <c r="B4725" i="3"/>
  <c r="A4726" i="3"/>
  <c r="B4726" i="3"/>
  <c r="A4727" i="3"/>
  <c r="B4727" i="3"/>
  <c r="A4728" i="3"/>
  <c r="B4728" i="3"/>
  <c r="A4729" i="3"/>
  <c r="B4729" i="3"/>
  <c r="A4730" i="3"/>
  <c r="B4730" i="3"/>
  <c r="A4731" i="3"/>
  <c r="B4731" i="3"/>
  <c r="A4732" i="3"/>
  <c r="B4732" i="3"/>
  <c r="A4733" i="3"/>
  <c r="B4733" i="3"/>
  <c r="A4734" i="3"/>
  <c r="B4734" i="3"/>
  <c r="A4735" i="3"/>
  <c r="B4735" i="3"/>
  <c r="A4736" i="3"/>
  <c r="B4736" i="3"/>
  <c r="A4737" i="3"/>
  <c r="B4737" i="3"/>
  <c r="A4738" i="3"/>
  <c r="B4738" i="3"/>
  <c r="A4739" i="3"/>
  <c r="B4739" i="3"/>
  <c r="A4740" i="3"/>
  <c r="B4740" i="3"/>
  <c r="A4741" i="3"/>
  <c r="B4741" i="3"/>
  <c r="A4742" i="3"/>
  <c r="B4742" i="3"/>
  <c r="A4743" i="3"/>
  <c r="B4743" i="3"/>
  <c r="A4744" i="3"/>
  <c r="B4744" i="3"/>
  <c r="A4745" i="3"/>
  <c r="B4745" i="3"/>
  <c r="A4746" i="3"/>
  <c r="B4746" i="3"/>
  <c r="A4747" i="3"/>
  <c r="B4747" i="3"/>
  <c r="A4748" i="3"/>
  <c r="B4748" i="3"/>
  <c r="A4749" i="3"/>
  <c r="B4749" i="3"/>
  <c r="A4750" i="3"/>
  <c r="B4750" i="3"/>
  <c r="A4751" i="3"/>
  <c r="B4751" i="3"/>
  <c r="A4752" i="3"/>
  <c r="B4752" i="3"/>
  <c r="A4753" i="3"/>
  <c r="B4753" i="3"/>
  <c r="A4754" i="3"/>
  <c r="B4754" i="3"/>
  <c r="A4755" i="3"/>
  <c r="B4755" i="3"/>
  <c r="A4756" i="3"/>
  <c r="B4756" i="3"/>
  <c r="A4757" i="3"/>
  <c r="B4757" i="3"/>
  <c r="A4758" i="3"/>
  <c r="B4758" i="3"/>
  <c r="A4759" i="3"/>
  <c r="B4759" i="3"/>
  <c r="A4760" i="3"/>
  <c r="B4760" i="3"/>
  <c r="A4761" i="3"/>
  <c r="B4761" i="3"/>
  <c r="A4762" i="3"/>
  <c r="B4762" i="3"/>
  <c r="A4763" i="3"/>
  <c r="B4763" i="3"/>
  <c r="A4764" i="3"/>
  <c r="B4764" i="3"/>
  <c r="A4765" i="3"/>
  <c r="B4765" i="3"/>
  <c r="A4766" i="3"/>
  <c r="B4766" i="3"/>
  <c r="A4767" i="3"/>
  <c r="B4767" i="3"/>
  <c r="A4768" i="3"/>
  <c r="B4768" i="3"/>
  <c r="A4769" i="3"/>
  <c r="B4769" i="3"/>
  <c r="A4770" i="3"/>
  <c r="B4770" i="3"/>
  <c r="A4771" i="3"/>
  <c r="B4771" i="3"/>
  <c r="A4772" i="3"/>
  <c r="B4772" i="3"/>
  <c r="A4773" i="3"/>
  <c r="B4773" i="3"/>
  <c r="A4774" i="3"/>
  <c r="B4774" i="3"/>
  <c r="A4775" i="3"/>
  <c r="B4775" i="3"/>
  <c r="A4776" i="3"/>
  <c r="B4776" i="3"/>
  <c r="A4777" i="3"/>
  <c r="B4777" i="3"/>
  <c r="A4778" i="3"/>
  <c r="B4778" i="3"/>
  <c r="A4779" i="3"/>
  <c r="B4779" i="3"/>
  <c r="A4780" i="3"/>
  <c r="B4780" i="3"/>
  <c r="A4781" i="3"/>
  <c r="B4781" i="3"/>
  <c r="A4782" i="3"/>
  <c r="B4782" i="3"/>
  <c r="A4783" i="3"/>
  <c r="B4783" i="3"/>
  <c r="A4784" i="3"/>
  <c r="B4784" i="3"/>
  <c r="A4785" i="3"/>
  <c r="B4785" i="3"/>
  <c r="A4786" i="3"/>
  <c r="B4786" i="3"/>
  <c r="A4787" i="3"/>
  <c r="B4787" i="3"/>
  <c r="A4788" i="3"/>
  <c r="B4788" i="3"/>
  <c r="A4789" i="3"/>
  <c r="B4789" i="3"/>
  <c r="A4790" i="3"/>
  <c r="B4790" i="3"/>
  <c r="A4791" i="3"/>
  <c r="B4791" i="3"/>
  <c r="A4792" i="3"/>
  <c r="B4792" i="3"/>
  <c r="A4793" i="3"/>
  <c r="B4793" i="3"/>
  <c r="A4794" i="3"/>
  <c r="B4794" i="3"/>
  <c r="A4795" i="3"/>
  <c r="B4795" i="3"/>
  <c r="A4796" i="3"/>
  <c r="B4796" i="3"/>
  <c r="A4797" i="3"/>
  <c r="B4797" i="3"/>
  <c r="A4798" i="3"/>
  <c r="B4798" i="3"/>
  <c r="A4799" i="3"/>
  <c r="B4799" i="3"/>
  <c r="A4800" i="3"/>
  <c r="B4800" i="3"/>
  <c r="A4801" i="3"/>
  <c r="B4801" i="3"/>
  <c r="A4802" i="3"/>
  <c r="B4802" i="3"/>
  <c r="A4803" i="3"/>
  <c r="B4803" i="3"/>
  <c r="A4804" i="3"/>
  <c r="B4804" i="3"/>
  <c r="A4805" i="3"/>
  <c r="B4805" i="3"/>
  <c r="A4806" i="3"/>
  <c r="B4806" i="3"/>
  <c r="A4807" i="3"/>
  <c r="B4807" i="3"/>
  <c r="A4808" i="3"/>
  <c r="B4808" i="3"/>
  <c r="A4809" i="3"/>
  <c r="B4809" i="3"/>
  <c r="A4810" i="3"/>
  <c r="B4810" i="3"/>
  <c r="A4811" i="3"/>
  <c r="B4811" i="3"/>
  <c r="A4812" i="3"/>
  <c r="B4812" i="3"/>
  <c r="A4813" i="3"/>
  <c r="B4813" i="3"/>
  <c r="A4814" i="3"/>
  <c r="B4814" i="3"/>
  <c r="A4815" i="3"/>
  <c r="B4815" i="3"/>
  <c r="A4816" i="3"/>
  <c r="B4816" i="3"/>
  <c r="A4817" i="3"/>
  <c r="B4817" i="3"/>
  <c r="A4818" i="3"/>
  <c r="B4818" i="3"/>
  <c r="A4819" i="3"/>
  <c r="B4819" i="3"/>
  <c r="A4820" i="3"/>
  <c r="B4820" i="3"/>
  <c r="A4821" i="3"/>
  <c r="B4821" i="3"/>
  <c r="A4822" i="3"/>
  <c r="B4822" i="3"/>
  <c r="A4823" i="3"/>
  <c r="B4823" i="3"/>
  <c r="A4824" i="3"/>
  <c r="B4824" i="3"/>
  <c r="A4825" i="3"/>
  <c r="B4825" i="3"/>
  <c r="A4826" i="3"/>
  <c r="B4826" i="3"/>
  <c r="A4827" i="3"/>
  <c r="B4827" i="3"/>
  <c r="A4828" i="3"/>
  <c r="B4828" i="3"/>
  <c r="A4829" i="3"/>
  <c r="B4829" i="3"/>
  <c r="A4830" i="3"/>
  <c r="B4830" i="3"/>
  <c r="A4831" i="3"/>
  <c r="B4831" i="3"/>
  <c r="A4832" i="3"/>
  <c r="B4832" i="3"/>
  <c r="A4833" i="3"/>
  <c r="B4833" i="3"/>
  <c r="A4834" i="3"/>
  <c r="B4834" i="3"/>
  <c r="A4835" i="3"/>
  <c r="B4835" i="3"/>
  <c r="A4836" i="3"/>
  <c r="B4836" i="3"/>
  <c r="A4837" i="3"/>
  <c r="B4837" i="3"/>
  <c r="A4838" i="3"/>
  <c r="B4838" i="3"/>
  <c r="A4839" i="3"/>
  <c r="B4839" i="3"/>
  <c r="A4840" i="3"/>
  <c r="B4840" i="3"/>
  <c r="A4841" i="3"/>
  <c r="B4841" i="3"/>
  <c r="A4842" i="3"/>
  <c r="B4842" i="3"/>
  <c r="A4843" i="3"/>
  <c r="B4843" i="3"/>
  <c r="A4844" i="3"/>
  <c r="B4844" i="3"/>
  <c r="A4845" i="3"/>
  <c r="B4845" i="3"/>
  <c r="A4846" i="3"/>
  <c r="B4846" i="3"/>
  <c r="A4847" i="3"/>
  <c r="B4847" i="3"/>
  <c r="A4848" i="3"/>
  <c r="B4848" i="3"/>
  <c r="A4849" i="3"/>
  <c r="B4849" i="3"/>
  <c r="A4850" i="3"/>
  <c r="B4850" i="3"/>
  <c r="A4851" i="3"/>
  <c r="B4851" i="3"/>
  <c r="A4852" i="3"/>
  <c r="B4852" i="3"/>
  <c r="A4853" i="3"/>
  <c r="B4853" i="3"/>
  <c r="A4854" i="3"/>
  <c r="B4854" i="3"/>
  <c r="A4855" i="3"/>
  <c r="B4855" i="3"/>
  <c r="A4856" i="3"/>
  <c r="B4856" i="3"/>
  <c r="A4857" i="3"/>
  <c r="B4857" i="3"/>
  <c r="A4858" i="3"/>
  <c r="B4858" i="3"/>
  <c r="A4859" i="3"/>
  <c r="B4859" i="3"/>
  <c r="A4860" i="3"/>
  <c r="B4860" i="3"/>
  <c r="A4861" i="3"/>
  <c r="B4861" i="3"/>
  <c r="A4862" i="3"/>
  <c r="B4862" i="3"/>
  <c r="A4863" i="3"/>
  <c r="B4863" i="3"/>
  <c r="A4864" i="3"/>
  <c r="B4864" i="3"/>
  <c r="A4865" i="3"/>
  <c r="B4865" i="3"/>
  <c r="A4866" i="3"/>
  <c r="B4866" i="3"/>
  <c r="A4867" i="3"/>
  <c r="B4867" i="3"/>
  <c r="A4868" i="3"/>
  <c r="B4868" i="3"/>
  <c r="A4869" i="3"/>
  <c r="B4869" i="3"/>
  <c r="A4870" i="3"/>
  <c r="B4870" i="3"/>
  <c r="A4871" i="3"/>
  <c r="B4871" i="3"/>
  <c r="A4872" i="3"/>
  <c r="B4872" i="3"/>
  <c r="A4873" i="3"/>
  <c r="B4873" i="3"/>
  <c r="A4874" i="3"/>
  <c r="B4874" i="3"/>
  <c r="A4875" i="3"/>
  <c r="B4875" i="3"/>
  <c r="A4876" i="3"/>
  <c r="B4876" i="3"/>
  <c r="A4877" i="3"/>
  <c r="B4877" i="3"/>
  <c r="A4878" i="3"/>
  <c r="B4878" i="3"/>
  <c r="A4879" i="3"/>
  <c r="B4879" i="3"/>
  <c r="A4880" i="3"/>
  <c r="B4880" i="3"/>
  <c r="A4881" i="3"/>
  <c r="B4881" i="3"/>
  <c r="A4882" i="3"/>
  <c r="B4882" i="3"/>
  <c r="A4883" i="3"/>
  <c r="B4883" i="3"/>
  <c r="A4884" i="3"/>
  <c r="B4884" i="3"/>
  <c r="A4885" i="3"/>
  <c r="B4885" i="3"/>
  <c r="A4886" i="3"/>
  <c r="B4886" i="3"/>
  <c r="A4887" i="3"/>
  <c r="B4887" i="3"/>
  <c r="A4888" i="3"/>
  <c r="B4888" i="3"/>
  <c r="A4889" i="3"/>
  <c r="B4889" i="3"/>
  <c r="A4890" i="3"/>
  <c r="B4890" i="3"/>
  <c r="A4891" i="3"/>
  <c r="B4891" i="3"/>
  <c r="A4892" i="3"/>
  <c r="B4892" i="3"/>
  <c r="A4893" i="3"/>
  <c r="B4893" i="3"/>
  <c r="A4894" i="3"/>
  <c r="B4894" i="3"/>
  <c r="A4895" i="3"/>
  <c r="B4895" i="3"/>
  <c r="A4896" i="3"/>
  <c r="B4896" i="3"/>
  <c r="A4897" i="3"/>
  <c r="B4897" i="3"/>
  <c r="A4898" i="3"/>
  <c r="B4898" i="3"/>
  <c r="A4899" i="3"/>
  <c r="B4899" i="3"/>
  <c r="A4900" i="3"/>
  <c r="B4900" i="3"/>
  <c r="A4901" i="3"/>
  <c r="B4901" i="3"/>
  <c r="A4902" i="3"/>
  <c r="B4902" i="3"/>
  <c r="A4903" i="3"/>
  <c r="B4903" i="3"/>
  <c r="A4904" i="3"/>
  <c r="B4904" i="3"/>
  <c r="A4905" i="3"/>
  <c r="B4905" i="3"/>
  <c r="A4906" i="3"/>
  <c r="B4906" i="3"/>
  <c r="A4907" i="3"/>
  <c r="B4907" i="3"/>
  <c r="A4908" i="3"/>
  <c r="B4908" i="3"/>
  <c r="A4909" i="3"/>
  <c r="B4909" i="3"/>
  <c r="A4910" i="3"/>
  <c r="B4910" i="3"/>
  <c r="A4911" i="3"/>
  <c r="B4911" i="3"/>
  <c r="A4912" i="3"/>
  <c r="B4912" i="3"/>
  <c r="A4913" i="3"/>
  <c r="B4913" i="3"/>
  <c r="A4914" i="3"/>
  <c r="B4914" i="3"/>
  <c r="A4915" i="3"/>
  <c r="B4915" i="3"/>
  <c r="A4916" i="3"/>
  <c r="B4916" i="3"/>
  <c r="A4917" i="3"/>
  <c r="B4917" i="3"/>
  <c r="A4918" i="3"/>
  <c r="B4918" i="3"/>
  <c r="A4919" i="3"/>
  <c r="B4919" i="3"/>
  <c r="A4920" i="3"/>
  <c r="B4920" i="3"/>
  <c r="A4921" i="3"/>
  <c r="B4921" i="3"/>
  <c r="A4922" i="3"/>
  <c r="B4922" i="3"/>
  <c r="A4923" i="3"/>
  <c r="B4923" i="3"/>
  <c r="A4924" i="3"/>
  <c r="B4924" i="3"/>
  <c r="A4925" i="3"/>
  <c r="B4925" i="3"/>
  <c r="A4926" i="3"/>
  <c r="B4926" i="3"/>
  <c r="A4927" i="3"/>
  <c r="B4927" i="3"/>
  <c r="A4928" i="3"/>
  <c r="B4928" i="3"/>
  <c r="A4929" i="3"/>
  <c r="B4929" i="3"/>
  <c r="A4930" i="3"/>
  <c r="B4930" i="3"/>
  <c r="A4931" i="3"/>
  <c r="B4931" i="3"/>
  <c r="A4932" i="3"/>
  <c r="B4932" i="3"/>
  <c r="A4933" i="3"/>
  <c r="B4933" i="3"/>
  <c r="A4934" i="3"/>
  <c r="B4934" i="3"/>
  <c r="A4935" i="3"/>
  <c r="B4935" i="3"/>
  <c r="A4936" i="3"/>
  <c r="B4936" i="3"/>
  <c r="A4937" i="3"/>
  <c r="B4937" i="3"/>
  <c r="A4938" i="3"/>
  <c r="B4938" i="3"/>
  <c r="A4939" i="3"/>
  <c r="B4939" i="3"/>
  <c r="A4940" i="3"/>
  <c r="B4940" i="3"/>
  <c r="A4941" i="3"/>
  <c r="B4941" i="3"/>
  <c r="A4942" i="3"/>
  <c r="B4942" i="3"/>
  <c r="A4943" i="3"/>
  <c r="B4943" i="3"/>
  <c r="A4944" i="3"/>
  <c r="B4944" i="3"/>
  <c r="A4945" i="3"/>
  <c r="B4945" i="3"/>
  <c r="A4946" i="3"/>
  <c r="B4946" i="3"/>
  <c r="A4947" i="3"/>
  <c r="B4947" i="3"/>
  <c r="A4948" i="3"/>
  <c r="B4948" i="3"/>
  <c r="A4949" i="3"/>
  <c r="B4949" i="3"/>
  <c r="A4950" i="3"/>
  <c r="B4950" i="3"/>
  <c r="A4951" i="3"/>
  <c r="B4951" i="3"/>
  <c r="A4952" i="3"/>
  <c r="B4952" i="3"/>
  <c r="A4953" i="3"/>
  <c r="B4953" i="3"/>
  <c r="A4954" i="3"/>
  <c r="B4954" i="3"/>
  <c r="A4955" i="3"/>
  <c r="B4955" i="3"/>
  <c r="A4956" i="3"/>
  <c r="B4956" i="3"/>
  <c r="A4957" i="3"/>
  <c r="B4957" i="3"/>
  <c r="A4958" i="3"/>
  <c r="B4958" i="3"/>
  <c r="A4959" i="3"/>
  <c r="B4959" i="3"/>
  <c r="A4960" i="3"/>
  <c r="B4960" i="3"/>
  <c r="A4961" i="3"/>
  <c r="B4961" i="3"/>
  <c r="A4962" i="3"/>
  <c r="B4962" i="3"/>
  <c r="A4963" i="3"/>
  <c r="B4963" i="3"/>
  <c r="A4964" i="3"/>
  <c r="B4964" i="3"/>
  <c r="A4965" i="3"/>
  <c r="B4965" i="3"/>
  <c r="A4966" i="3"/>
  <c r="B4966" i="3"/>
  <c r="A4967" i="3"/>
  <c r="B4967" i="3"/>
  <c r="A4968" i="3"/>
  <c r="B4968" i="3"/>
  <c r="A4969" i="3"/>
  <c r="B4969" i="3"/>
  <c r="A4970" i="3"/>
  <c r="B4970" i="3"/>
  <c r="A4971" i="3"/>
  <c r="B4971" i="3"/>
  <c r="A4972" i="3"/>
  <c r="B4972" i="3"/>
  <c r="A4973" i="3"/>
  <c r="B4973" i="3"/>
  <c r="A4974" i="3"/>
  <c r="B4974" i="3"/>
  <c r="A4975" i="3"/>
  <c r="B4975" i="3"/>
  <c r="A4976" i="3"/>
  <c r="B4976" i="3"/>
  <c r="A4977" i="3"/>
  <c r="B4977" i="3"/>
  <c r="A4978" i="3"/>
  <c r="B4978" i="3"/>
  <c r="A4979" i="3"/>
  <c r="B4979" i="3"/>
  <c r="A4980" i="3"/>
  <c r="B4980" i="3"/>
  <c r="A4981" i="3"/>
  <c r="B4981" i="3"/>
  <c r="A4982" i="3"/>
  <c r="B4982" i="3"/>
  <c r="A4983" i="3"/>
  <c r="B4983" i="3"/>
  <c r="A4984" i="3"/>
  <c r="B4984" i="3"/>
  <c r="A4985" i="3"/>
  <c r="B4985" i="3"/>
  <c r="A4986" i="3"/>
  <c r="B4986" i="3"/>
  <c r="A4987" i="3"/>
  <c r="B4987" i="3"/>
  <c r="A4988" i="3"/>
  <c r="B4988" i="3"/>
  <c r="A4989" i="3"/>
  <c r="B4989" i="3"/>
  <c r="A4990" i="3"/>
  <c r="B4990" i="3"/>
  <c r="A4991" i="3"/>
  <c r="B4991" i="3"/>
  <c r="A4992" i="3"/>
  <c r="B4992" i="3"/>
  <c r="A4993" i="3"/>
  <c r="B4993" i="3"/>
  <c r="A4994" i="3"/>
  <c r="B4994" i="3"/>
  <c r="A4995" i="3"/>
  <c r="B4995" i="3"/>
  <c r="A4996" i="3"/>
  <c r="B4996" i="3"/>
  <c r="A4997" i="3"/>
  <c r="B4997" i="3"/>
  <c r="A4998" i="3"/>
  <c r="B4998" i="3"/>
  <c r="A4999" i="3"/>
  <c r="B4999" i="3"/>
  <c r="A5000" i="3"/>
  <c r="B5000" i="3"/>
  <c r="A5001" i="3"/>
  <c r="B5001" i="3"/>
  <c r="A5002" i="3"/>
  <c r="B5002" i="3"/>
  <c r="A5003" i="3"/>
  <c r="B5003" i="3"/>
  <c r="A5004" i="3"/>
  <c r="B5004" i="3"/>
  <c r="A5005" i="3"/>
  <c r="B5005" i="3"/>
  <c r="A5006" i="3"/>
  <c r="B5006" i="3"/>
  <c r="A5007" i="3"/>
  <c r="B5007" i="3"/>
  <c r="A5008" i="3"/>
  <c r="B5008" i="3"/>
  <c r="A5009" i="3"/>
  <c r="B5009" i="3"/>
  <c r="A5010" i="3"/>
  <c r="B5010" i="3"/>
  <c r="A5011" i="3"/>
  <c r="B5011" i="3"/>
  <c r="A5012" i="3"/>
  <c r="B5012" i="3"/>
  <c r="A5013" i="3"/>
  <c r="B5013" i="3"/>
  <c r="A5014" i="3"/>
  <c r="B5014" i="3"/>
  <c r="A5015" i="3"/>
  <c r="B5015" i="3"/>
  <c r="A5016" i="3"/>
  <c r="B5016" i="3"/>
  <c r="A5017" i="3"/>
  <c r="B5017" i="3"/>
  <c r="A5018" i="3"/>
  <c r="B5018" i="3"/>
  <c r="A5019" i="3"/>
  <c r="B5019" i="3"/>
  <c r="A5020" i="3"/>
  <c r="B5020" i="3"/>
  <c r="A5021" i="3"/>
  <c r="B5021" i="3"/>
  <c r="A5022" i="3"/>
  <c r="B5022" i="3"/>
  <c r="A5023" i="3"/>
  <c r="B5023" i="3"/>
  <c r="A5024" i="3"/>
  <c r="B5024" i="3"/>
  <c r="A5025" i="3"/>
  <c r="B5025" i="3"/>
  <c r="A5026" i="3"/>
  <c r="B5026" i="3"/>
  <c r="A5027" i="3"/>
  <c r="B5027" i="3"/>
  <c r="A5028" i="3"/>
  <c r="B5028" i="3"/>
  <c r="A5029" i="3"/>
  <c r="B5029" i="3"/>
  <c r="A5030" i="3"/>
  <c r="B5030" i="3"/>
  <c r="A5031" i="3"/>
  <c r="B5031" i="3"/>
  <c r="A5032" i="3"/>
  <c r="B5032" i="3"/>
  <c r="A5033" i="3"/>
  <c r="B5033" i="3"/>
  <c r="A5034" i="3"/>
  <c r="B5034" i="3"/>
  <c r="A5035" i="3"/>
  <c r="B5035" i="3"/>
  <c r="A5036" i="3"/>
  <c r="B5036" i="3"/>
  <c r="A5037" i="3"/>
  <c r="B5037" i="3"/>
  <c r="A5038" i="3"/>
  <c r="B5038" i="3"/>
  <c r="A5039" i="3"/>
  <c r="B5039" i="3"/>
  <c r="A5040" i="3"/>
  <c r="B5040" i="3"/>
  <c r="A5041" i="3"/>
  <c r="B5041" i="3"/>
  <c r="A5042" i="3"/>
  <c r="B5042" i="3"/>
  <c r="A5043" i="3"/>
  <c r="B5043" i="3"/>
  <c r="A5044" i="3"/>
  <c r="B5044" i="3"/>
  <c r="A5045" i="3"/>
  <c r="B5045" i="3"/>
  <c r="A5046" i="3"/>
  <c r="B5046" i="3"/>
  <c r="A5047" i="3"/>
  <c r="B5047" i="3"/>
  <c r="A5048" i="3"/>
  <c r="B5048" i="3"/>
  <c r="A5049" i="3"/>
  <c r="B5049" i="3"/>
  <c r="A5050" i="3"/>
  <c r="B5050" i="3"/>
  <c r="A5051" i="3"/>
  <c r="B5051" i="3"/>
  <c r="A5052" i="3"/>
  <c r="B5052" i="3"/>
  <c r="A5053" i="3"/>
  <c r="B5053" i="3"/>
  <c r="A5054" i="3"/>
  <c r="B5054" i="3"/>
  <c r="A5055" i="3"/>
  <c r="B5055" i="3"/>
  <c r="A5056" i="3"/>
  <c r="B5056" i="3"/>
  <c r="A5057" i="3"/>
  <c r="B5057" i="3"/>
  <c r="A5058" i="3"/>
  <c r="B5058" i="3"/>
  <c r="A5059" i="3"/>
  <c r="B5059" i="3"/>
  <c r="A5060" i="3"/>
  <c r="B5060" i="3"/>
  <c r="A5061" i="3"/>
  <c r="B5061" i="3"/>
  <c r="A5062" i="3"/>
  <c r="B5062" i="3"/>
  <c r="A5063" i="3"/>
  <c r="B5063" i="3"/>
  <c r="A5064" i="3"/>
  <c r="B5064" i="3"/>
  <c r="A5065" i="3"/>
  <c r="B5065" i="3"/>
  <c r="A5066" i="3"/>
  <c r="B5066" i="3"/>
  <c r="A5067" i="3"/>
  <c r="B5067" i="3"/>
  <c r="A5068" i="3"/>
  <c r="B5068" i="3"/>
  <c r="A5069" i="3"/>
  <c r="B5069" i="3"/>
  <c r="A5070" i="3"/>
  <c r="B5070" i="3"/>
  <c r="A5071" i="3"/>
  <c r="B5071" i="3"/>
  <c r="A5072" i="3"/>
  <c r="B5072" i="3"/>
  <c r="A5073" i="3"/>
  <c r="B5073" i="3"/>
  <c r="A5074" i="3"/>
  <c r="B5074" i="3"/>
  <c r="A5075" i="3"/>
  <c r="B5075" i="3"/>
  <c r="A5076" i="3"/>
  <c r="B5076" i="3"/>
  <c r="A5077" i="3"/>
  <c r="B5077" i="3"/>
  <c r="A5078" i="3"/>
  <c r="B5078" i="3"/>
  <c r="A5079" i="3"/>
  <c r="B5079" i="3"/>
  <c r="A5080" i="3"/>
  <c r="B5080" i="3"/>
  <c r="A5081" i="3"/>
  <c r="B5081" i="3"/>
  <c r="A5082" i="3"/>
  <c r="B5082" i="3"/>
  <c r="A5083" i="3"/>
  <c r="B5083" i="3"/>
  <c r="A5084" i="3"/>
  <c r="B5084" i="3"/>
  <c r="A5085" i="3"/>
  <c r="B5085" i="3"/>
  <c r="A5086" i="3"/>
  <c r="B5086" i="3"/>
  <c r="A5087" i="3"/>
  <c r="B5087" i="3"/>
  <c r="A5088" i="3"/>
  <c r="B5088" i="3"/>
  <c r="A5089" i="3"/>
  <c r="B5089" i="3"/>
  <c r="A5090" i="3"/>
  <c r="B5090" i="3"/>
  <c r="A5091" i="3"/>
  <c r="B5091" i="3"/>
  <c r="A5092" i="3"/>
  <c r="B5092" i="3"/>
  <c r="A5093" i="3"/>
  <c r="B5093" i="3"/>
  <c r="A5094" i="3"/>
  <c r="B5094" i="3"/>
  <c r="A5095" i="3"/>
  <c r="B5095" i="3"/>
  <c r="A5096" i="3"/>
  <c r="B5096" i="3"/>
  <c r="A5097" i="3"/>
  <c r="B5097" i="3"/>
  <c r="A5098" i="3"/>
  <c r="B5098" i="3"/>
  <c r="A5099" i="3"/>
  <c r="B5099" i="3"/>
  <c r="A5100" i="3"/>
  <c r="B5100" i="3"/>
  <c r="A5101" i="3"/>
  <c r="B5101" i="3"/>
  <c r="A5102" i="3"/>
  <c r="B5102" i="3"/>
  <c r="A5103" i="3"/>
  <c r="B5103" i="3"/>
  <c r="A5104" i="3"/>
  <c r="B5104" i="3"/>
  <c r="A5105" i="3"/>
  <c r="B5105" i="3"/>
  <c r="A5106" i="3"/>
  <c r="B5106" i="3"/>
  <c r="A5107" i="3"/>
  <c r="B5107" i="3"/>
  <c r="A5108" i="3"/>
  <c r="B5108" i="3"/>
  <c r="A5109" i="3"/>
  <c r="B5109" i="3"/>
  <c r="A5110" i="3"/>
  <c r="B5110" i="3"/>
  <c r="A5111" i="3"/>
  <c r="B5111" i="3"/>
  <c r="A5112" i="3"/>
  <c r="B5112" i="3"/>
  <c r="A5113" i="3"/>
  <c r="B5113" i="3"/>
  <c r="A5114" i="3"/>
  <c r="B5114" i="3"/>
  <c r="A5115" i="3"/>
  <c r="B5115" i="3"/>
  <c r="A5116" i="3"/>
  <c r="B5116" i="3"/>
  <c r="A5117" i="3"/>
  <c r="B5117" i="3"/>
  <c r="A5118" i="3"/>
  <c r="B5118" i="3"/>
  <c r="A5119" i="3"/>
  <c r="B5119" i="3"/>
  <c r="A5120" i="3"/>
  <c r="B5120" i="3"/>
  <c r="A5121" i="3"/>
  <c r="B5121" i="3"/>
  <c r="A5122" i="3"/>
  <c r="B5122" i="3"/>
  <c r="A5123" i="3"/>
  <c r="B5123" i="3"/>
  <c r="A5124" i="3"/>
  <c r="B5124" i="3"/>
  <c r="A5125" i="3"/>
  <c r="B5125" i="3"/>
  <c r="A5126" i="3"/>
  <c r="B5126" i="3"/>
  <c r="A5127" i="3"/>
  <c r="B5127" i="3"/>
  <c r="A5128" i="3"/>
  <c r="B5128" i="3"/>
  <c r="A5129" i="3"/>
  <c r="B5129" i="3"/>
  <c r="A5130" i="3"/>
  <c r="B5130" i="3"/>
  <c r="A5131" i="3"/>
  <c r="B5131" i="3"/>
  <c r="A5132" i="3"/>
  <c r="B5132" i="3"/>
  <c r="A5133" i="3"/>
  <c r="B5133" i="3"/>
  <c r="A5134" i="3"/>
  <c r="B5134" i="3"/>
  <c r="A5135" i="3"/>
  <c r="B5135" i="3"/>
  <c r="A5136" i="3"/>
  <c r="B5136" i="3"/>
  <c r="A5137" i="3"/>
  <c r="B5137" i="3"/>
  <c r="A5138" i="3"/>
  <c r="B5138" i="3"/>
  <c r="A5139" i="3"/>
  <c r="B5139" i="3"/>
  <c r="A5140" i="3"/>
  <c r="B5140" i="3"/>
  <c r="A5141" i="3"/>
  <c r="B5141" i="3"/>
  <c r="A5142" i="3"/>
  <c r="B5142" i="3"/>
  <c r="A5143" i="3"/>
  <c r="B5143" i="3"/>
  <c r="A5144" i="3"/>
  <c r="B5144" i="3"/>
  <c r="A5145" i="3"/>
  <c r="B5145" i="3"/>
  <c r="A5146" i="3"/>
  <c r="B5146" i="3"/>
  <c r="A5147" i="3"/>
  <c r="B5147" i="3"/>
  <c r="A5148" i="3"/>
  <c r="B5148" i="3"/>
  <c r="A5149" i="3"/>
  <c r="B5149" i="3"/>
  <c r="A5150" i="3"/>
  <c r="B5150" i="3"/>
  <c r="A5151" i="3"/>
  <c r="B5151" i="3"/>
  <c r="A5152" i="3"/>
  <c r="B5152" i="3"/>
  <c r="A5153" i="3"/>
  <c r="B5153" i="3"/>
  <c r="A5154" i="3"/>
  <c r="B5154" i="3"/>
  <c r="A5155" i="3"/>
  <c r="B5155" i="3"/>
  <c r="A5156" i="3"/>
  <c r="B5156" i="3"/>
  <c r="A5157" i="3"/>
  <c r="B5157" i="3"/>
  <c r="A5158" i="3"/>
  <c r="B5158" i="3"/>
  <c r="A5159" i="3"/>
  <c r="B5159" i="3"/>
  <c r="A5160" i="3"/>
  <c r="B5160" i="3"/>
  <c r="A5161" i="3"/>
  <c r="B5161" i="3"/>
  <c r="A5162" i="3"/>
  <c r="B5162" i="3"/>
  <c r="A5163" i="3"/>
  <c r="B5163" i="3"/>
  <c r="A5164" i="3"/>
  <c r="B5164" i="3"/>
  <c r="A5165" i="3"/>
  <c r="B5165" i="3"/>
  <c r="A5166" i="3"/>
  <c r="B5166" i="3"/>
  <c r="A5167" i="3"/>
  <c r="B5167" i="3"/>
  <c r="A5168" i="3"/>
  <c r="B5168" i="3"/>
  <c r="A5169" i="3"/>
  <c r="B5169" i="3"/>
  <c r="A5170" i="3"/>
  <c r="B5170" i="3"/>
  <c r="A5171" i="3"/>
  <c r="B5171" i="3"/>
  <c r="A5172" i="3"/>
  <c r="B5172" i="3"/>
  <c r="A5173" i="3"/>
  <c r="B5173" i="3"/>
  <c r="A5174" i="3"/>
  <c r="B5174" i="3"/>
  <c r="A5175" i="3"/>
  <c r="B5175" i="3"/>
  <c r="A5176" i="3"/>
  <c r="B5176" i="3"/>
  <c r="A5177" i="3"/>
  <c r="B5177" i="3"/>
  <c r="A5178" i="3"/>
  <c r="B5178" i="3"/>
  <c r="A5179" i="3"/>
  <c r="B5179" i="3"/>
  <c r="A5180" i="3"/>
  <c r="B5180" i="3"/>
  <c r="A5181" i="3"/>
  <c r="B5181" i="3"/>
  <c r="A5182" i="3"/>
  <c r="B5182" i="3"/>
  <c r="A5183" i="3"/>
  <c r="B5183" i="3"/>
  <c r="A5184" i="3"/>
  <c r="B5184" i="3"/>
  <c r="A5185" i="3"/>
  <c r="B5185" i="3"/>
  <c r="A5186" i="3"/>
  <c r="B5186" i="3"/>
  <c r="A5187" i="3"/>
  <c r="B5187" i="3"/>
  <c r="A5188" i="3"/>
  <c r="B5188" i="3"/>
  <c r="A5189" i="3"/>
  <c r="B5189" i="3"/>
  <c r="A5190" i="3"/>
  <c r="B5190" i="3"/>
  <c r="A5191" i="3"/>
  <c r="B5191" i="3"/>
  <c r="A5192" i="3"/>
  <c r="B5192" i="3"/>
  <c r="A5193" i="3"/>
  <c r="B5193" i="3"/>
  <c r="A5194" i="3"/>
  <c r="B5194" i="3"/>
  <c r="A5195" i="3"/>
  <c r="B5195" i="3"/>
  <c r="A5196" i="3"/>
  <c r="B5196" i="3"/>
  <c r="A5197" i="3"/>
  <c r="B5197" i="3"/>
  <c r="A5198" i="3"/>
  <c r="B5198" i="3"/>
  <c r="A5199" i="3"/>
  <c r="B5199" i="3"/>
  <c r="A5200" i="3"/>
  <c r="B5200" i="3"/>
  <c r="A5201" i="3"/>
  <c r="B5201" i="3"/>
  <c r="A5202" i="3"/>
  <c r="B5202" i="3"/>
  <c r="A5203" i="3"/>
  <c r="B5203" i="3"/>
  <c r="A5204" i="3"/>
  <c r="B5204" i="3"/>
  <c r="A5205" i="3"/>
  <c r="B5205" i="3"/>
  <c r="A5206" i="3"/>
  <c r="B5206" i="3"/>
  <c r="A5207" i="3"/>
  <c r="B5207" i="3"/>
  <c r="A5208" i="3"/>
  <c r="B5208" i="3"/>
  <c r="A5209" i="3"/>
  <c r="B5209" i="3"/>
  <c r="A5210" i="3"/>
  <c r="B5210" i="3"/>
  <c r="A5211" i="3"/>
  <c r="B5211" i="3"/>
  <c r="A5212" i="3"/>
  <c r="B5212" i="3"/>
  <c r="A5213" i="3"/>
  <c r="B5213" i="3"/>
  <c r="A5214" i="3"/>
  <c r="B5214" i="3"/>
  <c r="A5215" i="3"/>
  <c r="B5215" i="3"/>
  <c r="A5216" i="3"/>
  <c r="B5216" i="3"/>
  <c r="A5217" i="3"/>
  <c r="B5217" i="3"/>
  <c r="A5218" i="3"/>
  <c r="B5218" i="3"/>
  <c r="A5219" i="3"/>
  <c r="B5219" i="3"/>
  <c r="A5220" i="3"/>
  <c r="B5220" i="3"/>
  <c r="A5221" i="3"/>
  <c r="B5221" i="3"/>
  <c r="A5222" i="3"/>
  <c r="B5222" i="3"/>
  <c r="A5223" i="3"/>
  <c r="B5223" i="3"/>
  <c r="A5224" i="3"/>
  <c r="B5224" i="3"/>
  <c r="A5225" i="3"/>
  <c r="B5225" i="3"/>
  <c r="A5226" i="3"/>
  <c r="B5226" i="3"/>
  <c r="A5227" i="3"/>
  <c r="B5227" i="3"/>
  <c r="A5228" i="3"/>
  <c r="B5228" i="3"/>
  <c r="A5229" i="3"/>
  <c r="B5229" i="3"/>
  <c r="A5230" i="3"/>
  <c r="B5230" i="3"/>
  <c r="A5231" i="3"/>
  <c r="B5231" i="3"/>
  <c r="A5232" i="3"/>
  <c r="B5232" i="3"/>
  <c r="A5233" i="3"/>
  <c r="B5233" i="3"/>
  <c r="A5234" i="3"/>
  <c r="B5234" i="3"/>
  <c r="A5235" i="3"/>
  <c r="B5235" i="3"/>
  <c r="A5236" i="3"/>
  <c r="B5236" i="3"/>
  <c r="A5237" i="3"/>
  <c r="B5237" i="3"/>
  <c r="A5238" i="3"/>
  <c r="B5238" i="3"/>
  <c r="A5239" i="3"/>
  <c r="B5239" i="3"/>
  <c r="A5240" i="3"/>
  <c r="B5240" i="3"/>
  <c r="A5241" i="3"/>
  <c r="B5241" i="3"/>
  <c r="A5242" i="3"/>
  <c r="B5242" i="3"/>
  <c r="A5243" i="3"/>
  <c r="B5243" i="3"/>
  <c r="A5244" i="3"/>
  <c r="B5244" i="3"/>
  <c r="A5245" i="3"/>
  <c r="B5245" i="3"/>
  <c r="A5246" i="3"/>
  <c r="B5246" i="3"/>
  <c r="A5247" i="3"/>
  <c r="B5247" i="3"/>
  <c r="A5248" i="3"/>
  <c r="B5248" i="3"/>
  <c r="A5249" i="3"/>
  <c r="B5249" i="3"/>
  <c r="A5250" i="3"/>
  <c r="B5250" i="3"/>
  <c r="A5251" i="3"/>
  <c r="B5251" i="3"/>
  <c r="A5252" i="3"/>
  <c r="B5252" i="3"/>
  <c r="A5253" i="3"/>
  <c r="B5253" i="3"/>
  <c r="A5254" i="3"/>
  <c r="B5254" i="3"/>
  <c r="A5255" i="3"/>
  <c r="B5255" i="3"/>
  <c r="A5256" i="3"/>
  <c r="B5256" i="3"/>
  <c r="A5257" i="3"/>
  <c r="B5257" i="3"/>
  <c r="A5258" i="3"/>
  <c r="B5258" i="3"/>
  <c r="A5259" i="3"/>
  <c r="B5259" i="3"/>
  <c r="A5260" i="3"/>
  <c r="B5260" i="3"/>
  <c r="A5261" i="3"/>
  <c r="B5261" i="3"/>
  <c r="A5262" i="3"/>
  <c r="B5262" i="3"/>
  <c r="A5263" i="3"/>
  <c r="B5263" i="3"/>
  <c r="A5264" i="3"/>
  <c r="B5264" i="3"/>
  <c r="A5265" i="3"/>
  <c r="B5265" i="3"/>
  <c r="A5266" i="3"/>
  <c r="B5266" i="3"/>
  <c r="A5267" i="3"/>
  <c r="B5267" i="3"/>
  <c r="A5268" i="3"/>
  <c r="B5268" i="3"/>
  <c r="A5269" i="3"/>
  <c r="B5269" i="3"/>
  <c r="A5270" i="3"/>
  <c r="B5270" i="3"/>
  <c r="A5271" i="3"/>
  <c r="B5271" i="3"/>
  <c r="A5272" i="3"/>
  <c r="B5272" i="3"/>
  <c r="A5273" i="3"/>
  <c r="B5273" i="3"/>
  <c r="A5274" i="3"/>
  <c r="B5274" i="3"/>
  <c r="A5275" i="3"/>
  <c r="B5275" i="3"/>
  <c r="A5276" i="3"/>
  <c r="B5276" i="3"/>
  <c r="A5277" i="3"/>
  <c r="B5277" i="3"/>
  <c r="A5278" i="3"/>
  <c r="B5278" i="3"/>
  <c r="A5279" i="3"/>
  <c r="B5279" i="3"/>
  <c r="A5280" i="3"/>
  <c r="B5280" i="3"/>
  <c r="A5281" i="3"/>
  <c r="B5281" i="3"/>
  <c r="A5282" i="3"/>
  <c r="B5282" i="3"/>
  <c r="A5283" i="3"/>
  <c r="B5283" i="3"/>
  <c r="A5284" i="3"/>
  <c r="B5284" i="3"/>
  <c r="A5285" i="3"/>
  <c r="B5285" i="3"/>
  <c r="A5286" i="3"/>
  <c r="B5286" i="3"/>
  <c r="A5287" i="3"/>
  <c r="B5287" i="3"/>
  <c r="A5288" i="3"/>
  <c r="B5288" i="3"/>
  <c r="A5289" i="3"/>
  <c r="B5289" i="3"/>
  <c r="A5290" i="3"/>
  <c r="B5290" i="3"/>
  <c r="A5291" i="3"/>
  <c r="B5291" i="3"/>
  <c r="A5292" i="3"/>
  <c r="B5292" i="3"/>
  <c r="A5293" i="3"/>
  <c r="B5293" i="3"/>
  <c r="A5294" i="3"/>
  <c r="B5294" i="3"/>
  <c r="A5295" i="3"/>
  <c r="B5295" i="3"/>
  <c r="A5296" i="3"/>
  <c r="B5296" i="3"/>
  <c r="A5297" i="3"/>
  <c r="B5297" i="3"/>
  <c r="A5298" i="3"/>
  <c r="B5298" i="3"/>
  <c r="A5299" i="3"/>
  <c r="B5299" i="3"/>
  <c r="A5300" i="3"/>
  <c r="B5300" i="3"/>
  <c r="A5301" i="3"/>
  <c r="B5301" i="3"/>
  <c r="A5302" i="3"/>
  <c r="B5302" i="3"/>
  <c r="A5303" i="3"/>
  <c r="B5303" i="3"/>
  <c r="A5304" i="3"/>
  <c r="B5304" i="3"/>
  <c r="A5305" i="3"/>
  <c r="B5305" i="3"/>
  <c r="A5306" i="3"/>
  <c r="B5306" i="3"/>
  <c r="A5307" i="3"/>
  <c r="B5307" i="3"/>
  <c r="A5308" i="3"/>
  <c r="B5308" i="3"/>
  <c r="A5309" i="3"/>
  <c r="B5309" i="3"/>
  <c r="A5310" i="3"/>
  <c r="B5310" i="3"/>
  <c r="A5311" i="3"/>
  <c r="B5311" i="3"/>
  <c r="A5312" i="3"/>
  <c r="B5312" i="3"/>
  <c r="A5313" i="3"/>
  <c r="B5313" i="3"/>
  <c r="A5314" i="3"/>
  <c r="B5314" i="3"/>
  <c r="A5315" i="3"/>
  <c r="B5315" i="3"/>
  <c r="A5316" i="3"/>
  <c r="B5316" i="3"/>
  <c r="A5317" i="3"/>
  <c r="B5317" i="3"/>
  <c r="A5318" i="3"/>
  <c r="B5318" i="3"/>
  <c r="A5319" i="3"/>
  <c r="B5319" i="3"/>
  <c r="A5320" i="3"/>
  <c r="B5320" i="3"/>
  <c r="A5321" i="3"/>
  <c r="B5321" i="3"/>
  <c r="A5322" i="3"/>
  <c r="B5322" i="3"/>
  <c r="A5323" i="3"/>
  <c r="B5323" i="3"/>
  <c r="A5324" i="3"/>
  <c r="B5324" i="3"/>
  <c r="A5325" i="3"/>
  <c r="B5325" i="3"/>
  <c r="A5326" i="3"/>
  <c r="B5326" i="3"/>
  <c r="A5327" i="3"/>
  <c r="B5327" i="3"/>
  <c r="A5328" i="3"/>
  <c r="B5328" i="3"/>
  <c r="A5329" i="3"/>
  <c r="B5329" i="3"/>
  <c r="A5330" i="3"/>
  <c r="B5330" i="3"/>
  <c r="A5331" i="3"/>
  <c r="B5331" i="3"/>
  <c r="A5332" i="3"/>
  <c r="B5332" i="3"/>
  <c r="A5333" i="3"/>
  <c r="B5333" i="3"/>
  <c r="A5334" i="3"/>
  <c r="B5334" i="3"/>
  <c r="A5335" i="3"/>
  <c r="B5335" i="3"/>
  <c r="A5336" i="3"/>
  <c r="B5336" i="3"/>
  <c r="A5337" i="3"/>
  <c r="B5337" i="3"/>
  <c r="A5338" i="3"/>
  <c r="B5338" i="3"/>
  <c r="A5339" i="3"/>
  <c r="B5339" i="3"/>
  <c r="A5340" i="3"/>
  <c r="B5340" i="3"/>
  <c r="A5341" i="3"/>
  <c r="B5341" i="3"/>
  <c r="A5342" i="3"/>
  <c r="B5342" i="3"/>
  <c r="A5343" i="3"/>
  <c r="B5343" i="3"/>
  <c r="A5344" i="3"/>
  <c r="B5344" i="3"/>
  <c r="A5345" i="3"/>
  <c r="B5345" i="3"/>
  <c r="A5346" i="3"/>
  <c r="B5346" i="3"/>
  <c r="A5347" i="3"/>
  <c r="B5347" i="3"/>
  <c r="A5348" i="3"/>
  <c r="B5348" i="3"/>
  <c r="A5349" i="3"/>
  <c r="B5349" i="3"/>
  <c r="A5350" i="3"/>
  <c r="B5350" i="3"/>
  <c r="A5351" i="3"/>
  <c r="B5351" i="3"/>
  <c r="A5352" i="3"/>
  <c r="B5352" i="3"/>
  <c r="A5353" i="3"/>
  <c r="B5353" i="3"/>
  <c r="A5354" i="3"/>
  <c r="B5354" i="3"/>
  <c r="A5355" i="3"/>
  <c r="B5355" i="3"/>
  <c r="A5356" i="3"/>
  <c r="B5356" i="3"/>
  <c r="A5357" i="3"/>
  <c r="B5357" i="3"/>
  <c r="A5358" i="3"/>
  <c r="B5358" i="3"/>
  <c r="A5359" i="3"/>
  <c r="B5359" i="3"/>
  <c r="A5360" i="3"/>
  <c r="B5360" i="3"/>
  <c r="A5361" i="3"/>
  <c r="B5361" i="3"/>
  <c r="A5362" i="3"/>
  <c r="B5362" i="3"/>
  <c r="A5363" i="3"/>
  <c r="B5363" i="3"/>
  <c r="A5364" i="3"/>
  <c r="B5364" i="3"/>
  <c r="A5365" i="3"/>
  <c r="B5365" i="3"/>
  <c r="A5366" i="3"/>
  <c r="B5366" i="3"/>
  <c r="A5367" i="3"/>
  <c r="B5367" i="3"/>
  <c r="A5368" i="3"/>
  <c r="B5368" i="3"/>
  <c r="A5369" i="3"/>
  <c r="B5369" i="3"/>
  <c r="A5370" i="3"/>
  <c r="B5370" i="3"/>
  <c r="A5371" i="3"/>
  <c r="B5371" i="3"/>
  <c r="A5372" i="3"/>
  <c r="B5372" i="3"/>
  <c r="A5373" i="3"/>
  <c r="B5373" i="3"/>
  <c r="A5374" i="3"/>
  <c r="B5374" i="3"/>
  <c r="A5375" i="3"/>
  <c r="B5375" i="3"/>
  <c r="A5376" i="3"/>
  <c r="B5376" i="3"/>
  <c r="A5377" i="3"/>
  <c r="B5377" i="3"/>
  <c r="A5378" i="3"/>
  <c r="B5378" i="3"/>
  <c r="A5379" i="3"/>
  <c r="B5379" i="3"/>
  <c r="A5380" i="3"/>
  <c r="B5380" i="3"/>
  <c r="A5381" i="3"/>
  <c r="B5381" i="3"/>
  <c r="A5382" i="3"/>
  <c r="B5382" i="3"/>
  <c r="A5383" i="3"/>
  <c r="B5383" i="3"/>
  <c r="A5384" i="3"/>
  <c r="B5384" i="3"/>
  <c r="A5385" i="3"/>
  <c r="B5385" i="3"/>
  <c r="A5386" i="3"/>
  <c r="B5386" i="3"/>
  <c r="A5387" i="3"/>
  <c r="B5387" i="3"/>
  <c r="A5388" i="3"/>
  <c r="B5388" i="3"/>
  <c r="A5389" i="3"/>
  <c r="B5389" i="3"/>
  <c r="A5390" i="3"/>
  <c r="B5390" i="3"/>
  <c r="A5391" i="3"/>
  <c r="B5391" i="3"/>
  <c r="A5392" i="3"/>
  <c r="B5392" i="3"/>
  <c r="A5393" i="3"/>
  <c r="B5393" i="3"/>
  <c r="A5394" i="3"/>
  <c r="B5394" i="3"/>
  <c r="A5395" i="3"/>
  <c r="B5395" i="3"/>
  <c r="A5396" i="3"/>
  <c r="B5396" i="3"/>
  <c r="A5397" i="3"/>
  <c r="B5397" i="3"/>
  <c r="A5398" i="3"/>
  <c r="B5398" i="3"/>
  <c r="A5399" i="3"/>
  <c r="B5399" i="3"/>
  <c r="A5400" i="3"/>
  <c r="B5400" i="3"/>
  <c r="A5401" i="3"/>
  <c r="B5401" i="3"/>
  <c r="A5402" i="3"/>
  <c r="B5402" i="3"/>
  <c r="A5403" i="3"/>
  <c r="B5403" i="3"/>
  <c r="A5404" i="3"/>
  <c r="B5404" i="3"/>
  <c r="A5405" i="3"/>
  <c r="B5405" i="3"/>
  <c r="A5406" i="3"/>
  <c r="B5406" i="3"/>
  <c r="A5407" i="3"/>
  <c r="B5407" i="3"/>
  <c r="A5408" i="3"/>
  <c r="B5408" i="3"/>
  <c r="A5409" i="3"/>
  <c r="B5409" i="3"/>
  <c r="A5410" i="3"/>
  <c r="B5410" i="3"/>
  <c r="A5411" i="3"/>
  <c r="B5411" i="3"/>
  <c r="A5412" i="3"/>
  <c r="B5412" i="3"/>
  <c r="A5413" i="3"/>
  <c r="B5413" i="3"/>
  <c r="A5414" i="3"/>
  <c r="B5414" i="3"/>
  <c r="A5415" i="3"/>
  <c r="B5415" i="3"/>
  <c r="A5416" i="3"/>
  <c r="B5416" i="3"/>
  <c r="A5417" i="3"/>
  <c r="B5417" i="3"/>
  <c r="A5418" i="3"/>
  <c r="B5418" i="3"/>
  <c r="A5419" i="3"/>
  <c r="B5419" i="3"/>
  <c r="A5420" i="3"/>
  <c r="B5420" i="3"/>
  <c r="A5421" i="3"/>
  <c r="B5421" i="3"/>
  <c r="A5422" i="3"/>
  <c r="B5422" i="3"/>
  <c r="A5423" i="3"/>
  <c r="B5423" i="3"/>
  <c r="A5424" i="3"/>
  <c r="B5424" i="3"/>
  <c r="A5425" i="3"/>
  <c r="B5425" i="3"/>
  <c r="A5426" i="3"/>
  <c r="B5426" i="3"/>
  <c r="A5427" i="3"/>
  <c r="B5427" i="3"/>
  <c r="A5428" i="3"/>
  <c r="B5428" i="3"/>
  <c r="A5429" i="3"/>
  <c r="B5429" i="3"/>
  <c r="A5430" i="3"/>
  <c r="B5430" i="3"/>
  <c r="A5431" i="3"/>
  <c r="B5431" i="3"/>
  <c r="A5432" i="3"/>
  <c r="B5432" i="3"/>
  <c r="A5433" i="3"/>
  <c r="B5433" i="3"/>
  <c r="A5434" i="3"/>
  <c r="B5434" i="3"/>
  <c r="A5435" i="3"/>
  <c r="B5435" i="3"/>
  <c r="A5436" i="3"/>
  <c r="B5436" i="3"/>
  <c r="A5437" i="3"/>
  <c r="B5437" i="3"/>
  <c r="A5438" i="3"/>
  <c r="B5438" i="3"/>
  <c r="A5439" i="3"/>
  <c r="B5439" i="3"/>
  <c r="A5440" i="3"/>
  <c r="B5440" i="3"/>
  <c r="A5441" i="3"/>
  <c r="B5441" i="3"/>
  <c r="A5442" i="3"/>
  <c r="B5442" i="3"/>
  <c r="A5443" i="3"/>
  <c r="B5443" i="3"/>
  <c r="A5444" i="3"/>
  <c r="B5444" i="3"/>
  <c r="A5445" i="3"/>
  <c r="B5445" i="3"/>
  <c r="A5446" i="3"/>
  <c r="B5446" i="3"/>
  <c r="A5447" i="3"/>
  <c r="B5447" i="3"/>
  <c r="A5448" i="3"/>
  <c r="B5448" i="3"/>
  <c r="A5449" i="3"/>
  <c r="B5449" i="3"/>
  <c r="A5450" i="3"/>
  <c r="B5450" i="3"/>
  <c r="A5451" i="3"/>
  <c r="B5451" i="3"/>
  <c r="A5452" i="3"/>
  <c r="B5452" i="3"/>
  <c r="A5453" i="3"/>
  <c r="B5453" i="3"/>
  <c r="A5454" i="3"/>
  <c r="B5454" i="3"/>
  <c r="A5455" i="3"/>
  <c r="B5455" i="3"/>
  <c r="A5456" i="3"/>
  <c r="B5456" i="3"/>
  <c r="A5457" i="3"/>
  <c r="B5457" i="3"/>
  <c r="A5458" i="3"/>
  <c r="B5458" i="3"/>
  <c r="A5459" i="3"/>
  <c r="B5459" i="3"/>
  <c r="A5460" i="3"/>
  <c r="B5460" i="3"/>
  <c r="A5461" i="3"/>
  <c r="B5461" i="3"/>
  <c r="A5462" i="3"/>
  <c r="B5462" i="3"/>
  <c r="A5463" i="3"/>
  <c r="B5463" i="3"/>
  <c r="A5464" i="3"/>
  <c r="B5464" i="3"/>
  <c r="A5465" i="3"/>
  <c r="B5465" i="3"/>
  <c r="A5466" i="3"/>
  <c r="B5466" i="3"/>
  <c r="A5467" i="3"/>
  <c r="B5467" i="3"/>
  <c r="A5468" i="3"/>
  <c r="B5468" i="3"/>
  <c r="A5469" i="3"/>
  <c r="B5469" i="3"/>
  <c r="A5470" i="3"/>
  <c r="B5470" i="3"/>
  <c r="A5471" i="3"/>
  <c r="B5471" i="3"/>
  <c r="A5472" i="3"/>
  <c r="B5472" i="3"/>
  <c r="A5473" i="3"/>
  <c r="B5473" i="3"/>
  <c r="A5474" i="3"/>
  <c r="B5474" i="3"/>
  <c r="A5475" i="3"/>
  <c r="B5475" i="3"/>
  <c r="A5476" i="3"/>
  <c r="B5476" i="3"/>
  <c r="A5477" i="3"/>
  <c r="B5477" i="3"/>
  <c r="A5478" i="3"/>
  <c r="B5478" i="3"/>
  <c r="A5479" i="3"/>
  <c r="B5479" i="3"/>
  <c r="A5480" i="3"/>
  <c r="B5480" i="3"/>
  <c r="A5481" i="3"/>
  <c r="B5481" i="3"/>
  <c r="A5482" i="3"/>
  <c r="B5482" i="3"/>
  <c r="A5483" i="3"/>
  <c r="B5483" i="3"/>
  <c r="A5484" i="3"/>
  <c r="B5484" i="3"/>
  <c r="A5485" i="3"/>
  <c r="B5485" i="3"/>
  <c r="A5486" i="3"/>
  <c r="B5486" i="3"/>
  <c r="A5487" i="3"/>
  <c r="B5487" i="3"/>
  <c r="A5488" i="3"/>
  <c r="B5488" i="3"/>
  <c r="A5489" i="3"/>
  <c r="B5489" i="3"/>
  <c r="A5490" i="3"/>
  <c r="B5490" i="3"/>
  <c r="A5491" i="3"/>
  <c r="B5491" i="3"/>
  <c r="A5492" i="3"/>
  <c r="B5492" i="3"/>
  <c r="A5493" i="3"/>
  <c r="B5493" i="3"/>
  <c r="A5494" i="3"/>
  <c r="B5494" i="3"/>
  <c r="A5495" i="3"/>
  <c r="B5495" i="3"/>
  <c r="A5496" i="3"/>
  <c r="B5496" i="3"/>
  <c r="A5497" i="3"/>
  <c r="B5497" i="3"/>
  <c r="A5498" i="3"/>
  <c r="B5498" i="3"/>
  <c r="A5499" i="3"/>
  <c r="B5499" i="3"/>
  <c r="A5500" i="3"/>
  <c r="B5500" i="3"/>
  <c r="A5501" i="3"/>
  <c r="B5501" i="3"/>
  <c r="A5502" i="3"/>
  <c r="B5502" i="3"/>
  <c r="A5503" i="3"/>
  <c r="B5503" i="3"/>
  <c r="A5504" i="3"/>
  <c r="B5504" i="3"/>
  <c r="A5505" i="3"/>
  <c r="B5505" i="3"/>
  <c r="A5506" i="3"/>
  <c r="B5506" i="3"/>
  <c r="A5507" i="3"/>
  <c r="B5507" i="3"/>
  <c r="A5508" i="3"/>
  <c r="B5508" i="3"/>
  <c r="A5509" i="3"/>
  <c r="B5509" i="3"/>
  <c r="A5510" i="3"/>
  <c r="B5510" i="3"/>
  <c r="A5511" i="3"/>
  <c r="B5511" i="3"/>
  <c r="A5512" i="3"/>
  <c r="B5512" i="3"/>
  <c r="A5513" i="3"/>
  <c r="B5513" i="3"/>
  <c r="A5514" i="3"/>
  <c r="B5514" i="3"/>
  <c r="A5515" i="3"/>
  <c r="B5515" i="3"/>
  <c r="A5516" i="3"/>
  <c r="B5516" i="3"/>
  <c r="A5517" i="3"/>
  <c r="B5517" i="3"/>
  <c r="A5518" i="3"/>
  <c r="B5518" i="3"/>
  <c r="A5519" i="3"/>
  <c r="B5519" i="3"/>
  <c r="A5520" i="3"/>
  <c r="B5520" i="3"/>
  <c r="A5521" i="3"/>
  <c r="B5521" i="3"/>
  <c r="A5522" i="3"/>
  <c r="B5522" i="3"/>
  <c r="A5523" i="3"/>
  <c r="B5523" i="3"/>
  <c r="A5524" i="3"/>
  <c r="B5524" i="3"/>
  <c r="A5525" i="3"/>
  <c r="B5525" i="3"/>
  <c r="A5526" i="3"/>
  <c r="B5526" i="3"/>
  <c r="A5527" i="3"/>
  <c r="B5527" i="3"/>
  <c r="A5528" i="3"/>
  <c r="B5528" i="3"/>
  <c r="A5529" i="3"/>
  <c r="B5529" i="3"/>
  <c r="A5530" i="3"/>
  <c r="B5530" i="3"/>
  <c r="A5531" i="3"/>
  <c r="B5531" i="3"/>
  <c r="A5532" i="3"/>
  <c r="B5532" i="3"/>
  <c r="A5533" i="3"/>
  <c r="B5533" i="3"/>
  <c r="A5534" i="3"/>
  <c r="B5534" i="3"/>
  <c r="A5535" i="3"/>
  <c r="B5535" i="3"/>
  <c r="A5536" i="3"/>
  <c r="B5536" i="3"/>
  <c r="A5537" i="3"/>
  <c r="B5537" i="3"/>
  <c r="A5538" i="3"/>
  <c r="B5538" i="3"/>
  <c r="A5539" i="3"/>
  <c r="B5539" i="3"/>
  <c r="A5540" i="3"/>
  <c r="B5540" i="3"/>
  <c r="A5541" i="3"/>
  <c r="B5541" i="3"/>
  <c r="A5542" i="3"/>
  <c r="B5542" i="3"/>
  <c r="A5543" i="3"/>
  <c r="B5543" i="3"/>
  <c r="A5544" i="3"/>
  <c r="B5544" i="3"/>
  <c r="A5545" i="3"/>
  <c r="B5545" i="3"/>
  <c r="A5546" i="3"/>
  <c r="B5546" i="3"/>
  <c r="A5547" i="3"/>
  <c r="B5547" i="3"/>
  <c r="A5548" i="3"/>
  <c r="B5548" i="3"/>
  <c r="A5549" i="3"/>
  <c r="B5549" i="3"/>
  <c r="A5550" i="3"/>
  <c r="B5550" i="3"/>
  <c r="A5551" i="3"/>
  <c r="B5551" i="3"/>
  <c r="A5552" i="3"/>
  <c r="B5552" i="3"/>
  <c r="A5553" i="3"/>
  <c r="B5553" i="3"/>
  <c r="A5554" i="3"/>
  <c r="B5554" i="3"/>
  <c r="A5555" i="3"/>
  <c r="B5555" i="3"/>
  <c r="A5556" i="3"/>
  <c r="B5556" i="3"/>
  <c r="A5557" i="3"/>
  <c r="B5557" i="3"/>
  <c r="A5558" i="3"/>
  <c r="B5558" i="3"/>
  <c r="A5559" i="3"/>
  <c r="B5559" i="3"/>
  <c r="A5560" i="3"/>
  <c r="B5560" i="3"/>
  <c r="A5561" i="3"/>
  <c r="B5561" i="3"/>
  <c r="A5562" i="3"/>
  <c r="B5562" i="3"/>
  <c r="A5563" i="3"/>
  <c r="B5563" i="3"/>
  <c r="A5564" i="3"/>
  <c r="B5564" i="3"/>
  <c r="A5565" i="3"/>
  <c r="B5565" i="3"/>
  <c r="A5566" i="3"/>
  <c r="B5566" i="3"/>
  <c r="A5567" i="3"/>
  <c r="B5567" i="3"/>
  <c r="A5568" i="3"/>
  <c r="B5568" i="3"/>
  <c r="A5569" i="3"/>
  <c r="B5569" i="3"/>
  <c r="A5570" i="3"/>
  <c r="B5570" i="3"/>
  <c r="A5571" i="3"/>
  <c r="B5571" i="3"/>
  <c r="A5572" i="3"/>
  <c r="B5572" i="3"/>
  <c r="A5573" i="3"/>
  <c r="B5573" i="3"/>
  <c r="A5574" i="3"/>
  <c r="B5574" i="3"/>
  <c r="A5575" i="3"/>
  <c r="B5575" i="3"/>
  <c r="A5576" i="3"/>
  <c r="B5576" i="3"/>
  <c r="A5577" i="3"/>
  <c r="B5577" i="3"/>
  <c r="A5578" i="3"/>
  <c r="B5578" i="3"/>
  <c r="A5579" i="3"/>
  <c r="B5579" i="3"/>
  <c r="A5580" i="3"/>
  <c r="B5580" i="3"/>
  <c r="A5581" i="3"/>
  <c r="B5581" i="3"/>
  <c r="A5582" i="3"/>
  <c r="B5582" i="3"/>
  <c r="A5583" i="3"/>
  <c r="B5583" i="3"/>
  <c r="A5584" i="3"/>
  <c r="B5584" i="3"/>
  <c r="A5585" i="3"/>
  <c r="B5585" i="3"/>
  <c r="A5586" i="3"/>
  <c r="B5586" i="3"/>
  <c r="A5587" i="3"/>
  <c r="B5587" i="3"/>
  <c r="A5588" i="3"/>
  <c r="B5588" i="3"/>
  <c r="A5589" i="3"/>
  <c r="B5589" i="3"/>
  <c r="A5590" i="3"/>
  <c r="B5590" i="3"/>
  <c r="A5591" i="3"/>
  <c r="B5591" i="3"/>
  <c r="A5592" i="3"/>
  <c r="B5592" i="3"/>
  <c r="A5593" i="3"/>
  <c r="B5593" i="3"/>
  <c r="A5594" i="3"/>
  <c r="B5594" i="3"/>
  <c r="A5595" i="3"/>
  <c r="B5595" i="3"/>
  <c r="A5596" i="3"/>
  <c r="B5596" i="3"/>
  <c r="A5597" i="3"/>
  <c r="B5597" i="3"/>
  <c r="A5598" i="3"/>
  <c r="B5598" i="3"/>
  <c r="A5599" i="3"/>
  <c r="B5599" i="3"/>
  <c r="A5600" i="3"/>
  <c r="B5600" i="3"/>
  <c r="A5601" i="3"/>
  <c r="B5601" i="3"/>
  <c r="A5602" i="3"/>
  <c r="B5602" i="3"/>
  <c r="A5603" i="3"/>
  <c r="B5603" i="3"/>
  <c r="A5604" i="3"/>
  <c r="B5604" i="3"/>
  <c r="A5605" i="3"/>
  <c r="B5605" i="3"/>
  <c r="A5606" i="3"/>
  <c r="B5606" i="3"/>
  <c r="A5607" i="3"/>
  <c r="B5607" i="3"/>
  <c r="A5608" i="3"/>
  <c r="B5608" i="3"/>
  <c r="A5609" i="3"/>
  <c r="B5609" i="3"/>
  <c r="A5610" i="3"/>
  <c r="B5610" i="3"/>
  <c r="A5611" i="3"/>
  <c r="B5611" i="3"/>
  <c r="A5612" i="3"/>
  <c r="B5612" i="3"/>
  <c r="A5613" i="3"/>
  <c r="B5613" i="3"/>
  <c r="A5614" i="3"/>
  <c r="B5614" i="3"/>
  <c r="A5615" i="3"/>
  <c r="B5615" i="3"/>
  <c r="A5616" i="3"/>
  <c r="B5616" i="3"/>
  <c r="A5617" i="3"/>
  <c r="B5617" i="3"/>
  <c r="A5618" i="3"/>
  <c r="B5618" i="3"/>
  <c r="A5619" i="3"/>
  <c r="B5619" i="3"/>
  <c r="A5620" i="3"/>
  <c r="B5620" i="3"/>
  <c r="A5621" i="3"/>
  <c r="B5621" i="3"/>
  <c r="A5622" i="3"/>
  <c r="B5622" i="3"/>
  <c r="A5623" i="3"/>
  <c r="B5623" i="3"/>
  <c r="A5624" i="3"/>
  <c r="B5624" i="3"/>
  <c r="A5625" i="3"/>
  <c r="B5625" i="3"/>
  <c r="A5626" i="3"/>
  <c r="B5626" i="3"/>
  <c r="A5627" i="3"/>
  <c r="B5627" i="3"/>
  <c r="A5628" i="3"/>
  <c r="B5628" i="3"/>
  <c r="A5629" i="3"/>
  <c r="B5629" i="3"/>
  <c r="A5630" i="3"/>
  <c r="B5630" i="3"/>
  <c r="A5631" i="3"/>
  <c r="B5631" i="3"/>
  <c r="A5632" i="3"/>
  <c r="B5632" i="3"/>
  <c r="A5633" i="3"/>
  <c r="B5633" i="3"/>
  <c r="A5634" i="3"/>
  <c r="B5634" i="3"/>
  <c r="A5635" i="3"/>
  <c r="B5635" i="3"/>
  <c r="A5636" i="3"/>
  <c r="B5636" i="3"/>
  <c r="A5637" i="3"/>
  <c r="B5637" i="3"/>
  <c r="A5638" i="3"/>
  <c r="B5638" i="3"/>
  <c r="A5639" i="3"/>
  <c r="B5639" i="3"/>
  <c r="A5640" i="3"/>
  <c r="B5640" i="3"/>
  <c r="A5641" i="3"/>
  <c r="B5641" i="3"/>
  <c r="A5642" i="3"/>
  <c r="B5642" i="3"/>
  <c r="A5643" i="3"/>
  <c r="B5643" i="3"/>
  <c r="A5644" i="3"/>
  <c r="B5644" i="3"/>
  <c r="A5645" i="3"/>
  <c r="B5645" i="3"/>
  <c r="A5646" i="3"/>
  <c r="B5646" i="3"/>
  <c r="A5647" i="3"/>
  <c r="B5647" i="3"/>
  <c r="A5648" i="3"/>
  <c r="B5648" i="3"/>
  <c r="A5649" i="3"/>
  <c r="B5649" i="3"/>
  <c r="A5650" i="3"/>
  <c r="B5650" i="3"/>
  <c r="A5651" i="3"/>
  <c r="B5651" i="3"/>
  <c r="A5652" i="3"/>
  <c r="B5652" i="3"/>
  <c r="A5653" i="3"/>
  <c r="B5653" i="3"/>
  <c r="A5654" i="3"/>
  <c r="B5654" i="3"/>
  <c r="A5655" i="3"/>
  <c r="B5655" i="3"/>
  <c r="A5656" i="3"/>
  <c r="B5656" i="3"/>
  <c r="A5657" i="3"/>
  <c r="B5657" i="3"/>
  <c r="A5658" i="3"/>
  <c r="B5658" i="3"/>
  <c r="A5659" i="3"/>
  <c r="B5659" i="3"/>
  <c r="A5660" i="3"/>
  <c r="B5660" i="3"/>
  <c r="A5661" i="3"/>
  <c r="B5661" i="3"/>
  <c r="A5662" i="3"/>
  <c r="B5662" i="3"/>
  <c r="A5663" i="3"/>
  <c r="B5663" i="3"/>
  <c r="A5664" i="3"/>
  <c r="B5664" i="3"/>
  <c r="A5665" i="3"/>
  <c r="B5665" i="3"/>
  <c r="A5666" i="3"/>
  <c r="B5666" i="3"/>
  <c r="A5667" i="3"/>
  <c r="B5667" i="3"/>
  <c r="A5668" i="3"/>
  <c r="B5668" i="3"/>
  <c r="A5669" i="3"/>
  <c r="B5669" i="3"/>
  <c r="A5670" i="3"/>
  <c r="B5670" i="3"/>
  <c r="A5671" i="3"/>
  <c r="B5671" i="3"/>
  <c r="A5672" i="3"/>
  <c r="B5672" i="3"/>
  <c r="A5673" i="3"/>
  <c r="B5673" i="3"/>
  <c r="A5674" i="3"/>
  <c r="B5674" i="3"/>
  <c r="A5675" i="3"/>
  <c r="B5675" i="3"/>
  <c r="A5676" i="3"/>
  <c r="B5676" i="3"/>
  <c r="A5677" i="3"/>
  <c r="B5677" i="3"/>
  <c r="A5678" i="3"/>
  <c r="B5678" i="3"/>
  <c r="A5679" i="3"/>
  <c r="B5679" i="3"/>
  <c r="A5680" i="3"/>
  <c r="B5680" i="3"/>
  <c r="A5681" i="3"/>
  <c r="B5681" i="3"/>
  <c r="A5682" i="3"/>
  <c r="B5682" i="3"/>
  <c r="A5683" i="3"/>
  <c r="B5683" i="3"/>
  <c r="A5684" i="3"/>
  <c r="B5684" i="3"/>
  <c r="A5685" i="3"/>
  <c r="B5685" i="3"/>
  <c r="A5686" i="3"/>
  <c r="B5686" i="3"/>
  <c r="A5687" i="3"/>
  <c r="B5687" i="3"/>
  <c r="A5688" i="3"/>
  <c r="B5688" i="3"/>
  <c r="A5689" i="3"/>
  <c r="B5689" i="3"/>
  <c r="A5690" i="3"/>
  <c r="B5690" i="3"/>
  <c r="A5691" i="3"/>
  <c r="B5691" i="3"/>
  <c r="A5692" i="3"/>
  <c r="B5692" i="3"/>
  <c r="A5693" i="3"/>
  <c r="B5693" i="3"/>
  <c r="A5694" i="3"/>
  <c r="B5694" i="3"/>
  <c r="A5695" i="3"/>
  <c r="B5695" i="3"/>
  <c r="A5696" i="3"/>
  <c r="B5696" i="3"/>
  <c r="A5697" i="3"/>
  <c r="B5697" i="3"/>
  <c r="A5698" i="3"/>
  <c r="B5698" i="3"/>
  <c r="A5699" i="3"/>
  <c r="B5699" i="3"/>
  <c r="A5700" i="3"/>
  <c r="B5700" i="3"/>
  <c r="A5701" i="3"/>
  <c r="B5701" i="3"/>
  <c r="A5702" i="3"/>
  <c r="B5702" i="3"/>
  <c r="A5703" i="3"/>
  <c r="B5703" i="3"/>
  <c r="A5704" i="3"/>
  <c r="B5704" i="3"/>
  <c r="A5705" i="3"/>
  <c r="B5705" i="3"/>
  <c r="A5706" i="3"/>
  <c r="B5706" i="3"/>
  <c r="A5707" i="3"/>
  <c r="B5707" i="3"/>
  <c r="A5708" i="3"/>
  <c r="B5708" i="3"/>
  <c r="A5709" i="3"/>
  <c r="B5709" i="3"/>
  <c r="A5710" i="3"/>
  <c r="B5710" i="3"/>
  <c r="A5711" i="3"/>
  <c r="B5711" i="3"/>
  <c r="A5712" i="3"/>
  <c r="B5712" i="3"/>
  <c r="A5713" i="3"/>
  <c r="B5713" i="3"/>
  <c r="A5714" i="3"/>
  <c r="B5714" i="3"/>
  <c r="A5715" i="3"/>
  <c r="B5715" i="3"/>
  <c r="A5716" i="3"/>
  <c r="B5716" i="3"/>
  <c r="A5717" i="3"/>
  <c r="B5717" i="3"/>
  <c r="A5718" i="3"/>
  <c r="B5718" i="3"/>
  <c r="A5719" i="3"/>
  <c r="B5719" i="3"/>
  <c r="A5720" i="3"/>
  <c r="B5720" i="3"/>
  <c r="A5721" i="3"/>
  <c r="B5721" i="3"/>
  <c r="A5722" i="3"/>
  <c r="B5722" i="3"/>
  <c r="A5723" i="3"/>
  <c r="B5723" i="3"/>
  <c r="A5724" i="3"/>
  <c r="B5724" i="3"/>
  <c r="A5725" i="3"/>
  <c r="B5725" i="3"/>
  <c r="A5726" i="3"/>
  <c r="B5726" i="3"/>
  <c r="A5727" i="3"/>
  <c r="B5727" i="3"/>
  <c r="A5728" i="3"/>
  <c r="B5728" i="3"/>
  <c r="A5729" i="3"/>
  <c r="B5729" i="3"/>
  <c r="A5730" i="3"/>
  <c r="B5730" i="3"/>
  <c r="A5731" i="3"/>
  <c r="B5731" i="3"/>
  <c r="A5732" i="3"/>
  <c r="B5732" i="3"/>
  <c r="A5733" i="3"/>
  <c r="B5733" i="3"/>
  <c r="A5734" i="3"/>
  <c r="B5734" i="3"/>
  <c r="A5735" i="3"/>
  <c r="B5735" i="3"/>
  <c r="A5736" i="3"/>
  <c r="B5736" i="3"/>
  <c r="A5737" i="3"/>
  <c r="B5737" i="3"/>
  <c r="A5738" i="3"/>
  <c r="B5738" i="3"/>
  <c r="A5739" i="3"/>
  <c r="B5739" i="3"/>
  <c r="A5740" i="3"/>
  <c r="B5740" i="3"/>
  <c r="A5741" i="3"/>
  <c r="B5741" i="3"/>
  <c r="A5742" i="3"/>
  <c r="B5742" i="3"/>
  <c r="A5743" i="3"/>
  <c r="B5743" i="3"/>
  <c r="A5744" i="3"/>
  <c r="B5744" i="3"/>
  <c r="A5745" i="3"/>
  <c r="B5745" i="3"/>
  <c r="A5746" i="3"/>
  <c r="B5746" i="3"/>
  <c r="A5747" i="3"/>
  <c r="B5747" i="3"/>
  <c r="A5748" i="3"/>
  <c r="B5748" i="3"/>
  <c r="A5749" i="3"/>
  <c r="B5749" i="3"/>
  <c r="A5750" i="3"/>
  <c r="B5750" i="3"/>
  <c r="A5751" i="3"/>
  <c r="B5751" i="3"/>
  <c r="A5752" i="3"/>
  <c r="B5752" i="3"/>
  <c r="A5753" i="3"/>
  <c r="B5753" i="3"/>
  <c r="A5754" i="3"/>
  <c r="B5754" i="3"/>
  <c r="A5755" i="3"/>
  <c r="B5755" i="3"/>
  <c r="A5756" i="3"/>
  <c r="B5756" i="3"/>
  <c r="A5757" i="3"/>
  <c r="B5757" i="3"/>
  <c r="A5758" i="3"/>
  <c r="B5758" i="3"/>
  <c r="A5759" i="3"/>
  <c r="B5759" i="3"/>
  <c r="A5760" i="3"/>
  <c r="B5760" i="3"/>
  <c r="A5761" i="3"/>
  <c r="B5761" i="3"/>
  <c r="A5762" i="3"/>
  <c r="B5762" i="3"/>
  <c r="A5763" i="3"/>
  <c r="B5763" i="3"/>
  <c r="A5764" i="3"/>
  <c r="B5764" i="3"/>
  <c r="A5765" i="3"/>
  <c r="B5765" i="3"/>
  <c r="A5766" i="3"/>
  <c r="B5766" i="3"/>
  <c r="A5767" i="3"/>
  <c r="B5767" i="3"/>
  <c r="A5768" i="3"/>
  <c r="B5768" i="3"/>
  <c r="A5769" i="3"/>
  <c r="B5769" i="3"/>
  <c r="A5770" i="3"/>
  <c r="B5770" i="3"/>
  <c r="A5771" i="3"/>
  <c r="B5771" i="3"/>
  <c r="A5772" i="3"/>
  <c r="B5772" i="3"/>
  <c r="A5773" i="3"/>
  <c r="B5773" i="3"/>
  <c r="A5774" i="3"/>
  <c r="B5774" i="3"/>
  <c r="A5775" i="3"/>
  <c r="B5775" i="3"/>
  <c r="A5776" i="3"/>
  <c r="B5776" i="3"/>
  <c r="A5777" i="3"/>
  <c r="B5777" i="3"/>
  <c r="A5778" i="3"/>
  <c r="B5778" i="3"/>
  <c r="A5779" i="3"/>
  <c r="B5779" i="3"/>
  <c r="A5780" i="3"/>
  <c r="B5780" i="3"/>
  <c r="A5781" i="3"/>
  <c r="B5781" i="3"/>
  <c r="A5782" i="3"/>
  <c r="B5782" i="3"/>
  <c r="A5783" i="3"/>
  <c r="B5783" i="3"/>
  <c r="A5784" i="3"/>
  <c r="B5784" i="3"/>
  <c r="A5785" i="3"/>
  <c r="B5785" i="3"/>
  <c r="A5786" i="3"/>
  <c r="B5786" i="3"/>
  <c r="A5787" i="3"/>
  <c r="B5787" i="3"/>
  <c r="A5788" i="3"/>
  <c r="B5788" i="3"/>
  <c r="A5789" i="3"/>
  <c r="B5789" i="3"/>
  <c r="A5790" i="3"/>
  <c r="B5790" i="3"/>
  <c r="A5791" i="3"/>
  <c r="B5791" i="3"/>
  <c r="A5792" i="3"/>
  <c r="B5792" i="3"/>
  <c r="A5793" i="3"/>
  <c r="B5793" i="3"/>
  <c r="A5794" i="3"/>
  <c r="B5794" i="3"/>
  <c r="A5795" i="3"/>
  <c r="B5795" i="3"/>
  <c r="A5796" i="3"/>
  <c r="B5796" i="3"/>
  <c r="A5797" i="3"/>
  <c r="B5797" i="3"/>
  <c r="A5798" i="3"/>
  <c r="B5798" i="3"/>
  <c r="A5799" i="3"/>
  <c r="B5799" i="3"/>
  <c r="A5800" i="3"/>
  <c r="B5800" i="3"/>
  <c r="A5801" i="3"/>
  <c r="B5801" i="3"/>
  <c r="A5802" i="3"/>
  <c r="B5802" i="3"/>
  <c r="A5803" i="3"/>
  <c r="B5803" i="3"/>
  <c r="A5804" i="3"/>
  <c r="B5804" i="3"/>
  <c r="A5805" i="3"/>
  <c r="B5805" i="3"/>
  <c r="A5806" i="3"/>
  <c r="B5806" i="3"/>
  <c r="A5807" i="3"/>
  <c r="B5807" i="3"/>
  <c r="A5808" i="3"/>
  <c r="B5808" i="3"/>
  <c r="A5809" i="3"/>
  <c r="B5809" i="3"/>
  <c r="A5810" i="3"/>
  <c r="B5810" i="3"/>
  <c r="A5811" i="3"/>
  <c r="B5811" i="3"/>
  <c r="A5812" i="3"/>
  <c r="B5812" i="3"/>
  <c r="A5813" i="3"/>
  <c r="B5813" i="3"/>
  <c r="A5814" i="3"/>
  <c r="B5814" i="3"/>
  <c r="A5815" i="3"/>
  <c r="B5815" i="3"/>
  <c r="A5816" i="3"/>
  <c r="B5816" i="3"/>
  <c r="A5817" i="3"/>
  <c r="B5817" i="3"/>
  <c r="A5818" i="3"/>
  <c r="B5818" i="3"/>
  <c r="A5819" i="3"/>
  <c r="B5819" i="3"/>
  <c r="A5820" i="3"/>
  <c r="B5820" i="3"/>
  <c r="A5821" i="3"/>
  <c r="B5821" i="3"/>
  <c r="A5822" i="3"/>
  <c r="B5822" i="3"/>
  <c r="A5823" i="3"/>
  <c r="B5823" i="3"/>
  <c r="A5824" i="3"/>
  <c r="B5824" i="3"/>
  <c r="A5825" i="3"/>
  <c r="B5825" i="3"/>
  <c r="A5826" i="3"/>
  <c r="B5826" i="3"/>
  <c r="A5827" i="3"/>
  <c r="B5827" i="3"/>
  <c r="A5828" i="3"/>
  <c r="B5828" i="3"/>
  <c r="A5829" i="3"/>
  <c r="B5829" i="3"/>
  <c r="A5830" i="3"/>
  <c r="B5830" i="3"/>
  <c r="A5831" i="3"/>
  <c r="B5831" i="3"/>
  <c r="A5832" i="3"/>
  <c r="B5832" i="3"/>
  <c r="A5833" i="3"/>
  <c r="B5833" i="3"/>
  <c r="A5834" i="3"/>
  <c r="B5834" i="3"/>
  <c r="A5835" i="3"/>
  <c r="B5835" i="3"/>
  <c r="A5836" i="3"/>
  <c r="B5836" i="3"/>
  <c r="A5837" i="3"/>
  <c r="B5837" i="3"/>
  <c r="A5838" i="3"/>
  <c r="B5838" i="3"/>
  <c r="A5839" i="3"/>
  <c r="B5839" i="3"/>
  <c r="A5840" i="3"/>
  <c r="B5840" i="3"/>
  <c r="A5841" i="3"/>
  <c r="B5841" i="3"/>
  <c r="A5842" i="3"/>
  <c r="B5842" i="3"/>
  <c r="A5843" i="3"/>
  <c r="B5843" i="3"/>
  <c r="A5844" i="3"/>
  <c r="B5844" i="3"/>
  <c r="A5845" i="3"/>
  <c r="B5845" i="3"/>
  <c r="A5846" i="3"/>
  <c r="B5846" i="3"/>
  <c r="A5847" i="3"/>
  <c r="B5847" i="3"/>
  <c r="A5848" i="3"/>
  <c r="B5848" i="3"/>
  <c r="A5849" i="3"/>
  <c r="B5849" i="3"/>
  <c r="A5850" i="3"/>
  <c r="B5850" i="3"/>
  <c r="A5851" i="3"/>
  <c r="B5851" i="3"/>
  <c r="A5852" i="3"/>
  <c r="B5852" i="3"/>
  <c r="A5853" i="3"/>
  <c r="B5853" i="3"/>
  <c r="A5854" i="3"/>
  <c r="B5854" i="3"/>
  <c r="A5855" i="3"/>
  <c r="B5855" i="3"/>
  <c r="A5856" i="3"/>
  <c r="B5856" i="3"/>
  <c r="A5857" i="3"/>
  <c r="B5857" i="3"/>
  <c r="A5858" i="3"/>
  <c r="B5858" i="3"/>
  <c r="A5859" i="3"/>
  <c r="B5859" i="3"/>
  <c r="A5860" i="3"/>
  <c r="B5860" i="3"/>
  <c r="A5861" i="3"/>
  <c r="B5861" i="3"/>
  <c r="A5862" i="3"/>
  <c r="B5862" i="3"/>
  <c r="A5863" i="3"/>
  <c r="B5863" i="3"/>
  <c r="A5864" i="3"/>
  <c r="B5864" i="3"/>
  <c r="A5865" i="3"/>
  <c r="B5865" i="3"/>
  <c r="A5866" i="3"/>
  <c r="B5866" i="3"/>
  <c r="A5867" i="3"/>
  <c r="B5867" i="3"/>
  <c r="A5868" i="3"/>
  <c r="B5868" i="3"/>
  <c r="A5869" i="3"/>
  <c r="B5869" i="3"/>
  <c r="A5870" i="3"/>
  <c r="B5870" i="3"/>
  <c r="A5871" i="3"/>
  <c r="B5871" i="3"/>
  <c r="A5872" i="3"/>
  <c r="B5872" i="3"/>
  <c r="A5873" i="3"/>
  <c r="B5873" i="3"/>
  <c r="A5874" i="3"/>
  <c r="B5874" i="3"/>
  <c r="A5875" i="3"/>
  <c r="B5875" i="3"/>
  <c r="A5876" i="3"/>
  <c r="B5876" i="3"/>
  <c r="A5877" i="3"/>
  <c r="B5877" i="3"/>
  <c r="A5878" i="3"/>
  <c r="B5878" i="3"/>
  <c r="A5879" i="3"/>
  <c r="B5879" i="3"/>
  <c r="A5880" i="3"/>
  <c r="B5880" i="3"/>
  <c r="A5881" i="3"/>
  <c r="B5881" i="3"/>
  <c r="A5882" i="3"/>
  <c r="B5882" i="3"/>
  <c r="A5883" i="3"/>
  <c r="B5883" i="3"/>
  <c r="A5884" i="3"/>
  <c r="B5884" i="3"/>
  <c r="A5885" i="3"/>
  <c r="B5885" i="3"/>
  <c r="A5886" i="3"/>
  <c r="B5886" i="3"/>
  <c r="A5887" i="3"/>
  <c r="B5887" i="3"/>
  <c r="A5888" i="3"/>
  <c r="B5888" i="3"/>
  <c r="A5889" i="3"/>
  <c r="B5889" i="3"/>
  <c r="A5890" i="3"/>
  <c r="B5890" i="3"/>
  <c r="A5891" i="3"/>
  <c r="B5891" i="3"/>
  <c r="A5892" i="3"/>
  <c r="B5892" i="3"/>
  <c r="A5893" i="3"/>
  <c r="B5893" i="3"/>
  <c r="A5894" i="3"/>
  <c r="B5894" i="3"/>
  <c r="A5895" i="3"/>
  <c r="B5895" i="3"/>
  <c r="A5896" i="3"/>
  <c r="B5896" i="3"/>
  <c r="A5897" i="3"/>
  <c r="B5897" i="3"/>
  <c r="A5898" i="3"/>
  <c r="B5898" i="3"/>
  <c r="A5899" i="3"/>
  <c r="B5899" i="3"/>
  <c r="A5900" i="3"/>
  <c r="B5900" i="3"/>
  <c r="A5901" i="3"/>
  <c r="B5901" i="3"/>
  <c r="A5902" i="3"/>
  <c r="B5902" i="3"/>
  <c r="A5903" i="3"/>
  <c r="B5903" i="3"/>
  <c r="A5904" i="3"/>
  <c r="B5904" i="3"/>
  <c r="A5905" i="3"/>
  <c r="B5905" i="3"/>
  <c r="A5906" i="3"/>
  <c r="B5906" i="3"/>
  <c r="A5907" i="3"/>
  <c r="B5907" i="3"/>
  <c r="A5908" i="3"/>
  <c r="B5908" i="3"/>
  <c r="A5909" i="3"/>
  <c r="B5909" i="3"/>
  <c r="A5910" i="3"/>
  <c r="B5910" i="3"/>
  <c r="A5911" i="3"/>
  <c r="B5911" i="3"/>
  <c r="A5912" i="3"/>
  <c r="B5912" i="3"/>
  <c r="A5913" i="3"/>
  <c r="B5913" i="3"/>
  <c r="A5914" i="3"/>
  <c r="B5914" i="3"/>
  <c r="A5915" i="3"/>
  <c r="B5915" i="3"/>
  <c r="A5916" i="3"/>
  <c r="B5916" i="3"/>
  <c r="A5917" i="3"/>
  <c r="B5917" i="3"/>
  <c r="A5918" i="3"/>
  <c r="B5918" i="3"/>
  <c r="A5919" i="3"/>
  <c r="B5919" i="3"/>
  <c r="A5920" i="3"/>
  <c r="B5920" i="3"/>
  <c r="A5921" i="3"/>
  <c r="B5921" i="3"/>
  <c r="A5922" i="3"/>
  <c r="B5922" i="3"/>
  <c r="A5923" i="3"/>
  <c r="B5923" i="3"/>
  <c r="A5924" i="3"/>
  <c r="B5924" i="3"/>
  <c r="A5925" i="3"/>
  <c r="B5925" i="3"/>
  <c r="A5926" i="3"/>
  <c r="B5926" i="3"/>
  <c r="A5927" i="3"/>
  <c r="B5927" i="3"/>
  <c r="A5928" i="3"/>
  <c r="B5928" i="3"/>
  <c r="A5929" i="3"/>
  <c r="B5929" i="3"/>
  <c r="A5930" i="3"/>
  <c r="B5930" i="3"/>
  <c r="A5931" i="3"/>
  <c r="B5931" i="3"/>
  <c r="A5932" i="3"/>
  <c r="B5932" i="3"/>
  <c r="A5933" i="3"/>
  <c r="B5933" i="3"/>
  <c r="A5934" i="3"/>
  <c r="B5934" i="3"/>
  <c r="A5935" i="3"/>
  <c r="B5935" i="3"/>
  <c r="A5936" i="3"/>
  <c r="B5936" i="3"/>
  <c r="A5937" i="3"/>
  <c r="B5937" i="3"/>
  <c r="A5938" i="3"/>
  <c r="B5938" i="3"/>
  <c r="A5939" i="3"/>
  <c r="B5939" i="3"/>
  <c r="A5940" i="3"/>
  <c r="B5940" i="3"/>
  <c r="A5941" i="3"/>
  <c r="B5941" i="3"/>
  <c r="A5942" i="3"/>
  <c r="B5942" i="3"/>
  <c r="A5943" i="3"/>
  <c r="B5943" i="3"/>
  <c r="A5944" i="3"/>
  <c r="B5944" i="3"/>
  <c r="A5945" i="3"/>
  <c r="B5945" i="3"/>
  <c r="A5946" i="3"/>
  <c r="B5946" i="3"/>
  <c r="A5947" i="3"/>
  <c r="B5947" i="3"/>
  <c r="A5948" i="3"/>
  <c r="B5948" i="3"/>
  <c r="A5949" i="3"/>
  <c r="B5949" i="3"/>
  <c r="A5950" i="3"/>
  <c r="B5950" i="3"/>
  <c r="A5951" i="3"/>
  <c r="B5951" i="3"/>
  <c r="A5952" i="3"/>
  <c r="B5952" i="3"/>
  <c r="A5953" i="3"/>
  <c r="B5953" i="3"/>
  <c r="A5954" i="3"/>
  <c r="B5954" i="3"/>
  <c r="A5955" i="3"/>
  <c r="B5955" i="3"/>
  <c r="A5956" i="3"/>
  <c r="B5956" i="3"/>
  <c r="A5957" i="3"/>
  <c r="B5957" i="3"/>
  <c r="A5958" i="3"/>
  <c r="B5958" i="3"/>
  <c r="A5959" i="3"/>
  <c r="B5959" i="3"/>
  <c r="A5960" i="3"/>
  <c r="B5960" i="3"/>
  <c r="A5961" i="3"/>
  <c r="B5961" i="3"/>
  <c r="A5962" i="3"/>
  <c r="B5962" i="3"/>
  <c r="A5963" i="3"/>
  <c r="B5963" i="3"/>
  <c r="A5964" i="3"/>
  <c r="B5964" i="3"/>
  <c r="A5965" i="3"/>
  <c r="B5965" i="3"/>
  <c r="A5966" i="3"/>
  <c r="B5966" i="3"/>
  <c r="A5967" i="3"/>
  <c r="B5967" i="3"/>
  <c r="A5968" i="3"/>
  <c r="B5968" i="3"/>
  <c r="A5969" i="3"/>
  <c r="B5969" i="3"/>
  <c r="A5970" i="3"/>
  <c r="B5970" i="3"/>
  <c r="A5971" i="3"/>
  <c r="B5971" i="3"/>
  <c r="A5972" i="3"/>
  <c r="B5972" i="3"/>
  <c r="A5973" i="3"/>
  <c r="B5973" i="3"/>
  <c r="A5974" i="3"/>
  <c r="B5974" i="3"/>
  <c r="A5975" i="3"/>
  <c r="B5975" i="3"/>
  <c r="A5976" i="3"/>
  <c r="B5976" i="3"/>
  <c r="A5977" i="3"/>
  <c r="B5977" i="3"/>
  <c r="A5978" i="3"/>
  <c r="B5978" i="3"/>
  <c r="A5979" i="3"/>
  <c r="B5979" i="3"/>
  <c r="A5980" i="3"/>
  <c r="B5980" i="3"/>
  <c r="A5981" i="3"/>
  <c r="B5981" i="3"/>
  <c r="A5982" i="3"/>
  <c r="B5982" i="3"/>
  <c r="A5983" i="3"/>
  <c r="B5983" i="3"/>
  <c r="A5984" i="3"/>
  <c r="B5984" i="3"/>
  <c r="A5985" i="3"/>
  <c r="B5985" i="3"/>
  <c r="A5986" i="3"/>
  <c r="B5986" i="3"/>
  <c r="A5987" i="3"/>
  <c r="B5987" i="3"/>
  <c r="A5988" i="3"/>
  <c r="B5988" i="3"/>
  <c r="A5989" i="3"/>
  <c r="B5989" i="3"/>
  <c r="A5990" i="3"/>
  <c r="B5990" i="3"/>
  <c r="A5991" i="3"/>
  <c r="B5991" i="3"/>
  <c r="A5992" i="3"/>
  <c r="B5992" i="3"/>
  <c r="A5993" i="3"/>
  <c r="B5993" i="3"/>
  <c r="A5994" i="3"/>
  <c r="B5994" i="3"/>
  <c r="A5995" i="3"/>
  <c r="B5995" i="3"/>
  <c r="A5996" i="3"/>
  <c r="B5996" i="3"/>
  <c r="A5997" i="3"/>
  <c r="B5997" i="3"/>
  <c r="A5998" i="3"/>
  <c r="B5998" i="3"/>
  <c r="A5999" i="3"/>
  <c r="B5999" i="3"/>
  <c r="A6000" i="3"/>
  <c r="B6000" i="3"/>
  <c r="A6001" i="3"/>
  <c r="B6001" i="3"/>
  <c r="A6002" i="3"/>
  <c r="B6002" i="3"/>
  <c r="A6003" i="3"/>
  <c r="B6003" i="3"/>
  <c r="A6004" i="3"/>
  <c r="B6004" i="3"/>
  <c r="A6005" i="3"/>
  <c r="B6005" i="3"/>
  <c r="A6006" i="3"/>
  <c r="B6006" i="3"/>
  <c r="A6007" i="3"/>
  <c r="B6007" i="3"/>
  <c r="A6008" i="3"/>
  <c r="B6008" i="3"/>
  <c r="A6009" i="3"/>
  <c r="B6009" i="3"/>
  <c r="A6010" i="3"/>
  <c r="B6010" i="3"/>
  <c r="A6011" i="3"/>
  <c r="B6011" i="3"/>
  <c r="A6012" i="3"/>
  <c r="B6012" i="3"/>
  <c r="A6013" i="3"/>
  <c r="B6013" i="3"/>
  <c r="A6014" i="3"/>
  <c r="B6014" i="3"/>
  <c r="A6015" i="3"/>
  <c r="B6015" i="3"/>
  <c r="A6016" i="3"/>
  <c r="B6016" i="3"/>
  <c r="A6017" i="3"/>
  <c r="B6017" i="3"/>
  <c r="A6018" i="3"/>
  <c r="B6018" i="3"/>
  <c r="A6019" i="3"/>
  <c r="B6019" i="3"/>
  <c r="A6020" i="3"/>
  <c r="B6020" i="3"/>
  <c r="A6021" i="3"/>
  <c r="B6021" i="3"/>
  <c r="A6022" i="3"/>
  <c r="B6022" i="3"/>
  <c r="A6023" i="3"/>
  <c r="B6023" i="3"/>
  <c r="A6024" i="3"/>
  <c r="B6024" i="3"/>
  <c r="A6025" i="3"/>
  <c r="B6025" i="3"/>
  <c r="A6026" i="3"/>
  <c r="B6026" i="3"/>
  <c r="A6027" i="3"/>
  <c r="B6027" i="3"/>
  <c r="A6028" i="3"/>
  <c r="B6028" i="3"/>
  <c r="A6029" i="3"/>
  <c r="B6029" i="3"/>
  <c r="A6030" i="3"/>
  <c r="B6030" i="3"/>
  <c r="A6031" i="3"/>
  <c r="B6031" i="3"/>
  <c r="A6032" i="3"/>
  <c r="B6032" i="3"/>
  <c r="A6033" i="3"/>
  <c r="B6033" i="3"/>
  <c r="A6034" i="3"/>
  <c r="B6034" i="3"/>
  <c r="A6035" i="3"/>
  <c r="B6035" i="3"/>
  <c r="A6036" i="3"/>
  <c r="B6036" i="3"/>
  <c r="A6037" i="3"/>
  <c r="B6037" i="3"/>
  <c r="A6038" i="3"/>
  <c r="B6038" i="3"/>
  <c r="A6039" i="3"/>
  <c r="B6039" i="3"/>
  <c r="A6040" i="3"/>
  <c r="B6040" i="3"/>
  <c r="A6041" i="3"/>
  <c r="B6041" i="3"/>
  <c r="A6042" i="3"/>
  <c r="B6042" i="3"/>
  <c r="A6043" i="3"/>
  <c r="B6043" i="3"/>
  <c r="A6044" i="3"/>
  <c r="B6044" i="3"/>
  <c r="A6045" i="3"/>
  <c r="B6045" i="3"/>
  <c r="A6046" i="3"/>
  <c r="B6046" i="3"/>
  <c r="A6047" i="3"/>
  <c r="B6047" i="3"/>
  <c r="A6048" i="3"/>
  <c r="B6048" i="3"/>
  <c r="A6049" i="3"/>
  <c r="B6049" i="3"/>
  <c r="A6050" i="3"/>
  <c r="B6050" i="3"/>
  <c r="A6051" i="3"/>
  <c r="B6051" i="3"/>
  <c r="A6052" i="3"/>
  <c r="B6052" i="3"/>
  <c r="A6053" i="3"/>
  <c r="B6053" i="3"/>
  <c r="A6054" i="3"/>
  <c r="B6054" i="3"/>
  <c r="A6055" i="3"/>
  <c r="B6055" i="3"/>
  <c r="A6056" i="3"/>
  <c r="B6056" i="3"/>
  <c r="A6057" i="3"/>
  <c r="B6057" i="3"/>
  <c r="A6058" i="3"/>
  <c r="B6058" i="3"/>
  <c r="A6059" i="3"/>
  <c r="B6059" i="3"/>
  <c r="A6060" i="3"/>
  <c r="B6060" i="3"/>
  <c r="A6061" i="3"/>
  <c r="B6061" i="3"/>
  <c r="A6062" i="3"/>
  <c r="B6062" i="3"/>
  <c r="A6063" i="3"/>
  <c r="B6063" i="3"/>
  <c r="A6064" i="3"/>
  <c r="B6064" i="3"/>
  <c r="A6065" i="3"/>
  <c r="B6065" i="3"/>
  <c r="A6066" i="3"/>
  <c r="B6066" i="3"/>
  <c r="A6067" i="3"/>
  <c r="B6067" i="3"/>
  <c r="A6068" i="3"/>
  <c r="B6068" i="3"/>
  <c r="A6069" i="3"/>
  <c r="B6069" i="3"/>
  <c r="A6070" i="3"/>
  <c r="B6070" i="3"/>
  <c r="A6071" i="3"/>
  <c r="B6071" i="3"/>
  <c r="A6072" i="3"/>
  <c r="B6072" i="3"/>
  <c r="A6073" i="3"/>
  <c r="B6073" i="3"/>
  <c r="A6074" i="3"/>
  <c r="B6074" i="3"/>
  <c r="A6075" i="3"/>
  <c r="B6075" i="3"/>
  <c r="A6076" i="3"/>
  <c r="B6076" i="3"/>
  <c r="A6077" i="3"/>
  <c r="B6077" i="3"/>
  <c r="A6078" i="3"/>
  <c r="B6078" i="3"/>
  <c r="A6079" i="3"/>
  <c r="B6079" i="3"/>
  <c r="A6080" i="3"/>
  <c r="B6080" i="3"/>
  <c r="A6081" i="3"/>
  <c r="B6081" i="3"/>
  <c r="A6082" i="3"/>
  <c r="B6082" i="3"/>
  <c r="A6083" i="3"/>
  <c r="B6083" i="3"/>
  <c r="A6084" i="3"/>
  <c r="B6084" i="3"/>
  <c r="A6085" i="3"/>
  <c r="B6085" i="3"/>
  <c r="A6086" i="3"/>
  <c r="B6086" i="3"/>
  <c r="A6087" i="3"/>
  <c r="B6087" i="3"/>
  <c r="A6088" i="3"/>
  <c r="B6088" i="3"/>
  <c r="A6089" i="3"/>
  <c r="B6089" i="3"/>
  <c r="A6090" i="3"/>
  <c r="B6090" i="3"/>
  <c r="A6091" i="3"/>
  <c r="B6091" i="3"/>
  <c r="A6092" i="3"/>
  <c r="B6092" i="3"/>
  <c r="A6093" i="3"/>
  <c r="B6093" i="3"/>
  <c r="A6094" i="3"/>
  <c r="B6094" i="3"/>
  <c r="A6095" i="3"/>
  <c r="B6095" i="3"/>
  <c r="A6096" i="3"/>
  <c r="B6096" i="3"/>
  <c r="A6097" i="3"/>
  <c r="B6097" i="3"/>
  <c r="A6098" i="3"/>
  <c r="B6098" i="3"/>
  <c r="A6099" i="3"/>
  <c r="B6099" i="3"/>
  <c r="A6100" i="3"/>
  <c r="B6100" i="3"/>
  <c r="A6101" i="3"/>
  <c r="B6101" i="3"/>
  <c r="A6102" i="3"/>
  <c r="B6102" i="3"/>
  <c r="A6103" i="3"/>
  <c r="B6103" i="3"/>
  <c r="A6104" i="3"/>
  <c r="B6104" i="3"/>
  <c r="A6105" i="3"/>
  <c r="B6105" i="3"/>
  <c r="A6106" i="3"/>
  <c r="B6106" i="3"/>
  <c r="A6107" i="3"/>
  <c r="B6107" i="3"/>
  <c r="A6108" i="3"/>
  <c r="B6108" i="3"/>
  <c r="A6109" i="3"/>
  <c r="B6109" i="3"/>
  <c r="A6110" i="3"/>
  <c r="B6110" i="3"/>
  <c r="A6111" i="3"/>
  <c r="B6111" i="3"/>
  <c r="A6112" i="3"/>
  <c r="B6112" i="3"/>
  <c r="A6113" i="3"/>
  <c r="B6113" i="3"/>
  <c r="A6114" i="3"/>
  <c r="B6114" i="3"/>
  <c r="A6115" i="3"/>
  <c r="B6115" i="3"/>
  <c r="A6116" i="3"/>
  <c r="B6116" i="3"/>
  <c r="A6117" i="3"/>
  <c r="B6117" i="3"/>
  <c r="A6118" i="3"/>
  <c r="B6118" i="3"/>
  <c r="A6119" i="3"/>
  <c r="B6119" i="3"/>
  <c r="A6120" i="3"/>
  <c r="B6120" i="3"/>
  <c r="A6121" i="3"/>
  <c r="B6121" i="3"/>
  <c r="A6122" i="3"/>
  <c r="B6122" i="3"/>
  <c r="A6123" i="3"/>
  <c r="B6123" i="3"/>
  <c r="A6124" i="3"/>
  <c r="B6124" i="3"/>
  <c r="A6125" i="3"/>
  <c r="B6125" i="3"/>
  <c r="A6126" i="3"/>
  <c r="B6126" i="3"/>
  <c r="A6127" i="3"/>
  <c r="B6127" i="3"/>
  <c r="A6128" i="3"/>
  <c r="B6128" i="3"/>
  <c r="A6129" i="3"/>
  <c r="B6129" i="3"/>
  <c r="A6130" i="3"/>
  <c r="B6130" i="3"/>
  <c r="A6131" i="3"/>
  <c r="B6131" i="3"/>
  <c r="A6132" i="3"/>
  <c r="B6132" i="3"/>
  <c r="A6133" i="3"/>
  <c r="B6133" i="3"/>
  <c r="A6134" i="3"/>
  <c r="B6134" i="3"/>
  <c r="A6135" i="3"/>
  <c r="B6135" i="3"/>
  <c r="A6136" i="3"/>
  <c r="B6136" i="3"/>
  <c r="A6137" i="3"/>
  <c r="B6137" i="3"/>
  <c r="A6138" i="3"/>
  <c r="B6138" i="3"/>
  <c r="A6139" i="3"/>
  <c r="B6139" i="3"/>
  <c r="A6140" i="3"/>
  <c r="B6140" i="3"/>
  <c r="A6141" i="3"/>
  <c r="B6141" i="3"/>
  <c r="A6142" i="3"/>
  <c r="B6142" i="3"/>
  <c r="A6143" i="3"/>
  <c r="B6143" i="3"/>
  <c r="A6144" i="3"/>
  <c r="B6144" i="3"/>
  <c r="A6145" i="3"/>
  <c r="B6145" i="3"/>
  <c r="A6146" i="3"/>
  <c r="B6146" i="3"/>
  <c r="A6147" i="3"/>
  <c r="B6147" i="3"/>
  <c r="A6148" i="3"/>
  <c r="B6148" i="3"/>
  <c r="A6149" i="3"/>
  <c r="B6149" i="3"/>
  <c r="A6150" i="3"/>
  <c r="B6150" i="3"/>
  <c r="A6151" i="3"/>
  <c r="B6151" i="3"/>
  <c r="A6152" i="3"/>
  <c r="B6152" i="3"/>
  <c r="A6153" i="3"/>
  <c r="B6153" i="3"/>
  <c r="A6154" i="3"/>
  <c r="B6154" i="3"/>
  <c r="A6155" i="3"/>
  <c r="B6155" i="3"/>
  <c r="A6156" i="3"/>
  <c r="B6156" i="3"/>
  <c r="A6157" i="3"/>
  <c r="B6157" i="3"/>
  <c r="A6158" i="3"/>
  <c r="B6158" i="3"/>
  <c r="A6159" i="3"/>
  <c r="B6159" i="3"/>
  <c r="A6160" i="3"/>
  <c r="B6160" i="3"/>
  <c r="A6161" i="3"/>
  <c r="B6161" i="3"/>
  <c r="A6162" i="3"/>
  <c r="B6162" i="3"/>
  <c r="A6163" i="3"/>
  <c r="B6163" i="3"/>
  <c r="A6164" i="3"/>
  <c r="B6164" i="3"/>
  <c r="A6165" i="3"/>
  <c r="B6165" i="3"/>
  <c r="A6166" i="3"/>
  <c r="B6166" i="3"/>
  <c r="A6167" i="3"/>
  <c r="B6167" i="3"/>
  <c r="A6168" i="3"/>
  <c r="B6168" i="3"/>
  <c r="A6169" i="3"/>
  <c r="B6169" i="3"/>
  <c r="A6170" i="3"/>
  <c r="B6170" i="3"/>
  <c r="A6171" i="3"/>
  <c r="B6171" i="3"/>
  <c r="A6172" i="3"/>
  <c r="B6172" i="3"/>
  <c r="A6173" i="3"/>
  <c r="B6173" i="3"/>
  <c r="A6174" i="3"/>
  <c r="B6174" i="3"/>
  <c r="A6175" i="3"/>
  <c r="B6175" i="3"/>
  <c r="A6176" i="3"/>
  <c r="B6176" i="3"/>
  <c r="A6177" i="3"/>
  <c r="B6177" i="3"/>
  <c r="A6178" i="3"/>
  <c r="B6178" i="3"/>
  <c r="A6179" i="3"/>
  <c r="B6179" i="3"/>
  <c r="A6180" i="3"/>
  <c r="B6180" i="3"/>
  <c r="A6181" i="3"/>
  <c r="B6181" i="3"/>
  <c r="A6182" i="3"/>
  <c r="B6182" i="3"/>
  <c r="A6183" i="3"/>
  <c r="B6183" i="3"/>
  <c r="A6184" i="3"/>
  <c r="B6184" i="3"/>
  <c r="A6185" i="3"/>
  <c r="B6185" i="3"/>
  <c r="A6186" i="3"/>
  <c r="B6186" i="3"/>
  <c r="A6187" i="3"/>
  <c r="B6187" i="3"/>
  <c r="A6188" i="3"/>
  <c r="B6188" i="3"/>
  <c r="A6189" i="3"/>
  <c r="B6189" i="3"/>
  <c r="A6190" i="3"/>
  <c r="B6190" i="3"/>
  <c r="A6191" i="3"/>
  <c r="B6191" i="3"/>
  <c r="A6192" i="3"/>
  <c r="B6192" i="3"/>
  <c r="A6193" i="3"/>
  <c r="B6193" i="3"/>
  <c r="A6194" i="3"/>
  <c r="B6194" i="3"/>
  <c r="A6195" i="3"/>
  <c r="B6195" i="3"/>
  <c r="A6196" i="3"/>
  <c r="B6196" i="3"/>
  <c r="A6197" i="3"/>
  <c r="B6197" i="3"/>
  <c r="A6198" i="3"/>
  <c r="B6198" i="3"/>
  <c r="A6199" i="3"/>
  <c r="B6199" i="3"/>
  <c r="A6200" i="3"/>
  <c r="B6200" i="3"/>
  <c r="A6201" i="3"/>
  <c r="B6201" i="3"/>
  <c r="A6202" i="3"/>
  <c r="B6202" i="3"/>
  <c r="A6203" i="3"/>
  <c r="B6203" i="3"/>
  <c r="A6204" i="3"/>
  <c r="B6204" i="3"/>
  <c r="A6205" i="3"/>
  <c r="B6205" i="3"/>
  <c r="A6206" i="3"/>
  <c r="B6206" i="3"/>
  <c r="A6207" i="3"/>
  <c r="B6207" i="3"/>
  <c r="A6208" i="3"/>
  <c r="B6208" i="3"/>
  <c r="A6209" i="3"/>
  <c r="B6209" i="3"/>
  <c r="A6210" i="3"/>
  <c r="B6210" i="3"/>
  <c r="A6211" i="3"/>
  <c r="B6211" i="3"/>
  <c r="A6212" i="3"/>
  <c r="B6212" i="3"/>
  <c r="A6213" i="3"/>
  <c r="B6213" i="3"/>
  <c r="A6214" i="3"/>
  <c r="B6214" i="3"/>
  <c r="A6215" i="3"/>
  <c r="B6215" i="3"/>
  <c r="A6216" i="3"/>
  <c r="B6216" i="3"/>
  <c r="A6217" i="3"/>
  <c r="B6217" i="3"/>
  <c r="A6218" i="3"/>
  <c r="B6218" i="3"/>
  <c r="A6219" i="3"/>
  <c r="B6219" i="3"/>
  <c r="A6220" i="3"/>
  <c r="B6220" i="3"/>
  <c r="A6221" i="3"/>
  <c r="B6221" i="3"/>
  <c r="A6222" i="3"/>
  <c r="B6222" i="3"/>
  <c r="A6223" i="3"/>
  <c r="B6223" i="3"/>
  <c r="A6224" i="3"/>
  <c r="B6224" i="3"/>
  <c r="A6225" i="3"/>
  <c r="B6225" i="3"/>
  <c r="A6226" i="3"/>
  <c r="B6226" i="3"/>
  <c r="A6227" i="3"/>
  <c r="B6227" i="3"/>
  <c r="A6228" i="3"/>
  <c r="B6228" i="3"/>
  <c r="A6229" i="3"/>
  <c r="B6229" i="3"/>
  <c r="A6230" i="3"/>
  <c r="B6230" i="3"/>
  <c r="A6231" i="3"/>
  <c r="B6231" i="3"/>
  <c r="A6232" i="3"/>
  <c r="B6232" i="3"/>
  <c r="A6233" i="3"/>
  <c r="B6233" i="3"/>
  <c r="A6234" i="3"/>
  <c r="B6234" i="3"/>
  <c r="A6235" i="3"/>
  <c r="B6235" i="3"/>
  <c r="A6236" i="3"/>
  <c r="B6236" i="3"/>
  <c r="A6237" i="3"/>
  <c r="B6237" i="3"/>
  <c r="A6238" i="3"/>
  <c r="B6238" i="3"/>
  <c r="A6239" i="3"/>
  <c r="B6239" i="3"/>
  <c r="A6240" i="3"/>
  <c r="B6240" i="3"/>
  <c r="A6241" i="3"/>
  <c r="B6241" i="3"/>
  <c r="A6242" i="3"/>
  <c r="B6242" i="3"/>
  <c r="A6243" i="3"/>
  <c r="B6243" i="3"/>
  <c r="A6244" i="3"/>
  <c r="B6244" i="3"/>
  <c r="A6245" i="3"/>
  <c r="B6245" i="3"/>
  <c r="A6246" i="3"/>
  <c r="B6246" i="3"/>
  <c r="A6247" i="3"/>
  <c r="B6247" i="3"/>
  <c r="A6248" i="3"/>
  <c r="B6248" i="3"/>
  <c r="A6249" i="3"/>
  <c r="B6249" i="3"/>
  <c r="A6250" i="3"/>
  <c r="B6250" i="3"/>
  <c r="A6251" i="3"/>
  <c r="B6251" i="3"/>
  <c r="A6252" i="3"/>
  <c r="B6252" i="3"/>
  <c r="A6253" i="3"/>
  <c r="B6253" i="3"/>
  <c r="A6254" i="3"/>
  <c r="B6254" i="3"/>
  <c r="A6255" i="3"/>
  <c r="B6255" i="3"/>
  <c r="A6256" i="3"/>
  <c r="B6256" i="3"/>
  <c r="A6257" i="3"/>
  <c r="B6257" i="3"/>
  <c r="A6258" i="3"/>
  <c r="B6258" i="3"/>
  <c r="A6259" i="3"/>
  <c r="B6259" i="3"/>
  <c r="A6260" i="3"/>
  <c r="B6260" i="3"/>
  <c r="A6261" i="3"/>
  <c r="B6261" i="3"/>
  <c r="A6262" i="3"/>
  <c r="B6262" i="3"/>
  <c r="A6263" i="3"/>
  <c r="B6263" i="3"/>
  <c r="A6264" i="3"/>
  <c r="B6264" i="3"/>
  <c r="A6265" i="3"/>
  <c r="B6265" i="3"/>
  <c r="A6266" i="3"/>
  <c r="B6266" i="3"/>
  <c r="A6267" i="3"/>
  <c r="B6267" i="3"/>
  <c r="A6268" i="3"/>
  <c r="B6268" i="3"/>
  <c r="A6269" i="3"/>
  <c r="B6269" i="3"/>
  <c r="A6270" i="3"/>
  <c r="B6270" i="3"/>
  <c r="A6271" i="3"/>
  <c r="B6271" i="3"/>
  <c r="A6272" i="3"/>
  <c r="B6272" i="3"/>
  <c r="A6273" i="3"/>
  <c r="B6273" i="3"/>
  <c r="A6274" i="3"/>
  <c r="B6274" i="3"/>
  <c r="A6275" i="3"/>
  <c r="B6275" i="3"/>
  <c r="A6276" i="3"/>
  <c r="B6276" i="3"/>
  <c r="A6277" i="3"/>
  <c r="B6277" i="3"/>
  <c r="A6278" i="3"/>
  <c r="B6278" i="3"/>
  <c r="A6279" i="3"/>
  <c r="B6279" i="3"/>
  <c r="A6280" i="3"/>
  <c r="B6280" i="3"/>
  <c r="A6281" i="3"/>
  <c r="B6281" i="3"/>
  <c r="A6282" i="3"/>
  <c r="B6282" i="3"/>
  <c r="A6283" i="3"/>
  <c r="B6283" i="3"/>
  <c r="A6284" i="3"/>
  <c r="B6284" i="3"/>
  <c r="A6285" i="3"/>
  <c r="B6285" i="3"/>
  <c r="A6286" i="3"/>
  <c r="B6286" i="3"/>
  <c r="A6287" i="3"/>
  <c r="B6287" i="3"/>
  <c r="A6288" i="3"/>
  <c r="B6288" i="3"/>
  <c r="A6289" i="3"/>
  <c r="B6289" i="3"/>
  <c r="A6290" i="3"/>
  <c r="B6290" i="3"/>
  <c r="A6291" i="3"/>
  <c r="B6291" i="3"/>
  <c r="A6292" i="3"/>
  <c r="B6292" i="3"/>
  <c r="A6293" i="3"/>
  <c r="B6293" i="3"/>
  <c r="A6294" i="3"/>
  <c r="B6294" i="3"/>
  <c r="A6295" i="3"/>
  <c r="B6295" i="3"/>
  <c r="A6296" i="3"/>
  <c r="B6296" i="3"/>
  <c r="A6297" i="3"/>
  <c r="B6297" i="3"/>
  <c r="A6298" i="3"/>
  <c r="B6298" i="3"/>
  <c r="A6299" i="3"/>
  <c r="B6299" i="3"/>
  <c r="A6300" i="3"/>
  <c r="B6300" i="3"/>
  <c r="A6301" i="3"/>
  <c r="B6301" i="3"/>
  <c r="A6302" i="3"/>
  <c r="B6302" i="3"/>
  <c r="A6303" i="3"/>
  <c r="B6303" i="3"/>
  <c r="A6304" i="3"/>
  <c r="B6304" i="3"/>
  <c r="A6305" i="3"/>
  <c r="B6305" i="3"/>
  <c r="A6306" i="3"/>
  <c r="B6306" i="3"/>
  <c r="A6307" i="3"/>
  <c r="B6307" i="3"/>
  <c r="A6308" i="3"/>
  <c r="B6308" i="3"/>
  <c r="A6309" i="3"/>
  <c r="B6309" i="3"/>
  <c r="A6310" i="3"/>
  <c r="B6310" i="3"/>
  <c r="A6311" i="3"/>
  <c r="B6311" i="3"/>
  <c r="A6312" i="3"/>
  <c r="B6312" i="3"/>
  <c r="A6313" i="3"/>
  <c r="B6313" i="3"/>
  <c r="A6314" i="3"/>
  <c r="B6314" i="3"/>
  <c r="A6315" i="3"/>
  <c r="B6315" i="3"/>
  <c r="A6316" i="3"/>
  <c r="B6316" i="3"/>
  <c r="A6317" i="3"/>
  <c r="B6317" i="3"/>
  <c r="A6318" i="3"/>
  <c r="B6318" i="3"/>
  <c r="A6319" i="3"/>
  <c r="B6319" i="3"/>
  <c r="A6320" i="3"/>
  <c r="B6320" i="3"/>
  <c r="A6321" i="3"/>
  <c r="B6321" i="3"/>
  <c r="A6322" i="3"/>
  <c r="B6322" i="3"/>
  <c r="A6323" i="3"/>
  <c r="B6323" i="3"/>
  <c r="A6324" i="3"/>
  <c r="B6324" i="3"/>
  <c r="A6325" i="3"/>
  <c r="B6325" i="3"/>
  <c r="A6326" i="3"/>
  <c r="B6326" i="3"/>
  <c r="A6327" i="3"/>
  <c r="B6327" i="3"/>
  <c r="A6328" i="3"/>
  <c r="B6328" i="3"/>
  <c r="A6329" i="3"/>
  <c r="B6329" i="3"/>
  <c r="A6330" i="3"/>
  <c r="B6330" i="3"/>
  <c r="A6331" i="3"/>
  <c r="B6331" i="3"/>
  <c r="A6332" i="3"/>
  <c r="B6332" i="3"/>
  <c r="A6333" i="3"/>
  <c r="B6333" i="3"/>
  <c r="A6334" i="3"/>
  <c r="B6334" i="3"/>
  <c r="A6335" i="3"/>
  <c r="B6335" i="3"/>
  <c r="A6336" i="3"/>
  <c r="B6336" i="3"/>
  <c r="A6337" i="3"/>
  <c r="B6337" i="3"/>
  <c r="A6338" i="3"/>
  <c r="B6338" i="3"/>
  <c r="A6339" i="3"/>
  <c r="B6339" i="3"/>
  <c r="A6340" i="3"/>
  <c r="B6340" i="3"/>
  <c r="A6341" i="3"/>
  <c r="B6341" i="3"/>
  <c r="A6342" i="3"/>
  <c r="B6342" i="3"/>
  <c r="A6343" i="3"/>
  <c r="B6343" i="3"/>
  <c r="A6344" i="3"/>
  <c r="B6344" i="3"/>
  <c r="A6345" i="3"/>
  <c r="B6345" i="3"/>
  <c r="A6346" i="3"/>
  <c r="B6346" i="3"/>
  <c r="A6347" i="3"/>
  <c r="B6347" i="3"/>
  <c r="A6348" i="3"/>
  <c r="B6348" i="3"/>
  <c r="A6349" i="3"/>
  <c r="B6349" i="3"/>
  <c r="A6350" i="3"/>
  <c r="B6350" i="3"/>
  <c r="A6351" i="3"/>
  <c r="B6351" i="3"/>
  <c r="A6352" i="3"/>
  <c r="B6352" i="3"/>
  <c r="A6353" i="3"/>
  <c r="B6353" i="3"/>
  <c r="A6354" i="3"/>
  <c r="B6354" i="3"/>
  <c r="A6355" i="3"/>
  <c r="B6355" i="3"/>
  <c r="A6356" i="3"/>
  <c r="B6356" i="3"/>
  <c r="A6357" i="3"/>
  <c r="B6357" i="3"/>
  <c r="A6358" i="3"/>
  <c r="B6358" i="3"/>
  <c r="A6359" i="3"/>
  <c r="B6359" i="3"/>
  <c r="A6360" i="3"/>
  <c r="B6360" i="3"/>
  <c r="A6361" i="3"/>
  <c r="B6361" i="3"/>
  <c r="A6362" i="3"/>
  <c r="B6362" i="3"/>
  <c r="A6363" i="3"/>
  <c r="B6363" i="3"/>
  <c r="A6364" i="3"/>
  <c r="B6364" i="3"/>
  <c r="A6365" i="3"/>
  <c r="B6365" i="3"/>
  <c r="A6366" i="3"/>
  <c r="B6366" i="3"/>
  <c r="A6367" i="3"/>
  <c r="B6367" i="3"/>
  <c r="A6368" i="3"/>
  <c r="B6368" i="3"/>
  <c r="A6369" i="3"/>
  <c r="B6369" i="3"/>
  <c r="A6370" i="3"/>
  <c r="B6370" i="3"/>
  <c r="A6371" i="3"/>
  <c r="B6371" i="3"/>
  <c r="A6372" i="3"/>
  <c r="B6372" i="3"/>
  <c r="A6373" i="3"/>
  <c r="B6373" i="3"/>
  <c r="A6374" i="3"/>
  <c r="B6374" i="3"/>
  <c r="A6375" i="3"/>
  <c r="B6375" i="3"/>
  <c r="A6376" i="3"/>
  <c r="B6376" i="3"/>
  <c r="A6377" i="3"/>
  <c r="B6377" i="3"/>
  <c r="A6378" i="3"/>
  <c r="B6378" i="3"/>
  <c r="A6379" i="3"/>
  <c r="B6379" i="3"/>
  <c r="A6380" i="3"/>
  <c r="B6380" i="3"/>
  <c r="A6381" i="3"/>
  <c r="B6381" i="3"/>
  <c r="A6382" i="3"/>
  <c r="B6382" i="3"/>
  <c r="A6383" i="3"/>
  <c r="B6383" i="3"/>
  <c r="A6384" i="3"/>
  <c r="B6384" i="3"/>
  <c r="A6385" i="3"/>
  <c r="B6385" i="3"/>
  <c r="A6386" i="3"/>
  <c r="B6386" i="3"/>
  <c r="A6387" i="3"/>
  <c r="B6387" i="3"/>
  <c r="A6388" i="3"/>
  <c r="B6388" i="3"/>
  <c r="A6389" i="3"/>
  <c r="B6389" i="3"/>
  <c r="A6390" i="3"/>
  <c r="B6390" i="3"/>
  <c r="A6391" i="3"/>
  <c r="B6391" i="3"/>
  <c r="A6392" i="3"/>
  <c r="B6392" i="3"/>
  <c r="A6393" i="3"/>
  <c r="B6393" i="3"/>
  <c r="A6394" i="3"/>
  <c r="B6394" i="3"/>
  <c r="A6395" i="3"/>
  <c r="B6395" i="3"/>
  <c r="A6396" i="3"/>
  <c r="B6396" i="3"/>
  <c r="A6397" i="3"/>
  <c r="B6397" i="3"/>
  <c r="A6398" i="3"/>
  <c r="B6398" i="3"/>
  <c r="A6399" i="3"/>
  <c r="B6399" i="3"/>
  <c r="A6400" i="3"/>
  <c r="B6400" i="3"/>
  <c r="A6401" i="3"/>
  <c r="B6401" i="3"/>
  <c r="A6402" i="3"/>
  <c r="B6402" i="3"/>
  <c r="A6403" i="3"/>
  <c r="B6403" i="3"/>
  <c r="A6404" i="3"/>
  <c r="B6404" i="3"/>
  <c r="A6405" i="3"/>
  <c r="B6405" i="3"/>
  <c r="A6406" i="3"/>
  <c r="B6406" i="3"/>
  <c r="A6407" i="3"/>
  <c r="B6407" i="3"/>
  <c r="A6408" i="3"/>
  <c r="B6408" i="3"/>
  <c r="A6409" i="3"/>
  <c r="B6409" i="3"/>
  <c r="A6410" i="3"/>
  <c r="B6410" i="3"/>
  <c r="A6411" i="3"/>
  <c r="B6411" i="3"/>
  <c r="A6412" i="3"/>
  <c r="B6412" i="3"/>
  <c r="A6413" i="3"/>
  <c r="B6413" i="3"/>
  <c r="A6414" i="3"/>
  <c r="B6414" i="3"/>
  <c r="A6415" i="3"/>
  <c r="B6415" i="3"/>
  <c r="A6416" i="3"/>
  <c r="B6416" i="3"/>
  <c r="A6417" i="3"/>
  <c r="B6417" i="3"/>
  <c r="A6418" i="3"/>
  <c r="B6418" i="3"/>
  <c r="A6419" i="3"/>
  <c r="B6419" i="3"/>
  <c r="A6420" i="3"/>
  <c r="B6420" i="3"/>
  <c r="A6421" i="3"/>
  <c r="B6421" i="3"/>
  <c r="A6422" i="3"/>
  <c r="B6422" i="3"/>
  <c r="A6423" i="3"/>
  <c r="B6423" i="3"/>
  <c r="A6424" i="3"/>
  <c r="B6424" i="3"/>
  <c r="A6425" i="3"/>
  <c r="B6425" i="3"/>
  <c r="A6426" i="3"/>
  <c r="B6426" i="3"/>
  <c r="A6427" i="3"/>
  <c r="B6427" i="3"/>
  <c r="A6428" i="3"/>
  <c r="B6428" i="3"/>
  <c r="A6429" i="3"/>
  <c r="B6429" i="3"/>
  <c r="A6430" i="3"/>
  <c r="B6430" i="3"/>
  <c r="A6431" i="3"/>
  <c r="B6431" i="3"/>
  <c r="A6432" i="3"/>
  <c r="B6432" i="3"/>
  <c r="A6433" i="3"/>
  <c r="B6433" i="3"/>
  <c r="A6434" i="3"/>
  <c r="B6434" i="3"/>
  <c r="A6435" i="3"/>
  <c r="B6435" i="3"/>
  <c r="A6436" i="3"/>
  <c r="B6436" i="3"/>
  <c r="A6437" i="3"/>
  <c r="B6437" i="3"/>
  <c r="A6438" i="3"/>
  <c r="B6438" i="3"/>
  <c r="A6439" i="3"/>
  <c r="B6439" i="3"/>
  <c r="A6440" i="3"/>
  <c r="B6440" i="3"/>
  <c r="A6441" i="3"/>
  <c r="B6441" i="3"/>
  <c r="A6442" i="3"/>
  <c r="B6442" i="3"/>
  <c r="A6443" i="3"/>
  <c r="B6443" i="3"/>
  <c r="A6444" i="3"/>
  <c r="B6444" i="3"/>
  <c r="A6445" i="3"/>
  <c r="B6445" i="3"/>
  <c r="A6446" i="3"/>
  <c r="B6446" i="3"/>
  <c r="A6447" i="3"/>
  <c r="B6447" i="3"/>
  <c r="A6448" i="3"/>
  <c r="B6448" i="3"/>
  <c r="A6449" i="3"/>
  <c r="B6449" i="3"/>
  <c r="A6450" i="3"/>
  <c r="B6450" i="3"/>
  <c r="A6451" i="3"/>
  <c r="B6451" i="3"/>
  <c r="A6452" i="3"/>
  <c r="B6452" i="3"/>
  <c r="A6453" i="3"/>
  <c r="B6453" i="3"/>
  <c r="A6454" i="3"/>
  <c r="B6454" i="3"/>
  <c r="A6455" i="3"/>
  <c r="B6455" i="3"/>
  <c r="A6456" i="3"/>
  <c r="B6456" i="3"/>
  <c r="A6457" i="3"/>
  <c r="B6457" i="3"/>
  <c r="A6458" i="3"/>
  <c r="B6458" i="3"/>
  <c r="A6459" i="3"/>
  <c r="B6459" i="3"/>
  <c r="A6460" i="3"/>
  <c r="B6460" i="3"/>
  <c r="A6461" i="3"/>
  <c r="B6461" i="3"/>
  <c r="A6462" i="3"/>
  <c r="B6462" i="3"/>
  <c r="A6463" i="3"/>
  <c r="B6463" i="3"/>
  <c r="A6464" i="3"/>
  <c r="B6464" i="3"/>
  <c r="A6465" i="3"/>
  <c r="B6465" i="3"/>
  <c r="A6466" i="3"/>
  <c r="B6466" i="3"/>
  <c r="A6467" i="3"/>
  <c r="B6467" i="3"/>
  <c r="A6468" i="3"/>
  <c r="B6468" i="3"/>
  <c r="A6469" i="3"/>
  <c r="B6469" i="3"/>
  <c r="A6470" i="3"/>
  <c r="B6470" i="3"/>
  <c r="A6471" i="3"/>
  <c r="B6471" i="3"/>
  <c r="A6472" i="3"/>
  <c r="B6472" i="3"/>
  <c r="A6473" i="3"/>
  <c r="B6473" i="3"/>
  <c r="A6474" i="3"/>
  <c r="B6474" i="3"/>
  <c r="A6475" i="3"/>
  <c r="B6475" i="3"/>
  <c r="A6476" i="3"/>
  <c r="B6476" i="3"/>
  <c r="A6477" i="3"/>
  <c r="B6477" i="3"/>
  <c r="A6478" i="3"/>
  <c r="B6478" i="3"/>
  <c r="A6479" i="3"/>
  <c r="B6479" i="3"/>
  <c r="A6480" i="3"/>
  <c r="B6480" i="3"/>
  <c r="A6481" i="3"/>
  <c r="B6481" i="3"/>
  <c r="A6482" i="3"/>
  <c r="B6482" i="3"/>
  <c r="A6483" i="3"/>
  <c r="B6483" i="3"/>
  <c r="A6484" i="3"/>
  <c r="B6484" i="3"/>
  <c r="A6485" i="3"/>
  <c r="B6485" i="3"/>
  <c r="A6486" i="3"/>
  <c r="B6486" i="3"/>
  <c r="A6487" i="3"/>
  <c r="B6487" i="3"/>
  <c r="A6488" i="3"/>
  <c r="B6488" i="3"/>
  <c r="A6489" i="3"/>
  <c r="B6489" i="3"/>
  <c r="A6490" i="3"/>
  <c r="B6490" i="3"/>
  <c r="A6491" i="3"/>
  <c r="B6491" i="3"/>
  <c r="A6492" i="3"/>
  <c r="B6492" i="3"/>
  <c r="A6493" i="3"/>
  <c r="B6493" i="3"/>
  <c r="A6494" i="3"/>
  <c r="B6494" i="3"/>
  <c r="A6495" i="3"/>
  <c r="B6495" i="3"/>
  <c r="A6496" i="3"/>
  <c r="B6496" i="3"/>
  <c r="A6497" i="3"/>
  <c r="B6497" i="3"/>
  <c r="A6498" i="3"/>
  <c r="B6498" i="3"/>
  <c r="A6499" i="3"/>
  <c r="B6499" i="3"/>
  <c r="A6500" i="3"/>
  <c r="B6500" i="3"/>
  <c r="A6501" i="3"/>
  <c r="B6501" i="3"/>
  <c r="A6502" i="3"/>
  <c r="B6502" i="3"/>
  <c r="A6503" i="3"/>
  <c r="B6503" i="3"/>
  <c r="A6504" i="3"/>
  <c r="B6504" i="3"/>
  <c r="A6505" i="3"/>
  <c r="B6505" i="3"/>
  <c r="A6506" i="3"/>
  <c r="B6506" i="3"/>
  <c r="A6507" i="3"/>
  <c r="B6507" i="3"/>
  <c r="A6508" i="3"/>
  <c r="B6508" i="3"/>
  <c r="A6509" i="3"/>
  <c r="B6509" i="3"/>
  <c r="A6510" i="3"/>
  <c r="B6510" i="3"/>
  <c r="A6511" i="3"/>
  <c r="B6511" i="3"/>
  <c r="A6512" i="3"/>
  <c r="B6512" i="3"/>
  <c r="A6513" i="3"/>
  <c r="B6513" i="3"/>
  <c r="A6514" i="3"/>
  <c r="B6514" i="3"/>
  <c r="A6515" i="3"/>
  <c r="B6515" i="3"/>
  <c r="A6516" i="3"/>
  <c r="B6516" i="3"/>
  <c r="A6517" i="3"/>
  <c r="B6517" i="3"/>
  <c r="A6518" i="3"/>
  <c r="B6518" i="3"/>
  <c r="A6519" i="3"/>
  <c r="B6519" i="3"/>
  <c r="A6520" i="3"/>
  <c r="B6520" i="3"/>
  <c r="A6521" i="3"/>
  <c r="B6521" i="3"/>
  <c r="A6522" i="3"/>
  <c r="B6522" i="3"/>
  <c r="A6523" i="3"/>
  <c r="B6523" i="3"/>
  <c r="A6524" i="3"/>
  <c r="B6524" i="3"/>
  <c r="A6525" i="3"/>
  <c r="B6525" i="3"/>
  <c r="A6526" i="3"/>
  <c r="B6526" i="3"/>
  <c r="A6527" i="3"/>
  <c r="B6527" i="3"/>
  <c r="A6528" i="3"/>
  <c r="B6528" i="3"/>
  <c r="A6529" i="3"/>
  <c r="B6529" i="3"/>
  <c r="A6530" i="3"/>
  <c r="B6530" i="3"/>
  <c r="A6531" i="3"/>
  <c r="B6531" i="3"/>
  <c r="A6532" i="3"/>
  <c r="B6532" i="3"/>
  <c r="A6533" i="3"/>
  <c r="B6533" i="3"/>
  <c r="A6534" i="3"/>
  <c r="B6534" i="3"/>
  <c r="A6535" i="3"/>
  <c r="B6535" i="3"/>
  <c r="A6536" i="3"/>
  <c r="B6536" i="3"/>
  <c r="A6537" i="3"/>
  <c r="B6537" i="3"/>
  <c r="A6538" i="3"/>
  <c r="B6538" i="3"/>
  <c r="A6539" i="3"/>
  <c r="B6539" i="3"/>
  <c r="A6540" i="3"/>
  <c r="B6540" i="3"/>
  <c r="A6541" i="3"/>
  <c r="B6541" i="3"/>
  <c r="A6542" i="3"/>
  <c r="B6542" i="3"/>
  <c r="A6543" i="3"/>
  <c r="B6543" i="3"/>
  <c r="A6544" i="3"/>
  <c r="B6544" i="3"/>
  <c r="A6545" i="3"/>
  <c r="B6545" i="3"/>
  <c r="A6546" i="3"/>
  <c r="B6546" i="3"/>
  <c r="A6547" i="3"/>
  <c r="B6547" i="3"/>
  <c r="A6548" i="3"/>
  <c r="B6548" i="3"/>
  <c r="A6549" i="3"/>
  <c r="B6549" i="3"/>
  <c r="A6550" i="3"/>
  <c r="B6550" i="3"/>
  <c r="A6551" i="3"/>
  <c r="B6551" i="3"/>
  <c r="A6552" i="3"/>
  <c r="B6552" i="3"/>
  <c r="A6553" i="3"/>
  <c r="B6553" i="3"/>
  <c r="A6554" i="3"/>
  <c r="B6554" i="3"/>
  <c r="A6555" i="3"/>
  <c r="B6555" i="3"/>
  <c r="A6556" i="3"/>
  <c r="B6556" i="3"/>
  <c r="A6557" i="3"/>
  <c r="B6557" i="3"/>
  <c r="A6558" i="3"/>
  <c r="B6558" i="3"/>
  <c r="A6559" i="3"/>
  <c r="B6559" i="3"/>
  <c r="A6560" i="3"/>
  <c r="B6560" i="3"/>
  <c r="A6561" i="3"/>
  <c r="B6561" i="3"/>
  <c r="A6562" i="3"/>
  <c r="B6562" i="3"/>
  <c r="A6563" i="3"/>
  <c r="B6563" i="3"/>
  <c r="A6564" i="3"/>
  <c r="B6564" i="3"/>
  <c r="A6565" i="3"/>
  <c r="B6565" i="3"/>
  <c r="A6566" i="3"/>
  <c r="B6566" i="3"/>
  <c r="A6567" i="3"/>
  <c r="B6567" i="3"/>
  <c r="A6568" i="3"/>
  <c r="B6568" i="3"/>
  <c r="A6569" i="3"/>
  <c r="B6569" i="3"/>
  <c r="A6570" i="3"/>
  <c r="B6570" i="3"/>
  <c r="A6571" i="3"/>
  <c r="B6571" i="3"/>
  <c r="A6572" i="3"/>
  <c r="B6572" i="3"/>
  <c r="A6573" i="3"/>
  <c r="B6573" i="3"/>
  <c r="A6574" i="3"/>
  <c r="B6574" i="3"/>
  <c r="A6575" i="3"/>
  <c r="B6575" i="3"/>
  <c r="A6576" i="3"/>
  <c r="B6576" i="3"/>
  <c r="A6577" i="3"/>
  <c r="B6577" i="3"/>
  <c r="A6578" i="3"/>
  <c r="B6578" i="3"/>
  <c r="A6579" i="3"/>
  <c r="B6579" i="3"/>
  <c r="A6580" i="3"/>
  <c r="B6580" i="3"/>
  <c r="A6581" i="3"/>
  <c r="B6581" i="3"/>
  <c r="A6582" i="3"/>
  <c r="B6582" i="3"/>
  <c r="A6583" i="3"/>
  <c r="B6583" i="3"/>
  <c r="A6584" i="3"/>
  <c r="B6584" i="3"/>
  <c r="A6585" i="3"/>
  <c r="B6585" i="3"/>
  <c r="A6586" i="3"/>
  <c r="B6586" i="3"/>
  <c r="A6587" i="3"/>
  <c r="B6587" i="3"/>
  <c r="A6588" i="3"/>
  <c r="B6588" i="3"/>
  <c r="A6589" i="3"/>
  <c r="B6589" i="3"/>
  <c r="A6590" i="3"/>
  <c r="B6590" i="3"/>
  <c r="A6591" i="3"/>
  <c r="B6591" i="3"/>
  <c r="A6592" i="3"/>
  <c r="B6592" i="3"/>
  <c r="A6593" i="3"/>
  <c r="B6593" i="3"/>
  <c r="A6594" i="3"/>
  <c r="B6594" i="3"/>
  <c r="A6595" i="3"/>
  <c r="B6595" i="3"/>
  <c r="A6596" i="3"/>
  <c r="B6596" i="3"/>
  <c r="A6597" i="3"/>
  <c r="B6597" i="3"/>
  <c r="A6598" i="3"/>
  <c r="B6598" i="3"/>
  <c r="A6599" i="3"/>
  <c r="B6599" i="3"/>
  <c r="A6600" i="3"/>
  <c r="B6600" i="3"/>
  <c r="A6601" i="3"/>
  <c r="B6601" i="3"/>
  <c r="A6602" i="3"/>
  <c r="B6602" i="3"/>
  <c r="A6603" i="3"/>
  <c r="B6603" i="3"/>
  <c r="A6604" i="3"/>
  <c r="B6604" i="3"/>
  <c r="A6605" i="3"/>
  <c r="B6605" i="3"/>
  <c r="A6606" i="3"/>
  <c r="B6606" i="3"/>
  <c r="A6607" i="3"/>
  <c r="B6607" i="3"/>
  <c r="A6608" i="3"/>
  <c r="B6608" i="3"/>
  <c r="A6609" i="3"/>
  <c r="B6609" i="3"/>
  <c r="A6610" i="3"/>
  <c r="B6610" i="3"/>
  <c r="A6611" i="3"/>
  <c r="B6611" i="3"/>
  <c r="A6612" i="3"/>
  <c r="B6612" i="3"/>
  <c r="A6613" i="3"/>
  <c r="B6613" i="3"/>
  <c r="A6614" i="3"/>
  <c r="B6614" i="3"/>
  <c r="A6615" i="3"/>
  <c r="B6615" i="3"/>
  <c r="A6616" i="3"/>
  <c r="B6616" i="3"/>
  <c r="A6617" i="3"/>
  <c r="B6617" i="3"/>
  <c r="A6618" i="3"/>
  <c r="B6618" i="3"/>
  <c r="A6619" i="3"/>
  <c r="B6619" i="3"/>
  <c r="A6620" i="3"/>
  <c r="B6620" i="3"/>
  <c r="A6621" i="3"/>
  <c r="B6621" i="3"/>
  <c r="A6622" i="3"/>
  <c r="B6622" i="3"/>
  <c r="A6623" i="3"/>
  <c r="B6623" i="3"/>
  <c r="A6624" i="3"/>
  <c r="B6624" i="3"/>
  <c r="A6625" i="3"/>
  <c r="B6625" i="3"/>
  <c r="A6626" i="3"/>
  <c r="B6626" i="3"/>
  <c r="A6627" i="3"/>
  <c r="B6627" i="3"/>
  <c r="A6628" i="3"/>
  <c r="B6628" i="3"/>
  <c r="A6629" i="3"/>
  <c r="B6629" i="3"/>
  <c r="A6630" i="3"/>
  <c r="B6630" i="3"/>
  <c r="A6631" i="3"/>
  <c r="B6631" i="3"/>
  <c r="A6632" i="3"/>
  <c r="B6632" i="3"/>
  <c r="A6633" i="3"/>
  <c r="B6633" i="3"/>
  <c r="A6634" i="3"/>
  <c r="B6634" i="3"/>
  <c r="A6635" i="3"/>
  <c r="B6635" i="3"/>
  <c r="A6636" i="3"/>
  <c r="B6636" i="3"/>
  <c r="A6637" i="3"/>
  <c r="B6637" i="3"/>
  <c r="A6638" i="3"/>
  <c r="B6638" i="3"/>
  <c r="A6639" i="3"/>
  <c r="B6639" i="3"/>
  <c r="A6640" i="3"/>
  <c r="B6640" i="3"/>
  <c r="A6641" i="3"/>
  <c r="B6641" i="3"/>
  <c r="A6642" i="3"/>
  <c r="B6642" i="3"/>
  <c r="A6643" i="3"/>
  <c r="B6643" i="3"/>
  <c r="A6644" i="3"/>
  <c r="B6644" i="3"/>
  <c r="A6645" i="3"/>
  <c r="B6645" i="3"/>
  <c r="A6646" i="3"/>
  <c r="B6646" i="3"/>
  <c r="A6647" i="3"/>
  <c r="B6647" i="3"/>
  <c r="A6648" i="3"/>
  <c r="B6648" i="3"/>
  <c r="A6649" i="3"/>
  <c r="B6649" i="3"/>
  <c r="A6650" i="3"/>
  <c r="B6650" i="3"/>
  <c r="A6651" i="3"/>
  <c r="B6651" i="3"/>
  <c r="A6652" i="3"/>
  <c r="B6652" i="3"/>
  <c r="A6653" i="3"/>
  <c r="B6653" i="3"/>
  <c r="A6654" i="3"/>
  <c r="B6654" i="3"/>
  <c r="A6655" i="3"/>
  <c r="B6655" i="3"/>
  <c r="A6656" i="3"/>
  <c r="B6656" i="3"/>
  <c r="A6657" i="3"/>
  <c r="B6657" i="3"/>
  <c r="A6658" i="3"/>
  <c r="B6658" i="3"/>
  <c r="A6659" i="3"/>
  <c r="B6659" i="3"/>
  <c r="A6660" i="3"/>
  <c r="B6660" i="3"/>
  <c r="A6661" i="3"/>
  <c r="B6661" i="3"/>
  <c r="A6662" i="3"/>
  <c r="B6662" i="3"/>
  <c r="A6663" i="3"/>
  <c r="B6663" i="3"/>
  <c r="A6664" i="3"/>
  <c r="B6664" i="3"/>
  <c r="A6665" i="3"/>
  <c r="B6665" i="3"/>
  <c r="A6666" i="3"/>
  <c r="B6666" i="3"/>
  <c r="A6667" i="3"/>
  <c r="B6667" i="3"/>
  <c r="A6668" i="3"/>
  <c r="B6668" i="3"/>
  <c r="A6669" i="3"/>
  <c r="B6669" i="3"/>
  <c r="A6670" i="3"/>
  <c r="B6670" i="3"/>
  <c r="A6671" i="3"/>
  <c r="B6671" i="3"/>
  <c r="A6672" i="3"/>
  <c r="B6672" i="3"/>
  <c r="A6673" i="3"/>
  <c r="B6673" i="3"/>
  <c r="A6674" i="3"/>
  <c r="B6674" i="3"/>
  <c r="A6675" i="3"/>
  <c r="B6675" i="3"/>
  <c r="A6676" i="3"/>
  <c r="B6676" i="3"/>
  <c r="A6677" i="3"/>
  <c r="B6677" i="3"/>
  <c r="A6678" i="3"/>
  <c r="B6678" i="3"/>
  <c r="A6679" i="3"/>
  <c r="B6679" i="3"/>
  <c r="A6680" i="3"/>
  <c r="B6680" i="3"/>
  <c r="A6681" i="3"/>
  <c r="B6681" i="3"/>
  <c r="A6682" i="3"/>
  <c r="B6682" i="3"/>
  <c r="A6683" i="3"/>
  <c r="B6683" i="3"/>
  <c r="A6684" i="3"/>
  <c r="B6684" i="3"/>
  <c r="A6685" i="3"/>
  <c r="B6685" i="3"/>
  <c r="A6686" i="3"/>
  <c r="B6686" i="3"/>
  <c r="A6687" i="3"/>
  <c r="B6687" i="3"/>
  <c r="A6688" i="3"/>
  <c r="B6688" i="3"/>
  <c r="A6689" i="3"/>
  <c r="B6689" i="3"/>
  <c r="A6690" i="3"/>
  <c r="B6690" i="3"/>
  <c r="A6691" i="3"/>
  <c r="B6691" i="3"/>
  <c r="A6692" i="3"/>
  <c r="B6692" i="3"/>
  <c r="A6693" i="3"/>
  <c r="B6693" i="3"/>
  <c r="A6694" i="3"/>
  <c r="B6694" i="3"/>
  <c r="A6695" i="3"/>
  <c r="B6695" i="3"/>
  <c r="A6696" i="3"/>
  <c r="B6696" i="3"/>
  <c r="A6697" i="3"/>
  <c r="B6697" i="3"/>
  <c r="A6698" i="3"/>
  <c r="B6698" i="3"/>
  <c r="A6699" i="3"/>
  <c r="B6699" i="3"/>
  <c r="A6700" i="3"/>
  <c r="B6700" i="3"/>
  <c r="A6701" i="3"/>
  <c r="B6701" i="3"/>
  <c r="A6702" i="3"/>
  <c r="B6702" i="3"/>
  <c r="A6703" i="3"/>
  <c r="B6703" i="3"/>
  <c r="A6704" i="3"/>
  <c r="B6704" i="3"/>
  <c r="A6705" i="3"/>
  <c r="B6705" i="3"/>
  <c r="A6706" i="3"/>
  <c r="B6706" i="3"/>
  <c r="A6707" i="3"/>
  <c r="B6707" i="3"/>
  <c r="A6708" i="3"/>
  <c r="B6708" i="3"/>
  <c r="A6709" i="3"/>
  <c r="B6709" i="3"/>
  <c r="A6710" i="3"/>
  <c r="B6710" i="3"/>
  <c r="A6711" i="3"/>
  <c r="B6711" i="3"/>
  <c r="A6712" i="3"/>
  <c r="B6712" i="3"/>
  <c r="A6713" i="3"/>
  <c r="B6713" i="3"/>
  <c r="A6714" i="3"/>
  <c r="B6714" i="3"/>
  <c r="A6715" i="3"/>
  <c r="B6715" i="3"/>
  <c r="A6716" i="3"/>
  <c r="B6716" i="3"/>
  <c r="A6717" i="3"/>
  <c r="B6717" i="3"/>
  <c r="A6718" i="3"/>
  <c r="B6718" i="3"/>
  <c r="A6719" i="3"/>
  <c r="B6719" i="3"/>
  <c r="A6720" i="3"/>
  <c r="B6720" i="3"/>
  <c r="A6721" i="3"/>
  <c r="B6721" i="3"/>
  <c r="A6722" i="3"/>
  <c r="B6722" i="3"/>
  <c r="A6723" i="3"/>
  <c r="B6723" i="3"/>
  <c r="A6724" i="3"/>
  <c r="B6724" i="3"/>
  <c r="A6725" i="3"/>
  <c r="B6725" i="3"/>
  <c r="A6726" i="3"/>
  <c r="B6726" i="3"/>
  <c r="A6727" i="3"/>
  <c r="B6727" i="3"/>
  <c r="A6728" i="3"/>
  <c r="B6728" i="3"/>
  <c r="A6729" i="3"/>
  <c r="B6729" i="3"/>
  <c r="A6730" i="3"/>
  <c r="B6730" i="3"/>
  <c r="A6731" i="3"/>
  <c r="B6731" i="3"/>
  <c r="A6732" i="3"/>
  <c r="B6732" i="3"/>
  <c r="A6733" i="3"/>
  <c r="B6733" i="3"/>
  <c r="A6734" i="3"/>
  <c r="B6734" i="3"/>
  <c r="A6735" i="3"/>
  <c r="B6735" i="3"/>
  <c r="A6736" i="3"/>
  <c r="B6736" i="3"/>
  <c r="A6737" i="3"/>
  <c r="B6737" i="3"/>
  <c r="A6738" i="3"/>
  <c r="B6738" i="3"/>
  <c r="A6739" i="3"/>
  <c r="B6739" i="3"/>
  <c r="A6740" i="3"/>
  <c r="B6740" i="3"/>
  <c r="A6741" i="3"/>
  <c r="B6741" i="3"/>
  <c r="A6742" i="3"/>
  <c r="B6742" i="3"/>
  <c r="A6743" i="3"/>
  <c r="B6743" i="3"/>
  <c r="A6744" i="3"/>
  <c r="B6744" i="3"/>
  <c r="A6745" i="3"/>
  <c r="B6745" i="3"/>
  <c r="A6746" i="3"/>
  <c r="B6746" i="3"/>
  <c r="A6747" i="3"/>
  <c r="B6747" i="3"/>
  <c r="A6748" i="3"/>
  <c r="B6748" i="3"/>
  <c r="A6749" i="3"/>
  <c r="B6749" i="3"/>
  <c r="A6750" i="3"/>
  <c r="B6750" i="3"/>
  <c r="A6751" i="3"/>
  <c r="B6751" i="3"/>
  <c r="A6752" i="3"/>
  <c r="B6752" i="3"/>
  <c r="A6753" i="3"/>
  <c r="B6753" i="3"/>
  <c r="A6754" i="3"/>
  <c r="B6754" i="3"/>
  <c r="A6755" i="3"/>
  <c r="B6755" i="3"/>
  <c r="A6756" i="3"/>
  <c r="B6756" i="3"/>
  <c r="A6757" i="3"/>
  <c r="B6757" i="3"/>
  <c r="A6758" i="3"/>
  <c r="B6758" i="3"/>
  <c r="A6759" i="3"/>
  <c r="B6759" i="3"/>
  <c r="A6760" i="3"/>
  <c r="B6760" i="3"/>
  <c r="A6761" i="3"/>
  <c r="B6761" i="3"/>
  <c r="A6762" i="3"/>
  <c r="B6762" i="3"/>
  <c r="A6763" i="3"/>
  <c r="B6763" i="3"/>
  <c r="A6764" i="3"/>
  <c r="B6764" i="3"/>
  <c r="A6765" i="3"/>
  <c r="B6765" i="3"/>
  <c r="A6766" i="3"/>
  <c r="B6766" i="3"/>
  <c r="A6767" i="3"/>
  <c r="B6767" i="3"/>
  <c r="A6768" i="3"/>
  <c r="B6768" i="3"/>
  <c r="A6769" i="3"/>
  <c r="B6769" i="3"/>
  <c r="A6770" i="3"/>
  <c r="B6770" i="3"/>
  <c r="A6771" i="3"/>
  <c r="B6771" i="3"/>
  <c r="A6772" i="3"/>
  <c r="B6772" i="3"/>
  <c r="A6773" i="3"/>
  <c r="B6773" i="3"/>
  <c r="A6774" i="3"/>
  <c r="B6774" i="3"/>
  <c r="A6775" i="3"/>
  <c r="B6775" i="3"/>
  <c r="A6776" i="3"/>
  <c r="B6776" i="3"/>
  <c r="A6777" i="3"/>
  <c r="B6777" i="3"/>
  <c r="A6778" i="3"/>
  <c r="B6778" i="3"/>
  <c r="A6779" i="3"/>
  <c r="B6779" i="3"/>
  <c r="A6780" i="3"/>
  <c r="B6780" i="3"/>
  <c r="A6781" i="3"/>
  <c r="B6781" i="3"/>
  <c r="A6782" i="3"/>
  <c r="B6782" i="3"/>
  <c r="A6783" i="3"/>
  <c r="B6783" i="3"/>
  <c r="A6784" i="3"/>
  <c r="B6784" i="3"/>
  <c r="A6785" i="3"/>
  <c r="B6785" i="3"/>
  <c r="A6786" i="3"/>
  <c r="B6786" i="3"/>
  <c r="A6787" i="3"/>
  <c r="B6787" i="3"/>
  <c r="A6788" i="3"/>
  <c r="B6788" i="3"/>
  <c r="A6789" i="3"/>
  <c r="B6789" i="3"/>
  <c r="A6790" i="3"/>
  <c r="B6790" i="3"/>
  <c r="A6791" i="3"/>
  <c r="B6791" i="3"/>
  <c r="A6792" i="3"/>
  <c r="B6792" i="3"/>
  <c r="A6793" i="3"/>
  <c r="B6793" i="3"/>
  <c r="A6794" i="3"/>
  <c r="B6794" i="3"/>
  <c r="A6795" i="3"/>
  <c r="B6795" i="3"/>
  <c r="A6796" i="3"/>
  <c r="B6796" i="3"/>
  <c r="A6797" i="3"/>
  <c r="B6797" i="3"/>
  <c r="A6798" i="3"/>
  <c r="B6798" i="3"/>
  <c r="A6799" i="3"/>
  <c r="B6799" i="3"/>
  <c r="A6800" i="3"/>
  <c r="B6800" i="3"/>
  <c r="A6801" i="3"/>
  <c r="B6801" i="3"/>
  <c r="A6802" i="3"/>
  <c r="B6802" i="3"/>
  <c r="A6803" i="3"/>
  <c r="B6803" i="3"/>
  <c r="A6804" i="3"/>
  <c r="B6804" i="3"/>
  <c r="A6805" i="3"/>
  <c r="B6805" i="3"/>
  <c r="A6806" i="3"/>
  <c r="B6806" i="3"/>
  <c r="A6807" i="3"/>
  <c r="B6807" i="3"/>
  <c r="A6808" i="3"/>
  <c r="B6808" i="3"/>
  <c r="A6809" i="3"/>
  <c r="B6809" i="3"/>
  <c r="A6810" i="3"/>
  <c r="B6810" i="3"/>
  <c r="A6811" i="3"/>
  <c r="B6811" i="3"/>
  <c r="A6812" i="3"/>
  <c r="B6812" i="3"/>
  <c r="A6813" i="3"/>
  <c r="B6813" i="3"/>
  <c r="A6814" i="3"/>
  <c r="B6814" i="3"/>
  <c r="A6815" i="3"/>
  <c r="B6815" i="3"/>
  <c r="A6816" i="3"/>
  <c r="B6816" i="3"/>
  <c r="A6817" i="3"/>
  <c r="B6817" i="3"/>
  <c r="A6818" i="3"/>
  <c r="B6818" i="3"/>
  <c r="A6819" i="3"/>
  <c r="B6819" i="3"/>
  <c r="A6820" i="3"/>
  <c r="B6820" i="3"/>
  <c r="A6821" i="3"/>
  <c r="B6821" i="3"/>
  <c r="A6822" i="3"/>
  <c r="B6822" i="3"/>
  <c r="A6823" i="3"/>
  <c r="B6823" i="3"/>
  <c r="A6824" i="3"/>
  <c r="B6824" i="3"/>
  <c r="A6825" i="3"/>
  <c r="B6825" i="3"/>
  <c r="A6826" i="3"/>
  <c r="B6826" i="3"/>
  <c r="A6827" i="3"/>
  <c r="B6827" i="3"/>
  <c r="A6828" i="3"/>
  <c r="B6828" i="3"/>
  <c r="A6829" i="3"/>
  <c r="B6829" i="3"/>
  <c r="A6830" i="3"/>
  <c r="B6830" i="3"/>
  <c r="A6831" i="3"/>
  <c r="B6831" i="3"/>
  <c r="A6832" i="3"/>
  <c r="B6832" i="3"/>
  <c r="A6833" i="3"/>
  <c r="B6833" i="3"/>
  <c r="A6834" i="3"/>
  <c r="B6834" i="3"/>
  <c r="A6835" i="3"/>
  <c r="B6835" i="3"/>
  <c r="A6836" i="3"/>
  <c r="B6836" i="3"/>
  <c r="A6837" i="3"/>
  <c r="B6837" i="3"/>
  <c r="A6838" i="3"/>
  <c r="B6838" i="3"/>
  <c r="A6839" i="3"/>
  <c r="B6839" i="3"/>
  <c r="A6840" i="3"/>
  <c r="B6840" i="3"/>
  <c r="A6841" i="3"/>
  <c r="B6841" i="3"/>
  <c r="A6842" i="3"/>
  <c r="B6842" i="3"/>
  <c r="A6843" i="3"/>
  <c r="B6843" i="3"/>
  <c r="A6844" i="3"/>
  <c r="B6844" i="3"/>
  <c r="A6845" i="3"/>
  <c r="B6845" i="3"/>
  <c r="A6846" i="3"/>
  <c r="B6846" i="3"/>
  <c r="A6847" i="3"/>
  <c r="B6847" i="3"/>
  <c r="A6848" i="3"/>
  <c r="B6848" i="3"/>
  <c r="A6849" i="3"/>
  <c r="B6849" i="3"/>
  <c r="A6850" i="3"/>
  <c r="B6850" i="3"/>
  <c r="A6851" i="3"/>
  <c r="B6851" i="3"/>
  <c r="A6852" i="3"/>
  <c r="B6852" i="3"/>
  <c r="A6853" i="3"/>
  <c r="B6853" i="3"/>
  <c r="A6854" i="3"/>
  <c r="B6854" i="3"/>
  <c r="A6855" i="3"/>
  <c r="B6855" i="3"/>
  <c r="A6856" i="3"/>
  <c r="B6856" i="3"/>
  <c r="A6857" i="3"/>
  <c r="B6857" i="3"/>
  <c r="A6858" i="3"/>
  <c r="B6858" i="3"/>
  <c r="A6859" i="3"/>
  <c r="B6859" i="3"/>
  <c r="A6860" i="3"/>
  <c r="B6860" i="3"/>
  <c r="A6861" i="3"/>
  <c r="B6861" i="3"/>
  <c r="A6862" i="3"/>
  <c r="B6862" i="3"/>
  <c r="A6863" i="3"/>
  <c r="B6863" i="3"/>
  <c r="A6864" i="3"/>
  <c r="B6864" i="3"/>
  <c r="A6865" i="3"/>
  <c r="B6865" i="3"/>
  <c r="A6866" i="3"/>
  <c r="B6866" i="3"/>
  <c r="A6867" i="3"/>
  <c r="B6867" i="3"/>
  <c r="A6868" i="3"/>
  <c r="B6868" i="3"/>
  <c r="A6869" i="3"/>
  <c r="B6869" i="3"/>
  <c r="A6870" i="3"/>
  <c r="B6870" i="3"/>
  <c r="A6871" i="3"/>
  <c r="B6871" i="3"/>
  <c r="A6872" i="3"/>
  <c r="B6872" i="3"/>
  <c r="A6873" i="3"/>
  <c r="B6873" i="3"/>
  <c r="A6874" i="3"/>
  <c r="B6874" i="3"/>
  <c r="A6875" i="3"/>
  <c r="B6875" i="3"/>
  <c r="A6876" i="3"/>
  <c r="B6876" i="3"/>
  <c r="A6877" i="3"/>
  <c r="B6877" i="3"/>
  <c r="A6878" i="3"/>
  <c r="B6878" i="3"/>
  <c r="A6879" i="3"/>
  <c r="B6879" i="3"/>
  <c r="A6880" i="3"/>
  <c r="B6880" i="3"/>
  <c r="A6881" i="3"/>
  <c r="B6881" i="3"/>
  <c r="A6882" i="3"/>
  <c r="B6882" i="3"/>
  <c r="A6883" i="3"/>
  <c r="B6883" i="3"/>
  <c r="A6884" i="3"/>
  <c r="B6884" i="3"/>
  <c r="A6885" i="3"/>
  <c r="B6885" i="3"/>
  <c r="A6886" i="3"/>
  <c r="B6886" i="3"/>
  <c r="A6887" i="3"/>
  <c r="B6887" i="3"/>
  <c r="A6888" i="3"/>
  <c r="B6888" i="3"/>
  <c r="A6889" i="3"/>
  <c r="B6889" i="3"/>
  <c r="A6890" i="3"/>
  <c r="B6890" i="3"/>
  <c r="A6891" i="3"/>
  <c r="B6891" i="3"/>
  <c r="A6892" i="3"/>
  <c r="B6892" i="3"/>
  <c r="A6893" i="3"/>
  <c r="B6893" i="3"/>
  <c r="A6894" i="3"/>
  <c r="B6894" i="3"/>
  <c r="A6895" i="3"/>
  <c r="B6895" i="3"/>
  <c r="A6896" i="3"/>
  <c r="B6896" i="3"/>
  <c r="A6897" i="3"/>
  <c r="B6897" i="3"/>
  <c r="A6898" i="3"/>
  <c r="B6898" i="3"/>
  <c r="A6899" i="3"/>
  <c r="B6899" i="3"/>
  <c r="A6900" i="3"/>
  <c r="B6900" i="3"/>
  <c r="A6901" i="3"/>
  <c r="B6901" i="3"/>
  <c r="A6902" i="3"/>
  <c r="B6902" i="3"/>
  <c r="A6903" i="3"/>
  <c r="B6903" i="3"/>
  <c r="A6904" i="3"/>
  <c r="B6904" i="3"/>
  <c r="A6905" i="3"/>
  <c r="B6905" i="3"/>
  <c r="A6906" i="3"/>
  <c r="B6906" i="3"/>
  <c r="A6907" i="3"/>
  <c r="B6907" i="3"/>
  <c r="A6908" i="3"/>
  <c r="B6908" i="3"/>
  <c r="A6909" i="3"/>
  <c r="B6909" i="3"/>
  <c r="A6910" i="3"/>
  <c r="B6910" i="3"/>
  <c r="A6911" i="3"/>
  <c r="B6911" i="3"/>
  <c r="A6912" i="3"/>
  <c r="B6912" i="3"/>
  <c r="A6913" i="3"/>
  <c r="B6913" i="3"/>
  <c r="A6914" i="3"/>
  <c r="B6914" i="3"/>
  <c r="A6915" i="3"/>
  <c r="B6915" i="3"/>
  <c r="A6916" i="3"/>
  <c r="B6916" i="3"/>
  <c r="A6917" i="3"/>
  <c r="B6917" i="3"/>
  <c r="A6918" i="3"/>
  <c r="B6918" i="3"/>
  <c r="A6919" i="3"/>
  <c r="B6919" i="3"/>
  <c r="A6920" i="3"/>
  <c r="B6920" i="3"/>
  <c r="A6921" i="3"/>
  <c r="B6921" i="3"/>
  <c r="A6922" i="3"/>
  <c r="B6922" i="3"/>
  <c r="A6923" i="3"/>
  <c r="B6923" i="3"/>
  <c r="A6924" i="3"/>
  <c r="B6924" i="3"/>
  <c r="A6925" i="3"/>
  <c r="B6925" i="3"/>
  <c r="A6926" i="3"/>
  <c r="B6926" i="3"/>
  <c r="A6927" i="3"/>
  <c r="B6927" i="3"/>
  <c r="A6928" i="3"/>
  <c r="B6928" i="3"/>
  <c r="A6929" i="3"/>
  <c r="B6929" i="3"/>
  <c r="A6930" i="3"/>
  <c r="B6930" i="3"/>
  <c r="A6931" i="3"/>
  <c r="B6931" i="3"/>
  <c r="A6932" i="3"/>
  <c r="B6932" i="3"/>
  <c r="A6933" i="3"/>
  <c r="B6933" i="3"/>
  <c r="A6934" i="3"/>
  <c r="B6934" i="3"/>
  <c r="A6935" i="3"/>
  <c r="B6935" i="3"/>
  <c r="A6936" i="3"/>
  <c r="B6936" i="3"/>
  <c r="A6937" i="3"/>
  <c r="B6937" i="3"/>
  <c r="A6938" i="3"/>
  <c r="B6938" i="3"/>
  <c r="A6939" i="3"/>
  <c r="B6939" i="3"/>
  <c r="A6940" i="3"/>
  <c r="B6940" i="3"/>
  <c r="A6941" i="3"/>
  <c r="B6941" i="3"/>
  <c r="A6942" i="3"/>
  <c r="B6942" i="3"/>
  <c r="A6943" i="3"/>
  <c r="B6943" i="3"/>
  <c r="A6944" i="3"/>
  <c r="B6944" i="3"/>
  <c r="A6945" i="3"/>
  <c r="B6945" i="3"/>
  <c r="A6946" i="3"/>
  <c r="B6946" i="3"/>
  <c r="A6947" i="3"/>
  <c r="B6947" i="3"/>
  <c r="A6948" i="3"/>
  <c r="B6948" i="3"/>
  <c r="A6949" i="3"/>
  <c r="B6949" i="3"/>
  <c r="A6950" i="3"/>
  <c r="B6950" i="3"/>
  <c r="A6951" i="3"/>
  <c r="B6951" i="3"/>
  <c r="A6952" i="3"/>
  <c r="B6952" i="3"/>
  <c r="A6953" i="3"/>
  <c r="B6953" i="3"/>
  <c r="A6954" i="3"/>
  <c r="B6954" i="3"/>
  <c r="A6955" i="3"/>
  <c r="B6955" i="3"/>
  <c r="A6956" i="3"/>
  <c r="B6956" i="3"/>
  <c r="A6957" i="3"/>
  <c r="B6957" i="3"/>
  <c r="A6958" i="3"/>
  <c r="B6958" i="3"/>
  <c r="A6959" i="3"/>
  <c r="B6959" i="3"/>
  <c r="A6960" i="3"/>
  <c r="B6960" i="3"/>
  <c r="A6961" i="3"/>
  <c r="B6961" i="3"/>
  <c r="A6962" i="3"/>
  <c r="B6962" i="3"/>
  <c r="A6963" i="3"/>
  <c r="B6963" i="3"/>
  <c r="A6964" i="3"/>
  <c r="B6964" i="3"/>
  <c r="A6965" i="3"/>
  <c r="B6965" i="3"/>
  <c r="A6966" i="3"/>
  <c r="B6966" i="3"/>
  <c r="A6967" i="3"/>
  <c r="B6967" i="3"/>
  <c r="A6968" i="3"/>
  <c r="B6968" i="3"/>
  <c r="A6969" i="3"/>
  <c r="B6969" i="3"/>
  <c r="A6970" i="3"/>
  <c r="B6970" i="3"/>
  <c r="A6971" i="3"/>
  <c r="B6971" i="3"/>
  <c r="A6972" i="3"/>
  <c r="B6972" i="3"/>
  <c r="A6973" i="3"/>
  <c r="B6973" i="3"/>
  <c r="A6974" i="3"/>
  <c r="B6974" i="3"/>
  <c r="A6975" i="3"/>
  <c r="B6975" i="3"/>
  <c r="A6976" i="3"/>
  <c r="B6976" i="3"/>
  <c r="A6977" i="3"/>
  <c r="B6977" i="3"/>
  <c r="A6978" i="3"/>
  <c r="B6978" i="3"/>
  <c r="A6979" i="3"/>
  <c r="B6979" i="3"/>
  <c r="A6980" i="3"/>
  <c r="B6980" i="3"/>
  <c r="A6981" i="3"/>
  <c r="B6981" i="3"/>
  <c r="A6982" i="3"/>
  <c r="B6982" i="3"/>
  <c r="A6983" i="3"/>
  <c r="B6983" i="3"/>
  <c r="A6984" i="3"/>
  <c r="B6984" i="3"/>
  <c r="A6985" i="3"/>
  <c r="B6985" i="3"/>
  <c r="A6986" i="3"/>
  <c r="B6986" i="3"/>
  <c r="A6987" i="3"/>
  <c r="B6987" i="3"/>
  <c r="A6988" i="3"/>
  <c r="B6988" i="3"/>
  <c r="A6989" i="3"/>
  <c r="B6989" i="3"/>
  <c r="A6990" i="3"/>
  <c r="B6990" i="3"/>
  <c r="A6991" i="3"/>
  <c r="B6991" i="3"/>
  <c r="A6992" i="3"/>
  <c r="B6992" i="3"/>
  <c r="A6993" i="3"/>
  <c r="B6993" i="3"/>
  <c r="A6994" i="3"/>
  <c r="B6994" i="3"/>
  <c r="A6995" i="3"/>
  <c r="B6995" i="3"/>
  <c r="A6996" i="3"/>
  <c r="B6996" i="3"/>
  <c r="A6997" i="3"/>
  <c r="B6997" i="3"/>
  <c r="A6998" i="3"/>
  <c r="B6998" i="3"/>
  <c r="A6999" i="3"/>
  <c r="B6999" i="3"/>
  <c r="A7000" i="3"/>
  <c r="B7000" i="3"/>
  <c r="A7001" i="3"/>
  <c r="B7001" i="3"/>
  <c r="A7002" i="3"/>
  <c r="B7002" i="3"/>
  <c r="A7003" i="3"/>
  <c r="B7003" i="3"/>
  <c r="A7004" i="3"/>
  <c r="B7004" i="3"/>
  <c r="A7005" i="3"/>
  <c r="B7005" i="3"/>
  <c r="A7006" i="3"/>
  <c r="B7006" i="3"/>
  <c r="A7007" i="3"/>
  <c r="B7007" i="3"/>
  <c r="A7008" i="3"/>
  <c r="B7008" i="3"/>
  <c r="A7009" i="3"/>
  <c r="B7009" i="3"/>
  <c r="A7010" i="3"/>
  <c r="B7010" i="3"/>
  <c r="A7011" i="3"/>
  <c r="B7011" i="3"/>
  <c r="A7012" i="3"/>
  <c r="B7012" i="3"/>
  <c r="A7013" i="3"/>
  <c r="B7013" i="3"/>
  <c r="A7014" i="3"/>
  <c r="B7014" i="3"/>
  <c r="A7015" i="3"/>
  <c r="B7015" i="3"/>
  <c r="A7016" i="3"/>
  <c r="B7016" i="3"/>
  <c r="A7017" i="3"/>
  <c r="B7017" i="3"/>
  <c r="A7018" i="3"/>
  <c r="B7018" i="3"/>
  <c r="A7019" i="3"/>
  <c r="B7019" i="3"/>
  <c r="A7020" i="3"/>
  <c r="B7020" i="3"/>
  <c r="A7021" i="3"/>
  <c r="B7021" i="3"/>
  <c r="A7022" i="3"/>
  <c r="B7022" i="3"/>
  <c r="A7023" i="3"/>
  <c r="B7023" i="3"/>
  <c r="A7024" i="3"/>
  <c r="B7024" i="3"/>
  <c r="A7025" i="3"/>
  <c r="B7025" i="3"/>
  <c r="A7026" i="3"/>
  <c r="B7026" i="3"/>
  <c r="A7027" i="3"/>
  <c r="B7027" i="3"/>
  <c r="A7028" i="3"/>
  <c r="B7028" i="3"/>
  <c r="A7029" i="3"/>
  <c r="B7029" i="3"/>
  <c r="A7030" i="3"/>
  <c r="B7030" i="3"/>
  <c r="A7031" i="3"/>
  <c r="B7031" i="3"/>
  <c r="A7032" i="3"/>
  <c r="B7032" i="3"/>
  <c r="A7033" i="3"/>
  <c r="B7033" i="3"/>
  <c r="A7034" i="3"/>
  <c r="B7034" i="3"/>
  <c r="A7035" i="3"/>
  <c r="B7035" i="3"/>
  <c r="A7036" i="3"/>
  <c r="B7036" i="3"/>
  <c r="A7037" i="3"/>
  <c r="B7037" i="3"/>
  <c r="A7038" i="3"/>
  <c r="B7038" i="3"/>
  <c r="A7039" i="3"/>
  <c r="B7039" i="3"/>
  <c r="A7040" i="3"/>
  <c r="B7040" i="3"/>
  <c r="A7041" i="3"/>
  <c r="B7041" i="3"/>
  <c r="A7042" i="3"/>
  <c r="B7042" i="3"/>
  <c r="A7043" i="3"/>
  <c r="B7043" i="3"/>
  <c r="A7044" i="3"/>
  <c r="B7044" i="3"/>
  <c r="A7045" i="3"/>
  <c r="B7045" i="3"/>
  <c r="A7046" i="3"/>
  <c r="B7046" i="3"/>
  <c r="A7047" i="3"/>
  <c r="B7047" i="3"/>
  <c r="A7048" i="3"/>
  <c r="B7048" i="3"/>
  <c r="A7049" i="3"/>
  <c r="B7049" i="3"/>
  <c r="A7050" i="3"/>
  <c r="B7050" i="3"/>
  <c r="A7051" i="3"/>
  <c r="B7051" i="3"/>
  <c r="A7052" i="3"/>
  <c r="B7052" i="3"/>
  <c r="A7053" i="3"/>
  <c r="B7053" i="3"/>
  <c r="A7054" i="3"/>
  <c r="B7054" i="3"/>
  <c r="A7055" i="3"/>
  <c r="B7055" i="3"/>
  <c r="A7056" i="3"/>
  <c r="B7056" i="3"/>
  <c r="A7057" i="3"/>
  <c r="B7057" i="3"/>
  <c r="A7058" i="3"/>
  <c r="B7058" i="3"/>
  <c r="A7059" i="3"/>
  <c r="B7059" i="3"/>
  <c r="A7060" i="3"/>
  <c r="B7060" i="3"/>
  <c r="A7061" i="3"/>
  <c r="B7061" i="3"/>
  <c r="A7062" i="3"/>
  <c r="B7062" i="3"/>
  <c r="A7063" i="3"/>
  <c r="B7063" i="3"/>
  <c r="A7064" i="3"/>
  <c r="B7064" i="3"/>
  <c r="A7065" i="3"/>
  <c r="B7065" i="3"/>
  <c r="A7066" i="3"/>
  <c r="B7066" i="3"/>
  <c r="A7067" i="3"/>
  <c r="B7067" i="3"/>
  <c r="A7068" i="3"/>
  <c r="B7068" i="3"/>
  <c r="A7069" i="3"/>
  <c r="B7069" i="3"/>
  <c r="A7070" i="3"/>
  <c r="B7070" i="3"/>
  <c r="A7071" i="3"/>
  <c r="B7071" i="3"/>
  <c r="A7072" i="3"/>
  <c r="B7072" i="3"/>
  <c r="A7073" i="3"/>
  <c r="B7073" i="3"/>
  <c r="A7074" i="3"/>
  <c r="B7074" i="3"/>
  <c r="A7075" i="3"/>
  <c r="B7075" i="3"/>
  <c r="A7076" i="3"/>
  <c r="B7076" i="3"/>
  <c r="A7077" i="3"/>
  <c r="B7077" i="3"/>
  <c r="A7078" i="3"/>
  <c r="B7078" i="3"/>
  <c r="A7079" i="3"/>
  <c r="B7079" i="3"/>
  <c r="A7080" i="3"/>
  <c r="B7080" i="3"/>
  <c r="A7081" i="3"/>
  <c r="B7081" i="3"/>
  <c r="A7082" i="3"/>
  <c r="B7082" i="3"/>
  <c r="A7083" i="3"/>
  <c r="B7083" i="3"/>
  <c r="A7084" i="3"/>
  <c r="B7084" i="3"/>
  <c r="A7085" i="3"/>
  <c r="B7085" i="3"/>
  <c r="A7086" i="3"/>
  <c r="B7086" i="3"/>
  <c r="A7087" i="3"/>
  <c r="B7087" i="3"/>
  <c r="A7088" i="3"/>
  <c r="B7088" i="3"/>
  <c r="A7089" i="3"/>
  <c r="B7089" i="3"/>
  <c r="A7090" i="3"/>
  <c r="B7090" i="3"/>
  <c r="A7091" i="3"/>
  <c r="B7091" i="3"/>
  <c r="A7092" i="3"/>
  <c r="B7092" i="3"/>
  <c r="A7093" i="3"/>
  <c r="B7093" i="3"/>
  <c r="A7094" i="3"/>
  <c r="B7094" i="3"/>
  <c r="A7095" i="3"/>
  <c r="B7095" i="3"/>
  <c r="A7096" i="3"/>
  <c r="B7096" i="3"/>
  <c r="A7097" i="3"/>
  <c r="B7097" i="3"/>
  <c r="A7098" i="3"/>
  <c r="B7098" i="3"/>
  <c r="A7099" i="3"/>
  <c r="B7099" i="3"/>
  <c r="A7100" i="3"/>
  <c r="B7100" i="3"/>
  <c r="A7101" i="3"/>
  <c r="B7101" i="3"/>
  <c r="A7102" i="3"/>
  <c r="B7102" i="3"/>
  <c r="A7103" i="3"/>
  <c r="B7103" i="3"/>
  <c r="A7104" i="3"/>
  <c r="B7104" i="3"/>
  <c r="A7105" i="3"/>
  <c r="B7105" i="3"/>
  <c r="A7106" i="3"/>
  <c r="B7106" i="3"/>
  <c r="A7107" i="3"/>
  <c r="B7107" i="3"/>
  <c r="A7108" i="3"/>
  <c r="B7108" i="3"/>
  <c r="A7109" i="3"/>
  <c r="B7109" i="3"/>
  <c r="A7110" i="3"/>
  <c r="B7110" i="3"/>
  <c r="A7111" i="3"/>
  <c r="B7111" i="3"/>
  <c r="A7112" i="3"/>
  <c r="B7112" i="3"/>
  <c r="A7113" i="3"/>
  <c r="B7113" i="3"/>
  <c r="A7114" i="3"/>
  <c r="B7114" i="3"/>
  <c r="A7115" i="3"/>
  <c r="B7115" i="3"/>
  <c r="A7116" i="3"/>
  <c r="B7116" i="3"/>
  <c r="A7117" i="3"/>
  <c r="B7117" i="3"/>
  <c r="A7118" i="3"/>
  <c r="B7118" i="3"/>
  <c r="A7119" i="3"/>
  <c r="B7119" i="3"/>
  <c r="A7120" i="3"/>
  <c r="B7120" i="3"/>
  <c r="A7121" i="3"/>
  <c r="B7121" i="3"/>
  <c r="A7122" i="3"/>
  <c r="B7122" i="3"/>
  <c r="A7123" i="3"/>
  <c r="B7123" i="3"/>
  <c r="A7124" i="3"/>
  <c r="B7124" i="3"/>
  <c r="A7125" i="3"/>
  <c r="B7125" i="3"/>
  <c r="A7126" i="3"/>
  <c r="B7126" i="3"/>
  <c r="A7127" i="3"/>
  <c r="B7127" i="3"/>
  <c r="A7128" i="3"/>
  <c r="B7128" i="3"/>
  <c r="A7129" i="3"/>
  <c r="B7129" i="3"/>
  <c r="A7130" i="3"/>
  <c r="B7130" i="3"/>
  <c r="A7131" i="3"/>
  <c r="B7131" i="3"/>
  <c r="A7132" i="3"/>
  <c r="B7132" i="3"/>
  <c r="A7133" i="3"/>
  <c r="B7133" i="3"/>
  <c r="A7134" i="3"/>
  <c r="B7134" i="3"/>
  <c r="A7135" i="3"/>
  <c r="B7135" i="3"/>
  <c r="A7136" i="3"/>
  <c r="B7136" i="3"/>
  <c r="A7137" i="3"/>
  <c r="B7137" i="3"/>
  <c r="A7138" i="3"/>
  <c r="B7138" i="3"/>
  <c r="A7139" i="3"/>
  <c r="B7139" i="3"/>
  <c r="A7140" i="3"/>
  <c r="B7140" i="3"/>
  <c r="A7141" i="3"/>
  <c r="B7141" i="3"/>
  <c r="A7142" i="3"/>
  <c r="B7142" i="3"/>
  <c r="A7143" i="3"/>
  <c r="B7143" i="3"/>
  <c r="A7144" i="3"/>
  <c r="B7144" i="3"/>
  <c r="A7145" i="3"/>
  <c r="B7145" i="3"/>
  <c r="A7146" i="3"/>
  <c r="B7146" i="3"/>
  <c r="A7147" i="3"/>
  <c r="B7147" i="3"/>
  <c r="A7148" i="3"/>
  <c r="B7148" i="3"/>
  <c r="A7149" i="3"/>
  <c r="B7149" i="3"/>
  <c r="A7150" i="3"/>
  <c r="B7150" i="3"/>
  <c r="A7151" i="3"/>
  <c r="B7151" i="3"/>
  <c r="A7152" i="3"/>
  <c r="B7152" i="3"/>
  <c r="A7153" i="3"/>
  <c r="B7153" i="3"/>
  <c r="A7154" i="3"/>
  <c r="B7154" i="3"/>
  <c r="A7155" i="3"/>
  <c r="B7155" i="3"/>
  <c r="A7156" i="3"/>
  <c r="B7156" i="3"/>
  <c r="A7157" i="3"/>
  <c r="B7157" i="3"/>
  <c r="A7158" i="3"/>
  <c r="B7158" i="3"/>
  <c r="A7159" i="3"/>
  <c r="B7159" i="3"/>
  <c r="A7160" i="3"/>
  <c r="B7160" i="3"/>
  <c r="A7161" i="3"/>
  <c r="B7161" i="3"/>
  <c r="A7162" i="3"/>
  <c r="B7162" i="3"/>
  <c r="A7163" i="3"/>
  <c r="B7163" i="3"/>
  <c r="A7164" i="3"/>
  <c r="B7164" i="3"/>
  <c r="A7165" i="3"/>
  <c r="B7165" i="3"/>
  <c r="A7166" i="3"/>
  <c r="B7166" i="3"/>
  <c r="A7167" i="3"/>
  <c r="B7167" i="3"/>
  <c r="A7168" i="3"/>
  <c r="B7168" i="3"/>
  <c r="A7169" i="3"/>
  <c r="B7169" i="3"/>
  <c r="A7170" i="3"/>
  <c r="B7170" i="3"/>
  <c r="A7171" i="3"/>
  <c r="B7171" i="3"/>
  <c r="A7172" i="3"/>
  <c r="B7172" i="3"/>
  <c r="A7173" i="3"/>
  <c r="B7173" i="3"/>
  <c r="A7174" i="3"/>
  <c r="B7174" i="3"/>
  <c r="A7175" i="3"/>
  <c r="B7175" i="3"/>
  <c r="A7176" i="3"/>
  <c r="B7176" i="3"/>
  <c r="A7177" i="3"/>
  <c r="B7177" i="3"/>
  <c r="A7178" i="3"/>
  <c r="B7178" i="3"/>
  <c r="A7179" i="3"/>
  <c r="B7179" i="3"/>
  <c r="A7180" i="3"/>
  <c r="B7180" i="3"/>
  <c r="A7181" i="3"/>
  <c r="B7181" i="3"/>
  <c r="A7182" i="3"/>
  <c r="B7182" i="3"/>
  <c r="A7183" i="3"/>
  <c r="B7183" i="3"/>
  <c r="A7184" i="3"/>
  <c r="B7184" i="3"/>
  <c r="A7185" i="3"/>
  <c r="B7185" i="3"/>
  <c r="A7186" i="3"/>
  <c r="B7186" i="3"/>
  <c r="A7187" i="3"/>
  <c r="B7187" i="3"/>
  <c r="A7188" i="3"/>
  <c r="B7188" i="3"/>
  <c r="A7189" i="3"/>
  <c r="B7189" i="3"/>
  <c r="A7190" i="3"/>
  <c r="B7190" i="3"/>
  <c r="A7191" i="3"/>
  <c r="B7191" i="3"/>
  <c r="A7192" i="3"/>
  <c r="B7192" i="3"/>
  <c r="A7193" i="3"/>
  <c r="B7193" i="3"/>
  <c r="A7194" i="3"/>
  <c r="B7194" i="3"/>
  <c r="A7195" i="3"/>
  <c r="B7195" i="3"/>
  <c r="A7196" i="3"/>
  <c r="B7196" i="3"/>
  <c r="A7197" i="3"/>
  <c r="B7197" i="3"/>
  <c r="A7198" i="3"/>
  <c r="B7198" i="3"/>
  <c r="A7199" i="3"/>
  <c r="B7199" i="3"/>
  <c r="A7200" i="3"/>
  <c r="B7200" i="3"/>
  <c r="A7201" i="3"/>
  <c r="B7201" i="3"/>
  <c r="A7202" i="3"/>
  <c r="B7202" i="3"/>
  <c r="A7203" i="3"/>
  <c r="B7203" i="3"/>
  <c r="A7204" i="3"/>
  <c r="B7204" i="3"/>
  <c r="A7205" i="3"/>
  <c r="B7205" i="3"/>
  <c r="A7206" i="3"/>
  <c r="B7206" i="3"/>
  <c r="A7207" i="3"/>
  <c r="B7207" i="3"/>
  <c r="A7208" i="3"/>
  <c r="B7208" i="3"/>
  <c r="A7209" i="3"/>
  <c r="B7209" i="3"/>
  <c r="A7210" i="3"/>
  <c r="B7210" i="3"/>
  <c r="A7211" i="3"/>
  <c r="B7211" i="3"/>
  <c r="A7212" i="3"/>
  <c r="B7212" i="3"/>
  <c r="A7213" i="3"/>
  <c r="B7213" i="3"/>
  <c r="A7214" i="3"/>
  <c r="B7214" i="3"/>
  <c r="A7215" i="3"/>
  <c r="B7215" i="3"/>
  <c r="A7216" i="3"/>
  <c r="B7216" i="3"/>
  <c r="A7217" i="3"/>
  <c r="B7217" i="3"/>
  <c r="A7218" i="3"/>
  <c r="B7218" i="3"/>
  <c r="A7219" i="3"/>
  <c r="B7219" i="3"/>
  <c r="A7220" i="3"/>
  <c r="B7220" i="3"/>
  <c r="A7221" i="3"/>
  <c r="B7221" i="3"/>
  <c r="A7222" i="3"/>
  <c r="B7222" i="3"/>
  <c r="A7223" i="3"/>
  <c r="B7223" i="3"/>
  <c r="A7224" i="3"/>
  <c r="B7224" i="3"/>
  <c r="A7225" i="3"/>
  <c r="B7225" i="3"/>
  <c r="A7226" i="3"/>
  <c r="B7226" i="3"/>
  <c r="A7227" i="3"/>
  <c r="B7227" i="3"/>
  <c r="A7228" i="3"/>
  <c r="B7228" i="3"/>
  <c r="A7229" i="3"/>
  <c r="B7229" i="3"/>
  <c r="A7230" i="3"/>
  <c r="B7230" i="3"/>
  <c r="A7231" i="3"/>
  <c r="B7231" i="3"/>
  <c r="A7232" i="3"/>
  <c r="B7232" i="3"/>
  <c r="A7233" i="3"/>
  <c r="B7233" i="3"/>
  <c r="A7234" i="3"/>
  <c r="B7234" i="3"/>
  <c r="A7235" i="3"/>
  <c r="B7235" i="3"/>
  <c r="A7236" i="3"/>
  <c r="B7236" i="3"/>
  <c r="A7237" i="3"/>
  <c r="B7237" i="3"/>
  <c r="A7238" i="3"/>
  <c r="B7238" i="3"/>
  <c r="A7239" i="3"/>
  <c r="B7239" i="3"/>
  <c r="A7240" i="3"/>
  <c r="B7240" i="3"/>
  <c r="A7241" i="3"/>
  <c r="B7241" i="3"/>
  <c r="A7242" i="3"/>
  <c r="B7242" i="3"/>
  <c r="A7243" i="3"/>
  <c r="B7243" i="3"/>
  <c r="A7244" i="3"/>
  <c r="B7244" i="3"/>
  <c r="A7245" i="3"/>
  <c r="B7245" i="3"/>
  <c r="A7246" i="3"/>
  <c r="B7246" i="3"/>
  <c r="A7247" i="3"/>
  <c r="B7247" i="3"/>
  <c r="A7248" i="3"/>
  <c r="B7248" i="3"/>
  <c r="A7249" i="3"/>
  <c r="B7249" i="3"/>
  <c r="A7250" i="3"/>
  <c r="B7250" i="3"/>
  <c r="A7251" i="3"/>
  <c r="B7251" i="3"/>
  <c r="A7252" i="3"/>
  <c r="B7252" i="3"/>
  <c r="A7253" i="3"/>
  <c r="B7253" i="3"/>
  <c r="A7254" i="3"/>
  <c r="B7254" i="3"/>
  <c r="A7255" i="3"/>
  <c r="B7255" i="3"/>
  <c r="A7256" i="3"/>
  <c r="B7256" i="3"/>
  <c r="A7257" i="3"/>
  <c r="B7257" i="3"/>
  <c r="A7258" i="3"/>
  <c r="B7258" i="3"/>
  <c r="A7259" i="3"/>
  <c r="B7259" i="3"/>
  <c r="A7260" i="3"/>
  <c r="B7260" i="3"/>
  <c r="A7261" i="3"/>
  <c r="B7261" i="3"/>
  <c r="A7262" i="3"/>
  <c r="B7262" i="3"/>
  <c r="A7263" i="3"/>
  <c r="B7263" i="3"/>
  <c r="A7264" i="3"/>
  <c r="B7264" i="3"/>
  <c r="A7265" i="3"/>
  <c r="B7265" i="3"/>
  <c r="A7266" i="3"/>
  <c r="B7266" i="3"/>
  <c r="A7267" i="3"/>
  <c r="B7267" i="3"/>
  <c r="A7268" i="3"/>
  <c r="B7268" i="3"/>
  <c r="A7269" i="3"/>
  <c r="B7269" i="3"/>
  <c r="A7270" i="3"/>
  <c r="B7270" i="3"/>
  <c r="A7271" i="3"/>
  <c r="B7271" i="3"/>
  <c r="A7272" i="3"/>
  <c r="B7272" i="3"/>
  <c r="A7273" i="3"/>
  <c r="B7273" i="3"/>
  <c r="A7274" i="3"/>
  <c r="B7274" i="3"/>
  <c r="A7275" i="3"/>
  <c r="B7275" i="3"/>
  <c r="A7276" i="3"/>
  <c r="B7276" i="3"/>
  <c r="A7277" i="3"/>
  <c r="B7277" i="3"/>
  <c r="A7278" i="3"/>
  <c r="B7278" i="3"/>
  <c r="A7279" i="3"/>
  <c r="B7279" i="3"/>
  <c r="A7280" i="3"/>
  <c r="B7280" i="3"/>
  <c r="A7281" i="3"/>
  <c r="B7281" i="3"/>
  <c r="A7282" i="3"/>
  <c r="B7282" i="3"/>
  <c r="A7283" i="3"/>
  <c r="B7283" i="3"/>
  <c r="A7284" i="3"/>
  <c r="B7284" i="3"/>
  <c r="A7285" i="3"/>
  <c r="B7285" i="3"/>
  <c r="A7286" i="3"/>
  <c r="B7286" i="3"/>
  <c r="A7287" i="3"/>
  <c r="B7287" i="3"/>
  <c r="A7288" i="3"/>
  <c r="B7288" i="3"/>
  <c r="A7289" i="3"/>
  <c r="B7289" i="3"/>
  <c r="A7290" i="3"/>
  <c r="B7290" i="3"/>
  <c r="A7291" i="3"/>
  <c r="B7291" i="3"/>
  <c r="A7292" i="3"/>
  <c r="B7292" i="3"/>
  <c r="A7293" i="3"/>
  <c r="B7293" i="3"/>
  <c r="A7294" i="3"/>
  <c r="B7294" i="3"/>
  <c r="A7295" i="3"/>
  <c r="B7295" i="3"/>
  <c r="A7296" i="3"/>
  <c r="B7296" i="3"/>
  <c r="A7297" i="3"/>
  <c r="B7297" i="3"/>
  <c r="A7298" i="3"/>
  <c r="B7298" i="3"/>
  <c r="A7299" i="3"/>
  <c r="B7299" i="3"/>
  <c r="A7300" i="3"/>
  <c r="B7300" i="3"/>
  <c r="A7301" i="3"/>
  <c r="B7301" i="3"/>
  <c r="A7302" i="3"/>
  <c r="B7302" i="3"/>
  <c r="A7303" i="3"/>
  <c r="B7303" i="3"/>
  <c r="A7304" i="3"/>
  <c r="B7304" i="3"/>
  <c r="A7305" i="3"/>
  <c r="B7305" i="3"/>
  <c r="A7306" i="3"/>
  <c r="B7306" i="3"/>
  <c r="A7307" i="3"/>
  <c r="B7307" i="3"/>
  <c r="A7308" i="3"/>
  <c r="B7308" i="3"/>
  <c r="A7309" i="3"/>
  <c r="B7309" i="3"/>
  <c r="A7310" i="3"/>
  <c r="B7310" i="3"/>
  <c r="A7311" i="3"/>
  <c r="B7311" i="3"/>
  <c r="A7312" i="3"/>
  <c r="B7312" i="3"/>
  <c r="A7313" i="3"/>
  <c r="B7313" i="3"/>
  <c r="A7314" i="3"/>
  <c r="B7314" i="3"/>
  <c r="A7315" i="3"/>
  <c r="B7315" i="3"/>
  <c r="A7316" i="3"/>
  <c r="B7316" i="3"/>
  <c r="A7317" i="3"/>
  <c r="B7317" i="3"/>
  <c r="A7318" i="3"/>
  <c r="B7318" i="3"/>
  <c r="A7319" i="3"/>
  <c r="B7319" i="3"/>
  <c r="A7320" i="3"/>
  <c r="B7320" i="3"/>
  <c r="A7321" i="3"/>
  <c r="B7321" i="3"/>
  <c r="A7322" i="3"/>
  <c r="B7322" i="3"/>
  <c r="A7323" i="3"/>
  <c r="B7323" i="3"/>
  <c r="A7324" i="3"/>
  <c r="B7324" i="3"/>
  <c r="A7325" i="3"/>
  <c r="B7325" i="3"/>
  <c r="A7326" i="3"/>
  <c r="B7326" i="3"/>
  <c r="A7327" i="3"/>
  <c r="B7327" i="3"/>
  <c r="A7328" i="3"/>
  <c r="B7328" i="3"/>
  <c r="A7329" i="3"/>
  <c r="B7329" i="3"/>
  <c r="A7330" i="3"/>
  <c r="B7330" i="3"/>
  <c r="A7331" i="3"/>
  <c r="B7331" i="3"/>
  <c r="A7332" i="3"/>
  <c r="B7332" i="3"/>
  <c r="A7333" i="3"/>
  <c r="B7333" i="3"/>
  <c r="A7334" i="3"/>
  <c r="B7334" i="3"/>
  <c r="A7335" i="3"/>
  <c r="B7335" i="3"/>
  <c r="A7336" i="3"/>
  <c r="B7336" i="3"/>
  <c r="A7337" i="3"/>
  <c r="B7337" i="3"/>
  <c r="A7338" i="3"/>
  <c r="B7338" i="3"/>
  <c r="A7339" i="3"/>
  <c r="B7339" i="3"/>
  <c r="A7340" i="3"/>
  <c r="B7340" i="3"/>
  <c r="A7341" i="3"/>
  <c r="B7341" i="3"/>
  <c r="A7342" i="3"/>
  <c r="B7342" i="3"/>
  <c r="A7343" i="3"/>
  <c r="B7343" i="3"/>
  <c r="A7344" i="3"/>
  <c r="B7344" i="3"/>
  <c r="A7345" i="3"/>
  <c r="B7345" i="3"/>
  <c r="A7346" i="3"/>
  <c r="B7346" i="3"/>
  <c r="A7347" i="3"/>
  <c r="B7347" i="3"/>
  <c r="A7348" i="3"/>
  <c r="B7348" i="3"/>
  <c r="A7349" i="3"/>
  <c r="B7349" i="3"/>
  <c r="A7350" i="3"/>
  <c r="B7350" i="3"/>
  <c r="A7351" i="3"/>
  <c r="B7351" i="3"/>
  <c r="A7352" i="3"/>
  <c r="B7352" i="3"/>
  <c r="A7353" i="3"/>
  <c r="B7353" i="3"/>
  <c r="A7354" i="3"/>
  <c r="B7354" i="3"/>
  <c r="A7355" i="3"/>
  <c r="B7355" i="3"/>
  <c r="A7356" i="3"/>
  <c r="B7356" i="3"/>
  <c r="A7357" i="3"/>
  <c r="B7357" i="3"/>
  <c r="A7358" i="3"/>
  <c r="B7358" i="3"/>
  <c r="A7359" i="3"/>
  <c r="B7359" i="3"/>
  <c r="A7360" i="3"/>
  <c r="B7360" i="3"/>
  <c r="A7361" i="3"/>
  <c r="B7361" i="3"/>
  <c r="A7362" i="3"/>
  <c r="B7362" i="3"/>
  <c r="A7363" i="3"/>
  <c r="B7363" i="3"/>
  <c r="A7364" i="3"/>
  <c r="B7364" i="3"/>
  <c r="A7365" i="3"/>
  <c r="B7365" i="3"/>
  <c r="A7366" i="3"/>
  <c r="B7366" i="3"/>
  <c r="A7367" i="3"/>
  <c r="B7367" i="3"/>
  <c r="A7368" i="3"/>
  <c r="B7368" i="3"/>
  <c r="A7369" i="3"/>
  <c r="B7369" i="3"/>
  <c r="A7370" i="3"/>
  <c r="B7370" i="3"/>
  <c r="A7371" i="3"/>
  <c r="B7371" i="3"/>
  <c r="A7372" i="3"/>
  <c r="B7372" i="3"/>
  <c r="A7373" i="3"/>
  <c r="B7373" i="3"/>
  <c r="A7374" i="3"/>
  <c r="B7374" i="3"/>
  <c r="A7375" i="3"/>
  <c r="B7375" i="3"/>
  <c r="A7376" i="3"/>
  <c r="B7376" i="3"/>
  <c r="A7377" i="3"/>
  <c r="B7377" i="3"/>
  <c r="A7378" i="3"/>
  <c r="B7378" i="3"/>
  <c r="A7379" i="3"/>
  <c r="B7379" i="3"/>
  <c r="A7380" i="3"/>
  <c r="B7380" i="3"/>
  <c r="A7381" i="3"/>
  <c r="B7381" i="3"/>
  <c r="A7382" i="3"/>
  <c r="B7382" i="3"/>
  <c r="A7383" i="3"/>
  <c r="B7383" i="3"/>
  <c r="A7384" i="3"/>
  <c r="B7384" i="3"/>
  <c r="A7385" i="3"/>
  <c r="B7385" i="3"/>
  <c r="A7386" i="3"/>
  <c r="B7386" i="3"/>
  <c r="A7387" i="3"/>
  <c r="B7387" i="3"/>
  <c r="A7388" i="3"/>
  <c r="B7388" i="3"/>
  <c r="A7389" i="3"/>
  <c r="B7389" i="3"/>
  <c r="A7390" i="3"/>
  <c r="B7390" i="3"/>
  <c r="A7391" i="3"/>
  <c r="B7391" i="3"/>
  <c r="A7392" i="3"/>
  <c r="B7392" i="3"/>
  <c r="A7393" i="3"/>
  <c r="B7393" i="3"/>
  <c r="A7394" i="3"/>
  <c r="B7394" i="3"/>
  <c r="A7395" i="3"/>
  <c r="B7395" i="3"/>
  <c r="A7396" i="3"/>
  <c r="B7396" i="3"/>
  <c r="A7397" i="3"/>
  <c r="B7397" i="3"/>
  <c r="A7398" i="3"/>
  <c r="B7398" i="3"/>
  <c r="A7399" i="3"/>
  <c r="B7399" i="3"/>
  <c r="A7400" i="3"/>
  <c r="B7400" i="3"/>
  <c r="A7401" i="3"/>
  <c r="B7401" i="3"/>
  <c r="A7402" i="3"/>
  <c r="B7402" i="3"/>
  <c r="A7403" i="3"/>
  <c r="B7403" i="3"/>
  <c r="A7404" i="3"/>
  <c r="B7404" i="3"/>
  <c r="A7405" i="3"/>
  <c r="B7405" i="3"/>
  <c r="A7406" i="3"/>
  <c r="B7406" i="3"/>
  <c r="A7407" i="3"/>
  <c r="B7407" i="3"/>
  <c r="A7408" i="3"/>
  <c r="B7408" i="3"/>
  <c r="A7409" i="3"/>
  <c r="B7409" i="3"/>
  <c r="A7410" i="3"/>
  <c r="B7410" i="3"/>
  <c r="A7411" i="3"/>
  <c r="B7411" i="3"/>
  <c r="A7412" i="3"/>
  <c r="B7412" i="3"/>
  <c r="A7413" i="3"/>
  <c r="B7413" i="3"/>
  <c r="A7414" i="3"/>
  <c r="B7414" i="3"/>
  <c r="A7415" i="3"/>
  <c r="B7415" i="3"/>
  <c r="A7416" i="3"/>
  <c r="B7416" i="3"/>
  <c r="A7417" i="3"/>
  <c r="B7417" i="3"/>
  <c r="A7418" i="3"/>
  <c r="B7418" i="3"/>
  <c r="A7419" i="3"/>
  <c r="B7419" i="3"/>
  <c r="A7420" i="3"/>
  <c r="B7420" i="3"/>
  <c r="A7421" i="3"/>
  <c r="B7421" i="3"/>
  <c r="A7422" i="3"/>
  <c r="B7422" i="3"/>
  <c r="A7423" i="3"/>
  <c r="B7423" i="3"/>
  <c r="A7424" i="3"/>
  <c r="B7424" i="3"/>
  <c r="A7425" i="3"/>
  <c r="B7425" i="3"/>
  <c r="A7426" i="3"/>
  <c r="B7426" i="3"/>
  <c r="A7427" i="3"/>
  <c r="B7427" i="3"/>
  <c r="A7428" i="3"/>
  <c r="B7428" i="3"/>
  <c r="A7429" i="3"/>
  <c r="B7429" i="3"/>
  <c r="A7430" i="3"/>
  <c r="B7430" i="3"/>
  <c r="A7431" i="3"/>
  <c r="B7431" i="3"/>
  <c r="A7432" i="3"/>
  <c r="B7432" i="3"/>
  <c r="A7433" i="3"/>
  <c r="B7433" i="3"/>
  <c r="A7434" i="3"/>
  <c r="B7434" i="3"/>
  <c r="A7435" i="3"/>
  <c r="B7435" i="3"/>
  <c r="A7436" i="3"/>
  <c r="B7436" i="3"/>
  <c r="A7437" i="3"/>
  <c r="B7437" i="3"/>
  <c r="A7438" i="3"/>
  <c r="B7438" i="3"/>
  <c r="A7439" i="3"/>
  <c r="B7439" i="3"/>
  <c r="A7440" i="3"/>
  <c r="B7440" i="3"/>
  <c r="A7441" i="3"/>
  <c r="B7441" i="3"/>
  <c r="A7442" i="3"/>
  <c r="B7442" i="3"/>
  <c r="A7443" i="3"/>
  <c r="B7443" i="3"/>
  <c r="A7444" i="3"/>
  <c r="B7444" i="3"/>
  <c r="A7445" i="3"/>
  <c r="B7445" i="3"/>
  <c r="A7446" i="3"/>
  <c r="B7446" i="3"/>
  <c r="A7447" i="3"/>
  <c r="B7447" i="3"/>
  <c r="A7448" i="3"/>
  <c r="B7448" i="3"/>
  <c r="A7449" i="3"/>
  <c r="B7449" i="3"/>
  <c r="A7450" i="3"/>
  <c r="B7450" i="3"/>
  <c r="A7451" i="3"/>
  <c r="B7451" i="3"/>
  <c r="A7452" i="3"/>
  <c r="B7452" i="3"/>
  <c r="A7453" i="3"/>
  <c r="B7453" i="3"/>
  <c r="A7454" i="3"/>
  <c r="B7454" i="3"/>
  <c r="A7455" i="3"/>
  <c r="B7455" i="3"/>
  <c r="A7456" i="3"/>
  <c r="B7456" i="3"/>
  <c r="A7457" i="3"/>
  <c r="B7457" i="3"/>
  <c r="A7458" i="3"/>
  <c r="B7458" i="3"/>
  <c r="A7459" i="3"/>
  <c r="B7459" i="3"/>
  <c r="A7460" i="3"/>
  <c r="B7460" i="3"/>
  <c r="A7461" i="3"/>
  <c r="B7461" i="3"/>
  <c r="A7462" i="3"/>
  <c r="B7462" i="3"/>
  <c r="A7463" i="3"/>
  <c r="B7463" i="3"/>
  <c r="A7464" i="3"/>
  <c r="B7464" i="3"/>
  <c r="A7465" i="3"/>
  <c r="B7465" i="3"/>
  <c r="A7466" i="3"/>
  <c r="B7466" i="3"/>
  <c r="A7467" i="3"/>
  <c r="B7467" i="3"/>
  <c r="A7468" i="3"/>
  <c r="B7468" i="3"/>
  <c r="A7469" i="3"/>
  <c r="B7469" i="3"/>
  <c r="A7470" i="3"/>
  <c r="B7470" i="3"/>
  <c r="A7471" i="3"/>
  <c r="B7471" i="3"/>
  <c r="A7472" i="3"/>
  <c r="B7472" i="3"/>
  <c r="A7473" i="3"/>
  <c r="B7473" i="3"/>
  <c r="A7474" i="3"/>
  <c r="B7474" i="3"/>
  <c r="A7475" i="3"/>
  <c r="B7475" i="3"/>
  <c r="A7476" i="3"/>
  <c r="B7476" i="3"/>
  <c r="A7477" i="3"/>
  <c r="B7477" i="3"/>
  <c r="A7478" i="3"/>
  <c r="B7478" i="3"/>
  <c r="A7479" i="3"/>
  <c r="B7479" i="3"/>
  <c r="A7480" i="3"/>
  <c r="B7480" i="3"/>
  <c r="A7481" i="3"/>
  <c r="B7481" i="3"/>
  <c r="A7482" i="3"/>
  <c r="B7482" i="3"/>
  <c r="A7483" i="3"/>
  <c r="B7483" i="3"/>
  <c r="A7484" i="3"/>
  <c r="B7484" i="3"/>
  <c r="A7485" i="3"/>
  <c r="B7485" i="3"/>
  <c r="A7486" i="3"/>
  <c r="B7486" i="3"/>
  <c r="A7487" i="3"/>
  <c r="B7487" i="3"/>
  <c r="A7488" i="3"/>
  <c r="B7488" i="3"/>
  <c r="A7489" i="3"/>
  <c r="B7489" i="3"/>
  <c r="A7490" i="3"/>
  <c r="B7490" i="3"/>
  <c r="A7491" i="3"/>
  <c r="B7491" i="3"/>
  <c r="A7492" i="3"/>
  <c r="B7492" i="3"/>
  <c r="A7493" i="3"/>
  <c r="B7493" i="3"/>
  <c r="A7494" i="3"/>
  <c r="B7494" i="3"/>
  <c r="A7495" i="3"/>
  <c r="B7495" i="3"/>
  <c r="A7496" i="3"/>
  <c r="B7496" i="3"/>
  <c r="A7497" i="3"/>
  <c r="B7497" i="3"/>
  <c r="A7498" i="3"/>
  <c r="B7498" i="3"/>
  <c r="A7499" i="3"/>
  <c r="B7499" i="3"/>
  <c r="A7500" i="3"/>
  <c r="B7500" i="3"/>
  <c r="A7501" i="3"/>
  <c r="B7501" i="3"/>
  <c r="A7502" i="3"/>
  <c r="B7502" i="3"/>
  <c r="A7503" i="3"/>
  <c r="B7503" i="3"/>
  <c r="A7504" i="3"/>
  <c r="B7504" i="3"/>
  <c r="A7505" i="3"/>
  <c r="B7505" i="3"/>
  <c r="A7506" i="3"/>
  <c r="B7506" i="3"/>
  <c r="A7507" i="3"/>
  <c r="B7507" i="3"/>
  <c r="A7508" i="3"/>
  <c r="B7508" i="3"/>
  <c r="A7509" i="3"/>
  <c r="B7509" i="3"/>
  <c r="A7510" i="3"/>
  <c r="B7510" i="3"/>
  <c r="A7511" i="3"/>
  <c r="B7511" i="3"/>
  <c r="A7512" i="3"/>
  <c r="B7512" i="3"/>
  <c r="A7513" i="3"/>
  <c r="B7513" i="3"/>
  <c r="A7514" i="3"/>
  <c r="B7514" i="3"/>
  <c r="A7515" i="3"/>
  <c r="B7515" i="3"/>
  <c r="A7516" i="3"/>
  <c r="B7516" i="3"/>
  <c r="A7517" i="3"/>
  <c r="B7517" i="3"/>
  <c r="A7518" i="3"/>
  <c r="B7518" i="3"/>
  <c r="A7519" i="3"/>
  <c r="B7519" i="3"/>
  <c r="A7520" i="3"/>
  <c r="B7520" i="3"/>
  <c r="A7521" i="3"/>
  <c r="B7521" i="3"/>
  <c r="A7522" i="3"/>
  <c r="B7522" i="3"/>
  <c r="A7523" i="3"/>
  <c r="B7523" i="3"/>
  <c r="A7524" i="3"/>
  <c r="B7524" i="3"/>
  <c r="A7525" i="3"/>
  <c r="B7525" i="3"/>
  <c r="A7526" i="3"/>
  <c r="B7526" i="3"/>
  <c r="A7527" i="3"/>
  <c r="B7527" i="3"/>
  <c r="A7528" i="3"/>
  <c r="B7528" i="3"/>
  <c r="A7529" i="3"/>
  <c r="B7529" i="3"/>
  <c r="A7530" i="3"/>
  <c r="B7530" i="3"/>
  <c r="A7531" i="3"/>
  <c r="B7531" i="3"/>
  <c r="A7532" i="3"/>
  <c r="B7532" i="3"/>
  <c r="A7533" i="3"/>
  <c r="B7533" i="3"/>
  <c r="A7534" i="3"/>
  <c r="B7534" i="3"/>
  <c r="A7535" i="3"/>
  <c r="B7535" i="3"/>
  <c r="A7536" i="3"/>
  <c r="B7536" i="3"/>
  <c r="A7537" i="3"/>
  <c r="B7537" i="3"/>
  <c r="A7538" i="3"/>
  <c r="B7538" i="3"/>
  <c r="A7539" i="3"/>
  <c r="B7539" i="3"/>
  <c r="A7540" i="3"/>
  <c r="B7540" i="3"/>
  <c r="A7541" i="3"/>
  <c r="B7541" i="3"/>
  <c r="A7542" i="3"/>
  <c r="B7542" i="3"/>
  <c r="A7543" i="3"/>
  <c r="B7543" i="3"/>
  <c r="A7544" i="3"/>
  <c r="B7544" i="3"/>
  <c r="A7545" i="3"/>
  <c r="B7545" i="3"/>
  <c r="A7546" i="3"/>
  <c r="B7546" i="3"/>
  <c r="A7547" i="3"/>
  <c r="B7547" i="3"/>
  <c r="A7548" i="3"/>
  <c r="B7548" i="3"/>
  <c r="A7549" i="3"/>
  <c r="B7549" i="3"/>
  <c r="A7550" i="3"/>
  <c r="B7550" i="3"/>
  <c r="A7551" i="3"/>
  <c r="B7551" i="3"/>
  <c r="A7552" i="3"/>
  <c r="B7552" i="3"/>
  <c r="A7553" i="3"/>
  <c r="B7553" i="3"/>
  <c r="A7554" i="3"/>
  <c r="B7554" i="3"/>
  <c r="A7555" i="3"/>
  <c r="B7555" i="3"/>
  <c r="A7556" i="3"/>
  <c r="B7556" i="3"/>
  <c r="A7557" i="3"/>
  <c r="B7557" i="3"/>
  <c r="A7558" i="3"/>
  <c r="B7558" i="3"/>
  <c r="A7559" i="3"/>
  <c r="B7559" i="3"/>
  <c r="A7560" i="3"/>
  <c r="B7560" i="3"/>
  <c r="A7561" i="3"/>
  <c r="B7561" i="3"/>
  <c r="A7562" i="3"/>
  <c r="B7562" i="3"/>
  <c r="A7563" i="3"/>
  <c r="B7563" i="3"/>
  <c r="A7564" i="3"/>
  <c r="B7564" i="3"/>
  <c r="A7565" i="3"/>
  <c r="B7565" i="3"/>
  <c r="A7566" i="3"/>
  <c r="B7566" i="3"/>
  <c r="A7567" i="3"/>
  <c r="B7567" i="3"/>
  <c r="A7568" i="3"/>
  <c r="B7568" i="3"/>
  <c r="A7569" i="3"/>
  <c r="B7569" i="3"/>
  <c r="A7570" i="3"/>
  <c r="B7570" i="3"/>
  <c r="A7571" i="3"/>
  <c r="B7571" i="3"/>
  <c r="A7572" i="3"/>
  <c r="B7572" i="3"/>
  <c r="A7573" i="3"/>
  <c r="B7573" i="3"/>
  <c r="A7574" i="3"/>
  <c r="B7574" i="3"/>
  <c r="A7575" i="3"/>
  <c r="B7575" i="3"/>
  <c r="A7576" i="3"/>
  <c r="B7576" i="3"/>
  <c r="A7577" i="3"/>
  <c r="B7577" i="3"/>
  <c r="A7578" i="3"/>
  <c r="B7578" i="3"/>
  <c r="A7579" i="3"/>
  <c r="B7579" i="3"/>
  <c r="A7580" i="3"/>
  <c r="B7580" i="3"/>
  <c r="A7581" i="3"/>
  <c r="B7581" i="3"/>
  <c r="A7582" i="3"/>
  <c r="B7582" i="3"/>
  <c r="A7583" i="3"/>
  <c r="B7583" i="3"/>
  <c r="A7584" i="3"/>
  <c r="B7584" i="3"/>
  <c r="A7585" i="3"/>
  <c r="B7585" i="3"/>
  <c r="A7586" i="3"/>
  <c r="B7586" i="3"/>
  <c r="A7587" i="3"/>
  <c r="B7587" i="3"/>
  <c r="A7588" i="3"/>
  <c r="B7588" i="3"/>
  <c r="A7589" i="3"/>
  <c r="B7589" i="3"/>
  <c r="A7590" i="3"/>
  <c r="B7590" i="3"/>
  <c r="A7591" i="3"/>
  <c r="B7591" i="3"/>
  <c r="A7592" i="3"/>
  <c r="B7592" i="3"/>
  <c r="A7593" i="3"/>
  <c r="B7593" i="3"/>
  <c r="A7594" i="3"/>
  <c r="B7594" i="3"/>
  <c r="A7595" i="3"/>
  <c r="B7595" i="3"/>
  <c r="A7596" i="3"/>
  <c r="B7596" i="3"/>
  <c r="A7597" i="3"/>
  <c r="B7597" i="3"/>
  <c r="A7598" i="3"/>
  <c r="B7598" i="3"/>
  <c r="A7599" i="3"/>
  <c r="B7599" i="3"/>
  <c r="A7600" i="3"/>
  <c r="B7600" i="3"/>
  <c r="A7601" i="3"/>
  <c r="B7601" i="3"/>
  <c r="A7602" i="3"/>
  <c r="B7602" i="3"/>
  <c r="A7603" i="3"/>
  <c r="B7603" i="3"/>
  <c r="A7604" i="3"/>
  <c r="B7604" i="3"/>
  <c r="A7605" i="3"/>
  <c r="B7605" i="3"/>
  <c r="A7606" i="3"/>
  <c r="B7606" i="3"/>
  <c r="A7607" i="3"/>
  <c r="B7607" i="3"/>
  <c r="A7608" i="3"/>
  <c r="B7608" i="3"/>
  <c r="A7609" i="3"/>
  <c r="B7609" i="3"/>
  <c r="A7610" i="3"/>
  <c r="B7610" i="3"/>
  <c r="A7611" i="3"/>
  <c r="B7611" i="3"/>
  <c r="A7612" i="3"/>
  <c r="B7612" i="3"/>
  <c r="A7613" i="3"/>
  <c r="B7613" i="3"/>
  <c r="A7614" i="3"/>
  <c r="B7614" i="3"/>
  <c r="A7615" i="3"/>
  <c r="B7615" i="3"/>
  <c r="A7616" i="3"/>
  <c r="B7616" i="3"/>
  <c r="A7617" i="3"/>
  <c r="B7617" i="3"/>
  <c r="A7618" i="3"/>
  <c r="B7618" i="3"/>
  <c r="A7619" i="3"/>
  <c r="B7619" i="3"/>
  <c r="A7620" i="3"/>
  <c r="B7620" i="3"/>
  <c r="A7621" i="3"/>
  <c r="B7621" i="3"/>
  <c r="A7622" i="3"/>
  <c r="B7622" i="3"/>
  <c r="A7623" i="3"/>
  <c r="B7623" i="3"/>
  <c r="A7624" i="3"/>
  <c r="B7624" i="3"/>
  <c r="A7625" i="3"/>
  <c r="B7625" i="3"/>
  <c r="A7626" i="3"/>
  <c r="B7626" i="3"/>
  <c r="A7627" i="3"/>
  <c r="B7627" i="3"/>
  <c r="A7628" i="3"/>
  <c r="B7628" i="3"/>
  <c r="A7629" i="3"/>
  <c r="B7629" i="3"/>
  <c r="A7630" i="3"/>
  <c r="B7630" i="3"/>
  <c r="A7631" i="3"/>
  <c r="B7631" i="3"/>
  <c r="A7632" i="3"/>
  <c r="B7632" i="3"/>
  <c r="A7633" i="3"/>
  <c r="B7633" i="3"/>
  <c r="A7634" i="3"/>
  <c r="B7634" i="3"/>
  <c r="A7635" i="3"/>
  <c r="B7635" i="3"/>
  <c r="A7636" i="3"/>
  <c r="B7636" i="3"/>
  <c r="A7637" i="3"/>
  <c r="B7637" i="3"/>
  <c r="A7638" i="3"/>
  <c r="B7638" i="3"/>
  <c r="A7639" i="3"/>
  <c r="B7639" i="3"/>
  <c r="A7640" i="3"/>
  <c r="B7640" i="3"/>
  <c r="A7641" i="3"/>
  <c r="B7641" i="3"/>
  <c r="A7642" i="3"/>
  <c r="B7642" i="3"/>
  <c r="A7643" i="3"/>
  <c r="B7643" i="3"/>
  <c r="A7644" i="3"/>
  <c r="B7644" i="3"/>
  <c r="A7645" i="3"/>
  <c r="B7645" i="3"/>
  <c r="A7646" i="3"/>
  <c r="B7646" i="3"/>
  <c r="A7647" i="3"/>
  <c r="B7647" i="3"/>
  <c r="A7648" i="3"/>
  <c r="B7648" i="3"/>
  <c r="A7649" i="3"/>
  <c r="B7649" i="3"/>
  <c r="A7650" i="3"/>
  <c r="B7650" i="3"/>
  <c r="A7651" i="3"/>
  <c r="B7651" i="3"/>
  <c r="A7652" i="3"/>
  <c r="B7652" i="3"/>
  <c r="A7653" i="3"/>
  <c r="B7653" i="3"/>
  <c r="A7654" i="3"/>
  <c r="B7654" i="3"/>
  <c r="A7655" i="3"/>
  <c r="B7655" i="3"/>
  <c r="A7656" i="3"/>
  <c r="B7656" i="3"/>
  <c r="A7657" i="3"/>
  <c r="B7657" i="3"/>
  <c r="A7658" i="3"/>
  <c r="B7658" i="3"/>
  <c r="A7659" i="3"/>
  <c r="B7659" i="3"/>
  <c r="A7660" i="3"/>
  <c r="B7660" i="3"/>
  <c r="A7661" i="3"/>
  <c r="B7661" i="3"/>
  <c r="A7662" i="3"/>
  <c r="B7662" i="3"/>
  <c r="A7663" i="3"/>
  <c r="B7663" i="3"/>
  <c r="A7664" i="3"/>
  <c r="B7664" i="3"/>
  <c r="A7665" i="3"/>
  <c r="B7665" i="3"/>
  <c r="A7666" i="3"/>
  <c r="B7666" i="3"/>
  <c r="A7667" i="3"/>
  <c r="B7667" i="3"/>
  <c r="A7668" i="3"/>
  <c r="B7668" i="3"/>
  <c r="A7669" i="3"/>
  <c r="B7669" i="3"/>
  <c r="A7670" i="3"/>
  <c r="B7670" i="3"/>
  <c r="A7671" i="3"/>
  <c r="B7671" i="3"/>
  <c r="A7672" i="3"/>
  <c r="B7672" i="3"/>
  <c r="A7673" i="3"/>
  <c r="B7673" i="3"/>
  <c r="A7674" i="3"/>
  <c r="B7674" i="3"/>
  <c r="A7675" i="3"/>
  <c r="B7675" i="3"/>
  <c r="A7676" i="3"/>
  <c r="B7676" i="3"/>
  <c r="A7677" i="3"/>
  <c r="B7677" i="3"/>
  <c r="A7678" i="3"/>
  <c r="B7678" i="3"/>
  <c r="A7679" i="3"/>
  <c r="B7679" i="3"/>
  <c r="A7680" i="3"/>
  <c r="B7680" i="3"/>
  <c r="A7681" i="3"/>
  <c r="B7681" i="3"/>
  <c r="A7682" i="3"/>
  <c r="B7682" i="3"/>
  <c r="A7683" i="3"/>
  <c r="B7683" i="3"/>
  <c r="A7684" i="3"/>
  <c r="B7684" i="3"/>
  <c r="A7685" i="3"/>
  <c r="B7685" i="3"/>
  <c r="A7686" i="3"/>
  <c r="B7686" i="3"/>
  <c r="A7687" i="3"/>
  <c r="B7687" i="3"/>
  <c r="A7688" i="3"/>
  <c r="B7688" i="3"/>
  <c r="A7689" i="3"/>
  <c r="B7689" i="3"/>
  <c r="A7690" i="3"/>
  <c r="B7690" i="3"/>
  <c r="A7691" i="3"/>
  <c r="B7691" i="3"/>
  <c r="A7692" i="3"/>
  <c r="B7692" i="3"/>
  <c r="A7693" i="3"/>
  <c r="B7693" i="3"/>
  <c r="A7694" i="3"/>
  <c r="B7694" i="3"/>
  <c r="A7695" i="3"/>
  <c r="B7695" i="3"/>
  <c r="A7696" i="3"/>
  <c r="B7696" i="3"/>
  <c r="A7697" i="3"/>
  <c r="B7697" i="3"/>
  <c r="A7698" i="3"/>
  <c r="B7698" i="3"/>
  <c r="A7699" i="3"/>
  <c r="B7699" i="3"/>
  <c r="A7700" i="3"/>
  <c r="B7700" i="3"/>
  <c r="A7701" i="3"/>
  <c r="B7701" i="3"/>
  <c r="A7702" i="3"/>
  <c r="B7702" i="3"/>
  <c r="A7703" i="3"/>
  <c r="B7703" i="3"/>
  <c r="A7704" i="3"/>
  <c r="B7704" i="3"/>
  <c r="A7705" i="3"/>
  <c r="B7705" i="3"/>
  <c r="A7706" i="3"/>
  <c r="B7706" i="3"/>
  <c r="A7707" i="3"/>
  <c r="B7707" i="3"/>
  <c r="A7708" i="3"/>
  <c r="B7708" i="3"/>
  <c r="A7709" i="3"/>
  <c r="B7709" i="3"/>
  <c r="A7710" i="3"/>
  <c r="B7710" i="3"/>
  <c r="A7711" i="3"/>
  <c r="B7711" i="3"/>
  <c r="A7712" i="3"/>
  <c r="B7712" i="3"/>
  <c r="A7713" i="3"/>
  <c r="B7713" i="3"/>
  <c r="A7714" i="3"/>
  <c r="B7714" i="3"/>
  <c r="A7715" i="3"/>
  <c r="B7715" i="3"/>
  <c r="A7716" i="3"/>
  <c r="B7716" i="3"/>
  <c r="A7717" i="3"/>
  <c r="B7717" i="3"/>
  <c r="A7718" i="3"/>
  <c r="B7718" i="3"/>
  <c r="A7719" i="3"/>
  <c r="B7719" i="3"/>
  <c r="A7720" i="3"/>
  <c r="B7720" i="3"/>
  <c r="A7721" i="3"/>
  <c r="B7721" i="3"/>
  <c r="A7722" i="3"/>
  <c r="B7722" i="3"/>
  <c r="A7723" i="3"/>
  <c r="B7723" i="3"/>
  <c r="A7724" i="3"/>
  <c r="B7724" i="3"/>
  <c r="A7725" i="3"/>
  <c r="B7725" i="3"/>
  <c r="A7726" i="3"/>
  <c r="B7726" i="3"/>
  <c r="A7727" i="3"/>
  <c r="B7727" i="3"/>
  <c r="A7728" i="3"/>
  <c r="B7728" i="3"/>
  <c r="A7729" i="3"/>
  <c r="B7729" i="3"/>
  <c r="A7730" i="3"/>
  <c r="B7730" i="3"/>
  <c r="A7731" i="3"/>
  <c r="B7731" i="3"/>
  <c r="A7732" i="3"/>
  <c r="B7732" i="3"/>
  <c r="A7733" i="3"/>
  <c r="B7733" i="3"/>
  <c r="A7734" i="3"/>
  <c r="B7734" i="3"/>
  <c r="A7735" i="3"/>
  <c r="B7735" i="3"/>
  <c r="A7736" i="3"/>
  <c r="B7736" i="3"/>
  <c r="A7737" i="3"/>
  <c r="B7737" i="3"/>
  <c r="A7738" i="3"/>
  <c r="B7738" i="3"/>
  <c r="A7739" i="3"/>
  <c r="B7739" i="3"/>
  <c r="A7740" i="3"/>
  <c r="B7740" i="3"/>
  <c r="A7741" i="3"/>
  <c r="B7741" i="3"/>
  <c r="A7742" i="3"/>
  <c r="B7742" i="3"/>
  <c r="A7743" i="3"/>
  <c r="B7743" i="3"/>
  <c r="A7744" i="3"/>
  <c r="B7744" i="3"/>
  <c r="A7745" i="3"/>
  <c r="B7745" i="3"/>
  <c r="A7746" i="3"/>
  <c r="B7746" i="3"/>
  <c r="A7747" i="3"/>
  <c r="B7747" i="3"/>
  <c r="A7748" i="3"/>
  <c r="B7748" i="3"/>
  <c r="A7749" i="3"/>
  <c r="B7749" i="3"/>
  <c r="A7750" i="3"/>
  <c r="B7750" i="3"/>
  <c r="A7751" i="3"/>
  <c r="B7751" i="3"/>
  <c r="A7752" i="3"/>
  <c r="B7752" i="3"/>
  <c r="A7753" i="3"/>
  <c r="B7753" i="3"/>
  <c r="A7754" i="3"/>
  <c r="B7754" i="3"/>
  <c r="A7755" i="3"/>
  <c r="B7755" i="3"/>
  <c r="A7756" i="3"/>
  <c r="B7756" i="3"/>
  <c r="A7757" i="3"/>
  <c r="B7757" i="3"/>
  <c r="A7758" i="3"/>
  <c r="B7758" i="3"/>
  <c r="A7759" i="3"/>
  <c r="B7759" i="3"/>
  <c r="A7760" i="3"/>
  <c r="B7760" i="3"/>
  <c r="A7761" i="3"/>
  <c r="B7761" i="3"/>
  <c r="A7762" i="3"/>
  <c r="B7762" i="3"/>
  <c r="A7763" i="3"/>
  <c r="B7763" i="3"/>
  <c r="A7764" i="3"/>
  <c r="B7764" i="3"/>
  <c r="A7765" i="3"/>
  <c r="B7765" i="3"/>
  <c r="A7766" i="3"/>
  <c r="B7766" i="3"/>
  <c r="A7767" i="3"/>
  <c r="B7767" i="3"/>
  <c r="A7768" i="3"/>
  <c r="B7768" i="3"/>
  <c r="A7769" i="3"/>
  <c r="B7769" i="3"/>
  <c r="A7770" i="3"/>
  <c r="B7770" i="3"/>
  <c r="A7771" i="3"/>
  <c r="B7771" i="3"/>
  <c r="A7772" i="3"/>
  <c r="B7772" i="3"/>
  <c r="A7773" i="3"/>
  <c r="B7773" i="3"/>
  <c r="A7774" i="3"/>
  <c r="B7774" i="3"/>
  <c r="A7775" i="3"/>
  <c r="B7775" i="3"/>
  <c r="A7776" i="3"/>
  <c r="B7776" i="3"/>
  <c r="A7777" i="3"/>
  <c r="B7777" i="3"/>
  <c r="A7778" i="3"/>
  <c r="B7778" i="3"/>
  <c r="A7779" i="3"/>
  <c r="B7779" i="3"/>
  <c r="A7780" i="3"/>
  <c r="B7780" i="3"/>
  <c r="A7781" i="3"/>
  <c r="B7781" i="3"/>
  <c r="A7782" i="3"/>
  <c r="B7782" i="3"/>
  <c r="A7783" i="3"/>
  <c r="B7783" i="3"/>
  <c r="A7784" i="3"/>
  <c r="B7784" i="3"/>
  <c r="A7785" i="3"/>
  <c r="B7785" i="3"/>
  <c r="A7786" i="3"/>
  <c r="B7786" i="3"/>
  <c r="A7787" i="3"/>
  <c r="B7787" i="3"/>
  <c r="A7788" i="3"/>
  <c r="B7788" i="3"/>
  <c r="A7789" i="3"/>
  <c r="B7789" i="3"/>
  <c r="A7790" i="3"/>
  <c r="B7790" i="3"/>
  <c r="A7791" i="3"/>
  <c r="B7791" i="3"/>
  <c r="A7792" i="3"/>
  <c r="B7792" i="3"/>
  <c r="A7793" i="3"/>
  <c r="B7793" i="3"/>
  <c r="A7794" i="3"/>
  <c r="B7794" i="3"/>
  <c r="A7795" i="3"/>
  <c r="B7795" i="3"/>
  <c r="A7796" i="3"/>
  <c r="B7796" i="3"/>
  <c r="A7797" i="3"/>
  <c r="B7797" i="3"/>
  <c r="A7798" i="3"/>
  <c r="B7798" i="3"/>
  <c r="A7799" i="3"/>
  <c r="B7799" i="3"/>
  <c r="A7800" i="3"/>
  <c r="B7800" i="3"/>
  <c r="A7801" i="3"/>
  <c r="B7801" i="3"/>
  <c r="A7802" i="3"/>
  <c r="B7802" i="3"/>
  <c r="A7803" i="3"/>
  <c r="B7803" i="3"/>
  <c r="A7804" i="3"/>
  <c r="B7804" i="3"/>
  <c r="A7805" i="3"/>
  <c r="B7805" i="3"/>
  <c r="A7806" i="3"/>
  <c r="B7806" i="3"/>
  <c r="A7807" i="3"/>
  <c r="B7807" i="3"/>
  <c r="A7808" i="3"/>
  <c r="B7808" i="3"/>
  <c r="A7809" i="3"/>
  <c r="B7809" i="3"/>
  <c r="A7810" i="3"/>
  <c r="B7810" i="3"/>
  <c r="A7811" i="3"/>
  <c r="B7811" i="3"/>
  <c r="A7812" i="3"/>
  <c r="B7812" i="3"/>
  <c r="A7813" i="3"/>
  <c r="B7813" i="3"/>
  <c r="A7814" i="3"/>
  <c r="B7814" i="3"/>
  <c r="A7815" i="3"/>
  <c r="B7815" i="3"/>
  <c r="A7816" i="3"/>
  <c r="B7816" i="3"/>
  <c r="A7817" i="3"/>
  <c r="B7817" i="3"/>
  <c r="A7818" i="3"/>
  <c r="B7818" i="3"/>
  <c r="A7819" i="3"/>
  <c r="B7819" i="3"/>
  <c r="A7820" i="3"/>
  <c r="B7820" i="3"/>
  <c r="A7821" i="3"/>
  <c r="B7821" i="3"/>
  <c r="A7822" i="3"/>
  <c r="B7822" i="3"/>
  <c r="A7823" i="3"/>
  <c r="B7823" i="3"/>
  <c r="A7824" i="3"/>
  <c r="B7824" i="3"/>
  <c r="A7825" i="3"/>
  <c r="B7825" i="3"/>
  <c r="A7826" i="3"/>
  <c r="B7826" i="3"/>
  <c r="A7827" i="3"/>
  <c r="B7827" i="3"/>
  <c r="A7828" i="3"/>
  <c r="B7828" i="3"/>
  <c r="A7829" i="3"/>
  <c r="B7829" i="3"/>
  <c r="A7830" i="3"/>
  <c r="B7830" i="3"/>
  <c r="A7831" i="3"/>
  <c r="B7831" i="3"/>
  <c r="A7832" i="3"/>
  <c r="B7832" i="3"/>
  <c r="A7833" i="3"/>
  <c r="B7833" i="3"/>
  <c r="A7834" i="3"/>
  <c r="B7834" i="3"/>
  <c r="A7835" i="3"/>
  <c r="B7835" i="3"/>
  <c r="A7836" i="3"/>
  <c r="B7836" i="3"/>
  <c r="A7837" i="3"/>
  <c r="B7837" i="3"/>
  <c r="A7838" i="3"/>
  <c r="B7838" i="3"/>
  <c r="A7839" i="3"/>
  <c r="B7839" i="3"/>
  <c r="A7840" i="3"/>
  <c r="B7840" i="3"/>
  <c r="A7841" i="3"/>
  <c r="B7841" i="3"/>
  <c r="A7842" i="3"/>
  <c r="B7842" i="3"/>
  <c r="A7843" i="3"/>
  <c r="B7843" i="3"/>
  <c r="A7844" i="3"/>
  <c r="B7844" i="3"/>
  <c r="A7845" i="3"/>
  <c r="B7845" i="3"/>
  <c r="A7846" i="3"/>
  <c r="B7846" i="3"/>
  <c r="A7847" i="3"/>
  <c r="B7847" i="3"/>
  <c r="A7848" i="3"/>
  <c r="B7848" i="3"/>
  <c r="A7849" i="3"/>
  <c r="B7849" i="3"/>
  <c r="A7850" i="3"/>
  <c r="B7850" i="3"/>
  <c r="A7851" i="3"/>
  <c r="B7851" i="3"/>
  <c r="A7852" i="3"/>
  <c r="B7852" i="3"/>
  <c r="A7853" i="3"/>
  <c r="B7853" i="3"/>
  <c r="A7854" i="3"/>
  <c r="B7854" i="3"/>
  <c r="A7855" i="3"/>
  <c r="B7855" i="3"/>
  <c r="A7856" i="3"/>
  <c r="B7856" i="3"/>
  <c r="A7857" i="3"/>
  <c r="B7857" i="3"/>
  <c r="A7858" i="3"/>
  <c r="B7858" i="3"/>
  <c r="A7859" i="3"/>
  <c r="B7859" i="3"/>
  <c r="A7860" i="3"/>
  <c r="B7860" i="3"/>
  <c r="A7861" i="3"/>
  <c r="B7861" i="3"/>
  <c r="A7862" i="3"/>
  <c r="B7862" i="3"/>
  <c r="A7863" i="3"/>
  <c r="B7863" i="3"/>
  <c r="A7864" i="3"/>
  <c r="B7864" i="3"/>
  <c r="A7865" i="3"/>
  <c r="B7865" i="3"/>
  <c r="A7866" i="3"/>
  <c r="B7866" i="3"/>
  <c r="A7867" i="3"/>
  <c r="B7867" i="3"/>
  <c r="A7868" i="3"/>
  <c r="B7868" i="3"/>
  <c r="A7869" i="3"/>
  <c r="B7869" i="3"/>
  <c r="A7870" i="3"/>
  <c r="B7870" i="3"/>
  <c r="A7871" i="3"/>
  <c r="B7871" i="3"/>
  <c r="A7872" i="3"/>
  <c r="B7872" i="3"/>
  <c r="A7873" i="3"/>
  <c r="B7873" i="3"/>
  <c r="A7874" i="3"/>
  <c r="B7874" i="3"/>
  <c r="A7875" i="3"/>
  <c r="B7875" i="3"/>
  <c r="A7876" i="3"/>
  <c r="B7876" i="3"/>
  <c r="A7877" i="3"/>
  <c r="B7877" i="3"/>
  <c r="A7878" i="3"/>
  <c r="B7878" i="3"/>
  <c r="A7879" i="3"/>
  <c r="B7879" i="3"/>
  <c r="A7880" i="3"/>
  <c r="B7880" i="3"/>
  <c r="A7881" i="3"/>
  <c r="B7881" i="3"/>
  <c r="A7882" i="3"/>
  <c r="B7882" i="3"/>
  <c r="A7883" i="3"/>
  <c r="B7883" i="3"/>
  <c r="A7884" i="3"/>
  <c r="B7884" i="3"/>
  <c r="A7885" i="3"/>
  <c r="B7885" i="3"/>
  <c r="A7886" i="3"/>
  <c r="B7886" i="3"/>
  <c r="A7887" i="3"/>
  <c r="B7887" i="3"/>
  <c r="A7888" i="3"/>
  <c r="B7888" i="3"/>
  <c r="A7889" i="3"/>
  <c r="B7889" i="3"/>
  <c r="A7890" i="3"/>
  <c r="B7890" i="3"/>
  <c r="A7891" i="3"/>
  <c r="B7891" i="3"/>
  <c r="A7892" i="3"/>
  <c r="B7892" i="3"/>
  <c r="A7893" i="3"/>
  <c r="B7893" i="3"/>
  <c r="A7894" i="3"/>
  <c r="B7894" i="3"/>
  <c r="A7895" i="3"/>
  <c r="B7895" i="3"/>
  <c r="A7896" i="3"/>
  <c r="B7896" i="3"/>
  <c r="A7897" i="3"/>
  <c r="B7897" i="3"/>
  <c r="A7898" i="3"/>
  <c r="B7898" i="3"/>
  <c r="A7899" i="3"/>
  <c r="B7899" i="3"/>
  <c r="A7900" i="3"/>
  <c r="B7900" i="3"/>
  <c r="A7901" i="3"/>
  <c r="B7901" i="3"/>
  <c r="A7902" i="3"/>
  <c r="B7902" i="3"/>
  <c r="A7903" i="3"/>
  <c r="B7903" i="3"/>
  <c r="A7904" i="3"/>
  <c r="B7904" i="3"/>
  <c r="A7905" i="3"/>
  <c r="B7905" i="3"/>
  <c r="A7906" i="3"/>
  <c r="B7906" i="3"/>
  <c r="A7907" i="3"/>
  <c r="B7907" i="3"/>
  <c r="A7908" i="3"/>
  <c r="B7908" i="3"/>
  <c r="A7909" i="3"/>
  <c r="B7909" i="3"/>
  <c r="A7910" i="3"/>
  <c r="B7910" i="3"/>
  <c r="A7911" i="3"/>
  <c r="B7911" i="3"/>
  <c r="A7912" i="3"/>
  <c r="B7912" i="3"/>
  <c r="A7913" i="3"/>
  <c r="B7913" i="3"/>
  <c r="A7914" i="3"/>
  <c r="B7914" i="3"/>
  <c r="A7915" i="3"/>
  <c r="B7915" i="3"/>
  <c r="A7916" i="3"/>
  <c r="B7916" i="3"/>
  <c r="A7917" i="3"/>
  <c r="B7917" i="3"/>
  <c r="A7918" i="3"/>
  <c r="B7918" i="3"/>
  <c r="A7919" i="3"/>
  <c r="B7919" i="3"/>
  <c r="A7920" i="3"/>
  <c r="B7920" i="3"/>
  <c r="A7921" i="3"/>
  <c r="B7921" i="3"/>
  <c r="A7922" i="3"/>
  <c r="B7922" i="3"/>
  <c r="A7923" i="3"/>
  <c r="B7923" i="3"/>
  <c r="A7924" i="3"/>
  <c r="B7924" i="3"/>
  <c r="A7925" i="3"/>
  <c r="B7925" i="3"/>
  <c r="A7926" i="3"/>
  <c r="B7926" i="3"/>
  <c r="A7927" i="3"/>
  <c r="B7927" i="3"/>
  <c r="A7928" i="3"/>
  <c r="B7928" i="3"/>
  <c r="A7929" i="3"/>
  <c r="B7929" i="3"/>
  <c r="A7930" i="3"/>
  <c r="B7930" i="3"/>
  <c r="A7931" i="3"/>
  <c r="B7931" i="3"/>
  <c r="A7932" i="3"/>
  <c r="B7932" i="3"/>
  <c r="A7933" i="3"/>
  <c r="B7933" i="3"/>
  <c r="A7934" i="3"/>
  <c r="B7934" i="3"/>
  <c r="A7935" i="3"/>
  <c r="B7935" i="3"/>
  <c r="A7936" i="3"/>
  <c r="B7936" i="3"/>
  <c r="A7937" i="3"/>
  <c r="B7937" i="3"/>
  <c r="A7938" i="3"/>
  <c r="B7938" i="3"/>
  <c r="A7939" i="3"/>
  <c r="B7939" i="3"/>
  <c r="A7940" i="3"/>
  <c r="B7940" i="3"/>
  <c r="A7941" i="3"/>
  <c r="B7941" i="3"/>
  <c r="A7942" i="3"/>
  <c r="B7942" i="3"/>
  <c r="A7943" i="3"/>
  <c r="B7943" i="3"/>
  <c r="A7944" i="3"/>
  <c r="B7944" i="3"/>
  <c r="A7945" i="3"/>
  <c r="B7945" i="3"/>
  <c r="A7946" i="3"/>
  <c r="B7946" i="3"/>
  <c r="A7947" i="3"/>
  <c r="B7947" i="3"/>
  <c r="A7948" i="3"/>
  <c r="B7948" i="3"/>
  <c r="A7949" i="3"/>
  <c r="B7949" i="3"/>
  <c r="A7950" i="3"/>
  <c r="B7950" i="3"/>
  <c r="A7951" i="3"/>
  <c r="B7951" i="3"/>
  <c r="A7952" i="3"/>
  <c r="B7952" i="3"/>
  <c r="A7953" i="3"/>
  <c r="B7953" i="3"/>
  <c r="A7954" i="3"/>
  <c r="B7954" i="3"/>
  <c r="A7955" i="3"/>
  <c r="B7955" i="3"/>
  <c r="A7956" i="3"/>
  <c r="B7956" i="3"/>
  <c r="A7957" i="3"/>
  <c r="B7957" i="3"/>
  <c r="A7958" i="3"/>
  <c r="B7958" i="3"/>
  <c r="A7959" i="3"/>
  <c r="B7959" i="3"/>
  <c r="A7960" i="3"/>
  <c r="B7960" i="3"/>
  <c r="A7961" i="3"/>
  <c r="B7961" i="3"/>
  <c r="A7962" i="3"/>
  <c r="B7962" i="3"/>
  <c r="A7963" i="3"/>
  <c r="B7963" i="3"/>
  <c r="A7964" i="3"/>
  <c r="B7964" i="3"/>
  <c r="A7965" i="3"/>
  <c r="B7965" i="3"/>
  <c r="A7966" i="3"/>
  <c r="B7966" i="3"/>
  <c r="A7967" i="3"/>
  <c r="B7967" i="3"/>
  <c r="A7968" i="3"/>
  <c r="B7968" i="3"/>
  <c r="A7969" i="3"/>
  <c r="B7969" i="3"/>
  <c r="A7970" i="3"/>
  <c r="B7970" i="3"/>
  <c r="A7971" i="3"/>
  <c r="B7971" i="3"/>
  <c r="A7972" i="3"/>
  <c r="B7972" i="3"/>
  <c r="A7973" i="3"/>
  <c r="B7973" i="3"/>
  <c r="A7974" i="3"/>
  <c r="B7974" i="3"/>
  <c r="A7975" i="3"/>
  <c r="B7975" i="3"/>
  <c r="A7976" i="3"/>
  <c r="B7976" i="3"/>
  <c r="A7977" i="3"/>
  <c r="B7977" i="3"/>
  <c r="A7978" i="3"/>
  <c r="B7978" i="3"/>
  <c r="A7979" i="3"/>
  <c r="B7979" i="3"/>
  <c r="A7980" i="3"/>
  <c r="B7980" i="3"/>
  <c r="A7981" i="3"/>
  <c r="B7981" i="3"/>
  <c r="A7982" i="3"/>
  <c r="B7982" i="3"/>
  <c r="A7983" i="3"/>
  <c r="B7983" i="3"/>
  <c r="A7984" i="3"/>
  <c r="B7984" i="3"/>
  <c r="A7985" i="3"/>
  <c r="B7985" i="3"/>
  <c r="A7986" i="3"/>
  <c r="B7986" i="3"/>
  <c r="A7987" i="3"/>
  <c r="B7987" i="3"/>
  <c r="A7988" i="3"/>
  <c r="B7988" i="3"/>
  <c r="A7989" i="3"/>
  <c r="B7989" i="3"/>
  <c r="A7990" i="3"/>
  <c r="B7990" i="3"/>
  <c r="A7991" i="3"/>
  <c r="B7991" i="3"/>
  <c r="A7992" i="3"/>
  <c r="B7992" i="3"/>
  <c r="A7993" i="3"/>
  <c r="B7993" i="3"/>
  <c r="A7994" i="3"/>
  <c r="B7994" i="3"/>
  <c r="A7995" i="3"/>
  <c r="B7995" i="3"/>
  <c r="A7996" i="3"/>
  <c r="B7996" i="3"/>
  <c r="A7997" i="3"/>
  <c r="B7997" i="3"/>
  <c r="A7998" i="3"/>
  <c r="B7998" i="3"/>
  <c r="A7999" i="3"/>
  <c r="B7999" i="3"/>
  <c r="A8000" i="3"/>
  <c r="B8000" i="3"/>
  <c r="A8001" i="3"/>
  <c r="B8001" i="3"/>
  <c r="A8002" i="3"/>
  <c r="B8002" i="3"/>
  <c r="A8003" i="3"/>
  <c r="B8003" i="3"/>
  <c r="A8004" i="3"/>
  <c r="B8004" i="3"/>
  <c r="A8005" i="3"/>
  <c r="B8005" i="3"/>
  <c r="A8006" i="3"/>
  <c r="B8006" i="3"/>
  <c r="A8007" i="3"/>
  <c r="B8007" i="3"/>
  <c r="A8008" i="3"/>
  <c r="B8008" i="3"/>
  <c r="A8009" i="3"/>
  <c r="B8009" i="3"/>
  <c r="A8010" i="3"/>
  <c r="B8010" i="3"/>
  <c r="A8011" i="3"/>
  <c r="B8011" i="3"/>
  <c r="A8012" i="3"/>
  <c r="B8012" i="3"/>
  <c r="A8013" i="3"/>
  <c r="B8013" i="3"/>
  <c r="A8014" i="3"/>
  <c r="B8014" i="3"/>
  <c r="A8015" i="3"/>
  <c r="B8015" i="3"/>
  <c r="A8016" i="3"/>
  <c r="B8016" i="3"/>
  <c r="A8017" i="3"/>
  <c r="B8017" i="3"/>
  <c r="A8018" i="3"/>
  <c r="B8018" i="3"/>
  <c r="A8019" i="3"/>
  <c r="B8019" i="3"/>
  <c r="A8020" i="3"/>
  <c r="B8020" i="3"/>
  <c r="A8021" i="3"/>
  <c r="B8021" i="3"/>
  <c r="A8022" i="3"/>
  <c r="B8022" i="3"/>
  <c r="A8023" i="3"/>
  <c r="B8023" i="3"/>
  <c r="A8024" i="3"/>
  <c r="B8024" i="3"/>
  <c r="A8025" i="3"/>
  <c r="B8025" i="3"/>
  <c r="A8026" i="3"/>
  <c r="B8026" i="3"/>
  <c r="A8027" i="3"/>
  <c r="B8027" i="3"/>
  <c r="A8028" i="3"/>
  <c r="B8028" i="3"/>
  <c r="A8029" i="3"/>
  <c r="B8029" i="3"/>
  <c r="A8030" i="3"/>
  <c r="B8030" i="3"/>
  <c r="A8031" i="3"/>
  <c r="B8031" i="3"/>
  <c r="A8032" i="3"/>
  <c r="B8032" i="3"/>
  <c r="A8033" i="3"/>
  <c r="B8033" i="3"/>
  <c r="A8034" i="3"/>
  <c r="B8034" i="3"/>
  <c r="A8035" i="3"/>
  <c r="B8035" i="3"/>
  <c r="A8036" i="3"/>
  <c r="B8036" i="3"/>
  <c r="A8037" i="3"/>
  <c r="B8037" i="3"/>
  <c r="A8038" i="3"/>
  <c r="B8038" i="3"/>
  <c r="A8039" i="3"/>
  <c r="B8039" i="3"/>
  <c r="A8040" i="3"/>
  <c r="B8040" i="3"/>
  <c r="A8041" i="3"/>
  <c r="B8041" i="3"/>
  <c r="A8042" i="3"/>
  <c r="B8042" i="3"/>
  <c r="A8043" i="3"/>
  <c r="B8043" i="3"/>
  <c r="A8044" i="3"/>
  <c r="B8044" i="3"/>
  <c r="A8045" i="3"/>
  <c r="B8045" i="3"/>
  <c r="A8046" i="3"/>
  <c r="B8046" i="3"/>
  <c r="A8047" i="3"/>
  <c r="B8047" i="3"/>
  <c r="A8048" i="3"/>
  <c r="B8048" i="3"/>
  <c r="A8049" i="3"/>
  <c r="B8049" i="3"/>
  <c r="A8050" i="3"/>
  <c r="B8050" i="3"/>
  <c r="A8051" i="3"/>
  <c r="B8051" i="3"/>
  <c r="A8052" i="3"/>
  <c r="B8052" i="3"/>
  <c r="A8053" i="3"/>
  <c r="B8053" i="3"/>
  <c r="A8054" i="3"/>
  <c r="B8054" i="3"/>
  <c r="A8055" i="3"/>
  <c r="B8055" i="3"/>
  <c r="A8056" i="3"/>
  <c r="B8056" i="3"/>
  <c r="A8057" i="3"/>
  <c r="B8057" i="3"/>
  <c r="A8058" i="3"/>
  <c r="B8058" i="3"/>
  <c r="A8059" i="3"/>
  <c r="B8059" i="3"/>
  <c r="A8060" i="3"/>
  <c r="B8060" i="3"/>
  <c r="A8061" i="3"/>
  <c r="B8061" i="3"/>
  <c r="A8062" i="3"/>
  <c r="B8062" i="3"/>
  <c r="A8063" i="3"/>
  <c r="B8063" i="3"/>
  <c r="A8064" i="3"/>
  <c r="B8064" i="3"/>
  <c r="A8065" i="3"/>
  <c r="B8065" i="3"/>
  <c r="A8066" i="3"/>
  <c r="B8066" i="3"/>
  <c r="A8067" i="3"/>
  <c r="B8067" i="3"/>
  <c r="A8068" i="3"/>
  <c r="B8068" i="3"/>
  <c r="A8069" i="3"/>
  <c r="B8069" i="3"/>
  <c r="A8070" i="3"/>
  <c r="B8070" i="3"/>
  <c r="A8071" i="3"/>
  <c r="B8071" i="3"/>
  <c r="A8072" i="3"/>
  <c r="B8072" i="3"/>
  <c r="A8073" i="3"/>
  <c r="B8073" i="3"/>
  <c r="A8074" i="3"/>
  <c r="B8074" i="3"/>
  <c r="A8075" i="3"/>
  <c r="B8075" i="3"/>
  <c r="A8076" i="3"/>
  <c r="B8076" i="3"/>
  <c r="A8077" i="3"/>
  <c r="B8077" i="3"/>
  <c r="A8078" i="3"/>
  <c r="B8078" i="3"/>
  <c r="A8079" i="3"/>
  <c r="B8079" i="3"/>
  <c r="A8080" i="3"/>
  <c r="B8080" i="3"/>
  <c r="A8081" i="3"/>
  <c r="B8081" i="3"/>
  <c r="A8082" i="3"/>
  <c r="B8082" i="3"/>
  <c r="A8083" i="3"/>
  <c r="B8083" i="3"/>
  <c r="A8084" i="3"/>
  <c r="B8084" i="3"/>
  <c r="A8085" i="3"/>
  <c r="B8085" i="3"/>
  <c r="A8086" i="3"/>
  <c r="B8086" i="3"/>
  <c r="A8087" i="3"/>
  <c r="B8087" i="3"/>
  <c r="A8088" i="3"/>
  <c r="B8088" i="3"/>
  <c r="A8089" i="3"/>
  <c r="B8089" i="3"/>
  <c r="A8090" i="3"/>
  <c r="B8090" i="3"/>
  <c r="A8091" i="3"/>
  <c r="B8091" i="3"/>
  <c r="A8092" i="3"/>
  <c r="B8092" i="3"/>
  <c r="A8093" i="3"/>
  <c r="B8093" i="3"/>
  <c r="A8094" i="3"/>
  <c r="B8094" i="3"/>
  <c r="A8095" i="3"/>
  <c r="B8095" i="3"/>
  <c r="A8096" i="3"/>
  <c r="B8096" i="3"/>
  <c r="A8097" i="3"/>
  <c r="B8097" i="3"/>
  <c r="A8098" i="3"/>
  <c r="B8098" i="3"/>
  <c r="A8099" i="3"/>
  <c r="B8099" i="3"/>
  <c r="A8100" i="3"/>
  <c r="B8100" i="3"/>
  <c r="A8101" i="3"/>
  <c r="B8101" i="3"/>
  <c r="A8102" i="3"/>
  <c r="B8102" i="3"/>
  <c r="A8103" i="3"/>
  <c r="B8103" i="3"/>
  <c r="A8104" i="3"/>
  <c r="B8104" i="3"/>
  <c r="A8105" i="3"/>
  <c r="B8105" i="3"/>
  <c r="A8106" i="3"/>
  <c r="B8106" i="3"/>
  <c r="A8107" i="3"/>
  <c r="B8107" i="3"/>
  <c r="A8108" i="3"/>
  <c r="B8108" i="3"/>
  <c r="A8109" i="3"/>
  <c r="B8109" i="3"/>
  <c r="A8110" i="3"/>
  <c r="B8110" i="3"/>
  <c r="A8111" i="3"/>
  <c r="B8111" i="3"/>
  <c r="A8112" i="3"/>
  <c r="B8112" i="3"/>
  <c r="A8113" i="3"/>
  <c r="B8113" i="3"/>
  <c r="A8114" i="3"/>
  <c r="B8114" i="3"/>
  <c r="A8115" i="3"/>
  <c r="B8115" i="3"/>
  <c r="A8116" i="3"/>
  <c r="B8116" i="3"/>
  <c r="A8117" i="3"/>
  <c r="B8117" i="3"/>
  <c r="A8118" i="3"/>
  <c r="B8118" i="3"/>
  <c r="A8119" i="3"/>
  <c r="B8119" i="3"/>
  <c r="A8120" i="3"/>
  <c r="B8120" i="3"/>
  <c r="A8121" i="3"/>
  <c r="B8121" i="3"/>
  <c r="A8122" i="3"/>
  <c r="B8122" i="3"/>
  <c r="A8123" i="3"/>
  <c r="B8123" i="3"/>
  <c r="A8124" i="3"/>
  <c r="B8124" i="3"/>
  <c r="A8125" i="3"/>
  <c r="B8125" i="3"/>
  <c r="A8126" i="3"/>
  <c r="B8126" i="3"/>
  <c r="A8127" i="3"/>
  <c r="B8127" i="3"/>
  <c r="A8128" i="3"/>
  <c r="B8128" i="3"/>
  <c r="A8129" i="3"/>
  <c r="B8129" i="3"/>
  <c r="A8130" i="3"/>
  <c r="B8130" i="3"/>
  <c r="A8131" i="3"/>
  <c r="B8131" i="3"/>
  <c r="A8132" i="3"/>
  <c r="B8132" i="3"/>
  <c r="A8133" i="3"/>
  <c r="B8133" i="3"/>
  <c r="A8134" i="3"/>
  <c r="B8134" i="3"/>
  <c r="A8135" i="3"/>
  <c r="B8135" i="3"/>
  <c r="A8136" i="3"/>
  <c r="B8136" i="3"/>
  <c r="A8137" i="3"/>
  <c r="B8137" i="3"/>
  <c r="A8138" i="3"/>
  <c r="B8138" i="3"/>
  <c r="A8139" i="3"/>
  <c r="B8139" i="3"/>
  <c r="A8140" i="3"/>
  <c r="B8140" i="3"/>
  <c r="A8141" i="3"/>
  <c r="B8141" i="3"/>
  <c r="A8142" i="3"/>
  <c r="B8142" i="3"/>
  <c r="A8143" i="3"/>
  <c r="B8143" i="3"/>
  <c r="A8144" i="3"/>
  <c r="B8144" i="3"/>
  <c r="A8145" i="3"/>
  <c r="B8145" i="3"/>
  <c r="A8146" i="3"/>
  <c r="B8146" i="3"/>
  <c r="A8147" i="3"/>
  <c r="B8147" i="3"/>
  <c r="A8148" i="3"/>
  <c r="B8148" i="3"/>
  <c r="A8149" i="3"/>
  <c r="B8149" i="3"/>
  <c r="A8150" i="3"/>
  <c r="B8150" i="3"/>
  <c r="A8151" i="3"/>
  <c r="B8151" i="3"/>
  <c r="A8152" i="3"/>
  <c r="B8152" i="3"/>
  <c r="A8153" i="3"/>
  <c r="B8153" i="3"/>
  <c r="A8154" i="3"/>
  <c r="B8154" i="3"/>
  <c r="A8155" i="3"/>
  <c r="B8155" i="3"/>
  <c r="A8156" i="3"/>
  <c r="B8156" i="3"/>
  <c r="A8157" i="3"/>
  <c r="B8157" i="3"/>
  <c r="A8158" i="3"/>
  <c r="B8158" i="3"/>
  <c r="A8159" i="3"/>
  <c r="B8159" i="3"/>
  <c r="A8160" i="3"/>
  <c r="B8160" i="3"/>
  <c r="A8161" i="3"/>
  <c r="B8161" i="3"/>
  <c r="A8162" i="3"/>
  <c r="B8162" i="3"/>
  <c r="A8163" i="3"/>
  <c r="B8163" i="3"/>
  <c r="A8164" i="3"/>
  <c r="B8164" i="3"/>
  <c r="A8165" i="3"/>
  <c r="B8165" i="3"/>
  <c r="A8166" i="3"/>
  <c r="B8166" i="3"/>
  <c r="A8167" i="3"/>
  <c r="B8167" i="3"/>
  <c r="A8168" i="3"/>
  <c r="B8168" i="3"/>
  <c r="A8169" i="3"/>
  <c r="B8169" i="3"/>
  <c r="A8170" i="3"/>
  <c r="B8170" i="3"/>
  <c r="A8171" i="3"/>
  <c r="B8171" i="3"/>
  <c r="A8172" i="3"/>
  <c r="B8172" i="3"/>
  <c r="A8173" i="3"/>
  <c r="B8173" i="3"/>
  <c r="A8174" i="3"/>
  <c r="B8174" i="3"/>
  <c r="A8175" i="3"/>
  <c r="B8175" i="3"/>
  <c r="A8176" i="3"/>
  <c r="B8176" i="3"/>
  <c r="A8177" i="3"/>
  <c r="B8177" i="3"/>
  <c r="A8178" i="3"/>
  <c r="B8178" i="3"/>
  <c r="A8179" i="3"/>
  <c r="B8179" i="3"/>
  <c r="A8180" i="3"/>
  <c r="B8180" i="3"/>
  <c r="A8181" i="3"/>
  <c r="B8181" i="3"/>
  <c r="A8182" i="3"/>
  <c r="B8182" i="3"/>
  <c r="A8183" i="3"/>
  <c r="B8183" i="3"/>
  <c r="A8184" i="3"/>
  <c r="B8184" i="3"/>
  <c r="A8185" i="3"/>
  <c r="B8185" i="3"/>
  <c r="A8186" i="3"/>
  <c r="B8186" i="3"/>
  <c r="A8187" i="3"/>
  <c r="B8187" i="3"/>
  <c r="A8188" i="3"/>
  <c r="B8188" i="3"/>
  <c r="A8189" i="3"/>
  <c r="B8189" i="3"/>
  <c r="A8190" i="3"/>
  <c r="B8190" i="3"/>
  <c r="A8191" i="3"/>
  <c r="B8191" i="3"/>
  <c r="A8192" i="3"/>
  <c r="B8192" i="3"/>
  <c r="A8193" i="3"/>
  <c r="B8193" i="3"/>
  <c r="A8194" i="3"/>
  <c r="B8194" i="3"/>
  <c r="A8195" i="3"/>
  <c r="B8195" i="3"/>
  <c r="A8196" i="3"/>
  <c r="B8196" i="3"/>
  <c r="A8197" i="3"/>
  <c r="B8197" i="3"/>
  <c r="A8198" i="3"/>
  <c r="B8198" i="3"/>
  <c r="A8199" i="3"/>
  <c r="B8199" i="3"/>
  <c r="A8200" i="3"/>
  <c r="B8200" i="3"/>
  <c r="A8201" i="3"/>
  <c r="B8201" i="3"/>
  <c r="A8202" i="3"/>
  <c r="B8202" i="3"/>
  <c r="A8203" i="3"/>
  <c r="B8203" i="3"/>
  <c r="A8204" i="3"/>
  <c r="B8204" i="3"/>
  <c r="A8205" i="3"/>
  <c r="B8205" i="3"/>
  <c r="A8206" i="3"/>
  <c r="B8206" i="3"/>
  <c r="A8207" i="3"/>
  <c r="B8207" i="3"/>
  <c r="A8208" i="3"/>
  <c r="B8208" i="3"/>
  <c r="A8209" i="3"/>
  <c r="B8209" i="3"/>
  <c r="A8210" i="3"/>
  <c r="B8210" i="3"/>
  <c r="A8211" i="3"/>
  <c r="B8211" i="3"/>
  <c r="A8212" i="3"/>
  <c r="B8212" i="3"/>
  <c r="A8213" i="3"/>
  <c r="B8213" i="3"/>
  <c r="A8214" i="3"/>
  <c r="B8214" i="3"/>
  <c r="A8215" i="3"/>
  <c r="B8215" i="3"/>
  <c r="A8216" i="3"/>
  <c r="B8216" i="3"/>
  <c r="A8217" i="3"/>
  <c r="B8217" i="3"/>
  <c r="A8218" i="3"/>
  <c r="B8218" i="3"/>
  <c r="A8219" i="3"/>
  <c r="B8219" i="3"/>
  <c r="A8220" i="3"/>
  <c r="B8220" i="3"/>
  <c r="A8221" i="3"/>
  <c r="B8221" i="3"/>
  <c r="A8222" i="3"/>
  <c r="B8222" i="3"/>
  <c r="A8223" i="3"/>
  <c r="B8223" i="3"/>
  <c r="A8224" i="3"/>
  <c r="B8224" i="3"/>
  <c r="A8225" i="3"/>
  <c r="B8225" i="3"/>
  <c r="A8226" i="3"/>
  <c r="B8226" i="3"/>
  <c r="A8227" i="3"/>
  <c r="B8227" i="3"/>
  <c r="A8228" i="3"/>
  <c r="B8228" i="3"/>
  <c r="A8229" i="3"/>
  <c r="B8229" i="3"/>
  <c r="A8230" i="3"/>
  <c r="B8230" i="3"/>
  <c r="A8231" i="3"/>
  <c r="B8231" i="3"/>
  <c r="A8232" i="3"/>
  <c r="B8232" i="3"/>
  <c r="A8233" i="3"/>
  <c r="B8233" i="3"/>
  <c r="A8234" i="3"/>
  <c r="B8234" i="3"/>
  <c r="A8235" i="3"/>
  <c r="B8235" i="3"/>
  <c r="A8236" i="3"/>
  <c r="B8236" i="3"/>
  <c r="A8237" i="3"/>
  <c r="B8237" i="3"/>
  <c r="A8238" i="3"/>
  <c r="B8238" i="3"/>
  <c r="A8239" i="3"/>
  <c r="B8239" i="3"/>
  <c r="A8240" i="3"/>
  <c r="B8240" i="3"/>
  <c r="A8241" i="3"/>
  <c r="B8241" i="3"/>
  <c r="A8242" i="3"/>
  <c r="B8242" i="3"/>
  <c r="A8243" i="3"/>
  <c r="B8243" i="3"/>
  <c r="A8244" i="3"/>
  <c r="B8244" i="3"/>
  <c r="A8245" i="3"/>
  <c r="B8245" i="3"/>
  <c r="A8246" i="3"/>
  <c r="B8246" i="3"/>
  <c r="A8247" i="3"/>
  <c r="B8247" i="3"/>
  <c r="A8248" i="3"/>
  <c r="B8248" i="3"/>
  <c r="A8249" i="3"/>
  <c r="B8249" i="3"/>
  <c r="A8250" i="3"/>
  <c r="B8250" i="3"/>
  <c r="A8251" i="3"/>
  <c r="B8251" i="3"/>
  <c r="A8252" i="3"/>
  <c r="B8252" i="3"/>
  <c r="A8253" i="3"/>
  <c r="B8253" i="3"/>
  <c r="A8254" i="3"/>
  <c r="B8254" i="3"/>
  <c r="A8255" i="3"/>
  <c r="B8255" i="3"/>
  <c r="A8256" i="3"/>
  <c r="B8256" i="3"/>
  <c r="A8257" i="3"/>
  <c r="B8257" i="3"/>
  <c r="A8258" i="3"/>
  <c r="B8258" i="3"/>
  <c r="A8259" i="3"/>
  <c r="B8259" i="3"/>
  <c r="A8260" i="3"/>
  <c r="B8260" i="3"/>
  <c r="A8261" i="3"/>
  <c r="B8261" i="3"/>
  <c r="A8262" i="3"/>
  <c r="B8262" i="3"/>
  <c r="A8263" i="3"/>
  <c r="B8263" i="3"/>
  <c r="A8264" i="3"/>
  <c r="B8264" i="3"/>
  <c r="A8265" i="3"/>
  <c r="B8265" i="3"/>
  <c r="A8266" i="3"/>
  <c r="B8266" i="3"/>
  <c r="A8267" i="3"/>
  <c r="B8267" i="3"/>
  <c r="A8268" i="3"/>
  <c r="B8268" i="3"/>
  <c r="A8269" i="3"/>
  <c r="B8269" i="3"/>
  <c r="A8270" i="3"/>
  <c r="B8270" i="3"/>
  <c r="A8271" i="3"/>
  <c r="B8271" i="3"/>
  <c r="A8272" i="3"/>
  <c r="B8272" i="3"/>
  <c r="A8273" i="3"/>
  <c r="B8273" i="3"/>
  <c r="A8274" i="3"/>
  <c r="B8274" i="3"/>
  <c r="A8275" i="3"/>
  <c r="B8275" i="3"/>
  <c r="A8276" i="3"/>
  <c r="B8276" i="3"/>
  <c r="A8277" i="3"/>
  <c r="B8277" i="3"/>
  <c r="A8278" i="3"/>
  <c r="B8278" i="3"/>
  <c r="A8279" i="3"/>
  <c r="B8279" i="3"/>
  <c r="A8280" i="3"/>
  <c r="B8280" i="3"/>
  <c r="A8281" i="3"/>
  <c r="B8281" i="3"/>
  <c r="A8282" i="3"/>
  <c r="B8282" i="3"/>
  <c r="A8283" i="3"/>
  <c r="B8283" i="3"/>
  <c r="A8284" i="3"/>
  <c r="B8284" i="3"/>
  <c r="A8285" i="3"/>
  <c r="B8285" i="3"/>
  <c r="A8286" i="3"/>
  <c r="B8286" i="3"/>
  <c r="A8287" i="3"/>
  <c r="B8287" i="3"/>
  <c r="A8288" i="3"/>
  <c r="B8288" i="3"/>
  <c r="A8289" i="3"/>
  <c r="B8289" i="3"/>
  <c r="A8290" i="3"/>
  <c r="B8290" i="3"/>
  <c r="A8291" i="3"/>
  <c r="B8291" i="3"/>
  <c r="A8292" i="3"/>
  <c r="B8292" i="3"/>
  <c r="A8293" i="3"/>
  <c r="B8293" i="3"/>
  <c r="A8294" i="3"/>
  <c r="B8294" i="3"/>
  <c r="A8295" i="3"/>
  <c r="B8295" i="3"/>
  <c r="A8296" i="3"/>
  <c r="B8296" i="3"/>
  <c r="A8297" i="3"/>
  <c r="B8297" i="3"/>
  <c r="A8298" i="3"/>
  <c r="B8298" i="3"/>
  <c r="A8299" i="3"/>
  <c r="B8299" i="3"/>
  <c r="A8300" i="3"/>
  <c r="B8300" i="3"/>
  <c r="A8301" i="3"/>
  <c r="B8301" i="3"/>
  <c r="A8302" i="3"/>
  <c r="B8302" i="3"/>
  <c r="A8303" i="3"/>
  <c r="B8303" i="3"/>
  <c r="A8304" i="3"/>
  <c r="B8304" i="3"/>
  <c r="A8305" i="3"/>
  <c r="B8305" i="3"/>
  <c r="A8306" i="3"/>
  <c r="B8306" i="3"/>
  <c r="A8307" i="3"/>
  <c r="B8307" i="3"/>
  <c r="A8308" i="3"/>
  <c r="B8308" i="3"/>
  <c r="A8309" i="3"/>
  <c r="B8309" i="3"/>
  <c r="A8310" i="3"/>
  <c r="B8310" i="3"/>
  <c r="A8311" i="3"/>
  <c r="B8311" i="3"/>
  <c r="A8312" i="3"/>
  <c r="B8312" i="3"/>
  <c r="A8313" i="3"/>
  <c r="B8313" i="3"/>
  <c r="A8314" i="3"/>
  <c r="B8314" i="3"/>
  <c r="A8315" i="3"/>
  <c r="B8315" i="3"/>
  <c r="A8316" i="3"/>
  <c r="B8316" i="3"/>
  <c r="A8317" i="3"/>
  <c r="B8317" i="3"/>
  <c r="A8318" i="3"/>
  <c r="B8318" i="3"/>
  <c r="A8319" i="3"/>
  <c r="B8319" i="3"/>
  <c r="A8320" i="3"/>
  <c r="B8320" i="3"/>
  <c r="A8321" i="3"/>
  <c r="B8321" i="3"/>
  <c r="A8322" i="3"/>
  <c r="B8322" i="3"/>
  <c r="A8323" i="3"/>
  <c r="B8323" i="3"/>
  <c r="A8324" i="3"/>
  <c r="B8324" i="3"/>
  <c r="A8325" i="3"/>
  <c r="B8325" i="3"/>
  <c r="A8326" i="3"/>
  <c r="B8326" i="3"/>
  <c r="A8327" i="3"/>
  <c r="B8327" i="3"/>
  <c r="A8328" i="3"/>
  <c r="B8328" i="3"/>
  <c r="A8329" i="3"/>
  <c r="B8329" i="3"/>
  <c r="A8330" i="3"/>
  <c r="B8330" i="3"/>
  <c r="A8331" i="3"/>
  <c r="B8331" i="3"/>
  <c r="A8332" i="3"/>
  <c r="B8332" i="3"/>
  <c r="A8333" i="3"/>
  <c r="B8333" i="3"/>
  <c r="A8334" i="3"/>
  <c r="B8334" i="3"/>
  <c r="A8335" i="3"/>
  <c r="B8335" i="3"/>
  <c r="A8336" i="3"/>
  <c r="B8336" i="3"/>
  <c r="A8337" i="3"/>
  <c r="B8337" i="3"/>
  <c r="A8338" i="3"/>
  <c r="B8338" i="3"/>
  <c r="A8339" i="3"/>
  <c r="B8339" i="3"/>
  <c r="A8340" i="3"/>
  <c r="B8340" i="3"/>
  <c r="A8341" i="3"/>
  <c r="B8341" i="3"/>
  <c r="A8342" i="3"/>
  <c r="B8342" i="3"/>
  <c r="A8343" i="3"/>
  <c r="B8343" i="3"/>
  <c r="A8344" i="3"/>
  <c r="B8344" i="3"/>
  <c r="A8345" i="3"/>
  <c r="B8345" i="3"/>
  <c r="A8346" i="3"/>
  <c r="B8346" i="3"/>
  <c r="A8347" i="3"/>
  <c r="B8347" i="3"/>
  <c r="A8348" i="3"/>
  <c r="B8348" i="3"/>
  <c r="A8349" i="3"/>
  <c r="B8349" i="3"/>
  <c r="A8350" i="3"/>
  <c r="B8350" i="3"/>
  <c r="A8351" i="3"/>
  <c r="B8351" i="3"/>
  <c r="A8352" i="3"/>
  <c r="B8352" i="3"/>
  <c r="A8353" i="3"/>
  <c r="B8353" i="3"/>
  <c r="A8354" i="3"/>
  <c r="B8354" i="3"/>
  <c r="A8355" i="3"/>
  <c r="B8355" i="3"/>
  <c r="A8356" i="3"/>
  <c r="B8356" i="3"/>
  <c r="A8357" i="3"/>
  <c r="B8357" i="3"/>
  <c r="A8358" i="3"/>
  <c r="B8358" i="3"/>
  <c r="A8359" i="3"/>
  <c r="B8359" i="3"/>
  <c r="A8360" i="3"/>
  <c r="B8360" i="3"/>
  <c r="A8361" i="3"/>
  <c r="B8361" i="3"/>
  <c r="A8362" i="3"/>
  <c r="B8362" i="3"/>
  <c r="A8363" i="3"/>
  <c r="B8363" i="3"/>
  <c r="A8364" i="3"/>
  <c r="B8364" i="3"/>
  <c r="A8365" i="3"/>
  <c r="B8365" i="3"/>
  <c r="A8366" i="3"/>
  <c r="B8366" i="3"/>
  <c r="A8367" i="3"/>
  <c r="B8367" i="3"/>
  <c r="A8368" i="3"/>
  <c r="B8368" i="3"/>
  <c r="A8369" i="3"/>
  <c r="B8369" i="3"/>
  <c r="A8370" i="3"/>
  <c r="B8370" i="3"/>
  <c r="A8371" i="3"/>
  <c r="B8371" i="3"/>
  <c r="A8372" i="3"/>
  <c r="B8372" i="3"/>
  <c r="A8373" i="3"/>
  <c r="B8373" i="3"/>
  <c r="A8374" i="3"/>
  <c r="B8374" i="3"/>
  <c r="A8375" i="3"/>
  <c r="B8375" i="3"/>
  <c r="A8376" i="3"/>
  <c r="B8376" i="3"/>
  <c r="A8377" i="3"/>
  <c r="B8377" i="3"/>
  <c r="A8378" i="3"/>
  <c r="B8378" i="3"/>
  <c r="A8379" i="3"/>
  <c r="B8379" i="3"/>
  <c r="A8380" i="3"/>
  <c r="B8380" i="3"/>
  <c r="A8381" i="3"/>
  <c r="B8381" i="3"/>
  <c r="A8382" i="3"/>
  <c r="B8382" i="3"/>
  <c r="A8383" i="3"/>
  <c r="B8383" i="3"/>
  <c r="A8384" i="3"/>
  <c r="B8384" i="3"/>
  <c r="A8385" i="3"/>
  <c r="B8385" i="3"/>
  <c r="A8386" i="3"/>
  <c r="B8386" i="3"/>
  <c r="A8387" i="3"/>
  <c r="B8387" i="3"/>
  <c r="A8388" i="3"/>
  <c r="B8388" i="3"/>
  <c r="A8389" i="3"/>
  <c r="B8389" i="3"/>
  <c r="A8390" i="3"/>
  <c r="B8390" i="3"/>
  <c r="A8391" i="3"/>
  <c r="B8391" i="3"/>
  <c r="A8392" i="3"/>
  <c r="B8392" i="3"/>
  <c r="A8393" i="3"/>
  <c r="B8393" i="3"/>
  <c r="A8394" i="3"/>
  <c r="B8394" i="3"/>
  <c r="A8395" i="3"/>
  <c r="B8395" i="3"/>
  <c r="A8396" i="3"/>
  <c r="B8396" i="3"/>
  <c r="A8397" i="3"/>
  <c r="B8397" i="3"/>
  <c r="A8398" i="3"/>
  <c r="B8398" i="3"/>
  <c r="A8399" i="3"/>
  <c r="B8399" i="3"/>
  <c r="A8400" i="3"/>
  <c r="B8400" i="3"/>
  <c r="A8401" i="3"/>
  <c r="B8401" i="3"/>
  <c r="A8402" i="3"/>
  <c r="B8402" i="3"/>
  <c r="A8403" i="3"/>
  <c r="B8403" i="3"/>
  <c r="A8404" i="3"/>
  <c r="B8404" i="3"/>
  <c r="A8405" i="3"/>
  <c r="B8405" i="3"/>
  <c r="A8406" i="3"/>
  <c r="B8406" i="3"/>
  <c r="A8407" i="3"/>
  <c r="B8407" i="3"/>
  <c r="A8408" i="3"/>
  <c r="B8408" i="3"/>
  <c r="A8409" i="3"/>
  <c r="B8409" i="3"/>
  <c r="A8410" i="3"/>
  <c r="B8410" i="3"/>
  <c r="A8411" i="3"/>
  <c r="B8411" i="3"/>
  <c r="A8412" i="3"/>
  <c r="B8412" i="3"/>
  <c r="A8413" i="3"/>
  <c r="B8413" i="3"/>
  <c r="A8414" i="3"/>
  <c r="B8414" i="3"/>
  <c r="A8415" i="3"/>
  <c r="B8415" i="3"/>
  <c r="A8416" i="3"/>
  <c r="B8416" i="3"/>
  <c r="A8417" i="3"/>
  <c r="B8417" i="3"/>
  <c r="A8418" i="3"/>
  <c r="B8418" i="3"/>
  <c r="A8419" i="3"/>
  <c r="B8419" i="3"/>
  <c r="A8420" i="3"/>
  <c r="B8420" i="3"/>
  <c r="A8421" i="3"/>
  <c r="B8421" i="3"/>
  <c r="A8422" i="3"/>
  <c r="B8422" i="3"/>
  <c r="A8423" i="3"/>
  <c r="B8423" i="3"/>
  <c r="A8424" i="3"/>
  <c r="B8424" i="3"/>
  <c r="A8425" i="3"/>
  <c r="B8425" i="3"/>
  <c r="A8426" i="3"/>
  <c r="B8426" i="3"/>
  <c r="A8427" i="3"/>
  <c r="B8427" i="3"/>
  <c r="A8428" i="3"/>
  <c r="B8428" i="3"/>
  <c r="A8429" i="3"/>
  <c r="B8429" i="3"/>
  <c r="A8430" i="3"/>
  <c r="B8430" i="3"/>
  <c r="A8431" i="3"/>
  <c r="B8431" i="3"/>
  <c r="A8432" i="3"/>
  <c r="B8432" i="3"/>
  <c r="A8433" i="3"/>
  <c r="B8433" i="3"/>
  <c r="A8434" i="3"/>
  <c r="B8434" i="3"/>
  <c r="A8435" i="3"/>
  <c r="B8435" i="3"/>
  <c r="A8436" i="3"/>
  <c r="B8436" i="3"/>
  <c r="A8437" i="3"/>
  <c r="B8437" i="3"/>
  <c r="A8438" i="3"/>
  <c r="B8438" i="3"/>
  <c r="A8439" i="3"/>
  <c r="B8439" i="3"/>
  <c r="A8440" i="3"/>
  <c r="B8440" i="3"/>
  <c r="A8441" i="3"/>
  <c r="B8441" i="3"/>
  <c r="A8442" i="3"/>
  <c r="B8442" i="3"/>
  <c r="A8443" i="3"/>
  <c r="B8443" i="3"/>
  <c r="A8444" i="3"/>
  <c r="B8444" i="3"/>
  <c r="A8445" i="3"/>
  <c r="B8445" i="3"/>
  <c r="A8446" i="3"/>
  <c r="B8446" i="3"/>
  <c r="A8447" i="3"/>
  <c r="B8447" i="3"/>
  <c r="A8448" i="3"/>
  <c r="B8448" i="3"/>
  <c r="A8449" i="3"/>
  <c r="B8449" i="3"/>
  <c r="A8450" i="3"/>
  <c r="B8450" i="3"/>
  <c r="A8451" i="3"/>
  <c r="B8451" i="3"/>
  <c r="A8452" i="3"/>
  <c r="B8452" i="3"/>
  <c r="A8453" i="3"/>
  <c r="B8453" i="3"/>
  <c r="A8454" i="3"/>
  <c r="B8454" i="3"/>
  <c r="A8455" i="3"/>
  <c r="B8455" i="3"/>
  <c r="A8456" i="3"/>
  <c r="B8456" i="3"/>
  <c r="A8457" i="3"/>
  <c r="B8457" i="3"/>
  <c r="A8458" i="3"/>
  <c r="B8458" i="3"/>
  <c r="A8459" i="3"/>
  <c r="B8459" i="3"/>
  <c r="A8460" i="3"/>
  <c r="B8460" i="3"/>
  <c r="A8461" i="3"/>
  <c r="B8461" i="3"/>
  <c r="A8462" i="3"/>
  <c r="B8462" i="3"/>
  <c r="A8463" i="3"/>
  <c r="B8463" i="3"/>
  <c r="A8464" i="3"/>
  <c r="B8464" i="3"/>
  <c r="A8465" i="3"/>
  <c r="B8465" i="3"/>
  <c r="A8466" i="3"/>
  <c r="B8466" i="3"/>
  <c r="A8467" i="3"/>
  <c r="B8467" i="3"/>
  <c r="A8468" i="3"/>
  <c r="B8468" i="3"/>
  <c r="A8469" i="3"/>
  <c r="B8469" i="3"/>
  <c r="A8470" i="3"/>
  <c r="B8470" i="3"/>
  <c r="A8471" i="3"/>
  <c r="B8471" i="3"/>
  <c r="A8472" i="3"/>
  <c r="B8472" i="3"/>
  <c r="A8473" i="3"/>
  <c r="B8473" i="3"/>
  <c r="A8474" i="3"/>
  <c r="B8474" i="3"/>
  <c r="A8475" i="3"/>
  <c r="B8475" i="3"/>
  <c r="A8476" i="3"/>
  <c r="B8476" i="3"/>
  <c r="A8477" i="3"/>
  <c r="B8477" i="3"/>
  <c r="A8478" i="3"/>
  <c r="B8478" i="3"/>
  <c r="A8479" i="3"/>
  <c r="B8479" i="3"/>
  <c r="A8480" i="3"/>
  <c r="B8480" i="3"/>
  <c r="A8481" i="3"/>
  <c r="B8481" i="3"/>
  <c r="A8482" i="3"/>
  <c r="B8482" i="3"/>
  <c r="A8483" i="3"/>
  <c r="B8483" i="3"/>
  <c r="A8484" i="3"/>
  <c r="B8484" i="3"/>
  <c r="A8485" i="3"/>
  <c r="B8485" i="3"/>
  <c r="A8486" i="3"/>
  <c r="B8486" i="3"/>
  <c r="A8487" i="3"/>
  <c r="B8487" i="3"/>
  <c r="A8488" i="3"/>
  <c r="B8488" i="3"/>
  <c r="A8489" i="3"/>
  <c r="B8489" i="3"/>
  <c r="A8490" i="3"/>
  <c r="B8490" i="3"/>
  <c r="A8491" i="3"/>
  <c r="B8491" i="3"/>
  <c r="A8492" i="3"/>
  <c r="B8492" i="3"/>
  <c r="A8493" i="3"/>
  <c r="B8493" i="3"/>
  <c r="A8494" i="3"/>
  <c r="B8494" i="3"/>
  <c r="A8495" i="3"/>
  <c r="B8495" i="3"/>
  <c r="A8496" i="3"/>
  <c r="B8496" i="3"/>
  <c r="A8497" i="3"/>
  <c r="B8497" i="3"/>
  <c r="A8498" i="3"/>
  <c r="B8498" i="3"/>
  <c r="A8499" i="3"/>
  <c r="B8499" i="3"/>
  <c r="A8500" i="3"/>
  <c r="B8500" i="3"/>
  <c r="A8501" i="3"/>
  <c r="B8501" i="3"/>
  <c r="A8502" i="3"/>
  <c r="B8502" i="3"/>
  <c r="A8503" i="3"/>
  <c r="B8503" i="3"/>
  <c r="A8504" i="3"/>
  <c r="B8504" i="3"/>
  <c r="A8505" i="3"/>
  <c r="B8505" i="3"/>
  <c r="A8506" i="3"/>
  <c r="B8506" i="3"/>
  <c r="A8507" i="3"/>
  <c r="B8507" i="3"/>
  <c r="A8508" i="3"/>
  <c r="B8508" i="3"/>
  <c r="A8509" i="3"/>
  <c r="B8509" i="3"/>
  <c r="A8510" i="3"/>
  <c r="B8510" i="3"/>
  <c r="A8511" i="3"/>
  <c r="B8511" i="3"/>
  <c r="A8512" i="3"/>
  <c r="B8512" i="3"/>
  <c r="A8513" i="3"/>
  <c r="B8513" i="3"/>
  <c r="A8514" i="3"/>
  <c r="B8514" i="3"/>
  <c r="A8515" i="3"/>
  <c r="B8515" i="3"/>
  <c r="A8516" i="3"/>
  <c r="B8516" i="3"/>
  <c r="A8517" i="3"/>
  <c r="B8517" i="3"/>
  <c r="A8518" i="3"/>
  <c r="B8518" i="3"/>
  <c r="A8519" i="3"/>
  <c r="B8519" i="3"/>
  <c r="A8520" i="3"/>
  <c r="B8520" i="3"/>
  <c r="A8521" i="3"/>
  <c r="B8521" i="3"/>
  <c r="A8522" i="3"/>
  <c r="B8522" i="3"/>
  <c r="A8523" i="3"/>
  <c r="B8523" i="3"/>
  <c r="A8524" i="3"/>
  <c r="B8524" i="3"/>
  <c r="A8525" i="3"/>
  <c r="B8525" i="3"/>
  <c r="A8526" i="3"/>
  <c r="B8526" i="3"/>
  <c r="A8527" i="3"/>
  <c r="B8527" i="3"/>
  <c r="A8528" i="3"/>
  <c r="B8528" i="3"/>
  <c r="A8529" i="3"/>
  <c r="B8529" i="3"/>
  <c r="A8530" i="3"/>
  <c r="B8530" i="3"/>
  <c r="A8531" i="3"/>
  <c r="B8531" i="3"/>
  <c r="A8532" i="3"/>
  <c r="B8532" i="3"/>
  <c r="A8533" i="3"/>
  <c r="B8533" i="3"/>
  <c r="A8534" i="3"/>
  <c r="B8534" i="3"/>
  <c r="A8535" i="3"/>
  <c r="B8535" i="3"/>
  <c r="A8536" i="3"/>
  <c r="B8536" i="3"/>
  <c r="A8537" i="3"/>
  <c r="B8537" i="3"/>
  <c r="A8538" i="3"/>
  <c r="B8538" i="3"/>
  <c r="A8539" i="3"/>
  <c r="B8539" i="3"/>
  <c r="A8540" i="3"/>
  <c r="B8540" i="3"/>
  <c r="A8541" i="3"/>
  <c r="B8541" i="3"/>
  <c r="A8542" i="3"/>
  <c r="B8542" i="3"/>
  <c r="A8543" i="3"/>
  <c r="B8543" i="3"/>
  <c r="A8544" i="3"/>
  <c r="B8544" i="3"/>
  <c r="A8545" i="3"/>
  <c r="B8545" i="3"/>
  <c r="A8546" i="3"/>
  <c r="B8546" i="3"/>
  <c r="A8547" i="3"/>
  <c r="B8547" i="3"/>
  <c r="A8548" i="3"/>
  <c r="B8548" i="3"/>
  <c r="A8549" i="3"/>
  <c r="B8549" i="3"/>
  <c r="A8550" i="3"/>
  <c r="B8550" i="3"/>
  <c r="A8551" i="3"/>
  <c r="B8551" i="3"/>
  <c r="A8552" i="3"/>
  <c r="B8552" i="3"/>
  <c r="A8553" i="3"/>
  <c r="B8553" i="3"/>
  <c r="A8554" i="3"/>
  <c r="B8554" i="3"/>
  <c r="A8555" i="3"/>
  <c r="B8555" i="3"/>
  <c r="A8556" i="3"/>
  <c r="B8556" i="3"/>
  <c r="A8557" i="3"/>
  <c r="B8557" i="3"/>
  <c r="A8558" i="3"/>
  <c r="B8558" i="3"/>
  <c r="A8559" i="3"/>
  <c r="B8559" i="3"/>
  <c r="A8560" i="3"/>
  <c r="B8560" i="3"/>
  <c r="A8561" i="3"/>
  <c r="B8561" i="3"/>
  <c r="A8562" i="3"/>
  <c r="B8562" i="3"/>
  <c r="A8563" i="3"/>
  <c r="B8563" i="3"/>
  <c r="A8564" i="3"/>
  <c r="B8564" i="3"/>
  <c r="A8565" i="3"/>
  <c r="B8565" i="3"/>
  <c r="A8566" i="3"/>
  <c r="B8566" i="3"/>
  <c r="A8567" i="3"/>
  <c r="B8567" i="3"/>
  <c r="A8568" i="3"/>
  <c r="B8568" i="3"/>
  <c r="A8569" i="3"/>
  <c r="B8569" i="3"/>
  <c r="A8570" i="3"/>
  <c r="B8570" i="3"/>
  <c r="A8571" i="3"/>
  <c r="B8571" i="3"/>
  <c r="A8572" i="3"/>
  <c r="B8572" i="3"/>
  <c r="A8573" i="3"/>
  <c r="B8573" i="3"/>
  <c r="A8574" i="3"/>
  <c r="B8574" i="3"/>
  <c r="A8575" i="3"/>
  <c r="B8575" i="3"/>
  <c r="A8576" i="3"/>
  <c r="B8576" i="3"/>
  <c r="A8577" i="3"/>
  <c r="B8577" i="3"/>
  <c r="A8578" i="3"/>
  <c r="B8578" i="3"/>
  <c r="A8579" i="3"/>
  <c r="B8579" i="3"/>
  <c r="A8580" i="3"/>
  <c r="B8580" i="3"/>
  <c r="A8581" i="3"/>
  <c r="B8581" i="3"/>
  <c r="A8582" i="3"/>
  <c r="B8582" i="3"/>
  <c r="A8583" i="3"/>
  <c r="B8583" i="3"/>
  <c r="A8584" i="3"/>
  <c r="B8584" i="3"/>
  <c r="A8585" i="3"/>
  <c r="B8585" i="3"/>
  <c r="A8586" i="3"/>
  <c r="B8586" i="3"/>
  <c r="A8587" i="3"/>
  <c r="B8587" i="3"/>
  <c r="A8588" i="3"/>
  <c r="B8588" i="3"/>
  <c r="A8589" i="3"/>
  <c r="B8589" i="3"/>
  <c r="A8590" i="3"/>
  <c r="B8590" i="3"/>
  <c r="A8591" i="3"/>
  <c r="B8591" i="3"/>
  <c r="A8592" i="3"/>
  <c r="B8592" i="3"/>
  <c r="A8593" i="3"/>
  <c r="B8593" i="3"/>
  <c r="A8594" i="3"/>
  <c r="B8594" i="3"/>
  <c r="A8595" i="3"/>
  <c r="B8595" i="3"/>
  <c r="A8596" i="3"/>
  <c r="B8596" i="3"/>
  <c r="A8597" i="3"/>
  <c r="B8597" i="3"/>
  <c r="A8598" i="3"/>
  <c r="B8598" i="3"/>
  <c r="A8599" i="3"/>
  <c r="B8599" i="3"/>
  <c r="A8600" i="3"/>
  <c r="B8600" i="3"/>
  <c r="A8601" i="3"/>
  <c r="B8601" i="3"/>
  <c r="A8602" i="3"/>
  <c r="B8602" i="3"/>
  <c r="A8603" i="3"/>
  <c r="B8603" i="3"/>
  <c r="A8604" i="3"/>
  <c r="B8604" i="3"/>
  <c r="A8605" i="3"/>
  <c r="B8605" i="3"/>
  <c r="A8606" i="3"/>
  <c r="B8606" i="3"/>
  <c r="A8607" i="3"/>
  <c r="B8607" i="3"/>
  <c r="A8608" i="3"/>
  <c r="B8608" i="3"/>
  <c r="A8609" i="3"/>
  <c r="B8609" i="3"/>
  <c r="A8610" i="3"/>
  <c r="B8610" i="3"/>
  <c r="A8611" i="3"/>
  <c r="B8611" i="3"/>
  <c r="A8612" i="3"/>
  <c r="B8612" i="3"/>
  <c r="A8613" i="3"/>
  <c r="B8613" i="3"/>
  <c r="A8614" i="3"/>
  <c r="B8614" i="3"/>
  <c r="A8615" i="3"/>
  <c r="B8615" i="3"/>
  <c r="A8616" i="3"/>
  <c r="B8616" i="3"/>
  <c r="A8617" i="3"/>
  <c r="B8617" i="3"/>
  <c r="A8618" i="3"/>
  <c r="B8618" i="3"/>
  <c r="A8619" i="3"/>
  <c r="B8619" i="3"/>
  <c r="A8620" i="3"/>
  <c r="B8620" i="3"/>
  <c r="A8621" i="3"/>
  <c r="B8621" i="3"/>
  <c r="A8622" i="3"/>
  <c r="B8622" i="3"/>
  <c r="A8623" i="3"/>
  <c r="B8623" i="3"/>
  <c r="A8624" i="3"/>
  <c r="B8624" i="3"/>
  <c r="A8625" i="3"/>
  <c r="B8625" i="3"/>
  <c r="A8626" i="3"/>
  <c r="B8626" i="3"/>
  <c r="A8627" i="3"/>
  <c r="B8627" i="3"/>
  <c r="A8628" i="3"/>
  <c r="B8628" i="3"/>
  <c r="A8629" i="3"/>
  <c r="B8629" i="3"/>
  <c r="A8630" i="3"/>
  <c r="B8630" i="3"/>
  <c r="A8631" i="3"/>
  <c r="B8631" i="3"/>
  <c r="A8632" i="3"/>
  <c r="B8632" i="3"/>
  <c r="A8633" i="3"/>
  <c r="B8633" i="3"/>
  <c r="A8634" i="3"/>
  <c r="B8634" i="3"/>
  <c r="A8635" i="3"/>
  <c r="B8635" i="3"/>
  <c r="A8636" i="3"/>
  <c r="B8636" i="3"/>
  <c r="A8637" i="3"/>
  <c r="B8637" i="3"/>
  <c r="A8638" i="3"/>
  <c r="B8638" i="3"/>
  <c r="A8639" i="3"/>
  <c r="B8639" i="3"/>
  <c r="A8640" i="3"/>
  <c r="B8640" i="3"/>
  <c r="A8641" i="3"/>
  <c r="B8641" i="3"/>
  <c r="A8642" i="3"/>
  <c r="B8642" i="3"/>
  <c r="A8643" i="3"/>
  <c r="B8643" i="3"/>
  <c r="A8644" i="3"/>
  <c r="B8644" i="3"/>
  <c r="A8645" i="3"/>
  <c r="B8645" i="3"/>
  <c r="A8646" i="3"/>
  <c r="B8646" i="3"/>
  <c r="A8647" i="3"/>
  <c r="B8647" i="3"/>
  <c r="A8648" i="3"/>
  <c r="B8648" i="3"/>
  <c r="A8649" i="3"/>
  <c r="B8649" i="3"/>
  <c r="A8650" i="3"/>
  <c r="B8650" i="3"/>
  <c r="A8651" i="3"/>
  <c r="B8651" i="3"/>
  <c r="A8652" i="3"/>
  <c r="B8652" i="3"/>
  <c r="A8653" i="3"/>
  <c r="B8653" i="3"/>
  <c r="A8654" i="3"/>
  <c r="B8654" i="3"/>
  <c r="A8655" i="3"/>
  <c r="B8655" i="3"/>
  <c r="A8656" i="3"/>
  <c r="B8656" i="3"/>
  <c r="A8657" i="3"/>
  <c r="B8657" i="3"/>
  <c r="A8658" i="3"/>
  <c r="B8658" i="3"/>
  <c r="A8659" i="3"/>
  <c r="B8659" i="3"/>
  <c r="A8660" i="3"/>
  <c r="B8660" i="3"/>
  <c r="A8661" i="3"/>
  <c r="B8661" i="3"/>
  <c r="A8662" i="3"/>
  <c r="B8662" i="3"/>
  <c r="A8663" i="3"/>
  <c r="B8663" i="3"/>
  <c r="A8664" i="3"/>
  <c r="B8664" i="3"/>
  <c r="A8665" i="3"/>
  <c r="B8665" i="3"/>
  <c r="A8666" i="3"/>
  <c r="B8666" i="3"/>
  <c r="A8667" i="3"/>
  <c r="B8667" i="3"/>
  <c r="A8668" i="3"/>
  <c r="B8668" i="3"/>
  <c r="A8669" i="3"/>
  <c r="B8669" i="3"/>
  <c r="A8670" i="3"/>
  <c r="B8670" i="3"/>
  <c r="A8671" i="3"/>
  <c r="B8671" i="3"/>
  <c r="A8672" i="3"/>
  <c r="B8672" i="3"/>
  <c r="A8673" i="3"/>
  <c r="B8673" i="3"/>
  <c r="A8674" i="3"/>
  <c r="B8674" i="3"/>
  <c r="A8675" i="3"/>
  <c r="B8675" i="3"/>
  <c r="A8676" i="3"/>
  <c r="B8676" i="3"/>
  <c r="A8677" i="3"/>
  <c r="B8677" i="3"/>
  <c r="A8678" i="3"/>
  <c r="B8678" i="3"/>
  <c r="A8679" i="3"/>
  <c r="B8679" i="3"/>
  <c r="A8680" i="3"/>
  <c r="B8680" i="3"/>
  <c r="A8681" i="3"/>
  <c r="B8681" i="3"/>
  <c r="A8682" i="3"/>
  <c r="B8682" i="3"/>
  <c r="A8683" i="3"/>
  <c r="B8683" i="3"/>
  <c r="A8684" i="3"/>
  <c r="B8684" i="3"/>
  <c r="A8685" i="3"/>
  <c r="B8685" i="3"/>
  <c r="A8686" i="3"/>
  <c r="B8686" i="3"/>
  <c r="A8687" i="3"/>
  <c r="B8687" i="3"/>
  <c r="A8688" i="3"/>
  <c r="B8688" i="3"/>
  <c r="A8689" i="3"/>
  <c r="B8689" i="3"/>
  <c r="A8690" i="3"/>
  <c r="B8690" i="3"/>
  <c r="A8691" i="3"/>
  <c r="B8691" i="3"/>
  <c r="A8692" i="3"/>
  <c r="B8692" i="3"/>
  <c r="A8693" i="3"/>
  <c r="B8693" i="3"/>
  <c r="A8694" i="3"/>
  <c r="B8694" i="3"/>
  <c r="A8695" i="3"/>
  <c r="B8695" i="3"/>
  <c r="A8696" i="3"/>
  <c r="B8696" i="3"/>
  <c r="A8697" i="3"/>
  <c r="B8697" i="3"/>
  <c r="A8698" i="3"/>
  <c r="B8698" i="3"/>
  <c r="A8699" i="3"/>
  <c r="B8699" i="3"/>
  <c r="A8700" i="3"/>
  <c r="B8700" i="3"/>
  <c r="A8701" i="3"/>
  <c r="B8701" i="3"/>
  <c r="A8702" i="3"/>
  <c r="B8702" i="3"/>
  <c r="A8703" i="3"/>
  <c r="B8703" i="3"/>
  <c r="A8704" i="3"/>
  <c r="B8704" i="3"/>
  <c r="A8705" i="3"/>
  <c r="B8705" i="3"/>
  <c r="A8706" i="3"/>
  <c r="B8706" i="3"/>
  <c r="A8707" i="3"/>
  <c r="B8707" i="3"/>
  <c r="A8708" i="3"/>
  <c r="B8708" i="3"/>
  <c r="A8709" i="3"/>
  <c r="B8709" i="3"/>
  <c r="A8710" i="3"/>
  <c r="B8710" i="3"/>
  <c r="A8711" i="3"/>
  <c r="B8711" i="3"/>
  <c r="A8712" i="3"/>
  <c r="B8712" i="3"/>
  <c r="A8713" i="3"/>
  <c r="B8713" i="3"/>
  <c r="A8714" i="3"/>
  <c r="B8714" i="3"/>
  <c r="A8715" i="3"/>
  <c r="B8715" i="3"/>
  <c r="A8716" i="3"/>
  <c r="B8716" i="3"/>
  <c r="A8717" i="3"/>
  <c r="B8717" i="3"/>
  <c r="A8718" i="3"/>
  <c r="B8718" i="3"/>
  <c r="A8719" i="3"/>
  <c r="B8719" i="3"/>
  <c r="A8720" i="3"/>
  <c r="B8720" i="3"/>
  <c r="A8721" i="3"/>
  <c r="B8721" i="3"/>
  <c r="A8722" i="3"/>
  <c r="B8722" i="3"/>
  <c r="A8723" i="3"/>
  <c r="B8723" i="3"/>
  <c r="A8724" i="3"/>
  <c r="B8724" i="3"/>
  <c r="A8725" i="3"/>
  <c r="B8725" i="3"/>
  <c r="A8726" i="3"/>
  <c r="B8726" i="3"/>
  <c r="A8727" i="3"/>
  <c r="B8727" i="3"/>
  <c r="A8728" i="3"/>
  <c r="B8728" i="3"/>
  <c r="A8729" i="3"/>
  <c r="B8729" i="3"/>
  <c r="A8730" i="3"/>
  <c r="B8730" i="3"/>
  <c r="A8731" i="3"/>
  <c r="B8731" i="3"/>
  <c r="A8732" i="3"/>
  <c r="B8732" i="3"/>
  <c r="A8733" i="3"/>
  <c r="B8733" i="3"/>
  <c r="A8734" i="3"/>
  <c r="B8734" i="3"/>
  <c r="A8735" i="3"/>
  <c r="B8735" i="3"/>
  <c r="A8736" i="3"/>
  <c r="B8736" i="3"/>
  <c r="A8737" i="3"/>
  <c r="B8737" i="3"/>
  <c r="A8738" i="3"/>
  <c r="B8738" i="3"/>
  <c r="A8739" i="3"/>
  <c r="B8739" i="3"/>
  <c r="A8740" i="3"/>
  <c r="B8740" i="3"/>
  <c r="A8741" i="3"/>
  <c r="B8741" i="3"/>
  <c r="A8742" i="3"/>
  <c r="B8742" i="3"/>
  <c r="A8743" i="3"/>
  <c r="B8743" i="3"/>
  <c r="A8744" i="3"/>
  <c r="B8744" i="3"/>
  <c r="A8745" i="3"/>
  <c r="B8745" i="3"/>
  <c r="A8746" i="3"/>
  <c r="B8746" i="3"/>
  <c r="A8747" i="3"/>
  <c r="B8747" i="3"/>
  <c r="A8748" i="3"/>
  <c r="B8748" i="3"/>
  <c r="A8749" i="3"/>
  <c r="B8749" i="3"/>
  <c r="A8750" i="3"/>
  <c r="B8750" i="3"/>
  <c r="A8751" i="3"/>
  <c r="B8751" i="3"/>
  <c r="A8752" i="3"/>
  <c r="B8752" i="3"/>
  <c r="A8753" i="3"/>
  <c r="B8753" i="3"/>
  <c r="A8754" i="3"/>
  <c r="B8754" i="3"/>
  <c r="A8755" i="3"/>
  <c r="B8755" i="3"/>
  <c r="A8756" i="3"/>
  <c r="B8756" i="3"/>
  <c r="A8757" i="3"/>
  <c r="B8757" i="3"/>
  <c r="A8758" i="3"/>
  <c r="B8758" i="3"/>
  <c r="A8759" i="3"/>
  <c r="B8759" i="3"/>
  <c r="A8760" i="3"/>
  <c r="B8760" i="3"/>
  <c r="A8761" i="3"/>
  <c r="B8761" i="3"/>
  <c r="A8762" i="3"/>
  <c r="B8762" i="3"/>
  <c r="A8763" i="3"/>
  <c r="B8763" i="3"/>
  <c r="A8764" i="3"/>
  <c r="B8764" i="3"/>
  <c r="A8765" i="3"/>
  <c r="B8765" i="3"/>
  <c r="A8766" i="3"/>
  <c r="B8766" i="3"/>
  <c r="A8767" i="3"/>
  <c r="B8767" i="3"/>
  <c r="A8768" i="3"/>
  <c r="B8768" i="3"/>
  <c r="A8769" i="3"/>
  <c r="B8769" i="3"/>
  <c r="A8770" i="3"/>
  <c r="B8770" i="3"/>
  <c r="A8771" i="3"/>
  <c r="B8771" i="3"/>
  <c r="A8772" i="3"/>
  <c r="B8772" i="3"/>
  <c r="A8773" i="3"/>
  <c r="B8773" i="3"/>
  <c r="A8774" i="3"/>
  <c r="B8774" i="3"/>
  <c r="A8775" i="3"/>
  <c r="B8775" i="3"/>
  <c r="A8776" i="3"/>
  <c r="B8776" i="3"/>
  <c r="A8777" i="3"/>
  <c r="B8777" i="3"/>
  <c r="A8778" i="3"/>
  <c r="B8778" i="3"/>
  <c r="A8779" i="3"/>
  <c r="B8779" i="3"/>
  <c r="A8780" i="3"/>
  <c r="B8780" i="3"/>
  <c r="A8781" i="3"/>
  <c r="B8781" i="3"/>
  <c r="A8782" i="3"/>
  <c r="B8782" i="3"/>
  <c r="A8783" i="3"/>
  <c r="B8783" i="3"/>
  <c r="A8784" i="3"/>
  <c r="B8784" i="3"/>
  <c r="A8785" i="3"/>
  <c r="B8785" i="3"/>
  <c r="A8786" i="3"/>
  <c r="B8786" i="3"/>
  <c r="A8787" i="3"/>
  <c r="B8787" i="3"/>
  <c r="A8788" i="3"/>
  <c r="B8788" i="3"/>
  <c r="A8789" i="3"/>
  <c r="B8789" i="3"/>
  <c r="A8790" i="3"/>
  <c r="B8790" i="3"/>
  <c r="A8791" i="3"/>
  <c r="B8791" i="3"/>
  <c r="A8792" i="3"/>
  <c r="B8792" i="3"/>
  <c r="A8793" i="3"/>
  <c r="B8793" i="3"/>
  <c r="A8794" i="3"/>
  <c r="B8794" i="3"/>
  <c r="A8795" i="3"/>
  <c r="B8795" i="3"/>
  <c r="A8796" i="3"/>
  <c r="B8796" i="3"/>
  <c r="A8797" i="3"/>
  <c r="B8797" i="3"/>
  <c r="A8798" i="3"/>
  <c r="B8798" i="3"/>
  <c r="A8799" i="3"/>
  <c r="B8799" i="3"/>
  <c r="A8800" i="3"/>
  <c r="B8800" i="3"/>
  <c r="A8801" i="3"/>
  <c r="B8801" i="3"/>
  <c r="A8802" i="3"/>
  <c r="B8802" i="3"/>
  <c r="A8803" i="3"/>
  <c r="B8803" i="3"/>
  <c r="A8804" i="3"/>
  <c r="B8804" i="3"/>
  <c r="A8805" i="3"/>
  <c r="B8805" i="3"/>
  <c r="A8806" i="3"/>
  <c r="B8806" i="3"/>
  <c r="A8807" i="3"/>
  <c r="B8807" i="3"/>
  <c r="A8808" i="3"/>
  <c r="B8808" i="3"/>
  <c r="A8809" i="3"/>
  <c r="B8809" i="3"/>
  <c r="A8810" i="3"/>
  <c r="B8810" i="3"/>
  <c r="A8811" i="3"/>
  <c r="B8811" i="3"/>
  <c r="A8812" i="3"/>
  <c r="B8812" i="3"/>
  <c r="A8813" i="3"/>
  <c r="B8813" i="3"/>
  <c r="A8814" i="3"/>
  <c r="B8814" i="3"/>
  <c r="A8815" i="3"/>
  <c r="B8815" i="3"/>
  <c r="A8816" i="3"/>
  <c r="B8816" i="3"/>
  <c r="A8817" i="3"/>
  <c r="B8817" i="3"/>
  <c r="A8818" i="3"/>
  <c r="B8818" i="3"/>
  <c r="A8819" i="3"/>
  <c r="B8819" i="3"/>
  <c r="A8820" i="3"/>
  <c r="B8820" i="3"/>
  <c r="A8821" i="3"/>
  <c r="B8821" i="3"/>
  <c r="A8822" i="3"/>
  <c r="B8822" i="3"/>
  <c r="A8823" i="3"/>
  <c r="B8823" i="3"/>
  <c r="A8824" i="3"/>
  <c r="B8824" i="3"/>
  <c r="A8825" i="3"/>
  <c r="B8825" i="3"/>
  <c r="A8826" i="3"/>
  <c r="B8826" i="3"/>
  <c r="A8827" i="3"/>
  <c r="B8827" i="3"/>
  <c r="A8828" i="3"/>
  <c r="B8828" i="3"/>
  <c r="A8829" i="3"/>
  <c r="B8829" i="3"/>
  <c r="A8830" i="3"/>
  <c r="B8830" i="3"/>
  <c r="A8831" i="3"/>
  <c r="B8831" i="3"/>
  <c r="A8832" i="3"/>
  <c r="B8832" i="3"/>
  <c r="A8833" i="3"/>
  <c r="B8833" i="3"/>
  <c r="A8834" i="3"/>
  <c r="B8834" i="3"/>
  <c r="A8835" i="3"/>
  <c r="B8835" i="3"/>
  <c r="A8836" i="3"/>
  <c r="B8836" i="3"/>
  <c r="A8837" i="3"/>
  <c r="B8837" i="3"/>
  <c r="A8838" i="3"/>
  <c r="B8838" i="3"/>
  <c r="A8839" i="3"/>
  <c r="B8839" i="3"/>
  <c r="A8840" i="3"/>
  <c r="B8840" i="3"/>
  <c r="A8841" i="3"/>
  <c r="B8841" i="3"/>
  <c r="A8842" i="3"/>
  <c r="B8842" i="3"/>
  <c r="A8843" i="3"/>
  <c r="B8843" i="3"/>
  <c r="A8844" i="3"/>
  <c r="B8844" i="3"/>
  <c r="A8845" i="3"/>
  <c r="B8845" i="3"/>
  <c r="A8846" i="3"/>
  <c r="B8846" i="3"/>
  <c r="A8847" i="3"/>
  <c r="B8847" i="3"/>
  <c r="A8848" i="3"/>
  <c r="B8848" i="3"/>
  <c r="A8849" i="3"/>
  <c r="B8849" i="3"/>
  <c r="A8850" i="3"/>
  <c r="B8850" i="3"/>
  <c r="A8851" i="3"/>
  <c r="B8851" i="3"/>
  <c r="A8852" i="3"/>
  <c r="B8852" i="3"/>
  <c r="A8853" i="3"/>
  <c r="B8853" i="3"/>
  <c r="A8854" i="3"/>
  <c r="B8854" i="3"/>
  <c r="A8855" i="3"/>
  <c r="B8855" i="3"/>
  <c r="A8856" i="3"/>
  <c r="B8856" i="3"/>
  <c r="A8857" i="3"/>
  <c r="B8857" i="3"/>
  <c r="A8858" i="3"/>
  <c r="B8858" i="3"/>
  <c r="A8859" i="3"/>
  <c r="B8859" i="3"/>
  <c r="A8860" i="3"/>
  <c r="B8860" i="3"/>
  <c r="A8861" i="3"/>
  <c r="B8861" i="3"/>
  <c r="A8862" i="3"/>
  <c r="B8862" i="3"/>
  <c r="A8863" i="3"/>
  <c r="B8863" i="3"/>
  <c r="A8864" i="3"/>
  <c r="B8864" i="3"/>
  <c r="A8865" i="3"/>
  <c r="B8865" i="3"/>
  <c r="A8866" i="3"/>
  <c r="B8866" i="3"/>
  <c r="A8867" i="3"/>
  <c r="B8867" i="3"/>
  <c r="A8868" i="3"/>
  <c r="B8868" i="3"/>
  <c r="A8869" i="3"/>
  <c r="B8869" i="3"/>
  <c r="A8870" i="3"/>
  <c r="B8870" i="3"/>
  <c r="A8871" i="3"/>
  <c r="B8871" i="3"/>
  <c r="A8872" i="3"/>
  <c r="B8872" i="3"/>
  <c r="A8873" i="3"/>
  <c r="B8873" i="3"/>
  <c r="A8874" i="3"/>
  <c r="B8874" i="3"/>
  <c r="A8875" i="3"/>
  <c r="B8875" i="3"/>
  <c r="A8876" i="3"/>
  <c r="B8876" i="3"/>
  <c r="A8877" i="3"/>
  <c r="B8877" i="3"/>
  <c r="A8878" i="3"/>
  <c r="B8878" i="3"/>
  <c r="A8879" i="3"/>
  <c r="B8879" i="3"/>
  <c r="A8880" i="3"/>
  <c r="B8880" i="3"/>
  <c r="A8881" i="3"/>
  <c r="B8881" i="3"/>
  <c r="A8882" i="3"/>
  <c r="B8882" i="3"/>
  <c r="A8883" i="3"/>
  <c r="B8883" i="3"/>
  <c r="A8884" i="3"/>
  <c r="B8884" i="3"/>
  <c r="A8885" i="3"/>
  <c r="B8885" i="3"/>
  <c r="A8886" i="3"/>
  <c r="B8886" i="3"/>
  <c r="A8887" i="3"/>
  <c r="B8887" i="3"/>
  <c r="A8888" i="3"/>
  <c r="B8888" i="3"/>
  <c r="A8889" i="3"/>
  <c r="B8889" i="3"/>
  <c r="A8890" i="3"/>
  <c r="B8890" i="3"/>
  <c r="A8891" i="3"/>
  <c r="B8891" i="3"/>
  <c r="A8892" i="3"/>
  <c r="B8892" i="3"/>
  <c r="A8893" i="3"/>
  <c r="B8893" i="3"/>
  <c r="A8894" i="3"/>
  <c r="B8894" i="3"/>
  <c r="A8895" i="3"/>
  <c r="B8895" i="3"/>
  <c r="A8896" i="3"/>
  <c r="B8896" i="3"/>
  <c r="A8897" i="3"/>
  <c r="B8897" i="3"/>
  <c r="A8898" i="3"/>
  <c r="B8898" i="3"/>
  <c r="A8899" i="3"/>
  <c r="B8899" i="3"/>
  <c r="A8900" i="3"/>
  <c r="B8900" i="3"/>
  <c r="A8901" i="3"/>
  <c r="B8901" i="3"/>
  <c r="A8902" i="3"/>
  <c r="B8902" i="3"/>
  <c r="A8903" i="3"/>
  <c r="B8903" i="3"/>
  <c r="A8904" i="3"/>
  <c r="B8904" i="3"/>
  <c r="A8905" i="3"/>
  <c r="B8905" i="3"/>
  <c r="A8906" i="3"/>
  <c r="B8906" i="3"/>
  <c r="A8907" i="3"/>
  <c r="B8907" i="3"/>
  <c r="A8908" i="3"/>
  <c r="B8908" i="3"/>
  <c r="A8909" i="3"/>
  <c r="B8909" i="3"/>
  <c r="A8910" i="3"/>
  <c r="B8910" i="3"/>
  <c r="A8911" i="3"/>
  <c r="B8911" i="3"/>
  <c r="A8912" i="3"/>
  <c r="B8912" i="3"/>
  <c r="A8913" i="3"/>
  <c r="B8913" i="3"/>
  <c r="A8914" i="3"/>
  <c r="B8914" i="3"/>
  <c r="A8915" i="3"/>
  <c r="B8915" i="3"/>
  <c r="A8916" i="3"/>
  <c r="B8916" i="3"/>
  <c r="A8917" i="3"/>
  <c r="B8917" i="3"/>
  <c r="A8918" i="3"/>
  <c r="B8918" i="3"/>
  <c r="A8919" i="3"/>
  <c r="B8919" i="3"/>
  <c r="A8920" i="3"/>
  <c r="B8920" i="3"/>
  <c r="A8921" i="3"/>
  <c r="B8921" i="3"/>
  <c r="A8922" i="3"/>
  <c r="B8922" i="3"/>
  <c r="A8923" i="3"/>
  <c r="B8923" i="3"/>
  <c r="A8924" i="3"/>
  <c r="B8924" i="3"/>
  <c r="A8925" i="3"/>
  <c r="B8925" i="3"/>
  <c r="A8926" i="3"/>
  <c r="B8926" i="3"/>
  <c r="A8927" i="3"/>
  <c r="B8927" i="3"/>
  <c r="A8928" i="3"/>
  <c r="B8928" i="3"/>
  <c r="A8929" i="3"/>
  <c r="B8929" i="3"/>
  <c r="A8930" i="3"/>
  <c r="B8930" i="3"/>
  <c r="A8931" i="3"/>
  <c r="B8931" i="3"/>
  <c r="A8932" i="3"/>
  <c r="B8932" i="3"/>
  <c r="A8933" i="3"/>
  <c r="B8933" i="3"/>
  <c r="A8934" i="3"/>
  <c r="B8934" i="3"/>
  <c r="A8935" i="3"/>
  <c r="B8935" i="3"/>
  <c r="A8936" i="3"/>
  <c r="B8936" i="3"/>
  <c r="A8937" i="3"/>
  <c r="B8937" i="3"/>
  <c r="A8938" i="3"/>
  <c r="B8938" i="3"/>
  <c r="A8939" i="3"/>
  <c r="B8939" i="3"/>
  <c r="A8940" i="3"/>
  <c r="B8940" i="3"/>
  <c r="A8941" i="3"/>
  <c r="B8941" i="3"/>
  <c r="A8942" i="3"/>
  <c r="B8942" i="3"/>
  <c r="A8943" i="3"/>
  <c r="B8943" i="3"/>
  <c r="A8944" i="3"/>
  <c r="B8944" i="3"/>
  <c r="A8945" i="3"/>
  <c r="B8945" i="3"/>
  <c r="A8946" i="3"/>
  <c r="B8946" i="3"/>
  <c r="A8947" i="3"/>
  <c r="B8947" i="3"/>
  <c r="A8948" i="3"/>
  <c r="B8948" i="3"/>
  <c r="A8949" i="3"/>
  <c r="B8949" i="3"/>
  <c r="A8950" i="3"/>
  <c r="B8950" i="3"/>
  <c r="A8951" i="3"/>
  <c r="B8951" i="3"/>
  <c r="A8952" i="3"/>
  <c r="B8952" i="3"/>
  <c r="A8953" i="3"/>
  <c r="B8953" i="3"/>
  <c r="A8954" i="3"/>
  <c r="B8954" i="3"/>
  <c r="A8955" i="3"/>
  <c r="B8955" i="3"/>
  <c r="A8956" i="3"/>
  <c r="B8956" i="3"/>
  <c r="A8957" i="3"/>
  <c r="B8957" i="3"/>
  <c r="A8958" i="3"/>
  <c r="B8958" i="3"/>
  <c r="A8959" i="3"/>
  <c r="B8959" i="3"/>
  <c r="A8960" i="3"/>
  <c r="B8960" i="3"/>
  <c r="A8961" i="3"/>
  <c r="B8961" i="3"/>
  <c r="A8962" i="3"/>
  <c r="B8962" i="3"/>
  <c r="A8963" i="3"/>
  <c r="B8963" i="3"/>
  <c r="A8964" i="3"/>
  <c r="B8964" i="3"/>
  <c r="A8965" i="3"/>
  <c r="B8965" i="3"/>
  <c r="A8966" i="3"/>
  <c r="B8966" i="3"/>
  <c r="A8967" i="3"/>
  <c r="B8967" i="3"/>
  <c r="A8968" i="3"/>
  <c r="B8968" i="3"/>
  <c r="A8969" i="3"/>
  <c r="B8969" i="3"/>
  <c r="A8970" i="3"/>
  <c r="B8970" i="3"/>
  <c r="A8971" i="3"/>
  <c r="B8971" i="3"/>
  <c r="A8972" i="3"/>
  <c r="B8972" i="3"/>
  <c r="A8973" i="3"/>
  <c r="B8973" i="3"/>
  <c r="A8974" i="3"/>
  <c r="B8974" i="3"/>
  <c r="A8975" i="3"/>
  <c r="B8975" i="3"/>
  <c r="A8976" i="3"/>
  <c r="B8976" i="3"/>
  <c r="A8977" i="3"/>
  <c r="B8977" i="3"/>
  <c r="A8978" i="3"/>
  <c r="B8978" i="3"/>
  <c r="A8979" i="3"/>
  <c r="B8979" i="3"/>
  <c r="A8980" i="3"/>
  <c r="B8980" i="3"/>
  <c r="A8981" i="3"/>
  <c r="B8981" i="3"/>
  <c r="A8982" i="3"/>
  <c r="B8982" i="3"/>
  <c r="A8983" i="3"/>
  <c r="B8983" i="3"/>
  <c r="A8984" i="3"/>
  <c r="B8984" i="3"/>
  <c r="A8985" i="3"/>
  <c r="B8985" i="3"/>
  <c r="A8986" i="3"/>
  <c r="B8986" i="3"/>
  <c r="A8987" i="3"/>
  <c r="B8987" i="3"/>
  <c r="A8988" i="3"/>
  <c r="B8988" i="3"/>
  <c r="A8989" i="3"/>
  <c r="B8989" i="3"/>
  <c r="A8990" i="3"/>
  <c r="B8990" i="3"/>
  <c r="A8991" i="3"/>
  <c r="B8991" i="3"/>
  <c r="A8992" i="3"/>
  <c r="B8992" i="3"/>
  <c r="A8993" i="3"/>
  <c r="B8993" i="3"/>
  <c r="A8994" i="3"/>
  <c r="B8994" i="3"/>
  <c r="A8995" i="3"/>
  <c r="B8995" i="3"/>
  <c r="A8996" i="3"/>
  <c r="B8996" i="3"/>
  <c r="A8997" i="3"/>
  <c r="B8997" i="3"/>
  <c r="A8998" i="3"/>
  <c r="B8998" i="3"/>
  <c r="A8999" i="3"/>
  <c r="B8999" i="3"/>
  <c r="A9000" i="3"/>
  <c r="B9000" i="3"/>
  <c r="A9001" i="3"/>
  <c r="B9001" i="3"/>
  <c r="A9002" i="3"/>
  <c r="B9002" i="3"/>
  <c r="A9003" i="3"/>
  <c r="B9003" i="3"/>
  <c r="A9004" i="3"/>
  <c r="B9004" i="3"/>
  <c r="A9005" i="3"/>
  <c r="B9005" i="3"/>
  <c r="A9006" i="3"/>
  <c r="B9006" i="3"/>
  <c r="A9007" i="3"/>
  <c r="B9007" i="3"/>
  <c r="A9008" i="3"/>
  <c r="B9008" i="3"/>
  <c r="A9009" i="3"/>
  <c r="B9009" i="3"/>
  <c r="A9010" i="3"/>
  <c r="B9010" i="3"/>
  <c r="A9011" i="3"/>
  <c r="B9011" i="3"/>
  <c r="A9012" i="3"/>
  <c r="B9012" i="3"/>
  <c r="A9013" i="3"/>
  <c r="B9013" i="3"/>
  <c r="A9014" i="3"/>
  <c r="B9014" i="3"/>
  <c r="A9015" i="3"/>
  <c r="B9015" i="3"/>
  <c r="A9016" i="3"/>
  <c r="B9016" i="3"/>
  <c r="A9017" i="3"/>
  <c r="B9017" i="3"/>
  <c r="A9018" i="3"/>
  <c r="B9018" i="3"/>
  <c r="A9019" i="3"/>
  <c r="B9019" i="3"/>
  <c r="A9020" i="3"/>
  <c r="B9020" i="3"/>
  <c r="A9021" i="3"/>
  <c r="B9021" i="3"/>
  <c r="A9022" i="3"/>
  <c r="B9022" i="3"/>
  <c r="A9023" i="3"/>
  <c r="B9023" i="3"/>
  <c r="A9024" i="3"/>
  <c r="B9024" i="3"/>
  <c r="A9025" i="3"/>
  <c r="B9025" i="3"/>
  <c r="A9026" i="3"/>
  <c r="B9026" i="3"/>
  <c r="A9027" i="3"/>
  <c r="B9027" i="3"/>
  <c r="A9028" i="3"/>
  <c r="B9028" i="3"/>
  <c r="A9029" i="3"/>
  <c r="B9029" i="3"/>
  <c r="A9030" i="3"/>
  <c r="B9030" i="3"/>
  <c r="A9031" i="3"/>
  <c r="B9031" i="3"/>
  <c r="A9032" i="3"/>
  <c r="B9032" i="3"/>
  <c r="A9033" i="3"/>
  <c r="B9033" i="3"/>
  <c r="A9034" i="3"/>
  <c r="B9034" i="3"/>
  <c r="A9035" i="3"/>
  <c r="B9035" i="3"/>
  <c r="A9036" i="3"/>
  <c r="B9036" i="3"/>
  <c r="A9037" i="3"/>
  <c r="B9037" i="3"/>
  <c r="A9038" i="3"/>
  <c r="B9038" i="3"/>
  <c r="A9039" i="3"/>
  <c r="B9039" i="3"/>
  <c r="A9040" i="3"/>
  <c r="B9040" i="3"/>
  <c r="A9041" i="3"/>
  <c r="B9041" i="3"/>
  <c r="A9042" i="3"/>
  <c r="B9042" i="3"/>
  <c r="A9043" i="3"/>
  <c r="B9043" i="3"/>
  <c r="A9044" i="3"/>
  <c r="B9044" i="3"/>
  <c r="A9045" i="3"/>
  <c r="B9045" i="3"/>
  <c r="A9046" i="3"/>
  <c r="B9046" i="3"/>
  <c r="A9047" i="3"/>
  <c r="B9047" i="3"/>
  <c r="A9048" i="3"/>
  <c r="B9048" i="3"/>
  <c r="A9049" i="3"/>
  <c r="B9049" i="3"/>
  <c r="A9050" i="3"/>
  <c r="B9050" i="3"/>
  <c r="A9051" i="3"/>
  <c r="B9051" i="3"/>
  <c r="A9052" i="3"/>
  <c r="B9052" i="3"/>
  <c r="A9053" i="3"/>
  <c r="B9053" i="3"/>
  <c r="A9054" i="3"/>
  <c r="B9054" i="3"/>
  <c r="A9055" i="3"/>
  <c r="B9055" i="3"/>
  <c r="A9056" i="3"/>
  <c r="B9056" i="3"/>
  <c r="A9057" i="3"/>
  <c r="B9057" i="3"/>
  <c r="A9058" i="3"/>
  <c r="B9058" i="3"/>
  <c r="A9059" i="3"/>
  <c r="B9059" i="3"/>
  <c r="A9060" i="3"/>
  <c r="B9060" i="3"/>
  <c r="A9061" i="3"/>
  <c r="B9061" i="3"/>
  <c r="A9062" i="3"/>
  <c r="B9062" i="3"/>
  <c r="A9063" i="3"/>
  <c r="B9063" i="3"/>
  <c r="A9064" i="3"/>
  <c r="B9064" i="3"/>
  <c r="A9065" i="3"/>
  <c r="B9065" i="3"/>
  <c r="A9066" i="3"/>
  <c r="B9066" i="3"/>
  <c r="A9067" i="3"/>
  <c r="B9067" i="3"/>
  <c r="A9068" i="3"/>
  <c r="B9068" i="3"/>
  <c r="A9069" i="3"/>
  <c r="B9069" i="3"/>
  <c r="A9070" i="3"/>
  <c r="B9070" i="3"/>
  <c r="A9071" i="3"/>
  <c r="B9071" i="3"/>
  <c r="A9072" i="3"/>
  <c r="B9072" i="3"/>
  <c r="A9073" i="3"/>
  <c r="B9073" i="3"/>
  <c r="A9074" i="3"/>
  <c r="B9074" i="3"/>
  <c r="A9075" i="3"/>
  <c r="B9075" i="3"/>
  <c r="A9076" i="3"/>
  <c r="B9076" i="3"/>
  <c r="A9077" i="3"/>
  <c r="B9077" i="3"/>
  <c r="A9078" i="3"/>
  <c r="B9078" i="3"/>
  <c r="A9079" i="3"/>
  <c r="B9079" i="3"/>
  <c r="A9080" i="3"/>
  <c r="B9080" i="3"/>
  <c r="A9081" i="3"/>
  <c r="B9081" i="3"/>
  <c r="A9082" i="3"/>
  <c r="B9082" i="3"/>
  <c r="A9083" i="3"/>
  <c r="B9083" i="3"/>
  <c r="A9084" i="3"/>
  <c r="B9084" i="3"/>
  <c r="A9085" i="3"/>
  <c r="B9085" i="3"/>
  <c r="A9086" i="3"/>
  <c r="B9086" i="3"/>
  <c r="A9087" i="3"/>
  <c r="B9087" i="3"/>
  <c r="A9088" i="3"/>
  <c r="B9088" i="3"/>
  <c r="A9089" i="3"/>
  <c r="B9089" i="3"/>
  <c r="A9090" i="3"/>
  <c r="B9090" i="3"/>
  <c r="A9091" i="3"/>
  <c r="B9091" i="3"/>
  <c r="A9092" i="3"/>
  <c r="B9092" i="3"/>
  <c r="A9093" i="3"/>
  <c r="B9093" i="3"/>
  <c r="A9094" i="3"/>
  <c r="B9094" i="3"/>
  <c r="A9095" i="3"/>
  <c r="B9095" i="3"/>
  <c r="A9096" i="3"/>
  <c r="B9096" i="3"/>
  <c r="A9097" i="3"/>
  <c r="B9097" i="3"/>
  <c r="A9098" i="3"/>
  <c r="B9098" i="3"/>
  <c r="A9099" i="3"/>
  <c r="B9099" i="3"/>
  <c r="A9100" i="3"/>
  <c r="B9100" i="3"/>
  <c r="A9101" i="3"/>
  <c r="B9101" i="3"/>
  <c r="A9102" i="3"/>
  <c r="B9102" i="3"/>
  <c r="A9103" i="3"/>
  <c r="B9103" i="3"/>
  <c r="A9104" i="3"/>
  <c r="B9104" i="3"/>
  <c r="A9105" i="3"/>
  <c r="B9105" i="3"/>
  <c r="A9106" i="3"/>
  <c r="B9106" i="3"/>
  <c r="A9107" i="3"/>
  <c r="B9107" i="3"/>
  <c r="A9108" i="3"/>
  <c r="B9108" i="3"/>
  <c r="A9109" i="3"/>
  <c r="B9109" i="3"/>
  <c r="A9110" i="3"/>
  <c r="B9110" i="3"/>
  <c r="A9111" i="3"/>
  <c r="B9111" i="3"/>
  <c r="A9112" i="3"/>
  <c r="B9112" i="3"/>
  <c r="A9113" i="3"/>
  <c r="B9113" i="3"/>
  <c r="A9114" i="3"/>
  <c r="B9114" i="3"/>
  <c r="A9115" i="3"/>
  <c r="B9115" i="3"/>
  <c r="A9116" i="3"/>
  <c r="B9116" i="3"/>
  <c r="A9117" i="3"/>
  <c r="B9117" i="3"/>
  <c r="A9118" i="3"/>
  <c r="B9118" i="3"/>
  <c r="A9119" i="3"/>
  <c r="B9119" i="3"/>
  <c r="A9120" i="3"/>
  <c r="B9120" i="3"/>
  <c r="A9121" i="3"/>
  <c r="B9121" i="3"/>
  <c r="A9122" i="3"/>
  <c r="B9122" i="3"/>
  <c r="A9123" i="3"/>
  <c r="B9123" i="3"/>
  <c r="A9124" i="3"/>
  <c r="B9124" i="3"/>
  <c r="A9125" i="3"/>
  <c r="B9125" i="3"/>
  <c r="A9126" i="3"/>
  <c r="B9126" i="3"/>
  <c r="A9127" i="3"/>
  <c r="B9127" i="3"/>
  <c r="A9128" i="3"/>
  <c r="B9128" i="3"/>
  <c r="A9129" i="3"/>
  <c r="B9129" i="3"/>
  <c r="A9130" i="3"/>
  <c r="B9130" i="3"/>
  <c r="A9131" i="3"/>
  <c r="B9131" i="3"/>
  <c r="A9132" i="3"/>
  <c r="B9132" i="3"/>
  <c r="A9133" i="3"/>
  <c r="B9133" i="3"/>
  <c r="A9134" i="3"/>
  <c r="B9134" i="3"/>
  <c r="A9135" i="3"/>
  <c r="B9135" i="3"/>
  <c r="A9136" i="3"/>
  <c r="B9136" i="3"/>
  <c r="A9137" i="3"/>
  <c r="B9137" i="3"/>
  <c r="A9138" i="3"/>
  <c r="B9138" i="3"/>
  <c r="A9139" i="3"/>
  <c r="B9139" i="3"/>
  <c r="A9140" i="3"/>
  <c r="B9140" i="3"/>
  <c r="A9141" i="3"/>
  <c r="B9141" i="3"/>
  <c r="A9142" i="3"/>
  <c r="B9142" i="3"/>
  <c r="A9143" i="3"/>
  <c r="B9143" i="3"/>
  <c r="A9144" i="3"/>
  <c r="B9144" i="3"/>
  <c r="A9145" i="3"/>
  <c r="B9145" i="3"/>
  <c r="A9146" i="3"/>
  <c r="B9146" i="3"/>
  <c r="A9147" i="3"/>
  <c r="B9147" i="3"/>
  <c r="A9148" i="3"/>
  <c r="B9148" i="3"/>
  <c r="A9149" i="3"/>
  <c r="B9149" i="3"/>
  <c r="A9150" i="3"/>
  <c r="B9150" i="3"/>
  <c r="A9151" i="3"/>
  <c r="B9151" i="3"/>
  <c r="A9152" i="3"/>
  <c r="B9152" i="3"/>
  <c r="A9153" i="3"/>
  <c r="B9153" i="3"/>
  <c r="A9154" i="3"/>
  <c r="B9154" i="3"/>
  <c r="A9155" i="3"/>
  <c r="B9155" i="3"/>
  <c r="A9156" i="3"/>
  <c r="B9156" i="3"/>
  <c r="A9157" i="3"/>
  <c r="B9157" i="3"/>
  <c r="A9158" i="3"/>
  <c r="B9158" i="3"/>
  <c r="A9159" i="3"/>
  <c r="B9159" i="3"/>
  <c r="A9160" i="3"/>
  <c r="B9160" i="3"/>
  <c r="A9161" i="3"/>
  <c r="B9161" i="3"/>
  <c r="A9162" i="3"/>
  <c r="B9162" i="3"/>
  <c r="A9163" i="3"/>
  <c r="B9163" i="3"/>
  <c r="A9164" i="3"/>
  <c r="B9164" i="3"/>
  <c r="A9165" i="3"/>
  <c r="B9165" i="3"/>
  <c r="A9166" i="3"/>
  <c r="B9166" i="3"/>
  <c r="A9167" i="3"/>
  <c r="B9167" i="3"/>
  <c r="A9168" i="3"/>
  <c r="B9168" i="3"/>
  <c r="A9169" i="3"/>
  <c r="B9169" i="3"/>
  <c r="A9170" i="3"/>
  <c r="B9170" i="3"/>
  <c r="A9171" i="3"/>
  <c r="B9171" i="3"/>
  <c r="A9172" i="3"/>
  <c r="B9172" i="3"/>
  <c r="A9173" i="3"/>
  <c r="B9173" i="3"/>
  <c r="A9174" i="3"/>
  <c r="B9174" i="3"/>
  <c r="A9175" i="3"/>
  <c r="B9175" i="3"/>
  <c r="A9176" i="3"/>
  <c r="B9176" i="3"/>
  <c r="A9177" i="3"/>
  <c r="B9177" i="3"/>
  <c r="A9178" i="3"/>
  <c r="B9178" i="3"/>
  <c r="A9179" i="3"/>
  <c r="B9179" i="3"/>
  <c r="A9180" i="3"/>
  <c r="B9180" i="3"/>
  <c r="A9181" i="3"/>
  <c r="B9181" i="3"/>
  <c r="A9182" i="3"/>
  <c r="B9182" i="3"/>
  <c r="A9183" i="3"/>
  <c r="B9183" i="3"/>
  <c r="A9184" i="3"/>
  <c r="B9184" i="3"/>
  <c r="A9185" i="3"/>
  <c r="B9185" i="3"/>
  <c r="A9186" i="3"/>
  <c r="B9186" i="3"/>
  <c r="A9187" i="3"/>
  <c r="B9187" i="3"/>
  <c r="A9188" i="3"/>
  <c r="B9188" i="3"/>
  <c r="A9189" i="3"/>
  <c r="B9189" i="3"/>
  <c r="A9190" i="3"/>
  <c r="B9190" i="3"/>
  <c r="A9191" i="3"/>
  <c r="B9191" i="3"/>
  <c r="A9192" i="3"/>
  <c r="B9192" i="3"/>
  <c r="A9193" i="3"/>
  <c r="B9193" i="3"/>
  <c r="A9194" i="3"/>
  <c r="B9194" i="3"/>
  <c r="A9195" i="3"/>
  <c r="B9195" i="3"/>
  <c r="A9196" i="3"/>
  <c r="B9196" i="3"/>
  <c r="A9197" i="3"/>
  <c r="B9197" i="3"/>
  <c r="A9198" i="3"/>
  <c r="B9198" i="3"/>
  <c r="A9199" i="3"/>
  <c r="B9199" i="3"/>
  <c r="A9200" i="3"/>
  <c r="B9200" i="3"/>
  <c r="A9201" i="3"/>
  <c r="B9201" i="3"/>
  <c r="A9202" i="3"/>
  <c r="B9202" i="3"/>
  <c r="A9203" i="3"/>
  <c r="B9203" i="3"/>
  <c r="A9204" i="3"/>
  <c r="B9204" i="3"/>
  <c r="A9205" i="3"/>
  <c r="B9205" i="3"/>
  <c r="A9206" i="3"/>
  <c r="B9206" i="3"/>
  <c r="A9207" i="3"/>
  <c r="B9207" i="3"/>
  <c r="A9208" i="3"/>
  <c r="B9208" i="3"/>
  <c r="A9209" i="3"/>
  <c r="B9209" i="3"/>
  <c r="A9210" i="3"/>
  <c r="B9210" i="3"/>
  <c r="A9211" i="3"/>
  <c r="B9211" i="3"/>
  <c r="A9212" i="3"/>
  <c r="B9212" i="3"/>
  <c r="A9213" i="3"/>
  <c r="B9213" i="3"/>
  <c r="A9214" i="3"/>
  <c r="B9214" i="3"/>
  <c r="A9215" i="3"/>
  <c r="B9215" i="3"/>
  <c r="A9216" i="3"/>
  <c r="B9216" i="3"/>
  <c r="A9217" i="3"/>
  <c r="B9217" i="3"/>
  <c r="A9218" i="3"/>
  <c r="B9218" i="3"/>
  <c r="A9219" i="3"/>
  <c r="B9219" i="3"/>
  <c r="A9220" i="3"/>
  <c r="B9220" i="3"/>
  <c r="A9221" i="3"/>
  <c r="B9221" i="3"/>
  <c r="A9222" i="3"/>
  <c r="B9222" i="3"/>
  <c r="A9223" i="3"/>
  <c r="B9223" i="3"/>
  <c r="A9224" i="3"/>
  <c r="B9224" i="3"/>
  <c r="A9225" i="3"/>
  <c r="B9225" i="3"/>
  <c r="A9226" i="3"/>
  <c r="B9226" i="3"/>
  <c r="A9227" i="3"/>
  <c r="B9227" i="3"/>
  <c r="A9228" i="3"/>
  <c r="B9228" i="3"/>
  <c r="A9229" i="3"/>
  <c r="B9229" i="3"/>
  <c r="A9230" i="3"/>
  <c r="B9230" i="3"/>
  <c r="A9231" i="3"/>
  <c r="B9231" i="3"/>
  <c r="A9232" i="3"/>
  <c r="B9232" i="3"/>
  <c r="A9233" i="3"/>
  <c r="B9233" i="3"/>
  <c r="A9234" i="3"/>
  <c r="B9234" i="3"/>
  <c r="A9235" i="3"/>
  <c r="B9235" i="3"/>
  <c r="A9236" i="3"/>
  <c r="B9236" i="3"/>
  <c r="A9237" i="3"/>
  <c r="B9237" i="3"/>
  <c r="A9238" i="3"/>
  <c r="B9238" i="3"/>
  <c r="A9239" i="3"/>
  <c r="B9239" i="3"/>
  <c r="A9240" i="3"/>
  <c r="B9240" i="3"/>
  <c r="A9241" i="3"/>
  <c r="B9241" i="3"/>
  <c r="A9242" i="3"/>
  <c r="B9242" i="3"/>
  <c r="A9243" i="3"/>
  <c r="B9243" i="3"/>
  <c r="A9244" i="3"/>
  <c r="B9244" i="3"/>
  <c r="A9245" i="3"/>
  <c r="B9245" i="3"/>
  <c r="A9246" i="3"/>
  <c r="B9246" i="3"/>
  <c r="A9247" i="3"/>
  <c r="B9247" i="3"/>
  <c r="A9248" i="3"/>
  <c r="B9248" i="3"/>
  <c r="A9249" i="3"/>
  <c r="B9249" i="3"/>
  <c r="A9250" i="3"/>
  <c r="B9250" i="3"/>
  <c r="A9251" i="3"/>
  <c r="B9251" i="3"/>
  <c r="A9252" i="3"/>
  <c r="B9252" i="3"/>
  <c r="A9253" i="3"/>
  <c r="B9253" i="3"/>
  <c r="A9254" i="3"/>
  <c r="B9254" i="3"/>
  <c r="A9255" i="3"/>
  <c r="B9255" i="3"/>
  <c r="A9256" i="3"/>
  <c r="B9256" i="3"/>
  <c r="A9257" i="3"/>
  <c r="B9257" i="3"/>
  <c r="A9258" i="3"/>
  <c r="B9258" i="3"/>
  <c r="A9259" i="3"/>
  <c r="B9259" i="3"/>
  <c r="A9260" i="3"/>
  <c r="B9260" i="3"/>
  <c r="A9261" i="3"/>
  <c r="B9261" i="3"/>
  <c r="A9262" i="3"/>
  <c r="B9262" i="3"/>
  <c r="A9263" i="3"/>
  <c r="B9263" i="3"/>
  <c r="A9264" i="3"/>
  <c r="B9264" i="3"/>
  <c r="A9265" i="3"/>
  <c r="B9265" i="3"/>
  <c r="A9266" i="3"/>
  <c r="B9266" i="3"/>
  <c r="A9267" i="3"/>
  <c r="B9267" i="3"/>
  <c r="A9268" i="3"/>
  <c r="B9268" i="3"/>
  <c r="A9269" i="3"/>
  <c r="B9269" i="3"/>
  <c r="A9270" i="3"/>
  <c r="B9270" i="3"/>
  <c r="A9271" i="3"/>
  <c r="B9271" i="3"/>
  <c r="A9272" i="3"/>
  <c r="B9272" i="3"/>
  <c r="A9273" i="3"/>
  <c r="B9273" i="3"/>
  <c r="A9274" i="3"/>
  <c r="B9274" i="3"/>
  <c r="A9275" i="3"/>
  <c r="B9275" i="3"/>
  <c r="A9276" i="3"/>
  <c r="B9276" i="3"/>
  <c r="A9277" i="3"/>
  <c r="B9277" i="3"/>
  <c r="A9278" i="3"/>
  <c r="B9278" i="3"/>
  <c r="A9279" i="3"/>
  <c r="B9279" i="3"/>
  <c r="A9280" i="3"/>
  <c r="B9280" i="3"/>
  <c r="A9281" i="3"/>
  <c r="B9281" i="3"/>
  <c r="A9282" i="3"/>
  <c r="B9282" i="3"/>
  <c r="A9283" i="3"/>
  <c r="B9283" i="3"/>
  <c r="A9284" i="3"/>
  <c r="B9284" i="3"/>
  <c r="A9285" i="3"/>
  <c r="B9285" i="3"/>
  <c r="A9286" i="3"/>
  <c r="B9286" i="3"/>
  <c r="A9287" i="3"/>
  <c r="B9287" i="3"/>
  <c r="A9288" i="3"/>
  <c r="B9288" i="3"/>
  <c r="A9289" i="3"/>
  <c r="B9289" i="3"/>
  <c r="A9290" i="3"/>
  <c r="B9290" i="3"/>
  <c r="A9291" i="3"/>
  <c r="B9291" i="3"/>
  <c r="A9292" i="3"/>
  <c r="B9292" i="3"/>
  <c r="A9293" i="3"/>
  <c r="B9293" i="3"/>
  <c r="A9294" i="3"/>
  <c r="B9294" i="3"/>
  <c r="A9295" i="3"/>
  <c r="B9295" i="3"/>
  <c r="A9296" i="3"/>
  <c r="B9296" i="3"/>
  <c r="A9297" i="3"/>
  <c r="B9297" i="3"/>
  <c r="A9298" i="3"/>
  <c r="B9298" i="3"/>
  <c r="A9299" i="3"/>
  <c r="B9299" i="3"/>
  <c r="A9300" i="3"/>
  <c r="B9300" i="3"/>
  <c r="A9301" i="3"/>
  <c r="B9301" i="3"/>
  <c r="A9302" i="3"/>
  <c r="B9302" i="3"/>
  <c r="A9303" i="3"/>
  <c r="B9303" i="3"/>
  <c r="A9304" i="3"/>
  <c r="B9304" i="3"/>
  <c r="A9305" i="3"/>
  <c r="B9305" i="3"/>
  <c r="A9306" i="3"/>
  <c r="B9306" i="3"/>
  <c r="A9307" i="3"/>
  <c r="B9307" i="3"/>
  <c r="A9308" i="3"/>
  <c r="B9308" i="3"/>
  <c r="A9309" i="3"/>
  <c r="B9309" i="3"/>
  <c r="A9310" i="3"/>
  <c r="B9310" i="3"/>
  <c r="A9311" i="3"/>
  <c r="B9311" i="3"/>
  <c r="A9312" i="3"/>
  <c r="B9312" i="3"/>
  <c r="A9313" i="3"/>
  <c r="B9313" i="3"/>
  <c r="A9314" i="3"/>
  <c r="B9314" i="3"/>
  <c r="A9315" i="3"/>
  <c r="B9315" i="3"/>
  <c r="A9316" i="3"/>
  <c r="B9316" i="3"/>
  <c r="A9317" i="3"/>
  <c r="B9317" i="3"/>
  <c r="A9318" i="3"/>
  <c r="B9318" i="3"/>
  <c r="A9319" i="3"/>
  <c r="B9319" i="3"/>
  <c r="A9320" i="3"/>
  <c r="B9320" i="3"/>
  <c r="A9321" i="3"/>
  <c r="B9321" i="3"/>
  <c r="A9322" i="3"/>
  <c r="B9322" i="3"/>
  <c r="A9323" i="3"/>
  <c r="B9323" i="3"/>
  <c r="A9324" i="3"/>
  <c r="B9324" i="3"/>
  <c r="A9325" i="3"/>
  <c r="B9325" i="3"/>
  <c r="A9326" i="3"/>
  <c r="B9326" i="3"/>
  <c r="A9327" i="3"/>
  <c r="B9327" i="3"/>
  <c r="A9328" i="3"/>
  <c r="B9328" i="3"/>
  <c r="A9329" i="3"/>
  <c r="B9329" i="3"/>
  <c r="A9330" i="3"/>
  <c r="B9330" i="3"/>
  <c r="A9331" i="3"/>
  <c r="B9331" i="3"/>
  <c r="A9332" i="3"/>
  <c r="B9332" i="3"/>
  <c r="A9333" i="3"/>
  <c r="B9333" i="3"/>
  <c r="A9334" i="3"/>
  <c r="B9334" i="3"/>
  <c r="A9335" i="3"/>
  <c r="B9335" i="3"/>
  <c r="A9336" i="3"/>
  <c r="B9336" i="3"/>
  <c r="A9337" i="3"/>
  <c r="B9337" i="3"/>
  <c r="A9338" i="3"/>
  <c r="B9338" i="3"/>
  <c r="A9339" i="3"/>
  <c r="B9339" i="3"/>
  <c r="A9340" i="3"/>
  <c r="B9340" i="3"/>
  <c r="A9341" i="3"/>
  <c r="B9341" i="3"/>
  <c r="A9342" i="3"/>
  <c r="B9342" i="3"/>
  <c r="A9343" i="3"/>
  <c r="B9343" i="3"/>
  <c r="A9344" i="3"/>
  <c r="B9344" i="3"/>
  <c r="A9345" i="3"/>
  <c r="B9345" i="3"/>
  <c r="A9346" i="3"/>
  <c r="B9346" i="3"/>
  <c r="A9347" i="3"/>
  <c r="B9347" i="3"/>
  <c r="A9348" i="3"/>
  <c r="B9348" i="3"/>
  <c r="A9349" i="3"/>
  <c r="B9349" i="3"/>
  <c r="A9350" i="3"/>
  <c r="B9350" i="3"/>
  <c r="A9351" i="3"/>
  <c r="B9351" i="3"/>
  <c r="A9352" i="3"/>
  <c r="B9352" i="3"/>
  <c r="A9353" i="3"/>
  <c r="B9353" i="3"/>
  <c r="A9354" i="3"/>
  <c r="B9354" i="3"/>
  <c r="A9355" i="3"/>
  <c r="B9355" i="3"/>
  <c r="A9356" i="3"/>
  <c r="B9356" i="3"/>
  <c r="A9357" i="3"/>
  <c r="B9357" i="3"/>
  <c r="A9358" i="3"/>
  <c r="B9358" i="3"/>
  <c r="A9359" i="3"/>
  <c r="B9359" i="3"/>
  <c r="A9360" i="3"/>
  <c r="B9360" i="3"/>
  <c r="A9361" i="3"/>
  <c r="B9361" i="3"/>
  <c r="A9362" i="3"/>
  <c r="B9362" i="3"/>
  <c r="A9363" i="3"/>
  <c r="B9363" i="3"/>
  <c r="A9364" i="3"/>
  <c r="B9364" i="3"/>
  <c r="A9365" i="3"/>
  <c r="B9365" i="3"/>
  <c r="A9366" i="3"/>
  <c r="B9366" i="3"/>
  <c r="A9367" i="3"/>
  <c r="B9367" i="3"/>
  <c r="A9368" i="3"/>
  <c r="B9368" i="3"/>
  <c r="A9369" i="3"/>
  <c r="B9369" i="3"/>
  <c r="A9370" i="3"/>
  <c r="B9370" i="3"/>
  <c r="A9371" i="3"/>
  <c r="B9371" i="3"/>
  <c r="A9372" i="3"/>
  <c r="B9372" i="3"/>
  <c r="A9373" i="3"/>
  <c r="B9373" i="3"/>
  <c r="A9374" i="3"/>
  <c r="B9374" i="3"/>
  <c r="A9375" i="3"/>
  <c r="B9375" i="3"/>
  <c r="A9376" i="3"/>
  <c r="B9376" i="3"/>
  <c r="A9377" i="3"/>
  <c r="B9377" i="3"/>
  <c r="A9378" i="3"/>
  <c r="B9378" i="3"/>
  <c r="A9379" i="3"/>
  <c r="B9379" i="3"/>
  <c r="A9380" i="3"/>
  <c r="B9380" i="3"/>
  <c r="A9381" i="3"/>
  <c r="B9381" i="3"/>
  <c r="A9382" i="3"/>
  <c r="B9382" i="3"/>
  <c r="A9383" i="3"/>
  <c r="B9383" i="3"/>
  <c r="A9384" i="3"/>
  <c r="B9384" i="3"/>
  <c r="A9385" i="3"/>
  <c r="B9385" i="3"/>
  <c r="A9386" i="3"/>
  <c r="B9386" i="3"/>
  <c r="A9387" i="3"/>
  <c r="B9387" i="3"/>
  <c r="A9388" i="3"/>
  <c r="B9388" i="3"/>
  <c r="A9389" i="3"/>
  <c r="B9389" i="3"/>
  <c r="A9390" i="3"/>
  <c r="B9390" i="3"/>
  <c r="A9391" i="3"/>
  <c r="B9391" i="3"/>
  <c r="A9392" i="3"/>
  <c r="B9392" i="3"/>
  <c r="A9393" i="3"/>
  <c r="B9393" i="3"/>
  <c r="A9394" i="3"/>
  <c r="B9394" i="3"/>
  <c r="A9395" i="3"/>
  <c r="B9395" i="3"/>
  <c r="A9396" i="3"/>
  <c r="B9396" i="3"/>
  <c r="A9397" i="3"/>
  <c r="B9397" i="3"/>
  <c r="A9398" i="3"/>
  <c r="B9398" i="3"/>
  <c r="A9399" i="3"/>
  <c r="B9399" i="3"/>
  <c r="A9400" i="3"/>
  <c r="B9400" i="3"/>
  <c r="A9401" i="3"/>
  <c r="B9401" i="3"/>
  <c r="A9402" i="3"/>
  <c r="B9402" i="3"/>
  <c r="A9403" i="3"/>
  <c r="B9403" i="3"/>
  <c r="A9404" i="3"/>
  <c r="B9404" i="3"/>
  <c r="A9405" i="3"/>
  <c r="B9405" i="3"/>
  <c r="A9406" i="3"/>
  <c r="B9406" i="3"/>
  <c r="A9407" i="3"/>
  <c r="B9407" i="3"/>
  <c r="A9408" i="3"/>
  <c r="B9408" i="3"/>
  <c r="A9409" i="3"/>
  <c r="B9409" i="3"/>
  <c r="A9410" i="3"/>
  <c r="B9410" i="3"/>
  <c r="A9411" i="3"/>
  <c r="B9411" i="3"/>
  <c r="A9412" i="3"/>
  <c r="B9412" i="3"/>
  <c r="A9413" i="3"/>
  <c r="B9413" i="3"/>
  <c r="A9414" i="3"/>
  <c r="B9414" i="3"/>
  <c r="A9415" i="3"/>
  <c r="B9415" i="3"/>
  <c r="A9416" i="3"/>
  <c r="B9416" i="3"/>
  <c r="A9417" i="3"/>
  <c r="B9417" i="3"/>
  <c r="A9418" i="3"/>
  <c r="B9418" i="3"/>
  <c r="A9419" i="3"/>
  <c r="B9419" i="3"/>
  <c r="A9420" i="3"/>
  <c r="B9420" i="3"/>
  <c r="A9421" i="3"/>
  <c r="B9421" i="3"/>
  <c r="A9422" i="3"/>
  <c r="B9422" i="3"/>
  <c r="A9423" i="3"/>
  <c r="B9423" i="3"/>
  <c r="A9424" i="3"/>
  <c r="B9424" i="3"/>
  <c r="A9425" i="3"/>
  <c r="B9425" i="3"/>
  <c r="A9426" i="3"/>
  <c r="B9426" i="3"/>
  <c r="A9427" i="3"/>
  <c r="B9427" i="3"/>
  <c r="A9428" i="3"/>
  <c r="B9428" i="3"/>
  <c r="A9429" i="3"/>
  <c r="B9429" i="3"/>
  <c r="A9430" i="3"/>
  <c r="B9430" i="3"/>
  <c r="A9431" i="3"/>
  <c r="B9431" i="3"/>
  <c r="A9432" i="3"/>
  <c r="B9432" i="3"/>
  <c r="A9433" i="3"/>
  <c r="B9433" i="3"/>
  <c r="A9434" i="3"/>
  <c r="B9434" i="3"/>
  <c r="A9435" i="3"/>
  <c r="B9435" i="3"/>
  <c r="A9436" i="3"/>
  <c r="B9436" i="3"/>
  <c r="A9437" i="3"/>
  <c r="B9437" i="3"/>
  <c r="A9438" i="3"/>
  <c r="B9438" i="3"/>
  <c r="A9439" i="3"/>
  <c r="B9439" i="3"/>
  <c r="A9440" i="3"/>
  <c r="B9440" i="3"/>
  <c r="A9441" i="3"/>
  <c r="B9441" i="3"/>
  <c r="A9442" i="3"/>
  <c r="B9442" i="3"/>
  <c r="A9443" i="3"/>
  <c r="B9443" i="3"/>
  <c r="A9444" i="3"/>
  <c r="B9444" i="3"/>
  <c r="A9445" i="3"/>
  <c r="B9445" i="3"/>
  <c r="A9446" i="3"/>
  <c r="B9446" i="3"/>
  <c r="A9447" i="3"/>
  <c r="B9447" i="3"/>
  <c r="A9448" i="3"/>
  <c r="B9448" i="3"/>
  <c r="A9449" i="3"/>
  <c r="B9449" i="3"/>
  <c r="A9450" i="3"/>
  <c r="B9450" i="3"/>
  <c r="A9451" i="3"/>
  <c r="B9451" i="3"/>
  <c r="A9452" i="3"/>
  <c r="B9452" i="3"/>
  <c r="A9453" i="3"/>
  <c r="B9453" i="3"/>
  <c r="A9454" i="3"/>
  <c r="B9454" i="3"/>
  <c r="A9455" i="3"/>
  <c r="B9455" i="3"/>
  <c r="A9456" i="3"/>
  <c r="B9456" i="3"/>
  <c r="A9457" i="3"/>
  <c r="B9457" i="3"/>
  <c r="A9458" i="3"/>
  <c r="B9458" i="3"/>
  <c r="A9459" i="3"/>
  <c r="B9459" i="3"/>
  <c r="A9460" i="3"/>
  <c r="B9460" i="3"/>
  <c r="A9461" i="3"/>
  <c r="B9461" i="3"/>
  <c r="A9462" i="3"/>
  <c r="B9462" i="3"/>
  <c r="A9463" i="3"/>
  <c r="B9463" i="3"/>
  <c r="A9464" i="3"/>
  <c r="B9464" i="3"/>
  <c r="A9465" i="3"/>
  <c r="B9465" i="3"/>
  <c r="A9466" i="3"/>
  <c r="B9466" i="3"/>
  <c r="A9467" i="3"/>
  <c r="B9467" i="3"/>
  <c r="A9468" i="3"/>
  <c r="B9468" i="3"/>
  <c r="A9469" i="3"/>
  <c r="B9469" i="3"/>
  <c r="A9470" i="3"/>
  <c r="B9470" i="3"/>
  <c r="A9471" i="3"/>
  <c r="B9471" i="3"/>
  <c r="A9472" i="3"/>
  <c r="B9472" i="3"/>
  <c r="A9473" i="3"/>
  <c r="B9473" i="3"/>
  <c r="A9474" i="3"/>
  <c r="B9474" i="3"/>
  <c r="A9475" i="3"/>
  <c r="B9475" i="3"/>
  <c r="A9476" i="3"/>
  <c r="B9476" i="3"/>
  <c r="A9477" i="3"/>
  <c r="B9477" i="3"/>
  <c r="A9478" i="3"/>
  <c r="B9478" i="3"/>
  <c r="A9479" i="3"/>
  <c r="B9479" i="3"/>
  <c r="A9480" i="3"/>
  <c r="B9480" i="3"/>
  <c r="A9481" i="3"/>
  <c r="B9481" i="3"/>
  <c r="A9482" i="3"/>
  <c r="B9482" i="3"/>
  <c r="A9483" i="3"/>
  <c r="B9483" i="3"/>
  <c r="A9484" i="3"/>
  <c r="B9484" i="3"/>
  <c r="A9485" i="3"/>
  <c r="B9485" i="3"/>
  <c r="A9486" i="3"/>
  <c r="B9486" i="3"/>
  <c r="A9487" i="3"/>
  <c r="B9487" i="3"/>
  <c r="A9488" i="3"/>
  <c r="B9488" i="3"/>
  <c r="A9489" i="3"/>
  <c r="B9489" i="3"/>
  <c r="A9490" i="3"/>
  <c r="B9490" i="3"/>
  <c r="A9491" i="3"/>
  <c r="B9491" i="3"/>
  <c r="A9492" i="3"/>
  <c r="B9492" i="3"/>
  <c r="A9493" i="3"/>
  <c r="B9493" i="3"/>
  <c r="A9494" i="3"/>
  <c r="B9494" i="3"/>
  <c r="A9495" i="3"/>
  <c r="B9495" i="3"/>
  <c r="A9496" i="3"/>
  <c r="B9496" i="3"/>
  <c r="A9497" i="3"/>
  <c r="B9497" i="3"/>
  <c r="A9498" i="3"/>
  <c r="B9498" i="3"/>
  <c r="A9499" i="3"/>
  <c r="B9499" i="3"/>
  <c r="A9500" i="3"/>
  <c r="B9500" i="3"/>
  <c r="A9501" i="3"/>
  <c r="B9501" i="3"/>
  <c r="A9502" i="3"/>
  <c r="B9502" i="3"/>
  <c r="A9503" i="3"/>
  <c r="B9503" i="3"/>
  <c r="A9504" i="3"/>
  <c r="B9504" i="3"/>
  <c r="A9505" i="3"/>
  <c r="B9505" i="3"/>
  <c r="A9506" i="3"/>
  <c r="B9506" i="3"/>
  <c r="A9507" i="3"/>
  <c r="B9507" i="3"/>
  <c r="A9508" i="3"/>
  <c r="B9508" i="3"/>
  <c r="A9509" i="3"/>
  <c r="B9509" i="3"/>
  <c r="A9510" i="3"/>
  <c r="B9510" i="3"/>
  <c r="A9511" i="3"/>
  <c r="B9511" i="3"/>
  <c r="A9512" i="3"/>
  <c r="B9512" i="3"/>
  <c r="A9513" i="3"/>
  <c r="B9513" i="3"/>
  <c r="A9514" i="3"/>
  <c r="B9514" i="3"/>
  <c r="A9515" i="3"/>
  <c r="B9515" i="3"/>
  <c r="A9516" i="3"/>
  <c r="B9516" i="3"/>
  <c r="A9517" i="3"/>
  <c r="B9517" i="3"/>
  <c r="A9518" i="3"/>
  <c r="B9518" i="3"/>
  <c r="A9519" i="3"/>
  <c r="B9519" i="3"/>
  <c r="A9520" i="3"/>
  <c r="B9520" i="3"/>
  <c r="A9521" i="3"/>
  <c r="B9521" i="3"/>
  <c r="A9522" i="3"/>
  <c r="B9522" i="3"/>
  <c r="A9523" i="3"/>
  <c r="B9523" i="3"/>
  <c r="A9524" i="3"/>
  <c r="B9524" i="3"/>
  <c r="A9525" i="3"/>
  <c r="B9525" i="3"/>
  <c r="A9526" i="3"/>
  <c r="B9526" i="3"/>
  <c r="A9527" i="3"/>
  <c r="B9527" i="3"/>
  <c r="A9528" i="3"/>
  <c r="B9528" i="3"/>
  <c r="A9529" i="3"/>
  <c r="B9529" i="3"/>
  <c r="A9530" i="3"/>
  <c r="B9530" i="3"/>
  <c r="A9531" i="3"/>
  <c r="B9531" i="3"/>
  <c r="A9532" i="3"/>
  <c r="B9532" i="3"/>
  <c r="A9533" i="3"/>
  <c r="B9533" i="3"/>
  <c r="A9534" i="3"/>
  <c r="B9534" i="3"/>
  <c r="A9535" i="3"/>
  <c r="B9535" i="3"/>
  <c r="A9536" i="3"/>
  <c r="B9536" i="3"/>
  <c r="A9537" i="3"/>
  <c r="B9537" i="3"/>
  <c r="A9538" i="3"/>
  <c r="B9538" i="3"/>
  <c r="A9539" i="3"/>
  <c r="B9539" i="3"/>
  <c r="A9540" i="3"/>
  <c r="B9540" i="3"/>
  <c r="A9541" i="3"/>
  <c r="B9541" i="3"/>
  <c r="A9542" i="3"/>
  <c r="B9542" i="3"/>
  <c r="A9543" i="3"/>
  <c r="B9543" i="3"/>
  <c r="A9544" i="3"/>
  <c r="B9544" i="3"/>
  <c r="A9545" i="3"/>
  <c r="B9545" i="3"/>
  <c r="A9546" i="3"/>
  <c r="B9546" i="3"/>
  <c r="A9547" i="3"/>
  <c r="B9547" i="3"/>
  <c r="A9548" i="3"/>
  <c r="B9548" i="3"/>
  <c r="A9549" i="3"/>
  <c r="B9549" i="3"/>
  <c r="A9550" i="3"/>
  <c r="B9550" i="3"/>
  <c r="A9551" i="3"/>
  <c r="B9551" i="3"/>
  <c r="A9552" i="3"/>
  <c r="B9552" i="3"/>
  <c r="A9553" i="3"/>
  <c r="B9553" i="3"/>
  <c r="A9554" i="3"/>
  <c r="B9554" i="3"/>
  <c r="A9555" i="3"/>
  <c r="B9555" i="3"/>
  <c r="A9556" i="3"/>
  <c r="B9556" i="3"/>
  <c r="A9557" i="3"/>
  <c r="B9557" i="3"/>
  <c r="A9558" i="3"/>
  <c r="B9558" i="3"/>
  <c r="A9559" i="3"/>
  <c r="B9559" i="3"/>
  <c r="A9560" i="3"/>
  <c r="B9560" i="3"/>
  <c r="A9561" i="3"/>
  <c r="B9561" i="3"/>
  <c r="A9562" i="3"/>
  <c r="B9562" i="3"/>
  <c r="A9563" i="3"/>
  <c r="B9563" i="3"/>
  <c r="A9564" i="3"/>
  <c r="B9564" i="3"/>
  <c r="A9565" i="3"/>
  <c r="B9565" i="3"/>
  <c r="A9566" i="3"/>
  <c r="B9566" i="3"/>
  <c r="A9567" i="3"/>
  <c r="B9567" i="3"/>
  <c r="A9568" i="3"/>
  <c r="B9568" i="3"/>
  <c r="A9569" i="3"/>
  <c r="B9569" i="3"/>
  <c r="A9570" i="3"/>
  <c r="B9570" i="3"/>
  <c r="A9571" i="3"/>
  <c r="B9571" i="3"/>
  <c r="A9572" i="3"/>
  <c r="B9572" i="3"/>
  <c r="A9573" i="3"/>
  <c r="B9573" i="3"/>
  <c r="A9574" i="3"/>
  <c r="B9574" i="3"/>
  <c r="A9575" i="3"/>
  <c r="B9575" i="3"/>
  <c r="A9576" i="3"/>
  <c r="B9576" i="3"/>
  <c r="A9577" i="3"/>
  <c r="B9577" i="3"/>
  <c r="A9578" i="3"/>
  <c r="B9578" i="3"/>
  <c r="A9579" i="3"/>
  <c r="B9579" i="3"/>
  <c r="A9580" i="3"/>
  <c r="B9580" i="3"/>
  <c r="A9581" i="3"/>
  <c r="B9581" i="3"/>
  <c r="A9582" i="3"/>
  <c r="B9582" i="3"/>
  <c r="A9583" i="3"/>
  <c r="B9583" i="3"/>
  <c r="A9584" i="3"/>
  <c r="B9584" i="3"/>
  <c r="A9585" i="3"/>
  <c r="B9585" i="3"/>
  <c r="A9586" i="3"/>
  <c r="B9586" i="3"/>
  <c r="A9587" i="3"/>
  <c r="B9587" i="3"/>
  <c r="A9588" i="3"/>
  <c r="B9588" i="3"/>
  <c r="A9589" i="3"/>
  <c r="B9589" i="3"/>
  <c r="A9590" i="3"/>
  <c r="B9590" i="3"/>
  <c r="A9591" i="3"/>
  <c r="B9591" i="3"/>
  <c r="A9592" i="3"/>
  <c r="B9592" i="3"/>
  <c r="A9593" i="3"/>
  <c r="B9593" i="3"/>
  <c r="A9594" i="3"/>
  <c r="B9594" i="3"/>
  <c r="A9595" i="3"/>
  <c r="B9595" i="3"/>
  <c r="A9596" i="3"/>
  <c r="B9596" i="3"/>
  <c r="A9597" i="3"/>
  <c r="B9597" i="3"/>
  <c r="A9598" i="3"/>
  <c r="B9598" i="3"/>
  <c r="A9599" i="3"/>
  <c r="B9599" i="3"/>
  <c r="A9600" i="3"/>
  <c r="B9600" i="3"/>
  <c r="A9601" i="3"/>
  <c r="B9601" i="3"/>
  <c r="A9602" i="3"/>
  <c r="B9602" i="3"/>
  <c r="A9603" i="3"/>
  <c r="B9603" i="3"/>
  <c r="A9604" i="3"/>
  <c r="B9604" i="3"/>
  <c r="A9605" i="3"/>
  <c r="B9605" i="3"/>
  <c r="A9606" i="3"/>
  <c r="B9606" i="3"/>
  <c r="A9607" i="3"/>
  <c r="B9607" i="3"/>
  <c r="A9608" i="3"/>
  <c r="B9608" i="3"/>
  <c r="A9609" i="3"/>
  <c r="B9609" i="3"/>
  <c r="A9610" i="3"/>
  <c r="B9610" i="3"/>
  <c r="A9611" i="3"/>
  <c r="B9611" i="3"/>
  <c r="A9612" i="3"/>
  <c r="B9612" i="3"/>
  <c r="A9613" i="3"/>
  <c r="B9613" i="3"/>
  <c r="A9614" i="3"/>
  <c r="B9614" i="3"/>
  <c r="A9615" i="3"/>
  <c r="B9615" i="3"/>
  <c r="A9616" i="3"/>
  <c r="B9616" i="3"/>
  <c r="A9617" i="3"/>
  <c r="B9617" i="3"/>
  <c r="A9618" i="3"/>
  <c r="B9618" i="3"/>
  <c r="A9619" i="3"/>
  <c r="B9619" i="3"/>
  <c r="A9620" i="3"/>
  <c r="B9620" i="3"/>
  <c r="A9621" i="3"/>
  <c r="B9621" i="3"/>
  <c r="A9622" i="3"/>
  <c r="B9622" i="3"/>
  <c r="A9623" i="3"/>
  <c r="B9623" i="3"/>
  <c r="A9624" i="3"/>
  <c r="B9624" i="3"/>
  <c r="A9625" i="3"/>
  <c r="B9625" i="3"/>
  <c r="A9626" i="3"/>
  <c r="B9626" i="3"/>
  <c r="A9627" i="3"/>
  <c r="B9627" i="3"/>
  <c r="A9628" i="3"/>
  <c r="B9628" i="3"/>
  <c r="A9629" i="3"/>
  <c r="B9629" i="3"/>
  <c r="A9630" i="3"/>
  <c r="B9630" i="3"/>
  <c r="A9631" i="3"/>
  <c r="B9631" i="3"/>
  <c r="A9632" i="3"/>
  <c r="B9632" i="3"/>
  <c r="A9633" i="3"/>
  <c r="B9633" i="3"/>
  <c r="A9634" i="3"/>
  <c r="B9634" i="3"/>
  <c r="A9635" i="3"/>
  <c r="B9635" i="3"/>
  <c r="A9636" i="3"/>
  <c r="B9636" i="3"/>
  <c r="A9637" i="3"/>
  <c r="B9637" i="3"/>
  <c r="A9638" i="3"/>
  <c r="B9638" i="3"/>
  <c r="A9639" i="3"/>
  <c r="B9639" i="3"/>
  <c r="A9640" i="3"/>
  <c r="B9640" i="3"/>
  <c r="A9641" i="3"/>
  <c r="B9641" i="3"/>
  <c r="A9642" i="3"/>
  <c r="B9642" i="3"/>
  <c r="A9643" i="3"/>
  <c r="B9643" i="3"/>
  <c r="A9644" i="3"/>
  <c r="B9644" i="3"/>
  <c r="A9645" i="3"/>
  <c r="B9645" i="3"/>
  <c r="A9646" i="3"/>
  <c r="B9646" i="3"/>
  <c r="A9647" i="3"/>
  <c r="B9647" i="3"/>
  <c r="A9648" i="3"/>
  <c r="B9648" i="3"/>
  <c r="A9649" i="3"/>
  <c r="B9649" i="3"/>
  <c r="A9650" i="3"/>
  <c r="B9650" i="3"/>
  <c r="A9651" i="3"/>
  <c r="B9651" i="3"/>
  <c r="A9652" i="3"/>
  <c r="B9652" i="3"/>
  <c r="A9653" i="3"/>
  <c r="B9653" i="3"/>
  <c r="A9654" i="3"/>
  <c r="B9654" i="3"/>
  <c r="A9655" i="3"/>
  <c r="B9655" i="3"/>
  <c r="A9656" i="3"/>
  <c r="B9656" i="3"/>
  <c r="A9657" i="3"/>
  <c r="B9657" i="3"/>
  <c r="A9658" i="3"/>
  <c r="B9658" i="3"/>
  <c r="A9659" i="3"/>
  <c r="B9659" i="3"/>
  <c r="A9660" i="3"/>
  <c r="B9660" i="3"/>
  <c r="A9661" i="3"/>
  <c r="B9661" i="3"/>
  <c r="A9662" i="3"/>
  <c r="B9662" i="3"/>
  <c r="A9663" i="3"/>
  <c r="B9663" i="3"/>
  <c r="A9664" i="3"/>
  <c r="B9664" i="3"/>
  <c r="A9665" i="3"/>
  <c r="B9665" i="3"/>
  <c r="A9666" i="3"/>
  <c r="B9666" i="3"/>
  <c r="A9667" i="3"/>
  <c r="B9667" i="3"/>
  <c r="A9668" i="3"/>
  <c r="B9668" i="3"/>
  <c r="A9669" i="3"/>
  <c r="B9669" i="3"/>
  <c r="A9670" i="3"/>
  <c r="B9670" i="3"/>
  <c r="A9671" i="3"/>
  <c r="B9671" i="3"/>
  <c r="A9672" i="3"/>
  <c r="B9672" i="3"/>
  <c r="A9673" i="3"/>
  <c r="B9673" i="3"/>
  <c r="A9674" i="3"/>
  <c r="B9674" i="3"/>
  <c r="A9675" i="3"/>
  <c r="B9675" i="3"/>
  <c r="A9676" i="3"/>
  <c r="B9676" i="3"/>
  <c r="A9677" i="3"/>
  <c r="B9677" i="3"/>
  <c r="A9678" i="3"/>
  <c r="B9678" i="3"/>
  <c r="A9679" i="3"/>
  <c r="B9679" i="3"/>
  <c r="A9680" i="3"/>
  <c r="B9680" i="3"/>
  <c r="A9681" i="3"/>
  <c r="B9681" i="3"/>
  <c r="A9682" i="3"/>
  <c r="B9682" i="3"/>
  <c r="A9683" i="3"/>
  <c r="B9683" i="3"/>
  <c r="A9684" i="3"/>
  <c r="B9684" i="3"/>
  <c r="A9685" i="3"/>
  <c r="B9685" i="3"/>
  <c r="A9686" i="3"/>
  <c r="B9686" i="3"/>
  <c r="A9687" i="3"/>
  <c r="B9687" i="3"/>
  <c r="A9688" i="3"/>
  <c r="B9688" i="3"/>
  <c r="A9689" i="3"/>
  <c r="B9689" i="3"/>
  <c r="A9690" i="3"/>
  <c r="B9690" i="3"/>
  <c r="A9691" i="3"/>
  <c r="B9691" i="3"/>
  <c r="A9692" i="3"/>
  <c r="B9692" i="3"/>
  <c r="A9693" i="3"/>
  <c r="B9693" i="3"/>
  <c r="A9694" i="3"/>
  <c r="B9694" i="3"/>
  <c r="A9695" i="3"/>
  <c r="B9695" i="3"/>
  <c r="A9696" i="3"/>
  <c r="B9696" i="3"/>
  <c r="A9697" i="3"/>
  <c r="B9697" i="3"/>
  <c r="A9698" i="3"/>
  <c r="B9698" i="3"/>
  <c r="A9699" i="3"/>
  <c r="B9699" i="3"/>
  <c r="A9700" i="3"/>
  <c r="B9700" i="3"/>
  <c r="A9701" i="3"/>
  <c r="B9701" i="3"/>
  <c r="A9702" i="3"/>
  <c r="B9702" i="3"/>
  <c r="A9703" i="3"/>
  <c r="B9703" i="3"/>
  <c r="A9704" i="3"/>
  <c r="B9704" i="3"/>
  <c r="A9705" i="3"/>
  <c r="B9705" i="3"/>
  <c r="A9706" i="3"/>
  <c r="B9706" i="3"/>
  <c r="A9707" i="3"/>
  <c r="B9707" i="3"/>
  <c r="A9708" i="3"/>
  <c r="B9708" i="3"/>
  <c r="A9709" i="3"/>
  <c r="B9709" i="3"/>
  <c r="A9710" i="3"/>
  <c r="B9710" i="3"/>
  <c r="A9711" i="3"/>
  <c r="B9711" i="3"/>
  <c r="A9712" i="3"/>
  <c r="B9712" i="3"/>
  <c r="A9713" i="3"/>
  <c r="B9713" i="3"/>
  <c r="A9714" i="3"/>
  <c r="B9714" i="3"/>
  <c r="A9715" i="3"/>
  <c r="B9715" i="3"/>
  <c r="A9716" i="3"/>
  <c r="B9716" i="3"/>
  <c r="A9717" i="3"/>
  <c r="B9717" i="3"/>
  <c r="A9718" i="3"/>
  <c r="B9718" i="3"/>
  <c r="A9719" i="3"/>
  <c r="B9719" i="3"/>
  <c r="A9720" i="3"/>
  <c r="B9720" i="3"/>
  <c r="A9721" i="3"/>
  <c r="B9721" i="3"/>
  <c r="A9722" i="3"/>
  <c r="B9722" i="3"/>
  <c r="A9723" i="3"/>
  <c r="B9723" i="3"/>
  <c r="A9724" i="3"/>
  <c r="B9724" i="3"/>
  <c r="A9725" i="3"/>
  <c r="B9725" i="3"/>
  <c r="A9726" i="3"/>
  <c r="B9726" i="3"/>
  <c r="A9727" i="3"/>
  <c r="B9727" i="3"/>
  <c r="A9728" i="3"/>
  <c r="B9728" i="3"/>
  <c r="A9729" i="3"/>
  <c r="B9729" i="3"/>
  <c r="A9730" i="3"/>
  <c r="B9730" i="3"/>
  <c r="A9731" i="3"/>
  <c r="B9731" i="3"/>
  <c r="A9732" i="3"/>
  <c r="B9732" i="3"/>
  <c r="A9733" i="3"/>
  <c r="B9733" i="3"/>
  <c r="A9734" i="3"/>
  <c r="B9734" i="3"/>
  <c r="A9735" i="3"/>
  <c r="B9735" i="3"/>
  <c r="A9736" i="3"/>
  <c r="B9736" i="3"/>
  <c r="A9737" i="3"/>
  <c r="B9737" i="3"/>
  <c r="A9738" i="3"/>
  <c r="B9738" i="3"/>
  <c r="A9739" i="3"/>
  <c r="B9739" i="3"/>
  <c r="A9740" i="3"/>
  <c r="B9740" i="3"/>
  <c r="A9741" i="3"/>
  <c r="B9741" i="3"/>
  <c r="A9742" i="3"/>
  <c r="B9742" i="3"/>
  <c r="A9743" i="3"/>
  <c r="B9743" i="3"/>
  <c r="A9744" i="3"/>
  <c r="B9744" i="3"/>
  <c r="A9745" i="3"/>
  <c r="B9745" i="3"/>
  <c r="A9746" i="3"/>
  <c r="B9746" i="3"/>
  <c r="A9747" i="3"/>
  <c r="B9747" i="3"/>
  <c r="A9748" i="3"/>
  <c r="B9748" i="3"/>
  <c r="A9749" i="3"/>
  <c r="B9749" i="3"/>
  <c r="A9750" i="3"/>
  <c r="B9750" i="3"/>
  <c r="A9751" i="3"/>
  <c r="B9751" i="3"/>
  <c r="A9752" i="3"/>
  <c r="B9752" i="3"/>
  <c r="A9753" i="3"/>
  <c r="B9753" i="3"/>
  <c r="A9754" i="3"/>
  <c r="B9754" i="3"/>
  <c r="A9755" i="3"/>
  <c r="B9755" i="3"/>
  <c r="A9756" i="3"/>
  <c r="B9756" i="3"/>
  <c r="A9757" i="3"/>
  <c r="B9757" i="3"/>
  <c r="A9758" i="3"/>
  <c r="B9758" i="3"/>
  <c r="A9759" i="3"/>
  <c r="B9759" i="3"/>
  <c r="A9760" i="3"/>
  <c r="B9760" i="3"/>
  <c r="A9761" i="3"/>
  <c r="B9761" i="3"/>
  <c r="A9762" i="3"/>
  <c r="B9762" i="3"/>
  <c r="A9763" i="3"/>
  <c r="B9763" i="3"/>
  <c r="A9764" i="3"/>
  <c r="B9764" i="3"/>
  <c r="A9765" i="3"/>
  <c r="B9765" i="3"/>
  <c r="A9766" i="3"/>
  <c r="B9766" i="3"/>
  <c r="A9767" i="3"/>
  <c r="B9767" i="3"/>
  <c r="A9768" i="3"/>
  <c r="B9768" i="3"/>
  <c r="A9769" i="3"/>
  <c r="B9769" i="3"/>
  <c r="A9770" i="3"/>
  <c r="B9770" i="3"/>
  <c r="A9771" i="3"/>
  <c r="B9771" i="3"/>
  <c r="A9772" i="3"/>
  <c r="B9772" i="3"/>
  <c r="A9773" i="3"/>
  <c r="B9773" i="3"/>
  <c r="A9774" i="3"/>
  <c r="B9774" i="3"/>
  <c r="A9775" i="3"/>
  <c r="B9775" i="3"/>
  <c r="A9776" i="3"/>
  <c r="B9776" i="3"/>
  <c r="A9777" i="3"/>
  <c r="B9777" i="3"/>
  <c r="A9778" i="3"/>
  <c r="B9778" i="3"/>
  <c r="A9779" i="3"/>
  <c r="B9779" i="3"/>
  <c r="A9780" i="3"/>
  <c r="B9780" i="3"/>
  <c r="A9781" i="3"/>
  <c r="B9781" i="3"/>
  <c r="A9782" i="3"/>
  <c r="B9782" i="3"/>
  <c r="A9783" i="3"/>
  <c r="B9783" i="3"/>
  <c r="A9784" i="3"/>
  <c r="B9784" i="3"/>
  <c r="A9785" i="3"/>
  <c r="B9785" i="3"/>
  <c r="A9786" i="3"/>
  <c r="B9786" i="3"/>
  <c r="A9787" i="3"/>
  <c r="B9787" i="3"/>
  <c r="A9788" i="3"/>
  <c r="B9788" i="3"/>
  <c r="A9789" i="3"/>
  <c r="B9789" i="3"/>
  <c r="A9790" i="3"/>
  <c r="B9790" i="3"/>
  <c r="A9791" i="3"/>
  <c r="B9791" i="3"/>
  <c r="A9792" i="3"/>
  <c r="B9792" i="3"/>
  <c r="A9793" i="3"/>
  <c r="B9793" i="3"/>
  <c r="A9794" i="3"/>
  <c r="B9794" i="3"/>
  <c r="A9795" i="3"/>
  <c r="B9795" i="3"/>
  <c r="A9796" i="3"/>
  <c r="B9796" i="3"/>
  <c r="A9797" i="3"/>
  <c r="B9797" i="3"/>
  <c r="A9798" i="3"/>
  <c r="B9798" i="3"/>
  <c r="A9799" i="3"/>
  <c r="B9799" i="3"/>
  <c r="A9800" i="3"/>
  <c r="B9800" i="3"/>
  <c r="A9801" i="3"/>
  <c r="B9801" i="3"/>
  <c r="A9802" i="3"/>
  <c r="B9802" i="3"/>
  <c r="A9803" i="3"/>
  <c r="B9803" i="3"/>
  <c r="A9804" i="3"/>
  <c r="B9804" i="3"/>
  <c r="A9805" i="3"/>
  <c r="B9805" i="3"/>
  <c r="A9806" i="3"/>
  <c r="B9806" i="3"/>
  <c r="A9807" i="3"/>
  <c r="B9807" i="3"/>
  <c r="A9808" i="3"/>
  <c r="B9808" i="3"/>
  <c r="A9809" i="3"/>
  <c r="B9809" i="3"/>
  <c r="A9810" i="3"/>
  <c r="B9810" i="3"/>
  <c r="A9811" i="3"/>
  <c r="B9811" i="3"/>
  <c r="A9812" i="3"/>
  <c r="B9812" i="3"/>
  <c r="A9813" i="3"/>
  <c r="B9813" i="3"/>
  <c r="A9814" i="3"/>
  <c r="B9814" i="3"/>
  <c r="A9815" i="3"/>
  <c r="B9815" i="3"/>
  <c r="A9816" i="3"/>
  <c r="B9816" i="3"/>
  <c r="A9817" i="3"/>
  <c r="B9817" i="3"/>
  <c r="A9818" i="3"/>
  <c r="B9818" i="3"/>
  <c r="A9819" i="3"/>
  <c r="B9819" i="3"/>
  <c r="A9820" i="3"/>
  <c r="B9820" i="3"/>
  <c r="A9821" i="3"/>
  <c r="B9821" i="3"/>
  <c r="A9822" i="3"/>
  <c r="B9822" i="3"/>
  <c r="A9823" i="3"/>
  <c r="B9823" i="3"/>
  <c r="A9824" i="3"/>
  <c r="B9824" i="3"/>
  <c r="A9825" i="3"/>
  <c r="B9825" i="3"/>
  <c r="A9826" i="3"/>
  <c r="B9826" i="3"/>
  <c r="A9827" i="3"/>
  <c r="B9827" i="3"/>
  <c r="A9828" i="3"/>
  <c r="B9828" i="3"/>
  <c r="A9829" i="3"/>
  <c r="B9829" i="3"/>
  <c r="A9830" i="3"/>
  <c r="B9830" i="3"/>
  <c r="A9831" i="3"/>
  <c r="B9831" i="3"/>
  <c r="A9832" i="3"/>
  <c r="B9832" i="3"/>
  <c r="A9833" i="3"/>
  <c r="B9833" i="3"/>
  <c r="A9834" i="3"/>
  <c r="B9834" i="3"/>
  <c r="A9835" i="3"/>
  <c r="B9835" i="3"/>
  <c r="A9836" i="3"/>
  <c r="B9836" i="3"/>
  <c r="A9837" i="3"/>
  <c r="B9837" i="3"/>
  <c r="A9838" i="3"/>
  <c r="B9838" i="3"/>
  <c r="A9839" i="3"/>
  <c r="B9839" i="3"/>
  <c r="A9840" i="3"/>
  <c r="B9840" i="3"/>
  <c r="A9841" i="3"/>
  <c r="B9841" i="3"/>
  <c r="A9842" i="3"/>
  <c r="B9842" i="3"/>
  <c r="A9843" i="3"/>
  <c r="B9843" i="3"/>
  <c r="A9844" i="3"/>
  <c r="B9844" i="3"/>
  <c r="A9845" i="3"/>
  <c r="B9845" i="3"/>
  <c r="A9846" i="3"/>
  <c r="B9846" i="3"/>
  <c r="A9847" i="3"/>
  <c r="B9847" i="3"/>
  <c r="A9848" i="3"/>
  <c r="B9848" i="3"/>
  <c r="A9849" i="3"/>
  <c r="B9849" i="3"/>
  <c r="A9850" i="3"/>
  <c r="B9850" i="3"/>
  <c r="A9851" i="3"/>
  <c r="B9851" i="3"/>
  <c r="A9852" i="3"/>
  <c r="B9852" i="3"/>
  <c r="A9853" i="3"/>
  <c r="B9853" i="3"/>
  <c r="A9854" i="3"/>
  <c r="B9854" i="3"/>
  <c r="A9855" i="3"/>
  <c r="B9855" i="3"/>
  <c r="A9856" i="3"/>
  <c r="B9856" i="3"/>
  <c r="A9857" i="3"/>
  <c r="B9857" i="3"/>
  <c r="A9858" i="3"/>
  <c r="B9858" i="3"/>
  <c r="A9859" i="3"/>
  <c r="B9859" i="3"/>
  <c r="A9860" i="3"/>
  <c r="B9860" i="3"/>
  <c r="A9861" i="3"/>
  <c r="B9861" i="3"/>
  <c r="A9862" i="3"/>
  <c r="B9862" i="3"/>
  <c r="A9863" i="3"/>
  <c r="B9863" i="3"/>
  <c r="A9864" i="3"/>
  <c r="B9864" i="3"/>
  <c r="A9865" i="3"/>
  <c r="B9865" i="3"/>
  <c r="A9866" i="3"/>
  <c r="B9866" i="3"/>
  <c r="A9867" i="3"/>
  <c r="B9867" i="3"/>
  <c r="A9868" i="3"/>
  <c r="B9868" i="3"/>
  <c r="A9869" i="3"/>
  <c r="B9869" i="3"/>
  <c r="A9870" i="3"/>
  <c r="B9870" i="3"/>
  <c r="A9871" i="3"/>
  <c r="B9871" i="3"/>
  <c r="A9872" i="3"/>
  <c r="B9872" i="3"/>
  <c r="A9873" i="3"/>
  <c r="B9873" i="3"/>
  <c r="A9874" i="3"/>
  <c r="B9874" i="3"/>
  <c r="A9875" i="3"/>
  <c r="B9875" i="3"/>
  <c r="A9876" i="3"/>
  <c r="B9876" i="3"/>
  <c r="A9877" i="3"/>
  <c r="B9877" i="3"/>
  <c r="A9878" i="3"/>
  <c r="B9878" i="3"/>
  <c r="A9879" i="3"/>
  <c r="B9879" i="3"/>
  <c r="A9880" i="3"/>
  <c r="B9880" i="3"/>
  <c r="A9881" i="3"/>
  <c r="B9881" i="3"/>
  <c r="A9882" i="3"/>
  <c r="B9882" i="3"/>
  <c r="A9883" i="3"/>
  <c r="B9883" i="3"/>
  <c r="A9884" i="3"/>
  <c r="B9884" i="3"/>
  <c r="A9885" i="3"/>
  <c r="B9885" i="3"/>
  <c r="A9886" i="3"/>
  <c r="B9886" i="3"/>
  <c r="A9887" i="3"/>
  <c r="B9887" i="3"/>
  <c r="A9888" i="3"/>
  <c r="B9888" i="3"/>
  <c r="A9889" i="3"/>
  <c r="B9889" i="3"/>
  <c r="A9890" i="3"/>
  <c r="B9890" i="3"/>
  <c r="A9891" i="3"/>
  <c r="B9891" i="3"/>
  <c r="A9892" i="3"/>
  <c r="B9892" i="3"/>
  <c r="A9893" i="3"/>
  <c r="B9893" i="3"/>
  <c r="A9894" i="3"/>
  <c r="B9894" i="3"/>
  <c r="A9895" i="3"/>
  <c r="B9895" i="3"/>
  <c r="A9896" i="3"/>
  <c r="B9896" i="3"/>
  <c r="A9897" i="3"/>
  <c r="B9897" i="3"/>
  <c r="A9898" i="3"/>
  <c r="B9898" i="3"/>
  <c r="A9899" i="3"/>
  <c r="B9899" i="3"/>
  <c r="A9900" i="3"/>
  <c r="B9900" i="3"/>
  <c r="A9901" i="3"/>
  <c r="B9901" i="3"/>
  <c r="A9902" i="3"/>
  <c r="B9902" i="3"/>
  <c r="A9903" i="3"/>
  <c r="B9903" i="3"/>
  <c r="A9904" i="3"/>
  <c r="B9904" i="3"/>
  <c r="A9905" i="3"/>
  <c r="B9905" i="3"/>
  <c r="A9906" i="3"/>
  <c r="B9906" i="3"/>
  <c r="A9907" i="3"/>
  <c r="B9907" i="3"/>
  <c r="A9908" i="3"/>
  <c r="B9908" i="3"/>
  <c r="A9909" i="3"/>
  <c r="B9909" i="3"/>
  <c r="A9910" i="3"/>
  <c r="B9910" i="3"/>
  <c r="A9911" i="3"/>
  <c r="B9911" i="3"/>
  <c r="A9912" i="3"/>
  <c r="B9912" i="3"/>
  <c r="A9913" i="3"/>
  <c r="B9913" i="3"/>
  <c r="A9914" i="3"/>
  <c r="B9914" i="3"/>
  <c r="A9915" i="3"/>
  <c r="B9915" i="3"/>
  <c r="A9916" i="3"/>
  <c r="B9916" i="3"/>
  <c r="A9917" i="3"/>
  <c r="B9917" i="3"/>
  <c r="A9918" i="3"/>
  <c r="B9918" i="3"/>
  <c r="A9919" i="3"/>
  <c r="B9919" i="3"/>
  <c r="A9920" i="3"/>
  <c r="B9920" i="3"/>
  <c r="A9921" i="3"/>
  <c r="B9921" i="3"/>
  <c r="A9922" i="3"/>
  <c r="B9922" i="3"/>
  <c r="A9923" i="3"/>
  <c r="B9923" i="3"/>
  <c r="A9924" i="3"/>
  <c r="B9924" i="3"/>
  <c r="A9925" i="3"/>
  <c r="B9925" i="3"/>
  <c r="A9926" i="3"/>
  <c r="B9926" i="3"/>
  <c r="A9927" i="3"/>
  <c r="B9927" i="3"/>
  <c r="A9928" i="3"/>
  <c r="B9928" i="3"/>
  <c r="A9929" i="3"/>
  <c r="B9929" i="3"/>
  <c r="A9930" i="3"/>
  <c r="B9930" i="3"/>
  <c r="A9931" i="3"/>
  <c r="B9931" i="3"/>
  <c r="A9932" i="3"/>
  <c r="B9932" i="3"/>
  <c r="A9933" i="3"/>
  <c r="B9933" i="3"/>
  <c r="A9934" i="3"/>
  <c r="B9934" i="3"/>
  <c r="A9935" i="3"/>
  <c r="B9935" i="3"/>
  <c r="A9936" i="3"/>
  <c r="B9936" i="3"/>
  <c r="A9937" i="3"/>
  <c r="B9937" i="3"/>
  <c r="A9938" i="3"/>
  <c r="B9938" i="3"/>
  <c r="A9939" i="3"/>
  <c r="B9939" i="3"/>
  <c r="A9940" i="3"/>
  <c r="B9940" i="3"/>
  <c r="A9941" i="3"/>
  <c r="B9941" i="3"/>
  <c r="A9942" i="3"/>
  <c r="B9942" i="3"/>
  <c r="A9943" i="3"/>
  <c r="B9943" i="3"/>
  <c r="A9944" i="3"/>
  <c r="B9944" i="3"/>
  <c r="A9945" i="3"/>
  <c r="B9945" i="3"/>
  <c r="A9946" i="3"/>
  <c r="B9946" i="3"/>
  <c r="A9947" i="3"/>
  <c r="B9947" i="3"/>
  <c r="A9948" i="3"/>
  <c r="B9948" i="3"/>
  <c r="A9949" i="3"/>
  <c r="B9949" i="3"/>
  <c r="A9950" i="3"/>
  <c r="B9950" i="3"/>
  <c r="A9951" i="3"/>
  <c r="B9951" i="3"/>
  <c r="A9952" i="3"/>
  <c r="B9952" i="3"/>
  <c r="A9953" i="3"/>
  <c r="B9953" i="3"/>
  <c r="A9954" i="3"/>
  <c r="B9954" i="3"/>
  <c r="A9955" i="3"/>
  <c r="B9955" i="3"/>
  <c r="A9956" i="3"/>
  <c r="B9956" i="3"/>
  <c r="A9957" i="3"/>
  <c r="B9957" i="3"/>
  <c r="A9958" i="3"/>
  <c r="B9958" i="3"/>
  <c r="A9959" i="3"/>
  <c r="B9959" i="3"/>
  <c r="A9960" i="3"/>
  <c r="B9960" i="3"/>
  <c r="A9961" i="3"/>
  <c r="B9961" i="3"/>
  <c r="A9962" i="3"/>
  <c r="B9962" i="3"/>
  <c r="A9963" i="3"/>
  <c r="B9963" i="3"/>
  <c r="A9964" i="3"/>
  <c r="B9964" i="3"/>
  <c r="A9965" i="3"/>
  <c r="B9965" i="3"/>
  <c r="A9966" i="3"/>
  <c r="B9966" i="3"/>
  <c r="A9967" i="3"/>
  <c r="B9967" i="3"/>
  <c r="A9968" i="3"/>
  <c r="B9968" i="3"/>
  <c r="A9969" i="3"/>
  <c r="B9969" i="3"/>
  <c r="A9970" i="3"/>
  <c r="B9970" i="3"/>
  <c r="A9971" i="3"/>
  <c r="B9971" i="3"/>
  <c r="A9972" i="3"/>
  <c r="B9972" i="3"/>
  <c r="A9973" i="3"/>
  <c r="B9973" i="3"/>
  <c r="A9974" i="3"/>
  <c r="B9974" i="3"/>
  <c r="A9975" i="3"/>
  <c r="B9975" i="3"/>
  <c r="A9976" i="3"/>
  <c r="B9976" i="3"/>
  <c r="A9977" i="3"/>
  <c r="B9977" i="3"/>
  <c r="A9978" i="3"/>
  <c r="B9978" i="3"/>
  <c r="A9979" i="3"/>
  <c r="B9979" i="3"/>
  <c r="A9980" i="3"/>
  <c r="B9980" i="3"/>
  <c r="A9981" i="3"/>
  <c r="B9981" i="3"/>
  <c r="A9982" i="3"/>
  <c r="B9982" i="3"/>
  <c r="A9983" i="3"/>
  <c r="B9983" i="3"/>
  <c r="A9984" i="3"/>
  <c r="B9984" i="3"/>
  <c r="A9985" i="3"/>
  <c r="B9985" i="3"/>
  <c r="A9986" i="3"/>
  <c r="B9986" i="3"/>
  <c r="A9987" i="3"/>
  <c r="B9987" i="3"/>
  <c r="A9988" i="3"/>
  <c r="B9988" i="3"/>
  <c r="A9989" i="3"/>
  <c r="B9989" i="3"/>
  <c r="A9990" i="3"/>
  <c r="B9990" i="3"/>
  <c r="A9991" i="3"/>
  <c r="B9991" i="3"/>
  <c r="A9992" i="3"/>
  <c r="B9992" i="3"/>
  <c r="A9993" i="3"/>
  <c r="B9993" i="3"/>
  <c r="A9994" i="3"/>
  <c r="B9994" i="3"/>
  <c r="A9995" i="3"/>
  <c r="B9995" i="3"/>
  <c r="A9996" i="3"/>
  <c r="B9996" i="3"/>
  <c r="A9997" i="3"/>
  <c r="B9997" i="3"/>
  <c r="A9998" i="3"/>
  <c r="B9998" i="3"/>
  <c r="A9999" i="3"/>
  <c r="B9999" i="3"/>
  <c r="A10000" i="3"/>
  <c r="B10000" i="3"/>
  <c r="A10001" i="3"/>
  <c r="B10001" i="3"/>
  <c r="A10002" i="3"/>
  <c r="B10002" i="3"/>
  <c r="A10003" i="3"/>
  <c r="B10003" i="3"/>
  <c r="A10004" i="3"/>
  <c r="B10004" i="3"/>
  <c r="A10005" i="3"/>
  <c r="B10005" i="3"/>
  <c r="A10006" i="3"/>
  <c r="B10006" i="3"/>
  <c r="A10007" i="3"/>
  <c r="B10007" i="3"/>
  <c r="A10008" i="3"/>
  <c r="B10008" i="3"/>
  <c r="A10009" i="3"/>
  <c r="B10009" i="3"/>
  <c r="A10010" i="3"/>
  <c r="B10010" i="3"/>
  <c r="A10011" i="3"/>
  <c r="B10011" i="3"/>
  <c r="A10012" i="3"/>
  <c r="B10012" i="3"/>
  <c r="A10013" i="3"/>
  <c r="B10013" i="3"/>
  <c r="A10014" i="3"/>
  <c r="B10014" i="3"/>
  <c r="A10015" i="3"/>
  <c r="B10015" i="3"/>
  <c r="A10016" i="3"/>
  <c r="B10016" i="3"/>
  <c r="A10017" i="3"/>
  <c r="B10017" i="3"/>
  <c r="A10018" i="3"/>
  <c r="B10018" i="3"/>
  <c r="A10019" i="3"/>
  <c r="B10019" i="3"/>
  <c r="A10020" i="3"/>
  <c r="B10020" i="3"/>
  <c r="A10021" i="3"/>
  <c r="B10021" i="3"/>
  <c r="A10022" i="3"/>
  <c r="B10022" i="3"/>
  <c r="A10023" i="3"/>
  <c r="B10023" i="3"/>
  <c r="A10024" i="3"/>
  <c r="B10024" i="3"/>
  <c r="A10025" i="3"/>
  <c r="B10025" i="3"/>
  <c r="A10026" i="3"/>
  <c r="B10026" i="3"/>
  <c r="A10027" i="3"/>
  <c r="B10027" i="3"/>
  <c r="A10028" i="3"/>
  <c r="B10028" i="3"/>
  <c r="A10029" i="3"/>
  <c r="B10029" i="3"/>
  <c r="A10030" i="3"/>
  <c r="B10030" i="3"/>
  <c r="A10031" i="3"/>
  <c r="B10031" i="3"/>
  <c r="A10032" i="3"/>
  <c r="B10032" i="3"/>
  <c r="A10033" i="3"/>
  <c r="B10033" i="3"/>
  <c r="A10034" i="3"/>
  <c r="B10034" i="3"/>
  <c r="A10035" i="3"/>
  <c r="B10035" i="3"/>
  <c r="A10036" i="3"/>
  <c r="B10036" i="3"/>
  <c r="A10037" i="3"/>
  <c r="B10037" i="3"/>
  <c r="A10038" i="3"/>
  <c r="B10038" i="3"/>
  <c r="A10039" i="3"/>
  <c r="B10039" i="3"/>
  <c r="A10040" i="3"/>
  <c r="B10040" i="3"/>
  <c r="A10041" i="3"/>
  <c r="B10041" i="3"/>
  <c r="A10042" i="3"/>
  <c r="B10042" i="3"/>
  <c r="A10043" i="3"/>
  <c r="B10043" i="3"/>
  <c r="A10044" i="3"/>
  <c r="B10044" i="3"/>
  <c r="A10045" i="3"/>
  <c r="B10045" i="3"/>
  <c r="A10046" i="3"/>
  <c r="B10046" i="3"/>
  <c r="A10047" i="3"/>
  <c r="B10047" i="3"/>
  <c r="A10048" i="3"/>
  <c r="B10048" i="3"/>
  <c r="A10049" i="3"/>
  <c r="B10049" i="3"/>
  <c r="A10050" i="3"/>
  <c r="B10050" i="3"/>
  <c r="A10051" i="3"/>
  <c r="B10051" i="3"/>
  <c r="A10052" i="3"/>
  <c r="B10052" i="3"/>
  <c r="A10053" i="3"/>
  <c r="B10053" i="3"/>
  <c r="A10054" i="3"/>
  <c r="B10054" i="3"/>
  <c r="A10055" i="3"/>
  <c r="B10055" i="3"/>
  <c r="A10056" i="3"/>
  <c r="B10056" i="3"/>
  <c r="A10057" i="3"/>
  <c r="B10057" i="3"/>
  <c r="A10058" i="3"/>
  <c r="B10058" i="3"/>
  <c r="A10059" i="3"/>
  <c r="B10059" i="3"/>
  <c r="A10060" i="3"/>
  <c r="B10060" i="3"/>
  <c r="A10061" i="3"/>
  <c r="B10061" i="3"/>
  <c r="A10062" i="3"/>
  <c r="B10062" i="3"/>
  <c r="A10063" i="3"/>
  <c r="B10063" i="3"/>
  <c r="A10064" i="3"/>
  <c r="B10064" i="3"/>
  <c r="A10065" i="3"/>
  <c r="B10065" i="3"/>
  <c r="A10066" i="3"/>
  <c r="B10066" i="3"/>
  <c r="A10067" i="3"/>
  <c r="B10067" i="3"/>
  <c r="A10068" i="3"/>
  <c r="B10068" i="3"/>
  <c r="A10069" i="3"/>
  <c r="B10069" i="3"/>
  <c r="A10070" i="3"/>
  <c r="B10070" i="3"/>
  <c r="A10071" i="3"/>
  <c r="B10071" i="3"/>
  <c r="A10072" i="3"/>
  <c r="B10072" i="3"/>
  <c r="A10073" i="3"/>
  <c r="B10073" i="3"/>
  <c r="A10074" i="3"/>
  <c r="B10074" i="3"/>
  <c r="A10075" i="3"/>
  <c r="B10075" i="3"/>
  <c r="A10076" i="3"/>
  <c r="B10076" i="3"/>
  <c r="A10077" i="3"/>
  <c r="B10077" i="3"/>
  <c r="A10078" i="3"/>
  <c r="B10078" i="3"/>
  <c r="A10079" i="3"/>
  <c r="B10079" i="3"/>
  <c r="A10080" i="3"/>
  <c r="B10080" i="3"/>
  <c r="A10081" i="3"/>
  <c r="B10081" i="3"/>
  <c r="A10082" i="3"/>
  <c r="B10082" i="3"/>
  <c r="A10083" i="3"/>
  <c r="B10083" i="3"/>
  <c r="A10084" i="3"/>
  <c r="B10084" i="3"/>
  <c r="A10085" i="3"/>
  <c r="B10085" i="3"/>
  <c r="A10086" i="3"/>
  <c r="B10086" i="3"/>
  <c r="A10087" i="3"/>
  <c r="B10087" i="3"/>
  <c r="A10088" i="3"/>
  <c r="B10088" i="3"/>
  <c r="A10089" i="3"/>
  <c r="B10089" i="3"/>
  <c r="A10090" i="3"/>
  <c r="B10090" i="3"/>
  <c r="A10091" i="3"/>
  <c r="B10091" i="3"/>
  <c r="A10092" i="3"/>
  <c r="B10092" i="3"/>
  <c r="A10093" i="3"/>
  <c r="B10093" i="3"/>
  <c r="A10094" i="3"/>
  <c r="B10094" i="3"/>
  <c r="A10095" i="3"/>
  <c r="B10095" i="3"/>
  <c r="A10096" i="3"/>
  <c r="B10096" i="3"/>
  <c r="A10097" i="3"/>
  <c r="B10097" i="3"/>
  <c r="A10098" i="3"/>
  <c r="B10098" i="3"/>
  <c r="A10099" i="3"/>
  <c r="B10099" i="3"/>
  <c r="A10100" i="3"/>
  <c r="B10100" i="3"/>
  <c r="A10101" i="3"/>
  <c r="B10101" i="3"/>
  <c r="A10102" i="3"/>
  <c r="B10102" i="3"/>
  <c r="A10103" i="3"/>
  <c r="B10103" i="3"/>
  <c r="A10104" i="3"/>
  <c r="B10104" i="3"/>
  <c r="A10105" i="3"/>
  <c r="B10105" i="3"/>
  <c r="A10106" i="3"/>
  <c r="B10106" i="3"/>
  <c r="A10107" i="3"/>
  <c r="B10107" i="3"/>
  <c r="A10108" i="3"/>
  <c r="B10108" i="3"/>
  <c r="A10109" i="3"/>
  <c r="B10109" i="3"/>
  <c r="A10110" i="3"/>
  <c r="B10110" i="3"/>
  <c r="A10111" i="3"/>
  <c r="B10111" i="3"/>
  <c r="A10112" i="3"/>
  <c r="B10112" i="3"/>
  <c r="A10113" i="3"/>
  <c r="B10113" i="3"/>
  <c r="A10114" i="3"/>
  <c r="B10114" i="3"/>
  <c r="A10115" i="3"/>
  <c r="B10115" i="3"/>
  <c r="A10116" i="3"/>
  <c r="B10116" i="3"/>
  <c r="A10117" i="3"/>
  <c r="B10117" i="3"/>
  <c r="A10118" i="3"/>
  <c r="B10118" i="3"/>
  <c r="A10119" i="3"/>
  <c r="B10119" i="3"/>
  <c r="A10120" i="3"/>
  <c r="B10120" i="3"/>
  <c r="A10121" i="3"/>
  <c r="B10121" i="3"/>
  <c r="A10122" i="3"/>
  <c r="B10122" i="3"/>
  <c r="A10123" i="3"/>
  <c r="B10123" i="3"/>
  <c r="A10124" i="3"/>
  <c r="B10124" i="3"/>
  <c r="A10125" i="3"/>
  <c r="B10125" i="3"/>
  <c r="A10126" i="3"/>
  <c r="B10126" i="3"/>
  <c r="A10127" i="3"/>
  <c r="B10127" i="3"/>
  <c r="A10128" i="3"/>
  <c r="B10128" i="3"/>
  <c r="A10129" i="3"/>
  <c r="B10129" i="3"/>
  <c r="A10130" i="3"/>
  <c r="B10130" i="3"/>
  <c r="A10131" i="3"/>
  <c r="B10131" i="3"/>
  <c r="A10132" i="3"/>
  <c r="B10132" i="3"/>
  <c r="A10133" i="3"/>
  <c r="B10133" i="3"/>
  <c r="A10134" i="3"/>
  <c r="B10134" i="3"/>
  <c r="A10135" i="3"/>
  <c r="B10135" i="3"/>
  <c r="A10136" i="3"/>
  <c r="B10136" i="3"/>
  <c r="A10137" i="3"/>
  <c r="B10137" i="3"/>
  <c r="A10138" i="3"/>
  <c r="B10138" i="3"/>
  <c r="A10139" i="3"/>
  <c r="B10139" i="3"/>
  <c r="A10140" i="3"/>
  <c r="B10140" i="3"/>
  <c r="A10141" i="3"/>
  <c r="B10141" i="3"/>
  <c r="A10142" i="3"/>
  <c r="B10142" i="3"/>
  <c r="A10143" i="3"/>
  <c r="B10143" i="3"/>
  <c r="A10144" i="3"/>
  <c r="B10144" i="3"/>
  <c r="A10145" i="3"/>
  <c r="B10145" i="3"/>
  <c r="A10146" i="3"/>
  <c r="B10146" i="3"/>
  <c r="A10147" i="3"/>
  <c r="B10147" i="3"/>
  <c r="A10148" i="3"/>
  <c r="B10148" i="3"/>
  <c r="A10149" i="3"/>
  <c r="B10149" i="3"/>
  <c r="A10150" i="3"/>
  <c r="B10150" i="3"/>
  <c r="A10151" i="3"/>
  <c r="B10151" i="3"/>
  <c r="A10152" i="3"/>
  <c r="B10152" i="3"/>
  <c r="A10153" i="3"/>
  <c r="B10153" i="3"/>
  <c r="A10154" i="3"/>
  <c r="B10154" i="3"/>
  <c r="A10155" i="3"/>
  <c r="B10155" i="3"/>
  <c r="A10156" i="3"/>
  <c r="B10156" i="3"/>
  <c r="A10157" i="3"/>
  <c r="B10157" i="3"/>
  <c r="A10158" i="3"/>
  <c r="B10158" i="3"/>
  <c r="A10159" i="3"/>
  <c r="B10159" i="3"/>
  <c r="A10160" i="3"/>
  <c r="B10160" i="3"/>
  <c r="A10161" i="3"/>
  <c r="B10161" i="3"/>
  <c r="A10162" i="3"/>
  <c r="B10162" i="3"/>
  <c r="A10163" i="3"/>
  <c r="B10163" i="3"/>
  <c r="A10164" i="3"/>
  <c r="B10164" i="3"/>
  <c r="A10165" i="3"/>
  <c r="B10165" i="3"/>
  <c r="A10166" i="3"/>
  <c r="B10166" i="3"/>
  <c r="A10167" i="3"/>
  <c r="B10167" i="3"/>
  <c r="A10168" i="3"/>
  <c r="B10168" i="3"/>
  <c r="A10169" i="3"/>
  <c r="B10169" i="3"/>
  <c r="A10170" i="3"/>
  <c r="B10170" i="3"/>
  <c r="A10171" i="3"/>
  <c r="B10171" i="3"/>
  <c r="A10172" i="3"/>
  <c r="B10172" i="3"/>
  <c r="A10173" i="3"/>
  <c r="B10173" i="3"/>
  <c r="A10174" i="3"/>
  <c r="B10174" i="3"/>
  <c r="A10175" i="3"/>
  <c r="B10175" i="3"/>
  <c r="A10176" i="3"/>
  <c r="B10176" i="3"/>
  <c r="A10177" i="3"/>
  <c r="B10177" i="3"/>
  <c r="A10178" i="3"/>
  <c r="B10178" i="3"/>
  <c r="A10179" i="3"/>
  <c r="B10179" i="3"/>
  <c r="A10180" i="3"/>
  <c r="B10180" i="3"/>
  <c r="A10181" i="3"/>
  <c r="B10181" i="3"/>
  <c r="A10182" i="3"/>
  <c r="B10182" i="3"/>
  <c r="A10183" i="3"/>
  <c r="B10183" i="3"/>
  <c r="A10184" i="3"/>
  <c r="B10184" i="3"/>
  <c r="A10185" i="3"/>
  <c r="B10185" i="3"/>
  <c r="A10186" i="3"/>
  <c r="B10186" i="3"/>
  <c r="A10187" i="3"/>
  <c r="B10187" i="3"/>
  <c r="A10188" i="3"/>
  <c r="B10188" i="3"/>
  <c r="A10189" i="3"/>
  <c r="B10189" i="3"/>
  <c r="A10190" i="3"/>
  <c r="B10190" i="3"/>
  <c r="A10191" i="3"/>
  <c r="B10191" i="3"/>
  <c r="A10192" i="3"/>
  <c r="B10192" i="3"/>
  <c r="A10193" i="3"/>
  <c r="B10193" i="3"/>
  <c r="A10194" i="3"/>
  <c r="B10194" i="3"/>
  <c r="A10195" i="3"/>
  <c r="B10195" i="3"/>
  <c r="A10196" i="3"/>
  <c r="B10196" i="3"/>
  <c r="A10197" i="3"/>
  <c r="B10197" i="3"/>
  <c r="A10198" i="3"/>
  <c r="B10198" i="3"/>
  <c r="A10199" i="3"/>
  <c r="B10199" i="3"/>
  <c r="A10200" i="3"/>
  <c r="B10200" i="3"/>
  <c r="A10201" i="3"/>
  <c r="B10201" i="3"/>
  <c r="A10202" i="3"/>
  <c r="B10202" i="3"/>
  <c r="A10203" i="3"/>
  <c r="B10203" i="3"/>
  <c r="A10204" i="3"/>
  <c r="B10204" i="3"/>
  <c r="A10205" i="3"/>
  <c r="B10205" i="3"/>
  <c r="A10206" i="3"/>
  <c r="B10206" i="3"/>
  <c r="A10207" i="3"/>
  <c r="B10207" i="3"/>
  <c r="A10208" i="3"/>
  <c r="B10208" i="3"/>
  <c r="A10209" i="3"/>
  <c r="B10209" i="3"/>
  <c r="A10210" i="3"/>
  <c r="B10210" i="3"/>
  <c r="A10211" i="3"/>
  <c r="B10211" i="3"/>
  <c r="A10212" i="3"/>
  <c r="B10212" i="3"/>
  <c r="A10213" i="3"/>
  <c r="B10213" i="3"/>
  <c r="A10214" i="3"/>
  <c r="B10214" i="3"/>
  <c r="A10215" i="3"/>
  <c r="B10215" i="3"/>
  <c r="A10216" i="3"/>
  <c r="B10216" i="3"/>
  <c r="A10217" i="3"/>
  <c r="B10217" i="3"/>
  <c r="A10218" i="3"/>
  <c r="B10218" i="3"/>
  <c r="A10219" i="3"/>
  <c r="B10219" i="3"/>
  <c r="A10220" i="3"/>
  <c r="B10220" i="3"/>
  <c r="A10221" i="3"/>
  <c r="B10221" i="3"/>
  <c r="A10222" i="3"/>
  <c r="B10222" i="3"/>
  <c r="A10223" i="3"/>
  <c r="B10223" i="3"/>
  <c r="A10224" i="3"/>
  <c r="B10224" i="3"/>
  <c r="A10225" i="3"/>
  <c r="B10225" i="3"/>
  <c r="A10226" i="3"/>
  <c r="B10226" i="3"/>
  <c r="A10227" i="3"/>
  <c r="B10227" i="3"/>
  <c r="A10228" i="3"/>
  <c r="B10228" i="3"/>
  <c r="A10229" i="3"/>
  <c r="B10229" i="3"/>
  <c r="A10230" i="3"/>
  <c r="B10230" i="3"/>
  <c r="A10231" i="3"/>
  <c r="B10231" i="3"/>
  <c r="A10232" i="3"/>
  <c r="B10232" i="3"/>
  <c r="A10233" i="3"/>
  <c r="B10233" i="3"/>
  <c r="A10234" i="3"/>
  <c r="B10234" i="3"/>
  <c r="A10235" i="3"/>
  <c r="B10235" i="3"/>
  <c r="A10236" i="3"/>
  <c r="B10236" i="3"/>
  <c r="A10237" i="3"/>
  <c r="B10237" i="3"/>
  <c r="A10238" i="3"/>
  <c r="B10238" i="3"/>
  <c r="A10239" i="3"/>
  <c r="B10239" i="3"/>
  <c r="A10240" i="3"/>
  <c r="B10240" i="3"/>
  <c r="A10241" i="3"/>
  <c r="B10241" i="3"/>
  <c r="A10242" i="3"/>
  <c r="B10242" i="3"/>
  <c r="A10243" i="3"/>
  <c r="B10243" i="3"/>
  <c r="A10244" i="3"/>
  <c r="B10244" i="3"/>
  <c r="A10245" i="3"/>
  <c r="B10245" i="3"/>
  <c r="A10246" i="3"/>
  <c r="B10246" i="3"/>
  <c r="A10247" i="3"/>
  <c r="B10247" i="3"/>
  <c r="A10248" i="3"/>
  <c r="B10248" i="3"/>
  <c r="A10249" i="3"/>
  <c r="B10249" i="3"/>
  <c r="A10250" i="3"/>
  <c r="B10250" i="3"/>
  <c r="A10251" i="3"/>
  <c r="B10251" i="3"/>
  <c r="A10252" i="3"/>
  <c r="B10252" i="3"/>
  <c r="A10253" i="3"/>
  <c r="B10253" i="3"/>
  <c r="A10254" i="3"/>
  <c r="B10254" i="3"/>
  <c r="A10255" i="3"/>
  <c r="B10255" i="3"/>
  <c r="A10256" i="3"/>
  <c r="B10256" i="3"/>
  <c r="A10257" i="3"/>
  <c r="B10257" i="3"/>
  <c r="A10258" i="3"/>
  <c r="B10258" i="3"/>
  <c r="A10259" i="3"/>
  <c r="B10259" i="3"/>
  <c r="A10260" i="3"/>
  <c r="B10260" i="3"/>
  <c r="A10261" i="3"/>
  <c r="B10261" i="3"/>
  <c r="A10262" i="3"/>
  <c r="B10262" i="3"/>
  <c r="A10263" i="3"/>
  <c r="B10263" i="3"/>
  <c r="A10264" i="3"/>
  <c r="B10264" i="3"/>
  <c r="A10265" i="3"/>
  <c r="B10265" i="3"/>
  <c r="A10266" i="3"/>
  <c r="B10266" i="3"/>
  <c r="A10267" i="3"/>
  <c r="B10267" i="3"/>
  <c r="A10268" i="3"/>
  <c r="B10268" i="3"/>
  <c r="A10269" i="3"/>
  <c r="B10269" i="3"/>
  <c r="A10270" i="3"/>
  <c r="B10270" i="3"/>
  <c r="A10271" i="3"/>
  <c r="B10271" i="3"/>
  <c r="A10272" i="3"/>
  <c r="B10272" i="3"/>
  <c r="A10273" i="3"/>
  <c r="B10273" i="3"/>
  <c r="I22" i="15" l="1" a="1"/>
  <c r="I22" i="15" s="1"/>
  <c r="I23" i="15" a="1"/>
  <c r="I23" i="15" s="1"/>
  <c r="H24" i="15" a="1"/>
  <c r="H24" i="15" s="1"/>
  <c r="I24" i="15" a="1"/>
  <c r="I24" i="15" s="1"/>
  <c r="I19" i="15" a="1"/>
  <c r="I19" i="15" s="1"/>
  <c r="I21" i="15" a="1"/>
  <c r="I21" i="15" s="1"/>
  <c r="I20" i="15" a="1"/>
  <c r="I20" i="15" s="1"/>
  <c r="H21" i="15" a="1"/>
  <c r="H21" i="15" s="1"/>
  <c r="H23" i="15" a="1"/>
  <c r="H23" i="15" s="1"/>
  <c r="H22" i="15" a="1"/>
  <c r="H22" i="15" s="1"/>
  <c r="H20" i="15" a="1"/>
  <c r="H20" i="15" s="1"/>
  <c r="L6" i="8" a="1"/>
  <c r="L6" i="8" s="1"/>
  <c r="E19" i="15" s="1"/>
  <c r="I11" i="8" a="1"/>
  <c r="I11" i="8" s="1"/>
  <c r="I6" i="8" a="1"/>
  <c r="I6" i="8" s="1"/>
  <c r="L8" i="8" a="1"/>
  <c r="L8" i="8" s="1"/>
  <c r="E21" i="15" s="1"/>
  <c r="G21" i="15" s="1"/>
  <c r="K11" i="8" a="1"/>
  <c r="K11" i="8" s="1"/>
  <c r="D24" i="15" s="1"/>
  <c r="F24" i="15" s="1"/>
  <c r="M6" i="8" a="1"/>
  <c r="M6" i="8" s="1"/>
  <c r="L7" i="8" a="1"/>
  <c r="L7" i="8" s="1"/>
  <c r="E20" i="15" s="1"/>
  <c r="G20" i="15" s="1"/>
  <c r="M8" i="8" a="1"/>
  <c r="M8" i="8" s="1"/>
  <c r="I7" i="8" a="1"/>
  <c r="I7" i="8" s="1"/>
  <c r="I9" i="8" a="1"/>
  <c r="I9" i="8" s="1"/>
  <c r="K5" i="8" a="1"/>
  <c r="K5" i="8" s="1"/>
  <c r="K7" i="8" a="1"/>
  <c r="K7" i="8" s="1"/>
  <c r="D20" i="15" s="1"/>
  <c r="F20" i="15" s="1"/>
  <c r="M9" i="8" a="1"/>
  <c r="M9" i="8" s="1"/>
  <c r="M10" i="8" a="1"/>
  <c r="M10" i="8" s="1"/>
  <c r="K8" i="8" a="1"/>
  <c r="K8" i="8" s="1"/>
  <c r="D21" i="15" s="1"/>
  <c r="F21" i="15" s="1"/>
  <c r="I5" i="8" a="1"/>
  <c r="I5" i="8" s="1"/>
  <c r="M11" i="8" a="1"/>
  <c r="M11" i="8" s="1"/>
  <c r="L9" i="8" a="1"/>
  <c r="L9" i="8" s="1"/>
  <c r="E22" i="15" s="1"/>
  <c r="G22" i="15" s="1"/>
  <c r="K9" i="8" a="1"/>
  <c r="K9" i="8" s="1"/>
  <c r="D22" i="15" s="1"/>
  <c r="F22" i="15" s="1"/>
  <c r="K6" i="8" a="1"/>
  <c r="K6" i="8" s="1"/>
  <c r="D19" i="15" s="1"/>
  <c r="L10" i="8" a="1"/>
  <c r="L10" i="8" s="1"/>
  <c r="E23" i="15" s="1"/>
  <c r="G23" i="15" s="1"/>
  <c r="I8" i="8" a="1"/>
  <c r="I8" i="8" s="1"/>
  <c r="I10" i="8" a="1"/>
  <c r="I10" i="8" s="1"/>
  <c r="K10" i="8" a="1"/>
  <c r="K10" i="8" s="1"/>
  <c r="D23" i="15" s="1"/>
  <c r="F23" i="15" s="1"/>
  <c r="M7" i="8" a="1"/>
  <c r="M7" i="8" s="1"/>
  <c r="L5" i="8" a="1"/>
  <c r="L5" i="8" s="1"/>
  <c r="L11" i="8" a="1"/>
  <c r="L11" i="8" s="1"/>
  <c r="E24" i="15" s="1"/>
  <c r="G24" i="15" s="1"/>
  <c r="M5" i="8" a="1"/>
  <c r="M5" i="8" s="1"/>
  <c r="U9" i="8" a="1"/>
  <c r="U9" i="8" s="1"/>
  <c r="U7" i="8" a="1"/>
  <c r="U7" i="8" s="1"/>
  <c r="U5" i="8" a="1"/>
  <c r="U5" i="8" s="1"/>
  <c r="U10" i="8" a="1"/>
  <c r="U10" i="8" s="1"/>
  <c r="U8" i="8" a="1"/>
  <c r="U8" i="8" s="1"/>
  <c r="U6" i="8" a="1"/>
  <c r="U6" i="8" s="1"/>
  <c r="U11" i="8" a="1"/>
  <c r="U11" i="8" s="1"/>
  <c r="N8" i="8" a="1"/>
  <c r="N8" i="8" s="1"/>
  <c r="F6" i="8" a="1"/>
  <c r="F6" i="8" s="1"/>
  <c r="R7" i="8" a="1"/>
  <c r="R7" i="8" s="1"/>
  <c r="S10" i="8" a="1"/>
  <c r="S10" i="8" s="1"/>
  <c r="R5" i="8" a="1"/>
  <c r="R5" i="8" s="1"/>
  <c r="P7" i="8" a="1"/>
  <c r="P7" i="8" s="1"/>
  <c r="T8" i="8" a="1"/>
  <c r="T8" i="8" s="1"/>
  <c r="P5" i="8" a="1"/>
  <c r="P5" i="8" s="1"/>
  <c r="F8" i="8" a="1"/>
  <c r="F8" i="8" s="1"/>
  <c r="Q8" i="8" s="1" a="1"/>
  <c r="Q8" i="8" s="1"/>
  <c r="T9" i="8" a="1"/>
  <c r="T9" i="8" s="1"/>
  <c r="F9" i="8" a="1"/>
  <c r="F9" i="8" s="1"/>
  <c r="Q9" i="8" s="1" a="1"/>
  <c r="Q9" i="8" s="1"/>
  <c r="S9" i="8" a="1"/>
  <c r="S9" i="8" s="1"/>
  <c r="R11" i="8" a="1"/>
  <c r="R11" i="8" s="1"/>
  <c r="P6" i="8" a="1"/>
  <c r="P6" i="8" s="1"/>
  <c r="C8" i="8" a="1"/>
  <c r="C8" i="8" s="1"/>
  <c r="O8" i="8" s="1" a="1"/>
  <c r="O8" i="8" s="1"/>
  <c r="N9" i="8" a="1"/>
  <c r="N9" i="8" s="1"/>
  <c r="T7" i="8" a="1"/>
  <c r="T7" i="8" s="1"/>
  <c r="P11" i="8" a="1"/>
  <c r="P11" i="8" s="1"/>
  <c r="T5" i="8" a="1"/>
  <c r="T5" i="8" s="1"/>
  <c r="F5" i="8" a="1"/>
  <c r="F5" i="8" s="1"/>
  <c r="Q5" i="8" s="1" a="1"/>
  <c r="Q5" i="8" s="1"/>
  <c r="R6" i="8" a="1"/>
  <c r="R6" i="8" s="1"/>
  <c r="C7" i="8" a="1"/>
  <c r="C7" i="8" s="1"/>
  <c r="O7" i="8" s="1" a="1"/>
  <c r="O7" i="8" s="1"/>
  <c r="T6" i="8" a="1"/>
  <c r="T6" i="8" s="1"/>
  <c r="P10" i="8" a="1"/>
  <c r="P10" i="8" s="1"/>
  <c r="N5" i="8" a="1"/>
  <c r="N5" i="8" s="1"/>
  <c r="C5" i="8" a="1"/>
  <c r="C5" i="8" s="1"/>
  <c r="O5" i="8" s="1" a="1"/>
  <c r="O5" i="8" s="1"/>
  <c r="T11" i="8" a="1"/>
  <c r="T11" i="8" s="1"/>
  <c r="Q6" i="8" a="1"/>
  <c r="Q6" i="8" s="1"/>
  <c r="S7" i="8" a="1"/>
  <c r="S7" i="8" s="1"/>
  <c r="R9" i="8" a="1"/>
  <c r="R9" i="8" s="1"/>
  <c r="N6" i="8" a="1"/>
  <c r="N6" i="8" s="1"/>
  <c r="C6" i="8" a="1"/>
  <c r="C6" i="8" s="1"/>
  <c r="O6" i="8" s="1" a="1"/>
  <c r="O6" i="8" s="1"/>
  <c r="S8" i="8" a="1"/>
  <c r="S8" i="8" s="1"/>
  <c r="R10" i="8" a="1"/>
  <c r="R10" i="8" s="1"/>
  <c r="N7" i="8" a="1"/>
  <c r="N7" i="8" s="1"/>
  <c r="C11" i="8" a="1"/>
  <c r="C11" i="8" s="1"/>
  <c r="O11" i="8" s="1" a="1"/>
  <c r="O11" i="8" s="1"/>
  <c r="T10" i="8" a="1"/>
  <c r="T10" i="8" s="1"/>
  <c r="F7" i="8" a="1"/>
  <c r="F7" i="8" s="1"/>
  <c r="Q7" i="8" s="1" a="1"/>
  <c r="Q7" i="8" s="1"/>
  <c r="F11" i="8" a="1"/>
  <c r="F11" i="8" s="1"/>
  <c r="Q11" i="8" s="1" a="1"/>
  <c r="Q11" i="8" s="1"/>
  <c r="C9" i="8" a="1"/>
  <c r="C9" i="8" s="1"/>
  <c r="O9" i="8" s="1" a="1"/>
  <c r="O9" i="8" s="1"/>
  <c r="R8" i="8" a="1"/>
  <c r="R8" i="8" s="1"/>
  <c r="S11" i="8" a="1"/>
  <c r="S11" i="8" s="1"/>
  <c r="P8" i="8" a="1"/>
  <c r="P8" i="8" s="1"/>
  <c r="N10" i="8" a="1"/>
  <c r="N10" i="8" s="1"/>
  <c r="C10" i="8" a="1"/>
  <c r="C10" i="8" s="1"/>
  <c r="O10" i="8" s="1" a="1"/>
  <c r="O10" i="8" s="1"/>
  <c r="S5" i="8" a="1"/>
  <c r="S5" i="8" s="1"/>
  <c r="P9" i="8" a="1"/>
  <c r="P9" i="8" s="1"/>
  <c r="N11" i="8" a="1"/>
  <c r="N11" i="8" s="1"/>
  <c r="F10" i="8" a="1"/>
  <c r="F10" i="8" s="1"/>
  <c r="Q10" i="8" s="1" a="1"/>
  <c r="Q10" i="8" s="1"/>
  <c r="S6" i="8" a="1"/>
  <c r="S6" i="8" s="1"/>
  <c r="V7" i="8" l="1"/>
  <c r="F19" i="15"/>
  <c r="C28" i="15"/>
  <c r="G19" i="15"/>
  <c r="D29" i="15" s="1"/>
  <c r="D30" i="15" s="1"/>
  <c r="D28" i="15"/>
  <c r="V10" i="8"/>
  <c r="V11" i="8"/>
  <c r="V9" i="8"/>
  <c r="V8" i="8"/>
  <c r="C29" i="15" l="1"/>
  <c r="C30" i="1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<sst xmlns="http://schemas.openxmlformats.org/spreadsheetml/2006/main" count="123" uniqueCount="110">
  <si>
    <t>Data Tab</t>
  </si>
  <si>
    <t>Legend of Data</t>
  </si>
  <si>
    <t>Data from Glas GET-2108MX data logger</t>
  </si>
  <si>
    <r>
      <t>The data</t>
    </r>
    <r>
      <rPr>
        <sz val="10"/>
        <color rgb="FF000000"/>
        <rFont val="Arial"/>
        <family val="2"/>
      </rPr>
      <t xml:space="preserve"> was received minutely. We analysed data to the nearest 5 minutes.</t>
    </r>
    <r>
      <rPr>
        <sz val="10"/>
        <color theme="1"/>
        <rFont val="Arial"/>
        <family val="2"/>
      </rPr>
      <t xml:space="preserve"> We removed obvious erroneous data by removing values above 15,000 or below -15,000. Then the data was resampled on a half-hourly basis to get an average value</t>
    </r>
  </si>
  <si>
    <t>Data from ESB Networks website</t>
  </si>
  <si>
    <t>This data was in kWh so we multipled it by 1000 to convert it into Wh and by 2 to convert it into Watts for each 30 minute period</t>
  </si>
  <si>
    <t>Data from Cenergise</t>
  </si>
  <si>
    <t>This data was on a half-hourly basis. Note Import_Price and Export_Price does not include VAT and is the break-even price without any supplier margin. The tariffs are linked to the day ahead auction prices</t>
  </si>
  <si>
    <t>Check</t>
  </si>
  <si>
    <t xml:space="preserve">This is to check the integrity of the data. (Solar + Grid - House_load - Battery ) should equal zero. It won't match perfectly due to the snap shots taken on a minutely basis, the removal of erroneous data and how the data is resampled on a half_hourly basis. However any values in the Check column that are above 600W or below - 600W can we considered erroneous for at least one of the parameters: Solar, Grid, House_load, Battery </t>
  </si>
  <si>
    <t>Calculations in blue</t>
  </si>
  <si>
    <t>The calculations are in blue</t>
  </si>
  <si>
    <r>
      <t xml:space="preserve">Meaning for plug_status:     </t>
    </r>
    <r>
      <rPr>
        <sz val="10"/>
        <color rgb="FF000000"/>
        <rFont val="Arial"/>
        <family val="2"/>
      </rPr>
      <t>DEFAULT = 0,     DISCONNECTED = 1,      CONNECTED = 2,     WAITING_ON_EV = 3,     EV_READY_TO_CHARGE = 4,     CHARGING = 5,     FAULT = 6</t>
    </r>
  </si>
  <si>
    <t>Notes</t>
  </si>
  <si>
    <r>
      <t>Up until the 15</t>
    </r>
    <r>
      <rPr>
        <vertAlign val="superscript"/>
        <sz val="10"/>
        <color theme="1"/>
        <rFont val="Arial"/>
        <family val="2"/>
      </rPr>
      <t>th</t>
    </r>
    <r>
      <rPr>
        <sz val="10"/>
        <color theme="1"/>
        <rFont val="Arial"/>
        <family val="2"/>
      </rPr>
      <t xml:space="preserve"> of May 2024, battery export data was not recorded correctly. If we were exporting, we weren’t showing it as a negative. Therefore this spreadsheet only includes data from June 2024 onwards, as the battery data is correct</t>
    </r>
  </si>
  <si>
    <r>
      <t>No inverter data from the 7</t>
    </r>
    <r>
      <rPr>
        <vertAlign val="superscript"/>
        <sz val="10"/>
        <rFont val="Arial"/>
        <family val="2"/>
      </rPr>
      <t>th</t>
    </r>
    <r>
      <rPr>
        <sz val="10"/>
        <rFont val="Arial"/>
        <family val="2"/>
      </rPr>
      <t xml:space="preserve"> to 14</t>
    </r>
    <r>
      <rPr>
        <vertAlign val="superscript"/>
        <sz val="10"/>
        <rFont val="Arial"/>
        <family val="2"/>
      </rPr>
      <t>th</t>
    </r>
    <r>
      <rPr>
        <sz val="10"/>
        <rFont val="Arial"/>
        <family val="2"/>
      </rPr>
      <t xml:space="preserve"> of June 2024. After a power cut, the Solis Cloud was not populating data.  The Glas datalogger read zero values from the Solis inverter during this period. This data was removed as giving zero values was incorrect, it was missing data</t>
    </r>
  </si>
  <si>
    <r>
      <t>No battery from the 7</t>
    </r>
    <r>
      <rPr>
        <vertAlign val="superscript"/>
        <sz val="10"/>
        <color theme="1"/>
        <rFont val="Arial"/>
        <family val="2"/>
      </rPr>
      <t>th</t>
    </r>
    <r>
      <rPr>
        <sz val="10"/>
        <color theme="1"/>
        <rFont val="Arial"/>
        <family val="2"/>
      </rPr>
      <t xml:space="preserve"> of June till the 18</t>
    </r>
    <r>
      <rPr>
        <vertAlign val="superscript"/>
        <sz val="10"/>
        <color theme="1"/>
        <rFont val="Arial"/>
        <family val="2"/>
      </rPr>
      <t>th</t>
    </r>
    <r>
      <rPr>
        <sz val="10"/>
        <color theme="1"/>
        <rFont val="Arial"/>
        <family val="2"/>
      </rPr>
      <t xml:space="preserve"> of July 2024. This was because of a short across the battery terminals of the Solis inverter. It took us a while to figure out what was the issue and to install a new inverter. </t>
    </r>
  </si>
  <si>
    <t>The periods of missing data are due to the datalogger going down. This was due to power cuts, IP address changes and other issues</t>
  </si>
  <si>
    <r>
      <t>The car optimiser was working from the 27</t>
    </r>
    <r>
      <rPr>
        <vertAlign val="superscript"/>
        <sz val="10"/>
        <color theme="1"/>
        <rFont val="Arial"/>
        <family val="2"/>
      </rPr>
      <t>th</t>
    </r>
    <r>
      <rPr>
        <sz val="10"/>
        <color theme="1"/>
        <rFont val="Arial"/>
        <family val="2"/>
      </rPr>
      <t xml:space="preserve"> of August 2024.</t>
    </r>
  </si>
  <si>
    <r>
      <t>The house battery optimiser was working from the 14</t>
    </r>
    <r>
      <rPr>
        <vertAlign val="superscript"/>
        <sz val="10"/>
        <color theme="1"/>
        <rFont val="Arial"/>
        <family val="2"/>
      </rPr>
      <t>th</t>
    </r>
    <r>
      <rPr>
        <sz val="10"/>
        <color theme="1"/>
        <rFont val="Arial"/>
        <family val="2"/>
      </rPr>
      <t xml:space="preserve"> of October 2024. </t>
    </r>
  </si>
  <si>
    <t>Month</t>
  </si>
  <si>
    <t>Day</t>
  </si>
  <si>
    <t>SDT_UTC</t>
  </si>
  <si>
    <t>Irish_Local_Time</t>
  </si>
  <si>
    <t>Battery State of Charge (%)</t>
  </si>
  <si>
    <t>Battery(W)</t>
  </si>
  <si>
    <t>Grid(W)</t>
  </si>
  <si>
    <t>ESB Networks Grid Readings (W)</t>
  </si>
  <si>
    <t>Immersion(W)</t>
  </si>
  <si>
    <t>Car(W)</t>
  </si>
  <si>
    <t>plug_status</t>
  </si>
  <si>
    <t>Car_first_connected</t>
  </si>
  <si>
    <t>Heater (W)</t>
  </si>
  <si>
    <t>House_load(W)</t>
  </si>
  <si>
    <t>Demand_forecast(W)</t>
  </si>
  <si>
    <t>Solar(W)</t>
  </si>
  <si>
    <t>Solar_forecast(W)</t>
  </si>
  <si>
    <t>Import_Price(c/kWh)</t>
  </si>
  <si>
    <t>Export_Price(c/kWh)</t>
  </si>
  <si>
    <t>Import_Power_cost (€)</t>
  </si>
  <si>
    <t>Export_Power_Cost (€)</t>
  </si>
  <si>
    <t>Cost to charge car (€)</t>
  </si>
  <si>
    <t>A lot of missing data in June and July so monthly summary not accurate</t>
  </si>
  <si>
    <t>Glas Data Logger Grid Import (kWh)</t>
  </si>
  <si>
    <t>Solis Inverter Grid Import (kWh)</t>
  </si>
  <si>
    <t>ESB Networks Active Import (kWh)</t>
  </si>
  <si>
    <t xml:space="preserve"> Glas Data Logger Grid Export (kWh)</t>
  </si>
  <si>
    <t>Solis Inverter Grid Export (kWh)</t>
  </si>
  <si>
    <t>ESB Networks Active Export (kWh)</t>
  </si>
  <si>
    <t xml:space="preserve"> Glas Data Logger Solar (kWh)</t>
  </si>
  <si>
    <t>Solis Inverter Solar (kWh)</t>
  </si>
  <si>
    <t>Average Import_Power_Price during solar hours (c/kWh)</t>
  </si>
  <si>
    <t>Average export_Power_Price during solar hours (c/kWh)</t>
  </si>
  <si>
    <t>House_load (kWh)</t>
  </si>
  <si>
    <t>Import_Power_cost_€</t>
  </si>
  <si>
    <t>Average Import_Power_Price (c/kWh)</t>
  </si>
  <si>
    <t>Export_Power_cost_€</t>
  </si>
  <si>
    <t>Average Export_Power_Price (c/kWh)</t>
  </si>
  <si>
    <t>kWh car charging</t>
  </si>
  <si>
    <t>Average Cost to charge car  (c/kWh)</t>
  </si>
  <si>
    <t>Average Cost when car first plugged in (c/kWh)</t>
  </si>
  <si>
    <t>Saving by charging car with optimiser €</t>
  </si>
  <si>
    <t>Car optimiser in place from 27th August</t>
  </si>
  <si>
    <t>House optimiser in place from 14th October</t>
  </si>
  <si>
    <t>Missing Data</t>
  </si>
  <si>
    <t>Number of days with missing data per month</t>
  </si>
  <si>
    <t>Start Date</t>
  </si>
  <si>
    <t>End Date</t>
  </si>
  <si>
    <t>Data from the Solis Inverter website</t>
  </si>
  <si>
    <t>No inverter data from the 7th to 14th of June 2024. After a power cut, the Solis Cloud was not populating data.  Hence summary values for June from the Inverter are incorrect</t>
  </si>
  <si>
    <t>Solar Generation(kWh)</t>
  </si>
  <si>
    <t>Energy to Grid(kWh)</t>
  </si>
  <si>
    <t>Energy from Grid(kWh)</t>
  </si>
  <si>
    <t>Energy to Battery(kWh)</t>
  </si>
  <si>
    <t>Energy from Battery(kWh)</t>
  </si>
  <si>
    <t>Note no inverter data from the 7-14 of June.  Data for June here lower than actual</t>
  </si>
  <si>
    <t>Smart Meter data from the ESB Networks website</t>
  </si>
  <si>
    <t>Start DateTime (Irish Local)</t>
  </si>
  <si>
    <t>End DateTime (Irish Local)</t>
  </si>
  <si>
    <t>Import Power (kWh)</t>
  </si>
  <si>
    <t>Export Power (kWh)</t>
  </si>
  <si>
    <t>Solar and Battery Installation Costs based on quotes received in December 2024</t>
  </si>
  <si>
    <t>Solar</t>
  </si>
  <si>
    <t>Inverter</t>
  </si>
  <si>
    <t>Battery</t>
  </si>
  <si>
    <t>Price net of grant</t>
  </si>
  <si>
    <t>8.8kW</t>
  </si>
  <si>
    <t>5kW Solis</t>
  </si>
  <si>
    <t>5kW</t>
  </si>
  <si>
    <t>Cost of 5kW battery</t>
  </si>
  <si>
    <t>Note no inverter data from the 7-14 of June.  So data for June was not used</t>
  </si>
  <si>
    <t>Solar Generation from Inverter (kWh)</t>
  </si>
  <si>
    <t>Average Export_Power_Price during solar hours (c/kWh)</t>
  </si>
  <si>
    <t>Solar revenue from import price €</t>
  </si>
  <si>
    <t>Solar revenue from export price €</t>
  </si>
  <si>
    <t>Average Import_Power_Price during 02:00-05:00 (c/kWh)</t>
  </si>
  <si>
    <t>Average Import_Power_Price 17:00-21:00 (c/kWh)</t>
  </si>
  <si>
    <t>Import Tariff</t>
  </si>
  <si>
    <t>Export Tariff</t>
  </si>
  <si>
    <t>Average price</t>
  </si>
  <si>
    <t>c/kWh</t>
  </si>
  <si>
    <t>Solar annual revenue</t>
  </si>
  <si>
    <t>Estimated annual revenue (doubling vales from July - December)</t>
  </si>
  <si>
    <t>No of years payback of solar</t>
  </si>
  <si>
    <t>years</t>
  </si>
  <si>
    <t>No of years payback of battery</t>
  </si>
  <si>
    <t>years, if charged once per day</t>
  </si>
  <si>
    <t>Difference between night and day dynamic import prices</t>
  </si>
  <si>
    <t>SSE fixed price unit rates as a comparison</t>
  </si>
  <si>
    <t>Difference between Smart EV Charge 3hr and Smart EV Charge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</si>
</sst>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Red]\-&quot;€&quot;#,##0"/>
    <numFmt numFmtId="165" formatCode="&quot;€&quot;#,##0.00;[Red]\-&quot;€&quot;#,##0.00"/>
    <numFmt numFmtId="166" formatCode="&quot;€&quot;#,##0.00"/>
    <numFmt numFmtId="167" formatCode="[$€-2]\ #,##0.00"/>
  </numFmts>
  <fonts count="48">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i/>
      <sz val="11"/>
      <color theme="1"/>
      <name val="Aptos Narrow"/>
      <family val="2"/>
      <scheme val="minor"/>
    </font>
    <font>
      <b/>
      <i/>
      <sz val="11"/>
      <color theme="1"/>
      <name val="Aptos Narrow"/>
      <family val="2"/>
      <scheme val="minor"/>
    </font>
    <font>
      <sz val="11"/>
      <color theme="8"/>
      <name val="Aptos Narrow"/>
      <family val="2"/>
      <scheme val="minor"/>
    </font>
    <font>
      <sz val="11"/>
      <color theme="4" tint="0.39997558519241921"/>
      <name val="Aptos Narrow"/>
      <family val="2"/>
      <scheme val="minor"/>
    </font>
    <font>
      <sz val="10"/>
      <name val="Arial"/>
      <family val="2"/>
    </font>
    <font>
      <b/>
      <sz val="10"/>
      <name val="微软雅黑"/>
    </font>
    <font>
      <i/>
      <sz val="11"/>
      <color rgb="FFFF0000"/>
      <name val="Aptos Narrow"/>
      <family val="2"/>
      <scheme val="minor"/>
    </font>
    <font>
      <sz val="10"/>
      <color rgb="FFFF0000"/>
      <name val="Arial"/>
      <family val="2"/>
    </font>
    <font>
      <sz val="8"/>
      <name val="Aptos Narrow"/>
      <family val="2"/>
      <scheme val="minor"/>
    </font>
    <font>
      <sz val="11"/>
      <color theme="5"/>
      <name val="Aptos Narrow"/>
      <family val="2"/>
      <scheme val="minor"/>
    </font>
    <font>
      <sz val="10"/>
      <color theme="1"/>
      <name val="Arial"/>
      <family val="2"/>
    </font>
    <font>
      <vertAlign val="superscript"/>
      <sz val="10"/>
      <color theme="1"/>
      <name val="Arial"/>
      <family val="2"/>
    </font>
    <font>
      <sz val="11"/>
      <color rgb="FF00B050"/>
      <name val="Aptos Narrow"/>
      <family val="2"/>
      <scheme val="minor"/>
    </font>
    <font>
      <vertAlign val="superscript"/>
      <sz val="10"/>
      <name val="Arial"/>
      <family val="2"/>
    </font>
    <font>
      <sz val="10"/>
      <color rgb="FF000000"/>
      <name val="Arial"/>
      <family val="2"/>
    </font>
    <font>
      <sz val="11"/>
      <color theme="0" tint="-0.499984740745262"/>
      <name val="Aptos Narrow"/>
      <family val="2"/>
      <scheme val="minor"/>
    </font>
    <font>
      <sz val="11"/>
      <color theme="1"/>
      <name val="Arial"/>
      <family val="2"/>
    </font>
    <font>
      <sz val="10"/>
      <color rgb="FF00B050"/>
      <name val="Arial"/>
      <family val="2"/>
    </font>
    <font>
      <sz val="10"/>
      <color theme="0" tint="-0.499984740745262"/>
      <name val="Arial"/>
      <family val="2"/>
    </font>
    <font>
      <b/>
      <sz val="11"/>
      <color theme="1"/>
      <name val="Arial"/>
      <family val="2"/>
    </font>
    <font>
      <b/>
      <sz val="10"/>
      <color rgb="FF000000"/>
      <name val="Arial"/>
      <family val="2"/>
    </font>
    <font>
      <b/>
      <sz val="10"/>
      <color theme="1"/>
      <name val="Arial"/>
      <family val="2"/>
    </font>
    <font>
      <sz val="10"/>
      <color theme="5"/>
      <name val="Arial"/>
      <family val="2"/>
    </font>
    <font>
      <sz val="10"/>
      <color rgb="FF00B0F0"/>
      <name val="Arial"/>
      <family val="2"/>
    </font>
    <font>
      <sz val="11"/>
      <color rgb="FF00B0F0"/>
      <name val="Aptos Narrow"/>
      <family val="2"/>
      <scheme val="minor"/>
    </font>
    <font>
      <u/>
      <sz val="11"/>
      <color theme="10"/>
      <name val="Aptos Narrow"/>
      <family val="2"/>
      <scheme val="minor"/>
    </font>
    <font>
      <b/>
      <u/>
      <sz val="10"/>
      <color theme="10"/>
      <name val="Arial"/>
      <family val="2"/>
    </font>
    <font>
      <sz val="11"/>
      <color theme="2" tint="-0.249977111117893"/>
      <name val="Aptos Narrow"/>
      <family val="2"/>
      <scheme val="minor"/>
    </font>
    <font>
      <b/>
      <sz val="10"/>
      <name val="Arial"/>
      <family val="2"/>
    </font>
    <font>
      <i/>
      <sz val="10"/>
      <color rgb="FFFF0000"/>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4" tint="0.59999389629810485"/>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style="thin">
        <color indexed="8"/>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0" borderId="0"/>
    <xf numFmtId="0" fontId="43" fillId="0" borderId="0" applyNumberFormat="0" applyFill="0" applyBorder="0" applyAlignment="0" applyProtection="0"/>
  </cellStyleXfs>
  <cellXfs count="160">
    <xf numFmtId="0" fontId="0" fillId="0" borderId="0" xfId="0"/>
    <xf numFmtId="0" fontId="0" fillId="33" borderId="0" xfId="0" applyFill="1"/>
    <xf numFmtId="17" fontId="0" fillId="33" borderId="0" xfId="0" applyNumberFormat="1" applyFill="1"/>
    <xf numFmtId="14" fontId="0" fillId="33" borderId="0" xfId="0" applyNumberFormat="1" applyFill="1"/>
    <xf numFmtId="4" fontId="0" fillId="33" borderId="0" xfId="0" applyNumberFormat="1" applyFill="1" applyAlignment="1">
      <alignment horizontal="center"/>
    </xf>
    <xf numFmtId="4" fontId="0" fillId="33" borderId="0" xfId="0" applyNumberFormat="1" applyFill="1"/>
    <xf numFmtId="0" fontId="0" fillId="33" borderId="0" xfId="0" applyFill="1" applyAlignment="1">
      <alignment horizontal="center"/>
    </xf>
    <xf numFmtId="22" fontId="0" fillId="33" borderId="0" xfId="0" applyNumberFormat="1" applyFill="1"/>
    <xf numFmtId="17" fontId="0" fillId="33" borderId="0" xfId="0" applyNumberFormat="1" applyFill="1" applyAlignment="1">
      <alignment horizontal="center"/>
    </xf>
    <xf numFmtId="4" fontId="14" fillId="33" borderId="0" xfId="0" applyNumberFormat="1" applyFont="1" applyFill="1"/>
    <xf numFmtId="0" fontId="14" fillId="33" borderId="0" xfId="0" applyFont="1" applyFill="1"/>
    <xf numFmtId="22" fontId="0" fillId="33" borderId="0" xfId="0" applyNumberFormat="1" applyFill="1" applyAlignment="1">
      <alignment horizontal="center"/>
    </xf>
    <xf numFmtId="3" fontId="0" fillId="33" borderId="10" xfId="0" applyNumberFormat="1" applyFill="1" applyBorder="1"/>
    <xf numFmtId="17" fontId="0" fillId="33" borderId="10" xfId="0" applyNumberFormat="1" applyFill="1" applyBorder="1"/>
    <xf numFmtId="17" fontId="18" fillId="33" borderId="0" xfId="0" applyNumberFormat="1" applyFont="1" applyFill="1" applyAlignment="1">
      <alignment horizontal="center"/>
    </xf>
    <xf numFmtId="0" fontId="19" fillId="33" borderId="0" xfId="0" applyFont="1" applyFill="1" applyAlignment="1">
      <alignment horizontal="center"/>
    </xf>
    <xf numFmtId="4" fontId="19" fillId="33" borderId="0" xfId="0" applyNumberFormat="1" applyFont="1" applyFill="1" applyAlignment="1">
      <alignment horizontal="center"/>
    </xf>
    <xf numFmtId="3" fontId="0" fillId="33" borderId="0" xfId="0" applyNumberFormat="1" applyFill="1"/>
    <xf numFmtId="0" fontId="19" fillId="33" borderId="0" xfId="0" applyFont="1" applyFill="1"/>
    <xf numFmtId="0" fontId="18" fillId="34" borderId="0" xfId="0" applyFont="1" applyFill="1"/>
    <xf numFmtId="3" fontId="0" fillId="33" borderId="0" xfId="0" applyNumberFormat="1" applyFill="1" applyAlignment="1">
      <alignment horizontal="center"/>
    </xf>
    <xf numFmtId="0" fontId="21" fillId="33" borderId="0" xfId="0" applyFont="1" applyFill="1"/>
    <xf numFmtId="0" fontId="0" fillId="33" borderId="10" xfId="0" applyFill="1" applyBorder="1"/>
    <xf numFmtId="17" fontId="23" fillId="35" borderId="11" xfId="42" applyNumberFormat="1" applyFont="1" applyFill="1" applyBorder="1" applyAlignment="1">
      <alignment horizontal="center" vertical="center"/>
    </xf>
    <xf numFmtId="49" fontId="0" fillId="33" borderId="0" xfId="0" applyNumberFormat="1" applyFill="1"/>
    <xf numFmtId="49" fontId="24" fillId="33" borderId="0" xfId="0" applyNumberFormat="1" applyFont="1" applyFill="1"/>
    <xf numFmtId="2" fontId="0" fillId="33" borderId="0" xfId="0" applyNumberFormat="1" applyFill="1"/>
    <xf numFmtId="2" fontId="14" fillId="33" borderId="0" xfId="0" applyNumberFormat="1" applyFont="1" applyFill="1"/>
    <xf numFmtId="4" fontId="20" fillId="33" borderId="0" xfId="0" applyNumberFormat="1" applyFont="1" applyFill="1"/>
    <xf numFmtId="4" fontId="27" fillId="33" borderId="0" xfId="0" applyNumberFormat="1" applyFont="1" applyFill="1" applyAlignment="1">
      <alignment horizontal="center"/>
    </xf>
    <xf numFmtId="4" fontId="27" fillId="33" borderId="0" xfId="0" applyNumberFormat="1" applyFont="1" applyFill="1"/>
    <xf numFmtId="0" fontId="28" fillId="33" borderId="0" xfId="0" applyFont="1" applyFill="1" applyAlignment="1">
      <alignment vertical="center"/>
    </xf>
    <xf numFmtId="0" fontId="27" fillId="33" borderId="0" xfId="0" applyFont="1" applyFill="1"/>
    <xf numFmtId="4" fontId="30" fillId="33" borderId="0" xfId="0" applyNumberFormat="1" applyFont="1" applyFill="1" applyAlignment="1">
      <alignment horizontal="center"/>
    </xf>
    <xf numFmtId="4" fontId="30" fillId="33" borderId="0" xfId="0" applyNumberFormat="1" applyFont="1" applyFill="1"/>
    <xf numFmtId="0" fontId="0" fillId="33" borderId="14" xfId="0" applyFill="1" applyBorder="1"/>
    <xf numFmtId="0" fontId="0" fillId="33" borderId="15" xfId="0" applyFill="1" applyBorder="1"/>
    <xf numFmtId="0" fontId="0" fillId="33" borderId="17" xfId="0" applyFill="1" applyBorder="1"/>
    <xf numFmtId="0" fontId="0" fillId="33" borderId="19" xfId="0" applyFill="1" applyBorder="1"/>
    <xf numFmtId="0" fontId="0" fillId="33" borderId="20" xfId="0" applyFill="1" applyBorder="1"/>
    <xf numFmtId="0" fontId="28" fillId="33" borderId="0" xfId="0" applyFont="1" applyFill="1"/>
    <xf numFmtId="0" fontId="22" fillId="33" borderId="16" xfId="0" applyFont="1" applyFill="1" applyBorder="1" applyAlignment="1">
      <alignment vertical="center"/>
    </xf>
    <xf numFmtId="0" fontId="28" fillId="33" borderId="16" xfId="0" applyFont="1" applyFill="1" applyBorder="1" applyAlignment="1">
      <alignment vertical="center"/>
    </xf>
    <xf numFmtId="0" fontId="28" fillId="33" borderId="18" xfId="0" applyFont="1" applyFill="1" applyBorder="1" applyAlignment="1">
      <alignment vertical="center"/>
    </xf>
    <xf numFmtId="0" fontId="34" fillId="33" borderId="0" xfId="0" applyFont="1" applyFill="1"/>
    <xf numFmtId="0" fontId="28" fillId="33" borderId="10" xfId="0" applyFont="1" applyFill="1" applyBorder="1"/>
    <xf numFmtId="0" fontId="35" fillId="33" borderId="10" xfId="0" applyFont="1" applyFill="1" applyBorder="1"/>
    <xf numFmtId="0" fontId="36" fillId="33" borderId="10" xfId="0" applyFont="1" applyFill="1" applyBorder="1"/>
    <xf numFmtId="0" fontId="28" fillId="0" borderId="13" xfId="0" applyFont="1" applyBorder="1" applyAlignment="1">
      <alignment vertical="center"/>
    </xf>
    <xf numFmtId="0" fontId="39" fillId="33" borderId="0" xfId="0" applyFont="1" applyFill="1"/>
    <xf numFmtId="0" fontId="40" fillId="33" borderId="10" xfId="0" applyFont="1" applyFill="1" applyBorder="1"/>
    <xf numFmtId="0" fontId="41" fillId="33" borderId="10" xfId="0" applyFont="1" applyFill="1" applyBorder="1"/>
    <xf numFmtId="0" fontId="42" fillId="33" borderId="0" xfId="0" applyFont="1" applyFill="1"/>
    <xf numFmtId="0" fontId="0" fillId="36" borderId="0" xfId="0" applyFill="1"/>
    <xf numFmtId="0" fontId="28" fillId="36" borderId="0" xfId="0" applyFont="1" applyFill="1"/>
    <xf numFmtId="0" fontId="38" fillId="33" borderId="0" xfId="0" applyFont="1" applyFill="1" applyAlignment="1">
      <alignment vertical="center"/>
    </xf>
    <xf numFmtId="17" fontId="0" fillId="33" borderId="13" xfId="0" applyNumberFormat="1" applyFill="1" applyBorder="1"/>
    <xf numFmtId="0" fontId="0" fillId="33" borderId="14" xfId="0" applyFill="1" applyBorder="1" applyAlignment="1">
      <alignment horizontal="center"/>
    </xf>
    <xf numFmtId="0" fontId="0" fillId="33" borderId="15" xfId="0" applyFill="1" applyBorder="1" applyAlignment="1">
      <alignment horizontal="center"/>
    </xf>
    <xf numFmtId="17" fontId="0" fillId="33" borderId="16" xfId="0" applyNumberFormat="1" applyFill="1" applyBorder="1"/>
    <xf numFmtId="17" fontId="0" fillId="33" borderId="18" xfId="0" applyNumberFormat="1" applyFill="1" applyBorder="1"/>
    <xf numFmtId="22" fontId="0" fillId="33" borderId="19" xfId="0" applyNumberFormat="1" applyFill="1" applyBorder="1"/>
    <xf numFmtId="3" fontId="0" fillId="33" borderId="16" xfId="0" applyNumberFormat="1" applyFill="1" applyBorder="1"/>
    <xf numFmtId="3" fontId="0" fillId="33" borderId="17" xfId="0" applyNumberFormat="1" applyFill="1" applyBorder="1"/>
    <xf numFmtId="3" fontId="0" fillId="33" borderId="18" xfId="0" applyNumberFormat="1" applyFill="1" applyBorder="1"/>
    <xf numFmtId="3" fontId="0" fillId="33" borderId="20" xfId="0" applyNumberFormat="1" applyFill="1" applyBorder="1"/>
    <xf numFmtId="4" fontId="0" fillId="33" borderId="16" xfId="0" applyNumberFormat="1" applyFill="1" applyBorder="1"/>
    <xf numFmtId="4" fontId="0" fillId="33" borderId="17" xfId="0" applyNumberFormat="1" applyFill="1" applyBorder="1"/>
    <xf numFmtId="4" fontId="0" fillId="33" borderId="18" xfId="0" applyNumberFormat="1" applyFill="1" applyBorder="1"/>
    <xf numFmtId="4" fontId="0" fillId="33" borderId="20" xfId="0" applyNumberFormat="1" applyFill="1" applyBorder="1"/>
    <xf numFmtId="0" fontId="37" fillId="36" borderId="0" xfId="0" applyFont="1" applyFill="1"/>
    <xf numFmtId="2" fontId="28" fillId="36" borderId="0" xfId="0" applyNumberFormat="1" applyFont="1" applyFill="1"/>
    <xf numFmtId="17" fontId="28" fillId="33" borderId="0" xfId="0" applyNumberFormat="1" applyFont="1" applyFill="1"/>
    <xf numFmtId="2" fontId="28" fillId="33" borderId="0" xfId="0" applyNumberFormat="1" applyFont="1" applyFill="1"/>
    <xf numFmtId="17" fontId="28" fillId="36" borderId="0" xfId="0" applyNumberFormat="1" applyFont="1" applyFill="1"/>
    <xf numFmtId="0" fontId="44" fillId="36" borderId="0" xfId="43" applyFont="1" applyFill="1"/>
    <xf numFmtId="0" fontId="44" fillId="36" borderId="0" xfId="43" applyFont="1" applyFill="1" applyAlignment="1">
      <alignment vertical="center"/>
    </xf>
    <xf numFmtId="0" fontId="0" fillId="0" borderId="10" xfId="0" applyBorder="1" applyAlignment="1">
      <alignment horizontal="center"/>
    </xf>
    <xf numFmtId="14" fontId="0" fillId="0" borderId="10" xfId="0" applyNumberFormat="1" applyBorder="1"/>
    <xf numFmtId="1" fontId="0" fillId="34" borderId="16" xfId="0" applyNumberFormat="1" applyFill="1" applyBorder="1"/>
    <xf numFmtId="1" fontId="0" fillId="34" borderId="0" xfId="0" applyNumberFormat="1" applyFill="1"/>
    <xf numFmtId="1" fontId="0" fillId="34" borderId="17" xfId="0" applyNumberFormat="1" applyFill="1" applyBorder="1"/>
    <xf numFmtId="1" fontId="0" fillId="34" borderId="18" xfId="0" applyNumberFormat="1" applyFill="1" applyBorder="1"/>
    <xf numFmtId="1" fontId="0" fillId="34" borderId="19" xfId="0" applyNumberFormat="1" applyFill="1" applyBorder="1"/>
    <xf numFmtId="1" fontId="0" fillId="34" borderId="20" xfId="0" applyNumberFormat="1" applyFill="1" applyBorder="1"/>
    <xf numFmtId="1" fontId="0" fillId="37" borderId="16" xfId="0" applyNumberFormat="1" applyFill="1" applyBorder="1"/>
    <xf numFmtId="1" fontId="0" fillId="37" borderId="0" xfId="0" applyNumberFormat="1" applyFill="1"/>
    <xf numFmtId="1" fontId="0" fillId="37" borderId="17" xfId="0" applyNumberFormat="1" applyFill="1" applyBorder="1"/>
    <xf numFmtId="1" fontId="0" fillId="37" borderId="18" xfId="0" applyNumberFormat="1" applyFill="1" applyBorder="1"/>
    <xf numFmtId="1" fontId="0" fillId="37" borderId="19" xfId="0" applyNumberFormat="1" applyFill="1" applyBorder="1"/>
    <xf numFmtId="1" fontId="0" fillId="37" borderId="20" xfId="0" applyNumberFormat="1" applyFill="1" applyBorder="1"/>
    <xf numFmtId="3" fontId="0" fillId="38" borderId="16" xfId="0" applyNumberFormat="1" applyFill="1" applyBorder="1"/>
    <xf numFmtId="3" fontId="0" fillId="38" borderId="17" xfId="0" applyNumberFormat="1" applyFill="1" applyBorder="1"/>
    <xf numFmtId="3" fontId="0" fillId="38" borderId="18" xfId="0" applyNumberFormat="1" applyFill="1" applyBorder="1"/>
    <xf numFmtId="3" fontId="0" fillId="38" borderId="20" xfId="0" applyNumberFormat="1" applyFill="1" applyBorder="1"/>
    <xf numFmtId="4" fontId="33" fillId="36" borderId="0" xfId="0" applyNumberFormat="1" applyFont="1" applyFill="1" applyAlignment="1">
      <alignment horizontal="center"/>
    </xf>
    <xf numFmtId="4" fontId="0" fillId="36" borderId="0" xfId="0" applyNumberFormat="1" applyFill="1"/>
    <xf numFmtId="4" fontId="33" fillId="36" borderId="0" xfId="0" applyNumberFormat="1" applyFont="1" applyFill="1"/>
    <xf numFmtId="4" fontId="45" fillId="33" borderId="0" xfId="0" applyNumberFormat="1" applyFont="1" applyFill="1" applyAlignment="1">
      <alignment horizontal="center"/>
    </xf>
    <xf numFmtId="4" fontId="45" fillId="33" borderId="0" xfId="0" applyNumberFormat="1" applyFont="1" applyFill="1"/>
    <xf numFmtId="4" fontId="14" fillId="36" borderId="0" xfId="0" applyNumberFormat="1" applyFont="1" applyFill="1"/>
    <xf numFmtId="4" fontId="0" fillId="33" borderId="19" xfId="0" applyNumberFormat="1" applyFill="1" applyBorder="1"/>
    <xf numFmtId="166" fontId="16" fillId="33" borderId="0" xfId="0" applyNumberFormat="1" applyFont="1" applyFill="1"/>
    <xf numFmtId="0" fontId="18" fillId="33" borderId="0" xfId="0" applyFont="1" applyFill="1"/>
    <xf numFmtId="1" fontId="0" fillId="39" borderId="13" xfId="0" applyNumberFormat="1" applyFill="1" applyBorder="1"/>
    <xf numFmtId="1" fontId="0" fillId="39" borderId="14" xfId="0" applyNumberFormat="1" applyFill="1" applyBorder="1"/>
    <xf numFmtId="1" fontId="0" fillId="39" borderId="15" xfId="0" applyNumberFormat="1" applyFill="1" applyBorder="1"/>
    <xf numFmtId="3" fontId="0" fillId="39" borderId="13" xfId="0" applyNumberFormat="1" applyFill="1" applyBorder="1"/>
    <xf numFmtId="3" fontId="0" fillId="39" borderId="15" xfId="0" applyNumberFormat="1" applyFill="1" applyBorder="1"/>
    <xf numFmtId="1" fontId="0" fillId="39" borderId="16" xfId="0" applyNumberFormat="1" applyFill="1" applyBorder="1"/>
    <xf numFmtId="1" fontId="0" fillId="39" borderId="0" xfId="0" applyNumberFormat="1" applyFill="1"/>
    <xf numFmtId="1" fontId="0" fillId="39" borderId="17" xfId="0" applyNumberFormat="1" applyFill="1" applyBorder="1"/>
    <xf numFmtId="3" fontId="0" fillId="39" borderId="16" xfId="0" applyNumberFormat="1" applyFill="1" applyBorder="1"/>
    <xf numFmtId="3" fontId="0" fillId="39" borderId="17" xfId="0" applyNumberFormat="1" applyFill="1" applyBorder="1"/>
    <xf numFmtId="17" fontId="22" fillId="33" borderId="11" xfId="42" applyNumberFormat="1" applyFill="1" applyBorder="1" applyAlignment="1">
      <alignment horizontal="center" vertical="center"/>
    </xf>
    <xf numFmtId="49" fontId="47" fillId="33" borderId="0" xfId="0" applyNumberFormat="1" applyFont="1" applyFill="1"/>
    <xf numFmtId="3" fontId="28" fillId="33" borderId="10" xfId="0" applyNumberFormat="1" applyFont="1" applyFill="1" applyBorder="1"/>
    <xf numFmtId="167" fontId="28" fillId="33" borderId="10" xfId="0" applyNumberFormat="1" applyFont="1" applyFill="1" applyBorder="1"/>
    <xf numFmtId="4" fontId="28" fillId="33" borderId="10" xfId="0" applyNumberFormat="1" applyFont="1" applyFill="1" applyBorder="1"/>
    <xf numFmtId="164" fontId="28" fillId="33" borderId="10" xfId="0" applyNumberFormat="1" applyFont="1" applyFill="1" applyBorder="1"/>
    <xf numFmtId="17" fontId="46" fillId="33" borderId="11" xfId="42" applyNumberFormat="1" applyFont="1" applyFill="1" applyBorder="1" applyAlignment="1">
      <alignment horizontal="center" vertical="center"/>
    </xf>
    <xf numFmtId="3" fontId="28" fillId="33" borderId="10" xfId="0" applyNumberFormat="1" applyFont="1" applyFill="1" applyBorder="1" applyAlignment="1">
      <alignment horizontal="right"/>
    </xf>
    <xf numFmtId="0" fontId="39" fillId="33" borderId="0" xfId="0" applyFont="1" applyFill="1" applyAlignment="1">
      <alignment horizontal="center"/>
    </xf>
    <xf numFmtId="2" fontId="39" fillId="33" borderId="0" xfId="0" applyNumberFormat="1" applyFont="1" applyFill="1" applyAlignment="1">
      <alignment horizontal="center"/>
    </xf>
    <xf numFmtId="0" fontId="28" fillId="33" borderId="25" xfId="0" applyFont="1" applyFill="1" applyBorder="1"/>
    <xf numFmtId="0" fontId="39" fillId="33" borderId="26" xfId="0" applyFont="1" applyFill="1" applyBorder="1"/>
    <xf numFmtId="0" fontId="28" fillId="33" borderId="26" xfId="0" applyFont="1" applyFill="1" applyBorder="1"/>
    <xf numFmtId="0" fontId="28" fillId="33" borderId="27" xfId="0" applyFont="1" applyFill="1" applyBorder="1"/>
    <xf numFmtId="0" fontId="28" fillId="33" borderId="28" xfId="0" applyFont="1" applyFill="1" applyBorder="1"/>
    <xf numFmtId="0" fontId="28" fillId="33" borderId="29" xfId="0" applyFont="1" applyFill="1" applyBorder="1"/>
    <xf numFmtId="0" fontId="28" fillId="33" borderId="30" xfId="0" applyFont="1" applyFill="1" applyBorder="1"/>
    <xf numFmtId="0" fontId="28" fillId="33" borderId="31" xfId="0" applyFont="1" applyFill="1" applyBorder="1"/>
    <xf numFmtId="0" fontId="28" fillId="33" borderId="32" xfId="0" applyFont="1" applyFill="1" applyBorder="1"/>
    <xf numFmtId="17" fontId="46" fillId="33" borderId="11" xfId="42" applyNumberFormat="1" applyFont="1" applyFill="1" applyBorder="1" applyAlignment="1">
      <alignment horizontal="center" vertical="center" wrapText="1"/>
    </xf>
    <xf numFmtId="17" fontId="46" fillId="33" borderId="24" xfId="42" applyNumberFormat="1" applyFont="1" applyFill="1" applyBorder="1" applyAlignment="1">
      <alignment horizontal="center" vertical="center" wrapText="1"/>
    </xf>
    <xf numFmtId="0" fontId="39" fillId="33" borderId="19" xfId="0" applyFont="1" applyFill="1" applyBorder="1" applyAlignment="1">
      <alignment horizontal="center"/>
    </xf>
    <xf numFmtId="165" fontId="28" fillId="33" borderId="0" xfId="0" applyNumberFormat="1" applyFont="1" applyFill="1"/>
    <xf numFmtId="4" fontId="28" fillId="40" borderId="10" xfId="0" applyNumberFormat="1" applyFont="1" applyFill="1" applyBorder="1"/>
    <xf numFmtId="17" fontId="22" fillId="33" borderId="12" xfId="42" applyNumberFormat="1" applyFill="1" applyBorder="1" applyAlignment="1">
      <alignment horizontal="center" vertical="center"/>
    </xf>
    <xf numFmtId="17" fontId="25" fillId="33" borderId="12" xfId="42" applyNumberFormat="1" applyFont="1" applyFill="1" applyBorder="1" applyAlignment="1">
      <alignment horizontal="center" vertical="center"/>
    </xf>
    <xf numFmtId="0" fontId="23" fillId="35" borderId="24" xfId="42" applyFont="1" applyFill="1" applyBorder="1" applyAlignment="1">
      <alignment horizontal="center" vertical="center"/>
    </xf>
    <xf numFmtId="0" fontId="23" fillId="35" borderId="33" xfId="42" applyFont="1" applyFill="1" applyBorder="1" applyAlignment="1">
      <alignment horizontal="center" vertical="center"/>
    </xf>
    <xf numFmtId="49" fontId="22" fillId="33" borderId="10" xfId="42" applyNumberFormat="1" applyFill="1" applyBorder="1" applyAlignment="1">
      <alignment horizontal="center" vertical="center"/>
    </xf>
    <xf numFmtId="49" fontId="25" fillId="33" borderId="10" xfId="42" applyNumberFormat="1" applyFont="1" applyFill="1" applyBorder="1" applyAlignment="1">
      <alignment horizontal="center" vertical="center"/>
    </xf>
    <xf numFmtId="1" fontId="22" fillId="33" borderId="11" xfId="42" applyNumberFormat="1" applyFill="1" applyBorder="1" applyAlignment="1">
      <alignment horizontal="center" vertical="center"/>
    </xf>
    <xf numFmtId="3" fontId="0" fillId="39" borderId="21" xfId="0" applyNumberFormat="1" applyFill="1" applyBorder="1"/>
    <xf numFmtId="3" fontId="0" fillId="39" borderId="23" xfId="0" applyNumberFormat="1" applyFill="1" applyBorder="1"/>
    <xf numFmtId="3" fontId="0" fillId="36" borderId="23" xfId="0" applyNumberFormat="1" applyFill="1" applyBorder="1"/>
    <xf numFmtId="3" fontId="0" fillId="36" borderId="22" xfId="0" applyNumberFormat="1" applyFill="1" applyBorder="1"/>
    <xf numFmtId="4" fontId="0" fillId="39" borderId="13" xfId="0" applyNumberFormat="1" applyFill="1" applyBorder="1"/>
    <xf numFmtId="4" fontId="0" fillId="39" borderId="16" xfId="0" applyNumberFormat="1" applyFill="1" applyBorder="1"/>
    <xf numFmtId="4" fontId="0" fillId="39" borderId="14" xfId="0" applyNumberFormat="1" applyFill="1" applyBorder="1"/>
    <xf numFmtId="4" fontId="0" fillId="39" borderId="15" xfId="0" applyNumberFormat="1" applyFill="1" applyBorder="1"/>
    <xf numFmtId="4" fontId="0" fillId="39" borderId="0" xfId="0" applyNumberFormat="1" applyFill="1"/>
    <xf numFmtId="4" fontId="0" fillId="39" borderId="17" xfId="0" applyNumberFormat="1" applyFill="1" applyBorder="1"/>
    <xf numFmtId="0" fontId="28" fillId="39" borderId="0" xfId="0" applyFont="1" applyFill="1"/>
    <xf numFmtId="0" fontId="0" fillId="39" borderId="0" xfId="0" applyFill="1"/>
    <xf numFmtId="10" fontId="0" fillId="33" borderId="0" xfId="0" applyNumberFormat="1" applyFill="1"/>
    <xf numFmtId="17" fontId="39" fillId="33" borderId="19" xfId="0" applyNumberFormat="1" applyFont="1" applyFill="1" applyBorder="1"/>
    <xf numFmtId="0" fontId="39" fillId="33" borderId="19" xfId="0" applyFont="1" applyFill="1" applyBorder="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xfId="42" xr:uid="{A1B1DFBB-751A-4274-B678-04E3E5127317}"/>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ESB</a:t>
            </a:r>
            <a:r>
              <a:rPr lang="en-US" baseline="0"/>
              <a:t> Networks </a:t>
            </a:r>
            <a:r>
              <a:rPr lang="en-US"/>
              <a:t>Monthly  Statistics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'ESB Networks Summary'!$L$5</c:f>
              <c:strCache>
                <c:ptCount val="1"/>
                <c:pt idx="0">
                  <c:v>Import Power (kWh)</c:v>
                </c:pt>
              </c:strCache>
            </c:strRef>
          </c:tx>
          <c:spPr>
            <a:solidFill>
              <a:schemeClr val="accent1"/>
            </a:solidFill>
            <a:ln>
              <a:noFill/>
            </a:ln>
            <a:effectLst/>
          </c:spPr>
          <c:invertIfNegative val="0"/>
          <c:cat>
            <c:numRef>
              <c:f>'ESB Networks Summary'!$K$6:$K$17</c:f>
              <c:numCache>
                <c:formatCode>mmm\-yy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'ESB Networks Summary'!$L$6:$L$17</c:f>
              <c:numCache>
                <c:formatCode>#,##0</c:formatCode>
                <c:ptCount val="12"/>
                <c:pt idx="0">
                  <c:v>459.8899999999997</c:v>
                </c:pt>
                <c:pt idx="1">
                  <c:v>408.56299999999868</c:v>
                </c:pt>
                <c:pt idx="2">
                  <c:v>250.17499999999737</c:v>
                </c:pt>
                <c:pt idx="3">
                  <c:v>179.50000000000037</c:v>
                </c:pt>
                <c:pt idx="4">
                  <c:v>32.577999999999932</c:v>
                </c:pt>
                <c:pt idx="5">
                  <c:v>70.529000000000067</c:v>
                </c:pt>
                <c:pt idx="6">
                  <c:v>110.03599999999997</c:v>
                </c:pt>
                <c:pt idx="7">
                  <c:v>31.51399999999996</c:v>
                </c:pt>
                <c:pt idx="8">
                  <c:v>65.377000000000137</c:v>
                </c:pt>
                <c:pt idx="9">
                  <c:v>251.81600000000091</c:v>
                </c:pt>
                <c:pt idx="10">
                  <c:v>513.70899999999949</c:v>
                </c:pt>
                <c:pt idx="11">
                  <c:v>493.82099999999713</c:v>
                </c:pt>
              </c:numCache>
            </c:numRef>
          </c:val>
          <c:extLst>
            <c:ext xmlns:c16="http://schemas.microsoft.com/office/drawing/2014/chart" uri="{C3380CC4-5D6E-409C-BE32-E72D297353CC}">
              <c16:uniqueId val="{00000000-83CF-42EB-935F-6F01AA7928CA}"/>
            </c:ext>
          </c:extLst>
        </c:ser>
        <c:ser>
          <c:idx val="1"/>
          <c:order val="1"/>
          <c:tx>
            <c:strRef>
              <c:f>'ESB Networks Summary'!$M$5</c:f>
              <c:strCache>
                <c:ptCount val="1"/>
                <c:pt idx="0">
                  <c:v>Export Power (kWh)</c:v>
                </c:pt>
              </c:strCache>
            </c:strRef>
          </c:tx>
          <c:spPr>
            <a:solidFill>
              <a:schemeClr val="accent2"/>
            </a:solidFill>
            <a:ln>
              <a:noFill/>
            </a:ln>
            <a:effectLst/>
          </c:spPr>
          <c:invertIfNegative val="0"/>
          <c:cat>
            <c:numRef>
              <c:f>'ESB Networks Summary'!$K$6:$K$17</c:f>
              <c:numCache>
                <c:formatCode>mmm\-yy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'ESB Networks Summary'!$M$6:$M$17</c:f>
              <c:numCache>
                <c:formatCode>#,##0</c:formatCode>
                <c:ptCount val="12"/>
                <c:pt idx="0">
                  <c:v>53.221999999999987</c:v>
                </c:pt>
                <c:pt idx="1">
                  <c:v>187.17400000000021</c:v>
                </c:pt>
                <c:pt idx="2">
                  <c:v>223.84200000000064</c:v>
                </c:pt>
                <c:pt idx="3">
                  <c:v>293.79900000000015</c:v>
                </c:pt>
                <c:pt idx="4">
                  <c:v>471.44699999999949</c:v>
                </c:pt>
                <c:pt idx="5">
                  <c:v>564.49199999999996</c:v>
                </c:pt>
                <c:pt idx="6">
                  <c:v>520.65099999999768</c:v>
                </c:pt>
                <c:pt idx="7">
                  <c:v>254.45300000000006</c:v>
                </c:pt>
                <c:pt idx="8">
                  <c:v>103.62900000000019</c:v>
                </c:pt>
                <c:pt idx="9">
                  <c:v>25.814000000000135</c:v>
                </c:pt>
                <c:pt idx="10">
                  <c:v>2.4439999999999911</c:v>
                </c:pt>
                <c:pt idx="11">
                  <c:v>2.7329999999999757</c:v>
                </c:pt>
              </c:numCache>
            </c:numRef>
          </c:val>
          <c:extLst>
            <c:ext xmlns:c16="http://schemas.microsoft.com/office/drawing/2014/chart" uri="{C3380CC4-5D6E-409C-BE32-E72D297353CC}">
              <c16:uniqueId val="{00000001-83CF-42EB-935F-6F01AA7928CA}"/>
            </c:ext>
          </c:extLst>
        </c:ser>
        <c:dLbls>
          <c:showLegendKey val="0"/>
          <c:showVal val="0"/>
          <c:showCatName val="0"/>
          <c:showSerName val="0"/>
          <c:showPercent val="0"/>
          <c:showBubbleSize val="0"/>
        </c:dLbls>
        <c:gapWidth val="219"/>
        <c:overlap val="-27"/>
        <c:axId val="1341134399"/>
        <c:axId val="1341138719"/>
      </c:barChart>
      <c:dateAx>
        <c:axId val="13411343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138719"/>
        <c:crosses val="autoZero"/>
        <c:auto val="1"/>
        <c:lblOffset val="100"/>
        <c:baseTimeUnit val="months"/>
      </c:dateAx>
      <c:valAx>
        <c:axId val="1341138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kWh</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1343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74251C9-BBB8-4031-B500-85E46805AF84}">
  <sheetPr/>
  <sheetViews>
    <sheetView zoomScale="10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8678333" cy="6297083"/>
    <xdr:graphicFrame macro="">
      <xdr:nvGraphicFramePr>
        <xdr:cNvPr id="2" name="Chart 1">
          <a:extLst>
            <a:ext uri="{FF2B5EF4-FFF2-40B4-BE49-F238E27FC236}">
              <a16:creationId xmlns:a16="http://schemas.microsoft.com/office/drawing/2014/main" id="{0EFA35AC-CE25-9F00-B728-725C54C65BA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1</xdr:col>
      <xdr:colOff>304800</xdr:colOff>
      <xdr:row>43</xdr:row>
      <xdr:rowOff>1879</xdr:rowOff>
    </xdr:from>
    <xdr:to>
      <xdr:col>4</xdr:col>
      <xdr:colOff>400050</xdr:colOff>
      <xdr:row>65</xdr:row>
      <xdr:rowOff>103505</xdr:rowOff>
    </xdr:to>
    <xdr:pic>
      <xdr:nvPicPr>
        <xdr:cNvPr id="2" name="Picture 1" descr="A screenshot of a web page&#10;&#10;Description automatically generated">
          <a:extLst>
            <a:ext uri="{FF2B5EF4-FFF2-40B4-BE49-F238E27FC236}">
              <a16:creationId xmlns:a16="http://schemas.microsoft.com/office/drawing/2014/main" id="{6DEB2B3F-9AE8-6A6C-9DA9-0A7C1AF2FED9}"/>
            </a:ext>
          </a:extLst>
        </xdr:cNvPr>
        <xdr:cNvPicPr>
          <a:picLocks noChangeAspect="1"/>
        </xdr:cNvPicPr>
      </xdr:nvPicPr>
      <xdr:blipFill>
        <a:blip xmlns:r="http://schemas.openxmlformats.org/officeDocument/2006/relationships" r:embed="rId1"/>
        <a:stretch>
          <a:fillRect/>
        </a:stretch>
      </xdr:blipFill>
      <xdr:spPr>
        <a:xfrm>
          <a:off x="914400" y="7536154"/>
          <a:ext cx="5162550" cy="36639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1" Type="http://schemas.openxmlformats.org/officeDocument/2006/relationships/hyperlink" Target="https://www.soliscloud.com/"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login.esbnetworks.ie/esbntwkscustportalprdb2c01.onmicrosoft.com/b2c_1a_signup_signin/oauth2/v2.0/authorize?client_id=fff4fffa-ffee-4a78-94a8-7886243f2246&amp;redirect_uri=https%3A%2F%2Fmyaccount.esbnetworks.ie%2Fsignin-oidc&amp;response_type=code&amp;scope=openid%20profile%20offline_access%20https%3A%2F%2Fesbntwkscustportalprdb2c01.onmicrosoft.com%2Fsap-api%2Fall&amp;code_challenge=jXk3st4a2mG21pYOB018FGQhwrSVJyI64iWNk39sRoA&amp;code_challenge_method=S256&amp;response_mode=form_post&amp;nonce=638743985521925427.M2UxOWU1MjktNDRmYy00NWI4LThlYWUtODkwMDg0MTM4NjQ2ZTBhMmZiYjctNjQzNC00NGMxLTg0ODAtYmJhMTg1ZDA4NzQz&amp;client_info=1&amp;x-client-brkrver=IDWeb.3.1.0.0&amp;ts=1738801752193&amp;state=CfDJ8AhKTFUV7O5NgGaR4RZwXicznOMXXzUiwEQ9SmX7GXzUxiHD7-vWzck9TrTRW0iuo4Y7J6U5sG-0_Rx7ZWkkCO195ChY4W0eBidS2ZzHEU-jrTFTu79BkmsFlarH8uA6RU1s_49vhgCBZQxyefp_oqdm36J3PG-vsDyzVZso5IKYWabyoDbo4Mnz8jJ6GL7lN3Lcm27F42fuhJgF9SgJJJ7aP4G5naumReIYw86ep3Log_x6rhlxz1UJNQUkYJDJ6c_NcBXfF4vzyVT885P2dDlUp253uTza1-zOm6tu_HTyvoxG1wmOm0QuMBdeNkUXfAZGjC3JhhOcaDypnaPJx-WMPINlaX_kse8LEWccK5bkzrCBrFWVSYdFZhMCZyaSbRj5q090-A8In-L1l3PnBM4PWA9kpauDnHJ7CUdtad5z67wO_f--JyeImWSZtZdQRHshKBoTMJBImy-gxPtBd6yo6gZIn2udWEoblvsUnXxxfq7ButXJlKaTz_GdpTpTVZrDBbmQiIBcyYxBaBKGFGUVx2lQfWAPvKy_YZlOwsw5&amp;x-client-SKU=ID_NET8_0&amp;x-client-ver=8.0.2.0"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0296-6349-485C-BD22-2B1E889FD5FD}">
  <dimension ref="B2:W19"/>
  <sheetViews>
    <sheetView workbookViewId="0">
      <selection activeCell="C9" sqref="C9"/>
    </sheetView>
  </sheetViews>
  <sheetFormatPr defaultRowHeight="15"/>
  <cols>
    <col min="1" max="1" width="9.140625" style="1"/>
    <col min="2" max="2" width="39.140625" style="1" customWidth="1"/>
    <col min="3" max="3" width="13" style="1" customWidth="1"/>
    <col min="4" max="22" width="9.140625" style="1"/>
    <col min="23" max="23" width="32.42578125" style="1" customWidth="1"/>
    <col min="24" max="16384" width="9.140625" style="1"/>
  </cols>
  <sheetData>
    <row r="2" spans="2:23" s="53" customFormat="1">
      <c r="B2" s="70" t="s">
        <v>0</v>
      </c>
    </row>
    <row r="3" spans="2:23">
      <c r="B3" s="44"/>
    </row>
    <row r="4" spans="2:23">
      <c r="B4" s="49" t="s">
        <v>1</v>
      </c>
    </row>
    <row r="5" spans="2:23">
      <c r="B5" s="45" t="s">
        <v>2</v>
      </c>
      <c r="C5" s="31" t="s">
        <v>3</v>
      </c>
    </row>
    <row r="6" spans="2:23">
      <c r="B6" s="46" t="s">
        <v>4</v>
      </c>
      <c r="C6" s="40" t="s">
        <v>5</v>
      </c>
    </row>
    <row r="7" spans="2:23">
      <c r="B7" s="47" t="s">
        <v>6</v>
      </c>
      <c r="C7" s="40" t="s">
        <v>7</v>
      </c>
    </row>
    <row r="8" spans="2:23">
      <c r="B8" s="50" t="s">
        <v>8</v>
      </c>
      <c r="C8" s="31" t="s">
        <v>9</v>
      </c>
    </row>
    <row r="9" spans="2:23">
      <c r="B9" s="51" t="s">
        <v>10</v>
      </c>
      <c r="C9" s="31" t="s">
        <v>11</v>
      </c>
    </row>
    <row r="11" spans="2:23">
      <c r="B11" s="55" t="s">
        <v>12</v>
      </c>
    </row>
    <row r="12" spans="2:23">
      <c r="B12" s="55"/>
    </row>
    <row r="13" spans="2:23">
      <c r="B13" s="49" t="s">
        <v>13</v>
      </c>
    </row>
    <row r="14" spans="2:23">
      <c r="B14" s="48" t="s">
        <v>14</v>
      </c>
      <c r="C14" s="35"/>
      <c r="D14" s="35"/>
      <c r="E14" s="35"/>
      <c r="F14" s="35"/>
      <c r="G14" s="35"/>
      <c r="H14" s="35"/>
      <c r="I14" s="35"/>
      <c r="J14" s="35"/>
      <c r="K14" s="35"/>
      <c r="L14" s="35"/>
      <c r="M14" s="35"/>
      <c r="N14" s="35"/>
      <c r="O14" s="35"/>
      <c r="P14" s="35"/>
      <c r="Q14" s="35"/>
      <c r="R14" s="35"/>
      <c r="S14" s="35"/>
      <c r="T14" s="35"/>
      <c r="U14" s="35"/>
      <c r="V14" s="35"/>
      <c r="W14" s="36"/>
    </row>
    <row r="15" spans="2:23">
      <c r="B15" s="41" t="s">
        <v>15</v>
      </c>
      <c r="W15" s="37"/>
    </row>
    <row r="16" spans="2:23">
      <c r="B16" s="42" t="s">
        <v>16</v>
      </c>
      <c r="W16" s="37"/>
    </row>
    <row r="17" spans="2:23">
      <c r="B17" s="42" t="s">
        <v>17</v>
      </c>
      <c r="W17" s="37"/>
    </row>
    <row r="18" spans="2:23">
      <c r="B18" s="42" t="s">
        <v>18</v>
      </c>
      <c r="W18" s="37"/>
    </row>
    <row r="19" spans="2:23">
      <c r="B19" s="43" t="s">
        <v>19</v>
      </c>
      <c r="C19" s="38"/>
      <c r="D19" s="38"/>
      <c r="E19" s="38"/>
      <c r="F19" s="38"/>
      <c r="G19" s="38"/>
      <c r="H19" s="38"/>
      <c r="I19" s="38"/>
      <c r="J19" s="38"/>
      <c r="K19" s="38"/>
      <c r="L19" s="38"/>
      <c r="M19" s="38"/>
      <c r="N19" s="38"/>
      <c r="O19" s="38"/>
      <c r="P19" s="38"/>
      <c r="Q19" s="38"/>
      <c r="R19" s="38"/>
      <c r="S19" s="38"/>
      <c r="T19" s="38"/>
      <c r="U19" s="38"/>
      <c r="V19" s="38"/>
      <c r="W19" s="3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DDD93-D8A6-4BC9-B67E-89D9A5ABD1CA}">
  <dimension ref="A1:W11639"/>
  <sheetViews>
    <sheetView tabSelected="1" workbookViewId="0">
      <pane ySplit="1" topLeftCell="A2" activePane="bottomLeft" state="frozen"/>
      <selection pane="bottomLeft" activeCell="U7" sqref="U7"/>
    </sheetView>
  </sheetViews>
  <sheetFormatPr defaultRowHeight="15"/>
  <cols>
    <col min="1" max="1" width="9.140625" style="1"/>
    <col min="2" max="2" width="10.42578125" style="1" bestFit="1" customWidth="1"/>
    <col min="3" max="3" width="15.5703125" style="1" bestFit="1" customWidth="1"/>
    <col min="4" max="4" width="15.85546875" style="7" bestFit="1" customWidth="1"/>
    <col min="5" max="5" width="24.28515625" style="5" bestFit="1" customWidth="1"/>
    <col min="6" max="6" width="14.5703125" style="5" bestFit="1" customWidth="1"/>
    <col min="7" max="7" width="12.7109375" style="5" bestFit="1" customWidth="1"/>
    <col min="8" max="8" width="34.42578125" style="34" bestFit="1" customWidth="1"/>
    <col min="9" max="9" width="13.7109375" style="5" bestFit="1" customWidth="1"/>
    <col min="10" max="10" width="16.28515625" style="5" bestFit="1" customWidth="1"/>
    <col min="11" max="11" width="13.140625" style="17" bestFit="1" customWidth="1"/>
    <col min="12" max="12" width="18.5703125" style="52" bestFit="1" customWidth="1"/>
    <col min="13" max="13" width="18.5703125" style="28" customWidth="1"/>
    <col min="14" max="14" width="19" style="5" bestFit="1" customWidth="1"/>
    <col min="15" max="15" width="19.85546875" style="97" bestFit="1" customWidth="1"/>
    <col min="16" max="16" width="16" style="5" bestFit="1" customWidth="1"/>
    <col min="17" max="17" width="16.85546875" style="99" bestFit="1" customWidth="1"/>
    <col min="18" max="18" width="21.140625" style="99" bestFit="1" customWidth="1"/>
    <col min="19" max="19" width="20.7109375" style="99" bestFit="1" customWidth="1"/>
    <col min="20" max="20" width="9.140625" style="32"/>
    <col min="21" max="21" width="20.85546875" style="21" bestFit="1" customWidth="1"/>
    <col min="22" max="22" width="20.5703125" style="21" bestFit="1" customWidth="1"/>
    <col min="23" max="23" width="19.85546875" style="21" bestFit="1" customWidth="1"/>
    <col min="24" max="16384" width="9.140625" style="1"/>
  </cols>
  <sheetData>
    <row r="1" spans="1:23">
      <c r="A1" s="8" t="s">
        <v>20</v>
      </c>
      <c r="B1" s="8" t="s">
        <v>21</v>
      </c>
      <c r="C1" s="6" t="s">
        <v>22</v>
      </c>
      <c r="D1" s="11" t="s">
        <v>23</v>
      </c>
      <c r="E1" s="4" t="s">
        <v>24</v>
      </c>
      <c r="F1" s="4" t="s">
        <v>25</v>
      </c>
      <c r="G1" s="4" t="s">
        <v>26</v>
      </c>
      <c r="H1" s="33" t="s">
        <v>27</v>
      </c>
      <c r="I1" s="4" t="s">
        <v>28</v>
      </c>
      <c r="J1" s="4" t="s">
        <v>29</v>
      </c>
      <c r="K1" s="20" t="s">
        <v>30</v>
      </c>
      <c r="L1" s="52" t="s">
        <v>31</v>
      </c>
      <c r="M1" s="4" t="s">
        <v>32</v>
      </c>
      <c r="N1" s="4" t="s">
        <v>33</v>
      </c>
      <c r="O1" s="95" t="s">
        <v>34</v>
      </c>
      <c r="P1" s="4" t="s">
        <v>35</v>
      </c>
      <c r="Q1" s="98" t="s">
        <v>36</v>
      </c>
      <c r="R1" s="98" t="s">
        <v>37</v>
      </c>
      <c r="S1" s="98" t="s">
        <v>38</v>
      </c>
      <c r="T1" s="29" t="s">
        <v>8</v>
      </c>
      <c r="U1" s="21" t="s">
        <v>39</v>
      </c>
      <c r="V1" s="21" t="s">
        <v>40</v>
      </c>
      <c r="W1" s="21" t="s">
        <v>41</v>
      </c>
    </row>
    <row r="2" spans="1:23">
      <c r="A2" s="2">
        <f>DATE(YEAR(C2),MONTH(C2),1)</f>
        <v>45444</v>
      </c>
      <c r="B2" s="3">
        <f>DATE(YEAR(C2),MONTH(C2),DAY(C2))</f>
        <v>45444</v>
      </c>
      <c r="C2" s="7">
        <v>45444</v>
      </c>
      <c r="D2" s="7">
        <v>45444.041666666664</v>
      </c>
      <c r="E2" s="5">
        <v>93.899999999999906</v>
      </c>
      <c r="F2" s="5">
        <v>-1354.0416666666599</v>
      </c>
      <c r="G2" s="5">
        <v>7.2583333333333302</v>
      </c>
      <c r="H2" s="34" cm="1">
        <f t="array" ref="H2">SUMPRODUCT(('ESB Networks Summary'!$C$5:$C$17384=Data!D2)*('ESB Networks Summary'!$E$5:$E$17384))*1000*2-SUMPRODUCT(('ESB Networks Summary'!$C$5:$C$17384=Data!D2)*('ESB Networks Summary'!$F$5:$F$17384))*1000*2</f>
        <v>-4</v>
      </c>
      <c r="I2" s="5">
        <v>1.3333333333333299</v>
      </c>
      <c r="J2" s="5">
        <v>0</v>
      </c>
      <c r="K2" s="17">
        <v>1</v>
      </c>
      <c r="M2" s="5">
        <v>0</v>
      </c>
      <c r="N2" s="5">
        <v>1286.5916666666601</v>
      </c>
      <c r="O2" s="96"/>
      <c r="P2" s="5">
        <v>0</v>
      </c>
      <c r="R2" s="99">
        <v>14.512</v>
      </c>
      <c r="S2" s="99">
        <v>11.518000000000001</v>
      </c>
      <c r="T2" s="30">
        <f t="shared" ref="T2:T65" si="0">P2+G2-N2-F2</f>
        <v>74.708333333333258</v>
      </c>
      <c r="U2" s="21">
        <f>IF(G2&gt;0, G2/1000*R2/2,0)/100</f>
        <v>5.2666466666666646E-4</v>
      </c>
      <c r="V2" s="21">
        <f>IF(G2&lt;0, G2/1000*S2/2,0)/100</f>
        <v>0</v>
      </c>
      <c r="W2" s="21">
        <f>IF(J2&gt;P2,J2/1000/2*R2/100,0)</f>
        <v>0</v>
      </c>
    </row>
    <row r="3" spans="1:23">
      <c r="A3" s="2">
        <f t="shared" ref="A3:A66" si="1">DATE(YEAR(C3),MONTH(C3),1)</f>
        <v>45444</v>
      </c>
      <c r="B3" s="3">
        <f t="shared" ref="B3:B66" si="2">DATE(YEAR(C3),MONTH(C3),DAY(C3))</f>
        <v>45444</v>
      </c>
      <c r="C3" s="7">
        <v>45444.020833333336</v>
      </c>
      <c r="D3" s="7">
        <v>45444.0625</v>
      </c>
      <c r="E3" s="5">
        <v>105.2</v>
      </c>
      <c r="F3" s="5">
        <v>-916.46666666666601</v>
      </c>
      <c r="G3" s="5">
        <v>0.133333333333333</v>
      </c>
      <c r="H3" s="34" cm="1">
        <f t="array" ref="H3">SUMPRODUCT(('ESB Networks Summary'!$C$5:$C$17384=Data!D3)*('ESB Networks Summary'!$E$5:$E$17384))*1000*2-SUMPRODUCT(('ESB Networks Summary'!$C$5:$C$17384=Data!D3)*('ESB Networks Summary'!$F$5:$F$17384))*1000*2</f>
        <v>0</v>
      </c>
      <c r="I3" s="5">
        <v>0</v>
      </c>
      <c r="J3" s="5">
        <v>0</v>
      </c>
      <c r="K3" s="17">
        <v>1</v>
      </c>
      <c r="L3" s="52">
        <f>IF(AND(K3=2,K2&lt;2),1,0)</f>
        <v>0</v>
      </c>
      <c r="M3" s="5">
        <v>0</v>
      </c>
      <c r="N3" s="5">
        <v>736.16666666666595</v>
      </c>
      <c r="O3" s="96"/>
      <c r="P3" s="5">
        <v>0</v>
      </c>
      <c r="R3" s="99">
        <v>14.512</v>
      </c>
      <c r="S3" s="99">
        <v>11.518000000000001</v>
      </c>
      <c r="T3" s="30">
        <f t="shared" si="0"/>
        <v>180.43333333333339</v>
      </c>
      <c r="U3" s="21">
        <f t="shared" ref="U3:U66" si="3">IF(G3&gt;0, G3/1000*R3/2,0)/100</f>
        <v>9.6746666666666419E-6</v>
      </c>
      <c r="V3" s="21">
        <f t="shared" ref="V3:V66" si="4">IF(G3&lt;0, G3/1000*S3/2,0)/100</f>
        <v>0</v>
      </c>
      <c r="W3" s="21">
        <f t="shared" ref="W3:W66" si="5">IF(J3&gt;P3,J3/1000/2*R3/100,0)</f>
        <v>0</v>
      </c>
    </row>
    <row r="4" spans="1:23">
      <c r="A4" s="2">
        <f t="shared" si="1"/>
        <v>45444</v>
      </c>
      <c r="B4" s="3">
        <f t="shared" si="2"/>
        <v>45444</v>
      </c>
      <c r="C4" s="7">
        <v>45444.041666666664</v>
      </c>
      <c r="D4" s="7">
        <v>45444.083333333336</v>
      </c>
      <c r="E4" s="5">
        <v>90</v>
      </c>
      <c r="F4" s="5">
        <v>-253.03333333333299</v>
      </c>
      <c r="G4" s="5">
        <v>0.56666666666666599</v>
      </c>
      <c r="H4" s="34" cm="1">
        <f t="array" ref="H4">SUMPRODUCT(('ESB Networks Summary'!$C$5:$C$17384=Data!D4)*('ESB Networks Summary'!$E$5:$E$17384))*1000*2-SUMPRODUCT(('ESB Networks Summary'!$C$5:$C$17384=Data!D4)*('ESB Networks Summary'!$F$5:$F$17384))*1000*2</f>
        <v>-6</v>
      </c>
      <c r="I4" s="5">
        <v>0</v>
      </c>
      <c r="J4" s="5">
        <v>0</v>
      </c>
      <c r="K4" s="17">
        <v>1</v>
      </c>
      <c r="L4" s="52">
        <f>IF(AND(K4=2,K3&lt;2),1,0)</f>
        <v>0</v>
      </c>
      <c r="M4" s="5">
        <v>0</v>
      </c>
      <c r="N4" s="5">
        <v>78.866666666666603</v>
      </c>
      <c r="O4" s="96"/>
      <c r="P4" s="5">
        <v>0</v>
      </c>
      <c r="R4" s="99">
        <v>14.406000000000001</v>
      </c>
      <c r="S4" s="99">
        <v>11.412000000000001</v>
      </c>
      <c r="T4" s="30">
        <f t="shared" si="0"/>
        <v>174.73333333333306</v>
      </c>
      <c r="U4" s="21">
        <f t="shared" si="3"/>
        <v>4.0816999999999952E-5</v>
      </c>
      <c r="V4" s="21">
        <f t="shared" si="4"/>
        <v>0</v>
      </c>
      <c r="W4" s="21">
        <f t="shared" si="5"/>
        <v>0</v>
      </c>
    </row>
    <row r="5" spans="1:23">
      <c r="A5" s="2">
        <f t="shared" si="1"/>
        <v>45444</v>
      </c>
      <c r="B5" s="3">
        <f t="shared" si="2"/>
        <v>45444</v>
      </c>
      <c r="C5" s="7">
        <v>45444.0625</v>
      </c>
      <c r="D5" s="7">
        <v>45444.104166666664</v>
      </c>
      <c r="E5" s="5">
        <v>89.133333333333297</v>
      </c>
      <c r="F5" s="5">
        <v>-184.891666666666</v>
      </c>
      <c r="G5" s="5">
        <v>0.84166666666666601</v>
      </c>
      <c r="H5" s="34" cm="1">
        <f t="array" ref="H5">SUMPRODUCT(('ESB Networks Summary'!$C$5:$C$17384=Data!D5)*('ESB Networks Summary'!$E$5:$E$17384))*1000*2-SUMPRODUCT(('ESB Networks Summary'!$C$5:$C$17384=Data!D5)*('ESB Networks Summary'!$F$5:$F$17384))*1000*2</f>
        <v>-4</v>
      </c>
      <c r="I5" s="5">
        <v>0</v>
      </c>
      <c r="J5" s="5">
        <v>0</v>
      </c>
      <c r="K5" s="17">
        <v>1</v>
      </c>
      <c r="L5" s="52">
        <f t="shared" ref="L5:L66" si="6">IF(AND(K5=2,K4&lt;2),1,0)</f>
        <v>0</v>
      </c>
      <c r="M5" s="5">
        <v>0</v>
      </c>
      <c r="N5" s="5">
        <v>35.200000000000003</v>
      </c>
      <c r="O5" s="96"/>
      <c r="P5" s="5">
        <v>0</v>
      </c>
      <c r="R5" s="99">
        <v>14.406000000000001</v>
      </c>
      <c r="S5" s="99">
        <v>11.412000000000001</v>
      </c>
      <c r="T5" s="30">
        <f t="shared" si="0"/>
        <v>150.53333333333268</v>
      </c>
      <c r="U5" s="21">
        <f t="shared" si="3"/>
        <v>6.062524999999996E-5</v>
      </c>
      <c r="V5" s="21">
        <f t="shared" si="4"/>
        <v>0</v>
      </c>
      <c r="W5" s="21">
        <f t="shared" si="5"/>
        <v>0</v>
      </c>
    </row>
    <row r="6" spans="1:23">
      <c r="A6" s="2">
        <f t="shared" si="1"/>
        <v>45444</v>
      </c>
      <c r="B6" s="3">
        <f t="shared" si="2"/>
        <v>45444</v>
      </c>
      <c r="C6" s="7">
        <v>45444.083333333336</v>
      </c>
      <c r="D6" s="7">
        <v>45444.125</v>
      </c>
      <c r="E6" s="5">
        <v>89</v>
      </c>
      <c r="F6" s="5">
        <v>-190.23333333333301</v>
      </c>
      <c r="G6" s="5">
        <v>1.2333333333333301</v>
      </c>
      <c r="H6" s="34" cm="1">
        <f t="array" ref="H6">SUMPRODUCT(('ESB Networks Summary'!$C$5:$C$17384=Data!D6)*('ESB Networks Summary'!$E$5:$E$17384))*1000*2-SUMPRODUCT(('ESB Networks Summary'!$C$5:$C$17384=Data!D6)*('ESB Networks Summary'!$F$5:$F$17384))*1000*2</f>
        <v>-4</v>
      </c>
      <c r="I6" s="5">
        <v>0</v>
      </c>
      <c r="J6" s="5">
        <v>0</v>
      </c>
      <c r="K6" s="17">
        <v>1</v>
      </c>
      <c r="L6" s="52">
        <f t="shared" si="6"/>
        <v>0</v>
      </c>
      <c r="M6" s="5">
        <v>0</v>
      </c>
      <c r="N6" s="5">
        <v>25.3333333333333</v>
      </c>
      <c r="O6" s="96"/>
      <c r="P6" s="5">
        <v>0</v>
      </c>
      <c r="R6" s="99">
        <v>14.406000000000001</v>
      </c>
      <c r="S6" s="99">
        <v>11.412000000000001</v>
      </c>
      <c r="T6" s="30">
        <f t="shared" si="0"/>
        <v>166.13333333333304</v>
      </c>
      <c r="U6" s="21">
        <f t="shared" si="3"/>
        <v>8.8836999999999773E-5</v>
      </c>
      <c r="V6" s="21">
        <f t="shared" si="4"/>
        <v>0</v>
      </c>
      <c r="W6" s="21">
        <f t="shared" si="5"/>
        <v>0</v>
      </c>
    </row>
    <row r="7" spans="1:23">
      <c r="A7" s="2">
        <f t="shared" si="1"/>
        <v>45444</v>
      </c>
      <c r="B7" s="3">
        <f t="shared" si="2"/>
        <v>45444</v>
      </c>
      <c r="C7" s="7">
        <v>45444.104166666664</v>
      </c>
      <c r="D7" s="7">
        <v>45444.145833333336</v>
      </c>
      <c r="E7" s="5">
        <v>88.433333333333294</v>
      </c>
      <c r="F7" s="5">
        <v>-172.99166666666599</v>
      </c>
      <c r="G7" s="5">
        <v>1.06666666666666</v>
      </c>
      <c r="H7" s="34" cm="1">
        <f t="array" ref="H7">SUMPRODUCT(('ESB Networks Summary'!$C$5:$C$17384=Data!D7)*('ESB Networks Summary'!$E$5:$E$17384))*1000*2-SUMPRODUCT(('ESB Networks Summary'!$C$5:$C$17384=Data!D7)*('ESB Networks Summary'!$F$5:$F$17384))*1000*2</f>
        <v>-2</v>
      </c>
      <c r="I7" s="5">
        <v>0</v>
      </c>
      <c r="J7" s="5">
        <v>0</v>
      </c>
      <c r="K7" s="17">
        <v>1</v>
      </c>
      <c r="L7" s="52">
        <f t="shared" si="6"/>
        <v>0</v>
      </c>
      <c r="M7" s="5">
        <v>0</v>
      </c>
      <c r="N7" s="5">
        <v>0</v>
      </c>
      <c r="O7" s="96"/>
      <c r="P7" s="5">
        <v>0</v>
      </c>
      <c r="R7" s="99">
        <v>14.406000000000001</v>
      </c>
      <c r="S7" s="99">
        <v>11.412000000000001</v>
      </c>
      <c r="T7" s="30">
        <f t="shared" si="0"/>
        <v>174.05833333333266</v>
      </c>
      <c r="U7" s="21">
        <f t="shared" si="3"/>
        <v>7.6831999999999525E-5</v>
      </c>
      <c r="V7" s="21">
        <f t="shared" si="4"/>
        <v>0</v>
      </c>
      <c r="W7" s="21">
        <f t="shared" si="5"/>
        <v>0</v>
      </c>
    </row>
    <row r="8" spans="1:23">
      <c r="A8" s="2">
        <f t="shared" si="1"/>
        <v>45444</v>
      </c>
      <c r="B8" s="3">
        <f t="shared" si="2"/>
        <v>45444</v>
      </c>
      <c r="C8" s="7">
        <v>45444.125</v>
      </c>
      <c r="D8" s="7">
        <v>45444.166666666664</v>
      </c>
      <c r="E8" s="5">
        <v>88</v>
      </c>
      <c r="F8" s="5">
        <v>-171.183333333333</v>
      </c>
      <c r="G8" s="5">
        <v>0.29166666666666602</v>
      </c>
      <c r="H8" s="34" cm="1">
        <f t="array" ref="H8">SUMPRODUCT(('ESB Networks Summary'!$C$5:$C$17384=Data!D8)*('ESB Networks Summary'!$E$5:$E$17384))*1000*2-SUMPRODUCT(('ESB Networks Summary'!$C$5:$C$17384=Data!D8)*('ESB Networks Summary'!$F$5:$F$17384))*1000*2</f>
        <v>-4</v>
      </c>
      <c r="I8" s="5">
        <v>0</v>
      </c>
      <c r="J8" s="5">
        <v>0</v>
      </c>
      <c r="K8" s="17">
        <v>1</v>
      </c>
      <c r="L8" s="52">
        <f t="shared" si="6"/>
        <v>0</v>
      </c>
      <c r="M8" s="5">
        <v>0</v>
      </c>
      <c r="N8" s="5">
        <v>8.8333333333333304</v>
      </c>
      <c r="O8" s="96"/>
      <c r="P8" s="5">
        <v>0</v>
      </c>
      <c r="R8" s="99">
        <v>14.406000000000001</v>
      </c>
      <c r="S8" s="99">
        <v>11.412000000000001</v>
      </c>
      <c r="T8" s="30">
        <f t="shared" si="0"/>
        <v>162.64166666666634</v>
      </c>
      <c r="U8" s="21">
        <f t="shared" si="3"/>
        <v>2.1008749999999957E-5</v>
      </c>
      <c r="V8" s="21">
        <f t="shared" si="4"/>
        <v>0</v>
      </c>
      <c r="W8" s="21">
        <f t="shared" si="5"/>
        <v>0</v>
      </c>
    </row>
    <row r="9" spans="1:23">
      <c r="A9" s="2">
        <f t="shared" si="1"/>
        <v>45444</v>
      </c>
      <c r="B9" s="3">
        <f t="shared" si="2"/>
        <v>45444</v>
      </c>
      <c r="C9" s="7">
        <v>45444.145833333336</v>
      </c>
      <c r="D9" s="7">
        <v>45444.1875</v>
      </c>
      <c r="E9" s="5">
        <v>87.733333333333306</v>
      </c>
      <c r="F9" s="5">
        <v>-178.67499999999899</v>
      </c>
      <c r="G9" s="5">
        <v>31.266666666666602</v>
      </c>
      <c r="H9" s="34" cm="1">
        <f t="array" ref="H9">SUMPRODUCT(('ESB Networks Summary'!$C$5:$C$17384=Data!D9)*('ESB Networks Summary'!$E$5:$E$17384))*1000*2-SUMPRODUCT(('ESB Networks Summary'!$C$5:$C$17384=Data!D9)*('ESB Networks Summary'!$F$5:$F$17384))*1000*2</f>
        <v>-4</v>
      </c>
      <c r="I9" s="5">
        <v>0</v>
      </c>
      <c r="J9" s="5">
        <v>0</v>
      </c>
      <c r="K9" s="17">
        <v>1</v>
      </c>
      <c r="L9" s="52">
        <f t="shared" si="6"/>
        <v>0</v>
      </c>
      <c r="M9" s="5">
        <v>0</v>
      </c>
      <c r="N9" s="5">
        <v>30.8333333333333</v>
      </c>
      <c r="O9" s="96"/>
      <c r="P9" s="5">
        <v>0</v>
      </c>
      <c r="R9" s="99">
        <v>14.406000000000001</v>
      </c>
      <c r="S9" s="99">
        <v>11.412000000000001</v>
      </c>
      <c r="T9" s="30">
        <f t="shared" si="0"/>
        <v>179.1083333333323</v>
      </c>
      <c r="U9" s="21">
        <f t="shared" si="3"/>
        <v>2.2521379999999955E-3</v>
      </c>
      <c r="V9" s="21">
        <f t="shared" si="4"/>
        <v>0</v>
      </c>
      <c r="W9" s="21">
        <f t="shared" si="5"/>
        <v>0</v>
      </c>
    </row>
    <row r="10" spans="1:23">
      <c r="A10" s="2">
        <f t="shared" si="1"/>
        <v>45444</v>
      </c>
      <c r="B10" s="3">
        <f t="shared" si="2"/>
        <v>45444</v>
      </c>
      <c r="C10" s="7">
        <v>45444.166666666664</v>
      </c>
      <c r="D10" s="7">
        <v>45444.208333333336</v>
      </c>
      <c r="E10" s="5">
        <v>87</v>
      </c>
      <c r="F10" s="5">
        <v>-130.64444444444399</v>
      </c>
      <c r="G10" s="5">
        <v>-2.6</v>
      </c>
      <c r="H10" s="34" cm="1">
        <f t="array" ref="H10">SUMPRODUCT(('ESB Networks Summary'!$C$5:$C$17384=Data!D10)*('ESB Networks Summary'!$E$5:$E$17384))*1000*2-SUMPRODUCT(('ESB Networks Summary'!$C$5:$C$17384=Data!D10)*('ESB Networks Summary'!$F$5:$F$17384))*1000*2</f>
        <v>-4</v>
      </c>
      <c r="I10" s="5">
        <v>0</v>
      </c>
      <c r="J10" s="5">
        <v>0</v>
      </c>
      <c r="K10" s="17">
        <v>1</v>
      </c>
      <c r="L10" s="52">
        <f t="shared" si="6"/>
        <v>0</v>
      </c>
      <c r="M10" s="5">
        <v>0</v>
      </c>
      <c r="N10" s="5">
        <v>0</v>
      </c>
      <c r="O10" s="96"/>
      <c r="P10" s="5">
        <v>0</v>
      </c>
      <c r="R10" s="99">
        <v>14.166</v>
      </c>
      <c r="S10" s="99">
        <v>11.172000000000001</v>
      </c>
      <c r="T10" s="30">
        <f t="shared" si="0"/>
        <v>128.044444444444</v>
      </c>
      <c r="U10" s="21">
        <f t="shared" si="3"/>
        <v>0</v>
      </c>
      <c r="V10" s="21">
        <f t="shared" si="4"/>
        <v>-1.45236E-4</v>
      </c>
      <c r="W10" s="21">
        <f t="shared" si="5"/>
        <v>0</v>
      </c>
    </row>
    <row r="11" spans="1:23">
      <c r="A11" s="2">
        <f t="shared" si="1"/>
        <v>45444</v>
      </c>
      <c r="B11" s="3">
        <f t="shared" si="2"/>
        <v>45444</v>
      </c>
      <c r="C11" s="7">
        <v>45444.1875</v>
      </c>
      <c r="D11" s="7">
        <v>45444.229166666664</v>
      </c>
      <c r="E11" s="5">
        <v>86.35</v>
      </c>
      <c r="F11" s="5">
        <v>-1166.18333333333</v>
      </c>
      <c r="G11" s="5">
        <v>4.74166666666666</v>
      </c>
      <c r="H11" s="34" cm="1">
        <f t="array" ref="H11">SUMPRODUCT(('ESB Networks Summary'!$C$5:$C$17384=Data!D11)*('ESB Networks Summary'!$E$5:$E$17384))*1000*2-SUMPRODUCT(('ESB Networks Summary'!$C$5:$C$17384=Data!D11)*('ESB Networks Summary'!$F$5:$F$17384))*1000*2</f>
        <v>2</v>
      </c>
      <c r="I11" s="5">
        <v>1141.24166666666</v>
      </c>
      <c r="J11" s="5">
        <v>0</v>
      </c>
      <c r="K11" s="17">
        <v>1</v>
      </c>
      <c r="L11" s="52">
        <f t="shared" si="6"/>
        <v>0</v>
      </c>
      <c r="M11" s="5">
        <v>0</v>
      </c>
      <c r="N11" s="5">
        <v>1146.4833333333299</v>
      </c>
      <c r="O11" s="96"/>
      <c r="P11" s="5">
        <v>83.808333333333294</v>
      </c>
      <c r="R11" s="99">
        <v>14.166</v>
      </c>
      <c r="S11" s="99">
        <v>11.172000000000001</v>
      </c>
      <c r="T11" s="30">
        <f t="shared" si="0"/>
        <v>108.25</v>
      </c>
      <c r="U11" s="21">
        <f t="shared" si="3"/>
        <v>3.3585224999999953E-4</v>
      </c>
      <c r="V11" s="21">
        <f t="shared" si="4"/>
        <v>0</v>
      </c>
      <c r="W11" s="21">
        <f t="shared" si="5"/>
        <v>0</v>
      </c>
    </row>
    <row r="12" spans="1:23">
      <c r="A12" s="2">
        <f t="shared" si="1"/>
        <v>45444</v>
      </c>
      <c r="B12" s="3">
        <f t="shared" si="2"/>
        <v>45444</v>
      </c>
      <c r="C12" s="7">
        <v>45444.208333333336</v>
      </c>
      <c r="D12" s="7">
        <v>45444.25</v>
      </c>
      <c r="E12" s="5">
        <v>83.7916666666666</v>
      </c>
      <c r="F12" s="5">
        <v>-236.891666666666</v>
      </c>
      <c r="G12" s="5">
        <v>3.0083333333333302</v>
      </c>
      <c r="H12" s="34" cm="1">
        <f t="array" ref="H12">SUMPRODUCT(('ESB Networks Summary'!$C$5:$C$17384=Data!D12)*('ESB Networks Summary'!$E$5:$E$17384))*1000*2-SUMPRODUCT(('ESB Networks Summary'!$C$5:$C$17384=Data!D12)*('ESB Networks Summary'!$F$5:$F$17384))*1000*2</f>
        <v>-2</v>
      </c>
      <c r="I12" s="5">
        <v>382.76666666666603</v>
      </c>
      <c r="J12" s="5">
        <v>0</v>
      </c>
      <c r="K12" s="17">
        <v>1</v>
      </c>
      <c r="L12" s="52">
        <f t="shared" si="6"/>
        <v>0</v>
      </c>
      <c r="M12" s="5">
        <v>0</v>
      </c>
      <c r="N12" s="5">
        <v>401.4</v>
      </c>
      <c r="O12" s="96"/>
      <c r="P12" s="5">
        <v>258.31666666666598</v>
      </c>
      <c r="R12" s="99">
        <v>14.125</v>
      </c>
      <c r="S12" s="99">
        <v>11.131</v>
      </c>
      <c r="T12" s="30">
        <f t="shared" si="0"/>
        <v>96.816666666665327</v>
      </c>
      <c r="U12" s="21">
        <f t="shared" si="3"/>
        <v>2.1246354166666644E-4</v>
      </c>
      <c r="V12" s="21">
        <f t="shared" si="4"/>
        <v>0</v>
      </c>
      <c r="W12" s="21">
        <f t="shared" si="5"/>
        <v>0</v>
      </c>
    </row>
    <row r="13" spans="1:23">
      <c r="A13" s="2">
        <f t="shared" si="1"/>
        <v>45444</v>
      </c>
      <c r="B13" s="3">
        <f t="shared" si="2"/>
        <v>45444</v>
      </c>
      <c r="C13" s="7">
        <v>45444.229166666664</v>
      </c>
      <c r="D13" s="7">
        <v>45444.270833333336</v>
      </c>
      <c r="E13" s="5">
        <v>83.866666666666603</v>
      </c>
      <c r="F13" s="5">
        <v>-73.866666666666603</v>
      </c>
      <c r="G13" s="5">
        <v>-3.86666666666666</v>
      </c>
      <c r="H13" s="34" cm="1">
        <f t="array" ref="H13">SUMPRODUCT(('ESB Networks Summary'!$C$5:$C$17384=Data!D13)*('ESB Networks Summary'!$E$5:$E$17384))*1000*2-SUMPRODUCT(('ESB Networks Summary'!$C$5:$C$17384=Data!D13)*('ESB Networks Summary'!$F$5:$F$17384))*1000*2</f>
        <v>4</v>
      </c>
      <c r="I13" s="5">
        <v>302.03333333333302</v>
      </c>
      <c r="J13" s="5">
        <v>0</v>
      </c>
      <c r="K13" s="17">
        <v>1</v>
      </c>
      <c r="L13" s="52">
        <f t="shared" si="6"/>
        <v>0</v>
      </c>
      <c r="M13" s="5">
        <v>0</v>
      </c>
      <c r="N13" s="5">
        <v>301.83333333333297</v>
      </c>
      <c r="O13" s="96"/>
      <c r="P13" s="5">
        <v>344.03333333333302</v>
      </c>
      <c r="R13" s="99">
        <v>14.125</v>
      </c>
      <c r="S13" s="99">
        <v>11.131</v>
      </c>
      <c r="T13" s="30">
        <f t="shared" si="0"/>
        <v>112.19999999999997</v>
      </c>
      <c r="U13" s="21">
        <f t="shared" si="3"/>
        <v>0</v>
      </c>
      <c r="V13" s="21">
        <f t="shared" si="4"/>
        <v>-2.1519933333333295E-4</v>
      </c>
      <c r="W13" s="21">
        <f t="shared" si="5"/>
        <v>0</v>
      </c>
    </row>
    <row r="14" spans="1:23">
      <c r="A14" s="2">
        <f t="shared" si="1"/>
        <v>45444</v>
      </c>
      <c r="B14" s="3">
        <f t="shared" si="2"/>
        <v>45444</v>
      </c>
      <c r="C14" s="7">
        <v>45444.25</v>
      </c>
      <c r="D14" s="7">
        <v>45444.291666666664</v>
      </c>
      <c r="E14" s="5">
        <v>84.466666666666598</v>
      </c>
      <c r="F14" s="5">
        <v>916.33333333333303</v>
      </c>
      <c r="G14" s="5">
        <v>-2.8333333333333299</v>
      </c>
      <c r="H14" s="34" cm="1">
        <f t="array" ref="H14">SUMPRODUCT(('ESB Networks Summary'!$C$5:$C$17384=Data!D14)*('ESB Networks Summary'!$E$5:$E$17384))*1000*2-SUMPRODUCT(('ESB Networks Summary'!$C$5:$C$17384=Data!D14)*('ESB Networks Summary'!$F$5:$F$17384))*1000*2</f>
        <v>-2</v>
      </c>
      <c r="I14" s="5">
        <v>0</v>
      </c>
      <c r="J14" s="5">
        <v>0</v>
      </c>
      <c r="K14" s="17">
        <v>1</v>
      </c>
      <c r="L14" s="52">
        <f t="shared" si="6"/>
        <v>0</v>
      </c>
      <c r="M14" s="5">
        <v>0</v>
      </c>
      <c r="N14" s="5">
        <v>29.566666666666599</v>
      </c>
      <c r="O14" s="96"/>
      <c r="P14" s="5">
        <v>1068.7333333333299</v>
      </c>
      <c r="R14" s="99">
        <v>17.023</v>
      </c>
      <c r="S14" s="99">
        <v>14.030000000000001</v>
      </c>
      <c r="T14" s="30">
        <f t="shared" si="0"/>
        <v>119.99999999999704</v>
      </c>
      <c r="U14" s="21">
        <f t="shared" si="3"/>
        <v>0</v>
      </c>
      <c r="V14" s="21">
        <f t="shared" si="4"/>
        <v>-1.987583333333331E-4</v>
      </c>
      <c r="W14" s="21">
        <f t="shared" si="5"/>
        <v>0</v>
      </c>
    </row>
    <row r="15" spans="1:23">
      <c r="A15" s="2">
        <f t="shared" si="1"/>
        <v>45444</v>
      </c>
      <c r="B15" s="3">
        <f t="shared" si="2"/>
        <v>45444</v>
      </c>
      <c r="C15" s="7">
        <v>45444.270833333336</v>
      </c>
      <c r="D15" s="7">
        <v>45444.3125</v>
      </c>
      <c r="E15" s="5">
        <v>86.566666666666606</v>
      </c>
      <c r="F15" s="5">
        <v>770.75</v>
      </c>
      <c r="G15" s="5">
        <v>-23.7916666666666</v>
      </c>
      <c r="H15" s="34" cm="1">
        <f t="array" ref="H15">SUMPRODUCT(('ESB Networks Summary'!$C$5:$C$17384=Data!D15)*('ESB Networks Summary'!$E$5:$E$17384))*1000*2-SUMPRODUCT(('ESB Networks Summary'!$C$5:$C$17384=Data!D15)*('ESB Networks Summary'!$F$5:$F$17384))*1000*2</f>
        <v>4</v>
      </c>
      <c r="I15" s="5">
        <v>2.5916666666666601</v>
      </c>
      <c r="J15" s="5">
        <v>0</v>
      </c>
      <c r="K15" s="17">
        <v>1</v>
      </c>
      <c r="L15" s="52">
        <f t="shared" si="6"/>
        <v>0</v>
      </c>
      <c r="M15" s="5">
        <v>0</v>
      </c>
      <c r="N15" s="5">
        <v>34.274999999999999</v>
      </c>
      <c r="O15" s="96"/>
      <c r="P15" s="5">
        <v>914.125</v>
      </c>
      <c r="R15" s="99">
        <v>17.023</v>
      </c>
      <c r="S15" s="99">
        <v>14.030000000000001</v>
      </c>
      <c r="T15" s="30">
        <f t="shared" si="0"/>
        <v>85.308333333333394</v>
      </c>
      <c r="U15" s="21">
        <f t="shared" si="3"/>
        <v>0</v>
      </c>
      <c r="V15" s="21">
        <f t="shared" si="4"/>
        <v>-1.6689854166666621E-3</v>
      </c>
      <c r="W15" s="21">
        <f t="shared" si="5"/>
        <v>0</v>
      </c>
    </row>
    <row r="16" spans="1:23">
      <c r="A16" s="2">
        <f t="shared" si="1"/>
        <v>45444</v>
      </c>
      <c r="B16" s="3">
        <f t="shared" si="2"/>
        <v>45444</v>
      </c>
      <c r="C16" s="7">
        <v>45444.291666666664</v>
      </c>
      <c r="D16" s="7">
        <v>45444.333333333336</v>
      </c>
      <c r="E16" s="5">
        <v>88.1666666666666</v>
      </c>
      <c r="F16" s="5">
        <v>1010.2333333333301</v>
      </c>
      <c r="G16" s="5">
        <v>-3.4</v>
      </c>
      <c r="H16" s="34" cm="1">
        <f t="array" ref="H16">SUMPRODUCT(('ESB Networks Summary'!$C$5:$C$17384=Data!D16)*('ESB Networks Summary'!$E$5:$E$17384))*1000*2-SUMPRODUCT(('ESB Networks Summary'!$C$5:$C$17384=Data!D16)*('ESB Networks Summary'!$F$5:$F$17384))*1000*2</f>
        <v>-4</v>
      </c>
      <c r="I16" s="5">
        <v>7.4666666666666597</v>
      </c>
      <c r="J16" s="5">
        <v>0</v>
      </c>
      <c r="K16" s="17">
        <v>1</v>
      </c>
      <c r="L16" s="52">
        <f t="shared" si="6"/>
        <v>0</v>
      </c>
      <c r="M16" s="5">
        <v>0</v>
      </c>
      <c r="N16" s="5">
        <v>0</v>
      </c>
      <c r="O16" s="96"/>
      <c r="P16" s="5">
        <v>1182.7</v>
      </c>
      <c r="R16" s="99">
        <v>25.169999999999998</v>
      </c>
      <c r="S16" s="99">
        <v>17.292999999999999</v>
      </c>
      <c r="T16" s="30">
        <f t="shared" si="0"/>
        <v>169.0666666666699</v>
      </c>
      <c r="U16" s="21">
        <f t="shared" si="3"/>
        <v>0</v>
      </c>
      <c r="V16" s="21">
        <f t="shared" si="4"/>
        <v>-2.9398099999999996E-4</v>
      </c>
      <c r="W16" s="21">
        <f t="shared" si="5"/>
        <v>0</v>
      </c>
    </row>
    <row r="17" spans="1:23">
      <c r="A17" s="2">
        <f t="shared" si="1"/>
        <v>45444</v>
      </c>
      <c r="B17" s="3">
        <f t="shared" si="2"/>
        <v>45444</v>
      </c>
      <c r="C17" s="7">
        <v>45444.3125</v>
      </c>
      <c r="D17" s="7">
        <v>45444.354166666664</v>
      </c>
      <c r="E17" s="5">
        <v>89</v>
      </c>
      <c r="F17" s="5">
        <v>1969.94166666666</v>
      </c>
      <c r="G17" s="5">
        <v>-14.074999999999999</v>
      </c>
      <c r="H17" s="34" cm="1">
        <f t="array" ref="H17">SUMPRODUCT(('ESB Networks Summary'!$C$5:$C$17384=Data!D17)*('ESB Networks Summary'!$E$5:$E$17384))*1000*2-SUMPRODUCT(('ESB Networks Summary'!$C$5:$C$17384=Data!D17)*('ESB Networks Summary'!$F$5:$F$17384))*1000*2</f>
        <v>-6</v>
      </c>
      <c r="I17" s="5">
        <v>0.96666666666666601</v>
      </c>
      <c r="J17" s="5">
        <v>0</v>
      </c>
      <c r="K17" s="17">
        <v>1</v>
      </c>
      <c r="L17" s="52">
        <f t="shared" si="6"/>
        <v>0</v>
      </c>
      <c r="M17" s="5">
        <v>0</v>
      </c>
      <c r="N17" s="5">
        <v>8.875</v>
      </c>
      <c r="O17" s="96"/>
      <c r="P17" s="5">
        <v>2234.1749999999902</v>
      </c>
      <c r="R17" s="99">
        <v>25.169999999999998</v>
      </c>
      <c r="S17" s="99">
        <v>17.292999999999999</v>
      </c>
      <c r="T17" s="30">
        <f t="shared" si="0"/>
        <v>241.28333333333035</v>
      </c>
      <c r="U17" s="21">
        <f t="shared" si="3"/>
        <v>0</v>
      </c>
      <c r="V17" s="21">
        <f t="shared" si="4"/>
        <v>-1.2169948749999999E-3</v>
      </c>
      <c r="W17" s="21">
        <f t="shared" si="5"/>
        <v>0</v>
      </c>
    </row>
    <row r="18" spans="1:23">
      <c r="A18" s="2">
        <f t="shared" si="1"/>
        <v>45444</v>
      </c>
      <c r="B18" s="3">
        <f t="shared" si="2"/>
        <v>45444</v>
      </c>
      <c r="C18" s="7">
        <v>45444.333333333336</v>
      </c>
      <c r="D18" s="7">
        <v>45444.375</v>
      </c>
      <c r="E18" s="5">
        <v>106.416666666666</v>
      </c>
      <c r="F18" s="5">
        <v>2447.7083333333298</v>
      </c>
      <c r="G18" s="5">
        <v>-202.266666666666</v>
      </c>
      <c r="H18" s="34" cm="1">
        <f t="array" ref="H18">SUMPRODUCT(('ESB Networks Summary'!$C$5:$C$17384=Data!D18)*('ESB Networks Summary'!$E$5:$E$17384))*1000*2-SUMPRODUCT(('ESB Networks Summary'!$C$5:$C$17384=Data!D18)*('ESB Networks Summary'!$F$5:$F$17384))*1000*2</f>
        <v>-218</v>
      </c>
      <c r="I18" s="5">
        <v>505.24166666666599</v>
      </c>
      <c r="J18" s="5">
        <v>0</v>
      </c>
      <c r="K18" s="17">
        <v>1</v>
      </c>
      <c r="L18" s="52">
        <f t="shared" si="6"/>
        <v>0</v>
      </c>
      <c r="M18" s="5">
        <v>0</v>
      </c>
      <c r="N18" s="5">
        <v>557.46666666666601</v>
      </c>
      <c r="O18" s="96"/>
      <c r="P18" s="5">
        <v>3580.4583333333298</v>
      </c>
      <c r="R18" s="99">
        <v>26.419</v>
      </c>
      <c r="S18" s="99">
        <v>18.541999999999998</v>
      </c>
      <c r="T18" s="30">
        <f t="shared" si="0"/>
        <v>373.01666666666779</v>
      </c>
      <c r="U18" s="21">
        <f t="shared" si="3"/>
        <v>0</v>
      </c>
      <c r="V18" s="21">
        <f t="shared" si="4"/>
        <v>-1.8752142666666603E-2</v>
      </c>
      <c r="W18" s="21">
        <f t="shared" si="5"/>
        <v>0</v>
      </c>
    </row>
    <row r="19" spans="1:23">
      <c r="A19" s="2">
        <f t="shared" si="1"/>
        <v>45444</v>
      </c>
      <c r="B19" s="3">
        <f t="shared" si="2"/>
        <v>45444</v>
      </c>
      <c r="C19" s="7">
        <v>45444.354166666664</v>
      </c>
      <c r="D19" s="7">
        <v>45444.395833333336</v>
      </c>
      <c r="E19" s="5">
        <v>100</v>
      </c>
      <c r="F19" s="5">
        <v>-2.5</v>
      </c>
      <c r="G19" s="5">
        <v>-3474.75</v>
      </c>
      <c r="H19" s="34" cm="1">
        <f t="array" ref="H19">SUMPRODUCT(('ESB Networks Summary'!$C$5:$C$17384=Data!D19)*('ESB Networks Summary'!$E$5:$E$17384))*1000*2-SUMPRODUCT(('ESB Networks Summary'!$C$5:$C$17384=Data!D19)*('ESB Networks Summary'!$F$5:$F$17384))*1000*2</f>
        <v>-3456</v>
      </c>
      <c r="I19" s="5">
        <v>75.2</v>
      </c>
      <c r="J19" s="5">
        <v>0</v>
      </c>
      <c r="K19" s="17">
        <v>1</v>
      </c>
      <c r="L19" s="52">
        <f t="shared" si="6"/>
        <v>0</v>
      </c>
      <c r="M19" s="5">
        <v>0</v>
      </c>
      <c r="N19" s="5">
        <v>82.633333333333297</v>
      </c>
      <c r="O19" s="96"/>
      <c r="P19" s="5">
        <v>3900.95</v>
      </c>
      <c r="R19" s="99">
        <v>26.419</v>
      </c>
      <c r="S19" s="99">
        <v>18.541999999999998</v>
      </c>
      <c r="T19" s="30">
        <f t="shared" si="0"/>
        <v>346.06666666666649</v>
      </c>
      <c r="U19" s="21">
        <f t="shared" si="3"/>
        <v>0</v>
      </c>
      <c r="V19" s="21">
        <f t="shared" si="4"/>
        <v>-0.32214407249999993</v>
      </c>
      <c r="W19" s="21">
        <f t="shared" si="5"/>
        <v>0</v>
      </c>
    </row>
    <row r="20" spans="1:23">
      <c r="A20" s="2">
        <f t="shared" si="1"/>
        <v>45444</v>
      </c>
      <c r="B20" s="3">
        <f t="shared" si="2"/>
        <v>45444</v>
      </c>
      <c r="C20" s="7">
        <v>45444.375</v>
      </c>
      <c r="D20" s="7">
        <v>45444.416666666664</v>
      </c>
      <c r="E20" s="5">
        <v>100</v>
      </c>
      <c r="F20" s="5">
        <v>0</v>
      </c>
      <c r="G20" s="5">
        <v>-3446.86666666666</v>
      </c>
      <c r="H20" s="34" cm="1">
        <f t="array" ref="H20">SUMPRODUCT(('ESB Networks Summary'!$C$5:$C$17384=Data!D20)*('ESB Networks Summary'!$E$5:$E$17384))*1000*2-SUMPRODUCT(('ESB Networks Summary'!$C$5:$C$17384=Data!D20)*('ESB Networks Summary'!$F$5:$F$17384))*1000*2</f>
        <v>-3464</v>
      </c>
      <c r="I20" s="5">
        <v>226.13333333333301</v>
      </c>
      <c r="J20" s="5">
        <v>0</v>
      </c>
      <c r="K20" s="17">
        <v>1</v>
      </c>
      <c r="L20" s="52">
        <f t="shared" si="6"/>
        <v>0</v>
      </c>
      <c r="M20" s="5">
        <v>0</v>
      </c>
      <c r="N20" s="5">
        <v>148.13333333333301</v>
      </c>
      <c r="O20" s="96"/>
      <c r="P20" s="5">
        <v>3971.1666666666601</v>
      </c>
      <c r="R20" s="99">
        <v>26.419</v>
      </c>
      <c r="S20" s="99">
        <v>18.541999999999998</v>
      </c>
      <c r="T20" s="30">
        <f t="shared" si="0"/>
        <v>376.1666666666672</v>
      </c>
      <c r="U20" s="21">
        <f t="shared" si="3"/>
        <v>0</v>
      </c>
      <c r="V20" s="21">
        <f t="shared" si="4"/>
        <v>-0.31955900866666603</v>
      </c>
      <c r="W20" s="21">
        <f t="shared" si="5"/>
        <v>0</v>
      </c>
    </row>
    <row r="21" spans="1:23">
      <c r="A21" s="2">
        <f t="shared" si="1"/>
        <v>45444</v>
      </c>
      <c r="B21" s="3">
        <f t="shared" si="2"/>
        <v>45444</v>
      </c>
      <c r="C21" s="7">
        <v>45444.395833333336</v>
      </c>
      <c r="D21" s="7">
        <v>45444.4375</v>
      </c>
      <c r="E21" s="5">
        <v>100</v>
      </c>
      <c r="F21" s="5">
        <v>-0.33333333333333298</v>
      </c>
      <c r="G21" s="5">
        <v>-2800.36666666666</v>
      </c>
      <c r="H21" s="34" cm="1">
        <f t="array" ref="H21">SUMPRODUCT(('ESB Networks Summary'!$C$5:$C$17384=Data!D21)*('ESB Networks Summary'!$E$5:$E$17384))*1000*2-SUMPRODUCT(('ESB Networks Summary'!$C$5:$C$17384=Data!D21)*('ESB Networks Summary'!$F$5:$F$17384))*1000*2</f>
        <v>-3102</v>
      </c>
      <c r="I21" s="5">
        <v>151.03333333333299</v>
      </c>
      <c r="J21" s="5">
        <v>0</v>
      </c>
      <c r="K21" s="17">
        <v>1</v>
      </c>
      <c r="L21" s="52">
        <f t="shared" si="6"/>
        <v>0</v>
      </c>
      <c r="M21" s="5">
        <v>0</v>
      </c>
      <c r="N21" s="5">
        <v>1086.63333333333</v>
      </c>
      <c r="O21" s="96"/>
      <c r="P21" s="5">
        <v>4091.1</v>
      </c>
      <c r="R21" s="99">
        <v>26.419</v>
      </c>
      <c r="S21" s="99">
        <v>18.541999999999998</v>
      </c>
      <c r="T21" s="30">
        <f t="shared" si="0"/>
        <v>204.43333333334326</v>
      </c>
      <c r="U21" s="21">
        <f t="shared" si="3"/>
        <v>0</v>
      </c>
      <c r="V21" s="21">
        <f t="shared" si="4"/>
        <v>-0.25962199366666605</v>
      </c>
      <c r="W21" s="21">
        <f t="shared" si="5"/>
        <v>0</v>
      </c>
    </row>
    <row r="22" spans="1:23">
      <c r="A22" s="2">
        <f t="shared" si="1"/>
        <v>45444</v>
      </c>
      <c r="B22" s="3">
        <f t="shared" si="2"/>
        <v>45444</v>
      </c>
      <c r="C22" s="7">
        <v>45444.416666666664</v>
      </c>
      <c r="D22" s="7">
        <v>45444.458333333336</v>
      </c>
      <c r="E22" s="5">
        <v>100</v>
      </c>
      <c r="F22" s="5">
        <v>0</v>
      </c>
      <c r="G22" s="5">
        <v>-3842.4583333333298</v>
      </c>
      <c r="H22" s="34" cm="1">
        <f t="array" ref="H22">SUMPRODUCT(('ESB Networks Summary'!$C$5:$C$17384=Data!D22)*('ESB Networks Summary'!$E$5:$E$17384))*1000*2-SUMPRODUCT(('ESB Networks Summary'!$C$5:$C$17384=Data!D22)*('ESB Networks Summary'!$F$5:$F$17384))*1000*2</f>
        <v>-3848</v>
      </c>
      <c r="I22" s="5">
        <v>0</v>
      </c>
      <c r="J22" s="5">
        <v>0</v>
      </c>
      <c r="K22" s="17">
        <v>1</v>
      </c>
      <c r="L22" s="52">
        <f t="shared" si="6"/>
        <v>0</v>
      </c>
      <c r="M22" s="5">
        <v>0</v>
      </c>
      <c r="N22" s="5">
        <v>162.13333333333301</v>
      </c>
      <c r="O22" s="96"/>
      <c r="P22" s="5">
        <v>4257.8083333333298</v>
      </c>
      <c r="R22" s="99">
        <v>25.002000000000002</v>
      </c>
      <c r="S22" s="99">
        <v>17.125</v>
      </c>
      <c r="T22" s="30">
        <f t="shared" si="0"/>
        <v>253.2166666666669</v>
      </c>
      <c r="U22" s="21">
        <f t="shared" si="3"/>
        <v>0</v>
      </c>
      <c r="V22" s="21">
        <f t="shared" si="4"/>
        <v>-0.32901049479166639</v>
      </c>
      <c r="W22" s="21">
        <f t="shared" si="5"/>
        <v>0</v>
      </c>
    </row>
    <row r="23" spans="1:23">
      <c r="A23" s="2">
        <f t="shared" si="1"/>
        <v>45444</v>
      </c>
      <c r="B23" s="3">
        <f t="shared" si="2"/>
        <v>45444</v>
      </c>
      <c r="C23" s="7">
        <v>45444.4375</v>
      </c>
      <c r="D23" s="7">
        <v>45444.479166666664</v>
      </c>
      <c r="E23" s="5">
        <v>100</v>
      </c>
      <c r="F23" s="5">
        <v>-1</v>
      </c>
      <c r="G23" s="5">
        <v>-3057.0833333333298</v>
      </c>
      <c r="H23" s="34" cm="1">
        <f t="array" ref="H23">SUMPRODUCT(('ESB Networks Summary'!$C$5:$C$17384=Data!D23)*('ESB Networks Summary'!$E$5:$E$17384))*1000*2-SUMPRODUCT(('ESB Networks Summary'!$C$5:$C$17384=Data!D23)*('ESB Networks Summary'!$F$5:$F$17384))*1000*2</f>
        <v>-3170</v>
      </c>
      <c r="I23" s="5">
        <v>520.36666666666599</v>
      </c>
      <c r="J23" s="5">
        <v>0</v>
      </c>
      <c r="K23" s="17">
        <v>1</v>
      </c>
      <c r="L23" s="52">
        <f t="shared" si="6"/>
        <v>0</v>
      </c>
      <c r="M23" s="5">
        <v>0</v>
      </c>
      <c r="N23" s="5">
        <v>957.02499999999998</v>
      </c>
      <c r="O23" s="96"/>
      <c r="P23" s="5">
        <v>4493.0666666666602</v>
      </c>
      <c r="R23" s="99">
        <v>25.002000000000002</v>
      </c>
      <c r="S23" s="99">
        <v>17.125</v>
      </c>
      <c r="T23" s="30">
        <f t="shared" si="0"/>
        <v>479.95833333333042</v>
      </c>
      <c r="U23" s="21">
        <f t="shared" si="3"/>
        <v>0</v>
      </c>
      <c r="V23" s="21">
        <f t="shared" si="4"/>
        <v>-0.26176276041666635</v>
      </c>
      <c r="W23" s="21">
        <f t="shared" si="5"/>
        <v>0</v>
      </c>
    </row>
    <row r="24" spans="1:23">
      <c r="A24" s="2">
        <f t="shared" si="1"/>
        <v>45444</v>
      </c>
      <c r="B24" s="3">
        <f t="shared" si="2"/>
        <v>45444</v>
      </c>
      <c r="C24" s="7">
        <v>45444.458333333336</v>
      </c>
      <c r="D24" s="7">
        <v>45444.5</v>
      </c>
      <c r="E24" s="5">
        <v>100</v>
      </c>
      <c r="F24" s="5">
        <v>0</v>
      </c>
      <c r="G24" s="5">
        <v>-3796.9666666666599</v>
      </c>
      <c r="H24" s="34" cm="1">
        <f t="array" ref="H24">SUMPRODUCT(('ESB Networks Summary'!$C$5:$C$17384=Data!D24)*('ESB Networks Summary'!$E$5:$E$17384))*1000*2-SUMPRODUCT(('ESB Networks Summary'!$C$5:$C$17384=Data!D24)*('ESB Networks Summary'!$F$5:$F$17384))*1000*2</f>
        <v>-3772</v>
      </c>
      <c r="I24" s="5">
        <v>465.166666666666</v>
      </c>
      <c r="J24" s="5">
        <v>0</v>
      </c>
      <c r="K24" s="17">
        <v>1</v>
      </c>
      <c r="L24" s="52">
        <f t="shared" si="6"/>
        <v>0</v>
      </c>
      <c r="M24" s="5">
        <v>0</v>
      </c>
      <c r="N24" s="5">
        <v>623.19999999999902</v>
      </c>
      <c r="O24" s="96"/>
      <c r="P24" s="5">
        <v>4779.2666666666601</v>
      </c>
      <c r="R24" s="99">
        <v>24.609000000000002</v>
      </c>
      <c r="S24" s="99">
        <v>16.731000000000002</v>
      </c>
      <c r="T24" s="30">
        <f t="shared" si="0"/>
        <v>359.10000000000116</v>
      </c>
      <c r="U24" s="21">
        <f t="shared" si="3"/>
        <v>0</v>
      </c>
      <c r="V24" s="21">
        <f t="shared" si="4"/>
        <v>-0.31763524649999947</v>
      </c>
      <c r="W24" s="21">
        <f t="shared" si="5"/>
        <v>0</v>
      </c>
    </row>
    <row r="25" spans="1:23">
      <c r="A25" s="2">
        <f t="shared" si="1"/>
        <v>45444</v>
      </c>
      <c r="B25" s="3">
        <f t="shared" si="2"/>
        <v>45444</v>
      </c>
      <c r="C25" s="7">
        <v>45444.479166666664</v>
      </c>
      <c r="D25" s="7">
        <v>45444.520833333336</v>
      </c>
      <c r="E25" s="5">
        <v>100</v>
      </c>
      <c r="F25" s="5">
        <v>0</v>
      </c>
      <c r="G25" s="5">
        <v>-4143.4666666666599</v>
      </c>
      <c r="H25" s="34" cm="1">
        <f t="array" ref="H25">SUMPRODUCT(('ESB Networks Summary'!$C$5:$C$17384=Data!D25)*('ESB Networks Summary'!$E$5:$E$17384))*1000*2-SUMPRODUCT(('ESB Networks Summary'!$C$5:$C$17384=Data!D25)*('ESB Networks Summary'!$F$5:$F$17384))*1000*2</f>
        <v>-4200</v>
      </c>
      <c r="I25" s="5">
        <v>415.76666666666603</v>
      </c>
      <c r="J25" s="5">
        <v>0</v>
      </c>
      <c r="K25" s="17">
        <v>1</v>
      </c>
      <c r="L25" s="52">
        <f t="shared" si="6"/>
        <v>0</v>
      </c>
      <c r="M25" s="5">
        <v>0</v>
      </c>
      <c r="N25" s="5">
        <v>409.46666666666601</v>
      </c>
      <c r="O25" s="96"/>
      <c r="P25" s="5">
        <v>4905.4333333333298</v>
      </c>
      <c r="R25" s="99">
        <v>24.609000000000002</v>
      </c>
      <c r="S25" s="99">
        <v>16.731000000000002</v>
      </c>
      <c r="T25" s="30">
        <f t="shared" si="0"/>
        <v>352.50000000000387</v>
      </c>
      <c r="U25" s="21">
        <f t="shared" si="3"/>
        <v>0</v>
      </c>
      <c r="V25" s="21">
        <f t="shared" si="4"/>
        <v>-0.34662170399999942</v>
      </c>
      <c r="W25" s="21">
        <f t="shared" si="5"/>
        <v>0</v>
      </c>
    </row>
    <row r="26" spans="1:23">
      <c r="A26" s="2">
        <f t="shared" si="1"/>
        <v>45444</v>
      </c>
      <c r="B26" s="3">
        <f t="shared" si="2"/>
        <v>45444</v>
      </c>
      <c r="C26" s="7">
        <v>45444.5</v>
      </c>
      <c r="D26" s="7">
        <v>45444.541666666664</v>
      </c>
      <c r="E26" s="5">
        <v>100</v>
      </c>
      <c r="F26" s="5">
        <v>0</v>
      </c>
      <c r="G26" s="5">
        <v>-4702.0583333333298</v>
      </c>
      <c r="H26" s="34" cm="1">
        <f t="array" ref="H26">SUMPRODUCT(('ESB Networks Summary'!$C$5:$C$17384=Data!D26)*('ESB Networks Summary'!$E$5:$E$17384))*1000*2-SUMPRODUCT(('ESB Networks Summary'!$C$5:$C$17384=Data!D26)*('ESB Networks Summary'!$F$5:$F$17384))*1000*2</f>
        <v>-4702</v>
      </c>
      <c r="I26" s="5">
        <v>0</v>
      </c>
      <c r="J26" s="5">
        <v>0</v>
      </c>
      <c r="K26" s="17">
        <v>1</v>
      </c>
      <c r="L26" s="52">
        <f t="shared" si="6"/>
        <v>0</v>
      </c>
      <c r="M26" s="5">
        <v>0</v>
      </c>
      <c r="N26" s="5">
        <v>4.0666666666666602</v>
      </c>
      <c r="O26" s="96"/>
      <c r="P26" s="5">
        <v>5095.3333333333303</v>
      </c>
      <c r="R26" s="99">
        <v>21.705000000000002</v>
      </c>
      <c r="S26" s="99">
        <v>13.827999999999999</v>
      </c>
      <c r="T26" s="30">
        <f t="shared" si="0"/>
        <v>389.20833333333388</v>
      </c>
      <c r="U26" s="21">
        <f t="shared" si="3"/>
        <v>0</v>
      </c>
      <c r="V26" s="21">
        <f t="shared" si="4"/>
        <v>-0.32510031316666643</v>
      </c>
      <c r="W26" s="21">
        <f t="shared" si="5"/>
        <v>0</v>
      </c>
    </row>
    <row r="27" spans="1:23">
      <c r="A27" s="2">
        <f t="shared" si="1"/>
        <v>45444</v>
      </c>
      <c r="B27" s="3">
        <f t="shared" si="2"/>
        <v>45444</v>
      </c>
      <c r="C27" s="7">
        <v>45444.520833333336</v>
      </c>
      <c r="D27" s="7">
        <v>45444.5625</v>
      </c>
      <c r="E27" s="5">
        <v>100</v>
      </c>
      <c r="F27" s="5">
        <v>0</v>
      </c>
      <c r="G27" s="5">
        <v>-4384.625</v>
      </c>
      <c r="H27" s="34" cm="1">
        <f t="array" ref="H27">SUMPRODUCT(('ESB Networks Summary'!$C$5:$C$17384=Data!D27)*('ESB Networks Summary'!$E$5:$E$17384))*1000*2-SUMPRODUCT(('ESB Networks Summary'!$C$5:$C$17384=Data!D27)*('ESB Networks Summary'!$F$5:$F$17384))*1000*2</f>
        <v>-4402</v>
      </c>
      <c r="I27" s="5">
        <v>241.03333333333299</v>
      </c>
      <c r="J27" s="5">
        <v>0</v>
      </c>
      <c r="K27" s="17">
        <v>1</v>
      </c>
      <c r="L27" s="52">
        <f t="shared" si="6"/>
        <v>0</v>
      </c>
      <c r="M27" s="5">
        <v>0</v>
      </c>
      <c r="N27" s="5">
        <v>334.433333333333</v>
      </c>
      <c r="O27" s="96"/>
      <c r="P27" s="5">
        <v>4375.0999999999904</v>
      </c>
      <c r="R27" s="99">
        <v>21.705000000000002</v>
      </c>
      <c r="S27" s="99">
        <v>13.827999999999999</v>
      </c>
      <c r="T27" s="30">
        <f t="shared" si="0"/>
        <v>-343.95833333334264</v>
      </c>
      <c r="U27" s="21">
        <f t="shared" si="3"/>
        <v>0</v>
      </c>
      <c r="V27" s="21">
        <f t="shared" si="4"/>
        <v>-0.30315297249999995</v>
      </c>
      <c r="W27" s="21">
        <f t="shared" si="5"/>
        <v>0</v>
      </c>
    </row>
    <row r="28" spans="1:23">
      <c r="A28" s="2">
        <f t="shared" si="1"/>
        <v>45444</v>
      </c>
      <c r="B28" s="3">
        <f t="shared" si="2"/>
        <v>45444</v>
      </c>
      <c r="C28" s="7">
        <v>45444.541666666664</v>
      </c>
      <c r="D28" s="7">
        <v>45444.583333333336</v>
      </c>
      <c r="E28" s="5">
        <v>100</v>
      </c>
      <c r="F28" s="5">
        <v>0</v>
      </c>
      <c r="G28" s="5">
        <v>-4128.3333333333303</v>
      </c>
      <c r="H28" s="34" cm="1">
        <f t="array" ref="H28">SUMPRODUCT(('ESB Networks Summary'!$C$5:$C$17384=Data!D28)*('ESB Networks Summary'!$E$5:$E$17384))*1000*2-SUMPRODUCT(('ESB Networks Summary'!$C$5:$C$17384=Data!D28)*('ESB Networks Summary'!$F$5:$F$17384))*1000*2</f>
        <v>-4138</v>
      </c>
      <c r="I28" s="5">
        <v>223.28333333333299</v>
      </c>
      <c r="J28" s="5">
        <v>0</v>
      </c>
      <c r="K28" s="17">
        <v>1</v>
      </c>
      <c r="L28" s="52">
        <f t="shared" si="6"/>
        <v>0</v>
      </c>
      <c r="M28" s="5">
        <v>0</v>
      </c>
      <c r="N28" s="5">
        <v>279.51666666666603</v>
      </c>
      <c r="O28" s="96"/>
      <c r="P28" s="5">
        <v>4172.0333333333301</v>
      </c>
      <c r="R28" s="99">
        <v>21.172999999999998</v>
      </c>
      <c r="S28" s="99">
        <v>13.296000000000001</v>
      </c>
      <c r="T28" s="30">
        <f t="shared" si="0"/>
        <v>-235.81666666666621</v>
      </c>
      <c r="U28" s="21">
        <f t="shared" si="3"/>
        <v>0</v>
      </c>
      <c r="V28" s="21">
        <f t="shared" si="4"/>
        <v>-0.27445159999999985</v>
      </c>
      <c r="W28" s="21">
        <f t="shared" si="5"/>
        <v>0</v>
      </c>
    </row>
    <row r="29" spans="1:23">
      <c r="A29" s="2">
        <f t="shared" si="1"/>
        <v>45444</v>
      </c>
      <c r="B29" s="3">
        <f t="shared" si="2"/>
        <v>45444</v>
      </c>
      <c r="C29" s="7">
        <v>45444.5625</v>
      </c>
      <c r="D29" s="7">
        <v>45444.604166666664</v>
      </c>
      <c r="E29" s="5">
        <v>100</v>
      </c>
      <c r="F29" s="5">
        <v>0</v>
      </c>
      <c r="G29" s="5">
        <v>-3980.7999999999902</v>
      </c>
      <c r="H29" s="34" cm="1">
        <f t="array" ref="H29">SUMPRODUCT(('ESB Networks Summary'!$C$5:$C$17384=Data!D29)*('ESB Networks Summary'!$E$5:$E$17384))*1000*2-SUMPRODUCT(('ESB Networks Summary'!$C$5:$C$17384=Data!D29)*('ESB Networks Summary'!$F$5:$F$17384))*1000*2</f>
        <v>-3952</v>
      </c>
      <c r="I29" s="5">
        <v>0</v>
      </c>
      <c r="J29" s="5">
        <v>0</v>
      </c>
      <c r="K29" s="17">
        <v>1</v>
      </c>
      <c r="L29" s="52">
        <f t="shared" si="6"/>
        <v>0</v>
      </c>
      <c r="M29" s="5">
        <v>0</v>
      </c>
      <c r="N29" s="5">
        <v>0</v>
      </c>
      <c r="O29" s="96"/>
      <c r="P29" s="5">
        <v>4002.9</v>
      </c>
      <c r="R29" s="99">
        <v>21.172999999999998</v>
      </c>
      <c r="S29" s="99">
        <v>13.296000000000001</v>
      </c>
      <c r="T29" s="30">
        <f t="shared" si="0"/>
        <v>22.100000000009913</v>
      </c>
      <c r="U29" s="21">
        <f t="shared" si="3"/>
        <v>0</v>
      </c>
      <c r="V29" s="21">
        <f t="shared" si="4"/>
        <v>-0.26464358399999938</v>
      </c>
      <c r="W29" s="21">
        <f t="shared" si="5"/>
        <v>0</v>
      </c>
    </row>
    <row r="30" spans="1:23">
      <c r="A30" s="2">
        <f t="shared" si="1"/>
        <v>45444</v>
      </c>
      <c r="B30" s="3">
        <f t="shared" si="2"/>
        <v>45444</v>
      </c>
      <c r="C30" s="7">
        <v>45444.583333333336</v>
      </c>
      <c r="D30" s="7">
        <v>45444.625</v>
      </c>
      <c r="E30" s="5">
        <v>100</v>
      </c>
      <c r="F30" s="5">
        <v>0</v>
      </c>
      <c r="G30" s="5">
        <v>-3532.63333333333</v>
      </c>
      <c r="H30" s="34" cm="1">
        <f t="array" ref="H30">SUMPRODUCT(('ESB Networks Summary'!$C$5:$C$17384=Data!D30)*('ESB Networks Summary'!$E$5:$E$17384))*1000*2-SUMPRODUCT(('ESB Networks Summary'!$C$5:$C$17384=Data!D30)*('ESB Networks Summary'!$F$5:$F$17384))*1000*2</f>
        <v>-3482</v>
      </c>
      <c r="I30" s="5">
        <v>455.4</v>
      </c>
      <c r="J30" s="5">
        <v>0</v>
      </c>
      <c r="K30" s="17">
        <v>1</v>
      </c>
      <c r="L30" s="52">
        <f>IF(AND(K30=2,K29&lt;2),1,0)</f>
        <v>0</v>
      </c>
      <c r="M30" s="5">
        <v>0</v>
      </c>
      <c r="N30" s="5">
        <v>485.666666666666</v>
      </c>
      <c r="P30" s="5">
        <v>3378</v>
      </c>
      <c r="R30" s="99">
        <v>20.969000000000001</v>
      </c>
      <c r="S30" s="99">
        <v>13.091999999999999</v>
      </c>
      <c r="T30" s="30">
        <f t="shared" si="0"/>
        <v>-640.29999999999609</v>
      </c>
      <c r="U30" s="21">
        <f t="shared" si="3"/>
        <v>0</v>
      </c>
      <c r="V30" s="21">
        <f t="shared" si="4"/>
        <v>-0.23124617799999975</v>
      </c>
      <c r="W30" s="21">
        <f t="shared" si="5"/>
        <v>0</v>
      </c>
    </row>
    <row r="31" spans="1:23">
      <c r="A31" s="2">
        <f t="shared" si="1"/>
        <v>45444</v>
      </c>
      <c r="B31" s="3">
        <f t="shared" si="2"/>
        <v>45444</v>
      </c>
      <c r="C31" s="7">
        <v>45444.604166666664</v>
      </c>
      <c r="D31" s="7">
        <v>45444.645833333336</v>
      </c>
      <c r="E31" s="5">
        <v>100</v>
      </c>
      <c r="F31" s="5">
        <v>0</v>
      </c>
      <c r="G31" s="5">
        <v>-3978.2833333333301</v>
      </c>
      <c r="H31" s="34" cm="1">
        <f t="array" ref="H31">SUMPRODUCT(('ESB Networks Summary'!$C$5:$C$17384=Data!D31)*('ESB Networks Summary'!$E$5:$E$17384))*1000*2-SUMPRODUCT(('ESB Networks Summary'!$C$5:$C$17384=Data!D31)*('ESB Networks Summary'!$F$5:$F$17384))*1000*2</f>
        <v>-3970</v>
      </c>
      <c r="I31" s="5">
        <v>0</v>
      </c>
      <c r="J31" s="5">
        <v>0</v>
      </c>
      <c r="K31" s="17">
        <v>1</v>
      </c>
      <c r="L31" s="52">
        <f t="shared" si="6"/>
        <v>0</v>
      </c>
      <c r="M31" s="5">
        <v>0</v>
      </c>
      <c r="N31" s="5">
        <v>18.125</v>
      </c>
      <c r="P31" s="5">
        <v>3377.375</v>
      </c>
      <c r="R31" s="99">
        <v>20.969000000000001</v>
      </c>
      <c r="S31" s="99">
        <v>13.091999999999999</v>
      </c>
      <c r="T31" s="30">
        <f t="shared" si="0"/>
        <v>-619.03333333333012</v>
      </c>
      <c r="U31" s="21">
        <f t="shared" si="3"/>
        <v>0</v>
      </c>
      <c r="V31" s="21">
        <f t="shared" si="4"/>
        <v>-0.26041842699999973</v>
      </c>
      <c r="W31" s="21">
        <f t="shared" si="5"/>
        <v>0</v>
      </c>
    </row>
    <row r="32" spans="1:23">
      <c r="A32" s="2">
        <f t="shared" si="1"/>
        <v>45444</v>
      </c>
      <c r="B32" s="3">
        <f t="shared" si="2"/>
        <v>45444</v>
      </c>
      <c r="C32" s="7">
        <v>45444.625</v>
      </c>
      <c r="D32" s="7">
        <v>45444.666666666664</v>
      </c>
      <c r="E32" s="5">
        <v>100</v>
      </c>
      <c r="F32" s="5">
        <v>0</v>
      </c>
      <c r="G32" s="5">
        <v>-3365.6583333333301</v>
      </c>
      <c r="H32" s="34" cm="1">
        <f t="array" ref="H32">SUMPRODUCT(('ESB Networks Summary'!$C$5:$C$17384=Data!D32)*('ESB Networks Summary'!$E$5:$E$17384))*1000*2-SUMPRODUCT(('ESB Networks Summary'!$C$5:$C$17384=Data!D32)*('ESB Networks Summary'!$F$5:$F$17384))*1000*2</f>
        <v>-3408</v>
      </c>
      <c r="I32" s="5">
        <v>0</v>
      </c>
      <c r="J32" s="5">
        <v>0</v>
      </c>
      <c r="K32" s="17">
        <v>1</v>
      </c>
      <c r="L32" s="52">
        <f t="shared" si="6"/>
        <v>0</v>
      </c>
      <c r="M32" s="5">
        <v>0</v>
      </c>
      <c r="N32" s="5">
        <v>3.5</v>
      </c>
      <c r="O32" s="96"/>
      <c r="P32" s="5">
        <v>2844.9249999999902</v>
      </c>
      <c r="R32" s="99">
        <v>21.405000000000001</v>
      </c>
      <c r="S32" s="99">
        <v>13.528</v>
      </c>
      <c r="T32" s="30">
        <f t="shared" si="0"/>
        <v>-524.23333333333994</v>
      </c>
      <c r="U32" s="21">
        <f t="shared" si="3"/>
        <v>0</v>
      </c>
      <c r="V32" s="21">
        <f t="shared" si="4"/>
        <v>-0.22765312966666645</v>
      </c>
      <c r="W32" s="21">
        <f t="shared" si="5"/>
        <v>0</v>
      </c>
    </row>
    <row r="33" spans="1:23">
      <c r="A33" s="2">
        <f t="shared" si="1"/>
        <v>45444</v>
      </c>
      <c r="B33" s="3">
        <f t="shared" si="2"/>
        <v>45444</v>
      </c>
      <c r="C33" s="7">
        <v>45444.645833333336</v>
      </c>
      <c r="D33" s="7">
        <v>45444.6875</v>
      </c>
      <c r="E33" s="5">
        <v>100</v>
      </c>
      <c r="F33" s="5">
        <v>0</v>
      </c>
      <c r="G33" s="5">
        <v>-3348.7666666666601</v>
      </c>
      <c r="H33" s="34" cm="1">
        <f t="array" ref="H33">SUMPRODUCT(('ESB Networks Summary'!$C$5:$C$17384=Data!D33)*('ESB Networks Summary'!$E$5:$E$17384))*1000*2-SUMPRODUCT(('ESB Networks Summary'!$C$5:$C$17384=Data!D33)*('ESB Networks Summary'!$F$5:$F$17384))*1000*2</f>
        <v>-3328</v>
      </c>
      <c r="I33" s="5">
        <v>156.933333333333</v>
      </c>
      <c r="J33" s="5">
        <v>0</v>
      </c>
      <c r="K33" s="17">
        <v>1</v>
      </c>
      <c r="L33" s="52">
        <f t="shared" si="6"/>
        <v>0</v>
      </c>
      <c r="M33" s="5">
        <v>0</v>
      </c>
      <c r="N33" s="5">
        <v>99.3</v>
      </c>
      <c r="O33" s="96"/>
      <c r="P33" s="5">
        <v>3235.7166666666599</v>
      </c>
      <c r="R33" s="99">
        <v>21.405000000000001</v>
      </c>
      <c r="S33" s="99">
        <v>13.528</v>
      </c>
      <c r="T33" s="30">
        <f t="shared" si="0"/>
        <v>-212.35000000000019</v>
      </c>
      <c r="U33" s="21">
        <f t="shared" si="3"/>
        <v>0</v>
      </c>
      <c r="V33" s="21">
        <f t="shared" si="4"/>
        <v>-0.22651057733333288</v>
      </c>
      <c r="W33" s="21">
        <f t="shared" si="5"/>
        <v>0</v>
      </c>
    </row>
    <row r="34" spans="1:23">
      <c r="A34" s="2">
        <f t="shared" si="1"/>
        <v>45444</v>
      </c>
      <c r="B34" s="3">
        <f t="shared" si="2"/>
        <v>45444</v>
      </c>
      <c r="C34" s="7">
        <v>45444.666666666664</v>
      </c>
      <c r="D34" s="7">
        <v>45444.708333333336</v>
      </c>
      <c r="E34" s="5">
        <v>100</v>
      </c>
      <c r="F34" s="5">
        <v>0</v>
      </c>
      <c r="G34" s="5">
        <v>-3203.00833333333</v>
      </c>
      <c r="H34" s="34" cm="1">
        <f t="array" ref="H34">SUMPRODUCT(('ESB Networks Summary'!$C$5:$C$17384=Data!D34)*('ESB Networks Summary'!$E$5:$E$17384))*1000*2-SUMPRODUCT(('ESB Networks Summary'!$C$5:$C$17384=Data!D34)*('ESB Networks Summary'!$F$5:$F$17384))*1000*2</f>
        <v>-3252</v>
      </c>
      <c r="I34" s="5">
        <v>154.46666666666599</v>
      </c>
      <c r="J34" s="5">
        <v>0</v>
      </c>
      <c r="K34" s="17">
        <v>1</v>
      </c>
      <c r="L34" s="52">
        <f t="shared" si="6"/>
        <v>0</v>
      </c>
      <c r="M34" s="5">
        <v>0</v>
      </c>
      <c r="N34" s="5">
        <v>169.71666666666599</v>
      </c>
      <c r="O34" s="96"/>
      <c r="P34" s="5">
        <v>2939.7166666666599</v>
      </c>
      <c r="R34" s="99">
        <v>24.812000000000001</v>
      </c>
      <c r="S34" s="99">
        <v>16.465</v>
      </c>
      <c r="T34" s="30">
        <f t="shared" si="0"/>
        <v>-433.00833333333617</v>
      </c>
      <c r="U34" s="21">
        <f t="shared" si="3"/>
        <v>0</v>
      </c>
      <c r="V34" s="21">
        <f t="shared" si="4"/>
        <v>-0.26368766104166641</v>
      </c>
      <c r="W34" s="21">
        <f t="shared" si="5"/>
        <v>0</v>
      </c>
    </row>
    <row r="35" spans="1:23">
      <c r="A35" s="2">
        <f t="shared" si="1"/>
        <v>45444</v>
      </c>
      <c r="B35" s="3">
        <f t="shared" si="2"/>
        <v>45444</v>
      </c>
      <c r="C35" s="7">
        <v>45444.6875</v>
      </c>
      <c r="D35" s="7">
        <v>45444.729166666664</v>
      </c>
      <c r="E35" s="5">
        <v>100</v>
      </c>
      <c r="F35" s="5">
        <v>0</v>
      </c>
      <c r="G35" s="5">
        <v>-3198.3333333333298</v>
      </c>
      <c r="H35" s="34" cm="1">
        <f t="array" ref="H35">SUMPRODUCT(('ESB Networks Summary'!$C$5:$C$17384=Data!D35)*('ESB Networks Summary'!$E$5:$E$17384))*1000*2-SUMPRODUCT(('ESB Networks Summary'!$C$5:$C$17384=Data!D35)*('ESB Networks Summary'!$F$5:$F$17384))*1000*2</f>
        <v>-3202</v>
      </c>
      <c r="I35" s="5">
        <v>0</v>
      </c>
      <c r="J35" s="5">
        <v>0</v>
      </c>
      <c r="K35" s="17">
        <v>1</v>
      </c>
      <c r="L35" s="52">
        <f t="shared" si="6"/>
        <v>0</v>
      </c>
      <c r="M35" s="5">
        <v>0</v>
      </c>
      <c r="N35" s="5">
        <v>26.383333333333301</v>
      </c>
      <c r="O35" s="96"/>
      <c r="P35" s="5">
        <v>2825.5333333333301</v>
      </c>
      <c r="R35" s="99">
        <v>24.812000000000001</v>
      </c>
      <c r="S35" s="99">
        <v>16.465</v>
      </c>
      <c r="T35" s="30">
        <f t="shared" si="0"/>
        <v>-399.18333333333305</v>
      </c>
      <c r="U35" s="21">
        <f t="shared" si="3"/>
        <v>0</v>
      </c>
      <c r="V35" s="21">
        <f t="shared" si="4"/>
        <v>-0.26330279166666637</v>
      </c>
      <c r="W35" s="21">
        <f t="shared" si="5"/>
        <v>0</v>
      </c>
    </row>
    <row r="36" spans="1:23">
      <c r="A36" s="2">
        <f t="shared" si="1"/>
        <v>45444</v>
      </c>
      <c r="B36" s="3">
        <f t="shared" si="2"/>
        <v>45444</v>
      </c>
      <c r="C36" s="7">
        <v>45444.708333333336</v>
      </c>
      <c r="D36" s="7">
        <v>45444.75</v>
      </c>
      <c r="E36" s="5">
        <v>100</v>
      </c>
      <c r="F36" s="5">
        <v>0</v>
      </c>
      <c r="G36" s="5">
        <v>-2733.45</v>
      </c>
      <c r="H36" s="34" cm="1">
        <f t="array" ref="H36">SUMPRODUCT(('ESB Networks Summary'!$C$5:$C$17384=Data!D36)*('ESB Networks Summary'!$E$5:$E$17384))*1000*2-SUMPRODUCT(('ESB Networks Summary'!$C$5:$C$17384=Data!D36)*('ESB Networks Summary'!$F$5:$F$17384))*1000*2</f>
        <v>-2788</v>
      </c>
      <c r="I36" s="5">
        <v>310.933333333333</v>
      </c>
      <c r="J36" s="5">
        <v>0</v>
      </c>
      <c r="K36" s="17">
        <v>1</v>
      </c>
      <c r="L36" s="52">
        <f t="shared" si="6"/>
        <v>0</v>
      </c>
      <c r="M36" s="5">
        <v>0</v>
      </c>
      <c r="N36" s="5">
        <v>309.433333333333</v>
      </c>
      <c r="O36" s="96"/>
      <c r="P36" s="5">
        <v>2827.2249999999999</v>
      </c>
      <c r="R36" s="99">
        <v>26.186</v>
      </c>
      <c r="S36" s="99">
        <v>17.84</v>
      </c>
      <c r="T36" s="30">
        <f t="shared" si="0"/>
        <v>-215.65833333333291</v>
      </c>
      <c r="U36" s="21">
        <f t="shared" si="3"/>
        <v>0</v>
      </c>
      <c r="V36" s="21">
        <f t="shared" si="4"/>
        <v>-0.24382373999999998</v>
      </c>
      <c r="W36" s="21">
        <f t="shared" si="5"/>
        <v>0</v>
      </c>
    </row>
    <row r="37" spans="1:23">
      <c r="A37" s="2">
        <f t="shared" si="1"/>
        <v>45444</v>
      </c>
      <c r="B37" s="3">
        <f t="shared" si="2"/>
        <v>45444</v>
      </c>
      <c r="C37" s="7">
        <v>45444.729166666664</v>
      </c>
      <c r="D37" s="7">
        <v>45444.770833333336</v>
      </c>
      <c r="E37" s="5">
        <v>100</v>
      </c>
      <c r="F37" s="5">
        <v>0</v>
      </c>
      <c r="G37" s="5">
        <v>-2845.5833333333298</v>
      </c>
      <c r="H37" s="34" cm="1">
        <f t="array" ref="H37">SUMPRODUCT(('ESB Networks Summary'!$C$5:$C$17384=Data!D37)*('ESB Networks Summary'!$E$5:$E$17384))*1000*2-SUMPRODUCT(('ESB Networks Summary'!$C$5:$C$17384=Data!D37)*('ESB Networks Summary'!$F$5:$F$17384))*1000*2</f>
        <v>-2840</v>
      </c>
      <c r="I37" s="5">
        <v>0</v>
      </c>
      <c r="J37" s="5">
        <v>0</v>
      </c>
      <c r="K37" s="17">
        <v>1</v>
      </c>
      <c r="L37" s="52">
        <f t="shared" si="6"/>
        <v>0</v>
      </c>
      <c r="M37" s="5">
        <v>0</v>
      </c>
      <c r="N37" s="5">
        <v>0</v>
      </c>
      <c r="O37" s="96"/>
      <c r="P37" s="5">
        <v>2846.75</v>
      </c>
      <c r="R37" s="99">
        <v>26.186</v>
      </c>
      <c r="S37" s="99">
        <v>17.84</v>
      </c>
      <c r="T37" s="30">
        <f t="shared" si="0"/>
        <v>1.1666666666701531</v>
      </c>
      <c r="U37" s="21">
        <f t="shared" si="3"/>
        <v>0</v>
      </c>
      <c r="V37" s="21">
        <f t="shared" si="4"/>
        <v>-0.25382603333333298</v>
      </c>
      <c r="W37" s="21">
        <f t="shared" si="5"/>
        <v>0</v>
      </c>
    </row>
    <row r="38" spans="1:23">
      <c r="A38" s="2">
        <f t="shared" si="1"/>
        <v>45444</v>
      </c>
      <c r="B38" s="3">
        <f t="shared" si="2"/>
        <v>45444</v>
      </c>
      <c r="C38" s="7">
        <v>45444.75</v>
      </c>
      <c r="D38" s="7">
        <v>45444.791666666664</v>
      </c>
      <c r="E38" s="5">
        <v>99.733333333333306</v>
      </c>
      <c r="F38" s="5">
        <v>0</v>
      </c>
      <c r="G38" s="5">
        <v>-2066.0666666666598</v>
      </c>
      <c r="H38" s="34" cm="1">
        <f t="array" ref="H38">SUMPRODUCT(('ESB Networks Summary'!$C$5:$C$17384=Data!D38)*('ESB Networks Summary'!$E$5:$E$17384))*1000*2-SUMPRODUCT(('ESB Networks Summary'!$C$5:$C$17384=Data!D38)*('ESB Networks Summary'!$F$5:$F$17384))*1000*2</f>
        <v>-2098</v>
      </c>
      <c r="I38" s="5">
        <v>308.8</v>
      </c>
      <c r="J38" s="5">
        <v>0</v>
      </c>
      <c r="K38" s="17">
        <v>1</v>
      </c>
      <c r="L38" s="52">
        <f t="shared" si="6"/>
        <v>0</v>
      </c>
      <c r="M38" s="5">
        <v>0</v>
      </c>
      <c r="N38" s="5">
        <v>352.13333333333298</v>
      </c>
      <c r="O38" s="96"/>
      <c r="P38" s="5">
        <v>2274.1999999999998</v>
      </c>
      <c r="R38" s="99">
        <v>25.717000000000002</v>
      </c>
      <c r="S38" s="99">
        <v>17.84</v>
      </c>
      <c r="T38" s="30">
        <f t="shared" si="0"/>
        <v>-143.99999999999295</v>
      </c>
      <c r="U38" s="21">
        <f t="shared" si="3"/>
        <v>0</v>
      </c>
      <c r="V38" s="21">
        <f t="shared" si="4"/>
        <v>-0.18429314666666607</v>
      </c>
      <c r="W38" s="21">
        <f t="shared" si="5"/>
        <v>0</v>
      </c>
    </row>
    <row r="39" spans="1:23">
      <c r="A39" s="2">
        <f t="shared" si="1"/>
        <v>45444</v>
      </c>
      <c r="B39" s="3">
        <f t="shared" si="2"/>
        <v>45444</v>
      </c>
      <c r="C39" s="7">
        <v>45444.770833333336</v>
      </c>
      <c r="D39" s="7">
        <v>45444.8125</v>
      </c>
      <c r="E39" s="5">
        <v>99</v>
      </c>
      <c r="F39" s="5">
        <v>0</v>
      </c>
      <c r="G39" s="5">
        <v>-1917</v>
      </c>
      <c r="H39" s="34" cm="1">
        <f t="array" ref="H39">SUMPRODUCT(('ESB Networks Summary'!$C$5:$C$17384=Data!D39)*('ESB Networks Summary'!$E$5:$E$17384))*1000*2-SUMPRODUCT(('ESB Networks Summary'!$C$5:$C$17384=Data!D39)*('ESB Networks Summary'!$F$5:$F$17384))*1000*2</f>
        <v>-1920</v>
      </c>
      <c r="I39" s="5">
        <v>0</v>
      </c>
      <c r="J39" s="5">
        <v>0</v>
      </c>
      <c r="K39" s="17">
        <v>1</v>
      </c>
      <c r="L39" s="52">
        <f t="shared" si="6"/>
        <v>0</v>
      </c>
      <c r="M39" s="5">
        <v>0</v>
      </c>
      <c r="N39" s="5">
        <v>3.7333333333333298</v>
      </c>
      <c r="O39" s="96"/>
      <c r="P39" s="5">
        <v>1645.3999999999901</v>
      </c>
      <c r="R39" s="99">
        <v>25.717000000000002</v>
      </c>
      <c r="S39" s="99">
        <v>17.84</v>
      </c>
      <c r="T39" s="30">
        <f t="shared" si="0"/>
        <v>-275.33333333334326</v>
      </c>
      <c r="U39" s="21">
        <f t="shared" si="3"/>
        <v>0</v>
      </c>
      <c r="V39" s="21">
        <f t="shared" si="4"/>
        <v>-0.17099640000000002</v>
      </c>
      <c r="W39" s="21">
        <f t="shared" si="5"/>
        <v>0</v>
      </c>
    </row>
    <row r="40" spans="1:23">
      <c r="A40" s="2">
        <f t="shared" si="1"/>
        <v>45444</v>
      </c>
      <c r="B40" s="3">
        <f t="shared" si="2"/>
        <v>45444</v>
      </c>
      <c r="C40" s="7">
        <v>45444.791666666664</v>
      </c>
      <c r="D40" s="7">
        <v>45444.833333333336</v>
      </c>
      <c r="E40" s="5">
        <v>99</v>
      </c>
      <c r="F40" s="5">
        <v>0</v>
      </c>
      <c r="G40" s="5">
        <v>-1384.06666666666</v>
      </c>
      <c r="H40" s="34" cm="1">
        <f t="array" ref="H40">SUMPRODUCT(('ESB Networks Summary'!$C$5:$C$17384=Data!D40)*('ESB Networks Summary'!$E$5:$E$17384))*1000*2-SUMPRODUCT(('ESB Networks Summary'!$C$5:$C$17384=Data!D40)*('ESB Networks Summary'!$F$5:$F$17384))*1000*2</f>
        <v>-1376</v>
      </c>
      <c r="I40" s="5">
        <v>0</v>
      </c>
      <c r="J40" s="5">
        <v>0</v>
      </c>
      <c r="K40" s="17">
        <v>1</v>
      </c>
      <c r="L40" s="52">
        <f t="shared" si="6"/>
        <v>0</v>
      </c>
      <c r="M40" s="5">
        <v>0</v>
      </c>
      <c r="N40" s="5">
        <v>17.6666666666666</v>
      </c>
      <c r="O40" s="96"/>
      <c r="P40" s="5">
        <v>1274.63333333333</v>
      </c>
      <c r="R40" s="99">
        <v>25.7</v>
      </c>
      <c r="S40" s="99">
        <v>17.821999999999999</v>
      </c>
      <c r="T40" s="30">
        <f t="shared" si="0"/>
        <v>-127.09999999999658</v>
      </c>
      <c r="U40" s="21">
        <f t="shared" si="3"/>
        <v>0</v>
      </c>
      <c r="V40" s="21">
        <f t="shared" si="4"/>
        <v>-0.12333418066666609</v>
      </c>
      <c r="W40" s="21">
        <f t="shared" si="5"/>
        <v>0</v>
      </c>
    </row>
    <row r="41" spans="1:23">
      <c r="A41" s="2">
        <f t="shared" si="1"/>
        <v>45444</v>
      </c>
      <c r="B41" s="3">
        <f t="shared" si="2"/>
        <v>45444</v>
      </c>
      <c r="C41" s="7">
        <v>45444.8125</v>
      </c>
      <c r="D41" s="7">
        <v>45444.854166666664</v>
      </c>
      <c r="E41" s="5">
        <v>112.3</v>
      </c>
      <c r="F41" s="5">
        <v>-74.8</v>
      </c>
      <c r="G41" s="5">
        <v>-343.7</v>
      </c>
      <c r="H41" s="34" cm="1">
        <f t="array" ref="H41">SUMPRODUCT(('ESB Networks Summary'!$C$5:$C$17384=Data!D41)*('ESB Networks Summary'!$E$5:$E$17384))*1000*2-SUMPRODUCT(('ESB Networks Summary'!$C$5:$C$17384=Data!D41)*('ESB Networks Summary'!$F$5:$F$17384))*1000*2</f>
        <v>-344</v>
      </c>
      <c r="I41" s="5">
        <v>195.31666666666601</v>
      </c>
      <c r="J41" s="5">
        <v>0</v>
      </c>
      <c r="K41" s="17">
        <v>1</v>
      </c>
      <c r="L41" s="52">
        <f t="shared" si="6"/>
        <v>0</v>
      </c>
      <c r="M41" s="5">
        <v>0</v>
      </c>
      <c r="N41" s="5">
        <v>262.89999999999998</v>
      </c>
      <c r="O41" s="96"/>
      <c r="P41" s="5">
        <v>546.50833333333298</v>
      </c>
      <c r="R41" s="99">
        <v>25.7</v>
      </c>
      <c r="S41" s="99">
        <v>17.821999999999999</v>
      </c>
      <c r="T41" s="30">
        <f t="shared" si="0"/>
        <v>14.708333333333016</v>
      </c>
      <c r="U41" s="21">
        <f t="shared" si="3"/>
        <v>0</v>
      </c>
      <c r="V41" s="21">
        <f t="shared" si="4"/>
        <v>-3.0627106999999997E-2</v>
      </c>
      <c r="W41" s="21">
        <f t="shared" si="5"/>
        <v>0</v>
      </c>
    </row>
    <row r="42" spans="1:23">
      <c r="A42" s="2">
        <f t="shared" si="1"/>
        <v>45444</v>
      </c>
      <c r="B42" s="3">
        <f t="shared" si="2"/>
        <v>45444</v>
      </c>
      <c r="C42" s="7">
        <v>45444.833333333336</v>
      </c>
      <c r="D42" s="7">
        <v>45444.875</v>
      </c>
      <c r="E42" s="5">
        <v>99</v>
      </c>
      <c r="F42" s="5">
        <v>-44.3</v>
      </c>
      <c r="G42" s="5">
        <v>-1.43333333333333</v>
      </c>
      <c r="H42" s="34" cm="1">
        <f t="array" ref="H42">SUMPRODUCT(('ESB Networks Summary'!$C$5:$C$17384=Data!D42)*('ESB Networks Summary'!$E$5:$E$17384))*1000*2-SUMPRODUCT(('ESB Networks Summary'!$C$5:$C$17384=Data!D42)*('ESB Networks Summary'!$F$5:$F$17384))*1000*2</f>
        <v>-2</v>
      </c>
      <c r="I42" s="5">
        <v>0</v>
      </c>
      <c r="J42" s="5">
        <v>0</v>
      </c>
      <c r="K42" s="17">
        <v>1</v>
      </c>
      <c r="L42" s="52">
        <f t="shared" si="6"/>
        <v>0</v>
      </c>
      <c r="M42" s="5">
        <v>0</v>
      </c>
      <c r="N42" s="5">
        <v>11.9333333333333</v>
      </c>
      <c r="O42" s="96"/>
      <c r="P42" s="5">
        <v>60.366666666666603</v>
      </c>
      <c r="R42" s="99">
        <v>25.625999999999998</v>
      </c>
      <c r="S42" s="99">
        <v>17.747999999999998</v>
      </c>
      <c r="T42" s="30">
        <f t="shared" si="0"/>
        <v>91.299999999999969</v>
      </c>
      <c r="U42" s="21">
        <f t="shared" si="3"/>
        <v>0</v>
      </c>
      <c r="V42" s="21">
        <f t="shared" si="4"/>
        <v>-1.2719399999999969E-4</v>
      </c>
      <c r="W42" s="21">
        <f t="shared" si="5"/>
        <v>0</v>
      </c>
    </row>
    <row r="43" spans="1:23">
      <c r="A43" s="2">
        <f t="shared" si="1"/>
        <v>45444</v>
      </c>
      <c r="B43" s="3">
        <f t="shared" si="2"/>
        <v>45444</v>
      </c>
      <c r="C43" s="7">
        <v>45444.854166666664</v>
      </c>
      <c r="D43" s="7">
        <v>45444.895833333336</v>
      </c>
      <c r="E43" s="5">
        <v>99</v>
      </c>
      <c r="F43" s="5">
        <v>-148.44999999999999</v>
      </c>
      <c r="G43" s="5">
        <v>2.2250000000000001</v>
      </c>
      <c r="H43" s="34" cm="1">
        <f t="array" ref="H43">SUMPRODUCT(('ESB Networks Summary'!$C$5:$C$17384=Data!D43)*('ESB Networks Summary'!$E$5:$E$17384))*1000*2-SUMPRODUCT(('ESB Networks Summary'!$C$5:$C$17384=Data!D43)*('ESB Networks Summary'!$F$5:$F$17384))*1000*2</f>
        <v>-4</v>
      </c>
      <c r="I43" s="5">
        <v>0</v>
      </c>
      <c r="J43" s="5">
        <v>0</v>
      </c>
      <c r="K43" s="17">
        <v>1</v>
      </c>
      <c r="L43" s="52">
        <f t="shared" si="6"/>
        <v>0</v>
      </c>
      <c r="M43" s="5">
        <v>0</v>
      </c>
      <c r="N43" s="5">
        <v>33.033333333333303</v>
      </c>
      <c r="O43" s="96"/>
      <c r="P43" s="5">
        <v>0</v>
      </c>
      <c r="R43" s="99">
        <v>25.625999999999998</v>
      </c>
      <c r="S43" s="99">
        <v>17.747999999999998</v>
      </c>
      <c r="T43" s="30">
        <f t="shared" si="0"/>
        <v>117.64166666666668</v>
      </c>
      <c r="U43" s="21">
        <f t="shared" si="3"/>
        <v>2.8508924999999996E-4</v>
      </c>
      <c r="V43" s="21">
        <f t="shared" si="4"/>
        <v>0</v>
      </c>
      <c r="W43" s="21">
        <f t="shared" si="5"/>
        <v>0</v>
      </c>
    </row>
    <row r="44" spans="1:23">
      <c r="A44" s="2">
        <f t="shared" si="1"/>
        <v>45444</v>
      </c>
      <c r="B44" s="3">
        <f t="shared" si="2"/>
        <v>45444</v>
      </c>
      <c r="C44" s="7">
        <v>45444.875</v>
      </c>
      <c r="D44" s="7">
        <v>45444.916666666664</v>
      </c>
      <c r="E44" s="5">
        <v>98.3333333333333</v>
      </c>
      <c r="F44" s="5">
        <v>-164.63333333333301</v>
      </c>
      <c r="G44" s="5">
        <v>0.233333333333333</v>
      </c>
      <c r="H44" s="34" cm="1">
        <f t="array" ref="H44">SUMPRODUCT(('ESB Networks Summary'!$C$5:$C$17384=Data!D44)*('ESB Networks Summary'!$E$5:$E$17384))*1000*2-SUMPRODUCT(('ESB Networks Summary'!$C$5:$C$17384=Data!D44)*('ESB Networks Summary'!$F$5:$F$17384))*1000*2</f>
        <v>-4</v>
      </c>
      <c r="I44" s="5">
        <v>0</v>
      </c>
      <c r="J44" s="5">
        <v>0</v>
      </c>
      <c r="K44" s="17">
        <v>1</v>
      </c>
      <c r="L44" s="52">
        <f t="shared" si="6"/>
        <v>0</v>
      </c>
      <c r="M44" s="5">
        <v>0</v>
      </c>
      <c r="N44" s="5">
        <v>0</v>
      </c>
      <c r="O44" s="96"/>
      <c r="P44" s="5">
        <v>0</v>
      </c>
      <c r="R44" s="99">
        <v>24.327999999999999</v>
      </c>
      <c r="S44" s="99">
        <v>16.45</v>
      </c>
      <c r="T44" s="30">
        <f t="shared" si="0"/>
        <v>164.86666666666633</v>
      </c>
      <c r="U44" s="21">
        <f t="shared" si="3"/>
        <v>2.8382666666666628E-5</v>
      </c>
      <c r="V44" s="21">
        <f t="shared" si="4"/>
        <v>0</v>
      </c>
      <c r="W44" s="21">
        <f t="shared" si="5"/>
        <v>0</v>
      </c>
    </row>
    <row r="45" spans="1:23">
      <c r="A45" s="2">
        <f t="shared" si="1"/>
        <v>45444</v>
      </c>
      <c r="B45" s="3">
        <f t="shared" si="2"/>
        <v>45444</v>
      </c>
      <c r="C45" s="7">
        <v>45444.895833333336</v>
      </c>
      <c r="D45" s="7">
        <v>45444.9375</v>
      </c>
      <c r="E45" s="5">
        <v>98</v>
      </c>
      <c r="F45" s="5">
        <v>-155.61666666666599</v>
      </c>
      <c r="G45" s="5">
        <v>0.29166666666666602</v>
      </c>
      <c r="H45" s="34" cm="1">
        <f t="array" ref="H45">SUMPRODUCT(('ESB Networks Summary'!$C$5:$C$17384=Data!D45)*('ESB Networks Summary'!$E$5:$E$17384))*1000*2-SUMPRODUCT(('ESB Networks Summary'!$C$5:$C$17384=Data!D45)*('ESB Networks Summary'!$F$5:$F$17384))*1000*2</f>
        <v>-4</v>
      </c>
      <c r="I45" s="5">
        <v>0</v>
      </c>
      <c r="J45" s="5">
        <v>0</v>
      </c>
      <c r="K45" s="17">
        <v>1</v>
      </c>
      <c r="L45" s="52">
        <f t="shared" si="6"/>
        <v>0</v>
      </c>
      <c r="M45" s="5">
        <v>0</v>
      </c>
      <c r="N45" s="5">
        <v>30</v>
      </c>
      <c r="O45" s="96"/>
      <c r="P45" s="5">
        <v>0</v>
      </c>
      <c r="R45" s="99">
        <v>24.327999999999999</v>
      </c>
      <c r="S45" s="99">
        <v>16.45</v>
      </c>
      <c r="T45" s="30">
        <f t="shared" si="0"/>
        <v>125.90833333333265</v>
      </c>
      <c r="U45" s="21">
        <f t="shared" si="3"/>
        <v>3.5478333333333254E-5</v>
      </c>
      <c r="V45" s="21">
        <f t="shared" si="4"/>
        <v>0</v>
      </c>
      <c r="W45" s="21">
        <f t="shared" si="5"/>
        <v>0</v>
      </c>
    </row>
    <row r="46" spans="1:23">
      <c r="A46" s="2">
        <f t="shared" si="1"/>
        <v>45444</v>
      </c>
      <c r="B46" s="3">
        <f t="shared" si="2"/>
        <v>45444</v>
      </c>
      <c r="C46" s="7">
        <v>45444.916666666664</v>
      </c>
      <c r="D46" s="7">
        <v>45444.958333333336</v>
      </c>
      <c r="E46" s="5">
        <v>97.766666666666595</v>
      </c>
      <c r="F46" s="5">
        <v>-166.03333333333299</v>
      </c>
      <c r="G46" s="5">
        <v>1.3</v>
      </c>
      <c r="H46" s="34" cm="1">
        <f t="array" ref="H46">SUMPRODUCT(('ESB Networks Summary'!$C$5:$C$17384=Data!D46)*('ESB Networks Summary'!$E$5:$E$17384))*1000*2-SUMPRODUCT(('ESB Networks Summary'!$C$5:$C$17384=Data!D46)*('ESB Networks Summary'!$F$5:$F$17384))*1000*2</f>
        <v>-2</v>
      </c>
      <c r="I46" s="5">
        <v>0</v>
      </c>
      <c r="J46" s="5">
        <v>0</v>
      </c>
      <c r="K46" s="17">
        <v>1</v>
      </c>
      <c r="L46" s="52">
        <f t="shared" si="6"/>
        <v>0</v>
      </c>
      <c r="M46" s="5">
        <v>0</v>
      </c>
      <c r="N46" s="5">
        <v>28.966666666666601</v>
      </c>
      <c r="O46" s="96"/>
      <c r="P46" s="5">
        <v>0</v>
      </c>
      <c r="R46" s="99">
        <v>17.044</v>
      </c>
      <c r="S46" s="99">
        <v>14.05</v>
      </c>
      <c r="T46" s="30">
        <f t="shared" si="0"/>
        <v>138.36666666666639</v>
      </c>
      <c r="U46" s="21">
        <f t="shared" si="3"/>
        <v>1.1078599999999999E-4</v>
      </c>
      <c r="V46" s="21">
        <f t="shared" si="4"/>
        <v>0</v>
      </c>
      <c r="W46" s="21">
        <f t="shared" si="5"/>
        <v>0</v>
      </c>
    </row>
    <row r="47" spans="1:23">
      <c r="A47" s="2">
        <f t="shared" si="1"/>
        <v>45444</v>
      </c>
      <c r="B47" s="3">
        <f t="shared" si="2"/>
        <v>45444</v>
      </c>
      <c r="C47" s="7">
        <v>45444.9375</v>
      </c>
      <c r="D47" s="7">
        <v>45444.979166666664</v>
      </c>
      <c r="E47" s="5">
        <v>97</v>
      </c>
      <c r="F47" s="5">
        <v>-168.85</v>
      </c>
      <c r="G47" s="5">
        <v>0.54166666666666596</v>
      </c>
      <c r="H47" s="34" cm="1">
        <f t="array" ref="H47">SUMPRODUCT(('ESB Networks Summary'!$C$5:$C$17384=Data!D47)*('ESB Networks Summary'!$E$5:$E$17384))*1000*2-SUMPRODUCT(('ESB Networks Summary'!$C$5:$C$17384=Data!D47)*('ESB Networks Summary'!$F$5:$F$17384))*1000*2</f>
        <v>-4</v>
      </c>
      <c r="I47" s="5">
        <v>0</v>
      </c>
      <c r="J47" s="5">
        <v>0</v>
      </c>
      <c r="K47" s="17">
        <v>1</v>
      </c>
      <c r="L47" s="52">
        <f t="shared" si="6"/>
        <v>0</v>
      </c>
      <c r="M47" s="5">
        <v>0</v>
      </c>
      <c r="N47" s="5">
        <v>0</v>
      </c>
      <c r="O47" s="96"/>
      <c r="P47" s="5">
        <v>0</v>
      </c>
      <c r="R47" s="99">
        <v>17.044</v>
      </c>
      <c r="S47" s="99">
        <v>14.05</v>
      </c>
      <c r="T47" s="30">
        <f t="shared" si="0"/>
        <v>169.39166666666665</v>
      </c>
      <c r="U47" s="21">
        <f t="shared" si="3"/>
        <v>4.6160833333333279E-5</v>
      </c>
      <c r="V47" s="21">
        <f t="shared" si="4"/>
        <v>0</v>
      </c>
      <c r="W47" s="21">
        <f t="shared" si="5"/>
        <v>0</v>
      </c>
    </row>
    <row r="48" spans="1:23">
      <c r="A48" s="2">
        <f t="shared" si="1"/>
        <v>45444</v>
      </c>
      <c r="B48" s="3">
        <f t="shared" si="2"/>
        <v>45444</v>
      </c>
      <c r="C48" s="7">
        <v>45444.958333333336</v>
      </c>
      <c r="D48" s="7">
        <v>45445</v>
      </c>
      <c r="E48" s="5">
        <v>97</v>
      </c>
      <c r="F48" s="5">
        <v>-174.79999999999899</v>
      </c>
      <c r="G48" s="5">
        <v>0.95</v>
      </c>
      <c r="H48" s="34" cm="1">
        <f t="array" ref="H48">SUMPRODUCT(('ESB Networks Summary'!$C$5:$C$17384=Data!D48)*('ESB Networks Summary'!$E$5:$E$17384))*1000*2-SUMPRODUCT(('ESB Networks Summary'!$C$5:$C$17384=Data!D48)*('ESB Networks Summary'!$F$5:$F$17384))*1000*2</f>
        <v>-4</v>
      </c>
      <c r="I48" s="5">
        <v>0</v>
      </c>
      <c r="J48" s="5">
        <v>0</v>
      </c>
      <c r="K48" s="17">
        <v>1</v>
      </c>
      <c r="L48" s="52">
        <f t="shared" si="6"/>
        <v>0</v>
      </c>
      <c r="M48" s="5">
        <v>0</v>
      </c>
      <c r="N48" s="5">
        <v>20.066666666666599</v>
      </c>
      <c r="O48" s="96"/>
      <c r="P48" s="5">
        <v>0</v>
      </c>
      <c r="R48" s="99">
        <v>15.437999999999999</v>
      </c>
      <c r="S48" s="99">
        <v>12.443999999999999</v>
      </c>
      <c r="T48" s="30">
        <f t="shared" si="0"/>
        <v>155.6833333333324</v>
      </c>
      <c r="U48" s="21">
        <f t="shared" si="3"/>
        <v>7.3330499999999999E-5</v>
      </c>
      <c r="V48" s="21">
        <f t="shared" si="4"/>
        <v>0</v>
      </c>
      <c r="W48" s="21">
        <f t="shared" si="5"/>
        <v>0</v>
      </c>
    </row>
    <row r="49" spans="1:23">
      <c r="A49" s="2">
        <f t="shared" si="1"/>
        <v>45444</v>
      </c>
      <c r="B49" s="3">
        <f t="shared" si="2"/>
        <v>45444</v>
      </c>
      <c r="C49" s="7">
        <v>45444.979166666664</v>
      </c>
      <c r="D49" s="7">
        <v>45445.020833333336</v>
      </c>
      <c r="E49" s="5">
        <v>96.1</v>
      </c>
      <c r="F49" s="5">
        <v>-162.69999999999999</v>
      </c>
      <c r="G49" s="5">
        <v>-0.66666666666666596</v>
      </c>
      <c r="H49" s="34" cm="1">
        <f t="array" ref="H49">SUMPRODUCT(('ESB Networks Summary'!$C$5:$C$17384=Data!D49)*('ESB Networks Summary'!$E$5:$E$17384))*1000*2-SUMPRODUCT(('ESB Networks Summary'!$C$5:$C$17384=Data!D49)*('ESB Networks Summary'!$F$5:$F$17384))*1000*2</f>
        <v>-4</v>
      </c>
      <c r="I49" s="5">
        <v>0</v>
      </c>
      <c r="J49" s="5">
        <v>0</v>
      </c>
      <c r="K49" s="17">
        <v>1</v>
      </c>
      <c r="L49" s="52">
        <f t="shared" si="6"/>
        <v>0</v>
      </c>
      <c r="M49" s="5">
        <v>0</v>
      </c>
      <c r="N49" s="5">
        <v>20.8333333333333</v>
      </c>
      <c r="O49" s="96"/>
      <c r="P49" s="5">
        <v>0</v>
      </c>
      <c r="R49" s="99">
        <v>15.437999999999999</v>
      </c>
      <c r="S49" s="99">
        <v>12.443999999999999</v>
      </c>
      <c r="T49" s="30">
        <f t="shared" si="0"/>
        <v>141.20000000000002</v>
      </c>
      <c r="U49" s="21">
        <f t="shared" si="3"/>
        <v>0</v>
      </c>
      <c r="V49" s="21">
        <f t="shared" si="4"/>
        <v>-4.1479999999999955E-5</v>
      </c>
      <c r="W49" s="21">
        <f t="shared" si="5"/>
        <v>0</v>
      </c>
    </row>
    <row r="50" spans="1:23">
      <c r="A50" s="2">
        <f t="shared" si="1"/>
        <v>45444</v>
      </c>
      <c r="B50" s="3">
        <f t="shared" si="2"/>
        <v>45445</v>
      </c>
      <c r="C50" s="7">
        <v>45445</v>
      </c>
      <c r="D50" s="7">
        <v>45445.041666666664</v>
      </c>
      <c r="E50" s="5">
        <v>109.36666666666601</v>
      </c>
      <c r="F50" s="5">
        <v>-161.06666666666601</v>
      </c>
      <c r="G50" s="5">
        <v>-1.1000000000000001</v>
      </c>
      <c r="H50" s="34" cm="1">
        <f t="array" ref="H50">SUMPRODUCT(('ESB Networks Summary'!$C$5:$C$17384=Data!D50)*('ESB Networks Summary'!$E$5:$E$17384))*1000*2-SUMPRODUCT(('ESB Networks Summary'!$C$5:$C$17384=Data!D50)*('ESB Networks Summary'!$F$5:$F$17384))*1000*2</f>
        <v>-4</v>
      </c>
      <c r="I50" s="5">
        <v>0</v>
      </c>
      <c r="J50" s="5">
        <v>0</v>
      </c>
      <c r="K50" s="17">
        <v>1</v>
      </c>
      <c r="L50" s="52">
        <f t="shared" si="6"/>
        <v>0</v>
      </c>
      <c r="M50" s="5">
        <v>0</v>
      </c>
      <c r="N50" s="5">
        <v>37.5416666666666</v>
      </c>
      <c r="O50" s="96"/>
      <c r="P50" s="5">
        <v>0</v>
      </c>
      <c r="R50" s="99">
        <v>15.855</v>
      </c>
      <c r="S50" s="99">
        <v>12.861000000000001</v>
      </c>
      <c r="T50" s="30">
        <f t="shared" si="0"/>
        <v>122.42499999999941</v>
      </c>
      <c r="U50" s="21">
        <f t="shared" si="3"/>
        <v>0</v>
      </c>
      <c r="V50" s="21">
        <f t="shared" si="4"/>
        <v>-7.0735500000000001E-5</v>
      </c>
      <c r="W50" s="21">
        <f t="shared" si="5"/>
        <v>0</v>
      </c>
    </row>
    <row r="51" spans="1:23">
      <c r="A51" s="2">
        <f t="shared" si="1"/>
        <v>45444</v>
      </c>
      <c r="B51" s="3">
        <f t="shared" si="2"/>
        <v>45445</v>
      </c>
      <c r="C51" s="7">
        <v>45445.020833333336</v>
      </c>
      <c r="D51" s="7">
        <v>45445.0625</v>
      </c>
      <c r="E51" s="5">
        <v>95.533333333333303</v>
      </c>
      <c r="F51" s="5">
        <v>-168.458333333333</v>
      </c>
      <c r="G51" s="5">
        <v>0.38333333333333303</v>
      </c>
      <c r="H51" s="34" cm="1">
        <f t="array" ref="H51">SUMPRODUCT(('ESB Networks Summary'!$C$5:$C$17384=Data!D51)*('ESB Networks Summary'!$E$5:$E$17384))*1000*2-SUMPRODUCT(('ESB Networks Summary'!$C$5:$C$17384=Data!D51)*('ESB Networks Summary'!$F$5:$F$17384))*1000*2</f>
        <v>-2</v>
      </c>
      <c r="I51" s="5">
        <v>0</v>
      </c>
      <c r="J51" s="5">
        <v>0</v>
      </c>
      <c r="K51" s="17">
        <v>1</v>
      </c>
      <c r="L51" s="52">
        <f t="shared" si="6"/>
        <v>0</v>
      </c>
      <c r="M51" s="5">
        <v>0</v>
      </c>
      <c r="N51" s="5">
        <v>32.516666666666602</v>
      </c>
      <c r="O51" s="96"/>
      <c r="P51" s="5">
        <v>1.25</v>
      </c>
      <c r="R51" s="99">
        <v>15.855</v>
      </c>
      <c r="S51" s="99">
        <v>12.861000000000001</v>
      </c>
      <c r="T51" s="30">
        <f t="shared" si="0"/>
        <v>137.57499999999973</v>
      </c>
      <c r="U51" s="21">
        <f t="shared" si="3"/>
        <v>3.0388749999999979E-5</v>
      </c>
      <c r="V51" s="21">
        <f t="shared" si="4"/>
        <v>0</v>
      </c>
      <c r="W51" s="21">
        <f t="shared" si="5"/>
        <v>0</v>
      </c>
    </row>
    <row r="52" spans="1:23">
      <c r="A52" s="2">
        <f t="shared" si="1"/>
        <v>45444</v>
      </c>
      <c r="B52" s="3">
        <f t="shared" si="2"/>
        <v>45445</v>
      </c>
      <c r="C52" s="7">
        <v>45445.041666666664</v>
      </c>
      <c r="D52" s="7">
        <v>45445.083333333336</v>
      </c>
      <c r="E52" s="5">
        <v>95</v>
      </c>
      <c r="F52" s="5">
        <v>-176.36666666666599</v>
      </c>
      <c r="G52" s="5">
        <v>-0.38333333333333303</v>
      </c>
      <c r="H52" s="34" cm="1">
        <f t="array" ref="H52">SUMPRODUCT(('ESB Networks Summary'!$C$5:$C$17384=Data!D52)*('ESB Networks Summary'!$E$5:$E$17384))*1000*2-SUMPRODUCT(('ESB Networks Summary'!$C$5:$C$17384=Data!D52)*('ESB Networks Summary'!$F$5:$F$17384))*1000*2</f>
        <v>-4</v>
      </c>
      <c r="I52" s="5">
        <v>0</v>
      </c>
      <c r="J52" s="5">
        <v>0</v>
      </c>
      <c r="K52" s="17">
        <v>1</v>
      </c>
      <c r="L52" s="52">
        <f t="shared" si="6"/>
        <v>0</v>
      </c>
      <c r="M52" s="5">
        <v>0</v>
      </c>
      <c r="N52" s="5">
        <v>16.133333333333301</v>
      </c>
      <c r="O52" s="96"/>
      <c r="P52" s="5">
        <v>0</v>
      </c>
      <c r="R52" s="99">
        <v>15.016999999999999</v>
      </c>
      <c r="S52" s="99">
        <v>12.023999999999999</v>
      </c>
      <c r="T52" s="30">
        <f t="shared" si="0"/>
        <v>159.84999999999937</v>
      </c>
      <c r="U52" s="21">
        <f t="shared" si="3"/>
        <v>0</v>
      </c>
      <c r="V52" s="21">
        <f t="shared" si="4"/>
        <v>-2.3045999999999979E-5</v>
      </c>
      <c r="W52" s="21">
        <f t="shared" si="5"/>
        <v>0</v>
      </c>
    </row>
    <row r="53" spans="1:23">
      <c r="A53" s="2">
        <f t="shared" si="1"/>
        <v>45444</v>
      </c>
      <c r="B53" s="3">
        <f t="shared" si="2"/>
        <v>45445</v>
      </c>
      <c r="C53" s="7">
        <v>45445.0625</v>
      </c>
      <c r="D53" s="7">
        <v>45445.104166666664</v>
      </c>
      <c r="E53" s="5">
        <v>94.966666666666598</v>
      </c>
      <c r="F53" s="5">
        <v>-168.86666666666599</v>
      </c>
      <c r="G53" s="5">
        <v>-0.133333333333333</v>
      </c>
      <c r="H53" s="34" cm="1">
        <f t="array" ref="H53">SUMPRODUCT(('ESB Networks Summary'!$C$5:$C$17384=Data!D53)*('ESB Networks Summary'!$E$5:$E$17384))*1000*2-SUMPRODUCT(('ESB Networks Summary'!$C$5:$C$17384=Data!D53)*('ESB Networks Summary'!$F$5:$F$17384))*1000*2</f>
        <v>-4</v>
      </c>
      <c r="I53" s="5">
        <v>0</v>
      </c>
      <c r="J53" s="5">
        <v>0</v>
      </c>
      <c r="K53" s="17">
        <v>1</v>
      </c>
      <c r="L53" s="52">
        <f t="shared" si="6"/>
        <v>0</v>
      </c>
      <c r="M53" s="5">
        <v>0</v>
      </c>
      <c r="N53" s="5">
        <v>8.6</v>
      </c>
      <c r="O53" s="96"/>
      <c r="P53" s="5">
        <v>0</v>
      </c>
      <c r="R53" s="99">
        <v>15.016999999999999</v>
      </c>
      <c r="S53" s="99">
        <v>12.023999999999999</v>
      </c>
      <c r="T53" s="30">
        <f t="shared" si="0"/>
        <v>160.13333333333267</v>
      </c>
      <c r="U53" s="21">
        <f t="shared" si="3"/>
        <v>0</v>
      </c>
      <c r="V53" s="21">
        <f t="shared" si="4"/>
        <v>-8.0159999999999788E-6</v>
      </c>
      <c r="W53" s="21">
        <f t="shared" si="5"/>
        <v>0</v>
      </c>
    </row>
    <row r="54" spans="1:23">
      <c r="A54" s="2">
        <f t="shared" si="1"/>
        <v>45444</v>
      </c>
      <c r="B54" s="3">
        <f t="shared" si="2"/>
        <v>45445</v>
      </c>
      <c r="C54" s="7">
        <v>45445.083333333336</v>
      </c>
      <c r="D54" s="7">
        <v>45445.125</v>
      </c>
      <c r="E54" s="5">
        <v>94</v>
      </c>
      <c r="F54" s="5">
        <v>-171.35833333333301</v>
      </c>
      <c r="G54" s="5">
        <v>0.20833333333333301</v>
      </c>
      <c r="H54" s="34" cm="1">
        <f t="array" ref="H54">SUMPRODUCT(('ESB Networks Summary'!$C$5:$C$17384=Data!D54)*('ESB Networks Summary'!$E$5:$E$17384))*1000*2-SUMPRODUCT(('ESB Networks Summary'!$C$5:$C$17384=Data!D54)*('ESB Networks Summary'!$F$5:$F$17384))*1000*2</f>
        <v>-2</v>
      </c>
      <c r="I54" s="5">
        <v>0</v>
      </c>
      <c r="J54" s="5">
        <v>0</v>
      </c>
      <c r="K54" s="17">
        <v>1</v>
      </c>
      <c r="L54" s="52">
        <f t="shared" si="6"/>
        <v>0</v>
      </c>
      <c r="M54" s="5">
        <v>0</v>
      </c>
      <c r="N54" s="5">
        <v>29.433333333333302</v>
      </c>
      <c r="O54" s="96"/>
      <c r="P54" s="5">
        <v>0</v>
      </c>
      <c r="R54" s="99">
        <v>14.744</v>
      </c>
      <c r="S54" s="99">
        <v>11.751000000000001</v>
      </c>
      <c r="T54" s="30">
        <f t="shared" si="0"/>
        <v>142.13333333333304</v>
      </c>
      <c r="U54" s="21">
        <f t="shared" si="3"/>
        <v>1.5358333333333311E-5</v>
      </c>
      <c r="V54" s="21">
        <f t="shared" si="4"/>
        <v>0</v>
      </c>
      <c r="W54" s="21">
        <f t="shared" si="5"/>
        <v>0</v>
      </c>
    </row>
    <row r="55" spans="1:23">
      <c r="A55" s="2">
        <f t="shared" si="1"/>
        <v>45444</v>
      </c>
      <c r="B55" s="3">
        <f t="shared" si="2"/>
        <v>45445</v>
      </c>
      <c r="C55" s="7">
        <v>45445.104166666664</v>
      </c>
      <c r="D55" s="7">
        <v>45445.145833333336</v>
      </c>
      <c r="E55" s="5">
        <v>94</v>
      </c>
      <c r="F55" s="5">
        <v>-181.07499999999999</v>
      </c>
      <c r="G55" s="5">
        <v>28.266666666666602</v>
      </c>
      <c r="H55" s="34" cm="1">
        <f t="array" ref="H55">SUMPRODUCT(('ESB Networks Summary'!$C$5:$C$17384=Data!D55)*('ESB Networks Summary'!$E$5:$E$17384))*1000*2-SUMPRODUCT(('ESB Networks Summary'!$C$5:$C$17384=Data!D55)*('ESB Networks Summary'!$F$5:$F$17384))*1000*2</f>
        <v>-4</v>
      </c>
      <c r="I55" s="5">
        <v>0</v>
      </c>
      <c r="J55" s="5">
        <v>0</v>
      </c>
      <c r="K55" s="17">
        <v>1</v>
      </c>
      <c r="L55" s="52">
        <f t="shared" si="6"/>
        <v>0</v>
      </c>
      <c r="M55" s="5">
        <v>0</v>
      </c>
      <c r="N55" s="5">
        <v>0</v>
      </c>
      <c r="O55" s="96"/>
      <c r="P55" s="5">
        <v>0</v>
      </c>
      <c r="R55" s="99">
        <v>14.744</v>
      </c>
      <c r="S55" s="99">
        <v>11.751000000000001</v>
      </c>
      <c r="T55" s="30">
        <f t="shared" si="0"/>
        <v>209.34166666666658</v>
      </c>
      <c r="U55" s="21">
        <f t="shared" si="3"/>
        <v>2.0838186666666618E-3</v>
      </c>
      <c r="V55" s="21">
        <f t="shared" si="4"/>
        <v>0</v>
      </c>
      <c r="W55" s="21">
        <f t="shared" si="5"/>
        <v>0</v>
      </c>
    </row>
    <row r="56" spans="1:23">
      <c r="A56" s="2">
        <f t="shared" si="1"/>
        <v>45444</v>
      </c>
      <c r="B56" s="3">
        <f t="shared" si="2"/>
        <v>45445</v>
      </c>
      <c r="C56" s="7">
        <v>45445.125</v>
      </c>
      <c r="D56" s="7">
        <v>45445.166666666664</v>
      </c>
      <c r="E56" s="5">
        <v>106.766666666666</v>
      </c>
      <c r="F56" s="5">
        <v>-169.266666666666</v>
      </c>
      <c r="G56" s="5">
        <v>-0.1</v>
      </c>
      <c r="H56" s="34" cm="1">
        <f t="array" ref="H56">SUMPRODUCT(('ESB Networks Summary'!$C$5:$C$17384=Data!D56)*('ESB Networks Summary'!$E$5:$E$17384))*1000*2-SUMPRODUCT(('ESB Networks Summary'!$C$5:$C$17384=Data!D56)*('ESB Networks Summary'!$F$5:$F$17384))*1000*2</f>
        <v>-4</v>
      </c>
      <c r="I56" s="5">
        <v>0</v>
      </c>
      <c r="J56" s="5">
        <v>0</v>
      </c>
      <c r="K56" s="17">
        <v>1</v>
      </c>
      <c r="L56" s="52">
        <f t="shared" si="6"/>
        <v>0</v>
      </c>
      <c r="M56" s="5">
        <v>0</v>
      </c>
      <c r="N56" s="5">
        <v>19.8</v>
      </c>
      <c r="O56" s="96"/>
      <c r="P56" s="5">
        <v>0</v>
      </c>
      <c r="R56" s="99">
        <v>14.481999999999999</v>
      </c>
      <c r="S56" s="99">
        <v>11.488</v>
      </c>
      <c r="T56" s="30">
        <f t="shared" si="0"/>
        <v>149.36666666666599</v>
      </c>
      <c r="U56" s="21">
        <f t="shared" si="3"/>
        <v>0</v>
      </c>
      <c r="V56" s="21">
        <f t="shared" si="4"/>
        <v>-5.7439999999999996E-6</v>
      </c>
      <c r="W56" s="21">
        <f t="shared" si="5"/>
        <v>0</v>
      </c>
    </row>
    <row r="57" spans="1:23">
      <c r="A57" s="2">
        <f t="shared" si="1"/>
        <v>45444</v>
      </c>
      <c r="B57" s="3">
        <f t="shared" si="2"/>
        <v>45445</v>
      </c>
      <c r="C57" s="7">
        <v>45445.145833333336</v>
      </c>
      <c r="D57" s="7">
        <v>45445.1875</v>
      </c>
      <c r="E57" s="5">
        <v>93</v>
      </c>
      <c r="F57" s="5">
        <v>-164.291666666666</v>
      </c>
      <c r="G57" s="5">
        <v>-0.33333333333333298</v>
      </c>
      <c r="H57" s="34" cm="1">
        <f t="array" ref="H57">SUMPRODUCT(('ESB Networks Summary'!$C$5:$C$17384=Data!D57)*('ESB Networks Summary'!$E$5:$E$17384))*1000*2-SUMPRODUCT(('ESB Networks Summary'!$C$5:$C$17384=Data!D57)*('ESB Networks Summary'!$F$5:$F$17384))*1000*2</f>
        <v>-4</v>
      </c>
      <c r="I57" s="5">
        <v>0</v>
      </c>
      <c r="J57" s="5">
        <v>0</v>
      </c>
      <c r="K57" s="17">
        <v>1</v>
      </c>
      <c r="L57" s="52">
        <f t="shared" si="6"/>
        <v>0</v>
      </c>
      <c r="M57" s="5">
        <v>0</v>
      </c>
      <c r="N57" s="5">
        <v>8.2999999999999901</v>
      </c>
      <c r="O57" s="96"/>
      <c r="P57" s="5">
        <v>0</v>
      </c>
      <c r="R57" s="99">
        <v>14.481999999999999</v>
      </c>
      <c r="S57" s="99">
        <v>11.488</v>
      </c>
      <c r="T57" s="30">
        <f t="shared" si="0"/>
        <v>155.65833333333268</v>
      </c>
      <c r="U57" s="21">
        <f t="shared" si="3"/>
        <v>0</v>
      </c>
      <c r="V57" s="21">
        <f t="shared" si="4"/>
        <v>-1.9146666666666647E-5</v>
      </c>
      <c r="W57" s="21">
        <f t="shared" si="5"/>
        <v>0</v>
      </c>
    </row>
    <row r="58" spans="1:23">
      <c r="A58" s="2">
        <f t="shared" si="1"/>
        <v>45444</v>
      </c>
      <c r="B58" s="3">
        <f t="shared" si="2"/>
        <v>45445</v>
      </c>
      <c r="C58" s="7">
        <v>45445.166666666664</v>
      </c>
      <c r="D58" s="7">
        <v>45445.208333333336</v>
      </c>
      <c r="E58" s="5">
        <v>93</v>
      </c>
      <c r="F58" s="5">
        <v>-111.083333333333</v>
      </c>
      <c r="G58" s="5">
        <v>2.5</v>
      </c>
      <c r="H58" s="34" cm="1">
        <f t="array" ref="H58">SUMPRODUCT(('ESB Networks Summary'!$C$5:$C$17384=Data!D58)*('ESB Networks Summary'!$E$5:$E$17384))*1000*2-SUMPRODUCT(('ESB Networks Summary'!$C$5:$C$17384=Data!D58)*('ESB Networks Summary'!$F$5:$F$17384))*1000*2</f>
        <v>-4</v>
      </c>
      <c r="I58" s="5">
        <v>0</v>
      </c>
      <c r="J58" s="5">
        <v>0</v>
      </c>
      <c r="K58" s="17">
        <v>1</v>
      </c>
      <c r="L58" s="52">
        <f t="shared" si="6"/>
        <v>0</v>
      </c>
      <c r="M58" s="5">
        <v>0</v>
      </c>
      <c r="N58" s="5">
        <v>9.875</v>
      </c>
      <c r="O58" s="96"/>
      <c r="P58" s="5">
        <v>0</v>
      </c>
      <c r="R58" s="99">
        <v>14.168000000000001</v>
      </c>
      <c r="S58" s="99">
        <v>11.173999999999999</v>
      </c>
      <c r="T58" s="30">
        <f t="shared" si="0"/>
        <v>103.708333333333</v>
      </c>
      <c r="U58" s="21">
        <f t="shared" si="3"/>
        <v>1.771E-4</v>
      </c>
      <c r="V58" s="21">
        <f t="shared" si="4"/>
        <v>0</v>
      </c>
      <c r="W58" s="21">
        <f t="shared" si="5"/>
        <v>0</v>
      </c>
    </row>
    <row r="59" spans="1:23">
      <c r="A59" s="2">
        <f t="shared" si="1"/>
        <v>45444</v>
      </c>
      <c r="B59" s="3">
        <f t="shared" si="2"/>
        <v>45445</v>
      </c>
      <c r="C59" s="7">
        <v>45445.1875</v>
      </c>
      <c r="D59" s="7">
        <v>45445.229166666664</v>
      </c>
      <c r="E59" s="5">
        <v>91.7</v>
      </c>
      <c r="F59" s="5">
        <v>-1051.05</v>
      </c>
      <c r="G59" s="5">
        <v>8.1083333333333307</v>
      </c>
      <c r="H59" s="34" cm="1">
        <f t="array" ref="H59">SUMPRODUCT(('ESB Networks Summary'!$C$5:$C$17384=Data!D59)*('ESB Networks Summary'!$E$5:$E$17384))*1000*2-SUMPRODUCT(('ESB Networks Summary'!$C$5:$C$17384=Data!D59)*('ESB Networks Summary'!$F$5:$F$17384))*1000*2</f>
        <v>0</v>
      </c>
      <c r="I59" s="5">
        <v>1039.86666666666</v>
      </c>
      <c r="J59" s="5">
        <v>0</v>
      </c>
      <c r="K59" s="17">
        <v>1</v>
      </c>
      <c r="L59" s="52">
        <f t="shared" si="6"/>
        <v>0</v>
      </c>
      <c r="M59" s="5">
        <v>0</v>
      </c>
      <c r="N59" s="5">
        <v>1064.00833333333</v>
      </c>
      <c r="O59" s="96"/>
      <c r="P59" s="5">
        <v>44.9583333333333</v>
      </c>
      <c r="R59" s="99">
        <v>14.168000000000001</v>
      </c>
      <c r="S59" s="99">
        <v>11.173999999999999</v>
      </c>
      <c r="T59" s="30">
        <f t="shared" si="0"/>
        <v>40.108333333336532</v>
      </c>
      <c r="U59" s="21">
        <f t="shared" si="3"/>
        <v>5.7439433333333315E-4</v>
      </c>
      <c r="V59" s="21">
        <f t="shared" si="4"/>
        <v>0</v>
      </c>
      <c r="W59" s="21">
        <f t="shared" si="5"/>
        <v>0</v>
      </c>
    </row>
    <row r="60" spans="1:23">
      <c r="A60" s="2">
        <f t="shared" si="1"/>
        <v>45444</v>
      </c>
      <c r="B60" s="3">
        <f t="shared" si="2"/>
        <v>45445</v>
      </c>
      <c r="C60" s="7">
        <v>45445.208333333336</v>
      </c>
      <c r="D60" s="7">
        <v>45445.25</v>
      </c>
      <c r="E60" s="5">
        <v>89.066666666666606</v>
      </c>
      <c r="F60" s="5">
        <v>-284.11666666666599</v>
      </c>
      <c r="G60" s="5">
        <v>0.80833333333333302</v>
      </c>
      <c r="H60" s="34" cm="1">
        <f t="array" ref="H60">SUMPRODUCT(('ESB Networks Summary'!$C$5:$C$17384=Data!D60)*('ESB Networks Summary'!$E$5:$E$17384))*1000*2-SUMPRODUCT(('ESB Networks Summary'!$C$5:$C$17384=Data!D60)*('ESB Networks Summary'!$F$5:$F$17384))*1000*2</f>
        <v>0</v>
      </c>
      <c r="I60" s="5">
        <v>390.166666666666</v>
      </c>
      <c r="J60" s="5">
        <v>0</v>
      </c>
      <c r="K60" s="17">
        <v>1</v>
      </c>
      <c r="L60" s="52">
        <f t="shared" si="6"/>
        <v>0</v>
      </c>
      <c r="M60" s="5">
        <v>0</v>
      </c>
      <c r="N60" s="5">
        <v>463.7</v>
      </c>
      <c r="O60" s="96"/>
      <c r="P60" s="5">
        <v>293.70833333333297</v>
      </c>
      <c r="R60" s="99">
        <v>13.805000000000001</v>
      </c>
      <c r="S60" s="99">
        <v>10.811</v>
      </c>
      <c r="T60" s="30">
        <f t="shared" si="0"/>
        <v>114.93333333333231</v>
      </c>
      <c r="U60" s="21">
        <f t="shared" si="3"/>
        <v>5.5795208333333315E-5</v>
      </c>
      <c r="V60" s="21">
        <f t="shared" si="4"/>
        <v>0</v>
      </c>
      <c r="W60" s="21">
        <f t="shared" si="5"/>
        <v>0</v>
      </c>
    </row>
    <row r="61" spans="1:23">
      <c r="A61" s="2">
        <f t="shared" si="1"/>
        <v>45444</v>
      </c>
      <c r="B61" s="3">
        <f t="shared" si="2"/>
        <v>45445</v>
      </c>
      <c r="C61" s="7">
        <v>45445.229166666664</v>
      </c>
      <c r="D61" s="7">
        <v>45445.270833333336</v>
      </c>
      <c r="E61" s="5">
        <v>89</v>
      </c>
      <c r="F61" s="5">
        <v>525.79166666666595</v>
      </c>
      <c r="G61" s="5">
        <v>0.44166666666666599</v>
      </c>
      <c r="H61" s="34" cm="1">
        <f t="array" ref="H61">SUMPRODUCT(('ESB Networks Summary'!$C$5:$C$17384=Data!D61)*('ESB Networks Summary'!$E$5:$E$17384))*1000*2-SUMPRODUCT(('ESB Networks Summary'!$C$5:$C$17384=Data!D61)*('ESB Networks Summary'!$F$5:$F$17384))*1000*2</f>
        <v>0</v>
      </c>
      <c r="I61" s="5">
        <v>0</v>
      </c>
      <c r="J61" s="5">
        <v>0</v>
      </c>
      <c r="K61" s="17">
        <v>1</v>
      </c>
      <c r="L61" s="52">
        <f t="shared" si="6"/>
        <v>0</v>
      </c>
      <c r="M61" s="5">
        <v>0</v>
      </c>
      <c r="N61" s="5">
        <v>11.3666666666666</v>
      </c>
      <c r="O61" s="96"/>
      <c r="P61" s="5">
        <v>633.46666666666601</v>
      </c>
      <c r="R61" s="99">
        <v>13.805000000000001</v>
      </c>
      <c r="S61" s="99">
        <v>10.811</v>
      </c>
      <c r="T61" s="30">
        <f t="shared" si="0"/>
        <v>96.750000000000227</v>
      </c>
      <c r="U61" s="21">
        <f t="shared" si="3"/>
        <v>3.0486041666666627E-5</v>
      </c>
      <c r="V61" s="21">
        <f t="shared" si="4"/>
        <v>0</v>
      </c>
      <c r="W61" s="21">
        <f t="shared" si="5"/>
        <v>0</v>
      </c>
    </row>
    <row r="62" spans="1:23">
      <c r="A62" s="2">
        <f t="shared" si="1"/>
        <v>45444</v>
      </c>
      <c r="B62" s="3">
        <f t="shared" si="2"/>
        <v>45445</v>
      </c>
      <c r="C62" s="7">
        <v>45445.25</v>
      </c>
      <c r="D62" s="7">
        <v>45445.291666666664</v>
      </c>
      <c r="E62" s="5">
        <v>89</v>
      </c>
      <c r="F62" s="5">
        <v>1773.6666666666599</v>
      </c>
      <c r="G62" s="5">
        <v>-8.36666666666666</v>
      </c>
      <c r="H62" s="34" cm="1">
        <f t="array" ref="H62">SUMPRODUCT(('ESB Networks Summary'!$C$5:$C$17384=Data!D62)*('ESB Networks Summary'!$E$5:$E$17384))*1000*2-SUMPRODUCT(('ESB Networks Summary'!$C$5:$C$17384=Data!D62)*('ESB Networks Summary'!$F$5:$F$17384))*1000*2</f>
        <v>0</v>
      </c>
      <c r="I62" s="5">
        <v>5.2333333333333298</v>
      </c>
      <c r="J62" s="5">
        <v>0</v>
      </c>
      <c r="K62" s="17">
        <v>1</v>
      </c>
      <c r="L62" s="52">
        <f t="shared" si="6"/>
        <v>0</v>
      </c>
      <c r="M62" s="5">
        <v>0</v>
      </c>
      <c r="N62" s="5">
        <v>36.733333333333299</v>
      </c>
      <c r="O62" s="96"/>
      <c r="P62" s="5">
        <v>2039.1666666666599</v>
      </c>
      <c r="R62" s="99">
        <v>16.068999999999999</v>
      </c>
      <c r="S62" s="99">
        <v>13.074999999999999</v>
      </c>
      <c r="T62" s="30">
        <f t="shared" si="0"/>
        <v>220.40000000000009</v>
      </c>
      <c r="U62" s="21">
        <f t="shared" si="3"/>
        <v>0</v>
      </c>
      <c r="V62" s="21">
        <f t="shared" si="4"/>
        <v>-5.4697083333333282E-4</v>
      </c>
      <c r="W62" s="21">
        <f t="shared" si="5"/>
        <v>0</v>
      </c>
    </row>
    <row r="63" spans="1:23">
      <c r="A63" s="2">
        <f t="shared" si="1"/>
        <v>45444</v>
      </c>
      <c r="B63" s="3">
        <f t="shared" si="2"/>
        <v>45445</v>
      </c>
      <c r="C63" s="7">
        <v>45445.270833333336</v>
      </c>
      <c r="D63" s="7">
        <v>45445.3125</v>
      </c>
      <c r="E63" s="5">
        <v>90.733333333333306</v>
      </c>
      <c r="F63" s="5">
        <v>2333.3555555555499</v>
      </c>
      <c r="G63" s="5">
        <v>-8.8999999999999897</v>
      </c>
      <c r="H63" s="34" cm="1">
        <f t="array" ref="H63">SUMPRODUCT(('ESB Networks Summary'!$C$5:$C$17384=Data!D63)*('ESB Networks Summary'!$E$5:$E$17384))*1000*2-SUMPRODUCT(('ESB Networks Summary'!$C$5:$C$17384=Data!D63)*('ESB Networks Summary'!$F$5:$F$17384))*1000*2</f>
        <v>-24</v>
      </c>
      <c r="I63" s="5">
        <v>204.377777777777</v>
      </c>
      <c r="J63" s="5">
        <v>0</v>
      </c>
      <c r="K63" s="17">
        <v>1</v>
      </c>
      <c r="L63" s="52">
        <f t="shared" si="6"/>
        <v>0</v>
      </c>
      <c r="M63" s="5">
        <v>0</v>
      </c>
      <c r="N63" s="5">
        <v>195.611111111111</v>
      </c>
      <c r="O63" s="96"/>
      <c r="P63" s="5">
        <v>2840.3555555555499</v>
      </c>
      <c r="R63" s="99">
        <v>16.068999999999999</v>
      </c>
      <c r="S63" s="99">
        <v>13.074999999999999</v>
      </c>
      <c r="T63" s="30">
        <f t="shared" si="0"/>
        <v>302.48888888888905</v>
      </c>
      <c r="U63" s="21">
        <f t="shared" si="3"/>
        <v>0</v>
      </c>
      <c r="V63" s="21">
        <f t="shared" si="4"/>
        <v>-5.8183749999999928E-4</v>
      </c>
      <c r="W63" s="21">
        <f t="shared" si="5"/>
        <v>0</v>
      </c>
    </row>
    <row r="64" spans="1:23">
      <c r="A64" s="2">
        <f t="shared" si="1"/>
        <v>45444</v>
      </c>
      <c r="B64" s="3">
        <f t="shared" si="2"/>
        <v>45445</v>
      </c>
      <c r="C64" s="7">
        <v>45445.291666666664</v>
      </c>
      <c r="D64" s="7">
        <v>45445.333333333336</v>
      </c>
      <c r="E64" s="5">
        <v>99.9583333333333</v>
      </c>
      <c r="F64" s="5">
        <v>21.5833333333333</v>
      </c>
      <c r="G64" s="5">
        <v>-2653.7833333333301</v>
      </c>
      <c r="H64" s="34" cm="1">
        <f t="array" ref="H64">SUMPRODUCT(('ESB Networks Summary'!$C$5:$C$17384=Data!D64)*('ESB Networks Summary'!$E$5:$E$17384))*1000*2-SUMPRODUCT(('ESB Networks Summary'!$C$5:$C$17384=Data!D64)*('ESB Networks Summary'!$F$5:$F$17384))*1000*2</f>
        <v>-2732</v>
      </c>
      <c r="I64" s="5">
        <v>274.916666666666</v>
      </c>
      <c r="J64" s="5">
        <v>0</v>
      </c>
      <c r="K64" s="17">
        <v>1</v>
      </c>
      <c r="L64" s="52">
        <f t="shared" si="6"/>
        <v>0</v>
      </c>
      <c r="M64" s="5">
        <v>0</v>
      </c>
      <c r="N64" s="5">
        <v>299.81666666666598</v>
      </c>
      <c r="O64" s="96"/>
      <c r="P64" s="5">
        <v>3187.24166666666</v>
      </c>
      <c r="R64" s="99">
        <v>24.437000000000001</v>
      </c>
      <c r="S64" s="99">
        <v>16.559000000000001</v>
      </c>
      <c r="T64" s="30">
        <f t="shared" si="0"/>
        <v>212.05833333333055</v>
      </c>
      <c r="U64" s="21">
        <f t="shared" si="3"/>
        <v>0</v>
      </c>
      <c r="V64" s="21">
        <f t="shared" si="4"/>
        <v>-0.21971999108333307</v>
      </c>
      <c r="W64" s="21">
        <f t="shared" si="5"/>
        <v>0</v>
      </c>
    </row>
    <row r="65" spans="1:23">
      <c r="A65" s="2">
        <f t="shared" si="1"/>
        <v>45444</v>
      </c>
      <c r="B65" s="3">
        <f t="shared" si="2"/>
        <v>45445</v>
      </c>
      <c r="C65" s="7">
        <v>45445.3125</v>
      </c>
      <c r="D65" s="7">
        <v>45445.354166666664</v>
      </c>
      <c r="E65" s="5">
        <v>100</v>
      </c>
      <c r="F65" s="5">
        <v>0</v>
      </c>
      <c r="G65" s="5">
        <v>-3202.2</v>
      </c>
      <c r="H65" s="34" cm="1">
        <f t="array" ref="H65">SUMPRODUCT(('ESB Networks Summary'!$C$5:$C$17384=Data!D65)*('ESB Networks Summary'!$E$5:$E$17384))*1000*2-SUMPRODUCT(('ESB Networks Summary'!$C$5:$C$17384=Data!D65)*('ESB Networks Summary'!$F$5:$F$17384))*1000*2</f>
        <v>-3236</v>
      </c>
      <c r="I65" s="5">
        <v>0</v>
      </c>
      <c r="J65" s="5">
        <v>0</v>
      </c>
      <c r="K65" s="17">
        <v>1</v>
      </c>
      <c r="L65" s="52">
        <f t="shared" si="6"/>
        <v>0</v>
      </c>
      <c r="M65" s="5">
        <v>0</v>
      </c>
      <c r="N65" s="5">
        <v>18.566666666666599</v>
      </c>
      <c r="O65" s="96"/>
      <c r="P65" s="5">
        <v>3460.0333333333301</v>
      </c>
      <c r="R65" s="99">
        <v>24.437000000000001</v>
      </c>
      <c r="S65" s="99">
        <v>16.559000000000001</v>
      </c>
      <c r="T65" s="30">
        <f t="shared" si="0"/>
        <v>239.2666666666637</v>
      </c>
      <c r="U65" s="21">
        <f t="shared" si="3"/>
        <v>0</v>
      </c>
      <c r="V65" s="21">
        <f t="shared" si="4"/>
        <v>-0.26512614900000003</v>
      </c>
      <c r="W65" s="21">
        <f t="shared" si="5"/>
        <v>0</v>
      </c>
    </row>
    <row r="66" spans="1:23">
      <c r="A66" s="2">
        <f t="shared" si="1"/>
        <v>45444</v>
      </c>
      <c r="B66" s="3">
        <f t="shared" si="2"/>
        <v>45445</v>
      </c>
      <c r="C66" s="7">
        <v>45445.333333333336</v>
      </c>
      <c r="D66" s="7">
        <v>45445.375</v>
      </c>
      <c r="E66" s="5">
        <v>100</v>
      </c>
      <c r="F66" s="5">
        <v>0</v>
      </c>
      <c r="G66" s="5">
        <v>-3069.6666666666601</v>
      </c>
      <c r="H66" s="34" cm="1">
        <f t="array" ref="H66">SUMPRODUCT(('ESB Networks Summary'!$C$5:$C$17384=Data!D66)*('ESB Networks Summary'!$E$5:$E$17384))*1000*2-SUMPRODUCT(('ESB Networks Summary'!$C$5:$C$17384=Data!D66)*('ESB Networks Summary'!$F$5:$F$17384))*1000*2</f>
        <v>-2990</v>
      </c>
      <c r="I66" s="5">
        <v>159.03333333333299</v>
      </c>
      <c r="J66" s="5">
        <v>0</v>
      </c>
      <c r="K66" s="17">
        <v>1</v>
      </c>
      <c r="L66" s="52">
        <f t="shared" si="6"/>
        <v>0</v>
      </c>
      <c r="M66" s="5">
        <v>0</v>
      </c>
      <c r="N66" s="5">
        <v>356.35833333333301</v>
      </c>
      <c r="O66" s="96"/>
      <c r="P66" s="5">
        <v>3592.15</v>
      </c>
      <c r="R66" s="99">
        <v>25.002000000000002</v>
      </c>
      <c r="S66" s="99">
        <v>17.125</v>
      </c>
      <c r="T66" s="30">
        <f t="shared" ref="T66:T129" si="7">P66+G66-N66-F66</f>
        <v>166.12500000000693</v>
      </c>
      <c r="U66" s="21">
        <f t="shared" si="3"/>
        <v>0</v>
      </c>
      <c r="V66" s="21">
        <f t="shared" si="4"/>
        <v>-0.26284020833333277</v>
      </c>
      <c r="W66" s="21">
        <f t="shared" si="5"/>
        <v>0</v>
      </c>
    </row>
    <row r="67" spans="1:23">
      <c r="A67" s="2">
        <f t="shared" ref="A67:A130" si="8">DATE(YEAR(C67),MONTH(C67),1)</f>
        <v>45444</v>
      </c>
      <c r="B67" s="3">
        <f t="shared" ref="B67:B130" si="9">DATE(YEAR(C67),MONTH(C67),DAY(C67))</f>
        <v>45445</v>
      </c>
      <c r="C67" s="7">
        <v>45445.354166666664</v>
      </c>
      <c r="D67" s="7">
        <v>45445.395833333336</v>
      </c>
      <c r="E67" s="5">
        <v>100</v>
      </c>
      <c r="F67" s="5">
        <v>0</v>
      </c>
      <c r="G67" s="5">
        <v>-2868.4333333333302</v>
      </c>
      <c r="H67" s="34" cm="1">
        <f t="array" ref="H67">SUMPRODUCT(('ESB Networks Summary'!$C$5:$C$17384=Data!D67)*('ESB Networks Summary'!$E$5:$E$17384))*1000*2-SUMPRODUCT(('ESB Networks Summary'!$C$5:$C$17384=Data!D67)*('ESB Networks Summary'!$F$5:$F$17384))*1000*2</f>
        <v>-2986</v>
      </c>
      <c r="I67" s="5">
        <v>0</v>
      </c>
      <c r="J67" s="5">
        <v>0</v>
      </c>
      <c r="K67" s="17">
        <v>1</v>
      </c>
      <c r="L67" s="52">
        <f t="shared" ref="L67:L130" si="10">IF(AND(K67=2,K66&lt;2),1,0)</f>
        <v>0</v>
      </c>
      <c r="M67" s="5">
        <v>0</v>
      </c>
      <c r="N67" s="5">
        <v>35.566666666666599</v>
      </c>
      <c r="O67" s="96"/>
      <c r="P67" s="5">
        <v>3231.2</v>
      </c>
      <c r="R67" s="99">
        <v>25.002000000000002</v>
      </c>
      <c r="S67" s="99">
        <v>17.125</v>
      </c>
      <c r="T67" s="30">
        <f t="shared" si="7"/>
        <v>327.200000000003</v>
      </c>
      <c r="U67" s="21">
        <f t="shared" ref="U67:U130" si="11">IF(G67&gt;0, G67/1000*R67/2,0)/100</f>
        <v>0</v>
      </c>
      <c r="V67" s="21">
        <f t="shared" ref="V67:V130" si="12">IF(G67&lt;0, G67/1000*S67/2,0)/100</f>
        <v>-0.24560960416666641</v>
      </c>
      <c r="W67" s="21">
        <f t="shared" ref="W67:W130" si="13">IF(J67&gt;P67,J67/1000/2*R67/100,0)</f>
        <v>0</v>
      </c>
    </row>
    <row r="68" spans="1:23">
      <c r="A68" s="2">
        <f t="shared" si="8"/>
        <v>45444</v>
      </c>
      <c r="B68" s="3">
        <f t="shared" si="9"/>
        <v>45445</v>
      </c>
      <c r="C68" s="7">
        <v>45445.375</v>
      </c>
      <c r="D68" s="7">
        <v>45445.416666666664</v>
      </c>
      <c r="E68" s="5">
        <v>100</v>
      </c>
      <c r="F68" s="5">
        <v>0</v>
      </c>
      <c r="G68" s="5">
        <v>-2821.65</v>
      </c>
      <c r="H68" s="34" cm="1">
        <f t="array" ref="H68">SUMPRODUCT(('ESB Networks Summary'!$C$5:$C$17384=Data!D68)*('ESB Networks Summary'!$E$5:$E$17384))*1000*2-SUMPRODUCT(('ESB Networks Summary'!$C$5:$C$17384=Data!D68)*('ESB Networks Summary'!$F$5:$F$17384))*1000*2</f>
        <v>-2876</v>
      </c>
      <c r="I68" s="5">
        <v>313.25833333333298</v>
      </c>
      <c r="J68" s="5">
        <v>0</v>
      </c>
      <c r="K68" s="17">
        <v>1</v>
      </c>
      <c r="L68" s="52">
        <f t="shared" si="10"/>
        <v>0</v>
      </c>
      <c r="M68" s="5">
        <v>0</v>
      </c>
      <c r="N68" s="5">
        <v>298.474999999999</v>
      </c>
      <c r="O68" s="96"/>
      <c r="P68" s="5">
        <v>3438.8333333333298</v>
      </c>
      <c r="R68" s="99">
        <v>25.002000000000002</v>
      </c>
      <c r="S68" s="99">
        <v>17.125</v>
      </c>
      <c r="T68" s="30">
        <f t="shared" si="7"/>
        <v>318.70833333333076</v>
      </c>
      <c r="U68" s="21">
        <f t="shared" si="11"/>
        <v>0</v>
      </c>
      <c r="V68" s="21">
        <f t="shared" si="12"/>
        <v>-0.24160378125000001</v>
      </c>
      <c r="W68" s="21">
        <f t="shared" si="13"/>
        <v>0</v>
      </c>
    </row>
    <row r="69" spans="1:23">
      <c r="A69" s="2">
        <f t="shared" si="8"/>
        <v>45444</v>
      </c>
      <c r="B69" s="3">
        <f t="shared" si="9"/>
        <v>45445</v>
      </c>
      <c r="C69" s="7">
        <v>45445.395833333336</v>
      </c>
      <c r="D69" s="7">
        <v>45445.4375</v>
      </c>
      <c r="E69" s="5">
        <v>100</v>
      </c>
      <c r="F69" s="5">
        <v>0</v>
      </c>
      <c r="G69" s="5">
        <v>-3541.6583333333301</v>
      </c>
      <c r="H69" s="34" cm="1">
        <f t="array" ref="H69">SUMPRODUCT(('ESB Networks Summary'!$C$5:$C$17384=Data!D69)*('ESB Networks Summary'!$E$5:$E$17384))*1000*2-SUMPRODUCT(('ESB Networks Summary'!$C$5:$C$17384=Data!D69)*('ESB Networks Summary'!$F$5:$F$17384))*1000*2</f>
        <v>-3582</v>
      </c>
      <c r="I69" s="5">
        <v>0</v>
      </c>
      <c r="J69" s="5">
        <v>0</v>
      </c>
      <c r="K69" s="17">
        <v>1</v>
      </c>
      <c r="L69" s="52">
        <f t="shared" si="10"/>
        <v>0</v>
      </c>
      <c r="M69" s="5">
        <v>0</v>
      </c>
      <c r="N69" s="5">
        <v>5.7916666666666599</v>
      </c>
      <c r="O69" s="96"/>
      <c r="P69" s="5">
        <v>3769.2083333333298</v>
      </c>
      <c r="R69" s="99">
        <v>25.002000000000002</v>
      </c>
      <c r="S69" s="99">
        <v>17.125</v>
      </c>
      <c r="T69" s="30">
        <f t="shared" si="7"/>
        <v>221.75833333333307</v>
      </c>
      <c r="U69" s="21">
        <f t="shared" si="11"/>
        <v>0</v>
      </c>
      <c r="V69" s="21">
        <f t="shared" si="12"/>
        <v>-0.30325449479166638</v>
      </c>
      <c r="W69" s="21">
        <f t="shared" si="13"/>
        <v>0</v>
      </c>
    </row>
    <row r="70" spans="1:23">
      <c r="A70" s="2">
        <f t="shared" si="8"/>
        <v>45444</v>
      </c>
      <c r="B70" s="3">
        <f t="shared" si="9"/>
        <v>45445</v>
      </c>
      <c r="C70" s="7">
        <v>45445.416666666664</v>
      </c>
      <c r="D70" s="7">
        <v>45445.458333333336</v>
      </c>
      <c r="E70" s="5">
        <v>100</v>
      </c>
      <c r="F70" s="5">
        <v>0</v>
      </c>
      <c r="G70" s="5">
        <v>-3823.9583333333298</v>
      </c>
      <c r="H70" s="34" cm="1">
        <f t="array" ref="H70">SUMPRODUCT(('ESB Networks Summary'!$C$5:$C$17384=Data!D70)*('ESB Networks Summary'!$E$5:$E$17384))*1000*2-SUMPRODUCT(('ESB Networks Summary'!$C$5:$C$17384=Data!D70)*('ESB Networks Summary'!$F$5:$F$17384))*1000*2</f>
        <v>-3780</v>
      </c>
      <c r="I70" s="5">
        <v>0</v>
      </c>
      <c r="J70" s="5">
        <v>0</v>
      </c>
      <c r="K70" s="17">
        <v>1</v>
      </c>
      <c r="L70" s="52">
        <f t="shared" si="10"/>
        <v>0</v>
      </c>
      <c r="M70" s="5">
        <v>0</v>
      </c>
      <c r="N70" s="5">
        <v>45.766666666666602</v>
      </c>
      <c r="O70" s="96"/>
      <c r="P70" s="5">
        <v>4143.5</v>
      </c>
      <c r="R70" s="99">
        <v>25.002000000000002</v>
      </c>
      <c r="S70" s="99">
        <v>17.125</v>
      </c>
      <c r="T70" s="30">
        <f t="shared" si="7"/>
        <v>273.77500000000356</v>
      </c>
      <c r="U70" s="21">
        <f t="shared" si="11"/>
        <v>0</v>
      </c>
      <c r="V70" s="21">
        <f t="shared" si="12"/>
        <v>-0.3274264322916664</v>
      </c>
      <c r="W70" s="21">
        <f t="shared" si="13"/>
        <v>0</v>
      </c>
    </row>
    <row r="71" spans="1:23">
      <c r="A71" s="2">
        <f t="shared" si="8"/>
        <v>45444</v>
      </c>
      <c r="B71" s="3">
        <f t="shared" si="9"/>
        <v>45445</v>
      </c>
      <c r="C71" s="7">
        <v>45445.4375</v>
      </c>
      <c r="D71" s="7">
        <v>45445.479166666664</v>
      </c>
      <c r="E71" s="5">
        <v>100</v>
      </c>
      <c r="F71" s="5">
        <v>0</v>
      </c>
      <c r="G71" s="5">
        <v>-3887.7999999999902</v>
      </c>
      <c r="H71" s="34" cm="1">
        <f t="array" ref="H71">SUMPRODUCT(('ESB Networks Summary'!$C$5:$C$17384=Data!D71)*('ESB Networks Summary'!$E$5:$E$17384))*1000*2-SUMPRODUCT(('ESB Networks Summary'!$C$5:$C$17384=Data!D71)*('ESB Networks Summary'!$F$5:$F$17384))*1000*2</f>
        <v>-3864</v>
      </c>
      <c r="I71" s="5">
        <v>226.433333333333</v>
      </c>
      <c r="J71" s="5">
        <v>0</v>
      </c>
      <c r="K71" s="17">
        <v>1</v>
      </c>
      <c r="L71" s="52">
        <f t="shared" si="10"/>
        <v>0</v>
      </c>
      <c r="M71" s="5">
        <v>0</v>
      </c>
      <c r="N71" s="5">
        <v>236.933333333333</v>
      </c>
      <c r="O71" s="96"/>
      <c r="P71" s="5">
        <v>4446.45</v>
      </c>
      <c r="R71" s="99">
        <v>25.002000000000002</v>
      </c>
      <c r="S71" s="99">
        <v>17.125</v>
      </c>
      <c r="T71" s="30">
        <f t="shared" si="7"/>
        <v>321.71666666667664</v>
      </c>
      <c r="U71" s="21">
        <f t="shared" si="11"/>
        <v>0</v>
      </c>
      <c r="V71" s="21">
        <f t="shared" si="12"/>
        <v>-0.33289287499999914</v>
      </c>
      <c r="W71" s="21">
        <f t="shared" si="13"/>
        <v>0</v>
      </c>
    </row>
    <row r="72" spans="1:23">
      <c r="A72" s="2">
        <f t="shared" si="8"/>
        <v>45444</v>
      </c>
      <c r="B72" s="3">
        <f t="shared" si="9"/>
        <v>45445</v>
      </c>
      <c r="C72" s="7">
        <v>45445.458333333336</v>
      </c>
      <c r="D72" s="7">
        <v>45445.5</v>
      </c>
      <c r="E72" s="5">
        <v>100</v>
      </c>
      <c r="F72" s="5">
        <v>0</v>
      </c>
      <c r="G72" s="5">
        <v>-4370.9666666666599</v>
      </c>
      <c r="H72" s="34" cm="1">
        <f t="array" ref="H72">SUMPRODUCT(('ESB Networks Summary'!$C$5:$C$17384=Data!D72)*('ESB Networks Summary'!$E$5:$E$17384))*1000*2-SUMPRODUCT(('ESB Networks Summary'!$C$5:$C$17384=Data!D72)*('ESB Networks Summary'!$F$5:$F$17384))*1000*2</f>
        <v>-4404</v>
      </c>
      <c r="I72" s="5">
        <v>0</v>
      </c>
      <c r="J72" s="5">
        <v>0</v>
      </c>
      <c r="K72" s="17">
        <v>1</v>
      </c>
      <c r="L72" s="52">
        <f t="shared" si="10"/>
        <v>0</v>
      </c>
      <c r="M72" s="5">
        <v>0</v>
      </c>
      <c r="N72" s="5">
        <v>0</v>
      </c>
      <c r="O72" s="96"/>
      <c r="P72" s="5">
        <v>4741.8999999999996</v>
      </c>
      <c r="R72" s="99">
        <v>23.722000000000001</v>
      </c>
      <c r="S72" s="99">
        <v>15.843999999999999</v>
      </c>
      <c r="T72" s="30">
        <f t="shared" si="7"/>
        <v>370.93333333333976</v>
      </c>
      <c r="U72" s="21">
        <f t="shared" si="11"/>
        <v>0</v>
      </c>
      <c r="V72" s="21">
        <f t="shared" si="12"/>
        <v>-0.34626797933333281</v>
      </c>
      <c r="W72" s="21">
        <f t="shared" si="13"/>
        <v>0</v>
      </c>
    </row>
    <row r="73" spans="1:23">
      <c r="A73" s="2">
        <f t="shared" si="8"/>
        <v>45444</v>
      </c>
      <c r="B73" s="3">
        <f t="shared" si="9"/>
        <v>45445</v>
      </c>
      <c r="C73" s="7">
        <v>45445.479166666664</v>
      </c>
      <c r="D73" s="7">
        <v>45445.520833333336</v>
      </c>
      <c r="E73" s="5">
        <v>100</v>
      </c>
      <c r="F73" s="5">
        <v>0</v>
      </c>
      <c r="G73" s="5">
        <v>-4469.7333333333299</v>
      </c>
      <c r="H73" s="34" cm="1">
        <f t="array" ref="H73">SUMPRODUCT(('ESB Networks Summary'!$C$5:$C$17384=Data!D73)*('ESB Networks Summary'!$E$5:$E$17384))*1000*2-SUMPRODUCT(('ESB Networks Summary'!$C$5:$C$17384=Data!D73)*('ESB Networks Summary'!$F$5:$F$17384))*1000*2</f>
        <v>-4522</v>
      </c>
      <c r="I73" s="5">
        <v>364.70833333333297</v>
      </c>
      <c r="J73" s="5">
        <v>0</v>
      </c>
      <c r="K73" s="17">
        <v>1</v>
      </c>
      <c r="L73" s="52">
        <f t="shared" si="10"/>
        <v>0</v>
      </c>
      <c r="M73" s="5">
        <v>0</v>
      </c>
      <c r="N73" s="5">
        <v>309.308333333333</v>
      </c>
      <c r="O73" s="96"/>
      <c r="P73" s="5">
        <v>5142.3499999999904</v>
      </c>
      <c r="R73" s="99">
        <v>23.722000000000001</v>
      </c>
      <c r="S73" s="99">
        <v>15.843999999999999</v>
      </c>
      <c r="T73" s="30">
        <f t="shared" si="7"/>
        <v>363.30833333332743</v>
      </c>
      <c r="U73" s="21">
        <f t="shared" si="11"/>
        <v>0</v>
      </c>
      <c r="V73" s="21">
        <f t="shared" si="12"/>
        <v>-0.35409227466666637</v>
      </c>
      <c r="W73" s="21">
        <f t="shared" si="13"/>
        <v>0</v>
      </c>
    </row>
    <row r="74" spans="1:23">
      <c r="A74" s="2">
        <f t="shared" si="8"/>
        <v>45444</v>
      </c>
      <c r="B74" s="3">
        <f t="shared" si="9"/>
        <v>45445</v>
      </c>
      <c r="C74" s="7">
        <v>45445.5</v>
      </c>
      <c r="D74" s="7">
        <v>45445.541666666664</v>
      </c>
      <c r="E74" s="5">
        <v>100</v>
      </c>
      <c r="F74" s="5">
        <v>0</v>
      </c>
      <c r="G74" s="5">
        <v>-4684.7</v>
      </c>
      <c r="H74" s="34" cm="1">
        <f t="array" ref="H74">SUMPRODUCT(('ESB Networks Summary'!$C$5:$C$17384=Data!D74)*('ESB Networks Summary'!$E$5:$E$17384))*1000*2-SUMPRODUCT(('ESB Networks Summary'!$C$5:$C$17384=Data!D74)*('ESB Networks Summary'!$F$5:$F$17384))*1000*2</f>
        <v>-4724</v>
      </c>
      <c r="I74" s="5">
        <v>0</v>
      </c>
      <c r="J74" s="5">
        <v>0</v>
      </c>
      <c r="K74" s="17">
        <v>1</v>
      </c>
      <c r="L74" s="52">
        <f t="shared" si="10"/>
        <v>0</v>
      </c>
      <c r="M74" s="5">
        <v>0</v>
      </c>
      <c r="N74" s="5">
        <v>23</v>
      </c>
      <c r="O74" s="96"/>
      <c r="P74" s="5">
        <v>5185.9666666666599</v>
      </c>
      <c r="R74" s="99">
        <v>21.824999999999999</v>
      </c>
      <c r="S74" s="99">
        <v>13.946999999999999</v>
      </c>
      <c r="T74" s="30">
        <f t="shared" si="7"/>
        <v>478.26666666666006</v>
      </c>
      <c r="U74" s="21">
        <f t="shared" si="11"/>
        <v>0</v>
      </c>
      <c r="V74" s="21">
        <f t="shared" si="12"/>
        <v>-0.32668755449999992</v>
      </c>
      <c r="W74" s="21">
        <f t="shared" si="13"/>
        <v>0</v>
      </c>
    </row>
    <row r="75" spans="1:23">
      <c r="A75" s="2">
        <f t="shared" si="8"/>
        <v>45444</v>
      </c>
      <c r="B75" s="3">
        <f t="shared" si="9"/>
        <v>45445</v>
      </c>
      <c r="C75" s="7">
        <v>45445.520833333336</v>
      </c>
      <c r="D75" s="7">
        <v>45445.5625</v>
      </c>
      <c r="E75" s="5">
        <v>100</v>
      </c>
      <c r="F75" s="5">
        <v>0</v>
      </c>
      <c r="G75" s="5">
        <v>-4243.3999999999996</v>
      </c>
      <c r="H75" s="34" cm="1">
        <f t="array" ref="H75">SUMPRODUCT(('ESB Networks Summary'!$C$5:$C$17384=Data!D75)*('ESB Networks Summary'!$E$5:$E$17384))*1000*2-SUMPRODUCT(('ESB Networks Summary'!$C$5:$C$17384=Data!D75)*('ESB Networks Summary'!$F$5:$F$17384))*1000*2</f>
        <v>-4220</v>
      </c>
      <c r="I75" s="5">
        <v>152.6</v>
      </c>
      <c r="J75" s="5">
        <v>0</v>
      </c>
      <c r="K75" s="17">
        <v>1</v>
      </c>
      <c r="L75" s="52">
        <f t="shared" si="10"/>
        <v>0</v>
      </c>
      <c r="M75" s="5">
        <v>0</v>
      </c>
      <c r="N75" s="5">
        <v>242.63333333333301</v>
      </c>
      <c r="O75" s="96"/>
      <c r="P75" s="5">
        <v>4878.4666666666599</v>
      </c>
      <c r="R75" s="99">
        <v>21.824999999999999</v>
      </c>
      <c r="S75" s="99">
        <v>13.946999999999999</v>
      </c>
      <c r="T75" s="30">
        <f t="shared" si="7"/>
        <v>392.43333333332725</v>
      </c>
      <c r="U75" s="21">
        <f t="shared" si="11"/>
        <v>0</v>
      </c>
      <c r="V75" s="21">
        <f t="shared" si="12"/>
        <v>-0.29591349899999991</v>
      </c>
      <c r="W75" s="21">
        <f t="shared" si="13"/>
        <v>0</v>
      </c>
    </row>
    <row r="76" spans="1:23">
      <c r="A76" s="2">
        <f t="shared" si="8"/>
        <v>45444</v>
      </c>
      <c r="B76" s="3">
        <f t="shared" si="9"/>
        <v>45445</v>
      </c>
      <c r="C76" s="7">
        <v>45445.541666666664</v>
      </c>
      <c r="D76" s="7">
        <v>45445.583333333336</v>
      </c>
      <c r="E76" s="5">
        <v>100</v>
      </c>
      <c r="F76" s="5">
        <v>0</v>
      </c>
      <c r="G76" s="5">
        <v>-4495.1583333333301</v>
      </c>
      <c r="H76" s="34" cm="1">
        <f t="array" ref="H76">SUMPRODUCT(('ESB Networks Summary'!$C$5:$C$17384=Data!D76)*('ESB Networks Summary'!$E$5:$E$17384))*1000*2-SUMPRODUCT(('ESB Networks Summary'!$C$5:$C$17384=Data!D76)*('ESB Networks Summary'!$F$5:$F$17384))*1000*2</f>
        <v>-4390</v>
      </c>
      <c r="I76" s="5">
        <v>0</v>
      </c>
      <c r="J76" s="5">
        <v>0</v>
      </c>
      <c r="K76" s="17">
        <v>1</v>
      </c>
      <c r="L76" s="52">
        <f t="shared" si="10"/>
        <v>0</v>
      </c>
      <c r="M76" s="5">
        <v>0</v>
      </c>
      <c r="N76" s="5">
        <v>23.7083333333333</v>
      </c>
      <c r="O76" s="96"/>
      <c r="P76" s="5">
        <v>4833.9916666666604</v>
      </c>
      <c r="R76" s="99">
        <v>21.041</v>
      </c>
      <c r="S76" s="99">
        <v>13.163999999999998</v>
      </c>
      <c r="T76" s="30">
        <f t="shared" si="7"/>
        <v>315.12499999999699</v>
      </c>
      <c r="U76" s="21">
        <f t="shared" si="11"/>
        <v>0</v>
      </c>
      <c r="V76" s="21">
        <f t="shared" si="12"/>
        <v>-0.29587132149999973</v>
      </c>
      <c r="W76" s="21">
        <f t="shared" si="13"/>
        <v>0</v>
      </c>
    </row>
    <row r="77" spans="1:23">
      <c r="A77" s="2">
        <f t="shared" si="8"/>
        <v>45444</v>
      </c>
      <c r="B77" s="3">
        <f t="shared" si="9"/>
        <v>45445</v>
      </c>
      <c r="C77" s="7">
        <v>45445.5625</v>
      </c>
      <c r="D77" s="7">
        <v>45445.604166666664</v>
      </c>
      <c r="E77" s="5">
        <v>100</v>
      </c>
      <c r="F77" s="5">
        <v>0</v>
      </c>
      <c r="G77" s="5">
        <v>-2545.36666666666</v>
      </c>
      <c r="H77" s="34" cm="1">
        <f t="array" ref="H77">SUMPRODUCT(('ESB Networks Summary'!$C$5:$C$17384=Data!D77)*('ESB Networks Summary'!$E$5:$E$17384))*1000*2-SUMPRODUCT(('ESB Networks Summary'!$C$5:$C$17384=Data!D77)*('ESB Networks Summary'!$F$5:$F$17384))*1000*2</f>
        <v>-2390</v>
      </c>
      <c r="I77" s="5">
        <v>225.53333333333299</v>
      </c>
      <c r="J77" s="5">
        <v>0</v>
      </c>
      <c r="K77" s="17">
        <v>1</v>
      </c>
      <c r="L77" s="52">
        <f t="shared" si="10"/>
        <v>0</v>
      </c>
      <c r="M77" s="5">
        <v>0</v>
      </c>
      <c r="N77" s="5">
        <v>248.166666666666</v>
      </c>
      <c r="O77" s="96"/>
      <c r="P77" s="5">
        <v>2701.2083333333298</v>
      </c>
      <c r="R77" s="99">
        <v>21.041</v>
      </c>
      <c r="S77" s="99">
        <v>13.163999999999998</v>
      </c>
      <c r="T77" s="30">
        <f t="shared" si="7"/>
        <v>-92.324999999996123</v>
      </c>
      <c r="U77" s="21">
        <f t="shared" si="11"/>
        <v>0</v>
      </c>
      <c r="V77" s="21">
        <f t="shared" si="12"/>
        <v>-0.16753603399999953</v>
      </c>
      <c r="W77" s="21">
        <f t="shared" si="13"/>
        <v>0</v>
      </c>
    </row>
    <row r="78" spans="1:23">
      <c r="A78" s="2">
        <f t="shared" si="8"/>
        <v>45444</v>
      </c>
      <c r="B78" s="3">
        <f t="shared" si="9"/>
        <v>45445</v>
      </c>
      <c r="C78" s="7">
        <v>45445.583333333336</v>
      </c>
      <c r="D78" s="7">
        <v>45445.625</v>
      </c>
      <c r="E78" s="5">
        <v>100</v>
      </c>
      <c r="F78" s="5">
        <v>0</v>
      </c>
      <c r="G78" s="5">
        <v>-1640.1</v>
      </c>
      <c r="H78" s="34" cm="1">
        <f t="array" ref="H78">SUMPRODUCT(('ESB Networks Summary'!$C$5:$C$17384=Data!D78)*('ESB Networks Summary'!$E$5:$E$17384))*1000*2-SUMPRODUCT(('ESB Networks Summary'!$C$5:$C$17384=Data!D78)*('ESB Networks Summary'!$F$5:$F$17384))*1000*2</f>
        <v>-1640</v>
      </c>
      <c r="I78" s="5">
        <v>0</v>
      </c>
      <c r="J78" s="5">
        <v>0</v>
      </c>
      <c r="K78" s="17">
        <v>1</v>
      </c>
      <c r="L78" s="52">
        <f t="shared" si="10"/>
        <v>0</v>
      </c>
      <c r="M78" s="5">
        <v>0</v>
      </c>
      <c r="N78" s="5">
        <v>56.2</v>
      </c>
      <c r="O78" s="96"/>
      <c r="P78" s="5">
        <v>1785.61666666666</v>
      </c>
      <c r="R78" s="99">
        <v>20.920999999999999</v>
      </c>
      <c r="S78" s="99">
        <v>13.044</v>
      </c>
      <c r="T78" s="30">
        <f t="shared" si="7"/>
        <v>89.316666666660055</v>
      </c>
      <c r="U78" s="21">
        <f t="shared" si="11"/>
        <v>0</v>
      </c>
      <c r="V78" s="21">
        <f t="shared" si="12"/>
        <v>-0.10696732199999999</v>
      </c>
      <c r="W78" s="21">
        <f t="shared" si="13"/>
        <v>0</v>
      </c>
    </row>
    <row r="79" spans="1:23">
      <c r="A79" s="2">
        <f t="shared" si="8"/>
        <v>45444</v>
      </c>
      <c r="B79" s="3">
        <f t="shared" si="9"/>
        <v>45445</v>
      </c>
      <c r="C79" s="7">
        <v>45445.604166666664</v>
      </c>
      <c r="D79" s="7">
        <v>45445.645833333336</v>
      </c>
      <c r="E79" s="5">
        <v>99.5</v>
      </c>
      <c r="F79" s="5">
        <v>179.766666666666</v>
      </c>
      <c r="G79" s="5">
        <v>-370.03333333333302</v>
      </c>
      <c r="H79" s="34" cm="1">
        <f t="array" ref="H79">SUMPRODUCT(('ESB Networks Summary'!$C$5:$C$17384=Data!D79)*('ESB Networks Summary'!$E$5:$E$17384))*1000*2-SUMPRODUCT(('ESB Networks Summary'!$C$5:$C$17384=Data!D79)*('ESB Networks Summary'!$F$5:$F$17384))*1000*2</f>
        <v>-368</v>
      </c>
      <c r="I79" s="5">
        <v>15.3333333333333</v>
      </c>
      <c r="J79" s="5">
        <v>0</v>
      </c>
      <c r="K79" s="17">
        <v>1</v>
      </c>
      <c r="L79" s="52">
        <f t="shared" si="10"/>
        <v>0</v>
      </c>
      <c r="M79" s="5">
        <v>0</v>
      </c>
      <c r="N79" s="5">
        <v>165.46666666666599</v>
      </c>
      <c r="O79" s="96"/>
      <c r="P79" s="5">
        <v>896.86666666666599</v>
      </c>
      <c r="R79" s="99">
        <v>20.920999999999999</v>
      </c>
      <c r="S79" s="99">
        <v>13.044</v>
      </c>
      <c r="T79" s="30">
        <f t="shared" si="7"/>
        <v>181.60000000000102</v>
      </c>
      <c r="U79" s="21">
        <f t="shared" si="11"/>
        <v>0</v>
      </c>
      <c r="V79" s="21">
        <f t="shared" si="12"/>
        <v>-2.4133573999999981E-2</v>
      </c>
      <c r="W79" s="21">
        <f t="shared" si="13"/>
        <v>0</v>
      </c>
    </row>
    <row r="80" spans="1:23">
      <c r="A80" s="2">
        <f t="shared" si="8"/>
        <v>45444</v>
      </c>
      <c r="B80" s="3">
        <f t="shared" si="9"/>
        <v>45445</v>
      </c>
      <c r="C80" s="7">
        <v>45445.625</v>
      </c>
      <c r="D80" s="7">
        <v>45445.666666666664</v>
      </c>
      <c r="E80" s="5">
        <v>99.9166666666666</v>
      </c>
      <c r="F80" s="5">
        <v>31.0833333333333</v>
      </c>
      <c r="G80" s="5">
        <v>-403.933333333333</v>
      </c>
      <c r="H80" s="34" cm="1">
        <f t="array" ref="H80">SUMPRODUCT(('ESB Networks Summary'!$C$5:$C$17384=Data!D80)*('ESB Networks Summary'!$E$5:$E$17384))*1000*2-SUMPRODUCT(('ESB Networks Summary'!$C$5:$C$17384=Data!D80)*('ESB Networks Summary'!$F$5:$F$17384))*1000*2</f>
        <v>-396</v>
      </c>
      <c r="I80" s="5">
        <v>298.24166666666599</v>
      </c>
      <c r="J80" s="5">
        <v>0</v>
      </c>
      <c r="K80" s="17">
        <v>1</v>
      </c>
      <c r="L80" s="52">
        <f t="shared" si="10"/>
        <v>0</v>
      </c>
      <c r="M80" s="5">
        <v>0</v>
      </c>
      <c r="N80" s="5">
        <v>348.27499999999998</v>
      </c>
      <c r="O80" s="96"/>
      <c r="P80" s="5">
        <v>822.00833333333298</v>
      </c>
      <c r="R80" s="99">
        <v>21.393000000000001</v>
      </c>
      <c r="S80" s="99">
        <v>13.516</v>
      </c>
      <c r="T80" s="30">
        <f t="shared" si="7"/>
        <v>38.716666666666711</v>
      </c>
      <c r="U80" s="21">
        <f t="shared" si="11"/>
        <v>0</v>
      </c>
      <c r="V80" s="21">
        <f t="shared" si="12"/>
        <v>-2.7297814666666646E-2</v>
      </c>
      <c r="W80" s="21">
        <f t="shared" si="13"/>
        <v>0</v>
      </c>
    </row>
    <row r="81" spans="1:23">
      <c r="A81" s="2">
        <f t="shared" si="8"/>
        <v>45444</v>
      </c>
      <c r="B81" s="3">
        <f t="shared" si="9"/>
        <v>45445</v>
      </c>
      <c r="C81" s="7">
        <v>45445.645833333336</v>
      </c>
      <c r="D81" s="7">
        <v>45445.6875</v>
      </c>
      <c r="E81" s="5">
        <v>96.6666666666666</v>
      </c>
      <c r="F81" s="5">
        <v>0</v>
      </c>
      <c r="G81" s="5">
        <v>-1166.1416666666601</v>
      </c>
      <c r="H81" s="34" cm="1">
        <f t="array" ref="H81">SUMPRODUCT(('ESB Networks Summary'!$C$5:$C$17384=Data!D81)*('ESB Networks Summary'!$E$5:$E$17384))*1000*2-SUMPRODUCT(('ESB Networks Summary'!$C$5:$C$17384=Data!D81)*('ESB Networks Summary'!$F$5:$F$17384))*1000*2</f>
        <v>-1174</v>
      </c>
      <c r="I81" s="5">
        <v>0</v>
      </c>
      <c r="J81" s="5">
        <v>0</v>
      </c>
      <c r="K81" s="17">
        <v>1</v>
      </c>
      <c r="L81" s="52">
        <f t="shared" si="10"/>
        <v>0</v>
      </c>
      <c r="M81" s="5">
        <v>0</v>
      </c>
      <c r="N81" s="5">
        <v>25.966666666666601</v>
      </c>
      <c r="O81" s="96"/>
      <c r="P81" s="5">
        <v>1265.24166666666</v>
      </c>
      <c r="R81" s="99">
        <v>21.393000000000001</v>
      </c>
      <c r="S81" s="99">
        <v>13.516</v>
      </c>
      <c r="T81" s="30">
        <f t="shared" si="7"/>
        <v>73.133333333333312</v>
      </c>
      <c r="U81" s="21">
        <f t="shared" si="11"/>
        <v>0</v>
      </c>
      <c r="V81" s="21">
        <f t="shared" si="12"/>
        <v>-7.8807853833332886E-2</v>
      </c>
      <c r="W81" s="21">
        <f t="shared" si="13"/>
        <v>0</v>
      </c>
    </row>
    <row r="82" spans="1:23">
      <c r="A82" s="2">
        <f t="shared" si="8"/>
        <v>45444</v>
      </c>
      <c r="B82" s="3">
        <f t="shared" si="9"/>
        <v>45445</v>
      </c>
      <c r="C82" s="7">
        <v>45445.666666666664</v>
      </c>
      <c r="D82" s="7">
        <v>45445.708333333336</v>
      </c>
      <c r="E82" s="5">
        <v>117.06666666666599</v>
      </c>
      <c r="F82" s="5">
        <v>-468.56666666666598</v>
      </c>
      <c r="G82" s="5">
        <v>-963.03333333333296</v>
      </c>
      <c r="H82" s="34" cm="1">
        <f t="array" ref="H82">SUMPRODUCT(('ESB Networks Summary'!$C$5:$C$17384=Data!D82)*('ESB Networks Summary'!$E$5:$E$17384))*1000*2-SUMPRODUCT(('ESB Networks Summary'!$C$5:$C$17384=Data!D82)*('ESB Networks Summary'!$F$5:$F$17384))*1000*2</f>
        <v>-908</v>
      </c>
      <c r="I82" s="5">
        <v>228.1</v>
      </c>
      <c r="J82" s="5">
        <v>0</v>
      </c>
      <c r="K82" s="17">
        <v>1</v>
      </c>
      <c r="L82" s="52">
        <f t="shared" si="10"/>
        <v>0</v>
      </c>
      <c r="M82" s="5">
        <v>0</v>
      </c>
      <c r="N82" s="5">
        <v>591.85833333333301</v>
      </c>
      <c r="O82" s="96"/>
      <c r="P82" s="5">
        <v>1139.625</v>
      </c>
      <c r="R82" s="99">
        <v>23.4</v>
      </c>
      <c r="S82" s="99">
        <v>15.053999999999998</v>
      </c>
      <c r="T82" s="30">
        <f t="shared" si="7"/>
        <v>53.300000000000011</v>
      </c>
      <c r="U82" s="21">
        <f t="shared" si="11"/>
        <v>0</v>
      </c>
      <c r="V82" s="21">
        <f t="shared" si="12"/>
        <v>-7.2487518999999973E-2</v>
      </c>
      <c r="W82" s="21">
        <f t="shared" si="13"/>
        <v>0</v>
      </c>
    </row>
    <row r="83" spans="1:23">
      <c r="A83" s="2">
        <f t="shared" si="8"/>
        <v>45444</v>
      </c>
      <c r="B83" s="3">
        <f t="shared" si="9"/>
        <v>45445</v>
      </c>
      <c r="C83" s="7">
        <v>45445.6875</v>
      </c>
      <c r="D83" s="7">
        <v>45445.729166666664</v>
      </c>
      <c r="E83" s="5">
        <v>99.1666666666666</v>
      </c>
      <c r="F83" s="5">
        <v>536.97500000000002</v>
      </c>
      <c r="G83" s="5">
        <v>-81.099999999999994</v>
      </c>
      <c r="H83" s="34" cm="1">
        <f t="array" ref="H83">SUMPRODUCT(('ESB Networks Summary'!$C$5:$C$17384=Data!D83)*('ESB Networks Summary'!$E$5:$E$17384))*1000*2-SUMPRODUCT(('ESB Networks Summary'!$C$5:$C$17384=Data!D83)*('ESB Networks Summary'!$F$5:$F$17384))*1000*2</f>
        <v>-58</v>
      </c>
      <c r="I83" s="5">
        <v>74.3333333333333</v>
      </c>
      <c r="J83" s="5">
        <v>0</v>
      </c>
      <c r="K83" s="17">
        <v>1</v>
      </c>
      <c r="L83" s="52">
        <f t="shared" si="10"/>
        <v>0</v>
      </c>
      <c r="M83" s="5">
        <v>0</v>
      </c>
      <c r="N83" s="5">
        <v>182.96666666666599</v>
      </c>
      <c r="O83" s="96"/>
      <c r="P83" s="5">
        <v>943.5</v>
      </c>
      <c r="R83" s="99">
        <v>23.4</v>
      </c>
      <c r="S83" s="99">
        <v>15.053999999999998</v>
      </c>
      <c r="T83" s="30">
        <f t="shared" si="7"/>
        <v>142.45833333333394</v>
      </c>
      <c r="U83" s="21">
        <f t="shared" si="11"/>
        <v>0</v>
      </c>
      <c r="V83" s="21">
        <f t="shared" si="12"/>
        <v>-6.1043969999999993E-3</v>
      </c>
      <c r="W83" s="21">
        <f t="shared" si="13"/>
        <v>0</v>
      </c>
    </row>
    <row r="84" spans="1:23">
      <c r="A84" s="2">
        <f t="shared" si="8"/>
        <v>45444</v>
      </c>
      <c r="B84" s="3">
        <f t="shared" si="9"/>
        <v>45445</v>
      </c>
      <c r="C84" s="7">
        <v>45445.708333333336</v>
      </c>
      <c r="D84" s="7">
        <v>45445.75</v>
      </c>
      <c r="E84" s="5">
        <v>100</v>
      </c>
      <c r="F84" s="5">
        <v>-43.133333333333297</v>
      </c>
      <c r="G84" s="5">
        <v>-441.3</v>
      </c>
      <c r="H84" s="34" cm="1">
        <f t="array" ref="H84">SUMPRODUCT(('ESB Networks Summary'!$C$5:$C$17384=Data!D84)*('ESB Networks Summary'!$E$5:$E$17384))*1000*2-SUMPRODUCT(('ESB Networks Summary'!$C$5:$C$17384=Data!D84)*('ESB Networks Summary'!$F$5:$F$17384))*1000*2</f>
        <v>-482</v>
      </c>
      <c r="I84" s="5">
        <v>452.46666666666601</v>
      </c>
      <c r="J84" s="5">
        <v>0</v>
      </c>
      <c r="K84" s="17">
        <v>1</v>
      </c>
      <c r="L84" s="52">
        <f t="shared" si="10"/>
        <v>0</v>
      </c>
      <c r="M84" s="5">
        <v>0</v>
      </c>
      <c r="N84" s="5">
        <v>517.23333333333301</v>
      </c>
      <c r="O84" s="96"/>
      <c r="P84" s="5">
        <v>1054.4666666666601</v>
      </c>
      <c r="R84" s="99">
        <v>25.1</v>
      </c>
      <c r="S84" s="99">
        <v>16.753</v>
      </c>
      <c r="T84" s="30">
        <f t="shared" si="7"/>
        <v>139.06666666666044</v>
      </c>
      <c r="U84" s="21">
        <f t="shared" si="11"/>
        <v>0</v>
      </c>
      <c r="V84" s="21">
        <f t="shared" si="12"/>
        <v>-3.6965494500000001E-2</v>
      </c>
      <c r="W84" s="21">
        <f t="shared" si="13"/>
        <v>0</v>
      </c>
    </row>
    <row r="85" spans="1:23">
      <c r="A85" s="2">
        <f t="shared" si="8"/>
        <v>45444</v>
      </c>
      <c r="B85" s="3">
        <f t="shared" si="9"/>
        <v>45445</v>
      </c>
      <c r="C85" s="7">
        <v>45445.729166666664</v>
      </c>
      <c r="D85" s="7">
        <v>45445.770833333336</v>
      </c>
      <c r="E85" s="5">
        <v>99.766666666666595</v>
      </c>
      <c r="F85" s="5">
        <v>-698.76666666666597</v>
      </c>
      <c r="G85" s="5">
        <v>-412.8</v>
      </c>
      <c r="H85" s="34" cm="1">
        <f t="array" ref="H85">SUMPRODUCT(('ESB Networks Summary'!$C$5:$C$17384=Data!D85)*('ESB Networks Summary'!$E$5:$E$17384))*1000*2-SUMPRODUCT(('ESB Networks Summary'!$C$5:$C$17384=Data!D85)*('ESB Networks Summary'!$F$5:$F$17384))*1000*2</f>
        <v>-394</v>
      </c>
      <c r="I85" s="5">
        <v>502.599999999999</v>
      </c>
      <c r="J85" s="5">
        <v>0</v>
      </c>
      <c r="K85" s="17">
        <v>1</v>
      </c>
      <c r="L85" s="52">
        <f t="shared" si="10"/>
        <v>0</v>
      </c>
      <c r="M85" s="5">
        <v>0</v>
      </c>
      <c r="N85" s="5">
        <v>1137.8999999999901</v>
      </c>
      <c r="O85" s="96"/>
      <c r="P85" s="5">
        <v>941.9</v>
      </c>
      <c r="R85" s="99">
        <v>25.1</v>
      </c>
      <c r="S85" s="99">
        <v>16.753</v>
      </c>
      <c r="T85" s="30">
        <f t="shared" si="7"/>
        <v>89.966666666675792</v>
      </c>
      <c r="U85" s="21">
        <f t="shared" si="11"/>
        <v>0</v>
      </c>
      <c r="V85" s="21">
        <f t="shared" si="12"/>
        <v>-3.4578192000000001E-2</v>
      </c>
      <c r="W85" s="21">
        <f t="shared" si="13"/>
        <v>0</v>
      </c>
    </row>
    <row r="86" spans="1:23">
      <c r="A86" s="2">
        <f t="shared" si="8"/>
        <v>45444</v>
      </c>
      <c r="B86" s="3">
        <f t="shared" si="9"/>
        <v>45445</v>
      </c>
      <c r="C86" s="7">
        <v>45445.75</v>
      </c>
      <c r="D86" s="7">
        <v>45445.791666666664</v>
      </c>
      <c r="E86" s="5">
        <v>97.899999999999906</v>
      </c>
      <c r="F86" s="5">
        <v>-399.349999999999</v>
      </c>
      <c r="G86" s="5">
        <v>13.9333333333333</v>
      </c>
      <c r="H86" s="34" cm="1">
        <f t="array" ref="H86">SUMPRODUCT(('ESB Networks Summary'!$C$5:$C$17384=Data!D86)*('ESB Networks Summary'!$E$5:$E$17384))*1000*2-SUMPRODUCT(('ESB Networks Summary'!$C$5:$C$17384=Data!D86)*('ESB Networks Summary'!$F$5:$F$17384))*1000*2</f>
        <v>-6</v>
      </c>
      <c r="I86" s="5">
        <v>143.933333333333</v>
      </c>
      <c r="J86" s="5">
        <v>0</v>
      </c>
      <c r="K86" s="17">
        <v>1</v>
      </c>
      <c r="L86" s="52">
        <f t="shared" si="10"/>
        <v>0</v>
      </c>
      <c r="M86" s="5">
        <v>0</v>
      </c>
      <c r="N86" s="5">
        <v>494.933333333333</v>
      </c>
      <c r="O86" s="96"/>
      <c r="P86" s="5">
        <v>158.291666666666</v>
      </c>
      <c r="R86" s="99">
        <v>25.172000000000001</v>
      </c>
      <c r="S86" s="99">
        <v>17.294999999999998</v>
      </c>
      <c r="T86" s="30">
        <f t="shared" si="7"/>
        <v>76.641666666665287</v>
      </c>
      <c r="U86" s="21">
        <f t="shared" si="11"/>
        <v>1.7536493333333292E-3</v>
      </c>
      <c r="V86" s="21">
        <f t="shared" si="12"/>
        <v>0</v>
      </c>
      <c r="W86" s="21">
        <f t="shared" si="13"/>
        <v>0</v>
      </c>
    </row>
    <row r="87" spans="1:23">
      <c r="A87" s="2">
        <f t="shared" si="8"/>
        <v>45444</v>
      </c>
      <c r="B87" s="3">
        <f t="shared" si="9"/>
        <v>45445</v>
      </c>
      <c r="C87" s="7">
        <v>45445.770833333336</v>
      </c>
      <c r="D87" s="7">
        <v>45445.8125</v>
      </c>
      <c r="E87" s="5">
        <v>97</v>
      </c>
      <c r="F87" s="5">
        <v>-52.933333333333302</v>
      </c>
      <c r="G87" s="5">
        <v>-5.30277777777777</v>
      </c>
      <c r="H87" s="34" cm="1">
        <f t="array" ref="H87">SUMPRODUCT(('ESB Networks Summary'!$C$5:$C$17384=Data!D87)*('ESB Networks Summary'!$E$5:$E$17384))*1000*2-SUMPRODUCT(('ESB Networks Summary'!$C$5:$C$17384=Data!D87)*('ESB Networks Summary'!$F$5:$F$17384))*1000*2</f>
        <v>-4</v>
      </c>
      <c r="I87" s="5">
        <v>151.333333333333</v>
      </c>
      <c r="J87" s="5">
        <v>0</v>
      </c>
      <c r="K87" s="17">
        <v>1</v>
      </c>
      <c r="L87" s="52">
        <f t="shared" si="10"/>
        <v>0</v>
      </c>
      <c r="M87" s="5">
        <v>0</v>
      </c>
      <c r="N87" s="5">
        <v>467.472222222222</v>
      </c>
      <c r="O87" s="96"/>
      <c r="P87" s="5">
        <v>487.02777777777698</v>
      </c>
      <c r="R87" s="99">
        <v>25.172000000000001</v>
      </c>
      <c r="S87" s="99">
        <v>17.294999999999998</v>
      </c>
      <c r="T87" s="30">
        <f t="shared" si="7"/>
        <v>67.186111111110534</v>
      </c>
      <c r="U87" s="21">
        <f t="shared" si="11"/>
        <v>0</v>
      </c>
      <c r="V87" s="21">
        <f t="shared" si="12"/>
        <v>-4.5855770833333259E-4</v>
      </c>
      <c r="W87" s="21">
        <f t="shared" si="13"/>
        <v>0</v>
      </c>
    </row>
    <row r="88" spans="1:23">
      <c r="A88" s="2">
        <f t="shared" si="8"/>
        <v>45444</v>
      </c>
      <c r="B88" s="3">
        <f t="shared" si="9"/>
        <v>45445</v>
      </c>
      <c r="C88" s="7">
        <v>45445.791666666664</v>
      </c>
      <c r="D88" s="7">
        <v>45445.833333333336</v>
      </c>
      <c r="E88" s="5">
        <v>97</v>
      </c>
      <c r="F88" s="5">
        <v>180.458333333333</v>
      </c>
      <c r="G88" s="5">
        <v>-7.68333333333333</v>
      </c>
      <c r="H88" s="34" cm="1">
        <f t="array" ref="H88">SUMPRODUCT(('ESB Networks Summary'!$C$5:$C$17384=Data!D88)*('ESB Networks Summary'!$E$5:$E$17384))*1000*2-SUMPRODUCT(('ESB Networks Summary'!$C$5:$C$17384=Data!D88)*('ESB Networks Summary'!$F$5:$F$17384))*1000*2</f>
        <v>-2</v>
      </c>
      <c r="I88" s="5">
        <v>137.5</v>
      </c>
      <c r="J88" s="5">
        <v>0</v>
      </c>
      <c r="K88" s="17">
        <v>1</v>
      </c>
      <c r="L88" s="52">
        <f t="shared" si="10"/>
        <v>0</v>
      </c>
      <c r="M88" s="5">
        <v>0</v>
      </c>
      <c r="N88" s="5">
        <v>188.82499999999999</v>
      </c>
      <c r="O88" s="96"/>
      <c r="P88" s="5">
        <v>421.08333333333297</v>
      </c>
      <c r="R88" s="99">
        <v>25.305</v>
      </c>
      <c r="S88" s="99">
        <v>17.428000000000001</v>
      </c>
      <c r="T88" s="30">
        <f t="shared" si="7"/>
        <v>44.116666666666646</v>
      </c>
      <c r="U88" s="21">
        <f t="shared" si="11"/>
        <v>0</v>
      </c>
      <c r="V88" s="21">
        <f t="shared" si="12"/>
        <v>-6.6952566666666645E-4</v>
      </c>
      <c r="W88" s="21">
        <f t="shared" si="13"/>
        <v>0</v>
      </c>
    </row>
    <row r="89" spans="1:23">
      <c r="A89" s="2">
        <f t="shared" si="8"/>
        <v>45444</v>
      </c>
      <c r="B89" s="3">
        <f t="shared" si="9"/>
        <v>45445</v>
      </c>
      <c r="C89" s="7">
        <v>45445.8125</v>
      </c>
      <c r="D89" s="7">
        <v>45445.854166666664</v>
      </c>
      <c r="E89" s="5">
        <v>97</v>
      </c>
      <c r="F89" s="5">
        <v>87.1666666666666</v>
      </c>
      <c r="G89" s="5">
        <v>2.95</v>
      </c>
      <c r="H89" s="34" cm="1">
        <f t="array" ref="H89">SUMPRODUCT(('ESB Networks Summary'!$C$5:$C$17384=Data!D89)*('ESB Networks Summary'!$E$5:$E$17384))*1000*2-SUMPRODUCT(('ESB Networks Summary'!$C$5:$C$17384=Data!D89)*('ESB Networks Summary'!$F$5:$F$17384))*1000*2</f>
        <v>-2</v>
      </c>
      <c r="I89" s="5">
        <v>0.16666666666666599</v>
      </c>
      <c r="J89" s="5">
        <v>0</v>
      </c>
      <c r="K89" s="17">
        <v>1</v>
      </c>
      <c r="L89" s="52">
        <f t="shared" si="10"/>
        <v>0</v>
      </c>
      <c r="M89" s="5">
        <v>0</v>
      </c>
      <c r="N89" s="5">
        <v>28.216666666666601</v>
      </c>
      <c r="O89" s="96"/>
      <c r="P89" s="5">
        <v>183.916666666666</v>
      </c>
      <c r="R89" s="99">
        <v>25.305</v>
      </c>
      <c r="S89" s="99">
        <v>17.428000000000001</v>
      </c>
      <c r="T89" s="30">
        <f t="shared" si="7"/>
        <v>71.48333333333278</v>
      </c>
      <c r="U89" s="21">
        <f t="shared" si="11"/>
        <v>3.7324875000000005E-4</v>
      </c>
      <c r="V89" s="21">
        <f t="shared" si="12"/>
        <v>0</v>
      </c>
      <c r="W89" s="21">
        <f t="shared" si="13"/>
        <v>0</v>
      </c>
    </row>
    <row r="90" spans="1:23">
      <c r="A90" s="2">
        <f t="shared" si="8"/>
        <v>45444</v>
      </c>
      <c r="B90" s="3">
        <f t="shared" si="9"/>
        <v>45445</v>
      </c>
      <c r="C90" s="7">
        <v>45445.833333333336</v>
      </c>
      <c r="D90" s="7">
        <v>45445.875</v>
      </c>
      <c r="E90" s="5">
        <v>97</v>
      </c>
      <c r="F90" s="5">
        <v>-89.608333333333306</v>
      </c>
      <c r="G90" s="5">
        <v>2.7666666666666599</v>
      </c>
      <c r="H90" s="34" cm="1">
        <f t="array" ref="H90">SUMPRODUCT(('ESB Networks Summary'!$C$5:$C$17384=Data!D90)*('ESB Networks Summary'!$E$5:$E$17384))*1000*2-SUMPRODUCT(('ESB Networks Summary'!$C$5:$C$17384=Data!D90)*('ESB Networks Summary'!$F$5:$F$17384))*1000*2</f>
        <v>-2</v>
      </c>
      <c r="I90" s="5">
        <v>0</v>
      </c>
      <c r="J90" s="5">
        <v>0</v>
      </c>
      <c r="K90" s="17">
        <v>1</v>
      </c>
      <c r="L90" s="52">
        <f t="shared" si="10"/>
        <v>0</v>
      </c>
      <c r="M90" s="5">
        <v>0</v>
      </c>
      <c r="N90" s="5">
        <v>44.8333333333333</v>
      </c>
      <c r="O90" s="96"/>
      <c r="P90" s="5">
        <v>25.533333333333299</v>
      </c>
      <c r="R90" s="99">
        <v>24.931999999999999</v>
      </c>
      <c r="S90" s="99">
        <v>17.053999999999998</v>
      </c>
      <c r="T90" s="30">
        <f t="shared" si="7"/>
        <v>73.07499999999996</v>
      </c>
      <c r="U90" s="21">
        <f t="shared" si="11"/>
        <v>3.4489266666666579E-4</v>
      </c>
      <c r="V90" s="21">
        <f t="shared" si="12"/>
        <v>0</v>
      </c>
      <c r="W90" s="21">
        <f t="shared" si="13"/>
        <v>0</v>
      </c>
    </row>
    <row r="91" spans="1:23">
      <c r="A91" s="2">
        <f t="shared" si="8"/>
        <v>45444</v>
      </c>
      <c r="B91" s="3">
        <f t="shared" si="9"/>
        <v>45445</v>
      </c>
      <c r="C91" s="7">
        <v>45445.854166666664</v>
      </c>
      <c r="D91" s="7">
        <v>45445.895833333336</v>
      </c>
      <c r="E91" s="5">
        <v>96.266666666666595</v>
      </c>
      <c r="F91" s="5">
        <v>-151.03333333333299</v>
      </c>
      <c r="G91" s="5">
        <v>-1.4</v>
      </c>
      <c r="H91" s="34" cm="1">
        <f t="array" ref="H91">SUMPRODUCT(('ESB Networks Summary'!$C$5:$C$17384=Data!D91)*('ESB Networks Summary'!$E$5:$E$17384))*1000*2-SUMPRODUCT(('ESB Networks Summary'!$C$5:$C$17384=Data!D91)*('ESB Networks Summary'!$F$5:$F$17384))*1000*2</f>
        <v>-4</v>
      </c>
      <c r="I91" s="5">
        <v>0</v>
      </c>
      <c r="J91" s="5">
        <v>0</v>
      </c>
      <c r="K91" s="17">
        <v>1</v>
      </c>
      <c r="L91" s="52">
        <f t="shared" si="10"/>
        <v>0</v>
      </c>
      <c r="M91" s="5">
        <v>0</v>
      </c>
      <c r="N91" s="5">
        <v>20.1666666666666</v>
      </c>
      <c r="O91" s="96"/>
      <c r="P91" s="5">
        <v>0</v>
      </c>
      <c r="R91" s="99">
        <v>24.931999999999999</v>
      </c>
      <c r="S91" s="99">
        <v>17.053999999999998</v>
      </c>
      <c r="T91" s="30">
        <f t="shared" si="7"/>
        <v>129.46666666666638</v>
      </c>
      <c r="U91" s="21">
        <f t="shared" si="11"/>
        <v>0</v>
      </c>
      <c r="V91" s="21">
        <f t="shared" si="12"/>
        <v>-1.1937799999999998E-4</v>
      </c>
      <c r="W91" s="21">
        <f t="shared" si="13"/>
        <v>0</v>
      </c>
    </row>
    <row r="92" spans="1:23">
      <c r="A92" s="2">
        <f t="shared" si="8"/>
        <v>45444</v>
      </c>
      <c r="B92" s="3">
        <f t="shared" si="9"/>
        <v>45445</v>
      </c>
      <c r="C92" s="7">
        <v>45445.875</v>
      </c>
      <c r="D92" s="7">
        <v>45445.916666666664</v>
      </c>
      <c r="E92" s="5">
        <v>96</v>
      </c>
      <c r="F92" s="5">
        <v>-167.833333333333</v>
      </c>
      <c r="G92" s="5">
        <v>-1.9833333333333301</v>
      </c>
      <c r="H92" s="34" cm="1">
        <f t="array" ref="H92">SUMPRODUCT(('ESB Networks Summary'!$C$5:$C$17384=Data!D92)*('ESB Networks Summary'!$E$5:$E$17384))*1000*2-SUMPRODUCT(('ESB Networks Summary'!$C$5:$C$17384=Data!D92)*('ESB Networks Summary'!$F$5:$F$17384))*1000*2</f>
        <v>-4</v>
      </c>
      <c r="I92" s="5">
        <v>0</v>
      </c>
      <c r="J92" s="5">
        <v>0</v>
      </c>
      <c r="K92" s="17">
        <v>1</v>
      </c>
      <c r="L92" s="52">
        <f t="shared" si="10"/>
        <v>0</v>
      </c>
      <c r="M92" s="5">
        <v>0</v>
      </c>
      <c r="N92" s="5">
        <v>28.133333333333301</v>
      </c>
      <c r="O92" s="96"/>
      <c r="P92" s="5">
        <v>0</v>
      </c>
      <c r="R92" s="99">
        <v>23.693999999999999</v>
      </c>
      <c r="S92" s="99">
        <v>15.816999999999998</v>
      </c>
      <c r="T92" s="30">
        <f t="shared" si="7"/>
        <v>137.71666666666636</v>
      </c>
      <c r="U92" s="21">
        <f t="shared" si="11"/>
        <v>0</v>
      </c>
      <c r="V92" s="21">
        <f t="shared" si="12"/>
        <v>-1.5685191666666641E-4</v>
      </c>
      <c r="W92" s="21">
        <f t="shared" si="13"/>
        <v>0</v>
      </c>
    </row>
    <row r="93" spans="1:23">
      <c r="A93" s="2">
        <f t="shared" si="8"/>
        <v>45444</v>
      </c>
      <c r="B93" s="3">
        <f t="shared" si="9"/>
        <v>45445</v>
      </c>
      <c r="C93" s="7">
        <v>45445.895833333336</v>
      </c>
      <c r="D93" s="7">
        <v>45445.9375</v>
      </c>
      <c r="E93" s="5">
        <v>95.766666666666595</v>
      </c>
      <c r="F93" s="5">
        <v>-176.433333333333</v>
      </c>
      <c r="G93" s="5">
        <v>-6.6666666666666693E-2</v>
      </c>
      <c r="H93" s="34" cm="1">
        <f t="array" ref="H93">SUMPRODUCT(('ESB Networks Summary'!$C$5:$C$17384=Data!D93)*('ESB Networks Summary'!$E$5:$E$17384))*1000*2-SUMPRODUCT(('ESB Networks Summary'!$C$5:$C$17384=Data!D93)*('ESB Networks Summary'!$F$5:$F$17384))*1000*2</f>
        <v>-4</v>
      </c>
      <c r="I93" s="5">
        <v>0</v>
      </c>
      <c r="J93" s="5">
        <v>0</v>
      </c>
      <c r="K93" s="17">
        <v>1</v>
      </c>
      <c r="L93" s="52">
        <f t="shared" si="10"/>
        <v>0</v>
      </c>
      <c r="M93" s="5">
        <v>0</v>
      </c>
      <c r="N93" s="5">
        <v>8.1999999999999993</v>
      </c>
      <c r="O93" s="96"/>
      <c r="P93" s="5">
        <v>0</v>
      </c>
      <c r="R93" s="99">
        <v>23.693999999999999</v>
      </c>
      <c r="S93" s="99">
        <v>15.816999999999998</v>
      </c>
      <c r="T93" s="30">
        <f t="shared" si="7"/>
        <v>168.16666666666634</v>
      </c>
      <c r="U93" s="21">
        <f t="shared" si="11"/>
        <v>0</v>
      </c>
      <c r="V93" s="21">
        <f t="shared" si="12"/>
        <v>-5.2723333333333346E-6</v>
      </c>
      <c r="W93" s="21">
        <f t="shared" si="13"/>
        <v>0</v>
      </c>
    </row>
    <row r="94" spans="1:23">
      <c r="A94" s="2">
        <f t="shared" si="8"/>
        <v>45444</v>
      </c>
      <c r="B94" s="3">
        <f t="shared" si="9"/>
        <v>45445</v>
      </c>
      <c r="C94" s="7">
        <v>45445.916666666664</v>
      </c>
      <c r="D94" s="7">
        <v>45445.958333333336</v>
      </c>
      <c r="E94" s="5">
        <v>95</v>
      </c>
      <c r="F94" s="5">
        <v>-168.46666666666599</v>
      </c>
      <c r="G94" s="5">
        <v>0.266666666666666</v>
      </c>
      <c r="H94" s="34" cm="1">
        <f t="array" ref="H94">SUMPRODUCT(('ESB Networks Summary'!$C$5:$C$17384=Data!D94)*('ESB Networks Summary'!$E$5:$E$17384))*1000*2-SUMPRODUCT(('ESB Networks Summary'!$C$5:$C$17384=Data!D94)*('ESB Networks Summary'!$F$5:$F$17384))*1000*2</f>
        <v>-2</v>
      </c>
      <c r="I94" s="5">
        <v>0</v>
      </c>
      <c r="J94" s="5">
        <v>0</v>
      </c>
      <c r="K94" s="17">
        <v>1</v>
      </c>
      <c r="L94" s="52">
        <f t="shared" si="10"/>
        <v>0</v>
      </c>
      <c r="M94" s="5">
        <v>0</v>
      </c>
      <c r="N94" s="5">
        <v>28.033333333333299</v>
      </c>
      <c r="O94" s="96"/>
      <c r="P94" s="5">
        <v>0</v>
      </c>
      <c r="R94" s="99">
        <v>14.794</v>
      </c>
      <c r="S94" s="99">
        <v>11.8</v>
      </c>
      <c r="T94" s="30">
        <f t="shared" si="7"/>
        <v>140.69999999999936</v>
      </c>
      <c r="U94" s="21">
        <f t="shared" si="11"/>
        <v>1.9725333333333282E-5</v>
      </c>
      <c r="V94" s="21">
        <f t="shared" si="12"/>
        <v>0</v>
      </c>
      <c r="W94" s="21">
        <f t="shared" si="13"/>
        <v>0</v>
      </c>
    </row>
    <row r="95" spans="1:23">
      <c r="A95" s="2">
        <f t="shared" si="8"/>
        <v>45444</v>
      </c>
      <c r="B95" s="3">
        <f t="shared" si="9"/>
        <v>45445</v>
      </c>
      <c r="C95" s="7">
        <v>45445.9375</v>
      </c>
      <c r="D95" s="7">
        <v>45445.979166666664</v>
      </c>
      <c r="E95" s="5">
        <v>95</v>
      </c>
      <c r="F95" s="5">
        <v>-168.125</v>
      </c>
      <c r="G95" s="5">
        <v>-1.05</v>
      </c>
      <c r="H95" s="34" cm="1">
        <f t="array" ref="H95">SUMPRODUCT(('ESB Networks Summary'!$C$5:$C$17384=Data!D95)*('ESB Networks Summary'!$E$5:$E$17384))*1000*2-SUMPRODUCT(('ESB Networks Summary'!$C$5:$C$17384=Data!D95)*('ESB Networks Summary'!$F$5:$F$17384))*1000*2</f>
        <v>-4</v>
      </c>
      <c r="I95" s="5">
        <v>1.06666666666666</v>
      </c>
      <c r="J95" s="5">
        <v>0</v>
      </c>
      <c r="K95" s="17">
        <v>1</v>
      </c>
      <c r="L95" s="52">
        <f t="shared" si="10"/>
        <v>0</v>
      </c>
      <c r="M95" s="5">
        <v>0</v>
      </c>
      <c r="N95" s="5">
        <v>11</v>
      </c>
      <c r="O95" s="96"/>
      <c r="P95" s="5">
        <v>0</v>
      </c>
      <c r="R95" s="99">
        <v>14.794</v>
      </c>
      <c r="S95" s="99">
        <v>11.8</v>
      </c>
      <c r="T95" s="30">
        <f t="shared" si="7"/>
        <v>156.07499999999999</v>
      </c>
      <c r="U95" s="21">
        <f t="shared" si="11"/>
        <v>0</v>
      </c>
      <c r="V95" s="21">
        <f t="shared" si="12"/>
        <v>-6.1950000000000015E-5</v>
      </c>
      <c r="W95" s="21">
        <f t="shared" si="13"/>
        <v>0</v>
      </c>
    </row>
    <row r="96" spans="1:23">
      <c r="A96" s="2">
        <f t="shared" si="8"/>
        <v>45444</v>
      </c>
      <c r="B96" s="3">
        <f t="shared" si="9"/>
        <v>45445</v>
      </c>
      <c r="C96" s="7">
        <v>45445.958333333336</v>
      </c>
      <c r="D96" s="7">
        <v>45446</v>
      </c>
      <c r="E96" s="5">
        <v>93.399999999999906</v>
      </c>
      <c r="F96" s="5">
        <v>-946.9</v>
      </c>
      <c r="G96" s="5">
        <v>109.183333333333</v>
      </c>
      <c r="H96" s="34" cm="1">
        <f t="array" ref="H96">SUMPRODUCT(('ESB Networks Summary'!$C$5:$C$17384=Data!D96)*('ESB Networks Summary'!$E$5:$E$17384))*1000*2-SUMPRODUCT(('ESB Networks Summary'!$C$5:$C$17384=Data!D96)*('ESB Networks Summary'!$F$5:$F$17384))*1000*2</f>
        <v>0</v>
      </c>
      <c r="I96" s="5">
        <v>278.49166666666599</v>
      </c>
      <c r="J96" s="5">
        <v>0</v>
      </c>
      <c r="K96" s="17">
        <v>1</v>
      </c>
      <c r="L96" s="52">
        <f t="shared" si="10"/>
        <v>0</v>
      </c>
      <c r="M96" s="5">
        <v>0</v>
      </c>
      <c r="N96" s="5">
        <v>918.14166666666597</v>
      </c>
      <c r="O96" s="96"/>
      <c r="P96" s="5">
        <v>0</v>
      </c>
      <c r="R96" s="99">
        <v>14.481999999999999</v>
      </c>
      <c r="S96" s="99">
        <v>11.488</v>
      </c>
      <c r="T96" s="30">
        <f t="shared" si="7"/>
        <v>137.94166666666695</v>
      </c>
      <c r="U96" s="21">
        <f t="shared" si="11"/>
        <v>7.9059651666666415E-3</v>
      </c>
      <c r="V96" s="21">
        <f t="shared" si="12"/>
        <v>0</v>
      </c>
      <c r="W96" s="21">
        <f t="shared" si="13"/>
        <v>0</v>
      </c>
    </row>
    <row r="97" spans="1:23">
      <c r="A97" s="2">
        <f t="shared" si="8"/>
        <v>45444</v>
      </c>
      <c r="B97" s="3">
        <f t="shared" si="9"/>
        <v>45445</v>
      </c>
      <c r="C97" s="7">
        <v>45445.979166666664</v>
      </c>
      <c r="D97" s="7">
        <v>45446.020833333336</v>
      </c>
      <c r="E97" s="5">
        <v>92</v>
      </c>
      <c r="F97" s="5">
        <v>-233.86666666666599</v>
      </c>
      <c r="G97" s="5">
        <v>-0.86666666666666603</v>
      </c>
      <c r="H97" s="34" cm="1">
        <f t="array" ref="H97">SUMPRODUCT(('ESB Networks Summary'!$C$5:$C$17384=Data!D97)*('ESB Networks Summary'!$E$5:$E$17384))*1000*2-SUMPRODUCT(('ESB Networks Summary'!$C$5:$C$17384=Data!D97)*('ESB Networks Summary'!$F$5:$F$17384))*1000*2</f>
        <v>-4</v>
      </c>
      <c r="I97" s="5">
        <v>0</v>
      </c>
      <c r="J97" s="5">
        <v>0</v>
      </c>
      <c r="K97" s="17">
        <v>1</v>
      </c>
      <c r="L97" s="52">
        <f t="shared" si="10"/>
        <v>0</v>
      </c>
      <c r="M97" s="5">
        <v>0</v>
      </c>
      <c r="N97" s="5">
        <v>88.066666666666606</v>
      </c>
      <c r="O97" s="96"/>
      <c r="P97" s="5">
        <v>0</v>
      </c>
      <c r="R97" s="99">
        <v>14.481999999999999</v>
      </c>
      <c r="S97" s="99">
        <v>11.488</v>
      </c>
      <c r="T97" s="30">
        <f t="shared" si="7"/>
        <v>144.93333333333271</v>
      </c>
      <c r="U97" s="21">
        <f t="shared" si="11"/>
        <v>0</v>
      </c>
      <c r="V97" s="21">
        <f t="shared" si="12"/>
        <v>-4.978133333333329E-5</v>
      </c>
      <c r="W97" s="21">
        <f t="shared" si="13"/>
        <v>0</v>
      </c>
    </row>
    <row r="98" spans="1:23">
      <c r="A98" s="2">
        <f t="shared" si="8"/>
        <v>45444</v>
      </c>
      <c r="B98" s="3">
        <f t="shared" si="9"/>
        <v>45446</v>
      </c>
      <c r="C98" s="7">
        <v>45446</v>
      </c>
      <c r="D98" s="7">
        <v>45446.041666666664</v>
      </c>
      <c r="E98" s="5">
        <v>91.8</v>
      </c>
      <c r="F98" s="5">
        <v>-176.94166666666601</v>
      </c>
      <c r="G98" s="5">
        <v>-3.3333333333333298E-2</v>
      </c>
      <c r="H98" s="34" cm="1">
        <f t="array" ref="H98">SUMPRODUCT(('ESB Networks Summary'!$C$5:$C$17384=Data!D98)*('ESB Networks Summary'!$E$5:$E$17384))*1000*2-SUMPRODUCT(('ESB Networks Summary'!$C$5:$C$17384=Data!D98)*('ESB Networks Summary'!$F$5:$F$17384))*1000*2</f>
        <v>-4</v>
      </c>
      <c r="I98" s="5">
        <v>0</v>
      </c>
      <c r="J98" s="5">
        <v>0</v>
      </c>
      <c r="K98" s="17">
        <v>1</v>
      </c>
      <c r="L98" s="52">
        <f t="shared" si="10"/>
        <v>0</v>
      </c>
      <c r="M98" s="5">
        <v>0</v>
      </c>
      <c r="N98" s="5">
        <v>0</v>
      </c>
      <c r="O98" s="96"/>
      <c r="P98" s="5">
        <v>0</v>
      </c>
      <c r="R98" s="99">
        <v>14.190000000000001</v>
      </c>
      <c r="S98" s="99">
        <v>11.196</v>
      </c>
      <c r="T98" s="30">
        <f t="shared" si="7"/>
        <v>176.90833333333268</v>
      </c>
      <c r="U98" s="21">
        <f t="shared" si="11"/>
        <v>0</v>
      </c>
      <c r="V98" s="21">
        <f t="shared" si="12"/>
        <v>-1.8659999999999981E-6</v>
      </c>
      <c r="W98" s="21">
        <f t="shared" si="13"/>
        <v>0</v>
      </c>
    </row>
    <row r="99" spans="1:23">
      <c r="A99" s="2">
        <f t="shared" si="8"/>
        <v>45444</v>
      </c>
      <c r="B99" s="3">
        <f t="shared" si="9"/>
        <v>45446</v>
      </c>
      <c r="C99" s="7">
        <v>45446.020833333336</v>
      </c>
      <c r="D99" s="7">
        <v>45446.0625</v>
      </c>
      <c r="E99" s="5">
        <v>91</v>
      </c>
      <c r="F99" s="5">
        <v>-181.86666666666599</v>
      </c>
      <c r="G99" s="5">
        <v>-1.5999999999999901</v>
      </c>
      <c r="H99" s="34" cm="1">
        <f t="array" ref="H99">SUMPRODUCT(('ESB Networks Summary'!$C$5:$C$17384=Data!D99)*('ESB Networks Summary'!$E$5:$E$17384))*1000*2-SUMPRODUCT(('ESB Networks Summary'!$C$5:$C$17384=Data!D99)*('ESB Networks Summary'!$F$5:$F$17384))*1000*2</f>
        <v>-4</v>
      </c>
      <c r="I99" s="5">
        <v>0</v>
      </c>
      <c r="J99" s="5">
        <v>0</v>
      </c>
      <c r="K99" s="17">
        <v>1</v>
      </c>
      <c r="L99" s="52">
        <f t="shared" si="10"/>
        <v>0</v>
      </c>
      <c r="M99" s="5">
        <v>0</v>
      </c>
      <c r="N99" s="5">
        <v>42.4</v>
      </c>
      <c r="O99" s="96"/>
      <c r="P99" s="5">
        <v>0</v>
      </c>
      <c r="R99" s="99">
        <v>14.190000000000001</v>
      </c>
      <c r="S99" s="99">
        <v>11.196</v>
      </c>
      <c r="T99" s="30">
        <f t="shared" si="7"/>
        <v>137.86666666666599</v>
      </c>
      <c r="U99" s="21">
        <f t="shared" si="11"/>
        <v>0</v>
      </c>
      <c r="V99" s="21">
        <f t="shared" si="12"/>
        <v>-8.9567999999999438E-5</v>
      </c>
      <c r="W99" s="21">
        <f t="shared" si="13"/>
        <v>0</v>
      </c>
    </row>
    <row r="100" spans="1:23">
      <c r="A100" s="2">
        <f t="shared" si="8"/>
        <v>45444</v>
      </c>
      <c r="B100" s="3">
        <f t="shared" si="9"/>
        <v>45446</v>
      </c>
      <c r="C100" s="7">
        <v>45446.041666666664</v>
      </c>
      <c r="D100" s="7">
        <v>45446.083333333336</v>
      </c>
      <c r="E100" s="5">
        <v>91</v>
      </c>
      <c r="F100" s="5">
        <v>-162.46666666666599</v>
      </c>
      <c r="G100" s="5">
        <v>0.46666666666666601</v>
      </c>
      <c r="H100" s="34" cm="1">
        <f t="array" ref="H100">SUMPRODUCT(('ESB Networks Summary'!$C$5:$C$17384=Data!D100)*('ESB Networks Summary'!$E$5:$E$17384))*1000*2-SUMPRODUCT(('ESB Networks Summary'!$C$5:$C$17384=Data!D100)*('ESB Networks Summary'!$F$5:$F$17384))*1000*2</f>
        <v>-4</v>
      </c>
      <c r="I100" s="5">
        <v>0</v>
      </c>
      <c r="J100" s="5">
        <v>0</v>
      </c>
      <c r="K100" s="17">
        <v>1</v>
      </c>
      <c r="L100" s="52">
        <f t="shared" si="10"/>
        <v>0</v>
      </c>
      <c r="M100" s="5">
        <v>0</v>
      </c>
      <c r="N100" s="5">
        <v>0</v>
      </c>
      <c r="O100" s="96"/>
      <c r="P100" s="5">
        <v>0</v>
      </c>
      <c r="R100" s="99">
        <v>14.02</v>
      </c>
      <c r="S100" s="99">
        <v>11.026</v>
      </c>
      <c r="T100" s="30">
        <f t="shared" si="7"/>
        <v>162.93333333333266</v>
      </c>
      <c r="U100" s="21">
        <f t="shared" si="11"/>
        <v>3.271333333333329E-5</v>
      </c>
      <c r="V100" s="21">
        <f t="shared" si="12"/>
        <v>0</v>
      </c>
      <c r="W100" s="21">
        <f t="shared" si="13"/>
        <v>0</v>
      </c>
    </row>
    <row r="101" spans="1:23">
      <c r="A101" s="2">
        <f t="shared" si="8"/>
        <v>45444</v>
      </c>
      <c r="B101" s="3">
        <f t="shared" si="9"/>
        <v>45446</v>
      </c>
      <c r="C101" s="7">
        <v>45446.0625</v>
      </c>
      <c r="D101" s="7">
        <v>45446.104166666664</v>
      </c>
      <c r="E101" s="5">
        <v>90.1</v>
      </c>
      <c r="F101" s="5">
        <v>-165.36666666666599</v>
      </c>
      <c r="G101" s="5">
        <v>18.266666666666602</v>
      </c>
      <c r="H101" s="34" cm="1">
        <f t="array" ref="H101">SUMPRODUCT(('ESB Networks Summary'!$C$5:$C$17384=Data!D101)*('ESB Networks Summary'!$E$5:$E$17384))*1000*2-SUMPRODUCT(('ESB Networks Summary'!$C$5:$C$17384=Data!D101)*('ESB Networks Summary'!$F$5:$F$17384))*1000*2</f>
        <v>-4</v>
      </c>
      <c r="I101" s="5">
        <v>0</v>
      </c>
      <c r="J101" s="5">
        <v>0</v>
      </c>
      <c r="K101" s="17">
        <v>1</v>
      </c>
      <c r="L101" s="52">
        <f t="shared" si="10"/>
        <v>0</v>
      </c>
      <c r="M101" s="5">
        <v>0</v>
      </c>
      <c r="N101" s="5">
        <v>24.566666666666599</v>
      </c>
      <c r="O101" s="96"/>
      <c r="P101" s="5">
        <v>0</v>
      </c>
      <c r="R101" s="99">
        <v>14.02</v>
      </c>
      <c r="S101" s="99">
        <v>11.026</v>
      </c>
      <c r="T101" s="30">
        <f t="shared" si="7"/>
        <v>159.06666666666598</v>
      </c>
      <c r="U101" s="21">
        <f t="shared" si="11"/>
        <v>1.2804933333333288E-3</v>
      </c>
      <c r="V101" s="21">
        <f t="shared" si="12"/>
        <v>0</v>
      </c>
      <c r="W101" s="21">
        <f t="shared" si="13"/>
        <v>0</v>
      </c>
    </row>
    <row r="102" spans="1:23">
      <c r="A102" s="2">
        <f t="shared" si="8"/>
        <v>45444</v>
      </c>
      <c r="B102" s="3">
        <f t="shared" si="9"/>
        <v>45446</v>
      </c>
      <c r="C102" s="7">
        <v>45446.083333333336</v>
      </c>
      <c r="D102" s="7">
        <v>45446.125</v>
      </c>
      <c r="E102" s="5">
        <v>90</v>
      </c>
      <c r="F102" s="5">
        <v>-172.74166666666599</v>
      </c>
      <c r="G102" s="5">
        <v>-2.0388888888888799</v>
      </c>
      <c r="H102" s="34" cm="1">
        <f t="array" ref="H102">SUMPRODUCT(('ESB Networks Summary'!$C$5:$C$17384=Data!D102)*('ESB Networks Summary'!$E$5:$E$17384))*1000*2-SUMPRODUCT(('ESB Networks Summary'!$C$5:$C$17384=Data!D102)*('ESB Networks Summary'!$F$5:$F$17384))*1000*2</f>
        <v>-4</v>
      </c>
      <c r="I102" s="5">
        <v>0</v>
      </c>
      <c r="J102" s="5">
        <v>0</v>
      </c>
      <c r="K102" s="17">
        <v>1</v>
      </c>
      <c r="L102" s="52">
        <f t="shared" si="10"/>
        <v>0</v>
      </c>
      <c r="M102" s="5">
        <v>0</v>
      </c>
      <c r="N102" s="5">
        <v>16.5</v>
      </c>
      <c r="O102" s="96"/>
      <c r="P102" s="5">
        <v>0</v>
      </c>
      <c r="R102" s="99">
        <v>13.787000000000001</v>
      </c>
      <c r="S102" s="99">
        <v>10.794</v>
      </c>
      <c r="T102" s="30">
        <f t="shared" si="7"/>
        <v>154.2027777777771</v>
      </c>
      <c r="U102" s="21">
        <f t="shared" si="11"/>
        <v>0</v>
      </c>
      <c r="V102" s="21">
        <f t="shared" si="12"/>
        <v>-1.1003883333333286E-4</v>
      </c>
      <c r="W102" s="21">
        <f t="shared" si="13"/>
        <v>0</v>
      </c>
    </row>
    <row r="103" spans="1:23">
      <c r="A103" s="2">
        <f t="shared" si="8"/>
        <v>45444</v>
      </c>
      <c r="B103" s="3">
        <f t="shared" si="9"/>
        <v>45446</v>
      </c>
      <c r="C103" s="7">
        <v>45446.104166666664</v>
      </c>
      <c r="D103" s="7">
        <v>45446.145833333336</v>
      </c>
      <c r="E103" s="5">
        <v>89.4583333333333</v>
      </c>
      <c r="F103" s="5">
        <v>-169.84166666666599</v>
      </c>
      <c r="G103" s="5">
        <v>-0.6</v>
      </c>
      <c r="H103" s="34" cm="1">
        <f t="array" ref="H103">SUMPRODUCT(('ESB Networks Summary'!$C$5:$C$17384=Data!D103)*('ESB Networks Summary'!$E$5:$E$17384))*1000*2-SUMPRODUCT(('ESB Networks Summary'!$C$5:$C$17384=Data!D103)*('ESB Networks Summary'!$F$5:$F$17384))*1000*2</f>
        <v>-2</v>
      </c>
      <c r="I103" s="5">
        <v>0</v>
      </c>
      <c r="J103" s="5">
        <v>0</v>
      </c>
      <c r="K103" s="17">
        <v>1</v>
      </c>
      <c r="L103" s="52">
        <f t="shared" si="10"/>
        <v>0</v>
      </c>
      <c r="M103" s="5">
        <v>0</v>
      </c>
      <c r="N103" s="5">
        <v>19.2083333333333</v>
      </c>
      <c r="O103" s="96"/>
      <c r="P103" s="5">
        <v>0</v>
      </c>
      <c r="R103" s="99">
        <v>13.787000000000001</v>
      </c>
      <c r="S103" s="99">
        <v>10.794</v>
      </c>
      <c r="T103" s="30">
        <f t="shared" si="7"/>
        <v>150.03333333333268</v>
      </c>
      <c r="U103" s="21">
        <f t="shared" si="11"/>
        <v>0</v>
      </c>
      <c r="V103" s="21">
        <f t="shared" si="12"/>
        <v>-3.2381999999999996E-5</v>
      </c>
      <c r="W103" s="21">
        <f t="shared" si="13"/>
        <v>0</v>
      </c>
    </row>
    <row r="104" spans="1:23">
      <c r="A104" s="2">
        <f t="shared" si="8"/>
        <v>45444</v>
      </c>
      <c r="B104" s="3">
        <f t="shared" si="9"/>
        <v>45446</v>
      </c>
      <c r="C104" s="7">
        <v>45446.125</v>
      </c>
      <c r="D104" s="7">
        <v>45446.166666666664</v>
      </c>
      <c r="E104" s="5">
        <v>89</v>
      </c>
      <c r="F104" s="5">
        <v>-185.47499999999999</v>
      </c>
      <c r="G104" s="5">
        <v>-1.4583333333333299</v>
      </c>
      <c r="H104" s="34" cm="1">
        <f t="array" ref="H104">SUMPRODUCT(('ESB Networks Summary'!$C$5:$C$17384=Data!D104)*('ESB Networks Summary'!$E$5:$E$17384))*1000*2-SUMPRODUCT(('ESB Networks Summary'!$C$5:$C$17384=Data!D104)*('ESB Networks Summary'!$F$5:$F$17384))*1000*2</f>
        <v>-4</v>
      </c>
      <c r="I104" s="5">
        <v>0</v>
      </c>
      <c r="J104" s="5">
        <v>0</v>
      </c>
      <c r="K104" s="17">
        <v>1</v>
      </c>
      <c r="L104" s="52">
        <f t="shared" si="10"/>
        <v>0</v>
      </c>
      <c r="M104" s="5">
        <v>0</v>
      </c>
      <c r="N104" s="5">
        <v>21.3</v>
      </c>
      <c r="O104" s="96"/>
      <c r="P104" s="5">
        <v>0</v>
      </c>
      <c r="R104" s="99">
        <v>13.587999999999999</v>
      </c>
      <c r="S104" s="99">
        <v>10.593999999999999</v>
      </c>
      <c r="T104" s="30">
        <f t="shared" si="7"/>
        <v>162.71666666666667</v>
      </c>
      <c r="U104" s="21">
        <f t="shared" si="11"/>
        <v>0</v>
      </c>
      <c r="V104" s="21">
        <f t="shared" si="12"/>
        <v>-7.7247916666666483E-5</v>
      </c>
      <c r="W104" s="21">
        <f t="shared" si="13"/>
        <v>0</v>
      </c>
    </row>
    <row r="105" spans="1:23">
      <c r="A105" s="2">
        <f t="shared" si="8"/>
        <v>45444</v>
      </c>
      <c r="B105" s="3">
        <f t="shared" si="9"/>
        <v>45446</v>
      </c>
      <c r="C105" s="7">
        <v>45446.145833333336</v>
      </c>
      <c r="D105" s="7">
        <v>45446.1875</v>
      </c>
      <c r="E105" s="5">
        <v>88.7</v>
      </c>
      <c r="F105" s="5">
        <v>-168.63333333333301</v>
      </c>
      <c r="G105" s="5">
        <v>0.1</v>
      </c>
      <c r="H105" s="34" cm="1">
        <f t="array" ref="H105">SUMPRODUCT(('ESB Networks Summary'!$C$5:$C$17384=Data!D105)*('ESB Networks Summary'!$E$5:$E$17384))*1000*2-SUMPRODUCT(('ESB Networks Summary'!$C$5:$C$17384=Data!D105)*('ESB Networks Summary'!$F$5:$F$17384))*1000*2</f>
        <v>-4</v>
      </c>
      <c r="I105" s="5">
        <v>0</v>
      </c>
      <c r="J105" s="5">
        <v>0</v>
      </c>
      <c r="K105" s="17">
        <v>1</v>
      </c>
      <c r="L105" s="52">
        <f t="shared" si="10"/>
        <v>0</v>
      </c>
      <c r="M105" s="5">
        <v>0</v>
      </c>
      <c r="N105" s="5">
        <v>23.766666666666602</v>
      </c>
      <c r="O105" s="96"/>
      <c r="P105" s="5">
        <v>0</v>
      </c>
      <c r="R105" s="99">
        <v>13.587999999999999</v>
      </c>
      <c r="S105" s="99">
        <v>10.593999999999999</v>
      </c>
      <c r="T105" s="30">
        <f t="shared" si="7"/>
        <v>144.96666666666641</v>
      </c>
      <c r="U105" s="21">
        <f t="shared" si="11"/>
        <v>6.7940000000000005E-6</v>
      </c>
      <c r="V105" s="21">
        <f t="shared" si="12"/>
        <v>0</v>
      </c>
      <c r="W105" s="21">
        <f t="shared" si="13"/>
        <v>0</v>
      </c>
    </row>
    <row r="106" spans="1:23">
      <c r="A106" s="2">
        <f t="shared" si="8"/>
        <v>45444</v>
      </c>
      <c r="B106" s="3">
        <f t="shared" si="9"/>
        <v>45446</v>
      </c>
      <c r="C106" s="7">
        <v>45446.166666666664</v>
      </c>
      <c r="D106" s="7">
        <v>45446.208333333336</v>
      </c>
      <c r="E106" s="5">
        <v>88</v>
      </c>
      <c r="F106" s="5">
        <v>-142.67499999999899</v>
      </c>
      <c r="G106" s="5">
        <v>0.93333333333333302</v>
      </c>
      <c r="H106" s="34" cm="1">
        <f t="array" ref="H106">SUMPRODUCT(('ESB Networks Summary'!$C$5:$C$17384=Data!D106)*('ESB Networks Summary'!$E$5:$E$17384))*1000*2-SUMPRODUCT(('ESB Networks Summary'!$C$5:$C$17384=Data!D106)*('ESB Networks Summary'!$F$5:$F$17384))*1000*2</f>
        <v>-4</v>
      </c>
      <c r="I106" s="5">
        <v>0</v>
      </c>
      <c r="J106" s="5">
        <v>0</v>
      </c>
      <c r="K106" s="17">
        <v>1</v>
      </c>
      <c r="L106" s="52">
        <f t="shared" si="10"/>
        <v>0</v>
      </c>
      <c r="M106" s="5">
        <v>0</v>
      </c>
      <c r="N106" s="5">
        <v>20.1666666666666</v>
      </c>
      <c r="O106" s="96"/>
      <c r="P106" s="5">
        <v>0</v>
      </c>
      <c r="R106" s="99">
        <v>13.787000000000001</v>
      </c>
      <c r="S106" s="99">
        <v>10.794</v>
      </c>
      <c r="T106" s="30">
        <f t="shared" si="7"/>
        <v>123.44166666666572</v>
      </c>
      <c r="U106" s="21">
        <f t="shared" si="11"/>
        <v>6.4339333333333316E-5</v>
      </c>
      <c r="V106" s="21">
        <f t="shared" si="12"/>
        <v>0</v>
      </c>
      <c r="W106" s="21">
        <f t="shared" si="13"/>
        <v>0</v>
      </c>
    </row>
    <row r="107" spans="1:23">
      <c r="A107" s="2">
        <f t="shared" si="8"/>
        <v>45444</v>
      </c>
      <c r="B107" s="3">
        <f t="shared" si="9"/>
        <v>45446</v>
      </c>
      <c r="C107" s="7">
        <v>45446.1875</v>
      </c>
      <c r="D107" s="7">
        <v>45446.229166666664</v>
      </c>
      <c r="E107" s="5">
        <v>87.358333333333306</v>
      </c>
      <c r="F107" s="5">
        <v>-1191.95</v>
      </c>
      <c r="G107" s="5">
        <v>-0.29166666666666602</v>
      </c>
      <c r="H107" s="34" cm="1">
        <f t="array" ref="H107">SUMPRODUCT(('ESB Networks Summary'!$C$5:$C$17384=Data!D107)*('ESB Networks Summary'!$E$5:$E$17384))*1000*2-SUMPRODUCT(('ESB Networks Summary'!$C$5:$C$17384=Data!D107)*('ESB Networks Summary'!$F$5:$F$17384))*1000*2</f>
        <v>0</v>
      </c>
      <c r="I107" s="5">
        <v>1170.5</v>
      </c>
      <c r="J107" s="5">
        <v>0</v>
      </c>
      <c r="K107" s="17">
        <v>1</v>
      </c>
      <c r="L107" s="52">
        <f t="shared" si="10"/>
        <v>0</v>
      </c>
      <c r="M107" s="5">
        <v>0</v>
      </c>
      <c r="N107" s="5">
        <v>1150.18333333333</v>
      </c>
      <c r="O107" s="96"/>
      <c r="P107" s="5">
        <v>32.466666666666598</v>
      </c>
      <c r="R107" s="99">
        <v>13.787000000000001</v>
      </c>
      <c r="S107" s="99">
        <v>10.794</v>
      </c>
      <c r="T107" s="30">
        <f t="shared" si="7"/>
        <v>73.941666666670017</v>
      </c>
      <c r="U107" s="21">
        <f t="shared" si="11"/>
        <v>0</v>
      </c>
      <c r="V107" s="21">
        <f t="shared" si="12"/>
        <v>-1.5741249999999967E-5</v>
      </c>
      <c r="W107" s="21">
        <f t="shared" si="13"/>
        <v>0</v>
      </c>
    </row>
    <row r="108" spans="1:23">
      <c r="A108" s="2">
        <f t="shared" si="8"/>
        <v>45444</v>
      </c>
      <c r="B108" s="3">
        <f t="shared" si="9"/>
        <v>45446</v>
      </c>
      <c r="C108" s="7">
        <v>45446.208333333336</v>
      </c>
      <c r="D108" s="7">
        <v>45446.25</v>
      </c>
      <c r="E108" s="5">
        <v>84.133333333333297</v>
      </c>
      <c r="F108" s="5">
        <v>-468.7</v>
      </c>
      <c r="G108" s="5">
        <v>0.56666666666666599</v>
      </c>
      <c r="H108" s="34" cm="1">
        <f t="array" ref="H108">SUMPRODUCT(('ESB Networks Summary'!$C$5:$C$17384=Data!D108)*('ESB Networks Summary'!$E$5:$E$17384))*1000*2-SUMPRODUCT(('ESB Networks Summary'!$C$5:$C$17384=Data!D108)*('ESB Networks Summary'!$F$5:$F$17384))*1000*2</f>
        <v>0</v>
      </c>
      <c r="I108" s="5">
        <v>389.23333333333301</v>
      </c>
      <c r="J108" s="5">
        <v>0</v>
      </c>
      <c r="K108" s="17">
        <v>1</v>
      </c>
      <c r="L108" s="52">
        <f t="shared" si="10"/>
        <v>0</v>
      </c>
      <c r="M108" s="5">
        <v>0</v>
      </c>
      <c r="N108" s="5">
        <v>456.46666666666601</v>
      </c>
      <c r="O108" s="96"/>
      <c r="P108" s="5">
        <v>75.900000000000006</v>
      </c>
      <c r="R108" s="99">
        <v>14.715999999999999</v>
      </c>
      <c r="S108" s="99">
        <v>11.723000000000001</v>
      </c>
      <c r="T108" s="30">
        <f t="shared" si="7"/>
        <v>88.700000000000671</v>
      </c>
      <c r="U108" s="21">
        <f t="shared" si="11"/>
        <v>4.1695333333333273E-5</v>
      </c>
      <c r="V108" s="21">
        <f t="shared" si="12"/>
        <v>0</v>
      </c>
      <c r="W108" s="21">
        <f t="shared" si="13"/>
        <v>0</v>
      </c>
    </row>
    <row r="109" spans="1:23">
      <c r="A109" s="2">
        <f t="shared" si="8"/>
        <v>45444</v>
      </c>
      <c r="B109" s="3">
        <f t="shared" si="9"/>
        <v>45446</v>
      </c>
      <c r="C109" s="7">
        <v>45446.229166666664</v>
      </c>
      <c r="D109" s="7">
        <v>45446.270833333336</v>
      </c>
      <c r="E109" s="5">
        <v>83.866666666666603</v>
      </c>
      <c r="F109" s="5">
        <v>-589.56666666666604</v>
      </c>
      <c r="G109" s="5">
        <v>8.1666666666666607</v>
      </c>
      <c r="H109" s="34" cm="1">
        <f t="array" ref="H109">SUMPRODUCT(('ESB Networks Summary'!$C$5:$C$17384=Data!D109)*('ESB Networks Summary'!$E$5:$E$17384))*1000*2-SUMPRODUCT(('ESB Networks Summary'!$C$5:$C$17384=Data!D109)*('ESB Networks Summary'!$F$5:$F$17384))*1000*2</f>
        <v>6</v>
      </c>
      <c r="I109" s="5">
        <v>509.53333333333302</v>
      </c>
      <c r="J109" s="5">
        <v>0</v>
      </c>
      <c r="K109" s="17">
        <v>1</v>
      </c>
      <c r="L109" s="52">
        <f t="shared" si="10"/>
        <v>0</v>
      </c>
      <c r="M109" s="5">
        <v>0</v>
      </c>
      <c r="N109" s="5">
        <v>703</v>
      </c>
      <c r="O109" s="96"/>
      <c r="P109" s="5">
        <v>198.6</v>
      </c>
      <c r="R109" s="99">
        <v>14.715999999999999</v>
      </c>
      <c r="S109" s="99">
        <v>11.723000000000001</v>
      </c>
      <c r="T109" s="30">
        <f t="shared" si="7"/>
        <v>93.333333333332689</v>
      </c>
      <c r="U109" s="21">
        <f t="shared" si="11"/>
        <v>6.009033333333329E-4</v>
      </c>
      <c r="V109" s="21">
        <f t="shared" si="12"/>
        <v>0</v>
      </c>
      <c r="W109" s="21">
        <f t="shared" si="13"/>
        <v>0</v>
      </c>
    </row>
    <row r="110" spans="1:23">
      <c r="A110" s="2">
        <f t="shared" si="8"/>
        <v>45444</v>
      </c>
      <c r="B110" s="3">
        <f t="shared" si="9"/>
        <v>45446</v>
      </c>
      <c r="C110" s="7">
        <v>45446.25</v>
      </c>
      <c r="D110" s="7">
        <v>45446.291666666664</v>
      </c>
      <c r="E110" s="5">
        <v>82.7</v>
      </c>
      <c r="F110" s="5">
        <v>163.53333333333299</v>
      </c>
      <c r="G110" s="5">
        <v>-23.733333333333299</v>
      </c>
      <c r="H110" s="34" cm="1">
        <f t="array" ref="H110">SUMPRODUCT(('ESB Networks Summary'!$C$5:$C$17384=Data!D110)*('ESB Networks Summary'!$E$5:$E$17384))*1000*2-SUMPRODUCT(('ESB Networks Summary'!$C$5:$C$17384=Data!D110)*('ESB Networks Summary'!$F$5:$F$17384))*1000*2</f>
        <v>-2</v>
      </c>
      <c r="I110" s="5">
        <v>234.03333333333299</v>
      </c>
      <c r="J110" s="5">
        <v>0</v>
      </c>
      <c r="K110" s="17">
        <v>1</v>
      </c>
      <c r="L110" s="52">
        <f t="shared" si="10"/>
        <v>0</v>
      </c>
      <c r="M110" s="5">
        <v>0</v>
      </c>
      <c r="N110" s="5">
        <v>168.6</v>
      </c>
      <c r="O110" s="96"/>
      <c r="P110" s="5">
        <v>443.4</v>
      </c>
      <c r="R110" s="99">
        <v>17.920999999999999</v>
      </c>
      <c r="S110" s="99">
        <v>14.927000000000001</v>
      </c>
      <c r="T110" s="30">
        <f t="shared" si="7"/>
        <v>87.533333333333701</v>
      </c>
      <c r="U110" s="21">
        <f t="shared" si="11"/>
        <v>0</v>
      </c>
      <c r="V110" s="21">
        <f t="shared" si="12"/>
        <v>-1.7713373333333308E-3</v>
      </c>
      <c r="W110" s="21">
        <f t="shared" si="13"/>
        <v>0</v>
      </c>
    </row>
    <row r="111" spans="1:23">
      <c r="A111" s="2">
        <f t="shared" si="8"/>
        <v>45444</v>
      </c>
      <c r="B111" s="3">
        <f t="shared" si="9"/>
        <v>45446</v>
      </c>
      <c r="C111" s="7">
        <v>45446.270833333336</v>
      </c>
      <c r="D111" s="7">
        <v>45446.3125</v>
      </c>
      <c r="E111" s="5">
        <v>83.633333333333297</v>
      </c>
      <c r="F111" s="5">
        <v>744.86666666666599</v>
      </c>
      <c r="G111" s="5">
        <v>-6.2333333333333298</v>
      </c>
      <c r="H111" s="34" cm="1">
        <f t="array" ref="H111">SUMPRODUCT(('ESB Networks Summary'!$C$5:$C$17384=Data!D111)*('ESB Networks Summary'!$E$5:$E$17384))*1000*2-SUMPRODUCT(('ESB Networks Summary'!$C$5:$C$17384=Data!D111)*('ESB Networks Summary'!$F$5:$F$17384))*1000*2</f>
        <v>0</v>
      </c>
      <c r="I111" s="5">
        <v>0</v>
      </c>
      <c r="J111" s="5">
        <v>0</v>
      </c>
      <c r="K111" s="17">
        <v>1</v>
      </c>
      <c r="L111" s="52">
        <f t="shared" si="10"/>
        <v>0</v>
      </c>
      <c r="M111" s="5">
        <v>0</v>
      </c>
      <c r="N111" s="5">
        <v>58.4</v>
      </c>
      <c r="O111" s="96"/>
      <c r="P111" s="5">
        <v>870.4</v>
      </c>
      <c r="R111" s="99">
        <v>17.920999999999999</v>
      </c>
      <c r="S111" s="99">
        <v>14.927000000000001</v>
      </c>
      <c r="T111" s="30">
        <f t="shared" si="7"/>
        <v>60.900000000000659</v>
      </c>
      <c r="U111" s="21">
        <f t="shared" si="11"/>
        <v>0</v>
      </c>
      <c r="V111" s="21">
        <f t="shared" si="12"/>
        <v>-4.6522483333333309E-4</v>
      </c>
      <c r="W111" s="21">
        <f t="shared" si="13"/>
        <v>0</v>
      </c>
    </row>
    <row r="112" spans="1:23">
      <c r="A112" s="2">
        <f t="shared" si="8"/>
        <v>45444</v>
      </c>
      <c r="B112" s="3">
        <f t="shared" si="9"/>
        <v>45446</v>
      </c>
      <c r="C112" s="7">
        <v>45446.291666666664</v>
      </c>
      <c r="D112" s="7">
        <v>45446.333333333336</v>
      </c>
      <c r="E112" s="5">
        <v>86.3333333333333</v>
      </c>
      <c r="F112" s="5">
        <v>1247.69166666666</v>
      </c>
      <c r="G112" s="5">
        <v>7.2083333333333304</v>
      </c>
      <c r="H112" s="34" cm="1">
        <f t="array" ref="H112">SUMPRODUCT(('ESB Networks Summary'!$C$5:$C$17384=Data!D112)*('ESB Networks Summary'!$E$5:$E$17384))*1000*2-SUMPRODUCT(('ESB Networks Summary'!$C$5:$C$17384=Data!D112)*('ESB Networks Summary'!$F$5:$F$17384))*1000*2</f>
        <v>-4</v>
      </c>
      <c r="I112" s="5">
        <v>0</v>
      </c>
      <c r="J112" s="5">
        <v>0</v>
      </c>
      <c r="K112" s="17">
        <v>1</v>
      </c>
      <c r="L112" s="52">
        <f t="shared" si="10"/>
        <v>0</v>
      </c>
      <c r="M112" s="5">
        <v>0</v>
      </c>
      <c r="N112" s="5">
        <v>253.2</v>
      </c>
      <c r="O112" s="96"/>
      <c r="P112" s="5">
        <v>1643.7333333333299</v>
      </c>
      <c r="R112" s="99">
        <v>24.631999999999998</v>
      </c>
      <c r="S112" s="99">
        <v>16.753999999999998</v>
      </c>
      <c r="T112" s="30">
        <f t="shared" si="7"/>
        <v>150.05000000000314</v>
      </c>
      <c r="U112" s="21">
        <f t="shared" si="11"/>
        <v>8.8777833333333292E-4</v>
      </c>
      <c r="V112" s="21">
        <f t="shared" si="12"/>
        <v>0</v>
      </c>
      <c r="W112" s="21">
        <f t="shared" si="13"/>
        <v>0</v>
      </c>
    </row>
    <row r="113" spans="1:23">
      <c r="A113" s="2">
        <f t="shared" si="8"/>
        <v>45444</v>
      </c>
      <c r="B113" s="3">
        <f t="shared" si="9"/>
        <v>45446</v>
      </c>
      <c r="C113" s="7">
        <v>45446.3125</v>
      </c>
      <c r="D113" s="7">
        <v>45446.354166666664</v>
      </c>
      <c r="E113" s="5">
        <v>88.366666666666603</v>
      </c>
      <c r="F113" s="5">
        <v>1353.43333333333</v>
      </c>
      <c r="G113" s="5">
        <v>-9.4</v>
      </c>
      <c r="H113" s="34" cm="1">
        <f t="array" ref="H113">SUMPRODUCT(('ESB Networks Summary'!$C$5:$C$17384=Data!D113)*('ESB Networks Summary'!$E$5:$E$17384))*1000*2-SUMPRODUCT(('ESB Networks Summary'!$C$5:$C$17384=Data!D113)*('ESB Networks Summary'!$F$5:$F$17384))*1000*2</f>
        <v>-6</v>
      </c>
      <c r="I113" s="5">
        <v>0.66666666666666596</v>
      </c>
      <c r="J113" s="5">
        <v>0</v>
      </c>
      <c r="K113" s="17">
        <v>1</v>
      </c>
      <c r="L113" s="52">
        <f t="shared" si="10"/>
        <v>0</v>
      </c>
      <c r="M113" s="5">
        <v>0</v>
      </c>
      <c r="N113" s="5">
        <v>191.63333333333301</v>
      </c>
      <c r="O113" s="96"/>
      <c r="P113" s="5">
        <v>1707.8</v>
      </c>
      <c r="R113" s="99">
        <v>24.631999999999998</v>
      </c>
      <c r="S113" s="99">
        <v>16.753999999999998</v>
      </c>
      <c r="T113" s="30">
        <f t="shared" si="7"/>
        <v>153.3333333333369</v>
      </c>
      <c r="U113" s="21">
        <f t="shared" si="11"/>
        <v>0</v>
      </c>
      <c r="V113" s="21">
        <f t="shared" si="12"/>
        <v>-7.874379999999999E-4</v>
      </c>
      <c r="W113" s="21">
        <f t="shared" si="13"/>
        <v>0</v>
      </c>
    </row>
    <row r="114" spans="1:23">
      <c r="A114" s="2">
        <f t="shared" si="8"/>
        <v>45444</v>
      </c>
      <c r="B114" s="3">
        <f t="shared" si="9"/>
        <v>45446</v>
      </c>
      <c r="C114" s="7">
        <v>45446.333333333336</v>
      </c>
      <c r="D114" s="7">
        <v>45446.375</v>
      </c>
      <c r="E114" s="5">
        <v>89</v>
      </c>
      <c r="F114" s="5">
        <v>1383.0166666666601</v>
      </c>
      <c r="G114" s="5">
        <v>1.4833333333333301</v>
      </c>
      <c r="H114" s="34" cm="1">
        <f t="array" ref="H114">SUMPRODUCT(('ESB Networks Summary'!$C$5:$C$17384=Data!D114)*('ESB Networks Summary'!$E$5:$E$17384))*1000*2-SUMPRODUCT(('ESB Networks Summary'!$C$5:$C$17384=Data!D114)*('ESB Networks Summary'!$F$5:$F$17384))*1000*2</f>
        <v>-4</v>
      </c>
      <c r="I114" s="5">
        <v>0.3</v>
      </c>
      <c r="J114" s="5">
        <v>0</v>
      </c>
      <c r="K114" s="17">
        <v>1</v>
      </c>
      <c r="L114" s="52">
        <f t="shared" si="10"/>
        <v>0</v>
      </c>
      <c r="M114" s="5">
        <v>0</v>
      </c>
      <c r="N114" s="5">
        <v>3.4</v>
      </c>
      <c r="O114" s="96"/>
      <c r="P114" s="5">
        <v>1532.8</v>
      </c>
      <c r="R114" s="99">
        <v>25.172000000000001</v>
      </c>
      <c r="S114" s="99">
        <v>17.294999999999998</v>
      </c>
      <c r="T114" s="30">
        <f t="shared" si="7"/>
        <v>147.86666666667315</v>
      </c>
      <c r="U114" s="21">
        <f t="shared" si="11"/>
        <v>1.8669233333333291E-4</v>
      </c>
      <c r="V114" s="21">
        <f t="shared" si="12"/>
        <v>0</v>
      </c>
      <c r="W114" s="21">
        <f t="shared" si="13"/>
        <v>0</v>
      </c>
    </row>
    <row r="115" spans="1:23">
      <c r="A115" s="2">
        <f t="shared" si="8"/>
        <v>45444</v>
      </c>
      <c r="B115" s="3">
        <f t="shared" si="9"/>
        <v>45446</v>
      </c>
      <c r="C115" s="7">
        <v>45446.354166666664</v>
      </c>
      <c r="D115" s="7">
        <v>45446.395833333336</v>
      </c>
      <c r="E115" s="5">
        <v>89</v>
      </c>
      <c r="F115" s="5">
        <v>1759.6499999999901</v>
      </c>
      <c r="G115" s="5">
        <v>-6.99166666666666</v>
      </c>
      <c r="H115" s="34" cm="1">
        <f t="array" ref="H115">SUMPRODUCT(('ESB Networks Summary'!$C$5:$C$17384=Data!D115)*('ESB Networks Summary'!$E$5:$E$17384))*1000*2-SUMPRODUCT(('ESB Networks Summary'!$C$5:$C$17384=Data!D115)*('ESB Networks Summary'!$F$5:$F$17384))*1000*2</f>
        <v>-2</v>
      </c>
      <c r="I115" s="5">
        <v>0</v>
      </c>
      <c r="J115" s="5">
        <v>0</v>
      </c>
      <c r="K115" s="17">
        <v>1</v>
      </c>
      <c r="L115" s="52">
        <f t="shared" si="10"/>
        <v>0</v>
      </c>
      <c r="M115" s="5">
        <v>0</v>
      </c>
      <c r="N115" s="5">
        <v>11.9333333333333</v>
      </c>
      <c r="O115" s="96"/>
      <c r="P115" s="5">
        <v>1978.05833333333</v>
      </c>
      <c r="R115" s="99">
        <v>25.172000000000001</v>
      </c>
      <c r="S115" s="99">
        <v>17.294999999999998</v>
      </c>
      <c r="T115" s="30">
        <f t="shared" si="7"/>
        <v>199.48333333333994</v>
      </c>
      <c r="U115" s="21">
        <f t="shared" si="11"/>
        <v>0</v>
      </c>
      <c r="V115" s="21">
        <f t="shared" si="12"/>
        <v>-6.0460437499999938E-4</v>
      </c>
      <c r="W115" s="21">
        <f t="shared" si="13"/>
        <v>0</v>
      </c>
    </row>
    <row r="116" spans="1:23">
      <c r="A116" s="2">
        <f t="shared" si="8"/>
        <v>45444</v>
      </c>
      <c r="B116" s="3">
        <f t="shared" si="9"/>
        <v>45446</v>
      </c>
      <c r="C116" s="7">
        <v>45446.375</v>
      </c>
      <c r="D116" s="7">
        <v>45446.416666666664</v>
      </c>
      <c r="E116" s="5">
        <v>98.366666666666603</v>
      </c>
      <c r="F116" s="5">
        <v>270.23888888888803</v>
      </c>
      <c r="G116" s="5">
        <v>-103.224999999999</v>
      </c>
      <c r="H116" s="34" cm="1">
        <f t="array" ref="H116">SUMPRODUCT(('ESB Networks Summary'!$C$5:$C$17384=Data!D116)*('ESB Networks Summary'!$E$5:$E$17384))*1000*2-SUMPRODUCT(('ESB Networks Summary'!$C$5:$C$17384=Data!D116)*('ESB Networks Summary'!$F$5:$F$17384))*1000*2</f>
        <v>-88</v>
      </c>
      <c r="I116" s="5">
        <v>1365.1583333333299</v>
      </c>
      <c r="J116" s="5">
        <v>0</v>
      </c>
      <c r="K116" s="17">
        <v>1</v>
      </c>
      <c r="L116" s="52">
        <f t="shared" si="10"/>
        <v>0</v>
      </c>
      <c r="M116" s="5">
        <v>0</v>
      </c>
      <c r="N116" s="5">
        <v>1723.18888888888</v>
      </c>
      <c r="O116" s="96"/>
      <c r="P116" s="5">
        <v>2205.4361111111102</v>
      </c>
      <c r="R116" s="99">
        <v>25.172000000000001</v>
      </c>
      <c r="S116" s="99">
        <v>17.294999999999998</v>
      </c>
      <c r="T116" s="30">
        <f t="shared" si="7"/>
        <v>108.78333333334319</v>
      </c>
      <c r="U116" s="21">
        <f t="shared" si="11"/>
        <v>0</v>
      </c>
      <c r="V116" s="21">
        <f t="shared" si="12"/>
        <v>-8.9263818749999117E-3</v>
      </c>
      <c r="W116" s="21">
        <f t="shared" si="13"/>
        <v>0</v>
      </c>
    </row>
    <row r="117" spans="1:23">
      <c r="A117" s="2">
        <f t="shared" si="8"/>
        <v>45444</v>
      </c>
      <c r="B117" s="3">
        <f t="shared" si="9"/>
        <v>45446</v>
      </c>
      <c r="C117" s="7">
        <v>45446.395833333336</v>
      </c>
      <c r="D117" s="7">
        <v>45446.4375</v>
      </c>
      <c r="E117" s="5">
        <v>100</v>
      </c>
      <c r="F117" s="5">
        <v>0</v>
      </c>
      <c r="G117" s="5">
        <v>-965.25833333333298</v>
      </c>
      <c r="H117" s="34" cm="1">
        <f t="array" ref="H117">SUMPRODUCT(('ESB Networks Summary'!$C$5:$C$17384=Data!D117)*('ESB Networks Summary'!$E$5:$E$17384))*1000*2-SUMPRODUCT(('ESB Networks Summary'!$C$5:$C$17384=Data!D117)*('ESB Networks Summary'!$F$5:$F$17384))*1000*2</f>
        <v>-1056</v>
      </c>
      <c r="I117" s="5">
        <v>1309.3583333333299</v>
      </c>
      <c r="J117" s="5">
        <v>0</v>
      </c>
      <c r="K117" s="17">
        <v>1</v>
      </c>
      <c r="L117" s="52">
        <f t="shared" si="10"/>
        <v>0</v>
      </c>
      <c r="M117" s="5">
        <v>0</v>
      </c>
      <c r="N117" s="5">
        <v>1328.7166666666601</v>
      </c>
      <c r="O117" s="96"/>
      <c r="P117" s="5">
        <v>2421.50833333333</v>
      </c>
      <c r="R117" s="99">
        <v>25.172000000000001</v>
      </c>
      <c r="S117" s="99">
        <v>17.294999999999998</v>
      </c>
      <c r="T117" s="30">
        <f t="shared" si="7"/>
        <v>127.53333333333694</v>
      </c>
      <c r="U117" s="21">
        <f t="shared" si="11"/>
        <v>0</v>
      </c>
      <c r="V117" s="21">
        <f t="shared" si="12"/>
        <v>-8.3470714374999963E-2</v>
      </c>
      <c r="W117" s="21">
        <f t="shared" si="13"/>
        <v>0</v>
      </c>
    </row>
    <row r="118" spans="1:23">
      <c r="A118" s="2">
        <f t="shared" si="8"/>
        <v>45444</v>
      </c>
      <c r="B118" s="3">
        <f t="shared" si="9"/>
        <v>45446</v>
      </c>
      <c r="C118" s="7">
        <v>45446.416666666664</v>
      </c>
      <c r="D118" s="7">
        <v>45446.458333333336</v>
      </c>
      <c r="E118" s="5">
        <v>100</v>
      </c>
      <c r="F118" s="5">
        <v>0</v>
      </c>
      <c r="G118" s="5">
        <v>-1889.85</v>
      </c>
      <c r="H118" s="34" cm="1">
        <f t="array" ref="H118">SUMPRODUCT(('ESB Networks Summary'!$C$5:$C$17384=Data!D118)*('ESB Networks Summary'!$E$5:$E$17384))*1000*2-SUMPRODUCT(('ESB Networks Summary'!$C$5:$C$17384=Data!D118)*('ESB Networks Summary'!$F$5:$F$17384))*1000*2</f>
        <v>-1880</v>
      </c>
      <c r="I118" s="5">
        <v>0</v>
      </c>
      <c r="J118" s="5">
        <v>0</v>
      </c>
      <c r="K118" s="17">
        <v>1</v>
      </c>
      <c r="L118" s="52">
        <f t="shared" si="10"/>
        <v>0</v>
      </c>
      <c r="M118" s="5">
        <v>0</v>
      </c>
      <c r="N118" s="5">
        <v>25.733333333333299</v>
      </c>
      <c r="O118" s="96"/>
      <c r="P118" s="5">
        <v>2109.61666666666</v>
      </c>
      <c r="R118" s="99">
        <v>25.172000000000001</v>
      </c>
      <c r="S118" s="99">
        <v>17.294999999999998</v>
      </c>
      <c r="T118" s="30">
        <f t="shared" si="7"/>
        <v>194.03333333332677</v>
      </c>
      <c r="U118" s="21">
        <f t="shared" si="11"/>
        <v>0</v>
      </c>
      <c r="V118" s="21">
        <f t="shared" si="12"/>
        <v>-0.16342477874999997</v>
      </c>
      <c r="W118" s="21">
        <f t="shared" si="13"/>
        <v>0</v>
      </c>
    </row>
    <row r="119" spans="1:23">
      <c r="A119" s="2">
        <f t="shared" si="8"/>
        <v>45444</v>
      </c>
      <c r="B119" s="3">
        <f t="shared" si="9"/>
        <v>45446</v>
      </c>
      <c r="C119" s="7">
        <v>45446.4375</v>
      </c>
      <c r="D119" s="7">
        <v>45446.479166666664</v>
      </c>
      <c r="E119" s="5">
        <v>99.9166666666666</v>
      </c>
      <c r="F119" s="5">
        <v>0</v>
      </c>
      <c r="G119" s="5">
        <v>-1288.25</v>
      </c>
      <c r="H119" s="34" cm="1">
        <f t="array" ref="H119">SUMPRODUCT(('ESB Networks Summary'!$C$5:$C$17384=Data!D119)*('ESB Networks Summary'!$E$5:$E$17384))*1000*2-SUMPRODUCT(('ESB Networks Summary'!$C$5:$C$17384=Data!D119)*('ESB Networks Summary'!$F$5:$F$17384))*1000*2</f>
        <v>-1300</v>
      </c>
      <c r="I119" s="5">
        <v>298.8</v>
      </c>
      <c r="J119" s="5">
        <v>0</v>
      </c>
      <c r="K119" s="17">
        <v>1</v>
      </c>
      <c r="L119" s="52">
        <f t="shared" si="10"/>
        <v>0</v>
      </c>
      <c r="M119" s="5">
        <v>0</v>
      </c>
      <c r="N119" s="5">
        <v>518.02499999999998</v>
      </c>
      <c r="O119" s="96"/>
      <c r="P119" s="5">
        <v>1899.2749999999901</v>
      </c>
      <c r="R119" s="99">
        <v>25.172000000000001</v>
      </c>
      <c r="S119" s="99">
        <v>17.294999999999998</v>
      </c>
      <c r="T119" s="30">
        <f t="shared" si="7"/>
        <v>92.999999999990109</v>
      </c>
      <c r="U119" s="21">
        <f t="shared" si="11"/>
        <v>0</v>
      </c>
      <c r="V119" s="21">
        <f t="shared" si="12"/>
        <v>-0.11140141874999998</v>
      </c>
      <c r="W119" s="21">
        <f t="shared" si="13"/>
        <v>0</v>
      </c>
    </row>
    <row r="120" spans="1:23">
      <c r="A120" s="2">
        <f t="shared" si="8"/>
        <v>45444</v>
      </c>
      <c r="B120" s="3">
        <f t="shared" si="9"/>
        <v>45446</v>
      </c>
      <c r="C120" s="7">
        <v>45446.458333333336</v>
      </c>
      <c r="D120" s="7">
        <v>45446.5</v>
      </c>
      <c r="E120" s="5">
        <v>99</v>
      </c>
      <c r="F120" s="5">
        <v>292.2</v>
      </c>
      <c r="G120" s="5">
        <v>-1627.2916666666599</v>
      </c>
      <c r="H120" s="34" cm="1">
        <f t="array" ref="H120">SUMPRODUCT(('ESB Networks Summary'!$C$5:$C$17384=Data!D120)*('ESB Networks Summary'!$E$5:$E$17384))*1000*2-SUMPRODUCT(('ESB Networks Summary'!$C$5:$C$17384=Data!D120)*('ESB Networks Summary'!$F$5:$F$17384))*1000*2</f>
        <v>-1636</v>
      </c>
      <c r="I120" s="5">
        <v>4.8</v>
      </c>
      <c r="J120" s="5">
        <v>0</v>
      </c>
      <c r="K120" s="17">
        <v>1</v>
      </c>
      <c r="L120" s="52">
        <f t="shared" si="10"/>
        <v>0</v>
      </c>
      <c r="M120" s="5">
        <v>0</v>
      </c>
      <c r="N120" s="5">
        <v>284.40833333333302</v>
      </c>
      <c r="O120" s="96"/>
      <c r="P120" s="5">
        <v>2336.1749999999902</v>
      </c>
      <c r="R120" s="99">
        <v>26.005000000000003</v>
      </c>
      <c r="S120" s="99">
        <v>18.128</v>
      </c>
      <c r="T120" s="30">
        <f t="shared" si="7"/>
        <v>132.27499999999725</v>
      </c>
      <c r="U120" s="21">
        <f t="shared" si="11"/>
        <v>0</v>
      </c>
      <c r="V120" s="21">
        <f t="shared" si="12"/>
        <v>-0.14749771666666606</v>
      </c>
      <c r="W120" s="21">
        <f t="shared" si="13"/>
        <v>0</v>
      </c>
    </row>
    <row r="121" spans="1:23">
      <c r="A121" s="2">
        <f t="shared" si="8"/>
        <v>45444</v>
      </c>
      <c r="B121" s="3">
        <f t="shared" si="9"/>
        <v>45446</v>
      </c>
      <c r="C121" s="7">
        <v>45446.479166666664</v>
      </c>
      <c r="D121" s="7">
        <v>45446.520833333336</v>
      </c>
      <c r="E121" s="5">
        <v>98.5</v>
      </c>
      <c r="F121" s="5">
        <v>-43.941666666666698</v>
      </c>
      <c r="G121" s="5">
        <v>17.4583333333333</v>
      </c>
      <c r="H121" s="34" cm="1">
        <f t="array" ref="H121">SUMPRODUCT(('ESB Networks Summary'!$C$5:$C$17384=Data!D121)*('ESB Networks Summary'!$E$5:$E$17384))*1000*2-SUMPRODUCT(('ESB Networks Summary'!$C$5:$C$17384=Data!D121)*('ESB Networks Summary'!$F$5:$F$17384))*1000*2</f>
        <v>-2</v>
      </c>
      <c r="I121" s="5">
        <v>282.55</v>
      </c>
      <c r="J121" s="5">
        <v>0</v>
      </c>
      <c r="K121" s="17">
        <v>1</v>
      </c>
      <c r="L121" s="52">
        <f t="shared" si="10"/>
        <v>0</v>
      </c>
      <c r="M121" s="5">
        <v>0</v>
      </c>
      <c r="N121" s="5">
        <v>1500.2166666666601</v>
      </c>
      <c r="O121" s="96"/>
      <c r="P121" s="5">
        <v>1704.8333333333301</v>
      </c>
      <c r="R121" s="99">
        <v>26.005000000000003</v>
      </c>
      <c r="S121" s="99">
        <v>18.128</v>
      </c>
      <c r="T121" s="30">
        <f t="shared" si="7"/>
        <v>266.01666666666995</v>
      </c>
      <c r="U121" s="21">
        <f t="shared" si="11"/>
        <v>2.2700197916666626E-3</v>
      </c>
      <c r="V121" s="21">
        <f t="shared" si="12"/>
        <v>0</v>
      </c>
      <c r="W121" s="21">
        <f t="shared" si="13"/>
        <v>0</v>
      </c>
    </row>
    <row r="122" spans="1:23">
      <c r="A122" s="2">
        <f t="shared" si="8"/>
        <v>45444</v>
      </c>
      <c r="B122" s="3">
        <f t="shared" si="9"/>
        <v>45446</v>
      </c>
      <c r="C122" s="7">
        <v>45446.5</v>
      </c>
      <c r="D122" s="7">
        <v>45446.541666666664</v>
      </c>
      <c r="E122" s="5">
        <v>99.8333333333333</v>
      </c>
      <c r="F122" s="5">
        <v>86.7</v>
      </c>
      <c r="G122" s="5">
        <v>-882.6</v>
      </c>
      <c r="H122" s="34" cm="1">
        <f t="array" ref="H122">SUMPRODUCT(('ESB Networks Summary'!$C$5:$C$17384=Data!D122)*('ESB Networks Summary'!$E$5:$E$17384))*1000*2-SUMPRODUCT(('ESB Networks Summary'!$C$5:$C$17384=Data!D122)*('ESB Networks Summary'!$F$5:$F$17384))*1000*2</f>
        <v>-914</v>
      </c>
      <c r="I122" s="5">
        <v>229.86666666666599</v>
      </c>
      <c r="J122" s="5">
        <v>0</v>
      </c>
      <c r="K122" s="17">
        <v>1</v>
      </c>
      <c r="L122" s="52">
        <f t="shared" si="10"/>
        <v>0</v>
      </c>
      <c r="M122" s="5">
        <v>0</v>
      </c>
      <c r="N122" s="5">
        <v>510.17499999999899</v>
      </c>
      <c r="O122" s="96"/>
      <c r="P122" s="5">
        <v>1552.9166666666599</v>
      </c>
      <c r="R122" s="99">
        <v>23.475999999999999</v>
      </c>
      <c r="S122" s="99">
        <v>15.599</v>
      </c>
      <c r="T122" s="30">
        <f t="shared" si="7"/>
        <v>73.441666666660907</v>
      </c>
      <c r="U122" s="21">
        <f t="shared" si="11"/>
        <v>0</v>
      </c>
      <c r="V122" s="21">
        <f t="shared" si="12"/>
        <v>-6.8838387000000001E-2</v>
      </c>
      <c r="W122" s="21">
        <f t="shared" si="13"/>
        <v>0</v>
      </c>
    </row>
    <row r="123" spans="1:23">
      <c r="A123" s="2">
        <f t="shared" si="8"/>
        <v>45444</v>
      </c>
      <c r="B123" s="3">
        <f t="shared" si="9"/>
        <v>45446</v>
      </c>
      <c r="C123" s="7">
        <v>45446.520833333336</v>
      </c>
      <c r="D123" s="7">
        <v>45446.5625</v>
      </c>
      <c r="E123" s="5">
        <v>100</v>
      </c>
      <c r="F123" s="5">
        <v>0</v>
      </c>
      <c r="G123" s="5">
        <v>-1593.0916666666601</v>
      </c>
      <c r="H123" s="34" cm="1">
        <f t="array" ref="H123">SUMPRODUCT(('ESB Networks Summary'!$C$5:$C$17384=Data!D123)*('ESB Networks Summary'!$E$5:$E$17384))*1000*2-SUMPRODUCT(('ESB Networks Summary'!$C$5:$C$17384=Data!D123)*('ESB Networks Summary'!$F$5:$F$17384))*1000*2</f>
        <v>-1592</v>
      </c>
      <c r="I123" s="5">
        <v>212.266666666666</v>
      </c>
      <c r="J123" s="5">
        <v>0</v>
      </c>
      <c r="K123" s="17">
        <v>1</v>
      </c>
      <c r="L123" s="52">
        <f t="shared" si="10"/>
        <v>0</v>
      </c>
      <c r="M123" s="5">
        <v>0</v>
      </c>
      <c r="N123" s="5">
        <v>488.849999999999</v>
      </c>
      <c r="O123" s="96"/>
      <c r="P123" s="5">
        <v>2138.51111111111</v>
      </c>
      <c r="R123" s="99">
        <v>23.475999999999999</v>
      </c>
      <c r="S123" s="99">
        <v>15.599</v>
      </c>
      <c r="T123" s="30">
        <f t="shared" si="7"/>
        <v>56.569444444450937</v>
      </c>
      <c r="U123" s="21">
        <f t="shared" si="11"/>
        <v>0</v>
      </c>
      <c r="V123" s="21">
        <f t="shared" si="12"/>
        <v>-0.12425318454166616</v>
      </c>
      <c r="W123" s="21">
        <f t="shared" si="13"/>
        <v>0</v>
      </c>
    </row>
    <row r="124" spans="1:23">
      <c r="A124" s="2">
        <f t="shared" si="8"/>
        <v>45444</v>
      </c>
      <c r="B124" s="3">
        <f t="shared" si="9"/>
        <v>45446</v>
      </c>
      <c r="C124" s="7">
        <v>45446.541666666664</v>
      </c>
      <c r="D124" s="7">
        <v>45446.583333333336</v>
      </c>
      <c r="E124" s="5">
        <v>100</v>
      </c>
      <c r="F124" s="5">
        <v>0</v>
      </c>
      <c r="G124" s="5">
        <v>-827.43333333333305</v>
      </c>
      <c r="H124" s="34" cm="1">
        <f t="array" ref="H124">SUMPRODUCT(('ESB Networks Summary'!$C$5:$C$17384=Data!D124)*('ESB Networks Summary'!$E$5:$E$17384))*1000*2-SUMPRODUCT(('ESB Networks Summary'!$C$5:$C$17384=Data!D124)*('ESB Networks Summary'!$F$5:$F$17384))*1000*2</f>
        <v>-846</v>
      </c>
      <c r="I124" s="5">
        <v>178.766666666666</v>
      </c>
      <c r="J124" s="5">
        <v>0</v>
      </c>
      <c r="K124" s="17">
        <v>1</v>
      </c>
      <c r="L124" s="52">
        <f t="shared" si="10"/>
        <v>0</v>
      </c>
      <c r="M124" s="5">
        <v>0</v>
      </c>
      <c r="N124" s="5">
        <v>483.4</v>
      </c>
      <c r="O124" s="96"/>
      <c r="P124" s="5">
        <v>1292.49166666666</v>
      </c>
      <c r="R124" s="99">
        <v>22.386000000000003</v>
      </c>
      <c r="S124" s="99">
        <v>14.509</v>
      </c>
      <c r="T124" s="30">
        <f t="shared" si="7"/>
        <v>-18.341666666673063</v>
      </c>
      <c r="U124" s="21">
        <f t="shared" si="11"/>
        <v>0</v>
      </c>
      <c r="V124" s="21">
        <f t="shared" si="12"/>
        <v>-6.0026151166666646E-2</v>
      </c>
      <c r="W124" s="21">
        <f t="shared" si="13"/>
        <v>0</v>
      </c>
    </row>
    <row r="125" spans="1:23">
      <c r="A125" s="2">
        <f t="shared" si="8"/>
        <v>45444</v>
      </c>
      <c r="B125" s="3">
        <f t="shared" si="9"/>
        <v>45446</v>
      </c>
      <c r="C125" s="7">
        <v>45446.5625</v>
      </c>
      <c r="D125" s="7">
        <v>45446.604166666664</v>
      </c>
      <c r="E125" s="5">
        <v>100</v>
      </c>
      <c r="F125" s="5">
        <v>0</v>
      </c>
      <c r="G125" s="5">
        <v>-1865.74166666666</v>
      </c>
      <c r="H125" s="34" cm="1">
        <f t="array" ref="H125">SUMPRODUCT(('ESB Networks Summary'!$C$5:$C$17384=Data!D125)*('ESB Networks Summary'!$E$5:$E$17384))*1000*2-SUMPRODUCT(('ESB Networks Summary'!$C$5:$C$17384=Data!D125)*('ESB Networks Summary'!$F$5:$F$17384))*1000*2</f>
        <v>-1766</v>
      </c>
      <c r="I125" s="5">
        <v>0</v>
      </c>
      <c r="J125" s="5">
        <v>0</v>
      </c>
      <c r="K125" s="17">
        <v>1</v>
      </c>
      <c r="L125" s="52">
        <f t="shared" si="10"/>
        <v>0</v>
      </c>
      <c r="M125" s="5">
        <v>0</v>
      </c>
      <c r="N125" s="5">
        <v>288.95555555555501</v>
      </c>
      <c r="O125" s="96"/>
      <c r="P125" s="5">
        <v>1785.7916666666599</v>
      </c>
      <c r="R125" s="99">
        <v>22.386000000000003</v>
      </c>
      <c r="S125" s="99">
        <v>14.509</v>
      </c>
      <c r="T125" s="30">
        <f t="shared" si="7"/>
        <v>-368.90555555555505</v>
      </c>
      <c r="U125" s="21">
        <f t="shared" si="11"/>
        <v>0</v>
      </c>
      <c r="V125" s="21">
        <f t="shared" si="12"/>
        <v>-0.13535022920833284</v>
      </c>
      <c r="W125" s="21">
        <f t="shared" si="13"/>
        <v>0</v>
      </c>
    </row>
    <row r="126" spans="1:23">
      <c r="A126" s="2">
        <f t="shared" si="8"/>
        <v>45444</v>
      </c>
      <c r="B126" s="3">
        <f t="shared" si="9"/>
        <v>45446</v>
      </c>
      <c r="C126" s="7">
        <v>45446.583333333336</v>
      </c>
      <c r="D126" s="7">
        <v>45446.625</v>
      </c>
      <c r="E126" s="5">
        <v>100</v>
      </c>
      <c r="F126" s="5">
        <v>0</v>
      </c>
      <c r="G126" s="5">
        <v>-865.2</v>
      </c>
      <c r="H126" s="34" cm="1">
        <f t="array" ref="H126">SUMPRODUCT(('ESB Networks Summary'!$C$5:$C$17384=Data!D126)*('ESB Networks Summary'!$E$5:$E$17384))*1000*2-SUMPRODUCT(('ESB Networks Summary'!$C$5:$C$17384=Data!D126)*('ESB Networks Summary'!$F$5:$F$17384))*1000*2</f>
        <v>-880</v>
      </c>
      <c r="I126" s="5">
        <v>351</v>
      </c>
      <c r="J126" s="5">
        <v>0</v>
      </c>
      <c r="K126" s="17">
        <v>1</v>
      </c>
      <c r="L126" s="52">
        <f t="shared" si="10"/>
        <v>0</v>
      </c>
      <c r="M126" s="5">
        <v>0</v>
      </c>
      <c r="N126" s="5">
        <v>653.53333333333296</v>
      </c>
      <c r="O126" s="96"/>
      <c r="P126" s="5">
        <v>1568.925</v>
      </c>
      <c r="R126" s="99">
        <v>21.978999999999999</v>
      </c>
      <c r="S126" s="99">
        <v>14.100999999999999</v>
      </c>
      <c r="T126" s="30">
        <f t="shared" si="7"/>
        <v>50.191666666666947</v>
      </c>
      <c r="U126" s="21">
        <f t="shared" si="11"/>
        <v>0</v>
      </c>
      <c r="V126" s="21">
        <f t="shared" si="12"/>
        <v>-6.1000925999999997E-2</v>
      </c>
      <c r="W126" s="21">
        <f t="shared" si="13"/>
        <v>0</v>
      </c>
    </row>
    <row r="127" spans="1:23">
      <c r="A127" s="2">
        <f t="shared" si="8"/>
        <v>45444</v>
      </c>
      <c r="B127" s="3">
        <f t="shared" si="9"/>
        <v>45446</v>
      </c>
      <c r="C127" s="7">
        <v>45446.604166666664</v>
      </c>
      <c r="D127" s="7">
        <v>45446.645833333336</v>
      </c>
      <c r="E127" s="5">
        <v>100</v>
      </c>
      <c r="F127" s="5">
        <v>0</v>
      </c>
      <c r="G127" s="5">
        <v>-1150.9666666666601</v>
      </c>
      <c r="H127" s="34" cm="1">
        <f t="array" ref="H127">SUMPRODUCT(('ESB Networks Summary'!$C$5:$C$17384=Data!D127)*('ESB Networks Summary'!$E$5:$E$17384))*1000*2-SUMPRODUCT(('ESB Networks Summary'!$C$5:$C$17384=Data!D127)*('ESB Networks Summary'!$F$5:$F$17384))*1000*2</f>
        <v>-1144</v>
      </c>
      <c r="I127" s="5">
        <v>309.28333333333302</v>
      </c>
      <c r="J127" s="5">
        <v>0</v>
      </c>
      <c r="K127" s="17">
        <v>1</v>
      </c>
      <c r="L127" s="52">
        <f t="shared" si="10"/>
        <v>0</v>
      </c>
      <c r="M127" s="5">
        <v>0</v>
      </c>
      <c r="N127" s="5">
        <v>673.63333333333298</v>
      </c>
      <c r="O127" s="96"/>
      <c r="P127" s="5">
        <v>1882.50277777777</v>
      </c>
      <c r="R127" s="99">
        <v>21.978999999999999</v>
      </c>
      <c r="S127" s="99">
        <v>14.100999999999999</v>
      </c>
      <c r="T127" s="30">
        <f t="shared" si="7"/>
        <v>57.902777777776919</v>
      </c>
      <c r="U127" s="21">
        <f t="shared" si="11"/>
        <v>0</v>
      </c>
      <c r="V127" s="21">
        <f t="shared" si="12"/>
        <v>-8.1148904833332855E-2</v>
      </c>
      <c r="W127" s="21">
        <f t="shared" si="13"/>
        <v>0</v>
      </c>
    </row>
    <row r="128" spans="1:23">
      <c r="A128" s="2">
        <f t="shared" si="8"/>
        <v>45444</v>
      </c>
      <c r="B128" s="3">
        <f t="shared" si="9"/>
        <v>45446</v>
      </c>
      <c r="C128" s="7">
        <v>45446.625</v>
      </c>
      <c r="D128" s="7">
        <v>45446.666666666664</v>
      </c>
      <c r="E128" s="5">
        <v>100</v>
      </c>
      <c r="F128" s="5">
        <v>0</v>
      </c>
      <c r="G128" s="5">
        <v>-1417.00833333333</v>
      </c>
      <c r="H128" s="34" cm="1">
        <f t="array" ref="H128">SUMPRODUCT(('ESB Networks Summary'!$C$5:$C$17384=Data!D128)*('ESB Networks Summary'!$E$5:$E$17384))*1000*2-SUMPRODUCT(('ESB Networks Summary'!$C$5:$C$17384=Data!D128)*('ESB Networks Summary'!$F$5:$F$17384))*1000*2</f>
        <v>-1410</v>
      </c>
      <c r="I128" s="5">
        <v>0</v>
      </c>
      <c r="J128" s="5">
        <v>0</v>
      </c>
      <c r="K128" s="17">
        <v>1</v>
      </c>
      <c r="L128" s="52">
        <f t="shared" si="10"/>
        <v>0</v>
      </c>
      <c r="M128" s="5">
        <v>0</v>
      </c>
      <c r="N128" s="5">
        <v>178.391666666666</v>
      </c>
      <c r="O128" s="96"/>
      <c r="P128" s="5">
        <v>1323.075</v>
      </c>
      <c r="R128" s="99">
        <v>23.45</v>
      </c>
      <c r="S128" s="99">
        <v>15.572999999999999</v>
      </c>
      <c r="T128" s="30">
        <f t="shared" si="7"/>
        <v>-272.32499999999595</v>
      </c>
      <c r="U128" s="21">
        <f t="shared" si="11"/>
        <v>0</v>
      </c>
      <c r="V128" s="21">
        <f t="shared" si="12"/>
        <v>-0.11033535387499974</v>
      </c>
      <c r="W128" s="21">
        <f t="shared" si="13"/>
        <v>0</v>
      </c>
    </row>
    <row r="129" spans="1:23">
      <c r="A129" s="2">
        <f t="shared" si="8"/>
        <v>45444</v>
      </c>
      <c r="B129" s="3">
        <f t="shared" si="9"/>
        <v>45446</v>
      </c>
      <c r="C129" s="7">
        <v>45446.645833333336</v>
      </c>
      <c r="D129" s="7">
        <v>45446.6875</v>
      </c>
      <c r="E129" s="5">
        <v>100</v>
      </c>
      <c r="F129" s="5">
        <v>0</v>
      </c>
      <c r="G129" s="5">
        <v>-1680.325</v>
      </c>
      <c r="H129" s="34" cm="1">
        <f t="array" ref="H129">SUMPRODUCT(('ESB Networks Summary'!$C$5:$C$17384=Data!D129)*('ESB Networks Summary'!$E$5:$E$17384))*1000*2-SUMPRODUCT(('ESB Networks Summary'!$C$5:$C$17384=Data!D129)*('ESB Networks Summary'!$F$5:$F$17384))*1000*2</f>
        <v>-1706</v>
      </c>
      <c r="I129" s="5">
        <v>0</v>
      </c>
      <c r="J129" s="5">
        <v>0</v>
      </c>
      <c r="K129" s="17">
        <v>1</v>
      </c>
      <c r="L129" s="52">
        <f t="shared" si="10"/>
        <v>0</v>
      </c>
      <c r="M129" s="5">
        <v>0</v>
      </c>
      <c r="N129" s="5">
        <v>26.883333333333301</v>
      </c>
      <c r="O129" s="96"/>
      <c r="P129" s="5">
        <v>1473.375</v>
      </c>
      <c r="R129" s="99">
        <v>23.45</v>
      </c>
      <c r="S129" s="99">
        <v>15.572999999999999</v>
      </c>
      <c r="T129" s="30">
        <f t="shared" si="7"/>
        <v>-233.83333333333334</v>
      </c>
      <c r="U129" s="21">
        <f t="shared" si="11"/>
        <v>0</v>
      </c>
      <c r="V129" s="21">
        <f t="shared" si="12"/>
        <v>-0.130838506125</v>
      </c>
      <c r="W129" s="21">
        <f t="shared" si="13"/>
        <v>0</v>
      </c>
    </row>
    <row r="130" spans="1:23">
      <c r="A130" s="2">
        <f t="shared" si="8"/>
        <v>45444</v>
      </c>
      <c r="B130" s="3">
        <f t="shared" si="9"/>
        <v>45446</v>
      </c>
      <c r="C130" s="7">
        <v>45446.666666666664</v>
      </c>
      <c r="D130" s="7">
        <v>45446.708333333336</v>
      </c>
      <c r="E130" s="5">
        <v>100</v>
      </c>
      <c r="F130" s="5">
        <v>0</v>
      </c>
      <c r="G130" s="5">
        <v>-1373.0333333333299</v>
      </c>
      <c r="H130" s="34" cm="1">
        <f t="array" ref="H130">SUMPRODUCT(('ESB Networks Summary'!$C$5:$C$17384=Data!D130)*('ESB Networks Summary'!$E$5:$E$17384))*1000*2-SUMPRODUCT(('ESB Networks Summary'!$C$5:$C$17384=Data!D130)*('ESB Networks Summary'!$F$5:$F$17384))*1000*2</f>
        <v>-1378</v>
      </c>
      <c r="I130" s="5">
        <v>278.39999999999998</v>
      </c>
      <c r="J130" s="5">
        <v>0</v>
      </c>
      <c r="K130" s="17">
        <v>1</v>
      </c>
      <c r="L130" s="52">
        <f t="shared" si="10"/>
        <v>0</v>
      </c>
      <c r="M130" s="5">
        <v>0</v>
      </c>
      <c r="N130" s="5">
        <v>270.13333333333298</v>
      </c>
      <c r="O130" s="96"/>
      <c r="P130" s="5">
        <v>1575.6666666666599</v>
      </c>
      <c r="R130" s="99">
        <v>26.669999999999998</v>
      </c>
      <c r="S130" s="99">
        <v>18.324000000000002</v>
      </c>
      <c r="T130" s="30">
        <f t="shared" ref="T130:T193" si="14">P130+G130-N130-F130</f>
        <v>-67.500000000002956</v>
      </c>
      <c r="U130" s="21">
        <f t="shared" si="11"/>
        <v>0</v>
      </c>
      <c r="V130" s="21">
        <f t="shared" si="12"/>
        <v>-0.12579731399999969</v>
      </c>
      <c r="W130" s="21">
        <f t="shared" si="13"/>
        <v>0</v>
      </c>
    </row>
    <row r="131" spans="1:23">
      <c r="A131" s="2">
        <f t="shared" ref="A131:A194" si="15">DATE(YEAR(C131),MONTH(C131),1)</f>
        <v>45444</v>
      </c>
      <c r="B131" s="3">
        <f t="shared" ref="B131:B194" si="16">DATE(YEAR(C131),MONTH(C131),DAY(C131))</f>
        <v>45446</v>
      </c>
      <c r="C131" s="7">
        <v>45446.6875</v>
      </c>
      <c r="D131" s="7">
        <v>45446.729166666664</v>
      </c>
      <c r="E131" s="5">
        <v>100</v>
      </c>
      <c r="F131" s="5">
        <v>0</v>
      </c>
      <c r="G131" s="5">
        <v>-810.52499999999998</v>
      </c>
      <c r="H131" s="34" cm="1">
        <f t="array" ref="H131">SUMPRODUCT(('ESB Networks Summary'!$C$5:$C$17384=Data!D131)*('ESB Networks Summary'!$E$5:$E$17384))*1000*2-SUMPRODUCT(('ESB Networks Summary'!$C$5:$C$17384=Data!D131)*('ESB Networks Summary'!$F$5:$F$17384))*1000*2</f>
        <v>-810</v>
      </c>
      <c r="I131" s="5">
        <v>0</v>
      </c>
      <c r="J131" s="5">
        <v>0</v>
      </c>
      <c r="K131" s="17">
        <v>1</v>
      </c>
      <c r="L131" s="52">
        <f t="shared" ref="L131:L194" si="17">IF(AND(K131=2,K130&lt;2),1,0)</f>
        <v>0</v>
      </c>
      <c r="M131" s="5">
        <v>0</v>
      </c>
      <c r="N131" s="5">
        <v>21.8666666666666</v>
      </c>
      <c r="O131" s="96"/>
      <c r="P131" s="5">
        <v>823.40833333333296</v>
      </c>
      <c r="R131" s="99">
        <v>26.669999999999998</v>
      </c>
      <c r="S131" s="99">
        <v>18.324000000000002</v>
      </c>
      <c r="T131" s="30">
        <f t="shared" si="14"/>
        <v>-8.9833333333336149</v>
      </c>
      <c r="U131" s="21">
        <f t="shared" ref="U131:U194" si="18">IF(G131&gt;0, G131/1000*R131/2,0)/100</f>
        <v>0</v>
      </c>
      <c r="V131" s="21">
        <f t="shared" ref="V131:V194" si="19">IF(G131&lt;0, G131/1000*S131/2,0)/100</f>
        <v>-7.4260300500000001E-2</v>
      </c>
      <c r="W131" s="21">
        <f t="shared" ref="W131:W194" si="20">IF(J131&gt;P131,J131/1000/2*R131/100,0)</f>
        <v>0</v>
      </c>
    </row>
    <row r="132" spans="1:23">
      <c r="A132" s="2">
        <f t="shared" si="15"/>
        <v>45444</v>
      </c>
      <c r="B132" s="3">
        <f t="shared" si="16"/>
        <v>45446</v>
      </c>
      <c r="C132" s="7">
        <v>45446.708333333336</v>
      </c>
      <c r="D132" s="7">
        <v>45446.75</v>
      </c>
      <c r="E132" s="5">
        <v>99.466666666666598</v>
      </c>
      <c r="F132" s="5">
        <v>-136.84166666666599</v>
      </c>
      <c r="G132" s="5">
        <v>-212.2</v>
      </c>
      <c r="H132" s="34" cm="1">
        <f t="array" ref="H132">SUMPRODUCT(('ESB Networks Summary'!$C$5:$C$17384=Data!D132)*('ESB Networks Summary'!$E$5:$E$17384))*1000*2-SUMPRODUCT(('ESB Networks Summary'!$C$5:$C$17384=Data!D132)*('ESB Networks Summary'!$F$5:$F$17384))*1000*2</f>
        <v>-206</v>
      </c>
      <c r="I132" s="5">
        <v>367.541666666666</v>
      </c>
      <c r="J132" s="5">
        <v>0</v>
      </c>
      <c r="K132" s="17">
        <v>1</v>
      </c>
      <c r="L132" s="52">
        <f t="shared" si="17"/>
        <v>0</v>
      </c>
      <c r="M132" s="5">
        <v>0</v>
      </c>
      <c r="N132" s="5">
        <v>395.50833333333298</v>
      </c>
      <c r="O132" s="96"/>
      <c r="P132" s="5">
        <v>442.11666666666599</v>
      </c>
      <c r="R132" s="99">
        <v>26.966000000000001</v>
      </c>
      <c r="S132" s="99">
        <v>18.619</v>
      </c>
      <c r="T132" s="30">
        <f t="shared" si="14"/>
        <v>-28.750000000000995</v>
      </c>
      <c r="U132" s="21">
        <f t="shared" si="18"/>
        <v>0</v>
      </c>
      <c r="V132" s="21">
        <f t="shared" si="19"/>
        <v>-1.9754759E-2</v>
      </c>
      <c r="W132" s="21">
        <f t="shared" si="20"/>
        <v>0</v>
      </c>
    </row>
    <row r="133" spans="1:23">
      <c r="A133" s="2">
        <f t="shared" si="15"/>
        <v>45444</v>
      </c>
      <c r="B133" s="3">
        <f t="shared" si="16"/>
        <v>45446</v>
      </c>
      <c r="C133" s="7">
        <v>45446.729166666664</v>
      </c>
      <c r="D133" s="7">
        <v>45446.770833333336</v>
      </c>
      <c r="E133" s="5">
        <v>99.566666666666606</v>
      </c>
      <c r="F133" s="5">
        <v>231.52500000000001</v>
      </c>
      <c r="G133" s="5">
        <v>-390.375</v>
      </c>
      <c r="H133" s="34" cm="1">
        <f t="array" ref="H133">SUMPRODUCT(('ESB Networks Summary'!$C$5:$C$17384=Data!D133)*('ESB Networks Summary'!$E$5:$E$17384))*1000*2-SUMPRODUCT(('ESB Networks Summary'!$C$5:$C$17384=Data!D133)*('ESB Networks Summary'!$F$5:$F$17384))*1000*2</f>
        <v>-390</v>
      </c>
      <c r="I133" s="5">
        <v>0</v>
      </c>
      <c r="J133" s="5">
        <v>0</v>
      </c>
      <c r="K133" s="17">
        <v>1</v>
      </c>
      <c r="L133" s="52">
        <f t="shared" si="17"/>
        <v>0</v>
      </c>
      <c r="M133" s="5">
        <v>0</v>
      </c>
      <c r="N133" s="5">
        <v>102.283333333333</v>
      </c>
      <c r="O133" s="96"/>
      <c r="P133" s="5">
        <v>701.82499999999902</v>
      </c>
      <c r="R133" s="99">
        <v>26.966000000000001</v>
      </c>
      <c r="S133" s="99">
        <v>18.619</v>
      </c>
      <c r="T133" s="30">
        <f t="shared" si="14"/>
        <v>-22.358333333334002</v>
      </c>
      <c r="U133" s="21">
        <f t="shared" si="18"/>
        <v>0</v>
      </c>
      <c r="V133" s="21">
        <f t="shared" si="19"/>
        <v>-3.6341960625000003E-2</v>
      </c>
      <c r="W133" s="21">
        <f t="shared" si="20"/>
        <v>0</v>
      </c>
    </row>
    <row r="134" spans="1:23">
      <c r="A134" s="2">
        <f t="shared" si="15"/>
        <v>45444</v>
      </c>
      <c r="B134" s="3">
        <f t="shared" si="16"/>
        <v>45446</v>
      </c>
      <c r="C134" s="7">
        <v>45446.75</v>
      </c>
      <c r="D134" s="7">
        <v>45446.791666666664</v>
      </c>
      <c r="E134" s="5">
        <v>100</v>
      </c>
      <c r="F134" s="5">
        <v>0</v>
      </c>
      <c r="G134" s="5">
        <v>-281.63333333333298</v>
      </c>
      <c r="H134" s="34" cm="1">
        <f t="array" ref="H134">SUMPRODUCT(('ESB Networks Summary'!$C$5:$C$17384=Data!D134)*('ESB Networks Summary'!$E$5:$E$17384))*1000*2-SUMPRODUCT(('ESB Networks Summary'!$C$5:$C$17384=Data!D134)*('ESB Networks Summary'!$F$5:$F$17384))*1000*2</f>
        <v>-274</v>
      </c>
      <c r="I134" s="5">
        <v>140.56666666666601</v>
      </c>
      <c r="J134" s="5">
        <v>0</v>
      </c>
      <c r="K134" s="17">
        <v>1</v>
      </c>
      <c r="L134" s="52">
        <f t="shared" si="17"/>
        <v>0</v>
      </c>
      <c r="M134" s="5">
        <v>0</v>
      </c>
      <c r="N134" s="5">
        <v>244.6</v>
      </c>
      <c r="O134" s="96"/>
      <c r="P134" s="5">
        <v>488.791666666666</v>
      </c>
      <c r="R134" s="99">
        <v>26.812000000000001</v>
      </c>
      <c r="S134" s="99">
        <v>18.934000000000001</v>
      </c>
      <c r="T134" s="30">
        <f t="shared" si="14"/>
        <v>-37.441666666666976</v>
      </c>
      <c r="U134" s="21">
        <f t="shared" si="18"/>
        <v>0</v>
      </c>
      <c r="V134" s="21">
        <f t="shared" si="19"/>
        <v>-2.6662227666666635E-2</v>
      </c>
      <c r="W134" s="21">
        <f t="shared" si="20"/>
        <v>0</v>
      </c>
    </row>
    <row r="135" spans="1:23">
      <c r="A135" s="2">
        <f t="shared" si="15"/>
        <v>45444</v>
      </c>
      <c r="B135" s="3">
        <f t="shared" si="16"/>
        <v>45446</v>
      </c>
      <c r="C135" s="7">
        <v>45446.770833333336</v>
      </c>
      <c r="D135" s="7">
        <v>45446.8125</v>
      </c>
      <c r="E135" s="5">
        <v>134.833333333333</v>
      </c>
      <c r="F135" s="5">
        <v>0</v>
      </c>
      <c r="G135" s="5">
        <v>-22.65</v>
      </c>
      <c r="H135" s="34" cm="1">
        <f t="array" ref="H135">SUMPRODUCT(('ESB Networks Summary'!$C$5:$C$17384=Data!D135)*('ESB Networks Summary'!$E$5:$E$17384))*1000*2-SUMPRODUCT(('ESB Networks Summary'!$C$5:$C$17384=Data!D135)*('ESB Networks Summary'!$F$5:$F$17384))*1000*2</f>
        <v>-16</v>
      </c>
      <c r="I135" s="5">
        <v>270.099999999999</v>
      </c>
      <c r="J135" s="5">
        <v>0</v>
      </c>
      <c r="K135" s="17">
        <v>1</v>
      </c>
      <c r="L135" s="52">
        <f t="shared" si="17"/>
        <v>0</v>
      </c>
      <c r="M135" s="5">
        <v>0</v>
      </c>
      <c r="N135" s="5">
        <v>448.183333333333</v>
      </c>
      <c r="O135" s="96"/>
      <c r="P135" s="5">
        <v>398.04722222222199</v>
      </c>
      <c r="R135" s="99">
        <v>26.812000000000001</v>
      </c>
      <c r="S135" s="99">
        <v>18.934000000000001</v>
      </c>
      <c r="T135" s="30">
        <f t="shared" si="14"/>
        <v>-72.786111111110984</v>
      </c>
      <c r="U135" s="21">
        <f t="shared" si="18"/>
        <v>0</v>
      </c>
      <c r="V135" s="21">
        <f t="shared" si="19"/>
        <v>-2.1442755000000003E-3</v>
      </c>
      <c r="W135" s="21">
        <f t="shared" si="20"/>
        <v>0</v>
      </c>
    </row>
    <row r="136" spans="1:23">
      <c r="A136" s="2">
        <f t="shared" si="15"/>
        <v>45444</v>
      </c>
      <c r="B136" s="3">
        <f t="shared" si="16"/>
        <v>45446</v>
      </c>
      <c r="C136" s="7">
        <v>45446.791666666664</v>
      </c>
      <c r="D136" s="7">
        <v>45446.833333333336</v>
      </c>
      <c r="E136" s="5">
        <v>100</v>
      </c>
      <c r="F136" s="5">
        <v>-14.5</v>
      </c>
      <c r="G136" s="5">
        <v>-13.4</v>
      </c>
      <c r="H136" s="34" cm="1">
        <f t="array" ref="H136">SUMPRODUCT(('ESB Networks Summary'!$C$5:$C$17384=Data!D136)*('ESB Networks Summary'!$E$5:$E$17384))*1000*2-SUMPRODUCT(('ESB Networks Summary'!$C$5:$C$17384=Data!D136)*('ESB Networks Summary'!$F$5:$F$17384))*1000*2</f>
        <v>-12</v>
      </c>
      <c r="I136" s="5">
        <v>83.399999999999906</v>
      </c>
      <c r="J136" s="5">
        <v>0</v>
      </c>
      <c r="K136" s="17">
        <v>1</v>
      </c>
      <c r="L136" s="52">
        <f t="shared" si="17"/>
        <v>0</v>
      </c>
      <c r="M136" s="5">
        <v>0</v>
      </c>
      <c r="N136" s="5">
        <v>192.766666666666</v>
      </c>
      <c r="O136" s="96"/>
      <c r="P136" s="5">
        <v>184.96666666666599</v>
      </c>
      <c r="R136" s="99">
        <v>26.745999999999999</v>
      </c>
      <c r="S136" s="99">
        <v>18.869</v>
      </c>
      <c r="T136" s="30">
        <f t="shared" si="14"/>
        <v>-6.7000000000000171</v>
      </c>
      <c r="U136" s="21">
        <f t="shared" si="18"/>
        <v>0</v>
      </c>
      <c r="V136" s="21">
        <f t="shared" si="19"/>
        <v>-1.2642230000000001E-3</v>
      </c>
      <c r="W136" s="21">
        <f t="shared" si="20"/>
        <v>0</v>
      </c>
    </row>
    <row r="137" spans="1:23">
      <c r="A137" s="2">
        <f t="shared" si="15"/>
        <v>45444</v>
      </c>
      <c r="B137" s="3">
        <f t="shared" si="16"/>
        <v>45446</v>
      </c>
      <c r="C137" s="7">
        <v>45446.8125</v>
      </c>
      <c r="D137" s="7">
        <v>45446.854166666664</v>
      </c>
      <c r="E137" s="5">
        <v>99.933333333333294</v>
      </c>
      <c r="F137" s="5">
        <v>-252.53333333333299</v>
      </c>
      <c r="G137" s="5">
        <v>59.644444444444403</v>
      </c>
      <c r="H137" s="34" cm="1">
        <f t="array" ref="H137">SUMPRODUCT(('ESB Networks Summary'!$C$5:$C$17384=Data!D137)*('ESB Networks Summary'!$E$5:$E$17384))*1000*2-SUMPRODUCT(('ESB Networks Summary'!$C$5:$C$17384=Data!D137)*('ESB Networks Summary'!$F$5:$F$17384))*1000*2</f>
        <v>0</v>
      </c>
      <c r="I137" s="5">
        <v>35.133333333333297</v>
      </c>
      <c r="J137" s="5">
        <v>0</v>
      </c>
      <c r="K137" s="17">
        <v>1</v>
      </c>
      <c r="L137" s="52">
        <f t="shared" si="17"/>
        <v>0</v>
      </c>
      <c r="M137" s="5">
        <v>0</v>
      </c>
      <c r="N137" s="5">
        <v>229.155555555555</v>
      </c>
      <c r="O137" s="96"/>
      <c r="P137" s="5">
        <v>19.058333333333302</v>
      </c>
      <c r="R137" s="99">
        <v>26.745999999999999</v>
      </c>
      <c r="S137" s="99">
        <v>18.869</v>
      </c>
      <c r="T137" s="30">
        <f t="shared" si="14"/>
        <v>102.08055555555569</v>
      </c>
      <c r="U137" s="21">
        <f t="shared" si="18"/>
        <v>7.9762515555555497E-3</v>
      </c>
      <c r="V137" s="21">
        <f t="shared" si="19"/>
        <v>0</v>
      </c>
      <c r="W137" s="21">
        <f t="shared" si="20"/>
        <v>0</v>
      </c>
    </row>
    <row r="138" spans="1:23">
      <c r="A138" s="2">
        <f t="shared" si="15"/>
        <v>45444</v>
      </c>
      <c r="B138" s="3">
        <f t="shared" si="16"/>
        <v>45446</v>
      </c>
      <c r="C138" s="7">
        <v>45446.833333333336</v>
      </c>
      <c r="D138" s="7">
        <v>45446.875</v>
      </c>
      <c r="E138" s="5">
        <v>96.633333333333297</v>
      </c>
      <c r="F138" s="5">
        <v>-2471</v>
      </c>
      <c r="G138" s="5">
        <v>-2.3583333333333298</v>
      </c>
      <c r="H138" s="34" cm="1">
        <f t="array" ref="H138">SUMPRODUCT(('ESB Networks Summary'!$C$5:$C$17384=Data!D138)*('ESB Networks Summary'!$E$5:$E$17384))*1000*2-SUMPRODUCT(('ESB Networks Summary'!$C$5:$C$17384=Data!D138)*('ESB Networks Summary'!$F$5:$F$17384))*1000*2</f>
        <v>0</v>
      </c>
      <c r="I138" s="5">
        <v>7.7</v>
      </c>
      <c r="J138" s="5">
        <v>0</v>
      </c>
      <c r="K138" s="17">
        <v>1</v>
      </c>
      <c r="L138" s="52">
        <f t="shared" si="17"/>
        <v>0</v>
      </c>
      <c r="M138" s="5">
        <v>1937.31666666666</v>
      </c>
      <c r="N138" s="5">
        <v>2257.85</v>
      </c>
      <c r="O138" s="96"/>
      <c r="P138" s="5">
        <v>27.3666666666666</v>
      </c>
      <c r="R138" s="99">
        <v>27.291000000000004</v>
      </c>
      <c r="S138" s="99">
        <v>19.413999999999998</v>
      </c>
      <c r="T138" s="30">
        <f>P138+G138-N138-F138</f>
        <v>238.1583333333333</v>
      </c>
      <c r="U138" s="21">
        <f t="shared" si="18"/>
        <v>0</v>
      </c>
      <c r="V138" s="21">
        <f t="shared" si="19"/>
        <v>-2.2892341666666633E-4</v>
      </c>
      <c r="W138" s="21">
        <f t="shared" si="20"/>
        <v>0</v>
      </c>
    </row>
    <row r="139" spans="1:23">
      <c r="A139" s="2">
        <f t="shared" si="15"/>
        <v>45444</v>
      </c>
      <c r="B139" s="3">
        <f t="shared" si="16"/>
        <v>45446</v>
      </c>
      <c r="C139" s="7">
        <v>45446.854166666664</v>
      </c>
      <c r="D139" s="7">
        <v>45446.895833333336</v>
      </c>
      <c r="E139" s="5">
        <v>90.1</v>
      </c>
      <c r="F139" s="5">
        <v>-2727.3166666666598</v>
      </c>
      <c r="G139" s="5">
        <v>82.158333333333303</v>
      </c>
      <c r="H139" s="34" cm="1">
        <f t="array" ref="H139">SUMPRODUCT(('ESB Networks Summary'!$C$5:$C$17384=Data!D139)*('ESB Networks Summary'!$E$5:$E$17384))*1000*2-SUMPRODUCT(('ESB Networks Summary'!$C$5:$C$17384=Data!D139)*('ESB Networks Summary'!$F$5:$F$17384))*1000*2</f>
        <v>66</v>
      </c>
      <c r="I139" s="5">
        <v>81.3333333333333</v>
      </c>
      <c r="J139" s="5">
        <v>0</v>
      </c>
      <c r="K139" s="17">
        <v>1</v>
      </c>
      <c r="L139" s="52">
        <f t="shared" si="17"/>
        <v>0</v>
      </c>
      <c r="M139" s="5">
        <v>1890.0416666666599</v>
      </c>
      <c r="N139" s="5">
        <v>2409.50833333333</v>
      </c>
      <c r="O139" s="96"/>
      <c r="P139" s="5">
        <v>27</v>
      </c>
      <c r="R139" s="99">
        <v>27.291000000000004</v>
      </c>
      <c r="S139" s="99">
        <v>19.413999999999998</v>
      </c>
      <c r="T139" s="30">
        <f t="shared" si="14"/>
        <v>426.96666666666306</v>
      </c>
      <c r="U139" s="21">
        <f t="shared" si="18"/>
        <v>1.1210915374999996E-2</v>
      </c>
      <c r="V139" s="21">
        <f t="shared" si="19"/>
        <v>0</v>
      </c>
      <c r="W139" s="21">
        <f t="shared" si="20"/>
        <v>0</v>
      </c>
    </row>
    <row r="140" spans="1:23">
      <c r="A140" s="2">
        <f t="shared" si="15"/>
        <v>45444</v>
      </c>
      <c r="B140" s="3">
        <f t="shared" si="16"/>
        <v>45446</v>
      </c>
      <c r="C140" s="7">
        <v>45446.875</v>
      </c>
      <c r="D140" s="7">
        <v>45446.916666666664</v>
      </c>
      <c r="E140" s="5">
        <v>86.033333333333303</v>
      </c>
      <c r="F140" s="5">
        <v>-661.66666666666595</v>
      </c>
      <c r="G140" s="5">
        <v>42</v>
      </c>
      <c r="H140" s="34" cm="1">
        <f t="array" ref="H140">SUMPRODUCT(('ESB Networks Summary'!$C$5:$C$17384=Data!D140)*('ESB Networks Summary'!$E$5:$E$17384))*1000*2-SUMPRODUCT(('ESB Networks Summary'!$C$5:$C$17384=Data!D140)*('ESB Networks Summary'!$F$5:$F$17384))*1000*2</f>
        <v>-2</v>
      </c>
      <c r="I140" s="5">
        <v>143.46666666666599</v>
      </c>
      <c r="J140" s="5">
        <v>0</v>
      </c>
      <c r="K140" s="17">
        <v>1</v>
      </c>
      <c r="L140" s="52">
        <f t="shared" si="17"/>
        <v>0</v>
      </c>
      <c r="M140" s="5">
        <v>0</v>
      </c>
      <c r="N140" s="5">
        <v>612.29999999999995</v>
      </c>
      <c r="O140" s="96"/>
      <c r="P140" s="5">
        <v>17.974999999999898</v>
      </c>
      <c r="R140" s="99">
        <v>25.111000000000001</v>
      </c>
      <c r="S140" s="99">
        <v>17.234000000000002</v>
      </c>
      <c r="T140" s="30">
        <f t="shared" si="14"/>
        <v>109.3416666666659</v>
      </c>
      <c r="U140" s="21">
        <f t="shared" si="18"/>
        <v>5.2733099999999998E-3</v>
      </c>
      <c r="V140" s="21">
        <f t="shared" si="19"/>
        <v>0</v>
      </c>
      <c r="W140" s="21">
        <f t="shared" si="20"/>
        <v>0</v>
      </c>
    </row>
    <row r="141" spans="1:23">
      <c r="A141" s="2">
        <f t="shared" si="15"/>
        <v>45444</v>
      </c>
      <c r="B141" s="3">
        <f t="shared" si="16"/>
        <v>45446</v>
      </c>
      <c r="C141" s="7">
        <v>45446.895833333336</v>
      </c>
      <c r="D141" s="7">
        <v>45446.9375</v>
      </c>
      <c r="E141" s="5">
        <v>98.766666666666595</v>
      </c>
      <c r="F141" s="5">
        <v>-348.14166666666603</v>
      </c>
      <c r="G141" s="5">
        <v>-0.42499999999999999</v>
      </c>
      <c r="H141" s="34" cm="1">
        <f t="array" ref="H141">SUMPRODUCT(('ESB Networks Summary'!$C$5:$C$17384=Data!D141)*('ESB Networks Summary'!$E$5:$E$17384))*1000*2-SUMPRODUCT(('ESB Networks Summary'!$C$5:$C$17384=Data!D141)*('ESB Networks Summary'!$F$5:$F$17384))*1000*2</f>
        <v>-4</v>
      </c>
      <c r="I141" s="5">
        <v>0</v>
      </c>
      <c r="J141" s="5">
        <v>0</v>
      </c>
      <c r="K141" s="17">
        <v>1</v>
      </c>
      <c r="L141" s="52">
        <f t="shared" si="17"/>
        <v>0</v>
      </c>
      <c r="M141" s="5">
        <v>0</v>
      </c>
      <c r="N141" s="5">
        <v>229.49166666666599</v>
      </c>
      <c r="O141" s="96"/>
      <c r="P141" s="5">
        <v>0.66666666666666596</v>
      </c>
      <c r="R141" s="99">
        <v>25.111000000000001</v>
      </c>
      <c r="S141" s="99">
        <v>17.234000000000002</v>
      </c>
      <c r="T141" s="30">
        <f t="shared" si="14"/>
        <v>118.89166666666671</v>
      </c>
      <c r="U141" s="21">
        <f t="shared" si="18"/>
        <v>0</v>
      </c>
      <c r="V141" s="21">
        <f t="shared" si="19"/>
        <v>-3.662225E-5</v>
      </c>
      <c r="W141" s="21">
        <f t="shared" si="20"/>
        <v>0</v>
      </c>
    </row>
    <row r="142" spans="1:23">
      <c r="A142" s="2">
        <f t="shared" si="15"/>
        <v>45444</v>
      </c>
      <c r="B142" s="3">
        <f t="shared" si="16"/>
        <v>45446</v>
      </c>
      <c r="C142" s="7">
        <v>45446.916666666664</v>
      </c>
      <c r="D142" s="7">
        <v>45446.958333333336</v>
      </c>
      <c r="E142" s="5">
        <v>84.033333333333303</v>
      </c>
      <c r="F142" s="5">
        <v>-329.41944444444403</v>
      </c>
      <c r="G142" s="5">
        <v>-5.8861111111111102</v>
      </c>
      <c r="H142" s="34" cm="1">
        <f t="array" ref="H142">SUMPRODUCT(('ESB Networks Summary'!$C$5:$C$17384=Data!D142)*('ESB Networks Summary'!$E$5:$E$17384))*1000*2-SUMPRODUCT(('ESB Networks Summary'!$C$5:$C$17384=Data!D142)*('ESB Networks Summary'!$F$5:$F$17384))*1000*2</f>
        <v>-4</v>
      </c>
      <c r="I142" s="5">
        <v>0</v>
      </c>
      <c r="J142" s="5">
        <v>0</v>
      </c>
      <c r="K142" s="17">
        <v>1</v>
      </c>
      <c r="L142" s="52">
        <f t="shared" si="17"/>
        <v>0</v>
      </c>
      <c r="M142" s="5">
        <v>0</v>
      </c>
      <c r="N142" s="5">
        <v>181.67777777777701</v>
      </c>
      <c r="O142" s="96"/>
      <c r="P142" s="5">
        <v>0</v>
      </c>
      <c r="R142" s="99">
        <v>19.393000000000001</v>
      </c>
      <c r="S142" s="99">
        <v>16.399000000000001</v>
      </c>
      <c r="T142" s="30">
        <f t="shared" si="14"/>
        <v>141.8555555555559</v>
      </c>
      <c r="U142" s="21">
        <f t="shared" si="18"/>
        <v>0</v>
      </c>
      <c r="V142" s="21">
        <f t="shared" si="19"/>
        <v>-4.8263168055555551E-4</v>
      </c>
      <c r="W142" s="21">
        <f t="shared" si="20"/>
        <v>0</v>
      </c>
    </row>
    <row r="143" spans="1:23">
      <c r="A143" s="2">
        <f t="shared" si="15"/>
        <v>45444</v>
      </c>
      <c r="B143" s="3">
        <f t="shared" si="16"/>
        <v>45446</v>
      </c>
      <c r="C143" s="7">
        <v>45446.9375</v>
      </c>
      <c r="D143" s="7">
        <v>45446.979166666664</v>
      </c>
      <c r="E143" s="5">
        <v>83.533333333333303</v>
      </c>
      <c r="F143" s="5">
        <v>-187.333333333333</v>
      </c>
      <c r="G143" s="5">
        <v>-1.2666666666666599</v>
      </c>
      <c r="H143" s="34" cm="1">
        <f t="array" ref="H143">SUMPRODUCT(('ESB Networks Summary'!$C$5:$C$17384=Data!D143)*('ESB Networks Summary'!$E$5:$E$17384))*1000*2-SUMPRODUCT(('ESB Networks Summary'!$C$5:$C$17384=Data!D143)*('ESB Networks Summary'!$F$5:$F$17384))*1000*2</f>
        <v>-2</v>
      </c>
      <c r="I143" s="5">
        <v>0</v>
      </c>
      <c r="J143" s="5">
        <v>0</v>
      </c>
      <c r="K143" s="17">
        <v>1</v>
      </c>
      <c r="L143" s="52">
        <f t="shared" si="17"/>
        <v>0</v>
      </c>
      <c r="M143" s="5">
        <v>0</v>
      </c>
      <c r="N143" s="5">
        <v>28.3666666666666</v>
      </c>
      <c r="O143" s="96"/>
      <c r="P143" s="5">
        <v>0</v>
      </c>
      <c r="R143" s="99">
        <v>19.393000000000001</v>
      </c>
      <c r="S143" s="99">
        <v>16.399000000000001</v>
      </c>
      <c r="T143" s="30">
        <f t="shared" si="14"/>
        <v>157.69999999999973</v>
      </c>
      <c r="U143" s="21">
        <f t="shared" si="18"/>
        <v>0</v>
      </c>
      <c r="V143" s="21">
        <f t="shared" si="19"/>
        <v>-1.0386033333333279E-4</v>
      </c>
      <c r="W143" s="21">
        <f t="shared" si="20"/>
        <v>0</v>
      </c>
    </row>
    <row r="144" spans="1:23">
      <c r="A144" s="2">
        <f t="shared" si="15"/>
        <v>45444</v>
      </c>
      <c r="B144" s="3">
        <f t="shared" si="16"/>
        <v>45446</v>
      </c>
      <c r="C144" s="7">
        <v>45446.958333333336</v>
      </c>
      <c r="D144" s="7">
        <v>45447</v>
      </c>
      <c r="E144" s="5">
        <v>83</v>
      </c>
      <c r="F144" s="5">
        <v>-192.63333333333301</v>
      </c>
      <c r="G144" s="5">
        <v>-13.633333333333301</v>
      </c>
      <c r="H144" s="34" cm="1">
        <f t="array" ref="H144">SUMPRODUCT(('ESB Networks Summary'!$C$5:$C$17384=Data!D144)*('ESB Networks Summary'!$E$5:$E$17384))*1000*2-SUMPRODUCT(('ESB Networks Summary'!$C$5:$C$17384=Data!D144)*('ESB Networks Summary'!$F$5:$F$17384))*1000*2</f>
        <v>-4</v>
      </c>
      <c r="I144" s="5">
        <v>0</v>
      </c>
      <c r="J144" s="5">
        <v>0</v>
      </c>
      <c r="K144" s="17">
        <v>1</v>
      </c>
      <c r="L144" s="52">
        <f t="shared" si="17"/>
        <v>0</v>
      </c>
      <c r="M144" s="5">
        <v>0</v>
      </c>
      <c r="N144" s="5">
        <v>9</v>
      </c>
      <c r="O144" s="96"/>
      <c r="P144" s="5">
        <v>0</v>
      </c>
      <c r="R144" s="99">
        <v>16.125</v>
      </c>
      <c r="S144" s="99">
        <v>13.131</v>
      </c>
      <c r="T144" s="30">
        <f t="shared" si="14"/>
        <v>169.99999999999972</v>
      </c>
      <c r="U144" s="21">
        <f t="shared" si="18"/>
        <v>0</v>
      </c>
      <c r="V144" s="21">
        <f t="shared" si="19"/>
        <v>-8.9509649999999785E-4</v>
      </c>
      <c r="W144" s="21">
        <f t="shared" si="20"/>
        <v>0</v>
      </c>
    </row>
    <row r="145" spans="1:23">
      <c r="A145" s="2">
        <f t="shared" si="15"/>
        <v>45444</v>
      </c>
      <c r="B145" s="3">
        <f t="shared" si="16"/>
        <v>45446</v>
      </c>
      <c r="C145" s="7">
        <v>45446.979166666664</v>
      </c>
      <c r="D145" s="7">
        <v>45447.020833333336</v>
      </c>
      <c r="E145" s="5">
        <v>82.6666666666666</v>
      </c>
      <c r="F145" s="5">
        <v>-186.916666666666</v>
      </c>
      <c r="G145" s="5">
        <v>0.99166666666666603</v>
      </c>
      <c r="H145" s="34" cm="1">
        <f t="array" ref="H145">SUMPRODUCT(('ESB Networks Summary'!$C$5:$C$17384=Data!D145)*('ESB Networks Summary'!$E$5:$E$17384))*1000*2-SUMPRODUCT(('ESB Networks Summary'!$C$5:$C$17384=Data!D145)*('ESB Networks Summary'!$F$5:$F$17384))*1000*2</f>
        <v>-4</v>
      </c>
      <c r="I145" s="5">
        <v>0</v>
      </c>
      <c r="J145" s="5">
        <v>0</v>
      </c>
      <c r="K145" s="17">
        <v>1</v>
      </c>
      <c r="L145" s="52">
        <f t="shared" si="17"/>
        <v>0</v>
      </c>
      <c r="M145" s="5">
        <v>0</v>
      </c>
      <c r="N145" s="5">
        <v>25.091666666666601</v>
      </c>
      <c r="O145" s="96"/>
      <c r="P145" s="5">
        <v>0</v>
      </c>
      <c r="R145" s="99">
        <v>16.125</v>
      </c>
      <c r="S145" s="99">
        <v>13.131</v>
      </c>
      <c r="T145" s="30">
        <f t="shared" si="14"/>
        <v>162.81666666666607</v>
      </c>
      <c r="U145" s="21">
        <f t="shared" si="18"/>
        <v>7.995312499999996E-5</v>
      </c>
      <c r="V145" s="21">
        <f t="shared" si="19"/>
        <v>0</v>
      </c>
      <c r="W145" s="21">
        <f t="shared" si="20"/>
        <v>0</v>
      </c>
    </row>
    <row r="146" spans="1:23">
      <c r="A146" s="2">
        <f t="shared" si="15"/>
        <v>45444</v>
      </c>
      <c r="B146" s="3">
        <f t="shared" si="16"/>
        <v>45447</v>
      </c>
      <c r="C146" s="7">
        <v>45447</v>
      </c>
      <c r="D146" s="7">
        <v>45447.041666666664</v>
      </c>
      <c r="E146" s="5">
        <v>82</v>
      </c>
      <c r="F146" s="5">
        <v>-188.433333333333</v>
      </c>
      <c r="G146" s="5">
        <v>35.233333333333299</v>
      </c>
      <c r="H146" s="34" cm="1">
        <f t="array" ref="H146">SUMPRODUCT(('ESB Networks Summary'!$C$5:$C$17384=Data!D146)*('ESB Networks Summary'!$E$5:$E$17384))*1000*2-SUMPRODUCT(('ESB Networks Summary'!$C$5:$C$17384=Data!D146)*('ESB Networks Summary'!$F$5:$F$17384))*1000*2</f>
        <v>-4</v>
      </c>
      <c r="I146" s="5">
        <v>0</v>
      </c>
      <c r="J146" s="5">
        <v>0</v>
      </c>
      <c r="K146" s="17">
        <v>1</v>
      </c>
      <c r="L146" s="52">
        <f t="shared" si="17"/>
        <v>0</v>
      </c>
      <c r="M146" s="5">
        <v>0</v>
      </c>
      <c r="N146" s="5">
        <v>13.566666666666601</v>
      </c>
      <c r="O146" s="96"/>
      <c r="P146" s="5">
        <v>0</v>
      </c>
      <c r="R146" s="99">
        <v>15.234999999999999</v>
      </c>
      <c r="S146" s="99">
        <v>12.242000000000001</v>
      </c>
      <c r="T146" s="30">
        <f t="shared" si="14"/>
        <v>210.09999999999968</v>
      </c>
      <c r="U146" s="21">
        <f t="shared" si="18"/>
        <v>2.683899166666664E-3</v>
      </c>
      <c r="V146" s="21">
        <f t="shared" si="19"/>
        <v>0</v>
      </c>
      <c r="W146" s="21">
        <f t="shared" si="20"/>
        <v>0</v>
      </c>
    </row>
    <row r="147" spans="1:23">
      <c r="A147" s="2">
        <f t="shared" si="15"/>
        <v>45444</v>
      </c>
      <c r="B147" s="3">
        <f t="shared" si="16"/>
        <v>45447</v>
      </c>
      <c r="C147" s="7">
        <v>45447.020833333336</v>
      </c>
      <c r="D147" s="7">
        <v>45447.0625</v>
      </c>
      <c r="E147" s="5">
        <v>82</v>
      </c>
      <c r="F147" s="5">
        <v>-178.016666666666</v>
      </c>
      <c r="G147" s="5">
        <v>-0.36666666666666597</v>
      </c>
      <c r="H147" s="34" cm="1">
        <f t="array" ref="H147">SUMPRODUCT(('ESB Networks Summary'!$C$5:$C$17384=Data!D147)*('ESB Networks Summary'!$E$5:$E$17384))*1000*2-SUMPRODUCT(('ESB Networks Summary'!$C$5:$C$17384=Data!D147)*('ESB Networks Summary'!$F$5:$F$17384))*1000*2</f>
        <v>-2</v>
      </c>
      <c r="I147" s="5">
        <v>0</v>
      </c>
      <c r="J147" s="5">
        <v>0</v>
      </c>
      <c r="K147" s="17">
        <v>1</v>
      </c>
      <c r="L147" s="52">
        <f t="shared" si="17"/>
        <v>0</v>
      </c>
      <c r="M147" s="5">
        <v>0</v>
      </c>
      <c r="N147" s="5">
        <v>26.8333333333333</v>
      </c>
      <c r="O147" s="96"/>
      <c r="P147" s="5">
        <v>0</v>
      </c>
      <c r="R147" s="99">
        <v>15.234999999999999</v>
      </c>
      <c r="S147" s="99">
        <v>12.242000000000001</v>
      </c>
      <c r="T147" s="30">
        <f t="shared" si="14"/>
        <v>150.81666666666604</v>
      </c>
      <c r="U147" s="21">
        <f t="shared" si="18"/>
        <v>0</v>
      </c>
      <c r="V147" s="21">
        <f t="shared" si="19"/>
        <v>-2.2443666666666626E-5</v>
      </c>
      <c r="W147" s="21">
        <f t="shared" si="20"/>
        <v>0</v>
      </c>
    </row>
    <row r="148" spans="1:23">
      <c r="A148" s="2">
        <f t="shared" si="15"/>
        <v>45444</v>
      </c>
      <c r="B148" s="3">
        <f t="shared" si="16"/>
        <v>45447</v>
      </c>
      <c r="C148" s="7">
        <v>45447.041666666664</v>
      </c>
      <c r="D148" s="7">
        <v>45447.083333333336</v>
      </c>
      <c r="E148" s="5">
        <v>81</v>
      </c>
      <c r="F148" s="5">
        <v>-177.766666666666</v>
      </c>
      <c r="G148" s="5">
        <v>-1.0999999999999901</v>
      </c>
      <c r="H148" s="34" cm="1">
        <f t="array" ref="H148">SUMPRODUCT(('ESB Networks Summary'!$C$5:$C$17384=Data!D148)*('ESB Networks Summary'!$E$5:$E$17384))*1000*2-SUMPRODUCT(('ESB Networks Summary'!$C$5:$C$17384=Data!D148)*('ESB Networks Summary'!$F$5:$F$17384))*1000*2</f>
        <v>-4</v>
      </c>
      <c r="I148" s="5">
        <v>0</v>
      </c>
      <c r="J148" s="5">
        <v>0</v>
      </c>
      <c r="K148" s="17">
        <v>1</v>
      </c>
      <c r="L148" s="52">
        <f t="shared" si="17"/>
        <v>0</v>
      </c>
      <c r="M148" s="5">
        <v>0</v>
      </c>
      <c r="N148" s="5">
        <v>26.1666666666666</v>
      </c>
      <c r="O148" s="96"/>
      <c r="P148" s="5">
        <v>0</v>
      </c>
      <c r="R148" s="99">
        <v>14.512</v>
      </c>
      <c r="S148" s="99">
        <v>11.518000000000001</v>
      </c>
      <c r="T148" s="30">
        <f t="shared" si="14"/>
        <v>150.4999999999994</v>
      </c>
      <c r="U148" s="21">
        <f t="shared" si="18"/>
        <v>0</v>
      </c>
      <c r="V148" s="21">
        <f t="shared" si="19"/>
        <v>-6.3348999999999437E-5</v>
      </c>
      <c r="W148" s="21">
        <f t="shared" si="20"/>
        <v>0</v>
      </c>
    </row>
    <row r="149" spans="1:23">
      <c r="A149" s="2">
        <f t="shared" si="15"/>
        <v>45444</v>
      </c>
      <c r="B149" s="3">
        <f t="shared" si="16"/>
        <v>45447</v>
      </c>
      <c r="C149" s="7">
        <v>45447.0625</v>
      </c>
      <c r="D149" s="7">
        <v>45447.104166666664</v>
      </c>
      <c r="E149" s="5">
        <v>94.866666666666603</v>
      </c>
      <c r="F149" s="5">
        <v>-223.73333333333301</v>
      </c>
      <c r="G149" s="5">
        <v>0.61666666666666603</v>
      </c>
      <c r="H149" s="34" cm="1">
        <f t="array" ref="H149">SUMPRODUCT(('ESB Networks Summary'!$C$5:$C$17384=Data!D149)*('ESB Networks Summary'!$E$5:$E$17384))*1000*2-SUMPRODUCT(('ESB Networks Summary'!$C$5:$C$17384=Data!D149)*('ESB Networks Summary'!$F$5:$F$17384))*1000*2</f>
        <v>-4</v>
      </c>
      <c r="I149" s="5">
        <v>0</v>
      </c>
      <c r="J149" s="5">
        <v>0</v>
      </c>
      <c r="K149" s="17">
        <v>1</v>
      </c>
      <c r="L149" s="52">
        <f t="shared" si="17"/>
        <v>0</v>
      </c>
      <c r="M149" s="5">
        <v>0</v>
      </c>
      <c r="N149" s="5">
        <v>73.55</v>
      </c>
      <c r="O149" s="96"/>
      <c r="P149" s="5">
        <v>0</v>
      </c>
      <c r="R149" s="99">
        <v>14.512</v>
      </c>
      <c r="S149" s="99">
        <v>11.518000000000001</v>
      </c>
      <c r="T149" s="30">
        <f t="shared" si="14"/>
        <v>150.79999999999967</v>
      </c>
      <c r="U149" s="21">
        <f t="shared" si="18"/>
        <v>4.4745333333333293E-5</v>
      </c>
      <c r="V149" s="21">
        <f t="shared" si="19"/>
        <v>0</v>
      </c>
      <c r="W149" s="21">
        <f t="shared" si="20"/>
        <v>0</v>
      </c>
    </row>
    <row r="150" spans="1:23">
      <c r="A150" s="2">
        <f t="shared" si="15"/>
        <v>45444</v>
      </c>
      <c r="B150" s="3">
        <f t="shared" si="16"/>
        <v>45447</v>
      </c>
      <c r="C150" s="7">
        <v>45447.083333333336</v>
      </c>
      <c r="D150" s="7">
        <v>45447.125</v>
      </c>
      <c r="E150" s="5">
        <v>80</v>
      </c>
      <c r="F150" s="5">
        <v>-230.19999999999899</v>
      </c>
      <c r="G150" s="5">
        <v>-1.7666666666666599</v>
      </c>
      <c r="H150" s="34" cm="1">
        <f t="array" ref="H150">SUMPRODUCT(('ESB Networks Summary'!$C$5:$C$17384=Data!D150)*('ESB Networks Summary'!$E$5:$E$17384))*1000*2-SUMPRODUCT(('ESB Networks Summary'!$C$5:$C$17384=Data!D150)*('ESB Networks Summary'!$F$5:$F$17384))*1000*2</f>
        <v>-4</v>
      </c>
      <c r="I150" s="5">
        <v>0</v>
      </c>
      <c r="J150" s="5">
        <v>0</v>
      </c>
      <c r="K150" s="17">
        <v>1</v>
      </c>
      <c r="L150" s="52">
        <f t="shared" si="17"/>
        <v>0</v>
      </c>
      <c r="M150" s="5">
        <v>0</v>
      </c>
      <c r="N150" s="5">
        <v>71.2</v>
      </c>
      <c r="O150" s="96"/>
      <c r="P150" s="5">
        <v>0</v>
      </c>
      <c r="R150" s="99">
        <v>13.712</v>
      </c>
      <c r="S150" s="99">
        <v>10.718999999999999</v>
      </c>
      <c r="T150" s="30">
        <f t="shared" si="14"/>
        <v>157.23333333333233</v>
      </c>
      <c r="U150" s="21">
        <f t="shared" si="18"/>
        <v>0</v>
      </c>
      <c r="V150" s="21">
        <f t="shared" si="19"/>
        <v>-9.4684499999999632E-5</v>
      </c>
      <c r="W150" s="21">
        <f t="shared" si="20"/>
        <v>0</v>
      </c>
    </row>
    <row r="151" spans="1:23">
      <c r="A151" s="2">
        <f t="shared" si="15"/>
        <v>45444</v>
      </c>
      <c r="B151" s="3">
        <f t="shared" si="16"/>
        <v>45447</v>
      </c>
      <c r="C151" s="7">
        <v>45447.104166666664</v>
      </c>
      <c r="D151" s="7">
        <v>45447.145833333336</v>
      </c>
      <c r="E151" s="5">
        <v>79.8333333333333</v>
      </c>
      <c r="F151" s="5">
        <v>-212.36666666666599</v>
      </c>
      <c r="G151" s="5">
        <v>1.1111111111111101</v>
      </c>
      <c r="H151" s="34" cm="1">
        <f t="array" ref="H151">SUMPRODUCT(('ESB Networks Summary'!$C$5:$C$17384=Data!D151)*('ESB Networks Summary'!$E$5:$E$17384))*1000*2-SUMPRODUCT(('ESB Networks Summary'!$C$5:$C$17384=Data!D151)*('ESB Networks Summary'!$F$5:$F$17384))*1000*2</f>
        <v>-4</v>
      </c>
      <c r="I151" s="5">
        <v>0</v>
      </c>
      <c r="J151" s="5">
        <v>0</v>
      </c>
      <c r="K151" s="17">
        <v>1</v>
      </c>
      <c r="L151" s="52">
        <f t="shared" si="17"/>
        <v>0</v>
      </c>
      <c r="M151" s="5">
        <v>0</v>
      </c>
      <c r="N151" s="5">
        <v>49.433333333333302</v>
      </c>
      <c r="O151" s="96"/>
      <c r="P151" s="5">
        <v>0</v>
      </c>
      <c r="R151" s="99">
        <v>13.712</v>
      </c>
      <c r="S151" s="99">
        <v>10.718999999999999</v>
      </c>
      <c r="T151" s="30">
        <f t="shared" si="14"/>
        <v>164.0444444444438</v>
      </c>
      <c r="U151" s="21">
        <f t="shared" si="18"/>
        <v>7.6177777777777702E-5</v>
      </c>
      <c r="V151" s="21">
        <f t="shared" si="19"/>
        <v>0</v>
      </c>
      <c r="W151" s="21">
        <f t="shared" si="20"/>
        <v>0</v>
      </c>
    </row>
    <row r="152" spans="1:23">
      <c r="A152" s="2">
        <f t="shared" si="15"/>
        <v>45444</v>
      </c>
      <c r="B152" s="3">
        <f t="shared" si="16"/>
        <v>45447</v>
      </c>
      <c r="C152" s="7">
        <v>45447.125</v>
      </c>
      <c r="D152" s="7">
        <v>45447.166666666664</v>
      </c>
      <c r="E152" s="5">
        <v>79</v>
      </c>
      <c r="F152" s="5">
        <v>-183.583333333333</v>
      </c>
      <c r="G152" s="5">
        <v>0.35</v>
      </c>
      <c r="H152" s="34" cm="1">
        <f t="array" ref="H152">SUMPRODUCT(('ESB Networks Summary'!$C$5:$C$17384=Data!D152)*('ESB Networks Summary'!$E$5:$E$17384))*1000*2-SUMPRODUCT(('ESB Networks Summary'!$C$5:$C$17384=Data!D152)*('ESB Networks Summary'!$F$5:$F$17384))*1000*2</f>
        <v>-4</v>
      </c>
      <c r="I152" s="5">
        <v>0</v>
      </c>
      <c r="J152" s="5">
        <v>0</v>
      </c>
      <c r="K152" s="17">
        <v>1</v>
      </c>
      <c r="L152" s="52">
        <f t="shared" si="17"/>
        <v>0</v>
      </c>
      <c r="M152" s="5">
        <v>0</v>
      </c>
      <c r="N152" s="5">
        <v>34.141666666666602</v>
      </c>
      <c r="O152" s="96"/>
      <c r="P152" s="5">
        <v>0</v>
      </c>
      <c r="R152" s="99">
        <v>13.603999999999999</v>
      </c>
      <c r="S152" s="99">
        <v>10.61</v>
      </c>
      <c r="T152" s="30">
        <f t="shared" si="14"/>
        <v>149.7916666666664</v>
      </c>
      <c r="U152" s="21">
        <f t="shared" si="18"/>
        <v>2.3806999999999998E-5</v>
      </c>
      <c r="V152" s="21">
        <f t="shared" si="19"/>
        <v>0</v>
      </c>
      <c r="W152" s="21">
        <f t="shared" si="20"/>
        <v>0</v>
      </c>
    </row>
    <row r="153" spans="1:23">
      <c r="A153" s="2">
        <f t="shared" si="15"/>
        <v>45444</v>
      </c>
      <c r="B153" s="3">
        <f t="shared" si="16"/>
        <v>45447</v>
      </c>
      <c r="C153" s="7">
        <v>45447.145833333336</v>
      </c>
      <c r="D153" s="7">
        <v>45447.1875</v>
      </c>
      <c r="E153" s="5">
        <v>79</v>
      </c>
      <c r="F153" s="5">
        <v>-171.2</v>
      </c>
      <c r="G153" s="5">
        <v>0.36666666666666597</v>
      </c>
      <c r="H153" s="34" cm="1">
        <f t="array" ref="H153">SUMPRODUCT(('ESB Networks Summary'!$C$5:$C$17384=Data!D153)*('ESB Networks Summary'!$E$5:$E$17384))*1000*2-SUMPRODUCT(('ESB Networks Summary'!$C$5:$C$17384=Data!D153)*('ESB Networks Summary'!$F$5:$F$17384))*1000*2</f>
        <v>-2</v>
      </c>
      <c r="I153" s="5">
        <v>0</v>
      </c>
      <c r="J153" s="5">
        <v>0</v>
      </c>
      <c r="K153" s="17">
        <v>1</v>
      </c>
      <c r="L153" s="52">
        <f t="shared" si="17"/>
        <v>0</v>
      </c>
      <c r="M153" s="5">
        <v>0</v>
      </c>
      <c r="N153" s="5">
        <v>35.1</v>
      </c>
      <c r="O153" s="96"/>
      <c r="P153" s="5">
        <v>0</v>
      </c>
      <c r="R153" s="99">
        <v>13.603999999999999</v>
      </c>
      <c r="S153" s="99">
        <v>10.61</v>
      </c>
      <c r="T153" s="30">
        <f t="shared" si="14"/>
        <v>136.46666666666664</v>
      </c>
      <c r="U153" s="21">
        <f t="shared" si="18"/>
        <v>2.4940666666666616E-5</v>
      </c>
      <c r="V153" s="21">
        <f t="shared" si="19"/>
        <v>0</v>
      </c>
      <c r="W153" s="21">
        <f t="shared" si="20"/>
        <v>0</v>
      </c>
    </row>
    <row r="154" spans="1:23">
      <c r="A154" s="2">
        <f t="shared" si="15"/>
        <v>45444</v>
      </c>
      <c r="B154" s="3">
        <f t="shared" si="16"/>
        <v>45447</v>
      </c>
      <c r="C154" s="7">
        <v>45447.166666666664</v>
      </c>
      <c r="D154" s="7">
        <v>45447.208333333336</v>
      </c>
      <c r="E154" s="5">
        <v>78.066666666666606</v>
      </c>
      <c r="F154" s="5">
        <v>-164.03333333333299</v>
      </c>
      <c r="G154" s="5">
        <v>0.33333333333333298</v>
      </c>
      <c r="H154" s="34" cm="1">
        <f t="array" ref="H154">SUMPRODUCT(('ESB Networks Summary'!$C$5:$C$17384=Data!D154)*('ESB Networks Summary'!$E$5:$E$17384))*1000*2-SUMPRODUCT(('ESB Networks Summary'!$C$5:$C$17384=Data!D154)*('ESB Networks Summary'!$F$5:$F$17384))*1000*2</f>
        <v>-4</v>
      </c>
      <c r="I154" s="5">
        <v>0</v>
      </c>
      <c r="J154" s="5">
        <v>0</v>
      </c>
      <c r="K154" s="17">
        <v>1</v>
      </c>
      <c r="L154" s="52">
        <f t="shared" si="17"/>
        <v>0</v>
      </c>
      <c r="M154" s="5">
        <v>0</v>
      </c>
      <c r="N154" s="5">
        <v>25.766666666666602</v>
      </c>
      <c r="O154" s="96"/>
      <c r="P154" s="5">
        <v>0</v>
      </c>
      <c r="R154" s="99">
        <v>13.571999999999999</v>
      </c>
      <c r="S154" s="99">
        <v>10.579000000000001</v>
      </c>
      <c r="T154" s="30">
        <f t="shared" si="14"/>
        <v>138.59999999999971</v>
      </c>
      <c r="U154" s="21">
        <f t="shared" si="18"/>
        <v>2.2619999999999977E-5</v>
      </c>
      <c r="V154" s="21">
        <f t="shared" si="19"/>
        <v>0</v>
      </c>
      <c r="W154" s="21">
        <f t="shared" si="20"/>
        <v>0</v>
      </c>
    </row>
    <row r="155" spans="1:23">
      <c r="A155" s="2">
        <f t="shared" si="15"/>
        <v>45444</v>
      </c>
      <c r="B155" s="3">
        <f t="shared" si="16"/>
        <v>45447</v>
      </c>
      <c r="C155" s="7">
        <v>45447.1875</v>
      </c>
      <c r="D155" s="7">
        <v>45447.229166666664</v>
      </c>
      <c r="E155" s="5">
        <v>77.325000000000003</v>
      </c>
      <c r="F155" s="5">
        <v>-1227.5249999999901</v>
      </c>
      <c r="G155" s="5">
        <v>3.5666666666666602</v>
      </c>
      <c r="H155" s="34" cm="1">
        <f t="array" ref="H155">SUMPRODUCT(('ESB Networks Summary'!$C$5:$C$17384=Data!D155)*('ESB Networks Summary'!$E$5:$E$17384))*1000*2-SUMPRODUCT(('ESB Networks Summary'!$C$5:$C$17384=Data!D155)*('ESB Networks Summary'!$F$5:$F$17384))*1000*2</f>
        <v>0</v>
      </c>
      <c r="I155" s="5">
        <v>1134.93333333333</v>
      </c>
      <c r="J155" s="5">
        <v>0</v>
      </c>
      <c r="K155" s="17">
        <v>1</v>
      </c>
      <c r="L155" s="52">
        <f t="shared" si="17"/>
        <v>0</v>
      </c>
      <c r="M155" s="5">
        <v>0</v>
      </c>
      <c r="N155" s="5">
        <v>1125.63333333333</v>
      </c>
      <c r="O155" s="96"/>
      <c r="P155" s="5">
        <v>0</v>
      </c>
      <c r="R155" s="99">
        <v>13.571999999999999</v>
      </c>
      <c r="S155" s="99">
        <v>10.579000000000001</v>
      </c>
      <c r="T155" s="30">
        <f t="shared" si="14"/>
        <v>105.45833333332666</v>
      </c>
      <c r="U155" s="21">
        <f t="shared" si="18"/>
        <v>2.4203399999999956E-4</v>
      </c>
      <c r="V155" s="21">
        <f t="shared" si="19"/>
        <v>0</v>
      </c>
      <c r="W155" s="21">
        <f t="shared" si="20"/>
        <v>0</v>
      </c>
    </row>
    <row r="156" spans="1:23">
      <c r="A156" s="2">
        <f t="shared" si="15"/>
        <v>45444</v>
      </c>
      <c r="B156" s="3">
        <f t="shared" si="16"/>
        <v>45447</v>
      </c>
      <c r="C156" s="7">
        <v>45447.208333333336</v>
      </c>
      <c r="D156" s="7">
        <v>45447.25</v>
      </c>
      <c r="E156" s="5">
        <v>73.424999999999997</v>
      </c>
      <c r="F156" s="5">
        <v>-947.125</v>
      </c>
      <c r="G156" s="5">
        <v>-1.0249999999999899</v>
      </c>
      <c r="H156" s="34" cm="1">
        <f t="array" ref="H156">SUMPRODUCT(('ESB Networks Summary'!$C$5:$C$17384=Data!D156)*('ESB Networks Summary'!$E$5:$E$17384))*1000*2-SUMPRODUCT(('ESB Networks Summary'!$C$5:$C$17384=Data!D156)*('ESB Networks Summary'!$F$5:$F$17384))*1000*2</f>
        <v>0</v>
      </c>
      <c r="I156" s="5">
        <v>750.61666666666599</v>
      </c>
      <c r="J156" s="5">
        <v>0</v>
      </c>
      <c r="K156" s="17">
        <v>1</v>
      </c>
      <c r="L156" s="52">
        <f t="shared" si="17"/>
        <v>0</v>
      </c>
      <c r="M156" s="5">
        <v>0</v>
      </c>
      <c r="N156" s="5">
        <v>827.08333333333303</v>
      </c>
      <c r="O156" s="96"/>
      <c r="P156" s="5">
        <v>19.466666666666601</v>
      </c>
      <c r="R156" s="99">
        <v>16.462</v>
      </c>
      <c r="S156" s="99">
        <v>13.468</v>
      </c>
      <c r="T156" s="30">
        <f t="shared" si="14"/>
        <v>138.48333333333358</v>
      </c>
      <c r="U156" s="21">
        <f t="shared" si="18"/>
        <v>0</v>
      </c>
      <c r="V156" s="21">
        <f t="shared" si="19"/>
        <v>-6.9023499999999323E-5</v>
      </c>
      <c r="W156" s="21">
        <f t="shared" si="20"/>
        <v>0</v>
      </c>
    </row>
    <row r="157" spans="1:23">
      <c r="A157" s="2">
        <f t="shared" si="15"/>
        <v>45444</v>
      </c>
      <c r="B157" s="3">
        <f t="shared" si="16"/>
        <v>45447</v>
      </c>
      <c r="C157" s="7">
        <v>45447.229166666664</v>
      </c>
      <c r="D157" s="7">
        <v>45447.270833333336</v>
      </c>
      <c r="E157" s="5">
        <v>73</v>
      </c>
      <c r="F157" s="5">
        <v>-39.158333333333303</v>
      </c>
      <c r="G157" s="5">
        <v>6.05</v>
      </c>
      <c r="H157" s="34" cm="1">
        <f t="array" ref="H157">SUMPRODUCT(('ESB Networks Summary'!$C$5:$C$17384=Data!D157)*('ESB Networks Summary'!$E$5:$E$17384))*1000*2-SUMPRODUCT(('ESB Networks Summary'!$C$5:$C$17384=Data!D157)*('ESB Networks Summary'!$F$5:$F$17384))*1000*2</f>
        <v>6</v>
      </c>
      <c r="I157" s="5">
        <v>0</v>
      </c>
      <c r="J157" s="5">
        <v>0</v>
      </c>
      <c r="K157" s="17">
        <v>1</v>
      </c>
      <c r="L157" s="52">
        <f t="shared" si="17"/>
        <v>0</v>
      </c>
      <c r="M157" s="5">
        <v>0</v>
      </c>
      <c r="N157" s="5">
        <v>30.425000000000001</v>
      </c>
      <c r="O157" s="96"/>
      <c r="P157" s="5">
        <v>53.558333333333302</v>
      </c>
      <c r="R157" s="99">
        <v>16.462</v>
      </c>
      <c r="S157" s="99">
        <v>13.468</v>
      </c>
      <c r="T157" s="30">
        <f t="shared" si="14"/>
        <v>68.341666666666598</v>
      </c>
      <c r="U157" s="21">
        <f t="shared" si="18"/>
        <v>4.9797549999999996E-4</v>
      </c>
      <c r="V157" s="21">
        <f t="shared" si="19"/>
        <v>0</v>
      </c>
      <c r="W157" s="21">
        <f t="shared" si="20"/>
        <v>0</v>
      </c>
    </row>
    <row r="158" spans="1:23">
      <c r="A158" s="2">
        <f t="shared" si="15"/>
        <v>45444</v>
      </c>
      <c r="B158" s="3">
        <f t="shared" si="16"/>
        <v>45447</v>
      </c>
      <c r="C158" s="7">
        <v>45447.25</v>
      </c>
      <c r="D158" s="7">
        <v>45447.291666666664</v>
      </c>
      <c r="E158" s="5">
        <v>72.2</v>
      </c>
      <c r="F158" s="5">
        <v>-384.40833333333302</v>
      </c>
      <c r="G158" s="5">
        <v>-0.64999999999999902</v>
      </c>
      <c r="H158" s="34" cm="1">
        <f t="array" ref="H158">SUMPRODUCT(('ESB Networks Summary'!$C$5:$C$17384=Data!D158)*('ESB Networks Summary'!$E$5:$E$17384))*1000*2-SUMPRODUCT(('ESB Networks Summary'!$C$5:$C$17384=Data!D158)*('ESB Networks Summary'!$F$5:$F$17384))*1000*2</f>
        <v>0</v>
      </c>
      <c r="I158" s="5">
        <v>394.933333333333</v>
      </c>
      <c r="J158" s="5">
        <v>0</v>
      </c>
      <c r="K158" s="17">
        <v>1</v>
      </c>
      <c r="L158" s="52">
        <f t="shared" si="17"/>
        <v>0</v>
      </c>
      <c r="M158" s="5">
        <v>0</v>
      </c>
      <c r="N158" s="5">
        <v>382.8</v>
      </c>
      <c r="O158" s="96"/>
      <c r="P158" s="5">
        <v>122.833333333333</v>
      </c>
      <c r="R158" s="99">
        <v>19.471</v>
      </c>
      <c r="S158" s="99">
        <v>16.477</v>
      </c>
      <c r="T158" s="30">
        <f t="shared" si="14"/>
        <v>123.791666666666</v>
      </c>
      <c r="U158" s="21">
        <f t="shared" si="18"/>
        <v>0</v>
      </c>
      <c r="V158" s="21">
        <f t="shared" si="19"/>
        <v>-5.3550249999999916E-5</v>
      </c>
      <c r="W158" s="21">
        <f t="shared" si="20"/>
        <v>0</v>
      </c>
    </row>
    <row r="159" spans="1:23">
      <c r="A159" s="2">
        <f t="shared" si="15"/>
        <v>45444</v>
      </c>
      <c r="B159" s="3">
        <f t="shared" si="16"/>
        <v>45447</v>
      </c>
      <c r="C159" s="7">
        <v>45447.270833333336</v>
      </c>
      <c r="D159" s="7">
        <v>45447.3125</v>
      </c>
      <c r="E159" s="5">
        <v>71.399999999999906</v>
      </c>
      <c r="F159" s="5">
        <v>-661.38333333333298</v>
      </c>
      <c r="G159" s="5">
        <v>-4.3250000000000002</v>
      </c>
      <c r="H159" s="34" cm="1">
        <f t="array" ref="H159">SUMPRODUCT(('ESB Networks Summary'!$C$5:$C$17384=Data!D159)*('ESB Networks Summary'!$E$5:$E$17384))*1000*2-SUMPRODUCT(('ESB Networks Summary'!$C$5:$C$17384=Data!D159)*('ESB Networks Summary'!$F$5:$F$17384))*1000*2</f>
        <v>0</v>
      </c>
      <c r="I159" s="5">
        <v>492.81666666666598</v>
      </c>
      <c r="J159" s="5">
        <v>0</v>
      </c>
      <c r="K159" s="17">
        <v>1</v>
      </c>
      <c r="L159" s="52">
        <f t="shared" si="17"/>
        <v>0</v>
      </c>
      <c r="M159" s="5">
        <v>0</v>
      </c>
      <c r="N159" s="5">
        <v>788.51666666666597</v>
      </c>
      <c r="O159" s="96"/>
      <c r="P159" s="5">
        <v>228.041666666666</v>
      </c>
      <c r="R159" s="99">
        <v>19.471</v>
      </c>
      <c r="S159" s="99">
        <v>16.477</v>
      </c>
      <c r="T159" s="30">
        <f t="shared" si="14"/>
        <v>96.58333333333303</v>
      </c>
      <c r="U159" s="21">
        <f t="shared" si="18"/>
        <v>0</v>
      </c>
      <c r="V159" s="21">
        <f t="shared" si="19"/>
        <v>-3.5631512499999999E-4</v>
      </c>
      <c r="W159" s="21">
        <f t="shared" si="20"/>
        <v>0</v>
      </c>
    </row>
    <row r="160" spans="1:23">
      <c r="A160" s="2">
        <f t="shared" si="15"/>
        <v>45444</v>
      </c>
      <c r="B160" s="3">
        <f t="shared" si="16"/>
        <v>45447</v>
      </c>
      <c r="C160" s="7">
        <v>45447.291666666664</v>
      </c>
      <c r="D160" s="7">
        <v>45447.333333333336</v>
      </c>
      <c r="E160" s="5">
        <v>71</v>
      </c>
      <c r="F160" s="5">
        <v>131.333333333333</v>
      </c>
      <c r="G160" s="5">
        <v>0.63333333333333297</v>
      </c>
      <c r="H160" s="34" cm="1">
        <f t="array" ref="H160">SUMPRODUCT(('ESB Networks Summary'!$C$5:$C$17384=Data!D160)*('ESB Networks Summary'!$E$5:$E$17384))*1000*2-SUMPRODUCT(('ESB Networks Summary'!$C$5:$C$17384=Data!D160)*('ESB Networks Summary'!$F$5:$F$17384))*1000*2</f>
        <v>-2</v>
      </c>
      <c r="I160" s="5">
        <v>1.2333333333333301</v>
      </c>
      <c r="J160" s="5">
        <v>0</v>
      </c>
      <c r="K160" s="17">
        <v>1</v>
      </c>
      <c r="L160" s="52">
        <f t="shared" si="17"/>
        <v>0</v>
      </c>
      <c r="M160" s="5">
        <v>0</v>
      </c>
      <c r="N160" s="5">
        <v>14.133333333333301</v>
      </c>
      <c r="O160" s="96"/>
      <c r="P160" s="5">
        <v>222.53333333333299</v>
      </c>
      <c r="R160" s="99">
        <v>23.683</v>
      </c>
      <c r="S160" s="99">
        <v>15.806000000000001</v>
      </c>
      <c r="T160" s="30">
        <f t="shared" si="14"/>
        <v>77.700000000000017</v>
      </c>
      <c r="U160" s="21">
        <f t="shared" si="18"/>
        <v>7.4996166666666631E-5</v>
      </c>
      <c r="V160" s="21">
        <f t="shared" si="19"/>
        <v>0</v>
      </c>
      <c r="W160" s="21">
        <f t="shared" si="20"/>
        <v>0</v>
      </c>
    </row>
    <row r="161" spans="1:23">
      <c r="A161" s="2">
        <f t="shared" si="15"/>
        <v>45444</v>
      </c>
      <c r="B161" s="3">
        <f t="shared" si="16"/>
        <v>45447</v>
      </c>
      <c r="C161" s="7">
        <v>45447.3125</v>
      </c>
      <c r="D161" s="7">
        <v>45447.354166666664</v>
      </c>
      <c r="E161" s="5">
        <v>71</v>
      </c>
      <c r="F161" s="5">
        <v>142.36944444444401</v>
      </c>
      <c r="G161" s="5">
        <v>2.2083333333333299</v>
      </c>
      <c r="H161" s="34" cm="1">
        <f t="array" ref="H161">SUMPRODUCT(('ESB Networks Summary'!$C$5:$C$17384=Data!D161)*('ESB Networks Summary'!$E$5:$E$17384))*1000*2-SUMPRODUCT(('ESB Networks Summary'!$C$5:$C$17384=Data!D161)*('ESB Networks Summary'!$F$5:$F$17384))*1000*2</f>
        <v>-4</v>
      </c>
      <c r="I161" s="5">
        <v>0</v>
      </c>
      <c r="J161" s="5">
        <v>0</v>
      </c>
      <c r="K161" s="17">
        <v>1</v>
      </c>
      <c r="L161" s="52">
        <f t="shared" si="17"/>
        <v>0</v>
      </c>
      <c r="M161" s="5">
        <v>0</v>
      </c>
      <c r="N161" s="5">
        <v>0</v>
      </c>
      <c r="O161" s="96"/>
      <c r="P161" s="5">
        <v>249.905555555555</v>
      </c>
      <c r="R161" s="99">
        <v>23.683</v>
      </c>
      <c r="S161" s="99">
        <v>15.806000000000001</v>
      </c>
      <c r="T161" s="30">
        <f t="shared" si="14"/>
        <v>109.74444444444433</v>
      </c>
      <c r="U161" s="21">
        <f t="shared" si="18"/>
        <v>2.6149979166666625E-4</v>
      </c>
      <c r="V161" s="21">
        <f t="shared" si="19"/>
        <v>0</v>
      </c>
      <c r="W161" s="21">
        <f t="shared" si="20"/>
        <v>0</v>
      </c>
    </row>
    <row r="162" spans="1:23">
      <c r="A162" s="2">
        <f t="shared" si="15"/>
        <v>45444</v>
      </c>
      <c r="B162" s="3">
        <f t="shared" si="16"/>
        <v>45447</v>
      </c>
      <c r="C162" s="7">
        <v>45447.333333333336</v>
      </c>
      <c r="D162" s="7">
        <v>45447.375</v>
      </c>
      <c r="E162" s="5">
        <v>71.141666666666595</v>
      </c>
      <c r="F162" s="5">
        <v>212.375</v>
      </c>
      <c r="G162" s="5">
        <v>-3.3916666666666599</v>
      </c>
      <c r="H162" s="34" cm="1">
        <f t="array" ref="H162">SUMPRODUCT(('ESB Networks Summary'!$C$5:$C$17384=Data!D162)*('ESB Networks Summary'!$E$5:$E$17384))*1000*2-SUMPRODUCT(('ESB Networks Summary'!$C$5:$C$17384=Data!D162)*('ESB Networks Summary'!$F$5:$F$17384))*1000*2</f>
        <v>-4</v>
      </c>
      <c r="I162" s="5">
        <v>47.641666666666602</v>
      </c>
      <c r="J162" s="5">
        <v>0</v>
      </c>
      <c r="K162" s="17">
        <v>1</v>
      </c>
      <c r="L162" s="52">
        <f t="shared" si="17"/>
        <v>0</v>
      </c>
      <c r="M162" s="5">
        <v>0</v>
      </c>
      <c r="N162" s="5">
        <v>301.92500000000001</v>
      </c>
      <c r="O162" s="96"/>
      <c r="P162" s="5">
        <v>431.25833333333298</v>
      </c>
      <c r="R162" s="99">
        <v>21.405000000000001</v>
      </c>
      <c r="S162" s="99">
        <v>13.528</v>
      </c>
      <c r="T162" s="30">
        <f t="shared" si="14"/>
        <v>-86.433333333333678</v>
      </c>
      <c r="U162" s="21">
        <f t="shared" si="18"/>
        <v>0</v>
      </c>
      <c r="V162" s="21">
        <f t="shared" si="19"/>
        <v>-2.2941233333333291E-4</v>
      </c>
      <c r="W162" s="21">
        <f t="shared" si="20"/>
        <v>0</v>
      </c>
    </row>
    <row r="163" spans="1:23">
      <c r="A163" s="2">
        <f t="shared" si="15"/>
        <v>45444</v>
      </c>
      <c r="B163" s="3">
        <f t="shared" si="16"/>
        <v>45447</v>
      </c>
      <c r="C163" s="7">
        <v>45447.354166666664</v>
      </c>
      <c r="D163" s="7">
        <v>45447.395833333336</v>
      </c>
      <c r="E163" s="5">
        <v>71.05</v>
      </c>
      <c r="F163" s="5">
        <v>-602.24166666666599</v>
      </c>
      <c r="G163" s="5">
        <v>-2.15</v>
      </c>
      <c r="H163" s="34" cm="1">
        <f t="array" ref="H163">SUMPRODUCT(('ESB Networks Summary'!$C$5:$C$17384=Data!D163)*('ESB Networks Summary'!$E$5:$E$17384))*1000*2-SUMPRODUCT(('ESB Networks Summary'!$C$5:$C$17384=Data!D163)*('ESB Networks Summary'!$F$5:$F$17384))*1000*2</f>
        <v>-4</v>
      </c>
      <c r="I163" s="5">
        <v>2.86666666666666</v>
      </c>
      <c r="J163" s="5">
        <v>0</v>
      </c>
      <c r="K163" s="17">
        <v>1</v>
      </c>
      <c r="L163" s="52">
        <f t="shared" si="17"/>
        <v>0</v>
      </c>
      <c r="M163" s="5">
        <v>0</v>
      </c>
      <c r="N163" s="5">
        <v>1058.7249999999999</v>
      </c>
      <c r="O163" s="96"/>
      <c r="P163" s="5">
        <v>636.63333333333298</v>
      </c>
      <c r="R163" s="99">
        <v>21.405000000000001</v>
      </c>
      <c r="S163" s="99">
        <v>13.528</v>
      </c>
      <c r="T163" s="30">
        <f t="shared" si="14"/>
        <v>177.99999999999909</v>
      </c>
      <c r="U163" s="21">
        <f t="shared" si="18"/>
        <v>0</v>
      </c>
      <c r="V163" s="21">
        <f t="shared" si="19"/>
        <v>-1.4542600000000001E-4</v>
      </c>
      <c r="W163" s="21">
        <f t="shared" si="20"/>
        <v>0</v>
      </c>
    </row>
    <row r="164" spans="1:23">
      <c r="A164" s="2">
        <f t="shared" si="15"/>
        <v>45444</v>
      </c>
      <c r="B164" s="3">
        <f t="shared" si="16"/>
        <v>45447</v>
      </c>
      <c r="C164" s="7">
        <v>45447.375</v>
      </c>
      <c r="D164" s="7">
        <v>45447.416666666664</v>
      </c>
      <c r="E164" s="5">
        <v>69.766666666666595</v>
      </c>
      <c r="F164" s="5">
        <v>-72.8333333333333</v>
      </c>
      <c r="G164" s="5">
        <v>-4.1333333333333302</v>
      </c>
      <c r="H164" s="34" cm="1">
        <f t="array" ref="H164">SUMPRODUCT(('ESB Networks Summary'!$C$5:$C$17384=Data!D164)*('ESB Networks Summary'!$E$5:$E$17384))*1000*2-SUMPRODUCT(('ESB Networks Summary'!$C$5:$C$17384=Data!D164)*('ESB Networks Summary'!$F$5:$F$17384))*1000*2</f>
        <v>-2</v>
      </c>
      <c r="I164" s="5">
        <v>0</v>
      </c>
      <c r="J164" s="5">
        <v>0</v>
      </c>
      <c r="K164" s="17">
        <v>1</v>
      </c>
      <c r="L164" s="52">
        <f t="shared" si="17"/>
        <v>0</v>
      </c>
      <c r="M164" s="5">
        <v>0</v>
      </c>
      <c r="N164" s="5">
        <v>644.66666666666595</v>
      </c>
      <c r="O164" s="96"/>
      <c r="P164" s="5">
        <v>699.76666666666597</v>
      </c>
      <c r="R164" s="99">
        <v>20.018999999999998</v>
      </c>
      <c r="S164" s="99">
        <v>12.141</v>
      </c>
      <c r="T164" s="30">
        <f t="shared" si="14"/>
        <v>123.8</v>
      </c>
      <c r="U164" s="21">
        <f t="shared" si="18"/>
        <v>0</v>
      </c>
      <c r="V164" s="21">
        <f t="shared" si="19"/>
        <v>-2.5091399999999981E-4</v>
      </c>
      <c r="W164" s="21">
        <f t="shared" si="20"/>
        <v>0</v>
      </c>
    </row>
    <row r="165" spans="1:23">
      <c r="A165" s="2">
        <f t="shared" si="15"/>
        <v>45444</v>
      </c>
      <c r="B165" s="3">
        <f t="shared" si="16"/>
        <v>45447</v>
      </c>
      <c r="C165" s="7">
        <v>45447.395833333336</v>
      </c>
      <c r="D165" s="7">
        <v>45447.4375</v>
      </c>
      <c r="E165" s="5">
        <v>70.066666666666606</v>
      </c>
      <c r="F165" s="5">
        <v>555.63333333333298</v>
      </c>
      <c r="G165" s="5">
        <v>2.6749999999999998</v>
      </c>
      <c r="H165" s="34" cm="1">
        <f t="array" ref="H165">SUMPRODUCT(('ESB Networks Summary'!$C$5:$C$17384=Data!D165)*('ESB Networks Summary'!$E$5:$E$17384))*1000*2-SUMPRODUCT(('ESB Networks Summary'!$C$5:$C$17384=Data!D165)*('ESB Networks Summary'!$F$5:$F$17384))*1000*2</f>
        <v>-6</v>
      </c>
      <c r="I165" s="5">
        <v>3.5</v>
      </c>
      <c r="J165" s="5">
        <v>0</v>
      </c>
      <c r="K165" s="17">
        <v>1</v>
      </c>
      <c r="L165" s="52">
        <f t="shared" si="17"/>
        <v>0</v>
      </c>
      <c r="M165" s="5">
        <v>0</v>
      </c>
      <c r="N165" s="5">
        <v>780.17499999999905</v>
      </c>
      <c r="O165" s="96"/>
      <c r="P165" s="5">
        <v>1501.4749999999999</v>
      </c>
      <c r="R165" s="99">
        <v>20.018999999999998</v>
      </c>
      <c r="S165" s="99">
        <v>12.141</v>
      </c>
      <c r="T165" s="30">
        <f t="shared" si="14"/>
        <v>168.34166666666783</v>
      </c>
      <c r="U165" s="21">
        <f t="shared" si="18"/>
        <v>2.6775412499999997E-4</v>
      </c>
      <c r="V165" s="21">
        <f t="shared" si="19"/>
        <v>0</v>
      </c>
      <c r="W165" s="21">
        <f t="shared" si="20"/>
        <v>0</v>
      </c>
    </row>
    <row r="166" spans="1:23">
      <c r="A166" s="2">
        <f t="shared" si="15"/>
        <v>45444</v>
      </c>
      <c r="B166" s="3">
        <f t="shared" si="16"/>
        <v>45447</v>
      </c>
      <c r="C166" s="7">
        <v>45447.416666666664</v>
      </c>
      <c r="D166" s="7">
        <v>45447.458333333336</v>
      </c>
      <c r="E166" s="5">
        <v>73</v>
      </c>
      <c r="F166" s="5">
        <v>1663.1</v>
      </c>
      <c r="G166" s="5">
        <v>11.9333333333333</v>
      </c>
      <c r="H166" s="34" cm="1">
        <f t="array" ref="H166">SUMPRODUCT(('ESB Networks Summary'!$C$5:$C$17384=Data!D166)*('ESB Networks Summary'!$E$5:$E$17384))*1000*2-SUMPRODUCT(('ESB Networks Summary'!$C$5:$C$17384=Data!D166)*('ESB Networks Summary'!$F$5:$F$17384))*1000*2</f>
        <v>-2</v>
      </c>
      <c r="I166" s="5">
        <v>2.5333333333333301</v>
      </c>
      <c r="J166" s="5">
        <v>0</v>
      </c>
      <c r="K166" s="17">
        <v>1</v>
      </c>
      <c r="L166" s="52">
        <f t="shared" si="17"/>
        <v>0</v>
      </c>
      <c r="M166" s="5">
        <v>0</v>
      </c>
      <c r="N166" s="5">
        <v>4.5333333333333297</v>
      </c>
      <c r="O166" s="96"/>
      <c r="P166" s="5">
        <v>1882.63333333333</v>
      </c>
      <c r="R166" s="99">
        <v>18.571000000000002</v>
      </c>
      <c r="S166" s="99">
        <v>10.693999999999999</v>
      </c>
      <c r="T166" s="30">
        <f t="shared" si="14"/>
        <v>226.93333333333021</v>
      </c>
      <c r="U166" s="21">
        <f t="shared" si="18"/>
        <v>1.1080696666666634E-3</v>
      </c>
      <c r="V166" s="21">
        <f t="shared" si="19"/>
        <v>0</v>
      </c>
      <c r="W166" s="21">
        <f t="shared" si="20"/>
        <v>0</v>
      </c>
    </row>
    <row r="167" spans="1:23">
      <c r="A167" s="2">
        <f t="shared" si="15"/>
        <v>45444</v>
      </c>
      <c r="B167" s="3">
        <f t="shared" si="16"/>
        <v>45447</v>
      </c>
      <c r="C167" s="7">
        <v>45447.4375</v>
      </c>
      <c r="D167" s="7">
        <v>45447.479166666664</v>
      </c>
      <c r="E167" s="5">
        <v>76.891666666666595</v>
      </c>
      <c r="F167" s="5">
        <v>2070.9499999999998</v>
      </c>
      <c r="G167" s="5">
        <v>-14.6416666666666</v>
      </c>
      <c r="H167" s="34" cm="1">
        <f t="array" ref="H167">SUMPRODUCT(('ESB Networks Summary'!$C$5:$C$17384=Data!D167)*('ESB Networks Summary'!$E$5:$E$17384))*1000*2-SUMPRODUCT(('ESB Networks Summary'!$C$5:$C$17384=Data!D167)*('ESB Networks Summary'!$F$5:$F$17384))*1000*2</f>
        <v>-2</v>
      </c>
      <c r="I167" s="5">
        <v>467.31666666666598</v>
      </c>
      <c r="J167" s="5">
        <v>0</v>
      </c>
      <c r="K167" s="17">
        <v>1</v>
      </c>
      <c r="L167" s="52">
        <f t="shared" si="17"/>
        <v>0</v>
      </c>
      <c r="M167" s="5">
        <v>0</v>
      </c>
      <c r="N167" s="5">
        <v>848.13333333333298</v>
      </c>
      <c r="O167" s="96"/>
      <c r="P167" s="5">
        <v>3071.9083333333301</v>
      </c>
      <c r="R167" s="99">
        <v>18.571000000000002</v>
      </c>
      <c r="S167" s="99">
        <v>10.693999999999999</v>
      </c>
      <c r="T167" s="30">
        <f t="shared" si="14"/>
        <v>138.18333333333067</v>
      </c>
      <c r="U167" s="21">
        <f t="shared" si="18"/>
        <v>0</v>
      </c>
      <c r="V167" s="21">
        <f t="shared" si="19"/>
        <v>-7.8288991666666309E-4</v>
      </c>
      <c r="W167" s="21">
        <f t="shared" si="20"/>
        <v>0</v>
      </c>
    </row>
    <row r="168" spans="1:23">
      <c r="A168" s="2">
        <f t="shared" si="15"/>
        <v>45444</v>
      </c>
      <c r="B168" s="3">
        <f t="shared" si="16"/>
        <v>45447</v>
      </c>
      <c r="C168" s="7">
        <v>45447.458333333336</v>
      </c>
      <c r="D168" s="7">
        <v>45447.5</v>
      </c>
      <c r="E168" s="5">
        <v>80.966666666666598</v>
      </c>
      <c r="F168" s="5">
        <v>1257.2666666666601</v>
      </c>
      <c r="G168" s="5">
        <v>3.19999999999999</v>
      </c>
      <c r="H168" s="34" cm="1">
        <f t="array" ref="H168">SUMPRODUCT(('ESB Networks Summary'!$C$5:$C$17384=Data!D168)*('ESB Networks Summary'!$E$5:$E$17384))*1000*2-SUMPRODUCT(('ESB Networks Summary'!$C$5:$C$17384=Data!D168)*('ESB Networks Summary'!$F$5:$F$17384))*1000*2</f>
        <v>0</v>
      </c>
      <c r="I168" s="5">
        <v>43</v>
      </c>
      <c r="J168" s="5">
        <v>0</v>
      </c>
      <c r="K168" s="17">
        <v>1</v>
      </c>
      <c r="L168" s="52">
        <f t="shared" si="17"/>
        <v>0</v>
      </c>
      <c r="M168" s="5">
        <v>0</v>
      </c>
      <c r="N168" s="5">
        <v>316.83333333333297</v>
      </c>
      <c r="O168" s="96"/>
      <c r="P168" s="5">
        <v>1750.6</v>
      </c>
      <c r="R168" s="99">
        <v>16.753999999999998</v>
      </c>
      <c r="S168" s="99">
        <v>8.8769999999999989</v>
      </c>
      <c r="T168" s="30">
        <f t="shared" si="14"/>
        <v>179.70000000000687</v>
      </c>
      <c r="U168" s="21">
        <f t="shared" si="18"/>
        <v>2.6806399999999912E-4</v>
      </c>
      <c r="V168" s="21">
        <f t="shared" si="19"/>
        <v>0</v>
      </c>
      <c r="W168" s="21">
        <f t="shared" si="20"/>
        <v>0</v>
      </c>
    </row>
    <row r="169" spans="1:23">
      <c r="A169" s="2">
        <f t="shared" si="15"/>
        <v>45444</v>
      </c>
      <c r="B169" s="3">
        <f t="shared" si="16"/>
        <v>45447</v>
      </c>
      <c r="C169" s="7">
        <v>45447.479166666664</v>
      </c>
      <c r="D169" s="7">
        <v>45447.520833333336</v>
      </c>
      <c r="E169" s="5">
        <v>83.033333333333303</v>
      </c>
      <c r="F169" s="5">
        <v>1610.3583333333299</v>
      </c>
      <c r="G169" s="5">
        <v>1.2166666666666599</v>
      </c>
      <c r="H169" s="34" cm="1">
        <f t="array" ref="H169">SUMPRODUCT(('ESB Networks Summary'!$C$5:$C$17384=Data!D169)*('ESB Networks Summary'!$E$5:$E$17384))*1000*2-SUMPRODUCT(('ESB Networks Summary'!$C$5:$C$17384=Data!D169)*('ESB Networks Summary'!$F$5:$F$17384))*1000*2</f>
        <v>-10</v>
      </c>
      <c r="I169" s="5">
        <v>3.2333333333333298</v>
      </c>
      <c r="J169" s="5">
        <v>0</v>
      </c>
      <c r="K169" s="17">
        <v>1</v>
      </c>
      <c r="L169" s="52">
        <f t="shared" si="17"/>
        <v>0</v>
      </c>
      <c r="M169" s="5">
        <v>0</v>
      </c>
      <c r="N169" s="5">
        <v>282.08333333333297</v>
      </c>
      <c r="O169" s="96"/>
      <c r="P169" s="5">
        <v>2062.5583333333302</v>
      </c>
      <c r="R169" s="99">
        <v>16.753999999999998</v>
      </c>
      <c r="S169" s="99">
        <v>8.8769999999999989</v>
      </c>
      <c r="T169" s="30">
        <f t="shared" si="14"/>
        <v>171.33333333333394</v>
      </c>
      <c r="U169" s="21">
        <f t="shared" si="18"/>
        <v>1.0192016666666609E-4</v>
      </c>
      <c r="V169" s="21">
        <f t="shared" si="19"/>
        <v>0</v>
      </c>
      <c r="W169" s="21">
        <f t="shared" si="20"/>
        <v>0</v>
      </c>
    </row>
    <row r="170" spans="1:23">
      <c r="A170" s="2">
        <f t="shared" si="15"/>
        <v>45444</v>
      </c>
      <c r="B170" s="3">
        <f t="shared" si="16"/>
        <v>45447</v>
      </c>
      <c r="C170" s="7">
        <v>45447.5</v>
      </c>
      <c r="D170" s="7">
        <v>45447.541666666664</v>
      </c>
      <c r="E170" s="5">
        <v>87.45</v>
      </c>
      <c r="F170" s="5">
        <v>2914.25833333333</v>
      </c>
      <c r="G170" s="5">
        <v>52.475000000000001</v>
      </c>
      <c r="H170" s="34" cm="1">
        <f t="array" ref="H170">SUMPRODUCT(('ESB Networks Summary'!$C$5:$C$17384=Data!D170)*('ESB Networks Summary'!$E$5:$E$17384))*1000*2-SUMPRODUCT(('ESB Networks Summary'!$C$5:$C$17384=Data!D170)*('ESB Networks Summary'!$F$5:$F$17384))*1000*2</f>
        <v>8</v>
      </c>
      <c r="I170" s="5">
        <v>250.81666666666601</v>
      </c>
      <c r="J170" s="5">
        <v>0</v>
      </c>
      <c r="K170" s="17">
        <v>1</v>
      </c>
      <c r="L170" s="52">
        <f t="shared" si="17"/>
        <v>0</v>
      </c>
      <c r="M170" s="5">
        <v>0</v>
      </c>
      <c r="N170" s="5">
        <v>826.08333333333303</v>
      </c>
      <c r="O170" s="96"/>
      <c r="P170" s="5">
        <v>4075.8333333333298</v>
      </c>
      <c r="R170" s="99">
        <v>16.219000000000001</v>
      </c>
      <c r="S170" s="99">
        <v>8.3420000000000005</v>
      </c>
      <c r="T170" s="30">
        <f t="shared" si="14"/>
        <v>387.9666666666667</v>
      </c>
      <c r="U170" s="21">
        <f t="shared" si="18"/>
        <v>4.2554601249999999E-3</v>
      </c>
      <c r="V170" s="21">
        <f t="shared" si="19"/>
        <v>0</v>
      </c>
      <c r="W170" s="21">
        <f t="shared" si="20"/>
        <v>0</v>
      </c>
    </row>
    <row r="171" spans="1:23">
      <c r="A171" s="2">
        <f t="shared" si="15"/>
        <v>45444</v>
      </c>
      <c r="B171" s="3">
        <f t="shared" si="16"/>
        <v>45447</v>
      </c>
      <c r="C171" s="7">
        <v>45447.520833333336</v>
      </c>
      <c r="D171" s="7">
        <v>45447.5625</v>
      </c>
      <c r="E171" s="5">
        <v>89.233333333333306</v>
      </c>
      <c r="F171" s="5">
        <v>1177.00833333333</v>
      </c>
      <c r="G171" s="5">
        <v>-151.75</v>
      </c>
      <c r="H171" s="34" cm="1">
        <f t="array" ref="H171">SUMPRODUCT(('ESB Networks Summary'!$C$5:$C$17384=Data!D171)*('ESB Networks Summary'!$E$5:$E$17384))*1000*2-SUMPRODUCT(('ESB Networks Summary'!$C$5:$C$17384=Data!D171)*('ESB Networks Summary'!$F$5:$F$17384))*1000*2</f>
        <v>0</v>
      </c>
      <c r="I171" s="5">
        <v>1010.175</v>
      </c>
      <c r="J171" s="5">
        <v>0</v>
      </c>
      <c r="K171" s="17">
        <v>1</v>
      </c>
      <c r="L171" s="52">
        <f t="shared" si="17"/>
        <v>0</v>
      </c>
      <c r="M171" s="5">
        <v>0</v>
      </c>
      <c r="N171" s="5">
        <v>2080.6083333333299</v>
      </c>
      <c r="O171" s="96"/>
      <c r="P171" s="5">
        <v>3284.0499999999902</v>
      </c>
      <c r="R171" s="99">
        <v>16.219000000000001</v>
      </c>
      <c r="S171" s="99">
        <v>8.3420000000000005</v>
      </c>
      <c r="T171" s="30">
        <f t="shared" si="14"/>
        <v>-125.31666666666979</v>
      </c>
      <c r="U171" s="21">
        <f t="shared" si="18"/>
        <v>0</v>
      </c>
      <c r="V171" s="21">
        <f t="shared" si="19"/>
        <v>-6.3294925000000005E-3</v>
      </c>
      <c r="W171" s="21">
        <f t="shared" si="20"/>
        <v>0</v>
      </c>
    </row>
    <row r="172" spans="1:23">
      <c r="A172" s="2">
        <f t="shared" si="15"/>
        <v>45444</v>
      </c>
      <c r="B172" s="3">
        <f t="shared" si="16"/>
        <v>45447</v>
      </c>
      <c r="C172" s="7">
        <v>45447.541666666664</v>
      </c>
      <c r="D172" s="7">
        <v>45447.583333333336</v>
      </c>
      <c r="E172" s="5">
        <v>366.308333333333</v>
      </c>
      <c r="F172" s="5">
        <v>2064.9749999999999</v>
      </c>
      <c r="G172" s="5">
        <v>-352.433333333333</v>
      </c>
      <c r="H172" s="34" cm="1">
        <f t="array" ref="H172">SUMPRODUCT(('ESB Networks Summary'!$C$5:$C$17384=Data!D172)*('ESB Networks Summary'!$E$5:$E$17384))*1000*2-SUMPRODUCT(('ESB Networks Summary'!$C$5:$C$17384=Data!D172)*('ESB Networks Summary'!$F$5:$F$17384))*1000*2</f>
        <v>-476</v>
      </c>
      <c r="I172" s="5">
        <v>1509.49166666666</v>
      </c>
      <c r="J172" s="5">
        <v>0</v>
      </c>
      <c r="K172" s="17">
        <v>1</v>
      </c>
      <c r="L172" s="52">
        <f t="shared" si="17"/>
        <v>0</v>
      </c>
      <c r="M172" s="5">
        <v>0</v>
      </c>
      <c r="N172" s="5">
        <v>2430.4249999999902</v>
      </c>
      <c r="O172" s="96"/>
      <c r="P172" s="5">
        <v>5437.6750000000002</v>
      </c>
      <c r="R172" s="99">
        <v>15.681000000000001</v>
      </c>
      <c r="S172" s="99">
        <v>7.8029999999999999</v>
      </c>
      <c r="T172" s="30">
        <f t="shared" si="14"/>
        <v>589.8416666666767</v>
      </c>
      <c r="U172" s="21">
        <f t="shared" si="18"/>
        <v>0</v>
      </c>
      <c r="V172" s="21">
        <f t="shared" si="19"/>
        <v>-1.3750186499999985E-2</v>
      </c>
      <c r="W172" s="21">
        <f t="shared" si="20"/>
        <v>0</v>
      </c>
    </row>
    <row r="173" spans="1:23">
      <c r="A173" s="2">
        <f t="shared" si="15"/>
        <v>45444</v>
      </c>
      <c r="B173" s="3">
        <f t="shared" si="16"/>
        <v>45447</v>
      </c>
      <c r="C173" s="7">
        <v>45447.5625</v>
      </c>
      <c r="D173" s="7">
        <v>45447.604166666664</v>
      </c>
      <c r="E173" s="5">
        <v>100</v>
      </c>
      <c r="F173" s="5">
        <v>-165.058333333333</v>
      </c>
      <c r="G173" s="5">
        <v>-2725.0833333333298</v>
      </c>
      <c r="H173" s="34" cm="1">
        <f t="array" ref="H173">SUMPRODUCT(('ESB Networks Summary'!$C$5:$C$17384=Data!D173)*('ESB Networks Summary'!$E$5:$E$17384))*1000*2-SUMPRODUCT(('ESB Networks Summary'!$C$5:$C$17384=Data!D173)*('ESB Networks Summary'!$F$5:$F$17384))*1000*2</f>
        <v>-2892</v>
      </c>
      <c r="I173" s="5">
        <v>196.79999999999899</v>
      </c>
      <c r="J173" s="5">
        <v>0</v>
      </c>
      <c r="K173" s="17">
        <v>1</v>
      </c>
      <c r="L173" s="52">
        <f t="shared" si="17"/>
        <v>0</v>
      </c>
      <c r="M173" s="5">
        <v>0</v>
      </c>
      <c r="N173" s="5">
        <v>1211.9583333333301</v>
      </c>
      <c r="O173" s="96"/>
      <c r="P173" s="5">
        <v>4081.4</v>
      </c>
      <c r="R173" s="99">
        <v>15.681000000000001</v>
      </c>
      <c r="S173" s="99">
        <v>7.8029999999999999</v>
      </c>
      <c r="T173" s="30">
        <f t="shared" si="14"/>
        <v>309.41666666667317</v>
      </c>
      <c r="U173" s="21">
        <f t="shared" si="18"/>
        <v>0</v>
      </c>
      <c r="V173" s="21">
        <f t="shared" si="19"/>
        <v>-0.10631912624999988</v>
      </c>
      <c r="W173" s="21">
        <f t="shared" si="20"/>
        <v>0</v>
      </c>
    </row>
    <row r="174" spans="1:23">
      <c r="A174" s="2">
        <f t="shared" si="15"/>
        <v>45444</v>
      </c>
      <c r="B174" s="3">
        <f t="shared" si="16"/>
        <v>45447</v>
      </c>
      <c r="C174" s="7">
        <v>45447.583333333336</v>
      </c>
      <c r="D174" s="7">
        <v>45447.625</v>
      </c>
      <c r="E174" s="5">
        <v>99.633333333333297</v>
      </c>
      <c r="F174" s="5">
        <v>346.73333333333301</v>
      </c>
      <c r="G174" s="5">
        <v>-1767.5</v>
      </c>
      <c r="H174" s="34" cm="1">
        <f t="array" ref="H174">SUMPRODUCT(('ESB Networks Summary'!$C$5:$C$17384=Data!D174)*('ESB Networks Summary'!$E$5:$E$17384))*1000*2-SUMPRODUCT(('ESB Networks Summary'!$C$5:$C$17384=Data!D174)*('ESB Networks Summary'!$F$5:$F$17384))*1000*2</f>
        <v>-1924</v>
      </c>
      <c r="I174" s="5">
        <v>402.05</v>
      </c>
      <c r="J174" s="5">
        <v>0</v>
      </c>
      <c r="K174" s="17">
        <v>1</v>
      </c>
      <c r="L174" s="52">
        <f t="shared" si="17"/>
        <v>0</v>
      </c>
      <c r="M174" s="5">
        <v>0</v>
      </c>
      <c r="N174" s="5">
        <v>1340.3416666666601</v>
      </c>
      <c r="O174" s="96"/>
      <c r="P174" s="5">
        <v>3994.2833333333301</v>
      </c>
      <c r="R174" s="99">
        <v>16.07</v>
      </c>
      <c r="S174" s="99">
        <v>8.1920000000000002</v>
      </c>
      <c r="T174" s="30">
        <f t="shared" si="14"/>
        <v>539.70833333333701</v>
      </c>
      <c r="U174" s="21">
        <f t="shared" si="18"/>
        <v>0</v>
      </c>
      <c r="V174" s="21">
        <f t="shared" si="19"/>
        <v>-7.2396800000000011E-2</v>
      </c>
      <c r="W174" s="21">
        <f t="shared" si="20"/>
        <v>0</v>
      </c>
    </row>
    <row r="175" spans="1:23">
      <c r="A175" s="2">
        <f t="shared" si="15"/>
        <v>45444</v>
      </c>
      <c r="B175" s="3">
        <f t="shared" si="16"/>
        <v>45447</v>
      </c>
      <c r="C175" s="7">
        <v>45447.604166666664</v>
      </c>
      <c r="D175" s="7">
        <v>45447.645833333336</v>
      </c>
      <c r="E175" s="5">
        <v>100</v>
      </c>
      <c r="F175" s="5">
        <v>-42.033333333333303</v>
      </c>
      <c r="G175" s="5">
        <v>-3307.5666666666598</v>
      </c>
      <c r="H175" s="34" cm="1">
        <f t="array" ref="H175">SUMPRODUCT(('ESB Networks Summary'!$C$5:$C$17384=Data!D175)*('ESB Networks Summary'!$E$5:$E$17384))*1000*2-SUMPRODUCT(('ESB Networks Summary'!$C$5:$C$17384=Data!D175)*('ESB Networks Summary'!$F$5:$F$17384))*1000*2</f>
        <v>-3460</v>
      </c>
      <c r="I175" s="5">
        <v>0</v>
      </c>
      <c r="J175" s="5">
        <v>0</v>
      </c>
      <c r="K175" s="17">
        <v>1</v>
      </c>
      <c r="L175" s="52">
        <f t="shared" si="17"/>
        <v>0</v>
      </c>
      <c r="M175" s="5">
        <v>0</v>
      </c>
      <c r="N175" s="5">
        <v>764.46666666666601</v>
      </c>
      <c r="O175" s="96"/>
      <c r="P175" s="5">
        <v>4252.3333333333303</v>
      </c>
      <c r="R175" s="99">
        <v>16.07</v>
      </c>
      <c r="S175" s="99">
        <v>8.1920000000000002</v>
      </c>
      <c r="T175" s="30">
        <f t="shared" si="14"/>
        <v>222.33333333333781</v>
      </c>
      <c r="U175" s="21">
        <f t="shared" si="18"/>
        <v>0</v>
      </c>
      <c r="V175" s="21">
        <f t="shared" si="19"/>
        <v>-0.13547793066666639</v>
      </c>
      <c r="W175" s="21">
        <f t="shared" si="20"/>
        <v>0</v>
      </c>
    </row>
    <row r="176" spans="1:23">
      <c r="A176" s="2">
        <f t="shared" si="15"/>
        <v>45444</v>
      </c>
      <c r="B176" s="3">
        <f t="shared" si="16"/>
        <v>45447</v>
      </c>
      <c r="C176" s="7">
        <v>45447.625</v>
      </c>
      <c r="D176" s="7">
        <v>45447.666666666664</v>
      </c>
      <c r="E176" s="5">
        <v>100</v>
      </c>
      <c r="F176" s="5">
        <v>-3.7333333333333298</v>
      </c>
      <c r="G176" s="5">
        <v>-2422.35</v>
      </c>
      <c r="H176" s="34" cm="1">
        <f t="array" ref="H176">SUMPRODUCT(('ESB Networks Summary'!$C$5:$C$17384=Data!D176)*('ESB Networks Summary'!$E$5:$E$17384))*1000*2-SUMPRODUCT(('ESB Networks Summary'!$C$5:$C$17384=Data!D176)*('ESB Networks Summary'!$F$5:$F$17384))*1000*2</f>
        <v>-2462</v>
      </c>
      <c r="I176" s="5">
        <v>897.625</v>
      </c>
      <c r="J176" s="5">
        <v>0</v>
      </c>
      <c r="K176" s="17">
        <v>1</v>
      </c>
      <c r="L176" s="52">
        <f t="shared" si="17"/>
        <v>0</v>
      </c>
      <c r="M176" s="5">
        <v>0</v>
      </c>
      <c r="N176" s="5">
        <v>1208.74166666666</v>
      </c>
      <c r="O176" s="96"/>
      <c r="P176" s="5">
        <v>3737.5166666666601</v>
      </c>
      <c r="R176" s="99">
        <v>17.948</v>
      </c>
      <c r="S176" s="99">
        <v>10.07</v>
      </c>
      <c r="T176" s="30">
        <f t="shared" si="14"/>
        <v>110.15833333333352</v>
      </c>
      <c r="U176" s="21">
        <f t="shared" si="18"/>
        <v>0</v>
      </c>
      <c r="V176" s="21">
        <f t="shared" si="19"/>
        <v>-0.12196532249999999</v>
      </c>
      <c r="W176" s="21">
        <f t="shared" si="20"/>
        <v>0</v>
      </c>
    </row>
    <row r="177" spans="1:23">
      <c r="A177" s="2">
        <f t="shared" si="15"/>
        <v>45444</v>
      </c>
      <c r="B177" s="3">
        <f t="shared" si="16"/>
        <v>45447</v>
      </c>
      <c r="C177" s="7">
        <v>45447.645833333336</v>
      </c>
      <c r="D177" s="7">
        <v>45447.6875</v>
      </c>
      <c r="E177" s="5">
        <v>100</v>
      </c>
      <c r="F177" s="5">
        <v>0</v>
      </c>
      <c r="G177" s="5">
        <v>-3827.4</v>
      </c>
      <c r="H177" s="34" cm="1">
        <f t="array" ref="H177">SUMPRODUCT(('ESB Networks Summary'!$C$5:$C$17384=Data!D177)*('ESB Networks Summary'!$E$5:$E$17384))*1000*2-SUMPRODUCT(('ESB Networks Summary'!$C$5:$C$17384=Data!D177)*('ESB Networks Summary'!$F$5:$F$17384))*1000*2</f>
        <v>-3710</v>
      </c>
      <c r="I177" s="5">
        <v>0</v>
      </c>
      <c r="J177" s="5">
        <v>0</v>
      </c>
      <c r="K177" s="17">
        <v>1</v>
      </c>
      <c r="L177" s="52">
        <f t="shared" si="17"/>
        <v>0</v>
      </c>
      <c r="M177" s="5">
        <v>0</v>
      </c>
      <c r="N177" s="5">
        <v>40.5</v>
      </c>
      <c r="O177" s="96"/>
      <c r="P177" s="5">
        <v>3971.4333333333302</v>
      </c>
      <c r="R177" s="99">
        <v>17.948</v>
      </c>
      <c r="S177" s="99">
        <v>10.07</v>
      </c>
      <c r="T177" s="30">
        <f t="shared" si="14"/>
        <v>103.53333333333012</v>
      </c>
      <c r="U177" s="21">
        <f t="shared" si="18"/>
        <v>0</v>
      </c>
      <c r="V177" s="21">
        <f t="shared" si="19"/>
        <v>-0.19270959000000001</v>
      </c>
      <c r="W177" s="21">
        <f t="shared" si="20"/>
        <v>0</v>
      </c>
    </row>
    <row r="178" spans="1:23">
      <c r="A178" s="2">
        <f t="shared" si="15"/>
        <v>45444</v>
      </c>
      <c r="B178" s="3">
        <f t="shared" si="16"/>
        <v>45447</v>
      </c>
      <c r="C178" s="7">
        <v>45447.666666666664</v>
      </c>
      <c r="D178" s="7">
        <v>45447.708333333336</v>
      </c>
      <c r="E178" s="5">
        <v>100</v>
      </c>
      <c r="F178" s="5">
        <v>0</v>
      </c>
      <c r="G178" s="5">
        <v>-3700.99166666666</v>
      </c>
      <c r="H178" s="34" cm="1">
        <f t="array" ref="H178">SUMPRODUCT(('ESB Networks Summary'!$C$5:$C$17384=Data!D178)*('ESB Networks Summary'!$E$5:$E$17384))*1000*2-SUMPRODUCT(('ESB Networks Summary'!$C$5:$C$17384=Data!D178)*('ESB Networks Summary'!$F$5:$F$17384))*1000*2</f>
        <v>-3788</v>
      </c>
      <c r="I178" s="5">
        <v>0</v>
      </c>
      <c r="J178" s="5">
        <v>0</v>
      </c>
      <c r="K178" s="17">
        <v>1</v>
      </c>
      <c r="L178" s="52">
        <f t="shared" si="17"/>
        <v>0</v>
      </c>
      <c r="M178" s="5">
        <v>0</v>
      </c>
      <c r="N178" s="5">
        <v>11.3666666666666</v>
      </c>
      <c r="O178" s="96"/>
      <c r="P178" s="5">
        <v>3983.7833333333301</v>
      </c>
      <c r="R178" s="99">
        <v>20.555</v>
      </c>
      <c r="S178" s="99">
        <v>12.209</v>
      </c>
      <c r="T178" s="30">
        <f t="shared" si="14"/>
        <v>271.42500000000354</v>
      </c>
      <c r="U178" s="21">
        <f t="shared" si="18"/>
        <v>0</v>
      </c>
      <c r="V178" s="21">
        <f t="shared" si="19"/>
        <v>-0.22592703629166624</v>
      </c>
      <c r="W178" s="21">
        <f t="shared" si="20"/>
        <v>0</v>
      </c>
    </row>
    <row r="179" spans="1:23">
      <c r="A179" s="2">
        <f t="shared" si="15"/>
        <v>45444</v>
      </c>
      <c r="B179" s="3">
        <f t="shared" si="16"/>
        <v>45447</v>
      </c>
      <c r="C179" s="7">
        <v>45447.6875</v>
      </c>
      <c r="D179" s="7">
        <v>45447.729166666664</v>
      </c>
      <c r="E179" s="5">
        <v>100</v>
      </c>
      <c r="F179" s="5">
        <v>-32.433333333333302</v>
      </c>
      <c r="G179" s="5">
        <v>-2737.13333333333</v>
      </c>
      <c r="H179" s="34" cm="1">
        <f t="array" ref="H179">SUMPRODUCT(('ESB Networks Summary'!$C$5:$C$17384=Data!D179)*('ESB Networks Summary'!$E$5:$E$17384))*1000*2-SUMPRODUCT(('ESB Networks Summary'!$C$5:$C$17384=Data!D179)*('ESB Networks Summary'!$F$5:$F$17384))*1000*2</f>
        <v>-2774</v>
      </c>
      <c r="I179" s="5">
        <v>346.63333333333298</v>
      </c>
      <c r="J179" s="5">
        <v>0</v>
      </c>
      <c r="K179" s="17">
        <v>1</v>
      </c>
      <c r="L179" s="52">
        <f t="shared" si="17"/>
        <v>0</v>
      </c>
      <c r="M179" s="5">
        <v>0</v>
      </c>
      <c r="N179" s="5">
        <v>271.03333333333302</v>
      </c>
      <c r="O179" s="96"/>
      <c r="P179" s="5">
        <v>3303.7</v>
      </c>
      <c r="R179" s="99">
        <v>20.555</v>
      </c>
      <c r="S179" s="99">
        <v>12.209</v>
      </c>
      <c r="T179" s="30">
        <f t="shared" si="14"/>
        <v>327.96666666667005</v>
      </c>
      <c r="U179" s="21">
        <f t="shared" si="18"/>
        <v>0</v>
      </c>
      <c r="V179" s="21">
        <f t="shared" si="19"/>
        <v>-0.1670883043333331</v>
      </c>
      <c r="W179" s="21">
        <f t="shared" si="20"/>
        <v>0</v>
      </c>
    </row>
    <row r="180" spans="1:23">
      <c r="A180" s="2">
        <f t="shared" si="15"/>
        <v>45444</v>
      </c>
      <c r="B180" s="3">
        <f t="shared" si="16"/>
        <v>45447</v>
      </c>
      <c r="C180" s="7">
        <v>45447.708333333336</v>
      </c>
      <c r="D180" s="7">
        <v>45447.75</v>
      </c>
      <c r="E180" s="5">
        <v>100</v>
      </c>
      <c r="F180" s="5">
        <v>-93.2916666666666</v>
      </c>
      <c r="G180" s="5">
        <v>-2649.7750000000001</v>
      </c>
      <c r="H180" s="34" cm="1">
        <f t="array" ref="H180">SUMPRODUCT(('ESB Networks Summary'!$C$5:$C$17384=Data!D180)*('ESB Networks Summary'!$E$5:$E$17384))*1000*2-SUMPRODUCT(('ESB Networks Summary'!$C$5:$C$17384=Data!D180)*('ESB Networks Summary'!$F$5:$F$17384))*1000*2</f>
        <v>-2834</v>
      </c>
      <c r="I180" s="5">
        <v>371.58333333333297</v>
      </c>
      <c r="J180" s="5">
        <v>0</v>
      </c>
      <c r="K180" s="17">
        <v>1</v>
      </c>
      <c r="L180" s="52">
        <f t="shared" si="17"/>
        <v>0</v>
      </c>
      <c r="M180" s="5">
        <v>0</v>
      </c>
      <c r="N180" s="5">
        <v>412.39166666666603</v>
      </c>
      <c r="O180" s="96"/>
      <c r="P180" s="5">
        <v>3366.0916666666599</v>
      </c>
      <c r="R180" s="99">
        <v>22.702999999999999</v>
      </c>
      <c r="S180" s="99">
        <v>14.356</v>
      </c>
      <c r="T180" s="30">
        <f t="shared" si="14"/>
        <v>397.21666666666033</v>
      </c>
      <c r="U180" s="21">
        <f t="shared" si="18"/>
        <v>0</v>
      </c>
      <c r="V180" s="21">
        <f t="shared" si="19"/>
        <v>-0.19020084950000002</v>
      </c>
      <c r="W180" s="21">
        <f t="shared" si="20"/>
        <v>0</v>
      </c>
    </row>
    <row r="181" spans="1:23">
      <c r="A181" s="2">
        <f t="shared" si="15"/>
        <v>45444</v>
      </c>
      <c r="B181" s="3">
        <f t="shared" si="16"/>
        <v>45447</v>
      </c>
      <c r="C181" s="7">
        <v>45447.729166666664</v>
      </c>
      <c r="D181" s="7">
        <v>45447.770833333336</v>
      </c>
      <c r="E181" s="5">
        <v>100</v>
      </c>
      <c r="F181" s="5">
        <v>0</v>
      </c>
      <c r="G181" s="5">
        <v>-3097.7833333333301</v>
      </c>
      <c r="H181" s="34" cm="1">
        <f t="array" ref="H181">SUMPRODUCT(('ESB Networks Summary'!$C$5:$C$17384=Data!D181)*('ESB Networks Summary'!$E$5:$E$17384))*1000*2-SUMPRODUCT(('ESB Networks Summary'!$C$5:$C$17384=Data!D181)*('ESB Networks Summary'!$F$5:$F$17384))*1000*2</f>
        <v>-3120</v>
      </c>
      <c r="I181" s="5">
        <v>0</v>
      </c>
      <c r="J181" s="5">
        <v>0</v>
      </c>
      <c r="K181" s="17">
        <v>1</v>
      </c>
      <c r="L181" s="52">
        <f t="shared" si="17"/>
        <v>0</v>
      </c>
      <c r="M181" s="5">
        <v>0</v>
      </c>
      <c r="N181" s="5">
        <v>38.391666666666602</v>
      </c>
      <c r="O181" s="96"/>
      <c r="P181" s="5">
        <v>3335.7666666666601</v>
      </c>
      <c r="R181" s="99">
        <v>22.702999999999999</v>
      </c>
      <c r="S181" s="99">
        <v>14.356</v>
      </c>
      <c r="T181" s="30">
        <f t="shared" si="14"/>
        <v>199.59166666666334</v>
      </c>
      <c r="U181" s="21">
        <f t="shared" si="18"/>
        <v>0</v>
      </c>
      <c r="V181" s="21">
        <f t="shared" si="19"/>
        <v>-0.22235888766666645</v>
      </c>
      <c r="W181" s="21">
        <f t="shared" si="20"/>
        <v>0</v>
      </c>
    </row>
    <row r="182" spans="1:23">
      <c r="A182" s="2">
        <f t="shared" si="15"/>
        <v>45444</v>
      </c>
      <c r="B182" s="3">
        <f t="shared" si="16"/>
        <v>45447</v>
      </c>
      <c r="C182" s="7">
        <v>45447.75</v>
      </c>
      <c r="D182" s="7">
        <v>45447.791666666664</v>
      </c>
      <c r="E182" s="5">
        <v>99.8</v>
      </c>
      <c r="F182" s="5">
        <v>23.633333333333301</v>
      </c>
      <c r="G182" s="5">
        <v>-1485.36666666666</v>
      </c>
      <c r="H182" s="34" cm="1">
        <f t="array" ref="H182">SUMPRODUCT(('ESB Networks Summary'!$C$5:$C$17384=Data!D182)*('ESB Networks Summary'!$E$5:$E$17384))*1000*2-SUMPRODUCT(('ESB Networks Summary'!$C$5:$C$17384=Data!D182)*('ESB Networks Summary'!$F$5:$F$17384))*1000*2</f>
        <v>-1424</v>
      </c>
      <c r="I182" s="5">
        <v>974.03333333333296</v>
      </c>
      <c r="J182" s="5">
        <v>0</v>
      </c>
      <c r="K182" s="17">
        <v>1</v>
      </c>
      <c r="L182" s="52">
        <f t="shared" si="17"/>
        <v>0</v>
      </c>
      <c r="M182" s="5">
        <v>0</v>
      </c>
      <c r="N182" s="5">
        <v>1203.9666666666601</v>
      </c>
      <c r="O182" s="96"/>
      <c r="P182" s="5">
        <v>3059.4</v>
      </c>
      <c r="R182" s="99">
        <v>23.743000000000002</v>
      </c>
      <c r="S182" s="99">
        <v>15.866</v>
      </c>
      <c r="T182" s="30">
        <f t="shared" si="14"/>
        <v>346.4333333333467</v>
      </c>
      <c r="U182" s="21">
        <f t="shared" si="18"/>
        <v>0</v>
      </c>
      <c r="V182" s="21">
        <f t="shared" si="19"/>
        <v>-0.11783413766666614</v>
      </c>
      <c r="W182" s="21">
        <f t="shared" si="20"/>
        <v>0</v>
      </c>
    </row>
    <row r="183" spans="1:23">
      <c r="A183" s="2">
        <f t="shared" si="15"/>
        <v>45444</v>
      </c>
      <c r="B183" s="3">
        <f t="shared" si="16"/>
        <v>45447</v>
      </c>
      <c r="C183" s="7">
        <v>45447.770833333336</v>
      </c>
      <c r="D183" s="7">
        <v>45447.8125</v>
      </c>
      <c r="E183" s="5">
        <v>99.866666666666603</v>
      </c>
      <c r="F183" s="5">
        <v>215.5</v>
      </c>
      <c r="G183" s="5">
        <v>-121.266666666666</v>
      </c>
      <c r="H183" s="34" cm="1">
        <f t="array" ref="H183">SUMPRODUCT(('ESB Networks Summary'!$C$5:$C$17384=Data!D183)*('ESB Networks Summary'!$E$5:$E$17384))*1000*2-SUMPRODUCT(('ESB Networks Summary'!$C$5:$C$17384=Data!D183)*('ESB Networks Summary'!$F$5:$F$17384))*1000*2</f>
        <v>-118</v>
      </c>
      <c r="I183" s="5">
        <v>2137.1</v>
      </c>
      <c r="J183" s="5">
        <v>0</v>
      </c>
      <c r="K183" s="17">
        <v>1</v>
      </c>
      <c r="L183" s="52">
        <f t="shared" si="17"/>
        <v>0</v>
      </c>
      <c r="M183" s="5">
        <v>0</v>
      </c>
      <c r="N183" s="5">
        <v>2147.1666666666601</v>
      </c>
      <c r="O183" s="96"/>
      <c r="P183" s="5">
        <v>2642.5</v>
      </c>
      <c r="R183" s="99">
        <v>23.743000000000002</v>
      </c>
      <c r="S183" s="99">
        <v>15.866</v>
      </c>
      <c r="T183" s="30">
        <f t="shared" si="14"/>
        <v>158.56666666667388</v>
      </c>
      <c r="U183" s="21">
        <f t="shared" si="18"/>
        <v>0</v>
      </c>
      <c r="V183" s="21">
        <f t="shared" si="19"/>
        <v>-9.6200846666666135E-3</v>
      </c>
      <c r="W183" s="21">
        <f t="shared" si="20"/>
        <v>0</v>
      </c>
    </row>
    <row r="184" spans="1:23">
      <c r="A184" s="2">
        <f t="shared" si="15"/>
        <v>45444</v>
      </c>
      <c r="B184" s="3">
        <f t="shared" si="16"/>
        <v>45447</v>
      </c>
      <c r="C184" s="7">
        <v>45447.791666666664</v>
      </c>
      <c r="D184" s="7">
        <v>45447.833333333336</v>
      </c>
      <c r="E184" s="5">
        <v>100</v>
      </c>
      <c r="F184" s="5">
        <v>0</v>
      </c>
      <c r="G184" s="5">
        <v>-1631.3</v>
      </c>
      <c r="H184" s="34" cm="1">
        <f t="array" ref="H184">SUMPRODUCT(('ESB Networks Summary'!$C$5:$C$17384=Data!D184)*('ESB Networks Summary'!$E$5:$E$17384))*1000*2-SUMPRODUCT(('ESB Networks Summary'!$C$5:$C$17384=Data!D184)*('ESB Networks Summary'!$F$5:$F$17384))*1000*2</f>
        <v>-1604</v>
      </c>
      <c r="I184" s="5">
        <v>213.333333333333</v>
      </c>
      <c r="J184" s="5">
        <v>0</v>
      </c>
      <c r="K184" s="17">
        <v>1</v>
      </c>
      <c r="L184" s="52">
        <f t="shared" si="17"/>
        <v>0</v>
      </c>
      <c r="M184" s="5">
        <v>0</v>
      </c>
      <c r="N184" s="5">
        <v>246.7</v>
      </c>
      <c r="O184" s="96"/>
      <c r="P184" s="5">
        <v>1987.1666666666599</v>
      </c>
      <c r="R184" s="99">
        <v>25.22</v>
      </c>
      <c r="S184" s="99">
        <v>17.343</v>
      </c>
      <c r="T184" s="30">
        <f t="shared" si="14"/>
        <v>109.16666666665998</v>
      </c>
      <c r="U184" s="21">
        <f t="shared" si="18"/>
        <v>0</v>
      </c>
      <c r="V184" s="21">
        <f t="shared" si="19"/>
        <v>-0.1414581795</v>
      </c>
      <c r="W184" s="21">
        <f t="shared" si="20"/>
        <v>0</v>
      </c>
    </row>
    <row r="185" spans="1:23">
      <c r="A185" s="2">
        <f t="shared" si="15"/>
        <v>45444</v>
      </c>
      <c r="B185" s="3">
        <f t="shared" si="16"/>
        <v>45447</v>
      </c>
      <c r="C185" s="7">
        <v>45447.8125</v>
      </c>
      <c r="D185" s="7">
        <v>45447.854166666664</v>
      </c>
      <c r="E185" s="5">
        <v>99.566666666666606</v>
      </c>
      <c r="F185" s="5">
        <v>-187.541666666666</v>
      </c>
      <c r="G185" s="5">
        <v>-98.8</v>
      </c>
      <c r="H185" s="34" cm="1">
        <f t="array" ref="H185">SUMPRODUCT(('ESB Networks Summary'!$C$5:$C$17384=Data!D185)*('ESB Networks Summary'!$E$5:$E$17384))*1000*2-SUMPRODUCT(('ESB Networks Summary'!$C$5:$C$17384=Data!D185)*('ESB Networks Summary'!$F$5:$F$17384))*1000*2</f>
        <v>-26</v>
      </c>
      <c r="I185" s="5">
        <v>446.64166666666603</v>
      </c>
      <c r="J185" s="5">
        <v>0</v>
      </c>
      <c r="K185" s="17">
        <v>1</v>
      </c>
      <c r="L185" s="52">
        <f t="shared" si="17"/>
        <v>0</v>
      </c>
      <c r="M185" s="5">
        <v>0</v>
      </c>
      <c r="N185" s="5">
        <v>501.96666666666601</v>
      </c>
      <c r="O185" s="96"/>
      <c r="P185" s="5">
        <v>476.599999999999</v>
      </c>
      <c r="R185" s="99">
        <v>25.22</v>
      </c>
      <c r="S185" s="99">
        <v>17.343</v>
      </c>
      <c r="T185" s="30">
        <f t="shared" si="14"/>
        <v>63.374999999998977</v>
      </c>
      <c r="U185" s="21">
        <f t="shared" si="18"/>
        <v>0</v>
      </c>
      <c r="V185" s="21">
        <f t="shared" si="19"/>
        <v>-8.5674419999999998E-3</v>
      </c>
      <c r="W185" s="21">
        <f t="shared" si="20"/>
        <v>0</v>
      </c>
    </row>
    <row r="186" spans="1:23">
      <c r="A186" s="2">
        <f t="shared" si="15"/>
        <v>45444</v>
      </c>
      <c r="B186" s="3">
        <f t="shared" si="16"/>
        <v>45447</v>
      </c>
      <c r="C186" s="7">
        <v>45447.833333333336</v>
      </c>
      <c r="D186" s="7">
        <v>45447.875</v>
      </c>
      <c r="E186" s="5">
        <v>99.5</v>
      </c>
      <c r="F186" s="5">
        <v>120.383333333333</v>
      </c>
      <c r="G186" s="5">
        <v>-26.216666666666601</v>
      </c>
      <c r="H186" s="34" cm="1">
        <f t="array" ref="H186">SUMPRODUCT(('ESB Networks Summary'!$C$5:$C$17384=Data!D186)*('ESB Networks Summary'!$E$5:$E$17384))*1000*2-SUMPRODUCT(('ESB Networks Summary'!$C$5:$C$17384=Data!D186)*('ESB Networks Summary'!$F$5:$F$17384))*1000*2</f>
        <v>-26</v>
      </c>
      <c r="I186" s="5">
        <v>0</v>
      </c>
      <c r="J186" s="5">
        <v>0</v>
      </c>
      <c r="K186" s="17">
        <v>1</v>
      </c>
      <c r="L186" s="52">
        <f t="shared" si="17"/>
        <v>0</v>
      </c>
      <c r="M186" s="5">
        <v>0</v>
      </c>
      <c r="N186" s="5">
        <v>36.024999999999999</v>
      </c>
      <c r="O186" s="96"/>
      <c r="P186" s="5">
        <v>264.224999999999</v>
      </c>
      <c r="R186" s="99">
        <v>28.564</v>
      </c>
      <c r="S186" s="99">
        <v>20.687000000000001</v>
      </c>
      <c r="T186" s="30">
        <f t="shared" si="14"/>
        <v>81.599999999999383</v>
      </c>
      <c r="U186" s="21">
        <f t="shared" si="18"/>
        <v>0</v>
      </c>
      <c r="V186" s="21">
        <f t="shared" si="19"/>
        <v>-2.71172091666666E-3</v>
      </c>
      <c r="W186" s="21">
        <f t="shared" si="20"/>
        <v>0</v>
      </c>
    </row>
    <row r="187" spans="1:23">
      <c r="A187" s="2">
        <f t="shared" si="15"/>
        <v>45444</v>
      </c>
      <c r="B187" s="3">
        <f t="shared" si="16"/>
        <v>45447</v>
      </c>
      <c r="C187" s="7">
        <v>45447.854166666664</v>
      </c>
      <c r="D187" s="7">
        <v>45447.895833333336</v>
      </c>
      <c r="E187" s="5">
        <v>99.8</v>
      </c>
      <c r="F187" s="5">
        <v>-246.641666666666</v>
      </c>
      <c r="G187" s="5">
        <v>-20.483333333333299</v>
      </c>
      <c r="H187" s="34" cm="1">
        <f t="array" ref="H187">SUMPRODUCT(('ESB Networks Summary'!$C$5:$C$17384=Data!D187)*('ESB Networks Summary'!$E$5:$E$17384))*1000*2-SUMPRODUCT(('ESB Networks Summary'!$C$5:$C$17384=Data!D187)*('ESB Networks Summary'!$F$5:$F$17384))*1000*2</f>
        <v>0</v>
      </c>
      <c r="I187" s="5">
        <v>107.825</v>
      </c>
      <c r="J187" s="5">
        <v>0</v>
      </c>
      <c r="K187" s="17">
        <v>1</v>
      </c>
      <c r="L187" s="52">
        <f t="shared" si="17"/>
        <v>0</v>
      </c>
      <c r="M187" s="5">
        <v>0</v>
      </c>
      <c r="N187" s="5">
        <v>133.25833333333301</v>
      </c>
      <c r="O187" s="96"/>
      <c r="P187" s="5">
        <v>0.46666666666666601</v>
      </c>
      <c r="R187" s="99">
        <v>28.564</v>
      </c>
      <c r="S187" s="99">
        <v>20.687000000000001</v>
      </c>
      <c r="T187" s="30">
        <f t="shared" si="14"/>
        <v>93.366666666666362</v>
      </c>
      <c r="U187" s="21">
        <f t="shared" si="18"/>
        <v>0</v>
      </c>
      <c r="V187" s="21">
        <f t="shared" si="19"/>
        <v>-2.1186935833333296E-3</v>
      </c>
      <c r="W187" s="21">
        <f t="shared" si="20"/>
        <v>0</v>
      </c>
    </row>
    <row r="188" spans="1:23">
      <c r="A188" s="2">
        <f t="shared" si="15"/>
        <v>45444</v>
      </c>
      <c r="B188" s="3">
        <f t="shared" si="16"/>
        <v>45447</v>
      </c>
      <c r="C188" s="7">
        <v>45447.875</v>
      </c>
      <c r="D188" s="7">
        <v>45447.916666666664</v>
      </c>
      <c r="E188" s="5">
        <v>99</v>
      </c>
      <c r="F188" s="5">
        <v>-191.23333333333301</v>
      </c>
      <c r="G188" s="5">
        <v>-0.85833333333333295</v>
      </c>
      <c r="H188" s="34" cm="1">
        <f t="array" ref="H188">SUMPRODUCT(('ESB Networks Summary'!$C$5:$C$17384=Data!D188)*('ESB Networks Summary'!$E$5:$E$17384))*1000*2-SUMPRODUCT(('ESB Networks Summary'!$C$5:$C$17384=Data!D188)*('ESB Networks Summary'!$F$5:$F$17384))*1000*2</f>
        <v>-2</v>
      </c>
      <c r="I188" s="5">
        <v>0</v>
      </c>
      <c r="J188" s="5">
        <v>0</v>
      </c>
      <c r="K188" s="17">
        <v>1</v>
      </c>
      <c r="L188" s="52">
        <f t="shared" si="17"/>
        <v>0</v>
      </c>
      <c r="M188" s="5">
        <v>0</v>
      </c>
      <c r="N188" s="5">
        <v>25.1666666666666</v>
      </c>
      <c r="O188" s="96"/>
      <c r="P188" s="5">
        <v>0</v>
      </c>
      <c r="R188" s="99">
        <v>30.125</v>
      </c>
      <c r="S188" s="99">
        <v>22.247999999999998</v>
      </c>
      <c r="T188" s="30">
        <f t="shared" si="14"/>
        <v>165.20833333333309</v>
      </c>
      <c r="U188" s="21">
        <f t="shared" si="18"/>
        <v>0</v>
      </c>
      <c r="V188" s="21">
        <f t="shared" si="19"/>
        <v>-9.5480999999999935E-5</v>
      </c>
      <c r="W188" s="21">
        <f t="shared" si="20"/>
        <v>0</v>
      </c>
    </row>
    <row r="189" spans="1:23">
      <c r="A189" s="2">
        <f t="shared" si="15"/>
        <v>45444</v>
      </c>
      <c r="B189" s="3">
        <f t="shared" si="16"/>
        <v>45447</v>
      </c>
      <c r="C189" s="7">
        <v>45447.895833333336</v>
      </c>
      <c r="D189" s="7">
        <v>45447.9375</v>
      </c>
      <c r="E189" s="5">
        <v>98.766666666666595</v>
      </c>
      <c r="F189" s="5">
        <v>-239.19166666666601</v>
      </c>
      <c r="G189" s="5">
        <v>-0.73333333333333295</v>
      </c>
      <c r="H189" s="34" cm="1">
        <f t="array" ref="H189">SUMPRODUCT(('ESB Networks Summary'!$C$5:$C$17384=Data!D189)*('ESB Networks Summary'!$E$5:$E$17384))*1000*2-SUMPRODUCT(('ESB Networks Summary'!$C$5:$C$17384=Data!D189)*('ESB Networks Summary'!$F$5:$F$17384))*1000*2</f>
        <v>-6</v>
      </c>
      <c r="I189" s="5">
        <v>0</v>
      </c>
      <c r="J189" s="5">
        <v>0</v>
      </c>
      <c r="K189" s="17">
        <v>1</v>
      </c>
      <c r="L189" s="52">
        <f t="shared" si="17"/>
        <v>0</v>
      </c>
      <c r="M189" s="5">
        <v>0</v>
      </c>
      <c r="N189" s="5">
        <v>117.175</v>
      </c>
      <c r="O189" s="96"/>
      <c r="P189" s="5">
        <v>0</v>
      </c>
      <c r="R189" s="99">
        <v>30.125</v>
      </c>
      <c r="S189" s="99">
        <v>22.247999999999998</v>
      </c>
      <c r="T189" s="30">
        <f t="shared" si="14"/>
        <v>121.28333333333268</v>
      </c>
      <c r="U189" s="21">
        <f t="shared" si="18"/>
        <v>0</v>
      </c>
      <c r="V189" s="21">
        <f t="shared" si="19"/>
        <v>-8.1575999999999939E-5</v>
      </c>
      <c r="W189" s="21">
        <f t="shared" si="20"/>
        <v>0</v>
      </c>
    </row>
    <row r="190" spans="1:23">
      <c r="A190" s="2">
        <f t="shared" si="15"/>
        <v>45444</v>
      </c>
      <c r="B190" s="3">
        <f t="shared" si="16"/>
        <v>45447</v>
      </c>
      <c r="C190" s="7">
        <v>45447.916666666664</v>
      </c>
      <c r="D190" s="7">
        <v>45447.958333333336</v>
      </c>
      <c r="E190" s="5">
        <v>97.8333333333333</v>
      </c>
      <c r="F190" s="5">
        <v>-503.95833333333297</v>
      </c>
      <c r="G190" s="5">
        <v>-1.7250000000000001</v>
      </c>
      <c r="H190" s="34" cm="1">
        <f t="array" ref="H190">SUMPRODUCT(('ESB Networks Summary'!$C$5:$C$17384=Data!D190)*('ESB Networks Summary'!$E$5:$E$17384))*1000*2-SUMPRODUCT(('ESB Networks Summary'!$C$5:$C$17384=Data!D190)*('ESB Networks Summary'!$F$5:$F$17384))*1000*2</f>
        <v>-2</v>
      </c>
      <c r="I190" s="5">
        <v>0</v>
      </c>
      <c r="J190" s="5">
        <v>0</v>
      </c>
      <c r="K190" s="17">
        <v>1</v>
      </c>
      <c r="L190" s="52">
        <f t="shared" si="17"/>
        <v>0</v>
      </c>
      <c r="M190" s="5">
        <v>0</v>
      </c>
      <c r="N190" s="5">
        <v>376.4</v>
      </c>
      <c r="O190" s="96"/>
      <c r="P190" s="5">
        <v>0</v>
      </c>
      <c r="R190" s="99">
        <v>16.661999999999999</v>
      </c>
      <c r="S190" s="99">
        <v>13.668000000000001</v>
      </c>
      <c r="T190" s="30">
        <f t="shared" si="14"/>
        <v>125.83333333333297</v>
      </c>
      <c r="U190" s="21">
        <f t="shared" si="18"/>
        <v>0</v>
      </c>
      <c r="V190" s="21">
        <f t="shared" si="19"/>
        <v>-1.1788650000000002E-4</v>
      </c>
      <c r="W190" s="21">
        <f t="shared" si="20"/>
        <v>0</v>
      </c>
    </row>
    <row r="191" spans="1:23">
      <c r="A191" s="2">
        <f t="shared" si="15"/>
        <v>45444</v>
      </c>
      <c r="B191" s="3">
        <f t="shared" si="16"/>
        <v>45447</v>
      </c>
      <c r="C191" s="7">
        <v>45447.9375</v>
      </c>
      <c r="D191" s="7">
        <v>45447.979166666664</v>
      </c>
      <c r="E191" s="5">
        <v>95.224999999999994</v>
      </c>
      <c r="F191" s="5">
        <v>-1333.3333333333301</v>
      </c>
      <c r="G191" s="5">
        <v>-34.366666666666603</v>
      </c>
      <c r="H191" s="34" cm="1">
        <f t="array" ref="H191">SUMPRODUCT(('ESB Networks Summary'!$C$5:$C$17384=Data!D191)*('ESB Networks Summary'!$E$5:$E$17384))*1000*2-SUMPRODUCT(('ESB Networks Summary'!$C$5:$C$17384=Data!D191)*('ESB Networks Summary'!$F$5:$F$17384))*1000*2</f>
        <v>12</v>
      </c>
      <c r="I191" s="5">
        <v>461.01666666666603</v>
      </c>
      <c r="J191" s="5">
        <v>0</v>
      </c>
      <c r="K191" s="17">
        <v>1</v>
      </c>
      <c r="L191" s="52">
        <f t="shared" si="17"/>
        <v>0</v>
      </c>
      <c r="M191" s="5">
        <v>0</v>
      </c>
      <c r="N191" s="5">
        <v>1165.69166666666</v>
      </c>
      <c r="O191" s="96"/>
      <c r="P191" s="5">
        <v>0</v>
      </c>
      <c r="R191" s="99">
        <v>16.661999999999999</v>
      </c>
      <c r="S191" s="99">
        <v>13.668000000000001</v>
      </c>
      <c r="T191" s="30">
        <f t="shared" si="14"/>
        <v>133.2750000000035</v>
      </c>
      <c r="U191" s="21">
        <f t="shared" si="18"/>
        <v>0</v>
      </c>
      <c r="V191" s="21">
        <f t="shared" si="19"/>
        <v>-2.3486179999999955E-3</v>
      </c>
      <c r="W191" s="21">
        <f t="shared" si="20"/>
        <v>0</v>
      </c>
    </row>
    <row r="192" spans="1:23">
      <c r="A192" s="2">
        <f t="shared" si="15"/>
        <v>45444</v>
      </c>
      <c r="B192" s="3">
        <f t="shared" si="16"/>
        <v>45447</v>
      </c>
      <c r="C192" s="7">
        <v>45447.958333333336</v>
      </c>
      <c r="D192" s="7">
        <v>45448</v>
      </c>
      <c r="E192" s="5">
        <v>93.533333333333303</v>
      </c>
      <c r="F192" s="5">
        <v>-517.625</v>
      </c>
      <c r="G192" s="5">
        <v>0.83333333333333304</v>
      </c>
      <c r="H192" s="34" cm="1">
        <f t="array" ref="H192">SUMPRODUCT(('ESB Networks Summary'!$C$5:$C$17384=Data!D192)*('ESB Networks Summary'!$E$5:$E$17384))*1000*2-SUMPRODUCT(('ESB Networks Summary'!$C$5:$C$17384=Data!D192)*('ESB Networks Summary'!$F$5:$F$17384))*1000*2</f>
        <v>-4</v>
      </c>
      <c r="I192" s="5">
        <v>7.0916666666666597</v>
      </c>
      <c r="J192" s="5">
        <v>0</v>
      </c>
      <c r="K192" s="17">
        <v>1</v>
      </c>
      <c r="L192" s="52">
        <f t="shared" si="17"/>
        <v>0</v>
      </c>
      <c r="M192" s="5">
        <v>0</v>
      </c>
      <c r="N192" s="5">
        <v>381.3</v>
      </c>
      <c r="O192" s="96"/>
      <c r="P192" s="5">
        <v>0</v>
      </c>
      <c r="R192" s="99">
        <v>14.696999999999999</v>
      </c>
      <c r="S192" s="99">
        <v>11.702999999999999</v>
      </c>
      <c r="T192" s="30">
        <f t="shared" si="14"/>
        <v>137.1583333333333</v>
      </c>
      <c r="U192" s="21">
        <f t="shared" si="18"/>
        <v>6.1237499999999977E-5</v>
      </c>
      <c r="V192" s="21">
        <f t="shared" si="19"/>
        <v>0</v>
      </c>
      <c r="W192" s="21">
        <f t="shared" si="20"/>
        <v>0</v>
      </c>
    </row>
    <row r="193" spans="1:23">
      <c r="A193" s="2">
        <f t="shared" si="15"/>
        <v>45444</v>
      </c>
      <c r="B193" s="3">
        <f t="shared" si="16"/>
        <v>45447</v>
      </c>
      <c r="C193" s="7">
        <v>45447.979166666664</v>
      </c>
      <c r="D193" s="7">
        <v>45448.020833333336</v>
      </c>
      <c r="E193" s="5">
        <v>92.433333333333294</v>
      </c>
      <c r="F193" s="5">
        <v>-426.33333333333297</v>
      </c>
      <c r="G193" s="5">
        <v>0.7</v>
      </c>
      <c r="H193" s="34" cm="1">
        <f t="array" ref="H193">SUMPRODUCT(('ESB Networks Summary'!$C$5:$C$17384=Data!D193)*('ESB Networks Summary'!$E$5:$E$17384))*1000*2-SUMPRODUCT(('ESB Networks Summary'!$C$5:$C$17384=Data!D193)*('ESB Networks Summary'!$F$5:$F$17384))*1000*2</f>
        <v>-4</v>
      </c>
      <c r="I193" s="5">
        <v>0</v>
      </c>
      <c r="J193" s="5">
        <v>0</v>
      </c>
      <c r="K193" s="17">
        <v>1</v>
      </c>
      <c r="L193" s="52">
        <f t="shared" si="17"/>
        <v>0</v>
      </c>
      <c r="M193" s="5">
        <v>0</v>
      </c>
      <c r="N193" s="5">
        <v>303.06666666666598</v>
      </c>
      <c r="O193" s="96"/>
      <c r="P193" s="5">
        <v>0</v>
      </c>
      <c r="R193" s="99">
        <v>14.696999999999999</v>
      </c>
      <c r="S193" s="99">
        <v>11.702999999999999</v>
      </c>
      <c r="T193" s="30">
        <f t="shared" si="14"/>
        <v>123.96666666666698</v>
      </c>
      <c r="U193" s="21">
        <f t="shared" si="18"/>
        <v>5.1439499999999994E-5</v>
      </c>
      <c r="V193" s="21">
        <f t="shared" si="19"/>
        <v>0</v>
      </c>
      <c r="W193" s="21">
        <f t="shared" si="20"/>
        <v>0</v>
      </c>
    </row>
    <row r="194" spans="1:23">
      <c r="A194" s="2">
        <f t="shared" si="15"/>
        <v>45444</v>
      </c>
      <c r="B194" s="3">
        <f t="shared" si="16"/>
        <v>45448</v>
      </c>
      <c r="C194" s="7">
        <v>45448</v>
      </c>
      <c r="D194" s="7">
        <v>45448.041666666664</v>
      </c>
      <c r="E194" s="5">
        <v>104.966666666666</v>
      </c>
      <c r="F194" s="5">
        <v>-269.76666666666603</v>
      </c>
      <c r="G194" s="5">
        <v>-0.33333333333333298</v>
      </c>
      <c r="H194" s="34" cm="1">
        <f t="array" ref="H194">SUMPRODUCT(('ESB Networks Summary'!$C$5:$C$17384=Data!D194)*('ESB Networks Summary'!$E$5:$E$17384))*1000*2-SUMPRODUCT(('ESB Networks Summary'!$C$5:$C$17384=Data!D194)*('ESB Networks Summary'!$F$5:$F$17384))*1000*2</f>
        <v>-4</v>
      </c>
      <c r="I194" s="5">
        <v>0.9</v>
      </c>
      <c r="J194" s="5">
        <v>0</v>
      </c>
      <c r="K194" s="17">
        <v>1</v>
      </c>
      <c r="L194" s="52">
        <f t="shared" si="17"/>
        <v>0</v>
      </c>
      <c r="M194" s="5">
        <v>0</v>
      </c>
      <c r="N194" s="5">
        <v>126.69999999999899</v>
      </c>
      <c r="O194" s="96"/>
      <c r="P194" s="5">
        <v>0</v>
      </c>
      <c r="R194" s="99">
        <v>14.513</v>
      </c>
      <c r="S194" s="99">
        <v>11.519</v>
      </c>
      <c r="T194" s="30">
        <f t="shared" ref="T194:T257" si="21">P194+G194-N194-F194</f>
        <v>142.73333333333369</v>
      </c>
      <c r="U194" s="21">
        <f t="shared" si="18"/>
        <v>0</v>
      </c>
      <c r="V194" s="21">
        <f t="shared" si="19"/>
        <v>-1.9198333333333312E-5</v>
      </c>
      <c r="W194" s="21">
        <f t="shared" si="20"/>
        <v>0</v>
      </c>
    </row>
    <row r="195" spans="1:23">
      <c r="A195" s="2">
        <f t="shared" ref="A195:A258" si="22">DATE(YEAR(C195),MONTH(C195),1)</f>
        <v>45444</v>
      </c>
      <c r="B195" s="3">
        <f t="shared" ref="B195:B258" si="23">DATE(YEAR(C195),MONTH(C195),DAY(C195))</f>
        <v>45448</v>
      </c>
      <c r="C195" s="7">
        <v>45448.020833333336</v>
      </c>
      <c r="D195" s="7">
        <v>45448.0625</v>
      </c>
      <c r="E195" s="5">
        <v>104.533333333333</v>
      </c>
      <c r="F195" s="5">
        <v>-196.46666666666599</v>
      </c>
      <c r="G195" s="5">
        <v>-1.3</v>
      </c>
      <c r="H195" s="34" cm="1">
        <f t="array" ref="H195">SUMPRODUCT(('ESB Networks Summary'!$C$5:$C$17384=Data!D195)*('ESB Networks Summary'!$E$5:$E$17384))*1000*2-SUMPRODUCT(('ESB Networks Summary'!$C$5:$C$17384=Data!D195)*('ESB Networks Summary'!$F$5:$F$17384))*1000*2</f>
        <v>-2</v>
      </c>
      <c r="I195" s="5">
        <v>0</v>
      </c>
      <c r="J195" s="5">
        <v>0</v>
      </c>
      <c r="K195" s="17">
        <v>1</v>
      </c>
      <c r="L195" s="52">
        <f t="shared" ref="L195:L258" si="24">IF(AND(K195=2,K194&lt;2),1,0)</f>
        <v>0</v>
      </c>
      <c r="M195" s="5">
        <v>0</v>
      </c>
      <c r="N195" s="5">
        <v>47.024999999999999</v>
      </c>
      <c r="O195" s="96"/>
      <c r="P195" s="5">
        <v>0</v>
      </c>
      <c r="R195" s="99">
        <v>14.513</v>
      </c>
      <c r="S195" s="99">
        <v>11.519</v>
      </c>
      <c r="T195" s="30">
        <f t="shared" si="21"/>
        <v>148.141666666666</v>
      </c>
      <c r="U195" s="21">
        <f t="shared" ref="U195:U258" si="25">IF(G195&gt;0, G195/1000*R195/2,0)/100</f>
        <v>0</v>
      </c>
      <c r="V195" s="21">
        <f t="shared" ref="V195:V258" si="26">IF(G195&lt;0, G195/1000*S195/2,0)/100</f>
        <v>-7.4873499999999994E-5</v>
      </c>
      <c r="W195" s="21">
        <f t="shared" ref="W195:W258" si="27">IF(J195&gt;P195,J195/1000/2*R195/100,0)</f>
        <v>0</v>
      </c>
    </row>
    <row r="196" spans="1:23">
      <c r="A196" s="2">
        <f t="shared" si="22"/>
        <v>45444</v>
      </c>
      <c r="B196" s="3">
        <f t="shared" si="23"/>
        <v>45448</v>
      </c>
      <c r="C196" s="7">
        <v>45448.041666666664</v>
      </c>
      <c r="D196" s="7">
        <v>45448.083333333336</v>
      </c>
      <c r="E196" s="5">
        <v>90.5833333333333</v>
      </c>
      <c r="F196" s="5">
        <v>-179.35</v>
      </c>
      <c r="G196" s="5">
        <v>0.47499999999999998</v>
      </c>
      <c r="H196" s="34" cm="1">
        <f t="array" ref="H196">SUMPRODUCT(('ESB Networks Summary'!$C$5:$C$17384=Data!D196)*('ESB Networks Summary'!$E$5:$E$17384))*1000*2-SUMPRODUCT(('ESB Networks Summary'!$C$5:$C$17384=Data!D196)*('ESB Networks Summary'!$F$5:$F$17384))*1000*2</f>
        <v>-4</v>
      </c>
      <c r="I196" s="5">
        <v>0</v>
      </c>
      <c r="J196" s="5">
        <v>0</v>
      </c>
      <c r="K196" s="17">
        <v>1</v>
      </c>
      <c r="L196" s="52">
        <f t="shared" si="24"/>
        <v>0</v>
      </c>
      <c r="M196" s="5">
        <v>0</v>
      </c>
      <c r="N196" s="5">
        <v>0</v>
      </c>
      <c r="O196" s="96"/>
      <c r="P196" s="5">
        <v>0</v>
      </c>
      <c r="R196" s="99">
        <v>14.512</v>
      </c>
      <c r="S196" s="99">
        <v>11.518000000000001</v>
      </c>
      <c r="T196" s="30">
        <f t="shared" si="21"/>
        <v>179.82499999999999</v>
      </c>
      <c r="U196" s="21">
        <f t="shared" si="25"/>
        <v>3.4466000000000005E-5</v>
      </c>
      <c r="V196" s="21">
        <f t="shared" si="26"/>
        <v>0</v>
      </c>
      <c r="W196" s="21">
        <f t="shared" si="27"/>
        <v>0</v>
      </c>
    </row>
    <row r="197" spans="1:23">
      <c r="A197" s="2">
        <f t="shared" si="22"/>
        <v>45444</v>
      </c>
      <c r="B197" s="3">
        <f t="shared" si="23"/>
        <v>45448</v>
      </c>
      <c r="C197" s="7">
        <v>45448.0625</v>
      </c>
      <c r="D197" s="7">
        <v>45448.104166666664</v>
      </c>
      <c r="E197" s="5">
        <v>90</v>
      </c>
      <c r="F197" s="5">
        <v>-181.63333333333301</v>
      </c>
      <c r="G197" s="5">
        <v>6.6666666666666596E-2</v>
      </c>
      <c r="H197" s="34" cm="1">
        <f t="array" ref="H197">SUMPRODUCT(('ESB Networks Summary'!$C$5:$C$17384=Data!D197)*('ESB Networks Summary'!$E$5:$E$17384))*1000*2-SUMPRODUCT(('ESB Networks Summary'!$C$5:$C$17384=Data!D197)*('ESB Networks Summary'!$F$5:$F$17384))*1000*2</f>
        <v>-4</v>
      </c>
      <c r="I197" s="5">
        <v>0</v>
      </c>
      <c r="J197" s="5">
        <v>0</v>
      </c>
      <c r="K197" s="17">
        <v>1</v>
      </c>
      <c r="L197" s="52">
        <f t="shared" si="24"/>
        <v>0</v>
      </c>
      <c r="M197" s="5">
        <v>0</v>
      </c>
      <c r="N197" s="5">
        <v>30.4</v>
      </c>
      <c r="O197" s="96"/>
      <c r="P197" s="5">
        <v>0</v>
      </c>
      <c r="R197" s="99">
        <v>14.512</v>
      </c>
      <c r="S197" s="99">
        <v>11.518000000000001</v>
      </c>
      <c r="T197" s="30">
        <f t="shared" si="21"/>
        <v>151.29999999999967</v>
      </c>
      <c r="U197" s="21">
        <f t="shared" si="25"/>
        <v>4.8373333333333286E-6</v>
      </c>
      <c r="V197" s="21">
        <f t="shared" si="26"/>
        <v>0</v>
      </c>
      <c r="W197" s="21">
        <f t="shared" si="27"/>
        <v>0</v>
      </c>
    </row>
    <row r="198" spans="1:23">
      <c r="A198" s="2">
        <f t="shared" si="22"/>
        <v>45444</v>
      </c>
      <c r="B198" s="3">
        <f t="shared" si="23"/>
        <v>45448</v>
      </c>
      <c r="C198" s="7">
        <v>45448.083333333336</v>
      </c>
      <c r="D198" s="7">
        <v>45448.125</v>
      </c>
      <c r="E198" s="5">
        <v>89.899999999999906</v>
      </c>
      <c r="F198" s="5">
        <v>-175.56666666666601</v>
      </c>
      <c r="G198" s="5">
        <v>-0.84166666666666601</v>
      </c>
      <c r="H198" s="34" cm="1">
        <f t="array" ref="H198">SUMPRODUCT(('ESB Networks Summary'!$C$5:$C$17384=Data!D198)*('ESB Networks Summary'!$E$5:$E$17384))*1000*2-SUMPRODUCT(('ESB Networks Summary'!$C$5:$C$17384=Data!D198)*('ESB Networks Summary'!$F$5:$F$17384))*1000*2</f>
        <v>-4</v>
      </c>
      <c r="I198" s="5">
        <v>0</v>
      </c>
      <c r="J198" s="5">
        <v>0</v>
      </c>
      <c r="K198" s="17">
        <v>1</v>
      </c>
      <c r="L198" s="52">
        <f t="shared" si="24"/>
        <v>0</v>
      </c>
      <c r="M198" s="5">
        <v>0</v>
      </c>
      <c r="N198" s="5">
        <v>37.241666666666603</v>
      </c>
      <c r="O198" s="96"/>
      <c r="P198" s="5">
        <v>0</v>
      </c>
      <c r="R198" s="99">
        <v>14.512</v>
      </c>
      <c r="S198" s="99">
        <v>11.518000000000001</v>
      </c>
      <c r="T198" s="30">
        <f t="shared" si="21"/>
        <v>137.48333333333272</v>
      </c>
      <c r="U198" s="21">
        <f t="shared" si="25"/>
        <v>0</v>
      </c>
      <c r="V198" s="21">
        <f t="shared" si="26"/>
        <v>-4.8471583333333295E-5</v>
      </c>
      <c r="W198" s="21">
        <f t="shared" si="27"/>
        <v>0</v>
      </c>
    </row>
    <row r="199" spans="1:23">
      <c r="A199" s="2">
        <f t="shared" si="22"/>
        <v>45444</v>
      </c>
      <c r="B199" s="3">
        <f t="shared" si="23"/>
        <v>45448</v>
      </c>
      <c r="C199" s="7">
        <v>45448.104166666664</v>
      </c>
      <c r="D199" s="7">
        <v>45448.145833333336</v>
      </c>
      <c r="E199" s="5">
        <v>89</v>
      </c>
      <c r="F199" s="5">
        <v>-172.333333333333</v>
      </c>
      <c r="G199" s="5">
        <v>-0.233333333333333</v>
      </c>
      <c r="H199" s="34" cm="1">
        <f t="array" ref="H199">SUMPRODUCT(('ESB Networks Summary'!$C$5:$C$17384=Data!D199)*('ESB Networks Summary'!$E$5:$E$17384))*1000*2-SUMPRODUCT(('ESB Networks Summary'!$C$5:$C$17384=Data!D199)*('ESB Networks Summary'!$F$5:$F$17384))*1000*2</f>
        <v>-2</v>
      </c>
      <c r="I199" s="5">
        <v>0</v>
      </c>
      <c r="J199" s="5">
        <v>0</v>
      </c>
      <c r="K199" s="17">
        <v>1</v>
      </c>
      <c r="L199" s="52">
        <f t="shared" si="24"/>
        <v>0</v>
      </c>
      <c r="M199" s="5">
        <v>0</v>
      </c>
      <c r="N199" s="5">
        <v>0</v>
      </c>
      <c r="O199" s="96"/>
      <c r="P199" s="5">
        <v>0</v>
      </c>
      <c r="R199" s="99">
        <v>14.512</v>
      </c>
      <c r="S199" s="99">
        <v>11.518000000000001</v>
      </c>
      <c r="T199" s="30">
        <f t="shared" si="21"/>
        <v>172.09999999999968</v>
      </c>
      <c r="U199" s="21">
        <f t="shared" si="25"/>
        <v>0</v>
      </c>
      <c r="V199" s="21">
        <f t="shared" si="26"/>
        <v>-1.343766666666665E-5</v>
      </c>
      <c r="W199" s="21">
        <f t="shared" si="27"/>
        <v>0</v>
      </c>
    </row>
    <row r="200" spans="1:23">
      <c r="A200" s="2">
        <f t="shared" si="22"/>
        <v>45444</v>
      </c>
      <c r="B200" s="3">
        <f t="shared" si="23"/>
        <v>45448</v>
      </c>
      <c r="C200" s="7">
        <v>45448.125</v>
      </c>
      <c r="D200" s="7">
        <v>45448.166666666664</v>
      </c>
      <c r="E200" s="5">
        <v>89</v>
      </c>
      <c r="F200" s="5">
        <v>-166.933333333333</v>
      </c>
      <c r="G200" s="5">
        <v>-1.13333333333333</v>
      </c>
      <c r="H200" s="34" cm="1">
        <f t="array" ref="H200">SUMPRODUCT(('ESB Networks Summary'!$C$5:$C$17384=Data!D200)*('ESB Networks Summary'!$E$5:$E$17384))*1000*2-SUMPRODUCT(('ESB Networks Summary'!$C$5:$C$17384=Data!D200)*('ESB Networks Summary'!$F$5:$F$17384))*1000*2</f>
        <v>-4</v>
      </c>
      <c r="I200" s="5">
        <v>0</v>
      </c>
      <c r="J200" s="5">
        <v>0</v>
      </c>
      <c r="K200" s="17">
        <v>1</v>
      </c>
      <c r="L200" s="52">
        <f t="shared" si="24"/>
        <v>0</v>
      </c>
      <c r="M200" s="5">
        <v>0</v>
      </c>
      <c r="N200" s="5">
        <v>12.2666666666666</v>
      </c>
      <c r="O200" s="96"/>
      <c r="P200" s="5">
        <v>0</v>
      </c>
      <c r="R200" s="99">
        <v>14.512</v>
      </c>
      <c r="S200" s="99">
        <v>11.518000000000001</v>
      </c>
      <c r="T200" s="30">
        <f t="shared" si="21"/>
        <v>153.53333333333308</v>
      </c>
      <c r="U200" s="21">
        <f t="shared" si="25"/>
        <v>0</v>
      </c>
      <c r="V200" s="21">
        <f t="shared" si="26"/>
        <v>-6.5268666666666478E-5</v>
      </c>
      <c r="W200" s="21">
        <f t="shared" si="27"/>
        <v>0</v>
      </c>
    </row>
    <row r="201" spans="1:23">
      <c r="A201" s="2">
        <f t="shared" si="22"/>
        <v>45444</v>
      </c>
      <c r="B201" s="3">
        <f t="shared" si="23"/>
        <v>45448</v>
      </c>
      <c r="C201" s="7">
        <v>45448.145833333336</v>
      </c>
      <c r="D201" s="7">
        <v>45448.1875</v>
      </c>
      <c r="E201" s="5">
        <v>88.1666666666666</v>
      </c>
      <c r="F201" s="5">
        <v>-173.96666666666599</v>
      </c>
      <c r="G201" s="5">
        <v>-18.433333333333302</v>
      </c>
      <c r="H201" s="34" cm="1">
        <f t="array" ref="H201">SUMPRODUCT(('ESB Networks Summary'!$C$5:$C$17384=Data!D201)*('ESB Networks Summary'!$E$5:$E$17384))*1000*2-SUMPRODUCT(('ESB Networks Summary'!$C$5:$C$17384=Data!D201)*('ESB Networks Summary'!$F$5:$F$17384))*1000*2</f>
        <v>-4</v>
      </c>
      <c r="I201" s="5">
        <v>0</v>
      </c>
      <c r="J201" s="5">
        <v>0</v>
      </c>
      <c r="K201" s="17">
        <v>1</v>
      </c>
      <c r="L201" s="52">
        <f t="shared" si="24"/>
        <v>0</v>
      </c>
      <c r="M201" s="5">
        <v>0</v>
      </c>
      <c r="N201" s="5">
        <v>44.5</v>
      </c>
      <c r="O201" s="96"/>
      <c r="P201" s="5">
        <v>0</v>
      </c>
      <c r="R201" s="99">
        <v>14.512</v>
      </c>
      <c r="S201" s="99">
        <v>11.518000000000001</v>
      </c>
      <c r="T201" s="30">
        <f t="shared" si="21"/>
        <v>111.03333333333268</v>
      </c>
      <c r="U201" s="21">
        <f t="shared" si="25"/>
        <v>0</v>
      </c>
      <c r="V201" s="21">
        <f t="shared" si="26"/>
        <v>-1.0615756666666649E-3</v>
      </c>
      <c r="W201" s="21">
        <f t="shared" si="27"/>
        <v>0</v>
      </c>
    </row>
    <row r="202" spans="1:23">
      <c r="A202" s="2">
        <f t="shared" si="22"/>
        <v>45444</v>
      </c>
      <c r="B202" s="3">
        <f t="shared" si="23"/>
        <v>45448</v>
      </c>
      <c r="C202" s="7">
        <v>45448.166666666664</v>
      </c>
      <c r="D202" s="7">
        <v>45448.208333333336</v>
      </c>
      <c r="E202" s="5">
        <v>88</v>
      </c>
      <c r="F202" s="5">
        <v>-105.541666666666</v>
      </c>
      <c r="G202" s="5">
        <v>-0.92499999999999905</v>
      </c>
      <c r="H202" s="34" cm="1">
        <f t="array" ref="H202">SUMPRODUCT(('ESB Networks Summary'!$C$5:$C$17384=Data!D202)*('ESB Networks Summary'!$E$5:$E$17384))*1000*2-SUMPRODUCT(('ESB Networks Summary'!$C$5:$C$17384=Data!D202)*('ESB Networks Summary'!$F$5:$F$17384))*1000*2</f>
        <v>-4</v>
      </c>
      <c r="I202" s="5">
        <v>0</v>
      </c>
      <c r="J202" s="5">
        <v>0</v>
      </c>
      <c r="K202" s="17">
        <v>1</v>
      </c>
      <c r="L202" s="52">
        <f t="shared" si="24"/>
        <v>0</v>
      </c>
      <c r="M202" s="5">
        <v>0</v>
      </c>
      <c r="N202" s="5">
        <v>8.0666666666666593</v>
      </c>
      <c r="O202" s="96"/>
      <c r="P202" s="5">
        <v>4.6666666666666599</v>
      </c>
      <c r="R202" s="99">
        <v>14.513</v>
      </c>
      <c r="S202" s="99">
        <v>11.519</v>
      </c>
      <c r="T202" s="30">
        <f t="shared" si="21"/>
        <v>101.216666666666</v>
      </c>
      <c r="U202" s="21">
        <f t="shared" si="25"/>
        <v>0</v>
      </c>
      <c r="V202" s="21">
        <f t="shared" si="26"/>
        <v>-5.3275374999999946E-5</v>
      </c>
      <c r="W202" s="21">
        <f t="shared" si="27"/>
        <v>0</v>
      </c>
    </row>
    <row r="203" spans="1:23">
      <c r="A203" s="2">
        <f t="shared" si="22"/>
        <v>45444</v>
      </c>
      <c r="B203" s="3">
        <f t="shared" si="23"/>
        <v>45448</v>
      </c>
      <c r="C203" s="7">
        <v>45448.1875</v>
      </c>
      <c r="D203" s="7">
        <v>45448.229166666664</v>
      </c>
      <c r="E203" s="5">
        <v>87.424999999999997</v>
      </c>
      <c r="F203" s="5">
        <v>-1077.6666666666599</v>
      </c>
      <c r="G203" s="5">
        <v>14.233333333333301</v>
      </c>
      <c r="H203" s="34" cm="1">
        <f t="array" ref="H203">SUMPRODUCT(('ESB Networks Summary'!$C$5:$C$17384=Data!D203)*('ESB Networks Summary'!$E$5:$E$17384))*1000*2-SUMPRODUCT(('ESB Networks Summary'!$C$5:$C$17384=Data!D203)*('ESB Networks Summary'!$F$5:$F$17384))*1000*2</f>
        <v>2</v>
      </c>
      <c r="I203" s="5">
        <v>1152.5999999999999</v>
      </c>
      <c r="J203" s="5">
        <v>0</v>
      </c>
      <c r="K203" s="17">
        <v>1</v>
      </c>
      <c r="L203" s="52">
        <f t="shared" si="24"/>
        <v>0</v>
      </c>
      <c r="M203" s="5">
        <v>0</v>
      </c>
      <c r="N203" s="5">
        <v>1098.19166666666</v>
      </c>
      <c r="O203" s="96"/>
      <c r="P203" s="5">
        <v>85.399999999999906</v>
      </c>
      <c r="R203" s="99">
        <v>14.513</v>
      </c>
      <c r="S203" s="99">
        <v>11.519</v>
      </c>
      <c r="T203" s="30">
        <f t="shared" si="21"/>
        <v>79.108333333333121</v>
      </c>
      <c r="U203" s="21">
        <f t="shared" si="25"/>
        <v>1.032841833333331E-3</v>
      </c>
      <c r="V203" s="21">
        <f t="shared" si="26"/>
        <v>0</v>
      </c>
      <c r="W203" s="21">
        <f t="shared" si="27"/>
        <v>0</v>
      </c>
    </row>
    <row r="204" spans="1:23">
      <c r="A204" s="2">
        <f t="shared" si="22"/>
        <v>45444</v>
      </c>
      <c r="B204" s="3">
        <f t="shared" si="23"/>
        <v>45448</v>
      </c>
      <c r="C204" s="7">
        <v>45448.208333333336</v>
      </c>
      <c r="D204" s="7">
        <v>45448.25</v>
      </c>
      <c r="E204" s="5">
        <v>83.033333333333303</v>
      </c>
      <c r="F204" s="5">
        <v>-1481.3333333333301</v>
      </c>
      <c r="G204" s="5">
        <v>-4.0666666666666602</v>
      </c>
      <c r="H204" s="34" cm="1">
        <f t="array" ref="H204">SUMPRODUCT(('ESB Networks Summary'!$C$5:$C$17384=Data!D204)*('ESB Networks Summary'!$E$5:$E$17384))*1000*2-SUMPRODUCT(('ESB Networks Summary'!$C$5:$C$17384=Data!D204)*('ESB Networks Summary'!$F$5:$F$17384))*1000*2</f>
        <v>0</v>
      </c>
      <c r="I204" s="5">
        <v>1457</v>
      </c>
      <c r="J204" s="5">
        <v>0</v>
      </c>
      <c r="K204" s="17">
        <v>1</v>
      </c>
      <c r="L204" s="52">
        <f t="shared" si="24"/>
        <v>0</v>
      </c>
      <c r="M204" s="5">
        <v>0</v>
      </c>
      <c r="N204" s="5">
        <v>1546.3333333333301</v>
      </c>
      <c r="O204" s="96"/>
      <c r="P204" s="5">
        <v>214.7</v>
      </c>
      <c r="R204" s="99">
        <v>18.274999999999999</v>
      </c>
      <c r="S204" s="99">
        <v>15.281000000000001</v>
      </c>
      <c r="T204" s="30">
        <f t="shared" si="21"/>
        <v>145.63333333333344</v>
      </c>
      <c r="U204" s="21">
        <f t="shared" si="25"/>
        <v>0</v>
      </c>
      <c r="V204" s="21">
        <f t="shared" si="26"/>
        <v>-3.1071366666666616E-4</v>
      </c>
      <c r="W204" s="21">
        <f t="shared" si="27"/>
        <v>0</v>
      </c>
    </row>
    <row r="205" spans="1:23">
      <c r="A205" s="2">
        <f t="shared" si="22"/>
        <v>45444</v>
      </c>
      <c r="B205" s="3">
        <f t="shared" si="23"/>
        <v>45448</v>
      </c>
      <c r="C205" s="7">
        <v>45448.229166666664</v>
      </c>
      <c r="D205" s="7">
        <v>45448.270833333336</v>
      </c>
      <c r="E205" s="5">
        <v>82.133333333333297</v>
      </c>
      <c r="F205" s="5">
        <v>421.7</v>
      </c>
      <c r="G205" s="5">
        <v>-6.2666666666666604</v>
      </c>
      <c r="H205" s="34" cm="1">
        <f t="array" ref="H205">SUMPRODUCT(('ESB Networks Summary'!$C$5:$C$17384=Data!D205)*('ESB Networks Summary'!$E$5:$E$17384))*1000*2-SUMPRODUCT(('ESB Networks Summary'!$C$5:$C$17384=Data!D205)*('ESB Networks Summary'!$F$5:$F$17384))*1000*2</f>
        <v>0</v>
      </c>
      <c r="I205" s="5">
        <v>4.1666666666666599</v>
      </c>
      <c r="J205" s="5">
        <v>0</v>
      </c>
      <c r="K205" s="17">
        <v>1</v>
      </c>
      <c r="L205" s="52">
        <f t="shared" si="24"/>
        <v>0</v>
      </c>
      <c r="M205" s="5">
        <v>0</v>
      </c>
      <c r="N205" s="5">
        <v>18.466666666666601</v>
      </c>
      <c r="O205" s="96"/>
      <c r="P205" s="5">
        <v>529.46666666666601</v>
      </c>
      <c r="R205" s="99">
        <v>18.274999999999999</v>
      </c>
      <c r="S205" s="99">
        <v>15.281000000000001</v>
      </c>
      <c r="T205" s="30">
        <f t="shared" si="21"/>
        <v>83.033333333332791</v>
      </c>
      <c r="U205" s="21">
        <f t="shared" si="25"/>
        <v>0</v>
      </c>
      <c r="V205" s="21">
        <f t="shared" si="26"/>
        <v>-4.7880466666666614E-4</v>
      </c>
      <c r="W205" s="21">
        <f t="shared" si="27"/>
        <v>0</v>
      </c>
    </row>
    <row r="206" spans="1:23">
      <c r="A206" s="2">
        <f t="shared" si="22"/>
        <v>45444</v>
      </c>
      <c r="B206" s="3">
        <f t="shared" si="23"/>
        <v>45448</v>
      </c>
      <c r="C206" s="7">
        <v>45448.25</v>
      </c>
      <c r="D206" s="7">
        <v>45448.291666666664</v>
      </c>
      <c r="E206" s="5">
        <v>84</v>
      </c>
      <c r="F206" s="5">
        <v>1592.1499999999901</v>
      </c>
      <c r="G206" s="5">
        <v>-1.49166666666666</v>
      </c>
      <c r="H206" s="34" cm="1">
        <f t="array" ref="H206">SUMPRODUCT(('ESB Networks Summary'!$C$5:$C$17384=Data!D206)*('ESB Networks Summary'!$E$5:$E$17384))*1000*2-SUMPRODUCT(('ESB Networks Summary'!$C$5:$C$17384=Data!D206)*('ESB Networks Summary'!$F$5:$F$17384))*1000*2</f>
        <v>-2</v>
      </c>
      <c r="I206" s="5">
        <v>379.36666666666599</v>
      </c>
      <c r="J206" s="5">
        <v>0</v>
      </c>
      <c r="K206" s="17">
        <v>1</v>
      </c>
      <c r="L206" s="52">
        <f t="shared" si="24"/>
        <v>0</v>
      </c>
      <c r="M206" s="5">
        <v>0</v>
      </c>
      <c r="N206" s="5">
        <v>385.53333333333302</v>
      </c>
      <c r="O206" s="96"/>
      <c r="P206" s="5">
        <v>2213.1583333333301</v>
      </c>
      <c r="R206" s="99">
        <v>24.29</v>
      </c>
      <c r="S206" s="99">
        <v>21.297000000000001</v>
      </c>
      <c r="T206" s="30">
        <f t="shared" si="21"/>
        <v>233.98333333334017</v>
      </c>
      <c r="U206" s="21">
        <f t="shared" si="25"/>
        <v>0</v>
      </c>
      <c r="V206" s="21">
        <f t="shared" si="26"/>
        <v>-1.588401249999993E-4</v>
      </c>
      <c r="W206" s="21">
        <f t="shared" si="27"/>
        <v>0</v>
      </c>
    </row>
    <row r="207" spans="1:23">
      <c r="A207" s="2">
        <f t="shared" si="22"/>
        <v>45444</v>
      </c>
      <c r="B207" s="3">
        <f t="shared" si="23"/>
        <v>45448</v>
      </c>
      <c r="C207" s="7">
        <v>45448.270833333336</v>
      </c>
      <c r="D207" s="7">
        <v>45448.3125</v>
      </c>
      <c r="E207" s="5">
        <v>87.899999999999906</v>
      </c>
      <c r="F207" s="5">
        <v>1261.3333333333301</v>
      </c>
      <c r="G207" s="5">
        <v>-3.4666666666666601</v>
      </c>
      <c r="H207" s="34" cm="1">
        <f t="array" ref="H207">SUMPRODUCT(('ESB Networks Summary'!$C$5:$C$17384=Data!D207)*('ESB Networks Summary'!$E$5:$E$17384))*1000*2-SUMPRODUCT(('ESB Networks Summary'!$C$5:$C$17384=Data!D207)*('ESB Networks Summary'!$F$5:$F$17384))*1000*2</f>
        <v>0</v>
      </c>
      <c r="I207" s="5">
        <v>959.23333333333301</v>
      </c>
      <c r="J207" s="5">
        <v>0</v>
      </c>
      <c r="K207" s="17">
        <v>1</v>
      </c>
      <c r="L207" s="52">
        <f t="shared" si="24"/>
        <v>0</v>
      </c>
      <c r="M207" s="5">
        <v>0</v>
      </c>
      <c r="N207" s="5">
        <v>1475.7333333333299</v>
      </c>
      <c r="O207" s="96"/>
      <c r="P207" s="5">
        <v>2979.7333333333299</v>
      </c>
      <c r="R207" s="99">
        <v>24.29</v>
      </c>
      <c r="S207" s="99">
        <v>21.297000000000001</v>
      </c>
      <c r="T207" s="30">
        <f t="shared" si="21"/>
        <v>239.20000000000323</v>
      </c>
      <c r="U207" s="21">
        <f t="shared" si="25"/>
        <v>0</v>
      </c>
      <c r="V207" s="21">
        <f t="shared" si="26"/>
        <v>-3.6914799999999926E-4</v>
      </c>
      <c r="W207" s="21">
        <f t="shared" si="27"/>
        <v>0</v>
      </c>
    </row>
    <row r="208" spans="1:23">
      <c r="A208" s="2">
        <f t="shared" si="22"/>
        <v>45444</v>
      </c>
      <c r="B208" s="3">
        <f t="shared" si="23"/>
        <v>45448</v>
      </c>
      <c r="C208" s="7">
        <v>45448.291666666664</v>
      </c>
      <c r="D208" s="7">
        <v>45448.333333333336</v>
      </c>
      <c r="E208" s="5">
        <v>89</v>
      </c>
      <c r="F208" s="5">
        <v>2860.4583333333298</v>
      </c>
      <c r="G208" s="5">
        <v>13.375</v>
      </c>
      <c r="H208" s="34" cm="1">
        <f t="array" ref="H208">SUMPRODUCT(('ESB Networks Summary'!$C$5:$C$17384=Data!D208)*('ESB Networks Summary'!$E$5:$E$17384))*1000*2-SUMPRODUCT(('ESB Networks Summary'!$C$5:$C$17384=Data!D208)*('ESB Networks Summary'!$F$5:$F$17384))*1000*2</f>
        <v>-2</v>
      </c>
      <c r="I208" s="5">
        <v>105.57499999999899</v>
      </c>
      <c r="J208" s="5">
        <v>0</v>
      </c>
      <c r="K208" s="17">
        <v>1</v>
      </c>
      <c r="L208" s="52">
        <f t="shared" si="24"/>
        <v>0</v>
      </c>
      <c r="M208" s="5">
        <v>0</v>
      </c>
      <c r="N208" s="5">
        <v>155.333333333333</v>
      </c>
      <c r="O208" s="96"/>
      <c r="P208" s="5">
        <v>3350.7750000000001</v>
      </c>
      <c r="R208" s="99">
        <v>29.657999999999998</v>
      </c>
      <c r="S208" s="99">
        <v>21.78</v>
      </c>
      <c r="T208" s="30">
        <f t="shared" si="21"/>
        <v>348.35833333333721</v>
      </c>
      <c r="U208" s="21">
        <f t="shared" si="25"/>
        <v>1.9833787499999997E-3</v>
      </c>
      <c r="V208" s="21">
        <f t="shared" si="26"/>
        <v>0</v>
      </c>
      <c r="W208" s="21">
        <f t="shared" si="27"/>
        <v>0</v>
      </c>
    </row>
    <row r="209" spans="1:23">
      <c r="A209" s="2">
        <f t="shared" si="22"/>
        <v>45444</v>
      </c>
      <c r="B209" s="3">
        <f t="shared" si="23"/>
        <v>45448</v>
      </c>
      <c r="C209" s="7">
        <v>45448.3125</v>
      </c>
      <c r="D209" s="7">
        <v>45448.354166666664</v>
      </c>
      <c r="E209" s="5">
        <v>89</v>
      </c>
      <c r="F209" s="5">
        <v>1709.7083333333301</v>
      </c>
      <c r="G209" s="5">
        <v>19.5416666666666</v>
      </c>
      <c r="H209" s="34" cm="1">
        <f t="array" ref="H209">SUMPRODUCT(('ESB Networks Summary'!$C$5:$C$17384=Data!D209)*('ESB Networks Summary'!$E$5:$E$17384))*1000*2-SUMPRODUCT(('ESB Networks Summary'!$C$5:$C$17384=Data!D209)*('ESB Networks Summary'!$F$5:$F$17384))*1000*2</f>
        <v>4</v>
      </c>
      <c r="I209" s="5">
        <v>1429.85</v>
      </c>
      <c r="J209" s="5">
        <v>0</v>
      </c>
      <c r="K209" s="17">
        <v>1</v>
      </c>
      <c r="L209" s="52">
        <f t="shared" si="24"/>
        <v>0</v>
      </c>
      <c r="M209" s="5">
        <v>0</v>
      </c>
      <c r="N209" s="5">
        <v>1669.5166666666601</v>
      </c>
      <c r="O209" s="96"/>
      <c r="P209" s="5">
        <v>3660.5583333333302</v>
      </c>
      <c r="R209" s="99">
        <v>29.657999999999998</v>
      </c>
      <c r="S209" s="99">
        <v>21.78</v>
      </c>
      <c r="T209" s="30">
        <f t="shared" si="21"/>
        <v>300.87500000000659</v>
      </c>
      <c r="U209" s="21">
        <f t="shared" si="25"/>
        <v>2.8978337499999899E-3</v>
      </c>
      <c r="V209" s="21">
        <f t="shared" si="26"/>
        <v>0</v>
      </c>
      <c r="W209" s="21">
        <f t="shared" si="27"/>
        <v>0</v>
      </c>
    </row>
    <row r="210" spans="1:23">
      <c r="A210" s="2">
        <f t="shared" si="22"/>
        <v>45444</v>
      </c>
      <c r="B210" s="3">
        <f t="shared" si="23"/>
        <v>45448</v>
      </c>
      <c r="C210" s="7">
        <v>45448.333333333336</v>
      </c>
      <c r="D210" s="7">
        <v>45448.375</v>
      </c>
      <c r="E210" s="5">
        <v>93.566666666666606</v>
      </c>
      <c r="F210" s="5">
        <v>228.46666666666599</v>
      </c>
      <c r="G210" s="5">
        <v>-576.76666666666597</v>
      </c>
      <c r="H210" s="34" cm="1">
        <f t="array" ref="H210">SUMPRODUCT(('ESB Networks Summary'!$C$5:$C$17384=Data!D210)*('ESB Networks Summary'!$E$5:$E$17384))*1000*2-SUMPRODUCT(('ESB Networks Summary'!$C$5:$C$17384=Data!D210)*('ESB Networks Summary'!$F$5:$F$17384))*1000*2</f>
        <v>-624</v>
      </c>
      <c r="I210" s="5">
        <v>1943.06666666666</v>
      </c>
      <c r="J210" s="5">
        <v>0</v>
      </c>
      <c r="K210" s="17">
        <v>1</v>
      </c>
      <c r="L210" s="52">
        <f t="shared" si="24"/>
        <v>0</v>
      </c>
      <c r="M210" s="5">
        <v>0</v>
      </c>
      <c r="N210" s="5">
        <v>1970.3333333333301</v>
      </c>
      <c r="O210" s="96"/>
      <c r="P210" s="5">
        <v>2934.86666666666</v>
      </c>
      <c r="R210" s="99">
        <v>26.026999999999997</v>
      </c>
      <c r="S210" s="99">
        <v>18.149000000000001</v>
      </c>
      <c r="T210" s="30">
        <f t="shared" si="21"/>
        <v>159.29999999999794</v>
      </c>
      <c r="U210" s="21">
        <f t="shared" si="25"/>
        <v>0</v>
      </c>
      <c r="V210" s="21">
        <f t="shared" si="26"/>
        <v>-5.2338691166666604E-2</v>
      </c>
      <c r="W210" s="21">
        <f t="shared" si="27"/>
        <v>0</v>
      </c>
    </row>
    <row r="211" spans="1:23">
      <c r="A211" s="2">
        <f t="shared" si="22"/>
        <v>45444</v>
      </c>
      <c r="B211" s="3">
        <f t="shared" si="23"/>
        <v>45448</v>
      </c>
      <c r="C211" s="7">
        <v>45448.354166666664</v>
      </c>
      <c r="D211" s="7">
        <v>45448.395833333336</v>
      </c>
      <c r="E211" s="5">
        <v>100</v>
      </c>
      <c r="F211" s="5">
        <v>-0.83333333333333304</v>
      </c>
      <c r="G211" s="5">
        <v>-2773.1777777777702</v>
      </c>
      <c r="H211" s="34" cm="1">
        <f t="array" ref="H211">SUMPRODUCT(('ESB Networks Summary'!$C$5:$C$17384=Data!D211)*('ESB Networks Summary'!$E$5:$E$17384))*1000*2-SUMPRODUCT(('ESB Networks Summary'!$C$5:$C$17384=Data!D211)*('ESB Networks Summary'!$F$5:$F$17384))*1000*2</f>
        <v>-2620</v>
      </c>
      <c r="I211" s="5">
        <v>380.63333333333298</v>
      </c>
      <c r="J211" s="5">
        <v>0</v>
      </c>
      <c r="K211" s="17">
        <v>1</v>
      </c>
      <c r="L211" s="52">
        <f t="shared" si="24"/>
        <v>0</v>
      </c>
      <c r="M211" s="5">
        <v>0</v>
      </c>
      <c r="N211" s="5">
        <v>324.933333333333</v>
      </c>
      <c r="O211" s="96"/>
      <c r="P211" s="5">
        <v>3251.0888888888799</v>
      </c>
      <c r="R211" s="99">
        <v>26.026999999999997</v>
      </c>
      <c r="S211" s="99">
        <v>18.149000000000001</v>
      </c>
      <c r="T211" s="30">
        <f t="shared" si="21"/>
        <v>153.81111111111002</v>
      </c>
      <c r="U211" s="21">
        <f t="shared" si="25"/>
        <v>0</v>
      </c>
      <c r="V211" s="21">
        <f t="shared" si="26"/>
        <v>-0.25165201744444377</v>
      </c>
      <c r="W211" s="21">
        <f t="shared" si="27"/>
        <v>0</v>
      </c>
    </row>
    <row r="212" spans="1:23">
      <c r="A212" s="2">
        <f t="shared" si="22"/>
        <v>45444</v>
      </c>
      <c r="B212" s="3">
        <f t="shared" si="23"/>
        <v>45448</v>
      </c>
      <c r="C212" s="7">
        <v>45448.375</v>
      </c>
      <c r="D212" s="7">
        <v>45448.416666666664</v>
      </c>
      <c r="E212" s="5">
        <v>100</v>
      </c>
      <c r="F212" s="5">
        <v>-0.66666666666666596</v>
      </c>
      <c r="G212" s="5">
        <v>-3223.6666666666601</v>
      </c>
      <c r="H212" s="34" cm="1">
        <f t="array" ref="H212">SUMPRODUCT(('ESB Networks Summary'!$C$5:$C$17384=Data!D212)*('ESB Networks Summary'!$E$5:$E$17384))*1000*2-SUMPRODUCT(('ESB Networks Summary'!$C$5:$C$17384=Data!D212)*('ESB Networks Summary'!$F$5:$F$17384))*1000*2</f>
        <v>-3096</v>
      </c>
      <c r="I212" s="5">
        <v>495.83333333333297</v>
      </c>
      <c r="J212" s="5">
        <v>0</v>
      </c>
      <c r="K212" s="17">
        <v>1</v>
      </c>
      <c r="L212" s="52">
        <f t="shared" si="24"/>
        <v>0</v>
      </c>
      <c r="M212" s="5">
        <v>0</v>
      </c>
      <c r="N212" s="5">
        <v>405.36666666666599</v>
      </c>
      <c r="O212" s="96"/>
      <c r="P212" s="5">
        <v>3884.0333333333301</v>
      </c>
      <c r="R212" s="99">
        <v>25.405999999999999</v>
      </c>
      <c r="S212" s="99">
        <v>17.527999999999999</v>
      </c>
      <c r="T212" s="30">
        <f t="shared" si="21"/>
        <v>255.66666666667064</v>
      </c>
      <c r="U212" s="21">
        <f t="shared" si="25"/>
        <v>0</v>
      </c>
      <c r="V212" s="21">
        <f t="shared" si="26"/>
        <v>-0.28252214666666609</v>
      </c>
      <c r="W212" s="21">
        <f t="shared" si="27"/>
        <v>0</v>
      </c>
    </row>
    <row r="213" spans="1:23">
      <c r="A213" s="2">
        <f t="shared" si="22"/>
        <v>45444</v>
      </c>
      <c r="B213" s="3">
        <f t="shared" si="23"/>
        <v>45448</v>
      </c>
      <c r="C213" s="7">
        <v>45448.395833333336</v>
      </c>
      <c r="D213" s="7">
        <v>45448.4375</v>
      </c>
      <c r="E213" s="5">
        <v>100</v>
      </c>
      <c r="F213" s="5">
        <v>0</v>
      </c>
      <c r="G213" s="5">
        <v>-2452.5499999999902</v>
      </c>
      <c r="H213" s="34" cm="1">
        <f t="array" ref="H213">SUMPRODUCT(('ESB Networks Summary'!$C$5:$C$17384=Data!D213)*('ESB Networks Summary'!$E$5:$E$17384))*1000*2-SUMPRODUCT(('ESB Networks Summary'!$C$5:$C$17384=Data!D213)*('ESB Networks Summary'!$F$5:$F$17384))*1000*2</f>
        <v>-2606</v>
      </c>
      <c r="I213" s="5">
        <v>0</v>
      </c>
      <c r="J213" s="5">
        <v>0</v>
      </c>
      <c r="K213" s="17">
        <v>1</v>
      </c>
      <c r="L213" s="52">
        <f t="shared" si="24"/>
        <v>0</v>
      </c>
      <c r="M213" s="5">
        <v>0</v>
      </c>
      <c r="N213" s="5">
        <v>23.733333333333299</v>
      </c>
      <c r="O213" s="96"/>
      <c r="P213" s="5">
        <v>2753.1416666666601</v>
      </c>
      <c r="R213" s="99">
        <v>25.405999999999999</v>
      </c>
      <c r="S213" s="99">
        <v>17.527999999999999</v>
      </c>
      <c r="T213" s="30">
        <f t="shared" si="21"/>
        <v>276.85833333333659</v>
      </c>
      <c r="U213" s="21">
        <f t="shared" si="25"/>
        <v>0</v>
      </c>
      <c r="V213" s="21">
        <f t="shared" si="26"/>
        <v>-0.21494148199999913</v>
      </c>
      <c r="W213" s="21">
        <f t="shared" si="27"/>
        <v>0</v>
      </c>
    </row>
    <row r="214" spans="1:23">
      <c r="A214" s="2">
        <f t="shared" si="22"/>
        <v>45444</v>
      </c>
      <c r="B214" s="3">
        <f t="shared" si="23"/>
        <v>45448</v>
      </c>
      <c r="C214" s="7">
        <v>45448.416666666664</v>
      </c>
      <c r="D214" s="7">
        <v>45448.458333333336</v>
      </c>
      <c r="E214" s="5">
        <v>100</v>
      </c>
      <c r="F214" s="5">
        <v>0</v>
      </c>
      <c r="G214" s="5">
        <v>-1852.2749999999901</v>
      </c>
      <c r="H214" s="34" cm="1">
        <f t="array" ref="H214">SUMPRODUCT(('ESB Networks Summary'!$C$5:$C$17384=Data!D214)*('ESB Networks Summary'!$E$5:$E$17384))*1000*2-SUMPRODUCT(('ESB Networks Summary'!$C$5:$C$17384=Data!D214)*('ESB Networks Summary'!$F$5:$F$17384))*1000*2</f>
        <v>-1824</v>
      </c>
      <c r="I214" s="5">
        <v>379.3</v>
      </c>
      <c r="J214" s="5">
        <v>0</v>
      </c>
      <c r="K214" s="17">
        <v>1</v>
      </c>
      <c r="L214" s="52">
        <f t="shared" si="24"/>
        <v>0</v>
      </c>
      <c r="M214" s="5">
        <v>0</v>
      </c>
      <c r="N214" s="5">
        <v>352.73333333333301</v>
      </c>
      <c r="O214" s="96"/>
      <c r="P214" s="5">
        <v>2271.9583333333298</v>
      </c>
      <c r="R214" s="99">
        <v>23.847000000000001</v>
      </c>
      <c r="S214" s="99">
        <v>15.968999999999999</v>
      </c>
      <c r="T214" s="30">
        <f t="shared" si="21"/>
        <v>66.950000000006753</v>
      </c>
      <c r="U214" s="21">
        <f t="shared" si="25"/>
        <v>0</v>
      </c>
      <c r="V214" s="21">
        <f t="shared" si="26"/>
        <v>-0.1478948973749992</v>
      </c>
      <c r="W214" s="21">
        <f t="shared" si="27"/>
        <v>0</v>
      </c>
    </row>
    <row r="215" spans="1:23">
      <c r="A215" s="2">
        <f t="shared" si="22"/>
        <v>45444</v>
      </c>
      <c r="B215" s="3">
        <f t="shared" si="23"/>
        <v>45448</v>
      </c>
      <c r="C215" s="7">
        <v>45448.4375</v>
      </c>
      <c r="D215" s="7">
        <v>45448.479166666664</v>
      </c>
      <c r="E215" s="5">
        <v>100</v>
      </c>
      <c r="F215" s="5">
        <v>0</v>
      </c>
      <c r="G215" s="5">
        <v>-2816.4833333333299</v>
      </c>
      <c r="H215" s="34" cm="1">
        <f t="array" ref="H215">SUMPRODUCT(('ESB Networks Summary'!$C$5:$C$17384=Data!D215)*('ESB Networks Summary'!$E$5:$E$17384))*1000*2-SUMPRODUCT(('ESB Networks Summary'!$C$5:$C$17384=Data!D215)*('ESB Networks Summary'!$F$5:$F$17384))*1000*2</f>
        <v>-2712</v>
      </c>
      <c r="I215" s="5">
        <v>0</v>
      </c>
      <c r="J215" s="5">
        <v>0</v>
      </c>
      <c r="K215" s="17">
        <v>1</v>
      </c>
      <c r="L215" s="52">
        <f t="shared" si="24"/>
        <v>0</v>
      </c>
      <c r="M215" s="5">
        <v>0</v>
      </c>
      <c r="N215" s="5">
        <v>279.791666666666</v>
      </c>
      <c r="O215" s="96"/>
      <c r="P215" s="5">
        <v>3284.4083333333301</v>
      </c>
      <c r="R215" s="99">
        <v>23.847000000000001</v>
      </c>
      <c r="S215" s="99">
        <v>15.968999999999999</v>
      </c>
      <c r="T215" s="30">
        <f t="shared" si="21"/>
        <v>188.13333333333418</v>
      </c>
      <c r="U215" s="21">
        <f t="shared" si="25"/>
        <v>0</v>
      </c>
      <c r="V215" s="21">
        <f t="shared" si="26"/>
        <v>-0.22488211174999975</v>
      </c>
      <c r="W215" s="21">
        <f t="shared" si="27"/>
        <v>0</v>
      </c>
    </row>
    <row r="216" spans="1:23">
      <c r="A216" s="2">
        <f t="shared" si="22"/>
        <v>45444</v>
      </c>
      <c r="B216" s="3">
        <f t="shared" si="23"/>
        <v>45448</v>
      </c>
      <c r="C216" s="7">
        <v>45448.458333333336</v>
      </c>
      <c r="D216" s="7">
        <v>45448.5</v>
      </c>
      <c r="E216" s="5">
        <v>100</v>
      </c>
      <c r="F216" s="5">
        <v>-119.024999999999</v>
      </c>
      <c r="G216" s="5">
        <v>-2639.75833333333</v>
      </c>
      <c r="H216" s="34" cm="1">
        <f t="array" ref="H216">SUMPRODUCT(('ESB Networks Summary'!$C$5:$C$17384=Data!D216)*('ESB Networks Summary'!$E$5:$E$17384))*1000*2-SUMPRODUCT(('ESB Networks Summary'!$C$5:$C$17384=Data!D216)*('ESB Networks Summary'!$F$5:$F$17384))*1000*2</f>
        <v>-2860</v>
      </c>
      <c r="I216" s="5">
        <v>375.76666666666603</v>
      </c>
      <c r="J216" s="5">
        <v>0</v>
      </c>
      <c r="K216" s="17">
        <v>1</v>
      </c>
      <c r="L216" s="52">
        <f t="shared" si="24"/>
        <v>0</v>
      </c>
      <c r="M216" s="5">
        <v>0</v>
      </c>
      <c r="N216" s="5">
        <v>837.3</v>
      </c>
      <c r="O216" s="96"/>
      <c r="P216" s="5">
        <v>3858.9583333333298</v>
      </c>
      <c r="R216" s="99">
        <v>21.428000000000001</v>
      </c>
      <c r="S216" s="99">
        <v>13.550999999999998</v>
      </c>
      <c r="T216" s="30">
        <f t="shared" si="21"/>
        <v>500.92499999999887</v>
      </c>
      <c r="U216" s="21">
        <f t="shared" si="25"/>
        <v>0</v>
      </c>
      <c r="V216" s="21">
        <f t="shared" si="26"/>
        <v>-0.17885682587499974</v>
      </c>
      <c r="W216" s="21">
        <f t="shared" si="27"/>
        <v>0</v>
      </c>
    </row>
    <row r="217" spans="1:23">
      <c r="A217" s="2">
        <f t="shared" si="22"/>
        <v>45444</v>
      </c>
      <c r="B217" s="3">
        <f t="shared" si="23"/>
        <v>45448</v>
      </c>
      <c r="C217" s="7">
        <v>45448.479166666664</v>
      </c>
      <c r="D217" s="7">
        <v>45448.520833333336</v>
      </c>
      <c r="E217" s="5">
        <v>100</v>
      </c>
      <c r="F217" s="5">
        <v>0</v>
      </c>
      <c r="G217" s="5">
        <v>-3671.8333333333298</v>
      </c>
      <c r="H217" s="34" cm="1">
        <f t="array" ref="H217">SUMPRODUCT(('ESB Networks Summary'!$C$5:$C$17384=Data!D217)*('ESB Networks Summary'!$E$5:$E$17384))*1000*2-SUMPRODUCT(('ESB Networks Summary'!$C$5:$C$17384=Data!D217)*('ESB Networks Summary'!$F$5:$F$17384))*1000*2</f>
        <v>-3812</v>
      </c>
      <c r="I217" s="5">
        <v>0</v>
      </c>
      <c r="J217" s="5">
        <v>0</v>
      </c>
      <c r="K217" s="17">
        <v>1</v>
      </c>
      <c r="L217" s="52">
        <f t="shared" si="24"/>
        <v>0</v>
      </c>
      <c r="M217" s="5">
        <v>0</v>
      </c>
      <c r="N217" s="5">
        <v>321.39999999999998</v>
      </c>
      <c r="O217" s="96"/>
      <c r="P217" s="5">
        <v>4506.5333333333301</v>
      </c>
      <c r="R217" s="99">
        <v>21.428000000000001</v>
      </c>
      <c r="S217" s="99">
        <v>13.550999999999998</v>
      </c>
      <c r="T217" s="30">
        <f t="shared" si="21"/>
        <v>513.3000000000003</v>
      </c>
      <c r="U217" s="21">
        <f t="shared" si="25"/>
        <v>0</v>
      </c>
      <c r="V217" s="21">
        <f t="shared" si="26"/>
        <v>-0.24878506749999971</v>
      </c>
      <c r="W217" s="21">
        <f t="shared" si="27"/>
        <v>0</v>
      </c>
    </row>
    <row r="218" spans="1:23">
      <c r="A218" s="2">
        <f t="shared" si="22"/>
        <v>45444</v>
      </c>
      <c r="B218" s="3">
        <f t="shared" si="23"/>
        <v>45448</v>
      </c>
      <c r="C218" s="7">
        <v>45448.5</v>
      </c>
      <c r="D218" s="7">
        <v>45448.541666666664</v>
      </c>
      <c r="E218" s="5">
        <v>100</v>
      </c>
      <c r="F218" s="5">
        <v>0</v>
      </c>
      <c r="G218" s="5">
        <v>-1446.3916666666601</v>
      </c>
      <c r="H218" s="34" cm="1">
        <f t="array" ref="H218">SUMPRODUCT(('ESB Networks Summary'!$C$5:$C$17384=Data!D218)*('ESB Networks Summary'!$E$5:$E$17384))*1000*2-SUMPRODUCT(('ESB Networks Summary'!$C$5:$C$17384=Data!D218)*('ESB Networks Summary'!$F$5:$F$17384))*1000*2</f>
        <v>-1456</v>
      </c>
      <c r="I218" s="5">
        <v>230.6</v>
      </c>
      <c r="J218" s="5">
        <v>0</v>
      </c>
      <c r="K218" s="17">
        <v>1</v>
      </c>
      <c r="L218" s="52">
        <f t="shared" si="24"/>
        <v>0</v>
      </c>
      <c r="M218" s="5">
        <v>0</v>
      </c>
      <c r="N218" s="5">
        <v>591.07499999999902</v>
      </c>
      <c r="O218" s="96"/>
      <c r="P218" s="5">
        <v>2329.2166666666599</v>
      </c>
      <c r="R218" s="99">
        <v>20.708000000000002</v>
      </c>
      <c r="S218" s="99">
        <v>12.830000000000002</v>
      </c>
      <c r="T218" s="30">
        <f t="shared" si="21"/>
        <v>291.7500000000008</v>
      </c>
      <c r="U218" s="21">
        <f t="shared" si="25"/>
        <v>0</v>
      </c>
      <c r="V218" s="21">
        <f t="shared" si="26"/>
        <v>-9.2786025416666251E-2</v>
      </c>
      <c r="W218" s="21">
        <f t="shared" si="27"/>
        <v>0</v>
      </c>
    </row>
    <row r="219" spans="1:23">
      <c r="A219" s="2">
        <f t="shared" si="22"/>
        <v>45444</v>
      </c>
      <c r="B219" s="3">
        <f t="shared" si="23"/>
        <v>45448</v>
      </c>
      <c r="C219" s="7">
        <v>45448.520833333336</v>
      </c>
      <c r="D219" s="7">
        <v>45448.5625</v>
      </c>
      <c r="E219" s="5">
        <v>100</v>
      </c>
      <c r="F219" s="5">
        <v>0</v>
      </c>
      <c r="G219" s="5">
        <v>-3398.5666666666598</v>
      </c>
      <c r="H219" s="34" cm="1">
        <f t="array" ref="H219">SUMPRODUCT(('ESB Networks Summary'!$C$5:$C$17384=Data!D219)*('ESB Networks Summary'!$E$5:$E$17384))*1000*2-SUMPRODUCT(('ESB Networks Summary'!$C$5:$C$17384=Data!D219)*('ESB Networks Summary'!$F$5:$F$17384))*1000*2</f>
        <v>-3436</v>
      </c>
      <c r="I219" s="5">
        <v>306.06666666666598</v>
      </c>
      <c r="J219" s="5">
        <v>0</v>
      </c>
      <c r="K219" s="17">
        <v>1</v>
      </c>
      <c r="L219" s="52">
        <f t="shared" si="24"/>
        <v>0</v>
      </c>
      <c r="M219" s="5">
        <v>0</v>
      </c>
      <c r="N219" s="5">
        <v>644.06666666666604</v>
      </c>
      <c r="O219" s="96"/>
      <c r="P219" s="5">
        <v>4319.8999999999996</v>
      </c>
      <c r="R219" s="99">
        <v>20.708000000000002</v>
      </c>
      <c r="S219" s="99">
        <v>12.830000000000002</v>
      </c>
      <c r="T219" s="30">
        <f t="shared" si="21"/>
        <v>277.26666666667381</v>
      </c>
      <c r="U219" s="21">
        <f t="shared" si="25"/>
        <v>0</v>
      </c>
      <c r="V219" s="21">
        <f t="shared" si="26"/>
        <v>-0.21801805166666624</v>
      </c>
      <c r="W219" s="21">
        <f t="shared" si="27"/>
        <v>0</v>
      </c>
    </row>
    <row r="220" spans="1:23">
      <c r="A220" s="2">
        <f t="shared" si="22"/>
        <v>45444</v>
      </c>
      <c r="B220" s="3">
        <f t="shared" si="23"/>
        <v>45448</v>
      </c>
      <c r="C220" s="7">
        <v>45448.541666666664</v>
      </c>
      <c r="D220" s="7">
        <v>45448.583333333336</v>
      </c>
      <c r="E220" s="5">
        <v>99.233333333333306</v>
      </c>
      <c r="F220" s="5">
        <v>-5.4916666666666698</v>
      </c>
      <c r="G220" s="5">
        <v>-544.96666666666601</v>
      </c>
      <c r="H220" s="34" cm="1">
        <f t="array" ref="H220">SUMPRODUCT(('ESB Networks Summary'!$C$5:$C$17384=Data!D220)*('ESB Networks Summary'!$E$5:$E$17384))*1000*2-SUMPRODUCT(('ESB Networks Summary'!$C$5:$C$17384=Data!D220)*('ESB Networks Summary'!$F$5:$F$17384))*1000*2</f>
        <v>-466</v>
      </c>
      <c r="I220" s="5">
        <v>985.69999999999902</v>
      </c>
      <c r="J220" s="5">
        <v>0</v>
      </c>
      <c r="K220" s="17">
        <v>1</v>
      </c>
      <c r="L220" s="52">
        <f t="shared" si="24"/>
        <v>0</v>
      </c>
      <c r="M220" s="5">
        <v>0</v>
      </c>
      <c r="N220" s="5">
        <v>1300.36666666666</v>
      </c>
      <c r="O220" s="96"/>
      <c r="P220" s="5">
        <v>1864.2</v>
      </c>
      <c r="R220" s="99">
        <v>20.243000000000002</v>
      </c>
      <c r="S220" s="99">
        <v>12.366</v>
      </c>
      <c r="T220" s="30">
        <f t="shared" si="21"/>
        <v>24.358333333340735</v>
      </c>
      <c r="U220" s="21">
        <f t="shared" si="25"/>
        <v>0</v>
      </c>
      <c r="V220" s="21">
        <f t="shared" si="26"/>
        <v>-3.3695288999999962E-2</v>
      </c>
      <c r="W220" s="21">
        <f t="shared" si="27"/>
        <v>0</v>
      </c>
    </row>
    <row r="221" spans="1:23">
      <c r="A221" s="2">
        <f t="shared" si="22"/>
        <v>45444</v>
      </c>
      <c r="B221" s="3">
        <f t="shared" si="23"/>
        <v>45448</v>
      </c>
      <c r="C221" s="7">
        <v>45448.5625</v>
      </c>
      <c r="D221" s="7">
        <v>45448.604166666664</v>
      </c>
      <c r="E221" s="5">
        <v>117.258333333333</v>
      </c>
      <c r="F221" s="5">
        <v>226.78333333333299</v>
      </c>
      <c r="G221" s="5">
        <v>-3026.13333333333</v>
      </c>
      <c r="H221" s="34" cm="1">
        <f t="array" ref="H221">SUMPRODUCT(('ESB Networks Summary'!$C$5:$C$17384=Data!D221)*('ESB Networks Summary'!$E$5:$E$17384))*1000*2-SUMPRODUCT(('ESB Networks Summary'!$C$5:$C$17384=Data!D221)*('ESB Networks Summary'!$F$5:$F$17384))*1000*2</f>
        <v>-3062</v>
      </c>
      <c r="I221" s="5">
        <v>318.099999999999</v>
      </c>
      <c r="J221" s="5">
        <v>0</v>
      </c>
      <c r="K221" s="17">
        <v>1</v>
      </c>
      <c r="L221" s="52">
        <f t="shared" si="24"/>
        <v>0</v>
      </c>
      <c r="M221" s="5">
        <v>0</v>
      </c>
      <c r="N221" s="5">
        <v>435.308333333333</v>
      </c>
      <c r="O221" s="96"/>
      <c r="P221" s="5">
        <v>4080</v>
      </c>
      <c r="R221" s="99">
        <v>20.243000000000002</v>
      </c>
      <c r="S221" s="99">
        <v>12.366</v>
      </c>
      <c r="T221" s="30">
        <f t="shared" si="21"/>
        <v>391.77500000000407</v>
      </c>
      <c r="U221" s="21">
        <f t="shared" si="25"/>
        <v>0</v>
      </c>
      <c r="V221" s="21">
        <f t="shared" si="26"/>
        <v>-0.18710582399999978</v>
      </c>
      <c r="W221" s="21">
        <f t="shared" si="27"/>
        <v>0</v>
      </c>
    </row>
    <row r="222" spans="1:23">
      <c r="A222" s="2">
        <f t="shared" si="22"/>
        <v>45444</v>
      </c>
      <c r="B222" s="3">
        <f t="shared" si="23"/>
        <v>45448</v>
      </c>
      <c r="C222" s="7">
        <v>45448.583333333336</v>
      </c>
      <c r="D222" s="7">
        <v>45448.625</v>
      </c>
      <c r="E222" s="5">
        <v>100</v>
      </c>
      <c r="F222" s="5">
        <v>0</v>
      </c>
      <c r="G222" s="5">
        <v>-1190.69166666666</v>
      </c>
      <c r="H222" s="34" cm="1">
        <f t="array" ref="H222">SUMPRODUCT(('ESB Networks Summary'!$C$5:$C$17384=Data!D222)*('ESB Networks Summary'!$E$5:$E$17384))*1000*2-SUMPRODUCT(('ESB Networks Summary'!$C$5:$C$17384=Data!D222)*('ESB Networks Summary'!$F$5:$F$17384))*1000*2</f>
        <v>-1282</v>
      </c>
      <c r="I222" s="5">
        <v>358.11666666666599</v>
      </c>
      <c r="J222" s="5">
        <v>0</v>
      </c>
      <c r="K222" s="17">
        <v>1</v>
      </c>
      <c r="L222" s="52">
        <f t="shared" si="24"/>
        <v>0</v>
      </c>
      <c r="M222" s="5">
        <v>0</v>
      </c>
      <c r="N222" s="5">
        <v>713.07499999999902</v>
      </c>
      <c r="O222" s="96"/>
      <c r="P222" s="5">
        <v>2037.1</v>
      </c>
      <c r="R222" s="99">
        <v>20.024000000000001</v>
      </c>
      <c r="S222" s="99">
        <v>12.147</v>
      </c>
      <c r="T222" s="30">
        <f t="shared" si="21"/>
        <v>133.33333333334087</v>
      </c>
      <c r="U222" s="21">
        <f t="shared" si="25"/>
        <v>0</v>
      </c>
      <c r="V222" s="21">
        <f t="shared" si="26"/>
        <v>-7.2316658374999593E-2</v>
      </c>
      <c r="W222" s="21">
        <f t="shared" si="27"/>
        <v>0</v>
      </c>
    </row>
    <row r="223" spans="1:23">
      <c r="A223" s="2">
        <f t="shared" si="22"/>
        <v>45444</v>
      </c>
      <c r="B223" s="3">
        <f t="shared" si="23"/>
        <v>45448</v>
      </c>
      <c r="C223" s="7">
        <v>45448.604166666664</v>
      </c>
      <c r="D223" s="7">
        <v>45448.645833333336</v>
      </c>
      <c r="E223" s="5">
        <v>100</v>
      </c>
      <c r="F223" s="5">
        <v>0</v>
      </c>
      <c r="G223" s="5">
        <v>-1937.8333333333301</v>
      </c>
      <c r="H223" s="34" cm="1">
        <f t="array" ref="H223">SUMPRODUCT(('ESB Networks Summary'!$C$5:$C$17384=Data!D223)*('ESB Networks Summary'!$E$5:$E$17384))*1000*2-SUMPRODUCT(('ESB Networks Summary'!$C$5:$C$17384=Data!D223)*('ESB Networks Summary'!$F$5:$F$17384))*1000*2</f>
        <v>-1814</v>
      </c>
      <c r="I223" s="5">
        <v>323.21666666666601</v>
      </c>
      <c r="J223" s="5">
        <v>0</v>
      </c>
      <c r="K223" s="17">
        <v>1</v>
      </c>
      <c r="L223" s="52">
        <f t="shared" si="24"/>
        <v>0</v>
      </c>
      <c r="M223" s="5">
        <v>0</v>
      </c>
      <c r="N223" s="5">
        <v>678.52499999999998</v>
      </c>
      <c r="O223" s="96"/>
      <c r="P223" s="5">
        <v>2627.63333333333</v>
      </c>
      <c r="R223" s="99">
        <v>20.024000000000001</v>
      </c>
      <c r="S223" s="99">
        <v>12.147</v>
      </c>
      <c r="T223" s="30">
        <f t="shared" si="21"/>
        <v>11.274999999999977</v>
      </c>
      <c r="U223" s="21">
        <f t="shared" si="25"/>
        <v>0</v>
      </c>
      <c r="V223" s="21">
        <f t="shared" si="26"/>
        <v>-0.1176943074999998</v>
      </c>
      <c r="W223" s="21">
        <f t="shared" si="27"/>
        <v>0</v>
      </c>
    </row>
    <row r="224" spans="1:23">
      <c r="A224" s="2">
        <f t="shared" si="22"/>
        <v>45444</v>
      </c>
      <c r="B224" s="3">
        <f t="shared" si="23"/>
        <v>45448</v>
      </c>
      <c r="C224" s="7">
        <v>45448.625</v>
      </c>
      <c r="D224" s="7">
        <v>45448.666666666664</v>
      </c>
      <c r="E224" s="5">
        <v>100</v>
      </c>
      <c r="F224" s="5">
        <v>0</v>
      </c>
      <c r="G224" s="5">
        <v>-2956.13333333333</v>
      </c>
      <c r="H224" s="34" cm="1">
        <f t="array" ref="H224">SUMPRODUCT(('ESB Networks Summary'!$C$5:$C$17384=Data!D224)*('ESB Networks Summary'!$E$5:$E$17384))*1000*2-SUMPRODUCT(('ESB Networks Summary'!$C$5:$C$17384=Data!D224)*('ESB Networks Summary'!$F$5:$F$17384))*1000*2</f>
        <v>-2758</v>
      </c>
      <c r="I224" s="5">
        <v>0</v>
      </c>
      <c r="J224" s="5">
        <v>0</v>
      </c>
      <c r="K224" s="17">
        <v>1</v>
      </c>
      <c r="L224" s="52">
        <f t="shared" si="24"/>
        <v>0</v>
      </c>
      <c r="M224" s="5">
        <v>0</v>
      </c>
      <c r="N224" s="5">
        <v>202.03333333333299</v>
      </c>
      <c r="O224" s="96"/>
      <c r="P224" s="5">
        <v>3169.2333333333299</v>
      </c>
      <c r="R224" s="99">
        <v>20.463000000000001</v>
      </c>
      <c r="S224" s="99">
        <v>12.584999999999999</v>
      </c>
      <c r="T224" s="30">
        <f t="shared" si="21"/>
        <v>11.066666666666919</v>
      </c>
      <c r="U224" s="21">
        <f t="shared" si="25"/>
        <v>0</v>
      </c>
      <c r="V224" s="21">
        <f t="shared" si="26"/>
        <v>-0.18601468999999982</v>
      </c>
      <c r="W224" s="21">
        <f t="shared" si="27"/>
        <v>0</v>
      </c>
    </row>
    <row r="225" spans="1:23">
      <c r="A225" s="2">
        <f t="shared" si="22"/>
        <v>45444</v>
      </c>
      <c r="B225" s="3">
        <f t="shared" si="23"/>
        <v>45448</v>
      </c>
      <c r="C225" s="7">
        <v>45448.645833333336</v>
      </c>
      <c r="D225" s="7">
        <v>45448.6875</v>
      </c>
      <c r="E225" s="5">
        <v>100</v>
      </c>
      <c r="F225" s="5">
        <v>0</v>
      </c>
      <c r="G225" s="5">
        <v>-1801.50833333333</v>
      </c>
      <c r="H225" s="34" cm="1">
        <f t="array" ref="H225">SUMPRODUCT(('ESB Networks Summary'!$C$5:$C$17384=Data!D225)*('ESB Networks Summary'!$E$5:$E$17384))*1000*2-SUMPRODUCT(('ESB Networks Summary'!$C$5:$C$17384=Data!D225)*('ESB Networks Summary'!$F$5:$F$17384))*1000*2</f>
        <v>-1966</v>
      </c>
      <c r="I225" s="5">
        <v>679.76666666666597</v>
      </c>
      <c r="J225" s="5">
        <v>0</v>
      </c>
      <c r="K225" s="17">
        <v>1</v>
      </c>
      <c r="L225" s="52">
        <f t="shared" si="24"/>
        <v>0</v>
      </c>
      <c r="M225" s="5">
        <v>0</v>
      </c>
      <c r="N225" s="5">
        <v>686.92499999999995</v>
      </c>
      <c r="O225" s="96"/>
      <c r="P225" s="5">
        <v>2644.625</v>
      </c>
      <c r="R225" s="99">
        <v>20.463000000000001</v>
      </c>
      <c r="S225" s="99">
        <v>12.584999999999999</v>
      </c>
      <c r="T225" s="30">
        <f t="shared" si="21"/>
        <v>156.19166666667002</v>
      </c>
      <c r="U225" s="21">
        <f t="shared" si="25"/>
        <v>0</v>
      </c>
      <c r="V225" s="21">
        <f t="shared" si="26"/>
        <v>-0.11335991187499977</v>
      </c>
      <c r="W225" s="21">
        <f t="shared" si="27"/>
        <v>0</v>
      </c>
    </row>
    <row r="226" spans="1:23">
      <c r="A226" s="2">
        <f t="shared" si="22"/>
        <v>45444</v>
      </c>
      <c r="B226" s="3">
        <f t="shared" si="23"/>
        <v>45448</v>
      </c>
      <c r="C226" s="7">
        <v>45448.666666666664</v>
      </c>
      <c r="D226" s="7">
        <v>45448.708333333336</v>
      </c>
      <c r="E226" s="5">
        <v>100</v>
      </c>
      <c r="F226" s="5">
        <v>0</v>
      </c>
      <c r="G226" s="5">
        <v>-1437.4666666666601</v>
      </c>
      <c r="H226" s="34" cm="1">
        <f t="array" ref="H226">SUMPRODUCT(('ESB Networks Summary'!$C$5:$C$17384=Data!D226)*('ESB Networks Summary'!$E$5:$E$17384))*1000*2-SUMPRODUCT(('ESB Networks Summary'!$C$5:$C$17384=Data!D226)*('ESB Networks Summary'!$F$5:$F$17384))*1000*2</f>
        <v>-1436</v>
      </c>
      <c r="I226" s="5">
        <v>0</v>
      </c>
      <c r="J226" s="5">
        <v>0</v>
      </c>
      <c r="K226" s="17">
        <v>1</v>
      </c>
      <c r="L226" s="52">
        <f t="shared" si="24"/>
        <v>0</v>
      </c>
      <c r="M226" s="5">
        <v>0</v>
      </c>
      <c r="N226" s="5">
        <v>11.299999999999899</v>
      </c>
      <c r="O226" s="96"/>
      <c r="P226" s="5">
        <v>1593.2666666666601</v>
      </c>
      <c r="R226" s="99">
        <v>22.038</v>
      </c>
      <c r="S226" s="99">
        <v>13.690999999999999</v>
      </c>
      <c r="T226" s="30">
        <f t="shared" si="21"/>
        <v>144.50000000000006</v>
      </c>
      <c r="U226" s="21">
        <f t="shared" si="25"/>
        <v>0</v>
      </c>
      <c r="V226" s="21">
        <f t="shared" si="26"/>
        <v>-9.8401780666666203E-2</v>
      </c>
      <c r="W226" s="21">
        <f t="shared" si="27"/>
        <v>0</v>
      </c>
    </row>
    <row r="227" spans="1:23">
      <c r="A227" s="2">
        <f t="shared" si="22"/>
        <v>45444</v>
      </c>
      <c r="B227" s="3">
        <f t="shared" si="23"/>
        <v>45448</v>
      </c>
      <c r="C227" s="7">
        <v>45448.6875</v>
      </c>
      <c r="D227" s="7">
        <v>45448.729166666664</v>
      </c>
      <c r="E227" s="5">
        <v>100</v>
      </c>
      <c r="F227" s="5">
        <v>0</v>
      </c>
      <c r="G227" s="5">
        <v>-1036.8583333333299</v>
      </c>
      <c r="H227" s="34" cm="1">
        <f t="array" ref="H227">SUMPRODUCT(('ESB Networks Summary'!$C$5:$C$17384=Data!D227)*('ESB Networks Summary'!$E$5:$E$17384))*1000*2-SUMPRODUCT(('ESB Networks Summary'!$C$5:$C$17384=Data!D227)*('ESB Networks Summary'!$F$5:$F$17384))*1000*2</f>
        <v>-1042</v>
      </c>
      <c r="I227" s="5">
        <v>0</v>
      </c>
      <c r="J227" s="5">
        <v>0</v>
      </c>
      <c r="K227" s="17">
        <v>1</v>
      </c>
      <c r="L227" s="52">
        <f t="shared" si="24"/>
        <v>0</v>
      </c>
      <c r="M227" s="5">
        <v>0</v>
      </c>
      <c r="N227" s="5">
        <v>4.0666666666666602</v>
      </c>
      <c r="O227" s="96"/>
      <c r="P227" s="5">
        <v>1126.75833333333</v>
      </c>
      <c r="R227" s="99">
        <v>22.038</v>
      </c>
      <c r="S227" s="99">
        <v>13.690999999999999</v>
      </c>
      <c r="T227" s="30">
        <f t="shared" si="21"/>
        <v>85.833333333333428</v>
      </c>
      <c r="U227" s="21">
        <f t="shared" si="25"/>
        <v>0</v>
      </c>
      <c r="V227" s="21">
        <f t="shared" si="26"/>
        <v>-7.0978137208333084E-2</v>
      </c>
      <c r="W227" s="21">
        <f t="shared" si="27"/>
        <v>0</v>
      </c>
    </row>
    <row r="228" spans="1:23">
      <c r="A228" s="2">
        <f t="shared" si="22"/>
        <v>45444</v>
      </c>
      <c r="B228" s="3">
        <f t="shared" si="23"/>
        <v>45448</v>
      </c>
      <c r="C228" s="7">
        <v>45448.708333333336</v>
      </c>
      <c r="D228" s="7">
        <v>45448.75</v>
      </c>
      <c r="E228" s="5">
        <v>100</v>
      </c>
      <c r="F228" s="5">
        <v>0</v>
      </c>
      <c r="G228" s="5">
        <v>-1135.6416666666601</v>
      </c>
      <c r="H228" s="34" cm="1">
        <f t="array" ref="H228">SUMPRODUCT(('ESB Networks Summary'!$C$5:$C$17384=Data!D228)*('ESB Networks Summary'!$E$5:$E$17384))*1000*2-SUMPRODUCT(('ESB Networks Summary'!$C$5:$C$17384=Data!D228)*('ESB Networks Summary'!$F$5:$F$17384))*1000*2</f>
        <v>-1126</v>
      </c>
      <c r="I228" s="5">
        <v>0</v>
      </c>
      <c r="J228" s="5">
        <v>0</v>
      </c>
      <c r="K228" s="17">
        <v>1</v>
      </c>
      <c r="L228" s="52">
        <f t="shared" si="24"/>
        <v>0</v>
      </c>
      <c r="M228" s="5">
        <v>0</v>
      </c>
      <c r="N228" s="5">
        <v>26.183333333333302</v>
      </c>
      <c r="O228" s="96"/>
      <c r="P228" s="5">
        <v>1224.2333333333299</v>
      </c>
      <c r="R228" s="99">
        <v>24.503</v>
      </c>
      <c r="S228" s="99">
        <v>16.157</v>
      </c>
      <c r="T228" s="30">
        <f t="shared" si="21"/>
        <v>62.408333333336579</v>
      </c>
      <c r="U228" s="21">
        <f t="shared" si="25"/>
        <v>0</v>
      </c>
      <c r="V228" s="21">
        <f t="shared" si="26"/>
        <v>-9.1742812041666136E-2</v>
      </c>
      <c r="W228" s="21">
        <f t="shared" si="27"/>
        <v>0</v>
      </c>
    </row>
    <row r="229" spans="1:23">
      <c r="A229" s="2">
        <f t="shared" si="22"/>
        <v>45444</v>
      </c>
      <c r="B229" s="3">
        <f t="shared" si="23"/>
        <v>45448</v>
      </c>
      <c r="C229" s="7">
        <v>45448.729166666664</v>
      </c>
      <c r="D229" s="7">
        <v>45448.770833333336</v>
      </c>
      <c r="E229" s="5">
        <v>100</v>
      </c>
      <c r="F229" s="5">
        <v>0</v>
      </c>
      <c r="G229" s="5">
        <v>-658.06666666666604</v>
      </c>
      <c r="H229" s="34" cm="1">
        <f t="array" ref="H229">SUMPRODUCT(('ESB Networks Summary'!$C$5:$C$17384=Data!D229)*('ESB Networks Summary'!$E$5:$E$17384))*1000*2-SUMPRODUCT(('ESB Networks Summary'!$C$5:$C$17384=Data!D229)*('ESB Networks Summary'!$F$5:$F$17384))*1000*2</f>
        <v>-668</v>
      </c>
      <c r="I229" s="5">
        <v>412.03333333333302</v>
      </c>
      <c r="J229" s="5">
        <v>0</v>
      </c>
      <c r="K229" s="17">
        <v>1</v>
      </c>
      <c r="L229" s="52">
        <f t="shared" si="24"/>
        <v>0</v>
      </c>
      <c r="M229" s="5">
        <v>0</v>
      </c>
      <c r="N229" s="5">
        <v>423.76666666666603</v>
      </c>
      <c r="O229" s="96"/>
      <c r="P229" s="5">
        <v>1178.5333333333299</v>
      </c>
      <c r="R229" s="99">
        <v>24.503</v>
      </c>
      <c r="S229" s="99">
        <v>16.157</v>
      </c>
      <c r="T229" s="30">
        <f t="shared" si="21"/>
        <v>96.699999999997829</v>
      </c>
      <c r="U229" s="21">
        <f t="shared" si="25"/>
        <v>0</v>
      </c>
      <c r="V229" s="21">
        <f t="shared" si="26"/>
        <v>-5.3161915666666608E-2</v>
      </c>
      <c r="W229" s="21">
        <f t="shared" si="27"/>
        <v>0</v>
      </c>
    </row>
    <row r="230" spans="1:23">
      <c r="A230" s="2">
        <f t="shared" si="22"/>
        <v>45444</v>
      </c>
      <c r="B230" s="3">
        <f t="shared" si="23"/>
        <v>45448</v>
      </c>
      <c r="C230" s="7">
        <v>45448.75</v>
      </c>
      <c r="D230" s="7">
        <v>45448.791666666664</v>
      </c>
      <c r="E230" s="5">
        <v>100</v>
      </c>
      <c r="F230" s="5">
        <v>-24.033333333333299</v>
      </c>
      <c r="G230" s="5">
        <v>-992.24166666666599</v>
      </c>
      <c r="H230" s="34" cm="1">
        <f t="array" ref="H230">SUMPRODUCT(('ESB Networks Summary'!$C$5:$C$17384=Data!D230)*('ESB Networks Summary'!$E$5:$E$17384))*1000*2-SUMPRODUCT(('ESB Networks Summary'!$C$5:$C$17384=Data!D230)*('ESB Networks Summary'!$F$5:$F$17384))*1000*2</f>
        <v>-966</v>
      </c>
      <c r="I230" s="5">
        <v>290.33333333333297</v>
      </c>
      <c r="J230" s="5">
        <v>0</v>
      </c>
      <c r="K230" s="17">
        <v>1</v>
      </c>
      <c r="L230" s="52">
        <f t="shared" si="24"/>
        <v>0</v>
      </c>
      <c r="M230" s="5">
        <v>0</v>
      </c>
      <c r="N230" s="5">
        <v>426</v>
      </c>
      <c r="O230" s="96"/>
      <c r="P230" s="5">
        <v>1383.825</v>
      </c>
      <c r="R230" s="99">
        <v>25.22</v>
      </c>
      <c r="S230" s="99">
        <v>17.343</v>
      </c>
      <c r="T230" s="30">
        <f t="shared" si="21"/>
        <v>-10.383333333332647</v>
      </c>
      <c r="U230" s="21">
        <f t="shared" si="25"/>
        <v>0</v>
      </c>
      <c r="V230" s="21">
        <f t="shared" si="26"/>
        <v>-8.6042236124999949E-2</v>
      </c>
      <c r="W230" s="21">
        <f t="shared" si="27"/>
        <v>0</v>
      </c>
    </row>
    <row r="231" spans="1:23">
      <c r="A231" s="2">
        <f t="shared" si="22"/>
        <v>45444</v>
      </c>
      <c r="B231" s="3">
        <f t="shared" si="23"/>
        <v>45448</v>
      </c>
      <c r="C231" s="7">
        <v>45448.770833333336</v>
      </c>
      <c r="D231" s="7">
        <v>45448.8125</v>
      </c>
      <c r="E231" s="5">
        <v>100</v>
      </c>
      <c r="F231" s="5">
        <v>-79.825000000000003</v>
      </c>
      <c r="G231" s="5">
        <v>-1.2166666666666599</v>
      </c>
      <c r="H231" s="34" cm="1">
        <f t="array" ref="H231">SUMPRODUCT(('ESB Networks Summary'!$C$5:$C$17384=Data!D231)*('ESB Networks Summary'!$E$5:$E$17384))*1000*2-SUMPRODUCT(('ESB Networks Summary'!$C$5:$C$17384=Data!D231)*('ESB Networks Summary'!$F$5:$F$17384))*1000*2</f>
        <v>-4</v>
      </c>
      <c r="I231" s="5">
        <v>546.04166666666595</v>
      </c>
      <c r="J231" s="5">
        <v>0</v>
      </c>
      <c r="K231" s="17">
        <v>1</v>
      </c>
      <c r="L231" s="52">
        <f t="shared" si="24"/>
        <v>0</v>
      </c>
      <c r="M231" s="5">
        <v>0</v>
      </c>
      <c r="N231" s="5">
        <v>637.54999999999995</v>
      </c>
      <c r="O231" s="96"/>
      <c r="P231" s="5">
        <v>598.95833333333303</v>
      </c>
      <c r="R231" s="99">
        <v>25.22</v>
      </c>
      <c r="S231" s="99">
        <v>17.343</v>
      </c>
      <c r="T231" s="30">
        <f t="shared" si="21"/>
        <v>40.016666666666382</v>
      </c>
      <c r="U231" s="21">
        <f t="shared" si="25"/>
        <v>0</v>
      </c>
      <c r="V231" s="21">
        <f t="shared" si="26"/>
        <v>-1.0550324999999942E-4</v>
      </c>
      <c r="W231" s="21">
        <f t="shared" si="27"/>
        <v>0</v>
      </c>
    </row>
    <row r="232" spans="1:23">
      <c r="A232" s="2">
        <f t="shared" si="22"/>
        <v>45444</v>
      </c>
      <c r="B232" s="3">
        <f t="shared" si="23"/>
        <v>45448</v>
      </c>
      <c r="C232" s="7">
        <v>45448.791666666664</v>
      </c>
      <c r="D232" s="7">
        <v>45448.833333333336</v>
      </c>
      <c r="E232" s="5">
        <v>98.8</v>
      </c>
      <c r="F232" s="5">
        <v>-503.61666666666599</v>
      </c>
      <c r="G232" s="5">
        <v>14.975</v>
      </c>
      <c r="H232" s="34" cm="1">
        <f t="array" ref="H232">SUMPRODUCT(('ESB Networks Summary'!$C$5:$C$17384=Data!D232)*('ESB Networks Summary'!$E$5:$E$17384))*1000*2-SUMPRODUCT(('ESB Networks Summary'!$C$5:$C$17384=Data!D232)*('ESB Networks Summary'!$F$5:$F$17384))*1000*2</f>
        <v>-2</v>
      </c>
      <c r="I232" s="5">
        <v>292.27499999999998</v>
      </c>
      <c r="J232" s="5">
        <v>0</v>
      </c>
      <c r="K232" s="17">
        <v>1</v>
      </c>
      <c r="L232" s="52">
        <f t="shared" si="24"/>
        <v>0</v>
      </c>
      <c r="M232" s="5">
        <v>0</v>
      </c>
      <c r="N232" s="5">
        <v>949.15</v>
      </c>
      <c r="O232" s="96"/>
      <c r="P232" s="5">
        <v>546.98333333333301</v>
      </c>
      <c r="R232" s="99">
        <v>25.655999999999999</v>
      </c>
      <c r="S232" s="99">
        <v>17.779</v>
      </c>
      <c r="T232" s="30">
        <f t="shared" si="21"/>
        <v>116.42499999999905</v>
      </c>
      <c r="U232" s="21">
        <f t="shared" si="25"/>
        <v>1.920993E-3</v>
      </c>
      <c r="V232" s="21">
        <f t="shared" si="26"/>
        <v>0</v>
      </c>
      <c r="W232" s="21">
        <f t="shared" si="27"/>
        <v>0</v>
      </c>
    </row>
    <row r="233" spans="1:23">
      <c r="A233" s="2">
        <f t="shared" si="22"/>
        <v>45444</v>
      </c>
      <c r="B233" s="3">
        <f t="shared" si="23"/>
        <v>45448</v>
      </c>
      <c r="C233" s="7">
        <v>45448.8125</v>
      </c>
      <c r="D233" s="7">
        <v>45448.854166666664</v>
      </c>
      <c r="E233" s="5">
        <v>98</v>
      </c>
      <c r="F233" s="5">
        <v>-42.199999999999903</v>
      </c>
      <c r="G233" s="5">
        <v>-3.4666666666666601</v>
      </c>
      <c r="H233" s="34" cm="1">
        <f t="array" ref="H233">SUMPRODUCT(('ESB Networks Summary'!$C$5:$C$17384=Data!D233)*('ESB Networks Summary'!$E$5:$E$17384))*1000*2-SUMPRODUCT(('ESB Networks Summary'!$C$5:$C$17384=Data!D233)*('ESB Networks Summary'!$F$5:$F$17384))*1000*2</f>
        <v>-2</v>
      </c>
      <c r="I233" s="5">
        <v>10.9333333333333</v>
      </c>
      <c r="J233" s="5">
        <v>0</v>
      </c>
      <c r="K233" s="17">
        <v>1</v>
      </c>
      <c r="L233" s="52">
        <f t="shared" si="24"/>
        <v>0</v>
      </c>
      <c r="M233" s="5">
        <v>0</v>
      </c>
      <c r="N233" s="5">
        <v>403.3</v>
      </c>
      <c r="O233" s="96"/>
      <c r="P233" s="5">
        <v>337.599999999999</v>
      </c>
      <c r="R233" s="99">
        <v>25.655999999999999</v>
      </c>
      <c r="S233" s="99">
        <v>17.779</v>
      </c>
      <c r="T233" s="30">
        <f t="shared" si="21"/>
        <v>-26.966666666667749</v>
      </c>
      <c r="U233" s="21">
        <f t="shared" si="25"/>
        <v>0</v>
      </c>
      <c r="V233" s="21">
        <f t="shared" si="26"/>
        <v>-3.0816933333333273E-4</v>
      </c>
      <c r="W233" s="21">
        <f t="shared" si="27"/>
        <v>0</v>
      </c>
    </row>
    <row r="234" spans="1:23">
      <c r="A234" s="2">
        <f t="shared" si="22"/>
        <v>45444</v>
      </c>
      <c r="B234" s="3">
        <f t="shared" si="23"/>
        <v>45448</v>
      </c>
      <c r="C234" s="7">
        <v>45448.833333333336</v>
      </c>
      <c r="D234" s="7">
        <v>45448.875</v>
      </c>
      <c r="E234" s="5">
        <v>98</v>
      </c>
      <c r="F234" s="5">
        <v>9.3833333333333293</v>
      </c>
      <c r="G234" s="5">
        <v>5.7749999999999897</v>
      </c>
      <c r="H234" s="34" cm="1">
        <f t="array" ref="H234">SUMPRODUCT(('ESB Networks Summary'!$C$5:$C$17384=Data!D234)*('ESB Networks Summary'!$E$5:$E$17384))*1000*2-SUMPRODUCT(('ESB Networks Summary'!$C$5:$C$17384=Data!D234)*('ESB Networks Summary'!$F$5:$F$17384))*1000*2</f>
        <v>-2</v>
      </c>
      <c r="I234" s="5">
        <v>14.8333333333333</v>
      </c>
      <c r="J234" s="5">
        <v>0</v>
      </c>
      <c r="K234" s="17">
        <v>1</v>
      </c>
      <c r="L234" s="52">
        <f t="shared" si="24"/>
        <v>0</v>
      </c>
      <c r="M234" s="5">
        <v>0</v>
      </c>
      <c r="N234" s="5">
        <v>144.06666666666601</v>
      </c>
      <c r="O234" s="96"/>
      <c r="P234" s="5">
        <v>200.48333333333301</v>
      </c>
      <c r="R234" s="99">
        <v>26.943000000000001</v>
      </c>
      <c r="S234" s="99">
        <v>19.065000000000001</v>
      </c>
      <c r="T234" s="30">
        <f t="shared" si="21"/>
        <v>52.80833333333365</v>
      </c>
      <c r="U234" s="21">
        <f t="shared" si="25"/>
        <v>7.7797912499999857E-4</v>
      </c>
      <c r="V234" s="21">
        <f t="shared" si="26"/>
        <v>0</v>
      </c>
      <c r="W234" s="21">
        <f t="shared" si="27"/>
        <v>0</v>
      </c>
    </row>
    <row r="235" spans="1:23">
      <c r="A235" s="2">
        <f t="shared" si="22"/>
        <v>45444</v>
      </c>
      <c r="B235" s="3">
        <f t="shared" si="23"/>
        <v>45448</v>
      </c>
      <c r="C235" s="7">
        <v>45448.854166666664</v>
      </c>
      <c r="D235" s="7">
        <v>45448.895833333336</v>
      </c>
      <c r="E235" s="5">
        <v>97.866666666666603</v>
      </c>
      <c r="F235" s="5">
        <v>-196.183333333333</v>
      </c>
      <c r="G235" s="5">
        <v>-0.483333333333333</v>
      </c>
      <c r="H235" s="34" cm="1">
        <f t="array" ref="H235">SUMPRODUCT(('ESB Networks Summary'!$C$5:$C$17384=Data!D235)*('ESB Networks Summary'!$E$5:$E$17384))*1000*2-SUMPRODUCT(('ESB Networks Summary'!$C$5:$C$17384=Data!D235)*('ESB Networks Summary'!$F$5:$F$17384))*1000*2</f>
        <v>-2</v>
      </c>
      <c r="I235" s="5">
        <v>0</v>
      </c>
      <c r="J235" s="5">
        <v>0</v>
      </c>
      <c r="K235" s="17">
        <v>1</v>
      </c>
      <c r="L235" s="52">
        <f t="shared" si="24"/>
        <v>0</v>
      </c>
      <c r="M235" s="5">
        <v>0</v>
      </c>
      <c r="N235" s="5">
        <v>90.783333333333303</v>
      </c>
      <c r="O235" s="96"/>
      <c r="P235" s="5">
        <v>0</v>
      </c>
      <c r="R235" s="99">
        <v>26.943000000000001</v>
      </c>
      <c r="S235" s="99">
        <v>19.065000000000001</v>
      </c>
      <c r="T235" s="30">
        <f t="shared" si="21"/>
        <v>104.91666666666636</v>
      </c>
      <c r="U235" s="21">
        <f t="shared" si="25"/>
        <v>0</v>
      </c>
      <c r="V235" s="21">
        <f t="shared" si="26"/>
        <v>-4.6073749999999969E-5</v>
      </c>
      <c r="W235" s="21">
        <f t="shared" si="27"/>
        <v>0</v>
      </c>
    </row>
    <row r="236" spans="1:23">
      <c r="A236" s="2">
        <f t="shared" si="22"/>
        <v>45444</v>
      </c>
      <c r="B236" s="3">
        <f t="shared" si="23"/>
        <v>45448</v>
      </c>
      <c r="C236" s="7">
        <v>45448.875</v>
      </c>
      <c r="D236" s="7">
        <v>45448.916666666664</v>
      </c>
      <c r="E236" s="5">
        <v>96.6666666666666</v>
      </c>
      <c r="F236" s="5">
        <v>-1249.0333333333299</v>
      </c>
      <c r="G236" s="5">
        <v>56.933333333333302</v>
      </c>
      <c r="H236" s="34" cm="1">
        <f t="array" ref="H236">SUMPRODUCT(('ESB Networks Summary'!$C$5:$C$17384=Data!D236)*('ESB Networks Summary'!$E$5:$E$17384))*1000*2-SUMPRODUCT(('ESB Networks Summary'!$C$5:$C$17384=Data!D236)*('ESB Networks Summary'!$F$5:$F$17384))*1000*2</f>
        <v>50</v>
      </c>
      <c r="I236" s="5">
        <v>37.799999999999997</v>
      </c>
      <c r="J236" s="5">
        <v>0</v>
      </c>
      <c r="K236" s="17">
        <v>1</v>
      </c>
      <c r="L236" s="52">
        <f t="shared" si="24"/>
        <v>0</v>
      </c>
      <c r="M236" s="5">
        <v>0</v>
      </c>
      <c r="N236" s="5">
        <v>1128.7</v>
      </c>
      <c r="O236" s="96"/>
      <c r="P236" s="5">
        <v>0.56666666666666599</v>
      </c>
      <c r="R236" s="99">
        <v>26.745999999999999</v>
      </c>
      <c r="S236" s="99">
        <v>18.869</v>
      </c>
      <c r="T236" s="30">
        <f t="shared" si="21"/>
        <v>177.83333333332985</v>
      </c>
      <c r="U236" s="21">
        <f t="shared" si="25"/>
        <v>7.6136946666666618E-3</v>
      </c>
      <c r="V236" s="21">
        <f t="shared" si="26"/>
        <v>0</v>
      </c>
      <c r="W236" s="21">
        <f t="shared" si="27"/>
        <v>0</v>
      </c>
    </row>
    <row r="237" spans="1:23">
      <c r="A237" s="2">
        <f t="shared" si="22"/>
        <v>45444</v>
      </c>
      <c r="B237" s="3">
        <f t="shared" si="23"/>
        <v>45448</v>
      </c>
      <c r="C237" s="7">
        <v>45448.895833333336</v>
      </c>
      <c r="D237" s="7">
        <v>45448.9375</v>
      </c>
      <c r="E237" s="5">
        <v>90.533333333333303</v>
      </c>
      <c r="F237" s="5">
        <v>-3183.4333333333302</v>
      </c>
      <c r="G237" s="5">
        <v>163.1</v>
      </c>
      <c r="H237" s="34" cm="1">
        <f t="array" ref="H237">SUMPRODUCT(('ESB Networks Summary'!$C$5:$C$17384=Data!D237)*('ESB Networks Summary'!$E$5:$E$17384))*1000*2-SUMPRODUCT(('ESB Networks Summary'!$C$5:$C$17384=Data!D237)*('ESB Networks Summary'!$F$5:$F$17384))*1000*2</f>
        <v>12</v>
      </c>
      <c r="I237" s="5">
        <v>1668.8999999999901</v>
      </c>
      <c r="J237" s="5">
        <v>0</v>
      </c>
      <c r="K237" s="17">
        <v>1</v>
      </c>
      <c r="L237" s="52">
        <f t="shared" si="24"/>
        <v>0</v>
      </c>
      <c r="M237" s="5">
        <v>0</v>
      </c>
      <c r="N237" s="5">
        <v>2945.8333333333298</v>
      </c>
      <c r="O237" s="96"/>
      <c r="P237" s="5">
        <v>2.86666666666666</v>
      </c>
      <c r="R237" s="99">
        <v>26.745999999999999</v>
      </c>
      <c r="S237" s="99">
        <v>18.869</v>
      </c>
      <c r="T237" s="30">
        <f t="shared" si="21"/>
        <v>403.56666666666706</v>
      </c>
      <c r="U237" s="21">
        <f t="shared" si="25"/>
        <v>2.1811363E-2</v>
      </c>
      <c r="V237" s="21">
        <f t="shared" si="26"/>
        <v>0</v>
      </c>
      <c r="W237" s="21">
        <f t="shared" si="27"/>
        <v>0</v>
      </c>
    </row>
    <row r="238" spans="1:23">
      <c r="A238" s="2">
        <f t="shared" si="22"/>
        <v>45444</v>
      </c>
      <c r="B238" s="3">
        <f t="shared" si="23"/>
        <v>45448</v>
      </c>
      <c r="C238" s="7">
        <v>45448.916666666664</v>
      </c>
      <c r="D238" s="7">
        <v>45448.958333333336</v>
      </c>
      <c r="E238" s="5">
        <v>84.399999999999906</v>
      </c>
      <c r="F238" s="5">
        <v>-1815.2166666666601</v>
      </c>
      <c r="G238" s="5">
        <v>24.433333333333302</v>
      </c>
      <c r="H238" s="34" cm="1">
        <f t="array" ref="H238">SUMPRODUCT(('ESB Networks Summary'!$C$5:$C$17384=Data!D238)*('ESB Networks Summary'!$E$5:$E$17384))*1000*2-SUMPRODUCT(('ESB Networks Summary'!$C$5:$C$17384=Data!D238)*('ESB Networks Summary'!$F$5:$F$17384))*1000*2</f>
        <v>-6</v>
      </c>
      <c r="I238" s="5">
        <v>579.83333333333303</v>
      </c>
      <c r="J238" s="5">
        <v>0</v>
      </c>
      <c r="K238" s="17">
        <v>1</v>
      </c>
      <c r="L238" s="52">
        <f t="shared" si="24"/>
        <v>0</v>
      </c>
      <c r="M238" s="5">
        <v>0</v>
      </c>
      <c r="N238" s="5">
        <v>1503.3583333333299</v>
      </c>
      <c r="O238" s="96"/>
      <c r="P238" s="5">
        <v>0.133333333333333</v>
      </c>
      <c r="R238" s="99">
        <v>16.082000000000001</v>
      </c>
      <c r="S238" s="99">
        <v>13.087999999999999</v>
      </c>
      <c r="T238" s="30">
        <f t="shared" si="21"/>
        <v>336.42499999999677</v>
      </c>
      <c r="U238" s="21">
        <f t="shared" si="25"/>
        <v>1.964684333333331E-3</v>
      </c>
      <c r="V238" s="21">
        <f t="shared" si="26"/>
        <v>0</v>
      </c>
      <c r="W238" s="21">
        <f t="shared" si="27"/>
        <v>0</v>
      </c>
    </row>
    <row r="239" spans="1:23">
      <c r="A239" s="2">
        <f t="shared" si="22"/>
        <v>45444</v>
      </c>
      <c r="B239" s="3">
        <f t="shared" si="23"/>
        <v>45448</v>
      </c>
      <c r="C239" s="7">
        <v>45448.9375</v>
      </c>
      <c r="D239" s="7">
        <v>45448.979166666664</v>
      </c>
      <c r="E239" s="5">
        <v>82.3333333333333</v>
      </c>
      <c r="F239" s="5">
        <v>-330.73333333333301</v>
      </c>
      <c r="G239" s="5">
        <v>-59.066666666666599</v>
      </c>
      <c r="H239" s="34" cm="1">
        <f t="array" ref="H239">SUMPRODUCT(('ESB Networks Summary'!$C$5:$C$17384=Data!D239)*('ESB Networks Summary'!$E$5:$E$17384))*1000*2-SUMPRODUCT(('ESB Networks Summary'!$C$5:$C$17384=Data!D239)*('ESB Networks Summary'!$F$5:$F$17384))*1000*2</f>
        <v>0</v>
      </c>
      <c r="I239" s="5">
        <v>141.36666666666599</v>
      </c>
      <c r="J239" s="5">
        <v>0</v>
      </c>
      <c r="K239" s="17">
        <v>1</v>
      </c>
      <c r="L239" s="52">
        <f t="shared" si="24"/>
        <v>0</v>
      </c>
      <c r="M239" s="5">
        <v>0</v>
      </c>
      <c r="N239" s="5">
        <v>209.79999999999899</v>
      </c>
      <c r="O239" s="96"/>
      <c r="P239" s="5">
        <v>0</v>
      </c>
      <c r="R239" s="99">
        <v>16.082000000000001</v>
      </c>
      <c r="S239" s="99">
        <v>13.087999999999999</v>
      </c>
      <c r="T239" s="30">
        <f t="shared" si="21"/>
        <v>61.866666666667413</v>
      </c>
      <c r="U239" s="21">
        <f t="shared" si="25"/>
        <v>0</v>
      </c>
      <c r="V239" s="21">
        <f t="shared" si="26"/>
        <v>-3.8653226666666624E-3</v>
      </c>
      <c r="W239" s="21">
        <f t="shared" si="27"/>
        <v>0</v>
      </c>
    </row>
    <row r="240" spans="1:23">
      <c r="A240" s="2">
        <f t="shared" si="22"/>
        <v>45444</v>
      </c>
      <c r="B240" s="3">
        <f t="shared" si="23"/>
        <v>45448</v>
      </c>
      <c r="C240" s="7">
        <v>45448.958333333336</v>
      </c>
      <c r="D240" s="7">
        <v>45449</v>
      </c>
      <c r="E240" s="5">
        <v>81.899999999999906</v>
      </c>
      <c r="F240" s="5">
        <v>-186.666666666666</v>
      </c>
      <c r="G240" s="5">
        <v>22.933333333333302</v>
      </c>
      <c r="H240" s="34" cm="1">
        <f t="array" ref="H240">SUMPRODUCT(('ESB Networks Summary'!$C$5:$C$17384=Data!D240)*('ESB Networks Summary'!$E$5:$E$17384))*1000*2-SUMPRODUCT(('ESB Networks Summary'!$C$5:$C$17384=Data!D240)*('ESB Networks Summary'!$F$5:$F$17384))*1000*2</f>
        <v>-4</v>
      </c>
      <c r="I240" s="5">
        <v>0</v>
      </c>
      <c r="J240" s="5">
        <v>0</v>
      </c>
      <c r="K240" s="17">
        <v>1</v>
      </c>
      <c r="L240" s="52">
        <f t="shared" si="24"/>
        <v>0</v>
      </c>
      <c r="M240" s="5">
        <v>0</v>
      </c>
      <c r="N240" s="5">
        <v>35.266666666666602</v>
      </c>
      <c r="O240" s="96"/>
      <c r="P240" s="5">
        <v>0</v>
      </c>
      <c r="R240" s="99">
        <v>14.359</v>
      </c>
      <c r="S240" s="99">
        <v>11.366</v>
      </c>
      <c r="T240" s="30">
        <f t="shared" si="21"/>
        <v>174.33333333333269</v>
      </c>
      <c r="U240" s="21">
        <f t="shared" si="25"/>
        <v>1.6464986666666645E-3</v>
      </c>
      <c r="V240" s="21">
        <f t="shared" si="26"/>
        <v>0</v>
      </c>
      <c r="W240" s="21">
        <f t="shared" si="27"/>
        <v>0</v>
      </c>
    </row>
    <row r="241" spans="1:23">
      <c r="A241" s="2">
        <f t="shared" si="22"/>
        <v>45444</v>
      </c>
      <c r="B241" s="3">
        <f t="shared" si="23"/>
        <v>45448</v>
      </c>
      <c r="C241" s="7">
        <v>45448.979166666664</v>
      </c>
      <c r="D241" s="7">
        <v>45449.020833333336</v>
      </c>
      <c r="E241" s="5">
        <v>81</v>
      </c>
      <c r="F241" s="5">
        <v>-169.46666666666599</v>
      </c>
      <c r="G241" s="5">
        <v>-3.3333333333333298E-2</v>
      </c>
      <c r="H241" s="34" cm="1">
        <f t="array" ref="H241">SUMPRODUCT(('ESB Networks Summary'!$C$5:$C$17384=Data!D241)*('ESB Networks Summary'!$E$5:$E$17384))*1000*2-SUMPRODUCT(('ESB Networks Summary'!$C$5:$C$17384=Data!D241)*('ESB Networks Summary'!$F$5:$F$17384))*1000*2</f>
        <v>-2</v>
      </c>
      <c r="I241" s="5">
        <v>0</v>
      </c>
      <c r="J241" s="5">
        <v>0</v>
      </c>
      <c r="K241" s="17">
        <v>1</v>
      </c>
      <c r="L241" s="52">
        <f t="shared" si="24"/>
        <v>0</v>
      </c>
      <c r="M241" s="5">
        <v>0</v>
      </c>
      <c r="N241" s="5">
        <v>0</v>
      </c>
      <c r="O241" s="96"/>
      <c r="P241" s="5">
        <v>0</v>
      </c>
      <c r="R241" s="99">
        <v>14.359</v>
      </c>
      <c r="S241" s="99">
        <v>11.366</v>
      </c>
      <c r="T241" s="30">
        <f t="shared" si="21"/>
        <v>169.43333333333266</v>
      </c>
      <c r="U241" s="21">
        <f t="shared" si="25"/>
        <v>0</v>
      </c>
      <c r="V241" s="21">
        <f t="shared" si="26"/>
        <v>-1.8943333333333313E-6</v>
      </c>
      <c r="W241" s="21">
        <f t="shared" si="27"/>
        <v>0</v>
      </c>
    </row>
    <row r="242" spans="1:23">
      <c r="A242" s="2">
        <f t="shared" si="22"/>
        <v>45444</v>
      </c>
      <c r="B242" s="3">
        <f t="shared" si="23"/>
        <v>45449</v>
      </c>
      <c r="C242" s="7">
        <v>45449</v>
      </c>
      <c r="D242" s="7">
        <v>45449.041666666664</v>
      </c>
      <c r="E242" s="5">
        <v>81</v>
      </c>
      <c r="F242" s="5">
        <v>-168.99166666666599</v>
      </c>
      <c r="G242" s="5">
        <v>0.58888888888888802</v>
      </c>
      <c r="H242" s="34" cm="1">
        <f t="array" ref="H242">SUMPRODUCT(('ESB Networks Summary'!$C$5:$C$17384=Data!D242)*('ESB Networks Summary'!$E$5:$E$17384))*1000*2-SUMPRODUCT(('ESB Networks Summary'!$C$5:$C$17384=Data!D242)*('ESB Networks Summary'!$F$5:$F$17384))*1000*2</f>
        <v>-4</v>
      </c>
      <c r="I242" s="5">
        <v>0</v>
      </c>
      <c r="J242" s="5">
        <v>0</v>
      </c>
      <c r="K242" s="17">
        <v>1</v>
      </c>
      <c r="L242" s="52">
        <f t="shared" si="24"/>
        <v>0</v>
      </c>
      <c r="M242" s="5">
        <v>0</v>
      </c>
      <c r="N242" s="5">
        <v>20.7222222222222</v>
      </c>
      <c r="O242" s="96"/>
      <c r="P242" s="5">
        <v>0</v>
      </c>
      <c r="R242" s="99">
        <v>14.553999999999998</v>
      </c>
      <c r="S242" s="99">
        <v>11.559999999999999</v>
      </c>
      <c r="T242" s="30">
        <f t="shared" si="21"/>
        <v>148.85833333333267</v>
      </c>
      <c r="U242" s="21">
        <f t="shared" si="25"/>
        <v>4.285344444444438E-5</v>
      </c>
      <c r="V242" s="21">
        <f t="shared" si="26"/>
        <v>0</v>
      </c>
      <c r="W242" s="21">
        <f t="shared" si="27"/>
        <v>0</v>
      </c>
    </row>
    <row r="243" spans="1:23">
      <c r="A243" s="2">
        <f t="shared" si="22"/>
        <v>45444</v>
      </c>
      <c r="B243" s="3">
        <f t="shared" si="23"/>
        <v>45449</v>
      </c>
      <c r="C243" s="7">
        <v>45449.020833333336</v>
      </c>
      <c r="D243" s="7">
        <v>45449.0625</v>
      </c>
      <c r="E243" s="5">
        <v>80.233333333333306</v>
      </c>
      <c r="F243" s="5">
        <v>-178.166666666666</v>
      </c>
      <c r="G243" s="5">
        <v>0.2</v>
      </c>
      <c r="H243" s="34" cm="1">
        <f t="array" ref="H243">SUMPRODUCT(('ESB Networks Summary'!$C$5:$C$17384=Data!D243)*('ESB Networks Summary'!$E$5:$E$17384))*1000*2-SUMPRODUCT(('ESB Networks Summary'!$C$5:$C$17384=Data!D243)*('ESB Networks Summary'!$F$5:$F$17384))*1000*2</f>
        <v>-4</v>
      </c>
      <c r="I243" s="5">
        <v>0</v>
      </c>
      <c r="J243" s="5">
        <v>0</v>
      </c>
      <c r="K243" s="17">
        <v>1</v>
      </c>
      <c r="L243" s="52">
        <f t="shared" si="24"/>
        <v>0</v>
      </c>
      <c r="M243" s="5">
        <v>0</v>
      </c>
      <c r="N243" s="5">
        <v>24.933333333333302</v>
      </c>
      <c r="O243" s="96"/>
      <c r="P243" s="5">
        <v>0</v>
      </c>
      <c r="R243" s="99">
        <v>14.553999999999998</v>
      </c>
      <c r="S243" s="99">
        <v>11.559999999999999</v>
      </c>
      <c r="T243" s="30">
        <f t="shared" si="21"/>
        <v>153.43333333333271</v>
      </c>
      <c r="U243" s="21">
        <f t="shared" si="25"/>
        <v>1.4554E-5</v>
      </c>
      <c r="V243" s="21">
        <f t="shared" si="26"/>
        <v>0</v>
      </c>
      <c r="W243" s="21">
        <f t="shared" si="27"/>
        <v>0</v>
      </c>
    </row>
    <row r="244" spans="1:23">
      <c r="A244" s="2">
        <f t="shared" si="22"/>
        <v>45444</v>
      </c>
      <c r="B244" s="3">
        <f t="shared" si="23"/>
        <v>45449</v>
      </c>
      <c r="C244" s="7">
        <v>45449.041666666664</v>
      </c>
      <c r="D244" s="7">
        <v>45449.083333333336</v>
      </c>
      <c r="E244" s="5">
        <v>80</v>
      </c>
      <c r="F244" s="5">
        <v>-173.63333333333301</v>
      </c>
      <c r="G244" s="5">
        <v>0.46666666666666601</v>
      </c>
      <c r="H244" s="34" cm="1">
        <f t="array" ref="H244">SUMPRODUCT(('ESB Networks Summary'!$C$5:$C$17384=Data!D244)*('ESB Networks Summary'!$E$5:$E$17384))*1000*2-SUMPRODUCT(('ESB Networks Summary'!$C$5:$C$17384=Data!D244)*('ESB Networks Summary'!$F$5:$F$17384))*1000*2</f>
        <v>-4</v>
      </c>
      <c r="I244" s="5">
        <v>0</v>
      </c>
      <c r="J244" s="5">
        <v>0</v>
      </c>
      <c r="K244" s="17">
        <v>1</v>
      </c>
      <c r="L244" s="52">
        <f t="shared" si="24"/>
        <v>0</v>
      </c>
      <c r="M244" s="5">
        <v>0</v>
      </c>
      <c r="N244" s="5">
        <v>8.2666666666666604</v>
      </c>
      <c r="O244" s="96"/>
      <c r="P244" s="5">
        <v>0</v>
      </c>
      <c r="R244" s="99">
        <v>14.566999999999998</v>
      </c>
      <c r="S244" s="99">
        <v>11.573</v>
      </c>
      <c r="T244" s="30">
        <f t="shared" si="21"/>
        <v>165.83333333333303</v>
      </c>
      <c r="U244" s="21">
        <f t="shared" si="25"/>
        <v>3.3989666666666617E-5</v>
      </c>
      <c r="V244" s="21">
        <f t="shared" si="26"/>
        <v>0</v>
      </c>
      <c r="W244" s="21">
        <f t="shared" si="27"/>
        <v>0</v>
      </c>
    </row>
    <row r="245" spans="1:23">
      <c r="A245" s="2">
        <f t="shared" si="22"/>
        <v>45444</v>
      </c>
      <c r="B245" s="3">
        <f t="shared" si="23"/>
        <v>45449</v>
      </c>
      <c r="C245" s="7">
        <v>45449.0625</v>
      </c>
      <c r="D245" s="7">
        <v>45449.104166666664</v>
      </c>
      <c r="E245" s="5">
        <v>79.5</v>
      </c>
      <c r="F245" s="5">
        <v>-168.06666666666601</v>
      </c>
      <c r="G245" s="5">
        <v>0.63333333333333297</v>
      </c>
      <c r="H245" s="34" cm="1">
        <f t="array" ref="H245">SUMPRODUCT(('ESB Networks Summary'!$C$5:$C$17384=Data!D245)*('ESB Networks Summary'!$E$5:$E$17384))*1000*2-SUMPRODUCT(('ESB Networks Summary'!$C$5:$C$17384=Data!D245)*('ESB Networks Summary'!$F$5:$F$17384))*1000*2</f>
        <v>-4</v>
      </c>
      <c r="I245" s="5">
        <v>0</v>
      </c>
      <c r="J245" s="5">
        <v>0</v>
      </c>
      <c r="K245" s="17">
        <v>1</v>
      </c>
      <c r="L245" s="52">
        <f t="shared" si="24"/>
        <v>0</v>
      </c>
      <c r="M245" s="5">
        <v>0</v>
      </c>
      <c r="N245" s="5">
        <v>24.933333333333302</v>
      </c>
      <c r="O245" s="96"/>
      <c r="P245" s="5">
        <v>0</v>
      </c>
      <c r="R245" s="99">
        <v>14.566999999999998</v>
      </c>
      <c r="S245" s="99">
        <v>11.573</v>
      </c>
      <c r="T245" s="30">
        <f t="shared" si="21"/>
        <v>143.76666666666603</v>
      </c>
      <c r="U245" s="21">
        <f t="shared" si="25"/>
        <v>4.6128833333333304E-5</v>
      </c>
      <c r="V245" s="21">
        <f t="shared" si="26"/>
        <v>0</v>
      </c>
      <c r="W245" s="21">
        <f t="shared" si="27"/>
        <v>0</v>
      </c>
    </row>
    <row r="246" spans="1:23">
      <c r="A246" s="2">
        <f t="shared" si="22"/>
        <v>45444</v>
      </c>
      <c r="B246" s="3">
        <f t="shared" si="23"/>
        <v>45449</v>
      </c>
      <c r="C246" s="7">
        <v>45449.083333333336</v>
      </c>
      <c r="D246" s="7">
        <v>45449.125</v>
      </c>
      <c r="E246" s="5">
        <v>79</v>
      </c>
      <c r="F246" s="5">
        <v>-170.708333333333</v>
      </c>
      <c r="G246" s="5">
        <v>0.99166666666666603</v>
      </c>
      <c r="H246" s="34" cm="1">
        <f t="array" ref="H246">SUMPRODUCT(('ESB Networks Summary'!$C$5:$C$17384=Data!D246)*('ESB Networks Summary'!$E$5:$E$17384))*1000*2-SUMPRODUCT(('ESB Networks Summary'!$C$5:$C$17384=Data!D246)*('ESB Networks Summary'!$F$5:$F$17384))*1000*2</f>
        <v>-2</v>
      </c>
      <c r="I246" s="5">
        <v>0</v>
      </c>
      <c r="J246" s="5">
        <v>0</v>
      </c>
      <c r="K246" s="17">
        <v>1</v>
      </c>
      <c r="L246" s="52">
        <f t="shared" si="24"/>
        <v>0</v>
      </c>
      <c r="M246" s="5">
        <v>0</v>
      </c>
      <c r="N246" s="5">
        <v>7.8999999999999897</v>
      </c>
      <c r="O246" s="96"/>
      <c r="P246" s="5">
        <v>0</v>
      </c>
      <c r="R246" s="99">
        <v>15.013999999999999</v>
      </c>
      <c r="S246" s="99">
        <v>12.02</v>
      </c>
      <c r="T246" s="30">
        <f t="shared" si="21"/>
        <v>163.79999999999967</v>
      </c>
      <c r="U246" s="21">
        <f t="shared" si="25"/>
        <v>7.4444416666666618E-5</v>
      </c>
      <c r="V246" s="21">
        <f t="shared" si="26"/>
        <v>0</v>
      </c>
      <c r="W246" s="21">
        <f t="shared" si="27"/>
        <v>0</v>
      </c>
    </row>
    <row r="247" spans="1:23">
      <c r="A247" s="2">
        <f t="shared" si="22"/>
        <v>45444</v>
      </c>
      <c r="B247" s="3">
        <f t="shared" si="23"/>
        <v>45449</v>
      </c>
      <c r="C247" s="7">
        <v>45449.104166666664</v>
      </c>
      <c r="D247" s="7">
        <v>45449.145833333336</v>
      </c>
      <c r="E247" s="5">
        <v>78.866666666666603</v>
      </c>
      <c r="F247" s="5">
        <v>-184.766666666666</v>
      </c>
      <c r="G247" s="5">
        <v>-1.36666666666666</v>
      </c>
      <c r="H247" s="34" cm="1">
        <f t="array" ref="H247">SUMPRODUCT(('ESB Networks Summary'!$C$5:$C$17384=Data!D247)*('ESB Networks Summary'!$E$5:$E$17384))*1000*2-SUMPRODUCT(('ESB Networks Summary'!$C$5:$C$17384=Data!D247)*('ESB Networks Summary'!$F$5:$F$17384))*1000*2</f>
        <v>-4</v>
      </c>
      <c r="I247" s="5">
        <v>0</v>
      </c>
      <c r="J247" s="5">
        <v>0</v>
      </c>
      <c r="K247" s="17">
        <v>1</v>
      </c>
      <c r="L247" s="52">
        <f t="shared" si="24"/>
        <v>0</v>
      </c>
      <c r="M247" s="5">
        <v>0</v>
      </c>
      <c r="N247" s="5">
        <v>20.8666666666666</v>
      </c>
      <c r="O247" s="96"/>
      <c r="P247" s="5">
        <v>0</v>
      </c>
      <c r="R247" s="99">
        <v>15.013999999999999</v>
      </c>
      <c r="S247" s="99">
        <v>12.02</v>
      </c>
      <c r="T247" s="30">
        <f t="shared" si="21"/>
        <v>162.53333333333273</v>
      </c>
      <c r="U247" s="21">
        <f t="shared" si="25"/>
        <v>0</v>
      </c>
      <c r="V247" s="21">
        <f t="shared" si="26"/>
        <v>-8.2136666666666276E-5</v>
      </c>
      <c r="W247" s="21">
        <f t="shared" si="27"/>
        <v>0</v>
      </c>
    </row>
    <row r="248" spans="1:23">
      <c r="A248" s="2">
        <f t="shared" si="22"/>
        <v>45444</v>
      </c>
      <c r="B248" s="3">
        <f t="shared" si="23"/>
        <v>45449</v>
      </c>
      <c r="C248" s="7">
        <v>45449.125</v>
      </c>
      <c r="D248" s="7">
        <v>45449.166666666664</v>
      </c>
      <c r="E248" s="5">
        <v>78</v>
      </c>
      <c r="F248" s="5">
        <v>-171.13333333333301</v>
      </c>
      <c r="G248" s="5">
        <v>0.16666666666666599</v>
      </c>
      <c r="H248" s="34" cm="1">
        <f t="array" ref="H248">SUMPRODUCT(('ESB Networks Summary'!$C$5:$C$17384=Data!D248)*('ESB Networks Summary'!$E$5:$E$17384))*1000*2-SUMPRODUCT(('ESB Networks Summary'!$C$5:$C$17384=Data!D248)*('ESB Networks Summary'!$F$5:$F$17384))*1000*2</f>
        <v>-4</v>
      </c>
      <c r="I248" s="5">
        <v>0</v>
      </c>
      <c r="J248" s="5">
        <v>0</v>
      </c>
      <c r="K248" s="17">
        <v>1</v>
      </c>
      <c r="L248" s="52">
        <f t="shared" si="24"/>
        <v>0</v>
      </c>
      <c r="M248" s="5">
        <v>0</v>
      </c>
      <c r="N248" s="5">
        <v>28.8333333333333</v>
      </c>
      <c r="O248" s="96"/>
      <c r="P248" s="5">
        <v>0</v>
      </c>
      <c r="R248" s="99">
        <v>15.833000000000002</v>
      </c>
      <c r="S248" s="99">
        <v>12.84</v>
      </c>
      <c r="T248" s="30">
        <f t="shared" si="21"/>
        <v>142.46666666666638</v>
      </c>
      <c r="U248" s="21">
        <f t="shared" si="25"/>
        <v>1.3194166666666614E-5</v>
      </c>
      <c r="V248" s="21">
        <f t="shared" si="26"/>
        <v>0</v>
      </c>
      <c r="W248" s="21">
        <f t="shared" si="27"/>
        <v>0</v>
      </c>
    </row>
    <row r="249" spans="1:23">
      <c r="A249" s="2">
        <f t="shared" si="22"/>
        <v>45444</v>
      </c>
      <c r="B249" s="3">
        <f t="shared" si="23"/>
        <v>45449</v>
      </c>
      <c r="C249" s="7">
        <v>45449.145833333336</v>
      </c>
      <c r="D249" s="7">
        <v>45449.1875</v>
      </c>
      <c r="E249" s="5">
        <v>78</v>
      </c>
      <c r="F249" s="5">
        <v>-153.833333333333</v>
      </c>
      <c r="G249" s="5">
        <v>0.25833333333333303</v>
      </c>
      <c r="H249" s="34" cm="1">
        <f t="array" ref="H249">SUMPRODUCT(('ESB Networks Summary'!$C$5:$C$17384=Data!D249)*('ESB Networks Summary'!$E$5:$E$17384))*1000*2-SUMPRODUCT(('ESB Networks Summary'!$C$5:$C$17384=Data!D249)*('ESB Networks Summary'!$F$5:$F$17384))*1000*2</f>
        <v>-4</v>
      </c>
      <c r="I249" s="5">
        <v>0</v>
      </c>
      <c r="J249" s="5">
        <v>0</v>
      </c>
      <c r="K249" s="17">
        <v>1</v>
      </c>
      <c r="L249" s="52">
        <f t="shared" si="24"/>
        <v>0</v>
      </c>
      <c r="M249" s="5">
        <v>0</v>
      </c>
      <c r="N249" s="5">
        <v>0</v>
      </c>
      <c r="O249" s="96"/>
      <c r="P249" s="5">
        <v>0</v>
      </c>
      <c r="R249" s="99">
        <v>15.833000000000002</v>
      </c>
      <c r="S249" s="99">
        <v>12.84</v>
      </c>
      <c r="T249" s="30">
        <f t="shared" si="21"/>
        <v>154.09166666666633</v>
      </c>
      <c r="U249" s="21">
        <f t="shared" si="25"/>
        <v>2.0450958333333309E-5</v>
      </c>
      <c r="V249" s="21">
        <f t="shared" si="26"/>
        <v>0</v>
      </c>
      <c r="W249" s="21">
        <f t="shared" si="27"/>
        <v>0</v>
      </c>
    </row>
    <row r="250" spans="1:23">
      <c r="A250" s="2">
        <f t="shared" si="22"/>
        <v>45444</v>
      </c>
      <c r="B250" s="3">
        <f t="shared" si="23"/>
        <v>45449</v>
      </c>
      <c r="C250" s="7">
        <v>45449.166666666664</v>
      </c>
      <c r="D250" s="7">
        <v>45449.208333333336</v>
      </c>
      <c r="E250" s="5">
        <v>77.266666666666595</v>
      </c>
      <c r="F250" s="5">
        <v>-101.297222222222</v>
      </c>
      <c r="G250" s="5">
        <v>-1.45</v>
      </c>
      <c r="H250" s="34" cm="1">
        <f t="array" ref="H250">SUMPRODUCT(('ESB Networks Summary'!$C$5:$C$17384=Data!D250)*('ESB Networks Summary'!$E$5:$E$17384))*1000*2-SUMPRODUCT(('ESB Networks Summary'!$C$5:$C$17384=Data!D250)*('ESB Networks Summary'!$F$5:$F$17384))*1000*2</f>
        <v>-2</v>
      </c>
      <c r="I250" s="5">
        <v>0</v>
      </c>
      <c r="J250" s="5">
        <v>0</v>
      </c>
      <c r="K250" s="17">
        <v>1</v>
      </c>
      <c r="L250" s="52">
        <f t="shared" si="24"/>
        <v>0</v>
      </c>
      <c r="M250" s="5">
        <v>0</v>
      </c>
      <c r="N250" s="5">
        <v>12.2666666666666</v>
      </c>
      <c r="O250" s="96"/>
      <c r="P250" s="5">
        <v>6.5333333333333297</v>
      </c>
      <c r="R250" s="99">
        <v>16.125</v>
      </c>
      <c r="S250" s="99">
        <v>13.131</v>
      </c>
      <c r="T250" s="30">
        <f t="shared" si="21"/>
        <v>94.113888888888738</v>
      </c>
      <c r="U250" s="21">
        <f t="shared" si="25"/>
        <v>0</v>
      </c>
      <c r="V250" s="21">
        <f t="shared" si="26"/>
        <v>-9.5199750000000006E-5</v>
      </c>
      <c r="W250" s="21">
        <f t="shared" si="27"/>
        <v>0</v>
      </c>
    </row>
    <row r="251" spans="1:23">
      <c r="A251" s="2">
        <f t="shared" si="22"/>
        <v>45444</v>
      </c>
      <c r="B251" s="3">
        <f t="shared" si="23"/>
        <v>45449</v>
      </c>
      <c r="C251" s="7">
        <v>45449.1875</v>
      </c>
      <c r="D251" s="7">
        <v>45449.229166666664</v>
      </c>
      <c r="E251" s="5">
        <v>76.5416666666666</v>
      </c>
      <c r="F251" s="5">
        <v>-1033.425</v>
      </c>
      <c r="G251" s="5">
        <v>15.3333333333333</v>
      </c>
      <c r="H251" s="34" cm="1">
        <f t="array" ref="H251">SUMPRODUCT(('ESB Networks Summary'!$C$5:$C$17384=Data!D251)*('ESB Networks Summary'!$E$5:$E$17384))*1000*2-SUMPRODUCT(('ESB Networks Summary'!$C$5:$C$17384=Data!D251)*('ESB Networks Summary'!$F$5:$F$17384))*1000*2</f>
        <v>0</v>
      </c>
      <c r="I251" s="5">
        <v>1145.5833333333301</v>
      </c>
      <c r="J251" s="5">
        <v>0</v>
      </c>
      <c r="K251" s="17">
        <v>1</v>
      </c>
      <c r="L251" s="52">
        <f t="shared" si="24"/>
        <v>0</v>
      </c>
      <c r="M251" s="5">
        <v>0</v>
      </c>
      <c r="N251" s="5">
        <v>1163.4666666666601</v>
      </c>
      <c r="O251" s="96"/>
      <c r="P251" s="5">
        <v>131.04999999999899</v>
      </c>
      <c r="R251" s="99">
        <v>16.125</v>
      </c>
      <c r="S251" s="99">
        <v>13.131</v>
      </c>
      <c r="T251" s="30">
        <f t="shared" si="21"/>
        <v>16.341666666672154</v>
      </c>
      <c r="U251" s="21">
        <f t="shared" si="25"/>
        <v>1.2362499999999971E-3</v>
      </c>
      <c r="V251" s="21">
        <f t="shared" si="26"/>
        <v>0</v>
      </c>
      <c r="W251" s="21">
        <f t="shared" si="27"/>
        <v>0</v>
      </c>
    </row>
    <row r="252" spans="1:23">
      <c r="A252" s="2">
        <f t="shared" si="22"/>
        <v>45444</v>
      </c>
      <c r="B252" s="3">
        <f t="shared" si="23"/>
        <v>45449</v>
      </c>
      <c r="C252" s="7">
        <v>45449.208333333336</v>
      </c>
      <c r="D252" s="7">
        <v>45449.25</v>
      </c>
      <c r="E252" s="5">
        <v>73.3333333333333</v>
      </c>
      <c r="F252" s="5">
        <v>-493.13333333333298</v>
      </c>
      <c r="G252" s="5">
        <v>3.43333333333333</v>
      </c>
      <c r="H252" s="34" cm="1">
        <f t="array" ref="H252">SUMPRODUCT(('ESB Networks Summary'!$C$5:$C$17384=Data!D252)*('ESB Networks Summary'!$E$5:$E$17384))*1000*2-SUMPRODUCT(('ESB Networks Summary'!$C$5:$C$17384=Data!D252)*('ESB Networks Summary'!$F$5:$F$17384))*1000*2</f>
        <v>0</v>
      </c>
      <c r="I252" s="5">
        <v>756.46666666666601</v>
      </c>
      <c r="J252" s="5">
        <v>0</v>
      </c>
      <c r="K252" s="17">
        <v>1</v>
      </c>
      <c r="L252" s="52">
        <f t="shared" si="24"/>
        <v>0</v>
      </c>
      <c r="M252" s="5">
        <v>0</v>
      </c>
      <c r="N252" s="5">
        <v>829.66666666666595</v>
      </c>
      <c r="O252" s="96"/>
      <c r="P252" s="5">
        <v>301.26666666666603</v>
      </c>
      <c r="R252" s="99">
        <v>17.544</v>
      </c>
      <c r="S252" s="99">
        <v>14.55</v>
      </c>
      <c r="T252" s="30">
        <f t="shared" si="21"/>
        <v>-31.833333333333599</v>
      </c>
      <c r="U252" s="21">
        <f t="shared" si="25"/>
        <v>3.0117199999999972E-4</v>
      </c>
      <c r="V252" s="21">
        <f t="shared" si="26"/>
        <v>0</v>
      </c>
      <c r="W252" s="21">
        <f t="shared" si="27"/>
        <v>0</v>
      </c>
    </row>
    <row r="253" spans="1:23">
      <c r="A253" s="2">
        <f t="shared" si="22"/>
        <v>45444</v>
      </c>
      <c r="B253" s="3">
        <f t="shared" si="23"/>
        <v>45449</v>
      </c>
      <c r="C253" s="7">
        <v>45449.229166666664</v>
      </c>
      <c r="D253" s="7">
        <v>45449.270833333336</v>
      </c>
      <c r="E253" s="5">
        <v>73.899999999999906</v>
      </c>
      <c r="F253" s="5">
        <v>502.974999999999</v>
      </c>
      <c r="G253" s="5">
        <v>-16.4166666666666</v>
      </c>
      <c r="H253" s="34" cm="1">
        <f t="array" ref="H253">SUMPRODUCT(('ESB Networks Summary'!$C$5:$C$17384=Data!D253)*('ESB Networks Summary'!$E$5:$E$17384))*1000*2-SUMPRODUCT(('ESB Networks Summary'!$C$5:$C$17384=Data!D253)*('ESB Networks Summary'!$F$5:$F$17384))*1000*2</f>
        <v>0</v>
      </c>
      <c r="I253" s="5">
        <v>22.266666666666602</v>
      </c>
      <c r="J253" s="5">
        <v>0</v>
      </c>
      <c r="K253" s="17">
        <v>1</v>
      </c>
      <c r="L253" s="52">
        <f t="shared" si="24"/>
        <v>0</v>
      </c>
      <c r="M253" s="5">
        <v>0</v>
      </c>
      <c r="N253" s="5">
        <v>41.466666666666598</v>
      </c>
      <c r="O253" s="96"/>
      <c r="P253" s="5">
        <v>636.27499999999998</v>
      </c>
      <c r="R253" s="99">
        <v>17.544</v>
      </c>
      <c r="S253" s="99">
        <v>14.55</v>
      </c>
      <c r="T253" s="30">
        <f t="shared" si="21"/>
        <v>75.416666666667766</v>
      </c>
      <c r="U253" s="21">
        <f t="shared" si="25"/>
        <v>0</v>
      </c>
      <c r="V253" s="21">
        <f t="shared" si="26"/>
        <v>-1.1943124999999951E-3</v>
      </c>
      <c r="W253" s="21">
        <f t="shared" si="27"/>
        <v>0</v>
      </c>
    </row>
    <row r="254" spans="1:23">
      <c r="A254" s="2">
        <f t="shared" si="22"/>
        <v>45444</v>
      </c>
      <c r="B254" s="3">
        <f t="shared" si="23"/>
        <v>45449</v>
      </c>
      <c r="C254" s="7">
        <v>45449.25</v>
      </c>
      <c r="D254" s="7">
        <v>45449.291666666664</v>
      </c>
      <c r="E254" s="5">
        <v>74.399999999999906</v>
      </c>
      <c r="F254" s="5">
        <v>392.433333333333</v>
      </c>
      <c r="G254" s="5">
        <v>-21.3333333333333</v>
      </c>
      <c r="H254" s="34" cm="1">
        <f t="array" ref="H254">SUMPRODUCT(('ESB Networks Summary'!$C$5:$C$17384=Data!D254)*('ESB Networks Summary'!$E$5:$E$17384))*1000*2-SUMPRODUCT(('ESB Networks Summary'!$C$5:$C$17384=Data!D254)*('ESB Networks Summary'!$F$5:$F$17384))*1000*2</f>
        <v>0</v>
      </c>
      <c r="I254" s="5">
        <v>1219.3</v>
      </c>
      <c r="J254" s="5">
        <v>0</v>
      </c>
      <c r="K254" s="17">
        <v>1</v>
      </c>
      <c r="L254" s="52">
        <f t="shared" si="24"/>
        <v>0</v>
      </c>
      <c r="M254" s="5">
        <v>0</v>
      </c>
      <c r="N254" s="5">
        <v>1291.7666666666601</v>
      </c>
      <c r="O254" s="96"/>
      <c r="P254" s="5">
        <v>2015.3</v>
      </c>
      <c r="R254" s="99">
        <v>20.818000000000001</v>
      </c>
      <c r="S254" s="99">
        <v>17.824000000000002</v>
      </c>
      <c r="T254" s="30">
        <f t="shared" si="21"/>
        <v>309.76666666667364</v>
      </c>
      <c r="U254" s="21">
        <f t="shared" si="25"/>
        <v>0</v>
      </c>
      <c r="V254" s="21">
        <f t="shared" si="26"/>
        <v>-1.9012266666666641E-3</v>
      </c>
      <c r="W254" s="21">
        <f t="shared" si="27"/>
        <v>0</v>
      </c>
    </row>
    <row r="255" spans="1:23">
      <c r="A255" s="2">
        <f t="shared" si="22"/>
        <v>45444</v>
      </c>
      <c r="B255" s="3">
        <f t="shared" si="23"/>
        <v>45449</v>
      </c>
      <c r="C255" s="7">
        <v>45449.270833333336</v>
      </c>
      <c r="D255" s="7">
        <v>45449.3125</v>
      </c>
      <c r="E255" s="5">
        <v>78</v>
      </c>
      <c r="F255" s="5">
        <v>1876.1</v>
      </c>
      <c r="G255" s="5">
        <v>8.6666666666666607</v>
      </c>
      <c r="H255" s="34" cm="1">
        <f t="array" ref="H255">SUMPRODUCT(('ESB Networks Summary'!$C$5:$C$17384=Data!D255)*('ESB Networks Summary'!$E$5:$E$17384))*1000*2-SUMPRODUCT(('ESB Networks Summary'!$C$5:$C$17384=Data!D255)*('ESB Networks Summary'!$F$5:$F$17384))*1000*2</f>
        <v>0</v>
      </c>
      <c r="I255" s="5">
        <v>469.39999999999901</v>
      </c>
      <c r="J255" s="5">
        <v>0</v>
      </c>
      <c r="K255" s="17">
        <v>1</v>
      </c>
      <c r="L255" s="52">
        <f t="shared" si="24"/>
        <v>0</v>
      </c>
      <c r="M255" s="5">
        <v>0</v>
      </c>
      <c r="N255" s="5">
        <v>730.63333333333298</v>
      </c>
      <c r="O255" s="96"/>
      <c r="P255" s="5">
        <v>2808.0333333333301</v>
      </c>
      <c r="R255" s="99">
        <v>20.818000000000001</v>
      </c>
      <c r="S255" s="99">
        <v>17.824000000000002</v>
      </c>
      <c r="T255" s="30">
        <f t="shared" si="21"/>
        <v>209.96666666666397</v>
      </c>
      <c r="U255" s="21">
        <f t="shared" si="25"/>
        <v>9.0211333333333279E-4</v>
      </c>
      <c r="V255" s="21">
        <f t="shared" si="26"/>
        <v>0</v>
      </c>
      <c r="W255" s="21">
        <f t="shared" si="27"/>
        <v>0</v>
      </c>
    </row>
    <row r="256" spans="1:23">
      <c r="A256" s="2">
        <f t="shared" si="22"/>
        <v>45444</v>
      </c>
      <c r="B256" s="3">
        <f t="shared" si="23"/>
        <v>45449</v>
      </c>
      <c r="C256" s="7">
        <v>45449.291666666664</v>
      </c>
      <c r="D256" s="7">
        <v>45449.333333333336</v>
      </c>
      <c r="E256" s="5">
        <v>80.3333333333333</v>
      </c>
      <c r="F256" s="5">
        <v>628.01666666666597</v>
      </c>
      <c r="G256" s="5">
        <v>-7.2083333333333304</v>
      </c>
      <c r="H256" s="34" cm="1">
        <f t="array" ref="H256">SUMPRODUCT(('ESB Networks Summary'!$C$5:$C$17384=Data!D256)*('ESB Networks Summary'!$E$5:$E$17384))*1000*2-SUMPRODUCT(('ESB Networks Summary'!$C$5:$C$17384=Data!D256)*('ESB Networks Summary'!$F$5:$F$17384))*1000*2</f>
        <v>2</v>
      </c>
      <c r="I256" s="5">
        <v>2293.35</v>
      </c>
      <c r="J256" s="5">
        <v>0</v>
      </c>
      <c r="K256" s="17">
        <v>1</v>
      </c>
      <c r="L256" s="52">
        <f t="shared" si="24"/>
        <v>0</v>
      </c>
      <c r="M256" s="5">
        <v>0</v>
      </c>
      <c r="N256" s="5">
        <v>2357.7666666666601</v>
      </c>
      <c r="O256" s="96"/>
      <c r="P256" s="5">
        <v>3242.5416666666601</v>
      </c>
      <c r="R256" s="99">
        <v>28.014999999999997</v>
      </c>
      <c r="S256" s="99">
        <v>20.137999999999998</v>
      </c>
      <c r="T256" s="30">
        <f t="shared" si="21"/>
        <v>249.55000000000064</v>
      </c>
      <c r="U256" s="21">
        <f t="shared" si="25"/>
        <v>0</v>
      </c>
      <c r="V256" s="21">
        <f t="shared" si="26"/>
        <v>-7.2580708333333304E-4</v>
      </c>
      <c r="W256" s="21">
        <f t="shared" si="27"/>
        <v>0</v>
      </c>
    </row>
    <row r="257" spans="1:23">
      <c r="A257" s="2">
        <f t="shared" si="22"/>
        <v>45444</v>
      </c>
      <c r="B257" s="3">
        <f t="shared" si="23"/>
        <v>45449</v>
      </c>
      <c r="C257" s="7">
        <v>45449.3125</v>
      </c>
      <c r="D257" s="7">
        <v>45449.354166666664</v>
      </c>
      <c r="E257" s="5">
        <v>84.108333333333306</v>
      </c>
      <c r="F257" s="5">
        <v>2999.3583333333299</v>
      </c>
      <c r="G257" s="5">
        <v>-6.45</v>
      </c>
      <c r="H257" s="34" cm="1">
        <f t="array" ref="H257">SUMPRODUCT(('ESB Networks Summary'!$C$5:$C$17384=Data!D257)*('ESB Networks Summary'!$E$5:$E$17384))*1000*2-SUMPRODUCT(('ESB Networks Summary'!$C$5:$C$17384=Data!D257)*('ESB Networks Summary'!$F$5:$F$17384))*1000*2</f>
        <v>-4</v>
      </c>
      <c r="I257" s="5">
        <v>120.658333333333</v>
      </c>
      <c r="J257" s="5">
        <v>0</v>
      </c>
      <c r="K257" s="17">
        <v>1</v>
      </c>
      <c r="L257" s="52">
        <f t="shared" si="24"/>
        <v>0</v>
      </c>
      <c r="M257" s="5">
        <v>0</v>
      </c>
      <c r="N257" s="5">
        <v>143.00833333333301</v>
      </c>
      <c r="O257" s="96"/>
      <c r="P257" s="5">
        <v>3542.125</v>
      </c>
      <c r="R257" s="99">
        <v>28.014999999999997</v>
      </c>
      <c r="S257" s="99">
        <v>20.137999999999998</v>
      </c>
      <c r="T257" s="30">
        <f t="shared" si="21"/>
        <v>393.30833333333703</v>
      </c>
      <c r="U257" s="21">
        <f t="shared" si="25"/>
        <v>0</v>
      </c>
      <c r="V257" s="21">
        <f t="shared" si="26"/>
        <v>-6.4945049999999994E-4</v>
      </c>
      <c r="W257" s="21">
        <f t="shared" si="27"/>
        <v>0</v>
      </c>
    </row>
    <row r="258" spans="1:23">
      <c r="A258" s="2">
        <f t="shared" si="22"/>
        <v>45444</v>
      </c>
      <c r="B258" s="3">
        <f t="shared" si="23"/>
        <v>45449</v>
      </c>
      <c r="C258" s="7">
        <v>45449.333333333336</v>
      </c>
      <c r="D258" s="7">
        <v>45449.375</v>
      </c>
      <c r="E258" s="5">
        <v>88.766666666666595</v>
      </c>
      <c r="F258" s="5">
        <v>3229.6</v>
      </c>
      <c r="G258" s="5">
        <v>-4.8999999999999897</v>
      </c>
      <c r="H258" s="34" cm="1">
        <f t="array" ref="H258">SUMPRODUCT(('ESB Networks Summary'!$C$5:$C$17384=Data!D258)*('ESB Networks Summary'!$E$5:$E$17384))*1000*2-SUMPRODUCT(('ESB Networks Summary'!$C$5:$C$17384=Data!D258)*('ESB Networks Summary'!$F$5:$F$17384))*1000*2</f>
        <v>-2</v>
      </c>
      <c r="I258" s="5">
        <v>6.5</v>
      </c>
      <c r="J258" s="5">
        <v>0</v>
      </c>
      <c r="K258" s="17">
        <v>1</v>
      </c>
      <c r="L258" s="52">
        <f t="shared" si="24"/>
        <v>0</v>
      </c>
      <c r="M258" s="5">
        <v>0</v>
      </c>
      <c r="N258" s="5">
        <v>41</v>
      </c>
      <c r="O258" s="96"/>
      <c r="P258" s="5">
        <v>3753.625</v>
      </c>
      <c r="R258" s="99">
        <v>26.745999999999999</v>
      </c>
      <c r="S258" s="99">
        <v>18.869</v>
      </c>
      <c r="T258" s="30">
        <f t="shared" ref="T258:T321" si="28">P258+G258-N258-F258</f>
        <v>478.125</v>
      </c>
      <c r="U258" s="21">
        <f t="shared" si="25"/>
        <v>0</v>
      </c>
      <c r="V258" s="21">
        <f t="shared" si="26"/>
        <v>-4.6229049999999894E-4</v>
      </c>
      <c r="W258" s="21">
        <f t="shared" si="27"/>
        <v>0</v>
      </c>
    </row>
    <row r="259" spans="1:23">
      <c r="A259" s="2">
        <f t="shared" ref="A259:A322" si="29">DATE(YEAR(C259),MONTH(C259),1)</f>
        <v>45444</v>
      </c>
      <c r="B259" s="3">
        <f t="shared" ref="B259:B322" si="30">DATE(YEAR(C259),MONTH(C259),DAY(C259))</f>
        <v>45449</v>
      </c>
      <c r="C259" s="7">
        <v>45449.354166666664</v>
      </c>
      <c r="D259" s="7">
        <v>45449.395833333336</v>
      </c>
      <c r="E259" s="5">
        <v>95.133333333333297</v>
      </c>
      <c r="F259" s="5">
        <v>1797.7</v>
      </c>
      <c r="G259" s="5">
        <v>-285.53333333333302</v>
      </c>
      <c r="H259" s="34" cm="1">
        <f t="array" ref="H259">SUMPRODUCT(('ESB Networks Summary'!$C$5:$C$17384=Data!D259)*('ESB Networks Summary'!$E$5:$E$17384))*1000*2-SUMPRODUCT(('ESB Networks Summary'!$C$5:$C$17384=Data!D259)*('ESB Networks Summary'!$F$5:$F$17384))*1000*2</f>
        <v>-342</v>
      </c>
      <c r="I259" s="5">
        <v>1000.43333333333</v>
      </c>
      <c r="J259" s="5">
        <v>0</v>
      </c>
      <c r="K259" s="17">
        <v>1</v>
      </c>
      <c r="L259" s="52">
        <f t="shared" ref="L259:L322" si="31">IF(AND(K259=2,K258&lt;2),1,0)</f>
        <v>0</v>
      </c>
      <c r="M259" s="5">
        <v>0</v>
      </c>
      <c r="N259" s="5">
        <v>1005.63333333333</v>
      </c>
      <c r="O259" s="96"/>
      <c r="P259" s="5">
        <v>3498.1</v>
      </c>
      <c r="R259" s="99">
        <v>26.745999999999999</v>
      </c>
      <c r="S259" s="99">
        <v>18.869</v>
      </c>
      <c r="T259" s="30">
        <f t="shared" si="28"/>
        <v>409.23333333333699</v>
      </c>
      <c r="U259" s="21">
        <f t="shared" ref="U259:U322" si="32">IF(G259&gt;0, G259/1000*R259/2,0)/100</f>
        <v>0</v>
      </c>
      <c r="V259" s="21">
        <f t="shared" ref="V259:V322" si="33">IF(G259&lt;0, G259/1000*S259/2,0)/100</f>
        <v>-2.6938642333333304E-2</v>
      </c>
      <c r="W259" s="21">
        <f t="shared" ref="W259:W322" si="34">IF(J259&gt;P259,J259/1000/2*R259/100,0)</f>
        <v>0</v>
      </c>
    </row>
    <row r="260" spans="1:23">
      <c r="A260" s="2">
        <f t="shared" si="29"/>
        <v>45444</v>
      </c>
      <c r="B260" s="3">
        <f t="shared" si="30"/>
        <v>45449</v>
      </c>
      <c r="C260" s="7">
        <v>45449.375</v>
      </c>
      <c r="D260" s="7">
        <v>45449.416666666664</v>
      </c>
      <c r="E260" s="5">
        <v>100</v>
      </c>
      <c r="F260" s="5">
        <v>-1.6666666666666601</v>
      </c>
      <c r="G260" s="5">
        <v>-2861.5666666666598</v>
      </c>
      <c r="H260" s="34" cm="1">
        <f t="array" ref="H260">SUMPRODUCT(('ESB Networks Summary'!$C$5:$C$17384=Data!D260)*('ESB Networks Summary'!$E$5:$E$17384))*1000*2-SUMPRODUCT(('ESB Networks Summary'!$C$5:$C$17384=Data!D260)*('ESB Networks Summary'!$F$5:$F$17384))*1000*2</f>
        <v>-2766</v>
      </c>
      <c r="I260" s="5">
        <v>154.19999999999999</v>
      </c>
      <c r="J260" s="5">
        <v>0</v>
      </c>
      <c r="K260" s="17">
        <v>1</v>
      </c>
      <c r="L260" s="52">
        <f t="shared" si="31"/>
        <v>0</v>
      </c>
      <c r="M260" s="5">
        <v>0</v>
      </c>
      <c r="N260" s="5">
        <v>159.06666666666601</v>
      </c>
      <c r="O260" s="96"/>
      <c r="P260" s="5">
        <v>3117.1</v>
      </c>
      <c r="R260" s="99">
        <v>24.902999999999999</v>
      </c>
      <c r="S260" s="99">
        <v>17.026</v>
      </c>
      <c r="T260" s="30">
        <f t="shared" si="28"/>
        <v>98.133333333340772</v>
      </c>
      <c r="U260" s="21">
        <f t="shared" si="32"/>
        <v>0</v>
      </c>
      <c r="V260" s="21">
        <f t="shared" si="33"/>
        <v>-0.24360517033333276</v>
      </c>
      <c r="W260" s="21">
        <f t="shared" si="34"/>
        <v>0</v>
      </c>
    </row>
    <row r="261" spans="1:23">
      <c r="A261" s="2">
        <f t="shared" si="29"/>
        <v>45444</v>
      </c>
      <c r="B261" s="3">
        <f t="shared" si="30"/>
        <v>45449</v>
      </c>
      <c r="C261" s="7">
        <v>45449.395833333336</v>
      </c>
      <c r="D261" s="7">
        <v>45449.4375</v>
      </c>
      <c r="E261" s="5">
        <v>100</v>
      </c>
      <c r="F261" s="5">
        <v>-0.16666666666666599</v>
      </c>
      <c r="G261" s="5">
        <v>-2130.2083333333298</v>
      </c>
      <c r="H261" s="34" cm="1">
        <f t="array" ref="H261">SUMPRODUCT(('ESB Networks Summary'!$C$5:$C$17384=Data!D261)*('ESB Networks Summary'!$E$5:$E$17384))*1000*2-SUMPRODUCT(('ESB Networks Summary'!$C$5:$C$17384=Data!D261)*('ESB Networks Summary'!$F$5:$F$17384))*1000*2</f>
        <v>-2194</v>
      </c>
      <c r="I261" s="5">
        <v>273.916666666666</v>
      </c>
      <c r="J261" s="5">
        <v>0</v>
      </c>
      <c r="K261" s="17">
        <v>1</v>
      </c>
      <c r="L261" s="52">
        <f t="shared" si="31"/>
        <v>0</v>
      </c>
      <c r="M261" s="5">
        <v>0</v>
      </c>
      <c r="N261" s="5">
        <v>381.53333333333302</v>
      </c>
      <c r="O261" s="96"/>
      <c r="P261" s="5">
        <v>2735.1083333333299</v>
      </c>
      <c r="R261" s="99">
        <v>24.902999999999999</v>
      </c>
      <c r="S261" s="99">
        <v>17.026</v>
      </c>
      <c r="T261" s="30">
        <f t="shared" si="28"/>
        <v>223.53333333333373</v>
      </c>
      <c r="U261" s="21">
        <f t="shared" si="32"/>
        <v>0</v>
      </c>
      <c r="V261" s="21">
        <f t="shared" si="33"/>
        <v>-0.18134463541666637</v>
      </c>
      <c r="W261" s="21">
        <f t="shared" si="34"/>
        <v>0</v>
      </c>
    </row>
    <row r="262" spans="1:23">
      <c r="A262" s="2">
        <f t="shared" si="29"/>
        <v>45444</v>
      </c>
      <c r="B262" s="3">
        <f t="shared" si="30"/>
        <v>45449</v>
      </c>
      <c r="C262" s="7">
        <v>45449.416666666664</v>
      </c>
      <c r="D262" s="7">
        <v>45449.458333333336</v>
      </c>
      <c r="E262" s="5">
        <v>100</v>
      </c>
      <c r="F262" s="5">
        <v>0</v>
      </c>
      <c r="G262" s="5">
        <v>-2528.63333333333</v>
      </c>
      <c r="H262" s="34" cm="1">
        <f t="array" ref="H262">SUMPRODUCT(('ESB Networks Summary'!$C$5:$C$17384=Data!D262)*('ESB Networks Summary'!$E$5:$E$17384))*1000*2-SUMPRODUCT(('ESB Networks Summary'!$C$5:$C$17384=Data!D262)*('ESB Networks Summary'!$F$5:$F$17384))*1000*2</f>
        <v>-2332</v>
      </c>
      <c r="I262" s="5">
        <v>140.4</v>
      </c>
      <c r="J262" s="5">
        <v>0</v>
      </c>
      <c r="K262" s="17">
        <v>1</v>
      </c>
      <c r="L262" s="52">
        <f t="shared" si="31"/>
        <v>0</v>
      </c>
      <c r="M262" s="5">
        <v>0</v>
      </c>
      <c r="N262" s="5">
        <v>151.03333333333299</v>
      </c>
      <c r="O262" s="96"/>
      <c r="P262" s="5">
        <v>2808.5</v>
      </c>
      <c r="R262" s="99">
        <v>23.331</v>
      </c>
      <c r="S262" s="99">
        <v>15.453999999999999</v>
      </c>
      <c r="T262" s="30">
        <f t="shared" si="28"/>
        <v>128.83333333333698</v>
      </c>
      <c r="U262" s="21">
        <f t="shared" si="32"/>
        <v>0</v>
      </c>
      <c r="V262" s="21">
        <f t="shared" si="33"/>
        <v>-0.19538749766666641</v>
      </c>
      <c r="W262" s="21">
        <f t="shared" si="34"/>
        <v>0</v>
      </c>
    </row>
    <row r="263" spans="1:23">
      <c r="A263" s="2">
        <f t="shared" si="29"/>
        <v>45444</v>
      </c>
      <c r="B263" s="3">
        <f t="shared" si="30"/>
        <v>45449</v>
      </c>
      <c r="C263" s="7">
        <v>45449.4375</v>
      </c>
      <c r="D263" s="7">
        <v>45449.479166666664</v>
      </c>
      <c r="E263" s="5">
        <v>100</v>
      </c>
      <c r="F263" s="5">
        <v>0</v>
      </c>
      <c r="G263" s="5">
        <v>-2366.1666666666601</v>
      </c>
      <c r="H263" s="34" cm="1">
        <f t="array" ref="H263">SUMPRODUCT(('ESB Networks Summary'!$C$5:$C$17384=Data!D263)*('ESB Networks Summary'!$E$5:$E$17384))*1000*2-SUMPRODUCT(('ESB Networks Summary'!$C$5:$C$17384=Data!D263)*('ESB Networks Summary'!$F$5:$F$17384))*1000*2</f>
        <v>-2512</v>
      </c>
      <c r="I263" s="5">
        <v>147.73333333333301</v>
      </c>
      <c r="J263" s="5">
        <v>0</v>
      </c>
      <c r="K263" s="17">
        <v>1</v>
      </c>
      <c r="L263" s="52">
        <f t="shared" si="31"/>
        <v>0</v>
      </c>
      <c r="M263" s="5">
        <v>0</v>
      </c>
      <c r="N263" s="5">
        <v>404.9</v>
      </c>
      <c r="O263" s="96"/>
      <c r="P263" s="5">
        <v>2949.2750000000001</v>
      </c>
      <c r="R263" s="99">
        <v>23.331</v>
      </c>
      <c r="S263" s="99">
        <v>15.453999999999999</v>
      </c>
      <c r="T263" s="30">
        <f t="shared" si="28"/>
        <v>178.20833333333997</v>
      </c>
      <c r="U263" s="21">
        <f t="shared" si="32"/>
        <v>0</v>
      </c>
      <c r="V263" s="21">
        <f t="shared" si="33"/>
        <v>-0.18283369833333282</v>
      </c>
      <c r="W263" s="21">
        <f t="shared" si="34"/>
        <v>0</v>
      </c>
    </row>
    <row r="264" spans="1:23">
      <c r="A264" s="2">
        <f t="shared" si="29"/>
        <v>45444</v>
      </c>
      <c r="B264" s="3">
        <f t="shared" si="30"/>
        <v>45449</v>
      </c>
      <c r="C264" s="7">
        <v>45449.458333333336</v>
      </c>
      <c r="D264" s="7">
        <v>45449.5</v>
      </c>
      <c r="E264" s="5">
        <v>100</v>
      </c>
      <c r="F264" s="5">
        <v>-11.133333333333301</v>
      </c>
      <c r="G264" s="5">
        <v>-2569.9</v>
      </c>
      <c r="H264" s="34" cm="1">
        <f t="array" ref="H264">SUMPRODUCT(('ESB Networks Summary'!$C$5:$C$17384=Data!D264)*('ESB Networks Summary'!$E$5:$E$17384))*1000*2-SUMPRODUCT(('ESB Networks Summary'!$C$5:$C$17384=Data!D264)*('ESB Networks Summary'!$F$5:$F$17384))*1000*2</f>
        <v>-2390</v>
      </c>
      <c r="I264" s="5">
        <v>260.13333333333298</v>
      </c>
      <c r="J264" s="5">
        <v>0</v>
      </c>
      <c r="K264" s="17">
        <v>1</v>
      </c>
      <c r="L264" s="52">
        <f t="shared" si="31"/>
        <v>0</v>
      </c>
      <c r="M264" s="5">
        <v>0</v>
      </c>
      <c r="N264" s="5">
        <v>483</v>
      </c>
      <c r="O264" s="96"/>
      <c r="P264" s="5">
        <v>3317.1666666666601</v>
      </c>
      <c r="R264" s="99">
        <v>21.622</v>
      </c>
      <c r="S264" s="99">
        <v>13.744999999999999</v>
      </c>
      <c r="T264" s="30">
        <f t="shared" si="28"/>
        <v>275.39999999999338</v>
      </c>
      <c r="U264" s="21">
        <f t="shared" si="32"/>
        <v>0</v>
      </c>
      <c r="V264" s="21">
        <f t="shared" si="33"/>
        <v>-0.1766163775</v>
      </c>
      <c r="W264" s="21">
        <f t="shared" si="34"/>
        <v>0</v>
      </c>
    </row>
    <row r="265" spans="1:23">
      <c r="A265" s="2">
        <f t="shared" si="29"/>
        <v>45444</v>
      </c>
      <c r="B265" s="3">
        <f t="shared" si="30"/>
        <v>45449</v>
      </c>
      <c r="C265" s="7">
        <v>45449.479166666664</v>
      </c>
      <c r="D265" s="7">
        <v>45449.520833333336</v>
      </c>
      <c r="E265" s="5">
        <v>100</v>
      </c>
      <c r="F265" s="5">
        <v>-87.1666666666666</v>
      </c>
      <c r="G265" s="5">
        <v>-2498.3916666666601</v>
      </c>
      <c r="H265" s="34" cm="1">
        <f t="array" ref="H265">SUMPRODUCT(('ESB Networks Summary'!$C$5:$C$17384=Data!D265)*('ESB Networks Summary'!$E$5:$E$17384))*1000*2-SUMPRODUCT(('ESB Networks Summary'!$C$5:$C$17384=Data!D265)*('ESB Networks Summary'!$F$5:$F$17384))*1000*2</f>
        <v>-2558</v>
      </c>
      <c r="I265" s="5">
        <v>509.33333333333297</v>
      </c>
      <c r="J265" s="5">
        <v>0</v>
      </c>
      <c r="K265" s="17">
        <v>1</v>
      </c>
      <c r="L265" s="52">
        <f t="shared" si="31"/>
        <v>0</v>
      </c>
      <c r="M265" s="5">
        <v>0</v>
      </c>
      <c r="N265" s="5">
        <v>1073.7083333333301</v>
      </c>
      <c r="O265" s="96"/>
      <c r="P265" s="5">
        <v>3714.5666666666598</v>
      </c>
      <c r="R265" s="99">
        <v>21.622</v>
      </c>
      <c r="S265" s="99">
        <v>13.744999999999999</v>
      </c>
      <c r="T265" s="30">
        <f t="shared" si="28"/>
        <v>229.63333333333625</v>
      </c>
      <c r="U265" s="21">
        <f t="shared" si="32"/>
        <v>0</v>
      </c>
      <c r="V265" s="21">
        <f t="shared" si="33"/>
        <v>-0.1717019672916662</v>
      </c>
      <c r="W265" s="21">
        <f t="shared" si="34"/>
        <v>0</v>
      </c>
    </row>
    <row r="266" spans="1:23">
      <c r="A266" s="2">
        <f t="shared" si="29"/>
        <v>45444</v>
      </c>
      <c r="B266" s="3">
        <f t="shared" si="30"/>
        <v>45449</v>
      </c>
      <c r="C266" s="7">
        <v>45449.5</v>
      </c>
      <c r="D266" s="7">
        <v>45449.541666666664</v>
      </c>
      <c r="E266" s="5">
        <v>100</v>
      </c>
      <c r="F266" s="5">
        <v>0</v>
      </c>
      <c r="G266" s="5">
        <v>-3737.87777777777</v>
      </c>
      <c r="H266" s="34" cm="1">
        <f t="array" ref="H266">SUMPRODUCT(('ESB Networks Summary'!$C$5:$C$17384=Data!D266)*('ESB Networks Summary'!$E$5:$E$17384))*1000*2-SUMPRODUCT(('ESB Networks Summary'!$C$5:$C$17384=Data!D266)*('ESB Networks Summary'!$F$5:$F$17384))*1000*2</f>
        <v>-3666</v>
      </c>
      <c r="I266" s="5">
        <v>0</v>
      </c>
      <c r="J266" s="5">
        <v>0</v>
      </c>
      <c r="K266" s="17">
        <v>1</v>
      </c>
      <c r="L266" s="52">
        <f t="shared" si="31"/>
        <v>0</v>
      </c>
      <c r="M266" s="5">
        <v>0</v>
      </c>
      <c r="N266" s="5">
        <v>294.24444444444401</v>
      </c>
      <c r="O266" s="96"/>
      <c r="P266" s="5">
        <v>4224.8777777777696</v>
      </c>
      <c r="R266" s="99">
        <v>20.993000000000002</v>
      </c>
      <c r="S266" s="99">
        <v>13.116</v>
      </c>
      <c r="T266" s="30">
        <f t="shared" si="28"/>
        <v>192.75555555555553</v>
      </c>
      <c r="U266" s="21">
        <f t="shared" si="32"/>
        <v>0</v>
      </c>
      <c r="V266" s="21">
        <f t="shared" si="33"/>
        <v>-0.24513002466666614</v>
      </c>
      <c r="W266" s="21">
        <f t="shared" si="34"/>
        <v>0</v>
      </c>
    </row>
    <row r="267" spans="1:23">
      <c r="A267" s="2">
        <f t="shared" si="29"/>
        <v>45444</v>
      </c>
      <c r="B267" s="3">
        <f t="shared" si="30"/>
        <v>45449</v>
      </c>
      <c r="C267" s="7">
        <v>45449.520833333336</v>
      </c>
      <c r="D267" s="7">
        <v>45449.5625</v>
      </c>
      <c r="E267" s="5">
        <v>100</v>
      </c>
      <c r="F267" s="5">
        <v>0</v>
      </c>
      <c r="G267" s="5">
        <v>-2418.2999999999902</v>
      </c>
      <c r="H267" s="34" cm="1">
        <f t="array" ref="H267">SUMPRODUCT(('ESB Networks Summary'!$C$5:$C$17384=Data!D267)*('ESB Networks Summary'!$E$5:$E$17384))*1000*2-SUMPRODUCT(('ESB Networks Summary'!$C$5:$C$17384=Data!D267)*('ESB Networks Summary'!$F$5:$F$17384))*1000*2</f>
        <v>-2306</v>
      </c>
      <c r="I267" s="5">
        <v>0</v>
      </c>
      <c r="J267" s="5">
        <v>0</v>
      </c>
      <c r="K267" s="17">
        <v>1</v>
      </c>
      <c r="L267" s="52">
        <f t="shared" si="31"/>
        <v>0</v>
      </c>
      <c r="M267" s="5">
        <v>0</v>
      </c>
      <c r="N267" s="5">
        <v>274.96666666666601</v>
      </c>
      <c r="O267" s="96"/>
      <c r="P267" s="5">
        <v>2702.1666666666601</v>
      </c>
      <c r="R267" s="99">
        <v>20.993000000000002</v>
      </c>
      <c r="S267" s="99">
        <v>13.116</v>
      </c>
      <c r="T267" s="30">
        <f t="shared" si="28"/>
        <v>8.9000000000039563</v>
      </c>
      <c r="U267" s="21">
        <f t="shared" si="32"/>
        <v>0</v>
      </c>
      <c r="V267" s="21">
        <f t="shared" si="33"/>
        <v>-0.15859211399999937</v>
      </c>
      <c r="W267" s="21">
        <f t="shared" si="34"/>
        <v>0</v>
      </c>
    </row>
    <row r="268" spans="1:23">
      <c r="A268" s="2">
        <f t="shared" si="29"/>
        <v>45444</v>
      </c>
      <c r="B268" s="3">
        <f t="shared" si="30"/>
        <v>45449</v>
      </c>
      <c r="C268" s="7">
        <v>45449.541666666664</v>
      </c>
      <c r="D268" s="7">
        <v>45449.583333333336</v>
      </c>
      <c r="E268" s="5">
        <v>100</v>
      </c>
      <c r="F268" s="5">
        <v>0</v>
      </c>
      <c r="G268" s="5">
        <v>-3379.25833333333</v>
      </c>
      <c r="H268" s="34" cm="1">
        <f t="array" ref="H268">SUMPRODUCT(('ESB Networks Summary'!$C$5:$C$17384=Data!D268)*('ESB Networks Summary'!$E$5:$E$17384))*1000*2-SUMPRODUCT(('ESB Networks Summary'!$C$5:$C$17384=Data!D268)*('ESB Networks Summary'!$F$5:$F$17384))*1000*2</f>
        <v>-3110</v>
      </c>
      <c r="I268" s="5">
        <v>386.916666666666</v>
      </c>
      <c r="J268" s="5">
        <v>0</v>
      </c>
      <c r="K268" s="17">
        <v>1</v>
      </c>
      <c r="L268" s="52">
        <f t="shared" si="31"/>
        <v>0</v>
      </c>
      <c r="M268" s="5">
        <v>0</v>
      </c>
      <c r="N268" s="5">
        <v>743.94166666666604</v>
      </c>
      <c r="O268" s="96"/>
      <c r="P268" s="5">
        <v>4404.875</v>
      </c>
      <c r="R268" s="99">
        <v>20.993000000000002</v>
      </c>
      <c r="S268" s="99">
        <v>13.116</v>
      </c>
      <c r="T268" s="30">
        <f t="shared" si="28"/>
        <v>281.67500000000393</v>
      </c>
      <c r="U268" s="21">
        <f t="shared" si="32"/>
        <v>0</v>
      </c>
      <c r="V268" s="21">
        <f t="shared" si="33"/>
        <v>-0.22161176149999978</v>
      </c>
      <c r="W268" s="21">
        <f t="shared" si="34"/>
        <v>0</v>
      </c>
    </row>
    <row r="269" spans="1:23">
      <c r="A269" s="2">
        <f t="shared" si="29"/>
        <v>45444</v>
      </c>
      <c r="B269" s="3">
        <f t="shared" si="30"/>
        <v>45449</v>
      </c>
      <c r="C269" s="7">
        <v>45449.5625</v>
      </c>
      <c r="D269" s="7">
        <v>45449.604166666664</v>
      </c>
      <c r="E269" s="5">
        <v>100</v>
      </c>
      <c r="F269" s="5">
        <v>0</v>
      </c>
      <c r="G269" s="5">
        <v>-2085.85</v>
      </c>
      <c r="H269" s="34" cm="1">
        <f t="array" ref="H269">SUMPRODUCT(('ESB Networks Summary'!$C$5:$C$17384=Data!D269)*('ESB Networks Summary'!$E$5:$E$17384))*1000*2-SUMPRODUCT(('ESB Networks Summary'!$C$5:$C$17384=Data!D269)*('ESB Networks Summary'!$F$5:$F$17384))*1000*2</f>
        <v>-2017.9999999999998</v>
      </c>
      <c r="I269" s="5">
        <v>0</v>
      </c>
      <c r="J269" s="5">
        <v>0</v>
      </c>
      <c r="K269" s="17">
        <v>1</v>
      </c>
      <c r="L269" s="52">
        <f t="shared" si="31"/>
        <v>0</v>
      </c>
      <c r="M269" s="5">
        <v>0</v>
      </c>
      <c r="N269" s="5">
        <v>277.34166666666601</v>
      </c>
      <c r="O269" s="96"/>
      <c r="P269" s="5">
        <v>2496</v>
      </c>
      <c r="R269" s="99">
        <v>20.993000000000002</v>
      </c>
      <c r="S269" s="99">
        <v>13.116</v>
      </c>
      <c r="T269" s="30">
        <f t="shared" si="28"/>
        <v>132.80833333333408</v>
      </c>
      <c r="U269" s="21">
        <f t="shared" si="32"/>
        <v>0</v>
      </c>
      <c r="V269" s="21">
        <f t="shared" si="33"/>
        <v>-0.13679004299999997</v>
      </c>
      <c r="W269" s="21">
        <f t="shared" si="34"/>
        <v>0</v>
      </c>
    </row>
    <row r="270" spans="1:23">
      <c r="A270" s="2">
        <f t="shared" si="29"/>
        <v>45444</v>
      </c>
      <c r="B270" s="3">
        <f t="shared" si="30"/>
        <v>45449</v>
      </c>
      <c r="C270" s="7">
        <v>45449.583333333336</v>
      </c>
      <c r="D270" s="7">
        <v>45449.625</v>
      </c>
      <c r="E270" s="5">
        <v>99.066666666666606</v>
      </c>
      <c r="F270" s="5">
        <v>0</v>
      </c>
      <c r="G270" s="5">
        <v>-2954.0833333333298</v>
      </c>
      <c r="H270" s="34" cm="1">
        <f t="array" ref="H270">SUMPRODUCT(('ESB Networks Summary'!$C$5:$C$17384=Data!D270)*('ESB Networks Summary'!$E$5:$E$17384))*1000*2-SUMPRODUCT(('ESB Networks Summary'!$C$5:$C$17384=Data!D270)*('ESB Networks Summary'!$F$5:$F$17384))*1000*2</f>
        <v>-3050</v>
      </c>
      <c r="I270" s="5">
        <v>0</v>
      </c>
      <c r="J270" s="5">
        <v>0</v>
      </c>
      <c r="K270" s="17">
        <v>1</v>
      </c>
      <c r="L270" s="52">
        <f t="shared" si="31"/>
        <v>0</v>
      </c>
      <c r="M270" s="5">
        <v>0</v>
      </c>
      <c r="N270" s="5">
        <v>295.96666666666601</v>
      </c>
      <c r="O270" s="96"/>
      <c r="P270" s="5">
        <v>3469.61666666666</v>
      </c>
      <c r="R270" s="99">
        <v>20.687000000000001</v>
      </c>
      <c r="S270" s="99">
        <v>12.809000000000001</v>
      </c>
      <c r="T270" s="30">
        <f t="shared" si="28"/>
        <v>219.5666666666641</v>
      </c>
      <c r="U270" s="21">
        <f t="shared" si="32"/>
        <v>0</v>
      </c>
      <c r="V270" s="21">
        <f t="shared" si="33"/>
        <v>-0.18919426708333315</v>
      </c>
      <c r="W270" s="21">
        <f t="shared" si="34"/>
        <v>0</v>
      </c>
    </row>
    <row r="271" spans="1:23">
      <c r="A271" s="2">
        <f t="shared" si="29"/>
        <v>45444</v>
      </c>
      <c r="B271" s="3">
        <f t="shared" si="30"/>
        <v>45449</v>
      </c>
      <c r="C271" s="7">
        <v>45449.604166666664</v>
      </c>
      <c r="D271" s="7">
        <v>45449.645833333336</v>
      </c>
      <c r="E271" s="5">
        <v>99.7</v>
      </c>
      <c r="F271" s="5">
        <v>338.541666666666</v>
      </c>
      <c r="G271" s="5">
        <v>-3415.9166666666601</v>
      </c>
      <c r="H271" s="34" cm="1">
        <f t="array" ref="H271">SUMPRODUCT(('ESB Networks Summary'!$C$5:$C$17384=Data!D271)*('ESB Networks Summary'!$E$5:$E$17384))*1000*2-SUMPRODUCT(('ESB Networks Summary'!$C$5:$C$17384=Data!D271)*('ESB Networks Summary'!$F$5:$F$17384))*1000*2</f>
        <v>-3346</v>
      </c>
      <c r="I271" s="5">
        <v>372.433333333333</v>
      </c>
      <c r="J271" s="5">
        <v>0</v>
      </c>
      <c r="K271" s="17">
        <v>1</v>
      </c>
      <c r="L271" s="52">
        <f t="shared" si="31"/>
        <v>0</v>
      </c>
      <c r="M271" s="5">
        <v>0</v>
      </c>
      <c r="N271" s="5">
        <v>663.02499999999998</v>
      </c>
      <c r="O271" s="96"/>
      <c r="P271" s="5">
        <v>4673.8083333333298</v>
      </c>
      <c r="R271" s="99">
        <v>20.687000000000001</v>
      </c>
      <c r="S271" s="99">
        <v>12.809000000000001</v>
      </c>
      <c r="T271" s="30">
        <f t="shared" si="28"/>
        <v>256.32500000000363</v>
      </c>
      <c r="U271" s="21">
        <f t="shared" si="32"/>
        <v>0</v>
      </c>
      <c r="V271" s="21">
        <f t="shared" si="33"/>
        <v>-0.21877238291666629</v>
      </c>
      <c r="W271" s="21">
        <f t="shared" si="34"/>
        <v>0</v>
      </c>
    </row>
    <row r="272" spans="1:23">
      <c r="A272" s="2">
        <f t="shared" si="29"/>
        <v>45444</v>
      </c>
      <c r="B272" s="3">
        <f t="shared" si="30"/>
        <v>45449</v>
      </c>
      <c r="C272" s="7">
        <v>45449.625</v>
      </c>
      <c r="D272" s="7">
        <v>45449.666666666664</v>
      </c>
      <c r="E272" s="5">
        <v>100</v>
      </c>
      <c r="F272" s="5">
        <v>0</v>
      </c>
      <c r="G272" s="5">
        <v>-1952.35</v>
      </c>
      <c r="H272" s="34" cm="1">
        <f t="array" ref="H272">SUMPRODUCT(('ESB Networks Summary'!$C$5:$C$17384=Data!D272)*('ESB Networks Summary'!$E$5:$E$17384))*1000*2-SUMPRODUCT(('ESB Networks Summary'!$C$5:$C$17384=Data!D272)*('ESB Networks Summary'!$F$5:$F$17384))*1000*2</f>
        <v>-1910</v>
      </c>
      <c r="I272" s="5">
        <v>0</v>
      </c>
      <c r="J272" s="5">
        <v>0</v>
      </c>
      <c r="K272" s="17">
        <v>1</v>
      </c>
      <c r="L272" s="52">
        <f t="shared" si="31"/>
        <v>0</v>
      </c>
      <c r="M272" s="5">
        <v>0</v>
      </c>
      <c r="N272" s="5">
        <v>209.03333333333299</v>
      </c>
      <c r="O272" s="96"/>
      <c r="P272" s="5">
        <v>2192.13333333333</v>
      </c>
      <c r="R272" s="99">
        <v>20.836000000000002</v>
      </c>
      <c r="S272" s="99">
        <v>12.959</v>
      </c>
      <c r="T272" s="30">
        <f t="shared" si="28"/>
        <v>30.749999999997129</v>
      </c>
      <c r="U272" s="21">
        <f t="shared" si="32"/>
        <v>0</v>
      </c>
      <c r="V272" s="21">
        <f t="shared" si="33"/>
        <v>-0.12650251824999997</v>
      </c>
      <c r="W272" s="21">
        <f t="shared" si="34"/>
        <v>0</v>
      </c>
    </row>
    <row r="273" spans="1:23">
      <c r="A273" s="2">
        <f t="shared" si="29"/>
        <v>45444</v>
      </c>
      <c r="B273" s="3">
        <f t="shared" si="30"/>
        <v>45449</v>
      </c>
      <c r="C273" s="7">
        <v>45449.645833333336</v>
      </c>
      <c r="D273" s="7">
        <v>45449.6875</v>
      </c>
      <c r="E273" s="5">
        <v>100</v>
      </c>
      <c r="F273" s="5">
        <v>0</v>
      </c>
      <c r="G273" s="5">
        <v>-2850.63333333333</v>
      </c>
      <c r="H273" s="34" cm="1">
        <f t="array" ref="H273">SUMPRODUCT(('ESB Networks Summary'!$C$5:$C$17384=Data!D273)*('ESB Networks Summary'!$E$5:$E$17384))*1000*2-SUMPRODUCT(('ESB Networks Summary'!$C$5:$C$17384=Data!D273)*('ESB Networks Summary'!$F$5:$F$17384))*1000*2</f>
        <v>-2816</v>
      </c>
      <c r="I273" s="5">
        <v>307.3</v>
      </c>
      <c r="J273" s="5">
        <v>0</v>
      </c>
      <c r="K273" s="17">
        <v>1</v>
      </c>
      <c r="L273" s="52">
        <f t="shared" si="31"/>
        <v>0</v>
      </c>
      <c r="M273" s="5">
        <v>0</v>
      </c>
      <c r="N273" s="5">
        <v>321.433333333333</v>
      </c>
      <c r="O273" s="96"/>
      <c r="P273" s="5">
        <v>3586.86666666666</v>
      </c>
      <c r="R273" s="99">
        <v>20.836000000000002</v>
      </c>
      <c r="S273" s="99">
        <v>12.959</v>
      </c>
      <c r="T273" s="30">
        <f t="shared" si="28"/>
        <v>414.79999999999694</v>
      </c>
      <c r="U273" s="21">
        <f t="shared" si="32"/>
        <v>0</v>
      </c>
      <c r="V273" s="21">
        <f t="shared" si="33"/>
        <v>-0.18470678683333311</v>
      </c>
      <c r="W273" s="21">
        <f t="shared" si="34"/>
        <v>0</v>
      </c>
    </row>
    <row r="274" spans="1:23">
      <c r="A274" s="2">
        <f t="shared" si="29"/>
        <v>45444</v>
      </c>
      <c r="B274" s="3">
        <f t="shared" si="30"/>
        <v>45449</v>
      </c>
      <c r="C274" s="7">
        <v>45449.666666666664</v>
      </c>
      <c r="D274" s="7">
        <v>45449.708333333336</v>
      </c>
      <c r="E274" s="5">
        <v>100</v>
      </c>
      <c r="F274" s="5">
        <v>0</v>
      </c>
      <c r="G274" s="5">
        <v>-1355.4861111111099</v>
      </c>
      <c r="H274" s="34" cm="1">
        <f t="array" ref="H274">SUMPRODUCT(('ESB Networks Summary'!$C$5:$C$17384=Data!D274)*('ESB Networks Summary'!$E$5:$E$17384))*1000*2-SUMPRODUCT(('ESB Networks Summary'!$C$5:$C$17384=Data!D274)*('ESB Networks Summary'!$F$5:$F$17384))*1000*2</f>
        <v>-1368</v>
      </c>
      <c r="I274" s="5">
        <v>0</v>
      </c>
      <c r="J274" s="5">
        <v>0</v>
      </c>
      <c r="K274" s="17">
        <v>1</v>
      </c>
      <c r="L274" s="52">
        <f t="shared" si="31"/>
        <v>0</v>
      </c>
      <c r="M274" s="5">
        <v>0</v>
      </c>
      <c r="N274" s="5">
        <v>0</v>
      </c>
      <c r="O274" s="96"/>
      <c r="P274" s="5">
        <v>1448.2083333333301</v>
      </c>
      <c r="R274" s="99">
        <v>22.746000000000002</v>
      </c>
      <c r="S274" s="99">
        <v>14.4</v>
      </c>
      <c r="T274" s="30">
        <f t="shared" si="28"/>
        <v>92.722222222220125</v>
      </c>
      <c r="U274" s="21">
        <f t="shared" si="32"/>
        <v>0</v>
      </c>
      <c r="V274" s="21">
        <f t="shared" si="33"/>
        <v>-9.7594999999999918E-2</v>
      </c>
      <c r="W274" s="21">
        <f t="shared" si="34"/>
        <v>0</v>
      </c>
    </row>
    <row r="275" spans="1:23">
      <c r="A275" s="2">
        <f t="shared" si="29"/>
        <v>45444</v>
      </c>
      <c r="B275" s="3">
        <f t="shared" si="30"/>
        <v>45449</v>
      </c>
      <c r="C275" s="7">
        <v>45449.6875</v>
      </c>
      <c r="D275" s="7">
        <v>45449.729166666664</v>
      </c>
      <c r="E275" s="5">
        <v>100</v>
      </c>
      <c r="F275" s="5">
        <v>-14.1</v>
      </c>
      <c r="G275" s="5">
        <v>-962.25</v>
      </c>
      <c r="H275" s="34" cm="1">
        <f t="array" ref="H275">SUMPRODUCT(('ESB Networks Summary'!$C$5:$C$17384=Data!D275)*('ESB Networks Summary'!$E$5:$E$17384))*1000*2-SUMPRODUCT(('ESB Networks Summary'!$C$5:$C$17384=Data!D275)*('ESB Networks Summary'!$F$5:$F$17384))*1000*2</f>
        <v>-940</v>
      </c>
      <c r="I275" s="5">
        <v>380.21666666666601</v>
      </c>
      <c r="J275" s="5">
        <v>0</v>
      </c>
      <c r="K275" s="17">
        <v>1</v>
      </c>
      <c r="L275" s="52">
        <f t="shared" si="31"/>
        <v>0</v>
      </c>
      <c r="M275" s="5">
        <v>0</v>
      </c>
      <c r="N275" s="5">
        <v>388.69166666666598</v>
      </c>
      <c r="O275" s="96"/>
      <c r="P275" s="5">
        <v>1479.7833333333299</v>
      </c>
      <c r="R275" s="99">
        <v>22.746000000000002</v>
      </c>
      <c r="S275" s="99">
        <v>14.4</v>
      </c>
      <c r="T275" s="30">
        <f t="shared" si="28"/>
        <v>142.94166666666391</v>
      </c>
      <c r="U275" s="21">
        <f t="shared" si="32"/>
        <v>0</v>
      </c>
      <c r="V275" s="21">
        <f t="shared" si="33"/>
        <v>-6.928200000000001E-2</v>
      </c>
      <c r="W275" s="21">
        <f t="shared" si="34"/>
        <v>0</v>
      </c>
    </row>
    <row r="276" spans="1:23">
      <c r="A276" s="2">
        <f t="shared" si="29"/>
        <v>45444</v>
      </c>
      <c r="B276" s="3">
        <f t="shared" si="30"/>
        <v>45449</v>
      </c>
      <c r="C276" s="7">
        <v>45449.708333333336</v>
      </c>
      <c r="D276" s="7">
        <v>45449.75</v>
      </c>
      <c r="E276" s="5">
        <v>100</v>
      </c>
      <c r="F276" s="5">
        <v>0</v>
      </c>
      <c r="G276" s="5">
        <v>-2315.36666666666</v>
      </c>
      <c r="H276" s="34" cm="1">
        <f t="array" ref="H276">SUMPRODUCT(('ESB Networks Summary'!$C$5:$C$17384=Data!D276)*('ESB Networks Summary'!$E$5:$E$17384))*1000*2-SUMPRODUCT(('ESB Networks Summary'!$C$5:$C$17384=Data!D276)*('ESB Networks Summary'!$F$5:$F$17384))*1000*2</f>
        <v>-2178</v>
      </c>
      <c r="I276" s="5">
        <v>0</v>
      </c>
      <c r="J276" s="5">
        <v>0</v>
      </c>
      <c r="K276" s="17">
        <v>1</v>
      </c>
      <c r="L276" s="52">
        <f t="shared" si="31"/>
        <v>0</v>
      </c>
      <c r="M276" s="5">
        <v>0</v>
      </c>
      <c r="N276" s="5">
        <v>10.1666666666666</v>
      </c>
      <c r="O276" s="96"/>
      <c r="P276" s="5">
        <v>2389.1999999999998</v>
      </c>
      <c r="R276" s="99">
        <v>24.490000000000002</v>
      </c>
      <c r="S276" s="99">
        <v>16.143999999999998</v>
      </c>
      <c r="T276" s="30">
        <f t="shared" si="28"/>
        <v>63.666666666673251</v>
      </c>
      <c r="U276" s="21">
        <f t="shared" si="32"/>
        <v>0</v>
      </c>
      <c r="V276" s="21">
        <f t="shared" si="33"/>
        <v>-0.1868963973333328</v>
      </c>
      <c r="W276" s="21">
        <f t="shared" si="34"/>
        <v>0</v>
      </c>
    </row>
    <row r="277" spans="1:23">
      <c r="A277" s="2">
        <f t="shared" si="29"/>
        <v>45444</v>
      </c>
      <c r="B277" s="3">
        <f t="shared" si="30"/>
        <v>45449</v>
      </c>
      <c r="C277" s="7">
        <v>45449.729166666664</v>
      </c>
      <c r="D277" s="7">
        <v>45449.770833333336</v>
      </c>
      <c r="E277" s="5">
        <v>100</v>
      </c>
      <c r="F277" s="5">
        <v>0</v>
      </c>
      <c r="G277" s="5">
        <v>-368.599999999999</v>
      </c>
      <c r="H277" s="34" cm="1">
        <f t="array" ref="H277">SUMPRODUCT(('ESB Networks Summary'!$C$5:$C$17384=Data!D277)*('ESB Networks Summary'!$E$5:$E$17384))*1000*2-SUMPRODUCT(('ESB Networks Summary'!$C$5:$C$17384=Data!D277)*('ESB Networks Summary'!$F$5:$F$17384))*1000*2</f>
        <v>-372</v>
      </c>
      <c r="I277" s="5">
        <v>0</v>
      </c>
      <c r="J277" s="5">
        <v>0</v>
      </c>
      <c r="K277" s="17">
        <v>1</v>
      </c>
      <c r="L277" s="52">
        <f t="shared" si="31"/>
        <v>0</v>
      </c>
      <c r="M277" s="5">
        <v>0</v>
      </c>
      <c r="N277" s="5">
        <v>50.066666666666599</v>
      </c>
      <c r="O277" s="96"/>
      <c r="P277" s="5">
        <v>455.933333333333</v>
      </c>
      <c r="R277" s="99">
        <v>24.490000000000002</v>
      </c>
      <c r="S277" s="99">
        <v>16.143999999999998</v>
      </c>
      <c r="T277" s="30">
        <f t="shared" si="28"/>
        <v>37.266666666667398</v>
      </c>
      <c r="U277" s="21">
        <f t="shared" si="32"/>
        <v>0</v>
      </c>
      <c r="V277" s="21">
        <f t="shared" si="33"/>
        <v>-2.9753391999999917E-2</v>
      </c>
      <c r="W277" s="21">
        <f t="shared" si="34"/>
        <v>0</v>
      </c>
    </row>
    <row r="278" spans="1:23">
      <c r="A278" s="2">
        <f t="shared" si="29"/>
        <v>45444</v>
      </c>
      <c r="B278" s="3">
        <f t="shared" si="30"/>
        <v>45449</v>
      </c>
      <c r="C278" s="7">
        <v>45449.75</v>
      </c>
      <c r="D278" s="7">
        <v>45449.791666666664</v>
      </c>
      <c r="E278" s="5">
        <v>100</v>
      </c>
      <c r="F278" s="5">
        <v>0</v>
      </c>
      <c r="G278" s="5">
        <v>-364.55</v>
      </c>
      <c r="H278" s="34" cm="1">
        <f t="array" ref="H278">SUMPRODUCT(('ESB Networks Summary'!$C$5:$C$17384=Data!D278)*('ESB Networks Summary'!$E$5:$E$17384))*1000*2-SUMPRODUCT(('ESB Networks Summary'!$C$5:$C$17384=Data!D278)*('ESB Networks Summary'!$F$5:$F$17384))*1000*2</f>
        <v>-284</v>
      </c>
      <c r="I278" s="5">
        <v>413.77499999999998</v>
      </c>
      <c r="J278" s="5">
        <v>0</v>
      </c>
      <c r="K278" s="17">
        <v>1</v>
      </c>
      <c r="L278" s="52">
        <f t="shared" si="31"/>
        <v>0</v>
      </c>
      <c r="M278" s="5">
        <v>0</v>
      </c>
      <c r="N278" s="5">
        <v>529.75</v>
      </c>
      <c r="O278" s="96"/>
      <c r="P278" s="5">
        <v>866.20833333333303</v>
      </c>
      <c r="R278" s="99">
        <v>25.381999999999998</v>
      </c>
      <c r="S278" s="99">
        <v>17.503999999999998</v>
      </c>
      <c r="T278" s="30">
        <f t="shared" si="28"/>
        <v>-28.091666666666981</v>
      </c>
      <c r="U278" s="21">
        <f t="shared" si="32"/>
        <v>0</v>
      </c>
      <c r="V278" s="21">
        <f t="shared" si="33"/>
        <v>-3.1905415999999992E-2</v>
      </c>
      <c r="W278" s="21">
        <f t="shared" si="34"/>
        <v>0</v>
      </c>
    </row>
    <row r="279" spans="1:23">
      <c r="A279" s="2">
        <f t="shared" si="29"/>
        <v>45444</v>
      </c>
      <c r="B279" s="3">
        <f t="shared" si="30"/>
        <v>45449</v>
      </c>
      <c r="C279" s="7">
        <v>45449.770833333336</v>
      </c>
      <c r="D279" s="7">
        <v>45449.8125</v>
      </c>
      <c r="E279" s="5">
        <v>100</v>
      </c>
      <c r="F279" s="5">
        <v>-120.1</v>
      </c>
      <c r="G279" s="5">
        <v>-11.233333333333301</v>
      </c>
      <c r="H279" s="34" cm="1">
        <f t="array" ref="H279">SUMPRODUCT(('ESB Networks Summary'!$C$5:$C$17384=Data!D279)*('ESB Networks Summary'!$E$5:$E$17384))*1000*2-SUMPRODUCT(('ESB Networks Summary'!$C$5:$C$17384=Data!D279)*('ESB Networks Summary'!$F$5:$F$17384))*1000*2</f>
        <v>-2</v>
      </c>
      <c r="I279" s="5">
        <v>398.13333333333298</v>
      </c>
      <c r="J279" s="5">
        <v>0</v>
      </c>
      <c r="K279" s="17">
        <v>1</v>
      </c>
      <c r="L279" s="52">
        <f t="shared" si="31"/>
        <v>0</v>
      </c>
      <c r="M279" s="5">
        <v>0</v>
      </c>
      <c r="N279" s="5">
        <v>551.93333333333305</v>
      </c>
      <c r="O279" s="96"/>
      <c r="P279" s="5">
        <v>469.666666666666</v>
      </c>
      <c r="R279" s="99">
        <v>25.381999999999998</v>
      </c>
      <c r="S279" s="99">
        <v>17.503999999999998</v>
      </c>
      <c r="T279" s="30">
        <f t="shared" si="28"/>
        <v>26.599999999999653</v>
      </c>
      <c r="U279" s="21">
        <f t="shared" si="32"/>
        <v>0</v>
      </c>
      <c r="V279" s="21">
        <f t="shared" si="33"/>
        <v>-9.8314133333333022E-4</v>
      </c>
      <c r="W279" s="21">
        <f t="shared" si="34"/>
        <v>0</v>
      </c>
    </row>
    <row r="280" spans="1:23">
      <c r="A280" s="2">
        <f t="shared" si="29"/>
        <v>45444</v>
      </c>
      <c r="B280" s="3">
        <f t="shared" si="30"/>
        <v>45449</v>
      </c>
      <c r="C280" s="7">
        <v>45449.791666666664</v>
      </c>
      <c r="D280" s="7">
        <v>45449.833333333336</v>
      </c>
      <c r="E280" s="5">
        <v>99.233333333333306</v>
      </c>
      <c r="F280" s="5">
        <v>-485.166666666666</v>
      </c>
      <c r="G280" s="5">
        <v>2.1666666666666599</v>
      </c>
      <c r="H280" s="34" cm="1">
        <f t="array" ref="H280">SUMPRODUCT(('ESB Networks Summary'!$C$5:$C$17384=Data!D280)*('ESB Networks Summary'!$E$5:$E$17384))*1000*2-SUMPRODUCT(('ESB Networks Summary'!$C$5:$C$17384=Data!D280)*('ESB Networks Summary'!$F$5:$F$17384))*1000*2</f>
        <v>-2</v>
      </c>
      <c r="I280" s="5">
        <v>770.73333333333301</v>
      </c>
      <c r="J280" s="5">
        <v>0</v>
      </c>
      <c r="K280" s="17">
        <v>1</v>
      </c>
      <c r="L280" s="52">
        <f t="shared" si="31"/>
        <v>0</v>
      </c>
      <c r="M280" s="5">
        <v>0</v>
      </c>
      <c r="N280" s="5">
        <v>977.66666666666595</v>
      </c>
      <c r="O280" s="96"/>
      <c r="P280" s="5">
        <v>571.29999999999995</v>
      </c>
      <c r="R280" s="99">
        <v>26.050999999999998</v>
      </c>
      <c r="S280" s="99">
        <v>18.172999999999998</v>
      </c>
      <c r="T280" s="30">
        <f t="shared" si="28"/>
        <v>80.96666666666664</v>
      </c>
      <c r="U280" s="21">
        <f t="shared" si="32"/>
        <v>2.8221916666666577E-4</v>
      </c>
      <c r="V280" s="21">
        <f t="shared" si="33"/>
        <v>0</v>
      </c>
      <c r="W280" s="21">
        <f t="shared" si="34"/>
        <v>0</v>
      </c>
    </row>
    <row r="281" spans="1:23">
      <c r="A281" s="2">
        <f t="shared" si="29"/>
        <v>45444</v>
      </c>
      <c r="B281" s="3">
        <f t="shared" si="30"/>
        <v>45449</v>
      </c>
      <c r="C281" s="7">
        <v>45449.8125</v>
      </c>
      <c r="D281" s="7">
        <v>45449.854166666664</v>
      </c>
      <c r="E281" s="5">
        <v>98</v>
      </c>
      <c r="F281" s="5">
        <v>-105.10833333333299</v>
      </c>
      <c r="G281" s="5">
        <v>-6.5249999999999897</v>
      </c>
      <c r="H281" s="34" cm="1">
        <f t="array" ref="H281">SUMPRODUCT(('ESB Networks Summary'!$C$5:$C$17384=Data!D281)*('ESB Networks Summary'!$E$5:$E$17384))*1000*2-SUMPRODUCT(('ESB Networks Summary'!$C$5:$C$17384=Data!D281)*('ESB Networks Summary'!$F$5:$F$17384))*1000*2</f>
        <v>-2</v>
      </c>
      <c r="I281" s="5">
        <v>69.566666666666606</v>
      </c>
      <c r="J281" s="5">
        <v>0</v>
      </c>
      <c r="K281" s="17">
        <v>1</v>
      </c>
      <c r="L281" s="52">
        <f t="shared" si="31"/>
        <v>0</v>
      </c>
      <c r="M281" s="5">
        <v>0</v>
      </c>
      <c r="N281" s="5">
        <v>162.49166666666599</v>
      </c>
      <c r="O281" s="96"/>
      <c r="P281" s="5">
        <v>110.274999999999</v>
      </c>
      <c r="R281" s="99">
        <v>26.050999999999998</v>
      </c>
      <c r="S281" s="99">
        <v>18.172999999999998</v>
      </c>
      <c r="T281" s="30">
        <f t="shared" si="28"/>
        <v>46.366666666666006</v>
      </c>
      <c r="U281" s="21">
        <f t="shared" si="32"/>
        <v>0</v>
      </c>
      <c r="V281" s="21">
        <f t="shared" si="33"/>
        <v>-5.9289412499999902E-4</v>
      </c>
      <c r="W281" s="21">
        <f t="shared" si="34"/>
        <v>0</v>
      </c>
    </row>
    <row r="282" spans="1:23">
      <c r="A282" s="2">
        <f t="shared" si="29"/>
        <v>45444</v>
      </c>
      <c r="B282" s="3">
        <f t="shared" si="30"/>
        <v>45449</v>
      </c>
      <c r="C282" s="7">
        <v>45449.833333333336</v>
      </c>
      <c r="D282" s="7">
        <v>45449.875</v>
      </c>
      <c r="E282" s="5">
        <v>97.266666666666595</v>
      </c>
      <c r="F282" s="5">
        <v>-639.6</v>
      </c>
      <c r="G282" s="5">
        <v>-4.43333333333333</v>
      </c>
      <c r="H282" s="34" cm="1">
        <f t="array" ref="H282">SUMPRODUCT(('ESB Networks Summary'!$C$5:$C$17384=Data!D282)*('ESB Networks Summary'!$E$5:$E$17384))*1000*2-SUMPRODUCT(('ESB Networks Summary'!$C$5:$C$17384=Data!D282)*('ESB Networks Summary'!$F$5:$F$17384))*1000*2</f>
        <v>-2</v>
      </c>
      <c r="I282" s="5">
        <v>256.06666666666598</v>
      </c>
      <c r="J282" s="5">
        <v>0</v>
      </c>
      <c r="K282" s="17">
        <v>1</v>
      </c>
      <c r="L282" s="52">
        <f t="shared" si="31"/>
        <v>0</v>
      </c>
      <c r="M282" s="5">
        <v>0</v>
      </c>
      <c r="N282" s="5">
        <v>534.4</v>
      </c>
      <c r="O282" s="96"/>
      <c r="P282" s="5">
        <v>2.69999999999999</v>
      </c>
      <c r="R282" s="99">
        <v>25.602999999999998</v>
      </c>
      <c r="S282" s="99">
        <v>17.725000000000001</v>
      </c>
      <c r="T282" s="30">
        <f t="shared" si="28"/>
        <v>103.4666666666667</v>
      </c>
      <c r="U282" s="21">
        <f t="shared" si="32"/>
        <v>0</v>
      </c>
      <c r="V282" s="21">
        <f t="shared" si="33"/>
        <v>-3.9290416666666638E-4</v>
      </c>
      <c r="W282" s="21">
        <f t="shared" si="34"/>
        <v>0</v>
      </c>
    </row>
    <row r="283" spans="1:23">
      <c r="A283" s="2">
        <f t="shared" si="29"/>
        <v>45444</v>
      </c>
      <c r="B283" s="3">
        <f t="shared" si="30"/>
        <v>45449</v>
      </c>
      <c r="C283" s="7">
        <v>45449.854166666664</v>
      </c>
      <c r="D283" s="7">
        <v>45449.895833333336</v>
      </c>
      <c r="E283" s="5">
        <v>96</v>
      </c>
      <c r="F283" s="5">
        <v>-306.724999999999</v>
      </c>
      <c r="G283" s="5">
        <v>-0.69166666666666599</v>
      </c>
      <c r="H283" s="34" cm="1">
        <f t="array" ref="H283">SUMPRODUCT(('ESB Networks Summary'!$C$5:$C$17384=Data!D283)*('ESB Networks Summary'!$E$5:$E$17384))*1000*2-SUMPRODUCT(('ESB Networks Summary'!$C$5:$C$17384=Data!D283)*('ESB Networks Summary'!$F$5:$F$17384))*1000*2</f>
        <v>-2</v>
      </c>
      <c r="I283" s="5">
        <v>47.133333333333297</v>
      </c>
      <c r="J283" s="5">
        <v>0</v>
      </c>
      <c r="K283" s="17">
        <v>1</v>
      </c>
      <c r="L283" s="52">
        <f t="shared" si="31"/>
        <v>0</v>
      </c>
      <c r="M283" s="5">
        <v>0</v>
      </c>
      <c r="N283" s="5">
        <v>196.016666666666</v>
      </c>
      <c r="O283" s="96"/>
      <c r="P283" s="5">
        <v>0</v>
      </c>
      <c r="R283" s="99">
        <v>25.602999999999998</v>
      </c>
      <c r="S283" s="99">
        <v>17.725000000000001</v>
      </c>
      <c r="T283" s="30">
        <f t="shared" si="28"/>
        <v>110.01666666666634</v>
      </c>
      <c r="U283" s="21">
        <f t="shared" si="32"/>
        <v>0</v>
      </c>
      <c r="V283" s="21">
        <f t="shared" si="33"/>
        <v>-6.1298958333333271E-5</v>
      </c>
      <c r="W283" s="21">
        <f t="shared" si="34"/>
        <v>0</v>
      </c>
    </row>
    <row r="284" spans="1:23">
      <c r="A284" s="2">
        <f t="shared" si="29"/>
        <v>45444</v>
      </c>
      <c r="B284" s="3">
        <f t="shared" si="30"/>
        <v>45449</v>
      </c>
      <c r="C284" s="7">
        <v>45449.875</v>
      </c>
      <c r="D284" s="7">
        <v>45449.916666666664</v>
      </c>
      <c r="E284" s="5">
        <v>95.433333333333294</v>
      </c>
      <c r="F284" s="5">
        <v>-272.48333333333301</v>
      </c>
      <c r="G284" s="5">
        <v>3.3333333333333298E-2</v>
      </c>
      <c r="H284" s="34" cm="1">
        <f t="array" ref="H284">SUMPRODUCT(('ESB Networks Summary'!$C$5:$C$17384=Data!D284)*('ESB Networks Summary'!$E$5:$E$17384))*1000*2-SUMPRODUCT(('ESB Networks Summary'!$C$5:$C$17384=Data!D284)*('ESB Networks Summary'!$F$5:$F$17384))*1000*2</f>
        <v>-4</v>
      </c>
      <c r="I284" s="5">
        <v>0</v>
      </c>
      <c r="J284" s="5">
        <v>0</v>
      </c>
      <c r="K284" s="17">
        <v>1</v>
      </c>
      <c r="L284" s="52">
        <f t="shared" si="31"/>
        <v>0</v>
      </c>
      <c r="M284" s="5">
        <v>0</v>
      </c>
      <c r="N284" s="5">
        <v>153.97499999999999</v>
      </c>
      <c r="O284" s="96"/>
      <c r="P284" s="5">
        <v>0</v>
      </c>
      <c r="R284" s="99">
        <v>23.475999999999999</v>
      </c>
      <c r="S284" s="99">
        <v>15.599</v>
      </c>
      <c r="T284" s="30">
        <f t="shared" si="28"/>
        <v>118.54166666666634</v>
      </c>
      <c r="U284" s="21">
        <f t="shared" si="32"/>
        <v>3.912666666666663E-6</v>
      </c>
      <c r="V284" s="21">
        <f t="shared" si="33"/>
        <v>0</v>
      </c>
      <c r="W284" s="21">
        <f t="shared" si="34"/>
        <v>0</v>
      </c>
    </row>
    <row r="285" spans="1:23">
      <c r="A285" s="2">
        <f t="shared" si="29"/>
        <v>45444</v>
      </c>
      <c r="B285" s="3">
        <f t="shared" si="30"/>
        <v>45449</v>
      </c>
      <c r="C285" s="7">
        <v>45449.895833333336</v>
      </c>
      <c r="D285" s="7">
        <v>45449.9375</v>
      </c>
      <c r="E285" s="5">
        <v>94.7</v>
      </c>
      <c r="F285" s="5">
        <v>-337.56666666666598</v>
      </c>
      <c r="G285" s="5">
        <v>-0.71666666666666601</v>
      </c>
      <c r="H285" s="34" cm="1">
        <f t="array" ref="H285">SUMPRODUCT(('ESB Networks Summary'!$C$5:$C$17384=Data!D285)*('ESB Networks Summary'!$E$5:$E$17384))*1000*2-SUMPRODUCT(('ESB Networks Summary'!$C$5:$C$17384=Data!D285)*('ESB Networks Summary'!$F$5:$F$17384))*1000*2</f>
        <v>-2</v>
      </c>
      <c r="I285" s="5">
        <v>0</v>
      </c>
      <c r="J285" s="5">
        <v>0</v>
      </c>
      <c r="K285" s="17">
        <v>1</v>
      </c>
      <c r="L285" s="52">
        <f t="shared" si="31"/>
        <v>0</v>
      </c>
      <c r="M285" s="5">
        <v>0</v>
      </c>
      <c r="N285" s="5">
        <v>208.06666666666601</v>
      </c>
      <c r="O285" s="96"/>
      <c r="P285" s="5">
        <v>0</v>
      </c>
      <c r="R285" s="99">
        <v>23.475999999999999</v>
      </c>
      <c r="S285" s="99">
        <v>15.599</v>
      </c>
      <c r="T285" s="30">
        <f t="shared" si="28"/>
        <v>128.7833333333333</v>
      </c>
      <c r="U285" s="21">
        <f t="shared" si="32"/>
        <v>0</v>
      </c>
      <c r="V285" s="21">
        <f t="shared" si="33"/>
        <v>-5.5896416666666611E-5</v>
      </c>
      <c r="W285" s="21">
        <f t="shared" si="34"/>
        <v>0</v>
      </c>
    </row>
    <row r="286" spans="1:23">
      <c r="A286" s="2">
        <f t="shared" si="29"/>
        <v>45444</v>
      </c>
      <c r="B286" s="3">
        <f t="shared" si="30"/>
        <v>45449</v>
      </c>
      <c r="C286" s="7">
        <v>45449.916666666664</v>
      </c>
      <c r="D286" s="7">
        <v>45449.958333333336</v>
      </c>
      <c r="E286" s="5">
        <v>94</v>
      </c>
      <c r="F286" s="5">
        <v>-269.166666666666</v>
      </c>
      <c r="G286" s="5">
        <v>0.16666666666666599</v>
      </c>
      <c r="H286" s="34" cm="1">
        <f t="array" ref="H286">SUMPRODUCT(('ESB Networks Summary'!$C$5:$C$17384=Data!D286)*('ESB Networks Summary'!$E$5:$E$17384))*1000*2-SUMPRODUCT(('ESB Networks Summary'!$C$5:$C$17384=Data!D286)*('ESB Networks Summary'!$F$5:$F$17384))*1000*2</f>
        <v>-4</v>
      </c>
      <c r="I286" s="5">
        <v>0</v>
      </c>
      <c r="J286" s="5">
        <v>0</v>
      </c>
      <c r="K286" s="17">
        <v>1</v>
      </c>
      <c r="L286" s="52">
        <f t="shared" si="31"/>
        <v>0</v>
      </c>
      <c r="M286" s="5">
        <v>0</v>
      </c>
      <c r="N286" s="5">
        <v>124.899999999999</v>
      </c>
      <c r="O286" s="96"/>
      <c r="P286" s="5">
        <v>0</v>
      </c>
      <c r="R286" s="99">
        <v>20.015999999999998</v>
      </c>
      <c r="S286" s="99">
        <v>17.021999999999998</v>
      </c>
      <c r="T286" s="30">
        <f t="shared" si="28"/>
        <v>144.43333333333368</v>
      </c>
      <c r="U286" s="21">
        <f t="shared" si="32"/>
        <v>1.6679999999999932E-5</v>
      </c>
      <c r="V286" s="21">
        <f t="shared" si="33"/>
        <v>0</v>
      </c>
      <c r="W286" s="21">
        <f t="shared" si="34"/>
        <v>0</v>
      </c>
    </row>
    <row r="287" spans="1:23">
      <c r="A287" s="2">
        <f t="shared" si="29"/>
        <v>45444</v>
      </c>
      <c r="B287" s="3">
        <f t="shared" si="30"/>
        <v>45449</v>
      </c>
      <c r="C287" s="7">
        <v>45449.9375</v>
      </c>
      <c r="D287" s="7">
        <v>45449.979166666664</v>
      </c>
      <c r="E287" s="5">
        <v>93.5</v>
      </c>
      <c r="F287" s="5">
        <v>-187.34166666666599</v>
      </c>
      <c r="G287" s="5">
        <v>-2</v>
      </c>
      <c r="H287" s="34" cm="1">
        <f t="array" ref="H287">SUMPRODUCT(('ESB Networks Summary'!$C$5:$C$17384=Data!D287)*('ESB Networks Summary'!$E$5:$E$17384))*1000*2-SUMPRODUCT(('ESB Networks Summary'!$C$5:$C$17384=Data!D287)*('ESB Networks Summary'!$F$5:$F$17384))*1000*2</f>
        <v>-2</v>
      </c>
      <c r="I287" s="5">
        <v>0</v>
      </c>
      <c r="J287" s="5">
        <v>0</v>
      </c>
      <c r="K287" s="17">
        <v>1</v>
      </c>
      <c r="L287" s="52">
        <f t="shared" si="31"/>
        <v>0</v>
      </c>
      <c r="M287" s="5">
        <v>0</v>
      </c>
      <c r="N287" s="5">
        <v>28.533333333333299</v>
      </c>
      <c r="O287" s="96"/>
      <c r="P287" s="5">
        <v>0</v>
      </c>
      <c r="R287" s="99">
        <v>20.015999999999998</v>
      </c>
      <c r="S287" s="99">
        <v>17.021999999999998</v>
      </c>
      <c r="T287" s="30">
        <f t="shared" si="28"/>
        <v>156.80833333333268</v>
      </c>
      <c r="U287" s="21">
        <f t="shared" si="32"/>
        <v>0</v>
      </c>
      <c r="V287" s="21">
        <f t="shared" si="33"/>
        <v>-1.7021999999999998E-4</v>
      </c>
      <c r="W287" s="21">
        <f t="shared" si="34"/>
        <v>0</v>
      </c>
    </row>
    <row r="288" spans="1:23">
      <c r="A288" s="2">
        <f t="shared" si="29"/>
        <v>45444</v>
      </c>
      <c r="B288" s="3">
        <f t="shared" si="30"/>
        <v>45449</v>
      </c>
      <c r="C288" s="7">
        <v>45449.958333333336</v>
      </c>
      <c r="D288" s="7">
        <v>45450</v>
      </c>
      <c r="E288" s="5">
        <v>93</v>
      </c>
      <c r="F288" s="5">
        <v>-173.11666666666599</v>
      </c>
      <c r="G288" s="5">
        <v>-1.35</v>
      </c>
      <c r="H288" s="34" cm="1">
        <f t="array" ref="H288">SUMPRODUCT(('ESB Networks Summary'!$C$5:$C$17384=Data!D288)*('ESB Networks Summary'!$E$5:$E$17384))*1000*2-SUMPRODUCT(('ESB Networks Summary'!$C$5:$C$17384=Data!D288)*('ESB Networks Summary'!$F$5:$F$17384))*1000*2</f>
        <v>-4</v>
      </c>
      <c r="I288" s="5">
        <v>0</v>
      </c>
      <c r="J288" s="5">
        <v>0</v>
      </c>
      <c r="K288" s="17">
        <v>1</v>
      </c>
      <c r="L288" s="52">
        <f t="shared" si="31"/>
        <v>0</v>
      </c>
      <c r="M288" s="5">
        <v>0</v>
      </c>
      <c r="N288" s="5">
        <v>5.375</v>
      </c>
      <c r="O288" s="96"/>
      <c r="P288" s="5">
        <v>0</v>
      </c>
      <c r="R288" s="99">
        <v>16.890999999999998</v>
      </c>
      <c r="S288" s="99">
        <v>13.897</v>
      </c>
      <c r="T288" s="30">
        <f t="shared" si="28"/>
        <v>166.391666666666</v>
      </c>
      <c r="U288" s="21">
        <f t="shared" si="32"/>
        <v>0</v>
      </c>
      <c r="V288" s="21">
        <f t="shared" si="33"/>
        <v>-9.380475000000001E-5</v>
      </c>
      <c r="W288" s="21">
        <f t="shared" si="34"/>
        <v>0</v>
      </c>
    </row>
    <row r="289" spans="1:23">
      <c r="A289" s="2">
        <f t="shared" si="29"/>
        <v>45444</v>
      </c>
      <c r="B289" s="3">
        <f t="shared" si="30"/>
        <v>45449</v>
      </c>
      <c r="C289" s="7">
        <v>45449.979166666664</v>
      </c>
      <c r="D289" s="7">
        <v>45450.020833333336</v>
      </c>
      <c r="E289" s="5">
        <v>92.733333333333306</v>
      </c>
      <c r="F289" s="5">
        <v>-184.766666666666</v>
      </c>
      <c r="G289" s="5">
        <v>-1.2</v>
      </c>
      <c r="H289" s="34" cm="1">
        <f t="array" ref="H289">SUMPRODUCT(('ESB Networks Summary'!$C$5:$C$17384=Data!D289)*('ESB Networks Summary'!$E$5:$E$17384))*1000*2-SUMPRODUCT(('ESB Networks Summary'!$C$5:$C$17384=Data!D289)*('ESB Networks Summary'!$F$5:$F$17384))*1000*2</f>
        <v>-4</v>
      </c>
      <c r="I289" s="5">
        <v>0</v>
      </c>
      <c r="J289" s="5">
        <v>0</v>
      </c>
      <c r="K289" s="17">
        <v>1</v>
      </c>
      <c r="L289" s="52">
        <f t="shared" si="31"/>
        <v>0</v>
      </c>
      <c r="M289" s="5">
        <v>0</v>
      </c>
      <c r="N289" s="5">
        <v>4.3</v>
      </c>
      <c r="O289" s="96"/>
      <c r="P289" s="5">
        <v>0</v>
      </c>
      <c r="R289" s="99">
        <v>16.890999999999998</v>
      </c>
      <c r="S289" s="99">
        <v>13.897</v>
      </c>
      <c r="T289" s="30">
        <f t="shared" si="28"/>
        <v>179.266666666666</v>
      </c>
      <c r="U289" s="21">
        <f t="shared" si="32"/>
        <v>0</v>
      </c>
      <c r="V289" s="21">
        <f t="shared" si="33"/>
        <v>-8.3381999999999982E-5</v>
      </c>
      <c r="W289" s="21">
        <f t="shared" si="34"/>
        <v>0</v>
      </c>
    </row>
    <row r="290" spans="1:23">
      <c r="A290" s="2">
        <f t="shared" si="29"/>
        <v>45444</v>
      </c>
      <c r="B290" s="3">
        <f t="shared" si="30"/>
        <v>45450</v>
      </c>
      <c r="C290" s="7">
        <v>45450</v>
      </c>
      <c r="D290" s="7">
        <v>45450.041666666664</v>
      </c>
      <c r="E290" s="5">
        <v>92</v>
      </c>
      <c r="F290" s="5">
        <v>-181.875</v>
      </c>
      <c r="G290" s="5">
        <v>-0.133333333333333</v>
      </c>
      <c r="H290" s="34" cm="1">
        <f t="array" ref="H290">SUMPRODUCT(('ESB Networks Summary'!$C$5:$C$17384=Data!D290)*('ESB Networks Summary'!$E$5:$E$17384))*1000*2-SUMPRODUCT(('ESB Networks Summary'!$C$5:$C$17384=Data!D290)*('ESB Networks Summary'!$F$5:$F$17384))*1000*2</f>
        <v>-2</v>
      </c>
      <c r="I290" s="5">
        <v>0.33333333333333298</v>
      </c>
      <c r="J290" s="5">
        <v>0</v>
      </c>
      <c r="K290" s="17">
        <v>1</v>
      </c>
      <c r="L290" s="52">
        <f t="shared" si="31"/>
        <v>0</v>
      </c>
      <c r="M290" s="5">
        <v>0</v>
      </c>
      <c r="N290" s="5">
        <v>48.1666666666666</v>
      </c>
      <c r="O290" s="96"/>
      <c r="P290" s="5">
        <v>0</v>
      </c>
      <c r="R290" s="99">
        <v>16.34</v>
      </c>
      <c r="S290" s="99">
        <v>13.346</v>
      </c>
      <c r="T290" s="30">
        <f t="shared" si="28"/>
        <v>133.57500000000007</v>
      </c>
      <c r="U290" s="21">
        <f t="shared" si="32"/>
        <v>0</v>
      </c>
      <c r="V290" s="21">
        <f t="shared" si="33"/>
        <v>-8.89733333333331E-6</v>
      </c>
      <c r="W290" s="21">
        <f t="shared" si="34"/>
        <v>0</v>
      </c>
    </row>
    <row r="291" spans="1:23">
      <c r="A291" s="2">
        <f t="shared" si="29"/>
        <v>45444</v>
      </c>
      <c r="B291" s="3">
        <f t="shared" si="30"/>
        <v>45450</v>
      </c>
      <c r="C291" s="7">
        <v>45450.020833333336</v>
      </c>
      <c r="D291" s="7">
        <v>45450.0625</v>
      </c>
      <c r="E291" s="5">
        <v>92</v>
      </c>
      <c r="F291" s="5">
        <v>-164.641666666666</v>
      </c>
      <c r="G291" s="5">
        <v>-0.75</v>
      </c>
      <c r="H291" s="34" cm="1">
        <f t="array" ref="H291">SUMPRODUCT(('ESB Networks Summary'!$C$5:$C$17384=Data!D291)*('ESB Networks Summary'!$E$5:$E$17384))*1000*2-SUMPRODUCT(('ESB Networks Summary'!$C$5:$C$17384=Data!D291)*('ESB Networks Summary'!$F$5:$F$17384))*1000*2</f>
        <v>-4</v>
      </c>
      <c r="I291" s="5">
        <v>0</v>
      </c>
      <c r="J291" s="5">
        <v>0</v>
      </c>
      <c r="K291" s="17">
        <v>1</v>
      </c>
      <c r="L291" s="52">
        <f t="shared" si="31"/>
        <v>0</v>
      </c>
      <c r="M291" s="5">
        <v>0</v>
      </c>
      <c r="N291" s="5">
        <v>0</v>
      </c>
      <c r="O291" s="96"/>
      <c r="P291" s="5">
        <v>0</v>
      </c>
      <c r="R291" s="99">
        <v>16.34</v>
      </c>
      <c r="S291" s="99">
        <v>13.346</v>
      </c>
      <c r="T291" s="30">
        <f t="shared" si="28"/>
        <v>163.891666666666</v>
      </c>
      <c r="U291" s="21">
        <f t="shared" si="32"/>
        <v>0</v>
      </c>
      <c r="V291" s="21">
        <f t="shared" si="33"/>
        <v>-5.0047500000000005E-5</v>
      </c>
      <c r="W291" s="21">
        <f t="shared" si="34"/>
        <v>0</v>
      </c>
    </row>
    <row r="292" spans="1:23">
      <c r="A292" s="2">
        <f t="shared" si="29"/>
        <v>45444</v>
      </c>
      <c r="B292" s="3">
        <f t="shared" si="30"/>
        <v>45450</v>
      </c>
      <c r="C292" s="7">
        <v>45450.041666666664</v>
      </c>
      <c r="D292" s="7">
        <v>45450.083333333336</v>
      </c>
      <c r="E292" s="5">
        <v>91.033333333333303</v>
      </c>
      <c r="F292" s="5">
        <v>-168.4</v>
      </c>
      <c r="G292" s="5">
        <v>0.5</v>
      </c>
      <c r="H292" s="34" cm="1">
        <f t="array" ref="H292">SUMPRODUCT(('ESB Networks Summary'!$C$5:$C$17384=Data!D292)*('ESB Networks Summary'!$E$5:$E$17384))*1000*2-SUMPRODUCT(('ESB Networks Summary'!$C$5:$C$17384=Data!D292)*('ESB Networks Summary'!$F$5:$F$17384))*1000*2</f>
        <v>-4</v>
      </c>
      <c r="I292" s="5">
        <v>0</v>
      </c>
      <c r="J292" s="5">
        <v>0</v>
      </c>
      <c r="K292" s="17">
        <v>1</v>
      </c>
      <c r="L292" s="52">
        <f t="shared" si="31"/>
        <v>0</v>
      </c>
      <c r="M292" s="5">
        <v>0</v>
      </c>
      <c r="N292" s="5">
        <v>0</v>
      </c>
      <c r="O292" s="96"/>
      <c r="P292" s="5">
        <v>0</v>
      </c>
      <c r="R292" s="99">
        <v>15.032</v>
      </c>
      <c r="S292" s="99">
        <v>12.039</v>
      </c>
      <c r="T292" s="30">
        <f t="shared" si="28"/>
        <v>168.9</v>
      </c>
      <c r="U292" s="21">
        <f t="shared" si="32"/>
        <v>3.7580000000000003E-5</v>
      </c>
      <c r="V292" s="21">
        <f t="shared" si="33"/>
        <v>0</v>
      </c>
      <c r="W292" s="21">
        <f t="shared" si="34"/>
        <v>0</v>
      </c>
    </row>
    <row r="293" spans="1:23">
      <c r="A293" s="2">
        <f t="shared" si="29"/>
        <v>45444</v>
      </c>
      <c r="B293" s="3">
        <f t="shared" si="30"/>
        <v>45450</v>
      </c>
      <c r="C293" s="7">
        <v>45450.0625</v>
      </c>
      <c r="D293" s="7">
        <v>45450.104166666664</v>
      </c>
      <c r="E293" s="5">
        <v>91</v>
      </c>
      <c r="F293" s="5">
        <v>-172.86666666666599</v>
      </c>
      <c r="G293" s="5">
        <v>0.43333333333333302</v>
      </c>
      <c r="H293" s="34" cm="1">
        <f t="array" ref="H293">SUMPRODUCT(('ESB Networks Summary'!$C$5:$C$17384=Data!D293)*('ESB Networks Summary'!$E$5:$E$17384))*1000*2-SUMPRODUCT(('ESB Networks Summary'!$C$5:$C$17384=Data!D293)*('ESB Networks Summary'!$F$5:$F$17384))*1000*2</f>
        <v>-4</v>
      </c>
      <c r="I293" s="5">
        <v>0</v>
      </c>
      <c r="J293" s="5">
        <v>0</v>
      </c>
      <c r="K293" s="17">
        <v>1</v>
      </c>
      <c r="L293" s="52">
        <f t="shared" si="31"/>
        <v>0</v>
      </c>
      <c r="M293" s="5">
        <v>0</v>
      </c>
      <c r="N293" s="5">
        <v>25.533333333333299</v>
      </c>
      <c r="O293" s="96"/>
      <c r="P293" s="5">
        <v>0</v>
      </c>
      <c r="R293" s="99">
        <v>15.032</v>
      </c>
      <c r="S293" s="99">
        <v>12.039</v>
      </c>
      <c r="T293" s="30">
        <f t="shared" si="28"/>
        <v>147.76666666666603</v>
      </c>
      <c r="U293" s="21">
        <f t="shared" si="32"/>
        <v>3.2569333333333306E-5</v>
      </c>
      <c r="V293" s="21">
        <f t="shared" si="33"/>
        <v>0</v>
      </c>
      <c r="W293" s="21">
        <f t="shared" si="34"/>
        <v>0</v>
      </c>
    </row>
    <row r="294" spans="1:23">
      <c r="A294" s="2">
        <f t="shared" si="29"/>
        <v>45444</v>
      </c>
      <c r="B294" s="3">
        <f t="shared" si="30"/>
        <v>45450</v>
      </c>
      <c r="C294" s="7">
        <v>45450.083333333336</v>
      </c>
      <c r="D294" s="7">
        <v>45450.125</v>
      </c>
      <c r="E294" s="5">
        <v>90.266666666666595</v>
      </c>
      <c r="F294" s="5">
        <v>-185.933333333333</v>
      </c>
      <c r="G294" s="5">
        <v>1.93333333333333</v>
      </c>
      <c r="H294" s="34" cm="1">
        <f t="array" ref="H294">SUMPRODUCT(('ESB Networks Summary'!$C$5:$C$17384=Data!D294)*('ESB Networks Summary'!$E$5:$E$17384))*1000*2-SUMPRODUCT(('ESB Networks Summary'!$C$5:$C$17384=Data!D294)*('ESB Networks Summary'!$F$5:$F$17384))*1000*2</f>
        <v>-2</v>
      </c>
      <c r="I294" s="5">
        <v>0</v>
      </c>
      <c r="J294" s="5">
        <v>0</v>
      </c>
      <c r="K294" s="17">
        <v>1</v>
      </c>
      <c r="L294" s="52">
        <f t="shared" si="31"/>
        <v>0</v>
      </c>
      <c r="M294" s="5">
        <v>0</v>
      </c>
      <c r="N294" s="5">
        <v>20.533333333333299</v>
      </c>
      <c r="O294" s="96"/>
      <c r="P294" s="5">
        <v>0</v>
      </c>
      <c r="R294" s="99">
        <v>14.040000000000001</v>
      </c>
      <c r="S294" s="99">
        <v>11.045999999999999</v>
      </c>
      <c r="T294" s="30">
        <f t="shared" si="28"/>
        <v>167.33333333333303</v>
      </c>
      <c r="U294" s="21">
        <f t="shared" si="32"/>
        <v>1.3571999999999979E-4</v>
      </c>
      <c r="V294" s="21">
        <f t="shared" si="33"/>
        <v>0</v>
      </c>
      <c r="W294" s="21">
        <f t="shared" si="34"/>
        <v>0</v>
      </c>
    </row>
    <row r="295" spans="1:23">
      <c r="A295" s="2">
        <f t="shared" si="29"/>
        <v>45444</v>
      </c>
      <c r="B295" s="3">
        <f t="shared" si="30"/>
        <v>45450</v>
      </c>
      <c r="C295" s="7">
        <v>45450.104166666664</v>
      </c>
      <c r="D295" s="7">
        <v>45450.145833333336</v>
      </c>
      <c r="E295" s="5">
        <v>90</v>
      </c>
      <c r="F295" s="5">
        <v>-170.44166666666601</v>
      </c>
      <c r="G295" s="5">
        <v>0.54166666666666596</v>
      </c>
      <c r="H295" s="34" cm="1">
        <f t="array" ref="H295">SUMPRODUCT(('ESB Networks Summary'!$C$5:$C$17384=Data!D295)*('ESB Networks Summary'!$E$5:$E$17384))*1000*2-SUMPRODUCT(('ESB Networks Summary'!$C$5:$C$17384=Data!D295)*('ESB Networks Summary'!$F$5:$F$17384))*1000*2</f>
        <v>-2</v>
      </c>
      <c r="I295" s="5">
        <v>0.6</v>
      </c>
      <c r="J295" s="5">
        <v>0</v>
      </c>
      <c r="K295" s="17">
        <v>1</v>
      </c>
      <c r="L295" s="52">
        <f t="shared" si="31"/>
        <v>0</v>
      </c>
      <c r="M295" s="5">
        <v>0</v>
      </c>
      <c r="N295" s="5">
        <v>4.8999999999999897</v>
      </c>
      <c r="O295" s="96"/>
      <c r="P295" s="5">
        <v>0</v>
      </c>
      <c r="R295" s="99">
        <v>14.040000000000001</v>
      </c>
      <c r="S295" s="99">
        <v>11.045999999999999</v>
      </c>
      <c r="T295" s="30">
        <f t="shared" si="28"/>
        <v>166.08333333333269</v>
      </c>
      <c r="U295" s="21">
        <f t="shared" si="32"/>
        <v>3.8024999999999955E-5</v>
      </c>
      <c r="V295" s="21">
        <f t="shared" si="33"/>
        <v>0</v>
      </c>
      <c r="W295" s="21">
        <f t="shared" si="34"/>
        <v>0</v>
      </c>
    </row>
    <row r="296" spans="1:23">
      <c r="A296" s="2">
        <f t="shared" si="29"/>
        <v>45444</v>
      </c>
      <c r="B296" s="3">
        <f t="shared" si="30"/>
        <v>45450</v>
      </c>
      <c r="C296" s="7">
        <v>45450.125</v>
      </c>
      <c r="D296" s="7">
        <v>45450.166666666664</v>
      </c>
      <c r="E296" s="5">
        <v>89.733333333333306</v>
      </c>
      <c r="F296" s="5">
        <v>-159.86666666666599</v>
      </c>
      <c r="G296" s="5">
        <v>-0.76666666666666605</v>
      </c>
      <c r="H296" s="34" cm="1">
        <f t="array" ref="H296">SUMPRODUCT(('ESB Networks Summary'!$C$5:$C$17384=Data!D296)*('ESB Networks Summary'!$E$5:$E$17384))*1000*2-SUMPRODUCT(('ESB Networks Summary'!$C$5:$C$17384=Data!D296)*('ESB Networks Summary'!$F$5:$F$17384))*1000*2</f>
        <v>-4</v>
      </c>
      <c r="I296" s="5">
        <v>0</v>
      </c>
      <c r="J296" s="5">
        <v>0</v>
      </c>
      <c r="K296" s="17">
        <v>1</v>
      </c>
      <c r="L296" s="52">
        <f t="shared" si="31"/>
        <v>0</v>
      </c>
      <c r="M296" s="5">
        <v>0</v>
      </c>
      <c r="N296" s="5">
        <v>3.8</v>
      </c>
      <c r="O296" s="96"/>
      <c r="P296" s="5">
        <v>0</v>
      </c>
      <c r="R296" s="99">
        <v>13.89</v>
      </c>
      <c r="S296" s="99">
        <v>10.895999999999999</v>
      </c>
      <c r="T296" s="30">
        <f t="shared" si="28"/>
        <v>155.29999999999933</v>
      </c>
      <c r="U296" s="21">
        <f t="shared" si="32"/>
        <v>0</v>
      </c>
      <c r="V296" s="21">
        <f t="shared" si="33"/>
        <v>-4.1767999999999963E-5</v>
      </c>
      <c r="W296" s="21">
        <f t="shared" si="34"/>
        <v>0</v>
      </c>
    </row>
    <row r="297" spans="1:23">
      <c r="A297" s="2">
        <f t="shared" si="29"/>
        <v>45444</v>
      </c>
      <c r="B297" s="3">
        <f t="shared" si="30"/>
        <v>45450</v>
      </c>
      <c r="C297" s="7">
        <v>45450.145833333336</v>
      </c>
      <c r="D297" s="7">
        <v>45450.1875</v>
      </c>
      <c r="E297" s="5">
        <v>89</v>
      </c>
      <c r="F297" s="5">
        <v>-180.083333333333</v>
      </c>
      <c r="G297" s="5">
        <v>1.00833333333333</v>
      </c>
      <c r="H297" s="34" cm="1">
        <f t="array" ref="H297">SUMPRODUCT(('ESB Networks Summary'!$C$5:$C$17384=Data!D297)*('ESB Networks Summary'!$E$5:$E$17384))*1000*2-SUMPRODUCT(('ESB Networks Summary'!$C$5:$C$17384=Data!D297)*('ESB Networks Summary'!$F$5:$F$17384))*1000*2</f>
        <v>-4</v>
      </c>
      <c r="I297" s="5">
        <v>0</v>
      </c>
      <c r="J297" s="5">
        <v>0</v>
      </c>
      <c r="K297" s="17">
        <v>1</v>
      </c>
      <c r="L297" s="52">
        <f t="shared" si="31"/>
        <v>0</v>
      </c>
      <c r="M297" s="5">
        <v>0</v>
      </c>
      <c r="N297" s="5">
        <v>35.433333333333302</v>
      </c>
      <c r="O297" s="96"/>
      <c r="P297" s="5">
        <v>0</v>
      </c>
      <c r="R297" s="99">
        <v>13.89</v>
      </c>
      <c r="S297" s="99">
        <v>10.895999999999999</v>
      </c>
      <c r="T297" s="30">
        <f t="shared" si="28"/>
        <v>145.65833333333302</v>
      </c>
      <c r="U297" s="21">
        <f t="shared" si="32"/>
        <v>7.0028749999999782E-5</v>
      </c>
      <c r="V297" s="21">
        <f t="shared" si="33"/>
        <v>0</v>
      </c>
      <c r="W297" s="21">
        <f t="shared" si="34"/>
        <v>0</v>
      </c>
    </row>
    <row r="298" spans="1:23">
      <c r="A298" s="2">
        <f t="shared" si="29"/>
        <v>45444</v>
      </c>
      <c r="B298" s="3">
        <f t="shared" si="30"/>
        <v>45450</v>
      </c>
      <c r="C298" s="7">
        <v>45450.166666666664</v>
      </c>
      <c r="D298" s="7">
        <v>45450.208333333336</v>
      </c>
      <c r="E298" s="5">
        <v>89</v>
      </c>
      <c r="F298" s="5">
        <v>-154.333333333333</v>
      </c>
      <c r="G298" s="5">
        <v>19.766666666666602</v>
      </c>
      <c r="H298" s="34" cm="1">
        <f t="array" ref="H298">SUMPRODUCT(('ESB Networks Summary'!$C$5:$C$17384=Data!D298)*('ESB Networks Summary'!$E$5:$E$17384))*1000*2-SUMPRODUCT(('ESB Networks Summary'!$C$5:$C$17384=Data!D298)*('ESB Networks Summary'!$F$5:$F$17384))*1000*2</f>
        <v>-4</v>
      </c>
      <c r="I298" s="5">
        <v>0</v>
      </c>
      <c r="J298" s="5">
        <v>0</v>
      </c>
      <c r="K298" s="17">
        <v>1</v>
      </c>
      <c r="L298" s="52">
        <f t="shared" si="31"/>
        <v>0</v>
      </c>
      <c r="M298" s="5">
        <v>0</v>
      </c>
      <c r="N298" s="5">
        <v>36.5</v>
      </c>
      <c r="O298" s="96"/>
      <c r="P298" s="5">
        <v>0</v>
      </c>
      <c r="R298" s="99">
        <v>14.083000000000002</v>
      </c>
      <c r="S298" s="99">
        <v>11.089</v>
      </c>
      <c r="T298" s="30">
        <f t="shared" si="28"/>
        <v>137.5999999999996</v>
      </c>
      <c r="U298" s="21">
        <f t="shared" si="32"/>
        <v>1.391869833333329E-3</v>
      </c>
      <c r="V298" s="21">
        <f t="shared" si="33"/>
        <v>0</v>
      </c>
      <c r="W298" s="21">
        <f t="shared" si="34"/>
        <v>0</v>
      </c>
    </row>
    <row r="299" spans="1:23">
      <c r="A299" s="2">
        <f t="shared" si="29"/>
        <v>45444</v>
      </c>
      <c r="B299" s="3">
        <f t="shared" si="30"/>
        <v>45450</v>
      </c>
      <c r="C299" s="7">
        <v>45450.1875</v>
      </c>
      <c r="D299" s="7">
        <v>45450.229166666664</v>
      </c>
      <c r="E299" s="5">
        <v>88.366666666666603</v>
      </c>
      <c r="F299" s="5">
        <v>-79</v>
      </c>
      <c r="G299" s="5">
        <v>1.8</v>
      </c>
      <c r="H299" s="34" cm="1">
        <f t="array" ref="H299">SUMPRODUCT(('ESB Networks Summary'!$C$5:$C$17384=Data!D299)*('ESB Networks Summary'!$E$5:$E$17384))*1000*2-SUMPRODUCT(('ESB Networks Summary'!$C$5:$C$17384=Data!D299)*('ESB Networks Summary'!$F$5:$F$17384))*1000*2</f>
        <v>-2</v>
      </c>
      <c r="I299" s="5">
        <v>0</v>
      </c>
      <c r="J299" s="5">
        <v>0</v>
      </c>
      <c r="K299" s="17">
        <v>1</v>
      </c>
      <c r="L299" s="52">
        <f t="shared" si="31"/>
        <v>0</v>
      </c>
      <c r="M299" s="5">
        <v>0</v>
      </c>
      <c r="N299" s="5">
        <v>0</v>
      </c>
      <c r="O299" s="96"/>
      <c r="P299" s="5">
        <v>0</v>
      </c>
      <c r="R299" s="99">
        <v>14.083000000000002</v>
      </c>
      <c r="S299" s="99">
        <v>11.089</v>
      </c>
      <c r="T299" s="30">
        <f t="shared" si="28"/>
        <v>80.8</v>
      </c>
      <c r="U299" s="21">
        <f t="shared" si="32"/>
        <v>1.2674700000000003E-4</v>
      </c>
      <c r="V299" s="21">
        <f t="shared" si="33"/>
        <v>0</v>
      </c>
      <c r="W299" s="21">
        <f t="shared" si="34"/>
        <v>0</v>
      </c>
    </row>
    <row r="300" spans="1:23">
      <c r="A300" s="2">
        <f t="shared" si="29"/>
        <v>45444</v>
      </c>
      <c r="B300" s="3">
        <f t="shared" si="30"/>
        <v>45450</v>
      </c>
      <c r="C300" s="7">
        <v>45450.208333333336</v>
      </c>
      <c r="D300" s="7">
        <v>45450.25</v>
      </c>
      <c r="E300" s="5">
        <v>88</v>
      </c>
      <c r="F300" s="5">
        <v>-33.1</v>
      </c>
      <c r="G300" s="5">
        <v>-4.7749999999999897</v>
      </c>
      <c r="H300" s="34" cm="1">
        <f t="array" ref="H300">SUMPRODUCT(('ESB Networks Summary'!$C$5:$C$17384=Data!D300)*('ESB Networks Summary'!$E$5:$E$17384))*1000*2-SUMPRODUCT(('ESB Networks Summary'!$C$5:$C$17384=Data!D300)*('ESB Networks Summary'!$F$5:$F$17384))*1000*2</f>
        <v>-2</v>
      </c>
      <c r="I300" s="5">
        <v>0</v>
      </c>
      <c r="J300" s="5">
        <v>0</v>
      </c>
      <c r="K300" s="17">
        <v>1</v>
      </c>
      <c r="L300" s="52">
        <f t="shared" si="31"/>
        <v>0</v>
      </c>
      <c r="M300" s="5">
        <v>0</v>
      </c>
      <c r="N300" s="5">
        <v>11.6</v>
      </c>
      <c r="O300" s="96"/>
      <c r="P300" s="5">
        <v>49.683333333333302</v>
      </c>
      <c r="R300" s="99">
        <v>15.916</v>
      </c>
      <c r="S300" s="99">
        <v>12.922000000000001</v>
      </c>
      <c r="T300" s="30">
        <f t="shared" si="28"/>
        <v>66.408333333333303</v>
      </c>
      <c r="U300" s="21">
        <f t="shared" si="32"/>
        <v>0</v>
      </c>
      <c r="V300" s="21">
        <f t="shared" si="33"/>
        <v>-3.0851274999999932E-4</v>
      </c>
      <c r="W300" s="21">
        <f t="shared" si="34"/>
        <v>0</v>
      </c>
    </row>
    <row r="301" spans="1:23">
      <c r="A301" s="2">
        <f t="shared" si="29"/>
        <v>45444</v>
      </c>
      <c r="B301" s="3">
        <f t="shared" si="30"/>
        <v>45450</v>
      </c>
      <c r="C301" s="7">
        <v>45450.229166666664</v>
      </c>
      <c r="D301" s="7">
        <v>45450.270833333336</v>
      </c>
      <c r="E301" s="5">
        <v>88</v>
      </c>
      <c r="F301" s="5">
        <v>99.1</v>
      </c>
      <c r="G301" s="5">
        <v>1.2749999999999999</v>
      </c>
      <c r="H301" s="34" cm="1">
        <f t="array" ref="H301">SUMPRODUCT(('ESB Networks Summary'!$C$5:$C$17384=Data!D301)*('ESB Networks Summary'!$E$5:$E$17384))*1000*2-SUMPRODUCT(('ESB Networks Summary'!$C$5:$C$17384=Data!D301)*('ESB Networks Summary'!$F$5:$F$17384))*1000*2</f>
        <v>-2</v>
      </c>
      <c r="I301" s="5">
        <v>0</v>
      </c>
      <c r="J301" s="5">
        <v>0</v>
      </c>
      <c r="K301" s="17">
        <v>1</v>
      </c>
      <c r="L301" s="52">
        <f t="shared" si="31"/>
        <v>0</v>
      </c>
      <c r="M301" s="5">
        <v>0</v>
      </c>
      <c r="N301" s="5">
        <v>79.391666666666595</v>
      </c>
      <c r="O301" s="96"/>
      <c r="P301" s="5">
        <v>259.14999999999998</v>
      </c>
      <c r="R301" s="99">
        <v>15.916</v>
      </c>
      <c r="S301" s="99">
        <v>12.922000000000001</v>
      </c>
      <c r="T301" s="30">
        <f t="shared" si="28"/>
        <v>81.933333333333366</v>
      </c>
      <c r="U301" s="21">
        <f t="shared" si="32"/>
        <v>1.014645E-4</v>
      </c>
      <c r="V301" s="21">
        <f t="shared" si="33"/>
        <v>0</v>
      </c>
      <c r="W301" s="21">
        <f t="shared" si="34"/>
        <v>0</v>
      </c>
    </row>
    <row r="302" spans="1:23">
      <c r="A302" s="2">
        <f t="shared" si="29"/>
        <v>45444</v>
      </c>
      <c r="B302" s="3">
        <f t="shared" si="30"/>
        <v>45450</v>
      </c>
      <c r="C302" s="7">
        <v>45450.25</v>
      </c>
      <c r="D302" s="7">
        <v>45450.291666666664</v>
      </c>
      <c r="E302" s="5">
        <v>85.649999999999906</v>
      </c>
      <c r="F302" s="5">
        <v>-2418.9333333333302</v>
      </c>
      <c r="G302" s="5">
        <v>-41.75</v>
      </c>
      <c r="H302" s="34" cm="1">
        <f t="array" ref="H302">SUMPRODUCT(('ESB Networks Summary'!$C$5:$C$17384=Data!D302)*('ESB Networks Summary'!$E$5:$E$17384))*1000*2-SUMPRODUCT(('ESB Networks Summary'!$C$5:$C$17384=Data!D302)*('ESB Networks Summary'!$F$5:$F$17384))*1000*2</f>
        <v>38</v>
      </c>
      <c r="I302" s="5">
        <v>2194.4499999999998</v>
      </c>
      <c r="J302" s="5">
        <v>0</v>
      </c>
      <c r="K302" s="17">
        <v>1</v>
      </c>
      <c r="L302" s="52">
        <f t="shared" si="31"/>
        <v>0</v>
      </c>
      <c r="M302" s="5">
        <v>0</v>
      </c>
      <c r="N302" s="5">
        <v>2440.2916666666601</v>
      </c>
      <c r="O302" s="96"/>
      <c r="P302" s="5">
        <v>438.166666666666</v>
      </c>
      <c r="R302" s="99">
        <v>18.381999999999998</v>
      </c>
      <c r="S302" s="99">
        <v>15.388</v>
      </c>
      <c r="T302" s="30">
        <f t="shared" si="28"/>
        <v>375.05833333333612</v>
      </c>
      <c r="U302" s="21">
        <f t="shared" si="32"/>
        <v>0</v>
      </c>
      <c r="V302" s="21">
        <f t="shared" si="33"/>
        <v>-3.2122450000000003E-3</v>
      </c>
      <c r="W302" s="21">
        <f t="shared" si="34"/>
        <v>0</v>
      </c>
    </row>
    <row r="303" spans="1:23">
      <c r="A303" s="2">
        <f t="shared" si="29"/>
        <v>45444</v>
      </c>
      <c r="B303" s="3">
        <f t="shared" si="30"/>
        <v>45450</v>
      </c>
      <c r="C303" s="7">
        <v>45450.270833333336</v>
      </c>
      <c r="D303" s="7">
        <v>45450.3125</v>
      </c>
      <c r="E303" s="5">
        <v>80.899999999999906</v>
      </c>
      <c r="F303" s="5">
        <v>-924.03333333333296</v>
      </c>
      <c r="G303" s="5">
        <v>5.93333333333333</v>
      </c>
      <c r="H303" s="34" cm="1">
        <f t="array" ref="H303">SUMPRODUCT(('ESB Networks Summary'!$C$5:$C$17384=Data!D303)*('ESB Networks Summary'!$E$5:$E$17384))*1000*2-SUMPRODUCT(('ESB Networks Summary'!$C$5:$C$17384=Data!D303)*('ESB Networks Summary'!$F$5:$F$17384))*1000*2</f>
        <v>-2</v>
      </c>
      <c r="I303" s="5">
        <v>1440.8</v>
      </c>
      <c r="J303" s="5">
        <v>0</v>
      </c>
      <c r="K303" s="17">
        <v>1</v>
      </c>
      <c r="L303" s="52">
        <f t="shared" si="31"/>
        <v>0</v>
      </c>
      <c r="M303" s="5">
        <v>0</v>
      </c>
      <c r="N303" s="5">
        <v>1499.63333333333</v>
      </c>
      <c r="O303" s="96"/>
      <c r="P303" s="5">
        <v>683.1</v>
      </c>
      <c r="R303" s="99">
        <v>18.381999999999998</v>
      </c>
      <c r="S303" s="99">
        <v>15.388</v>
      </c>
      <c r="T303" s="30">
        <f t="shared" si="28"/>
        <v>113.43333333333624</v>
      </c>
      <c r="U303" s="21">
        <f t="shared" si="32"/>
        <v>5.4533266666666636E-4</v>
      </c>
      <c r="V303" s="21">
        <f t="shared" si="33"/>
        <v>0</v>
      </c>
      <c r="W303" s="21">
        <f t="shared" si="34"/>
        <v>0</v>
      </c>
    </row>
    <row r="304" spans="1:23">
      <c r="A304" s="2">
        <f t="shared" si="29"/>
        <v>45444</v>
      </c>
      <c r="B304" s="3">
        <f t="shared" si="30"/>
        <v>45450</v>
      </c>
      <c r="C304" s="7">
        <v>45450.291666666664</v>
      </c>
      <c r="D304" s="7">
        <v>45450.333333333336</v>
      </c>
      <c r="E304" s="5">
        <v>81.6666666666666</v>
      </c>
      <c r="F304" s="5">
        <v>812.83333333333303</v>
      </c>
      <c r="G304" s="5">
        <v>-9.55833333333333</v>
      </c>
      <c r="H304" s="34" cm="1">
        <f t="array" ref="H304">SUMPRODUCT(('ESB Networks Summary'!$C$5:$C$17384=Data!D304)*('ESB Networks Summary'!$E$5:$E$17384))*1000*2-SUMPRODUCT(('ESB Networks Summary'!$C$5:$C$17384=Data!D304)*('ESB Networks Summary'!$F$5:$F$17384))*1000*2</f>
        <v>-4</v>
      </c>
      <c r="I304" s="5">
        <v>284.2</v>
      </c>
      <c r="J304" s="5">
        <v>0</v>
      </c>
      <c r="K304" s="17">
        <v>1</v>
      </c>
      <c r="L304" s="52">
        <f t="shared" si="31"/>
        <v>0</v>
      </c>
      <c r="M304" s="5">
        <v>0</v>
      </c>
      <c r="N304" s="5">
        <v>833.56666666666604</v>
      </c>
      <c r="O304" s="96"/>
      <c r="P304" s="5">
        <v>1889.24166666666</v>
      </c>
      <c r="R304" s="99">
        <v>24.622</v>
      </c>
      <c r="S304" s="99">
        <v>16.744</v>
      </c>
      <c r="T304" s="30">
        <f t="shared" si="28"/>
        <v>233.28333333332739</v>
      </c>
      <c r="U304" s="21">
        <f t="shared" si="32"/>
        <v>0</v>
      </c>
      <c r="V304" s="21">
        <f t="shared" si="33"/>
        <v>-8.002236666666664E-4</v>
      </c>
      <c r="W304" s="21">
        <f t="shared" si="34"/>
        <v>0</v>
      </c>
    </row>
    <row r="305" spans="1:23">
      <c r="A305" s="2">
        <f t="shared" si="29"/>
        <v>45444</v>
      </c>
      <c r="B305" s="3">
        <f t="shared" si="30"/>
        <v>45450</v>
      </c>
      <c r="C305" s="7">
        <v>45450.3125</v>
      </c>
      <c r="D305" s="7">
        <v>45450.354166666664</v>
      </c>
      <c r="E305" s="5">
        <v>84.866666666666603</v>
      </c>
      <c r="F305" s="5">
        <v>2066.1999999999998</v>
      </c>
      <c r="G305" s="5">
        <v>-2.9666666666666601</v>
      </c>
      <c r="H305" s="34" cm="1">
        <f t="array" ref="H305">SUMPRODUCT(('ESB Networks Summary'!$C$5:$C$17384=Data!D305)*('ESB Networks Summary'!$E$5:$E$17384))*1000*2-SUMPRODUCT(('ESB Networks Summary'!$C$5:$C$17384=Data!D305)*('ESB Networks Summary'!$F$5:$F$17384))*1000*2</f>
        <v>0</v>
      </c>
      <c r="I305" s="5">
        <v>34.233333333333299</v>
      </c>
      <c r="J305" s="5">
        <v>0</v>
      </c>
      <c r="K305" s="17">
        <v>1</v>
      </c>
      <c r="L305" s="52">
        <f t="shared" si="31"/>
        <v>0</v>
      </c>
      <c r="M305" s="5">
        <v>0</v>
      </c>
      <c r="N305" s="5">
        <v>86.566666666666606</v>
      </c>
      <c r="O305" s="96"/>
      <c r="P305" s="5">
        <v>2444.0666666666598</v>
      </c>
      <c r="R305" s="99">
        <v>24.622</v>
      </c>
      <c r="S305" s="99">
        <v>16.744</v>
      </c>
      <c r="T305" s="30">
        <f t="shared" si="28"/>
        <v>288.33333333332666</v>
      </c>
      <c r="U305" s="21">
        <f t="shared" si="32"/>
        <v>0</v>
      </c>
      <c r="V305" s="21">
        <f t="shared" si="33"/>
        <v>-2.4836933333333274E-4</v>
      </c>
      <c r="W305" s="21">
        <f t="shared" si="34"/>
        <v>0</v>
      </c>
    </row>
    <row r="306" spans="1:23">
      <c r="A306" s="2">
        <f t="shared" si="29"/>
        <v>45444</v>
      </c>
      <c r="B306" s="3">
        <f t="shared" si="30"/>
        <v>45450</v>
      </c>
      <c r="C306" s="7">
        <v>45450.333333333336</v>
      </c>
      <c r="D306" s="7">
        <v>45450.375</v>
      </c>
      <c r="E306" s="5">
        <v>88.466666666666598</v>
      </c>
      <c r="F306" s="5">
        <v>1674</v>
      </c>
      <c r="G306" s="5">
        <v>-1.63333333333333</v>
      </c>
      <c r="H306" s="34" cm="1">
        <f t="array" ref="H306">SUMPRODUCT(('ESB Networks Summary'!$C$5:$C$17384=Data!D306)*('ESB Networks Summary'!$E$5:$E$17384))*1000*2-SUMPRODUCT(('ESB Networks Summary'!$C$5:$C$17384=Data!D306)*('ESB Networks Summary'!$F$5:$F$17384))*1000*2</f>
        <v>-4</v>
      </c>
      <c r="I306" s="5">
        <v>0</v>
      </c>
      <c r="J306" s="5">
        <v>0</v>
      </c>
      <c r="K306" s="17">
        <v>1</v>
      </c>
      <c r="L306" s="52">
        <f t="shared" si="31"/>
        <v>0</v>
      </c>
      <c r="M306" s="5">
        <v>0</v>
      </c>
      <c r="N306" s="5">
        <v>36.366666666666603</v>
      </c>
      <c r="O306" s="96"/>
      <c r="P306" s="5">
        <v>1898.6</v>
      </c>
      <c r="R306" s="99">
        <v>26.223000000000003</v>
      </c>
      <c r="S306" s="99">
        <v>18.346</v>
      </c>
      <c r="T306" s="30">
        <f t="shared" si="28"/>
        <v>186.59999999999991</v>
      </c>
      <c r="U306" s="21">
        <f t="shared" si="32"/>
        <v>0</v>
      </c>
      <c r="V306" s="21">
        <f t="shared" si="33"/>
        <v>-1.4982566666666637E-4</v>
      </c>
      <c r="W306" s="21">
        <f t="shared" si="34"/>
        <v>0</v>
      </c>
    </row>
    <row r="307" spans="1:23">
      <c r="A307" s="2">
        <f t="shared" si="29"/>
        <v>45444</v>
      </c>
      <c r="B307" s="3">
        <f t="shared" si="30"/>
        <v>45450</v>
      </c>
      <c r="C307" s="7">
        <v>45450.354166666664</v>
      </c>
      <c r="D307" s="7">
        <v>45450.395833333336</v>
      </c>
      <c r="E307" s="5">
        <v>89</v>
      </c>
      <c r="F307" s="5">
        <v>2161.5416666666601</v>
      </c>
      <c r="G307" s="5">
        <v>0.749999999999999</v>
      </c>
      <c r="H307" s="34" cm="1">
        <f t="array" ref="H307">SUMPRODUCT(('ESB Networks Summary'!$C$5:$C$17384=Data!D307)*('ESB Networks Summary'!$E$5:$E$17384))*1000*2-SUMPRODUCT(('ESB Networks Summary'!$C$5:$C$17384=Data!D307)*('ESB Networks Summary'!$F$5:$F$17384))*1000*2</f>
        <v>-4</v>
      </c>
      <c r="I307" s="5">
        <v>0</v>
      </c>
      <c r="J307" s="5">
        <v>0</v>
      </c>
      <c r="K307" s="17">
        <v>1</v>
      </c>
      <c r="L307" s="52">
        <f t="shared" si="31"/>
        <v>0</v>
      </c>
      <c r="M307" s="5">
        <v>0</v>
      </c>
      <c r="N307" s="5">
        <v>67.325000000000003</v>
      </c>
      <c r="O307" s="96"/>
      <c r="P307" s="5">
        <v>2487.3916666666601</v>
      </c>
      <c r="R307" s="99">
        <v>26.223000000000003</v>
      </c>
      <c r="S307" s="99">
        <v>18.346</v>
      </c>
      <c r="T307" s="30">
        <f t="shared" si="28"/>
        <v>259.27500000000009</v>
      </c>
      <c r="U307" s="21">
        <f t="shared" si="32"/>
        <v>9.8336249999999884E-5</v>
      </c>
      <c r="V307" s="21">
        <f t="shared" si="33"/>
        <v>0</v>
      </c>
      <c r="W307" s="21">
        <f t="shared" si="34"/>
        <v>0</v>
      </c>
    </row>
    <row r="308" spans="1:23">
      <c r="A308" s="2">
        <f t="shared" si="29"/>
        <v>45444</v>
      </c>
      <c r="B308" s="3">
        <f t="shared" si="30"/>
        <v>45450</v>
      </c>
      <c r="C308" s="7">
        <v>45450.375</v>
      </c>
      <c r="D308" s="7">
        <v>45450.416666666664</v>
      </c>
      <c r="E308" s="5">
        <v>88.033333333333303</v>
      </c>
      <c r="F308" s="5">
        <v>-947.63333333333298</v>
      </c>
      <c r="G308" s="5">
        <v>1051.5999999999999</v>
      </c>
      <c r="H308" s="34" cm="1">
        <f t="array" ref="H308">SUMPRODUCT(('ESB Networks Summary'!$C$5:$C$17384=Data!D308)*('ESB Networks Summary'!$E$5:$E$17384))*1000*2-SUMPRODUCT(('ESB Networks Summary'!$C$5:$C$17384=Data!D308)*('ESB Networks Summary'!$F$5:$F$17384))*1000*2</f>
        <v>920</v>
      </c>
      <c r="I308" s="5">
        <v>8.8333333333333304</v>
      </c>
      <c r="J308" s="5">
        <v>3061.4333333333302</v>
      </c>
      <c r="K308" s="17">
        <v>3.1666666666666599</v>
      </c>
      <c r="L308" s="52">
        <f t="shared" si="31"/>
        <v>0</v>
      </c>
      <c r="M308" s="5">
        <v>324.23333333333301</v>
      </c>
      <c r="N308" s="5">
        <v>3591.7333333333299</v>
      </c>
      <c r="O308" s="96"/>
      <c r="P308" s="5">
        <v>2125.2666666666601</v>
      </c>
      <c r="R308" s="99">
        <v>22.821999999999999</v>
      </c>
      <c r="S308" s="99">
        <v>14.944999999999999</v>
      </c>
      <c r="T308" s="30">
        <f t="shared" si="28"/>
        <v>532.76666666666301</v>
      </c>
      <c r="U308" s="21">
        <f t="shared" si="32"/>
        <v>0.11999807599999998</v>
      </c>
      <c r="V308" s="21">
        <f t="shared" si="33"/>
        <v>0</v>
      </c>
      <c r="W308" s="21">
        <f t="shared" si="34"/>
        <v>0.34934015766666632</v>
      </c>
    </row>
    <row r="309" spans="1:23">
      <c r="A309" s="2">
        <f t="shared" si="29"/>
        <v>45444</v>
      </c>
      <c r="B309" s="3">
        <f t="shared" si="30"/>
        <v>45450</v>
      </c>
      <c r="C309" s="7">
        <v>45450.395833333336</v>
      </c>
      <c r="D309" s="7">
        <v>45450.4375</v>
      </c>
      <c r="E309" s="5">
        <v>81.95</v>
      </c>
      <c r="F309" s="5">
        <v>-1214.8583333333299</v>
      </c>
      <c r="G309" s="5">
        <v>1431.8999999999901</v>
      </c>
      <c r="H309" s="34" cm="1">
        <f t="array" ref="H309">SUMPRODUCT(('ESB Networks Summary'!$C$5:$C$17384=Data!D309)*('ESB Networks Summary'!$E$5:$E$17384))*1000*2-SUMPRODUCT(('ESB Networks Summary'!$C$5:$C$17384=Data!D309)*('ESB Networks Summary'!$F$5:$F$17384))*1000*2</f>
        <v>1470</v>
      </c>
      <c r="I309" s="5">
        <v>204.683333333333</v>
      </c>
      <c r="J309" s="5">
        <v>3624.0333333333301</v>
      </c>
      <c r="K309" s="17">
        <v>4.1333333333333302</v>
      </c>
      <c r="L309" s="52">
        <f t="shared" si="31"/>
        <v>0</v>
      </c>
      <c r="M309" s="5">
        <v>0</v>
      </c>
      <c r="N309" s="5">
        <v>4863.3583333333299</v>
      </c>
      <c r="O309" s="96"/>
      <c r="P309" s="5">
        <v>2776.0749999999998</v>
      </c>
      <c r="R309" s="99">
        <v>22.821999999999999</v>
      </c>
      <c r="S309" s="99">
        <v>14.944999999999999</v>
      </c>
      <c r="T309" s="30">
        <f t="shared" si="28"/>
        <v>559.47499999998945</v>
      </c>
      <c r="U309" s="21">
        <f t="shared" si="32"/>
        <v>0.16339410899999887</v>
      </c>
      <c r="V309" s="21">
        <f t="shared" si="33"/>
        <v>0</v>
      </c>
      <c r="W309" s="21">
        <f t="shared" si="34"/>
        <v>0.41353844366666626</v>
      </c>
    </row>
    <row r="310" spans="1:23">
      <c r="A310" s="2">
        <f t="shared" si="29"/>
        <v>45444</v>
      </c>
      <c r="B310" s="3">
        <f t="shared" si="30"/>
        <v>45450</v>
      </c>
      <c r="C310" s="7">
        <v>45450.416666666664</v>
      </c>
      <c r="D310" s="7">
        <v>45450.458333333336</v>
      </c>
      <c r="E310" s="5">
        <v>82</v>
      </c>
      <c r="F310" s="5">
        <v>-42.191666666666599</v>
      </c>
      <c r="G310" s="5">
        <v>53.816666666666599</v>
      </c>
      <c r="H310" s="34" cm="1">
        <f t="array" ref="H310">SUMPRODUCT(('ESB Networks Summary'!$C$5:$C$17384=Data!D310)*('ESB Networks Summary'!$E$5:$E$17384))*1000*2-SUMPRODUCT(('ESB Networks Summary'!$C$5:$C$17384=Data!D310)*('ESB Networks Summary'!$F$5:$F$17384))*1000*2</f>
        <v>4</v>
      </c>
      <c r="I310" s="5">
        <v>818.48333333333301</v>
      </c>
      <c r="J310" s="5">
        <v>0</v>
      </c>
      <c r="K310" s="17">
        <v>3</v>
      </c>
      <c r="L310" s="52">
        <f t="shared" si="31"/>
        <v>0</v>
      </c>
      <c r="M310" s="5">
        <v>100.966666666666</v>
      </c>
      <c r="N310" s="5">
        <v>2220.2750000000001</v>
      </c>
      <c r="O310" s="96"/>
      <c r="P310" s="5">
        <v>2361.9749999999999</v>
      </c>
      <c r="R310" s="99">
        <v>21.295999999999999</v>
      </c>
      <c r="S310" s="99">
        <v>13.419</v>
      </c>
      <c r="T310" s="30">
        <f t="shared" si="28"/>
        <v>237.70833333333303</v>
      </c>
      <c r="U310" s="21">
        <f t="shared" si="32"/>
        <v>5.7303986666666588E-3</v>
      </c>
      <c r="V310" s="21">
        <f t="shared" si="33"/>
        <v>0</v>
      </c>
      <c r="W310" s="21">
        <f t="shared" si="34"/>
        <v>0</v>
      </c>
    </row>
    <row r="311" spans="1:23">
      <c r="A311" s="2">
        <f t="shared" si="29"/>
        <v>45444</v>
      </c>
      <c r="B311" s="3">
        <f t="shared" si="30"/>
        <v>45450</v>
      </c>
      <c r="C311" s="7">
        <v>45450.4375</v>
      </c>
      <c r="D311" s="7">
        <v>45450.479166666664</v>
      </c>
      <c r="E311" s="5">
        <v>80.5</v>
      </c>
      <c r="F311" s="5">
        <v>-762.53333333333296</v>
      </c>
      <c r="G311" s="5">
        <v>9.4666666666666597</v>
      </c>
      <c r="H311" s="34" cm="1">
        <f t="array" ref="H311">SUMPRODUCT(('ESB Networks Summary'!$C$5:$C$17384=Data!D311)*('ESB Networks Summary'!$E$5:$E$17384))*1000*2-SUMPRODUCT(('ESB Networks Summary'!$C$5:$C$17384=Data!D311)*('ESB Networks Summary'!$F$5:$F$17384))*1000*2</f>
        <v>0</v>
      </c>
      <c r="I311" s="5">
        <v>578.56666666666604</v>
      </c>
      <c r="J311" s="5">
        <v>0</v>
      </c>
      <c r="K311" s="17">
        <v>3</v>
      </c>
      <c r="L311" s="52">
        <f t="shared" si="31"/>
        <v>0</v>
      </c>
      <c r="M311" s="5">
        <v>783.93333333333305</v>
      </c>
      <c r="N311" s="5">
        <v>2800.5</v>
      </c>
      <c r="O311" s="96"/>
      <c r="P311" s="5">
        <v>2279.7666666666601</v>
      </c>
      <c r="R311" s="99">
        <v>21.295999999999999</v>
      </c>
      <c r="S311" s="99">
        <v>13.419</v>
      </c>
      <c r="T311" s="30">
        <f t="shared" si="28"/>
        <v>251.26666666665972</v>
      </c>
      <c r="U311" s="21">
        <f t="shared" si="32"/>
        <v>1.0080106666666658E-3</v>
      </c>
      <c r="V311" s="21">
        <f t="shared" si="33"/>
        <v>0</v>
      </c>
      <c r="W311" s="21">
        <f t="shared" si="34"/>
        <v>0</v>
      </c>
    </row>
    <row r="312" spans="1:23">
      <c r="A312" s="2">
        <f t="shared" si="29"/>
        <v>45444</v>
      </c>
      <c r="B312" s="3">
        <f t="shared" si="30"/>
        <v>45450</v>
      </c>
      <c r="C312" s="7">
        <v>45450.458333333336</v>
      </c>
      <c r="D312" s="7">
        <v>45450.5</v>
      </c>
      <c r="E312" s="5">
        <v>80.533333333333303</v>
      </c>
      <c r="F312" s="5">
        <v>283.3</v>
      </c>
      <c r="G312" s="5">
        <v>5.3</v>
      </c>
      <c r="H312" s="34" cm="1">
        <f t="array" ref="H312">SUMPRODUCT(('ESB Networks Summary'!$C$5:$C$17384=Data!D312)*('ESB Networks Summary'!$E$5:$E$17384))*1000*2-SUMPRODUCT(('ESB Networks Summary'!$C$5:$C$17384=Data!D312)*('ESB Networks Summary'!$F$5:$F$17384))*1000*2</f>
        <v>6</v>
      </c>
      <c r="I312" s="5">
        <v>250.6</v>
      </c>
      <c r="J312" s="5">
        <v>0</v>
      </c>
      <c r="K312" s="17">
        <v>3</v>
      </c>
      <c r="L312" s="52">
        <f t="shared" si="31"/>
        <v>0</v>
      </c>
      <c r="M312" s="5">
        <v>129.69999999999999</v>
      </c>
      <c r="N312" s="5">
        <v>1332.7</v>
      </c>
      <c r="O312" s="96"/>
      <c r="P312" s="5">
        <v>2081.6</v>
      </c>
      <c r="R312" s="99">
        <v>21.295999999999999</v>
      </c>
      <c r="S312" s="99">
        <v>13.419</v>
      </c>
      <c r="T312" s="30">
        <f t="shared" si="28"/>
        <v>470.90000000000003</v>
      </c>
      <c r="U312" s="21">
        <f t="shared" si="32"/>
        <v>5.6434399999999994E-4</v>
      </c>
      <c r="V312" s="21">
        <f t="shared" si="33"/>
        <v>0</v>
      </c>
      <c r="W312" s="21">
        <f t="shared" si="34"/>
        <v>0</v>
      </c>
    </row>
    <row r="313" spans="1:23">
      <c r="A313" s="2">
        <f t="shared" si="29"/>
        <v>45444</v>
      </c>
      <c r="B313" s="3">
        <f t="shared" si="30"/>
        <v>45450</v>
      </c>
      <c r="C313" s="7">
        <v>45450.479166666664</v>
      </c>
      <c r="D313" s="7">
        <v>45450.520833333336</v>
      </c>
      <c r="E313" s="5">
        <v>81.566666666666606</v>
      </c>
      <c r="F313" s="5">
        <v>470.058333333333</v>
      </c>
      <c r="G313" s="5">
        <v>38.074999999999903</v>
      </c>
      <c r="H313" s="34" cm="1">
        <f t="array" ref="H313">SUMPRODUCT(('ESB Networks Summary'!$C$5:$C$17384=Data!D313)*('ESB Networks Summary'!$E$5:$E$17384))*1000*2-SUMPRODUCT(('ESB Networks Summary'!$C$5:$C$17384=Data!D313)*('ESB Networks Summary'!$F$5:$F$17384))*1000*2</f>
        <v>0</v>
      </c>
      <c r="I313" s="5">
        <v>294.03333333333302</v>
      </c>
      <c r="J313" s="5">
        <v>0</v>
      </c>
      <c r="K313" s="17">
        <v>3</v>
      </c>
      <c r="L313" s="52">
        <f t="shared" si="31"/>
        <v>0</v>
      </c>
      <c r="M313" s="5">
        <v>1430.4749999999999</v>
      </c>
      <c r="N313" s="5">
        <v>2467.2833333333301</v>
      </c>
      <c r="O313" s="96"/>
      <c r="P313" s="5">
        <v>2989.7249999999999</v>
      </c>
      <c r="R313" s="99">
        <v>21.295999999999999</v>
      </c>
      <c r="S313" s="99">
        <v>13.419</v>
      </c>
      <c r="T313" s="30">
        <f t="shared" si="28"/>
        <v>90.458333333336611</v>
      </c>
      <c r="U313" s="21">
        <f t="shared" si="32"/>
        <v>4.0542259999999889E-3</v>
      </c>
      <c r="V313" s="21">
        <f t="shared" si="33"/>
        <v>0</v>
      </c>
      <c r="W313" s="21">
        <f t="shared" si="34"/>
        <v>0</v>
      </c>
    </row>
    <row r="314" spans="1:23">
      <c r="A314" s="2">
        <f t="shared" si="29"/>
        <v>45444</v>
      </c>
      <c r="B314" s="3">
        <f t="shared" si="30"/>
        <v>45450</v>
      </c>
      <c r="C314" s="7">
        <v>45450.5</v>
      </c>
      <c r="D314" s="7">
        <v>45450.541666666664</v>
      </c>
      <c r="E314" s="5">
        <v>83.899999999999906</v>
      </c>
      <c r="F314" s="5">
        <v>2005.7666666666601</v>
      </c>
      <c r="G314" s="5">
        <v>142.29999999999899</v>
      </c>
      <c r="H314" s="34" cm="1">
        <f t="array" ref="H314">SUMPRODUCT(('ESB Networks Summary'!$C$5:$C$17384=Data!D314)*('ESB Networks Summary'!$E$5:$E$17384))*1000*2-SUMPRODUCT(('ESB Networks Summary'!$C$5:$C$17384=Data!D314)*('ESB Networks Summary'!$F$5:$F$17384))*1000*2</f>
        <v>-2</v>
      </c>
      <c r="I314" s="5">
        <v>0</v>
      </c>
      <c r="J314" s="5">
        <v>0</v>
      </c>
      <c r="K314" s="17">
        <v>3</v>
      </c>
      <c r="L314" s="52">
        <f t="shared" si="31"/>
        <v>0</v>
      </c>
      <c r="M314" s="5">
        <v>390.25833333333298</v>
      </c>
      <c r="N314" s="5">
        <v>1264.25833333333</v>
      </c>
      <c r="O314" s="96"/>
      <c r="P314" s="5">
        <v>3711.8166666666598</v>
      </c>
      <c r="R314" s="99">
        <v>20.032</v>
      </c>
      <c r="S314" s="99">
        <v>12.154</v>
      </c>
      <c r="T314" s="30">
        <f t="shared" si="28"/>
        <v>584.09166666666852</v>
      </c>
      <c r="U314" s="21">
        <f t="shared" si="32"/>
        <v>1.4252767999999898E-2</v>
      </c>
      <c r="V314" s="21">
        <f t="shared" si="33"/>
        <v>0</v>
      </c>
      <c r="W314" s="21">
        <f t="shared" si="34"/>
        <v>0</v>
      </c>
    </row>
    <row r="315" spans="1:23">
      <c r="A315" s="2">
        <f t="shared" si="29"/>
        <v>45444</v>
      </c>
      <c r="B315" s="3">
        <f t="shared" si="30"/>
        <v>45450</v>
      </c>
      <c r="C315" s="7">
        <v>45450.520833333336</v>
      </c>
      <c r="D315" s="7">
        <v>45450.5625</v>
      </c>
      <c r="E315" s="5">
        <v>90.3333333333333</v>
      </c>
      <c r="F315" s="5">
        <v>1376.2</v>
      </c>
      <c r="G315" s="5">
        <v>14.899999999999901</v>
      </c>
      <c r="H315" s="34" cm="1">
        <f t="array" ref="H315">SUMPRODUCT(('ESB Networks Summary'!$C$5:$C$17384=Data!D315)*('ESB Networks Summary'!$E$5:$E$17384))*1000*2-SUMPRODUCT(('ESB Networks Summary'!$C$5:$C$17384=Data!D315)*('ESB Networks Summary'!$F$5:$F$17384))*1000*2</f>
        <v>6</v>
      </c>
      <c r="I315" s="5">
        <v>475.56666666666598</v>
      </c>
      <c r="J315" s="5">
        <v>0</v>
      </c>
      <c r="K315" s="17">
        <v>3</v>
      </c>
      <c r="L315" s="52">
        <f t="shared" si="31"/>
        <v>0</v>
      </c>
      <c r="M315" s="5">
        <v>0</v>
      </c>
      <c r="N315" s="5">
        <v>2305.8333333333298</v>
      </c>
      <c r="P315" s="5">
        <v>4363.2333333333299</v>
      </c>
      <c r="R315" s="99">
        <v>20.032</v>
      </c>
      <c r="S315" s="99">
        <v>12.154</v>
      </c>
      <c r="T315" s="30">
        <f t="shared" si="28"/>
        <v>696.09999999999968</v>
      </c>
      <c r="U315" s="21">
        <f t="shared" si="32"/>
        <v>1.4923839999999903E-3</v>
      </c>
      <c r="V315" s="21">
        <f t="shared" si="33"/>
        <v>0</v>
      </c>
      <c r="W315" s="21">
        <f t="shared" si="34"/>
        <v>0</v>
      </c>
    </row>
    <row r="316" spans="1:23">
      <c r="A316" s="2">
        <f t="shared" si="29"/>
        <v>45444</v>
      </c>
      <c r="B316" s="3">
        <f t="shared" si="30"/>
        <v>45450</v>
      </c>
      <c r="C316" s="7">
        <v>45450.541666666664</v>
      </c>
      <c r="D316" s="7">
        <v>45450.583333333336</v>
      </c>
      <c r="E316" s="5">
        <v>96.899999999999906</v>
      </c>
      <c r="F316" s="5">
        <v>740.9</v>
      </c>
      <c r="G316" s="5">
        <v>-498.76666666666603</v>
      </c>
      <c r="H316" s="34" cm="1">
        <f t="array" ref="H316">SUMPRODUCT(('ESB Networks Summary'!$C$5:$C$17384=Data!D316)*('ESB Networks Summary'!$E$5:$E$17384))*1000*2-SUMPRODUCT(('ESB Networks Summary'!$C$5:$C$17384=Data!D316)*('ESB Networks Summary'!$F$5:$F$17384))*1000*2</f>
        <v>-594</v>
      </c>
      <c r="I316" s="5">
        <v>207.56666666666601</v>
      </c>
      <c r="J316" s="5">
        <v>0</v>
      </c>
      <c r="K316" s="17">
        <v>3</v>
      </c>
      <c r="L316" s="52">
        <f t="shared" si="31"/>
        <v>0</v>
      </c>
      <c r="M316" s="5">
        <v>595.6</v>
      </c>
      <c r="N316" s="5">
        <v>1597.86666666666</v>
      </c>
      <c r="O316" s="96"/>
      <c r="P316" s="5">
        <v>3111.4</v>
      </c>
      <c r="R316" s="99">
        <v>19.893999999999998</v>
      </c>
      <c r="S316" s="99">
        <v>12.016</v>
      </c>
      <c r="T316" s="30">
        <f t="shared" si="28"/>
        <v>273.86666666667418</v>
      </c>
      <c r="U316" s="21">
        <f t="shared" si="32"/>
        <v>0</v>
      </c>
      <c r="V316" s="21">
        <f t="shared" si="33"/>
        <v>-2.9965901333333295E-2</v>
      </c>
      <c r="W316" s="21">
        <f t="shared" si="34"/>
        <v>0</v>
      </c>
    </row>
    <row r="317" spans="1:23">
      <c r="A317" s="2">
        <f t="shared" si="29"/>
        <v>45444</v>
      </c>
      <c r="B317" s="3">
        <f t="shared" si="30"/>
        <v>45450</v>
      </c>
      <c r="C317" s="7">
        <v>45450.5625</v>
      </c>
      <c r="D317" s="7">
        <v>45450.604166666664</v>
      </c>
      <c r="E317" s="5">
        <v>100</v>
      </c>
      <c r="F317" s="5">
        <v>-1.8333333333333299</v>
      </c>
      <c r="G317" s="5">
        <v>-3598.8166666666598</v>
      </c>
      <c r="H317" s="34" cm="1">
        <f t="array" ref="H317">SUMPRODUCT(('ESB Networks Summary'!$C$5:$C$17384=Data!D317)*('ESB Networks Summary'!$E$5:$E$17384))*1000*2-SUMPRODUCT(('ESB Networks Summary'!$C$5:$C$17384=Data!D317)*('ESB Networks Summary'!$F$5:$F$17384))*1000*2</f>
        <v>-3772</v>
      </c>
      <c r="I317" s="5">
        <v>0</v>
      </c>
      <c r="J317" s="5">
        <v>0</v>
      </c>
      <c r="K317" s="17">
        <v>3</v>
      </c>
      <c r="L317" s="52">
        <f t="shared" si="31"/>
        <v>0</v>
      </c>
      <c r="M317" s="5">
        <v>65.8333333333333</v>
      </c>
      <c r="N317" s="5">
        <v>478.23333333333301</v>
      </c>
      <c r="O317" s="96"/>
      <c r="P317" s="5">
        <v>4515.3666666666604</v>
      </c>
      <c r="R317" s="99">
        <v>19.893999999999998</v>
      </c>
      <c r="S317" s="99">
        <v>12.016</v>
      </c>
      <c r="T317" s="30">
        <f t="shared" si="28"/>
        <v>440.15000000000094</v>
      </c>
      <c r="U317" s="21">
        <f t="shared" si="32"/>
        <v>0</v>
      </c>
      <c r="V317" s="21">
        <f t="shared" si="33"/>
        <v>-0.21621690533333293</v>
      </c>
      <c r="W317" s="21">
        <f t="shared" si="34"/>
        <v>0</v>
      </c>
    </row>
    <row r="318" spans="1:23">
      <c r="A318" s="2">
        <f t="shared" si="29"/>
        <v>45444</v>
      </c>
      <c r="B318" s="3">
        <f t="shared" si="30"/>
        <v>45450</v>
      </c>
      <c r="C318" s="7">
        <v>45450.583333333336</v>
      </c>
      <c r="D318" s="7">
        <v>45450.625</v>
      </c>
      <c r="E318" s="5">
        <v>100</v>
      </c>
      <c r="F318" s="5">
        <v>-10.84</v>
      </c>
      <c r="G318" s="5">
        <v>-2801.2799999999902</v>
      </c>
      <c r="H318" s="34" cm="1">
        <f t="array" ref="H318">SUMPRODUCT(('ESB Networks Summary'!$C$5:$C$17384=Data!D318)*('ESB Networks Summary'!$E$5:$E$17384))*1000*2-SUMPRODUCT(('ESB Networks Summary'!$C$5:$C$17384=Data!D318)*('ESB Networks Summary'!$F$5:$F$17384))*1000*2</f>
        <v>-1710</v>
      </c>
      <c r="I318" s="5">
        <v>359.4</v>
      </c>
      <c r="J318" s="5">
        <v>0</v>
      </c>
      <c r="K318" s="17">
        <v>3</v>
      </c>
      <c r="L318" s="52">
        <f t="shared" si="31"/>
        <v>0</v>
      </c>
      <c r="M318" s="5">
        <v>0</v>
      </c>
      <c r="N318" s="5">
        <v>824.32</v>
      </c>
      <c r="O318" s="96"/>
      <c r="P318" s="5">
        <v>3707.51999999999</v>
      </c>
      <c r="R318" s="99">
        <v>19.925999999999998</v>
      </c>
      <c r="S318" s="99">
        <v>12.048999999999999</v>
      </c>
      <c r="T318" s="30">
        <f t="shared" si="28"/>
        <v>92.759999999999735</v>
      </c>
      <c r="U318" s="21">
        <f t="shared" si="32"/>
        <v>0</v>
      </c>
      <c r="V318" s="21">
        <f t="shared" si="33"/>
        <v>-0.16876311359999938</v>
      </c>
      <c r="W318" s="21">
        <f t="shared" si="34"/>
        <v>0</v>
      </c>
    </row>
    <row r="319" spans="1:23">
      <c r="A319" s="2">
        <f t="shared" si="29"/>
        <v>45444</v>
      </c>
      <c r="B319" s="3">
        <f t="shared" si="30"/>
        <v>45450</v>
      </c>
      <c r="C319" s="7">
        <v>45450.604166666664</v>
      </c>
      <c r="D319" s="7">
        <v>45450.645833333336</v>
      </c>
      <c r="H319" s="34" cm="1">
        <f t="array" ref="H319">SUMPRODUCT(('ESB Networks Summary'!$C$5:$C$17384=Data!D319)*('ESB Networks Summary'!$E$5:$E$17384))*1000*2-SUMPRODUCT(('ESB Networks Summary'!$C$5:$C$17384=Data!D319)*('ESB Networks Summary'!$F$5:$F$17384))*1000*2</f>
        <v>0</v>
      </c>
      <c r="L319" s="52">
        <f t="shared" si="31"/>
        <v>0</v>
      </c>
      <c r="M319" s="5"/>
      <c r="O319" s="96"/>
      <c r="R319" s="99">
        <v>19.925999999999998</v>
      </c>
      <c r="S319" s="99">
        <v>12.048999999999999</v>
      </c>
      <c r="T319" s="30">
        <f t="shared" si="28"/>
        <v>0</v>
      </c>
      <c r="U319" s="21">
        <f t="shared" si="32"/>
        <v>0</v>
      </c>
      <c r="V319" s="21">
        <f t="shared" si="33"/>
        <v>0</v>
      </c>
      <c r="W319" s="21">
        <f t="shared" si="34"/>
        <v>0</v>
      </c>
    </row>
    <row r="320" spans="1:23">
      <c r="A320" s="2">
        <f t="shared" si="29"/>
        <v>45444</v>
      </c>
      <c r="B320" s="3">
        <f t="shared" si="30"/>
        <v>45450</v>
      </c>
      <c r="C320" s="7">
        <v>45450.625</v>
      </c>
      <c r="D320" s="7">
        <v>45450.666666666664</v>
      </c>
      <c r="H320" s="34" cm="1">
        <f t="array" ref="H320">SUMPRODUCT(('ESB Networks Summary'!$C$5:$C$17384=Data!D320)*('ESB Networks Summary'!$E$5:$E$17384))*1000*2-SUMPRODUCT(('ESB Networks Summary'!$C$5:$C$17384=Data!D320)*('ESB Networks Summary'!$F$5:$F$17384))*1000*2</f>
        <v>0</v>
      </c>
      <c r="L320" s="52">
        <f t="shared" si="31"/>
        <v>0</v>
      </c>
      <c r="M320" s="5"/>
      <c r="O320" s="96"/>
      <c r="R320" s="99">
        <v>19.952000000000002</v>
      </c>
      <c r="S320" s="99">
        <v>12.074999999999999</v>
      </c>
      <c r="T320" s="30">
        <f t="shared" si="28"/>
        <v>0</v>
      </c>
      <c r="U320" s="21">
        <f t="shared" si="32"/>
        <v>0</v>
      </c>
      <c r="V320" s="21">
        <f t="shared" si="33"/>
        <v>0</v>
      </c>
      <c r="W320" s="21">
        <f t="shared" si="34"/>
        <v>0</v>
      </c>
    </row>
    <row r="321" spans="1:23">
      <c r="A321" s="2">
        <f t="shared" si="29"/>
        <v>45444</v>
      </c>
      <c r="B321" s="3">
        <f t="shared" si="30"/>
        <v>45450</v>
      </c>
      <c r="C321" s="7">
        <v>45450.645833333336</v>
      </c>
      <c r="D321" s="7">
        <v>45450.6875</v>
      </c>
      <c r="E321" s="9"/>
      <c r="F321" s="9"/>
      <c r="G321" s="9"/>
      <c r="H321" s="34" cm="1">
        <f t="array" ref="H321">SUMPRODUCT(('ESB Networks Summary'!$C$5:$C$17384=Data!D321)*('ESB Networks Summary'!$E$5:$E$17384))*1000*2-SUMPRODUCT(('ESB Networks Summary'!$C$5:$C$17384=Data!D321)*('ESB Networks Summary'!$F$5:$F$17384))*1000*2</f>
        <v>0</v>
      </c>
      <c r="L321" s="52">
        <f t="shared" si="31"/>
        <v>0</v>
      </c>
      <c r="M321" s="5"/>
      <c r="O321" s="96"/>
      <c r="R321" s="99">
        <v>19.952000000000002</v>
      </c>
      <c r="S321" s="99">
        <v>12.074999999999999</v>
      </c>
      <c r="T321" s="30">
        <f t="shared" si="28"/>
        <v>0</v>
      </c>
      <c r="U321" s="21">
        <f t="shared" si="32"/>
        <v>0</v>
      </c>
      <c r="V321" s="21">
        <f t="shared" si="33"/>
        <v>0</v>
      </c>
      <c r="W321" s="21">
        <f t="shared" si="34"/>
        <v>0</v>
      </c>
    </row>
    <row r="322" spans="1:23">
      <c r="A322" s="2">
        <f t="shared" si="29"/>
        <v>45444</v>
      </c>
      <c r="B322" s="3">
        <f t="shared" si="30"/>
        <v>45450</v>
      </c>
      <c r="C322" s="7">
        <v>45450.666666666664</v>
      </c>
      <c r="D322" s="7">
        <v>45450.708333333336</v>
      </c>
      <c r="E322" s="9"/>
      <c r="F322" s="9"/>
      <c r="G322" s="9"/>
      <c r="H322" s="34" cm="1">
        <f t="array" ref="H322">SUMPRODUCT(('ESB Networks Summary'!$C$5:$C$17384=Data!D322)*('ESB Networks Summary'!$E$5:$E$17384))*1000*2-SUMPRODUCT(('ESB Networks Summary'!$C$5:$C$17384=Data!D322)*('ESB Networks Summary'!$F$5:$F$17384))*1000*2</f>
        <v>0</v>
      </c>
      <c r="L322" s="52">
        <f t="shared" si="31"/>
        <v>0</v>
      </c>
      <c r="M322" s="5"/>
      <c r="O322" s="96"/>
      <c r="R322" s="99">
        <v>21.765000000000001</v>
      </c>
      <c r="S322" s="99">
        <v>13.419</v>
      </c>
      <c r="T322" s="30">
        <f t="shared" ref="T322:T385" si="35">P322+G322-N322-F322</f>
        <v>0</v>
      </c>
      <c r="U322" s="21">
        <f t="shared" si="32"/>
        <v>0</v>
      </c>
      <c r="V322" s="21">
        <f t="shared" si="33"/>
        <v>0</v>
      </c>
      <c r="W322" s="21">
        <f t="shared" si="34"/>
        <v>0</v>
      </c>
    </row>
    <row r="323" spans="1:23">
      <c r="A323" s="2">
        <f t="shared" ref="A323:A386" si="36">DATE(YEAR(C323),MONTH(C323),1)</f>
        <v>45444</v>
      </c>
      <c r="B323" s="3">
        <f t="shared" ref="B323:B386" si="37">DATE(YEAR(C323),MONTH(C323),DAY(C323))</f>
        <v>45450</v>
      </c>
      <c r="C323" s="7">
        <v>45450.6875</v>
      </c>
      <c r="D323" s="7">
        <v>45450.729166666664</v>
      </c>
      <c r="E323" s="9"/>
      <c r="F323" s="9"/>
      <c r="G323" s="9"/>
      <c r="H323" s="34" cm="1">
        <f t="array" ref="H323">SUMPRODUCT(('ESB Networks Summary'!$C$5:$C$17384=Data!D323)*('ESB Networks Summary'!$E$5:$E$17384))*1000*2-SUMPRODUCT(('ESB Networks Summary'!$C$5:$C$17384=Data!D323)*('ESB Networks Summary'!$F$5:$F$17384))*1000*2</f>
        <v>0</v>
      </c>
      <c r="L323" s="52">
        <f t="shared" ref="L323:L386" si="38">IF(AND(K323=2,K322&lt;2),1,0)</f>
        <v>0</v>
      </c>
      <c r="M323" s="5"/>
      <c r="O323" s="96"/>
      <c r="R323" s="99">
        <v>21.765000000000001</v>
      </c>
      <c r="S323" s="99">
        <v>13.419</v>
      </c>
      <c r="T323" s="30">
        <f t="shared" si="35"/>
        <v>0</v>
      </c>
      <c r="U323" s="21">
        <f t="shared" ref="U323:U386" si="39">IF(G323&gt;0, G323/1000*R323/2,0)/100</f>
        <v>0</v>
      </c>
      <c r="V323" s="21">
        <f t="shared" ref="V323:V386" si="40">IF(G323&lt;0, G323/1000*S323/2,0)/100</f>
        <v>0</v>
      </c>
      <c r="W323" s="21">
        <f t="shared" ref="W323:W386" si="41">IF(J323&gt;P323,J323/1000/2*R323/100,0)</f>
        <v>0</v>
      </c>
    </row>
    <row r="324" spans="1:23">
      <c r="A324" s="2">
        <f t="shared" si="36"/>
        <v>45444</v>
      </c>
      <c r="B324" s="3">
        <f t="shared" si="37"/>
        <v>45450</v>
      </c>
      <c r="C324" s="7">
        <v>45450.708333333336</v>
      </c>
      <c r="D324" s="7">
        <v>45450.75</v>
      </c>
      <c r="E324" s="9"/>
      <c r="F324" s="9"/>
      <c r="G324" s="9"/>
      <c r="H324" s="34" cm="1">
        <f t="array" ref="H324">SUMPRODUCT(('ESB Networks Summary'!$C$5:$C$17384=Data!D324)*('ESB Networks Summary'!$E$5:$E$17384))*1000*2-SUMPRODUCT(('ESB Networks Summary'!$C$5:$C$17384=Data!D324)*('ESB Networks Summary'!$F$5:$F$17384))*1000*2</f>
        <v>0</v>
      </c>
      <c r="L324" s="52">
        <f t="shared" si="38"/>
        <v>0</v>
      </c>
      <c r="M324" s="5"/>
      <c r="O324" s="96"/>
      <c r="R324" s="99">
        <v>23.945</v>
      </c>
      <c r="S324" s="99">
        <v>15.599</v>
      </c>
      <c r="T324" s="30">
        <f t="shared" si="35"/>
        <v>0</v>
      </c>
      <c r="U324" s="21">
        <f t="shared" si="39"/>
        <v>0</v>
      </c>
      <c r="V324" s="21">
        <f t="shared" si="40"/>
        <v>0</v>
      </c>
      <c r="W324" s="21">
        <f t="shared" si="41"/>
        <v>0</v>
      </c>
    </row>
    <row r="325" spans="1:23">
      <c r="A325" s="2">
        <f t="shared" si="36"/>
        <v>45444</v>
      </c>
      <c r="B325" s="3">
        <f t="shared" si="37"/>
        <v>45450</v>
      </c>
      <c r="C325" s="7">
        <v>45450.729166666664</v>
      </c>
      <c r="D325" s="7">
        <v>45450.770833333336</v>
      </c>
      <c r="E325" s="9"/>
      <c r="F325" s="9"/>
      <c r="G325" s="9"/>
      <c r="H325" s="34" cm="1">
        <f t="array" ref="H325">SUMPRODUCT(('ESB Networks Summary'!$C$5:$C$17384=Data!D325)*('ESB Networks Summary'!$E$5:$E$17384))*1000*2-SUMPRODUCT(('ESB Networks Summary'!$C$5:$C$17384=Data!D325)*('ESB Networks Summary'!$F$5:$F$17384))*1000*2</f>
        <v>0</v>
      </c>
      <c r="L325" s="52">
        <f t="shared" si="38"/>
        <v>0</v>
      </c>
      <c r="M325" s="5"/>
      <c r="O325" s="96"/>
      <c r="R325" s="99">
        <v>23.945</v>
      </c>
      <c r="S325" s="99">
        <v>15.599</v>
      </c>
      <c r="T325" s="30">
        <f t="shared" si="35"/>
        <v>0</v>
      </c>
      <c r="U325" s="21">
        <f t="shared" si="39"/>
        <v>0</v>
      </c>
      <c r="V325" s="21">
        <f t="shared" si="40"/>
        <v>0</v>
      </c>
      <c r="W325" s="21">
        <f t="shared" si="41"/>
        <v>0</v>
      </c>
    </row>
    <row r="326" spans="1:23">
      <c r="A326" s="2">
        <f t="shared" si="36"/>
        <v>45444</v>
      </c>
      <c r="B326" s="3">
        <f t="shared" si="37"/>
        <v>45450</v>
      </c>
      <c r="C326" s="7">
        <v>45450.75</v>
      </c>
      <c r="D326" s="7">
        <v>45450.791666666664</v>
      </c>
      <c r="E326" s="9"/>
      <c r="F326" s="9"/>
      <c r="G326" s="9"/>
      <c r="H326" s="34" cm="1">
        <f t="array" ref="H326">SUMPRODUCT(('ESB Networks Summary'!$C$5:$C$17384=Data!D326)*('ESB Networks Summary'!$E$5:$E$17384))*1000*2-SUMPRODUCT(('ESB Networks Summary'!$C$5:$C$17384=Data!D326)*('ESB Networks Summary'!$F$5:$F$17384))*1000*2</f>
        <v>0</v>
      </c>
      <c r="L326" s="52">
        <f t="shared" si="38"/>
        <v>0</v>
      </c>
      <c r="M326" s="5"/>
      <c r="O326" s="96"/>
      <c r="R326" s="99">
        <v>24.021000000000001</v>
      </c>
      <c r="S326" s="99">
        <v>16.143999999999998</v>
      </c>
      <c r="T326" s="30">
        <f t="shared" si="35"/>
        <v>0</v>
      </c>
      <c r="U326" s="21">
        <f t="shared" si="39"/>
        <v>0</v>
      </c>
      <c r="V326" s="21">
        <f t="shared" si="40"/>
        <v>0</v>
      </c>
      <c r="W326" s="21">
        <f t="shared" si="41"/>
        <v>0</v>
      </c>
    </row>
    <row r="327" spans="1:23">
      <c r="A327" s="2">
        <f t="shared" si="36"/>
        <v>45444</v>
      </c>
      <c r="B327" s="3">
        <f t="shared" si="37"/>
        <v>45450</v>
      </c>
      <c r="C327" s="7">
        <v>45450.770833333336</v>
      </c>
      <c r="D327" s="7">
        <v>45450.8125</v>
      </c>
      <c r="E327" s="9"/>
      <c r="F327" s="9"/>
      <c r="G327" s="9"/>
      <c r="H327" s="34" cm="1">
        <f t="array" ref="H327">SUMPRODUCT(('ESB Networks Summary'!$C$5:$C$17384=Data!D327)*('ESB Networks Summary'!$E$5:$E$17384))*1000*2-SUMPRODUCT(('ESB Networks Summary'!$C$5:$C$17384=Data!D327)*('ESB Networks Summary'!$F$5:$F$17384))*1000*2</f>
        <v>0</v>
      </c>
      <c r="L327" s="52">
        <f t="shared" si="38"/>
        <v>0</v>
      </c>
      <c r="M327" s="5"/>
      <c r="O327" s="96"/>
      <c r="R327" s="99">
        <v>24.021000000000001</v>
      </c>
      <c r="S327" s="99">
        <v>16.143999999999998</v>
      </c>
      <c r="T327" s="30">
        <f t="shared" si="35"/>
        <v>0</v>
      </c>
      <c r="U327" s="21">
        <f t="shared" si="39"/>
        <v>0</v>
      </c>
      <c r="V327" s="21">
        <f t="shared" si="40"/>
        <v>0</v>
      </c>
      <c r="W327" s="21">
        <f t="shared" si="41"/>
        <v>0</v>
      </c>
    </row>
    <row r="328" spans="1:23">
      <c r="A328" s="2">
        <f t="shared" si="36"/>
        <v>45444</v>
      </c>
      <c r="B328" s="3">
        <f t="shared" si="37"/>
        <v>45450</v>
      </c>
      <c r="C328" s="7">
        <v>45450.791666666664</v>
      </c>
      <c r="D328" s="7">
        <v>45450.833333333336</v>
      </c>
      <c r="E328" s="9"/>
      <c r="F328" s="9"/>
      <c r="G328" s="9"/>
      <c r="H328" s="34" cm="1">
        <f t="array" ref="H328">SUMPRODUCT(('ESB Networks Summary'!$C$5:$C$17384=Data!D328)*('ESB Networks Summary'!$E$5:$E$17384))*1000*2-SUMPRODUCT(('ESB Networks Summary'!$C$5:$C$17384=Data!D328)*('ESB Networks Summary'!$F$5:$F$17384))*1000*2</f>
        <v>0</v>
      </c>
      <c r="L328" s="52">
        <f t="shared" si="38"/>
        <v>0</v>
      </c>
      <c r="M328" s="5"/>
      <c r="O328" s="96"/>
      <c r="R328" s="99">
        <v>24.95</v>
      </c>
      <c r="S328" s="99">
        <v>17.071999999999999</v>
      </c>
      <c r="T328" s="30">
        <f t="shared" si="35"/>
        <v>0</v>
      </c>
      <c r="U328" s="21">
        <f t="shared" si="39"/>
        <v>0</v>
      </c>
      <c r="V328" s="21">
        <f t="shared" si="40"/>
        <v>0</v>
      </c>
      <c r="W328" s="21">
        <f t="shared" si="41"/>
        <v>0</v>
      </c>
    </row>
    <row r="329" spans="1:23">
      <c r="A329" s="2">
        <f t="shared" si="36"/>
        <v>45444</v>
      </c>
      <c r="B329" s="3">
        <f t="shared" si="37"/>
        <v>45450</v>
      </c>
      <c r="C329" s="7">
        <v>45450.8125</v>
      </c>
      <c r="D329" s="7">
        <v>45450.854166666664</v>
      </c>
      <c r="E329" s="9"/>
      <c r="F329" s="9"/>
      <c r="G329" s="9"/>
      <c r="H329" s="34" cm="1">
        <f t="array" ref="H329">SUMPRODUCT(('ESB Networks Summary'!$C$5:$C$17384=Data!D329)*('ESB Networks Summary'!$E$5:$E$17384))*1000*2-SUMPRODUCT(('ESB Networks Summary'!$C$5:$C$17384=Data!D329)*('ESB Networks Summary'!$F$5:$F$17384))*1000*2</f>
        <v>0</v>
      </c>
      <c r="L329" s="52">
        <f t="shared" si="38"/>
        <v>0</v>
      </c>
      <c r="M329" s="5"/>
      <c r="O329" s="96"/>
      <c r="R329" s="99">
        <v>24.95</v>
      </c>
      <c r="S329" s="99">
        <v>17.071999999999999</v>
      </c>
      <c r="T329" s="30">
        <f t="shared" si="35"/>
        <v>0</v>
      </c>
      <c r="U329" s="21">
        <f t="shared" si="39"/>
        <v>0</v>
      </c>
      <c r="V329" s="21">
        <f t="shared" si="40"/>
        <v>0</v>
      </c>
      <c r="W329" s="21">
        <f t="shared" si="41"/>
        <v>0</v>
      </c>
    </row>
    <row r="330" spans="1:23">
      <c r="A330" s="2">
        <f t="shared" si="36"/>
        <v>45444</v>
      </c>
      <c r="B330" s="3">
        <f t="shared" si="37"/>
        <v>45450</v>
      </c>
      <c r="C330" s="7">
        <v>45450.833333333336</v>
      </c>
      <c r="D330" s="7">
        <v>45450.875</v>
      </c>
      <c r="E330" s="9"/>
      <c r="F330" s="9"/>
      <c r="G330" s="9"/>
      <c r="H330" s="34" cm="1">
        <f t="array" ref="H330">SUMPRODUCT(('ESB Networks Summary'!$C$5:$C$17384=Data!D330)*('ESB Networks Summary'!$E$5:$E$17384))*1000*2-SUMPRODUCT(('ESB Networks Summary'!$C$5:$C$17384=Data!D330)*('ESB Networks Summary'!$F$5:$F$17384))*1000*2</f>
        <v>0</v>
      </c>
      <c r="L330" s="52">
        <f t="shared" si="38"/>
        <v>0</v>
      </c>
      <c r="M330" s="5"/>
      <c r="O330" s="96"/>
      <c r="R330" s="99">
        <v>24.881999999999998</v>
      </c>
      <c r="S330" s="99">
        <v>17.005000000000003</v>
      </c>
      <c r="T330" s="30">
        <f t="shared" si="35"/>
        <v>0</v>
      </c>
      <c r="U330" s="21">
        <f t="shared" si="39"/>
        <v>0</v>
      </c>
      <c r="V330" s="21">
        <f t="shared" si="40"/>
        <v>0</v>
      </c>
      <c r="W330" s="21">
        <f t="shared" si="41"/>
        <v>0</v>
      </c>
    </row>
    <row r="331" spans="1:23">
      <c r="A331" s="2">
        <f t="shared" si="36"/>
        <v>45444</v>
      </c>
      <c r="B331" s="3">
        <f t="shared" si="37"/>
        <v>45450</v>
      </c>
      <c r="C331" s="7">
        <v>45450.854166666664</v>
      </c>
      <c r="D331" s="7">
        <v>45450.895833333336</v>
      </c>
      <c r="E331" s="9"/>
      <c r="F331" s="9"/>
      <c r="G331" s="9"/>
      <c r="H331" s="34" cm="1">
        <f t="array" ref="H331">SUMPRODUCT(('ESB Networks Summary'!$C$5:$C$17384=Data!D331)*('ESB Networks Summary'!$E$5:$E$17384))*1000*2-SUMPRODUCT(('ESB Networks Summary'!$C$5:$C$17384=Data!D331)*('ESB Networks Summary'!$F$5:$F$17384))*1000*2</f>
        <v>0</v>
      </c>
      <c r="L331" s="52">
        <f t="shared" si="38"/>
        <v>0</v>
      </c>
      <c r="M331" s="5"/>
      <c r="O331" s="96"/>
      <c r="R331" s="99">
        <v>24.881999999999998</v>
      </c>
      <c r="S331" s="99">
        <v>17.005000000000003</v>
      </c>
      <c r="T331" s="30">
        <f t="shared" si="35"/>
        <v>0</v>
      </c>
      <c r="U331" s="21">
        <f t="shared" si="39"/>
        <v>0</v>
      </c>
      <c r="V331" s="21">
        <f t="shared" si="40"/>
        <v>0</v>
      </c>
      <c r="W331" s="21">
        <f t="shared" si="41"/>
        <v>0</v>
      </c>
    </row>
    <row r="332" spans="1:23">
      <c r="A332" s="2">
        <f t="shared" si="36"/>
        <v>45444</v>
      </c>
      <c r="B332" s="3">
        <f t="shared" si="37"/>
        <v>45450</v>
      </c>
      <c r="C332" s="7">
        <v>45450.875</v>
      </c>
      <c r="D332" s="7">
        <v>45450.916666666664</v>
      </c>
      <c r="E332" s="9"/>
      <c r="F332" s="9"/>
      <c r="G332" s="9"/>
      <c r="H332" s="34" cm="1">
        <f t="array" ref="H332">SUMPRODUCT(('ESB Networks Summary'!$C$5:$C$17384=Data!D332)*('ESB Networks Summary'!$E$5:$E$17384))*1000*2-SUMPRODUCT(('ESB Networks Summary'!$C$5:$C$17384=Data!D332)*('ESB Networks Summary'!$F$5:$F$17384))*1000*2</f>
        <v>0</v>
      </c>
      <c r="L332" s="52">
        <f t="shared" si="38"/>
        <v>0</v>
      </c>
      <c r="M332" s="5"/>
      <c r="O332" s="96"/>
      <c r="R332" s="99">
        <v>24.130000000000003</v>
      </c>
      <c r="S332" s="99">
        <v>16.253</v>
      </c>
      <c r="T332" s="30">
        <f t="shared" si="35"/>
        <v>0</v>
      </c>
      <c r="U332" s="21">
        <f t="shared" si="39"/>
        <v>0</v>
      </c>
      <c r="V332" s="21">
        <f t="shared" si="40"/>
        <v>0</v>
      </c>
      <c r="W332" s="21">
        <f t="shared" si="41"/>
        <v>0</v>
      </c>
    </row>
    <row r="333" spans="1:23">
      <c r="A333" s="2">
        <f t="shared" si="36"/>
        <v>45444</v>
      </c>
      <c r="B333" s="3">
        <f t="shared" si="37"/>
        <v>45450</v>
      </c>
      <c r="C333" s="7">
        <v>45450.895833333336</v>
      </c>
      <c r="D333" s="7">
        <v>45450.9375</v>
      </c>
      <c r="E333" s="9"/>
      <c r="F333" s="9"/>
      <c r="G333" s="9"/>
      <c r="H333" s="34" cm="1">
        <f t="array" ref="H333">SUMPRODUCT(('ESB Networks Summary'!$C$5:$C$17384=Data!D333)*('ESB Networks Summary'!$E$5:$E$17384))*1000*2-SUMPRODUCT(('ESB Networks Summary'!$C$5:$C$17384=Data!D333)*('ESB Networks Summary'!$F$5:$F$17384))*1000*2</f>
        <v>0</v>
      </c>
      <c r="L333" s="52">
        <f t="shared" si="38"/>
        <v>0</v>
      </c>
      <c r="M333" s="5"/>
      <c r="O333" s="96"/>
      <c r="R333" s="99">
        <v>24.130000000000003</v>
      </c>
      <c r="S333" s="99">
        <v>16.253</v>
      </c>
      <c r="T333" s="30">
        <f t="shared" si="35"/>
        <v>0</v>
      </c>
      <c r="U333" s="21">
        <f t="shared" si="39"/>
        <v>0</v>
      </c>
      <c r="V333" s="21">
        <f t="shared" si="40"/>
        <v>0</v>
      </c>
      <c r="W333" s="21">
        <f t="shared" si="41"/>
        <v>0</v>
      </c>
    </row>
    <row r="334" spans="1:23">
      <c r="A334" s="2">
        <f t="shared" si="36"/>
        <v>45444</v>
      </c>
      <c r="B334" s="3">
        <f t="shared" si="37"/>
        <v>45450</v>
      </c>
      <c r="C334" s="7">
        <v>45450.916666666664</v>
      </c>
      <c r="D334" s="7">
        <v>45450.958333333336</v>
      </c>
      <c r="E334" s="9"/>
      <c r="F334" s="9"/>
      <c r="G334" s="9"/>
      <c r="H334" s="34" cm="1">
        <f t="array" ref="H334">SUMPRODUCT(('ESB Networks Summary'!$C$5:$C$17384=Data!D334)*('ESB Networks Summary'!$E$5:$E$17384))*1000*2-SUMPRODUCT(('ESB Networks Summary'!$C$5:$C$17384=Data!D334)*('ESB Networks Summary'!$F$5:$F$17384))*1000*2</f>
        <v>0</v>
      </c>
      <c r="L334" s="52">
        <f t="shared" si="38"/>
        <v>0</v>
      </c>
      <c r="M334" s="5"/>
      <c r="O334" s="96"/>
      <c r="R334" s="99">
        <v>18.608000000000001</v>
      </c>
      <c r="S334" s="99">
        <v>15.613999999999999</v>
      </c>
      <c r="T334" s="30">
        <f t="shared" si="35"/>
        <v>0</v>
      </c>
      <c r="U334" s="21">
        <f t="shared" si="39"/>
        <v>0</v>
      </c>
      <c r="V334" s="21">
        <f t="shared" si="40"/>
        <v>0</v>
      </c>
      <c r="W334" s="21">
        <f t="shared" si="41"/>
        <v>0</v>
      </c>
    </row>
    <row r="335" spans="1:23">
      <c r="A335" s="2">
        <f t="shared" si="36"/>
        <v>45444</v>
      </c>
      <c r="B335" s="3">
        <f t="shared" si="37"/>
        <v>45450</v>
      </c>
      <c r="C335" s="7">
        <v>45450.9375</v>
      </c>
      <c r="D335" s="7">
        <v>45450.979166666664</v>
      </c>
      <c r="E335" s="9"/>
      <c r="F335" s="9"/>
      <c r="G335" s="9"/>
      <c r="H335" s="34" cm="1">
        <f t="array" ref="H335">SUMPRODUCT(('ESB Networks Summary'!$C$5:$C$17384=Data!D335)*('ESB Networks Summary'!$E$5:$E$17384))*1000*2-SUMPRODUCT(('ESB Networks Summary'!$C$5:$C$17384=Data!D335)*('ESB Networks Summary'!$F$5:$F$17384))*1000*2</f>
        <v>0</v>
      </c>
      <c r="L335" s="52">
        <f t="shared" si="38"/>
        <v>0</v>
      </c>
      <c r="M335" s="5"/>
      <c r="O335" s="96"/>
      <c r="R335" s="99">
        <v>18.608000000000001</v>
      </c>
      <c r="S335" s="99">
        <v>15.613999999999999</v>
      </c>
      <c r="T335" s="30">
        <f t="shared" si="35"/>
        <v>0</v>
      </c>
      <c r="U335" s="21">
        <f t="shared" si="39"/>
        <v>0</v>
      </c>
      <c r="V335" s="21">
        <f t="shared" si="40"/>
        <v>0</v>
      </c>
      <c r="W335" s="21">
        <f t="shared" si="41"/>
        <v>0</v>
      </c>
    </row>
    <row r="336" spans="1:23">
      <c r="A336" s="2">
        <f t="shared" si="36"/>
        <v>45444</v>
      </c>
      <c r="B336" s="3">
        <f t="shared" si="37"/>
        <v>45450</v>
      </c>
      <c r="C336" s="7">
        <v>45450.958333333336</v>
      </c>
      <c r="D336" s="7">
        <v>45451</v>
      </c>
      <c r="E336" s="9"/>
      <c r="F336" s="9"/>
      <c r="G336" s="9"/>
      <c r="H336" s="34" cm="1">
        <f t="array" ref="H336">SUMPRODUCT(('ESB Networks Summary'!$C$5:$C$17384=Data!D336)*('ESB Networks Summary'!$E$5:$E$17384))*1000*2-SUMPRODUCT(('ESB Networks Summary'!$C$5:$C$17384=Data!D336)*('ESB Networks Summary'!$F$5:$F$17384))*1000*2</f>
        <v>0</v>
      </c>
      <c r="L336" s="52">
        <f t="shared" si="38"/>
        <v>0</v>
      </c>
      <c r="M336" s="5"/>
      <c r="O336" s="96"/>
      <c r="R336" s="99">
        <v>16.661999999999999</v>
      </c>
      <c r="S336" s="99">
        <v>13.668000000000001</v>
      </c>
      <c r="T336" s="30">
        <f t="shared" si="35"/>
        <v>0</v>
      </c>
      <c r="U336" s="21">
        <f t="shared" si="39"/>
        <v>0</v>
      </c>
      <c r="V336" s="21">
        <f t="shared" si="40"/>
        <v>0</v>
      </c>
      <c r="W336" s="21">
        <f t="shared" si="41"/>
        <v>0</v>
      </c>
    </row>
    <row r="337" spans="1:23">
      <c r="A337" s="2">
        <f t="shared" si="36"/>
        <v>45444</v>
      </c>
      <c r="B337" s="3">
        <f t="shared" si="37"/>
        <v>45450</v>
      </c>
      <c r="C337" s="7">
        <v>45450.979166666664</v>
      </c>
      <c r="D337" s="7">
        <v>45451.020833333336</v>
      </c>
      <c r="E337" s="9"/>
      <c r="F337" s="9"/>
      <c r="G337" s="9"/>
      <c r="H337" s="34" cm="1">
        <f t="array" ref="H337">SUMPRODUCT(('ESB Networks Summary'!$C$5:$C$17384=Data!D337)*('ESB Networks Summary'!$E$5:$E$17384))*1000*2-SUMPRODUCT(('ESB Networks Summary'!$C$5:$C$17384=Data!D337)*('ESB Networks Summary'!$F$5:$F$17384))*1000*2</f>
        <v>0</v>
      </c>
      <c r="L337" s="52">
        <f t="shared" si="38"/>
        <v>0</v>
      </c>
      <c r="M337" s="5"/>
      <c r="O337" s="96"/>
      <c r="R337" s="99">
        <v>16.661999999999999</v>
      </c>
      <c r="S337" s="99">
        <v>13.668000000000001</v>
      </c>
      <c r="T337" s="30">
        <f t="shared" si="35"/>
        <v>0</v>
      </c>
      <c r="U337" s="21">
        <f t="shared" si="39"/>
        <v>0</v>
      </c>
      <c r="V337" s="21">
        <f t="shared" si="40"/>
        <v>0</v>
      </c>
      <c r="W337" s="21">
        <f t="shared" si="41"/>
        <v>0</v>
      </c>
    </row>
    <row r="338" spans="1:23">
      <c r="A338" s="2">
        <f t="shared" si="36"/>
        <v>45444</v>
      </c>
      <c r="B338" s="3">
        <f t="shared" si="37"/>
        <v>45451</v>
      </c>
      <c r="C338" s="7">
        <v>45451</v>
      </c>
      <c r="D338" s="7">
        <v>45451.041666666664</v>
      </c>
      <c r="E338" s="9"/>
      <c r="F338" s="9"/>
      <c r="G338" s="9"/>
      <c r="H338" s="34" cm="1">
        <f t="array" ref="H338">SUMPRODUCT(('ESB Networks Summary'!$C$5:$C$17384=Data!D338)*('ESB Networks Summary'!$E$5:$E$17384))*1000*2-SUMPRODUCT(('ESB Networks Summary'!$C$5:$C$17384=Data!D338)*('ESB Networks Summary'!$F$5:$F$17384))*1000*2</f>
        <v>0</v>
      </c>
      <c r="L338" s="52">
        <f t="shared" si="38"/>
        <v>0</v>
      </c>
      <c r="M338" s="5"/>
      <c r="O338" s="96"/>
      <c r="R338" s="99">
        <v>14.081999999999999</v>
      </c>
      <c r="S338" s="99">
        <v>11.087999999999999</v>
      </c>
      <c r="T338" s="30">
        <f t="shared" si="35"/>
        <v>0</v>
      </c>
      <c r="U338" s="21">
        <f t="shared" si="39"/>
        <v>0</v>
      </c>
      <c r="V338" s="21">
        <f t="shared" si="40"/>
        <v>0</v>
      </c>
      <c r="W338" s="21">
        <f t="shared" si="41"/>
        <v>0</v>
      </c>
    </row>
    <row r="339" spans="1:23">
      <c r="A339" s="2">
        <f t="shared" si="36"/>
        <v>45444</v>
      </c>
      <c r="B339" s="3">
        <f t="shared" si="37"/>
        <v>45451</v>
      </c>
      <c r="C339" s="7">
        <v>45451.020833333336</v>
      </c>
      <c r="D339" s="7">
        <v>45451.0625</v>
      </c>
      <c r="E339" s="9"/>
      <c r="F339" s="9"/>
      <c r="G339" s="9"/>
      <c r="H339" s="34" cm="1">
        <f t="array" ref="H339">SUMPRODUCT(('ESB Networks Summary'!$C$5:$C$17384=Data!D339)*('ESB Networks Summary'!$E$5:$E$17384))*1000*2-SUMPRODUCT(('ESB Networks Summary'!$C$5:$C$17384=Data!D339)*('ESB Networks Summary'!$F$5:$F$17384))*1000*2</f>
        <v>0</v>
      </c>
      <c r="L339" s="52">
        <f t="shared" si="38"/>
        <v>0</v>
      </c>
      <c r="M339" s="5"/>
      <c r="O339" s="96"/>
      <c r="R339" s="99">
        <v>14.081999999999999</v>
      </c>
      <c r="S339" s="99">
        <v>11.087999999999999</v>
      </c>
      <c r="T339" s="30">
        <f t="shared" si="35"/>
        <v>0</v>
      </c>
      <c r="U339" s="21">
        <f t="shared" si="39"/>
        <v>0</v>
      </c>
      <c r="V339" s="21">
        <f t="shared" si="40"/>
        <v>0</v>
      </c>
      <c r="W339" s="21">
        <f t="shared" si="41"/>
        <v>0</v>
      </c>
    </row>
    <row r="340" spans="1:23">
      <c r="A340" s="2">
        <f t="shared" si="36"/>
        <v>45444</v>
      </c>
      <c r="B340" s="3">
        <f t="shared" si="37"/>
        <v>45451</v>
      </c>
      <c r="C340" s="7">
        <v>45451.041666666664</v>
      </c>
      <c r="D340" s="7">
        <v>45451.083333333336</v>
      </c>
      <c r="E340" s="9"/>
      <c r="F340" s="9"/>
      <c r="G340" s="9"/>
      <c r="H340" s="34" cm="1">
        <f t="array" ref="H340">SUMPRODUCT(('ESB Networks Summary'!$C$5:$C$17384=Data!D340)*('ESB Networks Summary'!$E$5:$E$17384))*1000*2-SUMPRODUCT(('ESB Networks Summary'!$C$5:$C$17384=Data!D340)*('ESB Networks Summary'!$F$5:$F$17384))*1000*2</f>
        <v>0</v>
      </c>
      <c r="L340" s="52">
        <f t="shared" si="38"/>
        <v>0</v>
      </c>
      <c r="M340" s="5"/>
      <c r="O340" s="96"/>
      <c r="R340" s="99">
        <v>13.437000000000001</v>
      </c>
      <c r="S340" s="99">
        <v>10.443000000000001</v>
      </c>
      <c r="T340" s="30">
        <f t="shared" si="35"/>
        <v>0</v>
      </c>
      <c r="U340" s="21">
        <f t="shared" si="39"/>
        <v>0</v>
      </c>
      <c r="V340" s="21">
        <f t="shared" si="40"/>
        <v>0</v>
      </c>
      <c r="W340" s="21">
        <f t="shared" si="41"/>
        <v>0</v>
      </c>
    </row>
    <row r="341" spans="1:23">
      <c r="A341" s="2">
        <f t="shared" si="36"/>
        <v>45444</v>
      </c>
      <c r="B341" s="3">
        <f t="shared" si="37"/>
        <v>45451</v>
      </c>
      <c r="C341" s="7">
        <v>45451.0625</v>
      </c>
      <c r="D341" s="7">
        <v>45451.104166666664</v>
      </c>
      <c r="E341" s="9"/>
      <c r="F341" s="9"/>
      <c r="G341" s="9"/>
      <c r="H341" s="34" cm="1">
        <f t="array" ref="H341">SUMPRODUCT(('ESB Networks Summary'!$C$5:$C$17384=Data!D341)*('ESB Networks Summary'!$E$5:$E$17384))*1000*2-SUMPRODUCT(('ESB Networks Summary'!$C$5:$C$17384=Data!D341)*('ESB Networks Summary'!$F$5:$F$17384))*1000*2</f>
        <v>0</v>
      </c>
      <c r="L341" s="52">
        <f t="shared" si="38"/>
        <v>0</v>
      </c>
      <c r="M341" s="5"/>
      <c r="O341" s="96"/>
      <c r="R341" s="99">
        <v>13.437000000000001</v>
      </c>
      <c r="S341" s="99">
        <v>10.443000000000001</v>
      </c>
      <c r="T341" s="30">
        <f t="shared" si="35"/>
        <v>0</v>
      </c>
      <c r="U341" s="21">
        <f t="shared" si="39"/>
        <v>0</v>
      </c>
      <c r="V341" s="21">
        <f t="shared" si="40"/>
        <v>0</v>
      </c>
      <c r="W341" s="21">
        <f t="shared" si="41"/>
        <v>0</v>
      </c>
    </row>
    <row r="342" spans="1:23">
      <c r="A342" s="2">
        <f t="shared" si="36"/>
        <v>45444</v>
      </c>
      <c r="B342" s="3">
        <f t="shared" si="37"/>
        <v>45451</v>
      </c>
      <c r="C342" s="7">
        <v>45451.083333333336</v>
      </c>
      <c r="D342" s="7">
        <v>45451.125</v>
      </c>
      <c r="E342" s="9"/>
      <c r="F342" s="9"/>
      <c r="G342" s="9"/>
      <c r="H342" s="34" cm="1">
        <f t="array" ref="H342">SUMPRODUCT(('ESB Networks Summary'!$C$5:$C$17384=Data!D342)*('ESB Networks Summary'!$E$5:$E$17384))*1000*2-SUMPRODUCT(('ESB Networks Summary'!$C$5:$C$17384=Data!D342)*('ESB Networks Summary'!$F$5:$F$17384))*1000*2</f>
        <v>0</v>
      </c>
      <c r="L342" s="52">
        <f t="shared" si="38"/>
        <v>0</v>
      </c>
      <c r="M342" s="5"/>
      <c r="O342" s="96"/>
      <c r="R342" s="99">
        <v>12.999000000000001</v>
      </c>
      <c r="S342" s="99">
        <v>10.006</v>
      </c>
      <c r="T342" s="30">
        <f t="shared" si="35"/>
        <v>0</v>
      </c>
      <c r="U342" s="21">
        <f t="shared" si="39"/>
        <v>0</v>
      </c>
      <c r="V342" s="21">
        <f t="shared" si="40"/>
        <v>0</v>
      </c>
      <c r="W342" s="21">
        <f t="shared" si="41"/>
        <v>0</v>
      </c>
    </row>
    <row r="343" spans="1:23">
      <c r="A343" s="2">
        <f t="shared" si="36"/>
        <v>45444</v>
      </c>
      <c r="B343" s="3">
        <f t="shared" si="37"/>
        <v>45451</v>
      </c>
      <c r="C343" s="7">
        <v>45451.104166666664</v>
      </c>
      <c r="D343" s="7">
        <v>45451.145833333336</v>
      </c>
      <c r="E343" s="9"/>
      <c r="F343" s="9"/>
      <c r="G343" s="9"/>
      <c r="H343" s="34" cm="1">
        <f t="array" ref="H343">SUMPRODUCT(('ESB Networks Summary'!$C$5:$C$17384=Data!D343)*('ESB Networks Summary'!$E$5:$E$17384))*1000*2-SUMPRODUCT(('ESB Networks Summary'!$C$5:$C$17384=Data!D343)*('ESB Networks Summary'!$F$5:$F$17384))*1000*2</f>
        <v>0</v>
      </c>
      <c r="L343" s="52">
        <f t="shared" si="38"/>
        <v>0</v>
      </c>
      <c r="M343" s="5"/>
      <c r="O343" s="96"/>
      <c r="R343" s="99">
        <v>12.999000000000001</v>
      </c>
      <c r="S343" s="99">
        <v>10.006</v>
      </c>
      <c r="T343" s="30">
        <f t="shared" si="35"/>
        <v>0</v>
      </c>
      <c r="U343" s="21">
        <f t="shared" si="39"/>
        <v>0</v>
      </c>
      <c r="V343" s="21">
        <f t="shared" si="40"/>
        <v>0</v>
      </c>
      <c r="W343" s="21">
        <f t="shared" si="41"/>
        <v>0</v>
      </c>
    </row>
    <row r="344" spans="1:23">
      <c r="A344" s="2">
        <f t="shared" si="36"/>
        <v>45444</v>
      </c>
      <c r="B344" s="3">
        <f t="shared" si="37"/>
        <v>45451</v>
      </c>
      <c r="C344" s="7">
        <v>45451.125</v>
      </c>
      <c r="D344" s="7">
        <v>45451.166666666664</v>
      </c>
      <c r="E344" s="9"/>
      <c r="F344" s="9"/>
      <c r="G344" s="9"/>
      <c r="H344" s="34" cm="1">
        <f t="array" ref="H344">SUMPRODUCT(('ESB Networks Summary'!$C$5:$C$17384=Data!D344)*('ESB Networks Summary'!$E$5:$E$17384))*1000*2-SUMPRODUCT(('ESB Networks Summary'!$C$5:$C$17384=Data!D344)*('ESB Networks Summary'!$F$5:$F$17384))*1000*2</f>
        <v>0</v>
      </c>
      <c r="L344" s="52">
        <f t="shared" si="38"/>
        <v>0</v>
      </c>
      <c r="M344" s="5"/>
      <c r="O344" s="96"/>
      <c r="R344" s="99">
        <v>12.912000000000001</v>
      </c>
      <c r="S344" s="99">
        <v>9.9190000000000005</v>
      </c>
      <c r="T344" s="30">
        <f t="shared" si="35"/>
        <v>0</v>
      </c>
      <c r="U344" s="21">
        <f t="shared" si="39"/>
        <v>0</v>
      </c>
      <c r="V344" s="21">
        <f t="shared" si="40"/>
        <v>0</v>
      </c>
      <c r="W344" s="21">
        <f t="shared" si="41"/>
        <v>0</v>
      </c>
    </row>
    <row r="345" spans="1:23">
      <c r="A345" s="2">
        <f t="shared" si="36"/>
        <v>45444</v>
      </c>
      <c r="B345" s="3">
        <f t="shared" si="37"/>
        <v>45451</v>
      </c>
      <c r="C345" s="7">
        <v>45451.145833333336</v>
      </c>
      <c r="D345" s="7">
        <v>45451.1875</v>
      </c>
      <c r="E345" s="9"/>
      <c r="F345" s="9"/>
      <c r="G345" s="9"/>
      <c r="H345" s="34" cm="1">
        <f t="array" ref="H345">SUMPRODUCT(('ESB Networks Summary'!$C$5:$C$17384=Data!D345)*('ESB Networks Summary'!$E$5:$E$17384))*1000*2-SUMPRODUCT(('ESB Networks Summary'!$C$5:$C$17384=Data!D345)*('ESB Networks Summary'!$F$5:$F$17384))*1000*2</f>
        <v>0</v>
      </c>
      <c r="L345" s="52">
        <f t="shared" si="38"/>
        <v>0</v>
      </c>
      <c r="M345" s="5"/>
      <c r="O345" s="96"/>
      <c r="R345" s="99">
        <v>12.912000000000001</v>
      </c>
      <c r="S345" s="99">
        <v>9.9190000000000005</v>
      </c>
      <c r="T345" s="30">
        <f t="shared" si="35"/>
        <v>0</v>
      </c>
      <c r="U345" s="21">
        <f t="shared" si="39"/>
        <v>0</v>
      </c>
      <c r="V345" s="21">
        <f t="shared" si="40"/>
        <v>0</v>
      </c>
      <c r="W345" s="21">
        <f t="shared" si="41"/>
        <v>0</v>
      </c>
    </row>
    <row r="346" spans="1:23">
      <c r="A346" s="2">
        <f t="shared" si="36"/>
        <v>45444</v>
      </c>
      <c r="B346" s="3">
        <f t="shared" si="37"/>
        <v>45451</v>
      </c>
      <c r="C346" s="7">
        <v>45451.166666666664</v>
      </c>
      <c r="D346" s="7">
        <v>45451.208333333336</v>
      </c>
      <c r="E346" s="9"/>
      <c r="F346" s="9"/>
      <c r="G346" s="9"/>
      <c r="H346" s="34" cm="1">
        <f t="array" ref="H346">SUMPRODUCT(('ESB Networks Summary'!$C$5:$C$17384=Data!D346)*('ESB Networks Summary'!$E$5:$E$17384))*1000*2-SUMPRODUCT(('ESB Networks Summary'!$C$5:$C$17384=Data!D346)*('ESB Networks Summary'!$F$5:$F$17384))*1000*2</f>
        <v>0</v>
      </c>
      <c r="L346" s="52">
        <f t="shared" si="38"/>
        <v>0</v>
      </c>
      <c r="M346" s="5"/>
      <c r="O346" s="96"/>
      <c r="R346" s="99">
        <v>12.105</v>
      </c>
      <c r="S346" s="99">
        <v>9.1110000000000007</v>
      </c>
      <c r="T346" s="30">
        <f t="shared" si="35"/>
        <v>0</v>
      </c>
      <c r="U346" s="21">
        <f t="shared" si="39"/>
        <v>0</v>
      </c>
      <c r="V346" s="21">
        <f t="shared" si="40"/>
        <v>0</v>
      </c>
      <c r="W346" s="21">
        <f t="shared" si="41"/>
        <v>0</v>
      </c>
    </row>
    <row r="347" spans="1:23">
      <c r="A347" s="2">
        <f t="shared" si="36"/>
        <v>45444</v>
      </c>
      <c r="B347" s="3">
        <f t="shared" si="37"/>
        <v>45451</v>
      </c>
      <c r="C347" s="7">
        <v>45451.1875</v>
      </c>
      <c r="D347" s="7">
        <v>45451.229166666664</v>
      </c>
      <c r="E347" s="9"/>
      <c r="F347" s="9"/>
      <c r="G347" s="9"/>
      <c r="H347" s="34" cm="1">
        <f t="array" ref="H347">SUMPRODUCT(('ESB Networks Summary'!$C$5:$C$17384=Data!D347)*('ESB Networks Summary'!$E$5:$E$17384))*1000*2-SUMPRODUCT(('ESB Networks Summary'!$C$5:$C$17384=Data!D347)*('ESB Networks Summary'!$F$5:$F$17384))*1000*2</f>
        <v>0</v>
      </c>
      <c r="L347" s="52">
        <f t="shared" si="38"/>
        <v>0</v>
      </c>
      <c r="M347" s="5"/>
      <c r="O347" s="96"/>
      <c r="R347" s="99">
        <v>12.105</v>
      </c>
      <c r="S347" s="99">
        <v>9.1110000000000007</v>
      </c>
      <c r="T347" s="30">
        <f t="shared" si="35"/>
        <v>0</v>
      </c>
      <c r="U347" s="21">
        <f t="shared" si="39"/>
        <v>0</v>
      </c>
      <c r="V347" s="21">
        <f t="shared" si="40"/>
        <v>0</v>
      </c>
      <c r="W347" s="21">
        <f t="shared" si="41"/>
        <v>0</v>
      </c>
    </row>
    <row r="348" spans="1:23">
      <c r="A348" s="2">
        <f t="shared" si="36"/>
        <v>45444</v>
      </c>
      <c r="B348" s="3">
        <f t="shared" si="37"/>
        <v>45451</v>
      </c>
      <c r="C348" s="7">
        <v>45451.208333333336</v>
      </c>
      <c r="D348" s="7">
        <v>45451.25</v>
      </c>
      <c r="E348" s="9"/>
      <c r="F348" s="9"/>
      <c r="G348" s="9"/>
      <c r="H348" s="34" cm="1">
        <f t="array" ref="H348">SUMPRODUCT(('ESB Networks Summary'!$C$5:$C$17384=Data!D348)*('ESB Networks Summary'!$E$5:$E$17384))*1000*2-SUMPRODUCT(('ESB Networks Summary'!$C$5:$C$17384=Data!D348)*('ESB Networks Summary'!$F$5:$F$17384))*1000*2</f>
        <v>0</v>
      </c>
      <c r="L348" s="52">
        <f t="shared" si="38"/>
        <v>0</v>
      </c>
      <c r="M348" s="5"/>
      <c r="O348" s="96"/>
      <c r="R348" s="99">
        <v>12.999000000000001</v>
      </c>
      <c r="S348" s="99">
        <v>10.006</v>
      </c>
      <c r="T348" s="30">
        <f t="shared" si="35"/>
        <v>0</v>
      </c>
      <c r="U348" s="21">
        <f t="shared" si="39"/>
        <v>0</v>
      </c>
      <c r="V348" s="21">
        <f t="shared" si="40"/>
        <v>0</v>
      </c>
      <c r="W348" s="21">
        <f t="shared" si="41"/>
        <v>0</v>
      </c>
    </row>
    <row r="349" spans="1:23">
      <c r="A349" s="2">
        <f t="shared" si="36"/>
        <v>45444</v>
      </c>
      <c r="B349" s="3">
        <f t="shared" si="37"/>
        <v>45451</v>
      </c>
      <c r="C349" s="7">
        <v>45451.229166666664</v>
      </c>
      <c r="D349" s="7">
        <v>45451.270833333336</v>
      </c>
      <c r="E349" s="9"/>
      <c r="F349" s="9"/>
      <c r="G349" s="9"/>
      <c r="H349" s="34" cm="1">
        <f t="array" ref="H349">SUMPRODUCT(('ESB Networks Summary'!$C$5:$C$17384=Data!D349)*('ESB Networks Summary'!$E$5:$E$17384))*1000*2-SUMPRODUCT(('ESB Networks Summary'!$C$5:$C$17384=Data!D349)*('ESB Networks Summary'!$F$5:$F$17384))*1000*2</f>
        <v>0</v>
      </c>
      <c r="L349" s="52">
        <f t="shared" si="38"/>
        <v>0</v>
      </c>
      <c r="M349" s="5"/>
      <c r="O349" s="96"/>
      <c r="R349" s="99">
        <v>12.999000000000001</v>
      </c>
      <c r="S349" s="99">
        <v>10.006</v>
      </c>
      <c r="T349" s="30">
        <f t="shared" si="35"/>
        <v>0</v>
      </c>
      <c r="U349" s="21">
        <f t="shared" si="39"/>
        <v>0</v>
      </c>
      <c r="V349" s="21">
        <f t="shared" si="40"/>
        <v>0</v>
      </c>
      <c r="W349" s="21">
        <f t="shared" si="41"/>
        <v>0</v>
      </c>
    </row>
    <row r="350" spans="1:23">
      <c r="A350" s="2">
        <f t="shared" si="36"/>
        <v>45444</v>
      </c>
      <c r="B350" s="3">
        <f t="shared" si="37"/>
        <v>45451</v>
      </c>
      <c r="C350" s="7">
        <v>45451.25</v>
      </c>
      <c r="D350" s="7">
        <v>45451.291666666664</v>
      </c>
      <c r="E350" s="9"/>
      <c r="F350" s="9"/>
      <c r="G350" s="9"/>
      <c r="H350" s="34" cm="1">
        <f t="array" ref="H350">SUMPRODUCT(('ESB Networks Summary'!$C$5:$C$17384=Data!D350)*('ESB Networks Summary'!$E$5:$E$17384))*1000*2-SUMPRODUCT(('ESB Networks Summary'!$C$5:$C$17384=Data!D350)*('ESB Networks Summary'!$F$5:$F$17384))*1000*2</f>
        <v>0</v>
      </c>
      <c r="L350" s="52">
        <f t="shared" si="38"/>
        <v>0</v>
      </c>
      <c r="M350" s="5"/>
      <c r="O350" s="96"/>
      <c r="R350" s="99">
        <v>14.933000000000002</v>
      </c>
      <c r="S350" s="99">
        <v>11.940000000000001</v>
      </c>
      <c r="T350" s="30">
        <f t="shared" si="35"/>
        <v>0</v>
      </c>
      <c r="U350" s="21">
        <f t="shared" si="39"/>
        <v>0</v>
      </c>
      <c r="V350" s="21">
        <f t="shared" si="40"/>
        <v>0</v>
      </c>
      <c r="W350" s="21">
        <f t="shared" si="41"/>
        <v>0</v>
      </c>
    </row>
    <row r="351" spans="1:23">
      <c r="A351" s="2">
        <f t="shared" si="36"/>
        <v>45444</v>
      </c>
      <c r="B351" s="3">
        <f t="shared" si="37"/>
        <v>45451</v>
      </c>
      <c r="C351" s="7">
        <v>45451.270833333336</v>
      </c>
      <c r="D351" s="7">
        <v>45451.3125</v>
      </c>
      <c r="E351" s="9"/>
      <c r="F351" s="9"/>
      <c r="G351" s="9"/>
      <c r="H351" s="34" cm="1">
        <f t="array" ref="H351">SUMPRODUCT(('ESB Networks Summary'!$C$5:$C$17384=Data!D351)*('ESB Networks Summary'!$E$5:$E$17384))*1000*2-SUMPRODUCT(('ESB Networks Summary'!$C$5:$C$17384=Data!D351)*('ESB Networks Summary'!$F$5:$F$17384))*1000*2</f>
        <v>394</v>
      </c>
      <c r="L351" s="52">
        <f t="shared" si="38"/>
        <v>0</v>
      </c>
      <c r="M351" s="5"/>
      <c r="O351" s="96"/>
      <c r="R351" s="99">
        <v>14.933000000000002</v>
      </c>
      <c r="S351" s="99">
        <v>11.940000000000001</v>
      </c>
      <c r="T351" s="30">
        <f t="shared" si="35"/>
        <v>0</v>
      </c>
      <c r="U351" s="21">
        <f t="shared" si="39"/>
        <v>0</v>
      </c>
      <c r="V351" s="21">
        <f t="shared" si="40"/>
        <v>0</v>
      </c>
      <c r="W351" s="21">
        <f t="shared" si="41"/>
        <v>0</v>
      </c>
    </row>
    <row r="352" spans="1:23">
      <c r="A352" s="2">
        <f t="shared" si="36"/>
        <v>45444</v>
      </c>
      <c r="B352" s="3">
        <f t="shared" si="37"/>
        <v>45451</v>
      </c>
      <c r="C352" s="7">
        <v>45451.291666666664</v>
      </c>
      <c r="D352" s="7">
        <v>45451.333333333336</v>
      </c>
      <c r="E352" s="9"/>
      <c r="F352" s="9"/>
      <c r="G352" s="9"/>
      <c r="H352" s="34" cm="1">
        <f t="array" ref="H352">SUMPRODUCT(('ESB Networks Summary'!$C$5:$C$17384=Data!D352)*('ESB Networks Summary'!$E$5:$E$17384))*1000*2-SUMPRODUCT(('ESB Networks Summary'!$C$5:$C$17384=Data!D352)*('ESB Networks Summary'!$F$5:$F$17384))*1000*2</f>
        <v>2</v>
      </c>
      <c r="L352" s="52">
        <f t="shared" si="38"/>
        <v>0</v>
      </c>
      <c r="M352" s="5"/>
      <c r="O352" s="96"/>
      <c r="R352" s="99">
        <v>20.768000000000001</v>
      </c>
      <c r="S352" s="99">
        <v>12.89</v>
      </c>
      <c r="T352" s="30">
        <f t="shared" si="35"/>
        <v>0</v>
      </c>
      <c r="U352" s="21">
        <f t="shared" si="39"/>
        <v>0</v>
      </c>
      <c r="V352" s="21">
        <f t="shared" si="40"/>
        <v>0</v>
      </c>
      <c r="W352" s="21">
        <f t="shared" si="41"/>
        <v>0</v>
      </c>
    </row>
    <row r="353" spans="1:23">
      <c r="A353" s="2">
        <f t="shared" si="36"/>
        <v>45444</v>
      </c>
      <c r="B353" s="3">
        <f t="shared" si="37"/>
        <v>45451</v>
      </c>
      <c r="C353" s="7">
        <v>45451.3125</v>
      </c>
      <c r="D353" s="7">
        <v>45451.354166666664</v>
      </c>
      <c r="E353" s="9"/>
      <c r="F353" s="9"/>
      <c r="G353" s="9"/>
      <c r="H353" s="34" cm="1">
        <f t="array" ref="H353">SUMPRODUCT(('ESB Networks Summary'!$C$5:$C$17384=Data!D353)*('ESB Networks Summary'!$E$5:$E$17384))*1000*2-SUMPRODUCT(('ESB Networks Summary'!$C$5:$C$17384=Data!D353)*('ESB Networks Summary'!$F$5:$F$17384))*1000*2</f>
        <v>2</v>
      </c>
      <c r="L353" s="52">
        <f t="shared" si="38"/>
        <v>0</v>
      </c>
      <c r="M353" s="5"/>
      <c r="O353" s="96"/>
      <c r="R353" s="99">
        <v>20.768000000000001</v>
      </c>
      <c r="S353" s="99">
        <v>12.89</v>
      </c>
      <c r="T353" s="30">
        <f t="shared" si="35"/>
        <v>0</v>
      </c>
      <c r="U353" s="21">
        <f t="shared" si="39"/>
        <v>0</v>
      </c>
      <c r="V353" s="21">
        <f t="shared" si="40"/>
        <v>0</v>
      </c>
      <c r="W353" s="21">
        <f t="shared" si="41"/>
        <v>0</v>
      </c>
    </row>
    <row r="354" spans="1:23">
      <c r="A354" s="2">
        <f t="shared" si="36"/>
        <v>45444</v>
      </c>
      <c r="B354" s="3">
        <f t="shared" si="37"/>
        <v>45451</v>
      </c>
      <c r="C354" s="7">
        <v>45451.333333333336</v>
      </c>
      <c r="D354" s="7">
        <v>45451.375</v>
      </c>
      <c r="E354" s="9"/>
      <c r="F354" s="9"/>
      <c r="G354" s="9"/>
      <c r="H354" s="34" cm="1">
        <f t="array" ref="H354">SUMPRODUCT(('ESB Networks Summary'!$C$5:$C$17384=Data!D354)*('ESB Networks Summary'!$E$5:$E$17384))*1000*2-SUMPRODUCT(('ESB Networks Summary'!$C$5:$C$17384=Data!D354)*('ESB Networks Summary'!$F$5:$F$17384))*1000*2</f>
        <v>-60</v>
      </c>
      <c r="L354" s="52">
        <f t="shared" si="38"/>
        <v>0</v>
      </c>
      <c r="M354" s="5"/>
      <c r="O354" s="96"/>
      <c r="R354" s="99">
        <v>21.016999999999999</v>
      </c>
      <c r="S354" s="99">
        <v>13.14</v>
      </c>
      <c r="T354" s="30">
        <f t="shared" si="35"/>
        <v>0</v>
      </c>
      <c r="U354" s="21">
        <f t="shared" si="39"/>
        <v>0</v>
      </c>
      <c r="V354" s="21">
        <f t="shared" si="40"/>
        <v>0</v>
      </c>
      <c r="W354" s="21">
        <f t="shared" si="41"/>
        <v>0</v>
      </c>
    </row>
    <row r="355" spans="1:23">
      <c r="A355" s="2">
        <f t="shared" si="36"/>
        <v>45444</v>
      </c>
      <c r="B355" s="3">
        <f t="shared" si="37"/>
        <v>45451</v>
      </c>
      <c r="C355" s="7">
        <v>45451.354166666664</v>
      </c>
      <c r="D355" s="7">
        <v>45451.395833333336</v>
      </c>
      <c r="E355" s="9"/>
      <c r="F355" s="9"/>
      <c r="G355" s="9"/>
      <c r="H355" s="34" cm="1">
        <f t="array" ref="H355">SUMPRODUCT(('ESB Networks Summary'!$C$5:$C$17384=Data!D355)*('ESB Networks Summary'!$E$5:$E$17384))*1000*2-SUMPRODUCT(('ESB Networks Summary'!$C$5:$C$17384=Data!D355)*('ESB Networks Summary'!$F$5:$F$17384))*1000*2</f>
        <v>-4</v>
      </c>
      <c r="L355" s="52">
        <f t="shared" si="38"/>
        <v>0</v>
      </c>
      <c r="M355" s="5"/>
      <c r="O355" s="96"/>
      <c r="R355" s="99">
        <v>21.016999999999999</v>
      </c>
      <c r="S355" s="99">
        <v>13.14</v>
      </c>
      <c r="T355" s="30">
        <f t="shared" si="35"/>
        <v>0</v>
      </c>
      <c r="U355" s="21">
        <f t="shared" si="39"/>
        <v>0</v>
      </c>
      <c r="V355" s="21">
        <f t="shared" si="40"/>
        <v>0</v>
      </c>
      <c r="W355" s="21">
        <f t="shared" si="41"/>
        <v>0</v>
      </c>
    </row>
    <row r="356" spans="1:23">
      <c r="A356" s="2">
        <f t="shared" si="36"/>
        <v>45444</v>
      </c>
      <c r="B356" s="3">
        <f t="shared" si="37"/>
        <v>45451</v>
      </c>
      <c r="C356" s="7">
        <v>45451.375</v>
      </c>
      <c r="D356" s="7">
        <v>45451.416666666664</v>
      </c>
      <c r="E356" s="9"/>
      <c r="F356" s="9"/>
      <c r="G356" s="9"/>
      <c r="H356" s="34" cm="1">
        <f t="array" ref="H356">SUMPRODUCT(('ESB Networks Summary'!$C$5:$C$17384=Data!D356)*('ESB Networks Summary'!$E$5:$E$17384))*1000*2-SUMPRODUCT(('ESB Networks Summary'!$C$5:$C$17384=Data!D356)*('ESB Networks Summary'!$F$5:$F$17384))*1000*2</f>
        <v>0</v>
      </c>
      <c r="L356" s="52">
        <f t="shared" si="38"/>
        <v>0</v>
      </c>
      <c r="M356" s="5"/>
      <c r="O356" s="96"/>
      <c r="R356" s="99">
        <v>21.274999999999999</v>
      </c>
      <c r="S356" s="99">
        <v>13.397</v>
      </c>
      <c r="T356" s="30">
        <f t="shared" si="35"/>
        <v>0</v>
      </c>
      <c r="U356" s="21">
        <f t="shared" si="39"/>
        <v>0</v>
      </c>
      <c r="V356" s="21">
        <f t="shared" si="40"/>
        <v>0</v>
      </c>
      <c r="W356" s="21">
        <f t="shared" si="41"/>
        <v>0</v>
      </c>
    </row>
    <row r="357" spans="1:23">
      <c r="A357" s="2">
        <f t="shared" si="36"/>
        <v>45444</v>
      </c>
      <c r="B357" s="3">
        <f t="shared" si="37"/>
        <v>45451</v>
      </c>
      <c r="C357" s="7">
        <v>45451.395833333336</v>
      </c>
      <c r="D357" s="7">
        <v>45451.4375</v>
      </c>
      <c r="E357" s="9"/>
      <c r="F357" s="9"/>
      <c r="G357" s="9"/>
      <c r="H357" s="34" cm="1">
        <f t="array" ref="H357">SUMPRODUCT(('ESB Networks Summary'!$C$5:$C$17384=Data!D357)*('ESB Networks Summary'!$E$5:$E$17384))*1000*2-SUMPRODUCT(('ESB Networks Summary'!$C$5:$C$17384=Data!D357)*('ESB Networks Summary'!$F$5:$F$17384))*1000*2</f>
        <v>-358</v>
      </c>
      <c r="L357" s="52">
        <f t="shared" si="38"/>
        <v>0</v>
      </c>
      <c r="M357" s="5"/>
      <c r="O357" s="96"/>
      <c r="R357" s="99">
        <v>21.274999999999999</v>
      </c>
      <c r="S357" s="99">
        <v>13.397</v>
      </c>
      <c r="T357" s="30">
        <f t="shared" si="35"/>
        <v>0</v>
      </c>
      <c r="U357" s="21">
        <f t="shared" si="39"/>
        <v>0</v>
      </c>
      <c r="V357" s="21">
        <f t="shared" si="40"/>
        <v>0</v>
      </c>
      <c r="W357" s="21">
        <f t="shared" si="41"/>
        <v>0</v>
      </c>
    </row>
    <row r="358" spans="1:23">
      <c r="A358" s="2">
        <f t="shared" si="36"/>
        <v>45444</v>
      </c>
      <c r="B358" s="3">
        <f t="shared" si="37"/>
        <v>45451</v>
      </c>
      <c r="C358" s="7">
        <v>45451.416666666664</v>
      </c>
      <c r="D358" s="7">
        <v>45451.458333333336</v>
      </c>
      <c r="E358" s="9"/>
      <c r="F358" s="9"/>
      <c r="G358" s="9"/>
      <c r="H358" s="34" cm="1">
        <f t="array" ref="H358">SUMPRODUCT(('ESB Networks Summary'!$C$5:$C$17384=Data!D358)*('ESB Networks Summary'!$E$5:$E$17384))*1000*2-SUMPRODUCT(('ESB Networks Summary'!$C$5:$C$17384=Data!D358)*('ESB Networks Summary'!$F$5:$F$17384))*1000*2</f>
        <v>-2414</v>
      </c>
      <c r="L358" s="52">
        <f t="shared" si="38"/>
        <v>0</v>
      </c>
      <c r="M358" s="5"/>
      <c r="O358" s="96"/>
      <c r="R358" s="99">
        <v>21.231000000000002</v>
      </c>
      <c r="S358" s="99">
        <v>13.353</v>
      </c>
      <c r="T358" s="30">
        <f t="shared" si="35"/>
        <v>0</v>
      </c>
      <c r="U358" s="21">
        <f t="shared" si="39"/>
        <v>0</v>
      </c>
      <c r="V358" s="21">
        <f t="shared" si="40"/>
        <v>0</v>
      </c>
      <c r="W358" s="21">
        <f t="shared" si="41"/>
        <v>0</v>
      </c>
    </row>
    <row r="359" spans="1:23">
      <c r="A359" s="2">
        <f t="shared" si="36"/>
        <v>45444</v>
      </c>
      <c r="B359" s="3">
        <f t="shared" si="37"/>
        <v>45451</v>
      </c>
      <c r="C359" s="7">
        <v>45451.4375</v>
      </c>
      <c r="D359" s="7">
        <v>45451.479166666664</v>
      </c>
      <c r="E359" s="9"/>
      <c r="F359" s="9"/>
      <c r="G359" s="9"/>
      <c r="H359" s="34" cm="1">
        <f t="array" ref="H359">SUMPRODUCT(('ESB Networks Summary'!$C$5:$C$17384=Data!D359)*('ESB Networks Summary'!$E$5:$E$17384))*1000*2-SUMPRODUCT(('ESB Networks Summary'!$C$5:$C$17384=Data!D359)*('ESB Networks Summary'!$F$5:$F$17384))*1000*2</f>
        <v>-796</v>
      </c>
      <c r="L359" s="52">
        <f t="shared" si="38"/>
        <v>0</v>
      </c>
      <c r="M359" s="5"/>
      <c r="O359" s="96"/>
      <c r="R359" s="99">
        <v>21.231000000000002</v>
      </c>
      <c r="S359" s="99">
        <v>13.353</v>
      </c>
      <c r="T359" s="30">
        <f t="shared" si="35"/>
        <v>0</v>
      </c>
      <c r="U359" s="21">
        <f t="shared" si="39"/>
        <v>0</v>
      </c>
      <c r="V359" s="21">
        <f t="shared" si="40"/>
        <v>0</v>
      </c>
      <c r="W359" s="21">
        <f t="shared" si="41"/>
        <v>0</v>
      </c>
    </row>
    <row r="360" spans="1:23">
      <c r="A360" s="2">
        <f t="shared" si="36"/>
        <v>45444</v>
      </c>
      <c r="B360" s="3">
        <f t="shared" si="37"/>
        <v>45451</v>
      </c>
      <c r="C360" s="7">
        <v>45451.458333333336</v>
      </c>
      <c r="D360" s="7">
        <v>45451.5</v>
      </c>
      <c r="E360" s="9"/>
      <c r="F360" s="9"/>
      <c r="G360" s="9"/>
      <c r="H360" s="34" cm="1">
        <f t="array" ref="H360">SUMPRODUCT(('ESB Networks Summary'!$C$5:$C$17384=Data!D360)*('ESB Networks Summary'!$E$5:$E$17384))*1000*2-SUMPRODUCT(('ESB Networks Summary'!$C$5:$C$17384=Data!D360)*('ESB Networks Summary'!$F$5:$F$17384))*1000*2</f>
        <v>-1308</v>
      </c>
      <c r="L360" s="52">
        <f t="shared" si="38"/>
        <v>0</v>
      </c>
      <c r="M360" s="5"/>
      <c r="O360" s="96"/>
      <c r="R360" s="99">
        <v>21.295999999999999</v>
      </c>
      <c r="S360" s="99">
        <v>13.419</v>
      </c>
      <c r="T360" s="30">
        <f t="shared" si="35"/>
        <v>0</v>
      </c>
      <c r="U360" s="21">
        <f t="shared" si="39"/>
        <v>0</v>
      </c>
      <c r="V360" s="21">
        <f t="shared" si="40"/>
        <v>0</v>
      </c>
      <c r="W360" s="21">
        <f t="shared" si="41"/>
        <v>0</v>
      </c>
    </row>
    <row r="361" spans="1:23">
      <c r="A361" s="2">
        <f t="shared" si="36"/>
        <v>45444</v>
      </c>
      <c r="B361" s="3">
        <f t="shared" si="37"/>
        <v>45451</v>
      </c>
      <c r="C361" s="7">
        <v>45451.479166666664</v>
      </c>
      <c r="D361" s="7">
        <v>45451.520833333336</v>
      </c>
      <c r="E361" s="9"/>
      <c r="F361" s="9"/>
      <c r="G361" s="9"/>
      <c r="H361" s="34" cm="1">
        <f t="array" ref="H361">SUMPRODUCT(('ESB Networks Summary'!$C$5:$C$17384=Data!D361)*('ESB Networks Summary'!$E$5:$E$17384))*1000*2-SUMPRODUCT(('ESB Networks Summary'!$C$5:$C$17384=Data!D361)*('ESB Networks Summary'!$F$5:$F$17384))*1000*2</f>
        <v>-3872</v>
      </c>
      <c r="L361" s="52">
        <f t="shared" si="38"/>
        <v>0</v>
      </c>
      <c r="M361" s="5"/>
      <c r="O361" s="96"/>
      <c r="R361" s="99">
        <v>21.295999999999999</v>
      </c>
      <c r="S361" s="99">
        <v>13.419</v>
      </c>
      <c r="T361" s="30">
        <f t="shared" si="35"/>
        <v>0</v>
      </c>
      <c r="U361" s="21">
        <f t="shared" si="39"/>
        <v>0</v>
      </c>
      <c r="V361" s="21">
        <f t="shared" si="40"/>
        <v>0</v>
      </c>
      <c r="W361" s="21">
        <f t="shared" si="41"/>
        <v>0</v>
      </c>
    </row>
    <row r="362" spans="1:23">
      <c r="A362" s="2">
        <f t="shared" si="36"/>
        <v>45444</v>
      </c>
      <c r="B362" s="3">
        <f t="shared" si="37"/>
        <v>45451</v>
      </c>
      <c r="C362" s="7">
        <v>45451.5</v>
      </c>
      <c r="D362" s="7">
        <v>45451.541666666664</v>
      </c>
      <c r="E362" s="9"/>
      <c r="F362" s="9"/>
      <c r="G362" s="9"/>
      <c r="H362" s="34" cm="1">
        <f t="array" ref="H362">SUMPRODUCT(('ESB Networks Summary'!$C$5:$C$17384=Data!D362)*('ESB Networks Summary'!$E$5:$E$17384))*1000*2-SUMPRODUCT(('ESB Networks Summary'!$C$5:$C$17384=Data!D362)*('ESB Networks Summary'!$F$5:$F$17384))*1000*2</f>
        <v>-2204</v>
      </c>
      <c r="L362" s="52">
        <f t="shared" si="38"/>
        <v>0</v>
      </c>
      <c r="M362" s="5"/>
      <c r="O362" s="96"/>
      <c r="R362" s="99">
        <v>20.352</v>
      </c>
      <c r="S362" s="99">
        <v>12.475</v>
      </c>
      <c r="T362" s="30">
        <f t="shared" si="35"/>
        <v>0</v>
      </c>
      <c r="U362" s="21">
        <f t="shared" si="39"/>
        <v>0</v>
      </c>
      <c r="V362" s="21">
        <f t="shared" si="40"/>
        <v>0</v>
      </c>
      <c r="W362" s="21">
        <f t="shared" si="41"/>
        <v>0</v>
      </c>
    </row>
    <row r="363" spans="1:23">
      <c r="A363" s="2">
        <f t="shared" si="36"/>
        <v>45444</v>
      </c>
      <c r="B363" s="3">
        <f t="shared" si="37"/>
        <v>45451</v>
      </c>
      <c r="C363" s="7">
        <v>45451.520833333336</v>
      </c>
      <c r="D363" s="7">
        <v>45451.5625</v>
      </c>
      <c r="E363" s="9"/>
      <c r="F363" s="9"/>
      <c r="G363" s="9"/>
      <c r="H363" s="34" cm="1">
        <f t="array" ref="H363">SUMPRODUCT(('ESB Networks Summary'!$C$5:$C$17384=Data!D363)*('ESB Networks Summary'!$E$5:$E$17384))*1000*2-SUMPRODUCT(('ESB Networks Summary'!$C$5:$C$17384=Data!D363)*('ESB Networks Summary'!$F$5:$F$17384))*1000*2</f>
        <v>-3276</v>
      </c>
      <c r="L363" s="52">
        <f t="shared" si="38"/>
        <v>0</v>
      </c>
      <c r="M363" s="5"/>
      <c r="O363" s="96"/>
      <c r="R363" s="99">
        <v>20.352</v>
      </c>
      <c r="S363" s="99">
        <v>12.475</v>
      </c>
      <c r="T363" s="30">
        <f t="shared" si="35"/>
        <v>0</v>
      </c>
      <c r="U363" s="21">
        <f t="shared" si="39"/>
        <v>0</v>
      </c>
      <c r="V363" s="21">
        <f t="shared" si="40"/>
        <v>0</v>
      </c>
      <c r="W363" s="21">
        <f t="shared" si="41"/>
        <v>0</v>
      </c>
    </row>
    <row r="364" spans="1:23">
      <c r="A364" s="2">
        <f t="shared" si="36"/>
        <v>45444</v>
      </c>
      <c r="B364" s="3">
        <f t="shared" si="37"/>
        <v>45451</v>
      </c>
      <c r="C364" s="7">
        <v>45451.541666666664</v>
      </c>
      <c r="D364" s="7">
        <v>45451.583333333336</v>
      </c>
      <c r="E364" s="9"/>
      <c r="F364" s="9"/>
      <c r="G364" s="9"/>
      <c r="H364" s="34" cm="1">
        <f t="array" ref="H364">SUMPRODUCT(('ESB Networks Summary'!$C$5:$C$17384=Data!D364)*('ESB Networks Summary'!$E$5:$E$17384))*1000*2-SUMPRODUCT(('ESB Networks Summary'!$C$5:$C$17384=Data!D364)*('ESB Networks Summary'!$F$5:$F$17384))*1000*2</f>
        <v>-3458</v>
      </c>
      <c r="L364" s="52">
        <f t="shared" si="38"/>
        <v>0</v>
      </c>
      <c r="M364" s="5"/>
      <c r="O364" s="96"/>
      <c r="R364" s="99">
        <v>19.798999999999999</v>
      </c>
      <c r="S364" s="99">
        <v>11.920999999999999</v>
      </c>
      <c r="T364" s="30">
        <f t="shared" si="35"/>
        <v>0</v>
      </c>
      <c r="U364" s="21">
        <f t="shared" si="39"/>
        <v>0</v>
      </c>
      <c r="V364" s="21">
        <f t="shared" si="40"/>
        <v>0</v>
      </c>
      <c r="W364" s="21">
        <f t="shared" si="41"/>
        <v>0</v>
      </c>
    </row>
    <row r="365" spans="1:23">
      <c r="A365" s="2">
        <f t="shared" si="36"/>
        <v>45444</v>
      </c>
      <c r="B365" s="3">
        <f t="shared" si="37"/>
        <v>45451</v>
      </c>
      <c r="C365" s="7">
        <v>45451.5625</v>
      </c>
      <c r="D365" s="7">
        <v>45451.604166666664</v>
      </c>
      <c r="E365" s="9"/>
      <c r="F365" s="9"/>
      <c r="G365" s="9"/>
      <c r="H365" s="34" cm="1">
        <f t="array" ref="H365">SUMPRODUCT(('ESB Networks Summary'!$C$5:$C$17384=Data!D365)*('ESB Networks Summary'!$E$5:$E$17384))*1000*2-SUMPRODUCT(('ESB Networks Summary'!$C$5:$C$17384=Data!D365)*('ESB Networks Summary'!$F$5:$F$17384))*1000*2</f>
        <v>-3042</v>
      </c>
      <c r="L365" s="52">
        <f t="shared" si="38"/>
        <v>0</v>
      </c>
      <c r="M365" s="5"/>
      <c r="O365" s="96"/>
      <c r="R365" s="99">
        <v>19.798999999999999</v>
      </c>
      <c r="S365" s="99">
        <v>11.920999999999999</v>
      </c>
      <c r="T365" s="30">
        <f t="shared" si="35"/>
        <v>0</v>
      </c>
      <c r="U365" s="21">
        <f t="shared" si="39"/>
        <v>0</v>
      </c>
      <c r="V365" s="21">
        <f t="shared" si="40"/>
        <v>0</v>
      </c>
      <c r="W365" s="21">
        <f t="shared" si="41"/>
        <v>0</v>
      </c>
    </row>
    <row r="366" spans="1:23">
      <c r="A366" s="2">
        <f t="shared" si="36"/>
        <v>45444</v>
      </c>
      <c r="B366" s="3">
        <f t="shared" si="37"/>
        <v>45451</v>
      </c>
      <c r="C366" s="7">
        <v>45451.583333333336</v>
      </c>
      <c r="D366" s="7">
        <v>45451.625</v>
      </c>
      <c r="E366" s="9"/>
      <c r="F366" s="9"/>
      <c r="G366" s="9"/>
      <c r="H366" s="34" cm="1">
        <f t="array" ref="H366">SUMPRODUCT(('ESB Networks Summary'!$C$5:$C$17384=Data!D366)*('ESB Networks Summary'!$E$5:$E$17384))*1000*2-SUMPRODUCT(('ESB Networks Summary'!$C$5:$C$17384=Data!D366)*('ESB Networks Summary'!$F$5:$F$17384))*1000*2</f>
        <v>-2992</v>
      </c>
      <c r="L366" s="52">
        <f t="shared" si="38"/>
        <v>0</v>
      </c>
      <c r="M366" s="5"/>
      <c r="O366" s="96"/>
      <c r="R366" s="99">
        <v>19.552</v>
      </c>
      <c r="S366" s="99">
        <v>11.675000000000001</v>
      </c>
      <c r="T366" s="30">
        <f t="shared" si="35"/>
        <v>0</v>
      </c>
      <c r="U366" s="21">
        <f t="shared" si="39"/>
        <v>0</v>
      </c>
      <c r="V366" s="21">
        <f t="shared" si="40"/>
        <v>0</v>
      </c>
      <c r="W366" s="21">
        <f t="shared" si="41"/>
        <v>0</v>
      </c>
    </row>
    <row r="367" spans="1:23">
      <c r="A367" s="2">
        <f t="shared" si="36"/>
        <v>45444</v>
      </c>
      <c r="B367" s="3">
        <f t="shared" si="37"/>
        <v>45451</v>
      </c>
      <c r="C367" s="7">
        <v>45451.604166666664</v>
      </c>
      <c r="D367" s="7">
        <v>45451.645833333336</v>
      </c>
      <c r="E367" s="9"/>
      <c r="F367" s="9"/>
      <c r="G367" s="9"/>
      <c r="H367" s="34" cm="1">
        <f t="array" ref="H367">SUMPRODUCT(('ESB Networks Summary'!$C$5:$C$17384=Data!D367)*('ESB Networks Summary'!$E$5:$E$17384))*1000*2-SUMPRODUCT(('ESB Networks Summary'!$C$5:$C$17384=Data!D367)*('ESB Networks Summary'!$F$5:$F$17384))*1000*2</f>
        <v>-3360</v>
      </c>
      <c r="L367" s="52">
        <f t="shared" si="38"/>
        <v>0</v>
      </c>
      <c r="M367" s="5"/>
      <c r="O367" s="96"/>
      <c r="R367" s="99">
        <v>19.552</v>
      </c>
      <c r="S367" s="99">
        <v>11.675000000000001</v>
      </c>
      <c r="T367" s="30">
        <f t="shared" si="35"/>
        <v>0</v>
      </c>
      <c r="U367" s="21">
        <f t="shared" si="39"/>
        <v>0</v>
      </c>
      <c r="V367" s="21">
        <f t="shared" si="40"/>
        <v>0</v>
      </c>
      <c r="W367" s="21">
        <f t="shared" si="41"/>
        <v>0</v>
      </c>
    </row>
    <row r="368" spans="1:23">
      <c r="A368" s="2">
        <f t="shared" si="36"/>
        <v>45444</v>
      </c>
      <c r="B368" s="3">
        <f t="shared" si="37"/>
        <v>45451</v>
      </c>
      <c r="C368" s="7">
        <v>45451.625</v>
      </c>
      <c r="D368" s="7">
        <v>45451.666666666664</v>
      </c>
      <c r="E368" s="9"/>
      <c r="F368" s="9"/>
      <c r="G368" s="9"/>
      <c r="H368" s="34" cm="1">
        <f t="array" ref="H368">SUMPRODUCT(('ESB Networks Summary'!$C$5:$C$17384=Data!D368)*('ESB Networks Summary'!$E$5:$E$17384))*1000*2-SUMPRODUCT(('ESB Networks Summary'!$C$5:$C$17384=Data!D368)*('ESB Networks Summary'!$F$5:$F$17384))*1000*2</f>
        <v>-1874</v>
      </c>
      <c r="L368" s="52">
        <f t="shared" si="38"/>
        <v>0</v>
      </c>
      <c r="M368" s="5"/>
      <c r="O368" s="96"/>
      <c r="R368" s="99">
        <v>19.558</v>
      </c>
      <c r="S368" s="99">
        <v>11.68</v>
      </c>
      <c r="T368" s="30">
        <f t="shared" si="35"/>
        <v>0</v>
      </c>
      <c r="U368" s="21">
        <f t="shared" si="39"/>
        <v>0</v>
      </c>
      <c r="V368" s="21">
        <f t="shared" si="40"/>
        <v>0</v>
      </c>
      <c r="W368" s="21">
        <f t="shared" si="41"/>
        <v>0</v>
      </c>
    </row>
    <row r="369" spans="1:23">
      <c r="A369" s="2">
        <f t="shared" si="36"/>
        <v>45444</v>
      </c>
      <c r="B369" s="3">
        <f t="shared" si="37"/>
        <v>45451</v>
      </c>
      <c r="C369" s="7">
        <v>45451.645833333336</v>
      </c>
      <c r="D369" s="7">
        <v>45451.6875</v>
      </c>
      <c r="E369" s="9"/>
      <c r="F369" s="9"/>
      <c r="G369" s="9"/>
      <c r="H369" s="34" cm="1">
        <f t="array" ref="H369">SUMPRODUCT(('ESB Networks Summary'!$C$5:$C$17384=Data!D369)*('ESB Networks Summary'!$E$5:$E$17384))*1000*2-SUMPRODUCT(('ESB Networks Summary'!$C$5:$C$17384=Data!D369)*('ESB Networks Summary'!$F$5:$F$17384))*1000*2</f>
        <v>-3346</v>
      </c>
      <c r="L369" s="52">
        <f t="shared" si="38"/>
        <v>0</v>
      </c>
      <c r="M369" s="5"/>
      <c r="O369" s="96"/>
      <c r="R369" s="99">
        <v>19.558</v>
      </c>
      <c r="S369" s="99">
        <v>11.68</v>
      </c>
      <c r="T369" s="30">
        <f t="shared" si="35"/>
        <v>0</v>
      </c>
      <c r="U369" s="21">
        <f t="shared" si="39"/>
        <v>0</v>
      </c>
      <c r="V369" s="21">
        <f t="shared" si="40"/>
        <v>0</v>
      </c>
      <c r="W369" s="21">
        <f t="shared" si="41"/>
        <v>0</v>
      </c>
    </row>
    <row r="370" spans="1:23">
      <c r="A370" s="2">
        <f t="shared" si="36"/>
        <v>45444</v>
      </c>
      <c r="B370" s="3">
        <f t="shared" si="37"/>
        <v>45451</v>
      </c>
      <c r="C370" s="7">
        <v>45451.666666666664</v>
      </c>
      <c r="D370" s="7">
        <v>45451.708333333336</v>
      </c>
      <c r="E370" s="9"/>
      <c r="F370" s="9"/>
      <c r="G370" s="9"/>
      <c r="H370" s="34" cm="1">
        <f t="array" ref="H370">SUMPRODUCT(('ESB Networks Summary'!$C$5:$C$17384=Data!D370)*('ESB Networks Summary'!$E$5:$E$17384))*1000*2-SUMPRODUCT(('ESB Networks Summary'!$C$5:$C$17384=Data!D370)*('ESB Networks Summary'!$F$5:$F$17384))*1000*2</f>
        <v>-3138</v>
      </c>
      <c r="L370" s="52">
        <f t="shared" si="38"/>
        <v>0</v>
      </c>
      <c r="M370" s="5"/>
      <c r="O370" s="96"/>
      <c r="R370" s="99">
        <v>20.821000000000002</v>
      </c>
      <c r="S370" s="99">
        <v>12.475</v>
      </c>
      <c r="T370" s="30">
        <f t="shared" si="35"/>
        <v>0</v>
      </c>
      <c r="U370" s="21">
        <f t="shared" si="39"/>
        <v>0</v>
      </c>
      <c r="V370" s="21">
        <f t="shared" si="40"/>
        <v>0</v>
      </c>
      <c r="W370" s="21">
        <f t="shared" si="41"/>
        <v>0</v>
      </c>
    </row>
    <row r="371" spans="1:23">
      <c r="A371" s="2">
        <f t="shared" si="36"/>
        <v>45444</v>
      </c>
      <c r="B371" s="3">
        <f t="shared" si="37"/>
        <v>45451</v>
      </c>
      <c r="C371" s="7">
        <v>45451.6875</v>
      </c>
      <c r="D371" s="7">
        <v>45451.729166666664</v>
      </c>
      <c r="E371" s="9"/>
      <c r="F371" s="9"/>
      <c r="G371" s="9"/>
      <c r="H371" s="34" cm="1">
        <f t="array" ref="H371">SUMPRODUCT(('ESB Networks Summary'!$C$5:$C$17384=Data!D371)*('ESB Networks Summary'!$E$5:$E$17384))*1000*2-SUMPRODUCT(('ESB Networks Summary'!$C$5:$C$17384=Data!D371)*('ESB Networks Summary'!$F$5:$F$17384))*1000*2</f>
        <v>-3160</v>
      </c>
      <c r="L371" s="52">
        <f t="shared" si="38"/>
        <v>0</v>
      </c>
      <c r="M371" s="5"/>
      <c r="O371" s="96"/>
      <c r="R371" s="99">
        <v>20.821000000000002</v>
      </c>
      <c r="S371" s="99">
        <v>12.475</v>
      </c>
      <c r="T371" s="30">
        <f t="shared" si="35"/>
        <v>0</v>
      </c>
      <c r="U371" s="21">
        <f t="shared" si="39"/>
        <v>0</v>
      </c>
      <c r="V371" s="21">
        <f t="shared" si="40"/>
        <v>0</v>
      </c>
      <c r="W371" s="21">
        <f t="shared" si="41"/>
        <v>0</v>
      </c>
    </row>
    <row r="372" spans="1:23">
      <c r="A372" s="2">
        <f t="shared" si="36"/>
        <v>45444</v>
      </c>
      <c r="B372" s="3">
        <f t="shared" si="37"/>
        <v>45451</v>
      </c>
      <c r="C372" s="7">
        <v>45451.708333333336</v>
      </c>
      <c r="D372" s="7">
        <v>45451.75</v>
      </c>
      <c r="E372" s="9"/>
      <c r="F372" s="9"/>
      <c r="G372" s="9"/>
      <c r="H372" s="34" cm="1">
        <f t="array" ref="H372">SUMPRODUCT(('ESB Networks Summary'!$C$5:$C$17384=Data!D372)*('ESB Networks Summary'!$E$5:$E$17384))*1000*2-SUMPRODUCT(('ESB Networks Summary'!$C$5:$C$17384=Data!D372)*('ESB Networks Summary'!$F$5:$F$17384))*1000*2</f>
        <v>-3306</v>
      </c>
      <c r="L372" s="52">
        <f t="shared" si="38"/>
        <v>0</v>
      </c>
      <c r="M372" s="5"/>
      <c r="O372" s="96"/>
      <c r="R372" s="99">
        <v>22.294</v>
      </c>
      <c r="S372" s="99">
        <v>13.946999999999999</v>
      </c>
      <c r="T372" s="30">
        <f t="shared" si="35"/>
        <v>0</v>
      </c>
      <c r="U372" s="21">
        <f t="shared" si="39"/>
        <v>0</v>
      </c>
      <c r="V372" s="21">
        <f t="shared" si="40"/>
        <v>0</v>
      </c>
      <c r="W372" s="21">
        <f t="shared" si="41"/>
        <v>0</v>
      </c>
    </row>
    <row r="373" spans="1:23">
      <c r="A373" s="2">
        <f t="shared" si="36"/>
        <v>45444</v>
      </c>
      <c r="B373" s="3">
        <f t="shared" si="37"/>
        <v>45451</v>
      </c>
      <c r="C373" s="7">
        <v>45451.729166666664</v>
      </c>
      <c r="D373" s="7">
        <v>45451.770833333336</v>
      </c>
      <c r="E373" s="9"/>
      <c r="F373" s="9"/>
      <c r="G373" s="9"/>
      <c r="H373" s="34" cm="1">
        <f t="array" ref="H373">SUMPRODUCT(('ESB Networks Summary'!$C$5:$C$17384=Data!D373)*('ESB Networks Summary'!$E$5:$E$17384))*1000*2-SUMPRODUCT(('ESB Networks Summary'!$C$5:$C$17384=Data!D373)*('ESB Networks Summary'!$F$5:$F$17384))*1000*2</f>
        <v>-1100</v>
      </c>
      <c r="L373" s="52">
        <f t="shared" si="38"/>
        <v>0</v>
      </c>
      <c r="M373" s="5"/>
      <c r="O373" s="96"/>
      <c r="R373" s="99">
        <v>22.294</v>
      </c>
      <c r="S373" s="99">
        <v>13.946999999999999</v>
      </c>
      <c r="T373" s="30">
        <f t="shared" si="35"/>
        <v>0</v>
      </c>
      <c r="U373" s="21">
        <f t="shared" si="39"/>
        <v>0</v>
      </c>
      <c r="V373" s="21">
        <f t="shared" si="40"/>
        <v>0</v>
      </c>
      <c r="W373" s="21">
        <f t="shared" si="41"/>
        <v>0</v>
      </c>
    </row>
    <row r="374" spans="1:23">
      <c r="A374" s="2">
        <f t="shared" si="36"/>
        <v>45444</v>
      </c>
      <c r="B374" s="3">
        <f t="shared" si="37"/>
        <v>45451</v>
      </c>
      <c r="C374" s="7">
        <v>45451.75</v>
      </c>
      <c r="D374" s="7">
        <v>45451.791666666664</v>
      </c>
      <c r="E374" s="9"/>
      <c r="F374" s="9"/>
      <c r="G374" s="9"/>
      <c r="H374" s="34" cm="1">
        <f t="array" ref="H374">SUMPRODUCT(('ESB Networks Summary'!$C$5:$C$17384=Data!D374)*('ESB Networks Summary'!$E$5:$E$17384))*1000*2-SUMPRODUCT(('ESB Networks Summary'!$C$5:$C$17384=Data!D374)*('ESB Networks Summary'!$F$5:$F$17384))*1000*2</f>
        <v>-2962</v>
      </c>
      <c r="L374" s="52">
        <f t="shared" si="38"/>
        <v>0</v>
      </c>
      <c r="M374" s="5"/>
      <c r="O374" s="96"/>
      <c r="R374" s="99">
        <v>22.752000000000002</v>
      </c>
      <c r="S374" s="99">
        <v>14.874000000000001</v>
      </c>
      <c r="T374" s="30">
        <f t="shared" si="35"/>
        <v>0</v>
      </c>
      <c r="U374" s="21">
        <f t="shared" si="39"/>
        <v>0</v>
      </c>
      <c r="V374" s="21">
        <f t="shared" si="40"/>
        <v>0</v>
      </c>
      <c r="W374" s="21">
        <f t="shared" si="41"/>
        <v>0</v>
      </c>
    </row>
    <row r="375" spans="1:23">
      <c r="A375" s="2">
        <f t="shared" si="36"/>
        <v>45444</v>
      </c>
      <c r="B375" s="3">
        <f t="shared" si="37"/>
        <v>45451</v>
      </c>
      <c r="C375" s="7">
        <v>45451.770833333336</v>
      </c>
      <c r="D375" s="7">
        <v>45451.8125</v>
      </c>
      <c r="E375" s="9"/>
      <c r="F375" s="9"/>
      <c r="G375" s="9"/>
      <c r="H375" s="34" cm="1">
        <f t="array" ref="H375">SUMPRODUCT(('ESB Networks Summary'!$C$5:$C$17384=Data!D375)*('ESB Networks Summary'!$E$5:$E$17384))*1000*2-SUMPRODUCT(('ESB Networks Summary'!$C$5:$C$17384=Data!D375)*('ESB Networks Summary'!$F$5:$F$17384))*1000*2</f>
        <v>-2516</v>
      </c>
      <c r="L375" s="52">
        <f t="shared" si="38"/>
        <v>0</v>
      </c>
      <c r="M375" s="5"/>
      <c r="O375" s="96"/>
      <c r="R375" s="99">
        <v>22.752000000000002</v>
      </c>
      <c r="S375" s="99">
        <v>14.874000000000001</v>
      </c>
      <c r="T375" s="30">
        <f t="shared" si="35"/>
        <v>0</v>
      </c>
      <c r="U375" s="21">
        <f t="shared" si="39"/>
        <v>0</v>
      </c>
      <c r="V375" s="21">
        <f t="shared" si="40"/>
        <v>0</v>
      </c>
      <c r="W375" s="21">
        <f t="shared" si="41"/>
        <v>0</v>
      </c>
    </row>
    <row r="376" spans="1:23">
      <c r="A376" s="2">
        <f t="shared" si="36"/>
        <v>45444</v>
      </c>
      <c r="B376" s="3">
        <f t="shared" si="37"/>
        <v>45451</v>
      </c>
      <c r="C376" s="7">
        <v>45451.791666666664</v>
      </c>
      <c r="D376" s="7">
        <v>45451.833333333336</v>
      </c>
      <c r="E376" s="9"/>
      <c r="F376" s="9"/>
      <c r="G376" s="9"/>
      <c r="H376" s="34" cm="1">
        <f t="array" ref="H376">SUMPRODUCT(('ESB Networks Summary'!$C$5:$C$17384=Data!D376)*('ESB Networks Summary'!$E$5:$E$17384))*1000*2-SUMPRODUCT(('ESB Networks Summary'!$C$5:$C$17384=Data!D376)*('ESB Networks Summary'!$F$5:$F$17384))*1000*2</f>
        <v>-1444</v>
      </c>
      <c r="L376" s="52">
        <f t="shared" si="38"/>
        <v>0</v>
      </c>
      <c r="M376" s="5"/>
      <c r="O376" s="96"/>
      <c r="R376" s="99">
        <v>23.640999999999998</v>
      </c>
      <c r="S376" s="99">
        <v>15.763</v>
      </c>
      <c r="T376" s="30">
        <f t="shared" si="35"/>
        <v>0</v>
      </c>
      <c r="U376" s="21">
        <f t="shared" si="39"/>
        <v>0</v>
      </c>
      <c r="V376" s="21">
        <f t="shared" si="40"/>
        <v>0</v>
      </c>
      <c r="W376" s="21">
        <f t="shared" si="41"/>
        <v>0</v>
      </c>
    </row>
    <row r="377" spans="1:23">
      <c r="A377" s="2">
        <f t="shared" si="36"/>
        <v>45444</v>
      </c>
      <c r="B377" s="3">
        <f t="shared" si="37"/>
        <v>45451</v>
      </c>
      <c r="C377" s="7">
        <v>45451.8125</v>
      </c>
      <c r="D377" s="7">
        <v>45451.854166666664</v>
      </c>
      <c r="E377" s="9"/>
      <c r="F377" s="9"/>
      <c r="G377" s="9"/>
      <c r="H377" s="34" cm="1">
        <f t="array" ref="H377">SUMPRODUCT(('ESB Networks Summary'!$C$5:$C$17384=Data!D377)*('ESB Networks Summary'!$E$5:$E$17384))*1000*2-SUMPRODUCT(('ESB Networks Summary'!$C$5:$C$17384=Data!D377)*('ESB Networks Summary'!$F$5:$F$17384))*1000*2</f>
        <v>-758</v>
      </c>
      <c r="L377" s="52">
        <f t="shared" si="38"/>
        <v>0</v>
      </c>
      <c r="M377" s="5"/>
      <c r="O377" s="96"/>
      <c r="R377" s="99">
        <v>23.640999999999998</v>
      </c>
      <c r="S377" s="99">
        <v>15.763</v>
      </c>
      <c r="T377" s="30">
        <f t="shared" si="35"/>
        <v>0</v>
      </c>
      <c r="U377" s="21">
        <f t="shared" si="39"/>
        <v>0</v>
      </c>
      <c r="V377" s="21">
        <f t="shared" si="40"/>
        <v>0</v>
      </c>
      <c r="W377" s="21">
        <f t="shared" si="41"/>
        <v>0</v>
      </c>
    </row>
    <row r="378" spans="1:23">
      <c r="A378" s="2">
        <f t="shared" si="36"/>
        <v>45444</v>
      </c>
      <c r="B378" s="3">
        <f t="shared" si="37"/>
        <v>45451</v>
      </c>
      <c r="C378" s="7">
        <v>45451.833333333336</v>
      </c>
      <c r="D378" s="7">
        <v>45451.875</v>
      </c>
      <c r="E378" s="9"/>
      <c r="F378" s="9"/>
      <c r="G378" s="9"/>
      <c r="H378" s="34" cm="1">
        <f t="array" ref="H378">SUMPRODUCT(('ESB Networks Summary'!$C$5:$C$17384=Data!D378)*('ESB Networks Summary'!$E$5:$E$17384))*1000*2-SUMPRODUCT(('ESB Networks Summary'!$C$5:$C$17384=Data!D378)*('ESB Networks Summary'!$F$5:$F$17384))*1000*2</f>
        <v>-2</v>
      </c>
      <c r="L378" s="52">
        <f t="shared" si="38"/>
        <v>0</v>
      </c>
      <c r="M378" s="5"/>
      <c r="O378" s="96"/>
      <c r="R378" s="99">
        <v>23.366999999999997</v>
      </c>
      <c r="S378" s="99">
        <v>15.49</v>
      </c>
      <c r="T378" s="30">
        <f t="shared" si="35"/>
        <v>0</v>
      </c>
      <c r="U378" s="21">
        <f t="shared" si="39"/>
        <v>0</v>
      </c>
      <c r="V378" s="21">
        <f t="shared" si="40"/>
        <v>0</v>
      </c>
      <c r="W378" s="21">
        <f t="shared" si="41"/>
        <v>0</v>
      </c>
    </row>
    <row r="379" spans="1:23">
      <c r="A379" s="2">
        <f t="shared" si="36"/>
        <v>45444</v>
      </c>
      <c r="B379" s="3">
        <f t="shared" si="37"/>
        <v>45451</v>
      </c>
      <c r="C379" s="7">
        <v>45451.854166666664</v>
      </c>
      <c r="D379" s="7">
        <v>45451.895833333336</v>
      </c>
      <c r="E379" s="9"/>
      <c r="F379" s="9"/>
      <c r="G379" s="9"/>
      <c r="H379" s="34" cm="1">
        <f t="array" ref="H379">SUMPRODUCT(('ESB Networks Summary'!$C$5:$C$17384=Data!D379)*('ESB Networks Summary'!$E$5:$E$17384))*1000*2-SUMPRODUCT(('ESB Networks Summary'!$C$5:$C$17384=Data!D379)*('ESB Networks Summary'!$F$5:$F$17384))*1000*2</f>
        <v>-2</v>
      </c>
      <c r="L379" s="52">
        <f t="shared" si="38"/>
        <v>0</v>
      </c>
      <c r="M379" s="5"/>
      <c r="O379" s="96"/>
      <c r="R379" s="99">
        <v>23.366999999999997</v>
      </c>
      <c r="S379" s="99">
        <v>15.49</v>
      </c>
      <c r="T379" s="30">
        <f t="shared" si="35"/>
        <v>0</v>
      </c>
      <c r="U379" s="21">
        <f t="shared" si="39"/>
        <v>0</v>
      </c>
      <c r="V379" s="21">
        <f t="shared" si="40"/>
        <v>0</v>
      </c>
      <c r="W379" s="21">
        <f t="shared" si="41"/>
        <v>0</v>
      </c>
    </row>
    <row r="380" spans="1:23">
      <c r="A380" s="2">
        <f t="shared" si="36"/>
        <v>45444</v>
      </c>
      <c r="B380" s="3">
        <f t="shared" si="37"/>
        <v>45451</v>
      </c>
      <c r="C380" s="7">
        <v>45451.875</v>
      </c>
      <c r="D380" s="7">
        <v>45451.916666666664</v>
      </c>
      <c r="E380" s="9"/>
      <c r="F380" s="9"/>
      <c r="G380" s="9"/>
      <c r="H380" s="34" cm="1">
        <f t="array" ref="H380">SUMPRODUCT(('ESB Networks Summary'!$C$5:$C$17384=Data!D380)*('ESB Networks Summary'!$E$5:$E$17384))*1000*2-SUMPRODUCT(('ESB Networks Summary'!$C$5:$C$17384=Data!D380)*('ESB Networks Summary'!$F$5:$F$17384))*1000*2</f>
        <v>-4</v>
      </c>
      <c r="L380" s="52">
        <f t="shared" si="38"/>
        <v>0</v>
      </c>
      <c r="M380" s="5"/>
      <c r="O380" s="96"/>
      <c r="R380" s="99">
        <v>22.306999999999999</v>
      </c>
      <c r="S380" s="99">
        <v>14.428999999999998</v>
      </c>
      <c r="T380" s="30">
        <f t="shared" si="35"/>
        <v>0</v>
      </c>
      <c r="U380" s="21">
        <f t="shared" si="39"/>
        <v>0</v>
      </c>
      <c r="V380" s="21">
        <f t="shared" si="40"/>
        <v>0</v>
      </c>
      <c r="W380" s="21">
        <f t="shared" si="41"/>
        <v>0</v>
      </c>
    </row>
    <row r="381" spans="1:23">
      <c r="A381" s="2">
        <f t="shared" si="36"/>
        <v>45444</v>
      </c>
      <c r="B381" s="3">
        <f t="shared" si="37"/>
        <v>45451</v>
      </c>
      <c r="C381" s="7">
        <v>45451.895833333336</v>
      </c>
      <c r="D381" s="7">
        <v>45451.9375</v>
      </c>
      <c r="E381" s="9"/>
      <c r="F381" s="9"/>
      <c r="G381" s="9"/>
      <c r="H381" s="34" cm="1">
        <f t="array" ref="H381">SUMPRODUCT(('ESB Networks Summary'!$C$5:$C$17384=Data!D381)*('ESB Networks Summary'!$E$5:$E$17384))*1000*2-SUMPRODUCT(('ESB Networks Summary'!$C$5:$C$17384=Data!D381)*('ESB Networks Summary'!$F$5:$F$17384))*1000*2</f>
        <v>-2</v>
      </c>
      <c r="L381" s="52">
        <f t="shared" si="38"/>
        <v>0</v>
      </c>
      <c r="M381" s="5"/>
      <c r="O381" s="96"/>
      <c r="R381" s="99">
        <v>22.306999999999999</v>
      </c>
      <c r="S381" s="99">
        <v>14.428999999999998</v>
      </c>
      <c r="T381" s="30">
        <f t="shared" si="35"/>
        <v>0</v>
      </c>
      <c r="U381" s="21">
        <f t="shared" si="39"/>
        <v>0</v>
      </c>
      <c r="V381" s="21">
        <f t="shared" si="40"/>
        <v>0</v>
      </c>
      <c r="W381" s="21">
        <f t="shared" si="41"/>
        <v>0</v>
      </c>
    </row>
    <row r="382" spans="1:23">
      <c r="A382" s="2">
        <f t="shared" si="36"/>
        <v>45444</v>
      </c>
      <c r="B382" s="3">
        <f t="shared" si="37"/>
        <v>45451</v>
      </c>
      <c r="C382" s="7">
        <v>45451.916666666664</v>
      </c>
      <c r="D382" s="7">
        <v>45451.958333333336</v>
      </c>
      <c r="E382" s="9"/>
      <c r="F382" s="9"/>
      <c r="G382" s="9"/>
      <c r="H382" s="34" cm="1">
        <f t="array" ref="H382">SUMPRODUCT(('ESB Networks Summary'!$C$5:$C$17384=Data!D382)*('ESB Networks Summary'!$E$5:$E$17384))*1000*2-SUMPRODUCT(('ESB Networks Summary'!$C$5:$C$17384=Data!D382)*('ESB Networks Summary'!$F$5:$F$17384))*1000*2</f>
        <v>-2</v>
      </c>
      <c r="L382" s="52">
        <f t="shared" si="38"/>
        <v>0</v>
      </c>
      <c r="M382" s="5"/>
      <c r="O382" s="96"/>
      <c r="R382" s="99">
        <v>13.749000000000001</v>
      </c>
      <c r="S382" s="99">
        <v>10.754999999999999</v>
      </c>
      <c r="T382" s="30">
        <f t="shared" si="35"/>
        <v>0</v>
      </c>
      <c r="U382" s="21">
        <f t="shared" si="39"/>
        <v>0</v>
      </c>
      <c r="V382" s="21">
        <f t="shared" si="40"/>
        <v>0</v>
      </c>
      <c r="W382" s="21">
        <f t="shared" si="41"/>
        <v>0</v>
      </c>
    </row>
    <row r="383" spans="1:23">
      <c r="A383" s="2">
        <f t="shared" si="36"/>
        <v>45444</v>
      </c>
      <c r="B383" s="3">
        <f t="shared" si="37"/>
        <v>45451</v>
      </c>
      <c r="C383" s="7">
        <v>45451.9375</v>
      </c>
      <c r="D383" s="7">
        <v>45451.979166666664</v>
      </c>
      <c r="E383" s="9"/>
      <c r="F383" s="9"/>
      <c r="G383" s="9"/>
      <c r="H383" s="34" cm="1">
        <f t="array" ref="H383">SUMPRODUCT(('ESB Networks Summary'!$C$5:$C$17384=Data!D383)*('ESB Networks Summary'!$E$5:$E$17384))*1000*2-SUMPRODUCT(('ESB Networks Summary'!$C$5:$C$17384=Data!D383)*('ESB Networks Summary'!$F$5:$F$17384))*1000*2</f>
        <v>-4</v>
      </c>
      <c r="L383" s="52">
        <f t="shared" si="38"/>
        <v>0</v>
      </c>
      <c r="M383" s="5"/>
      <c r="O383" s="96"/>
      <c r="R383" s="99">
        <v>13.749000000000001</v>
      </c>
      <c r="S383" s="99">
        <v>10.754999999999999</v>
      </c>
      <c r="T383" s="30">
        <f t="shared" si="35"/>
        <v>0</v>
      </c>
      <c r="U383" s="21">
        <f t="shared" si="39"/>
        <v>0</v>
      </c>
      <c r="V383" s="21">
        <f t="shared" si="40"/>
        <v>0</v>
      </c>
      <c r="W383" s="21">
        <f t="shared" si="41"/>
        <v>0</v>
      </c>
    </row>
    <row r="384" spans="1:23">
      <c r="A384" s="2">
        <f t="shared" si="36"/>
        <v>45444</v>
      </c>
      <c r="B384" s="3">
        <f t="shared" si="37"/>
        <v>45451</v>
      </c>
      <c r="C384" s="7">
        <v>45451.958333333336</v>
      </c>
      <c r="D384" s="7">
        <v>45452</v>
      </c>
      <c r="E384" s="9"/>
      <c r="F384" s="9"/>
      <c r="G384" s="9"/>
      <c r="H384" s="34" cm="1">
        <f t="array" ref="H384">SUMPRODUCT(('ESB Networks Summary'!$C$5:$C$17384=Data!D384)*('ESB Networks Summary'!$E$5:$E$17384))*1000*2-SUMPRODUCT(('ESB Networks Summary'!$C$5:$C$17384=Data!D384)*('ESB Networks Summary'!$F$5:$F$17384))*1000*2</f>
        <v>-4</v>
      </c>
      <c r="L384" s="52">
        <f t="shared" si="38"/>
        <v>0</v>
      </c>
      <c r="M384" s="5"/>
      <c r="O384" s="96"/>
      <c r="R384" s="99">
        <v>12.288</v>
      </c>
      <c r="S384" s="99">
        <v>9.2940000000000005</v>
      </c>
      <c r="T384" s="30">
        <f t="shared" si="35"/>
        <v>0</v>
      </c>
      <c r="U384" s="21">
        <f t="shared" si="39"/>
        <v>0</v>
      </c>
      <c r="V384" s="21">
        <f t="shared" si="40"/>
        <v>0</v>
      </c>
      <c r="W384" s="21">
        <f t="shared" si="41"/>
        <v>0</v>
      </c>
    </row>
    <row r="385" spans="1:23">
      <c r="A385" s="2">
        <f t="shared" si="36"/>
        <v>45444</v>
      </c>
      <c r="B385" s="3">
        <f t="shared" si="37"/>
        <v>45451</v>
      </c>
      <c r="C385" s="7">
        <v>45451.979166666664</v>
      </c>
      <c r="D385" s="7">
        <v>45452.020833333336</v>
      </c>
      <c r="E385" s="9"/>
      <c r="F385" s="9"/>
      <c r="G385" s="9"/>
      <c r="H385" s="34" cm="1">
        <f t="array" ref="H385">SUMPRODUCT(('ESB Networks Summary'!$C$5:$C$17384=Data!D385)*('ESB Networks Summary'!$E$5:$E$17384))*1000*2-SUMPRODUCT(('ESB Networks Summary'!$C$5:$C$17384=Data!D385)*('ESB Networks Summary'!$F$5:$F$17384))*1000*2</f>
        <v>-2</v>
      </c>
      <c r="L385" s="52">
        <f t="shared" si="38"/>
        <v>0</v>
      </c>
      <c r="M385" s="5"/>
      <c r="O385" s="96"/>
      <c r="R385" s="99">
        <v>12.288</v>
      </c>
      <c r="S385" s="99">
        <v>9.2940000000000005</v>
      </c>
      <c r="T385" s="30">
        <f t="shared" si="35"/>
        <v>0</v>
      </c>
      <c r="U385" s="21">
        <f t="shared" si="39"/>
        <v>0</v>
      </c>
      <c r="V385" s="21">
        <f t="shared" si="40"/>
        <v>0</v>
      </c>
      <c r="W385" s="21">
        <f t="shared" si="41"/>
        <v>0</v>
      </c>
    </row>
    <row r="386" spans="1:23">
      <c r="A386" s="2">
        <f t="shared" si="36"/>
        <v>45444</v>
      </c>
      <c r="B386" s="3">
        <f t="shared" si="37"/>
        <v>45452</v>
      </c>
      <c r="C386" s="7">
        <v>45452</v>
      </c>
      <c r="D386" s="7">
        <v>45452.041666666664</v>
      </c>
      <c r="E386" s="9"/>
      <c r="F386" s="9"/>
      <c r="G386" s="9"/>
      <c r="H386" s="34" cm="1">
        <f t="array" ref="H386">SUMPRODUCT(('ESB Networks Summary'!$C$5:$C$17384=Data!D386)*('ESB Networks Summary'!$E$5:$E$17384))*1000*2-SUMPRODUCT(('ESB Networks Summary'!$C$5:$C$17384=Data!D386)*('ESB Networks Summary'!$F$5:$F$17384))*1000*2</f>
        <v>-4</v>
      </c>
      <c r="L386" s="52">
        <f t="shared" si="38"/>
        <v>0</v>
      </c>
      <c r="M386" s="5"/>
      <c r="O386" s="96"/>
      <c r="R386" s="99">
        <v>12.248999999999999</v>
      </c>
      <c r="S386" s="99">
        <v>9.2560000000000002</v>
      </c>
      <c r="T386" s="30">
        <f t="shared" ref="T386:T449" si="42">P386+G386-N386-F386</f>
        <v>0</v>
      </c>
      <c r="U386" s="21">
        <f t="shared" si="39"/>
        <v>0</v>
      </c>
      <c r="V386" s="21">
        <f t="shared" si="40"/>
        <v>0</v>
      </c>
      <c r="W386" s="21">
        <f t="shared" si="41"/>
        <v>0</v>
      </c>
    </row>
    <row r="387" spans="1:23">
      <c r="A387" s="2">
        <f t="shared" ref="A387:A450" si="43">DATE(YEAR(C387),MONTH(C387),1)</f>
        <v>45444</v>
      </c>
      <c r="B387" s="3">
        <f t="shared" ref="B387:B450" si="44">DATE(YEAR(C387),MONTH(C387),DAY(C387))</f>
        <v>45452</v>
      </c>
      <c r="C387" s="7">
        <v>45452.020833333336</v>
      </c>
      <c r="D387" s="7">
        <v>45452.0625</v>
      </c>
      <c r="E387" s="9"/>
      <c r="F387" s="9"/>
      <c r="G387" s="9"/>
      <c r="H387" s="34" cm="1">
        <f t="array" ref="H387">SUMPRODUCT(('ESB Networks Summary'!$C$5:$C$17384=Data!D387)*('ESB Networks Summary'!$E$5:$E$17384))*1000*2-SUMPRODUCT(('ESB Networks Summary'!$C$5:$C$17384=Data!D387)*('ESB Networks Summary'!$F$5:$F$17384))*1000*2</f>
        <v>-2</v>
      </c>
      <c r="L387" s="52">
        <f t="shared" ref="L387:L450" si="45">IF(AND(K387=2,K386&lt;2),1,0)</f>
        <v>0</v>
      </c>
      <c r="M387" s="5"/>
      <c r="O387" s="96"/>
      <c r="R387" s="99">
        <v>12.248999999999999</v>
      </c>
      <c r="S387" s="99">
        <v>9.2560000000000002</v>
      </c>
      <c r="T387" s="30">
        <f t="shared" si="42"/>
        <v>0</v>
      </c>
      <c r="U387" s="21">
        <f t="shared" ref="U387:U450" si="46">IF(G387&gt;0, G387/1000*R387/2,0)/100</f>
        <v>0</v>
      </c>
      <c r="V387" s="21">
        <f t="shared" ref="V387:V450" si="47">IF(G387&lt;0, G387/1000*S387/2,0)/100</f>
        <v>0</v>
      </c>
      <c r="W387" s="21">
        <f t="shared" ref="W387:W450" si="48">IF(J387&gt;P387,J387/1000/2*R387/100,0)</f>
        <v>0</v>
      </c>
    </row>
    <row r="388" spans="1:23">
      <c r="A388" s="2">
        <f t="shared" si="43"/>
        <v>45444</v>
      </c>
      <c r="B388" s="3">
        <f t="shared" si="44"/>
        <v>45452</v>
      </c>
      <c r="C388" s="7">
        <v>45452.041666666664</v>
      </c>
      <c r="D388" s="7">
        <v>45452.083333333336</v>
      </c>
      <c r="E388" s="9"/>
      <c r="F388" s="9"/>
      <c r="G388" s="9"/>
      <c r="H388" s="34" cm="1">
        <f t="array" ref="H388">SUMPRODUCT(('ESB Networks Summary'!$C$5:$C$17384=Data!D388)*('ESB Networks Summary'!$E$5:$E$17384))*1000*2-SUMPRODUCT(('ESB Networks Summary'!$C$5:$C$17384=Data!D388)*('ESB Networks Summary'!$F$5:$F$17384))*1000*2</f>
        <v>-4</v>
      </c>
      <c r="L388" s="52">
        <f t="shared" si="45"/>
        <v>0</v>
      </c>
      <c r="M388" s="5"/>
      <c r="O388" s="96"/>
      <c r="R388" s="99">
        <v>12.248999999999999</v>
      </c>
      <c r="S388" s="99">
        <v>9.2560000000000002</v>
      </c>
      <c r="T388" s="30">
        <f t="shared" si="42"/>
        <v>0</v>
      </c>
      <c r="U388" s="21">
        <f t="shared" si="46"/>
        <v>0</v>
      </c>
      <c r="V388" s="21">
        <f t="shared" si="47"/>
        <v>0</v>
      </c>
      <c r="W388" s="21">
        <f t="shared" si="48"/>
        <v>0</v>
      </c>
    </row>
    <row r="389" spans="1:23">
      <c r="A389" s="2">
        <f t="shared" si="43"/>
        <v>45444</v>
      </c>
      <c r="B389" s="3">
        <f t="shared" si="44"/>
        <v>45452</v>
      </c>
      <c r="C389" s="7">
        <v>45452.0625</v>
      </c>
      <c r="D389" s="7">
        <v>45452.104166666664</v>
      </c>
      <c r="E389" s="9"/>
      <c r="F389" s="9"/>
      <c r="G389" s="9"/>
      <c r="H389" s="34" cm="1">
        <f t="array" ref="H389">SUMPRODUCT(('ESB Networks Summary'!$C$5:$C$17384=Data!D389)*('ESB Networks Summary'!$E$5:$E$17384))*1000*2-SUMPRODUCT(('ESB Networks Summary'!$C$5:$C$17384=Data!D389)*('ESB Networks Summary'!$F$5:$F$17384))*1000*2</f>
        <v>-2</v>
      </c>
      <c r="L389" s="52">
        <f t="shared" si="45"/>
        <v>0</v>
      </c>
      <c r="M389" s="5"/>
      <c r="O389" s="96"/>
      <c r="R389" s="99">
        <v>12.248999999999999</v>
      </c>
      <c r="S389" s="99">
        <v>9.2560000000000002</v>
      </c>
      <c r="T389" s="30">
        <f t="shared" si="42"/>
        <v>0</v>
      </c>
      <c r="U389" s="21">
        <f t="shared" si="46"/>
        <v>0</v>
      </c>
      <c r="V389" s="21">
        <f t="shared" si="47"/>
        <v>0</v>
      </c>
      <c r="W389" s="21">
        <f t="shared" si="48"/>
        <v>0</v>
      </c>
    </row>
    <row r="390" spans="1:23">
      <c r="A390" s="2">
        <f t="shared" si="43"/>
        <v>45444</v>
      </c>
      <c r="B390" s="3">
        <f t="shared" si="44"/>
        <v>45452</v>
      </c>
      <c r="C390" s="7">
        <v>45452.083333333336</v>
      </c>
      <c r="D390" s="7">
        <v>45452.125</v>
      </c>
      <c r="E390" s="9"/>
      <c r="F390" s="9"/>
      <c r="G390" s="9"/>
      <c r="H390" s="34" cm="1">
        <f t="array" ref="H390">SUMPRODUCT(('ESB Networks Summary'!$C$5:$C$17384=Data!D390)*('ESB Networks Summary'!$E$5:$E$17384))*1000*2-SUMPRODUCT(('ESB Networks Summary'!$C$5:$C$17384=Data!D390)*('ESB Networks Summary'!$F$5:$F$17384))*1000*2</f>
        <v>-4</v>
      </c>
      <c r="L390" s="52">
        <f t="shared" si="45"/>
        <v>0</v>
      </c>
      <c r="M390" s="5"/>
      <c r="O390" s="96"/>
      <c r="R390" s="99">
        <v>12.248999999999999</v>
      </c>
      <c r="S390" s="99">
        <v>9.2560000000000002</v>
      </c>
      <c r="T390" s="30">
        <f t="shared" si="42"/>
        <v>0</v>
      </c>
      <c r="U390" s="21">
        <f t="shared" si="46"/>
        <v>0</v>
      </c>
      <c r="V390" s="21">
        <f t="shared" si="47"/>
        <v>0</v>
      </c>
      <c r="W390" s="21">
        <f t="shared" si="48"/>
        <v>0</v>
      </c>
    </row>
    <row r="391" spans="1:23">
      <c r="A391" s="2">
        <f t="shared" si="43"/>
        <v>45444</v>
      </c>
      <c r="B391" s="3">
        <f t="shared" si="44"/>
        <v>45452</v>
      </c>
      <c r="C391" s="7">
        <v>45452.104166666664</v>
      </c>
      <c r="D391" s="7">
        <v>45452.145833333336</v>
      </c>
      <c r="E391" s="9"/>
      <c r="F391" s="9"/>
      <c r="G391" s="9"/>
      <c r="H391" s="34" cm="1">
        <f t="array" ref="H391">SUMPRODUCT(('ESB Networks Summary'!$C$5:$C$17384=Data!D391)*('ESB Networks Summary'!$E$5:$E$17384))*1000*2-SUMPRODUCT(('ESB Networks Summary'!$C$5:$C$17384=Data!D391)*('ESB Networks Summary'!$F$5:$F$17384))*1000*2</f>
        <v>-4</v>
      </c>
      <c r="L391" s="52">
        <f t="shared" si="45"/>
        <v>0</v>
      </c>
      <c r="M391" s="5"/>
      <c r="O391" s="96"/>
      <c r="R391" s="99">
        <v>12.248999999999999</v>
      </c>
      <c r="S391" s="99">
        <v>9.2560000000000002</v>
      </c>
      <c r="T391" s="30">
        <f t="shared" si="42"/>
        <v>0</v>
      </c>
      <c r="U391" s="21">
        <f t="shared" si="46"/>
        <v>0</v>
      </c>
      <c r="V391" s="21">
        <f t="shared" si="47"/>
        <v>0</v>
      </c>
      <c r="W391" s="21">
        <f t="shared" si="48"/>
        <v>0</v>
      </c>
    </row>
    <row r="392" spans="1:23">
      <c r="A392" s="2">
        <f t="shared" si="43"/>
        <v>45444</v>
      </c>
      <c r="B392" s="3">
        <f t="shared" si="44"/>
        <v>45452</v>
      </c>
      <c r="C392" s="7">
        <v>45452.125</v>
      </c>
      <c r="D392" s="7">
        <v>45452.166666666664</v>
      </c>
      <c r="E392" s="9"/>
      <c r="F392" s="9"/>
      <c r="G392" s="9"/>
      <c r="H392" s="34" cm="1">
        <f t="array" ref="H392">SUMPRODUCT(('ESB Networks Summary'!$C$5:$C$17384=Data!D392)*('ESB Networks Summary'!$E$5:$E$17384))*1000*2-SUMPRODUCT(('ESB Networks Summary'!$C$5:$C$17384=Data!D392)*('ESB Networks Summary'!$F$5:$F$17384))*1000*2</f>
        <v>-4</v>
      </c>
      <c r="L392" s="52">
        <f t="shared" si="45"/>
        <v>0</v>
      </c>
      <c r="M392" s="5"/>
      <c r="O392" s="96"/>
      <c r="R392" s="99">
        <v>10.603</v>
      </c>
      <c r="S392" s="99">
        <v>7.6099999999999994</v>
      </c>
      <c r="T392" s="30">
        <f t="shared" si="42"/>
        <v>0</v>
      </c>
      <c r="U392" s="21">
        <f t="shared" si="46"/>
        <v>0</v>
      </c>
      <c r="V392" s="21">
        <f t="shared" si="47"/>
        <v>0</v>
      </c>
      <c r="W392" s="21">
        <f t="shared" si="48"/>
        <v>0</v>
      </c>
    </row>
    <row r="393" spans="1:23">
      <c r="A393" s="2">
        <f t="shared" si="43"/>
        <v>45444</v>
      </c>
      <c r="B393" s="3">
        <f t="shared" si="44"/>
        <v>45452</v>
      </c>
      <c r="C393" s="7">
        <v>45452.145833333336</v>
      </c>
      <c r="D393" s="7">
        <v>45452.1875</v>
      </c>
      <c r="E393" s="9"/>
      <c r="F393" s="9"/>
      <c r="G393" s="9"/>
      <c r="H393" s="34" cm="1">
        <f t="array" ref="H393">SUMPRODUCT(('ESB Networks Summary'!$C$5:$C$17384=Data!D393)*('ESB Networks Summary'!$E$5:$E$17384))*1000*2-SUMPRODUCT(('ESB Networks Summary'!$C$5:$C$17384=Data!D393)*('ESB Networks Summary'!$F$5:$F$17384))*1000*2</f>
        <v>-2</v>
      </c>
      <c r="L393" s="52">
        <f t="shared" si="45"/>
        <v>0</v>
      </c>
      <c r="M393" s="5"/>
      <c r="O393" s="96"/>
      <c r="R393" s="99">
        <v>10.603</v>
      </c>
      <c r="S393" s="99">
        <v>7.6099999999999994</v>
      </c>
      <c r="T393" s="30">
        <f t="shared" si="42"/>
        <v>0</v>
      </c>
      <c r="U393" s="21">
        <f t="shared" si="46"/>
        <v>0</v>
      </c>
      <c r="V393" s="21">
        <f t="shared" si="47"/>
        <v>0</v>
      </c>
      <c r="W393" s="21">
        <f t="shared" si="48"/>
        <v>0</v>
      </c>
    </row>
    <row r="394" spans="1:23">
      <c r="A394" s="2">
        <f t="shared" si="43"/>
        <v>45444</v>
      </c>
      <c r="B394" s="3">
        <f t="shared" si="44"/>
        <v>45452</v>
      </c>
      <c r="C394" s="7">
        <v>45452.166666666664</v>
      </c>
      <c r="D394" s="7">
        <v>45452.208333333336</v>
      </c>
      <c r="E394" s="9"/>
      <c r="F394" s="9"/>
      <c r="G394" s="9"/>
      <c r="H394" s="34" cm="1">
        <f t="array" ref="H394">SUMPRODUCT(('ESB Networks Summary'!$C$5:$C$17384=Data!D394)*('ESB Networks Summary'!$E$5:$E$17384))*1000*2-SUMPRODUCT(('ESB Networks Summary'!$C$5:$C$17384=Data!D394)*('ESB Networks Summary'!$F$5:$F$17384))*1000*2</f>
        <v>-4</v>
      </c>
      <c r="L394" s="52">
        <f t="shared" si="45"/>
        <v>0</v>
      </c>
      <c r="M394" s="5"/>
      <c r="O394" s="96"/>
      <c r="R394" s="99">
        <v>11.739000000000001</v>
      </c>
      <c r="S394" s="99">
        <v>8.745000000000001</v>
      </c>
      <c r="T394" s="30">
        <f t="shared" si="42"/>
        <v>0</v>
      </c>
      <c r="U394" s="21">
        <f t="shared" si="46"/>
        <v>0</v>
      </c>
      <c r="V394" s="21">
        <f t="shared" si="47"/>
        <v>0</v>
      </c>
      <c r="W394" s="21">
        <f t="shared" si="48"/>
        <v>0</v>
      </c>
    </row>
    <row r="395" spans="1:23">
      <c r="A395" s="2">
        <f t="shared" si="43"/>
        <v>45444</v>
      </c>
      <c r="B395" s="3">
        <f t="shared" si="44"/>
        <v>45452</v>
      </c>
      <c r="C395" s="7">
        <v>45452.1875</v>
      </c>
      <c r="D395" s="7">
        <v>45452.229166666664</v>
      </c>
      <c r="E395" s="9"/>
      <c r="F395" s="9"/>
      <c r="G395" s="9"/>
      <c r="H395" s="34" cm="1">
        <f t="array" ref="H395">SUMPRODUCT(('ESB Networks Summary'!$C$5:$C$17384=Data!D395)*('ESB Networks Summary'!$E$5:$E$17384))*1000*2-SUMPRODUCT(('ESB Networks Summary'!$C$5:$C$17384=Data!D395)*('ESB Networks Summary'!$F$5:$F$17384))*1000*2</f>
        <v>-4</v>
      </c>
      <c r="L395" s="52">
        <f t="shared" si="45"/>
        <v>0</v>
      </c>
      <c r="M395" s="5"/>
      <c r="O395" s="96"/>
      <c r="R395" s="99">
        <v>11.739000000000001</v>
      </c>
      <c r="S395" s="99">
        <v>8.745000000000001</v>
      </c>
      <c r="T395" s="30">
        <f t="shared" si="42"/>
        <v>0</v>
      </c>
      <c r="U395" s="21">
        <f t="shared" si="46"/>
        <v>0</v>
      </c>
      <c r="V395" s="21">
        <f t="shared" si="47"/>
        <v>0</v>
      </c>
      <c r="W395" s="21">
        <f t="shared" si="48"/>
        <v>0</v>
      </c>
    </row>
    <row r="396" spans="1:23">
      <c r="A396" s="2">
        <f t="shared" si="43"/>
        <v>45444</v>
      </c>
      <c r="B396" s="3">
        <f t="shared" si="44"/>
        <v>45452</v>
      </c>
      <c r="C396" s="7">
        <v>45452.208333333336</v>
      </c>
      <c r="D396" s="7">
        <v>45452.25</v>
      </c>
      <c r="E396" s="9"/>
      <c r="F396" s="9"/>
      <c r="G396" s="9"/>
      <c r="H396" s="34" cm="1">
        <f t="array" ref="H396">SUMPRODUCT(('ESB Networks Summary'!$C$5:$C$17384=Data!D396)*('ESB Networks Summary'!$E$5:$E$17384))*1000*2-SUMPRODUCT(('ESB Networks Summary'!$C$5:$C$17384=Data!D396)*('ESB Networks Summary'!$F$5:$F$17384))*1000*2</f>
        <v>-4</v>
      </c>
      <c r="L396" s="52">
        <f t="shared" si="45"/>
        <v>0</v>
      </c>
      <c r="M396" s="5"/>
      <c r="O396" s="96"/>
      <c r="R396" s="99">
        <v>12.248999999999999</v>
      </c>
      <c r="S396" s="99">
        <v>9.2560000000000002</v>
      </c>
      <c r="T396" s="30">
        <f t="shared" si="42"/>
        <v>0</v>
      </c>
      <c r="U396" s="21">
        <f t="shared" si="46"/>
        <v>0</v>
      </c>
      <c r="V396" s="21">
        <f t="shared" si="47"/>
        <v>0</v>
      </c>
      <c r="W396" s="21">
        <f t="shared" si="48"/>
        <v>0</v>
      </c>
    </row>
    <row r="397" spans="1:23">
      <c r="A397" s="2">
        <f t="shared" si="43"/>
        <v>45444</v>
      </c>
      <c r="B397" s="3">
        <f t="shared" si="44"/>
        <v>45452</v>
      </c>
      <c r="C397" s="7">
        <v>45452.229166666664</v>
      </c>
      <c r="D397" s="7">
        <v>45452.270833333336</v>
      </c>
      <c r="E397" s="9"/>
      <c r="F397" s="9"/>
      <c r="G397" s="9"/>
      <c r="H397" s="34" cm="1">
        <f t="array" ref="H397">SUMPRODUCT(('ESB Networks Summary'!$C$5:$C$17384=Data!D397)*('ESB Networks Summary'!$E$5:$E$17384))*1000*2-SUMPRODUCT(('ESB Networks Summary'!$C$5:$C$17384=Data!D397)*('ESB Networks Summary'!$F$5:$F$17384))*1000*2</f>
        <v>-4</v>
      </c>
      <c r="L397" s="52">
        <f t="shared" si="45"/>
        <v>0</v>
      </c>
      <c r="M397" s="5"/>
      <c r="O397" s="96"/>
      <c r="R397" s="99">
        <v>12.248999999999999</v>
      </c>
      <c r="S397" s="99">
        <v>9.2560000000000002</v>
      </c>
      <c r="T397" s="30">
        <f t="shared" si="42"/>
        <v>0</v>
      </c>
      <c r="U397" s="21">
        <f t="shared" si="46"/>
        <v>0</v>
      </c>
      <c r="V397" s="21">
        <f t="shared" si="47"/>
        <v>0</v>
      </c>
      <c r="W397" s="21">
        <f t="shared" si="48"/>
        <v>0</v>
      </c>
    </row>
    <row r="398" spans="1:23">
      <c r="A398" s="2">
        <f t="shared" si="43"/>
        <v>45444</v>
      </c>
      <c r="B398" s="3">
        <f t="shared" si="44"/>
        <v>45452</v>
      </c>
      <c r="C398" s="7">
        <v>45452.25</v>
      </c>
      <c r="D398" s="7">
        <v>45452.291666666664</v>
      </c>
      <c r="E398" s="9"/>
      <c r="F398" s="9"/>
      <c r="G398" s="9"/>
      <c r="H398" s="34" cm="1">
        <f t="array" ref="H398">SUMPRODUCT(('ESB Networks Summary'!$C$5:$C$17384=Data!D398)*('ESB Networks Summary'!$E$5:$E$17384))*1000*2-SUMPRODUCT(('ESB Networks Summary'!$C$5:$C$17384=Data!D398)*('ESB Networks Summary'!$F$5:$F$17384))*1000*2</f>
        <v>4</v>
      </c>
      <c r="L398" s="52">
        <f t="shared" si="45"/>
        <v>0</v>
      </c>
      <c r="M398" s="5"/>
      <c r="O398" s="96"/>
      <c r="R398" s="99">
        <v>13.830000000000002</v>
      </c>
      <c r="S398" s="99">
        <v>10.837</v>
      </c>
      <c r="T398" s="30">
        <f t="shared" si="42"/>
        <v>0</v>
      </c>
      <c r="U398" s="21">
        <f t="shared" si="46"/>
        <v>0</v>
      </c>
      <c r="V398" s="21">
        <f t="shared" si="47"/>
        <v>0</v>
      </c>
      <c r="W398" s="21">
        <f t="shared" si="48"/>
        <v>0</v>
      </c>
    </row>
    <row r="399" spans="1:23">
      <c r="A399" s="2">
        <f t="shared" si="43"/>
        <v>45444</v>
      </c>
      <c r="B399" s="3">
        <f t="shared" si="44"/>
        <v>45452</v>
      </c>
      <c r="C399" s="7">
        <v>45452.270833333336</v>
      </c>
      <c r="D399" s="7">
        <v>45452.3125</v>
      </c>
      <c r="E399" s="9"/>
      <c r="F399" s="9"/>
      <c r="G399" s="9"/>
      <c r="H399" s="34" cm="1">
        <f t="array" ref="H399">SUMPRODUCT(('ESB Networks Summary'!$C$5:$C$17384=Data!D399)*('ESB Networks Summary'!$E$5:$E$17384))*1000*2-SUMPRODUCT(('ESB Networks Summary'!$C$5:$C$17384=Data!D399)*('ESB Networks Summary'!$F$5:$F$17384))*1000*2</f>
        <v>0</v>
      </c>
      <c r="L399" s="52">
        <f t="shared" si="45"/>
        <v>0</v>
      </c>
      <c r="M399" s="5"/>
      <c r="O399" s="96"/>
      <c r="R399" s="99">
        <v>13.830000000000002</v>
      </c>
      <c r="S399" s="99">
        <v>10.837</v>
      </c>
      <c r="T399" s="30">
        <f t="shared" si="42"/>
        <v>0</v>
      </c>
      <c r="U399" s="21">
        <f t="shared" si="46"/>
        <v>0</v>
      </c>
      <c r="V399" s="21">
        <f t="shared" si="47"/>
        <v>0</v>
      </c>
      <c r="W399" s="21">
        <f t="shared" si="48"/>
        <v>0</v>
      </c>
    </row>
    <row r="400" spans="1:23">
      <c r="A400" s="2">
        <f t="shared" si="43"/>
        <v>45444</v>
      </c>
      <c r="B400" s="3">
        <f t="shared" si="44"/>
        <v>45452</v>
      </c>
      <c r="C400" s="7">
        <v>45452.291666666664</v>
      </c>
      <c r="D400" s="7">
        <v>45452.333333333336</v>
      </c>
      <c r="E400" s="9"/>
      <c r="F400" s="9"/>
      <c r="G400" s="9"/>
      <c r="H400" s="34" cm="1">
        <f t="array" ref="H400">SUMPRODUCT(('ESB Networks Summary'!$C$5:$C$17384=Data!D400)*('ESB Networks Summary'!$E$5:$E$17384))*1000*2-SUMPRODUCT(('ESB Networks Summary'!$C$5:$C$17384=Data!D400)*('ESB Networks Summary'!$F$5:$F$17384))*1000*2</f>
        <v>4</v>
      </c>
      <c r="L400" s="52">
        <f t="shared" si="45"/>
        <v>0</v>
      </c>
      <c r="M400" s="5"/>
      <c r="O400" s="96"/>
      <c r="R400" s="99">
        <v>18.059999999999999</v>
      </c>
      <c r="S400" s="99">
        <v>10.183</v>
      </c>
      <c r="T400" s="30">
        <f t="shared" si="42"/>
        <v>0</v>
      </c>
      <c r="U400" s="21">
        <f t="shared" si="46"/>
        <v>0</v>
      </c>
      <c r="V400" s="21">
        <f t="shared" si="47"/>
        <v>0</v>
      </c>
      <c r="W400" s="21">
        <f t="shared" si="48"/>
        <v>0</v>
      </c>
    </row>
    <row r="401" spans="1:23">
      <c r="A401" s="2">
        <f t="shared" si="43"/>
        <v>45444</v>
      </c>
      <c r="B401" s="3">
        <f t="shared" si="44"/>
        <v>45452</v>
      </c>
      <c r="C401" s="7">
        <v>45452.3125</v>
      </c>
      <c r="D401" s="7">
        <v>45452.354166666664</v>
      </c>
      <c r="E401" s="9"/>
      <c r="F401" s="9"/>
      <c r="G401" s="9"/>
      <c r="H401" s="34" cm="1">
        <f t="array" ref="H401">SUMPRODUCT(('ESB Networks Summary'!$C$5:$C$17384=Data!D401)*('ESB Networks Summary'!$E$5:$E$17384))*1000*2-SUMPRODUCT(('ESB Networks Summary'!$C$5:$C$17384=Data!D401)*('ESB Networks Summary'!$F$5:$F$17384))*1000*2</f>
        <v>-6</v>
      </c>
      <c r="L401" s="52">
        <f t="shared" si="45"/>
        <v>0</v>
      </c>
      <c r="M401" s="5"/>
      <c r="O401" s="96"/>
      <c r="R401" s="99">
        <v>18.059999999999999</v>
      </c>
      <c r="S401" s="99">
        <v>10.183</v>
      </c>
      <c r="T401" s="30">
        <f t="shared" si="42"/>
        <v>0</v>
      </c>
      <c r="U401" s="21">
        <f t="shared" si="46"/>
        <v>0</v>
      </c>
      <c r="V401" s="21">
        <f t="shared" si="47"/>
        <v>0</v>
      </c>
      <c r="W401" s="21">
        <f t="shared" si="48"/>
        <v>0</v>
      </c>
    </row>
    <row r="402" spans="1:23">
      <c r="A402" s="2">
        <f t="shared" si="43"/>
        <v>45444</v>
      </c>
      <c r="B402" s="3">
        <f t="shared" si="44"/>
        <v>45452</v>
      </c>
      <c r="C402" s="7">
        <v>45452.333333333336</v>
      </c>
      <c r="D402" s="7">
        <v>45452.375</v>
      </c>
      <c r="E402" s="9"/>
      <c r="F402" s="9"/>
      <c r="G402" s="9"/>
      <c r="H402" s="34" cm="1">
        <f t="array" ref="H402">SUMPRODUCT(('ESB Networks Summary'!$C$5:$C$17384=Data!D402)*('ESB Networks Summary'!$E$5:$E$17384))*1000*2-SUMPRODUCT(('ESB Networks Summary'!$C$5:$C$17384=Data!D402)*('ESB Networks Summary'!$F$5:$F$17384))*1000*2</f>
        <v>-2</v>
      </c>
      <c r="L402" s="52">
        <f t="shared" si="45"/>
        <v>0</v>
      </c>
      <c r="M402" s="5"/>
      <c r="O402" s="96"/>
      <c r="R402" s="99">
        <v>19.002000000000002</v>
      </c>
      <c r="S402" s="99">
        <v>11.123999999999999</v>
      </c>
      <c r="T402" s="30">
        <f t="shared" si="42"/>
        <v>0</v>
      </c>
      <c r="U402" s="21">
        <f t="shared" si="46"/>
        <v>0</v>
      </c>
      <c r="V402" s="21">
        <f t="shared" si="47"/>
        <v>0</v>
      </c>
      <c r="W402" s="21">
        <f t="shared" si="48"/>
        <v>0</v>
      </c>
    </row>
    <row r="403" spans="1:23">
      <c r="A403" s="2">
        <f t="shared" si="43"/>
        <v>45444</v>
      </c>
      <c r="B403" s="3">
        <f t="shared" si="44"/>
        <v>45452</v>
      </c>
      <c r="C403" s="7">
        <v>45452.354166666664</v>
      </c>
      <c r="D403" s="7">
        <v>45452.395833333336</v>
      </c>
      <c r="E403" s="9"/>
      <c r="F403" s="9"/>
      <c r="G403" s="9"/>
      <c r="H403" s="34" cm="1">
        <f t="array" ref="H403">SUMPRODUCT(('ESB Networks Summary'!$C$5:$C$17384=Data!D403)*('ESB Networks Summary'!$E$5:$E$17384))*1000*2-SUMPRODUCT(('ESB Networks Summary'!$C$5:$C$17384=Data!D403)*('ESB Networks Summary'!$F$5:$F$17384))*1000*2</f>
        <v>-4</v>
      </c>
      <c r="L403" s="52">
        <f t="shared" si="45"/>
        <v>0</v>
      </c>
      <c r="M403" s="5"/>
      <c r="O403" s="96"/>
      <c r="R403" s="99">
        <v>19.002000000000002</v>
      </c>
      <c r="S403" s="99">
        <v>11.123999999999999</v>
      </c>
      <c r="T403" s="30">
        <f t="shared" si="42"/>
        <v>0</v>
      </c>
      <c r="U403" s="21">
        <f t="shared" si="46"/>
        <v>0</v>
      </c>
      <c r="V403" s="21">
        <f t="shared" si="47"/>
        <v>0</v>
      </c>
      <c r="W403" s="21">
        <f t="shared" si="48"/>
        <v>0</v>
      </c>
    </row>
    <row r="404" spans="1:23">
      <c r="A404" s="2">
        <f t="shared" si="43"/>
        <v>45444</v>
      </c>
      <c r="B404" s="3">
        <f t="shared" si="44"/>
        <v>45452</v>
      </c>
      <c r="C404" s="7">
        <v>45452.375</v>
      </c>
      <c r="D404" s="7">
        <v>45452.416666666664</v>
      </c>
      <c r="E404" s="9"/>
      <c r="F404" s="9"/>
      <c r="G404" s="9"/>
      <c r="H404" s="34" cm="1">
        <f t="array" ref="H404">SUMPRODUCT(('ESB Networks Summary'!$C$5:$C$17384=Data!D404)*('ESB Networks Summary'!$E$5:$E$17384))*1000*2-SUMPRODUCT(('ESB Networks Summary'!$C$5:$C$17384=Data!D404)*('ESB Networks Summary'!$F$5:$F$17384))*1000*2</f>
        <v>-2126</v>
      </c>
      <c r="L404" s="52">
        <f t="shared" si="45"/>
        <v>0</v>
      </c>
      <c r="M404" s="5"/>
      <c r="O404" s="96"/>
      <c r="R404" s="99">
        <v>19.190000000000001</v>
      </c>
      <c r="S404" s="99">
        <v>11.312999999999999</v>
      </c>
      <c r="T404" s="30">
        <f t="shared" si="42"/>
        <v>0</v>
      </c>
      <c r="U404" s="21">
        <f t="shared" si="46"/>
        <v>0</v>
      </c>
      <c r="V404" s="21">
        <f t="shared" si="47"/>
        <v>0</v>
      </c>
      <c r="W404" s="21">
        <f t="shared" si="48"/>
        <v>0</v>
      </c>
    </row>
    <row r="405" spans="1:23">
      <c r="A405" s="2">
        <f t="shared" si="43"/>
        <v>45444</v>
      </c>
      <c r="B405" s="3">
        <f t="shared" si="44"/>
        <v>45452</v>
      </c>
      <c r="C405" s="7">
        <v>45452.395833333336</v>
      </c>
      <c r="D405" s="7">
        <v>45452.4375</v>
      </c>
      <c r="E405" s="9"/>
      <c r="F405" s="9"/>
      <c r="G405" s="9"/>
      <c r="H405" s="34" cm="1">
        <f t="array" ref="H405">SUMPRODUCT(('ESB Networks Summary'!$C$5:$C$17384=Data!D405)*('ESB Networks Summary'!$E$5:$E$17384))*1000*2-SUMPRODUCT(('ESB Networks Summary'!$C$5:$C$17384=Data!D405)*('ESB Networks Summary'!$F$5:$F$17384))*1000*2</f>
        <v>-3094</v>
      </c>
      <c r="L405" s="52">
        <f t="shared" si="45"/>
        <v>0</v>
      </c>
      <c r="M405" s="5"/>
      <c r="O405" s="96"/>
      <c r="R405" s="99">
        <v>19.190000000000001</v>
      </c>
      <c r="S405" s="99">
        <v>11.312999999999999</v>
      </c>
      <c r="T405" s="30">
        <f t="shared" si="42"/>
        <v>0</v>
      </c>
      <c r="U405" s="21">
        <f t="shared" si="46"/>
        <v>0</v>
      </c>
      <c r="V405" s="21">
        <f t="shared" si="47"/>
        <v>0</v>
      </c>
      <c r="W405" s="21">
        <f t="shared" si="48"/>
        <v>0</v>
      </c>
    </row>
    <row r="406" spans="1:23">
      <c r="A406" s="2">
        <f t="shared" si="43"/>
        <v>45444</v>
      </c>
      <c r="B406" s="3">
        <f t="shared" si="44"/>
        <v>45452</v>
      </c>
      <c r="C406" s="7">
        <v>45452.416666666664</v>
      </c>
      <c r="D406" s="7">
        <v>45452.458333333336</v>
      </c>
      <c r="E406" s="9"/>
      <c r="F406" s="9"/>
      <c r="G406" s="9"/>
      <c r="H406" s="34" cm="1">
        <f t="array" ref="H406">SUMPRODUCT(('ESB Networks Summary'!$C$5:$C$17384=Data!D406)*('ESB Networks Summary'!$E$5:$E$17384))*1000*2-SUMPRODUCT(('ESB Networks Summary'!$C$5:$C$17384=Data!D406)*('ESB Networks Summary'!$F$5:$F$17384))*1000*2</f>
        <v>-2188</v>
      </c>
      <c r="L406" s="52">
        <f t="shared" si="45"/>
        <v>0</v>
      </c>
      <c r="M406" s="5"/>
      <c r="O406" s="96"/>
      <c r="R406" s="99">
        <v>20.556999999999999</v>
      </c>
      <c r="S406" s="99">
        <v>12.68</v>
      </c>
      <c r="T406" s="30">
        <f t="shared" si="42"/>
        <v>0</v>
      </c>
      <c r="U406" s="21">
        <f t="shared" si="46"/>
        <v>0</v>
      </c>
      <c r="V406" s="21">
        <f t="shared" si="47"/>
        <v>0</v>
      </c>
      <c r="W406" s="21">
        <f t="shared" si="48"/>
        <v>0</v>
      </c>
    </row>
    <row r="407" spans="1:23">
      <c r="A407" s="2">
        <f t="shared" si="43"/>
        <v>45444</v>
      </c>
      <c r="B407" s="3">
        <f t="shared" si="44"/>
        <v>45452</v>
      </c>
      <c r="C407" s="7">
        <v>45452.4375</v>
      </c>
      <c r="D407" s="7">
        <v>45452.479166666664</v>
      </c>
      <c r="E407" s="9"/>
      <c r="F407" s="9"/>
      <c r="G407" s="9"/>
      <c r="H407" s="34" cm="1">
        <f t="array" ref="H407">SUMPRODUCT(('ESB Networks Summary'!$C$5:$C$17384=Data!D407)*('ESB Networks Summary'!$E$5:$E$17384))*1000*2-SUMPRODUCT(('ESB Networks Summary'!$C$5:$C$17384=Data!D407)*('ESB Networks Summary'!$F$5:$F$17384))*1000*2</f>
        <v>-736</v>
      </c>
      <c r="L407" s="52">
        <f t="shared" si="45"/>
        <v>0</v>
      </c>
      <c r="M407" s="5"/>
      <c r="O407" s="96"/>
      <c r="R407" s="99">
        <v>20.556999999999999</v>
      </c>
      <c r="S407" s="99">
        <v>12.68</v>
      </c>
      <c r="T407" s="30">
        <f t="shared" si="42"/>
        <v>0</v>
      </c>
      <c r="U407" s="21">
        <f t="shared" si="46"/>
        <v>0</v>
      </c>
      <c r="V407" s="21">
        <f t="shared" si="47"/>
        <v>0</v>
      </c>
      <c r="W407" s="21">
        <f t="shared" si="48"/>
        <v>0</v>
      </c>
    </row>
    <row r="408" spans="1:23">
      <c r="A408" s="2">
        <f t="shared" si="43"/>
        <v>45444</v>
      </c>
      <c r="B408" s="3">
        <f t="shared" si="44"/>
        <v>45452</v>
      </c>
      <c r="C408" s="7">
        <v>45452.458333333336</v>
      </c>
      <c r="D408" s="7">
        <v>45452.5</v>
      </c>
      <c r="E408" s="9"/>
      <c r="F408" s="9"/>
      <c r="G408" s="9"/>
      <c r="H408" s="34" cm="1">
        <f t="array" ref="H408">SUMPRODUCT(('ESB Networks Summary'!$C$5:$C$17384=Data!D408)*('ESB Networks Summary'!$E$5:$E$17384))*1000*2-SUMPRODUCT(('ESB Networks Summary'!$C$5:$C$17384=Data!D408)*('ESB Networks Summary'!$F$5:$F$17384))*1000*2</f>
        <v>-340</v>
      </c>
      <c r="L408" s="52">
        <f t="shared" si="45"/>
        <v>0</v>
      </c>
      <c r="M408" s="5"/>
      <c r="O408" s="96"/>
      <c r="R408" s="99">
        <v>20.556999999999999</v>
      </c>
      <c r="S408" s="99">
        <v>12.68</v>
      </c>
      <c r="T408" s="30">
        <f t="shared" si="42"/>
        <v>0</v>
      </c>
      <c r="U408" s="21">
        <f t="shared" si="46"/>
        <v>0</v>
      </c>
      <c r="V408" s="21">
        <f t="shared" si="47"/>
        <v>0</v>
      </c>
      <c r="W408" s="21">
        <f t="shared" si="48"/>
        <v>0</v>
      </c>
    </row>
    <row r="409" spans="1:23">
      <c r="A409" s="2">
        <f t="shared" si="43"/>
        <v>45444</v>
      </c>
      <c r="B409" s="3">
        <f t="shared" si="44"/>
        <v>45452</v>
      </c>
      <c r="C409" s="7">
        <v>45452.479166666664</v>
      </c>
      <c r="D409" s="7">
        <v>45452.520833333336</v>
      </c>
      <c r="E409" s="9"/>
      <c r="F409" s="9"/>
      <c r="G409" s="9"/>
      <c r="H409" s="34" cm="1">
        <f t="array" ref="H409">SUMPRODUCT(('ESB Networks Summary'!$C$5:$C$17384=Data!D409)*('ESB Networks Summary'!$E$5:$E$17384))*1000*2-SUMPRODUCT(('ESB Networks Summary'!$C$5:$C$17384=Data!D409)*('ESB Networks Summary'!$F$5:$F$17384))*1000*2</f>
        <v>-2122</v>
      </c>
      <c r="L409" s="52">
        <f t="shared" si="45"/>
        <v>0</v>
      </c>
      <c r="M409" s="5"/>
      <c r="O409" s="96"/>
      <c r="R409" s="99">
        <v>20.556999999999999</v>
      </c>
      <c r="S409" s="99">
        <v>12.68</v>
      </c>
      <c r="T409" s="30">
        <f t="shared" si="42"/>
        <v>0</v>
      </c>
      <c r="U409" s="21">
        <f t="shared" si="46"/>
        <v>0</v>
      </c>
      <c r="V409" s="21">
        <f t="shared" si="47"/>
        <v>0</v>
      </c>
      <c r="W409" s="21">
        <f t="shared" si="48"/>
        <v>0</v>
      </c>
    </row>
    <row r="410" spans="1:23">
      <c r="A410" s="2">
        <f t="shared" si="43"/>
        <v>45444</v>
      </c>
      <c r="B410" s="3">
        <f t="shared" si="44"/>
        <v>45452</v>
      </c>
      <c r="C410" s="7">
        <v>45452.5</v>
      </c>
      <c r="D410" s="7">
        <v>45452.541666666664</v>
      </c>
      <c r="E410" s="9"/>
      <c r="F410" s="9"/>
      <c r="G410" s="9"/>
      <c r="H410" s="34" cm="1">
        <f t="array" ref="H410">SUMPRODUCT(('ESB Networks Summary'!$C$5:$C$17384=Data!D410)*('ESB Networks Summary'!$E$5:$E$17384))*1000*2-SUMPRODUCT(('ESB Networks Summary'!$C$5:$C$17384=Data!D410)*('ESB Networks Summary'!$F$5:$F$17384))*1000*2</f>
        <v>-1236</v>
      </c>
      <c r="L410" s="52">
        <f t="shared" si="45"/>
        <v>0</v>
      </c>
      <c r="M410" s="5"/>
      <c r="O410" s="96"/>
      <c r="R410" s="99">
        <v>20.556999999999999</v>
      </c>
      <c r="S410" s="99">
        <v>12.68</v>
      </c>
      <c r="T410" s="30">
        <f t="shared" si="42"/>
        <v>0</v>
      </c>
      <c r="U410" s="21">
        <f t="shared" si="46"/>
        <v>0</v>
      </c>
      <c r="V410" s="21">
        <f t="shared" si="47"/>
        <v>0</v>
      </c>
      <c r="W410" s="21">
        <f t="shared" si="48"/>
        <v>0</v>
      </c>
    </row>
    <row r="411" spans="1:23">
      <c r="A411" s="2">
        <f t="shared" si="43"/>
        <v>45444</v>
      </c>
      <c r="B411" s="3">
        <f t="shared" si="44"/>
        <v>45452</v>
      </c>
      <c r="C411" s="7">
        <v>45452.520833333336</v>
      </c>
      <c r="D411" s="7">
        <v>45452.5625</v>
      </c>
      <c r="E411" s="9"/>
      <c r="F411" s="9"/>
      <c r="G411" s="9"/>
      <c r="H411" s="34" cm="1">
        <f t="array" ref="H411">SUMPRODUCT(('ESB Networks Summary'!$C$5:$C$17384=Data!D411)*('ESB Networks Summary'!$E$5:$E$17384))*1000*2-SUMPRODUCT(('ESB Networks Summary'!$C$5:$C$17384=Data!D411)*('ESB Networks Summary'!$F$5:$F$17384))*1000*2</f>
        <v>-1812</v>
      </c>
      <c r="L411" s="52">
        <f t="shared" si="45"/>
        <v>0</v>
      </c>
      <c r="M411" s="5"/>
      <c r="O411" s="96"/>
      <c r="R411" s="99">
        <v>20.556999999999999</v>
      </c>
      <c r="S411" s="99">
        <v>12.68</v>
      </c>
      <c r="T411" s="30">
        <f t="shared" si="42"/>
        <v>0</v>
      </c>
      <c r="U411" s="21">
        <f t="shared" si="46"/>
        <v>0</v>
      </c>
      <c r="V411" s="21">
        <f t="shared" si="47"/>
        <v>0</v>
      </c>
      <c r="W411" s="21">
        <f t="shared" si="48"/>
        <v>0</v>
      </c>
    </row>
    <row r="412" spans="1:23">
      <c r="A412" s="2">
        <f t="shared" si="43"/>
        <v>45444</v>
      </c>
      <c r="B412" s="3">
        <f t="shared" si="44"/>
        <v>45452</v>
      </c>
      <c r="C412" s="7">
        <v>45452.541666666664</v>
      </c>
      <c r="D412" s="7">
        <v>45452.583333333336</v>
      </c>
      <c r="E412" s="9"/>
      <c r="F412" s="9"/>
      <c r="G412" s="9"/>
      <c r="H412" s="34" cm="1">
        <f t="array" ref="H412">SUMPRODUCT(('ESB Networks Summary'!$C$5:$C$17384=Data!D412)*('ESB Networks Summary'!$E$5:$E$17384))*1000*2-SUMPRODUCT(('ESB Networks Summary'!$C$5:$C$17384=Data!D412)*('ESB Networks Summary'!$F$5:$F$17384))*1000*2</f>
        <v>-638</v>
      </c>
      <c r="L412" s="52">
        <f t="shared" si="45"/>
        <v>0</v>
      </c>
      <c r="M412" s="5"/>
      <c r="O412" s="96"/>
      <c r="R412" s="99">
        <v>20.097000000000001</v>
      </c>
      <c r="S412" s="99">
        <v>12.22</v>
      </c>
      <c r="T412" s="30">
        <f t="shared" si="42"/>
        <v>0</v>
      </c>
      <c r="U412" s="21">
        <f t="shared" si="46"/>
        <v>0</v>
      </c>
      <c r="V412" s="21">
        <f t="shared" si="47"/>
        <v>0</v>
      </c>
      <c r="W412" s="21">
        <f t="shared" si="48"/>
        <v>0</v>
      </c>
    </row>
    <row r="413" spans="1:23">
      <c r="A413" s="2">
        <f t="shared" si="43"/>
        <v>45444</v>
      </c>
      <c r="B413" s="3">
        <f t="shared" si="44"/>
        <v>45452</v>
      </c>
      <c r="C413" s="7">
        <v>45452.5625</v>
      </c>
      <c r="D413" s="7">
        <v>45452.604166666664</v>
      </c>
      <c r="E413" s="9"/>
      <c r="F413" s="9"/>
      <c r="G413" s="9"/>
      <c r="H413" s="34" cm="1">
        <f t="array" ref="H413">SUMPRODUCT(('ESB Networks Summary'!$C$5:$C$17384=Data!D413)*('ESB Networks Summary'!$E$5:$E$17384))*1000*2-SUMPRODUCT(('ESB Networks Summary'!$C$5:$C$17384=Data!D413)*('ESB Networks Summary'!$F$5:$F$17384))*1000*2</f>
        <v>-1744</v>
      </c>
      <c r="L413" s="52">
        <f t="shared" si="45"/>
        <v>0</v>
      </c>
      <c r="M413" s="5"/>
      <c r="O413" s="96"/>
      <c r="R413" s="99">
        <v>20.097000000000001</v>
      </c>
      <c r="S413" s="99">
        <v>12.22</v>
      </c>
      <c r="T413" s="30">
        <f t="shared" si="42"/>
        <v>0</v>
      </c>
      <c r="U413" s="21">
        <f t="shared" si="46"/>
        <v>0</v>
      </c>
      <c r="V413" s="21">
        <f t="shared" si="47"/>
        <v>0</v>
      </c>
      <c r="W413" s="21">
        <f t="shared" si="48"/>
        <v>0</v>
      </c>
    </row>
    <row r="414" spans="1:23">
      <c r="A414" s="2">
        <f t="shared" si="43"/>
        <v>45444</v>
      </c>
      <c r="B414" s="3">
        <f t="shared" si="44"/>
        <v>45452</v>
      </c>
      <c r="C414" s="7">
        <v>45452.583333333336</v>
      </c>
      <c r="D414" s="7">
        <v>45452.625</v>
      </c>
      <c r="E414" s="9"/>
      <c r="F414" s="9"/>
      <c r="G414" s="9"/>
      <c r="H414" s="34" cm="1">
        <f t="array" ref="H414">SUMPRODUCT(('ESB Networks Summary'!$C$5:$C$17384=Data!D414)*('ESB Networks Summary'!$E$5:$E$17384))*1000*2-SUMPRODUCT(('ESB Networks Summary'!$C$5:$C$17384=Data!D414)*('ESB Networks Summary'!$F$5:$F$17384))*1000*2</f>
        <v>-1282</v>
      </c>
      <c r="L414" s="52">
        <f t="shared" si="45"/>
        <v>0</v>
      </c>
      <c r="M414" s="5"/>
      <c r="O414" s="96"/>
      <c r="R414" s="99">
        <v>19.997999999999998</v>
      </c>
      <c r="S414" s="99">
        <v>12.120999999999999</v>
      </c>
      <c r="T414" s="30">
        <f t="shared" si="42"/>
        <v>0</v>
      </c>
      <c r="U414" s="21">
        <f t="shared" si="46"/>
        <v>0</v>
      </c>
      <c r="V414" s="21">
        <f t="shared" si="47"/>
        <v>0</v>
      </c>
      <c r="W414" s="21">
        <f t="shared" si="48"/>
        <v>0</v>
      </c>
    </row>
    <row r="415" spans="1:23">
      <c r="A415" s="2">
        <f t="shared" si="43"/>
        <v>45444</v>
      </c>
      <c r="B415" s="3">
        <f t="shared" si="44"/>
        <v>45452</v>
      </c>
      <c r="C415" s="7">
        <v>45452.604166666664</v>
      </c>
      <c r="D415" s="7">
        <v>45452.645833333336</v>
      </c>
      <c r="E415" s="9"/>
      <c r="F415" s="9"/>
      <c r="G415" s="9"/>
      <c r="H415" s="34" cm="1">
        <f t="array" ref="H415">SUMPRODUCT(('ESB Networks Summary'!$C$5:$C$17384=Data!D415)*('ESB Networks Summary'!$E$5:$E$17384))*1000*2-SUMPRODUCT(('ESB Networks Summary'!$C$5:$C$17384=Data!D415)*('ESB Networks Summary'!$F$5:$F$17384))*1000*2</f>
        <v>-1372</v>
      </c>
      <c r="L415" s="52">
        <f t="shared" si="45"/>
        <v>0</v>
      </c>
      <c r="M415" s="5"/>
      <c r="O415" s="96"/>
      <c r="R415" s="99">
        <v>19.997999999999998</v>
      </c>
      <c r="S415" s="99">
        <v>12.120999999999999</v>
      </c>
      <c r="T415" s="30">
        <f t="shared" si="42"/>
        <v>0</v>
      </c>
      <c r="U415" s="21">
        <f t="shared" si="46"/>
        <v>0</v>
      </c>
      <c r="V415" s="21">
        <f t="shared" si="47"/>
        <v>0</v>
      </c>
      <c r="W415" s="21">
        <f t="shared" si="48"/>
        <v>0</v>
      </c>
    </row>
    <row r="416" spans="1:23">
      <c r="A416" s="2">
        <f t="shared" si="43"/>
        <v>45444</v>
      </c>
      <c r="B416" s="3">
        <f t="shared" si="44"/>
        <v>45452</v>
      </c>
      <c r="C416" s="7">
        <v>45452.625</v>
      </c>
      <c r="D416" s="7">
        <v>45452.666666666664</v>
      </c>
      <c r="E416" s="9"/>
      <c r="F416" s="9"/>
      <c r="G416" s="9"/>
      <c r="H416" s="34" cm="1">
        <f t="array" ref="H416">SUMPRODUCT(('ESB Networks Summary'!$C$5:$C$17384=Data!D416)*('ESB Networks Summary'!$E$5:$E$17384))*1000*2-SUMPRODUCT(('ESB Networks Summary'!$C$5:$C$17384=Data!D416)*('ESB Networks Summary'!$F$5:$F$17384))*1000*2</f>
        <v>-904</v>
      </c>
      <c r="L416" s="52">
        <f t="shared" si="45"/>
        <v>0</v>
      </c>
      <c r="M416" s="5"/>
      <c r="O416" s="96"/>
      <c r="R416" s="99">
        <v>21.133000000000003</v>
      </c>
      <c r="S416" s="99">
        <v>13.255000000000001</v>
      </c>
      <c r="T416" s="30">
        <f t="shared" si="42"/>
        <v>0</v>
      </c>
      <c r="U416" s="21">
        <f t="shared" si="46"/>
        <v>0</v>
      </c>
      <c r="V416" s="21">
        <f t="shared" si="47"/>
        <v>0</v>
      </c>
      <c r="W416" s="21">
        <f t="shared" si="48"/>
        <v>0</v>
      </c>
    </row>
    <row r="417" spans="1:23">
      <c r="A417" s="2">
        <f t="shared" si="43"/>
        <v>45444</v>
      </c>
      <c r="B417" s="3">
        <f t="shared" si="44"/>
        <v>45452</v>
      </c>
      <c r="C417" s="7">
        <v>45452.645833333336</v>
      </c>
      <c r="D417" s="7">
        <v>45452.6875</v>
      </c>
      <c r="E417" s="9"/>
      <c r="F417" s="9"/>
      <c r="G417" s="9"/>
      <c r="H417" s="34" cm="1">
        <f t="array" ref="H417">SUMPRODUCT(('ESB Networks Summary'!$C$5:$C$17384=Data!D417)*('ESB Networks Summary'!$E$5:$E$17384))*1000*2-SUMPRODUCT(('ESB Networks Summary'!$C$5:$C$17384=Data!D417)*('ESB Networks Summary'!$F$5:$F$17384))*1000*2</f>
        <v>-1978</v>
      </c>
      <c r="L417" s="52">
        <f t="shared" si="45"/>
        <v>0</v>
      </c>
      <c r="M417" s="5"/>
      <c r="O417" s="96"/>
      <c r="R417" s="99">
        <v>21.133000000000003</v>
      </c>
      <c r="S417" s="99">
        <v>13.255000000000001</v>
      </c>
      <c r="T417" s="30">
        <f t="shared" si="42"/>
        <v>0</v>
      </c>
      <c r="U417" s="21">
        <f t="shared" si="46"/>
        <v>0</v>
      </c>
      <c r="V417" s="21">
        <f t="shared" si="47"/>
        <v>0</v>
      </c>
      <c r="W417" s="21">
        <f t="shared" si="48"/>
        <v>0</v>
      </c>
    </row>
    <row r="418" spans="1:23">
      <c r="A418" s="2">
        <f t="shared" si="43"/>
        <v>45444</v>
      </c>
      <c r="B418" s="3">
        <f t="shared" si="44"/>
        <v>45452</v>
      </c>
      <c r="C418" s="7">
        <v>45452.666666666664</v>
      </c>
      <c r="D418" s="7">
        <v>45452.708333333336</v>
      </c>
      <c r="E418" s="9"/>
      <c r="F418" s="9"/>
      <c r="G418" s="9"/>
      <c r="H418" s="34" cm="1">
        <f t="array" ref="H418">SUMPRODUCT(('ESB Networks Summary'!$C$5:$C$17384=Data!D418)*('ESB Networks Summary'!$E$5:$E$17384))*1000*2-SUMPRODUCT(('ESB Networks Summary'!$C$5:$C$17384=Data!D418)*('ESB Networks Summary'!$F$5:$F$17384))*1000*2</f>
        <v>-1498</v>
      </c>
      <c r="L418" s="52">
        <f t="shared" si="45"/>
        <v>0</v>
      </c>
      <c r="M418" s="5"/>
      <c r="O418" s="96"/>
      <c r="R418" s="99">
        <v>24.141999999999999</v>
      </c>
      <c r="S418" s="99">
        <v>15.794999999999998</v>
      </c>
      <c r="T418" s="30">
        <f t="shared" si="42"/>
        <v>0</v>
      </c>
      <c r="U418" s="21">
        <f t="shared" si="46"/>
        <v>0</v>
      </c>
      <c r="V418" s="21">
        <f t="shared" si="47"/>
        <v>0</v>
      </c>
      <c r="W418" s="21">
        <f t="shared" si="48"/>
        <v>0</v>
      </c>
    </row>
    <row r="419" spans="1:23">
      <c r="A419" s="2">
        <f t="shared" si="43"/>
        <v>45444</v>
      </c>
      <c r="B419" s="3">
        <f t="shared" si="44"/>
        <v>45452</v>
      </c>
      <c r="C419" s="7">
        <v>45452.6875</v>
      </c>
      <c r="D419" s="7">
        <v>45452.729166666664</v>
      </c>
      <c r="E419" s="9"/>
      <c r="F419" s="9"/>
      <c r="G419" s="9"/>
      <c r="H419" s="34" cm="1">
        <f t="array" ref="H419">SUMPRODUCT(('ESB Networks Summary'!$C$5:$C$17384=Data!D419)*('ESB Networks Summary'!$E$5:$E$17384))*1000*2-SUMPRODUCT(('ESB Networks Summary'!$C$5:$C$17384=Data!D419)*('ESB Networks Summary'!$F$5:$F$17384))*1000*2</f>
        <v>-1078</v>
      </c>
      <c r="L419" s="52">
        <f t="shared" si="45"/>
        <v>0</v>
      </c>
      <c r="M419" s="5"/>
      <c r="O419" s="96"/>
      <c r="R419" s="99">
        <v>24.141999999999999</v>
      </c>
      <c r="S419" s="99">
        <v>15.794999999999998</v>
      </c>
      <c r="T419" s="30">
        <f t="shared" si="42"/>
        <v>0</v>
      </c>
      <c r="U419" s="21">
        <f t="shared" si="46"/>
        <v>0</v>
      </c>
      <c r="V419" s="21">
        <f t="shared" si="47"/>
        <v>0</v>
      </c>
      <c r="W419" s="21">
        <f t="shared" si="48"/>
        <v>0</v>
      </c>
    </row>
    <row r="420" spans="1:23">
      <c r="A420" s="2">
        <f t="shared" si="43"/>
        <v>45444</v>
      </c>
      <c r="B420" s="3">
        <f t="shared" si="44"/>
        <v>45452</v>
      </c>
      <c r="C420" s="7">
        <v>45452.708333333336</v>
      </c>
      <c r="D420" s="7">
        <v>45452.75</v>
      </c>
      <c r="E420" s="9"/>
      <c r="F420" s="9"/>
      <c r="G420" s="9"/>
      <c r="H420" s="34" cm="1">
        <f t="array" ref="H420">SUMPRODUCT(('ESB Networks Summary'!$C$5:$C$17384=Data!D420)*('ESB Networks Summary'!$E$5:$E$17384))*1000*2-SUMPRODUCT(('ESB Networks Summary'!$C$5:$C$17384=Data!D420)*('ESB Networks Summary'!$F$5:$F$17384))*1000*2</f>
        <v>-352</v>
      </c>
      <c r="L420" s="52">
        <f t="shared" si="45"/>
        <v>0</v>
      </c>
      <c r="M420" s="5"/>
      <c r="O420" s="96"/>
      <c r="R420" s="99">
        <v>24.73</v>
      </c>
      <c r="S420" s="99">
        <v>16.384</v>
      </c>
      <c r="T420" s="30">
        <f t="shared" si="42"/>
        <v>0</v>
      </c>
      <c r="U420" s="21">
        <f t="shared" si="46"/>
        <v>0</v>
      </c>
      <c r="V420" s="21">
        <f t="shared" si="47"/>
        <v>0</v>
      </c>
      <c r="W420" s="21">
        <f t="shared" si="48"/>
        <v>0</v>
      </c>
    </row>
    <row r="421" spans="1:23">
      <c r="A421" s="2">
        <f t="shared" si="43"/>
        <v>45444</v>
      </c>
      <c r="B421" s="3">
        <f t="shared" si="44"/>
        <v>45452</v>
      </c>
      <c r="C421" s="7">
        <v>45452.729166666664</v>
      </c>
      <c r="D421" s="7">
        <v>45452.770833333336</v>
      </c>
      <c r="E421" s="9"/>
      <c r="F421" s="9"/>
      <c r="G421" s="9"/>
      <c r="H421" s="34" cm="1">
        <f t="array" ref="H421">SUMPRODUCT(('ESB Networks Summary'!$C$5:$C$17384=Data!D421)*('ESB Networks Summary'!$E$5:$E$17384))*1000*2-SUMPRODUCT(('ESB Networks Summary'!$C$5:$C$17384=Data!D421)*('ESB Networks Summary'!$F$5:$F$17384))*1000*2</f>
        <v>-278</v>
      </c>
      <c r="L421" s="52">
        <f t="shared" si="45"/>
        <v>0</v>
      </c>
      <c r="M421" s="5"/>
      <c r="O421" s="96"/>
      <c r="R421" s="99">
        <v>24.73</v>
      </c>
      <c r="S421" s="99">
        <v>16.384</v>
      </c>
      <c r="T421" s="30">
        <f t="shared" si="42"/>
        <v>0</v>
      </c>
      <c r="U421" s="21">
        <f t="shared" si="46"/>
        <v>0</v>
      </c>
      <c r="V421" s="21">
        <f t="shared" si="47"/>
        <v>0</v>
      </c>
      <c r="W421" s="21">
        <f t="shared" si="48"/>
        <v>0</v>
      </c>
    </row>
    <row r="422" spans="1:23">
      <c r="A422" s="2">
        <f t="shared" si="43"/>
        <v>45444</v>
      </c>
      <c r="B422" s="3">
        <f t="shared" si="44"/>
        <v>45452</v>
      </c>
      <c r="C422" s="7">
        <v>45452.75</v>
      </c>
      <c r="D422" s="7">
        <v>45452.791666666664</v>
      </c>
      <c r="E422" s="9"/>
      <c r="F422" s="9"/>
      <c r="G422" s="9"/>
      <c r="H422" s="34" cm="1">
        <f t="array" ref="H422">SUMPRODUCT(('ESB Networks Summary'!$C$5:$C$17384=Data!D422)*('ESB Networks Summary'!$E$5:$E$17384))*1000*2-SUMPRODUCT(('ESB Networks Summary'!$C$5:$C$17384=Data!D422)*('ESB Networks Summary'!$F$5:$F$17384))*1000*2</f>
        <v>-258</v>
      </c>
      <c r="L422" s="52">
        <f t="shared" si="45"/>
        <v>0</v>
      </c>
      <c r="M422" s="5"/>
      <c r="O422" s="96"/>
      <c r="R422" s="99">
        <v>24.927</v>
      </c>
      <c r="S422" s="99">
        <v>17.05</v>
      </c>
      <c r="T422" s="30">
        <f t="shared" si="42"/>
        <v>0</v>
      </c>
      <c r="U422" s="21">
        <f t="shared" si="46"/>
        <v>0</v>
      </c>
      <c r="V422" s="21">
        <f t="shared" si="47"/>
        <v>0</v>
      </c>
      <c r="W422" s="21">
        <f t="shared" si="48"/>
        <v>0</v>
      </c>
    </row>
    <row r="423" spans="1:23">
      <c r="A423" s="2">
        <f t="shared" si="43"/>
        <v>45444</v>
      </c>
      <c r="B423" s="3">
        <f t="shared" si="44"/>
        <v>45452</v>
      </c>
      <c r="C423" s="7">
        <v>45452.770833333336</v>
      </c>
      <c r="D423" s="7">
        <v>45452.8125</v>
      </c>
      <c r="E423" s="9"/>
      <c r="F423" s="9"/>
      <c r="G423" s="9"/>
      <c r="H423" s="34" cm="1">
        <f t="array" ref="H423">SUMPRODUCT(('ESB Networks Summary'!$C$5:$C$17384=Data!D423)*('ESB Networks Summary'!$E$5:$E$17384))*1000*2-SUMPRODUCT(('ESB Networks Summary'!$C$5:$C$17384=Data!D423)*('ESB Networks Summary'!$F$5:$F$17384))*1000*2</f>
        <v>-4</v>
      </c>
      <c r="L423" s="52">
        <f t="shared" si="45"/>
        <v>0</v>
      </c>
      <c r="M423" s="5"/>
      <c r="O423" s="96"/>
      <c r="R423" s="99">
        <v>24.927</v>
      </c>
      <c r="S423" s="99">
        <v>17.05</v>
      </c>
      <c r="T423" s="30">
        <f t="shared" si="42"/>
        <v>0</v>
      </c>
      <c r="U423" s="21">
        <f t="shared" si="46"/>
        <v>0</v>
      </c>
      <c r="V423" s="21">
        <f t="shared" si="47"/>
        <v>0</v>
      </c>
      <c r="W423" s="21">
        <f t="shared" si="48"/>
        <v>0</v>
      </c>
    </row>
    <row r="424" spans="1:23">
      <c r="A424" s="2">
        <f t="shared" si="43"/>
        <v>45444</v>
      </c>
      <c r="B424" s="3">
        <f t="shared" si="44"/>
        <v>45452</v>
      </c>
      <c r="C424" s="7">
        <v>45452.791666666664</v>
      </c>
      <c r="D424" s="7">
        <v>45452.833333333336</v>
      </c>
      <c r="E424" s="9"/>
      <c r="F424" s="9"/>
      <c r="G424" s="9"/>
      <c r="H424" s="34" cm="1">
        <f t="array" ref="H424">SUMPRODUCT(('ESB Networks Summary'!$C$5:$C$17384=Data!D424)*('ESB Networks Summary'!$E$5:$E$17384))*1000*2-SUMPRODUCT(('ESB Networks Summary'!$C$5:$C$17384=Data!D424)*('ESB Networks Summary'!$F$5:$F$17384))*1000*2</f>
        <v>-16</v>
      </c>
      <c r="L424" s="52">
        <f t="shared" si="45"/>
        <v>0</v>
      </c>
      <c r="M424" s="5"/>
      <c r="O424" s="96"/>
      <c r="R424" s="99">
        <v>24.869</v>
      </c>
      <c r="S424" s="99">
        <v>16.991999999999997</v>
      </c>
      <c r="T424" s="30">
        <f t="shared" si="42"/>
        <v>0</v>
      </c>
      <c r="U424" s="21">
        <f t="shared" si="46"/>
        <v>0</v>
      </c>
      <c r="V424" s="21">
        <f t="shared" si="47"/>
        <v>0</v>
      </c>
      <c r="W424" s="21">
        <f t="shared" si="48"/>
        <v>0</v>
      </c>
    </row>
    <row r="425" spans="1:23">
      <c r="A425" s="2">
        <f t="shared" si="43"/>
        <v>45444</v>
      </c>
      <c r="B425" s="3">
        <f t="shared" si="44"/>
        <v>45452</v>
      </c>
      <c r="C425" s="7">
        <v>45452.8125</v>
      </c>
      <c r="D425" s="7">
        <v>45452.854166666664</v>
      </c>
      <c r="E425" s="9"/>
      <c r="F425" s="9"/>
      <c r="G425" s="9"/>
      <c r="H425" s="34" cm="1">
        <f t="array" ref="H425">SUMPRODUCT(('ESB Networks Summary'!$C$5:$C$17384=Data!D425)*('ESB Networks Summary'!$E$5:$E$17384))*1000*2-SUMPRODUCT(('ESB Networks Summary'!$C$5:$C$17384=Data!D425)*('ESB Networks Summary'!$F$5:$F$17384))*1000*2</f>
        <v>-8</v>
      </c>
      <c r="L425" s="52">
        <f t="shared" si="45"/>
        <v>0</v>
      </c>
      <c r="M425" s="5"/>
      <c r="O425" s="96"/>
      <c r="R425" s="99">
        <v>24.869</v>
      </c>
      <c r="S425" s="99">
        <v>16.991999999999997</v>
      </c>
      <c r="T425" s="30">
        <f t="shared" si="42"/>
        <v>0</v>
      </c>
      <c r="U425" s="21">
        <f t="shared" si="46"/>
        <v>0</v>
      </c>
      <c r="V425" s="21">
        <f t="shared" si="47"/>
        <v>0</v>
      </c>
      <c r="W425" s="21">
        <f t="shared" si="48"/>
        <v>0</v>
      </c>
    </row>
    <row r="426" spans="1:23">
      <c r="A426" s="2">
        <f t="shared" si="43"/>
        <v>45444</v>
      </c>
      <c r="B426" s="3">
        <f t="shared" si="44"/>
        <v>45452</v>
      </c>
      <c r="C426" s="7">
        <v>45452.833333333336</v>
      </c>
      <c r="D426" s="7">
        <v>45452.875</v>
      </c>
      <c r="E426" s="9"/>
      <c r="F426" s="9"/>
      <c r="G426" s="9"/>
      <c r="H426" s="34" cm="1">
        <f t="array" ref="H426">SUMPRODUCT(('ESB Networks Summary'!$C$5:$C$17384=Data!D426)*('ESB Networks Summary'!$E$5:$E$17384))*1000*2-SUMPRODUCT(('ESB Networks Summary'!$C$5:$C$17384=Data!D426)*('ESB Networks Summary'!$F$5:$F$17384))*1000*2</f>
        <v>-2</v>
      </c>
      <c r="L426" s="52">
        <f t="shared" si="45"/>
        <v>0</v>
      </c>
      <c r="M426" s="5"/>
      <c r="O426" s="96"/>
      <c r="R426" s="99">
        <v>25.061</v>
      </c>
      <c r="S426" s="99">
        <v>17.184000000000001</v>
      </c>
      <c r="T426" s="30">
        <f t="shared" si="42"/>
        <v>0</v>
      </c>
      <c r="U426" s="21">
        <f t="shared" si="46"/>
        <v>0</v>
      </c>
      <c r="V426" s="21">
        <f t="shared" si="47"/>
        <v>0</v>
      </c>
      <c r="W426" s="21">
        <f t="shared" si="48"/>
        <v>0</v>
      </c>
    </row>
    <row r="427" spans="1:23">
      <c r="A427" s="2">
        <f t="shared" si="43"/>
        <v>45444</v>
      </c>
      <c r="B427" s="3">
        <f t="shared" si="44"/>
        <v>45452</v>
      </c>
      <c r="C427" s="7">
        <v>45452.854166666664</v>
      </c>
      <c r="D427" s="7">
        <v>45452.895833333336</v>
      </c>
      <c r="E427" s="9"/>
      <c r="F427" s="9"/>
      <c r="G427" s="9"/>
      <c r="H427" s="34" cm="1">
        <f t="array" ref="H427">SUMPRODUCT(('ESB Networks Summary'!$C$5:$C$17384=Data!D427)*('ESB Networks Summary'!$E$5:$E$17384))*1000*2-SUMPRODUCT(('ESB Networks Summary'!$C$5:$C$17384=Data!D427)*('ESB Networks Summary'!$F$5:$F$17384))*1000*2</f>
        <v>-2</v>
      </c>
      <c r="L427" s="52">
        <f t="shared" si="45"/>
        <v>0</v>
      </c>
      <c r="M427" s="5"/>
      <c r="O427" s="96"/>
      <c r="R427" s="99">
        <v>25.061</v>
      </c>
      <c r="S427" s="99">
        <v>17.184000000000001</v>
      </c>
      <c r="T427" s="30">
        <f t="shared" si="42"/>
        <v>0</v>
      </c>
      <c r="U427" s="21">
        <f t="shared" si="46"/>
        <v>0</v>
      </c>
      <c r="V427" s="21">
        <f t="shared" si="47"/>
        <v>0</v>
      </c>
      <c r="W427" s="21">
        <f t="shared" si="48"/>
        <v>0</v>
      </c>
    </row>
    <row r="428" spans="1:23">
      <c r="A428" s="2">
        <f t="shared" si="43"/>
        <v>45444</v>
      </c>
      <c r="B428" s="3">
        <f t="shared" si="44"/>
        <v>45452</v>
      </c>
      <c r="C428" s="7">
        <v>45452.875</v>
      </c>
      <c r="D428" s="7">
        <v>45452.916666666664</v>
      </c>
      <c r="E428" s="9"/>
      <c r="F428" s="9"/>
      <c r="G428" s="9"/>
      <c r="H428" s="34" cm="1">
        <f t="array" ref="H428">SUMPRODUCT(('ESB Networks Summary'!$C$5:$C$17384=Data!D428)*('ESB Networks Summary'!$E$5:$E$17384))*1000*2-SUMPRODUCT(('ESB Networks Summary'!$C$5:$C$17384=Data!D428)*('ESB Networks Summary'!$F$5:$F$17384))*1000*2</f>
        <v>-4</v>
      </c>
      <c r="L428" s="52">
        <f t="shared" si="45"/>
        <v>0</v>
      </c>
      <c r="M428" s="5"/>
      <c r="O428" s="96"/>
      <c r="R428" s="99">
        <v>24</v>
      </c>
      <c r="S428" s="99">
        <v>16.122</v>
      </c>
      <c r="T428" s="30">
        <f t="shared" si="42"/>
        <v>0</v>
      </c>
      <c r="U428" s="21">
        <f t="shared" si="46"/>
        <v>0</v>
      </c>
      <c r="V428" s="21">
        <f t="shared" si="47"/>
        <v>0</v>
      </c>
      <c r="W428" s="21">
        <f t="shared" si="48"/>
        <v>0</v>
      </c>
    </row>
    <row r="429" spans="1:23">
      <c r="A429" s="2">
        <f t="shared" si="43"/>
        <v>45444</v>
      </c>
      <c r="B429" s="3">
        <f t="shared" si="44"/>
        <v>45452</v>
      </c>
      <c r="C429" s="7">
        <v>45452.895833333336</v>
      </c>
      <c r="D429" s="7">
        <v>45452.9375</v>
      </c>
      <c r="E429" s="9"/>
      <c r="F429" s="9"/>
      <c r="G429" s="9"/>
      <c r="H429" s="34" cm="1">
        <f t="array" ref="H429">SUMPRODUCT(('ESB Networks Summary'!$C$5:$C$17384=Data!D429)*('ESB Networks Summary'!$E$5:$E$17384))*1000*2-SUMPRODUCT(('ESB Networks Summary'!$C$5:$C$17384=Data!D429)*('ESB Networks Summary'!$F$5:$F$17384))*1000*2</f>
        <v>-4</v>
      </c>
      <c r="L429" s="52">
        <f t="shared" si="45"/>
        <v>0</v>
      </c>
      <c r="M429" s="5"/>
      <c r="O429" s="96"/>
      <c r="R429" s="99">
        <v>24</v>
      </c>
      <c r="S429" s="99">
        <v>16.122</v>
      </c>
      <c r="T429" s="30">
        <f t="shared" si="42"/>
        <v>0</v>
      </c>
      <c r="U429" s="21">
        <f t="shared" si="46"/>
        <v>0</v>
      </c>
      <c r="V429" s="21">
        <f t="shared" si="47"/>
        <v>0</v>
      </c>
      <c r="W429" s="21">
        <f t="shared" si="48"/>
        <v>0</v>
      </c>
    </row>
    <row r="430" spans="1:23">
      <c r="A430" s="2">
        <f t="shared" si="43"/>
        <v>45444</v>
      </c>
      <c r="B430" s="3">
        <f t="shared" si="44"/>
        <v>45452</v>
      </c>
      <c r="C430" s="7">
        <v>45452.916666666664</v>
      </c>
      <c r="D430" s="7">
        <v>45452.958333333336</v>
      </c>
      <c r="E430" s="9"/>
      <c r="F430" s="9"/>
      <c r="G430" s="9"/>
      <c r="H430" s="34" cm="1">
        <f t="array" ref="H430">SUMPRODUCT(('ESB Networks Summary'!$C$5:$C$17384=Data!D430)*('ESB Networks Summary'!$E$5:$E$17384))*1000*2-SUMPRODUCT(('ESB Networks Summary'!$C$5:$C$17384=Data!D430)*('ESB Networks Summary'!$F$5:$F$17384))*1000*2</f>
        <v>-2</v>
      </c>
      <c r="L430" s="52">
        <f t="shared" si="45"/>
        <v>0</v>
      </c>
      <c r="M430" s="5"/>
      <c r="O430" s="96"/>
      <c r="R430" s="99">
        <v>15.633000000000001</v>
      </c>
      <c r="S430" s="99">
        <v>12.64</v>
      </c>
      <c r="T430" s="30">
        <f t="shared" si="42"/>
        <v>0</v>
      </c>
      <c r="U430" s="21">
        <f t="shared" si="46"/>
        <v>0</v>
      </c>
      <c r="V430" s="21">
        <f t="shared" si="47"/>
        <v>0</v>
      </c>
      <c r="W430" s="21">
        <f t="shared" si="48"/>
        <v>0</v>
      </c>
    </row>
    <row r="431" spans="1:23">
      <c r="A431" s="2">
        <f t="shared" si="43"/>
        <v>45444</v>
      </c>
      <c r="B431" s="3">
        <f t="shared" si="44"/>
        <v>45452</v>
      </c>
      <c r="C431" s="7">
        <v>45452.9375</v>
      </c>
      <c r="D431" s="7">
        <v>45452.979166666664</v>
      </c>
      <c r="E431" s="9"/>
      <c r="F431" s="9"/>
      <c r="G431" s="9"/>
      <c r="H431" s="34" cm="1">
        <f t="array" ref="H431">SUMPRODUCT(('ESB Networks Summary'!$C$5:$C$17384=Data!D431)*('ESB Networks Summary'!$E$5:$E$17384))*1000*2-SUMPRODUCT(('ESB Networks Summary'!$C$5:$C$17384=Data!D431)*('ESB Networks Summary'!$F$5:$F$17384))*1000*2</f>
        <v>-4</v>
      </c>
      <c r="L431" s="52">
        <f t="shared" si="45"/>
        <v>0</v>
      </c>
      <c r="M431" s="5"/>
      <c r="O431" s="96"/>
      <c r="R431" s="99">
        <v>15.633000000000001</v>
      </c>
      <c r="S431" s="99">
        <v>12.64</v>
      </c>
      <c r="T431" s="30">
        <f t="shared" si="42"/>
        <v>0</v>
      </c>
      <c r="U431" s="21">
        <f t="shared" si="46"/>
        <v>0</v>
      </c>
      <c r="V431" s="21">
        <f t="shared" si="47"/>
        <v>0</v>
      </c>
      <c r="W431" s="21">
        <f t="shared" si="48"/>
        <v>0</v>
      </c>
    </row>
    <row r="432" spans="1:23">
      <c r="A432" s="2">
        <f t="shared" si="43"/>
        <v>45444</v>
      </c>
      <c r="B432" s="3">
        <f t="shared" si="44"/>
        <v>45452</v>
      </c>
      <c r="C432" s="7">
        <v>45452.958333333336</v>
      </c>
      <c r="D432" s="7">
        <v>45453</v>
      </c>
      <c r="E432" s="9"/>
      <c r="F432" s="9"/>
      <c r="G432" s="9"/>
      <c r="H432" s="34" cm="1">
        <f t="array" ref="H432">SUMPRODUCT(('ESB Networks Summary'!$C$5:$C$17384=Data!D432)*('ESB Networks Summary'!$E$5:$E$17384))*1000*2-SUMPRODUCT(('ESB Networks Summary'!$C$5:$C$17384=Data!D432)*('ESB Networks Summary'!$F$5:$F$17384))*1000*2</f>
        <v>-2</v>
      </c>
      <c r="L432" s="52">
        <f t="shared" si="45"/>
        <v>0</v>
      </c>
      <c r="M432" s="5"/>
      <c r="O432" s="96"/>
      <c r="R432" s="99">
        <v>13.696999999999999</v>
      </c>
      <c r="S432" s="99">
        <v>10.704000000000001</v>
      </c>
      <c r="T432" s="30">
        <f t="shared" si="42"/>
        <v>0</v>
      </c>
      <c r="U432" s="21">
        <f t="shared" si="46"/>
        <v>0</v>
      </c>
      <c r="V432" s="21">
        <f t="shared" si="47"/>
        <v>0</v>
      </c>
      <c r="W432" s="21">
        <f t="shared" si="48"/>
        <v>0</v>
      </c>
    </row>
    <row r="433" spans="1:23">
      <c r="A433" s="2">
        <f t="shared" si="43"/>
        <v>45444</v>
      </c>
      <c r="B433" s="3">
        <f t="shared" si="44"/>
        <v>45452</v>
      </c>
      <c r="C433" s="7">
        <v>45452.979166666664</v>
      </c>
      <c r="D433" s="7">
        <v>45453.020833333336</v>
      </c>
      <c r="E433" s="9"/>
      <c r="F433" s="9"/>
      <c r="G433" s="9"/>
      <c r="H433" s="34" cm="1">
        <f t="array" ref="H433">SUMPRODUCT(('ESB Networks Summary'!$C$5:$C$17384=Data!D433)*('ESB Networks Summary'!$E$5:$E$17384))*1000*2-SUMPRODUCT(('ESB Networks Summary'!$C$5:$C$17384=Data!D433)*('ESB Networks Summary'!$F$5:$F$17384))*1000*2</f>
        <v>-4</v>
      </c>
      <c r="L433" s="52">
        <f t="shared" si="45"/>
        <v>0</v>
      </c>
      <c r="M433" s="5"/>
      <c r="O433" s="96"/>
      <c r="R433" s="99">
        <v>13.696999999999999</v>
      </c>
      <c r="S433" s="99">
        <v>10.704000000000001</v>
      </c>
      <c r="T433" s="30">
        <f t="shared" si="42"/>
        <v>0</v>
      </c>
      <c r="U433" s="21">
        <f t="shared" si="46"/>
        <v>0</v>
      </c>
      <c r="V433" s="21">
        <f t="shared" si="47"/>
        <v>0</v>
      </c>
      <c r="W433" s="21">
        <f t="shared" si="48"/>
        <v>0</v>
      </c>
    </row>
    <row r="434" spans="1:23">
      <c r="A434" s="2">
        <f t="shared" si="43"/>
        <v>45444</v>
      </c>
      <c r="B434" s="3">
        <f t="shared" si="44"/>
        <v>45453</v>
      </c>
      <c r="C434" s="7">
        <v>45453</v>
      </c>
      <c r="D434" s="7">
        <v>45453.041666666664</v>
      </c>
      <c r="E434" s="9"/>
      <c r="F434" s="9"/>
      <c r="G434" s="9"/>
      <c r="H434" s="34" cm="1">
        <f t="array" ref="H434">SUMPRODUCT(('ESB Networks Summary'!$C$5:$C$17384=Data!D434)*('ESB Networks Summary'!$E$5:$E$17384))*1000*2-SUMPRODUCT(('ESB Networks Summary'!$C$5:$C$17384=Data!D434)*('ESB Networks Summary'!$F$5:$F$17384))*1000*2</f>
        <v>-2</v>
      </c>
      <c r="L434" s="52">
        <f t="shared" si="45"/>
        <v>0</v>
      </c>
      <c r="M434" s="5"/>
      <c r="O434" s="96"/>
      <c r="R434" s="99">
        <v>13.668000000000001</v>
      </c>
      <c r="S434" s="99">
        <v>10.675000000000001</v>
      </c>
      <c r="T434" s="30">
        <f t="shared" si="42"/>
        <v>0</v>
      </c>
      <c r="U434" s="21">
        <f t="shared" si="46"/>
        <v>0</v>
      </c>
      <c r="V434" s="21">
        <f t="shared" si="47"/>
        <v>0</v>
      </c>
      <c r="W434" s="21">
        <f t="shared" si="48"/>
        <v>0</v>
      </c>
    </row>
    <row r="435" spans="1:23">
      <c r="A435" s="2">
        <f t="shared" si="43"/>
        <v>45444</v>
      </c>
      <c r="B435" s="3">
        <f t="shared" si="44"/>
        <v>45453</v>
      </c>
      <c r="C435" s="7">
        <v>45453.020833333336</v>
      </c>
      <c r="D435" s="7">
        <v>45453.0625</v>
      </c>
      <c r="E435" s="9"/>
      <c r="F435" s="9"/>
      <c r="G435" s="9"/>
      <c r="H435" s="34" cm="1">
        <f t="array" ref="H435">SUMPRODUCT(('ESB Networks Summary'!$C$5:$C$17384=Data!D435)*('ESB Networks Summary'!$E$5:$E$17384))*1000*2-SUMPRODUCT(('ESB Networks Summary'!$C$5:$C$17384=Data!D435)*('ESB Networks Summary'!$F$5:$F$17384))*1000*2</f>
        <v>-4</v>
      </c>
      <c r="L435" s="52">
        <f t="shared" si="45"/>
        <v>0</v>
      </c>
      <c r="M435" s="5"/>
      <c r="O435" s="96"/>
      <c r="R435" s="99">
        <v>13.668000000000001</v>
      </c>
      <c r="S435" s="99">
        <v>10.675000000000001</v>
      </c>
      <c r="T435" s="30">
        <f t="shared" si="42"/>
        <v>0</v>
      </c>
      <c r="U435" s="21">
        <f t="shared" si="46"/>
        <v>0</v>
      </c>
      <c r="V435" s="21">
        <f t="shared" si="47"/>
        <v>0</v>
      </c>
      <c r="W435" s="21">
        <f t="shared" si="48"/>
        <v>0</v>
      </c>
    </row>
    <row r="436" spans="1:23">
      <c r="A436" s="2">
        <f t="shared" si="43"/>
        <v>45444</v>
      </c>
      <c r="B436" s="3">
        <f t="shared" si="44"/>
        <v>45453</v>
      </c>
      <c r="C436" s="7">
        <v>45453.041666666664</v>
      </c>
      <c r="D436" s="7">
        <v>45453.083333333336</v>
      </c>
      <c r="E436" s="9"/>
      <c r="F436" s="9"/>
      <c r="G436" s="9"/>
      <c r="H436" s="34" cm="1">
        <f t="array" ref="H436">SUMPRODUCT(('ESB Networks Summary'!$C$5:$C$17384=Data!D436)*('ESB Networks Summary'!$E$5:$E$17384))*1000*2-SUMPRODUCT(('ESB Networks Summary'!$C$5:$C$17384=Data!D436)*('ESB Networks Summary'!$F$5:$F$17384))*1000*2</f>
        <v>-4</v>
      </c>
      <c r="L436" s="52">
        <f t="shared" si="45"/>
        <v>0</v>
      </c>
      <c r="M436" s="5"/>
      <c r="O436" s="96"/>
      <c r="R436" s="99">
        <v>13.899000000000001</v>
      </c>
      <c r="S436" s="99">
        <v>10.906000000000001</v>
      </c>
      <c r="T436" s="30">
        <f t="shared" si="42"/>
        <v>0</v>
      </c>
      <c r="U436" s="21">
        <f t="shared" si="46"/>
        <v>0</v>
      </c>
      <c r="V436" s="21">
        <f t="shared" si="47"/>
        <v>0</v>
      </c>
      <c r="W436" s="21">
        <f t="shared" si="48"/>
        <v>0</v>
      </c>
    </row>
    <row r="437" spans="1:23">
      <c r="A437" s="2">
        <f t="shared" si="43"/>
        <v>45444</v>
      </c>
      <c r="B437" s="3">
        <f t="shared" si="44"/>
        <v>45453</v>
      </c>
      <c r="C437" s="7">
        <v>45453.0625</v>
      </c>
      <c r="D437" s="7">
        <v>45453.104166666664</v>
      </c>
      <c r="E437" s="9"/>
      <c r="F437" s="9"/>
      <c r="G437" s="9"/>
      <c r="H437" s="34" cm="1">
        <f t="array" ref="H437">SUMPRODUCT(('ESB Networks Summary'!$C$5:$C$17384=Data!D437)*('ESB Networks Summary'!$E$5:$E$17384))*1000*2-SUMPRODUCT(('ESB Networks Summary'!$C$5:$C$17384=Data!D437)*('ESB Networks Summary'!$F$5:$F$17384))*1000*2</f>
        <v>-4</v>
      </c>
      <c r="L437" s="52">
        <f t="shared" si="45"/>
        <v>0</v>
      </c>
      <c r="M437" s="5"/>
      <c r="O437" s="96"/>
      <c r="R437" s="99">
        <v>13.899000000000001</v>
      </c>
      <c r="S437" s="99">
        <v>10.906000000000001</v>
      </c>
      <c r="T437" s="30">
        <f t="shared" si="42"/>
        <v>0</v>
      </c>
      <c r="U437" s="21">
        <f t="shared" si="46"/>
        <v>0</v>
      </c>
      <c r="V437" s="21">
        <f t="shared" si="47"/>
        <v>0</v>
      </c>
      <c r="W437" s="21">
        <f t="shared" si="48"/>
        <v>0</v>
      </c>
    </row>
    <row r="438" spans="1:23">
      <c r="A438" s="2">
        <f t="shared" si="43"/>
        <v>45444</v>
      </c>
      <c r="B438" s="3">
        <f t="shared" si="44"/>
        <v>45453</v>
      </c>
      <c r="C438" s="7">
        <v>45453.083333333336</v>
      </c>
      <c r="D438" s="7">
        <v>45453.125</v>
      </c>
      <c r="E438" s="9"/>
      <c r="F438" s="9"/>
      <c r="G438" s="9"/>
      <c r="H438" s="34" cm="1">
        <f t="array" ref="H438">SUMPRODUCT(('ESB Networks Summary'!$C$5:$C$17384=Data!D438)*('ESB Networks Summary'!$E$5:$E$17384))*1000*2-SUMPRODUCT(('ESB Networks Summary'!$C$5:$C$17384=Data!D438)*('ESB Networks Summary'!$F$5:$F$17384))*1000*2</f>
        <v>-2</v>
      </c>
      <c r="L438" s="52">
        <f t="shared" si="45"/>
        <v>0</v>
      </c>
      <c r="M438" s="5"/>
      <c r="O438" s="96"/>
      <c r="R438" s="99">
        <v>13.831999999999999</v>
      </c>
      <c r="S438" s="99">
        <v>10.837999999999999</v>
      </c>
      <c r="T438" s="30">
        <f t="shared" si="42"/>
        <v>0</v>
      </c>
      <c r="U438" s="21">
        <f t="shared" si="46"/>
        <v>0</v>
      </c>
      <c r="V438" s="21">
        <f t="shared" si="47"/>
        <v>0</v>
      </c>
      <c r="W438" s="21">
        <f t="shared" si="48"/>
        <v>0</v>
      </c>
    </row>
    <row r="439" spans="1:23">
      <c r="A439" s="2">
        <f t="shared" si="43"/>
        <v>45444</v>
      </c>
      <c r="B439" s="3">
        <f t="shared" si="44"/>
        <v>45453</v>
      </c>
      <c r="C439" s="7">
        <v>45453.104166666664</v>
      </c>
      <c r="D439" s="7">
        <v>45453.145833333336</v>
      </c>
      <c r="E439" s="9"/>
      <c r="F439" s="9"/>
      <c r="G439" s="9"/>
      <c r="H439" s="34" cm="1">
        <f t="array" ref="H439">SUMPRODUCT(('ESB Networks Summary'!$C$5:$C$17384=Data!D439)*('ESB Networks Summary'!$E$5:$E$17384))*1000*2-SUMPRODUCT(('ESB Networks Summary'!$C$5:$C$17384=Data!D439)*('ESB Networks Summary'!$F$5:$F$17384))*1000*2</f>
        <v>-4</v>
      </c>
      <c r="L439" s="52">
        <f t="shared" si="45"/>
        <v>0</v>
      </c>
      <c r="M439" s="5"/>
      <c r="O439" s="96"/>
      <c r="R439" s="99">
        <v>13.831999999999999</v>
      </c>
      <c r="S439" s="99">
        <v>10.837999999999999</v>
      </c>
      <c r="T439" s="30">
        <f t="shared" si="42"/>
        <v>0</v>
      </c>
      <c r="U439" s="21">
        <f t="shared" si="46"/>
        <v>0</v>
      </c>
      <c r="V439" s="21">
        <f t="shared" si="47"/>
        <v>0</v>
      </c>
      <c r="W439" s="21">
        <f t="shared" si="48"/>
        <v>0</v>
      </c>
    </row>
    <row r="440" spans="1:23">
      <c r="A440" s="2">
        <f t="shared" si="43"/>
        <v>45444</v>
      </c>
      <c r="B440" s="3">
        <f t="shared" si="44"/>
        <v>45453</v>
      </c>
      <c r="C440" s="7">
        <v>45453.125</v>
      </c>
      <c r="D440" s="7">
        <v>45453.166666666664</v>
      </c>
      <c r="E440" s="9"/>
      <c r="F440" s="9"/>
      <c r="G440" s="9"/>
      <c r="H440" s="34" cm="1">
        <f t="array" ref="H440">SUMPRODUCT(('ESB Networks Summary'!$C$5:$C$17384=Data!D440)*('ESB Networks Summary'!$E$5:$E$17384))*1000*2-SUMPRODUCT(('ESB Networks Summary'!$C$5:$C$17384=Data!D440)*('ESB Networks Summary'!$F$5:$F$17384))*1000*2</f>
        <v>-4</v>
      </c>
      <c r="L440" s="52">
        <f t="shared" si="45"/>
        <v>0</v>
      </c>
      <c r="M440" s="5"/>
      <c r="O440" s="96"/>
      <c r="R440" s="99">
        <v>13.921000000000001</v>
      </c>
      <c r="S440" s="99">
        <v>10.927</v>
      </c>
      <c r="T440" s="30">
        <f t="shared" si="42"/>
        <v>0</v>
      </c>
      <c r="U440" s="21">
        <f t="shared" si="46"/>
        <v>0</v>
      </c>
      <c r="V440" s="21">
        <f t="shared" si="47"/>
        <v>0</v>
      </c>
      <c r="W440" s="21">
        <f t="shared" si="48"/>
        <v>0</v>
      </c>
    </row>
    <row r="441" spans="1:23">
      <c r="A441" s="2">
        <f t="shared" si="43"/>
        <v>45444</v>
      </c>
      <c r="B441" s="3">
        <f t="shared" si="44"/>
        <v>45453</v>
      </c>
      <c r="C441" s="7">
        <v>45453.145833333336</v>
      </c>
      <c r="D441" s="7">
        <v>45453.1875</v>
      </c>
      <c r="E441" s="9"/>
      <c r="F441" s="9"/>
      <c r="G441" s="9"/>
      <c r="H441" s="34" cm="1">
        <f t="array" ref="H441">SUMPRODUCT(('ESB Networks Summary'!$C$5:$C$17384=Data!D441)*('ESB Networks Summary'!$E$5:$E$17384))*1000*2-SUMPRODUCT(('ESB Networks Summary'!$C$5:$C$17384=Data!D441)*('ESB Networks Summary'!$F$5:$F$17384))*1000*2</f>
        <v>-4</v>
      </c>
      <c r="L441" s="52">
        <f t="shared" si="45"/>
        <v>0</v>
      </c>
      <c r="M441" s="5"/>
      <c r="O441" s="96"/>
      <c r="R441" s="99">
        <v>13.921000000000001</v>
      </c>
      <c r="S441" s="99">
        <v>10.927</v>
      </c>
      <c r="T441" s="30">
        <f t="shared" si="42"/>
        <v>0</v>
      </c>
      <c r="U441" s="21">
        <f t="shared" si="46"/>
        <v>0</v>
      </c>
      <c r="V441" s="21">
        <f t="shared" si="47"/>
        <v>0</v>
      </c>
      <c r="W441" s="21">
        <f t="shared" si="48"/>
        <v>0</v>
      </c>
    </row>
    <row r="442" spans="1:23">
      <c r="A442" s="2">
        <f t="shared" si="43"/>
        <v>45444</v>
      </c>
      <c r="B442" s="3">
        <f t="shared" si="44"/>
        <v>45453</v>
      </c>
      <c r="C442" s="7">
        <v>45453.166666666664</v>
      </c>
      <c r="D442" s="7">
        <v>45453.208333333336</v>
      </c>
      <c r="E442" s="9"/>
      <c r="F442" s="9"/>
      <c r="G442" s="9"/>
      <c r="H442" s="34" cm="1">
        <f t="array" ref="H442">SUMPRODUCT(('ESB Networks Summary'!$C$5:$C$17384=Data!D442)*('ESB Networks Summary'!$E$5:$E$17384))*1000*2-SUMPRODUCT(('ESB Networks Summary'!$C$5:$C$17384=Data!D442)*('ESB Networks Summary'!$F$5:$F$17384))*1000*2</f>
        <v>-4</v>
      </c>
      <c r="L442" s="52">
        <f t="shared" si="45"/>
        <v>0</v>
      </c>
      <c r="M442" s="5"/>
      <c r="O442" s="96"/>
      <c r="R442" s="99">
        <v>14.297000000000001</v>
      </c>
      <c r="S442" s="99">
        <v>11.303000000000001</v>
      </c>
      <c r="T442" s="30">
        <f t="shared" si="42"/>
        <v>0</v>
      </c>
      <c r="U442" s="21">
        <f t="shared" si="46"/>
        <v>0</v>
      </c>
      <c r="V442" s="21">
        <f t="shared" si="47"/>
        <v>0</v>
      </c>
      <c r="W442" s="21">
        <f t="shared" si="48"/>
        <v>0</v>
      </c>
    </row>
    <row r="443" spans="1:23">
      <c r="A443" s="2">
        <f t="shared" si="43"/>
        <v>45444</v>
      </c>
      <c r="B443" s="3">
        <f t="shared" si="44"/>
        <v>45453</v>
      </c>
      <c r="C443" s="7">
        <v>45453.1875</v>
      </c>
      <c r="D443" s="7">
        <v>45453.229166666664</v>
      </c>
      <c r="E443" s="9"/>
      <c r="F443" s="9"/>
      <c r="G443" s="9"/>
      <c r="H443" s="34" cm="1">
        <f t="array" ref="H443">SUMPRODUCT(('ESB Networks Summary'!$C$5:$C$17384=Data!D443)*('ESB Networks Summary'!$E$5:$E$17384))*1000*2-SUMPRODUCT(('ESB Networks Summary'!$C$5:$C$17384=Data!D443)*('ESB Networks Summary'!$F$5:$F$17384))*1000*2</f>
        <v>-2</v>
      </c>
      <c r="L443" s="52">
        <f t="shared" si="45"/>
        <v>0</v>
      </c>
      <c r="M443" s="5"/>
      <c r="O443" s="96"/>
      <c r="R443" s="99">
        <v>14.297000000000001</v>
      </c>
      <c r="S443" s="99">
        <v>11.303000000000001</v>
      </c>
      <c r="T443" s="30">
        <f t="shared" si="42"/>
        <v>0</v>
      </c>
      <c r="U443" s="21">
        <f t="shared" si="46"/>
        <v>0</v>
      </c>
      <c r="V443" s="21">
        <f t="shared" si="47"/>
        <v>0</v>
      </c>
      <c r="W443" s="21">
        <f t="shared" si="48"/>
        <v>0</v>
      </c>
    </row>
    <row r="444" spans="1:23">
      <c r="A444" s="2">
        <f t="shared" si="43"/>
        <v>45444</v>
      </c>
      <c r="B444" s="3">
        <f t="shared" si="44"/>
        <v>45453</v>
      </c>
      <c r="C444" s="7">
        <v>45453.208333333336</v>
      </c>
      <c r="D444" s="7">
        <v>45453.25</v>
      </c>
      <c r="E444" s="9"/>
      <c r="F444" s="9"/>
      <c r="G444" s="9"/>
      <c r="H444" s="34" cm="1">
        <f t="array" ref="H444">SUMPRODUCT(('ESB Networks Summary'!$C$5:$C$17384=Data!D444)*('ESB Networks Summary'!$E$5:$E$17384))*1000*2-SUMPRODUCT(('ESB Networks Summary'!$C$5:$C$17384=Data!D444)*('ESB Networks Summary'!$F$5:$F$17384))*1000*2</f>
        <v>-6</v>
      </c>
      <c r="L444" s="52">
        <f t="shared" si="45"/>
        <v>0</v>
      </c>
      <c r="M444" s="5"/>
      <c r="O444" s="96"/>
      <c r="R444" s="99">
        <v>18.178000000000001</v>
      </c>
      <c r="S444" s="99">
        <v>15.184000000000001</v>
      </c>
      <c r="T444" s="30">
        <f t="shared" si="42"/>
        <v>0</v>
      </c>
      <c r="U444" s="21">
        <f t="shared" si="46"/>
        <v>0</v>
      </c>
      <c r="V444" s="21">
        <f t="shared" si="47"/>
        <v>0</v>
      </c>
      <c r="W444" s="21">
        <f t="shared" si="48"/>
        <v>0</v>
      </c>
    </row>
    <row r="445" spans="1:23">
      <c r="A445" s="2">
        <f t="shared" si="43"/>
        <v>45444</v>
      </c>
      <c r="B445" s="3">
        <f t="shared" si="44"/>
        <v>45453</v>
      </c>
      <c r="C445" s="7">
        <v>45453.229166666664</v>
      </c>
      <c r="D445" s="7">
        <v>45453.270833333336</v>
      </c>
      <c r="E445" s="9"/>
      <c r="F445" s="9"/>
      <c r="G445" s="9"/>
      <c r="H445" s="34" cm="1">
        <f t="array" ref="H445">SUMPRODUCT(('ESB Networks Summary'!$C$5:$C$17384=Data!D445)*('ESB Networks Summary'!$E$5:$E$17384))*1000*2-SUMPRODUCT(('ESB Networks Summary'!$C$5:$C$17384=Data!D445)*('ESB Networks Summary'!$F$5:$F$17384))*1000*2</f>
        <v>-6</v>
      </c>
      <c r="L445" s="52">
        <f t="shared" si="45"/>
        <v>0</v>
      </c>
      <c r="M445" s="5"/>
      <c r="O445" s="96"/>
      <c r="R445" s="99">
        <v>18.178000000000001</v>
      </c>
      <c r="S445" s="99">
        <v>15.184000000000001</v>
      </c>
      <c r="T445" s="30">
        <f t="shared" si="42"/>
        <v>0</v>
      </c>
      <c r="U445" s="21">
        <f t="shared" si="46"/>
        <v>0</v>
      </c>
      <c r="V445" s="21">
        <f t="shared" si="47"/>
        <v>0</v>
      </c>
      <c r="W445" s="21">
        <f t="shared" si="48"/>
        <v>0</v>
      </c>
    </row>
    <row r="446" spans="1:23">
      <c r="A446" s="2">
        <f t="shared" si="43"/>
        <v>45444</v>
      </c>
      <c r="B446" s="3">
        <f t="shared" si="44"/>
        <v>45453</v>
      </c>
      <c r="C446" s="7">
        <v>45453.25</v>
      </c>
      <c r="D446" s="7">
        <v>45453.291666666664</v>
      </c>
      <c r="E446" s="9"/>
      <c r="F446" s="9"/>
      <c r="G446" s="9"/>
      <c r="H446" s="34" cm="1">
        <f t="array" ref="H446">SUMPRODUCT(('ESB Networks Summary'!$C$5:$C$17384=Data!D446)*('ESB Networks Summary'!$E$5:$E$17384))*1000*2-SUMPRODUCT(('ESB Networks Summary'!$C$5:$C$17384=Data!D446)*('ESB Networks Summary'!$F$5:$F$17384))*1000*2</f>
        <v>2</v>
      </c>
      <c r="L446" s="52">
        <f t="shared" si="45"/>
        <v>0</v>
      </c>
      <c r="M446" s="5"/>
      <c r="O446" s="96"/>
      <c r="R446" s="99">
        <v>19.506</v>
      </c>
      <c r="S446" s="99">
        <v>16.512999999999998</v>
      </c>
      <c r="T446" s="30">
        <f t="shared" si="42"/>
        <v>0</v>
      </c>
      <c r="U446" s="21">
        <f t="shared" si="46"/>
        <v>0</v>
      </c>
      <c r="V446" s="21">
        <f t="shared" si="47"/>
        <v>0</v>
      </c>
      <c r="W446" s="21">
        <f t="shared" si="48"/>
        <v>0</v>
      </c>
    </row>
    <row r="447" spans="1:23">
      <c r="A447" s="2">
        <f t="shared" si="43"/>
        <v>45444</v>
      </c>
      <c r="B447" s="3">
        <f t="shared" si="44"/>
        <v>45453</v>
      </c>
      <c r="C447" s="7">
        <v>45453.270833333336</v>
      </c>
      <c r="D447" s="7">
        <v>45453.3125</v>
      </c>
      <c r="E447" s="9"/>
      <c r="F447" s="9"/>
      <c r="G447" s="9"/>
      <c r="H447" s="34" cm="1">
        <f t="array" ref="H447">SUMPRODUCT(('ESB Networks Summary'!$C$5:$C$17384=Data!D447)*('ESB Networks Summary'!$E$5:$E$17384))*1000*2-SUMPRODUCT(('ESB Networks Summary'!$C$5:$C$17384=Data!D447)*('ESB Networks Summary'!$F$5:$F$17384))*1000*2</f>
        <v>-2</v>
      </c>
      <c r="L447" s="52">
        <f t="shared" si="45"/>
        <v>0</v>
      </c>
      <c r="M447" s="5"/>
      <c r="O447" s="96"/>
      <c r="R447" s="99">
        <v>19.506</v>
      </c>
      <c r="S447" s="99">
        <v>16.512999999999998</v>
      </c>
      <c r="T447" s="30">
        <f t="shared" si="42"/>
        <v>0</v>
      </c>
      <c r="U447" s="21">
        <f t="shared" si="46"/>
        <v>0</v>
      </c>
      <c r="V447" s="21">
        <f t="shared" si="47"/>
        <v>0</v>
      </c>
      <c r="W447" s="21">
        <f t="shared" si="48"/>
        <v>0</v>
      </c>
    </row>
    <row r="448" spans="1:23">
      <c r="A448" s="2">
        <f t="shared" si="43"/>
        <v>45444</v>
      </c>
      <c r="B448" s="3">
        <f t="shared" si="44"/>
        <v>45453</v>
      </c>
      <c r="C448" s="7">
        <v>45453.291666666664</v>
      </c>
      <c r="D448" s="7">
        <v>45453.333333333336</v>
      </c>
      <c r="E448" s="9"/>
      <c r="F448" s="9"/>
      <c r="G448" s="9"/>
      <c r="H448" s="34" cm="1">
        <f t="array" ref="H448">SUMPRODUCT(('ESB Networks Summary'!$C$5:$C$17384=Data!D448)*('ESB Networks Summary'!$E$5:$E$17384))*1000*2-SUMPRODUCT(('ESB Networks Summary'!$C$5:$C$17384=Data!D448)*('ESB Networks Summary'!$F$5:$F$17384))*1000*2</f>
        <v>0</v>
      </c>
      <c r="L448" s="52">
        <f t="shared" si="45"/>
        <v>0</v>
      </c>
      <c r="M448" s="5"/>
      <c r="O448" s="96"/>
      <c r="R448" s="99">
        <v>25.982999999999997</v>
      </c>
      <c r="S448" s="99">
        <v>18.106000000000002</v>
      </c>
      <c r="T448" s="30">
        <f t="shared" si="42"/>
        <v>0</v>
      </c>
      <c r="U448" s="21">
        <f t="shared" si="46"/>
        <v>0</v>
      </c>
      <c r="V448" s="21">
        <f t="shared" si="47"/>
        <v>0</v>
      </c>
      <c r="W448" s="21">
        <f t="shared" si="48"/>
        <v>0</v>
      </c>
    </row>
    <row r="449" spans="1:23">
      <c r="A449" s="2">
        <f t="shared" si="43"/>
        <v>45444</v>
      </c>
      <c r="B449" s="3">
        <f t="shared" si="44"/>
        <v>45453</v>
      </c>
      <c r="C449" s="7">
        <v>45453.3125</v>
      </c>
      <c r="D449" s="7">
        <v>45453.354166666664</v>
      </c>
      <c r="E449" s="9"/>
      <c r="F449" s="9"/>
      <c r="G449" s="9"/>
      <c r="H449" s="34" cm="1">
        <f t="array" ref="H449">SUMPRODUCT(('ESB Networks Summary'!$C$5:$C$17384=Data!D449)*('ESB Networks Summary'!$E$5:$E$17384))*1000*2-SUMPRODUCT(('ESB Networks Summary'!$C$5:$C$17384=Data!D449)*('ESB Networks Summary'!$F$5:$F$17384))*1000*2</f>
        <v>-504</v>
      </c>
      <c r="L449" s="52">
        <f t="shared" si="45"/>
        <v>0</v>
      </c>
      <c r="M449" s="5"/>
      <c r="O449" s="96"/>
      <c r="R449" s="99">
        <v>25.982999999999997</v>
      </c>
      <c r="S449" s="99">
        <v>18.106000000000002</v>
      </c>
      <c r="T449" s="30">
        <f t="shared" si="42"/>
        <v>0</v>
      </c>
      <c r="U449" s="21">
        <f t="shared" si="46"/>
        <v>0</v>
      </c>
      <c r="V449" s="21">
        <f t="shared" si="47"/>
        <v>0</v>
      </c>
      <c r="W449" s="21">
        <f t="shared" si="48"/>
        <v>0</v>
      </c>
    </row>
    <row r="450" spans="1:23">
      <c r="A450" s="2">
        <f t="shared" si="43"/>
        <v>45444</v>
      </c>
      <c r="B450" s="3">
        <f t="shared" si="44"/>
        <v>45453</v>
      </c>
      <c r="C450" s="7">
        <v>45453.333333333336</v>
      </c>
      <c r="D450" s="7">
        <v>45453.375</v>
      </c>
      <c r="E450" s="9"/>
      <c r="F450" s="9"/>
      <c r="G450" s="9"/>
      <c r="H450" s="34" cm="1">
        <f t="array" ref="H450">SUMPRODUCT(('ESB Networks Summary'!$C$5:$C$17384=Data!D450)*('ESB Networks Summary'!$E$5:$E$17384))*1000*2-SUMPRODUCT(('ESB Networks Summary'!$C$5:$C$17384=Data!D450)*('ESB Networks Summary'!$F$5:$F$17384))*1000*2</f>
        <v>-6</v>
      </c>
      <c r="L450" s="52">
        <f t="shared" si="45"/>
        <v>0</v>
      </c>
      <c r="M450" s="5"/>
      <c r="O450" s="96"/>
      <c r="R450" s="99">
        <v>24.238999999999997</v>
      </c>
      <c r="S450" s="99">
        <v>16.362000000000002</v>
      </c>
      <c r="T450" s="30">
        <f t="shared" ref="T450:T513" si="49">P450+G450-N450-F450</f>
        <v>0</v>
      </c>
      <c r="U450" s="21">
        <f t="shared" si="46"/>
        <v>0</v>
      </c>
      <c r="V450" s="21">
        <f t="shared" si="47"/>
        <v>0</v>
      </c>
      <c r="W450" s="21">
        <f t="shared" si="48"/>
        <v>0</v>
      </c>
    </row>
    <row r="451" spans="1:23">
      <c r="A451" s="2">
        <f t="shared" ref="A451:A514" si="50">DATE(YEAR(C451),MONTH(C451),1)</f>
        <v>45444</v>
      </c>
      <c r="B451" s="3">
        <f t="shared" ref="B451:B514" si="51">DATE(YEAR(C451),MONTH(C451),DAY(C451))</f>
        <v>45453</v>
      </c>
      <c r="C451" s="7">
        <v>45453.354166666664</v>
      </c>
      <c r="D451" s="7">
        <v>45453.395833333336</v>
      </c>
      <c r="E451" s="9"/>
      <c r="F451" s="9"/>
      <c r="G451" s="9"/>
      <c r="H451" s="34" cm="1">
        <f t="array" ref="H451">SUMPRODUCT(('ESB Networks Summary'!$C$5:$C$17384=Data!D451)*('ESB Networks Summary'!$E$5:$E$17384))*1000*2-SUMPRODUCT(('ESB Networks Summary'!$C$5:$C$17384=Data!D451)*('ESB Networks Summary'!$F$5:$F$17384))*1000*2</f>
        <v>-364</v>
      </c>
      <c r="L451" s="52">
        <f t="shared" ref="L451:L514" si="52">IF(AND(K451=2,K450&lt;2),1,0)</f>
        <v>0</v>
      </c>
      <c r="M451" s="5"/>
      <c r="O451" s="96"/>
      <c r="R451" s="99">
        <v>24.238999999999997</v>
      </c>
      <c r="S451" s="99">
        <v>16.362000000000002</v>
      </c>
      <c r="T451" s="30">
        <f t="shared" si="49"/>
        <v>0</v>
      </c>
      <c r="U451" s="21">
        <f t="shared" ref="U451:U514" si="53">IF(G451&gt;0, G451/1000*R451/2,0)/100</f>
        <v>0</v>
      </c>
      <c r="V451" s="21">
        <f t="shared" ref="V451:V514" si="54">IF(G451&lt;0, G451/1000*S451/2,0)/100</f>
        <v>0</v>
      </c>
      <c r="W451" s="21">
        <f t="shared" ref="W451:W514" si="55">IF(J451&gt;P451,J451/1000/2*R451/100,0)</f>
        <v>0</v>
      </c>
    </row>
    <row r="452" spans="1:23">
      <c r="A452" s="2">
        <f t="shared" si="50"/>
        <v>45444</v>
      </c>
      <c r="B452" s="3">
        <f t="shared" si="51"/>
        <v>45453</v>
      </c>
      <c r="C452" s="7">
        <v>45453.375</v>
      </c>
      <c r="D452" s="7">
        <v>45453.416666666664</v>
      </c>
      <c r="E452" s="9"/>
      <c r="F452" s="9"/>
      <c r="G452" s="9"/>
      <c r="H452" s="34" cm="1">
        <f t="array" ref="H452">SUMPRODUCT(('ESB Networks Summary'!$C$5:$C$17384=Data!D452)*('ESB Networks Summary'!$E$5:$E$17384))*1000*2-SUMPRODUCT(('ESB Networks Summary'!$C$5:$C$17384=Data!D452)*('ESB Networks Summary'!$F$5:$F$17384))*1000*2</f>
        <v>-614</v>
      </c>
      <c r="L452" s="52">
        <f t="shared" si="52"/>
        <v>0</v>
      </c>
      <c r="M452" s="5"/>
      <c r="O452" s="96"/>
      <c r="R452" s="99">
        <v>22.478000000000002</v>
      </c>
      <c r="S452" s="99">
        <v>14.6</v>
      </c>
      <c r="T452" s="30">
        <f t="shared" si="49"/>
        <v>0</v>
      </c>
      <c r="U452" s="21">
        <f t="shared" si="53"/>
        <v>0</v>
      </c>
      <c r="V452" s="21">
        <f t="shared" si="54"/>
        <v>0</v>
      </c>
      <c r="W452" s="21">
        <f t="shared" si="55"/>
        <v>0</v>
      </c>
    </row>
    <row r="453" spans="1:23">
      <c r="A453" s="2">
        <f t="shared" si="50"/>
        <v>45444</v>
      </c>
      <c r="B453" s="3">
        <f t="shared" si="51"/>
        <v>45453</v>
      </c>
      <c r="C453" s="7">
        <v>45453.395833333336</v>
      </c>
      <c r="D453" s="7">
        <v>45453.4375</v>
      </c>
      <c r="E453" s="9"/>
      <c r="F453" s="9"/>
      <c r="G453" s="9"/>
      <c r="H453" s="34" cm="1">
        <f t="array" ref="H453">SUMPRODUCT(('ESB Networks Summary'!$C$5:$C$17384=Data!D453)*('ESB Networks Summary'!$E$5:$E$17384))*1000*2-SUMPRODUCT(('ESB Networks Summary'!$C$5:$C$17384=Data!D453)*('ESB Networks Summary'!$F$5:$F$17384))*1000*2</f>
        <v>-360</v>
      </c>
      <c r="I453" s="5">
        <v>55.5416666666666</v>
      </c>
      <c r="J453" s="5">
        <v>0</v>
      </c>
      <c r="K453" s="17">
        <v>1.2083333333333299</v>
      </c>
      <c r="L453" s="52">
        <f t="shared" si="52"/>
        <v>0</v>
      </c>
      <c r="M453" s="5">
        <v>1799.075</v>
      </c>
      <c r="N453" s="9"/>
      <c r="O453" s="100"/>
      <c r="P453" s="9"/>
      <c r="R453" s="99">
        <v>22.478000000000002</v>
      </c>
      <c r="S453" s="99">
        <v>14.6</v>
      </c>
      <c r="T453" s="30">
        <f t="shared" si="49"/>
        <v>0</v>
      </c>
      <c r="U453" s="21">
        <f t="shared" si="53"/>
        <v>0</v>
      </c>
      <c r="V453" s="21">
        <f t="shared" si="54"/>
        <v>0</v>
      </c>
      <c r="W453" s="21">
        <f t="shared" si="55"/>
        <v>0</v>
      </c>
    </row>
    <row r="454" spans="1:23">
      <c r="A454" s="2">
        <f t="shared" si="50"/>
        <v>45444</v>
      </c>
      <c r="B454" s="3">
        <f t="shared" si="51"/>
        <v>45453</v>
      </c>
      <c r="C454" s="7">
        <v>45453.416666666664</v>
      </c>
      <c r="D454" s="7">
        <v>45453.458333333336</v>
      </c>
      <c r="E454" s="9"/>
      <c r="F454" s="9"/>
      <c r="G454" s="9"/>
      <c r="H454" s="34" cm="1">
        <f t="array" ref="H454">SUMPRODUCT(('ESB Networks Summary'!$C$5:$C$17384=Data!D454)*('ESB Networks Summary'!$E$5:$E$17384))*1000*2-SUMPRODUCT(('ESB Networks Summary'!$C$5:$C$17384=Data!D454)*('ESB Networks Summary'!$F$5:$F$17384))*1000*2</f>
        <v>-906</v>
      </c>
      <c r="I454" s="5">
        <v>398.26666666666603</v>
      </c>
      <c r="J454" s="5">
        <v>0</v>
      </c>
      <c r="K454" s="17">
        <v>1</v>
      </c>
      <c r="L454" s="52">
        <f t="shared" si="52"/>
        <v>0</v>
      </c>
      <c r="M454" s="5">
        <v>479.433333333333</v>
      </c>
      <c r="N454" s="9"/>
      <c r="O454" s="100"/>
      <c r="P454" s="9"/>
      <c r="R454" s="99">
        <v>22.583000000000002</v>
      </c>
      <c r="S454" s="99">
        <v>14.705000000000002</v>
      </c>
      <c r="T454" s="30">
        <f t="shared" si="49"/>
        <v>0</v>
      </c>
      <c r="U454" s="21">
        <f t="shared" si="53"/>
        <v>0</v>
      </c>
      <c r="V454" s="21">
        <f t="shared" si="54"/>
        <v>0</v>
      </c>
      <c r="W454" s="21">
        <f t="shared" si="55"/>
        <v>0</v>
      </c>
    </row>
    <row r="455" spans="1:23">
      <c r="A455" s="2">
        <f t="shared" si="50"/>
        <v>45444</v>
      </c>
      <c r="B455" s="3">
        <f t="shared" si="51"/>
        <v>45453</v>
      </c>
      <c r="C455" s="7">
        <v>45453.4375</v>
      </c>
      <c r="D455" s="7">
        <v>45453.479166666664</v>
      </c>
      <c r="E455" s="9"/>
      <c r="F455" s="9"/>
      <c r="G455" s="9"/>
      <c r="H455" s="34" cm="1">
        <f t="array" ref="H455">SUMPRODUCT(('ESB Networks Summary'!$C$5:$C$17384=Data!D455)*('ESB Networks Summary'!$E$5:$E$17384))*1000*2-SUMPRODUCT(('ESB Networks Summary'!$C$5:$C$17384=Data!D455)*('ESB Networks Summary'!$F$5:$F$17384))*1000*2</f>
        <v>-262</v>
      </c>
      <c r="I455" s="5">
        <v>0</v>
      </c>
      <c r="J455" s="5">
        <v>0</v>
      </c>
      <c r="K455" s="17">
        <v>1</v>
      </c>
      <c r="L455" s="52">
        <f t="shared" si="52"/>
        <v>0</v>
      </c>
      <c r="M455" s="5">
        <v>737.75</v>
      </c>
      <c r="N455" s="9"/>
      <c r="O455" s="100"/>
      <c r="P455" s="9"/>
      <c r="R455" s="99">
        <v>22.583000000000002</v>
      </c>
      <c r="S455" s="99">
        <v>14.705000000000002</v>
      </c>
      <c r="T455" s="30">
        <f t="shared" si="49"/>
        <v>0</v>
      </c>
      <c r="U455" s="21">
        <f t="shared" si="53"/>
        <v>0</v>
      </c>
      <c r="V455" s="21">
        <f t="shared" si="54"/>
        <v>0</v>
      </c>
      <c r="W455" s="21">
        <f t="shared" si="55"/>
        <v>0</v>
      </c>
    </row>
    <row r="456" spans="1:23">
      <c r="A456" s="2">
        <f t="shared" si="50"/>
        <v>45444</v>
      </c>
      <c r="B456" s="3">
        <f t="shared" si="51"/>
        <v>45453</v>
      </c>
      <c r="C456" s="7">
        <v>45453.458333333336</v>
      </c>
      <c r="D456" s="7">
        <v>45453.5</v>
      </c>
      <c r="E456" s="9"/>
      <c r="F456" s="9"/>
      <c r="G456" s="9"/>
      <c r="H456" s="34" cm="1">
        <f t="array" ref="H456">SUMPRODUCT(('ESB Networks Summary'!$C$5:$C$17384=Data!D456)*('ESB Networks Summary'!$E$5:$E$17384))*1000*2-SUMPRODUCT(('ESB Networks Summary'!$C$5:$C$17384=Data!D456)*('ESB Networks Summary'!$F$5:$F$17384))*1000*2</f>
        <v>-2246</v>
      </c>
      <c r="I456" s="5">
        <v>250.96666666666599</v>
      </c>
      <c r="J456" s="5">
        <v>0</v>
      </c>
      <c r="K456" s="17">
        <v>1</v>
      </c>
      <c r="L456" s="52">
        <f t="shared" si="52"/>
        <v>0</v>
      </c>
      <c r="M456" s="5">
        <v>0</v>
      </c>
      <c r="N456" s="9"/>
      <c r="O456" s="100"/>
      <c r="P456" s="9"/>
      <c r="R456" s="99">
        <v>22.027000000000001</v>
      </c>
      <c r="S456" s="99">
        <v>14.149000000000001</v>
      </c>
      <c r="T456" s="30">
        <f t="shared" si="49"/>
        <v>0</v>
      </c>
      <c r="U456" s="21">
        <f t="shared" si="53"/>
        <v>0</v>
      </c>
      <c r="V456" s="21">
        <f t="shared" si="54"/>
        <v>0</v>
      </c>
      <c r="W456" s="21">
        <f t="shared" si="55"/>
        <v>0</v>
      </c>
    </row>
    <row r="457" spans="1:23">
      <c r="A457" s="2">
        <f t="shared" si="50"/>
        <v>45444</v>
      </c>
      <c r="B457" s="3">
        <f t="shared" si="51"/>
        <v>45453</v>
      </c>
      <c r="C457" s="7">
        <v>45453.479166666664</v>
      </c>
      <c r="D457" s="7">
        <v>45453.520833333336</v>
      </c>
      <c r="E457" s="9"/>
      <c r="F457" s="9"/>
      <c r="G457" s="9"/>
      <c r="H457" s="34" cm="1">
        <f t="array" ref="H457">SUMPRODUCT(('ESB Networks Summary'!$C$5:$C$17384=Data!D457)*('ESB Networks Summary'!$E$5:$E$17384))*1000*2-SUMPRODUCT(('ESB Networks Summary'!$C$5:$C$17384=Data!D457)*('ESB Networks Summary'!$F$5:$F$17384))*1000*2</f>
        <v>-2696</v>
      </c>
      <c r="I457" s="5">
        <v>378.5</v>
      </c>
      <c r="J457" s="5">
        <v>0</v>
      </c>
      <c r="K457" s="17">
        <v>1</v>
      </c>
      <c r="L457" s="52">
        <f t="shared" si="52"/>
        <v>0</v>
      </c>
      <c r="M457" s="5">
        <v>0</v>
      </c>
      <c r="N457" s="9"/>
      <c r="O457" s="100"/>
      <c r="P457" s="9"/>
      <c r="R457" s="99">
        <v>22.027000000000001</v>
      </c>
      <c r="S457" s="99">
        <v>14.149000000000001</v>
      </c>
      <c r="T457" s="30">
        <f t="shared" si="49"/>
        <v>0</v>
      </c>
      <c r="U457" s="21">
        <f t="shared" si="53"/>
        <v>0</v>
      </c>
      <c r="V457" s="21">
        <f t="shared" si="54"/>
        <v>0</v>
      </c>
      <c r="W457" s="21">
        <f t="shared" si="55"/>
        <v>0</v>
      </c>
    </row>
    <row r="458" spans="1:23">
      <c r="A458" s="2">
        <f t="shared" si="50"/>
        <v>45444</v>
      </c>
      <c r="B458" s="3">
        <f t="shared" si="51"/>
        <v>45453</v>
      </c>
      <c r="C458" s="7">
        <v>45453.5</v>
      </c>
      <c r="D458" s="7">
        <v>45453.541666666664</v>
      </c>
      <c r="E458" s="9"/>
      <c r="F458" s="9"/>
      <c r="G458" s="9"/>
      <c r="H458" s="34" cm="1">
        <f t="array" ref="H458">SUMPRODUCT(('ESB Networks Summary'!$C$5:$C$17384=Data!D458)*('ESB Networks Summary'!$E$5:$E$17384))*1000*2-SUMPRODUCT(('ESB Networks Summary'!$C$5:$C$17384=Data!D458)*('ESB Networks Summary'!$F$5:$F$17384))*1000*2</f>
        <v>-1500</v>
      </c>
      <c r="I458" s="5">
        <v>0</v>
      </c>
      <c r="J458" s="5">
        <v>0</v>
      </c>
      <c r="K458" s="17">
        <v>1</v>
      </c>
      <c r="L458" s="52">
        <f t="shared" si="52"/>
        <v>0</v>
      </c>
      <c r="M458" s="5">
        <v>0</v>
      </c>
      <c r="N458" s="9"/>
      <c r="O458" s="100"/>
      <c r="P458" s="9"/>
      <c r="R458" s="99">
        <v>20.844999999999999</v>
      </c>
      <c r="S458" s="99">
        <v>12.966999999999999</v>
      </c>
      <c r="T458" s="30">
        <f t="shared" si="49"/>
        <v>0</v>
      </c>
      <c r="U458" s="21">
        <f t="shared" si="53"/>
        <v>0</v>
      </c>
      <c r="V458" s="21">
        <f t="shared" si="54"/>
        <v>0</v>
      </c>
      <c r="W458" s="21">
        <f t="shared" si="55"/>
        <v>0</v>
      </c>
    </row>
    <row r="459" spans="1:23">
      <c r="A459" s="2">
        <f t="shared" si="50"/>
        <v>45444</v>
      </c>
      <c r="B459" s="3">
        <f t="shared" si="51"/>
        <v>45453</v>
      </c>
      <c r="C459" s="7">
        <v>45453.520833333336</v>
      </c>
      <c r="D459" s="7">
        <v>45453.5625</v>
      </c>
      <c r="E459" s="9"/>
      <c r="F459" s="9"/>
      <c r="G459" s="9"/>
      <c r="H459" s="34" cm="1">
        <f t="array" ref="H459">SUMPRODUCT(('ESB Networks Summary'!$C$5:$C$17384=Data!D459)*('ESB Networks Summary'!$E$5:$E$17384))*1000*2-SUMPRODUCT(('ESB Networks Summary'!$C$5:$C$17384=Data!D459)*('ESB Networks Summary'!$F$5:$F$17384))*1000*2</f>
        <v>-2894</v>
      </c>
      <c r="I459" s="5">
        <v>522.53333333333296</v>
      </c>
      <c r="J459" s="5">
        <v>0</v>
      </c>
      <c r="K459" s="17">
        <v>1</v>
      </c>
      <c r="L459" s="52">
        <f t="shared" si="52"/>
        <v>0</v>
      </c>
      <c r="M459" s="5">
        <v>0</v>
      </c>
      <c r="N459" s="9"/>
      <c r="O459" s="100"/>
      <c r="P459" s="9"/>
      <c r="R459" s="99">
        <v>20.844999999999999</v>
      </c>
      <c r="S459" s="99">
        <v>12.966999999999999</v>
      </c>
      <c r="T459" s="30">
        <f t="shared" si="49"/>
        <v>0</v>
      </c>
      <c r="U459" s="21">
        <f t="shared" si="53"/>
        <v>0</v>
      </c>
      <c r="V459" s="21">
        <f t="shared" si="54"/>
        <v>0</v>
      </c>
      <c r="W459" s="21">
        <f t="shared" si="55"/>
        <v>0</v>
      </c>
    </row>
    <row r="460" spans="1:23">
      <c r="A460" s="2">
        <f t="shared" si="50"/>
        <v>45444</v>
      </c>
      <c r="B460" s="3">
        <f t="shared" si="51"/>
        <v>45453</v>
      </c>
      <c r="C460" s="7">
        <v>45453.541666666664</v>
      </c>
      <c r="D460" s="7">
        <v>45453.583333333336</v>
      </c>
      <c r="E460" s="9"/>
      <c r="F460" s="9"/>
      <c r="G460" s="9"/>
      <c r="H460" s="34" cm="1">
        <f t="array" ref="H460">SUMPRODUCT(('ESB Networks Summary'!$C$5:$C$17384=Data!D460)*('ESB Networks Summary'!$E$5:$E$17384))*1000*2-SUMPRODUCT(('ESB Networks Summary'!$C$5:$C$17384=Data!D460)*('ESB Networks Summary'!$F$5:$F$17384))*1000*2</f>
        <v>-1602</v>
      </c>
      <c r="I460" s="5">
        <v>0</v>
      </c>
      <c r="J460" s="5">
        <v>0</v>
      </c>
      <c r="K460" s="17">
        <v>1</v>
      </c>
      <c r="L460" s="52">
        <f t="shared" si="52"/>
        <v>0</v>
      </c>
      <c r="M460" s="5">
        <v>524.43333333333305</v>
      </c>
      <c r="N460" s="9"/>
      <c r="O460" s="100"/>
      <c r="P460" s="9"/>
      <c r="R460" s="99">
        <v>20.401</v>
      </c>
      <c r="S460" s="99">
        <v>12.523999999999999</v>
      </c>
      <c r="T460" s="30">
        <f t="shared" si="49"/>
        <v>0</v>
      </c>
      <c r="U460" s="21">
        <f t="shared" si="53"/>
        <v>0</v>
      </c>
      <c r="V460" s="21">
        <f t="shared" si="54"/>
        <v>0</v>
      </c>
      <c r="W460" s="21">
        <f t="shared" si="55"/>
        <v>0</v>
      </c>
    </row>
    <row r="461" spans="1:23">
      <c r="A461" s="2">
        <f t="shared" si="50"/>
        <v>45444</v>
      </c>
      <c r="B461" s="3">
        <f t="shared" si="51"/>
        <v>45453</v>
      </c>
      <c r="C461" s="7">
        <v>45453.5625</v>
      </c>
      <c r="D461" s="7">
        <v>45453.604166666664</v>
      </c>
      <c r="E461" s="9"/>
      <c r="F461" s="9"/>
      <c r="G461" s="9"/>
      <c r="H461" s="34" cm="1">
        <f t="array" ref="H461">SUMPRODUCT(('ESB Networks Summary'!$C$5:$C$17384=Data!D461)*('ESB Networks Summary'!$E$5:$E$17384))*1000*2-SUMPRODUCT(('ESB Networks Summary'!$C$5:$C$17384=Data!D461)*('ESB Networks Summary'!$F$5:$F$17384))*1000*2</f>
        <v>-958</v>
      </c>
      <c r="I461" s="5">
        <v>0</v>
      </c>
      <c r="J461" s="5">
        <v>0</v>
      </c>
      <c r="K461" s="17">
        <v>1</v>
      </c>
      <c r="L461" s="52">
        <f t="shared" si="52"/>
        <v>0</v>
      </c>
      <c r="M461" s="5">
        <v>845</v>
      </c>
      <c r="N461" s="9"/>
      <c r="O461" s="100"/>
      <c r="P461" s="9"/>
      <c r="R461" s="99">
        <v>20.401</v>
      </c>
      <c r="S461" s="99">
        <v>12.523999999999999</v>
      </c>
      <c r="T461" s="30">
        <f t="shared" si="49"/>
        <v>0</v>
      </c>
      <c r="U461" s="21">
        <f t="shared" si="53"/>
        <v>0</v>
      </c>
      <c r="V461" s="21">
        <f t="shared" si="54"/>
        <v>0</v>
      </c>
      <c r="W461" s="21">
        <f t="shared" si="55"/>
        <v>0</v>
      </c>
    </row>
    <row r="462" spans="1:23">
      <c r="A462" s="2">
        <f t="shared" si="50"/>
        <v>45444</v>
      </c>
      <c r="B462" s="3">
        <f t="shared" si="51"/>
        <v>45453</v>
      </c>
      <c r="C462" s="7">
        <v>45453.583333333336</v>
      </c>
      <c r="D462" s="7">
        <v>45453.625</v>
      </c>
      <c r="E462" s="9"/>
      <c r="F462" s="9"/>
      <c r="G462" s="9"/>
      <c r="H462" s="34" cm="1">
        <f t="array" ref="H462">SUMPRODUCT(('ESB Networks Summary'!$C$5:$C$17384=Data!D462)*('ESB Networks Summary'!$E$5:$E$17384))*1000*2-SUMPRODUCT(('ESB Networks Summary'!$C$5:$C$17384=Data!D462)*('ESB Networks Summary'!$F$5:$F$17384))*1000*2</f>
        <v>-982</v>
      </c>
      <c r="I462" s="5">
        <v>515.06666666666604</v>
      </c>
      <c r="J462" s="5">
        <v>0</v>
      </c>
      <c r="K462" s="17">
        <v>1</v>
      </c>
      <c r="L462" s="52">
        <f t="shared" si="52"/>
        <v>0</v>
      </c>
      <c r="M462" s="5">
        <v>0</v>
      </c>
      <c r="N462" s="9"/>
      <c r="O462" s="100"/>
      <c r="P462" s="9"/>
      <c r="R462" s="99">
        <v>20.097000000000001</v>
      </c>
      <c r="S462" s="99">
        <v>12.22</v>
      </c>
      <c r="T462" s="30">
        <f t="shared" si="49"/>
        <v>0</v>
      </c>
      <c r="U462" s="21">
        <f t="shared" si="53"/>
        <v>0</v>
      </c>
      <c r="V462" s="21">
        <f t="shared" si="54"/>
        <v>0</v>
      </c>
      <c r="W462" s="21">
        <f t="shared" si="55"/>
        <v>0</v>
      </c>
    </row>
    <row r="463" spans="1:23">
      <c r="A463" s="2">
        <f t="shared" si="50"/>
        <v>45444</v>
      </c>
      <c r="B463" s="3">
        <f t="shared" si="51"/>
        <v>45453</v>
      </c>
      <c r="C463" s="7">
        <v>45453.604166666664</v>
      </c>
      <c r="D463" s="7">
        <v>45453.645833333336</v>
      </c>
      <c r="E463" s="9"/>
      <c r="F463" s="9"/>
      <c r="G463" s="9"/>
      <c r="H463" s="34" cm="1">
        <f t="array" ref="H463">SUMPRODUCT(('ESB Networks Summary'!$C$5:$C$17384=Data!D463)*('ESB Networks Summary'!$E$5:$E$17384))*1000*2-SUMPRODUCT(('ESB Networks Summary'!$C$5:$C$17384=Data!D463)*('ESB Networks Summary'!$F$5:$F$17384))*1000*2</f>
        <v>-2972</v>
      </c>
      <c r="I463" s="5">
        <v>0</v>
      </c>
      <c r="J463" s="5">
        <v>0</v>
      </c>
      <c r="K463" s="17">
        <v>1</v>
      </c>
      <c r="L463" s="52">
        <f t="shared" si="52"/>
        <v>0</v>
      </c>
      <c r="M463" s="5">
        <v>0</v>
      </c>
      <c r="N463" s="9"/>
      <c r="O463" s="100"/>
      <c r="P463" s="9"/>
      <c r="R463" s="99">
        <v>20.097000000000001</v>
      </c>
      <c r="S463" s="99">
        <v>12.22</v>
      </c>
      <c r="T463" s="30">
        <f t="shared" si="49"/>
        <v>0</v>
      </c>
      <c r="U463" s="21">
        <f t="shared" si="53"/>
        <v>0</v>
      </c>
      <c r="V463" s="21">
        <f t="shared" si="54"/>
        <v>0</v>
      </c>
      <c r="W463" s="21">
        <f t="shared" si="55"/>
        <v>0</v>
      </c>
    </row>
    <row r="464" spans="1:23">
      <c r="A464" s="2">
        <f t="shared" si="50"/>
        <v>45444</v>
      </c>
      <c r="B464" s="3">
        <f t="shared" si="51"/>
        <v>45453</v>
      </c>
      <c r="C464" s="7">
        <v>45453.625</v>
      </c>
      <c r="D464" s="7">
        <v>45453.666666666664</v>
      </c>
      <c r="E464" s="9"/>
      <c r="F464" s="9"/>
      <c r="G464" s="9"/>
      <c r="H464" s="34" cm="1">
        <f t="array" ref="H464">SUMPRODUCT(('ESB Networks Summary'!$C$5:$C$17384=Data!D464)*('ESB Networks Summary'!$E$5:$E$17384))*1000*2-SUMPRODUCT(('ESB Networks Summary'!$C$5:$C$17384=Data!D464)*('ESB Networks Summary'!$F$5:$F$17384))*1000*2</f>
        <v>-206</v>
      </c>
      <c r="I464" s="5">
        <v>190.79999999999899</v>
      </c>
      <c r="J464" s="5">
        <v>0</v>
      </c>
      <c r="K464" s="17">
        <v>1</v>
      </c>
      <c r="L464" s="52">
        <f t="shared" si="52"/>
        <v>0</v>
      </c>
      <c r="M464" s="5">
        <v>0</v>
      </c>
      <c r="N464" s="9"/>
      <c r="O464" s="100"/>
      <c r="P464" s="9"/>
      <c r="R464" s="99">
        <v>20.555</v>
      </c>
      <c r="S464" s="99">
        <v>12.678000000000001</v>
      </c>
      <c r="T464" s="30">
        <f t="shared" si="49"/>
        <v>0</v>
      </c>
      <c r="U464" s="21">
        <f t="shared" si="53"/>
        <v>0</v>
      </c>
      <c r="V464" s="21">
        <f t="shared" si="54"/>
        <v>0</v>
      </c>
      <c r="W464" s="21">
        <f t="shared" si="55"/>
        <v>0</v>
      </c>
    </row>
    <row r="465" spans="1:23">
      <c r="A465" s="2">
        <f t="shared" si="50"/>
        <v>45444</v>
      </c>
      <c r="B465" s="3">
        <f t="shared" si="51"/>
        <v>45453</v>
      </c>
      <c r="C465" s="7">
        <v>45453.645833333336</v>
      </c>
      <c r="D465" s="7">
        <v>45453.6875</v>
      </c>
      <c r="E465" s="9"/>
      <c r="F465" s="9"/>
      <c r="G465" s="9"/>
      <c r="H465" s="34" cm="1">
        <f t="array" ref="H465">SUMPRODUCT(('ESB Networks Summary'!$C$5:$C$17384=Data!D465)*('ESB Networks Summary'!$E$5:$E$17384))*1000*2-SUMPRODUCT(('ESB Networks Summary'!$C$5:$C$17384=Data!D465)*('ESB Networks Summary'!$F$5:$F$17384))*1000*2</f>
        <v>-2114</v>
      </c>
      <c r="I465" s="5">
        <v>217.766666666666</v>
      </c>
      <c r="J465" s="5">
        <v>0</v>
      </c>
      <c r="K465" s="17">
        <v>1</v>
      </c>
      <c r="L465" s="52">
        <f t="shared" si="52"/>
        <v>0</v>
      </c>
      <c r="M465" s="5">
        <v>0</v>
      </c>
      <c r="N465" s="9"/>
      <c r="O465" s="100"/>
      <c r="P465" s="9"/>
      <c r="R465" s="99">
        <v>20.555</v>
      </c>
      <c r="S465" s="99">
        <v>12.678000000000001</v>
      </c>
      <c r="T465" s="30">
        <f t="shared" si="49"/>
        <v>0</v>
      </c>
      <c r="U465" s="21">
        <f t="shared" si="53"/>
        <v>0</v>
      </c>
      <c r="V465" s="21">
        <f t="shared" si="54"/>
        <v>0</v>
      </c>
      <c r="W465" s="21">
        <f t="shared" si="55"/>
        <v>0</v>
      </c>
    </row>
    <row r="466" spans="1:23">
      <c r="A466" s="2">
        <f t="shared" si="50"/>
        <v>45444</v>
      </c>
      <c r="B466" s="3">
        <f t="shared" si="51"/>
        <v>45453</v>
      </c>
      <c r="C466" s="7">
        <v>45453.666666666664</v>
      </c>
      <c r="D466" s="7">
        <v>45453.708333333336</v>
      </c>
      <c r="E466" s="9"/>
      <c r="F466" s="9"/>
      <c r="G466" s="9"/>
      <c r="H466" s="34" cm="1">
        <f t="array" ref="H466">SUMPRODUCT(('ESB Networks Summary'!$C$5:$C$17384=Data!D466)*('ESB Networks Summary'!$E$5:$E$17384))*1000*2-SUMPRODUCT(('ESB Networks Summary'!$C$5:$C$17384=Data!D466)*('ESB Networks Summary'!$F$5:$F$17384))*1000*2</f>
        <v>-1636</v>
      </c>
      <c r="I466" s="5">
        <v>419.49166666666599</v>
      </c>
      <c r="J466" s="5">
        <v>0</v>
      </c>
      <c r="K466" s="17">
        <v>1</v>
      </c>
      <c r="L466" s="52">
        <f t="shared" si="52"/>
        <v>0</v>
      </c>
      <c r="M466" s="5">
        <v>0</v>
      </c>
      <c r="N466" s="9"/>
      <c r="O466" s="100"/>
      <c r="P466" s="9"/>
      <c r="R466" s="99">
        <v>22.855</v>
      </c>
      <c r="S466" s="99">
        <v>14.509</v>
      </c>
      <c r="T466" s="30">
        <f t="shared" si="49"/>
        <v>0</v>
      </c>
      <c r="U466" s="21">
        <f t="shared" si="53"/>
        <v>0</v>
      </c>
      <c r="V466" s="21">
        <f t="shared" si="54"/>
        <v>0</v>
      </c>
      <c r="W466" s="21">
        <f t="shared" si="55"/>
        <v>0</v>
      </c>
    </row>
    <row r="467" spans="1:23">
      <c r="A467" s="2">
        <f t="shared" si="50"/>
        <v>45444</v>
      </c>
      <c r="B467" s="3">
        <f t="shared" si="51"/>
        <v>45453</v>
      </c>
      <c r="C467" s="7">
        <v>45453.6875</v>
      </c>
      <c r="D467" s="7">
        <v>45453.729166666664</v>
      </c>
      <c r="E467" s="9"/>
      <c r="F467" s="9"/>
      <c r="G467" s="9"/>
      <c r="H467" s="34" cm="1">
        <f t="array" ref="H467">SUMPRODUCT(('ESB Networks Summary'!$C$5:$C$17384=Data!D467)*('ESB Networks Summary'!$E$5:$E$17384))*1000*2-SUMPRODUCT(('ESB Networks Summary'!$C$5:$C$17384=Data!D467)*('ESB Networks Summary'!$F$5:$F$17384))*1000*2</f>
        <v>-3030</v>
      </c>
      <c r="I467" s="5">
        <v>0</v>
      </c>
      <c r="J467" s="5">
        <v>0</v>
      </c>
      <c r="K467" s="17">
        <v>1</v>
      </c>
      <c r="L467" s="52">
        <f t="shared" si="52"/>
        <v>0</v>
      </c>
      <c r="M467" s="5">
        <v>0</v>
      </c>
      <c r="N467" s="9"/>
      <c r="O467" s="100"/>
      <c r="P467" s="9"/>
      <c r="R467" s="99">
        <v>22.855</v>
      </c>
      <c r="S467" s="99">
        <v>14.509</v>
      </c>
      <c r="T467" s="30">
        <f t="shared" si="49"/>
        <v>0</v>
      </c>
      <c r="U467" s="21">
        <f t="shared" si="53"/>
        <v>0</v>
      </c>
      <c r="V467" s="21">
        <f t="shared" si="54"/>
        <v>0</v>
      </c>
      <c r="W467" s="21">
        <f t="shared" si="55"/>
        <v>0</v>
      </c>
    </row>
    <row r="468" spans="1:23">
      <c r="A468" s="2">
        <f t="shared" si="50"/>
        <v>45444</v>
      </c>
      <c r="B468" s="3">
        <f t="shared" si="51"/>
        <v>45453</v>
      </c>
      <c r="C468" s="7">
        <v>45453.708333333336</v>
      </c>
      <c r="D468" s="7">
        <v>45453.75</v>
      </c>
      <c r="E468" s="9"/>
      <c r="F468" s="9"/>
      <c r="G468" s="9"/>
      <c r="H468" s="34" cm="1">
        <f t="array" ref="H468">SUMPRODUCT(('ESB Networks Summary'!$C$5:$C$17384=Data!D468)*('ESB Networks Summary'!$E$5:$E$17384))*1000*2-SUMPRODUCT(('ESB Networks Summary'!$C$5:$C$17384=Data!D468)*('ESB Networks Summary'!$F$5:$F$17384))*1000*2</f>
        <v>-1824</v>
      </c>
      <c r="I468" s="5">
        <v>283.52499999999998</v>
      </c>
      <c r="J468" s="5">
        <v>0</v>
      </c>
      <c r="K468" s="17">
        <v>1</v>
      </c>
      <c r="L468" s="52">
        <f t="shared" si="52"/>
        <v>0</v>
      </c>
      <c r="M468" s="5">
        <v>0</v>
      </c>
      <c r="N468" s="9"/>
      <c r="O468" s="100"/>
      <c r="P468" s="9"/>
      <c r="R468" s="99">
        <v>24.053000000000001</v>
      </c>
      <c r="S468" s="99">
        <v>15.706999999999999</v>
      </c>
      <c r="T468" s="30">
        <f t="shared" si="49"/>
        <v>0</v>
      </c>
      <c r="U468" s="21">
        <f t="shared" si="53"/>
        <v>0</v>
      </c>
      <c r="V468" s="21">
        <f t="shared" si="54"/>
        <v>0</v>
      </c>
      <c r="W468" s="21">
        <f t="shared" si="55"/>
        <v>0</v>
      </c>
    </row>
    <row r="469" spans="1:23">
      <c r="A469" s="2">
        <f t="shared" si="50"/>
        <v>45444</v>
      </c>
      <c r="B469" s="3">
        <f t="shared" si="51"/>
        <v>45453</v>
      </c>
      <c r="C469" s="7">
        <v>45453.729166666664</v>
      </c>
      <c r="D469" s="7">
        <v>45453.770833333336</v>
      </c>
      <c r="E469" s="9"/>
      <c r="F469" s="9"/>
      <c r="G469" s="9"/>
      <c r="H469" s="34" cm="1">
        <f t="array" ref="H469">SUMPRODUCT(('ESB Networks Summary'!$C$5:$C$17384=Data!D469)*('ESB Networks Summary'!$E$5:$E$17384))*1000*2-SUMPRODUCT(('ESB Networks Summary'!$C$5:$C$17384=Data!D469)*('ESB Networks Summary'!$F$5:$F$17384))*1000*2</f>
        <v>-2008</v>
      </c>
      <c r="I469" s="5">
        <v>0</v>
      </c>
      <c r="J469" s="5">
        <v>0</v>
      </c>
      <c r="K469" s="17">
        <v>1</v>
      </c>
      <c r="L469" s="52">
        <f t="shared" si="52"/>
        <v>0</v>
      </c>
      <c r="M469" s="5">
        <v>0</v>
      </c>
      <c r="N469" s="9"/>
      <c r="O469" s="100"/>
      <c r="P469" s="9"/>
      <c r="R469" s="99">
        <v>24.053000000000001</v>
      </c>
      <c r="S469" s="99">
        <v>15.706999999999999</v>
      </c>
      <c r="T469" s="30">
        <f t="shared" si="49"/>
        <v>0</v>
      </c>
      <c r="U469" s="21">
        <f t="shared" si="53"/>
        <v>0</v>
      </c>
      <c r="V469" s="21">
        <f t="shared" si="54"/>
        <v>0</v>
      </c>
      <c r="W469" s="21">
        <f t="shared" si="55"/>
        <v>0</v>
      </c>
    </row>
    <row r="470" spans="1:23">
      <c r="A470" s="2">
        <f t="shared" si="50"/>
        <v>45444</v>
      </c>
      <c r="B470" s="3">
        <f t="shared" si="51"/>
        <v>45453</v>
      </c>
      <c r="C470" s="7">
        <v>45453.75</v>
      </c>
      <c r="D470" s="7">
        <v>45453.791666666664</v>
      </c>
      <c r="E470" s="9"/>
      <c r="F470" s="9"/>
      <c r="G470" s="9"/>
      <c r="H470" s="34" cm="1">
        <f t="array" ref="H470">SUMPRODUCT(('ESB Networks Summary'!$C$5:$C$17384=Data!D470)*('ESB Networks Summary'!$E$5:$E$17384))*1000*2-SUMPRODUCT(('ESB Networks Summary'!$C$5:$C$17384=Data!D470)*('ESB Networks Summary'!$F$5:$F$17384))*1000*2</f>
        <v>-1742</v>
      </c>
      <c r="I470" s="5">
        <v>341</v>
      </c>
      <c r="J470" s="5">
        <v>0</v>
      </c>
      <c r="K470" s="17">
        <v>1</v>
      </c>
      <c r="L470" s="52">
        <f t="shared" si="52"/>
        <v>0</v>
      </c>
      <c r="M470" s="5">
        <v>0</v>
      </c>
      <c r="N470" s="9"/>
      <c r="O470" s="100"/>
      <c r="P470" s="9"/>
      <c r="R470" s="99">
        <v>24.021000000000001</v>
      </c>
      <c r="S470" s="99">
        <v>16.143999999999998</v>
      </c>
      <c r="T470" s="30">
        <f t="shared" si="49"/>
        <v>0</v>
      </c>
      <c r="U470" s="21">
        <f t="shared" si="53"/>
        <v>0</v>
      </c>
      <c r="V470" s="21">
        <f t="shared" si="54"/>
        <v>0</v>
      </c>
      <c r="W470" s="21">
        <f t="shared" si="55"/>
        <v>0</v>
      </c>
    </row>
    <row r="471" spans="1:23">
      <c r="A471" s="2">
        <f t="shared" si="50"/>
        <v>45444</v>
      </c>
      <c r="B471" s="3">
        <f t="shared" si="51"/>
        <v>45453</v>
      </c>
      <c r="C471" s="7">
        <v>45453.770833333336</v>
      </c>
      <c r="D471" s="7">
        <v>45453.8125</v>
      </c>
      <c r="E471" s="9"/>
      <c r="F471" s="9"/>
      <c r="G471" s="9"/>
      <c r="H471" s="34" cm="1">
        <f t="array" ref="H471">SUMPRODUCT(('ESB Networks Summary'!$C$5:$C$17384=Data!D471)*('ESB Networks Summary'!$E$5:$E$17384))*1000*2-SUMPRODUCT(('ESB Networks Summary'!$C$5:$C$17384=Data!D471)*('ESB Networks Summary'!$F$5:$F$17384))*1000*2</f>
        <v>-696</v>
      </c>
      <c r="I471" s="5">
        <v>0</v>
      </c>
      <c r="J471" s="5">
        <v>0</v>
      </c>
      <c r="K471" s="17">
        <v>1</v>
      </c>
      <c r="L471" s="52">
        <f t="shared" si="52"/>
        <v>0</v>
      </c>
      <c r="M471" s="5">
        <v>129.46666666666599</v>
      </c>
      <c r="N471" s="9"/>
      <c r="O471" s="100"/>
      <c r="P471" s="9"/>
      <c r="R471" s="99">
        <v>24.021000000000001</v>
      </c>
      <c r="S471" s="99">
        <v>16.143999999999998</v>
      </c>
      <c r="T471" s="30">
        <f t="shared" si="49"/>
        <v>0</v>
      </c>
      <c r="U471" s="21">
        <f t="shared" si="53"/>
        <v>0</v>
      </c>
      <c r="V471" s="21">
        <f t="shared" si="54"/>
        <v>0</v>
      </c>
      <c r="W471" s="21">
        <f t="shared" si="55"/>
        <v>0</v>
      </c>
    </row>
    <row r="472" spans="1:23">
      <c r="A472" s="2">
        <f t="shared" si="50"/>
        <v>45444</v>
      </c>
      <c r="B472" s="3">
        <f t="shared" si="51"/>
        <v>45453</v>
      </c>
      <c r="C472" s="7">
        <v>45453.791666666664</v>
      </c>
      <c r="D472" s="7">
        <v>45453.833333333336</v>
      </c>
      <c r="E472" s="9"/>
      <c r="F472" s="9"/>
      <c r="G472" s="9"/>
      <c r="H472" s="34" cm="1">
        <f t="array" ref="H472">SUMPRODUCT(('ESB Networks Summary'!$C$5:$C$17384=Data!D472)*('ESB Networks Summary'!$E$5:$E$17384))*1000*2-SUMPRODUCT(('ESB Networks Summary'!$C$5:$C$17384=Data!D472)*('ESB Networks Summary'!$F$5:$F$17384))*1000*2</f>
        <v>-408</v>
      </c>
      <c r="I472" s="5">
        <v>0</v>
      </c>
      <c r="J472" s="5">
        <v>0</v>
      </c>
      <c r="K472" s="17">
        <v>1</v>
      </c>
      <c r="L472" s="52">
        <f t="shared" si="52"/>
        <v>0</v>
      </c>
      <c r="M472" s="5">
        <v>194.1</v>
      </c>
      <c r="N472" s="9"/>
      <c r="O472" s="100"/>
      <c r="P472" s="9"/>
      <c r="R472" s="99">
        <v>24.565999999999999</v>
      </c>
      <c r="S472" s="99">
        <v>16.689</v>
      </c>
      <c r="T472" s="30">
        <f t="shared" si="49"/>
        <v>0</v>
      </c>
      <c r="U472" s="21">
        <f t="shared" si="53"/>
        <v>0</v>
      </c>
      <c r="V472" s="21">
        <f t="shared" si="54"/>
        <v>0</v>
      </c>
      <c r="W472" s="21">
        <f t="shared" si="55"/>
        <v>0</v>
      </c>
    </row>
    <row r="473" spans="1:23">
      <c r="A473" s="2">
        <f t="shared" si="50"/>
        <v>45444</v>
      </c>
      <c r="B473" s="3">
        <f t="shared" si="51"/>
        <v>45453</v>
      </c>
      <c r="C473" s="7">
        <v>45453.8125</v>
      </c>
      <c r="D473" s="7">
        <v>45453.854166666664</v>
      </c>
      <c r="E473" s="9"/>
      <c r="F473" s="9"/>
      <c r="G473" s="9"/>
      <c r="H473" s="34" cm="1">
        <f t="array" ref="H473">SUMPRODUCT(('ESB Networks Summary'!$C$5:$C$17384=Data!D473)*('ESB Networks Summary'!$E$5:$E$17384))*1000*2-SUMPRODUCT(('ESB Networks Summary'!$C$5:$C$17384=Data!D473)*('ESB Networks Summary'!$F$5:$F$17384))*1000*2</f>
        <v>-68</v>
      </c>
      <c r="I473" s="5">
        <v>452.23333333333301</v>
      </c>
      <c r="J473" s="5">
        <v>0</v>
      </c>
      <c r="K473" s="17">
        <v>1</v>
      </c>
      <c r="L473" s="52">
        <f t="shared" si="52"/>
        <v>0</v>
      </c>
      <c r="M473" s="5">
        <v>0</v>
      </c>
      <c r="N473" s="9"/>
      <c r="O473" s="100"/>
      <c r="P473" s="9"/>
      <c r="R473" s="99">
        <v>24.565999999999999</v>
      </c>
      <c r="S473" s="99">
        <v>16.689</v>
      </c>
      <c r="T473" s="30">
        <f t="shared" si="49"/>
        <v>0</v>
      </c>
      <c r="U473" s="21">
        <f t="shared" si="53"/>
        <v>0</v>
      </c>
      <c r="V473" s="21">
        <f t="shared" si="54"/>
        <v>0</v>
      </c>
      <c r="W473" s="21">
        <f t="shared" si="55"/>
        <v>0</v>
      </c>
    </row>
    <row r="474" spans="1:23">
      <c r="A474" s="2">
        <f t="shared" si="50"/>
        <v>45444</v>
      </c>
      <c r="B474" s="3">
        <f t="shared" si="51"/>
        <v>45453</v>
      </c>
      <c r="C474" s="7">
        <v>45453.833333333336</v>
      </c>
      <c r="D474" s="7">
        <v>45453.875</v>
      </c>
      <c r="E474" s="9"/>
      <c r="F474" s="9"/>
      <c r="G474" s="9"/>
      <c r="H474" s="34" cm="1">
        <f t="array" ref="H474">SUMPRODUCT(('ESB Networks Summary'!$C$5:$C$17384=Data!D474)*('ESB Networks Summary'!$E$5:$E$17384))*1000*2-SUMPRODUCT(('ESB Networks Summary'!$C$5:$C$17384=Data!D474)*('ESB Networks Summary'!$F$5:$F$17384))*1000*2</f>
        <v>2</v>
      </c>
      <c r="I474" s="5">
        <v>0</v>
      </c>
      <c r="J474" s="5">
        <v>0</v>
      </c>
      <c r="K474" s="17">
        <v>1</v>
      </c>
      <c r="L474" s="52">
        <f t="shared" si="52"/>
        <v>0</v>
      </c>
      <c r="M474" s="5">
        <v>0</v>
      </c>
      <c r="N474" s="9"/>
      <c r="O474" s="100"/>
      <c r="P474" s="9"/>
      <c r="R474" s="99">
        <v>24.830000000000002</v>
      </c>
      <c r="S474" s="99">
        <v>16.952999999999999</v>
      </c>
      <c r="T474" s="30">
        <f t="shared" si="49"/>
        <v>0</v>
      </c>
      <c r="U474" s="21">
        <f t="shared" si="53"/>
        <v>0</v>
      </c>
      <c r="V474" s="21">
        <f t="shared" si="54"/>
        <v>0</v>
      </c>
      <c r="W474" s="21">
        <f t="shared" si="55"/>
        <v>0</v>
      </c>
    </row>
    <row r="475" spans="1:23">
      <c r="A475" s="2">
        <f t="shared" si="50"/>
        <v>45444</v>
      </c>
      <c r="B475" s="3">
        <f t="shared" si="51"/>
        <v>45453</v>
      </c>
      <c r="C475" s="7">
        <v>45453.854166666664</v>
      </c>
      <c r="D475" s="7">
        <v>45453.895833333336</v>
      </c>
      <c r="E475" s="9"/>
      <c r="F475" s="9"/>
      <c r="G475" s="9"/>
      <c r="H475" s="34" cm="1">
        <f t="array" ref="H475">SUMPRODUCT(('ESB Networks Summary'!$C$5:$C$17384=Data!D475)*('ESB Networks Summary'!$E$5:$E$17384))*1000*2-SUMPRODUCT(('ESB Networks Summary'!$C$5:$C$17384=Data!D475)*('ESB Networks Summary'!$F$5:$F$17384))*1000*2</f>
        <v>0</v>
      </c>
      <c r="I475" s="5">
        <v>8</v>
      </c>
      <c r="J475" s="5">
        <v>0</v>
      </c>
      <c r="K475" s="17">
        <v>1</v>
      </c>
      <c r="L475" s="52">
        <f t="shared" si="52"/>
        <v>0</v>
      </c>
      <c r="M475" s="5">
        <v>0</v>
      </c>
      <c r="N475" s="9"/>
      <c r="O475" s="100"/>
      <c r="P475" s="9"/>
      <c r="R475" s="99">
        <v>24.830000000000002</v>
      </c>
      <c r="S475" s="99">
        <v>16.952999999999999</v>
      </c>
      <c r="T475" s="30">
        <f t="shared" si="49"/>
        <v>0</v>
      </c>
      <c r="U475" s="21">
        <f t="shared" si="53"/>
        <v>0</v>
      </c>
      <c r="V475" s="21">
        <f t="shared" si="54"/>
        <v>0</v>
      </c>
      <c r="W475" s="21">
        <f t="shared" si="55"/>
        <v>0</v>
      </c>
    </row>
    <row r="476" spans="1:23">
      <c r="A476" s="2">
        <f t="shared" si="50"/>
        <v>45444</v>
      </c>
      <c r="B476" s="3">
        <f t="shared" si="51"/>
        <v>45453</v>
      </c>
      <c r="C476" s="7">
        <v>45453.875</v>
      </c>
      <c r="D476" s="7">
        <v>45453.916666666664</v>
      </c>
      <c r="E476" s="9"/>
      <c r="F476" s="9"/>
      <c r="G476" s="9"/>
      <c r="H476" s="34" cm="1">
        <f t="array" ref="H476">SUMPRODUCT(('ESB Networks Summary'!$C$5:$C$17384=Data!D476)*('ESB Networks Summary'!$E$5:$E$17384))*1000*2-SUMPRODUCT(('ESB Networks Summary'!$C$5:$C$17384=Data!D476)*('ESB Networks Summary'!$F$5:$F$17384))*1000*2</f>
        <v>-2</v>
      </c>
      <c r="I476" s="5">
        <v>0</v>
      </c>
      <c r="J476" s="5">
        <v>0</v>
      </c>
      <c r="K476" s="17">
        <v>1</v>
      </c>
      <c r="L476" s="52">
        <f t="shared" si="52"/>
        <v>0</v>
      </c>
      <c r="M476" s="5">
        <v>0</v>
      </c>
      <c r="N476" s="9"/>
      <c r="O476" s="100"/>
      <c r="P476" s="9"/>
      <c r="R476" s="99">
        <v>24.737000000000002</v>
      </c>
      <c r="S476" s="99">
        <v>16.86</v>
      </c>
      <c r="T476" s="30">
        <f t="shared" si="49"/>
        <v>0</v>
      </c>
      <c r="U476" s="21">
        <f t="shared" si="53"/>
        <v>0</v>
      </c>
      <c r="V476" s="21">
        <f t="shared" si="54"/>
        <v>0</v>
      </c>
      <c r="W476" s="21">
        <f t="shared" si="55"/>
        <v>0</v>
      </c>
    </row>
    <row r="477" spans="1:23">
      <c r="A477" s="2">
        <f t="shared" si="50"/>
        <v>45444</v>
      </c>
      <c r="B477" s="3">
        <f t="shared" si="51"/>
        <v>45453</v>
      </c>
      <c r="C477" s="7">
        <v>45453.895833333336</v>
      </c>
      <c r="D477" s="7">
        <v>45453.9375</v>
      </c>
      <c r="E477" s="9"/>
      <c r="F477" s="9"/>
      <c r="G477" s="9"/>
      <c r="H477" s="34" cm="1">
        <f t="array" ref="H477">SUMPRODUCT(('ESB Networks Summary'!$C$5:$C$17384=Data!D477)*('ESB Networks Summary'!$E$5:$E$17384))*1000*2-SUMPRODUCT(('ESB Networks Summary'!$C$5:$C$17384=Data!D477)*('ESB Networks Summary'!$F$5:$F$17384))*1000*2</f>
        <v>-4</v>
      </c>
      <c r="I477" s="5">
        <v>0.73333333333333295</v>
      </c>
      <c r="J477" s="5">
        <v>0</v>
      </c>
      <c r="K477" s="17">
        <v>1</v>
      </c>
      <c r="L477" s="52">
        <f t="shared" si="52"/>
        <v>0</v>
      </c>
      <c r="M477" s="5">
        <v>0</v>
      </c>
      <c r="N477" s="9"/>
      <c r="O477" s="100"/>
      <c r="P477" s="9"/>
      <c r="R477" s="99">
        <v>24.737000000000002</v>
      </c>
      <c r="S477" s="99">
        <v>16.86</v>
      </c>
      <c r="T477" s="30">
        <f t="shared" si="49"/>
        <v>0</v>
      </c>
      <c r="U477" s="21">
        <f t="shared" si="53"/>
        <v>0</v>
      </c>
      <c r="V477" s="21">
        <f t="shared" si="54"/>
        <v>0</v>
      </c>
      <c r="W477" s="21">
        <f t="shared" si="55"/>
        <v>0</v>
      </c>
    </row>
    <row r="478" spans="1:23">
      <c r="A478" s="2">
        <f t="shared" si="50"/>
        <v>45444</v>
      </c>
      <c r="B478" s="3">
        <f t="shared" si="51"/>
        <v>45453</v>
      </c>
      <c r="C478" s="7">
        <v>45453.916666666664</v>
      </c>
      <c r="D478" s="7">
        <v>45453.958333333336</v>
      </c>
      <c r="E478" s="9"/>
      <c r="F478" s="9"/>
      <c r="G478" s="9"/>
      <c r="H478" s="34" cm="1">
        <f t="array" ref="H478">SUMPRODUCT(('ESB Networks Summary'!$C$5:$C$17384=Data!D478)*('ESB Networks Summary'!$E$5:$E$17384))*1000*2-SUMPRODUCT(('ESB Networks Summary'!$C$5:$C$17384=Data!D478)*('ESB Networks Summary'!$F$5:$F$17384))*1000*2</f>
        <v>-4</v>
      </c>
      <c r="I478" s="5">
        <v>0</v>
      </c>
      <c r="J478" s="5">
        <v>0</v>
      </c>
      <c r="K478" s="17">
        <v>1</v>
      </c>
      <c r="L478" s="52">
        <f t="shared" si="52"/>
        <v>0</v>
      </c>
      <c r="M478" s="5">
        <v>0</v>
      </c>
      <c r="N478" s="9"/>
      <c r="O478" s="100"/>
      <c r="P478" s="9"/>
      <c r="R478" s="99">
        <v>17.2</v>
      </c>
      <c r="S478" s="99">
        <v>14.206</v>
      </c>
      <c r="T478" s="30">
        <f t="shared" si="49"/>
        <v>0</v>
      </c>
      <c r="U478" s="21">
        <f t="shared" si="53"/>
        <v>0</v>
      </c>
      <c r="V478" s="21">
        <f t="shared" si="54"/>
        <v>0</v>
      </c>
      <c r="W478" s="21">
        <f t="shared" si="55"/>
        <v>0</v>
      </c>
    </row>
    <row r="479" spans="1:23">
      <c r="A479" s="2">
        <f t="shared" si="50"/>
        <v>45444</v>
      </c>
      <c r="B479" s="3">
        <f t="shared" si="51"/>
        <v>45453</v>
      </c>
      <c r="C479" s="7">
        <v>45453.9375</v>
      </c>
      <c r="D479" s="7">
        <v>45453.979166666664</v>
      </c>
      <c r="E479" s="9"/>
      <c r="F479" s="9"/>
      <c r="G479" s="9"/>
      <c r="H479" s="34" cm="1">
        <f t="array" ref="H479">SUMPRODUCT(('ESB Networks Summary'!$C$5:$C$17384=Data!D479)*('ESB Networks Summary'!$E$5:$E$17384))*1000*2-SUMPRODUCT(('ESB Networks Summary'!$C$5:$C$17384=Data!D479)*('ESB Networks Summary'!$F$5:$F$17384))*1000*2</f>
        <v>-2</v>
      </c>
      <c r="I479" s="5">
        <v>26.733333333333299</v>
      </c>
      <c r="J479" s="5">
        <v>0</v>
      </c>
      <c r="K479" s="17">
        <v>1</v>
      </c>
      <c r="L479" s="52">
        <f t="shared" si="52"/>
        <v>0</v>
      </c>
      <c r="M479" s="5">
        <v>0</v>
      </c>
      <c r="N479" s="9"/>
      <c r="O479" s="100"/>
      <c r="P479" s="9"/>
      <c r="R479" s="99">
        <v>17.2</v>
      </c>
      <c r="S479" s="99">
        <v>14.206</v>
      </c>
      <c r="T479" s="30">
        <f t="shared" si="49"/>
        <v>0</v>
      </c>
      <c r="U479" s="21">
        <f t="shared" si="53"/>
        <v>0</v>
      </c>
      <c r="V479" s="21">
        <f t="shared" si="54"/>
        <v>0</v>
      </c>
      <c r="W479" s="21">
        <f t="shared" si="55"/>
        <v>0</v>
      </c>
    </row>
    <row r="480" spans="1:23">
      <c r="A480" s="2">
        <f t="shared" si="50"/>
        <v>45444</v>
      </c>
      <c r="B480" s="3">
        <f t="shared" si="51"/>
        <v>45453</v>
      </c>
      <c r="C480" s="7">
        <v>45453.958333333336</v>
      </c>
      <c r="D480" s="7">
        <v>45454</v>
      </c>
      <c r="E480" s="9"/>
      <c r="F480" s="9"/>
      <c r="G480" s="9"/>
      <c r="H480" s="34" cm="1">
        <f t="array" ref="H480">SUMPRODUCT(('ESB Networks Summary'!$C$5:$C$17384=Data!D480)*('ESB Networks Summary'!$E$5:$E$17384))*1000*2-SUMPRODUCT(('ESB Networks Summary'!$C$5:$C$17384=Data!D480)*('ESB Networks Summary'!$F$5:$F$17384))*1000*2</f>
        <v>-2</v>
      </c>
      <c r="I480" s="5">
        <v>0</v>
      </c>
      <c r="J480" s="5">
        <v>0</v>
      </c>
      <c r="K480" s="17">
        <v>1</v>
      </c>
      <c r="L480" s="52">
        <f t="shared" si="52"/>
        <v>0</v>
      </c>
      <c r="M480" s="5">
        <v>0</v>
      </c>
      <c r="N480" s="9"/>
      <c r="O480" s="100"/>
      <c r="P480" s="9"/>
      <c r="R480" s="99">
        <v>15.215</v>
      </c>
      <c r="S480" s="99">
        <v>12.221</v>
      </c>
      <c r="T480" s="30">
        <f t="shared" si="49"/>
        <v>0</v>
      </c>
      <c r="U480" s="21">
        <f t="shared" si="53"/>
        <v>0</v>
      </c>
      <c r="V480" s="21">
        <f t="shared" si="54"/>
        <v>0</v>
      </c>
      <c r="W480" s="21">
        <f t="shared" si="55"/>
        <v>0</v>
      </c>
    </row>
    <row r="481" spans="1:23">
      <c r="A481" s="2">
        <f t="shared" si="50"/>
        <v>45444</v>
      </c>
      <c r="B481" s="3">
        <f t="shared" si="51"/>
        <v>45453</v>
      </c>
      <c r="C481" s="7">
        <v>45453.979166666664</v>
      </c>
      <c r="D481" s="7">
        <v>45454.020833333336</v>
      </c>
      <c r="E481" s="9"/>
      <c r="F481" s="9"/>
      <c r="G481" s="9"/>
      <c r="H481" s="34" cm="1">
        <f t="array" ref="H481">SUMPRODUCT(('ESB Networks Summary'!$C$5:$C$17384=Data!D481)*('ESB Networks Summary'!$E$5:$E$17384))*1000*2-SUMPRODUCT(('ESB Networks Summary'!$C$5:$C$17384=Data!D481)*('ESB Networks Summary'!$F$5:$F$17384))*1000*2</f>
        <v>-4</v>
      </c>
      <c r="I481" s="5">
        <v>0.9</v>
      </c>
      <c r="J481" s="5">
        <v>0</v>
      </c>
      <c r="K481" s="17">
        <v>1</v>
      </c>
      <c r="L481" s="52">
        <f t="shared" si="52"/>
        <v>0</v>
      </c>
      <c r="M481" s="5">
        <v>0</v>
      </c>
      <c r="N481" s="9"/>
      <c r="O481" s="100"/>
      <c r="P481" s="9"/>
      <c r="R481" s="99">
        <v>15.215</v>
      </c>
      <c r="S481" s="99">
        <v>12.221</v>
      </c>
      <c r="T481" s="30">
        <f t="shared" si="49"/>
        <v>0</v>
      </c>
      <c r="U481" s="21">
        <f t="shared" si="53"/>
        <v>0</v>
      </c>
      <c r="V481" s="21">
        <f t="shared" si="54"/>
        <v>0</v>
      </c>
      <c r="W481" s="21">
        <f t="shared" si="55"/>
        <v>0</v>
      </c>
    </row>
    <row r="482" spans="1:23">
      <c r="A482" s="2">
        <f t="shared" si="50"/>
        <v>45444</v>
      </c>
      <c r="B482" s="3">
        <f t="shared" si="51"/>
        <v>45454</v>
      </c>
      <c r="C482" s="7">
        <v>45454</v>
      </c>
      <c r="D482" s="7">
        <v>45454.041666666664</v>
      </c>
      <c r="E482" s="9"/>
      <c r="F482" s="9"/>
      <c r="G482" s="9"/>
      <c r="H482" s="34" cm="1">
        <f t="array" ref="H482">SUMPRODUCT(('ESB Networks Summary'!$C$5:$C$17384=Data!D482)*('ESB Networks Summary'!$E$5:$E$17384))*1000*2-SUMPRODUCT(('ESB Networks Summary'!$C$5:$C$17384=Data!D482)*('ESB Networks Summary'!$F$5:$F$17384))*1000*2</f>
        <v>-4</v>
      </c>
      <c r="I482" s="5">
        <v>0</v>
      </c>
      <c r="J482" s="5">
        <v>0</v>
      </c>
      <c r="K482" s="17">
        <v>1</v>
      </c>
      <c r="L482" s="52">
        <f t="shared" si="52"/>
        <v>0</v>
      </c>
      <c r="M482" s="5">
        <v>0</v>
      </c>
      <c r="N482" s="9"/>
      <c r="O482" s="100"/>
      <c r="P482" s="9"/>
      <c r="R482" s="99">
        <v>14.749000000000001</v>
      </c>
      <c r="S482" s="99">
        <v>11.754999999999999</v>
      </c>
      <c r="T482" s="30">
        <f t="shared" si="49"/>
        <v>0</v>
      </c>
      <c r="U482" s="21">
        <f t="shared" si="53"/>
        <v>0</v>
      </c>
      <c r="V482" s="21">
        <f t="shared" si="54"/>
        <v>0</v>
      </c>
      <c r="W482" s="21">
        <f t="shared" si="55"/>
        <v>0</v>
      </c>
    </row>
    <row r="483" spans="1:23">
      <c r="A483" s="2">
        <f t="shared" si="50"/>
        <v>45444</v>
      </c>
      <c r="B483" s="3">
        <f t="shared" si="51"/>
        <v>45454</v>
      </c>
      <c r="C483" s="7">
        <v>45454.020833333336</v>
      </c>
      <c r="D483" s="7">
        <v>45454.0625</v>
      </c>
      <c r="E483" s="9"/>
      <c r="F483" s="9"/>
      <c r="G483" s="9"/>
      <c r="H483" s="34" cm="1">
        <f t="array" ref="H483">SUMPRODUCT(('ESB Networks Summary'!$C$5:$C$17384=Data!D483)*('ESB Networks Summary'!$E$5:$E$17384))*1000*2-SUMPRODUCT(('ESB Networks Summary'!$C$5:$C$17384=Data!D483)*('ESB Networks Summary'!$F$5:$F$17384))*1000*2</f>
        <v>-2</v>
      </c>
      <c r="I483" s="5">
        <v>0</v>
      </c>
      <c r="J483" s="5">
        <v>0</v>
      </c>
      <c r="K483" s="17">
        <v>1</v>
      </c>
      <c r="L483" s="52">
        <f t="shared" si="52"/>
        <v>0</v>
      </c>
      <c r="M483" s="5">
        <v>0</v>
      </c>
      <c r="N483" s="9"/>
      <c r="O483" s="100"/>
      <c r="P483" s="9"/>
      <c r="R483" s="99">
        <v>14.749000000000001</v>
      </c>
      <c r="S483" s="99">
        <v>11.754999999999999</v>
      </c>
      <c r="T483" s="30">
        <f t="shared" si="49"/>
        <v>0</v>
      </c>
      <c r="U483" s="21">
        <f t="shared" si="53"/>
        <v>0</v>
      </c>
      <c r="V483" s="21">
        <f t="shared" si="54"/>
        <v>0</v>
      </c>
      <c r="W483" s="21">
        <f t="shared" si="55"/>
        <v>0</v>
      </c>
    </row>
    <row r="484" spans="1:23">
      <c r="A484" s="2">
        <f t="shared" si="50"/>
        <v>45444</v>
      </c>
      <c r="B484" s="3">
        <f t="shared" si="51"/>
        <v>45454</v>
      </c>
      <c r="C484" s="7">
        <v>45454.041666666664</v>
      </c>
      <c r="D484" s="7">
        <v>45454.083333333336</v>
      </c>
      <c r="E484" s="9"/>
      <c r="F484" s="9"/>
      <c r="G484" s="9"/>
      <c r="H484" s="34" cm="1">
        <f t="array" ref="H484">SUMPRODUCT(('ESB Networks Summary'!$C$5:$C$17384=Data!D484)*('ESB Networks Summary'!$E$5:$E$17384))*1000*2-SUMPRODUCT(('ESB Networks Summary'!$C$5:$C$17384=Data!D484)*('ESB Networks Summary'!$F$5:$F$17384))*1000*2</f>
        <v>-4</v>
      </c>
      <c r="I484" s="5">
        <v>0</v>
      </c>
      <c r="J484" s="5">
        <v>0</v>
      </c>
      <c r="K484" s="17">
        <v>1</v>
      </c>
      <c r="L484" s="52">
        <f t="shared" si="52"/>
        <v>0</v>
      </c>
      <c r="M484" s="5">
        <v>0</v>
      </c>
      <c r="N484" s="9"/>
      <c r="O484" s="100"/>
      <c r="P484" s="9"/>
      <c r="R484" s="99">
        <v>15.030000000000001</v>
      </c>
      <c r="S484" s="99">
        <v>12.037000000000001</v>
      </c>
      <c r="T484" s="30">
        <f t="shared" si="49"/>
        <v>0</v>
      </c>
      <c r="U484" s="21">
        <f t="shared" si="53"/>
        <v>0</v>
      </c>
      <c r="V484" s="21">
        <f t="shared" si="54"/>
        <v>0</v>
      </c>
      <c r="W484" s="21">
        <f t="shared" si="55"/>
        <v>0</v>
      </c>
    </row>
    <row r="485" spans="1:23">
      <c r="A485" s="2">
        <f t="shared" si="50"/>
        <v>45444</v>
      </c>
      <c r="B485" s="3">
        <f t="shared" si="51"/>
        <v>45454</v>
      </c>
      <c r="C485" s="7">
        <v>45454.0625</v>
      </c>
      <c r="D485" s="7">
        <v>45454.104166666664</v>
      </c>
      <c r="E485" s="9"/>
      <c r="F485" s="9"/>
      <c r="G485" s="9"/>
      <c r="H485" s="34" cm="1">
        <f t="array" ref="H485">SUMPRODUCT(('ESB Networks Summary'!$C$5:$C$17384=Data!D485)*('ESB Networks Summary'!$E$5:$E$17384))*1000*2-SUMPRODUCT(('ESB Networks Summary'!$C$5:$C$17384=Data!D485)*('ESB Networks Summary'!$F$5:$F$17384))*1000*2</f>
        <v>-4</v>
      </c>
      <c r="I485" s="5">
        <v>0</v>
      </c>
      <c r="J485" s="5">
        <v>0</v>
      </c>
      <c r="K485" s="17">
        <v>1</v>
      </c>
      <c r="L485" s="52">
        <f t="shared" si="52"/>
        <v>0</v>
      </c>
      <c r="M485" s="5">
        <v>0</v>
      </c>
      <c r="N485" s="9"/>
      <c r="O485" s="100"/>
      <c r="P485" s="9"/>
      <c r="R485" s="99">
        <v>15.030000000000001</v>
      </c>
      <c r="S485" s="99">
        <v>12.037000000000001</v>
      </c>
      <c r="T485" s="30">
        <f t="shared" si="49"/>
        <v>0</v>
      </c>
      <c r="U485" s="21">
        <f t="shared" si="53"/>
        <v>0</v>
      </c>
      <c r="V485" s="21">
        <f t="shared" si="54"/>
        <v>0</v>
      </c>
      <c r="W485" s="21">
        <f t="shared" si="55"/>
        <v>0</v>
      </c>
    </row>
    <row r="486" spans="1:23">
      <c r="A486" s="2">
        <f t="shared" si="50"/>
        <v>45444</v>
      </c>
      <c r="B486" s="3">
        <f t="shared" si="51"/>
        <v>45454</v>
      </c>
      <c r="C486" s="7">
        <v>45454.083333333336</v>
      </c>
      <c r="D486" s="7">
        <v>45454.125</v>
      </c>
      <c r="E486" s="9"/>
      <c r="F486" s="9"/>
      <c r="G486" s="9"/>
      <c r="H486" s="34" cm="1">
        <f t="array" ref="H486">SUMPRODUCT(('ESB Networks Summary'!$C$5:$C$17384=Data!D486)*('ESB Networks Summary'!$E$5:$E$17384))*1000*2-SUMPRODUCT(('ESB Networks Summary'!$C$5:$C$17384=Data!D486)*('ESB Networks Summary'!$F$5:$F$17384))*1000*2</f>
        <v>-4</v>
      </c>
      <c r="I486" s="5">
        <v>1.6666666666666601</v>
      </c>
      <c r="J486" s="5">
        <v>0</v>
      </c>
      <c r="K486" s="17">
        <v>1</v>
      </c>
      <c r="L486" s="52">
        <f t="shared" si="52"/>
        <v>0</v>
      </c>
      <c r="M486" s="5">
        <v>0</v>
      </c>
      <c r="N486" s="9"/>
      <c r="O486" s="100"/>
      <c r="P486" s="9"/>
      <c r="R486" s="99">
        <v>15.05</v>
      </c>
      <c r="S486" s="99">
        <v>12.056000000000001</v>
      </c>
      <c r="T486" s="30">
        <f t="shared" si="49"/>
        <v>0</v>
      </c>
      <c r="U486" s="21">
        <f t="shared" si="53"/>
        <v>0</v>
      </c>
      <c r="V486" s="21">
        <f t="shared" si="54"/>
        <v>0</v>
      </c>
      <c r="W486" s="21">
        <f t="shared" si="55"/>
        <v>0</v>
      </c>
    </row>
    <row r="487" spans="1:23">
      <c r="A487" s="2">
        <f t="shared" si="50"/>
        <v>45444</v>
      </c>
      <c r="B487" s="3">
        <f t="shared" si="51"/>
        <v>45454</v>
      </c>
      <c r="C487" s="7">
        <v>45454.104166666664</v>
      </c>
      <c r="D487" s="7">
        <v>45454.145833333336</v>
      </c>
      <c r="E487" s="9"/>
      <c r="F487" s="9"/>
      <c r="G487" s="9"/>
      <c r="H487" s="34" cm="1">
        <f t="array" ref="H487">SUMPRODUCT(('ESB Networks Summary'!$C$5:$C$17384=Data!D487)*('ESB Networks Summary'!$E$5:$E$17384))*1000*2-SUMPRODUCT(('ESB Networks Summary'!$C$5:$C$17384=Data!D487)*('ESB Networks Summary'!$F$5:$F$17384))*1000*2</f>
        <v>-2</v>
      </c>
      <c r="I487" s="5">
        <v>0</v>
      </c>
      <c r="J487" s="5">
        <v>0</v>
      </c>
      <c r="K487" s="17">
        <v>1</v>
      </c>
      <c r="L487" s="52">
        <f t="shared" si="52"/>
        <v>0</v>
      </c>
      <c r="M487" s="5">
        <v>0</v>
      </c>
      <c r="N487" s="9"/>
      <c r="O487" s="100"/>
      <c r="P487" s="9"/>
      <c r="R487" s="99">
        <v>15.05</v>
      </c>
      <c r="S487" s="99">
        <v>12.056000000000001</v>
      </c>
      <c r="T487" s="30">
        <f t="shared" si="49"/>
        <v>0</v>
      </c>
      <c r="U487" s="21">
        <f t="shared" si="53"/>
        <v>0</v>
      </c>
      <c r="V487" s="21">
        <f t="shared" si="54"/>
        <v>0</v>
      </c>
      <c r="W487" s="21">
        <f t="shared" si="55"/>
        <v>0</v>
      </c>
    </row>
    <row r="488" spans="1:23">
      <c r="A488" s="2">
        <f t="shared" si="50"/>
        <v>45444</v>
      </c>
      <c r="B488" s="3">
        <f t="shared" si="51"/>
        <v>45454</v>
      </c>
      <c r="C488" s="7">
        <v>45454.125</v>
      </c>
      <c r="D488" s="7">
        <v>45454.166666666664</v>
      </c>
      <c r="E488" s="9"/>
      <c r="F488" s="9"/>
      <c r="G488" s="9"/>
      <c r="H488" s="34" cm="1">
        <f t="array" ref="H488">SUMPRODUCT(('ESB Networks Summary'!$C$5:$C$17384=Data!D488)*('ESB Networks Summary'!$E$5:$E$17384))*1000*2-SUMPRODUCT(('ESB Networks Summary'!$C$5:$C$17384=Data!D488)*('ESB Networks Summary'!$F$5:$F$17384))*1000*2</f>
        <v>-4</v>
      </c>
      <c r="I488" s="5">
        <v>0</v>
      </c>
      <c r="J488" s="5">
        <v>0</v>
      </c>
      <c r="K488" s="17">
        <v>1</v>
      </c>
      <c r="L488" s="52">
        <f t="shared" si="52"/>
        <v>0</v>
      </c>
      <c r="M488" s="5">
        <v>0</v>
      </c>
      <c r="N488" s="9"/>
      <c r="O488" s="100"/>
      <c r="P488" s="9"/>
      <c r="R488" s="99">
        <v>15.350999999999999</v>
      </c>
      <c r="S488" s="99">
        <v>12.356999999999999</v>
      </c>
      <c r="T488" s="30">
        <f t="shared" si="49"/>
        <v>0</v>
      </c>
      <c r="U488" s="21">
        <f t="shared" si="53"/>
        <v>0</v>
      </c>
      <c r="V488" s="21">
        <f t="shared" si="54"/>
        <v>0</v>
      </c>
      <c r="W488" s="21">
        <f t="shared" si="55"/>
        <v>0</v>
      </c>
    </row>
    <row r="489" spans="1:23">
      <c r="A489" s="2">
        <f t="shared" si="50"/>
        <v>45444</v>
      </c>
      <c r="B489" s="3">
        <f t="shared" si="51"/>
        <v>45454</v>
      </c>
      <c r="C489" s="7">
        <v>45454.145833333336</v>
      </c>
      <c r="D489" s="7">
        <v>45454.1875</v>
      </c>
      <c r="E489" s="9"/>
      <c r="F489" s="9"/>
      <c r="G489" s="9"/>
      <c r="H489" s="34" cm="1">
        <f t="array" ref="H489">SUMPRODUCT(('ESB Networks Summary'!$C$5:$C$17384=Data!D489)*('ESB Networks Summary'!$E$5:$E$17384))*1000*2-SUMPRODUCT(('ESB Networks Summary'!$C$5:$C$17384=Data!D489)*('ESB Networks Summary'!$F$5:$F$17384))*1000*2</f>
        <v>-4</v>
      </c>
      <c r="I489" s="5">
        <v>0</v>
      </c>
      <c r="J489" s="5">
        <v>0</v>
      </c>
      <c r="K489" s="17">
        <v>1</v>
      </c>
      <c r="L489" s="52">
        <f t="shared" si="52"/>
        <v>0</v>
      </c>
      <c r="M489" s="5">
        <v>0</v>
      </c>
      <c r="N489" s="9"/>
      <c r="O489" s="100"/>
      <c r="P489" s="9"/>
      <c r="R489" s="99">
        <v>15.350999999999999</v>
      </c>
      <c r="S489" s="99">
        <v>12.356999999999999</v>
      </c>
      <c r="T489" s="30">
        <f t="shared" si="49"/>
        <v>0</v>
      </c>
      <c r="U489" s="21">
        <f t="shared" si="53"/>
        <v>0</v>
      </c>
      <c r="V489" s="21">
        <f t="shared" si="54"/>
        <v>0</v>
      </c>
      <c r="W489" s="21">
        <f t="shared" si="55"/>
        <v>0</v>
      </c>
    </row>
    <row r="490" spans="1:23">
      <c r="A490" s="2">
        <f t="shared" si="50"/>
        <v>45444</v>
      </c>
      <c r="B490" s="3">
        <f t="shared" si="51"/>
        <v>45454</v>
      </c>
      <c r="C490" s="7">
        <v>45454.166666666664</v>
      </c>
      <c r="D490" s="7">
        <v>45454.208333333336</v>
      </c>
      <c r="E490" s="9"/>
      <c r="F490" s="9"/>
      <c r="G490" s="9"/>
      <c r="H490" s="34" cm="1">
        <f t="array" ref="H490">SUMPRODUCT(('ESB Networks Summary'!$C$5:$C$17384=Data!D490)*('ESB Networks Summary'!$E$5:$E$17384))*1000*2-SUMPRODUCT(('ESB Networks Summary'!$C$5:$C$17384=Data!D490)*('ESB Networks Summary'!$F$5:$F$17384))*1000*2</f>
        <v>-4</v>
      </c>
      <c r="I490" s="5">
        <v>0</v>
      </c>
      <c r="J490" s="5">
        <v>0</v>
      </c>
      <c r="K490" s="17">
        <v>1</v>
      </c>
      <c r="L490" s="52">
        <f t="shared" si="52"/>
        <v>0</v>
      </c>
      <c r="M490" s="5">
        <v>0</v>
      </c>
      <c r="N490" s="9"/>
      <c r="O490" s="100"/>
      <c r="P490" s="9"/>
      <c r="R490" s="99">
        <v>15.071000000000002</v>
      </c>
      <c r="S490" s="99">
        <v>12.077</v>
      </c>
      <c r="T490" s="30">
        <f t="shared" si="49"/>
        <v>0</v>
      </c>
      <c r="U490" s="21">
        <f t="shared" si="53"/>
        <v>0</v>
      </c>
      <c r="V490" s="21">
        <f t="shared" si="54"/>
        <v>0</v>
      </c>
      <c r="W490" s="21">
        <f t="shared" si="55"/>
        <v>0</v>
      </c>
    </row>
    <row r="491" spans="1:23">
      <c r="A491" s="2">
        <f t="shared" si="50"/>
        <v>45444</v>
      </c>
      <c r="B491" s="3">
        <f t="shared" si="51"/>
        <v>45454</v>
      </c>
      <c r="C491" s="7">
        <v>45454.1875</v>
      </c>
      <c r="D491" s="7">
        <v>45454.229166666664</v>
      </c>
      <c r="E491" s="9"/>
      <c r="F491" s="9"/>
      <c r="G491" s="9"/>
      <c r="H491" s="34" cm="1">
        <f t="array" ref="H491">SUMPRODUCT(('ESB Networks Summary'!$C$5:$C$17384=Data!D491)*('ESB Networks Summary'!$E$5:$E$17384))*1000*2-SUMPRODUCT(('ESB Networks Summary'!$C$5:$C$17384=Data!D491)*('ESB Networks Summary'!$F$5:$F$17384))*1000*2</f>
        <v>-4</v>
      </c>
      <c r="I491" s="5">
        <v>0</v>
      </c>
      <c r="J491" s="5">
        <v>0</v>
      </c>
      <c r="K491" s="17">
        <v>1</v>
      </c>
      <c r="L491" s="52">
        <f t="shared" si="52"/>
        <v>0</v>
      </c>
      <c r="M491" s="5">
        <v>0</v>
      </c>
      <c r="N491" s="9"/>
      <c r="O491" s="100"/>
      <c r="P491" s="9"/>
      <c r="R491" s="99">
        <v>15.071000000000002</v>
      </c>
      <c r="S491" s="99">
        <v>12.077</v>
      </c>
      <c r="T491" s="30">
        <f t="shared" si="49"/>
        <v>0</v>
      </c>
      <c r="U491" s="21">
        <f t="shared" si="53"/>
        <v>0</v>
      </c>
      <c r="V491" s="21">
        <f t="shared" si="54"/>
        <v>0</v>
      </c>
      <c r="W491" s="21">
        <f t="shared" si="55"/>
        <v>0</v>
      </c>
    </row>
    <row r="492" spans="1:23">
      <c r="A492" s="2">
        <f t="shared" si="50"/>
        <v>45444</v>
      </c>
      <c r="B492" s="3">
        <f t="shared" si="51"/>
        <v>45454</v>
      </c>
      <c r="C492" s="7">
        <v>45454.208333333336</v>
      </c>
      <c r="D492" s="7">
        <v>45454.25</v>
      </c>
      <c r="E492" s="9"/>
      <c r="F492" s="9"/>
      <c r="G492" s="9"/>
      <c r="H492" s="34" cm="1">
        <f t="array" ref="H492">SUMPRODUCT(('ESB Networks Summary'!$C$5:$C$17384=Data!D492)*('ESB Networks Summary'!$E$5:$E$17384))*1000*2-SUMPRODUCT(('ESB Networks Summary'!$C$5:$C$17384=Data!D492)*('ESB Networks Summary'!$F$5:$F$17384))*1000*2</f>
        <v>-4</v>
      </c>
      <c r="I492" s="5">
        <v>0</v>
      </c>
      <c r="J492" s="5">
        <v>0</v>
      </c>
      <c r="K492" s="17">
        <v>1</v>
      </c>
      <c r="L492" s="52">
        <f t="shared" si="52"/>
        <v>0</v>
      </c>
      <c r="M492" s="5">
        <v>0</v>
      </c>
      <c r="N492" s="9"/>
      <c r="O492" s="100"/>
      <c r="P492" s="9"/>
      <c r="R492" s="99">
        <v>14.515000000000001</v>
      </c>
      <c r="S492" s="99">
        <v>11.522</v>
      </c>
      <c r="T492" s="30">
        <f t="shared" si="49"/>
        <v>0</v>
      </c>
      <c r="U492" s="21">
        <f t="shared" si="53"/>
        <v>0</v>
      </c>
      <c r="V492" s="21">
        <f t="shared" si="54"/>
        <v>0</v>
      </c>
      <c r="W492" s="21">
        <f t="shared" si="55"/>
        <v>0</v>
      </c>
    </row>
    <row r="493" spans="1:23">
      <c r="A493" s="2">
        <f t="shared" si="50"/>
        <v>45444</v>
      </c>
      <c r="B493" s="3">
        <f t="shared" si="51"/>
        <v>45454</v>
      </c>
      <c r="C493" s="7">
        <v>45454.229166666664</v>
      </c>
      <c r="D493" s="7">
        <v>45454.270833333336</v>
      </c>
      <c r="E493" s="9"/>
      <c r="F493" s="9"/>
      <c r="G493" s="9"/>
      <c r="H493" s="34" cm="1">
        <f t="array" ref="H493">SUMPRODUCT(('ESB Networks Summary'!$C$5:$C$17384=Data!D493)*('ESB Networks Summary'!$E$5:$E$17384))*1000*2-SUMPRODUCT(('ESB Networks Summary'!$C$5:$C$17384=Data!D493)*('ESB Networks Summary'!$F$5:$F$17384))*1000*2</f>
        <v>-6</v>
      </c>
      <c r="I493" s="5">
        <v>0</v>
      </c>
      <c r="J493" s="5">
        <v>0</v>
      </c>
      <c r="K493" s="17">
        <v>1</v>
      </c>
      <c r="L493" s="52">
        <f t="shared" si="52"/>
        <v>0</v>
      </c>
      <c r="M493" s="5">
        <v>0</v>
      </c>
      <c r="N493" s="9"/>
      <c r="O493" s="100"/>
      <c r="P493" s="9"/>
      <c r="R493" s="99">
        <v>14.515000000000001</v>
      </c>
      <c r="S493" s="99">
        <v>11.522</v>
      </c>
      <c r="T493" s="30">
        <f t="shared" si="49"/>
        <v>0</v>
      </c>
      <c r="U493" s="21">
        <f t="shared" si="53"/>
        <v>0</v>
      </c>
      <c r="V493" s="21">
        <f t="shared" si="54"/>
        <v>0</v>
      </c>
      <c r="W493" s="21">
        <f t="shared" si="55"/>
        <v>0</v>
      </c>
    </row>
    <row r="494" spans="1:23">
      <c r="A494" s="2">
        <f t="shared" si="50"/>
        <v>45444</v>
      </c>
      <c r="B494" s="3">
        <f t="shared" si="51"/>
        <v>45454</v>
      </c>
      <c r="C494" s="7">
        <v>45454.25</v>
      </c>
      <c r="D494" s="7">
        <v>45454.291666666664</v>
      </c>
      <c r="E494" s="9"/>
      <c r="F494" s="9"/>
      <c r="G494" s="9"/>
      <c r="H494" s="34" cm="1">
        <f t="array" ref="H494">SUMPRODUCT(('ESB Networks Summary'!$C$5:$C$17384=Data!D494)*('ESB Networks Summary'!$E$5:$E$17384))*1000*2-SUMPRODUCT(('ESB Networks Summary'!$C$5:$C$17384=Data!D494)*('ESB Networks Summary'!$F$5:$F$17384))*1000*2</f>
        <v>2</v>
      </c>
      <c r="I494" s="5">
        <v>2214.7888888888801</v>
      </c>
      <c r="J494" s="5">
        <v>0</v>
      </c>
      <c r="K494" s="17">
        <v>1</v>
      </c>
      <c r="L494" s="52">
        <f t="shared" si="52"/>
        <v>0</v>
      </c>
      <c r="M494" s="5">
        <v>0</v>
      </c>
      <c r="N494" s="9"/>
      <c r="O494" s="100"/>
      <c r="P494" s="9"/>
      <c r="R494" s="99">
        <v>19.753999999999998</v>
      </c>
      <c r="S494" s="99">
        <v>16.759999999999998</v>
      </c>
      <c r="T494" s="30">
        <f t="shared" si="49"/>
        <v>0</v>
      </c>
      <c r="U494" s="21">
        <f t="shared" si="53"/>
        <v>0</v>
      </c>
      <c r="V494" s="21">
        <f t="shared" si="54"/>
        <v>0</v>
      </c>
      <c r="W494" s="21">
        <f t="shared" si="55"/>
        <v>0</v>
      </c>
    </row>
    <row r="495" spans="1:23">
      <c r="A495" s="2">
        <f t="shared" si="50"/>
        <v>45444</v>
      </c>
      <c r="B495" s="3">
        <f t="shared" si="51"/>
        <v>45454</v>
      </c>
      <c r="C495" s="7">
        <v>45454.270833333336</v>
      </c>
      <c r="D495" s="7">
        <v>45454.3125</v>
      </c>
      <c r="E495" s="9"/>
      <c r="F495" s="9"/>
      <c r="G495" s="9"/>
      <c r="H495" s="34" cm="1">
        <f t="array" ref="H495">SUMPRODUCT(('ESB Networks Summary'!$C$5:$C$17384=Data!D495)*('ESB Networks Summary'!$E$5:$E$17384))*1000*2-SUMPRODUCT(('ESB Networks Summary'!$C$5:$C$17384=Data!D495)*('ESB Networks Summary'!$F$5:$F$17384))*1000*2</f>
        <v>62</v>
      </c>
      <c r="I495" s="5">
        <v>2277.3583333333299</v>
      </c>
      <c r="J495" s="5">
        <v>0</v>
      </c>
      <c r="K495" s="17">
        <v>1</v>
      </c>
      <c r="L495" s="52">
        <f t="shared" si="52"/>
        <v>0</v>
      </c>
      <c r="M495" s="5">
        <v>0</v>
      </c>
      <c r="N495" s="9"/>
      <c r="O495" s="100"/>
      <c r="P495" s="9"/>
      <c r="R495" s="99">
        <v>19.753999999999998</v>
      </c>
      <c r="S495" s="99">
        <v>16.759999999999998</v>
      </c>
      <c r="T495" s="30">
        <f t="shared" si="49"/>
        <v>0</v>
      </c>
      <c r="U495" s="21">
        <f t="shared" si="53"/>
        <v>0</v>
      </c>
      <c r="V495" s="21">
        <f t="shared" si="54"/>
        <v>0</v>
      </c>
      <c r="W495" s="21">
        <f t="shared" si="55"/>
        <v>0</v>
      </c>
    </row>
    <row r="496" spans="1:23">
      <c r="A496" s="2">
        <f t="shared" si="50"/>
        <v>45444</v>
      </c>
      <c r="B496" s="3">
        <f t="shared" si="51"/>
        <v>45454</v>
      </c>
      <c r="C496" s="7">
        <v>45454.291666666664</v>
      </c>
      <c r="D496" s="7">
        <v>45454.333333333336</v>
      </c>
      <c r="E496" s="9"/>
      <c r="F496" s="9"/>
      <c r="G496" s="9"/>
      <c r="H496" s="34" cm="1">
        <f t="array" ref="H496">SUMPRODUCT(('ESB Networks Summary'!$C$5:$C$17384=Data!D496)*('ESB Networks Summary'!$E$5:$E$17384))*1000*2-SUMPRODUCT(('ESB Networks Summary'!$C$5:$C$17384=Data!D496)*('ESB Networks Summary'!$F$5:$F$17384))*1000*2</f>
        <v>0</v>
      </c>
      <c r="I496" s="5">
        <v>1034.61666666666</v>
      </c>
      <c r="J496" s="5">
        <v>0</v>
      </c>
      <c r="K496" s="17">
        <v>1</v>
      </c>
      <c r="L496" s="52">
        <f t="shared" si="52"/>
        <v>0</v>
      </c>
      <c r="M496" s="5">
        <v>0</v>
      </c>
      <c r="N496" s="9"/>
      <c r="O496" s="100"/>
      <c r="P496" s="9"/>
      <c r="R496" s="99">
        <v>26.605</v>
      </c>
      <c r="S496" s="99">
        <v>18.727</v>
      </c>
      <c r="T496" s="30">
        <f t="shared" si="49"/>
        <v>0</v>
      </c>
      <c r="U496" s="21">
        <f t="shared" si="53"/>
        <v>0</v>
      </c>
      <c r="V496" s="21">
        <f t="shared" si="54"/>
        <v>0</v>
      </c>
      <c r="W496" s="21">
        <f t="shared" si="55"/>
        <v>0</v>
      </c>
    </row>
    <row r="497" spans="1:23">
      <c r="A497" s="2">
        <f t="shared" si="50"/>
        <v>45444</v>
      </c>
      <c r="B497" s="3">
        <f t="shared" si="51"/>
        <v>45454</v>
      </c>
      <c r="C497" s="7">
        <v>45454.3125</v>
      </c>
      <c r="D497" s="7">
        <v>45454.354166666664</v>
      </c>
      <c r="E497" s="9"/>
      <c r="F497" s="9"/>
      <c r="G497" s="9"/>
      <c r="H497" s="34" cm="1">
        <f t="array" ref="H497">SUMPRODUCT(('ESB Networks Summary'!$C$5:$C$17384=Data!D497)*('ESB Networks Summary'!$E$5:$E$17384))*1000*2-SUMPRODUCT(('ESB Networks Summary'!$C$5:$C$17384=Data!D497)*('ESB Networks Summary'!$F$5:$F$17384))*1000*2</f>
        <v>0</v>
      </c>
      <c r="I497" s="5">
        <v>0</v>
      </c>
      <c r="J497" s="5">
        <v>0</v>
      </c>
      <c r="K497" s="17">
        <v>1</v>
      </c>
      <c r="L497" s="52">
        <f t="shared" si="52"/>
        <v>0</v>
      </c>
      <c r="M497" s="5">
        <v>0</v>
      </c>
      <c r="N497" s="9"/>
      <c r="O497" s="100"/>
      <c r="P497" s="9"/>
      <c r="R497" s="99">
        <v>26.605</v>
      </c>
      <c r="S497" s="99">
        <v>18.727</v>
      </c>
      <c r="T497" s="30">
        <f t="shared" si="49"/>
        <v>0</v>
      </c>
      <c r="U497" s="21">
        <f t="shared" si="53"/>
        <v>0</v>
      </c>
      <c r="V497" s="21">
        <f t="shared" si="54"/>
        <v>0</v>
      </c>
      <c r="W497" s="21">
        <f t="shared" si="55"/>
        <v>0</v>
      </c>
    </row>
    <row r="498" spans="1:23">
      <c r="A498" s="2">
        <f t="shared" si="50"/>
        <v>45444</v>
      </c>
      <c r="B498" s="3">
        <f t="shared" si="51"/>
        <v>45454</v>
      </c>
      <c r="C498" s="7">
        <v>45454.333333333336</v>
      </c>
      <c r="D498" s="7">
        <v>45454.375</v>
      </c>
      <c r="E498" s="9"/>
      <c r="F498" s="9"/>
      <c r="G498" s="9"/>
      <c r="H498" s="34" cm="1">
        <f t="array" ref="H498">SUMPRODUCT(('ESB Networks Summary'!$C$5:$C$17384=Data!D498)*('ESB Networks Summary'!$E$5:$E$17384))*1000*2-SUMPRODUCT(('ESB Networks Summary'!$C$5:$C$17384=Data!D498)*('ESB Networks Summary'!$F$5:$F$17384))*1000*2</f>
        <v>-2</v>
      </c>
      <c r="I498" s="5">
        <v>0</v>
      </c>
      <c r="J498" s="5">
        <v>0</v>
      </c>
      <c r="K498" s="17">
        <v>1</v>
      </c>
      <c r="L498" s="52">
        <f t="shared" si="52"/>
        <v>0</v>
      </c>
      <c r="M498" s="5">
        <v>0</v>
      </c>
      <c r="N498" s="9"/>
      <c r="O498" s="100"/>
      <c r="P498" s="9"/>
      <c r="R498" s="99">
        <v>24.978999999999999</v>
      </c>
      <c r="S498" s="99">
        <v>17.102</v>
      </c>
      <c r="T498" s="30">
        <f t="shared" si="49"/>
        <v>0</v>
      </c>
      <c r="U498" s="21">
        <f t="shared" si="53"/>
        <v>0</v>
      </c>
      <c r="V498" s="21">
        <f t="shared" si="54"/>
        <v>0</v>
      </c>
      <c r="W498" s="21">
        <f t="shared" si="55"/>
        <v>0</v>
      </c>
    </row>
    <row r="499" spans="1:23">
      <c r="A499" s="2">
        <f t="shared" si="50"/>
        <v>45444</v>
      </c>
      <c r="B499" s="3">
        <f t="shared" si="51"/>
        <v>45454</v>
      </c>
      <c r="C499" s="7">
        <v>45454.354166666664</v>
      </c>
      <c r="D499" s="7">
        <v>45454.395833333336</v>
      </c>
      <c r="E499" s="9"/>
      <c r="F499" s="9"/>
      <c r="G499" s="9"/>
      <c r="H499" s="34" cm="1">
        <f t="array" ref="H499">SUMPRODUCT(('ESB Networks Summary'!$C$5:$C$17384=Data!D499)*('ESB Networks Summary'!$E$5:$E$17384))*1000*2-SUMPRODUCT(('ESB Networks Summary'!$C$5:$C$17384=Data!D499)*('ESB Networks Summary'!$F$5:$F$17384))*1000*2</f>
        <v>-6</v>
      </c>
      <c r="I499" s="5">
        <v>7.5666666666666602</v>
      </c>
      <c r="J499" s="5">
        <v>0</v>
      </c>
      <c r="K499" s="17">
        <v>1</v>
      </c>
      <c r="L499" s="52">
        <f t="shared" si="52"/>
        <v>0</v>
      </c>
      <c r="M499" s="5">
        <v>0</v>
      </c>
      <c r="N499" s="9"/>
      <c r="O499" s="100"/>
      <c r="P499" s="9"/>
      <c r="R499" s="99">
        <v>24.978999999999999</v>
      </c>
      <c r="S499" s="99">
        <v>17.102</v>
      </c>
      <c r="T499" s="30">
        <f t="shared" si="49"/>
        <v>0</v>
      </c>
      <c r="U499" s="21">
        <f t="shared" si="53"/>
        <v>0</v>
      </c>
      <c r="V499" s="21">
        <f t="shared" si="54"/>
        <v>0</v>
      </c>
      <c r="W499" s="21">
        <f t="shared" si="55"/>
        <v>0</v>
      </c>
    </row>
    <row r="500" spans="1:23">
      <c r="A500" s="2">
        <f t="shared" si="50"/>
        <v>45444</v>
      </c>
      <c r="B500" s="3">
        <f t="shared" si="51"/>
        <v>45454</v>
      </c>
      <c r="C500" s="7">
        <v>45454.375</v>
      </c>
      <c r="D500" s="7">
        <v>45454.416666666664</v>
      </c>
      <c r="E500" s="9"/>
      <c r="F500" s="9"/>
      <c r="G500" s="9"/>
      <c r="H500" s="34" cm="1">
        <f t="array" ref="H500">SUMPRODUCT(('ESB Networks Summary'!$C$5:$C$17384=Data!D500)*('ESB Networks Summary'!$E$5:$E$17384))*1000*2-SUMPRODUCT(('ESB Networks Summary'!$C$5:$C$17384=Data!D500)*('ESB Networks Summary'!$F$5:$F$17384))*1000*2</f>
        <v>-2</v>
      </c>
      <c r="I500" s="5">
        <v>65.266666666666595</v>
      </c>
      <c r="J500" s="5">
        <v>0</v>
      </c>
      <c r="K500" s="17">
        <v>1</v>
      </c>
      <c r="L500" s="52">
        <f t="shared" si="52"/>
        <v>0</v>
      </c>
      <c r="M500" s="5">
        <v>0</v>
      </c>
      <c r="N500" s="9"/>
      <c r="O500" s="100"/>
      <c r="P500" s="9"/>
      <c r="R500" s="99">
        <v>23.475000000000001</v>
      </c>
      <c r="S500" s="99">
        <v>15.597999999999999</v>
      </c>
      <c r="T500" s="30">
        <f t="shared" si="49"/>
        <v>0</v>
      </c>
      <c r="U500" s="21">
        <f t="shared" si="53"/>
        <v>0</v>
      </c>
      <c r="V500" s="21">
        <f t="shared" si="54"/>
        <v>0</v>
      </c>
      <c r="W500" s="21">
        <f t="shared" si="55"/>
        <v>0</v>
      </c>
    </row>
    <row r="501" spans="1:23">
      <c r="A501" s="2">
        <f t="shared" si="50"/>
        <v>45444</v>
      </c>
      <c r="B501" s="3">
        <f t="shared" si="51"/>
        <v>45454</v>
      </c>
      <c r="C501" s="7">
        <v>45454.395833333336</v>
      </c>
      <c r="D501" s="7">
        <v>45454.4375</v>
      </c>
      <c r="E501" s="9"/>
      <c r="F501" s="9"/>
      <c r="G501" s="9"/>
      <c r="H501" s="34" cm="1">
        <f t="array" ref="H501">SUMPRODUCT(('ESB Networks Summary'!$C$5:$C$17384=Data!D501)*('ESB Networks Summary'!$E$5:$E$17384))*1000*2-SUMPRODUCT(('ESB Networks Summary'!$C$5:$C$17384=Data!D501)*('ESB Networks Summary'!$F$5:$F$17384))*1000*2</f>
        <v>-192</v>
      </c>
      <c r="I501" s="5">
        <v>892.05833333333305</v>
      </c>
      <c r="J501" s="5">
        <v>0</v>
      </c>
      <c r="K501" s="17">
        <v>1</v>
      </c>
      <c r="L501" s="52">
        <f t="shared" si="52"/>
        <v>0</v>
      </c>
      <c r="M501" s="5">
        <v>0</v>
      </c>
      <c r="N501" s="9"/>
      <c r="O501" s="100"/>
      <c r="P501" s="9"/>
      <c r="R501" s="99">
        <v>23.475000000000001</v>
      </c>
      <c r="S501" s="99">
        <v>15.597999999999999</v>
      </c>
      <c r="T501" s="30">
        <f t="shared" si="49"/>
        <v>0</v>
      </c>
      <c r="U501" s="21">
        <f t="shared" si="53"/>
        <v>0</v>
      </c>
      <c r="V501" s="21">
        <f t="shared" si="54"/>
        <v>0</v>
      </c>
      <c r="W501" s="21">
        <f t="shared" si="55"/>
        <v>0</v>
      </c>
    </row>
    <row r="502" spans="1:23">
      <c r="A502" s="2">
        <f t="shared" si="50"/>
        <v>45444</v>
      </c>
      <c r="B502" s="3">
        <f t="shared" si="51"/>
        <v>45454</v>
      </c>
      <c r="C502" s="7">
        <v>45454.416666666664</v>
      </c>
      <c r="D502" s="7">
        <v>45454.458333333336</v>
      </c>
      <c r="E502" s="9"/>
      <c r="F502" s="9"/>
      <c r="G502" s="9"/>
      <c r="H502" s="34" cm="1">
        <f t="array" ref="H502">SUMPRODUCT(('ESB Networks Summary'!$C$5:$C$17384=Data!D502)*('ESB Networks Summary'!$E$5:$E$17384))*1000*2-SUMPRODUCT(('ESB Networks Summary'!$C$5:$C$17384=Data!D502)*('ESB Networks Summary'!$F$5:$F$17384))*1000*2</f>
        <v>-2200</v>
      </c>
      <c r="I502" s="5">
        <v>0</v>
      </c>
      <c r="J502" s="5">
        <v>0</v>
      </c>
      <c r="K502" s="17">
        <v>1</v>
      </c>
      <c r="L502" s="52">
        <f t="shared" si="52"/>
        <v>0</v>
      </c>
      <c r="M502" s="5">
        <v>0</v>
      </c>
      <c r="N502" s="9"/>
      <c r="O502" s="100"/>
      <c r="P502" s="9"/>
      <c r="R502" s="99">
        <v>22.844000000000001</v>
      </c>
      <c r="S502" s="99">
        <v>14.966999999999999</v>
      </c>
      <c r="T502" s="30">
        <f t="shared" si="49"/>
        <v>0</v>
      </c>
      <c r="U502" s="21">
        <f t="shared" si="53"/>
        <v>0</v>
      </c>
      <c r="V502" s="21">
        <f t="shared" si="54"/>
        <v>0</v>
      </c>
      <c r="W502" s="21">
        <f t="shared" si="55"/>
        <v>0</v>
      </c>
    </row>
    <row r="503" spans="1:23">
      <c r="A503" s="2">
        <f t="shared" si="50"/>
        <v>45444</v>
      </c>
      <c r="B503" s="3">
        <f t="shared" si="51"/>
        <v>45454</v>
      </c>
      <c r="C503" s="7">
        <v>45454.4375</v>
      </c>
      <c r="D503" s="7">
        <v>45454.479166666664</v>
      </c>
      <c r="E503" s="9"/>
      <c r="F503" s="9"/>
      <c r="G503" s="9"/>
      <c r="H503" s="34" cm="1">
        <f t="array" ref="H503">SUMPRODUCT(('ESB Networks Summary'!$C$5:$C$17384=Data!D503)*('ESB Networks Summary'!$E$5:$E$17384))*1000*2-SUMPRODUCT(('ESB Networks Summary'!$C$5:$C$17384=Data!D503)*('ESB Networks Summary'!$F$5:$F$17384))*1000*2</f>
        <v>-2846</v>
      </c>
      <c r="I503" s="5">
        <v>306.933333333333</v>
      </c>
      <c r="J503" s="5">
        <v>0</v>
      </c>
      <c r="K503" s="17">
        <v>1</v>
      </c>
      <c r="L503" s="52">
        <f t="shared" si="52"/>
        <v>0</v>
      </c>
      <c r="M503" s="5">
        <v>0</v>
      </c>
      <c r="N503" s="9"/>
      <c r="O503" s="100"/>
      <c r="P503" s="9"/>
      <c r="R503" s="99">
        <v>22.844000000000001</v>
      </c>
      <c r="S503" s="99">
        <v>14.966999999999999</v>
      </c>
      <c r="T503" s="30">
        <f t="shared" si="49"/>
        <v>0</v>
      </c>
      <c r="U503" s="21">
        <f t="shared" si="53"/>
        <v>0</v>
      </c>
      <c r="V503" s="21">
        <f t="shared" si="54"/>
        <v>0</v>
      </c>
      <c r="W503" s="21">
        <f t="shared" si="55"/>
        <v>0</v>
      </c>
    </row>
    <row r="504" spans="1:23">
      <c r="A504" s="2">
        <f t="shared" si="50"/>
        <v>45444</v>
      </c>
      <c r="B504" s="3">
        <f t="shared" si="51"/>
        <v>45454</v>
      </c>
      <c r="C504" s="7">
        <v>45454.458333333336</v>
      </c>
      <c r="D504" s="7">
        <v>45454.5</v>
      </c>
      <c r="E504" s="9"/>
      <c r="F504" s="9"/>
      <c r="G504" s="9"/>
      <c r="H504" s="34" cm="1">
        <f t="array" ref="H504">SUMPRODUCT(('ESB Networks Summary'!$C$5:$C$17384=Data!D504)*('ESB Networks Summary'!$E$5:$E$17384))*1000*2-SUMPRODUCT(('ESB Networks Summary'!$C$5:$C$17384=Data!D504)*('ESB Networks Summary'!$F$5:$F$17384))*1000*2</f>
        <v>-2564</v>
      </c>
      <c r="I504" s="5">
        <v>225.666666666666</v>
      </c>
      <c r="J504" s="5">
        <v>0</v>
      </c>
      <c r="K504" s="17">
        <v>1</v>
      </c>
      <c r="L504" s="52">
        <f t="shared" si="52"/>
        <v>0</v>
      </c>
      <c r="M504" s="5">
        <v>0</v>
      </c>
      <c r="N504" s="9"/>
      <c r="O504" s="100"/>
      <c r="P504" s="9"/>
      <c r="R504" s="99">
        <v>23.204000000000001</v>
      </c>
      <c r="S504" s="99">
        <v>15.325999999999999</v>
      </c>
      <c r="T504" s="30">
        <f t="shared" si="49"/>
        <v>0</v>
      </c>
      <c r="U504" s="21">
        <f t="shared" si="53"/>
        <v>0</v>
      </c>
      <c r="V504" s="21">
        <f t="shared" si="54"/>
        <v>0</v>
      </c>
      <c r="W504" s="21">
        <f t="shared" si="55"/>
        <v>0</v>
      </c>
    </row>
    <row r="505" spans="1:23">
      <c r="A505" s="2">
        <f t="shared" si="50"/>
        <v>45444</v>
      </c>
      <c r="B505" s="3">
        <f t="shared" si="51"/>
        <v>45454</v>
      </c>
      <c r="C505" s="7">
        <v>45454.479166666664</v>
      </c>
      <c r="D505" s="7">
        <v>45454.520833333336</v>
      </c>
      <c r="E505" s="9"/>
      <c r="F505" s="9"/>
      <c r="G505" s="9"/>
      <c r="H505" s="34" cm="1">
        <f t="array" ref="H505">SUMPRODUCT(('ESB Networks Summary'!$C$5:$C$17384=Data!D505)*('ESB Networks Summary'!$E$5:$E$17384))*1000*2-SUMPRODUCT(('ESB Networks Summary'!$C$5:$C$17384=Data!D505)*('ESB Networks Summary'!$F$5:$F$17384))*1000*2</f>
        <v>-2226</v>
      </c>
      <c r="I505" s="5">
        <v>300.83333333333297</v>
      </c>
      <c r="J505" s="5">
        <v>0</v>
      </c>
      <c r="K505" s="17">
        <v>1</v>
      </c>
      <c r="L505" s="52">
        <f t="shared" si="52"/>
        <v>0</v>
      </c>
      <c r="M505" s="5">
        <v>0</v>
      </c>
      <c r="N505" s="9"/>
      <c r="O505" s="100"/>
      <c r="P505" s="9"/>
      <c r="R505" s="99">
        <v>23.204000000000001</v>
      </c>
      <c r="S505" s="99">
        <v>15.325999999999999</v>
      </c>
      <c r="T505" s="30">
        <f t="shared" si="49"/>
        <v>0</v>
      </c>
      <c r="U505" s="21">
        <f t="shared" si="53"/>
        <v>0</v>
      </c>
      <c r="V505" s="21">
        <f t="shared" si="54"/>
        <v>0</v>
      </c>
      <c r="W505" s="21">
        <f t="shared" si="55"/>
        <v>0</v>
      </c>
    </row>
    <row r="506" spans="1:23">
      <c r="A506" s="2">
        <f t="shared" si="50"/>
        <v>45444</v>
      </c>
      <c r="B506" s="3">
        <f t="shared" si="51"/>
        <v>45454</v>
      </c>
      <c r="C506" s="7">
        <v>45454.5</v>
      </c>
      <c r="D506" s="7">
        <v>45454.541666666664</v>
      </c>
      <c r="E506" s="9"/>
      <c r="F506" s="9"/>
      <c r="G506" s="9"/>
      <c r="H506" s="34" cm="1">
        <f t="array" ref="H506">SUMPRODUCT(('ESB Networks Summary'!$C$5:$C$17384=Data!D506)*('ESB Networks Summary'!$E$5:$E$17384))*1000*2-SUMPRODUCT(('ESB Networks Summary'!$C$5:$C$17384=Data!D506)*('ESB Networks Summary'!$F$5:$F$17384))*1000*2</f>
        <v>-1890</v>
      </c>
      <c r="I506" s="5">
        <v>0</v>
      </c>
      <c r="J506" s="5">
        <v>0</v>
      </c>
      <c r="K506" s="17">
        <v>1</v>
      </c>
      <c r="L506" s="52">
        <f t="shared" si="52"/>
        <v>0</v>
      </c>
      <c r="M506" s="5">
        <v>0</v>
      </c>
      <c r="N506" s="9"/>
      <c r="O506" s="100"/>
      <c r="P506" s="9"/>
      <c r="R506" s="99">
        <v>22.568000000000001</v>
      </c>
      <c r="S506" s="99">
        <v>14.690999999999999</v>
      </c>
      <c r="T506" s="30">
        <f t="shared" si="49"/>
        <v>0</v>
      </c>
      <c r="U506" s="21">
        <f t="shared" si="53"/>
        <v>0</v>
      </c>
      <c r="V506" s="21">
        <f t="shared" si="54"/>
        <v>0</v>
      </c>
      <c r="W506" s="21">
        <f t="shared" si="55"/>
        <v>0</v>
      </c>
    </row>
    <row r="507" spans="1:23">
      <c r="A507" s="2">
        <f t="shared" si="50"/>
        <v>45444</v>
      </c>
      <c r="B507" s="3">
        <f t="shared" si="51"/>
        <v>45454</v>
      </c>
      <c r="C507" s="7">
        <v>45454.520833333336</v>
      </c>
      <c r="D507" s="7">
        <v>45454.5625</v>
      </c>
      <c r="E507" s="9"/>
      <c r="F507" s="9"/>
      <c r="G507" s="9"/>
      <c r="H507" s="34" cm="1">
        <f t="array" ref="H507">SUMPRODUCT(('ESB Networks Summary'!$C$5:$C$17384=Data!D507)*('ESB Networks Summary'!$E$5:$E$17384))*1000*2-SUMPRODUCT(('ESB Networks Summary'!$C$5:$C$17384=Data!D507)*('ESB Networks Summary'!$F$5:$F$17384))*1000*2</f>
        <v>-2000</v>
      </c>
      <c r="I507" s="5">
        <v>284.60000000000002</v>
      </c>
      <c r="J507" s="5">
        <v>0</v>
      </c>
      <c r="K507" s="17">
        <v>1</v>
      </c>
      <c r="L507" s="52">
        <f t="shared" si="52"/>
        <v>0</v>
      </c>
      <c r="M507" s="5">
        <v>0</v>
      </c>
      <c r="N507" s="9"/>
      <c r="O507" s="100"/>
      <c r="P507" s="9"/>
      <c r="R507" s="99">
        <v>22.568000000000001</v>
      </c>
      <c r="S507" s="99">
        <v>14.690999999999999</v>
      </c>
      <c r="T507" s="30">
        <f t="shared" si="49"/>
        <v>0</v>
      </c>
      <c r="U507" s="21">
        <f t="shared" si="53"/>
        <v>0</v>
      </c>
      <c r="V507" s="21">
        <f t="shared" si="54"/>
        <v>0</v>
      </c>
      <c r="W507" s="21">
        <f t="shared" si="55"/>
        <v>0</v>
      </c>
    </row>
    <row r="508" spans="1:23">
      <c r="A508" s="2">
        <f t="shared" si="50"/>
        <v>45444</v>
      </c>
      <c r="B508" s="3">
        <f t="shared" si="51"/>
        <v>45454</v>
      </c>
      <c r="C508" s="7">
        <v>45454.541666666664</v>
      </c>
      <c r="D508" s="7">
        <v>45454.583333333336</v>
      </c>
      <c r="E508" s="9"/>
      <c r="F508" s="9"/>
      <c r="G508" s="9"/>
      <c r="H508" s="34" cm="1">
        <f t="array" ref="H508">SUMPRODUCT(('ESB Networks Summary'!$C$5:$C$17384=Data!D508)*('ESB Networks Summary'!$E$5:$E$17384))*1000*2-SUMPRODUCT(('ESB Networks Summary'!$C$5:$C$17384=Data!D508)*('ESB Networks Summary'!$F$5:$F$17384))*1000*2</f>
        <v>-2238</v>
      </c>
      <c r="I508" s="5">
        <v>0</v>
      </c>
      <c r="J508" s="5">
        <v>0</v>
      </c>
      <c r="K508" s="17">
        <v>1</v>
      </c>
      <c r="L508" s="52">
        <f t="shared" si="52"/>
        <v>0</v>
      </c>
      <c r="M508" s="5">
        <v>0</v>
      </c>
      <c r="N508" s="9"/>
      <c r="O508" s="100"/>
      <c r="P508" s="9"/>
      <c r="R508" s="99">
        <v>22.178000000000001</v>
      </c>
      <c r="S508" s="99">
        <v>14.300999999999998</v>
      </c>
      <c r="T508" s="30">
        <f t="shared" si="49"/>
        <v>0</v>
      </c>
      <c r="U508" s="21">
        <f t="shared" si="53"/>
        <v>0</v>
      </c>
      <c r="V508" s="21">
        <f t="shared" si="54"/>
        <v>0</v>
      </c>
      <c r="W508" s="21">
        <f t="shared" si="55"/>
        <v>0</v>
      </c>
    </row>
    <row r="509" spans="1:23">
      <c r="A509" s="2">
        <f t="shared" si="50"/>
        <v>45444</v>
      </c>
      <c r="B509" s="3">
        <f t="shared" si="51"/>
        <v>45454</v>
      </c>
      <c r="C509" s="7">
        <v>45454.5625</v>
      </c>
      <c r="D509" s="7">
        <v>45454.604166666664</v>
      </c>
      <c r="E509" s="9"/>
      <c r="F509" s="9"/>
      <c r="G509" s="9"/>
      <c r="H509" s="34" cm="1">
        <f t="array" ref="H509">SUMPRODUCT(('ESB Networks Summary'!$C$5:$C$17384=Data!D509)*('ESB Networks Summary'!$E$5:$E$17384))*1000*2-SUMPRODUCT(('ESB Networks Summary'!$C$5:$C$17384=Data!D509)*('ESB Networks Summary'!$F$5:$F$17384))*1000*2</f>
        <v>-1280</v>
      </c>
      <c r="I509" s="5">
        <v>395.308333333333</v>
      </c>
      <c r="J509" s="5">
        <v>0</v>
      </c>
      <c r="K509" s="17">
        <v>1</v>
      </c>
      <c r="L509" s="52">
        <f t="shared" si="52"/>
        <v>0</v>
      </c>
      <c r="M509" s="5">
        <v>0</v>
      </c>
      <c r="N509" s="9"/>
      <c r="O509" s="100"/>
      <c r="P509" s="9"/>
      <c r="R509" s="99">
        <v>22.178000000000001</v>
      </c>
      <c r="S509" s="99">
        <v>14.300999999999998</v>
      </c>
      <c r="T509" s="30">
        <f t="shared" si="49"/>
        <v>0</v>
      </c>
      <c r="U509" s="21">
        <f t="shared" si="53"/>
        <v>0</v>
      </c>
      <c r="V509" s="21">
        <f t="shared" si="54"/>
        <v>0</v>
      </c>
      <c r="W509" s="21">
        <f t="shared" si="55"/>
        <v>0</v>
      </c>
    </row>
    <row r="510" spans="1:23">
      <c r="A510" s="2">
        <f t="shared" si="50"/>
        <v>45444</v>
      </c>
      <c r="B510" s="3">
        <f t="shared" si="51"/>
        <v>45454</v>
      </c>
      <c r="C510" s="7">
        <v>45454.583333333336</v>
      </c>
      <c r="D510" s="7">
        <v>45454.625</v>
      </c>
      <c r="E510" s="9"/>
      <c r="F510" s="9"/>
      <c r="G510" s="9"/>
      <c r="H510" s="34" cm="1">
        <f t="array" ref="H510">SUMPRODUCT(('ESB Networks Summary'!$C$5:$C$17384=Data!D510)*('ESB Networks Summary'!$E$5:$E$17384))*1000*2-SUMPRODUCT(('ESB Networks Summary'!$C$5:$C$17384=Data!D510)*('ESB Networks Summary'!$F$5:$F$17384))*1000*2</f>
        <v>-986</v>
      </c>
      <c r="I510" s="5">
        <v>190.7</v>
      </c>
      <c r="J510" s="5">
        <v>0</v>
      </c>
      <c r="K510" s="17">
        <v>1</v>
      </c>
      <c r="L510" s="52">
        <f t="shared" si="52"/>
        <v>0</v>
      </c>
      <c r="M510" s="5">
        <v>0</v>
      </c>
      <c r="N510" s="9"/>
      <c r="O510" s="100"/>
      <c r="P510" s="9"/>
      <c r="R510" s="99">
        <v>22.178000000000001</v>
      </c>
      <c r="S510" s="99">
        <v>14.300999999999998</v>
      </c>
      <c r="T510" s="30">
        <f t="shared" si="49"/>
        <v>0</v>
      </c>
      <c r="U510" s="21">
        <f t="shared" si="53"/>
        <v>0</v>
      </c>
      <c r="V510" s="21">
        <f t="shared" si="54"/>
        <v>0</v>
      </c>
      <c r="W510" s="21">
        <f t="shared" si="55"/>
        <v>0</v>
      </c>
    </row>
    <row r="511" spans="1:23">
      <c r="A511" s="2">
        <f t="shared" si="50"/>
        <v>45444</v>
      </c>
      <c r="B511" s="3">
        <f t="shared" si="51"/>
        <v>45454</v>
      </c>
      <c r="C511" s="7">
        <v>45454.604166666664</v>
      </c>
      <c r="D511" s="7">
        <v>45454.645833333336</v>
      </c>
      <c r="E511" s="9"/>
      <c r="F511" s="9"/>
      <c r="G511" s="9"/>
      <c r="H511" s="34" cm="1">
        <f t="array" ref="H511">SUMPRODUCT(('ESB Networks Summary'!$C$5:$C$17384=Data!D511)*('ESB Networks Summary'!$E$5:$E$17384))*1000*2-SUMPRODUCT(('ESB Networks Summary'!$C$5:$C$17384=Data!D511)*('ESB Networks Summary'!$F$5:$F$17384))*1000*2</f>
        <v>-1286</v>
      </c>
      <c r="I511" s="5">
        <v>88.633333333333297</v>
      </c>
      <c r="J511" s="5">
        <v>0</v>
      </c>
      <c r="K511" s="17">
        <v>1</v>
      </c>
      <c r="L511" s="52">
        <f t="shared" si="52"/>
        <v>0</v>
      </c>
      <c r="M511" s="5">
        <v>0</v>
      </c>
      <c r="N511" s="9"/>
      <c r="O511" s="100"/>
      <c r="P511" s="9"/>
      <c r="R511" s="99">
        <v>22.178000000000001</v>
      </c>
      <c r="S511" s="99">
        <v>14.300999999999998</v>
      </c>
      <c r="T511" s="30">
        <f t="shared" si="49"/>
        <v>0</v>
      </c>
      <c r="U511" s="21">
        <f t="shared" si="53"/>
        <v>0</v>
      </c>
      <c r="V511" s="21">
        <f t="shared" si="54"/>
        <v>0</v>
      </c>
      <c r="W511" s="21">
        <f t="shared" si="55"/>
        <v>0</v>
      </c>
    </row>
    <row r="512" spans="1:23">
      <c r="A512" s="2">
        <f t="shared" si="50"/>
        <v>45444</v>
      </c>
      <c r="B512" s="3">
        <f t="shared" si="51"/>
        <v>45454</v>
      </c>
      <c r="C512" s="7">
        <v>45454.625</v>
      </c>
      <c r="D512" s="7">
        <v>45454.666666666664</v>
      </c>
      <c r="E512" s="9"/>
      <c r="F512" s="9"/>
      <c r="G512" s="9"/>
      <c r="H512" s="34" cm="1">
        <f t="array" ref="H512">SUMPRODUCT(('ESB Networks Summary'!$C$5:$C$17384=Data!D512)*('ESB Networks Summary'!$E$5:$E$17384))*1000*2-SUMPRODUCT(('ESB Networks Summary'!$C$5:$C$17384=Data!D512)*('ESB Networks Summary'!$F$5:$F$17384))*1000*2</f>
        <v>-2412</v>
      </c>
      <c r="I512" s="5">
        <v>381.59166666666601</v>
      </c>
      <c r="J512" s="5">
        <v>0</v>
      </c>
      <c r="K512" s="17">
        <v>1</v>
      </c>
      <c r="L512" s="52">
        <f t="shared" si="52"/>
        <v>0</v>
      </c>
      <c r="M512" s="5">
        <v>0</v>
      </c>
      <c r="N512" s="9"/>
      <c r="O512" s="100"/>
      <c r="P512" s="9"/>
      <c r="R512" s="99">
        <v>22.374000000000002</v>
      </c>
      <c r="S512" s="99">
        <v>14.497</v>
      </c>
      <c r="T512" s="30">
        <f t="shared" si="49"/>
        <v>0</v>
      </c>
      <c r="U512" s="21">
        <f t="shared" si="53"/>
        <v>0</v>
      </c>
      <c r="V512" s="21">
        <f t="shared" si="54"/>
        <v>0</v>
      </c>
      <c r="W512" s="21">
        <f t="shared" si="55"/>
        <v>0</v>
      </c>
    </row>
    <row r="513" spans="1:23">
      <c r="A513" s="2">
        <f t="shared" si="50"/>
        <v>45444</v>
      </c>
      <c r="B513" s="3">
        <f t="shared" si="51"/>
        <v>45454</v>
      </c>
      <c r="C513" s="7">
        <v>45454.645833333336</v>
      </c>
      <c r="D513" s="7">
        <v>45454.6875</v>
      </c>
      <c r="E513" s="9"/>
      <c r="F513" s="9"/>
      <c r="G513" s="9"/>
      <c r="H513" s="34" cm="1">
        <f t="array" ref="H513">SUMPRODUCT(('ESB Networks Summary'!$C$5:$C$17384=Data!D513)*('ESB Networks Summary'!$E$5:$E$17384))*1000*2-SUMPRODUCT(('ESB Networks Summary'!$C$5:$C$17384=Data!D513)*('ESB Networks Summary'!$F$5:$F$17384))*1000*2</f>
        <v>-2512</v>
      </c>
      <c r="I513" s="5">
        <v>0</v>
      </c>
      <c r="J513" s="5">
        <v>0</v>
      </c>
      <c r="K513" s="17">
        <v>1</v>
      </c>
      <c r="L513" s="52">
        <f t="shared" si="52"/>
        <v>0</v>
      </c>
      <c r="M513" s="5">
        <v>0</v>
      </c>
      <c r="N513" s="9"/>
      <c r="O513" s="100"/>
      <c r="P513" s="9"/>
      <c r="R513" s="99">
        <v>22.374000000000002</v>
      </c>
      <c r="S513" s="99">
        <v>14.497</v>
      </c>
      <c r="T513" s="30">
        <f t="shared" si="49"/>
        <v>0</v>
      </c>
      <c r="U513" s="21">
        <f t="shared" si="53"/>
        <v>0</v>
      </c>
      <c r="V513" s="21">
        <f t="shared" si="54"/>
        <v>0</v>
      </c>
      <c r="W513" s="21">
        <f t="shared" si="55"/>
        <v>0</v>
      </c>
    </row>
    <row r="514" spans="1:23">
      <c r="A514" s="2">
        <f t="shared" si="50"/>
        <v>45444</v>
      </c>
      <c r="B514" s="3">
        <f t="shared" si="51"/>
        <v>45454</v>
      </c>
      <c r="C514" s="7">
        <v>45454.666666666664</v>
      </c>
      <c r="D514" s="7">
        <v>45454.708333333336</v>
      </c>
      <c r="E514" s="9"/>
      <c r="F514" s="9"/>
      <c r="G514" s="9"/>
      <c r="H514" s="34" cm="1">
        <f t="array" ref="H514">SUMPRODUCT(('ESB Networks Summary'!$C$5:$C$17384=Data!D514)*('ESB Networks Summary'!$E$5:$E$17384))*1000*2-SUMPRODUCT(('ESB Networks Summary'!$C$5:$C$17384=Data!D514)*('ESB Networks Summary'!$F$5:$F$17384))*1000*2</f>
        <v>-2054</v>
      </c>
      <c r="I514" s="5">
        <v>575.57499999999902</v>
      </c>
      <c r="J514" s="5">
        <v>0</v>
      </c>
      <c r="K514" s="17">
        <v>1</v>
      </c>
      <c r="L514" s="52">
        <f t="shared" si="52"/>
        <v>0</v>
      </c>
      <c r="M514" s="5">
        <v>0</v>
      </c>
      <c r="N514" s="9"/>
      <c r="O514" s="100"/>
      <c r="P514" s="9"/>
      <c r="R514" s="99">
        <v>24.823</v>
      </c>
      <c r="S514" s="99">
        <v>16.475999999999999</v>
      </c>
      <c r="T514" s="30">
        <f t="shared" ref="T514:T577" si="56">P514+G514-N514-F514</f>
        <v>0</v>
      </c>
      <c r="U514" s="21">
        <f t="shared" si="53"/>
        <v>0</v>
      </c>
      <c r="V514" s="21">
        <f t="shared" si="54"/>
        <v>0</v>
      </c>
      <c r="W514" s="21">
        <f t="shared" si="55"/>
        <v>0</v>
      </c>
    </row>
    <row r="515" spans="1:23">
      <c r="A515" s="2">
        <f t="shared" ref="A515:A578" si="57">DATE(YEAR(C515),MONTH(C515),1)</f>
        <v>45444</v>
      </c>
      <c r="B515" s="3">
        <f t="shared" ref="B515:B578" si="58">DATE(YEAR(C515),MONTH(C515),DAY(C515))</f>
        <v>45454</v>
      </c>
      <c r="C515" s="7">
        <v>45454.6875</v>
      </c>
      <c r="D515" s="7">
        <v>45454.729166666664</v>
      </c>
      <c r="E515" s="9"/>
      <c r="F515" s="9"/>
      <c r="G515" s="9"/>
      <c r="H515" s="34" cm="1">
        <f t="array" ref="H515">SUMPRODUCT(('ESB Networks Summary'!$C$5:$C$17384=Data!D515)*('ESB Networks Summary'!$E$5:$E$17384))*1000*2-SUMPRODUCT(('ESB Networks Summary'!$C$5:$C$17384=Data!D515)*('ESB Networks Summary'!$F$5:$F$17384))*1000*2</f>
        <v>-1900</v>
      </c>
      <c r="I515" s="5">
        <v>0</v>
      </c>
      <c r="J515" s="5">
        <v>0</v>
      </c>
      <c r="K515" s="17">
        <v>1</v>
      </c>
      <c r="L515" s="52">
        <f t="shared" ref="L515:L578" si="59">IF(AND(K515=2,K514&lt;2),1,0)</f>
        <v>0</v>
      </c>
      <c r="M515" s="5">
        <v>0</v>
      </c>
      <c r="N515" s="9"/>
      <c r="O515" s="100"/>
      <c r="P515" s="9"/>
      <c r="R515" s="99">
        <v>24.823</v>
      </c>
      <c r="S515" s="99">
        <v>16.475999999999999</v>
      </c>
      <c r="T515" s="30">
        <f t="shared" si="56"/>
        <v>0</v>
      </c>
      <c r="U515" s="21">
        <f t="shared" ref="U515:U578" si="60">IF(G515&gt;0, G515/1000*R515/2,0)/100</f>
        <v>0</v>
      </c>
      <c r="V515" s="21">
        <f t="shared" ref="V515:V578" si="61">IF(G515&lt;0, G515/1000*S515/2,0)/100</f>
        <v>0</v>
      </c>
      <c r="W515" s="21">
        <f t="shared" ref="W515:W578" si="62">IF(J515&gt;P515,J515/1000/2*R515/100,0)</f>
        <v>0</v>
      </c>
    </row>
    <row r="516" spans="1:23">
      <c r="A516" s="2">
        <f t="shared" si="57"/>
        <v>45444</v>
      </c>
      <c r="B516" s="3">
        <f t="shared" si="58"/>
        <v>45454</v>
      </c>
      <c r="C516" s="7">
        <v>45454.708333333336</v>
      </c>
      <c r="D516" s="7">
        <v>45454.75</v>
      </c>
      <c r="E516" s="9"/>
      <c r="F516" s="9"/>
      <c r="G516" s="9"/>
      <c r="H516" s="34" cm="1">
        <f t="array" ref="H516">SUMPRODUCT(('ESB Networks Summary'!$C$5:$C$17384=Data!D516)*('ESB Networks Summary'!$E$5:$E$17384))*1000*2-SUMPRODUCT(('ESB Networks Summary'!$C$5:$C$17384=Data!D516)*('ESB Networks Summary'!$F$5:$F$17384))*1000*2</f>
        <v>-2270</v>
      </c>
      <c r="I516" s="5">
        <v>0</v>
      </c>
      <c r="J516" s="5">
        <v>0</v>
      </c>
      <c r="K516" s="17">
        <v>1</v>
      </c>
      <c r="L516" s="52">
        <f t="shared" si="59"/>
        <v>0</v>
      </c>
      <c r="M516" s="5">
        <v>0</v>
      </c>
      <c r="N516" s="9"/>
      <c r="O516" s="100"/>
      <c r="P516" s="9"/>
      <c r="R516" s="99">
        <v>25.442</v>
      </c>
      <c r="S516" s="99">
        <v>17.094999999999999</v>
      </c>
      <c r="T516" s="30">
        <f t="shared" si="56"/>
        <v>0</v>
      </c>
      <c r="U516" s="21">
        <f t="shared" si="60"/>
        <v>0</v>
      </c>
      <c r="V516" s="21">
        <f t="shared" si="61"/>
        <v>0</v>
      </c>
      <c r="W516" s="21">
        <f t="shared" si="62"/>
        <v>0</v>
      </c>
    </row>
    <row r="517" spans="1:23">
      <c r="A517" s="2">
        <f t="shared" si="57"/>
        <v>45444</v>
      </c>
      <c r="B517" s="3">
        <f t="shared" si="58"/>
        <v>45454</v>
      </c>
      <c r="C517" s="7">
        <v>45454.729166666664</v>
      </c>
      <c r="D517" s="7">
        <v>45454.770833333336</v>
      </c>
      <c r="E517" s="9"/>
      <c r="F517" s="9"/>
      <c r="G517" s="9"/>
      <c r="H517" s="34" cm="1">
        <f t="array" ref="H517">SUMPRODUCT(('ESB Networks Summary'!$C$5:$C$17384=Data!D517)*('ESB Networks Summary'!$E$5:$E$17384))*1000*2-SUMPRODUCT(('ESB Networks Summary'!$C$5:$C$17384=Data!D517)*('ESB Networks Summary'!$F$5:$F$17384))*1000*2</f>
        <v>-1878</v>
      </c>
      <c r="I517" s="5">
        <v>292.099999999999</v>
      </c>
      <c r="J517" s="5">
        <v>0</v>
      </c>
      <c r="K517" s="17">
        <v>1</v>
      </c>
      <c r="L517" s="52">
        <f t="shared" si="59"/>
        <v>0</v>
      </c>
      <c r="M517" s="5">
        <v>0</v>
      </c>
      <c r="N517" s="9"/>
      <c r="O517" s="100"/>
      <c r="P517" s="9"/>
      <c r="R517" s="99">
        <v>25.442</v>
      </c>
      <c r="S517" s="99">
        <v>17.094999999999999</v>
      </c>
      <c r="T517" s="30">
        <f t="shared" si="56"/>
        <v>0</v>
      </c>
      <c r="U517" s="21">
        <f t="shared" si="60"/>
        <v>0</v>
      </c>
      <c r="V517" s="21">
        <f t="shared" si="61"/>
        <v>0</v>
      </c>
      <c r="W517" s="21">
        <f t="shared" si="62"/>
        <v>0</v>
      </c>
    </row>
    <row r="518" spans="1:23">
      <c r="A518" s="2">
        <f t="shared" si="57"/>
        <v>45444</v>
      </c>
      <c r="B518" s="3">
        <f t="shared" si="58"/>
        <v>45454</v>
      </c>
      <c r="C518" s="7">
        <v>45454.75</v>
      </c>
      <c r="D518" s="7">
        <v>45454.791666666664</v>
      </c>
      <c r="E518" s="9"/>
      <c r="F518" s="9"/>
      <c r="G518" s="9"/>
      <c r="H518" s="34" cm="1">
        <f t="array" ref="H518">SUMPRODUCT(('ESB Networks Summary'!$C$5:$C$17384=Data!D518)*('ESB Networks Summary'!$E$5:$E$17384))*1000*2-SUMPRODUCT(('ESB Networks Summary'!$C$5:$C$17384=Data!D518)*('ESB Networks Summary'!$F$5:$F$17384))*1000*2</f>
        <v>-550</v>
      </c>
      <c r="I518" s="5">
        <v>604.43333333333305</v>
      </c>
      <c r="J518" s="5">
        <v>0</v>
      </c>
      <c r="K518" s="17">
        <v>1</v>
      </c>
      <c r="L518" s="52">
        <f t="shared" si="59"/>
        <v>0</v>
      </c>
      <c r="M518" s="5">
        <v>0</v>
      </c>
      <c r="N518" s="9"/>
      <c r="O518" s="100"/>
      <c r="P518" s="9"/>
      <c r="R518" s="99">
        <v>25.130000000000003</v>
      </c>
      <c r="S518" s="99">
        <v>17.252000000000002</v>
      </c>
      <c r="T518" s="30">
        <f t="shared" si="56"/>
        <v>0</v>
      </c>
      <c r="U518" s="21">
        <f t="shared" si="60"/>
        <v>0</v>
      </c>
      <c r="V518" s="21">
        <f t="shared" si="61"/>
        <v>0</v>
      </c>
      <c r="W518" s="21">
        <f t="shared" si="62"/>
        <v>0</v>
      </c>
    </row>
    <row r="519" spans="1:23">
      <c r="A519" s="2">
        <f t="shared" si="57"/>
        <v>45444</v>
      </c>
      <c r="B519" s="3">
        <f t="shared" si="58"/>
        <v>45454</v>
      </c>
      <c r="C519" s="7">
        <v>45454.770833333336</v>
      </c>
      <c r="D519" s="7">
        <v>45454.8125</v>
      </c>
      <c r="E519" s="9"/>
      <c r="F519" s="9"/>
      <c r="G519" s="9"/>
      <c r="H519" s="34" cm="1">
        <f t="array" ref="H519">SUMPRODUCT(('ESB Networks Summary'!$C$5:$C$17384=Data!D519)*('ESB Networks Summary'!$E$5:$E$17384))*1000*2-SUMPRODUCT(('ESB Networks Summary'!$C$5:$C$17384=Data!D519)*('ESB Networks Summary'!$F$5:$F$17384))*1000*2</f>
        <v>-4</v>
      </c>
      <c r="I519" s="5">
        <v>267.67500000000001</v>
      </c>
      <c r="J519" s="5">
        <v>0</v>
      </c>
      <c r="K519" s="17">
        <v>1</v>
      </c>
      <c r="L519" s="52">
        <f t="shared" si="59"/>
        <v>0</v>
      </c>
      <c r="M519" s="5">
        <v>0</v>
      </c>
      <c r="N519" s="9"/>
      <c r="O519" s="100"/>
      <c r="P519" s="9"/>
      <c r="R519" s="99">
        <v>25.130000000000003</v>
      </c>
      <c r="S519" s="99">
        <v>17.252000000000002</v>
      </c>
      <c r="T519" s="30">
        <f t="shared" si="56"/>
        <v>0</v>
      </c>
      <c r="U519" s="21">
        <f t="shared" si="60"/>
        <v>0</v>
      </c>
      <c r="V519" s="21">
        <f t="shared" si="61"/>
        <v>0</v>
      </c>
      <c r="W519" s="21">
        <f t="shared" si="62"/>
        <v>0</v>
      </c>
    </row>
    <row r="520" spans="1:23">
      <c r="A520" s="2">
        <f t="shared" si="57"/>
        <v>45444</v>
      </c>
      <c r="B520" s="3">
        <f t="shared" si="58"/>
        <v>45454</v>
      </c>
      <c r="C520" s="7">
        <v>45454.791666666664</v>
      </c>
      <c r="D520" s="7">
        <v>45454.833333333336</v>
      </c>
      <c r="E520" s="9"/>
      <c r="F520" s="9"/>
      <c r="G520" s="9"/>
      <c r="H520" s="34" cm="1">
        <f t="array" ref="H520">SUMPRODUCT(('ESB Networks Summary'!$C$5:$C$17384=Data!D520)*('ESB Networks Summary'!$E$5:$E$17384))*1000*2-SUMPRODUCT(('ESB Networks Summary'!$C$5:$C$17384=Data!D520)*('ESB Networks Summary'!$F$5:$F$17384))*1000*2</f>
        <v>-10</v>
      </c>
      <c r="I520" s="5">
        <v>343.25</v>
      </c>
      <c r="J520" s="5">
        <v>0</v>
      </c>
      <c r="K520" s="17">
        <v>1</v>
      </c>
      <c r="L520" s="52">
        <f t="shared" si="59"/>
        <v>0</v>
      </c>
      <c r="M520" s="5">
        <v>0</v>
      </c>
      <c r="N520" s="9"/>
      <c r="O520" s="100"/>
      <c r="P520" s="9"/>
      <c r="R520" s="99">
        <v>25.888999999999999</v>
      </c>
      <c r="S520" s="99">
        <v>18.011000000000003</v>
      </c>
      <c r="T520" s="30">
        <f t="shared" si="56"/>
        <v>0</v>
      </c>
      <c r="U520" s="21">
        <f t="shared" si="60"/>
        <v>0</v>
      </c>
      <c r="V520" s="21">
        <f t="shared" si="61"/>
        <v>0</v>
      </c>
      <c r="W520" s="21">
        <f t="shared" si="62"/>
        <v>0</v>
      </c>
    </row>
    <row r="521" spans="1:23">
      <c r="A521" s="2">
        <f t="shared" si="57"/>
        <v>45444</v>
      </c>
      <c r="B521" s="3">
        <f t="shared" si="58"/>
        <v>45454</v>
      </c>
      <c r="C521" s="7">
        <v>45454.8125</v>
      </c>
      <c r="D521" s="7">
        <v>45454.854166666664</v>
      </c>
      <c r="E521" s="9"/>
      <c r="F521" s="9"/>
      <c r="G521" s="9"/>
      <c r="H521" s="34" cm="1">
        <f t="array" ref="H521">SUMPRODUCT(('ESB Networks Summary'!$C$5:$C$17384=Data!D521)*('ESB Networks Summary'!$E$5:$E$17384))*1000*2-SUMPRODUCT(('ESB Networks Summary'!$C$5:$C$17384=Data!D521)*('ESB Networks Summary'!$F$5:$F$17384))*1000*2</f>
        <v>-6</v>
      </c>
      <c r="I521" s="5">
        <v>121.399999999999</v>
      </c>
      <c r="J521" s="5">
        <v>0</v>
      </c>
      <c r="K521" s="17">
        <v>1</v>
      </c>
      <c r="L521" s="52">
        <f t="shared" si="59"/>
        <v>0</v>
      </c>
      <c r="M521" s="5">
        <v>0</v>
      </c>
      <c r="N521" s="9"/>
      <c r="O521" s="100"/>
      <c r="P521" s="9"/>
      <c r="R521" s="99">
        <v>25.888999999999999</v>
      </c>
      <c r="S521" s="99">
        <v>18.011000000000003</v>
      </c>
      <c r="T521" s="30">
        <f t="shared" si="56"/>
        <v>0</v>
      </c>
      <c r="U521" s="21">
        <f t="shared" si="60"/>
        <v>0</v>
      </c>
      <c r="V521" s="21">
        <f t="shared" si="61"/>
        <v>0</v>
      </c>
      <c r="W521" s="21">
        <f t="shared" si="62"/>
        <v>0</v>
      </c>
    </row>
    <row r="522" spans="1:23">
      <c r="A522" s="2">
        <f t="shared" si="57"/>
        <v>45444</v>
      </c>
      <c r="B522" s="3">
        <f t="shared" si="58"/>
        <v>45454</v>
      </c>
      <c r="C522" s="7">
        <v>45454.833333333336</v>
      </c>
      <c r="D522" s="7">
        <v>45454.875</v>
      </c>
      <c r="E522" s="9"/>
      <c r="F522" s="9"/>
      <c r="G522" s="9"/>
      <c r="H522" s="34" cm="1">
        <f t="array" ref="H522">SUMPRODUCT(('ESB Networks Summary'!$C$5:$C$17384=Data!D522)*('ESB Networks Summary'!$E$5:$E$17384))*1000*2-SUMPRODUCT(('ESB Networks Summary'!$C$5:$C$17384=Data!D522)*('ESB Networks Summary'!$F$5:$F$17384))*1000*2</f>
        <v>0</v>
      </c>
      <c r="I522" s="5">
        <v>310.38333333333298</v>
      </c>
      <c r="J522" s="5">
        <v>0</v>
      </c>
      <c r="K522" s="17">
        <v>1</v>
      </c>
      <c r="L522" s="52">
        <f t="shared" si="59"/>
        <v>0</v>
      </c>
      <c r="M522" s="5">
        <v>0</v>
      </c>
      <c r="N522" s="9"/>
      <c r="O522" s="100"/>
      <c r="P522" s="9"/>
      <c r="R522" s="99">
        <v>25.617000000000001</v>
      </c>
      <c r="S522" s="99">
        <v>17.740000000000002</v>
      </c>
      <c r="T522" s="30">
        <f t="shared" si="56"/>
        <v>0</v>
      </c>
      <c r="U522" s="21">
        <f t="shared" si="60"/>
        <v>0</v>
      </c>
      <c r="V522" s="21">
        <f t="shared" si="61"/>
        <v>0</v>
      </c>
      <c r="W522" s="21">
        <f t="shared" si="62"/>
        <v>0</v>
      </c>
    </row>
    <row r="523" spans="1:23">
      <c r="A523" s="2">
        <f t="shared" si="57"/>
        <v>45444</v>
      </c>
      <c r="B523" s="3">
        <f t="shared" si="58"/>
        <v>45454</v>
      </c>
      <c r="C523" s="7">
        <v>45454.854166666664</v>
      </c>
      <c r="D523" s="7">
        <v>45454.895833333336</v>
      </c>
      <c r="E523" s="9"/>
      <c r="F523" s="9"/>
      <c r="G523" s="9"/>
      <c r="H523" s="34" cm="1">
        <f t="array" ref="H523">SUMPRODUCT(('ESB Networks Summary'!$C$5:$C$17384=Data!D523)*('ESB Networks Summary'!$E$5:$E$17384))*1000*2-SUMPRODUCT(('ESB Networks Summary'!$C$5:$C$17384=Data!D523)*('ESB Networks Summary'!$F$5:$F$17384))*1000*2</f>
        <v>-2</v>
      </c>
      <c r="I523" s="5">
        <v>0</v>
      </c>
      <c r="J523" s="5">
        <v>0</v>
      </c>
      <c r="K523" s="17">
        <v>1</v>
      </c>
      <c r="L523" s="52">
        <f t="shared" si="59"/>
        <v>0</v>
      </c>
      <c r="M523" s="5">
        <v>0</v>
      </c>
      <c r="N523" s="9"/>
      <c r="O523" s="100"/>
      <c r="P523" s="9"/>
      <c r="R523" s="99">
        <v>25.617000000000001</v>
      </c>
      <c r="S523" s="99">
        <v>17.740000000000002</v>
      </c>
      <c r="T523" s="30">
        <f t="shared" si="56"/>
        <v>0</v>
      </c>
      <c r="U523" s="21">
        <f t="shared" si="60"/>
        <v>0</v>
      </c>
      <c r="V523" s="21">
        <f t="shared" si="61"/>
        <v>0</v>
      </c>
      <c r="W523" s="21">
        <f t="shared" si="62"/>
        <v>0</v>
      </c>
    </row>
    <row r="524" spans="1:23">
      <c r="A524" s="2">
        <f t="shared" si="57"/>
        <v>45444</v>
      </c>
      <c r="B524" s="3">
        <f t="shared" si="58"/>
        <v>45454</v>
      </c>
      <c r="C524" s="7">
        <v>45454.875</v>
      </c>
      <c r="D524" s="7">
        <v>45454.916666666664</v>
      </c>
      <c r="E524" s="9"/>
      <c r="F524" s="9"/>
      <c r="G524" s="9"/>
      <c r="H524" s="34" cm="1">
        <f t="array" ref="H524">SUMPRODUCT(('ESB Networks Summary'!$C$5:$C$17384=Data!D524)*('ESB Networks Summary'!$E$5:$E$17384))*1000*2-SUMPRODUCT(('ESB Networks Summary'!$C$5:$C$17384=Data!D524)*('ESB Networks Summary'!$F$5:$F$17384))*1000*2</f>
        <v>-2</v>
      </c>
      <c r="I524" s="5">
        <v>404.5</v>
      </c>
      <c r="J524" s="5">
        <v>0</v>
      </c>
      <c r="K524" s="17">
        <v>1</v>
      </c>
      <c r="L524" s="52">
        <f t="shared" si="59"/>
        <v>0</v>
      </c>
      <c r="M524" s="5">
        <v>0</v>
      </c>
      <c r="N524" s="9"/>
      <c r="O524" s="100"/>
      <c r="P524" s="9"/>
      <c r="R524" s="99">
        <v>25.021000000000001</v>
      </c>
      <c r="S524" s="99">
        <v>17.143000000000001</v>
      </c>
      <c r="T524" s="30">
        <f t="shared" si="56"/>
        <v>0</v>
      </c>
      <c r="U524" s="21">
        <f t="shared" si="60"/>
        <v>0</v>
      </c>
      <c r="V524" s="21">
        <f t="shared" si="61"/>
        <v>0</v>
      </c>
      <c r="W524" s="21">
        <f t="shared" si="62"/>
        <v>0</v>
      </c>
    </row>
    <row r="525" spans="1:23">
      <c r="A525" s="2">
        <f t="shared" si="57"/>
        <v>45444</v>
      </c>
      <c r="B525" s="3">
        <f t="shared" si="58"/>
        <v>45454</v>
      </c>
      <c r="C525" s="7">
        <v>45454.895833333336</v>
      </c>
      <c r="D525" s="7">
        <v>45454.9375</v>
      </c>
      <c r="E525" s="9"/>
      <c r="F525" s="9"/>
      <c r="G525" s="9"/>
      <c r="H525" s="34" cm="1">
        <f t="array" ref="H525">SUMPRODUCT(('ESB Networks Summary'!$C$5:$C$17384=Data!D525)*('ESB Networks Summary'!$E$5:$E$17384))*1000*2-SUMPRODUCT(('ESB Networks Summary'!$C$5:$C$17384=Data!D525)*('ESB Networks Summary'!$F$5:$F$17384))*1000*2</f>
        <v>-8</v>
      </c>
      <c r="I525" s="5">
        <v>1608.4666666666601</v>
      </c>
      <c r="J525" s="5">
        <v>0</v>
      </c>
      <c r="K525" s="17">
        <v>1</v>
      </c>
      <c r="L525" s="52">
        <f t="shared" si="59"/>
        <v>0</v>
      </c>
      <c r="M525" s="5">
        <v>0</v>
      </c>
      <c r="N525" s="9"/>
      <c r="O525" s="100"/>
      <c r="P525" s="9"/>
      <c r="R525" s="99">
        <v>25.021000000000001</v>
      </c>
      <c r="S525" s="99">
        <v>17.143000000000001</v>
      </c>
      <c r="T525" s="30">
        <f t="shared" si="56"/>
        <v>0</v>
      </c>
      <c r="U525" s="21">
        <f t="shared" si="60"/>
        <v>0</v>
      </c>
      <c r="V525" s="21">
        <f t="shared" si="61"/>
        <v>0</v>
      </c>
      <c r="W525" s="21">
        <f t="shared" si="62"/>
        <v>0</v>
      </c>
    </row>
    <row r="526" spans="1:23">
      <c r="A526" s="2">
        <f t="shared" si="57"/>
        <v>45444</v>
      </c>
      <c r="B526" s="3">
        <f t="shared" si="58"/>
        <v>45454</v>
      </c>
      <c r="C526" s="7">
        <v>45454.916666666664</v>
      </c>
      <c r="D526" s="7">
        <v>45454.958333333336</v>
      </c>
      <c r="E526" s="9"/>
      <c r="F526" s="9"/>
      <c r="G526" s="9"/>
      <c r="H526" s="34" cm="1">
        <f t="array" ref="H526">SUMPRODUCT(('ESB Networks Summary'!$C$5:$C$17384=Data!D526)*('ESB Networks Summary'!$E$5:$E$17384))*1000*2-SUMPRODUCT(('ESB Networks Summary'!$C$5:$C$17384=Data!D526)*('ESB Networks Summary'!$F$5:$F$17384))*1000*2</f>
        <v>0</v>
      </c>
      <c r="I526" s="5">
        <v>0</v>
      </c>
      <c r="J526" s="5">
        <v>0</v>
      </c>
      <c r="K526" s="17">
        <v>1</v>
      </c>
      <c r="L526" s="52">
        <f t="shared" si="59"/>
        <v>0</v>
      </c>
      <c r="M526" s="5">
        <v>0</v>
      </c>
      <c r="N526" s="9"/>
      <c r="O526" s="100"/>
      <c r="P526" s="9"/>
      <c r="R526" s="99">
        <v>15.66</v>
      </c>
      <c r="S526" s="99">
        <v>12.667</v>
      </c>
      <c r="T526" s="30">
        <f t="shared" si="56"/>
        <v>0</v>
      </c>
      <c r="U526" s="21">
        <f t="shared" si="60"/>
        <v>0</v>
      </c>
      <c r="V526" s="21">
        <f t="shared" si="61"/>
        <v>0</v>
      </c>
      <c r="W526" s="21">
        <f t="shared" si="62"/>
        <v>0</v>
      </c>
    </row>
    <row r="527" spans="1:23">
      <c r="A527" s="2">
        <f t="shared" si="57"/>
        <v>45444</v>
      </c>
      <c r="B527" s="3">
        <f t="shared" si="58"/>
        <v>45454</v>
      </c>
      <c r="C527" s="7">
        <v>45454.9375</v>
      </c>
      <c r="D527" s="7">
        <v>45454.979166666664</v>
      </c>
      <c r="E527" s="9"/>
      <c r="F527" s="9"/>
      <c r="G527" s="9"/>
      <c r="H527" s="34" cm="1">
        <f t="array" ref="H527">SUMPRODUCT(('ESB Networks Summary'!$C$5:$C$17384=Data!D527)*('ESB Networks Summary'!$E$5:$E$17384))*1000*2-SUMPRODUCT(('ESB Networks Summary'!$C$5:$C$17384=Data!D527)*('ESB Networks Summary'!$F$5:$F$17384))*1000*2</f>
        <v>-2</v>
      </c>
      <c r="I527" s="5">
        <v>1316.625</v>
      </c>
      <c r="J527" s="5">
        <v>0</v>
      </c>
      <c r="K527" s="17">
        <v>1</v>
      </c>
      <c r="L527" s="52">
        <f t="shared" si="59"/>
        <v>0</v>
      </c>
      <c r="M527" s="5">
        <v>0</v>
      </c>
      <c r="N527" s="9"/>
      <c r="O527" s="100"/>
      <c r="P527" s="9"/>
      <c r="R527" s="99">
        <v>15.66</v>
      </c>
      <c r="S527" s="99">
        <v>12.667</v>
      </c>
      <c r="T527" s="30">
        <f t="shared" si="56"/>
        <v>0</v>
      </c>
      <c r="U527" s="21">
        <f t="shared" si="60"/>
        <v>0</v>
      </c>
      <c r="V527" s="21">
        <f t="shared" si="61"/>
        <v>0</v>
      </c>
      <c r="W527" s="21">
        <f t="shared" si="62"/>
        <v>0</v>
      </c>
    </row>
    <row r="528" spans="1:23">
      <c r="A528" s="2">
        <f t="shared" si="57"/>
        <v>45444</v>
      </c>
      <c r="B528" s="3">
        <f t="shared" si="58"/>
        <v>45454</v>
      </c>
      <c r="C528" s="7">
        <v>45454.958333333336</v>
      </c>
      <c r="D528" s="7">
        <v>45455</v>
      </c>
      <c r="E528" s="9"/>
      <c r="F528" s="9"/>
      <c r="G528" s="9"/>
      <c r="H528" s="34" cm="1">
        <f t="array" ref="H528">SUMPRODUCT(('ESB Networks Summary'!$C$5:$C$17384=Data!D528)*('ESB Networks Summary'!$E$5:$E$17384))*1000*2-SUMPRODUCT(('ESB Networks Summary'!$C$5:$C$17384=Data!D528)*('ESB Networks Summary'!$F$5:$F$17384))*1000*2</f>
        <v>2</v>
      </c>
      <c r="L528" s="52">
        <f t="shared" si="59"/>
        <v>0</v>
      </c>
      <c r="M528" s="5"/>
      <c r="N528" s="9"/>
      <c r="O528" s="100"/>
      <c r="P528" s="9"/>
      <c r="R528" s="99">
        <v>15.157</v>
      </c>
      <c r="S528" s="99">
        <v>12.163</v>
      </c>
      <c r="T528" s="30">
        <f t="shared" si="56"/>
        <v>0</v>
      </c>
      <c r="U528" s="21">
        <f t="shared" si="60"/>
        <v>0</v>
      </c>
      <c r="V528" s="21">
        <f t="shared" si="61"/>
        <v>0</v>
      </c>
      <c r="W528" s="21">
        <f t="shared" si="62"/>
        <v>0</v>
      </c>
    </row>
    <row r="529" spans="1:23">
      <c r="A529" s="2">
        <f t="shared" si="57"/>
        <v>45444</v>
      </c>
      <c r="B529" s="3">
        <f t="shared" si="58"/>
        <v>45454</v>
      </c>
      <c r="C529" s="7">
        <v>45454.979166666664</v>
      </c>
      <c r="D529" s="7">
        <v>45455.020833333336</v>
      </c>
      <c r="E529" s="9"/>
      <c r="F529" s="9"/>
      <c r="G529" s="9"/>
      <c r="H529" s="34" cm="1">
        <f t="array" ref="H529">SUMPRODUCT(('ESB Networks Summary'!$C$5:$C$17384=Data!D529)*('ESB Networks Summary'!$E$5:$E$17384))*1000*2-SUMPRODUCT(('ESB Networks Summary'!$C$5:$C$17384=Data!D529)*('ESB Networks Summary'!$F$5:$F$17384))*1000*2</f>
        <v>-2</v>
      </c>
      <c r="L529" s="52">
        <f t="shared" si="59"/>
        <v>0</v>
      </c>
      <c r="M529" s="5"/>
      <c r="N529" s="9"/>
      <c r="O529" s="100"/>
      <c r="P529" s="9"/>
      <c r="R529" s="99">
        <v>15.157</v>
      </c>
      <c r="S529" s="99">
        <v>12.163</v>
      </c>
      <c r="T529" s="30">
        <f t="shared" si="56"/>
        <v>0</v>
      </c>
      <c r="U529" s="21">
        <f t="shared" si="60"/>
        <v>0</v>
      </c>
      <c r="V529" s="21">
        <f t="shared" si="61"/>
        <v>0</v>
      </c>
      <c r="W529" s="21">
        <f t="shared" si="62"/>
        <v>0</v>
      </c>
    </row>
    <row r="530" spans="1:23">
      <c r="A530" s="2">
        <f t="shared" si="57"/>
        <v>45444</v>
      </c>
      <c r="B530" s="3">
        <f t="shared" si="58"/>
        <v>45455</v>
      </c>
      <c r="C530" s="7">
        <v>45455</v>
      </c>
      <c r="D530" s="7">
        <v>45455.041666666664</v>
      </c>
      <c r="E530" s="9"/>
      <c r="F530" s="9"/>
      <c r="G530" s="9"/>
      <c r="H530" s="34" cm="1">
        <f t="array" ref="H530">SUMPRODUCT(('ESB Networks Summary'!$C$5:$C$17384=Data!D530)*('ESB Networks Summary'!$E$5:$E$17384))*1000*2-SUMPRODUCT(('ESB Networks Summary'!$C$5:$C$17384=Data!D530)*('ESB Networks Summary'!$F$5:$F$17384))*1000*2</f>
        <v>-2</v>
      </c>
      <c r="L530" s="52">
        <f t="shared" si="59"/>
        <v>0</v>
      </c>
      <c r="M530" s="5"/>
      <c r="N530" s="9"/>
      <c r="O530" s="100"/>
      <c r="P530" s="9"/>
      <c r="R530" s="99">
        <v>15.05</v>
      </c>
      <c r="S530" s="99">
        <v>12.056000000000001</v>
      </c>
      <c r="T530" s="30">
        <f t="shared" si="56"/>
        <v>0</v>
      </c>
      <c r="U530" s="21">
        <f t="shared" si="60"/>
        <v>0</v>
      </c>
      <c r="V530" s="21">
        <f t="shared" si="61"/>
        <v>0</v>
      </c>
      <c r="W530" s="21">
        <f t="shared" si="62"/>
        <v>0</v>
      </c>
    </row>
    <row r="531" spans="1:23">
      <c r="A531" s="2">
        <f t="shared" si="57"/>
        <v>45444</v>
      </c>
      <c r="B531" s="3">
        <f t="shared" si="58"/>
        <v>45455</v>
      </c>
      <c r="C531" s="7">
        <v>45455.020833333336</v>
      </c>
      <c r="D531" s="7">
        <v>45455.0625</v>
      </c>
      <c r="E531" s="9"/>
      <c r="F531" s="9"/>
      <c r="G531" s="9"/>
      <c r="H531" s="34" cm="1">
        <f t="array" ref="H531">SUMPRODUCT(('ESB Networks Summary'!$C$5:$C$17384=Data!D531)*('ESB Networks Summary'!$E$5:$E$17384))*1000*2-SUMPRODUCT(('ESB Networks Summary'!$C$5:$C$17384=Data!D531)*('ESB Networks Summary'!$F$5:$F$17384))*1000*2</f>
        <v>-4</v>
      </c>
      <c r="L531" s="52">
        <f t="shared" si="59"/>
        <v>0</v>
      </c>
      <c r="M531" s="5"/>
      <c r="N531" s="9"/>
      <c r="O531" s="100"/>
      <c r="P531" s="9"/>
      <c r="R531" s="99">
        <v>15.05</v>
      </c>
      <c r="S531" s="99">
        <v>12.056000000000001</v>
      </c>
      <c r="T531" s="30">
        <f t="shared" si="56"/>
        <v>0</v>
      </c>
      <c r="U531" s="21">
        <f t="shared" si="60"/>
        <v>0</v>
      </c>
      <c r="V531" s="21">
        <f t="shared" si="61"/>
        <v>0</v>
      </c>
      <c r="W531" s="21">
        <f t="shared" si="62"/>
        <v>0</v>
      </c>
    </row>
    <row r="532" spans="1:23">
      <c r="A532" s="2">
        <f t="shared" si="57"/>
        <v>45444</v>
      </c>
      <c r="B532" s="3">
        <f t="shared" si="58"/>
        <v>45455</v>
      </c>
      <c r="C532" s="7">
        <v>45455.041666666664</v>
      </c>
      <c r="D532" s="7">
        <v>45455.083333333336</v>
      </c>
      <c r="E532" s="9"/>
      <c r="F532" s="9"/>
      <c r="G532" s="9"/>
      <c r="H532" s="34" cm="1">
        <f t="array" ref="H532">SUMPRODUCT(('ESB Networks Summary'!$C$5:$C$17384=Data!D532)*('ESB Networks Summary'!$E$5:$E$17384))*1000*2-SUMPRODUCT(('ESB Networks Summary'!$C$5:$C$17384=Data!D532)*('ESB Networks Summary'!$F$5:$F$17384))*1000*2</f>
        <v>-4</v>
      </c>
      <c r="L532" s="52">
        <f t="shared" si="59"/>
        <v>0</v>
      </c>
      <c r="M532" s="5"/>
      <c r="N532" s="9"/>
      <c r="O532" s="100"/>
      <c r="P532" s="9"/>
      <c r="R532" s="99">
        <v>15.016999999999999</v>
      </c>
      <c r="S532" s="99">
        <v>12.023999999999999</v>
      </c>
      <c r="T532" s="30">
        <f t="shared" si="56"/>
        <v>0</v>
      </c>
      <c r="U532" s="21">
        <f t="shared" si="60"/>
        <v>0</v>
      </c>
      <c r="V532" s="21">
        <f t="shared" si="61"/>
        <v>0</v>
      </c>
      <c r="W532" s="21">
        <f t="shared" si="62"/>
        <v>0</v>
      </c>
    </row>
    <row r="533" spans="1:23">
      <c r="A533" s="2">
        <f t="shared" si="57"/>
        <v>45444</v>
      </c>
      <c r="B533" s="3">
        <f t="shared" si="58"/>
        <v>45455</v>
      </c>
      <c r="C533" s="7">
        <v>45455.0625</v>
      </c>
      <c r="D533" s="7">
        <v>45455.104166666664</v>
      </c>
      <c r="E533" s="9"/>
      <c r="F533" s="9"/>
      <c r="G533" s="9"/>
      <c r="H533" s="34" cm="1">
        <f t="array" ref="H533">SUMPRODUCT(('ESB Networks Summary'!$C$5:$C$17384=Data!D533)*('ESB Networks Summary'!$E$5:$E$17384))*1000*2-SUMPRODUCT(('ESB Networks Summary'!$C$5:$C$17384=Data!D533)*('ESB Networks Summary'!$F$5:$F$17384))*1000*2</f>
        <v>-2</v>
      </c>
      <c r="L533" s="52">
        <f t="shared" si="59"/>
        <v>0</v>
      </c>
      <c r="M533" s="5"/>
      <c r="N533" s="9"/>
      <c r="O533" s="100"/>
      <c r="P533" s="9"/>
      <c r="R533" s="99">
        <v>15.016999999999999</v>
      </c>
      <c r="S533" s="99">
        <v>12.023999999999999</v>
      </c>
      <c r="T533" s="30">
        <f t="shared" si="56"/>
        <v>0</v>
      </c>
      <c r="U533" s="21">
        <f t="shared" si="60"/>
        <v>0</v>
      </c>
      <c r="V533" s="21">
        <f t="shared" si="61"/>
        <v>0</v>
      </c>
      <c r="W533" s="21">
        <f t="shared" si="62"/>
        <v>0</v>
      </c>
    </row>
    <row r="534" spans="1:23">
      <c r="A534" s="2">
        <f t="shared" si="57"/>
        <v>45444</v>
      </c>
      <c r="B534" s="3">
        <f t="shared" si="58"/>
        <v>45455</v>
      </c>
      <c r="C534" s="7">
        <v>45455.083333333336</v>
      </c>
      <c r="D534" s="7">
        <v>45455.125</v>
      </c>
      <c r="E534" s="9"/>
      <c r="F534" s="9"/>
      <c r="G534" s="9"/>
      <c r="H534" s="34" cm="1">
        <f t="array" ref="H534">SUMPRODUCT(('ESB Networks Summary'!$C$5:$C$17384=Data!D534)*('ESB Networks Summary'!$E$5:$E$17384))*1000*2-SUMPRODUCT(('ESB Networks Summary'!$C$5:$C$17384=Data!D534)*('ESB Networks Summary'!$F$5:$F$17384))*1000*2</f>
        <v>-2</v>
      </c>
      <c r="L534" s="52">
        <f t="shared" si="59"/>
        <v>0</v>
      </c>
      <c r="M534" s="5"/>
      <c r="N534" s="9"/>
      <c r="O534" s="100"/>
      <c r="P534" s="9"/>
      <c r="R534" s="99">
        <v>14.827000000000002</v>
      </c>
      <c r="S534" s="99">
        <v>11.833</v>
      </c>
      <c r="T534" s="30">
        <f t="shared" si="56"/>
        <v>0</v>
      </c>
      <c r="U534" s="21">
        <f t="shared" si="60"/>
        <v>0</v>
      </c>
      <c r="V534" s="21">
        <f t="shared" si="61"/>
        <v>0</v>
      </c>
      <c r="W534" s="21">
        <f t="shared" si="62"/>
        <v>0</v>
      </c>
    </row>
    <row r="535" spans="1:23">
      <c r="A535" s="2">
        <f t="shared" si="57"/>
        <v>45444</v>
      </c>
      <c r="B535" s="3">
        <f t="shared" si="58"/>
        <v>45455</v>
      </c>
      <c r="C535" s="7">
        <v>45455.104166666664</v>
      </c>
      <c r="D535" s="7">
        <v>45455.145833333336</v>
      </c>
      <c r="E535" s="9"/>
      <c r="F535" s="9"/>
      <c r="G535" s="9"/>
      <c r="H535" s="34" cm="1">
        <f t="array" ref="H535">SUMPRODUCT(('ESB Networks Summary'!$C$5:$C$17384=Data!D535)*('ESB Networks Summary'!$E$5:$E$17384))*1000*2-SUMPRODUCT(('ESB Networks Summary'!$C$5:$C$17384=Data!D535)*('ESB Networks Summary'!$F$5:$F$17384))*1000*2</f>
        <v>-4</v>
      </c>
      <c r="L535" s="52">
        <f t="shared" si="59"/>
        <v>0</v>
      </c>
      <c r="M535" s="5"/>
      <c r="N535" s="9"/>
      <c r="O535" s="100"/>
      <c r="P535" s="9"/>
      <c r="R535" s="99">
        <v>14.827000000000002</v>
      </c>
      <c r="S535" s="99">
        <v>11.833</v>
      </c>
      <c r="T535" s="30">
        <f t="shared" si="56"/>
        <v>0</v>
      </c>
      <c r="U535" s="21">
        <f t="shared" si="60"/>
        <v>0</v>
      </c>
      <c r="V535" s="21">
        <f t="shared" si="61"/>
        <v>0</v>
      </c>
      <c r="W535" s="21">
        <f t="shared" si="62"/>
        <v>0</v>
      </c>
    </row>
    <row r="536" spans="1:23">
      <c r="A536" s="2">
        <f t="shared" si="57"/>
        <v>45444</v>
      </c>
      <c r="B536" s="3">
        <f t="shared" si="58"/>
        <v>45455</v>
      </c>
      <c r="C536" s="7">
        <v>45455.125</v>
      </c>
      <c r="D536" s="7">
        <v>45455.166666666664</v>
      </c>
      <c r="E536" s="9"/>
      <c r="F536" s="9"/>
      <c r="G536" s="9"/>
      <c r="H536" s="34" cm="1">
        <f t="array" ref="H536">SUMPRODUCT(('ESB Networks Summary'!$C$5:$C$17384=Data!D536)*('ESB Networks Summary'!$E$5:$E$17384))*1000*2-SUMPRODUCT(('ESB Networks Summary'!$C$5:$C$17384=Data!D536)*('ESB Networks Summary'!$F$5:$F$17384))*1000*2</f>
        <v>-4</v>
      </c>
      <c r="L536" s="52">
        <f t="shared" si="59"/>
        <v>0</v>
      </c>
      <c r="M536" s="5"/>
      <c r="N536" s="9"/>
      <c r="O536" s="100"/>
      <c r="P536" s="9"/>
      <c r="R536" s="99">
        <v>14.765000000000001</v>
      </c>
      <c r="S536" s="99">
        <v>11.770999999999999</v>
      </c>
      <c r="T536" s="30">
        <f t="shared" si="56"/>
        <v>0</v>
      </c>
      <c r="U536" s="21">
        <f t="shared" si="60"/>
        <v>0</v>
      </c>
      <c r="V536" s="21">
        <f t="shared" si="61"/>
        <v>0</v>
      </c>
      <c r="W536" s="21">
        <f t="shared" si="62"/>
        <v>0</v>
      </c>
    </row>
    <row r="537" spans="1:23">
      <c r="A537" s="2">
        <f t="shared" si="57"/>
        <v>45444</v>
      </c>
      <c r="B537" s="3">
        <f t="shared" si="58"/>
        <v>45455</v>
      </c>
      <c r="C537" s="7">
        <v>45455.145833333336</v>
      </c>
      <c r="D537" s="7">
        <v>45455.1875</v>
      </c>
      <c r="E537" s="9"/>
      <c r="F537" s="9"/>
      <c r="G537" s="9"/>
      <c r="H537" s="34" cm="1">
        <f t="array" ref="H537">SUMPRODUCT(('ESB Networks Summary'!$C$5:$C$17384=Data!D537)*('ESB Networks Summary'!$E$5:$E$17384))*1000*2-SUMPRODUCT(('ESB Networks Summary'!$C$5:$C$17384=Data!D537)*('ESB Networks Summary'!$F$5:$F$17384))*1000*2</f>
        <v>-4</v>
      </c>
      <c r="L537" s="52">
        <f t="shared" si="59"/>
        <v>0</v>
      </c>
      <c r="M537" s="5"/>
      <c r="N537" s="9"/>
      <c r="O537" s="100"/>
      <c r="P537" s="9"/>
      <c r="R537" s="99">
        <v>14.765000000000001</v>
      </c>
      <c r="S537" s="99">
        <v>11.770999999999999</v>
      </c>
      <c r="T537" s="30">
        <f t="shared" si="56"/>
        <v>0</v>
      </c>
      <c r="U537" s="21">
        <f t="shared" si="60"/>
        <v>0</v>
      </c>
      <c r="V537" s="21">
        <f t="shared" si="61"/>
        <v>0</v>
      </c>
      <c r="W537" s="21">
        <f t="shared" si="62"/>
        <v>0</v>
      </c>
    </row>
    <row r="538" spans="1:23">
      <c r="A538" s="2">
        <f t="shared" si="57"/>
        <v>45444</v>
      </c>
      <c r="B538" s="3">
        <f t="shared" si="58"/>
        <v>45455</v>
      </c>
      <c r="C538" s="7">
        <v>45455.166666666664</v>
      </c>
      <c r="D538" s="7">
        <v>45455.208333333336</v>
      </c>
      <c r="E538" s="9"/>
      <c r="F538" s="9"/>
      <c r="G538" s="9"/>
      <c r="H538" s="34" cm="1">
        <f t="array" ref="H538">SUMPRODUCT(('ESB Networks Summary'!$C$5:$C$17384=Data!D538)*('ESB Networks Summary'!$E$5:$E$17384))*1000*2-SUMPRODUCT(('ESB Networks Summary'!$C$5:$C$17384=Data!D538)*('ESB Networks Summary'!$F$5:$F$17384))*1000*2</f>
        <v>-2</v>
      </c>
      <c r="L538" s="52">
        <f t="shared" si="59"/>
        <v>0</v>
      </c>
      <c r="M538" s="5"/>
      <c r="N538" s="9"/>
      <c r="O538" s="100"/>
      <c r="P538" s="9"/>
      <c r="R538" s="99">
        <v>15.403</v>
      </c>
      <c r="S538" s="99">
        <v>12.41</v>
      </c>
      <c r="T538" s="30">
        <f t="shared" si="56"/>
        <v>0</v>
      </c>
      <c r="U538" s="21">
        <f t="shared" si="60"/>
        <v>0</v>
      </c>
      <c r="V538" s="21">
        <f t="shared" si="61"/>
        <v>0</v>
      </c>
      <c r="W538" s="21">
        <f t="shared" si="62"/>
        <v>0</v>
      </c>
    </row>
    <row r="539" spans="1:23">
      <c r="A539" s="2">
        <f t="shared" si="57"/>
        <v>45444</v>
      </c>
      <c r="B539" s="3">
        <f t="shared" si="58"/>
        <v>45455</v>
      </c>
      <c r="C539" s="7">
        <v>45455.1875</v>
      </c>
      <c r="D539" s="7">
        <v>45455.229166666664</v>
      </c>
      <c r="E539" s="9"/>
      <c r="F539" s="9"/>
      <c r="G539" s="9"/>
      <c r="H539" s="34" cm="1">
        <f t="array" ref="H539">SUMPRODUCT(('ESB Networks Summary'!$C$5:$C$17384=Data!D539)*('ESB Networks Summary'!$E$5:$E$17384))*1000*2-SUMPRODUCT(('ESB Networks Summary'!$C$5:$C$17384=Data!D539)*('ESB Networks Summary'!$F$5:$F$17384))*1000*2</f>
        <v>-4</v>
      </c>
      <c r="L539" s="52">
        <f t="shared" si="59"/>
        <v>0</v>
      </c>
      <c r="M539" s="5"/>
      <c r="N539" s="9"/>
      <c r="O539" s="100"/>
      <c r="P539" s="9"/>
      <c r="R539" s="99">
        <v>15.403</v>
      </c>
      <c r="S539" s="99">
        <v>12.41</v>
      </c>
      <c r="T539" s="30">
        <f t="shared" si="56"/>
        <v>0</v>
      </c>
      <c r="U539" s="21">
        <f t="shared" si="60"/>
        <v>0</v>
      </c>
      <c r="V539" s="21">
        <f t="shared" si="61"/>
        <v>0</v>
      </c>
      <c r="W539" s="21">
        <f t="shared" si="62"/>
        <v>0</v>
      </c>
    </row>
    <row r="540" spans="1:23">
      <c r="A540" s="2">
        <f t="shared" si="57"/>
        <v>45444</v>
      </c>
      <c r="B540" s="3">
        <f t="shared" si="58"/>
        <v>45455</v>
      </c>
      <c r="C540" s="7">
        <v>45455.208333333336</v>
      </c>
      <c r="D540" s="7">
        <v>45455.25</v>
      </c>
      <c r="E540" s="9"/>
      <c r="F540" s="9"/>
      <c r="G540" s="9"/>
      <c r="H540" s="34" cm="1">
        <f t="array" ref="H540">SUMPRODUCT(('ESB Networks Summary'!$C$5:$C$17384=Data!D540)*('ESB Networks Summary'!$E$5:$E$17384))*1000*2-SUMPRODUCT(('ESB Networks Summary'!$C$5:$C$17384=Data!D540)*('ESB Networks Summary'!$F$5:$F$17384))*1000*2</f>
        <v>-4</v>
      </c>
      <c r="L540" s="52">
        <f t="shared" si="59"/>
        <v>0</v>
      </c>
      <c r="M540" s="5"/>
      <c r="N540" s="9"/>
      <c r="O540" s="100"/>
      <c r="P540" s="9"/>
      <c r="R540" s="99">
        <v>16.574000000000002</v>
      </c>
      <c r="S540" s="99">
        <v>13.580000000000002</v>
      </c>
      <c r="T540" s="30">
        <f t="shared" si="56"/>
        <v>0</v>
      </c>
      <c r="U540" s="21">
        <f t="shared" si="60"/>
        <v>0</v>
      </c>
      <c r="V540" s="21">
        <f t="shared" si="61"/>
        <v>0</v>
      </c>
      <c r="W540" s="21">
        <f t="shared" si="62"/>
        <v>0</v>
      </c>
    </row>
    <row r="541" spans="1:23">
      <c r="A541" s="2">
        <f t="shared" si="57"/>
        <v>45444</v>
      </c>
      <c r="B541" s="3">
        <f t="shared" si="58"/>
        <v>45455</v>
      </c>
      <c r="C541" s="7">
        <v>45455.229166666664</v>
      </c>
      <c r="D541" s="7">
        <v>45455.270833333336</v>
      </c>
      <c r="E541" s="9"/>
      <c r="F541" s="9"/>
      <c r="G541" s="9"/>
      <c r="H541" s="34" cm="1">
        <f t="array" ref="H541">SUMPRODUCT(('ESB Networks Summary'!$C$5:$C$17384=Data!D541)*('ESB Networks Summary'!$E$5:$E$17384))*1000*2-SUMPRODUCT(('ESB Networks Summary'!$C$5:$C$17384=Data!D541)*('ESB Networks Summary'!$F$5:$F$17384))*1000*2</f>
        <v>-4</v>
      </c>
      <c r="L541" s="52">
        <f t="shared" si="59"/>
        <v>0</v>
      </c>
      <c r="M541" s="5"/>
      <c r="N541" s="9"/>
      <c r="O541" s="100"/>
      <c r="P541" s="9"/>
      <c r="R541" s="99">
        <v>16.574000000000002</v>
      </c>
      <c r="S541" s="99">
        <v>13.580000000000002</v>
      </c>
      <c r="T541" s="30">
        <f t="shared" si="56"/>
        <v>0</v>
      </c>
      <c r="U541" s="21">
        <f t="shared" si="60"/>
        <v>0</v>
      </c>
      <c r="V541" s="21">
        <f t="shared" si="61"/>
        <v>0</v>
      </c>
      <c r="W541" s="21">
        <f t="shared" si="62"/>
        <v>0</v>
      </c>
    </row>
    <row r="542" spans="1:23">
      <c r="A542" s="2">
        <f t="shared" si="57"/>
        <v>45444</v>
      </c>
      <c r="B542" s="3">
        <f t="shared" si="58"/>
        <v>45455</v>
      </c>
      <c r="C542" s="7">
        <v>45455.25</v>
      </c>
      <c r="D542" s="7">
        <v>45455.291666666664</v>
      </c>
      <c r="E542" s="9"/>
      <c r="F542" s="9"/>
      <c r="G542" s="9"/>
      <c r="H542" s="34" cm="1">
        <f t="array" ref="H542">SUMPRODUCT(('ESB Networks Summary'!$C$5:$C$17384=Data!D542)*('ESB Networks Summary'!$E$5:$E$17384))*1000*2-SUMPRODUCT(('ESB Networks Summary'!$C$5:$C$17384=Data!D542)*('ESB Networks Summary'!$F$5:$F$17384))*1000*2</f>
        <v>36</v>
      </c>
      <c r="L542" s="52">
        <f t="shared" si="59"/>
        <v>0</v>
      </c>
      <c r="M542" s="5"/>
      <c r="N542" s="9"/>
      <c r="O542" s="100"/>
      <c r="P542" s="9"/>
      <c r="R542" s="99">
        <v>19.667999999999999</v>
      </c>
      <c r="S542" s="99">
        <v>16.673999999999999</v>
      </c>
      <c r="T542" s="30">
        <f t="shared" si="56"/>
        <v>0</v>
      </c>
      <c r="U542" s="21">
        <f t="shared" si="60"/>
        <v>0</v>
      </c>
      <c r="V542" s="21">
        <f t="shared" si="61"/>
        <v>0</v>
      </c>
      <c r="W542" s="21">
        <f t="shared" si="62"/>
        <v>0</v>
      </c>
    </row>
    <row r="543" spans="1:23">
      <c r="A543" s="2">
        <f t="shared" si="57"/>
        <v>45444</v>
      </c>
      <c r="B543" s="3">
        <f t="shared" si="58"/>
        <v>45455</v>
      </c>
      <c r="C543" s="7">
        <v>45455.270833333336</v>
      </c>
      <c r="D543" s="7">
        <v>45455.3125</v>
      </c>
      <c r="E543" s="9"/>
      <c r="F543" s="9"/>
      <c r="G543" s="9"/>
      <c r="H543" s="34" cm="1">
        <f t="array" ref="H543">SUMPRODUCT(('ESB Networks Summary'!$C$5:$C$17384=Data!D543)*('ESB Networks Summary'!$E$5:$E$17384))*1000*2-SUMPRODUCT(('ESB Networks Summary'!$C$5:$C$17384=Data!D543)*('ESB Networks Summary'!$F$5:$F$17384))*1000*2</f>
        <v>2</v>
      </c>
      <c r="L543" s="52">
        <f t="shared" si="59"/>
        <v>0</v>
      </c>
      <c r="M543" s="5"/>
      <c r="N543" s="9"/>
      <c r="O543" s="100"/>
      <c r="P543" s="9"/>
      <c r="R543" s="99">
        <v>19.667999999999999</v>
      </c>
      <c r="S543" s="99">
        <v>16.673999999999999</v>
      </c>
      <c r="T543" s="30">
        <f t="shared" si="56"/>
        <v>0</v>
      </c>
      <c r="U543" s="21">
        <f t="shared" si="60"/>
        <v>0</v>
      </c>
      <c r="V543" s="21">
        <f t="shared" si="61"/>
        <v>0</v>
      </c>
      <c r="W543" s="21">
        <f t="shared" si="62"/>
        <v>0</v>
      </c>
    </row>
    <row r="544" spans="1:23">
      <c r="A544" s="2">
        <f t="shared" si="57"/>
        <v>45444</v>
      </c>
      <c r="B544" s="3">
        <f t="shared" si="58"/>
        <v>45455</v>
      </c>
      <c r="C544" s="7">
        <v>45455.291666666664</v>
      </c>
      <c r="D544" s="7">
        <v>45455.333333333336</v>
      </c>
      <c r="E544" s="9"/>
      <c r="F544" s="9"/>
      <c r="G544" s="9"/>
      <c r="H544" s="34" cm="1">
        <f t="array" ref="H544">SUMPRODUCT(('ESB Networks Summary'!$C$5:$C$17384=Data!D544)*('ESB Networks Summary'!$E$5:$E$17384))*1000*2-SUMPRODUCT(('ESB Networks Summary'!$C$5:$C$17384=Data!D544)*('ESB Networks Summary'!$F$5:$F$17384))*1000*2</f>
        <v>0</v>
      </c>
      <c r="L544" s="52">
        <f t="shared" si="59"/>
        <v>0</v>
      </c>
      <c r="M544" s="5"/>
      <c r="N544" s="9"/>
      <c r="O544" s="100"/>
      <c r="P544" s="9"/>
      <c r="R544" s="99">
        <v>28.505000000000003</v>
      </c>
      <c r="S544" s="99">
        <v>20.627000000000002</v>
      </c>
      <c r="T544" s="30">
        <f t="shared" si="56"/>
        <v>0</v>
      </c>
      <c r="U544" s="21">
        <f t="shared" si="60"/>
        <v>0</v>
      </c>
      <c r="V544" s="21">
        <f t="shared" si="61"/>
        <v>0</v>
      </c>
      <c r="W544" s="21">
        <f t="shared" si="62"/>
        <v>0</v>
      </c>
    </row>
    <row r="545" spans="1:23">
      <c r="A545" s="2">
        <f t="shared" si="57"/>
        <v>45444</v>
      </c>
      <c r="B545" s="3">
        <f t="shared" si="58"/>
        <v>45455</v>
      </c>
      <c r="C545" s="7">
        <v>45455.3125</v>
      </c>
      <c r="D545" s="7">
        <v>45455.354166666664</v>
      </c>
      <c r="E545" s="9"/>
      <c r="F545" s="9"/>
      <c r="G545" s="9"/>
      <c r="H545" s="34" cm="1">
        <f t="array" ref="H545">SUMPRODUCT(('ESB Networks Summary'!$C$5:$C$17384=Data!D545)*('ESB Networks Summary'!$E$5:$E$17384))*1000*2-SUMPRODUCT(('ESB Networks Summary'!$C$5:$C$17384=Data!D545)*('ESB Networks Summary'!$F$5:$F$17384))*1000*2</f>
        <v>-6</v>
      </c>
      <c r="L545" s="52">
        <f t="shared" si="59"/>
        <v>0</v>
      </c>
      <c r="M545" s="5"/>
      <c r="N545" s="9"/>
      <c r="O545" s="100"/>
      <c r="P545" s="9"/>
      <c r="R545" s="99">
        <v>28.505000000000003</v>
      </c>
      <c r="S545" s="99">
        <v>20.627000000000002</v>
      </c>
      <c r="T545" s="30">
        <f t="shared" si="56"/>
        <v>0</v>
      </c>
      <c r="U545" s="21">
        <f t="shared" si="60"/>
        <v>0</v>
      </c>
      <c r="V545" s="21">
        <f t="shared" si="61"/>
        <v>0</v>
      </c>
      <c r="W545" s="21">
        <f t="shared" si="62"/>
        <v>0</v>
      </c>
    </row>
    <row r="546" spans="1:23">
      <c r="A546" s="2">
        <f t="shared" si="57"/>
        <v>45444</v>
      </c>
      <c r="B546" s="3">
        <f t="shared" si="58"/>
        <v>45455</v>
      </c>
      <c r="C546" s="7">
        <v>45455.333333333336</v>
      </c>
      <c r="D546" s="7">
        <v>45455.375</v>
      </c>
      <c r="E546" s="9"/>
      <c r="F546" s="9"/>
      <c r="G546" s="9"/>
      <c r="H546" s="34" cm="1">
        <f t="array" ref="H546">SUMPRODUCT(('ESB Networks Summary'!$C$5:$C$17384=Data!D546)*('ESB Networks Summary'!$E$5:$E$17384))*1000*2-SUMPRODUCT(('ESB Networks Summary'!$C$5:$C$17384=Data!D546)*('ESB Networks Summary'!$F$5:$F$17384))*1000*2</f>
        <v>-2</v>
      </c>
      <c r="L546" s="52">
        <f t="shared" si="59"/>
        <v>0</v>
      </c>
      <c r="M546" s="5"/>
      <c r="N546" s="9"/>
      <c r="O546" s="100"/>
      <c r="P546" s="9"/>
      <c r="R546" s="99">
        <v>28</v>
      </c>
      <c r="S546" s="99">
        <v>20.122</v>
      </c>
      <c r="T546" s="30">
        <f t="shared" si="56"/>
        <v>0</v>
      </c>
      <c r="U546" s="21">
        <f t="shared" si="60"/>
        <v>0</v>
      </c>
      <c r="V546" s="21">
        <f t="shared" si="61"/>
        <v>0</v>
      </c>
      <c r="W546" s="21">
        <f t="shared" si="62"/>
        <v>0</v>
      </c>
    </row>
    <row r="547" spans="1:23">
      <c r="A547" s="2">
        <f t="shared" si="57"/>
        <v>45444</v>
      </c>
      <c r="B547" s="3">
        <f t="shared" si="58"/>
        <v>45455</v>
      </c>
      <c r="C547" s="7">
        <v>45455.354166666664</v>
      </c>
      <c r="D547" s="7">
        <v>45455.395833333336</v>
      </c>
      <c r="E547" s="9"/>
      <c r="F547" s="9"/>
      <c r="G547" s="9"/>
      <c r="H547" s="34" cm="1">
        <f t="array" ref="H547">SUMPRODUCT(('ESB Networks Summary'!$C$5:$C$17384=Data!D547)*('ESB Networks Summary'!$E$5:$E$17384))*1000*2-SUMPRODUCT(('ESB Networks Summary'!$C$5:$C$17384=Data!D547)*('ESB Networks Summary'!$F$5:$F$17384))*1000*2</f>
        <v>-4</v>
      </c>
      <c r="L547" s="52">
        <f t="shared" si="59"/>
        <v>0</v>
      </c>
      <c r="M547" s="5"/>
      <c r="N547" s="9"/>
      <c r="O547" s="100"/>
      <c r="P547" s="9"/>
      <c r="R547" s="99">
        <v>28</v>
      </c>
      <c r="S547" s="99">
        <v>20.122</v>
      </c>
      <c r="T547" s="30">
        <f t="shared" si="56"/>
        <v>0</v>
      </c>
      <c r="U547" s="21">
        <f t="shared" si="60"/>
        <v>0</v>
      </c>
      <c r="V547" s="21">
        <f t="shared" si="61"/>
        <v>0</v>
      </c>
      <c r="W547" s="21">
        <f t="shared" si="62"/>
        <v>0</v>
      </c>
    </row>
    <row r="548" spans="1:23">
      <c r="A548" s="2">
        <f t="shared" si="57"/>
        <v>45444</v>
      </c>
      <c r="B548" s="3">
        <f t="shared" si="58"/>
        <v>45455</v>
      </c>
      <c r="C548" s="7">
        <v>45455.375</v>
      </c>
      <c r="D548" s="7">
        <v>45455.416666666664</v>
      </c>
      <c r="E548" s="9"/>
      <c r="F548" s="9"/>
      <c r="G548" s="9"/>
      <c r="H548" s="34" cm="1">
        <f t="array" ref="H548">SUMPRODUCT(('ESB Networks Summary'!$C$5:$C$17384=Data!D548)*('ESB Networks Summary'!$E$5:$E$17384))*1000*2-SUMPRODUCT(('ESB Networks Summary'!$C$5:$C$17384=Data!D548)*('ESB Networks Summary'!$F$5:$F$17384))*1000*2</f>
        <v>-6</v>
      </c>
      <c r="L548" s="52">
        <f t="shared" si="59"/>
        <v>0</v>
      </c>
      <c r="M548" s="5"/>
      <c r="N548" s="9"/>
      <c r="O548" s="100"/>
      <c r="P548" s="9"/>
      <c r="R548" s="99">
        <v>27.530999999999999</v>
      </c>
      <c r="S548" s="99">
        <v>19.654</v>
      </c>
      <c r="T548" s="30">
        <f t="shared" si="56"/>
        <v>0</v>
      </c>
      <c r="U548" s="21">
        <f t="shared" si="60"/>
        <v>0</v>
      </c>
      <c r="V548" s="21">
        <f t="shared" si="61"/>
        <v>0</v>
      </c>
      <c r="W548" s="21">
        <f t="shared" si="62"/>
        <v>0</v>
      </c>
    </row>
    <row r="549" spans="1:23">
      <c r="A549" s="2">
        <f t="shared" si="57"/>
        <v>45444</v>
      </c>
      <c r="B549" s="3">
        <f t="shared" si="58"/>
        <v>45455</v>
      </c>
      <c r="C549" s="7">
        <v>45455.395833333336</v>
      </c>
      <c r="D549" s="7">
        <v>45455.4375</v>
      </c>
      <c r="E549" s="9"/>
      <c r="F549" s="9"/>
      <c r="G549" s="9"/>
      <c r="H549" s="34" cm="1">
        <f t="array" ref="H549">SUMPRODUCT(('ESB Networks Summary'!$C$5:$C$17384=Data!D549)*('ESB Networks Summary'!$E$5:$E$17384))*1000*2-SUMPRODUCT(('ESB Networks Summary'!$C$5:$C$17384=Data!D549)*('ESB Networks Summary'!$F$5:$F$17384))*1000*2</f>
        <v>-2</v>
      </c>
      <c r="I549" s="5">
        <v>167.42500000000001</v>
      </c>
      <c r="J549" s="5">
        <v>0</v>
      </c>
      <c r="K549" s="17">
        <v>1</v>
      </c>
      <c r="L549" s="52">
        <f t="shared" si="59"/>
        <v>0</v>
      </c>
      <c r="M549" s="5">
        <v>0</v>
      </c>
      <c r="N549" s="9"/>
      <c r="O549" s="100"/>
      <c r="P549" s="9"/>
      <c r="R549" s="99">
        <v>27.530999999999999</v>
      </c>
      <c r="S549" s="99">
        <v>19.654</v>
      </c>
      <c r="T549" s="30">
        <f t="shared" si="56"/>
        <v>0</v>
      </c>
      <c r="U549" s="21">
        <f t="shared" si="60"/>
        <v>0</v>
      </c>
      <c r="V549" s="21">
        <f t="shared" si="61"/>
        <v>0</v>
      </c>
      <c r="W549" s="21">
        <f t="shared" si="62"/>
        <v>0</v>
      </c>
    </row>
    <row r="550" spans="1:23">
      <c r="A550" s="2">
        <f t="shared" si="57"/>
        <v>45444</v>
      </c>
      <c r="B550" s="3">
        <f t="shared" si="58"/>
        <v>45455</v>
      </c>
      <c r="C550" s="7">
        <v>45455.416666666664</v>
      </c>
      <c r="D550" s="7">
        <v>45455.458333333336</v>
      </c>
      <c r="E550" s="9"/>
      <c r="F550" s="9"/>
      <c r="G550" s="9"/>
      <c r="H550" s="34" cm="1">
        <f t="array" ref="H550">SUMPRODUCT(('ESB Networks Summary'!$C$5:$C$17384=Data!D550)*('ESB Networks Summary'!$E$5:$E$17384))*1000*2-SUMPRODUCT(('ESB Networks Summary'!$C$5:$C$17384=Data!D550)*('ESB Networks Summary'!$F$5:$F$17384))*1000*2</f>
        <v>-2</v>
      </c>
      <c r="I550" s="5">
        <v>489.56666666666598</v>
      </c>
      <c r="J550" s="5">
        <v>0</v>
      </c>
      <c r="K550" s="17">
        <v>1</v>
      </c>
      <c r="L550" s="52">
        <f t="shared" si="59"/>
        <v>0</v>
      </c>
      <c r="M550" s="5">
        <v>0</v>
      </c>
      <c r="N550" s="9"/>
      <c r="O550" s="100"/>
      <c r="P550" s="9"/>
      <c r="R550" s="99">
        <v>26.713999999999999</v>
      </c>
      <c r="S550" s="99">
        <v>18.836000000000002</v>
      </c>
      <c r="T550" s="30">
        <f t="shared" si="56"/>
        <v>0</v>
      </c>
      <c r="U550" s="21">
        <f t="shared" si="60"/>
        <v>0</v>
      </c>
      <c r="V550" s="21">
        <f t="shared" si="61"/>
        <v>0</v>
      </c>
      <c r="W550" s="21">
        <f t="shared" si="62"/>
        <v>0</v>
      </c>
    </row>
    <row r="551" spans="1:23">
      <c r="A551" s="2">
        <f t="shared" si="57"/>
        <v>45444</v>
      </c>
      <c r="B551" s="3">
        <f t="shared" si="58"/>
        <v>45455</v>
      </c>
      <c r="C551" s="7">
        <v>45455.4375</v>
      </c>
      <c r="D551" s="7">
        <v>45455.479166666664</v>
      </c>
      <c r="E551" s="9"/>
      <c r="F551" s="9"/>
      <c r="G551" s="9"/>
      <c r="H551" s="34" cm="1">
        <f t="array" ref="H551">SUMPRODUCT(('ESB Networks Summary'!$C$5:$C$17384=Data!D551)*('ESB Networks Summary'!$E$5:$E$17384))*1000*2-SUMPRODUCT(('ESB Networks Summary'!$C$5:$C$17384=Data!D551)*('ESB Networks Summary'!$F$5:$F$17384))*1000*2</f>
        <v>-2</v>
      </c>
      <c r="I551" s="5">
        <v>32.466666666666598</v>
      </c>
      <c r="J551" s="5">
        <v>0</v>
      </c>
      <c r="K551" s="17">
        <v>1</v>
      </c>
      <c r="L551" s="52">
        <f t="shared" si="59"/>
        <v>0</v>
      </c>
      <c r="M551" s="5">
        <v>0</v>
      </c>
      <c r="N551" s="9"/>
      <c r="O551" s="100"/>
      <c r="P551" s="9"/>
      <c r="R551" s="99">
        <v>26.713999999999999</v>
      </c>
      <c r="S551" s="99">
        <v>18.836000000000002</v>
      </c>
      <c r="T551" s="30">
        <f t="shared" si="56"/>
        <v>0</v>
      </c>
      <c r="U551" s="21">
        <f t="shared" si="60"/>
        <v>0</v>
      </c>
      <c r="V551" s="21">
        <f t="shared" si="61"/>
        <v>0</v>
      </c>
      <c r="W551" s="21">
        <f t="shared" si="62"/>
        <v>0</v>
      </c>
    </row>
    <row r="552" spans="1:23">
      <c r="A552" s="2">
        <f t="shared" si="57"/>
        <v>45444</v>
      </c>
      <c r="B552" s="3">
        <f t="shared" si="58"/>
        <v>45455</v>
      </c>
      <c r="C552" s="7">
        <v>45455.458333333336</v>
      </c>
      <c r="D552" s="7">
        <v>45455.5</v>
      </c>
      <c r="E552" s="9"/>
      <c r="F552" s="9"/>
      <c r="G552" s="9"/>
      <c r="H552" s="34" cm="1">
        <f t="array" ref="H552">SUMPRODUCT(('ESB Networks Summary'!$C$5:$C$17384=Data!D552)*('ESB Networks Summary'!$E$5:$E$17384))*1000*2-SUMPRODUCT(('ESB Networks Summary'!$C$5:$C$17384=Data!D552)*('ESB Networks Summary'!$F$5:$F$17384))*1000*2</f>
        <v>-2</v>
      </c>
      <c r="I552" s="5">
        <v>24.233333333333299</v>
      </c>
      <c r="J552" s="5">
        <v>0</v>
      </c>
      <c r="K552" s="17">
        <v>1</v>
      </c>
      <c r="L552" s="52">
        <f t="shared" si="59"/>
        <v>0</v>
      </c>
      <c r="M552" s="5">
        <v>0</v>
      </c>
      <c r="N552" s="9"/>
      <c r="O552" s="100"/>
      <c r="P552" s="9"/>
      <c r="R552" s="99">
        <v>26.310000000000002</v>
      </c>
      <c r="S552" s="99">
        <v>18.433</v>
      </c>
      <c r="T552" s="30">
        <f t="shared" si="56"/>
        <v>0</v>
      </c>
      <c r="U552" s="21">
        <f t="shared" si="60"/>
        <v>0</v>
      </c>
      <c r="V552" s="21">
        <f t="shared" si="61"/>
        <v>0</v>
      </c>
      <c r="W552" s="21">
        <f t="shared" si="62"/>
        <v>0</v>
      </c>
    </row>
    <row r="553" spans="1:23">
      <c r="A553" s="2">
        <f t="shared" si="57"/>
        <v>45444</v>
      </c>
      <c r="B553" s="3">
        <f t="shared" si="58"/>
        <v>45455</v>
      </c>
      <c r="C553" s="7">
        <v>45455.479166666664</v>
      </c>
      <c r="D553" s="7">
        <v>45455.520833333336</v>
      </c>
      <c r="E553" s="9"/>
      <c r="F553" s="9"/>
      <c r="G553" s="9"/>
      <c r="H553" s="34" cm="1">
        <f t="array" ref="H553">SUMPRODUCT(('ESB Networks Summary'!$C$5:$C$17384=Data!D553)*('ESB Networks Summary'!$E$5:$E$17384))*1000*2-SUMPRODUCT(('ESB Networks Summary'!$C$5:$C$17384=Data!D553)*('ESB Networks Summary'!$F$5:$F$17384))*1000*2</f>
        <v>-4</v>
      </c>
      <c r="I553" s="5">
        <v>3.19999999999999</v>
      </c>
      <c r="J553" s="5">
        <v>0</v>
      </c>
      <c r="K553" s="17">
        <v>1</v>
      </c>
      <c r="L553" s="52">
        <f t="shared" si="59"/>
        <v>0</v>
      </c>
      <c r="M553" s="5">
        <v>0</v>
      </c>
      <c r="N553" s="9"/>
      <c r="O553" s="100"/>
      <c r="P553" s="9"/>
      <c r="R553" s="99">
        <v>26.310000000000002</v>
      </c>
      <c r="S553" s="99">
        <v>18.433</v>
      </c>
      <c r="T553" s="30">
        <f t="shared" si="56"/>
        <v>0</v>
      </c>
      <c r="U553" s="21">
        <f t="shared" si="60"/>
        <v>0</v>
      </c>
      <c r="V553" s="21">
        <f t="shared" si="61"/>
        <v>0</v>
      </c>
      <c r="W553" s="21">
        <f t="shared" si="62"/>
        <v>0</v>
      </c>
    </row>
    <row r="554" spans="1:23">
      <c r="A554" s="2">
        <f t="shared" si="57"/>
        <v>45444</v>
      </c>
      <c r="B554" s="3">
        <f t="shared" si="58"/>
        <v>45455</v>
      </c>
      <c r="C554" s="7">
        <v>45455.5</v>
      </c>
      <c r="D554" s="7">
        <v>45455.541666666664</v>
      </c>
      <c r="E554" s="9"/>
      <c r="F554" s="9"/>
      <c r="G554" s="9"/>
      <c r="H554" s="34" cm="1">
        <f t="array" ref="H554">SUMPRODUCT(('ESB Networks Summary'!$C$5:$C$17384=Data!D554)*('ESB Networks Summary'!$E$5:$E$17384))*1000*2-SUMPRODUCT(('ESB Networks Summary'!$C$5:$C$17384=Data!D554)*('ESB Networks Summary'!$F$5:$F$17384))*1000*2</f>
        <v>-18</v>
      </c>
      <c r="I554" s="5">
        <v>998.54166666666595</v>
      </c>
      <c r="J554" s="5">
        <v>0</v>
      </c>
      <c r="K554" s="17">
        <v>1</v>
      </c>
      <c r="L554" s="52">
        <f t="shared" si="59"/>
        <v>0</v>
      </c>
      <c r="M554" s="5">
        <v>0</v>
      </c>
      <c r="N554" s="9"/>
      <c r="O554" s="100"/>
      <c r="P554" s="9"/>
      <c r="R554" s="99">
        <v>24.708000000000002</v>
      </c>
      <c r="S554" s="99">
        <v>16.830000000000002</v>
      </c>
      <c r="T554" s="30">
        <f t="shared" si="56"/>
        <v>0</v>
      </c>
      <c r="U554" s="21">
        <f t="shared" si="60"/>
        <v>0</v>
      </c>
      <c r="V554" s="21">
        <f t="shared" si="61"/>
        <v>0</v>
      </c>
      <c r="W554" s="21">
        <f t="shared" si="62"/>
        <v>0</v>
      </c>
    </row>
    <row r="555" spans="1:23">
      <c r="A555" s="2">
        <f t="shared" si="57"/>
        <v>45444</v>
      </c>
      <c r="B555" s="3">
        <f t="shared" si="58"/>
        <v>45455</v>
      </c>
      <c r="C555" s="7">
        <v>45455.520833333336</v>
      </c>
      <c r="D555" s="7">
        <v>45455.5625</v>
      </c>
      <c r="E555" s="9"/>
      <c r="F555" s="9"/>
      <c r="G555" s="9"/>
      <c r="H555" s="34" cm="1">
        <f t="array" ref="H555">SUMPRODUCT(('ESB Networks Summary'!$C$5:$C$17384=Data!D555)*('ESB Networks Summary'!$E$5:$E$17384))*1000*2-SUMPRODUCT(('ESB Networks Summary'!$C$5:$C$17384=Data!D555)*('ESB Networks Summary'!$F$5:$F$17384))*1000*2</f>
        <v>-1334</v>
      </c>
      <c r="I555" s="5">
        <v>538.03333333333296</v>
      </c>
      <c r="J555" s="5">
        <v>0</v>
      </c>
      <c r="K555" s="17">
        <v>1</v>
      </c>
      <c r="L555" s="52">
        <f t="shared" si="59"/>
        <v>0</v>
      </c>
      <c r="M555" s="5">
        <v>0</v>
      </c>
      <c r="N555" s="9"/>
      <c r="O555" s="100"/>
      <c r="P555" s="9"/>
      <c r="R555" s="99">
        <v>24.708000000000002</v>
      </c>
      <c r="S555" s="99">
        <v>16.830000000000002</v>
      </c>
      <c r="T555" s="30">
        <f t="shared" si="56"/>
        <v>0</v>
      </c>
      <c r="U555" s="21">
        <f t="shared" si="60"/>
        <v>0</v>
      </c>
      <c r="V555" s="21">
        <f t="shared" si="61"/>
        <v>0</v>
      </c>
      <c r="W555" s="21">
        <f t="shared" si="62"/>
        <v>0</v>
      </c>
    </row>
    <row r="556" spans="1:23">
      <c r="A556" s="2">
        <f t="shared" si="57"/>
        <v>45444</v>
      </c>
      <c r="B556" s="3">
        <f t="shared" si="58"/>
        <v>45455</v>
      </c>
      <c r="C556" s="7">
        <v>45455.541666666664</v>
      </c>
      <c r="D556" s="7">
        <v>45455.583333333336</v>
      </c>
      <c r="E556" s="9"/>
      <c r="F556" s="9"/>
      <c r="G556" s="9"/>
      <c r="H556" s="34" cm="1">
        <f t="array" ref="H556">SUMPRODUCT(('ESB Networks Summary'!$C$5:$C$17384=Data!D556)*('ESB Networks Summary'!$E$5:$E$17384))*1000*2-SUMPRODUCT(('ESB Networks Summary'!$C$5:$C$17384=Data!D556)*('ESB Networks Summary'!$F$5:$F$17384))*1000*2</f>
        <v>-1240</v>
      </c>
      <c r="I556" s="5">
        <v>1243.2666666666601</v>
      </c>
      <c r="J556" s="5">
        <v>0</v>
      </c>
      <c r="K556" s="17">
        <v>1</v>
      </c>
      <c r="L556" s="52">
        <f t="shared" si="59"/>
        <v>0</v>
      </c>
      <c r="M556" s="5">
        <v>0</v>
      </c>
      <c r="N556" s="9"/>
      <c r="O556" s="100"/>
      <c r="P556" s="9"/>
      <c r="R556" s="99">
        <v>23.827000000000002</v>
      </c>
      <c r="S556" s="99">
        <v>15.95</v>
      </c>
      <c r="T556" s="30">
        <f t="shared" si="56"/>
        <v>0</v>
      </c>
      <c r="U556" s="21">
        <f t="shared" si="60"/>
        <v>0</v>
      </c>
      <c r="V556" s="21">
        <f t="shared" si="61"/>
        <v>0</v>
      </c>
      <c r="W556" s="21">
        <f t="shared" si="62"/>
        <v>0</v>
      </c>
    </row>
    <row r="557" spans="1:23">
      <c r="A557" s="2">
        <f t="shared" si="57"/>
        <v>45444</v>
      </c>
      <c r="B557" s="3">
        <f t="shared" si="58"/>
        <v>45455</v>
      </c>
      <c r="C557" s="7">
        <v>45455.5625</v>
      </c>
      <c r="D557" s="7">
        <v>45455.604166666664</v>
      </c>
      <c r="E557" s="9"/>
      <c r="F557" s="9"/>
      <c r="G557" s="9"/>
      <c r="H557" s="34" cm="1">
        <f t="array" ref="H557">SUMPRODUCT(('ESB Networks Summary'!$C$5:$C$17384=Data!D557)*('ESB Networks Summary'!$E$5:$E$17384))*1000*2-SUMPRODUCT(('ESB Networks Summary'!$C$5:$C$17384=Data!D557)*('ESB Networks Summary'!$F$5:$F$17384))*1000*2</f>
        <v>-2090</v>
      </c>
      <c r="I557" s="5">
        <v>225.666666666666</v>
      </c>
      <c r="J557" s="5">
        <v>0</v>
      </c>
      <c r="K557" s="17">
        <v>1</v>
      </c>
      <c r="L557" s="52">
        <f t="shared" si="59"/>
        <v>0</v>
      </c>
      <c r="M557" s="5">
        <v>0</v>
      </c>
      <c r="N557" s="9"/>
      <c r="O557" s="100"/>
      <c r="P557" s="9"/>
      <c r="R557" s="99">
        <v>23.827000000000002</v>
      </c>
      <c r="S557" s="99">
        <v>15.95</v>
      </c>
      <c r="T557" s="30">
        <f t="shared" si="56"/>
        <v>0</v>
      </c>
      <c r="U557" s="21">
        <f t="shared" si="60"/>
        <v>0</v>
      </c>
      <c r="V557" s="21">
        <f t="shared" si="61"/>
        <v>0</v>
      </c>
      <c r="W557" s="21">
        <f t="shared" si="62"/>
        <v>0</v>
      </c>
    </row>
    <row r="558" spans="1:23">
      <c r="A558" s="2">
        <f t="shared" si="57"/>
        <v>45444</v>
      </c>
      <c r="B558" s="3">
        <f t="shared" si="58"/>
        <v>45455</v>
      </c>
      <c r="C558" s="7">
        <v>45455.583333333336</v>
      </c>
      <c r="D558" s="7">
        <v>45455.625</v>
      </c>
      <c r="E558" s="9"/>
      <c r="F558" s="9"/>
      <c r="G558" s="9"/>
      <c r="H558" s="34" cm="1">
        <f t="array" ref="H558">SUMPRODUCT(('ESB Networks Summary'!$C$5:$C$17384=Data!D558)*('ESB Networks Summary'!$E$5:$E$17384))*1000*2-SUMPRODUCT(('ESB Networks Summary'!$C$5:$C$17384=Data!D558)*('ESB Networks Summary'!$F$5:$F$17384))*1000*2</f>
        <v>-2694</v>
      </c>
      <c r="I558" s="5">
        <v>345.77499999999998</v>
      </c>
      <c r="J558" s="5">
        <v>0</v>
      </c>
      <c r="K558" s="17">
        <v>1</v>
      </c>
      <c r="L558" s="52">
        <f t="shared" si="59"/>
        <v>0</v>
      </c>
      <c r="M558" s="5">
        <v>0</v>
      </c>
      <c r="N558" s="9"/>
      <c r="O558" s="100"/>
      <c r="P558" s="9"/>
      <c r="R558" s="99">
        <v>23.705000000000002</v>
      </c>
      <c r="S558" s="99">
        <v>15.827999999999999</v>
      </c>
      <c r="T558" s="30">
        <f t="shared" si="56"/>
        <v>0</v>
      </c>
      <c r="U558" s="21">
        <f t="shared" si="60"/>
        <v>0</v>
      </c>
      <c r="V558" s="21">
        <f t="shared" si="61"/>
        <v>0</v>
      </c>
      <c r="W558" s="21">
        <f t="shared" si="62"/>
        <v>0</v>
      </c>
    </row>
    <row r="559" spans="1:23">
      <c r="A559" s="2">
        <f t="shared" si="57"/>
        <v>45444</v>
      </c>
      <c r="B559" s="3">
        <f t="shared" si="58"/>
        <v>45455</v>
      </c>
      <c r="C559" s="7">
        <v>45455.604166666664</v>
      </c>
      <c r="D559" s="7">
        <v>45455.645833333336</v>
      </c>
      <c r="E559" s="9"/>
      <c r="F559" s="9"/>
      <c r="G559" s="9"/>
      <c r="H559" s="34" cm="1">
        <f t="array" ref="H559">SUMPRODUCT(('ESB Networks Summary'!$C$5:$C$17384=Data!D559)*('ESB Networks Summary'!$E$5:$E$17384))*1000*2-SUMPRODUCT(('ESB Networks Summary'!$C$5:$C$17384=Data!D559)*('ESB Networks Summary'!$F$5:$F$17384))*1000*2</f>
        <v>-2730</v>
      </c>
      <c r="I559" s="5">
        <v>0</v>
      </c>
      <c r="J559" s="5">
        <v>0</v>
      </c>
      <c r="K559" s="17">
        <v>1</v>
      </c>
      <c r="L559" s="52">
        <f t="shared" si="59"/>
        <v>0</v>
      </c>
      <c r="M559" s="5">
        <v>0</v>
      </c>
      <c r="N559" s="9"/>
      <c r="O559" s="100"/>
      <c r="P559" s="9"/>
      <c r="R559" s="99">
        <v>23.705000000000002</v>
      </c>
      <c r="S559" s="99">
        <v>15.827999999999999</v>
      </c>
      <c r="T559" s="30">
        <f t="shared" si="56"/>
        <v>0</v>
      </c>
      <c r="U559" s="21">
        <f t="shared" si="60"/>
        <v>0</v>
      </c>
      <c r="V559" s="21">
        <f t="shared" si="61"/>
        <v>0</v>
      </c>
      <c r="W559" s="21">
        <f t="shared" si="62"/>
        <v>0</v>
      </c>
    </row>
    <row r="560" spans="1:23">
      <c r="A560" s="2">
        <f t="shared" si="57"/>
        <v>45444</v>
      </c>
      <c r="B560" s="3">
        <f t="shared" si="58"/>
        <v>45455</v>
      </c>
      <c r="C560" s="7">
        <v>45455.625</v>
      </c>
      <c r="D560" s="7">
        <v>45455.666666666664</v>
      </c>
      <c r="E560" s="9"/>
      <c r="F560" s="9"/>
      <c r="G560" s="9"/>
      <c r="H560" s="34" cm="1">
        <f t="array" ref="H560">SUMPRODUCT(('ESB Networks Summary'!$C$5:$C$17384=Data!D560)*('ESB Networks Summary'!$E$5:$E$17384))*1000*2-SUMPRODUCT(('ESB Networks Summary'!$C$5:$C$17384=Data!D560)*('ESB Networks Summary'!$F$5:$F$17384))*1000*2</f>
        <v>-3044</v>
      </c>
      <c r="I560" s="5">
        <v>423.23333333333301</v>
      </c>
      <c r="J560" s="5">
        <v>0</v>
      </c>
      <c r="K560" s="17">
        <v>1</v>
      </c>
      <c r="L560" s="52">
        <f t="shared" si="59"/>
        <v>0</v>
      </c>
      <c r="M560" s="5">
        <v>0</v>
      </c>
      <c r="N560" s="9"/>
      <c r="O560" s="100"/>
      <c r="P560" s="9"/>
      <c r="R560" s="99">
        <v>24.03</v>
      </c>
      <c r="S560" s="99">
        <v>16.152000000000001</v>
      </c>
      <c r="T560" s="30">
        <f t="shared" si="56"/>
        <v>0</v>
      </c>
      <c r="U560" s="21">
        <f t="shared" si="60"/>
        <v>0</v>
      </c>
      <c r="V560" s="21">
        <f t="shared" si="61"/>
        <v>0</v>
      </c>
      <c r="W560" s="21">
        <f t="shared" si="62"/>
        <v>0</v>
      </c>
    </row>
    <row r="561" spans="1:23">
      <c r="A561" s="2">
        <f t="shared" si="57"/>
        <v>45444</v>
      </c>
      <c r="B561" s="3">
        <f t="shared" si="58"/>
        <v>45455</v>
      </c>
      <c r="C561" s="7">
        <v>45455.645833333336</v>
      </c>
      <c r="D561" s="7">
        <v>45455.6875</v>
      </c>
      <c r="E561" s="9"/>
      <c r="F561" s="9"/>
      <c r="G561" s="9"/>
      <c r="H561" s="34" cm="1">
        <f t="array" ref="H561">SUMPRODUCT(('ESB Networks Summary'!$C$5:$C$17384=Data!D561)*('ESB Networks Summary'!$E$5:$E$17384))*1000*2-SUMPRODUCT(('ESB Networks Summary'!$C$5:$C$17384=Data!D561)*('ESB Networks Summary'!$F$5:$F$17384))*1000*2</f>
        <v>-3628</v>
      </c>
      <c r="I561" s="5">
        <v>0</v>
      </c>
      <c r="J561" s="5">
        <v>0</v>
      </c>
      <c r="K561" s="17">
        <v>1</v>
      </c>
      <c r="L561" s="52">
        <f t="shared" si="59"/>
        <v>0</v>
      </c>
      <c r="M561" s="5">
        <v>0</v>
      </c>
      <c r="N561" s="9"/>
      <c r="O561" s="100"/>
      <c r="P561" s="9"/>
      <c r="R561" s="99">
        <v>24.03</v>
      </c>
      <c r="S561" s="99">
        <v>16.152000000000001</v>
      </c>
      <c r="T561" s="30">
        <f t="shared" si="56"/>
        <v>0</v>
      </c>
      <c r="U561" s="21">
        <f t="shared" si="60"/>
        <v>0</v>
      </c>
      <c r="V561" s="21">
        <f t="shared" si="61"/>
        <v>0</v>
      </c>
      <c r="W561" s="21">
        <f t="shared" si="62"/>
        <v>0</v>
      </c>
    </row>
    <row r="562" spans="1:23">
      <c r="A562" s="2">
        <f t="shared" si="57"/>
        <v>45444</v>
      </c>
      <c r="B562" s="3">
        <f t="shared" si="58"/>
        <v>45455</v>
      </c>
      <c r="C562" s="7">
        <v>45455.666666666664</v>
      </c>
      <c r="D562" s="7">
        <v>45455.708333333336</v>
      </c>
      <c r="E562" s="9"/>
      <c r="F562" s="9"/>
      <c r="G562" s="9"/>
      <c r="H562" s="34" cm="1">
        <f t="array" ref="H562">SUMPRODUCT(('ESB Networks Summary'!$C$5:$C$17384=Data!D562)*('ESB Networks Summary'!$E$5:$E$17384))*1000*2-SUMPRODUCT(('ESB Networks Summary'!$C$5:$C$17384=Data!D562)*('ESB Networks Summary'!$F$5:$F$17384))*1000*2</f>
        <v>-3170</v>
      </c>
      <c r="I562" s="5">
        <v>310.96666666666601</v>
      </c>
      <c r="J562" s="5">
        <v>0</v>
      </c>
      <c r="K562" s="17">
        <v>1</v>
      </c>
      <c r="L562" s="52">
        <f t="shared" si="59"/>
        <v>0</v>
      </c>
      <c r="M562" s="5">
        <v>0</v>
      </c>
      <c r="N562" s="9"/>
      <c r="O562" s="100"/>
      <c r="P562" s="9"/>
      <c r="R562" s="99">
        <v>25.677999999999997</v>
      </c>
      <c r="S562" s="99">
        <v>17.332000000000001</v>
      </c>
      <c r="T562" s="30">
        <f t="shared" si="56"/>
        <v>0</v>
      </c>
      <c r="U562" s="21">
        <f t="shared" si="60"/>
        <v>0</v>
      </c>
      <c r="V562" s="21">
        <f t="shared" si="61"/>
        <v>0</v>
      </c>
      <c r="W562" s="21">
        <f t="shared" si="62"/>
        <v>0</v>
      </c>
    </row>
    <row r="563" spans="1:23">
      <c r="A563" s="2">
        <f t="shared" si="57"/>
        <v>45444</v>
      </c>
      <c r="B563" s="3">
        <f t="shared" si="58"/>
        <v>45455</v>
      </c>
      <c r="C563" s="7">
        <v>45455.6875</v>
      </c>
      <c r="D563" s="7">
        <v>45455.729166666664</v>
      </c>
      <c r="E563" s="9"/>
      <c r="F563" s="9"/>
      <c r="G563" s="9"/>
      <c r="H563" s="34" cm="1">
        <f t="array" ref="H563">SUMPRODUCT(('ESB Networks Summary'!$C$5:$C$17384=Data!D563)*('ESB Networks Summary'!$E$5:$E$17384))*1000*2-SUMPRODUCT(('ESB Networks Summary'!$C$5:$C$17384=Data!D563)*('ESB Networks Summary'!$F$5:$F$17384))*1000*2</f>
        <v>-3120</v>
      </c>
      <c r="I563" s="5">
        <v>338.32499999999999</v>
      </c>
      <c r="J563" s="5">
        <v>0</v>
      </c>
      <c r="K563" s="17">
        <v>1</v>
      </c>
      <c r="L563" s="52">
        <f t="shared" si="59"/>
        <v>0</v>
      </c>
      <c r="M563" s="5">
        <v>0</v>
      </c>
      <c r="N563" s="9"/>
      <c r="O563" s="100"/>
      <c r="P563" s="9"/>
      <c r="R563" s="99">
        <v>25.677999999999997</v>
      </c>
      <c r="S563" s="99">
        <v>17.332000000000001</v>
      </c>
      <c r="T563" s="30">
        <f t="shared" si="56"/>
        <v>0</v>
      </c>
      <c r="U563" s="21">
        <f t="shared" si="60"/>
        <v>0</v>
      </c>
      <c r="V563" s="21">
        <f t="shared" si="61"/>
        <v>0</v>
      </c>
      <c r="W563" s="21">
        <f t="shared" si="62"/>
        <v>0</v>
      </c>
    </row>
    <row r="564" spans="1:23">
      <c r="A564" s="2">
        <f t="shared" si="57"/>
        <v>45444</v>
      </c>
      <c r="B564" s="3">
        <f t="shared" si="58"/>
        <v>45455</v>
      </c>
      <c r="C564" s="7">
        <v>45455.708333333336</v>
      </c>
      <c r="D564" s="7">
        <v>45455.75</v>
      </c>
      <c r="E564" s="9"/>
      <c r="F564" s="9"/>
      <c r="G564" s="9"/>
      <c r="H564" s="34" cm="1">
        <f t="array" ref="H564">SUMPRODUCT(('ESB Networks Summary'!$C$5:$C$17384=Data!D564)*('ESB Networks Summary'!$E$5:$E$17384))*1000*2-SUMPRODUCT(('ESB Networks Summary'!$C$5:$C$17384=Data!D564)*('ESB Networks Summary'!$F$5:$F$17384))*1000*2</f>
        <v>-3394</v>
      </c>
      <c r="I564" s="5">
        <v>0</v>
      </c>
      <c r="J564" s="5">
        <v>0</v>
      </c>
      <c r="K564" s="17">
        <v>1</v>
      </c>
      <c r="L564" s="52">
        <f t="shared" si="59"/>
        <v>0</v>
      </c>
      <c r="M564" s="5">
        <v>0</v>
      </c>
      <c r="N564" s="9"/>
      <c r="O564" s="100"/>
      <c r="P564" s="9"/>
      <c r="R564" s="99">
        <v>26.552</v>
      </c>
      <c r="S564" s="99">
        <v>18.205000000000002</v>
      </c>
      <c r="T564" s="30">
        <f t="shared" si="56"/>
        <v>0</v>
      </c>
      <c r="U564" s="21">
        <f t="shared" si="60"/>
        <v>0</v>
      </c>
      <c r="V564" s="21">
        <f t="shared" si="61"/>
        <v>0</v>
      </c>
      <c r="W564" s="21">
        <f t="shared" si="62"/>
        <v>0</v>
      </c>
    </row>
    <row r="565" spans="1:23">
      <c r="A565" s="2">
        <f t="shared" si="57"/>
        <v>45444</v>
      </c>
      <c r="B565" s="3">
        <f t="shared" si="58"/>
        <v>45455</v>
      </c>
      <c r="C565" s="7">
        <v>45455.729166666664</v>
      </c>
      <c r="D565" s="7">
        <v>45455.770833333336</v>
      </c>
      <c r="E565" s="9"/>
      <c r="F565" s="9"/>
      <c r="G565" s="9"/>
      <c r="H565" s="34" cm="1">
        <f t="array" ref="H565">SUMPRODUCT(('ESB Networks Summary'!$C$5:$C$17384=Data!D565)*('ESB Networks Summary'!$E$5:$E$17384))*1000*2-SUMPRODUCT(('ESB Networks Summary'!$C$5:$C$17384=Data!D565)*('ESB Networks Summary'!$F$5:$F$17384))*1000*2</f>
        <v>-2874</v>
      </c>
      <c r="I565" s="5">
        <v>0</v>
      </c>
      <c r="J565" s="5">
        <v>0</v>
      </c>
      <c r="K565" s="17">
        <v>1</v>
      </c>
      <c r="L565" s="52">
        <f t="shared" si="59"/>
        <v>0</v>
      </c>
      <c r="M565" s="5">
        <v>0</v>
      </c>
      <c r="N565" s="9"/>
      <c r="O565" s="100"/>
      <c r="P565" s="9"/>
      <c r="R565" s="99">
        <v>26.552</v>
      </c>
      <c r="S565" s="99">
        <v>18.205000000000002</v>
      </c>
      <c r="T565" s="30">
        <f t="shared" si="56"/>
        <v>0</v>
      </c>
      <c r="U565" s="21">
        <f t="shared" si="60"/>
        <v>0</v>
      </c>
      <c r="V565" s="21">
        <f t="shared" si="61"/>
        <v>0</v>
      </c>
      <c r="W565" s="21">
        <f t="shared" si="62"/>
        <v>0</v>
      </c>
    </row>
    <row r="566" spans="1:23">
      <c r="A566" s="2">
        <f t="shared" si="57"/>
        <v>45444</v>
      </c>
      <c r="B566" s="3">
        <f t="shared" si="58"/>
        <v>45455</v>
      </c>
      <c r="C566" s="7">
        <v>45455.75</v>
      </c>
      <c r="D566" s="7">
        <v>45455.791666666664</v>
      </c>
      <c r="E566" s="9"/>
      <c r="F566" s="9"/>
      <c r="G566" s="9"/>
      <c r="H566" s="34" cm="1">
        <f t="array" ref="H566">SUMPRODUCT(('ESB Networks Summary'!$C$5:$C$17384=Data!D566)*('ESB Networks Summary'!$E$5:$E$17384))*1000*2-SUMPRODUCT(('ESB Networks Summary'!$C$5:$C$17384=Data!D566)*('ESB Networks Summary'!$F$5:$F$17384))*1000*2</f>
        <v>-2306</v>
      </c>
      <c r="I566" s="5">
        <v>781.69999999999902</v>
      </c>
      <c r="J566" s="5">
        <v>0</v>
      </c>
      <c r="K566" s="17">
        <v>1</v>
      </c>
      <c r="L566" s="52">
        <f t="shared" si="59"/>
        <v>0</v>
      </c>
      <c r="M566" s="5">
        <v>0</v>
      </c>
      <c r="N566" s="9"/>
      <c r="O566" s="100"/>
      <c r="P566" s="9"/>
      <c r="R566" s="99">
        <v>26.754000000000001</v>
      </c>
      <c r="S566" s="99">
        <v>18.875999999999998</v>
      </c>
      <c r="T566" s="30">
        <f t="shared" si="56"/>
        <v>0</v>
      </c>
      <c r="U566" s="21">
        <f t="shared" si="60"/>
        <v>0</v>
      </c>
      <c r="V566" s="21">
        <f t="shared" si="61"/>
        <v>0</v>
      </c>
      <c r="W566" s="21">
        <f t="shared" si="62"/>
        <v>0</v>
      </c>
    </row>
    <row r="567" spans="1:23">
      <c r="A567" s="2">
        <f t="shared" si="57"/>
        <v>45444</v>
      </c>
      <c r="B567" s="3">
        <f t="shared" si="58"/>
        <v>45455</v>
      </c>
      <c r="C567" s="7">
        <v>45455.770833333336</v>
      </c>
      <c r="D567" s="7">
        <v>45455.8125</v>
      </c>
      <c r="E567" s="9"/>
      <c r="F567" s="9"/>
      <c r="G567" s="9"/>
      <c r="H567" s="34" cm="1">
        <f t="array" ref="H567">SUMPRODUCT(('ESB Networks Summary'!$C$5:$C$17384=Data!D567)*('ESB Networks Summary'!$E$5:$E$17384))*1000*2-SUMPRODUCT(('ESB Networks Summary'!$C$5:$C$17384=Data!D567)*('ESB Networks Summary'!$F$5:$F$17384))*1000*2</f>
        <v>-6</v>
      </c>
      <c r="I567" s="5">
        <v>1421.875</v>
      </c>
      <c r="J567" s="5">
        <v>0</v>
      </c>
      <c r="K567" s="17">
        <v>1</v>
      </c>
      <c r="L567" s="52">
        <f t="shared" si="59"/>
        <v>0</v>
      </c>
      <c r="M567" s="5">
        <v>0</v>
      </c>
      <c r="N567" s="9"/>
      <c r="O567" s="100"/>
      <c r="P567" s="9"/>
      <c r="R567" s="99">
        <v>26.754000000000001</v>
      </c>
      <c r="S567" s="99">
        <v>18.875999999999998</v>
      </c>
      <c r="T567" s="30">
        <f t="shared" si="56"/>
        <v>0</v>
      </c>
      <c r="U567" s="21">
        <f t="shared" si="60"/>
        <v>0</v>
      </c>
      <c r="V567" s="21">
        <f t="shared" si="61"/>
        <v>0</v>
      </c>
      <c r="W567" s="21">
        <f t="shared" si="62"/>
        <v>0</v>
      </c>
    </row>
    <row r="568" spans="1:23">
      <c r="A568" s="2">
        <f t="shared" si="57"/>
        <v>45444</v>
      </c>
      <c r="B568" s="3">
        <f t="shared" si="58"/>
        <v>45455</v>
      </c>
      <c r="C568" s="7">
        <v>45455.791666666664</v>
      </c>
      <c r="D568" s="7">
        <v>45455.833333333336</v>
      </c>
      <c r="E568" s="9"/>
      <c r="F568" s="9"/>
      <c r="G568" s="9"/>
      <c r="H568" s="34" cm="1">
        <f t="array" ref="H568">SUMPRODUCT(('ESB Networks Summary'!$C$5:$C$17384=Data!D568)*('ESB Networks Summary'!$E$5:$E$17384))*1000*2-SUMPRODUCT(('ESB Networks Summary'!$C$5:$C$17384=Data!D568)*('ESB Networks Summary'!$F$5:$F$17384))*1000*2</f>
        <v>-8</v>
      </c>
      <c r="I568" s="5">
        <v>413.06666666666598</v>
      </c>
      <c r="J568" s="5">
        <v>0</v>
      </c>
      <c r="K568" s="17">
        <v>1</v>
      </c>
      <c r="L568" s="52">
        <f t="shared" si="59"/>
        <v>0</v>
      </c>
      <c r="M568" s="5">
        <v>0</v>
      </c>
      <c r="N568" s="9"/>
      <c r="O568" s="100"/>
      <c r="P568" s="9"/>
      <c r="R568" s="99">
        <v>26.637</v>
      </c>
      <c r="S568" s="99">
        <v>18.759999999999998</v>
      </c>
      <c r="T568" s="30">
        <f t="shared" si="56"/>
        <v>0</v>
      </c>
      <c r="U568" s="21">
        <f t="shared" si="60"/>
        <v>0</v>
      </c>
      <c r="V568" s="21">
        <f t="shared" si="61"/>
        <v>0</v>
      </c>
      <c r="W568" s="21">
        <f t="shared" si="62"/>
        <v>0</v>
      </c>
    </row>
    <row r="569" spans="1:23">
      <c r="A569" s="2">
        <f t="shared" si="57"/>
        <v>45444</v>
      </c>
      <c r="B569" s="3">
        <f t="shared" si="58"/>
        <v>45455</v>
      </c>
      <c r="C569" s="7">
        <v>45455.8125</v>
      </c>
      <c r="D569" s="7">
        <v>45455.854166666664</v>
      </c>
      <c r="E569" s="9"/>
      <c r="F569" s="9"/>
      <c r="G569" s="9"/>
      <c r="H569" s="34" cm="1">
        <f t="array" ref="H569">SUMPRODUCT(('ESB Networks Summary'!$C$5:$C$17384=Data!D569)*('ESB Networks Summary'!$E$5:$E$17384))*1000*2-SUMPRODUCT(('ESB Networks Summary'!$C$5:$C$17384=Data!D569)*('ESB Networks Summary'!$F$5:$F$17384))*1000*2</f>
        <v>-8</v>
      </c>
      <c r="I569" s="5">
        <v>170.23333333333301</v>
      </c>
      <c r="J569" s="5">
        <v>0</v>
      </c>
      <c r="K569" s="17">
        <v>1</v>
      </c>
      <c r="L569" s="52">
        <f t="shared" si="59"/>
        <v>0</v>
      </c>
      <c r="M569" s="5">
        <v>0</v>
      </c>
      <c r="N569" s="9"/>
      <c r="O569" s="100"/>
      <c r="P569" s="9"/>
      <c r="R569" s="99">
        <v>26.637</v>
      </c>
      <c r="S569" s="99">
        <v>18.759999999999998</v>
      </c>
      <c r="T569" s="30">
        <f t="shared" si="56"/>
        <v>0</v>
      </c>
      <c r="U569" s="21">
        <f t="shared" si="60"/>
        <v>0</v>
      </c>
      <c r="V569" s="21">
        <f t="shared" si="61"/>
        <v>0</v>
      </c>
      <c r="W569" s="21">
        <f t="shared" si="62"/>
        <v>0</v>
      </c>
    </row>
    <row r="570" spans="1:23">
      <c r="A570" s="2">
        <f t="shared" si="57"/>
        <v>45444</v>
      </c>
      <c r="B570" s="3">
        <f t="shared" si="58"/>
        <v>45455</v>
      </c>
      <c r="C570" s="7">
        <v>45455.833333333336</v>
      </c>
      <c r="D570" s="7">
        <v>45455.875</v>
      </c>
      <c r="E570" s="9"/>
      <c r="F570" s="9"/>
      <c r="G570" s="9"/>
      <c r="H570" s="34" cm="1">
        <f t="array" ref="H570">SUMPRODUCT(('ESB Networks Summary'!$C$5:$C$17384=Data!D570)*('ESB Networks Summary'!$E$5:$E$17384))*1000*2-SUMPRODUCT(('ESB Networks Summary'!$C$5:$C$17384=Data!D570)*('ESB Networks Summary'!$F$5:$F$17384))*1000*2</f>
        <v>-6</v>
      </c>
      <c r="I570" s="5">
        <v>27.125</v>
      </c>
      <c r="J570" s="5">
        <v>0</v>
      </c>
      <c r="K570" s="17">
        <v>1</v>
      </c>
      <c r="L570" s="52">
        <f t="shared" si="59"/>
        <v>0</v>
      </c>
      <c r="M570" s="5">
        <v>0</v>
      </c>
      <c r="N570" s="9"/>
      <c r="O570" s="100"/>
      <c r="P570" s="9"/>
      <c r="R570" s="99">
        <v>25.157</v>
      </c>
      <c r="S570" s="99">
        <v>17.28</v>
      </c>
      <c r="T570" s="30">
        <f t="shared" si="56"/>
        <v>0</v>
      </c>
      <c r="U570" s="21">
        <f t="shared" si="60"/>
        <v>0</v>
      </c>
      <c r="V570" s="21">
        <f t="shared" si="61"/>
        <v>0</v>
      </c>
      <c r="W570" s="21">
        <f t="shared" si="62"/>
        <v>0</v>
      </c>
    </row>
    <row r="571" spans="1:23">
      <c r="A571" s="2">
        <f t="shared" si="57"/>
        <v>45444</v>
      </c>
      <c r="B571" s="3">
        <f t="shared" si="58"/>
        <v>45455</v>
      </c>
      <c r="C571" s="7">
        <v>45455.854166666664</v>
      </c>
      <c r="D571" s="7">
        <v>45455.895833333336</v>
      </c>
      <c r="E571" s="9"/>
      <c r="F571" s="9"/>
      <c r="G571" s="9"/>
      <c r="H571" s="34" cm="1">
        <f t="array" ref="H571">SUMPRODUCT(('ESB Networks Summary'!$C$5:$C$17384=Data!D571)*('ESB Networks Summary'!$E$5:$E$17384))*1000*2-SUMPRODUCT(('ESB Networks Summary'!$C$5:$C$17384=Data!D571)*('ESB Networks Summary'!$F$5:$F$17384))*1000*2</f>
        <v>-2</v>
      </c>
      <c r="I571" s="5">
        <v>0</v>
      </c>
      <c r="J571" s="5">
        <v>0</v>
      </c>
      <c r="K571" s="17">
        <v>1</v>
      </c>
      <c r="L571" s="52">
        <f t="shared" si="59"/>
        <v>0</v>
      </c>
      <c r="M571" s="5">
        <v>0</v>
      </c>
      <c r="N571" s="9"/>
      <c r="O571" s="100"/>
      <c r="P571" s="9"/>
      <c r="R571" s="99">
        <v>25.157</v>
      </c>
      <c r="S571" s="99">
        <v>17.28</v>
      </c>
      <c r="T571" s="30">
        <f t="shared" si="56"/>
        <v>0</v>
      </c>
      <c r="U571" s="21">
        <f t="shared" si="60"/>
        <v>0</v>
      </c>
      <c r="V571" s="21">
        <f t="shared" si="61"/>
        <v>0</v>
      </c>
      <c r="W571" s="21">
        <f t="shared" si="62"/>
        <v>0</v>
      </c>
    </row>
    <row r="572" spans="1:23">
      <c r="A572" s="2">
        <f t="shared" si="57"/>
        <v>45444</v>
      </c>
      <c r="B572" s="3">
        <f t="shared" si="58"/>
        <v>45455</v>
      </c>
      <c r="C572" s="7">
        <v>45455.875</v>
      </c>
      <c r="D572" s="7">
        <v>45455.916666666664</v>
      </c>
      <c r="E572" s="9"/>
      <c r="F572" s="9"/>
      <c r="G572" s="9"/>
      <c r="H572" s="34" cm="1">
        <f t="array" ref="H572">SUMPRODUCT(('ESB Networks Summary'!$C$5:$C$17384=Data!D572)*('ESB Networks Summary'!$E$5:$E$17384))*1000*2-SUMPRODUCT(('ESB Networks Summary'!$C$5:$C$17384=Data!D572)*('ESB Networks Summary'!$F$5:$F$17384))*1000*2</f>
        <v>-4</v>
      </c>
      <c r="I572" s="5">
        <v>0</v>
      </c>
      <c r="J572" s="5">
        <v>0</v>
      </c>
      <c r="K572" s="17">
        <v>1</v>
      </c>
      <c r="L572" s="52">
        <f t="shared" si="59"/>
        <v>0</v>
      </c>
      <c r="M572" s="5">
        <v>0</v>
      </c>
      <c r="N572" s="9"/>
      <c r="O572" s="100"/>
      <c r="P572" s="9"/>
      <c r="R572" s="99">
        <v>22.661999999999999</v>
      </c>
      <c r="S572" s="99">
        <v>14.785</v>
      </c>
      <c r="T572" s="30">
        <f t="shared" si="56"/>
        <v>0</v>
      </c>
      <c r="U572" s="21">
        <f t="shared" si="60"/>
        <v>0</v>
      </c>
      <c r="V572" s="21">
        <f t="shared" si="61"/>
        <v>0</v>
      </c>
      <c r="W572" s="21">
        <f t="shared" si="62"/>
        <v>0</v>
      </c>
    </row>
    <row r="573" spans="1:23">
      <c r="A573" s="2">
        <f t="shared" si="57"/>
        <v>45444</v>
      </c>
      <c r="B573" s="3">
        <f t="shared" si="58"/>
        <v>45455</v>
      </c>
      <c r="C573" s="7">
        <v>45455.895833333336</v>
      </c>
      <c r="D573" s="7">
        <v>45455.9375</v>
      </c>
      <c r="E573" s="9"/>
      <c r="F573" s="9"/>
      <c r="G573" s="9"/>
      <c r="H573" s="34" cm="1">
        <f t="array" ref="H573">SUMPRODUCT(('ESB Networks Summary'!$C$5:$C$17384=Data!D573)*('ESB Networks Summary'!$E$5:$E$17384))*1000*2-SUMPRODUCT(('ESB Networks Summary'!$C$5:$C$17384=Data!D573)*('ESB Networks Summary'!$F$5:$F$17384))*1000*2</f>
        <v>-2</v>
      </c>
      <c r="I573" s="5">
        <v>1.2666666666666599</v>
      </c>
      <c r="J573" s="5">
        <v>0</v>
      </c>
      <c r="K573" s="17">
        <v>1</v>
      </c>
      <c r="L573" s="52">
        <f t="shared" si="59"/>
        <v>0</v>
      </c>
      <c r="M573" s="5">
        <v>913.73333333333301</v>
      </c>
      <c r="N573" s="9"/>
      <c r="O573" s="100"/>
      <c r="P573" s="9"/>
      <c r="R573" s="99">
        <v>22.661999999999999</v>
      </c>
      <c r="S573" s="99">
        <v>14.785</v>
      </c>
      <c r="T573" s="30">
        <f t="shared" si="56"/>
        <v>0</v>
      </c>
      <c r="U573" s="21">
        <f t="shared" si="60"/>
        <v>0</v>
      </c>
      <c r="V573" s="21">
        <f t="shared" si="61"/>
        <v>0</v>
      </c>
      <c r="W573" s="21">
        <f t="shared" si="62"/>
        <v>0</v>
      </c>
    </row>
    <row r="574" spans="1:23">
      <c r="A574" s="2">
        <f t="shared" si="57"/>
        <v>45444</v>
      </c>
      <c r="B574" s="3">
        <f t="shared" si="58"/>
        <v>45455</v>
      </c>
      <c r="C574" s="7">
        <v>45455.916666666664</v>
      </c>
      <c r="D574" s="7">
        <v>45455.958333333336</v>
      </c>
      <c r="E574" s="9"/>
      <c r="F574" s="9"/>
      <c r="G574" s="9"/>
      <c r="H574" s="34" cm="1">
        <f t="array" ref="H574">SUMPRODUCT(('ESB Networks Summary'!$C$5:$C$17384=Data!D574)*('ESB Networks Summary'!$E$5:$E$17384))*1000*2-SUMPRODUCT(('ESB Networks Summary'!$C$5:$C$17384=Data!D574)*('ESB Networks Summary'!$F$5:$F$17384))*1000*2</f>
        <v>-4</v>
      </c>
      <c r="I574" s="5">
        <v>0</v>
      </c>
      <c r="J574" s="5">
        <v>0</v>
      </c>
      <c r="K574" s="17">
        <v>1</v>
      </c>
      <c r="L574" s="52">
        <f t="shared" si="59"/>
        <v>0</v>
      </c>
      <c r="M574" s="5">
        <v>1958</v>
      </c>
      <c r="N574" s="9"/>
      <c r="O574" s="100"/>
      <c r="P574" s="9"/>
      <c r="R574" s="99">
        <v>17.768000000000001</v>
      </c>
      <c r="S574" s="99">
        <v>14.775</v>
      </c>
      <c r="T574" s="30">
        <f t="shared" si="56"/>
        <v>0</v>
      </c>
      <c r="U574" s="21">
        <f t="shared" si="60"/>
        <v>0</v>
      </c>
      <c r="V574" s="21">
        <f t="shared" si="61"/>
        <v>0</v>
      </c>
      <c r="W574" s="21">
        <f t="shared" si="62"/>
        <v>0</v>
      </c>
    </row>
    <row r="575" spans="1:23">
      <c r="A575" s="2">
        <f t="shared" si="57"/>
        <v>45444</v>
      </c>
      <c r="B575" s="3">
        <f t="shared" si="58"/>
        <v>45455</v>
      </c>
      <c r="C575" s="7">
        <v>45455.9375</v>
      </c>
      <c r="D575" s="7">
        <v>45455.979166666664</v>
      </c>
      <c r="E575" s="9"/>
      <c r="F575" s="9"/>
      <c r="G575" s="9"/>
      <c r="H575" s="34" cm="1">
        <f t="array" ref="H575">SUMPRODUCT(('ESB Networks Summary'!$C$5:$C$17384=Data!D575)*('ESB Networks Summary'!$E$5:$E$17384))*1000*2-SUMPRODUCT(('ESB Networks Summary'!$C$5:$C$17384=Data!D575)*('ESB Networks Summary'!$F$5:$F$17384))*1000*2</f>
        <v>-2</v>
      </c>
      <c r="I575" s="5">
        <v>0</v>
      </c>
      <c r="J575" s="5">
        <v>0</v>
      </c>
      <c r="K575" s="17">
        <v>1</v>
      </c>
      <c r="L575" s="52">
        <f t="shared" si="59"/>
        <v>0</v>
      </c>
      <c r="M575" s="5">
        <v>1958</v>
      </c>
      <c r="N575" s="9"/>
      <c r="O575" s="100"/>
      <c r="P575" s="9"/>
      <c r="R575" s="99">
        <v>17.768000000000001</v>
      </c>
      <c r="S575" s="99">
        <v>14.775</v>
      </c>
      <c r="T575" s="30">
        <f t="shared" si="56"/>
        <v>0</v>
      </c>
      <c r="U575" s="21">
        <f t="shared" si="60"/>
        <v>0</v>
      </c>
      <c r="V575" s="21">
        <f t="shared" si="61"/>
        <v>0</v>
      </c>
      <c r="W575" s="21">
        <f t="shared" si="62"/>
        <v>0</v>
      </c>
    </row>
    <row r="576" spans="1:23">
      <c r="A576" s="2">
        <f t="shared" si="57"/>
        <v>45444</v>
      </c>
      <c r="B576" s="3">
        <f t="shared" si="58"/>
        <v>45455</v>
      </c>
      <c r="C576" s="7">
        <v>45455.958333333336</v>
      </c>
      <c r="D576" s="7">
        <v>45456</v>
      </c>
      <c r="E576" s="9"/>
      <c r="F576" s="9"/>
      <c r="G576" s="9"/>
      <c r="H576" s="34" cm="1">
        <f t="array" ref="H576">SUMPRODUCT(('ESB Networks Summary'!$C$5:$C$17384=Data!D576)*('ESB Networks Summary'!$E$5:$E$17384))*1000*2-SUMPRODUCT(('ESB Networks Summary'!$C$5:$C$17384=Data!D576)*('ESB Networks Summary'!$F$5:$F$17384))*1000*2</f>
        <v>-4</v>
      </c>
      <c r="I576" s="5">
        <v>0</v>
      </c>
      <c r="J576" s="5">
        <v>0</v>
      </c>
      <c r="K576" s="17">
        <v>1</v>
      </c>
      <c r="L576" s="52">
        <f t="shared" si="59"/>
        <v>0</v>
      </c>
      <c r="M576" s="5">
        <v>1958</v>
      </c>
      <c r="N576" s="9"/>
      <c r="O576" s="100"/>
      <c r="P576" s="9"/>
      <c r="R576" s="99">
        <v>15.276</v>
      </c>
      <c r="S576" s="99">
        <v>12.282999999999999</v>
      </c>
      <c r="T576" s="30">
        <f t="shared" si="56"/>
        <v>0</v>
      </c>
      <c r="U576" s="21">
        <f t="shared" si="60"/>
        <v>0</v>
      </c>
      <c r="V576" s="21">
        <f t="shared" si="61"/>
        <v>0</v>
      </c>
      <c r="W576" s="21">
        <f t="shared" si="62"/>
        <v>0</v>
      </c>
    </row>
    <row r="577" spans="1:23">
      <c r="A577" s="2">
        <f t="shared" si="57"/>
        <v>45444</v>
      </c>
      <c r="B577" s="3">
        <f t="shared" si="58"/>
        <v>45455</v>
      </c>
      <c r="C577" s="7">
        <v>45455.979166666664</v>
      </c>
      <c r="D577" s="7">
        <v>45456.020833333336</v>
      </c>
      <c r="E577" s="9"/>
      <c r="F577" s="9"/>
      <c r="G577" s="9"/>
      <c r="H577" s="34" cm="1">
        <f t="array" ref="H577">SUMPRODUCT(('ESB Networks Summary'!$C$5:$C$17384=Data!D577)*('ESB Networks Summary'!$E$5:$E$17384))*1000*2-SUMPRODUCT(('ESB Networks Summary'!$C$5:$C$17384=Data!D577)*('ESB Networks Summary'!$F$5:$F$17384))*1000*2</f>
        <v>-2</v>
      </c>
      <c r="I577" s="5">
        <v>0.46666666666666601</v>
      </c>
      <c r="J577" s="5">
        <v>0</v>
      </c>
      <c r="K577" s="17">
        <v>1</v>
      </c>
      <c r="L577" s="52">
        <f t="shared" si="59"/>
        <v>0</v>
      </c>
      <c r="M577" s="5">
        <v>1370.6</v>
      </c>
      <c r="N577" s="9"/>
      <c r="O577" s="100"/>
      <c r="P577" s="9"/>
      <c r="R577" s="99">
        <v>15.276</v>
      </c>
      <c r="S577" s="99">
        <v>12.282999999999999</v>
      </c>
      <c r="T577" s="30">
        <f t="shared" si="56"/>
        <v>0</v>
      </c>
      <c r="U577" s="21">
        <f t="shared" si="60"/>
        <v>0</v>
      </c>
      <c r="V577" s="21">
        <f t="shared" si="61"/>
        <v>0</v>
      </c>
      <c r="W577" s="21">
        <f t="shared" si="62"/>
        <v>0</v>
      </c>
    </row>
    <row r="578" spans="1:23">
      <c r="A578" s="2">
        <f t="shared" si="57"/>
        <v>45444</v>
      </c>
      <c r="B578" s="3">
        <f t="shared" si="58"/>
        <v>45456</v>
      </c>
      <c r="C578" s="7">
        <v>45456</v>
      </c>
      <c r="D578" s="7">
        <v>45456.041666666664</v>
      </c>
      <c r="E578" s="9"/>
      <c r="F578" s="9"/>
      <c r="G578" s="9"/>
      <c r="H578" s="34" cm="1">
        <f t="array" ref="H578">SUMPRODUCT(('ESB Networks Summary'!$C$5:$C$17384=Data!D578)*('ESB Networks Summary'!$E$5:$E$17384))*1000*2-SUMPRODUCT(('ESB Networks Summary'!$C$5:$C$17384=Data!D578)*('ESB Networks Summary'!$F$5:$F$17384))*1000*2</f>
        <v>-4</v>
      </c>
      <c r="I578" s="5">
        <v>0</v>
      </c>
      <c r="J578" s="5">
        <v>0</v>
      </c>
      <c r="K578" s="17">
        <v>1</v>
      </c>
      <c r="L578" s="52">
        <f t="shared" si="59"/>
        <v>0</v>
      </c>
      <c r="M578" s="5">
        <v>0</v>
      </c>
      <c r="N578" s="9"/>
      <c r="O578" s="100"/>
      <c r="P578" s="9"/>
      <c r="R578" s="99">
        <v>14.504</v>
      </c>
      <c r="S578" s="99">
        <v>11.510999999999999</v>
      </c>
      <c r="T578" s="30">
        <f t="shared" ref="T578:T641" si="63">P578+G578-N578-F578</f>
        <v>0</v>
      </c>
      <c r="U578" s="21">
        <f t="shared" si="60"/>
        <v>0</v>
      </c>
      <c r="V578" s="21">
        <f t="shared" si="61"/>
        <v>0</v>
      </c>
      <c r="W578" s="21">
        <f t="shared" si="62"/>
        <v>0</v>
      </c>
    </row>
    <row r="579" spans="1:23">
      <c r="A579" s="2">
        <f t="shared" ref="A579:A642" si="64">DATE(YEAR(C579),MONTH(C579),1)</f>
        <v>45444</v>
      </c>
      <c r="B579" s="3">
        <f t="shared" ref="B579:B642" si="65">DATE(YEAR(C579),MONTH(C579),DAY(C579))</f>
        <v>45456</v>
      </c>
      <c r="C579" s="7">
        <v>45456.020833333336</v>
      </c>
      <c r="D579" s="7">
        <v>45456.0625</v>
      </c>
      <c r="E579" s="9"/>
      <c r="F579" s="9"/>
      <c r="G579" s="9"/>
      <c r="H579" s="34" cm="1">
        <f t="array" ref="H579">SUMPRODUCT(('ESB Networks Summary'!$C$5:$C$17384=Data!D579)*('ESB Networks Summary'!$E$5:$E$17384))*1000*2-SUMPRODUCT(('ESB Networks Summary'!$C$5:$C$17384=Data!D579)*('ESB Networks Summary'!$F$5:$F$17384))*1000*2</f>
        <v>-2</v>
      </c>
      <c r="I579" s="5">
        <v>0</v>
      </c>
      <c r="J579" s="5">
        <v>0</v>
      </c>
      <c r="K579" s="17">
        <v>1</v>
      </c>
      <c r="L579" s="52">
        <f t="shared" ref="L579:L642" si="66">IF(AND(K579=2,K578&lt;2),1,0)</f>
        <v>0</v>
      </c>
      <c r="M579" s="5">
        <v>0</v>
      </c>
      <c r="N579" s="9"/>
      <c r="O579" s="100"/>
      <c r="P579" s="9"/>
      <c r="R579" s="99">
        <v>14.504</v>
      </c>
      <c r="S579" s="99">
        <v>11.510999999999999</v>
      </c>
      <c r="T579" s="30">
        <f t="shared" si="63"/>
        <v>0</v>
      </c>
      <c r="U579" s="21">
        <f t="shared" ref="U579:U642" si="67">IF(G579&gt;0, G579/1000*R579/2,0)/100</f>
        <v>0</v>
      </c>
      <c r="V579" s="21">
        <f t="shared" ref="V579:V642" si="68">IF(G579&lt;0, G579/1000*S579/2,0)/100</f>
        <v>0</v>
      </c>
      <c r="W579" s="21">
        <f t="shared" ref="W579:W642" si="69">IF(J579&gt;P579,J579/1000/2*R579/100,0)</f>
        <v>0</v>
      </c>
    </row>
    <row r="580" spans="1:23">
      <c r="A580" s="2">
        <f t="shared" si="64"/>
        <v>45444</v>
      </c>
      <c r="B580" s="3">
        <f t="shared" si="65"/>
        <v>45456</v>
      </c>
      <c r="C580" s="7">
        <v>45456.041666666664</v>
      </c>
      <c r="D580" s="7">
        <v>45456.083333333336</v>
      </c>
      <c r="E580" s="9"/>
      <c r="F580" s="9"/>
      <c r="G580" s="9"/>
      <c r="H580" s="34" cm="1">
        <f t="array" ref="H580">SUMPRODUCT(('ESB Networks Summary'!$C$5:$C$17384=Data!D580)*('ESB Networks Summary'!$E$5:$E$17384))*1000*2-SUMPRODUCT(('ESB Networks Summary'!$C$5:$C$17384=Data!D580)*('ESB Networks Summary'!$F$5:$F$17384))*1000*2</f>
        <v>-4</v>
      </c>
      <c r="I580" s="5">
        <v>0</v>
      </c>
      <c r="J580" s="5">
        <v>0</v>
      </c>
      <c r="K580" s="17">
        <v>1</v>
      </c>
      <c r="L580" s="52">
        <f t="shared" si="66"/>
        <v>0</v>
      </c>
      <c r="M580" s="5">
        <v>0</v>
      </c>
      <c r="N580" s="9"/>
      <c r="O580" s="100"/>
      <c r="P580" s="9"/>
      <c r="R580" s="99">
        <v>13.791999999999998</v>
      </c>
      <c r="S580" s="99">
        <v>10.798</v>
      </c>
      <c r="T580" s="30">
        <f t="shared" si="63"/>
        <v>0</v>
      </c>
      <c r="U580" s="21">
        <f t="shared" si="67"/>
        <v>0</v>
      </c>
      <c r="V580" s="21">
        <f t="shared" si="68"/>
        <v>0</v>
      </c>
      <c r="W580" s="21">
        <f t="shared" si="69"/>
        <v>0</v>
      </c>
    </row>
    <row r="581" spans="1:23">
      <c r="A581" s="2">
        <f t="shared" si="64"/>
        <v>45444</v>
      </c>
      <c r="B581" s="3">
        <f t="shared" si="65"/>
        <v>45456</v>
      </c>
      <c r="C581" s="7">
        <v>45456.0625</v>
      </c>
      <c r="D581" s="7">
        <v>45456.104166666664</v>
      </c>
      <c r="E581" s="9"/>
      <c r="F581" s="9"/>
      <c r="G581" s="9"/>
      <c r="H581" s="34" cm="1">
        <f t="array" ref="H581">SUMPRODUCT(('ESB Networks Summary'!$C$5:$C$17384=Data!D581)*('ESB Networks Summary'!$E$5:$E$17384))*1000*2-SUMPRODUCT(('ESB Networks Summary'!$C$5:$C$17384=Data!D581)*('ESB Networks Summary'!$F$5:$F$17384))*1000*2</f>
        <v>-4</v>
      </c>
      <c r="I581" s="5">
        <v>0</v>
      </c>
      <c r="J581" s="5">
        <v>0</v>
      </c>
      <c r="K581" s="17">
        <v>1</v>
      </c>
      <c r="L581" s="52">
        <f t="shared" si="66"/>
        <v>0</v>
      </c>
      <c r="M581" s="5">
        <v>0</v>
      </c>
      <c r="N581" s="9"/>
      <c r="O581" s="100"/>
      <c r="P581" s="9"/>
      <c r="R581" s="99">
        <v>13.791999999999998</v>
      </c>
      <c r="S581" s="99">
        <v>10.798</v>
      </c>
      <c r="T581" s="30">
        <f t="shared" si="63"/>
        <v>0</v>
      </c>
      <c r="U581" s="21">
        <f t="shared" si="67"/>
        <v>0</v>
      </c>
      <c r="V581" s="21">
        <f t="shared" si="68"/>
        <v>0</v>
      </c>
      <c r="W581" s="21">
        <f t="shared" si="69"/>
        <v>0</v>
      </c>
    </row>
    <row r="582" spans="1:23">
      <c r="A582" s="2">
        <f t="shared" si="64"/>
        <v>45444</v>
      </c>
      <c r="B582" s="3">
        <f t="shared" si="65"/>
        <v>45456</v>
      </c>
      <c r="C582" s="7">
        <v>45456.083333333336</v>
      </c>
      <c r="D582" s="7">
        <v>45456.125</v>
      </c>
      <c r="E582" s="9"/>
      <c r="F582" s="9"/>
      <c r="G582" s="9"/>
      <c r="H582" s="34" cm="1">
        <f t="array" ref="H582">SUMPRODUCT(('ESB Networks Summary'!$C$5:$C$17384=Data!D582)*('ESB Networks Summary'!$E$5:$E$17384))*1000*2-SUMPRODUCT(('ESB Networks Summary'!$C$5:$C$17384=Data!D582)*('ESB Networks Summary'!$F$5:$F$17384))*1000*2</f>
        <v>-2</v>
      </c>
      <c r="I582" s="5">
        <v>0</v>
      </c>
      <c r="J582" s="5">
        <v>0</v>
      </c>
      <c r="K582" s="17">
        <v>1</v>
      </c>
      <c r="L582" s="52">
        <f t="shared" si="66"/>
        <v>0</v>
      </c>
      <c r="M582" s="5">
        <v>0</v>
      </c>
      <c r="N582" s="9"/>
      <c r="O582" s="100"/>
      <c r="P582" s="9"/>
      <c r="R582" s="99">
        <v>13.330000000000002</v>
      </c>
      <c r="S582" s="99">
        <v>10.336</v>
      </c>
      <c r="T582" s="30">
        <f t="shared" si="63"/>
        <v>0</v>
      </c>
      <c r="U582" s="21">
        <f t="shared" si="67"/>
        <v>0</v>
      </c>
      <c r="V582" s="21">
        <f t="shared" si="68"/>
        <v>0</v>
      </c>
      <c r="W582" s="21">
        <f t="shared" si="69"/>
        <v>0</v>
      </c>
    </row>
    <row r="583" spans="1:23">
      <c r="A583" s="2">
        <f t="shared" si="64"/>
        <v>45444</v>
      </c>
      <c r="B583" s="3">
        <f t="shared" si="65"/>
        <v>45456</v>
      </c>
      <c r="C583" s="7">
        <v>45456.104166666664</v>
      </c>
      <c r="D583" s="7">
        <v>45456.145833333336</v>
      </c>
      <c r="E583" s="9"/>
      <c r="F583" s="9"/>
      <c r="G583" s="9"/>
      <c r="H583" s="34" cm="1">
        <f t="array" ref="H583">SUMPRODUCT(('ESB Networks Summary'!$C$5:$C$17384=Data!D583)*('ESB Networks Summary'!$E$5:$E$17384))*1000*2-SUMPRODUCT(('ESB Networks Summary'!$C$5:$C$17384=Data!D583)*('ESB Networks Summary'!$F$5:$F$17384))*1000*2</f>
        <v>-4</v>
      </c>
      <c r="I583" s="5">
        <v>0</v>
      </c>
      <c r="J583" s="5">
        <v>0</v>
      </c>
      <c r="K583" s="17">
        <v>1</v>
      </c>
      <c r="L583" s="52">
        <f t="shared" si="66"/>
        <v>0</v>
      </c>
      <c r="M583" s="5">
        <v>0</v>
      </c>
      <c r="N583" s="9"/>
      <c r="O583" s="100"/>
      <c r="P583" s="9"/>
      <c r="R583" s="99">
        <v>13.330000000000002</v>
      </c>
      <c r="S583" s="99">
        <v>10.336</v>
      </c>
      <c r="T583" s="30">
        <f t="shared" si="63"/>
        <v>0</v>
      </c>
      <c r="U583" s="21">
        <f t="shared" si="67"/>
        <v>0</v>
      </c>
      <c r="V583" s="21">
        <f t="shared" si="68"/>
        <v>0</v>
      </c>
      <c r="W583" s="21">
        <f t="shared" si="69"/>
        <v>0</v>
      </c>
    </row>
    <row r="584" spans="1:23">
      <c r="A584" s="2">
        <f t="shared" si="64"/>
        <v>45444</v>
      </c>
      <c r="B584" s="3">
        <f t="shared" si="65"/>
        <v>45456</v>
      </c>
      <c r="C584" s="7">
        <v>45456.125</v>
      </c>
      <c r="D584" s="7">
        <v>45456.166666666664</v>
      </c>
      <c r="E584" s="9"/>
      <c r="F584" s="9"/>
      <c r="G584" s="9"/>
      <c r="H584" s="34" cm="1">
        <f t="array" ref="H584">SUMPRODUCT(('ESB Networks Summary'!$C$5:$C$17384=Data!D584)*('ESB Networks Summary'!$E$5:$E$17384))*1000*2-SUMPRODUCT(('ESB Networks Summary'!$C$5:$C$17384=Data!D584)*('ESB Networks Summary'!$F$5:$F$17384))*1000*2</f>
        <v>-4</v>
      </c>
      <c r="I584" s="5">
        <v>0</v>
      </c>
      <c r="J584" s="5">
        <v>0</v>
      </c>
      <c r="K584" s="17">
        <v>1</v>
      </c>
      <c r="L584" s="52">
        <f t="shared" si="66"/>
        <v>0</v>
      </c>
      <c r="M584" s="5">
        <v>0</v>
      </c>
      <c r="N584" s="9"/>
      <c r="O584" s="100"/>
      <c r="P584" s="9"/>
      <c r="R584" s="99">
        <v>12.981999999999999</v>
      </c>
      <c r="S584" s="99">
        <v>9.9890000000000008</v>
      </c>
      <c r="T584" s="30">
        <f t="shared" si="63"/>
        <v>0</v>
      </c>
      <c r="U584" s="21">
        <f t="shared" si="67"/>
        <v>0</v>
      </c>
      <c r="V584" s="21">
        <f t="shared" si="68"/>
        <v>0</v>
      </c>
      <c r="W584" s="21">
        <f t="shared" si="69"/>
        <v>0</v>
      </c>
    </row>
    <row r="585" spans="1:23">
      <c r="A585" s="2">
        <f t="shared" si="64"/>
        <v>45444</v>
      </c>
      <c r="B585" s="3">
        <f t="shared" si="65"/>
        <v>45456</v>
      </c>
      <c r="C585" s="7">
        <v>45456.145833333336</v>
      </c>
      <c r="D585" s="7">
        <v>45456.1875</v>
      </c>
      <c r="E585" s="9"/>
      <c r="F585" s="9"/>
      <c r="G585" s="9"/>
      <c r="H585" s="34" cm="1">
        <f t="array" ref="H585">SUMPRODUCT(('ESB Networks Summary'!$C$5:$C$17384=Data!D585)*('ESB Networks Summary'!$E$5:$E$17384))*1000*2-SUMPRODUCT(('ESB Networks Summary'!$C$5:$C$17384=Data!D585)*('ESB Networks Summary'!$F$5:$F$17384))*1000*2</f>
        <v>-2</v>
      </c>
      <c r="I585" s="5">
        <v>0</v>
      </c>
      <c r="J585" s="5">
        <v>0</v>
      </c>
      <c r="K585" s="17">
        <v>1</v>
      </c>
      <c r="L585" s="52">
        <f t="shared" si="66"/>
        <v>0</v>
      </c>
      <c r="M585" s="5">
        <v>0</v>
      </c>
      <c r="N585" s="9"/>
      <c r="O585" s="100"/>
      <c r="P585" s="9"/>
      <c r="R585" s="99">
        <v>12.981999999999999</v>
      </c>
      <c r="S585" s="99">
        <v>9.9890000000000008</v>
      </c>
      <c r="T585" s="30">
        <f t="shared" si="63"/>
        <v>0</v>
      </c>
      <c r="U585" s="21">
        <f t="shared" si="67"/>
        <v>0</v>
      </c>
      <c r="V585" s="21">
        <f t="shared" si="68"/>
        <v>0</v>
      </c>
      <c r="W585" s="21">
        <f t="shared" si="69"/>
        <v>0</v>
      </c>
    </row>
    <row r="586" spans="1:23">
      <c r="A586" s="2">
        <f t="shared" si="64"/>
        <v>45444</v>
      </c>
      <c r="B586" s="3">
        <f t="shared" si="65"/>
        <v>45456</v>
      </c>
      <c r="C586" s="7">
        <v>45456.166666666664</v>
      </c>
      <c r="D586" s="7">
        <v>45456.208333333336</v>
      </c>
      <c r="E586" s="9"/>
      <c r="F586" s="9"/>
      <c r="G586" s="9"/>
      <c r="H586" s="34" cm="1">
        <f t="array" ref="H586">SUMPRODUCT(('ESB Networks Summary'!$C$5:$C$17384=Data!D586)*('ESB Networks Summary'!$E$5:$E$17384))*1000*2-SUMPRODUCT(('ESB Networks Summary'!$C$5:$C$17384=Data!D586)*('ESB Networks Summary'!$F$5:$F$17384))*1000*2</f>
        <v>-4</v>
      </c>
      <c r="I586" s="5">
        <v>0</v>
      </c>
      <c r="J586" s="5">
        <v>0</v>
      </c>
      <c r="K586" s="17">
        <v>1</v>
      </c>
      <c r="L586" s="52">
        <f t="shared" si="66"/>
        <v>0</v>
      </c>
      <c r="M586" s="5">
        <v>0</v>
      </c>
      <c r="N586" s="9"/>
      <c r="O586" s="100"/>
      <c r="P586" s="9"/>
      <c r="R586" s="99">
        <v>13.356</v>
      </c>
      <c r="S586" s="99">
        <v>10.363</v>
      </c>
      <c r="T586" s="30">
        <f t="shared" si="63"/>
        <v>0</v>
      </c>
      <c r="U586" s="21">
        <f t="shared" si="67"/>
        <v>0</v>
      </c>
      <c r="V586" s="21">
        <f t="shared" si="68"/>
        <v>0</v>
      </c>
      <c r="W586" s="21">
        <f t="shared" si="69"/>
        <v>0</v>
      </c>
    </row>
    <row r="587" spans="1:23">
      <c r="A587" s="2">
        <f t="shared" si="64"/>
        <v>45444</v>
      </c>
      <c r="B587" s="3">
        <f t="shared" si="65"/>
        <v>45456</v>
      </c>
      <c r="C587" s="7">
        <v>45456.1875</v>
      </c>
      <c r="D587" s="7">
        <v>45456.229166666664</v>
      </c>
      <c r="E587" s="9"/>
      <c r="F587" s="9"/>
      <c r="G587" s="9"/>
      <c r="H587" s="34" cm="1">
        <f t="array" ref="H587">SUMPRODUCT(('ESB Networks Summary'!$C$5:$C$17384=Data!D587)*('ESB Networks Summary'!$E$5:$E$17384))*1000*2-SUMPRODUCT(('ESB Networks Summary'!$C$5:$C$17384=Data!D587)*('ESB Networks Summary'!$F$5:$F$17384))*1000*2</f>
        <v>-4</v>
      </c>
      <c r="I587" s="5">
        <v>0</v>
      </c>
      <c r="J587" s="5">
        <v>0</v>
      </c>
      <c r="K587" s="17">
        <v>1</v>
      </c>
      <c r="L587" s="52">
        <f t="shared" si="66"/>
        <v>0</v>
      </c>
      <c r="M587" s="5">
        <v>0</v>
      </c>
      <c r="N587" s="9"/>
      <c r="O587" s="100"/>
      <c r="P587" s="9"/>
      <c r="R587" s="99">
        <v>13.356</v>
      </c>
      <c r="S587" s="99">
        <v>10.363</v>
      </c>
      <c r="T587" s="30">
        <f t="shared" si="63"/>
        <v>0</v>
      </c>
      <c r="U587" s="21">
        <f t="shared" si="67"/>
        <v>0</v>
      </c>
      <c r="V587" s="21">
        <f t="shared" si="68"/>
        <v>0</v>
      </c>
      <c r="W587" s="21">
        <f t="shared" si="69"/>
        <v>0</v>
      </c>
    </row>
    <row r="588" spans="1:23">
      <c r="A588" s="2">
        <f t="shared" si="64"/>
        <v>45444</v>
      </c>
      <c r="B588" s="3">
        <f t="shared" si="65"/>
        <v>45456</v>
      </c>
      <c r="C588" s="7">
        <v>45456.208333333336</v>
      </c>
      <c r="D588" s="7">
        <v>45456.25</v>
      </c>
      <c r="E588" s="9"/>
      <c r="F588" s="9"/>
      <c r="G588" s="9"/>
      <c r="H588" s="34" cm="1">
        <f t="array" ref="H588">SUMPRODUCT(('ESB Networks Summary'!$C$5:$C$17384=Data!D588)*('ESB Networks Summary'!$E$5:$E$17384))*1000*2-SUMPRODUCT(('ESB Networks Summary'!$C$5:$C$17384=Data!D588)*('ESB Networks Summary'!$F$5:$F$17384))*1000*2</f>
        <v>-4</v>
      </c>
      <c r="I588" s="5">
        <v>0</v>
      </c>
      <c r="J588" s="5">
        <v>0</v>
      </c>
      <c r="K588" s="17">
        <v>1</v>
      </c>
      <c r="L588" s="52">
        <f t="shared" si="66"/>
        <v>0</v>
      </c>
      <c r="M588" s="5">
        <v>0</v>
      </c>
      <c r="N588" s="9"/>
      <c r="O588" s="100"/>
      <c r="P588" s="9"/>
      <c r="R588" s="99">
        <v>15.552000000000001</v>
      </c>
      <c r="S588" s="99">
        <v>12.558</v>
      </c>
      <c r="T588" s="30">
        <f t="shared" si="63"/>
        <v>0</v>
      </c>
      <c r="U588" s="21">
        <f t="shared" si="67"/>
        <v>0</v>
      </c>
      <c r="V588" s="21">
        <f t="shared" si="68"/>
        <v>0</v>
      </c>
      <c r="W588" s="21">
        <f t="shared" si="69"/>
        <v>0</v>
      </c>
    </row>
    <row r="589" spans="1:23">
      <c r="A589" s="2">
        <f t="shared" si="64"/>
        <v>45444</v>
      </c>
      <c r="B589" s="3">
        <f t="shared" si="65"/>
        <v>45456</v>
      </c>
      <c r="C589" s="7">
        <v>45456.229166666664</v>
      </c>
      <c r="D589" s="7">
        <v>45456.270833333336</v>
      </c>
      <c r="E589" s="9"/>
      <c r="F589" s="9"/>
      <c r="G589" s="9"/>
      <c r="H589" s="34" cm="1">
        <f t="array" ref="H589">SUMPRODUCT(('ESB Networks Summary'!$C$5:$C$17384=Data!D589)*('ESB Networks Summary'!$E$5:$E$17384))*1000*2-SUMPRODUCT(('ESB Networks Summary'!$C$5:$C$17384=Data!D589)*('ESB Networks Summary'!$F$5:$F$17384))*1000*2</f>
        <v>-4</v>
      </c>
      <c r="I589" s="5">
        <v>0</v>
      </c>
      <c r="J589" s="5">
        <v>0</v>
      </c>
      <c r="K589" s="17">
        <v>1</v>
      </c>
      <c r="L589" s="52">
        <f t="shared" si="66"/>
        <v>0</v>
      </c>
      <c r="M589" s="5">
        <v>0</v>
      </c>
      <c r="N589" s="9"/>
      <c r="O589" s="100"/>
      <c r="P589" s="9"/>
      <c r="R589" s="99">
        <v>15.552000000000001</v>
      </c>
      <c r="S589" s="99">
        <v>12.558</v>
      </c>
      <c r="T589" s="30">
        <f t="shared" si="63"/>
        <v>0</v>
      </c>
      <c r="U589" s="21">
        <f t="shared" si="67"/>
        <v>0</v>
      </c>
      <c r="V589" s="21">
        <f t="shared" si="68"/>
        <v>0</v>
      </c>
      <c r="W589" s="21">
        <f t="shared" si="69"/>
        <v>0</v>
      </c>
    </row>
    <row r="590" spans="1:23">
      <c r="A590" s="2">
        <f t="shared" si="64"/>
        <v>45444</v>
      </c>
      <c r="B590" s="3">
        <f t="shared" si="65"/>
        <v>45456</v>
      </c>
      <c r="C590" s="7">
        <v>45456.25</v>
      </c>
      <c r="D590" s="7">
        <v>45456.291666666664</v>
      </c>
      <c r="E590" s="9"/>
      <c r="F590" s="9"/>
      <c r="G590" s="9"/>
      <c r="H590" s="34" cm="1">
        <f t="array" ref="H590">SUMPRODUCT(('ESB Networks Summary'!$C$5:$C$17384=Data!D590)*('ESB Networks Summary'!$E$5:$E$17384))*1000*2-SUMPRODUCT(('ESB Networks Summary'!$C$5:$C$17384=Data!D590)*('ESB Networks Summary'!$F$5:$F$17384))*1000*2</f>
        <v>6</v>
      </c>
      <c r="I590" s="5">
        <v>2307.8222222222198</v>
      </c>
      <c r="J590" s="5">
        <v>0</v>
      </c>
      <c r="K590" s="17">
        <v>1</v>
      </c>
      <c r="L590" s="52">
        <f t="shared" si="66"/>
        <v>0</v>
      </c>
      <c r="M590" s="5">
        <v>0</v>
      </c>
      <c r="N590" s="9"/>
      <c r="O590" s="100"/>
      <c r="P590" s="9"/>
      <c r="R590" s="99">
        <v>17.686</v>
      </c>
      <c r="S590" s="99">
        <v>14.693000000000001</v>
      </c>
      <c r="T590" s="30">
        <f t="shared" si="63"/>
        <v>0</v>
      </c>
      <c r="U590" s="21">
        <f t="shared" si="67"/>
        <v>0</v>
      </c>
      <c r="V590" s="21">
        <f t="shared" si="68"/>
        <v>0</v>
      </c>
      <c r="W590" s="21">
        <f t="shared" si="69"/>
        <v>0</v>
      </c>
    </row>
    <row r="591" spans="1:23">
      <c r="A591" s="2">
        <f t="shared" si="64"/>
        <v>45444</v>
      </c>
      <c r="B591" s="3">
        <f t="shared" si="65"/>
        <v>45456</v>
      </c>
      <c r="C591" s="7">
        <v>45456.270833333336</v>
      </c>
      <c r="D591" s="7">
        <v>45456.3125</v>
      </c>
      <c r="E591" s="9"/>
      <c r="F591" s="9"/>
      <c r="G591" s="9"/>
      <c r="H591" s="34" cm="1">
        <f t="array" ref="H591">SUMPRODUCT(('ESB Networks Summary'!$C$5:$C$17384=Data!D591)*('ESB Networks Summary'!$E$5:$E$17384))*1000*2-SUMPRODUCT(('ESB Networks Summary'!$C$5:$C$17384=Data!D591)*('ESB Networks Summary'!$F$5:$F$17384))*1000*2</f>
        <v>-2</v>
      </c>
      <c r="I591" s="5">
        <v>1443.7</v>
      </c>
      <c r="J591" s="5">
        <v>0</v>
      </c>
      <c r="K591" s="17">
        <v>1</v>
      </c>
      <c r="L591" s="52">
        <f t="shared" si="66"/>
        <v>0</v>
      </c>
      <c r="M591" s="5">
        <v>0</v>
      </c>
      <c r="N591" s="9"/>
      <c r="O591" s="100"/>
      <c r="P591" s="9"/>
      <c r="R591" s="99">
        <v>17.686</v>
      </c>
      <c r="S591" s="99">
        <v>14.693000000000001</v>
      </c>
      <c r="T591" s="30">
        <f t="shared" si="63"/>
        <v>0</v>
      </c>
      <c r="U591" s="21">
        <f t="shared" si="67"/>
        <v>0</v>
      </c>
      <c r="V591" s="21">
        <f t="shared" si="68"/>
        <v>0</v>
      </c>
      <c r="W591" s="21">
        <f t="shared" si="69"/>
        <v>0</v>
      </c>
    </row>
    <row r="592" spans="1:23">
      <c r="A592" s="2">
        <f t="shared" si="64"/>
        <v>45444</v>
      </c>
      <c r="B592" s="3">
        <f t="shared" si="65"/>
        <v>45456</v>
      </c>
      <c r="C592" s="7">
        <v>45456.291666666664</v>
      </c>
      <c r="D592" s="7">
        <v>45456.333333333336</v>
      </c>
      <c r="E592" s="9"/>
      <c r="F592" s="9"/>
      <c r="G592" s="9"/>
      <c r="H592" s="34" cm="1">
        <f t="array" ref="H592">SUMPRODUCT(('ESB Networks Summary'!$C$5:$C$17384=Data!D592)*('ESB Networks Summary'!$E$5:$E$17384))*1000*2-SUMPRODUCT(('ESB Networks Summary'!$C$5:$C$17384=Data!D592)*('ESB Networks Summary'!$F$5:$F$17384))*1000*2</f>
        <v>0</v>
      </c>
      <c r="I592" s="5">
        <v>1373.0333333333299</v>
      </c>
      <c r="J592" s="5">
        <v>0</v>
      </c>
      <c r="K592" s="17">
        <v>1</v>
      </c>
      <c r="L592" s="52">
        <f t="shared" si="66"/>
        <v>0</v>
      </c>
      <c r="M592" s="5">
        <v>0</v>
      </c>
      <c r="N592" s="9"/>
      <c r="O592" s="100"/>
      <c r="P592" s="9"/>
      <c r="R592" s="99">
        <v>23.375</v>
      </c>
      <c r="S592" s="99">
        <v>15.497</v>
      </c>
      <c r="T592" s="30">
        <f t="shared" si="63"/>
        <v>0</v>
      </c>
      <c r="U592" s="21">
        <f t="shared" si="67"/>
        <v>0</v>
      </c>
      <c r="V592" s="21">
        <f t="shared" si="68"/>
        <v>0</v>
      </c>
      <c r="W592" s="21">
        <f t="shared" si="69"/>
        <v>0</v>
      </c>
    </row>
    <row r="593" spans="1:23">
      <c r="A593" s="2">
        <f t="shared" si="64"/>
        <v>45444</v>
      </c>
      <c r="B593" s="3">
        <f t="shared" si="65"/>
        <v>45456</v>
      </c>
      <c r="C593" s="7">
        <v>45456.3125</v>
      </c>
      <c r="D593" s="7">
        <v>45456.354166666664</v>
      </c>
      <c r="E593" s="9"/>
      <c r="F593" s="9"/>
      <c r="G593" s="9"/>
      <c r="H593" s="34" cm="1">
        <f t="array" ref="H593">SUMPRODUCT(('ESB Networks Summary'!$C$5:$C$17384=Data!D593)*('ESB Networks Summary'!$E$5:$E$17384))*1000*2-SUMPRODUCT(('ESB Networks Summary'!$C$5:$C$17384=Data!D593)*('ESB Networks Summary'!$F$5:$F$17384))*1000*2</f>
        <v>-4</v>
      </c>
      <c r="I593" s="5">
        <v>77.6666666666666</v>
      </c>
      <c r="J593" s="5">
        <v>0</v>
      </c>
      <c r="K593" s="17">
        <v>1</v>
      </c>
      <c r="L593" s="52">
        <f t="shared" si="66"/>
        <v>0</v>
      </c>
      <c r="M593" s="5">
        <v>0</v>
      </c>
      <c r="N593" s="9"/>
      <c r="O593" s="100"/>
      <c r="P593" s="9"/>
      <c r="R593" s="99">
        <v>23.375</v>
      </c>
      <c r="S593" s="99">
        <v>15.497</v>
      </c>
      <c r="T593" s="30">
        <f t="shared" si="63"/>
        <v>0</v>
      </c>
      <c r="U593" s="21">
        <f t="shared" si="67"/>
        <v>0</v>
      </c>
      <c r="V593" s="21">
        <f t="shared" si="68"/>
        <v>0</v>
      </c>
      <c r="W593" s="21">
        <f t="shared" si="69"/>
        <v>0</v>
      </c>
    </row>
    <row r="594" spans="1:23">
      <c r="A594" s="2">
        <f t="shared" si="64"/>
        <v>45444</v>
      </c>
      <c r="B594" s="3">
        <f t="shared" si="65"/>
        <v>45456</v>
      </c>
      <c r="C594" s="7">
        <v>45456.333333333336</v>
      </c>
      <c r="D594" s="7">
        <v>45456.375</v>
      </c>
      <c r="E594" s="9"/>
      <c r="F594" s="9"/>
      <c r="G594" s="9"/>
      <c r="H594" s="34" cm="1">
        <f t="array" ref="H594">SUMPRODUCT(('ESB Networks Summary'!$C$5:$C$17384=Data!D594)*('ESB Networks Summary'!$E$5:$E$17384))*1000*2-SUMPRODUCT(('ESB Networks Summary'!$C$5:$C$17384=Data!D594)*('ESB Networks Summary'!$F$5:$F$17384))*1000*2</f>
        <v>-4</v>
      </c>
      <c r="I594" s="5">
        <v>0</v>
      </c>
      <c r="J594" s="5">
        <v>0</v>
      </c>
      <c r="K594" s="17">
        <v>1</v>
      </c>
      <c r="L594" s="52">
        <f t="shared" si="66"/>
        <v>0</v>
      </c>
      <c r="M594" s="5">
        <v>0</v>
      </c>
      <c r="N594" s="9"/>
      <c r="O594" s="100"/>
      <c r="P594" s="9"/>
      <c r="R594" s="99">
        <v>23.149000000000001</v>
      </c>
      <c r="S594" s="99">
        <v>15.272</v>
      </c>
      <c r="T594" s="30">
        <f t="shared" si="63"/>
        <v>0</v>
      </c>
      <c r="U594" s="21">
        <f t="shared" si="67"/>
        <v>0</v>
      </c>
      <c r="V594" s="21">
        <f t="shared" si="68"/>
        <v>0</v>
      </c>
      <c r="W594" s="21">
        <f t="shared" si="69"/>
        <v>0</v>
      </c>
    </row>
    <row r="595" spans="1:23">
      <c r="A595" s="2">
        <f t="shared" si="64"/>
        <v>45444</v>
      </c>
      <c r="B595" s="3">
        <f t="shared" si="65"/>
        <v>45456</v>
      </c>
      <c r="C595" s="7">
        <v>45456.354166666664</v>
      </c>
      <c r="D595" s="7">
        <v>45456.395833333336</v>
      </c>
      <c r="E595" s="9"/>
      <c r="F595" s="9"/>
      <c r="G595" s="9"/>
      <c r="H595" s="34" cm="1">
        <f t="array" ref="H595">SUMPRODUCT(('ESB Networks Summary'!$C$5:$C$17384=Data!D595)*('ESB Networks Summary'!$E$5:$E$17384))*1000*2-SUMPRODUCT(('ESB Networks Summary'!$C$5:$C$17384=Data!D595)*('ESB Networks Summary'!$F$5:$F$17384))*1000*2</f>
        <v>0</v>
      </c>
      <c r="I595" s="5">
        <v>9.86666666666666</v>
      </c>
      <c r="J595" s="5">
        <v>0</v>
      </c>
      <c r="K595" s="17">
        <v>1</v>
      </c>
      <c r="L595" s="52">
        <f t="shared" si="66"/>
        <v>0</v>
      </c>
      <c r="M595" s="5">
        <v>0</v>
      </c>
      <c r="N595" s="9"/>
      <c r="O595" s="100"/>
      <c r="P595" s="9"/>
      <c r="R595" s="99">
        <v>23.149000000000001</v>
      </c>
      <c r="S595" s="99">
        <v>15.272</v>
      </c>
      <c r="T595" s="30">
        <f t="shared" si="63"/>
        <v>0</v>
      </c>
      <c r="U595" s="21">
        <f t="shared" si="67"/>
        <v>0</v>
      </c>
      <c r="V595" s="21">
        <f t="shared" si="68"/>
        <v>0</v>
      </c>
      <c r="W595" s="21">
        <f t="shared" si="69"/>
        <v>0</v>
      </c>
    </row>
    <row r="596" spans="1:23">
      <c r="A596" s="2">
        <f t="shared" si="64"/>
        <v>45444</v>
      </c>
      <c r="B596" s="3">
        <f t="shared" si="65"/>
        <v>45456</v>
      </c>
      <c r="C596" s="7">
        <v>45456.375</v>
      </c>
      <c r="D596" s="7">
        <v>45456.416666666664</v>
      </c>
      <c r="E596" s="9"/>
      <c r="F596" s="9"/>
      <c r="G596" s="9"/>
      <c r="H596" s="34" cm="1">
        <f t="array" ref="H596">SUMPRODUCT(('ESB Networks Summary'!$C$5:$C$17384=Data!D596)*('ESB Networks Summary'!$E$5:$E$17384))*1000*2-SUMPRODUCT(('ESB Networks Summary'!$C$5:$C$17384=Data!D596)*('ESB Networks Summary'!$F$5:$F$17384))*1000*2</f>
        <v>4</v>
      </c>
      <c r="I596" s="5">
        <v>1404.4666666666601</v>
      </c>
      <c r="J596" s="5">
        <v>0</v>
      </c>
      <c r="K596" s="17">
        <v>1</v>
      </c>
      <c r="L596" s="52">
        <f t="shared" si="66"/>
        <v>0</v>
      </c>
      <c r="M596" s="5">
        <v>0</v>
      </c>
      <c r="N596" s="9"/>
      <c r="O596" s="100"/>
      <c r="P596" s="9"/>
      <c r="R596" s="99">
        <v>21.841000000000001</v>
      </c>
      <c r="S596" s="99">
        <v>13.963999999999999</v>
      </c>
      <c r="T596" s="30">
        <f t="shared" si="63"/>
        <v>0</v>
      </c>
      <c r="U596" s="21">
        <f t="shared" si="67"/>
        <v>0</v>
      </c>
      <c r="V596" s="21">
        <f t="shared" si="68"/>
        <v>0</v>
      </c>
      <c r="W596" s="21">
        <f t="shared" si="69"/>
        <v>0</v>
      </c>
    </row>
    <row r="597" spans="1:23">
      <c r="A597" s="2">
        <f t="shared" si="64"/>
        <v>45444</v>
      </c>
      <c r="B597" s="3">
        <f t="shared" si="65"/>
        <v>45456</v>
      </c>
      <c r="C597" s="7">
        <v>45456.395833333336</v>
      </c>
      <c r="D597" s="7">
        <v>45456.4375</v>
      </c>
      <c r="E597" s="9"/>
      <c r="F597" s="9"/>
      <c r="G597" s="9"/>
      <c r="H597" s="34" cm="1">
        <f t="array" ref="H597">SUMPRODUCT(('ESB Networks Summary'!$C$5:$C$17384=Data!D597)*('ESB Networks Summary'!$E$5:$E$17384))*1000*2-SUMPRODUCT(('ESB Networks Summary'!$C$5:$C$17384=Data!D597)*('ESB Networks Summary'!$F$5:$F$17384))*1000*2</f>
        <v>-8</v>
      </c>
      <c r="I597" s="5">
        <v>657.49166666666599</v>
      </c>
      <c r="J597" s="5">
        <v>0</v>
      </c>
      <c r="K597" s="17">
        <v>1</v>
      </c>
      <c r="L597" s="52">
        <f t="shared" si="66"/>
        <v>0</v>
      </c>
      <c r="M597" s="5">
        <v>0</v>
      </c>
      <c r="N597" s="9"/>
      <c r="O597" s="100"/>
      <c r="P597" s="9"/>
      <c r="R597" s="99">
        <v>21.841000000000001</v>
      </c>
      <c r="S597" s="99">
        <v>13.963999999999999</v>
      </c>
      <c r="T597" s="30">
        <f t="shared" si="63"/>
        <v>0</v>
      </c>
      <c r="U597" s="21">
        <f t="shared" si="67"/>
        <v>0</v>
      </c>
      <c r="V597" s="21">
        <f t="shared" si="68"/>
        <v>0</v>
      </c>
      <c r="W597" s="21">
        <f t="shared" si="69"/>
        <v>0</v>
      </c>
    </row>
    <row r="598" spans="1:23">
      <c r="A598" s="2">
        <f t="shared" si="64"/>
        <v>45444</v>
      </c>
      <c r="B598" s="3">
        <f t="shared" si="65"/>
        <v>45456</v>
      </c>
      <c r="C598" s="7">
        <v>45456.416666666664</v>
      </c>
      <c r="D598" s="7">
        <v>45456.458333333336</v>
      </c>
      <c r="E598" s="9"/>
      <c r="F598" s="9"/>
      <c r="G598" s="9"/>
      <c r="H598" s="34" cm="1">
        <f t="array" ref="H598">SUMPRODUCT(('ESB Networks Summary'!$C$5:$C$17384=Data!D598)*('ESB Networks Summary'!$E$5:$E$17384))*1000*2-SUMPRODUCT(('ESB Networks Summary'!$C$5:$C$17384=Data!D598)*('ESB Networks Summary'!$F$5:$F$17384))*1000*2</f>
        <v>4</v>
      </c>
      <c r="I598" s="5">
        <v>167.27500000000001</v>
      </c>
      <c r="J598" s="5">
        <v>0</v>
      </c>
      <c r="K598" s="17">
        <v>1</v>
      </c>
      <c r="L598" s="52">
        <f t="shared" si="66"/>
        <v>0</v>
      </c>
      <c r="M598" s="5">
        <v>0</v>
      </c>
      <c r="N598" s="9"/>
      <c r="O598" s="100"/>
      <c r="P598" s="9"/>
      <c r="R598" s="99">
        <v>22.374000000000002</v>
      </c>
      <c r="S598" s="99">
        <v>14.497</v>
      </c>
      <c r="T598" s="30">
        <f t="shared" si="63"/>
        <v>0</v>
      </c>
      <c r="U598" s="21">
        <f t="shared" si="67"/>
        <v>0</v>
      </c>
      <c r="V598" s="21">
        <f t="shared" si="68"/>
        <v>0</v>
      </c>
      <c r="W598" s="21">
        <f t="shared" si="69"/>
        <v>0</v>
      </c>
    </row>
    <row r="599" spans="1:23">
      <c r="A599" s="2">
        <f t="shared" si="64"/>
        <v>45444</v>
      </c>
      <c r="B599" s="3">
        <f t="shared" si="65"/>
        <v>45456</v>
      </c>
      <c r="C599" s="7">
        <v>45456.4375</v>
      </c>
      <c r="D599" s="7">
        <v>45456.479166666664</v>
      </c>
      <c r="E599" s="9"/>
      <c r="F599" s="9"/>
      <c r="G599" s="9"/>
      <c r="H599" s="34" cm="1">
        <f t="array" ref="H599">SUMPRODUCT(('ESB Networks Summary'!$C$5:$C$17384=Data!D599)*('ESB Networks Summary'!$E$5:$E$17384))*1000*2-SUMPRODUCT(('ESB Networks Summary'!$C$5:$C$17384=Data!D599)*('ESB Networks Summary'!$F$5:$F$17384))*1000*2</f>
        <v>-2</v>
      </c>
      <c r="I599" s="5">
        <v>616.6</v>
      </c>
      <c r="J599" s="5">
        <v>0</v>
      </c>
      <c r="K599" s="17">
        <v>1</v>
      </c>
      <c r="L599" s="52">
        <f t="shared" si="66"/>
        <v>0</v>
      </c>
      <c r="M599" s="5">
        <v>0</v>
      </c>
      <c r="N599" s="9"/>
      <c r="O599" s="100"/>
      <c r="P599" s="9"/>
      <c r="R599" s="99">
        <v>22.374000000000002</v>
      </c>
      <c r="S599" s="99">
        <v>14.497</v>
      </c>
      <c r="T599" s="30">
        <f t="shared" si="63"/>
        <v>0</v>
      </c>
      <c r="U599" s="21">
        <f t="shared" si="67"/>
        <v>0</v>
      </c>
      <c r="V599" s="21">
        <f t="shared" si="68"/>
        <v>0</v>
      </c>
      <c r="W599" s="21">
        <f t="shared" si="69"/>
        <v>0</v>
      </c>
    </row>
    <row r="600" spans="1:23">
      <c r="A600" s="2">
        <f t="shared" si="64"/>
        <v>45444</v>
      </c>
      <c r="B600" s="3">
        <f t="shared" si="65"/>
        <v>45456</v>
      </c>
      <c r="C600" s="7">
        <v>45456.458333333336</v>
      </c>
      <c r="D600" s="7">
        <v>45456.5</v>
      </c>
      <c r="E600" s="9"/>
      <c r="F600" s="9"/>
      <c r="G600" s="9"/>
      <c r="H600" s="34" cm="1">
        <f t="array" ref="H600">SUMPRODUCT(('ESB Networks Summary'!$C$5:$C$17384=Data!D600)*('ESB Networks Summary'!$E$5:$E$17384))*1000*2-SUMPRODUCT(('ESB Networks Summary'!$C$5:$C$17384=Data!D600)*('ESB Networks Summary'!$F$5:$F$17384))*1000*2</f>
        <v>-4</v>
      </c>
      <c r="I600" s="5">
        <v>8.1999999999999993</v>
      </c>
      <c r="J600" s="5">
        <v>0</v>
      </c>
      <c r="K600" s="17">
        <v>1</v>
      </c>
      <c r="L600" s="52">
        <f t="shared" si="66"/>
        <v>0</v>
      </c>
      <c r="M600" s="5">
        <v>0</v>
      </c>
      <c r="N600" s="9"/>
      <c r="O600" s="100"/>
      <c r="P600" s="9"/>
      <c r="R600" s="99">
        <v>21.547999999999998</v>
      </c>
      <c r="S600" s="99">
        <v>13.671000000000001</v>
      </c>
      <c r="T600" s="30">
        <f t="shared" si="63"/>
        <v>0</v>
      </c>
      <c r="U600" s="21">
        <f t="shared" si="67"/>
        <v>0</v>
      </c>
      <c r="V600" s="21">
        <f t="shared" si="68"/>
        <v>0</v>
      </c>
      <c r="W600" s="21">
        <f t="shared" si="69"/>
        <v>0</v>
      </c>
    </row>
    <row r="601" spans="1:23">
      <c r="A601" s="2">
        <f t="shared" si="64"/>
        <v>45444</v>
      </c>
      <c r="B601" s="3">
        <f t="shared" si="65"/>
        <v>45456</v>
      </c>
      <c r="C601" s="7">
        <v>45456.479166666664</v>
      </c>
      <c r="D601" s="7">
        <v>45456.520833333336</v>
      </c>
      <c r="E601" s="9"/>
      <c r="F601" s="9"/>
      <c r="G601" s="9"/>
      <c r="H601" s="34" cm="1">
        <f t="array" ref="H601">SUMPRODUCT(('ESB Networks Summary'!$C$5:$C$17384=Data!D601)*('ESB Networks Summary'!$E$5:$E$17384))*1000*2-SUMPRODUCT(('ESB Networks Summary'!$C$5:$C$17384=Data!D601)*('ESB Networks Summary'!$F$5:$F$17384))*1000*2</f>
        <v>-2</v>
      </c>
      <c r="I601" s="5">
        <v>0</v>
      </c>
      <c r="J601" s="5">
        <v>0</v>
      </c>
      <c r="K601" s="17">
        <v>1</v>
      </c>
      <c r="L601" s="52">
        <f t="shared" si="66"/>
        <v>0</v>
      </c>
      <c r="M601" s="5">
        <v>0</v>
      </c>
      <c r="N601" s="9"/>
      <c r="O601" s="100"/>
      <c r="P601" s="9"/>
      <c r="R601" s="99">
        <v>21.547999999999998</v>
      </c>
      <c r="S601" s="99">
        <v>13.671000000000001</v>
      </c>
      <c r="T601" s="30">
        <f t="shared" si="63"/>
        <v>0</v>
      </c>
      <c r="U601" s="21">
        <f t="shared" si="67"/>
        <v>0</v>
      </c>
      <c r="V601" s="21">
        <f t="shared" si="68"/>
        <v>0</v>
      </c>
      <c r="W601" s="21">
        <f t="shared" si="69"/>
        <v>0</v>
      </c>
    </row>
    <row r="602" spans="1:23">
      <c r="A602" s="2">
        <f t="shared" si="64"/>
        <v>45444</v>
      </c>
      <c r="B602" s="3">
        <f t="shared" si="65"/>
        <v>45456</v>
      </c>
      <c r="C602" s="7">
        <v>45456.5</v>
      </c>
      <c r="D602" s="7">
        <v>45456.541666666664</v>
      </c>
      <c r="E602" s="9"/>
      <c r="F602" s="9"/>
      <c r="G602" s="9"/>
      <c r="H602" s="34" cm="1">
        <f t="array" ref="H602">SUMPRODUCT(('ESB Networks Summary'!$C$5:$C$17384=Data!D602)*('ESB Networks Summary'!$E$5:$E$17384))*1000*2-SUMPRODUCT(('ESB Networks Summary'!$C$5:$C$17384=Data!D602)*('ESB Networks Summary'!$F$5:$F$17384))*1000*2</f>
        <v>-4</v>
      </c>
      <c r="I602" s="5">
        <v>1.86666666666666</v>
      </c>
      <c r="J602" s="5">
        <v>0</v>
      </c>
      <c r="K602" s="17">
        <v>1</v>
      </c>
      <c r="L602" s="52">
        <f t="shared" si="66"/>
        <v>0</v>
      </c>
      <c r="M602" s="5">
        <v>0</v>
      </c>
      <c r="N602" s="9"/>
      <c r="O602" s="100"/>
      <c r="P602" s="9"/>
      <c r="R602" s="99">
        <v>20.738</v>
      </c>
      <c r="S602" s="99">
        <v>12.861000000000001</v>
      </c>
      <c r="T602" s="30">
        <f t="shared" si="63"/>
        <v>0</v>
      </c>
      <c r="U602" s="21">
        <f t="shared" si="67"/>
        <v>0</v>
      </c>
      <c r="V602" s="21">
        <f t="shared" si="68"/>
        <v>0</v>
      </c>
      <c r="W602" s="21">
        <f t="shared" si="69"/>
        <v>0</v>
      </c>
    </row>
    <row r="603" spans="1:23">
      <c r="A603" s="2">
        <f t="shared" si="64"/>
        <v>45444</v>
      </c>
      <c r="B603" s="3">
        <f t="shared" si="65"/>
        <v>45456</v>
      </c>
      <c r="C603" s="7">
        <v>45456.520833333336</v>
      </c>
      <c r="D603" s="7">
        <v>45456.5625</v>
      </c>
      <c r="E603" s="9"/>
      <c r="F603" s="9"/>
      <c r="G603" s="9"/>
      <c r="H603" s="34" cm="1">
        <f t="array" ref="H603">SUMPRODUCT(('ESB Networks Summary'!$C$5:$C$17384=Data!D603)*('ESB Networks Summary'!$E$5:$E$17384))*1000*2-SUMPRODUCT(('ESB Networks Summary'!$C$5:$C$17384=Data!D603)*('ESB Networks Summary'!$F$5:$F$17384))*1000*2</f>
        <v>-2</v>
      </c>
      <c r="I603" s="5">
        <v>0</v>
      </c>
      <c r="J603" s="5">
        <v>0</v>
      </c>
      <c r="K603" s="17">
        <v>1</v>
      </c>
      <c r="L603" s="52">
        <f t="shared" si="66"/>
        <v>0</v>
      </c>
      <c r="M603" s="5">
        <v>0</v>
      </c>
      <c r="N603" s="9"/>
      <c r="O603" s="100"/>
      <c r="P603" s="9"/>
      <c r="R603" s="99">
        <v>20.738</v>
      </c>
      <c r="S603" s="99">
        <v>12.861000000000001</v>
      </c>
      <c r="T603" s="30">
        <f t="shared" si="63"/>
        <v>0</v>
      </c>
      <c r="U603" s="21">
        <f t="shared" si="67"/>
        <v>0</v>
      </c>
      <c r="V603" s="21">
        <f t="shared" si="68"/>
        <v>0</v>
      </c>
      <c r="W603" s="21">
        <f t="shared" si="69"/>
        <v>0</v>
      </c>
    </row>
    <row r="604" spans="1:23">
      <c r="A604" s="2">
        <f t="shared" si="64"/>
        <v>45444</v>
      </c>
      <c r="B604" s="3">
        <f t="shared" si="65"/>
        <v>45456</v>
      </c>
      <c r="C604" s="7">
        <v>45456.541666666664</v>
      </c>
      <c r="D604" s="7">
        <v>45456.583333333336</v>
      </c>
      <c r="E604" s="9"/>
      <c r="F604" s="9"/>
      <c r="G604" s="9"/>
      <c r="H604" s="34" cm="1">
        <f t="array" ref="H604">SUMPRODUCT(('ESB Networks Summary'!$C$5:$C$17384=Data!D604)*('ESB Networks Summary'!$E$5:$E$17384))*1000*2-SUMPRODUCT(('ESB Networks Summary'!$C$5:$C$17384=Data!D604)*('ESB Networks Summary'!$F$5:$F$17384))*1000*2</f>
        <v>-6</v>
      </c>
      <c r="I604" s="5">
        <v>0</v>
      </c>
      <c r="J604" s="5">
        <v>0</v>
      </c>
      <c r="K604" s="17">
        <v>1</v>
      </c>
      <c r="L604" s="52">
        <f t="shared" si="66"/>
        <v>0</v>
      </c>
      <c r="M604" s="5">
        <v>0</v>
      </c>
      <c r="N604" s="9"/>
      <c r="O604" s="100"/>
      <c r="P604" s="9"/>
      <c r="R604" s="99">
        <v>20.064</v>
      </c>
      <c r="S604" s="99">
        <v>12.186</v>
      </c>
      <c r="T604" s="30">
        <f t="shared" si="63"/>
        <v>0</v>
      </c>
      <c r="U604" s="21">
        <f t="shared" si="67"/>
        <v>0</v>
      </c>
      <c r="V604" s="21">
        <f t="shared" si="68"/>
        <v>0</v>
      </c>
      <c r="W604" s="21">
        <f t="shared" si="69"/>
        <v>0</v>
      </c>
    </row>
    <row r="605" spans="1:23">
      <c r="A605" s="2">
        <f t="shared" si="64"/>
        <v>45444</v>
      </c>
      <c r="B605" s="3">
        <f t="shared" si="65"/>
        <v>45456</v>
      </c>
      <c r="C605" s="7">
        <v>45456.5625</v>
      </c>
      <c r="D605" s="7">
        <v>45456.604166666664</v>
      </c>
      <c r="E605" s="9"/>
      <c r="F605" s="9"/>
      <c r="G605" s="9"/>
      <c r="H605" s="34" cm="1">
        <f t="array" ref="H605">SUMPRODUCT(('ESB Networks Summary'!$C$5:$C$17384=Data!D605)*('ESB Networks Summary'!$E$5:$E$17384))*1000*2-SUMPRODUCT(('ESB Networks Summary'!$C$5:$C$17384=Data!D605)*('ESB Networks Summary'!$F$5:$F$17384))*1000*2</f>
        <v>-4</v>
      </c>
      <c r="I605" s="5">
        <v>0</v>
      </c>
      <c r="J605" s="5">
        <v>0</v>
      </c>
      <c r="K605" s="17">
        <v>1</v>
      </c>
      <c r="L605" s="52">
        <f t="shared" si="66"/>
        <v>0</v>
      </c>
      <c r="M605" s="5">
        <v>0</v>
      </c>
      <c r="N605" s="9"/>
      <c r="O605" s="100"/>
      <c r="P605" s="9"/>
      <c r="R605" s="99">
        <v>20.064</v>
      </c>
      <c r="S605" s="99">
        <v>12.186</v>
      </c>
      <c r="T605" s="30">
        <f t="shared" si="63"/>
        <v>0</v>
      </c>
      <c r="U605" s="21">
        <f t="shared" si="67"/>
        <v>0</v>
      </c>
      <c r="V605" s="21">
        <f t="shared" si="68"/>
        <v>0</v>
      </c>
      <c r="W605" s="21">
        <f t="shared" si="69"/>
        <v>0</v>
      </c>
    </row>
    <row r="606" spans="1:23">
      <c r="A606" s="2">
        <f t="shared" si="64"/>
        <v>45444</v>
      </c>
      <c r="B606" s="3">
        <f t="shared" si="65"/>
        <v>45456</v>
      </c>
      <c r="C606" s="7">
        <v>45456.583333333336</v>
      </c>
      <c r="D606" s="7">
        <v>45456.625</v>
      </c>
      <c r="E606" s="9"/>
      <c r="F606" s="9"/>
      <c r="G606" s="9"/>
      <c r="H606" s="34" cm="1">
        <f t="array" ref="H606">SUMPRODUCT(('ESB Networks Summary'!$C$5:$C$17384=Data!D606)*('ESB Networks Summary'!$E$5:$E$17384))*1000*2-SUMPRODUCT(('ESB Networks Summary'!$C$5:$C$17384=Data!D606)*('ESB Networks Summary'!$F$5:$F$17384))*1000*2</f>
        <v>-2</v>
      </c>
      <c r="I606" s="5">
        <v>45.1666666666666</v>
      </c>
      <c r="J606" s="5">
        <v>0</v>
      </c>
      <c r="K606" s="17">
        <v>1</v>
      </c>
      <c r="L606" s="52">
        <f t="shared" si="66"/>
        <v>0</v>
      </c>
      <c r="M606" s="5">
        <v>0</v>
      </c>
      <c r="N606" s="9"/>
      <c r="O606" s="100"/>
      <c r="P606" s="9"/>
      <c r="R606" s="99">
        <v>19.661000000000001</v>
      </c>
      <c r="S606" s="99">
        <v>11.784000000000001</v>
      </c>
      <c r="T606" s="30">
        <f t="shared" si="63"/>
        <v>0</v>
      </c>
      <c r="U606" s="21">
        <f t="shared" si="67"/>
        <v>0</v>
      </c>
      <c r="V606" s="21">
        <f t="shared" si="68"/>
        <v>0</v>
      </c>
      <c r="W606" s="21">
        <f t="shared" si="69"/>
        <v>0</v>
      </c>
    </row>
    <row r="607" spans="1:23">
      <c r="A607" s="2">
        <f t="shared" si="64"/>
        <v>45444</v>
      </c>
      <c r="B607" s="3">
        <f t="shared" si="65"/>
        <v>45456</v>
      </c>
      <c r="C607" s="7">
        <v>45456.604166666664</v>
      </c>
      <c r="D607" s="7">
        <v>45456.645833333336</v>
      </c>
      <c r="E607" s="9"/>
      <c r="F607" s="9"/>
      <c r="G607" s="9"/>
      <c r="H607" s="34" cm="1">
        <f t="array" ref="H607">SUMPRODUCT(('ESB Networks Summary'!$C$5:$C$17384=Data!D607)*('ESB Networks Summary'!$E$5:$E$17384))*1000*2-SUMPRODUCT(('ESB Networks Summary'!$C$5:$C$17384=Data!D607)*('ESB Networks Summary'!$F$5:$F$17384))*1000*2</f>
        <v>-8</v>
      </c>
      <c r="I607" s="5">
        <v>68.8333333333333</v>
      </c>
      <c r="J607" s="5">
        <v>0</v>
      </c>
      <c r="K607" s="17">
        <v>1</v>
      </c>
      <c r="L607" s="52">
        <f t="shared" si="66"/>
        <v>0</v>
      </c>
      <c r="M607" s="5">
        <v>0</v>
      </c>
      <c r="N607" s="9"/>
      <c r="O607" s="100"/>
      <c r="P607" s="9"/>
      <c r="R607" s="99">
        <v>19.661000000000001</v>
      </c>
      <c r="S607" s="99">
        <v>11.784000000000001</v>
      </c>
      <c r="T607" s="30">
        <f t="shared" si="63"/>
        <v>0</v>
      </c>
      <c r="U607" s="21">
        <f t="shared" si="67"/>
        <v>0</v>
      </c>
      <c r="V607" s="21">
        <f t="shared" si="68"/>
        <v>0</v>
      </c>
      <c r="W607" s="21">
        <f t="shared" si="69"/>
        <v>0</v>
      </c>
    </row>
    <row r="608" spans="1:23">
      <c r="A608" s="2">
        <f t="shared" si="64"/>
        <v>45444</v>
      </c>
      <c r="B608" s="3">
        <f t="shared" si="65"/>
        <v>45456</v>
      </c>
      <c r="C608" s="7">
        <v>45456.625</v>
      </c>
      <c r="D608" s="7">
        <v>45456.666666666664</v>
      </c>
      <c r="E608" s="9"/>
      <c r="F608" s="9"/>
      <c r="G608" s="9"/>
      <c r="H608" s="34" cm="1">
        <f t="array" ref="H608">SUMPRODUCT(('ESB Networks Summary'!$C$5:$C$17384=Data!D608)*('ESB Networks Summary'!$E$5:$E$17384))*1000*2-SUMPRODUCT(('ESB Networks Summary'!$C$5:$C$17384=Data!D608)*('ESB Networks Summary'!$F$5:$F$17384))*1000*2</f>
        <v>2</v>
      </c>
      <c r="I608" s="5">
        <v>116.73333333333299</v>
      </c>
      <c r="J608" s="5">
        <v>0</v>
      </c>
      <c r="K608" s="17">
        <v>1</v>
      </c>
      <c r="L608" s="52">
        <f t="shared" si="66"/>
        <v>0</v>
      </c>
      <c r="M608" s="5">
        <v>0</v>
      </c>
      <c r="N608" s="9"/>
      <c r="O608" s="100"/>
      <c r="P608" s="9"/>
      <c r="R608" s="99">
        <v>20.431000000000001</v>
      </c>
      <c r="S608" s="99">
        <v>12.553000000000001</v>
      </c>
      <c r="T608" s="30">
        <f t="shared" si="63"/>
        <v>0</v>
      </c>
      <c r="U608" s="21">
        <f t="shared" si="67"/>
        <v>0</v>
      </c>
      <c r="V608" s="21">
        <f t="shared" si="68"/>
        <v>0</v>
      </c>
      <c r="W608" s="21">
        <f t="shared" si="69"/>
        <v>0</v>
      </c>
    </row>
    <row r="609" spans="1:23">
      <c r="A609" s="2">
        <f t="shared" si="64"/>
        <v>45444</v>
      </c>
      <c r="B609" s="3">
        <f t="shared" si="65"/>
        <v>45456</v>
      </c>
      <c r="C609" s="7">
        <v>45456.645833333336</v>
      </c>
      <c r="D609" s="7">
        <v>45456.6875</v>
      </c>
      <c r="E609" s="9"/>
      <c r="F609" s="9"/>
      <c r="G609" s="9"/>
      <c r="H609" s="34" cm="1">
        <f t="array" ref="H609">SUMPRODUCT(('ESB Networks Summary'!$C$5:$C$17384=Data!D609)*('ESB Networks Summary'!$E$5:$E$17384))*1000*2-SUMPRODUCT(('ESB Networks Summary'!$C$5:$C$17384=Data!D609)*('ESB Networks Summary'!$F$5:$F$17384))*1000*2</f>
        <v>-6</v>
      </c>
      <c r="I609" s="5">
        <v>43.3888888888888</v>
      </c>
      <c r="J609" s="5">
        <v>0</v>
      </c>
      <c r="K609" s="17">
        <v>1</v>
      </c>
      <c r="L609" s="52">
        <f t="shared" si="66"/>
        <v>0</v>
      </c>
      <c r="M609" s="5">
        <v>0</v>
      </c>
      <c r="N609" s="9"/>
      <c r="O609" s="100"/>
      <c r="P609" s="9"/>
      <c r="R609" s="99">
        <v>20.431000000000001</v>
      </c>
      <c r="S609" s="99">
        <v>12.553000000000001</v>
      </c>
      <c r="T609" s="30">
        <f t="shared" si="63"/>
        <v>0</v>
      </c>
      <c r="U609" s="21">
        <f t="shared" si="67"/>
        <v>0</v>
      </c>
      <c r="V609" s="21">
        <f t="shared" si="68"/>
        <v>0</v>
      </c>
      <c r="W609" s="21">
        <f t="shared" si="69"/>
        <v>0</v>
      </c>
    </row>
    <row r="610" spans="1:23">
      <c r="A610" s="2">
        <f t="shared" si="64"/>
        <v>45444</v>
      </c>
      <c r="B610" s="3">
        <f t="shared" si="65"/>
        <v>45456</v>
      </c>
      <c r="C610" s="7">
        <v>45456.666666666664</v>
      </c>
      <c r="D610" s="7">
        <v>45456.708333333336</v>
      </c>
      <c r="E610" s="9"/>
      <c r="F610" s="9"/>
      <c r="G610" s="9"/>
      <c r="H610" s="34" cm="1">
        <f t="array" ref="H610">SUMPRODUCT(('ESB Networks Summary'!$C$5:$C$17384=Data!D610)*('ESB Networks Summary'!$E$5:$E$17384))*1000*2-SUMPRODUCT(('ESB Networks Summary'!$C$5:$C$17384=Data!D610)*('ESB Networks Summary'!$F$5:$F$17384))*1000*2</f>
        <v>4</v>
      </c>
      <c r="I610" s="5">
        <v>2223.8416666666599</v>
      </c>
      <c r="J610" s="5">
        <v>0</v>
      </c>
      <c r="K610" s="17">
        <v>1</v>
      </c>
      <c r="L610" s="52">
        <f t="shared" si="66"/>
        <v>0</v>
      </c>
      <c r="M610" s="5">
        <v>0</v>
      </c>
      <c r="N610" s="9"/>
      <c r="O610" s="100"/>
      <c r="P610" s="9"/>
      <c r="R610" s="99">
        <v>22.654</v>
      </c>
      <c r="S610" s="99">
        <v>14.306999999999999</v>
      </c>
      <c r="T610" s="30">
        <f t="shared" si="63"/>
        <v>0</v>
      </c>
      <c r="U610" s="21">
        <f t="shared" si="67"/>
        <v>0</v>
      </c>
      <c r="V610" s="21">
        <f t="shared" si="68"/>
        <v>0</v>
      </c>
      <c r="W610" s="21">
        <f t="shared" si="69"/>
        <v>0</v>
      </c>
    </row>
    <row r="611" spans="1:23">
      <c r="A611" s="2">
        <f t="shared" si="64"/>
        <v>45444</v>
      </c>
      <c r="B611" s="3">
        <f t="shared" si="65"/>
        <v>45456</v>
      </c>
      <c r="C611" s="7">
        <v>45456.6875</v>
      </c>
      <c r="D611" s="7">
        <v>45456.729166666664</v>
      </c>
      <c r="E611" s="9"/>
      <c r="F611" s="9"/>
      <c r="G611" s="9"/>
      <c r="H611" s="34" cm="1">
        <f t="array" ref="H611">SUMPRODUCT(('ESB Networks Summary'!$C$5:$C$17384=Data!D611)*('ESB Networks Summary'!$E$5:$E$17384))*1000*2-SUMPRODUCT(('ESB Networks Summary'!$C$5:$C$17384=Data!D611)*('ESB Networks Summary'!$F$5:$F$17384))*1000*2</f>
        <v>-2</v>
      </c>
      <c r="I611" s="5">
        <v>75.133333333333297</v>
      </c>
      <c r="J611" s="5">
        <v>0</v>
      </c>
      <c r="K611" s="17">
        <v>1</v>
      </c>
      <c r="L611" s="52">
        <f t="shared" si="66"/>
        <v>0</v>
      </c>
      <c r="M611" s="5">
        <v>0</v>
      </c>
      <c r="N611" s="9"/>
      <c r="O611" s="100"/>
      <c r="P611" s="9"/>
      <c r="R611" s="99">
        <v>22.654</v>
      </c>
      <c r="S611" s="99">
        <v>14.306999999999999</v>
      </c>
      <c r="T611" s="30">
        <f t="shared" si="63"/>
        <v>0</v>
      </c>
      <c r="U611" s="21">
        <f t="shared" si="67"/>
        <v>0</v>
      </c>
      <c r="V611" s="21">
        <f t="shared" si="68"/>
        <v>0</v>
      </c>
      <c r="W611" s="21">
        <f t="shared" si="69"/>
        <v>0</v>
      </c>
    </row>
    <row r="612" spans="1:23">
      <c r="A612" s="2">
        <f t="shared" si="64"/>
        <v>45444</v>
      </c>
      <c r="B612" s="3">
        <f t="shared" si="65"/>
        <v>45456</v>
      </c>
      <c r="C612" s="7">
        <v>45456.708333333336</v>
      </c>
      <c r="D612" s="7">
        <v>45456.75</v>
      </c>
      <c r="E612" s="9"/>
      <c r="F612" s="9"/>
      <c r="G612" s="9"/>
      <c r="H612" s="34" cm="1">
        <f t="array" ref="H612">SUMPRODUCT(('ESB Networks Summary'!$C$5:$C$17384=Data!D612)*('ESB Networks Summary'!$E$5:$E$17384))*1000*2-SUMPRODUCT(('ESB Networks Summary'!$C$5:$C$17384=Data!D612)*('ESB Networks Summary'!$F$5:$F$17384))*1000*2</f>
        <v>2</v>
      </c>
      <c r="I612" s="5">
        <v>23.324999999999999</v>
      </c>
      <c r="J612" s="5">
        <v>0</v>
      </c>
      <c r="K612" s="17">
        <v>1</v>
      </c>
      <c r="L612" s="52">
        <f t="shared" si="66"/>
        <v>0</v>
      </c>
      <c r="M612" s="5">
        <v>0</v>
      </c>
      <c r="N612" s="9"/>
      <c r="O612" s="100"/>
      <c r="P612" s="9"/>
      <c r="R612" s="99">
        <v>23.945</v>
      </c>
      <c r="S612" s="99">
        <v>15.599</v>
      </c>
      <c r="T612" s="30">
        <f t="shared" si="63"/>
        <v>0</v>
      </c>
      <c r="U612" s="21">
        <f t="shared" si="67"/>
        <v>0</v>
      </c>
      <c r="V612" s="21">
        <f t="shared" si="68"/>
        <v>0</v>
      </c>
      <c r="W612" s="21">
        <f t="shared" si="69"/>
        <v>0</v>
      </c>
    </row>
    <row r="613" spans="1:23">
      <c r="A613" s="2">
        <f t="shared" si="64"/>
        <v>45444</v>
      </c>
      <c r="B613" s="3">
        <f t="shared" si="65"/>
        <v>45456</v>
      </c>
      <c r="C613" s="7">
        <v>45456.729166666664</v>
      </c>
      <c r="D613" s="7">
        <v>45456.770833333336</v>
      </c>
      <c r="E613" s="9"/>
      <c r="F613" s="9"/>
      <c r="G613" s="9"/>
      <c r="H613" s="34" cm="1">
        <f t="array" ref="H613">SUMPRODUCT(('ESB Networks Summary'!$C$5:$C$17384=Data!D613)*('ESB Networks Summary'!$E$5:$E$17384))*1000*2-SUMPRODUCT(('ESB Networks Summary'!$C$5:$C$17384=Data!D613)*('ESB Networks Summary'!$F$5:$F$17384))*1000*2</f>
        <v>-2</v>
      </c>
      <c r="I613" s="5">
        <v>161.558333333333</v>
      </c>
      <c r="J613" s="5">
        <v>0</v>
      </c>
      <c r="K613" s="17">
        <v>1</v>
      </c>
      <c r="L613" s="52">
        <f t="shared" si="66"/>
        <v>0</v>
      </c>
      <c r="M613" s="5">
        <v>0</v>
      </c>
      <c r="N613" s="9"/>
      <c r="O613" s="100"/>
      <c r="P613" s="9"/>
      <c r="R613" s="99">
        <v>23.945</v>
      </c>
      <c r="S613" s="99">
        <v>15.599</v>
      </c>
      <c r="T613" s="30">
        <f t="shared" si="63"/>
        <v>0</v>
      </c>
      <c r="U613" s="21">
        <f t="shared" si="67"/>
        <v>0</v>
      </c>
      <c r="V613" s="21">
        <f t="shared" si="68"/>
        <v>0</v>
      </c>
      <c r="W613" s="21">
        <f t="shared" si="69"/>
        <v>0</v>
      </c>
    </row>
    <row r="614" spans="1:23">
      <c r="A614" s="2">
        <f t="shared" si="64"/>
        <v>45444</v>
      </c>
      <c r="B614" s="3">
        <f t="shared" si="65"/>
        <v>45456</v>
      </c>
      <c r="C614" s="7">
        <v>45456.75</v>
      </c>
      <c r="D614" s="7">
        <v>45456.791666666664</v>
      </c>
      <c r="E614" s="9"/>
      <c r="F614" s="9"/>
      <c r="G614" s="9"/>
      <c r="H614" s="34" cm="1">
        <f t="array" ref="H614">SUMPRODUCT(('ESB Networks Summary'!$C$5:$C$17384=Data!D614)*('ESB Networks Summary'!$E$5:$E$17384))*1000*2-SUMPRODUCT(('ESB Networks Summary'!$C$5:$C$17384=Data!D614)*('ESB Networks Summary'!$F$5:$F$17384))*1000*2</f>
        <v>-518</v>
      </c>
      <c r="I614" s="5">
        <v>1851.43333333333</v>
      </c>
      <c r="J614" s="5">
        <v>0</v>
      </c>
      <c r="K614" s="17">
        <v>1</v>
      </c>
      <c r="L614" s="52">
        <f t="shared" si="66"/>
        <v>0</v>
      </c>
      <c r="M614" s="5">
        <v>0</v>
      </c>
      <c r="N614" s="9"/>
      <c r="O614" s="100"/>
      <c r="P614" s="9"/>
      <c r="R614" s="99">
        <v>24.263999999999999</v>
      </c>
      <c r="S614" s="99">
        <v>16.387</v>
      </c>
      <c r="T614" s="30">
        <f t="shared" si="63"/>
        <v>0</v>
      </c>
      <c r="U614" s="21">
        <f t="shared" si="67"/>
        <v>0</v>
      </c>
      <c r="V614" s="21">
        <f t="shared" si="68"/>
        <v>0</v>
      </c>
      <c r="W614" s="21">
        <f t="shared" si="69"/>
        <v>0</v>
      </c>
    </row>
    <row r="615" spans="1:23">
      <c r="A615" s="2">
        <f t="shared" si="64"/>
        <v>45444</v>
      </c>
      <c r="B615" s="3">
        <f t="shared" si="65"/>
        <v>45456</v>
      </c>
      <c r="C615" s="7">
        <v>45456.770833333336</v>
      </c>
      <c r="D615" s="7">
        <v>45456.8125</v>
      </c>
      <c r="E615" s="9"/>
      <c r="F615" s="9"/>
      <c r="G615" s="9"/>
      <c r="H615" s="34" cm="1">
        <f t="array" ref="H615">SUMPRODUCT(('ESB Networks Summary'!$C$5:$C$17384=Data!D615)*('ESB Networks Summary'!$E$5:$E$17384))*1000*2-SUMPRODUCT(('ESB Networks Summary'!$C$5:$C$17384=Data!D615)*('ESB Networks Summary'!$F$5:$F$17384))*1000*2</f>
        <v>-1120</v>
      </c>
      <c r="I615" s="5">
        <v>1534.1</v>
      </c>
      <c r="J615" s="5">
        <v>0</v>
      </c>
      <c r="K615" s="17">
        <v>1</v>
      </c>
      <c r="L615" s="52">
        <f t="shared" si="66"/>
        <v>0</v>
      </c>
      <c r="M615" s="5">
        <v>0</v>
      </c>
      <c r="N615" s="9"/>
      <c r="O615" s="100"/>
      <c r="P615" s="9"/>
      <c r="R615" s="99">
        <v>24.263999999999999</v>
      </c>
      <c r="S615" s="99">
        <v>16.387</v>
      </c>
      <c r="T615" s="30">
        <f t="shared" si="63"/>
        <v>0</v>
      </c>
      <c r="U615" s="21">
        <f t="shared" si="67"/>
        <v>0</v>
      </c>
      <c r="V615" s="21">
        <f t="shared" si="68"/>
        <v>0</v>
      </c>
      <c r="W615" s="21">
        <f t="shared" si="69"/>
        <v>0</v>
      </c>
    </row>
    <row r="616" spans="1:23">
      <c r="A616" s="2">
        <f t="shared" si="64"/>
        <v>45444</v>
      </c>
      <c r="B616" s="3">
        <f t="shared" si="65"/>
        <v>45456</v>
      </c>
      <c r="C616" s="7">
        <v>45456.791666666664</v>
      </c>
      <c r="D616" s="7">
        <v>45456.833333333336</v>
      </c>
      <c r="E616" s="9"/>
      <c r="F616" s="9"/>
      <c r="G616" s="9"/>
      <c r="H616" s="34" cm="1">
        <f t="array" ref="H616">SUMPRODUCT(('ESB Networks Summary'!$C$5:$C$17384=Data!D616)*('ESB Networks Summary'!$E$5:$E$17384))*1000*2-SUMPRODUCT(('ESB Networks Summary'!$C$5:$C$17384=Data!D616)*('ESB Networks Summary'!$F$5:$F$17384))*1000*2</f>
        <v>-1004</v>
      </c>
      <c r="I616" s="5">
        <v>260.63333333333298</v>
      </c>
      <c r="J616" s="5">
        <v>0</v>
      </c>
      <c r="K616" s="17">
        <v>1</v>
      </c>
      <c r="L616" s="52">
        <f t="shared" si="66"/>
        <v>0</v>
      </c>
      <c r="M616" s="5">
        <v>0</v>
      </c>
      <c r="N616" s="9"/>
      <c r="O616" s="100"/>
      <c r="P616" s="9"/>
      <c r="R616" s="99">
        <v>23.911999999999999</v>
      </c>
      <c r="S616" s="99">
        <v>16.035</v>
      </c>
      <c r="T616" s="30">
        <f t="shared" si="63"/>
        <v>0</v>
      </c>
      <c r="U616" s="21">
        <f t="shared" si="67"/>
        <v>0</v>
      </c>
      <c r="V616" s="21">
        <f t="shared" si="68"/>
        <v>0</v>
      </c>
      <c r="W616" s="21">
        <f t="shared" si="69"/>
        <v>0</v>
      </c>
    </row>
    <row r="617" spans="1:23">
      <c r="A617" s="2">
        <f t="shared" si="64"/>
        <v>45444</v>
      </c>
      <c r="B617" s="3">
        <f t="shared" si="65"/>
        <v>45456</v>
      </c>
      <c r="C617" s="7">
        <v>45456.8125</v>
      </c>
      <c r="D617" s="7">
        <v>45456.854166666664</v>
      </c>
      <c r="E617" s="9"/>
      <c r="F617" s="9"/>
      <c r="G617" s="9"/>
      <c r="H617" s="34" cm="1">
        <f t="array" ref="H617">SUMPRODUCT(('ESB Networks Summary'!$C$5:$C$17384=Data!D617)*('ESB Networks Summary'!$E$5:$E$17384))*1000*2-SUMPRODUCT(('ESB Networks Summary'!$C$5:$C$17384=Data!D617)*('ESB Networks Summary'!$F$5:$F$17384))*1000*2</f>
        <v>-470</v>
      </c>
      <c r="I617" s="5">
        <v>104.23333333333299</v>
      </c>
      <c r="J617" s="5">
        <v>0</v>
      </c>
      <c r="K617" s="17">
        <v>1</v>
      </c>
      <c r="L617" s="52">
        <f t="shared" si="66"/>
        <v>0</v>
      </c>
      <c r="M617" s="5">
        <v>0</v>
      </c>
      <c r="N617" s="9"/>
      <c r="O617" s="100"/>
      <c r="P617" s="9"/>
      <c r="R617" s="99">
        <v>23.911999999999999</v>
      </c>
      <c r="S617" s="99">
        <v>16.035</v>
      </c>
      <c r="T617" s="30">
        <f t="shared" si="63"/>
        <v>0</v>
      </c>
      <c r="U617" s="21">
        <f t="shared" si="67"/>
        <v>0</v>
      </c>
      <c r="V617" s="21">
        <f t="shared" si="68"/>
        <v>0</v>
      </c>
      <c r="W617" s="21">
        <f t="shared" si="69"/>
        <v>0</v>
      </c>
    </row>
    <row r="618" spans="1:23">
      <c r="A618" s="2">
        <f t="shared" si="64"/>
        <v>45444</v>
      </c>
      <c r="B618" s="3">
        <f t="shared" si="65"/>
        <v>45456</v>
      </c>
      <c r="C618" s="7">
        <v>45456.833333333336</v>
      </c>
      <c r="D618" s="7">
        <v>45456.875</v>
      </c>
      <c r="E618" s="9"/>
      <c r="F618" s="9"/>
      <c r="G618" s="9"/>
      <c r="H618" s="34" cm="1">
        <f t="array" ref="H618">SUMPRODUCT(('ESB Networks Summary'!$C$5:$C$17384=Data!D618)*('ESB Networks Summary'!$E$5:$E$17384))*1000*2-SUMPRODUCT(('ESB Networks Summary'!$C$5:$C$17384=Data!D618)*('ESB Networks Summary'!$F$5:$F$17384))*1000*2</f>
        <v>-8</v>
      </c>
      <c r="I618" s="5">
        <v>35.808333333333302</v>
      </c>
      <c r="J618" s="5">
        <v>0</v>
      </c>
      <c r="K618" s="17">
        <v>1</v>
      </c>
      <c r="L618" s="52">
        <f t="shared" si="66"/>
        <v>0</v>
      </c>
      <c r="M618" s="5">
        <v>0</v>
      </c>
      <c r="N618" s="9"/>
      <c r="O618" s="100"/>
      <c r="P618" s="9"/>
      <c r="R618" s="99">
        <v>23.053000000000001</v>
      </c>
      <c r="S618" s="99">
        <v>15.175999999999998</v>
      </c>
      <c r="T618" s="30">
        <f t="shared" si="63"/>
        <v>0</v>
      </c>
      <c r="U618" s="21">
        <f t="shared" si="67"/>
        <v>0</v>
      </c>
      <c r="V618" s="21">
        <f t="shared" si="68"/>
        <v>0</v>
      </c>
      <c r="W618" s="21">
        <f t="shared" si="69"/>
        <v>0</v>
      </c>
    </row>
    <row r="619" spans="1:23">
      <c r="A619" s="2">
        <f t="shared" si="64"/>
        <v>45444</v>
      </c>
      <c r="B619" s="3">
        <f t="shared" si="65"/>
        <v>45456</v>
      </c>
      <c r="C619" s="7">
        <v>45456.854166666664</v>
      </c>
      <c r="D619" s="7">
        <v>45456.895833333336</v>
      </c>
      <c r="E619" s="9"/>
      <c r="F619" s="9"/>
      <c r="G619" s="9"/>
      <c r="H619" s="34" cm="1">
        <f t="array" ref="H619">SUMPRODUCT(('ESB Networks Summary'!$C$5:$C$17384=Data!D619)*('ESB Networks Summary'!$E$5:$E$17384))*1000*2-SUMPRODUCT(('ESB Networks Summary'!$C$5:$C$17384=Data!D619)*('ESB Networks Summary'!$F$5:$F$17384))*1000*2</f>
        <v>-4</v>
      </c>
      <c r="I619" s="5">
        <v>0</v>
      </c>
      <c r="J619" s="5">
        <v>0</v>
      </c>
      <c r="K619" s="17">
        <v>1</v>
      </c>
      <c r="L619" s="52">
        <f t="shared" si="66"/>
        <v>0</v>
      </c>
      <c r="M619" s="5">
        <v>0</v>
      </c>
      <c r="N619" s="9"/>
      <c r="O619" s="100"/>
      <c r="P619" s="9"/>
      <c r="R619" s="99">
        <v>23.053000000000001</v>
      </c>
      <c r="S619" s="99">
        <v>15.175999999999998</v>
      </c>
      <c r="T619" s="30">
        <f t="shared" si="63"/>
        <v>0</v>
      </c>
      <c r="U619" s="21">
        <f t="shared" si="67"/>
        <v>0</v>
      </c>
      <c r="V619" s="21">
        <f t="shared" si="68"/>
        <v>0</v>
      </c>
      <c r="W619" s="21">
        <f t="shared" si="69"/>
        <v>0</v>
      </c>
    </row>
    <row r="620" spans="1:23">
      <c r="A620" s="2">
        <f t="shared" si="64"/>
        <v>45444</v>
      </c>
      <c r="B620" s="3">
        <f t="shared" si="65"/>
        <v>45456</v>
      </c>
      <c r="C620" s="7">
        <v>45456.875</v>
      </c>
      <c r="D620" s="7">
        <v>45456.916666666664</v>
      </c>
      <c r="E620" s="9"/>
      <c r="F620" s="9"/>
      <c r="G620" s="9"/>
      <c r="H620" s="34" cm="1">
        <f t="array" ref="H620">SUMPRODUCT(('ESB Networks Summary'!$C$5:$C$17384=Data!D620)*('ESB Networks Summary'!$E$5:$E$17384))*1000*2-SUMPRODUCT(('ESB Networks Summary'!$C$5:$C$17384=Data!D620)*('ESB Networks Summary'!$F$5:$F$17384))*1000*2</f>
        <v>-2</v>
      </c>
      <c r="I620" s="5">
        <v>0</v>
      </c>
      <c r="J620" s="5">
        <v>0</v>
      </c>
      <c r="K620" s="17">
        <v>1</v>
      </c>
      <c r="L620" s="52">
        <f t="shared" si="66"/>
        <v>0</v>
      </c>
      <c r="M620" s="5">
        <v>0</v>
      </c>
      <c r="N620" s="9"/>
      <c r="O620" s="100"/>
      <c r="P620" s="9"/>
      <c r="R620" s="99">
        <v>21.966000000000001</v>
      </c>
      <c r="S620" s="99">
        <v>14.087999999999999</v>
      </c>
      <c r="T620" s="30">
        <f t="shared" si="63"/>
        <v>0</v>
      </c>
      <c r="U620" s="21">
        <f t="shared" si="67"/>
        <v>0</v>
      </c>
      <c r="V620" s="21">
        <f t="shared" si="68"/>
        <v>0</v>
      </c>
      <c r="W620" s="21">
        <f t="shared" si="69"/>
        <v>0</v>
      </c>
    </row>
    <row r="621" spans="1:23">
      <c r="A621" s="2">
        <f t="shared" si="64"/>
        <v>45444</v>
      </c>
      <c r="B621" s="3">
        <f t="shared" si="65"/>
        <v>45456</v>
      </c>
      <c r="C621" s="7">
        <v>45456.895833333336</v>
      </c>
      <c r="D621" s="7">
        <v>45456.9375</v>
      </c>
      <c r="E621" s="9"/>
      <c r="F621" s="9"/>
      <c r="G621" s="9"/>
      <c r="H621" s="34" cm="1">
        <f t="array" ref="H621">SUMPRODUCT(('ESB Networks Summary'!$C$5:$C$17384=Data!D621)*('ESB Networks Summary'!$E$5:$E$17384))*1000*2-SUMPRODUCT(('ESB Networks Summary'!$C$5:$C$17384=Data!D621)*('ESB Networks Summary'!$F$5:$F$17384))*1000*2</f>
        <v>-4</v>
      </c>
      <c r="I621" s="5">
        <v>0</v>
      </c>
      <c r="J621" s="5">
        <v>0</v>
      </c>
      <c r="K621" s="17">
        <v>1</v>
      </c>
      <c r="L621" s="52">
        <f t="shared" si="66"/>
        <v>0</v>
      </c>
      <c r="M621" s="5">
        <v>0</v>
      </c>
      <c r="N621" s="9"/>
      <c r="O621" s="100"/>
      <c r="P621" s="9"/>
      <c r="R621" s="99">
        <v>21.966000000000001</v>
      </c>
      <c r="S621" s="99">
        <v>14.087999999999999</v>
      </c>
      <c r="T621" s="30">
        <f t="shared" si="63"/>
        <v>0</v>
      </c>
      <c r="U621" s="21">
        <f t="shared" si="67"/>
        <v>0</v>
      </c>
      <c r="V621" s="21">
        <f t="shared" si="68"/>
        <v>0</v>
      </c>
      <c r="W621" s="21">
        <f t="shared" si="69"/>
        <v>0</v>
      </c>
    </row>
    <row r="622" spans="1:23">
      <c r="A622" s="2">
        <f t="shared" si="64"/>
        <v>45444</v>
      </c>
      <c r="B622" s="3">
        <f t="shared" si="65"/>
        <v>45456</v>
      </c>
      <c r="C622" s="7">
        <v>45456.916666666664</v>
      </c>
      <c r="D622" s="7">
        <v>45456.958333333336</v>
      </c>
      <c r="E622" s="9"/>
      <c r="F622" s="9"/>
      <c r="G622" s="9"/>
      <c r="H622" s="34" cm="1">
        <f t="array" ref="H622">SUMPRODUCT(('ESB Networks Summary'!$C$5:$C$17384=Data!D622)*('ESB Networks Summary'!$E$5:$E$17384))*1000*2-SUMPRODUCT(('ESB Networks Summary'!$C$5:$C$17384=Data!D622)*('ESB Networks Summary'!$F$5:$F$17384))*1000*2</f>
        <v>-4</v>
      </c>
      <c r="I622" s="5">
        <v>0</v>
      </c>
      <c r="J622" s="5">
        <v>0</v>
      </c>
      <c r="K622" s="17">
        <v>1</v>
      </c>
      <c r="L622" s="52">
        <f t="shared" si="66"/>
        <v>0</v>
      </c>
      <c r="M622" s="5">
        <v>0</v>
      </c>
      <c r="N622" s="9"/>
      <c r="O622" s="100"/>
      <c r="P622" s="9"/>
      <c r="R622" s="99">
        <v>12.675000000000001</v>
      </c>
      <c r="S622" s="99">
        <v>9.6810000000000009</v>
      </c>
      <c r="T622" s="30">
        <f t="shared" si="63"/>
        <v>0</v>
      </c>
      <c r="U622" s="21">
        <f t="shared" si="67"/>
        <v>0</v>
      </c>
      <c r="V622" s="21">
        <f t="shared" si="68"/>
        <v>0</v>
      </c>
      <c r="W622" s="21">
        <f t="shared" si="69"/>
        <v>0</v>
      </c>
    </row>
    <row r="623" spans="1:23">
      <c r="A623" s="2">
        <f t="shared" si="64"/>
        <v>45444</v>
      </c>
      <c r="B623" s="3">
        <f t="shared" si="65"/>
        <v>45456</v>
      </c>
      <c r="C623" s="7">
        <v>45456.9375</v>
      </c>
      <c r="D623" s="7">
        <v>45456.979166666664</v>
      </c>
      <c r="E623" s="9"/>
      <c r="F623" s="9"/>
      <c r="G623" s="9"/>
      <c r="H623" s="34" cm="1">
        <f t="array" ref="H623">SUMPRODUCT(('ESB Networks Summary'!$C$5:$C$17384=Data!D623)*('ESB Networks Summary'!$E$5:$E$17384))*1000*2-SUMPRODUCT(('ESB Networks Summary'!$C$5:$C$17384=Data!D623)*('ESB Networks Summary'!$F$5:$F$17384))*1000*2</f>
        <v>-4</v>
      </c>
      <c r="I623" s="5">
        <v>0</v>
      </c>
      <c r="J623" s="5">
        <v>0</v>
      </c>
      <c r="K623" s="17">
        <v>1</v>
      </c>
      <c r="L623" s="52">
        <f t="shared" si="66"/>
        <v>0</v>
      </c>
      <c r="M623" s="5">
        <v>0</v>
      </c>
      <c r="N623" s="9"/>
      <c r="O623" s="100"/>
      <c r="P623" s="9"/>
      <c r="R623" s="99">
        <v>12.675000000000001</v>
      </c>
      <c r="S623" s="99">
        <v>9.6810000000000009</v>
      </c>
      <c r="T623" s="30">
        <f t="shared" si="63"/>
        <v>0</v>
      </c>
      <c r="U623" s="21">
        <f t="shared" si="67"/>
        <v>0</v>
      </c>
      <c r="V623" s="21">
        <f t="shared" si="68"/>
        <v>0</v>
      </c>
      <c r="W623" s="21">
        <f t="shared" si="69"/>
        <v>0</v>
      </c>
    </row>
    <row r="624" spans="1:23">
      <c r="A624" s="2">
        <f t="shared" si="64"/>
        <v>45444</v>
      </c>
      <c r="B624" s="3">
        <f t="shared" si="65"/>
        <v>45456</v>
      </c>
      <c r="C624" s="7">
        <v>45456.958333333336</v>
      </c>
      <c r="D624" s="7">
        <v>45457</v>
      </c>
      <c r="E624" s="9"/>
      <c r="F624" s="9"/>
      <c r="G624" s="9"/>
      <c r="H624" s="34" cm="1">
        <f t="array" ref="H624">SUMPRODUCT(('ESB Networks Summary'!$C$5:$C$17384=Data!D624)*('ESB Networks Summary'!$E$5:$E$17384))*1000*2-SUMPRODUCT(('ESB Networks Summary'!$C$5:$C$17384=Data!D624)*('ESB Networks Summary'!$F$5:$F$17384))*1000*2</f>
        <v>-2</v>
      </c>
      <c r="I624" s="5">
        <v>0</v>
      </c>
      <c r="J624" s="5">
        <v>0</v>
      </c>
      <c r="K624" s="17">
        <v>1</v>
      </c>
      <c r="L624" s="52">
        <f t="shared" si="66"/>
        <v>0</v>
      </c>
      <c r="M624" s="5">
        <v>0</v>
      </c>
      <c r="N624" s="9"/>
      <c r="O624" s="100"/>
      <c r="P624" s="9"/>
      <c r="R624" s="99">
        <v>11.964</v>
      </c>
      <c r="S624" s="99">
        <v>8.9710000000000001</v>
      </c>
      <c r="T624" s="30">
        <f t="shared" si="63"/>
        <v>0</v>
      </c>
      <c r="U624" s="21">
        <f t="shared" si="67"/>
        <v>0</v>
      </c>
      <c r="V624" s="21">
        <f t="shared" si="68"/>
        <v>0</v>
      </c>
      <c r="W624" s="21">
        <f t="shared" si="69"/>
        <v>0</v>
      </c>
    </row>
    <row r="625" spans="1:23">
      <c r="A625" s="2">
        <f t="shared" si="64"/>
        <v>45444</v>
      </c>
      <c r="B625" s="3">
        <f t="shared" si="65"/>
        <v>45456</v>
      </c>
      <c r="C625" s="7">
        <v>45456.979166666664</v>
      </c>
      <c r="D625" s="7">
        <v>45457.020833333336</v>
      </c>
      <c r="E625" s="9"/>
      <c r="F625" s="9"/>
      <c r="G625" s="9"/>
      <c r="H625" s="34" cm="1">
        <f t="array" ref="H625">SUMPRODUCT(('ESB Networks Summary'!$C$5:$C$17384=Data!D625)*('ESB Networks Summary'!$E$5:$E$17384))*1000*2-SUMPRODUCT(('ESB Networks Summary'!$C$5:$C$17384=Data!D625)*('ESB Networks Summary'!$F$5:$F$17384))*1000*2</f>
        <v>-4</v>
      </c>
      <c r="I625" s="5">
        <v>0</v>
      </c>
      <c r="J625" s="5">
        <v>0</v>
      </c>
      <c r="K625" s="17">
        <v>1</v>
      </c>
      <c r="L625" s="52">
        <f t="shared" si="66"/>
        <v>0</v>
      </c>
      <c r="M625" s="5">
        <v>0</v>
      </c>
      <c r="N625" s="9"/>
      <c r="O625" s="100"/>
      <c r="P625" s="9"/>
      <c r="R625" s="99">
        <v>11.964</v>
      </c>
      <c r="S625" s="99">
        <v>8.9710000000000001</v>
      </c>
      <c r="T625" s="30">
        <f t="shared" si="63"/>
        <v>0</v>
      </c>
      <c r="U625" s="21">
        <f t="shared" si="67"/>
        <v>0</v>
      </c>
      <c r="V625" s="21">
        <f t="shared" si="68"/>
        <v>0</v>
      </c>
      <c r="W625" s="21">
        <f t="shared" si="69"/>
        <v>0</v>
      </c>
    </row>
    <row r="626" spans="1:23">
      <c r="A626" s="2">
        <f t="shared" si="64"/>
        <v>45444</v>
      </c>
      <c r="B626" s="3">
        <f t="shared" si="65"/>
        <v>45457</v>
      </c>
      <c r="C626" s="7">
        <v>45457</v>
      </c>
      <c r="D626" s="7">
        <v>45457.041666666664</v>
      </c>
      <c r="E626" s="9"/>
      <c r="F626" s="9"/>
      <c r="G626" s="9"/>
      <c r="H626" s="34" cm="1">
        <f t="array" ref="H626">SUMPRODUCT(('ESB Networks Summary'!$C$5:$C$17384=Data!D626)*('ESB Networks Summary'!$E$5:$E$17384))*1000*2-SUMPRODUCT(('ESB Networks Summary'!$C$5:$C$17384=Data!D626)*('ESB Networks Summary'!$F$5:$F$17384))*1000*2</f>
        <v>-4</v>
      </c>
      <c r="I626" s="5">
        <v>0</v>
      </c>
      <c r="J626" s="5">
        <v>0</v>
      </c>
      <c r="K626" s="17">
        <v>1</v>
      </c>
      <c r="L626" s="52">
        <f t="shared" si="66"/>
        <v>0</v>
      </c>
      <c r="M626" s="5">
        <v>0</v>
      </c>
      <c r="N626" s="9"/>
      <c r="O626" s="100"/>
      <c r="P626" s="9"/>
      <c r="R626" s="99">
        <v>10.468999999999999</v>
      </c>
      <c r="S626" s="99">
        <v>7.4749999999999996</v>
      </c>
      <c r="T626" s="30">
        <f t="shared" si="63"/>
        <v>0</v>
      </c>
      <c r="U626" s="21">
        <f t="shared" si="67"/>
        <v>0</v>
      </c>
      <c r="V626" s="21">
        <f t="shared" si="68"/>
        <v>0</v>
      </c>
      <c r="W626" s="21">
        <f t="shared" si="69"/>
        <v>0</v>
      </c>
    </row>
    <row r="627" spans="1:23">
      <c r="A627" s="2">
        <f t="shared" si="64"/>
        <v>45444</v>
      </c>
      <c r="B627" s="3">
        <f t="shared" si="65"/>
        <v>45457</v>
      </c>
      <c r="C627" s="7">
        <v>45457.020833333336</v>
      </c>
      <c r="D627" s="7">
        <v>45457.0625</v>
      </c>
      <c r="E627" s="9"/>
      <c r="F627" s="9"/>
      <c r="G627" s="9"/>
      <c r="H627" s="34" cm="1">
        <f t="array" ref="H627">SUMPRODUCT(('ESB Networks Summary'!$C$5:$C$17384=Data!D627)*('ESB Networks Summary'!$E$5:$E$17384))*1000*2-SUMPRODUCT(('ESB Networks Summary'!$C$5:$C$17384=Data!D627)*('ESB Networks Summary'!$F$5:$F$17384))*1000*2</f>
        <v>-4</v>
      </c>
      <c r="I627" s="5">
        <v>0</v>
      </c>
      <c r="J627" s="5">
        <v>0</v>
      </c>
      <c r="K627" s="17">
        <v>1</v>
      </c>
      <c r="L627" s="52">
        <f t="shared" si="66"/>
        <v>0</v>
      </c>
      <c r="M627" s="5">
        <v>0</v>
      </c>
      <c r="N627" s="9"/>
      <c r="O627" s="100"/>
      <c r="P627" s="9"/>
      <c r="R627" s="99">
        <v>10.468999999999999</v>
      </c>
      <c r="S627" s="99">
        <v>7.4749999999999996</v>
      </c>
      <c r="T627" s="30">
        <f t="shared" si="63"/>
        <v>0</v>
      </c>
      <c r="U627" s="21">
        <f t="shared" si="67"/>
        <v>0</v>
      </c>
      <c r="V627" s="21">
        <f t="shared" si="68"/>
        <v>0</v>
      </c>
      <c r="W627" s="21">
        <f t="shared" si="69"/>
        <v>0</v>
      </c>
    </row>
    <row r="628" spans="1:23">
      <c r="A628" s="2">
        <f t="shared" si="64"/>
        <v>45444</v>
      </c>
      <c r="B628" s="3">
        <f t="shared" si="65"/>
        <v>45457</v>
      </c>
      <c r="C628" s="7">
        <v>45457.041666666664</v>
      </c>
      <c r="D628" s="7">
        <v>45457.083333333336</v>
      </c>
      <c r="E628" s="9"/>
      <c r="F628" s="9"/>
      <c r="G628" s="9"/>
      <c r="H628" s="34" cm="1">
        <f t="array" ref="H628">SUMPRODUCT(('ESB Networks Summary'!$C$5:$C$17384=Data!D628)*('ESB Networks Summary'!$E$5:$E$17384))*1000*2-SUMPRODUCT(('ESB Networks Summary'!$C$5:$C$17384=Data!D628)*('ESB Networks Summary'!$F$5:$F$17384))*1000*2</f>
        <v>-4</v>
      </c>
      <c r="I628" s="5">
        <v>0</v>
      </c>
      <c r="J628" s="5">
        <v>0</v>
      </c>
      <c r="K628" s="17">
        <v>1</v>
      </c>
      <c r="L628" s="52">
        <f t="shared" si="66"/>
        <v>0</v>
      </c>
      <c r="M628" s="5">
        <v>0</v>
      </c>
      <c r="N628" s="9"/>
      <c r="O628" s="100"/>
      <c r="P628" s="9"/>
      <c r="R628" s="99">
        <v>10.113</v>
      </c>
      <c r="S628" s="99">
        <v>7.12</v>
      </c>
      <c r="T628" s="30">
        <f t="shared" si="63"/>
        <v>0</v>
      </c>
      <c r="U628" s="21">
        <f t="shared" si="67"/>
        <v>0</v>
      </c>
      <c r="V628" s="21">
        <f t="shared" si="68"/>
        <v>0</v>
      </c>
      <c r="W628" s="21">
        <f t="shared" si="69"/>
        <v>0</v>
      </c>
    </row>
    <row r="629" spans="1:23">
      <c r="A629" s="2">
        <f t="shared" si="64"/>
        <v>45444</v>
      </c>
      <c r="B629" s="3">
        <f t="shared" si="65"/>
        <v>45457</v>
      </c>
      <c r="C629" s="7">
        <v>45457.0625</v>
      </c>
      <c r="D629" s="7">
        <v>45457.104166666664</v>
      </c>
      <c r="E629" s="9"/>
      <c r="F629" s="9"/>
      <c r="G629" s="9"/>
      <c r="H629" s="34" cm="1">
        <f t="array" ref="H629">SUMPRODUCT(('ESB Networks Summary'!$C$5:$C$17384=Data!D629)*('ESB Networks Summary'!$E$5:$E$17384))*1000*2-SUMPRODUCT(('ESB Networks Summary'!$C$5:$C$17384=Data!D629)*('ESB Networks Summary'!$F$5:$F$17384))*1000*2</f>
        <v>-4</v>
      </c>
      <c r="I629" s="5">
        <v>0</v>
      </c>
      <c r="J629" s="5">
        <v>0</v>
      </c>
      <c r="K629" s="17">
        <v>1</v>
      </c>
      <c r="L629" s="52">
        <f t="shared" si="66"/>
        <v>0</v>
      </c>
      <c r="M629" s="5">
        <v>0</v>
      </c>
      <c r="N629" s="9"/>
      <c r="O629" s="100"/>
      <c r="P629" s="9"/>
      <c r="R629" s="99">
        <v>10.113</v>
      </c>
      <c r="S629" s="99">
        <v>7.12</v>
      </c>
      <c r="T629" s="30">
        <f t="shared" si="63"/>
        <v>0</v>
      </c>
      <c r="U629" s="21">
        <f t="shared" si="67"/>
        <v>0</v>
      </c>
      <c r="V629" s="21">
        <f t="shared" si="68"/>
        <v>0</v>
      </c>
      <c r="W629" s="21">
        <f t="shared" si="69"/>
        <v>0</v>
      </c>
    </row>
    <row r="630" spans="1:23">
      <c r="A630" s="2">
        <f t="shared" si="64"/>
        <v>45444</v>
      </c>
      <c r="B630" s="3">
        <f t="shared" si="65"/>
        <v>45457</v>
      </c>
      <c r="C630" s="7">
        <v>45457.083333333336</v>
      </c>
      <c r="D630" s="7">
        <v>45457.125</v>
      </c>
      <c r="E630" s="9"/>
      <c r="F630" s="9"/>
      <c r="G630" s="9"/>
      <c r="H630" s="34" cm="1">
        <f t="array" ref="H630">SUMPRODUCT(('ESB Networks Summary'!$C$5:$C$17384=Data!D630)*('ESB Networks Summary'!$E$5:$E$17384))*1000*2-SUMPRODUCT(('ESB Networks Summary'!$C$5:$C$17384=Data!D630)*('ESB Networks Summary'!$F$5:$F$17384))*1000*2</f>
        <v>-2</v>
      </c>
      <c r="I630" s="5">
        <v>0</v>
      </c>
      <c r="J630" s="5">
        <v>0</v>
      </c>
      <c r="K630" s="17">
        <v>1</v>
      </c>
      <c r="L630" s="52">
        <f t="shared" si="66"/>
        <v>0</v>
      </c>
      <c r="M630" s="5">
        <v>0</v>
      </c>
      <c r="N630" s="9"/>
      <c r="O630" s="100"/>
      <c r="P630" s="9"/>
      <c r="R630" s="99">
        <v>10.212</v>
      </c>
      <c r="S630" s="99">
        <v>7.2180000000000009</v>
      </c>
      <c r="T630" s="30">
        <f t="shared" si="63"/>
        <v>0</v>
      </c>
      <c r="U630" s="21">
        <f t="shared" si="67"/>
        <v>0</v>
      </c>
      <c r="V630" s="21">
        <f t="shared" si="68"/>
        <v>0</v>
      </c>
      <c r="W630" s="21">
        <f t="shared" si="69"/>
        <v>0</v>
      </c>
    </row>
    <row r="631" spans="1:23">
      <c r="A631" s="2">
        <f t="shared" si="64"/>
        <v>45444</v>
      </c>
      <c r="B631" s="3">
        <f t="shared" si="65"/>
        <v>45457</v>
      </c>
      <c r="C631" s="7">
        <v>45457.104166666664</v>
      </c>
      <c r="D631" s="7">
        <v>45457.145833333336</v>
      </c>
      <c r="E631" s="9"/>
      <c r="F631" s="9"/>
      <c r="G631" s="9"/>
      <c r="H631" s="34" cm="1">
        <f t="array" ref="H631">SUMPRODUCT(('ESB Networks Summary'!$C$5:$C$17384=Data!D631)*('ESB Networks Summary'!$E$5:$E$17384))*1000*2-SUMPRODUCT(('ESB Networks Summary'!$C$5:$C$17384=Data!D631)*('ESB Networks Summary'!$F$5:$F$17384))*1000*2</f>
        <v>-4</v>
      </c>
      <c r="I631" s="5">
        <v>0</v>
      </c>
      <c r="J631" s="5">
        <v>0</v>
      </c>
      <c r="K631" s="17">
        <v>1</v>
      </c>
      <c r="L631" s="52">
        <f t="shared" si="66"/>
        <v>0</v>
      </c>
      <c r="M631" s="5">
        <v>0</v>
      </c>
      <c r="N631" s="9"/>
      <c r="O631" s="100"/>
      <c r="P631" s="9"/>
      <c r="R631" s="99">
        <v>10.212</v>
      </c>
      <c r="S631" s="99">
        <v>7.2180000000000009</v>
      </c>
      <c r="T631" s="30">
        <f t="shared" si="63"/>
        <v>0</v>
      </c>
      <c r="U631" s="21">
        <f t="shared" si="67"/>
        <v>0</v>
      </c>
      <c r="V631" s="21">
        <f t="shared" si="68"/>
        <v>0</v>
      </c>
      <c r="W631" s="21">
        <f t="shared" si="69"/>
        <v>0</v>
      </c>
    </row>
    <row r="632" spans="1:23">
      <c r="A632" s="2">
        <f t="shared" si="64"/>
        <v>45444</v>
      </c>
      <c r="B632" s="3">
        <f t="shared" si="65"/>
        <v>45457</v>
      </c>
      <c r="C632" s="7">
        <v>45457.125</v>
      </c>
      <c r="D632" s="7">
        <v>45457.166666666664</v>
      </c>
      <c r="E632" s="9"/>
      <c r="F632" s="9"/>
      <c r="G632" s="9"/>
      <c r="H632" s="34" cm="1">
        <f t="array" ref="H632">SUMPRODUCT(('ESB Networks Summary'!$C$5:$C$17384=Data!D632)*('ESB Networks Summary'!$E$5:$E$17384))*1000*2-SUMPRODUCT(('ESB Networks Summary'!$C$5:$C$17384=Data!D632)*('ESB Networks Summary'!$F$5:$F$17384))*1000*2</f>
        <v>-4</v>
      </c>
      <c r="I632" s="5">
        <v>0</v>
      </c>
      <c r="J632" s="5">
        <v>0</v>
      </c>
      <c r="K632" s="17">
        <v>1</v>
      </c>
      <c r="L632" s="52">
        <f t="shared" si="66"/>
        <v>0</v>
      </c>
      <c r="M632" s="5">
        <v>0</v>
      </c>
      <c r="N632" s="9"/>
      <c r="O632" s="100"/>
      <c r="P632" s="9"/>
      <c r="R632" s="99">
        <v>11.287000000000001</v>
      </c>
      <c r="S632" s="99">
        <v>8.293000000000001</v>
      </c>
      <c r="T632" s="30">
        <f t="shared" si="63"/>
        <v>0</v>
      </c>
      <c r="U632" s="21">
        <f t="shared" si="67"/>
        <v>0</v>
      </c>
      <c r="V632" s="21">
        <f t="shared" si="68"/>
        <v>0</v>
      </c>
      <c r="W632" s="21">
        <f t="shared" si="69"/>
        <v>0</v>
      </c>
    </row>
    <row r="633" spans="1:23">
      <c r="A633" s="2">
        <f t="shared" si="64"/>
        <v>45444</v>
      </c>
      <c r="B633" s="3">
        <f t="shared" si="65"/>
        <v>45457</v>
      </c>
      <c r="C633" s="7">
        <v>45457.145833333336</v>
      </c>
      <c r="D633" s="7">
        <v>45457.1875</v>
      </c>
      <c r="E633" s="9"/>
      <c r="F633" s="9"/>
      <c r="G633" s="9"/>
      <c r="H633" s="34" cm="1">
        <f t="array" ref="H633">SUMPRODUCT(('ESB Networks Summary'!$C$5:$C$17384=Data!D633)*('ESB Networks Summary'!$E$5:$E$17384))*1000*2-SUMPRODUCT(('ESB Networks Summary'!$C$5:$C$17384=Data!D633)*('ESB Networks Summary'!$F$5:$F$17384))*1000*2</f>
        <v>-4</v>
      </c>
      <c r="I633" s="5">
        <v>0</v>
      </c>
      <c r="J633" s="5">
        <v>0</v>
      </c>
      <c r="K633" s="17">
        <v>1</v>
      </c>
      <c r="L633" s="52">
        <f t="shared" si="66"/>
        <v>0</v>
      </c>
      <c r="M633" s="5">
        <v>0</v>
      </c>
      <c r="N633" s="9"/>
      <c r="O633" s="100"/>
      <c r="P633" s="9"/>
      <c r="R633" s="99">
        <v>11.287000000000001</v>
      </c>
      <c r="S633" s="99">
        <v>8.293000000000001</v>
      </c>
      <c r="T633" s="30">
        <f t="shared" si="63"/>
        <v>0</v>
      </c>
      <c r="U633" s="21">
        <f t="shared" si="67"/>
        <v>0</v>
      </c>
      <c r="V633" s="21">
        <f t="shared" si="68"/>
        <v>0</v>
      </c>
      <c r="W633" s="21">
        <f t="shared" si="69"/>
        <v>0</v>
      </c>
    </row>
    <row r="634" spans="1:23">
      <c r="A634" s="2">
        <f t="shared" si="64"/>
        <v>45444</v>
      </c>
      <c r="B634" s="3">
        <f t="shared" si="65"/>
        <v>45457</v>
      </c>
      <c r="C634" s="7">
        <v>45457.166666666664</v>
      </c>
      <c r="D634" s="7">
        <v>45457.208333333336</v>
      </c>
      <c r="E634" s="9"/>
      <c r="F634" s="9"/>
      <c r="G634" s="9"/>
      <c r="H634" s="34" cm="1">
        <f t="array" ref="H634">SUMPRODUCT(('ESB Networks Summary'!$C$5:$C$17384=Data!D634)*('ESB Networks Summary'!$E$5:$E$17384))*1000*2-SUMPRODUCT(('ESB Networks Summary'!$C$5:$C$17384=Data!D634)*('ESB Networks Summary'!$F$5:$F$17384))*1000*2</f>
        <v>-2</v>
      </c>
      <c r="I634" s="5">
        <v>0</v>
      </c>
      <c r="J634" s="5">
        <v>0</v>
      </c>
      <c r="K634" s="17">
        <v>1</v>
      </c>
      <c r="L634" s="52">
        <f t="shared" si="66"/>
        <v>0</v>
      </c>
      <c r="M634" s="5">
        <v>0</v>
      </c>
      <c r="N634" s="9"/>
      <c r="O634" s="100"/>
      <c r="P634" s="9"/>
      <c r="R634" s="99">
        <v>12.504999999999999</v>
      </c>
      <c r="S634" s="99">
        <v>9.5109999999999992</v>
      </c>
      <c r="T634" s="30">
        <f t="shared" si="63"/>
        <v>0</v>
      </c>
      <c r="U634" s="21">
        <f t="shared" si="67"/>
        <v>0</v>
      </c>
      <c r="V634" s="21">
        <f t="shared" si="68"/>
        <v>0</v>
      </c>
      <c r="W634" s="21">
        <f t="shared" si="69"/>
        <v>0</v>
      </c>
    </row>
    <row r="635" spans="1:23">
      <c r="A635" s="2">
        <f t="shared" si="64"/>
        <v>45444</v>
      </c>
      <c r="B635" s="3">
        <f t="shared" si="65"/>
        <v>45457</v>
      </c>
      <c r="C635" s="7">
        <v>45457.1875</v>
      </c>
      <c r="D635" s="7">
        <v>45457.229166666664</v>
      </c>
      <c r="E635" s="9"/>
      <c r="F635" s="9"/>
      <c r="G635" s="9"/>
      <c r="H635" s="34" cm="1">
        <f t="array" ref="H635">SUMPRODUCT(('ESB Networks Summary'!$C$5:$C$17384=Data!D635)*('ESB Networks Summary'!$E$5:$E$17384))*1000*2-SUMPRODUCT(('ESB Networks Summary'!$C$5:$C$17384=Data!D635)*('ESB Networks Summary'!$F$5:$F$17384))*1000*2</f>
        <v>-4</v>
      </c>
      <c r="I635" s="5">
        <v>1.56666666666666</v>
      </c>
      <c r="J635" s="5">
        <v>0</v>
      </c>
      <c r="K635" s="17">
        <v>1</v>
      </c>
      <c r="L635" s="52">
        <f t="shared" si="66"/>
        <v>0</v>
      </c>
      <c r="M635" s="5">
        <v>0</v>
      </c>
      <c r="N635" s="9"/>
      <c r="O635" s="100"/>
      <c r="P635" s="9"/>
      <c r="R635" s="99">
        <v>12.504999999999999</v>
      </c>
      <c r="S635" s="99">
        <v>9.5109999999999992</v>
      </c>
      <c r="T635" s="30">
        <f t="shared" si="63"/>
        <v>0</v>
      </c>
      <c r="U635" s="21">
        <f t="shared" si="67"/>
        <v>0</v>
      </c>
      <c r="V635" s="21">
        <f t="shared" si="68"/>
        <v>0</v>
      </c>
      <c r="W635" s="21">
        <f t="shared" si="69"/>
        <v>0</v>
      </c>
    </row>
    <row r="636" spans="1:23">
      <c r="A636" s="2">
        <f t="shared" si="64"/>
        <v>45444</v>
      </c>
      <c r="B636" s="3">
        <f t="shared" si="65"/>
        <v>45457</v>
      </c>
      <c r="C636" s="7">
        <v>45457.208333333336</v>
      </c>
      <c r="D636" s="7">
        <v>45457.25</v>
      </c>
      <c r="E636" s="9"/>
      <c r="F636" s="9"/>
      <c r="G636" s="9"/>
      <c r="H636" s="34" cm="1">
        <f t="array" ref="H636">SUMPRODUCT(('ESB Networks Summary'!$C$5:$C$17384=Data!D636)*('ESB Networks Summary'!$E$5:$E$17384))*1000*2-SUMPRODUCT(('ESB Networks Summary'!$C$5:$C$17384=Data!D636)*('ESB Networks Summary'!$F$5:$F$17384))*1000*2</f>
        <v>-4</v>
      </c>
      <c r="I636" s="5">
        <v>0</v>
      </c>
      <c r="J636" s="5">
        <v>0</v>
      </c>
      <c r="K636" s="17">
        <v>1</v>
      </c>
      <c r="L636" s="52">
        <f t="shared" si="66"/>
        <v>0</v>
      </c>
      <c r="M636" s="5">
        <v>0</v>
      </c>
      <c r="N636" s="9"/>
      <c r="O636" s="100"/>
      <c r="P636" s="9"/>
      <c r="R636" s="99">
        <v>14.931999999999999</v>
      </c>
      <c r="S636" s="99">
        <v>11.939</v>
      </c>
      <c r="T636" s="30">
        <f t="shared" si="63"/>
        <v>0</v>
      </c>
      <c r="U636" s="21">
        <f t="shared" si="67"/>
        <v>0</v>
      </c>
      <c r="V636" s="21">
        <f t="shared" si="68"/>
        <v>0</v>
      </c>
      <c r="W636" s="21">
        <f t="shared" si="69"/>
        <v>0</v>
      </c>
    </row>
    <row r="637" spans="1:23">
      <c r="A637" s="2">
        <f t="shared" si="64"/>
        <v>45444</v>
      </c>
      <c r="B637" s="3">
        <f t="shared" si="65"/>
        <v>45457</v>
      </c>
      <c r="C637" s="7">
        <v>45457.229166666664</v>
      </c>
      <c r="D637" s="7">
        <v>45457.270833333336</v>
      </c>
      <c r="E637" s="9"/>
      <c r="F637" s="9"/>
      <c r="G637" s="9"/>
      <c r="H637" s="34" cm="1">
        <f t="array" ref="H637">SUMPRODUCT(('ESB Networks Summary'!$C$5:$C$17384=Data!D637)*('ESB Networks Summary'!$E$5:$E$17384))*1000*2-SUMPRODUCT(('ESB Networks Summary'!$C$5:$C$17384=Data!D637)*('ESB Networks Summary'!$F$5:$F$17384))*1000*2</f>
        <v>-4</v>
      </c>
      <c r="I637" s="5">
        <v>0</v>
      </c>
      <c r="J637" s="5">
        <v>0</v>
      </c>
      <c r="K637" s="17">
        <v>1</v>
      </c>
      <c r="L637" s="52">
        <f t="shared" si="66"/>
        <v>0</v>
      </c>
      <c r="M637" s="5">
        <v>0</v>
      </c>
      <c r="N637" s="9"/>
      <c r="O637" s="100"/>
      <c r="P637" s="9"/>
      <c r="R637" s="99">
        <v>14.931999999999999</v>
      </c>
      <c r="S637" s="99">
        <v>11.939</v>
      </c>
      <c r="T637" s="30">
        <f t="shared" si="63"/>
        <v>0</v>
      </c>
      <c r="U637" s="21">
        <f t="shared" si="67"/>
        <v>0</v>
      </c>
      <c r="V637" s="21">
        <f t="shared" si="68"/>
        <v>0</v>
      </c>
      <c r="W637" s="21">
        <f t="shared" si="69"/>
        <v>0</v>
      </c>
    </row>
    <row r="638" spans="1:23">
      <c r="A638" s="2">
        <f t="shared" si="64"/>
        <v>45444</v>
      </c>
      <c r="B638" s="3">
        <f t="shared" si="65"/>
        <v>45457</v>
      </c>
      <c r="C638" s="7">
        <v>45457.25</v>
      </c>
      <c r="D638" s="7">
        <v>45457.291666666664</v>
      </c>
      <c r="E638" s="9"/>
      <c r="F638" s="9"/>
      <c r="G638" s="9"/>
      <c r="H638" s="34" cm="1">
        <f t="array" ref="H638">SUMPRODUCT(('ESB Networks Summary'!$C$5:$C$17384=Data!D638)*('ESB Networks Summary'!$E$5:$E$17384))*1000*2-SUMPRODUCT(('ESB Networks Summary'!$C$5:$C$17384=Data!D638)*('ESB Networks Summary'!$F$5:$F$17384))*1000*2</f>
        <v>28</v>
      </c>
      <c r="I638" s="5">
        <v>2284.875</v>
      </c>
      <c r="J638" s="5">
        <v>0</v>
      </c>
      <c r="K638" s="17">
        <v>1</v>
      </c>
      <c r="L638" s="52">
        <f t="shared" si="66"/>
        <v>0</v>
      </c>
      <c r="M638" s="5">
        <v>0</v>
      </c>
      <c r="N638" s="9"/>
      <c r="O638" s="100"/>
      <c r="P638" s="9"/>
      <c r="R638" s="99">
        <v>18.969000000000001</v>
      </c>
      <c r="S638" s="99">
        <v>15.975</v>
      </c>
      <c r="T638" s="30">
        <f t="shared" si="63"/>
        <v>0</v>
      </c>
      <c r="U638" s="21">
        <f t="shared" si="67"/>
        <v>0</v>
      </c>
      <c r="V638" s="21">
        <f t="shared" si="68"/>
        <v>0</v>
      </c>
      <c r="W638" s="21">
        <f t="shared" si="69"/>
        <v>0</v>
      </c>
    </row>
    <row r="639" spans="1:23">
      <c r="A639" s="2">
        <f t="shared" si="64"/>
        <v>45444</v>
      </c>
      <c r="B639" s="3">
        <f t="shared" si="65"/>
        <v>45457</v>
      </c>
      <c r="C639" s="7">
        <v>45457.270833333336</v>
      </c>
      <c r="D639" s="7">
        <v>45457.3125</v>
      </c>
      <c r="E639" s="9"/>
      <c r="F639" s="9"/>
      <c r="G639" s="9"/>
      <c r="H639" s="34" cm="1">
        <f t="array" ref="H639">SUMPRODUCT(('ESB Networks Summary'!$C$5:$C$17384=Data!D639)*('ESB Networks Summary'!$E$5:$E$17384))*1000*2-SUMPRODUCT(('ESB Networks Summary'!$C$5:$C$17384=Data!D639)*('ESB Networks Summary'!$F$5:$F$17384))*1000*2</f>
        <v>-2</v>
      </c>
      <c r="I639" s="5">
        <v>1226.4666666666601</v>
      </c>
      <c r="J639" s="5">
        <v>0</v>
      </c>
      <c r="K639" s="17">
        <v>1</v>
      </c>
      <c r="L639" s="52">
        <f t="shared" si="66"/>
        <v>0</v>
      </c>
      <c r="M639" s="5">
        <v>0</v>
      </c>
      <c r="N639" s="9"/>
      <c r="O639" s="100"/>
      <c r="P639" s="9"/>
      <c r="R639" s="99">
        <v>18.969000000000001</v>
      </c>
      <c r="S639" s="99">
        <v>15.975</v>
      </c>
      <c r="T639" s="30">
        <f t="shared" si="63"/>
        <v>0</v>
      </c>
      <c r="U639" s="21">
        <f t="shared" si="67"/>
        <v>0</v>
      </c>
      <c r="V639" s="21">
        <f t="shared" si="68"/>
        <v>0</v>
      </c>
      <c r="W639" s="21">
        <f t="shared" si="69"/>
        <v>0</v>
      </c>
    </row>
    <row r="640" spans="1:23">
      <c r="A640" s="2">
        <f t="shared" si="64"/>
        <v>45444</v>
      </c>
      <c r="B640" s="3">
        <f t="shared" si="65"/>
        <v>45457</v>
      </c>
      <c r="C640" s="7">
        <v>45457.291666666664</v>
      </c>
      <c r="D640" s="7">
        <v>45457.333333333336</v>
      </c>
      <c r="E640" s="9"/>
      <c r="F640" s="9"/>
      <c r="G640" s="9"/>
      <c r="H640" s="34" cm="1">
        <f t="array" ref="H640">SUMPRODUCT(('ESB Networks Summary'!$C$5:$C$17384=Data!D640)*('ESB Networks Summary'!$E$5:$E$17384))*1000*2-SUMPRODUCT(('ESB Networks Summary'!$C$5:$C$17384=Data!D640)*('ESB Networks Summary'!$F$5:$F$17384))*1000*2</f>
        <v>0</v>
      </c>
      <c r="I640" s="5">
        <v>843.1</v>
      </c>
      <c r="J640" s="5">
        <v>0</v>
      </c>
      <c r="K640" s="17">
        <v>1</v>
      </c>
      <c r="L640" s="52">
        <f t="shared" si="66"/>
        <v>0</v>
      </c>
      <c r="M640" s="5">
        <v>0</v>
      </c>
      <c r="N640" s="9"/>
      <c r="O640" s="100"/>
      <c r="P640" s="9"/>
      <c r="R640" s="99">
        <v>26.264999999999997</v>
      </c>
      <c r="S640" s="99">
        <v>18.387</v>
      </c>
      <c r="T640" s="30">
        <f t="shared" si="63"/>
        <v>0</v>
      </c>
      <c r="U640" s="21">
        <f t="shared" si="67"/>
        <v>0</v>
      </c>
      <c r="V640" s="21">
        <f t="shared" si="68"/>
        <v>0</v>
      </c>
      <c r="W640" s="21">
        <f t="shared" si="69"/>
        <v>0</v>
      </c>
    </row>
    <row r="641" spans="1:23">
      <c r="A641" s="2">
        <f t="shared" si="64"/>
        <v>45444</v>
      </c>
      <c r="B641" s="3">
        <f t="shared" si="65"/>
        <v>45457</v>
      </c>
      <c r="C641" s="7">
        <v>45457.3125</v>
      </c>
      <c r="D641" s="7">
        <v>45457.354166666664</v>
      </c>
      <c r="E641" s="9"/>
      <c r="F641" s="9"/>
      <c r="G641" s="9"/>
      <c r="H641" s="34" cm="1">
        <f t="array" ref="H641">SUMPRODUCT(('ESB Networks Summary'!$C$5:$C$17384=Data!D641)*('ESB Networks Summary'!$E$5:$E$17384))*1000*2-SUMPRODUCT(('ESB Networks Summary'!$C$5:$C$17384=Data!D641)*('ESB Networks Summary'!$F$5:$F$17384))*1000*2</f>
        <v>-2</v>
      </c>
      <c r="I641" s="5">
        <v>80.558333333333294</v>
      </c>
      <c r="J641" s="5">
        <v>0</v>
      </c>
      <c r="K641" s="17">
        <v>1</v>
      </c>
      <c r="L641" s="52">
        <f t="shared" si="66"/>
        <v>0</v>
      </c>
      <c r="M641" s="5">
        <v>0</v>
      </c>
      <c r="N641" s="9"/>
      <c r="O641" s="100"/>
      <c r="P641" s="9"/>
      <c r="R641" s="99">
        <v>26.264999999999997</v>
      </c>
      <c r="S641" s="99">
        <v>18.387</v>
      </c>
      <c r="T641" s="30">
        <f t="shared" si="63"/>
        <v>0</v>
      </c>
      <c r="U641" s="21">
        <f t="shared" si="67"/>
        <v>0</v>
      </c>
      <c r="V641" s="21">
        <f t="shared" si="68"/>
        <v>0</v>
      </c>
      <c r="W641" s="21">
        <f t="shared" si="69"/>
        <v>0</v>
      </c>
    </row>
    <row r="642" spans="1:23">
      <c r="A642" s="2">
        <f t="shared" si="64"/>
        <v>45444</v>
      </c>
      <c r="B642" s="3">
        <f t="shared" si="65"/>
        <v>45457</v>
      </c>
      <c r="C642" s="7">
        <v>45457.333333333336</v>
      </c>
      <c r="D642" s="7">
        <v>45457.375</v>
      </c>
      <c r="E642" s="9"/>
      <c r="F642" s="9"/>
      <c r="G642" s="9"/>
      <c r="H642" s="34" cm="1">
        <f t="array" ref="H642">SUMPRODUCT(('ESB Networks Summary'!$C$5:$C$17384=Data!D642)*('ESB Networks Summary'!$E$5:$E$17384))*1000*2-SUMPRODUCT(('ESB Networks Summary'!$C$5:$C$17384=Data!D642)*('ESB Networks Summary'!$F$5:$F$17384))*1000*2</f>
        <v>-286</v>
      </c>
      <c r="I642" s="5">
        <v>953.06666666666604</v>
      </c>
      <c r="J642" s="5">
        <v>0</v>
      </c>
      <c r="K642" s="17">
        <v>1</v>
      </c>
      <c r="L642" s="52">
        <f t="shared" si="66"/>
        <v>0</v>
      </c>
      <c r="M642" s="5">
        <v>525.19999999999902</v>
      </c>
      <c r="N642" s="9"/>
      <c r="O642" s="100"/>
      <c r="P642" s="9"/>
      <c r="R642" s="99">
        <v>25.25</v>
      </c>
      <c r="S642" s="99">
        <v>17.372</v>
      </c>
      <c r="T642" s="30">
        <f t="shared" ref="T642:T705" si="70">P642+G642-N642-F642</f>
        <v>0</v>
      </c>
      <c r="U642" s="21">
        <f t="shared" si="67"/>
        <v>0</v>
      </c>
      <c r="V642" s="21">
        <f t="shared" si="68"/>
        <v>0</v>
      </c>
      <c r="W642" s="21">
        <f t="shared" si="69"/>
        <v>0</v>
      </c>
    </row>
    <row r="643" spans="1:23">
      <c r="A643" s="2">
        <f t="shared" ref="A643:A706" si="71">DATE(YEAR(C643),MONTH(C643),1)</f>
        <v>45444</v>
      </c>
      <c r="B643" s="3">
        <f t="shared" ref="B643:B706" si="72">DATE(YEAR(C643),MONTH(C643),DAY(C643))</f>
        <v>45457</v>
      </c>
      <c r="C643" s="7">
        <v>45457.354166666664</v>
      </c>
      <c r="D643" s="7">
        <v>45457.395833333336</v>
      </c>
      <c r="E643" s="9"/>
      <c r="F643" s="9"/>
      <c r="G643" s="9"/>
      <c r="H643" s="34" cm="1">
        <f t="array" ref="H643">SUMPRODUCT(('ESB Networks Summary'!$C$5:$C$17384=Data!D643)*('ESB Networks Summary'!$E$5:$E$17384))*1000*2-SUMPRODUCT(('ESB Networks Summary'!$C$5:$C$17384=Data!D643)*('ESB Networks Summary'!$F$5:$F$17384))*1000*2</f>
        <v>-3422</v>
      </c>
      <c r="I643" s="5">
        <v>0</v>
      </c>
      <c r="J643" s="5">
        <v>0</v>
      </c>
      <c r="K643" s="17">
        <v>1</v>
      </c>
      <c r="L643" s="52">
        <f t="shared" ref="L643:L706" si="73">IF(AND(K643=2,K642&lt;2),1,0)</f>
        <v>0</v>
      </c>
      <c r="M643" s="5">
        <v>265.06666666666598</v>
      </c>
      <c r="N643" s="9"/>
      <c r="O643" s="100"/>
      <c r="P643" s="9"/>
      <c r="R643" s="99">
        <v>25.25</v>
      </c>
      <c r="S643" s="99">
        <v>17.372</v>
      </c>
      <c r="T643" s="30">
        <f t="shared" si="70"/>
        <v>0</v>
      </c>
      <c r="U643" s="21">
        <f t="shared" ref="U643:U706" si="74">IF(G643&gt;0, G643/1000*R643/2,0)/100</f>
        <v>0</v>
      </c>
      <c r="V643" s="21">
        <f t="shared" ref="V643:V706" si="75">IF(G643&lt;0, G643/1000*S643/2,0)/100</f>
        <v>0</v>
      </c>
      <c r="W643" s="21">
        <f t="shared" ref="W643:W706" si="76">IF(J643&gt;P643,J643/1000/2*R643/100,0)</f>
        <v>0</v>
      </c>
    </row>
    <row r="644" spans="1:23">
      <c r="A644" s="2">
        <f t="shared" si="71"/>
        <v>45444</v>
      </c>
      <c r="B644" s="3">
        <f t="shared" si="72"/>
        <v>45457</v>
      </c>
      <c r="C644" s="7">
        <v>45457.375</v>
      </c>
      <c r="D644" s="7">
        <v>45457.416666666664</v>
      </c>
      <c r="E644" s="9"/>
      <c r="F644" s="9"/>
      <c r="G644" s="9"/>
      <c r="H644" s="34" cm="1">
        <f t="array" ref="H644">SUMPRODUCT(('ESB Networks Summary'!$C$5:$C$17384=Data!D644)*('ESB Networks Summary'!$E$5:$E$17384))*1000*2-SUMPRODUCT(('ESB Networks Summary'!$C$5:$C$17384=Data!D644)*('ESB Networks Summary'!$F$5:$F$17384))*1000*2</f>
        <v>-2262</v>
      </c>
      <c r="I644" s="5">
        <v>0</v>
      </c>
      <c r="J644" s="5">
        <v>950.36666666666599</v>
      </c>
      <c r="K644" s="17">
        <v>2.2333333333333298</v>
      </c>
      <c r="L644" s="52">
        <f t="shared" si="73"/>
        <v>0</v>
      </c>
      <c r="M644" s="5">
        <v>197.2</v>
      </c>
      <c r="N644" s="9"/>
      <c r="O644" s="100"/>
      <c r="P644" s="9"/>
      <c r="R644" s="99">
        <v>24.077999999999999</v>
      </c>
      <c r="S644" s="99">
        <v>16.2</v>
      </c>
      <c r="T644" s="30">
        <f t="shared" si="70"/>
        <v>0</v>
      </c>
      <c r="U644" s="21">
        <f t="shared" si="74"/>
        <v>0</v>
      </c>
      <c r="V644" s="21">
        <f t="shared" si="75"/>
        <v>0</v>
      </c>
      <c r="W644" s="21">
        <f t="shared" si="76"/>
        <v>0.11441464299999993</v>
      </c>
    </row>
    <row r="645" spans="1:23">
      <c r="A645" s="2">
        <f t="shared" si="71"/>
        <v>45444</v>
      </c>
      <c r="B645" s="3">
        <f t="shared" si="72"/>
        <v>45457</v>
      </c>
      <c r="C645" s="7">
        <v>45457.395833333336</v>
      </c>
      <c r="D645" s="7">
        <v>45457.4375</v>
      </c>
      <c r="E645" s="5">
        <v>32.533333333333303</v>
      </c>
      <c r="F645" s="5">
        <v>-205.5</v>
      </c>
      <c r="G645" s="5">
        <v>1470.43333333333</v>
      </c>
      <c r="H645" s="34" cm="1">
        <f t="array" ref="H645">SUMPRODUCT(('ESB Networks Summary'!$C$5:$C$17384=Data!D645)*('ESB Networks Summary'!$E$5:$E$17384))*1000*2-SUMPRODUCT(('ESB Networks Summary'!$C$5:$C$17384=Data!D645)*('ESB Networks Summary'!$F$5:$F$17384))*1000*2</f>
        <v>2452</v>
      </c>
      <c r="I645" s="5">
        <v>0</v>
      </c>
      <c r="J645" s="5">
        <v>5723.9666666666599</v>
      </c>
      <c r="K645" s="17">
        <v>5</v>
      </c>
      <c r="L645" s="52">
        <f t="shared" si="73"/>
        <v>0</v>
      </c>
      <c r="M645" s="5">
        <v>961.36666666666599</v>
      </c>
      <c r="N645" s="5">
        <v>3065.7</v>
      </c>
      <c r="O645" s="96"/>
      <c r="P645" s="5">
        <v>1336.3333333333301</v>
      </c>
      <c r="R645" s="99">
        <v>24.077999999999999</v>
      </c>
      <c r="S645" s="99">
        <v>16.2</v>
      </c>
      <c r="T645" s="30">
        <f t="shared" si="70"/>
        <v>-53.43333333333976</v>
      </c>
      <c r="U645" s="21">
        <f t="shared" si="74"/>
        <v>0.1770254689999996</v>
      </c>
      <c r="V645" s="21">
        <f t="shared" si="75"/>
        <v>0</v>
      </c>
      <c r="W645" s="21">
        <f t="shared" si="76"/>
        <v>0.68910834699999912</v>
      </c>
    </row>
    <row r="646" spans="1:23">
      <c r="A646" s="2">
        <f t="shared" si="71"/>
        <v>45444</v>
      </c>
      <c r="B646" s="3">
        <f t="shared" si="72"/>
        <v>45457</v>
      </c>
      <c r="C646" s="7">
        <v>45457.416666666664</v>
      </c>
      <c r="D646" s="7">
        <v>45457.458333333336</v>
      </c>
      <c r="E646" s="5">
        <v>95.266666666666595</v>
      </c>
      <c r="F646" s="5">
        <v>-733.26666666666597</v>
      </c>
      <c r="G646" s="5">
        <v>1249.74444444444</v>
      </c>
      <c r="H646" s="34" cm="1">
        <f t="array" ref="H646">SUMPRODUCT(('ESB Networks Summary'!$C$5:$C$17384=Data!D646)*('ESB Networks Summary'!$E$5:$E$17384))*1000*2-SUMPRODUCT(('ESB Networks Summary'!$C$5:$C$17384=Data!D646)*('ESB Networks Summary'!$F$5:$F$17384))*1000*2</f>
        <v>1186</v>
      </c>
      <c r="I646" s="5">
        <v>596.28888888888798</v>
      </c>
      <c r="J646" s="5">
        <v>2344.5444444444402</v>
      </c>
      <c r="K646" s="17">
        <v>4.0999999999999996</v>
      </c>
      <c r="L646" s="52">
        <f t="shared" si="73"/>
        <v>0</v>
      </c>
      <c r="M646" s="5">
        <v>1036.2666666666601</v>
      </c>
      <c r="N646" s="5">
        <v>4048.1555555555501</v>
      </c>
      <c r="O646" s="96"/>
      <c r="P646" s="5">
        <v>2297.1888888888798</v>
      </c>
      <c r="R646" s="99">
        <v>23.600999999999999</v>
      </c>
      <c r="S646" s="99">
        <v>15.722999999999999</v>
      </c>
      <c r="T646" s="30">
        <f t="shared" si="70"/>
        <v>232.04444444443561</v>
      </c>
      <c r="U646" s="21">
        <f t="shared" si="74"/>
        <v>0.14747609316666613</v>
      </c>
      <c r="V646" s="21">
        <f t="shared" si="75"/>
        <v>0</v>
      </c>
      <c r="W646" s="21">
        <f t="shared" si="76"/>
        <v>0.2766679671666662</v>
      </c>
    </row>
    <row r="647" spans="1:23">
      <c r="A647" s="2">
        <f t="shared" si="71"/>
        <v>45444</v>
      </c>
      <c r="B647" s="3">
        <f t="shared" si="72"/>
        <v>45457</v>
      </c>
      <c r="C647" s="7">
        <v>45457.4375</v>
      </c>
      <c r="D647" s="7">
        <v>45457.479166666664</v>
      </c>
      <c r="E647" s="5">
        <v>95</v>
      </c>
      <c r="F647" s="5">
        <v>0</v>
      </c>
      <c r="G647" s="5">
        <v>-27</v>
      </c>
      <c r="H647" s="34" cm="1">
        <f t="array" ref="H647">SUMPRODUCT(('ESB Networks Summary'!$C$5:$C$17384=Data!D647)*('ESB Networks Summary'!$E$5:$E$17384))*1000*2-SUMPRODUCT(('ESB Networks Summary'!$C$5:$C$17384=Data!D647)*('ESB Networks Summary'!$F$5:$F$17384))*1000*2</f>
        <v>-6</v>
      </c>
      <c r="I647" s="5">
        <v>0</v>
      </c>
      <c r="J647" s="5">
        <v>2597.1</v>
      </c>
      <c r="K647" s="17">
        <v>5</v>
      </c>
      <c r="L647" s="52">
        <f t="shared" si="73"/>
        <v>0</v>
      </c>
      <c r="M647" s="5">
        <v>0</v>
      </c>
      <c r="N647" s="5">
        <v>2924.9333333333302</v>
      </c>
      <c r="O647" s="96"/>
      <c r="P647" s="5">
        <v>3118.4</v>
      </c>
      <c r="R647" s="99">
        <v>23.600999999999999</v>
      </c>
      <c r="S647" s="99">
        <v>15.722999999999999</v>
      </c>
      <c r="T647" s="30">
        <f t="shared" si="70"/>
        <v>166.46666666666988</v>
      </c>
      <c r="U647" s="21">
        <f t="shared" si="74"/>
        <v>0</v>
      </c>
      <c r="V647" s="21">
        <f t="shared" si="75"/>
        <v>-2.1226050000000001E-3</v>
      </c>
      <c r="W647" s="21">
        <f t="shared" si="76"/>
        <v>0</v>
      </c>
    </row>
    <row r="648" spans="1:23">
      <c r="A648" s="2">
        <f t="shared" si="71"/>
        <v>45444</v>
      </c>
      <c r="B648" s="3">
        <f t="shared" si="72"/>
        <v>45457</v>
      </c>
      <c r="C648" s="7">
        <v>45457.458333333336</v>
      </c>
      <c r="D648" s="7">
        <v>45457.5</v>
      </c>
      <c r="E648" s="5">
        <v>95</v>
      </c>
      <c r="F648" s="5">
        <v>0</v>
      </c>
      <c r="G648" s="5">
        <v>-3937.6</v>
      </c>
      <c r="H648" s="34" cm="1">
        <f t="array" ref="H648">SUMPRODUCT(('ESB Networks Summary'!$C$5:$C$17384=Data!D648)*('ESB Networks Summary'!$E$5:$E$17384))*1000*2-SUMPRODUCT(('ESB Networks Summary'!$C$5:$C$17384=Data!D648)*('ESB Networks Summary'!$F$5:$F$17384))*1000*2</f>
        <v>-4074</v>
      </c>
      <c r="I648" s="5">
        <v>0</v>
      </c>
      <c r="J648" s="5">
        <v>527.9</v>
      </c>
      <c r="K648" s="17">
        <v>3.2666666666666599</v>
      </c>
      <c r="L648" s="52">
        <f t="shared" si="73"/>
        <v>0</v>
      </c>
      <c r="M648" s="5">
        <v>0</v>
      </c>
      <c r="N648" s="5">
        <v>800.599999999999</v>
      </c>
      <c r="O648" s="96"/>
      <c r="P648" s="5">
        <v>5044.3999999999996</v>
      </c>
      <c r="R648" s="99">
        <v>24.207000000000001</v>
      </c>
      <c r="S648" s="99">
        <v>16.329000000000001</v>
      </c>
      <c r="T648" s="30">
        <f t="shared" si="70"/>
        <v>306.20000000000073</v>
      </c>
      <c r="U648" s="21">
        <f t="shared" si="74"/>
        <v>0</v>
      </c>
      <c r="V648" s="21">
        <f t="shared" si="75"/>
        <v>-0.321485352</v>
      </c>
      <c r="W648" s="21">
        <f t="shared" si="76"/>
        <v>0</v>
      </c>
    </row>
    <row r="649" spans="1:23">
      <c r="A649" s="2">
        <f t="shared" si="71"/>
        <v>45444</v>
      </c>
      <c r="B649" s="3">
        <f t="shared" si="72"/>
        <v>45457</v>
      </c>
      <c r="C649" s="7">
        <v>45457.479166666664</v>
      </c>
      <c r="D649" s="7">
        <v>45457.520833333336</v>
      </c>
      <c r="E649" s="5">
        <v>95</v>
      </c>
      <c r="F649" s="5">
        <v>0</v>
      </c>
      <c r="G649" s="5">
        <v>-3410.7722222222201</v>
      </c>
      <c r="H649" s="34" cm="1">
        <f t="array" ref="H649">SUMPRODUCT(('ESB Networks Summary'!$C$5:$C$17384=Data!D649)*('ESB Networks Summary'!$E$5:$E$17384))*1000*2-SUMPRODUCT(('ESB Networks Summary'!$C$5:$C$17384=Data!D649)*('ESB Networks Summary'!$F$5:$F$17384))*1000*2</f>
        <v>-2854</v>
      </c>
      <c r="I649" s="5">
        <v>0</v>
      </c>
      <c r="J649" s="5">
        <v>0</v>
      </c>
      <c r="K649" s="17">
        <v>3</v>
      </c>
      <c r="L649" s="52">
        <f t="shared" si="73"/>
        <v>0</v>
      </c>
      <c r="M649" s="5">
        <v>0</v>
      </c>
      <c r="N649" s="5">
        <v>337.780555555555</v>
      </c>
      <c r="P649" s="5">
        <v>4467.5138888888796</v>
      </c>
      <c r="R649" s="99">
        <v>24.207000000000001</v>
      </c>
      <c r="S649" s="99">
        <v>16.329000000000001</v>
      </c>
      <c r="T649" s="30">
        <f t="shared" si="70"/>
        <v>718.96111111110451</v>
      </c>
      <c r="U649" s="21">
        <f t="shared" si="74"/>
        <v>0</v>
      </c>
      <c r="V649" s="21">
        <f t="shared" si="75"/>
        <v>-0.27847249808333319</v>
      </c>
      <c r="W649" s="21">
        <f t="shared" si="76"/>
        <v>0</v>
      </c>
    </row>
    <row r="650" spans="1:23">
      <c r="A650" s="2">
        <f t="shared" si="71"/>
        <v>45444</v>
      </c>
      <c r="B650" s="3">
        <f t="shared" si="72"/>
        <v>45457</v>
      </c>
      <c r="C650" s="7">
        <v>45457.5</v>
      </c>
      <c r="D650" s="7">
        <v>45457.541666666664</v>
      </c>
      <c r="E650" s="5">
        <v>95</v>
      </c>
      <c r="F650" s="5">
        <v>0</v>
      </c>
      <c r="G650" s="5">
        <v>-1423.18333333333</v>
      </c>
      <c r="H650" s="34" cm="1">
        <f t="array" ref="H650">SUMPRODUCT(('ESB Networks Summary'!$C$5:$C$17384=Data!D650)*('ESB Networks Summary'!$E$5:$E$17384))*1000*2-SUMPRODUCT(('ESB Networks Summary'!$C$5:$C$17384=Data!D650)*('ESB Networks Summary'!$F$5:$F$17384))*1000*2</f>
        <v>-1506</v>
      </c>
      <c r="I650" s="5">
        <v>345.308333333333</v>
      </c>
      <c r="J650" s="5">
        <v>0</v>
      </c>
      <c r="K650" s="17">
        <v>3</v>
      </c>
      <c r="L650" s="52">
        <f t="shared" si="73"/>
        <v>0</v>
      </c>
      <c r="M650" s="5">
        <v>0</v>
      </c>
      <c r="N650" s="5">
        <v>659.76666666666597</v>
      </c>
      <c r="O650" s="96"/>
      <c r="P650" s="5">
        <v>2273.9833333333299</v>
      </c>
      <c r="R650" s="99">
        <v>22.125999999999998</v>
      </c>
      <c r="S650" s="99">
        <v>14.247999999999999</v>
      </c>
      <c r="T650" s="30">
        <f t="shared" si="70"/>
        <v>191.03333333333399</v>
      </c>
      <c r="U650" s="21">
        <f t="shared" si="74"/>
        <v>0</v>
      </c>
      <c r="V650" s="21">
        <f t="shared" si="75"/>
        <v>-0.10138758066666641</v>
      </c>
      <c r="W650" s="21">
        <f t="shared" si="76"/>
        <v>0</v>
      </c>
    </row>
    <row r="651" spans="1:23">
      <c r="A651" s="2">
        <f t="shared" si="71"/>
        <v>45444</v>
      </c>
      <c r="B651" s="3">
        <f t="shared" si="72"/>
        <v>45457</v>
      </c>
      <c r="C651" s="7">
        <v>45457.520833333336</v>
      </c>
      <c r="D651" s="7">
        <v>45457.5625</v>
      </c>
      <c r="E651" s="5">
        <v>95</v>
      </c>
      <c r="F651" s="5">
        <v>0</v>
      </c>
      <c r="G651" s="5">
        <v>-3538.8083333333302</v>
      </c>
      <c r="H651" s="34" cm="1">
        <f t="array" ref="H651">SUMPRODUCT(('ESB Networks Summary'!$C$5:$C$17384=Data!D651)*('ESB Networks Summary'!$E$5:$E$17384))*1000*2-SUMPRODUCT(('ESB Networks Summary'!$C$5:$C$17384=Data!D651)*('ESB Networks Summary'!$F$5:$F$17384))*1000*2</f>
        <v>-3714</v>
      </c>
      <c r="I651" s="5">
        <v>0</v>
      </c>
      <c r="J651" s="5">
        <v>0</v>
      </c>
      <c r="K651" s="17">
        <v>3</v>
      </c>
      <c r="L651" s="52">
        <f t="shared" si="73"/>
        <v>0</v>
      </c>
      <c r="M651" s="5">
        <v>0</v>
      </c>
      <c r="N651" s="5">
        <v>469.10833333333301</v>
      </c>
      <c r="O651" s="96"/>
      <c r="P651" s="5">
        <v>4539.2749999999996</v>
      </c>
      <c r="R651" s="99">
        <v>22.125999999999998</v>
      </c>
      <c r="S651" s="99">
        <v>14.247999999999999</v>
      </c>
      <c r="T651" s="30">
        <f t="shared" si="70"/>
        <v>531.35833333333642</v>
      </c>
      <c r="U651" s="21">
        <f t="shared" si="74"/>
        <v>0</v>
      </c>
      <c r="V651" s="21">
        <f t="shared" si="75"/>
        <v>-0.25210470566666643</v>
      </c>
      <c r="W651" s="21">
        <f t="shared" si="76"/>
        <v>0</v>
      </c>
    </row>
    <row r="652" spans="1:23">
      <c r="A652" s="2">
        <f t="shared" si="71"/>
        <v>45444</v>
      </c>
      <c r="B652" s="3">
        <f t="shared" si="72"/>
        <v>45457</v>
      </c>
      <c r="C652" s="7">
        <v>45457.541666666664</v>
      </c>
      <c r="D652" s="7">
        <v>45457.583333333336</v>
      </c>
      <c r="E652" s="5">
        <v>95</v>
      </c>
      <c r="F652" s="5">
        <v>0</v>
      </c>
      <c r="G652" s="5">
        <v>-3113.7666666666601</v>
      </c>
      <c r="H652" s="34" cm="1">
        <f t="array" ref="H652">SUMPRODUCT(('ESB Networks Summary'!$C$5:$C$17384=Data!D652)*('ESB Networks Summary'!$E$5:$E$17384))*1000*2-SUMPRODUCT(('ESB Networks Summary'!$C$5:$C$17384=Data!D652)*('ESB Networks Summary'!$F$5:$F$17384))*1000*2</f>
        <v>-3170</v>
      </c>
      <c r="I652" s="5">
        <v>0</v>
      </c>
      <c r="J652" s="5">
        <v>0</v>
      </c>
      <c r="K652" s="17">
        <v>3</v>
      </c>
      <c r="L652" s="52">
        <f t="shared" si="73"/>
        <v>0</v>
      </c>
      <c r="M652" s="5">
        <v>66</v>
      </c>
      <c r="N652" s="5">
        <v>473.3</v>
      </c>
      <c r="O652" s="96"/>
      <c r="P652" s="5">
        <v>4045.5583333333302</v>
      </c>
      <c r="R652" s="99">
        <v>20.652000000000001</v>
      </c>
      <c r="S652" s="99">
        <v>12.775</v>
      </c>
      <c r="T652" s="30">
        <f t="shared" si="70"/>
        <v>458.49166666667014</v>
      </c>
      <c r="U652" s="21">
        <f t="shared" si="74"/>
        <v>0</v>
      </c>
      <c r="V652" s="21">
        <f t="shared" si="75"/>
        <v>-0.19889184583333294</v>
      </c>
      <c r="W652" s="21">
        <f t="shared" si="76"/>
        <v>0</v>
      </c>
    </row>
    <row r="653" spans="1:23">
      <c r="A653" s="2">
        <f t="shared" si="71"/>
        <v>45444</v>
      </c>
      <c r="B653" s="3">
        <f t="shared" si="72"/>
        <v>45457</v>
      </c>
      <c r="C653" s="7">
        <v>45457.5625</v>
      </c>
      <c r="D653" s="7">
        <v>45457.604166666664</v>
      </c>
      <c r="E653" s="5">
        <v>95</v>
      </c>
      <c r="F653" s="5">
        <v>0</v>
      </c>
      <c r="G653" s="5">
        <v>-983.63333333333298</v>
      </c>
      <c r="H653" s="34" cm="1">
        <f t="array" ref="H653">SUMPRODUCT(('ESB Networks Summary'!$C$5:$C$17384=Data!D653)*('ESB Networks Summary'!$E$5:$E$17384))*1000*2-SUMPRODUCT(('ESB Networks Summary'!$C$5:$C$17384=Data!D653)*('ESB Networks Summary'!$F$5:$F$17384))*1000*2</f>
        <v>-1064</v>
      </c>
      <c r="I653" s="5">
        <v>246.54999999999899</v>
      </c>
      <c r="J653" s="5">
        <v>0</v>
      </c>
      <c r="K653" s="17">
        <v>3</v>
      </c>
      <c r="L653" s="52">
        <f t="shared" si="73"/>
        <v>0</v>
      </c>
      <c r="M653" s="5">
        <v>1982.4805555555499</v>
      </c>
      <c r="N653" s="5">
        <v>2775.6749999999902</v>
      </c>
      <c r="O653" s="96"/>
      <c r="P653" s="5">
        <v>3855.5805555555498</v>
      </c>
      <c r="R653" s="99">
        <v>20.652000000000001</v>
      </c>
      <c r="S653" s="99">
        <v>12.775</v>
      </c>
      <c r="T653" s="30">
        <f t="shared" si="70"/>
        <v>96.272222222226446</v>
      </c>
      <c r="U653" s="21">
        <f t="shared" si="74"/>
        <v>0</v>
      </c>
      <c r="V653" s="21">
        <f t="shared" si="75"/>
        <v>-6.2829579166666649E-2</v>
      </c>
      <c r="W653" s="21">
        <f t="shared" si="76"/>
        <v>0</v>
      </c>
    </row>
    <row r="654" spans="1:23">
      <c r="A654" s="2">
        <f t="shared" si="71"/>
        <v>45444</v>
      </c>
      <c r="B654" s="3">
        <f t="shared" si="72"/>
        <v>45457</v>
      </c>
      <c r="C654" s="7">
        <v>45457.583333333336</v>
      </c>
      <c r="D654" s="7">
        <v>45457.625</v>
      </c>
      <c r="E654" s="5">
        <v>95</v>
      </c>
      <c r="F654" s="5">
        <v>0</v>
      </c>
      <c r="G654" s="5">
        <v>-2149.86666666666</v>
      </c>
      <c r="H654" s="34" cm="1">
        <f t="array" ref="H654">SUMPRODUCT(('ESB Networks Summary'!$C$5:$C$17384=Data!D654)*('ESB Networks Summary'!$E$5:$E$17384))*1000*2-SUMPRODUCT(('ESB Networks Summary'!$C$5:$C$17384=Data!D654)*('ESB Networks Summary'!$F$5:$F$17384))*1000*2</f>
        <v>-2412</v>
      </c>
      <c r="I654" s="5">
        <v>228.833333333333</v>
      </c>
      <c r="J654" s="5">
        <v>0</v>
      </c>
      <c r="K654" s="17">
        <v>3</v>
      </c>
      <c r="L654" s="52">
        <f t="shared" si="73"/>
        <v>0</v>
      </c>
      <c r="M654" s="5">
        <v>165</v>
      </c>
      <c r="N654" s="5">
        <v>787.38333333333298</v>
      </c>
      <c r="O654" s="96"/>
      <c r="P654" s="5">
        <v>3185.2916666666601</v>
      </c>
      <c r="R654" s="99">
        <v>20.091000000000001</v>
      </c>
      <c r="S654" s="99">
        <v>12.212999999999999</v>
      </c>
      <c r="T654" s="30">
        <f t="shared" si="70"/>
        <v>248.0416666666672</v>
      </c>
      <c r="U654" s="21">
        <f t="shared" si="74"/>
        <v>0</v>
      </c>
      <c r="V654" s="21">
        <f t="shared" si="75"/>
        <v>-0.13128160799999958</v>
      </c>
      <c r="W654" s="21">
        <f t="shared" si="76"/>
        <v>0</v>
      </c>
    </row>
    <row r="655" spans="1:23">
      <c r="A655" s="2">
        <f t="shared" si="71"/>
        <v>45444</v>
      </c>
      <c r="B655" s="3">
        <f t="shared" si="72"/>
        <v>45457</v>
      </c>
      <c r="C655" s="7">
        <v>45457.604166666664</v>
      </c>
      <c r="D655" s="7">
        <v>45457.645833333336</v>
      </c>
      <c r="E655" s="5">
        <v>95</v>
      </c>
      <c r="F655" s="5">
        <v>0</v>
      </c>
      <c r="G655" s="5">
        <v>-2941.2999999999902</v>
      </c>
      <c r="H655" s="34" cm="1">
        <f t="array" ref="H655">SUMPRODUCT(('ESB Networks Summary'!$C$5:$C$17384=Data!D655)*('ESB Networks Summary'!$E$5:$E$17384))*1000*2-SUMPRODUCT(('ESB Networks Summary'!$C$5:$C$17384=Data!D655)*('ESB Networks Summary'!$F$5:$F$17384))*1000*2</f>
        <v>-3114</v>
      </c>
      <c r="I655" s="5">
        <v>0</v>
      </c>
      <c r="J655" s="5">
        <v>0</v>
      </c>
      <c r="K655" s="17">
        <v>3</v>
      </c>
      <c r="L655" s="52">
        <f t="shared" si="73"/>
        <v>0</v>
      </c>
      <c r="M655" s="5">
        <v>0</v>
      </c>
      <c r="N655" s="5">
        <v>348.36666666666599</v>
      </c>
      <c r="O655" s="96"/>
      <c r="P655" s="5">
        <v>3700.63333333333</v>
      </c>
      <c r="R655" s="99">
        <v>20.091000000000001</v>
      </c>
      <c r="S655" s="99">
        <v>12.212999999999999</v>
      </c>
      <c r="T655" s="30">
        <f t="shared" si="70"/>
        <v>410.96666666667386</v>
      </c>
      <c r="U655" s="21">
        <f t="shared" si="74"/>
        <v>0</v>
      </c>
      <c r="V655" s="21">
        <f t="shared" si="75"/>
        <v>-0.17961048449999939</v>
      </c>
      <c r="W655" s="21">
        <f t="shared" si="76"/>
        <v>0</v>
      </c>
    </row>
    <row r="656" spans="1:23">
      <c r="A656" s="2">
        <f t="shared" si="71"/>
        <v>45444</v>
      </c>
      <c r="B656" s="3">
        <f t="shared" si="72"/>
        <v>45457</v>
      </c>
      <c r="C656" s="7">
        <v>45457.625</v>
      </c>
      <c r="D656" s="7">
        <v>45457.666666666664</v>
      </c>
      <c r="E656" s="5">
        <v>95</v>
      </c>
      <c r="F656" s="5">
        <v>0</v>
      </c>
      <c r="G656" s="5">
        <v>-1329.0166666666601</v>
      </c>
      <c r="H656" s="34" cm="1">
        <f t="array" ref="H656">SUMPRODUCT(('ESB Networks Summary'!$C$5:$C$17384=Data!D656)*('ESB Networks Summary'!$E$5:$E$17384))*1000*2-SUMPRODUCT(('ESB Networks Summary'!$C$5:$C$17384=Data!D656)*('ESB Networks Summary'!$F$5:$F$17384))*1000*2</f>
        <v>-1276</v>
      </c>
      <c r="I656" s="5">
        <v>0</v>
      </c>
      <c r="J656" s="5">
        <v>0</v>
      </c>
      <c r="K656" s="17">
        <v>3</v>
      </c>
      <c r="L656" s="52">
        <f t="shared" si="73"/>
        <v>0</v>
      </c>
      <c r="M656" s="5">
        <v>0</v>
      </c>
      <c r="N656" s="5">
        <v>244.516666666666</v>
      </c>
      <c r="O656" s="96"/>
      <c r="P656" s="5">
        <v>1552.3</v>
      </c>
      <c r="R656" s="99">
        <v>20.641999999999999</v>
      </c>
      <c r="S656" s="99">
        <v>12.765000000000001</v>
      </c>
      <c r="T656" s="30">
        <f t="shared" si="70"/>
        <v>-21.233333333326101</v>
      </c>
      <c r="U656" s="21">
        <f t="shared" si="74"/>
        <v>0</v>
      </c>
      <c r="V656" s="21">
        <f t="shared" si="75"/>
        <v>-8.482448874999958E-2</v>
      </c>
      <c r="W656" s="21">
        <f t="shared" si="76"/>
        <v>0</v>
      </c>
    </row>
    <row r="657" spans="1:23">
      <c r="A657" s="2">
        <f t="shared" si="71"/>
        <v>45444</v>
      </c>
      <c r="B657" s="3">
        <f t="shared" si="72"/>
        <v>45457</v>
      </c>
      <c r="C657" s="7">
        <v>45457.645833333336</v>
      </c>
      <c r="D657" s="7">
        <v>45457.6875</v>
      </c>
      <c r="E657" s="5">
        <v>95</v>
      </c>
      <c r="F657" s="5">
        <v>0</v>
      </c>
      <c r="G657" s="5">
        <v>-478.00833333333298</v>
      </c>
      <c r="H657" s="34" cm="1">
        <f t="array" ref="H657">SUMPRODUCT(('ESB Networks Summary'!$C$5:$C$17384=Data!D657)*('ESB Networks Summary'!$E$5:$E$17384))*1000*2-SUMPRODUCT(('ESB Networks Summary'!$C$5:$C$17384=Data!D657)*('ESB Networks Summary'!$F$5:$F$17384))*1000*2</f>
        <v>-490</v>
      </c>
      <c r="I657" s="5">
        <v>319.666666666666</v>
      </c>
      <c r="J657" s="5">
        <v>0</v>
      </c>
      <c r="K657" s="17">
        <v>3</v>
      </c>
      <c r="L657" s="52">
        <f t="shared" si="73"/>
        <v>0</v>
      </c>
      <c r="M657" s="5">
        <v>788.03333333333296</v>
      </c>
      <c r="N657" s="5">
        <v>1050.8</v>
      </c>
      <c r="O657" s="96"/>
      <c r="P657" s="5">
        <v>1723.875</v>
      </c>
      <c r="R657" s="99">
        <v>20.641999999999999</v>
      </c>
      <c r="S657" s="99">
        <v>12.765000000000001</v>
      </c>
      <c r="T657" s="30">
        <f t="shared" si="70"/>
        <v>195.06666666666706</v>
      </c>
      <c r="U657" s="21">
        <f t="shared" si="74"/>
        <v>0</v>
      </c>
      <c r="V657" s="21">
        <f t="shared" si="75"/>
        <v>-3.0508881874999977E-2</v>
      </c>
      <c r="W657" s="21">
        <f t="shared" si="76"/>
        <v>0</v>
      </c>
    </row>
    <row r="658" spans="1:23">
      <c r="A658" s="2">
        <f t="shared" si="71"/>
        <v>45444</v>
      </c>
      <c r="B658" s="3">
        <f t="shared" si="72"/>
        <v>45457</v>
      </c>
      <c r="C658" s="7">
        <v>45457.666666666664</v>
      </c>
      <c r="D658" s="7">
        <v>45457.708333333336</v>
      </c>
      <c r="E658" s="5">
        <v>95</v>
      </c>
      <c r="F658" s="5">
        <v>0</v>
      </c>
      <c r="G658" s="5">
        <v>-2002.18333333333</v>
      </c>
      <c r="H658" s="34" cm="1">
        <f t="array" ref="H658">SUMPRODUCT(('ESB Networks Summary'!$C$5:$C$17384=Data!D658)*('ESB Networks Summary'!$E$5:$E$17384))*1000*2-SUMPRODUCT(('ESB Networks Summary'!$C$5:$C$17384=Data!D658)*('ESB Networks Summary'!$F$5:$F$17384))*1000*2</f>
        <v>-1968</v>
      </c>
      <c r="I658" s="5">
        <v>0</v>
      </c>
      <c r="J658" s="5">
        <v>0</v>
      </c>
      <c r="K658" s="17">
        <v>3</v>
      </c>
      <c r="L658" s="52">
        <f t="shared" si="73"/>
        <v>0</v>
      </c>
      <c r="M658" s="5">
        <v>0</v>
      </c>
      <c r="N658" s="5">
        <v>79.2</v>
      </c>
      <c r="O658" s="96"/>
      <c r="P658" s="5">
        <v>2255.5333333333301</v>
      </c>
      <c r="R658" s="99">
        <v>22.75</v>
      </c>
      <c r="S658" s="99">
        <v>14.403</v>
      </c>
      <c r="T658" s="30">
        <f t="shared" si="70"/>
        <v>174.15000000000015</v>
      </c>
      <c r="U658" s="21">
        <f t="shared" si="74"/>
        <v>0</v>
      </c>
      <c r="V658" s="21">
        <f t="shared" si="75"/>
        <v>-0.14418723274999976</v>
      </c>
      <c r="W658" s="21">
        <f t="shared" si="76"/>
        <v>0</v>
      </c>
    </row>
    <row r="659" spans="1:23">
      <c r="A659" s="2">
        <f t="shared" si="71"/>
        <v>45444</v>
      </c>
      <c r="B659" s="3">
        <f t="shared" si="72"/>
        <v>45457</v>
      </c>
      <c r="C659" s="7">
        <v>45457.6875</v>
      </c>
      <c r="D659" s="7">
        <v>45457.729166666664</v>
      </c>
      <c r="E659" s="5">
        <v>95</v>
      </c>
      <c r="F659" s="5">
        <v>0</v>
      </c>
      <c r="G659" s="5">
        <v>-2615.7833333333301</v>
      </c>
      <c r="H659" s="34" cm="1">
        <f t="array" ref="H659">SUMPRODUCT(('ESB Networks Summary'!$C$5:$C$17384=Data!D659)*('ESB Networks Summary'!$E$5:$E$17384))*1000*2-SUMPRODUCT(('ESB Networks Summary'!$C$5:$C$17384=Data!D659)*('ESB Networks Summary'!$F$5:$F$17384))*1000*2</f>
        <v>-2412</v>
      </c>
      <c r="I659" s="5">
        <v>241.1</v>
      </c>
      <c r="J659" s="5">
        <v>0</v>
      </c>
      <c r="K659" s="17">
        <v>3</v>
      </c>
      <c r="L659" s="52">
        <f t="shared" si="73"/>
        <v>0</v>
      </c>
      <c r="M659" s="5">
        <v>0</v>
      </c>
      <c r="N659" s="5">
        <v>299.82499999999999</v>
      </c>
      <c r="O659" s="96"/>
      <c r="P659" s="5">
        <v>2972.63333333333</v>
      </c>
      <c r="R659" s="99">
        <v>22.75</v>
      </c>
      <c r="S659" s="99">
        <v>14.403</v>
      </c>
      <c r="T659" s="30">
        <f t="shared" si="70"/>
        <v>57.02499999999992</v>
      </c>
      <c r="U659" s="21">
        <f t="shared" si="74"/>
        <v>0</v>
      </c>
      <c r="V659" s="21">
        <f t="shared" si="75"/>
        <v>-0.18837563674999977</v>
      </c>
      <c r="W659" s="21">
        <f t="shared" si="76"/>
        <v>0</v>
      </c>
    </row>
    <row r="660" spans="1:23">
      <c r="A660" s="2">
        <f t="shared" si="71"/>
        <v>45444</v>
      </c>
      <c r="B660" s="3">
        <f t="shared" si="72"/>
        <v>45457</v>
      </c>
      <c r="C660" s="7">
        <v>45457.708333333336</v>
      </c>
      <c r="D660" s="7">
        <v>45457.75</v>
      </c>
      <c r="E660" s="5">
        <v>95</v>
      </c>
      <c r="F660" s="5">
        <v>0</v>
      </c>
      <c r="G660" s="5">
        <v>-831.46666666666601</v>
      </c>
      <c r="H660" s="34" cm="1">
        <f t="array" ref="H660">SUMPRODUCT(('ESB Networks Summary'!$C$5:$C$17384=Data!D660)*('ESB Networks Summary'!$E$5:$E$17384))*1000*2-SUMPRODUCT(('ESB Networks Summary'!$C$5:$C$17384=Data!D660)*('ESB Networks Summary'!$F$5:$F$17384))*1000*2</f>
        <v>-706</v>
      </c>
      <c r="I660" s="5">
        <v>0</v>
      </c>
      <c r="J660" s="5">
        <v>0</v>
      </c>
      <c r="K660" s="17">
        <v>3</v>
      </c>
      <c r="L660" s="52">
        <f t="shared" si="73"/>
        <v>0</v>
      </c>
      <c r="M660" s="5">
        <v>0</v>
      </c>
      <c r="N660" s="5">
        <v>78.3333333333333</v>
      </c>
      <c r="O660" s="96"/>
      <c r="P660" s="5">
        <v>881.83333333333303</v>
      </c>
      <c r="R660" s="99">
        <v>24.494</v>
      </c>
      <c r="S660" s="99">
        <v>16.146999999999998</v>
      </c>
      <c r="T660" s="30">
        <f t="shared" si="70"/>
        <v>-27.966666666666285</v>
      </c>
      <c r="U660" s="21">
        <f t="shared" si="74"/>
        <v>0</v>
      </c>
      <c r="V660" s="21">
        <f t="shared" si="75"/>
        <v>-6.7128461333333278E-2</v>
      </c>
      <c r="W660" s="21">
        <f t="shared" si="76"/>
        <v>0</v>
      </c>
    </row>
    <row r="661" spans="1:23">
      <c r="A661" s="2">
        <f t="shared" si="71"/>
        <v>45444</v>
      </c>
      <c r="B661" s="3">
        <f t="shared" si="72"/>
        <v>45457</v>
      </c>
      <c r="C661" s="7">
        <v>45457.729166666664</v>
      </c>
      <c r="D661" s="7">
        <v>45457.770833333336</v>
      </c>
      <c r="E661" s="5">
        <v>95</v>
      </c>
      <c r="F661" s="5">
        <v>0</v>
      </c>
      <c r="G661" s="5">
        <v>-695.02499999999998</v>
      </c>
      <c r="H661" s="34" cm="1">
        <f t="array" ref="H661">SUMPRODUCT(('ESB Networks Summary'!$C$5:$C$17384=Data!D661)*('ESB Networks Summary'!$E$5:$E$17384))*1000*2-SUMPRODUCT(('ESB Networks Summary'!$C$5:$C$17384=Data!D661)*('ESB Networks Summary'!$F$5:$F$17384))*1000*2</f>
        <v>-724</v>
      </c>
      <c r="I661" s="5">
        <v>164.916666666666</v>
      </c>
      <c r="J661" s="5">
        <v>0</v>
      </c>
      <c r="K661" s="17">
        <v>3</v>
      </c>
      <c r="L661" s="52">
        <f t="shared" si="73"/>
        <v>0</v>
      </c>
      <c r="M661" s="5">
        <v>0</v>
      </c>
      <c r="N661" s="5">
        <v>417.36666666666599</v>
      </c>
      <c r="O661" s="96"/>
      <c r="P661" s="5">
        <v>1205.45</v>
      </c>
      <c r="R661" s="99">
        <v>24.494</v>
      </c>
      <c r="S661" s="99">
        <v>16.146999999999998</v>
      </c>
      <c r="T661" s="30">
        <f t="shared" si="70"/>
        <v>93.058333333334076</v>
      </c>
      <c r="U661" s="21">
        <f t="shared" si="74"/>
        <v>0</v>
      </c>
      <c r="V661" s="21">
        <f t="shared" si="75"/>
        <v>-5.6112843374999999E-2</v>
      </c>
      <c r="W661" s="21">
        <f t="shared" si="76"/>
        <v>0</v>
      </c>
    </row>
    <row r="662" spans="1:23">
      <c r="A662" s="2">
        <f t="shared" si="71"/>
        <v>45444</v>
      </c>
      <c r="B662" s="3">
        <f t="shared" si="72"/>
        <v>45457</v>
      </c>
      <c r="C662" s="7">
        <v>45457.75</v>
      </c>
      <c r="D662" s="7">
        <v>45457.791666666664</v>
      </c>
      <c r="E662" s="5">
        <v>95</v>
      </c>
      <c r="F662" s="5">
        <v>0</v>
      </c>
      <c r="G662" s="5">
        <v>-452.53333333333302</v>
      </c>
      <c r="H662" s="34" cm="1">
        <f t="array" ref="H662">SUMPRODUCT(('ESB Networks Summary'!$C$5:$C$17384=Data!D662)*('ESB Networks Summary'!$E$5:$E$17384))*1000*2-SUMPRODUCT(('ESB Networks Summary'!$C$5:$C$17384=Data!D662)*('ESB Networks Summary'!$F$5:$F$17384))*1000*2</f>
        <v>-448</v>
      </c>
      <c r="I662" s="5">
        <v>61.066666666666599</v>
      </c>
      <c r="J662" s="5">
        <v>0</v>
      </c>
      <c r="K662" s="17">
        <v>3</v>
      </c>
      <c r="L662" s="52">
        <f t="shared" si="73"/>
        <v>0</v>
      </c>
      <c r="M662" s="5">
        <v>0</v>
      </c>
      <c r="N662" s="5">
        <v>197.166666666666</v>
      </c>
      <c r="O662" s="96"/>
      <c r="P662" s="5">
        <v>666.63333333333298</v>
      </c>
      <c r="R662" s="99">
        <v>25.187999999999999</v>
      </c>
      <c r="S662" s="99">
        <v>17.309999999999999</v>
      </c>
      <c r="T662" s="30">
        <f t="shared" si="70"/>
        <v>16.933333333333962</v>
      </c>
      <c r="U662" s="21">
        <f t="shared" si="74"/>
        <v>0</v>
      </c>
      <c r="V662" s="21">
        <f t="shared" si="75"/>
        <v>-3.9166759999999967E-2</v>
      </c>
      <c r="W662" s="21">
        <f t="shared" si="76"/>
        <v>0</v>
      </c>
    </row>
    <row r="663" spans="1:23">
      <c r="A663" s="2">
        <f t="shared" si="71"/>
        <v>45444</v>
      </c>
      <c r="B663" s="3">
        <f t="shared" si="72"/>
        <v>45457</v>
      </c>
      <c r="C663" s="7">
        <v>45457.770833333336</v>
      </c>
      <c r="D663" s="7">
        <v>45457.8125</v>
      </c>
      <c r="E663" s="5">
        <v>95</v>
      </c>
      <c r="F663" s="5">
        <v>0</v>
      </c>
      <c r="G663" s="5">
        <v>-916.06666666666604</v>
      </c>
      <c r="H663" s="34" cm="1">
        <f t="array" ref="H663">SUMPRODUCT(('ESB Networks Summary'!$C$5:$C$17384=Data!D663)*('ESB Networks Summary'!$E$5:$E$17384))*1000*2-SUMPRODUCT(('ESB Networks Summary'!$C$5:$C$17384=Data!D663)*('ESB Networks Summary'!$F$5:$F$17384))*1000*2</f>
        <v>-890</v>
      </c>
      <c r="I663" s="5">
        <v>0</v>
      </c>
      <c r="J663" s="5">
        <v>0</v>
      </c>
      <c r="K663" s="17">
        <v>3</v>
      </c>
      <c r="L663" s="52">
        <f t="shared" si="73"/>
        <v>0</v>
      </c>
      <c r="M663" s="5">
        <v>0</v>
      </c>
      <c r="N663" s="5">
        <v>76.5</v>
      </c>
      <c r="O663" s="96"/>
      <c r="P663" s="5">
        <v>1094.4666666666601</v>
      </c>
      <c r="R663" s="99">
        <v>25.187999999999999</v>
      </c>
      <c r="S663" s="99">
        <v>17.309999999999999</v>
      </c>
      <c r="T663" s="30">
        <f t="shared" si="70"/>
        <v>101.89999999999407</v>
      </c>
      <c r="U663" s="21">
        <f t="shared" si="74"/>
        <v>0</v>
      </c>
      <c r="V663" s="21">
        <f t="shared" si="75"/>
        <v>-7.9285569999999944E-2</v>
      </c>
      <c r="W663" s="21">
        <f t="shared" si="76"/>
        <v>0</v>
      </c>
    </row>
    <row r="664" spans="1:23">
      <c r="A664" s="2">
        <f t="shared" si="71"/>
        <v>45444</v>
      </c>
      <c r="B664" s="3">
        <f t="shared" si="72"/>
        <v>45457</v>
      </c>
      <c r="C664" s="7">
        <v>45457.791666666664</v>
      </c>
      <c r="D664" s="7">
        <v>45457.833333333336</v>
      </c>
      <c r="E664" s="5">
        <v>95</v>
      </c>
      <c r="F664" s="5">
        <v>0</v>
      </c>
      <c r="G664" s="5">
        <v>43.216666666666598</v>
      </c>
      <c r="H664" s="34" cm="1">
        <f t="array" ref="H664">SUMPRODUCT(('ESB Networks Summary'!$C$5:$C$17384=Data!D664)*('ESB Networks Summary'!$E$5:$E$17384))*1000*2-SUMPRODUCT(('ESB Networks Summary'!$C$5:$C$17384=Data!D664)*('ESB Networks Summary'!$F$5:$F$17384))*1000*2</f>
        <v>-38</v>
      </c>
      <c r="I664" s="5">
        <v>60.15</v>
      </c>
      <c r="J664" s="5">
        <v>0</v>
      </c>
      <c r="K664" s="17">
        <v>3</v>
      </c>
      <c r="L664" s="52">
        <f t="shared" si="73"/>
        <v>0</v>
      </c>
      <c r="M664" s="5">
        <v>0</v>
      </c>
      <c r="N664" s="5">
        <v>170.683333333333</v>
      </c>
      <c r="O664" s="96"/>
      <c r="P664" s="5">
        <v>206.6</v>
      </c>
      <c r="R664" s="99">
        <v>25.318000000000001</v>
      </c>
      <c r="S664" s="99">
        <v>17.440999999999999</v>
      </c>
      <c r="T664" s="30">
        <f t="shared" si="70"/>
        <v>79.13333333333361</v>
      </c>
      <c r="U664" s="21">
        <f t="shared" si="74"/>
        <v>5.4707978333333254E-3</v>
      </c>
      <c r="V664" s="21">
        <f t="shared" si="75"/>
        <v>0</v>
      </c>
      <c r="W664" s="21">
        <f t="shared" si="76"/>
        <v>0</v>
      </c>
    </row>
    <row r="665" spans="1:23">
      <c r="A665" s="2">
        <f t="shared" si="71"/>
        <v>45444</v>
      </c>
      <c r="B665" s="3">
        <f t="shared" si="72"/>
        <v>45457</v>
      </c>
      <c r="C665" s="7">
        <v>45457.8125</v>
      </c>
      <c r="D665" s="7">
        <v>45457.854166666664</v>
      </c>
      <c r="E665" s="5">
        <v>95</v>
      </c>
      <c r="F665" s="5">
        <v>0</v>
      </c>
      <c r="G665" s="5">
        <v>247.79999999999899</v>
      </c>
      <c r="H665" s="34" cm="1">
        <f t="array" ref="H665">SUMPRODUCT(('ESB Networks Summary'!$C$5:$C$17384=Data!D665)*('ESB Networks Summary'!$E$5:$E$17384))*1000*2-SUMPRODUCT(('ESB Networks Summary'!$C$5:$C$17384=Data!D665)*('ESB Networks Summary'!$F$5:$F$17384))*1000*2</f>
        <v>246</v>
      </c>
      <c r="I665" s="5">
        <v>0</v>
      </c>
      <c r="J665" s="5">
        <v>0</v>
      </c>
      <c r="K665" s="17">
        <v>3</v>
      </c>
      <c r="L665" s="52">
        <f t="shared" si="73"/>
        <v>0</v>
      </c>
      <c r="M665" s="5">
        <v>0</v>
      </c>
      <c r="N665" s="5">
        <v>120.45</v>
      </c>
      <c r="O665" s="96"/>
      <c r="P665" s="5">
        <v>0</v>
      </c>
      <c r="R665" s="99">
        <v>25.318000000000001</v>
      </c>
      <c r="S665" s="99">
        <v>17.440999999999999</v>
      </c>
      <c r="T665" s="30">
        <f t="shared" si="70"/>
        <v>127.34999999999899</v>
      </c>
      <c r="U665" s="21">
        <f t="shared" si="74"/>
        <v>3.1369001999999875E-2</v>
      </c>
      <c r="V665" s="21">
        <f t="shared" si="75"/>
        <v>0</v>
      </c>
      <c r="W665" s="21">
        <f t="shared" si="76"/>
        <v>0</v>
      </c>
    </row>
    <row r="666" spans="1:23">
      <c r="A666" s="2">
        <f t="shared" si="71"/>
        <v>45444</v>
      </c>
      <c r="B666" s="3">
        <f t="shared" si="72"/>
        <v>45457</v>
      </c>
      <c r="C666" s="7">
        <v>45457.833333333336</v>
      </c>
      <c r="D666" s="7">
        <v>45457.875</v>
      </c>
      <c r="E666" s="5">
        <v>95</v>
      </c>
      <c r="F666" s="5">
        <v>0</v>
      </c>
      <c r="G666" s="5">
        <v>349.73333333333301</v>
      </c>
      <c r="H666" s="34" cm="1">
        <f t="array" ref="H666">SUMPRODUCT(('ESB Networks Summary'!$C$5:$C$17384=Data!D666)*('ESB Networks Summary'!$E$5:$E$17384))*1000*2-SUMPRODUCT(('ESB Networks Summary'!$C$5:$C$17384=Data!D666)*('ESB Networks Summary'!$F$5:$F$17384))*1000*2</f>
        <v>400</v>
      </c>
      <c r="I666" s="5">
        <v>0</v>
      </c>
      <c r="J666" s="5">
        <v>0</v>
      </c>
      <c r="K666" s="17">
        <v>3</v>
      </c>
      <c r="L666" s="52">
        <f t="shared" si="73"/>
        <v>0</v>
      </c>
      <c r="M666" s="5">
        <v>0</v>
      </c>
      <c r="N666" s="5">
        <v>338.666666666666</v>
      </c>
      <c r="O666" s="96"/>
      <c r="P666" s="5">
        <v>0</v>
      </c>
      <c r="R666" s="99">
        <v>24.79</v>
      </c>
      <c r="S666" s="99">
        <v>16.911999999999999</v>
      </c>
      <c r="T666" s="30">
        <f t="shared" si="70"/>
        <v>11.066666666667004</v>
      </c>
      <c r="U666" s="21">
        <f t="shared" si="74"/>
        <v>4.3349446666666624E-2</v>
      </c>
      <c r="V666" s="21">
        <f t="shared" si="75"/>
        <v>0</v>
      </c>
      <c r="W666" s="21">
        <f t="shared" si="76"/>
        <v>0</v>
      </c>
    </row>
    <row r="667" spans="1:23">
      <c r="A667" s="2">
        <f t="shared" si="71"/>
        <v>45444</v>
      </c>
      <c r="B667" s="3">
        <f t="shared" si="72"/>
        <v>45457</v>
      </c>
      <c r="C667" s="7">
        <v>45457.854166666664</v>
      </c>
      <c r="D667" s="7">
        <v>45457.895833333336</v>
      </c>
      <c r="E667" s="5">
        <v>95</v>
      </c>
      <c r="F667" s="5">
        <v>0</v>
      </c>
      <c r="G667" s="5">
        <v>189.63333333333301</v>
      </c>
      <c r="H667" s="34" cm="1">
        <f t="array" ref="H667">SUMPRODUCT(('ESB Networks Summary'!$C$5:$C$17384=Data!D667)*('ESB Networks Summary'!$E$5:$E$17384))*1000*2-SUMPRODUCT(('ESB Networks Summary'!$C$5:$C$17384=Data!D667)*('ESB Networks Summary'!$F$5:$F$17384))*1000*2</f>
        <v>190</v>
      </c>
      <c r="I667" s="5">
        <v>0</v>
      </c>
      <c r="J667" s="5">
        <v>0</v>
      </c>
      <c r="K667" s="17">
        <v>3</v>
      </c>
      <c r="L667" s="52">
        <f t="shared" si="73"/>
        <v>0</v>
      </c>
      <c r="M667" s="5">
        <v>0</v>
      </c>
      <c r="N667" s="5">
        <v>112.633333333333</v>
      </c>
      <c r="O667" s="96"/>
      <c r="P667" s="5">
        <v>0</v>
      </c>
      <c r="R667" s="99">
        <v>24.79</v>
      </c>
      <c r="S667" s="99">
        <v>16.911999999999999</v>
      </c>
      <c r="T667" s="30">
        <f t="shared" si="70"/>
        <v>77.000000000000014</v>
      </c>
      <c r="U667" s="21">
        <f t="shared" si="74"/>
        <v>2.3505051666666627E-2</v>
      </c>
      <c r="V667" s="21">
        <f t="shared" si="75"/>
        <v>0</v>
      </c>
      <c r="W667" s="21">
        <f t="shared" si="76"/>
        <v>0</v>
      </c>
    </row>
    <row r="668" spans="1:23">
      <c r="A668" s="2">
        <f t="shared" si="71"/>
        <v>45444</v>
      </c>
      <c r="B668" s="3">
        <f t="shared" si="72"/>
        <v>45457</v>
      </c>
      <c r="C668" s="7">
        <v>45457.875</v>
      </c>
      <c r="D668" s="7">
        <v>45457.916666666664</v>
      </c>
      <c r="E668" s="5">
        <v>95</v>
      </c>
      <c r="F668" s="5">
        <v>0</v>
      </c>
      <c r="G668" s="5">
        <v>202.47499999999999</v>
      </c>
      <c r="H668" s="34" cm="1">
        <f t="array" ref="H668">SUMPRODUCT(('ESB Networks Summary'!$C$5:$C$17384=Data!D668)*('ESB Networks Summary'!$E$5:$E$17384))*1000*2-SUMPRODUCT(('ESB Networks Summary'!$C$5:$C$17384=Data!D668)*('ESB Networks Summary'!$F$5:$F$17384))*1000*2</f>
        <v>206</v>
      </c>
      <c r="I668" s="5">
        <v>0</v>
      </c>
      <c r="J668" s="5">
        <v>0</v>
      </c>
      <c r="K668" s="17">
        <v>3</v>
      </c>
      <c r="L668" s="52">
        <f t="shared" si="73"/>
        <v>0</v>
      </c>
      <c r="M668" s="5">
        <v>0</v>
      </c>
      <c r="N668" s="5">
        <v>83.399999999999906</v>
      </c>
      <c r="O668" s="96"/>
      <c r="P668" s="5">
        <v>0</v>
      </c>
      <c r="R668" s="99">
        <v>22.518999999999998</v>
      </c>
      <c r="S668" s="99">
        <v>14.641999999999999</v>
      </c>
      <c r="T668" s="30">
        <f t="shared" si="70"/>
        <v>119.07500000000009</v>
      </c>
      <c r="U668" s="21">
        <f t="shared" si="74"/>
        <v>2.2797672624999998E-2</v>
      </c>
      <c r="V668" s="21">
        <f t="shared" si="75"/>
        <v>0</v>
      </c>
      <c r="W668" s="21">
        <f t="shared" si="76"/>
        <v>0</v>
      </c>
    </row>
    <row r="669" spans="1:23">
      <c r="A669" s="2">
        <f t="shared" si="71"/>
        <v>45444</v>
      </c>
      <c r="B669" s="3">
        <f t="shared" si="72"/>
        <v>45457</v>
      </c>
      <c r="C669" s="7">
        <v>45457.895833333336</v>
      </c>
      <c r="D669" s="7">
        <v>45457.9375</v>
      </c>
      <c r="E669" s="5">
        <v>95</v>
      </c>
      <c r="F669" s="5">
        <v>0</v>
      </c>
      <c r="G669" s="5">
        <v>218.46666666666599</v>
      </c>
      <c r="H669" s="34" cm="1">
        <f t="array" ref="H669">SUMPRODUCT(('ESB Networks Summary'!$C$5:$C$17384=Data!D669)*('ESB Networks Summary'!$E$5:$E$17384))*1000*2-SUMPRODUCT(('ESB Networks Summary'!$C$5:$C$17384=Data!D669)*('ESB Networks Summary'!$F$5:$F$17384))*1000*2</f>
        <v>208</v>
      </c>
      <c r="I669" s="5">
        <v>0</v>
      </c>
      <c r="J669" s="5">
        <v>0</v>
      </c>
      <c r="K669" s="17">
        <v>3</v>
      </c>
      <c r="L669" s="52">
        <f t="shared" si="73"/>
        <v>0</v>
      </c>
      <c r="M669" s="5">
        <v>0</v>
      </c>
      <c r="N669" s="5">
        <v>116.3</v>
      </c>
      <c r="O669" s="96"/>
      <c r="P669" s="5">
        <v>0</v>
      </c>
      <c r="R669" s="99">
        <v>22.518999999999998</v>
      </c>
      <c r="S669" s="99">
        <v>14.641999999999999</v>
      </c>
      <c r="T669" s="30">
        <f t="shared" si="70"/>
        <v>102.16666666666599</v>
      </c>
      <c r="U669" s="21">
        <f t="shared" si="74"/>
        <v>2.4598254333333257E-2</v>
      </c>
      <c r="V669" s="21">
        <f t="shared" si="75"/>
        <v>0</v>
      </c>
      <c r="W669" s="21">
        <f t="shared" si="76"/>
        <v>0</v>
      </c>
    </row>
    <row r="670" spans="1:23">
      <c r="A670" s="2">
        <f t="shared" si="71"/>
        <v>45444</v>
      </c>
      <c r="B670" s="3">
        <f t="shared" si="72"/>
        <v>45457</v>
      </c>
      <c r="C670" s="7">
        <v>45457.916666666664</v>
      </c>
      <c r="D670" s="7">
        <v>45457.958333333336</v>
      </c>
      <c r="E670" s="5">
        <v>95</v>
      </c>
      <c r="F670" s="5">
        <v>0</v>
      </c>
      <c r="G670" s="5">
        <v>226</v>
      </c>
      <c r="H670" s="34" cm="1">
        <f t="array" ref="H670">SUMPRODUCT(('ESB Networks Summary'!$C$5:$C$17384=Data!D670)*('ESB Networks Summary'!$E$5:$E$17384))*1000*2-SUMPRODUCT(('ESB Networks Summary'!$C$5:$C$17384=Data!D670)*('ESB Networks Summary'!$F$5:$F$17384))*1000*2</f>
        <v>216</v>
      </c>
      <c r="I670" s="5">
        <v>0</v>
      </c>
      <c r="J670" s="5">
        <v>0</v>
      </c>
      <c r="K670" s="17">
        <v>3</v>
      </c>
      <c r="L670" s="52">
        <f t="shared" si="73"/>
        <v>0</v>
      </c>
      <c r="M670" s="5">
        <v>0</v>
      </c>
      <c r="N670" s="5">
        <v>142</v>
      </c>
      <c r="O670" s="96"/>
      <c r="P670" s="5">
        <v>0</v>
      </c>
      <c r="R670" s="99">
        <v>17.630000000000003</v>
      </c>
      <c r="S670" s="99">
        <v>14.636000000000001</v>
      </c>
      <c r="T670" s="30">
        <f t="shared" si="70"/>
        <v>84</v>
      </c>
      <c r="U670" s="21">
        <f t="shared" si="74"/>
        <v>1.9921900000000003E-2</v>
      </c>
      <c r="V670" s="21">
        <f t="shared" si="75"/>
        <v>0</v>
      </c>
      <c r="W670" s="21">
        <f t="shared" si="76"/>
        <v>0</v>
      </c>
    </row>
    <row r="671" spans="1:23">
      <c r="A671" s="2">
        <f t="shared" si="71"/>
        <v>45444</v>
      </c>
      <c r="B671" s="3">
        <f t="shared" si="72"/>
        <v>45457</v>
      </c>
      <c r="C671" s="7">
        <v>45457.9375</v>
      </c>
      <c r="D671" s="7">
        <v>45457.979166666664</v>
      </c>
      <c r="E671" s="5">
        <v>95</v>
      </c>
      <c r="F671" s="5">
        <v>0</v>
      </c>
      <c r="G671" s="5">
        <v>226</v>
      </c>
      <c r="H671" s="34" cm="1">
        <f t="array" ref="H671">SUMPRODUCT(('ESB Networks Summary'!$C$5:$C$17384=Data!D671)*('ESB Networks Summary'!$E$5:$E$17384))*1000*2-SUMPRODUCT(('ESB Networks Summary'!$C$5:$C$17384=Data!D671)*('ESB Networks Summary'!$F$5:$F$17384))*1000*2</f>
        <v>138</v>
      </c>
      <c r="I671" s="5">
        <v>0</v>
      </c>
      <c r="J671" s="5">
        <v>0</v>
      </c>
      <c r="K671" s="17">
        <v>3</v>
      </c>
      <c r="L671" s="52">
        <f t="shared" si="73"/>
        <v>0</v>
      </c>
      <c r="M671" s="5">
        <v>0</v>
      </c>
      <c r="N671" s="5">
        <v>142</v>
      </c>
      <c r="O671" s="96"/>
      <c r="P671" s="5">
        <v>0</v>
      </c>
      <c r="R671" s="99">
        <v>17.630000000000003</v>
      </c>
      <c r="S671" s="99">
        <v>14.636000000000001</v>
      </c>
      <c r="T671" s="30">
        <f t="shared" si="70"/>
        <v>84</v>
      </c>
      <c r="U671" s="21">
        <f t="shared" si="74"/>
        <v>1.9921900000000003E-2</v>
      </c>
      <c r="V671" s="21">
        <f t="shared" si="75"/>
        <v>0</v>
      </c>
      <c r="W671" s="21">
        <f t="shared" si="76"/>
        <v>0</v>
      </c>
    </row>
    <row r="672" spans="1:23">
      <c r="A672" s="2">
        <f t="shared" si="71"/>
        <v>45444</v>
      </c>
      <c r="B672" s="3">
        <f t="shared" si="72"/>
        <v>45457</v>
      </c>
      <c r="C672" s="7">
        <v>45457.958333333336</v>
      </c>
      <c r="D672" s="7">
        <v>45458</v>
      </c>
      <c r="E672" s="5">
        <v>95</v>
      </c>
      <c r="F672" s="5">
        <v>0</v>
      </c>
      <c r="G672" s="5">
        <v>226</v>
      </c>
      <c r="H672" s="34" cm="1">
        <f t="array" ref="H672">SUMPRODUCT(('ESB Networks Summary'!$C$5:$C$17384=Data!D672)*('ESB Networks Summary'!$E$5:$E$17384))*1000*2-SUMPRODUCT(('ESB Networks Summary'!$C$5:$C$17384=Data!D672)*('ESB Networks Summary'!$F$5:$F$17384))*1000*2</f>
        <v>100</v>
      </c>
      <c r="I672" s="5">
        <v>0</v>
      </c>
      <c r="J672" s="5">
        <v>0</v>
      </c>
      <c r="K672" s="17">
        <v>3</v>
      </c>
      <c r="L672" s="52">
        <f t="shared" si="73"/>
        <v>0</v>
      </c>
      <c r="M672" s="5">
        <v>0</v>
      </c>
      <c r="N672" s="5">
        <v>142</v>
      </c>
      <c r="O672" s="96"/>
      <c r="P672" s="5">
        <v>0</v>
      </c>
      <c r="R672" s="99">
        <v>15.297000000000001</v>
      </c>
      <c r="S672" s="99">
        <v>12.303000000000001</v>
      </c>
      <c r="T672" s="30">
        <f t="shared" si="70"/>
        <v>84</v>
      </c>
      <c r="U672" s="21">
        <f t="shared" si="74"/>
        <v>1.728561E-2</v>
      </c>
      <c r="V672" s="21">
        <f t="shared" si="75"/>
        <v>0</v>
      </c>
      <c r="W672" s="21">
        <f t="shared" si="76"/>
        <v>0</v>
      </c>
    </row>
    <row r="673" spans="1:23">
      <c r="A673" s="2">
        <f t="shared" si="71"/>
        <v>45444</v>
      </c>
      <c r="B673" s="3">
        <f t="shared" si="72"/>
        <v>45457</v>
      </c>
      <c r="C673" s="7">
        <v>45457.979166666664</v>
      </c>
      <c r="D673" s="7">
        <v>45458.020833333336</v>
      </c>
      <c r="E673" s="5">
        <v>95</v>
      </c>
      <c r="F673" s="5">
        <v>0</v>
      </c>
      <c r="G673" s="5">
        <v>226</v>
      </c>
      <c r="H673" s="34" cm="1">
        <f t="array" ref="H673">SUMPRODUCT(('ESB Networks Summary'!$C$5:$C$17384=Data!D673)*('ESB Networks Summary'!$E$5:$E$17384))*1000*2-SUMPRODUCT(('ESB Networks Summary'!$C$5:$C$17384=Data!D673)*('ESB Networks Summary'!$F$5:$F$17384))*1000*2</f>
        <v>138</v>
      </c>
      <c r="I673" s="5">
        <v>0</v>
      </c>
      <c r="J673" s="5">
        <v>0</v>
      </c>
      <c r="K673" s="17">
        <v>3</v>
      </c>
      <c r="L673" s="52">
        <f t="shared" si="73"/>
        <v>0</v>
      </c>
      <c r="M673" s="5">
        <v>0</v>
      </c>
      <c r="N673" s="5">
        <v>142</v>
      </c>
      <c r="O673" s="96"/>
      <c r="P673" s="5">
        <v>0</v>
      </c>
      <c r="R673" s="99">
        <v>15.297000000000001</v>
      </c>
      <c r="S673" s="99">
        <v>12.303000000000001</v>
      </c>
      <c r="T673" s="30">
        <f t="shared" si="70"/>
        <v>84</v>
      </c>
      <c r="U673" s="21">
        <f t="shared" si="74"/>
        <v>1.728561E-2</v>
      </c>
      <c r="V673" s="21">
        <f t="shared" si="75"/>
        <v>0</v>
      </c>
      <c r="W673" s="21">
        <f t="shared" si="76"/>
        <v>0</v>
      </c>
    </row>
    <row r="674" spans="1:23">
      <c r="A674" s="2">
        <f t="shared" si="71"/>
        <v>45444</v>
      </c>
      <c r="B674" s="3">
        <f t="shared" si="72"/>
        <v>45458</v>
      </c>
      <c r="C674" s="7">
        <v>45458</v>
      </c>
      <c r="D674" s="7">
        <v>45458.041666666664</v>
      </c>
      <c r="E674" s="5">
        <v>95</v>
      </c>
      <c r="F674" s="5">
        <v>0</v>
      </c>
      <c r="G674" s="5">
        <v>226</v>
      </c>
      <c r="H674" s="34" cm="1">
        <f t="array" ref="H674">SUMPRODUCT(('ESB Networks Summary'!$C$5:$C$17384=Data!D674)*('ESB Networks Summary'!$E$5:$E$17384))*1000*2-SUMPRODUCT(('ESB Networks Summary'!$C$5:$C$17384=Data!D674)*('ESB Networks Summary'!$F$5:$F$17384))*1000*2</f>
        <v>140</v>
      </c>
      <c r="I674" s="5">
        <v>0</v>
      </c>
      <c r="J674" s="5">
        <v>0</v>
      </c>
      <c r="K674" s="17">
        <v>3</v>
      </c>
      <c r="L674" s="52">
        <f t="shared" si="73"/>
        <v>0</v>
      </c>
      <c r="M674" s="5">
        <v>0</v>
      </c>
      <c r="N674" s="5">
        <v>142</v>
      </c>
      <c r="O674" s="96"/>
      <c r="P674" s="5">
        <v>0</v>
      </c>
      <c r="R674" s="99">
        <v>14.266</v>
      </c>
      <c r="S674" s="99">
        <v>11.272</v>
      </c>
      <c r="T674" s="30">
        <f t="shared" si="70"/>
        <v>84</v>
      </c>
      <c r="U674" s="21">
        <f t="shared" si="74"/>
        <v>1.6120579999999999E-2</v>
      </c>
      <c r="V674" s="21">
        <f t="shared" si="75"/>
        <v>0</v>
      </c>
      <c r="W674" s="21">
        <f t="shared" si="76"/>
        <v>0</v>
      </c>
    </row>
    <row r="675" spans="1:23">
      <c r="A675" s="2">
        <f t="shared" si="71"/>
        <v>45444</v>
      </c>
      <c r="B675" s="3">
        <f t="shared" si="72"/>
        <v>45458</v>
      </c>
      <c r="C675" s="7">
        <v>45458.020833333336</v>
      </c>
      <c r="D675" s="7">
        <v>45458.0625</v>
      </c>
      <c r="E675" s="5">
        <v>95</v>
      </c>
      <c r="F675" s="5">
        <v>0</v>
      </c>
      <c r="G675" s="5">
        <v>226</v>
      </c>
      <c r="H675" s="34" cm="1">
        <f t="array" ref="H675">SUMPRODUCT(('ESB Networks Summary'!$C$5:$C$17384=Data!D675)*('ESB Networks Summary'!$E$5:$E$17384))*1000*2-SUMPRODUCT(('ESB Networks Summary'!$C$5:$C$17384=Data!D675)*('ESB Networks Summary'!$F$5:$F$17384))*1000*2</f>
        <v>118</v>
      </c>
      <c r="I675" s="5">
        <v>0</v>
      </c>
      <c r="J675" s="5">
        <v>0</v>
      </c>
      <c r="K675" s="17">
        <v>3</v>
      </c>
      <c r="L675" s="52">
        <f t="shared" si="73"/>
        <v>0</v>
      </c>
      <c r="M675" s="5">
        <v>0</v>
      </c>
      <c r="N675" s="5">
        <v>142</v>
      </c>
      <c r="O675" s="96"/>
      <c r="P675" s="5">
        <v>0</v>
      </c>
      <c r="R675" s="99">
        <v>14.266</v>
      </c>
      <c r="S675" s="99">
        <v>11.272</v>
      </c>
      <c r="T675" s="30">
        <f t="shared" si="70"/>
        <v>84</v>
      </c>
      <c r="U675" s="21">
        <f t="shared" si="74"/>
        <v>1.6120579999999999E-2</v>
      </c>
      <c r="V675" s="21">
        <f t="shared" si="75"/>
        <v>0</v>
      </c>
      <c r="W675" s="21">
        <f t="shared" si="76"/>
        <v>0</v>
      </c>
    </row>
    <row r="676" spans="1:23">
      <c r="A676" s="2">
        <f t="shared" si="71"/>
        <v>45444</v>
      </c>
      <c r="B676" s="3">
        <f t="shared" si="72"/>
        <v>45458</v>
      </c>
      <c r="C676" s="7">
        <v>45458.041666666664</v>
      </c>
      <c r="D676" s="7">
        <v>45458.083333333336</v>
      </c>
      <c r="E676" s="5">
        <v>95</v>
      </c>
      <c r="F676" s="5">
        <v>0</v>
      </c>
      <c r="G676" s="5">
        <v>226</v>
      </c>
      <c r="H676" s="34" cm="1">
        <f t="array" ref="H676">SUMPRODUCT(('ESB Networks Summary'!$C$5:$C$17384=Data!D676)*('ESB Networks Summary'!$E$5:$E$17384))*1000*2-SUMPRODUCT(('ESB Networks Summary'!$C$5:$C$17384=Data!D676)*('ESB Networks Summary'!$F$5:$F$17384))*1000*2</f>
        <v>126</v>
      </c>
      <c r="I676" s="5">
        <v>0</v>
      </c>
      <c r="J676" s="5">
        <v>0</v>
      </c>
      <c r="K676" s="17">
        <v>3</v>
      </c>
      <c r="L676" s="52">
        <f t="shared" si="73"/>
        <v>0</v>
      </c>
      <c r="M676" s="5">
        <v>0</v>
      </c>
      <c r="N676" s="5">
        <v>142</v>
      </c>
      <c r="O676" s="96"/>
      <c r="P676" s="5">
        <v>0</v>
      </c>
      <c r="R676" s="99">
        <v>13.76</v>
      </c>
      <c r="S676" s="99">
        <v>10.766</v>
      </c>
      <c r="T676" s="30">
        <f t="shared" si="70"/>
        <v>84</v>
      </c>
      <c r="U676" s="21">
        <f t="shared" si="74"/>
        <v>1.55488E-2</v>
      </c>
      <c r="V676" s="21">
        <f t="shared" si="75"/>
        <v>0</v>
      </c>
      <c r="W676" s="21">
        <f t="shared" si="76"/>
        <v>0</v>
      </c>
    </row>
    <row r="677" spans="1:23">
      <c r="A677" s="2">
        <f t="shared" si="71"/>
        <v>45444</v>
      </c>
      <c r="B677" s="3">
        <f t="shared" si="72"/>
        <v>45458</v>
      </c>
      <c r="C677" s="7">
        <v>45458.0625</v>
      </c>
      <c r="D677" s="7">
        <v>45458.104166666664</v>
      </c>
      <c r="E677" s="5">
        <v>95</v>
      </c>
      <c r="F677" s="5">
        <v>0</v>
      </c>
      <c r="G677" s="5">
        <v>226</v>
      </c>
      <c r="H677" s="34" cm="1">
        <f t="array" ref="H677">SUMPRODUCT(('ESB Networks Summary'!$C$5:$C$17384=Data!D677)*('ESB Networks Summary'!$E$5:$E$17384))*1000*2-SUMPRODUCT(('ESB Networks Summary'!$C$5:$C$17384=Data!D677)*('ESB Networks Summary'!$F$5:$F$17384))*1000*2</f>
        <v>128</v>
      </c>
      <c r="I677" s="5">
        <v>0</v>
      </c>
      <c r="J677" s="5">
        <v>0</v>
      </c>
      <c r="K677" s="17">
        <v>3</v>
      </c>
      <c r="L677" s="52">
        <f t="shared" si="73"/>
        <v>0</v>
      </c>
      <c r="M677" s="5">
        <v>0</v>
      </c>
      <c r="N677" s="5">
        <v>142</v>
      </c>
      <c r="O677" s="96"/>
      <c r="P677" s="5">
        <v>0</v>
      </c>
      <c r="R677" s="99">
        <v>13.76</v>
      </c>
      <c r="S677" s="99">
        <v>10.766</v>
      </c>
      <c r="T677" s="30">
        <f t="shared" si="70"/>
        <v>84</v>
      </c>
      <c r="U677" s="21">
        <f t="shared" si="74"/>
        <v>1.55488E-2</v>
      </c>
      <c r="V677" s="21">
        <f t="shared" si="75"/>
        <v>0</v>
      </c>
      <c r="W677" s="21">
        <f t="shared" si="76"/>
        <v>0</v>
      </c>
    </row>
    <row r="678" spans="1:23">
      <c r="A678" s="2">
        <f t="shared" si="71"/>
        <v>45444</v>
      </c>
      <c r="B678" s="3">
        <f t="shared" si="72"/>
        <v>45458</v>
      </c>
      <c r="C678" s="7">
        <v>45458.083333333336</v>
      </c>
      <c r="D678" s="7">
        <v>45458.125</v>
      </c>
      <c r="E678" s="5">
        <v>95</v>
      </c>
      <c r="F678" s="5">
        <v>0</v>
      </c>
      <c r="G678" s="5">
        <v>226</v>
      </c>
      <c r="H678" s="34" cm="1">
        <f t="array" ref="H678">SUMPRODUCT(('ESB Networks Summary'!$C$5:$C$17384=Data!D678)*('ESB Networks Summary'!$E$5:$E$17384))*1000*2-SUMPRODUCT(('ESB Networks Summary'!$C$5:$C$17384=Data!D678)*('ESB Networks Summary'!$F$5:$F$17384))*1000*2</f>
        <v>114</v>
      </c>
      <c r="I678" s="5">
        <v>0</v>
      </c>
      <c r="J678" s="5">
        <v>0</v>
      </c>
      <c r="K678" s="17">
        <v>3</v>
      </c>
      <c r="L678" s="52">
        <f t="shared" si="73"/>
        <v>0</v>
      </c>
      <c r="M678" s="5">
        <v>0</v>
      </c>
      <c r="N678" s="5">
        <v>142</v>
      </c>
      <c r="O678" s="96"/>
      <c r="P678" s="5">
        <v>0</v>
      </c>
      <c r="R678" s="99">
        <v>13.316999999999998</v>
      </c>
      <c r="S678" s="99">
        <v>10.323</v>
      </c>
      <c r="T678" s="30">
        <f t="shared" si="70"/>
        <v>84</v>
      </c>
      <c r="U678" s="21">
        <f t="shared" si="74"/>
        <v>1.5048209999999999E-2</v>
      </c>
      <c r="V678" s="21">
        <f t="shared" si="75"/>
        <v>0</v>
      </c>
      <c r="W678" s="21">
        <f t="shared" si="76"/>
        <v>0</v>
      </c>
    </row>
    <row r="679" spans="1:23">
      <c r="A679" s="2">
        <f t="shared" si="71"/>
        <v>45444</v>
      </c>
      <c r="B679" s="3">
        <f t="shared" si="72"/>
        <v>45458</v>
      </c>
      <c r="C679" s="7">
        <v>45458.104166666664</v>
      </c>
      <c r="D679" s="7">
        <v>45458.145833333336</v>
      </c>
      <c r="E679" s="5">
        <v>95</v>
      </c>
      <c r="F679" s="5">
        <v>0</v>
      </c>
      <c r="G679" s="5">
        <v>226</v>
      </c>
      <c r="H679" s="34" cm="1">
        <f t="array" ref="H679">SUMPRODUCT(('ESB Networks Summary'!$C$5:$C$17384=Data!D679)*('ESB Networks Summary'!$E$5:$E$17384))*1000*2-SUMPRODUCT(('ESB Networks Summary'!$C$5:$C$17384=Data!D679)*('ESB Networks Summary'!$F$5:$F$17384))*1000*2</f>
        <v>110</v>
      </c>
      <c r="I679" s="5">
        <v>0</v>
      </c>
      <c r="J679" s="5">
        <v>0</v>
      </c>
      <c r="K679" s="17">
        <v>3</v>
      </c>
      <c r="L679" s="52">
        <f t="shared" si="73"/>
        <v>0</v>
      </c>
      <c r="M679" s="5">
        <v>0</v>
      </c>
      <c r="N679" s="5">
        <v>142</v>
      </c>
      <c r="O679" s="96"/>
      <c r="P679" s="5">
        <v>0</v>
      </c>
      <c r="R679" s="99">
        <v>13.316999999999998</v>
      </c>
      <c r="S679" s="99">
        <v>10.323</v>
      </c>
      <c r="T679" s="30">
        <f t="shared" si="70"/>
        <v>84</v>
      </c>
      <c r="U679" s="21">
        <f t="shared" si="74"/>
        <v>1.5048209999999999E-2</v>
      </c>
      <c r="V679" s="21">
        <f t="shared" si="75"/>
        <v>0</v>
      </c>
      <c r="W679" s="21">
        <f t="shared" si="76"/>
        <v>0</v>
      </c>
    </row>
    <row r="680" spans="1:23">
      <c r="A680" s="2">
        <f t="shared" si="71"/>
        <v>45444</v>
      </c>
      <c r="B680" s="3">
        <f t="shared" si="72"/>
        <v>45458</v>
      </c>
      <c r="C680" s="7">
        <v>45458.125</v>
      </c>
      <c r="D680" s="7">
        <v>45458.166666666664</v>
      </c>
      <c r="E680" s="5">
        <v>95</v>
      </c>
      <c r="F680" s="5">
        <v>0</v>
      </c>
      <c r="G680" s="5">
        <v>226</v>
      </c>
      <c r="H680" s="34" cm="1">
        <f t="array" ref="H680">SUMPRODUCT(('ESB Networks Summary'!$C$5:$C$17384=Data!D680)*('ESB Networks Summary'!$E$5:$E$17384))*1000*2-SUMPRODUCT(('ESB Networks Summary'!$C$5:$C$17384=Data!D680)*('ESB Networks Summary'!$F$5:$F$17384))*1000*2</f>
        <v>122</v>
      </c>
      <c r="I680" s="5">
        <v>0</v>
      </c>
      <c r="J680" s="5">
        <v>0</v>
      </c>
      <c r="K680" s="17">
        <v>3</v>
      </c>
      <c r="L680" s="52">
        <f t="shared" si="73"/>
        <v>0</v>
      </c>
      <c r="M680" s="5">
        <v>0</v>
      </c>
      <c r="N680" s="5">
        <v>142</v>
      </c>
      <c r="O680" s="96"/>
      <c r="P680" s="5">
        <v>0</v>
      </c>
      <c r="R680" s="99">
        <v>12.737</v>
      </c>
      <c r="S680" s="99">
        <v>9.7439999999999998</v>
      </c>
      <c r="T680" s="30">
        <f t="shared" si="70"/>
        <v>84</v>
      </c>
      <c r="U680" s="21">
        <f t="shared" si="74"/>
        <v>1.4392810000000001E-2</v>
      </c>
      <c r="V680" s="21">
        <f t="shared" si="75"/>
        <v>0</v>
      </c>
      <c r="W680" s="21">
        <f t="shared" si="76"/>
        <v>0</v>
      </c>
    </row>
    <row r="681" spans="1:23">
      <c r="A681" s="2">
        <f t="shared" si="71"/>
        <v>45444</v>
      </c>
      <c r="B681" s="3">
        <f t="shared" si="72"/>
        <v>45458</v>
      </c>
      <c r="C681" s="7">
        <v>45458.145833333336</v>
      </c>
      <c r="D681" s="7">
        <v>45458.1875</v>
      </c>
      <c r="E681" s="5">
        <v>95</v>
      </c>
      <c r="F681" s="5">
        <v>0</v>
      </c>
      <c r="G681" s="5">
        <v>226</v>
      </c>
      <c r="H681" s="34" cm="1">
        <f t="array" ref="H681">SUMPRODUCT(('ESB Networks Summary'!$C$5:$C$17384=Data!D681)*('ESB Networks Summary'!$E$5:$E$17384))*1000*2-SUMPRODUCT(('ESB Networks Summary'!$C$5:$C$17384=Data!D681)*('ESB Networks Summary'!$F$5:$F$17384))*1000*2</f>
        <v>104</v>
      </c>
      <c r="I681" s="5">
        <v>0</v>
      </c>
      <c r="J681" s="5">
        <v>0</v>
      </c>
      <c r="K681" s="17">
        <v>3</v>
      </c>
      <c r="L681" s="52">
        <f t="shared" si="73"/>
        <v>0</v>
      </c>
      <c r="M681" s="5">
        <v>0</v>
      </c>
      <c r="N681" s="5">
        <v>142</v>
      </c>
      <c r="O681" s="96"/>
      <c r="P681" s="5">
        <v>0</v>
      </c>
      <c r="R681" s="99">
        <v>12.737</v>
      </c>
      <c r="S681" s="99">
        <v>9.7439999999999998</v>
      </c>
      <c r="T681" s="30">
        <f t="shared" si="70"/>
        <v>84</v>
      </c>
      <c r="U681" s="21">
        <f t="shared" si="74"/>
        <v>1.4392810000000001E-2</v>
      </c>
      <c r="V681" s="21">
        <f t="shared" si="75"/>
        <v>0</v>
      </c>
      <c r="W681" s="21">
        <f t="shared" si="76"/>
        <v>0</v>
      </c>
    </row>
    <row r="682" spans="1:23">
      <c r="A682" s="2">
        <f t="shared" si="71"/>
        <v>45444</v>
      </c>
      <c r="B682" s="3">
        <f t="shared" si="72"/>
        <v>45458</v>
      </c>
      <c r="C682" s="7">
        <v>45458.166666666664</v>
      </c>
      <c r="D682" s="7">
        <v>45458.208333333336</v>
      </c>
      <c r="E682" s="5">
        <v>95</v>
      </c>
      <c r="F682" s="5">
        <v>0</v>
      </c>
      <c r="G682" s="5">
        <v>184.46666666666599</v>
      </c>
      <c r="H682" s="34" cm="1">
        <f t="array" ref="H682">SUMPRODUCT(('ESB Networks Summary'!$C$5:$C$17384=Data!D682)*('ESB Networks Summary'!$E$5:$E$17384))*1000*2-SUMPRODUCT(('ESB Networks Summary'!$C$5:$C$17384=Data!D682)*('ESB Networks Summary'!$F$5:$F$17384))*1000*2</f>
        <v>104</v>
      </c>
      <c r="I682" s="5">
        <v>0</v>
      </c>
      <c r="J682" s="5">
        <v>0</v>
      </c>
      <c r="K682" s="17">
        <v>3</v>
      </c>
      <c r="L682" s="52">
        <f t="shared" si="73"/>
        <v>0</v>
      </c>
      <c r="M682" s="5">
        <v>0</v>
      </c>
      <c r="N682" s="5">
        <v>94.6666666666666</v>
      </c>
      <c r="O682" s="96"/>
      <c r="P682" s="5">
        <v>0</v>
      </c>
      <c r="R682" s="99">
        <v>12.509</v>
      </c>
      <c r="S682" s="99">
        <v>9.516</v>
      </c>
      <c r="T682" s="30">
        <f t="shared" si="70"/>
        <v>89.799999999999386</v>
      </c>
      <c r="U682" s="21">
        <f t="shared" si="74"/>
        <v>1.1537467666666624E-2</v>
      </c>
      <c r="V682" s="21">
        <f t="shared" si="75"/>
        <v>0</v>
      </c>
      <c r="W682" s="21">
        <f t="shared" si="76"/>
        <v>0</v>
      </c>
    </row>
    <row r="683" spans="1:23">
      <c r="A683" s="2">
        <f t="shared" si="71"/>
        <v>45444</v>
      </c>
      <c r="B683" s="3">
        <f t="shared" si="72"/>
        <v>45458</v>
      </c>
      <c r="C683" s="7">
        <v>45458.1875</v>
      </c>
      <c r="D683" s="7">
        <v>45458.229166666664</v>
      </c>
      <c r="E683" s="5">
        <v>95</v>
      </c>
      <c r="F683" s="5">
        <v>0</v>
      </c>
      <c r="G683" s="5">
        <v>85.366666666666603</v>
      </c>
      <c r="H683" s="34" cm="1">
        <f t="array" ref="H683">SUMPRODUCT(('ESB Networks Summary'!$C$5:$C$17384=Data!D683)*('ESB Networks Summary'!$E$5:$E$17384))*1000*2-SUMPRODUCT(('ESB Networks Summary'!$C$5:$C$17384=Data!D683)*('ESB Networks Summary'!$F$5:$F$17384))*1000*2</f>
        <v>54</v>
      </c>
      <c r="I683" s="5">
        <v>0</v>
      </c>
      <c r="J683" s="5">
        <v>0</v>
      </c>
      <c r="K683" s="17">
        <v>3</v>
      </c>
      <c r="L683" s="52">
        <f t="shared" si="73"/>
        <v>0</v>
      </c>
      <c r="M683" s="5">
        <v>0</v>
      </c>
      <c r="N683" s="5">
        <v>12.299999999999899</v>
      </c>
      <c r="O683" s="96"/>
      <c r="P683" s="5">
        <v>8.6666666666666607</v>
      </c>
      <c r="R683" s="99">
        <v>12.509</v>
      </c>
      <c r="S683" s="99">
        <v>9.516</v>
      </c>
      <c r="T683" s="30">
        <f t="shared" si="70"/>
        <v>81.733333333333363</v>
      </c>
      <c r="U683" s="21">
        <f t="shared" si="74"/>
        <v>5.3392581666666626E-3</v>
      </c>
      <c r="V683" s="21">
        <f t="shared" si="75"/>
        <v>0</v>
      </c>
      <c r="W683" s="21">
        <f t="shared" si="76"/>
        <v>0</v>
      </c>
    </row>
    <row r="684" spans="1:23">
      <c r="A684" s="2">
        <f t="shared" si="71"/>
        <v>45444</v>
      </c>
      <c r="B684" s="3">
        <f t="shared" si="72"/>
        <v>45458</v>
      </c>
      <c r="C684" s="7">
        <v>45458.208333333336</v>
      </c>
      <c r="D684" s="7">
        <v>45458.25</v>
      </c>
      <c r="E684" s="5">
        <v>94.733333333333306</v>
      </c>
      <c r="F684" s="5">
        <v>0</v>
      </c>
      <c r="G684" s="5">
        <v>8.87222222222222</v>
      </c>
      <c r="H684" s="34" cm="1">
        <f t="array" ref="H684">SUMPRODUCT(('ESB Networks Summary'!$C$5:$C$17384=Data!D684)*('ESB Networks Summary'!$E$5:$E$17384))*1000*2-SUMPRODUCT(('ESB Networks Summary'!$C$5:$C$17384=Data!D684)*('ESB Networks Summary'!$F$5:$F$17384))*1000*2</f>
        <v>2</v>
      </c>
      <c r="I684" s="5">
        <v>0</v>
      </c>
      <c r="J684" s="5">
        <v>0</v>
      </c>
      <c r="K684" s="17">
        <v>3</v>
      </c>
      <c r="L684" s="52">
        <f t="shared" si="73"/>
        <v>0</v>
      </c>
      <c r="M684" s="5">
        <v>0</v>
      </c>
      <c r="N684" s="5">
        <v>27.1111111111111</v>
      </c>
      <c r="O684" s="96"/>
      <c r="P684" s="5">
        <v>68.2222222222222</v>
      </c>
      <c r="R684" s="99">
        <v>13.437000000000001</v>
      </c>
      <c r="S684" s="99">
        <v>10.443000000000001</v>
      </c>
      <c r="T684" s="30">
        <f t="shared" si="70"/>
        <v>49.98333333333332</v>
      </c>
      <c r="U684" s="21">
        <f t="shared" si="74"/>
        <v>5.9608025E-4</v>
      </c>
      <c r="V684" s="21">
        <f t="shared" si="75"/>
        <v>0</v>
      </c>
      <c r="W684" s="21">
        <f t="shared" si="76"/>
        <v>0</v>
      </c>
    </row>
    <row r="685" spans="1:23">
      <c r="A685" s="2">
        <f t="shared" si="71"/>
        <v>45444</v>
      </c>
      <c r="B685" s="3">
        <f t="shared" si="72"/>
        <v>45458</v>
      </c>
      <c r="C685" s="7">
        <v>45458.229166666664</v>
      </c>
      <c r="D685" s="7">
        <v>45458.270833333336</v>
      </c>
      <c r="E685" s="5">
        <v>94</v>
      </c>
      <c r="F685" s="5">
        <v>0</v>
      </c>
      <c r="G685" s="5">
        <v>-0.89999999999999902</v>
      </c>
      <c r="H685" s="34" cm="1">
        <f t="array" ref="H685">SUMPRODUCT(('ESB Networks Summary'!$C$5:$C$17384=Data!D685)*('ESB Networks Summary'!$E$5:$E$17384))*1000*2-SUMPRODUCT(('ESB Networks Summary'!$C$5:$C$17384=Data!D685)*('ESB Networks Summary'!$F$5:$F$17384))*1000*2</f>
        <v>-2</v>
      </c>
      <c r="I685" s="5">
        <v>91.3</v>
      </c>
      <c r="J685" s="5">
        <v>0</v>
      </c>
      <c r="K685" s="17">
        <v>3</v>
      </c>
      <c r="L685" s="52">
        <f t="shared" si="73"/>
        <v>0</v>
      </c>
      <c r="M685" s="5">
        <v>0</v>
      </c>
      <c r="N685" s="5">
        <v>161</v>
      </c>
      <c r="O685" s="96"/>
      <c r="P685" s="5">
        <v>177.266666666666</v>
      </c>
      <c r="R685" s="99">
        <v>13.437000000000001</v>
      </c>
      <c r="S685" s="99">
        <v>10.443000000000001</v>
      </c>
      <c r="T685" s="30">
        <f t="shared" si="70"/>
        <v>15.366666666665992</v>
      </c>
      <c r="U685" s="21">
        <f t="shared" si="74"/>
        <v>0</v>
      </c>
      <c r="V685" s="21">
        <f t="shared" si="75"/>
        <v>-4.6993499999999956E-5</v>
      </c>
      <c r="W685" s="21">
        <f t="shared" si="76"/>
        <v>0</v>
      </c>
    </row>
    <row r="686" spans="1:23">
      <c r="A686" s="2">
        <f t="shared" si="71"/>
        <v>45444</v>
      </c>
      <c r="B686" s="3">
        <f t="shared" si="72"/>
        <v>45458</v>
      </c>
      <c r="C686" s="7">
        <v>45458.25</v>
      </c>
      <c r="D686" s="7">
        <v>45458.291666666664</v>
      </c>
      <c r="E686" s="5">
        <v>94</v>
      </c>
      <c r="F686" s="5">
        <v>0</v>
      </c>
      <c r="G686" s="5">
        <v>-8.0833333333333304</v>
      </c>
      <c r="H686" s="34" cm="1">
        <f t="array" ref="H686">SUMPRODUCT(('ESB Networks Summary'!$C$5:$C$17384=Data!D686)*('ESB Networks Summary'!$E$5:$E$17384))*1000*2-SUMPRODUCT(('ESB Networks Summary'!$C$5:$C$17384=Data!D686)*('ESB Networks Summary'!$F$5:$F$17384))*1000*2</f>
        <v>-8</v>
      </c>
      <c r="I686" s="5">
        <v>791.15833333333296</v>
      </c>
      <c r="J686" s="5">
        <v>0</v>
      </c>
      <c r="K686" s="17">
        <v>3</v>
      </c>
      <c r="L686" s="52">
        <f t="shared" si="73"/>
        <v>0</v>
      </c>
      <c r="M686" s="5">
        <v>0</v>
      </c>
      <c r="N686" s="5">
        <v>839.90833333333296</v>
      </c>
      <c r="O686" s="96"/>
      <c r="P686" s="5">
        <v>883.51666666666597</v>
      </c>
      <c r="R686" s="99">
        <v>16.228000000000002</v>
      </c>
      <c r="S686" s="99">
        <v>13.234</v>
      </c>
      <c r="T686" s="30">
        <f t="shared" si="70"/>
        <v>35.524999999999636</v>
      </c>
      <c r="U686" s="21">
        <f t="shared" si="74"/>
        <v>0</v>
      </c>
      <c r="V686" s="21">
        <f t="shared" si="75"/>
        <v>-5.3487416666666643E-4</v>
      </c>
      <c r="W686" s="21">
        <f t="shared" si="76"/>
        <v>0</v>
      </c>
    </row>
    <row r="687" spans="1:23">
      <c r="A687" s="2">
        <f t="shared" si="71"/>
        <v>45444</v>
      </c>
      <c r="B687" s="3">
        <f t="shared" si="72"/>
        <v>45458</v>
      </c>
      <c r="C687" s="7">
        <v>45458.270833333336</v>
      </c>
      <c r="D687" s="7">
        <v>45458.3125</v>
      </c>
      <c r="E687" s="5">
        <v>94</v>
      </c>
      <c r="F687" s="5">
        <v>0</v>
      </c>
      <c r="G687" s="5">
        <v>-166.36666666666599</v>
      </c>
      <c r="H687" s="34" cm="1">
        <f t="array" ref="H687">SUMPRODUCT(('ESB Networks Summary'!$C$5:$C$17384=Data!D687)*('ESB Networks Summary'!$E$5:$E$17384))*1000*2-SUMPRODUCT(('ESB Networks Summary'!$C$5:$C$17384=Data!D687)*('ESB Networks Summary'!$F$5:$F$17384))*1000*2</f>
        <v>-152</v>
      </c>
      <c r="I687" s="5">
        <v>1390.0888888888801</v>
      </c>
      <c r="J687" s="5">
        <v>0</v>
      </c>
      <c r="K687" s="17">
        <v>3</v>
      </c>
      <c r="L687" s="52">
        <f t="shared" si="73"/>
        <v>0</v>
      </c>
      <c r="M687" s="5">
        <v>0</v>
      </c>
      <c r="N687" s="5">
        <v>1389.5777777777701</v>
      </c>
      <c r="O687" s="96"/>
      <c r="P687" s="5">
        <v>1530.2</v>
      </c>
      <c r="R687" s="99">
        <v>16.228000000000002</v>
      </c>
      <c r="S687" s="99">
        <v>13.234</v>
      </c>
      <c r="T687" s="30">
        <f t="shared" si="70"/>
        <v>-25.744444444436112</v>
      </c>
      <c r="U687" s="21">
        <f t="shared" si="74"/>
        <v>0</v>
      </c>
      <c r="V687" s="21">
        <f t="shared" si="75"/>
        <v>-1.100848233333329E-2</v>
      </c>
      <c r="W687" s="21">
        <f t="shared" si="76"/>
        <v>0</v>
      </c>
    </row>
    <row r="688" spans="1:23">
      <c r="A688" s="2">
        <f t="shared" si="71"/>
        <v>45444</v>
      </c>
      <c r="B688" s="3">
        <f t="shared" si="72"/>
        <v>45458</v>
      </c>
      <c r="C688" s="7">
        <v>45458.291666666664</v>
      </c>
      <c r="D688" s="7">
        <v>45458.333333333336</v>
      </c>
      <c r="E688" s="5">
        <v>94</v>
      </c>
      <c r="F688" s="5">
        <v>0</v>
      </c>
      <c r="G688" s="5">
        <v>-2003.3999999999901</v>
      </c>
      <c r="H688" s="34" cm="1">
        <f t="array" ref="H688">SUMPRODUCT(('ESB Networks Summary'!$C$5:$C$17384=Data!D688)*('ESB Networks Summary'!$E$5:$E$17384))*1000*2-SUMPRODUCT(('ESB Networks Summary'!$C$5:$C$17384=Data!D688)*('ESB Networks Summary'!$F$5:$F$17384))*1000*2</f>
        <v>-2060</v>
      </c>
      <c r="I688" s="5">
        <v>0</v>
      </c>
      <c r="J688" s="5">
        <v>0</v>
      </c>
      <c r="K688" s="17">
        <v>3</v>
      </c>
      <c r="L688" s="52">
        <f t="shared" si="73"/>
        <v>0</v>
      </c>
      <c r="M688" s="5">
        <v>0</v>
      </c>
      <c r="N688" s="5">
        <v>32.8333333333333</v>
      </c>
      <c r="O688" s="96"/>
      <c r="P688" s="5">
        <v>2313.5</v>
      </c>
      <c r="R688" s="99">
        <v>22.643000000000001</v>
      </c>
      <c r="S688" s="99">
        <v>14.765000000000001</v>
      </c>
      <c r="T688" s="30">
        <f t="shared" si="70"/>
        <v>277.2666666666766</v>
      </c>
      <c r="U688" s="21">
        <f t="shared" si="74"/>
        <v>0</v>
      </c>
      <c r="V688" s="21">
        <f t="shared" si="75"/>
        <v>-0.14790100499999928</v>
      </c>
      <c r="W688" s="21">
        <f t="shared" si="76"/>
        <v>0</v>
      </c>
    </row>
    <row r="689" spans="1:23">
      <c r="A689" s="2">
        <f t="shared" si="71"/>
        <v>45444</v>
      </c>
      <c r="B689" s="3">
        <f t="shared" si="72"/>
        <v>45458</v>
      </c>
      <c r="C689" s="7">
        <v>45458.3125</v>
      </c>
      <c r="D689" s="7">
        <v>45458.354166666664</v>
      </c>
      <c r="E689" s="5">
        <v>94</v>
      </c>
      <c r="F689" s="5">
        <v>0</v>
      </c>
      <c r="G689" s="5">
        <v>-2512.7999999999902</v>
      </c>
      <c r="H689" s="34" cm="1">
        <f t="array" ref="H689">SUMPRODUCT(('ESB Networks Summary'!$C$5:$C$17384=Data!D689)*('ESB Networks Summary'!$E$5:$E$17384))*1000*2-SUMPRODUCT(('ESB Networks Summary'!$C$5:$C$17384=Data!D689)*('ESB Networks Summary'!$F$5:$F$17384))*1000*2</f>
        <v>-2556</v>
      </c>
      <c r="I689" s="5">
        <v>302.56666666666598</v>
      </c>
      <c r="J689" s="5">
        <v>0</v>
      </c>
      <c r="K689" s="17">
        <v>3</v>
      </c>
      <c r="L689" s="52">
        <f t="shared" si="73"/>
        <v>0</v>
      </c>
      <c r="M689" s="5">
        <v>0</v>
      </c>
      <c r="N689" s="5">
        <v>344.9</v>
      </c>
      <c r="O689" s="96"/>
      <c r="P689" s="5">
        <v>3255.9333333333302</v>
      </c>
      <c r="R689" s="99">
        <v>22.643000000000001</v>
      </c>
      <c r="S689" s="99">
        <v>14.765000000000001</v>
      </c>
      <c r="T689" s="30">
        <f t="shared" si="70"/>
        <v>398.23333333334006</v>
      </c>
      <c r="U689" s="21">
        <f t="shared" si="74"/>
        <v>0</v>
      </c>
      <c r="V689" s="21">
        <f t="shared" si="75"/>
        <v>-0.18550745999999929</v>
      </c>
      <c r="W689" s="21">
        <f t="shared" si="76"/>
        <v>0</v>
      </c>
    </row>
    <row r="690" spans="1:23">
      <c r="A690" s="2">
        <f t="shared" si="71"/>
        <v>45444</v>
      </c>
      <c r="B690" s="3">
        <f t="shared" si="72"/>
        <v>45458</v>
      </c>
      <c r="C690" s="7">
        <v>45458.333333333336</v>
      </c>
      <c r="D690" s="7">
        <v>45458.375</v>
      </c>
      <c r="E690" s="5">
        <v>94</v>
      </c>
      <c r="F690" s="5">
        <v>0</v>
      </c>
      <c r="G690" s="5">
        <v>-1097.06666666666</v>
      </c>
      <c r="H690" s="34" cm="1">
        <f t="array" ref="H690">SUMPRODUCT(('ESB Networks Summary'!$C$5:$C$17384=Data!D690)*('ESB Networks Summary'!$E$5:$E$17384))*1000*2-SUMPRODUCT(('ESB Networks Summary'!$C$5:$C$17384=Data!D690)*('ESB Networks Summary'!$F$5:$F$17384))*1000*2</f>
        <v>-1120</v>
      </c>
      <c r="I690" s="5">
        <v>0</v>
      </c>
      <c r="J690" s="5">
        <v>0</v>
      </c>
      <c r="K690" s="17">
        <v>3</v>
      </c>
      <c r="L690" s="52">
        <f t="shared" si="73"/>
        <v>0</v>
      </c>
      <c r="M690" s="5">
        <v>0</v>
      </c>
      <c r="N690" s="5">
        <v>1499.94166666666</v>
      </c>
      <c r="O690" s="96"/>
      <c r="P690" s="5">
        <v>2954.1833333333302</v>
      </c>
      <c r="R690" s="99">
        <v>22.937999999999999</v>
      </c>
      <c r="S690" s="99">
        <v>15.059999999999999</v>
      </c>
      <c r="T690" s="30">
        <f t="shared" si="70"/>
        <v>357.17500000001019</v>
      </c>
      <c r="U690" s="21">
        <f t="shared" si="74"/>
        <v>0</v>
      </c>
      <c r="V690" s="21">
        <f t="shared" si="75"/>
        <v>-8.2609119999999495E-2</v>
      </c>
      <c r="W690" s="21">
        <f t="shared" si="76"/>
        <v>0</v>
      </c>
    </row>
    <row r="691" spans="1:23">
      <c r="A691" s="2">
        <f t="shared" si="71"/>
        <v>45444</v>
      </c>
      <c r="B691" s="3">
        <f t="shared" si="72"/>
        <v>45458</v>
      </c>
      <c r="C691" s="7">
        <v>45458.354166666664</v>
      </c>
      <c r="D691" s="7">
        <v>45458.395833333336</v>
      </c>
      <c r="E691" s="5">
        <v>94</v>
      </c>
      <c r="F691" s="5">
        <v>0</v>
      </c>
      <c r="G691" s="5">
        <v>-447.35833333333301</v>
      </c>
      <c r="H691" s="34" cm="1">
        <f t="array" ref="H691">SUMPRODUCT(('ESB Networks Summary'!$C$5:$C$17384=Data!D691)*('ESB Networks Summary'!$E$5:$E$17384))*1000*2-SUMPRODUCT(('ESB Networks Summary'!$C$5:$C$17384=Data!D691)*('ESB Networks Summary'!$F$5:$F$17384))*1000*2</f>
        <v>-446</v>
      </c>
      <c r="I691" s="5">
        <v>343.416666666666</v>
      </c>
      <c r="J691" s="5">
        <v>0</v>
      </c>
      <c r="K691" s="17">
        <v>3</v>
      </c>
      <c r="L691" s="52">
        <f t="shared" si="73"/>
        <v>0</v>
      </c>
      <c r="M691" s="5">
        <v>0</v>
      </c>
      <c r="N691" s="5">
        <v>2049.5416666666601</v>
      </c>
      <c r="O691" s="96"/>
      <c r="P691" s="5">
        <v>2930.8583333333299</v>
      </c>
      <c r="R691" s="99">
        <v>22.937999999999999</v>
      </c>
      <c r="S691" s="99">
        <v>15.059999999999999</v>
      </c>
      <c r="T691" s="30">
        <f t="shared" si="70"/>
        <v>433.95833333333667</v>
      </c>
      <c r="U691" s="21">
        <f t="shared" si="74"/>
        <v>0</v>
      </c>
      <c r="V691" s="21">
        <f t="shared" si="75"/>
        <v>-3.3686082499999971E-2</v>
      </c>
      <c r="W691" s="21">
        <f t="shared" si="76"/>
        <v>0</v>
      </c>
    </row>
    <row r="692" spans="1:23">
      <c r="A692" s="2">
        <f t="shared" si="71"/>
        <v>45444</v>
      </c>
      <c r="B692" s="3">
        <f t="shared" si="72"/>
        <v>45458</v>
      </c>
      <c r="C692" s="7">
        <v>45458.375</v>
      </c>
      <c r="D692" s="7">
        <v>45458.416666666664</v>
      </c>
      <c r="E692" s="5">
        <v>94</v>
      </c>
      <c r="F692" s="5">
        <v>0</v>
      </c>
      <c r="G692" s="5">
        <v>-2079.5666666666598</v>
      </c>
      <c r="H692" s="34" cm="1">
        <f t="array" ref="H692">SUMPRODUCT(('ESB Networks Summary'!$C$5:$C$17384=Data!D692)*('ESB Networks Summary'!$E$5:$E$17384))*1000*2-SUMPRODUCT(('ESB Networks Summary'!$C$5:$C$17384=Data!D692)*('ESB Networks Summary'!$F$5:$F$17384))*1000*2</f>
        <v>-2118</v>
      </c>
      <c r="I692" s="5">
        <v>0</v>
      </c>
      <c r="J692" s="5">
        <v>0</v>
      </c>
      <c r="K692" s="17">
        <v>3</v>
      </c>
      <c r="L692" s="52">
        <f t="shared" si="73"/>
        <v>0</v>
      </c>
      <c r="M692" s="5">
        <v>0</v>
      </c>
      <c r="N692" s="5">
        <v>607.01666666666597</v>
      </c>
      <c r="O692" s="96"/>
      <c r="P692" s="5">
        <v>2790.5749999999998</v>
      </c>
      <c r="R692" s="99">
        <v>22.408999999999999</v>
      </c>
      <c r="S692" s="99">
        <v>14.532</v>
      </c>
      <c r="T692" s="30">
        <f t="shared" si="70"/>
        <v>103.99166666667406</v>
      </c>
      <c r="U692" s="21">
        <f t="shared" si="74"/>
        <v>0</v>
      </c>
      <c r="V692" s="21">
        <f t="shared" si="75"/>
        <v>-0.15110131399999951</v>
      </c>
      <c r="W692" s="21">
        <f t="shared" si="76"/>
        <v>0</v>
      </c>
    </row>
    <row r="693" spans="1:23">
      <c r="A693" s="2">
        <f t="shared" si="71"/>
        <v>45444</v>
      </c>
      <c r="B693" s="3">
        <f t="shared" si="72"/>
        <v>45458</v>
      </c>
      <c r="C693" s="7">
        <v>45458.395833333336</v>
      </c>
      <c r="D693" s="7">
        <v>45458.4375</v>
      </c>
      <c r="E693" s="5">
        <v>94</v>
      </c>
      <c r="F693" s="5">
        <v>0</v>
      </c>
      <c r="G693" s="5">
        <v>-1103.3333333333301</v>
      </c>
      <c r="H693" s="34" cm="1">
        <f t="array" ref="H693">SUMPRODUCT(('ESB Networks Summary'!$C$5:$C$17384=Data!D693)*('ESB Networks Summary'!$E$5:$E$17384))*1000*2-SUMPRODUCT(('ESB Networks Summary'!$C$5:$C$17384=Data!D693)*('ESB Networks Summary'!$F$5:$F$17384))*1000*2</f>
        <v>-898</v>
      </c>
      <c r="I693" s="5">
        <v>1638.5833333333301</v>
      </c>
      <c r="J693" s="5">
        <v>0</v>
      </c>
      <c r="K693" s="17">
        <v>3</v>
      </c>
      <c r="L693" s="52">
        <f t="shared" si="73"/>
        <v>0</v>
      </c>
      <c r="M693" s="5">
        <v>0</v>
      </c>
      <c r="N693" s="5">
        <v>1858.5249999999901</v>
      </c>
      <c r="O693" s="96"/>
      <c r="P693" s="5">
        <v>3266.7833333333301</v>
      </c>
      <c r="R693" s="99">
        <v>22.408999999999999</v>
      </c>
      <c r="S693" s="99">
        <v>14.532</v>
      </c>
      <c r="T693" s="30">
        <f t="shared" si="70"/>
        <v>304.92500000000973</v>
      </c>
      <c r="U693" s="21">
        <f t="shared" si="74"/>
        <v>0</v>
      </c>
      <c r="V693" s="21">
        <f t="shared" si="75"/>
        <v>-8.0168199999999773E-2</v>
      </c>
      <c r="W693" s="21">
        <f t="shared" si="76"/>
        <v>0</v>
      </c>
    </row>
    <row r="694" spans="1:23">
      <c r="A694" s="2">
        <f t="shared" si="71"/>
        <v>45444</v>
      </c>
      <c r="B694" s="3">
        <f t="shared" si="72"/>
        <v>45458</v>
      </c>
      <c r="C694" s="7">
        <v>45458.416666666664</v>
      </c>
      <c r="D694" s="7">
        <v>45458.458333333336</v>
      </c>
      <c r="E694" s="5">
        <v>94</v>
      </c>
      <c r="F694" s="5">
        <v>0</v>
      </c>
      <c r="G694" s="5">
        <v>800.06666666666604</v>
      </c>
      <c r="H694" s="34" cm="1">
        <f t="array" ref="H694">SUMPRODUCT(('ESB Networks Summary'!$C$5:$C$17384=Data!D694)*('ESB Networks Summary'!$E$5:$E$17384))*1000*2-SUMPRODUCT(('ESB Networks Summary'!$C$5:$C$17384=Data!D694)*('ESB Networks Summary'!$F$5:$F$17384))*1000*2</f>
        <v>792</v>
      </c>
      <c r="I694" s="5">
        <v>1867.45</v>
      </c>
      <c r="J694" s="5">
        <v>0</v>
      </c>
      <c r="K694" s="17">
        <v>3</v>
      </c>
      <c r="L694" s="52">
        <f t="shared" si="73"/>
        <v>0</v>
      </c>
      <c r="M694" s="5">
        <v>0</v>
      </c>
      <c r="N694" s="5">
        <v>2586.4</v>
      </c>
      <c r="O694" s="96"/>
      <c r="P694" s="5">
        <v>1813.425</v>
      </c>
      <c r="R694" s="99">
        <v>21.199000000000002</v>
      </c>
      <c r="S694" s="99">
        <v>13.321999999999999</v>
      </c>
      <c r="T694" s="30">
        <f t="shared" si="70"/>
        <v>27.091666666665787</v>
      </c>
      <c r="U694" s="21">
        <f t="shared" si="74"/>
        <v>8.4803066333333274E-2</v>
      </c>
      <c r="V694" s="21">
        <f t="shared" si="75"/>
        <v>0</v>
      </c>
      <c r="W694" s="21">
        <f t="shared" si="76"/>
        <v>0</v>
      </c>
    </row>
    <row r="695" spans="1:23">
      <c r="A695" s="2">
        <f t="shared" si="71"/>
        <v>45444</v>
      </c>
      <c r="B695" s="3">
        <f t="shared" si="72"/>
        <v>45458</v>
      </c>
      <c r="C695" s="7">
        <v>45458.4375</v>
      </c>
      <c r="D695" s="7">
        <v>45458.479166666664</v>
      </c>
      <c r="E695" s="5">
        <v>94</v>
      </c>
      <c r="F695" s="5">
        <v>0</v>
      </c>
      <c r="G695" s="5">
        <v>596.23333333333301</v>
      </c>
      <c r="H695" s="34" cm="1">
        <f t="array" ref="H695">SUMPRODUCT(('ESB Networks Summary'!$C$5:$C$17384=Data!D695)*('ESB Networks Summary'!$E$5:$E$17384))*1000*2-SUMPRODUCT(('ESB Networks Summary'!$C$5:$C$17384=Data!D695)*('ESB Networks Summary'!$F$5:$F$17384))*1000*2</f>
        <v>556</v>
      </c>
      <c r="I695" s="5">
        <v>485.35833333333301</v>
      </c>
      <c r="J695" s="5">
        <v>0</v>
      </c>
      <c r="K695" s="17">
        <v>3</v>
      </c>
      <c r="L695" s="52">
        <f t="shared" si="73"/>
        <v>0</v>
      </c>
      <c r="M695" s="5">
        <v>0</v>
      </c>
      <c r="N695" s="5">
        <v>2038.6083333333299</v>
      </c>
      <c r="O695" s="96"/>
      <c r="P695" s="5">
        <v>1444.2833333333299</v>
      </c>
      <c r="R695" s="99">
        <v>21.199000000000002</v>
      </c>
      <c r="S695" s="99">
        <v>13.321999999999999</v>
      </c>
      <c r="T695" s="30">
        <f t="shared" si="70"/>
        <v>1.9083333333328483</v>
      </c>
      <c r="U695" s="21">
        <f t="shared" si="74"/>
        <v>6.3197752166666635E-2</v>
      </c>
      <c r="V695" s="21">
        <f t="shared" si="75"/>
        <v>0</v>
      </c>
      <c r="W695" s="21">
        <f t="shared" si="76"/>
        <v>0</v>
      </c>
    </row>
    <row r="696" spans="1:23">
      <c r="A696" s="2">
        <f t="shared" si="71"/>
        <v>45444</v>
      </c>
      <c r="B696" s="3">
        <f t="shared" si="72"/>
        <v>45458</v>
      </c>
      <c r="C696" s="7">
        <v>45458.458333333336</v>
      </c>
      <c r="D696" s="7">
        <v>45458.5</v>
      </c>
      <c r="E696" s="5">
        <v>94</v>
      </c>
      <c r="F696" s="5">
        <v>0</v>
      </c>
      <c r="G696" s="5">
        <v>-135.9</v>
      </c>
      <c r="H696" s="34" cm="1">
        <f t="array" ref="H696">SUMPRODUCT(('ESB Networks Summary'!$C$5:$C$17384=Data!D696)*('ESB Networks Summary'!$E$5:$E$17384))*1000*2-SUMPRODUCT(('ESB Networks Summary'!$C$5:$C$17384=Data!D696)*('ESB Networks Summary'!$F$5:$F$17384))*1000*2</f>
        <v>-50</v>
      </c>
      <c r="I696" s="5">
        <v>1376.36666666666</v>
      </c>
      <c r="J696" s="5">
        <v>0</v>
      </c>
      <c r="K696" s="17">
        <v>2.3333333333333299</v>
      </c>
      <c r="L696" s="52">
        <f t="shared" si="73"/>
        <v>0</v>
      </c>
      <c r="M696" s="5">
        <v>0</v>
      </c>
      <c r="N696" s="5">
        <v>2824.2666666666601</v>
      </c>
      <c r="O696" s="96"/>
      <c r="P696" s="5">
        <v>3029</v>
      </c>
      <c r="R696" s="99">
        <v>20.750999999999998</v>
      </c>
      <c r="S696" s="99">
        <v>12.874000000000001</v>
      </c>
      <c r="T696" s="30">
        <f t="shared" si="70"/>
        <v>68.833333333339851</v>
      </c>
      <c r="U696" s="21">
        <f t="shared" si="74"/>
        <v>0</v>
      </c>
      <c r="V696" s="21">
        <f t="shared" si="75"/>
        <v>-8.7478829999999997E-3</v>
      </c>
      <c r="W696" s="21">
        <f t="shared" si="76"/>
        <v>0</v>
      </c>
    </row>
    <row r="697" spans="1:23">
      <c r="A697" s="2">
        <f t="shared" si="71"/>
        <v>45444</v>
      </c>
      <c r="B697" s="3">
        <f t="shared" si="72"/>
        <v>45458</v>
      </c>
      <c r="C697" s="7">
        <v>45458.479166666664</v>
      </c>
      <c r="D697" s="7">
        <v>45458.520833333336</v>
      </c>
      <c r="E697" s="5">
        <v>94</v>
      </c>
      <c r="F697" s="5">
        <v>0</v>
      </c>
      <c r="G697" s="5">
        <v>-573.02499999999998</v>
      </c>
      <c r="H697" s="34" cm="1">
        <f t="array" ref="H697">SUMPRODUCT(('ESB Networks Summary'!$C$5:$C$17384=Data!D697)*('ESB Networks Summary'!$E$5:$E$17384))*1000*2-SUMPRODUCT(('ESB Networks Summary'!$C$5:$C$17384=Data!D697)*('ESB Networks Summary'!$F$5:$F$17384))*1000*2</f>
        <v>-522</v>
      </c>
      <c r="I697" s="5">
        <v>2165.5833333333298</v>
      </c>
      <c r="J697" s="5">
        <v>0</v>
      </c>
      <c r="K697" s="17">
        <v>1</v>
      </c>
      <c r="L697" s="52">
        <f t="shared" si="73"/>
        <v>0</v>
      </c>
      <c r="M697" s="5">
        <v>0</v>
      </c>
      <c r="N697" s="5">
        <v>2422.6583333333301</v>
      </c>
      <c r="O697" s="96"/>
      <c r="P697" s="5">
        <v>3094.0416666666601</v>
      </c>
      <c r="R697" s="99">
        <v>20.750999999999998</v>
      </c>
      <c r="S697" s="99">
        <v>12.874000000000001</v>
      </c>
      <c r="T697" s="30">
        <f t="shared" si="70"/>
        <v>98.358333333329938</v>
      </c>
      <c r="U697" s="21">
        <f t="shared" si="74"/>
        <v>0</v>
      </c>
      <c r="V697" s="21">
        <f t="shared" si="75"/>
        <v>-3.6885619250000001E-2</v>
      </c>
      <c r="W697" s="21">
        <f t="shared" si="76"/>
        <v>0</v>
      </c>
    </row>
    <row r="698" spans="1:23">
      <c r="A698" s="2">
        <f t="shared" si="71"/>
        <v>45444</v>
      </c>
      <c r="B698" s="3">
        <f t="shared" si="72"/>
        <v>45458</v>
      </c>
      <c r="C698" s="7">
        <v>45458.5</v>
      </c>
      <c r="D698" s="7">
        <v>45458.541666666664</v>
      </c>
      <c r="E698" s="5">
        <v>94</v>
      </c>
      <c r="F698" s="5">
        <v>0</v>
      </c>
      <c r="G698" s="5">
        <v>300.06666666666598</v>
      </c>
      <c r="H698" s="34" cm="1">
        <f t="array" ref="H698">SUMPRODUCT(('ESB Networks Summary'!$C$5:$C$17384=Data!D698)*('ESB Networks Summary'!$E$5:$E$17384))*1000*2-SUMPRODUCT(('ESB Networks Summary'!$C$5:$C$17384=Data!D698)*('ESB Networks Summary'!$F$5:$F$17384))*1000*2</f>
        <v>226</v>
      </c>
      <c r="I698" s="5">
        <v>451.15</v>
      </c>
      <c r="J698" s="5">
        <v>0</v>
      </c>
      <c r="K698" s="17">
        <v>1</v>
      </c>
      <c r="L698" s="52">
        <f t="shared" si="73"/>
        <v>0</v>
      </c>
      <c r="M698" s="5">
        <v>0</v>
      </c>
      <c r="N698" s="5">
        <v>1498.5166666666601</v>
      </c>
      <c r="O698" s="96"/>
      <c r="P698" s="5">
        <v>1067.7305555555499</v>
      </c>
      <c r="R698" s="99">
        <v>19.77</v>
      </c>
      <c r="S698" s="99">
        <v>11.893000000000001</v>
      </c>
      <c r="T698" s="30">
        <f t="shared" si="70"/>
        <v>-130.71944444444421</v>
      </c>
      <c r="U698" s="21">
        <f t="shared" si="74"/>
        <v>2.9661589999999932E-2</v>
      </c>
      <c r="V698" s="21">
        <f t="shared" si="75"/>
        <v>0</v>
      </c>
      <c r="W698" s="21">
        <f t="shared" si="76"/>
        <v>0</v>
      </c>
    </row>
    <row r="699" spans="1:23">
      <c r="A699" s="2">
        <f t="shared" si="71"/>
        <v>45444</v>
      </c>
      <c r="B699" s="3">
        <f t="shared" si="72"/>
        <v>45458</v>
      </c>
      <c r="C699" s="7">
        <v>45458.520833333336</v>
      </c>
      <c r="D699" s="7">
        <v>45458.5625</v>
      </c>
      <c r="E699" s="5">
        <v>94</v>
      </c>
      <c r="F699" s="5">
        <v>0</v>
      </c>
      <c r="G699" s="5">
        <v>-2086.0666666666598</v>
      </c>
      <c r="H699" s="34" cm="1">
        <f t="array" ref="H699">SUMPRODUCT(('ESB Networks Summary'!$C$5:$C$17384=Data!D699)*('ESB Networks Summary'!$E$5:$E$17384))*1000*2-SUMPRODUCT(('ESB Networks Summary'!$C$5:$C$17384=Data!D699)*('ESB Networks Summary'!$F$5:$F$17384))*1000*2</f>
        <v>-2124</v>
      </c>
      <c r="I699" s="5">
        <v>987.56666666666604</v>
      </c>
      <c r="J699" s="5">
        <v>0</v>
      </c>
      <c r="K699" s="17">
        <v>1</v>
      </c>
      <c r="L699" s="52">
        <f t="shared" si="73"/>
        <v>0</v>
      </c>
      <c r="M699" s="5">
        <v>0</v>
      </c>
      <c r="N699" s="5">
        <v>1289.375</v>
      </c>
      <c r="O699" s="96"/>
      <c r="P699" s="5">
        <v>3875.45</v>
      </c>
      <c r="R699" s="99">
        <v>19.77</v>
      </c>
      <c r="S699" s="99">
        <v>11.893000000000001</v>
      </c>
      <c r="T699" s="30">
        <f t="shared" si="70"/>
        <v>500.00833333334003</v>
      </c>
      <c r="U699" s="21">
        <f t="shared" si="74"/>
        <v>0</v>
      </c>
      <c r="V699" s="21">
        <f t="shared" si="75"/>
        <v>-0.12404795433333293</v>
      </c>
      <c r="W699" s="21">
        <f t="shared" si="76"/>
        <v>0</v>
      </c>
    </row>
    <row r="700" spans="1:23">
      <c r="A700" s="2">
        <f t="shared" si="71"/>
        <v>45444</v>
      </c>
      <c r="B700" s="3">
        <f t="shared" si="72"/>
        <v>45458</v>
      </c>
      <c r="C700" s="7">
        <v>45458.541666666664</v>
      </c>
      <c r="D700" s="7">
        <v>45458.583333333336</v>
      </c>
      <c r="E700" s="5">
        <v>94</v>
      </c>
      <c r="F700" s="5">
        <v>0</v>
      </c>
      <c r="G700" s="5">
        <v>-3226.45</v>
      </c>
      <c r="H700" s="34" cm="1">
        <f t="array" ref="H700">SUMPRODUCT(('ESB Networks Summary'!$C$5:$C$17384=Data!D700)*('ESB Networks Summary'!$E$5:$E$17384))*1000*2-SUMPRODUCT(('ESB Networks Summary'!$C$5:$C$17384=Data!D700)*('ESB Networks Summary'!$F$5:$F$17384))*1000*2</f>
        <v>-3016</v>
      </c>
      <c r="I700" s="5">
        <v>244.03333333333299</v>
      </c>
      <c r="J700" s="5">
        <v>0</v>
      </c>
      <c r="K700" s="17">
        <v>1</v>
      </c>
      <c r="L700" s="52">
        <f t="shared" si="73"/>
        <v>0</v>
      </c>
      <c r="M700" s="5">
        <v>0</v>
      </c>
      <c r="N700" s="5">
        <v>588.20833333333303</v>
      </c>
      <c r="O700" s="96"/>
      <c r="P700" s="5">
        <v>4010.6</v>
      </c>
      <c r="R700" s="99">
        <v>19.265999999999998</v>
      </c>
      <c r="S700" s="99">
        <v>11.388</v>
      </c>
      <c r="T700" s="30">
        <f t="shared" si="70"/>
        <v>195.94166666666706</v>
      </c>
      <c r="U700" s="21">
        <f t="shared" si="74"/>
        <v>0</v>
      </c>
      <c r="V700" s="21">
        <f t="shared" si="75"/>
        <v>-0.18371406300000001</v>
      </c>
      <c r="W700" s="21">
        <f t="shared" si="76"/>
        <v>0</v>
      </c>
    </row>
    <row r="701" spans="1:23">
      <c r="A701" s="2">
        <f t="shared" si="71"/>
        <v>45444</v>
      </c>
      <c r="B701" s="3">
        <f t="shared" si="72"/>
        <v>45458</v>
      </c>
      <c r="C701" s="7">
        <v>45458.5625</v>
      </c>
      <c r="D701" s="7">
        <v>45458.604166666664</v>
      </c>
      <c r="E701" s="5">
        <v>94</v>
      </c>
      <c r="F701" s="5">
        <v>0</v>
      </c>
      <c r="G701" s="5">
        <v>-1480.25833333333</v>
      </c>
      <c r="H701" s="34" cm="1">
        <f t="array" ref="H701">SUMPRODUCT(('ESB Networks Summary'!$C$5:$C$17384=Data!D701)*('ESB Networks Summary'!$E$5:$E$17384))*1000*2-SUMPRODUCT(('ESB Networks Summary'!$C$5:$C$17384=Data!D701)*('ESB Networks Summary'!$F$5:$F$17384))*1000*2</f>
        <v>-1616</v>
      </c>
      <c r="I701" s="5">
        <v>438.63333333333298</v>
      </c>
      <c r="J701" s="5">
        <v>0</v>
      </c>
      <c r="K701" s="17">
        <v>1</v>
      </c>
      <c r="L701" s="52">
        <f t="shared" si="73"/>
        <v>0</v>
      </c>
      <c r="M701" s="5">
        <v>0</v>
      </c>
      <c r="N701" s="5">
        <v>1093.4749999999999</v>
      </c>
      <c r="O701" s="96"/>
      <c r="P701" s="5">
        <v>2941.4249999999902</v>
      </c>
      <c r="R701" s="99">
        <v>19.265999999999998</v>
      </c>
      <c r="S701" s="99">
        <v>11.388</v>
      </c>
      <c r="T701" s="30">
        <f t="shared" si="70"/>
        <v>367.69166666666024</v>
      </c>
      <c r="U701" s="21">
        <f t="shared" si="74"/>
        <v>0</v>
      </c>
      <c r="V701" s="21">
        <f t="shared" si="75"/>
        <v>-8.4285909499999825E-2</v>
      </c>
      <c r="W701" s="21">
        <f t="shared" si="76"/>
        <v>0</v>
      </c>
    </row>
    <row r="702" spans="1:23">
      <c r="A702" s="2">
        <f t="shared" si="71"/>
        <v>45444</v>
      </c>
      <c r="B702" s="3">
        <f t="shared" si="72"/>
        <v>45458</v>
      </c>
      <c r="C702" s="7">
        <v>45458.583333333336</v>
      </c>
      <c r="D702" s="7">
        <v>45458.625</v>
      </c>
      <c r="E702" s="5">
        <v>94</v>
      </c>
      <c r="F702" s="5">
        <v>0</v>
      </c>
      <c r="G702" s="5">
        <v>-3646.875</v>
      </c>
      <c r="H702" s="34" cm="1">
        <f t="array" ref="H702">SUMPRODUCT(('ESB Networks Summary'!$C$5:$C$17384=Data!D702)*('ESB Networks Summary'!$E$5:$E$17384))*1000*2-SUMPRODUCT(('ESB Networks Summary'!$C$5:$C$17384=Data!D702)*('ESB Networks Summary'!$F$5:$F$17384))*1000*2</f>
        <v>-3628</v>
      </c>
      <c r="I702" s="5">
        <v>0</v>
      </c>
      <c r="J702" s="5">
        <v>0</v>
      </c>
      <c r="K702" s="17">
        <v>1</v>
      </c>
      <c r="L702" s="52">
        <f t="shared" si="73"/>
        <v>0</v>
      </c>
      <c r="M702" s="5">
        <v>0</v>
      </c>
      <c r="N702" s="5">
        <v>477.63333333333298</v>
      </c>
      <c r="O702" s="96"/>
      <c r="P702" s="5">
        <v>4635.1083333333299</v>
      </c>
      <c r="R702" s="99">
        <v>19.265999999999998</v>
      </c>
      <c r="S702" s="99">
        <v>11.388</v>
      </c>
      <c r="T702" s="30">
        <f t="shared" si="70"/>
        <v>510.59999999999695</v>
      </c>
      <c r="U702" s="21">
        <f t="shared" si="74"/>
        <v>0</v>
      </c>
      <c r="V702" s="21">
        <f t="shared" si="75"/>
        <v>-0.20765306250000001</v>
      </c>
      <c r="W702" s="21">
        <f t="shared" si="76"/>
        <v>0</v>
      </c>
    </row>
    <row r="703" spans="1:23">
      <c r="A703" s="2">
        <f t="shared" si="71"/>
        <v>45444</v>
      </c>
      <c r="B703" s="3">
        <f t="shared" si="72"/>
        <v>45458</v>
      </c>
      <c r="C703" s="7">
        <v>45458.604166666664</v>
      </c>
      <c r="D703" s="7">
        <v>45458.645833333336</v>
      </c>
      <c r="E703" s="5">
        <v>94</v>
      </c>
      <c r="F703" s="5">
        <v>0</v>
      </c>
      <c r="G703" s="5">
        <v>-1827.75</v>
      </c>
      <c r="H703" s="34" cm="1">
        <f t="array" ref="H703">SUMPRODUCT(('ESB Networks Summary'!$C$5:$C$17384=Data!D703)*('ESB Networks Summary'!$E$5:$E$17384))*1000*2-SUMPRODUCT(('ESB Networks Summary'!$C$5:$C$17384=Data!D703)*('ESB Networks Summary'!$F$5:$F$17384))*1000*2</f>
        <v>-1936</v>
      </c>
      <c r="I703" s="5">
        <v>276.666666666666</v>
      </c>
      <c r="J703" s="5">
        <v>0</v>
      </c>
      <c r="K703" s="17">
        <v>1</v>
      </c>
      <c r="L703" s="52">
        <f t="shared" si="73"/>
        <v>0</v>
      </c>
      <c r="M703" s="5">
        <v>0</v>
      </c>
      <c r="N703" s="5">
        <v>716.79166666666595</v>
      </c>
      <c r="O703" s="96"/>
      <c r="P703" s="5">
        <v>2749.9333333333302</v>
      </c>
      <c r="R703" s="99">
        <v>19.265999999999998</v>
      </c>
      <c r="S703" s="99">
        <v>11.388</v>
      </c>
      <c r="T703" s="30">
        <f t="shared" si="70"/>
        <v>205.39166666666426</v>
      </c>
      <c r="U703" s="21">
        <f t="shared" si="74"/>
        <v>0</v>
      </c>
      <c r="V703" s="21">
        <f t="shared" si="75"/>
        <v>-0.10407208499999999</v>
      </c>
      <c r="W703" s="21">
        <f t="shared" si="76"/>
        <v>0</v>
      </c>
    </row>
    <row r="704" spans="1:23">
      <c r="A704" s="2">
        <f t="shared" si="71"/>
        <v>45444</v>
      </c>
      <c r="B704" s="3">
        <f t="shared" si="72"/>
        <v>45458</v>
      </c>
      <c r="C704" s="7">
        <v>45458.625</v>
      </c>
      <c r="D704" s="7">
        <v>45458.666666666664</v>
      </c>
      <c r="E704" s="5">
        <v>94</v>
      </c>
      <c r="F704" s="5">
        <v>0</v>
      </c>
      <c r="G704" s="5">
        <v>-2317.8583333333299</v>
      </c>
      <c r="H704" s="34" cm="1">
        <f t="array" ref="H704">SUMPRODUCT(('ESB Networks Summary'!$C$5:$C$17384=Data!D704)*('ESB Networks Summary'!$E$5:$E$17384))*1000*2-SUMPRODUCT(('ESB Networks Summary'!$C$5:$C$17384=Data!D704)*('ESB Networks Summary'!$F$5:$F$17384))*1000*2</f>
        <v>-2394</v>
      </c>
      <c r="I704" s="5">
        <v>0</v>
      </c>
      <c r="J704" s="5">
        <v>0</v>
      </c>
      <c r="K704" s="17">
        <v>1</v>
      </c>
      <c r="L704" s="52">
        <f t="shared" si="73"/>
        <v>0</v>
      </c>
      <c r="M704" s="5">
        <v>0</v>
      </c>
      <c r="N704" s="5">
        <v>649.38333333333298</v>
      </c>
      <c r="O704" s="96"/>
      <c r="P704" s="5">
        <v>3247.0166666666601</v>
      </c>
      <c r="R704" s="99">
        <v>20.86</v>
      </c>
      <c r="S704" s="99">
        <v>12.983000000000001</v>
      </c>
      <c r="T704" s="30">
        <f t="shared" si="70"/>
        <v>279.77499999999714</v>
      </c>
      <c r="U704" s="21">
        <f t="shared" si="74"/>
        <v>0</v>
      </c>
      <c r="V704" s="21">
        <f t="shared" si="75"/>
        <v>-0.15046377370833311</v>
      </c>
      <c r="W704" s="21">
        <f t="shared" si="76"/>
        <v>0</v>
      </c>
    </row>
    <row r="705" spans="1:23">
      <c r="A705" s="2">
        <f t="shared" si="71"/>
        <v>45444</v>
      </c>
      <c r="B705" s="3">
        <f t="shared" si="72"/>
        <v>45458</v>
      </c>
      <c r="C705" s="7">
        <v>45458.645833333336</v>
      </c>
      <c r="D705" s="7">
        <v>45458.6875</v>
      </c>
      <c r="E705" s="5">
        <v>94</v>
      </c>
      <c r="F705" s="5">
        <v>0</v>
      </c>
      <c r="G705" s="5">
        <v>-1626.0333333333299</v>
      </c>
      <c r="H705" s="34" cm="1">
        <f t="array" ref="H705">SUMPRODUCT(('ESB Networks Summary'!$C$5:$C$17384=Data!D705)*('ESB Networks Summary'!$E$5:$E$17384))*1000*2-SUMPRODUCT(('ESB Networks Summary'!$C$5:$C$17384=Data!D705)*('ESB Networks Summary'!$F$5:$F$17384))*1000*2</f>
        <v>-1602</v>
      </c>
      <c r="I705" s="5">
        <v>321.099999999999</v>
      </c>
      <c r="J705" s="5">
        <v>0</v>
      </c>
      <c r="K705" s="17">
        <v>1</v>
      </c>
      <c r="L705" s="52">
        <f t="shared" si="73"/>
        <v>0</v>
      </c>
      <c r="M705" s="5">
        <v>0</v>
      </c>
      <c r="N705" s="5">
        <v>465.26666666666603</v>
      </c>
      <c r="O705" s="96"/>
      <c r="P705" s="5">
        <v>2212.1</v>
      </c>
      <c r="R705" s="99">
        <v>20.86</v>
      </c>
      <c r="S705" s="99">
        <v>12.983000000000001</v>
      </c>
      <c r="T705" s="30">
        <f t="shared" si="70"/>
        <v>120.80000000000399</v>
      </c>
      <c r="U705" s="21">
        <f t="shared" si="74"/>
        <v>0</v>
      </c>
      <c r="V705" s="21">
        <f t="shared" si="75"/>
        <v>-0.1055539538333331</v>
      </c>
      <c r="W705" s="21">
        <f t="shared" si="76"/>
        <v>0</v>
      </c>
    </row>
    <row r="706" spans="1:23">
      <c r="A706" s="2">
        <f t="shared" si="71"/>
        <v>45444</v>
      </c>
      <c r="B706" s="3">
        <f t="shared" si="72"/>
        <v>45458</v>
      </c>
      <c r="C706" s="7">
        <v>45458.666666666664</v>
      </c>
      <c r="D706" s="7">
        <v>45458.708333333336</v>
      </c>
      <c r="E706" s="5">
        <v>94</v>
      </c>
      <c r="F706" s="5">
        <v>0</v>
      </c>
      <c r="G706" s="5">
        <v>-1613.06666666666</v>
      </c>
      <c r="H706" s="34" cm="1">
        <f t="array" ref="H706">SUMPRODUCT(('ESB Networks Summary'!$C$5:$C$17384=Data!D706)*('ESB Networks Summary'!$E$5:$E$17384))*1000*2-SUMPRODUCT(('ESB Networks Summary'!$C$5:$C$17384=Data!D706)*('ESB Networks Summary'!$F$5:$F$17384))*1000*2</f>
        <v>-1620</v>
      </c>
      <c r="I706" s="5">
        <v>0</v>
      </c>
      <c r="J706" s="5">
        <v>0</v>
      </c>
      <c r="K706" s="17">
        <v>1</v>
      </c>
      <c r="L706" s="52">
        <f t="shared" si="73"/>
        <v>0</v>
      </c>
      <c r="M706" s="5">
        <v>0</v>
      </c>
      <c r="N706" s="5">
        <v>211.5</v>
      </c>
      <c r="O706" s="96"/>
      <c r="P706" s="5">
        <v>1956.2333333333299</v>
      </c>
      <c r="R706" s="99">
        <v>23.4</v>
      </c>
      <c r="S706" s="99">
        <v>15.053999999999998</v>
      </c>
      <c r="T706" s="30">
        <f t="shared" ref="T706:T769" si="77">P706+G706-N706-F706</f>
        <v>131.66666666666993</v>
      </c>
      <c r="U706" s="21">
        <f t="shared" si="74"/>
        <v>0</v>
      </c>
      <c r="V706" s="21">
        <f t="shared" si="75"/>
        <v>-0.12141552799999948</v>
      </c>
      <c r="W706" s="21">
        <f t="shared" si="76"/>
        <v>0</v>
      </c>
    </row>
    <row r="707" spans="1:23">
      <c r="A707" s="2">
        <f t="shared" ref="A707:A770" si="78">DATE(YEAR(C707),MONTH(C707),1)</f>
        <v>45444</v>
      </c>
      <c r="B707" s="3">
        <f t="shared" ref="B707:B770" si="79">DATE(YEAR(C707),MONTH(C707),DAY(C707))</f>
        <v>45458</v>
      </c>
      <c r="C707" s="7">
        <v>45458.6875</v>
      </c>
      <c r="D707" s="7">
        <v>45458.729166666664</v>
      </c>
      <c r="E707" s="5">
        <v>94</v>
      </c>
      <c r="F707" s="5">
        <v>0</v>
      </c>
      <c r="G707" s="5">
        <v>-623.85</v>
      </c>
      <c r="H707" s="34" cm="1">
        <f t="array" ref="H707">SUMPRODUCT(('ESB Networks Summary'!$C$5:$C$17384=Data!D707)*('ESB Networks Summary'!$E$5:$E$17384))*1000*2-SUMPRODUCT(('ESB Networks Summary'!$C$5:$C$17384=Data!D707)*('ESB Networks Summary'!$F$5:$F$17384))*1000*2</f>
        <v>-594</v>
      </c>
      <c r="I707" s="5">
        <v>384.00833333333298</v>
      </c>
      <c r="J707" s="5">
        <v>0</v>
      </c>
      <c r="K707" s="17">
        <v>1</v>
      </c>
      <c r="L707" s="52">
        <f t="shared" ref="L707:L770" si="80">IF(AND(K707=2,K706&lt;2),1,0)</f>
        <v>0</v>
      </c>
      <c r="M707" s="5">
        <v>0</v>
      </c>
      <c r="N707" s="5">
        <v>579.04999999999995</v>
      </c>
      <c r="O707" s="96"/>
      <c r="P707" s="5">
        <v>1264.0999999999999</v>
      </c>
      <c r="R707" s="99">
        <v>23.4</v>
      </c>
      <c r="S707" s="99">
        <v>15.053999999999998</v>
      </c>
      <c r="T707" s="30">
        <f t="shared" si="77"/>
        <v>61.199999999999932</v>
      </c>
      <c r="U707" s="21">
        <f t="shared" ref="U707:U770" si="81">IF(G707&gt;0, G707/1000*R707/2,0)/100</f>
        <v>0</v>
      </c>
      <c r="V707" s="21">
        <f t="shared" ref="V707:V770" si="82">IF(G707&lt;0, G707/1000*S707/2,0)/100</f>
        <v>-4.6957189499999996E-2</v>
      </c>
      <c r="W707" s="21">
        <f t="shared" ref="W707:W770" si="83">IF(J707&gt;P707,J707/1000/2*R707/100,0)</f>
        <v>0</v>
      </c>
    </row>
    <row r="708" spans="1:23">
      <c r="A708" s="2">
        <f t="shared" si="78"/>
        <v>45444</v>
      </c>
      <c r="B708" s="3">
        <f t="shared" si="79"/>
        <v>45458</v>
      </c>
      <c r="C708" s="7">
        <v>45458.708333333336</v>
      </c>
      <c r="D708" s="7">
        <v>45458.75</v>
      </c>
      <c r="E708" s="5">
        <v>94</v>
      </c>
      <c r="F708" s="5">
        <v>0</v>
      </c>
      <c r="G708" s="5">
        <v>-143.333333333333</v>
      </c>
      <c r="H708" s="34" cm="1">
        <f t="array" ref="H708">SUMPRODUCT(('ESB Networks Summary'!$C$5:$C$17384=Data!D708)*('ESB Networks Summary'!$E$5:$E$17384))*1000*2-SUMPRODUCT(('ESB Networks Summary'!$C$5:$C$17384=Data!D708)*('ESB Networks Summary'!$F$5:$F$17384))*1000*2</f>
        <v>-182</v>
      </c>
      <c r="I708" s="5">
        <v>671.16666666666595</v>
      </c>
      <c r="J708" s="5">
        <v>0</v>
      </c>
      <c r="K708" s="17">
        <v>1</v>
      </c>
      <c r="L708" s="52">
        <f t="shared" si="80"/>
        <v>0</v>
      </c>
      <c r="M708" s="5">
        <v>0</v>
      </c>
      <c r="N708" s="5">
        <v>909.1</v>
      </c>
      <c r="O708" s="96"/>
      <c r="P708" s="5">
        <v>1164.9666666666601</v>
      </c>
      <c r="R708" s="99">
        <v>24.374000000000002</v>
      </c>
      <c r="S708" s="99">
        <v>16.027000000000001</v>
      </c>
      <c r="T708" s="30">
        <f t="shared" si="77"/>
        <v>112.53333333332705</v>
      </c>
      <c r="U708" s="21">
        <f t="shared" si="81"/>
        <v>0</v>
      </c>
      <c r="V708" s="21">
        <f t="shared" si="82"/>
        <v>-1.148601666666664E-2</v>
      </c>
      <c r="W708" s="21">
        <f t="shared" si="83"/>
        <v>0</v>
      </c>
    </row>
    <row r="709" spans="1:23">
      <c r="A709" s="2">
        <f t="shared" si="78"/>
        <v>45444</v>
      </c>
      <c r="B709" s="3">
        <f t="shared" si="79"/>
        <v>45458</v>
      </c>
      <c r="C709" s="7">
        <v>45458.729166666664</v>
      </c>
      <c r="D709" s="7">
        <v>45458.770833333336</v>
      </c>
      <c r="E709" s="5">
        <v>94</v>
      </c>
      <c r="F709" s="5">
        <v>0</v>
      </c>
      <c r="G709" s="5">
        <v>-2968.9249999999902</v>
      </c>
      <c r="H709" s="34" cm="1">
        <f t="array" ref="H709">SUMPRODUCT(('ESB Networks Summary'!$C$5:$C$17384=Data!D709)*('ESB Networks Summary'!$E$5:$E$17384))*1000*2-SUMPRODUCT(('ESB Networks Summary'!$C$5:$C$17384=Data!D709)*('ESB Networks Summary'!$F$5:$F$17384))*1000*2</f>
        <v>-3010</v>
      </c>
      <c r="I709" s="5">
        <v>191.958333333333</v>
      </c>
      <c r="J709" s="5">
        <v>0</v>
      </c>
      <c r="K709" s="17">
        <v>1</v>
      </c>
      <c r="L709" s="52">
        <f t="shared" si="80"/>
        <v>0</v>
      </c>
      <c r="M709" s="5">
        <v>0</v>
      </c>
      <c r="N709" s="5">
        <v>485.33333333333297</v>
      </c>
      <c r="O709" s="96"/>
      <c r="P709" s="5">
        <v>3651.2333333333299</v>
      </c>
      <c r="R709" s="99">
        <v>24.374000000000002</v>
      </c>
      <c r="S709" s="99">
        <v>16.027000000000001</v>
      </c>
      <c r="T709" s="30">
        <f t="shared" si="77"/>
        <v>196.97500000000679</v>
      </c>
      <c r="U709" s="21">
        <f t="shared" si="81"/>
        <v>0</v>
      </c>
      <c r="V709" s="21">
        <f t="shared" si="82"/>
        <v>-0.23791480487499925</v>
      </c>
      <c r="W709" s="21">
        <f t="shared" si="83"/>
        <v>0</v>
      </c>
    </row>
    <row r="710" spans="1:23">
      <c r="A710" s="2">
        <f t="shared" si="78"/>
        <v>45444</v>
      </c>
      <c r="B710" s="3">
        <f t="shared" si="79"/>
        <v>45458</v>
      </c>
      <c r="C710" s="7">
        <v>45458.75</v>
      </c>
      <c r="D710" s="7">
        <v>45458.791666666664</v>
      </c>
      <c r="E710" s="5">
        <v>94</v>
      </c>
      <c r="F710" s="5">
        <v>0</v>
      </c>
      <c r="G710" s="5">
        <v>-1106.125</v>
      </c>
      <c r="H710" s="34" cm="1">
        <f t="array" ref="H710">SUMPRODUCT(('ESB Networks Summary'!$C$5:$C$17384=Data!D710)*('ESB Networks Summary'!$E$5:$E$17384))*1000*2-SUMPRODUCT(('ESB Networks Summary'!$C$5:$C$17384=Data!D710)*('ESB Networks Summary'!$F$5:$F$17384))*1000*2</f>
        <v>-1098</v>
      </c>
      <c r="I710" s="5">
        <v>0</v>
      </c>
      <c r="J710" s="5">
        <v>0</v>
      </c>
      <c r="K710" s="17">
        <v>1</v>
      </c>
      <c r="L710" s="52">
        <f t="shared" si="80"/>
        <v>0</v>
      </c>
      <c r="M710" s="5">
        <v>0</v>
      </c>
      <c r="N710" s="5">
        <v>186.71666666666599</v>
      </c>
      <c r="O710" s="96"/>
      <c r="P710" s="5">
        <v>1370.8333333333301</v>
      </c>
      <c r="R710" s="99">
        <v>25.109000000000002</v>
      </c>
      <c r="S710" s="99">
        <v>17.231999999999999</v>
      </c>
      <c r="T710" s="30">
        <f t="shared" si="77"/>
        <v>77.991666666664088</v>
      </c>
      <c r="U710" s="21">
        <f t="shared" si="81"/>
        <v>0</v>
      </c>
      <c r="V710" s="21">
        <f t="shared" si="82"/>
        <v>-9.5303729999999989E-2</v>
      </c>
      <c r="W710" s="21">
        <f t="shared" si="83"/>
        <v>0</v>
      </c>
    </row>
    <row r="711" spans="1:23">
      <c r="A711" s="2">
        <f t="shared" si="78"/>
        <v>45444</v>
      </c>
      <c r="B711" s="3">
        <f t="shared" si="79"/>
        <v>45458</v>
      </c>
      <c r="C711" s="7">
        <v>45458.770833333336</v>
      </c>
      <c r="D711" s="7">
        <v>45458.8125</v>
      </c>
      <c r="E711" s="5">
        <v>94</v>
      </c>
      <c r="F711" s="5">
        <v>0</v>
      </c>
      <c r="G711" s="5">
        <v>156.375</v>
      </c>
      <c r="H711" s="34" cm="1">
        <f t="array" ref="H711">SUMPRODUCT(('ESB Networks Summary'!$C$5:$C$17384=Data!D711)*('ESB Networks Summary'!$E$5:$E$17384))*1000*2-SUMPRODUCT(('ESB Networks Summary'!$C$5:$C$17384=Data!D711)*('ESB Networks Summary'!$F$5:$F$17384))*1000*2</f>
        <v>188</v>
      </c>
      <c r="I711" s="5">
        <v>0</v>
      </c>
      <c r="J711" s="5">
        <v>0</v>
      </c>
      <c r="K711" s="17">
        <v>1</v>
      </c>
      <c r="L711" s="52">
        <f t="shared" si="80"/>
        <v>0</v>
      </c>
      <c r="M711" s="5">
        <v>0</v>
      </c>
      <c r="N711" s="5">
        <v>394.099999999999</v>
      </c>
      <c r="O711" s="96"/>
      <c r="P711" s="5">
        <v>200.84166666666599</v>
      </c>
      <c r="R711" s="99">
        <v>25.109000000000002</v>
      </c>
      <c r="S711" s="99">
        <v>17.231999999999999</v>
      </c>
      <c r="T711" s="30">
        <f t="shared" si="77"/>
        <v>-36.883333333332985</v>
      </c>
      <c r="U711" s="21">
        <f t="shared" si="81"/>
        <v>1.9632099375E-2</v>
      </c>
      <c r="V711" s="21">
        <f t="shared" si="82"/>
        <v>0</v>
      </c>
      <c r="W711" s="21">
        <f t="shared" si="83"/>
        <v>0</v>
      </c>
    </row>
    <row r="712" spans="1:23">
      <c r="A712" s="2">
        <f t="shared" si="78"/>
        <v>45444</v>
      </c>
      <c r="B712" s="3">
        <f t="shared" si="79"/>
        <v>45458</v>
      </c>
      <c r="C712" s="7">
        <v>45458.791666666664</v>
      </c>
      <c r="D712" s="7">
        <v>45458.833333333336</v>
      </c>
      <c r="E712" s="5">
        <v>94</v>
      </c>
      <c r="F712" s="5">
        <v>0</v>
      </c>
      <c r="G712" s="5">
        <v>-175.57777777777699</v>
      </c>
      <c r="H712" s="34" cm="1">
        <f t="array" ref="H712">SUMPRODUCT(('ESB Networks Summary'!$C$5:$C$17384=Data!D712)*('ESB Networks Summary'!$E$5:$E$17384))*1000*2-SUMPRODUCT(('ESB Networks Summary'!$C$5:$C$17384=Data!D712)*('ESB Networks Summary'!$F$5:$F$17384))*1000*2</f>
        <v>-182</v>
      </c>
      <c r="I712" s="5">
        <v>0</v>
      </c>
      <c r="J712" s="5">
        <v>0</v>
      </c>
      <c r="K712" s="17">
        <v>1</v>
      </c>
      <c r="L712" s="52">
        <f t="shared" si="80"/>
        <v>0</v>
      </c>
      <c r="M712" s="5">
        <v>0</v>
      </c>
      <c r="N712" s="5">
        <v>26.2222222222222</v>
      </c>
      <c r="O712" s="96"/>
      <c r="P712" s="5">
        <v>250.07777777777699</v>
      </c>
      <c r="R712" s="99">
        <v>25.363999999999997</v>
      </c>
      <c r="S712" s="99">
        <v>17.487000000000002</v>
      </c>
      <c r="T712" s="30">
        <f t="shared" si="77"/>
        <v>48.2777777777778</v>
      </c>
      <c r="U712" s="21">
        <f t="shared" si="81"/>
        <v>0</v>
      </c>
      <c r="V712" s="21">
        <f t="shared" si="82"/>
        <v>-1.5351642999999932E-2</v>
      </c>
      <c r="W712" s="21">
        <f t="shared" si="83"/>
        <v>0</v>
      </c>
    </row>
    <row r="713" spans="1:23">
      <c r="A713" s="2">
        <f t="shared" si="78"/>
        <v>45444</v>
      </c>
      <c r="B713" s="3">
        <f t="shared" si="79"/>
        <v>45458</v>
      </c>
      <c r="C713" s="7">
        <v>45458.8125</v>
      </c>
      <c r="D713" s="7">
        <v>45458.854166666664</v>
      </c>
      <c r="E713" s="5">
        <v>94</v>
      </c>
      <c r="F713" s="5">
        <v>0</v>
      </c>
      <c r="G713" s="5">
        <v>-156.00833333333301</v>
      </c>
      <c r="H713" s="34" cm="1">
        <f t="array" ref="H713">SUMPRODUCT(('ESB Networks Summary'!$C$5:$C$17384=Data!D713)*('ESB Networks Summary'!$E$5:$E$17384))*1000*2-SUMPRODUCT(('ESB Networks Summary'!$C$5:$C$17384=Data!D713)*('ESB Networks Summary'!$F$5:$F$17384))*1000*2</f>
        <v>-152</v>
      </c>
      <c r="I713" s="5">
        <v>0</v>
      </c>
      <c r="J713" s="5">
        <v>0</v>
      </c>
      <c r="K713" s="17">
        <v>1</v>
      </c>
      <c r="L713" s="52">
        <f t="shared" si="80"/>
        <v>0</v>
      </c>
      <c r="M713" s="5">
        <v>0</v>
      </c>
      <c r="N713" s="5">
        <v>25.533333333333299</v>
      </c>
      <c r="O713" s="96"/>
      <c r="P713" s="5">
        <v>217.57499999999999</v>
      </c>
      <c r="R713" s="99">
        <v>25.363999999999997</v>
      </c>
      <c r="S713" s="99">
        <v>17.487000000000002</v>
      </c>
      <c r="T713" s="30">
        <f t="shared" si="77"/>
        <v>36.033333333333672</v>
      </c>
      <c r="U713" s="21">
        <f t="shared" si="81"/>
        <v>0</v>
      </c>
      <c r="V713" s="21">
        <f t="shared" si="82"/>
        <v>-1.3640588624999974E-2</v>
      </c>
      <c r="W713" s="21">
        <f t="shared" si="83"/>
        <v>0</v>
      </c>
    </row>
    <row r="714" spans="1:23">
      <c r="A714" s="2">
        <f t="shared" si="78"/>
        <v>45444</v>
      </c>
      <c r="B714" s="3">
        <f t="shared" si="79"/>
        <v>45458</v>
      </c>
      <c r="C714" s="7">
        <v>45458.833333333336</v>
      </c>
      <c r="D714" s="7">
        <v>45458.875</v>
      </c>
      <c r="E714" s="5">
        <v>94</v>
      </c>
      <c r="F714" s="5">
        <v>0</v>
      </c>
      <c r="G714" s="5">
        <v>-95.424999999999997</v>
      </c>
      <c r="H714" s="34" cm="1">
        <f t="array" ref="H714">SUMPRODUCT(('ESB Networks Summary'!$C$5:$C$17384=Data!D714)*('ESB Networks Summary'!$E$5:$E$17384))*1000*2-SUMPRODUCT(('ESB Networks Summary'!$C$5:$C$17384=Data!D714)*('ESB Networks Summary'!$F$5:$F$17384))*1000*2</f>
        <v>-64</v>
      </c>
      <c r="I714" s="5">
        <v>0</v>
      </c>
      <c r="J714" s="5">
        <v>0</v>
      </c>
      <c r="K714" s="17">
        <v>1</v>
      </c>
      <c r="L714" s="52">
        <f t="shared" si="80"/>
        <v>0</v>
      </c>
      <c r="M714" s="5">
        <v>0</v>
      </c>
      <c r="N714" s="5">
        <v>10.066666666666601</v>
      </c>
      <c r="O714" s="96"/>
      <c r="P714" s="5">
        <v>167.36666666666599</v>
      </c>
      <c r="R714" s="99">
        <v>26.625999999999998</v>
      </c>
      <c r="S714" s="99">
        <v>18.749000000000002</v>
      </c>
      <c r="T714" s="30">
        <f t="shared" si="77"/>
        <v>61.874999999999396</v>
      </c>
      <c r="U714" s="21">
        <f t="shared" si="81"/>
        <v>0</v>
      </c>
      <c r="V714" s="21">
        <f t="shared" si="82"/>
        <v>-8.9456166249999997E-3</v>
      </c>
      <c r="W714" s="21">
        <f t="shared" si="83"/>
        <v>0</v>
      </c>
    </row>
    <row r="715" spans="1:23">
      <c r="A715" s="2">
        <f t="shared" si="78"/>
        <v>45444</v>
      </c>
      <c r="B715" s="3">
        <f t="shared" si="79"/>
        <v>45458</v>
      </c>
      <c r="C715" s="7">
        <v>45458.854166666664</v>
      </c>
      <c r="D715" s="7">
        <v>45458.895833333336</v>
      </c>
      <c r="E715" s="5">
        <v>94</v>
      </c>
      <c r="F715" s="5">
        <v>0</v>
      </c>
      <c r="G715" s="5">
        <v>183.65833333333299</v>
      </c>
      <c r="H715" s="34" cm="1">
        <f t="array" ref="H715">SUMPRODUCT(('ESB Networks Summary'!$C$5:$C$17384=Data!D715)*('ESB Networks Summary'!$E$5:$E$17384))*1000*2-SUMPRODUCT(('ESB Networks Summary'!$C$5:$C$17384=Data!D715)*('ESB Networks Summary'!$F$5:$F$17384))*1000*2</f>
        <v>186</v>
      </c>
      <c r="I715" s="5">
        <v>0</v>
      </c>
      <c r="J715" s="5">
        <v>0</v>
      </c>
      <c r="K715" s="17">
        <v>1</v>
      </c>
      <c r="L715" s="52">
        <f t="shared" si="80"/>
        <v>0</v>
      </c>
      <c r="M715" s="5">
        <v>0</v>
      </c>
      <c r="N715" s="5">
        <v>144.291666666666</v>
      </c>
      <c r="O715" s="96"/>
      <c r="P715" s="5">
        <v>0.29166666666666602</v>
      </c>
      <c r="R715" s="99">
        <v>26.625999999999998</v>
      </c>
      <c r="S715" s="99">
        <v>18.749000000000002</v>
      </c>
      <c r="T715" s="30">
        <f t="shared" si="77"/>
        <v>39.658333333333644</v>
      </c>
      <c r="U715" s="21">
        <f t="shared" si="81"/>
        <v>2.4450433916666618E-2</v>
      </c>
      <c r="V715" s="21">
        <f t="shared" si="82"/>
        <v>0</v>
      </c>
      <c r="W715" s="21">
        <f t="shared" si="83"/>
        <v>0</v>
      </c>
    </row>
    <row r="716" spans="1:23">
      <c r="A716" s="2">
        <f t="shared" si="78"/>
        <v>45444</v>
      </c>
      <c r="B716" s="3">
        <f t="shared" si="79"/>
        <v>45458</v>
      </c>
      <c r="C716" s="7">
        <v>45458.875</v>
      </c>
      <c r="D716" s="7">
        <v>45458.916666666664</v>
      </c>
      <c r="E716" s="5">
        <v>94</v>
      </c>
      <c r="F716" s="5">
        <v>0</v>
      </c>
      <c r="G716" s="5">
        <v>724.01666666666597</v>
      </c>
      <c r="H716" s="34" cm="1">
        <f t="array" ref="H716">SUMPRODUCT(('ESB Networks Summary'!$C$5:$C$17384=Data!D716)*('ESB Networks Summary'!$E$5:$E$17384))*1000*2-SUMPRODUCT(('ESB Networks Summary'!$C$5:$C$17384=Data!D716)*('ESB Networks Summary'!$F$5:$F$17384))*1000*2</f>
        <v>750</v>
      </c>
      <c r="I716" s="5">
        <v>0</v>
      </c>
      <c r="J716" s="5">
        <v>0</v>
      </c>
      <c r="K716" s="17">
        <v>1</v>
      </c>
      <c r="L716" s="52">
        <f t="shared" si="80"/>
        <v>0</v>
      </c>
      <c r="M716" s="5">
        <v>499.933333333333</v>
      </c>
      <c r="N716" s="5">
        <v>614.31666666666604</v>
      </c>
      <c r="O716" s="96"/>
      <c r="P716" s="5">
        <v>0</v>
      </c>
      <c r="R716" s="99">
        <v>27.520999999999997</v>
      </c>
      <c r="S716" s="99">
        <v>19.643999999999998</v>
      </c>
      <c r="T716" s="30">
        <f t="shared" si="77"/>
        <v>109.69999999999993</v>
      </c>
      <c r="U716" s="21">
        <f t="shared" si="81"/>
        <v>9.9628313416666558E-2</v>
      </c>
      <c r="V716" s="21">
        <f t="shared" si="82"/>
        <v>0</v>
      </c>
      <c r="W716" s="21">
        <f t="shared" si="83"/>
        <v>0</v>
      </c>
    </row>
    <row r="717" spans="1:23">
      <c r="A717" s="2">
        <f t="shared" si="78"/>
        <v>45444</v>
      </c>
      <c r="B717" s="3">
        <f t="shared" si="79"/>
        <v>45458</v>
      </c>
      <c r="C717" s="7">
        <v>45458.895833333336</v>
      </c>
      <c r="D717" s="7">
        <v>45458.9375</v>
      </c>
      <c r="E717" s="5">
        <v>94</v>
      </c>
      <c r="F717" s="5">
        <v>0</v>
      </c>
      <c r="G717" s="5">
        <v>398.33333333333297</v>
      </c>
      <c r="H717" s="34" cm="1">
        <f t="array" ref="H717">SUMPRODUCT(('ESB Networks Summary'!$C$5:$C$17384=Data!D717)*('ESB Networks Summary'!$E$5:$E$17384))*1000*2-SUMPRODUCT(('ESB Networks Summary'!$C$5:$C$17384=Data!D717)*('ESB Networks Summary'!$F$5:$F$17384))*1000*2</f>
        <v>302</v>
      </c>
      <c r="I717" s="5">
        <v>0</v>
      </c>
      <c r="J717" s="5">
        <v>0</v>
      </c>
      <c r="K717" s="17">
        <v>1</v>
      </c>
      <c r="L717" s="52">
        <f t="shared" si="80"/>
        <v>0</v>
      </c>
      <c r="M717" s="5">
        <v>66.7</v>
      </c>
      <c r="N717" s="5">
        <v>323.599999999999</v>
      </c>
      <c r="O717" s="96"/>
      <c r="P717" s="5">
        <v>0</v>
      </c>
      <c r="R717" s="99">
        <v>27.520999999999997</v>
      </c>
      <c r="S717" s="99">
        <v>19.643999999999998</v>
      </c>
      <c r="T717" s="30">
        <f t="shared" si="77"/>
        <v>74.733333333333974</v>
      </c>
      <c r="U717" s="21">
        <f t="shared" si="81"/>
        <v>5.4812658333333285E-2</v>
      </c>
      <c r="V717" s="21">
        <f t="shared" si="82"/>
        <v>0</v>
      </c>
      <c r="W717" s="21">
        <f t="shared" si="83"/>
        <v>0</v>
      </c>
    </row>
    <row r="718" spans="1:23">
      <c r="A718" s="2">
        <f t="shared" si="78"/>
        <v>45444</v>
      </c>
      <c r="B718" s="3">
        <f t="shared" si="79"/>
        <v>45458</v>
      </c>
      <c r="C718" s="7">
        <v>45458.916666666664</v>
      </c>
      <c r="D718" s="7">
        <v>45458.958333333336</v>
      </c>
      <c r="E718" s="5">
        <v>94</v>
      </c>
      <c r="F718" s="5">
        <v>0</v>
      </c>
      <c r="G718" s="5">
        <v>224</v>
      </c>
      <c r="H718" s="34" cm="1">
        <f t="array" ref="H718">SUMPRODUCT(('ESB Networks Summary'!$C$5:$C$17384=Data!D718)*('ESB Networks Summary'!$E$5:$E$17384))*1000*2-SUMPRODUCT(('ESB Networks Summary'!$C$5:$C$17384=Data!D718)*('ESB Networks Summary'!$F$5:$F$17384))*1000*2</f>
        <v>698</v>
      </c>
      <c r="I718" s="5">
        <v>0</v>
      </c>
      <c r="J718" s="5">
        <v>0</v>
      </c>
      <c r="K718" s="17">
        <v>1</v>
      </c>
      <c r="L718" s="52">
        <f t="shared" si="80"/>
        <v>0</v>
      </c>
      <c r="M718" s="5">
        <v>490.78333333333302</v>
      </c>
      <c r="N718" s="5">
        <v>173</v>
      </c>
      <c r="O718" s="96"/>
      <c r="P718" s="5">
        <v>0</v>
      </c>
      <c r="R718" s="99">
        <v>19.457000000000001</v>
      </c>
      <c r="S718" s="99">
        <v>16.463000000000001</v>
      </c>
      <c r="T718" s="30">
        <f t="shared" si="77"/>
        <v>51</v>
      </c>
      <c r="U718" s="21">
        <f t="shared" si="81"/>
        <v>2.1791840000000003E-2</v>
      </c>
      <c r="V718" s="21">
        <f t="shared" si="82"/>
        <v>0</v>
      </c>
      <c r="W718" s="21">
        <f t="shared" si="83"/>
        <v>0</v>
      </c>
    </row>
    <row r="719" spans="1:23">
      <c r="A719" s="2">
        <f t="shared" si="78"/>
        <v>45444</v>
      </c>
      <c r="B719" s="3">
        <f t="shared" si="79"/>
        <v>45458</v>
      </c>
      <c r="C719" s="7">
        <v>45458.9375</v>
      </c>
      <c r="D719" s="7">
        <v>45458.979166666664</v>
      </c>
      <c r="E719" s="5">
        <v>94</v>
      </c>
      <c r="F719" s="5">
        <v>0</v>
      </c>
      <c r="G719" s="5">
        <v>224</v>
      </c>
      <c r="H719" s="34" cm="1">
        <f t="array" ref="H719">SUMPRODUCT(('ESB Networks Summary'!$C$5:$C$17384=Data!D719)*('ESB Networks Summary'!$E$5:$E$17384))*1000*2-SUMPRODUCT(('ESB Networks Summary'!$C$5:$C$17384=Data!D719)*('ESB Networks Summary'!$F$5:$F$17384))*1000*2</f>
        <v>1920</v>
      </c>
      <c r="I719" s="5">
        <v>0</v>
      </c>
      <c r="J719" s="5">
        <v>0</v>
      </c>
      <c r="K719" s="17">
        <v>1</v>
      </c>
      <c r="L719" s="52">
        <f t="shared" si="80"/>
        <v>0</v>
      </c>
      <c r="M719" s="5">
        <v>1705.86666666666</v>
      </c>
      <c r="N719" s="5">
        <v>173</v>
      </c>
      <c r="O719" s="96"/>
      <c r="P719" s="5">
        <v>0</v>
      </c>
      <c r="R719" s="99">
        <v>19.457000000000001</v>
      </c>
      <c r="S719" s="99">
        <v>16.463000000000001</v>
      </c>
      <c r="T719" s="30">
        <f t="shared" si="77"/>
        <v>51</v>
      </c>
      <c r="U719" s="21">
        <f t="shared" si="81"/>
        <v>2.1791840000000003E-2</v>
      </c>
      <c r="V719" s="21">
        <f t="shared" si="82"/>
        <v>0</v>
      </c>
      <c r="W719" s="21">
        <f t="shared" si="83"/>
        <v>0</v>
      </c>
    </row>
    <row r="720" spans="1:23">
      <c r="A720" s="2">
        <f t="shared" si="78"/>
        <v>45444</v>
      </c>
      <c r="B720" s="3">
        <f t="shared" si="79"/>
        <v>45458</v>
      </c>
      <c r="C720" s="7">
        <v>45458.958333333336</v>
      </c>
      <c r="D720" s="7">
        <v>45459</v>
      </c>
      <c r="E720" s="5">
        <v>94</v>
      </c>
      <c r="F720" s="5">
        <v>0</v>
      </c>
      <c r="G720" s="5">
        <v>224</v>
      </c>
      <c r="H720" s="34" cm="1">
        <f t="array" ref="H720">SUMPRODUCT(('ESB Networks Summary'!$C$5:$C$17384=Data!D720)*('ESB Networks Summary'!$E$5:$E$17384))*1000*2-SUMPRODUCT(('ESB Networks Summary'!$C$5:$C$17384=Data!D720)*('ESB Networks Summary'!$F$5:$F$17384))*1000*2</f>
        <v>186</v>
      </c>
      <c r="I720" s="5">
        <v>0</v>
      </c>
      <c r="J720" s="5">
        <v>0</v>
      </c>
      <c r="K720" s="17">
        <v>1</v>
      </c>
      <c r="L720" s="52">
        <f t="shared" si="80"/>
        <v>0</v>
      </c>
      <c r="M720" s="5">
        <v>0</v>
      </c>
      <c r="N720" s="5">
        <v>173</v>
      </c>
      <c r="O720" s="96"/>
      <c r="P720" s="5">
        <v>0</v>
      </c>
      <c r="R720" s="99">
        <v>17.081</v>
      </c>
      <c r="S720" s="99">
        <v>14.087999999999999</v>
      </c>
      <c r="T720" s="30">
        <f t="shared" si="77"/>
        <v>51</v>
      </c>
      <c r="U720" s="21">
        <f t="shared" si="81"/>
        <v>1.913072E-2</v>
      </c>
      <c r="V720" s="21">
        <f t="shared" si="82"/>
        <v>0</v>
      </c>
      <c r="W720" s="21">
        <f t="shared" si="83"/>
        <v>0</v>
      </c>
    </row>
    <row r="721" spans="1:23">
      <c r="A721" s="2">
        <f t="shared" si="78"/>
        <v>45444</v>
      </c>
      <c r="B721" s="3">
        <f t="shared" si="79"/>
        <v>45458</v>
      </c>
      <c r="C721" s="7">
        <v>45458.979166666664</v>
      </c>
      <c r="D721" s="7">
        <v>45459.020833333336</v>
      </c>
      <c r="E721" s="5">
        <v>94</v>
      </c>
      <c r="F721" s="5">
        <v>0</v>
      </c>
      <c r="G721" s="5">
        <v>224</v>
      </c>
      <c r="H721" s="34" cm="1">
        <f t="array" ref="H721">SUMPRODUCT(('ESB Networks Summary'!$C$5:$C$17384=Data!D721)*('ESB Networks Summary'!$E$5:$E$17384))*1000*2-SUMPRODUCT(('ESB Networks Summary'!$C$5:$C$17384=Data!D721)*('ESB Networks Summary'!$F$5:$F$17384))*1000*2</f>
        <v>138</v>
      </c>
      <c r="I721" s="5">
        <v>0</v>
      </c>
      <c r="J721" s="5">
        <v>0</v>
      </c>
      <c r="K721" s="17">
        <v>1</v>
      </c>
      <c r="L721" s="52">
        <f t="shared" si="80"/>
        <v>0</v>
      </c>
      <c r="M721" s="5">
        <v>0</v>
      </c>
      <c r="N721" s="5">
        <v>173</v>
      </c>
      <c r="O721" s="96"/>
      <c r="P721" s="5">
        <v>0</v>
      </c>
      <c r="R721" s="99">
        <v>17.081</v>
      </c>
      <c r="S721" s="99">
        <v>14.087999999999999</v>
      </c>
      <c r="T721" s="30">
        <f t="shared" si="77"/>
        <v>51</v>
      </c>
      <c r="U721" s="21">
        <f t="shared" si="81"/>
        <v>1.913072E-2</v>
      </c>
      <c r="V721" s="21">
        <f t="shared" si="82"/>
        <v>0</v>
      </c>
      <c r="W721" s="21">
        <f t="shared" si="83"/>
        <v>0</v>
      </c>
    </row>
    <row r="722" spans="1:23">
      <c r="A722" s="2">
        <f t="shared" si="78"/>
        <v>45444</v>
      </c>
      <c r="B722" s="3">
        <f t="shared" si="79"/>
        <v>45459</v>
      </c>
      <c r="C722" s="7">
        <v>45459</v>
      </c>
      <c r="D722" s="7">
        <v>45459.041666666664</v>
      </c>
      <c r="E722" s="5">
        <v>94</v>
      </c>
      <c r="F722" s="5">
        <v>0</v>
      </c>
      <c r="G722" s="5">
        <v>224</v>
      </c>
      <c r="H722" s="34" cm="1">
        <f t="array" ref="H722">SUMPRODUCT(('ESB Networks Summary'!$C$5:$C$17384=Data!D722)*('ESB Networks Summary'!$E$5:$E$17384))*1000*2-SUMPRODUCT(('ESB Networks Summary'!$C$5:$C$17384=Data!D722)*('ESB Networks Summary'!$F$5:$F$17384))*1000*2</f>
        <v>126</v>
      </c>
      <c r="I722" s="5">
        <v>0</v>
      </c>
      <c r="J722" s="5">
        <v>0</v>
      </c>
      <c r="K722" s="17">
        <v>1</v>
      </c>
      <c r="L722" s="52">
        <f t="shared" si="80"/>
        <v>0</v>
      </c>
      <c r="M722" s="5">
        <v>0</v>
      </c>
      <c r="N722" s="5">
        <v>173</v>
      </c>
      <c r="O722" s="96"/>
      <c r="P722" s="5">
        <v>0</v>
      </c>
      <c r="R722" s="99">
        <v>15.266999999999999</v>
      </c>
      <c r="S722" s="99">
        <v>12.273</v>
      </c>
      <c r="T722" s="30">
        <f t="shared" si="77"/>
        <v>51</v>
      </c>
      <c r="U722" s="21">
        <f t="shared" si="81"/>
        <v>1.7099039999999999E-2</v>
      </c>
      <c r="V722" s="21">
        <f t="shared" si="82"/>
        <v>0</v>
      </c>
      <c r="W722" s="21">
        <f t="shared" si="83"/>
        <v>0</v>
      </c>
    </row>
    <row r="723" spans="1:23">
      <c r="A723" s="2">
        <f t="shared" si="78"/>
        <v>45444</v>
      </c>
      <c r="B723" s="3">
        <f t="shared" si="79"/>
        <v>45459</v>
      </c>
      <c r="C723" s="7">
        <v>45459.020833333336</v>
      </c>
      <c r="D723" s="7">
        <v>45459.0625</v>
      </c>
      <c r="E723" s="5">
        <v>94</v>
      </c>
      <c r="F723" s="5">
        <v>0</v>
      </c>
      <c r="G723" s="5">
        <v>224</v>
      </c>
      <c r="H723" s="34" cm="1">
        <f t="array" ref="H723">SUMPRODUCT(('ESB Networks Summary'!$C$5:$C$17384=Data!D723)*('ESB Networks Summary'!$E$5:$E$17384))*1000*2-SUMPRODUCT(('ESB Networks Summary'!$C$5:$C$17384=Data!D723)*('ESB Networks Summary'!$F$5:$F$17384))*1000*2</f>
        <v>124</v>
      </c>
      <c r="I723" s="5">
        <v>0</v>
      </c>
      <c r="J723" s="5">
        <v>0</v>
      </c>
      <c r="K723" s="17">
        <v>1</v>
      </c>
      <c r="L723" s="52">
        <f t="shared" si="80"/>
        <v>0</v>
      </c>
      <c r="M723" s="5">
        <v>0</v>
      </c>
      <c r="N723" s="5">
        <v>173</v>
      </c>
      <c r="O723" s="96"/>
      <c r="P723" s="5">
        <v>0</v>
      </c>
      <c r="R723" s="99">
        <v>15.266999999999999</v>
      </c>
      <c r="S723" s="99">
        <v>12.273</v>
      </c>
      <c r="T723" s="30">
        <f t="shared" si="77"/>
        <v>51</v>
      </c>
      <c r="U723" s="21">
        <f t="shared" si="81"/>
        <v>1.7099039999999999E-2</v>
      </c>
      <c r="V723" s="21">
        <f t="shared" si="82"/>
        <v>0</v>
      </c>
      <c r="W723" s="21">
        <f t="shared" si="83"/>
        <v>0</v>
      </c>
    </row>
    <row r="724" spans="1:23">
      <c r="A724" s="2">
        <f t="shared" si="78"/>
        <v>45444</v>
      </c>
      <c r="B724" s="3">
        <f t="shared" si="79"/>
        <v>45459</v>
      </c>
      <c r="C724" s="7">
        <v>45459.041666666664</v>
      </c>
      <c r="D724" s="7">
        <v>45459.083333333336</v>
      </c>
      <c r="E724" s="5">
        <v>94</v>
      </c>
      <c r="F724" s="5">
        <v>0</v>
      </c>
      <c r="G724" s="5">
        <v>224</v>
      </c>
      <c r="H724" s="34" cm="1">
        <f t="array" ref="H724">SUMPRODUCT(('ESB Networks Summary'!$C$5:$C$17384=Data!D724)*('ESB Networks Summary'!$E$5:$E$17384))*1000*2-SUMPRODUCT(('ESB Networks Summary'!$C$5:$C$17384=Data!D724)*('ESB Networks Summary'!$F$5:$F$17384))*1000*2</f>
        <v>134</v>
      </c>
      <c r="I724" s="5">
        <v>0</v>
      </c>
      <c r="J724" s="5">
        <v>0</v>
      </c>
      <c r="K724" s="17">
        <v>1</v>
      </c>
      <c r="L724" s="52">
        <f t="shared" si="80"/>
        <v>0</v>
      </c>
      <c r="M724" s="5">
        <v>0</v>
      </c>
      <c r="N724" s="5">
        <v>173</v>
      </c>
      <c r="O724" s="96"/>
      <c r="P724" s="5">
        <v>0</v>
      </c>
      <c r="R724" s="99">
        <v>15.016999999999999</v>
      </c>
      <c r="S724" s="99">
        <v>12.023999999999999</v>
      </c>
      <c r="T724" s="30">
        <f t="shared" si="77"/>
        <v>51</v>
      </c>
      <c r="U724" s="21">
        <f t="shared" si="81"/>
        <v>1.681904E-2</v>
      </c>
      <c r="V724" s="21">
        <f t="shared" si="82"/>
        <v>0</v>
      </c>
      <c r="W724" s="21">
        <f t="shared" si="83"/>
        <v>0</v>
      </c>
    </row>
    <row r="725" spans="1:23">
      <c r="A725" s="2">
        <f t="shared" si="78"/>
        <v>45444</v>
      </c>
      <c r="B725" s="3">
        <f t="shared" si="79"/>
        <v>45459</v>
      </c>
      <c r="C725" s="7">
        <v>45459.0625</v>
      </c>
      <c r="D725" s="7">
        <v>45459.104166666664</v>
      </c>
      <c r="E725" s="5">
        <v>94</v>
      </c>
      <c r="F725" s="5">
        <v>0</v>
      </c>
      <c r="G725" s="5">
        <v>224</v>
      </c>
      <c r="H725" s="34" cm="1">
        <f t="array" ref="H725">SUMPRODUCT(('ESB Networks Summary'!$C$5:$C$17384=Data!D725)*('ESB Networks Summary'!$E$5:$E$17384))*1000*2-SUMPRODUCT(('ESB Networks Summary'!$C$5:$C$17384=Data!D725)*('ESB Networks Summary'!$F$5:$F$17384))*1000*2</f>
        <v>134</v>
      </c>
      <c r="I725" s="5">
        <v>0</v>
      </c>
      <c r="J725" s="5">
        <v>0</v>
      </c>
      <c r="K725" s="17">
        <v>1</v>
      </c>
      <c r="L725" s="52">
        <f t="shared" si="80"/>
        <v>0</v>
      </c>
      <c r="M725" s="5">
        <v>0</v>
      </c>
      <c r="N725" s="5">
        <v>173</v>
      </c>
      <c r="O725" s="96"/>
      <c r="P725" s="5">
        <v>0</v>
      </c>
      <c r="R725" s="99">
        <v>15.016999999999999</v>
      </c>
      <c r="S725" s="99">
        <v>12.023999999999999</v>
      </c>
      <c r="T725" s="30">
        <f t="shared" si="77"/>
        <v>51</v>
      </c>
      <c r="U725" s="21">
        <f t="shared" si="81"/>
        <v>1.681904E-2</v>
      </c>
      <c r="V725" s="21">
        <f t="shared" si="82"/>
        <v>0</v>
      </c>
      <c r="W725" s="21">
        <f t="shared" si="83"/>
        <v>0</v>
      </c>
    </row>
    <row r="726" spans="1:23">
      <c r="A726" s="2">
        <f t="shared" si="78"/>
        <v>45444</v>
      </c>
      <c r="B726" s="3">
        <f t="shared" si="79"/>
        <v>45459</v>
      </c>
      <c r="C726" s="7">
        <v>45459.083333333336</v>
      </c>
      <c r="D726" s="7">
        <v>45459.125</v>
      </c>
      <c r="E726" s="5">
        <v>94</v>
      </c>
      <c r="F726" s="5">
        <v>0</v>
      </c>
      <c r="G726" s="5">
        <v>224</v>
      </c>
      <c r="H726" s="34" cm="1">
        <f t="array" ref="H726">SUMPRODUCT(('ESB Networks Summary'!$C$5:$C$17384=Data!D726)*('ESB Networks Summary'!$E$5:$E$17384))*1000*2-SUMPRODUCT(('ESB Networks Summary'!$C$5:$C$17384=Data!D726)*('ESB Networks Summary'!$F$5:$F$17384))*1000*2</f>
        <v>128</v>
      </c>
      <c r="I726" s="5">
        <v>0</v>
      </c>
      <c r="J726" s="5">
        <v>0</v>
      </c>
      <c r="K726" s="17">
        <v>1</v>
      </c>
      <c r="L726" s="52">
        <f t="shared" si="80"/>
        <v>0</v>
      </c>
      <c r="M726" s="5">
        <v>0</v>
      </c>
      <c r="N726" s="5">
        <v>173</v>
      </c>
      <c r="O726" s="96"/>
      <c r="P726" s="5">
        <v>0</v>
      </c>
      <c r="R726" s="99">
        <v>15.016999999999999</v>
      </c>
      <c r="S726" s="99">
        <v>12.023999999999999</v>
      </c>
      <c r="T726" s="30">
        <f t="shared" si="77"/>
        <v>51</v>
      </c>
      <c r="U726" s="21">
        <f t="shared" si="81"/>
        <v>1.681904E-2</v>
      </c>
      <c r="V726" s="21">
        <f t="shared" si="82"/>
        <v>0</v>
      </c>
      <c r="W726" s="21">
        <f t="shared" si="83"/>
        <v>0</v>
      </c>
    </row>
    <row r="727" spans="1:23">
      <c r="A727" s="2">
        <f t="shared" si="78"/>
        <v>45444</v>
      </c>
      <c r="B727" s="3">
        <f t="shared" si="79"/>
        <v>45459</v>
      </c>
      <c r="C727" s="7">
        <v>45459.104166666664</v>
      </c>
      <c r="D727" s="7">
        <v>45459.145833333336</v>
      </c>
      <c r="E727" s="5">
        <v>94</v>
      </c>
      <c r="F727" s="5">
        <v>0</v>
      </c>
      <c r="G727" s="5">
        <v>224</v>
      </c>
      <c r="H727" s="34" cm="1">
        <f t="array" ref="H727">SUMPRODUCT(('ESB Networks Summary'!$C$5:$C$17384=Data!D727)*('ESB Networks Summary'!$E$5:$E$17384))*1000*2-SUMPRODUCT(('ESB Networks Summary'!$C$5:$C$17384=Data!D727)*('ESB Networks Summary'!$F$5:$F$17384))*1000*2</f>
        <v>118</v>
      </c>
      <c r="I727" s="5">
        <v>0</v>
      </c>
      <c r="J727" s="5">
        <v>0</v>
      </c>
      <c r="K727" s="17">
        <v>1</v>
      </c>
      <c r="L727" s="52">
        <f t="shared" si="80"/>
        <v>0</v>
      </c>
      <c r="M727" s="5">
        <v>0</v>
      </c>
      <c r="N727" s="5">
        <v>173</v>
      </c>
      <c r="O727" s="96"/>
      <c r="P727" s="5">
        <v>0</v>
      </c>
      <c r="R727" s="99">
        <v>15.016999999999999</v>
      </c>
      <c r="S727" s="99">
        <v>12.023999999999999</v>
      </c>
      <c r="T727" s="30">
        <f t="shared" si="77"/>
        <v>51</v>
      </c>
      <c r="U727" s="21">
        <f t="shared" si="81"/>
        <v>1.681904E-2</v>
      </c>
      <c r="V727" s="21">
        <f t="shared" si="82"/>
        <v>0</v>
      </c>
      <c r="W727" s="21">
        <f t="shared" si="83"/>
        <v>0</v>
      </c>
    </row>
    <row r="728" spans="1:23">
      <c r="A728" s="2">
        <f t="shared" si="78"/>
        <v>45444</v>
      </c>
      <c r="B728" s="3">
        <f t="shared" si="79"/>
        <v>45459</v>
      </c>
      <c r="C728" s="7">
        <v>45459.125</v>
      </c>
      <c r="D728" s="7">
        <v>45459.166666666664</v>
      </c>
      <c r="E728" s="5">
        <v>94</v>
      </c>
      <c r="F728" s="5">
        <v>0</v>
      </c>
      <c r="G728" s="5">
        <v>224</v>
      </c>
      <c r="H728" s="34" cm="1">
        <f t="array" ref="H728">SUMPRODUCT(('ESB Networks Summary'!$C$5:$C$17384=Data!D728)*('ESB Networks Summary'!$E$5:$E$17384))*1000*2-SUMPRODUCT(('ESB Networks Summary'!$C$5:$C$17384=Data!D728)*('ESB Networks Summary'!$F$5:$F$17384))*1000*2</f>
        <v>124</v>
      </c>
      <c r="I728" s="5">
        <v>0</v>
      </c>
      <c r="J728" s="5">
        <v>0</v>
      </c>
      <c r="K728" s="17">
        <v>1</v>
      </c>
      <c r="L728" s="52">
        <f t="shared" si="80"/>
        <v>0</v>
      </c>
      <c r="M728" s="5">
        <v>0</v>
      </c>
      <c r="N728" s="5">
        <v>173</v>
      </c>
      <c r="O728" s="96"/>
      <c r="P728" s="5">
        <v>0</v>
      </c>
      <c r="R728" s="99">
        <v>14.512</v>
      </c>
      <c r="S728" s="99">
        <v>11.518000000000001</v>
      </c>
      <c r="T728" s="30">
        <f t="shared" si="77"/>
        <v>51</v>
      </c>
      <c r="U728" s="21">
        <f t="shared" si="81"/>
        <v>1.6253440000000001E-2</v>
      </c>
      <c r="V728" s="21">
        <f t="shared" si="82"/>
        <v>0</v>
      </c>
      <c r="W728" s="21">
        <f t="shared" si="83"/>
        <v>0</v>
      </c>
    </row>
    <row r="729" spans="1:23">
      <c r="A729" s="2">
        <f t="shared" si="78"/>
        <v>45444</v>
      </c>
      <c r="B729" s="3">
        <f t="shared" si="79"/>
        <v>45459</v>
      </c>
      <c r="C729" s="7">
        <v>45459.145833333336</v>
      </c>
      <c r="D729" s="7">
        <v>45459.1875</v>
      </c>
      <c r="E729" s="5">
        <v>94</v>
      </c>
      <c r="F729" s="5">
        <v>0</v>
      </c>
      <c r="G729" s="5">
        <v>179.433333333333</v>
      </c>
      <c r="H729" s="34" cm="1">
        <f t="array" ref="H729">SUMPRODUCT(('ESB Networks Summary'!$C$5:$C$17384=Data!D729)*('ESB Networks Summary'!$E$5:$E$17384))*1000*2-SUMPRODUCT(('ESB Networks Summary'!$C$5:$C$17384=Data!D729)*('ESB Networks Summary'!$F$5:$F$17384))*1000*2</f>
        <v>108</v>
      </c>
      <c r="I729" s="5">
        <v>0</v>
      </c>
      <c r="J729" s="5">
        <v>0</v>
      </c>
      <c r="K729" s="17">
        <v>1</v>
      </c>
      <c r="L729" s="52">
        <f t="shared" si="80"/>
        <v>0</v>
      </c>
      <c r="M729" s="5">
        <v>0</v>
      </c>
      <c r="N729" s="5">
        <v>115.333333333333</v>
      </c>
      <c r="O729" s="96"/>
      <c r="P729" s="5">
        <v>0</v>
      </c>
      <c r="R729" s="99">
        <v>14.512</v>
      </c>
      <c r="S729" s="99">
        <v>11.518000000000001</v>
      </c>
      <c r="T729" s="30">
        <f t="shared" si="77"/>
        <v>64.099999999999994</v>
      </c>
      <c r="U729" s="21">
        <f t="shared" si="81"/>
        <v>1.3019682666666643E-2</v>
      </c>
      <c r="V729" s="21">
        <f t="shared" si="82"/>
        <v>0</v>
      </c>
      <c r="W729" s="21">
        <f t="shared" si="83"/>
        <v>0</v>
      </c>
    </row>
    <row r="730" spans="1:23">
      <c r="A730" s="2">
        <f t="shared" si="78"/>
        <v>45444</v>
      </c>
      <c r="B730" s="3">
        <f t="shared" si="79"/>
        <v>45459</v>
      </c>
      <c r="C730" s="7">
        <v>45459.166666666664</v>
      </c>
      <c r="D730" s="7">
        <v>45459.208333333336</v>
      </c>
      <c r="E730" s="5">
        <v>94</v>
      </c>
      <c r="F730" s="5">
        <v>0</v>
      </c>
      <c r="G730" s="5">
        <v>74.1666666666666</v>
      </c>
      <c r="H730" s="34" cm="1">
        <f t="array" ref="H730">SUMPRODUCT(('ESB Networks Summary'!$C$5:$C$17384=Data!D730)*('ESB Networks Summary'!$E$5:$E$17384))*1000*2-SUMPRODUCT(('ESB Networks Summary'!$C$5:$C$17384=Data!D730)*('ESB Networks Summary'!$F$5:$F$17384))*1000*2</f>
        <v>76</v>
      </c>
      <c r="I730" s="5">
        <v>0</v>
      </c>
      <c r="J730" s="5">
        <v>0</v>
      </c>
      <c r="K730" s="17">
        <v>1</v>
      </c>
      <c r="L730" s="52">
        <f t="shared" si="80"/>
        <v>0</v>
      </c>
      <c r="M730" s="5">
        <v>0</v>
      </c>
      <c r="N730" s="5">
        <v>29.033333333333299</v>
      </c>
      <c r="O730" s="96"/>
      <c r="P730" s="5">
        <v>5.43333333333333</v>
      </c>
      <c r="R730" s="99">
        <v>14.128</v>
      </c>
      <c r="S730" s="99">
        <v>11.135</v>
      </c>
      <c r="T730" s="30">
        <f t="shared" si="77"/>
        <v>50.566666666666634</v>
      </c>
      <c r="U730" s="21">
        <f t="shared" si="81"/>
        <v>5.2391333333333288E-3</v>
      </c>
      <c r="V730" s="21">
        <f t="shared" si="82"/>
        <v>0</v>
      </c>
      <c r="W730" s="21">
        <f t="shared" si="83"/>
        <v>0</v>
      </c>
    </row>
    <row r="731" spans="1:23">
      <c r="A731" s="2">
        <f t="shared" si="78"/>
        <v>45444</v>
      </c>
      <c r="B731" s="3">
        <f t="shared" si="79"/>
        <v>45459</v>
      </c>
      <c r="C731" s="7">
        <v>45459.1875</v>
      </c>
      <c r="D731" s="7">
        <v>45459.229166666664</v>
      </c>
      <c r="E731" s="5">
        <v>94</v>
      </c>
      <c r="F731" s="5">
        <v>0</v>
      </c>
      <c r="G731" s="5">
        <v>-7.0666666666666602</v>
      </c>
      <c r="H731" s="34" cm="1">
        <f t="array" ref="H731">SUMPRODUCT(('ESB Networks Summary'!$C$5:$C$17384=Data!D731)*('ESB Networks Summary'!$E$5:$E$17384))*1000*2-SUMPRODUCT(('ESB Networks Summary'!$C$5:$C$17384=Data!D731)*('ESB Networks Summary'!$F$5:$F$17384))*1000*2</f>
        <v>-10</v>
      </c>
      <c r="I731" s="5">
        <v>0</v>
      </c>
      <c r="J731" s="5">
        <v>0</v>
      </c>
      <c r="K731" s="17">
        <v>1</v>
      </c>
      <c r="L731" s="52">
        <f t="shared" si="80"/>
        <v>0</v>
      </c>
      <c r="M731" s="5">
        <v>0</v>
      </c>
      <c r="N731" s="5">
        <v>25.066666666666599</v>
      </c>
      <c r="O731" s="96"/>
      <c r="P731" s="5">
        <v>73.266666666666595</v>
      </c>
      <c r="R731" s="99">
        <v>14.128</v>
      </c>
      <c r="S731" s="99">
        <v>11.135</v>
      </c>
      <c r="T731" s="30">
        <f t="shared" si="77"/>
        <v>41.133333333333333</v>
      </c>
      <c r="U731" s="21">
        <f t="shared" si="81"/>
        <v>0</v>
      </c>
      <c r="V731" s="21">
        <f t="shared" si="82"/>
        <v>-3.9343666666666631E-4</v>
      </c>
      <c r="W731" s="21">
        <f t="shared" si="83"/>
        <v>0</v>
      </c>
    </row>
    <row r="732" spans="1:23">
      <c r="A732" s="2">
        <f t="shared" si="78"/>
        <v>45444</v>
      </c>
      <c r="B732" s="3">
        <f t="shared" si="79"/>
        <v>45459</v>
      </c>
      <c r="C732" s="7">
        <v>45459.208333333336</v>
      </c>
      <c r="D732" s="7">
        <v>45459.25</v>
      </c>
      <c r="E732" s="5">
        <v>93.8333333333333</v>
      </c>
      <c r="F732" s="5">
        <v>0</v>
      </c>
      <c r="G732" s="5">
        <v>-21.891666666666602</v>
      </c>
      <c r="H732" s="34" cm="1">
        <f t="array" ref="H732">SUMPRODUCT(('ESB Networks Summary'!$C$5:$C$17384=Data!D732)*('ESB Networks Summary'!$E$5:$E$17384))*1000*2-SUMPRODUCT(('ESB Networks Summary'!$C$5:$C$17384=Data!D732)*('ESB Networks Summary'!$F$5:$F$17384))*1000*2</f>
        <v>-16</v>
      </c>
      <c r="I732" s="5">
        <v>79.849999999999994</v>
      </c>
      <c r="J732" s="5">
        <v>0</v>
      </c>
      <c r="K732" s="17">
        <v>1</v>
      </c>
      <c r="L732" s="52">
        <f t="shared" si="80"/>
        <v>0</v>
      </c>
      <c r="M732" s="5">
        <v>0</v>
      </c>
      <c r="N732" s="5">
        <v>154.958333333333</v>
      </c>
      <c r="O732" s="96"/>
      <c r="P732" s="5">
        <v>179.07499999999999</v>
      </c>
      <c r="R732" s="99">
        <v>14.105</v>
      </c>
      <c r="S732" s="99">
        <v>11.111000000000001</v>
      </c>
      <c r="T732" s="30">
        <f t="shared" si="77"/>
        <v>2.2250000000003922</v>
      </c>
      <c r="U732" s="21">
        <f t="shared" si="81"/>
        <v>0</v>
      </c>
      <c r="V732" s="21">
        <f t="shared" si="82"/>
        <v>-1.2161915416666631E-3</v>
      </c>
      <c r="W732" s="21">
        <f t="shared" si="83"/>
        <v>0</v>
      </c>
    </row>
    <row r="733" spans="1:23">
      <c r="A733" s="2">
        <f t="shared" si="78"/>
        <v>45444</v>
      </c>
      <c r="B733" s="3">
        <f t="shared" si="79"/>
        <v>45459</v>
      </c>
      <c r="C733" s="7">
        <v>45459.229166666664</v>
      </c>
      <c r="D733" s="7">
        <v>45459.270833333336</v>
      </c>
      <c r="E733" s="5">
        <v>93</v>
      </c>
      <c r="F733" s="5">
        <v>0</v>
      </c>
      <c r="G733" s="5">
        <v>-27.033333333333299</v>
      </c>
      <c r="H733" s="34" cm="1">
        <f t="array" ref="H733">SUMPRODUCT(('ESB Networks Summary'!$C$5:$C$17384=Data!D733)*('ESB Networks Summary'!$E$5:$E$17384))*1000*2-SUMPRODUCT(('ESB Networks Summary'!$C$5:$C$17384=Data!D733)*('ESB Networks Summary'!$F$5:$F$17384))*1000*2</f>
        <v>-22</v>
      </c>
      <c r="I733" s="5">
        <v>544.1</v>
      </c>
      <c r="J733" s="5">
        <v>0</v>
      </c>
      <c r="K733" s="17">
        <v>1</v>
      </c>
      <c r="L733" s="52">
        <f t="shared" si="80"/>
        <v>0</v>
      </c>
      <c r="M733" s="5">
        <v>0</v>
      </c>
      <c r="N733" s="5">
        <v>613.83333333333303</v>
      </c>
      <c r="O733" s="96"/>
      <c r="P733" s="5">
        <v>672.69999999999902</v>
      </c>
      <c r="R733" s="99">
        <v>14.105</v>
      </c>
      <c r="S733" s="99">
        <v>11.111000000000001</v>
      </c>
      <c r="T733" s="30">
        <f t="shared" si="77"/>
        <v>31.833333333332689</v>
      </c>
      <c r="U733" s="21">
        <f t="shared" si="81"/>
        <v>0</v>
      </c>
      <c r="V733" s="21">
        <f t="shared" si="82"/>
        <v>-1.5018368333333315E-3</v>
      </c>
      <c r="W733" s="21">
        <f t="shared" si="83"/>
        <v>0</v>
      </c>
    </row>
    <row r="734" spans="1:23">
      <c r="A734" s="2">
        <f t="shared" si="78"/>
        <v>45444</v>
      </c>
      <c r="B734" s="3">
        <f t="shared" si="79"/>
        <v>45459</v>
      </c>
      <c r="C734" s="7">
        <v>45459.25</v>
      </c>
      <c r="D734" s="7">
        <v>45459.291666666664</v>
      </c>
      <c r="E734" s="5">
        <v>93</v>
      </c>
      <c r="F734" s="5">
        <v>0</v>
      </c>
      <c r="G734" s="5">
        <v>-1249.06666666666</v>
      </c>
      <c r="H734" s="34" cm="1">
        <f t="array" ref="H734">SUMPRODUCT(('ESB Networks Summary'!$C$5:$C$17384=Data!D734)*('ESB Networks Summary'!$E$5:$E$17384))*1000*2-SUMPRODUCT(('ESB Networks Summary'!$C$5:$C$17384=Data!D734)*('ESB Networks Summary'!$F$5:$F$17384))*1000*2</f>
        <v>-1250</v>
      </c>
      <c r="I734" s="5">
        <v>848.63333333333298</v>
      </c>
      <c r="J734" s="5">
        <v>0</v>
      </c>
      <c r="K734" s="17">
        <v>1</v>
      </c>
      <c r="L734" s="52">
        <f t="shared" si="80"/>
        <v>0</v>
      </c>
      <c r="M734" s="5">
        <v>0</v>
      </c>
      <c r="N734" s="5">
        <v>869.96666666666601</v>
      </c>
      <c r="O734" s="96"/>
      <c r="P734" s="5">
        <v>2244.3333333333298</v>
      </c>
      <c r="R734" s="99">
        <v>15.759</v>
      </c>
      <c r="S734" s="99">
        <v>12.765000000000001</v>
      </c>
      <c r="T734" s="30">
        <f t="shared" si="77"/>
        <v>125.30000000000382</v>
      </c>
      <c r="U734" s="21">
        <f t="shared" si="81"/>
        <v>0</v>
      </c>
      <c r="V734" s="21">
        <f t="shared" si="82"/>
        <v>-7.9721679999999587E-2</v>
      </c>
      <c r="W734" s="21">
        <f t="shared" si="83"/>
        <v>0</v>
      </c>
    </row>
    <row r="735" spans="1:23">
      <c r="A735" s="2">
        <f t="shared" si="78"/>
        <v>45444</v>
      </c>
      <c r="B735" s="3">
        <f t="shared" si="79"/>
        <v>45459</v>
      </c>
      <c r="C735" s="7">
        <v>45459.270833333336</v>
      </c>
      <c r="D735" s="7">
        <v>45459.3125</v>
      </c>
      <c r="E735" s="5">
        <v>93</v>
      </c>
      <c r="F735" s="5">
        <v>0</v>
      </c>
      <c r="G735" s="5">
        <v>-2796.2999999999902</v>
      </c>
      <c r="H735" s="34" cm="1">
        <f t="array" ref="H735">SUMPRODUCT(('ESB Networks Summary'!$C$5:$C$17384=Data!D735)*('ESB Networks Summary'!$E$5:$E$17384))*1000*2-SUMPRODUCT(('ESB Networks Summary'!$C$5:$C$17384=Data!D735)*('ESB Networks Summary'!$F$5:$F$17384))*1000*2</f>
        <v>-2790</v>
      </c>
      <c r="I735" s="5">
        <v>0</v>
      </c>
      <c r="J735" s="5">
        <v>0</v>
      </c>
      <c r="K735" s="17">
        <v>1</v>
      </c>
      <c r="L735" s="52">
        <f t="shared" si="80"/>
        <v>0</v>
      </c>
      <c r="M735" s="5">
        <v>0</v>
      </c>
      <c r="N735" s="5">
        <v>147.54999999999899</v>
      </c>
      <c r="O735" s="96"/>
      <c r="P735" s="5">
        <v>3059.5666666666598</v>
      </c>
      <c r="R735" s="99">
        <v>15.759</v>
      </c>
      <c r="S735" s="99">
        <v>12.765000000000001</v>
      </c>
      <c r="T735" s="30">
        <f t="shared" si="77"/>
        <v>115.71666666667062</v>
      </c>
      <c r="U735" s="21">
        <f t="shared" si="81"/>
        <v>0</v>
      </c>
      <c r="V735" s="21">
        <f t="shared" si="82"/>
        <v>-0.17847384749999939</v>
      </c>
      <c r="W735" s="21">
        <f t="shared" si="83"/>
        <v>0</v>
      </c>
    </row>
    <row r="736" spans="1:23">
      <c r="A736" s="2">
        <f t="shared" si="78"/>
        <v>45444</v>
      </c>
      <c r="B736" s="3">
        <f t="shared" si="79"/>
        <v>45459</v>
      </c>
      <c r="C736" s="7">
        <v>45459.291666666664</v>
      </c>
      <c r="D736" s="7">
        <v>45459.333333333336</v>
      </c>
      <c r="E736" s="5">
        <v>93</v>
      </c>
      <c r="F736" s="5">
        <v>0</v>
      </c>
      <c r="G736" s="5">
        <v>-1730.68333333333</v>
      </c>
      <c r="H736" s="34" cm="1">
        <f t="array" ref="H736">SUMPRODUCT(('ESB Networks Summary'!$C$5:$C$17384=Data!D736)*('ESB Networks Summary'!$E$5:$E$17384))*1000*2-SUMPRODUCT(('ESB Networks Summary'!$C$5:$C$17384=Data!D736)*('ESB Networks Summary'!$F$5:$F$17384))*1000*2</f>
        <v>-1738</v>
      </c>
      <c r="I736" s="5">
        <v>377.24166666666599</v>
      </c>
      <c r="J736" s="5">
        <v>0</v>
      </c>
      <c r="K736" s="17">
        <v>1</v>
      </c>
      <c r="L736" s="52">
        <f t="shared" si="80"/>
        <v>0</v>
      </c>
      <c r="M736" s="5">
        <v>0</v>
      </c>
      <c r="N736" s="5">
        <v>423.75</v>
      </c>
      <c r="O736" s="96"/>
      <c r="P736" s="5">
        <v>2395.6749999999902</v>
      </c>
      <c r="R736" s="99">
        <v>22.166999999999998</v>
      </c>
      <c r="S736" s="99">
        <v>14.290000000000001</v>
      </c>
      <c r="T736" s="30">
        <f t="shared" si="77"/>
        <v>241.24166666666019</v>
      </c>
      <c r="U736" s="21">
        <f t="shared" si="81"/>
        <v>0</v>
      </c>
      <c r="V736" s="21">
        <f t="shared" si="82"/>
        <v>-0.12365732416666644</v>
      </c>
      <c r="W736" s="21">
        <f t="shared" si="83"/>
        <v>0</v>
      </c>
    </row>
    <row r="737" spans="1:23">
      <c r="A737" s="2">
        <f t="shared" si="78"/>
        <v>45444</v>
      </c>
      <c r="B737" s="3">
        <f t="shared" si="79"/>
        <v>45459</v>
      </c>
      <c r="C737" s="7">
        <v>45459.3125</v>
      </c>
      <c r="D737" s="7">
        <v>45459.354166666664</v>
      </c>
      <c r="E737" s="5">
        <v>93</v>
      </c>
      <c r="F737" s="5">
        <v>0</v>
      </c>
      <c r="G737" s="5">
        <v>-2422.7333333333299</v>
      </c>
      <c r="H737" s="34" cm="1">
        <f t="array" ref="H737">SUMPRODUCT(('ESB Networks Summary'!$C$5:$C$17384=Data!D737)*('ESB Networks Summary'!$E$5:$E$17384))*1000*2-SUMPRODUCT(('ESB Networks Summary'!$C$5:$C$17384=Data!D737)*('ESB Networks Summary'!$F$5:$F$17384))*1000*2</f>
        <v>-2418</v>
      </c>
      <c r="I737" s="5">
        <v>0</v>
      </c>
      <c r="J737" s="5">
        <v>0</v>
      </c>
      <c r="K737" s="17">
        <v>1</v>
      </c>
      <c r="L737" s="52">
        <f t="shared" si="80"/>
        <v>0</v>
      </c>
      <c r="M737" s="5">
        <v>0</v>
      </c>
      <c r="N737" s="5">
        <v>19.6666666666666</v>
      </c>
      <c r="O737" s="96"/>
      <c r="P737" s="5">
        <v>2615.5333333333301</v>
      </c>
      <c r="R737" s="99">
        <v>22.166999999999998</v>
      </c>
      <c r="S737" s="99">
        <v>14.290000000000001</v>
      </c>
      <c r="T737" s="30">
        <f t="shared" si="77"/>
        <v>173.13333333333358</v>
      </c>
      <c r="U737" s="21">
        <f t="shared" si="81"/>
        <v>0</v>
      </c>
      <c r="V737" s="21">
        <f t="shared" si="82"/>
        <v>-0.17310429666666644</v>
      </c>
      <c r="W737" s="21">
        <f t="shared" si="83"/>
        <v>0</v>
      </c>
    </row>
    <row r="738" spans="1:23">
      <c r="A738" s="2">
        <f t="shared" si="78"/>
        <v>45444</v>
      </c>
      <c r="B738" s="3">
        <f t="shared" si="79"/>
        <v>45459</v>
      </c>
      <c r="C738" s="7">
        <v>45459.333333333336</v>
      </c>
      <c r="D738" s="7">
        <v>45459.375</v>
      </c>
      <c r="E738" s="5">
        <v>93</v>
      </c>
      <c r="F738" s="5">
        <v>0</v>
      </c>
      <c r="G738" s="5">
        <v>-3295.2361111111099</v>
      </c>
      <c r="H738" s="34" cm="1">
        <f t="array" ref="H738">SUMPRODUCT(('ESB Networks Summary'!$C$5:$C$17384=Data!D738)*('ESB Networks Summary'!$E$5:$E$17384))*1000*2-SUMPRODUCT(('ESB Networks Summary'!$C$5:$C$17384=Data!D738)*('ESB Networks Summary'!$F$5:$F$17384))*1000*2</f>
        <v>-3328</v>
      </c>
      <c r="I738" s="5">
        <v>0</v>
      </c>
      <c r="J738" s="5">
        <v>0</v>
      </c>
      <c r="K738" s="17">
        <v>1</v>
      </c>
      <c r="L738" s="52">
        <f t="shared" si="80"/>
        <v>0</v>
      </c>
      <c r="M738" s="5">
        <v>0</v>
      </c>
      <c r="N738" s="5">
        <v>52.4583333333333</v>
      </c>
      <c r="O738" s="96"/>
      <c r="P738" s="5">
        <v>3573.8555555555499</v>
      </c>
      <c r="R738" s="99">
        <v>23.475999999999999</v>
      </c>
      <c r="S738" s="99">
        <v>15.599</v>
      </c>
      <c r="T738" s="30">
        <f t="shared" si="77"/>
        <v>226.16111111110666</v>
      </c>
      <c r="U738" s="21">
        <f t="shared" si="81"/>
        <v>0</v>
      </c>
      <c r="V738" s="21">
        <f t="shared" si="82"/>
        <v>-0.25701194048611103</v>
      </c>
      <c r="W738" s="21">
        <f t="shared" si="83"/>
        <v>0</v>
      </c>
    </row>
    <row r="739" spans="1:23">
      <c r="A739" s="2">
        <f t="shared" si="78"/>
        <v>45444</v>
      </c>
      <c r="B739" s="3">
        <f t="shared" si="79"/>
        <v>45459</v>
      </c>
      <c r="C739" s="7">
        <v>45459.354166666664</v>
      </c>
      <c r="D739" s="7">
        <v>45459.395833333336</v>
      </c>
      <c r="E739" s="5">
        <v>93</v>
      </c>
      <c r="F739" s="5">
        <v>0</v>
      </c>
      <c r="G739" s="5">
        <v>-950.03333333333296</v>
      </c>
      <c r="H739" s="34" cm="1">
        <f t="array" ref="H739">SUMPRODUCT(('ESB Networks Summary'!$C$5:$C$17384=Data!D739)*('ESB Networks Summary'!$E$5:$E$17384))*1000*2-SUMPRODUCT(('ESB Networks Summary'!$C$5:$C$17384=Data!D739)*('ESB Networks Summary'!$F$5:$F$17384))*1000*2</f>
        <v>-942</v>
      </c>
      <c r="I739" s="5">
        <v>923.56666666666604</v>
      </c>
      <c r="J739" s="5">
        <v>0</v>
      </c>
      <c r="K739" s="17">
        <v>1</v>
      </c>
      <c r="L739" s="52">
        <f t="shared" si="80"/>
        <v>0</v>
      </c>
      <c r="M739" s="5">
        <v>0</v>
      </c>
      <c r="N739" s="5">
        <v>2552.86666666666</v>
      </c>
      <c r="O739" s="96"/>
      <c r="P739" s="5">
        <v>3822.1666666666601</v>
      </c>
      <c r="R739" s="99">
        <v>23.475999999999999</v>
      </c>
      <c r="S739" s="99">
        <v>15.599</v>
      </c>
      <c r="T739" s="30">
        <f t="shared" si="77"/>
        <v>319.26666666666733</v>
      </c>
      <c r="U739" s="21">
        <f t="shared" si="81"/>
        <v>0</v>
      </c>
      <c r="V739" s="21">
        <f t="shared" si="82"/>
        <v>-7.4097849833333299E-2</v>
      </c>
      <c r="W739" s="21">
        <f t="shared" si="83"/>
        <v>0</v>
      </c>
    </row>
    <row r="740" spans="1:23">
      <c r="A740" s="2">
        <f t="shared" si="78"/>
        <v>45444</v>
      </c>
      <c r="B740" s="3">
        <f t="shared" si="79"/>
        <v>45459</v>
      </c>
      <c r="C740" s="7">
        <v>45459.375</v>
      </c>
      <c r="D740" s="7">
        <v>45459.416666666664</v>
      </c>
      <c r="E740" s="5">
        <v>93</v>
      </c>
      <c r="F740" s="5">
        <v>0</v>
      </c>
      <c r="G740" s="5">
        <v>-2317.8000000000002</v>
      </c>
      <c r="H740" s="34" cm="1">
        <f t="array" ref="H740">SUMPRODUCT(('ESB Networks Summary'!$C$5:$C$17384=Data!D740)*('ESB Networks Summary'!$E$5:$E$17384))*1000*2-SUMPRODUCT(('ESB Networks Summary'!$C$5:$C$17384=Data!D740)*('ESB Networks Summary'!$F$5:$F$17384))*1000*2</f>
        <v>-2226</v>
      </c>
      <c r="I740" s="5">
        <v>335.8</v>
      </c>
      <c r="J740" s="5">
        <v>0</v>
      </c>
      <c r="K740" s="17">
        <v>1</v>
      </c>
      <c r="L740" s="52">
        <f t="shared" si="80"/>
        <v>0</v>
      </c>
      <c r="M740" s="5">
        <v>0</v>
      </c>
      <c r="N740" s="5">
        <v>1309.8999999999901</v>
      </c>
      <c r="O740" s="96"/>
      <c r="P740" s="5">
        <v>3854.6666666666601</v>
      </c>
      <c r="R740" s="99">
        <v>24.490000000000002</v>
      </c>
      <c r="S740" s="99">
        <v>16.612000000000002</v>
      </c>
      <c r="T740" s="30">
        <f t="shared" si="77"/>
        <v>226.96666666666988</v>
      </c>
      <c r="U740" s="21">
        <f t="shared" si="81"/>
        <v>0</v>
      </c>
      <c r="V740" s="21">
        <f t="shared" si="82"/>
        <v>-0.19251646800000002</v>
      </c>
      <c r="W740" s="21">
        <f t="shared" si="83"/>
        <v>0</v>
      </c>
    </row>
    <row r="741" spans="1:23">
      <c r="A741" s="2">
        <f t="shared" si="78"/>
        <v>45444</v>
      </c>
      <c r="B741" s="3">
        <f t="shared" si="79"/>
        <v>45459</v>
      </c>
      <c r="C741" s="7">
        <v>45459.395833333336</v>
      </c>
      <c r="D741" s="7">
        <v>45459.4375</v>
      </c>
      <c r="E741" s="5">
        <v>93</v>
      </c>
      <c r="F741" s="5">
        <v>0</v>
      </c>
      <c r="G741" s="5">
        <v>-608.96666666666601</v>
      </c>
      <c r="H741" s="34" cm="1">
        <f t="array" ref="H741">SUMPRODUCT(('ESB Networks Summary'!$C$5:$C$17384=Data!D741)*('ESB Networks Summary'!$E$5:$E$17384))*1000*2-SUMPRODUCT(('ESB Networks Summary'!$C$5:$C$17384=Data!D741)*('ESB Networks Summary'!$F$5:$F$17384))*1000*2</f>
        <v>-818</v>
      </c>
      <c r="I741" s="5">
        <v>0</v>
      </c>
      <c r="J741" s="5">
        <v>0</v>
      </c>
      <c r="K741" s="17">
        <v>1</v>
      </c>
      <c r="L741" s="52">
        <f t="shared" si="80"/>
        <v>0</v>
      </c>
      <c r="M741" s="5">
        <v>1366.9083333333299</v>
      </c>
      <c r="N741" s="5">
        <v>2427.4250000000002</v>
      </c>
      <c r="O741" s="96"/>
      <c r="P741" s="5">
        <v>3366.0583333333302</v>
      </c>
      <c r="R741" s="99">
        <v>24.490000000000002</v>
      </c>
      <c r="S741" s="99">
        <v>16.612000000000002</v>
      </c>
      <c r="T741" s="30">
        <f t="shared" si="77"/>
        <v>329.66666666666424</v>
      </c>
      <c r="U741" s="21">
        <f t="shared" si="81"/>
        <v>0</v>
      </c>
      <c r="V741" s="21">
        <f t="shared" si="82"/>
        <v>-5.0580771333333281E-2</v>
      </c>
      <c r="W741" s="21">
        <f t="shared" si="83"/>
        <v>0</v>
      </c>
    </row>
    <row r="742" spans="1:23">
      <c r="A742" s="2">
        <f t="shared" si="78"/>
        <v>45444</v>
      </c>
      <c r="B742" s="3">
        <f t="shared" si="79"/>
        <v>45459</v>
      </c>
      <c r="C742" s="7">
        <v>45459.416666666664</v>
      </c>
      <c r="D742" s="7">
        <v>45459.458333333336</v>
      </c>
      <c r="E742" s="5">
        <v>93</v>
      </c>
      <c r="F742" s="5">
        <v>0</v>
      </c>
      <c r="G742" s="5">
        <v>-1898.25</v>
      </c>
      <c r="H742" s="34" cm="1">
        <f t="array" ref="H742">SUMPRODUCT(('ESB Networks Summary'!$C$5:$C$17384=Data!D742)*('ESB Networks Summary'!$E$5:$E$17384))*1000*2-SUMPRODUCT(('ESB Networks Summary'!$C$5:$C$17384=Data!D742)*('ESB Networks Summary'!$F$5:$F$17384))*1000*2</f>
        <v>-1746</v>
      </c>
      <c r="I742" s="5">
        <v>355.8</v>
      </c>
      <c r="J742" s="5">
        <v>0</v>
      </c>
      <c r="K742" s="17">
        <v>1</v>
      </c>
      <c r="L742" s="52">
        <f t="shared" si="80"/>
        <v>0</v>
      </c>
      <c r="M742" s="5">
        <v>574.29166666666595</v>
      </c>
      <c r="N742" s="5">
        <v>1015.8583333333301</v>
      </c>
      <c r="O742" s="96"/>
      <c r="P742" s="5">
        <v>3059.15</v>
      </c>
      <c r="R742" s="99">
        <v>24.196999999999999</v>
      </c>
      <c r="S742" s="99">
        <v>16.318999999999999</v>
      </c>
      <c r="T742" s="30">
        <f t="shared" si="77"/>
        <v>145.04166666667004</v>
      </c>
      <c r="U742" s="21">
        <f t="shared" si="81"/>
        <v>0</v>
      </c>
      <c r="V742" s="21">
        <f t="shared" si="82"/>
        <v>-0.15488770874999999</v>
      </c>
      <c r="W742" s="21">
        <f t="shared" si="83"/>
        <v>0</v>
      </c>
    </row>
    <row r="743" spans="1:23">
      <c r="A743" s="2">
        <f t="shared" si="78"/>
        <v>45444</v>
      </c>
      <c r="B743" s="3">
        <f t="shared" si="79"/>
        <v>45459</v>
      </c>
      <c r="C743" s="7">
        <v>45459.4375</v>
      </c>
      <c r="D743" s="7">
        <v>45459.479166666664</v>
      </c>
      <c r="E743" s="5">
        <v>93</v>
      </c>
      <c r="F743" s="5">
        <v>0</v>
      </c>
      <c r="G743" s="5">
        <v>-3789.63333333333</v>
      </c>
      <c r="H743" s="34" cm="1">
        <f t="array" ref="H743">SUMPRODUCT(('ESB Networks Summary'!$C$5:$C$17384=Data!D743)*('ESB Networks Summary'!$E$5:$E$17384))*1000*2-SUMPRODUCT(('ESB Networks Summary'!$C$5:$C$17384=Data!D743)*('ESB Networks Summary'!$F$5:$F$17384))*1000*2</f>
        <v>-3810</v>
      </c>
      <c r="I743" s="5">
        <v>229.2</v>
      </c>
      <c r="J743" s="5">
        <v>0</v>
      </c>
      <c r="K743" s="17">
        <v>1</v>
      </c>
      <c r="L743" s="52">
        <f t="shared" si="80"/>
        <v>0</v>
      </c>
      <c r="M743" s="5">
        <v>0</v>
      </c>
      <c r="N743" s="5">
        <v>512.33333333333303</v>
      </c>
      <c r="O743" s="96"/>
      <c r="P743" s="5">
        <v>4502.2666666666601</v>
      </c>
      <c r="R743" s="99">
        <v>24.196999999999999</v>
      </c>
      <c r="S743" s="99">
        <v>16.318999999999999</v>
      </c>
      <c r="T743" s="30">
        <f t="shared" si="77"/>
        <v>200.299999999997</v>
      </c>
      <c r="U743" s="21">
        <f t="shared" si="81"/>
        <v>0</v>
      </c>
      <c r="V743" s="21">
        <f t="shared" si="82"/>
        <v>-0.30921513183333305</v>
      </c>
      <c r="W743" s="21">
        <f t="shared" si="83"/>
        <v>0</v>
      </c>
    </row>
    <row r="744" spans="1:23">
      <c r="A744" s="2">
        <f t="shared" si="78"/>
        <v>45444</v>
      </c>
      <c r="B744" s="3">
        <f t="shared" si="79"/>
        <v>45459</v>
      </c>
      <c r="C744" s="7">
        <v>45459.458333333336</v>
      </c>
      <c r="D744" s="7">
        <v>45459.5</v>
      </c>
      <c r="E744" s="5">
        <v>93</v>
      </c>
      <c r="F744" s="5">
        <v>0</v>
      </c>
      <c r="G744" s="5">
        <v>-3801.6</v>
      </c>
      <c r="H744" s="34" cm="1">
        <f t="array" ref="H744">SUMPRODUCT(('ESB Networks Summary'!$C$5:$C$17384=Data!D744)*('ESB Networks Summary'!$E$5:$E$17384))*1000*2-SUMPRODUCT(('ESB Networks Summary'!$C$5:$C$17384=Data!D744)*('ESB Networks Summary'!$F$5:$F$17384))*1000*2</f>
        <v>-3962</v>
      </c>
      <c r="I744" s="5">
        <v>0</v>
      </c>
      <c r="J744" s="5">
        <v>0</v>
      </c>
      <c r="K744" s="17">
        <v>1</v>
      </c>
      <c r="L744" s="52">
        <f t="shared" si="80"/>
        <v>0</v>
      </c>
      <c r="M744" s="5">
        <v>0</v>
      </c>
      <c r="N744" s="5">
        <v>287.183333333333</v>
      </c>
      <c r="O744" s="96"/>
      <c r="P744" s="5">
        <v>4388.7416666666604</v>
      </c>
      <c r="R744" s="99">
        <v>24.247</v>
      </c>
      <c r="S744" s="99">
        <v>16.369</v>
      </c>
      <c r="T744" s="30">
        <f t="shared" si="77"/>
        <v>299.95833333332752</v>
      </c>
      <c r="U744" s="21">
        <f t="shared" si="81"/>
        <v>0</v>
      </c>
      <c r="V744" s="21">
        <f t="shared" si="82"/>
        <v>-0.311141952</v>
      </c>
      <c r="W744" s="21">
        <f t="shared" si="83"/>
        <v>0</v>
      </c>
    </row>
    <row r="745" spans="1:23">
      <c r="A745" s="2">
        <f t="shared" si="78"/>
        <v>45444</v>
      </c>
      <c r="B745" s="3">
        <f t="shared" si="79"/>
        <v>45459</v>
      </c>
      <c r="C745" s="7">
        <v>45459.479166666664</v>
      </c>
      <c r="D745" s="7">
        <v>45459.520833333336</v>
      </c>
      <c r="E745" s="5">
        <v>93</v>
      </c>
      <c r="F745" s="5">
        <v>0</v>
      </c>
      <c r="G745" s="5">
        <v>-3719.7666666666601</v>
      </c>
      <c r="H745" s="34" cm="1">
        <f t="array" ref="H745">SUMPRODUCT(('ESB Networks Summary'!$C$5:$C$17384=Data!D745)*('ESB Networks Summary'!$E$5:$E$17384))*1000*2-SUMPRODUCT(('ESB Networks Summary'!$C$5:$C$17384=Data!D745)*('ESB Networks Summary'!$F$5:$F$17384))*1000*2</f>
        <v>-3802</v>
      </c>
      <c r="I745" s="5">
        <v>0</v>
      </c>
      <c r="J745" s="5">
        <v>0</v>
      </c>
      <c r="K745" s="17">
        <v>1</v>
      </c>
      <c r="L745" s="52">
        <f t="shared" si="80"/>
        <v>0</v>
      </c>
      <c r="M745" s="5">
        <v>0</v>
      </c>
      <c r="N745" s="5">
        <v>305.39999999999998</v>
      </c>
      <c r="O745" s="96"/>
      <c r="P745" s="5">
        <v>4621.4333333333298</v>
      </c>
      <c r="R745" s="99">
        <v>24.247</v>
      </c>
      <c r="S745" s="99">
        <v>16.369</v>
      </c>
      <c r="T745" s="30">
        <f t="shared" si="77"/>
        <v>596.26666666666972</v>
      </c>
      <c r="U745" s="21">
        <f t="shared" si="81"/>
        <v>0</v>
      </c>
      <c r="V745" s="21">
        <f t="shared" si="82"/>
        <v>-0.30444430283333279</v>
      </c>
      <c r="W745" s="21">
        <f t="shared" si="83"/>
        <v>0</v>
      </c>
    </row>
    <row r="746" spans="1:23">
      <c r="A746" s="2">
        <f t="shared" si="78"/>
        <v>45444</v>
      </c>
      <c r="B746" s="3">
        <f t="shared" si="79"/>
        <v>45459</v>
      </c>
      <c r="C746" s="7">
        <v>45459.5</v>
      </c>
      <c r="D746" s="7">
        <v>45459.541666666664</v>
      </c>
      <c r="E746" s="5">
        <v>93</v>
      </c>
      <c r="F746" s="5">
        <v>0</v>
      </c>
      <c r="G746" s="5">
        <v>-2147.4083333333301</v>
      </c>
      <c r="H746" s="34" cm="1">
        <f t="array" ref="H746">SUMPRODUCT(('ESB Networks Summary'!$C$5:$C$17384=Data!D746)*('ESB Networks Summary'!$E$5:$E$17384))*1000*2-SUMPRODUCT(('ESB Networks Summary'!$C$5:$C$17384=Data!D746)*('ESB Networks Summary'!$F$5:$F$17384))*1000*2</f>
        <v>-2208</v>
      </c>
      <c r="I746" s="5">
        <v>364</v>
      </c>
      <c r="J746" s="5">
        <v>0</v>
      </c>
      <c r="K746" s="17">
        <v>1</v>
      </c>
      <c r="L746" s="52">
        <f t="shared" si="80"/>
        <v>0</v>
      </c>
      <c r="M746" s="5">
        <v>0</v>
      </c>
      <c r="N746" s="5">
        <v>639.625</v>
      </c>
      <c r="O746" s="96"/>
      <c r="P746" s="5">
        <v>3093.50833333333</v>
      </c>
      <c r="R746" s="99">
        <v>22.744999999999997</v>
      </c>
      <c r="S746" s="99">
        <v>14.866999999999999</v>
      </c>
      <c r="T746" s="30">
        <f t="shared" si="77"/>
        <v>306.47499999999991</v>
      </c>
      <c r="U746" s="21">
        <f t="shared" si="81"/>
        <v>0</v>
      </c>
      <c r="V746" s="21">
        <f t="shared" si="82"/>
        <v>-0.1596275984583331</v>
      </c>
      <c r="W746" s="21">
        <f t="shared" si="83"/>
        <v>0</v>
      </c>
    </row>
    <row r="747" spans="1:23">
      <c r="A747" s="2">
        <f t="shared" si="78"/>
        <v>45444</v>
      </c>
      <c r="B747" s="3">
        <f t="shared" si="79"/>
        <v>45459</v>
      </c>
      <c r="C747" s="7">
        <v>45459.520833333336</v>
      </c>
      <c r="D747" s="7">
        <v>45459.5625</v>
      </c>
      <c r="E747" s="5">
        <v>93</v>
      </c>
      <c r="F747" s="5">
        <v>0</v>
      </c>
      <c r="G747" s="5">
        <v>-3519.0333333333301</v>
      </c>
      <c r="H747" s="34" cm="1">
        <f t="array" ref="H747">SUMPRODUCT(('ESB Networks Summary'!$C$5:$C$17384=Data!D747)*('ESB Networks Summary'!$E$5:$E$17384))*1000*2-SUMPRODUCT(('ESB Networks Summary'!$C$5:$C$17384=Data!D747)*('ESB Networks Summary'!$F$5:$F$17384))*1000*2</f>
        <v>-3370</v>
      </c>
      <c r="I747" s="5">
        <v>0</v>
      </c>
      <c r="J747" s="5">
        <v>0</v>
      </c>
      <c r="K747" s="17">
        <v>1</v>
      </c>
      <c r="L747" s="52">
        <f t="shared" si="80"/>
        <v>0</v>
      </c>
      <c r="M747" s="5">
        <v>0</v>
      </c>
      <c r="N747" s="5">
        <v>299.125</v>
      </c>
      <c r="O747" s="96"/>
      <c r="P747" s="5">
        <v>4037.6</v>
      </c>
      <c r="R747" s="99">
        <v>22.744999999999997</v>
      </c>
      <c r="S747" s="99">
        <v>14.866999999999999</v>
      </c>
      <c r="T747" s="30">
        <f t="shared" si="77"/>
        <v>219.44166666666979</v>
      </c>
      <c r="U747" s="21">
        <f t="shared" si="81"/>
        <v>0</v>
      </c>
      <c r="V747" s="21">
        <f t="shared" si="82"/>
        <v>-0.26158734283333307</v>
      </c>
      <c r="W747" s="21">
        <f t="shared" si="83"/>
        <v>0</v>
      </c>
    </row>
    <row r="748" spans="1:23">
      <c r="A748" s="2">
        <f t="shared" si="78"/>
        <v>45444</v>
      </c>
      <c r="B748" s="3">
        <f t="shared" si="79"/>
        <v>45459</v>
      </c>
      <c r="C748" s="7">
        <v>45459.541666666664</v>
      </c>
      <c r="D748" s="7">
        <v>45459.583333333336</v>
      </c>
      <c r="E748" s="5">
        <v>93</v>
      </c>
      <c r="F748" s="5">
        <v>0</v>
      </c>
      <c r="G748" s="5">
        <v>-1372.2333333333299</v>
      </c>
      <c r="H748" s="34" cm="1">
        <f t="array" ref="H748">SUMPRODUCT(('ESB Networks Summary'!$C$5:$C$17384=Data!D748)*('ESB Networks Summary'!$E$5:$E$17384))*1000*2-SUMPRODUCT(('ESB Networks Summary'!$C$5:$C$17384=Data!D748)*('ESB Networks Summary'!$F$5:$F$17384))*1000*2</f>
        <v>-1508</v>
      </c>
      <c r="I748" s="5">
        <v>240</v>
      </c>
      <c r="J748" s="5">
        <v>0</v>
      </c>
      <c r="K748" s="17">
        <v>1</v>
      </c>
      <c r="L748" s="52">
        <f t="shared" si="80"/>
        <v>0</v>
      </c>
      <c r="M748" s="5">
        <v>0</v>
      </c>
      <c r="N748" s="5">
        <v>787.98888888888803</v>
      </c>
      <c r="O748" s="96"/>
      <c r="P748" s="5">
        <v>2300.2777777777701</v>
      </c>
      <c r="R748" s="99">
        <v>21.809000000000001</v>
      </c>
      <c r="S748" s="99">
        <v>13.931000000000001</v>
      </c>
      <c r="T748" s="30">
        <f t="shared" si="77"/>
        <v>140.05555555555213</v>
      </c>
      <c r="U748" s="21">
        <f t="shared" si="81"/>
        <v>0</v>
      </c>
      <c r="V748" s="21">
        <f t="shared" si="82"/>
        <v>-9.5582912833333089E-2</v>
      </c>
      <c r="W748" s="21">
        <f t="shared" si="83"/>
        <v>0</v>
      </c>
    </row>
    <row r="749" spans="1:23">
      <c r="A749" s="2">
        <f t="shared" si="78"/>
        <v>45444</v>
      </c>
      <c r="B749" s="3">
        <f t="shared" si="79"/>
        <v>45459</v>
      </c>
      <c r="C749" s="7">
        <v>45459.5625</v>
      </c>
      <c r="D749" s="7">
        <v>45459.604166666664</v>
      </c>
      <c r="E749" s="5">
        <v>93</v>
      </c>
      <c r="F749" s="5">
        <v>0</v>
      </c>
      <c r="G749" s="5">
        <v>-3452.13333333333</v>
      </c>
      <c r="H749" s="34" cm="1">
        <f t="array" ref="H749">SUMPRODUCT(('ESB Networks Summary'!$C$5:$C$17384=Data!D749)*('ESB Networks Summary'!$E$5:$E$17384))*1000*2-SUMPRODUCT(('ESB Networks Summary'!$C$5:$C$17384=Data!D749)*('ESB Networks Summary'!$F$5:$F$17384))*1000*2</f>
        <v>-3320</v>
      </c>
      <c r="I749" s="5">
        <v>301.36666666666599</v>
      </c>
      <c r="J749" s="5">
        <v>0</v>
      </c>
      <c r="K749" s="17">
        <v>1</v>
      </c>
      <c r="L749" s="52">
        <f t="shared" si="80"/>
        <v>0</v>
      </c>
      <c r="M749" s="5">
        <v>0</v>
      </c>
      <c r="N749" s="5">
        <v>624</v>
      </c>
      <c r="O749" s="96"/>
      <c r="P749" s="5">
        <v>4431.5999999999904</v>
      </c>
      <c r="R749" s="99">
        <v>21.809000000000001</v>
      </c>
      <c r="S749" s="99">
        <v>13.931000000000001</v>
      </c>
      <c r="T749" s="30">
        <f t="shared" si="77"/>
        <v>355.46666666666033</v>
      </c>
      <c r="U749" s="21">
        <f t="shared" si="81"/>
        <v>0</v>
      </c>
      <c r="V749" s="21">
        <f t="shared" si="82"/>
        <v>-0.24045834733333313</v>
      </c>
      <c r="W749" s="21">
        <f t="shared" si="83"/>
        <v>0</v>
      </c>
    </row>
    <row r="750" spans="1:23">
      <c r="A750" s="2">
        <f t="shared" si="78"/>
        <v>45444</v>
      </c>
      <c r="B750" s="3">
        <f t="shared" si="79"/>
        <v>45459</v>
      </c>
      <c r="C750" s="7">
        <v>45459.583333333336</v>
      </c>
      <c r="D750" s="7">
        <v>45459.625</v>
      </c>
      <c r="E750" s="5">
        <v>93</v>
      </c>
      <c r="F750" s="5">
        <v>0</v>
      </c>
      <c r="G750" s="5">
        <v>-2538.5499999999902</v>
      </c>
      <c r="H750" s="34" cm="1">
        <f t="array" ref="H750">SUMPRODUCT(('ESB Networks Summary'!$C$5:$C$17384=Data!D750)*('ESB Networks Summary'!$E$5:$E$17384))*1000*2-SUMPRODUCT(('ESB Networks Summary'!$C$5:$C$17384=Data!D750)*('ESB Networks Summary'!$F$5:$F$17384))*1000*2</f>
        <v>-2398</v>
      </c>
      <c r="I750" s="5">
        <v>224.6</v>
      </c>
      <c r="J750" s="5">
        <v>0</v>
      </c>
      <c r="K750" s="17">
        <v>1</v>
      </c>
      <c r="L750" s="52">
        <f t="shared" si="80"/>
        <v>0</v>
      </c>
      <c r="M750" s="5">
        <v>0</v>
      </c>
      <c r="N750" s="5">
        <v>447.46666666666601</v>
      </c>
      <c r="O750" s="96"/>
      <c r="P750" s="5">
        <v>3280.4250000000002</v>
      </c>
      <c r="R750" s="99">
        <v>21.206</v>
      </c>
      <c r="S750" s="99">
        <v>13.327999999999999</v>
      </c>
      <c r="T750" s="30">
        <f t="shared" si="77"/>
        <v>294.40833333334399</v>
      </c>
      <c r="U750" s="21">
        <f t="shared" si="81"/>
        <v>0</v>
      </c>
      <c r="V750" s="21">
        <f t="shared" si="82"/>
        <v>-0.16916897199999933</v>
      </c>
      <c r="W750" s="21">
        <f t="shared" si="83"/>
        <v>0</v>
      </c>
    </row>
    <row r="751" spans="1:23">
      <c r="A751" s="2">
        <f t="shared" si="78"/>
        <v>45444</v>
      </c>
      <c r="B751" s="3">
        <f t="shared" si="79"/>
        <v>45459</v>
      </c>
      <c r="C751" s="7">
        <v>45459.604166666664</v>
      </c>
      <c r="D751" s="7">
        <v>45459.645833333336</v>
      </c>
      <c r="E751" s="5">
        <v>93</v>
      </c>
      <c r="F751" s="5">
        <v>0</v>
      </c>
      <c r="G751" s="5">
        <v>-682.18611111111102</v>
      </c>
      <c r="H751" s="34" cm="1">
        <f t="array" ref="H751">SUMPRODUCT(('ESB Networks Summary'!$C$5:$C$17384=Data!D751)*('ESB Networks Summary'!$E$5:$E$17384))*1000*2-SUMPRODUCT(('ESB Networks Summary'!$C$5:$C$17384=Data!D751)*('ESB Networks Summary'!$F$5:$F$17384))*1000*2</f>
        <v>-900</v>
      </c>
      <c r="I751" s="5">
        <v>561.88333333333298</v>
      </c>
      <c r="J751" s="5">
        <v>0</v>
      </c>
      <c r="K751" s="17">
        <v>1</v>
      </c>
      <c r="L751" s="52">
        <f t="shared" si="80"/>
        <v>0</v>
      </c>
      <c r="M751" s="5">
        <v>0</v>
      </c>
      <c r="N751" s="5">
        <v>943.76944444444405</v>
      </c>
      <c r="O751" s="96"/>
      <c r="P751" s="5">
        <v>1877.4833333333299</v>
      </c>
      <c r="R751" s="99">
        <v>21.206</v>
      </c>
      <c r="S751" s="99">
        <v>13.327999999999999</v>
      </c>
      <c r="T751" s="30">
        <f t="shared" si="77"/>
        <v>251.52777777777476</v>
      </c>
      <c r="U751" s="21">
        <f t="shared" si="81"/>
        <v>0</v>
      </c>
      <c r="V751" s="21">
        <f t="shared" si="82"/>
        <v>-4.5460882444444434E-2</v>
      </c>
      <c r="W751" s="21">
        <f t="shared" si="83"/>
        <v>0</v>
      </c>
    </row>
    <row r="752" spans="1:23">
      <c r="A752" s="2">
        <f t="shared" si="78"/>
        <v>45444</v>
      </c>
      <c r="B752" s="3">
        <f t="shared" si="79"/>
        <v>45459</v>
      </c>
      <c r="C752" s="7">
        <v>45459.625</v>
      </c>
      <c r="D752" s="7">
        <v>45459.666666666664</v>
      </c>
      <c r="E752" s="5">
        <v>93</v>
      </c>
      <c r="F752" s="5">
        <v>0</v>
      </c>
      <c r="G752" s="5">
        <v>-3141.9333333333302</v>
      </c>
      <c r="H752" s="34" cm="1">
        <f t="array" ref="H752">SUMPRODUCT(('ESB Networks Summary'!$C$5:$C$17384=Data!D752)*('ESB Networks Summary'!$E$5:$E$17384))*1000*2-SUMPRODUCT(('ESB Networks Summary'!$C$5:$C$17384=Data!D752)*('ESB Networks Summary'!$F$5:$F$17384))*1000*2</f>
        <v>-2988</v>
      </c>
      <c r="I752" s="5">
        <v>0</v>
      </c>
      <c r="J752" s="5">
        <v>0</v>
      </c>
      <c r="K752" s="17">
        <v>1</v>
      </c>
      <c r="L752" s="52">
        <f t="shared" si="80"/>
        <v>0</v>
      </c>
      <c r="M752" s="5">
        <v>0</v>
      </c>
      <c r="N752" s="5">
        <v>237.1</v>
      </c>
      <c r="O752" s="96"/>
      <c r="P752" s="5">
        <v>3561.7666666666601</v>
      </c>
      <c r="R752" s="99">
        <v>22.636000000000003</v>
      </c>
      <c r="S752" s="99">
        <v>14.758000000000001</v>
      </c>
      <c r="T752" s="30">
        <f t="shared" si="77"/>
        <v>182.73333333332985</v>
      </c>
      <c r="U752" s="21">
        <f t="shared" si="81"/>
        <v>0</v>
      </c>
      <c r="V752" s="21">
        <f t="shared" si="82"/>
        <v>-0.23184326066666647</v>
      </c>
      <c r="W752" s="21">
        <f t="shared" si="83"/>
        <v>0</v>
      </c>
    </row>
    <row r="753" spans="1:23">
      <c r="A753" s="2">
        <f t="shared" si="78"/>
        <v>45444</v>
      </c>
      <c r="B753" s="3">
        <f t="shared" si="79"/>
        <v>45459</v>
      </c>
      <c r="C753" s="7">
        <v>45459.645833333336</v>
      </c>
      <c r="D753" s="7">
        <v>45459.6875</v>
      </c>
      <c r="E753" s="5">
        <v>93</v>
      </c>
      <c r="F753" s="5">
        <v>0</v>
      </c>
      <c r="G753" s="5">
        <v>-2965.4333333333302</v>
      </c>
      <c r="H753" s="34" cm="1">
        <f t="array" ref="H753">SUMPRODUCT(('ESB Networks Summary'!$C$5:$C$17384=Data!D753)*('ESB Networks Summary'!$E$5:$E$17384))*1000*2-SUMPRODUCT(('ESB Networks Summary'!$C$5:$C$17384=Data!D753)*('ESB Networks Summary'!$F$5:$F$17384))*1000*2</f>
        <v>-2968</v>
      </c>
      <c r="I753" s="5">
        <v>0</v>
      </c>
      <c r="J753" s="5">
        <v>0</v>
      </c>
      <c r="K753" s="17">
        <v>1</v>
      </c>
      <c r="L753" s="52">
        <f t="shared" si="80"/>
        <v>0</v>
      </c>
      <c r="M753" s="5">
        <v>0</v>
      </c>
      <c r="N753" s="5">
        <v>25</v>
      </c>
      <c r="O753" s="96"/>
      <c r="P753" s="5">
        <v>3251.9</v>
      </c>
      <c r="R753" s="99">
        <v>22.636000000000003</v>
      </c>
      <c r="S753" s="99">
        <v>14.758000000000001</v>
      </c>
      <c r="T753" s="30">
        <f t="shared" si="77"/>
        <v>261.46666666666988</v>
      </c>
      <c r="U753" s="21">
        <f t="shared" si="81"/>
        <v>0</v>
      </c>
      <c r="V753" s="21">
        <f t="shared" si="82"/>
        <v>-0.21881932566666645</v>
      </c>
      <c r="W753" s="21">
        <f t="shared" si="83"/>
        <v>0</v>
      </c>
    </row>
    <row r="754" spans="1:23">
      <c r="A754" s="2">
        <f t="shared" si="78"/>
        <v>45444</v>
      </c>
      <c r="B754" s="3">
        <f t="shared" si="79"/>
        <v>45459</v>
      </c>
      <c r="C754" s="7">
        <v>45459.666666666664</v>
      </c>
      <c r="D754" s="7">
        <v>45459.708333333336</v>
      </c>
      <c r="E754" s="5">
        <v>93</v>
      </c>
      <c r="F754" s="5">
        <v>0</v>
      </c>
      <c r="G754" s="5">
        <v>-1344.7333333333299</v>
      </c>
      <c r="H754" s="34" cm="1">
        <f t="array" ref="H754">SUMPRODUCT(('ESB Networks Summary'!$C$5:$C$17384=Data!D754)*('ESB Networks Summary'!$E$5:$E$17384))*1000*2-SUMPRODUCT(('ESB Networks Summary'!$C$5:$C$17384=Data!D754)*('ESB Networks Summary'!$F$5:$F$17384))*1000*2</f>
        <v>-1206</v>
      </c>
      <c r="I754" s="5">
        <v>728.6</v>
      </c>
      <c r="J754" s="5">
        <v>0</v>
      </c>
      <c r="K754" s="17">
        <v>1</v>
      </c>
      <c r="L754" s="52">
        <f t="shared" si="80"/>
        <v>0</v>
      </c>
      <c r="M754" s="5">
        <v>0</v>
      </c>
      <c r="N754" s="5">
        <v>712.76666666666597</v>
      </c>
      <c r="O754" s="96"/>
      <c r="P754" s="5">
        <v>1955.7111111111101</v>
      </c>
      <c r="R754" s="99">
        <v>24.82</v>
      </c>
      <c r="S754" s="99">
        <v>16.472999999999999</v>
      </c>
      <c r="T754" s="30">
        <f t="shared" si="77"/>
        <v>-101.78888888888582</v>
      </c>
      <c r="U754" s="21">
        <f t="shared" si="81"/>
        <v>0</v>
      </c>
      <c r="V754" s="21">
        <f t="shared" si="82"/>
        <v>-0.11075896099999971</v>
      </c>
      <c r="W754" s="21">
        <f t="shared" si="83"/>
        <v>0</v>
      </c>
    </row>
    <row r="755" spans="1:23">
      <c r="A755" s="2">
        <f t="shared" si="78"/>
        <v>45444</v>
      </c>
      <c r="B755" s="3">
        <f t="shared" si="79"/>
        <v>45459</v>
      </c>
      <c r="C755" s="7">
        <v>45459.6875</v>
      </c>
      <c r="D755" s="7">
        <v>45459.729166666664</v>
      </c>
      <c r="E755" s="5">
        <v>93</v>
      </c>
      <c r="F755" s="5">
        <v>0</v>
      </c>
      <c r="G755" s="5">
        <v>-1419.6666666666599</v>
      </c>
      <c r="H755" s="34" cm="1">
        <f t="array" ref="H755">SUMPRODUCT(('ESB Networks Summary'!$C$5:$C$17384=Data!D755)*('ESB Networks Summary'!$E$5:$E$17384))*1000*2-SUMPRODUCT(('ESB Networks Summary'!$C$5:$C$17384=Data!D755)*('ESB Networks Summary'!$F$5:$F$17384))*1000*2</f>
        <v>-1458</v>
      </c>
      <c r="I755" s="5">
        <v>0</v>
      </c>
      <c r="J755" s="5">
        <v>0</v>
      </c>
      <c r="K755" s="17">
        <v>1</v>
      </c>
      <c r="L755" s="52">
        <f t="shared" si="80"/>
        <v>0</v>
      </c>
      <c r="M755" s="5">
        <v>0</v>
      </c>
      <c r="N755" s="5">
        <v>0</v>
      </c>
      <c r="O755" s="96"/>
      <c r="P755" s="5">
        <v>1576.06666666666</v>
      </c>
      <c r="R755" s="99">
        <v>24.82</v>
      </c>
      <c r="S755" s="99">
        <v>16.472999999999999</v>
      </c>
      <c r="T755" s="30">
        <f t="shared" si="77"/>
        <v>156.40000000000009</v>
      </c>
      <c r="U755" s="21">
        <f t="shared" si="81"/>
        <v>0</v>
      </c>
      <c r="V755" s="21">
        <f t="shared" si="82"/>
        <v>-0.11693084499999945</v>
      </c>
      <c r="W755" s="21">
        <f t="shared" si="83"/>
        <v>0</v>
      </c>
    </row>
    <row r="756" spans="1:23">
      <c r="A756" s="2">
        <f t="shared" si="78"/>
        <v>45444</v>
      </c>
      <c r="B756" s="3">
        <f t="shared" si="79"/>
        <v>45459</v>
      </c>
      <c r="C756" s="7">
        <v>45459.708333333336</v>
      </c>
      <c r="D756" s="7">
        <v>45459.75</v>
      </c>
      <c r="E756" s="5">
        <v>93</v>
      </c>
      <c r="F756" s="5">
        <v>0</v>
      </c>
      <c r="G756" s="5">
        <v>-257.57499999999999</v>
      </c>
      <c r="H756" s="34" cm="1">
        <f t="array" ref="H756">SUMPRODUCT(('ESB Networks Summary'!$C$5:$C$17384=Data!D756)*('ESB Networks Summary'!$E$5:$E$17384))*1000*2-SUMPRODUCT(('ESB Networks Summary'!$C$5:$C$17384=Data!D756)*('ESB Networks Summary'!$F$5:$F$17384))*1000*2</f>
        <v>-244</v>
      </c>
      <c r="I756" s="5">
        <v>0</v>
      </c>
      <c r="J756" s="5">
        <v>0</v>
      </c>
      <c r="K756" s="17">
        <v>1</v>
      </c>
      <c r="L756" s="52">
        <f t="shared" si="80"/>
        <v>0</v>
      </c>
      <c r="M756" s="5">
        <v>132.13333333333301</v>
      </c>
      <c r="N756" s="5">
        <v>177.25833333333301</v>
      </c>
      <c r="O756" s="96"/>
      <c r="P756" s="5">
        <v>502.03333333333302</v>
      </c>
      <c r="R756" s="99">
        <v>26.125</v>
      </c>
      <c r="S756" s="99">
        <v>17.779</v>
      </c>
      <c r="T756" s="30">
        <f t="shared" si="77"/>
        <v>67.200000000000017</v>
      </c>
      <c r="U756" s="21">
        <f t="shared" si="81"/>
        <v>0</v>
      </c>
      <c r="V756" s="21">
        <f t="shared" si="82"/>
        <v>-2.2897129624999998E-2</v>
      </c>
      <c r="W756" s="21">
        <f t="shared" si="83"/>
        <v>0</v>
      </c>
    </row>
    <row r="757" spans="1:23">
      <c r="A757" s="2">
        <f t="shared" si="78"/>
        <v>45444</v>
      </c>
      <c r="B757" s="3">
        <f t="shared" si="79"/>
        <v>45459</v>
      </c>
      <c r="C757" s="7">
        <v>45459.729166666664</v>
      </c>
      <c r="D757" s="7">
        <v>45459.770833333336</v>
      </c>
      <c r="E757" s="5">
        <v>93</v>
      </c>
      <c r="F757" s="5">
        <v>0</v>
      </c>
      <c r="G757" s="5">
        <v>1699</v>
      </c>
      <c r="H757" s="34" cm="1">
        <f t="array" ref="H757">SUMPRODUCT(('ESB Networks Summary'!$C$5:$C$17384=Data!D757)*('ESB Networks Summary'!$E$5:$E$17384))*1000*2-SUMPRODUCT(('ESB Networks Summary'!$C$5:$C$17384=Data!D757)*('ESB Networks Summary'!$F$5:$F$17384))*1000*2</f>
        <v>1704</v>
      </c>
      <c r="I757" s="5">
        <v>0</v>
      </c>
      <c r="J757" s="5">
        <v>0</v>
      </c>
      <c r="K757" s="17">
        <v>1</v>
      </c>
      <c r="L757" s="52">
        <f t="shared" si="80"/>
        <v>0</v>
      </c>
      <c r="M757" s="5">
        <v>1974.7666666666601</v>
      </c>
      <c r="N757" s="5">
        <v>2112.2999999999902</v>
      </c>
      <c r="O757" s="96"/>
      <c r="P757" s="5">
        <v>432.83333333333297</v>
      </c>
      <c r="R757" s="99">
        <v>26.125</v>
      </c>
      <c r="S757" s="99">
        <v>17.779</v>
      </c>
      <c r="T757" s="30">
        <f t="shared" si="77"/>
        <v>19.533333333342853</v>
      </c>
      <c r="U757" s="21">
        <f t="shared" si="81"/>
        <v>0.221931875</v>
      </c>
      <c r="V757" s="21">
        <f t="shared" si="82"/>
        <v>0</v>
      </c>
      <c r="W757" s="21">
        <f t="shared" si="83"/>
        <v>0</v>
      </c>
    </row>
    <row r="758" spans="1:23">
      <c r="A758" s="2">
        <f t="shared" si="78"/>
        <v>45444</v>
      </c>
      <c r="B758" s="3">
        <f t="shared" si="79"/>
        <v>45459</v>
      </c>
      <c r="C758" s="7">
        <v>45459.75</v>
      </c>
      <c r="D758" s="7">
        <v>45459.791666666664</v>
      </c>
      <c r="E758" s="5">
        <v>93</v>
      </c>
      <c r="F758" s="5">
        <v>0</v>
      </c>
      <c r="G758" s="5">
        <v>1025.6666666666599</v>
      </c>
      <c r="H758" s="34" cm="1">
        <f t="array" ref="H758">SUMPRODUCT(('ESB Networks Summary'!$C$5:$C$17384=Data!D758)*('ESB Networks Summary'!$E$5:$E$17384))*1000*2-SUMPRODUCT(('ESB Networks Summary'!$C$5:$C$17384=Data!D758)*('ESB Networks Summary'!$F$5:$F$17384))*1000*2</f>
        <v>1028</v>
      </c>
      <c r="I758" s="5">
        <v>85.633333333333297</v>
      </c>
      <c r="J758" s="5">
        <v>0</v>
      </c>
      <c r="K758" s="17">
        <v>1</v>
      </c>
      <c r="L758" s="52">
        <f t="shared" si="80"/>
        <v>0</v>
      </c>
      <c r="M758" s="5">
        <v>132.1</v>
      </c>
      <c r="N758" s="5">
        <v>1388.2666666666601</v>
      </c>
      <c r="O758" s="96"/>
      <c r="P758" s="5">
        <v>407.433333333333</v>
      </c>
      <c r="R758" s="99">
        <v>25.780999999999999</v>
      </c>
      <c r="S758" s="99">
        <v>17.902999999999999</v>
      </c>
      <c r="T758" s="30">
        <f t="shared" si="77"/>
        <v>44.833333333332803</v>
      </c>
      <c r="U758" s="21">
        <f t="shared" si="81"/>
        <v>0.13221356166666579</v>
      </c>
      <c r="V758" s="21">
        <f t="shared" si="82"/>
        <v>0</v>
      </c>
      <c r="W758" s="21">
        <f t="shared" si="83"/>
        <v>0</v>
      </c>
    </row>
    <row r="759" spans="1:23">
      <c r="A759" s="2">
        <f t="shared" si="78"/>
        <v>45444</v>
      </c>
      <c r="B759" s="3">
        <f t="shared" si="79"/>
        <v>45459</v>
      </c>
      <c r="C759" s="7">
        <v>45459.770833333336</v>
      </c>
      <c r="D759" s="7">
        <v>45459.8125</v>
      </c>
      <c r="E759" s="5">
        <v>93</v>
      </c>
      <c r="F759" s="5">
        <v>0</v>
      </c>
      <c r="G759" s="5">
        <v>1187.88333333333</v>
      </c>
      <c r="H759" s="34" cm="1">
        <f t="array" ref="H759">SUMPRODUCT(('ESB Networks Summary'!$C$5:$C$17384=Data!D759)*('ESB Networks Summary'!$E$5:$E$17384))*1000*2-SUMPRODUCT(('ESB Networks Summary'!$C$5:$C$17384=Data!D759)*('ESB Networks Summary'!$F$5:$F$17384))*1000*2</f>
        <v>1108</v>
      </c>
      <c r="I759" s="5">
        <v>0</v>
      </c>
      <c r="J759" s="5">
        <v>0</v>
      </c>
      <c r="K759" s="17">
        <v>1</v>
      </c>
      <c r="L759" s="52">
        <f t="shared" si="80"/>
        <v>0</v>
      </c>
      <c r="M759" s="5">
        <v>0</v>
      </c>
      <c r="N759" s="5">
        <v>1474.175</v>
      </c>
      <c r="O759" s="96"/>
      <c r="P759" s="5">
        <v>293.17500000000001</v>
      </c>
      <c r="R759" s="99">
        <v>25.780999999999999</v>
      </c>
      <c r="S759" s="99">
        <v>17.902999999999999</v>
      </c>
      <c r="T759" s="30">
        <f t="shared" si="77"/>
        <v>6.8833333333300288</v>
      </c>
      <c r="U759" s="21">
        <f t="shared" si="81"/>
        <v>0.15312410108333291</v>
      </c>
      <c r="V759" s="21">
        <f t="shared" si="82"/>
        <v>0</v>
      </c>
      <c r="W759" s="21">
        <f t="shared" si="83"/>
        <v>0</v>
      </c>
    </row>
    <row r="760" spans="1:23">
      <c r="A760" s="2">
        <f t="shared" si="78"/>
        <v>45444</v>
      </c>
      <c r="B760" s="3">
        <f t="shared" si="79"/>
        <v>45459</v>
      </c>
      <c r="C760" s="7">
        <v>45459.791666666664</v>
      </c>
      <c r="D760" s="7">
        <v>45459.833333333336</v>
      </c>
      <c r="E760" s="5">
        <v>93</v>
      </c>
      <c r="F760" s="5">
        <v>0</v>
      </c>
      <c r="G760" s="5">
        <v>-2.9666666666666601</v>
      </c>
      <c r="H760" s="34" cm="1">
        <f t="array" ref="H760">SUMPRODUCT(('ESB Networks Summary'!$C$5:$C$17384=Data!D760)*('ESB Networks Summary'!$E$5:$E$17384))*1000*2-SUMPRODUCT(('ESB Networks Summary'!$C$5:$C$17384=Data!D760)*('ESB Networks Summary'!$F$5:$F$17384))*1000*2</f>
        <v>-10</v>
      </c>
      <c r="I760" s="5">
        <v>173.86666666666599</v>
      </c>
      <c r="J760" s="5">
        <v>0</v>
      </c>
      <c r="K760" s="17">
        <v>1</v>
      </c>
      <c r="L760" s="52">
        <f t="shared" si="80"/>
        <v>0</v>
      </c>
      <c r="M760" s="5">
        <v>0</v>
      </c>
      <c r="N760" s="5">
        <v>433.23333333333301</v>
      </c>
      <c r="O760" s="96"/>
      <c r="P760" s="5">
        <v>450.933333333333</v>
      </c>
      <c r="R760" s="99">
        <v>26.232999999999997</v>
      </c>
      <c r="S760" s="99">
        <v>18.355</v>
      </c>
      <c r="T760" s="30">
        <f t="shared" si="77"/>
        <v>14.733333333333348</v>
      </c>
      <c r="U760" s="21">
        <f t="shared" si="81"/>
        <v>0</v>
      </c>
      <c r="V760" s="21">
        <f t="shared" si="82"/>
        <v>-2.7226583333333273E-4</v>
      </c>
      <c r="W760" s="21">
        <f t="shared" si="83"/>
        <v>0</v>
      </c>
    </row>
    <row r="761" spans="1:23">
      <c r="A761" s="2">
        <f t="shared" si="78"/>
        <v>45444</v>
      </c>
      <c r="B761" s="3">
        <f t="shared" si="79"/>
        <v>45459</v>
      </c>
      <c r="C761" s="7">
        <v>45459.8125</v>
      </c>
      <c r="D761" s="7">
        <v>45459.854166666664</v>
      </c>
      <c r="E761" s="5">
        <v>93</v>
      </c>
      <c r="F761" s="5">
        <v>0</v>
      </c>
      <c r="G761" s="5">
        <v>113.925</v>
      </c>
      <c r="H761" s="34" cm="1">
        <f t="array" ref="H761">SUMPRODUCT(('ESB Networks Summary'!$C$5:$C$17384=Data!D761)*('ESB Networks Summary'!$E$5:$E$17384))*1000*2-SUMPRODUCT(('ESB Networks Summary'!$C$5:$C$17384=Data!D761)*('ESB Networks Summary'!$F$5:$F$17384))*1000*2</f>
        <v>112</v>
      </c>
      <c r="I761" s="5">
        <v>95.133333333333297</v>
      </c>
      <c r="J761" s="5">
        <v>0</v>
      </c>
      <c r="K761" s="17">
        <v>1</v>
      </c>
      <c r="L761" s="52">
        <f t="shared" si="80"/>
        <v>0</v>
      </c>
      <c r="M761" s="5">
        <v>0</v>
      </c>
      <c r="N761" s="5">
        <v>346.33333333333297</v>
      </c>
      <c r="O761" s="96"/>
      <c r="P761" s="5">
        <v>217.083333333333</v>
      </c>
      <c r="R761" s="99">
        <v>26.232999999999997</v>
      </c>
      <c r="S761" s="99">
        <v>18.355</v>
      </c>
      <c r="T761" s="30">
        <f t="shared" si="77"/>
        <v>-15.324999999999989</v>
      </c>
      <c r="U761" s="21">
        <f t="shared" si="81"/>
        <v>1.4942972624999997E-2</v>
      </c>
      <c r="V761" s="21">
        <f t="shared" si="82"/>
        <v>0</v>
      </c>
      <c r="W761" s="21">
        <f t="shared" si="83"/>
        <v>0</v>
      </c>
    </row>
    <row r="762" spans="1:23">
      <c r="A762" s="2">
        <f t="shared" si="78"/>
        <v>45444</v>
      </c>
      <c r="B762" s="3">
        <f t="shared" si="79"/>
        <v>45459</v>
      </c>
      <c r="C762" s="7">
        <v>45459.833333333336</v>
      </c>
      <c r="D762" s="7">
        <v>45459.875</v>
      </c>
      <c r="E762" s="5">
        <v>93</v>
      </c>
      <c r="F762" s="5">
        <v>0</v>
      </c>
      <c r="G762" s="5">
        <v>1368.55</v>
      </c>
      <c r="H762" s="34" cm="1">
        <f t="array" ref="H762">SUMPRODUCT(('ESB Networks Summary'!$C$5:$C$17384=Data!D762)*('ESB Networks Summary'!$E$5:$E$17384))*1000*2-SUMPRODUCT(('ESB Networks Summary'!$C$5:$C$17384=Data!D762)*('ESB Networks Summary'!$F$5:$F$17384))*1000*2</f>
        <v>1378</v>
      </c>
      <c r="I762" s="5">
        <v>0</v>
      </c>
      <c r="J762" s="5">
        <v>0</v>
      </c>
      <c r="K762" s="17">
        <v>1</v>
      </c>
      <c r="L762" s="52">
        <f t="shared" si="80"/>
        <v>0</v>
      </c>
      <c r="M762" s="5">
        <v>1063.2833333333299</v>
      </c>
      <c r="N762" s="5">
        <v>1279.9749999999999</v>
      </c>
      <c r="O762" s="96"/>
      <c r="P762" s="5">
        <v>8.0666666666666593</v>
      </c>
      <c r="R762" s="99">
        <v>26.274000000000001</v>
      </c>
      <c r="S762" s="99">
        <v>18.396999999999998</v>
      </c>
      <c r="T762" s="30">
        <f t="shared" si="77"/>
        <v>96.641666666666652</v>
      </c>
      <c r="U762" s="21">
        <f t="shared" si="81"/>
        <v>0.17978641349999999</v>
      </c>
      <c r="V762" s="21">
        <f t="shared" si="82"/>
        <v>0</v>
      </c>
      <c r="W762" s="21">
        <f t="shared" si="83"/>
        <v>0</v>
      </c>
    </row>
    <row r="763" spans="1:23">
      <c r="A763" s="2">
        <f t="shared" si="78"/>
        <v>45444</v>
      </c>
      <c r="B763" s="3">
        <f t="shared" si="79"/>
        <v>45459</v>
      </c>
      <c r="C763" s="7">
        <v>45459.854166666664</v>
      </c>
      <c r="D763" s="7">
        <v>45459.895833333336</v>
      </c>
      <c r="E763" s="5">
        <v>93</v>
      </c>
      <c r="F763" s="5">
        <v>0</v>
      </c>
      <c r="G763" s="5">
        <v>998.83333333333303</v>
      </c>
      <c r="H763" s="34" cm="1">
        <f t="array" ref="H763">SUMPRODUCT(('ESB Networks Summary'!$C$5:$C$17384=Data!D763)*('ESB Networks Summary'!$E$5:$E$17384))*1000*2-SUMPRODUCT(('ESB Networks Summary'!$C$5:$C$17384=Data!D763)*('ESB Networks Summary'!$F$5:$F$17384))*1000*2</f>
        <v>1018</v>
      </c>
      <c r="I763" s="5">
        <v>0</v>
      </c>
      <c r="J763" s="5">
        <v>0</v>
      </c>
      <c r="K763" s="17">
        <v>1</v>
      </c>
      <c r="L763" s="52">
        <f t="shared" si="80"/>
        <v>0</v>
      </c>
      <c r="M763" s="5">
        <v>0</v>
      </c>
      <c r="N763" s="5">
        <v>868.03333333333296</v>
      </c>
      <c r="O763" s="96"/>
      <c r="P763" s="5">
        <v>0</v>
      </c>
      <c r="R763" s="99">
        <v>26.274000000000001</v>
      </c>
      <c r="S763" s="99">
        <v>18.396999999999998</v>
      </c>
      <c r="T763" s="30">
        <f t="shared" si="77"/>
        <v>130.80000000000007</v>
      </c>
      <c r="U763" s="21">
        <f t="shared" si="81"/>
        <v>0.13121673499999997</v>
      </c>
      <c r="V763" s="21">
        <f t="shared" si="82"/>
        <v>0</v>
      </c>
      <c r="W763" s="21">
        <f t="shared" si="83"/>
        <v>0</v>
      </c>
    </row>
    <row r="764" spans="1:23">
      <c r="A764" s="2">
        <f t="shared" si="78"/>
        <v>45444</v>
      </c>
      <c r="B764" s="3">
        <f t="shared" si="79"/>
        <v>45459</v>
      </c>
      <c r="C764" s="7">
        <v>45459.875</v>
      </c>
      <c r="D764" s="7">
        <v>45459.916666666664</v>
      </c>
      <c r="E764" s="5">
        <v>93</v>
      </c>
      <c r="F764" s="5">
        <v>0</v>
      </c>
      <c r="G764" s="5">
        <v>774.42499999999995</v>
      </c>
      <c r="H764" s="34" cm="1">
        <f t="array" ref="H764">SUMPRODUCT(('ESB Networks Summary'!$C$5:$C$17384=Data!D764)*('ESB Networks Summary'!$E$5:$E$17384))*1000*2-SUMPRODUCT(('ESB Networks Summary'!$C$5:$C$17384=Data!D764)*('ESB Networks Summary'!$F$5:$F$17384))*1000*2</f>
        <v>792</v>
      </c>
      <c r="I764" s="5">
        <v>0</v>
      </c>
      <c r="J764" s="5">
        <v>0</v>
      </c>
      <c r="K764" s="17">
        <v>1</v>
      </c>
      <c r="L764" s="52">
        <f t="shared" si="80"/>
        <v>0</v>
      </c>
      <c r="M764" s="5">
        <v>0</v>
      </c>
      <c r="N764" s="5">
        <v>690.55</v>
      </c>
      <c r="O764" s="96"/>
      <c r="P764" s="5">
        <v>0</v>
      </c>
      <c r="R764" s="99">
        <v>25.655999999999999</v>
      </c>
      <c r="S764" s="99">
        <v>17.779</v>
      </c>
      <c r="T764" s="30">
        <f t="shared" si="77"/>
        <v>83.875</v>
      </c>
      <c r="U764" s="21">
        <f t="shared" si="81"/>
        <v>9.9343238999999986E-2</v>
      </c>
      <c r="V764" s="21">
        <f t="shared" si="82"/>
        <v>0</v>
      </c>
      <c r="W764" s="21">
        <f t="shared" si="83"/>
        <v>0</v>
      </c>
    </row>
    <row r="765" spans="1:23">
      <c r="A765" s="2">
        <f t="shared" si="78"/>
        <v>45444</v>
      </c>
      <c r="B765" s="3">
        <f t="shared" si="79"/>
        <v>45459</v>
      </c>
      <c r="C765" s="7">
        <v>45459.895833333336</v>
      </c>
      <c r="D765" s="7">
        <v>45459.9375</v>
      </c>
      <c r="E765" s="5">
        <v>93</v>
      </c>
      <c r="F765" s="5">
        <v>0</v>
      </c>
      <c r="G765" s="5">
        <v>312.13333333333298</v>
      </c>
      <c r="H765" s="34" cm="1">
        <f t="array" ref="H765">SUMPRODUCT(('ESB Networks Summary'!$C$5:$C$17384=Data!D765)*('ESB Networks Summary'!$E$5:$E$17384))*1000*2-SUMPRODUCT(('ESB Networks Summary'!$C$5:$C$17384=Data!D765)*('ESB Networks Summary'!$F$5:$F$17384))*1000*2</f>
        <v>340</v>
      </c>
      <c r="I765" s="5">
        <v>0</v>
      </c>
      <c r="J765" s="5">
        <v>0</v>
      </c>
      <c r="K765" s="17">
        <v>1</v>
      </c>
      <c r="L765" s="52">
        <f t="shared" si="80"/>
        <v>0</v>
      </c>
      <c r="M765" s="5">
        <v>0</v>
      </c>
      <c r="N765" s="5">
        <v>253.56666666666601</v>
      </c>
      <c r="O765" s="96"/>
      <c r="P765" s="5">
        <v>0</v>
      </c>
      <c r="R765" s="99">
        <v>25.655999999999999</v>
      </c>
      <c r="S765" s="99">
        <v>17.779</v>
      </c>
      <c r="T765" s="30">
        <f t="shared" si="77"/>
        <v>58.566666666666976</v>
      </c>
      <c r="U765" s="21">
        <f t="shared" si="81"/>
        <v>4.0040463999999956E-2</v>
      </c>
      <c r="V765" s="21">
        <f t="shared" si="82"/>
        <v>0</v>
      </c>
      <c r="W765" s="21">
        <f t="shared" si="83"/>
        <v>0</v>
      </c>
    </row>
    <row r="766" spans="1:23">
      <c r="A766" s="2">
        <f t="shared" si="78"/>
        <v>45444</v>
      </c>
      <c r="B766" s="3">
        <f t="shared" si="79"/>
        <v>45459</v>
      </c>
      <c r="C766" s="7">
        <v>45459.916666666664</v>
      </c>
      <c r="D766" s="7">
        <v>45459.958333333336</v>
      </c>
      <c r="E766" s="5">
        <v>93</v>
      </c>
      <c r="F766" s="5">
        <v>0</v>
      </c>
      <c r="G766" s="5">
        <v>269</v>
      </c>
      <c r="H766" s="34" cm="1">
        <f t="array" ref="H766">SUMPRODUCT(('ESB Networks Summary'!$C$5:$C$17384=Data!D766)*('ESB Networks Summary'!$E$5:$E$17384))*1000*2-SUMPRODUCT(('ESB Networks Summary'!$C$5:$C$17384=Data!D766)*('ESB Networks Summary'!$F$5:$F$17384))*1000*2</f>
        <v>310</v>
      </c>
      <c r="I766" s="5">
        <v>0</v>
      </c>
      <c r="J766" s="5">
        <v>0</v>
      </c>
      <c r="K766" s="17">
        <v>1</v>
      </c>
      <c r="L766" s="52">
        <f t="shared" si="80"/>
        <v>0</v>
      </c>
      <c r="M766" s="5">
        <v>0</v>
      </c>
      <c r="N766" s="5">
        <v>224</v>
      </c>
      <c r="O766" s="96"/>
      <c r="P766" s="5">
        <v>0</v>
      </c>
      <c r="R766" s="99">
        <v>15.85</v>
      </c>
      <c r="S766" s="99">
        <v>12.856999999999999</v>
      </c>
      <c r="T766" s="30">
        <f t="shared" si="77"/>
        <v>45</v>
      </c>
      <c r="U766" s="21">
        <f t="shared" si="81"/>
        <v>2.131825E-2</v>
      </c>
      <c r="V766" s="21">
        <f t="shared" si="82"/>
        <v>0</v>
      </c>
      <c r="W766" s="21">
        <f t="shared" si="83"/>
        <v>0</v>
      </c>
    </row>
    <row r="767" spans="1:23">
      <c r="A767" s="2">
        <f t="shared" si="78"/>
        <v>45444</v>
      </c>
      <c r="B767" s="3">
        <f t="shared" si="79"/>
        <v>45459</v>
      </c>
      <c r="C767" s="7">
        <v>45459.9375</v>
      </c>
      <c r="D767" s="7">
        <v>45459.979166666664</v>
      </c>
      <c r="E767" s="5">
        <v>93</v>
      </c>
      <c r="F767" s="5">
        <v>0</v>
      </c>
      <c r="G767" s="5">
        <v>269</v>
      </c>
      <c r="H767" s="34" cm="1">
        <f t="array" ref="H767">SUMPRODUCT(('ESB Networks Summary'!$C$5:$C$17384=Data!D767)*('ESB Networks Summary'!$E$5:$E$17384))*1000*2-SUMPRODUCT(('ESB Networks Summary'!$C$5:$C$17384=Data!D767)*('ESB Networks Summary'!$F$5:$F$17384))*1000*2</f>
        <v>312</v>
      </c>
      <c r="I767" s="5">
        <v>0</v>
      </c>
      <c r="J767" s="5">
        <v>0</v>
      </c>
      <c r="K767" s="17">
        <v>1</v>
      </c>
      <c r="L767" s="52">
        <f t="shared" si="80"/>
        <v>0</v>
      </c>
      <c r="M767" s="5">
        <v>0</v>
      </c>
      <c r="N767" s="5">
        <v>224</v>
      </c>
      <c r="O767" s="96"/>
      <c r="P767" s="5">
        <v>0</v>
      </c>
      <c r="R767" s="99">
        <v>15.85</v>
      </c>
      <c r="S767" s="99">
        <v>12.856999999999999</v>
      </c>
      <c r="T767" s="30">
        <f t="shared" si="77"/>
        <v>45</v>
      </c>
      <c r="U767" s="21">
        <f t="shared" si="81"/>
        <v>2.131825E-2</v>
      </c>
      <c r="V767" s="21">
        <f t="shared" si="82"/>
        <v>0</v>
      </c>
      <c r="W767" s="21">
        <f t="shared" si="83"/>
        <v>0</v>
      </c>
    </row>
    <row r="768" spans="1:23">
      <c r="A768" s="2">
        <f t="shared" si="78"/>
        <v>45444</v>
      </c>
      <c r="B768" s="3">
        <f t="shared" si="79"/>
        <v>45459</v>
      </c>
      <c r="C768" s="7">
        <v>45459.958333333336</v>
      </c>
      <c r="D768" s="7">
        <v>45460</v>
      </c>
      <c r="E768" s="5">
        <v>93</v>
      </c>
      <c r="F768" s="5">
        <v>0</v>
      </c>
      <c r="G768" s="5">
        <v>269</v>
      </c>
      <c r="H768" s="34" cm="1">
        <f t="array" ref="H768">SUMPRODUCT(('ESB Networks Summary'!$C$5:$C$17384=Data!D768)*('ESB Networks Summary'!$E$5:$E$17384))*1000*2-SUMPRODUCT(('ESB Networks Summary'!$C$5:$C$17384=Data!D768)*('ESB Networks Summary'!$F$5:$F$17384))*1000*2</f>
        <v>288</v>
      </c>
      <c r="I768" s="5">
        <v>0</v>
      </c>
      <c r="J768" s="5">
        <v>0</v>
      </c>
      <c r="K768" s="17">
        <v>1</v>
      </c>
      <c r="L768" s="52">
        <f t="shared" si="80"/>
        <v>0</v>
      </c>
      <c r="M768" s="5">
        <v>0</v>
      </c>
      <c r="N768" s="5">
        <v>224</v>
      </c>
      <c r="O768" s="96"/>
      <c r="P768" s="5">
        <v>0</v>
      </c>
      <c r="R768" s="99">
        <v>14.727</v>
      </c>
      <c r="S768" s="99">
        <v>11.733000000000001</v>
      </c>
      <c r="T768" s="30">
        <f t="shared" si="77"/>
        <v>45</v>
      </c>
      <c r="U768" s="21">
        <f t="shared" si="81"/>
        <v>1.9807815000000003E-2</v>
      </c>
      <c r="V768" s="21">
        <f t="shared" si="82"/>
        <v>0</v>
      </c>
      <c r="W768" s="21">
        <f t="shared" si="83"/>
        <v>0</v>
      </c>
    </row>
    <row r="769" spans="1:23">
      <c r="A769" s="2">
        <f t="shared" si="78"/>
        <v>45444</v>
      </c>
      <c r="B769" s="3">
        <f t="shared" si="79"/>
        <v>45459</v>
      </c>
      <c r="C769" s="7">
        <v>45459.979166666664</v>
      </c>
      <c r="D769" s="7">
        <v>45460.020833333336</v>
      </c>
      <c r="E769" s="5">
        <v>93</v>
      </c>
      <c r="F769" s="5">
        <v>0</v>
      </c>
      <c r="G769" s="5">
        <v>269</v>
      </c>
      <c r="H769" s="34" cm="1">
        <f t="array" ref="H769">SUMPRODUCT(('ESB Networks Summary'!$C$5:$C$17384=Data!D769)*('ESB Networks Summary'!$E$5:$E$17384))*1000*2-SUMPRODUCT(('ESB Networks Summary'!$C$5:$C$17384=Data!D769)*('ESB Networks Summary'!$F$5:$F$17384))*1000*2</f>
        <v>1046</v>
      </c>
      <c r="I769" s="5">
        <v>0</v>
      </c>
      <c r="J769" s="5">
        <v>0</v>
      </c>
      <c r="K769" s="17">
        <v>1</v>
      </c>
      <c r="L769" s="52">
        <f t="shared" si="80"/>
        <v>0</v>
      </c>
      <c r="M769" s="5">
        <v>0</v>
      </c>
      <c r="N769" s="5">
        <v>224</v>
      </c>
      <c r="O769" s="96"/>
      <c r="P769" s="5">
        <v>0</v>
      </c>
      <c r="R769" s="99">
        <v>14.727</v>
      </c>
      <c r="S769" s="99">
        <v>11.733000000000001</v>
      </c>
      <c r="T769" s="30">
        <f t="shared" si="77"/>
        <v>45</v>
      </c>
      <c r="U769" s="21">
        <f t="shared" si="81"/>
        <v>1.9807815000000003E-2</v>
      </c>
      <c r="V769" s="21">
        <f t="shared" si="82"/>
        <v>0</v>
      </c>
      <c r="W769" s="21">
        <f t="shared" si="83"/>
        <v>0</v>
      </c>
    </row>
    <row r="770" spans="1:23">
      <c r="A770" s="2">
        <f t="shared" si="78"/>
        <v>45444</v>
      </c>
      <c r="B770" s="3">
        <f t="shared" si="79"/>
        <v>45460</v>
      </c>
      <c r="C770" s="7">
        <v>45460</v>
      </c>
      <c r="D770" s="7">
        <v>45460.041666666664</v>
      </c>
      <c r="E770" s="5">
        <v>93</v>
      </c>
      <c r="F770" s="5">
        <v>0</v>
      </c>
      <c r="G770" s="5">
        <v>269</v>
      </c>
      <c r="H770" s="34" cm="1">
        <f t="array" ref="H770">SUMPRODUCT(('ESB Networks Summary'!$C$5:$C$17384=Data!D770)*('ESB Networks Summary'!$E$5:$E$17384))*1000*2-SUMPRODUCT(('ESB Networks Summary'!$C$5:$C$17384=Data!D770)*('ESB Networks Summary'!$F$5:$F$17384))*1000*2</f>
        <v>772</v>
      </c>
      <c r="I770" s="5">
        <v>0</v>
      </c>
      <c r="J770" s="5">
        <v>0</v>
      </c>
      <c r="K770" s="17">
        <v>1</v>
      </c>
      <c r="L770" s="52">
        <f t="shared" si="80"/>
        <v>0</v>
      </c>
      <c r="M770" s="5">
        <v>0</v>
      </c>
      <c r="N770" s="5">
        <v>224</v>
      </c>
      <c r="O770" s="96"/>
      <c r="P770" s="5">
        <v>0</v>
      </c>
      <c r="R770" s="99">
        <v>14.481999999999999</v>
      </c>
      <c r="S770" s="99">
        <v>11.488</v>
      </c>
      <c r="T770" s="30">
        <f t="shared" ref="T770:T833" si="84">P770+G770-N770-F770</f>
        <v>45</v>
      </c>
      <c r="U770" s="21">
        <f t="shared" si="81"/>
        <v>1.9478289999999999E-2</v>
      </c>
      <c r="V770" s="21">
        <f t="shared" si="82"/>
        <v>0</v>
      </c>
      <c r="W770" s="21">
        <f t="shared" si="83"/>
        <v>0</v>
      </c>
    </row>
    <row r="771" spans="1:23">
      <c r="A771" s="2">
        <f t="shared" ref="A771:A834" si="85">DATE(YEAR(C771),MONTH(C771),1)</f>
        <v>45444</v>
      </c>
      <c r="B771" s="3">
        <f t="shared" ref="B771:B834" si="86">DATE(YEAR(C771),MONTH(C771),DAY(C771))</f>
        <v>45460</v>
      </c>
      <c r="C771" s="7">
        <v>45460.020833333336</v>
      </c>
      <c r="D771" s="7">
        <v>45460.0625</v>
      </c>
      <c r="E771" s="5">
        <v>93</v>
      </c>
      <c r="F771" s="5">
        <v>0</v>
      </c>
      <c r="G771" s="5">
        <v>269</v>
      </c>
      <c r="H771" s="34" cm="1">
        <f t="array" ref="H771">SUMPRODUCT(('ESB Networks Summary'!$C$5:$C$17384=Data!D771)*('ESB Networks Summary'!$E$5:$E$17384))*1000*2-SUMPRODUCT(('ESB Networks Summary'!$C$5:$C$17384=Data!D771)*('ESB Networks Summary'!$F$5:$F$17384))*1000*2</f>
        <v>870</v>
      </c>
      <c r="I771" s="5">
        <v>0</v>
      </c>
      <c r="J771" s="5">
        <v>0</v>
      </c>
      <c r="K771" s="17">
        <v>1</v>
      </c>
      <c r="L771" s="52">
        <f t="shared" ref="L771:L834" si="87">IF(AND(K771=2,K770&lt;2),1,0)</f>
        <v>0</v>
      </c>
      <c r="M771" s="5">
        <v>0</v>
      </c>
      <c r="N771" s="5">
        <v>224</v>
      </c>
      <c r="O771" s="96"/>
      <c r="P771" s="5">
        <v>0</v>
      </c>
      <c r="R771" s="99">
        <v>14.481999999999999</v>
      </c>
      <c r="S771" s="99">
        <v>11.488</v>
      </c>
      <c r="T771" s="30">
        <f t="shared" si="84"/>
        <v>45</v>
      </c>
      <c r="U771" s="21">
        <f t="shared" ref="U771:U834" si="88">IF(G771&gt;0, G771/1000*R771/2,0)/100</f>
        <v>1.9478289999999999E-2</v>
      </c>
      <c r="V771" s="21">
        <f t="shared" ref="V771:V834" si="89">IF(G771&lt;0, G771/1000*S771/2,0)/100</f>
        <v>0</v>
      </c>
      <c r="W771" s="21">
        <f t="shared" ref="W771:W834" si="90">IF(J771&gt;P771,J771/1000/2*R771/100,0)</f>
        <v>0</v>
      </c>
    </row>
    <row r="772" spans="1:23">
      <c r="A772" s="2">
        <f t="shared" si="85"/>
        <v>45444</v>
      </c>
      <c r="B772" s="3">
        <f t="shared" si="86"/>
        <v>45460</v>
      </c>
      <c r="C772" s="7">
        <v>45460.041666666664</v>
      </c>
      <c r="D772" s="7">
        <v>45460.083333333336</v>
      </c>
      <c r="E772" s="5">
        <v>93</v>
      </c>
      <c r="F772" s="5">
        <v>0</v>
      </c>
      <c r="G772" s="5">
        <v>269</v>
      </c>
      <c r="H772" s="34" cm="1">
        <f t="array" ref="H772">SUMPRODUCT(('ESB Networks Summary'!$C$5:$C$17384=Data!D772)*('ESB Networks Summary'!$E$5:$E$17384))*1000*2-SUMPRODUCT(('ESB Networks Summary'!$C$5:$C$17384=Data!D772)*('ESB Networks Summary'!$F$5:$F$17384))*1000*2</f>
        <v>122</v>
      </c>
      <c r="I772" s="5">
        <v>0</v>
      </c>
      <c r="J772" s="5">
        <v>0</v>
      </c>
      <c r="K772" s="17">
        <v>1</v>
      </c>
      <c r="L772" s="52">
        <f t="shared" si="87"/>
        <v>0</v>
      </c>
      <c r="M772" s="5">
        <v>0</v>
      </c>
      <c r="N772" s="5">
        <v>224</v>
      </c>
      <c r="O772" s="96"/>
      <c r="P772" s="5">
        <v>0</v>
      </c>
      <c r="R772" s="99">
        <v>14.481999999999999</v>
      </c>
      <c r="S772" s="99">
        <v>11.488</v>
      </c>
      <c r="T772" s="30">
        <f t="shared" si="84"/>
        <v>45</v>
      </c>
      <c r="U772" s="21">
        <f t="shared" si="88"/>
        <v>1.9478289999999999E-2</v>
      </c>
      <c r="V772" s="21">
        <f t="shared" si="89"/>
        <v>0</v>
      </c>
      <c r="W772" s="21">
        <f t="shared" si="90"/>
        <v>0</v>
      </c>
    </row>
    <row r="773" spans="1:23">
      <c r="A773" s="2">
        <f t="shared" si="85"/>
        <v>45444</v>
      </c>
      <c r="B773" s="3">
        <f t="shared" si="86"/>
        <v>45460</v>
      </c>
      <c r="C773" s="7">
        <v>45460.0625</v>
      </c>
      <c r="D773" s="7">
        <v>45460.104166666664</v>
      </c>
      <c r="E773" s="5">
        <v>93</v>
      </c>
      <c r="F773" s="5">
        <v>0</v>
      </c>
      <c r="G773" s="5">
        <v>269</v>
      </c>
      <c r="H773" s="34" cm="1">
        <f t="array" ref="H773">SUMPRODUCT(('ESB Networks Summary'!$C$5:$C$17384=Data!D773)*('ESB Networks Summary'!$E$5:$E$17384))*1000*2-SUMPRODUCT(('ESB Networks Summary'!$C$5:$C$17384=Data!D773)*('ESB Networks Summary'!$F$5:$F$17384))*1000*2</f>
        <v>122</v>
      </c>
      <c r="I773" s="5">
        <v>0</v>
      </c>
      <c r="J773" s="5">
        <v>0</v>
      </c>
      <c r="K773" s="17">
        <v>1</v>
      </c>
      <c r="L773" s="52">
        <f t="shared" si="87"/>
        <v>0</v>
      </c>
      <c r="M773" s="5">
        <v>0</v>
      </c>
      <c r="N773" s="5">
        <v>224</v>
      </c>
      <c r="O773" s="96"/>
      <c r="P773" s="5">
        <v>0</v>
      </c>
      <c r="R773" s="99">
        <v>14.481999999999999</v>
      </c>
      <c r="S773" s="99">
        <v>11.488</v>
      </c>
      <c r="T773" s="30">
        <f t="shared" si="84"/>
        <v>45</v>
      </c>
      <c r="U773" s="21">
        <f t="shared" si="88"/>
        <v>1.9478289999999999E-2</v>
      </c>
      <c r="V773" s="21">
        <f t="shared" si="89"/>
        <v>0</v>
      </c>
      <c r="W773" s="21">
        <f t="shared" si="90"/>
        <v>0</v>
      </c>
    </row>
    <row r="774" spans="1:23">
      <c r="A774" s="2">
        <f t="shared" si="85"/>
        <v>45444</v>
      </c>
      <c r="B774" s="3">
        <f t="shared" si="86"/>
        <v>45460</v>
      </c>
      <c r="C774" s="7">
        <v>45460.083333333336</v>
      </c>
      <c r="D774" s="7">
        <v>45460.125</v>
      </c>
      <c r="E774" s="5">
        <v>93</v>
      </c>
      <c r="F774" s="5">
        <v>0</v>
      </c>
      <c r="G774" s="5">
        <v>269</v>
      </c>
      <c r="H774" s="34" cm="1">
        <f t="array" ref="H774">SUMPRODUCT(('ESB Networks Summary'!$C$5:$C$17384=Data!D774)*('ESB Networks Summary'!$E$5:$E$17384))*1000*2-SUMPRODUCT(('ESB Networks Summary'!$C$5:$C$17384=Data!D774)*('ESB Networks Summary'!$F$5:$F$17384))*1000*2</f>
        <v>116</v>
      </c>
      <c r="I774" s="5">
        <v>0</v>
      </c>
      <c r="J774" s="5">
        <v>0</v>
      </c>
      <c r="K774" s="17">
        <v>1</v>
      </c>
      <c r="L774" s="52">
        <f t="shared" si="87"/>
        <v>0</v>
      </c>
      <c r="M774" s="5">
        <v>0</v>
      </c>
      <c r="N774" s="5">
        <v>224</v>
      </c>
      <c r="O774" s="96"/>
      <c r="P774" s="5">
        <v>0</v>
      </c>
      <c r="R774" s="99">
        <v>14.334999999999999</v>
      </c>
      <c r="S774" s="99">
        <v>11.340999999999999</v>
      </c>
      <c r="T774" s="30">
        <f t="shared" si="84"/>
        <v>45</v>
      </c>
      <c r="U774" s="21">
        <f t="shared" si="88"/>
        <v>1.9280575000000001E-2</v>
      </c>
      <c r="V774" s="21">
        <f t="shared" si="89"/>
        <v>0</v>
      </c>
      <c r="W774" s="21">
        <f t="shared" si="90"/>
        <v>0</v>
      </c>
    </row>
    <row r="775" spans="1:23">
      <c r="A775" s="2">
        <f t="shared" si="85"/>
        <v>45444</v>
      </c>
      <c r="B775" s="3">
        <f t="shared" si="86"/>
        <v>45460</v>
      </c>
      <c r="C775" s="7">
        <v>45460.104166666664</v>
      </c>
      <c r="D775" s="7">
        <v>45460.145833333336</v>
      </c>
      <c r="E775" s="5">
        <v>93</v>
      </c>
      <c r="F775" s="5">
        <v>0</v>
      </c>
      <c r="G775" s="5">
        <v>269</v>
      </c>
      <c r="H775" s="34" cm="1">
        <f t="array" ref="H775">SUMPRODUCT(('ESB Networks Summary'!$C$5:$C$17384=Data!D775)*('ESB Networks Summary'!$E$5:$E$17384))*1000*2-SUMPRODUCT(('ESB Networks Summary'!$C$5:$C$17384=Data!D775)*('ESB Networks Summary'!$F$5:$F$17384))*1000*2</f>
        <v>110</v>
      </c>
      <c r="I775" s="5">
        <v>0</v>
      </c>
      <c r="J775" s="5">
        <v>0</v>
      </c>
      <c r="K775" s="17">
        <v>1</v>
      </c>
      <c r="L775" s="52">
        <f t="shared" si="87"/>
        <v>0</v>
      </c>
      <c r="M775" s="5">
        <v>0</v>
      </c>
      <c r="N775" s="5">
        <v>224</v>
      </c>
      <c r="O775" s="96"/>
      <c r="P775" s="5">
        <v>0</v>
      </c>
      <c r="R775" s="99">
        <v>14.334999999999999</v>
      </c>
      <c r="S775" s="99">
        <v>11.340999999999999</v>
      </c>
      <c r="T775" s="30">
        <f t="shared" si="84"/>
        <v>45</v>
      </c>
      <c r="U775" s="21">
        <f t="shared" si="88"/>
        <v>1.9280575000000001E-2</v>
      </c>
      <c r="V775" s="21">
        <f t="shared" si="89"/>
        <v>0</v>
      </c>
      <c r="W775" s="21">
        <f t="shared" si="90"/>
        <v>0</v>
      </c>
    </row>
    <row r="776" spans="1:23">
      <c r="A776" s="2">
        <f t="shared" si="85"/>
        <v>45444</v>
      </c>
      <c r="B776" s="3">
        <f t="shared" si="86"/>
        <v>45460</v>
      </c>
      <c r="C776" s="7">
        <v>45460.125</v>
      </c>
      <c r="D776" s="7">
        <v>45460.166666666664</v>
      </c>
      <c r="E776" s="5">
        <v>93</v>
      </c>
      <c r="F776" s="5">
        <v>0</v>
      </c>
      <c r="G776" s="5">
        <v>269</v>
      </c>
      <c r="H776" s="34" cm="1">
        <f t="array" ref="H776">SUMPRODUCT(('ESB Networks Summary'!$C$5:$C$17384=Data!D776)*('ESB Networks Summary'!$E$5:$E$17384))*1000*2-SUMPRODUCT(('ESB Networks Summary'!$C$5:$C$17384=Data!D776)*('ESB Networks Summary'!$F$5:$F$17384))*1000*2</f>
        <v>110</v>
      </c>
      <c r="I776" s="5">
        <v>0</v>
      </c>
      <c r="J776" s="5">
        <v>0</v>
      </c>
      <c r="K776" s="17">
        <v>1</v>
      </c>
      <c r="L776" s="52">
        <f t="shared" si="87"/>
        <v>0</v>
      </c>
      <c r="M776" s="5">
        <v>0</v>
      </c>
      <c r="N776" s="5">
        <v>224</v>
      </c>
      <c r="O776" s="96"/>
      <c r="P776" s="5">
        <v>0</v>
      </c>
      <c r="R776" s="99">
        <v>14.481999999999999</v>
      </c>
      <c r="S776" s="99">
        <v>11.488</v>
      </c>
      <c r="T776" s="30">
        <f t="shared" si="84"/>
        <v>45</v>
      </c>
      <c r="U776" s="21">
        <f t="shared" si="88"/>
        <v>1.9478289999999999E-2</v>
      </c>
      <c r="V776" s="21">
        <f t="shared" si="89"/>
        <v>0</v>
      </c>
      <c r="W776" s="21">
        <f t="shared" si="90"/>
        <v>0</v>
      </c>
    </row>
    <row r="777" spans="1:23">
      <c r="A777" s="2">
        <f t="shared" si="85"/>
        <v>45444</v>
      </c>
      <c r="B777" s="3">
        <f t="shared" si="86"/>
        <v>45460</v>
      </c>
      <c r="C777" s="7">
        <v>45460.145833333336</v>
      </c>
      <c r="D777" s="7">
        <v>45460.1875</v>
      </c>
      <c r="E777" s="5">
        <v>93</v>
      </c>
      <c r="F777" s="5">
        <v>0</v>
      </c>
      <c r="G777" s="5">
        <v>234.541666666666</v>
      </c>
      <c r="H777" s="34" cm="1">
        <f t="array" ref="H777">SUMPRODUCT(('ESB Networks Summary'!$C$5:$C$17384=Data!D777)*('ESB Networks Summary'!$E$5:$E$17384))*1000*2-SUMPRODUCT(('ESB Networks Summary'!$C$5:$C$17384=Data!D777)*('ESB Networks Summary'!$F$5:$F$17384))*1000*2</f>
        <v>114</v>
      </c>
      <c r="I777" s="5">
        <v>0</v>
      </c>
      <c r="J777" s="5">
        <v>0</v>
      </c>
      <c r="K777" s="17">
        <v>1</v>
      </c>
      <c r="L777" s="52">
        <f t="shared" si="87"/>
        <v>0</v>
      </c>
      <c r="M777" s="5">
        <v>0</v>
      </c>
      <c r="N777" s="5">
        <v>197.958333333333</v>
      </c>
      <c r="O777" s="96"/>
      <c r="P777" s="5">
        <v>0</v>
      </c>
      <c r="R777" s="99">
        <v>14.481999999999999</v>
      </c>
      <c r="S777" s="99">
        <v>11.488</v>
      </c>
      <c r="T777" s="30">
        <f t="shared" si="84"/>
        <v>36.583333333333002</v>
      </c>
      <c r="U777" s="21">
        <f t="shared" si="88"/>
        <v>1.6983162083333284E-2</v>
      </c>
      <c r="V777" s="21">
        <f t="shared" si="89"/>
        <v>0</v>
      </c>
      <c r="W777" s="21">
        <f t="shared" si="90"/>
        <v>0</v>
      </c>
    </row>
    <row r="778" spans="1:23">
      <c r="A778" s="2">
        <f t="shared" si="85"/>
        <v>45444</v>
      </c>
      <c r="B778" s="3">
        <f t="shared" si="86"/>
        <v>45460</v>
      </c>
      <c r="C778" s="7">
        <v>45460.166666666664</v>
      </c>
      <c r="D778" s="7">
        <v>45460.208333333336</v>
      </c>
      <c r="E778" s="5">
        <v>93</v>
      </c>
      <c r="F778" s="5">
        <v>0</v>
      </c>
      <c r="G778" s="5">
        <v>81.2</v>
      </c>
      <c r="H778" s="34" cm="1">
        <f t="array" ref="H778">SUMPRODUCT(('ESB Networks Summary'!$C$5:$C$17384=Data!D778)*('ESB Networks Summary'!$E$5:$E$17384))*1000*2-SUMPRODUCT(('ESB Networks Summary'!$C$5:$C$17384=Data!D778)*('ESB Networks Summary'!$F$5:$F$17384))*1000*2</f>
        <v>80</v>
      </c>
      <c r="I778" s="5">
        <v>0</v>
      </c>
      <c r="J778" s="5">
        <v>0</v>
      </c>
      <c r="K778" s="17">
        <v>1</v>
      </c>
      <c r="L778" s="52">
        <f t="shared" si="87"/>
        <v>0</v>
      </c>
      <c r="M778" s="5">
        <v>0</v>
      </c>
      <c r="N778" s="5">
        <v>0</v>
      </c>
      <c r="O778" s="96"/>
      <c r="P778" s="5">
        <v>2.25</v>
      </c>
      <c r="R778" s="99">
        <v>15.222</v>
      </c>
      <c r="S778" s="99">
        <v>12.228</v>
      </c>
      <c r="T778" s="30">
        <f t="shared" si="84"/>
        <v>83.45</v>
      </c>
      <c r="U778" s="21">
        <f t="shared" si="88"/>
        <v>6.1801320000000005E-3</v>
      </c>
      <c r="V778" s="21">
        <f t="shared" si="89"/>
        <v>0</v>
      </c>
      <c r="W778" s="21">
        <f t="shared" si="90"/>
        <v>0</v>
      </c>
    </row>
    <row r="779" spans="1:23">
      <c r="A779" s="2">
        <f t="shared" si="85"/>
        <v>45444</v>
      </c>
      <c r="B779" s="3">
        <f t="shared" si="86"/>
        <v>45460</v>
      </c>
      <c r="C779" s="7">
        <v>45460.1875</v>
      </c>
      <c r="D779" s="7">
        <v>45460.229166666664</v>
      </c>
      <c r="E779" s="5">
        <v>93</v>
      </c>
      <c r="F779" s="5">
        <v>0</v>
      </c>
      <c r="G779" s="5">
        <v>10.2083333333333</v>
      </c>
      <c r="H779" s="34" cm="1">
        <f t="array" ref="H779">SUMPRODUCT(('ESB Networks Summary'!$C$5:$C$17384=Data!D779)*('ESB Networks Summary'!$E$5:$E$17384))*1000*2-SUMPRODUCT(('ESB Networks Summary'!$C$5:$C$17384=Data!D779)*('ESB Networks Summary'!$F$5:$F$17384))*1000*2</f>
        <v>0</v>
      </c>
      <c r="I779" s="5">
        <v>0</v>
      </c>
      <c r="J779" s="5">
        <v>0</v>
      </c>
      <c r="K779" s="17">
        <v>1</v>
      </c>
      <c r="L779" s="52">
        <f t="shared" si="87"/>
        <v>0</v>
      </c>
      <c r="M779" s="5">
        <v>0</v>
      </c>
      <c r="N779" s="5">
        <v>16.3333333333333</v>
      </c>
      <c r="O779" s="96"/>
      <c r="P779" s="5">
        <v>56.658333333333303</v>
      </c>
      <c r="R779" s="99">
        <v>15.222</v>
      </c>
      <c r="S779" s="99">
        <v>12.228</v>
      </c>
      <c r="T779" s="30">
        <f t="shared" si="84"/>
        <v>50.533333333333303</v>
      </c>
      <c r="U779" s="21">
        <f t="shared" si="88"/>
        <v>7.7695624999999735E-4</v>
      </c>
      <c r="V779" s="21">
        <f t="shared" si="89"/>
        <v>0</v>
      </c>
      <c r="W779" s="21">
        <f t="shared" si="90"/>
        <v>0</v>
      </c>
    </row>
    <row r="780" spans="1:23">
      <c r="A780" s="2">
        <f t="shared" si="85"/>
        <v>45444</v>
      </c>
      <c r="B780" s="3">
        <f t="shared" si="86"/>
        <v>45460</v>
      </c>
      <c r="C780" s="7">
        <v>45460.208333333336</v>
      </c>
      <c r="D780" s="7">
        <v>45460.25</v>
      </c>
      <c r="E780" s="5">
        <v>93</v>
      </c>
      <c r="F780" s="5">
        <v>0</v>
      </c>
      <c r="G780" s="5">
        <v>-14.525</v>
      </c>
      <c r="H780" s="34" cm="1">
        <f t="array" ref="H780">SUMPRODUCT(('ESB Networks Summary'!$C$5:$C$17384=Data!D780)*('ESB Networks Summary'!$E$5:$E$17384))*1000*2-SUMPRODUCT(('ESB Networks Summary'!$C$5:$C$17384=Data!D780)*('ESB Networks Summary'!$F$5:$F$17384))*1000*2</f>
        <v>-16</v>
      </c>
      <c r="I780" s="5">
        <v>205.791666666666</v>
      </c>
      <c r="J780" s="5">
        <v>0</v>
      </c>
      <c r="K780" s="17">
        <v>1</v>
      </c>
      <c r="L780" s="52">
        <f t="shared" si="87"/>
        <v>0</v>
      </c>
      <c r="M780" s="5">
        <v>0</v>
      </c>
      <c r="N780" s="5">
        <v>261.24166666666599</v>
      </c>
      <c r="O780" s="96"/>
      <c r="P780" s="5">
        <v>308.433333333333</v>
      </c>
      <c r="R780" s="99">
        <v>17.318999999999999</v>
      </c>
      <c r="S780" s="99">
        <v>14.324999999999999</v>
      </c>
      <c r="T780" s="30">
        <f t="shared" si="84"/>
        <v>32.666666666667027</v>
      </c>
      <c r="U780" s="21">
        <f t="shared" si="88"/>
        <v>0</v>
      </c>
      <c r="V780" s="21">
        <f t="shared" si="89"/>
        <v>-1.0403531249999999E-3</v>
      </c>
      <c r="W780" s="21">
        <f t="shared" si="90"/>
        <v>0</v>
      </c>
    </row>
    <row r="781" spans="1:23">
      <c r="A781" s="2">
        <f t="shared" si="85"/>
        <v>45444</v>
      </c>
      <c r="B781" s="3">
        <f t="shared" si="86"/>
        <v>45460</v>
      </c>
      <c r="C781" s="7">
        <v>45460.229166666664</v>
      </c>
      <c r="D781" s="7">
        <v>45460.270833333336</v>
      </c>
      <c r="E781" s="5">
        <v>93</v>
      </c>
      <c r="F781" s="5">
        <v>0</v>
      </c>
      <c r="G781" s="5">
        <v>-20.233333333333299</v>
      </c>
      <c r="H781" s="34" cm="1">
        <f t="array" ref="H781">SUMPRODUCT(('ESB Networks Summary'!$C$5:$C$17384=Data!D781)*('ESB Networks Summary'!$E$5:$E$17384))*1000*2-SUMPRODUCT(('ESB Networks Summary'!$C$5:$C$17384=Data!D781)*('ESB Networks Summary'!$F$5:$F$17384))*1000*2</f>
        <v>-20</v>
      </c>
      <c r="I781" s="5">
        <v>589.54999999999995</v>
      </c>
      <c r="J781" s="5">
        <v>0</v>
      </c>
      <c r="K781" s="17">
        <v>1</v>
      </c>
      <c r="L781" s="52">
        <f t="shared" si="87"/>
        <v>0</v>
      </c>
      <c r="M781" s="5">
        <v>0</v>
      </c>
      <c r="N781" s="5">
        <v>670.91666666666595</v>
      </c>
      <c r="O781" s="96"/>
      <c r="P781" s="5">
        <v>688.11666666666599</v>
      </c>
      <c r="R781" s="99">
        <v>17.318999999999999</v>
      </c>
      <c r="S781" s="99">
        <v>14.324999999999999</v>
      </c>
      <c r="T781" s="30">
        <f t="shared" si="84"/>
        <v>-3.033333333333303</v>
      </c>
      <c r="U781" s="21">
        <f t="shared" si="88"/>
        <v>0</v>
      </c>
      <c r="V781" s="21">
        <f t="shared" si="89"/>
        <v>-1.4492124999999972E-3</v>
      </c>
      <c r="W781" s="21">
        <f t="shared" si="90"/>
        <v>0</v>
      </c>
    </row>
    <row r="782" spans="1:23">
      <c r="A782" s="2">
        <f t="shared" si="85"/>
        <v>45444</v>
      </c>
      <c r="B782" s="3">
        <f t="shared" si="86"/>
        <v>45460</v>
      </c>
      <c r="C782" s="7">
        <v>45460.25</v>
      </c>
      <c r="D782" s="7">
        <v>45460.291666666664</v>
      </c>
      <c r="E782" s="5">
        <v>92.033333333333303</v>
      </c>
      <c r="F782" s="5">
        <v>0</v>
      </c>
      <c r="G782" s="5">
        <v>-87.8</v>
      </c>
      <c r="H782" s="34" cm="1">
        <f t="array" ref="H782">SUMPRODUCT(('ESB Networks Summary'!$C$5:$C$17384=Data!D782)*('ESB Networks Summary'!$E$5:$E$17384))*1000*2-SUMPRODUCT(('ESB Networks Summary'!$C$5:$C$17384=Data!D782)*('ESB Networks Summary'!$F$5:$F$17384))*1000*2</f>
        <v>-80</v>
      </c>
      <c r="I782" s="5">
        <v>1134.19166666666</v>
      </c>
      <c r="J782" s="5">
        <v>0</v>
      </c>
      <c r="K782" s="17">
        <v>1</v>
      </c>
      <c r="L782" s="52">
        <f t="shared" si="87"/>
        <v>0</v>
      </c>
      <c r="M782" s="5">
        <v>0</v>
      </c>
      <c r="N782" s="5">
        <v>1124.05833333333</v>
      </c>
      <c r="O782" s="96"/>
      <c r="P782" s="5">
        <v>1343.9083333333299</v>
      </c>
      <c r="R782" s="99">
        <v>19.765999999999998</v>
      </c>
      <c r="S782" s="99">
        <v>16.771999999999998</v>
      </c>
      <c r="T782" s="30">
        <f t="shared" si="84"/>
        <v>132.04999999999995</v>
      </c>
      <c r="U782" s="21">
        <f t="shared" si="88"/>
        <v>0</v>
      </c>
      <c r="V782" s="21">
        <f t="shared" si="89"/>
        <v>-7.3629079999999987E-3</v>
      </c>
      <c r="W782" s="21">
        <f t="shared" si="90"/>
        <v>0</v>
      </c>
    </row>
    <row r="783" spans="1:23">
      <c r="A783" s="2">
        <f t="shared" si="85"/>
        <v>45444</v>
      </c>
      <c r="B783" s="3">
        <f t="shared" si="86"/>
        <v>45460</v>
      </c>
      <c r="C783" s="7">
        <v>45460.270833333336</v>
      </c>
      <c r="D783" s="7">
        <v>45460.3125</v>
      </c>
      <c r="E783" s="5">
        <v>92</v>
      </c>
      <c r="F783" s="5">
        <v>0</v>
      </c>
      <c r="G783" s="5">
        <v>-5.0333333333333297</v>
      </c>
      <c r="H783" s="34" cm="1">
        <f t="array" ref="H783">SUMPRODUCT(('ESB Networks Summary'!$C$5:$C$17384=Data!D783)*('ESB Networks Summary'!$E$5:$E$17384))*1000*2-SUMPRODUCT(('ESB Networks Summary'!$C$5:$C$17384=Data!D783)*('ESB Networks Summary'!$F$5:$F$17384))*1000*2</f>
        <v>-12</v>
      </c>
      <c r="I783" s="5">
        <v>423.15833333333302</v>
      </c>
      <c r="J783" s="5">
        <v>0</v>
      </c>
      <c r="K783" s="17">
        <v>1</v>
      </c>
      <c r="L783" s="52">
        <f t="shared" si="87"/>
        <v>0</v>
      </c>
      <c r="M783" s="5">
        <v>0</v>
      </c>
      <c r="N783" s="5">
        <v>483.70833333333297</v>
      </c>
      <c r="O783" s="96"/>
      <c r="P783" s="5">
        <v>528.39166666666597</v>
      </c>
      <c r="R783" s="99">
        <v>19.765999999999998</v>
      </c>
      <c r="S783" s="99">
        <v>16.771999999999998</v>
      </c>
      <c r="T783" s="30">
        <f t="shared" si="84"/>
        <v>39.649999999999693</v>
      </c>
      <c r="U783" s="21">
        <f t="shared" si="88"/>
        <v>0</v>
      </c>
      <c r="V783" s="21">
        <f t="shared" si="89"/>
        <v>-4.2209533333333298E-4</v>
      </c>
      <c r="W783" s="21">
        <f t="shared" si="90"/>
        <v>0</v>
      </c>
    </row>
    <row r="784" spans="1:23">
      <c r="A784" s="2">
        <f t="shared" si="85"/>
        <v>45444</v>
      </c>
      <c r="B784" s="3">
        <f t="shared" si="86"/>
        <v>45460</v>
      </c>
      <c r="C784" s="7">
        <v>45460.291666666664</v>
      </c>
      <c r="D784" s="7">
        <v>45460.333333333336</v>
      </c>
      <c r="E784" s="5">
        <v>92</v>
      </c>
      <c r="F784" s="5">
        <v>0</v>
      </c>
      <c r="G784" s="5">
        <v>1642.63333333333</v>
      </c>
      <c r="H784" s="34" cm="1">
        <f t="array" ref="H784">SUMPRODUCT(('ESB Networks Summary'!$C$5:$C$17384=Data!D784)*('ESB Networks Summary'!$E$5:$E$17384))*1000*2-SUMPRODUCT(('ESB Networks Summary'!$C$5:$C$17384=Data!D784)*('ESB Networks Summary'!$F$5:$F$17384))*1000*2</f>
        <v>1708</v>
      </c>
      <c r="I784" s="5">
        <v>1753.36666666666</v>
      </c>
      <c r="J784" s="5">
        <v>0</v>
      </c>
      <c r="K784" s="17">
        <v>1</v>
      </c>
      <c r="L784" s="52">
        <f t="shared" si="87"/>
        <v>0</v>
      </c>
      <c r="M784" s="5">
        <v>0</v>
      </c>
      <c r="N784" s="5">
        <v>2206.9</v>
      </c>
      <c r="O784" s="96"/>
      <c r="P784" s="5">
        <v>541.53333333333296</v>
      </c>
      <c r="R784" s="99">
        <v>25.994</v>
      </c>
      <c r="S784" s="99">
        <v>18.116999999999997</v>
      </c>
      <c r="T784" s="30">
        <f t="shared" si="84"/>
        <v>-22.733333333337214</v>
      </c>
      <c r="U784" s="21">
        <f t="shared" si="88"/>
        <v>0.21349305433333293</v>
      </c>
      <c r="V784" s="21">
        <f t="shared" si="89"/>
        <v>0</v>
      </c>
      <c r="W784" s="21">
        <f t="shared" si="90"/>
        <v>0</v>
      </c>
    </row>
    <row r="785" spans="1:23">
      <c r="A785" s="2">
        <f t="shared" si="85"/>
        <v>45444</v>
      </c>
      <c r="B785" s="3">
        <f t="shared" si="86"/>
        <v>45460</v>
      </c>
      <c r="C785" s="7">
        <v>45460.3125</v>
      </c>
      <c r="D785" s="7">
        <v>45460.354166666664</v>
      </c>
      <c r="E785" s="5">
        <v>92</v>
      </c>
      <c r="F785" s="5">
        <v>0</v>
      </c>
      <c r="G785" s="5">
        <v>17.8333333333333</v>
      </c>
      <c r="H785" s="34" cm="1">
        <f t="array" ref="H785">SUMPRODUCT(('ESB Networks Summary'!$C$5:$C$17384=Data!D785)*('ESB Networks Summary'!$E$5:$E$17384))*1000*2-SUMPRODUCT(('ESB Networks Summary'!$C$5:$C$17384=Data!D785)*('ESB Networks Summary'!$F$5:$F$17384))*1000*2</f>
        <v>54</v>
      </c>
      <c r="I785" s="5">
        <v>673.76666666666597</v>
      </c>
      <c r="J785" s="5">
        <v>0</v>
      </c>
      <c r="K785" s="17">
        <v>1</v>
      </c>
      <c r="L785" s="52">
        <f t="shared" si="87"/>
        <v>0</v>
      </c>
      <c r="M785" s="5">
        <v>0</v>
      </c>
      <c r="N785" s="5">
        <v>810.69999999999902</v>
      </c>
      <c r="O785" s="96"/>
      <c r="P785" s="5">
        <v>744.06666666666604</v>
      </c>
      <c r="R785" s="99">
        <v>25.994</v>
      </c>
      <c r="S785" s="99">
        <v>18.116999999999997</v>
      </c>
      <c r="T785" s="30">
        <f t="shared" si="84"/>
        <v>-48.799999999999727</v>
      </c>
      <c r="U785" s="21">
        <f t="shared" si="88"/>
        <v>2.3177983333333291E-3</v>
      </c>
      <c r="V785" s="21">
        <f t="shared" si="89"/>
        <v>0</v>
      </c>
      <c r="W785" s="21">
        <f t="shared" si="90"/>
        <v>0</v>
      </c>
    </row>
    <row r="786" spans="1:23">
      <c r="A786" s="2">
        <f t="shared" si="85"/>
        <v>45444</v>
      </c>
      <c r="B786" s="3">
        <f t="shared" si="86"/>
        <v>45460</v>
      </c>
      <c r="C786" s="7">
        <v>45460.333333333336</v>
      </c>
      <c r="D786" s="7">
        <v>45460.375</v>
      </c>
      <c r="E786" s="5">
        <v>92</v>
      </c>
      <c r="F786" s="5">
        <v>0</v>
      </c>
      <c r="G786" s="5">
        <v>261.25</v>
      </c>
      <c r="H786" s="34" cm="1">
        <f t="array" ref="H786">SUMPRODUCT(('ESB Networks Summary'!$C$5:$C$17384=Data!D786)*('ESB Networks Summary'!$E$5:$E$17384))*1000*2-SUMPRODUCT(('ESB Networks Summary'!$C$5:$C$17384=Data!D786)*('ESB Networks Summary'!$F$5:$F$17384))*1000*2</f>
        <v>180</v>
      </c>
      <c r="I786" s="5">
        <v>846.875</v>
      </c>
      <c r="J786" s="5">
        <v>0</v>
      </c>
      <c r="K786" s="17">
        <v>1</v>
      </c>
      <c r="L786" s="52">
        <f t="shared" si="87"/>
        <v>0</v>
      </c>
      <c r="M786" s="5">
        <v>0</v>
      </c>
      <c r="N786" s="5">
        <v>1393.5833333333301</v>
      </c>
      <c r="O786" s="96"/>
      <c r="P786" s="5">
        <v>1208.80833333333</v>
      </c>
      <c r="R786" s="99">
        <v>25.45</v>
      </c>
      <c r="S786" s="99">
        <v>17.573</v>
      </c>
      <c r="T786" s="30">
        <f t="shared" si="84"/>
        <v>76.474999999999909</v>
      </c>
      <c r="U786" s="21">
        <f t="shared" si="88"/>
        <v>3.3244062499999998E-2</v>
      </c>
      <c r="V786" s="21">
        <f t="shared" si="89"/>
        <v>0</v>
      </c>
      <c r="W786" s="21">
        <f t="shared" si="90"/>
        <v>0</v>
      </c>
    </row>
    <row r="787" spans="1:23">
      <c r="A787" s="2">
        <f t="shared" si="85"/>
        <v>45444</v>
      </c>
      <c r="B787" s="3">
        <f t="shared" si="86"/>
        <v>45460</v>
      </c>
      <c r="C787" s="7">
        <v>45460.354166666664</v>
      </c>
      <c r="D787" s="7">
        <v>45460.395833333336</v>
      </c>
      <c r="E787" s="5">
        <v>92</v>
      </c>
      <c r="F787" s="5">
        <v>0</v>
      </c>
      <c r="G787" s="5">
        <v>-593.61111111111097</v>
      </c>
      <c r="H787" s="34" cm="1">
        <f t="array" ref="H787">SUMPRODUCT(('ESB Networks Summary'!$C$5:$C$17384=Data!D787)*('ESB Networks Summary'!$E$5:$E$17384))*1000*2-SUMPRODUCT(('ESB Networks Summary'!$C$5:$C$17384=Data!D787)*('ESB Networks Summary'!$F$5:$F$17384))*1000*2</f>
        <v>-616</v>
      </c>
      <c r="I787" s="5">
        <v>684.36666666666599</v>
      </c>
      <c r="J787" s="5">
        <v>0</v>
      </c>
      <c r="K787" s="17">
        <v>1</v>
      </c>
      <c r="L787" s="52">
        <f t="shared" si="87"/>
        <v>0</v>
      </c>
      <c r="M787" s="5">
        <v>0</v>
      </c>
      <c r="N787" s="5">
        <v>805.24444444444396</v>
      </c>
      <c r="O787" s="96"/>
      <c r="P787" s="5">
        <v>1494.32222222222</v>
      </c>
      <c r="R787" s="99">
        <v>25.45</v>
      </c>
      <c r="S787" s="99">
        <v>17.573</v>
      </c>
      <c r="T787" s="30">
        <f t="shared" si="84"/>
        <v>95.466666666665105</v>
      </c>
      <c r="U787" s="21">
        <f t="shared" si="88"/>
        <v>0</v>
      </c>
      <c r="V787" s="21">
        <f t="shared" si="89"/>
        <v>-5.2157640277777764E-2</v>
      </c>
      <c r="W787" s="21">
        <f t="shared" si="90"/>
        <v>0</v>
      </c>
    </row>
    <row r="788" spans="1:23">
      <c r="A788" s="2">
        <f t="shared" si="85"/>
        <v>45444</v>
      </c>
      <c r="B788" s="3">
        <f t="shared" si="86"/>
        <v>45460</v>
      </c>
      <c r="C788" s="7">
        <v>45460.375</v>
      </c>
      <c r="D788" s="7">
        <v>45460.416666666664</v>
      </c>
      <c r="E788" s="5">
        <v>92</v>
      </c>
      <c r="F788" s="5">
        <v>0</v>
      </c>
      <c r="G788" s="5">
        <v>-392.558333333333</v>
      </c>
      <c r="H788" s="34" cm="1">
        <f t="array" ref="H788">SUMPRODUCT(('ESB Networks Summary'!$C$5:$C$17384=Data!D788)*('ESB Networks Summary'!$E$5:$E$17384))*1000*2-SUMPRODUCT(('ESB Networks Summary'!$C$5:$C$17384=Data!D788)*('ESB Networks Summary'!$F$5:$F$17384))*1000*2</f>
        <v>-390</v>
      </c>
      <c r="I788" s="5">
        <v>72.875</v>
      </c>
      <c r="J788" s="5">
        <v>0</v>
      </c>
      <c r="K788" s="17">
        <v>1</v>
      </c>
      <c r="L788" s="52">
        <f t="shared" si="87"/>
        <v>0</v>
      </c>
      <c r="M788" s="5">
        <v>579.36666666666599</v>
      </c>
      <c r="N788" s="5">
        <v>1005.7666666666599</v>
      </c>
      <c r="O788" s="96"/>
      <c r="P788" s="5">
        <v>1486.3416666666601</v>
      </c>
      <c r="R788" s="99">
        <v>24.565999999999999</v>
      </c>
      <c r="S788" s="99">
        <v>16.689</v>
      </c>
      <c r="T788" s="30">
        <f t="shared" si="84"/>
        <v>88.01666666666722</v>
      </c>
      <c r="U788" s="21">
        <f t="shared" si="88"/>
        <v>0</v>
      </c>
      <c r="V788" s="21">
        <f t="shared" si="89"/>
        <v>-3.2757030124999975E-2</v>
      </c>
      <c r="W788" s="21">
        <f t="shared" si="90"/>
        <v>0</v>
      </c>
    </row>
    <row r="789" spans="1:23">
      <c r="A789" s="2">
        <f t="shared" si="85"/>
        <v>45444</v>
      </c>
      <c r="B789" s="3">
        <f t="shared" si="86"/>
        <v>45460</v>
      </c>
      <c r="C789" s="7">
        <v>45460.395833333336</v>
      </c>
      <c r="D789" s="7">
        <v>45460.4375</v>
      </c>
      <c r="E789" s="5">
        <v>92</v>
      </c>
      <c r="F789" s="5">
        <v>0</v>
      </c>
      <c r="G789" s="5">
        <v>19.899999999999999</v>
      </c>
      <c r="H789" s="34" cm="1">
        <f t="array" ref="H789">SUMPRODUCT(('ESB Networks Summary'!$C$5:$C$17384=Data!D789)*('ESB Networks Summary'!$E$5:$E$17384))*1000*2-SUMPRODUCT(('ESB Networks Summary'!$C$5:$C$17384=Data!D789)*('ESB Networks Summary'!$F$5:$F$17384))*1000*2</f>
        <v>-4</v>
      </c>
      <c r="I789" s="5">
        <v>726.36666666666599</v>
      </c>
      <c r="J789" s="5">
        <v>0</v>
      </c>
      <c r="K789" s="17">
        <v>1</v>
      </c>
      <c r="L789" s="52">
        <f t="shared" si="87"/>
        <v>0</v>
      </c>
      <c r="M789" s="5">
        <v>64.633333333333297</v>
      </c>
      <c r="N789" s="5">
        <v>897.56666666666604</v>
      </c>
      <c r="O789" s="96"/>
      <c r="P789" s="5">
        <v>950.19999999999902</v>
      </c>
      <c r="R789" s="99">
        <v>24.565999999999999</v>
      </c>
      <c r="S789" s="99">
        <v>16.689</v>
      </c>
      <c r="T789" s="30">
        <f t="shared" si="84"/>
        <v>72.533333333332962</v>
      </c>
      <c r="U789" s="21">
        <f t="shared" si="88"/>
        <v>2.4443169999999997E-3</v>
      </c>
      <c r="V789" s="21">
        <f t="shared" si="89"/>
        <v>0</v>
      </c>
      <c r="W789" s="21">
        <f t="shared" si="90"/>
        <v>0</v>
      </c>
    </row>
    <row r="790" spans="1:23">
      <c r="A790" s="2">
        <f t="shared" si="85"/>
        <v>45444</v>
      </c>
      <c r="B790" s="3">
        <f t="shared" si="86"/>
        <v>45460</v>
      </c>
      <c r="C790" s="7">
        <v>45460.416666666664</v>
      </c>
      <c r="D790" s="7">
        <v>45460.458333333336</v>
      </c>
      <c r="E790" s="5">
        <v>92</v>
      </c>
      <c r="F790" s="5">
        <v>0</v>
      </c>
      <c r="G790" s="5">
        <v>-618.85833333333301</v>
      </c>
      <c r="H790" s="34" cm="1">
        <f t="array" ref="H790">SUMPRODUCT(('ESB Networks Summary'!$C$5:$C$17384=Data!D790)*('ESB Networks Summary'!$E$5:$E$17384))*1000*2-SUMPRODUCT(('ESB Networks Summary'!$C$5:$C$17384=Data!D790)*('ESB Networks Summary'!$F$5:$F$17384))*1000*2</f>
        <v>-614</v>
      </c>
      <c r="I790" s="5">
        <v>707.42499999999995</v>
      </c>
      <c r="J790" s="5">
        <v>0</v>
      </c>
      <c r="K790" s="17">
        <v>1</v>
      </c>
      <c r="L790" s="52">
        <f t="shared" si="87"/>
        <v>0</v>
      </c>
      <c r="M790" s="5">
        <v>161.875</v>
      </c>
      <c r="N790" s="5">
        <v>1116.88333333333</v>
      </c>
      <c r="O790" s="96"/>
      <c r="P790" s="5">
        <v>1757.425</v>
      </c>
      <c r="R790" s="99">
        <v>24.457000000000001</v>
      </c>
      <c r="S790" s="99">
        <v>16.580000000000002</v>
      </c>
      <c r="T790" s="30">
        <f t="shared" si="84"/>
        <v>21.683333333337032</v>
      </c>
      <c r="U790" s="21">
        <f t="shared" si="88"/>
        <v>0</v>
      </c>
      <c r="V790" s="21">
        <f t="shared" si="89"/>
        <v>-5.1303355833333307E-2</v>
      </c>
      <c r="W790" s="21">
        <f t="shared" si="90"/>
        <v>0</v>
      </c>
    </row>
    <row r="791" spans="1:23">
      <c r="A791" s="2">
        <f t="shared" si="85"/>
        <v>45444</v>
      </c>
      <c r="B791" s="3">
        <f t="shared" si="86"/>
        <v>45460</v>
      </c>
      <c r="C791" s="7">
        <v>45460.4375</v>
      </c>
      <c r="D791" s="7">
        <v>45460.479166666664</v>
      </c>
      <c r="E791" s="5">
        <v>92</v>
      </c>
      <c r="F791" s="5">
        <v>0</v>
      </c>
      <c r="G791" s="5">
        <v>-1554.68333333333</v>
      </c>
      <c r="H791" s="34" cm="1">
        <f t="array" ref="H791">SUMPRODUCT(('ESB Networks Summary'!$C$5:$C$17384=Data!D791)*('ESB Networks Summary'!$E$5:$E$17384))*1000*2-SUMPRODUCT(('ESB Networks Summary'!$C$5:$C$17384=Data!D791)*('ESB Networks Summary'!$F$5:$F$17384))*1000*2</f>
        <v>-1540</v>
      </c>
      <c r="I791" s="5">
        <v>136.933333333333</v>
      </c>
      <c r="J791" s="5">
        <v>0</v>
      </c>
      <c r="K791" s="17">
        <v>1</v>
      </c>
      <c r="L791" s="52">
        <f t="shared" si="87"/>
        <v>0</v>
      </c>
      <c r="M791" s="5">
        <v>0</v>
      </c>
      <c r="N791" s="5">
        <v>411.224999999999</v>
      </c>
      <c r="O791" s="96"/>
      <c r="P791" s="5">
        <v>2093.1833333333302</v>
      </c>
      <c r="R791" s="99">
        <v>24.457000000000001</v>
      </c>
      <c r="S791" s="99">
        <v>16.580000000000002</v>
      </c>
      <c r="T791" s="30">
        <f t="shared" si="84"/>
        <v>127.27500000000123</v>
      </c>
      <c r="U791" s="21">
        <f t="shared" si="88"/>
        <v>0</v>
      </c>
      <c r="V791" s="21">
        <f t="shared" si="89"/>
        <v>-0.12888324833333306</v>
      </c>
      <c r="W791" s="21">
        <f t="shared" si="90"/>
        <v>0</v>
      </c>
    </row>
    <row r="792" spans="1:23">
      <c r="A792" s="2">
        <f t="shared" si="85"/>
        <v>45444</v>
      </c>
      <c r="B792" s="3">
        <f t="shared" si="86"/>
        <v>45460</v>
      </c>
      <c r="C792" s="7">
        <v>45460.458333333336</v>
      </c>
      <c r="D792" s="7">
        <v>45460.5</v>
      </c>
      <c r="E792" s="5">
        <v>92</v>
      </c>
      <c r="F792" s="5">
        <v>0</v>
      </c>
      <c r="G792" s="5">
        <v>-1458.49166666666</v>
      </c>
      <c r="H792" s="34" cm="1">
        <f t="array" ref="H792">SUMPRODUCT(('ESB Networks Summary'!$C$5:$C$17384=Data!D792)*('ESB Networks Summary'!$E$5:$E$17384))*1000*2-SUMPRODUCT(('ESB Networks Summary'!$C$5:$C$17384=Data!D792)*('ESB Networks Summary'!$F$5:$F$17384))*1000*2</f>
        <v>-1454</v>
      </c>
      <c r="I792" s="5">
        <v>336.36666666666599</v>
      </c>
      <c r="J792" s="5">
        <v>0</v>
      </c>
      <c r="K792" s="17">
        <v>1</v>
      </c>
      <c r="L792" s="52">
        <f t="shared" si="87"/>
        <v>0</v>
      </c>
      <c r="M792" s="5">
        <v>0</v>
      </c>
      <c r="N792" s="5">
        <v>669.81666666666604</v>
      </c>
      <c r="O792" s="96"/>
      <c r="P792" s="5">
        <v>2227.4499999999998</v>
      </c>
      <c r="R792" s="99">
        <v>24.565999999999999</v>
      </c>
      <c r="S792" s="99">
        <v>16.689</v>
      </c>
      <c r="T792" s="30">
        <f t="shared" si="84"/>
        <v>99.141666666673814</v>
      </c>
      <c r="U792" s="21">
        <f t="shared" si="88"/>
        <v>0</v>
      </c>
      <c r="V792" s="21">
        <f t="shared" si="89"/>
        <v>-0.12170383712499942</v>
      </c>
      <c r="W792" s="21">
        <f t="shared" si="90"/>
        <v>0</v>
      </c>
    </row>
    <row r="793" spans="1:23">
      <c r="A793" s="2">
        <f t="shared" si="85"/>
        <v>45444</v>
      </c>
      <c r="B793" s="3">
        <f t="shared" si="86"/>
        <v>45460</v>
      </c>
      <c r="C793" s="7">
        <v>45460.479166666664</v>
      </c>
      <c r="D793" s="7">
        <v>45460.520833333336</v>
      </c>
      <c r="E793" s="5">
        <v>92</v>
      </c>
      <c r="F793" s="5">
        <v>0</v>
      </c>
      <c r="G793" s="5">
        <v>-501.666666666666</v>
      </c>
      <c r="H793" s="34" cm="1">
        <f t="array" ref="H793">SUMPRODUCT(('ESB Networks Summary'!$C$5:$C$17384=Data!D793)*('ESB Networks Summary'!$E$5:$E$17384))*1000*2-SUMPRODUCT(('ESB Networks Summary'!$C$5:$C$17384=Data!D793)*('ESB Networks Summary'!$F$5:$F$17384))*1000*2</f>
        <v>-486</v>
      </c>
      <c r="I793" s="5">
        <v>405.63333333333298</v>
      </c>
      <c r="J793" s="5">
        <v>0</v>
      </c>
      <c r="K793" s="17">
        <v>1</v>
      </c>
      <c r="L793" s="52">
        <f t="shared" si="87"/>
        <v>0</v>
      </c>
      <c r="M793" s="5">
        <v>0</v>
      </c>
      <c r="N793" s="5">
        <v>785.1</v>
      </c>
      <c r="O793" s="96"/>
      <c r="P793" s="5">
        <v>1294.7</v>
      </c>
      <c r="R793" s="99">
        <v>24.565999999999999</v>
      </c>
      <c r="S793" s="99">
        <v>16.689</v>
      </c>
      <c r="T793" s="30">
        <f t="shared" si="84"/>
        <v>7.9333333333339624</v>
      </c>
      <c r="U793" s="21">
        <f t="shared" si="88"/>
        <v>0</v>
      </c>
      <c r="V793" s="21">
        <f t="shared" si="89"/>
        <v>-4.186157499999995E-2</v>
      </c>
      <c r="W793" s="21">
        <f t="shared" si="90"/>
        <v>0</v>
      </c>
    </row>
    <row r="794" spans="1:23">
      <c r="A794" s="2">
        <f t="shared" si="85"/>
        <v>45444</v>
      </c>
      <c r="B794" s="3">
        <f t="shared" si="86"/>
        <v>45460</v>
      </c>
      <c r="C794" s="7">
        <v>45460.5</v>
      </c>
      <c r="D794" s="7">
        <v>45460.541666666664</v>
      </c>
      <c r="E794" s="5">
        <v>92</v>
      </c>
      <c r="F794" s="5">
        <v>0</v>
      </c>
      <c r="G794" s="5">
        <v>-2204.9416666666598</v>
      </c>
      <c r="H794" s="34" cm="1">
        <f t="array" ref="H794">SUMPRODUCT(('ESB Networks Summary'!$C$5:$C$17384=Data!D794)*('ESB Networks Summary'!$E$5:$E$17384))*1000*2-SUMPRODUCT(('ESB Networks Summary'!$C$5:$C$17384=Data!D794)*('ESB Networks Summary'!$F$5:$F$17384))*1000*2</f>
        <v>-2138</v>
      </c>
      <c r="I794" s="5">
        <v>190.125</v>
      </c>
      <c r="J794" s="5">
        <v>0</v>
      </c>
      <c r="K794" s="17">
        <v>1</v>
      </c>
      <c r="L794" s="52">
        <f t="shared" si="87"/>
        <v>0</v>
      </c>
      <c r="M794" s="5">
        <v>0</v>
      </c>
      <c r="N794" s="5">
        <v>520.48333333333301</v>
      </c>
      <c r="O794" s="96"/>
      <c r="P794" s="5">
        <v>2823.6833333333302</v>
      </c>
      <c r="R794" s="99">
        <v>23.237000000000002</v>
      </c>
      <c r="S794" s="99">
        <v>15.359</v>
      </c>
      <c r="T794" s="30">
        <f t="shared" si="84"/>
        <v>98.258333333337418</v>
      </c>
      <c r="U794" s="21">
        <f t="shared" si="88"/>
        <v>0</v>
      </c>
      <c r="V794" s="21">
        <f t="shared" si="89"/>
        <v>-0.16932849529166613</v>
      </c>
      <c r="W794" s="21">
        <f t="shared" si="90"/>
        <v>0</v>
      </c>
    </row>
    <row r="795" spans="1:23">
      <c r="A795" s="2">
        <f t="shared" si="85"/>
        <v>45444</v>
      </c>
      <c r="B795" s="3">
        <f t="shared" si="86"/>
        <v>45460</v>
      </c>
      <c r="C795" s="7">
        <v>45460.520833333336</v>
      </c>
      <c r="D795" s="7">
        <v>45460.5625</v>
      </c>
      <c r="E795" s="5">
        <v>92</v>
      </c>
      <c r="F795" s="5">
        <v>0</v>
      </c>
      <c r="G795" s="5">
        <v>-1048.7222222222199</v>
      </c>
      <c r="H795" s="34" cm="1">
        <f t="array" ref="H795">SUMPRODUCT(('ESB Networks Summary'!$C$5:$C$17384=Data!D795)*('ESB Networks Summary'!$E$5:$E$17384))*1000*2-SUMPRODUCT(('ESB Networks Summary'!$C$5:$C$17384=Data!D795)*('ESB Networks Summary'!$F$5:$F$17384))*1000*2</f>
        <v>-1096</v>
      </c>
      <c r="I795" s="5">
        <v>0</v>
      </c>
      <c r="J795" s="5">
        <v>0</v>
      </c>
      <c r="K795" s="17">
        <v>1</v>
      </c>
      <c r="L795" s="52">
        <f t="shared" si="87"/>
        <v>0</v>
      </c>
      <c r="M795" s="5">
        <v>0</v>
      </c>
      <c r="N795" s="5">
        <v>421.41111111111098</v>
      </c>
      <c r="O795" s="96"/>
      <c r="P795" s="5">
        <v>1650.48888888888</v>
      </c>
      <c r="R795" s="99">
        <v>23.237000000000002</v>
      </c>
      <c r="S795" s="99">
        <v>15.359</v>
      </c>
      <c r="T795" s="30">
        <f t="shared" si="84"/>
        <v>180.35555555554907</v>
      </c>
      <c r="U795" s="21">
        <f t="shared" si="88"/>
        <v>0</v>
      </c>
      <c r="V795" s="21">
        <f t="shared" si="89"/>
        <v>-8.0536623055555367E-2</v>
      </c>
      <c r="W795" s="21">
        <f t="shared" si="90"/>
        <v>0</v>
      </c>
    </row>
    <row r="796" spans="1:23">
      <c r="A796" s="2">
        <f t="shared" si="85"/>
        <v>45444</v>
      </c>
      <c r="B796" s="3">
        <f t="shared" si="86"/>
        <v>45460</v>
      </c>
      <c r="C796" s="7">
        <v>45460.541666666664</v>
      </c>
      <c r="D796" s="7">
        <v>45460.583333333336</v>
      </c>
      <c r="E796" s="5">
        <v>92</v>
      </c>
      <c r="F796" s="5">
        <v>0</v>
      </c>
      <c r="G796" s="5">
        <v>-1895.94166666666</v>
      </c>
      <c r="H796" s="34" cm="1">
        <f t="array" ref="H796">SUMPRODUCT(('ESB Networks Summary'!$C$5:$C$17384=Data!D796)*('ESB Networks Summary'!$E$5:$E$17384))*1000*2-SUMPRODUCT(('ESB Networks Summary'!$C$5:$C$17384=Data!D796)*('ESB Networks Summary'!$F$5:$F$17384))*1000*2</f>
        <v>-1878</v>
      </c>
      <c r="I796" s="5">
        <v>453.17500000000001</v>
      </c>
      <c r="J796" s="5">
        <v>0</v>
      </c>
      <c r="K796" s="17">
        <v>1</v>
      </c>
      <c r="L796" s="52">
        <f t="shared" si="87"/>
        <v>0</v>
      </c>
      <c r="M796" s="5">
        <v>0</v>
      </c>
      <c r="N796" s="5">
        <v>717.625</v>
      </c>
      <c r="O796" s="96"/>
      <c r="P796" s="5">
        <v>2738.875</v>
      </c>
      <c r="R796" s="99">
        <v>22.868000000000002</v>
      </c>
      <c r="S796" s="99">
        <v>14.991</v>
      </c>
      <c r="T796" s="30">
        <f t="shared" si="84"/>
        <v>125.30833333333999</v>
      </c>
      <c r="U796" s="21">
        <f t="shared" si="88"/>
        <v>0</v>
      </c>
      <c r="V796" s="21">
        <f t="shared" si="89"/>
        <v>-0.14211030762499952</v>
      </c>
      <c r="W796" s="21">
        <f t="shared" si="90"/>
        <v>0</v>
      </c>
    </row>
    <row r="797" spans="1:23">
      <c r="A797" s="2">
        <f t="shared" si="85"/>
        <v>45444</v>
      </c>
      <c r="B797" s="3">
        <f t="shared" si="86"/>
        <v>45460</v>
      </c>
      <c r="C797" s="7">
        <v>45460.5625</v>
      </c>
      <c r="D797" s="7">
        <v>45460.604166666664</v>
      </c>
      <c r="E797" s="5">
        <v>92</v>
      </c>
      <c r="F797" s="5">
        <v>0</v>
      </c>
      <c r="G797" s="5">
        <v>-2573.11666666666</v>
      </c>
      <c r="H797" s="34" cm="1">
        <f t="array" ref="H797">SUMPRODUCT(('ESB Networks Summary'!$C$5:$C$17384=Data!D797)*('ESB Networks Summary'!$E$5:$E$17384))*1000*2-SUMPRODUCT(('ESB Networks Summary'!$C$5:$C$17384=Data!D797)*('ESB Networks Summary'!$F$5:$F$17384))*1000*2</f>
        <v>-2534</v>
      </c>
      <c r="I797" s="5">
        <v>216.766666666666</v>
      </c>
      <c r="J797" s="5">
        <v>0</v>
      </c>
      <c r="K797" s="17">
        <v>1</v>
      </c>
      <c r="L797" s="52">
        <f t="shared" si="87"/>
        <v>0</v>
      </c>
      <c r="M797" s="5">
        <v>662.16666666666595</v>
      </c>
      <c r="N797" s="5">
        <v>1171.24166666666</v>
      </c>
      <c r="O797" s="96"/>
      <c r="P797" s="5">
        <v>4182.9333333333298</v>
      </c>
      <c r="R797" s="99">
        <v>22.868000000000002</v>
      </c>
      <c r="S797" s="99">
        <v>14.991</v>
      </c>
      <c r="T797" s="30">
        <f t="shared" si="84"/>
        <v>438.57500000000982</v>
      </c>
      <c r="U797" s="21">
        <f t="shared" si="88"/>
        <v>0</v>
      </c>
      <c r="V797" s="21">
        <f t="shared" si="89"/>
        <v>-0.19286795974999948</v>
      </c>
      <c r="W797" s="21">
        <f t="shared" si="90"/>
        <v>0</v>
      </c>
    </row>
    <row r="798" spans="1:23">
      <c r="A798" s="2">
        <f t="shared" si="85"/>
        <v>45444</v>
      </c>
      <c r="B798" s="3">
        <f t="shared" si="86"/>
        <v>45460</v>
      </c>
      <c r="C798" s="7">
        <v>45460.583333333336</v>
      </c>
      <c r="D798" s="7">
        <v>45460.625</v>
      </c>
      <c r="E798" s="5">
        <v>92</v>
      </c>
      <c r="F798" s="5">
        <v>0</v>
      </c>
      <c r="G798" s="5">
        <v>-1810.19444444444</v>
      </c>
      <c r="H798" s="34" cm="1">
        <f t="array" ref="H798">SUMPRODUCT(('ESB Networks Summary'!$C$5:$C$17384=Data!D798)*('ESB Networks Summary'!$E$5:$E$17384))*1000*2-SUMPRODUCT(('ESB Networks Summary'!$C$5:$C$17384=Data!D798)*('ESB Networks Summary'!$F$5:$F$17384))*1000*2</f>
        <v>-2009.9999999999998</v>
      </c>
      <c r="I798" s="5">
        <v>135.933333333333</v>
      </c>
      <c r="J798" s="5">
        <v>0</v>
      </c>
      <c r="K798" s="17">
        <v>1</v>
      </c>
      <c r="L798" s="52">
        <f t="shared" si="87"/>
        <v>0</v>
      </c>
      <c r="M798" s="5">
        <v>0</v>
      </c>
      <c r="N798" s="5">
        <v>495.14166666666603</v>
      </c>
      <c r="O798" s="96"/>
      <c r="P798" s="5">
        <v>2533.0972222222199</v>
      </c>
      <c r="R798" s="99">
        <v>22.646999999999998</v>
      </c>
      <c r="S798" s="99">
        <v>14.769</v>
      </c>
      <c r="T798" s="30">
        <f t="shared" si="84"/>
        <v>227.76111111111385</v>
      </c>
      <c r="U798" s="21">
        <f t="shared" si="88"/>
        <v>0</v>
      </c>
      <c r="V798" s="21">
        <f t="shared" si="89"/>
        <v>-0.13367380874999968</v>
      </c>
      <c r="W798" s="21">
        <f t="shared" si="90"/>
        <v>0</v>
      </c>
    </row>
    <row r="799" spans="1:23">
      <c r="A799" s="2">
        <f t="shared" si="85"/>
        <v>45444</v>
      </c>
      <c r="B799" s="3">
        <f t="shared" si="86"/>
        <v>45460</v>
      </c>
      <c r="C799" s="7">
        <v>45460.604166666664</v>
      </c>
      <c r="D799" s="7">
        <v>45460.645833333336</v>
      </c>
      <c r="E799" s="5">
        <v>92</v>
      </c>
      <c r="F799" s="5">
        <v>0</v>
      </c>
      <c r="G799" s="5">
        <v>-2086.38888888888</v>
      </c>
      <c r="H799" s="34" cm="1">
        <f t="array" ref="H799">SUMPRODUCT(('ESB Networks Summary'!$C$5:$C$17384=Data!D799)*('ESB Networks Summary'!$E$5:$E$17384))*1000*2-SUMPRODUCT(('ESB Networks Summary'!$C$5:$C$17384=Data!D799)*('ESB Networks Summary'!$F$5:$F$17384))*1000*2</f>
        <v>-1988</v>
      </c>
      <c r="I799" s="5">
        <v>375.9</v>
      </c>
      <c r="J799" s="5">
        <v>0</v>
      </c>
      <c r="K799" s="17">
        <v>1</v>
      </c>
      <c r="L799" s="52">
        <f t="shared" si="87"/>
        <v>0</v>
      </c>
      <c r="M799" s="5">
        <v>0</v>
      </c>
      <c r="N799" s="5">
        <v>703.3</v>
      </c>
      <c r="O799" s="96"/>
      <c r="P799" s="5">
        <v>2825.51111111111</v>
      </c>
      <c r="R799" s="99">
        <v>22.646999999999998</v>
      </c>
      <c r="S799" s="99">
        <v>14.769</v>
      </c>
      <c r="T799" s="30">
        <f t="shared" si="84"/>
        <v>35.822222222230039</v>
      </c>
      <c r="U799" s="21">
        <f t="shared" si="88"/>
        <v>0</v>
      </c>
      <c r="V799" s="21">
        <f t="shared" si="89"/>
        <v>-0.15406938749999935</v>
      </c>
      <c r="W799" s="21">
        <f t="shared" si="90"/>
        <v>0</v>
      </c>
    </row>
    <row r="800" spans="1:23">
      <c r="A800" s="2">
        <f t="shared" si="85"/>
        <v>45444</v>
      </c>
      <c r="B800" s="3">
        <f t="shared" si="86"/>
        <v>45460</v>
      </c>
      <c r="C800" s="7">
        <v>45460.625</v>
      </c>
      <c r="D800" s="7">
        <v>45460.666666666664</v>
      </c>
      <c r="E800" s="5">
        <v>92</v>
      </c>
      <c r="F800" s="5">
        <v>0</v>
      </c>
      <c r="G800" s="5">
        <v>-1120.175</v>
      </c>
      <c r="H800" s="34" cm="1">
        <f t="array" ref="H800">SUMPRODUCT(('ESB Networks Summary'!$C$5:$C$17384=Data!D800)*('ESB Networks Summary'!$E$5:$E$17384))*1000*2-SUMPRODUCT(('ESB Networks Summary'!$C$5:$C$17384=Data!D800)*('ESB Networks Summary'!$F$5:$F$17384))*1000*2</f>
        <v>-1122</v>
      </c>
      <c r="I800" s="5">
        <v>0</v>
      </c>
      <c r="J800" s="5">
        <v>0</v>
      </c>
      <c r="K800" s="17">
        <v>1</v>
      </c>
      <c r="L800" s="52">
        <f t="shared" si="87"/>
        <v>0</v>
      </c>
      <c r="M800" s="5">
        <v>0</v>
      </c>
      <c r="N800" s="5">
        <v>247.98333333333301</v>
      </c>
      <c r="O800" s="96"/>
      <c r="P800" s="5">
        <v>1491.4083333333299</v>
      </c>
      <c r="R800" s="99">
        <v>23.297000000000001</v>
      </c>
      <c r="S800" s="99">
        <v>15.419</v>
      </c>
      <c r="T800" s="30">
        <f t="shared" si="84"/>
        <v>123.24999999999693</v>
      </c>
      <c r="U800" s="21">
        <f t="shared" si="88"/>
        <v>0</v>
      </c>
      <c r="V800" s="21">
        <f t="shared" si="89"/>
        <v>-8.635989162499999E-2</v>
      </c>
      <c r="W800" s="21">
        <f t="shared" si="90"/>
        <v>0</v>
      </c>
    </row>
    <row r="801" spans="1:23">
      <c r="A801" s="2">
        <f t="shared" si="85"/>
        <v>45444</v>
      </c>
      <c r="B801" s="3">
        <f t="shared" si="86"/>
        <v>45460</v>
      </c>
      <c r="C801" s="7">
        <v>45460.645833333336</v>
      </c>
      <c r="D801" s="7">
        <v>45460.6875</v>
      </c>
      <c r="E801" s="5">
        <v>92</v>
      </c>
      <c r="F801" s="5">
        <v>0</v>
      </c>
      <c r="G801" s="5">
        <v>-1900.2</v>
      </c>
      <c r="H801" s="34" cm="1">
        <f t="array" ref="H801">SUMPRODUCT(('ESB Networks Summary'!$C$5:$C$17384=Data!D801)*('ESB Networks Summary'!$E$5:$E$17384))*1000*2-SUMPRODUCT(('ESB Networks Summary'!$C$5:$C$17384=Data!D801)*('ESB Networks Summary'!$F$5:$F$17384))*1000*2</f>
        <v>-1816</v>
      </c>
      <c r="I801" s="5">
        <v>371.06666666666598</v>
      </c>
      <c r="J801" s="5">
        <v>0</v>
      </c>
      <c r="K801" s="17">
        <v>1</v>
      </c>
      <c r="L801" s="52">
        <f t="shared" si="87"/>
        <v>0</v>
      </c>
      <c r="M801" s="5">
        <v>0</v>
      </c>
      <c r="N801" s="5">
        <v>444</v>
      </c>
      <c r="O801" s="96"/>
      <c r="P801" s="5">
        <v>2641.9666666666599</v>
      </c>
      <c r="R801" s="99">
        <v>23.297000000000001</v>
      </c>
      <c r="S801" s="99">
        <v>15.419</v>
      </c>
      <c r="T801" s="30">
        <f t="shared" si="84"/>
        <v>297.76666666665983</v>
      </c>
      <c r="U801" s="21">
        <f t="shared" si="88"/>
        <v>0</v>
      </c>
      <c r="V801" s="21">
        <f t="shared" si="89"/>
        <v>-0.146495919</v>
      </c>
      <c r="W801" s="21">
        <f t="shared" si="90"/>
        <v>0</v>
      </c>
    </row>
    <row r="802" spans="1:23">
      <c r="A802" s="2">
        <f t="shared" si="85"/>
        <v>45444</v>
      </c>
      <c r="B802" s="3">
        <f t="shared" si="86"/>
        <v>45460</v>
      </c>
      <c r="C802" s="7">
        <v>45460.666666666664</v>
      </c>
      <c r="D802" s="7">
        <v>45460.708333333336</v>
      </c>
      <c r="E802" s="5">
        <v>92</v>
      </c>
      <c r="F802" s="5">
        <v>0</v>
      </c>
      <c r="G802" s="5">
        <v>-1154.75</v>
      </c>
      <c r="H802" s="34" cm="1">
        <f t="array" ref="H802">SUMPRODUCT(('ESB Networks Summary'!$C$5:$C$17384=Data!D802)*('ESB Networks Summary'!$E$5:$E$17384))*1000*2-SUMPRODUCT(('ESB Networks Summary'!$C$5:$C$17384=Data!D802)*('ESB Networks Summary'!$F$5:$F$17384))*1000*2</f>
        <v>-1048</v>
      </c>
      <c r="I802" s="5">
        <v>0</v>
      </c>
      <c r="J802" s="5">
        <v>0</v>
      </c>
      <c r="K802" s="17">
        <v>1</v>
      </c>
      <c r="L802" s="52">
        <f t="shared" si="87"/>
        <v>0</v>
      </c>
      <c r="M802" s="5">
        <v>307.2</v>
      </c>
      <c r="N802" s="5">
        <v>376.08333333333297</v>
      </c>
      <c r="O802" s="96"/>
      <c r="P802" s="5">
        <v>1496.11666666666</v>
      </c>
      <c r="R802" s="99">
        <v>26.061</v>
      </c>
      <c r="S802" s="99">
        <v>17.713999999999999</v>
      </c>
      <c r="T802" s="30">
        <f t="shared" si="84"/>
        <v>-34.716666666673007</v>
      </c>
      <c r="U802" s="21">
        <f t="shared" si="88"/>
        <v>0</v>
      </c>
      <c r="V802" s="21">
        <f t="shared" si="89"/>
        <v>-0.10227620749999998</v>
      </c>
      <c r="W802" s="21">
        <f t="shared" si="90"/>
        <v>0</v>
      </c>
    </row>
    <row r="803" spans="1:23">
      <c r="A803" s="2">
        <f t="shared" si="85"/>
        <v>45444</v>
      </c>
      <c r="B803" s="3">
        <f t="shared" si="86"/>
        <v>45460</v>
      </c>
      <c r="C803" s="7">
        <v>45460.6875</v>
      </c>
      <c r="D803" s="7">
        <v>45460.729166666664</v>
      </c>
      <c r="E803" s="5">
        <v>92</v>
      </c>
      <c r="F803" s="5">
        <v>0</v>
      </c>
      <c r="G803" s="5">
        <v>-556.6</v>
      </c>
      <c r="H803" s="34" cm="1">
        <f t="array" ref="H803">SUMPRODUCT(('ESB Networks Summary'!$C$5:$C$17384=Data!D803)*('ESB Networks Summary'!$E$5:$E$17384))*1000*2-SUMPRODUCT(('ESB Networks Summary'!$C$5:$C$17384=Data!D803)*('ESB Networks Summary'!$F$5:$F$17384))*1000*2</f>
        <v>-530</v>
      </c>
      <c r="I803" s="5">
        <v>0</v>
      </c>
      <c r="J803" s="5">
        <v>0</v>
      </c>
      <c r="K803" s="17">
        <v>1</v>
      </c>
      <c r="L803" s="52">
        <f t="shared" si="87"/>
        <v>0</v>
      </c>
      <c r="M803" s="5">
        <v>0</v>
      </c>
      <c r="N803" s="5">
        <v>67.366666666666603</v>
      </c>
      <c r="O803" s="96"/>
      <c r="P803" s="5">
        <v>671.54166666666595</v>
      </c>
      <c r="R803" s="99">
        <v>26.061</v>
      </c>
      <c r="S803" s="99">
        <v>17.713999999999999</v>
      </c>
      <c r="T803" s="30">
        <f t="shared" si="84"/>
        <v>47.574999999999321</v>
      </c>
      <c r="U803" s="21">
        <f t="shared" si="88"/>
        <v>0</v>
      </c>
      <c r="V803" s="21">
        <f t="shared" si="89"/>
        <v>-4.9298061999999997E-2</v>
      </c>
      <c r="W803" s="21">
        <f t="shared" si="90"/>
        <v>0</v>
      </c>
    </row>
    <row r="804" spans="1:23">
      <c r="A804" s="2">
        <f t="shared" si="85"/>
        <v>45444</v>
      </c>
      <c r="B804" s="3">
        <f t="shared" si="86"/>
        <v>45460</v>
      </c>
      <c r="C804" s="7">
        <v>45460.708333333336</v>
      </c>
      <c r="D804" s="7">
        <v>45460.75</v>
      </c>
      <c r="E804" s="5">
        <v>92</v>
      </c>
      <c r="F804" s="5">
        <v>0</v>
      </c>
      <c r="G804" s="5">
        <v>89.8</v>
      </c>
      <c r="H804" s="34" cm="1">
        <f t="array" ref="H804">SUMPRODUCT(('ESB Networks Summary'!$C$5:$C$17384=Data!D804)*('ESB Networks Summary'!$E$5:$E$17384))*1000*2-SUMPRODUCT(('ESB Networks Summary'!$C$5:$C$17384=Data!D804)*('ESB Networks Summary'!$F$5:$F$17384))*1000*2</f>
        <v>126</v>
      </c>
      <c r="I804" s="5">
        <v>87</v>
      </c>
      <c r="J804" s="5">
        <v>0</v>
      </c>
      <c r="K804" s="17">
        <v>1</v>
      </c>
      <c r="L804" s="52">
        <f t="shared" si="87"/>
        <v>0</v>
      </c>
      <c r="M804" s="5">
        <v>0</v>
      </c>
      <c r="N804" s="5">
        <v>441.4</v>
      </c>
      <c r="O804" s="96"/>
      <c r="P804" s="5">
        <v>245.96666666666599</v>
      </c>
      <c r="R804" s="99">
        <v>26.207999999999998</v>
      </c>
      <c r="S804" s="99">
        <v>17.862000000000002</v>
      </c>
      <c r="T804" s="30">
        <f t="shared" si="84"/>
        <v>-105.63333333333401</v>
      </c>
      <c r="U804" s="21">
        <f t="shared" si="88"/>
        <v>1.1767391999999998E-2</v>
      </c>
      <c r="V804" s="21">
        <f t="shared" si="89"/>
        <v>0</v>
      </c>
      <c r="W804" s="21">
        <f t="shared" si="90"/>
        <v>0</v>
      </c>
    </row>
    <row r="805" spans="1:23">
      <c r="A805" s="2">
        <f t="shared" si="85"/>
        <v>45444</v>
      </c>
      <c r="B805" s="3">
        <f t="shared" si="86"/>
        <v>45460</v>
      </c>
      <c r="C805" s="7">
        <v>45460.729166666664</v>
      </c>
      <c r="D805" s="7">
        <v>45460.770833333336</v>
      </c>
      <c r="E805" s="5">
        <v>92</v>
      </c>
      <c r="F805" s="5">
        <v>0</v>
      </c>
      <c r="G805" s="5">
        <v>-16.224999999999898</v>
      </c>
      <c r="H805" s="34" cm="1">
        <f t="array" ref="H805">SUMPRODUCT(('ESB Networks Summary'!$C$5:$C$17384=Data!D805)*('ESB Networks Summary'!$E$5:$E$17384))*1000*2-SUMPRODUCT(('ESB Networks Summary'!$C$5:$C$17384=Data!D805)*('ESB Networks Summary'!$F$5:$F$17384))*1000*2</f>
        <v>-12</v>
      </c>
      <c r="I805" s="5">
        <v>29.533333333333299</v>
      </c>
      <c r="J805" s="5">
        <v>0</v>
      </c>
      <c r="K805" s="17">
        <v>1</v>
      </c>
      <c r="L805" s="52">
        <f t="shared" si="87"/>
        <v>0</v>
      </c>
      <c r="M805" s="5">
        <v>0</v>
      </c>
      <c r="N805" s="5">
        <v>154.558333333333</v>
      </c>
      <c r="O805" s="96"/>
      <c r="P805" s="5">
        <v>195.44166666666601</v>
      </c>
      <c r="R805" s="99">
        <v>26.207999999999998</v>
      </c>
      <c r="S805" s="99">
        <v>17.862000000000002</v>
      </c>
      <c r="T805" s="30">
        <f t="shared" si="84"/>
        <v>24.658333333333104</v>
      </c>
      <c r="U805" s="21">
        <f t="shared" si="88"/>
        <v>0</v>
      </c>
      <c r="V805" s="21">
        <f t="shared" si="89"/>
        <v>-1.4490547499999911E-3</v>
      </c>
      <c r="W805" s="21">
        <f t="shared" si="90"/>
        <v>0</v>
      </c>
    </row>
    <row r="806" spans="1:23">
      <c r="A806" s="2">
        <f t="shared" si="85"/>
        <v>45444</v>
      </c>
      <c r="B806" s="3">
        <f t="shared" si="86"/>
        <v>45460</v>
      </c>
      <c r="C806" s="7">
        <v>45460.75</v>
      </c>
      <c r="D806" s="7">
        <v>45460.791666666664</v>
      </c>
      <c r="E806" s="5">
        <v>92</v>
      </c>
      <c r="F806" s="5">
        <v>0</v>
      </c>
      <c r="G806" s="5">
        <v>55.066666666666599</v>
      </c>
      <c r="H806" s="34" cm="1">
        <f t="array" ref="H806">SUMPRODUCT(('ESB Networks Summary'!$C$5:$C$17384=Data!D806)*('ESB Networks Summary'!$E$5:$E$17384))*1000*2-SUMPRODUCT(('ESB Networks Summary'!$C$5:$C$17384=Data!D806)*('ESB Networks Summary'!$F$5:$F$17384))*1000*2</f>
        <v>54</v>
      </c>
      <c r="I806" s="5">
        <v>1.0333333333333301</v>
      </c>
      <c r="J806" s="5">
        <v>0</v>
      </c>
      <c r="K806" s="17">
        <v>1</v>
      </c>
      <c r="L806" s="52">
        <f t="shared" si="87"/>
        <v>0</v>
      </c>
      <c r="M806" s="5">
        <v>0</v>
      </c>
      <c r="N806" s="5">
        <v>93.266666666666595</v>
      </c>
      <c r="O806" s="96"/>
      <c r="P806" s="5">
        <v>73.466666666666598</v>
      </c>
      <c r="R806" s="99">
        <v>26.28</v>
      </c>
      <c r="S806" s="99">
        <v>18.402000000000001</v>
      </c>
      <c r="T806" s="30">
        <f t="shared" si="84"/>
        <v>35.266666666666595</v>
      </c>
      <c r="U806" s="21">
        <f t="shared" si="88"/>
        <v>7.2357599999999913E-3</v>
      </c>
      <c r="V806" s="21">
        <f t="shared" si="89"/>
        <v>0</v>
      </c>
      <c r="W806" s="21">
        <f t="shared" si="90"/>
        <v>0</v>
      </c>
    </row>
    <row r="807" spans="1:23">
      <c r="A807" s="2">
        <f t="shared" si="85"/>
        <v>45444</v>
      </c>
      <c r="B807" s="3">
        <f t="shared" si="86"/>
        <v>45460</v>
      </c>
      <c r="C807" s="7">
        <v>45460.770833333336</v>
      </c>
      <c r="D807" s="7">
        <v>45460.8125</v>
      </c>
      <c r="E807" s="5">
        <v>92</v>
      </c>
      <c r="F807" s="5">
        <v>0</v>
      </c>
      <c r="G807" s="5">
        <v>49.133333333333297</v>
      </c>
      <c r="H807" s="34" cm="1">
        <f t="array" ref="H807">SUMPRODUCT(('ESB Networks Summary'!$C$5:$C$17384=Data!D807)*('ESB Networks Summary'!$E$5:$E$17384))*1000*2-SUMPRODUCT(('ESB Networks Summary'!$C$5:$C$17384=Data!D807)*('ESB Networks Summary'!$F$5:$F$17384))*1000*2</f>
        <v>50</v>
      </c>
      <c r="I807" s="5">
        <v>0</v>
      </c>
      <c r="J807" s="5">
        <v>0</v>
      </c>
      <c r="K807" s="17">
        <v>1</v>
      </c>
      <c r="L807" s="52">
        <f t="shared" si="87"/>
        <v>0</v>
      </c>
      <c r="M807" s="5">
        <v>0</v>
      </c>
      <c r="N807" s="5">
        <v>86.466666666666598</v>
      </c>
      <c r="O807" s="96"/>
      <c r="P807" s="5">
        <v>60.366666666666603</v>
      </c>
      <c r="R807" s="99">
        <v>26.28</v>
      </c>
      <c r="S807" s="99">
        <v>18.402000000000001</v>
      </c>
      <c r="T807" s="30">
        <f t="shared" si="84"/>
        <v>23.033333333333303</v>
      </c>
      <c r="U807" s="21">
        <f t="shared" si="88"/>
        <v>6.4561199999999966E-3</v>
      </c>
      <c r="V807" s="21">
        <f t="shared" si="89"/>
        <v>0</v>
      </c>
      <c r="W807" s="21">
        <f t="shared" si="90"/>
        <v>0</v>
      </c>
    </row>
    <row r="808" spans="1:23">
      <c r="A808" s="2">
        <f t="shared" si="85"/>
        <v>45444</v>
      </c>
      <c r="B808" s="3">
        <f t="shared" si="86"/>
        <v>45460</v>
      </c>
      <c r="C808" s="7">
        <v>45460.791666666664</v>
      </c>
      <c r="D808" s="7">
        <v>45460.833333333336</v>
      </c>
      <c r="E808" s="5">
        <v>92</v>
      </c>
      <c r="F808" s="5">
        <v>0</v>
      </c>
      <c r="G808" s="5">
        <v>338.74999999999898</v>
      </c>
      <c r="H808" s="34" cm="1">
        <f t="array" ref="H808">SUMPRODUCT(('ESB Networks Summary'!$C$5:$C$17384=Data!D808)*('ESB Networks Summary'!$E$5:$E$17384))*1000*2-SUMPRODUCT(('ESB Networks Summary'!$C$5:$C$17384=Data!D808)*('ESB Networks Summary'!$F$5:$F$17384))*1000*2</f>
        <v>258</v>
      </c>
      <c r="I808" s="5">
        <v>0</v>
      </c>
      <c r="J808" s="5">
        <v>0</v>
      </c>
      <c r="K808" s="17">
        <v>1</v>
      </c>
      <c r="L808" s="52">
        <f t="shared" si="87"/>
        <v>0</v>
      </c>
      <c r="M808" s="5">
        <v>0</v>
      </c>
      <c r="N808" s="5">
        <v>292.20833333333297</v>
      </c>
      <c r="O808" s="96"/>
      <c r="P808" s="5">
        <v>74.174999999999997</v>
      </c>
      <c r="R808" s="99">
        <v>25.773000000000003</v>
      </c>
      <c r="S808" s="99">
        <v>17.895</v>
      </c>
      <c r="T808" s="30">
        <f t="shared" si="84"/>
        <v>120.71666666666601</v>
      </c>
      <c r="U808" s="21">
        <f t="shared" si="88"/>
        <v>4.3653018749999876E-2</v>
      </c>
      <c r="V808" s="21">
        <f t="shared" si="89"/>
        <v>0</v>
      </c>
      <c r="W808" s="21">
        <f t="shared" si="90"/>
        <v>0</v>
      </c>
    </row>
    <row r="809" spans="1:23">
      <c r="A809" s="2">
        <f t="shared" si="85"/>
        <v>45444</v>
      </c>
      <c r="B809" s="3">
        <f t="shared" si="86"/>
        <v>45460</v>
      </c>
      <c r="C809" s="7">
        <v>45460.8125</v>
      </c>
      <c r="D809" s="7">
        <v>45460.854166666664</v>
      </c>
      <c r="E809" s="5">
        <v>92</v>
      </c>
      <c r="F809" s="5">
        <v>0</v>
      </c>
      <c r="G809" s="5">
        <v>75.0833333333333</v>
      </c>
      <c r="H809" s="34" cm="1">
        <f t="array" ref="H809">SUMPRODUCT(('ESB Networks Summary'!$C$5:$C$17384=Data!D809)*('ESB Networks Summary'!$E$5:$E$17384))*1000*2-SUMPRODUCT(('ESB Networks Summary'!$C$5:$C$17384=Data!D809)*('ESB Networks Summary'!$F$5:$F$17384))*1000*2</f>
        <v>78</v>
      </c>
      <c r="I809" s="5">
        <v>0</v>
      </c>
      <c r="J809" s="5">
        <v>0</v>
      </c>
      <c r="K809" s="17">
        <v>1</v>
      </c>
      <c r="L809" s="52">
        <f t="shared" si="87"/>
        <v>0</v>
      </c>
      <c r="M809" s="5">
        <v>0</v>
      </c>
      <c r="N809" s="5">
        <v>96.033333333333303</v>
      </c>
      <c r="O809" s="96"/>
      <c r="P809" s="5">
        <v>64.5</v>
      </c>
      <c r="R809" s="99">
        <v>25.773000000000003</v>
      </c>
      <c r="S809" s="99">
        <v>17.895</v>
      </c>
      <c r="T809" s="30">
        <f t="shared" si="84"/>
        <v>43.550000000000011</v>
      </c>
      <c r="U809" s="21">
        <f t="shared" si="88"/>
        <v>9.6756137499999957E-3</v>
      </c>
      <c r="V809" s="21">
        <f t="shared" si="89"/>
        <v>0</v>
      </c>
      <c r="W809" s="21">
        <f t="shared" si="90"/>
        <v>0</v>
      </c>
    </row>
    <row r="810" spans="1:23">
      <c r="A810" s="2">
        <f t="shared" si="85"/>
        <v>45444</v>
      </c>
      <c r="B810" s="3">
        <f t="shared" si="86"/>
        <v>45460</v>
      </c>
      <c r="C810" s="7">
        <v>45460.833333333336</v>
      </c>
      <c r="D810" s="7">
        <v>45460.875</v>
      </c>
      <c r="E810" s="5">
        <v>92</v>
      </c>
      <c r="F810" s="5">
        <v>0</v>
      </c>
      <c r="G810" s="5">
        <v>122.56666666666599</v>
      </c>
      <c r="H810" s="34" cm="1">
        <f t="array" ref="H810">SUMPRODUCT(('ESB Networks Summary'!$C$5:$C$17384=Data!D810)*('ESB Networks Summary'!$E$5:$E$17384))*1000*2-SUMPRODUCT(('ESB Networks Summary'!$C$5:$C$17384=Data!D810)*('ESB Networks Summary'!$F$5:$F$17384))*1000*2</f>
        <v>128</v>
      </c>
      <c r="I810" s="5">
        <v>0</v>
      </c>
      <c r="J810" s="5">
        <v>0</v>
      </c>
      <c r="K810" s="17">
        <v>1</v>
      </c>
      <c r="L810" s="52">
        <f t="shared" si="87"/>
        <v>0</v>
      </c>
      <c r="M810" s="5">
        <v>0</v>
      </c>
      <c r="N810" s="5">
        <v>78</v>
      </c>
      <c r="O810" s="96"/>
      <c r="P810" s="5">
        <v>2.19999999999999</v>
      </c>
      <c r="R810" s="99">
        <v>25.18</v>
      </c>
      <c r="S810" s="99">
        <v>17.302</v>
      </c>
      <c r="T810" s="30">
        <f t="shared" si="84"/>
        <v>46.766666666665984</v>
      </c>
      <c r="U810" s="21">
        <f t="shared" si="88"/>
        <v>1.5431143333333248E-2</v>
      </c>
      <c r="V810" s="21">
        <f t="shared" si="89"/>
        <v>0</v>
      </c>
      <c r="W810" s="21">
        <f t="shared" si="90"/>
        <v>0</v>
      </c>
    </row>
    <row r="811" spans="1:23">
      <c r="A811" s="2">
        <f t="shared" si="85"/>
        <v>45444</v>
      </c>
      <c r="B811" s="3">
        <f t="shared" si="86"/>
        <v>45460</v>
      </c>
      <c r="C811" s="7">
        <v>45460.854166666664</v>
      </c>
      <c r="D811" s="7">
        <v>45460.895833333336</v>
      </c>
      <c r="E811" s="5">
        <v>92</v>
      </c>
      <c r="F811" s="5">
        <v>0</v>
      </c>
      <c r="G811" s="5">
        <v>199.73333333333301</v>
      </c>
      <c r="H811" s="34" cm="1">
        <f t="array" ref="H811">SUMPRODUCT(('ESB Networks Summary'!$C$5:$C$17384=Data!D811)*('ESB Networks Summary'!$E$5:$E$17384))*1000*2-SUMPRODUCT(('ESB Networks Summary'!$C$5:$C$17384=Data!D811)*('ESB Networks Summary'!$F$5:$F$17384))*1000*2</f>
        <v>200</v>
      </c>
      <c r="I811" s="5">
        <v>0</v>
      </c>
      <c r="J811" s="5">
        <v>0</v>
      </c>
      <c r="K811" s="17">
        <v>1</v>
      </c>
      <c r="L811" s="52">
        <f t="shared" si="87"/>
        <v>0</v>
      </c>
      <c r="M811" s="5">
        <v>0</v>
      </c>
      <c r="N811" s="5">
        <v>113.166666666666</v>
      </c>
      <c r="O811" s="96"/>
      <c r="P811" s="5">
        <v>0</v>
      </c>
      <c r="R811" s="99">
        <v>25.18</v>
      </c>
      <c r="S811" s="99">
        <v>17.302</v>
      </c>
      <c r="T811" s="30">
        <f t="shared" si="84"/>
        <v>86.566666666667004</v>
      </c>
      <c r="U811" s="21">
        <f t="shared" si="88"/>
        <v>2.5146426666666624E-2</v>
      </c>
      <c r="V811" s="21">
        <f t="shared" si="89"/>
        <v>0</v>
      </c>
      <c r="W811" s="21">
        <f t="shared" si="90"/>
        <v>0</v>
      </c>
    </row>
    <row r="812" spans="1:23">
      <c r="A812" s="2">
        <f t="shared" si="85"/>
        <v>45444</v>
      </c>
      <c r="B812" s="3">
        <f t="shared" si="86"/>
        <v>45460</v>
      </c>
      <c r="C812" s="7">
        <v>45460.875</v>
      </c>
      <c r="D812" s="7">
        <v>45460.916666666664</v>
      </c>
      <c r="E812" s="5">
        <v>92</v>
      </c>
      <c r="F812" s="5">
        <v>0</v>
      </c>
      <c r="G812" s="5">
        <v>316.01111111111101</v>
      </c>
      <c r="H812" s="34" cm="1">
        <f t="array" ref="H812">SUMPRODUCT(('ESB Networks Summary'!$C$5:$C$17384=Data!D812)*('ESB Networks Summary'!$E$5:$E$17384))*1000*2-SUMPRODUCT(('ESB Networks Summary'!$C$5:$C$17384=Data!D812)*('ESB Networks Summary'!$F$5:$F$17384))*1000*2</f>
        <v>320</v>
      </c>
      <c r="I812" s="5">
        <v>0</v>
      </c>
      <c r="J812" s="5">
        <v>0</v>
      </c>
      <c r="K812" s="17">
        <v>1</v>
      </c>
      <c r="L812" s="52">
        <f t="shared" si="87"/>
        <v>0</v>
      </c>
      <c r="M812" s="5">
        <v>0</v>
      </c>
      <c r="N812" s="5">
        <v>214.74444444444401</v>
      </c>
      <c r="O812" s="96"/>
      <c r="P812" s="5">
        <v>0</v>
      </c>
      <c r="R812" s="99">
        <v>23.25</v>
      </c>
      <c r="S812" s="99">
        <v>15.372</v>
      </c>
      <c r="T812" s="30">
        <f t="shared" si="84"/>
        <v>101.26666666666699</v>
      </c>
      <c r="U812" s="21">
        <f t="shared" si="88"/>
        <v>3.6736291666666657E-2</v>
      </c>
      <c r="V812" s="21">
        <f t="shared" si="89"/>
        <v>0</v>
      </c>
      <c r="W812" s="21">
        <f t="shared" si="90"/>
        <v>0</v>
      </c>
    </row>
    <row r="813" spans="1:23">
      <c r="A813" s="2">
        <f t="shared" si="85"/>
        <v>45444</v>
      </c>
      <c r="B813" s="3">
        <f t="shared" si="86"/>
        <v>45460</v>
      </c>
      <c r="C813" s="7">
        <v>45460.895833333336</v>
      </c>
      <c r="D813" s="7">
        <v>45460.9375</v>
      </c>
      <c r="E813" s="5">
        <v>92</v>
      </c>
      <c r="F813" s="5">
        <v>0</v>
      </c>
      <c r="G813" s="5">
        <v>352.06666666666598</v>
      </c>
      <c r="H813" s="34" cm="1">
        <f t="array" ref="H813">SUMPRODUCT(('ESB Networks Summary'!$C$5:$C$17384=Data!D813)*('ESB Networks Summary'!$E$5:$E$17384))*1000*2-SUMPRODUCT(('ESB Networks Summary'!$C$5:$C$17384=Data!D813)*('ESB Networks Summary'!$F$5:$F$17384))*1000*2</f>
        <v>282</v>
      </c>
      <c r="I813" s="5">
        <v>0</v>
      </c>
      <c r="J813" s="5">
        <v>0</v>
      </c>
      <c r="K813" s="17">
        <v>1</v>
      </c>
      <c r="L813" s="52">
        <f t="shared" si="87"/>
        <v>0</v>
      </c>
      <c r="M813" s="5">
        <v>0</v>
      </c>
      <c r="N813" s="5">
        <v>263.8</v>
      </c>
      <c r="O813" s="96"/>
      <c r="P813" s="5">
        <v>0</v>
      </c>
      <c r="R813" s="99">
        <v>23.25</v>
      </c>
      <c r="S813" s="99">
        <v>15.372</v>
      </c>
      <c r="T813" s="30">
        <f t="shared" si="84"/>
        <v>88.266666666665969</v>
      </c>
      <c r="U813" s="21">
        <f t="shared" si="88"/>
        <v>4.0927749999999916E-2</v>
      </c>
      <c r="V813" s="21">
        <f t="shared" si="89"/>
        <v>0</v>
      </c>
      <c r="W813" s="21">
        <f t="shared" si="90"/>
        <v>0</v>
      </c>
    </row>
    <row r="814" spans="1:23">
      <c r="A814" s="2">
        <f t="shared" si="85"/>
        <v>45444</v>
      </c>
      <c r="B814" s="3">
        <f t="shared" si="86"/>
        <v>45460</v>
      </c>
      <c r="C814" s="7">
        <v>45460.916666666664</v>
      </c>
      <c r="D814" s="7">
        <v>45460.958333333336</v>
      </c>
      <c r="E814" s="5">
        <v>92</v>
      </c>
      <c r="F814" s="5">
        <v>0</v>
      </c>
      <c r="G814" s="5">
        <v>304</v>
      </c>
      <c r="H814" s="34" cm="1">
        <f t="array" ref="H814">SUMPRODUCT(('ESB Networks Summary'!$C$5:$C$17384=Data!D814)*('ESB Networks Summary'!$E$5:$E$17384))*1000*2-SUMPRODUCT(('ESB Networks Summary'!$C$5:$C$17384=Data!D814)*('ESB Networks Summary'!$F$5:$F$17384))*1000*2</f>
        <v>614</v>
      </c>
      <c r="I814" s="5">
        <v>0</v>
      </c>
      <c r="J814" s="5">
        <v>0</v>
      </c>
      <c r="K814" s="17">
        <v>1</v>
      </c>
      <c r="L814" s="52">
        <f t="shared" si="87"/>
        <v>0</v>
      </c>
      <c r="M814" s="5">
        <v>0</v>
      </c>
      <c r="N814" s="5">
        <v>205</v>
      </c>
      <c r="O814" s="96"/>
      <c r="P814" s="5">
        <v>0</v>
      </c>
      <c r="R814" s="99">
        <v>15.371</v>
      </c>
      <c r="S814" s="99">
        <v>12.376999999999999</v>
      </c>
      <c r="T814" s="30">
        <f t="shared" si="84"/>
        <v>99</v>
      </c>
      <c r="U814" s="21">
        <f t="shared" si="88"/>
        <v>2.336392E-2</v>
      </c>
      <c r="V814" s="21">
        <f t="shared" si="89"/>
        <v>0</v>
      </c>
      <c r="W814" s="21">
        <f t="shared" si="90"/>
        <v>0</v>
      </c>
    </row>
    <row r="815" spans="1:23">
      <c r="A815" s="2">
        <f t="shared" si="85"/>
        <v>45444</v>
      </c>
      <c r="B815" s="3">
        <f t="shared" si="86"/>
        <v>45460</v>
      </c>
      <c r="C815" s="7">
        <v>45460.9375</v>
      </c>
      <c r="D815" s="7">
        <v>45460.979166666664</v>
      </c>
      <c r="E815" s="5">
        <v>92</v>
      </c>
      <c r="F815" s="5">
        <v>0</v>
      </c>
      <c r="G815" s="5">
        <v>304</v>
      </c>
      <c r="H815" s="34" cm="1">
        <f t="array" ref="H815">SUMPRODUCT(('ESB Networks Summary'!$C$5:$C$17384=Data!D815)*('ESB Networks Summary'!$E$5:$E$17384))*1000*2-SUMPRODUCT(('ESB Networks Summary'!$C$5:$C$17384=Data!D815)*('ESB Networks Summary'!$F$5:$F$17384))*1000*2</f>
        <v>244</v>
      </c>
      <c r="I815" s="5">
        <v>0</v>
      </c>
      <c r="J815" s="5">
        <v>0</v>
      </c>
      <c r="K815" s="17">
        <v>1</v>
      </c>
      <c r="L815" s="52">
        <f t="shared" si="87"/>
        <v>0</v>
      </c>
      <c r="M815" s="5">
        <v>0</v>
      </c>
      <c r="N815" s="5">
        <v>205</v>
      </c>
      <c r="O815" s="96"/>
      <c r="P815" s="5">
        <v>0</v>
      </c>
      <c r="R815" s="99">
        <v>15.371</v>
      </c>
      <c r="S815" s="99">
        <v>12.376999999999999</v>
      </c>
      <c r="T815" s="30">
        <f t="shared" si="84"/>
        <v>99</v>
      </c>
      <c r="U815" s="21">
        <f t="shared" si="88"/>
        <v>2.336392E-2</v>
      </c>
      <c r="V815" s="21">
        <f t="shared" si="89"/>
        <v>0</v>
      </c>
      <c r="W815" s="21">
        <f t="shared" si="90"/>
        <v>0</v>
      </c>
    </row>
    <row r="816" spans="1:23">
      <c r="A816" s="2">
        <f t="shared" si="85"/>
        <v>45444</v>
      </c>
      <c r="B816" s="3">
        <f t="shared" si="86"/>
        <v>45460</v>
      </c>
      <c r="C816" s="7">
        <v>45460.958333333336</v>
      </c>
      <c r="D816" s="7">
        <v>45461</v>
      </c>
      <c r="E816" s="5">
        <v>92</v>
      </c>
      <c r="F816" s="5">
        <v>0</v>
      </c>
      <c r="G816" s="5">
        <v>304</v>
      </c>
      <c r="H816" s="34" cm="1">
        <f t="array" ref="H816">SUMPRODUCT(('ESB Networks Summary'!$C$5:$C$17384=Data!D816)*('ESB Networks Summary'!$E$5:$E$17384))*1000*2-SUMPRODUCT(('ESB Networks Summary'!$C$5:$C$17384=Data!D816)*('ESB Networks Summary'!$F$5:$F$17384))*1000*2</f>
        <v>132</v>
      </c>
      <c r="I816" s="5">
        <v>0</v>
      </c>
      <c r="J816" s="5">
        <v>0</v>
      </c>
      <c r="K816" s="17">
        <v>1</v>
      </c>
      <c r="L816" s="52">
        <f t="shared" si="87"/>
        <v>0</v>
      </c>
      <c r="M816" s="5">
        <v>0</v>
      </c>
      <c r="N816" s="5">
        <v>205</v>
      </c>
      <c r="O816" s="96"/>
      <c r="P816" s="5">
        <v>0</v>
      </c>
      <c r="R816" s="99">
        <v>15.190000000000001</v>
      </c>
      <c r="S816" s="99">
        <v>12.196999999999999</v>
      </c>
      <c r="T816" s="30">
        <f t="shared" si="84"/>
        <v>99</v>
      </c>
      <c r="U816" s="21">
        <f t="shared" si="88"/>
        <v>2.3088800000000003E-2</v>
      </c>
      <c r="V816" s="21">
        <f t="shared" si="89"/>
        <v>0</v>
      </c>
      <c r="W816" s="21">
        <f t="shared" si="90"/>
        <v>0</v>
      </c>
    </row>
    <row r="817" spans="1:23">
      <c r="A817" s="2">
        <f t="shared" si="85"/>
        <v>45444</v>
      </c>
      <c r="B817" s="3">
        <f t="shared" si="86"/>
        <v>45460</v>
      </c>
      <c r="C817" s="7">
        <v>45460.979166666664</v>
      </c>
      <c r="D817" s="7">
        <v>45461.020833333336</v>
      </c>
      <c r="E817" s="5">
        <v>92</v>
      </c>
      <c r="F817" s="5">
        <v>0</v>
      </c>
      <c r="G817" s="5">
        <v>304</v>
      </c>
      <c r="H817" s="34" cm="1">
        <f t="array" ref="H817">SUMPRODUCT(('ESB Networks Summary'!$C$5:$C$17384=Data!D817)*('ESB Networks Summary'!$E$5:$E$17384))*1000*2-SUMPRODUCT(('ESB Networks Summary'!$C$5:$C$17384=Data!D817)*('ESB Networks Summary'!$F$5:$F$17384))*1000*2</f>
        <v>138</v>
      </c>
      <c r="I817" s="5">
        <v>0</v>
      </c>
      <c r="J817" s="5">
        <v>0</v>
      </c>
      <c r="K817" s="17">
        <v>1</v>
      </c>
      <c r="L817" s="52">
        <f t="shared" si="87"/>
        <v>0</v>
      </c>
      <c r="M817" s="5">
        <v>0</v>
      </c>
      <c r="N817" s="5">
        <v>205</v>
      </c>
      <c r="O817" s="96"/>
      <c r="P817" s="5">
        <v>0</v>
      </c>
      <c r="R817" s="99">
        <v>15.190000000000001</v>
      </c>
      <c r="S817" s="99">
        <v>12.196999999999999</v>
      </c>
      <c r="T817" s="30">
        <f t="shared" si="84"/>
        <v>99</v>
      </c>
      <c r="U817" s="21">
        <f t="shared" si="88"/>
        <v>2.3088800000000003E-2</v>
      </c>
      <c r="V817" s="21">
        <f t="shared" si="89"/>
        <v>0</v>
      </c>
      <c r="W817" s="21">
        <f t="shared" si="90"/>
        <v>0</v>
      </c>
    </row>
    <row r="818" spans="1:23">
      <c r="A818" s="2">
        <f t="shared" si="85"/>
        <v>45444</v>
      </c>
      <c r="B818" s="3">
        <f t="shared" si="86"/>
        <v>45461</v>
      </c>
      <c r="C818" s="7">
        <v>45461</v>
      </c>
      <c r="D818" s="7">
        <v>45461.041666666664</v>
      </c>
      <c r="E818" s="5">
        <v>92</v>
      </c>
      <c r="F818" s="5">
        <v>0</v>
      </c>
      <c r="G818" s="5">
        <v>304</v>
      </c>
      <c r="H818" s="34" cm="1">
        <f t="array" ref="H818">SUMPRODUCT(('ESB Networks Summary'!$C$5:$C$17384=Data!D818)*('ESB Networks Summary'!$E$5:$E$17384))*1000*2-SUMPRODUCT(('ESB Networks Summary'!$C$5:$C$17384=Data!D818)*('ESB Networks Summary'!$F$5:$F$17384))*1000*2</f>
        <v>192</v>
      </c>
      <c r="I818" s="5">
        <v>0</v>
      </c>
      <c r="J818" s="5">
        <v>0</v>
      </c>
      <c r="K818" s="17">
        <v>1</v>
      </c>
      <c r="L818" s="52">
        <f t="shared" si="87"/>
        <v>0</v>
      </c>
      <c r="M818" s="5">
        <v>0</v>
      </c>
      <c r="N818" s="5">
        <v>205</v>
      </c>
      <c r="O818" s="96"/>
      <c r="P818" s="5">
        <v>0</v>
      </c>
      <c r="R818" s="99">
        <v>14.405000000000001</v>
      </c>
      <c r="S818" s="99">
        <v>11.411</v>
      </c>
      <c r="T818" s="30">
        <f t="shared" si="84"/>
        <v>99</v>
      </c>
      <c r="U818" s="21">
        <f t="shared" si="88"/>
        <v>2.1895600000000001E-2</v>
      </c>
      <c r="V818" s="21">
        <f t="shared" si="89"/>
        <v>0</v>
      </c>
      <c r="W818" s="21">
        <f t="shared" si="90"/>
        <v>0</v>
      </c>
    </row>
    <row r="819" spans="1:23">
      <c r="A819" s="2">
        <f t="shared" si="85"/>
        <v>45444</v>
      </c>
      <c r="B819" s="3">
        <f t="shared" si="86"/>
        <v>45461</v>
      </c>
      <c r="C819" s="7">
        <v>45461.020833333336</v>
      </c>
      <c r="D819" s="7">
        <v>45461.0625</v>
      </c>
      <c r="E819" s="5">
        <v>92</v>
      </c>
      <c r="F819" s="5">
        <v>0</v>
      </c>
      <c r="G819" s="5">
        <v>304</v>
      </c>
      <c r="H819" s="34" cm="1">
        <f t="array" ref="H819">SUMPRODUCT(('ESB Networks Summary'!$C$5:$C$17384=Data!D819)*('ESB Networks Summary'!$E$5:$E$17384))*1000*2-SUMPRODUCT(('ESB Networks Summary'!$C$5:$C$17384=Data!D819)*('ESB Networks Summary'!$F$5:$F$17384))*1000*2</f>
        <v>166</v>
      </c>
      <c r="I819" s="5">
        <v>0</v>
      </c>
      <c r="J819" s="5">
        <v>0</v>
      </c>
      <c r="K819" s="17">
        <v>1</v>
      </c>
      <c r="L819" s="52">
        <f t="shared" si="87"/>
        <v>0</v>
      </c>
      <c r="M819" s="5">
        <v>0</v>
      </c>
      <c r="N819" s="5">
        <v>205</v>
      </c>
      <c r="O819" s="96"/>
      <c r="P819" s="5">
        <v>0</v>
      </c>
      <c r="R819" s="99">
        <v>14.405000000000001</v>
      </c>
      <c r="S819" s="99">
        <v>11.411</v>
      </c>
      <c r="T819" s="30">
        <f t="shared" si="84"/>
        <v>99</v>
      </c>
      <c r="U819" s="21">
        <f t="shared" si="88"/>
        <v>2.1895600000000001E-2</v>
      </c>
      <c r="V819" s="21">
        <f t="shared" si="89"/>
        <v>0</v>
      </c>
      <c r="W819" s="21">
        <f t="shared" si="90"/>
        <v>0</v>
      </c>
    </row>
    <row r="820" spans="1:23">
      <c r="A820" s="2">
        <f t="shared" si="85"/>
        <v>45444</v>
      </c>
      <c r="B820" s="3">
        <f t="shared" si="86"/>
        <v>45461</v>
      </c>
      <c r="C820" s="7">
        <v>45461.041666666664</v>
      </c>
      <c r="D820" s="7">
        <v>45461.083333333336</v>
      </c>
      <c r="E820" s="5">
        <v>92</v>
      </c>
      <c r="F820" s="5">
        <v>0</v>
      </c>
      <c r="G820" s="5">
        <v>304</v>
      </c>
      <c r="H820" s="34" cm="1">
        <f t="array" ref="H820">SUMPRODUCT(('ESB Networks Summary'!$C$5:$C$17384=Data!D820)*('ESB Networks Summary'!$E$5:$E$17384))*1000*2-SUMPRODUCT(('ESB Networks Summary'!$C$5:$C$17384=Data!D820)*('ESB Networks Summary'!$F$5:$F$17384))*1000*2</f>
        <v>156</v>
      </c>
      <c r="I820" s="5">
        <v>0</v>
      </c>
      <c r="J820" s="5">
        <v>0</v>
      </c>
      <c r="K820" s="17">
        <v>1</v>
      </c>
      <c r="L820" s="52">
        <f t="shared" si="87"/>
        <v>0</v>
      </c>
      <c r="M820" s="5">
        <v>0</v>
      </c>
      <c r="N820" s="5">
        <v>205</v>
      </c>
      <c r="O820" s="96"/>
      <c r="P820" s="5">
        <v>0</v>
      </c>
      <c r="R820" s="99">
        <v>14.297000000000001</v>
      </c>
      <c r="S820" s="99">
        <v>11.303000000000001</v>
      </c>
      <c r="T820" s="30">
        <f t="shared" si="84"/>
        <v>99</v>
      </c>
      <c r="U820" s="21">
        <f t="shared" si="88"/>
        <v>2.1731440000000001E-2</v>
      </c>
      <c r="V820" s="21">
        <f t="shared" si="89"/>
        <v>0</v>
      </c>
      <c r="W820" s="21">
        <f t="shared" si="90"/>
        <v>0</v>
      </c>
    </row>
    <row r="821" spans="1:23">
      <c r="A821" s="2">
        <f t="shared" si="85"/>
        <v>45444</v>
      </c>
      <c r="B821" s="3">
        <f t="shared" si="86"/>
        <v>45461</v>
      </c>
      <c r="C821" s="7">
        <v>45461.0625</v>
      </c>
      <c r="D821" s="7">
        <v>45461.104166666664</v>
      </c>
      <c r="E821" s="5">
        <v>92</v>
      </c>
      <c r="F821" s="5">
        <v>0</v>
      </c>
      <c r="G821" s="5">
        <v>304</v>
      </c>
      <c r="H821" s="34" cm="1">
        <f t="array" ref="H821">SUMPRODUCT(('ESB Networks Summary'!$C$5:$C$17384=Data!D821)*('ESB Networks Summary'!$E$5:$E$17384))*1000*2-SUMPRODUCT(('ESB Networks Summary'!$C$5:$C$17384=Data!D821)*('ESB Networks Summary'!$F$5:$F$17384))*1000*2</f>
        <v>130</v>
      </c>
      <c r="I821" s="5">
        <v>0</v>
      </c>
      <c r="J821" s="5">
        <v>0</v>
      </c>
      <c r="K821" s="17">
        <v>1</v>
      </c>
      <c r="L821" s="52">
        <f t="shared" si="87"/>
        <v>0</v>
      </c>
      <c r="M821" s="5">
        <v>0</v>
      </c>
      <c r="N821" s="5">
        <v>205</v>
      </c>
      <c r="O821" s="96"/>
      <c r="P821" s="5">
        <v>0</v>
      </c>
      <c r="R821" s="99">
        <v>14.297000000000001</v>
      </c>
      <c r="S821" s="99">
        <v>11.303000000000001</v>
      </c>
      <c r="T821" s="30">
        <f t="shared" si="84"/>
        <v>99</v>
      </c>
      <c r="U821" s="21">
        <f t="shared" si="88"/>
        <v>2.1731440000000001E-2</v>
      </c>
      <c r="V821" s="21">
        <f t="shared" si="89"/>
        <v>0</v>
      </c>
      <c r="W821" s="21">
        <f t="shared" si="90"/>
        <v>0</v>
      </c>
    </row>
    <row r="822" spans="1:23">
      <c r="A822" s="2">
        <f t="shared" si="85"/>
        <v>45444</v>
      </c>
      <c r="B822" s="3">
        <f t="shared" si="86"/>
        <v>45461</v>
      </c>
      <c r="C822" s="7">
        <v>45461.083333333336</v>
      </c>
      <c r="D822" s="7">
        <v>45461.125</v>
      </c>
      <c r="E822" s="5">
        <v>92</v>
      </c>
      <c r="F822" s="5">
        <v>0</v>
      </c>
      <c r="G822" s="5">
        <v>304</v>
      </c>
      <c r="H822" s="34" cm="1">
        <f t="array" ref="H822">SUMPRODUCT(('ESB Networks Summary'!$C$5:$C$17384=Data!D822)*('ESB Networks Summary'!$E$5:$E$17384))*1000*2-SUMPRODUCT(('ESB Networks Summary'!$C$5:$C$17384=Data!D822)*('ESB Networks Summary'!$F$5:$F$17384))*1000*2</f>
        <v>122</v>
      </c>
      <c r="I822" s="5">
        <v>0</v>
      </c>
      <c r="J822" s="5">
        <v>0</v>
      </c>
      <c r="K822" s="17">
        <v>1</v>
      </c>
      <c r="L822" s="52">
        <f t="shared" si="87"/>
        <v>0</v>
      </c>
      <c r="M822" s="5">
        <v>0</v>
      </c>
      <c r="N822" s="5">
        <v>205</v>
      </c>
      <c r="O822" s="96"/>
      <c r="P822" s="5">
        <v>0</v>
      </c>
      <c r="R822" s="99">
        <v>14.331</v>
      </c>
      <c r="S822" s="99">
        <v>11.337999999999999</v>
      </c>
      <c r="T822" s="30">
        <f t="shared" si="84"/>
        <v>99</v>
      </c>
      <c r="U822" s="21">
        <f t="shared" si="88"/>
        <v>2.178312E-2</v>
      </c>
      <c r="V822" s="21">
        <f t="shared" si="89"/>
        <v>0</v>
      </c>
      <c r="W822" s="21">
        <f t="shared" si="90"/>
        <v>0</v>
      </c>
    </row>
    <row r="823" spans="1:23">
      <c r="A823" s="2">
        <f t="shared" si="85"/>
        <v>45444</v>
      </c>
      <c r="B823" s="3">
        <f t="shared" si="86"/>
        <v>45461</v>
      </c>
      <c r="C823" s="7">
        <v>45461.104166666664</v>
      </c>
      <c r="D823" s="7">
        <v>45461.145833333336</v>
      </c>
      <c r="E823" s="5">
        <v>92</v>
      </c>
      <c r="F823" s="5">
        <v>0</v>
      </c>
      <c r="G823" s="5">
        <v>304</v>
      </c>
      <c r="H823" s="34" cm="1">
        <f t="array" ref="H823">SUMPRODUCT(('ESB Networks Summary'!$C$5:$C$17384=Data!D823)*('ESB Networks Summary'!$E$5:$E$17384))*1000*2-SUMPRODUCT(('ESB Networks Summary'!$C$5:$C$17384=Data!D823)*('ESB Networks Summary'!$F$5:$F$17384))*1000*2</f>
        <v>130</v>
      </c>
      <c r="I823" s="5">
        <v>0</v>
      </c>
      <c r="J823" s="5">
        <v>0</v>
      </c>
      <c r="K823" s="17">
        <v>1</v>
      </c>
      <c r="L823" s="52">
        <f t="shared" si="87"/>
        <v>0</v>
      </c>
      <c r="M823" s="5">
        <v>0</v>
      </c>
      <c r="N823" s="5">
        <v>205</v>
      </c>
      <c r="O823" s="96"/>
      <c r="P823" s="5">
        <v>0</v>
      </c>
      <c r="R823" s="99">
        <v>14.331</v>
      </c>
      <c r="S823" s="99">
        <v>11.337999999999999</v>
      </c>
      <c r="T823" s="30">
        <f t="shared" si="84"/>
        <v>99</v>
      </c>
      <c r="U823" s="21">
        <f t="shared" si="88"/>
        <v>2.178312E-2</v>
      </c>
      <c r="V823" s="21">
        <f t="shared" si="89"/>
        <v>0</v>
      </c>
      <c r="W823" s="21">
        <f t="shared" si="90"/>
        <v>0</v>
      </c>
    </row>
    <row r="824" spans="1:23">
      <c r="A824" s="2">
        <f t="shared" si="85"/>
        <v>45444</v>
      </c>
      <c r="B824" s="3">
        <f t="shared" si="86"/>
        <v>45461</v>
      </c>
      <c r="C824" s="7">
        <v>45461.125</v>
      </c>
      <c r="D824" s="7">
        <v>45461.166666666664</v>
      </c>
      <c r="E824" s="5">
        <v>92</v>
      </c>
      <c r="F824" s="5">
        <v>0</v>
      </c>
      <c r="G824" s="5">
        <v>304</v>
      </c>
      <c r="H824" s="34" cm="1">
        <f t="array" ref="H824">SUMPRODUCT(('ESB Networks Summary'!$C$5:$C$17384=Data!D824)*('ESB Networks Summary'!$E$5:$E$17384))*1000*2-SUMPRODUCT(('ESB Networks Summary'!$C$5:$C$17384=Data!D824)*('ESB Networks Summary'!$F$5:$F$17384))*1000*2</f>
        <v>130</v>
      </c>
      <c r="I824" s="5">
        <v>0</v>
      </c>
      <c r="J824" s="5">
        <v>0</v>
      </c>
      <c r="K824" s="17">
        <v>1</v>
      </c>
      <c r="L824" s="52">
        <f t="shared" si="87"/>
        <v>0</v>
      </c>
      <c r="M824" s="5">
        <v>0</v>
      </c>
      <c r="N824" s="5">
        <v>205</v>
      </c>
      <c r="O824" s="96"/>
      <c r="P824" s="5">
        <v>0</v>
      </c>
      <c r="R824" s="99">
        <v>14.405000000000001</v>
      </c>
      <c r="S824" s="99">
        <v>11.411</v>
      </c>
      <c r="T824" s="30">
        <f t="shared" si="84"/>
        <v>99</v>
      </c>
      <c r="U824" s="21">
        <f t="shared" si="88"/>
        <v>2.1895600000000001E-2</v>
      </c>
      <c r="V824" s="21">
        <f t="shared" si="89"/>
        <v>0</v>
      </c>
      <c r="W824" s="21">
        <f t="shared" si="90"/>
        <v>0</v>
      </c>
    </row>
    <row r="825" spans="1:23">
      <c r="A825" s="2">
        <f t="shared" si="85"/>
        <v>45444</v>
      </c>
      <c r="B825" s="3">
        <f t="shared" si="86"/>
        <v>45461</v>
      </c>
      <c r="C825" s="7">
        <v>45461.145833333336</v>
      </c>
      <c r="D825" s="7">
        <v>45461.1875</v>
      </c>
      <c r="E825" s="5">
        <v>92</v>
      </c>
      <c r="F825" s="5">
        <v>0</v>
      </c>
      <c r="G825" s="5">
        <v>304</v>
      </c>
      <c r="H825" s="34" cm="1">
        <f t="array" ref="H825">SUMPRODUCT(('ESB Networks Summary'!$C$5:$C$17384=Data!D825)*('ESB Networks Summary'!$E$5:$E$17384))*1000*2-SUMPRODUCT(('ESB Networks Summary'!$C$5:$C$17384=Data!D825)*('ESB Networks Summary'!$F$5:$F$17384))*1000*2</f>
        <v>122</v>
      </c>
      <c r="I825" s="5">
        <v>0</v>
      </c>
      <c r="J825" s="5">
        <v>0</v>
      </c>
      <c r="K825" s="17">
        <v>1</v>
      </c>
      <c r="L825" s="52">
        <f t="shared" si="87"/>
        <v>0</v>
      </c>
      <c r="M825" s="5">
        <v>0</v>
      </c>
      <c r="N825" s="5">
        <v>205</v>
      </c>
      <c r="O825" s="96"/>
      <c r="P825" s="5">
        <v>0</v>
      </c>
      <c r="R825" s="99">
        <v>14.405000000000001</v>
      </c>
      <c r="S825" s="99">
        <v>11.411</v>
      </c>
      <c r="T825" s="30">
        <f t="shared" si="84"/>
        <v>99</v>
      </c>
      <c r="U825" s="21">
        <f t="shared" si="88"/>
        <v>2.1895600000000001E-2</v>
      </c>
      <c r="V825" s="21">
        <f t="shared" si="89"/>
        <v>0</v>
      </c>
      <c r="W825" s="21">
        <f t="shared" si="90"/>
        <v>0</v>
      </c>
    </row>
    <row r="826" spans="1:23">
      <c r="A826" s="2">
        <f t="shared" si="85"/>
        <v>45444</v>
      </c>
      <c r="B826" s="3">
        <f t="shared" si="86"/>
        <v>45461</v>
      </c>
      <c r="C826" s="7">
        <v>45461.166666666664</v>
      </c>
      <c r="D826" s="7">
        <v>45461.208333333336</v>
      </c>
      <c r="E826" s="5">
        <v>92</v>
      </c>
      <c r="F826" s="5">
        <v>0</v>
      </c>
      <c r="G826" s="5">
        <v>189.65833333333299</v>
      </c>
      <c r="H826" s="34" cm="1">
        <f t="array" ref="H826">SUMPRODUCT(('ESB Networks Summary'!$C$5:$C$17384=Data!D826)*('ESB Networks Summary'!$E$5:$E$17384))*1000*2-SUMPRODUCT(('ESB Networks Summary'!$C$5:$C$17384=Data!D826)*('ESB Networks Summary'!$F$5:$F$17384))*1000*2</f>
        <v>124</v>
      </c>
      <c r="I826" s="5">
        <v>0</v>
      </c>
      <c r="J826" s="5">
        <v>0</v>
      </c>
      <c r="K826" s="17">
        <v>1</v>
      </c>
      <c r="L826" s="52">
        <f t="shared" si="87"/>
        <v>0</v>
      </c>
      <c r="M826" s="5">
        <v>0</v>
      </c>
      <c r="N826" s="5">
        <v>92.533333333333303</v>
      </c>
      <c r="O826" s="96"/>
      <c r="P826" s="5">
        <v>0</v>
      </c>
      <c r="R826" s="99">
        <v>14.959999999999999</v>
      </c>
      <c r="S826" s="99">
        <v>11.967000000000001</v>
      </c>
      <c r="T826" s="30">
        <f t="shared" si="84"/>
        <v>97.124999999999687</v>
      </c>
      <c r="U826" s="21">
        <f t="shared" si="88"/>
        <v>1.4186443333333307E-2</v>
      </c>
      <c r="V826" s="21">
        <f t="shared" si="89"/>
        <v>0</v>
      </c>
      <c r="W826" s="21">
        <f t="shared" si="90"/>
        <v>0</v>
      </c>
    </row>
    <row r="827" spans="1:23">
      <c r="A827" s="2">
        <f t="shared" si="85"/>
        <v>45444</v>
      </c>
      <c r="B827" s="3">
        <f t="shared" si="86"/>
        <v>45461</v>
      </c>
      <c r="C827" s="7">
        <v>45461.1875</v>
      </c>
      <c r="D827" s="7">
        <v>45461.229166666664</v>
      </c>
      <c r="E827" s="5">
        <v>92</v>
      </c>
      <c r="F827" s="5">
        <v>0</v>
      </c>
      <c r="G827" s="5">
        <v>84.6</v>
      </c>
      <c r="H827" s="34" cm="1">
        <f t="array" ref="H827">SUMPRODUCT(('ESB Networks Summary'!$C$5:$C$17384=Data!D827)*('ESB Networks Summary'!$E$5:$E$17384))*1000*2-SUMPRODUCT(('ESB Networks Summary'!$C$5:$C$17384=Data!D827)*('ESB Networks Summary'!$F$5:$F$17384))*1000*2</f>
        <v>86</v>
      </c>
      <c r="I827" s="5">
        <v>0</v>
      </c>
      <c r="J827" s="5">
        <v>0</v>
      </c>
      <c r="K827" s="17">
        <v>1</v>
      </c>
      <c r="L827" s="52">
        <f t="shared" si="87"/>
        <v>0</v>
      </c>
      <c r="M827" s="5">
        <v>0</v>
      </c>
      <c r="N827" s="5">
        <v>10.966666666666599</v>
      </c>
      <c r="O827" s="96"/>
      <c r="P827" s="5">
        <v>8.36666666666666</v>
      </c>
      <c r="R827" s="99">
        <v>14.959999999999999</v>
      </c>
      <c r="S827" s="99">
        <v>11.967000000000001</v>
      </c>
      <c r="T827" s="30">
        <f t="shared" si="84"/>
        <v>82.000000000000057</v>
      </c>
      <c r="U827" s="21">
        <f t="shared" si="88"/>
        <v>6.3280799999999989E-3</v>
      </c>
      <c r="V827" s="21">
        <f t="shared" si="89"/>
        <v>0</v>
      </c>
      <c r="W827" s="21">
        <f t="shared" si="90"/>
        <v>0</v>
      </c>
    </row>
    <row r="828" spans="1:23">
      <c r="A828" s="2">
        <f t="shared" si="85"/>
        <v>45444</v>
      </c>
      <c r="B828" s="3">
        <f t="shared" si="86"/>
        <v>45461</v>
      </c>
      <c r="C828" s="7">
        <v>45461.208333333336</v>
      </c>
      <c r="D828" s="7">
        <v>45461.25</v>
      </c>
      <c r="E828" s="5">
        <v>92</v>
      </c>
      <c r="F828" s="5">
        <v>0</v>
      </c>
      <c r="G828" s="5">
        <v>1135.7333333333299</v>
      </c>
      <c r="H828" s="34" cm="1">
        <f t="array" ref="H828">SUMPRODUCT(('ESB Networks Summary'!$C$5:$C$17384=Data!D828)*('ESB Networks Summary'!$E$5:$E$17384))*1000*2-SUMPRODUCT(('ESB Networks Summary'!$C$5:$C$17384=Data!D828)*('ESB Networks Summary'!$F$5:$F$17384))*1000*2</f>
        <v>1128</v>
      </c>
      <c r="I828" s="5">
        <v>1196.86666666666</v>
      </c>
      <c r="J828" s="5">
        <v>0</v>
      </c>
      <c r="K828" s="17">
        <v>1</v>
      </c>
      <c r="L828" s="52">
        <f t="shared" si="87"/>
        <v>0</v>
      </c>
      <c r="M828" s="5">
        <v>0</v>
      </c>
      <c r="N828" s="5">
        <v>1273.5999999999999</v>
      </c>
      <c r="O828" s="96"/>
      <c r="P828" s="5">
        <v>147.63333333333301</v>
      </c>
      <c r="R828" s="99">
        <v>16.34</v>
      </c>
      <c r="S828" s="99">
        <v>13.346</v>
      </c>
      <c r="T828" s="30">
        <f t="shared" si="84"/>
        <v>9.7666666666630135</v>
      </c>
      <c r="U828" s="21">
        <f t="shared" si="88"/>
        <v>9.2789413333333057E-2</v>
      </c>
      <c r="V828" s="21">
        <f t="shared" si="89"/>
        <v>0</v>
      </c>
      <c r="W828" s="21">
        <f t="shared" si="90"/>
        <v>0</v>
      </c>
    </row>
    <row r="829" spans="1:23">
      <c r="A829" s="2">
        <f t="shared" si="85"/>
        <v>45444</v>
      </c>
      <c r="B829" s="3">
        <f t="shared" si="86"/>
        <v>45461</v>
      </c>
      <c r="C829" s="7">
        <v>45461.229166666664</v>
      </c>
      <c r="D829" s="7">
        <v>45461.270833333336</v>
      </c>
      <c r="E829" s="5">
        <v>91.033333333333303</v>
      </c>
      <c r="F829" s="5">
        <v>0</v>
      </c>
      <c r="G829" s="5">
        <v>1764.6083333333299</v>
      </c>
      <c r="H829" s="34" cm="1">
        <f t="array" ref="H829">SUMPRODUCT(('ESB Networks Summary'!$C$5:$C$17384=Data!D829)*('ESB Networks Summary'!$E$5:$E$17384))*1000*2-SUMPRODUCT(('ESB Networks Summary'!$C$5:$C$17384=Data!D829)*('ESB Networks Summary'!$F$5:$F$17384))*1000*2</f>
        <v>1720</v>
      </c>
      <c r="I829" s="5">
        <v>1492.2833333333299</v>
      </c>
      <c r="J829" s="5">
        <v>0</v>
      </c>
      <c r="K829" s="17">
        <v>1</v>
      </c>
      <c r="L829" s="52">
        <f t="shared" si="87"/>
        <v>0</v>
      </c>
      <c r="M829" s="5">
        <v>0</v>
      </c>
      <c r="N829" s="5">
        <v>1847.8583333333299</v>
      </c>
      <c r="O829" s="96"/>
      <c r="P829" s="5">
        <v>214.52500000000001</v>
      </c>
      <c r="R829" s="99">
        <v>16.34</v>
      </c>
      <c r="S829" s="99">
        <v>13.346</v>
      </c>
      <c r="T829" s="30">
        <f t="shared" si="84"/>
        <v>131.27500000000009</v>
      </c>
      <c r="U829" s="21">
        <f t="shared" si="88"/>
        <v>0.14416850083333307</v>
      </c>
      <c r="V829" s="21">
        <f t="shared" si="89"/>
        <v>0</v>
      </c>
      <c r="W829" s="21">
        <f t="shared" si="90"/>
        <v>0</v>
      </c>
    </row>
    <row r="830" spans="1:23">
      <c r="A830" s="2">
        <f t="shared" si="85"/>
        <v>45444</v>
      </c>
      <c r="B830" s="3">
        <f t="shared" si="86"/>
        <v>45461</v>
      </c>
      <c r="C830" s="7">
        <v>45461.25</v>
      </c>
      <c r="D830" s="7">
        <v>45461.291666666664</v>
      </c>
      <c r="E830" s="5">
        <v>91</v>
      </c>
      <c r="F830" s="5">
        <v>0</v>
      </c>
      <c r="G830" s="5">
        <v>60.1666666666666</v>
      </c>
      <c r="H830" s="34" cm="1">
        <f t="array" ref="H830">SUMPRODUCT(('ESB Networks Summary'!$C$5:$C$17384=Data!D830)*('ESB Networks Summary'!$E$5:$E$17384))*1000*2-SUMPRODUCT(('ESB Networks Summary'!$C$5:$C$17384=Data!D830)*('ESB Networks Summary'!$F$5:$F$17384))*1000*2</f>
        <v>90</v>
      </c>
      <c r="I830" s="5">
        <v>166.73333333333301</v>
      </c>
      <c r="J830" s="5">
        <v>0</v>
      </c>
      <c r="K830" s="17">
        <v>1</v>
      </c>
      <c r="L830" s="52">
        <f t="shared" si="87"/>
        <v>0</v>
      </c>
      <c r="M830" s="5">
        <v>0</v>
      </c>
      <c r="N830" s="5">
        <v>292.39999999999998</v>
      </c>
      <c r="O830" s="96"/>
      <c r="P830" s="5">
        <v>289.541666666666</v>
      </c>
      <c r="R830" s="99">
        <v>19.198</v>
      </c>
      <c r="S830" s="99">
        <v>16.204000000000001</v>
      </c>
      <c r="T830" s="30">
        <f t="shared" si="84"/>
        <v>57.308333333332598</v>
      </c>
      <c r="U830" s="21">
        <f t="shared" si="88"/>
        <v>5.7753983333333272E-3</v>
      </c>
      <c r="V830" s="21">
        <f t="shared" si="89"/>
        <v>0</v>
      </c>
      <c r="W830" s="21">
        <f t="shared" si="90"/>
        <v>0</v>
      </c>
    </row>
    <row r="831" spans="1:23">
      <c r="A831" s="2">
        <f t="shared" si="85"/>
        <v>45444</v>
      </c>
      <c r="B831" s="3">
        <f t="shared" si="86"/>
        <v>45461</v>
      </c>
      <c r="C831" s="7">
        <v>45461.270833333336</v>
      </c>
      <c r="D831" s="7">
        <v>45461.3125</v>
      </c>
      <c r="E831" s="5">
        <v>91</v>
      </c>
      <c r="F831" s="5">
        <v>0</v>
      </c>
      <c r="G831" s="5">
        <v>75.533333333333303</v>
      </c>
      <c r="H831" s="34" cm="1">
        <f t="array" ref="H831">SUMPRODUCT(('ESB Networks Summary'!$C$5:$C$17384=Data!D831)*('ESB Networks Summary'!$E$5:$E$17384))*1000*2-SUMPRODUCT(('ESB Networks Summary'!$C$5:$C$17384=Data!D831)*('ESB Networks Summary'!$F$5:$F$17384))*1000*2</f>
        <v>140</v>
      </c>
      <c r="I831" s="5">
        <v>284.34166666666601</v>
      </c>
      <c r="J831" s="5">
        <v>0</v>
      </c>
      <c r="K831" s="17">
        <v>1</v>
      </c>
      <c r="L831" s="52">
        <f t="shared" si="87"/>
        <v>0</v>
      </c>
      <c r="M831" s="5">
        <v>0</v>
      </c>
      <c r="N831" s="5">
        <v>532.51666666666597</v>
      </c>
      <c r="O831" s="96"/>
      <c r="P831" s="5">
        <v>477.34166666666601</v>
      </c>
      <c r="R831" s="99">
        <v>19.198</v>
      </c>
      <c r="S831" s="99">
        <v>16.204000000000001</v>
      </c>
      <c r="T831" s="30">
        <f t="shared" si="84"/>
        <v>20.358333333333348</v>
      </c>
      <c r="U831" s="21">
        <f t="shared" si="88"/>
        <v>7.2504446666666637E-3</v>
      </c>
      <c r="V831" s="21">
        <f t="shared" si="89"/>
        <v>0</v>
      </c>
      <c r="W831" s="21">
        <f t="shared" si="90"/>
        <v>0</v>
      </c>
    </row>
    <row r="832" spans="1:23">
      <c r="A832" s="2">
        <f t="shared" si="85"/>
        <v>45444</v>
      </c>
      <c r="B832" s="3">
        <f t="shared" si="86"/>
        <v>45461</v>
      </c>
      <c r="C832" s="7">
        <v>45461.291666666664</v>
      </c>
      <c r="D832" s="7">
        <v>45461.333333333336</v>
      </c>
      <c r="E832" s="5">
        <v>91</v>
      </c>
      <c r="F832" s="5">
        <v>0</v>
      </c>
      <c r="G832" s="5">
        <v>-21.9</v>
      </c>
      <c r="H832" s="34" cm="1">
        <f t="array" ref="H832">SUMPRODUCT(('ESB Networks Summary'!$C$5:$C$17384=Data!D832)*('ESB Networks Summary'!$E$5:$E$17384))*1000*2-SUMPRODUCT(('ESB Networks Summary'!$C$5:$C$17384=Data!D832)*('ESB Networks Summary'!$F$5:$F$17384))*1000*2</f>
        <v>-18</v>
      </c>
      <c r="I832" s="5">
        <v>771.03333333333296</v>
      </c>
      <c r="J832" s="5">
        <v>0</v>
      </c>
      <c r="K832" s="17">
        <v>1</v>
      </c>
      <c r="L832" s="52">
        <f t="shared" si="87"/>
        <v>0</v>
      </c>
      <c r="M832" s="5">
        <v>0</v>
      </c>
      <c r="N832" s="5">
        <v>833.40833333333296</v>
      </c>
      <c r="O832" s="96"/>
      <c r="P832" s="5">
        <v>908.47500000000002</v>
      </c>
      <c r="R832" s="99">
        <v>24.457000000000001</v>
      </c>
      <c r="S832" s="99">
        <v>16.580000000000002</v>
      </c>
      <c r="T832" s="30">
        <f t="shared" si="84"/>
        <v>53.166666666667084</v>
      </c>
      <c r="U832" s="21">
        <f t="shared" si="88"/>
        <v>0</v>
      </c>
      <c r="V832" s="21">
        <f t="shared" si="89"/>
        <v>-1.8155100000000002E-3</v>
      </c>
      <c r="W832" s="21">
        <f t="shared" si="90"/>
        <v>0</v>
      </c>
    </row>
    <row r="833" spans="1:23">
      <c r="A833" s="2">
        <f t="shared" si="85"/>
        <v>45444</v>
      </c>
      <c r="B833" s="3">
        <f t="shared" si="86"/>
        <v>45461</v>
      </c>
      <c r="C833" s="7">
        <v>45461.3125</v>
      </c>
      <c r="D833" s="7">
        <v>45461.354166666664</v>
      </c>
      <c r="E833" s="5">
        <v>91</v>
      </c>
      <c r="F833" s="5">
        <v>0</v>
      </c>
      <c r="G833" s="5">
        <v>-14.508333333333301</v>
      </c>
      <c r="H833" s="34" cm="1">
        <f t="array" ref="H833">SUMPRODUCT(('ESB Networks Summary'!$C$5:$C$17384=Data!D833)*('ESB Networks Summary'!$E$5:$E$17384))*1000*2-SUMPRODUCT(('ESB Networks Summary'!$C$5:$C$17384=Data!D833)*('ESB Networks Summary'!$F$5:$F$17384))*1000*2</f>
        <v>-28</v>
      </c>
      <c r="I833" s="5">
        <v>1309.9583333333301</v>
      </c>
      <c r="J833" s="5">
        <v>0</v>
      </c>
      <c r="K833" s="17">
        <v>1</v>
      </c>
      <c r="L833" s="52">
        <f t="shared" si="87"/>
        <v>0</v>
      </c>
      <c r="M833" s="5">
        <v>0</v>
      </c>
      <c r="N833" s="5">
        <v>1358.75</v>
      </c>
      <c r="O833" s="96"/>
      <c r="P833" s="5">
        <v>1463.2333333333299</v>
      </c>
      <c r="R833" s="99">
        <v>24.457000000000001</v>
      </c>
      <c r="S833" s="99">
        <v>16.580000000000002</v>
      </c>
      <c r="T833" s="30">
        <f t="shared" si="84"/>
        <v>89.974999999996726</v>
      </c>
      <c r="U833" s="21">
        <f t="shared" si="88"/>
        <v>0</v>
      </c>
      <c r="V833" s="21">
        <f t="shared" si="89"/>
        <v>-1.2027408333333308E-3</v>
      </c>
      <c r="W833" s="21">
        <f t="shared" si="90"/>
        <v>0</v>
      </c>
    </row>
    <row r="834" spans="1:23">
      <c r="A834" s="2">
        <f t="shared" si="85"/>
        <v>45444</v>
      </c>
      <c r="B834" s="3">
        <f t="shared" si="86"/>
        <v>45461</v>
      </c>
      <c r="C834" s="7">
        <v>45461.333333333336</v>
      </c>
      <c r="D834" s="7">
        <v>45461.375</v>
      </c>
      <c r="E834" s="5">
        <v>91</v>
      </c>
      <c r="F834" s="5">
        <v>0</v>
      </c>
      <c r="G834" s="5">
        <v>-1157.3999999999901</v>
      </c>
      <c r="H834" s="34" cm="1">
        <f t="array" ref="H834">SUMPRODUCT(('ESB Networks Summary'!$C$5:$C$17384=Data!D834)*('ESB Networks Summary'!$E$5:$E$17384))*1000*2-SUMPRODUCT(('ESB Networks Summary'!$C$5:$C$17384=Data!D834)*('ESB Networks Summary'!$F$5:$F$17384))*1000*2</f>
        <v>-1170</v>
      </c>
      <c r="I834" s="5">
        <v>534.46666666666601</v>
      </c>
      <c r="J834" s="5">
        <v>0</v>
      </c>
      <c r="K834" s="17">
        <v>1</v>
      </c>
      <c r="L834" s="52">
        <f t="shared" si="87"/>
        <v>0</v>
      </c>
      <c r="M834" s="5">
        <v>0</v>
      </c>
      <c r="N834" s="5">
        <v>558.16666666666595</v>
      </c>
      <c r="O834" s="96"/>
      <c r="P834" s="5">
        <v>1834.3333333333301</v>
      </c>
      <c r="R834" s="99">
        <v>23.366999999999997</v>
      </c>
      <c r="S834" s="99">
        <v>15.49</v>
      </c>
      <c r="T834" s="30">
        <f t="shared" ref="T834:T897" si="91">P834+G834-N834-F834</f>
        <v>118.76666666667404</v>
      </c>
      <c r="U834" s="21">
        <f t="shared" si="88"/>
        <v>0</v>
      </c>
      <c r="V834" s="21">
        <f t="shared" si="89"/>
        <v>-8.9640629999999236E-2</v>
      </c>
      <c r="W834" s="21">
        <f t="shared" si="90"/>
        <v>0</v>
      </c>
    </row>
    <row r="835" spans="1:23">
      <c r="A835" s="2">
        <f t="shared" ref="A835:A898" si="92">DATE(YEAR(C835),MONTH(C835),1)</f>
        <v>45444</v>
      </c>
      <c r="B835" s="3">
        <f t="shared" ref="B835:B898" si="93">DATE(YEAR(C835),MONTH(C835),DAY(C835))</f>
        <v>45461</v>
      </c>
      <c r="C835" s="7">
        <v>45461.354166666664</v>
      </c>
      <c r="D835" s="7">
        <v>45461.395833333336</v>
      </c>
      <c r="E835" s="5">
        <v>91</v>
      </c>
      <c r="F835" s="5">
        <v>0</v>
      </c>
      <c r="G835" s="5">
        <v>-1703</v>
      </c>
      <c r="H835" s="34" cm="1">
        <f t="array" ref="H835">SUMPRODUCT(('ESB Networks Summary'!$C$5:$C$17384=Data!D835)*('ESB Networks Summary'!$E$5:$E$17384))*1000*2-SUMPRODUCT(('ESB Networks Summary'!$C$5:$C$17384=Data!D835)*('ESB Networks Summary'!$F$5:$F$17384))*1000*2</f>
        <v>-1694</v>
      </c>
      <c r="I835" s="5">
        <v>0</v>
      </c>
      <c r="J835" s="5">
        <v>0</v>
      </c>
      <c r="K835" s="17">
        <v>1</v>
      </c>
      <c r="L835" s="52">
        <f t="shared" ref="L835:L898" si="94">IF(AND(K835=2,K834&lt;2),1,0)</f>
        <v>0</v>
      </c>
      <c r="M835" s="5">
        <v>0</v>
      </c>
      <c r="N835" s="5">
        <v>0</v>
      </c>
      <c r="O835" s="96"/>
      <c r="P835" s="5">
        <v>1837.9749999999999</v>
      </c>
      <c r="R835" s="99">
        <v>23.366999999999997</v>
      </c>
      <c r="S835" s="99">
        <v>15.49</v>
      </c>
      <c r="T835" s="30">
        <f t="shared" si="91"/>
        <v>134.97499999999991</v>
      </c>
      <c r="U835" s="21">
        <f t="shared" ref="U835:U898" si="95">IF(G835&gt;0, G835/1000*R835/2,0)/100</f>
        <v>0</v>
      </c>
      <c r="V835" s="21">
        <f t="shared" ref="V835:V898" si="96">IF(G835&lt;0, G835/1000*S835/2,0)/100</f>
        <v>-0.13189735</v>
      </c>
      <c r="W835" s="21">
        <f t="shared" ref="W835:W898" si="97">IF(J835&gt;P835,J835/1000/2*R835/100,0)</f>
        <v>0</v>
      </c>
    </row>
    <row r="836" spans="1:23">
      <c r="A836" s="2">
        <f t="shared" si="92"/>
        <v>45444</v>
      </c>
      <c r="B836" s="3">
        <f t="shared" si="93"/>
        <v>45461</v>
      </c>
      <c r="C836" s="7">
        <v>45461.375</v>
      </c>
      <c r="D836" s="7">
        <v>45461.416666666664</v>
      </c>
      <c r="E836" s="5">
        <v>91</v>
      </c>
      <c r="F836" s="5">
        <v>0</v>
      </c>
      <c r="G836" s="5">
        <v>-1902.93333333333</v>
      </c>
      <c r="H836" s="34" cm="1">
        <f t="array" ref="H836">SUMPRODUCT(('ESB Networks Summary'!$C$5:$C$17384=Data!D836)*('ESB Networks Summary'!$E$5:$E$17384))*1000*2-SUMPRODUCT(('ESB Networks Summary'!$C$5:$C$17384=Data!D836)*('ESB Networks Summary'!$F$5:$F$17384))*1000*2</f>
        <v>-1920</v>
      </c>
      <c r="I836" s="5">
        <v>352.9</v>
      </c>
      <c r="J836" s="5">
        <v>0</v>
      </c>
      <c r="K836" s="17">
        <v>1</v>
      </c>
      <c r="L836" s="52">
        <f t="shared" si="94"/>
        <v>0</v>
      </c>
      <c r="M836" s="5">
        <v>0</v>
      </c>
      <c r="N836" s="5">
        <v>376.933333333333</v>
      </c>
      <c r="O836" s="96"/>
      <c r="P836" s="5">
        <v>2457.9</v>
      </c>
      <c r="R836" s="99">
        <v>22.547999999999998</v>
      </c>
      <c r="S836" s="99">
        <v>14.669999999999998</v>
      </c>
      <c r="T836" s="30">
        <f t="shared" si="91"/>
        <v>178.03333333333711</v>
      </c>
      <c r="U836" s="21">
        <f t="shared" si="95"/>
        <v>0</v>
      </c>
      <c r="V836" s="21">
        <f t="shared" si="96"/>
        <v>-0.13958015999999973</v>
      </c>
      <c r="W836" s="21">
        <f t="shared" si="97"/>
        <v>0</v>
      </c>
    </row>
    <row r="837" spans="1:23">
      <c r="A837" s="2">
        <f t="shared" si="92"/>
        <v>45444</v>
      </c>
      <c r="B837" s="3">
        <f t="shared" si="93"/>
        <v>45461</v>
      </c>
      <c r="C837" s="7">
        <v>45461.395833333336</v>
      </c>
      <c r="D837" s="7">
        <v>45461.4375</v>
      </c>
      <c r="E837" s="5">
        <v>91</v>
      </c>
      <c r="F837" s="5">
        <v>0</v>
      </c>
      <c r="G837" s="5">
        <v>-1899.8</v>
      </c>
      <c r="H837" s="34" cm="1">
        <f t="array" ref="H837">SUMPRODUCT(('ESB Networks Summary'!$C$5:$C$17384=Data!D837)*('ESB Networks Summary'!$E$5:$E$17384))*1000*2-SUMPRODUCT(('ESB Networks Summary'!$C$5:$C$17384=Data!D837)*('ESB Networks Summary'!$F$5:$F$17384))*1000*2</f>
        <v>-1884</v>
      </c>
      <c r="I837" s="5">
        <v>364.96666666666601</v>
      </c>
      <c r="J837" s="5">
        <v>0</v>
      </c>
      <c r="K837" s="17">
        <v>1</v>
      </c>
      <c r="L837" s="52">
        <f t="shared" si="94"/>
        <v>0</v>
      </c>
      <c r="M837" s="5">
        <v>0</v>
      </c>
      <c r="N837" s="5">
        <v>382.03333333333302</v>
      </c>
      <c r="O837" s="96"/>
      <c r="P837" s="5">
        <v>2499.0666666666598</v>
      </c>
      <c r="R837" s="99">
        <v>22.547999999999998</v>
      </c>
      <c r="S837" s="99">
        <v>14.669999999999998</v>
      </c>
      <c r="T837" s="30">
        <f t="shared" si="91"/>
        <v>217.23333333332681</v>
      </c>
      <c r="U837" s="21">
        <f t="shared" si="95"/>
        <v>0</v>
      </c>
      <c r="V837" s="21">
        <f t="shared" si="96"/>
        <v>-0.13935032999999997</v>
      </c>
      <c r="W837" s="21">
        <f t="shared" si="97"/>
        <v>0</v>
      </c>
    </row>
    <row r="838" spans="1:23">
      <c r="A838" s="2">
        <f t="shared" si="92"/>
        <v>45444</v>
      </c>
      <c r="B838" s="3">
        <f t="shared" si="93"/>
        <v>45461</v>
      </c>
      <c r="C838" s="7">
        <v>45461.416666666664</v>
      </c>
      <c r="D838" s="7">
        <v>45461.458333333336</v>
      </c>
      <c r="E838" s="5">
        <v>91</v>
      </c>
      <c r="F838" s="5">
        <v>0</v>
      </c>
      <c r="G838" s="5">
        <v>-2091.2999999999902</v>
      </c>
      <c r="H838" s="34" cm="1">
        <f t="array" ref="H838">SUMPRODUCT(('ESB Networks Summary'!$C$5:$C$17384=Data!D838)*('ESB Networks Summary'!$E$5:$E$17384))*1000*2-SUMPRODUCT(('ESB Networks Summary'!$C$5:$C$17384=Data!D838)*('ESB Networks Summary'!$F$5:$F$17384))*1000*2</f>
        <v>-2122</v>
      </c>
      <c r="I838" s="5">
        <v>0</v>
      </c>
      <c r="J838" s="5">
        <v>0</v>
      </c>
      <c r="K838" s="17">
        <v>1</v>
      </c>
      <c r="L838" s="52">
        <f t="shared" si="94"/>
        <v>0</v>
      </c>
      <c r="M838" s="5">
        <v>0</v>
      </c>
      <c r="N838" s="5">
        <v>12.7666666666666</v>
      </c>
      <c r="O838" s="96"/>
      <c r="P838" s="5">
        <v>2273.9333333333302</v>
      </c>
      <c r="R838" s="99">
        <v>22.434000000000001</v>
      </c>
      <c r="S838" s="99">
        <v>14.556999999999999</v>
      </c>
      <c r="T838" s="30">
        <f t="shared" si="91"/>
        <v>169.86666666667344</v>
      </c>
      <c r="U838" s="21">
        <f t="shared" si="95"/>
        <v>0</v>
      </c>
      <c r="V838" s="21">
        <f t="shared" si="96"/>
        <v>-0.15221527049999928</v>
      </c>
      <c r="W838" s="21">
        <f t="shared" si="97"/>
        <v>0</v>
      </c>
    </row>
    <row r="839" spans="1:23">
      <c r="A839" s="2">
        <f t="shared" si="92"/>
        <v>45444</v>
      </c>
      <c r="B839" s="3">
        <f t="shared" si="93"/>
        <v>45461</v>
      </c>
      <c r="C839" s="7">
        <v>45461.4375</v>
      </c>
      <c r="D839" s="7">
        <v>45461.479166666664</v>
      </c>
      <c r="E839" s="5">
        <v>91</v>
      </c>
      <c r="F839" s="5">
        <v>0</v>
      </c>
      <c r="G839" s="5">
        <v>-2173.3583333333299</v>
      </c>
      <c r="H839" s="34" cm="1">
        <f t="array" ref="H839">SUMPRODUCT(('ESB Networks Summary'!$C$5:$C$17384=Data!D839)*('ESB Networks Summary'!$E$5:$E$17384))*1000*2-SUMPRODUCT(('ESB Networks Summary'!$C$5:$C$17384=Data!D839)*('ESB Networks Summary'!$F$5:$F$17384))*1000*2</f>
        <v>-2138</v>
      </c>
      <c r="I839" s="5">
        <v>366.36666666666599</v>
      </c>
      <c r="J839" s="5">
        <v>0</v>
      </c>
      <c r="K839" s="17">
        <v>1</v>
      </c>
      <c r="L839" s="52">
        <f t="shared" si="94"/>
        <v>0</v>
      </c>
      <c r="M839" s="5">
        <v>0</v>
      </c>
      <c r="N839" s="5">
        <v>601.53333333333296</v>
      </c>
      <c r="O839" s="96"/>
      <c r="P839" s="5">
        <v>2919.2750000000001</v>
      </c>
      <c r="R839" s="99">
        <v>22.434000000000001</v>
      </c>
      <c r="S839" s="99">
        <v>14.556999999999999</v>
      </c>
      <c r="T839" s="30">
        <f t="shared" si="91"/>
        <v>144.38333333333719</v>
      </c>
      <c r="U839" s="21">
        <f t="shared" si="95"/>
        <v>0</v>
      </c>
      <c r="V839" s="21">
        <f t="shared" si="96"/>
        <v>-0.15818788629166639</v>
      </c>
      <c r="W839" s="21">
        <f t="shared" si="97"/>
        <v>0</v>
      </c>
    </row>
    <row r="840" spans="1:23">
      <c r="A840" s="2">
        <f t="shared" si="92"/>
        <v>45444</v>
      </c>
      <c r="B840" s="3">
        <f t="shared" si="93"/>
        <v>45461</v>
      </c>
      <c r="C840" s="7">
        <v>45461.458333333336</v>
      </c>
      <c r="D840" s="7">
        <v>45461.5</v>
      </c>
      <c r="E840" s="5">
        <v>91</v>
      </c>
      <c r="F840" s="5">
        <v>0</v>
      </c>
      <c r="G840" s="5">
        <v>-558.16666666666595</v>
      </c>
      <c r="H840" s="34" cm="1">
        <f t="array" ref="H840">SUMPRODUCT(('ESB Networks Summary'!$C$5:$C$17384=Data!D840)*('ESB Networks Summary'!$E$5:$E$17384))*1000*2-SUMPRODUCT(('ESB Networks Summary'!$C$5:$C$17384=Data!D840)*('ESB Networks Summary'!$F$5:$F$17384))*1000*2</f>
        <v>-544</v>
      </c>
      <c r="I840" s="5">
        <v>0</v>
      </c>
      <c r="J840" s="5">
        <v>0</v>
      </c>
      <c r="K840" s="17">
        <v>1</v>
      </c>
      <c r="L840" s="52">
        <f t="shared" si="94"/>
        <v>0</v>
      </c>
      <c r="M840" s="5">
        <v>0</v>
      </c>
      <c r="N840" s="5">
        <v>300.683333333333</v>
      </c>
      <c r="O840" s="96"/>
      <c r="P840" s="5">
        <v>898.92499999999995</v>
      </c>
      <c r="R840" s="99">
        <v>22.434000000000001</v>
      </c>
      <c r="S840" s="99">
        <v>14.556999999999999</v>
      </c>
      <c r="T840" s="30">
        <f t="shared" si="91"/>
        <v>40.075000000001012</v>
      </c>
      <c r="U840" s="21">
        <f t="shared" si="95"/>
        <v>0</v>
      </c>
      <c r="V840" s="21">
        <f t="shared" si="96"/>
        <v>-4.0626160833333272E-2</v>
      </c>
      <c r="W840" s="21">
        <f t="shared" si="97"/>
        <v>0</v>
      </c>
    </row>
    <row r="841" spans="1:23">
      <c r="A841" s="2">
        <f t="shared" si="92"/>
        <v>45444</v>
      </c>
      <c r="B841" s="3">
        <f t="shared" si="93"/>
        <v>45461</v>
      </c>
      <c r="C841" s="7">
        <v>45461.479166666664</v>
      </c>
      <c r="D841" s="7">
        <v>45461.520833333336</v>
      </c>
      <c r="E841" s="5">
        <v>91</v>
      </c>
      <c r="F841" s="5">
        <v>0</v>
      </c>
      <c r="G841" s="5">
        <v>-891.32499999999902</v>
      </c>
      <c r="H841" s="34" cm="1">
        <f t="array" ref="H841">SUMPRODUCT(('ESB Networks Summary'!$C$5:$C$17384=Data!D841)*('ESB Networks Summary'!$E$5:$E$17384))*1000*2-SUMPRODUCT(('ESB Networks Summary'!$C$5:$C$17384=Data!D841)*('ESB Networks Summary'!$F$5:$F$17384))*1000*2</f>
        <v>-898</v>
      </c>
      <c r="I841" s="5">
        <v>564.21666666666601</v>
      </c>
      <c r="J841" s="5">
        <v>0</v>
      </c>
      <c r="K841" s="17">
        <v>1</v>
      </c>
      <c r="L841" s="52">
        <f t="shared" si="94"/>
        <v>0</v>
      </c>
      <c r="M841" s="5">
        <v>0</v>
      </c>
      <c r="N841" s="5">
        <v>769.8</v>
      </c>
      <c r="O841" s="96"/>
      <c r="P841" s="5">
        <v>1731.25</v>
      </c>
      <c r="R841" s="99">
        <v>22.434000000000001</v>
      </c>
      <c r="S841" s="99">
        <v>14.556999999999999</v>
      </c>
      <c r="T841" s="30">
        <f t="shared" si="91"/>
        <v>70.125000000001023</v>
      </c>
      <c r="U841" s="21">
        <f t="shared" si="95"/>
        <v>0</v>
      </c>
      <c r="V841" s="21">
        <f t="shared" si="96"/>
        <v>-6.4875090124999923E-2</v>
      </c>
      <c r="W841" s="21">
        <f t="shared" si="97"/>
        <v>0</v>
      </c>
    </row>
    <row r="842" spans="1:23">
      <c r="A842" s="2">
        <f t="shared" si="92"/>
        <v>45444</v>
      </c>
      <c r="B842" s="3">
        <f t="shared" si="93"/>
        <v>45461</v>
      </c>
      <c r="C842" s="7">
        <v>45461.5</v>
      </c>
      <c r="D842" s="7">
        <v>45461.541666666664</v>
      </c>
      <c r="E842" s="5">
        <v>91</v>
      </c>
      <c r="F842" s="5">
        <v>0</v>
      </c>
      <c r="G842" s="5">
        <v>-1140.13333333333</v>
      </c>
      <c r="H842" s="34" cm="1">
        <f t="array" ref="H842">SUMPRODUCT(('ESB Networks Summary'!$C$5:$C$17384=Data!D842)*('ESB Networks Summary'!$E$5:$E$17384))*1000*2-SUMPRODUCT(('ESB Networks Summary'!$C$5:$C$17384=Data!D842)*('ESB Networks Summary'!$F$5:$F$17384))*1000*2</f>
        <v>-1130</v>
      </c>
      <c r="I842" s="5">
        <v>497.95833333333297</v>
      </c>
      <c r="J842" s="5">
        <v>0</v>
      </c>
      <c r="K842" s="17">
        <v>1</v>
      </c>
      <c r="L842" s="52">
        <f t="shared" si="94"/>
        <v>0</v>
      </c>
      <c r="M842" s="5">
        <v>0</v>
      </c>
      <c r="N842" s="5">
        <v>805.06666666666604</v>
      </c>
      <c r="O842" s="96"/>
      <c r="P842" s="5">
        <v>2038.36666666666</v>
      </c>
      <c r="R842" s="99">
        <v>21.016999999999999</v>
      </c>
      <c r="S842" s="99">
        <v>13.14</v>
      </c>
      <c r="T842" s="30">
        <f t="shared" si="91"/>
        <v>93.1666666666639</v>
      </c>
      <c r="U842" s="21">
        <f t="shared" si="95"/>
        <v>0</v>
      </c>
      <c r="V842" s="21">
        <f t="shared" si="96"/>
        <v>-7.4906759999999795E-2</v>
      </c>
      <c r="W842" s="21">
        <f t="shared" si="97"/>
        <v>0</v>
      </c>
    </row>
    <row r="843" spans="1:23">
      <c r="A843" s="2">
        <f t="shared" si="92"/>
        <v>45444</v>
      </c>
      <c r="B843" s="3">
        <f t="shared" si="93"/>
        <v>45461</v>
      </c>
      <c r="C843" s="7">
        <v>45461.520833333336</v>
      </c>
      <c r="D843" s="7">
        <v>45461.5625</v>
      </c>
      <c r="E843" s="5">
        <v>91</v>
      </c>
      <c r="F843" s="5">
        <v>0</v>
      </c>
      <c r="G843" s="5">
        <v>-2124.0749999999998</v>
      </c>
      <c r="H843" s="34" cm="1">
        <f t="array" ref="H843">SUMPRODUCT(('ESB Networks Summary'!$C$5:$C$17384=Data!D843)*('ESB Networks Summary'!$E$5:$E$17384))*1000*2-SUMPRODUCT(('ESB Networks Summary'!$C$5:$C$17384=Data!D843)*('ESB Networks Summary'!$F$5:$F$17384))*1000*2</f>
        <v>-2164</v>
      </c>
      <c r="I843" s="5">
        <v>0</v>
      </c>
      <c r="J843" s="5">
        <v>0</v>
      </c>
      <c r="K843" s="17">
        <v>1</v>
      </c>
      <c r="L843" s="52">
        <f t="shared" si="94"/>
        <v>0</v>
      </c>
      <c r="M843" s="5">
        <v>0</v>
      </c>
      <c r="N843" s="5">
        <v>288.058333333333</v>
      </c>
      <c r="O843" s="96"/>
      <c r="P843" s="5">
        <v>2580.9249999999902</v>
      </c>
      <c r="R843" s="99">
        <v>21.016999999999999</v>
      </c>
      <c r="S843" s="99">
        <v>13.14</v>
      </c>
      <c r="T843" s="30">
        <f t="shared" si="91"/>
        <v>168.79166666665736</v>
      </c>
      <c r="U843" s="21">
        <f t="shared" si="95"/>
        <v>0</v>
      </c>
      <c r="V843" s="21">
        <f t="shared" si="96"/>
        <v>-0.1395517275</v>
      </c>
      <c r="W843" s="21">
        <f t="shared" si="97"/>
        <v>0</v>
      </c>
    </row>
    <row r="844" spans="1:23">
      <c r="A844" s="2">
        <f t="shared" si="92"/>
        <v>45444</v>
      </c>
      <c r="B844" s="3">
        <f t="shared" si="93"/>
        <v>45461</v>
      </c>
      <c r="C844" s="7">
        <v>45461.541666666664</v>
      </c>
      <c r="D844" s="7">
        <v>45461.583333333336</v>
      </c>
      <c r="E844" s="5">
        <v>91</v>
      </c>
      <c r="F844" s="5">
        <v>0</v>
      </c>
      <c r="G844" s="5">
        <v>-983.89166666666597</v>
      </c>
      <c r="H844" s="34" cm="1">
        <f t="array" ref="H844">SUMPRODUCT(('ESB Networks Summary'!$C$5:$C$17384=Data!D844)*('ESB Networks Summary'!$E$5:$E$17384))*1000*2-SUMPRODUCT(('ESB Networks Summary'!$C$5:$C$17384=Data!D844)*('ESB Networks Summary'!$F$5:$F$17384))*1000*2</f>
        <v>-972</v>
      </c>
      <c r="I844" s="5">
        <v>403.3</v>
      </c>
      <c r="J844" s="5">
        <v>0</v>
      </c>
      <c r="K844" s="17">
        <v>1</v>
      </c>
      <c r="L844" s="52">
        <f t="shared" si="94"/>
        <v>0</v>
      </c>
      <c r="M844" s="5">
        <v>0</v>
      </c>
      <c r="N844" s="5">
        <v>656.68333333333305</v>
      </c>
      <c r="O844" s="96"/>
      <c r="P844" s="5">
        <v>1789.5416666666599</v>
      </c>
      <c r="R844" s="99">
        <v>20.552</v>
      </c>
      <c r="S844" s="99">
        <v>12.673999999999999</v>
      </c>
      <c r="T844" s="30">
        <f t="shared" si="91"/>
        <v>148.9666666666609</v>
      </c>
      <c r="U844" s="21">
        <f t="shared" si="95"/>
        <v>0</v>
      </c>
      <c r="V844" s="21">
        <f t="shared" si="96"/>
        <v>-6.2349214916666618E-2</v>
      </c>
      <c r="W844" s="21">
        <f t="shared" si="97"/>
        <v>0</v>
      </c>
    </row>
    <row r="845" spans="1:23">
      <c r="A845" s="2">
        <f t="shared" si="92"/>
        <v>45444</v>
      </c>
      <c r="B845" s="3">
        <f t="shared" si="93"/>
        <v>45461</v>
      </c>
      <c r="C845" s="7">
        <v>45461.5625</v>
      </c>
      <c r="D845" s="7">
        <v>45461.604166666664</v>
      </c>
      <c r="E845" s="5">
        <v>91</v>
      </c>
      <c r="F845" s="5">
        <v>0</v>
      </c>
      <c r="G845" s="5">
        <v>-1030.18333333333</v>
      </c>
      <c r="H845" s="34" cm="1">
        <f t="array" ref="H845">SUMPRODUCT(('ESB Networks Summary'!$C$5:$C$17384=Data!D845)*('ESB Networks Summary'!$E$5:$E$17384))*1000*2-SUMPRODUCT(('ESB Networks Summary'!$C$5:$C$17384=Data!D845)*('ESB Networks Summary'!$F$5:$F$17384))*1000*2</f>
        <v>-1024</v>
      </c>
      <c r="I845" s="5">
        <v>0</v>
      </c>
      <c r="J845" s="5">
        <v>0</v>
      </c>
      <c r="K845" s="17">
        <v>1</v>
      </c>
      <c r="L845" s="52">
        <f t="shared" si="94"/>
        <v>0</v>
      </c>
      <c r="M845" s="5">
        <v>0</v>
      </c>
      <c r="N845" s="5">
        <v>278.55</v>
      </c>
      <c r="O845" s="96"/>
      <c r="P845" s="5">
        <v>1390.1666666666599</v>
      </c>
      <c r="R845" s="99">
        <v>20.552</v>
      </c>
      <c r="S845" s="99">
        <v>12.673999999999999</v>
      </c>
      <c r="T845" s="30">
        <f t="shared" si="91"/>
        <v>81.433333333329927</v>
      </c>
      <c r="U845" s="21">
        <f t="shared" si="95"/>
        <v>0</v>
      </c>
      <c r="V845" s="21">
        <f t="shared" si="96"/>
        <v>-6.5282717833333115E-2</v>
      </c>
      <c r="W845" s="21">
        <f t="shared" si="97"/>
        <v>0</v>
      </c>
    </row>
    <row r="846" spans="1:23">
      <c r="A846" s="2">
        <f t="shared" si="92"/>
        <v>45444</v>
      </c>
      <c r="B846" s="3">
        <f t="shared" si="93"/>
        <v>45461</v>
      </c>
      <c r="C846" s="7">
        <v>45461.583333333336</v>
      </c>
      <c r="D846" s="7">
        <v>45461.625</v>
      </c>
      <c r="E846" s="5">
        <v>91</v>
      </c>
      <c r="F846" s="5">
        <v>0</v>
      </c>
      <c r="G846" s="5">
        <v>-1236.13333333333</v>
      </c>
      <c r="H846" s="34" cm="1">
        <f t="array" ref="H846">SUMPRODUCT(('ESB Networks Summary'!$C$5:$C$17384=Data!D846)*('ESB Networks Summary'!$E$5:$E$17384))*1000*2-SUMPRODUCT(('ESB Networks Summary'!$C$5:$C$17384=Data!D846)*('ESB Networks Summary'!$F$5:$F$17384))*1000*2</f>
        <v>-1220</v>
      </c>
      <c r="I846" s="5">
        <v>331.933333333333</v>
      </c>
      <c r="J846" s="5">
        <v>0</v>
      </c>
      <c r="K846" s="17">
        <v>1</v>
      </c>
      <c r="L846" s="52">
        <f t="shared" si="94"/>
        <v>0</v>
      </c>
      <c r="M846" s="5">
        <v>0</v>
      </c>
      <c r="N846" s="5">
        <v>603.66666666666595</v>
      </c>
      <c r="O846" s="96"/>
      <c r="P846" s="5">
        <v>1959.6666666666599</v>
      </c>
      <c r="R846" s="99">
        <v>20.436</v>
      </c>
      <c r="S846" s="99">
        <v>12.559000000000001</v>
      </c>
      <c r="T846" s="30">
        <f t="shared" si="91"/>
        <v>119.86666666666395</v>
      </c>
      <c r="U846" s="21">
        <f t="shared" si="95"/>
        <v>0</v>
      </c>
      <c r="V846" s="21">
        <f t="shared" si="96"/>
        <v>-7.762299266666646E-2</v>
      </c>
      <c r="W846" s="21">
        <f t="shared" si="97"/>
        <v>0</v>
      </c>
    </row>
    <row r="847" spans="1:23">
      <c r="A847" s="2">
        <f t="shared" si="92"/>
        <v>45444</v>
      </c>
      <c r="B847" s="3">
        <f t="shared" si="93"/>
        <v>45461</v>
      </c>
      <c r="C847" s="7">
        <v>45461.604166666664</v>
      </c>
      <c r="D847" s="7">
        <v>45461.645833333336</v>
      </c>
      <c r="E847" s="5">
        <v>91</v>
      </c>
      <c r="F847" s="5">
        <v>0</v>
      </c>
      <c r="G847" s="5">
        <v>-2566.0583333333302</v>
      </c>
      <c r="H847" s="34" cm="1">
        <f t="array" ref="H847">SUMPRODUCT(('ESB Networks Summary'!$C$5:$C$17384=Data!D847)*('ESB Networks Summary'!$E$5:$E$17384))*1000*2-SUMPRODUCT(('ESB Networks Summary'!$C$5:$C$17384=Data!D847)*('ESB Networks Summary'!$F$5:$F$17384))*1000*2</f>
        <v>-2588</v>
      </c>
      <c r="I847" s="5">
        <v>0</v>
      </c>
      <c r="J847" s="5">
        <v>0</v>
      </c>
      <c r="K847" s="17">
        <v>1</v>
      </c>
      <c r="L847" s="52">
        <f t="shared" si="94"/>
        <v>0</v>
      </c>
      <c r="M847" s="5">
        <v>0</v>
      </c>
      <c r="N847" s="5">
        <v>301.974999999999</v>
      </c>
      <c r="O847" s="96"/>
      <c r="P847" s="5">
        <v>3046.3333333333298</v>
      </c>
      <c r="R847" s="99">
        <v>20.436</v>
      </c>
      <c r="S847" s="99">
        <v>12.559000000000001</v>
      </c>
      <c r="T847" s="30">
        <f t="shared" si="91"/>
        <v>178.30000000000064</v>
      </c>
      <c r="U847" s="21">
        <f t="shared" si="95"/>
        <v>0</v>
      </c>
      <c r="V847" s="21">
        <f t="shared" si="96"/>
        <v>-0.1611356330416665</v>
      </c>
      <c r="W847" s="21">
        <f t="shared" si="97"/>
        <v>0</v>
      </c>
    </row>
    <row r="848" spans="1:23">
      <c r="A848" s="2">
        <f t="shared" si="92"/>
        <v>45444</v>
      </c>
      <c r="B848" s="3">
        <f t="shared" si="93"/>
        <v>45461</v>
      </c>
      <c r="C848" s="7">
        <v>45461.625</v>
      </c>
      <c r="D848" s="7">
        <v>45461.666666666664</v>
      </c>
      <c r="E848" s="5">
        <v>91</v>
      </c>
      <c r="F848" s="5">
        <v>0</v>
      </c>
      <c r="G848" s="5">
        <v>-1443.425</v>
      </c>
      <c r="H848" s="34" cm="1">
        <f t="array" ref="H848">SUMPRODUCT(('ESB Networks Summary'!$C$5:$C$17384=Data!D848)*('ESB Networks Summary'!$E$5:$E$17384))*1000*2-SUMPRODUCT(('ESB Networks Summary'!$C$5:$C$17384=Data!D848)*('ESB Networks Summary'!$F$5:$F$17384))*1000*2</f>
        <v>-1404</v>
      </c>
      <c r="I848" s="5">
        <v>285.5</v>
      </c>
      <c r="J848" s="5">
        <v>0</v>
      </c>
      <c r="K848" s="17">
        <v>1</v>
      </c>
      <c r="L848" s="52">
        <f t="shared" si="94"/>
        <v>0</v>
      </c>
      <c r="M848" s="5">
        <v>0</v>
      </c>
      <c r="N848" s="5">
        <v>505.4</v>
      </c>
      <c r="O848" s="96"/>
      <c r="P848" s="5">
        <v>2080.3249999999998</v>
      </c>
      <c r="R848" s="99">
        <v>20.669</v>
      </c>
      <c r="S848" s="99">
        <v>12.791</v>
      </c>
      <c r="T848" s="30">
        <f t="shared" si="91"/>
        <v>131.49999999999989</v>
      </c>
      <c r="U848" s="21">
        <f t="shared" si="95"/>
        <v>0</v>
      </c>
      <c r="V848" s="21">
        <f t="shared" si="96"/>
        <v>-9.2314245874999992E-2</v>
      </c>
      <c r="W848" s="21">
        <f t="shared" si="97"/>
        <v>0</v>
      </c>
    </row>
    <row r="849" spans="1:23">
      <c r="A849" s="2">
        <f t="shared" si="92"/>
        <v>45444</v>
      </c>
      <c r="B849" s="3">
        <f t="shared" si="93"/>
        <v>45461</v>
      </c>
      <c r="C849" s="7">
        <v>45461.645833333336</v>
      </c>
      <c r="D849" s="7">
        <v>45461.6875</v>
      </c>
      <c r="E849" s="5">
        <v>91</v>
      </c>
      <c r="F849" s="5">
        <v>0</v>
      </c>
      <c r="G849" s="5">
        <v>-1397.37777777777</v>
      </c>
      <c r="H849" s="34" cm="1">
        <f t="array" ref="H849">SUMPRODUCT(('ESB Networks Summary'!$C$5:$C$17384=Data!D849)*('ESB Networks Summary'!$E$5:$E$17384))*1000*2-SUMPRODUCT(('ESB Networks Summary'!$C$5:$C$17384=Data!D849)*('ESB Networks Summary'!$F$5:$F$17384))*1000*2</f>
        <v>-1398</v>
      </c>
      <c r="I849" s="5">
        <v>0</v>
      </c>
      <c r="J849" s="5">
        <v>0</v>
      </c>
      <c r="K849" s="17">
        <v>1</v>
      </c>
      <c r="L849" s="52">
        <f t="shared" si="94"/>
        <v>0</v>
      </c>
      <c r="M849" s="5">
        <v>0</v>
      </c>
      <c r="N849" s="5">
        <v>4.43333333333333</v>
      </c>
      <c r="O849" s="96"/>
      <c r="P849" s="5">
        <v>1527.0888888888801</v>
      </c>
      <c r="R849" s="99">
        <v>20.669</v>
      </c>
      <c r="S849" s="99">
        <v>12.791</v>
      </c>
      <c r="T849" s="30">
        <f t="shared" si="91"/>
        <v>125.27777777777675</v>
      </c>
      <c r="U849" s="21">
        <f t="shared" si="95"/>
        <v>0</v>
      </c>
      <c r="V849" s="21">
        <f t="shared" si="96"/>
        <v>-8.9369295777777288E-2</v>
      </c>
      <c r="W849" s="21">
        <f t="shared" si="97"/>
        <v>0</v>
      </c>
    </row>
    <row r="850" spans="1:23">
      <c r="A850" s="2">
        <f t="shared" si="92"/>
        <v>45444</v>
      </c>
      <c r="B850" s="3">
        <f t="shared" si="93"/>
        <v>45461</v>
      </c>
      <c r="C850" s="7">
        <v>45461.666666666664</v>
      </c>
      <c r="D850" s="7">
        <v>45461.708333333336</v>
      </c>
      <c r="E850" s="5">
        <v>91</v>
      </c>
      <c r="F850" s="5">
        <v>0</v>
      </c>
      <c r="G850" s="5">
        <v>-1238.13333333333</v>
      </c>
      <c r="H850" s="34" cm="1">
        <f t="array" ref="H850">SUMPRODUCT(('ESB Networks Summary'!$C$5:$C$17384=Data!D850)*('ESB Networks Summary'!$E$5:$E$17384))*1000*2-SUMPRODUCT(('ESB Networks Summary'!$C$5:$C$17384=Data!D850)*('ESB Networks Summary'!$F$5:$F$17384))*1000*2</f>
        <v>-1222</v>
      </c>
      <c r="I850" s="5">
        <v>290.63333333333298</v>
      </c>
      <c r="J850" s="5">
        <v>0</v>
      </c>
      <c r="K850" s="17">
        <v>1</v>
      </c>
      <c r="L850" s="52">
        <f t="shared" si="94"/>
        <v>0</v>
      </c>
      <c r="M850" s="5">
        <v>0</v>
      </c>
      <c r="N850" s="5">
        <v>252.82499999999999</v>
      </c>
      <c r="O850" s="96"/>
      <c r="P850" s="5">
        <v>1641.125</v>
      </c>
      <c r="R850" s="99">
        <v>23.125</v>
      </c>
      <c r="S850" s="99">
        <v>14.778</v>
      </c>
      <c r="T850" s="30">
        <f t="shared" si="91"/>
        <v>150.16666666666998</v>
      </c>
      <c r="U850" s="21">
        <f t="shared" si="95"/>
        <v>0</v>
      </c>
      <c r="V850" s="21">
        <f t="shared" si="96"/>
        <v>-9.1485671999999754E-2</v>
      </c>
      <c r="W850" s="21">
        <f t="shared" si="97"/>
        <v>0</v>
      </c>
    </row>
    <row r="851" spans="1:23">
      <c r="A851" s="2">
        <f t="shared" si="92"/>
        <v>45444</v>
      </c>
      <c r="B851" s="3">
        <f t="shared" si="93"/>
        <v>45461</v>
      </c>
      <c r="C851" s="7">
        <v>45461.6875</v>
      </c>
      <c r="D851" s="7">
        <v>45461.729166666664</v>
      </c>
      <c r="E851" s="5">
        <v>91</v>
      </c>
      <c r="F851" s="5">
        <v>0</v>
      </c>
      <c r="G851" s="5">
        <v>-853.95833333333303</v>
      </c>
      <c r="H851" s="34" cm="1">
        <f t="array" ref="H851">SUMPRODUCT(('ESB Networks Summary'!$C$5:$C$17384=Data!D851)*('ESB Networks Summary'!$E$5:$E$17384))*1000*2-SUMPRODUCT(('ESB Networks Summary'!$C$5:$C$17384=Data!D851)*('ESB Networks Summary'!$F$5:$F$17384))*1000*2</f>
        <v>-856</v>
      </c>
      <c r="I851" s="5">
        <v>114.333333333333</v>
      </c>
      <c r="J851" s="5">
        <v>0</v>
      </c>
      <c r="K851" s="17">
        <v>1</v>
      </c>
      <c r="L851" s="52">
        <f t="shared" si="94"/>
        <v>0</v>
      </c>
      <c r="M851" s="5">
        <v>0</v>
      </c>
      <c r="N851" s="5">
        <v>104.649999999999</v>
      </c>
      <c r="O851" s="96"/>
      <c r="P851" s="5">
        <v>1063.5249999999901</v>
      </c>
      <c r="R851" s="99">
        <v>23.125</v>
      </c>
      <c r="S851" s="99">
        <v>14.778</v>
      </c>
      <c r="T851" s="30">
        <f t="shared" si="91"/>
        <v>104.91666666665806</v>
      </c>
      <c r="U851" s="21">
        <f t="shared" si="95"/>
        <v>0</v>
      </c>
      <c r="V851" s="21">
        <f t="shared" si="96"/>
        <v>-6.3098981249999977E-2</v>
      </c>
      <c r="W851" s="21">
        <f t="shared" si="97"/>
        <v>0</v>
      </c>
    </row>
    <row r="852" spans="1:23">
      <c r="A852" s="2">
        <f t="shared" si="92"/>
        <v>45444</v>
      </c>
      <c r="B852" s="3">
        <f t="shared" si="93"/>
        <v>45461</v>
      </c>
      <c r="C852" s="7">
        <v>45461.708333333336</v>
      </c>
      <c r="D852" s="7">
        <v>45461.75</v>
      </c>
      <c r="E852" s="5">
        <v>91</v>
      </c>
      <c r="F852" s="5">
        <v>0</v>
      </c>
      <c r="G852" s="5">
        <v>-880.55833333333305</v>
      </c>
      <c r="H852" s="34" cm="1">
        <f t="array" ref="H852">SUMPRODUCT(('ESB Networks Summary'!$C$5:$C$17384=Data!D852)*('ESB Networks Summary'!$E$5:$E$17384))*1000*2-SUMPRODUCT(('ESB Networks Summary'!$C$5:$C$17384=Data!D852)*('ESB Networks Summary'!$F$5:$F$17384))*1000*2</f>
        <v>-840</v>
      </c>
      <c r="I852" s="5">
        <v>373.25</v>
      </c>
      <c r="J852" s="5">
        <v>0</v>
      </c>
      <c r="K852" s="17">
        <v>1</v>
      </c>
      <c r="L852" s="52">
        <f t="shared" si="94"/>
        <v>0</v>
      </c>
      <c r="M852" s="5">
        <v>0</v>
      </c>
      <c r="N852" s="5">
        <v>390.84166666666601</v>
      </c>
      <c r="O852" s="96"/>
      <c r="P852" s="5">
        <v>1253.7333333333299</v>
      </c>
      <c r="R852" s="99">
        <v>24.381</v>
      </c>
      <c r="S852" s="99">
        <v>16.035</v>
      </c>
      <c r="T852" s="30">
        <f t="shared" si="91"/>
        <v>-17.66666666666913</v>
      </c>
      <c r="U852" s="21">
        <f t="shared" si="95"/>
        <v>0</v>
      </c>
      <c r="V852" s="21">
        <f t="shared" si="96"/>
        <v>-7.059876437499997E-2</v>
      </c>
      <c r="W852" s="21">
        <f t="shared" si="97"/>
        <v>0</v>
      </c>
    </row>
    <row r="853" spans="1:23">
      <c r="A853" s="2">
        <f t="shared" si="92"/>
        <v>45444</v>
      </c>
      <c r="B853" s="3">
        <f t="shared" si="93"/>
        <v>45461</v>
      </c>
      <c r="C853" s="7">
        <v>45461.729166666664</v>
      </c>
      <c r="D853" s="7">
        <v>45461.770833333336</v>
      </c>
      <c r="E853" s="5">
        <v>91</v>
      </c>
      <c r="F853" s="5">
        <v>0</v>
      </c>
      <c r="G853" s="5">
        <v>-289.25</v>
      </c>
      <c r="H853" s="34" cm="1">
        <f t="array" ref="H853">SUMPRODUCT(('ESB Networks Summary'!$C$5:$C$17384=Data!D853)*('ESB Networks Summary'!$E$5:$E$17384))*1000*2-SUMPRODUCT(('ESB Networks Summary'!$C$5:$C$17384=Data!D853)*('ESB Networks Summary'!$F$5:$F$17384))*1000*2</f>
        <v>-316</v>
      </c>
      <c r="I853" s="5">
        <v>97.649999999999906</v>
      </c>
      <c r="J853" s="5">
        <v>0</v>
      </c>
      <c r="K853" s="17">
        <v>1</v>
      </c>
      <c r="L853" s="52">
        <f t="shared" si="94"/>
        <v>0</v>
      </c>
      <c r="M853" s="5">
        <v>0</v>
      </c>
      <c r="N853" s="5">
        <v>459.58333333333297</v>
      </c>
      <c r="O853" s="96"/>
      <c r="P853" s="5">
        <v>837.125</v>
      </c>
      <c r="R853" s="99">
        <v>24.381</v>
      </c>
      <c r="S853" s="99">
        <v>16.035</v>
      </c>
      <c r="T853" s="30">
        <f t="shared" si="91"/>
        <v>88.291666666667027</v>
      </c>
      <c r="U853" s="21">
        <f t="shared" si="95"/>
        <v>0</v>
      </c>
      <c r="V853" s="21">
        <f t="shared" si="96"/>
        <v>-2.3190618749999999E-2</v>
      </c>
      <c r="W853" s="21">
        <f t="shared" si="97"/>
        <v>0</v>
      </c>
    </row>
    <row r="854" spans="1:23">
      <c r="A854" s="2">
        <f t="shared" si="92"/>
        <v>45444</v>
      </c>
      <c r="B854" s="3">
        <f t="shared" si="93"/>
        <v>45461</v>
      </c>
      <c r="C854" s="7">
        <v>45461.75</v>
      </c>
      <c r="D854" s="7">
        <v>45461.791666666664</v>
      </c>
      <c r="E854" s="5">
        <v>91</v>
      </c>
      <c r="F854" s="5">
        <v>0</v>
      </c>
      <c r="G854" s="5">
        <v>661.85</v>
      </c>
      <c r="H854" s="34" cm="1">
        <f t="array" ref="H854">SUMPRODUCT(('ESB Networks Summary'!$C$5:$C$17384=Data!D854)*('ESB Networks Summary'!$E$5:$E$17384))*1000*2-SUMPRODUCT(('ESB Networks Summary'!$C$5:$C$17384=Data!D854)*('ESB Networks Summary'!$F$5:$F$17384))*1000*2</f>
        <v>708</v>
      </c>
      <c r="I854" s="5">
        <v>278.79000000000002</v>
      </c>
      <c r="J854" s="5">
        <v>0</v>
      </c>
      <c r="K854" s="17">
        <v>1</v>
      </c>
      <c r="L854" s="52">
        <f t="shared" si="94"/>
        <v>0</v>
      </c>
      <c r="M854" s="5">
        <v>0</v>
      </c>
      <c r="N854" s="5">
        <v>1582.28</v>
      </c>
      <c r="O854" s="96"/>
      <c r="P854" s="5">
        <v>904.37999999999897</v>
      </c>
      <c r="R854" s="99">
        <v>24.04</v>
      </c>
      <c r="S854" s="99">
        <v>16.161999999999999</v>
      </c>
      <c r="T854" s="30">
        <f t="shared" si="91"/>
        <v>-16.050000000000864</v>
      </c>
      <c r="U854" s="21">
        <f t="shared" si="95"/>
        <v>7.9554369999999999E-2</v>
      </c>
      <c r="V854" s="21">
        <f t="shared" si="96"/>
        <v>0</v>
      </c>
      <c r="W854" s="21">
        <f t="shared" si="97"/>
        <v>0</v>
      </c>
    </row>
    <row r="855" spans="1:23">
      <c r="A855" s="2">
        <f t="shared" si="92"/>
        <v>45444</v>
      </c>
      <c r="B855" s="3">
        <f t="shared" si="93"/>
        <v>45461</v>
      </c>
      <c r="C855" s="7">
        <v>45461.770833333336</v>
      </c>
      <c r="D855" s="7">
        <v>45461.8125</v>
      </c>
      <c r="H855" s="34" cm="1">
        <f t="array" ref="H855">SUMPRODUCT(('ESB Networks Summary'!$C$5:$C$17384=Data!D855)*('ESB Networks Summary'!$E$5:$E$17384))*1000*2-SUMPRODUCT(('ESB Networks Summary'!$C$5:$C$17384=Data!D855)*('ESB Networks Summary'!$F$5:$F$17384))*1000*2</f>
        <v>728</v>
      </c>
      <c r="L855" s="52">
        <f t="shared" si="94"/>
        <v>0</v>
      </c>
      <c r="M855" s="5"/>
      <c r="O855" s="96"/>
      <c r="R855" s="99">
        <v>24.04</v>
      </c>
      <c r="S855" s="99">
        <v>16.161999999999999</v>
      </c>
      <c r="T855" s="30">
        <f t="shared" si="91"/>
        <v>0</v>
      </c>
      <c r="U855" s="21">
        <f t="shared" si="95"/>
        <v>0</v>
      </c>
      <c r="V855" s="21">
        <f t="shared" si="96"/>
        <v>0</v>
      </c>
      <c r="W855" s="21">
        <f t="shared" si="97"/>
        <v>0</v>
      </c>
    </row>
    <row r="856" spans="1:23">
      <c r="A856" s="2">
        <f t="shared" si="92"/>
        <v>45444</v>
      </c>
      <c r="B856" s="3">
        <f t="shared" si="93"/>
        <v>45461</v>
      </c>
      <c r="C856" s="7">
        <v>45461.791666666664</v>
      </c>
      <c r="D856" s="7">
        <v>45461.833333333336</v>
      </c>
      <c r="H856" s="34" cm="1">
        <f t="array" ref="H856">SUMPRODUCT(('ESB Networks Summary'!$C$5:$C$17384=Data!D856)*('ESB Networks Summary'!$E$5:$E$17384))*1000*2-SUMPRODUCT(('ESB Networks Summary'!$C$5:$C$17384=Data!D856)*('ESB Networks Summary'!$F$5:$F$17384))*1000*2</f>
        <v>-6</v>
      </c>
      <c r="L856" s="52">
        <f t="shared" si="94"/>
        <v>0</v>
      </c>
      <c r="M856" s="5"/>
      <c r="O856" s="96"/>
      <c r="R856" s="99">
        <v>23.911999999999999</v>
      </c>
      <c r="S856" s="99">
        <v>16.035</v>
      </c>
      <c r="T856" s="30">
        <f t="shared" si="91"/>
        <v>0</v>
      </c>
      <c r="U856" s="21">
        <f t="shared" si="95"/>
        <v>0</v>
      </c>
      <c r="V856" s="21">
        <f t="shared" si="96"/>
        <v>0</v>
      </c>
      <c r="W856" s="21">
        <f t="shared" si="97"/>
        <v>0</v>
      </c>
    </row>
    <row r="857" spans="1:23">
      <c r="A857" s="2">
        <f t="shared" si="92"/>
        <v>45444</v>
      </c>
      <c r="B857" s="3">
        <f t="shared" si="93"/>
        <v>45461</v>
      </c>
      <c r="C857" s="7">
        <v>45461.8125</v>
      </c>
      <c r="D857" s="7">
        <v>45461.854166666664</v>
      </c>
      <c r="H857" s="34" cm="1">
        <f t="array" ref="H857">SUMPRODUCT(('ESB Networks Summary'!$C$5:$C$17384=Data!D857)*('ESB Networks Summary'!$E$5:$E$17384))*1000*2-SUMPRODUCT(('ESB Networks Summary'!$C$5:$C$17384=Data!D857)*('ESB Networks Summary'!$F$5:$F$17384))*1000*2</f>
        <v>-6</v>
      </c>
      <c r="L857" s="52">
        <f t="shared" si="94"/>
        <v>0</v>
      </c>
      <c r="M857" s="5"/>
      <c r="O857" s="96"/>
      <c r="R857" s="99">
        <v>23.911999999999999</v>
      </c>
      <c r="S857" s="99">
        <v>16.035</v>
      </c>
      <c r="T857" s="30">
        <f t="shared" si="91"/>
        <v>0</v>
      </c>
      <c r="U857" s="21">
        <f t="shared" si="95"/>
        <v>0</v>
      </c>
      <c r="V857" s="21">
        <f t="shared" si="96"/>
        <v>0</v>
      </c>
      <c r="W857" s="21">
        <f t="shared" si="97"/>
        <v>0</v>
      </c>
    </row>
    <row r="858" spans="1:23">
      <c r="A858" s="2">
        <f t="shared" si="92"/>
        <v>45444</v>
      </c>
      <c r="B858" s="3">
        <f t="shared" si="93"/>
        <v>45461</v>
      </c>
      <c r="C858" s="7">
        <v>45461.833333333336</v>
      </c>
      <c r="D858" s="7">
        <v>45461.875</v>
      </c>
      <c r="H858" s="34" cm="1">
        <f t="array" ref="H858">SUMPRODUCT(('ESB Networks Summary'!$C$5:$C$17384=Data!D858)*('ESB Networks Summary'!$E$5:$E$17384))*1000*2-SUMPRODUCT(('ESB Networks Summary'!$C$5:$C$17384=Data!D858)*('ESB Networks Summary'!$F$5:$F$17384))*1000*2</f>
        <v>120</v>
      </c>
      <c r="L858" s="52">
        <f t="shared" si="94"/>
        <v>0</v>
      </c>
      <c r="M858" s="5"/>
      <c r="O858" s="96"/>
      <c r="R858" s="99">
        <v>23.137999999999998</v>
      </c>
      <c r="S858" s="99">
        <v>15.261000000000001</v>
      </c>
      <c r="T858" s="30">
        <f t="shared" si="91"/>
        <v>0</v>
      </c>
      <c r="U858" s="21">
        <f t="shared" si="95"/>
        <v>0</v>
      </c>
      <c r="V858" s="21">
        <f t="shared" si="96"/>
        <v>0</v>
      </c>
      <c r="W858" s="21">
        <f t="shared" si="97"/>
        <v>0</v>
      </c>
    </row>
    <row r="859" spans="1:23">
      <c r="A859" s="2">
        <f t="shared" si="92"/>
        <v>45444</v>
      </c>
      <c r="B859" s="3">
        <f t="shared" si="93"/>
        <v>45461</v>
      </c>
      <c r="C859" s="7">
        <v>45461.854166666664</v>
      </c>
      <c r="D859" s="7">
        <v>45461.895833333336</v>
      </c>
      <c r="H859" s="34" cm="1">
        <f t="array" ref="H859">SUMPRODUCT(('ESB Networks Summary'!$C$5:$C$17384=Data!D859)*('ESB Networks Summary'!$E$5:$E$17384))*1000*2-SUMPRODUCT(('ESB Networks Summary'!$C$5:$C$17384=Data!D859)*('ESB Networks Summary'!$F$5:$F$17384))*1000*2</f>
        <v>246</v>
      </c>
      <c r="L859" s="52">
        <f t="shared" si="94"/>
        <v>0</v>
      </c>
      <c r="M859" s="5"/>
      <c r="O859" s="96"/>
      <c r="R859" s="99">
        <v>23.137999999999998</v>
      </c>
      <c r="S859" s="99">
        <v>15.261000000000001</v>
      </c>
      <c r="T859" s="30">
        <f t="shared" si="91"/>
        <v>0</v>
      </c>
      <c r="U859" s="21">
        <f t="shared" si="95"/>
        <v>0</v>
      </c>
      <c r="V859" s="21">
        <f t="shared" si="96"/>
        <v>0</v>
      </c>
      <c r="W859" s="21">
        <f t="shared" si="97"/>
        <v>0</v>
      </c>
    </row>
    <row r="860" spans="1:23">
      <c r="A860" s="2">
        <f t="shared" si="92"/>
        <v>45444</v>
      </c>
      <c r="B860" s="3">
        <f t="shared" si="93"/>
        <v>45461</v>
      </c>
      <c r="C860" s="7">
        <v>45461.875</v>
      </c>
      <c r="D860" s="7">
        <v>45461.916666666664</v>
      </c>
      <c r="H860" s="34" cm="1">
        <f t="array" ref="H860">SUMPRODUCT(('ESB Networks Summary'!$C$5:$C$17384=Data!D860)*('ESB Networks Summary'!$E$5:$E$17384))*1000*2-SUMPRODUCT(('ESB Networks Summary'!$C$5:$C$17384=Data!D860)*('ESB Networks Summary'!$F$5:$F$17384))*1000*2</f>
        <v>292</v>
      </c>
      <c r="L860" s="52">
        <f t="shared" si="94"/>
        <v>0</v>
      </c>
      <c r="M860" s="5"/>
      <c r="O860" s="96"/>
      <c r="R860" s="99">
        <v>21.902000000000001</v>
      </c>
      <c r="S860" s="99">
        <v>14.025</v>
      </c>
      <c r="T860" s="30">
        <f t="shared" si="91"/>
        <v>0</v>
      </c>
      <c r="U860" s="21">
        <f t="shared" si="95"/>
        <v>0</v>
      </c>
      <c r="V860" s="21">
        <f t="shared" si="96"/>
        <v>0</v>
      </c>
      <c r="W860" s="21">
        <f t="shared" si="97"/>
        <v>0</v>
      </c>
    </row>
    <row r="861" spans="1:23">
      <c r="A861" s="2">
        <f t="shared" si="92"/>
        <v>45444</v>
      </c>
      <c r="B861" s="3">
        <f t="shared" si="93"/>
        <v>45461</v>
      </c>
      <c r="C861" s="7">
        <v>45461.895833333336</v>
      </c>
      <c r="D861" s="7">
        <v>45461.9375</v>
      </c>
      <c r="H861" s="34" cm="1">
        <f t="array" ref="H861">SUMPRODUCT(('ESB Networks Summary'!$C$5:$C$17384=Data!D861)*('ESB Networks Summary'!$E$5:$E$17384))*1000*2-SUMPRODUCT(('ESB Networks Summary'!$C$5:$C$17384=Data!D861)*('ESB Networks Summary'!$F$5:$F$17384))*1000*2</f>
        <v>312</v>
      </c>
      <c r="L861" s="52">
        <f t="shared" si="94"/>
        <v>0</v>
      </c>
      <c r="M861" s="5"/>
      <c r="O861" s="96"/>
      <c r="R861" s="99">
        <v>21.902000000000001</v>
      </c>
      <c r="S861" s="99">
        <v>14.025</v>
      </c>
      <c r="T861" s="30">
        <f t="shared" si="91"/>
        <v>0</v>
      </c>
      <c r="U861" s="21">
        <f t="shared" si="95"/>
        <v>0</v>
      </c>
      <c r="V861" s="21">
        <f t="shared" si="96"/>
        <v>0</v>
      </c>
      <c r="W861" s="21">
        <f t="shared" si="97"/>
        <v>0</v>
      </c>
    </row>
    <row r="862" spans="1:23">
      <c r="A862" s="2">
        <f t="shared" si="92"/>
        <v>45444</v>
      </c>
      <c r="B862" s="3">
        <f t="shared" si="93"/>
        <v>45461</v>
      </c>
      <c r="C862" s="7">
        <v>45461.916666666664</v>
      </c>
      <c r="D862" s="7">
        <v>45461.958333333336</v>
      </c>
      <c r="H862" s="34" cm="1">
        <f t="array" ref="H862">SUMPRODUCT(('ESB Networks Summary'!$C$5:$C$17384=Data!D862)*('ESB Networks Summary'!$E$5:$E$17384))*1000*2-SUMPRODUCT(('ESB Networks Summary'!$C$5:$C$17384=Data!D862)*('ESB Networks Summary'!$F$5:$F$17384))*1000*2</f>
        <v>248</v>
      </c>
      <c r="L862" s="52">
        <f t="shared" si="94"/>
        <v>0</v>
      </c>
      <c r="M862" s="5"/>
      <c r="O862" s="96"/>
      <c r="R862" s="99">
        <v>14.45</v>
      </c>
      <c r="S862" s="99">
        <v>11.456</v>
      </c>
      <c r="T862" s="30">
        <f t="shared" si="91"/>
        <v>0</v>
      </c>
      <c r="U862" s="21">
        <f t="shared" si="95"/>
        <v>0</v>
      </c>
      <c r="V862" s="21">
        <f t="shared" si="96"/>
        <v>0</v>
      </c>
      <c r="W862" s="21">
        <f t="shared" si="97"/>
        <v>0</v>
      </c>
    </row>
    <row r="863" spans="1:23">
      <c r="A863" s="2">
        <f t="shared" si="92"/>
        <v>45444</v>
      </c>
      <c r="B863" s="3">
        <f t="shared" si="93"/>
        <v>45461</v>
      </c>
      <c r="C863" s="7">
        <v>45461.9375</v>
      </c>
      <c r="D863" s="7">
        <v>45461.979166666664</v>
      </c>
      <c r="H863" s="34" cm="1">
        <f t="array" ref="H863">SUMPRODUCT(('ESB Networks Summary'!$C$5:$C$17384=Data!D863)*('ESB Networks Summary'!$E$5:$E$17384))*1000*2-SUMPRODUCT(('ESB Networks Summary'!$C$5:$C$17384=Data!D863)*('ESB Networks Summary'!$F$5:$F$17384))*1000*2</f>
        <v>438</v>
      </c>
      <c r="L863" s="52">
        <f t="shared" si="94"/>
        <v>0</v>
      </c>
      <c r="M863" s="5"/>
      <c r="O863" s="96"/>
      <c r="R863" s="99">
        <v>14.45</v>
      </c>
      <c r="S863" s="99">
        <v>11.456</v>
      </c>
      <c r="T863" s="30">
        <f t="shared" si="91"/>
        <v>0</v>
      </c>
      <c r="U863" s="21">
        <f t="shared" si="95"/>
        <v>0</v>
      </c>
      <c r="V863" s="21">
        <f t="shared" si="96"/>
        <v>0</v>
      </c>
      <c r="W863" s="21">
        <f t="shared" si="97"/>
        <v>0</v>
      </c>
    </row>
    <row r="864" spans="1:23">
      <c r="A864" s="2">
        <f t="shared" si="92"/>
        <v>45444</v>
      </c>
      <c r="B864" s="3">
        <f t="shared" si="93"/>
        <v>45461</v>
      </c>
      <c r="C864" s="7">
        <v>45461.958333333336</v>
      </c>
      <c r="D864" s="7">
        <v>45462</v>
      </c>
      <c r="H864" s="34" cm="1">
        <f t="array" ref="H864">SUMPRODUCT(('ESB Networks Summary'!$C$5:$C$17384=Data!D864)*('ESB Networks Summary'!$E$5:$E$17384))*1000*2-SUMPRODUCT(('ESB Networks Summary'!$C$5:$C$17384=Data!D864)*('ESB Networks Summary'!$F$5:$F$17384))*1000*2</f>
        <v>276</v>
      </c>
      <c r="L864" s="52">
        <f t="shared" si="94"/>
        <v>0</v>
      </c>
      <c r="M864" s="5"/>
      <c r="O864" s="96"/>
      <c r="R864" s="99">
        <v>14.184000000000001</v>
      </c>
      <c r="S864" s="99">
        <v>11.190999999999999</v>
      </c>
      <c r="T864" s="30">
        <f t="shared" si="91"/>
        <v>0</v>
      </c>
      <c r="U864" s="21">
        <f t="shared" si="95"/>
        <v>0</v>
      </c>
      <c r="V864" s="21">
        <f t="shared" si="96"/>
        <v>0</v>
      </c>
      <c r="W864" s="21">
        <f t="shared" si="97"/>
        <v>0</v>
      </c>
    </row>
    <row r="865" spans="1:23">
      <c r="A865" s="2">
        <f t="shared" si="92"/>
        <v>45444</v>
      </c>
      <c r="B865" s="3">
        <f t="shared" si="93"/>
        <v>45461</v>
      </c>
      <c r="C865" s="7">
        <v>45461.979166666664</v>
      </c>
      <c r="D865" s="7">
        <v>45462.020833333336</v>
      </c>
      <c r="H865" s="34" cm="1">
        <f t="array" ref="H865">SUMPRODUCT(('ESB Networks Summary'!$C$5:$C$17384=Data!D865)*('ESB Networks Summary'!$E$5:$E$17384))*1000*2-SUMPRODUCT(('ESB Networks Summary'!$C$5:$C$17384=Data!D865)*('ESB Networks Summary'!$F$5:$F$17384))*1000*2</f>
        <v>130</v>
      </c>
      <c r="L865" s="52">
        <f t="shared" si="94"/>
        <v>0</v>
      </c>
      <c r="M865" s="5"/>
      <c r="O865" s="96"/>
      <c r="R865" s="99">
        <v>14.184000000000001</v>
      </c>
      <c r="S865" s="99">
        <v>11.190999999999999</v>
      </c>
      <c r="T865" s="30">
        <f t="shared" si="91"/>
        <v>0</v>
      </c>
      <c r="U865" s="21">
        <f t="shared" si="95"/>
        <v>0</v>
      </c>
      <c r="V865" s="21">
        <f t="shared" si="96"/>
        <v>0</v>
      </c>
      <c r="W865" s="21">
        <f t="shared" si="97"/>
        <v>0</v>
      </c>
    </row>
    <row r="866" spans="1:23">
      <c r="A866" s="2">
        <f t="shared" si="92"/>
        <v>45444</v>
      </c>
      <c r="B866" s="3">
        <f t="shared" si="93"/>
        <v>45462</v>
      </c>
      <c r="C866" s="7">
        <v>45462</v>
      </c>
      <c r="D866" s="7">
        <v>45462.041666666664</v>
      </c>
      <c r="H866" s="34" cm="1">
        <f t="array" ref="H866">SUMPRODUCT(('ESB Networks Summary'!$C$5:$C$17384=Data!D866)*('ESB Networks Summary'!$E$5:$E$17384))*1000*2-SUMPRODUCT(('ESB Networks Summary'!$C$5:$C$17384=Data!D866)*('ESB Networks Summary'!$F$5:$F$17384))*1000*2</f>
        <v>124</v>
      </c>
      <c r="L866" s="52">
        <f t="shared" si="94"/>
        <v>0</v>
      </c>
      <c r="M866" s="5"/>
      <c r="O866" s="96"/>
      <c r="R866" s="99">
        <v>14.297000000000001</v>
      </c>
      <c r="S866" s="99">
        <v>11.303000000000001</v>
      </c>
      <c r="T866" s="30">
        <f t="shared" si="91"/>
        <v>0</v>
      </c>
      <c r="U866" s="21">
        <f t="shared" si="95"/>
        <v>0</v>
      </c>
      <c r="V866" s="21">
        <f t="shared" si="96"/>
        <v>0</v>
      </c>
      <c r="W866" s="21">
        <f t="shared" si="97"/>
        <v>0</v>
      </c>
    </row>
    <row r="867" spans="1:23">
      <c r="A867" s="2">
        <f t="shared" si="92"/>
        <v>45444</v>
      </c>
      <c r="B867" s="3">
        <f t="shared" si="93"/>
        <v>45462</v>
      </c>
      <c r="C867" s="7">
        <v>45462.020833333336</v>
      </c>
      <c r="D867" s="7">
        <v>45462.0625</v>
      </c>
      <c r="H867" s="34" cm="1">
        <f t="array" ref="H867">SUMPRODUCT(('ESB Networks Summary'!$C$5:$C$17384=Data!D867)*('ESB Networks Summary'!$E$5:$E$17384))*1000*2-SUMPRODUCT(('ESB Networks Summary'!$C$5:$C$17384=Data!D867)*('ESB Networks Summary'!$F$5:$F$17384))*1000*2</f>
        <v>126</v>
      </c>
      <c r="L867" s="52">
        <f t="shared" si="94"/>
        <v>0</v>
      </c>
      <c r="M867" s="5"/>
      <c r="O867" s="96"/>
      <c r="R867" s="99">
        <v>14.297000000000001</v>
      </c>
      <c r="S867" s="99">
        <v>11.303000000000001</v>
      </c>
      <c r="T867" s="30">
        <f t="shared" si="91"/>
        <v>0</v>
      </c>
      <c r="U867" s="21">
        <f t="shared" si="95"/>
        <v>0</v>
      </c>
      <c r="V867" s="21">
        <f t="shared" si="96"/>
        <v>0</v>
      </c>
      <c r="W867" s="21">
        <f t="shared" si="97"/>
        <v>0</v>
      </c>
    </row>
    <row r="868" spans="1:23">
      <c r="A868" s="2">
        <f t="shared" si="92"/>
        <v>45444</v>
      </c>
      <c r="B868" s="3">
        <f t="shared" si="93"/>
        <v>45462</v>
      </c>
      <c r="C868" s="7">
        <v>45462.041666666664</v>
      </c>
      <c r="D868" s="7">
        <v>45462.083333333336</v>
      </c>
      <c r="H868" s="34" cm="1">
        <f t="array" ref="H868">SUMPRODUCT(('ESB Networks Summary'!$C$5:$C$17384=Data!D868)*('ESB Networks Summary'!$E$5:$E$17384))*1000*2-SUMPRODUCT(('ESB Networks Summary'!$C$5:$C$17384=Data!D868)*('ESB Networks Summary'!$F$5:$F$17384))*1000*2</f>
        <v>108</v>
      </c>
      <c r="L868" s="52">
        <f t="shared" si="94"/>
        <v>0</v>
      </c>
      <c r="M868" s="5"/>
      <c r="O868" s="96"/>
      <c r="R868" s="99">
        <v>14.243</v>
      </c>
      <c r="S868" s="99">
        <v>11.25</v>
      </c>
      <c r="T868" s="30">
        <f t="shared" si="91"/>
        <v>0</v>
      </c>
      <c r="U868" s="21">
        <f t="shared" si="95"/>
        <v>0</v>
      </c>
      <c r="V868" s="21">
        <f t="shared" si="96"/>
        <v>0</v>
      </c>
      <c r="W868" s="21">
        <f t="shared" si="97"/>
        <v>0</v>
      </c>
    </row>
    <row r="869" spans="1:23">
      <c r="A869" s="2">
        <f t="shared" si="92"/>
        <v>45444</v>
      </c>
      <c r="B869" s="3">
        <f t="shared" si="93"/>
        <v>45462</v>
      </c>
      <c r="C869" s="7">
        <v>45462.0625</v>
      </c>
      <c r="D869" s="7">
        <v>45462.104166666664</v>
      </c>
      <c r="H869" s="34" cm="1">
        <f t="array" ref="H869">SUMPRODUCT(('ESB Networks Summary'!$C$5:$C$17384=Data!D869)*('ESB Networks Summary'!$E$5:$E$17384))*1000*2-SUMPRODUCT(('ESB Networks Summary'!$C$5:$C$17384=Data!D869)*('ESB Networks Summary'!$F$5:$F$17384))*1000*2</f>
        <v>108</v>
      </c>
      <c r="L869" s="52">
        <f t="shared" si="94"/>
        <v>0</v>
      </c>
      <c r="M869" s="5"/>
      <c r="O869" s="96"/>
      <c r="R869" s="99">
        <v>14.243</v>
      </c>
      <c r="S869" s="99">
        <v>11.25</v>
      </c>
      <c r="T869" s="30">
        <f t="shared" si="91"/>
        <v>0</v>
      </c>
      <c r="U869" s="21">
        <f t="shared" si="95"/>
        <v>0</v>
      </c>
      <c r="V869" s="21">
        <f t="shared" si="96"/>
        <v>0</v>
      </c>
      <c r="W869" s="21">
        <f t="shared" si="97"/>
        <v>0</v>
      </c>
    </row>
    <row r="870" spans="1:23">
      <c r="A870" s="2">
        <f t="shared" si="92"/>
        <v>45444</v>
      </c>
      <c r="B870" s="3">
        <f t="shared" si="93"/>
        <v>45462</v>
      </c>
      <c r="C870" s="7">
        <v>45462.083333333336</v>
      </c>
      <c r="D870" s="7">
        <v>45462.125</v>
      </c>
      <c r="H870" s="34" cm="1">
        <f t="array" ref="H870">SUMPRODUCT(('ESB Networks Summary'!$C$5:$C$17384=Data!D870)*('ESB Networks Summary'!$E$5:$E$17384))*1000*2-SUMPRODUCT(('ESB Networks Summary'!$C$5:$C$17384=Data!D870)*('ESB Networks Summary'!$F$5:$F$17384))*1000*2</f>
        <v>112</v>
      </c>
      <c r="L870" s="52">
        <f t="shared" si="94"/>
        <v>0</v>
      </c>
      <c r="M870" s="5"/>
      <c r="O870" s="96"/>
      <c r="R870" s="99">
        <v>14.199000000000002</v>
      </c>
      <c r="S870" s="99">
        <v>11.206</v>
      </c>
      <c r="T870" s="30">
        <f t="shared" si="91"/>
        <v>0</v>
      </c>
      <c r="U870" s="21">
        <f t="shared" si="95"/>
        <v>0</v>
      </c>
      <c r="V870" s="21">
        <f t="shared" si="96"/>
        <v>0</v>
      </c>
      <c r="W870" s="21">
        <f t="shared" si="97"/>
        <v>0</v>
      </c>
    </row>
    <row r="871" spans="1:23">
      <c r="A871" s="2">
        <f t="shared" si="92"/>
        <v>45444</v>
      </c>
      <c r="B871" s="3">
        <f t="shared" si="93"/>
        <v>45462</v>
      </c>
      <c r="C871" s="7">
        <v>45462.104166666664</v>
      </c>
      <c r="D871" s="7">
        <v>45462.145833333336</v>
      </c>
      <c r="H871" s="34" cm="1">
        <f t="array" ref="H871">SUMPRODUCT(('ESB Networks Summary'!$C$5:$C$17384=Data!D871)*('ESB Networks Summary'!$E$5:$E$17384))*1000*2-SUMPRODUCT(('ESB Networks Summary'!$C$5:$C$17384=Data!D871)*('ESB Networks Summary'!$F$5:$F$17384))*1000*2</f>
        <v>120</v>
      </c>
      <c r="L871" s="52">
        <f t="shared" si="94"/>
        <v>0</v>
      </c>
      <c r="M871" s="5"/>
      <c r="O871" s="96"/>
      <c r="R871" s="99">
        <v>14.199000000000002</v>
      </c>
      <c r="S871" s="99">
        <v>11.206</v>
      </c>
      <c r="T871" s="30">
        <f t="shared" si="91"/>
        <v>0</v>
      </c>
      <c r="U871" s="21">
        <f t="shared" si="95"/>
        <v>0</v>
      </c>
      <c r="V871" s="21">
        <f t="shared" si="96"/>
        <v>0</v>
      </c>
      <c r="W871" s="21">
        <f t="shared" si="97"/>
        <v>0</v>
      </c>
    </row>
    <row r="872" spans="1:23">
      <c r="A872" s="2">
        <f t="shared" si="92"/>
        <v>45444</v>
      </c>
      <c r="B872" s="3">
        <f t="shared" si="93"/>
        <v>45462</v>
      </c>
      <c r="C872" s="7">
        <v>45462.125</v>
      </c>
      <c r="D872" s="7">
        <v>45462.166666666664</v>
      </c>
      <c r="H872" s="34" cm="1">
        <f t="array" ref="H872">SUMPRODUCT(('ESB Networks Summary'!$C$5:$C$17384=Data!D872)*('ESB Networks Summary'!$E$5:$E$17384))*1000*2-SUMPRODUCT(('ESB Networks Summary'!$C$5:$C$17384=Data!D872)*('ESB Networks Summary'!$F$5:$F$17384))*1000*2</f>
        <v>112</v>
      </c>
      <c r="L872" s="52">
        <f t="shared" si="94"/>
        <v>0</v>
      </c>
      <c r="M872" s="5"/>
      <c r="O872" s="96"/>
      <c r="R872" s="99">
        <v>14.138999999999999</v>
      </c>
      <c r="S872" s="99">
        <v>11.145</v>
      </c>
      <c r="T872" s="30">
        <f t="shared" si="91"/>
        <v>0</v>
      </c>
      <c r="U872" s="21">
        <f t="shared" si="95"/>
        <v>0</v>
      </c>
      <c r="V872" s="21">
        <f t="shared" si="96"/>
        <v>0</v>
      </c>
      <c r="W872" s="21">
        <f t="shared" si="97"/>
        <v>0</v>
      </c>
    </row>
    <row r="873" spans="1:23">
      <c r="A873" s="2">
        <f t="shared" si="92"/>
        <v>45444</v>
      </c>
      <c r="B873" s="3">
        <f t="shared" si="93"/>
        <v>45462</v>
      </c>
      <c r="C873" s="7">
        <v>45462.145833333336</v>
      </c>
      <c r="D873" s="7">
        <v>45462.1875</v>
      </c>
      <c r="H873" s="34" cm="1">
        <f t="array" ref="H873">SUMPRODUCT(('ESB Networks Summary'!$C$5:$C$17384=Data!D873)*('ESB Networks Summary'!$E$5:$E$17384))*1000*2-SUMPRODUCT(('ESB Networks Summary'!$C$5:$C$17384=Data!D873)*('ESB Networks Summary'!$F$5:$F$17384))*1000*2</f>
        <v>110</v>
      </c>
      <c r="L873" s="52">
        <f t="shared" si="94"/>
        <v>0</v>
      </c>
      <c r="M873" s="5"/>
      <c r="O873" s="96"/>
      <c r="R873" s="99">
        <v>14.138999999999999</v>
      </c>
      <c r="S873" s="99">
        <v>11.145</v>
      </c>
      <c r="T873" s="30">
        <f t="shared" si="91"/>
        <v>0</v>
      </c>
      <c r="U873" s="21">
        <f t="shared" si="95"/>
        <v>0</v>
      </c>
      <c r="V873" s="21">
        <f t="shared" si="96"/>
        <v>0</v>
      </c>
      <c r="W873" s="21">
        <f t="shared" si="97"/>
        <v>0</v>
      </c>
    </row>
    <row r="874" spans="1:23">
      <c r="A874" s="2">
        <f t="shared" si="92"/>
        <v>45444</v>
      </c>
      <c r="B874" s="3">
        <f t="shared" si="93"/>
        <v>45462</v>
      </c>
      <c r="C874" s="7">
        <v>45462.166666666664</v>
      </c>
      <c r="D874" s="7">
        <v>45462.208333333336</v>
      </c>
      <c r="H874" s="34" cm="1">
        <f t="array" ref="H874">SUMPRODUCT(('ESB Networks Summary'!$C$5:$C$17384=Data!D874)*('ESB Networks Summary'!$E$5:$E$17384))*1000*2-SUMPRODUCT(('ESB Networks Summary'!$C$5:$C$17384=Data!D874)*('ESB Networks Summary'!$F$5:$F$17384))*1000*2</f>
        <v>50</v>
      </c>
      <c r="L874" s="52">
        <f t="shared" si="94"/>
        <v>0</v>
      </c>
      <c r="M874" s="5"/>
      <c r="O874" s="96"/>
      <c r="R874" s="99">
        <v>14.396000000000001</v>
      </c>
      <c r="S874" s="99">
        <v>11.401999999999999</v>
      </c>
      <c r="T874" s="30">
        <f t="shared" si="91"/>
        <v>0</v>
      </c>
      <c r="U874" s="21">
        <f t="shared" si="95"/>
        <v>0</v>
      </c>
      <c r="V874" s="21">
        <f t="shared" si="96"/>
        <v>0</v>
      </c>
      <c r="W874" s="21">
        <f t="shared" si="97"/>
        <v>0</v>
      </c>
    </row>
    <row r="875" spans="1:23">
      <c r="A875" s="2">
        <f t="shared" si="92"/>
        <v>45444</v>
      </c>
      <c r="B875" s="3">
        <f t="shared" si="93"/>
        <v>45462</v>
      </c>
      <c r="C875" s="7">
        <v>45462.1875</v>
      </c>
      <c r="D875" s="7">
        <v>45462.229166666664</v>
      </c>
      <c r="H875" s="34" cm="1">
        <f t="array" ref="H875">SUMPRODUCT(('ESB Networks Summary'!$C$5:$C$17384=Data!D875)*('ESB Networks Summary'!$E$5:$E$17384))*1000*2-SUMPRODUCT(('ESB Networks Summary'!$C$5:$C$17384=Data!D875)*('ESB Networks Summary'!$F$5:$F$17384))*1000*2</f>
        <v>-46</v>
      </c>
      <c r="L875" s="52">
        <f t="shared" si="94"/>
        <v>0</v>
      </c>
      <c r="M875" s="5"/>
      <c r="O875" s="96"/>
      <c r="R875" s="99">
        <v>14.396000000000001</v>
      </c>
      <c r="S875" s="99">
        <v>11.401999999999999</v>
      </c>
      <c r="T875" s="30">
        <f t="shared" si="91"/>
        <v>0</v>
      </c>
      <c r="U875" s="21">
        <f t="shared" si="95"/>
        <v>0</v>
      </c>
      <c r="V875" s="21">
        <f t="shared" si="96"/>
        <v>0</v>
      </c>
      <c r="W875" s="21">
        <f t="shared" si="97"/>
        <v>0</v>
      </c>
    </row>
    <row r="876" spans="1:23">
      <c r="A876" s="2">
        <f t="shared" si="92"/>
        <v>45444</v>
      </c>
      <c r="B876" s="3">
        <f t="shared" si="93"/>
        <v>45462</v>
      </c>
      <c r="C876" s="7">
        <v>45462.208333333336</v>
      </c>
      <c r="D876" s="7">
        <v>45462.25</v>
      </c>
      <c r="H876" s="34" cm="1">
        <f t="array" ref="H876">SUMPRODUCT(('ESB Networks Summary'!$C$5:$C$17384=Data!D876)*('ESB Networks Summary'!$E$5:$E$17384))*1000*2-SUMPRODUCT(('ESB Networks Summary'!$C$5:$C$17384=Data!D876)*('ESB Networks Summary'!$F$5:$F$17384))*1000*2</f>
        <v>-18</v>
      </c>
      <c r="L876" s="52">
        <f t="shared" si="94"/>
        <v>0</v>
      </c>
      <c r="M876" s="5"/>
      <c r="O876" s="96"/>
      <c r="R876" s="99">
        <v>16.231999999999999</v>
      </c>
      <c r="S876" s="99">
        <v>13.238</v>
      </c>
      <c r="T876" s="30">
        <f t="shared" si="91"/>
        <v>0</v>
      </c>
      <c r="U876" s="21">
        <f t="shared" si="95"/>
        <v>0</v>
      </c>
      <c r="V876" s="21">
        <f t="shared" si="96"/>
        <v>0</v>
      </c>
      <c r="W876" s="21">
        <f t="shared" si="97"/>
        <v>0</v>
      </c>
    </row>
    <row r="877" spans="1:23">
      <c r="A877" s="2">
        <f t="shared" si="92"/>
        <v>45444</v>
      </c>
      <c r="B877" s="3">
        <f t="shared" si="93"/>
        <v>45462</v>
      </c>
      <c r="C877" s="7">
        <v>45462.229166666664</v>
      </c>
      <c r="D877" s="7">
        <v>45462.270833333336</v>
      </c>
      <c r="H877" s="34" cm="1">
        <f t="array" ref="H877">SUMPRODUCT(('ESB Networks Summary'!$C$5:$C$17384=Data!D877)*('ESB Networks Summary'!$E$5:$E$17384))*1000*2-SUMPRODUCT(('ESB Networks Summary'!$C$5:$C$17384=Data!D877)*('ESB Networks Summary'!$F$5:$F$17384))*1000*2</f>
        <v>-16</v>
      </c>
      <c r="L877" s="52">
        <f t="shared" si="94"/>
        <v>0</v>
      </c>
      <c r="M877" s="5"/>
      <c r="O877" s="96"/>
      <c r="R877" s="99">
        <v>16.231999999999999</v>
      </c>
      <c r="S877" s="99">
        <v>13.238</v>
      </c>
      <c r="T877" s="30">
        <f t="shared" si="91"/>
        <v>0</v>
      </c>
      <c r="U877" s="21">
        <f t="shared" si="95"/>
        <v>0</v>
      </c>
      <c r="V877" s="21">
        <f t="shared" si="96"/>
        <v>0</v>
      </c>
      <c r="W877" s="21">
        <f t="shared" si="97"/>
        <v>0</v>
      </c>
    </row>
    <row r="878" spans="1:23">
      <c r="A878" s="2">
        <f t="shared" si="92"/>
        <v>45444</v>
      </c>
      <c r="B878" s="3">
        <f t="shared" si="93"/>
        <v>45462</v>
      </c>
      <c r="C878" s="7">
        <v>45462.25</v>
      </c>
      <c r="D878" s="7">
        <v>45462.291666666664</v>
      </c>
      <c r="H878" s="34" cm="1">
        <f t="array" ref="H878">SUMPRODUCT(('ESB Networks Summary'!$C$5:$C$17384=Data!D878)*('ESB Networks Summary'!$E$5:$E$17384))*1000*2-SUMPRODUCT(('ESB Networks Summary'!$C$5:$C$17384=Data!D878)*('ESB Networks Summary'!$F$5:$F$17384))*1000*2</f>
        <v>-42</v>
      </c>
      <c r="L878" s="52">
        <f t="shared" si="94"/>
        <v>0</v>
      </c>
      <c r="M878" s="5"/>
      <c r="O878" s="96"/>
      <c r="R878" s="99">
        <v>20.327000000000002</v>
      </c>
      <c r="S878" s="99">
        <v>17.333000000000002</v>
      </c>
      <c r="T878" s="30">
        <f t="shared" si="91"/>
        <v>0</v>
      </c>
      <c r="U878" s="21">
        <f t="shared" si="95"/>
        <v>0</v>
      </c>
      <c r="V878" s="21">
        <f t="shared" si="96"/>
        <v>0</v>
      </c>
      <c r="W878" s="21">
        <f t="shared" si="97"/>
        <v>0</v>
      </c>
    </row>
    <row r="879" spans="1:23">
      <c r="A879" s="2">
        <f t="shared" si="92"/>
        <v>45444</v>
      </c>
      <c r="B879" s="3">
        <f t="shared" si="93"/>
        <v>45462</v>
      </c>
      <c r="C879" s="7">
        <v>45462.270833333336</v>
      </c>
      <c r="D879" s="7">
        <v>45462.3125</v>
      </c>
      <c r="H879" s="34" cm="1">
        <f t="array" ref="H879">SUMPRODUCT(('ESB Networks Summary'!$C$5:$C$17384=Data!D879)*('ESB Networks Summary'!$E$5:$E$17384))*1000*2-SUMPRODUCT(('ESB Networks Summary'!$C$5:$C$17384=Data!D879)*('ESB Networks Summary'!$F$5:$F$17384))*1000*2</f>
        <v>80</v>
      </c>
      <c r="L879" s="52">
        <f t="shared" si="94"/>
        <v>0</v>
      </c>
      <c r="M879" s="5"/>
      <c r="O879" s="96"/>
      <c r="R879" s="99">
        <v>20.327000000000002</v>
      </c>
      <c r="S879" s="99">
        <v>17.333000000000002</v>
      </c>
      <c r="T879" s="30">
        <f t="shared" si="91"/>
        <v>0</v>
      </c>
      <c r="U879" s="21">
        <f t="shared" si="95"/>
        <v>0</v>
      </c>
      <c r="V879" s="21">
        <f t="shared" si="96"/>
        <v>0</v>
      </c>
      <c r="W879" s="21">
        <f t="shared" si="97"/>
        <v>0</v>
      </c>
    </row>
    <row r="880" spans="1:23">
      <c r="A880" s="2">
        <f t="shared" si="92"/>
        <v>45444</v>
      </c>
      <c r="B880" s="3">
        <f t="shared" si="93"/>
        <v>45462</v>
      </c>
      <c r="C880" s="7">
        <v>45462.291666666664</v>
      </c>
      <c r="D880" s="7">
        <v>45462.333333333336</v>
      </c>
      <c r="H880" s="34" cm="1">
        <f t="array" ref="H880">SUMPRODUCT(('ESB Networks Summary'!$C$5:$C$17384=Data!D880)*('ESB Networks Summary'!$E$5:$E$17384))*1000*2-SUMPRODUCT(('ESB Networks Summary'!$C$5:$C$17384=Data!D880)*('ESB Networks Summary'!$F$5:$F$17384))*1000*2</f>
        <v>-96</v>
      </c>
      <c r="L880" s="52">
        <f t="shared" si="94"/>
        <v>0</v>
      </c>
      <c r="M880" s="5"/>
      <c r="O880" s="96"/>
      <c r="R880" s="99">
        <v>28.257999999999999</v>
      </c>
      <c r="S880" s="99">
        <v>20.381</v>
      </c>
      <c r="T880" s="30">
        <f t="shared" si="91"/>
        <v>0</v>
      </c>
      <c r="U880" s="21">
        <f t="shared" si="95"/>
        <v>0</v>
      </c>
      <c r="V880" s="21">
        <f t="shared" si="96"/>
        <v>0</v>
      </c>
      <c r="W880" s="21">
        <f t="shared" si="97"/>
        <v>0</v>
      </c>
    </row>
    <row r="881" spans="1:23">
      <c r="A881" s="2">
        <f t="shared" si="92"/>
        <v>45444</v>
      </c>
      <c r="B881" s="3">
        <f t="shared" si="93"/>
        <v>45462</v>
      </c>
      <c r="C881" s="7">
        <v>45462.3125</v>
      </c>
      <c r="D881" s="7">
        <v>45462.354166666664</v>
      </c>
      <c r="H881" s="34" cm="1">
        <f t="array" ref="H881">SUMPRODUCT(('ESB Networks Summary'!$C$5:$C$17384=Data!D881)*('ESB Networks Summary'!$E$5:$E$17384))*1000*2-SUMPRODUCT(('ESB Networks Summary'!$C$5:$C$17384=Data!D881)*('ESB Networks Summary'!$F$5:$F$17384))*1000*2</f>
        <v>-1760</v>
      </c>
      <c r="L881" s="52">
        <f t="shared" si="94"/>
        <v>0</v>
      </c>
      <c r="M881" s="5"/>
      <c r="O881" s="96"/>
      <c r="R881" s="99">
        <v>28.257999999999999</v>
      </c>
      <c r="S881" s="99">
        <v>20.381</v>
      </c>
      <c r="T881" s="30">
        <f t="shared" si="91"/>
        <v>0</v>
      </c>
      <c r="U881" s="21">
        <f t="shared" si="95"/>
        <v>0</v>
      </c>
      <c r="V881" s="21">
        <f t="shared" si="96"/>
        <v>0</v>
      </c>
      <c r="W881" s="21">
        <f t="shared" si="97"/>
        <v>0</v>
      </c>
    </row>
    <row r="882" spans="1:23">
      <c r="A882" s="2">
        <f t="shared" si="92"/>
        <v>45444</v>
      </c>
      <c r="B882" s="3">
        <f t="shared" si="93"/>
        <v>45462</v>
      </c>
      <c r="C882" s="7">
        <v>45462.333333333336</v>
      </c>
      <c r="D882" s="7">
        <v>45462.375</v>
      </c>
      <c r="H882" s="34" cm="1">
        <f t="array" ref="H882">SUMPRODUCT(('ESB Networks Summary'!$C$5:$C$17384=Data!D882)*('ESB Networks Summary'!$E$5:$E$17384))*1000*2-SUMPRODUCT(('ESB Networks Summary'!$C$5:$C$17384=Data!D882)*('ESB Networks Summary'!$F$5:$F$17384))*1000*2</f>
        <v>-2838</v>
      </c>
      <c r="L882" s="52">
        <f t="shared" si="94"/>
        <v>0</v>
      </c>
      <c r="M882" s="5"/>
      <c r="O882" s="96"/>
      <c r="R882" s="99">
        <v>26.745999999999999</v>
      </c>
      <c r="S882" s="99">
        <v>18.869</v>
      </c>
      <c r="T882" s="30">
        <f t="shared" si="91"/>
        <v>0</v>
      </c>
      <c r="U882" s="21">
        <f t="shared" si="95"/>
        <v>0</v>
      </c>
      <c r="V882" s="21">
        <f t="shared" si="96"/>
        <v>0</v>
      </c>
      <c r="W882" s="21">
        <f t="shared" si="97"/>
        <v>0</v>
      </c>
    </row>
    <row r="883" spans="1:23">
      <c r="A883" s="2">
        <f t="shared" si="92"/>
        <v>45444</v>
      </c>
      <c r="B883" s="3">
        <f t="shared" si="93"/>
        <v>45462</v>
      </c>
      <c r="C883" s="7">
        <v>45462.354166666664</v>
      </c>
      <c r="D883" s="7">
        <v>45462.395833333336</v>
      </c>
      <c r="H883" s="34" cm="1">
        <f t="array" ref="H883">SUMPRODUCT(('ESB Networks Summary'!$C$5:$C$17384=Data!D883)*('ESB Networks Summary'!$E$5:$E$17384))*1000*2-SUMPRODUCT(('ESB Networks Summary'!$C$5:$C$17384=Data!D883)*('ESB Networks Summary'!$F$5:$F$17384))*1000*2</f>
        <v>-2358</v>
      </c>
      <c r="L883" s="52">
        <f t="shared" si="94"/>
        <v>0</v>
      </c>
      <c r="M883" s="5"/>
      <c r="O883" s="96"/>
      <c r="R883" s="99">
        <v>26.745999999999999</v>
      </c>
      <c r="S883" s="99">
        <v>18.869</v>
      </c>
      <c r="T883" s="30">
        <f t="shared" si="91"/>
        <v>0</v>
      </c>
      <c r="U883" s="21">
        <f t="shared" si="95"/>
        <v>0</v>
      </c>
      <c r="V883" s="21">
        <f t="shared" si="96"/>
        <v>0</v>
      </c>
      <c r="W883" s="21">
        <f t="shared" si="97"/>
        <v>0</v>
      </c>
    </row>
    <row r="884" spans="1:23">
      <c r="A884" s="2">
        <f t="shared" si="92"/>
        <v>45444</v>
      </c>
      <c r="B884" s="3">
        <f t="shared" si="93"/>
        <v>45462</v>
      </c>
      <c r="C884" s="7">
        <v>45462.375</v>
      </c>
      <c r="D884" s="7">
        <v>45462.416666666664</v>
      </c>
      <c r="H884" s="34" cm="1">
        <f t="array" ref="H884">SUMPRODUCT(('ESB Networks Summary'!$C$5:$C$17384=Data!D884)*('ESB Networks Summary'!$E$5:$E$17384))*1000*2-SUMPRODUCT(('ESB Networks Summary'!$C$5:$C$17384=Data!D884)*('ESB Networks Summary'!$F$5:$F$17384))*1000*2</f>
        <v>-2062</v>
      </c>
      <c r="L884" s="52">
        <f t="shared" si="94"/>
        <v>0</v>
      </c>
      <c r="M884" s="5"/>
      <c r="O884" s="96"/>
      <c r="R884" s="99">
        <v>26.044999999999998</v>
      </c>
      <c r="S884" s="99">
        <v>18.167999999999999</v>
      </c>
      <c r="T884" s="30">
        <f t="shared" si="91"/>
        <v>0</v>
      </c>
      <c r="U884" s="21">
        <f t="shared" si="95"/>
        <v>0</v>
      </c>
      <c r="V884" s="21">
        <f t="shared" si="96"/>
        <v>0</v>
      </c>
      <c r="W884" s="21">
        <f t="shared" si="97"/>
        <v>0</v>
      </c>
    </row>
    <row r="885" spans="1:23">
      <c r="A885" s="2">
        <f t="shared" si="92"/>
        <v>45444</v>
      </c>
      <c r="B885" s="3">
        <f t="shared" si="93"/>
        <v>45462</v>
      </c>
      <c r="C885" s="7">
        <v>45462.395833333336</v>
      </c>
      <c r="D885" s="7">
        <v>45462.4375</v>
      </c>
      <c r="H885" s="34" cm="1">
        <f t="array" ref="H885">SUMPRODUCT(('ESB Networks Summary'!$C$5:$C$17384=Data!D885)*('ESB Networks Summary'!$E$5:$E$17384))*1000*2-SUMPRODUCT(('ESB Networks Summary'!$C$5:$C$17384=Data!D885)*('ESB Networks Summary'!$F$5:$F$17384))*1000*2</f>
        <v>-2802</v>
      </c>
      <c r="L885" s="52">
        <f t="shared" si="94"/>
        <v>0</v>
      </c>
      <c r="M885" s="5"/>
      <c r="O885" s="96"/>
      <c r="R885" s="99">
        <v>26.044999999999998</v>
      </c>
      <c r="S885" s="99">
        <v>18.167999999999999</v>
      </c>
      <c r="T885" s="30">
        <f t="shared" si="91"/>
        <v>0</v>
      </c>
      <c r="U885" s="21">
        <f t="shared" si="95"/>
        <v>0</v>
      </c>
      <c r="V885" s="21">
        <f t="shared" si="96"/>
        <v>0</v>
      </c>
      <c r="W885" s="21">
        <f t="shared" si="97"/>
        <v>0</v>
      </c>
    </row>
    <row r="886" spans="1:23">
      <c r="A886" s="2">
        <f t="shared" si="92"/>
        <v>45444</v>
      </c>
      <c r="B886" s="3">
        <f t="shared" si="93"/>
        <v>45462</v>
      </c>
      <c r="C886" s="7">
        <v>45462.416666666664</v>
      </c>
      <c r="D886" s="7">
        <v>45462.458333333336</v>
      </c>
      <c r="H886" s="34" cm="1">
        <f t="array" ref="H886">SUMPRODUCT(('ESB Networks Summary'!$C$5:$C$17384=Data!D886)*('ESB Networks Summary'!$E$5:$E$17384))*1000*2-SUMPRODUCT(('ESB Networks Summary'!$C$5:$C$17384=Data!D886)*('ESB Networks Summary'!$F$5:$F$17384))*1000*2</f>
        <v>-3468</v>
      </c>
      <c r="L886" s="52">
        <f t="shared" si="94"/>
        <v>0</v>
      </c>
      <c r="M886" s="5"/>
      <c r="O886" s="96"/>
      <c r="R886" s="99">
        <v>25.193000000000001</v>
      </c>
      <c r="S886" s="99">
        <v>17.315999999999999</v>
      </c>
      <c r="T886" s="30">
        <f t="shared" si="91"/>
        <v>0</v>
      </c>
      <c r="U886" s="21">
        <f t="shared" si="95"/>
        <v>0</v>
      </c>
      <c r="V886" s="21">
        <f t="shared" si="96"/>
        <v>0</v>
      </c>
      <c r="W886" s="21">
        <f t="shared" si="97"/>
        <v>0</v>
      </c>
    </row>
    <row r="887" spans="1:23">
      <c r="A887" s="2">
        <f t="shared" si="92"/>
        <v>45444</v>
      </c>
      <c r="B887" s="3">
        <f t="shared" si="93"/>
        <v>45462</v>
      </c>
      <c r="C887" s="7">
        <v>45462.4375</v>
      </c>
      <c r="D887" s="7">
        <v>45462.479166666664</v>
      </c>
      <c r="H887" s="34" cm="1">
        <f t="array" ref="H887">SUMPRODUCT(('ESB Networks Summary'!$C$5:$C$17384=Data!D887)*('ESB Networks Summary'!$E$5:$E$17384))*1000*2-SUMPRODUCT(('ESB Networks Summary'!$C$5:$C$17384=Data!D887)*('ESB Networks Summary'!$F$5:$F$17384))*1000*2</f>
        <v>-3326</v>
      </c>
      <c r="L887" s="52">
        <f t="shared" si="94"/>
        <v>0</v>
      </c>
      <c r="M887" s="5"/>
      <c r="O887" s="96"/>
      <c r="R887" s="99">
        <v>25.193000000000001</v>
      </c>
      <c r="S887" s="99">
        <v>17.315999999999999</v>
      </c>
      <c r="T887" s="30">
        <f t="shared" si="91"/>
        <v>0</v>
      </c>
      <c r="U887" s="21">
        <f t="shared" si="95"/>
        <v>0</v>
      </c>
      <c r="V887" s="21">
        <f t="shared" si="96"/>
        <v>0</v>
      </c>
      <c r="W887" s="21">
        <f t="shared" si="97"/>
        <v>0</v>
      </c>
    </row>
    <row r="888" spans="1:23">
      <c r="A888" s="2">
        <f t="shared" si="92"/>
        <v>45444</v>
      </c>
      <c r="B888" s="3">
        <f t="shared" si="93"/>
        <v>45462</v>
      </c>
      <c r="C888" s="7">
        <v>45462.458333333336</v>
      </c>
      <c r="D888" s="7">
        <v>45462.5</v>
      </c>
      <c r="H888" s="34" cm="1">
        <f t="array" ref="H888">SUMPRODUCT(('ESB Networks Summary'!$C$5:$C$17384=Data!D888)*('ESB Networks Summary'!$E$5:$E$17384))*1000*2-SUMPRODUCT(('ESB Networks Summary'!$C$5:$C$17384=Data!D888)*('ESB Networks Summary'!$F$5:$F$17384))*1000*2</f>
        <v>-3300</v>
      </c>
      <c r="L888" s="52">
        <f t="shared" si="94"/>
        <v>0</v>
      </c>
      <c r="M888" s="5"/>
      <c r="O888" s="96"/>
      <c r="R888" s="99">
        <v>24.363999999999997</v>
      </c>
      <c r="S888" s="99">
        <v>16.486000000000001</v>
      </c>
      <c r="T888" s="30">
        <f t="shared" si="91"/>
        <v>0</v>
      </c>
      <c r="U888" s="21">
        <f t="shared" si="95"/>
        <v>0</v>
      </c>
      <c r="V888" s="21">
        <f t="shared" si="96"/>
        <v>0</v>
      </c>
      <c r="W888" s="21">
        <f t="shared" si="97"/>
        <v>0</v>
      </c>
    </row>
    <row r="889" spans="1:23">
      <c r="A889" s="2">
        <f t="shared" si="92"/>
        <v>45444</v>
      </c>
      <c r="B889" s="3">
        <f t="shared" si="93"/>
        <v>45462</v>
      </c>
      <c r="C889" s="7">
        <v>45462.479166666664</v>
      </c>
      <c r="D889" s="7">
        <v>45462.520833333336</v>
      </c>
      <c r="H889" s="34" cm="1">
        <f t="array" ref="H889">SUMPRODUCT(('ESB Networks Summary'!$C$5:$C$17384=Data!D889)*('ESB Networks Summary'!$E$5:$E$17384))*1000*2-SUMPRODUCT(('ESB Networks Summary'!$C$5:$C$17384=Data!D889)*('ESB Networks Summary'!$F$5:$F$17384))*1000*2</f>
        <v>-4266</v>
      </c>
      <c r="L889" s="52">
        <f t="shared" si="94"/>
        <v>0</v>
      </c>
      <c r="M889" s="5"/>
      <c r="O889" s="96"/>
      <c r="R889" s="99">
        <v>24.363999999999997</v>
      </c>
      <c r="S889" s="99">
        <v>16.486000000000001</v>
      </c>
      <c r="T889" s="30">
        <f t="shared" si="91"/>
        <v>0</v>
      </c>
      <c r="U889" s="21">
        <f t="shared" si="95"/>
        <v>0</v>
      </c>
      <c r="V889" s="21">
        <f t="shared" si="96"/>
        <v>0</v>
      </c>
      <c r="W889" s="21">
        <f t="shared" si="97"/>
        <v>0</v>
      </c>
    </row>
    <row r="890" spans="1:23">
      <c r="A890" s="2">
        <f t="shared" si="92"/>
        <v>45444</v>
      </c>
      <c r="B890" s="3">
        <f t="shared" si="93"/>
        <v>45462</v>
      </c>
      <c r="C890" s="7">
        <v>45462.5</v>
      </c>
      <c r="D890" s="7">
        <v>45462.541666666664</v>
      </c>
      <c r="H890" s="34" cm="1">
        <f t="array" ref="H890">SUMPRODUCT(('ESB Networks Summary'!$C$5:$C$17384=Data!D890)*('ESB Networks Summary'!$E$5:$E$17384))*1000*2-SUMPRODUCT(('ESB Networks Summary'!$C$5:$C$17384=Data!D890)*('ESB Networks Summary'!$F$5:$F$17384))*1000*2</f>
        <v>-3674</v>
      </c>
      <c r="L890" s="52">
        <f t="shared" si="94"/>
        <v>0</v>
      </c>
      <c r="M890" s="5"/>
      <c r="O890" s="96"/>
      <c r="R890" s="99">
        <v>22.844000000000001</v>
      </c>
      <c r="S890" s="99">
        <v>14.966999999999999</v>
      </c>
      <c r="T890" s="30">
        <f t="shared" si="91"/>
        <v>0</v>
      </c>
      <c r="U890" s="21">
        <f t="shared" si="95"/>
        <v>0</v>
      </c>
      <c r="V890" s="21">
        <f t="shared" si="96"/>
        <v>0</v>
      </c>
      <c r="W890" s="21">
        <f t="shared" si="97"/>
        <v>0</v>
      </c>
    </row>
    <row r="891" spans="1:23">
      <c r="A891" s="2">
        <f t="shared" si="92"/>
        <v>45444</v>
      </c>
      <c r="B891" s="3">
        <f t="shared" si="93"/>
        <v>45462</v>
      </c>
      <c r="C891" s="7">
        <v>45462.520833333336</v>
      </c>
      <c r="D891" s="7">
        <v>45462.5625</v>
      </c>
      <c r="H891" s="34" cm="1">
        <f t="array" ref="H891">SUMPRODUCT(('ESB Networks Summary'!$C$5:$C$17384=Data!D891)*('ESB Networks Summary'!$E$5:$E$17384))*1000*2-SUMPRODUCT(('ESB Networks Summary'!$C$5:$C$17384=Data!D891)*('ESB Networks Summary'!$F$5:$F$17384))*1000*2</f>
        <v>-3958</v>
      </c>
      <c r="L891" s="52">
        <f t="shared" si="94"/>
        <v>0</v>
      </c>
      <c r="M891" s="5"/>
      <c r="O891" s="96"/>
      <c r="R891" s="99">
        <v>22.844000000000001</v>
      </c>
      <c r="S891" s="99">
        <v>14.966999999999999</v>
      </c>
      <c r="T891" s="30">
        <f t="shared" si="91"/>
        <v>0</v>
      </c>
      <c r="U891" s="21">
        <f t="shared" si="95"/>
        <v>0</v>
      </c>
      <c r="V891" s="21">
        <f t="shared" si="96"/>
        <v>0</v>
      </c>
      <c r="W891" s="21">
        <f t="shared" si="97"/>
        <v>0</v>
      </c>
    </row>
    <row r="892" spans="1:23">
      <c r="A892" s="2">
        <f t="shared" si="92"/>
        <v>45444</v>
      </c>
      <c r="B892" s="3">
        <f t="shared" si="93"/>
        <v>45462</v>
      </c>
      <c r="C892" s="7">
        <v>45462.541666666664</v>
      </c>
      <c r="D892" s="7">
        <v>45462.583333333336</v>
      </c>
      <c r="H892" s="34" cm="1">
        <f t="array" ref="H892">SUMPRODUCT(('ESB Networks Summary'!$C$5:$C$17384=Data!D892)*('ESB Networks Summary'!$E$5:$E$17384))*1000*2-SUMPRODUCT(('ESB Networks Summary'!$C$5:$C$17384=Data!D892)*('ESB Networks Summary'!$F$5:$F$17384))*1000*2</f>
        <v>-3668</v>
      </c>
      <c r="L892" s="52">
        <f t="shared" si="94"/>
        <v>0</v>
      </c>
      <c r="M892" s="5"/>
      <c r="O892" s="96"/>
      <c r="R892" s="99">
        <v>22.263999999999999</v>
      </c>
      <c r="S892" s="99">
        <v>14.387</v>
      </c>
      <c r="T892" s="30">
        <f t="shared" si="91"/>
        <v>0</v>
      </c>
      <c r="U892" s="21">
        <f t="shared" si="95"/>
        <v>0</v>
      </c>
      <c r="V892" s="21">
        <f t="shared" si="96"/>
        <v>0</v>
      </c>
      <c r="W892" s="21">
        <f t="shared" si="97"/>
        <v>0</v>
      </c>
    </row>
    <row r="893" spans="1:23">
      <c r="A893" s="2">
        <f t="shared" si="92"/>
        <v>45444</v>
      </c>
      <c r="B893" s="3">
        <f t="shared" si="93"/>
        <v>45462</v>
      </c>
      <c r="C893" s="7">
        <v>45462.5625</v>
      </c>
      <c r="D893" s="7">
        <v>45462.604166666664</v>
      </c>
      <c r="H893" s="34" cm="1">
        <f t="array" ref="H893">SUMPRODUCT(('ESB Networks Summary'!$C$5:$C$17384=Data!D893)*('ESB Networks Summary'!$E$5:$E$17384))*1000*2-SUMPRODUCT(('ESB Networks Summary'!$C$5:$C$17384=Data!D893)*('ESB Networks Summary'!$F$5:$F$17384))*1000*2</f>
        <v>-3528</v>
      </c>
      <c r="L893" s="52">
        <f t="shared" si="94"/>
        <v>0</v>
      </c>
      <c r="M893" s="5"/>
      <c r="O893" s="96"/>
      <c r="R893" s="99">
        <v>22.263999999999999</v>
      </c>
      <c r="S893" s="99">
        <v>14.387</v>
      </c>
      <c r="T893" s="30">
        <f t="shared" si="91"/>
        <v>0</v>
      </c>
      <c r="U893" s="21">
        <f t="shared" si="95"/>
        <v>0</v>
      </c>
      <c r="V893" s="21">
        <f t="shared" si="96"/>
        <v>0</v>
      </c>
      <c r="W893" s="21">
        <f t="shared" si="97"/>
        <v>0</v>
      </c>
    </row>
    <row r="894" spans="1:23">
      <c r="A894" s="2">
        <f t="shared" si="92"/>
        <v>45444</v>
      </c>
      <c r="B894" s="3">
        <f t="shared" si="93"/>
        <v>45462</v>
      </c>
      <c r="C894" s="7">
        <v>45462.583333333336</v>
      </c>
      <c r="D894" s="7">
        <v>45462.625</v>
      </c>
      <c r="H894" s="34" cm="1">
        <f t="array" ref="H894">SUMPRODUCT(('ESB Networks Summary'!$C$5:$C$17384=Data!D894)*('ESB Networks Summary'!$E$5:$E$17384))*1000*2-SUMPRODUCT(('ESB Networks Summary'!$C$5:$C$17384=Data!D894)*('ESB Networks Summary'!$F$5:$F$17384))*1000*2</f>
        <v>-2904</v>
      </c>
      <c r="L894" s="52">
        <f t="shared" si="94"/>
        <v>0</v>
      </c>
      <c r="M894" s="5"/>
      <c r="O894" s="96"/>
      <c r="R894" s="99">
        <v>22.263999999999999</v>
      </c>
      <c r="S894" s="99">
        <v>14.387</v>
      </c>
      <c r="T894" s="30">
        <f t="shared" si="91"/>
        <v>0</v>
      </c>
      <c r="U894" s="21">
        <f t="shared" si="95"/>
        <v>0</v>
      </c>
      <c r="V894" s="21">
        <f t="shared" si="96"/>
        <v>0</v>
      </c>
      <c r="W894" s="21">
        <f t="shared" si="97"/>
        <v>0</v>
      </c>
    </row>
    <row r="895" spans="1:23">
      <c r="A895" s="2">
        <f t="shared" si="92"/>
        <v>45444</v>
      </c>
      <c r="B895" s="3">
        <f t="shared" si="93"/>
        <v>45462</v>
      </c>
      <c r="C895" s="7">
        <v>45462.604166666664</v>
      </c>
      <c r="D895" s="7">
        <v>45462.645833333336</v>
      </c>
      <c r="H895" s="34" cm="1">
        <f t="array" ref="H895">SUMPRODUCT(('ESB Networks Summary'!$C$5:$C$17384=Data!D895)*('ESB Networks Summary'!$E$5:$E$17384))*1000*2-SUMPRODUCT(('ESB Networks Summary'!$C$5:$C$17384=Data!D895)*('ESB Networks Summary'!$F$5:$F$17384))*1000*2</f>
        <v>-3382</v>
      </c>
      <c r="L895" s="52">
        <f t="shared" si="94"/>
        <v>0</v>
      </c>
      <c r="M895" s="5"/>
      <c r="O895" s="96"/>
      <c r="R895" s="99">
        <v>22.263999999999999</v>
      </c>
      <c r="S895" s="99">
        <v>14.387</v>
      </c>
      <c r="T895" s="30">
        <f t="shared" si="91"/>
        <v>0</v>
      </c>
      <c r="U895" s="21">
        <f t="shared" si="95"/>
        <v>0</v>
      </c>
      <c r="V895" s="21">
        <f t="shared" si="96"/>
        <v>0</v>
      </c>
      <c r="W895" s="21">
        <f t="shared" si="97"/>
        <v>0</v>
      </c>
    </row>
    <row r="896" spans="1:23">
      <c r="A896" s="2">
        <f t="shared" si="92"/>
        <v>45444</v>
      </c>
      <c r="B896" s="3">
        <f t="shared" si="93"/>
        <v>45462</v>
      </c>
      <c r="C896" s="7">
        <v>45462.625</v>
      </c>
      <c r="D896" s="7">
        <v>45462.666666666664</v>
      </c>
      <c r="H896" s="34" cm="1">
        <f t="array" ref="H896">SUMPRODUCT(('ESB Networks Summary'!$C$5:$C$17384=Data!D896)*('ESB Networks Summary'!$E$5:$E$17384))*1000*2-SUMPRODUCT(('ESB Networks Summary'!$C$5:$C$17384=Data!D896)*('ESB Networks Summary'!$F$5:$F$17384))*1000*2</f>
        <v>-3360</v>
      </c>
      <c r="L896" s="52">
        <f t="shared" si="94"/>
        <v>0</v>
      </c>
      <c r="M896" s="5"/>
      <c r="O896" s="96"/>
      <c r="R896" s="99">
        <v>22.648</v>
      </c>
      <c r="S896" s="99">
        <v>14.77</v>
      </c>
      <c r="T896" s="30">
        <f t="shared" si="91"/>
        <v>0</v>
      </c>
      <c r="U896" s="21">
        <f t="shared" si="95"/>
        <v>0</v>
      </c>
      <c r="V896" s="21">
        <f t="shared" si="96"/>
        <v>0</v>
      </c>
      <c r="W896" s="21">
        <f t="shared" si="97"/>
        <v>0</v>
      </c>
    </row>
    <row r="897" spans="1:23">
      <c r="A897" s="2">
        <f t="shared" si="92"/>
        <v>45444</v>
      </c>
      <c r="B897" s="3">
        <f t="shared" si="93"/>
        <v>45462</v>
      </c>
      <c r="C897" s="7">
        <v>45462.645833333336</v>
      </c>
      <c r="D897" s="7">
        <v>45462.6875</v>
      </c>
      <c r="H897" s="34" cm="1">
        <f t="array" ref="H897">SUMPRODUCT(('ESB Networks Summary'!$C$5:$C$17384=Data!D897)*('ESB Networks Summary'!$E$5:$E$17384))*1000*2-SUMPRODUCT(('ESB Networks Summary'!$C$5:$C$17384=Data!D897)*('ESB Networks Summary'!$F$5:$F$17384))*1000*2</f>
        <v>-3098</v>
      </c>
      <c r="L897" s="52">
        <f t="shared" si="94"/>
        <v>0</v>
      </c>
      <c r="M897" s="5"/>
      <c r="O897" s="96"/>
      <c r="R897" s="99">
        <v>22.648</v>
      </c>
      <c r="S897" s="99">
        <v>14.77</v>
      </c>
      <c r="T897" s="30">
        <f t="shared" si="91"/>
        <v>0</v>
      </c>
      <c r="U897" s="21">
        <f t="shared" si="95"/>
        <v>0</v>
      </c>
      <c r="V897" s="21">
        <f t="shared" si="96"/>
        <v>0</v>
      </c>
      <c r="W897" s="21">
        <f t="shared" si="97"/>
        <v>0</v>
      </c>
    </row>
    <row r="898" spans="1:23">
      <c r="A898" s="2">
        <f t="shared" si="92"/>
        <v>45444</v>
      </c>
      <c r="B898" s="3">
        <f t="shared" si="93"/>
        <v>45462</v>
      </c>
      <c r="C898" s="7">
        <v>45462.666666666664</v>
      </c>
      <c r="D898" s="7">
        <v>45462.708333333336</v>
      </c>
      <c r="H898" s="34" cm="1">
        <f t="array" ref="H898">SUMPRODUCT(('ESB Networks Summary'!$C$5:$C$17384=Data!D898)*('ESB Networks Summary'!$E$5:$E$17384))*1000*2-SUMPRODUCT(('ESB Networks Summary'!$C$5:$C$17384=Data!D898)*('ESB Networks Summary'!$F$5:$F$17384))*1000*2</f>
        <v>-3042</v>
      </c>
      <c r="L898" s="52">
        <f t="shared" si="94"/>
        <v>0</v>
      </c>
      <c r="M898" s="5"/>
      <c r="O898" s="96"/>
      <c r="R898" s="99">
        <v>24.765000000000001</v>
      </c>
      <c r="S898" s="99">
        <v>16.417999999999999</v>
      </c>
      <c r="T898" s="30">
        <f t="shared" ref="T898:T961" si="98">P898+G898-N898-F898</f>
        <v>0</v>
      </c>
      <c r="U898" s="21">
        <f t="shared" si="95"/>
        <v>0</v>
      </c>
      <c r="V898" s="21">
        <f t="shared" si="96"/>
        <v>0</v>
      </c>
      <c r="W898" s="21">
        <f t="shared" si="97"/>
        <v>0</v>
      </c>
    </row>
    <row r="899" spans="1:23">
      <c r="A899" s="2">
        <f t="shared" ref="A899:A962" si="99">DATE(YEAR(C899),MONTH(C899),1)</f>
        <v>45444</v>
      </c>
      <c r="B899" s="3">
        <f t="shared" ref="B899:B962" si="100">DATE(YEAR(C899),MONTH(C899),DAY(C899))</f>
        <v>45462</v>
      </c>
      <c r="C899" s="7">
        <v>45462.6875</v>
      </c>
      <c r="D899" s="7">
        <v>45462.729166666664</v>
      </c>
      <c r="H899" s="34" cm="1">
        <f t="array" ref="H899">SUMPRODUCT(('ESB Networks Summary'!$C$5:$C$17384=Data!D899)*('ESB Networks Summary'!$E$5:$E$17384))*1000*2-SUMPRODUCT(('ESB Networks Summary'!$C$5:$C$17384=Data!D899)*('ESB Networks Summary'!$F$5:$F$17384))*1000*2</f>
        <v>-3246</v>
      </c>
      <c r="L899" s="52">
        <f t="shared" ref="L899:L962" si="101">IF(AND(K899=2,K898&lt;2),1,0)</f>
        <v>0</v>
      </c>
      <c r="M899" s="5"/>
      <c r="O899" s="96"/>
      <c r="R899" s="99">
        <v>24.765000000000001</v>
      </c>
      <c r="S899" s="99">
        <v>16.417999999999999</v>
      </c>
      <c r="T899" s="30">
        <f t="shared" si="98"/>
        <v>0</v>
      </c>
      <c r="U899" s="21">
        <f t="shared" ref="U899:U962" si="102">IF(G899&gt;0, G899/1000*R899/2,0)/100</f>
        <v>0</v>
      </c>
      <c r="V899" s="21">
        <f t="shared" ref="V899:V962" si="103">IF(G899&lt;0, G899/1000*S899/2,0)/100</f>
        <v>0</v>
      </c>
      <c r="W899" s="21">
        <f t="shared" ref="W899:W962" si="104">IF(J899&gt;P899,J899/1000/2*R899/100,0)</f>
        <v>0</v>
      </c>
    </row>
    <row r="900" spans="1:23">
      <c r="A900" s="2">
        <f t="shared" si="99"/>
        <v>45444</v>
      </c>
      <c r="B900" s="3">
        <f t="shared" si="100"/>
        <v>45462</v>
      </c>
      <c r="C900" s="7">
        <v>45462.708333333336</v>
      </c>
      <c r="D900" s="7">
        <v>45462.75</v>
      </c>
      <c r="H900" s="34" cm="1">
        <f t="array" ref="H900">SUMPRODUCT(('ESB Networks Summary'!$C$5:$C$17384=Data!D900)*('ESB Networks Summary'!$E$5:$E$17384))*1000*2-SUMPRODUCT(('ESB Networks Summary'!$C$5:$C$17384=Data!D900)*('ESB Networks Summary'!$F$5:$F$17384))*1000*2</f>
        <v>-3304</v>
      </c>
      <c r="L900" s="52">
        <f t="shared" si="101"/>
        <v>0</v>
      </c>
      <c r="M900" s="5"/>
      <c r="O900" s="96"/>
      <c r="R900" s="99">
        <v>26.467000000000002</v>
      </c>
      <c r="S900" s="99">
        <v>18.119999999999997</v>
      </c>
      <c r="T900" s="30">
        <f t="shared" si="98"/>
        <v>0</v>
      </c>
      <c r="U900" s="21">
        <f t="shared" si="102"/>
        <v>0</v>
      </c>
      <c r="V900" s="21">
        <f t="shared" si="103"/>
        <v>0</v>
      </c>
      <c r="W900" s="21">
        <f t="shared" si="104"/>
        <v>0</v>
      </c>
    </row>
    <row r="901" spans="1:23">
      <c r="A901" s="2">
        <f t="shared" si="99"/>
        <v>45444</v>
      </c>
      <c r="B901" s="3">
        <f t="shared" si="100"/>
        <v>45462</v>
      </c>
      <c r="C901" s="7">
        <v>45462.729166666664</v>
      </c>
      <c r="D901" s="7">
        <v>45462.770833333336</v>
      </c>
      <c r="H901" s="34" cm="1">
        <f t="array" ref="H901">SUMPRODUCT(('ESB Networks Summary'!$C$5:$C$17384=Data!D901)*('ESB Networks Summary'!$E$5:$E$17384))*1000*2-SUMPRODUCT(('ESB Networks Summary'!$C$5:$C$17384=Data!D901)*('ESB Networks Summary'!$F$5:$F$17384))*1000*2</f>
        <v>-2534</v>
      </c>
      <c r="L901" s="52">
        <f t="shared" si="101"/>
        <v>0</v>
      </c>
      <c r="M901" s="5"/>
      <c r="O901" s="96"/>
      <c r="R901" s="99">
        <v>26.467000000000002</v>
      </c>
      <c r="S901" s="99">
        <v>18.119999999999997</v>
      </c>
      <c r="T901" s="30">
        <f t="shared" si="98"/>
        <v>0</v>
      </c>
      <c r="U901" s="21">
        <f t="shared" si="102"/>
        <v>0</v>
      </c>
      <c r="V901" s="21">
        <f t="shared" si="103"/>
        <v>0</v>
      </c>
      <c r="W901" s="21">
        <f t="shared" si="104"/>
        <v>0</v>
      </c>
    </row>
    <row r="902" spans="1:23">
      <c r="A902" s="2">
        <f t="shared" si="99"/>
        <v>45444</v>
      </c>
      <c r="B902" s="3">
        <f t="shared" si="100"/>
        <v>45462</v>
      </c>
      <c r="C902" s="7">
        <v>45462.75</v>
      </c>
      <c r="D902" s="7">
        <v>45462.791666666664</v>
      </c>
      <c r="H902" s="34" cm="1">
        <f t="array" ref="H902">SUMPRODUCT(('ESB Networks Summary'!$C$5:$C$17384=Data!D902)*('ESB Networks Summary'!$E$5:$E$17384))*1000*2-SUMPRODUCT(('ESB Networks Summary'!$C$5:$C$17384=Data!D902)*('ESB Networks Summary'!$F$5:$F$17384))*1000*2</f>
        <v>-2244</v>
      </c>
      <c r="L902" s="52">
        <f t="shared" si="101"/>
        <v>0</v>
      </c>
      <c r="M902" s="5"/>
      <c r="O902" s="96"/>
      <c r="R902" s="99">
        <v>26.044</v>
      </c>
      <c r="S902" s="99">
        <v>18.166999999999998</v>
      </c>
      <c r="T902" s="30">
        <f t="shared" si="98"/>
        <v>0</v>
      </c>
      <c r="U902" s="21">
        <f t="shared" si="102"/>
        <v>0</v>
      </c>
      <c r="V902" s="21">
        <f t="shared" si="103"/>
        <v>0</v>
      </c>
      <c r="W902" s="21">
        <f t="shared" si="104"/>
        <v>0</v>
      </c>
    </row>
    <row r="903" spans="1:23">
      <c r="A903" s="2">
        <f t="shared" si="99"/>
        <v>45444</v>
      </c>
      <c r="B903" s="3">
        <f t="shared" si="100"/>
        <v>45462</v>
      </c>
      <c r="C903" s="7">
        <v>45462.770833333336</v>
      </c>
      <c r="D903" s="7">
        <v>45462.8125</v>
      </c>
      <c r="H903" s="34" cm="1">
        <f t="array" ref="H903">SUMPRODUCT(('ESB Networks Summary'!$C$5:$C$17384=Data!D903)*('ESB Networks Summary'!$E$5:$E$17384))*1000*2-SUMPRODUCT(('ESB Networks Summary'!$C$5:$C$17384=Data!D903)*('ESB Networks Summary'!$F$5:$F$17384))*1000*2</f>
        <v>-2628</v>
      </c>
      <c r="L903" s="52">
        <f t="shared" si="101"/>
        <v>0</v>
      </c>
      <c r="M903" s="5"/>
      <c r="O903" s="96"/>
      <c r="R903" s="99">
        <v>26.044</v>
      </c>
      <c r="S903" s="99">
        <v>18.166999999999998</v>
      </c>
      <c r="T903" s="30">
        <f t="shared" si="98"/>
        <v>0</v>
      </c>
      <c r="U903" s="21">
        <f t="shared" si="102"/>
        <v>0</v>
      </c>
      <c r="V903" s="21">
        <f t="shared" si="103"/>
        <v>0</v>
      </c>
      <c r="W903" s="21">
        <f t="shared" si="104"/>
        <v>0</v>
      </c>
    </row>
    <row r="904" spans="1:23">
      <c r="A904" s="2">
        <f t="shared" si="99"/>
        <v>45444</v>
      </c>
      <c r="B904" s="3">
        <f t="shared" si="100"/>
        <v>45462</v>
      </c>
      <c r="C904" s="7">
        <v>45462.791666666664</v>
      </c>
      <c r="D904" s="7">
        <v>45462.833333333336</v>
      </c>
      <c r="H904" s="34" cm="1">
        <f t="array" ref="H904">SUMPRODUCT(('ESB Networks Summary'!$C$5:$C$17384=Data!D904)*('ESB Networks Summary'!$E$5:$E$17384))*1000*2-SUMPRODUCT(('ESB Networks Summary'!$C$5:$C$17384=Data!D904)*('ESB Networks Summary'!$F$5:$F$17384))*1000*2</f>
        <v>-1534</v>
      </c>
      <c r="L904" s="52">
        <f t="shared" si="101"/>
        <v>0</v>
      </c>
      <c r="M904" s="5"/>
      <c r="O904" s="96"/>
      <c r="R904" s="99">
        <v>25.822000000000003</v>
      </c>
      <c r="S904" s="99">
        <v>17.943999999999999</v>
      </c>
      <c r="T904" s="30">
        <f t="shared" si="98"/>
        <v>0</v>
      </c>
      <c r="U904" s="21">
        <f t="shared" si="102"/>
        <v>0</v>
      </c>
      <c r="V904" s="21">
        <f t="shared" si="103"/>
        <v>0</v>
      </c>
      <c r="W904" s="21">
        <f t="shared" si="104"/>
        <v>0</v>
      </c>
    </row>
    <row r="905" spans="1:23">
      <c r="A905" s="2">
        <f t="shared" si="99"/>
        <v>45444</v>
      </c>
      <c r="B905" s="3">
        <f t="shared" si="100"/>
        <v>45462</v>
      </c>
      <c r="C905" s="7">
        <v>45462.8125</v>
      </c>
      <c r="D905" s="7">
        <v>45462.854166666664</v>
      </c>
      <c r="H905" s="34" cm="1">
        <f t="array" ref="H905">SUMPRODUCT(('ESB Networks Summary'!$C$5:$C$17384=Data!D905)*('ESB Networks Summary'!$E$5:$E$17384))*1000*2-SUMPRODUCT(('ESB Networks Summary'!$C$5:$C$17384=Data!D905)*('ESB Networks Summary'!$F$5:$F$17384))*1000*2</f>
        <v>-1366</v>
      </c>
      <c r="L905" s="52">
        <f t="shared" si="101"/>
        <v>0</v>
      </c>
      <c r="M905" s="5"/>
      <c r="O905" s="96"/>
      <c r="R905" s="99">
        <v>25.822000000000003</v>
      </c>
      <c r="S905" s="99">
        <v>17.943999999999999</v>
      </c>
      <c r="T905" s="30">
        <f t="shared" si="98"/>
        <v>0</v>
      </c>
      <c r="U905" s="21">
        <f t="shared" si="102"/>
        <v>0</v>
      </c>
      <c r="V905" s="21">
        <f t="shared" si="103"/>
        <v>0</v>
      </c>
      <c r="W905" s="21">
        <f t="shared" si="104"/>
        <v>0</v>
      </c>
    </row>
    <row r="906" spans="1:23">
      <c r="A906" s="2">
        <f t="shared" si="99"/>
        <v>45444</v>
      </c>
      <c r="B906" s="3">
        <f t="shared" si="100"/>
        <v>45462</v>
      </c>
      <c r="C906" s="7">
        <v>45462.833333333336</v>
      </c>
      <c r="D906" s="7">
        <v>45462.875</v>
      </c>
      <c r="H906" s="34" cm="1">
        <f t="array" ref="H906">SUMPRODUCT(('ESB Networks Summary'!$C$5:$C$17384=Data!D906)*('ESB Networks Summary'!$E$5:$E$17384))*1000*2-SUMPRODUCT(('ESB Networks Summary'!$C$5:$C$17384=Data!D906)*('ESB Networks Summary'!$F$5:$F$17384))*1000*2</f>
        <v>-346</v>
      </c>
      <c r="L906" s="52">
        <f t="shared" si="101"/>
        <v>0</v>
      </c>
      <c r="M906" s="5"/>
      <c r="O906" s="96"/>
      <c r="R906" s="99">
        <v>25.445</v>
      </c>
      <c r="S906" s="99">
        <v>17.567</v>
      </c>
      <c r="T906" s="30">
        <f t="shared" si="98"/>
        <v>0</v>
      </c>
      <c r="U906" s="21">
        <f t="shared" si="102"/>
        <v>0</v>
      </c>
      <c r="V906" s="21">
        <f t="shared" si="103"/>
        <v>0</v>
      </c>
      <c r="W906" s="21">
        <f t="shared" si="104"/>
        <v>0</v>
      </c>
    </row>
    <row r="907" spans="1:23">
      <c r="A907" s="2">
        <f t="shared" si="99"/>
        <v>45444</v>
      </c>
      <c r="B907" s="3">
        <f t="shared" si="100"/>
        <v>45462</v>
      </c>
      <c r="C907" s="7">
        <v>45462.854166666664</v>
      </c>
      <c r="D907" s="7">
        <v>45462.895833333336</v>
      </c>
      <c r="H907" s="34" cm="1">
        <f t="array" ref="H907">SUMPRODUCT(('ESB Networks Summary'!$C$5:$C$17384=Data!D907)*('ESB Networks Summary'!$E$5:$E$17384))*1000*2-SUMPRODUCT(('ESB Networks Summary'!$C$5:$C$17384=Data!D907)*('ESB Networks Summary'!$F$5:$F$17384))*1000*2</f>
        <v>62</v>
      </c>
      <c r="L907" s="52">
        <f t="shared" si="101"/>
        <v>0</v>
      </c>
      <c r="M907" s="5"/>
      <c r="O907" s="96"/>
      <c r="R907" s="99">
        <v>25.445</v>
      </c>
      <c r="S907" s="99">
        <v>17.567</v>
      </c>
      <c r="T907" s="30">
        <f t="shared" si="98"/>
        <v>0</v>
      </c>
      <c r="U907" s="21">
        <f t="shared" si="102"/>
        <v>0</v>
      </c>
      <c r="V907" s="21">
        <f t="shared" si="103"/>
        <v>0</v>
      </c>
      <c r="W907" s="21">
        <f t="shared" si="104"/>
        <v>0</v>
      </c>
    </row>
    <row r="908" spans="1:23">
      <c r="A908" s="2">
        <f t="shared" si="99"/>
        <v>45444</v>
      </c>
      <c r="B908" s="3">
        <f t="shared" si="100"/>
        <v>45462</v>
      </c>
      <c r="C908" s="7">
        <v>45462.875</v>
      </c>
      <c r="D908" s="7">
        <v>45462.916666666664</v>
      </c>
      <c r="H908" s="34" cm="1">
        <f t="array" ref="H908">SUMPRODUCT(('ESB Networks Summary'!$C$5:$C$17384=Data!D908)*('ESB Networks Summary'!$E$5:$E$17384))*1000*2-SUMPRODUCT(('ESB Networks Summary'!$C$5:$C$17384=Data!D908)*('ESB Networks Summary'!$F$5:$F$17384))*1000*2</f>
        <v>396</v>
      </c>
      <c r="L908" s="52">
        <f t="shared" si="101"/>
        <v>0</v>
      </c>
      <c r="M908" s="5"/>
      <c r="O908" s="96"/>
      <c r="R908" s="99">
        <v>23.111000000000001</v>
      </c>
      <c r="S908" s="99">
        <v>15.234</v>
      </c>
      <c r="T908" s="30">
        <f t="shared" si="98"/>
        <v>0</v>
      </c>
      <c r="U908" s="21">
        <f t="shared" si="102"/>
        <v>0</v>
      </c>
      <c r="V908" s="21">
        <f t="shared" si="103"/>
        <v>0</v>
      </c>
      <c r="W908" s="21">
        <f t="shared" si="104"/>
        <v>0</v>
      </c>
    </row>
    <row r="909" spans="1:23">
      <c r="A909" s="2">
        <f t="shared" si="99"/>
        <v>45444</v>
      </c>
      <c r="B909" s="3">
        <f t="shared" si="100"/>
        <v>45462</v>
      </c>
      <c r="C909" s="7">
        <v>45462.895833333336</v>
      </c>
      <c r="D909" s="7">
        <v>45462.9375</v>
      </c>
      <c r="H909" s="34" cm="1">
        <f t="array" ref="H909">SUMPRODUCT(('ESB Networks Summary'!$C$5:$C$17384=Data!D909)*('ESB Networks Summary'!$E$5:$E$17384))*1000*2-SUMPRODUCT(('ESB Networks Summary'!$C$5:$C$17384=Data!D909)*('ESB Networks Summary'!$F$5:$F$17384))*1000*2</f>
        <v>206</v>
      </c>
      <c r="L909" s="52">
        <f t="shared" si="101"/>
        <v>0</v>
      </c>
      <c r="M909" s="5"/>
      <c r="O909" s="96"/>
      <c r="R909" s="99">
        <v>23.111000000000001</v>
      </c>
      <c r="S909" s="99">
        <v>15.234</v>
      </c>
      <c r="T909" s="30">
        <f t="shared" si="98"/>
        <v>0</v>
      </c>
      <c r="U909" s="21">
        <f t="shared" si="102"/>
        <v>0</v>
      </c>
      <c r="V909" s="21">
        <f t="shared" si="103"/>
        <v>0</v>
      </c>
      <c r="W909" s="21">
        <f t="shared" si="104"/>
        <v>0</v>
      </c>
    </row>
    <row r="910" spans="1:23">
      <c r="A910" s="2">
        <f t="shared" si="99"/>
        <v>45444</v>
      </c>
      <c r="B910" s="3">
        <f t="shared" si="100"/>
        <v>45462</v>
      </c>
      <c r="C910" s="7">
        <v>45462.916666666664</v>
      </c>
      <c r="D910" s="7">
        <v>45462.958333333336</v>
      </c>
      <c r="H910" s="34" cm="1">
        <f t="array" ref="H910">SUMPRODUCT(('ESB Networks Summary'!$C$5:$C$17384=Data!D910)*('ESB Networks Summary'!$E$5:$E$17384))*1000*2-SUMPRODUCT(('ESB Networks Summary'!$C$5:$C$17384=Data!D910)*('ESB Networks Summary'!$F$5:$F$17384))*1000*2</f>
        <v>422</v>
      </c>
      <c r="L910" s="52">
        <f t="shared" si="101"/>
        <v>0</v>
      </c>
      <c r="M910" s="5"/>
      <c r="O910" s="96"/>
      <c r="R910" s="99">
        <v>15.588999999999999</v>
      </c>
      <c r="S910" s="99">
        <v>12.596</v>
      </c>
      <c r="T910" s="30">
        <f t="shared" si="98"/>
        <v>0</v>
      </c>
      <c r="U910" s="21">
        <f t="shared" si="102"/>
        <v>0</v>
      </c>
      <c r="V910" s="21">
        <f t="shared" si="103"/>
        <v>0</v>
      </c>
      <c r="W910" s="21">
        <f t="shared" si="104"/>
        <v>0</v>
      </c>
    </row>
    <row r="911" spans="1:23">
      <c r="A911" s="2">
        <f t="shared" si="99"/>
        <v>45444</v>
      </c>
      <c r="B911" s="3">
        <f t="shared" si="100"/>
        <v>45462</v>
      </c>
      <c r="C911" s="7">
        <v>45462.9375</v>
      </c>
      <c r="D911" s="7">
        <v>45462.979166666664</v>
      </c>
      <c r="H911" s="34" cm="1">
        <f t="array" ref="H911">SUMPRODUCT(('ESB Networks Summary'!$C$5:$C$17384=Data!D911)*('ESB Networks Summary'!$E$5:$E$17384))*1000*2-SUMPRODUCT(('ESB Networks Summary'!$C$5:$C$17384=Data!D911)*('ESB Networks Summary'!$F$5:$F$17384))*1000*2</f>
        <v>284</v>
      </c>
      <c r="L911" s="52">
        <f t="shared" si="101"/>
        <v>0</v>
      </c>
      <c r="M911" s="5"/>
      <c r="O911" s="96"/>
      <c r="R911" s="99">
        <v>15.588999999999999</v>
      </c>
      <c r="S911" s="99">
        <v>12.596</v>
      </c>
      <c r="T911" s="30">
        <f t="shared" si="98"/>
        <v>0</v>
      </c>
      <c r="U911" s="21">
        <f t="shared" si="102"/>
        <v>0</v>
      </c>
      <c r="V911" s="21">
        <f t="shared" si="103"/>
        <v>0</v>
      </c>
      <c r="W911" s="21">
        <f t="shared" si="104"/>
        <v>0</v>
      </c>
    </row>
    <row r="912" spans="1:23">
      <c r="A912" s="2">
        <f t="shared" si="99"/>
        <v>45444</v>
      </c>
      <c r="B912" s="3">
        <f t="shared" si="100"/>
        <v>45462</v>
      </c>
      <c r="C912" s="7">
        <v>45462.958333333336</v>
      </c>
      <c r="D912" s="7">
        <v>45463</v>
      </c>
      <c r="H912" s="34" cm="1">
        <f t="array" ref="H912">SUMPRODUCT(('ESB Networks Summary'!$C$5:$C$17384=Data!D912)*('ESB Networks Summary'!$E$5:$E$17384))*1000*2-SUMPRODUCT(('ESB Networks Summary'!$C$5:$C$17384=Data!D912)*('ESB Networks Summary'!$F$5:$F$17384))*1000*2</f>
        <v>128</v>
      </c>
      <c r="L912" s="52">
        <f t="shared" si="101"/>
        <v>0</v>
      </c>
      <c r="M912" s="5"/>
      <c r="O912" s="96"/>
      <c r="R912" s="99">
        <v>15.055000000000001</v>
      </c>
      <c r="S912" s="99">
        <v>12.061</v>
      </c>
      <c r="T912" s="30">
        <f t="shared" si="98"/>
        <v>0</v>
      </c>
      <c r="U912" s="21">
        <f t="shared" si="102"/>
        <v>0</v>
      </c>
      <c r="V912" s="21">
        <f t="shared" si="103"/>
        <v>0</v>
      </c>
      <c r="W912" s="21">
        <f t="shared" si="104"/>
        <v>0</v>
      </c>
    </row>
    <row r="913" spans="1:23">
      <c r="A913" s="2">
        <f t="shared" si="99"/>
        <v>45444</v>
      </c>
      <c r="B913" s="3">
        <f t="shared" si="100"/>
        <v>45462</v>
      </c>
      <c r="C913" s="7">
        <v>45462.979166666664</v>
      </c>
      <c r="D913" s="7">
        <v>45463.020833333336</v>
      </c>
      <c r="H913" s="34" cm="1">
        <f t="array" ref="H913">SUMPRODUCT(('ESB Networks Summary'!$C$5:$C$17384=Data!D913)*('ESB Networks Summary'!$E$5:$E$17384))*1000*2-SUMPRODUCT(('ESB Networks Summary'!$C$5:$C$17384=Data!D913)*('ESB Networks Summary'!$F$5:$F$17384))*1000*2</f>
        <v>118</v>
      </c>
      <c r="L913" s="52">
        <f t="shared" si="101"/>
        <v>0</v>
      </c>
      <c r="M913" s="5"/>
      <c r="O913" s="96"/>
      <c r="R913" s="99">
        <v>15.055000000000001</v>
      </c>
      <c r="S913" s="99">
        <v>12.061</v>
      </c>
      <c r="T913" s="30">
        <f t="shared" si="98"/>
        <v>0</v>
      </c>
      <c r="U913" s="21">
        <f t="shared" si="102"/>
        <v>0</v>
      </c>
      <c r="V913" s="21">
        <f t="shared" si="103"/>
        <v>0</v>
      </c>
      <c r="W913" s="21">
        <f t="shared" si="104"/>
        <v>0</v>
      </c>
    </row>
    <row r="914" spans="1:23">
      <c r="A914" s="2">
        <f t="shared" si="99"/>
        <v>45444</v>
      </c>
      <c r="B914" s="3">
        <f t="shared" si="100"/>
        <v>45463</v>
      </c>
      <c r="C914" s="7">
        <v>45463</v>
      </c>
      <c r="D914" s="7">
        <v>45463.041666666664</v>
      </c>
      <c r="H914" s="34" cm="1">
        <f t="array" ref="H914">SUMPRODUCT(('ESB Networks Summary'!$C$5:$C$17384=Data!D914)*('ESB Networks Summary'!$E$5:$E$17384))*1000*2-SUMPRODUCT(('ESB Networks Summary'!$C$5:$C$17384=Data!D914)*('ESB Networks Summary'!$F$5:$F$17384))*1000*2</f>
        <v>124</v>
      </c>
      <c r="L914" s="52">
        <f t="shared" si="101"/>
        <v>0</v>
      </c>
      <c r="M914" s="5"/>
      <c r="O914" s="96"/>
      <c r="R914" s="99">
        <v>14.503</v>
      </c>
      <c r="S914" s="99">
        <v>11.51</v>
      </c>
      <c r="T914" s="30">
        <f t="shared" si="98"/>
        <v>0</v>
      </c>
      <c r="U914" s="21">
        <f t="shared" si="102"/>
        <v>0</v>
      </c>
      <c r="V914" s="21">
        <f t="shared" si="103"/>
        <v>0</v>
      </c>
      <c r="W914" s="21">
        <f t="shared" si="104"/>
        <v>0</v>
      </c>
    </row>
    <row r="915" spans="1:23">
      <c r="A915" s="2">
        <f t="shared" si="99"/>
        <v>45444</v>
      </c>
      <c r="B915" s="3">
        <f t="shared" si="100"/>
        <v>45463</v>
      </c>
      <c r="C915" s="7">
        <v>45463.020833333336</v>
      </c>
      <c r="D915" s="7">
        <v>45463.0625</v>
      </c>
      <c r="H915" s="34" cm="1">
        <f t="array" ref="H915">SUMPRODUCT(('ESB Networks Summary'!$C$5:$C$17384=Data!D915)*('ESB Networks Summary'!$E$5:$E$17384))*1000*2-SUMPRODUCT(('ESB Networks Summary'!$C$5:$C$17384=Data!D915)*('ESB Networks Summary'!$F$5:$F$17384))*1000*2</f>
        <v>124</v>
      </c>
      <c r="L915" s="52">
        <f t="shared" si="101"/>
        <v>0</v>
      </c>
      <c r="M915" s="5"/>
      <c r="O915" s="96"/>
      <c r="R915" s="99">
        <v>14.503</v>
      </c>
      <c r="S915" s="99">
        <v>11.51</v>
      </c>
      <c r="T915" s="30">
        <f t="shared" si="98"/>
        <v>0</v>
      </c>
      <c r="U915" s="21">
        <f t="shared" si="102"/>
        <v>0</v>
      </c>
      <c r="V915" s="21">
        <f t="shared" si="103"/>
        <v>0</v>
      </c>
      <c r="W915" s="21">
        <f t="shared" si="104"/>
        <v>0</v>
      </c>
    </row>
    <row r="916" spans="1:23">
      <c r="A916" s="2">
        <f t="shared" si="99"/>
        <v>45444</v>
      </c>
      <c r="B916" s="3">
        <f t="shared" si="100"/>
        <v>45463</v>
      </c>
      <c r="C916" s="7">
        <v>45463.041666666664</v>
      </c>
      <c r="D916" s="7">
        <v>45463.083333333336</v>
      </c>
      <c r="H916" s="34" cm="1">
        <f t="array" ref="H916">SUMPRODUCT(('ESB Networks Summary'!$C$5:$C$17384=Data!D916)*('ESB Networks Summary'!$E$5:$E$17384))*1000*2-SUMPRODUCT(('ESB Networks Summary'!$C$5:$C$17384=Data!D916)*('ESB Networks Summary'!$F$5:$F$17384))*1000*2</f>
        <v>118</v>
      </c>
      <c r="L916" s="52">
        <f t="shared" si="101"/>
        <v>0</v>
      </c>
      <c r="M916" s="5"/>
      <c r="O916" s="96"/>
      <c r="R916" s="99">
        <v>14.503</v>
      </c>
      <c r="S916" s="99">
        <v>11.51</v>
      </c>
      <c r="T916" s="30">
        <f t="shared" si="98"/>
        <v>0</v>
      </c>
      <c r="U916" s="21">
        <f t="shared" si="102"/>
        <v>0</v>
      </c>
      <c r="V916" s="21">
        <f t="shared" si="103"/>
        <v>0</v>
      </c>
      <c r="W916" s="21">
        <f t="shared" si="104"/>
        <v>0</v>
      </c>
    </row>
    <row r="917" spans="1:23">
      <c r="A917" s="2">
        <f t="shared" si="99"/>
        <v>45444</v>
      </c>
      <c r="B917" s="3">
        <f t="shared" si="100"/>
        <v>45463</v>
      </c>
      <c r="C917" s="7">
        <v>45463.0625</v>
      </c>
      <c r="D917" s="7">
        <v>45463.104166666664</v>
      </c>
      <c r="H917" s="34" cm="1">
        <f t="array" ref="H917">SUMPRODUCT(('ESB Networks Summary'!$C$5:$C$17384=Data!D917)*('ESB Networks Summary'!$E$5:$E$17384))*1000*2-SUMPRODUCT(('ESB Networks Summary'!$C$5:$C$17384=Data!D917)*('ESB Networks Summary'!$F$5:$F$17384))*1000*2</f>
        <v>116</v>
      </c>
      <c r="L917" s="52">
        <f t="shared" si="101"/>
        <v>0</v>
      </c>
      <c r="M917" s="5"/>
      <c r="O917" s="96"/>
      <c r="R917" s="99">
        <v>14.503</v>
      </c>
      <c r="S917" s="99">
        <v>11.51</v>
      </c>
      <c r="T917" s="30">
        <f t="shared" si="98"/>
        <v>0</v>
      </c>
      <c r="U917" s="21">
        <f t="shared" si="102"/>
        <v>0</v>
      </c>
      <c r="V917" s="21">
        <f t="shared" si="103"/>
        <v>0</v>
      </c>
      <c r="W917" s="21">
        <f t="shared" si="104"/>
        <v>0</v>
      </c>
    </row>
    <row r="918" spans="1:23">
      <c r="A918" s="2">
        <f t="shared" si="99"/>
        <v>45444</v>
      </c>
      <c r="B918" s="3">
        <f t="shared" si="100"/>
        <v>45463</v>
      </c>
      <c r="C918" s="7">
        <v>45463.083333333336</v>
      </c>
      <c r="D918" s="7">
        <v>45463.125</v>
      </c>
      <c r="H918" s="34" cm="1">
        <f t="array" ref="H918">SUMPRODUCT(('ESB Networks Summary'!$C$5:$C$17384=Data!D918)*('ESB Networks Summary'!$E$5:$E$17384))*1000*2-SUMPRODUCT(('ESB Networks Summary'!$C$5:$C$17384=Data!D918)*('ESB Networks Summary'!$F$5:$F$17384))*1000*2</f>
        <v>122</v>
      </c>
      <c r="L918" s="52">
        <f t="shared" si="101"/>
        <v>0</v>
      </c>
      <c r="M918" s="5"/>
      <c r="O918" s="96"/>
      <c r="R918" s="99">
        <v>14.503</v>
      </c>
      <c r="S918" s="99">
        <v>11.51</v>
      </c>
      <c r="T918" s="30">
        <f t="shared" si="98"/>
        <v>0</v>
      </c>
      <c r="U918" s="21">
        <f t="shared" si="102"/>
        <v>0</v>
      </c>
      <c r="V918" s="21">
        <f t="shared" si="103"/>
        <v>0</v>
      </c>
      <c r="W918" s="21">
        <f t="shared" si="104"/>
        <v>0</v>
      </c>
    </row>
    <row r="919" spans="1:23">
      <c r="A919" s="2">
        <f t="shared" si="99"/>
        <v>45444</v>
      </c>
      <c r="B919" s="3">
        <f t="shared" si="100"/>
        <v>45463</v>
      </c>
      <c r="C919" s="7">
        <v>45463.104166666664</v>
      </c>
      <c r="D919" s="7">
        <v>45463.145833333336</v>
      </c>
      <c r="H919" s="34" cm="1">
        <f t="array" ref="H919">SUMPRODUCT(('ESB Networks Summary'!$C$5:$C$17384=Data!D919)*('ESB Networks Summary'!$E$5:$E$17384))*1000*2-SUMPRODUCT(('ESB Networks Summary'!$C$5:$C$17384=Data!D919)*('ESB Networks Summary'!$F$5:$F$17384))*1000*2</f>
        <v>110</v>
      </c>
      <c r="L919" s="52">
        <f t="shared" si="101"/>
        <v>0</v>
      </c>
      <c r="M919" s="5"/>
      <c r="O919" s="96"/>
      <c r="R919" s="99">
        <v>14.503</v>
      </c>
      <c r="S919" s="99">
        <v>11.51</v>
      </c>
      <c r="T919" s="30">
        <f t="shared" si="98"/>
        <v>0</v>
      </c>
      <c r="U919" s="21">
        <f t="shared" si="102"/>
        <v>0</v>
      </c>
      <c r="V919" s="21">
        <f t="shared" si="103"/>
        <v>0</v>
      </c>
      <c r="W919" s="21">
        <f t="shared" si="104"/>
        <v>0</v>
      </c>
    </row>
    <row r="920" spans="1:23">
      <c r="A920" s="2">
        <f t="shared" si="99"/>
        <v>45444</v>
      </c>
      <c r="B920" s="3">
        <f t="shared" si="100"/>
        <v>45463</v>
      </c>
      <c r="C920" s="7">
        <v>45463.125</v>
      </c>
      <c r="D920" s="7">
        <v>45463.166666666664</v>
      </c>
      <c r="H920" s="34" cm="1">
        <f t="array" ref="H920">SUMPRODUCT(('ESB Networks Summary'!$C$5:$C$17384=Data!D920)*('ESB Networks Summary'!$E$5:$E$17384))*1000*2-SUMPRODUCT(('ESB Networks Summary'!$C$5:$C$17384=Data!D920)*('ESB Networks Summary'!$F$5:$F$17384))*1000*2</f>
        <v>104</v>
      </c>
      <c r="L920" s="52">
        <f t="shared" si="101"/>
        <v>0</v>
      </c>
      <c r="M920" s="5"/>
      <c r="O920" s="96"/>
      <c r="R920" s="99">
        <v>14.503</v>
      </c>
      <c r="S920" s="99">
        <v>11.51</v>
      </c>
      <c r="T920" s="30">
        <f t="shared" si="98"/>
        <v>0</v>
      </c>
      <c r="U920" s="21">
        <f t="shared" si="102"/>
        <v>0</v>
      </c>
      <c r="V920" s="21">
        <f t="shared" si="103"/>
        <v>0</v>
      </c>
      <c r="W920" s="21">
        <f t="shared" si="104"/>
        <v>0</v>
      </c>
    </row>
    <row r="921" spans="1:23">
      <c r="A921" s="2">
        <f t="shared" si="99"/>
        <v>45444</v>
      </c>
      <c r="B921" s="3">
        <f t="shared" si="100"/>
        <v>45463</v>
      </c>
      <c r="C921" s="7">
        <v>45463.145833333336</v>
      </c>
      <c r="D921" s="7">
        <v>45463.1875</v>
      </c>
      <c r="H921" s="34" cm="1">
        <f t="array" ref="H921">SUMPRODUCT(('ESB Networks Summary'!$C$5:$C$17384=Data!D921)*('ESB Networks Summary'!$E$5:$E$17384))*1000*2-SUMPRODUCT(('ESB Networks Summary'!$C$5:$C$17384=Data!D921)*('ESB Networks Summary'!$F$5:$F$17384))*1000*2</f>
        <v>118</v>
      </c>
      <c r="L921" s="52">
        <f t="shared" si="101"/>
        <v>0</v>
      </c>
      <c r="M921" s="5"/>
      <c r="O921" s="96"/>
      <c r="R921" s="99">
        <v>14.503</v>
      </c>
      <c r="S921" s="99">
        <v>11.51</v>
      </c>
      <c r="T921" s="30">
        <f t="shared" si="98"/>
        <v>0</v>
      </c>
      <c r="U921" s="21">
        <f t="shared" si="102"/>
        <v>0</v>
      </c>
      <c r="V921" s="21">
        <f t="shared" si="103"/>
        <v>0</v>
      </c>
      <c r="W921" s="21">
        <f t="shared" si="104"/>
        <v>0</v>
      </c>
    </row>
    <row r="922" spans="1:23">
      <c r="A922" s="2">
        <f t="shared" si="99"/>
        <v>45444</v>
      </c>
      <c r="B922" s="3">
        <f t="shared" si="100"/>
        <v>45463</v>
      </c>
      <c r="C922" s="7">
        <v>45463.166666666664</v>
      </c>
      <c r="D922" s="7">
        <v>45463.208333333336</v>
      </c>
      <c r="H922" s="34" cm="1">
        <f t="array" ref="H922">SUMPRODUCT(('ESB Networks Summary'!$C$5:$C$17384=Data!D922)*('ESB Networks Summary'!$E$5:$E$17384))*1000*2-SUMPRODUCT(('ESB Networks Summary'!$C$5:$C$17384=Data!D922)*('ESB Networks Summary'!$F$5:$F$17384))*1000*2</f>
        <v>68</v>
      </c>
      <c r="L922" s="52">
        <f t="shared" si="101"/>
        <v>0</v>
      </c>
      <c r="M922" s="5"/>
      <c r="O922" s="96"/>
      <c r="R922" s="99">
        <v>14.836000000000002</v>
      </c>
      <c r="S922" s="99">
        <v>11.842000000000001</v>
      </c>
      <c r="T922" s="30">
        <f t="shared" si="98"/>
        <v>0</v>
      </c>
      <c r="U922" s="21">
        <f t="shared" si="102"/>
        <v>0</v>
      </c>
      <c r="V922" s="21">
        <f t="shared" si="103"/>
        <v>0</v>
      </c>
      <c r="W922" s="21">
        <f t="shared" si="104"/>
        <v>0</v>
      </c>
    </row>
    <row r="923" spans="1:23">
      <c r="A923" s="2">
        <f t="shared" si="99"/>
        <v>45444</v>
      </c>
      <c r="B923" s="3">
        <f t="shared" si="100"/>
        <v>45463</v>
      </c>
      <c r="C923" s="7">
        <v>45463.1875</v>
      </c>
      <c r="D923" s="7">
        <v>45463.229166666664</v>
      </c>
      <c r="H923" s="34" cm="1">
        <f t="array" ref="H923">SUMPRODUCT(('ESB Networks Summary'!$C$5:$C$17384=Data!D923)*('ESB Networks Summary'!$E$5:$E$17384))*1000*2-SUMPRODUCT(('ESB Networks Summary'!$C$5:$C$17384=Data!D923)*('ESB Networks Summary'!$F$5:$F$17384))*1000*2</f>
        <v>-46</v>
      </c>
      <c r="L923" s="52">
        <f t="shared" si="101"/>
        <v>0</v>
      </c>
      <c r="M923" s="5"/>
      <c r="O923" s="96"/>
      <c r="R923" s="99">
        <v>14.836000000000002</v>
      </c>
      <c r="S923" s="99">
        <v>11.842000000000001</v>
      </c>
      <c r="T923" s="30">
        <f t="shared" si="98"/>
        <v>0</v>
      </c>
      <c r="U923" s="21">
        <f t="shared" si="102"/>
        <v>0</v>
      </c>
      <c r="V923" s="21">
        <f t="shared" si="103"/>
        <v>0</v>
      </c>
      <c r="W923" s="21">
        <f t="shared" si="104"/>
        <v>0</v>
      </c>
    </row>
    <row r="924" spans="1:23">
      <c r="A924" s="2">
        <f t="shared" si="99"/>
        <v>45444</v>
      </c>
      <c r="B924" s="3">
        <f t="shared" si="100"/>
        <v>45463</v>
      </c>
      <c r="C924" s="7">
        <v>45463.208333333336</v>
      </c>
      <c r="D924" s="7">
        <v>45463.25</v>
      </c>
      <c r="H924" s="34" cm="1">
        <f t="array" ref="H924">SUMPRODUCT(('ESB Networks Summary'!$C$5:$C$17384=Data!D924)*('ESB Networks Summary'!$E$5:$E$17384))*1000*2-SUMPRODUCT(('ESB Networks Summary'!$C$5:$C$17384=Data!D924)*('ESB Networks Summary'!$F$5:$F$17384))*1000*2</f>
        <v>74</v>
      </c>
      <c r="L924" s="52">
        <f t="shared" si="101"/>
        <v>0</v>
      </c>
      <c r="M924" s="5"/>
      <c r="O924" s="96"/>
      <c r="R924" s="99">
        <v>16.580000000000002</v>
      </c>
      <c r="S924" s="99">
        <v>13.587</v>
      </c>
      <c r="T924" s="30">
        <f t="shared" si="98"/>
        <v>0</v>
      </c>
      <c r="U924" s="21">
        <f t="shared" si="102"/>
        <v>0</v>
      </c>
      <c r="V924" s="21">
        <f t="shared" si="103"/>
        <v>0</v>
      </c>
      <c r="W924" s="21">
        <f t="shared" si="104"/>
        <v>0</v>
      </c>
    </row>
    <row r="925" spans="1:23">
      <c r="A925" s="2">
        <f t="shared" si="99"/>
        <v>45444</v>
      </c>
      <c r="B925" s="3">
        <f t="shared" si="100"/>
        <v>45463</v>
      </c>
      <c r="C925" s="7">
        <v>45463.229166666664</v>
      </c>
      <c r="D925" s="7">
        <v>45463.270833333336</v>
      </c>
      <c r="H925" s="34" cm="1">
        <f t="array" ref="H925">SUMPRODUCT(('ESB Networks Summary'!$C$5:$C$17384=Data!D925)*('ESB Networks Summary'!$E$5:$E$17384))*1000*2-SUMPRODUCT(('ESB Networks Summary'!$C$5:$C$17384=Data!D925)*('ESB Networks Summary'!$F$5:$F$17384))*1000*2</f>
        <v>1838</v>
      </c>
      <c r="L925" s="52">
        <f t="shared" si="101"/>
        <v>0</v>
      </c>
      <c r="M925" s="5"/>
      <c r="O925" s="96"/>
      <c r="R925" s="99">
        <v>16.580000000000002</v>
      </c>
      <c r="S925" s="99">
        <v>13.587</v>
      </c>
      <c r="T925" s="30">
        <f t="shared" si="98"/>
        <v>0</v>
      </c>
      <c r="U925" s="21">
        <f t="shared" si="102"/>
        <v>0</v>
      </c>
      <c r="V925" s="21">
        <f t="shared" si="103"/>
        <v>0</v>
      </c>
      <c r="W925" s="21">
        <f t="shared" si="104"/>
        <v>0</v>
      </c>
    </row>
    <row r="926" spans="1:23">
      <c r="A926" s="2">
        <f t="shared" si="99"/>
        <v>45444</v>
      </c>
      <c r="B926" s="3">
        <f t="shared" si="100"/>
        <v>45463</v>
      </c>
      <c r="C926" s="7">
        <v>45463.25</v>
      </c>
      <c r="D926" s="7">
        <v>45463.291666666664</v>
      </c>
      <c r="H926" s="34" cm="1">
        <f t="array" ref="H926">SUMPRODUCT(('ESB Networks Summary'!$C$5:$C$17384=Data!D926)*('ESB Networks Summary'!$E$5:$E$17384))*1000*2-SUMPRODUCT(('ESB Networks Summary'!$C$5:$C$17384=Data!D926)*('ESB Networks Summary'!$F$5:$F$17384))*1000*2</f>
        <v>-1262</v>
      </c>
      <c r="L926" s="52">
        <f t="shared" si="101"/>
        <v>0</v>
      </c>
      <c r="M926" s="5"/>
      <c r="O926" s="96"/>
      <c r="R926" s="99">
        <v>22.312999999999999</v>
      </c>
      <c r="S926" s="99">
        <v>19.32</v>
      </c>
      <c r="T926" s="30">
        <f t="shared" si="98"/>
        <v>0</v>
      </c>
      <c r="U926" s="21">
        <f t="shared" si="102"/>
        <v>0</v>
      </c>
      <c r="V926" s="21">
        <f t="shared" si="103"/>
        <v>0</v>
      </c>
      <c r="W926" s="21">
        <f t="shared" si="104"/>
        <v>0</v>
      </c>
    </row>
    <row r="927" spans="1:23">
      <c r="A927" s="2">
        <f t="shared" si="99"/>
        <v>45444</v>
      </c>
      <c r="B927" s="3">
        <f t="shared" si="100"/>
        <v>45463</v>
      </c>
      <c r="C927" s="7">
        <v>45463.270833333336</v>
      </c>
      <c r="D927" s="7">
        <v>45463.3125</v>
      </c>
      <c r="H927" s="34" cm="1">
        <f t="array" ref="H927">SUMPRODUCT(('ESB Networks Summary'!$C$5:$C$17384=Data!D927)*('ESB Networks Summary'!$E$5:$E$17384))*1000*2-SUMPRODUCT(('ESB Networks Summary'!$C$5:$C$17384=Data!D927)*('ESB Networks Summary'!$F$5:$F$17384))*1000*2</f>
        <v>-1906</v>
      </c>
      <c r="L927" s="52">
        <f t="shared" si="101"/>
        <v>0</v>
      </c>
      <c r="M927" s="5"/>
      <c r="O927" s="96"/>
      <c r="R927" s="99">
        <v>22.312999999999999</v>
      </c>
      <c r="S927" s="99">
        <v>19.32</v>
      </c>
      <c r="T927" s="30">
        <f t="shared" si="98"/>
        <v>0</v>
      </c>
      <c r="U927" s="21">
        <f t="shared" si="102"/>
        <v>0</v>
      </c>
      <c r="V927" s="21">
        <f t="shared" si="103"/>
        <v>0</v>
      </c>
      <c r="W927" s="21">
        <f t="shared" si="104"/>
        <v>0</v>
      </c>
    </row>
    <row r="928" spans="1:23">
      <c r="A928" s="2">
        <f t="shared" si="99"/>
        <v>45444</v>
      </c>
      <c r="B928" s="3">
        <f t="shared" si="100"/>
        <v>45463</v>
      </c>
      <c r="C928" s="7">
        <v>45463.291666666664</v>
      </c>
      <c r="D928" s="7">
        <v>45463.333333333336</v>
      </c>
      <c r="H928" s="34" cm="1">
        <f t="array" ref="H928">SUMPRODUCT(('ESB Networks Summary'!$C$5:$C$17384=Data!D928)*('ESB Networks Summary'!$E$5:$E$17384))*1000*2-SUMPRODUCT(('ESB Networks Summary'!$C$5:$C$17384=Data!D928)*('ESB Networks Summary'!$F$5:$F$17384))*1000*2</f>
        <v>-142</v>
      </c>
      <c r="L928" s="52">
        <f t="shared" si="101"/>
        <v>0</v>
      </c>
      <c r="M928" s="5"/>
      <c r="O928" s="96"/>
      <c r="R928" s="99">
        <v>29.875</v>
      </c>
      <c r="S928" s="99">
        <v>21.997</v>
      </c>
      <c r="T928" s="30">
        <f t="shared" si="98"/>
        <v>0</v>
      </c>
      <c r="U928" s="21">
        <f t="shared" si="102"/>
        <v>0</v>
      </c>
      <c r="V928" s="21">
        <f t="shared" si="103"/>
        <v>0</v>
      </c>
      <c r="W928" s="21">
        <f t="shared" si="104"/>
        <v>0</v>
      </c>
    </row>
    <row r="929" spans="1:23">
      <c r="A929" s="2">
        <f t="shared" si="99"/>
        <v>45444</v>
      </c>
      <c r="B929" s="3">
        <f t="shared" si="100"/>
        <v>45463</v>
      </c>
      <c r="C929" s="7">
        <v>45463.3125</v>
      </c>
      <c r="D929" s="7">
        <v>45463.354166666664</v>
      </c>
      <c r="H929" s="34" cm="1">
        <f t="array" ref="H929">SUMPRODUCT(('ESB Networks Summary'!$C$5:$C$17384=Data!D929)*('ESB Networks Summary'!$E$5:$E$17384))*1000*2-SUMPRODUCT(('ESB Networks Summary'!$C$5:$C$17384=Data!D929)*('ESB Networks Summary'!$F$5:$F$17384))*1000*2</f>
        <v>-330</v>
      </c>
      <c r="L929" s="52">
        <f t="shared" si="101"/>
        <v>0</v>
      </c>
      <c r="M929" s="5"/>
      <c r="O929" s="96"/>
      <c r="R929" s="99">
        <v>29.875</v>
      </c>
      <c r="S929" s="99">
        <v>21.997</v>
      </c>
      <c r="T929" s="30">
        <f t="shared" si="98"/>
        <v>0</v>
      </c>
      <c r="U929" s="21">
        <f t="shared" si="102"/>
        <v>0</v>
      </c>
      <c r="V929" s="21">
        <f t="shared" si="103"/>
        <v>0</v>
      </c>
      <c r="W929" s="21">
        <f t="shared" si="104"/>
        <v>0</v>
      </c>
    </row>
    <row r="930" spans="1:23">
      <c r="A930" s="2">
        <f t="shared" si="99"/>
        <v>45444</v>
      </c>
      <c r="B930" s="3">
        <f t="shared" si="100"/>
        <v>45463</v>
      </c>
      <c r="C930" s="7">
        <v>45463.333333333336</v>
      </c>
      <c r="D930" s="7">
        <v>45463.375</v>
      </c>
      <c r="H930" s="34" cm="1">
        <f t="array" ref="H930">SUMPRODUCT(('ESB Networks Summary'!$C$5:$C$17384=Data!D930)*('ESB Networks Summary'!$E$5:$E$17384))*1000*2-SUMPRODUCT(('ESB Networks Summary'!$C$5:$C$17384=Data!D930)*('ESB Networks Summary'!$F$5:$F$17384))*1000*2</f>
        <v>-2648</v>
      </c>
      <c r="L930" s="52">
        <f t="shared" si="101"/>
        <v>0</v>
      </c>
      <c r="M930" s="5"/>
      <c r="O930" s="96"/>
      <c r="R930" s="99">
        <v>28.925999999999998</v>
      </c>
      <c r="S930" s="99">
        <v>21.048999999999999</v>
      </c>
      <c r="T930" s="30">
        <f t="shared" si="98"/>
        <v>0</v>
      </c>
      <c r="U930" s="21">
        <f t="shared" si="102"/>
        <v>0</v>
      </c>
      <c r="V930" s="21">
        <f t="shared" si="103"/>
        <v>0</v>
      </c>
      <c r="W930" s="21">
        <f t="shared" si="104"/>
        <v>0</v>
      </c>
    </row>
    <row r="931" spans="1:23">
      <c r="A931" s="2">
        <f t="shared" si="99"/>
        <v>45444</v>
      </c>
      <c r="B931" s="3">
        <f t="shared" si="100"/>
        <v>45463</v>
      </c>
      <c r="C931" s="7">
        <v>45463.354166666664</v>
      </c>
      <c r="D931" s="7">
        <v>45463.395833333336</v>
      </c>
      <c r="H931" s="34" cm="1">
        <f t="array" ref="H931">SUMPRODUCT(('ESB Networks Summary'!$C$5:$C$17384=Data!D931)*('ESB Networks Summary'!$E$5:$E$17384))*1000*2-SUMPRODUCT(('ESB Networks Summary'!$C$5:$C$17384=Data!D931)*('ESB Networks Summary'!$F$5:$F$17384))*1000*2</f>
        <v>-3384</v>
      </c>
      <c r="L931" s="52">
        <f t="shared" si="101"/>
        <v>0</v>
      </c>
      <c r="M931" s="5"/>
      <c r="O931" s="96"/>
      <c r="R931" s="99">
        <v>28.925999999999998</v>
      </c>
      <c r="S931" s="99">
        <v>21.048999999999999</v>
      </c>
      <c r="T931" s="30">
        <f t="shared" si="98"/>
        <v>0</v>
      </c>
      <c r="U931" s="21">
        <f t="shared" si="102"/>
        <v>0</v>
      </c>
      <c r="V931" s="21">
        <f t="shared" si="103"/>
        <v>0</v>
      </c>
      <c r="W931" s="21">
        <f t="shared" si="104"/>
        <v>0</v>
      </c>
    </row>
    <row r="932" spans="1:23">
      <c r="A932" s="2">
        <f t="shared" si="99"/>
        <v>45444</v>
      </c>
      <c r="B932" s="3">
        <f t="shared" si="100"/>
        <v>45463</v>
      </c>
      <c r="C932" s="7">
        <v>45463.375</v>
      </c>
      <c r="D932" s="7">
        <v>45463.416666666664</v>
      </c>
      <c r="H932" s="34" cm="1">
        <f t="array" ref="H932">SUMPRODUCT(('ESB Networks Summary'!$C$5:$C$17384=Data!D932)*('ESB Networks Summary'!$E$5:$E$17384))*1000*2-SUMPRODUCT(('ESB Networks Summary'!$C$5:$C$17384=Data!D932)*('ESB Networks Summary'!$F$5:$F$17384))*1000*2</f>
        <v>-2694</v>
      </c>
      <c r="L932" s="52">
        <f t="shared" si="101"/>
        <v>0</v>
      </c>
      <c r="M932" s="5"/>
      <c r="O932" s="96"/>
      <c r="R932" s="99">
        <v>27.138999999999999</v>
      </c>
      <c r="S932" s="99">
        <v>19.261000000000003</v>
      </c>
      <c r="T932" s="30">
        <f t="shared" si="98"/>
        <v>0</v>
      </c>
      <c r="U932" s="21">
        <f t="shared" si="102"/>
        <v>0</v>
      </c>
      <c r="V932" s="21">
        <f t="shared" si="103"/>
        <v>0</v>
      </c>
      <c r="W932" s="21">
        <f t="shared" si="104"/>
        <v>0</v>
      </c>
    </row>
    <row r="933" spans="1:23">
      <c r="A933" s="2">
        <f t="shared" si="99"/>
        <v>45444</v>
      </c>
      <c r="B933" s="3">
        <f t="shared" si="100"/>
        <v>45463</v>
      </c>
      <c r="C933" s="7">
        <v>45463.395833333336</v>
      </c>
      <c r="D933" s="7">
        <v>45463.4375</v>
      </c>
      <c r="H933" s="34" cm="1">
        <f t="array" ref="H933">SUMPRODUCT(('ESB Networks Summary'!$C$5:$C$17384=Data!D933)*('ESB Networks Summary'!$E$5:$E$17384))*1000*2-SUMPRODUCT(('ESB Networks Summary'!$C$5:$C$17384=Data!D933)*('ESB Networks Summary'!$F$5:$F$17384))*1000*2</f>
        <v>-3076</v>
      </c>
      <c r="L933" s="52">
        <f t="shared" si="101"/>
        <v>0</v>
      </c>
      <c r="M933" s="5"/>
      <c r="O933" s="96"/>
      <c r="R933" s="99">
        <v>27.138999999999999</v>
      </c>
      <c r="S933" s="99">
        <v>19.261000000000003</v>
      </c>
      <c r="T933" s="30">
        <f t="shared" si="98"/>
        <v>0</v>
      </c>
      <c r="U933" s="21">
        <f t="shared" si="102"/>
        <v>0</v>
      </c>
      <c r="V933" s="21">
        <f t="shared" si="103"/>
        <v>0</v>
      </c>
      <c r="W933" s="21">
        <f t="shared" si="104"/>
        <v>0</v>
      </c>
    </row>
    <row r="934" spans="1:23">
      <c r="A934" s="2">
        <f t="shared" si="99"/>
        <v>45444</v>
      </c>
      <c r="B934" s="3">
        <f t="shared" si="100"/>
        <v>45463</v>
      </c>
      <c r="C934" s="7">
        <v>45463.416666666664</v>
      </c>
      <c r="D934" s="7">
        <v>45463.458333333336</v>
      </c>
      <c r="H934" s="34" cm="1">
        <f t="array" ref="H934">SUMPRODUCT(('ESB Networks Summary'!$C$5:$C$17384=Data!D934)*('ESB Networks Summary'!$E$5:$E$17384))*1000*2-SUMPRODUCT(('ESB Networks Summary'!$C$5:$C$17384=Data!D934)*('ESB Networks Summary'!$F$5:$F$17384))*1000*2</f>
        <v>-2974</v>
      </c>
      <c r="L934" s="52">
        <f t="shared" si="101"/>
        <v>0</v>
      </c>
      <c r="M934" s="5"/>
      <c r="O934" s="96"/>
      <c r="R934" s="99">
        <v>25.831</v>
      </c>
      <c r="S934" s="99">
        <v>17.952999999999999</v>
      </c>
      <c r="T934" s="30">
        <f t="shared" si="98"/>
        <v>0</v>
      </c>
      <c r="U934" s="21">
        <f t="shared" si="102"/>
        <v>0</v>
      </c>
      <c r="V934" s="21">
        <f t="shared" si="103"/>
        <v>0</v>
      </c>
      <c r="W934" s="21">
        <f t="shared" si="104"/>
        <v>0</v>
      </c>
    </row>
    <row r="935" spans="1:23">
      <c r="A935" s="2">
        <f t="shared" si="99"/>
        <v>45444</v>
      </c>
      <c r="B935" s="3">
        <f t="shared" si="100"/>
        <v>45463</v>
      </c>
      <c r="C935" s="7">
        <v>45463.4375</v>
      </c>
      <c r="D935" s="7">
        <v>45463.479166666664</v>
      </c>
      <c r="H935" s="34" cm="1">
        <f t="array" ref="H935">SUMPRODUCT(('ESB Networks Summary'!$C$5:$C$17384=Data!D935)*('ESB Networks Summary'!$E$5:$E$17384))*1000*2-SUMPRODUCT(('ESB Networks Summary'!$C$5:$C$17384=Data!D935)*('ESB Networks Summary'!$F$5:$F$17384))*1000*2</f>
        <v>-1434</v>
      </c>
      <c r="L935" s="52">
        <f t="shared" si="101"/>
        <v>0</v>
      </c>
      <c r="M935" s="5"/>
      <c r="O935" s="96"/>
      <c r="R935" s="99">
        <v>25.831</v>
      </c>
      <c r="S935" s="99">
        <v>17.952999999999999</v>
      </c>
      <c r="T935" s="30">
        <f t="shared" si="98"/>
        <v>0</v>
      </c>
      <c r="U935" s="21">
        <f t="shared" si="102"/>
        <v>0</v>
      </c>
      <c r="V935" s="21">
        <f t="shared" si="103"/>
        <v>0</v>
      </c>
      <c r="W935" s="21">
        <f t="shared" si="104"/>
        <v>0</v>
      </c>
    </row>
    <row r="936" spans="1:23">
      <c r="A936" s="2">
        <f t="shared" si="99"/>
        <v>45444</v>
      </c>
      <c r="B936" s="3">
        <f t="shared" si="100"/>
        <v>45463</v>
      </c>
      <c r="C936" s="7">
        <v>45463.458333333336</v>
      </c>
      <c r="D936" s="7">
        <v>45463.5</v>
      </c>
      <c r="H936" s="34" cm="1">
        <f t="array" ref="H936">SUMPRODUCT(('ESB Networks Summary'!$C$5:$C$17384=Data!D936)*('ESB Networks Summary'!$E$5:$E$17384))*1000*2-SUMPRODUCT(('ESB Networks Summary'!$C$5:$C$17384=Data!D936)*('ESB Networks Summary'!$F$5:$F$17384))*1000*2</f>
        <v>-3018</v>
      </c>
      <c r="L936" s="52">
        <f t="shared" si="101"/>
        <v>0</v>
      </c>
      <c r="M936" s="5"/>
      <c r="O936" s="96"/>
      <c r="R936" s="99">
        <v>24.256999999999998</v>
      </c>
      <c r="S936" s="99">
        <v>16.378999999999998</v>
      </c>
      <c r="T936" s="30">
        <f t="shared" si="98"/>
        <v>0</v>
      </c>
      <c r="U936" s="21">
        <f t="shared" si="102"/>
        <v>0</v>
      </c>
      <c r="V936" s="21">
        <f t="shared" si="103"/>
        <v>0</v>
      </c>
      <c r="W936" s="21">
        <f t="shared" si="104"/>
        <v>0</v>
      </c>
    </row>
    <row r="937" spans="1:23">
      <c r="A937" s="2">
        <f t="shared" si="99"/>
        <v>45444</v>
      </c>
      <c r="B937" s="3">
        <f t="shared" si="100"/>
        <v>45463</v>
      </c>
      <c r="C937" s="7">
        <v>45463.479166666664</v>
      </c>
      <c r="D937" s="7">
        <v>45463.520833333336</v>
      </c>
      <c r="H937" s="34" cm="1">
        <f t="array" ref="H937">SUMPRODUCT(('ESB Networks Summary'!$C$5:$C$17384=Data!D937)*('ESB Networks Summary'!$E$5:$E$17384))*1000*2-SUMPRODUCT(('ESB Networks Summary'!$C$5:$C$17384=Data!D937)*('ESB Networks Summary'!$F$5:$F$17384))*1000*2</f>
        <v>-2888</v>
      </c>
      <c r="L937" s="52">
        <f t="shared" si="101"/>
        <v>0</v>
      </c>
      <c r="M937" s="5"/>
      <c r="O937" s="96"/>
      <c r="R937" s="99">
        <v>24.256999999999998</v>
      </c>
      <c r="S937" s="99">
        <v>16.378999999999998</v>
      </c>
      <c r="T937" s="30">
        <f t="shared" si="98"/>
        <v>0</v>
      </c>
      <c r="U937" s="21">
        <f t="shared" si="102"/>
        <v>0</v>
      </c>
      <c r="V937" s="21">
        <f t="shared" si="103"/>
        <v>0</v>
      </c>
      <c r="W937" s="21">
        <f t="shared" si="104"/>
        <v>0</v>
      </c>
    </row>
    <row r="938" spans="1:23">
      <c r="A938" s="2">
        <f t="shared" si="99"/>
        <v>45444</v>
      </c>
      <c r="B938" s="3">
        <f t="shared" si="100"/>
        <v>45463</v>
      </c>
      <c r="C938" s="7">
        <v>45463.5</v>
      </c>
      <c r="D938" s="7">
        <v>45463.541666666664</v>
      </c>
      <c r="H938" s="34" cm="1">
        <f t="array" ref="H938">SUMPRODUCT(('ESB Networks Summary'!$C$5:$C$17384=Data!D938)*('ESB Networks Summary'!$E$5:$E$17384))*1000*2-SUMPRODUCT(('ESB Networks Summary'!$C$5:$C$17384=Data!D938)*('ESB Networks Summary'!$F$5:$F$17384))*1000*2</f>
        <v>-1958</v>
      </c>
      <c r="L938" s="52">
        <f t="shared" si="101"/>
        <v>0</v>
      </c>
      <c r="M938" s="5"/>
      <c r="O938" s="96"/>
      <c r="R938" s="99">
        <v>22.709</v>
      </c>
      <c r="S938" s="99">
        <v>14.831</v>
      </c>
      <c r="T938" s="30">
        <f t="shared" si="98"/>
        <v>0</v>
      </c>
      <c r="U938" s="21">
        <f t="shared" si="102"/>
        <v>0</v>
      </c>
      <c r="V938" s="21">
        <f t="shared" si="103"/>
        <v>0</v>
      </c>
      <c r="W938" s="21">
        <f t="shared" si="104"/>
        <v>0</v>
      </c>
    </row>
    <row r="939" spans="1:23">
      <c r="A939" s="2">
        <f t="shared" si="99"/>
        <v>45444</v>
      </c>
      <c r="B939" s="3">
        <f t="shared" si="100"/>
        <v>45463</v>
      </c>
      <c r="C939" s="7">
        <v>45463.520833333336</v>
      </c>
      <c r="D939" s="7">
        <v>45463.5625</v>
      </c>
      <c r="H939" s="34" cm="1">
        <f t="array" ref="H939">SUMPRODUCT(('ESB Networks Summary'!$C$5:$C$17384=Data!D939)*('ESB Networks Summary'!$E$5:$E$17384))*1000*2-SUMPRODUCT(('ESB Networks Summary'!$C$5:$C$17384=Data!D939)*('ESB Networks Summary'!$F$5:$F$17384))*1000*2</f>
        <v>-3076</v>
      </c>
      <c r="L939" s="52">
        <f t="shared" si="101"/>
        <v>0</v>
      </c>
      <c r="M939" s="5"/>
      <c r="O939" s="96"/>
      <c r="R939" s="99">
        <v>22.709</v>
      </c>
      <c r="S939" s="99">
        <v>14.831</v>
      </c>
      <c r="T939" s="30">
        <f t="shared" si="98"/>
        <v>0</v>
      </c>
      <c r="U939" s="21">
        <f t="shared" si="102"/>
        <v>0</v>
      </c>
      <c r="V939" s="21">
        <f t="shared" si="103"/>
        <v>0</v>
      </c>
      <c r="W939" s="21">
        <f t="shared" si="104"/>
        <v>0</v>
      </c>
    </row>
    <row r="940" spans="1:23">
      <c r="A940" s="2">
        <f t="shared" si="99"/>
        <v>45444</v>
      </c>
      <c r="B940" s="3">
        <f t="shared" si="100"/>
        <v>45463</v>
      </c>
      <c r="C940" s="7">
        <v>45463.541666666664</v>
      </c>
      <c r="D940" s="7">
        <v>45463.583333333336</v>
      </c>
      <c r="H940" s="34" cm="1">
        <f t="array" ref="H940">SUMPRODUCT(('ESB Networks Summary'!$C$5:$C$17384=Data!D940)*('ESB Networks Summary'!$E$5:$E$17384))*1000*2-SUMPRODUCT(('ESB Networks Summary'!$C$5:$C$17384=Data!D940)*('ESB Networks Summary'!$F$5:$F$17384))*1000*2</f>
        <v>-2184</v>
      </c>
      <c r="L940" s="52">
        <f t="shared" si="101"/>
        <v>0</v>
      </c>
      <c r="M940" s="5"/>
      <c r="O940" s="96"/>
      <c r="R940" s="99">
        <v>22.35</v>
      </c>
      <c r="S940" s="99">
        <v>14.472999999999999</v>
      </c>
      <c r="T940" s="30">
        <f t="shared" si="98"/>
        <v>0</v>
      </c>
      <c r="U940" s="21">
        <f t="shared" si="102"/>
        <v>0</v>
      </c>
      <c r="V940" s="21">
        <f t="shared" si="103"/>
        <v>0</v>
      </c>
      <c r="W940" s="21">
        <f t="shared" si="104"/>
        <v>0</v>
      </c>
    </row>
    <row r="941" spans="1:23">
      <c r="A941" s="2">
        <f t="shared" si="99"/>
        <v>45444</v>
      </c>
      <c r="B941" s="3">
        <f t="shared" si="100"/>
        <v>45463</v>
      </c>
      <c r="C941" s="7">
        <v>45463.5625</v>
      </c>
      <c r="D941" s="7">
        <v>45463.604166666664</v>
      </c>
      <c r="H941" s="34" cm="1">
        <f t="array" ref="H941">SUMPRODUCT(('ESB Networks Summary'!$C$5:$C$17384=Data!D941)*('ESB Networks Summary'!$E$5:$E$17384))*1000*2-SUMPRODUCT(('ESB Networks Summary'!$C$5:$C$17384=Data!D941)*('ESB Networks Summary'!$F$5:$F$17384))*1000*2</f>
        <v>-1622</v>
      </c>
      <c r="L941" s="52">
        <f t="shared" si="101"/>
        <v>0</v>
      </c>
      <c r="M941" s="5"/>
      <c r="O941" s="96"/>
      <c r="R941" s="99">
        <v>22.35</v>
      </c>
      <c r="S941" s="99">
        <v>14.472999999999999</v>
      </c>
      <c r="T941" s="30">
        <f t="shared" si="98"/>
        <v>0</v>
      </c>
      <c r="U941" s="21">
        <f t="shared" si="102"/>
        <v>0</v>
      </c>
      <c r="V941" s="21">
        <f t="shared" si="103"/>
        <v>0</v>
      </c>
      <c r="W941" s="21">
        <f t="shared" si="104"/>
        <v>0</v>
      </c>
    </row>
    <row r="942" spans="1:23">
      <c r="A942" s="2">
        <f t="shared" si="99"/>
        <v>45444</v>
      </c>
      <c r="B942" s="3">
        <f t="shared" si="100"/>
        <v>45463</v>
      </c>
      <c r="C942" s="7">
        <v>45463.583333333336</v>
      </c>
      <c r="D942" s="7">
        <v>45463.625</v>
      </c>
      <c r="H942" s="34" cm="1">
        <f t="array" ref="H942">SUMPRODUCT(('ESB Networks Summary'!$C$5:$C$17384=Data!D942)*('ESB Networks Summary'!$E$5:$E$17384))*1000*2-SUMPRODUCT(('ESB Networks Summary'!$C$5:$C$17384=Data!D942)*('ESB Networks Summary'!$F$5:$F$17384))*1000*2</f>
        <v>-934</v>
      </c>
      <c r="L942" s="52">
        <f t="shared" si="101"/>
        <v>0</v>
      </c>
      <c r="M942" s="5"/>
      <c r="O942" s="96"/>
      <c r="R942" s="99">
        <v>21.841000000000001</v>
      </c>
      <c r="S942" s="99">
        <v>13.963999999999999</v>
      </c>
      <c r="T942" s="30">
        <f t="shared" si="98"/>
        <v>0</v>
      </c>
      <c r="U942" s="21">
        <f t="shared" si="102"/>
        <v>0</v>
      </c>
      <c r="V942" s="21">
        <f t="shared" si="103"/>
        <v>0</v>
      </c>
      <c r="W942" s="21">
        <f t="shared" si="104"/>
        <v>0</v>
      </c>
    </row>
    <row r="943" spans="1:23">
      <c r="A943" s="2">
        <f t="shared" si="99"/>
        <v>45444</v>
      </c>
      <c r="B943" s="3">
        <f t="shared" si="100"/>
        <v>45463</v>
      </c>
      <c r="C943" s="7">
        <v>45463.604166666664</v>
      </c>
      <c r="D943" s="7">
        <v>45463.645833333336</v>
      </c>
      <c r="H943" s="34" cm="1">
        <f t="array" ref="H943">SUMPRODUCT(('ESB Networks Summary'!$C$5:$C$17384=Data!D943)*('ESB Networks Summary'!$E$5:$E$17384))*1000*2-SUMPRODUCT(('ESB Networks Summary'!$C$5:$C$17384=Data!D943)*('ESB Networks Summary'!$F$5:$F$17384))*1000*2</f>
        <v>-214</v>
      </c>
      <c r="L943" s="52">
        <f t="shared" si="101"/>
        <v>0</v>
      </c>
      <c r="M943" s="5"/>
      <c r="O943" s="96"/>
      <c r="R943" s="99">
        <v>21.841000000000001</v>
      </c>
      <c r="S943" s="99">
        <v>13.963999999999999</v>
      </c>
      <c r="T943" s="30">
        <f t="shared" si="98"/>
        <v>0</v>
      </c>
      <c r="U943" s="21">
        <f t="shared" si="102"/>
        <v>0</v>
      </c>
      <c r="V943" s="21">
        <f t="shared" si="103"/>
        <v>0</v>
      </c>
      <c r="W943" s="21">
        <f t="shared" si="104"/>
        <v>0</v>
      </c>
    </row>
    <row r="944" spans="1:23">
      <c r="A944" s="2">
        <f t="shared" si="99"/>
        <v>45444</v>
      </c>
      <c r="B944" s="3">
        <f t="shared" si="100"/>
        <v>45463</v>
      </c>
      <c r="C944" s="7">
        <v>45463.625</v>
      </c>
      <c r="D944" s="7">
        <v>45463.666666666664</v>
      </c>
      <c r="H944" s="34" cm="1">
        <f t="array" ref="H944">SUMPRODUCT(('ESB Networks Summary'!$C$5:$C$17384=Data!D944)*('ESB Networks Summary'!$E$5:$E$17384))*1000*2-SUMPRODUCT(('ESB Networks Summary'!$C$5:$C$17384=Data!D944)*('ESB Networks Summary'!$F$5:$F$17384))*1000*2</f>
        <v>-2866</v>
      </c>
      <c r="L944" s="52">
        <f t="shared" si="101"/>
        <v>0</v>
      </c>
      <c r="M944" s="5"/>
      <c r="O944" s="96"/>
      <c r="R944" s="99">
        <v>22.167999999999999</v>
      </c>
      <c r="S944" s="99">
        <v>14.291</v>
      </c>
      <c r="T944" s="30">
        <f t="shared" si="98"/>
        <v>0</v>
      </c>
      <c r="U944" s="21">
        <f t="shared" si="102"/>
        <v>0</v>
      </c>
      <c r="V944" s="21">
        <f t="shared" si="103"/>
        <v>0</v>
      </c>
      <c r="W944" s="21">
        <f t="shared" si="104"/>
        <v>0</v>
      </c>
    </row>
    <row r="945" spans="1:23">
      <c r="A945" s="2">
        <f t="shared" si="99"/>
        <v>45444</v>
      </c>
      <c r="B945" s="3">
        <f t="shared" si="100"/>
        <v>45463</v>
      </c>
      <c r="C945" s="7">
        <v>45463.645833333336</v>
      </c>
      <c r="D945" s="7">
        <v>45463.6875</v>
      </c>
      <c r="H945" s="34" cm="1">
        <f t="array" ref="H945">SUMPRODUCT(('ESB Networks Summary'!$C$5:$C$17384=Data!D945)*('ESB Networks Summary'!$E$5:$E$17384))*1000*2-SUMPRODUCT(('ESB Networks Summary'!$C$5:$C$17384=Data!D945)*('ESB Networks Summary'!$F$5:$F$17384))*1000*2</f>
        <v>-1692</v>
      </c>
      <c r="L945" s="52">
        <f t="shared" si="101"/>
        <v>0</v>
      </c>
      <c r="M945" s="5"/>
      <c r="O945" s="96"/>
      <c r="R945" s="99">
        <v>22.167999999999999</v>
      </c>
      <c r="S945" s="99">
        <v>14.291</v>
      </c>
      <c r="T945" s="30">
        <f t="shared" si="98"/>
        <v>0</v>
      </c>
      <c r="U945" s="21">
        <f t="shared" si="102"/>
        <v>0</v>
      </c>
      <c r="V945" s="21">
        <f t="shared" si="103"/>
        <v>0</v>
      </c>
      <c r="W945" s="21">
        <f t="shared" si="104"/>
        <v>0</v>
      </c>
    </row>
    <row r="946" spans="1:23">
      <c r="A946" s="2">
        <f t="shared" si="99"/>
        <v>45444</v>
      </c>
      <c r="B946" s="3">
        <f t="shared" si="100"/>
        <v>45463</v>
      </c>
      <c r="C946" s="7">
        <v>45463.666666666664</v>
      </c>
      <c r="D946" s="7">
        <v>45463.708333333336</v>
      </c>
      <c r="H946" s="34" cm="1">
        <f t="array" ref="H946">SUMPRODUCT(('ESB Networks Summary'!$C$5:$C$17384=Data!D946)*('ESB Networks Summary'!$E$5:$E$17384))*1000*2-SUMPRODUCT(('ESB Networks Summary'!$C$5:$C$17384=Data!D946)*('ESB Networks Summary'!$F$5:$F$17384))*1000*2</f>
        <v>-2013.9999999999998</v>
      </c>
      <c r="L946" s="52">
        <f t="shared" si="101"/>
        <v>0</v>
      </c>
      <c r="M946" s="5"/>
      <c r="O946" s="96"/>
      <c r="R946" s="99">
        <v>24.315999999999999</v>
      </c>
      <c r="S946" s="99">
        <v>15.968999999999999</v>
      </c>
      <c r="T946" s="30">
        <f t="shared" si="98"/>
        <v>0</v>
      </c>
      <c r="U946" s="21">
        <f t="shared" si="102"/>
        <v>0</v>
      </c>
      <c r="V946" s="21">
        <f t="shared" si="103"/>
        <v>0</v>
      </c>
      <c r="W946" s="21">
        <f t="shared" si="104"/>
        <v>0</v>
      </c>
    </row>
    <row r="947" spans="1:23">
      <c r="A947" s="2">
        <f t="shared" si="99"/>
        <v>45444</v>
      </c>
      <c r="B947" s="3">
        <f t="shared" si="100"/>
        <v>45463</v>
      </c>
      <c r="C947" s="7">
        <v>45463.6875</v>
      </c>
      <c r="D947" s="7">
        <v>45463.729166666664</v>
      </c>
      <c r="H947" s="34" cm="1">
        <f t="array" ref="H947">SUMPRODUCT(('ESB Networks Summary'!$C$5:$C$17384=Data!D947)*('ESB Networks Summary'!$E$5:$E$17384))*1000*2-SUMPRODUCT(('ESB Networks Summary'!$C$5:$C$17384=Data!D947)*('ESB Networks Summary'!$F$5:$F$17384))*1000*2</f>
        <v>-2032</v>
      </c>
      <c r="L947" s="52">
        <f t="shared" si="101"/>
        <v>0</v>
      </c>
      <c r="M947" s="5"/>
      <c r="O947" s="96"/>
      <c r="R947" s="99">
        <v>24.315999999999999</v>
      </c>
      <c r="S947" s="99">
        <v>15.968999999999999</v>
      </c>
      <c r="T947" s="30">
        <f t="shared" si="98"/>
        <v>0</v>
      </c>
      <c r="U947" s="21">
        <f t="shared" si="102"/>
        <v>0</v>
      </c>
      <c r="V947" s="21">
        <f t="shared" si="103"/>
        <v>0</v>
      </c>
      <c r="W947" s="21">
        <f t="shared" si="104"/>
        <v>0</v>
      </c>
    </row>
    <row r="948" spans="1:23">
      <c r="A948" s="2">
        <f t="shared" si="99"/>
        <v>45444</v>
      </c>
      <c r="B948" s="3">
        <f t="shared" si="100"/>
        <v>45463</v>
      </c>
      <c r="C948" s="7">
        <v>45463.708333333336</v>
      </c>
      <c r="D948" s="7">
        <v>45463.75</v>
      </c>
      <c r="H948" s="34" cm="1">
        <f t="array" ref="H948">SUMPRODUCT(('ESB Networks Summary'!$C$5:$C$17384=Data!D948)*('ESB Networks Summary'!$E$5:$E$17384))*1000*2-SUMPRODUCT(('ESB Networks Summary'!$C$5:$C$17384=Data!D948)*('ESB Networks Summary'!$F$5:$F$17384))*1000*2</f>
        <v>-2006</v>
      </c>
      <c r="L948" s="52">
        <f t="shared" si="101"/>
        <v>0</v>
      </c>
      <c r="M948" s="5"/>
      <c r="O948" s="96"/>
      <c r="R948" s="99">
        <v>25.606999999999999</v>
      </c>
      <c r="S948" s="99">
        <v>17.259999999999998</v>
      </c>
      <c r="T948" s="30">
        <f t="shared" si="98"/>
        <v>0</v>
      </c>
      <c r="U948" s="21">
        <f t="shared" si="102"/>
        <v>0</v>
      </c>
      <c r="V948" s="21">
        <f t="shared" si="103"/>
        <v>0</v>
      </c>
      <c r="W948" s="21">
        <f t="shared" si="104"/>
        <v>0</v>
      </c>
    </row>
    <row r="949" spans="1:23">
      <c r="A949" s="2">
        <f t="shared" si="99"/>
        <v>45444</v>
      </c>
      <c r="B949" s="3">
        <f t="shared" si="100"/>
        <v>45463</v>
      </c>
      <c r="C949" s="7">
        <v>45463.729166666664</v>
      </c>
      <c r="D949" s="7">
        <v>45463.770833333336</v>
      </c>
      <c r="H949" s="34" cm="1">
        <f t="array" ref="H949">SUMPRODUCT(('ESB Networks Summary'!$C$5:$C$17384=Data!D949)*('ESB Networks Summary'!$E$5:$E$17384))*1000*2-SUMPRODUCT(('ESB Networks Summary'!$C$5:$C$17384=Data!D949)*('ESB Networks Summary'!$F$5:$F$17384))*1000*2</f>
        <v>-2822</v>
      </c>
      <c r="L949" s="52">
        <f t="shared" si="101"/>
        <v>0</v>
      </c>
      <c r="M949" s="5"/>
      <c r="O949" s="96"/>
      <c r="R949" s="99">
        <v>25.606999999999999</v>
      </c>
      <c r="S949" s="99">
        <v>17.259999999999998</v>
      </c>
      <c r="T949" s="30">
        <f t="shared" si="98"/>
        <v>0</v>
      </c>
      <c r="U949" s="21">
        <f t="shared" si="102"/>
        <v>0</v>
      </c>
      <c r="V949" s="21">
        <f t="shared" si="103"/>
        <v>0</v>
      </c>
      <c r="W949" s="21">
        <f t="shared" si="104"/>
        <v>0</v>
      </c>
    </row>
    <row r="950" spans="1:23">
      <c r="A950" s="2">
        <f t="shared" si="99"/>
        <v>45444</v>
      </c>
      <c r="B950" s="3">
        <f t="shared" si="100"/>
        <v>45463</v>
      </c>
      <c r="C950" s="7">
        <v>45463.75</v>
      </c>
      <c r="D950" s="7">
        <v>45463.791666666664</v>
      </c>
      <c r="H950" s="34" cm="1">
        <f t="array" ref="H950">SUMPRODUCT(('ESB Networks Summary'!$C$5:$C$17384=Data!D950)*('ESB Networks Summary'!$E$5:$E$17384))*1000*2-SUMPRODUCT(('ESB Networks Summary'!$C$5:$C$17384=Data!D950)*('ESB Networks Summary'!$F$5:$F$17384))*1000*2</f>
        <v>-2188</v>
      </c>
      <c r="L950" s="52">
        <f t="shared" si="101"/>
        <v>0</v>
      </c>
      <c r="M950" s="5"/>
      <c r="O950" s="96"/>
      <c r="R950" s="99">
        <v>25.468</v>
      </c>
      <c r="S950" s="99">
        <v>17.59</v>
      </c>
      <c r="T950" s="30">
        <f t="shared" si="98"/>
        <v>0</v>
      </c>
      <c r="U950" s="21">
        <f t="shared" si="102"/>
        <v>0</v>
      </c>
      <c r="V950" s="21">
        <f t="shared" si="103"/>
        <v>0</v>
      </c>
      <c r="W950" s="21">
        <f t="shared" si="104"/>
        <v>0</v>
      </c>
    </row>
    <row r="951" spans="1:23">
      <c r="A951" s="2">
        <f t="shared" si="99"/>
        <v>45444</v>
      </c>
      <c r="B951" s="3">
        <f t="shared" si="100"/>
        <v>45463</v>
      </c>
      <c r="C951" s="7">
        <v>45463.770833333336</v>
      </c>
      <c r="D951" s="7">
        <v>45463.8125</v>
      </c>
      <c r="H951" s="34" cm="1">
        <f t="array" ref="H951">SUMPRODUCT(('ESB Networks Summary'!$C$5:$C$17384=Data!D951)*('ESB Networks Summary'!$E$5:$E$17384))*1000*2-SUMPRODUCT(('ESB Networks Summary'!$C$5:$C$17384=Data!D951)*('ESB Networks Summary'!$F$5:$F$17384))*1000*2</f>
        <v>-450</v>
      </c>
      <c r="L951" s="52">
        <f t="shared" si="101"/>
        <v>0</v>
      </c>
      <c r="M951" s="5"/>
      <c r="O951" s="96"/>
      <c r="R951" s="99">
        <v>25.468</v>
      </c>
      <c r="S951" s="99">
        <v>17.59</v>
      </c>
      <c r="T951" s="30">
        <f t="shared" si="98"/>
        <v>0</v>
      </c>
      <c r="U951" s="21">
        <f t="shared" si="102"/>
        <v>0</v>
      </c>
      <c r="V951" s="21">
        <f t="shared" si="103"/>
        <v>0</v>
      </c>
      <c r="W951" s="21">
        <f t="shared" si="104"/>
        <v>0</v>
      </c>
    </row>
    <row r="952" spans="1:23">
      <c r="A952" s="2">
        <f t="shared" si="99"/>
        <v>45444</v>
      </c>
      <c r="B952" s="3">
        <f t="shared" si="100"/>
        <v>45463</v>
      </c>
      <c r="C952" s="7">
        <v>45463.791666666664</v>
      </c>
      <c r="D952" s="7">
        <v>45463.833333333336</v>
      </c>
      <c r="H952" s="34" cm="1">
        <f t="array" ref="H952">SUMPRODUCT(('ESB Networks Summary'!$C$5:$C$17384=Data!D952)*('ESB Networks Summary'!$E$5:$E$17384))*1000*2-SUMPRODUCT(('ESB Networks Summary'!$C$5:$C$17384=Data!D952)*('ESB Networks Summary'!$F$5:$F$17384))*1000*2</f>
        <v>-16</v>
      </c>
      <c r="L952" s="52">
        <f t="shared" si="101"/>
        <v>0</v>
      </c>
      <c r="M952" s="5"/>
      <c r="O952" s="96"/>
      <c r="R952" s="99">
        <v>25.041</v>
      </c>
      <c r="S952" s="99">
        <v>17.163</v>
      </c>
      <c r="T952" s="30">
        <f t="shared" si="98"/>
        <v>0</v>
      </c>
      <c r="U952" s="21">
        <f t="shared" si="102"/>
        <v>0</v>
      </c>
      <c r="V952" s="21">
        <f t="shared" si="103"/>
        <v>0</v>
      </c>
      <c r="W952" s="21">
        <f t="shared" si="104"/>
        <v>0</v>
      </c>
    </row>
    <row r="953" spans="1:23">
      <c r="A953" s="2">
        <f t="shared" si="99"/>
        <v>45444</v>
      </c>
      <c r="B953" s="3">
        <f t="shared" si="100"/>
        <v>45463</v>
      </c>
      <c r="C953" s="7">
        <v>45463.8125</v>
      </c>
      <c r="D953" s="7">
        <v>45463.854166666664</v>
      </c>
      <c r="H953" s="34" cm="1">
        <f t="array" ref="H953">SUMPRODUCT(('ESB Networks Summary'!$C$5:$C$17384=Data!D953)*('ESB Networks Summary'!$E$5:$E$17384))*1000*2-SUMPRODUCT(('ESB Networks Summary'!$C$5:$C$17384=Data!D953)*('ESB Networks Summary'!$F$5:$F$17384))*1000*2</f>
        <v>2</v>
      </c>
      <c r="L953" s="52">
        <f t="shared" si="101"/>
        <v>0</v>
      </c>
      <c r="M953" s="5"/>
      <c r="O953" s="96"/>
      <c r="R953" s="99">
        <v>25.041</v>
      </c>
      <c r="S953" s="99">
        <v>17.163</v>
      </c>
      <c r="T953" s="30">
        <f t="shared" si="98"/>
        <v>0</v>
      </c>
      <c r="U953" s="21">
        <f t="shared" si="102"/>
        <v>0</v>
      </c>
      <c r="V953" s="21">
        <f t="shared" si="103"/>
        <v>0</v>
      </c>
      <c r="W953" s="21">
        <f t="shared" si="104"/>
        <v>0</v>
      </c>
    </row>
    <row r="954" spans="1:23">
      <c r="A954" s="2">
        <f t="shared" si="99"/>
        <v>45444</v>
      </c>
      <c r="B954" s="3">
        <f t="shared" si="100"/>
        <v>45463</v>
      </c>
      <c r="C954" s="7">
        <v>45463.833333333336</v>
      </c>
      <c r="D954" s="7">
        <v>45463.875</v>
      </c>
      <c r="H954" s="34" cm="1">
        <f t="array" ref="H954">SUMPRODUCT(('ESB Networks Summary'!$C$5:$C$17384=Data!D954)*('ESB Networks Summary'!$E$5:$E$17384))*1000*2-SUMPRODUCT(('ESB Networks Summary'!$C$5:$C$17384=Data!D954)*('ESB Networks Summary'!$F$5:$F$17384))*1000*2</f>
        <v>512</v>
      </c>
      <c r="L954" s="52">
        <f t="shared" si="101"/>
        <v>0</v>
      </c>
      <c r="M954" s="5"/>
      <c r="O954" s="96"/>
      <c r="R954" s="99">
        <v>23.547999999999998</v>
      </c>
      <c r="S954" s="99">
        <v>15.671000000000001</v>
      </c>
      <c r="T954" s="30">
        <f t="shared" si="98"/>
        <v>0</v>
      </c>
      <c r="U954" s="21">
        <f t="shared" si="102"/>
        <v>0</v>
      </c>
      <c r="V954" s="21">
        <f t="shared" si="103"/>
        <v>0</v>
      </c>
      <c r="W954" s="21">
        <f t="shared" si="104"/>
        <v>0</v>
      </c>
    </row>
    <row r="955" spans="1:23">
      <c r="A955" s="2">
        <f t="shared" si="99"/>
        <v>45444</v>
      </c>
      <c r="B955" s="3">
        <f t="shared" si="100"/>
        <v>45463</v>
      </c>
      <c r="C955" s="7">
        <v>45463.854166666664</v>
      </c>
      <c r="D955" s="7">
        <v>45463.895833333336</v>
      </c>
      <c r="H955" s="34" cm="1">
        <f t="array" ref="H955">SUMPRODUCT(('ESB Networks Summary'!$C$5:$C$17384=Data!D955)*('ESB Networks Summary'!$E$5:$E$17384))*1000*2-SUMPRODUCT(('ESB Networks Summary'!$C$5:$C$17384=Data!D955)*('ESB Networks Summary'!$F$5:$F$17384))*1000*2</f>
        <v>1246</v>
      </c>
      <c r="L955" s="52">
        <f t="shared" si="101"/>
        <v>0</v>
      </c>
      <c r="M955" s="5"/>
      <c r="O955" s="96"/>
      <c r="R955" s="99">
        <v>23.547999999999998</v>
      </c>
      <c r="S955" s="99">
        <v>15.671000000000001</v>
      </c>
      <c r="T955" s="30">
        <f t="shared" si="98"/>
        <v>0</v>
      </c>
      <c r="U955" s="21">
        <f t="shared" si="102"/>
        <v>0</v>
      </c>
      <c r="V955" s="21">
        <f t="shared" si="103"/>
        <v>0</v>
      </c>
      <c r="W955" s="21">
        <f t="shared" si="104"/>
        <v>0</v>
      </c>
    </row>
    <row r="956" spans="1:23">
      <c r="A956" s="2">
        <f t="shared" si="99"/>
        <v>45444</v>
      </c>
      <c r="B956" s="3">
        <f t="shared" si="100"/>
        <v>45463</v>
      </c>
      <c r="C956" s="7">
        <v>45463.875</v>
      </c>
      <c r="D956" s="7">
        <v>45463.916666666664</v>
      </c>
      <c r="H956" s="34" cm="1">
        <f t="array" ref="H956">SUMPRODUCT(('ESB Networks Summary'!$C$5:$C$17384=Data!D956)*('ESB Networks Summary'!$E$5:$E$17384))*1000*2-SUMPRODUCT(('ESB Networks Summary'!$C$5:$C$17384=Data!D956)*('ESB Networks Summary'!$F$5:$F$17384))*1000*2</f>
        <v>994</v>
      </c>
      <c r="L956" s="52">
        <f t="shared" si="101"/>
        <v>0</v>
      </c>
      <c r="M956" s="5"/>
      <c r="O956" s="96"/>
      <c r="R956" s="99">
        <v>22.103000000000002</v>
      </c>
      <c r="S956" s="99">
        <v>14.225</v>
      </c>
      <c r="T956" s="30">
        <f t="shared" si="98"/>
        <v>0</v>
      </c>
      <c r="U956" s="21">
        <f t="shared" si="102"/>
        <v>0</v>
      </c>
      <c r="V956" s="21">
        <f t="shared" si="103"/>
        <v>0</v>
      </c>
      <c r="W956" s="21">
        <f t="shared" si="104"/>
        <v>0</v>
      </c>
    </row>
    <row r="957" spans="1:23">
      <c r="A957" s="2">
        <f t="shared" si="99"/>
        <v>45444</v>
      </c>
      <c r="B957" s="3">
        <f t="shared" si="100"/>
        <v>45463</v>
      </c>
      <c r="C957" s="7">
        <v>45463.895833333336</v>
      </c>
      <c r="D957" s="7">
        <v>45463.9375</v>
      </c>
      <c r="H957" s="34" cm="1">
        <f t="array" ref="H957">SUMPRODUCT(('ESB Networks Summary'!$C$5:$C$17384=Data!D957)*('ESB Networks Summary'!$E$5:$E$17384))*1000*2-SUMPRODUCT(('ESB Networks Summary'!$C$5:$C$17384=Data!D957)*('ESB Networks Summary'!$F$5:$F$17384))*1000*2</f>
        <v>928</v>
      </c>
      <c r="L957" s="52">
        <f t="shared" si="101"/>
        <v>0</v>
      </c>
      <c r="M957" s="5"/>
      <c r="O957" s="96"/>
      <c r="R957" s="99">
        <v>22.103000000000002</v>
      </c>
      <c r="S957" s="99">
        <v>14.225</v>
      </c>
      <c r="T957" s="30">
        <f t="shared" si="98"/>
        <v>0</v>
      </c>
      <c r="U957" s="21">
        <f t="shared" si="102"/>
        <v>0</v>
      </c>
      <c r="V957" s="21">
        <f t="shared" si="103"/>
        <v>0</v>
      </c>
      <c r="W957" s="21">
        <f t="shared" si="104"/>
        <v>0</v>
      </c>
    </row>
    <row r="958" spans="1:23">
      <c r="A958" s="2">
        <f t="shared" si="99"/>
        <v>45444</v>
      </c>
      <c r="B958" s="3">
        <f t="shared" si="100"/>
        <v>45463</v>
      </c>
      <c r="C958" s="7">
        <v>45463.916666666664</v>
      </c>
      <c r="D958" s="7">
        <v>45463.958333333336</v>
      </c>
      <c r="H958" s="34" cm="1">
        <f t="array" ref="H958">SUMPRODUCT(('ESB Networks Summary'!$C$5:$C$17384=Data!D958)*('ESB Networks Summary'!$E$5:$E$17384))*1000*2-SUMPRODUCT(('ESB Networks Summary'!$C$5:$C$17384=Data!D958)*('ESB Networks Summary'!$F$5:$F$17384))*1000*2</f>
        <v>252</v>
      </c>
      <c r="L958" s="52">
        <f t="shared" si="101"/>
        <v>0</v>
      </c>
      <c r="M958" s="5"/>
      <c r="O958" s="96"/>
      <c r="R958" s="99">
        <v>15.48</v>
      </c>
      <c r="S958" s="99">
        <v>12.486000000000001</v>
      </c>
      <c r="T958" s="30">
        <f t="shared" si="98"/>
        <v>0</v>
      </c>
      <c r="U958" s="21">
        <f t="shared" si="102"/>
        <v>0</v>
      </c>
      <c r="V958" s="21">
        <f t="shared" si="103"/>
        <v>0</v>
      </c>
      <c r="W958" s="21">
        <f t="shared" si="104"/>
        <v>0</v>
      </c>
    </row>
    <row r="959" spans="1:23">
      <c r="A959" s="2">
        <f t="shared" si="99"/>
        <v>45444</v>
      </c>
      <c r="B959" s="3">
        <f t="shared" si="100"/>
        <v>45463</v>
      </c>
      <c r="C959" s="7">
        <v>45463.9375</v>
      </c>
      <c r="D959" s="7">
        <v>45463.979166666664</v>
      </c>
      <c r="H959" s="34" cm="1">
        <f t="array" ref="H959">SUMPRODUCT(('ESB Networks Summary'!$C$5:$C$17384=Data!D959)*('ESB Networks Summary'!$E$5:$E$17384))*1000*2-SUMPRODUCT(('ESB Networks Summary'!$C$5:$C$17384=Data!D959)*('ESB Networks Summary'!$F$5:$F$17384))*1000*2</f>
        <v>1644</v>
      </c>
      <c r="L959" s="52">
        <f t="shared" si="101"/>
        <v>0</v>
      </c>
      <c r="M959" s="5"/>
      <c r="O959" s="96"/>
      <c r="R959" s="99">
        <v>15.48</v>
      </c>
      <c r="S959" s="99">
        <v>12.486000000000001</v>
      </c>
      <c r="T959" s="30">
        <f t="shared" si="98"/>
        <v>0</v>
      </c>
      <c r="U959" s="21">
        <f t="shared" si="102"/>
        <v>0</v>
      </c>
      <c r="V959" s="21">
        <f t="shared" si="103"/>
        <v>0</v>
      </c>
      <c r="W959" s="21">
        <f t="shared" si="104"/>
        <v>0</v>
      </c>
    </row>
    <row r="960" spans="1:23">
      <c r="A960" s="2">
        <f t="shared" si="99"/>
        <v>45444</v>
      </c>
      <c r="B960" s="3">
        <f t="shared" si="100"/>
        <v>45463</v>
      </c>
      <c r="C960" s="7">
        <v>45463.958333333336</v>
      </c>
      <c r="D960" s="7">
        <v>45464</v>
      </c>
      <c r="H960" s="34" cm="1">
        <f t="array" ref="H960">SUMPRODUCT(('ESB Networks Summary'!$C$5:$C$17384=Data!D960)*('ESB Networks Summary'!$E$5:$E$17384))*1000*2-SUMPRODUCT(('ESB Networks Summary'!$C$5:$C$17384=Data!D960)*('ESB Networks Summary'!$F$5:$F$17384))*1000*2</f>
        <v>446</v>
      </c>
      <c r="L960" s="52">
        <f t="shared" si="101"/>
        <v>0</v>
      </c>
      <c r="M960" s="5"/>
      <c r="O960" s="96"/>
      <c r="R960" s="99">
        <v>14.478</v>
      </c>
      <c r="S960" s="99">
        <v>11.484</v>
      </c>
      <c r="T960" s="30">
        <f t="shared" si="98"/>
        <v>0</v>
      </c>
      <c r="U960" s="21">
        <f t="shared" si="102"/>
        <v>0</v>
      </c>
      <c r="V960" s="21">
        <f t="shared" si="103"/>
        <v>0</v>
      </c>
      <c r="W960" s="21">
        <f t="shared" si="104"/>
        <v>0</v>
      </c>
    </row>
    <row r="961" spans="1:23">
      <c r="A961" s="2">
        <f t="shared" si="99"/>
        <v>45444</v>
      </c>
      <c r="B961" s="3">
        <f t="shared" si="100"/>
        <v>45463</v>
      </c>
      <c r="C961" s="7">
        <v>45463.979166666664</v>
      </c>
      <c r="D961" s="7">
        <v>45464.020833333336</v>
      </c>
      <c r="H961" s="34" cm="1">
        <f t="array" ref="H961">SUMPRODUCT(('ESB Networks Summary'!$C$5:$C$17384=Data!D961)*('ESB Networks Summary'!$E$5:$E$17384))*1000*2-SUMPRODUCT(('ESB Networks Summary'!$C$5:$C$17384=Data!D961)*('ESB Networks Summary'!$F$5:$F$17384))*1000*2</f>
        <v>136</v>
      </c>
      <c r="L961" s="52">
        <f t="shared" si="101"/>
        <v>0</v>
      </c>
      <c r="M961" s="5"/>
      <c r="O961" s="96"/>
      <c r="R961" s="99">
        <v>14.478</v>
      </c>
      <c r="S961" s="99">
        <v>11.484</v>
      </c>
      <c r="T961" s="30">
        <f t="shared" si="98"/>
        <v>0</v>
      </c>
      <c r="U961" s="21">
        <f t="shared" si="102"/>
        <v>0</v>
      </c>
      <c r="V961" s="21">
        <f t="shared" si="103"/>
        <v>0</v>
      </c>
      <c r="W961" s="21">
        <f t="shared" si="104"/>
        <v>0</v>
      </c>
    </row>
    <row r="962" spans="1:23">
      <c r="A962" s="2">
        <f t="shared" si="99"/>
        <v>45444</v>
      </c>
      <c r="B962" s="3">
        <f t="shared" si="100"/>
        <v>45464</v>
      </c>
      <c r="C962" s="7">
        <v>45464</v>
      </c>
      <c r="D962" s="7">
        <v>45464.041666666664</v>
      </c>
      <c r="H962" s="34" cm="1">
        <f t="array" ref="H962">SUMPRODUCT(('ESB Networks Summary'!$C$5:$C$17384=Data!D962)*('ESB Networks Summary'!$E$5:$E$17384))*1000*2-SUMPRODUCT(('ESB Networks Summary'!$C$5:$C$17384=Data!D962)*('ESB Networks Summary'!$F$5:$F$17384))*1000*2</f>
        <v>130</v>
      </c>
      <c r="L962" s="52">
        <f t="shared" si="101"/>
        <v>0</v>
      </c>
      <c r="M962" s="5"/>
      <c r="O962" s="96"/>
      <c r="R962" s="99">
        <v>13.818999999999999</v>
      </c>
      <c r="S962" s="99">
        <v>10.824999999999999</v>
      </c>
      <c r="T962" s="30">
        <f t="shared" ref="T962:T1025" si="105">P962+G962-N962-F962</f>
        <v>0</v>
      </c>
      <c r="U962" s="21">
        <f t="shared" si="102"/>
        <v>0</v>
      </c>
      <c r="V962" s="21">
        <f t="shared" si="103"/>
        <v>0</v>
      </c>
      <c r="W962" s="21">
        <f t="shared" si="104"/>
        <v>0</v>
      </c>
    </row>
    <row r="963" spans="1:23">
      <c r="A963" s="2">
        <f t="shared" ref="A963:A1026" si="106">DATE(YEAR(C963),MONTH(C963),1)</f>
        <v>45444</v>
      </c>
      <c r="B963" s="3">
        <f t="shared" ref="B963:B1026" si="107">DATE(YEAR(C963),MONTH(C963),DAY(C963))</f>
        <v>45464</v>
      </c>
      <c r="C963" s="7">
        <v>45464.020833333336</v>
      </c>
      <c r="D963" s="7">
        <v>45464.0625</v>
      </c>
      <c r="H963" s="34" cm="1">
        <f t="array" ref="H963">SUMPRODUCT(('ESB Networks Summary'!$C$5:$C$17384=Data!D963)*('ESB Networks Summary'!$E$5:$E$17384))*1000*2-SUMPRODUCT(('ESB Networks Summary'!$C$5:$C$17384=Data!D963)*('ESB Networks Summary'!$F$5:$F$17384))*1000*2</f>
        <v>136</v>
      </c>
      <c r="L963" s="52">
        <f t="shared" ref="L963:L1026" si="108">IF(AND(K963=2,K962&lt;2),1,0)</f>
        <v>0</v>
      </c>
      <c r="M963" s="5"/>
      <c r="O963" s="96"/>
      <c r="R963" s="99">
        <v>13.818999999999999</v>
      </c>
      <c r="S963" s="99">
        <v>10.824999999999999</v>
      </c>
      <c r="T963" s="30">
        <f t="shared" si="105"/>
        <v>0</v>
      </c>
      <c r="U963" s="21">
        <f t="shared" ref="U963:U1026" si="109">IF(G963&gt;0, G963/1000*R963/2,0)/100</f>
        <v>0</v>
      </c>
      <c r="V963" s="21">
        <f t="shared" ref="V963:V1026" si="110">IF(G963&lt;0, G963/1000*S963/2,0)/100</f>
        <v>0</v>
      </c>
      <c r="W963" s="21">
        <f t="shared" ref="W963:W1026" si="111">IF(J963&gt;P963,J963/1000/2*R963/100,0)</f>
        <v>0</v>
      </c>
    </row>
    <row r="964" spans="1:23">
      <c r="A964" s="2">
        <f t="shared" si="106"/>
        <v>45444</v>
      </c>
      <c r="B964" s="3">
        <f t="shared" si="107"/>
        <v>45464</v>
      </c>
      <c r="C964" s="7">
        <v>45464.041666666664</v>
      </c>
      <c r="D964" s="7">
        <v>45464.083333333336</v>
      </c>
      <c r="H964" s="34" cm="1">
        <f t="array" ref="H964">SUMPRODUCT(('ESB Networks Summary'!$C$5:$C$17384=Data!D964)*('ESB Networks Summary'!$E$5:$E$17384))*1000*2-SUMPRODUCT(('ESB Networks Summary'!$C$5:$C$17384=Data!D964)*('ESB Networks Summary'!$F$5:$F$17384))*1000*2</f>
        <v>124</v>
      </c>
      <c r="L964" s="52">
        <f t="shared" si="108"/>
        <v>0</v>
      </c>
      <c r="M964" s="5"/>
      <c r="O964" s="96"/>
      <c r="R964" s="99">
        <v>13.600999999999999</v>
      </c>
      <c r="S964" s="99">
        <v>10.608000000000001</v>
      </c>
      <c r="T964" s="30">
        <f t="shared" si="105"/>
        <v>0</v>
      </c>
      <c r="U964" s="21">
        <f t="shared" si="109"/>
        <v>0</v>
      </c>
      <c r="V964" s="21">
        <f t="shared" si="110"/>
        <v>0</v>
      </c>
      <c r="W964" s="21">
        <f t="shared" si="111"/>
        <v>0</v>
      </c>
    </row>
    <row r="965" spans="1:23">
      <c r="A965" s="2">
        <f t="shared" si="106"/>
        <v>45444</v>
      </c>
      <c r="B965" s="3">
        <f t="shared" si="107"/>
        <v>45464</v>
      </c>
      <c r="C965" s="7">
        <v>45464.0625</v>
      </c>
      <c r="D965" s="7">
        <v>45464.104166666664</v>
      </c>
      <c r="H965" s="34" cm="1">
        <f t="array" ref="H965">SUMPRODUCT(('ESB Networks Summary'!$C$5:$C$17384=Data!D965)*('ESB Networks Summary'!$E$5:$E$17384))*1000*2-SUMPRODUCT(('ESB Networks Summary'!$C$5:$C$17384=Data!D965)*('ESB Networks Summary'!$F$5:$F$17384))*1000*2</f>
        <v>122</v>
      </c>
      <c r="L965" s="52">
        <f t="shared" si="108"/>
        <v>0</v>
      </c>
      <c r="M965" s="5"/>
      <c r="O965" s="96"/>
      <c r="R965" s="99">
        <v>13.600999999999999</v>
      </c>
      <c r="S965" s="99">
        <v>10.608000000000001</v>
      </c>
      <c r="T965" s="30">
        <f t="shared" si="105"/>
        <v>0</v>
      </c>
      <c r="U965" s="21">
        <f t="shared" si="109"/>
        <v>0</v>
      </c>
      <c r="V965" s="21">
        <f t="shared" si="110"/>
        <v>0</v>
      </c>
      <c r="W965" s="21">
        <f t="shared" si="111"/>
        <v>0</v>
      </c>
    </row>
    <row r="966" spans="1:23">
      <c r="A966" s="2">
        <f t="shared" si="106"/>
        <v>45444</v>
      </c>
      <c r="B966" s="3">
        <f t="shared" si="107"/>
        <v>45464</v>
      </c>
      <c r="C966" s="7">
        <v>45464.083333333336</v>
      </c>
      <c r="D966" s="7">
        <v>45464.125</v>
      </c>
      <c r="H966" s="34" cm="1">
        <f t="array" ref="H966">SUMPRODUCT(('ESB Networks Summary'!$C$5:$C$17384=Data!D966)*('ESB Networks Summary'!$E$5:$E$17384))*1000*2-SUMPRODUCT(('ESB Networks Summary'!$C$5:$C$17384=Data!D966)*('ESB Networks Summary'!$F$5:$F$17384))*1000*2</f>
        <v>134</v>
      </c>
      <c r="L966" s="52">
        <f t="shared" si="108"/>
        <v>0</v>
      </c>
      <c r="M966" s="5"/>
      <c r="O966" s="96"/>
      <c r="R966" s="99">
        <v>13.544999999999998</v>
      </c>
      <c r="S966" s="99">
        <v>10.551</v>
      </c>
      <c r="T966" s="30">
        <f t="shared" si="105"/>
        <v>0</v>
      </c>
      <c r="U966" s="21">
        <f t="shared" si="109"/>
        <v>0</v>
      </c>
      <c r="V966" s="21">
        <f t="shared" si="110"/>
        <v>0</v>
      </c>
      <c r="W966" s="21">
        <f t="shared" si="111"/>
        <v>0</v>
      </c>
    </row>
    <row r="967" spans="1:23">
      <c r="A967" s="2">
        <f t="shared" si="106"/>
        <v>45444</v>
      </c>
      <c r="B967" s="3">
        <f t="shared" si="107"/>
        <v>45464</v>
      </c>
      <c r="C967" s="7">
        <v>45464.104166666664</v>
      </c>
      <c r="D967" s="7">
        <v>45464.145833333336</v>
      </c>
      <c r="H967" s="34" cm="1">
        <f t="array" ref="H967">SUMPRODUCT(('ESB Networks Summary'!$C$5:$C$17384=Data!D967)*('ESB Networks Summary'!$E$5:$E$17384))*1000*2-SUMPRODUCT(('ESB Networks Summary'!$C$5:$C$17384=Data!D967)*('ESB Networks Summary'!$F$5:$F$17384))*1000*2</f>
        <v>118</v>
      </c>
      <c r="L967" s="52">
        <f t="shared" si="108"/>
        <v>0</v>
      </c>
      <c r="M967" s="5"/>
      <c r="O967" s="96"/>
      <c r="R967" s="99">
        <v>13.544999999999998</v>
      </c>
      <c r="S967" s="99">
        <v>10.551</v>
      </c>
      <c r="T967" s="30">
        <f t="shared" si="105"/>
        <v>0</v>
      </c>
      <c r="U967" s="21">
        <f t="shared" si="109"/>
        <v>0</v>
      </c>
      <c r="V967" s="21">
        <f t="shared" si="110"/>
        <v>0</v>
      </c>
      <c r="W967" s="21">
        <f t="shared" si="111"/>
        <v>0</v>
      </c>
    </row>
    <row r="968" spans="1:23">
      <c r="A968" s="2">
        <f t="shared" si="106"/>
        <v>45444</v>
      </c>
      <c r="B968" s="3">
        <f t="shared" si="107"/>
        <v>45464</v>
      </c>
      <c r="C968" s="7">
        <v>45464.125</v>
      </c>
      <c r="D968" s="7">
        <v>45464.166666666664</v>
      </c>
      <c r="H968" s="34" cm="1">
        <f t="array" ref="H968">SUMPRODUCT(('ESB Networks Summary'!$C$5:$C$17384=Data!D968)*('ESB Networks Summary'!$E$5:$E$17384))*1000*2-SUMPRODUCT(('ESB Networks Summary'!$C$5:$C$17384=Data!D968)*('ESB Networks Summary'!$F$5:$F$17384))*1000*2</f>
        <v>120</v>
      </c>
      <c r="L968" s="52">
        <f t="shared" si="108"/>
        <v>0</v>
      </c>
      <c r="M968" s="5"/>
      <c r="O968" s="96"/>
      <c r="R968" s="99">
        <v>13.499000000000001</v>
      </c>
      <c r="S968" s="99">
        <v>10.506</v>
      </c>
      <c r="T968" s="30">
        <f t="shared" si="105"/>
        <v>0</v>
      </c>
      <c r="U968" s="21">
        <f t="shared" si="109"/>
        <v>0</v>
      </c>
      <c r="V968" s="21">
        <f t="shared" si="110"/>
        <v>0</v>
      </c>
      <c r="W968" s="21">
        <f t="shared" si="111"/>
        <v>0</v>
      </c>
    </row>
    <row r="969" spans="1:23">
      <c r="A969" s="2">
        <f t="shared" si="106"/>
        <v>45444</v>
      </c>
      <c r="B969" s="3">
        <f t="shared" si="107"/>
        <v>45464</v>
      </c>
      <c r="C969" s="7">
        <v>45464.145833333336</v>
      </c>
      <c r="D969" s="7">
        <v>45464.1875</v>
      </c>
      <c r="H969" s="34" cm="1">
        <f t="array" ref="H969">SUMPRODUCT(('ESB Networks Summary'!$C$5:$C$17384=Data!D969)*('ESB Networks Summary'!$E$5:$E$17384))*1000*2-SUMPRODUCT(('ESB Networks Summary'!$C$5:$C$17384=Data!D969)*('ESB Networks Summary'!$F$5:$F$17384))*1000*2</f>
        <v>126</v>
      </c>
      <c r="L969" s="52">
        <f t="shared" si="108"/>
        <v>0</v>
      </c>
      <c r="M969" s="5"/>
      <c r="O969" s="96"/>
      <c r="R969" s="99">
        <v>13.499000000000001</v>
      </c>
      <c r="S969" s="99">
        <v>10.506</v>
      </c>
      <c r="T969" s="30">
        <f t="shared" si="105"/>
        <v>0</v>
      </c>
      <c r="U969" s="21">
        <f t="shared" si="109"/>
        <v>0</v>
      </c>
      <c r="V969" s="21">
        <f t="shared" si="110"/>
        <v>0</v>
      </c>
      <c r="W969" s="21">
        <f t="shared" si="111"/>
        <v>0</v>
      </c>
    </row>
    <row r="970" spans="1:23">
      <c r="A970" s="2">
        <f t="shared" si="106"/>
        <v>45444</v>
      </c>
      <c r="B970" s="3">
        <f t="shared" si="107"/>
        <v>45464</v>
      </c>
      <c r="C970" s="7">
        <v>45464.166666666664</v>
      </c>
      <c r="D970" s="7">
        <v>45464.208333333336</v>
      </c>
      <c r="H970" s="34" cm="1">
        <f t="array" ref="H970">SUMPRODUCT(('ESB Networks Summary'!$C$5:$C$17384=Data!D970)*('ESB Networks Summary'!$E$5:$E$17384))*1000*2-SUMPRODUCT(('ESB Networks Summary'!$C$5:$C$17384=Data!D970)*('ESB Networks Summary'!$F$5:$F$17384))*1000*2</f>
        <v>84</v>
      </c>
      <c r="L970" s="52">
        <f t="shared" si="108"/>
        <v>0</v>
      </c>
      <c r="M970" s="5"/>
      <c r="O970" s="96"/>
      <c r="R970" s="99">
        <v>13.946999999999999</v>
      </c>
      <c r="S970" s="99">
        <v>10.952999999999999</v>
      </c>
      <c r="T970" s="30">
        <f t="shared" si="105"/>
        <v>0</v>
      </c>
      <c r="U970" s="21">
        <f t="shared" si="109"/>
        <v>0</v>
      </c>
      <c r="V970" s="21">
        <f t="shared" si="110"/>
        <v>0</v>
      </c>
      <c r="W970" s="21">
        <f t="shared" si="111"/>
        <v>0</v>
      </c>
    </row>
    <row r="971" spans="1:23">
      <c r="A971" s="2">
        <f t="shared" si="106"/>
        <v>45444</v>
      </c>
      <c r="B971" s="3">
        <f t="shared" si="107"/>
        <v>45464</v>
      </c>
      <c r="C971" s="7">
        <v>45464.1875</v>
      </c>
      <c r="D971" s="7">
        <v>45464.229166666664</v>
      </c>
      <c r="H971" s="34" cm="1">
        <f t="array" ref="H971">SUMPRODUCT(('ESB Networks Summary'!$C$5:$C$17384=Data!D971)*('ESB Networks Summary'!$E$5:$E$17384))*1000*2-SUMPRODUCT(('ESB Networks Summary'!$C$5:$C$17384=Data!D971)*('ESB Networks Summary'!$F$5:$F$17384))*1000*2</f>
        <v>-16</v>
      </c>
      <c r="L971" s="52">
        <f t="shared" si="108"/>
        <v>0</v>
      </c>
      <c r="M971" s="5"/>
      <c r="O971" s="96"/>
      <c r="R971" s="99">
        <v>13.946999999999999</v>
      </c>
      <c r="S971" s="99">
        <v>10.952999999999999</v>
      </c>
      <c r="T971" s="30">
        <f t="shared" si="105"/>
        <v>0</v>
      </c>
      <c r="U971" s="21">
        <f t="shared" si="109"/>
        <v>0</v>
      </c>
      <c r="V971" s="21">
        <f t="shared" si="110"/>
        <v>0</v>
      </c>
      <c r="W971" s="21">
        <f t="shared" si="111"/>
        <v>0</v>
      </c>
    </row>
    <row r="972" spans="1:23">
      <c r="A972" s="2">
        <f t="shared" si="106"/>
        <v>45444</v>
      </c>
      <c r="B972" s="3">
        <f t="shared" si="107"/>
        <v>45464</v>
      </c>
      <c r="C972" s="7">
        <v>45464.208333333336</v>
      </c>
      <c r="D972" s="7">
        <v>45464.25</v>
      </c>
      <c r="H972" s="34" cm="1">
        <f t="array" ref="H972">SUMPRODUCT(('ESB Networks Summary'!$C$5:$C$17384=Data!D972)*('ESB Networks Summary'!$E$5:$E$17384))*1000*2-SUMPRODUCT(('ESB Networks Summary'!$C$5:$C$17384=Data!D972)*('ESB Networks Summary'!$F$5:$F$17384))*1000*2</f>
        <v>-16</v>
      </c>
      <c r="L972" s="52">
        <f t="shared" si="108"/>
        <v>0</v>
      </c>
      <c r="M972" s="5"/>
      <c r="O972" s="96"/>
      <c r="R972" s="99">
        <v>15.653</v>
      </c>
      <c r="S972" s="99">
        <v>12.659000000000001</v>
      </c>
      <c r="T972" s="30">
        <f t="shared" si="105"/>
        <v>0</v>
      </c>
      <c r="U972" s="21">
        <f t="shared" si="109"/>
        <v>0</v>
      </c>
      <c r="V972" s="21">
        <f t="shared" si="110"/>
        <v>0</v>
      </c>
      <c r="W972" s="21">
        <f t="shared" si="111"/>
        <v>0</v>
      </c>
    </row>
    <row r="973" spans="1:23">
      <c r="A973" s="2">
        <f t="shared" si="106"/>
        <v>45444</v>
      </c>
      <c r="B973" s="3">
        <f t="shared" si="107"/>
        <v>45464</v>
      </c>
      <c r="C973" s="7">
        <v>45464.229166666664</v>
      </c>
      <c r="D973" s="7">
        <v>45464.270833333336</v>
      </c>
      <c r="H973" s="34" cm="1">
        <f t="array" ref="H973">SUMPRODUCT(('ESB Networks Summary'!$C$5:$C$17384=Data!D973)*('ESB Networks Summary'!$E$5:$E$17384))*1000*2-SUMPRODUCT(('ESB Networks Summary'!$C$5:$C$17384=Data!D973)*('ESB Networks Summary'!$F$5:$F$17384))*1000*2</f>
        <v>-18</v>
      </c>
      <c r="L973" s="52">
        <f t="shared" si="108"/>
        <v>0</v>
      </c>
      <c r="M973" s="5"/>
      <c r="O973" s="96"/>
      <c r="R973" s="99">
        <v>15.653</v>
      </c>
      <c r="S973" s="99">
        <v>12.659000000000001</v>
      </c>
      <c r="T973" s="30">
        <f t="shared" si="105"/>
        <v>0</v>
      </c>
      <c r="U973" s="21">
        <f t="shared" si="109"/>
        <v>0</v>
      </c>
      <c r="V973" s="21">
        <f t="shared" si="110"/>
        <v>0</v>
      </c>
      <c r="W973" s="21">
        <f t="shared" si="111"/>
        <v>0</v>
      </c>
    </row>
    <row r="974" spans="1:23">
      <c r="A974" s="2">
        <f t="shared" si="106"/>
        <v>45444</v>
      </c>
      <c r="B974" s="3">
        <f t="shared" si="107"/>
        <v>45464</v>
      </c>
      <c r="C974" s="7">
        <v>45464.25</v>
      </c>
      <c r="D974" s="7">
        <v>45464.291666666664</v>
      </c>
      <c r="H974" s="34" cm="1">
        <f t="array" ref="H974">SUMPRODUCT(('ESB Networks Summary'!$C$5:$C$17384=Data!D974)*('ESB Networks Summary'!$E$5:$E$17384))*1000*2-SUMPRODUCT(('ESB Networks Summary'!$C$5:$C$17384=Data!D974)*('ESB Networks Summary'!$F$5:$F$17384))*1000*2</f>
        <v>982</v>
      </c>
      <c r="L974" s="52">
        <f t="shared" si="108"/>
        <v>0</v>
      </c>
      <c r="M974" s="5"/>
      <c r="O974" s="96"/>
      <c r="R974" s="99">
        <v>17.933</v>
      </c>
      <c r="S974" s="99">
        <v>14.938999999999998</v>
      </c>
      <c r="T974" s="30">
        <f t="shared" si="105"/>
        <v>0</v>
      </c>
      <c r="U974" s="21">
        <f t="shared" si="109"/>
        <v>0</v>
      </c>
      <c r="V974" s="21">
        <f t="shared" si="110"/>
        <v>0</v>
      </c>
      <c r="W974" s="21">
        <f t="shared" si="111"/>
        <v>0</v>
      </c>
    </row>
    <row r="975" spans="1:23">
      <c r="A975" s="2">
        <f t="shared" si="106"/>
        <v>45444</v>
      </c>
      <c r="B975" s="3">
        <f t="shared" si="107"/>
        <v>45464</v>
      </c>
      <c r="C975" s="7">
        <v>45464.270833333336</v>
      </c>
      <c r="D975" s="7">
        <v>45464.3125</v>
      </c>
      <c r="H975" s="34" cm="1">
        <f t="array" ref="H975">SUMPRODUCT(('ESB Networks Summary'!$C$5:$C$17384=Data!D975)*('ESB Networks Summary'!$E$5:$E$17384))*1000*2-SUMPRODUCT(('ESB Networks Summary'!$C$5:$C$17384=Data!D975)*('ESB Networks Summary'!$F$5:$F$17384))*1000*2</f>
        <v>-460</v>
      </c>
      <c r="L975" s="52">
        <f t="shared" si="108"/>
        <v>0</v>
      </c>
      <c r="M975" s="5"/>
      <c r="O975" s="96"/>
      <c r="R975" s="99">
        <v>17.933</v>
      </c>
      <c r="S975" s="99">
        <v>14.938999999999998</v>
      </c>
      <c r="T975" s="30">
        <f t="shared" si="105"/>
        <v>0</v>
      </c>
      <c r="U975" s="21">
        <f t="shared" si="109"/>
        <v>0</v>
      </c>
      <c r="V975" s="21">
        <f t="shared" si="110"/>
        <v>0</v>
      </c>
      <c r="W975" s="21">
        <f t="shared" si="111"/>
        <v>0</v>
      </c>
    </row>
    <row r="976" spans="1:23">
      <c r="A976" s="2">
        <f t="shared" si="106"/>
        <v>45444</v>
      </c>
      <c r="B976" s="3">
        <f t="shared" si="107"/>
        <v>45464</v>
      </c>
      <c r="C976" s="7">
        <v>45464.291666666664</v>
      </c>
      <c r="D976" s="7">
        <v>45464.333333333336</v>
      </c>
      <c r="H976" s="34" cm="1">
        <f t="array" ref="H976">SUMPRODUCT(('ESB Networks Summary'!$C$5:$C$17384=Data!D976)*('ESB Networks Summary'!$E$5:$E$17384))*1000*2-SUMPRODUCT(('ESB Networks Summary'!$C$5:$C$17384=Data!D976)*('ESB Networks Summary'!$F$5:$F$17384))*1000*2</f>
        <v>722</v>
      </c>
      <c r="L976" s="52">
        <f t="shared" si="108"/>
        <v>0</v>
      </c>
      <c r="M976" s="5"/>
      <c r="O976" s="96"/>
      <c r="R976" s="99">
        <v>22.713000000000001</v>
      </c>
      <c r="S976" s="99">
        <v>14.836000000000002</v>
      </c>
      <c r="T976" s="30">
        <f t="shared" si="105"/>
        <v>0</v>
      </c>
      <c r="U976" s="21">
        <f t="shared" si="109"/>
        <v>0</v>
      </c>
      <c r="V976" s="21">
        <f t="shared" si="110"/>
        <v>0</v>
      </c>
      <c r="W976" s="21">
        <f t="shared" si="111"/>
        <v>0</v>
      </c>
    </row>
    <row r="977" spans="1:23">
      <c r="A977" s="2">
        <f t="shared" si="106"/>
        <v>45444</v>
      </c>
      <c r="B977" s="3">
        <f t="shared" si="107"/>
        <v>45464</v>
      </c>
      <c r="C977" s="7">
        <v>45464.3125</v>
      </c>
      <c r="D977" s="7">
        <v>45464.354166666664</v>
      </c>
      <c r="H977" s="34" cm="1">
        <f t="array" ref="H977">SUMPRODUCT(('ESB Networks Summary'!$C$5:$C$17384=Data!D977)*('ESB Networks Summary'!$E$5:$E$17384))*1000*2-SUMPRODUCT(('ESB Networks Summary'!$C$5:$C$17384=Data!D977)*('ESB Networks Summary'!$F$5:$F$17384))*1000*2</f>
        <v>278</v>
      </c>
      <c r="L977" s="52">
        <f t="shared" si="108"/>
        <v>0</v>
      </c>
      <c r="M977" s="5"/>
      <c r="O977" s="96"/>
      <c r="R977" s="99">
        <v>22.713000000000001</v>
      </c>
      <c r="S977" s="99">
        <v>14.836000000000002</v>
      </c>
      <c r="T977" s="30">
        <f t="shared" si="105"/>
        <v>0</v>
      </c>
      <c r="U977" s="21">
        <f t="shared" si="109"/>
        <v>0</v>
      </c>
      <c r="V977" s="21">
        <f t="shared" si="110"/>
        <v>0</v>
      </c>
      <c r="W977" s="21">
        <f t="shared" si="111"/>
        <v>0</v>
      </c>
    </row>
    <row r="978" spans="1:23">
      <c r="A978" s="2">
        <f t="shared" si="106"/>
        <v>45444</v>
      </c>
      <c r="B978" s="3">
        <f t="shared" si="107"/>
        <v>45464</v>
      </c>
      <c r="C978" s="7">
        <v>45464.333333333336</v>
      </c>
      <c r="D978" s="7">
        <v>45464.375</v>
      </c>
      <c r="H978" s="34" cm="1">
        <f t="array" ref="H978">SUMPRODUCT(('ESB Networks Summary'!$C$5:$C$17384=Data!D978)*('ESB Networks Summary'!$E$5:$E$17384))*1000*2-SUMPRODUCT(('ESB Networks Summary'!$C$5:$C$17384=Data!D978)*('ESB Networks Summary'!$F$5:$F$17384))*1000*2</f>
        <v>404</v>
      </c>
      <c r="L978" s="52">
        <f t="shared" si="108"/>
        <v>0</v>
      </c>
      <c r="M978" s="5"/>
      <c r="O978" s="96"/>
      <c r="R978" s="99">
        <v>21.599</v>
      </c>
      <c r="S978" s="99">
        <v>13.722</v>
      </c>
      <c r="T978" s="30">
        <f t="shared" si="105"/>
        <v>0</v>
      </c>
      <c r="U978" s="21">
        <f t="shared" si="109"/>
        <v>0</v>
      </c>
      <c r="V978" s="21">
        <f t="shared" si="110"/>
        <v>0</v>
      </c>
      <c r="W978" s="21">
        <f t="shared" si="111"/>
        <v>0</v>
      </c>
    </row>
    <row r="979" spans="1:23">
      <c r="A979" s="2">
        <f t="shared" si="106"/>
        <v>45444</v>
      </c>
      <c r="B979" s="3">
        <f t="shared" si="107"/>
        <v>45464</v>
      </c>
      <c r="C979" s="7">
        <v>45464.354166666664</v>
      </c>
      <c r="D979" s="7">
        <v>45464.395833333336</v>
      </c>
      <c r="H979" s="34" cm="1">
        <f t="array" ref="H979">SUMPRODUCT(('ESB Networks Summary'!$C$5:$C$17384=Data!D979)*('ESB Networks Summary'!$E$5:$E$17384))*1000*2-SUMPRODUCT(('ESB Networks Summary'!$C$5:$C$17384=Data!D979)*('ESB Networks Summary'!$F$5:$F$17384))*1000*2</f>
        <v>64</v>
      </c>
      <c r="L979" s="52">
        <f t="shared" si="108"/>
        <v>0</v>
      </c>
      <c r="M979" s="5"/>
      <c r="O979" s="96"/>
      <c r="R979" s="99">
        <v>21.599</v>
      </c>
      <c r="S979" s="99">
        <v>13.722</v>
      </c>
      <c r="T979" s="30">
        <f t="shared" si="105"/>
        <v>0</v>
      </c>
      <c r="U979" s="21">
        <f t="shared" si="109"/>
        <v>0</v>
      </c>
      <c r="V979" s="21">
        <f t="shared" si="110"/>
        <v>0</v>
      </c>
      <c r="W979" s="21">
        <f t="shared" si="111"/>
        <v>0</v>
      </c>
    </row>
    <row r="980" spans="1:23">
      <c r="A980" s="2">
        <f t="shared" si="106"/>
        <v>45444</v>
      </c>
      <c r="B980" s="3">
        <f t="shared" si="107"/>
        <v>45464</v>
      </c>
      <c r="C980" s="7">
        <v>45464.375</v>
      </c>
      <c r="D980" s="7">
        <v>45464.416666666664</v>
      </c>
      <c r="H980" s="34" cm="1">
        <f t="array" ref="H980">SUMPRODUCT(('ESB Networks Summary'!$C$5:$C$17384=Data!D980)*('ESB Networks Summary'!$E$5:$E$17384))*1000*2-SUMPRODUCT(('ESB Networks Summary'!$C$5:$C$17384=Data!D980)*('ESB Networks Summary'!$F$5:$F$17384))*1000*2</f>
        <v>-840</v>
      </c>
      <c r="L980" s="52">
        <f t="shared" si="108"/>
        <v>0</v>
      </c>
      <c r="M980" s="5"/>
      <c r="O980" s="96"/>
      <c r="R980" s="99">
        <v>20.526</v>
      </c>
      <c r="S980" s="99">
        <v>12.648</v>
      </c>
      <c r="T980" s="30">
        <f t="shared" si="105"/>
        <v>0</v>
      </c>
      <c r="U980" s="21">
        <f t="shared" si="109"/>
        <v>0</v>
      </c>
      <c r="V980" s="21">
        <f t="shared" si="110"/>
        <v>0</v>
      </c>
      <c r="W980" s="21">
        <f t="shared" si="111"/>
        <v>0</v>
      </c>
    </row>
    <row r="981" spans="1:23">
      <c r="A981" s="2">
        <f t="shared" si="106"/>
        <v>45444</v>
      </c>
      <c r="B981" s="3">
        <f t="shared" si="107"/>
        <v>45464</v>
      </c>
      <c r="C981" s="7">
        <v>45464.395833333336</v>
      </c>
      <c r="D981" s="7">
        <v>45464.4375</v>
      </c>
      <c r="H981" s="34" cm="1">
        <f t="array" ref="H981">SUMPRODUCT(('ESB Networks Summary'!$C$5:$C$17384=Data!D981)*('ESB Networks Summary'!$E$5:$E$17384))*1000*2-SUMPRODUCT(('ESB Networks Summary'!$C$5:$C$17384=Data!D981)*('ESB Networks Summary'!$F$5:$F$17384))*1000*2</f>
        <v>-1300</v>
      </c>
      <c r="L981" s="52">
        <f t="shared" si="108"/>
        <v>0</v>
      </c>
      <c r="M981" s="5"/>
      <c r="O981" s="96"/>
      <c r="R981" s="99">
        <v>20.526</v>
      </c>
      <c r="S981" s="99">
        <v>12.648</v>
      </c>
      <c r="T981" s="30">
        <f t="shared" si="105"/>
        <v>0</v>
      </c>
      <c r="U981" s="21">
        <f t="shared" si="109"/>
        <v>0</v>
      </c>
      <c r="V981" s="21">
        <f t="shared" si="110"/>
        <v>0</v>
      </c>
      <c r="W981" s="21">
        <f t="shared" si="111"/>
        <v>0</v>
      </c>
    </row>
    <row r="982" spans="1:23">
      <c r="A982" s="2">
        <f t="shared" si="106"/>
        <v>45444</v>
      </c>
      <c r="B982" s="3">
        <f t="shared" si="107"/>
        <v>45464</v>
      </c>
      <c r="C982" s="7">
        <v>45464.416666666664</v>
      </c>
      <c r="D982" s="7">
        <v>45464.458333333336</v>
      </c>
      <c r="H982" s="34" cm="1">
        <f t="array" ref="H982">SUMPRODUCT(('ESB Networks Summary'!$C$5:$C$17384=Data!D982)*('ESB Networks Summary'!$E$5:$E$17384))*1000*2-SUMPRODUCT(('ESB Networks Summary'!$C$5:$C$17384=Data!D982)*('ESB Networks Summary'!$F$5:$F$17384))*1000*2</f>
        <v>-3480</v>
      </c>
      <c r="L982" s="52">
        <f t="shared" si="108"/>
        <v>0</v>
      </c>
      <c r="M982" s="5"/>
      <c r="O982" s="96"/>
      <c r="R982" s="99">
        <v>20.333000000000002</v>
      </c>
      <c r="S982" s="99">
        <v>12.455</v>
      </c>
      <c r="T982" s="30">
        <f t="shared" si="105"/>
        <v>0</v>
      </c>
      <c r="U982" s="21">
        <f t="shared" si="109"/>
        <v>0</v>
      </c>
      <c r="V982" s="21">
        <f t="shared" si="110"/>
        <v>0</v>
      </c>
      <c r="W982" s="21">
        <f t="shared" si="111"/>
        <v>0</v>
      </c>
    </row>
    <row r="983" spans="1:23">
      <c r="A983" s="2">
        <f t="shared" si="106"/>
        <v>45444</v>
      </c>
      <c r="B983" s="3">
        <f t="shared" si="107"/>
        <v>45464</v>
      </c>
      <c r="C983" s="7">
        <v>45464.4375</v>
      </c>
      <c r="D983" s="7">
        <v>45464.479166666664</v>
      </c>
      <c r="H983" s="34" cm="1">
        <f t="array" ref="H983">SUMPRODUCT(('ESB Networks Summary'!$C$5:$C$17384=Data!D983)*('ESB Networks Summary'!$E$5:$E$17384))*1000*2-SUMPRODUCT(('ESB Networks Summary'!$C$5:$C$17384=Data!D983)*('ESB Networks Summary'!$F$5:$F$17384))*1000*2</f>
        <v>-3396</v>
      </c>
      <c r="L983" s="52">
        <f t="shared" si="108"/>
        <v>0</v>
      </c>
      <c r="M983" s="5"/>
      <c r="O983" s="96"/>
      <c r="R983" s="99">
        <v>20.333000000000002</v>
      </c>
      <c r="S983" s="99">
        <v>12.455</v>
      </c>
      <c r="T983" s="30">
        <f t="shared" si="105"/>
        <v>0</v>
      </c>
      <c r="U983" s="21">
        <f t="shared" si="109"/>
        <v>0</v>
      </c>
      <c r="V983" s="21">
        <f t="shared" si="110"/>
        <v>0</v>
      </c>
      <c r="W983" s="21">
        <f t="shared" si="111"/>
        <v>0</v>
      </c>
    </row>
    <row r="984" spans="1:23">
      <c r="A984" s="2">
        <f t="shared" si="106"/>
        <v>45444</v>
      </c>
      <c r="B984" s="3">
        <f t="shared" si="107"/>
        <v>45464</v>
      </c>
      <c r="C984" s="7">
        <v>45464.458333333336</v>
      </c>
      <c r="D984" s="7">
        <v>45464.5</v>
      </c>
      <c r="H984" s="34" cm="1">
        <f t="array" ref="H984">SUMPRODUCT(('ESB Networks Summary'!$C$5:$C$17384=Data!D984)*('ESB Networks Summary'!$E$5:$E$17384))*1000*2-SUMPRODUCT(('ESB Networks Summary'!$C$5:$C$17384=Data!D984)*('ESB Networks Summary'!$F$5:$F$17384))*1000*2</f>
        <v>-2680</v>
      </c>
      <c r="L984" s="52">
        <f t="shared" si="108"/>
        <v>0</v>
      </c>
      <c r="M984" s="5"/>
      <c r="O984" s="96"/>
      <c r="R984" s="99">
        <v>19.993000000000002</v>
      </c>
      <c r="S984" s="99">
        <v>12.115</v>
      </c>
      <c r="T984" s="30">
        <f t="shared" si="105"/>
        <v>0</v>
      </c>
      <c r="U984" s="21">
        <f t="shared" si="109"/>
        <v>0</v>
      </c>
      <c r="V984" s="21">
        <f t="shared" si="110"/>
        <v>0</v>
      </c>
      <c r="W984" s="21">
        <f t="shared" si="111"/>
        <v>0</v>
      </c>
    </row>
    <row r="985" spans="1:23">
      <c r="A985" s="2">
        <f t="shared" si="106"/>
        <v>45444</v>
      </c>
      <c r="B985" s="3">
        <f t="shared" si="107"/>
        <v>45464</v>
      </c>
      <c r="C985" s="7">
        <v>45464.479166666664</v>
      </c>
      <c r="D985" s="7">
        <v>45464.520833333336</v>
      </c>
      <c r="H985" s="34" cm="1">
        <f t="array" ref="H985">SUMPRODUCT(('ESB Networks Summary'!$C$5:$C$17384=Data!D985)*('ESB Networks Summary'!$E$5:$E$17384))*1000*2-SUMPRODUCT(('ESB Networks Summary'!$C$5:$C$17384=Data!D985)*('ESB Networks Summary'!$F$5:$F$17384))*1000*2</f>
        <v>-2906</v>
      </c>
      <c r="L985" s="52">
        <f t="shared" si="108"/>
        <v>0</v>
      </c>
      <c r="M985" s="5"/>
      <c r="O985" s="96"/>
      <c r="R985" s="99">
        <v>19.993000000000002</v>
      </c>
      <c r="S985" s="99">
        <v>12.115</v>
      </c>
      <c r="T985" s="30">
        <f t="shared" si="105"/>
        <v>0</v>
      </c>
      <c r="U985" s="21">
        <f t="shared" si="109"/>
        <v>0</v>
      </c>
      <c r="V985" s="21">
        <f t="shared" si="110"/>
        <v>0</v>
      </c>
      <c r="W985" s="21">
        <f t="shared" si="111"/>
        <v>0</v>
      </c>
    </row>
    <row r="986" spans="1:23">
      <c r="A986" s="2">
        <f t="shared" si="106"/>
        <v>45444</v>
      </c>
      <c r="B986" s="3">
        <f t="shared" si="107"/>
        <v>45464</v>
      </c>
      <c r="C986" s="7">
        <v>45464.5</v>
      </c>
      <c r="D986" s="7">
        <v>45464.541666666664</v>
      </c>
      <c r="H986" s="34" cm="1">
        <f t="array" ref="H986">SUMPRODUCT(('ESB Networks Summary'!$C$5:$C$17384=Data!D986)*('ESB Networks Summary'!$E$5:$E$17384))*1000*2-SUMPRODUCT(('ESB Networks Summary'!$C$5:$C$17384=Data!D986)*('ESB Networks Summary'!$F$5:$F$17384))*1000*2</f>
        <v>-4178</v>
      </c>
      <c r="L986" s="52">
        <f t="shared" si="108"/>
        <v>0</v>
      </c>
      <c r="M986" s="5"/>
      <c r="O986" s="96"/>
      <c r="R986" s="99">
        <v>19.805</v>
      </c>
      <c r="S986" s="99">
        <v>11.928000000000001</v>
      </c>
      <c r="T986" s="30">
        <f t="shared" si="105"/>
        <v>0</v>
      </c>
      <c r="U986" s="21">
        <f t="shared" si="109"/>
        <v>0</v>
      </c>
      <c r="V986" s="21">
        <f t="shared" si="110"/>
        <v>0</v>
      </c>
      <c r="W986" s="21">
        <f t="shared" si="111"/>
        <v>0</v>
      </c>
    </row>
    <row r="987" spans="1:23">
      <c r="A987" s="2">
        <f t="shared" si="106"/>
        <v>45444</v>
      </c>
      <c r="B987" s="3">
        <f t="shared" si="107"/>
        <v>45464</v>
      </c>
      <c r="C987" s="7">
        <v>45464.520833333336</v>
      </c>
      <c r="D987" s="7">
        <v>45464.5625</v>
      </c>
      <c r="H987" s="34" cm="1">
        <f t="array" ref="H987">SUMPRODUCT(('ESB Networks Summary'!$C$5:$C$17384=Data!D987)*('ESB Networks Summary'!$E$5:$E$17384))*1000*2-SUMPRODUCT(('ESB Networks Summary'!$C$5:$C$17384=Data!D987)*('ESB Networks Summary'!$F$5:$F$17384))*1000*2</f>
        <v>-228</v>
      </c>
      <c r="L987" s="52">
        <f t="shared" si="108"/>
        <v>0</v>
      </c>
      <c r="M987" s="5"/>
      <c r="O987" s="96"/>
      <c r="R987" s="99">
        <v>19.805</v>
      </c>
      <c r="S987" s="99">
        <v>11.928000000000001</v>
      </c>
      <c r="T987" s="30">
        <f t="shared" si="105"/>
        <v>0</v>
      </c>
      <c r="U987" s="21">
        <f t="shared" si="109"/>
        <v>0</v>
      </c>
      <c r="V987" s="21">
        <f t="shared" si="110"/>
        <v>0</v>
      </c>
      <c r="W987" s="21">
        <f t="shared" si="111"/>
        <v>0</v>
      </c>
    </row>
    <row r="988" spans="1:23">
      <c r="A988" s="2">
        <f t="shared" si="106"/>
        <v>45444</v>
      </c>
      <c r="B988" s="3">
        <f t="shared" si="107"/>
        <v>45464</v>
      </c>
      <c r="C988" s="7">
        <v>45464.541666666664</v>
      </c>
      <c r="D988" s="7">
        <v>45464.583333333336</v>
      </c>
      <c r="H988" s="34" cm="1">
        <f t="array" ref="H988">SUMPRODUCT(('ESB Networks Summary'!$C$5:$C$17384=Data!D988)*('ESB Networks Summary'!$E$5:$E$17384))*1000*2-SUMPRODUCT(('ESB Networks Summary'!$C$5:$C$17384=Data!D988)*('ESB Networks Summary'!$F$5:$F$17384))*1000*2</f>
        <v>-20</v>
      </c>
      <c r="L988" s="52">
        <f t="shared" si="108"/>
        <v>0</v>
      </c>
      <c r="M988" s="5"/>
      <c r="O988" s="96"/>
      <c r="R988" s="99">
        <v>19.993000000000002</v>
      </c>
      <c r="S988" s="99">
        <v>12.115</v>
      </c>
      <c r="T988" s="30">
        <f t="shared" si="105"/>
        <v>0</v>
      </c>
      <c r="U988" s="21">
        <f t="shared" si="109"/>
        <v>0</v>
      </c>
      <c r="V988" s="21">
        <f t="shared" si="110"/>
        <v>0</v>
      </c>
      <c r="W988" s="21">
        <f t="shared" si="111"/>
        <v>0</v>
      </c>
    </row>
    <row r="989" spans="1:23">
      <c r="A989" s="2">
        <f t="shared" si="106"/>
        <v>45444</v>
      </c>
      <c r="B989" s="3">
        <f t="shared" si="107"/>
        <v>45464</v>
      </c>
      <c r="C989" s="7">
        <v>45464.5625</v>
      </c>
      <c r="D989" s="7">
        <v>45464.604166666664</v>
      </c>
      <c r="H989" s="34" cm="1">
        <f t="array" ref="H989">SUMPRODUCT(('ESB Networks Summary'!$C$5:$C$17384=Data!D989)*('ESB Networks Summary'!$E$5:$E$17384))*1000*2-SUMPRODUCT(('ESB Networks Summary'!$C$5:$C$17384=Data!D989)*('ESB Networks Summary'!$F$5:$F$17384))*1000*2</f>
        <v>-158</v>
      </c>
      <c r="L989" s="52">
        <f t="shared" si="108"/>
        <v>0</v>
      </c>
      <c r="M989" s="5"/>
      <c r="O989" s="96"/>
      <c r="R989" s="99">
        <v>19.993000000000002</v>
      </c>
      <c r="S989" s="99">
        <v>12.115</v>
      </c>
      <c r="T989" s="30">
        <f t="shared" si="105"/>
        <v>0</v>
      </c>
      <c r="U989" s="21">
        <f t="shared" si="109"/>
        <v>0</v>
      </c>
      <c r="V989" s="21">
        <f t="shared" si="110"/>
        <v>0</v>
      </c>
      <c r="W989" s="21">
        <f t="shared" si="111"/>
        <v>0</v>
      </c>
    </row>
    <row r="990" spans="1:23">
      <c r="A990" s="2">
        <f t="shared" si="106"/>
        <v>45444</v>
      </c>
      <c r="B990" s="3">
        <f t="shared" si="107"/>
        <v>45464</v>
      </c>
      <c r="C990" s="7">
        <v>45464.583333333336</v>
      </c>
      <c r="D990" s="7">
        <v>45464.625</v>
      </c>
      <c r="H990" s="34" cm="1">
        <f t="array" ref="H990">SUMPRODUCT(('ESB Networks Summary'!$C$5:$C$17384=Data!D990)*('ESB Networks Summary'!$E$5:$E$17384))*1000*2-SUMPRODUCT(('ESB Networks Summary'!$C$5:$C$17384=Data!D990)*('ESB Networks Summary'!$F$5:$F$17384))*1000*2</f>
        <v>150</v>
      </c>
      <c r="L990" s="52">
        <f t="shared" si="108"/>
        <v>0</v>
      </c>
      <c r="M990" s="5"/>
      <c r="O990" s="96"/>
      <c r="R990" s="99">
        <v>20.236000000000001</v>
      </c>
      <c r="S990" s="99">
        <v>12.358000000000001</v>
      </c>
      <c r="T990" s="30">
        <f t="shared" si="105"/>
        <v>0</v>
      </c>
      <c r="U990" s="21">
        <f t="shared" si="109"/>
        <v>0</v>
      </c>
      <c r="V990" s="21">
        <f t="shared" si="110"/>
        <v>0</v>
      </c>
      <c r="W990" s="21">
        <f t="shared" si="111"/>
        <v>0</v>
      </c>
    </row>
    <row r="991" spans="1:23">
      <c r="A991" s="2">
        <f t="shared" si="106"/>
        <v>45444</v>
      </c>
      <c r="B991" s="3">
        <f t="shared" si="107"/>
        <v>45464</v>
      </c>
      <c r="C991" s="7">
        <v>45464.604166666664</v>
      </c>
      <c r="D991" s="7">
        <v>45464.645833333336</v>
      </c>
      <c r="H991" s="34" cm="1">
        <f t="array" ref="H991">SUMPRODUCT(('ESB Networks Summary'!$C$5:$C$17384=Data!D991)*('ESB Networks Summary'!$E$5:$E$17384))*1000*2-SUMPRODUCT(('ESB Networks Summary'!$C$5:$C$17384=Data!D991)*('ESB Networks Summary'!$F$5:$F$17384))*1000*2</f>
        <v>-4</v>
      </c>
      <c r="L991" s="52">
        <f t="shared" si="108"/>
        <v>0</v>
      </c>
      <c r="M991" s="5"/>
      <c r="O991" s="96"/>
      <c r="R991" s="99">
        <v>20.236000000000001</v>
      </c>
      <c r="S991" s="99">
        <v>12.358000000000001</v>
      </c>
      <c r="T991" s="30">
        <f t="shared" si="105"/>
        <v>0</v>
      </c>
      <c r="U991" s="21">
        <f t="shared" si="109"/>
        <v>0</v>
      </c>
      <c r="V991" s="21">
        <f t="shared" si="110"/>
        <v>0</v>
      </c>
      <c r="W991" s="21">
        <f t="shared" si="111"/>
        <v>0</v>
      </c>
    </row>
    <row r="992" spans="1:23">
      <c r="A992" s="2">
        <f t="shared" si="106"/>
        <v>45444</v>
      </c>
      <c r="B992" s="3">
        <f t="shared" si="107"/>
        <v>45464</v>
      </c>
      <c r="C992" s="7">
        <v>45464.625</v>
      </c>
      <c r="D992" s="7">
        <v>45464.666666666664</v>
      </c>
      <c r="H992" s="34" cm="1">
        <f t="array" ref="H992">SUMPRODUCT(('ESB Networks Summary'!$C$5:$C$17384=Data!D992)*('ESB Networks Summary'!$E$5:$E$17384))*1000*2-SUMPRODUCT(('ESB Networks Summary'!$C$5:$C$17384=Data!D992)*('ESB Networks Summary'!$F$5:$F$17384))*1000*2</f>
        <v>-6</v>
      </c>
      <c r="L992" s="52">
        <f t="shared" si="108"/>
        <v>0</v>
      </c>
      <c r="M992" s="5"/>
      <c r="O992" s="96"/>
      <c r="R992" s="99">
        <v>20.972000000000001</v>
      </c>
      <c r="S992" s="99">
        <v>13.093999999999999</v>
      </c>
      <c r="T992" s="30">
        <f t="shared" si="105"/>
        <v>0</v>
      </c>
      <c r="U992" s="21">
        <f t="shared" si="109"/>
        <v>0</v>
      </c>
      <c r="V992" s="21">
        <f t="shared" si="110"/>
        <v>0</v>
      </c>
      <c r="W992" s="21">
        <f t="shared" si="111"/>
        <v>0</v>
      </c>
    </row>
    <row r="993" spans="1:23">
      <c r="A993" s="2">
        <f t="shared" si="106"/>
        <v>45444</v>
      </c>
      <c r="B993" s="3">
        <f t="shared" si="107"/>
        <v>45464</v>
      </c>
      <c r="C993" s="7">
        <v>45464.645833333336</v>
      </c>
      <c r="D993" s="7">
        <v>45464.6875</v>
      </c>
      <c r="H993" s="34" cm="1">
        <f t="array" ref="H993">SUMPRODUCT(('ESB Networks Summary'!$C$5:$C$17384=Data!D993)*('ESB Networks Summary'!$E$5:$E$17384))*1000*2-SUMPRODUCT(('ESB Networks Summary'!$C$5:$C$17384=Data!D993)*('ESB Networks Summary'!$F$5:$F$17384))*1000*2</f>
        <v>-18</v>
      </c>
      <c r="L993" s="52">
        <f t="shared" si="108"/>
        <v>0</v>
      </c>
      <c r="M993" s="5"/>
      <c r="O993" s="96"/>
      <c r="R993" s="99">
        <v>20.972000000000001</v>
      </c>
      <c r="S993" s="99">
        <v>13.093999999999999</v>
      </c>
      <c r="T993" s="30">
        <f t="shared" si="105"/>
        <v>0</v>
      </c>
      <c r="U993" s="21">
        <f t="shared" si="109"/>
        <v>0</v>
      </c>
      <c r="V993" s="21">
        <f t="shared" si="110"/>
        <v>0</v>
      </c>
      <c r="W993" s="21">
        <f t="shared" si="111"/>
        <v>0</v>
      </c>
    </row>
    <row r="994" spans="1:23">
      <c r="A994" s="2">
        <f t="shared" si="106"/>
        <v>45444</v>
      </c>
      <c r="B994" s="3">
        <f t="shared" si="107"/>
        <v>45464</v>
      </c>
      <c r="C994" s="7">
        <v>45464.666666666664</v>
      </c>
      <c r="D994" s="7">
        <v>45464.708333333336</v>
      </c>
      <c r="H994" s="34" cm="1">
        <f t="array" ref="H994">SUMPRODUCT(('ESB Networks Summary'!$C$5:$C$17384=Data!D994)*('ESB Networks Summary'!$E$5:$E$17384))*1000*2-SUMPRODUCT(('ESB Networks Summary'!$C$5:$C$17384=Data!D994)*('ESB Networks Summary'!$F$5:$F$17384))*1000*2</f>
        <v>930</v>
      </c>
      <c r="L994" s="52">
        <f t="shared" si="108"/>
        <v>0</v>
      </c>
      <c r="M994" s="5"/>
      <c r="O994" s="96"/>
      <c r="R994" s="99">
        <v>22.911999999999999</v>
      </c>
      <c r="S994" s="99">
        <v>14.565000000000001</v>
      </c>
      <c r="T994" s="30">
        <f t="shared" si="105"/>
        <v>0</v>
      </c>
      <c r="U994" s="21">
        <f t="shared" si="109"/>
        <v>0</v>
      </c>
      <c r="V994" s="21">
        <f t="shared" si="110"/>
        <v>0</v>
      </c>
      <c r="W994" s="21">
        <f t="shared" si="111"/>
        <v>0</v>
      </c>
    </row>
    <row r="995" spans="1:23">
      <c r="A995" s="2">
        <f t="shared" si="106"/>
        <v>45444</v>
      </c>
      <c r="B995" s="3">
        <f t="shared" si="107"/>
        <v>45464</v>
      </c>
      <c r="C995" s="7">
        <v>45464.6875</v>
      </c>
      <c r="D995" s="7">
        <v>45464.729166666664</v>
      </c>
      <c r="H995" s="34" cm="1">
        <f t="array" ref="H995">SUMPRODUCT(('ESB Networks Summary'!$C$5:$C$17384=Data!D995)*('ESB Networks Summary'!$E$5:$E$17384))*1000*2-SUMPRODUCT(('ESB Networks Summary'!$C$5:$C$17384=Data!D995)*('ESB Networks Summary'!$F$5:$F$17384))*1000*2</f>
        <v>26</v>
      </c>
      <c r="L995" s="52">
        <f t="shared" si="108"/>
        <v>0</v>
      </c>
      <c r="M995" s="5"/>
      <c r="O995" s="96"/>
      <c r="R995" s="99">
        <v>22.911999999999999</v>
      </c>
      <c r="S995" s="99">
        <v>14.565000000000001</v>
      </c>
      <c r="T995" s="30">
        <f t="shared" si="105"/>
        <v>0</v>
      </c>
      <c r="U995" s="21">
        <f t="shared" si="109"/>
        <v>0</v>
      </c>
      <c r="V995" s="21">
        <f t="shared" si="110"/>
        <v>0</v>
      </c>
      <c r="W995" s="21">
        <f t="shared" si="111"/>
        <v>0</v>
      </c>
    </row>
    <row r="996" spans="1:23">
      <c r="A996" s="2">
        <f t="shared" si="106"/>
        <v>45444</v>
      </c>
      <c r="B996" s="3">
        <f t="shared" si="107"/>
        <v>45464</v>
      </c>
      <c r="C996" s="7">
        <v>45464.708333333336</v>
      </c>
      <c r="D996" s="7">
        <v>45464.75</v>
      </c>
      <c r="H996" s="34" cm="1">
        <f t="array" ref="H996">SUMPRODUCT(('ESB Networks Summary'!$C$5:$C$17384=Data!D996)*('ESB Networks Summary'!$E$5:$E$17384))*1000*2-SUMPRODUCT(('ESB Networks Summary'!$C$5:$C$17384=Data!D996)*('ESB Networks Summary'!$F$5:$F$17384))*1000*2</f>
        <v>-364</v>
      </c>
      <c r="L996" s="52">
        <f t="shared" si="108"/>
        <v>0</v>
      </c>
      <c r="M996" s="5"/>
      <c r="O996" s="96"/>
      <c r="R996" s="99">
        <v>24.227</v>
      </c>
      <c r="S996" s="99">
        <v>15.88</v>
      </c>
      <c r="T996" s="30">
        <f t="shared" si="105"/>
        <v>0</v>
      </c>
      <c r="U996" s="21">
        <f t="shared" si="109"/>
        <v>0</v>
      </c>
      <c r="V996" s="21">
        <f t="shared" si="110"/>
        <v>0</v>
      </c>
      <c r="W996" s="21">
        <f t="shared" si="111"/>
        <v>0</v>
      </c>
    </row>
    <row r="997" spans="1:23">
      <c r="A997" s="2">
        <f t="shared" si="106"/>
        <v>45444</v>
      </c>
      <c r="B997" s="3">
        <f t="shared" si="107"/>
        <v>45464</v>
      </c>
      <c r="C997" s="7">
        <v>45464.729166666664</v>
      </c>
      <c r="D997" s="7">
        <v>45464.770833333336</v>
      </c>
      <c r="H997" s="34" cm="1">
        <f t="array" ref="H997">SUMPRODUCT(('ESB Networks Summary'!$C$5:$C$17384=Data!D997)*('ESB Networks Summary'!$E$5:$E$17384))*1000*2-SUMPRODUCT(('ESB Networks Summary'!$C$5:$C$17384=Data!D997)*('ESB Networks Summary'!$F$5:$F$17384))*1000*2</f>
        <v>-542</v>
      </c>
      <c r="L997" s="52">
        <f t="shared" si="108"/>
        <v>0</v>
      </c>
      <c r="M997" s="5"/>
      <c r="O997" s="96"/>
      <c r="R997" s="99">
        <v>24.227</v>
      </c>
      <c r="S997" s="99">
        <v>15.88</v>
      </c>
      <c r="T997" s="30">
        <f t="shared" si="105"/>
        <v>0</v>
      </c>
      <c r="U997" s="21">
        <f t="shared" si="109"/>
        <v>0</v>
      </c>
      <c r="V997" s="21">
        <f t="shared" si="110"/>
        <v>0</v>
      </c>
      <c r="W997" s="21">
        <f t="shared" si="111"/>
        <v>0</v>
      </c>
    </row>
    <row r="998" spans="1:23">
      <c r="A998" s="2">
        <f t="shared" si="106"/>
        <v>45444</v>
      </c>
      <c r="B998" s="3">
        <f t="shared" si="107"/>
        <v>45464</v>
      </c>
      <c r="C998" s="7">
        <v>45464.75</v>
      </c>
      <c r="D998" s="7">
        <v>45464.791666666664</v>
      </c>
      <c r="H998" s="34" cm="1">
        <f t="array" ref="H998">SUMPRODUCT(('ESB Networks Summary'!$C$5:$C$17384=Data!D998)*('ESB Networks Summary'!$E$5:$E$17384))*1000*2-SUMPRODUCT(('ESB Networks Summary'!$C$5:$C$17384=Data!D998)*('ESB Networks Summary'!$F$5:$F$17384))*1000*2</f>
        <v>-24</v>
      </c>
      <c r="L998" s="52">
        <f t="shared" si="108"/>
        <v>0</v>
      </c>
      <c r="M998" s="5"/>
      <c r="O998" s="96"/>
      <c r="R998" s="99">
        <v>24.021000000000001</v>
      </c>
      <c r="S998" s="99">
        <v>16.143999999999998</v>
      </c>
      <c r="T998" s="30">
        <f t="shared" si="105"/>
        <v>0</v>
      </c>
      <c r="U998" s="21">
        <f t="shared" si="109"/>
        <v>0</v>
      </c>
      <c r="V998" s="21">
        <f t="shared" si="110"/>
        <v>0</v>
      </c>
      <c r="W998" s="21">
        <f t="shared" si="111"/>
        <v>0</v>
      </c>
    </row>
    <row r="999" spans="1:23">
      <c r="A999" s="2">
        <f t="shared" si="106"/>
        <v>45444</v>
      </c>
      <c r="B999" s="3">
        <f t="shared" si="107"/>
        <v>45464</v>
      </c>
      <c r="C999" s="7">
        <v>45464.770833333336</v>
      </c>
      <c r="D999" s="7">
        <v>45464.8125</v>
      </c>
      <c r="H999" s="34" cm="1">
        <f t="array" ref="H999">SUMPRODUCT(('ESB Networks Summary'!$C$5:$C$17384=Data!D999)*('ESB Networks Summary'!$E$5:$E$17384))*1000*2-SUMPRODUCT(('ESB Networks Summary'!$C$5:$C$17384=Data!D999)*('ESB Networks Summary'!$F$5:$F$17384))*1000*2</f>
        <v>36</v>
      </c>
      <c r="L999" s="52">
        <f t="shared" si="108"/>
        <v>0</v>
      </c>
      <c r="M999" s="5"/>
      <c r="O999" s="96"/>
      <c r="R999" s="99">
        <v>24.021000000000001</v>
      </c>
      <c r="S999" s="99">
        <v>16.143999999999998</v>
      </c>
      <c r="T999" s="30">
        <f t="shared" si="105"/>
        <v>0</v>
      </c>
      <c r="U999" s="21">
        <f t="shared" si="109"/>
        <v>0</v>
      </c>
      <c r="V999" s="21">
        <f t="shared" si="110"/>
        <v>0</v>
      </c>
      <c r="W999" s="21">
        <f t="shared" si="111"/>
        <v>0</v>
      </c>
    </row>
    <row r="1000" spans="1:23">
      <c r="A1000" s="2">
        <f t="shared" si="106"/>
        <v>45444</v>
      </c>
      <c r="B1000" s="3">
        <f t="shared" si="107"/>
        <v>45464</v>
      </c>
      <c r="C1000" s="7">
        <v>45464.791666666664</v>
      </c>
      <c r="D1000" s="7">
        <v>45464.833333333336</v>
      </c>
      <c r="H1000" s="34" cm="1">
        <f t="array" ref="H1000">SUMPRODUCT(('ESB Networks Summary'!$C$5:$C$17384=Data!D1000)*('ESB Networks Summary'!$E$5:$E$17384))*1000*2-SUMPRODUCT(('ESB Networks Summary'!$C$5:$C$17384=Data!D1000)*('ESB Networks Summary'!$F$5:$F$17384))*1000*2</f>
        <v>-16</v>
      </c>
      <c r="L1000" s="52">
        <f t="shared" si="108"/>
        <v>0</v>
      </c>
      <c r="M1000" s="5"/>
      <c r="O1000" s="96"/>
      <c r="R1000" s="99">
        <v>24.073</v>
      </c>
      <c r="S1000" s="99">
        <v>16.195</v>
      </c>
      <c r="T1000" s="30">
        <f t="shared" si="105"/>
        <v>0</v>
      </c>
      <c r="U1000" s="21">
        <f t="shared" si="109"/>
        <v>0</v>
      </c>
      <c r="V1000" s="21">
        <f t="shared" si="110"/>
        <v>0</v>
      </c>
      <c r="W1000" s="21">
        <f t="shared" si="111"/>
        <v>0</v>
      </c>
    </row>
    <row r="1001" spans="1:23">
      <c r="A1001" s="2">
        <f t="shared" si="106"/>
        <v>45444</v>
      </c>
      <c r="B1001" s="3">
        <f t="shared" si="107"/>
        <v>45464</v>
      </c>
      <c r="C1001" s="7">
        <v>45464.8125</v>
      </c>
      <c r="D1001" s="7">
        <v>45464.854166666664</v>
      </c>
      <c r="H1001" s="34" cm="1">
        <f t="array" ref="H1001">SUMPRODUCT(('ESB Networks Summary'!$C$5:$C$17384=Data!D1001)*('ESB Networks Summary'!$E$5:$E$17384))*1000*2-SUMPRODUCT(('ESB Networks Summary'!$C$5:$C$17384=Data!D1001)*('ESB Networks Summary'!$F$5:$F$17384))*1000*2</f>
        <v>128</v>
      </c>
      <c r="L1001" s="52">
        <f t="shared" si="108"/>
        <v>0</v>
      </c>
      <c r="M1001" s="5"/>
      <c r="O1001" s="96"/>
      <c r="R1001" s="99">
        <v>24.073</v>
      </c>
      <c r="S1001" s="99">
        <v>16.195</v>
      </c>
      <c r="T1001" s="30">
        <f t="shared" si="105"/>
        <v>0</v>
      </c>
      <c r="U1001" s="21">
        <f t="shared" si="109"/>
        <v>0</v>
      </c>
      <c r="V1001" s="21">
        <f t="shared" si="110"/>
        <v>0</v>
      </c>
      <c r="W1001" s="21">
        <f t="shared" si="111"/>
        <v>0</v>
      </c>
    </row>
    <row r="1002" spans="1:23">
      <c r="A1002" s="2">
        <f t="shared" si="106"/>
        <v>45444</v>
      </c>
      <c r="B1002" s="3">
        <f t="shared" si="107"/>
        <v>45464</v>
      </c>
      <c r="C1002" s="7">
        <v>45464.833333333336</v>
      </c>
      <c r="D1002" s="7">
        <v>45464.875</v>
      </c>
      <c r="H1002" s="34" cm="1">
        <f t="array" ref="H1002">SUMPRODUCT(('ESB Networks Summary'!$C$5:$C$17384=Data!D1002)*('ESB Networks Summary'!$E$5:$E$17384))*1000*2-SUMPRODUCT(('ESB Networks Summary'!$C$5:$C$17384=Data!D1002)*('ESB Networks Summary'!$F$5:$F$17384))*1000*2</f>
        <v>4</v>
      </c>
      <c r="L1002" s="52">
        <f t="shared" si="108"/>
        <v>0</v>
      </c>
      <c r="M1002" s="5"/>
      <c r="O1002" s="96"/>
      <c r="R1002" s="99">
        <v>24.006999999999998</v>
      </c>
      <c r="S1002" s="99">
        <v>16.130000000000003</v>
      </c>
      <c r="T1002" s="30">
        <f t="shared" si="105"/>
        <v>0</v>
      </c>
      <c r="U1002" s="21">
        <f t="shared" si="109"/>
        <v>0</v>
      </c>
      <c r="V1002" s="21">
        <f t="shared" si="110"/>
        <v>0</v>
      </c>
      <c r="W1002" s="21">
        <f t="shared" si="111"/>
        <v>0</v>
      </c>
    </row>
    <row r="1003" spans="1:23">
      <c r="A1003" s="2">
        <f t="shared" si="106"/>
        <v>45444</v>
      </c>
      <c r="B1003" s="3">
        <f t="shared" si="107"/>
        <v>45464</v>
      </c>
      <c r="C1003" s="7">
        <v>45464.854166666664</v>
      </c>
      <c r="D1003" s="7">
        <v>45464.895833333336</v>
      </c>
      <c r="H1003" s="34" cm="1">
        <f t="array" ref="H1003">SUMPRODUCT(('ESB Networks Summary'!$C$5:$C$17384=Data!D1003)*('ESB Networks Summary'!$E$5:$E$17384))*1000*2-SUMPRODUCT(('ESB Networks Summary'!$C$5:$C$17384=Data!D1003)*('ESB Networks Summary'!$F$5:$F$17384))*1000*2</f>
        <v>344</v>
      </c>
      <c r="L1003" s="52">
        <f t="shared" si="108"/>
        <v>0</v>
      </c>
      <c r="M1003" s="5"/>
      <c r="O1003" s="96"/>
      <c r="R1003" s="99">
        <v>24.006999999999998</v>
      </c>
      <c r="S1003" s="99">
        <v>16.130000000000003</v>
      </c>
      <c r="T1003" s="30">
        <f t="shared" si="105"/>
        <v>0</v>
      </c>
      <c r="U1003" s="21">
        <f t="shared" si="109"/>
        <v>0</v>
      </c>
      <c r="V1003" s="21">
        <f t="shared" si="110"/>
        <v>0</v>
      </c>
      <c r="W1003" s="21">
        <f t="shared" si="111"/>
        <v>0</v>
      </c>
    </row>
    <row r="1004" spans="1:23">
      <c r="A1004" s="2">
        <f t="shared" si="106"/>
        <v>45444</v>
      </c>
      <c r="B1004" s="3">
        <f t="shared" si="107"/>
        <v>45464</v>
      </c>
      <c r="C1004" s="7">
        <v>45464.875</v>
      </c>
      <c r="D1004" s="7">
        <v>45464.916666666664</v>
      </c>
      <c r="H1004" s="34" cm="1">
        <f t="array" ref="H1004">SUMPRODUCT(('ESB Networks Summary'!$C$5:$C$17384=Data!D1004)*('ESB Networks Summary'!$E$5:$E$17384))*1000*2-SUMPRODUCT(('ESB Networks Summary'!$C$5:$C$17384=Data!D1004)*('ESB Networks Summary'!$F$5:$F$17384))*1000*2</f>
        <v>358</v>
      </c>
      <c r="L1004" s="52">
        <f t="shared" si="108"/>
        <v>0</v>
      </c>
      <c r="M1004" s="5"/>
      <c r="O1004" s="96"/>
      <c r="R1004" s="99">
        <v>24.565999999999999</v>
      </c>
      <c r="S1004" s="99">
        <v>16.689</v>
      </c>
      <c r="T1004" s="30">
        <f t="shared" si="105"/>
        <v>0</v>
      </c>
      <c r="U1004" s="21">
        <f t="shared" si="109"/>
        <v>0</v>
      </c>
      <c r="V1004" s="21">
        <f t="shared" si="110"/>
        <v>0</v>
      </c>
      <c r="W1004" s="21">
        <f t="shared" si="111"/>
        <v>0</v>
      </c>
    </row>
    <row r="1005" spans="1:23">
      <c r="A1005" s="2">
        <f t="shared" si="106"/>
        <v>45444</v>
      </c>
      <c r="B1005" s="3">
        <f t="shared" si="107"/>
        <v>45464</v>
      </c>
      <c r="C1005" s="7">
        <v>45464.895833333336</v>
      </c>
      <c r="D1005" s="7">
        <v>45464.9375</v>
      </c>
      <c r="H1005" s="34" cm="1">
        <f t="array" ref="H1005">SUMPRODUCT(('ESB Networks Summary'!$C$5:$C$17384=Data!D1005)*('ESB Networks Summary'!$E$5:$E$17384))*1000*2-SUMPRODUCT(('ESB Networks Summary'!$C$5:$C$17384=Data!D1005)*('ESB Networks Summary'!$F$5:$F$17384))*1000*2</f>
        <v>304</v>
      </c>
      <c r="L1005" s="52">
        <f t="shared" si="108"/>
        <v>0</v>
      </c>
      <c r="M1005" s="5"/>
      <c r="O1005" s="96"/>
      <c r="R1005" s="99">
        <v>24.565999999999999</v>
      </c>
      <c r="S1005" s="99">
        <v>16.689</v>
      </c>
      <c r="T1005" s="30">
        <f t="shared" si="105"/>
        <v>0</v>
      </c>
      <c r="U1005" s="21">
        <f t="shared" si="109"/>
        <v>0</v>
      </c>
      <c r="V1005" s="21">
        <f t="shared" si="110"/>
        <v>0</v>
      </c>
      <c r="W1005" s="21">
        <f t="shared" si="111"/>
        <v>0</v>
      </c>
    </row>
    <row r="1006" spans="1:23">
      <c r="A1006" s="2">
        <f t="shared" si="106"/>
        <v>45444</v>
      </c>
      <c r="B1006" s="3">
        <f t="shared" si="107"/>
        <v>45464</v>
      </c>
      <c r="C1006" s="7">
        <v>45464.916666666664</v>
      </c>
      <c r="D1006" s="7">
        <v>45464.958333333336</v>
      </c>
      <c r="H1006" s="34" cm="1">
        <f t="array" ref="H1006">SUMPRODUCT(('ESB Networks Summary'!$C$5:$C$17384=Data!D1006)*('ESB Networks Summary'!$E$5:$E$17384))*1000*2-SUMPRODUCT(('ESB Networks Summary'!$C$5:$C$17384=Data!D1006)*('ESB Networks Summary'!$F$5:$F$17384))*1000*2</f>
        <v>184</v>
      </c>
      <c r="L1006" s="52">
        <f t="shared" si="108"/>
        <v>0</v>
      </c>
      <c r="M1006" s="5"/>
      <c r="O1006" s="96"/>
      <c r="R1006" s="99">
        <v>18.812000000000001</v>
      </c>
      <c r="S1006" s="99">
        <v>15.818000000000001</v>
      </c>
      <c r="T1006" s="30">
        <f t="shared" si="105"/>
        <v>0</v>
      </c>
      <c r="U1006" s="21">
        <f t="shared" si="109"/>
        <v>0</v>
      </c>
      <c r="V1006" s="21">
        <f t="shared" si="110"/>
        <v>0</v>
      </c>
      <c r="W1006" s="21">
        <f t="shared" si="111"/>
        <v>0</v>
      </c>
    </row>
    <row r="1007" spans="1:23">
      <c r="A1007" s="2">
        <f t="shared" si="106"/>
        <v>45444</v>
      </c>
      <c r="B1007" s="3">
        <f t="shared" si="107"/>
        <v>45464</v>
      </c>
      <c r="C1007" s="7">
        <v>45464.9375</v>
      </c>
      <c r="D1007" s="7">
        <v>45464.979166666664</v>
      </c>
      <c r="H1007" s="34" cm="1">
        <f t="array" ref="H1007">SUMPRODUCT(('ESB Networks Summary'!$C$5:$C$17384=Data!D1007)*('ESB Networks Summary'!$E$5:$E$17384))*1000*2-SUMPRODUCT(('ESB Networks Summary'!$C$5:$C$17384=Data!D1007)*('ESB Networks Summary'!$F$5:$F$17384))*1000*2</f>
        <v>126</v>
      </c>
      <c r="L1007" s="52">
        <f t="shared" si="108"/>
        <v>0</v>
      </c>
      <c r="M1007" s="5"/>
      <c r="O1007" s="96"/>
      <c r="R1007" s="99">
        <v>18.812000000000001</v>
      </c>
      <c r="S1007" s="99">
        <v>15.818000000000001</v>
      </c>
      <c r="T1007" s="30">
        <f t="shared" si="105"/>
        <v>0</v>
      </c>
      <c r="U1007" s="21">
        <f t="shared" si="109"/>
        <v>0</v>
      </c>
      <c r="V1007" s="21">
        <f t="shared" si="110"/>
        <v>0</v>
      </c>
      <c r="W1007" s="21">
        <f t="shared" si="111"/>
        <v>0</v>
      </c>
    </row>
    <row r="1008" spans="1:23">
      <c r="A1008" s="2">
        <f t="shared" si="106"/>
        <v>45444</v>
      </c>
      <c r="B1008" s="3">
        <f t="shared" si="107"/>
        <v>45464</v>
      </c>
      <c r="C1008" s="7">
        <v>45464.958333333336</v>
      </c>
      <c r="D1008" s="7">
        <v>45465</v>
      </c>
      <c r="H1008" s="34" cm="1">
        <f t="array" ref="H1008">SUMPRODUCT(('ESB Networks Summary'!$C$5:$C$17384=Data!D1008)*('ESB Networks Summary'!$E$5:$E$17384))*1000*2-SUMPRODUCT(('ESB Networks Summary'!$C$5:$C$17384=Data!D1008)*('ESB Networks Summary'!$F$5:$F$17384))*1000*2</f>
        <v>108</v>
      </c>
      <c r="L1008" s="52">
        <f t="shared" si="108"/>
        <v>0</v>
      </c>
      <c r="M1008" s="5"/>
      <c r="O1008" s="96"/>
      <c r="R1008" s="99">
        <v>16.388999999999999</v>
      </c>
      <c r="S1008" s="99">
        <v>13.395</v>
      </c>
      <c r="T1008" s="30">
        <f t="shared" si="105"/>
        <v>0</v>
      </c>
      <c r="U1008" s="21">
        <f t="shared" si="109"/>
        <v>0</v>
      </c>
      <c r="V1008" s="21">
        <f t="shared" si="110"/>
        <v>0</v>
      </c>
      <c r="W1008" s="21">
        <f t="shared" si="111"/>
        <v>0</v>
      </c>
    </row>
    <row r="1009" spans="1:23">
      <c r="A1009" s="2">
        <f t="shared" si="106"/>
        <v>45444</v>
      </c>
      <c r="B1009" s="3">
        <f t="shared" si="107"/>
        <v>45464</v>
      </c>
      <c r="C1009" s="7">
        <v>45464.979166666664</v>
      </c>
      <c r="D1009" s="7">
        <v>45465.020833333336</v>
      </c>
      <c r="H1009" s="34" cm="1">
        <f t="array" ref="H1009">SUMPRODUCT(('ESB Networks Summary'!$C$5:$C$17384=Data!D1009)*('ESB Networks Summary'!$E$5:$E$17384))*1000*2-SUMPRODUCT(('ESB Networks Summary'!$C$5:$C$17384=Data!D1009)*('ESB Networks Summary'!$F$5:$F$17384))*1000*2</f>
        <v>122</v>
      </c>
      <c r="L1009" s="52">
        <f t="shared" si="108"/>
        <v>0</v>
      </c>
      <c r="M1009" s="5"/>
      <c r="O1009" s="96"/>
      <c r="R1009" s="99">
        <v>16.388999999999999</v>
      </c>
      <c r="S1009" s="99">
        <v>13.395</v>
      </c>
      <c r="T1009" s="30">
        <f t="shared" si="105"/>
        <v>0</v>
      </c>
      <c r="U1009" s="21">
        <f t="shared" si="109"/>
        <v>0</v>
      </c>
      <c r="V1009" s="21">
        <f t="shared" si="110"/>
        <v>0</v>
      </c>
      <c r="W1009" s="21">
        <f t="shared" si="111"/>
        <v>0</v>
      </c>
    </row>
    <row r="1010" spans="1:23">
      <c r="A1010" s="2">
        <f t="shared" si="106"/>
        <v>45444</v>
      </c>
      <c r="B1010" s="3">
        <f t="shared" si="107"/>
        <v>45465</v>
      </c>
      <c r="C1010" s="7">
        <v>45465</v>
      </c>
      <c r="D1010" s="7">
        <v>45465.041666666664</v>
      </c>
      <c r="H1010" s="34" cm="1">
        <f t="array" ref="H1010">SUMPRODUCT(('ESB Networks Summary'!$C$5:$C$17384=Data!D1010)*('ESB Networks Summary'!$E$5:$E$17384))*1000*2-SUMPRODUCT(('ESB Networks Summary'!$C$5:$C$17384=Data!D1010)*('ESB Networks Summary'!$F$5:$F$17384))*1000*2</f>
        <v>106</v>
      </c>
      <c r="L1010" s="52">
        <f t="shared" si="108"/>
        <v>0</v>
      </c>
      <c r="M1010" s="5"/>
      <c r="O1010" s="96"/>
      <c r="R1010" s="99">
        <v>15.533000000000001</v>
      </c>
      <c r="S1010" s="99">
        <v>12.540000000000001</v>
      </c>
      <c r="T1010" s="30">
        <f t="shared" si="105"/>
        <v>0</v>
      </c>
      <c r="U1010" s="21">
        <f t="shared" si="109"/>
        <v>0</v>
      </c>
      <c r="V1010" s="21">
        <f t="shared" si="110"/>
        <v>0</v>
      </c>
      <c r="W1010" s="21">
        <f t="shared" si="111"/>
        <v>0</v>
      </c>
    </row>
    <row r="1011" spans="1:23">
      <c r="A1011" s="2">
        <f t="shared" si="106"/>
        <v>45444</v>
      </c>
      <c r="B1011" s="3">
        <f t="shared" si="107"/>
        <v>45465</v>
      </c>
      <c r="C1011" s="7">
        <v>45465.020833333336</v>
      </c>
      <c r="D1011" s="7">
        <v>45465.0625</v>
      </c>
      <c r="H1011" s="34" cm="1">
        <f t="array" ref="H1011">SUMPRODUCT(('ESB Networks Summary'!$C$5:$C$17384=Data!D1011)*('ESB Networks Summary'!$E$5:$E$17384))*1000*2-SUMPRODUCT(('ESB Networks Summary'!$C$5:$C$17384=Data!D1011)*('ESB Networks Summary'!$F$5:$F$17384))*1000*2</f>
        <v>110</v>
      </c>
      <c r="L1011" s="52">
        <f t="shared" si="108"/>
        <v>0</v>
      </c>
      <c r="M1011" s="5"/>
      <c r="O1011" s="96"/>
      <c r="R1011" s="99">
        <v>15.533000000000001</v>
      </c>
      <c r="S1011" s="99">
        <v>12.540000000000001</v>
      </c>
      <c r="T1011" s="30">
        <f t="shared" si="105"/>
        <v>0</v>
      </c>
      <c r="U1011" s="21">
        <f t="shared" si="109"/>
        <v>0</v>
      </c>
      <c r="V1011" s="21">
        <f t="shared" si="110"/>
        <v>0</v>
      </c>
      <c r="W1011" s="21">
        <f t="shared" si="111"/>
        <v>0</v>
      </c>
    </row>
    <row r="1012" spans="1:23">
      <c r="A1012" s="2">
        <f t="shared" si="106"/>
        <v>45444</v>
      </c>
      <c r="B1012" s="3">
        <f t="shared" si="107"/>
        <v>45465</v>
      </c>
      <c r="C1012" s="7">
        <v>45465.041666666664</v>
      </c>
      <c r="D1012" s="7">
        <v>45465.083333333336</v>
      </c>
      <c r="H1012" s="34" cm="1">
        <f t="array" ref="H1012">SUMPRODUCT(('ESB Networks Summary'!$C$5:$C$17384=Data!D1012)*('ESB Networks Summary'!$E$5:$E$17384))*1000*2-SUMPRODUCT(('ESB Networks Summary'!$C$5:$C$17384=Data!D1012)*('ESB Networks Summary'!$F$5:$F$17384))*1000*2</f>
        <v>116</v>
      </c>
      <c r="L1012" s="52">
        <f t="shared" si="108"/>
        <v>0</v>
      </c>
      <c r="M1012" s="5"/>
      <c r="O1012" s="96"/>
      <c r="R1012" s="99">
        <v>14.988999999999999</v>
      </c>
      <c r="S1012" s="99">
        <v>11.995999999999999</v>
      </c>
      <c r="T1012" s="30">
        <f t="shared" si="105"/>
        <v>0</v>
      </c>
      <c r="U1012" s="21">
        <f t="shared" si="109"/>
        <v>0</v>
      </c>
      <c r="V1012" s="21">
        <f t="shared" si="110"/>
        <v>0</v>
      </c>
      <c r="W1012" s="21">
        <f t="shared" si="111"/>
        <v>0</v>
      </c>
    </row>
    <row r="1013" spans="1:23">
      <c r="A1013" s="2">
        <f t="shared" si="106"/>
        <v>45444</v>
      </c>
      <c r="B1013" s="3">
        <f t="shared" si="107"/>
        <v>45465</v>
      </c>
      <c r="C1013" s="7">
        <v>45465.0625</v>
      </c>
      <c r="D1013" s="7">
        <v>45465.104166666664</v>
      </c>
      <c r="H1013" s="34" cm="1">
        <f t="array" ref="H1013">SUMPRODUCT(('ESB Networks Summary'!$C$5:$C$17384=Data!D1013)*('ESB Networks Summary'!$E$5:$E$17384))*1000*2-SUMPRODUCT(('ESB Networks Summary'!$C$5:$C$17384=Data!D1013)*('ESB Networks Summary'!$F$5:$F$17384))*1000*2</f>
        <v>100</v>
      </c>
      <c r="L1013" s="52">
        <f t="shared" si="108"/>
        <v>0</v>
      </c>
      <c r="M1013" s="5"/>
      <c r="O1013" s="96"/>
      <c r="R1013" s="99">
        <v>14.988999999999999</v>
      </c>
      <c r="S1013" s="99">
        <v>11.995999999999999</v>
      </c>
      <c r="T1013" s="30">
        <f t="shared" si="105"/>
        <v>0</v>
      </c>
      <c r="U1013" s="21">
        <f t="shared" si="109"/>
        <v>0</v>
      </c>
      <c r="V1013" s="21">
        <f t="shared" si="110"/>
        <v>0</v>
      </c>
      <c r="W1013" s="21">
        <f t="shared" si="111"/>
        <v>0</v>
      </c>
    </row>
    <row r="1014" spans="1:23">
      <c r="A1014" s="2">
        <f t="shared" si="106"/>
        <v>45444</v>
      </c>
      <c r="B1014" s="3">
        <f t="shared" si="107"/>
        <v>45465</v>
      </c>
      <c r="C1014" s="7">
        <v>45465.083333333336</v>
      </c>
      <c r="D1014" s="7">
        <v>45465.125</v>
      </c>
      <c r="H1014" s="34" cm="1">
        <f t="array" ref="H1014">SUMPRODUCT(('ESB Networks Summary'!$C$5:$C$17384=Data!D1014)*('ESB Networks Summary'!$E$5:$E$17384))*1000*2-SUMPRODUCT(('ESB Networks Summary'!$C$5:$C$17384=Data!D1014)*('ESB Networks Summary'!$F$5:$F$17384))*1000*2</f>
        <v>106</v>
      </c>
      <c r="L1014" s="52">
        <f t="shared" si="108"/>
        <v>0</v>
      </c>
      <c r="M1014" s="5"/>
      <c r="O1014" s="96"/>
      <c r="R1014" s="99">
        <v>14.512</v>
      </c>
      <c r="S1014" s="99">
        <v>11.518000000000001</v>
      </c>
      <c r="T1014" s="30">
        <f t="shared" si="105"/>
        <v>0</v>
      </c>
      <c r="U1014" s="21">
        <f t="shared" si="109"/>
        <v>0</v>
      </c>
      <c r="V1014" s="21">
        <f t="shared" si="110"/>
        <v>0</v>
      </c>
      <c r="W1014" s="21">
        <f t="shared" si="111"/>
        <v>0</v>
      </c>
    </row>
    <row r="1015" spans="1:23">
      <c r="A1015" s="2">
        <f t="shared" si="106"/>
        <v>45444</v>
      </c>
      <c r="B1015" s="3">
        <f t="shared" si="107"/>
        <v>45465</v>
      </c>
      <c r="C1015" s="7">
        <v>45465.104166666664</v>
      </c>
      <c r="D1015" s="7">
        <v>45465.145833333336</v>
      </c>
      <c r="H1015" s="34" cm="1">
        <f t="array" ref="H1015">SUMPRODUCT(('ESB Networks Summary'!$C$5:$C$17384=Data!D1015)*('ESB Networks Summary'!$E$5:$E$17384))*1000*2-SUMPRODUCT(('ESB Networks Summary'!$C$5:$C$17384=Data!D1015)*('ESB Networks Summary'!$F$5:$F$17384))*1000*2</f>
        <v>106</v>
      </c>
      <c r="L1015" s="52">
        <f t="shared" si="108"/>
        <v>0</v>
      </c>
      <c r="M1015" s="5"/>
      <c r="O1015" s="96"/>
      <c r="R1015" s="99">
        <v>14.512</v>
      </c>
      <c r="S1015" s="99">
        <v>11.518000000000001</v>
      </c>
      <c r="T1015" s="30">
        <f t="shared" si="105"/>
        <v>0</v>
      </c>
      <c r="U1015" s="21">
        <f t="shared" si="109"/>
        <v>0</v>
      </c>
      <c r="V1015" s="21">
        <f t="shared" si="110"/>
        <v>0</v>
      </c>
      <c r="W1015" s="21">
        <f t="shared" si="111"/>
        <v>0</v>
      </c>
    </row>
    <row r="1016" spans="1:23">
      <c r="A1016" s="2">
        <f t="shared" si="106"/>
        <v>45444</v>
      </c>
      <c r="B1016" s="3">
        <f t="shared" si="107"/>
        <v>45465</v>
      </c>
      <c r="C1016" s="7">
        <v>45465.125</v>
      </c>
      <c r="D1016" s="7">
        <v>45465.166666666664</v>
      </c>
      <c r="H1016" s="34" cm="1">
        <f t="array" ref="H1016">SUMPRODUCT(('ESB Networks Summary'!$C$5:$C$17384=Data!D1016)*('ESB Networks Summary'!$E$5:$E$17384))*1000*2-SUMPRODUCT(('ESB Networks Summary'!$C$5:$C$17384=Data!D1016)*('ESB Networks Summary'!$F$5:$F$17384))*1000*2</f>
        <v>102</v>
      </c>
      <c r="L1016" s="52">
        <f t="shared" si="108"/>
        <v>0</v>
      </c>
      <c r="M1016" s="5"/>
      <c r="O1016" s="96"/>
      <c r="R1016" s="99">
        <v>14.596</v>
      </c>
      <c r="S1016" s="99">
        <v>11.602</v>
      </c>
      <c r="T1016" s="30">
        <f t="shared" si="105"/>
        <v>0</v>
      </c>
      <c r="U1016" s="21">
        <f t="shared" si="109"/>
        <v>0</v>
      </c>
      <c r="V1016" s="21">
        <f t="shared" si="110"/>
        <v>0</v>
      </c>
      <c r="W1016" s="21">
        <f t="shared" si="111"/>
        <v>0</v>
      </c>
    </row>
    <row r="1017" spans="1:23">
      <c r="A1017" s="2">
        <f t="shared" si="106"/>
        <v>45444</v>
      </c>
      <c r="B1017" s="3">
        <f t="shared" si="107"/>
        <v>45465</v>
      </c>
      <c r="C1017" s="7">
        <v>45465.145833333336</v>
      </c>
      <c r="D1017" s="7">
        <v>45465.1875</v>
      </c>
      <c r="H1017" s="34" cm="1">
        <f t="array" ref="H1017">SUMPRODUCT(('ESB Networks Summary'!$C$5:$C$17384=Data!D1017)*('ESB Networks Summary'!$E$5:$E$17384))*1000*2-SUMPRODUCT(('ESB Networks Summary'!$C$5:$C$17384=Data!D1017)*('ESB Networks Summary'!$F$5:$F$17384))*1000*2</f>
        <v>108</v>
      </c>
      <c r="L1017" s="52">
        <f t="shared" si="108"/>
        <v>0</v>
      </c>
      <c r="M1017" s="5"/>
      <c r="O1017" s="96"/>
      <c r="R1017" s="99">
        <v>14.596</v>
      </c>
      <c r="S1017" s="99">
        <v>11.602</v>
      </c>
      <c r="T1017" s="30">
        <f t="shared" si="105"/>
        <v>0</v>
      </c>
      <c r="U1017" s="21">
        <f t="shared" si="109"/>
        <v>0</v>
      </c>
      <c r="V1017" s="21">
        <f t="shared" si="110"/>
        <v>0</v>
      </c>
      <c r="W1017" s="21">
        <f t="shared" si="111"/>
        <v>0</v>
      </c>
    </row>
    <row r="1018" spans="1:23">
      <c r="A1018" s="2">
        <f t="shared" si="106"/>
        <v>45444</v>
      </c>
      <c r="B1018" s="3">
        <f t="shared" si="107"/>
        <v>45465</v>
      </c>
      <c r="C1018" s="7">
        <v>45465.166666666664</v>
      </c>
      <c r="D1018" s="7">
        <v>45465.208333333336</v>
      </c>
      <c r="H1018" s="34" cm="1">
        <f t="array" ref="H1018">SUMPRODUCT(('ESB Networks Summary'!$C$5:$C$17384=Data!D1018)*('ESB Networks Summary'!$E$5:$E$17384))*1000*2-SUMPRODUCT(('ESB Networks Summary'!$C$5:$C$17384=Data!D1018)*('ESB Networks Summary'!$F$5:$F$17384))*1000*2</f>
        <v>54</v>
      </c>
      <c r="L1018" s="52">
        <f t="shared" si="108"/>
        <v>0</v>
      </c>
      <c r="M1018" s="5"/>
      <c r="O1018" s="96"/>
      <c r="R1018" s="99">
        <v>14.556000000000001</v>
      </c>
      <c r="S1018" s="99">
        <v>11.562000000000001</v>
      </c>
      <c r="T1018" s="30">
        <f t="shared" si="105"/>
        <v>0</v>
      </c>
      <c r="U1018" s="21">
        <f t="shared" si="109"/>
        <v>0</v>
      </c>
      <c r="V1018" s="21">
        <f t="shared" si="110"/>
        <v>0</v>
      </c>
      <c r="W1018" s="21">
        <f t="shared" si="111"/>
        <v>0</v>
      </c>
    </row>
    <row r="1019" spans="1:23">
      <c r="A1019" s="2">
        <f t="shared" si="106"/>
        <v>45444</v>
      </c>
      <c r="B1019" s="3">
        <f t="shared" si="107"/>
        <v>45465</v>
      </c>
      <c r="C1019" s="7">
        <v>45465.1875</v>
      </c>
      <c r="D1019" s="7">
        <v>45465.229166666664</v>
      </c>
      <c r="H1019" s="34" cm="1">
        <f t="array" ref="H1019">SUMPRODUCT(('ESB Networks Summary'!$C$5:$C$17384=Data!D1019)*('ESB Networks Summary'!$E$5:$E$17384))*1000*2-SUMPRODUCT(('ESB Networks Summary'!$C$5:$C$17384=Data!D1019)*('ESB Networks Summary'!$F$5:$F$17384))*1000*2</f>
        <v>14</v>
      </c>
      <c r="L1019" s="52">
        <f t="shared" si="108"/>
        <v>0</v>
      </c>
      <c r="M1019" s="5"/>
      <c r="O1019" s="96"/>
      <c r="R1019" s="99">
        <v>14.556000000000001</v>
      </c>
      <c r="S1019" s="99">
        <v>11.562000000000001</v>
      </c>
      <c r="T1019" s="30">
        <f t="shared" si="105"/>
        <v>0</v>
      </c>
      <c r="U1019" s="21">
        <f t="shared" si="109"/>
        <v>0</v>
      </c>
      <c r="V1019" s="21">
        <f t="shared" si="110"/>
        <v>0</v>
      </c>
      <c r="W1019" s="21">
        <f t="shared" si="111"/>
        <v>0</v>
      </c>
    </row>
    <row r="1020" spans="1:23">
      <c r="A1020" s="2">
        <f t="shared" si="106"/>
        <v>45444</v>
      </c>
      <c r="B1020" s="3">
        <f t="shared" si="107"/>
        <v>45465</v>
      </c>
      <c r="C1020" s="7">
        <v>45465.208333333336</v>
      </c>
      <c r="D1020" s="7">
        <v>45465.25</v>
      </c>
      <c r="H1020" s="34" cm="1">
        <f t="array" ref="H1020">SUMPRODUCT(('ESB Networks Summary'!$C$5:$C$17384=Data!D1020)*('ESB Networks Summary'!$E$5:$E$17384))*1000*2-SUMPRODUCT(('ESB Networks Summary'!$C$5:$C$17384=Data!D1020)*('ESB Networks Summary'!$F$5:$F$17384))*1000*2</f>
        <v>200</v>
      </c>
      <c r="L1020" s="52">
        <f t="shared" si="108"/>
        <v>0</v>
      </c>
      <c r="M1020" s="5"/>
      <c r="O1020" s="96"/>
      <c r="R1020" s="99">
        <v>15.129</v>
      </c>
      <c r="S1020" s="99">
        <v>12.135</v>
      </c>
      <c r="T1020" s="30">
        <f t="shared" si="105"/>
        <v>0</v>
      </c>
      <c r="U1020" s="21">
        <f t="shared" si="109"/>
        <v>0</v>
      </c>
      <c r="V1020" s="21">
        <f t="shared" si="110"/>
        <v>0</v>
      </c>
      <c r="W1020" s="21">
        <f t="shared" si="111"/>
        <v>0</v>
      </c>
    </row>
    <row r="1021" spans="1:23">
      <c r="A1021" s="2">
        <f t="shared" si="106"/>
        <v>45444</v>
      </c>
      <c r="B1021" s="3">
        <f t="shared" si="107"/>
        <v>45465</v>
      </c>
      <c r="C1021" s="7">
        <v>45465.229166666664</v>
      </c>
      <c r="D1021" s="7">
        <v>45465.270833333336</v>
      </c>
      <c r="H1021" s="34" cm="1">
        <f t="array" ref="H1021">SUMPRODUCT(('ESB Networks Summary'!$C$5:$C$17384=Data!D1021)*('ESB Networks Summary'!$E$5:$E$17384))*1000*2-SUMPRODUCT(('ESB Networks Summary'!$C$5:$C$17384=Data!D1021)*('ESB Networks Summary'!$F$5:$F$17384))*1000*2</f>
        <v>-18</v>
      </c>
      <c r="L1021" s="52">
        <f t="shared" si="108"/>
        <v>0</v>
      </c>
      <c r="M1021" s="5"/>
      <c r="O1021" s="96"/>
      <c r="R1021" s="99">
        <v>15.129</v>
      </c>
      <c r="S1021" s="99">
        <v>12.135</v>
      </c>
      <c r="T1021" s="30">
        <f t="shared" si="105"/>
        <v>0</v>
      </c>
      <c r="U1021" s="21">
        <f t="shared" si="109"/>
        <v>0</v>
      </c>
      <c r="V1021" s="21">
        <f t="shared" si="110"/>
        <v>0</v>
      </c>
      <c r="W1021" s="21">
        <f t="shared" si="111"/>
        <v>0</v>
      </c>
    </row>
    <row r="1022" spans="1:23">
      <c r="A1022" s="2">
        <f t="shared" si="106"/>
        <v>45444</v>
      </c>
      <c r="B1022" s="3">
        <f t="shared" si="107"/>
        <v>45465</v>
      </c>
      <c r="C1022" s="7">
        <v>45465.25</v>
      </c>
      <c r="D1022" s="7">
        <v>45465.291666666664</v>
      </c>
      <c r="H1022" s="34" cm="1">
        <f t="array" ref="H1022">SUMPRODUCT(('ESB Networks Summary'!$C$5:$C$17384=Data!D1022)*('ESB Networks Summary'!$E$5:$E$17384))*1000*2-SUMPRODUCT(('ESB Networks Summary'!$C$5:$C$17384=Data!D1022)*('ESB Networks Summary'!$F$5:$F$17384))*1000*2</f>
        <v>-56</v>
      </c>
      <c r="L1022" s="52">
        <f t="shared" si="108"/>
        <v>0</v>
      </c>
      <c r="M1022" s="5"/>
      <c r="O1022" s="96"/>
      <c r="R1022" s="99">
        <v>19.181000000000001</v>
      </c>
      <c r="S1022" s="99">
        <v>16.187000000000001</v>
      </c>
      <c r="T1022" s="30">
        <f t="shared" si="105"/>
        <v>0</v>
      </c>
      <c r="U1022" s="21">
        <f t="shared" si="109"/>
        <v>0</v>
      </c>
      <c r="V1022" s="21">
        <f t="shared" si="110"/>
        <v>0</v>
      </c>
      <c r="W1022" s="21">
        <f t="shared" si="111"/>
        <v>0</v>
      </c>
    </row>
    <row r="1023" spans="1:23">
      <c r="A1023" s="2">
        <f t="shared" si="106"/>
        <v>45444</v>
      </c>
      <c r="B1023" s="3">
        <f t="shared" si="107"/>
        <v>45465</v>
      </c>
      <c r="C1023" s="7">
        <v>45465.270833333336</v>
      </c>
      <c r="D1023" s="7">
        <v>45465.3125</v>
      </c>
      <c r="H1023" s="34" cm="1">
        <f t="array" ref="H1023">SUMPRODUCT(('ESB Networks Summary'!$C$5:$C$17384=Data!D1023)*('ESB Networks Summary'!$E$5:$E$17384))*1000*2-SUMPRODUCT(('ESB Networks Summary'!$C$5:$C$17384=Data!D1023)*('ESB Networks Summary'!$F$5:$F$17384))*1000*2</f>
        <v>-1668</v>
      </c>
      <c r="L1023" s="52">
        <f t="shared" si="108"/>
        <v>0</v>
      </c>
      <c r="M1023" s="5"/>
      <c r="O1023" s="96"/>
      <c r="R1023" s="99">
        <v>19.181000000000001</v>
      </c>
      <c r="S1023" s="99">
        <v>16.187000000000001</v>
      </c>
      <c r="T1023" s="30">
        <f t="shared" si="105"/>
        <v>0</v>
      </c>
      <c r="U1023" s="21">
        <f t="shared" si="109"/>
        <v>0</v>
      </c>
      <c r="V1023" s="21">
        <f t="shared" si="110"/>
        <v>0</v>
      </c>
      <c r="W1023" s="21">
        <f t="shared" si="111"/>
        <v>0</v>
      </c>
    </row>
    <row r="1024" spans="1:23">
      <c r="A1024" s="2">
        <f t="shared" si="106"/>
        <v>45444</v>
      </c>
      <c r="B1024" s="3">
        <f t="shared" si="107"/>
        <v>45465</v>
      </c>
      <c r="C1024" s="7">
        <v>45465.291666666664</v>
      </c>
      <c r="D1024" s="7">
        <v>45465.333333333336</v>
      </c>
      <c r="H1024" s="34" cm="1">
        <f t="array" ref="H1024">SUMPRODUCT(('ESB Networks Summary'!$C$5:$C$17384=Data!D1024)*('ESB Networks Summary'!$E$5:$E$17384))*1000*2-SUMPRODUCT(('ESB Networks Summary'!$C$5:$C$17384=Data!D1024)*('ESB Networks Summary'!$F$5:$F$17384))*1000*2</f>
        <v>-1734</v>
      </c>
      <c r="L1024" s="52">
        <f t="shared" si="108"/>
        <v>0</v>
      </c>
      <c r="M1024" s="5"/>
      <c r="O1024" s="96"/>
      <c r="R1024" s="99">
        <v>26.745999999999999</v>
      </c>
      <c r="S1024" s="99">
        <v>18.869</v>
      </c>
      <c r="T1024" s="30">
        <f t="shared" si="105"/>
        <v>0</v>
      </c>
      <c r="U1024" s="21">
        <f t="shared" si="109"/>
        <v>0</v>
      </c>
      <c r="V1024" s="21">
        <f t="shared" si="110"/>
        <v>0</v>
      </c>
      <c r="W1024" s="21">
        <f t="shared" si="111"/>
        <v>0</v>
      </c>
    </row>
    <row r="1025" spans="1:23">
      <c r="A1025" s="2">
        <f t="shared" si="106"/>
        <v>45444</v>
      </c>
      <c r="B1025" s="3">
        <f t="shared" si="107"/>
        <v>45465</v>
      </c>
      <c r="C1025" s="7">
        <v>45465.3125</v>
      </c>
      <c r="D1025" s="7">
        <v>45465.354166666664</v>
      </c>
      <c r="H1025" s="34" cm="1">
        <f t="array" ref="H1025">SUMPRODUCT(('ESB Networks Summary'!$C$5:$C$17384=Data!D1025)*('ESB Networks Summary'!$E$5:$E$17384))*1000*2-SUMPRODUCT(('ESB Networks Summary'!$C$5:$C$17384=Data!D1025)*('ESB Networks Summary'!$F$5:$F$17384))*1000*2</f>
        <v>-3224</v>
      </c>
      <c r="L1025" s="52">
        <f t="shared" si="108"/>
        <v>0</v>
      </c>
      <c r="M1025" s="5"/>
      <c r="O1025" s="96"/>
      <c r="R1025" s="99">
        <v>26.745999999999999</v>
      </c>
      <c r="S1025" s="99">
        <v>18.869</v>
      </c>
      <c r="T1025" s="30">
        <f t="shared" si="105"/>
        <v>0</v>
      </c>
      <c r="U1025" s="21">
        <f t="shared" si="109"/>
        <v>0</v>
      </c>
      <c r="V1025" s="21">
        <f t="shared" si="110"/>
        <v>0</v>
      </c>
      <c r="W1025" s="21">
        <f t="shared" si="111"/>
        <v>0</v>
      </c>
    </row>
    <row r="1026" spans="1:23">
      <c r="A1026" s="2">
        <f t="shared" si="106"/>
        <v>45444</v>
      </c>
      <c r="B1026" s="3">
        <f t="shared" si="107"/>
        <v>45465</v>
      </c>
      <c r="C1026" s="7">
        <v>45465.333333333336</v>
      </c>
      <c r="D1026" s="7">
        <v>45465.375</v>
      </c>
      <c r="H1026" s="34" cm="1">
        <f t="array" ref="H1026">SUMPRODUCT(('ESB Networks Summary'!$C$5:$C$17384=Data!D1026)*('ESB Networks Summary'!$E$5:$E$17384))*1000*2-SUMPRODUCT(('ESB Networks Summary'!$C$5:$C$17384=Data!D1026)*('ESB Networks Summary'!$F$5:$F$17384))*1000*2</f>
        <v>-3244</v>
      </c>
      <c r="L1026" s="52">
        <f t="shared" si="108"/>
        <v>0</v>
      </c>
      <c r="M1026" s="5"/>
      <c r="O1026" s="96"/>
      <c r="R1026" s="99">
        <v>26.145999999999997</v>
      </c>
      <c r="S1026" s="99">
        <v>18.268000000000001</v>
      </c>
      <c r="T1026" s="30">
        <f t="shared" ref="T1026:T1089" si="112">P1026+G1026-N1026-F1026</f>
        <v>0</v>
      </c>
      <c r="U1026" s="21">
        <f t="shared" si="109"/>
        <v>0</v>
      </c>
      <c r="V1026" s="21">
        <f t="shared" si="110"/>
        <v>0</v>
      </c>
      <c r="W1026" s="21">
        <f t="shared" si="111"/>
        <v>0</v>
      </c>
    </row>
    <row r="1027" spans="1:23">
      <c r="A1027" s="2">
        <f t="shared" ref="A1027:A1090" si="113">DATE(YEAR(C1027),MONTH(C1027),1)</f>
        <v>45444</v>
      </c>
      <c r="B1027" s="3">
        <f t="shared" ref="B1027:B1090" si="114">DATE(YEAR(C1027),MONTH(C1027),DAY(C1027))</f>
        <v>45465</v>
      </c>
      <c r="C1027" s="7">
        <v>45465.354166666664</v>
      </c>
      <c r="D1027" s="7">
        <v>45465.395833333336</v>
      </c>
      <c r="H1027" s="34" cm="1">
        <f t="array" ref="H1027">SUMPRODUCT(('ESB Networks Summary'!$C$5:$C$17384=Data!D1027)*('ESB Networks Summary'!$E$5:$E$17384))*1000*2-SUMPRODUCT(('ESB Networks Summary'!$C$5:$C$17384=Data!D1027)*('ESB Networks Summary'!$F$5:$F$17384))*1000*2</f>
        <v>-3428</v>
      </c>
      <c r="L1027" s="52">
        <f t="shared" ref="L1027:L1090" si="115">IF(AND(K1027=2,K1026&lt;2),1,0)</f>
        <v>0</v>
      </c>
      <c r="M1027" s="5"/>
      <c r="O1027" s="96"/>
      <c r="R1027" s="99">
        <v>26.145999999999997</v>
      </c>
      <c r="S1027" s="99">
        <v>18.268000000000001</v>
      </c>
      <c r="T1027" s="30">
        <f t="shared" si="112"/>
        <v>0</v>
      </c>
      <c r="U1027" s="21">
        <f t="shared" ref="U1027:U1090" si="116">IF(G1027&gt;0, G1027/1000*R1027/2,0)/100</f>
        <v>0</v>
      </c>
      <c r="V1027" s="21">
        <f t="shared" ref="V1027:V1090" si="117">IF(G1027&lt;0, G1027/1000*S1027/2,0)/100</f>
        <v>0</v>
      </c>
      <c r="W1027" s="21">
        <f t="shared" ref="W1027:W1090" si="118">IF(J1027&gt;P1027,J1027/1000/2*R1027/100,0)</f>
        <v>0</v>
      </c>
    </row>
    <row r="1028" spans="1:23">
      <c r="A1028" s="2">
        <f t="shared" si="113"/>
        <v>45444</v>
      </c>
      <c r="B1028" s="3">
        <f t="shared" si="114"/>
        <v>45465</v>
      </c>
      <c r="C1028" s="7">
        <v>45465.375</v>
      </c>
      <c r="D1028" s="7">
        <v>45465.416666666664</v>
      </c>
      <c r="H1028" s="34" cm="1">
        <f t="array" ref="H1028">SUMPRODUCT(('ESB Networks Summary'!$C$5:$C$17384=Data!D1028)*('ESB Networks Summary'!$E$5:$E$17384))*1000*2-SUMPRODUCT(('ESB Networks Summary'!$C$5:$C$17384=Data!D1028)*('ESB Networks Summary'!$F$5:$F$17384))*1000*2</f>
        <v>-628</v>
      </c>
      <c r="L1028" s="52">
        <f t="shared" si="115"/>
        <v>0</v>
      </c>
      <c r="M1028" s="5"/>
      <c r="O1028" s="96"/>
      <c r="R1028" s="99">
        <v>24.749000000000002</v>
      </c>
      <c r="S1028" s="99">
        <v>16.872</v>
      </c>
      <c r="T1028" s="30">
        <f t="shared" si="112"/>
        <v>0</v>
      </c>
      <c r="U1028" s="21">
        <f t="shared" si="116"/>
        <v>0</v>
      </c>
      <c r="V1028" s="21">
        <f t="shared" si="117"/>
        <v>0</v>
      </c>
      <c r="W1028" s="21">
        <f t="shared" si="118"/>
        <v>0</v>
      </c>
    </row>
    <row r="1029" spans="1:23">
      <c r="A1029" s="2">
        <f t="shared" si="113"/>
        <v>45444</v>
      </c>
      <c r="B1029" s="3">
        <f t="shared" si="114"/>
        <v>45465</v>
      </c>
      <c r="C1029" s="7">
        <v>45465.395833333336</v>
      </c>
      <c r="D1029" s="7">
        <v>45465.4375</v>
      </c>
      <c r="H1029" s="34" cm="1">
        <f t="array" ref="H1029">SUMPRODUCT(('ESB Networks Summary'!$C$5:$C$17384=Data!D1029)*('ESB Networks Summary'!$E$5:$E$17384))*1000*2-SUMPRODUCT(('ESB Networks Summary'!$C$5:$C$17384=Data!D1029)*('ESB Networks Summary'!$F$5:$F$17384))*1000*2</f>
        <v>-2072</v>
      </c>
      <c r="L1029" s="52">
        <f t="shared" si="115"/>
        <v>0</v>
      </c>
      <c r="M1029" s="5"/>
      <c r="O1029" s="96"/>
      <c r="R1029" s="99">
        <v>24.749000000000002</v>
      </c>
      <c r="S1029" s="99">
        <v>16.872</v>
      </c>
      <c r="T1029" s="30">
        <f t="shared" si="112"/>
        <v>0</v>
      </c>
      <c r="U1029" s="21">
        <f t="shared" si="116"/>
        <v>0</v>
      </c>
      <c r="V1029" s="21">
        <f t="shared" si="117"/>
        <v>0</v>
      </c>
      <c r="W1029" s="21">
        <f t="shared" si="118"/>
        <v>0</v>
      </c>
    </row>
    <row r="1030" spans="1:23">
      <c r="A1030" s="2">
        <f t="shared" si="113"/>
        <v>45444</v>
      </c>
      <c r="B1030" s="3">
        <f t="shared" si="114"/>
        <v>45465</v>
      </c>
      <c r="C1030" s="7">
        <v>45465.416666666664</v>
      </c>
      <c r="D1030" s="7">
        <v>45465.458333333336</v>
      </c>
      <c r="H1030" s="34" cm="1">
        <f t="array" ref="H1030">SUMPRODUCT(('ESB Networks Summary'!$C$5:$C$17384=Data!D1030)*('ESB Networks Summary'!$E$5:$E$17384))*1000*2-SUMPRODUCT(('ESB Networks Summary'!$C$5:$C$17384=Data!D1030)*('ESB Networks Summary'!$F$5:$F$17384))*1000*2</f>
        <v>-2512</v>
      </c>
      <c r="L1030" s="52">
        <f t="shared" si="115"/>
        <v>0</v>
      </c>
      <c r="M1030" s="5"/>
      <c r="O1030" s="96"/>
      <c r="R1030" s="99">
        <v>23.327999999999999</v>
      </c>
      <c r="S1030" s="99">
        <v>15.450999999999999</v>
      </c>
      <c r="T1030" s="30">
        <f t="shared" si="112"/>
        <v>0</v>
      </c>
      <c r="U1030" s="21">
        <f t="shared" si="116"/>
        <v>0</v>
      </c>
      <c r="V1030" s="21">
        <f t="shared" si="117"/>
        <v>0</v>
      </c>
      <c r="W1030" s="21">
        <f t="shared" si="118"/>
        <v>0</v>
      </c>
    </row>
    <row r="1031" spans="1:23">
      <c r="A1031" s="2">
        <f t="shared" si="113"/>
        <v>45444</v>
      </c>
      <c r="B1031" s="3">
        <f t="shared" si="114"/>
        <v>45465</v>
      </c>
      <c r="C1031" s="7">
        <v>45465.4375</v>
      </c>
      <c r="D1031" s="7">
        <v>45465.479166666664</v>
      </c>
      <c r="H1031" s="34" cm="1">
        <f t="array" ref="H1031">SUMPRODUCT(('ESB Networks Summary'!$C$5:$C$17384=Data!D1031)*('ESB Networks Summary'!$E$5:$E$17384))*1000*2-SUMPRODUCT(('ESB Networks Summary'!$C$5:$C$17384=Data!D1031)*('ESB Networks Summary'!$F$5:$F$17384))*1000*2</f>
        <v>-1732</v>
      </c>
      <c r="L1031" s="52">
        <f t="shared" si="115"/>
        <v>0</v>
      </c>
      <c r="M1031" s="5"/>
      <c r="O1031" s="96"/>
      <c r="R1031" s="99">
        <v>23.327999999999999</v>
      </c>
      <c r="S1031" s="99">
        <v>15.450999999999999</v>
      </c>
      <c r="T1031" s="30">
        <f t="shared" si="112"/>
        <v>0</v>
      </c>
      <c r="U1031" s="21">
        <f t="shared" si="116"/>
        <v>0</v>
      </c>
      <c r="V1031" s="21">
        <f t="shared" si="117"/>
        <v>0</v>
      </c>
      <c r="W1031" s="21">
        <f t="shared" si="118"/>
        <v>0</v>
      </c>
    </row>
    <row r="1032" spans="1:23">
      <c r="A1032" s="2">
        <f t="shared" si="113"/>
        <v>45444</v>
      </c>
      <c r="B1032" s="3">
        <f t="shared" si="114"/>
        <v>45465</v>
      </c>
      <c r="C1032" s="7">
        <v>45465.458333333336</v>
      </c>
      <c r="D1032" s="7">
        <v>45465.5</v>
      </c>
      <c r="H1032" s="34" cm="1">
        <f t="array" ref="H1032">SUMPRODUCT(('ESB Networks Summary'!$C$5:$C$17384=Data!D1032)*('ESB Networks Summary'!$E$5:$E$17384))*1000*2-SUMPRODUCT(('ESB Networks Summary'!$C$5:$C$17384=Data!D1032)*('ESB Networks Summary'!$F$5:$F$17384))*1000*2</f>
        <v>-3340</v>
      </c>
      <c r="L1032" s="52">
        <f t="shared" si="115"/>
        <v>0</v>
      </c>
      <c r="M1032" s="5"/>
      <c r="O1032" s="96"/>
      <c r="R1032" s="99">
        <v>22.366999999999997</v>
      </c>
      <c r="S1032" s="99">
        <v>14.488999999999999</v>
      </c>
      <c r="T1032" s="30">
        <f t="shared" si="112"/>
        <v>0</v>
      </c>
      <c r="U1032" s="21">
        <f t="shared" si="116"/>
        <v>0</v>
      </c>
      <c r="V1032" s="21">
        <f t="shared" si="117"/>
        <v>0</v>
      </c>
      <c r="W1032" s="21">
        <f t="shared" si="118"/>
        <v>0</v>
      </c>
    </row>
    <row r="1033" spans="1:23">
      <c r="A1033" s="2">
        <f t="shared" si="113"/>
        <v>45444</v>
      </c>
      <c r="B1033" s="3">
        <f t="shared" si="114"/>
        <v>45465</v>
      </c>
      <c r="C1033" s="7">
        <v>45465.479166666664</v>
      </c>
      <c r="D1033" s="7">
        <v>45465.520833333336</v>
      </c>
      <c r="H1033" s="34" cm="1">
        <f t="array" ref="H1033">SUMPRODUCT(('ESB Networks Summary'!$C$5:$C$17384=Data!D1033)*('ESB Networks Summary'!$E$5:$E$17384))*1000*2-SUMPRODUCT(('ESB Networks Summary'!$C$5:$C$17384=Data!D1033)*('ESB Networks Summary'!$F$5:$F$17384))*1000*2</f>
        <v>-4074</v>
      </c>
      <c r="L1033" s="52">
        <f t="shared" si="115"/>
        <v>0</v>
      </c>
      <c r="M1033" s="5"/>
      <c r="O1033" s="96"/>
      <c r="R1033" s="99">
        <v>22.366999999999997</v>
      </c>
      <c r="S1033" s="99">
        <v>14.488999999999999</v>
      </c>
      <c r="T1033" s="30">
        <f t="shared" si="112"/>
        <v>0</v>
      </c>
      <c r="U1033" s="21">
        <f t="shared" si="116"/>
        <v>0</v>
      </c>
      <c r="V1033" s="21">
        <f t="shared" si="117"/>
        <v>0</v>
      </c>
      <c r="W1033" s="21">
        <f t="shared" si="118"/>
        <v>0</v>
      </c>
    </row>
    <row r="1034" spans="1:23">
      <c r="A1034" s="2">
        <f t="shared" si="113"/>
        <v>45444</v>
      </c>
      <c r="B1034" s="3">
        <f t="shared" si="114"/>
        <v>45465</v>
      </c>
      <c r="C1034" s="7">
        <v>45465.5</v>
      </c>
      <c r="D1034" s="7">
        <v>45465.541666666664</v>
      </c>
      <c r="H1034" s="34" cm="1">
        <f t="array" ref="H1034">SUMPRODUCT(('ESB Networks Summary'!$C$5:$C$17384=Data!D1034)*('ESB Networks Summary'!$E$5:$E$17384))*1000*2-SUMPRODUCT(('ESB Networks Summary'!$C$5:$C$17384=Data!D1034)*('ESB Networks Summary'!$F$5:$F$17384))*1000*2</f>
        <v>-4156</v>
      </c>
      <c r="L1034" s="52">
        <f t="shared" si="115"/>
        <v>0</v>
      </c>
      <c r="M1034" s="5"/>
      <c r="O1034" s="96"/>
      <c r="R1034" s="99">
        <v>20.619</v>
      </c>
      <c r="S1034" s="99">
        <v>12.742000000000001</v>
      </c>
      <c r="T1034" s="30">
        <f t="shared" si="112"/>
        <v>0</v>
      </c>
      <c r="U1034" s="21">
        <f t="shared" si="116"/>
        <v>0</v>
      </c>
      <c r="V1034" s="21">
        <f t="shared" si="117"/>
        <v>0</v>
      </c>
      <c r="W1034" s="21">
        <f t="shared" si="118"/>
        <v>0</v>
      </c>
    </row>
    <row r="1035" spans="1:23">
      <c r="A1035" s="2">
        <f t="shared" si="113"/>
        <v>45444</v>
      </c>
      <c r="B1035" s="3">
        <f t="shared" si="114"/>
        <v>45465</v>
      </c>
      <c r="C1035" s="7">
        <v>45465.520833333336</v>
      </c>
      <c r="D1035" s="7">
        <v>45465.5625</v>
      </c>
      <c r="H1035" s="34" cm="1">
        <f t="array" ref="H1035">SUMPRODUCT(('ESB Networks Summary'!$C$5:$C$17384=Data!D1035)*('ESB Networks Summary'!$E$5:$E$17384))*1000*2-SUMPRODUCT(('ESB Networks Summary'!$C$5:$C$17384=Data!D1035)*('ESB Networks Summary'!$F$5:$F$17384))*1000*2</f>
        <v>-4083.9999999999995</v>
      </c>
      <c r="L1035" s="52">
        <f t="shared" si="115"/>
        <v>0</v>
      </c>
      <c r="M1035" s="5"/>
      <c r="O1035" s="96"/>
      <c r="R1035" s="99">
        <v>20.619</v>
      </c>
      <c r="S1035" s="99">
        <v>12.742000000000001</v>
      </c>
      <c r="T1035" s="30">
        <f t="shared" si="112"/>
        <v>0</v>
      </c>
      <c r="U1035" s="21">
        <f t="shared" si="116"/>
        <v>0</v>
      </c>
      <c r="V1035" s="21">
        <f t="shared" si="117"/>
        <v>0</v>
      </c>
      <c r="W1035" s="21">
        <f t="shared" si="118"/>
        <v>0</v>
      </c>
    </row>
    <row r="1036" spans="1:23">
      <c r="A1036" s="2">
        <f t="shared" si="113"/>
        <v>45444</v>
      </c>
      <c r="B1036" s="3">
        <f t="shared" si="114"/>
        <v>45465</v>
      </c>
      <c r="C1036" s="7">
        <v>45465.541666666664</v>
      </c>
      <c r="D1036" s="7">
        <v>45465.583333333336</v>
      </c>
      <c r="H1036" s="34" cm="1">
        <f t="array" ref="H1036">SUMPRODUCT(('ESB Networks Summary'!$C$5:$C$17384=Data!D1036)*('ESB Networks Summary'!$E$5:$E$17384))*1000*2-SUMPRODUCT(('ESB Networks Summary'!$C$5:$C$17384=Data!D1036)*('ESB Networks Summary'!$F$5:$F$17384))*1000*2</f>
        <v>-4358</v>
      </c>
      <c r="L1036" s="52">
        <f t="shared" si="115"/>
        <v>0</v>
      </c>
      <c r="M1036" s="5"/>
      <c r="O1036" s="96"/>
      <c r="R1036" s="99">
        <v>19.771000000000001</v>
      </c>
      <c r="S1036" s="99">
        <v>11.894</v>
      </c>
      <c r="T1036" s="30">
        <f t="shared" si="112"/>
        <v>0</v>
      </c>
      <c r="U1036" s="21">
        <f t="shared" si="116"/>
        <v>0</v>
      </c>
      <c r="V1036" s="21">
        <f t="shared" si="117"/>
        <v>0</v>
      </c>
      <c r="W1036" s="21">
        <f t="shared" si="118"/>
        <v>0</v>
      </c>
    </row>
    <row r="1037" spans="1:23">
      <c r="A1037" s="2">
        <f t="shared" si="113"/>
        <v>45444</v>
      </c>
      <c r="B1037" s="3">
        <f t="shared" si="114"/>
        <v>45465</v>
      </c>
      <c r="C1037" s="7">
        <v>45465.5625</v>
      </c>
      <c r="D1037" s="7">
        <v>45465.604166666664</v>
      </c>
      <c r="H1037" s="34" cm="1">
        <f t="array" ref="H1037">SUMPRODUCT(('ESB Networks Summary'!$C$5:$C$17384=Data!D1037)*('ESB Networks Summary'!$E$5:$E$17384))*1000*2-SUMPRODUCT(('ESB Networks Summary'!$C$5:$C$17384=Data!D1037)*('ESB Networks Summary'!$F$5:$F$17384))*1000*2</f>
        <v>-3346</v>
      </c>
      <c r="L1037" s="52">
        <f t="shared" si="115"/>
        <v>0</v>
      </c>
      <c r="M1037" s="5"/>
      <c r="O1037" s="96"/>
      <c r="R1037" s="99">
        <v>19.771000000000001</v>
      </c>
      <c r="S1037" s="99">
        <v>11.894</v>
      </c>
      <c r="T1037" s="30">
        <f t="shared" si="112"/>
        <v>0</v>
      </c>
      <c r="U1037" s="21">
        <f t="shared" si="116"/>
        <v>0</v>
      </c>
      <c r="V1037" s="21">
        <f t="shared" si="117"/>
        <v>0</v>
      </c>
      <c r="W1037" s="21">
        <f t="shared" si="118"/>
        <v>0</v>
      </c>
    </row>
    <row r="1038" spans="1:23">
      <c r="A1038" s="2">
        <f t="shared" si="113"/>
        <v>45444</v>
      </c>
      <c r="B1038" s="3">
        <f t="shared" si="114"/>
        <v>45465</v>
      </c>
      <c r="C1038" s="7">
        <v>45465.583333333336</v>
      </c>
      <c r="D1038" s="7">
        <v>45465.625</v>
      </c>
      <c r="H1038" s="34" cm="1">
        <f t="array" ref="H1038">SUMPRODUCT(('ESB Networks Summary'!$C$5:$C$17384=Data!D1038)*('ESB Networks Summary'!$E$5:$E$17384))*1000*2-SUMPRODUCT(('ESB Networks Summary'!$C$5:$C$17384=Data!D1038)*('ESB Networks Summary'!$F$5:$F$17384))*1000*2</f>
        <v>-3594</v>
      </c>
      <c r="L1038" s="52">
        <f t="shared" si="115"/>
        <v>0</v>
      </c>
      <c r="M1038" s="5"/>
      <c r="O1038" s="96"/>
      <c r="R1038" s="99">
        <v>19.771000000000001</v>
      </c>
      <c r="S1038" s="99">
        <v>11.894</v>
      </c>
      <c r="T1038" s="30">
        <f t="shared" si="112"/>
        <v>0</v>
      </c>
      <c r="U1038" s="21">
        <f t="shared" si="116"/>
        <v>0</v>
      </c>
      <c r="V1038" s="21">
        <f t="shared" si="117"/>
        <v>0</v>
      </c>
      <c r="W1038" s="21">
        <f t="shared" si="118"/>
        <v>0</v>
      </c>
    </row>
    <row r="1039" spans="1:23">
      <c r="A1039" s="2">
        <f t="shared" si="113"/>
        <v>45444</v>
      </c>
      <c r="B1039" s="3">
        <f t="shared" si="114"/>
        <v>45465</v>
      </c>
      <c r="C1039" s="7">
        <v>45465.604166666664</v>
      </c>
      <c r="D1039" s="7">
        <v>45465.645833333336</v>
      </c>
      <c r="H1039" s="34" cm="1">
        <f t="array" ref="H1039">SUMPRODUCT(('ESB Networks Summary'!$C$5:$C$17384=Data!D1039)*('ESB Networks Summary'!$E$5:$E$17384))*1000*2-SUMPRODUCT(('ESB Networks Summary'!$C$5:$C$17384=Data!D1039)*('ESB Networks Summary'!$F$5:$F$17384))*1000*2</f>
        <v>-2980</v>
      </c>
      <c r="L1039" s="52">
        <f t="shared" si="115"/>
        <v>0</v>
      </c>
      <c r="M1039" s="5"/>
      <c r="O1039" s="96"/>
      <c r="R1039" s="99">
        <v>19.771000000000001</v>
      </c>
      <c r="S1039" s="99">
        <v>11.894</v>
      </c>
      <c r="T1039" s="30">
        <f t="shared" si="112"/>
        <v>0</v>
      </c>
      <c r="U1039" s="21">
        <f t="shared" si="116"/>
        <v>0</v>
      </c>
      <c r="V1039" s="21">
        <f t="shared" si="117"/>
        <v>0</v>
      </c>
      <c r="W1039" s="21">
        <f t="shared" si="118"/>
        <v>0</v>
      </c>
    </row>
    <row r="1040" spans="1:23">
      <c r="A1040" s="2">
        <f t="shared" si="113"/>
        <v>45444</v>
      </c>
      <c r="B1040" s="3">
        <f t="shared" si="114"/>
        <v>45465</v>
      </c>
      <c r="C1040" s="7">
        <v>45465.625</v>
      </c>
      <c r="D1040" s="7">
        <v>45465.666666666664</v>
      </c>
      <c r="H1040" s="34" cm="1">
        <f t="array" ref="H1040">SUMPRODUCT(('ESB Networks Summary'!$C$5:$C$17384=Data!D1040)*('ESB Networks Summary'!$E$5:$E$17384))*1000*2-SUMPRODUCT(('ESB Networks Summary'!$C$5:$C$17384=Data!D1040)*('ESB Networks Summary'!$F$5:$F$17384))*1000*2</f>
        <v>-2028</v>
      </c>
      <c r="L1040" s="52">
        <f t="shared" si="115"/>
        <v>0</v>
      </c>
      <c r="M1040" s="5"/>
      <c r="O1040" s="96"/>
      <c r="R1040" s="99">
        <v>20.871000000000002</v>
      </c>
      <c r="S1040" s="99">
        <v>12.994</v>
      </c>
      <c r="T1040" s="30">
        <f t="shared" si="112"/>
        <v>0</v>
      </c>
      <c r="U1040" s="21">
        <f t="shared" si="116"/>
        <v>0</v>
      </c>
      <c r="V1040" s="21">
        <f t="shared" si="117"/>
        <v>0</v>
      </c>
      <c r="W1040" s="21">
        <f t="shared" si="118"/>
        <v>0</v>
      </c>
    </row>
    <row r="1041" spans="1:23">
      <c r="A1041" s="2">
        <f t="shared" si="113"/>
        <v>45444</v>
      </c>
      <c r="B1041" s="3">
        <f t="shared" si="114"/>
        <v>45465</v>
      </c>
      <c r="C1041" s="7">
        <v>45465.645833333336</v>
      </c>
      <c r="D1041" s="7">
        <v>45465.6875</v>
      </c>
      <c r="H1041" s="34" cm="1">
        <f t="array" ref="H1041">SUMPRODUCT(('ESB Networks Summary'!$C$5:$C$17384=Data!D1041)*('ESB Networks Summary'!$E$5:$E$17384))*1000*2-SUMPRODUCT(('ESB Networks Summary'!$C$5:$C$17384=Data!D1041)*('ESB Networks Summary'!$F$5:$F$17384))*1000*2</f>
        <v>-692</v>
      </c>
      <c r="L1041" s="52">
        <f t="shared" si="115"/>
        <v>0</v>
      </c>
      <c r="M1041" s="5"/>
      <c r="O1041" s="96"/>
      <c r="R1041" s="99">
        <v>20.871000000000002</v>
      </c>
      <c r="S1041" s="99">
        <v>12.994</v>
      </c>
      <c r="T1041" s="30">
        <f t="shared" si="112"/>
        <v>0</v>
      </c>
      <c r="U1041" s="21">
        <f t="shared" si="116"/>
        <v>0</v>
      </c>
      <c r="V1041" s="21">
        <f t="shared" si="117"/>
        <v>0</v>
      </c>
      <c r="W1041" s="21">
        <f t="shared" si="118"/>
        <v>0</v>
      </c>
    </row>
    <row r="1042" spans="1:23">
      <c r="A1042" s="2">
        <f t="shared" si="113"/>
        <v>45444</v>
      </c>
      <c r="B1042" s="3">
        <f t="shared" si="114"/>
        <v>45465</v>
      </c>
      <c r="C1042" s="7">
        <v>45465.666666666664</v>
      </c>
      <c r="D1042" s="7">
        <v>45465.708333333336</v>
      </c>
      <c r="H1042" s="34" cm="1">
        <f t="array" ref="H1042">SUMPRODUCT(('ESB Networks Summary'!$C$5:$C$17384=Data!D1042)*('ESB Networks Summary'!$E$5:$E$17384))*1000*2-SUMPRODUCT(('ESB Networks Summary'!$C$5:$C$17384=Data!D1042)*('ESB Networks Summary'!$F$5:$F$17384))*1000*2</f>
        <v>-894</v>
      </c>
      <c r="L1042" s="52">
        <f t="shared" si="115"/>
        <v>0</v>
      </c>
      <c r="M1042" s="5"/>
      <c r="O1042" s="96"/>
      <c r="R1042" s="99">
        <v>24.73</v>
      </c>
      <c r="S1042" s="99">
        <v>16.384</v>
      </c>
      <c r="T1042" s="30">
        <f t="shared" si="112"/>
        <v>0</v>
      </c>
      <c r="U1042" s="21">
        <f t="shared" si="116"/>
        <v>0</v>
      </c>
      <c r="V1042" s="21">
        <f t="shared" si="117"/>
        <v>0</v>
      </c>
      <c r="W1042" s="21">
        <f t="shared" si="118"/>
        <v>0</v>
      </c>
    </row>
    <row r="1043" spans="1:23">
      <c r="A1043" s="2">
        <f t="shared" si="113"/>
        <v>45444</v>
      </c>
      <c r="B1043" s="3">
        <f t="shared" si="114"/>
        <v>45465</v>
      </c>
      <c r="C1043" s="7">
        <v>45465.6875</v>
      </c>
      <c r="D1043" s="7">
        <v>45465.729166666664</v>
      </c>
      <c r="H1043" s="34" cm="1">
        <f t="array" ref="H1043">SUMPRODUCT(('ESB Networks Summary'!$C$5:$C$17384=Data!D1043)*('ESB Networks Summary'!$E$5:$E$17384))*1000*2-SUMPRODUCT(('ESB Networks Summary'!$C$5:$C$17384=Data!D1043)*('ESB Networks Summary'!$F$5:$F$17384))*1000*2</f>
        <v>-912</v>
      </c>
      <c r="L1043" s="52">
        <f t="shared" si="115"/>
        <v>0</v>
      </c>
      <c r="M1043" s="5"/>
      <c r="O1043" s="96"/>
      <c r="R1043" s="99">
        <v>24.73</v>
      </c>
      <c r="S1043" s="99">
        <v>16.384</v>
      </c>
      <c r="T1043" s="30">
        <f t="shared" si="112"/>
        <v>0</v>
      </c>
      <c r="U1043" s="21">
        <f t="shared" si="116"/>
        <v>0</v>
      </c>
      <c r="V1043" s="21">
        <f t="shared" si="117"/>
        <v>0</v>
      </c>
      <c r="W1043" s="21">
        <f t="shared" si="118"/>
        <v>0</v>
      </c>
    </row>
    <row r="1044" spans="1:23">
      <c r="A1044" s="2">
        <f t="shared" si="113"/>
        <v>45444</v>
      </c>
      <c r="B1044" s="3">
        <f t="shared" si="114"/>
        <v>45465</v>
      </c>
      <c r="C1044" s="7">
        <v>45465.708333333336</v>
      </c>
      <c r="D1044" s="7">
        <v>45465.75</v>
      </c>
      <c r="H1044" s="34" cm="1">
        <f t="array" ref="H1044">SUMPRODUCT(('ESB Networks Summary'!$C$5:$C$17384=Data!D1044)*('ESB Networks Summary'!$E$5:$E$17384))*1000*2-SUMPRODUCT(('ESB Networks Summary'!$C$5:$C$17384=Data!D1044)*('ESB Networks Summary'!$F$5:$F$17384))*1000*2</f>
        <v>-790</v>
      </c>
      <c r="L1044" s="52">
        <f t="shared" si="115"/>
        <v>0</v>
      </c>
      <c r="M1044" s="5"/>
      <c r="O1044" s="96"/>
      <c r="R1044" s="99">
        <v>27.151999999999997</v>
      </c>
      <c r="S1044" s="99">
        <v>18.806000000000001</v>
      </c>
      <c r="T1044" s="30">
        <f t="shared" si="112"/>
        <v>0</v>
      </c>
      <c r="U1044" s="21">
        <f t="shared" si="116"/>
        <v>0</v>
      </c>
      <c r="V1044" s="21">
        <f t="shared" si="117"/>
        <v>0</v>
      </c>
      <c r="W1044" s="21">
        <f t="shared" si="118"/>
        <v>0</v>
      </c>
    </row>
    <row r="1045" spans="1:23">
      <c r="A1045" s="2">
        <f t="shared" si="113"/>
        <v>45444</v>
      </c>
      <c r="B1045" s="3">
        <f t="shared" si="114"/>
        <v>45465</v>
      </c>
      <c r="C1045" s="7">
        <v>45465.729166666664</v>
      </c>
      <c r="D1045" s="7">
        <v>45465.770833333336</v>
      </c>
      <c r="H1045" s="34" cm="1">
        <f t="array" ref="H1045">SUMPRODUCT(('ESB Networks Summary'!$C$5:$C$17384=Data!D1045)*('ESB Networks Summary'!$E$5:$E$17384))*1000*2-SUMPRODUCT(('ESB Networks Summary'!$C$5:$C$17384=Data!D1045)*('ESB Networks Summary'!$F$5:$F$17384))*1000*2</f>
        <v>-218</v>
      </c>
      <c r="L1045" s="52">
        <f t="shared" si="115"/>
        <v>0</v>
      </c>
      <c r="M1045" s="5"/>
      <c r="O1045" s="96"/>
      <c r="R1045" s="99">
        <v>27.151999999999997</v>
      </c>
      <c r="S1045" s="99">
        <v>18.806000000000001</v>
      </c>
      <c r="T1045" s="30">
        <f t="shared" si="112"/>
        <v>0</v>
      </c>
      <c r="U1045" s="21">
        <f t="shared" si="116"/>
        <v>0</v>
      </c>
      <c r="V1045" s="21">
        <f t="shared" si="117"/>
        <v>0</v>
      </c>
      <c r="W1045" s="21">
        <f t="shared" si="118"/>
        <v>0</v>
      </c>
    </row>
    <row r="1046" spans="1:23">
      <c r="A1046" s="2">
        <f t="shared" si="113"/>
        <v>45444</v>
      </c>
      <c r="B1046" s="3">
        <f t="shared" si="114"/>
        <v>45465</v>
      </c>
      <c r="C1046" s="7">
        <v>45465.75</v>
      </c>
      <c r="D1046" s="7">
        <v>45465.791666666664</v>
      </c>
      <c r="H1046" s="34" cm="1">
        <f t="array" ref="H1046">SUMPRODUCT(('ESB Networks Summary'!$C$5:$C$17384=Data!D1046)*('ESB Networks Summary'!$E$5:$E$17384))*1000*2-SUMPRODUCT(('ESB Networks Summary'!$C$5:$C$17384=Data!D1046)*('ESB Networks Summary'!$F$5:$F$17384))*1000*2</f>
        <v>-16</v>
      </c>
      <c r="L1046" s="52">
        <f t="shared" si="115"/>
        <v>0</v>
      </c>
      <c r="M1046" s="5"/>
      <c r="O1046" s="96"/>
      <c r="R1046" s="99">
        <v>26.745999999999999</v>
      </c>
      <c r="S1046" s="99">
        <v>18.869</v>
      </c>
      <c r="T1046" s="30">
        <f t="shared" si="112"/>
        <v>0</v>
      </c>
      <c r="U1046" s="21">
        <f t="shared" si="116"/>
        <v>0</v>
      </c>
      <c r="V1046" s="21">
        <f t="shared" si="117"/>
        <v>0</v>
      </c>
      <c r="W1046" s="21">
        <f t="shared" si="118"/>
        <v>0</v>
      </c>
    </row>
    <row r="1047" spans="1:23">
      <c r="A1047" s="2">
        <f t="shared" si="113"/>
        <v>45444</v>
      </c>
      <c r="B1047" s="3">
        <f t="shared" si="114"/>
        <v>45465</v>
      </c>
      <c r="C1047" s="7">
        <v>45465.770833333336</v>
      </c>
      <c r="D1047" s="7">
        <v>45465.8125</v>
      </c>
      <c r="H1047" s="34" cm="1">
        <f t="array" ref="H1047">SUMPRODUCT(('ESB Networks Summary'!$C$5:$C$17384=Data!D1047)*('ESB Networks Summary'!$E$5:$E$17384))*1000*2-SUMPRODUCT(('ESB Networks Summary'!$C$5:$C$17384=Data!D1047)*('ESB Networks Summary'!$F$5:$F$17384))*1000*2</f>
        <v>-6</v>
      </c>
      <c r="L1047" s="52">
        <f t="shared" si="115"/>
        <v>0</v>
      </c>
      <c r="M1047" s="5"/>
      <c r="O1047" s="96"/>
      <c r="R1047" s="99">
        <v>26.745999999999999</v>
      </c>
      <c r="S1047" s="99">
        <v>18.869</v>
      </c>
      <c r="T1047" s="30">
        <f t="shared" si="112"/>
        <v>0</v>
      </c>
      <c r="U1047" s="21">
        <f t="shared" si="116"/>
        <v>0</v>
      </c>
      <c r="V1047" s="21">
        <f t="shared" si="117"/>
        <v>0</v>
      </c>
      <c r="W1047" s="21">
        <f t="shared" si="118"/>
        <v>0</v>
      </c>
    </row>
    <row r="1048" spans="1:23">
      <c r="A1048" s="2">
        <f t="shared" si="113"/>
        <v>45444</v>
      </c>
      <c r="B1048" s="3">
        <f t="shared" si="114"/>
        <v>45465</v>
      </c>
      <c r="C1048" s="7">
        <v>45465.791666666664</v>
      </c>
      <c r="D1048" s="7">
        <v>45465.833333333336</v>
      </c>
      <c r="H1048" s="34" cm="1">
        <f t="array" ref="H1048">SUMPRODUCT(('ESB Networks Summary'!$C$5:$C$17384=Data!D1048)*('ESB Networks Summary'!$E$5:$E$17384))*1000*2-SUMPRODUCT(('ESB Networks Summary'!$C$5:$C$17384=Data!D1048)*('ESB Networks Summary'!$F$5:$F$17384))*1000*2</f>
        <v>190</v>
      </c>
      <c r="L1048" s="52">
        <f t="shared" si="115"/>
        <v>0</v>
      </c>
      <c r="M1048" s="5"/>
      <c r="O1048" s="96"/>
      <c r="R1048" s="99">
        <v>26.855</v>
      </c>
      <c r="S1048" s="99">
        <v>18.978000000000002</v>
      </c>
      <c r="T1048" s="30">
        <f t="shared" si="112"/>
        <v>0</v>
      </c>
      <c r="U1048" s="21">
        <f t="shared" si="116"/>
        <v>0</v>
      </c>
      <c r="V1048" s="21">
        <f t="shared" si="117"/>
        <v>0</v>
      </c>
      <c r="W1048" s="21">
        <f t="shared" si="118"/>
        <v>0</v>
      </c>
    </row>
    <row r="1049" spans="1:23">
      <c r="A1049" s="2">
        <f t="shared" si="113"/>
        <v>45444</v>
      </c>
      <c r="B1049" s="3">
        <f t="shared" si="114"/>
        <v>45465</v>
      </c>
      <c r="C1049" s="7">
        <v>45465.8125</v>
      </c>
      <c r="D1049" s="7">
        <v>45465.854166666664</v>
      </c>
      <c r="H1049" s="34" cm="1">
        <f t="array" ref="H1049">SUMPRODUCT(('ESB Networks Summary'!$C$5:$C$17384=Data!D1049)*('ESB Networks Summary'!$E$5:$E$17384))*1000*2-SUMPRODUCT(('ESB Networks Summary'!$C$5:$C$17384=Data!D1049)*('ESB Networks Summary'!$F$5:$F$17384))*1000*2</f>
        <v>140</v>
      </c>
      <c r="L1049" s="52">
        <f t="shared" si="115"/>
        <v>0</v>
      </c>
      <c r="M1049" s="5"/>
      <c r="O1049" s="96"/>
      <c r="R1049" s="99">
        <v>26.855</v>
      </c>
      <c r="S1049" s="99">
        <v>18.978000000000002</v>
      </c>
      <c r="T1049" s="30">
        <f t="shared" si="112"/>
        <v>0</v>
      </c>
      <c r="U1049" s="21">
        <f t="shared" si="116"/>
        <v>0</v>
      </c>
      <c r="V1049" s="21">
        <f t="shared" si="117"/>
        <v>0</v>
      </c>
      <c r="W1049" s="21">
        <f t="shared" si="118"/>
        <v>0</v>
      </c>
    </row>
    <row r="1050" spans="1:23">
      <c r="A1050" s="2">
        <f t="shared" si="113"/>
        <v>45444</v>
      </c>
      <c r="B1050" s="3">
        <f t="shared" si="114"/>
        <v>45465</v>
      </c>
      <c r="C1050" s="7">
        <v>45465.833333333336</v>
      </c>
      <c r="D1050" s="7">
        <v>45465.875</v>
      </c>
      <c r="H1050" s="34" cm="1">
        <f t="array" ref="H1050">SUMPRODUCT(('ESB Networks Summary'!$C$5:$C$17384=Data!D1050)*('ESB Networks Summary'!$E$5:$E$17384))*1000*2-SUMPRODUCT(('ESB Networks Summary'!$C$5:$C$17384=Data!D1050)*('ESB Networks Summary'!$F$5:$F$17384))*1000*2</f>
        <v>410</v>
      </c>
      <c r="L1050" s="52">
        <f t="shared" si="115"/>
        <v>0</v>
      </c>
      <c r="M1050" s="5"/>
      <c r="O1050" s="96"/>
      <c r="R1050" s="99">
        <v>27.291000000000004</v>
      </c>
      <c r="S1050" s="99">
        <v>19.413999999999998</v>
      </c>
      <c r="T1050" s="30">
        <f t="shared" si="112"/>
        <v>0</v>
      </c>
      <c r="U1050" s="21">
        <f t="shared" si="116"/>
        <v>0</v>
      </c>
      <c r="V1050" s="21">
        <f t="shared" si="117"/>
        <v>0</v>
      </c>
      <c r="W1050" s="21">
        <f t="shared" si="118"/>
        <v>0</v>
      </c>
    </row>
    <row r="1051" spans="1:23">
      <c r="A1051" s="2">
        <f t="shared" si="113"/>
        <v>45444</v>
      </c>
      <c r="B1051" s="3">
        <f t="shared" si="114"/>
        <v>45465</v>
      </c>
      <c r="C1051" s="7">
        <v>45465.854166666664</v>
      </c>
      <c r="D1051" s="7">
        <v>45465.895833333336</v>
      </c>
      <c r="H1051" s="34" cm="1">
        <f t="array" ref="H1051">SUMPRODUCT(('ESB Networks Summary'!$C$5:$C$17384=Data!D1051)*('ESB Networks Summary'!$E$5:$E$17384))*1000*2-SUMPRODUCT(('ESB Networks Summary'!$C$5:$C$17384=Data!D1051)*('ESB Networks Summary'!$F$5:$F$17384))*1000*2</f>
        <v>432</v>
      </c>
      <c r="L1051" s="52">
        <f t="shared" si="115"/>
        <v>0</v>
      </c>
      <c r="M1051" s="5"/>
      <c r="O1051" s="96"/>
      <c r="R1051" s="99">
        <v>27.291000000000004</v>
      </c>
      <c r="S1051" s="99">
        <v>19.413999999999998</v>
      </c>
      <c r="T1051" s="30">
        <f t="shared" si="112"/>
        <v>0</v>
      </c>
      <c r="U1051" s="21">
        <f t="shared" si="116"/>
        <v>0</v>
      </c>
      <c r="V1051" s="21">
        <f t="shared" si="117"/>
        <v>0</v>
      </c>
      <c r="W1051" s="21">
        <f t="shared" si="118"/>
        <v>0</v>
      </c>
    </row>
    <row r="1052" spans="1:23">
      <c r="A1052" s="2">
        <f t="shared" si="113"/>
        <v>45444</v>
      </c>
      <c r="B1052" s="3">
        <f t="shared" si="114"/>
        <v>45465</v>
      </c>
      <c r="C1052" s="7">
        <v>45465.875</v>
      </c>
      <c r="D1052" s="7">
        <v>45465.916666666664</v>
      </c>
      <c r="H1052" s="34" cm="1">
        <f t="array" ref="H1052">SUMPRODUCT(('ESB Networks Summary'!$C$5:$C$17384=Data!D1052)*('ESB Networks Summary'!$E$5:$E$17384))*1000*2-SUMPRODUCT(('ESB Networks Summary'!$C$5:$C$17384=Data!D1052)*('ESB Networks Summary'!$F$5:$F$17384))*1000*2</f>
        <v>432</v>
      </c>
      <c r="L1052" s="52">
        <f t="shared" si="115"/>
        <v>0</v>
      </c>
      <c r="M1052" s="5"/>
      <c r="O1052" s="96"/>
      <c r="R1052" s="99">
        <v>28.925999999999998</v>
      </c>
      <c r="S1052" s="99">
        <v>21.048999999999999</v>
      </c>
      <c r="T1052" s="30">
        <f t="shared" si="112"/>
        <v>0</v>
      </c>
      <c r="U1052" s="21">
        <f t="shared" si="116"/>
        <v>0</v>
      </c>
      <c r="V1052" s="21">
        <f t="shared" si="117"/>
        <v>0</v>
      </c>
      <c r="W1052" s="21">
        <f t="shared" si="118"/>
        <v>0</v>
      </c>
    </row>
    <row r="1053" spans="1:23">
      <c r="A1053" s="2">
        <f t="shared" si="113"/>
        <v>45444</v>
      </c>
      <c r="B1053" s="3">
        <f t="shared" si="114"/>
        <v>45465</v>
      </c>
      <c r="C1053" s="7">
        <v>45465.895833333336</v>
      </c>
      <c r="D1053" s="7">
        <v>45465.9375</v>
      </c>
      <c r="H1053" s="34" cm="1">
        <f t="array" ref="H1053">SUMPRODUCT(('ESB Networks Summary'!$C$5:$C$17384=Data!D1053)*('ESB Networks Summary'!$E$5:$E$17384))*1000*2-SUMPRODUCT(('ESB Networks Summary'!$C$5:$C$17384=Data!D1053)*('ESB Networks Summary'!$F$5:$F$17384))*1000*2</f>
        <v>418</v>
      </c>
      <c r="L1053" s="52">
        <f t="shared" si="115"/>
        <v>0</v>
      </c>
      <c r="M1053" s="5"/>
      <c r="O1053" s="96"/>
      <c r="R1053" s="99">
        <v>28.925999999999998</v>
      </c>
      <c r="S1053" s="99">
        <v>21.048999999999999</v>
      </c>
      <c r="T1053" s="30">
        <f t="shared" si="112"/>
        <v>0</v>
      </c>
      <c r="U1053" s="21">
        <f t="shared" si="116"/>
        <v>0</v>
      </c>
      <c r="V1053" s="21">
        <f t="shared" si="117"/>
        <v>0</v>
      </c>
      <c r="W1053" s="21">
        <f t="shared" si="118"/>
        <v>0</v>
      </c>
    </row>
    <row r="1054" spans="1:23">
      <c r="A1054" s="2">
        <f t="shared" si="113"/>
        <v>45444</v>
      </c>
      <c r="B1054" s="3">
        <f t="shared" si="114"/>
        <v>45465</v>
      </c>
      <c r="C1054" s="7">
        <v>45465.916666666664</v>
      </c>
      <c r="D1054" s="7">
        <v>45465.958333333336</v>
      </c>
      <c r="H1054" s="34" cm="1">
        <f t="array" ref="H1054">SUMPRODUCT(('ESB Networks Summary'!$C$5:$C$17384=Data!D1054)*('ESB Networks Summary'!$E$5:$E$17384))*1000*2-SUMPRODUCT(('ESB Networks Summary'!$C$5:$C$17384=Data!D1054)*('ESB Networks Summary'!$F$5:$F$17384))*1000*2</f>
        <v>406</v>
      </c>
      <c r="L1054" s="52">
        <f t="shared" si="115"/>
        <v>0</v>
      </c>
      <c r="M1054" s="5"/>
      <c r="O1054" s="96"/>
      <c r="R1054" s="99">
        <v>19.457000000000001</v>
      </c>
      <c r="S1054" s="99">
        <v>16.463000000000001</v>
      </c>
      <c r="T1054" s="30">
        <f t="shared" si="112"/>
        <v>0</v>
      </c>
      <c r="U1054" s="21">
        <f t="shared" si="116"/>
        <v>0</v>
      </c>
      <c r="V1054" s="21">
        <f t="shared" si="117"/>
        <v>0</v>
      </c>
      <c r="W1054" s="21">
        <f t="shared" si="118"/>
        <v>0</v>
      </c>
    </row>
    <row r="1055" spans="1:23">
      <c r="A1055" s="2">
        <f t="shared" si="113"/>
        <v>45444</v>
      </c>
      <c r="B1055" s="3">
        <f t="shared" si="114"/>
        <v>45465</v>
      </c>
      <c r="C1055" s="7">
        <v>45465.9375</v>
      </c>
      <c r="D1055" s="7">
        <v>45465.979166666664</v>
      </c>
      <c r="H1055" s="34" cm="1">
        <f t="array" ref="H1055">SUMPRODUCT(('ESB Networks Summary'!$C$5:$C$17384=Data!D1055)*('ESB Networks Summary'!$E$5:$E$17384))*1000*2-SUMPRODUCT(('ESB Networks Summary'!$C$5:$C$17384=Data!D1055)*('ESB Networks Summary'!$F$5:$F$17384))*1000*2</f>
        <v>460</v>
      </c>
      <c r="L1055" s="52">
        <f t="shared" si="115"/>
        <v>0</v>
      </c>
      <c r="M1055" s="5"/>
      <c r="O1055" s="96"/>
      <c r="R1055" s="99">
        <v>19.457000000000001</v>
      </c>
      <c r="S1055" s="99">
        <v>16.463000000000001</v>
      </c>
      <c r="T1055" s="30">
        <f t="shared" si="112"/>
        <v>0</v>
      </c>
      <c r="U1055" s="21">
        <f t="shared" si="116"/>
        <v>0</v>
      </c>
      <c r="V1055" s="21">
        <f t="shared" si="117"/>
        <v>0</v>
      </c>
      <c r="W1055" s="21">
        <f t="shared" si="118"/>
        <v>0</v>
      </c>
    </row>
    <row r="1056" spans="1:23">
      <c r="A1056" s="2">
        <f t="shared" si="113"/>
        <v>45444</v>
      </c>
      <c r="B1056" s="3">
        <f t="shared" si="114"/>
        <v>45465</v>
      </c>
      <c r="C1056" s="7">
        <v>45465.958333333336</v>
      </c>
      <c r="D1056" s="7">
        <v>45466</v>
      </c>
      <c r="H1056" s="34" cm="1">
        <f t="array" ref="H1056">SUMPRODUCT(('ESB Networks Summary'!$C$5:$C$17384=Data!D1056)*('ESB Networks Summary'!$E$5:$E$17384))*1000*2-SUMPRODUCT(('ESB Networks Summary'!$C$5:$C$17384=Data!D1056)*('ESB Networks Summary'!$F$5:$F$17384))*1000*2</f>
        <v>340</v>
      </c>
      <c r="L1056" s="52">
        <f t="shared" si="115"/>
        <v>0</v>
      </c>
      <c r="M1056" s="5"/>
      <c r="O1056" s="96"/>
      <c r="R1056" s="99">
        <v>17.393000000000001</v>
      </c>
      <c r="S1056" s="99">
        <v>14.399000000000001</v>
      </c>
      <c r="T1056" s="30">
        <f t="shared" si="112"/>
        <v>0</v>
      </c>
      <c r="U1056" s="21">
        <f t="shared" si="116"/>
        <v>0</v>
      </c>
      <c r="V1056" s="21">
        <f t="shared" si="117"/>
        <v>0</v>
      </c>
      <c r="W1056" s="21">
        <f t="shared" si="118"/>
        <v>0</v>
      </c>
    </row>
    <row r="1057" spans="1:23">
      <c r="A1057" s="2">
        <f t="shared" si="113"/>
        <v>45444</v>
      </c>
      <c r="B1057" s="3">
        <f t="shared" si="114"/>
        <v>45465</v>
      </c>
      <c r="C1057" s="7">
        <v>45465.979166666664</v>
      </c>
      <c r="D1057" s="7">
        <v>45466.020833333336</v>
      </c>
      <c r="H1057" s="34" cm="1">
        <f t="array" ref="H1057">SUMPRODUCT(('ESB Networks Summary'!$C$5:$C$17384=Data!D1057)*('ESB Networks Summary'!$E$5:$E$17384))*1000*2-SUMPRODUCT(('ESB Networks Summary'!$C$5:$C$17384=Data!D1057)*('ESB Networks Summary'!$F$5:$F$17384))*1000*2</f>
        <v>352</v>
      </c>
      <c r="L1057" s="52">
        <f t="shared" si="115"/>
        <v>0</v>
      </c>
      <c r="M1057" s="5"/>
      <c r="O1057" s="96"/>
      <c r="R1057" s="99">
        <v>17.393000000000001</v>
      </c>
      <c r="S1057" s="99">
        <v>14.399000000000001</v>
      </c>
      <c r="T1057" s="30">
        <f t="shared" si="112"/>
        <v>0</v>
      </c>
      <c r="U1057" s="21">
        <f t="shared" si="116"/>
        <v>0</v>
      </c>
      <c r="V1057" s="21">
        <f t="shared" si="117"/>
        <v>0</v>
      </c>
      <c r="W1057" s="21">
        <f t="shared" si="118"/>
        <v>0</v>
      </c>
    </row>
    <row r="1058" spans="1:23">
      <c r="A1058" s="2">
        <f t="shared" si="113"/>
        <v>45444</v>
      </c>
      <c r="B1058" s="3">
        <f t="shared" si="114"/>
        <v>45466</v>
      </c>
      <c r="C1058" s="7">
        <v>45466</v>
      </c>
      <c r="D1058" s="7">
        <v>45466.041666666664</v>
      </c>
      <c r="H1058" s="34" cm="1">
        <f t="array" ref="H1058">SUMPRODUCT(('ESB Networks Summary'!$C$5:$C$17384=Data!D1058)*('ESB Networks Summary'!$E$5:$E$17384))*1000*2-SUMPRODUCT(('ESB Networks Summary'!$C$5:$C$17384=Data!D1058)*('ESB Networks Summary'!$F$5:$F$17384))*1000*2</f>
        <v>336</v>
      </c>
      <c r="L1058" s="52">
        <f t="shared" si="115"/>
        <v>0</v>
      </c>
      <c r="M1058" s="5"/>
      <c r="O1058" s="96"/>
      <c r="R1058" s="99">
        <v>14.512</v>
      </c>
      <c r="S1058" s="99">
        <v>11.518000000000001</v>
      </c>
      <c r="T1058" s="30">
        <f t="shared" si="112"/>
        <v>0</v>
      </c>
      <c r="U1058" s="21">
        <f t="shared" si="116"/>
        <v>0</v>
      </c>
      <c r="V1058" s="21">
        <f t="shared" si="117"/>
        <v>0</v>
      </c>
      <c r="W1058" s="21">
        <f t="shared" si="118"/>
        <v>0</v>
      </c>
    </row>
    <row r="1059" spans="1:23">
      <c r="A1059" s="2">
        <f t="shared" si="113"/>
        <v>45444</v>
      </c>
      <c r="B1059" s="3">
        <f t="shared" si="114"/>
        <v>45466</v>
      </c>
      <c r="C1059" s="7">
        <v>45466.020833333336</v>
      </c>
      <c r="D1059" s="7">
        <v>45466.0625</v>
      </c>
      <c r="H1059" s="34" cm="1">
        <f t="array" ref="H1059">SUMPRODUCT(('ESB Networks Summary'!$C$5:$C$17384=Data!D1059)*('ESB Networks Summary'!$E$5:$E$17384))*1000*2-SUMPRODUCT(('ESB Networks Summary'!$C$5:$C$17384=Data!D1059)*('ESB Networks Summary'!$F$5:$F$17384))*1000*2</f>
        <v>348</v>
      </c>
      <c r="L1059" s="52">
        <f t="shared" si="115"/>
        <v>0</v>
      </c>
      <c r="M1059" s="5"/>
      <c r="O1059" s="96"/>
      <c r="R1059" s="99">
        <v>14.512</v>
      </c>
      <c r="S1059" s="99">
        <v>11.518000000000001</v>
      </c>
      <c r="T1059" s="30">
        <f t="shared" si="112"/>
        <v>0</v>
      </c>
      <c r="U1059" s="21">
        <f t="shared" si="116"/>
        <v>0</v>
      </c>
      <c r="V1059" s="21">
        <f t="shared" si="117"/>
        <v>0</v>
      </c>
      <c r="W1059" s="21">
        <f t="shared" si="118"/>
        <v>0</v>
      </c>
    </row>
    <row r="1060" spans="1:23">
      <c r="A1060" s="2">
        <f t="shared" si="113"/>
        <v>45444</v>
      </c>
      <c r="B1060" s="3">
        <f t="shared" si="114"/>
        <v>45466</v>
      </c>
      <c r="C1060" s="7">
        <v>45466.041666666664</v>
      </c>
      <c r="D1060" s="7">
        <v>45466.083333333336</v>
      </c>
      <c r="H1060" s="34" cm="1">
        <f t="array" ref="H1060">SUMPRODUCT(('ESB Networks Summary'!$C$5:$C$17384=Data!D1060)*('ESB Networks Summary'!$E$5:$E$17384))*1000*2-SUMPRODUCT(('ESB Networks Summary'!$C$5:$C$17384=Data!D1060)*('ESB Networks Summary'!$F$5:$F$17384))*1000*2</f>
        <v>344</v>
      </c>
      <c r="L1060" s="52">
        <f t="shared" si="115"/>
        <v>0</v>
      </c>
      <c r="M1060" s="5"/>
      <c r="O1060" s="96"/>
      <c r="R1060" s="99">
        <v>14.805000000000001</v>
      </c>
      <c r="S1060" s="99">
        <v>11.812000000000001</v>
      </c>
      <c r="T1060" s="30">
        <f t="shared" si="112"/>
        <v>0</v>
      </c>
      <c r="U1060" s="21">
        <f t="shared" si="116"/>
        <v>0</v>
      </c>
      <c r="V1060" s="21">
        <f t="shared" si="117"/>
        <v>0</v>
      </c>
      <c r="W1060" s="21">
        <f t="shared" si="118"/>
        <v>0</v>
      </c>
    </row>
    <row r="1061" spans="1:23">
      <c r="A1061" s="2">
        <f t="shared" si="113"/>
        <v>45444</v>
      </c>
      <c r="B1061" s="3">
        <f t="shared" si="114"/>
        <v>45466</v>
      </c>
      <c r="C1061" s="7">
        <v>45466.0625</v>
      </c>
      <c r="D1061" s="7">
        <v>45466.104166666664</v>
      </c>
      <c r="H1061" s="34" cm="1">
        <f t="array" ref="H1061">SUMPRODUCT(('ESB Networks Summary'!$C$5:$C$17384=Data!D1061)*('ESB Networks Summary'!$E$5:$E$17384))*1000*2-SUMPRODUCT(('ESB Networks Summary'!$C$5:$C$17384=Data!D1061)*('ESB Networks Summary'!$F$5:$F$17384))*1000*2</f>
        <v>342</v>
      </c>
      <c r="L1061" s="52">
        <f t="shared" si="115"/>
        <v>0</v>
      </c>
      <c r="M1061" s="5"/>
      <c r="O1061" s="96"/>
      <c r="R1061" s="99">
        <v>14.805000000000001</v>
      </c>
      <c r="S1061" s="99">
        <v>11.812000000000001</v>
      </c>
      <c r="T1061" s="30">
        <f t="shared" si="112"/>
        <v>0</v>
      </c>
      <c r="U1061" s="21">
        <f t="shared" si="116"/>
        <v>0</v>
      </c>
      <c r="V1061" s="21">
        <f t="shared" si="117"/>
        <v>0</v>
      </c>
      <c r="W1061" s="21">
        <f t="shared" si="118"/>
        <v>0</v>
      </c>
    </row>
    <row r="1062" spans="1:23">
      <c r="A1062" s="2">
        <f t="shared" si="113"/>
        <v>45444</v>
      </c>
      <c r="B1062" s="3">
        <f t="shared" si="114"/>
        <v>45466</v>
      </c>
      <c r="C1062" s="7">
        <v>45466.083333333336</v>
      </c>
      <c r="D1062" s="7">
        <v>45466.125</v>
      </c>
      <c r="H1062" s="34" cm="1">
        <f t="array" ref="H1062">SUMPRODUCT(('ESB Networks Summary'!$C$5:$C$17384=Data!D1062)*('ESB Networks Summary'!$E$5:$E$17384))*1000*2-SUMPRODUCT(('ESB Networks Summary'!$C$5:$C$17384=Data!D1062)*('ESB Networks Summary'!$F$5:$F$17384))*1000*2</f>
        <v>700</v>
      </c>
      <c r="L1062" s="52">
        <f t="shared" si="115"/>
        <v>0</v>
      </c>
      <c r="M1062" s="5"/>
      <c r="O1062" s="96"/>
      <c r="R1062" s="99">
        <v>15.48</v>
      </c>
      <c r="S1062" s="99">
        <v>12.486000000000001</v>
      </c>
      <c r="T1062" s="30">
        <f t="shared" si="112"/>
        <v>0</v>
      </c>
      <c r="U1062" s="21">
        <f t="shared" si="116"/>
        <v>0</v>
      </c>
      <c r="V1062" s="21">
        <f t="shared" si="117"/>
        <v>0</v>
      </c>
      <c r="W1062" s="21">
        <f t="shared" si="118"/>
        <v>0</v>
      </c>
    </row>
    <row r="1063" spans="1:23">
      <c r="A1063" s="2">
        <f t="shared" si="113"/>
        <v>45444</v>
      </c>
      <c r="B1063" s="3">
        <f t="shared" si="114"/>
        <v>45466</v>
      </c>
      <c r="C1063" s="7">
        <v>45466.104166666664</v>
      </c>
      <c r="D1063" s="7">
        <v>45466.145833333336</v>
      </c>
      <c r="H1063" s="34" cm="1">
        <f t="array" ref="H1063">SUMPRODUCT(('ESB Networks Summary'!$C$5:$C$17384=Data!D1063)*('ESB Networks Summary'!$E$5:$E$17384))*1000*2-SUMPRODUCT(('ESB Networks Summary'!$C$5:$C$17384=Data!D1063)*('ESB Networks Summary'!$F$5:$F$17384))*1000*2</f>
        <v>338</v>
      </c>
      <c r="L1063" s="52">
        <f t="shared" si="115"/>
        <v>0</v>
      </c>
      <c r="M1063" s="5"/>
      <c r="O1063" s="96"/>
      <c r="R1063" s="99">
        <v>15.48</v>
      </c>
      <c r="S1063" s="99">
        <v>12.486000000000001</v>
      </c>
      <c r="T1063" s="30">
        <f t="shared" si="112"/>
        <v>0</v>
      </c>
      <c r="U1063" s="21">
        <f t="shared" si="116"/>
        <v>0</v>
      </c>
      <c r="V1063" s="21">
        <f t="shared" si="117"/>
        <v>0</v>
      </c>
      <c r="W1063" s="21">
        <f t="shared" si="118"/>
        <v>0</v>
      </c>
    </row>
    <row r="1064" spans="1:23">
      <c r="A1064" s="2">
        <f t="shared" si="113"/>
        <v>45444</v>
      </c>
      <c r="B1064" s="3">
        <f t="shared" si="114"/>
        <v>45466</v>
      </c>
      <c r="C1064" s="7">
        <v>45466.125</v>
      </c>
      <c r="D1064" s="7">
        <v>45466.166666666664</v>
      </c>
      <c r="H1064" s="34" cm="1">
        <f t="array" ref="H1064">SUMPRODUCT(('ESB Networks Summary'!$C$5:$C$17384=Data!D1064)*('ESB Networks Summary'!$E$5:$E$17384))*1000*2-SUMPRODUCT(('ESB Networks Summary'!$C$5:$C$17384=Data!D1064)*('ESB Networks Summary'!$F$5:$F$17384))*1000*2</f>
        <v>348</v>
      </c>
      <c r="L1064" s="52">
        <f t="shared" si="115"/>
        <v>0</v>
      </c>
      <c r="M1064" s="5"/>
      <c r="O1064" s="96"/>
      <c r="R1064" s="99">
        <v>15.050999999999998</v>
      </c>
      <c r="S1064" s="99">
        <v>12.056999999999999</v>
      </c>
      <c r="T1064" s="30">
        <f t="shared" si="112"/>
        <v>0</v>
      </c>
      <c r="U1064" s="21">
        <f t="shared" si="116"/>
        <v>0</v>
      </c>
      <c r="V1064" s="21">
        <f t="shared" si="117"/>
        <v>0</v>
      </c>
      <c r="W1064" s="21">
        <f t="shared" si="118"/>
        <v>0</v>
      </c>
    </row>
    <row r="1065" spans="1:23">
      <c r="A1065" s="2">
        <f t="shared" si="113"/>
        <v>45444</v>
      </c>
      <c r="B1065" s="3">
        <f t="shared" si="114"/>
        <v>45466</v>
      </c>
      <c r="C1065" s="7">
        <v>45466.145833333336</v>
      </c>
      <c r="D1065" s="7">
        <v>45466.1875</v>
      </c>
      <c r="H1065" s="34" cm="1">
        <f t="array" ref="H1065">SUMPRODUCT(('ESB Networks Summary'!$C$5:$C$17384=Data!D1065)*('ESB Networks Summary'!$E$5:$E$17384))*1000*2-SUMPRODUCT(('ESB Networks Summary'!$C$5:$C$17384=Data!D1065)*('ESB Networks Summary'!$F$5:$F$17384))*1000*2</f>
        <v>336</v>
      </c>
      <c r="L1065" s="52">
        <f t="shared" si="115"/>
        <v>0</v>
      </c>
      <c r="M1065" s="5"/>
      <c r="O1065" s="96"/>
      <c r="R1065" s="99">
        <v>15.050999999999998</v>
      </c>
      <c r="S1065" s="99">
        <v>12.056999999999999</v>
      </c>
      <c r="T1065" s="30">
        <f t="shared" si="112"/>
        <v>0</v>
      </c>
      <c r="U1065" s="21">
        <f t="shared" si="116"/>
        <v>0</v>
      </c>
      <c r="V1065" s="21">
        <f t="shared" si="117"/>
        <v>0</v>
      </c>
      <c r="W1065" s="21">
        <f t="shared" si="118"/>
        <v>0</v>
      </c>
    </row>
    <row r="1066" spans="1:23">
      <c r="A1066" s="2">
        <f t="shared" si="113"/>
        <v>45444</v>
      </c>
      <c r="B1066" s="3">
        <f t="shared" si="114"/>
        <v>45466</v>
      </c>
      <c r="C1066" s="7">
        <v>45466.166666666664</v>
      </c>
      <c r="D1066" s="7">
        <v>45466.208333333336</v>
      </c>
      <c r="H1066" s="34" cm="1">
        <f t="array" ref="H1066">SUMPRODUCT(('ESB Networks Summary'!$C$5:$C$17384=Data!D1066)*('ESB Networks Summary'!$E$5:$E$17384))*1000*2-SUMPRODUCT(('ESB Networks Summary'!$C$5:$C$17384=Data!D1066)*('ESB Networks Summary'!$F$5:$F$17384))*1000*2</f>
        <v>346</v>
      </c>
      <c r="L1066" s="52">
        <f t="shared" si="115"/>
        <v>0</v>
      </c>
      <c r="M1066" s="5"/>
      <c r="O1066" s="96"/>
      <c r="R1066" s="99">
        <v>14.186000000000002</v>
      </c>
      <c r="S1066" s="99">
        <v>11.193000000000001</v>
      </c>
      <c r="T1066" s="30">
        <f t="shared" si="112"/>
        <v>0</v>
      </c>
      <c r="U1066" s="21">
        <f t="shared" si="116"/>
        <v>0</v>
      </c>
      <c r="V1066" s="21">
        <f t="shared" si="117"/>
        <v>0</v>
      </c>
      <c r="W1066" s="21">
        <f t="shared" si="118"/>
        <v>0</v>
      </c>
    </row>
    <row r="1067" spans="1:23">
      <c r="A1067" s="2">
        <f t="shared" si="113"/>
        <v>45444</v>
      </c>
      <c r="B1067" s="3">
        <f t="shared" si="114"/>
        <v>45466</v>
      </c>
      <c r="C1067" s="7">
        <v>45466.1875</v>
      </c>
      <c r="D1067" s="7">
        <v>45466.229166666664</v>
      </c>
      <c r="H1067" s="34" cm="1">
        <f t="array" ref="H1067">SUMPRODUCT(('ESB Networks Summary'!$C$5:$C$17384=Data!D1067)*('ESB Networks Summary'!$E$5:$E$17384))*1000*2-SUMPRODUCT(('ESB Networks Summary'!$C$5:$C$17384=Data!D1067)*('ESB Networks Summary'!$F$5:$F$17384))*1000*2</f>
        <v>224</v>
      </c>
      <c r="L1067" s="52">
        <f t="shared" si="115"/>
        <v>0</v>
      </c>
      <c r="M1067" s="5"/>
      <c r="O1067" s="96"/>
      <c r="R1067" s="99">
        <v>14.186000000000002</v>
      </c>
      <c r="S1067" s="99">
        <v>11.193000000000001</v>
      </c>
      <c r="T1067" s="30">
        <f t="shared" si="112"/>
        <v>0</v>
      </c>
      <c r="U1067" s="21">
        <f t="shared" si="116"/>
        <v>0</v>
      </c>
      <c r="V1067" s="21">
        <f t="shared" si="117"/>
        <v>0</v>
      </c>
      <c r="W1067" s="21">
        <f t="shared" si="118"/>
        <v>0</v>
      </c>
    </row>
    <row r="1068" spans="1:23">
      <c r="A1068" s="2">
        <f t="shared" si="113"/>
        <v>45444</v>
      </c>
      <c r="B1068" s="3">
        <f t="shared" si="114"/>
        <v>45466</v>
      </c>
      <c r="C1068" s="7">
        <v>45466.208333333336</v>
      </c>
      <c r="D1068" s="7">
        <v>45466.25</v>
      </c>
      <c r="H1068" s="34" cm="1">
        <f t="array" ref="H1068">SUMPRODUCT(('ESB Networks Summary'!$C$5:$C$17384=Data!D1068)*('ESB Networks Summary'!$E$5:$E$17384))*1000*2-SUMPRODUCT(('ESB Networks Summary'!$C$5:$C$17384=Data!D1068)*('ESB Networks Summary'!$F$5:$F$17384))*1000*2</f>
        <v>48</v>
      </c>
      <c r="L1068" s="52">
        <f t="shared" si="115"/>
        <v>0</v>
      </c>
      <c r="M1068" s="5"/>
      <c r="O1068" s="96"/>
      <c r="R1068" s="99">
        <v>14.512</v>
      </c>
      <c r="S1068" s="99">
        <v>11.518000000000001</v>
      </c>
      <c r="T1068" s="30">
        <f t="shared" si="112"/>
        <v>0</v>
      </c>
      <c r="U1068" s="21">
        <f t="shared" si="116"/>
        <v>0</v>
      </c>
      <c r="V1068" s="21">
        <f t="shared" si="117"/>
        <v>0</v>
      </c>
      <c r="W1068" s="21">
        <f t="shared" si="118"/>
        <v>0</v>
      </c>
    </row>
    <row r="1069" spans="1:23">
      <c r="A1069" s="2">
        <f t="shared" si="113"/>
        <v>45444</v>
      </c>
      <c r="B1069" s="3">
        <f t="shared" si="114"/>
        <v>45466</v>
      </c>
      <c r="C1069" s="7">
        <v>45466.229166666664</v>
      </c>
      <c r="D1069" s="7">
        <v>45466.270833333336</v>
      </c>
      <c r="H1069" s="34" cm="1">
        <f t="array" ref="H1069">SUMPRODUCT(('ESB Networks Summary'!$C$5:$C$17384=Data!D1069)*('ESB Networks Summary'!$E$5:$E$17384))*1000*2-SUMPRODUCT(('ESB Networks Summary'!$C$5:$C$17384=Data!D1069)*('ESB Networks Summary'!$F$5:$F$17384))*1000*2</f>
        <v>38</v>
      </c>
      <c r="L1069" s="52">
        <f t="shared" si="115"/>
        <v>0</v>
      </c>
      <c r="M1069" s="5"/>
      <c r="O1069" s="96"/>
      <c r="R1069" s="99">
        <v>14.512</v>
      </c>
      <c r="S1069" s="99">
        <v>11.518000000000001</v>
      </c>
      <c r="T1069" s="30">
        <f t="shared" si="112"/>
        <v>0</v>
      </c>
      <c r="U1069" s="21">
        <f t="shared" si="116"/>
        <v>0</v>
      </c>
      <c r="V1069" s="21">
        <f t="shared" si="117"/>
        <v>0</v>
      </c>
      <c r="W1069" s="21">
        <f t="shared" si="118"/>
        <v>0</v>
      </c>
    </row>
    <row r="1070" spans="1:23">
      <c r="A1070" s="2">
        <f t="shared" si="113"/>
        <v>45444</v>
      </c>
      <c r="B1070" s="3">
        <f t="shared" si="114"/>
        <v>45466</v>
      </c>
      <c r="C1070" s="7">
        <v>45466.25</v>
      </c>
      <c r="D1070" s="7">
        <v>45466.291666666664</v>
      </c>
      <c r="H1070" s="34" cm="1">
        <f t="array" ref="H1070">SUMPRODUCT(('ESB Networks Summary'!$C$5:$C$17384=Data!D1070)*('ESB Networks Summary'!$E$5:$E$17384))*1000*2-SUMPRODUCT(('ESB Networks Summary'!$C$5:$C$17384=Data!D1070)*('ESB Networks Summary'!$F$5:$F$17384))*1000*2</f>
        <v>2060</v>
      </c>
      <c r="L1070" s="52">
        <f t="shared" si="115"/>
        <v>0</v>
      </c>
      <c r="M1070" s="5"/>
      <c r="O1070" s="96"/>
      <c r="R1070" s="99">
        <v>16.154</v>
      </c>
      <c r="S1070" s="99">
        <v>13.16</v>
      </c>
      <c r="T1070" s="30">
        <f t="shared" si="112"/>
        <v>0</v>
      </c>
      <c r="U1070" s="21">
        <f t="shared" si="116"/>
        <v>0</v>
      </c>
      <c r="V1070" s="21">
        <f t="shared" si="117"/>
        <v>0</v>
      </c>
      <c r="W1070" s="21">
        <f t="shared" si="118"/>
        <v>0</v>
      </c>
    </row>
    <row r="1071" spans="1:23">
      <c r="A1071" s="2">
        <f t="shared" si="113"/>
        <v>45444</v>
      </c>
      <c r="B1071" s="3">
        <f t="shared" si="114"/>
        <v>45466</v>
      </c>
      <c r="C1071" s="7">
        <v>45466.270833333336</v>
      </c>
      <c r="D1071" s="7">
        <v>45466.3125</v>
      </c>
      <c r="H1071" s="34" cm="1">
        <f t="array" ref="H1071">SUMPRODUCT(('ESB Networks Summary'!$C$5:$C$17384=Data!D1071)*('ESB Networks Summary'!$E$5:$E$17384))*1000*2-SUMPRODUCT(('ESB Networks Summary'!$C$5:$C$17384=Data!D1071)*('ESB Networks Summary'!$F$5:$F$17384))*1000*2</f>
        <v>-1092</v>
      </c>
      <c r="L1071" s="52">
        <f t="shared" si="115"/>
        <v>0</v>
      </c>
      <c r="M1071" s="5"/>
      <c r="O1071" s="96"/>
      <c r="R1071" s="99">
        <v>16.154</v>
      </c>
      <c r="S1071" s="99">
        <v>13.16</v>
      </c>
      <c r="T1071" s="30">
        <f t="shared" si="112"/>
        <v>0</v>
      </c>
      <c r="U1071" s="21">
        <f t="shared" si="116"/>
        <v>0</v>
      </c>
      <c r="V1071" s="21">
        <f t="shared" si="117"/>
        <v>0</v>
      </c>
      <c r="W1071" s="21">
        <f t="shared" si="118"/>
        <v>0</v>
      </c>
    </row>
    <row r="1072" spans="1:23">
      <c r="A1072" s="2">
        <f t="shared" si="113"/>
        <v>45444</v>
      </c>
      <c r="B1072" s="3">
        <f t="shared" si="114"/>
        <v>45466</v>
      </c>
      <c r="C1072" s="7">
        <v>45466.291666666664</v>
      </c>
      <c r="D1072" s="7">
        <v>45466.333333333336</v>
      </c>
      <c r="H1072" s="34" cm="1">
        <f t="array" ref="H1072">SUMPRODUCT(('ESB Networks Summary'!$C$5:$C$17384=Data!D1072)*('ESB Networks Summary'!$E$5:$E$17384))*1000*2-SUMPRODUCT(('ESB Networks Summary'!$C$5:$C$17384=Data!D1072)*('ESB Networks Summary'!$F$5:$F$17384))*1000*2</f>
        <v>-872</v>
      </c>
      <c r="L1072" s="52">
        <f t="shared" si="115"/>
        <v>0</v>
      </c>
      <c r="M1072" s="5"/>
      <c r="O1072" s="96"/>
      <c r="R1072" s="99">
        <v>24.565999999999999</v>
      </c>
      <c r="S1072" s="99">
        <v>16.689</v>
      </c>
      <c r="T1072" s="30">
        <f t="shared" si="112"/>
        <v>0</v>
      </c>
      <c r="U1072" s="21">
        <f t="shared" si="116"/>
        <v>0</v>
      </c>
      <c r="V1072" s="21">
        <f t="shared" si="117"/>
        <v>0</v>
      </c>
      <c r="W1072" s="21">
        <f t="shared" si="118"/>
        <v>0</v>
      </c>
    </row>
    <row r="1073" spans="1:23">
      <c r="A1073" s="2">
        <f t="shared" si="113"/>
        <v>45444</v>
      </c>
      <c r="B1073" s="3">
        <f t="shared" si="114"/>
        <v>45466</v>
      </c>
      <c r="C1073" s="7">
        <v>45466.3125</v>
      </c>
      <c r="D1073" s="7">
        <v>45466.354166666664</v>
      </c>
      <c r="H1073" s="34" cm="1">
        <f t="array" ref="H1073">SUMPRODUCT(('ESB Networks Summary'!$C$5:$C$17384=Data!D1073)*('ESB Networks Summary'!$E$5:$E$17384))*1000*2-SUMPRODUCT(('ESB Networks Summary'!$C$5:$C$17384=Data!D1073)*('ESB Networks Summary'!$F$5:$F$17384))*1000*2</f>
        <v>-1384</v>
      </c>
      <c r="L1073" s="52">
        <f t="shared" si="115"/>
        <v>0</v>
      </c>
      <c r="M1073" s="5"/>
      <c r="O1073" s="96"/>
      <c r="R1073" s="99">
        <v>24.565999999999999</v>
      </c>
      <c r="S1073" s="99">
        <v>16.689</v>
      </c>
      <c r="T1073" s="30">
        <f t="shared" si="112"/>
        <v>0</v>
      </c>
      <c r="U1073" s="21">
        <f t="shared" si="116"/>
        <v>0</v>
      </c>
      <c r="V1073" s="21">
        <f t="shared" si="117"/>
        <v>0</v>
      </c>
      <c r="W1073" s="21">
        <f t="shared" si="118"/>
        <v>0</v>
      </c>
    </row>
    <row r="1074" spans="1:23">
      <c r="A1074" s="2">
        <f t="shared" si="113"/>
        <v>45444</v>
      </c>
      <c r="B1074" s="3">
        <f t="shared" si="114"/>
        <v>45466</v>
      </c>
      <c r="C1074" s="7">
        <v>45466.333333333336</v>
      </c>
      <c r="D1074" s="7">
        <v>45466.375</v>
      </c>
      <c r="H1074" s="34" cm="1">
        <f t="array" ref="H1074">SUMPRODUCT(('ESB Networks Summary'!$C$5:$C$17384=Data!D1074)*('ESB Networks Summary'!$E$5:$E$17384))*1000*2-SUMPRODUCT(('ESB Networks Summary'!$C$5:$C$17384=Data!D1074)*('ESB Networks Summary'!$F$5:$F$17384))*1000*2</f>
        <v>-1198</v>
      </c>
      <c r="L1074" s="52">
        <f t="shared" si="115"/>
        <v>0</v>
      </c>
      <c r="M1074" s="5"/>
      <c r="O1074" s="96"/>
      <c r="R1074" s="99">
        <v>25.329000000000001</v>
      </c>
      <c r="S1074" s="99">
        <v>17.452000000000002</v>
      </c>
      <c r="T1074" s="30">
        <f t="shared" si="112"/>
        <v>0</v>
      </c>
      <c r="U1074" s="21">
        <f t="shared" si="116"/>
        <v>0</v>
      </c>
      <c r="V1074" s="21">
        <f t="shared" si="117"/>
        <v>0</v>
      </c>
      <c r="W1074" s="21">
        <f t="shared" si="118"/>
        <v>0</v>
      </c>
    </row>
    <row r="1075" spans="1:23">
      <c r="A1075" s="2">
        <f t="shared" si="113"/>
        <v>45444</v>
      </c>
      <c r="B1075" s="3">
        <f t="shared" si="114"/>
        <v>45466</v>
      </c>
      <c r="C1075" s="7">
        <v>45466.354166666664</v>
      </c>
      <c r="D1075" s="7">
        <v>45466.395833333336</v>
      </c>
      <c r="H1075" s="34" cm="1">
        <f t="array" ref="H1075">SUMPRODUCT(('ESB Networks Summary'!$C$5:$C$17384=Data!D1075)*('ESB Networks Summary'!$E$5:$E$17384))*1000*2-SUMPRODUCT(('ESB Networks Summary'!$C$5:$C$17384=Data!D1075)*('ESB Networks Summary'!$F$5:$F$17384))*1000*2</f>
        <v>-2470</v>
      </c>
      <c r="L1075" s="52">
        <f t="shared" si="115"/>
        <v>0</v>
      </c>
      <c r="M1075" s="5"/>
      <c r="O1075" s="96"/>
      <c r="R1075" s="99">
        <v>25.329000000000001</v>
      </c>
      <c r="S1075" s="99">
        <v>17.452000000000002</v>
      </c>
      <c r="T1075" s="30">
        <f t="shared" si="112"/>
        <v>0</v>
      </c>
      <c r="U1075" s="21">
        <f t="shared" si="116"/>
        <v>0</v>
      </c>
      <c r="V1075" s="21">
        <f t="shared" si="117"/>
        <v>0</v>
      </c>
      <c r="W1075" s="21">
        <f t="shared" si="118"/>
        <v>0</v>
      </c>
    </row>
    <row r="1076" spans="1:23">
      <c r="A1076" s="2">
        <f t="shared" si="113"/>
        <v>45444</v>
      </c>
      <c r="B1076" s="3">
        <f t="shared" si="114"/>
        <v>45466</v>
      </c>
      <c r="C1076" s="7">
        <v>45466.375</v>
      </c>
      <c r="D1076" s="7">
        <v>45466.416666666664</v>
      </c>
      <c r="H1076" s="34" cm="1">
        <f t="array" ref="H1076">SUMPRODUCT(('ESB Networks Summary'!$C$5:$C$17384=Data!D1076)*('ESB Networks Summary'!$E$5:$E$17384))*1000*2-SUMPRODUCT(('ESB Networks Summary'!$C$5:$C$17384=Data!D1076)*('ESB Networks Summary'!$F$5:$F$17384))*1000*2</f>
        <v>-3362</v>
      </c>
      <c r="L1076" s="52">
        <f t="shared" si="115"/>
        <v>0</v>
      </c>
      <c r="M1076" s="5"/>
      <c r="O1076" s="96"/>
      <c r="R1076" s="99">
        <v>27.4</v>
      </c>
      <c r="S1076" s="99">
        <v>19.523</v>
      </c>
      <c r="T1076" s="30">
        <f t="shared" si="112"/>
        <v>0</v>
      </c>
      <c r="U1076" s="21">
        <f t="shared" si="116"/>
        <v>0</v>
      </c>
      <c r="V1076" s="21">
        <f t="shared" si="117"/>
        <v>0</v>
      </c>
      <c r="W1076" s="21">
        <f t="shared" si="118"/>
        <v>0</v>
      </c>
    </row>
    <row r="1077" spans="1:23">
      <c r="A1077" s="2">
        <f t="shared" si="113"/>
        <v>45444</v>
      </c>
      <c r="B1077" s="3">
        <f t="shared" si="114"/>
        <v>45466</v>
      </c>
      <c r="C1077" s="7">
        <v>45466.395833333336</v>
      </c>
      <c r="D1077" s="7">
        <v>45466.4375</v>
      </c>
      <c r="H1077" s="34" cm="1">
        <f t="array" ref="H1077">SUMPRODUCT(('ESB Networks Summary'!$C$5:$C$17384=Data!D1077)*('ESB Networks Summary'!$E$5:$E$17384))*1000*2-SUMPRODUCT(('ESB Networks Summary'!$C$5:$C$17384=Data!D1077)*('ESB Networks Summary'!$F$5:$F$17384))*1000*2</f>
        <v>-1982</v>
      </c>
      <c r="L1077" s="52">
        <f t="shared" si="115"/>
        <v>0</v>
      </c>
      <c r="M1077" s="5"/>
      <c r="O1077" s="96"/>
      <c r="R1077" s="99">
        <v>27.4</v>
      </c>
      <c r="S1077" s="99">
        <v>19.523</v>
      </c>
      <c r="T1077" s="30">
        <f t="shared" si="112"/>
        <v>0</v>
      </c>
      <c r="U1077" s="21">
        <f t="shared" si="116"/>
        <v>0</v>
      </c>
      <c r="V1077" s="21">
        <f t="shared" si="117"/>
        <v>0</v>
      </c>
      <c r="W1077" s="21">
        <f t="shared" si="118"/>
        <v>0</v>
      </c>
    </row>
    <row r="1078" spans="1:23">
      <c r="A1078" s="2">
        <f t="shared" si="113"/>
        <v>45444</v>
      </c>
      <c r="B1078" s="3">
        <f t="shared" si="114"/>
        <v>45466</v>
      </c>
      <c r="C1078" s="7">
        <v>45466.416666666664</v>
      </c>
      <c r="D1078" s="7">
        <v>45466.458333333336</v>
      </c>
      <c r="H1078" s="34" cm="1">
        <f t="array" ref="H1078">SUMPRODUCT(('ESB Networks Summary'!$C$5:$C$17384=Data!D1078)*('ESB Networks Summary'!$E$5:$E$17384))*1000*2-SUMPRODUCT(('ESB Networks Summary'!$C$5:$C$17384=Data!D1078)*('ESB Networks Summary'!$F$5:$F$17384))*1000*2</f>
        <v>-2988</v>
      </c>
      <c r="L1078" s="52">
        <f t="shared" si="115"/>
        <v>0</v>
      </c>
      <c r="M1078" s="5"/>
      <c r="O1078" s="96"/>
      <c r="R1078" s="99">
        <v>27.170999999999999</v>
      </c>
      <c r="S1078" s="99">
        <v>19.294</v>
      </c>
      <c r="T1078" s="30">
        <f t="shared" si="112"/>
        <v>0</v>
      </c>
      <c r="U1078" s="21">
        <f t="shared" si="116"/>
        <v>0</v>
      </c>
      <c r="V1078" s="21">
        <f t="shared" si="117"/>
        <v>0</v>
      </c>
      <c r="W1078" s="21">
        <f t="shared" si="118"/>
        <v>0</v>
      </c>
    </row>
    <row r="1079" spans="1:23">
      <c r="A1079" s="2">
        <f t="shared" si="113"/>
        <v>45444</v>
      </c>
      <c r="B1079" s="3">
        <f t="shared" si="114"/>
        <v>45466</v>
      </c>
      <c r="C1079" s="7">
        <v>45466.4375</v>
      </c>
      <c r="D1079" s="7">
        <v>45466.479166666664</v>
      </c>
      <c r="H1079" s="34" cm="1">
        <f t="array" ref="H1079">SUMPRODUCT(('ESB Networks Summary'!$C$5:$C$17384=Data!D1079)*('ESB Networks Summary'!$E$5:$E$17384))*1000*2-SUMPRODUCT(('ESB Networks Summary'!$C$5:$C$17384=Data!D1079)*('ESB Networks Summary'!$F$5:$F$17384))*1000*2</f>
        <v>-1280</v>
      </c>
      <c r="L1079" s="52">
        <f t="shared" si="115"/>
        <v>0</v>
      </c>
      <c r="M1079" s="5"/>
      <c r="O1079" s="96"/>
      <c r="R1079" s="99">
        <v>27.170999999999999</v>
      </c>
      <c r="S1079" s="99">
        <v>19.294</v>
      </c>
      <c r="T1079" s="30">
        <f t="shared" si="112"/>
        <v>0</v>
      </c>
      <c r="U1079" s="21">
        <f t="shared" si="116"/>
        <v>0</v>
      </c>
      <c r="V1079" s="21">
        <f t="shared" si="117"/>
        <v>0</v>
      </c>
      <c r="W1079" s="21">
        <f t="shared" si="118"/>
        <v>0</v>
      </c>
    </row>
    <row r="1080" spans="1:23">
      <c r="A1080" s="2">
        <f t="shared" si="113"/>
        <v>45444</v>
      </c>
      <c r="B1080" s="3">
        <f t="shared" si="114"/>
        <v>45466</v>
      </c>
      <c r="C1080" s="7">
        <v>45466.458333333336</v>
      </c>
      <c r="D1080" s="7">
        <v>45466.5</v>
      </c>
      <c r="H1080" s="34" cm="1">
        <f t="array" ref="H1080">SUMPRODUCT(('ESB Networks Summary'!$C$5:$C$17384=Data!D1080)*('ESB Networks Summary'!$E$5:$E$17384))*1000*2-SUMPRODUCT(('ESB Networks Summary'!$C$5:$C$17384=Data!D1080)*('ESB Networks Summary'!$F$5:$F$17384))*1000*2</f>
        <v>-2628</v>
      </c>
      <c r="L1080" s="52">
        <f t="shared" si="115"/>
        <v>0</v>
      </c>
      <c r="M1080" s="5"/>
      <c r="O1080" s="96"/>
      <c r="R1080" s="99">
        <v>25.655999999999999</v>
      </c>
      <c r="S1080" s="99">
        <v>17.779</v>
      </c>
      <c r="T1080" s="30">
        <f t="shared" si="112"/>
        <v>0</v>
      </c>
      <c r="U1080" s="21">
        <f t="shared" si="116"/>
        <v>0</v>
      </c>
      <c r="V1080" s="21">
        <f t="shared" si="117"/>
        <v>0</v>
      </c>
      <c r="W1080" s="21">
        <f t="shared" si="118"/>
        <v>0</v>
      </c>
    </row>
    <row r="1081" spans="1:23">
      <c r="A1081" s="2">
        <f t="shared" si="113"/>
        <v>45444</v>
      </c>
      <c r="B1081" s="3">
        <f t="shared" si="114"/>
        <v>45466</v>
      </c>
      <c r="C1081" s="7">
        <v>45466.479166666664</v>
      </c>
      <c r="D1081" s="7">
        <v>45466.520833333336</v>
      </c>
      <c r="H1081" s="34" cm="1">
        <f t="array" ref="H1081">SUMPRODUCT(('ESB Networks Summary'!$C$5:$C$17384=Data!D1081)*('ESB Networks Summary'!$E$5:$E$17384))*1000*2-SUMPRODUCT(('ESB Networks Summary'!$C$5:$C$17384=Data!D1081)*('ESB Networks Summary'!$F$5:$F$17384))*1000*2</f>
        <v>-2808</v>
      </c>
      <c r="L1081" s="52">
        <f t="shared" si="115"/>
        <v>0</v>
      </c>
      <c r="M1081" s="5"/>
      <c r="O1081" s="96"/>
      <c r="R1081" s="99">
        <v>25.655999999999999</v>
      </c>
      <c r="S1081" s="99">
        <v>17.779</v>
      </c>
      <c r="T1081" s="30">
        <f t="shared" si="112"/>
        <v>0</v>
      </c>
      <c r="U1081" s="21">
        <f t="shared" si="116"/>
        <v>0</v>
      </c>
      <c r="V1081" s="21">
        <f t="shared" si="117"/>
        <v>0</v>
      </c>
      <c r="W1081" s="21">
        <f t="shared" si="118"/>
        <v>0</v>
      </c>
    </row>
    <row r="1082" spans="1:23">
      <c r="A1082" s="2">
        <f t="shared" si="113"/>
        <v>45444</v>
      </c>
      <c r="B1082" s="3">
        <f t="shared" si="114"/>
        <v>45466</v>
      </c>
      <c r="C1082" s="7">
        <v>45466.5</v>
      </c>
      <c r="D1082" s="7">
        <v>45466.541666666664</v>
      </c>
      <c r="H1082" s="34" cm="1">
        <f t="array" ref="H1082">SUMPRODUCT(('ESB Networks Summary'!$C$5:$C$17384=Data!D1082)*('ESB Networks Summary'!$E$5:$E$17384))*1000*2-SUMPRODUCT(('ESB Networks Summary'!$C$5:$C$17384=Data!D1082)*('ESB Networks Summary'!$F$5:$F$17384))*1000*2</f>
        <v>-3666</v>
      </c>
      <c r="L1082" s="52">
        <f t="shared" si="115"/>
        <v>0</v>
      </c>
      <c r="M1082" s="5"/>
      <c r="O1082" s="96"/>
      <c r="R1082" s="99">
        <v>23.103999999999999</v>
      </c>
      <c r="S1082" s="99">
        <v>15.225999999999999</v>
      </c>
      <c r="T1082" s="30">
        <f t="shared" si="112"/>
        <v>0</v>
      </c>
      <c r="U1082" s="21">
        <f t="shared" si="116"/>
        <v>0</v>
      </c>
      <c r="V1082" s="21">
        <f t="shared" si="117"/>
        <v>0</v>
      </c>
      <c r="W1082" s="21">
        <f t="shared" si="118"/>
        <v>0</v>
      </c>
    </row>
    <row r="1083" spans="1:23">
      <c r="A1083" s="2">
        <f t="shared" si="113"/>
        <v>45444</v>
      </c>
      <c r="B1083" s="3">
        <f t="shared" si="114"/>
        <v>45466</v>
      </c>
      <c r="C1083" s="7">
        <v>45466.520833333336</v>
      </c>
      <c r="D1083" s="7">
        <v>45466.5625</v>
      </c>
      <c r="H1083" s="34" cm="1">
        <f t="array" ref="H1083">SUMPRODUCT(('ESB Networks Summary'!$C$5:$C$17384=Data!D1083)*('ESB Networks Summary'!$E$5:$E$17384))*1000*2-SUMPRODUCT(('ESB Networks Summary'!$C$5:$C$17384=Data!D1083)*('ESB Networks Summary'!$F$5:$F$17384))*1000*2</f>
        <v>-3982</v>
      </c>
      <c r="L1083" s="52">
        <f t="shared" si="115"/>
        <v>0</v>
      </c>
      <c r="M1083" s="5"/>
      <c r="O1083" s="96"/>
      <c r="R1083" s="99">
        <v>23.103999999999999</v>
      </c>
      <c r="S1083" s="99">
        <v>15.225999999999999</v>
      </c>
      <c r="T1083" s="30">
        <f t="shared" si="112"/>
        <v>0</v>
      </c>
      <c r="U1083" s="21">
        <f t="shared" si="116"/>
        <v>0</v>
      </c>
      <c r="V1083" s="21">
        <f t="shared" si="117"/>
        <v>0</v>
      </c>
      <c r="W1083" s="21">
        <f t="shared" si="118"/>
        <v>0</v>
      </c>
    </row>
    <row r="1084" spans="1:23">
      <c r="A1084" s="2">
        <f t="shared" si="113"/>
        <v>45444</v>
      </c>
      <c r="B1084" s="3">
        <f t="shared" si="114"/>
        <v>45466</v>
      </c>
      <c r="C1084" s="7">
        <v>45466.541666666664</v>
      </c>
      <c r="D1084" s="7">
        <v>45466.583333333336</v>
      </c>
      <c r="H1084" s="34" cm="1">
        <f t="array" ref="H1084">SUMPRODUCT(('ESB Networks Summary'!$C$5:$C$17384=Data!D1084)*('ESB Networks Summary'!$E$5:$E$17384))*1000*2-SUMPRODUCT(('ESB Networks Summary'!$C$5:$C$17384=Data!D1084)*('ESB Networks Summary'!$F$5:$F$17384))*1000*2</f>
        <v>-4380</v>
      </c>
      <c r="L1084" s="52">
        <f t="shared" si="115"/>
        <v>0</v>
      </c>
      <c r="M1084" s="5"/>
      <c r="O1084" s="96"/>
      <c r="R1084" s="99">
        <v>21.811</v>
      </c>
      <c r="S1084" s="99">
        <v>13.933000000000002</v>
      </c>
      <c r="T1084" s="30">
        <f t="shared" si="112"/>
        <v>0</v>
      </c>
      <c r="U1084" s="21">
        <f t="shared" si="116"/>
        <v>0</v>
      </c>
      <c r="V1084" s="21">
        <f t="shared" si="117"/>
        <v>0</v>
      </c>
      <c r="W1084" s="21">
        <f t="shared" si="118"/>
        <v>0</v>
      </c>
    </row>
    <row r="1085" spans="1:23">
      <c r="A1085" s="2">
        <f t="shared" si="113"/>
        <v>45444</v>
      </c>
      <c r="B1085" s="3">
        <f t="shared" si="114"/>
        <v>45466</v>
      </c>
      <c r="C1085" s="7">
        <v>45466.5625</v>
      </c>
      <c r="D1085" s="7">
        <v>45466.604166666664</v>
      </c>
      <c r="H1085" s="34" cm="1">
        <f t="array" ref="H1085">SUMPRODUCT(('ESB Networks Summary'!$C$5:$C$17384=Data!D1085)*('ESB Networks Summary'!$E$5:$E$17384))*1000*2-SUMPRODUCT(('ESB Networks Summary'!$C$5:$C$17384=Data!D1085)*('ESB Networks Summary'!$F$5:$F$17384))*1000*2</f>
        <v>-3900</v>
      </c>
      <c r="L1085" s="52">
        <f t="shared" si="115"/>
        <v>0</v>
      </c>
      <c r="M1085" s="5"/>
      <c r="O1085" s="96"/>
      <c r="R1085" s="99">
        <v>21.811</v>
      </c>
      <c r="S1085" s="99">
        <v>13.933000000000002</v>
      </c>
      <c r="T1085" s="30">
        <f t="shared" si="112"/>
        <v>0</v>
      </c>
      <c r="U1085" s="21">
        <f t="shared" si="116"/>
        <v>0</v>
      </c>
      <c r="V1085" s="21">
        <f t="shared" si="117"/>
        <v>0</v>
      </c>
      <c r="W1085" s="21">
        <f t="shared" si="118"/>
        <v>0</v>
      </c>
    </row>
    <row r="1086" spans="1:23">
      <c r="A1086" s="2">
        <f t="shared" si="113"/>
        <v>45444</v>
      </c>
      <c r="B1086" s="3">
        <f t="shared" si="114"/>
        <v>45466</v>
      </c>
      <c r="C1086" s="7">
        <v>45466.583333333336</v>
      </c>
      <c r="D1086" s="7">
        <v>45466.625</v>
      </c>
      <c r="H1086" s="34" cm="1">
        <f t="array" ref="H1086">SUMPRODUCT(('ESB Networks Summary'!$C$5:$C$17384=Data!D1086)*('ESB Networks Summary'!$E$5:$E$17384))*1000*2-SUMPRODUCT(('ESB Networks Summary'!$C$5:$C$17384=Data!D1086)*('ESB Networks Summary'!$F$5:$F$17384))*1000*2</f>
        <v>-3060</v>
      </c>
      <c r="L1086" s="52">
        <f t="shared" si="115"/>
        <v>0</v>
      </c>
      <c r="M1086" s="5"/>
      <c r="O1086" s="96"/>
      <c r="R1086" s="99">
        <v>21.811</v>
      </c>
      <c r="S1086" s="99">
        <v>13.933000000000002</v>
      </c>
      <c r="T1086" s="30">
        <f t="shared" si="112"/>
        <v>0</v>
      </c>
      <c r="U1086" s="21">
        <f t="shared" si="116"/>
        <v>0</v>
      </c>
      <c r="V1086" s="21">
        <f t="shared" si="117"/>
        <v>0</v>
      </c>
      <c r="W1086" s="21">
        <f t="shared" si="118"/>
        <v>0</v>
      </c>
    </row>
    <row r="1087" spans="1:23">
      <c r="A1087" s="2">
        <f t="shared" si="113"/>
        <v>45444</v>
      </c>
      <c r="B1087" s="3">
        <f t="shared" si="114"/>
        <v>45466</v>
      </c>
      <c r="C1087" s="7">
        <v>45466.604166666664</v>
      </c>
      <c r="D1087" s="7">
        <v>45466.645833333336</v>
      </c>
      <c r="H1087" s="34" cm="1">
        <f t="array" ref="H1087">SUMPRODUCT(('ESB Networks Summary'!$C$5:$C$17384=Data!D1087)*('ESB Networks Summary'!$E$5:$E$17384))*1000*2-SUMPRODUCT(('ESB Networks Summary'!$C$5:$C$17384=Data!D1087)*('ESB Networks Summary'!$F$5:$F$17384))*1000*2</f>
        <v>-1448</v>
      </c>
      <c r="L1087" s="52">
        <f t="shared" si="115"/>
        <v>0</v>
      </c>
      <c r="M1087" s="5"/>
      <c r="O1087" s="96"/>
      <c r="R1087" s="99">
        <v>21.811</v>
      </c>
      <c r="S1087" s="99">
        <v>13.933000000000002</v>
      </c>
      <c r="T1087" s="30">
        <f t="shared" si="112"/>
        <v>0</v>
      </c>
      <c r="U1087" s="21">
        <f t="shared" si="116"/>
        <v>0</v>
      </c>
      <c r="V1087" s="21">
        <f t="shared" si="117"/>
        <v>0</v>
      </c>
      <c r="W1087" s="21">
        <f t="shared" si="118"/>
        <v>0</v>
      </c>
    </row>
    <row r="1088" spans="1:23">
      <c r="A1088" s="2">
        <f t="shared" si="113"/>
        <v>45444</v>
      </c>
      <c r="B1088" s="3">
        <f t="shared" si="114"/>
        <v>45466</v>
      </c>
      <c r="C1088" s="7">
        <v>45466.625</v>
      </c>
      <c r="D1088" s="7">
        <v>45466.666666666664</v>
      </c>
      <c r="H1088" s="34" cm="1">
        <f t="array" ref="H1088">SUMPRODUCT(('ESB Networks Summary'!$C$5:$C$17384=Data!D1088)*('ESB Networks Summary'!$E$5:$E$17384))*1000*2-SUMPRODUCT(('ESB Networks Summary'!$C$5:$C$17384=Data!D1088)*('ESB Networks Summary'!$F$5:$F$17384))*1000*2</f>
        <v>-2604</v>
      </c>
      <c r="L1088" s="52">
        <f t="shared" si="115"/>
        <v>0</v>
      </c>
      <c r="M1088" s="5"/>
      <c r="O1088" s="96"/>
      <c r="R1088" s="99">
        <v>22.425000000000001</v>
      </c>
      <c r="S1088" s="99">
        <v>14.547000000000001</v>
      </c>
      <c r="T1088" s="30">
        <f t="shared" si="112"/>
        <v>0</v>
      </c>
      <c r="U1088" s="21">
        <f t="shared" si="116"/>
        <v>0</v>
      </c>
      <c r="V1088" s="21">
        <f t="shared" si="117"/>
        <v>0</v>
      </c>
      <c r="W1088" s="21">
        <f t="shared" si="118"/>
        <v>0</v>
      </c>
    </row>
    <row r="1089" spans="1:23">
      <c r="A1089" s="2">
        <f t="shared" si="113"/>
        <v>45444</v>
      </c>
      <c r="B1089" s="3">
        <f t="shared" si="114"/>
        <v>45466</v>
      </c>
      <c r="C1089" s="7">
        <v>45466.645833333336</v>
      </c>
      <c r="D1089" s="7">
        <v>45466.6875</v>
      </c>
      <c r="H1089" s="34" cm="1">
        <f t="array" ref="H1089">SUMPRODUCT(('ESB Networks Summary'!$C$5:$C$17384=Data!D1089)*('ESB Networks Summary'!$E$5:$E$17384))*1000*2-SUMPRODUCT(('ESB Networks Summary'!$C$5:$C$17384=Data!D1089)*('ESB Networks Summary'!$F$5:$F$17384))*1000*2</f>
        <v>-3202</v>
      </c>
      <c r="L1089" s="52">
        <f t="shared" si="115"/>
        <v>0</v>
      </c>
      <c r="M1089" s="5"/>
      <c r="O1089" s="96"/>
      <c r="R1089" s="99">
        <v>22.425000000000001</v>
      </c>
      <c r="S1089" s="99">
        <v>14.547000000000001</v>
      </c>
      <c r="T1089" s="30">
        <f t="shared" si="112"/>
        <v>0</v>
      </c>
      <c r="U1089" s="21">
        <f t="shared" si="116"/>
        <v>0</v>
      </c>
      <c r="V1089" s="21">
        <f t="shared" si="117"/>
        <v>0</v>
      </c>
      <c r="W1089" s="21">
        <f t="shared" si="118"/>
        <v>0</v>
      </c>
    </row>
    <row r="1090" spans="1:23">
      <c r="A1090" s="2">
        <f t="shared" si="113"/>
        <v>45444</v>
      </c>
      <c r="B1090" s="3">
        <f t="shared" si="114"/>
        <v>45466</v>
      </c>
      <c r="C1090" s="7">
        <v>45466.666666666664</v>
      </c>
      <c r="D1090" s="7">
        <v>45466.708333333336</v>
      </c>
      <c r="H1090" s="34" cm="1">
        <f t="array" ref="H1090">SUMPRODUCT(('ESB Networks Summary'!$C$5:$C$17384=Data!D1090)*('ESB Networks Summary'!$E$5:$E$17384))*1000*2-SUMPRODUCT(('ESB Networks Summary'!$C$5:$C$17384=Data!D1090)*('ESB Networks Summary'!$F$5:$F$17384))*1000*2</f>
        <v>-3076</v>
      </c>
      <c r="L1090" s="52">
        <f t="shared" si="115"/>
        <v>0</v>
      </c>
      <c r="M1090" s="5"/>
      <c r="O1090" s="96"/>
      <c r="R1090" s="99">
        <v>24.792999999999999</v>
      </c>
      <c r="S1090" s="99">
        <v>16.446999999999999</v>
      </c>
      <c r="T1090" s="30">
        <f t="shared" ref="T1090:T1153" si="119">P1090+G1090-N1090-F1090</f>
        <v>0</v>
      </c>
      <c r="U1090" s="21">
        <f t="shared" si="116"/>
        <v>0</v>
      </c>
      <c r="V1090" s="21">
        <f t="shared" si="117"/>
        <v>0</v>
      </c>
      <c r="W1090" s="21">
        <f t="shared" si="118"/>
        <v>0</v>
      </c>
    </row>
    <row r="1091" spans="1:23">
      <c r="A1091" s="2">
        <f t="shared" ref="A1091:A1154" si="120">DATE(YEAR(C1091),MONTH(C1091),1)</f>
        <v>45444</v>
      </c>
      <c r="B1091" s="3">
        <f t="shared" ref="B1091:B1154" si="121">DATE(YEAR(C1091),MONTH(C1091),DAY(C1091))</f>
        <v>45466</v>
      </c>
      <c r="C1091" s="7">
        <v>45466.6875</v>
      </c>
      <c r="D1091" s="7">
        <v>45466.729166666664</v>
      </c>
      <c r="H1091" s="34" cm="1">
        <f t="array" ref="H1091">SUMPRODUCT(('ESB Networks Summary'!$C$5:$C$17384=Data!D1091)*('ESB Networks Summary'!$E$5:$E$17384))*1000*2-SUMPRODUCT(('ESB Networks Summary'!$C$5:$C$17384=Data!D1091)*('ESB Networks Summary'!$F$5:$F$17384))*1000*2</f>
        <v>-3384</v>
      </c>
      <c r="L1091" s="52">
        <f t="shared" ref="L1091:L1154" si="122">IF(AND(K1091=2,K1090&lt;2),1,0)</f>
        <v>0</v>
      </c>
      <c r="M1091" s="5"/>
      <c r="O1091" s="96"/>
      <c r="R1091" s="99">
        <v>24.792999999999999</v>
      </c>
      <c r="S1091" s="99">
        <v>16.446999999999999</v>
      </c>
      <c r="T1091" s="30">
        <f t="shared" si="119"/>
        <v>0</v>
      </c>
      <c r="U1091" s="21">
        <f t="shared" ref="U1091:U1154" si="123">IF(G1091&gt;0, G1091/1000*R1091/2,0)/100</f>
        <v>0</v>
      </c>
      <c r="V1091" s="21">
        <f t="shared" ref="V1091:V1154" si="124">IF(G1091&lt;0, G1091/1000*S1091/2,0)/100</f>
        <v>0</v>
      </c>
      <c r="W1091" s="21">
        <f t="shared" ref="W1091:W1154" si="125">IF(J1091&gt;P1091,J1091/1000/2*R1091/100,0)</f>
        <v>0</v>
      </c>
    </row>
    <row r="1092" spans="1:23">
      <c r="A1092" s="2">
        <f t="shared" si="120"/>
        <v>45444</v>
      </c>
      <c r="B1092" s="3">
        <f t="shared" si="121"/>
        <v>45466</v>
      </c>
      <c r="C1092" s="7">
        <v>45466.708333333336</v>
      </c>
      <c r="D1092" s="7">
        <v>45466.75</v>
      </c>
      <c r="H1092" s="34" cm="1">
        <f t="array" ref="H1092">SUMPRODUCT(('ESB Networks Summary'!$C$5:$C$17384=Data!D1092)*('ESB Networks Summary'!$E$5:$E$17384))*1000*2-SUMPRODUCT(('ESB Networks Summary'!$C$5:$C$17384=Data!D1092)*('ESB Networks Summary'!$F$5:$F$17384))*1000*2</f>
        <v>-2952</v>
      </c>
      <c r="L1092" s="52">
        <f t="shared" si="122"/>
        <v>0</v>
      </c>
      <c r="M1092" s="5"/>
      <c r="O1092" s="96"/>
      <c r="R1092" s="99">
        <v>27.214999999999996</v>
      </c>
      <c r="S1092" s="99">
        <v>18.869</v>
      </c>
      <c r="T1092" s="30">
        <f t="shared" si="119"/>
        <v>0</v>
      </c>
      <c r="U1092" s="21">
        <f t="shared" si="123"/>
        <v>0</v>
      </c>
      <c r="V1092" s="21">
        <f t="shared" si="124"/>
        <v>0</v>
      </c>
      <c r="W1092" s="21">
        <f t="shared" si="125"/>
        <v>0</v>
      </c>
    </row>
    <row r="1093" spans="1:23">
      <c r="A1093" s="2">
        <f t="shared" si="120"/>
        <v>45444</v>
      </c>
      <c r="B1093" s="3">
        <f t="shared" si="121"/>
        <v>45466</v>
      </c>
      <c r="C1093" s="7">
        <v>45466.729166666664</v>
      </c>
      <c r="D1093" s="7">
        <v>45466.770833333336</v>
      </c>
      <c r="H1093" s="34" cm="1">
        <f t="array" ref="H1093">SUMPRODUCT(('ESB Networks Summary'!$C$5:$C$17384=Data!D1093)*('ESB Networks Summary'!$E$5:$E$17384))*1000*2-SUMPRODUCT(('ESB Networks Summary'!$C$5:$C$17384=Data!D1093)*('ESB Networks Summary'!$F$5:$F$17384))*1000*2</f>
        <v>-1786</v>
      </c>
      <c r="L1093" s="52">
        <f t="shared" si="122"/>
        <v>0</v>
      </c>
      <c r="M1093" s="5"/>
      <c r="O1093" s="96"/>
      <c r="R1093" s="99">
        <v>27.214999999999996</v>
      </c>
      <c r="S1093" s="99">
        <v>18.869</v>
      </c>
      <c r="T1093" s="30">
        <f t="shared" si="119"/>
        <v>0</v>
      </c>
      <c r="U1093" s="21">
        <f t="shared" si="123"/>
        <v>0</v>
      </c>
      <c r="V1093" s="21">
        <f t="shared" si="124"/>
        <v>0</v>
      </c>
      <c r="W1093" s="21">
        <f t="shared" si="125"/>
        <v>0</v>
      </c>
    </row>
    <row r="1094" spans="1:23">
      <c r="A1094" s="2">
        <f t="shared" si="120"/>
        <v>45444</v>
      </c>
      <c r="B1094" s="3">
        <f t="shared" si="121"/>
        <v>45466</v>
      </c>
      <c r="C1094" s="7">
        <v>45466.75</v>
      </c>
      <c r="D1094" s="7">
        <v>45466.791666666664</v>
      </c>
      <c r="H1094" s="34" cm="1">
        <f t="array" ref="H1094">SUMPRODUCT(('ESB Networks Summary'!$C$5:$C$17384=Data!D1094)*('ESB Networks Summary'!$E$5:$E$17384))*1000*2-SUMPRODUCT(('ESB Networks Summary'!$C$5:$C$17384=Data!D1094)*('ESB Networks Summary'!$F$5:$F$17384))*1000*2</f>
        <v>-1846</v>
      </c>
      <c r="L1094" s="52">
        <f t="shared" si="122"/>
        <v>0</v>
      </c>
      <c r="M1094" s="5"/>
      <c r="O1094" s="96"/>
      <c r="R1094" s="99">
        <v>26.204000000000001</v>
      </c>
      <c r="S1094" s="99">
        <v>18.326000000000001</v>
      </c>
      <c r="T1094" s="30">
        <f t="shared" si="119"/>
        <v>0</v>
      </c>
      <c r="U1094" s="21">
        <f t="shared" si="123"/>
        <v>0</v>
      </c>
      <c r="V1094" s="21">
        <f t="shared" si="124"/>
        <v>0</v>
      </c>
      <c r="W1094" s="21">
        <f t="shared" si="125"/>
        <v>0</v>
      </c>
    </row>
    <row r="1095" spans="1:23">
      <c r="A1095" s="2">
        <f t="shared" si="120"/>
        <v>45444</v>
      </c>
      <c r="B1095" s="3">
        <f t="shared" si="121"/>
        <v>45466</v>
      </c>
      <c r="C1095" s="7">
        <v>45466.770833333336</v>
      </c>
      <c r="D1095" s="7">
        <v>45466.8125</v>
      </c>
      <c r="H1095" s="34" cm="1">
        <f t="array" ref="H1095">SUMPRODUCT(('ESB Networks Summary'!$C$5:$C$17384=Data!D1095)*('ESB Networks Summary'!$E$5:$E$17384))*1000*2-SUMPRODUCT(('ESB Networks Summary'!$C$5:$C$17384=Data!D1095)*('ESB Networks Summary'!$F$5:$F$17384))*1000*2</f>
        <v>-2130</v>
      </c>
      <c r="L1095" s="52">
        <f t="shared" si="122"/>
        <v>0</v>
      </c>
      <c r="M1095" s="5"/>
      <c r="O1095" s="96"/>
      <c r="R1095" s="99">
        <v>26.204000000000001</v>
      </c>
      <c r="S1095" s="99">
        <v>18.326000000000001</v>
      </c>
      <c r="T1095" s="30">
        <f t="shared" si="119"/>
        <v>0</v>
      </c>
      <c r="U1095" s="21">
        <f t="shared" si="123"/>
        <v>0</v>
      </c>
      <c r="V1095" s="21">
        <f t="shared" si="124"/>
        <v>0</v>
      </c>
      <c r="W1095" s="21">
        <f t="shared" si="125"/>
        <v>0</v>
      </c>
    </row>
    <row r="1096" spans="1:23">
      <c r="A1096" s="2">
        <f t="shared" si="120"/>
        <v>45444</v>
      </c>
      <c r="B1096" s="3">
        <f t="shared" si="121"/>
        <v>45466</v>
      </c>
      <c r="C1096" s="7">
        <v>45466.791666666664</v>
      </c>
      <c r="D1096" s="7">
        <v>45466.833333333336</v>
      </c>
      <c r="H1096" s="34" cm="1">
        <f t="array" ref="H1096">SUMPRODUCT(('ESB Networks Summary'!$C$5:$C$17384=Data!D1096)*('ESB Networks Summary'!$E$5:$E$17384))*1000*2-SUMPRODUCT(('ESB Networks Summary'!$C$5:$C$17384=Data!D1096)*('ESB Networks Summary'!$F$5:$F$17384))*1000*2</f>
        <v>-1790</v>
      </c>
      <c r="L1096" s="52">
        <f t="shared" si="122"/>
        <v>0</v>
      </c>
      <c r="M1096" s="5"/>
      <c r="O1096" s="96"/>
      <c r="R1096" s="99">
        <v>26.527999999999999</v>
      </c>
      <c r="S1096" s="99">
        <v>18.651</v>
      </c>
      <c r="T1096" s="30">
        <f t="shared" si="119"/>
        <v>0</v>
      </c>
      <c r="U1096" s="21">
        <f t="shared" si="123"/>
        <v>0</v>
      </c>
      <c r="V1096" s="21">
        <f t="shared" si="124"/>
        <v>0</v>
      </c>
      <c r="W1096" s="21">
        <f t="shared" si="125"/>
        <v>0</v>
      </c>
    </row>
    <row r="1097" spans="1:23">
      <c r="A1097" s="2">
        <f t="shared" si="120"/>
        <v>45444</v>
      </c>
      <c r="B1097" s="3">
        <f t="shared" si="121"/>
        <v>45466</v>
      </c>
      <c r="C1097" s="7">
        <v>45466.8125</v>
      </c>
      <c r="D1097" s="7">
        <v>45466.854166666664</v>
      </c>
      <c r="H1097" s="34" cm="1">
        <f t="array" ref="H1097">SUMPRODUCT(('ESB Networks Summary'!$C$5:$C$17384=Data!D1097)*('ESB Networks Summary'!$E$5:$E$17384))*1000*2-SUMPRODUCT(('ESB Networks Summary'!$C$5:$C$17384=Data!D1097)*('ESB Networks Summary'!$F$5:$F$17384))*1000*2</f>
        <v>-1262</v>
      </c>
      <c r="L1097" s="52">
        <f t="shared" si="122"/>
        <v>0</v>
      </c>
      <c r="M1097" s="5"/>
      <c r="O1097" s="96"/>
      <c r="R1097" s="99">
        <v>26.527999999999999</v>
      </c>
      <c r="S1097" s="99">
        <v>18.651</v>
      </c>
      <c r="T1097" s="30">
        <f t="shared" si="119"/>
        <v>0</v>
      </c>
      <c r="U1097" s="21">
        <f t="shared" si="123"/>
        <v>0</v>
      </c>
      <c r="V1097" s="21">
        <f t="shared" si="124"/>
        <v>0</v>
      </c>
      <c r="W1097" s="21">
        <f t="shared" si="125"/>
        <v>0</v>
      </c>
    </row>
    <row r="1098" spans="1:23">
      <c r="A1098" s="2">
        <f t="shared" si="120"/>
        <v>45444</v>
      </c>
      <c r="B1098" s="3">
        <f t="shared" si="121"/>
        <v>45466</v>
      </c>
      <c r="C1098" s="7">
        <v>45466.833333333336</v>
      </c>
      <c r="D1098" s="7">
        <v>45466.875</v>
      </c>
      <c r="H1098" s="34" cm="1">
        <f t="array" ref="H1098">SUMPRODUCT(('ESB Networks Summary'!$C$5:$C$17384=Data!D1098)*('ESB Networks Summary'!$E$5:$E$17384))*1000*2-SUMPRODUCT(('ESB Networks Summary'!$C$5:$C$17384=Data!D1098)*('ESB Networks Summary'!$F$5:$F$17384))*1000*2</f>
        <v>18</v>
      </c>
      <c r="L1098" s="52">
        <f t="shared" si="122"/>
        <v>0</v>
      </c>
      <c r="M1098" s="5"/>
      <c r="O1098" s="96"/>
      <c r="R1098" s="99">
        <v>26.201999999999998</v>
      </c>
      <c r="S1098" s="99">
        <v>18.324999999999999</v>
      </c>
      <c r="T1098" s="30">
        <f t="shared" si="119"/>
        <v>0</v>
      </c>
      <c r="U1098" s="21">
        <f t="shared" si="123"/>
        <v>0</v>
      </c>
      <c r="V1098" s="21">
        <f t="shared" si="124"/>
        <v>0</v>
      </c>
      <c r="W1098" s="21">
        <f t="shared" si="125"/>
        <v>0</v>
      </c>
    </row>
    <row r="1099" spans="1:23">
      <c r="A1099" s="2">
        <f t="shared" si="120"/>
        <v>45444</v>
      </c>
      <c r="B1099" s="3">
        <f t="shared" si="121"/>
        <v>45466</v>
      </c>
      <c r="C1099" s="7">
        <v>45466.854166666664</v>
      </c>
      <c r="D1099" s="7">
        <v>45466.895833333336</v>
      </c>
      <c r="H1099" s="34" cm="1">
        <f t="array" ref="H1099">SUMPRODUCT(('ESB Networks Summary'!$C$5:$C$17384=Data!D1099)*('ESB Networks Summary'!$E$5:$E$17384))*1000*2-SUMPRODUCT(('ESB Networks Summary'!$C$5:$C$17384=Data!D1099)*('ESB Networks Summary'!$F$5:$F$17384))*1000*2</f>
        <v>1548</v>
      </c>
      <c r="L1099" s="52">
        <f t="shared" si="122"/>
        <v>0</v>
      </c>
      <c r="M1099" s="5"/>
      <c r="O1099" s="96"/>
      <c r="R1099" s="99">
        <v>26.201999999999998</v>
      </c>
      <c r="S1099" s="99">
        <v>18.324999999999999</v>
      </c>
      <c r="T1099" s="30">
        <f t="shared" si="119"/>
        <v>0</v>
      </c>
      <c r="U1099" s="21">
        <f t="shared" si="123"/>
        <v>0</v>
      </c>
      <c r="V1099" s="21">
        <f t="shared" si="124"/>
        <v>0</v>
      </c>
      <c r="W1099" s="21">
        <f t="shared" si="125"/>
        <v>0</v>
      </c>
    </row>
    <row r="1100" spans="1:23">
      <c r="A1100" s="2">
        <f t="shared" si="120"/>
        <v>45444</v>
      </c>
      <c r="B1100" s="3">
        <f t="shared" si="121"/>
        <v>45466</v>
      </c>
      <c r="C1100" s="7">
        <v>45466.875</v>
      </c>
      <c r="D1100" s="7">
        <v>45466.916666666664</v>
      </c>
      <c r="H1100" s="34" cm="1">
        <f t="array" ref="H1100">SUMPRODUCT(('ESB Networks Summary'!$C$5:$C$17384=Data!D1100)*('ESB Networks Summary'!$E$5:$E$17384))*1000*2-SUMPRODUCT(('ESB Networks Summary'!$C$5:$C$17384=Data!D1100)*('ESB Networks Summary'!$F$5:$F$17384))*1000*2</f>
        <v>390</v>
      </c>
      <c r="L1100" s="52">
        <f t="shared" si="122"/>
        <v>0</v>
      </c>
      <c r="M1100" s="5"/>
      <c r="O1100" s="96"/>
      <c r="R1100" s="99">
        <v>25.22</v>
      </c>
      <c r="S1100" s="99">
        <v>17.343</v>
      </c>
      <c r="T1100" s="30">
        <f t="shared" si="119"/>
        <v>0</v>
      </c>
      <c r="U1100" s="21">
        <f t="shared" si="123"/>
        <v>0</v>
      </c>
      <c r="V1100" s="21">
        <f t="shared" si="124"/>
        <v>0</v>
      </c>
      <c r="W1100" s="21">
        <f t="shared" si="125"/>
        <v>0</v>
      </c>
    </row>
    <row r="1101" spans="1:23">
      <c r="A1101" s="2">
        <f t="shared" si="120"/>
        <v>45444</v>
      </c>
      <c r="B1101" s="3">
        <f t="shared" si="121"/>
        <v>45466</v>
      </c>
      <c r="C1101" s="7">
        <v>45466.895833333336</v>
      </c>
      <c r="D1101" s="7">
        <v>45466.9375</v>
      </c>
      <c r="H1101" s="34" cm="1">
        <f t="array" ref="H1101">SUMPRODUCT(('ESB Networks Summary'!$C$5:$C$17384=Data!D1101)*('ESB Networks Summary'!$E$5:$E$17384))*1000*2-SUMPRODUCT(('ESB Networks Summary'!$C$5:$C$17384=Data!D1101)*('ESB Networks Summary'!$F$5:$F$17384))*1000*2</f>
        <v>278</v>
      </c>
      <c r="L1101" s="52">
        <f t="shared" si="122"/>
        <v>0</v>
      </c>
      <c r="M1101" s="5"/>
      <c r="O1101" s="96"/>
      <c r="R1101" s="99">
        <v>25.22</v>
      </c>
      <c r="S1101" s="99">
        <v>17.343</v>
      </c>
      <c r="T1101" s="30">
        <f t="shared" si="119"/>
        <v>0</v>
      </c>
      <c r="U1101" s="21">
        <f t="shared" si="123"/>
        <v>0</v>
      </c>
      <c r="V1101" s="21">
        <f t="shared" si="124"/>
        <v>0</v>
      </c>
      <c r="W1101" s="21">
        <f t="shared" si="125"/>
        <v>0</v>
      </c>
    </row>
    <row r="1102" spans="1:23">
      <c r="A1102" s="2">
        <f t="shared" si="120"/>
        <v>45444</v>
      </c>
      <c r="B1102" s="3">
        <f t="shared" si="121"/>
        <v>45466</v>
      </c>
      <c r="C1102" s="7">
        <v>45466.916666666664</v>
      </c>
      <c r="D1102" s="7">
        <v>45466.958333333336</v>
      </c>
      <c r="H1102" s="34" cm="1">
        <f t="array" ref="H1102">SUMPRODUCT(('ESB Networks Summary'!$C$5:$C$17384=Data!D1102)*('ESB Networks Summary'!$E$5:$E$17384))*1000*2-SUMPRODUCT(('ESB Networks Summary'!$C$5:$C$17384=Data!D1102)*('ESB Networks Summary'!$F$5:$F$17384))*1000*2</f>
        <v>282</v>
      </c>
      <c r="L1102" s="52">
        <f t="shared" si="122"/>
        <v>0</v>
      </c>
      <c r="M1102" s="5"/>
      <c r="O1102" s="96"/>
      <c r="R1102" s="99">
        <v>15.48</v>
      </c>
      <c r="S1102" s="99">
        <v>12.486000000000001</v>
      </c>
      <c r="T1102" s="30">
        <f t="shared" si="119"/>
        <v>0</v>
      </c>
      <c r="U1102" s="21">
        <f t="shared" si="123"/>
        <v>0</v>
      </c>
      <c r="V1102" s="21">
        <f t="shared" si="124"/>
        <v>0</v>
      </c>
      <c r="W1102" s="21">
        <f t="shared" si="125"/>
        <v>0</v>
      </c>
    </row>
    <row r="1103" spans="1:23">
      <c r="A1103" s="2">
        <f t="shared" si="120"/>
        <v>45444</v>
      </c>
      <c r="B1103" s="3">
        <f t="shared" si="121"/>
        <v>45466</v>
      </c>
      <c r="C1103" s="7">
        <v>45466.9375</v>
      </c>
      <c r="D1103" s="7">
        <v>45466.979166666664</v>
      </c>
      <c r="H1103" s="34" cm="1">
        <f t="array" ref="H1103">SUMPRODUCT(('ESB Networks Summary'!$C$5:$C$17384=Data!D1103)*('ESB Networks Summary'!$E$5:$E$17384))*1000*2-SUMPRODUCT(('ESB Networks Summary'!$C$5:$C$17384=Data!D1103)*('ESB Networks Summary'!$F$5:$F$17384))*1000*2</f>
        <v>208</v>
      </c>
      <c r="L1103" s="52">
        <f t="shared" si="122"/>
        <v>0</v>
      </c>
      <c r="M1103" s="5"/>
      <c r="O1103" s="96"/>
      <c r="R1103" s="99">
        <v>15.48</v>
      </c>
      <c r="S1103" s="99">
        <v>12.486000000000001</v>
      </c>
      <c r="T1103" s="30">
        <f t="shared" si="119"/>
        <v>0</v>
      </c>
      <c r="U1103" s="21">
        <f t="shared" si="123"/>
        <v>0</v>
      </c>
      <c r="V1103" s="21">
        <f t="shared" si="124"/>
        <v>0</v>
      </c>
      <c r="W1103" s="21">
        <f t="shared" si="125"/>
        <v>0</v>
      </c>
    </row>
    <row r="1104" spans="1:23">
      <c r="A1104" s="2">
        <f t="shared" si="120"/>
        <v>45444</v>
      </c>
      <c r="B1104" s="3">
        <f t="shared" si="121"/>
        <v>45466</v>
      </c>
      <c r="C1104" s="7">
        <v>45466.958333333336</v>
      </c>
      <c r="D1104" s="7">
        <v>45467</v>
      </c>
      <c r="H1104" s="34" cm="1">
        <f t="array" ref="H1104">SUMPRODUCT(('ESB Networks Summary'!$C$5:$C$17384=Data!D1104)*('ESB Networks Summary'!$E$5:$E$17384))*1000*2-SUMPRODUCT(('ESB Networks Summary'!$C$5:$C$17384=Data!D1104)*('ESB Networks Summary'!$F$5:$F$17384))*1000*2</f>
        <v>148</v>
      </c>
      <c r="L1104" s="52">
        <f t="shared" si="122"/>
        <v>0</v>
      </c>
      <c r="M1104" s="5"/>
      <c r="O1104" s="96"/>
      <c r="R1104" s="99">
        <v>14.838999999999999</v>
      </c>
      <c r="S1104" s="99">
        <v>11.845000000000001</v>
      </c>
      <c r="T1104" s="30">
        <f t="shared" si="119"/>
        <v>0</v>
      </c>
      <c r="U1104" s="21">
        <f t="shared" si="123"/>
        <v>0</v>
      </c>
      <c r="V1104" s="21">
        <f t="shared" si="124"/>
        <v>0</v>
      </c>
      <c r="W1104" s="21">
        <f t="shared" si="125"/>
        <v>0</v>
      </c>
    </row>
    <row r="1105" spans="1:23">
      <c r="A1105" s="2">
        <f t="shared" si="120"/>
        <v>45444</v>
      </c>
      <c r="B1105" s="3">
        <f t="shared" si="121"/>
        <v>45466</v>
      </c>
      <c r="C1105" s="7">
        <v>45466.979166666664</v>
      </c>
      <c r="D1105" s="7">
        <v>45467.020833333336</v>
      </c>
      <c r="H1105" s="34" cm="1">
        <f t="array" ref="H1105">SUMPRODUCT(('ESB Networks Summary'!$C$5:$C$17384=Data!D1105)*('ESB Networks Summary'!$E$5:$E$17384))*1000*2-SUMPRODUCT(('ESB Networks Summary'!$C$5:$C$17384=Data!D1105)*('ESB Networks Summary'!$F$5:$F$17384))*1000*2</f>
        <v>136</v>
      </c>
      <c r="L1105" s="52">
        <f t="shared" si="122"/>
        <v>0</v>
      </c>
      <c r="M1105" s="5"/>
      <c r="O1105" s="96"/>
      <c r="R1105" s="99">
        <v>14.838999999999999</v>
      </c>
      <c r="S1105" s="99">
        <v>11.845000000000001</v>
      </c>
      <c r="T1105" s="30">
        <f t="shared" si="119"/>
        <v>0</v>
      </c>
      <c r="U1105" s="21">
        <f t="shared" si="123"/>
        <v>0</v>
      </c>
      <c r="V1105" s="21">
        <f t="shared" si="124"/>
        <v>0</v>
      </c>
      <c r="W1105" s="21">
        <f t="shared" si="125"/>
        <v>0</v>
      </c>
    </row>
    <row r="1106" spans="1:23">
      <c r="A1106" s="2">
        <f t="shared" si="120"/>
        <v>45444</v>
      </c>
      <c r="B1106" s="3">
        <f t="shared" si="121"/>
        <v>45467</v>
      </c>
      <c r="C1106" s="7">
        <v>45467</v>
      </c>
      <c r="D1106" s="7">
        <v>45467.041666666664</v>
      </c>
      <c r="H1106" s="34" cm="1">
        <f t="array" ref="H1106">SUMPRODUCT(('ESB Networks Summary'!$C$5:$C$17384=Data!D1106)*('ESB Networks Summary'!$E$5:$E$17384))*1000*2-SUMPRODUCT(('ESB Networks Summary'!$C$5:$C$17384=Data!D1106)*('ESB Networks Summary'!$F$5:$F$17384))*1000*2</f>
        <v>132</v>
      </c>
      <c r="L1106" s="52">
        <f t="shared" si="122"/>
        <v>0</v>
      </c>
      <c r="M1106" s="5"/>
      <c r="O1106" s="96"/>
      <c r="R1106" s="99">
        <v>14.443999999999999</v>
      </c>
      <c r="S1106" s="99">
        <v>11.451000000000001</v>
      </c>
      <c r="T1106" s="30">
        <f t="shared" si="119"/>
        <v>0</v>
      </c>
      <c r="U1106" s="21">
        <f t="shared" si="123"/>
        <v>0</v>
      </c>
      <c r="V1106" s="21">
        <f t="shared" si="124"/>
        <v>0</v>
      </c>
      <c r="W1106" s="21">
        <f t="shared" si="125"/>
        <v>0</v>
      </c>
    </row>
    <row r="1107" spans="1:23">
      <c r="A1107" s="2">
        <f t="shared" si="120"/>
        <v>45444</v>
      </c>
      <c r="B1107" s="3">
        <f t="shared" si="121"/>
        <v>45467</v>
      </c>
      <c r="C1107" s="7">
        <v>45467.020833333336</v>
      </c>
      <c r="D1107" s="7">
        <v>45467.0625</v>
      </c>
      <c r="H1107" s="34" cm="1">
        <f t="array" ref="H1107">SUMPRODUCT(('ESB Networks Summary'!$C$5:$C$17384=Data!D1107)*('ESB Networks Summary'!$E$5:$E$17384))*1000*2-SUMPRODUCT(('ESB Networks Summary'!$C$5:$C$17384=Data!D1107)*('ESB Networks Summary'!$F$5:$F$17384))*1000*2</f>
        <v>124</v>
      </c>
      <c r="L1107" s="52">
        <f t="shared" si="122"/>
        <v>0</v>
      </c>
      <c r="M1107" s="5"/>
      <c r="O1107" s="96"/>
      <c r="R1107" s="99">
        <v>14.443999999999999</v>
      </c>
      <c r="S1107" s="99">
        <v>11.451000000000001</v>
      </c>
      <c r="T1107" s="30">
        <f t="shared" si="119"/>
        <v>0</v>
      </c>
      <c r="U1107" s="21">
        <f t="shared" si="123"/>
        <v>0</v>
      </c>
      <c r="V1107" s="21">
        <f t="shared" si="124"/>
        <v>0</v>
      </c>
      <c r="W1107" s="21">
        <f t="shared" si="125"/>
        <v>0</v>
      </c>
    </row>
    <row r="1108" spans="1:23">
      <c r="A1108" s="2">
        <f t="shared" si="120"/>
        <v>45444</v>
      </c>
      <c r="B1108" s="3">
        <f t="shared" si="121"/>
        <v>45467</v>
      </c>
      <c r="C1108" s="7">
        <v>45467.041666666664</v>
      </c>
      <c r="D1108" s="7">
        <v>45467.083333333336</v>
      </c>
      <c r="H1108" s="34" cm="1">
        <f t="array" ref="H1108">SUMPRODUCT(('ESB Networks Summary'!$C$5:$C$17384=Data!D1108)*('ESB Networks Summary'!$E$5:$E$17384))*1000*2-SUMPRODUCT(('ESB Networks Summary'!$C$5:$C$17384=Data!D1108)*('ESB Networks Summary'!$F$5:$F$17384))*1000*2</f>
        <v>122</v>
      </c>
      <c r="L1108" s="52">
        <f t="shared" si="122"/>
        <v>0</v>
      </c>
      <c r="M1108" s="5"/>
      <c r="O1108" s="96"/>
      <c r="R1108" s="99">
        <v>14.202999999999999</v>
      </c>
      <c r="S1108" s="99">
        <v>11.209999999999999</v>
      </c>
      <c r="T1108" s="30">
        <f t="shared" si="119"/>
        <v>0</v>
      </c>
      <c r="U1108" s="21">
        <f t="shared" si="123"/>
        <v>0</v>
      </c>
      <c r="V1108" s="21">
        <f t="shared" si="124"/>
        <v>0</v>
      </c>
      <c r="W1108" s="21">
        <f t="shared" si="125"/>
        <v>0</v>
      </c>
    </row>
    <row r="1109" spans="1:23">
      <c r="A1109" s="2">
        <f t="shared" si="120"/>
        <v>45444</v>
      </c>
      <c r="B1109" s="3">
        <f t="shared" si="121"/>
        <v>45467</v>
      </c>
      <c r="C1109" s="7">
        <v>45467.0625</v>
      </c>
      <c r="D1109" s="7">
        <v>45467.104166666664</v>
      </c>
      <c r="H1109" s="34" cm="1">
        <f t="array" ref="H1109">SUMPRODUCT(('ESB Networks Summary'!$C$5:$C$17384=Data!D1109)*('ESB Networks Summary'!$E$5:$E$17384))*1000*2-SUMPRODUCT(('ESB Networks Summary'!$C$5:$C$17384=Data!D1109)*('ESB Networks Summary'!$F$5:$F$17384))*1000*2</f>
        <v>134</v>
      </c>
      <c r="L1109" s="52">
        <f t="shared" si="122"/>
        <v>0</v>
      </c>
      <c r="M1109" s="5"/>
      <c r="O1109" s="96"/>
      <c r="R1109" s="99">
        <v>14.202999999999999</v>
      </c>
      <c r="S1109" s="99">
        <v>11.209999999999999</v>
      </c>
      <c r="T1109" s="30">
        <f t="shared" si="119"/>
        <v>0</v>
      </c>
      <c r="U1109" s="21">
        <f t="shared" si="123"/>
        <v>0</v>
      </c>
      <c r="V1109" s="21">
        <f t="shared" si="124"/>
        <v>0</v>
      </c>
      <c r="W1109" s="21">
        <f t="shared" si="125"/>
        <v>0</v>
      </c>
    </row>
    <row r="1110" spans="1:23">
      <c r="A1110" s="2">
        <f t="shared" si="120"/>
        <v>45444</v>
      </c>
      <c r="B1110" s="3">
        <f t="shared" si="121"/>
        <v>45467</v>
      </c>
      <c r="C1110" s="7">
        <v>45467.083333333336</v>
      </c>
      <c r="D1110" s="7">
        <v>45467.125</v>
      </c>
      <c r="H1110" s="34" cm="1">
        <f t="array" ref="H1110">SUMPRODUCT(('ESB Networks Summary'!$C$5:$C$17384=Data!D1110)*('ESB Networks Summary'!$E$5:$E$17384))*1000*2-SUMPRODUCT(('ESB Networks Summary'!$C$5:$C$17384=Data!D1110)*('ESB Networks Summary'!$F$5:$F$17384))*1000*2</f>
        <v>124</v>
      </c>
      <c r="L1110" s="52">
        <f t="shared" si="122"/>
        <v>0</v>
      </c>
      <c r="M1110" s="5"/>
      <c r="O1110" s="96"/>
      <c r="R1110" s="99">
        <v>14.512</v>
      </c>
      <c r="S1110" s="99">
        <v>11.518000000000001</v>
      </c>
      <c r="T1110" s="30">
        <f t="shared" si="119"/>
        <v>0</v>
      </c>
      <c r="U1110" s="21">
        <f t="shared" si="123"/>
        <v>0</v>
      </c>
      <c r="V1110" s="21">
        <f t="shared" si="124"/>
        <v>0</v>
      </c>
      <c r="W1110" s="21">
        <f t="shared" si="125"/>
        <v>0</v>
      </c>
    </row>
    <row r="1111" spans="1:23">
      <c r="A1111" s="2">
        <f t="shared" si="120"/>
        <v>45444</v>
      </c>
      <c r="B1111" s="3">
        <f t="shared" si="121"/>
        <v>45467</v>
      </c>
      <c r="C1111" s="7">
        <v>45467.104166666664</v>
      </c>
      <c r="D1111" s="7">
        <v>45467.145833333336</v>
      </c>
      <c r="H1111" s="34" cm="1">
        <f t="array" ref="H1111">SUMPRODUCT(('ESB Networks Summary'!$C$5:$C$17384=Data!D1111)*('ESB Networks Summary'!$E$5:$E$17384))*1000*2-SUMPRODUCT(('ESB Networks Summary'!$C$5:$C$17384=Data!D1111)*('ESB Networks Summary'!$F$5:$F$17384))*1000*2</f>
        <v>128</v>
      </c>
      <c r="L1111" s="52">
        <f t="shared" si="122"/>
        <v>0</v>
      </c>
      <c r="M1111" s="5"/>
      <c r="O1111" s="96"/>
      <c r="R1111" s="99">
        <v>14.512</v>
      </c>
      <c r="S1111" s="99">
        <v>11.518000000000001</v>
      </c>
      <c r="T1111" s="30">
        <f t="shared" si="119"/>
        <v>0</v>
      </c>
      <c r="U1111" s="21">
        <f t="shared" si="123"/>
        <v>0</v>
      </c>
      <c r="V1111" s="21">
        <f t="shared" si="124"/>
        <v>0</v>
      </c>
      <c r="W1111" s="21">
        <f t="shared" si="125"/>
        <v>0</v>
      </c>
    </row>
    <row r="1112" spans="1:23">
      <c r="A1112" s="2">
        <f t="shared" si="120"/>
        <v>45444</v>
      </c>
      <c r="B1112" s="3">
        <f t="shared" si="121"/>
        <v>45467</v>
      </c>
      <c r="C1112" s="7">
        <v>45467.125</v>
      </c>
      <c r="D1112" s="7">
        <v>45467.166666666664</v>
      </c>
      <c r="H1112" s="34" cm="1">
        <f t="array" ref="H1112">SUMPRODUCT(('ESB Networks Summary'!$C$5:$C$17384=Data!D1112)*('ESB Networks Summary'!$E$5:$E$17384))*1000*2-SUMPRODUCT(('ESB Networks Summary'!$C$5:$C$17384=Data!D1112)*('ESB Networks Summary'!$F$5:$F$17384))*1000*2</f>
        <v>122</v>
      </c>
      <c r="L1112" s="52">
        <f t="shared" si="122"/>
        <v>0</v>
      </c>
      <c r="M1112" s="5"/>
      <c r="O1112" s="96"/>
      <c r="R1112" s="99">
        <v>14.297000000000001</v>
      </c>
      <c r="S1112" s="99">
        <v>11.303000000000001</v>
      </c>
      <c r="T1112" s="30">
        <f t="shared" si="119"/>
        <v>0</v>
      </c>
      <c r="U1112" s="21">
        <f t="shared" si="123"/>
        <v>0</v>
      </c>
      <c r="V1112" s="21">
        <f t="shared" si="124"/>
        <v>0</v>
      </c>
      <c r="W1112" s="21">
        <f t="shared" si="125"/>
        <v>0</v>
      </c>
    </row>
    <row r="1113" spans="1:23">
      <c r="A1113" s="2">
        <f t="shared" si="120"/>
        <v>45444</v>
      </c>
      <c r="B1113" s="3">
        <f t="shared" si="121"/>
        <v>45467</v>
      </c>
      <c r="C1113" s="7">
        <v>45467.145833333336</v>
      </c>
      <c r="D1113" s="7">
        <v>45467.1875</v>
      </c>
      <c r="H1113" s="34" cm="1">
        <f t="array" ref="H1113">SUMPRODUCT(('ESB Networks Summary'!$C$5:$C$17384=Data!D1113)*('ESB Networks Summary'!$E$5:$E$17384))*1000*2-SUMPRODUCT(('ESB Networks Summary'!$C$5:$C$17384=Data!D1113)*('ESB Networks Summary'!$F$5:$F$17384))*1000*2</f>
        <v>126</v>
      </c>
      <c r="L1113" s="52">
        <f t="shared" si="122"/>
        <v>0</v>
      </c>
      <c r="M1113" s="5"/>
      <c r="O1113" s="96"/>
      <c r="R1113" s="99">
        <v>14.297000000000001</v>
      </c>
      <c r="S1113" s="99">
        <v>11.303000000000001</v>
      </c>
      <c r="T1113" s="30">
        <f t="shared" si="119"/>
        <v>0</v>
      </c>
      <c r="U1113" s="21">
        <f t="shared" si="123"/>
        <v>0</v>
      </c>
      <c r="V1113" s="21">
        <f t="shared" si="124"/>
        <v>0</v>
      </c>
      <c r="W1113" s="21">
        <f t="shared" si="125"/>
        <v>0</v>
      </c>
    </row>
    <row r="1114" spans="1:23">
      <c r="A1114" s="2">
        <f t="shared" si="120"/>
        <v>45444</v>
      </c>
      <c r="B1114" s="3">
        <f t="shared" si="121"/>
        <v>45467</v>
      </c>
      <c r="C1114" s="7">
        <v>45467.166666666664</v>
      </c>
      <c r="D1114" s="7">
        <v>45467.208333333336</v>
      </c>
      <c r="H1114" s="34" cm="1">
        <f t="array" ref="H1114">SUMPRODUCT(('ESB Networks Summary'!$C$5:$C$17384=Data!D1114)*('ESB Networks Summary'!$E$5:$E$17384))*1000*2-SUMPRODUCT(('ESB Networks Summary'!$C$5:$C$17384=Data!D1114)*('ESB Networks Summary'!$F$5:$F$17384))*1000*2</f>
        <v>116</v>
      </c>
      <c r="L1114" s="52">
        <f t="shared" si="122"/>
        <v>0</v>
      </c>
      <c r="M1114" s="5"/>
      <c r="O1114" s="96"/>
      <c r="R1114" s="99">
        <v>15.009</v>
      </c>
      <c r="S1114" s="99">
        <v>12.015000000000001</v>
      </c>
      <c r="T1114" s="30">
        <f t="shared" si="119"/>
        <v>0</v>
      </c>
      <c r="U1114" s="21">
        <f t="shared" si="123"/>
        <v>0</v>
      </c>
      <c r="V1114" s="21">
        <f t="shared" si="124"/>
        <v>0</v>
      </c>
      <c r="W1114" s="21">
        <f t="shared" si="125"/>
        <v>0</v>
      </c>
    </row>
    <row r="1115" spans="1:23">
      <c r="A1115" s="2">
        <f t="shared" si="120"/>
        <v>45444</v>
      </c>
      <c r="B1115" s="3">
        <f t="shared" si="121"/>
        <v>45467</v>
      </c>
      <c r="C1115" s="7">
        <v>45467.1875</v>
      </c>
      <c r="D1115" s="7">
        <v>45467.229166666664</v>
      </c>
      <c r="H1115" s="34" cm="1">
        <f t="array" ref="H1115">SUMPRODUCT(('ESB Networks Summary'!$C$5:$C$17384=Data!D1115)*('ESB Networks Summary'!$E$5:$E$17384))*1000*2-SUMPRODUCT(('ESB Networks Summary'!$C$5:$C$17384=Data!D1115)*('ESB Networks Summary'!$F$5:$F$17384))*1000*2</f>
        <v>96</v>
      </c>
      <c r="L1115" s="52">
        <f t="shared" si="122"/>
        <v>0</v>
      </c>
      <c r="M1115" s="5"/>
      <c r="O1115" s="96"/>
      <c r="R1115" s="99">
        <v>15.009</v>
      </c>
      <c r="S1115" s="99">
        <v>12.015000000000001</v>
      </c>
      <c r="T1115" s="30">
        <f t="shared" si="119"/>
        <v>0</v>
      </c>
      <c r="U1115" s="21">
        <f t="shared" si="123"/>
        <v>0</v>
      </c>
      <c r="V1115" s="21">
        <f t="shared" si="124"/>
        <v>0</v>
      </c>
      <c r="W1115" s="21">
        <f t="shared" si="125"/>
        <v>0</v>
      </c>
    </row>
    <row r="1116" spans="1:23">
      <c r="A1116" s="2">
        <f t="shared" si="120"/>
        <v>45444</v>
      </c>
      <c r="B1116" s="3">
        <f t="shared" si="121"/>
        <v>45467</v>
      </c>
      <c r="C1116" s="7">
        <v>45467.208333333336</v>
      </c>
      <c r="D1116" s="7">
        <v>45467.25</v>
      </c>
      <c r="H1116" s="34" cm="1">
        <f t="array" ref="H1116">SUMPRODUCT(('ESB Networks Summary'!$C$5:$C$17384=Data!D1116)*('ESB Networks Summary'!$E$5:$E$17384))*1000*2-SUMPRODUCT(('ESB Networks Summary'!$C$5:$C$17384=Data!D1116)*('ESB Networks Summary'!$F$5:$F$17384))*1000*2</f>
        <v>12</v>
      </c>
      <c r="L1116" s="52">
        <f t="shared" si="122"/>
        <v>0</v>
      </c>
      <c r="M1116" s="5"/>
      <c r="O1116" s="96"/>
      <c r="R1116" s="99">
        <v>16.446999999999999</v>
      </c>
      <c r="S1116" s="99">
        <v>13.452999999999999</v>
      </c>
      <c r="T1116" s="30">
        <f t="shared" si="119"/>
        <v>0</v>
      </c>
      <c r="U1116" s="21">
        <f t="shared" si="123"/>
        <v>0</v>
      </c>
      <c r="V1116" s="21">
        <f t="shared" si="124"/>
        <v>0</v>
      </c>
      <c r="W1116" s="21">
        <f t="shared" si="125"/>
        <v>0</v>
      </c>
    </row>
    <row r="1117" spans="1:23">
      <c r="A1117" s="2">
        <f t="shared" si="120"/>
        <v>45444</v>
      </c>
      <c r="B1117" s="3">
        <f t="shared" si="121"/>
        <v>45467</v>
      </c>
      <c r="C1117" s="7">
        <v>45467.229166666664</v>
      </c>
      <c r="D1117" s="7">
        <v>45467.270833333336</v>
      </c>
      <c r="H1117" s="34" cm="1">
        <f t="array" ref="H1117">SUMPRODUCT(('ESB Networks Summary'!$C$5:$C$17384=Data!D1117)*('ESB Networks Summary'!$E$5:$E$17384))*1000*2-SUMPRODUCT(('ESB Networks Summary'!$C$5:$C$17384=Data!D1117)*('ESB Networks Summary'!$F$5:$F$17384))*1000*2</f>
        <v>-24</v>
      </c>
      <c r="L1117" s="52">
        <f t="shared" si="122"/>
        <v>0</v>
      </c>
      <c r="M1117" s="5"/>
      <c r="O1117" s="96"/>
      <c r="R1117" s="99">
        <v>16.446999999999999</v>
      </c>
      <c r="S1117" s="99">
        <v>13.452999999999999</v>
      </c>
      <c r="T1117" s="30">
        <f t="shared" si="119"/>
        <v>0</v>
      </c>
      <c r="U1117" s="21">
        <f t="shared" si="123"/>
        <v>0</v>
      </c>
      <c r="V1117" s="21">
        <f t="shared" si="124"/>
        <v>0</v>
      </c>
      <c r="W1117" s="21">
        <f t="shared" si="125"/>
        <v>0</v>
      </c>
    </row>
    <row r="1118" spans="1:23">
      <c r="A1118" s="2">
        <f t="shared" si="120"/>
        <v>45444</v>
      </c>
      <c r="B1118" s="3">
        <f t="shared" si="121"/>
        <v>45467</v>
      </c>
      <c r="C1118" s="7">
        <v>45467.25</v>
      </c>
      <c r="D1118" s="7">
        <v>45467.291666666664</v>
      </c>
      <c r="H1118" s="34" cm="1">
        <f t="array" ref="H1118">SUMPRODUCT(('ESB Networks Summary'!$C$5:$C$17384=Data!D1118)*('ESB Networks Summary'!$E$5:$E$17384))*1000*2-SUMPRODUCT(('ESB Networks Summary'!$C$5:$C$17384=Data!D1118)*('ESB Networks Summary'!$F$5:$F$17384))*1000*2</f>
        <v>-20</v>
      </c>
      <c r="L1118" s="52">
        <f t="shared" si="122"/>
        <v>0</v>
      </c>
      <c r="M1118" s="5"/>
      <c r="O1118" s="96"/>
      <c r="R1118" s="99">
        <v>19.088000000000001</v>
      </c>
      <c r="S1118" s="99">
        <v>16.094999999999999</v>
      </c>
      <c r="T1118" s="30">
        <f t="shared" si="119"/>
        <v>0</v>
      </c>
      <c r="U1118" s="21">
        <f t="shared" si="123"/>
        <v>0</v>
      </c>
      <c r="V1118" s="21">
        <f t="shared" si="124"/>
        <v>0</v>
      </c>
      <c r="W1118" s="21">
        <f t="shared" si="125"/>
        <v>0</v>
      </c>
    </row>
    <row r="1119" spans="1:23">
      <c r="A1119" s="2">
        <f t="shared" si="120"/>
        <v>45444</v>
      </c>
      <c r="B1119" s="3">
        <f t="shared" si="121"/>
        <v>45467</v>
      </c>
      <c r="C1119" s="7">
        <v>45467.270833333336</v>
      </c>
      <c r="D1119" s="7">
        <v>45467.3125</v>
      </c>
      <c r="H1119" s="34" cm="1">
        <f t="array" ref="H1119">SUMPRODUCT(('ESB Networks Summary'!$C$5:$C$17384=Data!D1119)*('ESB Networks Summary'!$E$5:$E$17384))*1000*2-SUMPRODUCT(('ESB Networks Summary'!$C$5:$C$17384=Data!D1119)*('ESB Networks Summary'!$F$5:$F$17384))*1000*2</f>
        <v>-20</v>
      </c>
      <c r="L1119" s="52">
        <f t="shared" si="122"/>
        <v>0</v>
      </c>
      <c r="M1119" s="5"/>
      <c r="O1119" s="96"/>
      <c r="R1119" s="99">
        <v>19.088000000000001</v>
      </c>
      <c r="S1119" s="99">
        <v>16.094999999999999</v>
      </c>
      <c r="T1119" s="30">
        <f t="shared" si="119"/>
        <v>0</v>
      </c>
      <c r="U1119" s="21">
        <f t="shared" si="123"/>
        <v>0</v>
      </c>
      <c r="V1119" s="21">
        <f t="shared" si="124"/>
        <v>0</v>
      </c>
      <c r="W1119" s="21">
        <f t="shared" si="125"/>
        <v>0</v>
      </c>
    </row>
    <row r="1120" spans="1:23">
      <c r="A1120" s="2">
        <f t="shared" si="120"/>
        <v>45444</v>
      </c>
      <c r="B1120" s="3">
        <f t="shared" si="121"/>
        <v>45467</v>
      </c>
      <c r="C1120" s="7">
        <v>45467.291666666664</v>
      </c>
      <c r="D1120" s="7">
        <v>45467.333333333336</v>
      </c>
      <c r="H1120" s="34" cm="1">
        <f t="array" ref="H1120">SUMPRODUCT(('ESB Networks Summary'!$C$5:$C$17384=Data!D1120)*('ESB Networks Summary'!$E$5:$E$17384))*1000*2-SUMPRODUCT(('ESB Networks Summary'!$C$5:$C$17384=Data!D1120)*('ESB Networks Summary'!$F$5:$F$17384))*1000*2</f>
        <v>1734</v>
      </c>
      <c r="L1120" s="52">
        <f t="shared" si="122"/>
        <v>0</v>
      </c>
      <c r="M1120" s="5"/>
      <c r="O1120" s="96"/>
      <c r="R1120" s="99">
        <v>25.764999999999997</v>
      </c>
      <c r="S1120" s="99">
        <v>17.887999999999998</v>
      </c>
      <c r="T1120" s="30">
        <f t="shared" si="119"/>
        <v>0</v>
      </c>
      <c r="U1120" s="21">
        <f t="shared" si="123"/>
        <v>0</v>
      </c>
      <c r="V1120" s="21">
        <f t="shared" si="124"/>
        <v>0</v>
      </c>
      <c r="W1120" s="21">
        <f t="shared" si="125"/>
        <v>0</v>
      </c>
    </row>
    <row r="1121" spans="1:23">
      <c r="A1121" s="2">
        <f t="shared" si="120"/>
        <v>45444</v>
      </c>
      <c r="B1121" s="3">
        <f t="shared" si="121"/>
        <v>45467</v>
      </c>
      <c r="C1121" s="7">
        <v>45467.3125</v>
      </c>
      <c r="D1121" s="7">
        <v>45467.354166666664</v>
      </c>
      <c r="H1121" s="34" cm="1">
        <f t="array" ref="H1121">SUMPRODUCT(('ESB Networks Summary'!$C$5:$C$17384=Data!D1121)*('ESB Networks Summary'!$E$5:$E$17384))*1000*2-SUMPRODUCT(('ESB Networks Summary'!$C$5:$C$17384=Data!D1121)*('ESB Networks Summary'!$F$5:$F$17384))*1000*2</f>
        <v>48</v>
      </c>
      <c r="L1121" s="52">
        <f t="shared" si="122"/>
        <v>0</v>
      </c>
      <c r="M1121" s="5"/>
      <c r="O1121" s="96"/>
      <c r="R1121" s="99">
        <v>25.764999999999997</v>
      </c>
      <c r="S1121" s="99">
        <v>17.887999999999998</v>
      </c>
      <c r="T1121" s="30">
        <f t="shared" si="119"/>
        <v>0</v>
      </c>
      <c r="U1121" s="21">
        <f t="shared" si="123"/>
        <v>0</v>
      </c>
      <c r="V1121" s="21">
        <f t="shared" si="124"/>
        <v>0</v>
      </c>
      <c r="W1121" s="21">
        <f t="shared" si="125"/>
        <v>0</v>
      </c>
    </row>
    <row r="1122" spans="1:23">
      <c r="A1122" s="2">
        <f t="shared" si="120"/>
        <v>45444</v>
      </c>
      <c r="B1122" s="3">
        <f t="shared" si="121"/>
        <v>45467</v>
      </c>
      <c r="C1122" s="7">
        <v>45467.333333333336</v>
      </c>
      <c r="D1122" s="7">
        <v>45467.375</v>
      </c>
      <c r="H1122" s="34" cm="1">
        <f t="array" ref="H1122">SUMPRODUCT(('ESB Networks Summary'!$C$5:$C$17384=Data!D1122)*('ESB Networks Summary'!$E$5:$E$17384))*1000*2-SUMPRODUCT(('ESB Networks Summary'!$C$5:$C$17384=Data!D1122)*('ESB Networks Summary'!$F$5:$F$17384))*1000*2</f>
        <v>-22</v>
      </c>
      <c r="L1122" s="52">
        <f t="shared" si="122"/>
        <v>0</v>
      </c>
      <c r="M1122" s="5"/>
      <c r="O1122" s="96"/>
      <c r="R1122" s="99">
        <v>24.675000000000001</v>
      </c>
      <c r="S1122" s="99">
        <v>16.797999999999998</v>
      </c>
      <c r="T1122" s="30">
        <f t="shared" si="119"/>
        <v>0</v>
      </c>
      <c r="U1122" s="21">
        <f t="shared" si="123"/>
        <v>0</v>
      </c>
      <c r="V1122" s="21">
        <f t="shared" si="124"/>
        <v>0</v>
      </c>
      <c r="W1122" s="21">
        <f t="shared" si="125"/>
        <v>0</v>
      </c>
    </row>
    <row r="1123" spans="1:23">
      <c r="A1123" s="2">
        <f t="shared" si="120"/>
        <v>45444</v>
      </c>
      <c r="B1123" s="3">
        <f t="shared" si="121"/>
        <v>45467</v>
      </c>
      <c r="C1123" s="7">
        <v>45467.354166666664</v>
      </c>
      <c r="D1123" s="7">
        <v>45467.395833333336</v>
      </c>
      <c r="H1123" s="34" cm="1">
        <f t="array" ref="H1123">SUMPRODUCT(('ESB Networks Summary'!$C$5:$C$17384=Data!D1123)*('ESB Networks Summary'!$E$5:$E$17384))*1000*2-SUMPRODUCT(('ESB Networks Summary'!$C$5:$C$17384=Data!D1123)*('ESB Networks Summary'!$F$5:$F$17384))*1000*2</f>
        <v>-20</v>
      </c>
      <c r="L1123" s="52">
        <f t="shared" si="122"/>
        <v>0</v>
      </c>
      <c r="M1123" s="5"/>
      <c r="O1123" s="96"/>
      <c r="R1123" s="99">
        <v>24.675000000000001</v>
      </c>
      <c r="S1123" s="99">
        <v>16.797999999999998</v>
      </c>
      <c r="T1123" s="30">
        <f t="shared" si="119"/>
        <v>0</v>
      </c>
      <c r="U1123" s="21">
        <f t="shared" si="123"/>
        <v>0</v>
      </c>
      <c r="V1123" s="21">
        <f t="shared" si="124"/>
        <v>0</v>
      </c>
      <c r="W1123" s="21">
        <f t="shared" si="125"/>
        <v>0</v>
      </c>
    </row>
    <row r="1124" spans="1:23">
      <c r="A1124" s="2">
        <f t="shared" si="120"/>
        <v>45444</v>
      </c>
      <c r="B1124" s="3">
        <f t="shared" si="121"/>
        <v>45467</v>
      </c>
      <c r="C1124" s="7">
        <v>45467.375</v>
      </c>
      <c r="D1124" s="7">
        <v>45467.416666666664</v>
      </c>
      <c r="H1124" s="34" cm="1">
        <f t="array" ref="H1124">SUMPRODUCT(('ESB Networks Summary'!$C$5:$C$17384=Data!D1124)*('ESB Networks Summary'!$E$5:$E$17384))*1000*2-SUMPRODUCT(('ESB Networks Summary'!$C$5:$C$17384=Data!D1124)*('ESB Networks Summary'!$F$5:$F$17384))*1000*2</f>
        <v>-686</v>
      </c>
      <c r="L1124" s="52">
        <f t="shared" si="122"/>
        <v>0</v>
      </c>
      <c r="M1124" s="5"/>
      <c r="O1124" s="96"/>
      <c r="R1124" s="99">
        <v>22.494999999999997</v>
      </c>
      <c r="S1124" s="99">
        <v>14.618</v>
      </c>
      <c r="T1124" s="30">
        <f t="shared" si="119"/>
        <v>0</v>
      </c>
      <c r="U1124" s="21">
        <f t="shared" si="123"/>
        <v>0</v>
      </c>
      <c r="V1124" s="21">
        <f t="shared" si="124"/>
        <v>0</v>
      </c>
      <c r="W1124" s="21">
        <f t="shared" si="125"/>
        <v>0</v>
      </c>
    </row>
    <row r="1125" spans="1:23">
      <c r="A1125" s="2">
        <f t="shared" si="120"/>
        <v>45444</v>
      </c>
      <c r="B1125" s="3">
        <f t="shared" si="121"/>
        <v>45467</v>
      </c>
      <c r="C1125" s="7">
        <v>45467.395833333336</v>
      </c>
      <c r="D1125" s="7">
        <v>45467.4375</v>
      </c>
      <c r="H1125" s="34" cm="1">
        <f t="array" ref="H1125">SUMPRODUCT(('ESB Networks Summary'!$C$5:$C$17384=Data!D1125)*('ESB Networks Summary'!$E$5:$E$17384))*1000*2-SUMPRODUCT(('ESB Networks Summary'!$C$5:$C$17384=Data!D1125)*('ESB Networks Summary'!$F$5:$F$17384))*1000*2</f>
        <v>-1728</v>
      </c>
      <c r="L1125" s="52">
        <f t="shared" si="122"/>
        <v>0</v>
      </c>
      <c r="M1125" s="5"/>
      <c r="O1125" s="96"/>
      <c r="R1125" s="99">
        <v>22.494999999999997</v>
      </c>
      <c r="S1125" s="99">
        <v>14.618</v>
      </c>
      <c r="T1125" s="30">
        <f t="shared" si="119"/>
        <v>0</v>
      </c>
      <c r="U1125" s="21">
        <f t="shared" si="123"/>
        <v>0</v>
      </c>
      <c r="V1125" s="21">
        <f t="shared" si="124"/>
        <v>0</v>
      </c>
      <c r="W1125" s="21">
        <f t="shared" si="125"/>
        <v>0</v>
      </c>
    </row>
    <row r="1126" spans="1:23">
      <c r="A1126" s="2">
        <f t="shared" si="120"/>
        <v>45444</v>
      </c>
      <c r="B1126" s="3">
        <f t="shared" si="121"/>
        <v>45467</v>
      </c>
      <c r="C1126" s="7">
        <v>45467.416666666664</v>
      </c>
      <c r="D1126" s="7">
        <v>45467.458333333336</v>
      </c>
      <c r="H1126" s="34" cm="1">
        <f t="array" ref="H1126">SUMPRODUCT(('ESB Networks Summary'!$C$5:$C$17384=Data!D1126)*('ESB Networks Summary'!$E$5:$E$17384))*1000*2-SUMPRODUCT(('ESB Networks Summary'!$C$5:$C$17384=Data!D1126)*('ESB Networks Summary'!$F$5:$F$17384))*1000*2</f>
        <v>-2548</v>
      </c>
      <c r="L1126" s="52">
        <f t="shared" si="122"/>
        <v>0</v>
      </c>
      <c r="M1126" s="5"/>
      <c r="O1126" s="96"/>
      <c r="R1126" s="99">
        <v>21.731999999999999</v>
      </c>
      <c r="S1126" s="99">
        <v>13.855</v>
      </c>
      <c r="T1126" s="30">
        <f t="shared" si="119"/>
        <v>0</v>
      </c>
      <c r="U1126" s="21">
        <f t="shared" si="123"/>
        <v>0</v>
      </c>
      <c r="V1126" s="21">
        <f t="shared" si="124"/>
        <v>0</v>
      </c>
      <c r="W1126" s="21">
        <f t="shared" si="125"/>
        <v>0</v>
      </c>
    </row>
    <row r="1127" spans="1:23">
      <c r="A1127" s="2">
        <f t="shared" si="120"/>
        <v>45444</v>
      </c>
      <c r="B1127" s="3">
        <f t="shared" si="121"/>
        <v>45467</v>
      </c>
      <c r="C1127" s="7">
        <v>45467.4375</v>
      </c>
      <c r="D1127" s="7">
        <v>45467.479166666664</v>
      </c>
      <c r="H1127" s="34" cm="1">
        <f t="array" ref="H1127">SUMPRODUCT(('ESB Networks Summary'!$C$5:$C$17384=Data!D1127)*('ESB Networks Summary'!$E$5:$E$17384))*1000*2-SUMPRODUCT(('ESB Networks Summary'!$C$5:$C$17384=Data!D1127)*('ESB Networks Summary'!$F$5:$F$17384))*1000*2</f>
        <v>-486</v>
      </c>
      <c r="L1127" s="52">
        <f t="shared" si="122"/>
        <v>0</v>
      </c>
      <c r="M1127" s="5"/>
      <c r="O1127" s="96"/>
      <c r="R1127" s="99">
        <v>21.731999999999999</v>
      </c>
      <c r="S1127" s="99">
        <v>13.855</v>
      </c>
      <c r="T1127" s="30">
        <f t="shared" si="119"/>
        <v>0</v>
      </c>
      <c r="U1127" s="21">
        <f t="shared" si="123"/>
        <v>0</v>
      </c>
      <c r="V1127" s="21">
        <f t="shared" si="124"/>
        <v>0</v>
      </c>
      <c r="W1127" s="21">
        <f t="shared" si="125"/>
        <v>0</v>
      </c>
    </row>
    <row r="1128" spans="1:23">
      <c r="A1128" s="2">
        <f t="shared" si="120"/>
        <v>45444</v>
      </c>
      <c r="B1128" s="3">
        <f t="shared" si="121"/>
        <v>45467</v>
      </c>
      <c r="C1128" s="7">
        <v>45467.458333333336</v>
      </c>
      <c r="D1128" s="7">
        <v>45467.5</v>
      </c>
      <c r="H1128" s="34" cm="1">
        <f t="array" ref="H1128">SUMPRODUCT(('ESB Networks Summary'!$C$5:$C$17384=Data!D1128)*('ESB Networks Summary'!$E$5:$E$17384))*1000*2-SUMPRODUCT(('ESB Networks Summary'!$C$5:$C$17384=Data!D1128)*('ESB Networks Summary'!$F$5:$F$17384))*1000*2</f>
        <v>-2386</v>
      </c>
      <c r="L1128" s="52">
        <f t="shared" si="122"/>
        <v>0</v>
      </c>
      <c r="M1128" s="5"/>
      <c r="O1128" s="96"/>
      <c r="R1128" s="99">
        <v>21.701000000000001</v>
      </c>
      <c r="S1128" s="99">
        <v>13.822999999999999</v>
      </c>
      <c r="T1128" s="30">
        <f t="shared" si="119"/>
        <v>0</v>
      </c>
      <c r="U1128" s="21">
        <f t="shared" si="123"/>
        <v>0</v>
      </c>
      <c r="V1128" s="21">
        <f t="shared" si="124"/>
        <v>0</v>
      </c>
      <c r="W1128" s="21">
        <f t="shared" si="125"/>
        <v>0</v>
      </c>
    </row>
    <row r="1129" spans="1:23">
      <c r="A1129" s="2">
        <f t="shared" si="120"/>
        <v>45444</v>
      </c>
      <c r="B1129" s="3">
        <f t="shared" si="121"/>
        <v>45467</v>
      </c>
      <c r="C1129" s="7">
        <v>45467.479166666664</v>
      </c>
      <c r="D1129" s="7">
        <v>45467.520833333336</v>
      </c>
      <c r="H1129" s="34" cm="1">
        <f t="array" ref="H1129">SUMPRODUCT(('ESB Networks Summary'!$C$5:$C$17384=Data!D1129)*('ESB Networks Summary'!$E$5:$E$17384))*1000*2-SUMPRODUCT(('ESB Networks Summary'!$C$5:$C$17384=Data!D1129)*('ESB Networks Summary'!$F$5:$F$17384))*1000*2</f>
        <v>-2660</v>
      </c>
      <c r="L1129" s="52">
        <f t="shared" si="122"/>
        <v>0</v>
      </c>
      <c r="M1129" s="5"/>
      <c r="O1129" s="96"/>
      <c r="R1129" s="99">
        <v>21.701000000000001</v>
      </c>
      <c r="S1129" s="99">
        <v>13.822999999999999</v>
      </c>
      <c r="T1129" s="30">
        <f t="shared" si="119"/>
        <v>0</v>
      </c>
      <c r="U1129" s="21">
        <f t="shared" si="123"/>
        <v>0</v>
      </c>
      <c r="V1129" s="21">
        <f t="shared" si="124"/>
        <v>0</v>
      </c>
      <c r="W1129" s="21">
        <f t="shared" si="125"/>
        <v>0</v>
      </c>
    </row>
    <row r="1130" spans="1:23">
      <c r="A1130" s="2">
        <f t="shared" si="120"/>
        <v>45444</v>
      </c>
      <c r="B1130" s="3">
        <f t="shared" si="121"/>
        <v>45467</v>
      </c>
      <c r="C1130" s="7">
        <v>45467.5</v>
      </c>
      <c r="D1130" s="7">
        <v>45467.541666666664</v>
      </c>
      <c r="H1130" s="34" cm="1">
        <f t="array" ref="H1130">SUMPRODUCT(('ESB Networks Summary'!$C$5:$C$17384=Data!D1130)*('ESB Networks Summary'!$E$5:$E$17384))*1000*2-SUMPRODUCT(('ESB Networks Summary'!$C$5:$C$17384=Data!D1130)*('ESB Networks Summary'!$F$5:$F$17384))*1000*2</f>
        <v>-2620</v>
      </c>
      <c r="L1130" s="52">
        <f t="shared" si="122"/>
        <v>0</v>
      </c>
      <c r="M1130" s="5"/>
      <c r="O1130" s="96"/>
      <c r="R1130" s="99">
        <v>20.883000000000003</v>
      </c>
      <c r="S1130" s="99">
        <v>13.006</v>
      </c>
      <c r="T1130" s="30">
        <f t="shared" si="119"/>
        <v>0</v>
      </c>
      <c r="U1130" s="21">
        <f t="shared" si="123"/>
        <v>0</v>
      </c>
      <c r="V1130" s="21">
        <f t="shared" si="124"/>
        <v>0</v>
      </c>
      <c r="W1130" s="21">
        <f t="shared" si="125"/>
        <v>0</v>
      </c>
    </row>
    <row r="1131" spans="1:23">
      <c r="A1131" s="2">
        <f t="shared" si="120"/>
        <v>45444</v>
      </c>
      <c r="B1131" s="3">
        <f t="shared" si="121"/>
        <v>45467</v>
      </c>
      <c r="C1131" s="7">
        <v>45467.520833333336</v>
      </c>
      <c r="D1131" s="7">
        <v>45467.5625</v>
      </c>
      <c r="H1131" s="34" cm="1">
        <f t="array" ref="H1131">SUMPRODUCT(('ESB Networks Summary'!$C$5:$C$17384=Data!D1131)*('ESB Networks Summary'!$E$5:$E$17384))*1000*2-SUMPRODUCT(('ESB Networks Summary'!$C$5:$C$17384=Data!D1131)*('ESB Networks Summary'!$F$5:$F$17384))*1000*2</f>
        <v>-3644</v>
      </c>
      <c r="L1131" s="52">
        <f t="shared" si="122"/>
        <v>0</v>
      </c>
      <c r="M1131" s="5"/>
      <c r="O1131" s="96"/>
      <c r="R1131" s="99">
        <v>20.883000000000003</v>
      </c>
      <c r="S1131" s="99">
        <v>13.006</v>
      </c>
      <c r="T1131" s="30">
        <f t="shared" si="119"/>
        <v>0</v>
      </c>
      <c r="U1131" s="21">
        <f t="shared" si="123"/>
        <v>0</v>
      </c>
      <c r="V1131" s="21">
        <f t="shared" si="124"/>
        <v>0</v>
      </c>
      <c r="W1131" s="21">
        <f t="shared" si="125"/>
        <v>0</v>
      </c>
    </row>
    <row r="1132" spans="1:23">
      <c r="A1132" s="2">
        <f t="shared" si="120"/>
        <v>45444</v>
      </c>
      <c r="B1132" s="3">
        <f t="shared" si="121"/>
        <v>45467</v>
      </c>
      <c r="C1132" s="7">
        <v>45467.541666666664</v>
      </c>
      <c r="D1132" s="7">
        <v>45467.583333333336</v>
      </c>
      <c r="H1132" s="34" cm="1">
        <f t="array" ref="H1132">SUMPRODUCT(('ESB Networks Summary'!$C$5:$C$17384=Data!D1132)*('ESB Networks Summary'!$E$5:$E$17384))*1000*2-SUMPRODUCT(('ESB Networks Summary'!$C$5:$C$17384=Data!D1132)*('ESB Networks Summary'!$F$5:$F$17384))*1000*2</f>
        <v>-3166</v>
      </c>
      <c r="L1132" s="52">
        <f t="shared" si="122"/>
        <v>0</v>
      </c>
      <c r="M1132" s="5"/>
      <c r="O1132" s="96"/>
      <c r="R1132" s="99">
        <v>20.47</v>
      </c>
      <c r="S1132" s="99">
        <v>12.593</v>
      </c>
      <c r="T1132" s="30">
        <f t="shared" si="119"/>
        <v>0</v>
      </c>
      <c r="U1132" s="21">
        <f t="shared" si="123"/>
        <v>0</v>
      </c>
      <c r="V1132" s="21">
        <f t="shared" si="124"/>
        <v>0</v>
      </c>
      <c r="W1132" s="21">
        <f t="shared" si="125"/>
        <v>0</v>
      </c>
    </row>
    <row r="1133" spans="1:23">
      <c r="A1133" s="2">
        <f t="shared" si="120"/>
        <v>45444</v>
      </c>
      <c r="B1133" s="3">
        <f t="shared" si="121"/>
        <v>45467</v>
      </c>
      <c r="C1133" s="7">
        <v>45467.5625</v>
      </c>
      <c r="D1133" s="7">
        <v>45467.604166666664</v>
      </c>
      <c r="H1133" s="34" cm="1">
        <f t="array" ref="H1133">SUMPRODUCT(('ESB Networks Summary'!$C$5:$C$17384=Data!D1133)*('ESB Networks Summary'!$E$5:$E$17384))*1000*2-SUMPRODUCT(('ESB Networks Summary'!$C$5:$C$17384=Data!D1133)*('ESB Networks Summary'!$F$5:$F$17384))*1000*2</f>
        <v>-1982</v>
      </c>
      <c r="L1133" s="52">
        <f t="shared" si="122"/>
        <v>0</v>
      </c>
      <c r="M1133" s="5"/>
      <c r="O1133" s="96"/>
      <c r="R1133" s="99">
        <v>20.47</v>
      </c>
      <c r="S1133" s="99">
        <v>12.593</v>
      </c>
      <c r="T1133" s="30">
        <f t="shared" si="119"/>
        <v>0</v>
      </c>
      <c r="U1133" s="21">
        <f t="shared" si="123"/>
        <v>0</v>
      </c>
      <c r="V1133" s="21">
        <f t="shared" si="124"/>
        <v>0</v>
      </c>
      <c r="W1133" s="21">
        <f t="shared" si="125"/>
        <v>0</v>
      </c>
    </row>
    <row r="1134" spans="1:23">
      <c r="A1134" s="2">
        <f t="shared" si="120"/>
        <v>45444</v>
      </c>
      <c r="B1134" s="3">
        <f t="shared" si="121"/>
        <v>45467</v>
      </c>
      <c r="C1134" s="7">
        <v>45467.583333333336</v>
      </c>
      <c r="D1134" s="7">
        <v>45467.625</v>
      </c>
      <c r="H1134" s="34" cm="1">
        <f t="array" ref="H1134">SUMPRODUCT(('ESB Networks Summary'!$C$5:$C$17384=Data!D1134)*('ESB Networks Summary'!$E$5:$E$17384))*1000*2-SUMPRODUCT(('ESB Networks Summary'!$C$5:$C$17384=Data!D1134)*('ESB Networks Summary'!$F$5:$F$17384))*1000*2</f>
        <v>-2728</v>
      </c>
      <c r="L1134" s="52">
        <f t="shared" si="122"/>
        <v>0</v>
      </c>
      <c r="M1134" s="5"/>
      <c r="O1134" s="96"/>
      <c r="R1134" s="99">
        <v>20.372999999999998</v>
      </c>
      <c r="S1134" s="99">
        <v>12.495999999999999</v>
      </c>
      <c r="T1134" s="30">
        <f t="shared" si="119"/>
        <v>0</v>
      </c>
      <c r="U1134" s="21">
        <f t="shared" si="123"/>
        <v>0</v>
      </c>
      <c r="V1134" s="21">
        <f t="shared" si="124"/>
        <v>0</v>
      </c>
      <c r="W1134" s="21">
        <f t="shared" si="125"/>
        <v>0</v>
      </c>
    </row>
    <row r="1135" spans="1:23">
      <c r="A1135" s="2">
        <f t="shared" si="120"/>
        <v>45444</v>
      </c>
      <c r="B1135" s="3">
        <f t="shared" si="121"/>
        <v>45467</v>
      </c>
      <c r="C1135" s="7">
        <v>45467.604166666664</v>
      </c>
      <c r="D1135" s="7">
        <v>45467.645833333336</v>
      </c>
      <c r="H1135" s="34" cm="1">
        <f t="array" ref="H1135">SUMPRODUCT(('ESB Networks Summary'!$C$5:$C$17384=Data!D1135)*('ESB Networks Summary'!$E$5:$E$17384))*1000*2-SUMPRODUCT(('ESB Networks Summary'!$C$5:$C$17384=Data!D1135)*('ESB Networks Summary'!$F$5:$F$17384))*1000*2</f>
        <v>-3266</v>
      </c>
      <c r="L1135" s="52">
        <f t="shared" si="122"/>
        <v>0</v>
      </c>
      <c r="M1135" s="5"/>
      <c r="O1135" s="96"/>
      <c r="R1135" s="99">
        <v>20.372999999999998</v>
      </c>
      <c r="S1135" s="99">
        <v>12.495999999999999</v>
      </c>
      <c r="T1135" s="30">
        <f t="shared" si="119"/>
        <v>0</v>
      </c>
      <c r="U1135" s="21">
        <f t="shared" si="123"/>
        <v>0</v>
      </c>
      <c r="V1135" s="21">
        <f t="shared" si="124"/>
        <v>0</v>
      </c>
      <c r="W1135" s="21">
        <f t="shared" si="125"/>
        <v>0</v>
      </c>
    </row>
    <row r="1136" spans="1:23">
      <c r="A1136" s="2">
        <f t="shared" si="120"/>
        <v>45444</v>
      </c>
      <c r="B1136" s="3">
        <f t="shared" si="121"/>
        <v>45467</v>
      </c>
      <c r="C1136" s="7">
        <v>45467.625</v>
      </c>
      <c r="D1136" s="7">
        <v>45467.666666666664</v>
      </c>
      <c r="H1136" s="34" cm="1">
        <f t="array" ref="H1136">SUMPRODUCT(('ESB Networks Summary'!$C$5:$C$17384=Data!D1136)*('ESB Networks Summary'!$E$5:$E$17384))*1000*2-SUMPRODUCT(('ESB Networks Summary'!$C$5:$C$17384=Data!D1136)*('ESB Networks Summary'!$F$5:$F$17384))*1000*2</f>
        <v>-2744</v>
      </c>
      <c r="L1136" s="52">
        <f t="shared" si="122"/>
        <v>0</v>
      </c>
      <c r="M1136" s="5"/>
      <c r="O1136" s="96"/>
      <c r="R1136" s="99">
        <v>21.259</v>
      </c>
      <c r="S1136" s="99">
        <v>13.382</v>
      </c>
      <c r="T1136" s="30">
        <f t="shared" si="119"/>
        <v>0</v>
      </c>
      <c r="U1136" s="21">
        <f t="shared" si="123"/>
        <v>0</v>
      </c>
      <c r="V1136" s="21">
        <f t="shared" si="124"/>
        <v>0</v>
      </c>
      <c r="W1136" s="21">
        <f t="shared" si="125"/>
        <v>0</v>
      </c>
    </row>
    <row r="1137" spans="1:23">
      <c r="A1137" s="2">
        <f t="shared" si="120"/>
        <v>45444</v>
      </c>
      <c r="B1137" s="3">
        <f t="shared" si="121"/>
        <v>45467</v>
      </c>
      <c r="C1137" s="7">
        <v>45467.645833333336</v>
      </c>
      <c r="D1137" s="7">
        <v>45467.6875</v>
      </c>
      <c r="H1137" s="34" cm="1">
        <f t="array" ref="H1137">SUMPRODUCT(('ESB Networks Summary'!$C$5:$C$17384=Data!D1137)*('ESB Networks Summary'!$E$5:$E$17384))*1000*2-SUMPRODUCT(('ESB Networks Summary'!$C$5:$C$17384=Data!D1137)*('ESB Networks Summary'!$F$5:$F$17384))*1000*2</f>
        <v>-2566</v>
      </c>
      <c r="L1137" s="52">
        <f t="shared" si="122"/>
        <v>0</v>
      </c>
      <c r="M1137" s="5"/>
      <c r="O1137" s="96"/>
      <c r="R1137" s="99">
        <v>21.259</v>
      </c>
      <c r="S1137" s="99">
        <v>13.382</v>
      </c>
      <c r="T1137" s="30">
        <f t="shared" si="119"/>
        <v>0</v>
      </c>
      <c r="U1137" s="21">
        <f t="shared" si="123"/>
        <v>0</v>
      </c>
      <c r="V1137" s="21">
        <f t="shared" si="124"/>
        <v>0</v>
      </c>
      <c r="W1137" s="21">
        <f t="shared" si="125"/>
        <v>0</v>
      </c>
    </row>
    <row r="1138" spans="1:23">
      <c r="A1138" s="2">
        <f t="shared" si="120"/>
        <v>45444</v>
      </c>
      <c r="B1138" s="3">
        <f t="shared" si="121"/>
        <v>45467</v>
      </c>
      <c r="C1138" s="7">
        <v>45467.666666666664</v>
      </c>
      <c r="D1138" s="7">
        <v>45467.708333333336</v>
      </c>
      <c r="H1138" s="34" cm="1">
        <f t="array" ref="H1138">SUMPRODUCT(('ESB Networks Summary'!$C$5:$C$17384=Data!D1138)*('ESB Networks Summary'!$E$5:$E$17384))*1000*2-SUMPRODUCT(('ESB Networks Summary'!$C$5:$C$17384=Data!D1138)*('ESB Networks Summary'!$F$5:$F$17384))*1000*2</f>
        <v>-1396</v>
      </c>
      <c r="L1138" s="52">
        <f t="shared" si="122"/>
        <v>0</v>
      </c>
      <c r="M1138" s="5"/>
      <c r="O1138" s="96"/>
      <c r="R1138" s="99">
        <v>23.363</v>
      </c>
      <c r="S1138" s="99">
        <v>15.016999999999999</v>
      </c>
      <c r="T1138" s="30">
        <f t="shared" si="119"/>
        <v>0</v>
      </c>
      <c r="U1138" s="21">
        <f t="shared" si="123"/>
        <v>0</v>
      </c>
      <c r="V1138" s="21">
        <f t="shared" si="124"/>
        <v>0</v>
      </c>
      <c r="W1138" s="21">
        <f t="shared" si="125"/>
        <v>0</v>
      </c>
    </row>
    <row r="1139" spans="1:23">
      <c r="A1139" s="2">
        <f t="shared" si="120"/>
        <v>45444</v>
      </c>
      <c r="B1139" s="3">
        <f t="shared" si="121"/>
        <v>45467</v>
      </c>
      <c r="C1139" s="7">
        <v>45467.6875</v>
      </c>
      <c r="D1139" s="7">
        <v>45467.729166666664</v>
      </c>
      <c r="H1139" s="34" cm="1">
        <f t="array" ref="H1139">SUMPRODUCT(('ESB Networks Summary'!$C$5:$C$17384=Data!D1139)*('ESB Networks Summary'!$E$5:$E$17384))*1000*2-SUMPRODUCT(('ESB Networks Summary'!$C$5:$C$17384=Data!D1139)*('ESB Networks Summary'!$F$5:$F$17384))*1000*2</f>
        <v>-1020</v>
      </c>
      <c r="L1139" s="52">
        <f t="shared" si="122"/>
        <v>0</v>
      </c>
      <c r="M1139" s="5"/>
      <c r="O1139" s="96"/>
      <c r="R1139" s="99">
        <v>23.363</v>
      </c>
      <c r="S1139" s="99">
        <v>15.016999999999999</v>
      </c>
      <c r="T1139" s="30">
        <f t="shared" si="119"/>
        <v>0</v>
      </c>
      <c r="U1139" s="21">
        <f t="shared" si="123"/>
        <v>0</v>
      </c>
      <c r="V1139" s="21">
        <f t="shared" si="124"/>
        <v>0</v>
      </c>
      <c r="W1139" s="21">
        <f t="shared" si="125"/>
        <v>0</v>
      </c>
    </row>
    <row r="1140" spans="1:23">
      <c r="A1140" s="2">
        <f t="shared" si="120"/>
        <v>45444</v>
      </c>
      <c r="B1140" s="3">
        <f t="shared" si="121"/>
        <v>45467</v>
      </c>
      <c r="C1140" s="7">
        <v>45467.708333333336</v>
      </c>
      <c r="D1140" s="7">
        <v>45467.75</v>
      </c>
      <c r="H1140" s="34" cm="1">
        <f t="array" ref="H1140">SUMPRODUCT(('ESB Networks Summary'!$C$5:$C$17384=Data!D1140)*('ESB Networks Summary'!$E$5:$E$17384))*1000*2-SUMPRODUCT(('ESB Networks Summary'!$C$5:$C$17384=Data!D1140)*('ESB Networks Summary'!$F$5:$F$17384))*1000*2</f>
        <v>-2442</v>
      </c>
      <c r="L1140" s="52">
        <f t="shared" si="122"/>
        <v>0</v>
      </c>
      <c r="M1140" s="5"/>
      <c r="O1140" s="96"/>
      <c r="R1140" s="99">
        <v>25.580000000000002</v>
      </c>
      <c r="S1140" s="99">
        <v>17.234000000000002</v>
      </c>
      <c r="T1140" s="30">
        <f t="shared" si="119"/>
        <v>0</v>
      </c>
      <c r="U1140" s="21">
        <f t="shared" si="123"/>
        <v>0</v>
      </c>
      <c r="V1140" s="21">
        <f t="shared" si="124"/>
        <v>0</v>
      </c>
      <c r="W1140" s="21">
        <f t="shared" si="125"/>
        <v>0</v>
      </c>
    </row>
    <row r="1141" spans="1:23">
      <c r="A1141" s="2">
        <f t="shared" si="120"/>
        <v>45444</v>
      </c>
      <c r="B1141" s="3">
        <f t="shared" si="121"/>
        <v>45467</v>
      </c>
      <c r="C1141" s="7">
        <v>45467.729166666664</v>
      </c>
      <c r="D1141" s="7">
        <v>45467.770833333336</v>
      </c>
      <c r="H1141" s="34" cm="1">
        <f t="array" ref="H1141">SUMPRODUCT(('ESB Networks Summary'!$C$5:$C$17384=Data!D1141)*('ESB Networks Summary'!$E$5:$E$17384))*1000*2-SUMPRODUCT(('ESB Networks Summary'!$C$5:$C$17384=Data!D1141)*('ESB Networks Summary'!$F$5:$F$17384))*1000*2</f>
        <v>-438</v>
      </c>
      <c r="L1141" s="52">
        <f t="shared" si="122"/>
        <v>0</v>
      </c>
      <c r="M1141" s="5"/>
      <c r="O1141" s="96"/>
      <c r="R1141" s="99">
        <v>25.580000000000002</v>
      </c>
      <c r="S1141" s="99">
        <v>17.234000000000002</v>
      </c>
      <c r="T1141" s="30">
        <f t="shared" si="119"/>
        <v>0</v>
      </c>
      <c r="U1141" s="21">
        <f t="shared" si="123"/>
        <v>0</v>
      </c>
      <c r="V1141" s="21">
        <f t="shared" si="124"/>
        <v>0</v>
      </c>
      <c r="W1141" s="21">
        <f t="shared" si="125"/>
        <v>0</v>
      </c>
    </row>
    <row r="1142" spans="1:23">
      <c r="A1142" s="2">
        <f t="shared" si="120"/>
        <v>45444</v>
      </c>
      <c r="B1142" s="3">
        <f t="shared" si="121"/>
        <v>45467</v>
      </c>
      <c r="C1142" s="7">
        <v>45467.75</v>
      </c>
      <c r="D1142" s="7">
        <v>45467.791666666664</v>
      </c>
      <c r="H1142" s="34" cm="1">
        <f t="array" ref="H1142">SUMPRODUCT(('ESB Networks Summary'!$C$5:$C$17384=Data!D1142)*('ESB Networks Summary'!$E$5:$E$17384))*1000*2-SUMPRODUCT(('ESB Networks Summary'!$C$5:$C$17384=Data!D1142)*('ESB Networks Summary'!$F$5:$F$17384))*1000*2</f>
        <v>-1418</v>
      </c>
      <c r="L1142" s="52">
        <f t="shared" si="122"/>
        <v>0</v>
      </c>
      <c r="M1142" s="5"/>
      <c r="O1142" s="96"/>
      <c r="R1142" s="99">
        <v>25.942</v>
      </c>
      <c r="S1142" s="99">
        <v>18.064</v>
      </c>
      <c r="T1142" s="30">
        <f t="shared" si="119"/>
        <v>0</v>
      </c>
      <c r="U1142" s="21">
        <f t="shared" si="123"/>
        <v>0</v>
      </c>
      <c r="V1142" s="21">
        <f t="shared" si="124"/>
        <v>0</v>
      </c>
      <c r="W1142" s="21">
        <f t="shared" si="125"/>
        <v>0</v>
      </c>
    </row>
    <row r="1143" spans="1:23">
      <c r="A1143" s="2">
        <f t="shared" si="120"/>
        <v>45444</v>
      </c>
      <c r="B1143" s="3">
        <f t="shared" si="121"/>
        <v>45467</v>
      </c>
      <c r="C1143" s="7">
        <v>45467.770833333336</v>
      </c>
      <c r="D1143" s="7">
        <v>45467.8125</v>
      </c>
      <c r="H1143" s="34" cm="1">
        <f t="array" ref="H1143">SUMPRODUCT(('ESB Networks Summary'!$C$5:$C$17384=Data!D1143)*('ESB Networks Summary'!$E$5:$E$17384))*1000*2-SUMPRODUCT(('ESB Networks Summary'!$C$5:$C$17384=Data!D1143)*('ESB Networks Summary'!$F$5:$F$17384))*1000*2</f>
        <v>-2024</v>
      </c>
      <c r="L1143" s="52">
        <f t="shared" si="122"/>
        <v>0</v>
      </c>
      <c r="M1143" s="5"/>
      <c r="O1143" s="96"/>
      <c r="R1143" s="99">
        <v>25.942</v>
      </c>
      <c r="S1143" s="99">
        <v>18.064</v>
      </c>
      <c r="T1143" s="30">
        <f t="shared" si="119"/>
        <v>0</v>
      </c>
      <c r="U1143" s="21">
        <f t="shared" si="123"/>
        <v>0</v>
      </c>
      <c r="V1143" s="21">
        <f t="shared" si="124"/>
        <v>0</v>
      </c>
      <c r="W1143" s="21">
        <f t="shared" si="125"/>
        <v>0</v>
      </c>
    </row>
    <row r="1144" spans="1:23">
      <c r="A1144" s="2">
        <f t="shared" si="120"/>
        <v>45444</v>
      </c>
      <c r="B1144" s="3">
        <f t="shared" si="121"/>
        <v>45467</v>
      </c>
      <c r="C1144" s="7">
        <v>45467.791666666664</v>
      </c>
      <c r="D1144" s="7">
        <v>45467.833333333336</v>
      </c>
      <c r="H1144" s="34" cm="1">
        <f t="array" ref="H1144">SUMPRODUCT(('ESB Networks Summary'!$C$5:$C$17384=Data!D1144)*('ESB Networks Summary'!$E$5:$E$17384))*1000*2-SUMPRODUCT(('ESB Networks Summary'!$C$5:$C$17384=Data!D1144)*('ESB Networks Summary'!$F$5:$F$17384))*1000*2</f>
        <v>-1512</v>
      </c>
      <c r="L1144" s="52">
        <f t="shared" si="122"/>
        <v>0</v>
      </c>
      <c r="M1144" s="5"/>
      <c r="O1144" s="96"/>
      <c r="R1144" s="99">
        <v>26.201000000000001</v>
      </c>
      <c r="S1144" s="99">
        <v>18.324000000000002</v>
      </c>
      <c r="T1144" s="30">
        <f t="shared" si="119"/>
        <v>0</v>
      </c>
      <c r="U1144" s="21">
        <f t="shared" si="123"/>
        <v>0</v>
      </c>
      <c r="V1144" s="21">
        <f t="shared" si="124"/>
        <v>0</v>
      </c>
      <c r="W1144" s="21">
        <f t="shared" si="125"/>
        <v>0</v>
      </c>
    </row>
    <row r="1145" spans="1:23">
      <c r="A1145" s="2">
        <f t="shared" si="120"/>
        <v>45444</v>
      </c>
      <c r="B1145" s="3">
        <f t="shared" si="121"/>
        <v>45467</v>
      </c>
      <c r="C1145" s="7">
        <v>45467.8125</v>
      </c>
      <c r="D1145" s="7">
        <v>45467.854166666664</v>
      </c>
      <c r="H1145" s="34" cm="1">
        <f t="array" ref="H1145">SUMPRODUCT(('ESB Networks Summary'!$C$5:$C$17384=Data!D1145)*('ESB Networks Summary'!$E$5:$E$17384))*1000*2-SUMPRODUCT(('ESB Networks Summary'!$C$5:$C$17384=Data!D1145)*('ESB Networks Summary'!$F$5:$F$17384))*1000*2</f>
        <v>-1010</v>
      </c>
      <c r="L1145" s="52">
        <f t="shared" si="122"/>
        <v>0</v>
      </c>
      <c r="M1145" s="5"/>
      <c r="O1145" s="96"/>
      <c r="R1145" s="99">
        <v>26.201000000000001</v>
      </c>
      <c r="S1145" s="99">
        <v>18.324000000000002</v>
      </c>
      <c r="T1145" s="30">
        <f t="shared" si="119"/>
        <v>0</v>
      </c>
      <c r="U1145" s="21">
        <f t="shared" si="123"/>
        <v>0</v>
      </c>
      <c r="V1145" s="21">
        <f t="shared" si="124"/>
        <v>0</v>
      </c>
      <c r="W1145" s="21">
        <f t="shared" si="125"/>
        <v>0</v>
      </c>
    </row>
    <row r="1146" spans="1:23">
      <c r="A1146" s="2">
        <f t="shared" si="120"/>
        <v>45444</v>
      </c>
      <c r="B1146" s="3">
        <f t="shared" si="121"/>
        <v>45467</v>
      </c>
      <c r="C1146" s="7">
        <v>45467.833333333336</v>
      </c>
      <c r="D1146" s="7">
        <v>45467.875</v>
      </c>
      <c r="H1146" s="34" cm="1">
        <f t="array" ref="H1146">SUMPRODUCT(('ESB Networks Summary'!$C$5:$C$17384=Data!D1146)*('ESB Networks Summary'!$E$5:$E$17384))*1000*2-SUMPRODUCT(('ESB Networks Summary'!$C$5:$C$17384=Data!D1146)*('ESB Networks Summary'!$F$5:$F$17384))*1000*2</f>
        <v>-104</v>
      </c>
      <c r="L1146" s="52">
        <f t="shared" si="122"/>
        <v>0</v>
      </c>
      <c r="M1146" s="5"/>
      <c r="O1146" s="96"/>
      <c r="R1146" s="99">
        <v>25.983999999999998</v>
      </c>
      <c r="S1146" s="99">
        <v>18.106999999999999</v>
      </c>
      <c r="T1146" s="30">
        <f t="shared" si="119"/>
        <v>0</v>
      </c>
      <c r="U1146" s="21">
        <f t="shared" si="123"/>
        <v>0</v>
      </c>
      <c r="V1146" s="21">
        <f t="shared" si="124"/>
        <v>0</v>
      </c>
      <c r="W1146" s="21">
        <f t="shared" si="125"/>
        <v>0</v>
      </c>
    </row>
    <row r="1147" spans="1:23">
      <c r="A1147" s="2">
        <f t="shared" si="120"/>
        <v>45444</v>
      </c>
      <c r="B1147" s="3">
        <f t="shared" si="121"/>
        <v>45467</v>
      </c>
      <c r="C1147" s="7">
        <v>45467.854166666664</v>
      </c>
      <c r="D1147" s="7">
        <v>45467.895833333336</v>
      </c>
      <c r="H1147" s="34" cm="1">
        <f t="array" ref="H1147">SUMPRODUCT(('ESB Networks Summary'!$C$5:$C$17384=Data!D1147)*('ESB Networks Summary'!$E$5:$E$17384))*1000*2-SUMPRODUCT(('ESB Networks Summary'!$C$5:$C$17384=Data!D1147)*('ESB Networks Summary'!$F$5:$F$17384))*1000*2</f>
        <v>108</v>
      </c>
      <c r="L1147" s="52">
        <f t="shared" si="122"/>
        <v>0</v>
      </c>
      <c r="M1147" s="5"/>
      <c r="O1147" s="96"/>
      <c r="R1147" s="99">
        <v>25.983999999999998</v>
      </c>
      <c r="S1147" s="99">
        <v>18.106999999999999</v>
      </c>
      <c r="T1147" s="30">
        <f t="shared" si="119"/>
        <v>0</v>
      </c>
      <c r="U1147" s="21">
        <f t="shared" si="123"/>
        <v>0</v>
      </c>
      <c r="V1147" s="21">
        <f t="shared" si="124"/>
        <v>0</v>
      </c>
      <c r="W1147" s="21">
        <f t="shared" si="125"/>
        <v>0</v>
      </c>
    </row>
    <row r="1148" spans="1:23">
      <c r="A1148" s="2">
        <f t="shared" si="120"/>
        <v>45444</v>
      </c>
      <c r="B1148" s="3">
        <f t="shared" si="121"/>
        <v>45467</v>
      </c>
      <c r="C1148" s="7">
        <v>45467.875</v>
      </c>
      <c r="D1148" s="7">
        <v>45467.916666666664</v>
      </c>
      <c r="H1148" s="34" cm="1">
        <f t="array" ref="H1148">SUMPRODUCT(('ESB Networks Summary'!$C$5:$C$17384=Data!D1148)*('ESB Networks Summary'!$E$5:$E$17384))*1000*2-SUMPRODUCT(('ESB Networks Summary'!$C$5:$C$17384=Data!D1148)*('ESB Networks Summary'!$F$5:$F$17384))*1000*2</f>
        <v>194</v>
      </c>
      <c r="L1148" s="52">
        <f t="shared" si="122"/>
        <v>0</v>
      </c>
      <c r="M1148" s="5"/>
      <c r="O1148" s="96"/>
      <c r="R1148" s="99">
        <v>26.201000000000001</v>
      </c>
      <c r="S1148" s="99">
        <v>18.324000000000002</v>
      </c>
      <c r="T1148" s="30">
        <f t="shared" si="119"/>
        <v>0</v>
      </c>
      <c r="U1148" s="21">
        <f t="shared" si="123"/>
        <v>0</v>
      </c>
      <c r="V1148" s="21">
        <f t="shared" si="124"/>
        <v>0</v>
      </c>
      <c r="W1148" s="21">
        <f t="shared" si="125"/>
        <v>0</v>
      </c>
    </row>
    <row r="1149" spans="1:23">
      <c r="A1149" s="2">
        <f t="shared" si="120"/>
        <v>45444</v>
      </c>
      <c r="B1149" s="3">
        <f t="shared" si="121"/>
        <v>45467</v>
      </c>
      <c r="C1149" s="7">
        <v>45467.895833333336</v>
      </c>
      <c r="D1149" s="7">
        <v>45467.9375</v>
      </c>
      <c r="H1149" s="34" cm="1">
        <f t="array" ref="H1149">SUMPRODUCT(('ESB Networks Summary'!$C$5:$C$17384=Data!D1149)*('ESB Networks Summary'!$E$5:$E$17384))*1000*2-SUMPRODUCT(('ESB Networks Summary'!$C$5:$C$17384=Data!D1149)*('ESB Networks Summary'!$F$5:$F$17384))*1000*2</f>
        <v>218</v>
      </c>
      <c r="L1149" s="52">
        <f t="shared" si="122"/>
        <v>0</v>
      </c>
      <c r="M1149" s="5"/>
      <c r="O1149" s="96"/>
      <c r="R1149" s="99">
        <v>26.201000000000001</v>
      </c>
      <c r="S1149" s="99">
        <v>18.324000000000002</v>
      </c>
      <c r="T1149" s="30">
        <f t="shared" si="119"/>
        <v>0</v>
      </c>
      <c r="U1149" s="21">
        <f t="shared" si="123"/>
        <v>0</v>
      </c>
      <c r="V1149" s="21">
        <f t="shared" si="124"/>
        <v>0</v>
      </c>
      <c r="W1149" s="21">
        <f t="shared" si="125"/>
        <v>0</v>
      </c>
    </row>
    <row r="1150" spans="1:23">
      <c r="A1150" s="2">
        <f t="shared" si="120"/>
        <v>45444</v>
      </c>
      <c r="B1150" s="3">
        <f t="shared" si="121"/>
        <v>45467</v>
      </c>
      <c r="C1150" s="7">
        <v>45467.916666666664</v>
      </c>
      <c r="D1150" s="7">
        <v>45467.958333333336</v>
      </c>
      <c r="H1150" s="34" cm="1">
        <f t="array" ref="H1150">SUMPRODUCT(('ESB Networks Summary'!$C$5:$C$17384=Data!D1150)*('ESB Networks Summary'!$E$5:$E$17384))*1000*2-SUMPRODUCT(('ESB Networks Summary'!$C$5:$C$17384=Data!D1150)*('ESB Networks Summary'!$F$5:$F$17384))*1000*2</f>
        <v>228</v>
      </c>
      <c r="L1150" s="52">
        <f t="shared" si="122"/>
        <v>0</v>
      </c>
      <c r="M1150" s="5"/>
      <c r="O1150" s="96"/>
      <c r="R1150" s="99">
        <v>17.082000000000001</v>
      </c>
      <c r="S1150" s="99">
        <v>14.088999999999999</v>
      </c>
      <c r="T1150" s="30">
        <f t="shared" si="119"/>
        <v>0</v>
      </c>
      <c r="U1150" s="21">
        <f t="shared" si="123"/>
        <v>0</v>
      </c>
      <c r="V1150" s="21">
        <f t="shared" si="124"/>
        <v>0</v>
      </c>
      <c r="W1150" s="21">
        <f t="shared" si="125"/>
        <v>0</v>
      </c>
    </row>
    <row r="1151" spans="1:23">
      <c r="A1151" s="2">
        <f t="shared" si="120"/>
        <v>45444</v>
      </c>
      <c r="B1151" s="3">
        <f t="shared" si="121"/>
        <v>45467</v>
      </c>
      <c r="C1151" s="7">
        <v>45467.9375</v>
      </c>
      <c r="D1151" s="7">
        <v>45467.979166666664</v>
      </c>
      <c r="H1151" s="34" cm="1">
        <f t="array" ref="H1151">SUMPRODUCT(('ESB Networks Summary'!$C$5:$C$17384=Data!D1151)*('ESB Networks Summary'!$E$5:$E$17384))*1000*2-SUMPRODUCT(('ESB Networks Summary'!$C$5:$C$17384=Data!D1151)*('ESB Networks Summary'!$F$5:$F$17384))*1000*2</f>
        <v>176</v>
      </c>
      <c r="L1151" s="52">
        <f t="shared" si="122"/>
        <v>0</v>
      </c>
      <c r="M1151" s="5"/>
      <c r="O1151" s="96"/>
      <c r="R1151" s="99">
        <v>17.082000000000001</v>
      </c>
      <c r="S1151" s="99">
        <v>14.088999999999999</v>
      </c>
      <c r="T1151" s="30">
        <f t="shared" si="119"/>
        <v>0</v>
      </c>
      <c r="U1151" s="21">
        <f t="shared" si="123"/>
        <v>0</v>
      </c>
      <c r="V1151" s="21">
        <f t="shared" si="124"/>
        <v>0</v>
      </c>
      <c r="W1151" s="21">
        <f t="shared" si="125"/>
        <v>0</v>
      </c>
    </row>
    <row r="1152" spans="1:23">
      <c r="A1152" s="2">
        <f t="shared" si="120"/>
        <v>45444</v>
      </c>
      <c r="B1152" s="3">
        <f t="shared" si="121"/>
        <v>45467</v>
      </c>
      <c r="C1152" s="7">
        <v>45467.958333333336</v>
      </c>
      <c r="D1152" s="7">
        <v>45468</v>
      </c>
      <c r="H1152" s="34" cm="1">
        <f t="array" ref="H1152">SUMPRODUCT(('ESB Networks Summary'!$C$5:$C$17384=Data!D1152)*('ESB Networks Summary'!$E$5:$E$17384))*1000*2-SUMPRODUCT(('ESB Networks Summary'!$C$5:$C$17384=Data!D1152)*('ESB Networks Summary'!$F$5:$F$17384))*1000*2</f>
        <v>208</v>
      </c>
      <c r="L1152" s="52">
        <f t="shared" si="122"/>
        <v>0</v>
      </c>
      <c r="M1152" s="5"/>
      <c r="O1152" s="96"/>
      <c r="R1152" s="99">
        <v>15.812000000000001</v>
      </c>
      <c r="S1152" s="99">
        <v>12.818000000000001</v>
      </c>
      <c r="T1152" s="30">
        <f t="shared" si="119"/>
        <v>0</v>
      </c>
      <c r="U1152" s="21">
        <f t="shared" si="123"/>
        <v>0</v>
      </c>
      <c r="V1152" s="21">
        <f t="shared" si="124"/>
        <v>0</v>
      </c>
      <c r="W1152" s="21">
        <f t="shared" si="125"/>
        <v>0</v>
      </c>
    </row>
    <row r="1153" spans="1:23">
      <c r="A1153" s="2">
        <f t="shared" si="120"/>
        <v>45444</v>
      </c>
      <c r="B1153" s="3">
        <f t="shared" si="121"/>
        <v>45467</v>
      </c>
      <c r="C1153" s="7">
        <v>45467.979166666664</v>
      </c>
      <c r="D1153" s="7">
        <v>45468.020833333336</v>
      </c>
      <c r="H1153" s="34" cm="1">
        <f t="array" ref="H1153">SUMPRODUCT(('ESB Networks Summary'!$C$5:$C$17384=Data!D1153)*('ESB Networks Summary'!$E$5:$E$17384))*1000*2-SUMPRODUCT(('ESB Networks Summary'!$C$5:$C$17384=Data!D1153)*('ESB Networks Summary'!$F$5:$F$17384))*1000*2</f>
        <v>152</v>
      </c>
      <c r="L1153" s="52">
        <f t="shared" si="122"/>
        <v>0</v>
      </c>
      <c r="M1153" s="5"/>
      <c r="O1153" s="96"/>
      <c r="R1153" s="99">
        <v>15.812000000000001</v>
      </c>
      <c r="S1153" s="99">
        <v>12.818000000000001</v>
      </c>
      <c r="T1153" s="30">
        <f t="shared" si="119"/>
        <v>0</v>
      </c>
      <c r="U1153" s="21">
        <f t="shared" si="123"/>
        <v>0</v>
      </c>
      <c r="V1153" s="21">
        <f t="shared" si="124"/>
        <v>0</v>
      </c>
      <c r="W1153" s="21">
        <f t="shared" si="125"/>
        <v>0</v>
      </c>
    </row>
    <row r="1154" spans="1:23">
      <c r="A1154" s="2">
        <f t="shared" si="120"/>
        <v>45444</v>
      </c>
      <c r="B1154" s="3">
        <f t="shared" si="121"/>
        <v>45468</v>
      </c>
      <c r="C1154" s="7">
        <v>45468</v>
      </c>
      <c r="D1154" s="7">
        <v>45468.041666666664</v>
      </c>
      <c r="H1154" s="34" cm="1">
        <f t="array" ref="H1154">SUMPRODUCT(('ESB Networks Summary'!$C$5:$C$17384=Data!D1154)*('ESB Networks Summary'!$E$5:$E$17384))*1000*2-SUMPRODUCT(('ESB Networks Summary'!$C$5:$C$17384=Data!D1154)*('ESB Networks Summary'!$F$5:$F$17384))*1000*2</f>
        <v>118</v>
      </c>
      <c r="L1154" s="52">
        <f t="shared" si="122"/>
        <v>0</v>
      </c>
      <c r="M1154" s="5"/>
      <c r="O1154" s="96"/>
      <c r="R1154" s="99">
        <v>15.265000000000001</v>
      </c>
      <c r="S1154" s="99">
        <v>12.270999999999999</v>
      </c>
      <c r="T1154" s="30">
        <f t="shared" ref="T1154:T1217" si="126">P1154+G1154-N1154-F1154</f>
        <v>0</v>
      </c>
      <c r="U1154" s="21">
        <f t="shared" si="123"/>
        <v>0</v>
      </c>
      <c r="V1154" s="21">
        <f t="shared" si="124"/>
        <v>0</v>
      </c>
      <c r="W1154" s="21">
        <f t="shared" si="125"/>
        <v>0</v>
      </c>
    </row>
    <row r="1155" spans="1:23">
      <c r="A1155" s="2">
        <f t="shared" ref="A1155:A1218" si="127">DATE(YEAR(C1155),MONTH(C1155),1)</f>
        <v>45444</v>
      </c>
      <c r="B1155" s="3">
        <f t="shared" ref="B1155:B1218" si="128">DATE(YEAR(C1155),MONTH(C1155),DAY(C1155))</f>
        <v>45468</v>
      </c>
      <c r="C1155" s="7">
        <v>45468.020833333336</v>
      </c>
      <c r="D1155" s="7">
        <v>45468.0625</v>
      </c>
      <c r="H1155" s="34" cm="1">
        <f t="array" ref="H1155">SUMPRODUCT(('ESB Networks Summary'!$C$5:$C$17384=Data!D1155)*('ESB Networks Summary'!$E$5:$E$17384))*1000*2-SUMPRODUCT(('ESB Networks Summary'!$C$5:$C$17384=Data!D1155)*('ESB Networks Summary'!$F$5:$F$17384))*1000*2</f>
        <v>138</v>
      </c>
      <c r="L1155" s="52">
        <f t="shared" ref="L1155:L1218" si="129">IF(AND(K1155=2,K1154&lt;2),1,0)</f>
        <v>0</v>
      </c>
      <c r="M1155" s="5"/>
      <c r="O1155" s="96"/>
      <c r="R1155" s="99">
        <v>15.265000000000001</v>
      </c>
      <c r="S1155" s="99">
        <v>12.270999999999999</v>
      </c>
      <c r="T1155" s="30">
        <f t="shared" si="126"/>
        <v>0</v>
      </c>
      <c r="U1155" s="21">
        <f t="shared" ref="U1155:U1218" si="130">IF(G1155&gt;0, G1155/1000*R1155/2,0)/100</f>
        <v>0</v>
      </c>
      <c r="V1155" s="21">
        <f t="shared" ref="V1155:V1218" si="131">IF(G1155&lt;0, G1155/1000*S1155/2,0)/100</f>
        <v>0</v>
      </c>
      <c r="W1155" s="21">
        <f t="shared" ref="W1155:W1218" si="132">IF(J1155&gt;P1155,J1155/1000/2*R1155/100,0)</f>
        <v>0</v>
      </c>
    </row>
    <row r="1156" spans="1:23">
      <c r="A1156" s="2">
        <f t="shared" si="127"/>
        <v>45444</v>
      </c>
      <c r="B1156" s="3">
        <f t="shared" si="128"/>
        <v>45468</v>
      </c>
      <c r="C1156" s="7">
        <v>45468.041666666664</v>
      </c>
      <c r="D1156" s="7">
        <v>45468.083333333336</v>
      </c>
      <c r="H1156" s="34" cm="1">
        <f t="array" ref="H1156">SUMPRODUCT(('ESB Networks Summary'!$C$5:$C$17384=Data!D1156)*('ESB Networks Summary'!$E$5:$E$17384))*1000*2-SUMPRODUCT(('ESB Networks Summary'!$C$5:$C$17384=Data!D1156)*('ESB Networks Summary'!$F$5:$F$17384))*1000*2</f>
        <v>120</v>
      </c>
      <c r="L1156" s="52">
        <f t="shared" si="129"/>
        <v>0</v>
      </c>
      <c r="M1156" s="5"/>
      <c r="O1156" s="96"/>
      <c r="R1156" s="99">
        <v>15.265000000000001</v>
      </c>
      <c r="S1156" s="99">
        <v>12.270999999999999</v>
      </c>
      <c r="T1156" s="30">
        <f t="shared" si="126"/>
        <v>0</v>
      </c>
      <c r="U1156" s="21">
        <f t="shared" si="130"/>
        <v>0</v>
      </c>
      <c r="V1156" s="21">
        <f t="shared" si="131"/>
        <v>0</v>
      </c>
      <c r="W1156" s="21">
        <f t="shared" si="132"/>
        <v>0</v>
      </c>
    </row>
    <row r="1157" spans="1:23">
      <c r="A1157" s="2">
        <f t="shared" si="127"/>
        <v>45444</v>
      </c>
      <c r="B1157" s="3">
        <f t="shared" si="128"/>
        <v>45468</v>
      </c>
      <c r="C1157" s="7">
        <v>45468.0625</v>
      </c>
      <c r="D1157" s="7">
        <v>45468.104166666664</v>
      </c>
      <c r="H1157" s="34" cm="1">
        <f t="array" ref="H1157">SUMPRODUCT(('ESB Networks Summary'!$C$5:$C$17384=Data!D1157)*('ESB Networks Summary'!$E$5:$E$17384))*1000*2-SUMPRODUCT(('ESB Networks Summary'!$C$5:$C$17384=Data!D1157)*('ESB Networks Summary'!$F$5:$F$17384))*1000*2</f>
        <v>126</v>
      </c>
      <c r="L1157" s="52">
        <f t="shared" si="129"/>
        <v>0</v>
      </c>
      <c r="M1157" s="5"/>
      <c r="O1157" s="96"/>
      <c r="R1157" s="99">
        <v>15.265000000000001</v>
      </c>
      <c r="S1157" s="99">
        <v>12.270999999999999</v>
      </c>
      <c r="T1157" s="30">
        <f t="shared" si="126"/>
        <v>0</v>
      </c>
      <c r="U1157" s="21">
        <f t="shared" si="130"/>
        <v>0</v>
      </c>
      <c r="V1157" s="21">
        <f t="shared" si="131"/>
        <v>0</v>
      </c>
      <c r="W1157" s="21">
        <f t="shared" si="132"/>
        <v>0</v>
      </c>
    </row>
    <row r="1158" spans="1:23">
      <c r="A1158" s="2">
        <f t="shared" si="127"/>
        <v>45444</v>
      </c>
      <c r="B1158" s="3">
        <f t="shared" si="128"/>
        <v>45468</v>
      </c>
      <c r="C1158" s="7">
        <v>45468.083333333336</v>
      </c>
      <c r="D1158" s="7">
        <v>45468.125</v>
      </c>
      <c r="H1158" s="34" cm="1">
        <f t="array" ref="H1158">SUMPRODUCT(('ESB Networks Summary'!$C$5:$C$17384=Data!D1158)*('ESB Networks Summary'!$E$5:$E$17384))*1000*2-SUMPRODUCT(('ESB Networks Summary'!$C$5:$C$17384=Data!D1158)*('ESB Networks Summary'!$F$5:$F$17384))*1000*2</f>
        <v>102</v>
      </c>
      <c r="L1158" s="52">
        <f t="shared" si="129"/>
        <v>0</v>
      </c>
      <c r="M1158" s="5"/>
      <c r="O1158" s="96"/>
      <c r="R1158" s="99">
        <v>14.846</v>
      </c>
      <c r="S1158" s="99">
        <v>11.853</v>
      </c>
      <c r="T1158" s="30">
        <f t="shared" si="126"/>
        <v>0</v>
      </c>
      <c r="U1158" s="21">
        <f t="shared" si="130"/>
        <v>0</v>
      </c>
      <c r="V1158" s="21">
        <f t="shared" si="131"/>
        <v>0</v>
      </c>
      <c r="W1158" s="21">
        <f t="shared" si="132"/>
        <v>0</v>
      </c>
    </row>
    <row r="1159" spans="1:23">
      <c r="A1159" s="2">
        <f t="shared" si="127"/>
        <v>45444</v>
      </c>
      <c r="B1159" s="3">
        <f t="shared" si="128"/>
        <v>45468</v>
      </c>
      <c r="C1159" s="7">
        <v>45468.104166666664</v>
      </c>
      <c r="D1159" s="7">
        <v>45468.145833333336</v>
      </c>
      <c r="H1159" s="34" cm="1">
        <f t="array" ref="H1159">SUMPRODUCT(('ESB Networks Summary'!$C$5:$C$17384=Data!D1159)*('ESB Networks Summary'!$E$5:$E$17384))*1000*2-SUMPRODUCT(('ESB Networks Summary'!$C$5:$C$17384=Data!D1159)*('ESB Networks Summary'!$F$5:$F$17384))*1000*2</f>
        <v>112</v>
      </c>
      <c r="L1159" s="52">
        <f t="shared" si="129"/>
        <v>0</v>
      </c>
      <c r="M1159" s="5"/>
      <c r="O1159" s="96"/>
      <c r="R1159" s="99">
        <v>14.846</v>
      </c>
      <c r="S1159" s="99">
        <v>11.853</v>
      </c>
      <c r="T1159" s="30">
        <f t="shared" si="126"/>
        <v>0</v>
      </c>
      <c r="U1159" s="21">
        <f t="shared" si="130"/>
        <v>0</v>
      </c>
      <c r="V1159" s="21">
        <f t="shared" si="131"/>
        <v>0</v>
      </c>
      <c r="W1159" s="21">
        <f t="shared" si="132"/>
        <v>0</v>
      </c>
    </row>
    <row r="1160" spans="1:23">
      <c r="A1160" s="2">
        <f t="shared" si="127"/>
        <v>45444</v>
      </c>
      <c r="B1160" s="3">
        <f t="shared" si="128"/>
        <v>45468</v>
      </c>
      <c r="C1160" s="7">
        <v>45468.125</v>
      </c>
      <c r="D1160" s="7">
        <v>45468.166666666664</v>
      </c>
      <c r="H1160" s="34" cm="1">
        <f t="array" ref="H1160">SUMPRODUCT(('ESB Networks Summary'!$C$5:$C$17384=Data!D1160)*('ESB Networks Summary'!$E$5:$E$17384))*1000*2-SUMPRODUCT(('ESB Networks Summary'!$C$5:$C$17384=Data!D1160)*('ESB Networks Summary'!$F$5:$F$17384))*1000*2</f>
        <v>98</v>
      </c>
      <c r="L1160" s="52">
        <f t="shared" si="129"/>
        <v>0</v>
      </c>
      <c r="M1160" s="5"/>
      <c r="O1160" s="96"/>
      <c r="R1160" s="99">
        <v>14.787000000000001</v>
      </c>
      <c r="S1160" s="99">
        <v>11.794</v>
      </c>
      <c r="T1160" s="30">
        <f t="shared" si="126"/>
        <v>0</v>
      </c>
      <c r="U1160" s="21">
        <f t="shared" si="130"/>
        <v>0</v>
      </c>
      <c r="V1160" s="21">
        <f t="shared" si="131"/>
        <v>0</v>
      </c>
      <c r="W1160" s="21">
        <f t="shared" si="132"/>
        <v>0</v>
      </c>
    </row>
    <row r="1161" spans="1:23">
      <c r="A1161" s="2">
        <f t="shared" si="127"/>
        <v>45444</v>
      </c>
      <c r="B1161" s="3">
        <f t="shared" si="128"/>
        <v>45468</v>
      </c>
      <c r="C1161" s="7">
        <v>45468.145833333336</v>
      </c>
      <c r="D1161" s="7">
        <v>45468.1875</v>
      </c>
      <c r="H1161" s="34" cm="1">
        <f t="array" ref="H1161">SUMPRODUCT(('ESB Networks Summary'!$C$5:$C$17384=Data!D1161)*('ESB Networks Summary'!$E$5:$E$17384))*1000*2-SUMPRODUCT(('ESB Networks Summary'!$C$5:$C$17384=Data!D1161)*('ESB Networks Summary'!$F$5:$F$17384))*1000*2</f>
        <v>112</v>
      </c>
      <c r="L1161" s="52">
        <f t="shared" si="129"/>
        <v>0</v>
      </c>
      <c r="M1161" s="5"/>
      <c r="O1161" s="96"/>
      <c r="R1161" s="99">
        <v>14.787000000000001</v>
      </c>
      <c r="S1161" s="99">
        <v>11.794</v>
      </c>
      <c r="T1161" s="30">
        <f t="shared" si="126"/>
        <v>0</v>
      </c>
      <c r="U1161" s="21">
        <f t="shared" si="130"/>
        <v>0</v>
      </c>
      <c r="V1161" s="21">
        <f t="shared" si="131"/>
        <v>0</v>
      </c>
      <c r="W1161" s="21">
        <f t="shared" si="132"/>
        <v>0</v>
      </c>
    </row>
    <row r="1162" spans="1:23">
      <c r="A1162" s="2">
        <f t="shared" si="127"/>
        <v>45444</v>
      </c>
      <c r="B1162" s="3">
        <f t="shared" si="128"/>
        <v>45468</v>
      </c>
      <c r="C1162" s="7">
        <v>45468.166666666664</v>
      </c>
      <c r="D1162" s="7">
        <v>45468.208333333336</v>
      </c>
      <c r="H1162" s="34" cm="1">
        <f t="array" ref="H1162">SUMPRODUCT(('ESB Networks Summary'!$C$5:$C$17384=Data!D1162)*('ESB Networks Summary'!$E$5:$E$17384))*1000*2-SUMPRODUCT(('ESB Networks Summary'!$C$5:$C$17384=Data!D1162)*('ESB Networks Summary'!$F$5:$F$17384))*1000*2</f>
        <v>96</v>
      </c>
      <c r="L1162" s="52">
        <f t="shared" si="129"/>
        <v>0</v>
      </c>
      <c r="M1162" s="5"/>
      <c r="O1162" s="96"/>
      <c r="R1162" s="99">
        <v>15.568000000000001</v>
      </c>
      <c r="S1162" s="99">
        <v>12.574</v>
      </c>
      <c r="T1162" s="30">
        <f t="shared" si="126"/>
        <v>0</v>
      </c>
      <c r="U1162" s="21">
        <f t="shared" si="130"/>
        <v>0</v>
      </c>
      <c r="V1162" s="21">
        <f t="shared" si="131"/>
        <v>0</v>
      </c>
      <c r="W1162" s="21">
        <f t="shared" si="132"/>
        <v>0</v>
      </c>
    </row>
    <row r="1163" spans="1:23">
      <c r="A1163" s="2">
        <f t="shared" si="127"/>
        <v>45444</v>
      </c>
      <c r="B1163" s="3">
        <f t="shared" si="128"/>
        <v>45468</v>
      </c>
      <c r="C1163" s="7">
        <v>45468.1875</v>
      </c>
      <c r="D1163" s="7">
        <v>45468.229166666664</v>
      </c>
      <c r="H1163" s="34" cm="1">
        <f t="array" ref="H1163">SUMPRODUCT(('ESB Networks Summary'!$C$5:$C$17384=Data!D1163)*('ESB Networks Summary'!$E$5:$E$17384))*1000*2-SUMPRODUCT(('ESB Networks Summary'!$C$5:$C$17384=Data!D1163)*('ESB Networks Summary'!$F$5:$F$17384))*1000*2</f>
        <v>90</v>
      </c>
      <c r="L1163" s="52">
        <f t="shared" si="129"/>
        <v>0</v>
      </c>
      <c r="M1163" s="5"/>
      <c r="O1163" s="96"/>
      <c r="R1163" s="99">
        <v>15.568000000000001</v>
      </c>
      <c r="S1163" s="99">
        <v>12.574</v>
      </c>
      <c r="T1163" s="30">
        <f t="shared" si="126"/>
        <v>0</v>
      </c>
      <c r="U1163" s="21">
        <f t="shared" si="130"/>
        <v>0</v>
      </c>
      <c r="V1163" s="21">
        <f t="shared" si="131"/>
        <v>0</v>
      </c>
      <c r="W1163" s="21">
        <f t="shared" si="132"/>
        <v>0</v>
      </c>
    </row>
    <row r="1164" spans="1:23">
      <c r="A1164" s="2">
        <f t="shared" si="127"/>
        <v>45444</v>
      </c>
      <c r="B1164" s="3">
        <f t="shared" si="128"/>
        <v>45468</v>
      </c>
      <c r="C1164" s="7">
        <v>45468.208333333336</v>
      </c>
      <c r="D1164" s="7">
        <v>45468.25</v>
      </c>
      <c r="H1164" s="34" cm="1">
        <f t="array" ref="H1164">SUMPRODUCT(('ESB Networks Summary'!$C$5:$C$17384=Data!D1164)*('ESB Networks Summary'!$E$5:$E$17384))*1000*2-SUMPRODUCT(('ESB Networks Summary'!$C$5:$C$17384=Data!D1164)*('ESB Networks Summary'!$F$5:$F$17384))*1000*2</f>
        <v>8</v>
      </c>
      <c r="L1164" s="52">
        <f t="shared" si="129"/>
        <v>0</v>
      </c>
      <c r="M1164" s="5"/>
      <c r="O1164" s="96"/>
      <c r="R1164" s="99">
        <v>17.369</v>
      </c>
      <c r="S1164" s="99">
        <v>14.375999999999999</v>
      </c>
      <c r="T1164" s="30">
        <f t="shared" si="126"/>
        <v>0</v>
      </c>
      <c r="U1164" s="21">
        <f t="shared" si="130"/>
        <v>0</v>
      </c>
      <c r="V1164" s="21">
        <f t="shared" si="131"/>
        <v>0</v>
      </c>
      <c r="W1164" s="21">
        <f t="shared" si="132"/>
        <v>0</v>
      </c>
    </row>
    <row r="1165" spans="1:23">
      <c r="A1165" s="2">
        <f t="shared" si="127"/>
        <v>45444</v>
      </c>
      <c r="B1165" s="3">
        <f t="shared" si="128"/>
        <v>45468</v>
      </c>
      <c r="C1165" s="7">
        <v>45468.229166666664</v>
      </c>
      <c r="D1165" s="7">
        <v>45468.270833333336</v>
      </c>
      <c r="H1165" s="34" cm="1">
        <f t="array" ref="H1165">SUMPRODUCT(('ESB Networks Summary'!$C$5:$C$17384=Data!D1165)*('ESB Networks Summary'!$E$5:$E$17384))*1000*2-SUMPRODUCT(('ESB Networks Summary'!$C$5:$C$17384=Data!D1165)*('ESB Networks Summary'!$F$5:$F$17384))*1000*2</f>
        <v>-22</v>
      </c>
      <c r="L1165" s="52">
        <f t="shared" si="129"/>
        <v>0</v>
      </c>
      <c r="M1165" s="5"/>
      <c r="O1165" s="96"/>
      <c r="R1165" s="99">
        <v>17.369</v>
      </c>
      <c r="S1165" s="99">
        <v>14.375999999999999</v>
      </c>
      <c r="T1165" s="30">
        <f t="shared" si="126"/>
        <v>0</v>
      </c>
      <c r="U1165" s="21">
        <f t="shared" si="130"/>
        <v>0</v>
      </c>
      <c r="V1165" s="21">
        <f t="shared" si="131"/>
        <v>0</v>
      </c>
      <c r="W1165" s="21">
        <f t="shared" si="132"/>
        <v>0</v>
      </c>
    </row>
    <row r="1166" spans="1:23">
      <c r="A1166" s="2">
        <f t="shared" si="127"/>
        <v>45444</v>
      </c>
      <c r="B1166" s="3">
        <f t="shared" si="128"/>
        <v>45468</v>
      </c>
      <c r="C1166" s="7">
        <v>45468.25</v>
      </c>
      <c r="D1166" s="7">
        <v>45468.291666666664</v>
      </c>
      <c r="H1166" s="34" cm="1">
        <f t="array" ref="H1166">SUMPRODUCT(('ESB Networks Summary'!$C$5:$C$17384=Data!D1166)*('ESB Networks Summary'!$E$5:$E$17384))*1000*2-SUMPRODUCT(('ESB Networks Summary'!$C$5:$C$17384=Data!D1166)*('ESB Networks Summary'!$F$5:$F$17384))*1000*2</f>
        <v>-16</v>
      </c>
      <c r="L1166" s="52">
        <f t="shared" si="129"/>
        <v>0</v>
      </c>
      <c r="M1166" s="5"/>
      <c r="O1166" s="96"/>
      <c r="R1166" s="99">
        <v>20.958000000000002</v>
      </c>
      <c r="S1166" s="99">
        <v>17.963999999999999</v>
      </c>
      <c r="T1166" s="30">
        <f t="shared" si="126"/>
        <v>0</v>
      </c>
      <c r="U1166" s="21">
        <f t="shared" si="130"/>
        <v>0</v>
      </c>
      <c r="V1166" s="21">
        <f t="shared" si="131"/>
        <v>0</v>
      </c>
      <c r="W1166" s="21">
        <f t="shared" si="132"/>
        <v>0</v>
      </c>
    </row>
    <row r="1167" spans="1:23">
      <c r="A1167" s="2">
        <f t="shared" si="127"/>
        <v>45444</v>
      </c>
      <c r="B1167" s="3">
        <f t="shared" si="128"/>
        <v>45468</v>
      </c>
      <c r="C1167" s="7">
        <v>45468.270833333336</v>
      </c>
      <c r="D1167" s="7">
        <v>45468.3125</v>
      </c>
      <c r="H1167" s="34" cm="1">
        <f t="array" ref="H1167">SUMPRODUCT(('ESB Networks Summary'!$C$5:$C$17384=Data!D1167)*('ESB Networks Summary'!$E$5:$E$17384))*1000*2-SUMPRODUCT(('ESB Networks Summary'!$C$5:$C$17384=Data!D1167)*('ESB Networks Summary'!$F$5:$F$17384))*1000*2</f>
        <v>2006</v>
      </c>
      <c r="L1167" s="52">
        <f t="shared" si="129"/>
        <v>0</v>
      </c>
      <c r="M1167" s="5"/>
      <c r="O1167" s="96"/>
      <c r="R1167" s="99">
        <v>20.958000000000002</v>
      </c>
      <c r="S1167" s="99">
        <v>17.963999999999999</v>
      </c>
      <c r="T1167" s="30">
        <f t="shared" si="126"/>
        <v>0</v>
      </c>
      <c r="U1167" s="21">
        <f t="shared" si="130"/>
        <v>0</v>
      </c>
      <c r="V1167" s="21">
        <f t="shared" si="131"/>
        <v>0</v>
      </c>
      <c r="W1167" s="21">
        <f t="shared" si="132"/>
        <v>0</v>
      </c>
    </row>
    <row r="1168" spans="1:23">
      <c r="A1168" s="2">
        <f t="shared" si="127"/>
        <v>45444</v>
      </c>
      <c r="B1168" s="3">
        <f t="shared" si="128"/>
        <v>45468</v>
      </c>
      <c r="C1168" s="7">
        <v>45468.291666666664</v>
      </c>
      <c r="D1168" s="7">
        <v>45468.333333333336</v>
      </c>
      <c r="H1168" s="34" cm="1">
        <f t="array" ref="H1168">SUMPRODUCT(('ESB Networks Summary'!$C$5:$C$17384=Data!D1168)*('ESB Networks Summary'!$E$5:$E$17384))*1000*2-SUMPRODUCT(('ESB Networks Summary'!$C$5:$C$17384=Data!D1168)*('ESB Networks Summary'!$F$5:$F$17384))*1000*2</f>
        <v>2003.9999999999998</v>
      </c>
      <c r="L1168" s="52">
        <f t="shared" si="129"/>
        <v>0</v>
      </c>
      <c r="M1168" s="5"/>
      <c r="O1168" s="96"/>
      <c r="R1168" s="99">
        <v>28.49</v>
      </c>
      <c r="S1168" s="99">
        <v>20.613</v>
      </c>
      <c r="T1168" s="30">
        <f t="shared" si="126"/>
        <v>0</v>
      </c>
      <c r="U1168" s="21">
        <f t="shared" si="130"/>
        <v>0</v>
      </c>
      <c r="V1168" s="21">
        <f t="shared" si="131"/>
        <v>0</v>
      </c>
      <c r="W1168" s="21">
        <f t="shared" si="132"/>
        <v>0</v>
      </c>
    </row>
    <row r="1169" spans="1:23">
      <c r="A1169" s="2">
        <f t="shared" si="127"/>
        <v>45444</v>
      </c>
      <c r="B1169" s="3">
        <f t="shared" si="128"/>
        <v>45468</v>
      </c>
      <c r="C1169" s="7">
        <v>45468.3125</v>
      </c>
      <c r="D1169" s="7">
        <v>45468.354166666664</v>
      </c>
      <c r="H1169" s="34" cm="1">
        <f t="array" ref="H1169">SUMPRODUCT(('ESB Networks Summary'!$C$5:$C$17384=Data!D1169)*('ESB Networks Summary'!$E$5:$E$17384))*1000*2-SUMPRODUCT(('ESB Networks Summary'!$C$5:$C$17384=Data!D1169)*('ESB Networks Summary'!$F$5:$F$17384))*1000*2</f>
        <v>-314</v>
      </c>
      <c r="L1169" s="52">
        <f t="shared" si="129"/>
        <v>0</v>
      </c>
      <c r="M1169" s="5"/>
      <c r="O1169" s="96"/>
      <c r="R1169" s="99">
        <v>28.49</v>
      </c>
      <c r="S1169" s="99">
        <v>20.613</v>
      </c>
      <c r="T1169" s="30">
        <f t="shared" si="126"/>
        <v>0</v>
      </c>
      <c r="U1169" s="21">
        <f t="shared" si="130"/>
        <v>0</v>
      </c>
      <c r="V1169" s="21">
        <f t="shared" si="131"/>
        <v>0</v>
      </c>
      <c r="W1169" s="21">
        <f t="shared" si="132"/>
        <v>0</v>
      </c>
    </row>
    <row r="1170" spans="1:23">
      <c r="A1170" s="2">
        <f t="shared" si="127"/>
        <v>45444</v>
      </c>
      <c r="B1170" s="3">
        <f t="shared" si="128"/>
        <v>45468</v>
      </c>
      <c r="C1170" s="7">
        <v>45468.333333333336</v>
      </c>
      <c r="D1170" s="7">
        <v>45468.375</v>
      </c>
      <c r="H1170" s="34" cm="1">
        <f t="array" ref="H1170">SUMPRODUCT(('ESB Networks Summary'!$C$5:$C$17384=Data!D1170)*('ESB Networks Summary'!$E$5:$E$17384))*1000*2-SUMPRODUCT(('ESB Networks Summary'!$C$5:$C$17384=Data!D1170)*('ESB Networks Summary'!$F$5:$F$17384))*1000*2</f>
        <v>-302</v>
      </c>
      <c r="L1170" s="52">
        <f t="shared" si="129"/>
        <v>0</v>
      </c>
      <c r="M1170" s="5"/>
      <c r="O1170" s="96"/>
      <c r="R1170" s="99">
        <v>29.068000000000001</v>
      </c>
      <c r="S1170" s="99">
        <v>21.19</v>
      </c>
      <c r="T1170" s="30">
        <f t="shared" si="126"/>
        <v>0</v>
      </c>
      <c r="U1170" s="21">
        <f t="shared" si="130"/>
        <v>0</v>
      </c>
      <c r="V1170" s="21">
        <f t="shared" si="131"/>
        <v>0</v>
      </c>
      <c r="W1170" s="21">
        <f t="shared" si="132"/>
        <v>0</v>
      </c>
    </row>
    <row r="1171" spans="1:23">
      <c r="A1171" s="2">
        <f t="shared" si="127"/>
        <v>45444</v>
      </c>
      <c r="B1171" s="3">
        <f t="shared" si="128"/>
        <v>45468</v>
      </c>
      <c r="C1171" s="7">
        <v>45468.354166666664</v>
      </c>
      <c r="D1171" s="7">
        <v>45468.395833333336</v>
      </c>
      <c r="H1171" s="34" cm="1">
        <f t="array" ref="H1171">SUMPRODUCT(('ESB Networks Summary'!$C$5:$C$17384=Data!D1171)*('ESB Networks Summary'!$E$5:$E$17384))*1000*2-SUMPRODUCT(('ESB Networks Summary'!$C$5:$C$17384=Data!D1171)*('ESB Networks Summary'!$F$5:$F$17384))*1000*2</f>
        <v>44</v>
      </c>
      <c r="L1171" s="52">
        <f t="shared" si="129"/>
        <v>0</v>
      </c>
      <c r="M1171" s="5"/>
      <c r="O1171" s="96"/>
      <c r="R1171" s="99">
        <v>29.068000000000001</v>
      </c>
      <c r="S1171" s="99">
        <v>21.19</v>
      </c>
      <c r="T1171" s="30">
        <f t="shared" si="126"/>
        <v>0</v>
      </c>
      <c r="U1171" s="21">
        <f t="shared" si="130"/>
        <v>0</v>
      </c>
      <c r="V1171" s="21">
        <f t="shared" si="131"/>
        <v>0</v>
      </c>
      <c r="W1171" s="21">
        <f t="shared" si="132"/>
        <v>0</v>
      </c>
    </row>
    <row r="1172" spans="1:23">
      <c r="A1172" s="2">
        <f t="shared" si="127"/>
        <v>45444</v>
      </c>
      <c r="B1172" s="3">
        <f t="shared" si="128"/>
        <v>45468</v>
      </c>
      <c r="C1172" s="7">
        <v>45468.375</v>
      </c>
      <c r="D1172" s="7">
        <v>45468.416666666664</v>
      </c>
      <c r="H1172" s="34" cm="1">
        <f t="array" ref="H1172">SUMPRODUCT(('ESB Networks Summary'!$C$5:$C$17384=Data!D1172)*('ESB Networks Summary'!$E$5:$E$17384))*1000*2-SUMPRODUCT(('ESB Networks Summary'!$C$5:$C$17384=Data!D1172)*('ESB Networks Summary'!$F$5:$F$17384))*1000*2</f>
        <v>-174</v>
      </c>
      <c r="L1172" s="52">
        <f t="shared" si="129"/>
        <v>0</v>
      </c>
      <c r="M1172" s="5"/>
      <c r="O1172" s="96"/>
      <c r="R1172" s="99">
        <v>29.470999999999997</v>
      </c>
      <c r="S1172" s="99">
        <v>21.594000000000001</v>
      </c>
      <c r="T1172" s="30">
        <f t="shared" si="126"/>
        <v>0</v>
      </c>
      <c r="U1172" s="21">
        <f t="shared" si="130"/>
        <v>0</v>
      </c>
      <c r="V1172" s="21">
        <f t="shared" si="131"/>
        <v>0</v>
      </c>
      <c r="W1172" s="21">
        <f t="shared" si="132"/>
        <v>0</v>
      </c>
    </row>
    <row r="1173" spans="1:23">
      <c r="A1173" s="2">
        <f t="shared" si="127"/>
        <v>45444</v>
      </c>
      <c r="B1173" s="3">
        <f t="shared" si="128"/>
        <v>45468</v>
      </c>
      <c r="C1173" s="7">
        <v>45468.395833333336</v>
      </c>
      <c r="D1173" s="7">
        <v>45468.4375</v>
      </c>
      <c r="H1173" s="34" cm="1">
        <f t="array" ref="H1173">SUMPRODUCT(('ESB Networks Summary'!$C$5:$C$17384=Data!D1173)*('ESB Networks Summary'!$E$5:$E$17384))*1000*2-SUMPRODUCT(('ESB Networks Summary'!$C$5:$C$17384=Data!D1173)*('ESB Networks Summary'!$F$5:$F$17384))*1000*2</f>
        <v>2</v>
      </c>
      <c r="L1173" s="52">
        <f t="shared" si="129"/>
        <v>0</v>
      </c>
      <c r="M1173" s="5"/>
      <c r="O1173" s="96"/>
      <c r="R1173" s="99">
        <v>29.470999999999997</v>
      </c>
      <c r="S1173" s="99">
        <v>21.594000000000001</v>
      </c>
      <c r="T1173" s="30">
        <f t="shared" si="126"/>
        <v>0</v>
      </c>
      <c r="U1173" s="21">
        <f t="shared" si="130"/>
        <v>0</v>
      </c>
      <c r="V1173" s="21">
        <f t="shared" si="131"/>
        <v>0</v>
      </c>
      <c r="W1173" s="21">
        <f t="shared" si="132"/>
        <v>0</v>
      </c>
    </row>
    <row r="1174" spans="1:23">
      <c r="A1174" s="2">
        <f t="shared" si="127"/>
        <v>45444</v>
      </c>
      <c r="B1174" s="3">
        <f t="shared" si="128"/>
        <v>45468</v>
      </c>
      <c r="C1174" s="7">
        <v>45468.416666666664</v>
      </c>
      <c r="D1174" s="7">
        <v>45468.458333333336</v>
      </c>
      <c r="H1174" s="34" cm="1">
        <f t="array" ref="H1174">SUMPRODUCT(('ESB Networks Summary'!$C$5:$C$17384=Data!D1174)*('ESB Networks Summary'!$E$5:$E$17384))*1000*2-SUMPRODUCT(('ESB Networks Summary'!$C$5:$C$17384=Data!D1174)*('ESB Networks Summary'!$F$5:$F$17384))*1000*2</f>
        <v>-108</v>
      </c>
      <c r="L1174" s="52">
        <f t="shared" si="129"/>
        <v>0</v>
      </c>
      <c r="M1174" s="5"/>
      <c r="O1174" s="96"/>
      <c r="R1174" s="99">
        <v>28.93</v>
      </c>
      <c r="S1174" s="99">
        <v>21.052</v>
      </c>
      <c r="T1174" s="30">
        <f t="shared" si="126"/>
        <v>0</v>
      </c>
      <c r="U1174" s="21">
        <f t="shared" si="130"/>
        <v>0</v>
      </c>
      <c r="V1174" s="21">
        <f t="shared" si="131"/>
        <v>0</v>
      </c>
      <c r="W1174" s="21">
        <f t="shared" si="132"/>
        <v>0</v>
      </c>
    </row>
    <row r="1175" spans="1:23">
      <c r="A1175" s="2">
        <f t="shared" si="127"/>
        <v>45444</v>
      </c>
      <c r="B1175" s="3">
        <f t="shared" si="128"/>
        <v>45468</v>
      </c>
      <c r="C1175" s="7">
        <v>45468.4375</v>
      </c>
      <c r="D1175" s="7">
        <v>45468.479166666664</v>
      </c>
      <c r="H1175" s="34" cm="1">
        <f t="array" ref="H1175">SUMPRODUCT(('ESB Networks Summary'!$C$5:$C$17384=Data!D1175)*('ESB Networks Summary'!$E$5:$E$17384))*1000*2-SUMPRODUCT(('ESB Networks Summary'!$C$5:$C$17384=Data!D1175)*('ESB Networks Summary'!$F$5:$F$17384))*1000*2</f>
        <v>-932</v>
      </c>
      <c r="L1175" s="52">
        <f t="shared" si="129"/>
        <v>0</v>
      </c>
      <c r="M1175" s="5"/>
      <c r="O1175" s="96"/>
      <c r="R1175" s="99">
        <v>28.93</v>
      </c>
      <c r="S1175" s="99">
        <v>21.052</v>
      </c>
      <c r="T1175" s="30">
        <f t="shared" si="126"/>
        <v>0</v>
      </c>
      <c r="U1175" s="21">
        <f t="shared" si="130"/>
        <v>0</v>
      </c>
      <c r="V1175" s="21">
        <f t="shared" si="131"/>
        <v>0</v>
      </c>
      <c r="W1175" s="21">
        <f t="shared" si="132"/>
        <v>0</v>
      </c>
    </row>
    <row r="1176" spans="1:23">
      <c r="A1176" s="2">
        <f t="shared" si="127"/>
        <v>45444</v>
      </c>
      <c r="B1176" s="3">
        <f t="shared" si="128"/>
        <v>45468</v>
      </c>
      <c r="C1176" s="7">
        <v>45468.458333333336</v>
      </c>
      <c r="D1176" s="7">
        <v>45468.5</v>
      </c>
      <c r="H1176" s="34" cm="1">
        <f t="array" ref="H1176">SUMPRODUCT(('ESB Networks Summary'!$C$5:$C$17384=Data!D1176)*('ESB Networks Summary'!$E$5:$E$17384))*1000*2-SUMPRODUCT(('ESB Networks Summary'!$C$5:$C$17384=Data!D1176)*('ESB Networks Summary'!$F$5:$F$17384))*1000*2</f>
        <v>-870</v>
      </c>
      <c r="L1176" s="52">
        <f t="shared" si="129"/>
        <v>0</v>
      </c>
      <c r="M1176" s="5"/>
      <c r="O1176" s="96"/>
      <c r="R1176" s="99">
        <v>28.925999999999998</v>
      </c>
      <c r="S1176" s="99">
        <v>21.048999999999999</v>
      </c>
      <c r="T1176" s="30">
        <f t="shared" si="126"/>
        <v>0</v>
      </c>
      <c r="U1176" s="21">
        <f t="shared" si="130"/>
        <v>0</v>
      </c>
      <c r="V1176" s="21">
        <f t="shared" si="131"/>
        <v>0</v>
      </c>
      <c r="W1176" s="21">
        <f t="shared" si="132"/>
        <v>0</v>
      </c>
    </row>
    <row r="1177" spans="1:23">
      <c r="A1177" s="2">
        <f t="shared" si="127"/>
        <v>45444</v>
      </c>
      <c r="B1177" s="3">
        <f t="shared" si="128"/>
        <v>45468</v>
      </c>
      <c r="C1177" s="7">
        <v>45468.479166666664</v>
      </c>
      <c r="D1177" s="7">
        <v>45468.520833333336</v>
      </c>
      <c r="H1177" s="34" cm="1">
        <f t="array" ref="H1177">SUMPRODUCT(('ESB Networks Summary'!$C$5:$C$17384=Data!D1177)*('ESB Networks Summary'!$E$5:$E$17384))*1000*2-SUMPRODUCT(('ESB Networks Summary'!$C$5:$C$17384=Data!D1177)*('ESB Networks Summary'!$F$5:$F$17384))*1000*2</f>
        <v>-494</v>
      </c>
      <c r="L1177" s="52">
        <f t="shared" si="129"/>
        <v>0</v>
      </c>
      <c r="M1177" s="5"/>
      <c r="O1177" s="96"/>
      <c r="R1177" s="99">
        <v>28.925999999999998</v>
      </c>
      <c r="S1177" s="99">
        <v>21.048999999999999</v>
      </c>
      <c r="T1177" s="30">
        <f t="shared" si="126"/>
        <v>0</v>
      </c>
      <c r="U1177" s="21">
        <f t="shared" si="130"/>
        <v>0</v>
      </c>
      <c r="V1177" s="21">
        <f t="shared" si="131"/>
        <v>0</v>
      </c>
      <c r="W1177" s="21">
        <f t="shared" si="132"/>
        <v>0</v>
      </c>
    </row>
    <row r="1178" spans="1:23">
      <c r="A1178" s="2">
        <f t="shared" si="127"/>
        <v>45444</v>
      </c>
      <c r="B1178" s="3">
        <f t="shared" si="128"/>
        <v>45468</v>
      </c>
      <c r="C1178" s="7">
        <v>45468.5</v>
      </c>
      <c r="D1178" s="7">
        <v>45468.541666666664</v>
      </c>
      <c r="H1178" s="34" cm="1">
        <f t="array" ref="H1178">SUMPRODUCT(('ESB Networks Summary'!$C$5:$C$17384=Data!D1178)*('ESB Networks Summary'!$E$5:$E$17384))*1000*2-SUMPRODUCT(('ESB Networks Summary'!$C$5:$C$17384=Data!D1178)*('ESB Networks Summary'!$F$5:$F$17384))*1000*2</f>
        <v>-704</v>
      </c>
      <c r="L1178" s="52">
        <f t="shared" si="129"/>
        <v>0</v>
      </c>
      <c r="M1178" s="5"/>
      <c r="O1178" s="96"/>
      <c r="R1178" s="99">
        <v>26.855</v>
      </c>
      <c r="S1178" s="99">
        <v>18.978000000000002</v>
      </c>
      <c r="T1178" s="30">
        <f t="shared" si="126"/>
        <v>0</v>
      </c>
      <c r="U1178" s="21">
        <f t="shared" si="130"/>
        <v>0</v>
      </c>
      <c r="V1178" s="21">
        <f t="shared" si="131"/>
        <v>0</v>
      </c>
      <c r="W1178" s="21">
        <f t="shared" si="132"/>
        <v>0</v>
      </c>
    </row>
    <row r="1179" spans="1:23">
      <c r="A1179" s="2">
        <f t="shared" si="127"/>
        <v>45444</v>
      </c>
      <c r="B1179" s="3">
        <f t="shared" si="128"/>
        <v>45468</v>
      </c>
      <c r="C1179" s="7">
        <v>45468.520833333336</v>
      </c>
      <c r="D1179" s="7">
        <v>45468.5625</v>
      </c>
      <c r="H1179" s="34" cm="1">
        <f t="array" ref="H1179">SUMPRODUCT(('ESB Networks Summary'!$C$5:$C$17384=Data!D1179)*('ESB Networks Summary'!$E$5:$E$17384))*1000*2-SUMPRODUCT(('ESB Networks Summary'!$C$5:$C$17384=Data!D1179)*('ESB Networks Summary'!$F$5:$F$17384))*1000*2</f>
        <v>-1150</v>
      </c>
      <c r="L1179" s="52">
        <f t="shared" si="129"/>
        <v>0</v>
      </c>
      <c r="M1179" s="5"/>
      <c r="O1179" s="96"/>
      <c r="R1179" s="99">
        <v>26.855</v>
      </c>
      <c r="S1179" s="99">
        <v>18.978000000000002</v>
      </c>
      <c r="T1179" s="30">
        <f t="shared" si="126"/>
        <v>0</v>
      </c>
      <c r="U1179" s="21">
        <f t="shared" si="130"/>
        <v>0</v>
      </c>
      <c r="V1179" s="21">
        <f t="shared" si="131"/>
        <v>0</v>
      </c>
      <c r="W1179" s="21">
        <f t="shared" si="132"/>
        <v>0</v>
      </c>
    </row>
    <row r="1180" spans="1:23">
      <c r="A1180" s="2">
        <f t="shared" si="127"/>
        <v>45444</v>
      </c>
      <c r="B1180" s="3">
        <f t="shared" si="128"/>
        <v>45468</v>
      </c>
      <c r="C1180" s="7">
        <v>45468.541666666664</v>
      </c>
      <c r="D1180" s="7">
        <v>45468.583333333336</v>
      </c>
      <c r="H1180" s="34" cm="1">
        <f t="array" ref="H1180">SUMPRODUCT(('ESB Networks Summary'!$C$5:$C$17384=Data!D1180)*('ESB Networks Summary'!$E$5:$E$17384))*1000*2-SUMPRODUCT(('ESB Networks Summary'!$C$5:$C$17384=Data!D1180)*('ESB Networks Summary'!$F$5:$F$17384))*1000*2</f>
        <v>-404</v>
      </c>
      <c r="L1180" s="52">
        <f t="shared" si="129"/>
        <v>0</v>
      </c>
      <c r="M1180" s="5"/>
      <c r="O1180" s="96"/>
      <c r="R1180" s="99">
        <v>25.677999999999997</v>
      </c>
      <c r="S1180" s="99">
        <v>17.800999999999998</v>
      </c>
      <c r="T1180" s="30">
        <f t="shared" si="126"/>
        <v>0</v>
      </c>
      <c r="U1180" s="21">
        <f t="shared" si="130"/>
        <v>0</v>
      </c>
      <c r="V1180" s="21">
        <f t="shared" si="131"/>
        <v>0</v>
      </c>
      <c r="W1180" s="21">
        <f t="shared" si="132"/>
        <v>0</v>
      </c>
    </row>
    <row r="1181" spans="1:23">
      <c r="A1181" s="2">
        <f t="shared" si="127"/>
        <v>45444</v>
      </c>
      <c r="B1181" s="3">
        <f t="shared" si="128"/>
        <v>45468</v>
      </c>
      <c r="C1181" s="7">
        <v>45468.5625</v>
      </c>
      <c r="D1181" s="7">
        <v>45468.604166666664</v>
      </c>
      <c r="H1181" s="34" cm="1">
        <f t="array" ref="H1181">SUMPRODUCT(('ESB Networks Summary'!$C$5:$C$17384=Data!D1181)*('ESB Networks Summary'!$E$5:$E$17384))*1000*2-SUMPRODUCT(('ESB Networks Summary'!$C$5:$C$17384=Data!D1181)*('ESB Networks Summary'!$F$5:$F$17384))*1000*2</f>
        <v>168</v>
      </c>
      <c r="L1181" s="52">
        <f t="shared" si="129"/>
        <v>0</v>
      </c>
      <c r="M1181" s="5"/>
      <c r="O1181" s="96"/>
      <c r="R1181" s="99">
        <v>25.677999999999997</v>
      </c>
      <c r="S1181" s="99">
        <v>17.800999999999998</v>
      </c>
      <c r="T1181" s="30">
        <f t="shared" si="126"/>
        <v>0</v>
      </c>
      <c r="U1181" s="21">
        <f t="shared" si="130"/>
        <v>0</v>
      </c>
      <c r="V1181" s="21">
        <f t="shared" si="131"/>
        <v>0</v>
      </c>
      <c r="W1181" s="21">
        <f t="shared" si="132"/>
        <v>0</v>
      </c>
    </row>
    <row r="1182" spans="1:23">
      <c r="A1182" s="2">
        <f t="shared" si="127"/>
        <v>45444</v>
      </c>
      <c r="B1182" s="3">
        <f t="shared" si="128"/>
        <v>45468</v>
      </c>
      <c r="C1182" s="7">
        <v>45468.583333333336</v>
      </c>
      <c r="D1182" s="7">
        <v>45468.625</v>
      </c>
      <c r="H1182" s="34" cm="1">
        <f t="array" ref="H1182">SUMPRODUCT(('ESB Networks Summary'!$C$5:$C$17384=Data!D1182)*('ESB Networks Summary'!$E$5:$E$17384))*1000*2-SUMPRODUCT(('ESB Networks Summary'!$C$5:$C$17384=Data!D1182)*('ESB Networks Summary'!$F$5:$F$17384))*1000*2</f>
        <v>1298</v>
      </c>
      <c r="L1182" s="52">
        <f t="shared" si="129"/>
        <v>0</v>
      </c>
      <c r="M1182" s="5"/>
      <c r="O1182" s="96"/>
      <c r="R1182" s="99">
        <v>25.899000000000001</v>
      </c>
      <c r="S1182" s="99">
        <v>18.021999999999998</v>
      </c>
      <c r="T1182" s="30">
        <f t="shared" si="126"/>
        <v>0</v>
      </c>
      <c r="U1182" s="21">
        <f t="shared" si="130"/>
        <v>0</v>
      </c>
      <c r="V1182" s="21">
        <f t="shared" si="131"/>
        <v>0</v>
      </c>
      <c r="W1182" s="21">
        <f t="shared" si="132"/>
        <v>0</v>
      </c>
    </row>
    <row r="1183" spans="1:23">
      <c r="A1183" s="2">
        <f t="shared" si="127"/>
        <v>45444</v>
      </c>
      <c r="B1183" s="3">
        <f t="shared" si="128"/>
        <v>45468</v>
      </c>
      <c r="C1183" s="7">
        <v>45468.604166666664</v>
      </c>
      <c r="D1183" s="7">
        <v>45468.645833333336</v>
      </c>
      <c r="H1183" s="34" cm="1">
        <f t="array" ref="H1183">SUMPRODUCT(('ESB Networks Summary'!$C$5:$C$17384=Data!D1183)*('ESB Networks Summary'!$E$5:$E$17384))*1000*2-SUMPRODUCT(('ESB Networks Summary'!$C$5:$C$17384=Data!D1183)*('ESB Networks Summary'!$F$5:$F$17384))*1000*2</f>
        <v>266</v>
      </c>
      <c r="L1183" s="52">
        <f t="shared" si="129"/>
        <v>0</v>
      </c>
      <c r="M1183" s="5"/>
      <c r="O1183" s="96"/>
      <c r="R1183" s="99">
        <v>25.899000000000001</v>
      </c>
      <c r="S1183" s="99">
        <v>18.021999999999998</v>
      </c>
      <c r="T1183" s="30">
        <f t="shared" si="126"/>
        <v>0</v>
      </c>
      <c r="U1183" s="21">
        <f t="shared" si="130"/>
        <v>0</v>
      </c>
      <c r="V1183" s="21">
        <f t="shared" si="131"/>
        <v>0</v>
      </c>
      <c r="W1183" s="21">
        <f t="shared" si="132"/>
        <v>0</v>
      </c>
    </row>
    <row r="1184" spans="1:23">
      <c r="A1184" s="2">
        <f t="shared" si="127"/>
        <v>45444</v>
      </c>
      <c r="B1184" s="3">
        <f t="shared" si="128"/>
        <v>45468</v>
      </c>
      <c r="C1184" s="7">
        <v>45468.625</v>
      </c>
      <c r="D1184" s="7">
        <v>45468.666666666664</v>
      </c>
      <c r="H1184" s="34" cm="1">
        <f t="array" ref="H1184">SUMPRODUCT(('ESB Networks Summary'!$C$5:$C$17384=Data!D1184)*('ESB Networks Summary'!$E$5:$E$17384))*1000*2-SUMPRODUCT(('ESB Networks Summary'!$C$5:$C$17384=Data!D1184)*('ESB Networks Summary'!$F$5:$F$17384))*1000*2</f>
        <v>-724</v>
      </c>
      <c r="L1184" s="52">
        <f t="shared" si="129"/>
        <v>0</v>
      </c>
      <c r="M1184" s="5"/>
      <c r="O1184" s="96"/>
      <c r="R1184" s="99">
        <v>26.273000000000003</v>
      </c>
      <c r="S1184" s="99">
        <v>18.396000000000001</v>
      </c>
      <c r="T1184" s="30">
        <f t="shared" si="126"/>
        <v>0</v>
      </c>
      <c r="U1184" s="21">
        <f t="shared" si="130"/>
        <v>0</v>
      </c>
      <c r="V1184" s="21">
        <f t="shared" si="131"/>
        <v>0</v>
      </c>
      <c r="W1184" s="21">
        <f t="shared" si="132"/>
        <v>0</v>
      </c>
    </row>
    <row r="1185" spans="1:23">
      <c r="A1185" s="2">
        <f t="shared" si="127"/>
        <v>45444</v>
      </c>
      <c r="B1185" s="3">
        <f t="shared" si="128"/>
        <v>45468</v>
      </c>
      <c r="C1185" s="7">
        <v>45468.645833333336</v>
      </c>
      <c r="D1185" s="7">
        <v>45468.6875</v>
      </c>
      <c r="H1185" s="34" cm="1">
        <f t="array" ref="H1185">SUMPRODUCT(('ESB Networks Summary'!$C$5:$C$17384=Data!D1185)*('ESB Networks Summary'!$E$5:$E$17384))*1000*2-SUMPRODUCT(('ESB Networks Summary'!$C$5:$C$17384=Data!D1185)*('ESB Networks Summary'!$F$5:$F$17384))*1000*2</f>
        <v>-842</v>
      </c>
      <c r="L1185" s="52">
        <f t="shared" si="129"/>
        <v>0</v>
      </c>
      <c r="M1185" s="5"/>
      <c r="O1185" s="96"/>
      <c r="R1185" s="99">
        <v>26.273000000000003</v>
      </c>
      <c r="S1185" s="99">
        <v>18.396000000000001</v>
      </c>
      <c r="T1185" s="30">
        <f t="shared" si="126"/>
        <v>0</v>
      </c>
      <c r="U1185" s="21">
        <f t="shared" si="130"/>
        <v>0</v>
      </c>
      <c r="V1185" s="21">
        <f t="shared" si="131"/>
        <v>0</v>
      </c>
      <c r="W1185" s="21">
        <f t="shared" si="132"/>
        <v>0</v>
      </c>
    </row>
    <row r="1186" spans="1:23">
      <c r="A1186" s="2">
        <f t="shared" si="127"/>
        <v>45444</v>
      </c>
      <c r="B1186" s="3">
        <f t="shared" si="128"/>
        <v>45468</v>
      </c>
      <c r="C1186" s="7">
        <v>45468.666666666664</v>
      </c>
      <c r="D1186" s="7">
        <v>45468.708333333336</v>
      </c>
      <c r="H1186" s="34" cm="1">
        <f t="array" ref="H1186">SUMPRODUCT(('ESB Networks Summary'!$C$5:$C$17384=Data!D1186)*('ESB Networks Summary'!$E$5:$E$17384))*1000*2-SUMPRODUCT(('ESB Networks Summary'!$C$5:$C$17384=Data!D1186)*('ESB Networks Summary'!$F$5:$F$17384))*1000*2</f>
        <v>-336</v>
      </c>
      <c r="L1186" s="52">
        <f t="shared" si="129"/>
        <v>0</v>
      </c>
      <c r="M1186" s="5"/>
      <c r="O1186" s="96"/>
      <c r="R1186" s="99">
        <v>28.305</v>
      </c>
      <c r="S1186" s="99">
        <v>19.959</v>
      </c>
      <c r="T1186" s="30">
        <f t="shared" si="126"/>
        <v>0</v>
      </c>
      <c r="U1186" s="21">
        <f t="shared" si="130"/>
        <v>0</v>
      </c>
      <c r="V1186" s="21">
        <f t="shared" si="131"/>
        <v>0</v>
      </c>
      <c r="W1186" s="21">
        <f t="shared" si="132"/>
        <v>0</v>
      </c>
    </row>
    <row r="1187" spans="1:23">
      <c r="A1187" s="2">
        <f t="shared" si="127"/>
        <v>45444</v>
      </c>
      <c r="B1187" s="3">
        <f t="shared" si="128"/>
        <v>45468</v>
      </c>
      <c r="C1187" s="7">
        <v>45468.6875</v>
      </c>
      <c r="D1187" s="7">
        <v>45468.729166666664</v>
      </c>
      <c r="H1187" s="34" cm="1">
        <f t="array" ref="H1187">SUMPRODUCT(('ESB Networks Summary'!$C$5:$C$17384=Data!D1187)*('ESB Networks Summary'!$E$5:$E$17384))*1000*2-SUMPRODUCT(('ESB Networks Summary'!$C$5:$C$17384=Data!D1187)*('ESB Networks Summary'!$F$5:$F$17384))*1000*2</f>
        <v>-324</v>
      </c>
      <c r="L1187" s="52">
        <f t="shared" si="129"/>
        <v>0</v>
      </c>
      <c r="M1187" s="5"/>
      <c r="O1187" s="96"/>
      <c r="R1187" s="99">
        <v>28.305</v>
      </c>
      <c r="S1187" s="99">
        <v>19.959</v>
      </c>
      <c r="T1187" s="30">
        <f t="shared" si="126"/>
        <v>0</v>
      </c>
      <c r="U1187" s="21">
        <f t="shared" si="130"/>
        <v>0</v>
      </c>
      <c r="V1187" s="21">
        <f t="shared" si="131"/>
        <v>0</v>
      </c>
      <c r="W1187" s="21">
        <f t="shared" si="132"/>
        <v>0</v>
      </c>
    </row>
    <row r="1188" spans="1:23">
      <c r="A1188" s="2">
        <f t="shared" si="127"/>
        <v>45444</v>
      </c>
      <c r="B1188" s="3">
        <f t="shared" si="128"/>
        <v>45468</v>
      </c>
      <c r="C1188" s="7">
        <v>45468.708333333336</v>
      </c>
      <c r="D1188" s="7">
        <v>45468.75</v>
      </c>
      <c r="H1188" s="34" cm="1">
        <f t="array" ref="H1188">SUMPRODUCT(('ESB Networks Summary'!$C$5:$C$17384=Data!D1188)*('ESB Networks Summary'!$E$5:$E$17384))*1000*2-SUMPRODUCT(('ESB Networks Summary'!$C$5:$C$17384=Data!D1188)*('ESB Networks Summary'!$F$5:$F$17384))*1000*2</f>
        <v>-68</v>
      </c>
      <c r="L1188" s="52">
        <f t="shared" si="129"/>
        <v>0</v>
      </c>
      <c r="M1188" s="5"/>
      <c r="O1188" s="96"/>
      <c r="R1188" s="99">
        <v>27.888999999999999</v>
      </c>
      <c r="S1188" s="99">
        <v>19.541999999999998</v>
      </c>
      <c r="T1188" s="30">
        <f t="shared" si="126"/>
        <v>0</v>
      </c>
      <c r="U1188" s="21">
        <f t="shared" si="130"/>
        <v>0</v>
      </c>
      <c r="V1188" s="21">
        <f t="shared" si="131"/>
        <v>0</v>
      </c>
      <c r="W1188" s="21">
        <f t="shared" si="132"/>
        <v>0</v>
      </c>
    </row>
    <row r="1189" spans="1:23">
      <c r="A1189" s="2">
        <f t="shared" si="127"/>
        <v>45444</v>
      </c>
      <c r="B1189" s="3">
        <f t="shared" si="128"/>
        <v>45468</v>
      </c>
      <c r="C1189" s="7">
        <v>45468.729166666664</v>
      </c>
      <c r="D1189" s="7">
        <v>45468.770833333336</v>
      </c>
      <c r="H1189" s="34" cm="1">
        <f t="array" ref="H1189">SUMPRODUCT(('ESB Networks Summary'!$C$5:$C$17384=Data!D1189)*('ESB Networks Summary'!$E$5:$E$17384))*1000*2-SUMPRODUCT(('ESB Networks Summary'!$C$5:$C$17384=Data!D1189)*('ESB Networks Summary'!$F$5:$F$17384))*1000*2</f>
        <v>-18</v>
      </c>
      <c r="L1189" s="52">
        <f t="shared" si="129"/>
        <v>0</v>
      </c>
      <c r="M1189" s="5"/>
      <c r="O1189" s="96"/>
      <c r="R1189" s="99">
        <v>27.888999999999999</v>
      </c>
      <c r="S1189" s="99">
        <v>19.541999999999998</v>
      </c>
      <c r="T1189" s="30">
        <f t="shared" si="126"/>
        <v>0</v>
      </c>
      <c r="U1189" s="21">
        <f t="shared" si="130"/>
        <v>0</v>
      </c>
      <c r="V1189" s="21">
        <f t="shared" si="131"/>
        <v>0</v>
      </c>
      <c r="W1189" s="21">
        <f t="shared" si="132"/>
        <v>0</v>
      </c>
    </row>
    <row r="1190" spans="1:23">
      <c r="A1190" s="2">
        <f t="shared" si="127"/>
        <v>45444</v>
      </c>
      <c r="B1190" s="3">
        <f t="shared" si="128"/>
        <v>45468</v>
      </c>
      <c r="C1190" s="7">
        <v>45468.75</v>
      </c>
      <c r="D1190" s="7">
        <v>45468.791666666664</v>
      </c>
      <c r="H1190" s="34" cm="1">
        <f t="array" ref="H1190">SUMPRODUCT(('ESB Networks Summary'!$C$5:$C$17384=Data!D1190)*('ESB Networks Summary'!$E$5:$E$17384))*1000*2-SUMPRODUCT(('ESB Networks Summary'!$C$5:$C$17384=Data!D1190)*('ESB Networks Summary'!$F$5:$F$17384))*1000*2</f>
        <v>34</v>
      </c>
      <c r="L1190" s="52">
        <f t="shared" si="129"/>
        <v>0</v>
      </c>
      <c r="M1190" s="5"/>
      <c r="O1190" s="96"/>
      <c r="R1190" s="99">
        <v>27.755000000000003</v>
      </c>
      <c r="S1190" s="99">
        <v>19.877000000000002</v>
      </c>
      <c r="T1190" s="30">
        <f t="shared" si="126"/>
        <v>0</v>
      </c>
      <c r="U1190" s="21">
        <f t="shared" si="130"/>
        <v>0</v>
      </c>
      <c r="V1190" s="21">
        <f t="shared" si="131"/>
        <v>0</v>
      </c>
      <c r="W1190" s="21">
        <f t="shared" si="132"/>
        <v>0</v>
      </c>
    </row>
    <row r="1191" spans="1:23">
      <c r="A1191" s="2">
        <f t="shared" si="127"/>
        <v>45444</v>
      </c>
      <c r="B1191" s="3">
        <f t="shared" si="128"/>
        <v>45468</v>
      </c>
      <c r="C1191" s="7">
        <v>45468.770833333336</v>
      </c>
      <c r="D1191" s="7">
        <v>45468.8125</v>
      </c>
      <c r="H1191" s="34" cm="1">
        <f t="array" ref="H1191">SUMPRODUCT(('ESB Networks Summary'!$C$5:$C$17384=Data!D1191)*('ESB Networks Summary'!$E$5:$E$17384))*1000*2-SUMPRODUCT(('ESB Networks Summary'!$C$5:$C$17384=Data!D1191)*('ESB Networks Summary'!$F$5:$F$17384))*1000*2</f>
        <v>238</v>
      </c>
      <c r="L1191" s="52">
        <f t="shared" si="129"/>
        <v>0</v>
      </c>
      <c r="M1191" s="5"/>
      <c r="O1191" s="96"/>
      <c r="R1191" s="99">
        <v>27.755000000000003</v>
      </c>
      <c r="S1191" s="99">
        <v>19.877000000000002</v>
      </c>
      <c r="T1191" s="30">
        <f t="shared" si="126"/>
        <v>0</v>
      </c>
      <c r="U1191" s="21">
        <f t="shared" si="130"/>
        <v>0</v>
      </c>
      <c r="V1191" s="21">
        <f t="shared" si="131"/>
        <v>0</v>
      </c>
      <c r="W1191" s="21">
        <f t="shared" si="132"/>
        <v>0</v>
      </c>
    </row>
    <row r="1192" spans="1:23">
      <c r="A1192" s="2">
        <f t="shared" si="127"/>
        <v>45444</v>
      </c>
      <c r="B1192" s="3">
        <f t="shared" si="128"/>
        <v>45468</v>
      </c>
      <c r="C1192" s="7">
        <v>45468.791666666664</v>
      </c>
      <c r="D1192" s="7">
        <v>45468.833333333336</v>
      </c>
      <c r="H1192" s="34" cm="1">
        <f t="array" ref="H1192">SUMPRODUCT(('ESB Networks Summary'!$C$5:$C$17384=Data!D1192)*('ESB Networks Summary'!$E$5:$E$17384))*1000*2-SUMPRODUCT(('ESB Networks Summary'!$C$5:$C$17384=Data!D1192)*('ESB Networks Summary'!$F$5:$F$17384))*1000*2</f>
        <v>146</v>
      </c>
      <c r="L1192" s="52">
        <f t="shared" si="129"/>
        <v>0</v>
      </c>
      <c r="M1192" s="5"/>
      <c r="O1192" s="96"/>
      <c r="R1192" s="99">
        <v>26.975000000000001</v>
      </c>
      <c r="S1192" s="99">
        <v>19.097999999999999</v>
      </c>
      <c r="T1192" s="30">
        <f t="shared" si="126"/>
        <v>0</v>
      </c>
      <c r="U1192" s="21">
        <f t="shared" si="130"/>
        <v>0</v>
      </c>
      <c r="V1192" s="21">
        <f t="shared" si="131"/>
        <v>0</v>
      </c>
      <c r="W1192" s="21">
        <f t="shared" si="132"/>
        <v>0</v>
      </c>
    </row>
    <row r="1193" spans="1:23">
      <c r="A1193" s="2">
        <f t="shared" si="127"/>
        <v>45444</v>
      </c>
      <c r="B1193" s="3">
        <f t="shared" si="128"/>
        <v>45468</v>
      </c>
      <c r="C1193" s="7">
        <v>45468.8125</v>
      </c>
      <c r="D1193" s="7">
        <v>45468.854166666664</v>
      </c>
      <c r="H1193" s="34" cm="1">
        <f t="array" ref="H1193">SUMPRODUCT(('ESB Networks Summary'!$C$5:$C$17384=Data!D1193)*('ESB Networks Summary'!$E$5:$E$17384))*1000*2-SUMPRODUCT(('ESB Networks Summary'!$C$5:$C$17384=Data!D1193)*('ESB Networks Summary'!$F$5:$F$17384))*1000*2</f>
        <v>66</v>
      </c>
      <c r="L1193" s="52">
        <f t="shared" si="129"/>
        <v>0</v>
      </c>
      <c r="M1193" s="5"/>
      <c r="O1193" s="96"/>
      <c r="R1193" s="99">
        <v>26.975000000000001</v>
      </c>
      <c r="S1193" s="99">
        <v>19.097999999999999</v>
      </c>
      <c r="T1193" s="30">
        <f t="shared" si="126"/>
        <v>0</v>
      </c>
      <c r="U1193" s="21">
        <f t="shared" si="130"/>
        <v>0</v>
      </c>
      <c r="V1193" s="21">
        <f t="shared" si="131"/>
        <v>0</v>
      </c>
      <c r="W1193" s="21">
        <f t="shared" si="132"/>
        <v>0</v>
      </c>
    </row>
    <row r="1194" spans="1:23">
      <c r="A1194" s="2">
        <f t="shared" si="127"/>
        <v>45444</v>
      </c>
      <c r="B1194" s="3">
        <f t="shared" si="128"/>
        <v>45468</v>
      </c>
      <c r="C1194" s="7">
        <v>45468.833333333336</v>
      </c>
      <c r="D1194" s="7">
        <v>45468.875</v>
      </c>
      <c r="H1194" s="34" cm="1">
        <f t="array" ref="H1194">SUMPRODUCT(('ESB Networks Summary'!$C$5:$C$17384=Data!D1194)*('ESB Networks Summary'!$E$5:$E$17384))*1000*2-SUMPRODUCT(('ESB Networks Summary'!$C$5:$C$17384=Data!D1194)*('ESB Networks Summary'!$F$5:$F$17384))*1000*2</f>
        <v>692</v>
      </c>
      <c r="L1194" s="52">
        <f t="shared" si="129"/>
        <v>0</v>
      </c>
      <c r="M1194" s="5"/>
      <c r="O1194" s="96"/>
      <c r="R1194" s="99">
        <v>25.764999999999997</v>
      </c>
      <c r="S1194" s="99">
        <v>17.887999999999998</v>
      </c>
      <c r="T1194" s="30">
        <f t="shared" si="126"/>
        <v>0</v>
      </c>
      <c r="U1194" s="21">
        <f t="shared" si="130"/>
        <v>0</v>
      </c>
      <c r="V1194" s="21">
        <f t="shared" si="131"/>
        <v>0</v>
      </c>
      <c r="W1194" s="21">
        <f t="shared" si="132"/>
        <v>0</v>
      </c>
    </row>
    <row r="1195" spans="1:23">
      <c r="A1195" s="2">
        <f t="shared" si="127"/>
        <v>45444</v>
      </c>
      <c r="B1195" s="3">
        <f t="shared" si="128"/>
        <v>45468</v>
      </c>
      <c r="C1195" s="7">
        <v>45468.854166666664</v>
      </c>
      <c r="D1195" s="7">
        <v>45468.895833333336</v>
      </c>
      <c r="H1195" s="34" cm="1">
        <f t="array" ref="H1195">SUMPRODUCT(('ESB Networks Summary'!$C$5:$C$17384=Data!D1195)*('ESB Networks Summary'!$E$5:$E$17384))*1000*2-SUMPRODUCT(('ESB Networks Summary'!$C$5:$C$17384=Data!D1195)*('ESB Networks Summary'!$F$5:$F$17384))*1000*2</f>
        <v>1756</v>
      </c>
      <c r="L1195" s="52">
        <f t="shared" si="129"/>
        <v>0</v>
      </c>
      <c r="M1195" s="5"/>
      <c r="O1195" s="96"/>
      <c r="R1195" s="99">
        <v>25.764999999999997</v>
      </c>
      <c r="S1195" s="99">
        <v>17.887999999999998</v>
      </c>
      <c r="T1195" s="30">
        <f t="shared" si="126"/>
        <v>0</v>
      </c>
      <c r="U1195" s="21">
        <f t="shared" si="130"/>
        <v>0</v>
      </c>
      <c r="V1195" s="21">
        <f t="shared" si="131"/>
        <v>0</v>
      </c>
      <c r="W1195" s="21">
        <f t="shared" si="132"/>
        <v>0</v>
      </c>
    </row>
    <row r="1196" spans="1:23">
      <c r="A1196" s="2">
        <f t="shared" si="127"/>
        <v>45444</v>
      </c>
      <c r="B1196" s="3">
        <f t="shared" si="128"/>
        <v>45468</v>
      </c>
      <c r="C1196" s="7">
        <v>45468.875</v>
      </c>
      <c r="D1196" s="7">
        <v>45468.916666666664</v>
      </c>
      <c r="H1196" s="34" cm="1">
        <f t="array" ref="H1196">SUMPRODUCT(('ESB Networks Summary'!$C$5:$C$17384=Data!D1196)*('ESB Networks Summary'!$E$5:$E$17384))*1000*2-SUMPRODUCT(('ESB Networks Summary'!$C$5:$C$17384=Data!D1196)*('ESB Networks Summary'!$F$5:$F$17384))*1000*2</f>
        <v>1162</v>
      </c>
      <c r="L1196" s="52">
        <f t="shared" si="129"/>
        <v>0</v>
      </c>
      <c r="M1196" s="5"/>
      <c r="O1196" s="96"/>
      <c r="R1196" s="99">
        <v>24.565999999999999</v>
      </c>
      <c r="S1196" s="99">
        <v>16.689</v>
      </c>
      <c r="T1196" s="30">
        <f t="shared" si="126"/>
        <v>0</v>
      </c>
      <c r="U1196" s="21">
        <f t="shared" si="130"/>
        <v>0</v>
      </c>
      <c r="V1196" s="21">
        <f t="shared" si="131"/>
        <v>0</v>
      </c>
      <c r="W1196" s="21">
        <f t="shared" si="132"/>
        <v>0</v>
      </c>
    </row>
    <row r="1197" spans="1:23">
      <c r="A1197" s="2">
        <f t="shared" si="127"/>
        <v>45444</v>
      </c>
      <c r="B1197" s="3">
        <f t="shared" si="128"/>
        <v>45468</v>
      </c>
      <c r="C1197" s="7">
        <v>45468.895833333336</v>
      </c>
      <c r="D1197" s="7">
        <v>45468.9375</v>
      </c>
      <c r="H1197" s="34" cm="1">
        <f t="array" ref="H1197">SUMPRODUCT(('ESB Networks Summary'!$C$5:$C$17384=Data!D1197)*('ESB Networks Summary'!$E$5:$E$17384))*1000*2-SUMPRODUCT(('ESB Networks Summary'!$C$5:$C$17384=Data!D1197)*('ESB Networks Summary'!$F$5:$F$17384))*1000*2</f>
        <v>178</v>
      </c>
      <c r="L1197" s="52">
        <f t="shared" si="129"/>
        <v>0</v>
      </c>
      <c r="M1197" s="5"/>
      <c r="O1197" s="96"/>
      <c r="R1197" s="99">
        <v>24.565999999999999</v>
      </c>
      <c r="S1197" s="99">
        <v>16.689</v>
      </c>
      <c r="T1197" s="30">
        <f t="shared" si="126"/>
        <v>0</v>
      </c>
      <c r="U1197" s="21">
        <f t="shared" si="130"/>
        <v>0</v>
      </c>
      <c r="V1197" s="21">
        <f t="shared" si="131"/>
        <v>0</v>
      </c>
      <c r="W1197" s="21">
        <f t="shared" si="132"/>
        <v>0</v>
      </c>
    </row>
    <row r="1198" spans="1:23">
      <c r="A1198" s="2">
        <f t="shared" si="127"/>
        <v>45444</v>
      </c>
      <c r="B1198" s="3">
        <f t="shared" si="128"/>
        <v>45468</v>
      </c>
      <c r="C1198" s="7">
        <v>45468.916666666664</v>
      </c>
      <c r="D1198" s="7">
        <v>45468.958333333336</v>
      </c>
      <c r="H1198" s="34" cm="1">
        <f t="array" ref="H1198">SUMPRODUCT(('ESB Networks Summary'!$C$5:$C$17384=Data!D1198)*('ESB Networks Summary'!$E$5:$E$17384))*1000*2-SUMPRODUCT(('ESB Networks Summary'!$C$5:$C$17384=Data!D1198)*('ESB Networks Summary'!$F$5:$F$17384))*1000*2</f>
        <v>230</v>
      </c>
      <c r="L1198" s="52">
        <f t="shared" si="129"/>
        <v>0</v>
      </c>
      <c r="M1198" s="5"/>
      <c r="O1198" s="96"/>
      <c r="R1198" s="99">
        <v>16.125</v>
      </c>
      <c r="S1198" s="99">
        <v>13.131</v>
      </c>
      <c r="T1198" s="30">
        <f t="shared" si="126"/>
        <v>0</v>
      </c>
      <c r="U1198" s="21">
        <f t="shared" si="130"/>
        <v>0</v>
      </c>
      <c r="V1198" s="21">
        <f t="shared" si="131"/>
        <v>0</v>
      </c>
      <c r="W1198" s="21">
        <f t="shared" si="132"/>
        <v>0</v>
      </c>
    </row>
    <row r="1199" spans="1:23">
      <c r="A1199" s="2">
        <f t="shared" si="127"/>
        <v>45444</v>
      </c>
      <c r="B1199" s="3">
        <f t="shared" si="128"/>
        <v>45468</v>
      </c>
      <c r="C1199" s="7">
        <v>45468.9375</v>
      </c>
      <c r="D1199" s="7">
        <v>45468.979166666664</v>
      </c>
      <c r="H1199" s="34" cm="1">
        <f t="array" ref="H1199">SUMPRODUCT(('ESB Networks Summary'!$C$5:$C$17384=Data!D1199)*('ESB Networks Summary'!$E$5:$E$17384))*1000*2-SUMPRODUCT(('ESB Networks Summary'!$C$5:$C$17384=Data!D1199)*('ESB Networks Summary'!$F$5:$F$17384))*1000*2</f>
        <v>762</v>
      </c>
      <c r="L1199" s="52">
        <f t="shared" si="129"/>
        <v>0</v>
      </c>
      <c r="M1199" s="5"/>
      <c r="O1199" s="96"/>
      <c r="R1199" s="99">
        <v>16.125</v>
      </c>
      <c r="S1199" s="99">
        <v>13.131</v>
      </c>
      <c r="T1199" s="30">
        <f t="shared" si="126"/>
        <v>0</v>
      </c>
      <c r="U1199" s="21">
        <f t="shared" si="130"/>
        <v>0</v>
      </c>
      <c r="V1199" s="21">
        <f t="shared" si="131"/>
        <v>0</v>
      </c>
      <c r="W1199" s="21">
        <f t="shared" si="132"/>
        <v>0</v>
      </c>
    </row>
    <row r="1200" spans="1:23">
      <c r="A1200" s="2">
        <f t="shared" si="127"/>
        <v>45444</v>
      </c>
      <c r="B1200" s="3">
        <f t="shared" si="128"/>
        <v>45468</v>
      </c>
      <c r="C1200" s="7">
        <v>45468.958333333336</v>
      </c>
      <c r="D1200" s="7">
        <v>45469</v>
      </c>
      <c r="H1200" s="34" cm="1">
        <f t="array" ref="H1200">SUMPRODUCT(('ESB Networks Summary'!$C$5:$C$17384=Data!D1200)*('ESB Networks Summary'!$E$5:$E$17384))*1000*2-SUMPRODUCT(('ESB Networks Summary'!$C$5:$C$17384=Data!D1200)*('ESB Networks Summary'!$F$5:$F$17384))*1000*2</f>
        <v>176</v>
      </c>
      <c r="L1200" s="52">
        <f t="shared" si="129"/>
        <v>0</v>
      </c>
      <c r="M1200" s="5"/>
      <c r="O1200" s="96"/>
      <c r="R1200" s="99">
        <v>14.941999999999998</v>
      </c>
      <c r="S1200" s="99">
        <v>11.948</v>
      </c>
      <c r="T1200" s="30">
        <f t="shared" si="126"/>
        <v>0</v>
      </c>
      <c r="U1200" s="21">
        <f t="shared" si="130"/>
        <v>0</v>
      </c>
      <c r="V1200" s="21">
        <f t="shared" si="131"/>
        <v>0</v>
      </c>
      <c r="W1200" s="21">
        <f t="shared" si="132"/>
        <v>0</v>
      </c>
    </row>
    <row r="1201" spans="1:23">
      <c r="A1201" s="2">
        <f t="shared" si="127"/>
        <v>45444</v>
      </c>
      <c r="B1201" s="3">
        <f t="shared" si="128"/>
        <v>45468</v>
      </c>
      <c r="C1201" s="7">
        <v>45468.979166666664</v>
      </c>
      <c r="D1201" s="7">
        <v>45469.020833333336</v>
      </c>
      <c r="H1201" s="34" cm="1">
        <f t="array" ref="H1201">SUMPRODUCT(('ESB Networks Summary'!$C$5:$C$17384=Data!D1201)*('ESB Networks Summary'!$E$5:$E$17384))*1000*2-SUMPRODUCT(('ESB Networks Summary'!$C$5:$C$17384=Data!D1201)*('ESB Networks Summary'!$F$5:$F$17384))*1000*2</f>
        <v>116</v>
      </c>
      <c r="L1201" s="52">
        <f t="shared" si="129"/>
        <v>0</v>
      </c>
      <c r="M1201" s="5"/>
      <c r="O1201" s="96"/>
      <c r="R1201" s="99">
        <v>14.941999999999998</v>
      </c>
      <c r="S1201" s="99">
        <v>11.948</v>
      </c>
      <c r="T1201" s="30">
        <f t="shared" si="126"/>
        <v>0</v>
      </c>
      <c r="U1201" s="21">
        <f t="shared" si="130"/>
        <v>0</v>
      </c>
      <c r="V1201" s="21">
        <f t="shared" si="131"/>
        <v>0</v>
      </c>
      <c r="W1201" s="21">
        <f t="shared" si="132"/>
        <v>0</v>
      </c>
    </row>
    <row r="1202" spans="1:23">
      <c r="A1202" s="2">
        <f t="shared" si="127"/>
        <v>45444</v>
      </c>
      <c r="B1202" s="3">
        <f t="shared" si="128"/>
        <v>45469</v>
      </c>
      <c r="C1202" s="7">
        <v>45469</v>
      </c>
      <c r="D1202" s="7">
        <v>45469.041666666664</v>
      </c>
      <c r="H1202" s="34" cm="1">
        <f t="array" ref="H1202">SUMPRODUCT(('ESB Networks Summary'!$C$5:$C$17384=Data!D1202)*('ESB Networks Summary'!$E$5:$E$17384))*1000*2-SUMPRODUCT(('ESB Networks Summary'!$C$5:$C$17384=Data!D1202)*('ESB Networks Summary'!$F$5:$F$17384))*1000*2</f>
        <v>108</v>
      </c>
      <c r="L1202" s="52">
        <f t="shared" si="129"/>
        <v>0</v>
      </c>
      <c r="M1202" s="5"/>
      <c r="O1202" s="96"/>
      <c r="R1202" s="99">
        <v>14.694999999999999</v>
      </c>
      <c r="S1202" s="99">
        <v>11.701000000000001</v>
      </c>
      <c r="T1202" s="30">
        <f t="shared" si="126"/>
        <v>0</v>
      </c>
      <c r="U1202" s="21">
        <f t="shared" si="130"/>
        <v>0</v>
      </c>
      <c r="V1202" s="21">
        <f t="shared" si="131"/>
        <v>0</v>
      </c>
      <c r="W1202" s="21">
        <f t="shared" si="132"/>
        <v>0</v>
      </c>
    </row>
    <row r="1203" spans="1:23">
      <c r="A1203" s="2">
        <f t="shared" si="127"/>
        <v>45444</v>
      </c>
      <c r="B1203" s="3">
        <f t="shared" si="128"/>
        <v>45469</v>
      </c>
      <c r="C1203" s="7">
        <v>45469.020833333336</v>
      </c>
      <c r="D1203" s="7">
        <v>45469.0625</v>
      </c>
      <c r="H1203" s="34" cm="1">
        <f t="array" ref="H1203">SUMPRODUCT(('ESB Networks Summary'!$C$5:$C$17384=Data!D1203)*('ESB Networks Summary'!$E$5:$E$17384))*1000*2-SUMPRODUCT(('ESB Networks Summary'!$C$5:$C$17384=Data!D1203)*('ESB Networks Summary'!$F$5:$F$17384))*1000*2</f>
        <v>114</v>
      </c>
      <c r="L1203" s="52">
        <f t="shared" si="129"/>
        <v>0</v>
      </c>
      <c r="M1203" s="5"/>
      <c r="O1203" s="96"/>
      <c r="R1203" s="99">
        <v>14.694999999999999</v>
      </c>
      <c r="S1203" s="99">
        <v>11.701000000000001</v>
      </c>
      <c r="T1203" s="30">
        <f t="shared" si="126"/>
        <v>0</v>
      </c>
      <c r="U1203" s="21">
        <f t="shared" si="130"/>
        <v>0</v>
      </c>
      <c r="V1203" s="21">
        <f t="shared" si="131"/>
        <v>0</v>
      </c>
      <c r="W1203" s="21">
        <f t="shared" si="132"/>
        <v>0</v>
      </c>
    </row>
    <row r="1204" spans="1:23">
      <c r="A1204" s="2">
        <f t="shared" si="127"/>
        <v>45444</v>
      </c>
      <c r="B1204" s="3">
        <f t="shared" si="128"/>
        <v>45469</v>
      </c>
      <c r="C1204" s="7">
        <v>45469.041666666664</v>
      </c>
      <c r="D1204" s="7">
        <v>45469.083333333336</v>
      </c>
      <c r="H1204" s="34" cm="1">
        <f t="array" ref="H1204">SUMPRODUCT(('ESB Networks Summary'!$C$5:$C$17384=Data!D1204)*('ESB Networks Summary'!$E$5:$E$17384))*1000*2-SUMPRODUCT(('ESB Networks Summary'!$C$5:$C$17384=Data!D1204)*('ESB Networks Summary'!$F$5:$F$17384))*1000*2</f>
        <v>108</v>
      </c>
      <c r="L1204" s="52">
        <f t="shared" si="129"/>
        <v>0</v>
      </c>
      <c r="M1204" s="5"/>
      <c r="O1204" s="96"/>
      <c r="R1204" s="99">
        <v>14.694999999999999</v>
      </c>
      <c r="S1204" s="99">
        <v>11.701000000000001</v>
      </c>
      <c r="T1204" s="30">
        <f t="shared" si="126"/>
        <v>0</v>
      </c>
      <c r="U1204" s="21">
        <f t="shared" si="130"/>
        <v>0</v>
      </c>
      <c r="V1204" s="21">
        <f t="shared" si="131"/>
        <v>0</v>
      </c>
      <c r="W1204" s="21">
        <f t="shared" si="132"/>
        <v>0</v>
      </c>
    </row>
    <row r="1205" spans="1:23">
      <c r="A1205" s="2">
        <f t="shared" si="127"/>
        <v>45444</v>
      </c>
      <c r="B1205" s="3">
        <f t="shared" si="128"/>
        <v>45469</v>
      </c>
      <c r="C1205" s="7">
        <v>45469.0625</v>
      </c>
      <c r="D1205" s="7">
        <v>45469.104166666664</v>
      </c>
      <c r="H1205" s="34" cm="1">
        <f t="array" ref="H1205">SUMPRODUCT(('ESB Networks Summary'!$C$5:$C$17384=Data!D1205)*('ESB Networks Summary'!$E$5:$E$17384))*1000*2-SUMPRODUCT(('ESB Networks Summary'!$C$5:$C$17384=Data!D1205)*('ESB Networks Summary'!$F$5:$F$17384))*1000*2</f>
        <v>106</v>
      </c>
      <c r="L1205" s="52">
        <f t="shared" si="129"/>
        <v>0</v>
      </c>
      <c r="M1205" s="5"/>
      <c r="O1205" s="96"/>
      <c r="R1205" s="99">
        <v>14.694999999999999</v>
      </c>
      <c r="S1205" s="99">
        <v>11.701000000000001</v>
      </c>
      <c r="T1205" s="30">
        <f t="shared" si="126"/>
        <v>0</v>
      </c>
      <c r="U1205" s="21">
        <f t="shared" si="130"/>
        <v>0</v>
      </c>
      <c r="V1205" s="21">
        <f t="shared" si="131"/>
        <v>0</v>
      </c>
      <c r="W1205" s="21">
        <f t="shared" si="132"/>
        <v>0</v>
      </c>
    </row>
    <row r="1206" spans="1:23">
      <c r="A1206" s="2">
        <f t="shared" si="127"/>
        <v>45444</v>
      </c>
      <c r="B1206" s="3">
        <f t="shared" si="128"/>
        <v>45469</v>
      </c>
      <c r="C1206" s="7">
        <v>45469.083333333336</v>
      </c>
      <c r="D1206" s="7">
        <v>45469.125</v>
      </c>
      <c r="H1206" s="34" cm="1">
        <f t="array" ref="H1206">SUMPRODUCT(('ESB Networks Summary'!$C$5:$C$17384=Data!D1206)*('ESB Networks Summary'!$E$5:$E$17384))*1000*2-SUMPRODUCT(('ESB Networks Summary'!$C$5:$C$17384=Data!D1206)*('ESB Networks Summary'!$F$5:$F$17384))*1000*2</f>
        <v>106</v>
      </c>
      <c r="L1206" s="52">
        <f t="shared" si="129"/>
        <v>0</v>
      </c>
      <c r="M1206" s="5"/>
      <c r="O1206" s="96"/>
      <c r="R1206" s="99">
        <v>14.694999999999999</v>
      </c>
      <c r="S1206" s="99">
        <v>11.701000000000001</v>
      </c>
      <c r="T1206" s="30">
        <f t="shared" si="126"/>
        <v>0</v>
      </c>
      <c r="U1206" s="21">
        <f t="shared" si="130"/>
        <v>0</v>
      </c>
      <c r="V1206" s="21">
        <f t="shared" si="131"/>
        <v>0</v>
      </c>
      <c r="W1206" s="21">
        <f t="shared" si="132"/>
        <v>0</v>
      </c>
    </row>
    <row r="1207" spans="1:23">
      <c r="A1207" s="2">
        <f t="shared" si="127"/>
        <v>45444</v>
      </c>
      <c r="B1207" s="3">
        <f t="shared" si="128"/>
        <v>45469</v>
      </c>
      <c r="C1207" s="7">
        <v>45469.104166666664</v>
      </c>
      <c r="D1207" s="7">
        <v>45469.145833333336</v>
      </c>
      <c r="H1207" s="34" cm="1">
        <f t="array" ref="H1207">SUMPRODUCT(('ESB Networks Summary'!$C$5:$C$17384=Data!D1207)*('ESB Networks Summary'!$E$5:$E$17384))*1000*2-SUMPRODUCT(('ESB Networks Summary'!$C$5:$C$17384=Data!D1207)*('ESB Networks Summary'!$F$5:$F$17384))*1000*2</f>
        <v>98</v>
      </c>
      <c r="L1207" s="52">
        <f t="shared" si="129"/>
        <v>0</v>
      </c>
      <c r="M1207" s="5"/>
      <c r="O1207" s="96"/>
      <c r="R1207" s="99">
        <v>14.694999999999999</v>
      </c>
      <c r="S1207" s="99">
        <v>11.701000000000001</v>
      </c>
      <c r="T1207" s="30">
        <f t="shared" si="126"/>
        <v>0</v>
      </c>
      <c r="U1207" s="21">
        <f t="shared" si="130"/>
        <v>0</v>
      </c>
      <c r="V1207" s="21">
        <f t="shared" si="131"/>
        <v>0</v>
      </c>
      <c r="W1207" s="21">
        <f t="shared" si="132"/>
        <v>0</v>
      </c>
    </row>
    <row r="1208" spans="1:23">
      <c r="A1208" s="2">
        <f t="shared" si="127"/>
        <v>45444</v>
      </c>
      <c r="B1208" s="3">
        <f t="shared" si="128"/>
        <v>45469</v>
      </c>
      <c r="C1208" s="7">
        <v>45469.125</v>
      </c>
      <c r="D1208" s="7">
        <v>45469.166666666664</v>
      </c>
      <c r="H1208" s="34" cm="1">
        <f t="array" ref="H1208">SUMPRODUCT(('ESB Networks Summary'!$C$5:$C$17384=Data!D1208)*('ESB Networks Summary'!$E$5:$E$17384))*1000*2-SUMPRODUCT(('ESB Networks Summary'!$C$5:$C$17384=Data!D1208)*('ESB Networks Summary'!$F$5:$F$17384))*1000*2</f>
        <v>108</v>
      </c>
      <c r="L1208" s="52">
        <f t="shared" si="129"/>
        <v>0</v>
      </c>
      <c r="M1208" s="5"/>
      <c r="O1208" s="96"/>
      <c r="R1208" s="99">
        <v>14.694999999999999</v>
      </c>
      <c r="S1208" s="99">
        <v>11.701000000000001</v>
      </c>
      <c r="T1208" s="30">
        <f t="shared" si="126"/>
        <v>0</v>
      </c>
      <c r="U1208" s="21">
        <f t="shared" si="130"/>
        <v>0</v>
      </c>
      <c r="V1208" s="21">
        <f t="shared" si="131"/>
        <v>0</v>
      </c>
      <c r="W1208" s="21">
        <f t="shared" si="132"/>
        <v>0</v>
      </c>
    </row>
    <row r="1209" spans="1:23">
      <c r="A1209" s="2">
        <f t="shared" si="127"/>
        <v>45444</v>
      </c>
      <c r="B1209" s="3">
        <f t="shared" si="128"/>
        <v>45469</v>
      </c>
      <c r="C1209" s="7">
        <v>45469.145833333336</v>
      </c>
      <c r="D1209" s="7">
        <v>45469.1875</v>
      </c>
      <c r="H1209" s="34" cm="1">
        <f t="array" ref="H1209">SUMPRODUCT(('ESB Networks Summary'!$C$5:$C$17384=Data!D1209)*('ESB Networks Summary'!$E$5:$E$17384))*1000*2-SUMPRODUCT(('ESB Networks Summary'!$C$5:$C$17384=Data!D1209)*('ESB Networks Summary'!$F$5:$F$17384))*1000*2</f>
        <v>96</v>
      </c>
      <c r="L1209" s="52">
        <f t="shared" si="129"/>
        <v>0</v>
      </c>
      <c r="M1209" s="5"/>
      <c r="O1209" s="96"/>
      <c r="R1209" s="99">
        <v>14.694999999999999</v>
      </c>
      <c r="S1209" s="99">
        <v>11.701000000000001</v>
      </c>
      <c r="T1209" s="30">
        <f t="shared" si="126"/>
        <v>0</v>
      </c>
      <c r="U1209" s="21">
        <f t="shared" si="130"/>
        <v>0</v>
      </c>
      <c r="V1209" s="21">
        <f t="shared" si="131"/>
        <v>0</v>
      </c>
      <c r="W1209" s="21">
        <f t="shared" si="132"/>
        <v>0</v>
      </c>
    </row>
    <row r="1210" spans="1:23">
      <c r="A1210" s="2">
        <f t="shared" si="127"/>
        <v>45444</v>
      </c>
      <c r="B1210" s="3">
        <f t="shared" si="128"/>
        <v>45469</v>
      </c>
      <c r="C1210" s="7">
        <v>45469.166666666664</v>
      </c>
      <c r="D1210" s="7">
        <v>45469.208333333336</v>
      </c>
      <c r="H1210" s="34" cm="1">
        <f t="array" ref="H1210">SUMPRODUCT(('ESB Networks Summary'!$C$5:$C$17384=Data!D1210)*('ESB Networks Summary'!$E$5:$E$17384))*1000*2-SUMPRODUCT(('ESB Networks Summary'!$C$5:$C$17384=Data!D1210)*('ESB Networks Summary'!$F$5:$F$17384))*1000*2</f>
        <v>2284</v>
      </c>
      <c r="L1210" s="52">
        <f t="shared" si="129"/>
        <v>0</v>
      </c>
      <c r="M1210" s="5"/>
      <c r="O1210" s="96"/>
      <c r="R1210" s="99">
        <v>15.387</v>
      </c>
      <c r="S1210" s="99">
        <v>12.393000000000001</v>
      </c>
      <c r="T1210" s="30">
        <f t="shared" si="126"/>
        <v>0</v>
      </c>
      <c r="U1210" s="21">
        <f t="shared" si="130"/>
        <v>0</v>
      </c>
      <c r="V1210" s="21">
        <f t="shared" si="131"/>
        <v>0</v>
      </c>
      <c r="W1210" s="21">
        <f t="shared" si="132"/>
        <v>0</v>
      </c>
    </row>
    <row r="1211" spans="1:23">
      <c r="A1211" s="2">
        <f t="shared" si="127"/>
        <v>45444</v>
      </c>
      <c r="B1211" s="3">
        <f t="shared" si="128"/>
        <v>45469</v>
      </c>
      <c r="C1211" s="7">
        <v>45469.1875</v>
      </c>
      <c r="D1211" s="7">
        <v>45469.229166666664</v>
      </c>
      <c r="H1211" s="34" cm="1">
        <f t="array" ref="H1211">SUMPRODUCT(('ESB Networks Summary'!$C$5:$C$17384=Data!D1211)*('ESB Networks Summary'!$E$5:$E$17384))*1000*2-SUMPRODUCT(('ESB Networks Summary'!$C$5:$C$17384=Data!D1211)*('ESB Networks Summary'!$F$5:$F$17384))*1000*2</f>
        <v>928</v>
      </c>
      <c r="L1211" s="52">
        <f t="shared" si="129"/>
        <v>0</v>
      </c>
      <c r="M1211" s="5"/>
      <c r="O1211" s="96"/>
      <c r="R1211" s="99">
        <v>15.387</v>
      </c>
      <c r="S1211" s="99">
        <v>12.393000000000001</v>
      </c>
      <c r="T1211" s="30">
        <f t="shared" si="126"/>
        <v>0</v>
      </c>
      <c r="U1211" s="21">
        <f t="shared" si="130"/>
        <v>0</v>
      </c>
      <c r="V1211" s="21">
        <f t="shared" si="131"/>
        <v>0</v>
      </c>
      <c r="W1211" s="21">
        <f t="shared" si="132"/>
        <v>0</v>
      </c>
    </row>
    <row r="1212" spans="1:23">
      <c r="A1212" s="2">
        <f t="shared" si="127"/>
        <v>45444</v>
      </c>
      <c r="B1212" s="3">
        <f t="shared" si="128"/>
        <v>45469</v>
      </c>
      <c r="C1212" s="7">
        <v>45469.208333333336</v>
      </c>
      <c r="D1212" s="7">
        <v>45469.25</v>
      </c>
      <c r="H1212" s="34" cm="1">
        <f t="array" ref="H1212">SUMPRODUCT(('ESB Networks Summary'!$C$5:$C$17384=Data!D1212)*('ESB Networks Summary'!$E$5:$E$17384))*1000*2-SUMPRODUCT(('ESB Networks Summary'!$C$5:$C$17384=Data!D1212)*('ESB Networks Summary'!$F$5:$F$17384))*1000*2</f>
        <v>-194</v>
      </c>
      <c r="L1212" s="52">
        <f t="shared" si="129"/>
        <v>0</v>
      </c>
      <c r="M1212" s="5"/>
      <c r="O1212" s="96"/>
      <c r="R1212" s="99">
        <v>18.076000000000001</v>
      </c>
      <c r="S1212" s="99">
        <v>15.081999999999999</v>
      </c>
      <c r="T1212" s="30">
        <f t="shared" si="126"/>
        <v>0</v>
      </c>
      <c r="U1212" s="21">
        <f t="shared" si="130"/>
        <v>0</v>
      </c>
      <c r="V1212" s="21">
        <f t="shared" si="131"/>
        <v>0</v>
      </c>
      <c r="W1212" s="21">
        <f t="shared" si="132"/>
        <v>0</v>
      </c>
    </row>
    <row r="1213" spans="1:23">
      <c r="A1213" s="2">
        <f t="shared" si="127"/>
        <v>45444</v>
      </c>
      <c r="B1213" s="3">
        <f t="shared" si="128"/>
        <v>45469</v>
      </c>
      <c r="C1213" s="7">
        <v>45469.229166666664</v>
      </c>
      <c r="D1213" s="7">
        <v>45469.270833333336</v>
      </c>
      <c r="H1213" s="34" cm="1">
        <f t="array" ref="H1213">SUMPRODUCT(('ESB Networks Summary'!$C$5:$C$17384=Data!D1213)*('ESB Networks Summary'!$E$5:$E$17384))*1000*2-SUMPRODUCT(('ESB Networks Summary'!$C$5:$C$17384=Data!D1213)*('ESB Networks Summary'!$F$5:$F$17384))*1000*2</f>
        <v>-348</v>
      </c>
      <c r="L1213" s="52">
        <f t="shared" si="129"/>
        <v>0</v>
      </c>
      <c r="M1213" s="5"/>
      <c r="O1213" s="96"/>
      <c r="R1213" s="99">
        <v>18.076000000000001</v>
      </c>
      <c r="S1213" s="99">
        <v>15.081999999999999</v>
      </c>
      <c r="T1213" s="30">
        <f t="shared" si="126"/>
        <v>0</v>
      </c>
      <c r="U1213" s="21">
        <f t="shared" si="130"/>
        <v>0</v>
      </c>
      <c r="V1213" s="21">
        <f t="shared" si="131"/>
        <v>0</v>
      </c>
      <c r="W1213" s="21">
        <f t="shared" si="132"/>
        <v>0</v>
      </c>
    </row>
    <row r="1214" spans="1:23">
      <c r="A1214" s="2">
        <f t="shared" si="127"/>
        <v>45444</v>
      </c>
      <c r="B1214" s="3">
        <f t="shared" si="128"/>
        <v>45469</v>
      </c>
      <c r="C1214" s="7">
        <v>45469.25</v>
      </c>
      <c r="D1214" s="7">
        <v>45469.291666666664</v>
      </c>
      <c r="H1214" s="34" cm="1">
        <f t="array" ref="H1214">SUMPRODUCT(('ESB Networks Summary'!$C$5:$C$17384=Data!D1214)*('ESB Networks Summary'!$E$5:$E$17384))*1000*2-SUMPRODUCT(('ESB Networks Summary'!$C$5:$C$17384=Data!D1214)*('ESB Networks Summary'!$F$5:$F$17384))*1000*2</f>
        <v>-1530</v>
      </c>
      <c r="L1214" s="52">
        <f t="shared" si="129"/>
        <v>0</v>
      </c>
      <c r="M1214" s="5"/>
      <c r="O1214" s="96"/>
      <c r="R1214" s="99">
        <v>21.818000000000001</v>
      </c>
      <c r="S1214" s="99">
        <v>18.824000000000002</v>
      </c>
      <c r="T1214" s="30">
        <f t="shared" si="126"/>
        <v>0</v>
      </c>
      <c r="U1214" s="21">
        <f t="shared" si="130"/>
        <v>0</v>
      </c>
      <c r="V1214" s="21">
        <f t="shared" si="131"/>
        <v>0</v>
      </c>
      <c r="W1214" s="21">
        <f t="shared" si="132"/>
        <v>0</v>
      </c>
    </row>
    <row r="1215" spans="1:23">
      <c r="A1215" s="2">
        <f t="shared" si="127"/>
        <v>45444</v>
      </c>
      <c r="B1215" s="3">
        <f t="shared" si="128"/>
        <v>45469</v>
      </c>
      <c r="C1215" s="7">
        <v>45469.270833333336</v>
      </c>
      <c r="D1215" s="7">
        <v>45469.3125</v>
      </c>
      <c r="H1215" s="34" cm="1">
        <f t="array" ref="H1215">SUMPRODUCT(('ESB Networks Summary'!$C$5:$C$17384=Data!D1215)*('ESB Networks Summary'!$E$5:$E$17384))*1000*2-SUMPRODUCT(('ESB Networks Summary'!$C$5:$C$17384=Data!D1215)*('ESB Networks Summary'!$F$5:$F$17384))*1000*2</f>
        <v>-302</v>
      </c>
      <c r="L1215" s="52">
        <f t="shared" si="129"/>
        <v>0</v>
      </c>
      <c r="M1215" s="5"/>
      <c r="O1215" s="96"/>
      <c r="R1215" s="99">
        <v>21.818000000000001</v>
      </c>
      <c r="S1215" s="99">
        <v>18.824000000000002</v>
      </c>
      <c r="T1215" s="30">
        <f t="shared" si="126"/>
        <v>0</v>
      </c>
      <c r="U1215" s="21">
        <f t="shared" si="130"/>
        <v>0</v>
      </c>
      <c r="V1215" s="21">
        <f t="shared" si="131"/>
        <v>0</v>
      </c>
      <c r="W1215" s="21">
        <f t="shared" si="132"/>
        <v>0</v>
      </c>
    </row>
    <row r="1216" spans="1:23">
      <c r="A1216" s="2">
        <f t="shared" si="127"/>
        <v>45444</v>
      </c>
      <c r="B1216" s="3">
        <f t="shared" si="128"/>
        <v>45469</v>
      </c>
      <c r="C1216" s="7">
        <v>45469.291666666664</v>
      </c>
      <c r="D1216" s="7">
        <v>45469.333333333336</v>
      </c>
      <c r="H1216" s="34" cm="1">
        <f t="array" ref="H1216">SUMPRODUCT(('ESB Networks Summary'!$C$5:$C$17384=Data!D1216)*('ESB Networks Summary'!$E$5:$E$17384))*1000*2-SUMPRODUCT(('ESB Networks Summary'!$C$5:$C$17384=Data!D1216)*('ESB Networks Summary'!$F$5:$F$17384))*1000*2</f>
        <v>-22</v>
      </c>
      <c r="L1216" s="52">
        <f t="shared" si="129"/>
        <v>0</v>
      </c>
      <c r="M1216" s="5"/>
      <c r="O1216" s="96"/>
      <c r="R1216" s="99">
        <v>30.561</v>
      </c>
      <c r="S1216" s="99">
        <v>22.684000000000001</v>
      </c>
      <c r="T1216" s="30">
        <f t="shared" si="126"/>
        <v>0</v>
      </c>
      <c r="U1216" s="21">
        <f t="shared" si="130"/>
        <v>0</v>
      </c>
      <c r="V1216" s="21">
        <f t="shared" si="131"/>
        <v>0</v>
      </c>
      <c r="W1216" s="21">
        <f t="shared" si="132"/>
        <v>0</v>
      </c>
    </row>
    <row r="1217" spans="1:23">
      <c r="A1217" s="2">
        <f t="shared" si="127"/>
        <v>45444</v>
      </c>
      <c r="B1217" s="3">
        <f t="shared" si="128"/>
        <v>45469</v>
      </c>
      <c r="C1217" s="7">
        <v>45469.3125</v>
      </c>
      <c r="D1217" s="7">
        <v>45469.354166666664</v>
      </c>
      <c r="H1217" s="34" cm="1">
        <f t="array" ref="H1217">SUMPRODUCT(('ESB Networks Summary'!$C$5:$C$17384=Data!D1217)*('ESB Networks Summary'!$E$5:$E$17384))*1000*2-SUMPRODUCT(('ESB Networks Summary'!$C$5:$C$17384=Data!D1217)*('ESB Networks Summary'!$F$5:$F$17384))*1000*2</f>
        <v>1114</v>
      </c>
      <c r="L1217" s="52">
        <f t="shared" si="129"/>
        <v>0</v>
      </c>
      <c r="M1217" s="5"/>
      <c r="O1217" s="96"/>
      <c r="R1217" s="99">
        <v>30.561</v>
      </c>
      <c r="S1217" s="99">
        <v>22.684000000000001</v>
      </c>
      <c r="T1217" s="30">
        <f t="shared" si="126"/>
        <v>0</v>
      </c>
      <c r="U1217" s="21">
        <f t="shared" si="130"/>
        <v>0</v>
      </c>
      <c r="V1217" s="21">
        <f t="shared" si="131"/>
        <v>0</v>
      </c>
      <c r="W1217" s="21">
        <f t="shared" si="132"/>
        <v>0</v>
      </c>
    </row>
    <row r="1218" spans="1:23">
      <c r="A1218" s="2">
        <f t="shared" si="127"/>
        <v>45444</v>
      </c>
      <c r="B1218" s="3">
        <f t="shared" si="128"/>
        <v>45469</v>
      </c>
      <c r="C1218" s="7">
        <v>45469.333333333336</v>
      </c>
      <c r="D1218" s="7">
        <v>45469.375</v>
      </c>
      <c r="H1218" s="34" cm="1">
        <f t="array" ref="H1218">SUMPRODUCT(('ESB Networks Summary'!$C$5:$C$17384=Data!D1218)*('ESB Networks Summary'!$E$5:$E$17384))*1000*2-SUMPRODUCT(('ESB Networks Summary'!$C$5:$C$17384=Data!D1218)*('ESB Networks Summary'!$F$5:$F$17384))*1000*2</f>
        <v>768</v>
      </c>
      <c r="L1218" s="52">
        <f t="shared" si="129"/>
        <v>0</v>
      </c>
      <c r="M1218" s="5"/>
      <c r="O1218" s="96"/>
      <c r="R1218" s="99">
        <v>27.836000000000002</v>
      </c>
      <c r="S1218" s="99">
        <v>19.959</v>
      </c>
      <c r="T1218" s="30">
        <f t="shared" ref="T1218:T1281" si="133">P1218+G1218-N1218-F1218</f>
        <v>0</v>
      </c>
      <c r="U1218" s="21">
        <f t="shared" si="130"/>
        <v>0</v>
      </c>
      <c r="V1218" s="21">
        <f t="shared" si="131"/>
        <v>0</v>
      </c>
      <c r="W1218" s="21">
        <f t="shared" si="132"/>
        <v>0</v>
      </c>
    </row>
    <row r="1219" spans="1:23">
      <c r="A1219" s="2">
        <f t="shared" ref="A1219:A1282" si="134">DATE(YEAR(C1219),MONTH(C1219),1)</f>
        <v>45444</v>
      </c>
      <c r="B1219" s="3">
        <f t="shared" ref="B1219:B1282" si="135">DATE(YEAR(C1219),MONTH(C1219),DAY(C1219))</f>
        <v>45469</v>
      </c>
      <c r="C1219" s="7">
        <v>45469.354166666664</v>
      </c>
      <c r="D1219" s="7">
        <v>45469.395833333336</v>
      </c>
      <c r="H1219" s="34" cm="1">
        <f t="array" ref="H1219">SUMPRODUCT(('ESB Networks Summary'!$C$5:$C$17384=Data!D1219)*('ESB Networks Summary'!$E$5:$E$17384))*1000*2-SUMPRODUCT(('ESB Networks Summary'!$C$5:$C$17384=Data!D1219)*('ESB Networks Summary'!$F$5:$F$17384))*1000*2</f>
        <v>-1052</v>
      </c>
      <c r="L1219" s="52">
        <f t="shared" ref="L1219:L1282" si="136">IF(AND(K1219=2,K1218&lt;2),1,0)</f>
        <v>0</v>
      </c>
      <c r="M1219" s="5"/>
      <c r="O1219" s="96"/>
      <c r="R1219" s="99">
        <v>27.836000000000002</v>
      </c>
      <c r="S1219" s="99">
        <v>19.959</v>
      </c>
      <c r="T1219" s="30">
        <f t="shared" si="133"/>
        <v>0</v>
      </c>
      <c r="U1219" s="21">
        <f t="shared" ref="U1219:U1282" si="137">IF(G1219&gt;0, G1219/1000*R1219/2,0)/100</f>
        <v>0</v>
      </c>
      <c r="V1219" s="21">
        <f t="shared" ref="V1219:V1282" si="138">IF(G1219&lt;0, G1219/1000*S1219/2,0)/100</f>
        <v>0</v>
      </c>
      <c r="W1219" s="21">
        <f t="shared" ref="W1219:W1282" si="139">IF(J1219&gt;P1219,J1219/1000/2*R1219/100,0)</f>
        <v>0</v>
      </c>
    </row>
    <row r="1220" spans="1:23">
      <c r="A1220" s="2">
        <f t="shared" si="134"/>
        <v>45444</v>
      </c>
      <c r="B1220" s="3">
        <f t="shared" si="135"/>
        <v>45469</v>
      </c>
      <c r="C1220" s="7">
        <v>45469.375</v>
      </c>
      <c r="D1220" s="7">
        <v>45469.416666666664</v>
      </c>
      <c r="H1220" s="34" cm="1">
        <f t="array" ref="H1220">SUMPRODUCT(('ESB Networks Summary'!$C$5:$C$17384=Data!D1220)*('ESB Networks Summary'!$E$5:$E$17384))*1000*2-SUMPRODUCT(('ESB Networks Summary'!$C$5:$C$17384=Data!D1220)*('ESB Networks Summary'!$F$5:$F$17384))*1000*2</f>
        <v>-2052</v>
      </c>
      <c r="L1220" s="52">
        <f t="shared" si="136"/>
        <v>0</v>
      </c>
      <c r="M1220" s="5"/>
      <c r="O1220" s="96"/>
      <c r="R1220" s="99">
        <v>25.437999999999999</v>
      </c>
      <c r="S1220" s="99">
        <v>17.561</v>
      </c>
      <c r="T1220" s="30">
        <f t="shared" si="133"/>
        <v>0</v>
      </c>
      <c r="U1220" s="21">
        <f t="shared" si="137"/>
        <v>0</v>
      </c>
      <c r="V1220" s="21">
        <f t="shared" si="138"/>
        <v>0</v>
      </c>
      <c r="W1220" s="21">
        <f t="shared" si="139"/>
        <v>0</v>
      </c>
    </row>
    <row r="1221" spans="1:23">
      <c r="A1221" s="2">
        <f t="shared" si="134"/>
        <v>45444</v>
      </c>
      <c r="B1221" s="3">
        <f t="shared" si="135"/>
        <v>45469</v>
      </c>
      <c r="C1221" s="7">
        <v>45469.395833333336</v>
      </c>
      <c r="D1221" s="7">
        <v>45469.4375</v>
      </c>
      <c r="H1221" s="34" cm="1">
        <f t="array" ref="H1221">SUMPRODUCT(('ESB Networks Summary'!$C$5:$C$17384=Data!D1221)*('ESB Networks Summary'!$E$5:$E$17384))*1000*2-SUMPRODUCT(('ESB Networks Summary'!$C$5:$C$17384=Data!D1221)*('ESB Networks Summary'!$F$5:$F$17384))*1000*2</f>
        <v>-3148</v>
      </c>
      <c r="L1221" s="52">
        <f t="shared" si="136"/>
        <v>0</v>
      </c>
      <c r="M1221" s="5"/>
      <c r="O1221" s="96"/>
      <c r="R1221" s="99">
        <v>25.437999999999999</v>
      </c>
      <c r="S1221" s="99">
        <v>17.561</v>
      </c>
      <c r="T1221" s="30">
        <f t="shared" si="133"/>
        <v>0</v>
      </c>
      <c r="U1221" s="21">
        <f t="shared" si="137"/>
        <v>0</v>
      </c>
      <c r="V1221" s="21">
        <f t="shared" si="138"/>
        <v>0</v>
      </c>
      <c r="W1221" s="21">
        <f t="shared" si="139"/>
        <v>0</v>
      </c>
    </row>
    <row r="1222" spans="1:23">
      <c r="A1222" s="2">
        <f t="shared" si="134"/>
        <v>45444</v>
      </c>
      <c r="B1222" s="3">
        <f t="shared" si="135"/>
        <v>45469</v>
      </c>
      <c r="C1222" s="7">
        <v>45469.416666666664</v>
      </c>
      <c r="D1222" s="7">
        <v>45469.458333333336</v>
      </c>
      <c r="H1222" s="34" cm="1">
        <f t="array" ref="H1222">SUMPRODUCT(('ESB Networks Summary'!$C$5:$C$17384=Data!D1222)*('ESB Networks Summary'!$E$5:$E$17384))*1000*2-SUMPRODUCT(('ESB Networks Summary'!$C$5:$C$17384=Data!D1222)*('ESB Networks Summary'!$F$5:$F$17384))*1000*2</f>
        <v>-3654</v>
      </c>
      <c r="L1222" s="52">
        <f t="shared" si="136"/>
        <v>0</v>
      </c>
      <c r="M1222" s="5"/>
      <c r="O1222" s="96"/>
      <c r="R1222" s="99">
        <v>22.167999999999999</v>
      </c>
      <c r="S1222" s="99">
        <v>14.291</v>
      </c>
      <c r="T1222" s="30">
        <f t="shared" si="133"/>
        <v>0</v>
      </c>
      <c r="U1222" s="21">
        <f t="shared" si="137"/>
        <v>0</v>
      </c>
      <c r="V1222" s="21">
        <f t="shared" si="138"/>
        <v>0</v>
      </c>
      <c r="W1222" s="21">
        <f t="shared" si="139"/>
        <v>0</v>
      </c>
    </row>
    <row r="1223" spans="1:23">
      <c r="A1223" s="2">
        <f t="shared" si="134"/>
        <v>45444</v>
      </c>
      <c r="B1223" s="3">
        <f t="shared" si="135"/>
        <v>45469</v>
      </c>
      <c r="C1223" s="7">
        <v>45469.4375</v>
      </c>
      <c r="D1223" s="7">
        <v>45469.479166666664</v>
      </c>
      <c r="H1223" s="34" cm="1">
        <f t="array" ref="H1223">SUMPRODUCT(('ESB Networks Summary'!$C$5:$C$17384=Data!D1223)*('ESB Networks Summary'!$E$5:$E$17384))*1000*2-SUMPRODUCT(('ESB Networks Summary'!$C$5:$C$17384=Data!D1223)*('ESB Networks Summary'!$F$5:$F$17384))*1000*2</f>
        <v>-3772</v>
      </c>
      <c r="L1223" s="52">
        <f t="shared" si="136"/>
        <v>0</v>
      </c>
      <c r="M1223" s="5"/>
      <c r="O1223" s="96"/>
      <c r="R1223" s="99">
        <v>22.167999999999999</v>
      </c>
      <c r="S1223" s="99">
        <v>14.291</v>
      </c>
      <c r="T1223" s="30">
        <f t="shared" si="133"/>
        <v>0</v>
      </c>
      <c r="U1223" s="21">
        <f t="shared" si="137"/>
        <v>0</v>
      </c>
      <c r="V1223" s="21">
        <f t="shared" si="138"/>
        <v>0</v>
      </c>
      <c r="W1223" s="21">
        <f t="shared" si="139"/>
        <v>0</v>
      </c>
    </row>
    <row r="1224" spans="1:23">
      <c r="A1224" s="2">
        <f t="shared" si="134"/>
        <v>45444</v>
      </c>
      <c r="B1224" s="3">
        <f t="shared" si="135"/>
        <v>45469</v>
      </c>
      <c r="C1224" s="7">
        <v>45469.458333333336</v>
      </c>
      <c r="D1224" s="7">
        <v>45469.5</v>
      </c>
      <c r="H1224" s="34" cm="1">
        <f t="array" ref="H1224">SUMPRODUCT(('ESB Networks Summary'!$C$5:$C$17384=Data!D1224)*('ESB Networks Summary'!$E$5:$E$17384))*1000*2-SUMPRODUCT(('ESB Networks Summary'!$C$5:$C$17384=Data!D1224)*('ESB Networks Summary'!$F$5:$F$17384))*1000*2</f>
        <v>-3946</v>
      </c>
      <c r="L1224" s="52">
        <f t="shared" si="136"/>
        <v>0</v>
      </c>
      <c r="M1224" s="5"/>
      <c r="O1224" s="96"/>
      <c r="R1224" s="99">
        <v>21.259</v>
      </c>
      <c r="S1224" s="99">
        <v>13.382</v>
      </c>
      <c r="T1224" s="30">
        <f t="shared" si="133"/>
        <v>0</v>
      </c>
      <c r="U1224" s="21">
        <f t="shared" si="137"/>
        <v>0</v>
      </c>
      <c r="V1224" s="21">
        <f t="shared" si="138"/>
        <v>0</v>
      </c>
      <c r="W1224" s="21">
        <f t="shared" si="139"/>
        <v>0</v>
      </c>
    </row>
    <row r="1225" spans="1:23">
      <c r="A1225" s="2">
        <f t="shared" si="134"/>
        <v>45444</v>
      </c>
      <c r="B1225" s="3">
        <f t="shared" si="135"/>
        <v>45469</v>
      </c>
      <c r="C1225" s="7">
        <v>45469.479166666664</v>
      </c>
      <c r="D1225" s="7">
        <v>45469.520833333336</v>
      </c>
      <c r="H1225" s="34" cm="1">
        <f t="array" ref="H1225">SUMPRODUCT(('ESB Networks Summary'!$C$5:$C$17384=Data!D1225)*('ESB Networks Summary'!$E$5:$E$17384))*1000*2-SUMPRODUCT(('ESB Networks Summary'!$C$5:$C$17384=Data!D1225)*('ESB Networks Summary'!$F$5:$F$17384))*1000*2</f>
        <v>-3502</v>
      </c>
      <c r="L1225" s="52">
        <f t="shared" si="136"/>
        <v>0</v>
      </c>
      <c r="M1225" s="5"/>
      <c r="O1225" s="96"/>
      <c r="R1225" s="99">
        <v>21.259</v>
      </c>
      <c r="S1225" s="99">
        <v>13.382</v>
      </c>
      <c r="T1225" s="30">
        <f t="shared" si="133"/>
        <v>0</v>
      </c>
      <c r="U1225" s="21">
        <f t="shared" si="137"/>
        <v>0</v>
      </c>
      <c r="V1225" s="21">
        <f t="shared" si="138"/>
        <v>0</v>
      </c>
      <c r="W1225" s="21">
        <f t="shared" si="139"/>
        <v>0</v>
      </c>
    </row>
    <row r="1226" spans="1:23">
      <c r="A1226" s="2">
        <f t="shared" si="134"/>
        <v>45444</v>
      </c>
      <c r="B1226" s="3">
        <f t="shared" si="135"/>
        <v>45469</v>
      </c>
      <c r="C1226" s="7">
        <v>45469.5</v>
      </c>
      <c r="D1226" s="7">
        <v>45469.541666666664</v>
      </c>
      <c r="H1226" s="34" cm="1">
        <f t="array" ref="H1226">SUMPRODUCT(('ESB Networks Summary'!$C$5:$C$17384=Data!D1226)*('ESB Networks Summary'!$E$5:$E$17384))*1000*2-SUMPRODUCT(('ESB Networks Summary'!$C$5:$C$17384=Data!D1226)*('ESB Networks Summary'!$F$5:$F$17384))*1000*2</f>
        <v>-3730</v>
      </c>
      <c r="L1226" s="52">
        <f t="shared" si="136"/>
        <v>0</v>
      </c>
      <c r="M1226" s="5"/>
      <c r="O1226" s="96"/>
      <c r="R1226" s="99">
        <v>20.141999999999999</v>
      </c>
      <c r="S1226" s="99">
        <v>12.263999999999999</v>
      </c>
      <c r="T1226" s="30">
        <f t="shared" si="133"/>
        <v>0</v>
      </c>
      <c r="U1226" s="21">
        <f t="shared" si="137"/>
        <v>0</v>
      </c>
      <c r="V1226" s="21">
        <f t="shared" si="138"/>
        <v>0</v>
      </c>
      <c r="W1226" s="21">
        <f t="shared" si="139"/>
        <v>0</v>
      </c>
    </row>
    <row r="1227" spans="1:23">
      <c r="A1227" s="2">
        <f t="shared" si="134"/>
        <v>45444</v>
      </c>
      <c r="B1227" s="3">
        <f t="shared" si="135"/>
        <v>45469</v>
      </c>
      <c r="C1227" s="7">
        <v>45469.520833333336</v>
      </c>
      <c r="D1227" s="7">
        <v>45469.5625</v>
      </c>
      <c r="H1227" s="34" cm="1">
        <f t="array" ref="H1227">SUMPRODUCT(('ESB Networks Summary'!$C$5:$C$17384=Data!D1227)*('ESB Networks Summary'!$E$5:$E$17384))*1000*2-SUMPRODUCT(('ESB Networks Summary'!$C$5:$C$17384=Data!D1227)*('ESB Networks Summary'!$F$5:$F$17384))*1000*2</f>
        <v>-2346</v>
      </c>
      <c r="L1227" s="52">
        <f t="shared" si="136"/>
        <v>0</v>
      </c>
      <c r="M1227" s="5"/>
      <c r="O1227" s="96"/>
      <c r="R1227" s="99">
        <v>20.141999999999999</v>
      </c>
      <c r="S1227" s="99">
        <v>12.263999999999999</v>
      </c>
      <c r="T1227" s="30">
        <f t="shared" si="133"/>
        <v>0</v>
      </c>
      <c r="U1227" s="21">
        <f t="shared" si="137"/>
        <v>0</v>
      </c>
      <c r="V1227" s="21">
        <f t="shared" si="138"/>
        <v>0</v>
      </c>
      <c r="W1227" s="21">
        <f t="shared" si="139"/>
        <v>0</v>
      </c>
    </row>
    <row r="1228" spans="1:23">
      <c r="A1228" s="2">
        <f t="shared" si="134"/>
        <v>45444</v>
      </c>
      <c r="B1228" s="3">
        <f t="shared" si="135"/>
        <v>45469</v>
      </c>
      <c r="C1228" s="7">
        <v>45469.541666666664</v>
      </c>
      <c r="D1228" s="7">
        <v>45469.583333333336</v>
      </c>
      <c r="H1228" s="34" cm="1">
        <f t="array" ref="H1228">SUMPRODUCT(('ESB Networks Summary'!$C$5:$C$17384=Data!D1228)*('ESB Networks Summary'!$E$5:$E$17384))*1000*2-SUMPRODUCT(('ESB Networks Summary'!$C$5:$C$17384=Data!D1228)*('ESB Networks Summary'!$F$5:$F$17384))*1000*2</f>
        <v>-2376</v>
      </c>
      <c r="L1228" s="52">
        <f t="shared" si="136"/>
        <v>0</v>
      </c>
      <c r="M1228" s="5"/>
      <c r="O1228" s="96"/>
      <c r="R1228" s="99">
        <v>19.923999999999999</v>
      </c>
      <c r="S1228" s="99">
        <v>12.045999999999999</v>
      </c>
      <c r="T1228" s="30">
        <f t="shared" si="133"/>
        <v>0</v>
      </c>
      <c r="U1228" s="21">
        <f t="shared" si="137"/>
        <v>0</v>
      </c>
      <c r="V1228" s="21">
        <f t="shared" si="138"/>
        <v>0</v>
      </c>
      <c r="W1228" s="21">
        <f t="shared" si="139"/>
        <v>0</v>
      </c>
    </row>
    <row r="1229" spans="1:23">
      <c r="A1229" s="2">
        <f t="shared" si="134"/>
        <v>45444</v>
      </c>
      <c r="B1229" s="3">
        <f t="shared" si="135"/>
        <v>45469</v>
      </c>
      <c r="C1229" s="7">
        <v>45469.5625</v>
      </c>
      <c r="D1229" s="7">
        <v>45469.604166666664</v>
      </c>
      <c r="H1229" s="34" cm="1">
        <f t="array" ref="H1229">SUMPRODUCT(('ESB Networks Summary'!$C$5:$C$17384=Data!D1229)*('ESB Networks Summary'!$E$5:$E$17384))*1000*2-SUMPRODUCT(('ESB Networks Summary'!$C$5:$C$17384=Data!D1229)*('ESB Networks Summary'!$F$5:$F$17384))*1000*2</f>
        <v>-2021.9999999999998</v>
      </c>
      <c r="L1229" s="52">
        <f t="shared" si="136"/>
        <v>0</v>
      </c>
      <c r="M1229" s="5"/>
      <c r="O1229" s="96"/>
      <c r="R1229" s="99">
        <v>19.923999999999999</v>
      </c>
      <c r="S1229" s="99">
        <v>12.045999999999999</v>
      </c>
      <c r="T1229" s="30">
        <f t="shared" si="133"/>
        <v>0</v>
      </c>
      <c r="U1229" s="21">
        <f t="shared" si="137"/>
        <v>0</v>
      </c>
      <c r="V1229" s="21">
        <f t="shared" si="138"/>
        <v>0</v>
      </c>
      <c r="W1229" s="21">
        <f t="shared" si="139"/>
        <v>0</v>
      </c>
    </row>
    <row r="1230" spans="1:23">
      <c r="A1230" s="2">
        <f t="shared" si="134"/>
        <v>45444</v>
      </c>
      <c r="B1230" s="3">
        <f t="shared" si="135"/>
        <v>45469</v>
      </c>
      <c r="C1230" s="7">
        <v>45469.583333333336</v>
      </c>
      <c r="D1230" s="7">
        <v>45469.625</v>
      </c>
      <c r="H1230" s="34" cm="1">
        <f t="array" ref="H1230">SUMPRODUCT(('ESB Networks Summary'!$C$5:$C$17384=Data!D1230)*('ESB Networks Summary'!$E$5:$E$17384))*1000*2-SUMPRODUCT(('ESB Networks Summary'!$C$5:$C$17384=Data!D1230)*('ESB Networks Summary'!$F$5:$F$17384))*1000*2</f>
        <v>-3518</v>
      </c>
      <c r="L1230" s="52">
        <f t="shared" si="136"/>
        <v>0</v>
      </c>
      <c r="M1230" s="5"/>
      <c r="O1230" s="96"/>
      <c r="R1230" s="99">
        <v>19.868000000000002</v>
      </c>
      <c r="S1230" s="99">
        <v>11.991</v>
      </c>
      <c r="T1230" s="30">
        <f t="shared" si="133"/>
        <v>0</v>
      </c>
      <c r="U1230" s="21">
        <f t="shared" si="137"/>
        <v>0</v>
      </c>
      <c r="V1230" s="21">
        <f t="shared" si="138"/>
        <v>0</v>
      </c>
      <c r="W1230" s="21">
        <f t="shared" si="139"/>
        <v>0</v>
      </c>
    </row>
    <row r="1231" spans="1:23">
      <c r="A1231" s="2">
        <f t="shared" si="134"/>
        <v>45444</v>
      </c>
      <c r="B1231" s="3">
        <f t="shared" si="135"/>
        <v>45469</v>
      </c>
      <c r="C1231" s="7">
        <v>45469.604166666664</v>
      </c>
      <c r="D1231" s="7">
        <v>45469.645833333336</v>
      </c>
      <c r="H1231" s="34" cm="1">
        <f t="array" ref="H1231">SUMPRODUCT(('ESB Networks Summary'!$C$5:$C$17384=Data!D1231)*('ESB Networks Summary'!$E$5:$E$17384))*1000*2-SUMPRODUCT(('ESB Networks Summary'!$C$5:$C$17384=Data!D1231)*('ESB Networks Summary'!$F$5:$F$17384))*1000*2</f>
        <v>-2914</v>
      </c>
      <c r="L1231" s="52">
        <f t="shared" si="136"/>
        <v>0</v>
      </c>
      <c r="M1231" s="5"/>
      <c r="O1231" s="96"/>
      <c r="R1231" s="99">
        <v>19.868000000000002</v>
      </c>
      <c r="S1231" s="99">
        <v>11.991</v>
      </c>
      <c r="T1231" s="30">
        <f t="shared" si="133"/>
        <v>0</v>
      </c>
      <c r="U1231" s="21">
        <f t="shared" si="137"/>
        <v>0</v>
      </c>
      <c r="V1231" s="21">
        <f t="shared" si="138"/>
        <v>0</v>
      </c>
      <c r="W1231" s="21">
        <f t="shared" si="139"/>
        <v>0</v>
      </c>
    </row>
    <row r="1232" spans="1:23">
      <c r="A1232" s="2">
        <f t="shared" si="134"/>
        <v>45444</v>
      </c>
      <c r="B1232" s="3">
        <f t="shared" si="135"/>
        <v>45469</v>
      </c>
      <c r="C1232" s="7">
        <v>45469.625</v>
      </c>
      <c r="D1232" s="7">
        <v>45469.666666666664</v>
      </c>
      <c r="H1232" s="34" cm="1">
        <f t="array" ref="H1232">SUMPRODUCT(('ESB Networks Summary'!$C$5:$C$17384=Data!D1232)*('ESB Networks Summary'!$E$5:$E$17384))*1000*2-SUMPRODUCT(('ESB Networks Summary'!$C$5:$C$17384=Data!D1232)*('ESB Networks Summary'!$F$5:$F$17384))*1000*2</f>
        <v>-2672</v>
      </c>
      <c r="L1232" s="52">
        <f t="shared" si="136"/>
        <v>0</v>
      </c>
      <c r="M1232" s="5"/>
      <c r="O1232" s="96"/>
      <c r="R1232" s="99">
        <v>20.586000000000002</v>
      </c>
      <c r="S1232" s="99">
        <v>12.708</v>
      </c>
      <c r="T1232" s="30">
        <f t="shared" si="133"/>
        <v>0</v>
      </c>
      <c r="U1232" s="21">
        <f t="shared" si="137"/>
        <v>0</v>
      </c>
      <c r="V1232" s="21">
        <f t="shared" si="138"/>
        <v>0</v>
      </c>
      <c r="W1232" s="21">
        <f t="shared" si="139"/>
        <v>0</v>
      </c>
    </row>
    <row r="1233" spans="1:23">
      <c r="A1233" s="2">
        <f t="shared" si="134"/>
        <v>45444</v>
      </c>
      <c r="B1233" s="3">
        <f t="shared" si="135"/>
        <v>45469</v>
      </c>
      <c r="C1233" s="7">
        <v>45469.645833333336</v>
      </c>
      <c r="D1233" s="7">
        <v>45469.6875</v>
      </c>
      <c r="H1233" s="34" cm="1">
        <f t="array" ref="H1233">SUMPRODUCT(('ESB Networks Summary'!$C$5:$C$17384=Data!D1233)*('ESB Networks Summary'!$E$5:$E$17384))*1000*2-SUMPRODUCT(('ESB Networks Summary'!$C$5:$C$17384=Data!D1233)*('ESB Networks Summary'!$F$5:$F$17384))*1000*2</f>
        <v>-908</v>
      </c>
      <c r="L1233" s="52">
        <f t="shared" si="136"/>
        <v>0</v>
      </c>
      <c r="M1233" s="5"/>
      <c r="O1233" s="96"/>
      <c r="R1233" s="99">
        <v>20.586000000000002</v>
      </c>
      <c r="S1233" s="99">
        <v>12.708</v>
      </c>
      <c r="T1233" s="30">
        <f t="shared" si="133"/>
        <v>0</v>
      </c>
      <c r="U1233" s="21">
        <f t="shared" si="137"/>
        <v>0</v>
      </c>
      <c r="V1233" s="21">
        <f t="shared" si="138"/>
        <v>0</v>
      </c>
      <c r="W1233" s="21">
        <f t="shared" si="139"/>
        <v>0</v>
      </c>
    </row>
    <row r="1234" spans="1:23">
      <c r="A1234" s="2">
        <f t="shared" si="134"/>
        <v>45444</v>
      </c>
      <c r="B1234" s="3">
        <f t="shared" si="135"/>
        <v>45469</v>
      </c>
      <c r="C1234" s="7">
        <v>45469.666666666664</v>
      </c>
      <c r="D1234" s="7">
        <v>45469.708333333336</v>
      </c>
      <c r="H1234" s="34" cm="1">
        <f t="array" ref="H1234">SUMPRODUCT(('ESB Networks Summary'!$C$5:$C$17384=Data!D1234)*('ESB Networks Summary'!$E$5:$E$17384))*1000*2-SUMPRODUCT(('ESB Networks Summary'!$C$5:$C$17384=Data!D1234)*('ESB Networks Summary'!$F$5:$F$17384))*1000*2</f>
        <v>348</v>
      </c>
      <c r="L1234" s="52">
        <f t="shared" si="136"/>
        <v>0</v>
      </c>
      <c r="M1234" s="5"/>
      <c r="O1234" s="96"/>
      <c r="R1234" s="99">
        <v>21.582000000000001</v>
      </c>
      <c r="S1234" s="99">
        <v>13.236000000000001</v>
      </c>
      <c r="T1234" s="30">
        <f t="shared" si="133"/>
        <v>0</v>
      </c>
      <c r="U1234" s="21">
        <f t="shared" si="137"/>
        <v>0</v>
      </c>
      <c r="V1234" s="21">
        <f t="shared" si="138"/>
        <v>0</v>
      </c>
      <c r="W1234" s="21">
        <f t="shared" si="139"/>
        <v>0</v>
      </c>
    </row>
    <row r="1235" spans="1:23">
      <c r="A1235" s="2">
        <f t="shared" si="134"/>
        <v>45444</v>
      </c>
      <c r="B1235" s="3">
        <f t="shared" si="135"/>
        <v>45469</v>
      </c>
      <c r="C1235" s="7">
        <v>45469.6875</v>
      </c>
      <c r="D1235" s="7">
        <v>45469.729166666664</v>
      </c>
      <c r="H1235" s="34" cm="1">
        <f t="array" ref="H1235">SUMPRODUCT(('ESB Networks Summary'!$C$5:$C$17384=Data!D1235)*('ESB Networks Summary'!$E$5:$E$17384))*1000*2-SUMPRODUCT(('ESB Networks Summary'!$C$5:$C$17384=Data!D1235)*('ESB Networks Summary'!$F$5:$F$17384))*1000*2</f>
        <v>-4</v>
      </c>
      <c r="L1235" s="52">
        <f t="shared" si="136"/>
        <v>0</v>
      </c>
      <c r="M1235" s="5"/>
      <c r="O1235" s="96"/>
      <c r="R1235" s="99">
        <v>21.582000000000001</v>
      </c>
      <c r="S1235" s="99">
        <v>13.236000000000001</v>
      </c>
      <c r="T1235" s="30">
        <f t="shared" si="133"/>
        <v>0</v>
      </c>
      <c r="U1235" s="21">
        <f t="shared" si="137"/>
        <v>0</v>
      </c>
      <c r="V1235" s="21">
        <f t="shared" si="138"/>
        <v>0</v>
      </c>
      <c r="W1235" s="21">
        <f t="shared" si="139"/>
        <v>0</v>
      </c>
    </row>
    <row r="1236" spans="1:23">
      <c r="A1236" s="2">
        <f t="shared" si="134"/>
        <v>45444</v>
      </c>
      <c r="B1236" s="3">
        <f t="shared" si="135"/>
        <v>45469</v>
      </c>
      <c r="C1236" s="7">
        <v>45469.708333333336</v>
      </c>
      <c r="D1236" s="7">
        <v>45469.75</v>
      </c>
      <c r="H1236" s="34" cm="1">
        <f t="array" ref="H1236">SUMPRODUCT(('ESB Networks Summary'!$C$5:$C$17384=Data!D1236)*('ESB Networks Summary'!$E$5:$E$17384))*1000*2-SUMPRODUCT(('ESB Networks Summary'!$C$5:$C$17384=Data!D1236)*('ESB Networks Summary'!$F$5:$F$17384))*1000*2</f>
        <v>630</v>
      </c>
      <c r="L1236" s="52">
        <f t="shared" si="136"/>
        <v>0</v>
      </c>
      <c r="M1236" s="5"/>
      <c r="O1236" s="96"/>
      <c r="R1236" s="99">
        <v>23.945</v>
      </c>
      <c r="S1236" s="99">
        <v>15.599</v>
      </c>
      <c r="T1236" s="30">
        <f t="shared" si="133"/>
        <v>0</v>
      </c>
      <c r="U1236" s="21">
        <f t="shared" si="137"/>
        <v>0</v>
      </c>
      <c r="V1236" s="21">
        <f t="shared" si="138"/>
        <v>0</v>
      </c>
      <c r="W1236" s="21">
        <f t="shared" si="139"/>
        <v>0</v>
      </c>
    </row>
    <row r="1237" spans="1:23">
      <c r="A1237" s="2">
        <f t="shared" si="134"/>
        <v>45444</v>
      </c>
      <c r="B1237" s="3">
        <f t="shared" si="135"/>
        <v>45469</v>
      </c>
      <c r="C1237" s="7">
        <v>45469.729166666664</v>
      </c>
      <c r="D1237" s="7">
        <v>45469.770833333336</v>
      </c>
      <c r="H1237" s="34" cm="1">
        <f t="array" ref="H1237">SUMPRODUCT(('ESB Networks Summary'!$C$5:$C$17384=Data!D1237)*('ESB Networks Summary'!$E$5:$E$17384))*1000*2-SUMPRODUCT(('ESB Networks Summary'!$C$5:$C$17384=Data!D1237)*('ESB Networks Summary'!$F$5:$F$17384))*1000*2</f>
        <v>1790</v>
      </c>
      <c r="L1237" s="52">
        <f t="shared" si="136"/>
        <v>0</v>
      </c>
      <c r="M1237" s="5"/>
      <c r="O1237" s="96"/>
      <c r="R1237" s="99">
        <v>23.945</v>
      </c>
      <c r="S1237" s="99">
        <v>15.599</v>
      </c>
      <c r="T1237" s="30">
        <f t="shared" si="133"/>
        <v>0</v>
      </c>
      <c r="U1237" s="21">
        <f t="shared" si="137"/>
        <v>0</v>
      </c>
      <c r="V1237" s="21">
        <f t="shared" si="138"/>
        <v>0</v>
      </c>
      <c r="W1237" s="21">
        <f t="shared" si="139"/>
        <v>0</v>
      </c>
    </row>
    <row r="1238" spans="1:23">
      <c r="A1238" s="2">
        <f t="shared" si="134"/>
        <v>45444</v>
      </c>
      <c r="B1238" s="3">
        <f t="shared" si="135"/>
        <v>45469</v>
      </c>
      <c r="C1238" s="7">
        <v>45469.75</v>
      </c>
      <c r="D1238" s="7">
        <v>45469.791666666664</v>
      </c>
      <c r="H1238" s="34" cm="1">
        <f t="array" ref="H1238">SUMPRODUCT(('ESB Networks Summary'!$C$5:$C$17384=Data!D1238)*('ESB Networks Summary'!$E$5:$E$17384))*1000*2-SUMPRODUCT(('ESB Networks Summary'!$C$5:$C$17384=Data!D1238)*('ESB Networks Summary'!$F$5:$F$17384))*1000*2</f>
        <v>590</v>
      </c>
      <c r="L1238" s="52">
        <f t="shared" si="136"/>
        <v>0</v>
      </c>
      <c r="M1238" s="5"/>
      <c r="O1238" s="96"/>
      <c r="R1238" s="99">
        <v>23.314</v>
      </c>
      <c r="S1238" s="99">
        <v>15.436000000000002</v>
      </c>
      <c r="T1238" s="30">
        <f t="shared" si="133"/>
        <v>0</v>
      </c>
      <c r="U1238" s="21">
        <f t="shared" si="137"/>
        <v>0</v>
      </c>
      <c r="V1238" s="21">
        <f t="shared" si="138"/>
        <v>0</v>
      </c>
      <c r="W1238" s="21">
        <f t="shared" si="139"/>
        <v>0</v>
      </c>
    </row>
    <row r="1239" spans="1:23">
      <c r="A1239" s="2">
        <f t="shared" si="134"/>
        <v>45444</v>
      </c>
      <c r="B1239" s="3">
        <f t="shared" si="135"/>
        <v>45469</v>
      </c>
      <c r="C1239" s="7">
        <v>45469.770833333336</v>
      </c>
      <c r="D1239" s="7">
        <v>45469.8125</v>
      </c>
      <c r="H1239" s="34" cm="1">
        <f t="array" ref="H1239">SUMPRODUCT(('ESB Networks Summary'!$C$5:$C$17384=Data!D1239)*('ESB Networks Summary'!$E$5:$E$17384))*1000*2-SUMPRODUCT(('ESB Networks Summary'!$C$5:$C$17384=Data!D1239)*('ESB Networks Summary'!$F$5:$F$17384))*1000*2</f>
        <v>-18</v>
      </c>
      <c r="L1239" s="52">
        <f t="shared" si="136"/>
        <v>0</v>
      </c>
      <c r="M1239" s="5"/>
      <c r="O1239" s="96"/>
      <c r="R1239" s="99">
        <v>23.314</v>
      </c>
      <c r="S1239" s="99">
        <v>15.436000000000002</v>
      </c>
      <c r="T1239" s="30">
        <f t="shared" si="133"/>
        <v>0</v>
      </c>
      <c r="U1239" s="21">
        <f t="shared" si="137"/>
        <v>0</v>
      </c>
      <c r="V1239" s="21">
        <f t="shared" si="138"/>
        <v>0</v>
      </c>
      <c r="W1239" s="21">
        <f t="shared" si="139"/>
        <v>0</v>
      </c>
    </row>
    <row r="1240" spans="1:23">
      <c r="A1240" s="2">
        <f t="shared" si="134"/>
        <v>45444</v>
      </c>
      <c r="B1240" s="3">
        <f t="shared" si="135"/>
        <v>45469</v>
      </c>
      <c r="C1240" s="7">
        <v>45469.791666666664</v>
      </c>
      <c r="D1240" s="7">
        <v>45469.833333333336</v>
      </c>
      <c r="H1240" s="34" cm="1">
        <f t="array" ref="H1240">SUMPRODUCT(('ESB Networks Summary'!$C$5:$C$17384=Data!D1240)*('ESB Networks Summary'!$E$5:$E$17384))*1000*2-SUMPRODUCT(('ESB Networks Summary'!$C$5:$C$17384=Data!D1240)*('ESB Networks Summary'!$F$5:$F$17384))*1000*2</f>
        <v>168</v>
      </c>
      <c r="L1240" s="52">
        <f t="shared" si="136"/>
        <v>0</v>
      </c>
      <c r="M1240" s="5"/>
      <c r="O1240" s="96"/>
      <c r="R1240" s="99">
        <v>23.312999999999999</v>
      </c>
      <c r="S1240" s="99">
        <v>15.434999999999999</v>
      </c>
      <c r="T1240" s="30">
        <f t="shared" si="133"/>
        <v>0</v>
      </c>
      <c r="U1240" s="21">
        <f t="shared" si="137"/>
        <v>0</v>
      </c>
      <c r="V1240" s="21">
        <f t="shared" si="138"/>
        <v>0</v>
      </c>
      <c r="W1240" s="21">
        <f t="shared" si="139"/>
        <v>0</v>
      </c>
    </row>
    <row r="1241" spans="1:23">
      <c r="A1241" s="2">
        <f t="shared" si="134"/>
        <v>45444</v>
      </c>
      <c r="B1241" s="3">
        <f t="shared" si="135"/>
        <v>45469</v>
      </c>
      <c r="C1241" s="7">
        <v>45469.8125</v>
      </c>
      <c r="D1241" s="7">
        <v>45469.854166666664</v>
      </c>
      <c r="H1241" s="34" cm="1">
        <f t="array" ref="H1241">SUMPRODUCT(('ESB Networks Summary'!$C$5:$C$17384=Data!D1241)*('ESB Networks Summary'!$E$5:$E$17384))*1000*2-SUMPRODUCT(('ESB Networks Summary'!$C$5:$C$17384=Data!D1241)*('ESB Networks Summary'!$F$5:$F$17384))*1000*2</f>
        <v>128</v>
      </c>
      <c r="L1241" s="52">
        <f t="shared" si="136"/>
        <v>0</v>
      </c>
      <c r="M1241" s="5"/>
      <c r="O1241" s="96"/>
      <c r="R1241" s="99">
        <v>23.312999999999999</v>
      </c>
      <c r="S1241" s="99">
        <v>15.434999999999999</v>
      </c>
      <c r="T1241" s="30">
        <f t="shared" si="133"/>
        <v>0</v>
      </c>
      <c r="U1241" s="21">
        <f t="shared" si="137"/>
        <v>0</v>
      </c>
      <c r="V1241" s="21">
        <f t="shared" si="138"/>
        <v>0</v>
      </c>
      <c r="W1241" s="21">
        <f t="shared" si="139"/>
        <v>0</v>
      </c>
    </row>
    <row r="1242" spans="1:23">
      <c r="A1242" s="2">
        <f t="shared" si="134"/>
        <v>45444</v>
      </c>
      <c r="B1242" s="3">
        <f t="shared" si="135"/>
        <v>45469</v>
      </c>
      <c r="C1242" s="7">
        <v>45469.833333333336</v>
      </c>
      <c r="D1242" s="7">
        <v>45469.875</v>
      </c>
      <c r="H1242" s="34" cm="1">
        <f t="array" ref="H1242">SUMPRODUCT(('ESB Networks Summary'!$C$5:$C$17384=Data!D1242)*('ESB Networks Summary'!$E$5:$E$17384))*1000*2-SUMPRODUCT(('ESB Networks Summary'!$C$5:$C$17384=Data!D1242)*('ESB Networks Summary'!$F$5:$F$17384))*1000*2</f>
        <v>52</v>
      </c>
      <c r="L1242" s="52">
        <f t="shared" si="136"/>
        <v>0</v>
      </c>
      <c r="M1242" s="5"/>
      <c r="O1242" s="96"/>
      <c r="R1242" s="99">
        <v>21.544</v>
      </c>
      <c r="S1242" s="99">
        <v>13.666</v>
      </c>
      <c r="T1242" s="30">
        <f t="shared" si="133"/>
        <v>0</v>
      </c>
      <c r="U1242" s="21">
        <f t="shared" si="137"/>
        <v>0</v>
      </c>
      <c r="V1242" s="21">
        <f t="shared" si="138"/>
        <v>0</v>
      </c>
      <c r="W1242" s="21">
        <f t="shared" si="139"/>
        <v>0</v>
      </c>
    </row>
    <row r="1243" spans="1:23">
      <c r="A1243" s="2">
        <f t="shared" si="134"/>
        <v>45444</v>
      </c>
      <c r="B1243" s="3">
        <f t="shared" si="135"/>
        <v>45469</v>
      </c>
      <c r="C1243" s="7">
        <v>45469.854166666664</v>
      </c>
      <c r="D1243" s="7">
        <v>45469.895833333336</v>
      </c>
      <c r="H1243" s="34" cm="1">
        <f t="array" ref="H1243">SUMPRODUCT(('ESB Networks Summary'!$C$5:$C$17384=Data!D1243)*('ESB Networks Summary'!$E$5:$E$17384))*1000*2-SUMPRODUCT(('ESB Networks Summary'!$C$5:$C$17384=Data!D1243)*('ESB Networks Summary'!$F$5:$F$17384))*1000*2</f>
        <v>126</v>
      </c>
      <c r="L1243" s="52">
        <f t="shared" si="136"/>
        <v>0</v>
      </c>
      <c r="M1243" s="5"/>
      <c r="O1243" s="96"/>
      <c r="R1243" s="99">
        <v>21.544</v>
      </c>
      <c r="S1243" s="99">
        <v>13.666</v>
      </c>
      <c r="T1243" s="30">
        <f t="shared" si="133"/>
        <v>0</v>
      </c>
      <c r="U1243" s="21">
        <f t="shared" si="137"/>
        <v>0</v>
      </c>
      <c r="V1243" s="21">
        <f t="shared" si="138"/>
        <v>0</v>
      </c>
      <c r="W1243" s="21">
        <f t="shared" si="139"/>
        <v>0</v>
      </c>
    </row>
    <row r="1244" spans="1:23">
      <c r="A1244" s="2">
        <f t="shared" si="134"/>
        <v>45444</v>
      </c>
      <c r="B1244" s="3">
        <f t="shared" si="135"/>
        <v>45469</v>
      </c>
      <c r="C1244" s="7">
        <v>45469.875</v>
      </c>
      <c r="D1244" s="7">
        <v>45469.916666666664</v>
      </c>
      <c r="H1244" s="34" cm="1">
        <f t="array" ref="H1244">SUMPRODUCT(('ESB Networks Summary'!$C$5:$C$17384=Data!D1244)*('ESB Networks Summary'!$E$5:$E$17384))*1000*2-SUMPRODUCT(('ESB Networks Summary'!$C$5:$C$17384=Data!D1244)*('ESB Networks Summary'!$F$5:$F$17384))*1000*2</f>
        <v>242</v>
      </c>
      <c r="L1244" s="52">
        <f t="shared" si="136"/>
        <v>0</v>
      </c>
      <c r="M1244" s="5"/>
      <c r="O1244" s="96"/>
      <c r="R1244" s="99">
        <v>20.86</v>
      </c>
      <c r="S1244" s="99">
        <v>12.983000000000001</v>
      </c>
      <c r="T1244" s="30">
        <f t="shared" si="133"/>
        <v>0</v>
      </c>
      <c r="U1244" s="21">
        <f t="shared" si="137"/>
        <v>0</v>
      </c>
      <c r="V1244" s="21">
        <f t="shared" si="138"/>
        <v>0</v>
      </c>
      <c r="W1244" s="21">
        <f t="shared" si="139"/>
        <v>0</v>
      </c>
    </row>
    <row r="1245" spans="1:23">
      <c r="A1245" s="2">
        <f t="shared" si="134"/>
        <v>45444</v>
      </c>
      <c r="B1245" s="3">
        <f t="shared" si="135"/>
        <v>45469</v>
      </c>
      <c r="C1245" s="7">
        <v>45469.895833333336</v>
      </c>
      <c r="D1245" s="7">
        <v>45469.9375</v>
      </c>
      <c r="H1245" s="34" cm="1">
        <f t="array" ref="H1245">SUMPRODUCT(('ESB Networks Summary'!$C$5:$C$17384=Data!D1245)*('ESB Networks Summary'!$E$5:$E$17384))*1000*2-SUMPRODUCT(('ESB Networks Summary'!$C$5:$C$17384=Data!D1245)*('ESB Networks Summary'!$F$5:$F$17384))*1000*2</f>
        <v>246</v>
      </c>
      <c r="L1245" s="52">
        <f t="shared" si="136"/>
        <v>0</v>
      </c>
      <c r="M1245" s="5"/>
      <c r="O1245" s="96"/>
      <c r="R1245" s="99">
        <v>20.86</v>
      </c>
      <c r="S1245" s="99">
        <v>12.983000000000001</v>
      </c>
      <c r="T1245" s="30">
        <f t="shared" si="133"/>
        <v>0</v>
      </c>
      <c r="U1245" s="21">
        <f t="shared" si="137"/>
        <v>0</v>
      </c>
      <c r="V1245" s="21">
        <f t="shared" si="138"/>
        <v>0</v>
      </c>
      <c r="W1245" s="21">
        <f t="shared" si="139"/>
        <v>0</v>
      </c>
    </row>
    <row r="1246" spans="1:23">
      <c r="A1246" s="2">
        <f t="shared" si="134"/>
        <v>45444</v>
      </c>
      <c r="B1246" s="3">
        <f t="shared" si="135"/>
        <v>45469</v>
      </c>
      <c r="C1246" s="7">
        <v>45469.916666666664</v>
      </c>
      <c r="D1246" s="7">
        <v>45469.958333333336</v>
      </c>
      <c r="H1246" s="34" cm="1">
        <f t="array" ref="H1246">SUMPRODUCT(('ESB Networks Summary'!$C$5:$C$17384=Data!D1246)*('ESB Networks Summary'!$E$5:$E$17384))*1000*2-SUMPRODUCT(('ESB Networks Summary'!$C$5:$C$17384=Data!D1246)*('ESB Networks Summary'!$F$5:$F$17384))*1000*2</f>
        <v>614</v>
      </c>
      <c r="L1246" s="52">
        <f t="shared" si="136"/>
        <v>0</v>
      </c>
      <c r="M1246" s="5"/>
      <c r="O1246" s="96"/>
      <c r="R1246" s="99">
        <v>14.728999999999999</v>
      </c>
      <c r="S1246" s="99">
        <v>11.736000000000001</v>
      </c>
      <c r="T1246" s="30">
        <f t="shared" si="133"/>
        <v>0</v>
      </c>
      <c r="U1246" s="21">
        <f t="shared" si="137"/>
        <v>0</v>
      </c>
      <c r="V1246" s="21">
        <f t="shared" si="138"/>
        <v>0</v>
      </c>
      <c r="W1246" s="21">
        <f t="shared" si="139"/>
        <v>0</v>
      </c>
    </row>
    <row r="1247" spans="1:23">
      <c r="A1247" s="2">
        <f t="shared" si="134"/>
        <v>45444</v>
      </c>
      <c r="B1247" s="3">
        <f t="shared" si="135"/>
        <v>45469</v>
      </c>
      <c r="C1247" s="7">
        <v>45469.9375</v>
      </c>
      <c r="D1247" s="7">
        <v>45469.979166666664</v>
      </c>
      <c r="H1247" s="34" cm="1">
        <f t="array" ref="H1247">SUMPRODUCT(('ESB Networks Summary'!$C$5:$C$17384=Data!D1247)*('ESB Networks Summary'!$E$5:$E$17384))*1000*2-SUMPRODUCT(('ESB Networks Summary'!$C$5:$C$17384=Data!D1247)*('ESB Networks Summary'!$F$5:$F$17384))*1000*2</f>
        <v>438</v>
      </c>
      <c r="L1247" s="52">
        <f t="shared" si="136"/>
        <v>0</v>
      </c>
      <c r="M1247" s="5"/>
      <c r="O1247" s="96"/>
      <c r="R1247" s="99">
        <v>14.728999999999999</v>
      </c>
      <c r="S1247" s="99">
        <v>11.736000000000001</v>
      </c>
      <c r="T1247" s="30">
        <f t="shared" si="133"/>
        <v>0</v>
      </c>
      <c r="U1247" s="21">
        <f t="shared" si="137"/>
        <v>0</v>
      </c>
      <c r="V1247" s="21">
        <f t="shared" si="138"/>
        <v>0</v>
      </c>
      <c r="W1247" s="21">
        <f t="shared" si="139"/>
        <v>0</v>
      </c>
    </row>
    <row r="1248" spans="1:23">
      <c r="A1248" s="2">
        <f t="shared" si="134"/>
        <v>45444</v>
      </c>
      <c r="B1248" s="3">
        <f t="shared" si="135"/>
        <v>45469</v>
      </c>
      <c r="C1248" s="7">
        <v>45469.958333333336</v>
      </c>
      <c r="D1248" s="7">
        <v>45470</v>
      </c>
      <c r="H1248" s="34" cm="1">
        <f t="array" ref="H1248">SUMPRODUCT(('ESB Networks Summary'!$C$5:$C$17384=Data!D1248)*('ESB Networks Summary'!$E$5:$E$17384))*1000*2-SUMPRODUCT(('ESB Networks Summary'!$C$5:$C$17384=Data!D1248)*('ESB Networks Summary'!$F$5:$F$17384))*1000*2</f>
        <v>330</v>
      </c>
      <c r="L1248" s="52">
        <f t="shared" si="136"/>
        <v>0</v>
      </c>
      <c r="M1248" s="5"/>
      <c r="O1248" s="96"/>
      <c r="R1248" s="99">
        <v>13.872999999999999</v>
      </c>
      <c r="S1248" s="99">
        <v>10.879999999999999</v>
      </c>
      <c r="T1248" s="30">
        <f t="shared" si="133"/>
        <v>0</v>
      </c>
      <c r="U1248" s="21">
        <f t="shared" si="137"/>
        <v>0</v>
      </c>
      <c r="V1248" s="21">
        <f t="shared" si="138"/>
        <v>0</v>
      </c>
      <c r="W1248" s="21">
        <f t="shared" si="139"/>
        <v>0</v>
      </c>
    </row>
    <row r="1249" spans="1:23">
      <c r="A1249" s="2">
        <f t="shared" si="134"/>
        <v>45444</v>
      </c>
      <c r="B1249" s="3">
        <f t="shared" si="135"/>
        <v>45469</v>
      </c>
      <c r="C1249" s="7">
        <v>45469.979166666664</v>
      </c>
      <c r="D1249" s="7">
        <v>45470.020833333336</v>
      </c>
      <c r="H1249" s="34" cm="1">
        <f t="array" ref="H1249">SUMPRODUCT(('ESB Networks Summary'!$C$5:$C$17384=Data!D1249)*('ESB Networks Summary'!$E$5:$E$17384))*1000*2-SUMPRODUCT(('ESB Networks Summary'!$C$5:$C$17384=Data!D1249)*('ESB Networks Summary'!$F$5:$F$17384))*1000*2</f>
        <v>210</v>
      </c>
      <c r="L1249" s="52">
        <f t="shared" si="136"/>
        <v>0</v>
      </c>
      <c r="M1249" s="5"/>
      <c r="O1249" s="96"/>
      <c r="R1249" s="99">
        <v>13.872999999999999</v>
      </c>
      <c r="S1249" s="99">
        <v>10.879999999999999</v>
      </c>
      <c r="T1249" s="30">
        <f t="shared" si="133"/>
        <v>0</v>
      </c>
      <c r="U1249" s="21">
        <f t="shared" si="137"/>
        <v>0</v>
      </c>
      <c r="V1249" s="21">
        <f t="shared" si="138"/>
        <v>0</v>
      </c>
      <c r="W1249" s="21">
        <f t="shared" si="139"/>
        <v>0</v>
      </c>
    </row>
    <row r="1250" spans="1:23">
      <c r="A1250" s="2">
        <f t="shared" si="134"/>
        <v>45444</v>
      </c>
      <c r="B1250" s="3">
        <f t="shared" si="135"/>
        <v>45470</v>
      </c>
      <c r="C1250" s="7">
        <v>45470</v>
      </c>
      <c r="D1250" s="7">
        <v>45470.041666666664</v>
      </c>
      <c r="H1250" s="34" cm="1">
        <f t="array" ref="H1250">SUMPRODUCT(('ESB Networks Summary'!$C$5:$C$17384=Data!D1250)*('ESB Networks Summary'!$E$5:$E$17384))*1000*2-SUMPRODUCT(('ESB Networks Summary'!$C$5:$C$17384=Data!D1250)*('ESB Networks Summary'!$F$5:$F$17384))*1000*2</f>
        <v>126</v>
      </c>
      <c r="L1250" s="52">
        <f t="shared" si="136"/>
        <v>0</v>
      </c>
      <c r="M1250" s="5"/>
      <c r="O1250" s="96"/>
      <c r="R1250" s="99">
        <v>12.620000000000001</v>
      </c>
      <c r="S1250" s="99">
        <v>9.6260000000000012</v>
      </c>
      <c r="T1250" s="30">
        <f t="shared" si="133"/>
        <v>0</v>
      </c>
      <c r="U1250" s="21">
        <f t="shared" si="137"/>
        <v>0</v>
      </c>
      <c r="V1250" s="21">
        <f t="shared" si="138"/>
        <v>0</v>
      </c>
      <c r="W1250" s="21">
        <f t="shared" si="139"/>
        <v>0</v>
      </c>
    </row>
    <row r="1251" spans="1:23">
      <c r="A1251" s="2">
        <f t="shared" si="134"/>
        <v>45444</v>
      </c>
      <c r="B1251" s="3">
        <f t="shared" si="135"/>
        <v>45470</v>
      </c>
      <c r="C1251" s="7">
        <v>45470.020833333336</v>
      </c>
      <c r="D1251" s="7">
        <v>45470.0625</v>
      </c>
      <c r="H1251" s="34" cm="1">
        <f t="array" ref="H1251">SUMPRODUCT(('ESB Networks Summary'!$C$5:$C$17384=Data!D1251)*('ESB Networks Summary'!$E$5:$E$17384))*1000*2-SUMPRODUCT(('ESB Networks Summary'!$C$5:$C$17384=Data!D1251)*('ESB Networks Summary'!$F$5:$F$17384))*1000*2</f>
        <v>116</v>
      </c>
      <c r="L1251" s="52">
        <f t="shared" si="136"/>
        <v>0</v>
      </c>
      <c r="M1251" s="5"/>
      <c r="O1251" s="96"/>
      <c r="R1251" s="99">
        <v>12.620000000000001</v>
      </c>
      <c r="S1251" s="99">
        <v>9.6260000000000012</v>
      </c>
      <c r="T1251" s="30">
        <f t="shared" si="133"/>
        <v>0</v>
      </c>
      <c r="U1251" s="21">
        <f t="shared" si="137"/>
        <v>0</v>
      </c>
      <c r="V1251" s="21">
        <f t="shared" si="138"/>
        <v>0</v>
      </c>
      <c r="W1251" s="21">
        <f t="shared" si="139"/>
        <v>0</v>
      </c>
    </row>
    <row r="1252" spans="1:23">
      <c r="A1252" s="2">
        <f t="shared" si="134"/>
        <v>45444</v>
      </c>
      <c r="B1252" s="3">
        <f t="shared" si="135"/>
        <v>45470</v>
      </c>
      <c r="C1252" s="7">
        <v>45470.041666666664</v>
      </c>
      <c r="D1252" s="7">
        <v>45470.083333333336</v>
      </c>
      <c r="H1252" s="34" cm="1">
        <f t="array" ref="H1252">SUMPRODUCT(('ESB Networks Summary'!$C$5:$C$17384=Data!D1252)*('ESB Networks Summary'!$E$5:$E$17384))*1000*2-SUMPRODUCT(('ESB Networks Summary'!$C$5:$C$17384=Data!D1252)*('ESB Networks Summary'!$F$5:$F$17384))*1000*2</f>
        <v>114</v>
      </c>
      <c r="L1252" s="52">
        <f t="shared" si="136"/>
        <v>0</v>
      </c>
      <c r="M1252" s="5"/>
      <c r="O1252" s="96"/>
      <c r="R1252" s="99">
        <v>11.431000000000001</v>
      </c>
      <c r="S1252" s="99">
        <v>8.4370000000000012</v>
      </c>
      <c r="T1252" s="30">
        <f t="shared" si="133"/>
        <v>0</v>
      </c>
      <c r="U1252" s="21">
        <f t="shared" si="137"/>
        <v>0</v>
      </c>
      <c r="V1252" s="21">
        <f t="shared" si="138"/>
        <v>0</v>
      </c>
      <c r="W1252" s="21">
        <f t="shared" si="139"/>
        <v>0</v>
      </c>
    </row>
    <row r="1253" spans="1:23">
      <c r="A1253" s="2">
        <f t="shared" si="134"/>
        <v>45444</v>
      </c>
      <c r="B1253" s="3">
        <f t="shared" si="135"/>
        <v>45470</v>
      </c>
      <c r="C1253" s="7">
        <v>45470.0625</v>
      </c>
      <c r="D1253" s="7">
        <v>45470.104166666664</v>
      </c>
      <c r="H1253" s="34" cm="1">
        <f t="array" ref="H1253">SUMPRODUCT(('ESB Networks Summary'!$C$5:$C$17384=Data!D1253)*('ESB Networks Summary'!$E$5:$E$17384))*1000*2-SUMPRODUCT(('ESB Networks Summary'!$C$5:$C$17384=Data!D1253)*('ESB Networks Summary'!$F$5:$F$17384))*1000*2</f>
        <v>108</v>
      </c>
      <c r="L1253" s="52">
        <f t="shared" si="136"/>
        <v>0</v>
      </c>
      <c r="M1253" s="5"/>
      <c r="O1253" s="96"/>
      <c r="R1253" s="99">
        <v>11.431000000000001</v>
      </c>
      <c r="S1253" s="99">
        <v>8.4370000000000012</v>
      </c>
      <c r="T1253" s="30">
        <f t="shared" si="133"/>
        <v>0</v>
      </c>
      <c r="U1253" s="21">
        <f t="shared" si="137"/>
        <v>0</v>
      </c>
      <c r="V1253" s="21">
        <f t="shared" si="138"/>
        <v>0</v>
      </c>
      <c r="W1253" s="21">
        <f t="shared" si="139"/>
        <v>0</v>
      </c>
    </row>
    <row r="1254" spans="1:23">
      <c r="A1254" s="2">
        <f t="shared" si="134"/>
        <v>45444</v>
      </c>
      <c r="B1254" s="3">
        <f t="shared" si="135"/>
        <v>45470</v>
      </c>
      <c r="C1254" s="7">
        <v>45470.083333333336</v>
      </c>
      <c r="D1254" s="7">
        <v>45470.125</v>
      </c>
      <c r="H1254" s="34" cm="1">
        <f t="array" ref="H1254">SUMPRODUCT(('ESB Networks Summary'!$C$5:$C$17384=Data!D1254)*('ESB Networks Summary'!$E$5:$E$17384))*1000*2-SUMPRODUCT(('ESB Networks Summary'!$C$5:$C$17384=Data!D1254)*('ESB Networks Summary'!$F$5:$F$17384))*1000*2</f>
        <v>112</v>
      </c>
      <c r="L1254" s="52">
        <f t="shared" si="136"/>
        <v>0</v>
      </c>
      <c r="M1254" s="5"/>
      <c r="O1254" s="96"/>
      <c r="R1254" s="99">
        <v>10.75</v>
      </c>
      <c r="S1254" s="99">
        <v>7.7560000000000002</v>
      </c>
      <c r="T1254" s="30">
        <f t="shared" si="133"/>
        <v>0</v>
      </c>
      <c r="U1254" s="21">
        <f t="shared" si="137"/>
        <v>0</v>
      </c>
      <c r="V1254" s="21">
        <f t="shared" si="138"/>
        <v>0</v>
      </c>
      <c r="W1254" s="21">
        <f t="shared" si="139"/>
        <v>0</v>
      </c>
    </row>
    <row r="1255" spans="1:23">
      <c r="A1255" s="2">
        <f t="shared" si="134"/>
        <v>45444</v>
      </c>
      <c r="B1255" s="3">
        <f t="shared" si="135"/>
        <v>45470</v>
      </c>
      <c r="C1255" s="7">
        <v>45470.104166666664</v>
      </c>
      <c r="D1255" s="7">
        <v>45470.145833333336</v>
      </c>
      <c r="H1255" s="34" cm="1">
        <f t="array" ref="H1255">SUMPRODUCT(('ESB Networks Summary'!$C$5:$C$17384=Data!D1255)*('ESB Networks Summary'!$E$5:$E$17384))*1000*2-SUMPRODUCT(('ESB Networks Summary'!$C$5:$C$17384=Data!D1255)*('ESB Networks Summary'!$F$5:$F$17384))*1000*2</f>
        <v>114</v>
      </c>
      <c r="L1255" s="52">
        <f t="shared" si="136"/>
        <v>0</v>
      </c>
      <c r="M1255" s="5"/>
      <c r="O1255" s="96"/>
      <c r="R1255" s="99">
        <v>10.75</v>
      </c>
      <c r="S1255" s="99">
        <v>7.7560000000000002</v>
      </c>
      <c r="T1255" s="30">
        <f t="shared" si="133"/>
        <v>0</v>
      </c>
      <c r="U1255" s="21">
        <f t="shared" si="137"/>
        <v>0</v>
      </c>
      <c r="V1255" s="21">
        <f t="shared" si="138"/>
        <v>0</v>
      </c>
      <c r="W1255" s="21">
        <f t="shared" si="139"/>
        <v>0</v>
      </c>
    </row>
    <row r="1256" spans="1:23">
      <c r="A1256" s="2">
        <f t="shared" si="134"/>
        <v>45444</v>
      </c>
      <c r="B1256" s="3">
        <f t="shared" si="135"/>
        <v>45470</v>
      </c>
      <c r="C1256" s="7">
        <v>45470.125</v>
      </c>
      <c r="D1256" s="7">
        <v>45470.166666666664</v>
      </c>
      <c r="H1256" s="34" cm="1">
        <f t="array" ref="H1256">SUMPRODUCT(('ESB Networks Summary'!$C$5:$C$17384=Data!D1256)*('ESB Networks Summary'!$E$5:$E$17384))*1000*2-SUMPRODUCT(('ESB Networks Summary'!$C$5:$C$17384=Data!D1256)*('ESB Networks Summary'!$F$5:$F$17384))*1000*2</f>
        <v>90</v>
      </c>
      <c r="L1256" s="52">
        <f t="shared" si="136"/>
        <v>0</v>
      </c>
      <c r="M1256" s="5"/>
      <c r="O1256" s="96"/>
      <c r="R1256" s="99">
        <v>10.75</v>
      </c>
      <c r="S1256" s="99">
        <v>7.7560000000000002</v>
      </c>
      <c r="T1256" s="30">
        <f t="shared" si="133"/>
        <v>0</v>
      </c>
      <c r="U1256" s="21">
        <f t="shared" si="137"/>
        <v>0</v>
      </c>
      <c r="V1256" s="21">
        <f t="shared" si="138"/>
        <v>0</v>
      </c>
      <c r="W1256" s="21">
        <f t="shared" si="139"/>
        <v>0</v>
      </c>
    </row>
    <row r="1257" spans="1:23">
      <c r="A1257" s="2">
        <f t="shared" si="134"/>
        <v>45444</v>
      </c>
      <c r="B1257" s="3">
        <f t="shared" si="135"/>
        <v>45470</v>
      </c>
      <c r="C1257" s="7">
        <v>45470.145833333336</v>
      </c>
      <c r="D1257" s="7">
        <v>45470.1875</v>
      </c>
      <c r="H1257" s="34" cm="1">
        <f t="array" ref="H1257">SUMPRODUCT(('ESB Networks Summary'!$C$5:$C$17384=Data!D1257)*('ESB Networks Summary'!$E$5:$E$17384))*1000*2-SUMPRODUCT(('ESB Networks Summary'!$C$5:$C$17384=Data!D1257)*('ESB Networks Summary'!$F$5:$F$17384))*1000*2</f>
        <v>118</v>
      </c>
      <c r="L1257" s="52">
        <f t="shared" si="136"/>
        <v>0</v>
      </c>
      <c r="M1257" s="5"/>
      <c r="O1257" s="96"/>
      <c r="R1257" s="99">
        <v>10.75</v>
      </c>
      <c r="S1257" s="99">
        <v>7.7560000000000002</v>
      </c>
      <c r="T1257" s="30">
        <f t="shared" si="133"/>
        <v>0</v>
      </c>
      <c r="U1257" s="21">
        <f t="shared" si="137"/>
        <v>0</v>
      </c>
      <c r="V1257" s="21">
        <f t="shared" si="138"/>
        <v>0</v>
      </c>
      <c r="W1257" s="21">
        <f t="shared" si="139"/>
        <v>0</v>
      </c>
    </row>
    <row r="1258" spans="1:23">
      <c r="A1258" s="2">
        <f t="shared" si="134"/>
        <v>45444</v>
      </c>
      <c r="B1258" s="3">
        <f t="shared" si="135"/>
        <v>45470</v>
      </c>
      <c r="C1258" s="7">
        <v>45470.166666666664</v>
      </c>
      <c r="D1258" s="7">
        <v>45470.208333333336</v>
      </c>
      <c r="H1258" s="34" cm="1">
        <f t="array" ref="H1258">SUMPRODUCT(('ESB Networks Summary'!$C$5:$C$17384=Data!D1258)*('ESB Networks Summary'!$E$5:$E$17384))*1000*2-SUMPRODUCT(('ESB Networks Summary'!$C$5:$C$17384=Data!D1258)*('ESB Networks Summary'!$F$5:$F$17384))*1000*2</f>
        <v>2310</v>
      </c>
      <c r="L1258" s="52">
        <f t="shared" si="136"/>
        <v>0</v>
      </c>
      <c r="M1258" s="5"/>
      <c r="O1258" s="96"/>
      <c r="R1258" s="99">
        <v>9.9659999999999993</v>
      </c>
      <c r="S1258" s="99">
        <v>6.9719999999999995</v>
      </c>
      <c r="T1258" s="30">
        <f t="shared" si="133"/>
        <v>0</v>
      </c>
      <c r="U1258" s="21">
        <f t="shared" si="137"/>
        <v>0</v>
      </c>
      <c r="V1258" s="21">
        <f t="shared" si="138"/>
        <v>0</v>
      </c>
      <c r="W1258" s="21">
        <f t="shared" si="139"/>
        <v>0</v>
      </c>
    </row>
    <row r="1259" spans="1:23">
      <c r="A1259" s="2">
        <f t="shared" si="134"/>
        <v>45444</v>
      </c>
      <c r="B1259" s="3">
        <f t="shared" si="135"/>
        <v>45470</v>
      </c>
      <c r="C1259" s="7">
        <v>45470.1875</v>
      </c>
      <c r="D1259" s="7">
        <v>45470.229166666664</v>
      </c>
      <c r="H1259" s="34" cm="1">
        <f t="array" ref="H1259">SUMPRODUCT(('ESB Networks Summary'!$C$5:$C$17384=Data!D1259)*('ESB Networks Summary'!$E$5:$E$17384))*1000*2-SUMPRODUCT(('ESB Networks Summary'!$C$5:$C$17384=Data!D1259)*('ESB Networks Summary'!$F$5:$F$17384))*1000*2</f>
        <v>942</v>
      </c>
      <c r="L1259" s="52">
        <f t="shared" si="136"/>
        <v>0</v>
      </c>
      <c r="M1259" s="5"/>
      <c r="O1259" s="96"/>
      <c r="R1259" s="99">
        <v>9.9659999999999993</v>
      </c>
      <c r="S1259" s="99">
        <v>6.9719999999999995</v>
      </c>
      <c r="T1259" s="30">
        <f t="shared" si="133"/>
        <v>0</v>
      </c>
      <c r="U1259" s="21">
        <f t="shared" si="137"/>
        <v>0</v>
      </c>
      <c r="V1259" s="21">
        <f t="shared" si="138"/>
        <v>0</v>
      </c>
      <c r="W1259" s="21">
        <f t="shared" si="139"/>
        <v>0</v>
      </c>
    </row>
    <row r="1260" spans="1:23">
      <c r="A1260" s="2">
        <f t="shared" si="134"/>
        <v>45444</v>
      </c>
      <c r="B1260" s="3">
        <f t="shared" si="135"/>
        <v>45470</v>
      </c>
      <c r="C1260" s="7">
        <v>45470.208333333336</v>
      </c>
      <c r="D1260" s="7">
        <v>45470.25</v>
      </c>
      <c r="H1260" s="34" cm="1">
        <f t="array" ref="H1260">SUMPRODUCT(('ESB Networks Summary'!$C$5:$C$17384=Data!D1260)*('ESB Networks Summary'!$E$5:$E$17384))*1000*2-SUMPRODUCT(('ESB Networks Summary'!$C$5:$C$17384=Data!D1260)*('ESB Networks Summary'!$F$5:$F$17384))*1000*2</f>
        <v>134</v>
      </c>
      <c r="L1260" s="52">
        <f t="shared" si="136"/>
        <v>0</v>
      </c>
      <c r="M1260" s="5"/>
      <c r="O1260" s="96"/>
      <c r="R1260" s="99">
        <v>12.901</v>
      </c>
      <c r="S1260" s="99">
        <v>9.907</v>
      </c>
      <c r="T1260" s="30">
        <f t="shared" si="133"/>
        <v>0</v>
      </c>
      <c r="U1260" s="21">
        <f t="shared" si="137"/>
        <v>0</v>
      </c>
      <c r="V1260" s="21">
        <f t="shared" si="138"/>
        <v>0</v>
      </c>
      <c r="W1260" s="21">
        <f t="shared" si="139"/>
        <v>0</v>
      </c>
    </row>
    <row r="1261" spans="1:23">
      <c r="A1261" s="2">
        <f t="shared" si="134"/>
        <v>45444</v>
      </c>
      <c r="B1261" s="3">
        <f t="shared" si="135"/>
        <v>45470</v>
      </c>
      <c r="C1261" s="7">
        <v>45470.229166666664</v>
      </c>
      <c r="D1261" s="7">
        <v>45470.270833333336</v>
      </c>
      <c r="H1261" s="34" cm="1">
        <f t="array" ref="H1261">SUMPRODUCT(('ESB Networks Summary'!$C$5:$C$17384=Data!D1261)*('ESB Networks Summary'!$E$5:$E$17384))*1000*2-SUMPRODUCT(('ESB Networks Summary'!$C$5:$C$17384=Data!D1261)*('ESB Networks Summary'!$F$5:$F$17384))*1000*2</f>
        <v>-292</v>
      </c>
      <c r="L1261" s="52">
        <f t="shared" si="136"/>
        <v>0</v>
      </c>
      <c r="M1261" s="5"/>
      <c r="O1261" s="96"/>
      <c r="R1261" s="99">
        <v>12.901</v>
      </c>
      <c r="S1261" s="99">
        <v>9.907</v>
      </c>
      <c r="T1261" s="30">
        <f t="shared" si="133"/>
        <v>0</v>
      </c>
      <c r="U1261" s="21">
        <f t="shared" si="137"/>
        <v>0</v>
      </c>
      <c r="V1261" s="21">
        <f t="shared" si="138"/>
        <v>0</v>
      </c>
      <c r="W1261" s="21">
        <f t="shared" si="139"/>
        <v>0</v>
      </c>
    </row>
    <row r="1262" spans="1:23">
      <c r="A1262" s="2">
        <f t="shared" si="134"/>
        <v>45444</v>
      </c>
      <c r="B1262" s="3">
        <f t="shared" si="135"/>
        <v>45470</v>
      </c>
      <c r="C1262" s="7">
        <v>45470.25</v>
      </c>
      <c r="D1262" s="7">
        <v>45470.291666666664</v>
      </c>
      <c r="H1262" s="34" cm="1">
        <f t="array" ref="H1262">SUMPRODUCT(('ESB Networks Summary'!$C$5:$C$17384=Data!D1262)*('ESB Networks Summary'!$E$5:$E$17384))*1000*2-SUMPRODUCT(('ESB Networks Summary'!$C$5:$C$17384=Data!D1262)*('ESB Networks Summary'!$F$5:$F$17384))*1000*2</f>
        <v>-1572</v>
      </c>
      <c r="L1262" s="52">
        <f t="shared" si="136"/>
        <v>0</v>
      </c>
      <c r="M1262" s="5"/>
      <c r="O1262" s="96"/>
      <c r="R1262" s="99">
        <v>16.300999999999998</v>
      </c>
      <c r="S1262" s="99">
        <v>13.306999999999999</v>
      </c>
      <c r="T1262" s="30">
        <f t="shared" si="133"/>
        <v>0</v>
      </c>
      <c r="U1262" s="21">
        <f t="shared" si="137"/>
        <v>0</v>
      </c>
      <c r="V1262" s="21">
        <f t="shared" si="138"/>
        <v>0</v>
      </c>
      <c r="W1262" s="21">
        <f t="shared" si="139"/>
        <v>0</v>
      </c>
    </row>
    <row r="1263" spans="1:23">
      <c r="A1263" s="2">
        <f t="shared" si="134"/>
        <v>45444</v>
      </c>
      <c r="B1263" s="3">
        <f t="shared" si="135"/>
        <v>45470</v>
      </c>
      <c r="C1263" s="7">
        <v>45470.270833333336</v>
      </c>
      <c r="D1263" s="7">
        <v>45470.3125</v>
      </c>
      <c r="H1263" s="34" cm="1">
        <f t="array" ref="H1263">SUMPRODUCT(('ESB Networks Summary'!$C$5:$C$17384=Data!D1263)*('ESB Networks Summary'!$E$5:$E$17384))*1000*2-SUMPRODUCT(('ESB Networks Summary'!$C$5:$C$17384=Data!D1263)*('ESB Networks Summary'!$F$5:$F$17384))*1000*2</f>
        <v>-936</v>
      </c>
      <c r="L1263" s="52">
        <f t="shared" si="136"/>
        <v>0</v>
      </c>
      <c r="M1263" s="5"/>
      <c r="O1263" s="96"/>
      <c r="R1263" s="99">
        <v>16.300999999999998</v>
      </c>
      <c r="S1263" s="99">
        <v>13.306999999999999</v>
      </c>
      <c r="T1263" s="30">
        <f t="shared" si="133"/>
        <v>0</v>
      </c>
      <c r="U1263" s="21">
        <f t="shared" si="137"/>
        <v>0</v>
      </c>
      <c r="V1263" s="21">
        <f t="shared" si="138"/>
        <v>0</v>
      </c>
      <c r="W1263" s="21">
        <f t="shared" si="139"/>
        <v>0</v>
      </c>
    </row>
    <row r="1264" spans="1:23">
      <c r="A1264" s="2">
        <f t="shared" si="134"/>
        <v>45444</v>
      </c>
      <c r="B1264" s="3">
        <f t="shared" si="135"/>
        <v>45470</v>
      </c>
      <c r="C1264" s="7">
        <v>45470.291666666664</v>
      </c>
      <c r="D1264" s="7">
        <v>45470.333333333336</v>
      </c>
      <c r="H1264" s="34" cm="1">
        <f t="array" ref="H1264">SUMPRODUCT(('ESB Networks Summary'!$C$5:$C$17384=Data!D1264)*('ESB Networks Summary'!$E$5:$E$17384))*1000*2-SUMPRODUCT(('ESB Networks Summary'!$C$5:$C$17384=Data!D1264)*('ESB Networks Summary'!$F$5:$F$17384))*1000*2</f>
        <v>-452</v>
      </c>
      <c r="L1264" s="52">
        <f t="shared" si="136"/>
        <v>0</v>
      </c>
      <c r="M1264" s="5"/>
      <c r="O1264" s="96"/>
      <c r="R1264" s="99">
        <v>20.669</v>
      </c>
      <c r="S1264" s="99">
        <v>12.791</v>
      </c>
      <c r="T1264" s="30">
        <f t="shared" si="133"/>
        <v>0</v>
      </c>
      <c r="U1264" s="21">
        <f t="shared" si="137"/>
        <v>0</v>
      </c>
      <c r="V1264" s="21">
        <f t="shared" si="138"/>
        <v>0</v>
      </c>
      <c r="W1264" s="21">
        <f t="shared" si="139"/>
        <v>0</v>
      </c>
    </row>
    <row r="1265" spans="1:23">
      <c r="A1265" s="2">
        <f t="shared" si="134"/>
        <v>45444</v>
      </c>
      <c r="B1265" s="3">
        <f t="shared" si="135"/>
        <v>45470</v>
      </c>
      <c r="C1265" s="7">
        <v>45470.3125</v>
      </c>
      <c r="D1265" s="7">
        <v>45470.354166666664</v>
      </c>
      <c r="H1265" s="34" cm="1">
        <f t="array" ref="H1265">SUMPRODUCT(('ESB Networks Summary'!$C$5:$C$17384=Data!D1265)*('ESB Networks Summary'!$E$5:$E$17384))*1000*2-SUMPRODUCT(('ESB Networks Summary'!$C$5:$C$17384=Data!D1265)*('ESB Networks Summary'!$F$5:$F$17384))*1000*2</f>
        <v>-1984</v>
      </c>
      <c r="L1265" s="52">
        <f t="shared" si="136"/>
        <v>0</v>
      </c>
      <c r="M1265" s="5"/>
      <c r="O1265" s="96"/>
      <c r="R1265" s="99">
        <v>20.669</v>
      </c>
      <c r="S1265" s="99">
        <v>12.791</v>
      </c>
      <c r="T1265" s="30">
        <f t="shared" si="133"/>
        <v>0</v>
      </c>
      <c r="U1265" s="21">
        <f t="shared" si="137"/>
        <v>0</v>
      </c>
      <c r="V1265" s="21">
        <f t="shared" si="138"/>
        <v>0</v>
      </c>
      <c r="W1265" s="21">
        <f t="shared" si="139"/>
        <v>0</v>
      </c>
    </row>
    <row r="1266" spans="1:23">
      <c r="A1266" s="2">
        <f t="shared" si="134"/>
        <v>45444</v>
      </c>
      <c r="B1266" s="3">
        <f t="shared" si="135"/>
        <v>45470</v>
      </c>
      <c r="C1266" s="7">
        <v>45470.333333333336</v>
      </c>
      <c r="D1266" s="7">
        <v>45470.375</v>
      </c>
      <c r="H1266" s="34" cm="1">
        <f t="array" ref="H1266">SUMPRODUCT(('ESB Networks Summary'!$C$5:$C$17384=Data!D1266)*('ESB Networks Summary'!$E$5:$E$17384))*1000*2-SUMPRODUCT(('ESB Networks Summary'!$C$5:$C$17384=Data!D1266)*('ESB Networks Summary'!$F$5:$F$17384))*1000*2</f>
        <v>-1508</v>
      </c>
      <c r="L1266" s="52">
        <f t="shared" si="136"/>
        <v>0</v>
      </c>
      <c r="M1266" s="5"/>
      <c r="O1266" s="96"/>
      <c r="R1266" s="99">
        <v>19.008000000000003</v>
      </c>
      <c r="S1266" s="99">
        <v>11.131</v>
      </c>
      <c r="T1266" s="30">
        <f t="shared" si="133"/>
        <v>0</v>
      </c>
      <c r="U1266" s="21">
        <f t="shared" si="137"/>
        <v>0</v>
      </c>
      <c r="V1266" s="21">
        <f t="shared" si="138"/>
        <v>0</v>
      </c>
      <c r="W1266" s="21">
        <f t="shared" si="139"/>
        <v>0</v>
      </c>
    </row>
    <row r="1267" spans="1:23">
      <c r="A1267" s="2">
        <f t="shared" si="134"/>
        <v>45444</v>
      </c>
      <c r="B1267" s="3">
        <f t="shared" si="135"/>
        <v>45470</v>
      </c>
      <c r="C1267" s="7">
        <v>45470.354166666664</v>
      </c>
      <c r="D1267" s="7">
        <v>45470.395833333336</v>
      </c>
      <c r="H1267" s="34" cm="1">
        <f t="array" ref="H1267">SUMPRODUCT(('ESB Networks Summary'!$C$5:$C$17384=Data!D1267)*('ESB Networks Summary'!$E$5:$E$17384))*1000*2-SUMPRODUCT(('ESB Networks Summary'!$C$5:$C$17384=Data!D1267)*('ESB Networks Summary'!$F$5:$F$17384))*1000*2</f>
        <v>-440</v>
      </c>
      <c r="L1267" s="52">
        <f t="shared" si="136"/>
        <v>0</v>
      </c>
      <c r="M1267" s="5"/>
      <c r="O1267" s="96"/>
      <c r="R1267" s="99">
        <v>19.008000000000003</v>
      </c>
      <c r="S1267" s="99">
        <v>11.131</v>
      </c>
      <c r="T1267" s="30">
        <f t="shared" si="133"/>
        <v>0</v>
      </c>
      <c r="U1267" s="21">
        <f t="shared" si="137"/>
        <v>0</v>
      </c>
      <c r="V1267" s="21">
        <f t="shared" si="138"/>
        <v>0</v>
      </c>
      <c r="W1267" s="21">
        <f t="shared" si="139"/>
        <v>0</v>
      </c>
    </row>
    <row r="1268" spans="1:23">
      <c r="A1268" s="2">
        <f t="shared" si="134"/>
        <v>45444</v>
      </c>
      <c r="B1268" s="3">
        <f t="shared" si="135"/>
        <v>45470</v>
      </c>
      <c r="C1268" s="7">
        <v>45470.375</v>
      </c>
      <c r="D1268" s="7">
        <v>45470.416666666664</v>
      </c>
      <c r="H1268" s="34" cm="1">
        <f t="array" ref="H1268">SUMPRODUCT(('ESB Networks Summary'!$C$5:$C$17384=Data!D1268)*('ESB Networks Summary'!$E$5:$E$17384))*1000*2-SUMPRODUCT(('ESB Networks Summary'!$C$5:$C$17384=Data!D1268)*('ESB Networks Summary'!$F$5:$F$17384))*1000*2</f>
        <v>-20</v>
      </c>
      <c r="L1268" s="52">
        <f t="shared" si="136"/>
        <v>0</v>
      </c>
      <c r="M1268" s="5"/>
      <c r="O1268" s="96"/>
      <c r="R1268" s="99">
        <v>16.936</v>
      </c>
      <c r="S1268" s="99">
        <v>9.0590000000000011</v>
      </c>
      <c r="T1268" s="30">
        <f t="shared" si="133"/>
        <v>0</v>
      </c>
      <c r="U1268" s="21">
        <f t="shared" si="137"/>
        <v>0</v>
      </c>
      <c r="V1268" s="21">
        <f t="shared" si="138"/>
        <v>0</v>
      </c>
      <c r="W1268" s="21">
        <f t="shared" si="139"/>
        <v>0</v>
      </c>
    </row>
    <row r="1269" spans="1:23">
      <c r="A1269" s="2">
        <f t="shared" si="134"/>
        <v>45444</v>
      </c>
      <c r="B1269" s="3">
        <f t="shared" si="135"/>
        <v>45470</v>
      </c>
      <c r="C1269" s="7">
        <v>45470.395833333336</v>
      </c>
      <c r="D1269" s="7">
        <v>45470.4375</v>
      </c>
      <c r="H1269" s="34" cm="1">
        <f t="array" ref="H1269">SUMPRODUCT(('ESB Networks Summary'!$C$5:$C$17384=Data!D1269)*('ESB Networks Summary'!$E$5:$E$17384))*1000*2-SUMPRODUCT(('ESB Networks Summary'!$C$5:$C$17384=Data!D1269)*('ESB Networks Summary'!$F$5:$F$17384))*1000*2</f>
        <v>-1224</v>
      </c>
      <c r="L1269" s="52">
        <f t="shared" si="136"/>
        <v>0</v>
      </c>
      <c r="M1269" s="5"/>
      <c r="O1269" s="96"/>
      <c r="R1269" s="99">
        <v>16.936</v>
      </c>
      <c r="S1269" s="99">
        <v>9.0590000000000011</v>
      </c>
      <c r="T1269" s="30">
        <f t="shared" si="133"/>
        <v>0</v>
      </c>
      <c r="U1269" s="21">
        <f t="shared" si="137"/>
        <v>0</v>
      </c>
      <c r="V1269" s="21">
        <f t="shared" si="138"/>
        <v>0</v>
      </c>
      <c r="W1269" s="21">
        <f t="shared" si="139"/>
        <v>0</v>
      </c>
    </row>
    <row r="1270" spans="1:23">
      <c r="A1270" s="2">
        <f t="shared" si="134"/>
        <v>45444</v>
      </c>
      <c r="B1270" s="3">
        <f t="shared" si="135"/>
        <v>45470</v>
      </c>
      <c r="C1270" s="7">
        <v>45470.416666666664</v>
      </c>
      <c r="D1270" s="7">
        <v>45470.458333333336</v>
      </c>
      <c r="H1270" s="34" cm="1">
        <f t="array" ref="H1270">SUMPRODUCT(('ESB Networks Summary'!$C$5:$C$17384=Data!D1270)*('ESB Networks Summary'!$E$5:$E$17384))*1000*2-SUMPRODUCT(('ESB Networks Summary'!$C$5:$C$17384=Data!D1270)*('ESB Networks Summary'!$F$5:$F$17384))*1000*2</f>
        <v>-1590</v>
      </c>
      <c r="L1270" s="52">
        <f t="shared" si="136"/>
        <v>0</v>
      </c>
      <c r="M1270" s="5"/>
      <c r="O1270" s="96"/>
      <c r="R1270" s="99">
        <v>15.531000000000001</v>
      </c>
      <c r="S1270" s="99">
        <v>7.6540000000000008</v>
      </c>
      <c r="T1270" s="30">
        <f t="shared" si="133"/>
        <v>0</v>
      </c>
      <c r="U1270" s="21">
        <f t="shared" si="137"/>
        <v>0</v>
      </c>
      <c r="V1270" s="21">
        <f t="shared" si="138"/>
        <v>0</v>
      </c>
      <c r="W1270" s="21">
        <f t="shared" si="139"/>
        <v>0</v>
      </c>
    </row>
    <row r="1271" spans="1:23">
      <c r="A1271" s="2">
        <f t="shared" si="134"/>
        <v>45444</v>
      </c>
      <c r="B1271" s="3">
        <f t="shared" si="135"/>
        <v>45470</v>
      </c>
      <c r="C1271" s="7">
        <v>45470.4375</v>
      </c>
      <c r="D1271" s="7">
        <v>45470.479166666664</v>
      </c>
      <c r="H1271" s="34" cm="1">
        <f t="array" ref="H1271">SUMPRODUCT(('ESB Networks Summary'!$C$5:$C$17384=Data!D1271)*('ESB Networks Summary'!$E$5:$E$17384))*1000*2-SUMPRODUCT(('ESB Networks Summary'!$C$5:$C$17384=Data!D1271)*('ESB Networks Summary'!$F$5:$F$17384))*1000*2</f>
        <v>-3254</v>
      </c>
      <c r="L1271" s="52">
        <f t="shared" si="136"/>
        <v>0</v>
      </c>
      <c r="M1271" s="5"/>
      <c r="O1271" s="96"/>
      <c r="R1271" s="99">
        <v>15.531000000000001</v>
      </c>
      <c r="S1271" s="99">
        <v>7.6540000000000008</v>
      </c>
      <c r="T1271" s="30">
        <f t="shared" si="133"/>
        <v>0</v>
      </c>
      <c r="U1271" s="21">
        <f t="shared" si="137"/>
        <v>0</v>
      </c>
      <c r="V1271" s="21">
        <f t="shared" si="138"/>
        <v>0</v>
      </c>
      <c r="W1271" s="21">
        <f t="shared" si="139"/>
        <v>0</v>
      </c>
    </row>
    <row r="1272" spans="1:23">
      <c r="A1272" s="2">
        <f t="shared" si="134"/>
        <v>45444</v>
      </c>
      <c r="B1272" s="3">
        <f t="shared" si="135"/>
        <v>45470</v>
      </c>
      <c r="C1272" s="7">
        <v>45470.458333333336</v>
      </c>
      <c r="D1272" s="7">
        <v>45470.5</v>
      </c>
      <c r="H1272" s="34" cm="1">
        <f t="array" ref="H1272">SUMPRODUCT(('ESB Networks Summary'!$C$5:$C$17384=Data!D1272)*('ESB Networks Summary'!$E$5:$E$17384))*1000*2-SUMPRODUCT(('ESB Networks Summary'!$C$5:$C$17384=Data!D1272)*('ESB Networks Summary'!$F$5:$F$17384))*1000*2</f>
        <v>-1506</v>
      </c>
      <c r="L1272" s="52">
        <f t="shared" si="136"/>
        <v>0</v>
      </c>
      <c r="M1272" s="5"/>
      <c r="O1272" s="96"/>
      <c r="R1272" s="99">
        <v>14.438999999999998</v>
      </c>
      <c r="S1272" s="99">
        <v>6.5620000000000003</v>
      </c>
      <c r="T1272" s="30">
        <f t="shared" si="133"/>
        <v>0</v>
      </c>
      <c r="U1272" s="21">
        <f t="shared" si="137"/>
        <v>0</v>
      </c>
      <c r="V1272" s="21">
        <f t="shared" si="138"/>
        <v>0</v>
      </c>
      <c r="W1272" s="21">
        <f t="shared" si="139"/>
        <v>0</v>
      </c>
    </row>
    <row r="1273" spans="1:23">
      <c r="A1273" s="2">
        <f t="shared" si="134"/>
        <v>45444</v>
      </c>
      <c r="B1273" s="3">
        <f t="shared" si="135"/>
        <v>45470</v>
      </c>
      <c r="C1273" s="7">
        <v>45470.479166666664</v>
      </c>
      <c r="D1273" s="7">
        <v>45470.520833333336</v>
      </c>
      <c r="H1273" s="34" cm="1">
        <f t="array" ref="H1273">SUMPRODUCT(('ESB Networks Summary'!$C$5:$C$17384=Data!D1273)*('ESB Networks Summary'!$E$5:$E$17384))*1000*2-SUMPRODUCT(('ESB Networks Summary'!$C$5:$C$17384=Data!D1273)*('ESB Networks Summary'!$F$5:$F$17384))*1000*2</f>
        <v>-2140</v>
      </c>
      <c r="L1273" s="52">
        <f t="shared" si="136"/>
        <v>0</v>
      </c>
      <c r="M1273" s="5"/>
      <c r="O1273" s="96"/>
      <c r="R1273" s="99">
        <v>14.438999999999998</v>
      </c>
      <c r="S1273" s="99">
        <v>6.5620000000000003</v>
      </c>
      <c r="T1273" s="30">
        <f t="shared" si="133"/>
        <v>0</v>
      </c>
      <c r="U1273" s="21">
        <f t="shared" si="137"/>
        <v>0</v>
      </c>
      <c r="V1273" s="21">
        <f t="shared" si="138"/>
        <v>0</v>
      </c>
      <c r="W1273" s="21">
        <f t="shared" si="139"/>
        <v>0</v>
      </c>
    </row>
    <row r="1274" spans="1:23">
      <c r="A1274" s="2">
        <f t="shared" si="134"/>
        <v>45444</v>
      </c>
      <c r="B1274" s="3">
        <f t="shared" si="135"/>
        <v>45470</v>
      </c>
      <c r="C1274" s="7">
        <v>45470.5</v>
      </c>
      <c r="D1274" s="7">
        <v>45470.541666666664</v>
      </c>
      <c r="H1274" s="34" cm="1">
        <f t="array" ref="H1274">SUMPRODUCT(('ESB Networks Summary'!$C$5:$C$17384=Data!D1274)*('ESB Networks Summary'!$E$5:$E$17384))*1000*2-SUMPRODUCT(('ESB Networks Summary'!$C$5:$C$17384=Data!D1274)*('ESB Networks Summary'!$F$5:$F$17384))*1000*2</f>
        <v>-1216</v>
      </c>
      <c r="L1274" s="52">
        <f t="shared" si="136"/>
        <v>0</v>
      </c>
      <c r="M1274" s="5"/>
      <c r="O1274" s="96"/>
      <c r="R1274" s="99">
        <v>13.349</v>
      </c>
      <c r="S1274" s="99">
        <v>5.4719999999999995</v>
      </c>
      <c r="T1274" s="30">
        <f t="shared" si="133"/>
        <v>0</v>
      </c>
      <c r="U1274" s="21">
        <f t="shared" si="137"/>
        <v>0</v>
      </c>
      <c r="V1274" s="21">
        <f t="shared" si="138"/>
        <v>0</v>
      </c>
      <c r="W1274" s="21">
        <f t="shared" si="139"/>
        <v>0</v>
      </c>
    </row>
    <row r="1275" spans="1:23">
      <c r="A1275" s="2">
        <f t="shared" si="134"/>
        <v>45444</v>
      </c>
      <c r="B1275" s="3">
        <f t="shared" si="135"/>
        <v>45470</v>
      </c>
      <c r="C1275" s="7">
        <v>45470.520833333336</v>
      </c>
      <c r="D1275" s="7">
        <v>45470.5625</v>
      </c>
      <c r="H1275" s="34" cm="1">
        <f t="array" ref="H1275">SUMPRODUCT(('ESB Networks Summary'!$C$5:$C$17384=Data!D1275)*('ESB Networks Summary'!$E$5:$E$17384))*1000*2-SUMPRODUCT(('ESB Networks Summary'!$C$5:$C$17384=Data!D1275)*('ESB Networks Summary'!$F$5:$F$17384))*1000*2</f>
        <v>-2366</v>
      </c>
      <c r="L1275" s="52">
        <f t="shared" si="136"/>
        <v>0</v>
      </c>
      <c r="M1275" s="5"/>
      <c r="O1275" s="96"/>
      <c r="R1275" s="99">
        <v>13.349</v>
      </c>
      <c r="S1275" s="99">
        <v>5.4719999999999995</v>
      </c>
      <c r="T1275" s="30">
        <f t="shared" si="133"/>
        <v>0</v>
      </c>
      <c r="U1275" s="21">
        <f t="shared" si="137"/>
        <v>0</v>
      </c>
      <c r="V1275" s="21">
        <f t="shared" si="138"/>
        <v>0</v>
      </c>
      <c r="W1275" s="21">
        <f t="shared" si="139"/>
        <v>0</v>
      </c>
    </row>
    <row r="1276" spans="1:23">
      <c r="A1276" s="2">
        <f t="shared" si="134"/>
        <v>45444</v>
      </c>
      <c r="B1276" s="3">
        <f t="shared" si="135"/>
        <v>45470</v>
      </c>
      <c r="C1276" s="7">
        <v>45470.541666666664</v>
      </c>
      <c r="D1276" s="7">
        <v>45470.583333333336</v>
      </c>
      <c r="H1276" s="34" cm="1">
        <f t="array" ref="H1276">SUMPRODUCT(('ESB Networks Summary'!$C$5:$C$17384=Data!D1276)*('ESB Networks Summary'!$E$5:$E$17384))*1000*2-SUMPRODUCT(('ESB Networks Summary'!$C$5:$C$17384=Data!D1276)*('ESB Networks Summary'!$F$5:$F$17384))*1000*2</f>
        <v>-2404</v>
      </c>
      <c r="L1276" s="52">
        <f t="shared" si="136"/>
        <v>0</v>
      </c>
      <c r="M1276" s="5"/>
      <c r="O1276" s="96"/>
      <c r="R1276" s="99">
        <v>13.338999999999999</v>
      </c>
      <c r="S1276" s="99">
        <v>5.4619999999999997</v>
      </c>
      <c r="T1276" s="30">
        <f t="shared" si="133"/>
        <v>0</v>
      </c>
      <c r="U1276" s="21">
        <f t="shared" si="137"/>
        <v>0</v>
      </c>
      <c r="V1276" s="21">
        <f t="shared" si="138"/>
        <v>0</v>
      </c>
      <c r="W1276" s="21">
        <f t="shared" si="139"/>
        <v>0</v>
      </c>
    </row>
    <row r="1277" spans="1:23">
      <c r="A1277" s="2">
        <f t="shared" si="134"/>
        <v>45444</v>
      </c>
      <c r="B1277" s="3">
        <f t="shared" si="135"/>
        <v>45470</v>
      </c>
      <c r="C1277" s="7">
        <v>45470.5625</v>
      </c>
      <c r="D1277" s="7">
        <v>45470.604166666664</v>
      </c>
      <c r="H1277" s="34" cm="1">
        <f t="array" ref="H1277">SUMPRODUCT(('ESB Networks Summary'!$C$5:$C$17384=Data!D1277)*('ESB Networks Summary'!$E$5:$E$17384))*1000*2-SUMPRODUCT(('ESB Networks Summary'!$C$5:$C$17384=Data!D1277)*('ESB Networks Summary'!$F$5:$F$17384))*1000*2</f>
        <v>-1980</v>
      </c>
      <c r="L1277" s="52">
        <f t="shared" si="136"/>
        <v>0</v>
      </c>
      <c r="M1277" s="5"/>
      <c r="O1277" s="96"/>
      <c r="R1277" s="99">
        <v>13.338999999999999</v>
      </c>
      <c r="S1277" s="99">
        <v>5.4619999999999997</v>
      </c>
      <c r="T1277" s="30">
        <f t="shared" si="133"/>
        <v>0</v>
      </c>
      <c r="U1277" s="21">
        <f t="shared" si="137"/>
        <v>0</v>
      </c>
      <c r="V1277" s="21">
        <f t="shared" si="138"/>
        <v>0</v>
      </c>
      <c r="W1277" s="21">
        <f t="shared" si="139"/>
        <v>0</v>
      </c>
    </row>
    <row r="1278" spans="1:23">
      <c r="A1278" s="2">
        <f t="shared" si="134"/>
        <v>45444</v>
      </c>
      <c r="B1278" s="3">
        <f t="shared" si="135"/>
        <v>45470</v>
      </c>
      <c r="C1278" s="7">
        <v>45470.583333333336</v>
      </c>
      <c r="D1278" s="7">
        <v>45470.625</v>
      </c>
      <c r="H1278" s="34" cm="1">
        <f t="array" ref="H1278">SUMPRODUCT(('ESB Networks Summary'!$C$5:$C$17384=Data!D1278)*('ESB Networks Summary'!$E$5:$E$17384))*1000*2-SUMPRODUCT(('ESB Networks Summary'!$C$5:$C$17384=Data!D1278)*('ESB Networks Summary'!$F$5:$F$17384))*1000*2</f>
        <v>-2640</v>
      </c>
      <c r="L1278" s="52">
        <f t="shared" si="136"/>
        <v>0</v>
      </c>
      <c r="M1278" s="5"/>
      <c r="O1278" s="96"/>
      <c r="R1278" s="99">
        <v>13.731</v>
      </c>
      <c r="S1278" s="99">
        <v>5.8529999999999998</v>
      </c>
      <c r="T1278" s="30">
        <f t="shared" si="133"/>
        <v>0</v>
      </c>
      <c r="U1278" s="21">
        <f t="shared" si="137"/>
        <v>0</v>
      </c>
      <c r="V1278" s="21">
        <f t="shared" si="138"/>
        <v>0</v>
      </c>
      <c r="W1278" s="21">
        <f t="shared" si="139"/>
        <v>0</v>
      </c>
    </row>
    <row r="1279" spans="1:23">
      <c r="A1279" s="2">
        <f t="shared" si="134"/>
        <v>45444</v>
      </c>
      <c r="B1279" s="3">
        <f t="shared" si="135"/>
        <v>45470</v>
      </c>
      <c r="C1279" s="7">
        <v>45470.604166666664</v>
      </c>
      <c r="D1279" s="7">
        <v>45470.645833333336</v>
      </c>
      <c r="H1279" s="34" cm="1">
        <f t="array" ref="H1279">SUMPRODUCT(('ESB Networks Summary'!$C$5:$C$17384=Data!D1279)*('ESB Networks Summary'!$E$5:$E$17384))*1000*2-SUMPRODUCT(('ESB Networks Summary'!$C$5:$C$17384=Data!D1279)*('ESB Networks Summary'!$F$5:$F$17384))*1000*2</f>
        <v>-1824</v>
      </c>
      <c r="L1279" s="52">
        <f t="shared" si="136"/>
        <v>0</v>
      </c>
      <c r="M1279" s="5"/>
      <c r="O1279" s="96"/>
      <c r="R1279" s="99">
        <v>13.731</v>
      </c>
      <c r="S1279" s="99">
        <v>5.8529999999999998</v>
      </c>
      <c r="T1279" s="30">
        <f t="shared" si="133"/>
        <v>0</v>
      </c>
      <c r="U1279" s="21">
        <f t="shared" si="137"/>
        <v>0</v>
      </c>
      <c r="V1279" s="21">
        <f t="shared" si="138"/>
        <v>0</v>
      </c>
      <c r="W1279" s="21">
        <f t="shared" si="139"/>
        <v>0</v>
      </c>
    </row>
    <row r="1280" spans="1:23">
      <c r="A1280" s="2">
        <f t="shared" si="134"/>
        <v>45444</v>
      </c>
      <c r="B1280" s="3">
        <f t="shared" si="135"/>
        <v>45470</v>
      </c>
      <c r="C1280" s="7">
        <v>45470.625</v>
      </c>
      <c r="D1280" s="7">
        <v>45470.666666666664</v>
      </c>
      <c r="H1280" s="34" cm="1">
        <f t="array" ref="H1280">SUMPRODUCT(('ESB Networks Summary'!$C$5:$C$17384=Data!D1280)*('ESB Networks Summary'!$E$5:$E$17384))*1000*2-SUMPRODUCT(('ESB Networks Summary'!$C$5:$C$17384=Data!D1280)*('ESB Networks Summary'!$F$5:$F$17384))*1000*2</f>
        <v>-2906</v>
      </c>
      <c r="L1280" s="52">
        <f t="shared" si="136"/>
        <v>0</v>
      </c>
      <c r="M1280" s="5"/>
      <c r="O1280" s="96"/>
      <c r="R1280" s="99">
        <v>15.561000000000002</v>
      </c>
      <c r="S1280" s="99">
        <v>7.6829999999999998</v>
      </c>
      <c r="T1280" s="30">
        <f t="shared" si="133"/>
        <v>0</v>
      </c>
      <c r="U1280" s="21">
        <f t="shared" si="137"/>
        <v>0</v>
      </c>
      <c r="V1280" s="21">
        <f t="shared" si="138"/>
        <v>0</v>
      </c>
      <c r="W1280" s="21">
        <f t="shared" si="139"/>
        <v>0</v>
      </c>
    </row>
    <row r="1281" spans="1:23">
      <c r="A1281" s="2">
        <f t="shared" si="134"/>
        <v>45444</v>
      </c>
      <c r="B1281" s="3">
        <f t="shared" si="135"/>
        <v>45470</v>
      </c>
      <c r="C1281" s="7">
        <v>45470.645833333336</v>
      </c>
      <c r="D1281" s="7">
        <v>45470.6875</v>
      </c>
      <c r="H1281" s="34" cm="1">
        <f t="array" ref="H1281">SUMPRODUCT(('ESB Networks Summary'!$C$5:$C$17384=Data!D1281)*('ESB Networks Summary'!$E$5:$E$17384))*1000*2-SUMPRODUCT(('ESB Networks Summary'!$C$5:$C$17384=Data!D1281)*('ESB Networks Summary'!$F$5:$F$17384))*1000*2</f>
        <v>-3288</v>
      </c>
      <c r="L1281" s="52">
        <f t="shared" si="136"/>
        <v>0</v>
      </c>
      <c r="M1281" s="5"/>
      <c r="O1281" s="96"/>
      <c r="R1281" s="99">
        <v>15.561000000000002</v>
      </c>
      <c r="S1281" s="99">
        <v>7.6829999999999998</v>
      </c>
      <c r="T1281" s="30">
        <f t="shared" si="133"/>
        <v>0</v>
      </c>
      <c r="U1281" s="21">
        <f t="shared" si="137"/>
        <v>0</v>
      </c>
      <c r="V1281" s="21">
        <f t="shared" si="138"/>
        <v>0</v>
      </c>
      <c r="W1281" s="21">
        <f t="shared" si="139"/>
        <v>0</v>
      </c>
    </row>
    <row r="1282" spans="1:23">
      <c r="A1282" s="2">
        <f t="shared" si="134"/>
        <v>45444</v>
      </c>
      <c r="B1282" s="3">
        <f t="shared" si="135"/>
        <v>45470</v>
      </c>
      <c r="C1282" s="7">
        <v>45470.666666666664</v>
      </c>
      <c r="D1282" s="7">
        <v>45470.708333333336</v>
      </c>
      <c r="H1282" s="34" cm="1">
        <f t="array" ref="H1282">SUMPRODUCT(('ESB Networks Summary'!$C$5:$C$17384=Data!D1282)*('ESB Networks Summary'!$E$5:$E$17384))*1000*2-SUMPRODUCT(('ESB Networks Summary'!$C$5:$C$17384=Data!D1282)*('ESB Networks Summary'!$F$5:$F$17384))*1000*2</f>
        <v>-2996</v>
      </c>
      <c r="L1282" s="52">
        <f t="shared" si="136"/>
        <v>0</v>
      </c>
      <c r="M1282" s="5"/>
      <c r="O1282" s="96"/>
      <c r="R1282" s="99">
        <v>19.503</v>
      </c>
      <c r="S1282" s="99">
        <v>11.156000000000001</v>
      </c>
      <c r="T1282" s="30">
        <f t="shared" ref="T1282:T1345" si="140">P1282+G1282-N1282-F1282</f>
        <v>0</v>
      </c>
      <c r="U1282" s="21">
        <f t="shared" si="137"/>
        <v>0</v>
      </c>
      <c r="V1282" s="21">
        <f t="shared" si="138"/>
        <v>0</v>
      </c>
      <c r="W1282" s="21">
        <f t="shared" si="139"/>
        <v>0</v>
      </c>
    </row>
    <row r="1283" spans="1:23">
      <c r="A1283" s="2">
        <f t="shared" ref="A1283:A1346" si="141">DATE(YEAR(C1283),MONTH(C1283),1)</f>
        <v>45444</v>
      </c>
      <c r="B1283" s="3">
        <f t="shared" ref="B1283:B1346" si="142">DATE(YEAR(C1283),MONTH(C1283),DAY(C1283))</f>
        <v>45470</v>
      </c>
      <c r="C1283" s="7">
        <v>45470.6875</v>
      </c>
      <c r="D1283" s="7">
        <v>45470.729166666664</v>
      </c>
      <c r="H1283" s="34" cm="1">
        <f t="array" ref="H1283">SUMPRODUCT(('ESB Networks Summary'!$C$5:$C$17384=Data!D1283)*('ESB Networks Summary'!$E$5:$E$17384))*1000*2-SUMPRODUCT(('ESB Networks Summary'!$C$5:$C$17384=Data!D1283)*('ESB Networks Summary'!$F$5:$F$17384))*1000*2</f>
        <v>-2166</v>
      </c>
      <c r="L1283" s="52">
        <f t="shared" ref="L1283:L1346" si="143">IF(AND(K1283=2,K1282&lt;2),1,0)</f>
        <v>0</v>
      </c>
      <c r="M1283" s="5"/>
      <c r="O1283" s="96"/>
      <c r="R1283" s="99">
        <v>19.503</v>
      </c>
      <c r="S1283" s="99">
        <v>11.156000000000001</v>
      </c>
      <c r="T1283" s="30">
        <f t="shared" si="140"/>
        <v>0</v>
      </c>
      <c r="U1283" s="21">
        <f t="shared" ref="U1283:U1346" si="144">IF(G1283&gt;0, G1283/1000*R1283/2,0)/100</f>
        <v>0</v>
      </c>
      <c r="V1283" s="21">
        <f t="shared" ref="V1283:V1346" si="145">IF(G1283&lt;0, G1283/1000*S1283/2,0)/100</f>
        <v>0</v>
      </c>
      <c r="W1283" s="21">
        <f t="shared" ref="W1283:W1346" si="146">IF(J1283&gt;P1283,J1283/1000/2*R1283/100,0)</f>
        <v>0</v>
      </c>
    </row>
    <row r="1284" spans="1:23">
      <c r="A1284" s="2">
        <f t="shared" si="141"/>
        <v>45444</v>
      </c>
      <c r="B1284" s="3">
        <f t="shared" si="142"/>
        <v>45470</v>
      </c>
      <c r="C1284" s="7">
        <v>45470.708333333336</v>
      </c>
      <c r="D1284" s="7">
        <v>45470.75</v>
      </c>
      <c r="H1284" s="34" cm="1">
        <f t="array" ref="H1284">SUMPRODUCT(('ESB Networks Summary'!$C$5:$C$17384=Data!D1284)*('ESB Networks Summary'!$E$5:$E$17384))*1000*2-SUMPRODUCT(('ESB Networks Summary'!$C$5:$C$17384=Data!D1284)*('ESB Networks Summary'!$F$5:$F$17384))*1000*2</f>
        <v>-660</v>
      </c>
      <c r="L1284" s="52">
        <f t="shared" si="143"/>
        <v>0</v>
      </c>
      <c r="M1284" s="5"/>
      <c r="O1284" s="96"/>
      <c r="R1284" s="99">
        <v>21.111000000000001</v>
      </c>
      <c r="S1284" s="99">
        <v>12.765000000000001</v>
      </c>
      <c r="T1284" s="30">
        <f t="shared" si="140"/>
        <v>0</v>
      </c>
      <c r="U1284" s="21">
        <f t="shared" si="144"/>
        <v>0</v>
      </c>
      <c r="V1284" s="21">
        <f t="shared" si="145"/>
        <v>0</v>
      </c>
      <c r="W1284" s="21">
        <f t="shared" si="146"/>
        <v>0</v>
      </c>
    </row>
    <row r="1285" spans="1:23">
      <c r="A1285" s="2">
        <f t="shared" si="141"/>
        <v>45444</v>
      </c>
      <c r="B1285" s="3">
        <f t="shared" si="142"/>
        <v>45470</v>
      </c>
      <c r="C1285" s="7">
        <v>45470.729166666664</v>
      </c>
      <c r="D1285" s="7">
        <v>45470.770833333336</v>
      </c>
      <c r="H1285" s="34" cm="1">
        <f t="array" ref="H1285">SUMPRODUCT(('ESB Networks Summary'!$C$5:$C$17384=Data!D1285)*('ESB Networks Summary'!$E$5:$E$17384))*1000*2-SUMPRODUCT(('ESB Networks Summary'!$C$5:$C$17384=Data!D1285)*('ESB Networks Summary'!$F$5:$F$17384))*1000*2</f>
        <v>-190</v>
      </c>
      <c r="L1285" s="52">
        <f t="shared" si="143"/>
        <v>0</v>
      </c>
      <c r="M1285" s="5"/>
      <c r="O1285" s="96"/>
      <c r="R1285" s="99">
        <v>21.111000000000001</v>
      </c>
      <c r="S1285" s="99">
        <v>12.765000000000001</v>
      </c>
      <c r="T1285" s="30">
        <f t="shared" si="140"/>
        <v>0</v>
      </c>
      <c r="U1285" s="21">
        <f t="shared" si="144"/>
        <v>0</v>
      </c>
      <c r="V1285" s="21">
        <f t="shared" si="145"/>
        <v>0</v>
      </c>
      <c r="W1285" s="21">
        <f t="shared" si="146"/>
        <v>0</v>
      </c>
    </row>
    <row r="1286" spans="1:23">
      <c r="A1286" s="2">
        <f t="shared" si="141"/>
        <v>45444</v>
      </c>
      <c r="B1286" s="3">
        <f t="shared" si="142"/>
        <v>45470</v>
      </c>
      <c r="C1286" s="7">
        <v>45470.75</v>
      </c>
      <c r="D1286" s="7">
        <v>45470.791666666664</v>
      </c>
      <c r="H1286" s="34" cm="1">
        <f t="array" ref="H1286">SUMPRODUCT(('ESB Networks Summary'!$C$5:$C$17384=Data!D1286)*('ESB Networks Summary'!$E$5:$E$17384))*1000*2-SUMPRODUCT(('ESB Networks Summary'!$C$5:$C$17384=Data!D1286)*('ESB Networks Summary'!$F$5:$F$17384))*1000*2</f>
        <v>1124</v>
      </c>
      <c r="L1286" s="52">
        <f t="shared" si="143"/>
        <v>0</v>
      </c>
      <c r="M1286" s="5"/>
      <c r="O1286" s="96"/>
      <c r="R1286" s="99">
        <v>21.731999999999999</v>
      </c>
      <c r="S1286" s="99">
        <v>13.855</v>
      </c>
      <c r="T1286" s="30">
        <f t="shared" si="140"/>
        <v>0</v>
      </c>
      <c r="U1286" s="21">
        <f t="shared" si="144"/>
        <v>0</v>
      </c>
      <c r="V1286" s="21">
        <f t="shared" si="145"/>
        <v>0</v>
      </c>
      <c r="W1286" s="21">
        <f t="shared" si="146"/>
        <v>0</v>
      </c>
    </row>
    <row r="1287" spans="1:23">
      <c r="A1287" s="2">
        <f t="shared" si="141"/>
        <v>45444</v>
      </c>
      <c r="B1287" s="3">
        <f t="shared" si="142"/>
        <v>45470</v>
      </c>
      <c r="C1287" s="7">
        <v>45470.770833333336</v>
      </c>
      <c r="D1287" s="7">
        <v>45470.8125</v>
      </c>
      <c r="H1287" s="34" cm="1">
        <f t="array" ref="H1287">SUMPRODUCT(('ESB Networks Summary'!$C$5:$C$17384=Data!D1287)*('ESB Networks Summary'!$E$5:$E$17384))*1000*2-SUMPRODUCT(('ESB Networks Summary'!$C$5:$C$17384=Data!D1287)*('ESB Networks Summary'!$F$5:$F$17384))*1000*2</f>
        <v>64</v>
      </c>
      <c r="L1287" s="52">
        <f t="shared" si="143"/>
        <v>0</v>
      </c>
      <c r="M1287" s="5"/>
      <c r="O1287" s="96"/>
      <c r="R1287" s="99">
        <v>21.731999999999999</v>
      </c>
      <c r="S1287" s="99">
        <v>13.855</v>
      </c>
      <c r="T1287" s="30">
        <f t="shared" si="140"/>
        <v>0</v>
      </c>
      <c r="U1287" s="21">
        <f t="shared" si="144"/>
        <v>0</v>
      </c>
      <c r="V1287" s="21">
        <f t="shared" si="145"/>
        <v>0</v>
      </c>
      <c r="W1287" s="21">
        <f t="shared" si="146"/>
        <v>0</v>
      </c>
    </row>
    <row r="1288" spans="1:23">
      <c r="A1288" s="2">
        <f t="shared" si="141"/>
        <v>45444</v>
      </c>
      <c r="B1288" s="3">
        <f t="shared" si="142"/>
        <v>45470</v>
      </c>
      <c r="C1288" s="7">
        <v>45470.791666666664</v>
      </c>
      <c r="D1288" s="7">
        <v>45470.833333333336</v>
      </c>
      <c r="H1288" s="34" cm="1">
        <f t="array" ref="H1288">SUMPRODUCT(('ESB Networks Summary'!$C$5:$C$17384=Data!D1288)*('ESB Networks Summary'!$E$5:$E$17384))*1000*2-SUMPRODUCT(('ESB Networks Summary'!$C$5:$C$17384=Data!D1288)*('ESB Networks Summary'!$F$5:$F$17384))*1000*2</f>
        <v>170</v>
      </c>
      <c r="L1288" s="52">
        <f t="shared" si="143"/>
        <v>0</v>
      </c>
      <c r="M1288" s="5"/>
      <c r="O1288" s="96"/>
      <c r="R1288" s="99">
        <v>21.613999999999997</v>
      </c>
      <c r="S1288" s="99">
        <v>13.736000000000001</v>
      </c>
      <c r="T1288" s="30">
        <f t="shared" si="140"/>
        <v>0</v>
      </c>
      <c r="U1288" s="21">
        <f t="shared" si="144"/>
        <v>0</v>
      </c>
      <c r="V1288" s="21">
        <f t="shared" si="145"/>
        <v>0</v>
      </c>
      <c r="W1288" s="21">
        <f t="shared" si="146"/>
        <v>0</v>
      </c>
    </row>
    <row r="1289" spans="1:23">
      <c r="A1289" s="2">
        <f t="shared" si="141"/>
        <v>45444</v>
      </c>
      <c r="B1289" s="3">
        <f t="shared" si="142"/>
        <v>45470</v>
      </c>
      <c r="C1289" s="7">
        <v>45470.8125</v>
      </c>
      <c r="D1289" s="7">
        <v>45470.854166666664</v>
      </c>
      <c r="H1289" s="34" cm="1">
        <f t="array" ref="H1289">SUMPRODUCT(('ESB Networks Summary'!$C$5:$C$17384=Data!D1289)*('ESB Networks Summary'!$E$5:$E$17384))*1000*2-SUMPRODUCT(('ESB Networks Summary'!$C$5:$C$17384=Data!D1289)*('ESB Networks Summary'!$F$5:$F$17384))*1000*2</f>
        <v>2</v>
      </c>
      <c r="L1289" s="52">
        <f t="shared" si="143"/>
        <v>0</v>
      </c>
      <c r="M1289" s="5"/>
      <c r="O1289" s="96"/>
      <c r="R1289" s="99">
        <v>21.613999999999997</v>
      </c>
      <c r="S1289" s="99">
        <v>13.736000000000001</v>
      </c>
      <c r="T1289" s="30">
        <f t="shared" si="140"/>
        <v>0</v>
      </c>
      <c r="U1289" s="21">
        <f t="shared" si="144"/>
        <v>0</v>
      </c>
      <c r="V1289" s="21">
        <f t="shared" si="145"/>
        <v>0</v>
      </c>
      <c r="W1289" s="21">
        <f t="shared" si="146"/>
        <v>0</v>
      </c>
    </row>
    <row r="1290" spans="1:23">
      <c r="A1290" s="2">
        <f t="shared" si="141"/>
        <v>45444</v>
      </c>
      <c r="B1290" s="3">
        <f t="shared" si="142"/>
        <v>45470</v>
      </c>
      <c r="C1290" s="7">
        <v>45470.833333333336</v>
      </c>
      <c r="D1290" s="7">
        <v>45470.875</v>
      </c>
      <c r="H1290" s="34" cm="1">
        <f t="array" ref="H1290">SUMPRODUCT(('ESB Networks Summary'!$C$5:$C$17384=Data!D1290)*('ESB Networks Summary'!$E$5:$E$17384))*1000*2-SUMPRODUCT(('ESB Networks Summary'!$C$5:$C$17384=Data!D1290)*('ESB Networks Summary'!$F$5:$F$17384))*1000*2</f>
        <v>102</v>
      </c>
      <c r="L1290" s="52">
        <f t="shared" si="143"/>
        <v>0</v>
      </c>
      <c r="M1290" s="5"/>
      <c r="O1290" s="96"/>
      <c r="R1290" s="99">
        <v>20.750999999999998</v>
      </c>
      <c r="S1290" s="99">
        <v>12.874000000000001</v>
      </c>
      <c r="T1290" s="30">
        <f t="shared" si="140"/>
        <v>0</v>
      </c>
      <c r="U1290" s="21">
        <f t="shared" si="144"/>
        <v>0</v>
      </c>
      <c r="V1290" s="21">
        <f t="shared" si="145"/>
        <v>0</v>
      </c>
      <c r="W1290" s="21">
        <f t="shared" si="146"/>
        <v>0</v>
      </c>
    </row>
    <row r="1291" spans="1:23">
      <c r="A1291" s="2">
        <f t="shared" si="141"/>
        <v>45444</v>
      </c>
      <c r="B1291" s="3">
        <f t="shared" si="142"/>
        <v>45470</v>
      </c>
      <c r="C1291" s="7">
        <v>45470.854166666664</v>
      </c>
      <c r="D1291" s="7">
        <v>45470.895833333336</v>
      </c>
      <c r="H1291" s="34" cm="1">
        <f t="array" ref="H1291">SUMPRODUCT(('ESB Networks Summary'!$C$5:$C$17384=Data!D1291)*('ESB Networks Summary'!$E$5:$E$17384))*1000*2-SUMPRODUCT(('ESB Networks Summary'!$C$5:$C$17384=Data!D1291)*('ESB Networks Summary'!$F$5:$F$17384))*1000*2</f>
        <v>112</v>
      </c>
      <c r="L1291" s="52">
        <f t="shared" si="143"/>
        <v>0</v>
      </c>
      <c r="M1291" s="5"/>
      <c r="O1291" s="96"/>
      <c r="R1291" s="99">
        <v>20.750999999999998</v>
      </c>
      <c r="S1291" s="99">
        <v>12.874000000000001</v>
      </c>
      <c r="T1291" s="30">
        <f t="shared" si="140"/>
        <v>0</v>
      </c>
      <c r="U1291" s="21">
        <f t="shared" si="144"/>
        <v>0</v>
      </c>
      <c r="V1291" s="21">
        <f t="shared" si="145"/>
        <v>0</v>
      </c>
      <c r="W1291" s="21">
        <f t="shared" si="146"/>
        <v>0</v>
      </c>
    </row>
    <row r="1292" spans="1:23">
      <c r="A1292" s="2">
        <f t="shared" si="141"/>
        <v>45444</v>
      </c>
      <c r="B1292" s="3">
        <f t="shared" si="142"/>
        <v>45470</v>
      </c>
      <c r="C1292" s="7">
        <v>45470.875</v>
      </c>
      <c r="D1292" s="7">
        <v>45470.916666666664</v>
      </c>
      <c r="H1292" s="34" cm="1">
        <f t="array" ref="H1292">SUMPRODUCT(('ESB Networks Summary'!$C$5:$C$17384=Data!D1292)*('ESB Networks Summary'!$E$5:$E$17384))*1000*2-SUMPRODUCT(('ESB Networks Summary'!$C$5:$C$17384=Data!D1292)*('ESB Networks Summary'!$F$5:$F$17384))*1000*2</f>
        <v>370</v>
      </c>
      <c r="L1292" s="52">
        <f t="shared" si="143"/>
        <v>0</v>
      </c>
      <c r="M1292" s="5"/>
      <c r="O1292" s="96"/>
      <c r="R1292" s="99">
        <v>19.428000000000001</v>
      </c>
      <c r="S1292" s="99">
        <v>11.55</v>
      </c>
      <c r="T1292" s="30">
        <f t="shared" si="140"/>
        <v>0</v>
      </c>
      <c r="U1292" s="21">
        <f t="shared" si="144"/>
        <v>0</v>
      </c>
      <c r="V1292" s="21">
        <f t="shared" si="145"/>
        <v>0</v>
      </c>
      <c r="W1292" s="21">
        <f t="shared" si="146"/>
        <v>0</v>
      </c>
    </row>
    <row r="1293" spans="1:23">
      <c r="A1293" s="2">
        <f t="shared" si="141"/>
        <v>45444</v>
      </c>
      <c r="B1293" s="3">
        <f t="shared" si="142"/>
        <v>45470</v>
      </c>
      <c r="C1293" s="7">
        <v>45470.895833333336</v>
      </c>
      <c r="D1293" s="7">
        <v>45470.9375</v>
      </c>
      <c r="H1293" s="34" cm="1">
        <f t="array" ref="H1293">SUMPRODUCT(('ESB Networks Summary'!$C$5:$C$17384=Data!D1293)*('ESB Networks Summary'!$E$5:$E$17384))*1000*2-SUMPRODUCT(('ESB Networks Summary'!$C$5:$C$17384=Data!D1293)*('ESB Networks Summary'!$F$5:$F$17384))*1000*2</f>
        <v>338</v>
      </c>
      <c r="L1293" s="52">
        <f t="shared" si="143"/>
        <v>0</v>
      </c>
      <c r="M1293" s="5"/>
      <c r="O1293" s="96"/>
      <c r="R1293" s="99">
        <v>19.428000000000001</v>
      </c>
      <c r="S1293" s="99">
        <v>11.55</v>
      </c>
      <c r="T1293" s="30">
        <f t="shared" si="140"/>
        <v>0</v>
      </c>
      <c r="U1293" s="21">
        <f t="shared" si="144"/>
        <v>0</v>
      </c>
      <c r="V1293" s="21">
        <f t="shared" si="145"/>
        <v>0</v>
      </c>
      <c r="W1293" s="21">
        <f t="shared" si="146"/>
        <v>0</v>
      </c>
    </row>
    <row r="1294" spans="1:23">
      <c r="A1294" s="2">
        <f t="shared" si="141"/>
        <v>45444</v>
      </c>
      <c r="B1294" s="3">
        <f t="shared" si="142"/>
        <v>45470</v>
      </c>
      <c r="C1294" s="7">
        <v>45470.916666666664</v>
      </c>
      <c r="D1294" s="7">
        <v>45470.958333333336</v>
      </c>
      <c r="H1294" s="34" cm="1">
        <f t="array" ref="H1294">SUMPRODUCT(('ESB Networks Summary'!$C$5:$C$17384=Data!D1294)*('ESB Networks Summary'!$E$5:$E$17384))*1000*2-SUMPRODUCT(('ESB Networks Summary'!$C$5:$C$17384=Data!D1294)*('ESB Networks Summary'!$F$5:$F$17384))*1000*2</f>
        <v>312</v>
      </c>
      <c r="L1294" s="52">
        <f t="shared" si="143"/>
        <v>0</v>
      </c>
      <c r="M1294" s="5"/>
      <c r="O1294" s="96"/>
      <c r="R1294" s="99">
        <v>9.89</v>
      </c>
      <c r="S1294" s="99">
        <v>6.895999999999999</v>
      </c>
      <c r="T1294" s="30">
        <f t="shared" si="140"/>
        <v>0</v>
      </c>
      <c r="U1294" s="21">
        <f t="shared" si="144"/>
        <v>0</v>
      </c>
      <c r="V1294" s="21">
        <f t="shared" si="145"/>
        <v>0</v>
      </c>
      <c r="W1294" s="21">
        <f t="shared" si="146"/>
        <v>0</v>
      </c>
    </row>
    <row r="1295" spans="1:23">
      <c r="A1295" s="2">
        <f t="shared" si="141"/>
        <v>45444</v>
      </c>
      <c r="B1295" s="3">
        <f t="shared" si="142"/>
        <v>45470</v>
      </c>
      <c r="C1295" s="7">
        <v>45470.9375</v>
      </c>
      <c r="D1295" s="7">
        <v>45470.979166666664</v>
      </c>
      <c r="H1295" s="34" cm="1">
        <f t="array" ref="H1295">SUMPRODUCT(('ESB Networks Summary'!$C$5:$C$17384=Data!D1295)*('ESB Networks Summary'!$E$5:$E$17384))*1000*2-SUMPRODUCT(('ESB Networks Summary'!$C$5:$C$17384=Data!D1295)*('ESB Networks Summary'!$F$5:$F$17384))*1000*2</f>
        <v>112</v>
      </c>
      <c r="L1295" s="52">
        <f t="shared" si="143"/>
        <v>0</v>
      </c>
      <c r="M1295" s="5"/>
      <c r="O1295" s="96"/>
      <c r="R1295" s="99">
        <v>9.89</v>
      </c>
      <c r="S1295" s="99">
        <v>6.895999999999999</v>
      </c>
      <c r="T1295" s="30">
        <f t="shared" si="140"/>
        <v>0</v>
      </c>
      <c r="U1295" s="21">
        <f t="shared" si="144"/>
        <v>0</v>
      </c>
      <c r="V1295" s="21">
        <f t="shared" si="145"/>
        <v>0</v>
      </c>
      <c r="W1295" s="21">
        <f t="shared" si="146"/>
        <v>0</v>
      </c>
    </row>
    <row r="1296" spans="1:23">
      <c r="A1296" s="2">
        <f t="shared" si="141"/>
        <v>45444</v>
      </c>
      <c r="B1296" s="3">
        <f t="shared" si="142"/>
        <v>45470</v>
      </c>
      <c r="C1296" s="7">
        <v>45470.958333333336</v>
      </c>
      <c r="D1296" s="7">
        <v>45471</v>
      </c>
      <c r="H1296" s="34" cm="1">
        <f t="array" ref="H1296">SUMPRODUCT(('ESB Networks Summary'!$C$5:$C$17384=Data!D1296)*('ESB Networks Summary'!$E$5:$E$17384))*1000*2-SUMPRODUCT(('ESB Networks Summary'!$C$5:$C$17384=Data!D1296)*('ESB Networks Summary'!$F$5:$F$17384))*1000*2</f>
        <v>112</v>
      </c>
      <c r="L1296" s="52">
        <f t="shared" si="143"/>
        <v>0</v>
      </c>
      <c r="M1296" s="5"/>
      <c r="O1296" s="96"/>
      <c r="R1296" s="99">
        <v>8.3379999999999992</v>
      </c>
      <c r="S1296" s="99">
        <v>5.3450000000000006</v>
      </c>
      <c r="T1296" s="30">
        <f t="shared" si="140"/>
        <v>0</v>
      </c>
      <c r="U1296" s="21">
        <f t="shared" si="144"/>
        <v>0</v>
      </c>
      <c r="V1296" s="21">
        <f t="shared" si="145"/>
        <v>0</v>
      </c>
      <c r="W1296" s="21">
        <f t="shared" si="146"/>
        <v>0</v>
      </c>
    </row>
    <row r="1297" spans="1:23">
      <c r="A1297" s="2">
        <f t="shared" si="141"/>
        <v>45444</v>
      </c>
      <c r="B1297" s="3">
        <f t="shared" si="142"/>
        <v>45470</v>
      </c>
      <c r="C1297" s="7">
        <v>45470.979166666664</v>
      </c>
      <c r="D1297" s="7">
        <v>45471.020833333336</v>
      </c>
      <c r="H1297" s="34" cm="1">
        <f t="array" ref="H1297">SUMPRODUCT(('ESB Networks Summary'!$C$5:$C$17384=Data!D1297)*('ESB Networks Summary'!$E$5:$E$17384))*1000*2-SUMPRODUCT(('ESB Networks Summary'!$C$5:$C$17384=Data!D1297)*('ESB Networks Summary'!$F$5:$F$17384))*1000*2</f>
        <v>118</v>
      </c>
      <c r="L1297" s="52">
        <f t="shared" si="143"/>
        <v>0</v>
      </c>
      <c r="M1297" s="5"/>
      <c r="O1297" s="96"/>
      <c r="R1297" s="99">
        <v>8.3379999999999992</v>
      </c>
      <c r="S1297" s="99">
        <v>5.3450000000000006</v>
      </c>
      <c r="T1297" s="30">
        <f t="shared" si="140"/>
        <v>0</v>
      </c>
      <c r="U1297" s="21">
        <f t="shared" si="144"/>
        <v>0</v>
      </c>
      <c r="V1297" s="21">
        <f t="shared" si="145"/>
        <v>0</v>
      </c>
      <c r="W1297" s="21">
        <f t="shared" si="146"/>
        <v>0</v>
      </c>
    </row>
    <row r="1298" spans="1:23">
      <c r="A1298" s="2">
        <f t="shared" si="141"/>
        <v>45444</v>
      </c>
      <c r="B1298" s="3">
        <f t="shared" si="142"/>
        <v>45471</v>
      </c>
      <c r="C1298" s="7">
        <v>45471</v>
      </c>
      <c r="D1298" s="7">
        <v>45471.041666666664</v>
      </c>
      <c r="H1298" s="34" cm="1">
        <f t="array" ref="H1298">SUMPRODUCT(('ESB Networks Summary'!$C$5:$C$17384=Data!D1298)*('ESB Networks Summary'!$E$5:$E$17384))*1000*2-SUMPRODUCT(('ESB Networks Summary'!$C$5:$C$17384=Data!D1298)*('ESB Networks Summary'!$F$5:$F$17384))*1000*2</f>
        <v>78</v>
      </c>
      <c r="L1298" s="52">
        <f t="shared" si="143"/>
        <v>0</v>
      </c>
      <c r="M1298" s="5"/>
      <c r="O1298" s="96"/>
      <c r="R1298" s="99">
        <v>7.6029999999999998</v>
      </c>
      <c r="S1298" s="99">
        <v>4.609</v>
      </c>
      <c r="T1298" s="30">
        <f t="shared" si="140"/>
        <v>0</v>
      </c>
      <c r="U1298" s="21">
        <f t="shared" si="144"/>
        <v>0</v>
      </c>
      <c r="V1298" s="21">
        <f t="shared" si="145"/>
        <v>0</v>
      </c>
      <c r="W1298" s="21">
        <f t="shared" si="146"/>
        <v>0</v>
      </c>
    </row>
    <row r="1299" spans="1:23">
      <c r="A1299" s="2">
        <f t="shared" si="141"/>
        <v>45444</v>
      </c>
      <c r="B1299" s="3">
        <f t="shared" si="142"/>
        <v>45471</v>
      </c>
      <c r="C1299" s="7">
        <v>45471.020833333336</v>
      </c>
      <c r="D1299" s="7">
        <v>45471.0625</v>
      </c>
      <c r="H1299" s="34" cm="1">
        <f t="array" ref="H1299">SUMPRODUCT(('ESB Networks Summary'!$C$5:$C$17384=Data!D1299)*('ESB Networks Summary'!$E$5:$E$17384))*1000*2-SUMPRODUCT(('ESB Networks Summary'!$C$5:$C$17384=Data!D1299)*('ESB Networks Summary'!$F$5:$F$17384))*1000*2</f>
        <v>124</v>
      </c>
      <c r="L1299" s="52">
        <f t="shared" si="143"/>
        <v>0</v>
      </c>
      <c r="M1299" s="5"/>
      <c r="O1299" s="96"/>
      <c r="R1299" s="99">
        <v>7.6029999999999998</v>
      </c>
      <c r="S1299" s="99">
        <v>4.609</v>
      </c>
      <c r="T1299" s="30">
        <f t="shared" si="140"/>
        <v>0</v>
      </c>
      <c r="U1299" s="21">
        <f t="shared" si="144"/>
        <v>0</v>
      </c>
      <c r="V1299" s="21">
        <f t="shared" si="145"/>
        <v>0</v>
      </c>
      <c r="W1299" s="21">
        <f t="shared" si="146"/>
        <v>0</v>
      </c>
    </row>
    <row r="1300" spans="1:23">
      <c r="A1300" s="2">
        <f t="shared" si="141"/>
        <v>45444</v>
      </c>
      <c r="B1300" s="3">
        <f t="shared" si="142"/>
        <v>45471</v>
      </c>
      <c r="C1300" s="7">
        <v>45471.041666666664</v>
      </c>
      <c r="D1300" s="7">
        <v>45471.083333333336</v>
      </c>
      <c r="H1300" s="34" cm="1">
        <f t="array" ref="H1300">SUMPRODUCT(('ESB Networks Summary'!$C$5:$C$17384=Data!D1300)*('ESB Networks Summary'!$E$5:$E$17384))*1000*2-SUMPRODUCT(('ESB Networks Summary'!$C$5:$C$17384=Data!D1300)*('ESB Networks Summary'!$F$5:$F$17384))*1000*2</f>
        <v>102</v>
      </c>
      <c r="L1300" s="52">
        <f t="shared" si="143"/>
        <v>0</v>
      </c>
      <c r="M1300" s="5"/>
      <c r="O1300" s="96"/>
      <c r="R1300" s="99">
        <v>7.5250000000000004</v>
      </c>
      <c r="S1300" s="99">
        <v>4.5310000000000006</v>
      </c>
      <c r="T1300" s="30">
        <f t="shared" si="140"/>
        <v>0</v>
      </c>
      <c r="U1300" s="21">
        <f t="shared" si="144"/>
        <v>0</v>
      </c>
      <c r="V1300" s="21">
        <f t="shared" si="145"/>
        <v>0</v>
      </c>
      <c r="W1300" s="21">
        <f t="shared" si="146"/>
        <v>0</v>
      </c>
    </row>
    <row r="1301" spans="1:23">
      <c r="A1301" s="2">
        <f t="shared" si="141"/>
        <v>45444</v>
      </c>
      <c r="B1301" s="3">
        <f t="shared" si="142"/>
        <v>45471</v>
      </c>
      <c r="C1301" s="7">
        <v>45471.0625</v>
      </c>
      <c r="D1301" s="7">
        <v>45471.104166666664</v>
      </c>
      <c r="H1301" s="34" cm="1">
        <f t="array" ref="H1301">SUMPRODUCT(('ESB Networks Summary'!$C$5:$C$17384=Data!D1301)*('ESB Networks Summary'!$E$5:$E$17384))*1000*2-SUMPRODUCT(('ESB Networks Summary'!$C$5:$C$17384=Data!D1301)*('ESB Networks Summary'!$F$5:$F$17384))*1000*2</f>
        <v>108</v>
      </c>
      <c r="L1301" s="52">
        <f t="shared" si="143"/>
        <v>0</v>
      </c>
      <c r="M1301" s="5"/>
      <c r="O1301" s="96"/>
      <c r="R1301" s="99">
        <v>7.5250000000000004</v>
      </c>
      <c r="S1301" s="99">
        <v>4.5310000000000006</v>
      </c>
      <c r="T1301" s="30">
        <f t="shared" si="140"/>
        <v>0</v>
      </c>
      <c r="U1301" s="21">
        <f t="shared" si="144"/>
        <v>0</v>
      </c>
      <c r="V1301" s="21">
        <f t="shared" si="145"/>
        <v>0</v>
      </c>
      <c r="W1301" s="21">
        <f t="shared" si="146"/>
        <v>0</v>
      </c>
    </row>
    <row r="1302" spans="1:23">
      <c r="A1302" s="2">
        <f t="shared" si="141"/>
        <v>45444</v>
      </c>
      <c r="B1302" s="3">
        <f t="shared" si="142"/>
        <v>45471</v>
      </c>
      <c r="C1302" s="7">
        <v>45471.083333333336</v>
      </c>
      <c r="D1302" s="7">
        <v>45471.125</v>
      </c>
      <c r="H1302" s="34" cm="1">
        <f t="array" ref="H1302">SUMPRODUCT(('ESB Networks Summary'!$C$5:$C$17384=Data!D1302)*('ESB Networks Summary'!$E$5:$E$17384))*1000*2-SUMPRODUCT(('ESB Networks Summary'!$C$5:$C$17384=Data!D1302)*('ESB Networks Summary'!$F$5:$F$17384))*1000*2</f>
        <v>106</v>
      </c>
      <c r="L1302" s="52">
        <f t="shared" si="143"/>
        <v>0</v>
      </c>
      <c r="M1302" s="5"/>
      <c r="O1302" s="96"/>
      <c r="R1302" s="99">
        <v>7.5250000000000004</v>
      </c>
      <c r="S1302" s="99">
        <v>4.5310000000000006</v>
      </c>
      <c r="T1302" s="30">
        <f t="shared" si="140"/>
        <v>0</v>
      </c>
      <c r="U1302" s="21">
        <f t="shared" si="144"/>
        <v>0</v>
      </c>
      <c r="V1302" s="21">
        <f t="shared" si="145"/>
        <v>0</v>
      </c>
      <c r="W1302" s="21">
        <f t="shared" si="146"/>
        <v>0</v>
      </c>
    </row>
    <row r="1303" spans="1:23">
      <c r="A1303" s="2">
        <f t="shared" si="141"/>
        <v>45444</v>
      </c>
      <c r="B1303" s="3">
        <f t="shared" si="142"/>
        <v>45471</v>
      </c>
      <c r="C1303" s="7">
        <v>45471.104166666664</v>
      </c>
      <c r="D1303" s="7">
        <v>45471.145833333336</v>
      </c>
      <c r="H1303" s="34" cm="1">
        <f t="array" ref="H1303">SUMPRODUCT(('ESB Networks Summary'!$C$5:$C$17384=Data!D1303)*('ESB Networks Summary'!$E$5:$E$17384))*1000*2-SUMPRODUCT(('ESB Networks Summary'!$C$5:$C$17384=Data!D1303)*('ESB Networks Summary'!$F$5:$F$17384))*1000*2</f>
        <v>102</v>
      </c>
      <c r="L1303" s="52">
        <f t="shared" si="143"/>
        <v>0</v>
      </c>
      <c r="M1303" s="5"/>
      <c r="O1303" s="96"/>
      <c r="R1303" s="99">
        <v>7.5250000000000004</v>
      </c>
      <c r="S1303" s="99">
        <v>4.5310000000000006</v>
      </c>
      <c r="T1303" s="30">
        <f t="shared" si="140"/>
        <v>0</v>
      </c>
      <c r="U1303" s="21">
        <f t="shared" si="144"/>
        <v>0</v>
      </c>
      <c r="V1303" s="21">
        <f t="shared" si="145"/>
        <v>0</v>
      </c>
      <c r="W1303" s="21">
        <f t="shared" si="146"/>
        <v>0</v>
      </c>
    </row>
    <row r="1304" spans="1:23">
      <c r="A1304" s="2">
        <f t="shared" si="141"/>
        <v>45444</v>
      </c>
      <c r="B1304" s="3">
        <f t="shared" si="142"/>
        <v>45471</v>
      </c>
      <c r="C1304" s="7">
        <v>45471.125</v>
      </c>
      <c r="D1304" s="7">
        <v>45471.166666666664</v>
      </c>
      <c r="H1304" s="34" cm="1">
        <f t="array" ref="H1304">SUMPRODUCT(('ESB Networks Summary'!$C$5:$C$17384=Data!D1304)*('ESB Networks Summary'!$E$5:$E$17384))*1000*2-SUMPRODUCT(('ESB Networks Summary'!$C$5:$C$17384=Data!D1304)*('ESB Networks Summary'!$F$5:$F$17384))*1000*2</f>
        <v>116</v>
      </c>
      <c r="L1304" s="52">
        <f t="shared" si="143"/>
        <v>0</v>
      </c>
      <c r="M1304" s="5"/>
      <c r="O1304" s="96"/>
      <c r="R1304" s="99">
        <v>7.2200000000000006</v>
      </c>
      <c r="S1304" s="99">
        <v>4.2270000000000003</v>
      </c>
      <c r="T1304" s="30">
        <f t="shared" si="140"/>
        <v>0</v>
      </c>
      <c r="U1304" s="21">
        <f t="shared" si="144"/>
        <v>0</v>
      </c>
      <c r="V1304" s="21">
        <f t="shared" si="145"/>
        <v>0</v>
      </c>
      <c r="W1304" s="21">
        <f t="shared" si="146"/>
        <v>0</v>
      </c>
    </row>
    <row r="1305" spans="1:23">
      <c r="A1305" s="2">
        <f t="shared" si="141"/>
        <v>45444</v>
      </c>
      <c r="B1305" s="3">
        <f t="shared" si="142"/>
        <v>45471</v>
      </c>
      <c r="C1305" s="7">
        <v>45471.145833333336</v>
      </c>
      <c r="D1305" s="7">
        <v>45471.1875</v>
      </c>
      <c r="H1305" s="34" cm="1">
        <f t="array" ref="H1305">SUMPRODUCT(('ESB Networks Summary'!$C$5:$C$17384=Data!D1305)*('ESB Networks Summary'!$E$5:$E$17384))*1000*2-SUMPRODUCT(('ESB Networks Summary'!$C$5:$C$17384=Data!D1305)*('ESB Networks Summary'!$F$5:$F$17384))*1000*2</f>
        <v>102</v>
      </c>
      <c r="L1305" s="52">
        <f t="shared" si="143"/>
        <v>0</v>
      </c>
      <c r="M1305" s="5"/>
      <c r="O1305" s="96"/>
      <c r="R1305" s="99">
        <v>7.2200000000000006</v>
      </c>
      <c r="S1305" s="99">
        <v>4.2270000000000003</v>
      </c>
      <c r="T1305" s="30">
        <f t="shared" si="140"/>
        <v>0</v>
      </c>
      <c r="U1305" s="21">
        <f t="shared" si="144"/>
        <v>0</v>
      </c>
      <c r="V1305" s="21">
        <f t="shared" si="145"/>
        <v>0</v>
      </c>
      <c r="W1305" s="21">
        <f t="shared" si="146"/>
        <v>0</v>
      </c>
    </row>
    <row r="1306" spans="1:23">
      <c r="A1306" s="2">
        <f t="shared" si="141"/>
        <v>45444</v>
      </c>
      <c r="B1306" s="3">
        <f t="shared" si="142"/>
        <v>45471</v>
      </c>
      <c r="C1306" s="7">
        <v>45471.166666666664</v>
      </c>
      <c r="D1306" s="7">
        <v>45471.208333333336</v>
      </c>
      <c r="H1306" s="34" cm="1">
        <f t="array" ref="H1306">SUMPRODUCT(('ESB Networks Summary'!$C$5:$C$17384=Data!D1306)*('ESB Networks Summary'!$E$5:$E$17384))*1000*2-SUMPRODUCT(('ESB Networks Summary'!$C$5:$C$17384=Data!D1306)*('ESB Networks Summary'!$F$5:$F$17384))*1000*2</f>
        <v>2288</v>
      </c>
      <c r="L1306" s="52">
        <f t="shared" si="143"/>
        <v>0</v>
      </c>
      <c r="M1306" s="5"/>
      <c r="O1306" s="96"/>
      <c r="R1306" s="99">
        <v>8.5680000000000014</v>
      </c>
      <c r="S1306" s="99">
        <v>5.5750000000000002</v>
      </c>
      <c r="T1306" s="30">
        <f t="shared" si="140"/>
        <v>0</v>
      </c>
      <c r="U1306" s="21">
        <f t="shared" si="144"/>
        <v>0</v>
      </c>
      <c r="V1306" s="21">
        <f t="shared" si="145"/>
        <v>0</v>
      </c>
      <c r="W1306" s="21">
        <f t="shared" si="146"/>
        <v>0</v>
      </c>
    </row>
    <row r="1307" spans="1:23">
      <c r="A1307" s="2">
        <f t="shared" si="141"/>
        <v>45444</v>
      </c>
      <c r="B1307" s="3">
        <f t="shared" si="142"/>
        <v>45471</v>
      </c>
      <c r="C1307" s="7">
        <v>45471.1875</v>
      </c>
      <c r="D1307" s="7">
        <v>45471.229166666664</v>
      </c>
      <c r="H1307" s="34" cm="1">
        <f t="array" ref="H1307">SUMPRODUCT(('ESB Networks Summary'!$C$5:$C$17384=Data!D1307)*('ESB Networks Summary'!$E$5:$E$17384))*1000*2-SUMPRODUCT(('ESB Networks Summary'!$C$5:$C$17384=Data!D1307)*('ESB Networks Summary'!$F$5:$F$17384))*1000*2</f>
        <v>1040</v>
      </c>
      <c r="L1307" s="52">
        <f t="shared" si="143"/>
        <v>0</v>
      </c>
      <c r="M1307" s="5"/>
      <c r="O1307" s="96"/>
      <c r="R1307" s="99">
        <v>8.5680000000000014</v>
      </c>
      <c r="S1307" s="99">
        <v>5.5750000000000002</v>
      </c>
      <c r="T1307" s="30">
        <f t="shared" si="140"/>
        <v>0</v>
      </c>
      <c r="U1307" s="21">
        <f t="shared" si="144"/>
        <v>0</v>
      </c>
      <c r="V1307" s="21">
        <f t="shared" si="145"/>
        <v>0</v>
      </c>
      <c r="W1307" s="21">
        <f t="shared" si="146"/>
        <v>0</v>
      </c>
    </row>
    <row r="1308" spans="1:23">
      <c r="A1308" s="2">
        <f t="shared" si="141"/>
        <v>45444</v>
      </c>
      <c r="B1308" s="3">
        <f t="shared" si="142"/>
        <v>45471</v>
      </c>
      <c r="C1308" s="7">
        <v>45471.208333333336</v>
      </c>
      <c r="D1308" s="7">
        <v>45471.25</v>
      </c>
      <c r="H1308" s="34" cm="1">
        <f t="array" ref="H1308">SUMPRODUCT(('ESB Networks Summary'!$C$5:$C$17384=Data!D1308)*('ESB Networks Summary'!$E$5:$E$17384))*1000*2-SUMPRODUCT(('ESB Networks Summary'!$C$5:$C$17384=Data!D1308)*('ESB Networks Summary'!$F$5:$F$17384))*1000*2</f>
        <v>128</v>
      </c>
      <c r="L1308" s="52">
        <f t="shared" si="143"/>
        <v>0</v>
      </c>
      <c r="M1308" s="5"/>
      <c r="O1308" s="96"/>
      <c r="R1308" s="99">
        <v>12.114000000000001</v>
      </c>
      <c r="S1308" s="99">
        <v>9.120000000000001</v>
      </c>
      <c r="T1308" s="30">
        <f t="shared" si="140"/>
        <v>0</v>
      </c>
      <c r="U1308" s="21">
        <f t="shared" si="144"/>
        <v>0</v>
      </c>
      <c r="V1308" s="21">
        <f t="shared" si="145"/>
        <v>0</v>
      </c>
      <c r="W1308" s="21">
        <f t="shared" si="146"/>
        <v>0</v>
      </c>
    </row>
    <row r="1309" spans="1:23">
      <c r="A1309" s="2">
        <f t="shared" si="141"/>
        <v>45444</v>
      </c>
      <c r="B1309" s="3">
        <f t="shared" si="142"/>
        <v>45471</v>
      </c>
      <c r="C1309" s="7">
        <v>45471.229166666664</v>
      </c>
      <c r="D1309" s="7">
        <v>45471.270833333336</v>
      </c>
      <c r="H1309" s="34" cm="1">
        <f t="array" ref="H1309">SUMPRODUCT(('ESB Networks Summary'!$C$5:$C$17384=Data!D1309)*('ESB Networks Summary'!$E$5:$E$17384))*1000*2-SUMPRODUCT(('ESB Networks Summary'!$C$5:$C$17384=Data!D1309)*('ESB Networks Summary'!$F$5:$F$17384))*1000*2</f>
        <v>-368</v>
      </c>
      <c r="L1309" s="52">
        <f t="shared" si="143"/>
        <v>0</v>
      </c>
      <c r="M1309" s="5"/>
      <c r="O1309" s="96"/>
      <c r="R1309" s="99">
        <v>12.114000000000001</v>
      </c>
      <c r="S1309" s="99">
        <v>9.120000000000001</v>
      </c>
      <c r="T1309" s="30">
        <f t="shared" si="140"/>
        <v>0</v>
      </c>
      <c r="U1309" s="21">
        <f t="shared" si="144"/>
        <v>0</v>
      </c>
      <c r="V1309" s="21">
        <f t="shared" si="145"/>
        <v>0</v>
      </c>
      <c r="W1309" s="21">
        <f t="shared" si="146"/>
        <v>0</v>
      </c>
    </row>
    <row r="1310" spans="1:23">
      <c r="A1310" s="2">
        <f t="shared" si="141"/>
        <v>45444</v>
      </c>
      <c r="B1310" s="3">
        <f t="shared" si="142"/>
        <v>45471</v>
      </c>
      <c r="C1310" s="7">
        <v>45471.25</v>
      </c>
      <c r="D1310" s="7">
        <v>45471.291666666664</v>
      </c>
      <c r="H1310" s="34" cm="1">
        <f t="array" ref="H1310">SUMPRODUCT(('ESB Networks Summary'!$C$5:$C$17384=Data!D1310)*('ESB Networks Summary'!$E$5:$E$17384))*1000*2-SUMPRODUCT(('ESB Networks Summary'!$C$5:$C$17384=Data!D1310)*('ESB Networks Summary'!$F$5:$F$17384))*1000*2</f>
        <v>-122</v>
      </c>
      <c r="L1310" s="52">
        <f t="shared" si="143"/>
        <v>0</v>
      </c>
      <c r="M1310" s="5"/>
      <c r="O1310" s="96"/>
      <c r="R1310" s="99">
        <v>14.841999999999999</v>
      </c>
      <c r="S1310" s="99">
        <v>11.848000000000001</v>
      </c>
      <c r="T1310" s="30">
        <f t="shared" si="140"/>
        <v>0</v>
      </c>
      <c r="U1310" s="21">
        <f t="shared" si="144"/>
        <v>0</v>
      </c>
      <c r="V1310" s="21">
        <f t="shared" si="145"/>
        <v>0</v>
      </c>
      <c r="W1310" s="21">
        <f t="shared" si="146"/>
        <v>0</v>
      </c>
    </row>
    <row r="1311" spans="1:23">
      <c r="A1311" s="2">
        <f t="shared" si="141"/>
        <v>45444</v>
      </c>
      <c r="B1311" s="3">
        <f t="shared" si="142"/>
        <v>45471</v>
      </c>
      <c r="C1311" s="7">
        <v>45471.270833333336</v>
      </c>
      <c r="D1311" s="7">
        <v>45471.3125</v>
      </c>
      <c r="H1311" s="34" cm="1">
        <f t="array" ref="H1311">SUMPRODUCT(('ESB Networks Summary'!$C$5:$C$17384=Data!D1311)*('ESB Networks Summary'!$E$5:$E$17384))*1000*2-SUMPRODUCT(('ESB Networks Summary'!$C$5:$C$17384=Data!D1311)*('ESB Networks Summary'!$F$5:$F$17384))*1000*2</f>
        <v>-272</v>
      </c>
      <c r="L1311" s="52">
        <f t="shared" si="143"/>
        <v>0</v>
      </c>
      <c r="M1311" s="5"/>
      <c r="O1311" s="96"/>
      <c r="R1311" s="99">
        <v>14.841999999999999</v>
      </c>
      <c r="S1311" s="99">
        <v>11.848000000000001</v>
      </c>
      <c r="T1311" s="30">
        <f t="shared" si="140"/>
        <v>0</v>
      </c>
      <c r="U1311" s="21">
        <f t="shared" si="144"/>
        <v>0</v>
      </c>
      <c r="V1311" s="21">
        <f t="shared" si="145"/>
        <v>0</v>
      </c>
      <c r="W1311" s="21">
        <f t="shared" si="146"/>
        <v>0</v>
      </c>
    </row>
    <row r="1312" spans="1:23">
      <c r="A1312" s="2">
        <f t="shared" si="141"/>
        <v>45444</v>
      </c>
      <c r="B1312" s="3">
        <f t="shared" si="142"/>
        <v>45471</v>
      </c>
      <c r="C1312" s="7">
        <v>45471.291666666664</v>
      </c>
      <c r="D1312" s="7">
        <v>45471.333333333336</v>
      </c>
      <c r="H1312" s="34" cm="1">
        <f t="array" ref="H1312">SUMPRODUCT(('ESB Networks Summary'!$C$5:$C$17384=Data!D1312)*('ESB Networks Summary'!$E$5:$E$17384))*1000*2-SUMPRODUCT(('ESB Networks Summary'!$C$5:$C$17384=Data!D1312)*('ESB Networks Summary'!$F$5:$F$17384))*1000*2</f>
        <v>-404</v>
      </c>
      <c r="L1312" s="52">
        <f t="shared" si="143"/>
        <v>0</v>
      </c>
      <c r="M1312" s="5"/>
      <c r="O1312" s="96"/>
      <c r="R1312" s="99">
        <v>20.969000000000001</v>
      </c>
      <c r="S1312" s="99">
        <v>13.091999999999999</v>
      </c>
      <c r="T1312" s="30">
        <f t="shared" si="140"/>
        <v>0</v>
      </c>
      <c r="U1312" s="21">
        <f t="shared" si="144"/>
        <v>0</v>
      </c>
      <c r="V1312" s="21">
        <f t="shared" si="145"/>
        <v>0</v>
      </c>
      <c r="W1312" s="21">
        <f t="shared" si="146"/>
        <v>0</v>
      </c>
    </row>
    <row r="1313" spans="1:23">
      <c r="A1313" s="2">
        <f t="shared" si="141"/>
        <v>45444</v>
      </c>
      <c r="B1313" s="3">
        <f t="shared" si="142"/>
        <v>45471</v>
      </c>
      <c r="C1313" s="7">
        <v>45471.3125</v>
      </c>
      <c r="D1313" s="7">
        <v>45471.354166666664</v>
      </c>
      <c r="H1313" s="34" cm="1">
        <f t="array" ref="H1313">SUMPRODUCT(('ESB Networks Summary'!$C$5:$C$17384=Data!D1313)*('ESB Networks Summary'!$E$5:$E$17384))*1000*2-SUMPRODUCT(('ESB Networks Summary'!$C$5:$C$17384=Data!D1313)*('ESB Networks Summary'!$F$5:$F$17384))*1000*2</f>
        <v>-426</v>
      </c>
      <c r="L1313" s="52">
        <f t="shared" si="143"/>
        <v>0</v>
      </c>
      <c r="M1313" s="5"/>
      <c r="O1313" s="96"/>
      <c r="R1313" s="99">
        <v>20.969000000000001</v>
      </c>
      <c r="S1313" s="99">
        <v>13.091999999999999</v>
      </c>
      <c r="T1313" s="30">
        <f t="shared" si="140"/>
        <v>0</v>
      </c>
      <c r="U1313" s="21">
        <f t="shared" si="144"/>
        <v>0</v>
      </c>
      <c r="V1313" s="21">
        <f t="shared" si="145"/>
        <v>0</v>
      </c>
      <c r="W1313" s="21">
        <f t="shared" si="146"/>
        <v>0</v>
      </c>
    </row>
    <row r="1314" spans="1:23">
      <c r="A1314" s="2">
        <f t="shared" si="141"/>
        <v>45444</v>
      </c>
      <c r="B1314" s="3">
        <f t="shared" si="142"/>
        <v>45471</v>
      </c>
      <c r="C1314" s="7">
        <v>45471.333333333336</v>
      </c>
      <c r="D1314" s="7">
        <v>45471.375</v>
      </c>
      <c r="H1314" s="34" cm="1">
        <f t="array" ref="H1314">SUMPRODUCT(('ESB Networks Summary'!$C$5:$C$17384=Data!D1314)*('ESB Networks Summary'!$E$5:$E$17384))*1000*2-SUMPRODUCT(('ESB Networks Summary'!$C$5:$C$17384=Data!D1314)*('ESB Networks Summary'!$F$5:$F$17384))*1000*2</f>
        <v>-306</v>
      </c>
      <c r="L1314" s="52">
        <f t="shared" si="143"/>
        <v>0</v>
      </c>
      <c r="M1314" s="5"/>
      <c r="O1314" s="96"/>
      <c r="R1314" s="99">
        <v>19.959</v>
      </c>
      <c r="S1314" s="99">
        <v>12.081</v>
      </c>
      <c r="T1314" s="30">
        <f t="shared" si="140"/>
        <v>0</v>
      </c>
      <c r="U1314" s="21">
        <f t="shared" si="144"/>
        <v>0</v>
      </c>
      <c r="V1314" s="21">
        <f t="shared" si="145"/>
        <v>0</v>
      </c>
      <c r="W1314" s="21">
        <f t="shared" si="146"/>
        <v>0</v>
      </c>
    </row>
    <row r="1315" spans="1:23">
      <c r="A1315" s="2">
        <f t="shared" si="141"/>
        <v>45444</v>
      </c>
      <c r="B1315" s="3">
        <f t="shared" si="142"/>
        <v>45471</v>
      </c>
      <c r="C1315" s="7">
        <v>45471.354166666664</v>
      </c>
      <c r="D1315" s="7">
        <v>45471.395833333336</v>
      </c>
      <c r="H1315" s="34" cm="1">
        <f t="array" ref="H1315">SUMPRODUCT(('ESB Networks Summary'!$C$5:$C$17384=Data!D1315)*('ESB Networks Summary'!$E$5:$E$17384))*1000*2-SUMPRODUCT(('ESB Networks Summary'!$C$5:$C$17384=Data!D1315)*('ESB Networks Summary'!$F$5:$F$17384))*1000*2</f>
        <v>-2672</v>
      </c>
      <c r="L1315" s="52">
        <f t="shared" si="143"/>
        <v>0</v>
      </c>
      <c r="M1315" s="5"/>
      <c r="O1315" s="96"/>
      <c r="R1315" s="99">
        <v>19.959</v>
      </c>
      <c r="S1315" s="99">
        <v>12.081</v>
      </c>
      <c r="T1315" s="30">
        <f t="shared" si="140"/>
        <v>0</v>
      </c>
      <c r="U1315" s="21">
        <f t="shared" si="144"/>
        <v>0</v>
      </c>
      <c r="V1315" s="21">
        <f t="shared" si="145"/>
        <v>0</v>
      </c>
      <c r="W1315" s="21">
        <f t="shared" si="146"/>
        <v>0</v>
      </c>
    </row>
    <row r="1316" spans="1:23">
      <c r="A1316" s="2">
        <f t="shared" si="141"/>
        <v>45444</v>
      </c>
      <c r="B1316" s="3">
        <f t="shared" si="142"/>
        <v>45471</v>
      </c>
      <c r="C1316" s="7">
        <v>45471.375</v>
      </c>
      <c r="D1316" s="7">
        <v>45471.416666666664</v>
      </c>
      <c r="H1316" s="34" cm="1">
        <f t="array" ref="H1316">SUMPRODUCT(('ESB Networks Summary'!$C$5:$C$17384=Data!D1316)*('ESB Networks Summary'!$E$5:$E$17384))*1000*2-SUMPRODUCT(('ESB Networks Summary'!$C$5:$C$17384=Data!D1316)*('ESB Networks Summary'!$F$5:$F$17384))*1000*2</f>
        <v>-1144</v>
      </c>
      <c r="L1316" s="52">
        <f t="shared" si="143"/>
        <v>0</v>
      </c>
      <c r="M1316" s="5"/>
      <c r="O1316" s="96"/>
      <c r="R1316" s="99">
        <v>19.705000000000002</v>
      </c>
      <c r="S1316" s="99">
        <v>11.827</v>
      </c>
      <c r="T1316" s="30">
        <f t="shared" si="140"/>
        <v>0</v>
      </c>
      <c r="U1316" s="21">
        <f t="shared" si="144"/>
        <v>0</v>
      </c>
      <c r="V1316" s="21">
        <f t="shared" si="145"/>
        <v>0</v>
      </c>
      <c r="W1316" s="21">
        <f t="shared" si="146"/>
        <v>0</v>
      </c>
    </row>
    <row r="1317" spans="1:23">
      <c r="A1317" s="2">
        <f t="shared" si="141"/>
        <v>45444</v>
      </c>
      <c r="B1317" s="3">
        <f t="shared" si="142"/>
        <v>45471</v>
      </c>
      <c r="C1317" s="7">
        <v>45471.395833333336</v>
      </c>
      <c r="D1317" s="7">
        <v>45471.4375</v>
      </c>
      <c r="H1317" s="34" cm="1">
        <f t="array" ref="H1317">SUMPRODUCT(('ESB Networks Summary'!$C$5:$C$17384=Data!D1317)*('ESB Networks Summary'!$E$5:$E$17384))*1000*2-SUMPRODUCT(('ESB Networks Summary'!$C$5:$C$17384=Data!D1317)*('ESB Networks Summary'!$F$5:$F$17384))*1000*2</f>
        <v>-2029.9999999999998</v>
      </c>
      <c r="L1317" s="52">
        <f t="shared" si="143"/>
        <v>0</v>
      </c>
      <c r="M1317" s="5"/>
      <c r="O1317" s="96"/>
      <c r="R1317" s="99">
        <v>19.705000000000002</v>
      </c>
      <c r="S1317" s="99">
        <v>11.827</v>
      </c>
      <c r="T1317" s="30">
        <f t="shared" si="140"/>
        <v>0</v>
      </c>
      <c r="U1317" s="21">
        <f t="shared" si="144"/>
        <v>0</v>
      </c>
      <c r="V1317" s="21">
        <f t="shared" si="145"/>
        <v>0</v>
      </c>
      <c r="W1317" s="21">
        <f t="shared" si="146"/>
        <v>0</v>
      </c>
    </row>
    <row r="1318" spans="1:23">
      <c r="A1318" s="2">
        <f t="shared" si="141"/>
        <v>45444</v>
      </c>
      <c r="B1318" s="3">
        <f t="shared" si="142"/>
        <v>45471</v>
      </c>
      <c r="C1318" s="7">
        <v>45471.416666666664</v>
      </c>
      <c r="D1318" s="7">
        <v>45471.458333333336</v>
      </c>
      <c r="H1318" s="34" cm="1">
        <f t="array" ref="H1318">SUMPRODUCT(('ESB Networks Summary'!$C$5:$C$17384=Data!D1318)*('ESB Networks Summary'!$E$5:$E$17384))*1000*2-SUMPRODUCT(('ESB Networks Summary'!$C$5:$C$17384=Data!D1318)*('ESB Networks Summary'!$F$5:$F$17384))*1000*2</f>
        <v>-1600</v>
      </c>
      <c r="L1318" s="52">
        <f t="shared" si="143"/>
        <v>0</v>
      </c>
      <c r="M1318" s="5"/>
      <c r="O1318" s="96"/>
      <c r="R1318" s="99">
        <v>19.193000000000001</v>
      </c>
      <c r="S1318" s="99">
        <v>11.315000000000001</v>
      </c>
      <c r="T1318" s="30">
        <f t="shared" si="140"/>
        <v>0</v>
      </c>
      <c r="U1318" s="21">
        <f t="shared" si="144"/>
        <v>0</v>
      </c>
      <c r="V1318" s="21">
        <f t="shared" si="145"/>
        <v>0</v>
      </c>
      <c r="W1318" s="21">
        <f t="shared" si="146"/>
        <v>0</v>
      </c>
    </row>
    <row r="1319" spans="1:23">
      <c r="A1319" s="2">
        <f t="shared" si="141"/>
        <v>45444</v>
      </c>
      <c r="B1319" s="3">
        <f t="shared" si="142"/>
        <v>45471</v>
      </c>
      <c r="C1319" s="7">
        <v>45471.4375</v>
      </c>
      <c r="D1319" s="7">
        <v>45471.479166666664</v>
      </c>
      <c r="H1319" s="34" cm="1">
        <f t="array" ref="H1319">SUMPRODUCT(('ESB Networks Summary'!$C$5:$C$17384=Data!D1319)*('ESB Networks Summary'!$E$5:$E$17384))*1000*2-SUMPRODUCT(('ESB Networks Summary'!$C$5:$C$17384=Data!D1319)*('ESB Networks Summary'!$F$5:$F$17384))*1000*2</f>
        <v>-1592</v>
      </c>
      <c r="L1319" s="52">
        <f t="shared" si="143"/>
        <v>0</v>
      </c>
      <c r="M1319" s="5"/>
      <c r="O1319" s="96"/>
      <c r="R1319" s="99">
        <v>19.193000000000001</v>
      </c>
      <c r="S1319" s="99">
        <v>11.315000000000001</v>
      </c>
      <c r="T1319" s="30">
        <f t="shared" si="140"/>
        <v>0</v>
      </c>
      <c r="U1319" s="21">
        <f t="shared" si="144"/>
        <v>0</v>
      </c>
      <c r="V1319" s="21">
        <f t="shared" si="145"/>
        <v>0</v>
      </c>
      <c r="W1319" s="21">
        <f t="shared" si="146"/>
        <v>0</v>
      </c>
    </row>
    <row r="1320" spans="1:23">
      <c r="A1320" s="2">
        <f t="shared" si="141"/>
        <v>45444</v>
      </c>
      <c r="B1320" s="3">
        <f t="shared" si="142"/>
        <v>45471</v>
      </c>
      <c r="C1320" s="7">
        <v>45471.458333333336</v>
      </c>
      <c r="D1320" s="7">
        <v>45471.5</v>
      </c>
      <c r="H1320" s="34" cm="1">
        <f t="array" ref="H1320">SUMPRODUCT(('ESB Networks Summary'!$C$5:$C$17384=Data!D1320)*('ESB Networks Summary'!$E$5:$E$17384))*1000*2-SUMPRODUCT(('ESB Networks Summary'!$C$5:$C$17384=Data!D1320)*('ESB Networks Summary'!$F$5:$F$17384))*1000*2</f>
        <v>538</v>
      </c>
      <c r="L1320" s="52">
        <f t="shared" si="143"/>
        <v>0</v>
      </c>
      <c r="M1320" s="5"/>
      <c r="O1320" s="96"/>
      <c r="R1320" s="99">
        <v>19.705000000000002</v>
      </c>
      <c r="S1320" s="99">
        <v>11.827</v>
      </c>
      <c r="T1320" s="30">
        <f t="shared" si="140"/>
        <v>0</v>
      </c>
      <c r="U1320" s="21">
        <f t="shared" si="144"/>
        <v>0</v>
      </c>
      <c r="V1320" s="21">
        <f t="shared" si="145"/>
        <v>0</v>
      </c>
      <c r="W1320" s="21">
        <f t="shared" si="146"/>
        <v>0</v>
      </c>
    </row>
    <row r="1321" spans="1:23">
      <c r="A1321" s="2">
        <f t="shared" si="141"/>
        <v>45444</v>
      </c>
      <c r="B1321" s="3">
        <f t="shared" si="142"/>
        <v>45471</v>
      </c>
      <c r="C1321" s="7">
        <v>45471.479166666664</v>
      </c>
      <c r="D1321" s="7">
        <v>45471.520833333336</v>
      </c>
      <c r="H1321" s="34" cm="1">
        <f t="array" ref="H1321">SUMPRODUCT(('ESB Networks Summary'!$C$5:$C$17384=Data!D1321)*('ESB Networks Summary'!$E$5:$E$17384))*1000*2-SUMPRODUCT(('ESB Networks Summary'!$C$5:$C$17384=Data!D1321)*('ESB Networks Summary'!$F$5:$F$17384))*1000*2</f>
        <v>-1642</v>
      </c>
      <c r="L1321" s="52">
        <f t="shared" si="143"/>
        <v>0</v>
      </c>
      <c r="M1321" s="5"/>
      <c r="O1321" s="96"/>
      <c r="R1321" s="99">
        <v>19.705000000000002</v>
      </c>
      <c r="S1321" s="99">
        <v>11.827</v>
      </c>
      <c r="T1321" s="30">
        <f t="shared" si="140"/>
        <v>0</v>
      </c>
      <c r="U1321" s="21">
        <f t="shared" si="144"/>
        <v>0</v>
      </c>
      <c r="V1321" s="21">
        <f t="shared" si="145"/>
        <v>0</v>
      </c>
      <c r="W1321" s="21">
        <f t="shared" si="146"/>
        <v>0</v>
      </c>
    </row>
    <row r="1322" spans="1:23">
      <c r="A1322" s="2">
        <f t="shared" si="141"/>
        <v>45444</v>
      </c>
      <c r="B1322" s="3">
        <f t="shared" si="142"/>
        <v>45471</v>
      </c>
      <c r="C1322" s="7">
        <v>45471.5</v>
      </c>
      <c r="D1322" s="7">
        <v>45471.541666666664</v>
      </c>
      <c r="H1322" s="34" cm="1">
        <f t="array" ref="H1322">SUMPRODUCT(('ESB Networks Summary'!$C$5:$C$17384=Data!D1322)*('ESB Networks Summary'!$E$5:$E$17384))*1000*2-SUMPRODUCT(('ESB Networks Summary'!$C$5:$C$17384=Data!D1322)*('ESB Networks Summary'!$F$5:$F$17384))*1000*2</f>
        <v>-1026</v>
      </c>
      <c r="L1322" s="52">
        <f t="shared" si="143"/>
        <v>0</v>
      </c>
      <c r="M1322" s="5"/>
      <c r="O1322" s="96"/>
      <c r="R1322" s="99">
        <v>19.127000000000002</v>
      </c>
      <c r="S1322" s="99">
        <v>11.25</v>
      </c>
      <c r="T1322" s="30">
        <f t="shared" si="140"/>
        <v>0</v>
      </c>
      <c r="U1322" s="21">
        <f t="shared" si="144"/>
        <v>0</v>
      </c>
      <c r="V1322" s="21">
        <f t="shared" si="145"/>
        <v>0</v>
      </c>
      <c r="W1322" s="21">
        <f t="shared" si="146"/>
        <v>0</v>
      </c>
    </row>
    <row r="1323" spans="1:23">
      <c r="A1323" s="2">
        <f t="shared" si="141"/>
        <v>45444</v>
      </c>
      <c r="B1323" s="3">
        <f t="shared" si="142"/>
        <v>45471</v>
      </c>
      <c r="C1323" s="7">
        <v>45471.520833333336</v>
      </c>
      <c r="D1323" s="7">
        <v>45471.5625</v>
      </c>
      <c r="H1323" s="34" cm="1">
        <f t="array" ref="H1323">SUMPRODUCT(('ESB Networks Summary'!$C$5:$C$17384=Data!D1323)*('ESB Networks Summary'!$E$5:$E$17384))*1000*2-SUMPRODUCT(('ESB Networks Summary'!$C$5:$C$17384=Data!D1323)*('ESB Networks Summary'!$F$5:$F$17384))*1000*2</f>
        <v>-988</v>
      </c>
      <c r="L1323" s="52">
        <f t="shared" si="143"/>
        <v>0</v>
      </c>
      <c r="M1323" s="5"/>
      <c r="O1323" s="96"/>
      <c r="R1323" s="99">
        <v>19.127000000000002</v>
      </c>
      <c r="S1323" s="99">
        <v>11.25</v>
      </c>
      <c r="T1323" s="30">
        <f t="shared" si="140"/>
        <v>0</v>
      </c>
      <c r="U1323" s="21">
        <f t="shared" si="144"/>
        <v>0</v>
      </c>
      <c r="V1323" s="21">
        <f t="shared" si="145"/>
        <v>0</v>
      </c>
      <c r="W1323" s="21">
        <f t="shared" si="146"/>
        <v>0</v>
      </c>
    </row>
    <row r="1324" spans="1:23">
      <c r="A1324" s="2">
        <f t="shared" si="141"/>
        <v>45444</v>
      </c>
      <c r="B1324" s="3">
        <f t="shared" si="142"/>
        <v>45471</v>
      </c>
      <c r="C1324" s="7">
        <v>45471.541666666664</v>
      </c>
      <c r="D1324" s="7">
        <v>45471.583333333336</v>
      </c>
      <c r="H1324" s="34" cm="1">
        <f t="array" ref="H1324">SUMPRODUCT(('ESB Networks Summary'!$C$5:$C$17384=Data!D1324)*('ESB Networks Summary'!$E$5:$E$17384))*1000*2-SUMPRODUCT(('ESB Networks Summary'!$C$5:$C$17384=Data!D1324)*('ESB Networks Summary'!$F$5:$F$17384))*1000*2</f>
        <v>-1208</v>
      </c>
      <c r="L1324" s="52">
        <f t="shared" si="143"/>
        <v>0</v>
      </c>
      <c r="M1324" s="5"/>
      <c r="O1324" s="96"/>
      <c r="R1324" s="99">
        <v>18.865000000000002</v>
      </c>
      <c r="S1324" s="99">
        <v>10.987</v>
      </c>
      <c r="T1324" s="30">
        <f t="shared" si="140"/>
        <v>0</v>
      </c>
      <c r="U1324" s="21">
        <f t="shared" si="144"/>
        <v>0</v>
      </c>
      <c r="V1324" s="21">
        <f t="shared" si="145"/>
        <v>0</v>
      </c>
      <c r="W1324" s="21">
        <f t="shared" si="146"/>
        <v>0</v>
      </c>
    </row>
    <row r="1325" spans="1:23">
      <c r="A1325" s="2">
        <f t="shared" si="141"/>
        <v>45444</v>
      </c>
      <c r="B1325" s="3">
        <f t="shared" si="142"/>
        <v>45471</v>
      </c>
      <c r="C1325" s="7">
        <v>45471.5625</v>
      </c>
      <c r="D1325" s="7">
        <v>45471.604166666664</v>
      </c>
      <c r="H1325" s="34" cm="1">
        <f t="array" ref="H1325">SUMPRODUCT(('ESB Networks Summary'!$C$5:$C$17384=Data!D1325)*('ESB Networks Summary'!$E$5:$E$17384))*1000*2-SUMPRODUCT(('ESB Networks Summary'!$C$5:$C$17384=Data!D1325)*('ESB Networks Summary'!$F$5:$F$17384))*1000*2</f>
        <v>-2810</v>
      </c>
      <c r="L1325" s="52">
        <f t="shared" si="143"/>
        <v>0</v>
      </c>
      <c r="M1325" s="5"/>
      <c r="O1325" s="96"/>
      <c r="R1325" s="99">
        <v>18.865000000000002</v>
      </c>
      <c r="S1325" s="99">
        <v>10.987</v>
      </c>
      <c r="T1325" s="30">
        <f t="shared" si="140"/>
        <v>0</v>
      </c>
      <c r="U1325" s="21">
        <f t="shared" si="144"/>
        <v>0</v>
      </c>
      <c r="V1325" s="21">
        <f t="shared" si="145"/>
        <v>0</v>
      </c>
      <c r="W1325" s="21">
        <f t="shared" si="146"/>
        <v>0</v>
      </c>
    </row>
    <row r="1326" spans="1:23">
      <c r="A1326" s="2">
        <f t="shared" si="141"/>
        <v>45444</v>
      </c>
      <c r="B1326" s="3">
        <f t="shared" si="142"/>
        <v>45471</v>
      </c>
      <c r="C1326" s="7">
        <v>45471.583333333336</v>
      </c>
      <c r="D1326" s="7">
        <v>45471.625</v>
      </c>
      <c r="H1326" s="34" cm="1">
        <f t="array" ref="H1326">SUMPRODUCT(('ESB Networks Summary'!$C$5:$C$17384=Data!D1326)*('ESB Networks Summary'!$E$5:$E$17384))*1000*2-SUMPRODUCT(('ESB Networks Summary'!$C$5:$C$17384=Data!D1326)*('ESB Networks Summary'!$F$5:$F$17384))*1000*2</f>
        <v>-1144</v>
      </c>
      <c r="L1326" s="52">
        <f t="shared" si="143"/>
        <v>0</v>
      </c>
      <c r="M1326" s="5"/>
      <c r="O1326" s="96"/>
      <c r="R1326" s="99">
        <v>19.513999999999999</v>
      </c>
      <c r="S1326" s="99">
        <v>11.637</v>
      </c>
      <c r="T1326" s="30">
        <f t="shared" si="140"/>
        <v>0</v>
      </c>
      <c r="U1326" s="21">
        <f t="shared" si="144"/>
        <v>0</v>
      </c>
      <c r="V1326" s="21">
        <f t="shared" si="145"/>
        <v>0</v>
      </c>
      <c r="W1326" s="21">
        <f t="shared" si="146"/>
        <v>0</v>
      </c>
    </row>
    <row r="1327" spans="1:23">
      <c r="A1327" s="2">
        <f t="shared" si="141"/>
        <v>45444</v>
      </c>
      <c r="B1327" s="3">
        <f t="shared" si="142"/>
        <v>45471</v>
      </c>
      <c r="C1327" s="7">
        <v>45471.604166666664</v>
      </c>
      <c r="D1327" s="7">
        <v>45471.645833333336</v>
      </c>
      <c r="H1327" s="34" cm="1">
        <f t="array" ref="H1327">SUMPRODUCT(('ESB Networks Summary'!$C$5:$C$17384=Data!D1327)*('ESB Networks Summary'!$E$5:$E$17384))*1000*2-SUMPRODUCT(('ESB Networks Summary'!$C$5:$C$17384=Data!D1327)*('ESB Networks Summary'!$F$5:$F$17384))*1000*2</f>
        <v>-1766</v>
      </c>
      <c r="L1327" s="52">
        <f t="shared" si="143"/>
        <v>0</v>
      </c>
      <c r="M1327" s="5"/>
      <c r="O1327" s="96"/>
      <c r="R1327" s="99">
        <v>19.513999999999999</v>
      </c>
      <c r="S1327" s="99">
        <v>11.637</v>
      </c>
      <c r="T1327" s="30">
        <f t="shared" si="140"/>
        <v>0</v>
      </c>
      <c r="U1327" s="21">
        <f t="shared" si="144"/>
        <v>0</v>
      </c>
      <c r="V1327" s="21">
        <f t="shared" si="145"/>
        <v>0</v>
      </c>
      <c r="W1327" s="21">
        <f t="shared" si="146"/>
        <v>0</v>
      </c>
    </row>
    <row r="1328" spans="1:23">
      <c r="A1328" s="2">
        <f t="shared" si="141"/>
        <v>45444</v>
      </c>
      <c r="B1328" s="3">
        <f t="shared" si="142"/>
        <v>45471</v>
      </c>
      <c r="C1328" s="7">
        <v>45471.625</v>
      </c>
      <c r="D1328" s="7">
        <v>45471.666666666664</v>
      </c>
      <c r="H1328" s="34" cm="1">
        <f t="array" ref="H1328">SUMPRODUCT(('ESB Networks Summary'!$C$5:$C$17384=Data!D1328)*('ESB Networks Summary'!$E$5:$E$17384))*1000*2-SUMPRODUCT(('ESB Networks Summary'!$C$5:$C$17384=Data!D1328)*('ESB Networks Summary'!$F$5:$F$17384))*1000*2</f>
        <v>-712</v>
      </c>
      <c r="L1328" s="52">
        <f t="shared" si="143"/>
        <v>0</v>
      </c>
      <c r="M1328" s="5"/>
      <c r="O1328" s="96"/>
      <c r="R1328" s="99">
        <v>20.158000000000001</v>
      </c>
      <c r="S1328" s="99">
        <v>12.281000000000001</v>
      </c>
      <c r="T1328" s="30">
        <f t="shared" si="140"/>
        <v>0</v>
      </c>
      <c r="U1328" s="21">
        <f t="shared" si="144"/>
        <v>0</v>
      </c>
      <c r="V1328" s="21">
        <f t="shared" si="145"/>
        <v>0</v>
      </c>
      <c r="W1328" s="21">
        <f t="shared" si="146"/>
        <v>0</v>
      </c>
    </row>
    <row r="1329" spans="1:23">
      <c r="A1329" s="2">
        <f t="shared" si="141"/>
        <v>45444</v>
      </c>
      <c r="B1329" s="3">
        <f t="shared" si="142"/>
        <v>45471</v>
      </c>
      <c r="C1329" s="7">
        <v>45471.645833333336</v>
      </c>
      <c r="D1329" s="7">
        <v>45471.6875</v>
      </c>
      <c r="H1329" s="34" cm="1">
        <f t="array" ref="H1329">SUMPRODUCT(('ESB Networks Summary'!$C$5:$C$17384=Data!D1329)*('ESB Networks Summary'!$E$5:$E$17384))*1000*2-SUMPRODUCT(('ESB Networks Summary'!$C$5:$C$17384=Data!D1329)*('ESB Networks Summary'!$F$5:$F$17384))*1000*2</f>
        <v>-2390</v>
      </c>
      <c r="L1329" s="52">
        <f t="shared" si="143"/>
        <v>0</v>
      </c>
      <c r="M1329" s="5"/>
      <c r="O1329" s="96"/>
      <c r="R1329" s="99">
        <v>20.158000000000001</v>
      </c>
      <c r="S1329" s="99">
        <v>12.281000000000001</v>
      </c>
      <c r="T1329" s="30">
        <f t="shared" si="140"/>
        <v>0</v>
      </c>
      <c r="U1329" s="21">
        <f t="shared" si="144"/>
        <v>0</v>
      </c>
      <c r="V1329" s="21">
        <f t="shared" si="145"/>
        <v>0</v>
      </c>
      <c r="W1329" s="21">
        <f t="shared" si="146"/>
        <v>0</v>
      </c>
    </row>
    <row r="1330" spans="1:23">
      <c r="A1330" s="2">
        <f t="shared" si="141"/>
        <v>45444</v>
      </c>
      <c r="B1330" s="3">
        <f t="shared" si="142"/>
        <v>45471</v>
      </c>
      <c r="C1330" s="7">
        <v>45471.666666666664</v>
      </c>
      <c r="D1330" s="7">
        <v>45471.708333333336</v>
      </c>
      <c r="H1330" s="34" cm="1">
        <f t="array" ref="H1330">SUMPRODUCT(('ESB Networks Summary'!$C$5:$C$17384=Data!D1330)*('ESB Networks Summary'!$E$5:$E$17384))*1000*2-SUMPRODUCT(('ESB Networks Summary'!$C$5:$C$17384=Data!D1330)*('ESB Networks Summary'!$F$5:$F$17384))*1000*2</f>
        <v>-2434</v>
      </c>
      <c r="L1330" s="52">
        <f t="shared" si="143"/>
        <v>0</v>
      </c>
      <c r="M1330" s="5"/>
      <c r="O1330" s="96"/>
      <c r="R1330" s="99">
        <v>20.678999999999998</v>
      </c>
      <c r="S1330" s="99">
        <v>12.331999999999999</v>
      </c>
      <c r="T1330" s="30">
        <f t="shared" si="140"/>
        <v>0</v>
      </c>
      <c r="U1330" s="21">
        <f t="shared" si="144"/>
        <v>0</v>
      </c>
      <c r="V1330" s="21">
        <f t="shared" si="145"/>
        <v>0</v>
      </c>
      <c r="W1330" s="21">
        <f t="shared" si="146"/>
        <v>0</v>
      </c>
    </row>
    <row r="1331" spans="1:23">
      <c r="A1331" s="2">
        <f t="shared" si="141"/>
        <v>45444</v>
      </c>
      <c r="B1331" s="3">
        <f t="shared" si="142"/>
        <v>45471</v>
      </c>
      <c r="C1331" s="7">
        <v>45471.6875</v>
      </c>
      <c r="D1331" s="7">
        <v>45471.729166666664</v>
      </c>
      <c r="H1331" s="34" cm="1">
        <f t="array" ref="H1331">SUMPRODUCT(('ESB Networks Summary'!$C$5:$C$17384=Data!D1331)*('ESB Networks Summary'!$E$5:$E$17384))*1000*2-SUMPRODUCT(('ESB Networks Summary'!$C$5:$C$17384=Data!D1331)*('ESB Networks Summary'!$F$5:$F$17384))*1000*2</f>
        <v>-1584</v>
      </c>
      <c r="L1331" s="52">
        <f t="shared" si="143"/>
        <v>0</v>
      </c>
      <c r="M1331" s="5"/>
      <c r="O1331" s="96"/>
      <c r="R1331" s="99">
        <v>20.678999999999998</v>
      </c>
      <c r="S1331" s="99">
        <v>12.331999999999999</v>
      </c>
      <c r="T1331" s="30">
        <f t="shared" si="140"/>
        <v>0</v>
      </c>
      <c r="U1331" s="21">
        <f t="shared" si="144"/>
        <v>0</v>
      </c>
      <c r="V1331" s="21">
        <f t="shared" si="145"/>
        <v>0</v>
      </c>
      <c r="W1331" s="21">
        <f t="shared" si="146"/>
        <v>0</v>
      </c>
    </row>
    <row r="1332" spans="1:23">
      <c r="A1332" s="2">
        <f t="shared" si="141"/>
        <v>45444</v>
      </c>
      <c r="B1332" s="3">
        <f t="shared" si="142"/>
        <v>45471</v>
      </c>
      <c r="C1332" s="7">
        <v>45471.708333333336</v>
      </c>
      <c r="D1332" s="7">
        <v>45471.75</v>
      </c>
      <c r="H1332" s="34" cm="1">
        <f t="array" ref="H1332">SUMPRODUCT(('ESB Networks Summary'!$C$5:$C$17384=Data!D1332)*('ESB Networks Summary'!$E$5:$E$17384))*1000*2-SUMPRODUCT(('ESB Networks Summary'!$C$5:$C$17384=Data!D1332)*('ESB Networks Summary'!$F$5:$F$17384))*1000*2</f>
        <v>-2226</v>
      </c>
      <c r="L1332" s="52">
        <f t="shared" si="143"/>
        <v>0</v>
      </c>
      <c r="M1332" s="5"/>
      <c r="O1332" s="96"/>
      <c r="R1332" s="99">
        <v>24.053999999999998</v>
      </c>
      <c r="S1332" s="99">
        <v>15.708000000000002</v>
      </c>
      <c r="T1332" s="30">
        <f t="shared" si="140"/>
        <v>0</v>
      </c>
      <c r="U1332" s="21">
        <f t="shared" si="144"/>
        <v>0</v>
      </c>
      <c r="V1332" s="21">
        <f t="shared" si="145"/>
        <v>0</v>
      </c>
      <c r="W1332" s="21">
        <f t="shared" si="146"/>
        <v>0</v>
      </c>
    </row>
    <row r="1333" spans="1:23">
      <c r="A1333" s="2">
        <f t="shared" si="141"/>
        <v>45444</v>
      </c>
      <c r="B1333" s="3">
        <f t="shared" si="142"/>
        <v>45471</v>
      </c>
      <c r="C1333" s="7">
        <v>45471.729166666664</v>
      </c>
      <c r="D1333" s="7">
        <v>45471.770833333336</v>
      </c>
      <c r="H1333" s="34" cm="1">
        <f t="array" ref="H1333">SUMPRODUCT(('ESB Networks Summary'!$C$5:$C$17384=Data!D1333)*('ESB Networks Summary'!$E$5:$E$17384))*1000*2-SUMPRODUCT(('ESB Networks Summary'!$C$5:$C$17384=Data!D1333)*('ESB Networks Summary'!$F$5:$F$17384))*1000*2</f>
        <v>-1850</v>
      </c>
      <c r="L1333" s="52">
        <f t="shared" si="143"/>
        <v>0</v>
      </c>
      <c r="M1333" s="5"/>
      <c r="O1333" s="96"/>
      <c r="R1333" s="99">
        <v>24.053999999999998</v>
      </c>
      <c r="S1333" s="99">
        <v>15.708000000000002</v>
      </c>
      <c r="T1333" s="30">
        <f t="shared" si="140"/>
        <v>0</v>
      </c>
      <c r="U1333" s="21">
        <f t="shared" si="144"/>
        <v>0</v>
      </c>
      <c r="V1333" s="21">
        <f t="shared" si="145"/>
        <v>0</v>
      </c>
      <c r="W1333" s="21">
        <f t="shared" si="146"/>
        <v>0</v>
      </c>
    </row>
    <row r="1334" spans="1:23">
      <c r="A1334" s="2">
        <f t="shared" si="141"/>
        <v>45444</v>
      </c>
      <c r="B1334" s="3">
        <f t="shared" si="142"/>
        <v>45471</v>
      </c>
      <c r="C1334" s="7">
        <v>45471.75</v>
      </c>
      <c r="D1334" s="7">
        <v>45471.791666666664</v>
      </c>
      <c r="H1334" s="34" cm="1">
        <f t="array" ref="H1334">SUMPRODUCT(('ESB Networks Summary'!$C$5:$C$17384=Data!D1334)*('ESB Networks Summary'!$E$5:$E$17384))*1000*2-SUMPRODUCT(('ESB Networks Summary'!$C$5:$C$17384=Data!D1334)*('ESB Networks Summary'!$F$5:$F$17384))*1000*2</f>
        <v>-1068</v>
      </c>
      <c r="L1334" s="52">
        <f t="shared" si="143"/>
        <v>0</v>
      </c>
      <c r="M1334" s="5"/>
      <c r="O1334" s="96"/>
      <c r="R1334" s="99">
        <v>25.655999999999999</v>
      </c>
      <c r="S1334" s="99">
        <v>17.779</v>
      </c>
      <c r="T1334" s="30">
        <f t="shared" si="140"/>
        <v>0</v>
      </c>
      <c r="U1334" s="21">
        <f t="shared" si="144"/>
        <v>0</v>
      </c>
      <c r="V1334" s="21">
        <f t="shared" si="145"/>
        <v>0</v>
      </c>
      <c r="W1334" s="21">
        <f t="shared" si="146"/>
        <v>0</v>
      </c>
    </row>
    <row r="1335" spans="1:23">
      <c r="A1335" s="2">
        <f t="shared" si="141"/>
        <v>45444</v>
      </c>
      <c r="B1335" s="3">
        <f t="shared" si="142"/>
        <v>45471</v>
      </c>
      <c r="C1335" s="7">
        <v>45471.770833333336</v>
      </c>
      <c r="D1335" s="7">
        <v>45471.8125</v>
      </c>
      <c r="H1335" s="34" cm="1">
        <f t="array" ref="H1335">SUMPRODUCT(('ESB Networks Summary'!$C$5:$C$17384=Data!D1335)*('ESB Networks Summary'!$E$5:$E$17384))*1000*2-SUMPRODUCT(('ESB Networks Summary'!$C$5:$C$17384=Data!D1335)*('ESB Networks Summary'!$F$5:$F$17384))*1000*2</f>
        <v>-4</v>
      </c>
      <c r="L1335" s="52">
        <f t="shared" si="143"/>
        <v>0</v>
      </c>
      <c r="M1335" s="5"/>
      <c r="O1335" s="96"/>
      <c r="R1335" s="99">
        <v>25.655999999999999</v>
      </c>
      <c r="S1335" s="99">
        <v>17.779</v>
      </c>
      <c r="T1335" s="30">
        <f t="shared" si="140"/>
        <v>0</v>
      </c>
      <c r="U1335" s="21">
        <f t="shared" si="144"/>
        <v>0</v>
      </c>
      <c r="V1335" s="21">
        <f t="shared" si="145"/>
        <v>0</v>
      </c>
      <c r="W1335" s="21">
        <f t="shared" si="146"/>
        <v>0</v>
      </c>
    </row>
    <row r="1336" spans="1:23">
      <c r="A1336" s="2">
        <f t="shared" si="141"/>
        <v>45444</v>
      </c>
      <c r="B1336" s="3">
        <f t="shared" si="142"/>
        <v>45471</v>
      </c>
      <c r="C1336" s="7">
        <v>45471.791666666664</v>
      </c>
      <c r="D1336" s="7">
        <v>45471.833333333336</v>
      </c>
      <c r="H1336" s="34" cm="1">
        <f t="array" ref="H1336">SUMPRODUCT(('ESB Networks Summary'!$C$5:$C$17384=Data!D1336)*('ESB Networks Summary'!$E$5:$E$17384))*1000*2-SUMPRODUCT(('ESB Networks Summary'!$C$5:$C$17384=Data!D1336)*('ESB Networks Summary'!$F$5:$F$17384))*1000*2</f>
        <v>-362</v>
      </c>
      <c r="L1336" s="52">
        <f t="shared" si="143"/>
        <v>0</v>
      </c>
      <c r="M1336" s="5"/>
      <c r="O1336" s="96"/>
      <c r="R1336" s="99">
        <v>28.762999999999998</v>
      </c>
      <c r="S1336" s="99">
        <v>20.884999999999998</v>
      </c>
      <c r="T1336" s="30">
        <f t="shared" si="140"/>
        <v>0</v>
      </c>
      <c r="U1336" s="21">
        <f t="shared" si="144"/>
        <v>0</v>
      </c>
      <c r="V1336" s="21">
        <f t="shared" si="145"/>
        <v>0</v>
      </c>
      <c r="W1336" s="21">
        <f t="shared" si="146"/>
        <v>0</v>
      </c>
    </row>
    <row r="1337" spans="1:23">
      <c r="A1337" s="2">
        <f t="shared" si="141"/>
        <v>45444</v>
      </c>
      <c r="B1337" s="3">
        <f t="shared" si="142"/>
        <v>45471</v>
      </c>
      <c r="C1337" s="7">
        <v>45471.8125</v>
      </c>
      <c r="D1337" s="7">
        <v>45471.854166666664</v>
      </c>
      <c r="H1337" s="34" cm="1">
        <f t="array" ref="H1337">SUMPRODUCT(('ESB Networks Summary'!$C$5:$C$17384=Data!D1337)*('ESB Networks Summary'!$E$5:$E$17384))*1000*2-SUMPRODUCT(('ESB Networks Summary'!$C$5:$C$17384=Data!D1337)*('ESB Networks Summary'!$F$5:$F$17384))*1000*2</f>
        <v>-58</v>
      </c>
      <c r="L1337" s="52">
        <f t="shared" si="143"/>
        <v>0</v>
      </c>
      <c r="M1337" s="5"/>
      <c r="O1337" s="96"/>
      <c r="R1337" s="99">
        <v>28.762999999999998</v>
      </c>
      <c r="S1337" s="99">
        <v>20.884999999999998</v>
      </c>
      <c r="T1337" s="30">
        <f t="shared" si="140"/>
        <v>0</v>
      </c>
      <c r="U1337" s="21">
        <f t="shared" si="144"/>
        <v>0</v>
      </c>
      <c r="V1337" s="21">
        <f t="shared" si="145"/>
        <v>0</v>
      </c>
      <c r="W1337" s="21">
        <f t="shared" si="146"/>
        <v>0</v>
      </c>
    </row>
    <row r="1338" spans="1:23">
      <c r="A1338" s="2">
        <f t="shared" si="141"/>
        <v>45444</v>
      </c>
      <c r="B1338" s="3">
        <f t="shared" si="142"/>
        <v>45471</v>
      </c>
      <c r="C1338" s="7">
        <v>45471.833333333336</v>
      </c>
      <c r="D1338" s="7">
        <v>45471.875</v>
      </c>
      <c r="H1338" s="34" cm="1">
        <f t="array" ref="H1338">SUMPRODUCT(('ESB Networks Summary'!$C$5:$C$17384=Data!D1338)*('ESB Networks Summary'!$E$5:$E$17384))*1000*2-SUMPRODUCT(('ESB Networks Summary'!$C$5:$C$17384=Data!D1338)*('ESB Networks Summary'!$F$5:$F$17384))*1000*2</f>
        <v>132</v>
      </c>
      <c r="L1338" s="52">
        <f t="shared" si="143"/>
        <v>0</v>
      </c>
      <c r="M1338" s="5"/>
      <c r="O1338" s="96"/>
      <c r="R1338" s="99">
        <v>29.798000000000002</v>
      </c>
      <c r="S1338" s="99">
        <v>21.920999999999999</v>
      </c>
      <c r="T1338" s="30">
        <f t="shared" si="140"/>
        <v>0</v>
      </c>
      <c r="U1338" s="21">
        <f t="shared" si="144"/>
        <v>0</v>
      </c>
      <c r="V1338" s="21">
        <f t="shared" si="145"/>
        <v>0</v>
      </c>
      <c r="W1338" s="21">
        <f t="shared" si="146"/>
        <v>0</v>
      </c>
    </row>
    <row r="1339" spans="1:23">
      <c r="A1339" s="2">
        <f t="shared" si="141"/>
        <v>45444</v>
      </c>
      <c r="B1339" s="3">
        <f t="shared" si="142"/>
        <v>45471</v>
      </c>
      <c r="C1339" s="7">
        <v>45471.854166666664</v>
      </c>
      <c r="D1339" s="7">
        <v>45471.895833333336</v>
      </c>
      <c r="H1339" s="34" cm="1">
        <f t="array" ref="H1339">SUMPRODUCT(('ESB Networks Summary'!$C$5:$C$17384=Data!D1339)*('ESB Networks Summary'!$E$5:$E$17384))*1000*2-SUMPRODUCT(('ESB Networks Summary'!$C$5:$C$17384=Data!D1339)*('ESB Networks Summary'!$F$5:$F$17384))*1000*2</f>
        <v>502</v>
      </c>
      <c r="L1339" s="52">
        <f t="shared" si="143"/>
        <v>0</v>
      </c>
      <c r="M1339" s="5"/>
      <c r="O1339" s="96"/>
      <c r="R1339" s="99">
        <v>29.798000000000002</v>
      </c>
      <c r="S1339" s="99">
        <v>21.920999999999999</v>
      </c>
      <c r="T1339" s="30">
        <f t="shared" si="140"/>
        <v>0</v>
      </c>
      <c r="U1339" s="21">
        <f t="shared" si="144"/>
        <v>0</v>
      </c>
      <c r="V1339" s="21">
        <f t="shared" si="145"/>
        <v>0</v>
      </c>
      <c r="W1339" s="21">
        <f t="shared" si="146"/>
        <v>0</v>
      </c>
    </row>
    <row r="1340" spans="1:23">
      <c r="A1340" s="2">
        <f t="shared" si="141"/>
        <v>45444</v>
      </c>
      <c r="B1340" s="3">
        <f t="shared" si="142"/>
        <v>45471</v>
      </c>
      <c r="C1340" s="7">
        <v>45471.875</v>
      </c>
      <c r="D1340" s="7">
        <v>45471.916666666664</v>
      </c>
      <c r="H1340" s="34" cm="1">
        <f t="array" ref="H1340">SUMPRODUCT(('ESB Networks Summary'!$C$5:$C$17384=Data!D1340)*('ESB Networks Summary'!$E$5:$E$17384))*1000*2-SUMPRODUCT(('ESB Networks Summary'!$C$5:$C$17384=Data!D1340)*('ESB Networks Summary'!$F$5:$F$17384))*1000*2</f>
        <v>226</v>
      </c>
      <c r="L1340" s="52">
        <f t="shared" si="143"/>
        <v>0</v>
      </c>
      <c r="M1340" s="5"/>
      <c r="O1340" s="96"/>
      <c r="R1340" s="99">
        <v>29.304000000000002</v>
      </c>
      <c r="S1340" s="99">
        <v>21.425999999999998</v>
      </c>
      <c r="T1340" s="30">
        <f t="shared" si="140"/>
        <v>0</v>
      </c>
      <c r="U1340" s="21">
        <f t="shared" si="144"/>
        <v>0</v>
      </c>
      <c r="V1340" s="21">
        <f t="shared" si="145"/>
        <v>0</v>
      </c>
      <c r="W1340" s="21">
        <f t="shared" si="146"/>
        <v>0</v>
      </c>
    </row>
    <row r="1341" spans="1:23">
      <c r="A1341" s="2">
        <f t="shared" si="141"/>
        <v>45444</v>
      </c>
      <c r="B1341" s="3">
        <f t="shared" si="142"/>
        <v>45471</v>
      </c>
      <c r="C1341" s="7">
        <v>45471.895833333336</v>
      </c>
      <c r="D1341" s="7">
        <v>45471.9375</v>
      </c>
      <c r="H1341" s="34" cm="1">
        <f t="array" ref="H1341">SUMPRODUCT(('ESB Networks Summary'!$C$5:$C$17384=Data!D1341)*('ESB Networks Summary'!$E$5:$E$17384))*1000*2-SUMPRODUCT(('ESB Networks Summary'!$C$5:$C$17384=Data!D1341)*('ESB Networks Summary'!$F$5:$F$17384))*1000*2</f>
        <v>290</v>
      </c>
      <c r="L1341" s="52">
        <f t="shared" si="143"/>
        <v>0</v>
      </c>
      <c r="M1341" s="5"/>
      <c r="O1341" s="96"/>
      <c r="R1341" s="99">
        <v>29.304000000000002</v>
      </c>
      <c r="S1341" s="99">
        <v>21.425999999999998</v>
      </c>
      <c r="T1341" s="30">
        <f t="shared" si="140"/>
        <v>0</v>
      </c>
      <c r="U1341" s="21">
        <f t="shared" si="144"/>
        <v>0</v>
      </c>
      <c r="V1341" s="21">
        <f t="shared" si="145"/>
        <v>0</v>
      </c>
      <c r="W1341" s="21">
        <f t="shared" si="146"/>
        <v>0</v>
      </c>
    </row>
    <row r="1342" spans="1:23">
      <c r="A1342" s="2">
        <f t="shared" si="141"/>
        <v>45444</v>
      </c>
      <c r="B1342" s="3">
        <f t="shared" si="142"/>
        <v>45471</v>
      </c>
      <c r="C1342" s="7">
        <v>45471.916666666664</v>
      </c>
      <c r="D1342" s="7">
        <v>45471.958333333336</v>
      </c>
      <c r="H1342" s="34" cm="1">
        <f t="array" ref="H1342">SUMPRODUCT(('ESB Networks Summary'!$C$5:$C$17384=Data!D1342)*('ESB Networks Summary'!$E$5:$E$17384))*1000*2-SUMPRODUCT(('ESB Networks Summary'!$C$5:$C$17384=Data!D1342)*('ESB Networks Summary'!$F$5:$F$17384))*1000*2</f>
        <v>288</v>
      </c>
      <c r="L1342" s="52">
        <f t="shared" si="143"/>
        <v>0</v>
      </c>
      <c r="M1342" s="5"/>
      <c r="O1342" s="96"/>
      <c r="R1342" s="99">
        <v>19.186</v>
      </c>
      <c r="S1342" s="99">
        <v>16.193000000000001</v>
      </c>
      <c r="T1342" s="30">
        <f t="shared" si="140"/>
        <v>0</v>
      </c>
      <c r="U1342" s="21">
        <f t="shared" si="144"/>
        <v>0</v>
      </c>
      <c r="V1342" s="21">
        <f t="shared" si="145"/>
        <v>0</v>
      </c>
      <c r="W1342" s="21">
        <f t="shared" si="146"/>
        <v>0</v>
      </c>
    </row>
    <row r="1343" spans="1:23">
      <c r="A1343" s="2">
        <f t="shared" si="141"/>
        <v>45444</v>
      </c>
      <c r="B1343" s="3">
        <f t="shared" si="142"/>
        <v>45471</v>
      </c>
      <c r="C1343" s="7">
        <v>45471.9375</v>
      </c>
      <c r="D1343" s="7">
        <v>45471.979166666664</v>
      </c>
      <c r="H1343" s="34" cm="1">
        <f t="array" ref="H1343">SUMPRODUCT(('ESB Networks Summary'!$C$5:$C$17384=Data!D1343)*('ESB Networks Summary'!$E$5:$E$17384))*1000*2-SUMPRODUCT(('ESB Networks Summary'!$C$5:$C$17384=Data!D1343)*('ESB Networks Summary'!$F$5:$F$17384))*1000*2</f>
        <v>294</v>
      </c>
      <c r="L1343" s="52">
        <f t="shared" si="143"/>
        <v>0</v>
      </c>
      <c r="M1343" s="5"/>
      <c r="O1343" s="96"/>
      <c r="R1343" s="99">
        <v>19.186</v>
      </c>
      <c r="S1343" s="99">
        <v>16.193000000000001</v>
      </c>
      <c r="T1343" s="30">
        <f t="shared" si="140"/>
        <v>0</v>
      </c>
      <c r="U1343" s="21">
        <f t="shared" si="144"/>
        <v>0</v>
      </c>
      <c r="V1343" s="21">
        <f t="shared" si="145"/>
        <v>0</v>
      </c>
      <c r="W1343" s="21">
        <f t="shared" si="146"/>
        <v>0</v>
      </c>
    </row>
    <row r="1344" spans="1:23">
      <c r="A1344" s="2">
        <f t="shared" si="141"/>
        <v>45444</v>
      </c>
      <c r="B1344" s="3">
        <f t="shared" si="142"/>
        <v>45471</v>
      </c>
      <c r="C1344" s="7">
        <v>45471.958333333336</v>
      </c>
      <c r="D1344" s="7">
        <v>45472</v>
      </c>
      <c r="H1344" s="34" cm="1">
        <f t="array" ref="H1344">SUMPRODUCT(('ESB Networks Summary'!$C$5:$C$17384=Data!D1344)*('ESB Networks Summary'!$E$5:$E$17384))*1000*2-SUMPRODUCT(('ESB Networks Summary'!$C$5:$C$17384=Data!D1344)*('ESB Networks Summary'!$F$5:$F$17384))*1000*2</f>
        <v>228</v>
      </c>
      <c r="L1344" s="52">
        <f t="shared" si="143"/>
        <v>0</v>
      </c>
      <c r="M1344" s="5"/>
      <c r="O1344" s="96"/>
      <c r="R1344" s="99">
        <v>18.121000000000002</v>
      </c>
      <c r="S1344" s="99">
        <v>15.127000000000001</v>
      </c>
      <c r="T1344" s="30">
        <f t="shared" si="140"/>
        <v>0</v>
      </c>
      <c r="U1344" s="21">
        <f t="shared" si="144"/>
        <v>0</v>
      </c>
      <c r="V1344" s="21">
        <f t="shared" si="145"/>
        <v>0</v>
      </c>
      <c r="W1344" s="21">
        <f t="shared" si="146"/>
        <v>0</v>
      </c>
    </row>
    <row r="1345" spans="1:23">
      <c r="A1345" s="2">
        <f t="shared" si="141"/>
        <v>45444</v>
      </c>
      <c r="B1345" s="3">
        <f t="shared" si="142"/>
        <v>45471</v>
      </c>
      <c r="C1345" s="7">
        <v>45471.979166666664</v>
      </c>
      <c r="D1345" s="7">
        <v>45472.020833333336</v>
      </c>
      <c r="H1345" s="34" cm="1">
        <f t="array" ref="H1345">SUMPRODUCT(('ESB Networks Summary'!$C$5:$C$17384=Data!D1345)*('ESB Networks Summary'!$E$5:$E$17384))*1000*2-SUMPRODUCT(('ESB Networks Summary'!$C$5:$C$17384=Data!D1345)*('ESB Networks Summary'!$F$5:$F$17384))*1000*2</f>
        <v>136</v>
      </c>
      <c r="L1345" s="52">
        <f t="shared" si="143"/>
        <v>0</v>
      </c>
      <c r="M1345" s="5"/>
      <c r="O1345" s="96"/>
      <c r="R1345" s="99">
        <v>18.121000000000002</v>
      </c>
      <c r="S1345" s="99">
        <v>15.127000000000001</v>
      </c>
      <c r="T1345" s="30">
        <f t="shared" si="140"/>
        <v>0</v>
      </c>
      <c r="U1345" s="21">
        <f t="shared" si="144"/>
        <v>0</v>
      </c>
      <c r="V1345" s="21">
        <f t="shared" si="145"/>
        <v>0</v>
      </c>
      <c r="W1345" s="21">
        <f t="shared" si="146"/>
        <v>0</v>
      </c>
    </row>
    <row r="1346" spans="1:23">
      <c r="A1346" s="2">
        <f t="shared" si="141"/>
        <v>45444</v>
      </c>
      <c r="B1346" s="3">
        <f t="shared" si="142"/>
        <v>45472</v>
      </c>
      <c r="C1346" s="7">
        <v>45472</v>
      </c>
      <c r="D1346" s="7">
        <v>45472.041666666664</v>
      </c>
      <c r="H1346" s="34" cm="1">
        <f t="array" ref="H1346">SUMPRODUCT(('ESB Networks Summary'!$C$5:$C$17384=Data!D1346)*('ESB Networks Summary'!$E$5:$E$17384))*1000*2-SUMPRODUCT(('ESB Networks Summary'!$C$5:$C$17384=Data!D1346)*('ESB Networks Summary'!$F$5:$F$17384))*1000*2</f>
        <v>150</v>
      </c>
      <c r="L1346" s="52">
        <f t="shared" si="143"/>
        <v>0</v>
      </c>
      <c r="M1346" s="5"/>
      <c r="O1346" s="96"/>
      <c r="R1346" s="99">
        <v>16.693999999999999</v>
      </c>
      <c r="S1346" s="99">
        <v>13.700999999999999</v>
      </c>
      <c r="T1346" s="30">
        <f t="shared" ref="T1346:T1409" si="147">P1346+G1346-N1346-F1346</f>
        <v>0</v>
      </c>
      <c r="U1346" s="21">
        <f t="shared" si="144"/>
        <v>0</v>
      </c>
      <c r="V1346" s="21">
        <f t="shared" si="145"/>
        <v>0</v>
      </c>
      <c r="W1346" s="21">
        <f t="shared" si="146"/>
        <v>0</v>
      </c>
    </row>
    <row r="1347" spans="1:23">
      <c r="A1347" s="2">
        <f t="shared" ref="A1347:A1410" si="148">DATE(YEAR(C1347),MONTH(C1347),1)</f>
        <v>45444</v>
      </c>
      <c r="B1347" s="3">
        <f t="shared" ref="B1347:B1410" si="149">DATE(YEAR(C1347),MONTH(C1347),DAY(C1347))</f>
        <v>45472</v>
      </c>
      <c r="C1347" s="7">
        <v>45472.020833333336</v>
      </c>
      <c r="D1347" s="7">
        <v>45472.0625</v>
      </c>
      <c r="H1347" s="34" cm="1">
        <f t="array" ref="H1347">SUMPRODUCT(('ESB Networks Summary'!$C$5:$C$17384=Data!D1347)*('ESB Networks Summary'!$E$5:$E$17384))*1000*2-SUMPRODUCT(('ESB Networks Summary'!$C$5:$C$17384=Data!D1347)*('ESB Networks Summary'!$F$5:$F$17384))*1000*2</f>
        <v>132</v>
      </c>
      <c r="L1347" s="52">
        <f t="shared" ref="L1347:L1410" si="150">IF(AND(K1347=2,K1346&lt;2),1,0)</f>
        <v>0</v>
      </c>
      <c r="M1347" s="5"/>
      <c r="O1347" s="96"/>
      <c r="R1347" s="99">
        <v>16.693999999999999</v>
      </c>
      <c r="S1347" s="99">
        <v>13.700999999999999</v>
      </c>
      <c r="T1347" s="30">
        <f t="shared" si="147"/>
        <v>0</v>
      </c>
      <c r="U1347" s="21">
        <f t="shared" ref="U1347:U1410" si="151">IF(G1347&gt;0, G1347/1000*R1347/2,0)/100</f>
        <v>0</v>
      </c>
      <c r="V1347" s="21">
        <f t="shared" ref="V1347:V1410" si="152">IF(G1347&lt;0, G1347/1000*S1347/2,0)/100</f>
        <v>0</v>
      </c>
      <c r="W1347" s="21">
        <f t="shared" ref="W1347:W1410" si="153">IF(J1347&gt;P1347,J1347/1000/2*R1347/100,0)</f>
        <v>0</v>
      </c>
    </row>
    <row r="1348" spans="1:23">
      <c r="A1348" s="2">
        <f t="shared" si="148"/>
        <v>45444</v>
      </c>
      <c r="B1348" s="3">
        <f t="shared" si="149"/>
        <v>45472</v>
      </c>
      <c r="C1348" s="7">
        <v>45472.041666666664</v>
      </c>
      <c r="D1348" s="7">
        <v>45472.083333333336</v>
      </c>
      <c r="H1348" s="34" cm="1">
        <f t="array" ref="H1348">SUMPRODUCT(('ESB Networks Summary'!$C$5:$C$17384=Data!D1348)*('ESB Networks Summary'!$E$5:$E$17384))*1000*2-SUMPRODUCT(('ESB Networks Summary'!$C$5:$C$17384=Data!D1348)*('ESB Networks Summary'!$F$5:$F$17384))*1000*2</f>
        <v>138</v>
      </c>
      <c r="L1348" s="52">
        <f t="shared" si="150"/>
        <v>0</v>
      </c>
      <c r="M1348" s="5"/>
      <c r="O1348" s="96"/>
      <c r="R1348" s="99">
        <v>16.774999999999999</v>
      </c>
      <c r="S1348" s="99">
        <v>13.781000000000001</v>
      </c>
      <c r="T1348" s="30">
        <f t="shared" si="147"/>
        <v>0</v>
      </c>
      <c r="U1348" s="21">
        <f t="shared" si="151"/>
        <v>0</v>
      </c>
      <c r="V1348" s="21">
        <f t="shared" si="152"/>
        <v>0</v>
      </c>
      <c r="W1348" s="21">
        <f t="shared" si="153"/>
        <v>0</v>
      </c>
    </row>
    <row r="1349" spans="1:23">
      <c r="A1349" s="2">
        <f t="shared" si="148"/>
        <v>45444</v>
      </c>
      <c r="B1349" s="3">
        <f t="shared" si="149"/>
        <v>45472</v>
      </c>
      <c r="C1349" s="7">
        <v>45472.0625</v>
      </c>
      <c r="D1349" s="7">
        <v>45472.104166666664</v>
      </c>
      <c r="H1349" s="34" cm="1">
        <f t="array" ref="H1349">SUMPRODUCT(('ESB Networks Summary'!$C$5:$C$17384=Data!D1349)*('ESB Networks Summary'!$E$5:$E$17384))*1000*2-SUMPRODUCT(('ESB Networks Summary'!$C$5:$C$17384=Data!D1349)*('ESB Networks Summary'!$F$5:$F$17384))*1000*2</f>
        <v>100</v>
      </c>
      <c r="L1349" s="52">
        <f t="shared" si="150"/>
        <v>0</v>
      </c>
      <c r="M1349" s="5"/>
      <c r="O1349" s="96"/>
      <c r="R1349" s="99">
        <v>16.774999999999999</v>
      </c>
      <c r="S1349" s="99">
        <v>13.781000000000001</v>
      </c>
      <c r="T1349" s="30">
        <f t="shared" si="147"/>
        <v>0</v>
      </c>
      <c r="U1349" s="21">
        <f t="shared" si="151"/>
        <v>0</v>
      </c>
      <c r="V1349" s="21">
        <f t="shared" si="152"/>
        <v>0</v>
      </c>
      <c r="W1349" s="21">
        <f t="shared" si="153"/>
        <v>0</v>
      </c>
    </row>
    <row r="1350" spans="1:23">
      <c r="A1350" s="2">
        <f t="shared" si="148"/>
        <v>45444</v>
      </c>
      <c r="B1350" s="3">
        <f t="shared" si="149"/>
        <v>45472</v>
      </c>
      <c r="C1350" s="7">
        <v>45472.083333333336</v>
      </c>
      <c r="D1350" s="7">
        <v>45472.125</v>
      </c>
      <c r="H1350" s="34" cm="1">
        <f t="array" ref="H1350">SUMPRODUCT(('ESB Networks Summary'!$C$5:$C$17384=Data!D1350)*('ESB Networks Summary'!$E$5:$E$17384))*1000*2-SUMPRODUCT(('ESB Networks Summary'!$C$5:$C$17384=Data!D1350)*('ESB Networks Summary'!$F$5:$F$17384))*1000*2</f>
        <v>112</v>
      </c>
      <c r="L1350" s="52">
        <f t="shared" si="150"/>
        <v>0</v>
      </c>
      <c r="M1350" s="5"/>
      <c r="O1350" s="96"/>
      <c r="R1350" s="99">
        <v>16.661999999999999</v>
      </c>
      <c r="S1350" s="99">
        <v>13.668000000000001</v>
      </c>
      <c r="T1350" s="30">
        <f t="shared" si="147"/>
        <v>0</v>
      </c>
      <c r="U1350" s="21">
        <f t="shared" si="151"/>
        <v>0</v>
      </c>
      <c r="V1350" s="21">
        <f t="shared" si="152"/>
        <v>0</v>
      </c>
      <c r="W1350" s="21">
        <f t="shared" si="153"/>
        <v>0</v>
      </c>
    </row>
    <row r="1351" spans="1:23">
      <c r="A1351" s="2">
        <f t="shared" si="148"/>
        <v>45444</v>
      </c>
      <c r="B1351" s="3">
        <f t="shared" si="149"/>
        <v>45472</v>
      </c>
      <c r="C1351" s="7">
        <v>45472.104166666664</v>
      </c>
      <c r="D1351" s="7">
        <v>45472.145833333336</v>
      </c>
      <c r="H1351" s="34" cm="1">
        <f t="array" ref="H1351">SUMPRODUCT(('ESB Networks Summary'!$C$5:$C$17384=Data!D1351)*('ESB Networks Summary'!$E$5:$E$17384))*1000*2-SUMPRODUCT(('ESB Networks Summary'!$C$5:$C$17384=Data!D1351)*('ESB Networks Summary'!$F$5:$F$17384))*1000*2</f>
        <v>122</v>
      </c>
      <c r="L1351" s="52">
        <f t="shared" si="150"/>
        <v>0</v>
      </c>
      <c r="M1351" s="5"/>
      <c r="O1351" s="96"/>
      <c r="R1351" s="99">
        <v>16.661999999999999</v>
      </c>
      <c r="S1351" s="99">
        <v>13.668000000000001</v>
      </c>
      <c r="T1351" s="30">
        <f t="shared" si="147"/>
        <v>0</v>
      </c>
      <c r="U1351" s="21">
        <f t="shared" si="151"/>
        <v>0</v>
      </c>
      <c r="V1351" s="21">
        <f t="shared" si="152"/>
        <v>0</v>
      </c>
      <c r="W1351" s="21">
        <f t="shared" si="153"/>
        <v>0</v>
      </c>
    </row>
    <row r="1352" spans="1:23">
      <c r="A1352" s="2">
        <f t="shared" si="148"/>
        <v>45444</v>
      </c>
      <c r="B1352" s="3">
        <f t="shared" si="149"/>
        <v>45472</v>
      </c>
      <c r="C1352" s="7">
        <v>45472.125</v>
      </c>
      <c r="D1352" s="7">
        <v>45472.166666666664</v>
      </c>
      <c r="H1352" s="34" cm="1">
        <f t="array" ref="H1352">SUMPRODUCT(('ESB Networks Summary'!$C$5:$C$17384=Data!D1352)*('ESB Networks Summary'!$E$5:$E$17384))*1000*2-SUMPRODUCT(('ESB Networks Summary'!$C$5:$C$17384=Data!D1352)*('ESB Networks Summary'!$F$5:$F$17384))*1000*2</f>
        <v>98</v>
      </c>
      <c r="L1352" s="52">
        <f t="shared" si="150"/>
        <v>0</v>
      </c>
      <c r="M1352" s="5"/>
      <c r="O1352" s="96"/>
      <c r="R1352" s="99">
        <v>16.661999999999999</v>
      </c>
      <c r="S1352" s="99">
        <v>13.668000000000001</v>
      </c>
      <c r="T1352" s="30">
        <f t="shared" si="147"/>
        <v>0</v>
      </c>
      <c r="U1352" s="21">
        <f t="shared" si="151"/>
        <v>0</v>
      </c>
      <c r="V1352" s="21">
        <f t="shared" si="152"/>
        <v>0</v>
      </c>
      <c r="W1352" s="21">
        <f t="shared" si="153"/>
        <v>0</v>
      </c>
    </row>
    <row r="1353" spans="1:23">
      <c r="A1353" s="2">
        <f t="shared" si="148"/>
        <v>45444</v>
      </c>
      <c r="B1353" s="3">
        <f t="shared" si="149"/>
        <v>45472</v>
      </c>
      <c r="C1353" s="7">
        <v>45472.145833333336</v>
      </c>
      <c r="D1353" s="7">
        <v>45472.1875</v>
      </c>
      <c r="H1353" s="34" cm="1">
        <f t="array" ref="H1353">SUMPRODUCT(('ESB Networks Summary'!$C$5:$C$17384=Data!D1353)*('ESB Networks Summary'!$E$5:$E$17384))*1000*2-SUMPRODUCT(('ESB Networks Summary'!$C$5:$C$17384=Data!D1353)*('ESB Networks Summary'!$F$5:$F$17384))*1000*2</f>
        <v>106</v>
      </c>
      <c r="L1353" s="52">
        <f t="shared" si="150"/>
        <v>0</v>
      </c>
      <c r="M1353" s="5"/>
      <c r="O1353" s="96"/>
      <c r="R1353" s="99">
        <v>16.661999999999999</v>
      </c>
      <c r="S1353" s="99">
        <v>13.668000000000001</v>
      </c>
      <c r="T1353" s="30">
        <f t="shared" si="147"/>
        <v>0</v>
      </c>
      <c r="U1353" s="21">
        <f t="shared" si="151"/>
        <v>0</v>
      </c>
      <c r="V1353" s="21">
        <f t="shared" si="152"/>
        <v>0</v>
      </c>
      <c r="W1353" s="21">
        <f t="shared" si="153"/>
        <v>0</v>
      </c>
    </row>
    <row r="1354" spans="1:23">
      <c r="A1354" s="2">
        <f t="shared" si="148"/>
        <v>45444</v>
      </c>
      <c r="B1354" s="3">
        <f t="shared" si="149"/>
        <v>45472</v>
      </c>
      <c r="C1354" s="7">
        <v>45472.166666666664</v>
      </c>
      <c r="D1354" s="7">
        <v>45472.208333333336</v>
      </c>
      <c r="H1354" s="34" cm="1">
        <f t="array" ref="H1354">SUMPRODUCT(('ESB Networks Summary'!$C$5:$C$17384=Data!D1354)*('ESB Networks Summary'!$E$5:$E$17384))*1000*2-SUMPRODUCT(('ESB Networks Summary'!$C$5:$C$17384=Data!D1354)*('ESB Networks Summary'!$F$5:$F$17384))*1000*2</f>
        <v>2216</v>
      </c>
      <c r="L1354" s="52">
        <f t="shared" si="150"/>
        <v>0</v>
      </c>
      <c r="M1354" s="5"/>
      <c r="O1354" s="96"/>
      <c r="R1354" s="99">
        <v>16.661999999999999</v>
      </c>
      <c r="S1354" s="99">
        <v>13.668000000000001</v>
      </c>
      <c r="T1354" s="30">
        <f t="shared" si="147"/>
        <v>0</v>
      </c>
      <c r="U1354" s="21">
        <f t="shared" si="151"/>
        <v>0</v>
      </c>
      <c r="V1354" s="21">
        <f t="shared" si="152"/>
        <v>0</v>
      </c>
      <c r="W1354" s="21">
        <f t="shared" si="153"/>
        <v>0</v>
      </c>
    </row>
    <row r="1355" spans="1:23">
      <c r="A1355" s="2">
        <f t="shared" si="148"/>
        <v>45444</v>
      </c>
      <c r="B1355" s="3">
        <f t="shared" si="149"/>
        <v>45472</v>
      </c>
      <c r="C1355" s="7">
        <v>45472.1875</v>
      </c>
      <c r="D1355" s="7">
        <v>45472.229166666664</v>
      </c>
      <c r="H1355" s="34" cm="1">
        <f t="array" ref="H1355">SUMPRODUCT(('ESB Networks Summary'!$C$5:$C$17384=Data!D1355)*('ESB Networks Summary'!$E$5:$E$17384))*1000*2-SUMPRODUCT(('ESB Networks Summary'!$C$5:$C$17384=Data!D1355)*('ESB Networks Summary'!$F$5:$F$17384))*1000*2</f>
        <v>80</v>
      </c>
      <c r="L1355" s="52">
        <f t="shared" si="150"/>
        <v>0</v>
      </c>
      <c r="M1355" s="5"/>
      <c r="O1355" s="96"/>
      <c r="R1355" s="99">
        <v>16.661999999999999</v>
      </c>
      <c r="S1355" s="99">
        <v>13.668000000000001</v>
      </c>
      <c r="T1355" s="30">
        <f t="shared" si="147"/>
        <v>0</v>
      </c>
      <c r="U1355" s="21">
        <f t="shared" si="151"/>
        <v>0</v>
      </c>
      <c r="V1355" s="21">
        <f t="shared" si="152"/>
        <v>0</v>
      </c>
      <c r="W1355" s="21">
        <f t="shared" si="153"/>
        <v>0</v>
      </c>
    </row>
    <row r="1356" spans="1:23">
      <c r="A1356" s="2">
        <f t="shared" si="148"/>
        <v>45444</v>
      </c>
      <c r="B1356" s="3">
        <f t="shared" si="149"/>
        <v>45472</v>
      </c>
      <c r="C1356" s="7">
        <v>45472.208333333336</v>
      </c>
      <c r="D1356" s="7">
        <v>45472.25</v>
      </c>
      <c r="H1356" s="34" cm="1">
        <f t="array" ref="H1356">SUMPRODUCT(('ESB Networks Summary'!$C$5:$C$17384=Data!D1356)*('ESB Networks Summary'!$E$5:$E$17384))*1000*2-SUMPRODUCT(('ESB Networks Summary'!$C$5:$C$17384=Data!D1356)*('ESB Networks Summary'!$F$5:$F$17384))*1000*2</f>
        <v>382</v>
      </c>
      <c r="L1356" s="52">
        <f t="shared" si="150"/>
        <v>0</v>
      </c>
      <c r="M1356" s="5"/>
      <c r="O1356" s="96"/>
      <c r="R1356" s="99">
        <v>17.127000000000002</v>
      </c>
      <c r="S1356" s="99">
        <v>14.134</v>
      </c>
      <c r="T1356" s="30">
        <f t="shared" si="147"/>
        <v>0</v>
      </c>
      <c r="U1356" s="21">
        <f t="shared" si="151"/>
        <v>0</v>
      </c>
      <c r="V1356" s="21">
        <f t="shared" si="152"/>
        <v>0</v>
      </c>
      <c r="W1356" s="21">
        <f t="shared" si="153"/>
        <v>0</v>
      </c>
    </row>
    <row r="1357" spans="1:23">
      <c r="A1357" s="2">
        <f t="shared" si="148"/>
        <v>45444</v>
      </c>
      <c r="B1357" s="3">
        <f t="shared" si="149"/>
        <v>45472</v>
      </c>
      <c r="C1357" s="7">
        <v>45472.229166666664</v>
      </c>
      <c r="D1357" s="7">
        <v>45472.270833333336</v>
      </c>
      <c r="H1357" s="34" cm="1">
        <f t="array" ref="H1357">SUMPRODUCT(('ESB Networks Summary'!$C$5:$C$17384=Data!D1357)*('ESB Networks Summary'!$E$5:$E$17384))*1000*2-SUMPRODUCT(('ESB Networks Summary'!$C$5:$C$17384=Data!D1357)*('ESB Networks Summary'!$F$5:$F$17384))*1000*2</f>
        <v>-152</v>
      </c>
      <c r="L1357" s="52">
        <f t="shared" si="150"/>
        <v>0</v>
      </c>
      <c r="M1357" s="5"/>
      <c r="O1357" s="96"/>
      <c r="R1357" s="99">
        <v>17.127000000000002</v>
      </c>
      <c r="S1357" s="99">
        <v>14.134</v>
      </c>
      <c r="T1357" s="30">
        <f t="shared" si="147"/>
        <v>0</v>
      </c>
      <c r="U1357" s="21">
        <f t="shared" si="151"/>
        <v>0</v>
      </c>
      <c r="V1357" s="21">
        <f t="shared" si="152"/>
        <v>0</v>
      </c>
      <c r="W1357" s="21">
        <f t="shared" si="153"/>
        <v>0</v>
      </c>
    </row>
    <row r="1358" spans="1:23">
      <c r="A1358" s="2">
        <f t="shared" si="148"/>
        <v>45444</v>
      </c>
      <c r="B1358" s="3">
        <f t="shared" si="149"/>
        <v>45472</v>
      </c>
      <c r="C1358" s="7">
        <v>45472.25</v>
      </c>
      <c r="D1358" s="7">
        <v>45472.291666666664</v>
      </c>
      <c r="H1358" s="34" cm="1">
        <f t="array" ref="H1358">SUMPRODUCT(('ESB Networks Summary'!$C$5:$C$17384=Data!D1358)*('ESB Networks Summary'!$E$5:$E$17384))*1000*2-SUMPRODUCT(('ESB Networks Summary'!$C$5:$C$17384=Data!D1358)*('ESB Networks Summary'!$F$5:$F$17384))*1000*2</f>
        <v>-26</v>
      </c>
      <c r="L1358" s="52">
        <f t="shared" si="150"/>
        <v>0</v>
      </c>
      <c r="M1358" s="5"/>
      <c r="O1358" s="96"/>
      <c r="R1358" s="99">
        <v>18.914999999999999</v>
      </c>
      <c r="S1358" s="99">
        <v>15.922000000000001</v>
      </c>
      <c r="T1358" s="30">
        <f t="shared" si="147"/>
        <v>0</v>
      </c>
      <c r="U1358" s="21">
        <f t="shared" si="151"/>
        <v>0</v>
      </c>
      <c r="V1358" s="21">
        <f t="shared" si="152"/>
        <v>0</v>
      </c>
      <c r="W1358" s="21">
        <f t="shared" si="153"/>
        <v>0</v>
      </c>
    </row>
    <row r="1359" spans="1:23">
      <c r="A1359" s="2">
        <f t="shared" si="148"/>
        <v>45444</v>
      </c>
      <c r="B1359" s="3">
        <f t="shared" si="149"/>
        <v>45472</v>
      </c>
      <c r="C1359" s="7">
        <v>45472.270833333336</v>
      </c>
      <c r="D1359" s="7">
        <v>45472.3125</v>
      </c>
      <c r="H1359" s="34" cm="1">
        <f t="array" ref="H1359">SUMPRODUCT(('ESB Networks Summary'!$C$5:$C$17384=Data!D1359)*('ESB Networks Summary'!$E$5:$E$17384))*1000*2-SUMPRODUCT(('ESB Networks Summary'!$C$5:$C$17384=Data!D1359)*('ESB Networks Summary'!$F$5:$F$17384))*1000*2</f>
        <v>368</v>
      </c>
      <c r="L1359" s="52">
        <f t="shared" si="150"/>
        <v>0</v>
      </c>
      <c r="M1359" s="5"/>
      <c r="O1359" s="96"/>
      <c r="R1359" s="99">
        <v>18.914999999999999</v>
      </c>
      <c r="S1359" s="99">
        <v>15.922000000000001</v>
      </c>
      <c r="T1359" s="30">
        <f t="shared" si="147"/>
        <v>0</v>
      </c>
      <c r="U1359" s="21">
        <f t="shared" si="151"/>
        <v>0</v>
      </c>
      <c r="V1359" s="21">
        <f t="shared" si="152"/>
        <v>0</v>
      </c>
      <c r="W1359" s="21">
        <f t="shared" si="153"/>
        <v>0</v>
      </c>
    </row>
    <row r="1360" spans="1:23">
      <c r="A1360" s="2">
        <f t="shared" si="148"/>
        <v>45444</v>
      </c>
      <c r="B1360" s="3">
        <f t="shared" si="149"/>
        <v>45472</v>
      </c>
      <c r="C1360" s="7">
        <v>45472.291666666664</v>
      </c>
      <c r="D1360" s="7">
        <v>45472.333333333336</v>
      </c>
      <c r="H1360" s="34" cm="1">
        <f t="array" ref="H1360">SUMPRODUCT(('ESB Networks Summary'!$C$5:$C$17384=Data!D1360)*('ESB Networks Summary'!$E$5:$E$17384))*1000*2-SUMPRODUCT(('ESB Networks Summary'!$C$5:$C$17384=Data!D1360)*('ESB Networks Summary'!$F$5:$F$17384))*1000*2</f>
        <v>-494</v>
      </c>
      <c r="L1360" s="52">
        <f t="shared" si="150"/>
        <v>0</v>
      </c>
      <c r="M1360" s="5"/>
      <c r="O1360" s="96"/>
      <c r="R1360" s="99">
        <v>26.735000000000003</v>
      </c>
      <c r="S1360" s="99">
        <v>18.858000000000001</v>
      </c>
      <c r="T1360" s="30">
        <f t="shared" si="147"/>
        <v>0</v>
      </c>
      <c r="U1360" s="21">
        <f t="shared" si="151"/>
        <v>0</v>
      </c>
      <c r="V1360" s="21">
        <f t="shared" si="152"/>
        <v>0</v>
      </c>
      <c r="W1360" s="21">
        <f t="shared" si="153"/>
        <v>0</v>
      </c>
    </row>
    <row r="1361" spans="1:23">
      <c r="A1361" s="2">
        <f t="shared" si="148"/>
        <v>45444</v>
      </c>
      <c r="B1361" s="3">
        <f t="shared" si="149"/>
        <v>45472</v>
      </c>
      <c r="C1361" s="7">
        <v>45472.3125</v>
      </c>
      <c r="D1361" s="7">
        <v>45472.354166666664</v>
      </c>
      <c r="H1361" s="34" cm="1">
        <f t="array" ref="H1361">SUMPRODUCT(('ESB Networks Summary'!$C$5:$C$17384=Data!D1361)*('ESB Networks Summary'!$E$5:$E$17384))*1000*2-SUMPRODUCT(('ESB Networks Summary'!$C$5:$C$17384=Data!D1361)*('ESB Networks Summary'!$F$5:$F$17384))*1000*2</f>
        <v>-536</v>
      </c>
      <c r="L1361" s="52">
        <f t="shared" si="150"/>
        <v>0</v>
      </c>
      <c r="M1361" s="5"/>
      <c r="O1361" s="96"/>
      <c r="R1361" s="99">
        <v>26.735000000000003</v>
      </c>
      <c r="S1361" s="99">
        <v>18.858000000000001</v>
      </c>
      <c r="T1361" s="30">
        <f t="shared" si="147"/>
        <v>0</v>
      </c>
      <c r="U1361" s="21">
        <f t="shared" si="151"/>
        <v>0</v>
      </c>
      <c r="V1361" s="21">
        <f t="shared" si="152"/>
        <v>0</v>
      </c>
      <c r="W1361" s="21">
        <f t="shared" si="153"/>
        <v>0</v>
      </c>
    </row>
    <row r="1362" spans="1:23">
      <c r="A1362" s="2">
        <f t="shared" si="148"/>
        <v>45444</v>
      </c>
      <c r="B1362" s="3">
        <f t="shared" si="149"/>
        <v>45472</v>
      </c>
      <c r="C1362" s="7">
        <v>45472.333333333336</v>
      </c>
      <c r="D1362" s="7">
        <v>45472.375</v>
      </c>
      <c r="H1362" s="34" cm="1">
        <f t="array" ref="H1362">SUMPRODUCT(('ESB Networks Summary'!$C$5:$C$17384=Data!D1362)*('ESB Networks Summary'!$E$5:$E$17384))*1000*2-SUMPRODUCT(('ESB Networks Summary'!$C$5:$C$17384=Data!D1362)*('ESB Networks Summary'!$F$5:$F$17384))*1000*2</f>
        <v>-530</v>
      </c>
      <c r="L1362" s="52">
        <f t="shared" si="150"/>
        <v>0</v>
      </c>
      <c r="M1362" s="5"/>
      <c r="O1362" s="96"/>
      <c r="R1362" s="99">
        <v>28.076000000000001</v>
      </c>
      <c r="S1362" s="99">
        <v>20.199000000000002</v>
      </c>
      <c r="T1362" s="30">
        <f t="shared" si="147"/>
        <v>0</v>
      </c>
      <c r="U1362" s="21">
        <f t="shared" si="151"/>
        <v>0</v>
      </c>
      <c r="V1362" s="21">
        <f t="shared" si="152"/>
        <v>0</v>
      </c>
      <c r="W1362" s="21">
        <f t="shared" si="153"/>
        <v>0</v>
      </c>
    </row>
    <row r="1363" spans="1:23">
      <c r="A1363" s="2">
        <f t="shared" si="148"/>
        <v>45444</v>
      </c>
      <c r="B1363" s="3">
        <f t="shared" si="149"/>
        <v>45472</v>
      </c>
      <c r="C1363" s="7">
        <v>45472.354166666664</v>
      </c>
      <c r="D1363" s="7">
        <v>45472.395833333336</v>
      </c>
      <c r="H1363" s="34" cm="1">
        <f t="array" ref="H1363">SUMPRODUCT(('ESB Networks Summary'!$C$5:$C$17384=Data!D1363)*('ESB Networks Summary'!$E$5:$E$17384))*1000*2-SUMPRODUCT(('ESB Networks Summary'!$C$5:$C$17384=Data!D1363)*('ESB Networks Summary'!$F$5:$F$17384))*1000*2</f>
        <v>-264</v>
      </c>
      <c r="L1363" s="52">
        <f t="shared" si="150"/>
        <v>0</v>
      </c>
      <c r="M1363" s="5"/>
      <c r="O1363" s="96"/>
      <c r="R1363" s="99">
        <v>28.076000000000001</v>
      </c>
      <c r="S1363" s="99">
        <v>20.199000000000002</v>
      </c>
      <c r="T1363" s="30">
        <f t="shared" si="147"/>
        <v>0</v>
      </c>
      <c r="U1363" s="21">
        <f t="shared" si="151"/>
        <v>0</v>
      </c>
      <c r="V1363" s="21">
        <f t="shared" si="152"/>
        <v>0</v>
      </c>
      <c r="W1363" s="21">
        <f t="shared" si="153"/>
        <v>0</v>
      </c>
    </row>
    <row r="1364" spans="1:23">
      <c r="A1364" s="2">
        <f t="shared" si="148"/>
        <v>45444</v>
      </c>
      <c r="B1364" s="3">
        <f t="shared" si="149"/>
        <v>45472</v>
      </c>
      <c r="C1364" s="7">
        <v>45472.375</v>
      </c>
      <c r="D1364" s="7">
        <v>45472.416666666664</v>
      </c>
      <c r="H1364" s="34" cm="1">
        <f t="array" ref="H1364">SUMPRODUCT(('ESB Networks Summary'!$C$5:$C$17384=Data!D1364)*('ESB Networks Summary'!$E$5:$E$17384))*1000*2-SUMPRODUCT(('ESB Networks Summary'!$C$5:$C$17384=Data!D1364)*('ESB Networks Summary'!$F$5:$F$17384))*1000*2</f>
        <v>-144</v>
      </c>
      <c r="L1364" s="52">
        <f t="shared" si="150"/>
        <v>0</v>
      </c>
      <c r="M1364" s="5"/>
      <c r="O1364" s="96"/>
      <c r="R1364" s="99">
        <v>27.804000000000002</v>
      </c>
      <c r="S1364" s="99">
        <v>19.925999999999998</v>
      </c>
      <c r="T1364" s="30">
        <f t="shared" si="147"/>
        <v>0</v>
      </c>
      <c r="U1364" s="21">
        <f t="shared" si="151"/>
        <v>0</v>
      </c>
      <c r="V1364" s="21">
        <f t="shared" si="152"/>
        <v>0</v>
      </c>
      <c r="W1364" s="21">
        <f t="shared" si="153"/>
        <v>0</v>
      </c>
    </row>
    <row r="1365" spans="1:23">
      <c r="A1365" s="2">
        <f t="shared" si="148"/>
        <v>45444</v>
      </c>
      <c r="B1365" s="3">
        <f t="shared" si="149"/>
        <v>45472</v>
      </c>
      <c r="C1365" s="7">
        <v>45472.395833333336</v>
      </c>
      <c r="D1365" s="7">
        <v>45472.4375</v>
      </c>
      <c r="H1365" s="34" cm="1">
        <f t="array" ref="H1365">SUMPRODUCT(('ESB Networks Summary'!$C$5:$C$17384=Data!D1365)*('ESB Networks Summary'!$E$5:$E$17384))*1000*2-SUMPRODUCT(('ESB Networks Summary'!$C$5:$C$17384=Data!D1365)*('ESB Networks Summary'!$F$5:$F$17384))*1000*2</f>
        <v>-786</v>
      </c>
      <c r="L1365" s="52">
        <f t="shared" si="150"/>
        <v>0</v>
      </c>
      <c r="M1365" s="5"/>
      <c r="O1365" s="96"/>
      <c r="R1365" s="99">
        <v>27.804000000000002</v>
      </c>
      <c r="S1365" s="99">
        <v>19.925999999999998</v>
      </c>
      <c r="T1365" s="30">
        <f t="shared" si="147"/>
        <v>0</v>
      </c>
      <c r="U1365" s="21">
        <f t="shared" si="151"/>
        <v>0</v>
      </c>
      <c r="V1365" s="21">
        <f t="shared" si="152"/>
        <v>0</v>
      </c>
      <c r="W1365" s="21">
        <f t="shared" si="153"/>
        <v>0</v>
      </c>
    </row>
    <row r="1366" spans="1:23">
      <c r="A1366" s="2">
        <f t="shared" si="148"/>
        <v>45444</v>
      </c>
      <c r="B1366" s="3">
        <f t="shared" si="149"/>
        <v>45472</v>
      </c>
      <c r="C1366" s="7">
        <v>45472.416666666664</v>
      </c>
      <c r="D1366" s="7">
        <v>45472.458333333336</v>
      </c>
      <c r="H1366" s="34" cm="1">
        <f t="array" ref="H1366">SUMPRODUCT(('ESB Networks Summary'!$C$5:$C$17384=Data!D1366)*('ESB Networks Summary'!$E$5:$E$17384))*1000*2-SUMPRODUCT(('ESB Networks Summary'!$C$5:$C$17384=Data!D1366)*('ESB Networks Summary'!$F$5:$F$17384))*1000*2</f>
        <v>-548</v>
      </c>
      <c r="L1366" s="52">
        <f t="shared" si="150"/>
        <v>0</v>
      </c>
      <c r="M1366" s="5"/>
      <c r="O1366" s="96"/>
      <c r="R1366" s="99">
        <v>27.836000000000002</v>
      </c>
      <c r="S1366" s="99">
        <v>19.959</v>
      </c>
      <c r="T1366" s="30">
        <f t="shared" si="147"/>
        <v>0</v>
      </c>
      <c r="U1366" s="21">
        <f t="shared" si="151"/>
        <v>0</v>
      </c>
      <c r="V1366" s="21">
        <f t="shared" si="152"/>
        <v>0</v>
      </c>
      <c r="W1366" s="21">
        <f t="shared" si="153"/>
        <v>0</v>
      </c>
    </row>
    <row r="1367" spans="1:23">
      <c r="A1367" s="2">
        <f t="shared" si="148"/>
        <v>45444</v>
      </c>
      <c r="B1367" s="3">
        <f t="shared" si="149"/>
        <v>45472</v>
      </c>
      <c r="C1367" s="7">
        <v>45472.4375</v>
      </c>
      <c r="D1367" s="7">
        <v>45472.479166666664</v>
      </c>
      <c r="H1367" s="34" cm="1">
        <f t="array" ref="H1367">SUMPRODUCT(('ESB Networks Summary'!$C$5:$C$17384=Data!D1367)*('ESB Networks Summary'!$E$5:$E$17384))*1000*2-SUMPRODUCT(('ESB Networks Summary'!$C$5:$C$17384=Data!D1367)*('ESB Networks Summary'!$F$5:$F$17384))*1000*2</f>
        <v>-1090</v>
      </c>
      <c r="L1367" s="52">
        <f t="shared" si="150"/>
        <v>0</v>
      </c>
      <c r="M1367" s="5"/>
      <c r="O1367" s="96"/>
      <c r="R1367" s="99">
        <v>27.836000000000002</v>
      </c>
      <c r="S1367" s="99">
        <v>19.959</v>
      </c>
      <c r="T1367" s="30">
        <f t="shared" si="147"/>
        <v>0</v>
      </c>
      <c r="U1367" s="21">
        <f t="shared" si="151"/>
        <v>0</v>
      </c>
      <c r="V1367" s="21">
        <f t="shared" si="152"/>
        <v>0</v>
      </c>
      <c r="W1367" s="21">
        <f t="shared" si="153"/>
        <v>0</v>
      </c>
    </row>
    <row r="1368" spans="1:23">
      <c r="A1368" s="2">
        <f t="shared" si="148"/>
        <v>45444</v>
      </c>
      <c r="B1368" s="3">
        <f t="shared" si="149"/>
        <v>45472</v>
      </c>
      <c r="C1368" s="7">
        <v>45472.458333333336</v>
      </c>
      <c r="D1368" s="7">
        <v>45472.5</v>
      </c>
      <c r="H1368" s="34" cm="1">
        <f t="array" ref="H1368">SUMPRODUCT(('ESB Networks Summary'!$C$5:$C$17384=Data!D1368)*('ESB Networks Summary'!$E$5:$E$17384))*1000*2-SUMPRODUCT(('ESB Networks Summary'!$C$5:$C$17384=Data!D1368)*('ESB Networks Summary'!$F$5:$F$17384))*1000*2</f>
        <v>-988</v>
      </c>
      <c r="L1368" s="52">
        <f t="shared" si="150"/>
        <v>0</v>
      </c>
      <c r="M1368" s="5"/>
      <c r="O1368" s="96"/>
      <c r="R1368" s="99">
        <v>26.637</v>
      </c>
      <c r="S1368" s="99">
        <v>18.759999999999998</v>
      </c>
      <c r="T1368" s="30">
        <f t="shared" si="147"/>
        <v>0</v>
      </c>
      <c r="U1368" s="21">
        <f t="shared" si="151"/>
        <v>0</v>
      </c>
      <c r="V1368" s="21">
        <f t="shared" si="152"/>
        <v>0</v>
      </c>
      <c r="W1368" s="21">
        <f t="shared" si="153"/>
        <v>0</v>
      </c>
    </row>
    <row r="1369" spans="1:23">
      <c r="A1369" s="2">
        <f t="shared" si="148"/>
        <v>45444</v>
      </c>
      <c r="B1369" s="3">
        <f t="shared" si="149"/>
        <v>45472</v>
      </c>
      <c r="C1369" s="7">
        <v>45472.479166666664</v>
      </c>
      <c r="D1369" s="7">
        <v>45472.520833333336</v>
      </c>
      <c r="H1369" s="34" cm="1">
        <f t="array" ref="H1369">SUMPRODUCT(('ESB Networks Summary'!$C$5:$C$17384=Data!D1369)*('ESB Networks Summary'!$E$5:$E$17384))*1000*2-SUMPRODUCT(('ESB Networks Summary'!$C$5:$C$17384=Data!D1369)*('ESB Networks Summary'!$F$5:$F$17384))*1000*2</f>
        <v>-1068</v>
      </c>
      <c r="L1369" s="52">
        <f t="shared" si="150"/>
        <v>0</v>
      </c>
      <c r="M1369" s="5"/>
      <c r="O1369" s="96"/>
      <c r="R1369" s="99">
        <v>26.637</v>
      </c>
      <c r="S1369" s="99">
        <v>18.759999999999998</v>
      </c>
      <c r="T1369" s="30">
        <f t="shared" si="147"/>
        <v>0</v>
      </c>
      <c r="U1369" s="21">
        <f t="shared" si="151"/>
        <v>0</v>
      </c>
      <c r="V1369" s="21">
        <f t="shared" si="152"/>
        <v>0</v>
      </c>
      <c r="W1369" s="21">
        <f t="shared" si="153"/>
        <v>0</v>
      </c>
    </row>
    <row r="1370" spans="1:23">
      <c r="A1370" s="2">
        <f t="shared" si="148"/>
        <v>45444</v>
      </c>
      <c r="B1370" s="3">
        <f t="shared" si="149"/>
        <v>45472</v>
      </c>
      <c r="C1370" s="7">
        <v>45472.5</v>
      </c>
      <c r="D1370" s="7">
        <v>45472.541666666664</v>
      </c>
      <c r="H1370" s="34" cm="1">
        <f t="array" ref="H1370">SUMPRODUCT(('ESB Networks Summary'!$C$5:$C$17384=Data!D1370)*('ESB Networks Summary'!$E$5:$E$17384))*1000*2-SUMPRODUCT(('ESB Networks Summary'!$C$5:$C$17384=Data!D1370)*('ESB Networks Summary'!$F$5:$F$17384))*1000*2</f>
        <v>-360</v>
      </c>
      <c r="L1370" s="52">
        <f t="shared" si="150"/>
        <v>0</v>
      </c>
      <c r="M1370" s="5"/>
      <c r="O1370" s="96"/>
      <c r="R1370" s="99">
        <v>26.070999999999998</v>
      </c>
      <c r="S1370" s="99">
        <v>18.193000000000001</v>
      </c>
      <c r="T1370" s="30">
        <f t="shared" si="147"/>
        <v>0</v>
      </c>
      <c r="U1370" s="21">
        <f t="shared" si="151"/>
        <v>0</v>
      </c>
      <c r="V1370" s="21">
        <f t="shared" si="152"/>
        <v>0</v>
      </c>
      <c r="W1370" s="21">
        <f t="shared" si="153"/>
        <v>0</v>
      </c>
    </row>
    <row r="1371" spans="1:23">
      <c r="A1371" s="2">
        <f t="shared" si="148"/>
        <v>45444</v>
      </c>
      <c r="B1371" s="3">
        <f t="shared" si="149"/>
        <v>45472</v>
      </c>
      <c r="C1371" s="7">
        <v>45472.520833333336</v>
      </c>
      <c r="D1371" s="7">
        <v>45472.5625</v>
      </c>
      <c r="H1371" s="34" cm="1">
        <f t="array" ref="H1371">SUMPRODUCT(('ESB Networks Summary'!$C$5:$C$17384=Data!D1371)*('ESB Networks Summary'!$E$5:$E$17384))*1000*2-SUMPRODUCT(('ESB Networks Summary'!$C$5:$C$17384=Data!D1371)*('ESB Networks Summary'!$F$5:$F$17384))*1000*2</f>
        <v>170</v>
      </c>
      <c r="L1371" s="52">
        <f t="shared" si="150"/>
        <v>0</v>
      </c>
      <c r="M1371" s="5"/>
      <c r="O1371" s="96"/>
      <c r="R1371" s="99">
        <v>26.070999999999998</v>
      </c>
      <c r="S1371" s="99">
        <v>18.193000000000001</v>
      </c>
      <c r="T1371" s="30">
        <f t="shared" si="147"/>
        <v>0</v>
      </c>
      <c r="U1371" s="21">
        <f t="shared" si="151"/>
        <v>0</v>
      </c>
      <c r="V1371" s="21">
        <f t="shared" si="152"/>
        <v>0</v>
      </c>
      <c r="W1371" s="21">
        <f t="shared" si="153"/>
        <v>0</v>
      </c>
    </row>
    <row r="1372" spans="1:23">
      <c r="A1372" s="2">
        <f t="shared" si="148"/>
        <v>45444</v>
      </c>
      <c r="B1372" s="3">
        <f t="shared" si="149"/>
        <v>45472</v>
      </c>
      <c r="C1372" s="7">
        <v>45472.541666666664</v>
      </c>
      <c r="D1372" s="7">
        <v>45472.583333333336</v>
      </c>
      <c r="H1372" s="34" cm="1">
        <f t="array" ref="H1372">SUMPRODUCT(('ESB Networks Summary'!$C$5:$C$17384=Data!D1372)*('ESB Networks Summary'!$E$5:$E$17384))*1000*2-SUMPRODUCT(('ESB Networks Summary'!$C$5:$C$17384=Data!D1372)*('ESB Networks Summary'!$F$5:$F$17384))*1000*2</f>
        <v>-230</v>
      </c>
      <c r="L1372" s="52">
        <f t="shared" si="150"/>
        <v>0</v>
      </c>
      <c r="M1372" s="5"/>
      <c r="O1372" s="96"/>
      <c r="R1372" s="99">
        <v>22.833000000000002</v>
      </c>
      <c r="S1372" s="99">
        <v>14.956</v>
      </c>
      <c r="T1372" s="30">
        <f t="shared" si="147"/>
        <v>0</v>
      </c>
      <c r="U1372" s="21">
        <f t="shared" si="151"/>
        <v>0</v>
      </c>
      <c r="V1372" s="21">
        <f t="shared" si="152"/>
        <v>0</v>
      </c>
      <c r="W1372" s="21">
        <f t="shared" si="153"/>
        <v>0</v>
      </c>
    </row>
    <row r="1373" spans="1:23">
      <c r="A1373" s="2">
        <f t="shared" si="148"/>
        <v>45444</v>
      </c>
      <c r="B1373" s="3">
        <f t="shared" si="149"/>
        <v>45472</v>
      </c>
      <c r="C1373" s="7">
        <v>45472.5625</v>
      </c>
      <c r="D1373" s="7">
        <v>45472.604166666664</v>
      </c>
      <c r="H1373" s="34" cm="1">
        <f t="array" ref="H1373">SUMPRODUCT(('ESB Networks Summary'!$C$5:$C$17384=Data!D1373)*('ESB Networks Summary'!$E$5:$E$17384))*1000*2-SUMPRODUCT(('ESB Networks Summary'!$C$5:$C$17384=Data!D1373)*('ESB Networks Summary'!$F$5:$F$17384))*1000*2</f>
        <v>-24</v>
      </c>
      <c r="L1373" s="52">
        <f t="shared" si="150"/>
        <v>0</v>
      </c>
      <c r="M1373" s="5"/>
      <c r="O1373" s="96"/>
      <c r="R1373" s="99">
        <v>22.833000000000002</v>
      </c>
      <c r="S1373" s="99">
        <v>14.956</v>
      </c>
      <c r="T1373" s="30">
        <f t="shared" si="147"/>
        <v>0</v>
      </c>
      <c r="U1373" s="21">
        <f t="shared" si="151"/>
        <v>0</v>
      </c>
      <c r="V1373" s="21">
        <f t="shared" si="152"/>
        <v>0</v>
      </c>
      <c r="W1373" s="21">
        <f t="shared" si="153"/>
        <v>0</v>
      </c>
    </row>
    <row r="1374" spans="1:23">
      <c r="A1374" s="2">
        <f t="shared" si="148"/>
        <v>45444</v>
      </c>
      <c r="B1374" s="3">
        <f t="shared" si="149"/>
        <v>45472</v>
      </c>
      <c r="C1374" s="7">
        <v>45472.583333333336</v>
      </c>
      <c r="D1374" s="7">
        <v>45472.625</v>
      </c>
      <c r="H1374" s="34" cm="1">
        <f t="array" ref="H1374">SUMPRODUCT(('ESB Networks Summary'!$C$5:$C$17384=Data!D1374)*('ESB Networks Summary'!$E$5:$E$17384))*1000*2-SUMPRODUCT(('ESB Networks Summary'!$C$5:$C$17384=Data!D1374)*('ESB Networks Summary'!$F$5:$F$17384))*1000*2</f>
        <v>-684</v>
      </c>
      <c r="L1374" s="52">
        <f t="shared" si="150"/>
        <v>0</v>
      </c>
      <c r="M1374" s="5"/>
      <c r="O1374" s="96"/>
      <c r="R1374" s="99">
        <v>20.951000000000001</v>
      </c>
      <c r="S1374" s="99">
        <v>13.072999999999999</v>
      </c>
      <c r="T1374" s="30">
        <f t="shared" si="147"/>
        <v>0</v>
      </c>
      <c r="U1374" s="21">
        <f t="shared" si="151"/>
        <v>0</v>
      </c>
      <c r="V1374" s="21">
        <f t="shared" si="152"/>
        <v>0</v>
      </c>
      <c r="W1374" s="21">
        <f t="shared" si="153"/>
        <v>0</v>
      </c>
    </row>
    <row r="1375" spans="1:23">
      <c r="A1375" s="2">
        <f t="shared" si="148"/>
        <v>45444</v>
      </c>
      <c r="B1375" s="3">
        <f t="shared" si="149"/>
        <v>45472</v>
      </c>
      <c r="C1375" s="7">
        <v>45472.604166666664</v>
      </c>
      <c r="D1375" s="7">
        <v>45472.645833333336</v>
      </c>
      <c r="H1375" s="34" cm="1">
        <f t="array" ref="H1375">SUMPRODUCT(('ESB Networks Summary'!$C$5:$C$17384=Data!D1375)*('ESB Networks Summary'!$E$5:$E$17384))*1000*2-SUMPRODUCT(('ESB Networks Summary'!$C$5:$C$17384=Data!D1375)*('ESB Networks Summary'!$F$5:$F$17384))*1000*2</f>
        <v>-1272</v>
      </c>
      <c r="L1375" s="52">
        <f t="shared" si="150"/>
        <v>0</v>
      </c>
      <c r="M1375" s="5"/>
      <c r="O1375" s="96"/>
      <c r="R1375" s="99">
        <v>20.951000000000001</v>
      </c>
      <c r="S1375" s="99">
        <v>13.072999999999999</v>
      </c>
      <c r="T1375" s="30">
        <f t="shared" si="147"/>
        <v>0</v>
      </c>
      <c r="U1375" s="21">
        <f t="shared" si="151"/>
        <v>0</v>
      </c>
      <c r="V1375" s="21">
        <f t="shared" si="152"/>
        <v>0</v>
      </c>
      <c r="W1375" s="21">
        <f t="shared" si="153"/>
        <v>0</v>
      </c>
    </row>
    <row r="1376" spans="1:23">
      <c r="A1376" s="2">
        <f t="shared" si="148"/>
        <v>45444</v>
      </c>
      <c r="B1376" s="3">
        <f t="shared" si="149"/>
        <v>45472</v>
      </c>
      <c r="C1376" s="7">
        <v>45472.625</v>
      </c>
      <c r="D1376" s="7">
        <v>45472.666666666664</v>
      </c>
      <c r="H1376" s="34" cm="1">
        <f t="array" ref="H1376">SUMPRODUCT(('ESB Networks Summary'!$C$5:$C$17384=Data!D1376)*('ESB Networks Summary'!$E$5:$E$17384))*1000*2-SUMPRODUCT(('ESB Networks Summary'!$C$5:$C$17384=Data!D1376)*('ESB Networks Summary'!$F$5:$F$17384))*1000*2</f>
        <v>-798</v>
      </c>
      <c r="L1376" s="52">
        <f t="shared" si="150"/>
        <v>0</v>
      </c>
      <c r="M1376" s="5"/>
      <c r="O1376" s="96"/>
      <c r="R1376" s="99">
        <v>21.841000000000001</v>
      </c>
      <c r="S1376" s="99">
        <v>13.963999999999999</v>
      </c>
      <c r="T1376" s="30">
        <f t="shared" si="147"/>
        <v>0</v>
      </c>
      <c r="U1376" s="21">
        <f t="shared" si="151"/>
        <v>0</v>
      </c>
      <c r="V1376" s="21">
        <f t="shared" si="152"/>
        <v>0</v>
      </c>
      <c r="W1376" s="21">
        <f t="shared" si="153"/>
        <v>0</v>
      </c>
    </row>
    <row r="1377" spans="1:23">
      <c r="A1377" s="2">
        <f t="shared" si="148"/>
        <v>45444</v>
      </c>
      <c r="B1377" s="3">
        <f t="shared" si="149"/>
        <v>45472</v>
      </c>
      <c r="C1377" s="7">
        <v>45472.645833333336</v>
      </c>
      <c r="D1377" s="7">
        <v>45472.6875</v>
      </c>
      <c r="H1377" s="34" cm="1">
        <f t="array" ref="H1377">SUMPRODUCT(('ESB Networks Summary'!$C$5:$C$17384=Data!D1377)*('ESB Networks Summary'!$E$5:$E$17384))*1000*2-SUMPRODUCT(('ESB Networks Summary'!$C$5:$C$17384=Data!D1377)*('ESB Networks Summary'!$F$5:$F$17384))*1000*2</f>
        <v>-1132</v>
      </c>
      <c r="L1377" s="52">
        <f t="shared" si="150"/>
        <v>0</v>
      </c>
      <c r="M1377" s="5"/>
      <c r="O1377" s="96"/>
      <c r="R1377" s="99">
        <v>21.841000000000001</v>
      </c>
      <c r="S1377" s="99">
        <v>13.963999999999999</v>
      </c>
      <c r="T1377" s="30">
        <f t="shared" si="147"/>
        <v>0</v>
      </c>
      <c r="U1377" s="21">
        <f t="shared" si="151"/>
        <v>0</v>
      </c>
      <c r="V1377" s="21">
        <f t="shared" si="152"/>
        <v>0</v>
      </c>
      <c r="W1377" s="21">
        <f t="shared" si="153"/>
        <v>0</v>
      </c>
    </row>
    <row r="1378" spans="1:23">
      <c r="A1378" s="2">
        <f t="shared" si="148"/>
        <v>45444</v>
      </c>
      <c r="B1378" s="3">
        <f t="shared" si="149"/>
        <v>45472</v>
      </c>
      <c r="C1378" s="7">
        <v>45472.666666666664</v>
      </c>
      <c r="D1378" s="7">
        <v>45472.708333333336</v>
      </c>
      <c r="H1378" s="34" cm="1">
        <f t="array" ref="H1378">SUMPRODUCT(('ESB Networks Summary'!$C$5:$C$17384=Data!D1378)*('ESB Networks Summary'!$E$5:$E$17384))*1000*2-SUMPRODUCT(('ESB Networks Summary'!$C$5:$C$17384=Data!D1378)*('ESB Networks Summary'!$F$5:$F$17384))*1000*2</f>
        <v>-2492</v>
      </c>
      <c r="L1378" s="52">
        <f t="shared" si="150"/>
        <v>0</v>
      </c>
      <c r="M1378" s="5"/>
      <c r="O1378" s="96"/>
      <c r="R1378" s="99">
        <v>22.484999999999999</v>
      </c>
      <c r="S1378" s="99">
        <v>14.138</v>
      </c>
      <c r="T1378" s="30">
        <f t="shared" si="147"/>
        <v>0</v>
      </c>
      <c r="U1378" s="21">
        <f t="shared" si="151"/>
        <v>0</v>
      </c>
      <c r="V1378" s="21">
        <f t="shared" si="152"/>
        <v>0</v>
      </c>
      <c r="W1378" s="21">
        <f t="shared" si="153"/>
        <v>0</v>
      </c>
    </row>
    <row r="1379" spans="1:23">
      <c r="A1379" s="2">
        <f t="shared" si="148"/>
        <v>45444</v>
      </c>
      <c r="B1379" s="3">
        <f t="shared" si="149"/>
        <v>45472</v>
      </c>
      <c r="C1379" s="7">
        <v>45472.6875</v>
      </c>
      <c r="D1379" s="7">
        <v>45472.729166666664</v>
      </c>
      <c r="H1379" s="34" cm="1">
        <f t="array" ref="H1379">SUMPRODUCT(('ESB Networks Summary'!$C$5:$C$17384=Data!D1379)*('ESB Networks Summary'!$E$5:$E$17384))*1000*2-SUMPRODUCT(('ESB Networks Summary'!$C$5:$C$17384=Data!D1379)*('ESB Networks Summary'!$F$5:$F$17384))*1000*2</f>
        <v>-1180</v>
      </c>
      <c r="L1379" s="52">
        <f t="shared" si="150"/>
        <v>0</v>
      </c>
      <c r="M1379" s="5"/>
      <c r="O1379" s="96"/>
      <c r="R1379" s="99">
        <v>22.484999999999999</v>
      </c>
      <c r="S1379" s="99">
        <v>14.138</v>
      </c>
      <c r="T1379" s="30">
        <f t="shared" si="147"/>
        <v>0</v>
      </c>
      <c r="U1379" s="21">
        <f t="shared" si="151"/>
        <v>0</v>
      </c>
      <c r="V1379" s="21">
        <f t="shared" si="152"/>
        <v>0</v>
      </c>
      <c r="W1379" s="21">
        <f t="shared" si="153"/>
        <v>0</v>
      </c>
    </row>
    <row r="1380" spans="1:23">
      <c r="A1380" s="2">
        <f t="shared" si="148"/>
        <v>45444</v>
      </c>
      <c r="B1380" s="3">
        <f t="shared" si="149"/>
        <v>45472</v>
      </c>
      <c r="C1380" s="7">
        <v>45472.708333333336</v>
      </c>
      <c r="D1380" s="7">
        <v>45472.75</v>
      </c>
      <c r="H1380" s="34" cm="1">
        <f t="array" ref="H1380">SUMPRODUCT(('ESB Networks Summary'!$C$5:$C$17384=Data!D1380)*('ESB Networks Summary'!$E$5:$E$17384))*1000*2-SUMPRODUCT(('ESB Networks Summary'!$C$5:$C$17384=Data!D1380)*('ESB Networks Summary'!$F$5:$F$17384))*1000*2</f>
        <v>-1504</v>
      </c>
      <c r="L1380" s="52">
        <f t="shared" si="150"/>
        <v>0</v>
      </c>
      <c r="M1380" s="5"/>
      <c r="O1380" s="96"/>
      <c r="R1380" s="99">
        <v>23.651</v>
      </c>
      <c r="S1380" s="99">
        <v>15.303999999999998</v>
      </c>
      <c r="T1380" s="30">
        <f t="shared" si="147"/>
        <v>0</v>
      </c>
      <c r="U1380" s="21">
        <f t="shared" si="151"/>
        <v>0</v>
      </c>
      <c r="V1380" s="21">
        <f t="shared" si="152"/>
        <v>0</v>
      </c>
      <c r="W1380" s="21">
        <f t="shared" si="153"/>
        <v>0</v>
      </c>
    </row>
    <row r="1381" spans="1:23">
      <c r="A1381" s="2">
        <f t="shared" si="148"/>
        <v>45444</v>
      </c>
      <c r="B1381" s="3">
        <f t="shared" si="149"/>
        <v>45472</v>
      </c>
      <c r="C1381" s="7">
        <v>45472.729166666664</v>
      </c>
      <c r="D1381" s="7">
        <v>45472.770833333336</v>
      </c>
      <c r="H1381" s="34" cm="1">
        <f t="array" ref="H1381">SUMPRODUCT(('ESB Networks Summary'!$C$5:$C$17384=Data!D1381)*('ESB Networks Summary'!$E$5:$E$17384))*1000*2-SUMPRODUCT(('ESB Networks Summary'!$C$5:$C$17384=Data!D1381)*('ESB Networks Summary'!$F$5:$F$17384))*1000*2</f>
        <v>-848</v>
      </c>
      <c r="L1381" s="52">
        <f t="shared" si="150"/>
        <v>0</v>
      </c>
      <c r="M1381" s="5"/>
      <c r="O1381" s="96"/>
      <c r="R1381" s="99">
        <v>23.651</v>
      </c>
      <c r="S1381" s="99">
        <v>15.303999999999998</v>
      </c>
      <c r="T1381" s="30">
        <f t="shared" si="147"/>
        <v>0</v>
      </c>
      <c r="U1381" s="21">
        <f t="shared" si="151"/>
        <v>0</v>
      </c>
      <c r="V1381" s="21">
        <f t="shared" si="152"/>
        <v>0</v>
      </c>
      <c r="W1381" s="21">
        <f t="shared" si="153"/>
        <v>0</v>
      </c>
    </row>
    <row r="1382" spans="1:23">
      <c r="A1382" s="2">
        <f t="shared" si="148"/>
        <v>45444</v>
      </c>
      <c r="B1382" s="3">
        <f t="shared" si="149"/>
        <v>45472</v>
      </c>
      <c r="C1382" s="7">
        <v>45472.75</v>
      </c>
      <c r="D1382" s="7">
        <v>45472.791666666664</v>
      </c>
      <c r="H1382" s="34" cm="1">
        <f t="array" ref="H1382">SUMPRODUCT(('ESB Networks Summary'!$C$5:$C$17384=Data!D1382)*('ESB Networks Summary'!$E$5:$E$17384))*1000*2-SUMPRODUCT(('ESB Networks Summary'!$C$5:$C$17384=Data!D1382)*('ESB Networks Summary'!$F$5:$F$17384))*1000*2</f>
        <v>-2136</v>
      </c>
      <c r="L1382" s="52">
        <f t="shared" si="150"/>
        <v>0</v>
      </c>
      <c r="M1382" s="5"/>
      <c r="O1382" s="96"/>
      <c r="R1382" s="99">
        <v>24.021000000000001</v>
      </c>
      <c r="S1382" s="99">
        <v>16.143999999999998</v>
      </c>
      <c r="T1382" s="30">
        <f t="shared" si="147"/>
        <v>0</v>
      </c>
      <c r="U1382" s="21">
        <f t="shared" si="151"/>
        <v>0</v>
      </c>
      <c r="V1382" s="21">
        <f t="shared" si="152"/>
        <v>0</v>
      </c>
      <c r="W1382" s="21">
        <f t="shared" si="153"/>
        <v>0</v>
      </c>
    </row>
    <row r="1383" spans="1:23">
      <c r="A1383" s="2">
        <f t="shared" si="148"/>
        <v>45444</v>
      </c>
      <c r="B1383" s="3">
        <f t="shared" si="149"/>
        <v>45472</v>
      </c>
      <c r="C1383" s="7">
        <v>45472.770833333336</v>
      </c>
      <c r="D1383" s="7">
        <v>45472.8125</v>
      </c>
      <c r="H1383" s="34" cm="1">
        <f t="array" ref="H1383">SUMPRODUCT(('ESB Networks Summary'!$C$5:$C$17384=Data!D1383)*('ESB Networks Summary'!$E$5:$E$17384))*1000*2-SUMPRODUCT(('ESB Networks Summary'!$C$5:$C$17384=Data!D1383)*('ESB Networks Summary'!$F$5:$F$17384))*1000*2</f>
        <v>-2544</v>
      </c>
      <c r="L1383" s="52">
        <f t="shared" si="150"/>
        <v>0</v>
      </c>
      <c r="M1383" s="5"/>
      <c r="O1383" s="96"/>
      <c r="R1383" s="99">
        <v>24.021000000000001</v>
      </c>
      <c r="S1383" s="99">
        <v>16.143999999999998</v>
      </c>
      <c r="T1383" s="30">
        <f t="shared" si="147"/>
        <v>0</v>
      </c>
      <c r="U1383" s="21">
        <f t="shared" si="151"/>
        <v>0</v>
      </c>
      <c r="V1383" s="21">
        <f t="shared" si="152"/>
        <v>0</v>
      </c>
      <c r="W1383" s="21">
        <f t="shared" si="153"/>
        <v>0</v>
      </c>
    </row>
    <row r="1384" spans="1:23">
      <c r="A1384" s="2">
        <f t="shared" si="148"/>
        <v>45444</v>
      </c>
      <c r="B1384" s="3">
        <f t="shared" si="149"/>
        <v>45472</v>
      </c>
      <c r="C1384" s="7">
        <v>45472.791666666664</v>
      </c>
      <c r="D1384" s="7">
        <v>45472.833333333336</v>
      </c>
      <c r="H1384" s="34" cm="1">
        <f t="array" ref="H1384">SUMPRODUCT(('ESB Networks Summary'!$C$5:$C$17384=Data!D1384)*('ESB Networks Summary'!$E$5:$E$17384))*1000*2-SUMPRODUCT(('ESB Networks Summary'!$C$5:$C$17384=Data!D1384)*('ESB Networks Summary'!$F$5:$F$17384))*1000*2</f>
        <v>-2036</v>
      </c>
      <c r="L1384" s="52">
        <f t="shared" si="150"/>
        <v>0</v>
      </c>
      <c r="M1384" s="5"/>
      <c r="O1384" s="96"/>
      <c r="R1384" s="99">
        <v>24.021000000000001</v>
      </c>
      <c r="S1384" s="99">
        <v>16.143999999999998</v>
      </c>
      <c r="T1384" s="30">
        <f t="shared" si="147"/>
        <v>0</v>
      </c>
      <c r="U1384" s="21">
        <f t="shared" si="151"/>
        <v>0</v>
      </c>
      <c r="V1384" s="21">
        <f t="shared" si="152"/>
        <v>0</v>
      </c>
      <c r="W1384" s="21">
        <f t="shared" si="153"/>
        <v>0</v>
      </c>
    </row>
    <row r="1385" spans="1:23">
      <c r="A1385" s="2">
        <f t="shared" si="148"/>
        <v>45444</v>
      </c>
      <c r="B1385" s="3">
        <f t="shared" si="149"/>
        <v>45472</v>
      </c>
      <c r="C1385" s="7">
        <v>45472.8125</v>
      </c>
      <c r="D1385" s="7">
        <v>45472.854166666664</v>
      </c>
      <c r="H1385" s="34" cm="1">
        <f t="array" ref="H1385">SUMPRODUCT(('ESB Networks Summary'!$C$5:$C$17384=Data!D1385)*('ESB Networks Summary'!$E$5:$E$17384))*1000*2-SUMPRODUCT(('ESB Networks Summary'!$C$5:$C$17384=Data!D1385)*('ESB Networks Summary'!$F$5:$F$17384))*1000*2</f>
        <v>-756</v>
      </c>
      <c r="L1385" s="52">
        <f t="shared" si="150"/>
        <v>0</v>
      </c>
      <c r="M1385" s="5"/>
      <c r="O1385" s="96"/>
      <c r="R1385" s="99">
        <v>24.021000000000001</v>
      </c>
      <c r="S1385" s="99">
        <v>16.143999999999998</v>
      </c>
      <c r="T1385" s="30">
        <f t="shared" si="147"/>
        <v>0</v>
      </c>
      <c r="U1385" s="21">
        <f t="shared" si="151"/>
        <v>0</v>
      </c>
      <c r="V1385" s="21">
        <f t="shared" si="152"/>
        <v>0</v>
      </c>
      <c r="W1385" s="21">
        <f t="shared" si="153"/>
        <v>0</v>
      </c>
    </row>
    <row r="1386" spans="1:23">
      <c r="A1386" s="2">
        <f t="shared" si="148"/>
        <v>45444</v>
      </c>
      <c r="B1386" s="3">
        <f t="shared" si="149"/>
        <v>45472</v>
      </c>
      <c r="C1386" s="7">
        <v>45472.833333333336</v>
      </c>
      <c r="D1386" s="7">
        <v>45472.875</v>
      </c>
      <c r="H1386" s="34" cm="1">
        <f t="array" ref="H1386">SUMPRODUCT(('ESB Networks Summary'!$C$5:$C$17384=Data!D1386)*('ESB Networks Summary'!$E$5:$E$17384))*1000*2-SUMPRODUCT(('ESB Networks Summary'!$C$5:$C$17384=Data!D1386)*('ESB Networks Summary'!$F$5:$F$17384))*1000*2</f>
        <v>-328</v>
      </c>
      <c r="L1386" s="52">
        <f t="shared" si="150"/>
        <v>0</v>
      </c>
      <c r="M1386" s="5"/>
      <c r="O1386" s="96"/>
      <c r="R1386" s="99">
        <v>23.077000000000002</v>
      </c>
      <c r="S1386" s="99">
        <v>15.2</v>
      </c>
      <c r="T1386" s="30">
        <f t="shared" si="147"/>
        <v>0</v>
      </c>
      <c r="U1386" s="21">
        <f t="shared" si="151"/>
        <v>0</v>
      </c>
      <c r="V1386" s="21">
        <f t="shared" si="152"/>
        <v>0</v>
      </c>
      <c r="W1386" s="21">
        <f t="shared" si="153"/>
        <v>0</v>
      </c>
    </row>
    <row r="1387" spans="1:23">
      <c r="A1387" s="2">
        <f t="shared" si="148"/>
        <v>45444</v>
      </c>
      <c r="B1387" s="3">
        <f t="shared" si="149"/>
        <v>45472</v>
      </c>
      <c r="C1387" s="7">
        <v>45472.854166666664</v>
      </c>
      <c r="D1387" s="7">
        <v>45472.895833333336</v>
      </c>
      <c r="H1387" s="34" cm="1">
        <f t="array" ref="H1387">SUMPRODUCT(('ESB Networks Summary'!$C$5:$C$17384=Data!D1387)*('ESB Networks Summary'!$E$5:$E$17384))*1000*2-SUMPRODUCT(('ESB Networks Summary'!$C$5:$C$17384=Data!D1387)*('ESB Networks Summary'!$F$5:$F$17384))*1000*2</f>
        <v>70</v>
      </c>
      <c r="L1387" s="52">
        <f t="shared" si="150"/>
        <v>0</v>
      </c>
      <c r="M1387" s="5"/>
      <c r="O1387" s="96"/>
      <c r="R1387" s="99">
        <v>23.077000000000002</v>
      </c>
      <c r="S1387" s="99">
        <v>15.2</v>
      </c>
      <c r="T1387" s="30">
        <f t="shared" si="147"/>
        <v>0</v>
      </c>
      <c r="U1387" s="21">
        <f t="shared" si="151"/>
        <v>0</v>
      </c>
      <c r="V1387" s="21">
        <f t="shared" si="152"/>
        <v>0</v>
      </c>
      <c r="W1387" s="21">
        <f t="shared" si="153"/>
        <v>0</v>
      </c>
    </row>
    <row r="1388" spans="1:23">
      <c r="A1388" s="2">
        <f t="shared" si="148"/>
        <v>45444</v>
      </c>
      <c r="B1388" s="3">
        <f t="shared" si="149"/>
        <v>45472</v>
      </c>
      <c r="C1388" s="7">
        <v>45472.875</v>
      </c>
      <c r="D1388" s="7">
        <v>45472.916666666664</v>
      </c>
      <c r="H1388" s="34" cm="1">
        <f t="array" ref="H1388">SUMPRODUCT(('ESB Networks Summary'!$C$5:$C$17384=Data!D1388)*('ESB Networks Summary'!$E$5:$E$17384))*1000*2-SUMPRODUCT(('ESB Networks Summary'!$C$5:$C$17384=Data!D1388)*('ESB Networks Summary'!$F$5:$F$17384))*1000*2</f>
        <v>116</v>
      </c>
      <c r="L1388" s="52">
        <f t="shared" si="150"/>
        <v>0</v>
      </c>
      <c r="M1388" s="5"/>
      <c r="O1388" s="96"/>
      <c r="R1388" s="99">
        <v>21.891999999999999</v>
      </c>
      <c r="S1388" s="99">
        <v>14.013999999999999</v>
      </c>
      <c r="T1388" s="30">
        <f t="shared" si="147"/>
        <v>0</v>
      </c>
      <c r="U1388" s="21">
        <f t="shared" si="151"/>
        <v>0</v>
      </c>
      <c r="V1388" s="21">
        <f t="shared" si="152"/>
        <v>0</v>
      </c>
      <c r="W1388" s="21">
        <f t="shared" si="153"/>
        <v>0</v>
      </c>
    </row>
    <row r="1389" spans="1:23">
      <c r="A1389" s="2">
        <f t="shared" si="148"/>
        <v>45444</v>
      </c>
      <c r="B1389" s="3">
        <f t="shared" si="149"/>
        <v>45472</v>
      </c>
      <c r="C1389" s="7">
        <v>45472.895833333336</v>
      </c>
      <c r="D1389" s="7">
        <v>45472.9375</v>
      </c>
      <c r="H1389" s="34" cm="1">
        <f t="array" ref="H1389">SUMPRODUCT(('ESB Networks Summary'!$C$5:$C$17384=Data!D1389)*('ESB Networks Summary'!$E$5:$E$17384))*1000*2-SUMPRODUCT(('ESB Networks Summary'!$C$5:$C$17384=Data!D1389)*('ESB Networks Summary'!$F$5:$F$17384))*1000*2</f>
        <v>352</v>
      </c>
      <c r="L1389" s="52">
        <f t="shared" si="150"/>
        <v>0</v>
      </c>
      <c r="M1389" s="5"/>
      <c r="O1389" s="96"/>
      <c r="R1389" s="99">
        <v>21.891999999999999</v>
      </c>
      <c r="S1389" s="99">
        <v>14.013999999999999</v>
      </c>
      <c r="T1389" s="30">
        <f t="shared" si="147"/>
        <v>0</v>
      </c>
      <c r="U1389" s="21">
        <f t="shared" si="151"/>
        <v>0</v>
      </c>
      <c r="V1389" s="21">
        <f t="shared" si="152"/>
        <v>0</v>
      </c>
      <c r="W1389" s="21">
        <f t="shared" si="153"/>
        <v>0</v>
      </c>
    </row>
    <row r="1390" spans="1:23">
      <c r="A1390" s="2">
        <f t="shared" si="148"/>
        <v>45444</v>
      </c>
      <c r="B1390" s="3">
        <f t="shared" si="149"/>
        <v>45472</v>
      </c>
      <c r="C1390" s="7">
        <v>45472.916666666664</v>
      </c>
      <c r="D1390" s="7">
        <v>45472.958333333336</v>
      </c>
      <c r="H1390" s="34" cm="1">
        <f t="array" ref="H1390">SUMPRODUCT(('ESB Networks Summary'!$C$5:$C$17384=Data!D1390)*('ESB Networks Summary'!$E$5:$E$17384))*1000*2-SUMPRODUCT(('ESB Networks Summary'!$C$5:$C$17384=Data!D1390)*('ESB Networks Summary'!$F$5:$F$17384))*1000*2</f>
        <v>408</v>
      </c>
      <c r="L1390" s="52">
        <f t="shared" si="150"/>
        <v>0</v>
      </c>
      <c r="M1390" s="5"/>
      <c r="O1390" s="96"/>
      <c r="R1390" s="99">
        <v>14.821000000000002</v>
      </c>
      <c r="S1390" s="99">
        <v>11.827</v>
      </c>
      <c r="T1390" s="30">
        <f t="shared" si="147"/>
        <v>0</v>
      </c>
      <c r="U1390" s="21">
        <f t="shared" si="151"/>
        <v>0</v>
      </c>
      <c r="V1390" s="21">
        <f t="shared" si="152"/>
        <v>0</v>
      </c>
      <c r="W1390" s="21">
        <f t="shared" si="153"/>
        <v>0</v>
      </c>
    </row>
    <row r="1391" spans="1:23">
      <c r="A1391" s="2">
        <f t="shared" si="148"/>
        <v>45444</v>
      </c>
      <c r="B1391" s="3">
        <f t="shared" si="149"/>
        <v>45472</v>
      </c>
      <c r="C1391" s="7">
        <v>45472.9375</v>
      </c>
      <c r="D1391" s="7">
        <v>45472.979166666664</v>
      </c>
      <c r="H1391" s="34" cm="1">
        <f t="array" ref="H1391">SUMPRODUCT(('ESB Networks Summary'!$C$5:$C$17384=Data!D1391)*('ESB Networks Summary'!$E$5:$E$17384))*1000*2-SUMPRODUCT(('ESB Networks Summary'!$C$5:$C$17384=Data!D1391)*('ESB Networks Summary'!$F$5:$F$17384))*1000*2</f>
        <v>1310</v>
      </c>
      <c r="L1391" s="52">
        <f t="shared" si="150"/>
        <v>0</v>
      </c>
      <c r="M1391" s="5"/>
      <c r="O1391" s="96"/>
      <c r="R1391" s="99">
        <v>14.821000000000002</v>
      </c>
      <c r="S1391" s="99">
        <v>11.827</v>
      </c>
      <c r="T1391" s="30">
        <f t="shared" si="147"/>
        <v>0</v>
      </c>
      <c r="U1391" s="21">
        <f t="shared" si="151"/>
        <v>0</v>
      </c>
      <c r="V1391" s="21">
        <f t="shared" si="152"/>
        <v>0</v>
      </c>
      <c r="W1391" s="21">
        <f t="shared" si="153"/>
        <v>0</v>
      </c>
    </row>
    <row r="1392" spans="1:23">
      <c r="A1392" s="2">
        <f t="shared" si="148"/>
        <v>45444</v>
      </c>
      <c r="B1392" s="3">
        <f t="shared" si="149"/>
        <v>45472</v>
      </c>
      <c r="C1392" s="7">
        <v>45472.958333333336</v>
      </c>
      <c r="D1392" s="7">
        <v>45473</v>
      </c>
      <c r="H1392" s="34" cm="1">
        <f t="array" ref="H1392">SUMPRODUCT(('ESB Networks Summary'!$C$5:$C$17384=Data!D1392)*('ESB Networks Summary'!$E$5:$E$17384))*1000*2-SUMPRODUCT(('ESB Networks Summary'!$C$5:$C$17384=Data!D1392)*('ESB Networks Summary'!$F$5:$F$17384))*1000*2</f>
        <v>1374</v>
      </c>
      <c r="L1392" s="52">
        <f t="shared" si="150"/>
        <v>0</v>
      </c>
      <c r="M1392" s="5"/>
      <c r="O1392" s="96"/>
      <c r="R1392" s="99">
        <v>14.141</v>
      </c>
      <c r="S1392" s="99">
        <v>11.148</v>
      </c>
      <c r="T1392" s="30">
        <f t="shared" si="147"/>
        <v>0</v>
      </c>
      <c r="U1392" s="21">
        <f t="shared" si="151"/>
        <v>0</v>
      </c>
      <c r="V1392" s="21">
        <f t="shared" si="152"/>
        <v>0</v>
      </c>
      <c r="W1392" s="21">
        <f t="shared" si="153"/>
        <v>0</v>
      </c>
    </row>
    <row r="1393" spans="1:23">
      <c r="A1393" s="2">
        <f t="shared" si="148"/>
        <v>45444</v>
      </c>
      <c r="B1393" s="3">
        <f t="shared" si="149"/>
        <v>45472</v>
      </c>
      <c r="C1393" s="7">
        <v>45472.979166666664</v>
      </c>
      <c r="D1393" s="7">
        <v>45473.020833333336</v>
      </c>
      <c r="H1393" s="34" cm="1">
        <f t="array" ref="H1393">SUMPRODUCT(('ESB Networks Summary'!$C$5:$C$17384=Data!D1393)*('ESB Networks Summary'!$E$5:$E$17384))*1000*2-SUMPRODUCT(('ESB Networks Summary'!$C$5:$C$17384=Data!D1393)*('ESB Networks Summary'!$F$5:$F$17384))*1000*2</f>
        <v>138</v>
      </c>
      <c r="L1393" s="52">
        <f t="shared" si="150"/>
        <v>0</v>
      </c>
      <c r="M1393" s="5"/>
      <c r="O1393" s="96"/>
      <c r="R1393" s="99">
        <v>14.141</v>
      </c>
      <c r="S1393" s="99">
        <v>11.148</v>
      </c>
      <c r="T1393" s="30">
        <f t="shared" si="147"/>
        <v>0</v>
      </c>
      <c r="U1393" s="21">
        <f t="shared" si="151"/>
        <v>0</v>
      </c>
      <c r="V1393" s="21">
        <f t="shared" si="152"/>
        <v>0</v>
      </c>
      <c r="W1393" s="21">
        <f t="shared" si="153"/>
        <v>0</v>
      </c>
    </row>
    <row r="1394" spans="1:23">
      <c r="A1394" s="2">
        <f t="shared" si="148"/>
        <v>45444</v>
      </c>
      <c r="B1394" s="3">
        <f t="shared" si="149"/>
        <v>45473</v>
      </c>
      <c r="C1394" s="7">
        <v>45473</v>
      </c>
      <c r="D1394" s="7">
        <v>45473.041666666664</v>
      </c>
      <c r="H1394" s="34" cm="1">
        <f t="array" ref="H1394">SUMPRODUCT(('ESB Networks Summary'!$C$5:$C$17384=Data!D1394)*('ESB Networks Summary'!$E$5:$E$17384))*1000*2-SUMPRODUCT(('ESB Networks Summary'!$C$5:$C$17384=Data!D1394)*('ESB Networks Summary'!$F$5:$F$17384))*1000*2</f>
        <v>118</v>
      </c>
      <c r="L1394" s="52">
        <f t="shared" si="150"/>
        <v>0</v>
      </c>
      <c r="M1394" s="5"/>
      <c r="O1394" s="96"/>
      <c r="R1394" s="99">
        <v>14.193999999999999</v>
      </c>
      <c r="S1394" s="99">
        <v>11.2</v>
      </c>
      <c r="T1394" s="30">
        <f t="shared" si="147"/>
        <v>0</v>
      </c>
      <c r="U1394" s="21">
        <f t="shared" si="151"/>
        <v>0</v>
      </c>
      <c r="V1394" s="21">
        <f t="shared" si="152"/>
        <v>0</v>
      </c>
      <c r="W1394" s="21">
        <f t="shared" si="153"/>
        <v>0</v>
      </c>
    </row>
    <row r="1395" spans="1:23">
      <c r="A1395" s="2">
        <f t="shared" si="148"/>
        <v>45444</v>
      </c>
      <c r="B1395" s="3">
        <f t="shared" si="149"/>
        <v>45473</v>
      </c>
      <c r="C1395" s="7">
        <v>45473.020833333336</v>
      </c>
      <c r="D1395" s="7">
        <v>45473.0625</v>
      </c>
      <c r="H1395" s="34" cm="1">
        <f t="array" ref="H1395">SUMPRODUCT(('ESB Networks Summary'!$C$5:$C$17384=Data!D1395)*('ESB Networks Summary'!$E$5:$E$17384))*1000*2-SUMPRODUCT(('ESB Networks Summary'!$C$5:$C$17384=Data!D1395)*('ESB Networks Summary'!$F$5:$F$17384))*1000*2</f>
        <v>122</v>
      </c>
      <c r="L1395" s="52">
        <f t="shared" si="150"/>
        <v>0</v>
      </c>
      <c r="M1395" s="5"/>
      <c r="O1395" s="96"/>
      <c r="R1395" s="99">
        <v>14.193999999999999</v>
      </c>
      <c r="S1395" s="99">
        <v>11.2</v>
      </c>
      <c r="T1395" s="30">
        <f t="shared" si="147"/>
        <v>0</v>
      </c>
      <c r="U1395" s="21">
        <f t="shared" si="151"/>
        <v>0</v>
      </c>
      <c r="V1395" s="21">
        <f t="shared" si="152"/>
        <v>0</v>
      </c>
      <c r="W1395" s="21">
        <f t="shared" si="153"/>
        <v>0</v>
      </c>
    </row>
    <row r="1396" spans="1:23">
      <c r="A1396" s="2">
        <f t="shared" si="148"/>
        <v>45444</v>
      </c>
      <c r="B1396" s="3">
        <f t="shared" si="149"/>
        <v>45473</v>
      </c>
      <c r="C1396" s="7">
        <v>45473.041666666664</v>
      </c>
      <c r="D1396" s="7">
        <v>45473.083333333336</v>
      </c>
      <c r="H1396" s="34" cm="1">
        <f t="array" ref="H1396">SUMPRODUCT(('ESB Networks Summary'!$C$5:$C$17384=Data!D1396)*('ESB Networks Summary'!$E$5:$E$17384))*1000*2-SUMPRODUCT(('ESB Networks Summary'!$C$5:$C$17384=Data!D1396)*('ESB Networks Summary'!$F$5:$F$17384))*1000*2</f>
        <v>106</v>
      </c>
      <c r="L1396" s="52">
        <f t="shared" si="150"/>
        <v>0</v>
      </c>
      <c r="M1396" s="5"/>
      <c r="O1396" s="96"/>
      <c r="R1396" s="99">
        <v>13.831999999999999</v>
      </c>
      <c r="S1396" s="99">
        <v>10.837999999999999</v>
      </c>
      <c r="T1396" s="30">
        <f t="shared" si="147"/>
        <v>0</v>
      </c>
      <c r="U1396" s="21">
        <f t="shared" si="151"/>
        <v>0</v>
      </c>
      <c r="V1396" s="21">
        <f t="shared" si="152"/>
        <v>0</v>
      </c>
      <c r="W1396" s="21">
        <f t="shared" si="153"/>
        <v>0</v>
      </c>
    </row>
    <row r="1397" spans="1:23">
      <c r="A1397" s="2">
        <f t="shared" si="148"/>
        <v>45444</v>
      </c>
      <c r="B1397" s="3">
        <f t="shared" si="149"/>
        <v>45473</v>
      </c>
      <c r="C1397" s="7">
        <v>45473.0625</v>
      </c>
      <c r="D1397" s="7">
        <v>45473.104166666664</v>
      </c>
      <c r="H1397" s="34" cm="1">
        <f t="array" ref="H1397">SUMPRODUCT(('ESB Networks Summary'!$C$5:$C$17384=Data!D1397)*('ESB Networks Summary'!$E$5:$E$17384))*1000*2-SUMPRODUCT(('ESB Networks Summary'!$C$5:$C$17384=Data!D1397)*('ESB Networks Summary'!$F$5:$F$17384))*1000*2</f>
        <v>112</v>
      </c>
      <c r="L1397" s="52">
        <f t="shared" si="150"/>
        <v>0</v>
      </c>
      <c r="M1397" s="5"/>
      <c r="O1397" s="96"/>
      <c r="R1397" s="99">
        <v>13.831999999999999</v>
      </c>
      <c r="S1397" s="99">
        <v>10.837999999999999</v>
      </c>
      <c r="T1397" s="30">
        <f t="shared" si="147"/>
        <v>0</v>
      </c>
      <c r="U1397" s="21">
        <f t="shared" si="151"/>
        <v>0</v>
      </c>
      <c r="V1397" s="21">
        <f t="shared" si="152"/>
        <v>0</v>
      </c>
      <c r="W1397" s="21">
        <f t="shared" si="153"/>
        <v>0</v>
      </c>
    </row>
    <row r="1398" spans="1:23">
      <c r="A1398" s="2">
        <f t="shared" si="148"/>
        <v>45444</v>
      </c>
      <c r="B1398" s="3">
        <f t="shared" si="149"/>
        <v>45473</v>
      </c>
      <c r="C1398" s="7">
        <v>45473.083333333336</v>
      </c>
      <c r="D1398" s="7">
        <v>45473.125</v>
      </c>
      <c r="H1398" s="34" cm="1">
        <f t="array" ref="H1398">SUMPRODUCT(('ESB Networks Summary'!$C$5:$C$17384=Data!D1398)*('ESB Networks Summary'!$E$5:$E$17384))*1000*2-SUMPRODUCT(('ESB Networks Summary'!$C$5:$C$17384=Data!D1398)*('ESB Networks Summary'!$F$5:$F$17384))*1000*2</f>
        <v>106</v>
      </c>
      <c r="L1398" s="52">
        <f t="shared" si="150"/>
        <v>0</v>
      </c>
      <c r="M1398" s="5"/>
      <c r="O1398" s="96"/>
      <c r="R1398" s="99">
        <v>13.385</v>
      </c>
      <c r="S1398" s="99">
        <v>10.391999999999999</v>
      </c>
      <c r="T1398" s="30">
        <f t="shared" si="147"/>
        <v>0</v>
      </c>
      <c r="U1398" s="21">
        <f t="shared" si="151"/>
        <v>0</v>
      </c>
      <c r="V1398" s="21">
        <f t="shared" si="152"/>
        <v>0</v>
      </c>
      <c r="W1398" s="21">
        <f t="shared" si="153"/>
        <v>0</v>
      </c>
    </row>
    <row r="1399" spans="1:23">
      <c r="A1399" s="2">
        <f t="shared" si="148"/>
        <v>45444</v>
      </c>
      <c r="B1399" s="3">
        <f t="shared" si="149"/>
        <v>45473</v>
      </c>
      <c r="C1399" s="7">
        <v>45473.104166666664</v>
      </c>
      <c r="D1399" s="7">
        <v>45473.145833333336</v>
      </c>
      <c r="H1399" s="34" cm="1">
        <f t="array" ref="H1399">SUMPRODUCT(('ESB Networks Summary'!$C$5:$C$17384=Data!D1399)*('ESB Networks Summary'!$E$5:$E$17384))*1000*2-SUMPRODUCT(('ESB Networks Summary'!$C$5:$C$17384=Data!D1399)*('ESB Networks Summary'!$F$5:$F$17384))*1000*2</f>
        <v>98</v>
      </c>
      <c r="L1399" s="52">
        <f t="shared" si="150"/>
        <v>0</v>
      </c>
      <c r="M1399" s="5"/>
      <c r="O1399" s="96"/>
      <c r="R1399" s="99">
        <v>13.385</v>
      </c>
      <c r="S1399" s="99">
        <v>10.391999999999999</v>
      </c>
      <c r="T1399" s="30">
        <f t="shared" si="147"/>
        <v>0</v>
      </c>
      <c r="U1399" s="21">
        <f t="shared" si="151"/>
        <v>0</v>
      </c>
      <c r="V1399" s="21">
        <f t="shared" si="152"/>
        <v>0</v>
      </c>
      <c r="W1399" s="21">
        <f t="shared" si="153"/>
        <v>0</v>
      </c>
    </row>
    <row r="1400" spans="1:23">
      <c r="A1400" s="2">
        <f t="shared" si="148"/>
        <v>45444</v>
      </c>
      <c r="B1400" s="3">
        <f t="shared" si="149"/>
        <v>45473</v>
      </c>
      <c r="C1400" s="7">
        <v>45473.125</v>
      </c>
      <c r="D1400" s="7">
        <v>45473.166666666664</v>
      </c>
      <c r="H1400" s="34" cm="1">
        <f t="array" ref="H1400">SUMPRODUCT(('ESB Networks Summary'!$C$5:$C$17384=Data!D1400)*('ESB Networks Summary'!$E$5:$E$17384))*1000*2-SUMPRODUCT(('ESB Networks Summary'!$C$5:$C$17384=Data!D1400)*('ESB Networks Summary'!$F$5:$F$17384))*1000*2</f>
        <v>106</v>
      </c>
      <c r="L1400" s="52">
        <f t="shared" si="150"/>
        <v>0</v>
      </c>
      <c r="M1400" s="5"/>
      <c r="O1400" s="96"/>
      <c r="R1400" s="99">
        <v>13.112</v>
      </c>
      <c r="S1400" s="99">
        <v>10.119</v>
      </c>
      <c r="T1400" s="30">
        <f t="shared" si="147"/>
        <v>0</v>
      </c>
      <c r="U1400" s="21">
        <f t="shared" si="151"/>
        <v>0</v>
      </c>
      <c r="V1400" s="21">
        <f t="shared" si="152"/>
        <v>0</v>
      </c>
      <c r="W1400" s="21">
        <f t="shared" si="153"/>
        <v>0</v>
      </c>
    </row>
    <row r="1401" spans="1:23">
      <c r="A1401" s="2">
        <f t="shared" si="148"/>
        <v>45444</v>
      </c>
      <c r="B1401" s="3">
        <f t="shared" si="149"/>
        <v>45473</v>
      </c>
      <c r="C1401" s="7">
        <v>45473.145833333336</v>
      </c>
      <c r="D1401" s="7">
        <v>45473.1875</v>
      </c>
      <c r="H1401" s="34" cm="1">
        <f t="array" ref="H1401">SUMPRODUCT(('ESB Networks Summary'!$C$5:$C$17384=Data!D1401)*('ESB Networks Summary'!$E$5:$E$17384))*1000*2-SUMPRODUCT(('ESB Networks Summary'!$C$5:$C$17384=Data!D1401)*('ESB Networks Summary'!$F$5:$F$17384))*1000*2</f>
        <v>104</v>
      </c>
      <c r="L1401" s="52">
        <f t="shared" si="150"/>
        <v>0</v>
      </c>
      <c r="M1401" s="5"/>
      <c r="O1401" s="96"/>
      <c r="R1401" s="99">
        <v>13.112</v>
      </c>
      <c r="S1401" s="99">
        <v>10.119</v>
      </c>
      <c r="T1401" s="30">
        <f t="shared" si="147"/>
        <v>0</v>
      </c>
      <c r="U1401" s="21">
        <f t="shared" si="151"/>
        <v>0</v>
      </c>
      <c r="V1401" s="21">
        <f t="shared" si="152"/>
        <v>0</v>
      </c>
      <c r="W1401" s="21">
        <f t="shared" si="153"/>
        <v>0</v>
      </c>
    </row>
    <row r="1402" spans="1:23">
      <c r="A1402" s="2">
        <f t="shared" si="148"/>
        <v>45444</v>
      </c>
      <c r="B1402" s="3">
        <f t="shared" si="149"/>
        <v>45473</v>
      </c>
      <c r="C1402" s="7">
        <v>45473.166666666664</v>
      </c>
      <c r="D1402" s="7">
        <v>45473.208333333336</v>
      </c>
      <c r="H1402" s="34" cm="1">
        <f t="array" ref="H1402">SUMPRODUCT(('ESB Networks Summary'!$C$5:$C$17384=Data!D1402)*('ESB Networks Summary'!$E$5:$E$17384))*1000*2-SUMPRODUCT(('ESB Networks Summary'!$C$5:$C$17384=Data!D1402)*('ESB Networks Summary'!$F$5:$F$17384))*1000*2</f>
        <v>2001.9999999999998</v>
      </c>
      <c r="L1402" s="52">
        <f t="shared" si="150"/>
        <v>0</v>
      </c>
      <c r="M1402" s="5"/>
      <c r="O1402" s="96"/>
      <c r="R1402" s="99">
        <v>12.599</v>
      </c>
      <c r="S1402" s="99">
        <v>9.6050000000000004</v>
      </c>
      <c r="T1402" s="30">
        <f t="shared" si="147"/>
        <v>0</v>
      </c>
      <c r="U1402" s="21">
        <f t="shared" si="151"/>
        <v>0</v>
      </c>
      <c r="V1402" s="21">
        <f t="shared" si="152"/>
        <v>0</v>
      </c>
      <c r="W1402" s="21">
        <f t="shared" si="153"/>
        <v>0</v>
      </c>
    </row>
    <row r="1403" spans="1:23">
      <c r="A1403" s="2">
        <f t="shared" si="148"/>
        <v>45444</v>
      </c>
      <c r="B1403" s="3">
        <f t="shared" si="149"/>
        <v>45473</v>
      </c>
      <c r="C1403" s="7">
        <v>45473.1875</v>
      </c>
      <c r="D1403" s="7">
        <v>45473.229166666664</v>
      </c>
      <c r="H1403" s="34" cm="1">
        <f t="array" ref="H1403">SUMPRODUCT(('ESB Networks Summary'!$C$5:$C$17384=Data!D1403)*('ESB Networks Summary'!$E$5:$E$17384))*1000*2-SUMPRODUCT(('ESB Networks Summary'!$C$5:$C$17384=Data!D1403)*('ESB Networks Summary'!$F$5:$F$17384))*1000*2</f>
        <v>102</v>
      </c>
      <c r="L1403" s="52">
        <f t="shared" si="150"/>
        <v>0</v>
      </c>
      <c r="M1403" s="5"/>
      <c r="O1403" s="96"/>
      <c r="R1403" s="99">
        <v>12.599</v>
      </c>
      <c r="S1403" s="99">
        <v>9.6050000000000004</v>
      </c>
      <c r="T1403" s="30">
        <f t="shared" si="147"/>
        <v>0</v>
      </c>
      <c r="U1403" s="21">
        <f t="shared" si="151"/>
        <v>0</v>
      </c>
      <c r="V1403" s="21">
        <f t="shared" si="152"/>
        <v>0</v>
      </c>
      <c r="W1403" s="21">
        <f t="shared" si="153"/>
        <v>0</v>
      </c>
    </row>
    <row r="1404" spans="1:23">
      <c r="A1404" s="2">
        <f t="shared" si="148"/>
        <v>45444</v>
      </c>
      <c r="B1404" s="3">
        <f t="shared" si="149"/>
        <v>45473</v>
      </c>
      <c r="C1404" s="7">
        <v>45473.208333333336</v>
      </c>
      <c r="D1404" s="7">
        <v>45473.25</v>
      </c>
      <c r="H1404" s="34" cm="1">
        <f t="array" ref="H1404">SUMPRODUCT(('ESB Networks Summary'!$C$5:$C$17384=Data!D1404)*('ESB Networks Summary'!$E$5:$E$17384))*1000*2-SUMPRODUCT(('ESB Networks Summary'!$C$5:$C$17384=Data!D1404)*('ESB Networks Summary'!$F$5:$F$17384))*1000*2</f>
        <v>396</v>
      </c>
      <c r="L1404" s="52">
        <f t="shared" si="150"/>
        <v>0</v>
      </c>
      <c r="M1404" s="5"/>
      <c r="O1404" s="96"/>
      <c r="R1404" s="99">
        <v>12.484999999999999</v>
      </c>
      <c r="S1404" s="99">
        <v>9.4909999999999997</v>
      </c>
      <c r="T1404" s="30">
        <f t="shared" si="147"/>
        <v>0</v>
      </c>
      <c r="U1404" s="21">
        <f t="shared" si="151"/>
        <v>0</v>
      </c>
      <c r="V1404" s="21">
        <f t="shared" si="152"/>
        <v>0</v>
      </c>
      <c r="W1404" s="21">
        <f t="shared" si="153"/>
        <v>0</v>
      </c>
    </row>
    <row r="1405" spans="1:23">
      <c r="A1405" s="2">
        <f t="shared" si="148"/>
        <v>45444</v>
      </c>
      <c r="B1405" s="3">
        <f t="shared" si="149"/>
        <v>45473</v>
      </c>
      <c r="C1405" s="7">
        <v>45473.229166666664</v>
      </c>
      <c r="D1405" s="7">
        <v>45473.270833333336</v>
      </c>
      <c r="H1405" s="34" cm="1">
        <f t="array" ref="H1405">SUMPRODUCT(('ESB Networks Summary'!$C$5:$C$17384=Data!D1405)*('ESB Networks Summary'!$E$5:$E$17384))*1000*2-SUMPRODUCT(('ESB Networks Summary'!$C$5:$C$17384=Data!D1405)*('ESB Networks Summary'!$F$5:$F$17384))*1000*2</f>
        <v>-38</v>
      </c>
      <c r="L1405" s="52">
        <f t="shared" si="150"/>
        <v>0</v>
      </c>
      <c r="M1405" s="5"/>
      <c r="O1405" s="96"/>
      <c r="R1405" s="99">
        <v>12.484999999999999</v>
      </c>
      <c r="S1405" s="99">
        <v>9.4909999999999997</v>
      </c>
      <c r="T1405" s="30">
        <f t="shared" si="147"/>
        <v>0</v>
      </c>
      <c r="U1405" s="21">
        <f t="shared" si="151"/>
        <v>0</v>
      </c>
      <c r="V1405" s="21">
        <f t="shared" si="152"/>
        <v>0</v>
      </c>
      <c r="W1405" s="21">
        <f t="shared" si="153"/>
        <v>0</v>
      </c>
    </row>
    <row r="1406" spans="1:23">
      <c r="A1406" s="2">
        <f t="shared" si="148"/>
        <v>45444</v>
      </c>
      <c r="B1406" s="3">
        <f t="shared" si="149"/>
        <v>45473</v>
      </c>
      <c r="C1406" s="7">
        <v>45473.25</v>
      </c>
      <c r="D1406" s="7">
        <v>45473.291666666664</v>
      </c>
      <c r="H1406" s="34" cm="1">
        <f t="array" ref="H1406">SUMPRODUCT(('ESB Networks Summary'!$C$5:$C$17384=Data!D1406)*('ESB Networks Summary'!$E$5:$E$17384))*1000*2-SUMPRODUCT(('ESB Networks Summary'!$C$5:$C$17384=Data!D1406)*('ESB Networks Summary'!$F$5:$F$17384))*1000*2</f>
        <v>-16</v>
      </c>
      <c r="L1406" s="52">
        <f t="shared" si="150"/>
        <v>0</v>
      </c>
      <c r="M1406" s="5"/>
      <c r="O1406" s="96"/>
      <c r="R1406" s="99">
        <v>14.077999999999999</v>
      </c>
      <c r="S1406" s="99">
        <v>11.084</v>
      </c>
      <c r="T1406" s="30">
        <f t="shared" si="147"/>
        <v>0</v>
      </c>
      <c r="U1406" s="21">
        <f t="shared" si="151"/>
        <v>0</v>
      </c>
      <c r="V1406" s="21">
        <f t="shared" si="152"/>
        <v>0</v>
      </c>
      <c r="W1406" s="21">
        <f t="shared" si="153"/>
        <v>0</v>
      </c>
    </row>
    <row r="1407" spans="1:23">
      <c r="A1407" s="2">
        <f t="shared" si="148"/>
        <v>45444</v>
      </c>
      <c r="B1407" s="3">
        <f t="shared" si="149"/>
        <v>45473</v>
      </c>
      <c r="C1407" s="7">
        <v>45473.270833333336</v>
      </c>
      <c r="D1407" s="7">
        <v>45473.3125</v>
      </c>
      <c r="H1407" s="34" cm="1">
        <f t="array" ref="H1407">SUMPRODUCT(('ESB Networks Summary'!$C$5:$C$17384=Data!D1407)*('ESB Networks Summary'!$E$5:$E$17384))*1000*2-SUMPRODUCT(('ESB Networks Summary'!$C$5:$C$17384=Data!D1407)*('ESB Networks Summary'!$F$5:$F$17384))*1000*2</f>
        <v>-374</v>
      </c>
      <c r="L1407" s="52">
        <f t="shared" si="150"/>
        <v>0</v>
      </c>
      <c r="M1407" s="5"/>
      <c r="O1407" s="96"/>
      <c r="R1407" s="99">
        <v>14.077999999999999</v>
      </c>
      <c r="S1407" s="99">
        <v>11.084</v>
      </c>
      <c r="T1407" s="30">
        <f t="shared" si="147"/>
        <v>0</v>
      </c>
      <c r="U1407" s="21">
        <f t="shared" si="151"/>
        <v>0</v>
      </c>
      <c r="V1407" s="21">
        <f t="shared" si="152"/>
        <v>0</v>
      </c>
      <c r="W1407" s="21">
        <f t="shared" si="153"/>
        <v>0</v>
      </c>
    </row>
    <row r="1408" spans="1:23">
      <c r="A1408" s="2">
        <f t="shared" si="148"/>
        <v>45444</v>
      </c>
      <c r="B1408" s="3">
        <f t="shared" si="149"/>
        <v>45473</v>
      </c>
      <c r="C1408" s="7">
        <v>45473.291666666664</v>
      </c>
      <c r="D1408" s="7">
        <v>45473.333333333336</v>
      </c>
      <c r="H1408" s="34" cm="1">
        <f t="array" ref="H1408">SUMPRODUCT(('ESB Networks Summary'!$C$5:$C$17384=Data!D1408)*('ESB Networks Summary'!$E$5:$E$17384))*1000*2-SUMPRODUCT(('ESB Networks Summary'!$C$5:$C$17384=Data!D1408)*('ESB Networks Summary'!$F$5:$F$17384))*1000*2</f>
        <v>-800</v>
      </c>
      <c r="L1408" s="52">
        <f t="shared" si="150"/>
        <v>0</v>
      </c>
      <c r="M1408" s="5"/>
      <c r="O1408" s="96"/>
      <c r="R1408" s="99">
        <v>20.005000000000003</v>
      </c>
      <c r="S1408" s="99">
        <v>12.126999999999999</v>
      </c>
      <c r="T1408" s="30">
        <f t="shared" si="147"/>
        <v>0</v>
      </c>
      <c r="U1408" s="21">
        <f t="shared" si="151"/>
        <v>0</v>
      </c>
      <c r="V1408" s="21">
        <f t="shared" si="152"/>
        <v>0</v>
      </c>
      <c r="W1408" s="21">
        <f t="shared" si="153"/>
        <v>0</v>
      </c>
    </row>
    <row r="1409" spans="1:23">
      <c r="A1409" s="2">
        <f t="shared" si="148"/>
        <v>45444</v>
      </c>
      <c r="B1409" s="3">
        <f t="shared" si="149"/>
        <v>45473</v>
      </c>
      <c r="C1409" s="7">
        <v>45473.3125</v>
      </c>
      <c r="D1409" s="7">
        <v>45473.354166666664</v>
      </c>
      <c r="H1409" s="34" cm="1">
        <f t="array" ref="H1409">SUMPRODUCT(('ESB Networks Summary'!$C$5:$C$17384=Data!D1409)*('ESB Networks Summary'!$E$5:$E$17384))*1000*2-SUMPRODUCT(('ESB Networks Summary'!$C$5:$C$17384=Data!D1409)*('ESB Networks Summary'!$F$5:$F$17384))*1000*2</f>
        <v>-1164</v>
      </c>
      <c r="L1409" s="52">
        <f t="shared" si="150"/>
        <v>0</v>
      </c>
      <c r="M1409" s="5"/>
      <c r="O1409" s="96"/>
      <c r="R1409" s="99">
        <v>20.005000000000003</v>
      </c>
      <c r="S1409" s="99">
        <v>12.126999999999999</v>
      </c>
      <c r="T1409" s="30">
        <f t="shared" si="147"/>
        <v>0</v>
      </c>
      <c r="U1409" s="21">
        <f t="shared" si="151"/>
        <v>0</v>
      </c>
      <c r="V1409" s="21">
        <f t="shared" si="152"/>
        <v>0</v>
      </c>
      <c r="W1409" s="21">
        <f t="shared" si="153"/>
        <v>0</v>
      </c>
    </row>
    <row r="1410" spans="1:23">
      <c r="A1410" s="2">
        <f t="shared" si="148"/>
        <v>45444</v>
      </c>
      <c r="B1410" s="3">
        <f t="shared" si="149"/>
        <v>45473</v>
      </c>
      <c r="C1410" s="7">
        <v>45473.333333333336</v>
      </c>
      <c r="D1410" s="7">
        <v>45473.375</v>
      </c>
      <c r="H1410" s="34" cm="1">
        <f t="array" ref="H1410">SUMPRODUCT(('ESB Networks Summary'!$C$5:$C$17384=Data!D1410)*('ESB Networks Summary'!$E$5:$E$17384))*1000*2-SUMPRODUCT(('ESB Networks Summary'!$C$5:$C$17384=Data!D1410)*('ESB Networks Summary'!$F$5:$F$17384))*1000*2</f>
        <v>-200</v>
      </c>
      <c r="L1410" s="52">
        <f t="shared" si="150"/>
        <v>0</v>
      </c>
      <c r="M1410" s="5"/>
      <c r="O1410" s="96"/>
      <c r="R1410" s="99">
        <v>21.133000000000003</v>
      </c>
      <c r="S1410" s="99">
        <v>13.255000000000001</v>
      </c>
      <c r="T1410" s="30">
        <f t="shared" ref="T1410:T1473" si="154">P1410+G1410-N1410-F1410</f>
        <v>0</v>
      </c>
      <c r="U1410" s="21">
        <f t="shared" si="151"/>
        <v>0</v>
      </c>
      <c r="V1410" s="21">
        <f t="shared" si="152"/>
        <v>0</v>
      </c>
      <c r="W1410" s="21">
        <f t="shared" si="153"/>
        <v>0</v>
      </c>
    </row>
    <row r="1411" spans="1:23">
      <c r="A1411" s="2">
        <f t="shared" ref="A1411:A1474" si="155">DATE(YEAR(C1411),MONTH(C1411),1)</f>
        <v>45444</v>
      </c>
      <c r="B1411" s="3">
        <f t="shared" ref="B1411:B1474" si="156">DATE(YEAR(C1411),MONTH(C1411),DAY(C1411))</f>
        <v>45473</v>
      </c>
      <c r="C1411" s="7">
        <v>45473.354166666664</v>
      </c>
      <c r="D1411" s="7">
        <v>45473.395833333336</v>
      </c>
      <c r="H1411" s="34" cm="1">
        <f t="array" ref="H1411">SUMPRODUCT(('ESB Networks Summary'!$C$5:$C$17384=Data!D1411)*('ESB Networks Summary'!$E$5:$E$17384))*1000*2-SUMPRODUCT(('ESB Networks Summary'!$C$5:$C$17384=Data!D1411)*('ESB Networks Summary'!$F$5:$F$17384))*1000*2</f>
        <v>-666</v>
      </c>
      <c r="L1411" s="52">
        <f t="shared" ref="L1411:L1474" si="157">IF(AND(K1411=2,K1410&lt;2),1,0)</f>
        <v>0</v>
      </c>
      <c r="M1411" s="5"/>
      <c r="O1411" s="96"/>
      <c r="R1411" s="99">
        <v>21.133000000000003</v>
      </c>
      <c r="S1411" s="99">
        <v>13.255000000000001</v>
      </c>
      <c r="T1411" s="30">
        <f t="shared" si="154"/>
        <v>0</v>
      </c>
      <c r="U1411" s="21">
        <f t="shared" ref="U1411:U1474" si="158">IF(G1411&gt;0, G1411/1000*R1411/2,0)/100</f>
        <v>0</v>
      </c>
      <c r="V1411" s="21">
        <f t="shared" ref="V1411:V1474" si="159">IF(G1411&lt;0, G1411/1000*S1411/2,0)/100</f>
        <v>0</v>
      </c>
      <c r="W1411" s="21">
        <f t="shared" ref="W1411:W1474" si="160">IF(J1411&gt;P1411,J1411/1000/2*R1411/100,0)</f>
        <v>0</v>
      </c>
    </row>
    <row r="1412" spans="1:23">
      <c r="A1412" s="2">
        <f t="shared" si="155"/>
        <v>45444</v>
      </c>
      <c r="B1412" s="3">
        <f t="shared" si="156"/>
        <v>45473</v>
      </c>
      <c r="C1412" s="7">
        <v>45473.375</v>
      </c>
      <c r="D1412" s="7">
        <v>45473.416666666664</v>
      </c>
      <c r="H1412" s="34" cm="1">
        <f t="array" ref="H1412">SUMPRODUCT(('ESB Networks Summary'!$C$5:$C$17384=Data!D1412)*('ESB Networks Summary'!$E$5:$E$17384))*1000*2-SUMPRODUCT(('ESB Networks Summary'!$C$5:$C$17384=Data!D1412)*('ESB Networks Summary'!$F$5:$F$17384))*1000*2</f>
        <v>-1604</v>
      </c>
      <c r="L1412" s="52">
        <f t="shared" si="157"/>
        <v>0</v>
      </c>
      <c r="M1412" s="5"/>
      <c r="O1412" s="96"/>
      <c r="R1412" s="99">
        <v>22.091999999999999</v>
      </c>
      <c r="S1412" s="99">
        <v>14.213999999999999</v>
      </c>
      <c r="T1412" s="30">
        <f t="shared" si="154"/>
        <v>0</v>
      </c>
      <c r="U1412" s="21">
        <f t="shared" si="158"/>
        <v>0</v>
      </c>
      <c r="V1412" s="21">
        <f t="shared" si="159"/>
        <v>0</v>
      </c>
      <c r="W1412" s="21">
        <f t="shared" si="160"/>
        <v>0</v>
      </c>
    </row>
    <row r="1413" spans="1:23">
      <c r="A1413" s="2">
        <f t="shared" si="155"/>
        <v>45444</v>
      </c>
      <c r="B1413" s="3">
        <f t="shared" si="156"/>
        <v>45473</v>
      </c>
      <c r="C1413" s="7">
        <v>45473.395833333336</v>
      </c>
      <c r="D1413" s="7">
        <v>45473.4375</v>
      </c>
      <c r="H1413" s="34" cm="1">
        <f t="array" ref="H1413">SUMPRODUCT(('ESB Networks Summary'!$C$5:$C$17384=Data!D1413)*('ESB Networks Summary'!$E$5:$E$17384))*1000*2-SUMPRODUCT(('ESB Networks Summary'!$C$5:$C$17384=Data!D1413)*('ESB Networks Summary'!$F$5:$F$17384))*1000*2</f>
        <v>-2234</v>
      </c>
      <c r="L1413" s="52">
        <f t="shared" si="157"/>
        <v>0</v>
      </c>
      <c r="M1413" s="5"/>
      <c r="O1413" s="96"/>
      <c r="R1413" s="99">
        <v>22.091999999999999</v>
      </c>
      <c r="S1413" s="99">
        <v>14.213999999999999</v>
      </c>
      <c r="T1413" s="30">
        <f t="shared" si="154"/>
        <v>0</v>
      </c>
      <c r="U1413" s="21">
        <f t="shared" si="158"/>
        <v>0</v>
      </c>
      <c r="V1413" s="21">
        <f t="shared" si="159"/>
        <v>0</v>
      </c>
      <c r="W1413" s="21">
        <f t="shared" si="160"/>
        <v>0</v>
      </c>
    </row>
    <row r="1414" spans="1:23">
      <c r="A1414" s="2">
        <f t="shared" si="155"/>
        <v>45444</v>
      </c>
      <c r="B1414" s="3">
        <f t="shared" si="156"/>
        <v>45473</v>
      </c>
      <c r="C1414" s="7">
        <v>45473.416666666664</v>
      </c>
      <c r="D1414" s="7">
        <v>45473.458333333336</v>
      </c>
      <c r="H1414" s="34" cm="1">
        <f t="array" ref="H1414">SUMPRODUCT(('ESB Networks Summary'!$C$5:$C$17384=Data!D1414)*('ESB Networks Summary'!$E$5:$E$17384))*1000*2-SUMPRODUCT(('ESB Networks Summary'!$C$5:$C$17384=Data!D1414)*('ESB Networks Summary'!$F$5:$F$17384))*1000*2</f>
        <v>-1128</v>
      </c>
      <c r="L1414" s="52">
        <f t="shared" si="157"/>
        <v>0</v>
      </c>
      <c r="M1414" s="5"/>
      <c r="O1414" s="96"/>
      <c r="R1414" s="99">
        <v>22.324999999999999</v>
      </c>
      <c r="S1414" s="99">
        <v>14.447999999999999</v>
      </c>
      <c r="T1414" s="30">
        <f t="shared" si="154"/>
        <v>0</v>
      </c>
      <c r="U1414" s="21">
        <f t="shared" si="158"/>
        <v>0</v>
      </c>
      <c r="V1414" s="21">
        <f t="shared" si="159"/>
        <v>0</v>
      </c>
      <c r="W1414" s="21">
        <f t="shared" si="160"/>
        <v>0</v>
      </c>
    </row>
    <row r="1415" spans="1:23">
      <c r="A1415" s="2">
        <f t="shared" si="155"/>
        <v>45444</v>
      </c>
      <c r="B1415" s="3">
        <f t="shared" si="156"/>
        <v>45473</v>
      </c>
      <c r="C1415" s="7">
        <v>45473.4375</v>
      </c>
      <c r="D1415" s="7">
        <v>45473.479166666664</v>
      </c>
      <c r="H1415" s="34" cm="1">
        <f t="array" ref="H1415">SUMPRODUCT(('ESB Networks Summary'!$C$5:$C$17384=Data!D1415)*('ESB Networks Summary'!$E$5:$E$17384))*1000*2-SUMPRODUCT(('ESB Networks Summary'!$C$5:$C$17384=Data!D1415)*('ESB Networks Summary'!$F$5:$F$17384))*1000*2</f>
        <v>-1400</v>
      </c>
      <c r="L1415" s="52">
        <f t="shared" si="157"/>
        <v>0</v>
      </c>
      <c r="M1415" s="5"/>
      <c r="O1415" s="96"/>
      <c r="R1415" s="99">
        <v>22.324999999999999</v>
      </c>
      <c r="S1415" s="99">
        <v>14.447999999999999</v>
      </c>
      <c r="T1415" s="30">
        <f t="shared" si="154"/>
        <v>0</v>
      </c>
      <c r="U1415" s="21">
        <f t="shared" si="158"/>
        <v>0</v>
      </c>
      <c r="V1415" s="21">
        <f t="shared" si="159"/>
        <v>0</v>
      </c>
      <c r="W1415" s="21">
        <f t="shared" si="160"/>
        <v>0</v>
      </c>
    </row>
    <row r="1416" spans="1:23">
      <c r="A1416" s="2">
        <f t="shared" si="155"/>
        <v>45444</v>
      </c>
      <c r="B1416" s="3">
        <f t="shared" si="156"/>
        <v>45473</v>
      </c>
      <c r="C1416" s="7">
        <v>45473.458333333336</v>
      </c>
      <c r="D1416" s="7">
        <v>45473.5</v>
      </c>
      <c r="H1416" s="34" cm="1">
        <f t="array" ref="H1416">SUMPRODUCT(('ESB Networks Summary'!$C$5:$C$17384=Data!D1416)*('ESB Networks Summary'!$E$5:$E$17384))*1000*2-SUMPRODUCT(('ESB Networks Summary'!$C$5:$C$17384=Data!D1416)*('ESB Networks Summary'!$F$5:$F$17384))*1000*2</f>
        <v>-552</v>
      </c>
      <c r="L1416" s="52">
        <f t="shared" si="157"/>
        <v>0</v>
      </c>
      <c r="M1416" s="5"/>
      <c r="O1416" s="96"/>
      <c r="R1416" s="99">
        <v>22.744999999999997</v>
      </c>
      <c r="S1416" s="99">
        <v>14.866999999999999</v>
      </c>
      <c r="T1416" s="30">
        <f t="shared" si="154"/>
        <v>0</v>
      </c>
      <c r="U1416" s="21">
        <f t="shared" si="158"/>
        <v>0</v>
      </c>
      <c r="V1416" s="21">
        <f t="shared" si="159"/>
        <v>0</v>
      </c>
      <c r="W1416" s="21">
        <f t="shared" si="160"/>
        <v>0</v>
      </c>
    </row>
    <row r="1417" spans="1:23">
      <c r="A1417" s="2">
        <f t="shared" si="155"/>
        <v>45444</v>
      </c>
      <c r="B1417" s="3">
        <f t="shared" si="156"/>
        <v>45473</v>
      </c>
      <c r="C1417" s="7">
        <v>45473.479166666664</v>
      </c>
      <c r="D1417" s="7">
        <v>45473.520833333336</v>
      </c>
      <c r="H1417" s="34" cm="1">
        <f t="array" ref="H1417">SUMPRODUCT(('ESB Networks Summary'!$C$5:$C$17384=Data!D1417)*('ESB Networks Summary'!$E$5:$E$17384))*1000*2-SUMPRODUCT(('ESB Networks Summary'!$C$5:$C$17384=Data!D1417)*('ESB Networks Summary'!$F$5:$F$17384))*1000*2</f>
        <v>-644</v>
      </c>
      <c r="L1417" s="52">
        <f t="shared" si="157"/>
        <v>0</v>
      </c>
      <c r="M1417" s="5"/>
      <c r="O1417" s="96"/>
      <c r="R1417" s="99">
        <v>22.744999999999997</v>
      </c>
      <c r="S1417" s="99">
        <v>14.866999999999999</v>
      </c>
      <c r="T1417" s="30">
        <f t="shared" si="154"/>
        <v>0</v>
      </c>
      <c r="U1417" s="21">
        <f t="shared" si="158"/>
        <v>0</v>
      </c>
      <c r="V1417" s="21">
        <f t="shared" si="159"/>
        <v>0</v>
      </c>
      <c r="W1417" s="21">
        <f t="shared" si="160"/>
        <v>0</v>
      </c>
    </row>
    <row r="1418" spans="1:23">
      <c r="A1418" s="2">
        <f t="shared" si="155"/>
        <v>45444</v>
      </c>
      <c r="B1418" s="3">
        <f t="shared" si="156"/>
        <v>45473</v>
      </c>
      <c r="C1418" s="7">
        <v>45473.5</v>
      </c>
      <c r="D1418" s="7">
        <v>45473.541666666664</v>
      </c>
      <c r="H1418" s="34" cm="1">
        <f t="array" ref="H1418">SUMPRODUCT(('ESB Networks Summary'!$C$5:$C$17384=Data!D1418)*('ESB Networks Summary'!$E$5:$E$17384))*1000*2-SUMPRODUCT(('ESB Networks Summary'!$C$5:$C$17384=Data!D1418)*('ESB Networks Summary'!$F$5:$F$17384))*1000*2</f>
        <v>-1968</v>
      </c>
      <c r="L1418" s="52">
        <f t="shared" si="157"/>
        <v>0</v>
      </c>
      <c r="M1418" s="5"/>
      <c r="O1418" s="96"/>
      <c r="R1418" s="99">
        <v>22.076000000000001</v>
      </c>
      <c r="S1418" s="99">
        <v>14.197999999999999</v>
      </c>
      <c r="T1418" s="30">
        <f t="shared" si="154"/>
        <v>0</v>
      </c>
      <c r="U1418" s="21">
        <f t="shared" si="158"/>
        <v>0</v>
      </c>
      <c r="V1418" s="21">
        <f t="shared" si="159"/>
        <v>0</v>
      </c>
      <c r="W1418" s="21">
        <f t="shared" si="160"/>
        <v>0</v>
      </c>
    </row>
    <row r="1419" spans="1:23">
      <c r="A1419" s="2">
        <f t="shared" si="155"/>
        <v>45444</v>
      </c>
      <c r="B1419" s="3">
        <f t="shared" si="156"/>
        <v>45473</v>
      </c>
      <c r="C1419" s="7">
        <v>45473.520833333336</v>
      </c>
      <c r="D1419" s="7">
        <v>45473.5625</v>
      </c>
      <c r="H1419" s="34" cm="1">
        <f t="array" ref="H1419">SUMPRODUCT(('ESB Networks Summary'!$C$5:$C$17384=Data!D1419)*('ESB Networks Summary'!$E$5:$E$17384))*1000*2-SUMPRODUCT(('ESB Networks Summary'!$C$5:$C$17384=Data!D1419)*('ESB Networks Summary'!$F$5:$F$17384))*1000*2</f>
        <v>-2354</v>
      </c>
      <c r="L1419" s="52">
        <f t="shared" si="157"/>
        <v>0</v>
      </c>
      <c r="M1419" s="5"/>
      <c r="O1419" s="96"/>
      <c r="R1419" s="99">
        <v>22.076000000000001</v>
      </c>
      <c r="S1419" s="99">
        <v>14.197999999999999</v>
      </c>
      <c r="T1419" s="30">
        <f t="shared" si="154"/>
        <v>0</v>
      </c>
      <c r="U1419" s="21">
        <f t="shared" si="158"/>
        <v>0</v>
      </c>
      <c r="V1419" s="21">
        <f t="shared" si="159"/>
        <v>0</v>
      </c>
      <c r="W1419" s="21">
        <f t="shared" si="160"/>
        <v>0</v>
      </c>
    </row>
    <row r="1420" spans="1:23">
      <c r="A1420" s="2">
        <f t="shared" si="155"/>
        <v>45444</v>
      </c>
      <c r="B1420" s="3">
        <f t="shared" si="156"/>
        <v>45473</v>
      </c>
      <c r="C1420" s="7">
        <v>45473.541666666664</v>
      </c>
      <c r="D1420" s="7">
        <v>45473.583333333336</v>
      </c>
      <c r="H1420" s="34" cm="1">
        <f t="array" ref="H1420">SUMPRODUCT(('ESB Networks Summary'!$C$5:$C$17384=Data!D1420)*('ESB Networks Summary'!$E$5:$E$17384))*1000*2-SUMPRODUCT(('ESB Networks Summary'!$C$5:$C$17384=Data!D1420)*('ESB Networks Summary'!$F$5:$F$17384))*1000*2</f>
        <v>-1512</v>
      </c>
      <c r="L1420" s="52">
        <f t="shared" si="157"/>
        <v>0</v>
      </c>
      <c r="M1420" s="5"/>
      <c r="O1420" s="96"/>
      <c r="R1420" s="99">
        <v>21.731999999999999</v>
      </c>
      <c r="S1420" s="99">
        <v>13.855</v>
      </c>
      <c r="T1420" s="30">
        <f t="shared" si="154"/>
        <v>0</v>
      </c>
      <c r="U1420" s="21">
        <f t="shared" si="158"/>
        <v>0</v>
      </c>
      <c r="V1420" s="21">
        <f t="shared" si="159"/>
        <v>0</v>
      </c>
      <c r="W1420" s="21">
        <f t="shared" si="160"/>
        <v>0</v>
      </c>
    </row>
    <row r="1421" spans="1:23">
      <c r="A1421" s="2">
        <f t="shared" si="155"/>
        <v>45444</v>
      </c>
      <c r="B1421" s="3">
        <f t="shared" si="156"/>
        <v>45473</v>
      </c>
      <c r="C1421" s="7">
        <v>45473.5625</v>
      </c>
      <c r="D1421" s="7">
        <v>45473.604166666664</v>
      </c>
      <c r="H1421" s="34" cm="1">
        <f t="array" ref="H1421">SUMPRODUCT(('ESB Networks Summary'!$C$5:$C$17384=Data!D1421)*('ESB Networks Summary'!$E$5:$E$17384))*1000*2-SUMPRODUCT(('ESB Networks Summary'!$C$5:$C$17384=Data!D1421)*('ESB Networks Summary'!$F$5:$F$17384))*1000*2</f>
        <v>-1166</v>
      </c>
      <c r="L1421" s="52">
        <f t="shared" si="157"/>
        <v>0</v>
      </c>
      <c r="M1421" s="5"/>
      <c r="O1421" s="96"/>
      <c r="R1421" s="99">
        <v>21.731999999999999</v>
      </c>
      <c r="S1421" s="99">
        <v>13.855</v>
      </c>
      <c r="T1421" s="30">
        <f t="shared" si="154"/>
        <v>0</v>
      </c>
      <c r="U1421" s="21">
        <f t="shared" si="158"/>
        <v>0</v>
      </c>
      <c r="V1421" s="21">
        <f t="shared" si="159"/>
        <v>0</v>
      </c>
      <c r="W1421" s="21">
        <f t="shared" si="160"/>
        <v>0</v>
      </c>
    </row>
    <row r="1422" spans="1:23">
      <c r="A1422" s="2">
        <f t="shared" si="155"/>
        <v>45444</v>
      </c>
      <c r="B1422" s="3">
        <f t="shared" si="156"/>
        <v>45473</v>
      </c>
      <c r="C1422" s="7">
        <v>45473.583333333336</v>
      </c>
      <c r="D1422" s="7">
        <v>45473.625</v>
      </c>
      <c r="H1422" s="34" cm="1">
        <f t="array" ref="H1422">SUMPRODUCT(('ESB Networks Summary'!$C$5:$C$17384=Data!D1422)*('ESB Networks Summary'!$E$5:$E$17384))*1000*2-SUMPRODUCT(('ESB Networks Summary'!$C$5:$C$17384=Data!D1422)*('ESB Networks Summary'!$F$5:$F$17384))*1000*2</f>
        <v>-112</v>
      </c>
      <c r="L1422" s="52">
        <f t="shared" si="157"/>
        <v>0</v>
      </c>
      <c r="M1422" s="5"/>
      <c r="O1422" s="96"/>
      <c r="R1422" s="99">
        <v>21.295999999999999</v>
      </c>
      <c r="S1422" s="99">
        <v>13.419</v>
      </c>
      <c r="T1422" s="30">
        <f t="shared" si="154"/>
        <v>0</v>
      </c>
      <c r="U1422" s="21">
        <f t="shared" si="158"/>
        <v>0</v>
      </c>
      <c r="V1422" s="21">
        <f t="shared" si="159"/>
        <v>0</v>
      </c>
      <c r="W1422" s="21">
        <f t="shared" si="160"/>
        <v>0</v>
      </c>
    </row>
    <row r="1423" spans="1:23">
      <c r="A1423" s="2">
        <f t="shared" si="155"/>
        <v>45444</v>
      </c>
      <c r="B1423" s="3">
        <f t="shared" si="156"/>
        <v>45473</v>
      </c>
      <c r="C1423" s="7">
        <v>45473.604166666664</v>
      </c>
      <c r="D1423" s="7">
        <v>45473.645833333336</v>
      </c>
      <c r="H1423" s="34" cm="1">
        <f t="array" ref="H1423">SUMPRODUCT(('ESB Networks Summary'!$C$5:$C$17384=Data!D1423)*('ESB Networks Summary'!$E$5:$E$17384))*1000*2-SUMPRODUCT(('ESB Networks Summary'!$C$5:$C$17384=Data!D1423)*('ESB Networks Summary'!$F$5:$F$17384))*1000*2</f>
        <v>-616</v>
      </c>
      <c r="L1423" s="52">
        <f t="shared" si="157"/>
        <v>0</v>
      </c>
      <c r="M1423" s="5"/>
      <c r="O1423" s="96"/>
      <c r="R1423" s="99">
        <v>21.295999999999999</v>
      </c>
      <c r="S1423" s="99">
        <v>13.419</v>
      </c>
      <c r="T1423" s="30">
        <f t="shared" si="154"/>
        <v>0</v>
      </c>
      <c r="U1423" s="21">
        <f t="shared" si="158"/>
        <v>0</v>
      </c>
      <c r="V1423" s="21">
        <f t="shared" si="159"/>
        <v>0</v>
      </c>
      <c r="W1423" s="21">
        <f t="shared" si="160"/>
        <v>0</v>
      </c>
    </row>
    <row r="1424" spans="1:23">
      <c r="A1424" s="2">
        <f t="shared" si="155"/>
        <v>45444</v>
      </c>
      <c r="B1424" s="3">
        <f t="shared" si="156"/>
        <v>45473</v>
      </c>
      <c r="C1424" s="7">
        <v>45473.625</v>
      </c>
      <c r="D1424" s="7">
        <v>45473.666666666664</v>
      </c>
      <c r="H1424" s="34" cm="1">
        <f t="array" ref="H1424">SUMPRODUCT(('ESB Networks Summary'!$C$5:$C$17384=Data!D1424)*('ESB Networks Summary'!$E$5:$E$17384))*1000*2-SUMPRODUCT(('ESB Networks Summary'!$C$5:$C$17384=Data!D1424)*('ESB Networks Summary'!$F$5:$F$17384))*1000*2</f>
        <v>-424</v>
      </c>
      <c r="L1424" s="52">
        <f t="shared" si="157"/>
        <v>0</v>
      </c>
      <c r="M1424" s="5"/>
      <c r="O1424" s="96"/>
      <c r="R1424" s="99">
        <v>21.893000000000001</v>
      </c>
      <c r="S1424" s="99">
        <v>14.015000000000001</v>
      </c>
      <c r="T1424" s="30">
        <f t="shared" si="154"/>
        <v>0</v>
      </c>
      <c r="U1424" s="21">
        <f t="shared" si="158"/>
        <v>0</v>
      </c>
      <c r="V1424" s="21">
        <f t="shared" si="159"/>
        <v>0</v>
      </c>
      <c r="W1424" s="21">
        <f t="shared" si="160"/>
        <v>0</v>
      </c>
    </row>
    <row r="1425" spans="1:23">
      <c r="A1425" s="2">
        <f t="shared" si="155"/>
        <v>45444</v>
      </c>
      <c r="B1425" s="3">
        <f t="shared" si="156"/>
        <v>45473</v>
      </c>
      <c r="C1425" s="7">
        <v>45473.645833333336</v>
      </c>
      <c r="D1425" s="7">
        <v>45473.6875</v>
      </c>
      <c r="H1425" s="34" cm="1">
        <f t="array" ref="H1425">SUMPRODUCT(('ESB Networks Summary'!$C$5:$C$17384=Data!D1425)*('ESB Networks Summary'!$E$5:$E$17384))*1000*2-SUMPRODUCT(('ESB Networks Summary'!$C$5:$C$17384=Data!D1425)*('ESB Networks Summary'!$F$5:$F$17384))*1000*2</f>
        <v>-1174</v>
      </c>
      <c r="L1425" s="52">
        <f t="shared" si="157"/>
        <v>0</v>
      </c>
      <c r="M1425" s="5"/>
      <c r="O1425" s="96"/>
      <c r="R1425" s="99">
        <v>21.893000000000001</v>
      </c>
      <c r="S1425" s="99">
        <v>14.015000000000001</v>
      </c>
      <c r="T1425" s="30">
        <f t="shared" si="154"/>
        <v>0</v>
      </c>
      <c r="U1425" s="21">
        <f t="shared" si="158"/>
        <v>0</v>
      </c>
      <c r="V1425" s="21">
        <f t="shared" si="159"/>
        <v>0</v>
      </c>
      <c r="W1425" s="21">
        <f t="shared" si="160"/>
        <v>0</v>
      </c>
    </row>
    <row r="1426" spans="1:23">
      <c r="A1426" s="2">
        <f t="shared" si="155"/>
        <v>45444</v>
      </c>
      <c r="B1426" s="3">
        <f t="shared" si="156"/>
        <v>45473</v>
      </c>
      <c r="C1426" s="7">
        <v>45473.666666666664</v>
      </c>
      <c r="D1426" s="7">
        <v>45473.708333333336</v>
      </c>
      <c r="H1426" s="34" cm="1">
        <f t="array" ref="H1426">SUMPRODUCT(('ESB Networks Summary'!$C$5:$C$17384=Data!D1426)*('ESB Networks Summary'!$E$5:$E$17384))*1000*2-SUMPRODUCT(('ESB Networks Summary'!$C$5:$C$17384=Data!D1426)*('ESB Networks Summary'!$F$5:$F$17384))*1000*2</f>
        <v>-1474</v>
      </c>
      <c r="L1426" s="52">
        <f t="shared" si="157"/>
        <v>0</v>
      </c>
      <c r="M1426" s="5"/>
      <c r="O1426" s="96"/>
      <c r="R1426" s="99">
        <v>23.753999999999998</v>
      </c>
      <c r="S1426" s="99">
        <v>15.407</v>
      </c>
      <c r="T1426" s="30">
        <f t="shared" si="154"/>
        <v>0</v>
      </c>
      <c r="U1426" s="21">
        <f t="shared" si="158"/>
        <v>0</v>
      </c>
      <c r="V1426" s="21">
        <f t="shared" si="159"/>
        <v>0</v>
      </c>
      <c r="W1426" s="21">
        <f t="shared" si="160"/>
        <v>0</v>
      </c>
    </row>
    <row r="1427" spans="1:23">
      <c r="A1427" s="2">
        <f t="shared" si="155"/>
        <v>45444</v>
      </c>
      <c r="B1427" s="3">
        <f t="shared" si="156"/>
        <v>45473</v>
      </c>
      <c r="C1427" s="7">
        <v>45473.6875</v>
      </c>
      <c r="D1427" s="7">
        <v>45473.729166666664</v>
      </c>
      <c r="H1427" s="34" cm="1">
        <f t="array" ref="H1427">SUMPRODUCT(('ESB Networks Summary'!$C$5:$C$17384=Data!D1427)*('ESB Networks Summary'!$E$5:$E$17384))*1000*2-SUMPRODUCT(('ESB Networks Summary'!$C$5:$C$17384=Data!D1427)*('ESB Networks Summary'!$F$5:$F$17384))*1000*2</f>
        <v>-1590</v>
      </c>
      <c r="L1427" s="52">
        <f t="shared" si="157"/>
        <v>0</v>
      </c>
      <c r="M1427" s="5"/>
      <c r="O1427" s="96"/>
      <c r="R1427" s="99">
        <v>23.753999999999998</v>
      </c>
      <c r="S1427" s="99">
        <v>15.407</v>
      </c>
      <c r="T1427" s="30">
        <f t="shared" si="154"/>
        <v>0</v>
      </c>
      <c r="U1427" s="21">
        <f t="shared" si="158"/>
        <v>0</v>
      </c>
      <c r="V1427" s="21">
        <f t="shared" si="159"/>
        <v>0</v>
      </c>
      <c r="W1427" s="21">
        <f t="shared" si="160"/>
        <v>0</v>
      </c>
    </row>
    <row r="1428" spans="1:23">
      <c r="A1428" s="2">
        <f t="shared" si="155"/>
        <v>45444</v>
      </c>
      <c r="B1428" s="3">
        <f t="shared" si="156"/>
        <v>45473</v>
      </c>
      <c r="C1428" s="7">
        <v>45473.708333333336</v>
      </c>
      <c r="D1428" s="7">
        <v>45473.75</v>
      </c>
      <c r="H1428" s="34" cm="1">
        <f t="array" ref="H1428">SUMPRODUCT(('ESB Networks Summary'!$C$5:$C$17384=Data!D1428)*('ESB Networks Summary'!$E$5:$E$17384))*1000*2-SUMPRODUCT(('ESB Networks Summary'!$C$5:$C$17384=Data!D1428)*('ESB Networks Summary'!$F$5:$F$17384))*1000*2</f>
        <v>-1938</v>
      </c>
      <c r="L1428" s="52">
        <f t="shared" si="157"/>
        <v>0</v>
      </c>
      <c r="M1428" s="5"/>
      <c r="O1428" s="96"/>
      <c r="R1428" s="99">
        <v>24.381</v>
      </c>
      <c r="S1428" s="99">
        <v>16.035</v>
      </c>
      <c r="T1428" s="30">
        <f t="shared" si="154"/>
        <v>0</v>
      </c>
      <c r="U1428" s="21">
        <f t="shared" si="158"/>
        <v>0</v>
      </c>
      <c r="V1428" s="21">
        <f t="shared" si="159"/>
        <v>0</v>
      </c>
      <c r="W1428" s="21">
        <f t="shared" si="160"/>
        <v>0</v>
      </c>
    </row>
    <row r="1429" spans="1:23">
      <c r="A1429" s="2">
        <f t="shared" si="155"/>
        <v>45444</v>
      </c>
      <c r="B1429" s="3">
        <f t="shared" si="156"/>
        <v>45473</v>
      </c>
      <c r="C1429" s="7">
        <v>45473.729166666664</v>
      </c>
      <c r="D1429" s="7">
        <v>45473.770833333336</v>
      </c>
      <c r="H1429" s="34" cm="1">
        <f t="array" ref="H1429">SUMPRODUCT(('ESB Networks Summary'!$C$5:$C$17384=Data!D1429)*('ESB Networks Summary'!$E$5:$E$17384))*1000*2-SUMPRODUCT(('ESB Networks Summary'!$C$5:$C$17384=Data!D1429)*('ESB Networks Summary'!$F$5:$F$17384))*1000*2</f>
        <v>-2484</v>
      </c>
      <c r="L1429" s="52">
        <f t="shared" si="157"/>
        <v>0</v>
      </c>
      <c r="M1429" s="5"/>
      <c r="O1429" s="96"/>
      <c r="R1429" s="99">
        <v>24.381</v>
      </c>
      <c r="S1429" s="99">
        <v>16.035</v>
      </c>
      <c r="T1429" s="30">
        <f t="shared" si="154"/>
        <v>0</v>
      </c>
      <c r="U1429" s="21">
        <f t="shared" si="158"/>
        <v>0</v>
      </c>
      <c r="V1429" s="21">
        <f t="shared" si="159"/>
        <v>0</v>
      </c>
      <c r="W1429" s="21">
        <f t="shared" si="160"/>
        <v>0</v>
      </c>
    </row>
    <row r="1430" spans="1:23">
      <c r="A1430" s="2">
        <f t="shared" si="155"/>
        <v>45444</v>
      </c>
      <c r="B1430" s="3">
        <f t="shared" si="156"/>
        <v>45473</v>
      </c>
      <c r="C1430" s="7">
        <v>45473.75</v>
      </c>
      <c r="D1430" s="7">
        <v>45473.791666666664</v>
      </c>
      <c r="H1430" s="34" cm="1">
        <f t="array" ref="H1430">SUMPRODUCT(('ESB Networks Summary'!$C$5:$C$17384=Data!D1430)*('ESB Networks Summary'!$E$5:$E$17384))*1000*2-SUMPRODUCT(('ESB Networks Summary'!$C$5:$C$17384=Data!D1430)*('ESB Networks Summary'!$F$5:$F$17384))*1000*2</f>
        <v>-1446</v>
      </c>
      <c r="L1430" s="52">
        <f t="shared" si="157"/>
        <v>0</v>
      </c>
      <c r="M1430" s="5"/>
      <c r="O1430" s="96"/>
      <c r="R1430" s="99">
        <v>24.891999999999999</v>
      </c>
      <c r="S1430" s="99">
        <v>17.015000000000001</v>
      </c>
      <c r="T1430" s="30">
        <f t="shared" si="154"/>
        <v>0</v>
      </c>
      <c r="U1430" s="21">
        <f t="shared" si="158"/>
        <v>0</v>
      </c>
      <c r="V1430" s="21">
        <f t="shared" si="159"/>
        <v>0</v>
      </c>
      <c r="W1430" s="21">
        <f t="shared" si="160"/>
        <v>0</v>
      </c>
    </row>
    <row r="1431" spans="1:23">
      <c r="A1431" s="2">
        <f t="shared" si="155"/>
        <v>45444</v>
      </c>
      <c r="B1431" s="3">
        <f t="shared" si="156"/>
        <v>45473</v>
      </c>
      <c r="C1431" s="7">
        <v>45473.770833333336</v>
      </c>
      <c r="D1431" s="7">
        <v>45473.8125</v>
      </c>
      <c r="H1431" s="34" cm="1">
        <f t="array" ref="H1431">SUMPRODUCT(('ESB Networks Summary'!$C$5:$C$17384=Data!D1431)*('ESB Networks Summary'!$E$5:$E$17384))*1000*2-SUMPRODUCT(('ESB Networks Summary'!$C$5:$C$17384=Data!D1431)*('ESB Networks Summary'!$F$5:$F$17384))*1000*2</f>
        <v>-1550</v>
      </c>
      <c r="L1431" s="52">
        <f t="shared" si="157"/>
        <v>0</v>
      </c>
      <c r="M1431" s="5"/>
      <c r="O1431" s="96"/>
      <c r="R1431" s="99">
        <v>24.891999999999999</v>
      </c>
      <c r="S1431" s="99">
        <v>17.015000000000001</v>
      </c>
      <c r="T1431" s="30">
        <f t="shared" si="154"/>
        <v>0</v>
      </c>
      <c r="U1431" s="21">
        <f t="shared" si="158"/>
        <v>0</v>
      </c>
      <c r="V1431" s="21">
        <f t="shared" si="159"/>
        <v>0</v>
      </c>
      <c r="W1431" s="21">
        <f t="shared" si="160"/>
        <v>0</v>
      </c>
    </row>
    <row r="1432" spans="1:23">
      <c r="A1432" s="2">
        <f t="shared" si="155"/>
        <v>45444</v>
      </c>
      <c r="B1432" s="3">
        <f t="shared" si="156"/>
        <v>45473</v>
      </c>
      <c r="C1432" s="7">
        <v>45473.791666666664</v>
      </c>
      <c r="D1432" s="7">
        <v>45473.833333333336</v>
      </c>
      <c r="H1432" s="34" cm="1">
        <f t="array" ref="H1432">SUMPRODUCT(('ESB Networks Summary'!$C$5:$C$17384=Data!D1432)*('ESB Networks Summary'!$E$5:$E$17384))*1000*2-SUMPRODUCT(('ESB Networks Summary'!$C$5:$C$17384=Data!D1432)*('ESB Networks Summary'!$F$5:$F$17384))*1000*2</f>
        <v>-356</v>
      </c>
      <c r="L1432" s="52">
        <f t="shared" si="157"/>
        <v>0</v>
      </c>
      <c r="M1432" s="5"/>
      <c r="O1432" s="96"/>
      <c r="R1432" s="99">
        <v>25.115000000000002</v>
      </c>
      <c r="S1432" s="99">
        <v>17.237000000000002</v>
      </c>
      <c r="T1432" s="30">
        <f t="shared" si="154"/>
        <v>0</v>
      </c>
      <c r="U1432" s="21">
        <f t="shared" si="158"/>
        <v>0</v>
      </c>
      <c r="V1432" s="21">
        <f t="shared" si="159"/>
        <v>0</v>
      </c>
      <c r="W1432" s="21">
        <f t="shared" si="160"/>
        <v>0</v>
      </c>
    </row>
    <row r="1433" spans="1:23">
      <c r="A1433" s="2">
        <f t="shared" si="155"/>
        <v>45444</v>
      </c>
      <c r="B1433" s="3">
        <f t="shared" si="156"/>
        <v>45473</v>
      </c>
      <c r="C1433" s="7">
        <v>45473.8125</v>
      </c>
      <c r="D1433" s="7">
        <v>45473.854166666664</v>
      </c>
      <c r="H1433" s="34" cm="1">
        <f t="array" ref="H1433">SUMPRODUCT(('ESB Networks Summary'!$C$5:$C$17384=Data!D1433)*('ESB Networks Summary'!$E$5:$E$17384))*1000*2-SUMPRODUCT(('ESB Networks Summary'!$C$5:$C$17384=Data!D1433)*('ESB Networks Summary'!$F$5:$F$17384))*1000*2</f>
        <v>-220</v>
      </c>
      <c r="L1433" s="52">
        <f t="shared" si="157"/>
        <v>0</v>
      </c>
      <c r="M1433" s="5"/>
      <c r="O1433" s="96"/>
      <c r="R1433" s="99">
        <v>25.115000000000002</v>
      </c>
      <c r="S1433" s="99">
        <v>17.237000000000002</v>
      </c>
      <c r="T1433" s="30">
        <f t="shared" si="154"/>
        <v>0</v>
      </c>
      <c r="U1433" s="21">
        <f t="shared" si="158"/>
        <v>0</v>
      </c>
      <c r="V1433" s="21">
        <f t="shared" si="159"/>
        <v>0</v>
      </c>
      <c r="W1433" s="21">
        <f t="shared" si="160"/>
        <v>0</v>
      </c>
    </row>
    <row r="1434" spans="1:23">
      <c r="A1434" s="2">
        <f t="shared" si="155"/>
        <v>45444</v>
      </c>
      <c r="B1434" s="3">
        <f t="shared" si="156"/>
        <v>45473</v>
      </c>
      <c r="C1434" s="7">
        <v>45473.833333333336</v>
      </c>
      <c r="D1434" s="7">
        <v>45473.875</v>
      </c>
      <c r="H1434" s="34" cm="1">
        <f t="array" ref="H1434">SUMPRODUCT(('ESB Networks Summary'!$C$5:$C$17384=Data!D1434)*('ESB Networks Summary'!$E$5:$E$17384))*1000*2-SUMPRODUCT(('ESB Networks Summary'!$C$5:$C$17384=Data!D1434)*('ESB Networks Summary'!$F$5:$F$17384))*1000*2</f>
        <v>38</v>
      </c>
      <c r="L1434" s="52">
        <f t="shared" si="157"/>
        <v>0</v>
      </c>
      <c r="M1434" s="5"/>
      <c r="O1434" s="96"/>
      <c r="R1434" s="99">
        <v>25.111000000000001</v>
      </c>
      <c r="S1434" s="99">
        <v>17.234000000000002</v>
      </c>
      <c r="T1434" s="30">
        <f t="shared" si="154"/>
        <v>0</v>
      </c>
      <c r="U1434" s="21">
        <f t="shared" si="158"/>
        <v>0</v>
      </c>
      <c r="V1434" s="21">
        <f t="shared" si="159"/>
        <v>0</v>
      </c>
      <c r="W1434" s="21">
        <f t="shared" si="160"/>
        <v>0</v>
      </c>
    </row>
    <row r="1435" spans="1:23">
      <c r="A1435" s="2">
        <f t="shared" si="155"/>
        <v>45444</v>
      </c>
      <c r="B1435" s="3">
        <f t="shared" si="156"/>
        <v>45473</v>
      </c>
      <c r="C1435" s="7">
        <v>45473.854166666664</v>
      </c>
      <c r="D1435" s="7">
        <v>45473.895833333336</v>
      </c>
      <c r="H1435" s="34" cm="1">
        <f t="array" ref="H1435">SUMPRODUCT(('ESB Networks Summary'!$C$5:$C$17384=Data!D1435)*('ESB Networks Summary'!$E$5:$E$17384))*1000*2-SUMPRODUCT(('ESB Networks Summary'!$C$5:$C$17384=Data!D1435)*('ESB Networks Summary'!$F$5:$F$17384))*1000*2</f>
        <v>94</v>
      </c>
      <c r="L1435" s="52">
        <f t="shared" si="157"/>
        <v>0</v>
      </c>
      <c r="M1435" s="5"/>
      <c r="O1435" s="96"/>
      <c r="R1435" s="99">
        <v>25.111000000000001</v>
      </c>
      <c r="S1435" s="99">
        <v>17.234000000000002</v>
      </c>
      <c r="T1435" s="30">
        <f t="shared" si="154"/>
        <v>0</v>
      </c>
      <c r="U1435" s="21">
        <f t="shared" si="158"/>
        <v>0</v>
      </c>
      <c r="V1435" s="21">
        <f t="shared" si="159"/>
        <v>0</v>
      </c>
      <c r="W1435" s="21">
        <f t="shared" si="160"/>
        <v>0</v>
      </c>
    </row>
    <row r="1436" spans="1:23">
      <c r="A1436" s="2">
        <f t="shared" si="155"/>
        <v>45444</v>
      </c>
      <c r="B1436" s="3">
        <f t="shared" si="156"/>
        <v>45473</v>
      </c>
      <c r="C1436" s="7">
        <v>45473.875</v>
      </c>
      <c r="D1436" s="7">
        <v>45473.916666666664</v>
      </c>
      <c r="H1436" s="34" cm="1">
        <f t="array" ref="H1436">SUMPRODUCT(('ESB Networks Summary'!$C$5:$C$17384=Data!D1436)*('ESB Networks Summary'!$E$5:$E$17384))*1000*2-SUMPRODUCT(('ESB Networks Summary'!$C$5:$C$17384=Data!D1436)*('ESB Networks Summary'!$F$5:$F$17384))*1000*2</f>
        <v>284</v>
      </c>
      <c r="L1436" s="52">
        <f t="shared" si="157"/>
        <v>0</v>
      </c>
      <c r="M1436" s="5"/>
      <c r="O1436" s="96"/>
      <c r="R1436" s="99">
        <v>24.962</v>
      </c>
      <c r="S1436" s="99">
        <v>17.084</v>
      </c>
      <c r="T1436" s="30">
        <f t="shared" si="154"/>
        <v>0</v>
      </c>
      <c r="U1436" s="21">
        <f t="shared" si="158"/>
        <v>0</v>
      </c>
      <c r="V1436" s="21">
        <f t="shared" si="159"/>
        <v>0</v>
      </c>
      <c r="W1436" s="21">
        <f t="shared" si="160"/>
        <v>0</v>
      </c>
    </row>
    <row r="1437" spans="1:23">
      <c r="A1437" s="2">
        <f t="shared" si="155"/>
        <v>45444</v>
      </c>
      <c r="B1437" s="3">
        <f t="shared" si="156"/>
        <v>45473</v>
      </c>
      <c r="C1437" s="7">
        <v>45473.895833333336</v>
      </c>
      <c r="D1437" s="7">
        <v>45473.9375</v>
      </c>
      <c r="H1437" s="34" cm="1">
        <f t="array" ref="H1437">SUMPRODUCT(('ESB Networks Summary'!$C$5:$C$17384=Data!D1437)*('ESB Networks Summary'!$E$5:$E$17384))*1000*2-SUMPRODUCT(('ESB Networks Summary'!$C$5:$C$17384=Data!D1437)*('ESB Networks Summary'!$F$5:$F$17384))*1000*2</f>
        <v>216</v>
      </c>
      <c r="L1437" s="52">
        <f t="shared" si="157"/>
        <v>0</v>
      </c>
      <c r="M1437" s="5"/>
      <c r="O1437" s="96"/>
      <c r="R1437" s="99">
        <v>24.962</v>
      </c>
      <c r="S1437" s="99">
        <v>17.084</v>
      </c>
      <c r="T1437" s="30">
        <f t="shared" si="154"/>
        <v>0</v>
      </c>
      <c r="U1437" s="21">
        <f t="shared" si="158"/>
        <v>0</v>
      </c>
      <c r="V1437" s="21">
        <f t="shared" si="159"/>
        <v>0</v>
      </c>
      <c r="W1437" s="21">
        <f t="shared" si="160"/>
        <v>0</v>
      </c>
    </row>
    <row r="1438" spans="1:23">
      <c r="A1438" s="2">
        <f t="shared" si="155"/>
        <v>45444</v>
      </c>
      <c r="B1438" s="3">
        <f t="shared" si="156"/>
        <v>45473</v>
      </c>
      <c r="C1438" s="7">
        <v>45473.916666666664</v>
      </c>
      <c r="D1438" s="7">
        <v>45473.958333333336</v>
      </c>
      <c r="H1438" s="34" cm="1">
        <f t="array" ref="H1438">SUMPRODUCT(('ESB Networks Summary'!$C$5:$C$17384=Data!D1438)*('ESB Networks Summary'!$E$5:$E$17384))*1000*2-SUMPRODUCT(('ESB Networks Summary'!$C$5:$C$17384=Data!D1438)*('ESB Networks Summary'!$F$5:$F$17384))*1000*2</f>
        <v>194</v>
      </c>
      <c r="L1438" s="52">
        <f t="shared" si="157"/>
        <v>0</v>
      </c>
      <c r="M1438" s="5"/>
      <c r="O1438" s="96"/>
      <c r="R1438" s="99">
        <v>14.941999999999998</v>
      </c>
      <c r="S1438" s="99">
        <v>11.948</v>
      </c>
      <c r="T1438" s="30">
        <f t="shared" si="154"/>
        <v>0</v>
      </c>
      <c r="U1438" s="21">
        <f t="shared" si="158"/>
        <v>0</v>
      </c>
      <c r="V1438" s="21">
        <f t="shared" si="159"/>
        <v>0</v>
      </c>
      <c r="W1438" s="21">
        <f t="shared" si="160"/>
        <v>0</v>
      </c>
    </row>
    <row r="1439" spans="1:23">
      <c r="A1439" s="2">
        <f t="shared" si="155"/>
        <v>45444</v>
      </c>
      <c r="B1439" s="3">
        <f t="shared" si="156"/>
        <v>45473</v>
      </c>
      <c r="C1439" s="7">
        <v>45473.9375</v>
      </c>
      <c r="D1439" s="7">
        <v>45473.979166666664</v>
      </c>
      <c r="H1439" s="34" cm="1">
        <f t="array" ref="H1439">SUMPRODUCT(('ESB Networks Summary'!$C$5:$C$17384=Data!D1439)*('ESB Networks Summary'!$E$5:$E$17384))*1000*2-SUMPRODUCT(('ESB Networks Summary'!$C$5:$C$17384=Data!D1439)*('ESB Networks Summary'!$F$5:$F$17384))*1000*2</f>
        <v>500</v>
      </c>
      <c r="L1439" s="52">
        <f t="shared" si="157"/>
        <v>0</v>
      </c>
      <c r="M1439" s="5"/>
      <c r="O1439" s="96"/>
      <c r="R1439" s="99">
        <v>14.941999999999998</v>
      </c>
      <c r="S1439" s="99">
        <v>11.948</v>
      </c>
      <c r="T1439" s="30">
        <f t="shared" si="154"/>
        <v>0</v>
      </c>
      <c r="U1439" s="21">
        <f t="shared" si="158"/>
        <v>0</v>
      </c>
      <c r="V1439" s="21">
        <f t="shared" si="159"/>
        <v>0</v>
      </c>
      <c r="W1439" s="21">
        <f t="shared" si="160"/>
        <v>0</v>
      </c>
    </row>
    <row r="1440" spans="1:23">
      <c r="A1440" s="2">
        <f t="shared" si="155"/>
        <v>45444</v>
      </c>
      <c r="B1440" s="3">
        <f t="shared" si="156"/>
        <v>45473</v>
      </c>
      <c r="C1440" s="7">
        <v>45473.958333333336</v>
      </c>
      <c r="D1440" s="7">
        <v>45474</v>
      </c>
      <c r="H1440" s="34" cm="1">
        <f t="array" ref="H1440">SUMPRODUCT(('ESB Networks Summary'!$C$5:$C$17384=Data!D1440)*('ESB Networks Summary'!$E$5:$E$17384))*1000*2-SUMPRODUCT(('ESB Networks Summary'!$C$5:$C$17384=Data!D1440)*('ESB Networks Summary'!$F$5:$F$17384))*1000*2</f>
        <v>328</v>
      </c>
      <c r="L1440" s="52">
        <f t="shared" si="157"/>
        <v>0</v>
      </c>
      <c r="M1440" s="5"/>
      <c r="O1440" s="96"/>
      <c r="R1440" s="99">
        <v>14.202000000000002</v>
      </c>
      <c r="S1440" s="99">
        <v>11.209</v>
      </c>
      <c r="T1440" s="30">
        <f t="shared" si="154"/>
        <v>0</v>
      </c>
      <c r="U1440" s="21">
        <f t="shared" si="158"/>
        <v>0</v>
      </c>
      <c r="V1440" s="21">
        <f t="shared" si="159"/>
        <v>0</v>
      </c>
      <c r="W1440" s="21">
        <f t="shared" si="160"/>
        <v>0</v>
      </c>
    </row>
    <row r="1441" spans="1:23">
      <c r="A1441" s="2">
        <f t="shared" si="155"/>
        <v>45444</v>
      </c>
      <c r="B1441" s="3">
        <f t="shared" si="156"/>
        <v>45473</v>
      </c>
      <c r="C1441" s="7">
        <v>45473.979166666664</v>
      </c>
      <c r="D1441" s="7">
        <v>45474.020833333336</v>
      </c>
      <c r="H1441" s="34" cm="1">
        <f t="array" ref="H1441">SUMPRODUCT(('ESB Networks Summary'!$C$5:$C$17384=Data!D1441)*('ESB Networks Summary'!$E$5:$E$17384))*1000*2-SUMPRODUCT(('ESB Networks Summary'!$C$5:$C$17384=Data!D1441)*('ESB Networks Summary'!$F$5:$F$17384))*1000*2</f>
        <v>120</v>
      </c>
      <c r="L1441" s="52">
        <f t="shared" si="157"/>
        <v>0</v>
      </c>
      <c r="M1441" s="5"/>
      <c r="O1441" s="96"/>
      <c r="R1441" s="99">
        <v>14.202000000000002</v>
      </c>
      <c r="S1441" s="99">
        <v>11.209</v>
      </c>
      <c r="T1441" s="30">
        <f t="shared" si="154"/>
        <v>0</v>
      </c>
      <c r="U1441" s="21">
        <f t="shared" si="158"/>
        <v>0</v>
      </c>
      <c r="V1441" s="21">
        <f t="shared" si="159"/>
        <v>0</v>
      </c>
      <c r="W1441" s="21">
        <f t="shared" si="160"/>
        <v>0</v>
      </c>
    </row>
    <row r="1442" spans="1:23">
      <c r="A1442" s="2">
        <f t="shared" si="155"/>
        <v>45474</v>
      </c>
      <c r="B1442" s="3">
        <f t="shared" si="156"/>
        <v>45474</v>
      </c>
      <c r="C1442" s="7">
        <v>45474</v>
      </c>
      <c r="D1442" s="7">
        <v>45474.041666666664</v>
      </c>
      <c r="H1442" s="34" cm="1">
        <f t="array" ref="H1442">SUMPRODUCT(('ESB Networks Summary'!$C$5:$C$17384=Data!D1442)*('ESB Networks Summary'!$E$5:$E$17384))*1000*2-SUMPRODUCT(('ESB Networks Summary'!$C$5:$C$17384=Data!D1442)*('ESB Networks Summary'!$F$5:$F$17384))*1000*2</f>
        <v>112</v>
      </c>
      <c r="L1442" s="52">
        <f t="shared" si="157"/>
        <v>0</v>
      </c>
      <c r="M1442" s="5"/>
      <c r="O1442" s="96"/>
      <c r="R1442" s="99">
        <v>13.611000000000001</v>
      </c>
      <c r="S1442" s="99">
        <v>10.618</v>
      </c>
      <c r="T1442" s="30">
        <f t="shared" si="154"/>
        <v>0</v>
      </c>
      <c r="U1442" s="21">
        <f t="shared" si="158"/>
        <v>0</v>
      </c>
      <c r="V1442" s="21">
        <f t="shared" si="159"/>
        <v>0</v>
      </c>
      <c r="W1442" s="21">
        <f t="shared" si="160"/>
        <v>0</v>
      </c>
    </row>
    <row r="1443" spans="1:23">
      <c r="A1443" s="2">
        <f t="shared" si="155"/>
        <v>45474</v>
      </c>
      <c r="B1443" s="3">
        <f t="shared" si="156"/>
        <v>45474</v>
      </c>
      <c r="C1443" s="7">
        <v>45474.020833333336</v>
      </c>
      <c r="D1443" s="7">
        <v>45474.0625</v>
      </c>
      <c r="H1443" s="34" cm="1">
        <f t="array" ref="H1443">SUMPRODUCT(('ESB Networks Summary'!$C$5:$C$17384=Data!D1443)*('ESB Networks Summary'!$E$5:$E$17384))*1000*2-SUMPRODUCT(('ESB Networks Summary'!$C$5:$C$17384=Data!D1443)*('ESB Networks Summary'!$F$5:$F$17384))*1000*2</f>
        <v>122</v>
      </c>
      <c r="L1443" s="52">
        <f t="shared" si="157"/>
        <v>0</v>
      </c>
      <c r="M1443" s="5"/>
      <c r="O1443" s="96"/>
      <c r="R1443" s="99">
        <v>13.611000000000001</v>
      </c>
      <c r="S1443" s="99">
        <v>10.618</v>
      </c>
      <c r="T1443" s="30">
        <f t="shared" si="154"/>
        <v>0</v>
      </c>
      <c r="U1443" s="21">
        <f t="shared" si="158"/>
        <v>0</v>
      </c>
      <c r="V1443" s="21">
        <f t="shared" si="159"/>
        <v>0</v>
      </c>
      <c r="W1443" s="21">
        <f t="shared" si="160"/>
        <v>0</v>
      </c>
    </row>
    <row r="1444" spans="1:23">
      <c r="A1444" s="2">
        <f t="shared" si="155"/>
        <v>45474</v>
      </c>
      <c r="B1444" s="3">
        <f t="shared" si="156"/>
        <v>45474</v>
      </c>
      <c r="C1444" s="7">
        <v>45474.041666666664</v>
      </c>
      <c r="D1444" s="7">
        <v>45474.083333333336</v>
      </c>
      <c r="H1444" s="34" cm="1">
        <f t="array" ref="H1444">SUMPRODUCT(('ESB Networks Summary'!$C$5:$C$17384=Data!D1444)*('ESB Networks Summary'!$E$5:$E$17384))*1000*2-SUMPRODUCT(('ESB Networks Summary'!$C$5:$C$17384=Data!D1444)*('ESB Networks Summary'!$F$5:$F$17384))*1000*2</f>
        <v>108</v>
      </c>
      <c r="L1444" s="52">
        <f t="shared" si="157"/>
        <v>0</v>
      </c>
      <c r="M1444" s="5"/>
      <c r="O1444" s="96"/>
      <c r="R1444" s="99">
        <v>13.472</v>
      </c>
      <c r="S1444" s="99">
        <v>10.479000000000001</v>
      </c>
      <c r="T1444" s="30">
        <f t="shared" si="154"/>
        <v>0</v>
      </c>
      <c r="U1444" s="21">
        <f t="shared" si="158"/>
        <v>0</v>
      </c>
      <c r="V1444" s="21">
        <f t="shared" si="159"/>
        <v>0</v>
      </c>
      <c r="W1444" s="21">
        <f t="shared" si="160"/>
        <v>0</v>
      </c>
    </row>
    <row r="1445" spans="1:23">
      <c r="A1445" s="2">
        <f t="shared" si="155"/>
        <v>45474</v>
      </c>
      <c r="B1445" s="3">
        <f t="shared" si="156"/>
        <v>45474</v>
      </c>
      <c r="C1445" s="7">
        <v>45474.0625</v>
      </c>
      <c r="D1445" s="7">
        <v>45474.104166666664</v>
      </c>
      <c r="H1445" s="34" cm="1">
        <f t="array" ref="H1445">SUMPRODUCT(('ESB Networks Summary'!$C$5:$C$17384=Data!D1445)*('ESB Networks Summary'!$E$5:$E$17384))*1000*2-SUMPRODUCT(('ESB Networks Summary'!$C$5:$C$17384=Data!D1445)*('ESB Networks Summary'!$F$5:$F$17384))*1000*2</f>
        <v>84</v>
      </c>
      <c r="L1445" s="52">
        <f t="shared" si="157"/>
        <v>0</v>
      </c>
      <c r="M1445" s="5"/>
      <c r="O1445" s="96"/>
      <c r="R1445" s="99">
        <v>13.472</v>
      </c>
      <c r="S1445" s="99">
        <v>10.479000000000001</v>
      </c>
      <c r="T1445" s="30">
        <f t="shared" si="154"/>
        <v>0</v>
      </c>
      <c r="U1445" s="21">
        <f t="shared" si="158"/>
        <v>0</v>
      </c>
      <c r="V1445" s="21">
        <f t="shared" si="159"/>
        <v>0</v>
      </c>
      <c r="W1445" s="21">
        <f t="shared" si="160"/>
        <v>0</v>
      </c>
    </row>
    <row r="1446" spans="1:23">
      <c r="A1446" s="2">
        <f t="shared" si="155"/>
        <v>45474</v>
      </c>
      <c r="B1446" s="3">
        <f t="shared" si="156"/>
        <v>45474</v>
      </c>
      <c r="C1446" s="7">
        <v>45474.083333333336</v>
      </c>
      <c r="D1446" s="7">
        <v>45474.125</v>
      </c>
      <c r="H1446" s="34" cm="1">
        <f t="array" ref="H1446">SUMPRODUCT(('ESB Networks Summary'!$C$5:$C$17384=Data!D1446)*('ESB Networks Summary'!$E$5:$E$17384))*1000*2-SUMPRODUCT(('ESB Networks Summary'!$C$5:$C$17384=Data!D1446)*('ESB Networks Summary'!$F$5:$F$17384))*1000*2</f>
        <v>132</v>
      </c>
      <c r="L1446" s="52">
        <f t="shared" si="157"/>
        <v>0</v>
      </c>
      <c r="M1446" s="5"/>
      <c r="O1446" s="96"/>
      <c r="R1446" s="99">
        <v>13.127000000000001</v>
      </c>
      <c r="S1446" s="99">
        <v>10.134</v>
      </c>
      <c r="T1446" s="30">
        <f t="shared" si="154"/>
        <v>0</v>
      </c>
      <c r="U1446" s="21">
        <f t="shared" si="158"/>
        <v>0</v>
      </c>
      <c r="V1446" s="21">
        <f t="shared" si="159"/>
        <v>0</v>
      </c>
      <c r="W1446" s="21">
        <f t="shared" si="160"/>
        <v>0</v>
      </c>
    </row>
    <row r="1447" spans="1:23">
      <c r="A1447" s="2">
        <f t="shared" si="155"/>
        <v>45474</v>
      </c>
      <c r="B1447" s="3">
        <f t="shared" si="156"/>
        <v>45474</v>
      </c>
      <c r="C1447" s="7">
        <v>45474.104166666664</v>
      </c>
      <c r="D1447" s="7">
        <v>45474.145833333336</v>
      </c>
      <c r="H1447" s="34" cm="1">
        <f t="array" ref="H1447">SUMPRODUCT(('ESB Networks Summary'!$C$5:$C$17384=Data!D1447)*('ESB Networks Summary'!$E$5:$E$17384))*1000*2-SUMPRODUCT(('ESB Networks Summary'!$C$5:$C$17384=Data!D1447)*('ESB Networks Summary'!$F$5:$F$17384))*1000*2</f>
        <v>110</v>
      </c>
      <c r="L1447" s="52">
        <f t="shared" si="157"/>
        <v>0</v>
      </c>
      <c r="M1447" s="5"/>
      <c r="O1447" s="96"/>
      <c r="R1447" s="99">
        <v>13.127000000000001</v>
      </c>
      <c r="S1447" s="99">
        <v>10.134</v>
      </c>
      <c r="T1447" s="30">
        <f t="shared" si="154"/>
        <v>0</v>
      </c>
      <c r="U1447" s="21">
        <f t="shared" si="158"/>
        <v>0</v>
      </c>
      <c r="V1447" s="21">
        <f t="shared" si="159"/>
        <v>0</v>
      </c>
      <c r="W1447" s="21">
        <f t="shared" si="160"/>
        <v>0</v>
      </c>
    </row>
    <row r="1448" spans="1:23">
      <c r="A1448" s="2">
        <f t="shared" si="155"/>
        <v>45474</v>
      </c>
      <c r="B1448" s="3">
        <f t="shared" si="156"/>
        <v>45474</v>
      </c>
      <c r="C1448" s="7">
        <v>45474.125</v>
      </c>
      <c r="D1448" s="7">
        <v>45474.166666666664</v>
      </c>
      <c r="H1448" s="34" cm="1">
        <f t="array" ref="H1448">SUMPRODUCT(('ESB Networks Summary'!$C$5:$C$17384=Data!D1448)*('ESB Networks Summary'!$E$5:$E$17384))*1000*2-SUMPRODUCT(('ESB Networks Summary'!$C$5:$C$17384=Data!D1448)*('ESB Networks Summary'!$F$5:$F$17384))*1000*2</f>
        <v>98</v>
      </c>
      <c r="L1448" s="52">
        <f t="shared" si="157"/>
        <v>0</v>
      </c>
      <c r="M1448" s="5"/>
      <c r="O1448" s="96"/>
      <c r="R1448" s="99">
        <v>13.106999999999999</v>
      </c>
      <c r="S1448" s="99">
        <v>10.113</v>
      </c>
      <c r="T1448" s="30">
        <f t="shared" si="154"/>
        <v>0</v>
      </c>
      <c r="U1448" s="21">
        <f t="shared" si="158"/>
        <v>0</v>
      </c>
      <c r="V1448" s="21">
        <f t="shared" si="159"/>
        <v>0</v>
      </c>
      <c r="W1448" s="21">
        <f t="shared" si="160"/>
        <v>0</v>
      </c>
    </row>
    <row r="1449" spans="1:23">
      <c r="A1449" s="2">
        <f t="shared" si="155"/>
        <v>45474</v>
      </c>
      <c r="B1449" s="3">
        <f t="shared" si="156"/>
        <v>45474</v>
      </c>
      <c r="C1449" s="7">
        <v>45474.145833333336</v>
      </c>
      <c r="D1449" s="7">
        <v>45474.1875</v>
      </c>
      <c r="H1449" s="34" cm="1">
        <f t="array" ref="H1449">SUMPRODUCT(('ESB Networks Summary'!$C$5:$C$17384=Data!D1449)*('ESB Networks Summary'!$E$5:$E$17384))*1000*2-SUMPRODUCT(('ESB Networks Summary'!$C$5:$C$17384=Data!D1449)*('ESB Networks Summary'!$F$5:$F$17384))*1000*2</f>
        <v>110</v>
      </c>
      <c r="L1449" s="52">
        <f t="shared" si="157"/>
        <v>0</v>
      </c>
      <c r="M1449" s="5"/>
      <c r="O1449" s="96"/>
      <c r="R1449" s="99">
        <v>13.106999999999999</v>
      </c>
      <c r="S1449" s="99">
        <v>10.113</v>
      </c>
      <c r="T1449" s="30">
        <f t="shared" si="154"/>
        <v>0</v>
      </c>
      <c r="U1449" s="21">
        <f t="shared" si="158"/>
        <v>0</v>
      </c>
      <c r="V1449" s="21">
        <f t="shared" si="159"/>
        <v>0</v>
      </c>
      <c r="W1449" s="21">
        <f t="shared" si="160"/>
        <v>0</v>
      </c>
    </row>
    <row r="1450" spans="1:23">
      <c r="A1450" s="2">
        <f t="shared" si="155"/>
        <v>45474</v>
      </c>
      <c r="B1450" s="3">
        <f t="shared" si="156"/>
        <v>45474</v>
      </c>
      <c r="C1450" s="7">
        <v>45474.166666666664</v>
      </c>
      <c r="D1450" s="7">
        <v>45474.208333333336</v>
      </c>
      <c r="H1450" s="34" cm="1">
        <f t="array" ref="H1450">SUMPRODUCT(('ESB Networks Summary'!$C$5:$C$17384=Data!D1450)*('ESB Networks Summary'!$E$5:$E$17384))*1000*2-SUMPRODUCT(('ESB Networks Summary'!$C$5:$C$17384=Data!D1450)*('ESB Networks Summary'!$F$5:$F$17384))*1000*2</f>
        <v>1732</v>
      </c>
      <c r="L1450" s="52">
        <f t="shared" si="157"/>
        <v>0</v>
      </c>
      <c r="M1450" s="5"/>
      <c r="O1450" s="96"/>
      <c r="R1450" s="99">
        <v>13.975999999999999</v>
      </c>
      <c r="S1450" s="99">
        <v>10.981999999999999</v>
      </c>
      <c r="T1450" s="30">
        <f t="shared" si="154"/>
        <v>0</v>
      </c>
      <c r="U1450" s="21">
        <f t="shared" si="158"/>
        <v>0</v>
      </c>
      <c r="V1450" s="21">
        <f t="shared" si="159"/>
        <v>0</v>
      </c>
      <c r="W1450" s="21">
        <f t="shared" si="160"/>
        <v>0</v>
      </c>
    </row>
    <row r="1451" spans="1:23">
      <c r="A1451" s="2">
        <f t="shared" si="155"/>
        <v>45474</v>
      </c>
      <c r="B1451" s="3">
        <f t="shared" si="156"/>
        <v>45474</v>
      </c>
      <c r="C1451" s="7">
        <v>45474.1875</v>
      </c>
      <c r="D1451" s="7">
        <v>45474.229166666664</v>
      </c>
      <c r="H1451" s="34" cm="1">
        <f t="array" ref="H1451">SUMPRODUCT(('ESB Networks Summary'!$C$5:$C$17384=Data!D1451)*('ESB Networks Summary'!$E$5:$E$17384))*1000*2-SUMPRODUCT(('ESB Networks Summary'!$C$5:$C$17384=Data!D1451)*('ESB Networks Summary'!$F$5:$F$17384))*1000*2</f>
        <v>82</v>
      </c>
      <c r="L1451" s="52">
        <f t="shared" si="157"/>
        <v>0</v>
      </c>
      <c r="M1451" s="5"/>
      <c r="O1451" s="96"/>
      <c r="R1451" s="99">
        <v>13.975999999999999</v>
      </c>
      <c r="S1451" s="99">
        <v>10.981999999999999</v>
      </c>
      <c r="T1451" s="30">
        <f t="shared" si="154"/>
        <v>0</v>
      </c>
      <c r="U1451" s="21">
        <f t="shared" si="158"/>
        <v>0</v>
      </c>
      <c r="V1451" s="21">
        <f t="shared" si="159"/>
        <v>0</v>
      </c>
      <c r="W1451" s="21">
        <f t="shared" si="160"/>
        <v>0</v>
      </c>
    </row>
    <row r="1452" spans="1:23">
      <c r="A1452" s="2">
        <f t="shared" si="155"/>
        <v>45474</v>
      </c>
      <c r="B1452" s="3">
        <f t="shared" si="156"/>
        <v>45474</v>
      </c>
      <c r="C1452" s="7">
        <v>45474.208333333336</v>
      </c>
      <c r="D1452" s="7">
        <v>45474.25</v>
      </c>
      <c r="H1452" s="34" cm="1">
        <f t="array" ref="H1452">SUMPRODUCT(('ESB Networks Summary'!$C$5:$C$17384=Data!D1452)*('ESB Networks Summary'!$E$5:$E$17384))*1000*2-SUMPRODUCT(('ESB Networks Summary'!$C$5:$C$17384=Data!D1452)*('ESB Networks Summary'!$F$5:$F$17384))*1000*2</f>
        <v>-4</v>
      </c>
      <c r="L1452" s="52">
        <f t="shared" si="157"/>
        <v>0</v>
      </c>
      <c r="M1452" s="5"/>
      <c r="O1452" s="96"/>
      <c r="R1452" s="99">
        <v>15.05</v>
      </c>
      <c r="S1452" s="99">
        <v>12.056000000000001</v>
      </c>
      <c r="T1452" s="30">
        <f t="shared" si="154"/>
        <v>0</v>
      </c>
      <c r="U1452" s="21">
        <f t="shared" si="158"/>
        <v>0</v>
      </c>
      <c r="V1452" s="21">
        <f t="shared" si="159"/>
        <v>0</v>
      </c>
      <c r="W1452" s="21">
        <f t="shared" si="160"/>
        <v>0</v>
      </c>
    </row>
    <row r="1453" spans="1:23">
      <c r="A1453" s="2">
        <f t="shared" si="155"/>
        <v>45474</v>
      </c>
      <c r="B1453" s="3">
        <f t="shared" si="156"/>
        <v>45474</v>
      </c>
      <c r="C1453" s="7">
        <v>45474.229166666664</v>
      </c>
      <c r="D1453" s="7">
        <v>45474.270833333336</v>
      </c>
      <c r="H1453" s="34" cm="1">
        <f t="array" ref="H1453">SUMPRODUCT(('ESB Networks Summary'!$C$5:$C$17384=Data!D1453)*('ESB Networks Summary'!$E$5:$E$17384))*1000*2-SUMPRODUCT(('ESB Networks Summary'!$C$5:$C$17384=Data!D1453)*('ESB Networks Summary'!$F$5:$F$17384))*1000*2</f>
        <v>-14</v>
      </c>
      <c r="L1453" s="52">
        <f t="shared" si="157"/>
        <v>0</v>
      </c>
      <c r="M1453" s="5"/>
      <c r="O1453" s="96"/>
      <c r="R1453" s="99">
        <v>15.05</v>
      </c>
      <c r="S1453" s="99">
        <v>12.056000000000001</v>
      </c>
      <c r="T1453" s="30">
        <f t="shared" si="154"/>
        <v>0</v>
      </c>
      <c r="U1453" s="21">
        <f t="shared" si="158"/>
        <v>0</v>
      </c>
      <c r="V1453" s="21">
        <f t="shared" si="159"/>
        <v>0</v>
      </c>
      <c r="W1453" s="21">
        <f t="shared" si="160"/>
        <v>0</v>
      </c>
    </row>
    <row r="1454" spans="1:23">
      <c r="A1454" s="2">
        <f t="shared" si="155"/>
        <v>45474</v>
      </c>
      <c r="B1454" s="3">
        <f t="shared" si="156"/>
        <v>45474</v>
      </c>
      <c r="C1454" s="7">
        <v>45474.25</v>
      </c>
      <c r="D1454" s="7">
        <v>45474.291666666664</v>
      </c>
      <c r="H1454" s="34" cm="1">
        <f t="array" ref="H1454">SUMPRODUCT(('ESB Networks Summary'!$C$5:$C$17384=Data!D1454)*('ESB Networks Summary'!$E$5:$E$17384))*1000*2-SUMPRODUCT(('ESB Networks Summary'!$C$5:$C$17384=Data!D1454)*('ESB Networks Summary'!$F$5:$F$17384))*1000*2</f>
        <v>-12</v>
      </c>
      <c r="L1454" s="52">
        <f t="shared" si="157"/>
        <v>0</v>
      </c>
      <c r="M1454" s="5"/>
      <c r="O1454" s="96"/>
      <c r="R1454" s="99">
        <v>19.015000000000001</v>
      </c>
      <c r="S1454" s="99">
        <v>16.021999999999998</v>
      </c>
      <c r="T1454" s="30">
        <f t="shared" si="154"/>
        <v>0</v>
      </c>
      <c r="U1454" s="21">
        <f t="shared" si="158"/>
        <v>0</v>
      </c>
      <c r="V1454" s="21">
        <f t="shared" si="159"/>
        <v>0</v>
      </c>
      <c r="W1454" s="21">
        <f t="shared" si="160"/>
        <v>0</v>
      </c>
    </row>
    <row r="1455" spans="1:23">
      <c r="A1455" s="2">
        <f t="shared" si="155"/>
        <v>45474</v>
      </c>
      <c r="B1455" s="3">
        <f t="shared" si="156"/>
        <v>45474</v>
      </c>
      <c r="C1455" s="7">
        <v>45474.270833333336</v>
      </c>
      <c r="D1455" s="7">
        <v>45474.3125</v>
      </c>
      <c r="H1455" s="34" cm="1">
        <f t="array" ref="H1455">SUMPRODUCT(('ESB Networks Summary'!$C$5:$C$17384=Data!D1455)*('ESB Networks Summary'!$E$5:$E$17384))*1000*2-SUMPRODUCT(('ESB Networks Summary'!$C$5:$C$17384=Data!D1455)*('ESB Networks Summary'!$F$5:$F$17384))*1000*2</f>
        <v>-14</v>
      </c>
      <c r="L1455" s="52">
        <f t="shared" si="157"/>
        <v>0</v>
      </c>
      <c r="M1455" s="5"/>
      <c r="O1455" s="96"/>
      <c r="R1455" s="99">
        <v>19.015000000000001</v>
      </c>
      <c r="S1455" s="99">
        <v>16.021999999999998</v>
      </c>
      <c r="T1455" s="30">
        <f t="shared" si="154"/>
        <v>0</v>
      </c>
      <c r="U1455" s="21">
        <f t="shared" si="158"/>
        <v>0</v>
      </c>
      <c r="V1455" s="21">
        <f t="shared" si="159"/>
        <v>0</v>
      </c>
      <c r="W1455" s="21">
        <f t="shared" si="160"/>
        <v>0</v>
      </c>
    </row>
    <row r="1456" spans="1:23">
      <c r="A1456" s="2">
        <f t="shared" si="155"/>
        <v>45474</v>
      </c>
      <c r="B1456" s="3">
        <f t="shared" si="156"/>
        <v>45474</v>
      </c>
      <c r="C1456" s="7">
        <v>45474.291666666664</v>
      </c>
      <c r="D1456" s="7">
        <v>45474.333333333336</v>
      </c>
      <c r="H1456" s="34" cm="1">
        <f t="array" ref="H1456">SUMPRODUCT(('ESB Networks Summary'!$C$5:$C$17384=Data!D1456)*('ESB Networks Summary'!$E$5:$E$17384))*1000*2-SUMPRODUCT(('ESB Networks Summary'!$C$5:$C$17384=Data!D1456)*('ESB Networks Summary'!$F$5:$F$17384))*1000*2</f>
        <v>220</v>
      </c>
      <c r="L1456" s="52">
        <f t="shared" si="157"/>
        <v>0</v>
      </c>
      <c r="M1456" s="5"/>
      <c r="O1456" s="96"/>
      <c r="R1456" s="99">
        <v>24.73</v>
      </c>
      <c r="S1456" s="99">
        <v>16.852</v>
      </c>
      <c r="T1456" s="30">
        <f t="shared" si="154"/>
        <v>0</v>
      </c>
      <c r="U1456" s="21">
        <f t="shared" si="158"/>
        <v>0</v>
      </c>
      <c r="V1456" s="21">
        <f t="shared" si="159"/>
        <v>0</v>
      </c>
      <c r="W1456" s="21">
        <f t="shared" si="160"/>
        <v>0</v>
      </c>
    </row>
    <row r="1457" spans="1:23">
      <c r="A1457" s="2">
        <f t="shared" si="155"/>
        <v>45474</v>
      </c>
      <c r="B1457" s="3">
        <f t="shared" si="156"/>
        <v>45474</v>
      </c>
      <c r="C1457" s="7">
        <v>45474.3125</v>
      </c>
      <c r="D1457" s="7">
        <v>45474.354166666664</v>
      </c>
      <c r="H1457" s="34" cm="1">
        <f t="array" ref="H1457">SUMPRODUCT(('ESB Networks Summary'!$C$5:$C$17384=Data!D1457)*('ESB Networks Summary'!$E$5:$E$17384))*1000*2-SUMPRODUCT(('ESB Networks Summary'!$C$5:$C$17384=Data!D1457)*('ESB Networks Summary'!$F$5:$F$17384))*1000*2</f>
        <v>-8</v>
      </c>
      <c r="L1457" s="52">
        <f t="shared" si="157"/>
        <v>0</v>
      </c>
      <c r="M1457" s="5"/>
      <c r="O1457" s="96"/>
      <c r="R1457" s="99">
        <v>24.73</v>
      </c>
      <c r="S1457" s="99">
        <v>16.852</v>
      </c>
      <c r="T1457" s="30">
        <f t="shared" si="154"/>
        <v>0</v>
      </c>
      <c r="U1457" s="21">
        <f t="shared" si="158"/>
        <v>0</v>
      </c>
      <c r="V1457" s="21">
        <f t="shared" si="159"/>
        <v>0</v>
      </c>
      <c r="W1457" s="21">
        <f t="shared" si="160"/>
        <v>0</v>
      </c>
    </row>
    <row r="1458" spans="1:23">
      <c r="A1458" s="2">
        <f t="shared" si="155"/>
        <v>45474</v>
      </c>
      <c r="B1458" s="3">
        <f t="shared" si="156"/>
        <v>45474</v>
      </c>
      <c r="C1458" s="7">
        <v>45474.333333333336</v>
      </c>
      <c r="D1458" s="7">
        <v>45474.375</v>
      </c>
      <c r="H1458" s="34" cm="1">
        <f t="array" ref="H1458">SUMPRODUCT(('ESB Networks Summary'!$C$5:$C$17384=Data!D1458)*('ESB Networks Summary'!$E$5:$E$17384))*1000*2-SUMPRODUCT(('ESB Networks Summary'!$C$5:$C$17384=Data!D1458)*('ESB Networks Summary'!$F$5:$F$17384))*1000*2</f>
        <v>-16</v>
      </c>
      <c r="L1458" s="52">
        <f t="shared" si="157"/>
        <v>0</v>
      </c>
      <c r="M1458" s="5"/>
      <c r="O1458" s="96"/>
      <c r="R1458" s="99">
        <v>24.675000000000001</v>
      </c>
      <c r="S1458" s="99">
        <v>16.797999999999998</v>
      </c>
      <c r="T1458" s="30">
        <f t="shared" si="154"/>
        <v>0</v>
      </c>
      <c r="U1458" s="21">
        <f t="shared" si="158"/>
        <v>0</v>
      </c>
      <c r="V1458" s="21">
        <f t="shared" si="159"/>
        <v>0</v>
      </c>
      <c r="W1458" s="21">
        <f t="shared" si="160"/>
        <v>0</v>
      </c>
    </row>
    <row r="1459" spans="1:23">
      <c r="A1459" s="2">
        <f t="shared" si="155"/>
        <v>45474</v>
      </c>
      <c r="B1459" s="3">
        <f t="shared" si="156"/>
        <v>45474</v>
      </c>
      <c r="C1459" s="7">
        <v>45474.354166666664</v>
      </c>
      <c r="D1459" s="7">
        <v>45474.395833333336</v>
      </c>
      <c r="H1459" s="34" cm="1">
        <f t="array" ref="H1459">SUMPRODUCT(('ESB Networks Summary'!$C$5:$C$17384=Data!D1459)*('ESB Networks Summary'!$E$5:$E$17384))*1000*2-SUMPRODUCT(('ESB Networks Summary'!$C$5:$C$17384=Data!D1459)*('ESB Networks Summary'!$F$5:$F$17384))*1000*2</f>
        <v>-20</v>
      </c>
      <c r="L1459" s="52">
        <f t="shared" si="157"/>
        <v>0</v>
      </c>
      <c r="M1459" s="5"/>
      <c r="O1459" s="96"/>
      <c r="R1459" s="99">
        <v>24.675000000000001</v>
      </c>
      <c r="S1459" s="99">
        <v>16.797999999999998</v>
      </c>
      <c r="T1459" s="30">
        <f t="shared" si="154"/>
        <v>0</v>
      </c>
      <c r="U1459" s="21">
        <f t="shared" si="158"/>
        <v>0</v>
      </c>
      <c r="V1459" s="21">
        <f t="shared" si="159"/>
        <v>0</v>
      </c>
      <c r="W1459" s="21">
        <f t="shared" si="160"/>
        <v>0</v>
      </c>
    </row>
    <row r="1460" spans="1:23">
      <c r="A1460" s="2">
        <f t="shared" si="155"/>
        <v>45474</v>
      </c>
      <c r="B1460" s="3">
        <f t="shared" si="156"/>
        <v>45474</v>
      </c>
      <c r="C1460" s="7">
        <v>45474.375</v>
      </c>
      <c r="D1460" s="7">
        <v>45474.416666666664</v>
      </c>
      <c r="H1460" s="34" cm="1">
        <f t="array" ref="H1460">SUMPRODUCT(('ESB Networks Summary'!$C$5:$C$17384=Data!D1460)*('ESB Networks Summary'!$E$5:$E$17384))*1000*2-SUMPRODUCT(('ESB Networks Summary'!$C$5:$C$17384=Data!D1460)*('ESB Networks Summary'!$F$5:$F$17384))*1000*2</f>
        <v>-84</v>
      </c>
      <c r="L1460" s="52">
        <f t="shared" si="157"/>
        <v>0</v>
      </c>
      <c r="M1460" s="5"/>
      <c r="O1460" s="96"/>
      <c r="R1460" s="99">
        <v>24.021000000000001</v>
      </c>
      <c r="S1460" s="99">
        <v>16.143999999999998</v>
      </c>
      <c r="T1460" s="30">
        <f t="shared" si="154"/>
        <v>0</v>
      </c>
      <c r="U1460" s="21">
        <f t="shared" si="158"/>
        <v>0</v>
      </c>
      <c r="V1460" s="21">
        <f t="shared" si="159"/>
        <v>0</v>
      </c>
      <c r="W1460" s="21">
        <f t="shared" si="160"/>
        <v>0</v>
      </c>
    </row>
    <row r="1461" spans="1:23">
      <c r="A1461" s="2">
        <f t="shared" si="155"/>
        <v>45474</v>
      </c>
      <c r="B1461" s="3">
        <f t="shared" si="156"/>
        <v>45474</v>
      </c>
      <c r="C1461" s="7">
        <v>45474.395833333336</v>
      </c>
      <c r="D1461" s="7">
        <v>45474.4375</v>
      </c>
      <c r="H1461" s="34" cm="1">
        <f t="array" ref="H1461">SUMPRODUCT(('ESB Networks Summary'!$C$5:$C$17384=Data!D1461)*('ESB Networks Summary'!$E$5:$E$17384))*1000*2-SUMPRODUCT(('ESB Networks Summary'!$C$5:$C$17384=Data!D1461)*('ESB Networks Summary'!$F$5:$F$17384))*1000*2</f>
        <v>110</v>
      </c>
      <c r="L1461" s="52">
        <f t="shared" si="157"/>
        <v>0</v>
      </c>
      <c r="M1461" s="5"/>
      <c r="O1461" s="96"/>
      <c r="R1461" s="99">
        <v>24.021000000000001</v>
      </c>
      <c r="S1461" s="99">
        <v>16.143999999999998</v>
      </c>
      <c r="T1461" s="30">
        <f t="shared" si="154"/>
        <v>0</v>
      </c>
      <c r="U1461" s="21">
        <f t="shared" si="158"/>
        <v>0</v>
      </c>
      <c r="V1461" s="21">
        <f t="shared" si="159"/>
        <v>0</v>
      </c>
      <c r="W1461" s="21">
        <f t="shared" si="160"/>
        <v>0</v>
      </c>
    </row>
    <row r="1462" spans="1:23">
      <c r="A1462" s="2">
        <f t="shared" si="155"/>
        <v>45474</v>
      </c>
      <c r="B1462" s="3">
        <f t="shared" si="156"/>
        <v>45474</v>
      </c>
      <c r="C1462" s="7">
        <v>45474.416666666664</v>
      </c>
      <c r="D1462" s="7">
        <v>45474.458333333336</v>
      </c>
      <c r="H1462" s="34" cm="1">
        <f t="array" ref="H1462">SUMPRODUCT(('ESB Networks Summary'!$C$5:$C$17384=Data!D1462)*('ESB Networks Summary'!$E$5:$E$17384))*1000*2-SUMPRODUCT(('ESB Networks Summary'!$C$5:$C$17384=Data!D1462)*('ESB Networks Summary'!$F$5:$F$17384))*1000*2</f>
        <v>484</v>
      </c>
      <c r="L1462" s="52">
        <f t="shared" si="157"/>
        <v>0</v>
      </c>
      <c r="M1462" s="5"/>
      <c r="O1462" s="96"/>
      <c r="R1462" s="99">
        <v>23.725999999999999</v>
      </c>
      <c r="S1462" s="99">
        <v>15.847999999999999</v>
      </c>
      <c r="T1462" s="30">
        <f t="shared" si="154"/>
        <v>0</v>
      </c>
      <c r="U1462" s="21">
        <f t="shared" si="158"/>
        <v>0</v>
      </c>
      <c r="V1462" s="21">
        <f t="shared" si="159"/>
        <v>0</v>
      </c>
      <c r="W1462" s="21">
        <f t="shared" si="160"/>
        <v>0</v>
      </c>
    </row>
    <row r="1463" spans="1:23">
      <c r="A1463" s="2">
        <f t="shared" si="155"/>
        <v>45474</v>
      </c>
      <c r="B1463" s="3">
        <f t="shared" si="156"/>
        <v>45474</v>
      </c>
      <c r="C1463" s="7">
        <v>45474.4375</v>
      </c>
      <c r="D1463" s="7">
        <v>45474.479166666664</v>
      </c>
      <c r="H1463" s="34" cm="1">
        <f t="array" ref="H1463">SUMPRODUCT(('ESB Networks Summary'!$C$5:$C$17384=Data!D1463)*('ESB Networks Summary'!$E$5:$E$17384))*1000*2-SUMPRODUCT(('ESB Networks Summary'!$C$5:$C$17384=Data!D1463)*('ESB Networks Summary'!$F$5:$F$17384))*1000*2</f>
        <v>-1094</v>
      </c>
      <c r="L1463" s="52">
        <f t="shared" si="157"/>
        <v>0</v>
      </c>
      <c r="M1463" s="5"/>
      <c r="O1463" s="96"/>
      <c r="R1463" s="99">
        <v>23.725999999999999</v>
      </c>
      <c r="S1463" s="99">
        <v>15.847999999999999</v>
      </c>
      <c r="T1463" s="30">
        <f t="shared" si="154"/>
        <v>0</v>
      </c>
      <c r="U1463" s="21">
        <f t="shared" si="158"/>
        <v>0</v>
      </c>
      <c r="V1463" s="21">
        <f t="shared" si="159"/>
        <v>0</v>
      </c>
      <c r="W1463" s="21">
        <f t="shared" si="160"/>
        <v>0</v>
      </c>
    </row>
    <row r="1464" spans="1:23">
      <c r="A1464" s="2">
        <f t="shared" si="155"/>
        <v>45474</v>
      </c>
      <c r="B1464" s="3">
        <f t="shared" si="156"/>
        <v>45474</v>
      </c>
      <c r="C1464" s="7">
        <v>45474.458333333336</v>
      </c>
      <c r="D1464" s="7">
        <v>45474.5</v>
      </c>
      <c r="H1464" s="34" cm="1">
        <f t="array" ref="H1464">SUMPRODUCT(('ESB Networks Summary'!$C$5:$C$17384=Data!D1464)*('ESB Networks Summary'!$E$5:$E$17384))*1000*2-SUMPRODUCT(('ESB Networks Summary'!$C$5:$C$17384=Data!D1464)*('ESB Networks Summary'!$F$5:$F$17384))*1000*2</f>
        <v>-370</v>
      </c>
      <c r="L1464" s="52">
        <f t="shared" si="157"/>
        <v>0</v>
      </c>
      <c r="M1464" s="5"/>
      <c r="O1464" s="96"/>
      <c r="R1464" s="99">
        <v>22.678000000000001</v>
      </c>
      <c r="S1464" s="99">
        <v>14.800999999999998</v>
      </c>
      <c r="T1464" s="30">
        <f t="shared" si="154"/>
        <v>0</v>
      </c>
      <c r="U1464" s="21">
        <f t="shared" si="158"/>
        <v>0</v>
      </c>
      <c r="V1464" s="21">
        <f t="shared" si="159"/>
        <v>0</v>
      </c>
      <c r="W1464" s="21">
        <f t="shared" si="160"/>
        <v>0</v>
      </c>
    </row>
    <row r="1465" spans="1:23">
      <c r="A1465" s="2">
        <f t="shared" si="155"/>
        <v>45474</v>
      </c>
      <c r="B1465" s="3">
        <f t="shared" si="156"/>
        <v>45474</v>
      </c>
      <c r="C1465" s="7">
        <v>45474.479166666664</v>
      </c>
      <c r="D1465" s="7">
        <v>45474.520833333336</v>
      </c>
      <c r="H1465" s="34" cm="1">
        <f t="array" ref="H1465">SUMPRODUCT(('ESB Networks Summary'!$C$5:$C$17384=Data!D1465)*('ESB Networks Summary'!$E$5:$E$17384))*1000*2-SUMPRODUCT(('ESB Networks Summary'!$C$5:$C$17384=Data!D1465)*('ESB Networks Summary'!$F$5:$F$17384))*1000*2</f>
        <v>-1878</v>
      </c>
      <c r="L1465" s="52">
        <f t="shared" si="157"/>
        <v>0</v>
      </c>
      <c r="M1465" s="5"/>
      <c r="O1465" s="96"/>
      <c r="R1465" s="99">
        <v>22.678000000000001</v>
      </c>
      <c r="S1465" s="99">
        <v>14.800999999999998</v>
      </c>
      <c r="T1465" s="30">
        <f t="shared" si="154"/>
        <v>0</v>
      </c>
      <c r="U1465" s="21">
        <f t="shared" si="158"/>
        <v>0</v>
      </c>
      <c r="V1465" s="21">
        <f t="shared" si="159"/>
        <v>0</v>
      </c>
      <c r="W1465" s="21">
        <f t="shared" si="160"/>
        <v>0</v>
      </c>
    </row>
    <row r="1466" spans="1:23">
      <c r="A1466" s="2">
        <f t="shared" si="155"/>
        <v>45474</v>
      </c>
      <c r="B1466" s="3">
        <f t="shared" si="156"/>
        <v>45474</v>
      </c>
      <c r="C1466" s="7">
        <v>45474.5</v>
      </c>
      <c r="D1466" s="7">
        <v>45474.541666666664</v>
      </c>
      <c r="H1466" s="34" cm="1">
        <f t="array" ref="H1466">SUMPRODUCT(('ESB Networks Summary'!$C$5:$C$17384=Data!D1466)*('ESB Networks Summary'!$E$5:$E$17384))*1000*2-SUMPRODUCT(('ESB Networks Summary'!$C$5:$C$17384=Data!D1466)*('ESB Networks Summary'!$F$5:$F$17384))*1000*2</f>
        <v>-1234</v>
      </c>
      <c r="L1466" s="52">
        <f t="shared" si="157"/>
        <v>0</v>
      </c>
      <c r="M1466" s="5"/>
      <c r="O1466" s="96"/>
      <c r="R1466" s="99">
        <v>20.902999999999999</v>
      </c>
      <c r="S1466" s="99">
        <v>13.025</v>
      </c>
      <c r="T1466" s="30">
        <f t="shared" si="154"/>
        <v>0</v>
      </c>
      <c r="U1466" s="21">
        <f t="shared" si="158"/>
        <v>0</v>
      </c>
      <c r="V1466" s="21">
        <f t="shared" si="159"/>
        <v>0</v>
      </c>
      <c r="W1466" s="21">
        <f t="shared" si="160"/>
        <v>0</v>
      </c>
    </row>
    <row r="1467" spans="1:23">
      <c r="A1467" s="2">
        <f t="shared" si="155"/>
        <v>45474</v>
      </c>
      <c r="B1467" s="3">
        <f t="shared" si="156"/>
        <v>45474</v>
      </c>
      <c r="C1467" s="7">
        <v>45474.520833333336</v>
      </c>
      <c r="D1467" s="7">
        <v>45474.5625</v>
      </c>
      <c r="H1467" s="34" cm="1">
        <f t="array" ref="H1467">SUMPRODUCT(('ESB Networks Summary'!$C$5:$C$17384=Data!D1467)*('ESB Networks Summary'!$E$5:$E$17384))*1000*2-SUMPRODUCT(('ESB Networks Summary'!$C$5:$C$17384=Data!D1467)*('ESB Networks Summary'!$F$5:$F$17384))*1000*2</f>
        <v>-1528</v>
      </c>
      <c r="L1467" s="52">
        <f t="shared" si="157"/>
        <v>0</v>
      </c>
      <c r="M1467" s="5"/>
      <c r="O1467" s="96"/>
      <c r="R1467" s="99">
        <v>20.902999999999999</v>
      </c>
      <c r="S1467" s="99">
        <v>13.025</v>
      </c>
      <c r="T1467" s="30">
        <f t="shared" si="154"/>
        <v>0</v>
      </c>
      <c r="U1467" s="21">
        <f t="shared" si="158"/>
        <v>0</v>
      </c>
      <c r="V1467" s="21">
        <f t="shared" si="159"/>
        <v>0</v>
      </c>
      <c r="W1467" s="21">
        <f t="shared" si="160"/>
        <v>0</v>
      </c>
    </row>
    <row r="1468" spans="1:23">
      <c r="A1468" s="2">
        <f t="shared" si="155"/>
        <v>45474</v>
      </c>
      <c r="B1468" s="3">
        <f t="shared" si="156"/>
        <v>45474</v>
      </c>
      <c r="C1468" s="7">
        <v>45474.541666666664</v>
      </c>
      <c r="D1468" s="7">
        <v>45474.583333333336</v>
      </c>
      <c r="H1468" s="34" cm="1">
        <f t="array" ref="H1468">SUMPRODUCT(('ESB Networks Summary'!$C$5:$C$17384=Data!D1468)*('ESB Networks Summary'!$E$5:$E$17384))*1000*2-SUMPRODUCT(('ESB Networks Summary'!$C$5:$C$17384=Data!D1468)*('ESB Networks Summary'!$F$5:$F$17384))*1000*2</f>
        <v>-2706</v>
      </c>
      <c r="L1468" s="52">
        <f t="shared" si="157"/>
        <v>0</v>
      </c>
      <c r="M1468" s="5"/>
      <c r="O1468" s="96"/>
      <c r="R1468" s="99">
        <v>20.562999999999999</v>
      </c>
      <c r="S1468" s="99">
        <v>12.684999999999999</v>
      </c>
      <c r="T1468" s="30">
        <f t="shared" si="154"/>
        <v>0</v>
      </c>
      <c r="U1468" s="21">
        <f t="shared" si="158"/>
        <v>0</v>
      </c>
      <c r="V1468" s="21">
        <f t="shared" si="159"/>
        <v>0</v>
      </c>
      <c r="W1468" s="21">
        <f t="shared" si="160"/>
        <v>0</v>
      </c>
    </row>
    <row r="1469" spans="1:23">
      <c r="A1469" s="2">
        <f t="shared" si="155"/>
        <v>45474</v>
      </c>
      <c r="B1469" s="3">
        <f t="shared" si="156"/>
        <v>45474</v>
      </c>
      <c r="C1469" s="7">
        <v>45474.5625</v>
      </c>
      <c r="D1469" s="7">
        <v>45474.604166666664</v>
      </c>
      <c r="H1469" s="34" cm="1">
        <f t="array" ref="H1469">SUMPRODUCT(('ESB Networks Summary'!$C$5:$C$17384=Data!D1469)*('ESB Networks Summary'!$E$5:$E$17384))*1000*2-SUMPRODUCT(('ESB Networks Summary'!$C$5:$C$17384=Data!D1469)*('ESB Networks Summary'!$F$5:$F$17384))*1000*2</f>
        <v>-890</v>
      </c>
      <c r="L1469" s="52">
        <f t="shared" si="157"/>
        <v>0</v>
      </c>
      <c r="M1469" s="5"/>
      <c r="O1469" s="96"/>
      <c r="R1469" s="99">
        <v>20.562999999999999</v>
      </c>
      <c r="S1469" s="99">
        <v>12.684999999999999</v>
      </c>
      <c r="T1469" s="30">
        <f t="shared" si="154"/>
        <v>0</v>
      </c>
      <c r="U1469" s="21">
        <f t="shared" si="158"/>
        <v>0</v>
      </c>
      <c r="V1469" s="21">
        <f t="shared" si="159"/>
        <v>0</v>
      </c>
      <c r="W1469" s="21">
        <f t="shared" si="160"/>
        <v>0</v>
      </c>
    </row>
    <row r="1470" spans="1:23">
      <c r="A1470" s="2">
        <f t="shared" si="155"/>
        <v>45474</v>
      </c>
      <c r="B1470" s="3">
        <f t="shared" si="156"/>
        <v>45474</v>
      </c>
      <c r="C1470" s="7">
        <v>45474.583333333336</v>
      </c>
      <c r="D1470" s="7">
        <v>45474.625</v>
      </c>
      <c r="H1470" s="34" cm="1">
        <f t="array" ref="H1470">SUMPRODUCT(('ESB Networks Summary'!$C$5:$C$17384=Data!D1470)*('ESB Networks Summary'!$E$5:$E$17384))*1000*2-SUMPRODUCT(('ESB Networks Summary'!$C$5:$C$17384=Data!D1470)*('ESB Networks Summary'!$F$5:$F$17384))*1000*2</f>
        <v>-1622</v>
      </c>
      <c r="L1470" s="52">
        <f t="shared" si="157"/>
        <v>0</v>
      </c>
      <c r="M1470" s="5"/>
      <c r="O1470" s="96"/>
      <c r="R1470" s="99">
        <v>20.166999999999998</v>
      </c>
      <c r="S1470" s="99">
        <v>12.290000000000001</v>
      </c>
      <c r="T1470" s="30">
        <f t="shared" si="154"/>
        <v>0</v>
      </c>
      <c r="U1470" s="21">
        <f t="shared" si="158"/>
        <v>0</v>
      </c>
      <c r="V1470" s="21">
        <f t="shared" si="159"/>
        <v>0</v>
      </c>
      <c r="W1470" s="21">
        <f t="shared" si="160"/>
        <v>0</v>
      </c>
    </row>
    <row r="1471" spans="1:23">
      <c r="A1471" s="2">
        <f t="shared" si="155"/>
        <v>45474</v>
      </c>
      <c r="B1471" s="3">
        <f t="shared" si="156"/>
        <v>45474</v>
      </c>
      <c r="C1471" s="7">
        <v>45474.604166666664</v>
      </c>
      <c r="D1471" s="7">
        <v>45474.645833333336</v>
      </c>
      <c r="H1471" s="34" cm="1">
        <f t="array" ref="H1471">SUMPRODUCT(('ESB Networks Summary'!$C$5:$C$17384=Data!D1471)*('ESB Networks Summary'!$E$5:$E$17384))*1000*2-SUMPRODUCT(('ESB Networks Summary'!$C$5:$C$17384=Data!D1471)*('ESB Networks Summary'!$F$5:$F$17384))*1000*2</f>
        <v>-1268</v>
      </c>
      <c r="L1471" s="52">
        <f t="shared" si="157"/>
        <v>0</v>
      </c>
      <c r="M1471" s="5"/>
      <c r="O1471" s="96"/>
      <c r="R1471" s="99">
        <v>20.166999999999998</v>
      </c>
      <c r="S1471" s="99">
        <v>12.290000000000001</v>
      </c>
      <c r="T1471" s="30">
        <f t="shared" si="154"/>
        <v>0</v>
      </c>
      <c r="U1471" s="21">
        <f t="shared" si="158"/>
        <v>0</v>
      </c>
      <c r="V1471" s="21">
        <f t="shared" si="159"/>
        <v>0</v>
      </c>
      <c r="W1471" s="21">
        <f t="shared" si="160"/>
        <v>0</v>
      </c>
    </row>
    <row r="1472" spans="1:23">
      <c r="A1472" s="2">
        <f t="shared" si="155"/>
        <v>45474</v>
      </c>
      <c r="B1472" s="3">
        <f t="shared" si="156"/>
        <v>45474</v>
      </c>
      <c r="C1472" s="7">
        <v>45474.625</v>
      </c>
      <c r="D1472" s="7">
        <v>45474.666666666664</v>
      </c>
      <c r="H1472" s="34" cm="1">
        <f t="array" ref="H1472">SUMPRODUCT(('ESB Networks Summary'!$C$5:$C$17384=Data!D1472)*('ESB Networks Summary'!$E$5:$E$17384))*1000*2-SUMPRODUCT(('ESB Networks Summary'!$C$5:$C$17384=Data!D1472)*('ESB Networks Summary'!$F$5:$F$17384))*1000*2</f>
        <v>-1634</v>
      </c>
      <c r="L1472" s="52">
        <f t="shared" si="157"/>
        <v>0</v>
      </c>
      <c r="M1472" s="5"/>
      <c r="O1472" s="96"/>
      <c r="R1472" s="99">
        <v>20.271999999999998</v>
      </c>
      <c r="S1472" s="99">
        <v>12.394</v>
      </c>
      <c r="T1472" s="30">
        <f t="shared" si="154"/>
        <v>0</v>
      </c>
      <c r="U1472" s="21">
        <f t="shared" si="158"/>
        <v>0</v>
      </c>
      <c r="V1472" s="21">
        <f t="shared" si="159"/>
        <v>0</v>
      </c>
      <c r="W1472" s="21">
        <f t="shared" si="160"/>
        <v>0</v>
      </c>
    </row>
    <row r="1473" spans="1:23">
      <c r="A1473" s="2">
        <f t="shared" si="155"/>
        <v>45474</v>
      </c>
      <c r="B1473" s="3">
        <f t="shared" si="156"/>
        <v>45474</v>
      </c>
      <c r="C1473" s="7">
        <v>45474.645833333336</v>
      </c>
      <c r="D1473" s="7">
        <v>45474.6875</v>
      </c>
      <c r="H1473" s="34" cm="1">
        <f t="array" ref="H1473">SUMPRODUCT(('ESB Networks Summary'!$C$5:$C$17384=Data!D1473)*('ESB Networks Summary'!$E$5:$E$17384))*1000*2-SUMPRODUCT(('ESB Networks Summary'!$C$5:$C$17384=Data!D1473)*('ESB Networks Summary'!$F$5:$F$17384))*1000*2</f>
        <v>-410</v>
      </c>
      <c r="L1473" s="52">
        <f t="shared" si="157"/>
        <v>0</v>
      </c>
      <c r="M1473" s="5"/>
      <c r="O1473" s="96"/>
      <c r="R1473" s="99">
        <v>20.271999999999998</v>
      </c>
      <c r="S1473" s="99">
        <v>12.394</v>
      </c>
      <c r="T1473" s="30">
        <f t="shared" si="154"/>
        <v>0</v>
      </c>
      <c r="U1473" s="21">
        <f t="shared" si="158"/>
        <v>0</v>
      </c>
      <c r="V1473" s="21">
        <f t="shared" si="159"/>
        <v>0</v>
      </c>
      <c r="W1473" s="21">
        <f t="shared" si="160"/>
        <v>0</v>
      </c>
    </row>
    <row r="1474" spans="1:23">
      <c r="A1474" s="2">
        <f t="shared" si="155"/>
        <v>45474</v>
      </c>
      <c r="B1474" s="3">
        <f t="shared" si="156"/>
        <v>45474</v>
      </c>
      <c r="C1474" s="7">
        <v>45474.666666666664</v>
      </c>
      <c r="D1474" s="7">
        <v>45474.708333333336</v>
      </c>
      <c r="H1474" s="34" cm="1">
        <f t="array" ref="H1474">SUMPRODUCT(('ESB Networks Summary'!$C$5:$C$17384=Data!D1474)*('ESB Networks Summary'!$E$5:$E$17384))*1000*2-SUMPRODUCT(('ESB Networks Summary'!$C$5:$C$17384=Data!D1474)*('ESB Networks Summary'!$F$5:$F$17384))*1000*2</f>
        <v>-876</v>
      </c>
      <c r="L1474" s="52">
        <f t="shared" si="157"/>
        <v>0</v>
      </c>
      <c r="M1474" s="5"/>
      <c r="O1474" s="96"/>
      <c r="R1474" s="99">
        <v>21.428999999999998</v>
      </c>
      <c r="S1474" s="99">
        <v>13.081999999999999</v>
      </c>
      <c r="T1474" s="30">
        <f t="shared" ref="T1474:T1537" si="161">P1474+G1474-N1474-F1474</f>
        <v>0</v>
      </c>
      <c r="U1474" s="21">
        <f t="shared" si="158"/>
        <v>0</v>
      </c>
      <c r="V1474" s="21">
        <f t="shared" si="159"/>
        <v>0</v>
      </c>
      <c r="W1474" s="21">
        <f t="shared" si="160"/>
        <v>0</v>
      </c>
    </row>
    <row r="1475" spans="1:23">
      <c r="A1475" s="2">
        <f t="shared" ref="A1475:A1538" si="162">DATE(YEAR(C1475),MONTH(C1475),1)</f>
        <v>45474</v>
      </c>
      <c r="B1475" s="3">
        <f t="shared" ref="B1475:B1538" si="163">DATE(YEAR(C1475),MONTH(C1475),DAY(C1475))</f>
        <v>45474</v>
      </c>
      <c r="C1475" s="7">
        <v>45474.6875</v>
      </c>
      <c r="D1475" s="7">
        <v>45474.729166666664</v>
      </c>
      <c r="H1475" s="34" cm="1">
        <f t="array" ref="H1475">SUMPRODUCT(('ESB Networks Summary'!$C$5:$C$17384=Data!D1475)*('ESB Networks Summary'!$E$5:$E$17384))*1000*2-SUMPRODUCT(('ESB Networks Summary'!$C$5:$C$17384=Data!D1475)*('ESB Networks Summary'!$F$5:$F$17384))*1000*2</f>
        <v>-330</v>
      </c>
      <c r="L1475" s="52">
        <f t="shared" ref="L1475:L1538" si="164">IF(AND(K1475=2,K1474&lt;2),1,0)</f>
        <v>0</v>
      </c>
      <c r="M1475" s="5"/>
      <c r="O1475" s="96"/>
      <c r="R1475" s="99">
        <v>21.428999999999998</v>
      </c>
      <c r="S1475" s="99">
        <v>13.081999999999999</v>
      </c>
      <c r="T1475" s="30">
        <f t="shared" si="161"/>
        <v>0</v>
      </c>
      <c r="U1475" s="21">
        <f t="shared" ref="U1475:U1538" si="165">IF(G1475&gt;0, G1475/1000*R1475/2,0)/100</f>
        <v>0</v>
      </c>
      <c r="V1475" s="21">
        <f t="shared" ref="V1475:V1538" si="166">IF(G1475&lt;0, G1475/1000*S1475/2,0)/100</f>
        <v>0</v>
      </c>
      <c r="W1475" s="21">
        <f t="shared" ref="W1475:W1538" si="167">IF(J1475&gt;P1475,J1475/1000/2*R1475/100,0)</f>
        <v>0</v>
      </c>
    </row>
    <row r="1476" spans="1:23">
      <c r="A1476" s="2">
        <f t="shared" si="162"/>
        <v>45474</v>
      </c>
      <c r="B1476" s="3">
        <f t="shared" si="163"/>
        <v>45474</v>
      </c>
      <c r="C1476" s="7">
        <v>45474.708333333336</v>
      </c>
      <c r="D1476" s="7">
        <v>45474.75</v>
      </c>
      <c r="H1476" s="34" cm="1">
        <f t="array" ref="H1476">SUMPRODUCT(('ESB Networks Summary'!$C$5:$C$17384=Data!D1476)*('ESB Networks Summary'!$E$5:$E$17384))*1000*2-SUMPRODUCT(('ESB Networks Summary'!$C$5:$C$17384=Data!D1476)*('ESB Networks Summary'!$F$5:$F$17384))*1000*2</f>
        <v>-738</v>
      </c>
      <c r="L1476" s="52">
        <f t="shared" si="164"/>
        <v>0</v>
      </c>
      <c r="M1476" s="5"/>
      <c r="O1476" s="96"/>
      <c r="R1476" s="99">
        <v>22.859000000000002</v>
      </c>
      <c r="S1476" s="99">
        <v>14.512</v>
      </c>
      <c r="T1476" s="30">
        <f t="shared" si="161"/>
        <v>0</v>
      </c>
      <c r="U1476" s="21">
        <f t="shared" si="165"/>
        <v>0</v>
      </c>
      <c r="V1476" s="21">
        <f t="shared" si="166"/>
        <v>0</v>
      </c>
      <c r="W1476" s="21">
        <f t="shared" si="167"/>
        <v>0</v>
      </c>
    </row>
    <row r="1477" spans="1:23">
      <c r="A1477" s="2">
        <f t="shared" si="162"/>
        <v>45474</v>
      </c>
      <c r="B1477" s="3">
        <f t="shared" si="163"/>
        <v>45474</v>
      </c>
      <c r="C1477" s="7">
        <v>45474.729166666664</v>
      </c>
      <c r="D1477" s="7">
        <v>45474.770833333336</v>
      </c>
      <c r="H1477" s="34" cm="1">
        <f t="array" ref="H1477">SUMPRODUCT(('ESB Networks Summary'!$C$5:$C$17384=Data!D1477)*('ESB Networks Summary'!$E$5:$E$17384))*1000*2-SUMPRODUCT(('ESB Networks Summary'!$C$5:$C$17384=Data!D1477)*('ESB Networks Summary'!$F$5:$F$17384))*1000*2</f>
        <v>-152</v>
      </c>
      <c r="L1477" s="52">
        <f t="shared" si="164"/>
        <v>0</v>
      </c>
      <c r="M1477" s="5"/>
      <c r="O1477" s="96"/>
      <c r="R1477" s="99">
        <v>22.859000000000002</v>
      </c>
      <c r="S1477" s="99">
        <v>14.512</v>
      </c>
      <c r="T1477" s="30">
        <f t="shared" si="161"/>
        <v>0</v>
      </c>
      <c r="U1477" s="21">
        <f t="shared" si="165"/>
        <v>0</v>
      </c>
      <c r="V1477" s="21">
        <f t="shared" si="166"/>
        <v>0</v>
      </c>
      <c r="W1477" s="21">
        <f t="shared" si="167"/>
        <v>0</v>
      </c>
    </row>
    <row r="1478" spans="1:23">
      <c r="A1478" s="2">
        <f t="shared" si="162"/>
        <v>45474</v>
      </c>
      <c r="B1478" s="3">
        <f t="shared" si="163"/>
        <v>45474</v>
      </c>
      <c r="C1478" s="7">
        <v>45474.75</v>
      </c>
      <c r="D1478" s="7">
        <v>45474.791666666664</v>
      </c>
      <c r="H1478" s="34" cm="1">
        <f t="array" ref="H1478">SUMPRODUCT(('ESB Networks Summary'!$C$5:$C$17384=Data!D1478)*('ESB Networks Summary'!$E$5:$E$17384))*1000*2-SUMPRODUCT(('ESB Networks Summary'!$C$5:$C$17384=Data!D1478)*('ESB Networks Summary'!$F$5:$F$17384))*1000*2</f>
        <v>104</v>
      </c>
      <c r="L1478" s="52">
        <f t="shared" si="164"/>
        <v>0</v>
      </c>
      <c r="M1478" s="5"/>
      <c r="O1478" s="96"/>
      <c r="R1478" s="99">
        <v>22.774999999999999</v>
      </c>
      <c r="S1478" s="99">
        <v>14.898</v>
      </c>
      <c r="T1478" s="30">
        <f t="shared" si="161"/>
        <v>0</v>
      </c>
      <c r="U1478" s="21">
        <f t="shared" si="165"/>
        <v>0</v>
      </c>
      <c r="V1478" s="21">
        <f t="shared" si="166"/>
        <v>0</v>
      </c>
      <c r="W1478" s="21">
        <f t="shared" si="167"/>
        <v>0</v>
      </c>
    </row>
    <row r="1479" spans="1:23">
      <c r="A1479" s="2">
        <f t="shared" si="162"/>
        <v>45474</v>
      </c>
      <c r="B1479" s="3">
        <f t="shared" si="163"/>
        <v>45474</v>
      </c>
      <c r="C1479" s="7">
        <v>45474.770833333336</v>
      </c>
      <c r="D1479" s="7">
        <v>45474.8125</v>
      </c>
      <c r="H1479" s="34" cm="1">
        <f t="array" ref="H1479">SUMPRODUCT(('ESB Networks Summary'!$C$5:$C$17384=Data!D1479)*('ESB Networks Summary'!$E$5:$E$17384))*1000*2-SUMPRODUCT(('ESB Networks Summary'!$C$5:$C$17384=Data!D1479)*('ESB Networks Summary'!$F$5:$F$17384))*1000*2</f>
        <v>-30</v>
      </c>
      <c r="L1479" s="52">
        <f t="shared" si="164"/>
        <v>0</v>
      </c>
      <c r="M1479" s="5"/>
      <c r="O1479" s="96"/>
      <c r="R1479" s="99">
        <v>22.774999999999999</v>
      </c>
      <c r="S1479" s="99">
        <v>14.898</v>
      </c>
      <c r="T1479" s="30">
        <f t="shared" si="161"/>
        <v>0</v>
      </c>
      <c r="U1479" s="21">
        <f t="shared" si="165"/>
        <v>0</v>
      </c>
      <c r="V1479" s="21">
        <f t="shared" si="166"/>
        <v>0</v>
      </c>
      <c r="W1479" s="21">
        <f t="shared" si="167"/>
        <v>0</v>
      </c>
    </row>
    <row r="1480" spans="1:23">
      <c r="A1480" s="2">
        <f t="shared" si="162"/>
        <v>45474</v>
      </c>
      <c r="B1480" s="3">
        <f t="shared" si="163"/>
        <v>45474</v>
      </c>
      <c r="C1480" s="7">
        <v>45474.791666666664</v>
      </c>
      <c r="D1480" s="7">
        <v>45474.833333333336</v>
      </c>
      <c r="H1480" s="34" cm="1">
        <f t="array" ref="H1480">SUMPRODUCT(('ESB Networks Summary'!$C$5:$C$17384=Data!D1480)*('ESB Networks Summary'!$E$5:$E$17384))*1000*2-SUMPRODUCT(('ESB Networks Summary'!$C$5:$C$17384=Data!D1480)*('ESB Networks Summary'!$F$5:$F$17384))*1000*2</f>
        <v>-22</v>
      </c>
      <c r="L1480" s="52">
        <f t="shared" si="164"/>
        <v>0</v>
      </c>
      <c r="M1480" s="5"/>
      <c r="O1480" s="96"/>
      <c r="R1480" s="99">
        <v>23.149000000000001</v>
      </c>
      <c r="S1480" s="99">
        <v>15.272</v>
      </c>
      <c r="T1480" s="30">
        <f t="shared" si="161"/>
        <v>0</v>
      </c>
      <c r="U1480" s="21">
        <f t="shared" si="165"/>
        <v>0</v>
      </c>
      <c r="V1480" s="21">
        <f t="shared" si="166"/>
        <v>0</v>
      </c>
      <c r="W1480" s="21">
        <f t="shared" si="167"/>
        <v>0</v>
      </c>
    </row>
    <row r="1481" spans="1:23">
      <c r="A1481" s="2">
        <f t="shared" si="162"/>
        <v>45474</v>
      </c>
      <c r="B1481" s="3">
        <f t="shared" si="163"/>
        <v>45474</v>
      </c>
      <c r="C1481" s="7">
        <v>45474.8125</v>
      </c>
      <c r="D1481" s="7">
        <v>45474.854166666664</v>
      </c>
      <c r="H1481" s="34" cm="1">
        <f t="array" ref="H1481">SUMPRODUCT(('ESB Networks Summary'!$C$5:$C$17384=Data!D1481)*('ESB Networks Summary'!$E$5:$E$17384))*1000*2-SUMPRODUCT(('ESB Networks Summary'!$C$5:$C$17384=Data!D1481)*('ESB Networks Summary'!$F$5:$F$17384))*1000*2</f>
        <v>40</v>
      </c>
      <c r="L1481" s="52">
        <f t="shared" si="164"/>
        <v>0</v>
      </c>
      <c r="M1481" s="5"/>
      <c r="O1481" s="96"/>
      <c r="R1481" s="99">
        <v>23.149000000000001</v>
      </c>
      <c r="S1481" s="99">
        <v>15.272</v>
      </c>
      <c r="T1481" s="30">
        <f t="shared" si="161"/>
        <v>0</v>
      </c>
      <c r="U1481" s="21">
        <f t="shared" si="165"/>
        <v>0</v>
      </c>
      <c r="V1481" s="21">
        <f t="shared" si="166"/>
        <v>0</v>
      </c>
      <c r="W1481" s="21">
        <f t="shared" si="167"/>
        <v>0</v>
      </c>
    </row>
    <row r="1482" spans="1:23">
      <c r="A1482" s="2">
        <f t="shared" si="162"/>
        <v>45474</v>
      </c>
      <c r="B1482" s="3">
        <f t="shared" si="163"/>
        <v>45474</v>
      </c>
      <c r="C1482" s="7">
        <v>45474.833333333336</v>
      </c>
      <c r="D1482" s="7">
        <v>45474.875</v>
      </c>
      <c r="H1482" s="34" cm="1">
        <f t="array" ref="H1482">SUMPRODUCT(('ESB Networks Summary'!$C$5:$C$17384=Data!D1482)*('ESB Networks Summary'!$E$5:$E$17384))*1000*2-SUMPRODUCT(('ESB Networks Summary'!$C$5:$C$17384=Data!D1482)*('ESB Networks Summary'!$F$5:$F$17384))*1000*2</f>
        <v>66</v>
      </c>
      <c r="L1482" s="52">
        <f t="shared" si="164"/>
        <v>0</v>
      </c>
      <c r="M1482" s="5"/>
      <c r="O1482" s="96"/>
      <c r="R1482" s="99">
        <v>22.603999999999999</v>
      </c>
      <c r="S1482" s="99">
        <v>14.727</v>
      </c>
      <c r="T1482" s="30">
        <f t="shared" si="161"/>
        <v>0</v>
      </c>
      <c r="U1482" s="21">
        <f t="shared" si="165"/>
        <v>0</v>
      </c>
      <c r="V1482" s="21">
        <f t="shared" si="166"/>
        <v>0</v>
      </c>
      <c r="W1482" s="21">
        <f t="shared" si="167"/>
        <v>0</v>
      </c>
    </row>
    <row r="1483" spans="1:23">
      <c r="A1483" s="2">
        <f t="shared" si="162"/>
        <v>45474</v>
      </c>
      <c r="B1483" s="3">
        <f t="shared" si="163"/>
        <v>45474</v>
      </c>
      <c r="C1483" s="7">
        <v>45474.854166666664</v>
      </c>
      <c r="D1483" s="7">
        <v>45474.895833333336</v>
      </c>
      <c r="H1483" s="34" cm="1">
        <f t="array" ref="H1483">SUMPRODUCT(('ESB Networks Summary'!$C$5:$C$17384=Data!D1483)*('ESB Networks Summary'!$E$5:$E$17384))*1000*2-SUMPRODUCT(('ESB Networks Summary'!$C$5:$C$17384=Data!D1483)*('ESB Networks Summary'!$F$5:$F$17384))*1000*2</f>
        <v>146</v>
      </c>
      <c r="L1483" s="52">
        <f t="shared" si="164"/>
        <v>0</v>
      </c>
      <c r="M1483" s="5"/>
      <c r="O1483" s="96"/>
      <c r="R1483" s="99">
        <v>22.603999999999999</v>
      </c>
      <c r="S1483" s="99">
        <v>14.727</v>
      </c>
      <c r="T1483" s="30">
        <f t="shared" si="161"/>
        <v>0</v>
      </c>
      <c r="U1483" s="21">
        <f t="shared" si="165"/>
        <v>0</v>
      </c>
      <c r="V1483" s="21">
        <f t="shared" si="166"/>
        <v>0</v>
      </c>
      <c r="W1483" s="21">
        <f t="shared" si="167"/>
        <v>0</v>
      </c>
    </row>
    <row r="1484" spans="1:23">
      <c r="A1484" s="2">
        <f t="shared" si="162"/>
        <v>45474</v>
      </c>
      <c r="B1484" s="3">
        <f t="shared" si="163"/>
        <v>45474</v>
      </c>
      <c r="C1484" s="7">
        <v>45474.875</v>
      </c>
      <c r="D1484" s="7">
        <v>45474.916666666664</v>
      </c>
      <c r="H1484" s="34" cm="1">
        <f t="array" ref="H1484">SUMPRODUCT(('ESB Networks Summary'!$C$5:$C$17384=Data!D1484)*('ESB Networks Summary'!$E$5:$E$17384))*1000*2-SUMPRODUCT(('ESB Networks Summary'!$C$5:$C$17384=Data!D1484)*('ESB Networks Summary'!$F$5:$F$17384))*1000*2</f>
        <v>278</v>
      </c>
      <c r="L1484" s="52">
        <f t="shared" si="164"/>
        <v>0</v>
      </c>
      <c r="M1484" s="5"/>
      <c r="O1484" s="96"/>
      <c r="R1484" s="99">
        <v>22.713000000000001</v>
      </c>
      <c r="S1484" s="99">
        <v>14.836000000000002</v>
      </c>
      <c r="T1484" s="30">
        <f t="shared" si="161"/>
        <v>0</v>
      </c>
      <c r="U1484" s="21">
        <f t="shared" si="165"/>
        <v>0</v>
      </c>
      <c r="V1484" s="21">
        <f t="shared" si="166"/>
        <v>0</v>
      </c>
      <c r="W1484" s="21">
        <f t="shared" si="167"/>
        <v>0</v>
      </c>
    </row>
    <row r="1485" spans="1:23">
      <c r="A1485" s="2">
        <f t="shared" si="162"/>
        <v>45474</v>
      </c>
      <c r="B1485" s="3">
        <f t="shared" si="163"/>
        <v>45474</v>
      </c>
      <c r="C1485" s="7">
        <v>45474.895833333336</v>
      </c>
      <c r="D1485" s="7">
        <v>45474.9375</v>
      </c>
      <c r="H1485" s="34" cm="1">
        <f t="array" ref="H1485">SUMPRODUCT(('ESB Networks Summary'!$C$5:$C$17384=Data!D1485)*('ESB Networks Summary'!$E$5:$E$17384))*1000*2-SUMPRODUCT(('ESB Networks Summary'!$C$5:$C$17384=Data!D1485)*('ESB Networks Summary'!$F$5:$F$17384))*1000*2</f>
        <v>248</v>
      </c>
      <c r="L1485" s="52">
        <f t="shared" si="164"/>
        <v>0</v>
      </c>
      <c r="M1485" s="5"/>
      <c r="O1485" s="96"/>
      <c r="R1485" s="99">
        <v>22.713000000000001</v>
      </c>
      <c r="S1485" s="99">
        <v>14.836000000000002</v>
      </c>
      <c r="T1485" s="30">
        <f t="shared" si="161"/>
        <v>0</v>
      </c>
      <c r="U1485" s="21">
        <f t="shared" si="165"/>
        <v>0</v>
      </c>
      <c r="V1485" s="21">
        <f t="shared" si="166"/>
        <v>0</v>
      </c>
      <c r="W1485" s="21">
        <f t="shared" si="167"/>
        <v>0</v>
      </c>
    </row>
    <row r="1486" spans="1:23">
      <c r="A1486" s="2">
        <f t="shared" si="162"/>
        <v>45474</v>
      </c>
      <c r="B1486" s="3">
        <f t="shared" si="163"/>
        <v>45474</v>
      </c>
      <c r="C1486" s="7">
        <v>45474.916666666664</v>
      </c>
      <c r="D1486" s="7">
        <v>45474.958333333336</v>
      </c>
      <c r="H1486" s="34" cm="1">
        <f t="array" ref="H1486">SUMPRODUCT(('ESB Networks Summary'!$C$5:$C$17384=Data!D1486)*('ESB Networks Summary'!$E$5:$E$17384))*1000*2-SUMPRODUCT(('ESB Networks Summary'!$C$5:$C$17384=Data!D1486)*('ESB Networks Summary'!$F$5:$F$17384))*1000*2</f>
        <v>700</v>
      </c>
      <c r="L1486" s="52">
        <f t="shared" si="164"/>
        <v>0</v>
      </c>
      <c r="M1486" s="5"/>
      <c r="O1486" s="96"/>
      <c r="R1486" s="99">
        <v>13.544999999999998</v>
      </c>
      <c r="S1486" s="99">
        <v>10.551</v>
      </c>
      <c r="T1486" s="30">
        <f t="shared" si="161"/>
        <v>0</v>
      </c>
      <c r="U1486" s="21">
        <f t="shared" si="165"/>
        <v>0</v>
      </c>
      <c r="V1486" s="21">
        <f t="shared" si="166"/>
        <v>0</v>
      </c>
      <c r="W1486" s="21">
        <f t="shared" si="167"/>
        <v>0</v>
      </c>
    </row>
    <row r="1487" spans="1:23">
      <c r="A1487" s="2">
        <f t="shared" si="162"/>
        <v>45474</v>
      </c>
      <c r="B1487" s="3">
        <f t="shared" si="163"/>
        <v>45474</v>
      </c>
      <c r="C1487" s="7">
        <v>45474.9375</v>
      </c>
      <c r="D1487" s="7">
        <v>45474.979166666664</v>
      </c>
      <c r="H1487" s="34" cm="1">
        <f t="array" ref="H1487">SUMPRODUCT(('ESB Networks Summary'!$C$5:$C$17384=Data!D1487)*('ESB Networks Summary'!$E$5:$E$17384))*1000*2-SUMPRODUCT(('ESB Networks Summary'!$C$5:$C$17384=Data!D1487)*('ESB Networks Summary'!$F$5:$F$17384))*1000*2</f>
        <v>162</v>
      </c>
      <c r="L1487" s="52">
        <f t="shared" si="164"/>
        <v>0</v>
      </c>
      <c r="M1487" s="5"/>
      <c r="O1487" s="96"/>
      <c r="R1487" s="99">
        <v>13.544999999999998</v>
      </c>
      <c r="S1487" s="99">
        <v>10.551</v>
      </c>
      <c r="T1487" s="30">
        <f t="shared" si="161"/>
        <v>0</v>
      </c>
      <c r="U1487" s="21">
        <f t="shared" si="165"/>
        <v>0</v>
      </c>
      <c r="V1487" s="21">
        <f t="shared" si="166"/>
        <v>0</v>
      </c>
      <c r="W1487" s="21">
        <f t="shared" si="167"/>
        <v>0</v>
      </c>
    </row>
    <row r="1488" spans="1:23">
      <c r="A1488" s="2">
        <f t="shared" si="162"/>
        <v>45474</v>
      </c>
      <c r="B1488" s="3">
        <f t="shared" si="163"/>
        <v>45474</v>
      </c>
      <c r="C1488" s="7">
        <v>45474.958333333336</v>
      </c>
      <c r="D1488" s="7">
        <v>45475</v>
      </c>
      <c r="H1488" s="34" cm="1">
        <f t="array" ref="H1488">SUMPRODUCT(('ESB Networks Summary'!$C$5:$C$17384=Data!D1488)*('ESB Networks Summary'!$E$5:$E$17384))*1000*2-SUMPRODUCT(('ESB Networks Summary'!$C$5:$C$17384=Data!D1488)*('ESB Networks Summary'!$F$5:$F$17384))*1000*2</f>
        <v>166</v>
      </c>
      <c r="L1488" s="52">
        <f t="shared" si="164"/>
        <v>0</v>
      </c>
      <c r="M1488" s="5"/>
      <c r="O1488" s="96"/>
      <c r="R1488" s="99">
        <v>13.09</v>
      </c>
      <c r="S1488" s="99">
        <v>10.096</v>
      </c>
      <c r="T1488" s="30">
        <f t="shared" si="161"/>
        <v>0</v>
      </c>
      <c r="U1488" s="21">
        <f t="shared" si="165"/>
        <v>0</v>
      </c>
      <c r="V1488" s="21">
        <f t="shared" si="166"/>
        <v>0</v>
      </c>
      <c r="W1488" s="21">
        <f t="shared" si="167"/>
        <v>0</v>
      </c>
    </row>
    <row r="1489" spans="1:23">
      <c r="A1489" s="2">
        <f t="shared" si="162"/>
        <v>45474</v>
      </c>
      <c r="B1489" s="3">
        <f t="shared" si="163"/>
        <v>45474</v>
      </c>
      <c r="C1489" s="7">
        <v>45474.979166666664</v>
      </c>
      <c r="D1489" s="7">
        <v>45475.020833333336</v>
      </c>
      <c r="H1489" s="34" cm="1">
        <f t="array" ref="H1489">SUMPRODUCT(('ESB Networks Summary'!$C$5:$C$17384=Data!D1489)*('ESB Networks Summary'!$E$5:$E$17384))*1000*2-SUMPRODUCT(('ESB Networks Summary'!$C$5:$C$17384=Data!D1489)*('ESB Networks Summary'!$F$5:$F$17384))*1000*2</f>
        <v>130</v>
      </c>
      <c r="L1489" s="52">
        <f t="shared" si="164"/>
        <v>0</v>
      </c>
      <c r="M1489" s="5"/>
      <c r="O1489" s="96"/>
      <c r="R1489" s="99">
        <v>13.09</v>
      </c>
      <c r="S1489" s="99">
        <v>10.096</v>
      </c>
      <c r="T1489" s="30">
        <f t="shared" si="161"/>
        <v>0</v>
      </c>
      <c r="U1489" s="21">
        <f t="shared" si="165"/>
        <v>0</v>
      </c>
      <c r="V1489" s="21">
        <f t="shared" si="166"/>
        <v>0</v>
      </c>
      <c r="W1489" s="21">
        <f t="shared" si="167"/>
        <v>0</v>
      </c>
    </row>
    <row r="1490" spans="1:23">
      <c r="A1490" s="2">
        <f t="shared" si="162"/>
        <v>45474</v>
      </c>
      <c r="B1490" s="3">
        <f t="shared" si="163"/>
        <v>45475</v>
      </c>
      <c r="C1490" s="7">
        <v>45475</v>
      </c>
      <c r="D1490" s="7">
        <v>45475.041666666664</v>
      </c>
      <c r="H1490" s="34" cm="1">
        <f t="array" ref="H1490">SUMPRODUCT(('ESB Networks Summary'!$C$5:$C$17384=Data!D1490)*('ESB Networks Summary'!$E$5:$E$17384))*1000*2-SUMPRODUCT(('ESB Networks Summary'!$C$5:$C$17384=Data!D1490)*('ESB Networks Summary'!$F$5:$F$17384))*1000*2</f>
        <v>124</v>
      </c>
      <c r="L1490" s="52">
        <f t="shared" si="164"/>
        <v>0</v>
      </c>
      <c r="M1490" s="5"/>
      <c r="O1490" s="96"/>
      <c r="R1490" s="99">
        <v>12.711</v>
      </c>
      <c r="S1490" s="99">
        <v>9.718</v>
      </c>
      <c r="T1490" s="30">
        <f t="shared" si="161"/>
        <v>0</v>
      </c>
      <c r="U1490" s="21">
        <f t="shared" si="165"/>
        <v>0</v>
      </c>
      <c r="V1490" s="21">
        <f t="shared" si="166"/>
        <v>0</v>
      </c>
      <c r="W1490" s="21">
        <f t="shared" si="167"/>
        <v>0</v>
      </c>
    </row>
    <row r="1491" spans="1:23">
      <c r="A1491" s="2">
        <f t="shared" si="162"/>
        <v>45474</v>
      </c>
      <c r="B1491" s="3">
        <f t="shared" si="163"/>
        <v>45475</v>
      </c>
      <c r="C1491" s="7">
        <v>45475.020833333336</v>
      </c>
      <c r="D1491" s="7">
        <v>45475.0625</v>
      </c>
      <c r="H1491" s="34" cm="1">
        <f t="array" ref="H1491">SUMPRODUCT(('ESB Networks Summary'!$C$5:$C$17384=Data!D1491)*('ESB Networks Summary'!$E$5:$E$17384))*1000*2-SUMPRODUCT(('ESB Networks Summary'!$C$5:$C$17384=Data!D1491)*('ESB Networks Summary'!$F$5:$F$17384))*1000*2</f>
        <v>138</v>
      </c>
      <c r="L1491" s="52">
        <f t="shared" si="164"/>
        <v>0</v>
      </c>
      <c r="M1491" s="5"/>
      <c r="O1491" s="96"/>
      <c r="R1491" s="99">
        <v>12.711</v>
      </c>
      <c r="S1491" s="99">
        <v>9.718</v>
      </c>
      <c r="T1491" s="30">
        <f t="shared" si="161"/>
        <v>0</v>
      </c>
      <c r="U1491" s="21">
        <f t="shared" si="165"/>
        <v>0</v>
      </c>
      <c r="V1491" s="21">
        <f t="shared" si="166"/>
        <v>0</v>
      </c>
      <c r="W1491" s="21">
        <f t="shared" si="167"/>
        <v>0</v>
      </c>
    </row>
    <row r="1492" spans="1:23">
      <c r="A1492" s="2">
        <f t="shared" si="162"/>
        <v>45474</v>
      </c>
      <c r="B1492" s="3">
        <f t="shared" si="163"/>
        <v>45475</v>
      </c>
      <c r="C1492" s="7">
        <v>45475.041666666664</v>
      </c>
      <c r="D1492" s="7">
        <v>45475.083333333336</v>
      </c>
      <c r="H1492" s="34" cm="1">
        <f t="array" ref="H1492">SUMPRODUCT(('ESB Networks Summary'!$C$5:$C$17384=Data!D1492)*('ESB Networks Summary'!$E$5:$E$17384))*1000*2-SUMPRODUCT(('ESB Networks Summary'!$C$5:$C$17384=Data!D1492)*('ESB Networks Summary'!$F$5:$F$17384))*1000*2</f>
        <v>130</v>
      </c>
      <c r="L1492" s="52">
        <f t="shared" si="164"/>
        <v>0</v>
      </c>
      <c r="M1492" s="5"/>
      <c r="O1492" s="96"/>
      <c r="R1492" s="99">
        <v>12.571999999999999</v>
      </c>
      <c r="S1492" s="99">
        <v>9.5779999999999994</v>
      </c>
      <c r="T1492" s="30">
        <f t="shared" si="161"/>
        <v>0</v>
      </c>
      <c r="U1492" s="21">
        <f t="shared" si="165"/>
        <v>0</v>
      </c>
      <c r="V1492" s="21">
        <f t="shared" si="166"/>
        <v>0</v>
      </c>
      <c r="W1492" s="21">
        <f t="shared" si="167"/>
        <v>0</v>
      </c>
    </row>
    <row r="1493" spans="1:23">
      <c r="A1493" s="2">
        <f t="shared" si="162"/>
        <v>45474</v>
      </c>
      <c r="B1493" s="3">
        <f t="shared" si="163"/>
        <v>45475</v>
      </c>
      <c r="C1493" s="7">
        <v>45475.0625</v>
      </c>
      <c r="D1493" s="7">
        <v>45475.104166666664</v>
      </c>
      <c r="H1493" s="34" cm="1">
        <f t="array" ref="H1493">SUMPRODUCT(('ESB Networks Summary'!$C$5:$C$17384=Data!D1493)*('ESB Networks Summary'!$E$5:$E$17384))*1000*2-SUMPRODUCT(('ESB Networks Summary'!$C$5:$C$17384=Data!D1493)*('ESB Networks Summary'!$F$5:$F$17384))*1000*2</f>
        <v>128</v>
      </c>
      <c r="L1493" s="52">
        <f t="shared" si="164"/>
        <v>0</v>
      </c>
      <c r="M1493" s="5"/>
      <c r="O1493" s="96"/>
      <c r="R1493" s="99">
        <v>12.571999999999999</v>
      </c>
      <c r="S1493" s="99">
        <v>9.5779999999999994</v>
      </c>
      <c r="T1493" s="30">
        <f t="shared" si="161"/>
        <v>0</v>
      </c>
      <c r="U1493" s="21">
        <f t="shared" si="165"/>
        <v>0</v>
      </c>
      <c r="V1493" s="21">
        <f t="shared" si="166"/>
        <v>0</v>
      </c>
      <c r="W1493" s="21">
        <f t="shared" si="167"/>
        <v>0</v>
      </c>
    </row>
    <row r="1494" spans="1:23">
      <c r="A1494" s="2">
        <f t="shared" si="162"/>
        <v>45474</v>
      </c>
      <c r="B1494" s="3">
        <f t="shared" si="163"/>
        <v>45475</v>
      </c>
      <c r="C1494" s="7">
        <v>45475.083333333336</v>
      </c>
      <c r="D1494" s="7">
        <v>45475.125</v>
      </c>
      <c r="H1494" s="34" cm="1">
        <f t="array" ref="H1494">SUMPRODUCT(('ESB Networks Summary'!$C$5:$C$17384=Data!D1494)*('ESB Networks Summary'!$E$5:$E$17384))*1000*2-SUMPRODUCT(('ESB Networks Summary'!$C$5:$C$17384=Data!D1494)*('ESB Networks Summary'!$F$5:$F$17384))*1000*2</f>
        <v>132</v>
      </c>
      <c r="L1494" s="52">
        <f t="shared" si="164"/>
        <v>0</v>
      </c>
      <c r="M1494" s="5"/>
      <c r="O1494" s="96"/>
      <c r="R1494" s="99">
        <v>12.534000000000001</v>
      </c>
      <c r="S1494" s="99">
        <v>9.5400000000000009</v>
      </c>
      <c r="T1494" s="30">
        <f t="shared" si="161"/>
        <v>0</v>
      </c>
      <c r="U1494" s="21">
        <f t="shared" si="165"/>
        <v>0</v>
      </c>
      <c r="V1494" s="21">
        <f t="shared" si="166"/>
        <v>0</v>
      </c>
      <c r="W1494" s="21">
        <f t="shared" si="167"/>
        <v>0</v>
      </c>
    </row>
    <row r="1495" spans="1:23">
      <c r="A1495" s="2">
        <f t="shared" si="162"/>
        <v>45474</v>
      </c>
      <c r="B1495" s="3">
        <f t="shared" si="163"/>
        <v>45475</v>
      </c>
      <c r="C1495" s="7">
        <v>45475.104166666664</v>
      </c>
      <c r="D1495" s="7">
        <v>45475.145833333336</v>
      </c>
      <c r="H1495" s="34" cm="1">
        <f t="array" ref="H1495">SUMPRODUCT(('ESB Networks Summary'!$C$5:$C$17384=Data!D1495)*('ESB Networks Summary'!$E$5:$E$17384))*1000*2-SUMPRODUCT(('ESB Networks Summary'!$C$5:$C$17384=Data!D1495)*('ESB Networks Summary'!$F$5:$F$17384))*1000*2</f>
        <v>122</v>
      </c>
      <c r="L1495" s="52">
        <f t="shared" si="164"/>
        <v>0</v>
      </c>
      <c r="M1495" s="5"/>
      <c r="O1495" s="96"/>
      <c r="R1495" s="99">
        <v>12.534000000000001</v>
      </c>
      <c r="S1495" s="99">
        <v>9.5400000000000009</v>
      </c>
      <c r="T1495" s="30">
        <f t="shared" si="161"/>
        <v>0</v>
      </c>
      <c r="U1495" s="21">
        <f t="shared" si="165"/>
        <v>0</v>
      </c>
      <c r="V1495" s="21">
        <f t="shared" si="166"/>
        <v>0</v>
      </c>
      <c r="W1495" s="21">
        <f t="shared" si="167"/>
        <v>0</v>
      </c>
    </row>
    <row r="1496" spans="1:23">
      <c r="A1496" s="2">
        <f t="shared" si="162"/>
        <v>45474</v>
      </c>
      <c r="B1496" s="3">
        <f t="shared" si="163"/>
        <v>45475</v>
      </c>
      <c r="C1496" s="7">
        <v>45475.125</v>
      </c>
      <c r="D1496" s="7">
        <v>45475.166666666664</v>
      </c>
      <c r="H1496" s="34" cm="1">
        <f t="array" ref="H1496">SUMPRODUCT(('ESB Networks Summary'!$C$5:$C$17384=Data!D1496)*('ESB Networks Summary'!$E$5:$E$17384))*1000*2-SUMPRODUCT(('ESB Networks Summary'!$C$5:$C$17384=Data!D1496)*('ESB Networks Summary'!$F$5:$F$17384))*1000*2</f>
        <v>112</v>
      </c>
      <c r="L1496" s="52">
        <f t="shared" si="164"/>
        <v>0</v>
      </c>
      <c r="M1496" s="5"/>
      <c r="O1496" s="96"/>
      <c r="R1496" s="99">
        <v>12.577</v>
      </c>
      <c r="S1496" s="99">
        <v>9.5830000000000002</v>
      </c>
      <c r="T1496" s="30">
        <f t="shared" si="161"/>
        <v>0</v>
      </c>
      <c r="U1496" s="21">
        <f t="shared" si="165"/>
        <v>0</v>
      </c>
      <c r="V1496" s="21">
        <f t="shared" si="166"/>
        <v>0</v>
      </c>
      <c r="W1496" s="21">
        <f t="shared" si="167"/>
        <v>0</v>
      </c>
    </row>
    <row r="1497" spans="1:23">
      <c r="A1497" s="2">
        <f t="shared" si="162"/>
        <v>45474</v>
      </c>
      <c r="B1497" s="3">
        <f t="shared" si="163"/>
        <v>45475</v>
      </c>
      <c r="C1497" s="7">
        <v>45475.145833333336</v>
      </c>
      <c r="D1497" s="7">
        <v>45475.1875</v>
      </c>
      <c r="H1497" s="34" cm="1">
        <f t="array" ref="H1497">SUMPRODUCT(('ESB Networks Summary'!$C$5:$C$17384=Data!D1497)*('ESB Networks Summary'!$E$5:$E$17384))*1000*2-SUMPRODUCT(('ESB Networks Summary'!$C$5:$C$17384=Data!D1497)*('ESB Networks Summary'!$F$5:$F$17384))*1000*2</f>
        <v>114</v>
      </c>
      <c r="L1497" s="52">
        <f t="shared" si="164"/>
        <v>0</v>
      </c>
      <c r="M1497" s="5"/>
      <c r="O1497" s="96"/>
      <c r="R1497" s="99">
        <v>12.577</v>
      </c>
      <c r="S1497" s="99">
        <v>9.5830000000000002</v>
      </c>
      <c r="T1497" s="30">
        <f t="shared" si="161"/>
        <v>0</v>
      </c>
      <c r="U1497" s="21">
        <f t="shared" si="165"/>
        <v>0</v>
      </c>
      <c r="V1497" s="21">
        <f t="shared" si="166"/>
        <v>0</v>
      </c>
      <c r="W1497" s="21">
        <f t="shared" si="167"/>
        <v>0</v>
      </c>
    </row>
    <row r="1498" spans="1:23">
      <c r="A1498" s="2">
        <f t="shared" si="162"/>
        <v>45474</v>
      </c>
      <c r="B1498" s="3">
        <f t="shared" si="163"/>
        <v>45475</v>
      </c>
      <c r="C1498" s="7">
        <v>45475.166666666664</v>
      </c>
      <c r="D1498" s="7">
        <v>45475.208333333336</v>
      </c>
      <c r="H1498" s="34" cm="1">
        <f t="array" ref="H1498">SUMPRODUCT(('ESB Networks Summary'!$C$5:$C$17384=Data!D1498)*('ESB Networks Summary'!$E$5:$E$17384))*1000*2-SUMPRODUCT(('ESB Networks Summary'!$C$5:$C$17384=Data!D1498)*('ESB Networks Summary'!$F$5:$F$17384))*1000*2</f>
        <v>1938</v>
      </c>
      <c r="L1498" s="52">
        <f t="shared" si="164"/>
        <v>0</v>
      </c>
      <c r="M1498" s="5"/>
      <c r="O1498" s="96"/>
      <c r="R1498" s="99">
        <v>13.053000000000001</v>
      </c>
      <c r="S1498" s="99">
        <v>10.059999999999999</v>
      </c>
      <c r="T1498" s="30">
        <f t="shared" si="161"/>
        <v>0</v>
      </c>
      <c r="U1498" s="21">
        <f t="shared" si="165"/>
        <v>0</v>
      </c>
      <c r="V1498" s="21">
        <f t="shared" si="166"/>
        <v>0</v>
      </c>
      <c r="W1498" s="21">
        <f t="shared" si="167"/>
        <v>0</v>
      </c>
    </row>
    <row r="1499" spans="1:23">
      <c r="A1499" s="2">
        <f t="shared" si="162"/>
        <v>45474</v>
      </c>
      <c r="B1499" s="3">
        <f t="shared" si="163"/>
        <v>45475</v>
      </c>
      <c r="C1499" s="7">
        <v>45475.1875</v>
      </c>
      <c r="D1499" s="7">
        <v>45475.229166666664</v>
      </c>
      <c r="H1499" s="34" cm="1">
        <f t="array" ref="H1499">SUMPRODUCT(('ESB Networks Summary'!$C$5:$C$17384=Data!D1499)*('ESB Networks Summary'!$E$5:$E$17384))*1000*2-SUMPRODUCT(('ESB Networks Summary'!$C$5:$C$17384=Data!D1499)*('ESB Networks Summary'!$F$5:$F$17384))*1000*2</f>
        <v>-8</v>
      </c>
      <c r="L1499" s="52">
        <f t="shared" si="164"/>
        <v>0</v>
      </c>
      <c r="M1499" s="5"/>
      <c r="O1499" s="96"/>
      <c r="R1499" s="99">
        <v>13.053000000000001</v>
      </c>
      <c r="S1499" s="99">
        <v>10.059999999999999</v>
      </c>
      <c r="T1499" s="30">
        <f t="shared" si="161"/>
        <v>0</v>
      </c>
      <c r="U1499" s="21">
        <f t="shared" si="165"/>
        <v>0</v>
      </c>
      <c r="V1499" s="21">
        <f t="shared" si="166"/>
        <v>0</v>
      </c>
      <c r="W1499" s="21">
        <f t="shared" si="167"/>
        <v>0</v>
      </c>
    </row>
    <row r="1500" spans="1:23">
      <c r="A1500" s="2">
        <f t="shared" si="162"/>
        <v>45474</v>
      </c>
      <c r="B1500" s="3">
        <f t="shared" si="163"/>
        <v>45475</v>
      </c>
      <c r="C1500" s="7">
        <v>45475.208333333336</v>
      </c>
      <c r="D1500" s="7">
        <v>45475.25</v>
      </c>
      <c r="H1500" s="34" cm="1">
        <f t="array" ref="H1500">SUMPRODUCT(('ESB Networks Summary'!$C$5:$C$17384=Data!D1500)*('ESB Networks Summary'!$E$5:$E$17384))*1000*2-SUMPRODUCT(('ESB Networks Summary'!$C$5:$C$17384=Data!D1500)*('ESB Networks Summary'!$F$5:$F$17384))*1000*2</f>
        <v>-20</v>
      </c>
      <c r="L1500" s="52">
        <f t="shared" si="164"/>
        <v>0</v>
      </c>
      <c r="M1500" s="5"/>
      <c r="O1500" s="96"/>
      <c r="R1500" s="99">
        <v>15.09</v>
      </c>
      <c r="S1500" s="99">
        <v>12.097</v>
      </c>
      <c r="T1500" s="30">
        <f t="shared" si="161"/>
        <v>0</v>
      </c>
      <c r="U1500" s="21">
        <f t="shared" si="165"/>
        <v>0</v>
      </c>
      <c r="V1500" s="21">
        <f t="shared" si="166"/>
        <v>0</v>
      </c>
      <c r="W1500" s="21">
        <f t="shared" si="167"/>
        <v>0</v>
      </c>
    </row>
    <row r="1501" spans="1:23">
      <c r="A1501" s="2">
        <f t="shared" si="162"/>
        <v>45474</v>
      </c>
      <c r="B1501" s="3">
        <f t="shared" si="163"/>
        <v>45475</v>
      </c>
      <c r="C1501" s="7">
        <v>45475.229166666664</v>
      </c>
      <c r="D1501" s="7">
        <v>45475.270833333336</v>
      </c>
      <c r="H1501" s="34" cm="1">
        <f t="array" ref="H1501">SUMPRODUCT(('ESB Networks Summary'!$C$5:$C$17384=Data!D1501)*('ESB Networks Summary'!$E$5:$E$17384))*1000*2-SUMPRODUCT(('ESB Networks Summary'!$C$5:$C$17384=Data!D1501)*('ESB Networks Summary'!$F$5:$F$17384))*1000*2</f>
        <v>94</v>
      </c>
      <c r="L1501" s="52">
        <f t="shared" si="164"/>
        <v>0</v>
      </c>
      <c r="M1501" s="5"/>
      <c r="O1501" s="96"/>
      <c r="R1501" s="99">
        <v>15.09</v>
      </c>
      <c r="S1501" s="99">
        <v>12.097</v>
      </c>
      <c r="T1501" s="30">
        <f t="shared" si="161"/>
        <v>0</v>
      </c>
      <c r="U1501" s="21">
        <f t="shared" si="165"/>
        <v>0</v>
      </c>
      <c r="V1501" s="21">
        <f t="shared" si="166"/>
        <v>0</v>
      </c>
      <c r="W1501" s="21">
        <f t="shared" si="167"/>
        <v>0</v>
      </c>
    </row>
    <row r="1502" spans="1:23">
      <c r="A1502" s="2">
        <f t="shared" si="162"/>
        <v>45474</v>
      </c>
      <c r="B1502" s="3">
        <f t="shared" si="163"/>
        <v>45475</v>
      </c>
      <c r="C1502" s="7">
        <v>45475.25</v>
      </c>
      <c r="D1502" s="7">
        <v>45475.291666666664</v>
      </c>
      <c r="H1502" s="34" cm="1">
        <f t="array" ref="H1502">SUMPRODUCT(('ESB Networks Summary'!$C$5:$C$17384=Data!D1502)*('ESB Networks Summary'!$E$5:$E$17384))*1000*2-SUMPRODUCT(('ESB Networks Summary'!$C$5:$C$17384=Data!D1502)*('ESB Networks Summary'!$F$5:$F$17384))*1000*2</f>
        <v>-128</v>
      </c>
      <c r="L1502" s="52">
        <f t="shared" si="164"/>
        <v>0</v>
      </c>
      <c r="M1502" s="5"/>
      <c r="O1502" s="96"/>
      <c r="R1502" s="99">
        <v>21.172999999999998</v>
      </c>
      <c r="S1502" s="99">
        <v>18.178999999999998</v>
      </c>
      <c r="T1502" s="30">
        <f t="shared" si="161"/>
        <v>0</v>
      </c>
      <c r="U1502" s="21">
        <f t="shared" si="165"/>
        <v>0</v>
      </c>
      <c r="V1502" s="21">
        <f t="shared" si="166"/>
        <v>0</v>
      </c>
      <c r="W1502" s="21">
        <f t="shared" si="167"/>
        <v>0</v>
      </c>
    </row>
    <row r="1503" spans="1:23">
      <c r="A1503" s="2">
        <f t="shared" si="162"/>
        <v>45474</v>
      </c>
      <c r="B1503" s="3">
        <f t="shared" si="163"/>
        <v>45475</v>
      </c>
      <c r="C1503" s="7">
        <v>45475.270833333336</v>
      </c>
      <c r="D1503" s="7">
        <v>45475.3125</v>
      </c>
      <c r="H1503" s="34" cm="1">
        <f t="array" ref="H1503">SUMPRODUCT(('ESB Networks Summary'!$C$5:$C$17384=Data!D1503)*('ESB Networks Summary'!$E$5:$E$17384))*1000*2-SUMPRODUCT(('ESB Networks Summary'!$C$5:$C$17384=Data!D1503)*('ESB Networks Summary'!$F$5:$F$17384))*1000*2</f>
        <v>-250</v>
      </c>
      <c r="L1503" s="52">
        <f t="shared" si="164"/>
        <v>0</v>
      </c>
      <c r="M1503" s="5"/>
      <c r="O1503" s="96"/>
      <c r="R1503" s="99">
        <v>21.172999999999998</v>
      </c>
      <c r="S1503" s="99">
        <v>18.178999999999998</v>
      </c>
      <c r="T1503" s="30">
        <f t="shared" si="161"/>
        <v>0</v>
      </c>
      <c r="U1503" s="21">
        <f t="shared" si="165"/>
        <v>0</v>
      </c>
      <c r="V1503" s="21">
        <f t="shared" si="166"/>
        <v>0</v>
      </c>
      <c r="W1503" s="21">
        <f t="shared" si="167"/>
        <v>0</v>
      </c>
    </row>
    <row r="1504" spans="1:23">
      <c r="A1504" s="2">
        <f t="shared" si="162"/>
        <v>45474</v>
      </c>
      <c r="B1504" s="3">
        <f t="shared" si="163"/>
        <v>45475</v>
      </c>
      <c r="C1504" s="7">
        <v>45475.291666666664</v>
      </c>
      <c r="D1504" s="7">
        <v>45475.333333333336</v>
      </c>
      <c r="H1504" s="34" cm="1">
        <f t="array" ref="H1504">SUMPRODUCT(('ESB Networks Summary'!$C$5:$C$17384=Data!D1504)*('ESB Networks Summary'!$E$5:$E$17384))*1000*2-SUMPRODUCT(('ESB Networks Summary'!$C$5:$C$17384=Data!D1504)*('ESB Networks Summary'!$F$5:$F$17384))*1000*2</f>
        <v>112</v>
      </c>
      <c r="L1504" s="52">
        <f t="shared" si="164"/>
        <v>0</v>
      </c>
      <c r="M1504" s="5"/>
      <c r="O1504" s="96"/>
      <c r="R1504" s="99">
        <v>29.166000000000004</v>
      </c>
      <c r="S1504" s="99">
        <v>21.288999999999998</v>
      </c>
      <c r="T1504" s="30">
        <f t="shared" si="161"/>
        <v>0</v>
      </c>
      <c r="U1504" s="21">
        <f t="shared" si="165"/>
        <v>0</v>
      </c>
      <c r="V1504" s="21">
        <f t="shared" si="166"/>
        <v>0</v>
      </c>
      <c r="W1504" s="21">
        <f t="shared" si="167"/>
        <v>0</v>
      </c>
    </row>
    <row r="1505" spans="1:23">
      <c r="A1505" s="2">
        <f t="shared" si="162"/>
        <v>45474</v>
      </c>
      <c r="B1505" s="3">
        <f t="shared" si="163"/>
        <v>45475</v>
      </c>
      <c r="C1505" s="7">
        <v>45475.3125</v>
      </c>
      <c r="D1505" s="7">
        <v>45475.354166666664</v>
      </c>
      <c r="H1505" s="34" cm="1">
        <f t="array" ref="H1505">SUMPRODUCT(('ESB Networks Summary'!$C$5:$C$17384=Data!D1505)*('ESB Networks Summary'!$E$5:$E$17384))*1000*2-SUMPRODUCT(('ESB Networks Summary'!$C$5:$C$17384=Data!D1505)*('ESB Networks Summary'!$F$5:$F$17384))*1000*2</f>
        <v>-14</v>
      </c>
      <c r="L1505" s="52">
        <f t="shared" si="164"/>
        <v>0</v>
      </c>
      <c r="M1505" s="5"/>
      <c r="O1505" s="96"/>
      <c r="R1505" s="99">
        <v>29.166000000000004</v>
      </c>
      <c r="S1505" s="99">
        <v>21.288999999999998</v>
      </c>
      <c r="T1505" s="30">
        <f t="shared" si="161"/>
        <v>0</v>
      </c>
      <c r="U1505" s="21">
        <f t="shared" si="165"/>
        <v>0</v>
      </c>
      <c r="V1505" s="21">
        <f t="shared" si="166"/>
        <v>0</v>
      </c>
      <c r="W1505" s="21">
        <f t="shared" si="167"/>
        <v>0</v>
      </c>
    </row>
    <row r="1506" spans="1:23">
      <c r="A1506" s="2">
        <f t="shared" si="162"/>
        <v>45474</v>
      </c>
      <c r="B1506" s="3">
        <f t="shared" si="163"/>
        <v>45475</v>
      </c>
      <c r="C1506" s="7">
        <v>45475.333333333336</v>
      </c>
      <c r="D1506" s="7">
        <v>45475.375</v>
      </c>
      <c r="H1506" s="34" cm="1">
        <f t="array" ref="H1506">SUMPRODUCT(('ESB Networks Summary'!$C$5:$C$17384=Data!D1506)*('ESB Networks Summary'!$E$5:$E$17384))*1000*2-SUMPRODUCT(('ESB Networks Summary'!$C$5:$C$17384=Data!D1506)*('ESB Networks Summary'!$F$5:$F$17384))*1000*2</f>
        <v>162</v>
      </c>
      <c r="L1506" s="52">
        <f t="shared" si="164"/>
        <v>0</v>
      </c>
      <c r="M1506" s="5"/>
      <c r="O1506" s="96"/>
      <c r="R1506" s="99">
        <v>29.689</v>
      </c>
      <c r="S1506" s="99">
        <v>21.812000000000001</v>
      </c>
      <c r="T1506" s="30">
        <f t="shared" si="161"/>
        <v>0</v>
      </c>
      <c r="U1506" s="21">
        <f t="shared" si="165"/>
        <v>0</v>
      </c>
      <c r="V1506" s="21">
        <f t="shared" si="166"/>
        <v>0</v>
      </c>
      <c r="W1506" s="21">
        <f t="shared" si="167"/>
        <v>0</v>
      </c>
    </row>
    <row r="1507" spans="1:23">
      <c r="A1507" s="2">
        <f t="shared" si="162"/>
        <v>45474</v>
      </c>
      <c r="B1507" s="3">
        <f t="shared" si="163"/>
        <v>45475</v>
      </c>
      <c r="C1507" s="7">
        <v>45475.354166666664</v>
      </c>
      <c r="D1507" s="7">
        <v>45475.395833333336</v>
      </c>
      <c r="H1507" s="34" cm="1">
        <f t="array" ref="H1507">SUMPRODUCT(('ESB Networks Summary'!$C$5:$C$17384=Data!D1507)*('ESB Networks Summary'!$E$5:$E$17384))*1000*2-SUMPRODUCT(('ESB Networks Summary'!$C$5:$C$17384=Data!D1507)*('ESB Networks Summary'!$F$5:$F$17384))*1000*2</f>
        <v>-722</v>
      </c>
      <c r="L1507" s="52">
        <f t="shared" si="164"/>
        <v>0</v>
      </c>
      <c r="M1507" s="5"/>
      <c r="O1507" s="96"/>
      <c r="R1507" s="99">
        <v>29.689</v>
      </c>
      <c r="S1507" s="99">
        <v>21.812000000000001</v>
      </c>
      <c r="T1507" s="30">
        <f t="shared" si="161"/>
        <v>0</v>
      </c>
      <c r="U1507" s="21">
        <f t="shared" si="165"/>
        <v>0</v>
      </c>
      <c r="V1507" s="21">
        <f t="shared" si="166"/>
        <v>0</v>
      </c>
      <c r="W1507" s="21">
        <f t="shared" si="167"/>
        <v>0</v>
      </c>
    </row>
    <row r="1508" spans="1:23">
      <c r="A1508" s="2">
        <f t="shared" si="162"/>
        <v>45474</v>
      </c>
      <c r="B1508" s="3">
        <f t="shared" si="163"/>
        <v>45475</v>
      </c>
      <c r="C1508" s="7">
        <v>45475.375</v>
      </c>
      <c r="D1508" s="7">
        <v>45475.416666666664</v>
      </c>
      <c r="H1508" s="34" cm="1">
        <f t="array" ref="H1508">SUMPRODUCT(('ESB Networks Summary'!$C$5:$C$17384=Data!D1508)*('ESB Networks Summary'!$E$5:$E$17384))*1000*2-SUMPRODUCT(('ESB Networks Summary'!$C$5:$C$17384=Data!D1508)*('ESB Networks Summary'!$F$5:$F$17384))*1000*2</f>
        <v>-1762</v>
      </c>
      <c r="L1508" s="52">
        <f t="shared" si="164"/>
        <v>0</v>
      </c>
      <c r="M1508" s="5"/>
      <c r="O1508" s="96"/>
      <c r="R1508" s="99">
        <v>27.836000000000002</v>
      </c>
      <c r="S1508" s="99">
        <v>19.959</v>
      </c>
      <c r="T1508" s="30">
        <f t="shared" si="161"/>
        <v>0</v>
      </c>
      <c r="U1508" s="21">
        <f t="shared" si="165"/>
        <v>0</v>
      </c>
      <c r="V1508" s="21">
        <f t="shared" si="166"/>
        <v>0</v>
      </c>
      <c r="W1508" s="21">
        <f t="shared" si="167"/>
        <v>0</v>
      </c>
    </row>
    <row r="1509" spans="1:23">
      <c r="A1509" s="2">
        <f t="shared" si="162"/>
        <v>45474</v>
      </c>
      <c r="B1509" s="3">
        <f t="shared" si="163"/>
        <v>45475</v>
      </c>
      <c r="C1509" s="7">
        <v>45475.395833333336</v>
      </c>
      <c r="D1509" s="7">
        <v>45475.4375</v>
      </c>
      <c r="H1509" s="34" cm="1">
        <f t="array" ref="H1509">SUMPRODUCT(('ESB Networks Summary'!$C$5:$C$17384=Data!D1509)*('ESB Networks Summary'!$E$5:$E$17384))*1000*2-SUMPRODUCT(('ESB Networks Summary'!$C$5:$C$17384=Data!D1509)*('ESB Networks Summary'!$F$5:$F$17384))*1000*2</f>
        <v>-902</v>
      </c>
      <c r="L1509" s="52">
        <f t="shared" si="164"/>
        <v>0</v>
      </c>
      <c r="M1509" s="5"/>
      <c r="O1509" s="96"/>
      <c r="R1509" s="99">
        <v>27.836000000000002</v>
      </c>
      <c r="S1509" s="99">
        <v>19.959</v>
      </c>
      <c r="T1509" s="30">
        <f t="shared" si="161"/>
        <v>0</v>
      </c>
      <c r="U1509" s="21">
        <f t="shared" si="165"/>
        <v>0</v>
      </c>
      <c r="V1509" s="21">
        <f t="shared" si="166"/>
        <v>0</v>
      </c>
      <c r="W1509" s="21">
        <f t="shared" si="167"/>
        <v>0</v>
      </c>
    </row>
    <row r="1510" spans="1:23">
      <c r="A1510" s="2">
        <f t="shared" si="162"/>
        <v>45474</v>
      </c>
      <c r="B1510" s="3">
        <f t="shared" si="163"/>
        <v>45475</v>
      </c>
      <c r="C1510" s="7">
        <v>45475.416666666664</v>
      </c>
      <c r="D1510" s="7">
        <v>45475.458333333336</v>
      </c>
      <c r="H1510" s="34" cm="1">
        <f t="array" ref="H1510">SUMPRODUCT(('ESB Networks Summary'!$C$5:$C$17384=Data!D1510)*('ESB Networks Summary'!$E$5:$E$17384))*1000*2-SUMPRODUCT(('ESB Networks Summary'!$C$5:$C$17384=Data!D1510)*('ESB Networks Summary'!$F$5:$F$17384))*1000*2</f>
        <v>-590</v>
      </c>
      <c r="L1510" s="52">
        <f t="shared" si="164"/>
        <v>0</v>
      </c>
      <c r="M1510" s="5"/>
      <c r="O1510" s="96"/>
      <c r="R1510" s="99">
        <v>27.062000000000001</v>
      </c>
      <c r="S1510" s="99">
        <v>19.184999999999999</v>
      </c>
      <c r="T1510" s="30">
        <f t="shared" si="161"/>
        <v>0</v>
      </c>
      <c r="U1510" s="21">
        <f t="shared" si="165"/>
        <v>0</v>
      </c>
      <c r="V1510" s="21">
        <f t="shared" si="166"/>
        <v>0</v>
      </c>
      <c r="W1510" s="21">
        <f t="shared" si="167"/>
        <v>0</v>
      </c>
    </row>
    <row r="1511" spans="1:23">
      <c r="A1511" s="2">
        <f t="shared" si="162"/>
        <v>45474</v>
      </c>
      <c r="B1511" s="3">
        <f t="shared" si="163"/>
        <v>45475</v>
      </c>
      <c r="C1511" s="7">
        <v>45475.4375</v>
      </c>
      <c r="D1511" s="7">
        <v>45475.479166666664</v>
      </c>
      <c r="H1511" s="34" cm="1">
        <f t="array" ref="H1511">SUMPRODUCT(('ESB Networks Summary'!$C$5:$C$17384=Data!D1511)*('ESB Networks Summary'!$E$5:$E$17384))*1000*2-SUMPRODUCT(('ESB Networks Summary'!$C$5:$C$17384=Data!D1511)*('ESB Networks Summary'!$F$5:$F$17384))*1000*2</f>
        <v>-394</v>
      </c>
      <c r="L1511" s="52">
        <f t="shared" si="164"/>
        <v>0</v>
      </c>
      <c r="M1511" s="5"/>
      <c r="O1511" s="96"/>
      <c r="R1511" s="99">
        <v>27.062000000000001</v>
      </c>
      <c r="S1511" s="99">
        <v>19.184999999999999</v>
      </c>
      <c r="T1511" s="30">
        <f t="shared" si="161"/>
        <v>0</v>
      </c>
      <c r="U1511" s="21">
        <f t="shared" si="165"/>
        <v>0</v>
      </c>
      <c r="V1511" s="21">
        <f t="shared" si="166"/>
        <v>0</v>
      </c>
      <c r="W1511" s="21">
        <f t="shared" si="167"/>
        <v>0</v>
      </c>
    </row>
    <row r="1512" spans="1:23">
      <c r="A1512" s="2">
        <f t="shared" si="162"/>
        <v>45474</v>
      </c>
      <c r="B1512" s="3">
        <f t="shared" si="163"/>
        <v>45475</v>
      </c>
      <c r="C1512" s="7">
        <v>45475.458333333336</v>
      </c>
      <c r="D1512" s="7">
        <v>45475.5</v>
      </c>
      <c r="H1512" s="34" cm="1">
        <f t="array" ref="H1512">SUMPRODUCT(('ESB Networks Summary'!$C$5:$C$17384=Data!D1512)*('ESB Networks Summary'!$E$5:$E$17384))*1000*2-SUMPRODUCT(('ESB Networks Summary'!$C$5:$C$17384=Data!D1512)*('ESB Networks Summary'!$F$5:$F$17384))*1000*2</f>
        <v>-812</v>
      </c>
      <c r="L1512" s="52">
        <f t="shared" si="164"/>
        <v>0</v>
      </c>
      <c r="M1512" s="5"/>
      <c r="O1512" s="96"/>
      <c r="R1512" s="99">
        <v>25.111000000000001</v>
      </c>
      <c r="S1512" s="99">
        <v>17.234000000000002</v>
      </c>
      <c r="T1512" s="30">
        <f t="shared" si="161"/>
        <v>0</v>
      </c>
      <c r="U1512" s="21">
        <f t="shared" si="165"/>
        <v>0</v>
      </c>
      <c r="V1512" s="21">
        <f t="shared" si="166"/>
        <v>0</v>
      </c>
      <c r="W1512" s="21">
        <f t="shared" si="167"/>
        <v>0</v>
      </c>
    </row>
    <row r="1513" spans="1:23">
      <c r="A1513" s="2">
        <f t="shared" si="162"/>
        <v>45474</v>
      </c>
      <c r="B1513" s="3">
        <f t="shared" si="163"/>
        <v>45475</v>
      </c>
      <c r="C1513" s="7">
        <v>45475.479166666664</v>
      </c>
      <c r="D1513" s="7">
        <v>45475.520833333336</v>
      </c>
      <c r="H1513" s="34" cm="1">
        <f t="array" ref="H1513">SUMPRODUCT(('ESB Networks Summary'!$C$5:$C$17384=Data!D1513)*('ESB Networks Summary'!$E$5:$E$17384))*1000*2-SUMPRODUCT(('ESB Networks Summary'!$C$5:$C$17384=Data!D1513)*('ESB Networks Summary'!$F$5:$F$17384))*1000*2</f>
        <v>-442</v>
      </c>
      <c r="L1513" s="52">
        <f t="shared" si="164"/>
        <v>0</v>
      </c>
      <c r="M1513" s="5"/>
      <c r="O1513" s="96"/>
      <c r="R1513" s="99">
        <v>25.111000000000001</v>
      </c>
      <c r="S1513" s="99">
        <v>17.234000000000002</v>
      </c>
      <c r="T1513" s="30">
        <f t="shared" si="161"/>
        <v>0</v>
      </c>
      <c r="U1513" s="21">
        <f t="shared" si="165"/>
        <v>0</v>
      </c>
      <c r="V1513" s="21">
        <f t="shared" si="166"/>
        <v>0</v>
      </c>
      <c r="W1513" s="21">
        <f t="shared" si="167"/>
        <v>0</v>
      </c>
    </row>
    <row r="1514" spans="1:23">
      <c r="A1514" s="2">
        <f t="shared" si="162"/>
        <v>45474</v>
      </c>
      <c r="B1514" s="3">
        <f t="shared" si="163"/>
        <v>45475</v>
      </c>
      <c r="C1514" s="7">
        <v>45475.5</v>
      </c>
      <c r="D1514" s="7">
        <v>45475.541666666664</v>
      </c>
      <c r="H1514" s="34" cm="1">
        <f t="array" ref="H1514">SUMPRODUCT(('ESB Networks Summary'!$C$5:$C$17384=Data!D1514)*('ESB Networks Summary'!$E$5:$E$17384))*1000*2-SUMPRODUCT(('ESB Networks Summary'!$C$5:$C$17384=Data!D1514)*('ESB Networks Summary'!$F$5:$F$17384))*1000*2</f>
        <v>-1426</v>
      </c>
      <c r="L1514" s="52">
        <f t="shared" si="164"/>
        <v>0</v>
      </c>
      <c r="M1514" s="5"/>
      <c r="O1514" s="96"/>
      <c r="R1514" s="99">
        <v>23.297000000000001</v>
      </c>
      <c r="S1514" s="99">
        <v>15.419</v>
      </c>
      <c r="T1514" s="30">
        <f t="shared" si="161"/>
        <v>0</v>
      </c>
      <c r="U1514" s="21">
        <f t="shared" si="165"/>
        <v>0</v>
      </c>
      <c r="V1514" s="21">
        <f t="shared" si="166"/>
        <v>0</v>
      </c>
      <c r="W1514" s="21">
        <f t="shared" si="167"/>
        <v>0</v>
      </c>
    </row>
    <row r="1515" spans="1:23">
      <c r="A1515" s="2">
        <f t="shared" si="162"/>
        <v>45474</v>
      </c>
      <c r="B1515" s="3">
        <f t="shared" si="163"/>
        <v>45475</v>
      </c>
      <c r="C1515" s="7">
        <v>45475.520833333336</v>
      </c>
      <c r="D1515" s="7">
        <v>45475.5625</v>
      </c>
      <c r="H1515" s="34" cm="1">
        <f t="array" ref="H1515">SUMPRODUCT(('ESB Networks Summary'!$C$5:$C$17384=Data!D1515)*('ESB Networks Summary'!$E$5:$E$17384))*1000*2-SUMPRODUCT(('ESB Networks Summary'!$C$5:$C$17384=Data!D1515)*('ESB Networks Summary'!$F$5:$F$17384))*1000*2</f>
        <v>-1390</v>
      </c>
      <c r="L1515" s="52">
        <f t="shared" si="164"/>
        <v>0</v>
      </c>
      <c r="M1515" s="5"/>
      <c r="O1515" s="96"/>
      <c r="R1515" s="99">
        <v>23.297000000000001</v>
      </c>
      <c r="S1515" s="99">
        <v>15.419</v>
      </c>
      <c r="T1515" s="30">
        <f t="shared" si="161"/>
        <v>0</v>
      </c>
      <c r="U1515" s="21">
        <f t="shared" si="165"/>
        <v>0</v>
      </c>
      <c r="V1515" s="21">
        <f t="shared" si="166"/>
        <v>0</v>
      </c>
      <c r="W1515" s="21">
        <f t="shared" si="167"/>
        <v>0</v>
      </c>
    </row>
    <row r="1516" spans="1:23">
      <c r="A1516" s="2">
        <f t="shared" si="162"/>
        <v>45474</v>
      </c>
      <c r="B1516" s="3">
        <f t="shared" si="163"/>
        <v>45475</v>
      </c>
      <c r="C1516" s="7">
        <v>45475.541666666664</v>
      </c>
      <c r="D1516" s="7">
        <v>45475.583333333336</v>
      </c>
      <c r="H1516" s="34" cm="1">
        <f t="array" ref="H1516">SUMPRODUCT(('ESB Networks Summary'!$C$5:$C$17384=Data!D1516)*('ESB Networks Summary'!$E$5:$E$17384))*1000*2-SUMPRODUCT(('ESB Networks Summary'!$C$5:$C$17384=Data!D1516)*('ESB Networks Summary'!$F$5:$F$17384))*1000*2</f>
        <v>-1458</v>
      </c>
      <c r="L1516" s="52">
        <f t="shared" si="164"/>
        <v>0</v>
      </c>
      <c r="M1516" s="5"/>
      <c r="O1516" s="96"/>
      <c r="P1516" s="5">
        <v>0</v>
      </c>
      <c r="R1516" s="99">
        <v>22.366999999999997</v>
      </c>
      <c r="S1516" s="99">
        <v>14.488999999999999</v>
      </c>
      <c r="T1516" s="30">
        <f t="shared" si="161"/>
        <v>0</v>
      </c>
      <c r="U1516" s="21">
        <f t="shared" si="165"/>
        <v>0</v>
      </c>
      <c r="V1516" s="21">
        <f t="shared" si="166"/>
        <v>0</v>
      </c>
      <c r="W1516" s="21">
        <f t="shared" si="167"/>
        <v>0</v>
      </c>
    </row>
    <row r="1517" spans="1:23">
      <c r="A1517" s="2">
        <f t="shared" si="162"/>
        <v>45474</v>
      </c>
      <c r="B1517" s="3">
        <f t="shared" si="163"/>
        <v>45475</v>
      </c>
      <c r="C1517" s="7">
        <v>45475.5625</v>
      </c>
      <c r="D1517" s="7">
        <v>45475.604166666664</v>
      </c>
      <c r="H1517" s="34" cm="1">
        <f t="array" ref="H1517">SUMPRODUCT(('ESB Networks Summary'!$C$5:$C$17384=Data!D1517)*('ESB Networks Summary'!$E$5:$E$17384))*1000*2-SUMPRODUCT(('ESB Networks Summary'!$C$5:$C$17384=Data!D1517)*('ESB Networks Summary'!$F$5:$F$17384))*1000*2</f>
        <v>-1176</v>
      </c>
      <c r="L1517" s="52">
        <f t="shared" si="164"/>
        <v>0</v>
      </c>
      <c r="M1517" s="5"/>
      <c r="O1517" s="96"/>
      <c r="R1517" s="99">
        <v>22.366999999999997</v>
      </c>
      <c r="S1517" s="99">
        <v>14.488999999999999</v>
      </c>
      <c r="T1517" s="30">
        <f t="shared" si="161"/>
        <v>0</v>
      </c>
      <c r="U1517" s="21">
        <f t="shared" si="165"/>
        <v>0</v>
      </c>
      <c r="V1517" s="21">
        <f t="shared" si="166"/>
        <v>0</v>
      </c>
      <c r="W1517" s="21">
        <f t="shared" si="167"/>
        <v>0</v>
      </c>
    </row>
    <row r="1518" spans="1:23">
      <c r="A1518" s="2">
        <f t="shared" si="162"/>
        <v>45474</v>
      </c>
      <c r="B1518" s="3">
        <f t="shared" si="163"/>
        <v>45475</v>
      </c>
      <c r="C1518" s="7">
        <v>45475.583333333336</v>
      </c>
      <c r="D1518" s="7">
        <v>45475.625</v>
      </c>
      <c r="H1518" s="34" cm="1">
        <f t="array" ref="H1518">SUMPRODUCT(('ESB Networks Summary'!$C$5:$C$17384=Data!D1518)*('ESB Networks Summary'!$E$5:$E$17384))*1000*2-SUMPRODUCT(('ESB Networks Summary'!$C$5:$C$17384=Data!D1518)*('ESB Networks Summary'!$F$5:$F$17384))*1000*2</f>
        <v>-1436</v>
      </c>
      <c r="L1518" s="52">
        <f t="shared" si="164"/>
        <v>0</v>
      </c>
      <c r="M1518" s="5"/>
      <c r="O1518" s="96"/>
      <c r="R1518" s="99">
        <v>22.386000000000003</v>
      </c>
      <c r="S1518" s="99">
        <v>14.509</v>
      </c>
      <c r="T1518" s="30">
        <f t="shared" si="161"/>
        <v>0</v>
      </c>
      <c r="U1518" s="21">
        <f t="shared" si="165"/>
        <v>0</v>
      </c>
      <c r="V1518" s="21">
        <f t="shared" si="166"/>
        <v>0</v>
      </c>
      <c r="W1518" s="21">
        <f t="shared" si="167"/>
        <v>0</v>
      </c>
    </row>
    <row r="1519" spans="1:23">
      <c r="A1519" s="2">
        <f t="shared" si="162"/>
        <v>45474</v>
      </c>
      <c r="B1519" s="3">
        <f t="shared" si="163"/>
        <v>45475</v>
      </c>
      <c r="C1519" s="7">
        <v>45475.604166666664</v>
      </c>
      <c r="D1519" s="7">
        <v>45475.645833333336</v>
      </c>
      <c r="H1519" s="34" cm="1">
        <f t="array" ref="H1519">SUMPRODUCT(('ESB Networks Summary'!$C$5:$C$17384=Data!D1519)*('ESB Networks Summary'!$E$5:$E$17384))*1000*2-SUMPRODUCT(('ESB Networks Summary'!$C$5:$C$17384=Data!D1519)*('ESB Networks Summary'!$F$5:$F$17384))*1000*2</f>
        <v>-456</v>
      </c>
      <c r="L1519" s="52">
        <f t="shared" si="164"/>
        <v>0</v>
      </c>
      <c r="M1519" s="5"/>
      <c r="O1519" s="96"/>
      <c r="R1519" s="99">
        <v>22.386000000000003</v>
      </c>
      <c r="S1519" s="99">
        <v>14.509</v>
      </c>
      <c r="T1519" s="30">
        <f t="shared" si="161"/>
        <v>0</v>
      </c>
      <c r="U1519" s="21">
        <f t="shared" si="165"/>
        <v>0</v>
      </c>
      <c r="V1519" s="21">
        <f t="shared" si="166"/>
        <v>0</v>
      </c>
      <c r="W1519" s="21">
        <f t="shared" si="167"/>
        <v>0</v>
      </c>
    </row>
    <row r="1520" spans="1:23">
      <c r="A1520" s="2">
        <f t="shared" si="162"/>
        <v>45474</v>
      </c>
      <c r="B1520" s="3">
        <f t="shared" si="163"/>
        <v>45475</v>
      </c>
      <c r="C1520" s="7">
        <v>45475.625</v>
      </c>
      <c r="D1520" s="7">
        <v>45475.666666666664</v>
      </c>
      <c r="H1520" s="34" cm="1">
        <f t="array" ref="H1520">SUMPRODUCT(('ESB Networks Summary'!$C$5:$C$17384=Data!D1520)*('ESB Networks Summary'!$E$5:$E$17384))*1000*2-SUMPRODUCT(('ESB Networks Summary'!$C$5:$C$17384=Data!D1520)*('ESB Networks Summary'!$F$5:$F$17384))*1000*2</f>
        <v>402</v>
      </c>
      <c r="L1520" s="52">
        <f t="shared" si="164"/>
        <v>0</v>
      </c>
      <c r="M1520" s="5"/>
      <c r="O1520" s="96"/>
      <c r="R1520" s="99">
        <v>23.493000000000002</v>
      </c>
      <c r="S1520" s="99">
        <v>15.615</v>
      </c>
      <c r="T1520" s="30">
        <f t="shared" si="161"/>
        <v>0</v>
      </c>
      <c r="U1520" s="21">
        <f t="shared" si="165"/>
        <v>0</v>
      </c>
      <c r="V1520" s="21">
        <f t="shared" si="166"/>
        <v>0</v>
      </c>
      <c r="W1520" s="21">
        <f t="shared" si="167"/>
        <v>0</v>
      </c>
    </row>
    <row r="1521" spans="1:23">
      <c r="A1521" s="2">
        <f t="shared" si="162"/>
        <v>45474</v>
      </c>
      <c r="B1521" s="3">
        <f t="shared" si="163"/>
        <v>45475</v>
      </c>
      <c r="C1521" s="7">
        <v>45475.645833333336</v>
      </c>
      <c r="D1521" s="7">
        <v>45475.6875</v>
      </c>
      <c r="H1521" s="34" cm="1">
        <f t="array" ref="H1521">SUMPRODUCT(('ESB Networks Summary'!$C$5:$C$17384=Data!D1521)*('ESB Networks Summary'!$E$5:$E$17384))*1000*2-SUMPRODUCT(('ESB Networks Summary'!$C$5:$C$17384=Data!D1521)*('ESB Networks Summary'!$F$5:$F$17384))*1000*2</f>
        <v>92</v>
      </c>
      <c r="L1521" s="52">
        <f t="shared" si="164"/>
        <v>0</v>
      </c>
      <c r="M1521" s="5"/>
      <c r="O1521" s="96"/>
      <c r="R1521" s="99">
        <v>23.493000000000002</v>
      </c>
      <c r="S1521" s="99">
        <v>15.615</v>
      </c>
      <c r="T1521" s="30">
        <f t="shared" si="161"/>
        <v>0</v>
      </c>
      <c r="U1521" s="21">
        <f t="shared" si="165"/>
        <v>0</v>
      </c>
      <c r="V1521" s="21">
        <f t="shared" si="166"/>
        <v>0</v>
      </c>
      <c r="W1521" s="21">
        <f t="shared" si="167"/>
        <v>0</v>
      </c>
    </row>
    <row r="1522" spans="1:23">
      <c r="A1522" s="2">
        <f t="shared" si="162"/>
        <v>45474</v>
      </c>
      <c r="B1522" s="3">
        <f t="shared" si="163"/>
        <v>45475</v>
      </c>
      <c r="C1522" s="7">
        <v>45475.666666666664</v>
      </c>
      <c r="D1522" s="7">
        <v>45475.708333333336</v>
      </c>
      <c r="H1522" s="34" cm="1">
        <f t="array" ref="H1522">SUMPRODUCT(('ESB Networks Summary'!$C$5:$C$17384=Data!D1522)*('ESB Networks Summary'!$E$5:$E$17384))*1000*2-SUMPRODUCT(('ESB Networks Summary'!$C$5:$C$17384=Data!D1522)*('ESB Networks Summary'!$F$5:$F$17384))*1000*2</f>
        <v>-124</v>
      </c>
      <c r="L1522" s="52">
        <f t="shared" si="164"/>
        <v>0</v>
      </c>
      <c r="M1522" s="5"/>
      <c r="O1522" s="96"/>
      <c r="R1522" s="99">
        <v>26.125</v>
      </c>
      <c r="S1522" s="99">
        <v>17.779</v>
      </c>
      <c r="T1522" s="30">
        <f t="shared" si="161"/>
        <v>0</v>
      </c>
      <c r="U1522" s="21">
        <f t="shared" si="165"/>
        <v>0</v>
      </c>
      <c r="V1522" s="21">
        <f t="shared" si="166"/>
        <v>0</v>
      </c>
      <c r="W1522" s="21">
        <f t="shared" si="167"/>
        <v>0</v>
      </c>
    </row>
    <row r="1523" spans="1:23">
      <c r="A1523" s="2">
        <f t="shared" si="162"/>
        <v>45474</v>
      </c>
      <c r="B1523" s="3">
        <f t="shared" si="163"/>
        <v>45475</v>
      </c>
      <c r="C1523" s="7">
        <v>45475.6875</v>
      </c>
      <c r="D1523" s="7">
        <v>45475.729166666664</v>
      </c>
      <c r="H1523" s="34" cm="1">
        <f t="array" ref="H1523">SUMPRODUCT(('ESB Networks Summary'!$C$5:$C$17384=Data!D1523)*('ESB Networks Summary'!$E$5:$E$17384))*1000*2-SUMPRODUCT(('ESB Networks Summary'!$C$5:$C$17384=Data!D1523)*('ESB Networks Summary'!$F$5:$F$17384))*1000*2</f>
        <v>-1062</v>
      </c>
      <c r="L1523" s="52">
        <f t="shared" si="164"/>
        <v>0</v>
      </c>
      <c r="M1523" s="5"/>
      <c r="O1523" s="96"/>
      <c r="R1523" s="99">
        <v>26.125</v>
      </c>
      <c r="S1523" s="99">
        <v>17.779</v>
      </c>
      <c r="T1523" s="30">
        <f t="shared" si="161"/>
        <v>0</v>
      </c>
      <c r="U1523" s="21">
        <f t="shared" si="165"/>
        <v>0</v>
      </c>
      <c r="V1523" s="21">
        <f t="shared" si="166"/>
        <v>0</v>
      </c>
      <c r="W1523" s="21">
        <f t="shared" si="167"/>
        <v>0</v>
      </c>
    </row>
    <row r="1524" spans="1:23">
      <c r="A1524" s="2">
        <f t="shared" si="162"/>
        <v>45474</v>
      </c>
      <c r="B1524" s="3">
        <f t="shared" si="163"/>
        <v>45475</v>
      </c>
      <c r="C1524" s="7">
        <v>45475.708333333336</v>
      </c>
      <c r="D1524" s="7">
        <v>45475.75</v>
      </c>
      <c r="H1524" s="34" cm="1">
        <f t="array" ref="H1524">SUMPRODUCT(('ESB Networks Summary'!$C$5:$C$17384=Data!D1524)*('ESB Networks Summary'!$E$5:$E$17384))*1000*2-SUMPRODUCT(('ESB Networks Summary'!$C$5:$C$17384=Data!D1524)*('ESB Networks Summary'!$F$5:$F$17384))*1000*2</f>
        <v>-698</v>
      </c>
      <c r="L1524" s="52">
        <f t="shared" si="164"/>
        <v>0</v>
      </c>
      <c r="M1524" s="5"/>
      <c r="O1524" s="96"/>
      <c r="R1524" s="99">
        <v>26.361000000000001</v>
      </c>
      <c r="S1524" s="99">
        <v>18.013999999999999</v>
      </c>
      <c r="T1524" s="30">
        <f t="shared" si="161"/>
        <v>0</v>
      </c>
      <c r="U1524" s="21">
        <f t="shared" si="165"/>
        <v>0</v>
      </c>
      <c r="V1524" s="21">
        <f t="shared" si="166"/>
        <v>0</v>
      </c>
      <c r="W1524" s="21">
        <f t="shared" si="167"/>
        <v>0</v>
      </c>
    </row>
    <row r="1525" spans="1:23">
      <c r="A1525" s="2">
        <f t="shared" si="162"/>
        <v>45474</v>
      </c>
      <c r="B1525" s="3">
        <f t="shared" si="163"/>
        <v>45475</v>
      </c>
      <c r="C1525" s="7">
        <v>45475.729166666664</v>
      </c>
      <c r="D1525" s="7">
        <v>45475.770833333336</v>
      </c>
      <c r="H1525" s="34" cm="1">
        <f t="array" ref="H1525">SUMPRODUCT(('ESB Networks Summary'!$C$5:$C$17384=Data!D1525)*('ESB Networks Summary'!$E$5:$E$17384))*1000*2-SUMPRODUCT(('ESB Networks Summary'!$C$5:$C$17384=Data!D1525)*('ESB Networks Summary'!$F$5:$F$17384))*1000*2</f>
        <v>-424</v>
      </c>
      <c r="L1525" s="52">
        <f t="shared" si="164"/>
        <v>0</v>
      </c>
      <c r="M1525" s="5"/>
      <c r="O1525" s="96"/>
      <c r="R1525" s="99">
        <v>26.361000000000001</v>
      </c>
      <c r="S1525" s="99">
        <v>18.013999999999999</v>
      </c>
      <c r="T1525" s="30">
        <f t="shared" si="161"/>
        <v>0</v>
      </c>
      <c r="U1525" s="21">
        <f t="shared" si="165"/>
        <v>0</v>
      </c>
      <c r="V1525" s="21">
        <f t="shared" si="166"/>
        <v>0</v>
      </c>
      <c r="W1525" s="21">
        <f t="shared" si="167"/>
        <v>0</v>
      </c>
    </row>
    <row r="1526" spans="1:23">
      <c r="A1526" s="2">
        <f t="shared" si="162"/>
        <v>45474</v>
      </c>
      <c r="B1526" s="3">
        <f t="shared" si="163"/>
        <v>45475</v>
      </c>
      <c r="C1526" s="7">
        <v>45475.75</v>
      </c>
      <c r="D1526" s="7">
        <v>45475.791666666664</v>
      </c>
      <c r="H1526" s="34" cm="1">
        <f t="array" ref="H1526">SUMPRODUCT(('ESB Networks Summary'!$C$5:$C$17384=Data!D1526)*('ESB Networks Summary'!$E$5:$E$17384))*1000*2-SUMPRODUCT(('ESB Networks Summary'!$C$5:$C$17384=Data!D1526)*('ESB Networks Summary'!$F$5:$F$17384))*1000*2</f>
        <v>0</v>
      </c>
      <c r="L1526" s="52">
        <f t="shared" si="164"/>
        <v>0</v>
      </c>
      <c r="M1526" s="5"/>
      <c r="O1526" s="96"/>
      <c r="R1526" s="99">
        <v>25.655999999999999</v>
      </c>
      <c r="S1526" s="99">
        <v>17.779</v>
      </c>
      <c r="T1526" s="30">
        <f t="shared" si="161"/>
        <v>0</v>
      </c>
      <c r="U1526" s="21">
        <f t="shared" si="165"/>
        <v>0</v>
      </c>
      <c r="V1526" s="21">
        <f t="shared" si="166"/>
        <v>0</v>
      </c>
      <c r="W1526" s="21">
        <f t="shared" si="167"/>
        <v>0</v>
      </c>
    </row>
    <row r="1527" spans="1:23">
      <c r="A1527" s="2">
        <f t="shared" si="162"/>
        <v>45474</v>
      </c>
      <c r="B1527" s="3">
        <f t="shared" si="163"/>
        <v>45475</v>
      </c>
      <c r="C1527" s="7">
        <v>45475.770833333336</v>
      </c>
      <c r="D1527" s="7">
        <v>45475.8125</v>
      </c>
      <c r="H1527" s="34" cm="1">
        <f t="array" ref="H1527">SUMPRODUCT(('ESB Networks Summary'!$C$5:$C$17384=Data!D1527)*('ESB Networks Summary'!$E$5:$E$17384))*1000*2-SUMPRODUCT(('ESB Networks Summary'!$C$5:$C$17384=Data!D1527)*('ESB Networks Summary'!$F$5:$F$17384))*1000*2</f>
        <v>70</v>
      </c>
      <c r="L1527" s="52">
        <f t="shared" si="164"/>
        <v>0</v>
      </c>
      <c r="M1527" s="5"/>
      <c r="O1527" s="96"/>
      <c r="R1527" s="99">
        <v>25.655999999999999</v>
      </c>
      <c r="S1527" s="99">
        <v>17.779</v>
      </c>
      <c r="T1527" s="30">
        <f t="shared" si="161"/>
        <v>0</v>
      </c>
      <c r="U1527" s="21">
        <f t="shared" si="165"/>
        <v>0</v>
      </c>
      <c r="V1527" s="21">
        <f t="shared" si="166"/>
        <v>0</v>
      </c>
      <c r="W1527" s="21">
        <f t="shared" si="167"/>
        <v>0</v>
      </c>
    </row>
    <row r="1528" spans="1:23">
      <c r="A1528" s="2">
        <f t="shared" si="162"/>
        <v>45474</v>
      </c>
      <c r="B1528" s="3">
        <f t="shared" si="163"/>
        <v>45475</v>
      </c>
      <c r="C1528" s="7">
        <v>45475.791666666664</v>
      </c>
      <c r="D1528" s="7">
        <v>45475.833333333336</v>
      </c>
      <c r="H1528" s="34" cm="1">
        <f t="array" ref="H1528">SUMPRODUCT(('ESB Networks Summary'!$C$5:$C$17384=Data!D1528)*('ESB Networks Summary'!$E$5:$E$17384))*1000*2-SUMPRODUCT(('ESB Networks Summary'!$C$5:$C$17384=Data!D1528)*('ESB Networks Summary'!$F$5:$F$17384))*1000*2</f>
        <v>104</v>
      </c>
      <c r="L1528" s="52">
        <f t="shared" si="164"/>
        <v>0</v>
      </c>
      <c r="M1528" s="5"/>
      <c r="O1528" s="96"/>
      <c r="R1528" s="99">
        <v>25.064</v>
      </c>
      <c r="S1528" s="99">
        <v>17.187000000000001</v>
      </c>
      <c r="T1528" s="30">
        <f t="shared" si="161"/>
        <v>0</v>
      </c>
      <c r="U1528" s="21">
        <f t="shared" si="165"/>
        <v>0</v>
      </c>
      <c r="V1528" s="21">
        <f t="shared" si="166"/>
        <v>0</v>
      </c>
      <c r="W1528" s="21">
        <f t="shared" si="167"/>
        <v>0</v>
      </c>
    </row>
    <row r="1529" spans="1:23">
      <c r="A1529" s="2">
        <f t="shared" si="162"/>
        <v>45474</v>
      </c>
      <c r="B1529" s="3">
        <f t="shared" si="163"/>
        <v>45475</v>
      </c>
      <c r="C1529" s="7">
        <v>45475.8125</v>
      </c>
      <c r="D1529" s="7">
        <v>45475.854166666664</v>
      </c>
      <c r="H1529" s="34" cm="1">
        <f t="array" ref="H1529">SUMPRODUCT(('ESB Networks Summary'!$C$5:$C$17384=Data!D1529)*('ESB Networks Summary'!$E$5:$E$17384))*1000*2-SUMPRODUCT(('ESB Networks Summary'!$C$5:$C$17384=Data!D1529)*('ESB Networks Summary'!$F$5:$F$17384))*1000*2</f>
        <v>264</v>
      </c>
      <c r="L1529" s="52">
        <f t="shared" si="164"/>
        <v>0</v>
      </c>
      <c r="M1529" s="5"/>
      <c r="O1529" s="96"/>
      <c r="R1529" s="99">
        <v>25.064</v>
      </c>
      <c r="S1529" s="99">
        <v>17.187000000000001</v>
      </c>
      <c r="T1529" s="30">
        <f t="shared" si="161"/>
        <v>0</v>
      </c>
      <c r="U1529" s="21">
        <f t="shared" si="165"/>
        <v>0</v>
      </c>
      <c r="V1529" s="21">
        <f t="shared" si="166"/>
        <v>0</v>
      </c>
      <c r="W1529" s="21">
        <f t="shared" si="167"/>
        <v>0</v>
      </c>
    </row>
    <row r="1530" spans="1:23">
      <c r="A1530" s="2">
        <f t="shared" si="162"/>
        <v>45474</v>
      </c>
      <c r="B1530" s="3">
        <f t="shared" si="163"/>
        <v>45475</v>
      </c>
      <c r="C1530" s="7">
        <v>45475.833333333336</v>
      </c>
      <c r="D1530" s="7">
        <v>45475.875</v>
      </c>
      <c r="H1530" s="34" cm="1">
        <f t="array" ref="H1530">SUMPRODUCT(('ESB Networks Summary'!$C$5:$C$17384=Data!D1530)*('ESB Networks Summary'!$E$5:$E$17384))*1000*2-SUMPRODUCT(('ESB Networks Summary'!$C$5:$C$17384=Data!D1530)*('ESB Networks Summary'!$F$5:$F$17384))*1000*2</f>
        <v>318</v>
      </c>
      <c r="L1530" s="52">
        <f t="shared" si="164"/>
        <v>0</v>
      </c>
      <c r="M1530" s="5"/>
      <c r="O1530" s="96"/>
      <c r="R1530" s="99">
        <v>23.475999999999999</v>
      </c>
      <c r="S1530" s="99">
        <v>15.599</v>
      </c>
      <c r="T1530" s="30">
        <f t="shared" si="161"/>
        <v>0</v>
      </c>
      <c r="U1530" s="21">
        <f t="shared" si="165"/>
        <v>0</v>
      </c>
      <c r="V1530" s="21">
        <f t="shared" si="166"/>
        <v>0</v>
      </c>
      <c r="W1530" s="21">
        <f t="shared" si="167"/>
        <v>0</v>
      </c>
    </row>
    <row r="1531" spans="1:23">
      <c r="A1531" s="2">
        <f t="shared" si="162"/>
        <v>45474</v>
      </c>
      <c r="B1531" s="3">
        <f t="shared" si="163"/>
        <v>45475</v>
      </c>
      <c r="C1531" s="7">
        <v>45475.854166666664</v>
      </c>
      <c r="D1531" s="7">
        <v>45475.895833333336</v>
      </c>
      <c r="H1531" s="34" cm="1">
        <f t="array" ref="H1531">SUMPRODUCT(('ESB Networks Summary'!$C$5:$C$17384=Data!D1531)*('ESB Networks Summary'!$E$5:$E$17384))*1000*2-SUMPRODUCT(('ESB Networks Summary'!$C$5:$C$17384=Data!D1531)*('ESB Networks Summary'!$F$5:$F$17384))*1000*2</f>
        <v>916</v>
      </c>
      <c r="L1531" s="52">
        <f t="shared" si="164"/>
        <v>0</v>
      </c>
      <c r="M1531" s="5"/>
      <c r="O1531" s="96"/>
      <c r="R1531" s="99">
        <v>23.475999999999999</v>
      </c>
      <c r="S1531" s="99">
        <v>15.599</v>
      </c>
      <c r="T1531" s="30">
        <f t="shared" si="161"/>
        <v>0</v>
      </c>
      <c r="U1531" s="21">
        <f t="shared" si="165"/>
        <v>0</v>
      </c>
      <c r="V1531" s="21">
        <f t="shared" si="166"/>
        <v>0</v>
      </c>
      <c r="W1531" s="21">
        <f t="shared" si="167"/>
        <v>0</v>
      </c>
    </row>
    <row r="1532" spans="1:23">
      <c r="A1532" s="2">
        <f t="shared" si="162"/>
        <v>45474</v>
      </c>
      <c r="B1532" s="3">
        <f t="shared" si="163"/>
        <v>45475</v>
      </c>
      <c r="C1532" s="7">
        <v>45475.875</v>
      </c>
      <c r="D1532" s="7">
        <v>45475.916666666664</v>
      </c>
      <c r="H1532" s="34" cm="1">
        <f t="array" ref="H1532">SUMPRODUCT(('ESB Networks Summary'!$C$5:$C$17384=Data!D1532)*('ESB Networks Summary'!$E$5:$E$17384))*1000*2-SUMPRODUCT(('ESB Networks Summary'!$C$5:$C$17384=Data!D1532)*('ESB Networks Summary'!$F$5:$F$17384))*1000*2</f>
        <v>2308</v>
      </c>
      <c r="L1532" s="52">
        <f t="shared" si="164"/>
        <v>0</v>
      </c>
      <c r="M1532" s="5"/>
      <c r="O1532" s="96"/>
      <c r="R1532" s="99">
        <v>21.499000000000002</v>
      </c>
      <c r="S1532" s="99">
        <v>13.621</v>
      </c>
      <c r="T1532" s="30">
        <f t="shared" si="161"/>
        <v>0</v>
      </c>
      <c r="U1532" s="21">
        <f t="shared" si="165"/>
        <v>0</v>
      </c>
      <c r="V1532" s="21">
        <f t="shared" si="166"/>
        <v>0</v>
      </c>
      <c r="W1532" s="21">
        <f t="shared" si="167"/>
        <v>0</v>
      </c>
    </row>
    <row r="1533" spans="1:23">
      <c r="A1533" s="2">
        <f t="shared" si="162"/>
        <v>45474</v>
      </c>
      <c r="B1533" s="3">
        <f t="shared" si="163"/>
        <v>45475</v>
      </c>
      <c r="C1533" s="7">
        <v>45475.895833333336</v>
      </c>
      <c r="D1533" s="7">
        <v>45475.9375</v>
      </c>
      <c r="H1533" s="34" cm="1">
        <f t="array" ref="H1533">SUMPRODUCT(('ESB Networks Summary'!$C$5:$C$17384=Data!D1533)*('ESB Networks Summary'!$E$5:$E$17384))*1000*2-SUMPRODUCT(('ESB Networks Summary'!$C$5:$C$17384=Data!D1533)*('ESB Networks Summary'!$F$5:$F$17384))*1000*2</f>
        <v>2454</v>
      </c>
      <c r="L1533" s="52">
        <f t="shared" si="164"/>
        <v>0</v>
      </c>
      <c r="M1533" s="5"/>
      <c r="O1533" s="96"/>
      <c r="R1533" s="99">
        <v>21.499000000000002</v>
      </c>
      <c r="S1533" s="99">
        <v>13.621</v>
      </c>
      <c r="T1533" s="30">
        <f t="shared" si="161"/>
        <v>0</v>
      </c>
      <c r="U1533" s="21">
        <f t="shared" si="165"/>
        <v>0</v>
      </c>
      <c r="V1533" s="21">
        <f t="shared" si="166"/>
        <v>0</v>
      </c>
      <c r="W1533" s="21">
        <f t="shared" si="167"/>
        <v>0</v>
      </c>
    </row>
    <row r="1534" spans="1:23">
      <c r="A1534" s="2">
        <f t="shared" si="162"/>
        <v>45474</v>
      </c>
      <c r="B1534" s="3">
        <f t="shared" si="163"/>
        <v>45475</v>
      </c>
      <c r="C1534" s="7">
        <v>45475.916666666664</v>
      </c>
      <c r="D1534" s="7">
        <v>45475.958333333336</v>
      </c>
      <c r="H1534" s="34" cm="1">
        <f t="array" ref="H1534">SUMPRODUCT(('ESB Networks Summary'!$C$5:$C$17384=Data!D1534)*('ESB Networks Summary'!$E$5:$E$17384))*1000*2-SUMPRODUCT(('ESB Networks Summary'!$C$5:$C$17384=Data!D1534)*('ESB Networks Summary'!$F$5:$F$17384))*1000*2</f>
        <v>1072</v>
      </c>
      <c r="L1534" s="52">
        <f t="shared" si="164"/>
        <v>0</v>
      </c>
      <c r="M1534" s="5"/>
      <c r="O1534" s="96"/>
      <c r="R1534" s="99">
        <v>16.276</v>
      </c>
      <c r="S1534" s="99">
        <v>13.282</v>
      </c>
      <c r="T1534" s="30">
        <f t="shared" si="161"/>
        <v>0</v>
      </c>
      <c r="U1534" s="21">
        <f t="shared" si="165"/>
        <v>0</v>
      </c>
      <c r="V1534" s="21">
        <f t="shared" si="166"/>
        <v>0</v>
      </c>
      <c r="W1534" s="21">
        <f t="shared" si="167"/>
        <v>0</v>
      </c>
    </row>
    <row r="1535" spans="1:23">
      <c r="A1535" s="2">
        <f t="shared" si="162"/>
        <v>45474</v>
      </c>
      <c r="B1535" s="3">
        <f t="shared" si="163"/>
        <v>45475</v>
      </c>
      <c r="C1535" s="7">
        <v>45475.9375</v>
      </c>
      <c r="D1535" s="7">
        <v>45475.979166666664</v>
      </c>
      <c r="H1535" s="34" cm="1">
        <f t="array" ref="H1535">SUMPRODUCT(('ESB Networks Summary'!$C$5:$C$17384=Data!D1535)*('ESB Networks Summary'!$E$5:$E$17384))*1000*2-SUMPRODUCT(('ESB Networks Summary'!$C$5:$C$17384=Data!D1535)*('ESB Networks Summary'!$F$5:$F$17384))*1000*2</f>
        <v>276</v>
      </c>
      <c r="L1535" s="52">
        <f t="shared" si="164"/>
        <v>0</v>
      </c>
      <c r="M1535" s="5"/>
      <c r="O1535" s="96"/>
      <c r="R1535" s="99">
        <v>16.276</v>
      </c>
      <c r="S1535" s="99">
        <v>13.282</v>
      </c>
      <c r="T1535" s="30">
        <f t="shared" si="161"/>
        <v>0</v>
      </c>
      <c r="U1535" s="21">
        <f t="shared" si="165"/>
        <v>0</v>
      </c>
      <c r="V1535" s="21">
        <f t="shared" si="166"/>
        <v>0</v>
      </c>
      <c r="W1535" s="21">
        <f t="shared" si="167"/>
        <v>0</v>
      </c>
    </row>
    <row r="1536" spans="1:23">
      <c r="A1536" s="2">
        <f t="shared" si="162"/>
        <v>45474</v>
      </c>
      <c r="B1536" s="3">
        <f t="shared" si="163"/>
        <v>45475</v>
      </c>
      <c r="C1536" s="7">
        <v>45475.958333333336</v>
      </c>
      <c r="D1536" s="7">
        <v>45476</v>
      </c>
      <c r="H1536" s="34" cm="1">
        <f t="array" ref="H1536">SUMPRODUCT(('ESB Networks Summary'!$C$5:$C$17384=Data!D1536)*('ESB Networks Summary'!$E$5:$E$17384))*1000*2-SUMPRODUCT(('ESB Networks Summary'!$C$5:$C$17384=Data!D1536)*('ESB Networks Summary'!$F$5:$F$17384))*1000*2</f>
        <v>144</v>
      </c>
      <c r="L1536" s="52">
        <f t="shared" si="164"/>
        <v>0</v>
      </c>
      <c r="M1536" s="5"/>
      <c r="O1536" s="96"/>
      <c r="R1536" s="99">
        <v>14.391999999999999</v>
      </c>
      <c r="S1536" s="99">
        <v>11.398</v>
      </c>
      <c r="T1536" s="30">
        <f t="shared" si="161"/>
        <v>0</v>
      </c>
      <c r="U1536" s="21">
        <f t="shared" si="165"/>
        <v>0</v>
      </c>
      <c r="V1536" s="21">
        <f t="shared" si="166"/>
        <v>0</v>
      </c>
      <c r="W1536" s="21">
        <f t="shared" si="167"/>
        <v>0</v>
      </c>
    </row>
    <row r="1537" spans="1:23">
      <c r="A1537" s="2">
        <f t="shared" si="162"/>
        <v>45474</v>
      </c>
      <c r="B1537" s="3">
        <f t="shared" si="163"/>
        <v>45475</v>
      </c>
      <c r="C1537" s="7">
        <v>45475.979166666664</v>
      </c>
      <c r="D1537" s="7">
        <v>45476.020833333336</v>
      </c>
      <c r="H1537" s="34" cm="1">
        <f t="array" ref="H1537">SUMPRODUCT(('ESB Networks Summary'!$C$5:$C$17384=Data!D1537)*('ESB Networks Summary'!$E$5:$E$17384))*1000*2-SUMPRODUCT(('ESB Networks Summary'!$C$5:$C$17384=Data!D1537)*('ESB Networks Summary'!$F$5:$F$17384))*1000*2</f>
        <v>128</v>
      </c>
      <c r="L1537" s="52">
        <f t="shared" si="164"/>
        <v>0</v>
      </c>
      <c r="M1537" s="5"/>
      <c r="O1537" s="96"/>
      <c r="R1537" s="99">
        <v>14.391999999999999</v>
      </c>
      <c r="S1537" s="99">
        <v>11.398</v>
      </c>
      <c r="T1537" s="30">
        <f t="shared" si="161"/>
        <v>0</v>
      </c>
      <c r="U1537" s="21">
        <f t="shared" si="165"/>
        <v>0</v>
      </c>
      <c r="V1537" s="21">
        <f t="shared" si="166"/>
        <v>0</v>
      </c>
      <c r="W1537" s="21">
        <f t="shared" si="167"/>
        <v>0</v>
      </c>
    </row>
    <row r="1538" spans="1:23">
      <c r="A1538" s="2">
        <f t="shared" si="162"/>
        <v>45474</v>
      </c>
      <c r="B1538" s="3">
        <f t="shared" si="163"/>
        <v>45476</v>
      </c>
      <c r="C1538" s="7">
        <v>45476</v>
      </c>
      <c r="D1538" s="7">
        <v>45476.041666666664</v>
      </c>
      <c r="H1538" s="34" cm="1">
        <f t="array" ref="H1538">SUMPRODUCT(('ESB Networks Summary'!$C$5:$C$17384=Data!D1538)*('ESB Networks Summary'!$E$5:$E$17384))*1000*2-SUMPRODUCT(('ESB Networks Summary'!$C$5:$C$17384=Data!D1538)*('ESB Networks Summary'!$F$5:$F$17384))*1000*2</f>
        <v>136</v>
      </c>
      <c r="L1538" s="52">
        <f t="shared" si="164"/>
        <v>0</v>
      </c>
      <c r="M1538" s="5"/>
      <c r="O1538" s="96"/>
      <c r="R1538" s="99">
        <v>12.874000000000001</v>
      </c>
      <c r="S1538" s="99">
        <v>9.879999999999999</v>
      </c>
      <c r="T1538" s="30">
        <f t="shared" ref="T1538:T1601" si="168">P1538+G1538-N1538-F1538</f>
        <v>0</v>
      </c>
      <c r="U1538" s="21">
        <f t="shared" si="165"/>
        <v>0</v>
      </c>
      <c r="V1538" s="21">
        <f t="shared" si="166"/>
        <v>0</v>
      </c>
      <c r="W1538" s="21">
        <f t="shared" si="167"/>
        <v>0</v>
      </c>
    </row>
    <row r="1539" spans="1:23">
      <c r="A1539" s="2">
        <f t="shared" ref="A1539:A1602" si="169">DATE(YEAR(C1539),MONTH(C1539),1)</f>
        <v>45474</v>
      </c>
      <c r="B1539" s="3">
        <f t="shared" ref="B1539:B1602" si="170">DATE(YEAR(C1539),MONTH(C1539),DAY(C1539))</f>
        <v>45476</v>
      </c>
      <c r="C1539" s="7">
        <v>45476.020833333336</v>
      </c>
      <c r="D1539" s="7">
        <v>45476.0625</v>
      </c>
      <c r="H1539" s="34" cm="1">
        <f t="array" ref="H1539">SUMPRODUCT(('ESB Networks Summary'!$C$5:$C$17384=Data!D1539)*('ESB Networks Summary'!$E$5:$E$17384))*1000*2-SUMPRODUCT(('ESB Networks Summary'!$C$5:$C$17384=Data!D1539)*('ESB Networks Summary'!$F$5:$F$17384))*1000*2</f>
        <v>122</v>
      </c>
      <c r="L1539" s="52">
        <f t="shared" ref="L1539:L1602" si="171">IF(AND(K1539=2,K1538&lt;2),1,0)</f>
        <v>0</v>
      </c>
      <c r="M1539" s="5"/>
      <c r="O1539" s="96"/>
      <c r="R1539" s="99">
        <v>12.874000000000001</v>
      </c>
      <c r="S1539" s="99">
        <v>9.879999999999999</v>
      </c>
      <c r="T1539" s="30">
        <f t="shared" si="168"/>
        <v>0</v>
      </c>
      <c r="U1539" s="21">
        <f t="shared" ref="U1539:U1602" si="172">IF(G1539&gt;0, G1539/1000*R1539/2,0)/100</f>
        <v>0</v>
      </c>
      <c r="V1539" s="21">
        <f t="shared" ref="V1539:V1602" si="173">IF(G1539&lt;0, G1539/1000*S1539/2,0)/100</f>
        <v>0</v>
      </c>
      <c r="W1539" s="21">
        <f t="shared" ref="W1539:W1602" si="174">IF(J1539&gt;P1539,J1539/1000/2*R1539/100,0)</f>
        <v>0</v>
      </c>
    </row>
    <row r="1540" spans="1:23">
      <c r="A1540" s="2">
        <f t="shared" si="169"/>
        <v>45474</v>
      </c>
      <c r="B1540" s="3">
        <f t="shared" si="170"/>
        <v>45476</v>
      </c>
      <c r="C1540" s="7">
        <v>45476.041666666664</v>
      </c>
      <c r="D1540" s="7">
        <v>45476.083333333336</v>
      </c>
      <c r="H1540" s="34" cm="1">
        <f t="array" ref="H1540">SUMPRODUCT(('ESB Networks Summary'!$C$5:$C$17384=Data!D1540)*('ESB Networks Summary'!$E$5:$E$17384))*1000*2-SUMPRODUCT(('ESB Networks Summary'!$C$5:$C$17384=Data!D1540)*('ESB Networks Summary'!$F$5:$F$17384))*1000*2</f>
        <v>120</v>
      </c>
      <c r="L1540" s="52">
        <f t="shared" si="171"/>
        <v>0</v>
      </c>
      <c r="M1540" s="5"/>
      <c r="O1540" s="96"/>
      <c r="R1540" s="99">
        <v>12</v>
      </c>
      <c r="S1540" s="99">
        <v>9.0060000000000002</v>
      </c>
      <c r="T1540" s="30">
        <f t="shared" si="168"/>
        <v>0</v>
      </c>
      <c r="U1540" s="21">
        <f t="shared" si="172"/>
        <v>0</v>
      </c>
      <c r="V1540" s="21">
        <f t="shared" si="173"/>
        <v>0</v>
      </c>
      <c r="W1540" s="21">
        <f t="shared" si="174"/>
        <v>0</v>
      </c>
    </row>
    <row r="1541" spans="1:23">
      <c r="A1541" s="2">
        <f t="shared" si="169"/>
        <v>45474</v>
      </c>
      <c r="B1541" s="3">
        <f t="shared" si="170"/>
        <v>45476</v>
      </c>
      <c r="C1541" s="7">
        <v>45476.0625</v>
      </c>
      <c r="D1541" s="7">
        <v>45476.104166666664</v>
      </c>
      <c r="H1541" s="34" cm="1">
        <f t="array" ref="H1541">SUMPRODUCT(('ESB Networks Summary'!$C$5:$C$17384=Data!D1541)*('ESB Networks Summary'!$E$5:$E$17384))*1000*2-SUMPRODUCT(('ESB Networks Summary'!$C$5:$C$17384=Data!D1541)*('ESB Networks Summary'!$F$5:$F$17384))*1000*2</f>
        <v>126</v>
      </c>
      <c r="L1541" s="52">
        <f t="shared" si="171"/>
        <v>0</v>
      </c>
      <c r="M1541" s="5"/>
      <c r="O1541" s="96"/>
      <c r="R1541" s="99">
        <v>12</v>
      </c>
      <c r="S1541" s="99">
        <v>9.0060000000000002</v>
      </c>
      <c r="T1541" s="30">
        <f t="shared" si="168"/>
        <v>0</v>
      </c>
      <c r="U1541" s="21">
        <f t="shared" si="172"/>
        <v>0</v>
      </c>
      <c r="V1541" s="21">
        <f t="shared" si="173"/>
        <v>0</v>
      </c>
      <c r="W1541" s="21">
        <f t="shared" si="174"/>
        <v>0</v>
      </c>
    </row>
    <row r="1542" spans="1:23">
      <c r="A1542" s="2">
        <f t="shared" si="169"/>
        <v>45474</v>
      </c>
      <c r="B1542" s="3">
        <f t="shared" si="170"/>
        <v>45476</v>
      </c>
      <c r="C1542" s="7">
        <v>45476.083333333336</v>
      </c>
      <c r="D1542" s="7">
        <v>45476.125</v>
      </c>
      <c r="H1542" s="34" cm="1">
        <f t="array" ref="H1542">SUMPRODUCT(('ESB Networks Summary'!$C$5:$C$17384=Data!D1542)*('ESB Networks Summary'!$E$5:$E$17384))*1000*2-SUMPRODUCT(('ESB Networks Summary'!$C$5:$C$17384=Data!D1542)*('ESB Networks Summary'!$F$5:$F$17384))*1000*2</f>
        <v>124</v>
      </c>
      <c r="L1542" s="52">
        <f t="shared" si="171"/>
        <v>0</v>
      </c>
      <c r="M1542" s="5"/>
      <c r="O1542" s="96"/>
      <c r="R1542" s="99">
        <v>11.559999999999999</v>
      </c>
      <c r="S1542" s="99">
        <v>8.5659999999999989</v>
      </c>
      <c r="T1542" s="30">
        <f t="shared" si="168"/>
        <v>0</v>
      </c>
      <c r="U1542" s="21">
        <f t="shared" si="172"/>
        <v>0</v>
      </c>
      <c r="V1542" s="21">
        <f t="shared" si="173"/>
        <v>0</v>
      </c>
      <c r="W1542" s="21">
        <f t="shared" si="174"/>
        <v>0</v>
      </c>
    </row>
    <row r="1543" spans="1:23">
      <c r="A1543" s="2">
        <f t="shared" si="169"/>
        <v>45474</v>
      </c>
      <c r="B1543" s="3">
        <f t="shared" si="170"/>
        <v>45476</v>
      </c>
      <c r="C1543" s="7">
        <v>45476.104166666664</v>
      </c>
      <c r="D1543" s="7">
        <v>45476.145833333336</v>
      </c>
      <c r="H1543" s="34" cm="1">
        <f t="array" ref="H1543">SUMPRODUCT(('ESB Networks Summary'!$C$5:$C$17384=Data!D1543)*('ESB Networks Summary'!$E$5:$E$17384))*1000*2-SUMPRODUCT(('ESB Networks Summary'!$C$5:$C$17384=Data!D1543)*('ESB Networks Summary'!$F$5:$F$17384))*1000*2</f>
        <v>108</v>
      </c>
      <c r="L1543" s="52">
        <f t="shared" si="171"/>
        <v>0</v>
      </c>
      <c r="M1543" s="5"/>
      <c r="O1543" s="96"/>
      <c r="R1543" s="99">
        <v>11.559999999999999</v>
      </c>
      <c r="S1543" s="99">
        <v>8.5659999999999989</v>
      </c>
      <c r="T1543" s="30">
        <f t="shared" si="168"/>
        <v>0</v>
      </c>
      <c r="U1543" s="21">
        <f t="shared" si="172"/>
        <v>0</v>
      </c>
      <c r="V1543" s="21">
        <f t="shared" si="173"/>
        <v>0</v>
      </c>
      <c r="W1543" s="21">
        <f t="shared" si="174"/>
        <v>0</v>
      </c>
    </row>
    <row r="1544" spans="1:23">
      <c r="A1544" s="2">
        <f t="shared" si="169"/>
        <v>45474</v>
      </c>
      <c r="B1544" s="3">
        <f t="shared" si="170"/>
        <v>45476</v>
      </c>
      <c r="C1544" s="7">
        <v>45476.125</v>
      </c>
      <c r="D1544" s="7">
        <v>45476.166666666664</v>
      </c>
      <c r="H1544" s="34" cm="1">
        <f t="array" ref="H1544">SUMPRODUCT(('ESB Networks Summary'!$C$5:$C$17384=Data!D1544)*('ESB Networks Summary'!$E$5:$E$17384))*1000*2-SUMPRODUCT(('ESB Networks Summary'!$C$5:$C$17384=Data!D1544)*('ESB Networks Summary'!$F$5:$F$17384))*1000*2</f>
        <v>112</v>
      </c>
      <c r="L1544" s="52">
        <f t="shared" si="171"/>
        <v>0</v>
      </c>
      <c r="M1544" s="5"/>
      <c r="O1544" s="96"/>
      <c r="R1544" s="99">
        <v>11.181000000000001</v>
      </c>
      <c r="S1544" s="99">
        <v>8.1870000000000012</v>
      </c>
      <c r="T1544" s="30">
        <f t="shared" si="168"/>
        <v>0</v>
      </c>
      <c r="U1544" s="21">
        <f t="shared" si="172"/>
        <v>0</v>
      </c>
      <c r="V1544" s="21">
        <f t="shared" si="173"/>
        <v>0</v>
      </c>
      <c r="W1544" s="21">
        <f t="shared" si="174"/>
        <v>0</v>
      </c>
    </row>
    <row r="1545" spans="1:23">
      <c r="A1545" s="2">
        <f t="shared" si="169"/>
        <v>45474</v>
      </c>
      <c r="B1545" s="3">
        <f t="shared" si="170"/>
        <v>45476</v>
      </c>
      <c r="C1545" s="7">
        <v>45476.145833333336</v>
      </c>
      <c r="D1545" s="7">
        <v>45476.1875</v>
      </c>
      <c r="H1545" s="34" cm="1">
        <f t="array" ref="H1545">SUMPRODUCT(('ESB Networks Summary'!$C$5:$C$17384=Data!D1545)*('ESB Networks Summary'!$E$5:$E$17384))*1000*2-SUMPRODUCT(('ESB Networks Summary'!$C$5:$C$17384=Data!D1545)*('ESB Networks Summary'!$F$5:$F$17384))*1000*2</f>
        <v>118</v>
      </c>
      <c r="L1545" s="52">
        <f t="shared" si="171"/>
        <v>0</v>
      </c>
      <c r="M1545" s="5"/>
      <c r="O1545" s="96"/>
      <c r="R1545" s="99">
        <v>11.181000000000001</v>
      </c>
      <c r="S1545" s="99">
        <v>8.1870000000000012</v>
      </c>
      <c r="T1545" s="30">
        <f t="shared" si="168"/>
        <v>0</v>
      </c>
      <c r="U1545" s="21">
        <f t="shared" si="172"/>
        <v>0</v>
      </c>
      <c r="V1545" s="21">
        <f t="shared" si="173"/>
        <v>0</v>
      </c>
      <c r="W1545" s="21">
        <f t="shared" si="174"/>
        <v>0</v>
      </c>
    </row>
    <row r="1546" spans="1:23">
      <c r="A1546" s="2">
        <f t="shared" si="169"/>
        <v>45474</v>
      </c>
      <c r="B1546" s="3">
        <f t="shared" si="170"/>
        <v>45476</v>
      </c>
      <c r="C1546" s="7">
        <v>45476.166666666664</v>
      </c>
      <c r="D1546" s="7">
        <v>45476.208333333336</v>
      </c>
      <c r="H1546" s="34" cm="1">
        <f t="array" ref="H1546">SUMPRODUCT(('ESB Networks Summary'!$C$5:$C$17384=Data!D1546)*('ESB Networks Summary'!$E$5:$E$17384))*1000*2-SUMPRODUCT(('ESB Networks Summary'!$C$5:$C$17384=Data!D1546)*('ESB Networks Summary'!$F$5:$F$17384))*1000*2</f>
        <v>2332</v>
      </c>
      <c r="L1546" s="52">
        <f t="shared" si="171"/>
        <v>0</v>
      </c>
      <c r="M1546" s="5"/>
      <c r="O1546" s="96"/>
      <c r="R1546" s="99">
        <v>12</v>
      </c>
      <c r="S1546" s="99">
        <v>9.0060000000000002</v>
      </c>
      <c r="T1546" s="30">
        <f t="shared" si="168"/>
        <v>0</v>
      </c>
      <c r="U1546" s="21">
        <f t="shared" si="172"/>
        <v>0</v>
      </c>
      <c r="V1546" s="21">
        <f t="shared" si="173"/>
        <v>0</v>
      </c>
      <c r="W1546" s="21">
        <f t="shared" si="174"/>
        <v>0</v>
      </c>
    </row>
    <row r="1547" spans="1:23">
      <c r="A1547" s="2">
        <f t="shared" si="169"/>
        <v>45474</v>
      </c>
      <c r="B1547" s="3">
        <f t="shared" si="170"/>
        <v>45476</v>
      </c>
      <c r="C1547" s="7">
        <v>45476.1875</v>
      </c>
      <c r="D1547" s="7">
        <v>45476.229166666664</v>
      </c>
      <c r="H1547" s="34" cm="1">
        <f t="array" ref="H1547">SUMPRODUCT(('ESB Networks Summary'!$C$5:$C$17384=Data!D1547)*('ESB Networks Summary'!$E$5:$E$17384))*1000*2-SUMPRODUCT(('ESB Networks Summary'!$C$5:$C$17384=Data!D1547)*('ESB Networks Summary'!$F$5:$F$17384))*1000*2</f>
        <v>226</v>
      </c>
      <c r="L1547" s="52">
        <f t="shared" si="171"/>
        <v>0</v>
      </c>
      <c r="M1547" s="5"/>
      <c r="O1547" s="96"/>
      <c r="R1547" s="99">
        <v>12</v>
      </c>
      <c r="S1547" s="99">
        <v>9.0060000000000002</v>
      </c>
      <c r="T1547" s="30">
        <f t="shared" si="168"/>
        <v>0</v>
      </c>
      <c r="U1547" s="21">
        <f t="shared" si="172"/>
        <v>0</v>
      </c>
      <c r="V1547" s="21">
        <f t="shared" si="173"/>
        <v>0</v>
      </c>
      <c r="W1547" s="21">
        <f t="shared" si="174"/>
        <v>0</v>
      </c>
    </row>
    <row r="1548" spans="1:23">
      <c r="A1548" s="2">
        <f t="shared" si="169"/>
        <v>45474</v>
      </c>
      <c r="B1548" s="3">
        <f t="shared" si="170"/>
        <v>45476</v>
      </c>
      <c r="C1548" s="7">
        <v>45476.208333333336</v>
      </c>
      <c r="D1548" s="7">
        <v>45476.25</v>
      </c>
      <c r="H1548" s="34" cm="1">
        <f t="array" ref="H1548">SUMPRODUCT(('ESB Networks Summary'!$C$5:$C$17384=Data!D1548)*('ESB Networks Summary'!$E$5:$E$17384))*1000*2-SUMPRODUCT(('ESB Networks Summary'!$C$5:$C$17384=Data!D1548)*('ESB Networks Summary'!$F$5:$F$17384))*1000*2</f>
        <v>446</v>
      </c>
      <c r="L1548" s="52">
        <f t="shared" si="171"/>
        <v>0</v>
      </c>
      <c r="M1548" s="5"/>
      <c r="O1548" s="96"/>
      <c r="R1548" s="99">
        <v>14.029</v>
      </c>
      <c r="S1548" s="99">
        <v>11.036</v>
      </c>
      <c r="T1548" s="30">
        <f t="shared" si="168"/>
        <v>0</v>
      </c>
      <c r="U1548" s="21">
        <f t="shared" si="172"/>
        <v>0</v>
      </c>
      <c r="V1548" s="21">
        <f t="shared" si="173"/>
        <v>0</v>
      </c>
      <c r="W1548" s="21">
        <f t="shared" si="174"/>
        <v>0</v>
      </c>
    </row>
    <row r="1549" spans="1:23">
      <c r="A1549" s="2">
        <f t="shared" si="169"/>
        <v>45474</v>
      </c>
      <c r="B1549" s="3">
        <f t="shared" si="170"/>
        <v>45476</v>
      </c>
      <c r="C1549" s="7">
        <v>45476.229166666664</v>
      </c>
      <c r="D1549" s="7">
        <v>45476.270833333336</v>
      </c>
      <c r="H1549" s="34" cm="1">
        <f t="array" ref="H1549">SUMPRODUCT(('ESB Networks Summary'!$C$5:$C$17384=Data!D1549)*('ESB Networks Summary'!$E$5:$E$17384))*1000*2-SUMPRODUCT(('ESB Networks Summary'!$C$5:$C$17384=Data!D1549)*('ESB Networks Summary'!$F$5:$F$17384))*1000*2</f>
        <v>-172</v>
      </c>
      <c r="L1549" s="52">
        <f t="shared" si="171"/>
        <v>0</v>
      </c>
      <c r="M1549" s="5"/>
      <c r="O1549" s="96"/>
      <c r="R1549" s="99">
        <v>14.029</v>
      </c>
      <c r="S1549" s="99">
        <v>11.036</v>
      </c>
      <c r="T1549" s="30">
        <f t="shared" si="168"/>
        <v>0</v>
      </c>
      <c r="U1549" s="21">
        <f t="shared" si="172"/>
        <v>0</v>
      </c>
      <c r="V1549" s="21">
        <f t="shared" si="173"/>
        <v>0</v>
      </c>
      <c r="W1549" s="21">
        <f t="shared" si="174"/>
        <v>0</v>
      </c>
    </row>
    <row r="1550" spans="1:23">
      <c r="A1550" s="2">
        <f t="shared" si="169"/>
        <v>45474</v>
      </c>
      <c r="B1550" s="3">
        <f t="shared" si="170"/>
        <v>45476</v>
      </c>
      <c r="C1550" s="7">
        <v>45476.25</v>
      </c>
      <c r="D1550" s="7">
        <v>45476.291666666664</v>
      </c>
      <c r="H1550" s="34" cm="1">
        <f t="array" ref="H1550">SUMPRODUCT(('ESB Networks Summary'!$C$5:$C$17384=Data!D1550)*('ESB Networks Summary'!$E$5:$E$17384))*1000*2-SUMPRODUCT(('ESB Networks Summary'!$C$5:$C$17384=Data!D1550)*('ESB Networks Summary'!$F$5:$F$17384))*1000*2</f>
        <v>46</v>
      </c>
      <c r="L1550" s="52">
        <f t="shared" si="171"/>
        <v>0</v>
      </c>
      <c r="M1550" s="5"/>
      <c r="O1550" s="96"/>
      <c r="R1550" s="99">
        <v>19.344999999999999</v>
      </c>
      <c r="S1550" s="99">
        <v>16.352</v>
      </c>
      <c r="T1550" s="30">
        <f t="shared" si="168"/>
        <v>0</v>
      </c>
      <c r="U1550" s="21">
        <f t="shared" si="172"/>
        <v>0</v>
      </c>
      <c r="V1550" s="21">
        <f t="shared" si="173"/>
        <v>0</v>
      </c>
      <c r="W1550" s="21">
        <f t="shared" si="174"/>
        <v>0</v>
      </c>
    </row>
    <row r="1551" spans="1:23">
      <c r="A1551" s="2">
        <f t="shared" si="169"/>
        <v>45474</v>
      </c>
      <c r="B1551" s="3">
        <f t="shared" si="170"/>
        <v>45476</v>
      </c>
      <c r="C1551" s="7">
        <v>45476.270833333336</v>
      </c>
      <c r="D1551" s="7">
        <v>45476.3125</v>
      </c>
      <c r="H1551" s="34" cm="1">
        <f t="array" ref="H1551">SUMPRODUCT(('ESB Networks Summary'!$C$5:$C$17384=Data!D1551)*('ESB Networks Summary'!$E$5:$E$17384))*1000*2-SUMPRODUCT(('ESB Networks Summary'!$C$5:$C$17384=Data!D1551)*('ESB Networks Summary'!$F$5:$F$17384))*1000*2</f>
        <v>-18</v>
      </c>
      <c r="L1551" s="52">
        <f t="shared" si="171"/>
        <v>0</v>
      </c>
      <c r="M1551" s="5"/>
      <c r="O1551" s="96"/>
      <c r="R1551" s="99">
        <v>19.344999999999999</v>
      </c>
      <c r="S1551" s="99">
        <v>16.352</v>
      </c>
      <c r="T1551" s="30">
        <f t="shared" si="168"/>
        <v>0</v>
      </c>
      <c r="U1551" s="21">
        <f t="shared" si="172"/>
        <v>0</v>
      </c>
      <c r="V1551" s="21">
        <f t="shared" si="173"/>
        <v>0</v>
      </c>
      <c r="W1551" s="21">
        <f t="shared" si="174"/>
        <v>0</v>
      </c>
    </row>
    <row r="1552" spans="1:23">
      <c r="A1552" s="2">
        <f t="shared" si="169"/>
        <v>45474</v>
      </c>
      <c r="B1552" s="3">
        <f t="shared" si="170"/>
        <v>45476</v>
      </c>
      <c r="C1552" s="7">
        <v>45476.291666666664</v>
      </c>
      <c r="D1552" s="7">
        <v>45476.333333333336</v>
      </c>
      <c r="H1552" s="34" cm="1">
        <f t="array" ref="H1552">SUMPRODUCT(('ESB Networks Summary'!$C$5:$C$17384=Data!D1552)*('ESB Networks Summary'!$E$5:$E$17384))*1000*2-SUMPRODUCT(('ESB Networks Summary'!$C$5:$C$17384=Data!D1552)*('ESB Networks Summary'!$F$5:$F$17384))*1000*2</f>
        <v>-26</v>
      </c>
      <c r="L1552" s="52">
        <f t="shared" si="171"/>
        <v>0</v>
      </c>
      <c r="M1552" s="5"/>
      <c r="O1552" s="96"/>
      <c r="R1552" s="99">
        <v>25.253</v>
      </c>
      <c r="S1552" s="99">
        <v>17.375</v>
      </c>
      <c r="T1552" s="30">
        <f t="shared" si="168"/>
        <v>0</v>
      </c>
      <c r="U1552" s="21">
        <f t="shared" si="172"/>
        <v>0</v>
      </c>
      <c r="V1552" s="21">
        <f t="shared" si="173"/>
        <v>0</v>
      </c>
      <c r="W1552" s="21">
        <f t="shared" si="174"/>
        <v>0</v>
      </c>
    </row>
    <row r="1553" spans="1:23">
      <c r="A1553" s="2">
        <f t="shared" si="169"/>
        <v>45474</v>
      </c>
      <c r="B1553" s="3">
        <f t="shared" si="170"/>
        <v>45476</v>
      </c>
      <c r="C1553" s="7">
        <v>45476.3125</v>
      </c>
      <c r="D1553" s="7">
        <v>45476.354166666664</v>
      </c>
      <c r="H1553" s="34" cm="1">
        <f t="array" ref="H1553">SUMPRODUCT(('ESB Networks Summary'!$C$5:$C$17384=Data!D1553)*('ESB Networks Summary'!$E$5:$E$17384))*1000*2-SUMPRODUCT(('ESB Networks Summary'!$C$5:$C$17384=Data!D1553)*('ESB Networks Summary'!$F$5:$F$17384))*1000*2</f>
        <v>-24</v>
      </c>
      <c r="L1553" s="52">
        <f t="shared" si="171"/>
        <v>0</v>
      </c>
      <c r="M1553" s="5"/>
      <c r="O1553" s="96"/>
      <c r="R1553" s="99">
        <v>25.253</v>
      </c>
      <c r="S1553" s="99">
        <v>17.375</v>
      </c>
      <c r="T1553" s="30">
        <f t="shared" si="168"/>
        <v>0</v>
      </c>
      <c r="U1553" s="21">
        <f t="shared" si="172"/>
        <v>0</v>
      </c>
      <c r="V1553" s="21">
        <f t="shared" si="173"/>
        <v>0</v>
      </c>
      <c r="W1553" s="21">
        <f t="shared" si="174"/>
        <v>0</v>
      </c>
    </row>
    <row r="1554" spans="1:23">
      <c r="A1554" s="2">
        <f t="shared" si="169"/>
        <v>45474</v>
      </c>
      <c r="B1554" s="3">
        <f t="shared" si="170"/>
        <v>45476</v>
      </c>
      <c r="C1554" s="7">
        <v>45476.333333333336</v>
      </c>
      <c r="D1554" s="7">
        <v>45476.375</v>
      </c>
      <c r="H1554" s="34" cm="1">
        <f t="array" ref="H1554">SUMPRODUCT(('ESB Networks Summary'!$C$5:$C$17384=Data!D1554)*('ESB Networks Summary'!$E$5:$E$17384))*1000*2-SUMPRODUCT(('ESB Networks Summary'!$C$5:$C$17384=Data!D1554)*('ESB Networks Summary'!$F$5:$F$17384))*1000*2</f>
        <v>-26</v>
      </c>
      <c r="L1554" s="52">
        <f t="shared" si="171"/>
        <v>0</v>
      </c>
      <c r="M1554" s="5"/>
      <c r="O1554" s="96"/>
      <c r="R1554" s="99">
        <v>24.625</v>
      </c>
      <c r="S1554" s="99">
        <v>16.747999999999998</v>
      </c>
      <c r="T1554" s="30">
        <f t="shared" si="168"/>
        <v>0</v>
      </c>
      <c r="U1554" s="21">
        <f t="shared" si="172"/>
        <v>0</v>
      </c>
      <c r="V1554" s="21">
        <f t="shared" si="173"/>
        <v>0</v>
      </c>
      <c r="W1554" s="21">
        <f t="shared" si="174"/>
        <v>0</v>
      </c>
    </row>
    <row r="1555" spans="1:23">
      <c r="A1555" s="2">
        <f t="shared" si="169"/>
        <v>45474</v>
      </c>
      <c r="B1555" s="3">
        <f t="shared" si="170"/>
        <v>45476</v>
      </c>
      <c r="C1555" s="7">
        <v>45476.354166666664</v>
      </c>
      <c r="D1555" s="7">
        <v>45476.395833333336</v>
      </c>
      <c r="H1555" s="34" cm="1">
        <f t="array" ref="H1555">SUMPRODUCT(('ESB Networks Summary'!$C$5:$C$17384=Data!D1555)*('ESB Networks Summary'!$E$5:$E$17384))*1000*2-SUMPRODUCT(('ESB Networks Summary'!$C$5:$C$17384=Data!D1555)*('ESB Networks Summary'!$F$5:$F$17384))*1000*2</f>
        <v>-464</v>
      </c>
      <c r="L1555" s="52">
        <f t="shared" si="171"/>
        <v>0</v>
      </c>
      <c r="M1555" s="5"/>
      <c r="O1555" s="96"/>
      <c r="R1555" s="99">
        <v>24.625</v>
      </c>
      <c r="S1555" s="99">
        <v>16.747999999999998</v>
      </c>
      <c r="T1555" s="30">
        <f t="shared" si="168"/>
        <v>0</v>
      </c>
      <c r="U1555" s="21">
        <f t="shared" si="172"/>
        <v>0</v>
      </c>
      <c r="V1555" s="21">
        <f t="shared" si="173"/>
        <v>0</v>
      </c>
      <c r="W1555" s="21">
        <f t="shared" si="174"/>
        <v>0</v>
      </c>
    </row>
    <row r="1556" spans="1:23">
      <c r="A1556" s="2">
        <f t="shared" si="169"/>
        <v>45474</v>
      </c>
      <c r="B1556" s="3">
        <f t="shared" si="170"/>
        <v>45476</v>
      </c>
      <c r="C1556" s="7">
        <v>45476.375</v>
      </c>
      <c r="D1556" s="7">
        <v>45476.416666666664</v>
      </c>
      <c r="H1556" s="34" cm="1">
        <f t="array" ref="H1556">SUMPRODUCT(('ESB Networks Summary'!$C$5:$C$17384=Data!D1556)*('ESB Networks Summary'!$E$5:$E$17384))*1000*2-SUMPRODUCT(('ESB Networks Summary'!$C$5:$C$17384=Data!D1556)*('ESB Networks Summary'!$F$5:$F$17384))*1000*2</f>
        <v>-622</v>
      </c>
      <c r="L1556" s="52">
        <f t="shared" si="171"/>
        <v>0</v>
      </c>
      <c r="M1556" s="5"/>
      <c r="O1556" s="96"/>
      <c r="R1556" s="99">
        <v>22.821999999999999</v>
      </c>
      <c r="S1556" s="99">
        <v>14.944999999999999</v>
      </c>
      <c r="T1556" s="30">
        <f t="shared" si="168"/>
        <v>0</v>
      </c>
      <c r="U1556" s="21">
        <f t="shared" si="172"/>
        <v>0</v>
      </c>
      <c r="V1556" s="21">
        <f t="shared" si="173"/>
        <v>0</v>
      </c>
      <c r="W1556" s="21">
        <f t="shared" si="174"/>
        <v>0</v>
      </c>
    </row>
    <row r="1557" spans="1:23">
      <c r="A1557" s="2">
        <f t="shared" si="169"/>
        <v>45474</v>
      </c>
      <c r="B1557" s="3">
        <f t="shared" si="170"/>
        <v>45476</v>
      </c>
      <c r="C1557" s="7">
        <v>45476.395833333336</v>
      </c>
      <c r="D1557" s="7">
        <v>45476.4375</v>
      </c>
      <c r="H1557" s="34" cm="1">
        <f t="array" ref="H1557">SUMPRODUCT(('ESB Networks Summary'!$C$5:$C$17384=Data!D1557)*('ESB Networks Summary'!$E$5:$E$17384))*1000*2-SUMPRODUCT(('ESB Networks Summary'!$C$5:$C$17384=Data!D1557)*('ESB Networks Summary'!$F$5:$F$17384))*1000*2</f>
        <v>-1228</v>
      </c>
      <c r="L1557" s="52">
        <f t="shared" si="171"/>
        <v>0</v>
      </c>
      <c r="M1557" s="5"/>
      <c r="O1557" s="96"/>
      <c r="R1557" s="99">
        <v>22.821999999999999</v>
      </c>
      <c r="S1557" s="99">
        <v>14.944999999999999</v>
      </c>
      <c r="T1557" s="30">
        <f t="shared" si="168"/>
        <v>0</v>
      </c>
      <c r="U1557" s="21">
        <f t="shared" si="172"/>
        <v>0</v>
      </c>
      <c r="V1557" s="21">
        <f t="shared" si="173"/>
        <v>0</v>
      </c>
      <c r="W1557" s="21">
        <f t="shared" si="174"/>
        <v>0</v>
      </c>
    </row>
    <row r="1558" spans="1:23">
      <c r="A1558" s="2">
        <f t="shared" si="169"/>
        <v>45474</v>
      </c>
      <c r="B1558" s="3">
        <f t="shared" si="170"/>
        <v>45476</v>
      </c>
      <c r="C1558" s="7">
        <v>45476.416666666664</v>
      </c>
      <c r="D1558" s="7">
        <v>45476.458333333336</v>
      </c>
      <c r="H1558" s="34" cm="1">
        <f t="array" ref="H1558">SUMPRODUCT(('ESB Networks Summary'!$C$5:$C$17384=Data!D1558)*('ESB Networks Summary'!$E$5:$E$17384))*1000*2-SUMPRODUCT(('ESB Networks Summary'!$C$5:$C$17384=Data!D1558)*('ESB Networks Summary'!$F$5:$F$17384))*1000*2</f>
        <v>-1628</v>
      </c>
      <c r="L1558" s="52">
        <f t="shared" si="171"/>
        <v>0</v>
      </c>
      <c r="M1558" s="5"/>
      <c r="O1558" s="96"/>
      <c r="R1558" s="99">
        <v>21.405000000000001</v>
      </c>
      <c r="S1558" s="99">
        <v>13.528</v>
      </c>
      <c r="T1558" s="30">
        <f t="shared" si="168"/>
        <v>0</v>
      </c>
      <c r="U1558" s="21">
        <f t="shared" si="172"/>
        <v>0</v>
      </c>
      <c r="V1558" s="21">
        <f t="shared" si="173"/>
        <v>0</v>
      </c>
      <c r="W1558" s="21">
        <f t="shared" si="174"/>
        <v>0</v>
      </c>
    </row>
    <row r="1559" spans="1:23">
      <c r="A1559" s="2">
        <f t="shared" si="169"/>
        <v>45474</v>
      </c>
      <c r="B1559" s="3">
        <f t="shared" si="170"/>
        <v>45476</v>
      </c>
      <c r="C1559" s="7">
        <v>45476.4375</v>
      </c>
      <c r="D1559" s="7">
        <v>45476.479166666664</v>
      </c>
      <c r="H1559" s="34" cm="1">
        <f t="array" ref="H1559">SUMPRODUCT(('ESB Networks Summary'!$C$5:$C$17384=Data!D1559)*('ESB Networks Summary'!$E$5:$E$17384))*1000*2-SUMPRODUCT(('ESB Networks Summary'!$C$5:$C$17384=Data!D1559)*('ESB Networks Summary'!$F$5:$F$17384))*1000*2</f>
        <v>-2634</v>
      </c>
      <c r="L1559" s="52">
        <f t="shared" si="171"/>
        <v>0</v>
      </c>
      <c r="M1559" s="5"/>
      <c r="O1559" s="96"/>
      <c r="R1559" s="99">
        <v>21.405000000000001</v>
      </c>
      <c r="S1559" s="99">
        <v>13.528</v>
      </c>
      <c r="T1559" s="30">
        <f t="shared" si="168"/>
        <v>0</v>
      </c>
      <c r="U1559" s="21">
        <f t="shared" si="172"/>
        <v>0</v>
      </c>
      <c r="V1559" s="21">
        <f t="shared" si="173"/>
        <v>0</v>
      </c>
      <c r="W1559" s="21">
        <f t="shared" si="174"/>
        <v>0</v>
      </c>
    </row>
    <row r="1560" spans="1:23">
      <c r="A1560" s="2">
        <f t="shared" si="169"/>
        <v>45474</v>
      </c>
      <c r="B1560" s="3">
        <f t="shared" si="170"/>
        <v>45476</v>
      </c>
      <c r="C1560" s="7">
        <v>45476.458333333336</v>
      </c>
      <c r="D1560" s="7">
        <v>45476.5</v>
      </c>
      <c r="H1560" s="34" cm="1">
        <f t="array" ref="H1560">SUMPRODUCT(('ESB Networks Summary'!$C$5:$C$17384=Data!D1560)*('ESB Networks Summary'!$E$5:$E$17384))*1000*2-SUMPRODUCT(('ESB Networks Summary'!$C$5:$C$17384=Data!D1560)*('ESB Networks Summary'!$F$5:$F$17384))*1000*2</f>
        <v>-2076</v>
      </c>
      <c r="L1560" s="52">
        <f t="shared" si="171"/>
        <v>0</v>
      </c>
      <c r="M1560" s="5"/>
      <c r="O1560" s="96"/>
      <c r="R1560" s="99">
        <v>20.871000000000002</v>
      </c>
      <c r="S1560" s="99">
        <v>12.994</v>
      </c>
      <c r="T1560" s="30">
        <f t="shared" si="168"/>
        <v>0</v>
      </c>
      <c r="U1560" s="21">
        <f t="shared" si="172"/>
        <v>0</v>
      </c>
      <c r="V1560" s="21">
        <f t="shared" si="173"/>
        <v>0</v>
      </c>
      <c r="W1560" s="21">
        <f t="shared" si="174"/>
        <v>0</v>
      </c>
    </row>
    <row r="1561" spans="1:23">
      <c r="A1561" s="2">
        <f t="shared" si="169"/>
        <v>45474</v>
      </c>
      <c r="B1561" s="3">
        <f t="shared" si="170"/>
        <v>45476</v>
      </c>
      <c r="C1561" s="7">
        <v>45476.479166666664</v>
      </c>
      <c r="D1561" s="7">
        <v>45476.520833333336</v>
      </c>
      <c r="H1561" s="34" cm="1">
        <f t="array" ref="H1561">SUMPRODUCT(('ESB Networks Summary'!$C$5:$C$17384=Data!D1561)*('ESB Networks Summary'!$E$5:$E$17384))*1000*2-SUMPRODUCT(('ESB Networks Summary'!$C$5:$C$17384=Data!D1561)*('ESB Networks Summary'!$F$5:$F$17384))*1000*2</f>
        <v>-3032</v>
      </c>
      <c r="L1561" s="52">
        <f t="shared" si="171"/>
        <v>0</v>
      </c>
      <c r="M1561" s="5"/>
      <c r="O1561" s="96"/>
      <c r="R1561" s="99">
        <v>20.871000000000002</v>
      </c>
      <c r="S1561" s="99">
        <v>12.994</v>
      </c>
      <c r="T1561" s="30">
        <f t="shared" si="168"/>
        <v>0</v>
      </c>
      <c r="U1561" s="21">
        <f t="shared" si="172"/>
        <v>0</v>
      </c>
      <c r="V1561" s="21">
        <f t="shared" si="173"/>
        <v>0</v>
      </c>
      <c r="W1561" s="21">
        <f t="shared" si="174"/>
        <v>0</v>
      </c>
    </row>
    <row r="1562" spans="1:23">
      <c r="A1562" s="2">
        <f t="shared" si="169"/>
        <v>45474</v>
      </c>
      <c r="B1562" s="3">
        <f t="shared" si="170"/>
        <v>45476</v>
      </c>
      <c r="C1562" s="7">
        <v>45476.5</v>
      </c>
      <c r="D1562" s="7">
        <v>45476.541666666664</v>
      </c>
      <c r="H1562" s="34" cm="1">
        <f t="array" ref="H1562">SUMPRODUCT(('ESB Networks Summary'!$C$5:$C$17384=Data!D1562)*('ESB Networks Summary'!$E$5:$E$17384))*1000*2-SUMPRODUCT(('ESB Networks Summary'!$C$5:$C$17384=Data!D1562)*('ESB Networks Summary'!$F$5:$F$17384))*1000*2</f>
        <v>-3540</v>
      </c>
      <c r="L1562" s="52">
        <f t="shared" si="171"/>
        <v>0</v>
      </c>
      <c r="M1562" s="5"/>
      <c r="O1562" s="96"/>
      <c r="R1562" s="99">
        <v>19.552</v>
      </c>
      <c r="S1562" s="99">
        <v>11.675000000000001</v>
      </c>
      <c r="T1562" s="30">
        <f t="shared" si="168"/>
        <v>0</v>
      </c>
      <c r="U1562" s="21">
        <f t="shared" si="172"/>
        <v>0</v>
      </c>
      <c r="V1562" s="21">
        <f t="shared" si="173"/>
        <v>0</v>
      </c>
      <c r="W1562" s="21">
        <f t="shared" si="174"/>
        <v>0</v>
      </c>
    </row>
    <row r="1563" spans="1:23">
      <c r="A1563" s="2">
        <f t="shared" si="169"/>
        <v>45474</v>
      </c>
      <c r="B1563" s="3">
        <f t="shared" si="170"/>
        <v>45476</v>
      </c>
      <c r="C1563" s="7">
        <v>45476.520833333336</v>
      </c>
      <c r="D1563" s="7">
        <v>45476.5625</v>
      </c>
      <c r="H1563" s="34" cm="1">
        <f t="array" ref="H1563">SUMPRODUCT(('ESB Networks Summary'!$C$5:$C$17384=Data!D1563)*('ESB Networks Summary'!$E$5:$E$17384))*1000*2-SUMPRODUCT(('ESB Networks Summary'!$C$5:$C$17384=Data!D1563)*('ESB Networks Summary'!$F$5:$F$17384))*1000*2</f>
        <v>-3882</v>
      </c>
      <c r="L1563" s="52">
        <f t="shared" si="171"/>
        <v>0</v>
      </c>
      <c r="M1563" s="5"/>
      <c r="O1563" s="96"/>
      <c r="R1563" s="99">
        <v>19.552</v>
      </c>
      <c r="S1563" s="99">
        <v>11.675000000000001</v>
      </c>
      <c r="T1563" s="30">
        <f t="shared" si="168"/>
        <v>0</v>
      </c>
      <c r="U1563" s="21">
        <f t="shared" si="172"/>
        <v>0</v>
      </c>
      <c r="V1563" s="21">
        <f t="shared" si="173"/>
        <v>0</v>
      </c>
      <c r="W1563" s="21">
        <f t="shared" si="174"/>
        <v>0</v>
      </c>
    </row>
    <row r="1564" spans="1:23">
      <c r="A1564" s="2">
        <f t="shared" si="169"/>
        <v>45474</v>
      </c>
      <c r="B1564" s="3">
        <f t="shared" si="170"/>
        <v>45476</v>
      </c>
      <c r="C1564" s="7">
        <v>45476.541666666664</v>
      </c>
      <c r="D1564" s="7">
        <v>45476.583333333336</v>
      </c>
      <c r="H1564" s="34" cm="1">
        <f t="array" ref="H1564">SUMPRODUCT(('ESB Networks Summary'!$C$5:$C$17384=Data!D1564)*('ESB Networks Summary'!$E$5:$E$17384))*1000*2-SUMPRODUCT(('ESB Networks Summary'!$C$5:$C$17384=Data!D1564)*('ESB Networks Summary'!$F$5:$F$17384))*1000*2</f>
        <v>-3186</v>
      </c>
      <c r="L1564" s="52">
        <f t="shared" si="171"/>
        <v>0</v>
      </c>
      <c r="M1564" s="5"/>
      <c r="O1564" s="96"/>
      <c r="R1564" s="99">
        <v>18.311</v>
      </c>
      <c r="S1564" s="99">
        <v>10.433</v>
      </c>
      <c r="T1564" s="30">
        <f t="shared" si="168"/>
        <v>0</v>
      </c>
      <c r="U1564" s="21">
        <f t="shared" si="172"/>
        <v>0</v>
      </c>
      <c r="V1564" s="21">
        <f t="shared" si="173"/>
        <v>0</v>
      </c>
      <c r="W1564" s="21">
        <f t="shared" si="174"/>
        <v>0</v>
      </c>
    </row>
    <row r="1565" spans="1:23">
      <c r="A1565" s="2">
        <f t="shared" si="169"/>
        <v>45474</v>
      </c>
      <c r="B1565" s="3">
        <f t="shared" si="170"/>
        <v>45476</v>
      </c>
      <c r="C1565" s="7">
        <v>45476.5625</v>
      </c>
      <c r="D1565" s="7">
        <v>45476.604166666664</v>
      </c>
      <c r="H1565" s="34" cm="1">
        <f t="array" ref="H1565">SUMPRODUCT(('ESB Networks Summary'!$C$5:$C$17384=Data!D1565)*('ESB Networks Summary'!$E$5:$E$17384))*1000*2-SUMPRODUCT(('ESB Networks Summary'!$C$5:$C$17384=Data!D1565)*('ESB Networks Summary'!$F$5:$F$17384))*1000*2</f>
        <v>-3386</v>
      </c>
      <c r="L1565" s="52">
        <f t="shared" si="171"/>
        <v>0</v>
      </c>
      <c r="M1565" s="5"/>
      <c r="O1565" s="96"/>
      <c r="R1565" s="99">
        <v>18.311</v>
      </c>
      <c r="S1565" s="99">
        <v>10.433</v>
      </c>
      <c r="T1565" s="30">
        <f t="shared" si="168"/>
        <v>0</v>
      </c>
      <c r="U1565" s="21">
        <f t="shared" si="172"/>
        <v>0</v>
      </c>
      <c r="V1565" s="21">
        <f t="shared" si="173"/>
        <v>0</v>
      </c>
      <c r="W1565" s="21">
        <f t="shared" si="174"/>
        <v>0</v>
      </c>
    </row>
    <row r="1566" spans="1:23">
      <c r="A1566" s="2">
        <f t="shared" si="169"/>
        <v>45474</v>
      </c>
      <c r="B1566" s="3">
        <f t="shared" si="170"/>
        <v>45476</v>
      </c>
      <c r="C1566" s="7">
        <v>45476.583333333336</v>
      </c>
      <c r="D1566" s="7">
        <v>45476.625</v>
      </c>
      <c r="H1566" s="34" cm="1">
        <f t="array" ref="H1566">SUMPRODUCT(('ESB Networks Summary'!$C$5:$C$17384=Data!D1566)*('ESB Networks Summary'!$E$5:$E$17384))*1000*2-SUMPRODUCT(('ESB Networks Summary'!$C$5:$C$17384=Data!D1566)*('ESB Networks Summary'!$F$5:$F$17384))*1000*2</f>
        <v>-2630</v>
      </c>
      <c r="L1566" s="52">
        <f t="shared" si="171"/>
        <v>0</v>
      </c>
      <c r="M1566" s="5"/>
      <c r="O1566" s="96"/>
      <c r="R1566" s="99">
        <v>17.372</v>
      </c>
      <c r="S1566" s="99">
        <v>9.495000000000001</v>
      </c>
      <c r="T1566" s="30">
        <f t="shared" si="168"/>
        <v>0</v>
      </c>
      <c r="U1566" s="21">
        <f t="shared" si="172"/>
        <v>0</v>
      </c>
      <c r="V1566" s="21">
        <f t="shared" si="173"/>
        <v>0</v>
      </c>
      <c r="W1566" s="21">
        <f t="shared" si="174"/>
        <v>0</v>
      </c>
    </row>
    <row r="1567" spans="1:23">
      <c r="A1567" s="2">
        <f t="shared" si="169"/>
        <v>45474</v>
      </c>
      <c r="B1567" s="3">
        <f t="shared" si="170"/>
        <v>45476</v>
      </c>
      <c r="C1567" s="7">
        <v>45476.604166666664</v>
      </c>
      <c r="D1567" s="7">
        <v>45476.645833333336</v>
      </c>
      <c r="H1567" s="34" cm="1">
        <f t="array" ref="H1567">SUMPRODUCT(('ESB Networks Summary'!$C$5:$C$17384=Data!D1567)*('ESB Networks Summary'!$E$5:$E$17384))*1000*2-SUMPRODUCT(('ESB Networks Summary'!$C$5:$C$17384=Data!D1567)*('ESB Networks Summary'!$F$5:$F$17384))*1000*2</f>
        <v>-2080</v>
      </c>
      <c r="L1567" s="52">
        <f t="shared" si="171"/>
        <v>0</v>
      </c>
      <c r="M1567" s="5"/>
      <c r="O1567" s="96"/>
      <c r="R1567" s="99">
        <v>17.372</v>
      </c>
      <c r="S1567" s="99">
        <v>9.495000000000001</v>
      </c>
      <c r="T1567" s="30">
        <f t="shared" si="168"/>
        <v>0</v>
      </c>
      <c r="U1567" s="21">
        <f t="shared" si="172"/>
        <v>0</v>
      </c>
      <c r="V1567" s="21">
        <f t="shared" si="173"/>
        <v>0</v>
      </c>
      <c r="W1567" s="21">
        <f t="shared" si="174"/>
        <v>0</v>
      </c>
    </row>
    <row r="1568" spans="1:23">
      <c r="A1568" s="2">
        <f t="shared" si="169"/>
        <v>45474</v>
      </c>
      <c r="B1568" s="3">
        <f t="shared" si="170"/>
        <v>45476</v>
      </c>
      <c r="C1568" s="7">
        <v>45476.625</v>
      </c>
      <c r="D1568" s="7">
        <v>45476.666666666664</v>
      </c>
      <c r="H1568" s="34" cm="1">
        <f t="array" ref="H1568">SUMPRODUCT(('ESB Networks Summary'!$C$5:$C$17384=Data!D1568)*('ESB Networks Summary'!$E$5:$E$17384))*1000*2-SUMPRODUCT(('ESB Networks Summary'!$C$5:$C$17384=Data!D1568)*('ESB Networks Summary'!$F$5:$F$17384))*1000*2</f>
        <v>-2398</v>
      </c>
      <c r="L1568" s="52">
        <f t="shared" si="171"/>
        <v>0</v>
      </c>
      <c r="M1568" s="5"/>
      <c r="O1568" s="96"/>
      <c r="R1568" s="99">
        <v>18.7</v>
      </c>
      <c r="S1568" s="99">
        <v>10.821999999999999</v>
      </c>
      <c r="T1568" s="30">
        <f t="shared" si="168"/>
        <v>0</v>
      </c>
      <c r="U1568" s="21">
        <f t="shared" si="172"/>
        <v>0</v>
      </c>
      <c r="V1568" s="21">
        <f t="shared" si="173"/>
        <v>0</v>
      </c>
      <c r="W1568" s="21">
        <f t="shared" si="174"/>
        <v>0</v>
      </c>
    </row>
    <row r="1569" spans="1:23">
      <c r="A1569" s="2">
        <f t="shared" si="169"/>
        <v>45474</v>
      </c>
      <c r="B1569" s="3">
        <f t="shared" si="170"/>
        <v>45476</v>
      </c>
      <c r="C1569" s="7">
        <v>45476.645833333336</v>
      </c>
      <c r="D1569" s="7">
        <v>45476.6875</v>
      </c>
      <c r="H1569" s="34" cm="1">
        <f t="array" ref="H1569">SUMPRODUCT(('ESB Networks Summary'!$C$5:$C$17384=Data!D1569)*('ESB Networks Summary'!$E$5:$E$17384))*1000*2-SUMPRODUCT(('ESB Networks Summary'!$C$5:$C$17384=Data!D1569)*('ESB Networks Summary'!$F$5:$F$17384))*1000*2</f>
        <v>-2960</v>
      </c>
      <c r="L1569" s="52">
        <f t="shared" si="171"/>
        <v>0</v>
      </c>
      <c r="M1569" s="5"/>
      <c r="O1569" s="96"/>
      <c r="R1569" s="99">
        <v>18.7</v>
      </c>
      <c r="S1569" s="99">
        <v>10.821999999999999</v>
      </c>
      <c r="T1569" s="30">
        <f t="shared" si="168"/>
        <v>0</v>
      </c>
      <c r="U1569" s="21">
        <f t="shared" si="172"/>
        <v>0</v>
      </c>
      <c r="V1569" s="21">
        <f t="shared" si="173"/>
        <v>0</v>
      </c>
      <c r="W1569" s="21">
        <f t="shared" si="174"/>
        <v>0</v>
      </c>
    </row>
    <row r="1570" spans="1:23">
      <c r="A1570" s="2">
        <f t="shared" si="169"/>
        <v>45474</v>
      </c>
      <c r="B1570" s="3">
        <f t="shared" si="170"/>
        <v>45476</v>
      </c>
      <c r="C1570" s="7">
        <v>45476.666666666664</v>
      </c>
      <c r="D1570" s="7">
        <v>45476.708333333336</v>
      </c>
      <c r="H1570" s="34" cm="1">
        <f t="array" ref="H1570">SUMPRODUCT(('ESB Networks Summary'!$C$5:$C$17384=Data!D1570)*('ESB Networks Summary'!$E$5:$E$17384))*1000*2-SUMPRODUCT(('ESB Networks Summary'!$C$5:$C$17384=Data!D1570)*('ESB Networks Summary'!$F$5:$F$17384))*1000*2</f>
        <v>-1466</v>
      </c>
      <c r="L1570" s="52">
        <f t="shared" si="171"/>
        <v>0</v>
      </c>
      <c r="M1570" s="5"/>
      <c r="O1570" s="96"/>
      <c r="R1570" s="99">
        <v>20.077000000000002</v>
      </c>
      <c r="S1570" s="99">
        <v>11.73</v>
      </c>
      <c r="T1570" s="30">
        <f t="shared" si="168"/>
        <v>0</v>
      </c>
      <c r="U1570" s="21">
        <f t="shared" si="172"/>
        <v>0</v>
      </c>
      <c r="V1570" s="21">
        <f t="shared" si="173"/>
        <v>0</v>
      </c>
      <c r="W1570" s="21">
        <f t="shared" si="174"/>
        <v>0</v>
      </c>
    </row>
    <row r="1571" spans="1:23">
      <c r="A1571" s="2">
        <f t="shared" si="169"/>
        <v>45474</v>
      </c>
      <c r="B1571" s="3">
        <f t="shared" si="170"/>
        <v>45476</v>
      </c>
      <c r="C1571" s="7">
        <v>45476.6875</v>
      </c>
      <c r="D1571" s="7">
        <v>45476.729166666664</v>
      </c>
      <c r="H1571" s="34" cm="1">
        <f t="array" ref="H1571">SUMPRODUCT(('ESB Networks Summary'!$C$5:$C$17384=Data!D1571)*('ESB Networks Summary'!$E$5:$E$17384))*1000*2-SUMPRODUCT(('ESB Networks Summary'!$C$5:$C$17384=Data!D1571)*('ESB Networks Summary'!$F$5:$F$17384))*1000*2</f>
        <v>-2016</v>
      </c>
      <c r="L1571" s="52">
        <f t="shared" si="171"/>
        <v>0</v>
      </c>
      <c r="M1571" s="5"/>
      <c r="O1571" s="96"/>
      <c r="R1571" s="99">
        <v>20.077000000000002</v>
      </c>
      <c r="S1571" s="99">
        <v>11.73</v>
      </c>
      <c r="T1571" s="30">
        <f t="shared" si="168"/>
        <v>0</v>
      </c>
      <c r="U1571" s="21">
        <f t="shared" si="172"/>
        <v>0</v>
      </c>
      <c r="V1571" s="21">
        <f t="shared" si="173"/>
        <v>0</v>
      </c>
      <c r="W1571" s="21">
        <f t="shared" si="174"/>
        <v>0</v>
      </c>
    </row>
    <row r="1572" spans="1:23">
      <c r="A1572" s="2">
        <f t="shared" si="169"/>
        <v>45474</v>
      </c>
      <c r="B1572" s="3">
        <f t="shared" si="170"/>
        <v>45476</v>
      </c>
      <c r="C1572" s="7">
        <v>45476.708333333336</v>
      </c>
      <c r="D1572" s="7">
        <v>45476.75</v>
      </c>
      <c r="H1572" s="34" cm="1">
        <f t="array" ref="H1572">SUMPRODUCT(('ESB Networks Summary'!$C$5:$C$17384=Data!D1572)*('ESB Networks Summary'!$E$5:$E$17384))*1000*2-SUMPRODUCT(('ESB Networks Summary'!$C$5:$C$17384=Data!D1572)*('ESB Networks Summary'!$F$5:$F$17384))*1000*2</f>
        <v>-1834</v>
      </c>
      <c r="L1572" s="52">
        <f t="shared" si="171"/>
        <v>0</v>
      </c>
      <c r="M1572" s="5"/>
      <c r="O1572" s="96"/>
      <c r="R1572" s="99">
        <v>20.565999999999999</v>
      </c>
      <c r="S1572" s="99">
        <v>12.22</v>
      </c>
      <c r="T1572" s="30">
        <f t="shared" si="168"/>
        <v>0</v>
      </c>
      <c r="U1572" s="21">
        <f t="shared" si="172"/>
        <v>0</v>
      </c>
      <c r="V1572" s="21">
        <f t="shared" si="173"/>
        <v>0</v>
      </c>
      <c r="W1572" s="21">
        <f t="shared" si="174"/>
        <v>0</v>
      </c>
    </row>
    <row r="1573" spans="1:23">
      <c r="A1573" s="2">
        <f t="shared" si="169"/>
        <v>45474</v>
      </c>
      <c r="B1573" s="3">
        <f t="shared" si="170"/>
        <v>45476</v>
      </c>
      <c r="C1573" s="7">
        <v>45476.729166666664</v>
      </c>
      <c r="D1573" s="7">
        <v>45476.770833333336</v>
      </c>
      <c r="H1573" s="34" cm="1">
        <f t="array" ref="H1573">SUMPRODUCT(('ESB Networks Summary'!$C$5:$C$17384=Data!D1573)*('ESB Networks Summary'!$E$5:$E$17384))*1000*2-SUMPRODUCT(('ESB Networks Summary'!$C$5:$C$17384=Data!D1573)*('ESB Networks Summary'!$F$5:$F$17384))*1000*2</f>
        <v>-2360</v>
      </c>
      <c r="L1573" s="52">
        <f t="shared" si="171"/>
        <v>0</v>
      </c>
      <c r="M1573" s="5"/>
      <c r="O1573" s="96"/>
      <c r="R1573" s="99">
        <v>20.565999999999999</v>
      </c>
      <c r="S1573" s="99">
        <v>12.22</v>
      </c>
      <c r="T1573" s="30">
        <f t="shared" si="168"/>
        <v>0</v>
      </c>
      <c r="U1573" s="21">
        <f t="shared" si="172"/>
        <v>0</v>
      </c>
      <c r="V1573" s="21">
        <f t="shared" si="173"/>
        <v>0</v>
      </c>
      <c r="W1573" s="21">
        <f t="shared" si="174"/>
        <v>0</v>
      </c>
    </row>
    <row r="1574" spans="1:23">
      <c r="A1574" s="2">
        <f t="shared" si="169"/>
        <v>45474</v>
      </c>
      <c r="B1574" s="3">
        <f t="shared" si="170"/>
        <v>45476</v>
      </c>
      <c r="C1574" s="7">
        <v>45476.75</v>
      </c>
      <c r="D1574" s="7">
        <v>45476.791666666664</v>
      </c>
      <c r="H1574" s="34" cm="1">
        <f t="array" ref="H1574">SUMPRODUCT(('ESB Networks Summary'!$C$5:$C$17384=Data!D1574)*('ESB Networks Summary'!$E$5:$E$17384))*1000*2-SUMPRODUCT(('ESB Networks Summary'!$C$5:$C$17384=Data!D1574)*('ESB Networks Summary'!$F$5:$F$17384))*1000*2</f>
        <v>-2520</v>
      </c>
      <c r="L1574" s="52">
        <f t="shared" si="171"/>
        <v>0</v>
      </c>
      <c r="M1574" s="5"/>
      <c r="O1574" s="96"/>
      <c r="R1574" s="99">
        <v>20.158000000000001</v>
      </c>
      <c r="S1574" s="99">
        <v>12.281000000000001</v>
      </c>
      <c r="T1574" s="30">
        <f t="shared" si="168"/>
        <v>0</v>
      </c>
      <c r="U1574" s="21">
        <f t="shared" si="172"/>
        <v>0</v>
      </c>
      <c r="V1574" s="21">
        <f t="shared" si="173"/>
        <v>0</v>
      </c>
      <c r="W1574" s="21">
        <f t="shared" si="174"/>
        <v>0</v>
      </c>
    </row>
    <row r="1575" spans="1:23">
      <c r="A1575" s="2">
        <f t="shared" si="169"/>
        <v>45474</v>
      </c>
      <c r="B1575" s="3">
        <f t="shared" si="170"/>
        <v>45476</v>
      </c>
      <c r="C1575" s="7">
        <v>45476.770833333336</v>
      </c>
      <c r="D1575" s="7">
        <v>45476.8125</v>
      </c>
      <c r="H1575" s="34" cm="1">
        <f t="array" ref="H1575">SUMPRODUCT(('ESB Networks Summary'!$C$5:$C$17384=Data!D1575)*('ESB Networks Summary'!$E$5:$E$17384))*1000*2-SUMPRODUCT(('ESB Networks Summary'!$C$5:$C$17384=Data!D1575)*('ESB Networks Summary'!$F$5:$F$17384))*1000*2</f>
        <v>-1910</v>
      </c>
      <c r="L1575" s="52">
        <f t="shared" si="171"/>
        <v>0</v>
      </c>
      <c r="M1575" s="5"/>
      <c r="O1575" s="96"/>
      <c r="R1575" s="99">
        <v>20.158000000000001</v>
      </c>
      <c r="S1575" s="99">
        <v>12.281000000000001</v>
      </c>
      <c r="T1575" s="30">
        <f t="shared" si="168"/>
        <v>0</v>
      </c>
      <c r="U1575" s="21">
        <f t="shared" si="172"/>
        <v>0</v>
      </c>
      <c r="V1575" s="21">
        <f t="shared" si="173"/>
        <v>0</v>
      </c>
      <c r="W1575" s="21">
        <f t="shared" si="174"/>
        <v>0</v>
      </c>
    </row>
    <row r="1576" spans="1:23">
      <c r="A1576" s="2">
        <f t="shared" si="169"/>
        <v>45474</v>
      </c>
      <c r="B1576" s="3">
        <f t="shared" si="170"/>
        <v>45476</v>
      </c>
      <c r="C1576" s="7">
        <v>45476.791666666664</v>
      </c>
      <c r="D1576" s="7">
        <v>45476.833333333336</v>
      </c>
      <c r="H1576" s="34" cm="1">
        <f t="array" ref="H1576">SUMPRODUCT(('ESB Networks Summary'!$C$5:$C$17384=Data!D1576)*('ESB Networks Summary'!$E$5:$E$17384))*1000*2-SUMPRODUCT(('ESB Networks Summary'!$C$5:$C$17384=Data!D1576)*('ESB Networks Summary'!$F$5:$F$17384))*1000*2</f>
        <v>-1286</v>
      </c>
      <c r="L1576" s="52">
        <f t="shared" si="171"/>
        <v>0</v>
      </c>
      <c r="M1576" s="5"/>
      <c r="O1576" s="96"/>
      <c r="R1576" s="99">
        <v>19.661000000000001</v>
      </c>
      <c r="S1576" s="99">
        <v>11.784000000000001</v>
      </c>
      <c r="T1576" s="30">
        <f t="shared" si="168"/>
        <v>0</v>
      </c>
      <c r="U1576" s="21">
        <f t="shared" si="172"/>
        <v>0</v>
      </c>
      <c r="V1576" s="21">
        <f t="shared" si="173"/>
        <v>0</v>
      </c>
      <c r="W1576" s="21">
        <f t="shared" si="174"/>
        <v>0</v>
      </c>
    </row>
    <row r="1577" spans="1:23">
      <c r="A1577" s="2">
        <f t="shared" si="169"/>
        <v>45474</v>
      </c>
      <c r="B1577" s="3">
        <f t="shared" si="170"/>
        <v>45476</v>
      </c>
      <c r="C1577" s="7">
        <v>45476.8125</v>
      </c>
      <c r="D1577" s="7">
        <v>45476.854166666664</v>
      </c>
      <c r="H1577" s="34" cm="1">
        <f t="array" ref="H1577">SUMPRODUCT(('ESB Networks Summary'!$C$5:$C$17384=Data!D1577)*('ESB Networks Summary'!$E$5:$E$17384))*1000*2-SUMPRODUCT(('ESB Networks Summary'!$C$5:$C$17384=Data!D1577)*('ESB Networks Summary'!$F$5:$F$17384))*1000*2</f>
        <v>-254</v>
      </c>
      <c r="L1577" s="52">
        <f t="shared" si="171"/>
        <v>0</v>
      </c>
      <c r="M1577" s="5"/>
      <c r="O1577" s="96"/>
      <c r="R1577" s="99">
        <v>19.661000000000001</v>
      </c>
      <c r="S1577" s="99">
        <v>11.784000000000001</v>
      </c>
      <c r="T1577" s="30">
        <f t="shared" si="168"/>
        <v>0</v>
      </c>
      <c r="U1577" s="21">
        <f t="shared" si="172"/>
        <v>0</v>
      </c>
      <c r="V1577" s="21">
        <f t="shared" si="173"/>
        <v>0</v>
      </c>
      <c r="W1577" s="21">
        <f t="shared" si="174"/>
        <v>0</v>
      </c>
    </row>
    <row r="1578" spans="1:23">
      <c r="A1578" s="2">
        <f t="shared" si="169"/>
        <v>45474</v>
      </c>
      <c r="B1578" s="3">
        <f t="shared" si="170"/>
        <v>45476</v>
      </c>
      <c r="C1578" s="7">
        <v>45476.833333333336</v>
      </c>
      <c r="D1578" s="7">
        <v>45476.875</v>
      </c>
      <c r="H1578" s="34" cm="1">
        <f t="array" ref="H1578">SUMPRODUCT(('ESB Networks Summary'!$C$5:$C$17384=Data!D1578)*('ESB Networks Summary'!$E$5:$E$17384))*1000*2-SUMPRODUCT(('ESB Networks Summary'!$C$5:$C$17384=Data!D1578)*('ESB Networks Summary'!$F$5:$F$17384))*1000*2</f>
        <v>-28</v>
      </c>
      <c r="L1578" s="52">
        <f t="shared" si="171"/>
        <v>0</v>
      </c>
      <c r="M1578" s="5"/>
      <c r="O1578" s="96"/>
      <c r="R1578" s="99">
        <v>19.116</v>
      </c>
      <c r="S1578" s="99">
        <v>11.239000000000001</v>
      </c>
      <c r="T1578" s="30">
        <f t="shared" si="168"/>
        <v>0</v>
      </c>
      <c r="U1578" s="21">
        <f t="shared" si="172"/>
        <v>0</v>
      </c>
      <c r="V1578" s="21">
        <f t="shared" si="173"/>
        <v>0</v>
      </c>
      <c r="W1578" s="21">
        <f t="shared" si="174"/>
        <v>0</v>
      </c>
    </row>
    <row r="1579" spans="1:23">
      <c r="A1579" s="2">
        <f t="shared" si="169"/>
        <v>45474</v>
      </c>
      <c r="B1579" s="3">
        <f t="shared" si="170"/>
        <v>45476</v>
      </c>
      <c r="C1579" s="7">
        <v>45476.854166666664</v>
      </c>
      <c r="D1579" s="7">
        <v>45476.895833333336</v>
      </c>
      <c r="H1579" s="34" cm="1">
        <f t="array" ref="H1579">SUMPRODUCT(('ESB Networks Summary'!$C$5:$C$17384=Data!D1579)*('ESB Networks Summary'!$E$5:$E$17384))*1000*2-SUMPRODUCT(('ESB Networks Summary'!$C$5:$C$17384=Data!D1579)*('ESB Networks Summary'!$F$5:$F$17384))*1000*2</f>
        <v>160</v>
      </c>
      <c r="L1579" s="52">
        <f t="shared" si="171"/>
        <v>0</v>
      </c>
      <c r="M1579" s="5"/>
      <c r="O1579" s="96"/>
      <c r="R1579" s="99">
        <v>19.116</v>
      </c>
      <c r="S1579" s="99">
        <v>11.239000000000001</v>
      </c>
      <c r="T1579" s="30">
        <f t="shared" si="168"/>
        <v>0</v>
      </c>
      <c r="U1579" s="21">
        <f t="shared" si="172"/>
        <v>0</v>
      </c>
      <c r="V1579" s="21">
        <f t="shared" si="173"/>
        <v>0</v>
      </c>
      <c r="W1579" s="21">
        <f t="shared" si="174"/>
        <v>0</v>
      </c>
    </row>
    <row r="1580" spans="1:23">
      <c r="A1580" s="2">
        <f t="shared" si="169"/>
        <v>45474</v>
      </c>
      <c r="B1580" s="3">
        <f t="shared" si="170"/>
        <v>45476</v>
      </c>
      <c r="C1580" s="7">
        <v>45476.875</v>
      </c>
      <c r="D1580" s="7">
        <v>45476.916666666664</v>
      </c>
      <c r="H1580" s="34" cm="1">
        <f t="array" ref="H1580">SUMPRODUCT(('ESB Networks Summary'!$C$5:$C$17384=Data!D1580)*('ESB Networks Summary'!$E$5:$E$17384))*1000*2-SUMPRODUCT(('ESB Networks Summary'!$C$5:$C$17384=Data!D1580)*('ESB Networks Summary'!$F$5:$F$17384))*1000*2</f>
        <v>456</v>
      </c>
      <c r="L1580" s="52">
        <f t="shared" si="171"/>
        <v>0</v>
      </c>
      <c r="M1580" s="5"/>
      <c r="O1580" s="96"/>
      <c r="R1580" s="99">
        <v>17.321999999999999</v>
      </c>
      <c r="S1580" s="99">
        <v>9.4450000000000003</v>
      </c>
      <c r="T1580" s="30">
        <f t="shared" si="168"/>
        <v>0</v>
      </c>
      <c r="U1580" s="21">
        <f t="shared" si="172"/>
        <v>0</v>
      </c>
      <c r="V1580" s="21">
        <f t="shared" si="173"/>
        <v>0</v>
      </c>
      <c r="W1580" s="21">
        <f t="shared" si="174"/>
        <v>0</v>
      </c>
    </row>
    <row r="1581" spans="1:23">
      <c r="A1581" s="2">
        <f t="shared" si="169"/>
        <v>45474</v>
      </c>
      <c r="B1581" s="3">
        <f t="shared" si="170"/>
        <v>45476</v>
      </c>
      <c r="C1581" s="7">
        <v>45476.895833333336</v>
      </c>
      <c r="D1581" s="7">
        <v>45476.9375</v>
      </c>
      <c r="H1581" s="34" cm="1">
        <f t="array" ref="H1581">SUMPRODUCT(('ESB Networks Summary'!$C$5:$C$17384=Data!D1581)*('ESB Networks Summary'!$E$5:$E$17384))*1000*2-SUMPRODUCT(('ESB Networks Summary'!$C$5:$C$17384=Data!D1581)*('ESB Networks Summary'!$F$5:$F$17384))*1000*2</f>
        <v>252</v>
      </c>
      <c r="L1581" s="52">
        <f t="shared" si="171"/>
        <v>0</v>
      </c>
      <c r="M1581" s="5"/>
      <c r="O1581" s="96"/>
      <c r="R1581" s="99">
        <v>17.321999999999999</v>
      </c>
      <c r="S1581" s="99">
        <v>9.4450000000000003</v>
      </c>
      <c r="T1581" s="30">
        <f t="shared" si="168"/>
        <v>0</v>
      </c>
      <c r="U1581" s="21">
        <f t="shared" si="172"/>
        <v>0</v>
      </c>
      <c r="V1581" s="21">
        <f t="shared" si="173"/>
        <v>0</v>
      </c>
      <c r="W1581" s="21">
        <f t="shared" si="174"/>
        <v>0</v>
      </c>
    </row>
    <row r="1582" spans="1:23">
      <c r="A1582" s="2">
        <f t="shared" si="169"/>
        <v>45474</v>
      </c>
      <c r="B1582" s="3">
        <f t="shared" si="170"/>
        <v>45476</v>
      </c>
      <c r="C1582" s="7">
        <v>45476.916666666664</v>
      </c>
      <c r="D1582" s="7">
        <v>45476.958333333336</v>
      </c>
      <c r="H1582" s="34" cm="1">
        <f t="array" ref="H1582">SUMPRODUCT(('ESB Networks Summary'!$C$5:$C$17384=Data!D1582)*('ESB Networks Summary'!$E$5:$E$17384))*1000*2-SUMPRODUCT(('ESB Networks Summary'!$C$5:$C$17384=Data!D1582)*('ESB Networks Summary'!$F$5:$F$17384))*1000*2</f>
        <v>230</v>
      </c>
      <c r="L1582" s="52">
        <f t="shared" si="171"/>
        <v>0</v>
      </c>
      <c r="M1582" s="5"/>
      <c r="O1582" s="96"/>
      <c r="R1582" s="99">
        <v>8.3170000000000002</v>
      </c>
      <c r="S1582" s="99">
        <v>5.3229999999999995</v>
      </c>
      <c r="T1582" s="30">
        <f t="shared" si="168"/>
        <v>0</v>
      </c>
      <c r="U1582" s="21">
        <f t="shared" si="172"/>
        <v>0</v>
      </c>
      <c r="V1582" s="21">
        <f t="shared" si="173"/>
        <v>0</v>
      </c>
      <c r="W1582" s="21">
        <f t="shared" si="174"/>
        <v>0</v>
      </c>
    </row>
    <row r="1583" spans="1:23">
      <c r="A1583" s="2">
        <f t="shared" si="169"/>
        <v>45474</v>
      </c>
      <c r="B1583" s="3">
        <f t="shared" si="170"/>
        <v>45476</v>
      </c>
      <c r="C1583" s="7">
        <v>45476.9375</v>
      </c>
      <c r="D1583" s="7">
        <v>45476.979166666664</v>
      </c>
      <c r="H1583" s="34" cm="1">
        <f t="array" ref="H1583">SUMPRODUCT(('ESB Networks Summary'!$C$5:$C$17384=Data!D1583)*('ESB Networks Summary'!$E$5:$E$17384))*1000*2-SUMPRODUCT(('ESB Networks Summary'!$C$5:$C$17384=Data!D1583)*('ESB Networks Summary'!$F$5:$F$17384))*1000*2</f>
        <v>626</v>
      </c>
      <c r="L1583" s="52">
        <f t="shared" si="171"/>
        <v>0</v>
      </c>
      <c r="M1583" s="5"/>
      <c r="O1583" s="96"/>
      <c r="R1583" s="99">
        <v>8.3170000000000002</v>
      </c>
      <c r="S1583" s="99">
        <v>5.3229999999999995</v>
      </c>
      <c r="T1583" s="30">
        <f t="shared" si="168"/>
        <v>0</v>
      </c>
      <c r="U1583" s="21">
        <f t="shared" si="172"/>
        <v>0</v>
      </c>
      <c r="V1583" s="21">
        <f t="shared" si="173"/>
        <v>0</v>
      </c>
      <c r="W1583" s="21">
        <f t="shared" si="174"/>
        <v>0</v>
      </c>
    </row>
    <row r="1584" spans="1:23">
      <c r="A1584" s="2">
        <f t="shared" si="169"/>
        <v>45474</v>
      </c>
      <c r="B1584" s="3">
        <f t="shared" si="170"/>
        <v>45476</v>
      </c>
      <c r="C1584" s="7">
        <v>45476.958333333336</v>
      </c>
      <c r="D1584" s="7">
        <v>45477</v>
      </c>
      <c r="H1584" s="34" cm="1">
        <f t="array" ref="H1584">SUMPRODUCT(('ESB Networks Summary'!$C$5:$C$17384=Data!D1584)*('ESB Networks Summary'!$E$5:$E$17384))*1000*2-SUMPRODUCT(('ESB Networks Summary'!$C$5:$C$17384=Data!D1584)*('ESB Networks Summary'!$F$5:$F$17384))*1000*2</f>
        <v>832</v>
      </c>
      <c r="L1584" s="52">
        <f t="shared" si="171"/>
        <v>0</v>
      </c>
      <c r="M1584" s="5"/>
      <c r="O1584" s="96"/>
      <c r="R1584" s="99">
        <v>6.4040000000000008</v>
      </c>
      <c r="S1584" s="99">
        <v>3.411</v>
      </c>
      <c r="T1584" s="30">
        <f t="shared" si="168"/>
        <v>0</v>
      </c>
      <c r="U1584" s="21">
        <f t="shared" si="172"/>
        <v>0</v>
      </c>
      <c r="V1584" s="21">
        <f t="shared" si="173"/>
        <v>0</v>
      </c>
      <c r="W1584" s="21">
        <f t="shared" si="174"/>
        <v>0</v>
      </c>
    </row>
    <row r="1585" spans="1:23">
      <c r="A1585" s="2">
        <f t="shared" si="169"/>
        <v>45474</v>
      </c>
      <c r="B1585" s="3">
        <f t="shared" si="170"/>
        <v>45476</v>
      </c>
      <c r="C1585" s="7">
        <v>45476.979166666664</v>
      </c>
      <c r="D1585" s="7">
        <v>45477.020833333336</v>
      </c>
      <c r="H1585" s="34" cm="1">
        <f t="array" ref="H1585">SUMPRODUCT(('ESB Networks Summary'!$C$5:$C$17384=Data!D1585)*('ESB Networks Summary'!$E$5:$E$17384))*1000*2-SUMPRODUCT(('ESB Networks Summary'!$C$5:$C$17384=Data!D1585)*('ESB Networks Summary'!$F$5:$F$17384))*1000*2</f>
        <v>144</v>
      </c>
      <c r="L1585" s="52">
        <f t="shared" si="171"/>
        <v>0</v>
      </c>
      <c r="M1585" s="5"/>
      <c r="O1585" s="96"/>
      <c r="R1585" s="99">
        <v>6.4040000000000008</v>
      </c>
      <c r="S1585" s="99">
        <v>3.411</v>
      </c>
      <c r="T1585" s="30">
        <f t="shared" si="168"/>
        <v>0</v>
      </c>
      <c r="U1585" s="21">
        <f t="shared" si="172"/>
        <v>0</v>
      </c>
      <c r="V1585" s="21">
        <f t="shared" si="173"/>
        <v>0</v>
      </c>
      <c r="W1585" s="21">
        <f t="shared" si="174"/>
        <v>0</v>
      </c>
    </row>
    <row r="1586" spans="1:23">
      <c r="A1586" s="2">
        <f t="shared" si="169"/>
        <v>45474</v>
      </c>
      <c r="B1586" s="3">
        <f t="shared" si="170"/>
        <v>45477</v>
      </c>
      <c r="C1586" s="7">
        <v>45477</v>
      </c>
      <c r="D1586" s="7">
        <v>45477.041666666664</v>
      </c>
      <c r="H1586" s="34" cm="1">
        <f t="array" ref="H1586">SUMPRODUCT(('ESB Networks Summary'!$C$5:$C$17384=Data!D1586)*('ESB Networks Summary'!$E$5:$E$17384))*1000*2-SUMPRODUCT(('ESB Networks Summary'!$C$5:$C$17384=Data!D1586)*('ESB Networks Summary'!$F$5:$F$17384))*1000*2</f>
        <v>182</v>
      </c>
      <c r="L1586" s="52">
        <f t="shared" si="171"/>
        <v>0</v>
      </c>
      <c r="M1586" s="5"/>
      <c r="O1586" s="96"/>
      <c r="R1586" s="99">
        <v>5.0409999999999995</v>
      </c>
      <c r="S1586" s="99">
        <v>2.048</v>
      </c>
      <c r="T1586" s="30">
        <f t="shared" si="168"/>
        <v>0</v>
      </c>
      <c r="U1586" s="21">
        <f t="shared" si="172"/>
        <v>0</v>
      </c>
      <c r="V1586" s="21">
        <f t="shared" si="173"/>
        <v>0</v>
      </c>
      <c r="W1586" s="21">
        <f t="shared" si="174"/>
        <v>0</v>
      </c>
    </row>
    <row r="1587" spans="1:23">
      <c r="A1587" s="2">
        <f t="shared" si="169"/>
        <v>45474</v>
      </c>
      <c r="B1587" s="3">
        <f t="shared" si="170"/>
        <v>45477</v>
      </c>
      <c r="C1587" s="7">
        <v>45477.020833333336</v>
      </c>
      <c r="D1587" s="7">
        <v>45477.0625</v>
      </c>
      <c r="H1587" s="34" cm="1">
        <f t="array" ref="H1587">SUMPRODUCT(('ESB Networks Summary'!$C$5:$C$17384=Data!D1587)*('ESB Networks Summary'!$E$5:$E$17384))*1000*2-SUMPRODUCT(('ESB Networks Summary'!$C$5:$C$17384=Data!D1587)*('ESB Networks Summary'!$F$5:$F$17384))*1000*2</f>
        <v>348</v>
      </c>
      <c r="L1587" s="52">
        <f t="shared" si="171"/>
        <v>0</v>
      </c>
      <c r="M1587" s="5"/>
      <c r="O1587" s="96"/>
      <c r="R1587" s="99">
        <v>5.0409999999999995</v>
      </c>
      <c r="S1587" s="99">
        <v>2.048</v>
      </c>
      <c r="T1587" s="30">
        <f t="shared" si="168"/>
        <v>0</v>
      </c>
      <c r="U1587" s="21">
        <f t="shared" si="172"/>
        <v>0</v>
      </c>
      <c r="V1587" s="21">
        <f t="shared" si="173"/>
        <v>0</v>
      </c>
      <c r="W1587" s="21">
        <f t="shared" si="174"/>
        <v>0</v>
      </c>
    </row>
    <row r="1588" spans="1:23">
      <c r="A1588" s="2">
        <f t="shared" si="169"/>
        <v>45474</v>
      </c>
      <c r="B1588" s="3">
        <f t="shared" si="170"/>
        <v>45477</v>
      </c>
      <c r="C1588" s="7">
        <v>45477.041666666664</v>
      </c>
      <c r="D1588" s="7">
        <v>45477.083333333336</v>
      </c>
      <c r="H1588" s="34" cm="1">
        <f t="array" ref="H1588">SUMPRODUCT(('ESB Networks Summary'!$C$5:$C$17384=Data!D1588)*('ESB Networks Summary'!$E$5:$E$17384))*1000*2-SUMPRODUCT(('ESB Networks Summary'!$C$5:$C$17384=Data!D1588)*('ESB Networks Summary'!$F$5:$F$17384))*1000*2</f>
        <v>134</v>
      </c>
      <c r="L1588" s="52">
        <f t="shared" si="171"/>
        <v>0</v>
      </c>
      <c r="M1588" s="5"/>
      <c r="O1588" s="96"/>
      <c r="R1588" s="99">
        <v>4.7359999999999998</v>
      </c>
      <c r="S1588" s="99">
        <v>1.7420000000000002</v>
      </c>
      <c r="T1588" s="30">
        <f t="shared" si="168"/>
        <v>0</v>
      </c>
      <c r="U1588" s="21">
        <f t="shared" si="172"/>
        <v>0</v>
      </c>
      <c r="V1588" s="21">
        <f t="shared" si="173"/>
        <v>0</v>
      </c>
      <c r="W1588" s="21">
        <f t="shared" si="174"/>
        <v>0</v>
      </c>
    </row>
    <row r="1589" spans="1:23">
      <c r="A1589" s="2">
        <f t="shared" si="169"/>
        <v>45474</v>
      </c>
      <c r="B1589" s="3">
        <f t="shared" si="170"/>
        <v>45477</v>
      </c>
      <c r="C1589" s="7">
        <v>45477.0625</v>
      </c>
      <c r="D1589" s="7">
        <v>45477.104166666664</v>
      </c>
      <c r="H1589" s="34" cm="1">
        <f t="array" ref="H1589">SUMPRODUCT(('ESB Networks Summary'!$C$5:$C$17384=Data!D1589)*('ESB Networks Summary'!$E$5:$E$17384))*1000*2-SUMPRODUCT(('ESB Networks Summary'!$C$5:$C$17384=Data!D1589)*('ESB Networks Summary'!$F$5:$F$17384))*1000*2</f>
        <v>120</v>
      </c>
      <c r="L1589" s="52">
        <f t="shared" si="171"/>
        <v>0</v>
      </c>
      <c r="M1589" s="5"/>
      <c r="O1589" s="96"/>
      <c r="R1589" s="99">
        <v>4.7359999999999998</v>
      </c>
      <c r="S1589" s="99">
        <v>1.7420000000000002</v>
      </c>
      <c r="T1589" s="30">
        <f t="shared" si="168"/>
        <v>0</v>
      </c>
      <c r="U1589" s="21">
        <f t="shared" si="172"/>
        <v>0</v>
      </c>
      <c r="V1589" s="21">
        <f t="shared" si="173"/>
        <v>0</v>
      </c>
      <c r="W1589" s="21">
        <f t="shared" si="174"/>
        <v>0</v>
      </c>
    </row>
    <row r="1590" spans="1:23">
      <c r="A1590" s="2">
        <f t="shared" si="169"/>
        <v>45474</v>
      </c>
      <c r="B1590" s="3">
        <f t="shared" si="170"/>
        <v>45477</v>
      </c>
      <c r="C1590" s="7">
        <v>45477.083333333336</v>
      </c>
      <c r="D1590" s="7">
        <v>45477.125</v>
      </c>
      <c r="H1590" s="34" cm="1">
        <f t="array" ref="H1590">SUMPRODUCT(('ESB Networks Summary'!$C$5:$C$17384=Data!D1590)*('ESB Networks Summary'!$E$5:$E$17384))*1000*2-SUMPRODUCT(('ESB Networks Summary'!$C$5:$C$17384=Data!D1590)*('ESB Networks Summary'!$F$5:$F$17384))*1000*2</f>
        <v>104</v>
      </c>
      <c r="L1590" s="52">
        <f t="shared" si="171"/>
        <v>0</v>
      </c>
      <c r="M1590" s="5"/>
      <c r="O1590" s="96"/>
      <c r="R1590" s="99">
        <v>4.4670000000000005</v>
      </c>
      <c r="S1590" s="99">
        <v>1.474</v>
      </c>
      <c r="T1590" s="30">
        <f t="shared" si="168"/>
        <v>0</v>
      </c>
      <c r="U1590" s="21">
        <f t="shared" si="172"/>
        <v>0</v>
      </c>
      <c r="V1590" s="21">
        <f t="shared" si="173"/>
        <v>0</v>
      </c>
      <c r="W1590" s="21">
        <f t="shared" si="174"/>
        <v>0</v>
      </c>
    </row>
    <row r="1591" spans="1:23">
      <c r="A1591" s="2">
        <f t="shared" si="169"/>
        <v>45474</v>
      </c>
      <c r="B1591" s="3">
        <f t="shared" si="170"/>
        <v>45477</v>
      </c>
      <c r="C1591" s="7">
        <v>45477.104166666664</v>
      </c>
      <c r="D1591" s="7">
        <v>45477.145833333336</v>
      </c>
      <c r="H1591" s="34" cm="1">
        <f t="array" ref="H1591">SUMPRODUCT(('ESB Networks Summary'!$C$5:$C$17384=Data!D1591)*('ESB Networks Summary'!$E$5:$E$17384))*1000*2-SUMPRODUCT(('ESB Networks Summary'!$C$5:$C$17384=Data!D1591)*('ESB Networks Summary'!$F$5:$F$17384))*1000*2</f>
        <v>124</v>
      </c>
      <c r="L1591" s="52">
        <f t="shared" si="171"/>
        <v>0</v>
      </c>
      <c r="M1591" s="5"/>
      <c r="O1591" s="96"/>
      <c r="R1591" s="99">
        <v>4.4670000000000005</v>
      </c>
      <c r="S1591" s="99">
        <v>1.474</v>
      </c>
      <c r="T1591" s="30">
        <f t="shared" si="168"/>
        <v>0</v>
      </c>
      <c r="U1591" s="21">
        <f t="shared" si="172"/>
        <v>0</v>
      </c>
      <c r="V1591" s="21">
        <f t="shared" si="173"/>
        <v>0</v>
      </c>
      <c r="W1591" s="21">
        <f t="shared" si="174"/>
        <v>0</v>
      </c>
    </row>
    <row r="1592" spans="1:23">
      <c r="A1592" s="2">
        <f t="shared" si="169"/>
        <v>45474</v>
      </c>
      <c r="B1592" s="3">
        <f t="shared" si="170"/>
        <v>45477</v>
      </c>
      <c r="C1592" s="7">
        <v>45477.125</v>
      </c>
      <c r="D1592" s="7">
        <v>45477.166666666664</v>
      </c>
      <c r="H1592" s="34" cm="1">
        <f t="array" ref="H1592">SUMPRODUCT(('ESB Networks Summary'!$C$5:$C$17384=Data!D1592)*('ESB Networks Summary'!$E$5:$E$17384))*1000*2-SUMPRODUCT(('ESB Networks Summary'!$C$5:$C$17384=Data!D1592)*('ESB Networks Summary'!$F$5:$F$17384))*1000*2</f>
        <v>116</v>
      </c>
      <c r="L1592" s="52">
        <f t="shared" si="171"/>
        <v>0</v>
      </c>
      <c r="M1592" s="5"/>
      <c r="O1592" s="96"/>
      <c r="R1592" s="99">
        <v>4.3</v>
      </c>
      <c r="S1592" s="99">
        <v>1.306</v>
      </c>
      <c r="T1592" s="30">
        <f t="shared" si="168"/>
        <v>0</v>
      </c>
      <c r="U1592" s="21">
        <f t="shared" si="172"/>
        <v>0</v>
      </c>
      <c r="V1592" s="21">
        <f t="shared" si="173"/>
        <v>0</v>
      </c>
      <c r="W1592" s="21">
        <f t="shared" si="174"/>
        <v>0</v>
      </c>
    </row>
    <row r="1593" spans="1:23">
      <c r="A1593" s="2">
        <f t="shared" si="169"/>
        <v>45474</v>
      </c>
      <c r="B1593" s="3">
        <f t="shared" si="170"/>
        <v>45477</v>
      </c>
      <c r="C1593" s="7">
        <v>45477.145833333336</v>
      </c>
      <c r="D1593" s="7">
        <v>45477.1875</v>
      </c>
      <c r="H1593" s="34" cm="1">
        <f t="array" ref="H1593">SUMPRODUCT(('ESB Networks Summary'!$C$5:$C$17384=Data!D1593)*('ESB Networks Summary'!$E$5:$E$17384))*1000*2-SUMPRODUCT(('ESB Networks Summary'!$C$5:$C$17384=Data!D1593)*('ESB Networks Summary'!$F$5:$F$17384))*1000*2</f>
        <v>114</v>
      </c>
      <c r="L1593" s="52">
        <f t="shared" si="171"/>
        <v>0</v>
      </c>
      <c r="M1593" s="5"/>
      <c r="O1593" s="96"/>
      <c r="R1593" s="99">
        <v>4.3</v>
      </c>
      <c r="S1593" s="99">
        <v>1.306</v>
      </c>
      <c r="T1593" s="30">
        <f t="shared" si="168"/>
        <v>0</v>
      </c>
      <c r="U1593" s="21">
        <f t="shared" si="172"/>
        <v>0</v>
      </c>
      <c r="V1593" s="21">
        <f t="shared" si="173"/>
        <v>0</v>
      </c>
      <c r="W1593" s="21">
        <f t="shared" si="174"/>
        <v>0</v>
      </c>
    </row>
    <row r="1594" spans="1:23">
      <c r="A1594" s="2">
        <f t="shared" si="169"/>
        <v>45474</v>
      </c>
      <c r="B1594" s="3">
        <f t="shared" si="170"/>
        <v>45477</v>
      </c>
      <c r="C1594" s="7">
        <v>45477.166666666664</v>
      </c>
      <c r="D1594" s="7">
        <v>45477.208333333336</v>
      </c>
      <c r="H1594" s="34" cm="1">
        <f t="array" ref="H1594">SUMPRODUCT(('ESB Networks Summary'!$C$5:$C$17384=Data!D1594)*('ESB Networks Summary'!$E$5:$E$17384))*1000*2-SUMPRODUCT(('ESB Networks Summary'!$C$5:$C$17384=Data!D1594)*('ESB Networks Summary'!$F$5:$F$17384))*1000*2</f>
        <v>2362</v>
      </c>
      <c r="L1594" s="52">
        <f t="shared" si="171"/>
        <v>0</v>
      </c>
      <c r="M1594" s="5"/>
      <c r="O1594" s="96"/>
      <c r="R1594" s="99">
        <v>4.8380000000000001</v>
      </c>
      <c r="S1594" s="99">
        <v>1.8440000000000001</v>
      </c>
      <c r="T1594" s="30">
        <f t="shared" si="168"/>
        <v>0</v>
      </c>
      <c r="U1594" s="21">
        <f t="shared" si="172"/>
        <v>0</v>
      </c>
      <c r="V1594" s="21">
        <f t="shared" si="173"/>
        <v>0</v>
      </c>
      <c r="W1594" s="21">
        <f t="shared" si="174"/>
        <v>0</v>
      </c>
    </row>
    <row r="1595" spans="1:23">
      <c r="A1595" s="2">
        <f t="shared" si="169"/>
        <v>45474</v>
      </c>
      <c r="B1595" s="3">
        <f t="shared" si="170"/>
        <v>45477</v>
      </c>
      <c r="C1595" s="7">
        <v>45477.1875</v>
      </c>
      <c r="D1595" s="7">
        <v>45477.229166666664</v>
      </c>
      <c r="H1595" s="34" cm="1">
        <f t="array" ref="H1595">SUMPRODUCT(('ESB Networks Summary'!$C$5:$C$17384=Data!D1595)*('ESB Networks Summary'!$E$5:$E$17384))*1000*2-SUMPRODUCT(('ESB Networks Summary'!$C$5:$C$17384=Data!D1595)*('ESB Networks Summary'!$F$5:$F$17384))*1000*2</f>
        <v>826</v>
      </c>
      <c r="L1595" s="52">
        <f t="shared" si="171"/>
        <v>0</v>
      </c>
      <c r="M1595" s="5"/>
      <c r="O1595" s="96"/>
      <c r="R1595" s="99">
        <v>4.8380000000000001</v>
      </c>
      <c r="S1595" s="99">
        <v>1.8440000000000001</v>
      </c>
      <c r="T1595" s="30">
        <f t="shared" si="168"/>
        <v>0</v>
      </c>
      <c r="U1595" s="21">
        <f t="shared" si="172"/>
        <v>0</v>
      </c>
      <c r="V1595" s="21">
        <f t="shared" si="173"/>
        <v>0</v>
      </c>
      <c r="W1595" s="21">
        <f t="shared" si="174"/>
        <v>0</v>
      </c>
    </row>
    <row r="1596" spans="1:23">
      <c r="A1596" s="2">
        <f t="shared" si="169"/>
        <v>45474</v>
      </c>
      <c r="B1596" s="3">
        <f t="shared" si="170"/>
        <v>45477</v>
      </c>
      <c r="C1596" s="7">
        <v>45477.208333333336</v>
      </c>
      <c r="D1596" s="7">
        <v>45477.25</v>
      </c>
      <c r="H1596" s="34" cm="1">
        <f t="array" ref="H1596">SUMPRODUCT(('ESB Networks Summary'!$C$5:$C$17384=Data!D1596)*('ESB Networks Summary'!$E$5:$E$17384))*1000*2-SUMPRODUCT(('ESB Networks Summary'!$C$5:$C$17384=Data!D1596)*('ESB Networks Summary'!$F$5:$F$17384))*1000*2</f>
        <v>-50</v>
      </c>
      <c r="L1596" s="52">
        <f t="shared" si="171"/>
        <v>0</v>
      </c>
      <c r="M1596" s="5"/>
      <c r="O1596" s="96"/>
      <c r="R1596" s="99">
        <v>7.74</v>
      </c>
      <c r="S1596" s="99">
        <v>4.7460000000000004</v>
      </c>
      <c r="T1596" s="30">
        <f t="shared" si="168"/>
        <v>0</v>
      </c>
      <c r="U1596" s="21">
        <f t="shared" si="172"/>
        <v>0</v>
      </c>
      <c r="V1596" s="21">
        <f t="shared" si="173"/>
        <v>0</v>
      </c>
      <c r="W1596" s="21">
        <f t="shared" si="174"/>
        <v>0</v>
      </c>
    </row>
    <row r="1597" spans="1:23">
      <c r="A1597" s="2">
        <f t="shared" si="169"/>
        <v>45474</v>
      </c>
      <c r="B1597" s="3">
        <f t="shared" si="170"/>
        <v>45477</v>
      </c>
      <c r="C1597" s="7">
        <v>45477.229166666664</v>
      </c>
      <c r="D1597" s="7">
        <v>45477.270833333336</v>
      </c>
      <c r="H1597" s="34" cm="1">
        <f t="array" ref="H1597">SUMPRODUCT(('ESB Networks Summary'!$C$5:$C$17384=Data!D1597)*('ESB Networks Summary'!$E$5:$E$17384))*1000*2-SUMPRODUCT(('ESB Networks Summary'!$C$5:$C$17384=Data!D1597)*('ESB Networks Summary'!$F$5:$F$17384))*1000*2</f>
        <v>-22</v>
      </c>
      <c r="L1597" s="52">
        <f t="shared" si="171"/>
        <v>0</v>
      </c>
      <c r="M1597" s="5"/>
      <c r="O1597" s="96"/>
      <c r="R1597" s="99">
        <v>7.74</v>
      </c>
      <c r="S1597" s="99">
        <v>4.7460000000000004</v>
      </c>
      <c r="T1597" s="30">
        <f t="shared" si="168"/>
        <v>0</v>
      </c>
      <c r="U1597" s="21">
        <f t="shared" si="172"/>
        <v>0</v>
      </c>
      <c r="V1597" s="21">
        <f t="shared" si="173"/>
        <v>0</v>
      </c>
      <c r="W1597" s="21">
        <f t="shared" si="174"/>
        <v>0</v>
      </c>
    </row>
    <row r="1598" spans="1:23">
      <c r="A1598" s="2">
        <f t="shared" si="169"/>
        <v>45474</v>
      </c>
      <c r="B1598" s="3">
        <f t="shared" si="170"/>
        <v>45477</v>
      </c>
      <c r="C1598" s="7">
        <v>45477.25</v>
      </c>
      <c r="D1598" s="7">
        <v>45477.291666666664</v>
      </c>
      <c r="H1598" s="34" cm="1">
        <f t="array" ref="H1598">SUMPRODUCT(('ESB Networks Summary'!$C$5:$C$17384=Data!D1598)*('ESB Networks Summary'!$E$5:$E$17384))*1000*2-SUMPRODUCT(('ESB Networks Summary'!$C$5:$C$17384=Data!D1598)*('ESB Networks Summary'!$F$5:$F$17384))*1000*2</f>
        <v>-1702</v>
      </c>
      <c r="L1598" s="52">
        <f t="shared" si="171"/>
        <v>0</v>
      </c>
      <c r="M1598" s="5"/>
      <c r="O1598" s="96"/>
      <c r="R1598" s="99">
        <v>11.722</v>
      </c>
      <c r="S1598" s="99">
        <v>8.729000000000001</v>
      </c>
      <c r="T1598" s="30">
        <f t="shared" si="168"/>
        <v>0</v>
      </c>
      <c r="U1598" s="21">
        <f t="shared" si="172"/>
        <v>0</v>
      </c>
      <c r="V1598" s="21">
        <f t="shared" si="173"/>
        <v>0</v>
      </c>
      <c r="W1598" s="21">
        <f t="shared" si="174"/>
        <v>0</v>
      </c>
    </row>
    <row r="1599" spans="1:23">
      <c r="A1599" s="2">
        <f t="shared" si="169"/>
        <v>45474</v>
      </c>
      <c r="B1599" s="3">
        <f t="shared" si="170"/>
        <v>45477</v>
      </c>
      <c r="C1599" s="7">
        <v>45477.270833333336</v>
      </c>
      <c r="D1599" s="7">
        <v>45477.3125</v>
      </c>
      <c r="H1599" s="34" cm="1">
        <f t="array" ref="H1599">SUMPRODUCT(('ESB Networks Summary'!$C$5:$C$17384=Data!D1599)*('ESB Networks Summary'!$E$5:$E$17384))*1000*2-SUMPRODUCT(('ESB Networks Summary'!$C$5:$C$17384=Data!D1599)*('ESB Networks Summary'!$F$5:$F$17384))*1000*2</f>
        <v>-918</v>
      </c>
      <c r="L1599" s="52">
        <f t="shared" si="171"/>
        <v>0</v>
      </c>
      <c r="M1599" s="5"/>
      <c r="O1599" s="96"/>
      <c r="R1599" s="99">
        <v>11.722</v>
      </c>
      <c r="S1599" s="99">
        <v>8.729000000000001</v>
      </c>
      <c r="T1599" s="30">
        <f t="shared" si="168"/>
        <v>0</v>
      </c>
      <c r="U1599" s="21">
        <f t="shared" si="172"/>
        <v>0</v>
      </c>
      <c r="V1599" s="21">
        <f t="shared" si="173"/>
        <v>0</v>
      </c>
      <c r="W1599" s="21">
        <f t="shared" si="174"/>
        <v>0</v>
      </c>
    </row>
    <row r="1600" spans="1:23">
      <c r="A1600" s="2">
        <f t="shared" si="169"/>
        <v>45474</v>
      </c>
      <c r="B1600" s="3">
        <f t="shared" si="170"/>
        <v>45477</v>
      </c>
      <c r="C1600" s="7">
        <v>45477.291666666664</v>
      </c>
      <c r="D1600" s="7">
        <v>45477.333333333336</v>
      </c>
      <c r="H1600" s="34" cm="1">
        <f t="array" ref="H1600">SUMPRODUCT(('ESB Networks Summary'!$C$5:$C$17384=Data!D1600)*('ESB Networks Summary'!$E$5:$E$17384))*1000*2-SUMPRODUCT(('ESB Networks Summary'!$C$5:$C$17384=Data!D1600)*('ESB Networks Summary'!$F$5:$F$17384))*1000*2</f>
        <v>272</v>
      </c>
      <c r="L1600" s="52">
        <f t="shared" si="171"/>
        <v>0</v>
      </c>
      <c r="M1600" s="5"/>
      <c r="O1600" s="96"/>
      <c r="R1600" s="99">
        <v>15.846</v>
      </c>
      <c r="S1600" s="99">
        <v>7.9689999999999994</v>
      </c>
      <c r="T1600" s="30">
        <f t="shared" si="168"/>
        <v>0</v>
      </c>
      <c r="U1600" s="21">
        <f t="shared" si="172"/>
        <v>0</v>
      </c>
      <c r="V1600" s="21">
        <f t="shared" si="173"/>
        <v>0</v>
      </c>
      <c r="W1600" s="21">
        <f t="shared" si="174"/>
        <v>0</v>
      </c>
    </row>
    <row r="1601" spans="1:23">
      <c r="A1601" s="2">
        <f t="shared" si="169"/>
        <v>45474</v>
      </c>
      <c r="B1601" s="3">
        <f t="shared" si="170"/>
        <v>45477</v>
      </c>
      <c r="C1601" s="7">
        <v>45477.3125</v>
      </c>
      <c r="D1601" s="7">
        <v>45477.354166666664</v>
      </c>
      <c r="H1601" s="34" cm="1">
        <f t="array" ref="H1601">SUMPRODUCT(('ESB Networks Summary'!$C$5:$C$17384=Data!D1601)*('ESB Networks Summary'!$E$5:$E$17384))*1000*2-SUMPRODUCT(('ESB Networks Summary'!$C$5:$C$17384=Data!D1601)*('ESB Networks Summary'!$F$5:$F$17384))*1000*2</f>
        <v>-122</v>
      </c>
      <c r="L1601" s="52">
        <f t="shared" si="171"/>
        <v>0</v>
      </c>
      <c r="M1601" s="5"/>
      <c r="O1601" s="96"/>
      <c r="R1601" s="99">
        <v>15.846</v>
      </c>
      <c r="S1601" s="99">
        <v>7.9689999999999994</v>
      </c>
      <c r="T1601" s="30">
        <f t="shared" si="168"/>
        <v>0</v>
      </c>
      <c r="U1601" s="21">
        <f t="shared" si="172"/>
        <v>0</v>
      </c>
      <c r="V1601" s="21">
        <f t="shared" si="173"/>
        <v>0</v>
      </c>
      <c r="W1601" s="21">
        <f t="shared" si="174"/>
        <v>0</v>
      </c>
    </row>
    <row r="1602" spans="1:23">
      <c r="A1602" s="2">
        <f t="shared" si="169"/>
        <v>45474</v>
      </c>
      <c r="B1602" s="3">
        <f t="shared" si="170"/>
        <v>45477</v>
      </c>
      <c r="C1602" s="7">
        <v>45477.333333333336</v>
      </c>
      <c r="D1602" s="7">
        <v>45477.375</v>
      </c>
      <c r="H1602" s="34" cm="1">
        <f t="array" ref="H1602">SUMPRODUCT(('ESB Networks Summary'!$C$5:$C$17384=Data!D1602)*('ESB Networks Summary'!$E$5:$E$17384))*1000*2-SUMPRODUCT(('ESB Networks Summary'!$C$5:$C$17384=Data!D1602)*('ESB Networks Summary'!$F$5:$F$17384))*1000*2</f>
        <v>-24</v>
      </c>
      <c r="L1602" s="52">
        <f t="shared" si="171"/>
        <v>0</v>
      </c>
      <c r="M1602" s="5"/>
      <c r="O1602" s="96"/>
      <c r="R1602" s="99">
        <v>13.238999999999999</v>
      </c>
      <c r="S1602" s="99">
        <v>5.3609999999999998</v>
      </c>
      <c r="T1602" s="30">
        <f t="shared" ref="T1602:T1665" si="175">P1602+G1602-N1602-F1602</f>
        <v>0</v>
      </c>
      <c r="U1602" s="21">
        <f t="shared" si="172"/>
        <v>0</v>
      </c>
      <c r="V1602" s="21">
        <f t="shared" si="173"/>
        <v>0</v>
      </c>
      <c r="W1602" s="21">
        <f t="shared" si="174"/>
        <v>0</v>
      </c>
    </row>
    <row r="1603" spans="1:23">
      <c r="A1603" s="2">
        <f t="shared" ref="A1603:A1666" si="176">DATE(YEAR(C1603),MONTH(C1603),1)</f>
        <v>45474</v>
      </c>
      <c r="B1603" s="3">
        <f t="shared" ref="B1603:B1666" si="177">DATE(YEAR(C1603),MONTH(C1603),DAY(C1603))</f>
        <v>45477</v>
      </c>
      <c r="C1603" s="7">
        <v>45477.354166666664</v>
      </c>
      <c r="D1603" s="7">
        <v>45477.395833333336</v>
      </c>
      <c r="H1603" s="34" cm="1">
        <f t="array" ref="H1603">SUMPRODUCT(('ESB Networks Summary'!$C$5:$C$17384=Data!D1603)*('ESB Networks Summary'!$E$5:$E$17384))*1000*2-SUMPRODUCT(('ESB Networks Summary'!$C$5:$C$17384=Data!D1603)*('ESB Networks Summary'!$F$5:$F$17384))*1000*2</f>
        <v>-2212</v>
      </c>
      <c r="L1603" s="52">
        <f t="shared" ref="L1603:L1666" si="178">IF(AND(K1603=2,K1602&lt;2),1,0)</f>
        <v>0</v>
      </c>
      <c r="M1603" s="5"/>
      <c r="O1603" s="96"/>
      <c r="R1603" s="99">
        <v>13.238999999999999</v>
      </c>
      <c r="S1603" s="99">
        <v>5.3609999999999998</v>
      </c>
      <c r="T1603" s="30">
        <f t="shared" si="175"/>
        <v>0</v>
      </c>
      <c r="U1603" s="21">
        <f t="shared" ref="U1603:U1666" si="179">IF(G1603&gt;0, G1603/1000*R1603/2,0)/100</f>
        <v>0</v>
      </c>
      <c r="V1603" s="21">
        <f t="shared" ref="V1603:V1666" si="180">IF(G1603&lt;0, G1603/1000*S1603/2,0)/100</f>
        <v>0</v>
      </c>
      <c r="W1603" s="21">
        <f t="shared" ref="W1603:W1666" si="181">IF(J1603&gt;P1603,J1603/1000/2*R1603/100,0)</f>
        <v>0</v>
      </c>
    </row>
    <row r="1604" spans="1:23">
      <c r="A1604" s="2">
        <f t="shared" si="176"/>
        <v>45474</v>
      </c>
      <c r="B1604" s="3">
        <f t="shared" si="177"/>
        <v>45477</v>
      </c>
      <c r="C1604" s="7">
        <v>45477.375</v>
      </c>
      <c r="D1604" s="7">
        <v>45477.416666666664</v>
      </c>
      <c r="H1604" s="34" cm="1">
        <f t="array" ref="H1604">SUMPRODUCT(('ESB Networks Summary'!$C$5:$C$17384=Data!D1604)*('ESB Networks Summary'!$E$5:$E$17384))*1000*2-SUMPRODUCT(('ESB Networks Summary'!$C$5:$C$17384=Data!D1604)*('ESB Networks Summary'!$F$5:$F$17384))*1000*2</f>
        <v>-1788</v>
      </c>
      <c r="L1604" s="52">
        <f t="shared" si="178"/>
        <v>0</v>
      </c>
      <c r="M1604" s="5"/>
      <c r="O1604" s="96"/>
      <c r="R1604" s="99">
        <v>11.773</v>
      </c>
      <c r="S1604" s="99">
        <v>3.8950000000000005</v>
      </c>
      <c r="T1604" s="30">
        <f t="shared" si="175"/>
        <v>0</v>
      </c>
      <c r="U1604" s="21">
        <f t="shared" si="179"/>
        <v>0</v>
      </c>
      <c r="V1604" s="21">
        <f t="shared" si="180"/>
        <v>0</v>
      </c>
      <c r="W1604" s="21">
        <f t="shared" si="181"/>
        <v>0</v>
      </c>
    </row>
    <row r="1605" spans="1:23">
      <c r="A1605" s="2">
        <f t="shared" si="176"/>
        <v>45474</v>
      </c>
      <c r="B1605" s="3">
        <f t="shared" si="177"/>
        <v>45477</v>
      </c>
      <c r="C1605" s="7">
        <v>45477.395833333336</v>
      </c>
      <c r="D1605" s="7">
        <v>45477.4375</v>
      </c>
      <c r="H1605" s="34" cm="1">
        <f t="array" ref="H1605">SUMPRODUCT(('ESB Networks Summary'!$C$5:$C$17384=Data!D1605)*('ESB Networks Summary'!$E$5:$E$17384))*1000*2-SUMPRODUCT(('ESB Networks Summary'!$C$5:$C$17384=Data!D1605)*('ESB Networks Summary'!$F$5:$F$17384))*1000*2</f>
        <v>-1734</v>
      </c>
      <c r="L1605" s="52">
        <f t="shared" si="178"/>
        <v>0</v>
      </c>
      <c r="M1605" s="5"/>
      <c r="O1605" s="96"/>
      <c r="R1605" s="99">
        <v>11.773</v>
      </c>
      <c r="S1605" s="99">
        <v>3.8950000000000005</v>
      </c>
      <c r="T1605" s="30">
        <f t="shared" si="175"/>
        <v>0</v>
      </c>
      <c r="U1605" s="21">
        <f t="shared" si="179"/>
        <v>0</v>
      </c>
      <c r="V1605" s="21">
        <f t="shared" si="180"/>
        <v>0</v>
      </c>
      <c r="W1605" s="21">
        <f t="shared" si="181"/>
        <v>0</v>
      </c>
    </row>
    <row r="1606" spans="1:23">
      <c r="A1606" s="2">
        <f t="shared" si="176"/>
        <v>45474</v>
      </c>
      <c r="B1606" s="3">
        <f t="shared" si="177"/>
        <v>45477</v>
      </c>
      <c r="C1606" s="7">
        <v>45477.416666666664</v>
      </c>
      <c r="D1606" s="7">
        <v>45477.458333333336</v>
      </c>
      <c r="H1606" s="34" cm="1">
        <f t="array" ref="H1606">SUMPRODUCT(('ESB Networks Summary'!$C$5:$C$17384=Data!D1606)*('ESB Networks Summary'!$E$5:$E$17384))*1000*2-SUMPRODUCT(('ESB Networks Summary'!$C$5:$C$17384=Data!D1606)*('ESB Networks Summary'!$F$5:$F$17384))*1000*2</f>
        <v>-2240</v>
      </c>
      <c r="L1606" s="52">
        <f t="shared" si="178"/>
        <v>0</v>
      </c>
      <c r="M1606" s="5"/>
      <c r="O1606" s="96"/>
      <c r="R1606" s="99">
        <v>11.486000000000001</v>
      </c>
      <c r="S1606" s="99">
        <v>3.6090000000000004</v>
      </c>
      <c r="T1606" s="30">
        <f t="shared" si="175"/>
        <v>0</v>
      </c>
      <c r="U1606" s="21">
        <f t="shared" si="179"/>
        <v>0</v>
      </c>
      <c r="V1606" s="21">
        <f t="shared" si="180"/>
        <v>0</v>
      </c>
      <c r="W1606" s="21">
        <f t="shared" si="181"/>
        <v>0</v>
      </c>
    </row>
    <row r="1607" spans="1:23">
      <c r="A1607" s="2">
        <f t="shared" si="176"/>
        <v>45474</v>
      </c>
      <c r="B1607" s="3">
        <f t="shared" si="177"/>
        <v>45477</v>
      </c>
      <c r="C1607" s="7">
        <v>45477.4375</v>
      </c>
      <c r="D1607" s="7">
        <v>45477.479166666664</v>
      </c>
      <c r="H1607" s="34" cm="1">
        <f t="array" ref="H1607">SUMPRODUCT(('ESB Networks Summary'!$C$5:$C$17384=Data!D1607)*('ESB Networks Summary'!$E$5:$E$17384))*1000*2-SUMPRODUCT(('ESB Networks Summary'!$C$5:$C$17384=Data!D1607)*('ESB Networks Summary'!$F$5:$F$17384))*1000*2</f>
        <v>-2876</v>
      </c>
      <c r="L1607" s="52">
        <f t="shared" si="178"/>
        <v>0</v>
      </c>
      <c r="M1607" s="5"/>
      <c r="O1607" s="96"/>
      <c r="R1607" s="99">
        <v>11.486000000000001</v>
      </c>
      <c r="S1607" s="99">
        <v>3.6090000000000004</v>
      </c>
      <c r="T1607" s="30">
        <f t="shared" si="175"/>
        <v>0</v>
      </c>
      <c r="U1607" s="21">
        <f t="shared" si="179"/>
        <v>0</v>
      </c>
      <c r="V1607" s="21">
        <f t="shared" si="180"/>
        <v>0</v>
      </c>
      <c r="W1607" s="21">
        <f t="shared" si="181"/>
        <v>0</v>
      </c>
    </row>
    <row r="1608" spans="1:23">
      <c r="A1608" s="2">
        <f t="shared" si="176"/>
        <v>45474</v>
      </c>
      <c r="B1608" s="3">
        <f t="shared" si="177"/>
        <v>45477</v>
      </c>
      <c r="C1608" s="7">
        <v>45477.458333333336</v>
      </c>
      <c r="D1608" s="7">
        <v>45477.5</v>
      </c>
      <c r="H1608" s="34" cm="1">
        <f t="array" ref="H1608">SUMPRODUCT(('ESB Networks Summary'!$C$5:$C$17384=Data!D1608)*('ESB Networks Summary'!$E$5:$E$17384))*1000*2-SUMPRODUCT(('ESB Networks Summary'!$C$5:$C$17384=Data!D1608)*('ESB Networks Summary'!$F$5:$F$17384))*1000*2</f>
        <v>-3962</v>
      </c>
      <c r="L1608" s="52">
        <f t="shared" si="178"/>
        <v>0</v>
      </c>
      <c r="M1608" s="5"/>
      <c r="O1608" s="96"/>
      <c r="R1608" s="99">
        <v>10.940999999999999</v>
      </c>
      <c r="S1608" s="99">
        <v>3.0640000000000001</v>
      </c>
      <c r="T1608" s="30">
        <f t="shared" si="175"/>
        <v>0</v>
      </c>
      <c r="U1608" s="21">
        <f t="shared" si="179"/>
        <v>0</v>
      </c>
      <c r="V1608" s="21">
        <f t="shared" si="180"/>
        <v>0</v>
      </c>
      <c r="W1608" s="21">
        <f t="shared" si="181"/>
        <v>0</v>
      </c>
    </row>
    <row r="1609" spans="1:23">
      <c r="A1609" s="2">
        <f t="shared" si="176"/>
        <v>45474</v>
      </c>
      <c r="B1609" s="3">
        <f t="shared" si="177"/>
        <v>45477</v>
      </c>
      <c r="C1609" s="7">
        <v>45477.479166666664</v>
      </c>
      <c r="D1609" s="7">
        <v>45477.520833333336</v>
      </c>
      <c r="H1609" s="34" cm="1">
        <f t="array" ref="H1609">SUMPRODUCT(('ESB Networks Summary'!$C$5:$C$17384=Data!D1609)*('ESB Networks Summary'!$E$5:$E$17384))*1000*2-SUMPRODUCT(('ESB Networks Summary'!$C$5:$C$17384=Data!D1609)*('ESB Networks Summary'!$F$5:$F$17384))*1000*2</f>
        <v>-3366</v>
      </c>
      <c r="L1609" s="52">
        <f t="shared" si="178"/>
        <v>0</v>
      </c>
      <c r="M1609" s="5"/>
      <c r="O1609" s="96"/>
      <c r="R1609" s="99">
        <v>10.940999999999999</v>
      </c>
      <c r="S1609" s="99">
        <v>3.0640000000000001</v>
      </c>
      <c r="T1609" s="30">
        <f t="shared" si="175"/>
        <v>0</v>
      </c>
      <c r="U1609" s="21">
        <f t="shared" si="179"/>
        <v>0</v>
      </c>
      <c r="V1609" s="21">
        <f t="shared" si="180"/>
        <v>0</v>
      </c>
      <c r="W1609" s="21">
        <f t="shared" si="181"/>
        <v>0</v>
      </c>
    </row>
    <row r="1610" spans="1:23">
      <c r="A1610" s="2">
        <f t="shared" si="176"/>
        <v>45474</v>
      </c>
      <c r="B1610" s="3">
        <f t="shared" si="177"/>
        <v>45477</v>
      </c>
      <c r="C1610" s="7">
        <v>45477.5</v>
      </c>
      <c r="D1610" s="7">
        <v>45477.541666666664</v>
      </c>
      <c r="H1610" s="34" cm="1">
        <f t="array" ref="H1610">SUMPRODUCT(('ESB Networks Summary'!$C$5:$C$17384=Data!D1610)*('ESB Networks Summary'!$E$5:$E$17384))*1000*2-SUMPRODUCT(('ESB Networks Summary'!$C$5:$C$17384=Data!D1610)*('ESB Networks Summary'!$F$5:$F$17384))*1000*2</f>
        <v>-2838</v>
      </c>
      <c r="L1610" s="52">
        <f t="shared" si="178"/>
        <v>0</v>
      </c>
      <c r="M1610" s="5"/>
      <c r="O1610" s="96"/>
      <c r="R1610" s="99">
        <v>10.940999999999999</v>
      </c>
      <c r="S1610" s="99">
        <v>3.0640000000000001</v>
      </c>
      <c r="T1610" s="30">
        <f t="shared" si="175"/>
        <v>0</v>
      </c>
      <c r="U1610" s="21">
        <f t="shared" si="179"/>
        <v>0</v>
      </c>
      <c r="V1610" s="21">
        <f t="shared" si="180"/>
        <v>0</v>
      </c>
      <c r="W1610" s="21">
        <f t="shared" si="181"/>
        <v>0</v>
      </c>
    </row>
    <row r="1611" spans="1:23">
      <c r="A1611" s="2">
        <f t="shared" si="176"/>
        <v>45474</v>
      </c>
      <c r="B1611" s="3">
        <f t="shared" si="177"/>
        <v>45477</v>
      </c>
      <c r="C1611" s="7">
        <v>45477.520833333336</v>
      </c>
      <c r="D1611" s="7">
        <v>45477.5625</v>
      </c>
      <c r="H1611" s="34" cm="1">
        <f t="array" ref="H1611">SUMPRODUCT(('ESB Networks Summary'!$C$5:$C$17384=Data!D1611)*('ESB Networks Summary'!$E$5:$E$17384))*1000*2-SUMPRODUCT(('ESB Networks Summary'!$C$5:$C$17384=Data!D1611)*('ESB Networks Summary'!$F$5:$F$17384))*1000*2</f>
        <v>-2890</v>
      </c>
      <c r="L1611" s="52">
        <f t="shared" si="178"/>
        <v>0</v>
      </c>
      <c r="M1611" s="5"/>
      <c r="O1611" s="96"/>
      <c r="R1611" s="99">
        <v>10.940999999999999</v>
      </c>
      <c r="S1611" s="99">
        <v>3.0640000000000001</v>
      </c>
      <c r="T1611" s="30">
        <f t="shared" si="175"/>
        <v>0</v>
      </c>
      <c r="U1611" s="21">
        <f t="shared" si="179"/>
        <v>0</v>
      </c>
      <c r="V1611" s="21">
        <f t="shared" si="180"/>
        <v>0</v>
      </c>
      <c r="W1611" s="21">
        <f t="shared" si="181"/>
        <v>0</v>
      </c>
    </row>
    <row r="1612" spans="1:23">
      <c r="A1612" s="2">
        <f t="shared" si="176"/>
        <v>45474</v>
      </c>
      <c r="B1612" s="3">
        <f t="shared" si="177"/>
        <v>45477</v>
      </c>
      <c r="C1612" s="7">
        <v>45477.541666666664</v>
      </c>
      <c r="D1612" s="7">
        <v>45477.583333333336</v>
      </c>
      <c r="H1612" s="34" cm="1">
        <f t="array" ref="H1612">SUMPRODUCT(('ESB Networks Summary'!$C$5:$C$17384=Data!D1612)*('ESB Networks Summary'!$E$5:$E$17384))*1000*2-SUMPRODUCT(('ESB Networks Summary'!$C$5:$C$17384=Data!D1612)*('ESB Networks Summary'!$F$5:$F$17384))*1000*2</f>
        <v>-4262</v>
      </c>
      <c r="L1612" s="52">
        <f t="shared" si="178"/>
        <v>0</v>
      </c>
      <c r="M1612" s="5"/>
      <c r="O1612" s="96"/>
      <c r="R1612" s="99">
        <v>10.940999999999999</v>
      </c>
      <c r="S1612" s="99">
        <v>3.0640000000000001</v>
      </c>
      <c r="T1612" s="30">
        <f t="shared" si="175"/>
        <v>0</v>
      </c>
      <c r="U1612" s="21">
        <f t="shared" si="179"/>
        <v>0</v>
      </c>
      <c r="V1612" s="21">
        <f t="shared" si="180"/>
        <v>0</v>
      </c>
      <c r="W1612" s="21">
        <f t="shared" si="181"/>
        <v>0</v>
      </c>
    </row>
    <row r="1613" spans="1:23">
      <c r="A1613" s="2">
        <f t="shared" si="176"/>
        <v>45474</v>
      </c>
      <c r="B1613" s="3">
        <f t="shared" si="177"/>
        <v>45477</v>
      </c>
      <c r="C1613" s="7">
        <v>45477.5625</v>
      </c>
      <c r="D1613" s="7">
        <v>45477.604166666664</v>
      </c>
      <c r="H1613" s="34" cm="1">
        <f t="array" ref="H1613">SUMPRODUCT(('ESB Networks Summary'!$C$5:$C$17384=Data!D1613)*('ESB Networks Summary'!$E$5:$E$17384))*1000*2-SUMPRODUCT(('ESB Networks Summary'!$C$5:$C$17384=Data!D1613)*('ESB Networks Summary'!$F$5:$F$17384))*1000*2</f>
        <v>-3492</v>
      </c>
      <c r="L1613" s="52">
        <f t="shared" si="178"/>
        <v>0</v>
      </c>
      <c r="M1613" s="5"/>
      <c r="O1613" s="96"/>
      <c r="R1613" s="99">
        <v>10.940999999999999</v>
      </c>
      <c r="S1613" s="99">
        <v>3.0640000000000001</v>
      </c>
      <c r="T1613" s="30">
        <f t="shared" si="175"/>
        <v>0</v>
      </c>
      <c r="U1613" s="21">
        <f t="shared" si="179"/>
        <v>0</v>
      </c>
      <c r="V1613" s="21">
        <f t="shared" si="180"/>
        <v>0</v>
      </c>
      <c r="W1613" s="21">
        <f t="shared" si="181"/>
        <v>0</v>
      </c>
    </row>
    <row r="1614" spans="1:23">
      <c r="A1614" s="2">
        <f t="shared" si="176"/>
        <v>45474</v>
      </c>
      <c r="B1614" s="3">
        <f t="shared" si="177"/>
        <v>45477</v>
      </c>
      <c r="C1614" s="7">
        <v>45477.583333333336</v>
      </c>
      <c r="D1614" s="7">
        <v>45477.625</v>
      </c>
      <c r="H1614" s="34" cm="1">
        <f t="array" ref="H1614">SUMPRODUCT(('ESB Networks Summary'!$C$5:$C$17384=Data!D1614)*('ESB Networks Summary'!$E$5:$E$17384))*1000*2-SUMPRODUCT(('ESB Networks Summary'!$C$5:$C$17384=Data!D1614)*('ESB Networks Summary'!$F$5:$F$17384))*1000*2</f>
        <v>-3158</v>
      </c>
      <c r="L1614" s="52">
        <f t="shared" si="178"/>
        <v>0</v>
      </c>
      <c r="M1614" s="5"/>
      <c r="O1614" s="96"/>
      <c r="R1614" s="99">
        <v>11.134</v>
      </c>
      <c r="S1614" s="99">
        <v>3.2570000000000001</v>
      </c>
      <c r="T1614" s="30">
        <f t="shared" si="175"/>
        <v>0</v>
      </c>
      <c r="U1614" s="21">
        <f t="shared" si="179"/>
        <v>0</v>
      </c>
      <c r="V1614" s="21">
        <f t="shared" si="180"/>
        <v>0</v>
      </c>
      <c r="W1614" s="21">
        <f t="shared" si="181"/>
        <v>0</v>
      </c>
    </row>
    <row r="1615" spans="1:23">
      <c r="A1615" s="2">
        <f t="shared" si="176"/>
        <v>45474</v>
      </c>
      <c r="B1615" s="3">
        <f t="shared" si="177"/>
        <v>45477</v>
      </c>
      <c r="C1615" s="7">
        <v>45477.604166666664</v>
      </c>
      <c r="D1615" s="7">
        <v>45477.645833333336</v>
      </c>
      <c r="H1615" s="34" cm="1">
        <f t="array" ref="H1615">SUMPRODUCT(('ESB Networks Summary'!$C$5:$C$17384=Data!D1615)*('ESB Networks Summary'!$E$5:$E$17384))*1000*2-SUMPRODUCT(('ESB Networks Summary'!$C$5:$C$17384=Data!D1615)*('ESB Networks Summary'!$F$5:$F$17384))*1000*2</f>
        <v>-2582</v>
      </c>
      <c r="L1615" s="52">
        <f t="shared" si="178"/>
        <v>0</v>
      </c>
      <c r="M1615" s="5"/>
      <c r="O1615" s="96"/>
      <c r="R1615" s="99">
        <v>11.134</v>
      </c>
      <c r="S1615" s="99">
        <v>3.2570000000000001</v>
      </c>
      <c r="T1615" s="30">
        <f t="shared" si="175"/>
        <v>0</v>
      </c>
      <c r="U1615" s="21">
        <f t="shared" si="179"/>
        <v>0</v>
      </c>
      <c r="V1615" s="21">
        <f t="shared" si="180"/>
        <v>0</v>
      </c>
      <c r="W1615" s="21">
        <f t="shared" si="181"/>
        <v>0</v>
      </c>
    </row>
    <row r="1616" spans="1:23">
      <c r="A1616" s="2">
        <f t="shared" si="176"/>
        <v>45474</v>
      </c>
      <c r="B1616" s="3">
        <f t="shared" si="177"/>
        <v>45477</v>
      </c>
      <c r="C1616" s="7">
        <v>45477.625</v>
      </c>
      <c r="D1616" s="7">
        <v>45477.666666666664</v>
      </c>
      <c r="H1616" s="34" cm="1">
        <f t="array" ref="H1616">SUMPRODUCT(('ESB Networks Summary'!$C$5:$C$17384=Data!D1616)*('ESB Networks Summary'!$E$5:$E$17384))*1000*2-SUMPRODUCT(('ESB Networks Summary'!$C$5:$C$17384=Data!D1616)*('ESB Networks Summary'!$F$5:$F$17384))*1000*2</f>
        <v>-2446</v>
      </c>
      <c r="L1616" s="52">
        <f t="shared" si="178"/>
        <v>0</v>
      </c>
      <c r="M1616" s="5"/>
      <c r="O1616" s="96"/>
      <c r="R1616" s="99">
        <v>12.576000000000001</v>
      </c>
      <c r="S1616" s="99">
        <v>4.6989999999999998</v>
      </c>
      <c r="T1616" s="30">
        <f t="shared" si="175"/>
        <v>0</v>
      </c>
      <c r="U1616" s="21">
        <f t="shared" si="179"/>
        <v>0</v>
      </c>
      <c r="V1616" s="21">
        <f t="shared" si="180"/>
        <v>0</v>
      </c>
      <c r="W1616" s="21">
        <f t="shared" si="181"/>
        <v>0</v>
      </c>
    </row>
    <row r="1617" spans="1:23">
      <c r="A1617" s="2">
        <f t="shared" si="176"/>
        <v>45474</v>
      </c>
      <c r="B1617" s="3">
        <f t="shared" si="177"/>
        <v>45477</v>
      </c>
      <c r="C1617" s="7">
        <v>45477.645833333336</v>
      </c>
      <c r="D1617" s="7">
        <v>45477.6875</v>
      </c>
      <c r="H1617" s="34" cm="1">
        <f t="array" ref="H1617">SUMPRODUCT(('ESB Networks Summary'!$C$5:$C$17384=Data!D1617)*('ESB Networks Summary'!$E$5:$E$17384))*1000*2-SUMPRODUCT(('ESB Networks Summary'!$C$5:$C$17384=Data!D1617)*('ESB Networks Summary'!$F$5:$F$17384))*1000*2</f>
        <v>-3352</v>
      </c>
      <c r="L1617" s="52">
        <f t="shared" si="178"/>
        <v>0</v>
      </c>
      <c r="M1617" s="5"/>
      <c r="O1617" s="96"/>
      <c r="R1617" s="99">
        <v>12.576000000000001</v>
      </c>
      <c r="S1617" s="99">
        <v>4.6989999999999998</v>
      </c>
      <c r="T1617" s="30">
        <f t="shared" si="175"/>
        <v>0</v>
      </c>
      <c r="U1617" s="21">
        <f t="shared" si="179"/>
        <v>0</v>
      </c>
      <c r="V1617" s="21">
        <f t="shared" si="180"/>
        <v>0</v>
      </c>
      <c r="W1617" s="21">
        <f t="shared" si="181"/>
        <v>0</v>
      </c>
    </row>
    <row r="1618" spans="1:23">
      <c r="A1618" s="2">
        <f t="shared" si="176"/>
        <v>45474</v>
      </c>
      <c r="B1618" s="3">
        <f t="shared" si="177"/>
        <v>45477</v>
      </c>
      <c r="C1618" s="7">
        <v>45477.666666666664</v>
      </c>
      <c r="D1618" s="7">
        <v>45477.708333333336</v>
      </c>
      <c r="H1618" s="34" cm="1">
        <f t="array" ref="H1618">SUMPRODUCT(('ESB Networks Summary'!$C$5:$C$17384=Data!D1618)*('ESB Networks Summary'!$E$5:$E$17384))*1000*2-SUMPRODUCT(('ESB Networks Summary'!$C$5:$C$17384=Data!D1618)*('ESB Networks Summary'!$F$5:$F$17384))*1000*2</f>
        <v>-2546</v>
      </c>
      <c r="L1618" s="52">
        <f t="shared" si="178"/>
        <v>0</v>
      </c>
      <c r="M1618" s="5"/>
      <c r="O1618" s="96"/>
      <c r="R1618" s="99">
        <v>14.988</v>
      </c>
      <c r="S1618" s="99">
        <v>6.641</v>
      </c>
      <c r="T1618" s="30">
        <f t="shared" si="175"/>
        <v>0</v>
      </c>
      <c r="U1618" s="21">
        <f t="shared" si="179"/>
        <v>0</v>
      </c>
      <c r="V1618" s="21">
        <f t="shared" si="180"/>
        <v>0</v>
      </c>
      <c r="W1618" s="21">
        <f t="shared" si="181"/>
        <v>0</v>
      </c>
    </row>
    <row r="1619" spans="1:23">
      <c r="A1619" s="2">
        <f t="shared" si="176"/>
        <v>45474</v>
      </c>
      <c r="B1619" s="3">
        <f t="shared" si="177"/>
        <v>45477</v>
      </c>
      <c r="C1619" s="7">
        <v>45477.6875</v>
      </c>
      <c r="D1619" s="7">
        <v>45477.729166666664</v>
      </c>
      <c r="H1619" s="34" cm="1">
        <f t="array" ref="H1619">SUMPRODUCT(('ESB Networks Summary'!$C$5:$C$17384=Data!D1619)*('ESB Networks Summary'!$E$5:$E$17384))*1000*2-SUMPRODUCT(('ESB Networks Summary'!$C$5:$C$17384=Data!D1619)*('ESB Networks Summary'!$F$5:$F$17384))*1000*2</f>
        <v>-1526</v>
      </c>
      <c r="L1619" s="52">
        <f t="shared" si="178"/>
        <v>0</v>
      </c>
      <c r="M1619" s="5"/>
      <c r="O1619" s="96"/>
      <c r="R1619" s="99">
        <v>14.988</v>
      </c>
      <c r="S1619" s="99">
        <v>6.641</v>
      </c>
      <c r="T1619" s="30">
        <f t="shared" si="175"/>
        <v>0</v>
      </c>
      <c r="U1619" s="21">
        <f t="shared" si="179"/>
        <v>0</v>
      </c>
      <c r="V1619" s="21">
        <f t="shared" si="180"/>
        <v>0</v>
      </c>
      <c r="W1619" s="21">
        <f t="shared" si="181"/>
        <v>0</v>
      </c>
    </row>
    <row r="1620" spans="1:23">
      <c r="A1620" s="2">
        <f t="shared" si="176"/>
        <v>45474</v>
      </c>
      <c r="B1620" s="3">
        <f t="shared" si="177"/>
        <v>45477</v>
      </c>
      <c r="C1620" s="7">
        <v>45477.708333333336</v>
      </c>
      <c r="D1620" s="7">
        <v>45477.75</v>
      </c>
      <c r="H1620" s="34" cm="1">
        <f t="array" ref="H1620">SUMPRODUCT(('ESB Networks Summary'!$C$5:$C$17384=Data!D1620)*('ESB Networks Summary'!$E$5:$E$17384))*1000*2-SUMPRODUCT(('ESB Networks Summary'!$C$5:$C$17384=Data!D1620)*('ESB Networks Summary'!$F$5:$F$17384))*1000*2</f>
        <v>-2670</v>
      </c>
      <c r="L1620" s="52">
        <f t="shared" si="178"/>
        <v>0</v>
      </c>
      <c r="M1620" s="5"/>
      <c r="O1620" s="96"/>
      <c r="R1620" s="99">
        <v>19.177</v>
      </c>
      <c r="S1620" s="99">
        <v>10.83</v>
      </c>
      <c r="T1620" s="30">
        <f t="shared" si="175"/>
        <v>0</v>
      </c>
      <c r="U1620" s="21">
        <f t="shared" si="179"/>
        <v>0</v>
      </c>
      <c r="V1620" s="21">
        <f t="shared" si="180"/>
        <v>0</v>
      </c>
      <c r="W1620" s="21">
        <f t="shared" si="181"/>
        <v>0</v>
      </c>
    </row>
    <row r="1621" spans="1:23">
      <c r="A1621" s="2">
        <f t="shared" si="176"/>
        <v>45474</v>
      </c>
      <c r="B1621" s="3">
        <f t="shared" si="177"/>
        <v>45477</v>
      </c>
      <c r="C1621" s="7">
        <v>45477.729166666664</v>
      </c>
      <c r="D1621" s="7">
        <v>45477.770833333336</v>
      </c>
      <c r="H1621" s="34" cm="1">
        <f t="array" ref="H1621">SUMPRODUCT(('ESB Networks Summary'!$C$5:$C$17384=Data!D1621)*('ESB Networks Summary'!$E$5:$E$17384))*1000*2-SUMPRODUCT(('ESB Networks Summary'!$C$5:$C$17384=Data!D1621)*('ESB Networks Summary'!$F$5:$F$17384))*1000*2</f>
        <v>-2574</v>
      </c>
      <c r="L1621" s="52">
        <f t="shared" si="178"/>
        <v>0</v>
      </c>
      <c r="M1621" s="5"/>
      <c r="O1621" s="96"/>
      <c r="R1621" s="99">
        <v>19.177</v>
      </c>
      <c r="S1621" s="99">
        <v>10.83</v>
      </c>
      <c r="T1621" s="30">
        <f t="shared" si="175"/>
        <v>0</v>
      </c>
      <c r="U1621" s="21">
        <f t="shared" si="179"/>
        <v>0</v>
      </c>
      <c r="V1621" s="21">
        <f t="shared" si="180"/>
        <v>0</v>
      </c>
      <c r="W1621" s="21">
        <f t="shared" si="181"/>
        <v>0</v>
      </c>
    </row>
    <row r="1622" spans="1:23">
      <c r="A1622" s="2">
        <f t="shared" si="176"/>
        <v>45474</v>
      </c>
      <c r="B1622" s="3">
        <f t="shared" si="177"/>
        <v>45477</v>
      </c>
      <c r="C1622" s="7">
        <v>45477.75</v>
      </c>
      <c r="D1622" s="7">
        <v>45477.791666666664</v>
      </c>
      <c r="H1622" s="34" cm="1">
        <f t="array" ref="H1622">SUMPRODUCT(('ESB Networks Summary'!$C$5:$C$17384=Data!D1622)*('ESB Networks Summary'!$E$5:$E$17384))*1000*2-SUMPRODUCT(('ESB Networks Summary'!$C$5:$C$17384=Data!D1622)*('ESB Networks Summary'!$F$5:$F$17384))*1000*2</f>
        <v>-2130</v>
      </c>
      <c r="L1622" s="52">
        <f t="shared" si="178"/>
        <v>0</v>
      </c>
      <c r="M1622" s="5"/>
      <c r="O1622" s="96"/>
      <c r="R1622" s="99">
        <v>20.496000000000002</v>
      </c>
      <c r="S1622" s="99">
        <v>12.619</v>
      </c>
      <c r="T1622" s="30">
        <f t="shared" si="175"/>
        <v>0</v>
      </c>
      <c r="U1622" s="21">
        <f t="shared" si="179"/>
        <v>0</v>
      </c>
      <c r="V1622" s="21">
        <f t="shared" si="180"/>
        <v>0</v>
      </c>
      <c r="W1622" s="21">
        <f t="shared" si="181"/>
        <v>0</v>
      </c>
    </row>
    <row r="1623" spans="1:23">
      <c r="A1623" s="2">
        <f t="shared" si="176"/>
        <v>45474</v>
      </c>
      <c r="B1623" s="3">
        <f t="shared" si="177"/>
        <v>45477</v>
      </c>
      <c r="C1623" s="7">
        <v>45477.770833333336</v>
      </c>
      <c r="D1623" s="7">
        <v>45477.8125</v>
      </c>
      <c r="H1623" s="34" cm="1">
        <f t="array" ref="H1623">SUMPRODUCT(('ESB Networks Summary'!$C$5:$C$17384=Data!D1623)*('ESB Networks Summary'!$E$5:$E$17384))*1000*2-SUMPRODUCT(('ESB Networks Summary'!$C$5:$C$17384=Data!D1623)*('ESB Networks Summary'!$F$5:$F$17384))*1000*2</f>
        <v>-114</v>
      </c>
      <c r="L1623" s="52">
        <f t="shared" si="178"/>
        <v>0</v>
      </c>
      <c r="M1623" s="5"/>
      <c r="O1623" s="96"/>
      <c r="R1623" s="99">
        <v>20.496000000000002</v>
      </c>
      <c r="S1623" s="99">
        <v>12.619</v>
      </c>
      <c r="T1623" s="30">
        <f t="shared" si="175"/>
        <v>0</v>
      </c>
      <c r="U1623" s="21">
        <f t="shared" si="179"/>
        <v>0</v>
      </c>
      <c r="V1623" s="21">
        <f t="shared" si="180"/>
        <v>0</v>
      </c>
      <c r="W1623" s="21">
        <f t="shared" si="181"/>
        <v>0</v>
      </c>
    </row>
    <row r="1624" spans="1:23">
      <c r="A1624" s="2">
        <f t="shared" si="176"/>
        <v>45474</v>
      </c>
      <c r="B1624" s="3">
        <f t="shared" si="177"/>
        <v>45477</v>
      </c>
      <c r="C1624" s="7">
        <v>45477.791666666664</v>
      </c>
      <c r="D1624" s="7">
        <v>45477.833333333336</v>
      </c>
      <c r="H1624" s="34" cm="1">
        <f t="array" ref="H1624">SUMPRODUCT(('ESB Networks Summary'!$C$5:$C$17384=Data!D1624)*('ESB Networks Summary'!$E$5:$E$17384))*1000*2-SUMPRODUCT(('ESB Networks Summary'!$C$5:$C$17384=Data!D1624)*('ESB Networks Summary'!$F$5:$F$17384))*1000*2</f>
        <v>56</v>
      </c>
      <c r="L1624" s="52">
        <f t="shared" si="178"/>
        <v>0</v>
      </c>
      <c r="M1624" s="5"/>
      <c r="O1624" s="96"/>
      <c r="R1624" s="99">
        <v>22.993000000000002</v>
      </c>
      <c r="S1624" s="99">
        <v>15.116</v>
      </c>
      <c r="T1624" s="30">
        <f t="shared" si="175"/>
        <v>0</v>
      </c>
      <c r="U1624" s="21">
        <f t="shared" si="179"/>
        <v>0</v>
      </c>
      <c r="V1624" s="21">
        <f t="shared" si="180"/>
        <v>0</v>
      </c>
      <c r="W1624" s="21">
        <f t="shared" si="181"/>
        <v>0</v>
      </c>
    </row>
    <row r="1625" spans="1:23">
      <c r="A1625" s="2">
        <f t="shared" si="176"/>
        <v>45474</v>
      </c>
      <c r="B1625" s="3">
        <f t="shared" si="177"/>
        <v>45477</v>
      </c>
      <c r="C1625" s="7">
        <v>45477.8125</v>
      </c>
      <c r="D1625" s="7">
        <v>45477.854166666664</v>
      </c>
      <c r="H1625" s="34" cm="1">
        <f t="array" ref="H1625">SUMPRODUCT(('ESB Networks Summary'!$C$5:$C$17384=Data!D1625)*('ESB Networks Summary'!$E$5:$E$17384))*1000*2-SUMPRODUCT(('ESB Networks Summary'!$C$5:$C$17384=Data!D1625)*('ESB Networks Summary'!$F$5:$F$17384))*1000*2</f>
        <v>134</v>
      </c>
      <c r="L1625" s="52">
        <f t="shared" si="178"/>
        <v>0</v>
      </c>
      <c r="M1625" s="5"/>
      <c r="O1625" s="96"/>
      <c r="P1625" s="5">
        <v>0</v>
      </c>
      <c r="R1625" s="99">
        <v>22.993000000000002</v>
      </c>
      <c r="S1625" s="99">
        <v>15.116</v>
      </c>
      <c r="T1625" s="30">
        <f t="shared" si="175"/>
        <v>0</v>
      </c>
      <c r="U1625" s="21">
        <f t="shared" si="179"/>
        <v>0</v>
      </c>
      <c r="V1625" s="21">
        <f t="shared" si="180"/>
        <v>0</v>
      </c>
      <c r="W1625" s="21">
        <f t="shared" si="181"/>
        <v>0</v>
      </c>
    </row>
    <row r="1626" spans="1:23">
      <c r="A1626" s="2">
        <f t="shared" si="176"/>
        <v>45474</v>
      </c>
      <c r="B1626" s="3">
        <f t="shared" si="177"/>
        <v>45477</v>
      </c>
      <c r="C1626" s="7">
        <v>45477.833333333336</v>
      </c>
      <c r="D1626" s="7">
        <v>45477.875</v>
      </c>
      <c r="H1626" s="34" cm="1">
        <f t="array" ref="H1626">SUMPRODUCT(('ESB Networks Summary'!$C$5:$C$17384=Data!D1626)*('ESB Networks Summary'!$E$5:$E$17384))*1000*2-SUMPRODUCT(('ESB Networks Summary'!$C$5:$C$17384=Data!D1626)*('ESB Networks Summary'!$F$5:$F$17384))*1000*2</f>
        <v>124</v>
      </c>
      <c r="L1626" s="52">
        <f t="shared" si="178"/>
        <v>0</v>
      </c>
      <c r="M1626" s="5"/>
      <c r="O1626" s="96"/>
      <c r="R1626" s="99">
        <v>26.201000000000001</v>
      </c>
      <c r="S1626" s="99">
        <v>18.324000000000002</v>
      </c>
      <c r="T1626" s="30">
        <f t="shared" si="175"/>
        <v>0</v>
      </c>
      <c r="U1626" s="21">
        <f t="shared" si="179"/>
        <v>0</v>
      </c>
      <c r="V1626" s="21">
        <f t="shared" si="180"/>
        <v>0</v>
      </c>
      <c r="W1626" s="21">
        <f t="shared" si="181"/>
        <v>0</v>
      </c>
    </row>
    <row r="1627" spans="1:23">
      <c r="A1627" s="2">
        <f t="shared" si="176"/>
        <v>45474</v>
      </c>
      <c r="B1627" s="3">
        <f t="shared" si="177"/>
        <v>45477</v>
      </c>
      <c r="C1627" s="7">
        <v>45477.854166666664</v>
      </c>
      <c r="D1627" s="7">
        <v>45477.895833333336</v>
      </c>
      <c r="H1627" s="34" cm="1">
        <f t="array" ref="H1627">SUMPRODUCT(('ESB Networks Summary'!$C$5:$C$17384=Data!D1627)*('ESB Networks Summary'!$E$5:$E$17384))*1000*2-SUMPRODUCT(('ESB Networks Summary'!$C$5:$C$17384=Data!D1627)*('ESB Networks Summary'!$F$5:$F$17384))*1000*2</f>
        <v>336</v>
      </c>
      <c r="L1627" s="52">
        <f t="shared" si="178"/>
        <v>0</v>
      </c>
      <c r="M1627" s="5"/>
      <c r="O1627" s="96"/>
      <c r="R1627" s="99">
        <v>26.201000000000001</v>
      </c>
      <c r="S1627" s="99">
        <v>18.324000000000002</v>
      </c>
      <c r="T1627" s="30">
        <f t="shared" si="175"/>
        <v>0</v>
      </c>
      <c r="U1627" s="21">
        <f t="shared" si="179"/>
        <v>0</v>
      </c>
      <c r="V1627" s="21">
        <f t="shared" si="180"/>
        <v>0</v>
      </c>
      <c r="W1627" s="21">
        <f t="shared" si="181"/>
        <v>0</v>
      </c>
    </row>
    <row r="1628" spans="1:23">
      <c r="A1628" s="2">
        <f t="shared" si="176"/>
        <v>45474</v>
      </c>
      <c r="B1628" s="3">
        <f t="shared" si="177"/>
        <v>45477</v>
      </c>
      <c r="C1628" s="7">
        <v>45477.875</v>
      </c>
      <c r="D1628" s="7">
        <v>45477.916666666664</v>
      </c>
      <c r="H1628" s="34" cm="1">
        <f t="array" ref="H1628">SUMPRODUCT(('ESB Networks Summary'!$C$5:$C$17384=Data!D1628)*('ESB Networks Summary'!$E$5:$E$17384))*1000*2-SUMPRODUCT(('ESB Networks Summary'!$C$5:$C$17384=Data!D1628)*('ESB Networks Summary'!$F$5:$F$17384))*1000*2</f>
        <v>228</v>
      </c>
      <c r="L1628" s="52">
        <f t="shared" si="178"/>
        <v>0</v>
      </c>
      <c r="M1628" s="5"/>
      <c r="O1628" s="96"/>
      <c r="R1628" s="99">
        <v>27.836000000000002</v>
      </c>
      <c r="S1628" s="99">
        <v>19.959</v>
      </c>
      <c r="T1628" s="30">
        <f t="shared" si="175"/>
        <v>0</v>
      </c>
      <c r="U1628" s="21">
        <f t="shared" si="179"/>
        <v>0</v>
      </c>
      <c r="V1628" s="21">
        <f t="shared" si="180"/>
        <v>0</v>
      </c>
      <c r="W1628" s="21">
        <f t="shared" si="181"/>
        <v>0</v>
      </c>
    </row>
    <row r="1629" spans="1:23">
      <c r="A1629" s="2">
        <f t="shared" si="176"/>
        <v>45474</v>
      </c>
      <c r="B1629" s="3">
        <f t="shared" si="177"/>
        <v>45477</v>
      </c>
      <c r="C1629" s="7">
        <v>45477.895833333336</v>
      </c>
      <c r="D1629" s="7">
        <v>45477.9375</v>
      </c>
      <c r="H1629" s="34" cm="1">
        <f t="array" ref="H1629">SUMPRODUCT(('ESB Networks Summary'!$C$5:$C$17384=Data!D1629)*('ESB Networks Summary'!$E$5:$E$17384))*1000*2-SUMPRODUCT(('ESB Networks Summary'!$C$5:$C$17384=Data!D1629)*('ESB Networks Summary'!$F$5:$F$17384))*1000*2</f>
        <v>226</v>
      </c>
      <c r="L1629" s="52">
        <f t="shared" si="178"/>
        <v>0</v>
      </c>
      <c r="M1629" s="5"/>
      <c r="O1629" s="96"/>
      <c r="R1629" s="99">
        <v>27.836000000000002</v>
      </c>
      <c r="S1629" s="99">
        <v>19.959</v>
      </c>
      <c r="T1629" s="30">
        <f t="shared" si="175"/>
        <v>0</v>
      </c>
      <c r="U1629" s="21">
        <f t="shared" si="179"/>
        <v>0</v>
      </c>
      <c r="V1629" s="21">
        <f t="shared" si="180"/>
        <v>0</v>
      </c>
      <c r="W1629" s="21">
        <f t="shared" si="181"/>
        <v>0</v>
      </c>
    </row>
    <row r="1630" spans="1:23">
      <c r="A1630" s="2">
        <f t="shared" si="176"/>
        <v>45474</v>
      </c>
      <c r="B1630" s="3">
        <f t="shared" si="177"/>
        <v>45477</v>
      </c>
      <c r="C1630" s="7">
        <v>45477.916666666664</v>
      </c>
      <c r="D1630" s="7">
        <v>45477.958333333336</v>
      </c>
      <c r="H1630" s="34" cm="1">
        <f t="array" ref="H1630">SUMPRODUCT(('ESB Networks Summary'!$C$5:$C$17384=Data!D1630)*('ESB Networks Summary'!$E$5:$E$17384))*1000*2-SUMPRODUCT(('ESB Networks Summary'!$C$5:$C$17384=Data!D1630)*('ESB Networks Summary'!$F$5:$F$17384))*1000*2</f>
        <v>598</v>
      </c>
      <c r="L1630" s="52">
        <f t="shared" si="178"/>
        <v>0</v>
      </c>
      <c r="M1630" s="5"/>
      <c r="O1630" s="96"/>
      <c r="R1630" s="99">
        <v>16.774999999999999</v>
      </c>
      <c r="S1630" s="99">
        <v>13.781000000000001</v>
      </c>
      <c r="T1630" s="30">
        <f t="shared" si="175"/>
        <v>0</v>
      </c>
      <c r="U1630" s="21">
        <f t="shared" si="179"/>
        <v>0</v>
      </c>
      <c r="V1630" s="21">
        <f t="shared" si="180"/>
        <v>0</v>
      </c>
      <c r="W1630" s="21">
        <f t="shared" si="181"/>
        <v>0</v>
      </c>
    </row>
    <row r="1631" spans="1:23">
      <c r="A1631" s="2">
        <f t="shared" si="176"/>
        <v>45474</v>
      </c>
      <c r="B1631" s="3">
        <f t="shared" si="177"/>
        <v>45477</v>
      </c>
      <c r="C1631" s="7">
        <v>45477.9375</v>
      </c>
      <c r="D1631" s="7">
        <v>45477.979166666664</v>
      </c>
      <c r="H1631" s="34" cm="1">
        <f t="array" ref="H1631">SUMPRODUCT(('ESB Networks Summary'!$C$5:$C$17384=Data!D1631)*('ESB Networks Summary'!$E$5:$E$17384))*1000*2-SUMPRODUCT(('ESB Networks Summary'!$C$5:$C$17384=Data!D1631)*('ESB Networks Summary'!$F$5:$F$17384))*1000*2</f>
        <v>692</v>
      </c>
      <c r="L1631" s="52">
        <f t="shared" si="178"/>
        <v>0</v>
      </c>
      <c r="M1631" s="5"/>
      <c r="O1631" s="96"/>
      <c r="R1631" s="99">
        <v>16.774999999999999</v>
      </c>
      <c r="S1631" s="99">
        <v>13.781000000000001</v>
      </c>
      <c r="T1631" s="30">
        <f t="shared" si="175"/>
        <v>0</v>
      </c>
      <c r="U1631" s="21">
        <f t="shared" si="179"/>
        <v>0</v>
      </c>
      <c r="V1631" s="21">
        <f t="shared" si="180"/>
        <v>0</v>
      </c>
      <c r="W1631" s="21">
        <f t="shared" si="181"/>
        <v>0</v>
      </c>
    </row>
    <row r="1632" spans="1:23">
      <c r="A1632" s="2">
        <f t="shared" si="176"/>
        <v>45474</v>
      </c>
      <c r="B1632" s="3">
        <f t="shared" si="177"/>
        <v>45477</v>
      </c>
      <c r="C1632" s="7">
        <v>45477.958333333336</v>
      </c>
      <c r="D1632" s="7">
        <v>45478</v>
      </c>
      <c r="H1632" s="34" cm="1">
        <f t="array" ref="H1632">SUMPRODUCT(('ESB Networks Summary'!$C$5:$C$17384=Data!D1632)*('ESB Networks Summary'!$E$5:$E$17384))*1000*2-SUMPRODUCT(('ESB Networks Summary'!$C$5:$C$17384=Data!D1632)*('ESB Networks Summary'!$F$5:$F$17384))*1000*2</f>
        <v>146</v>
      </c>
      <c r="L1632" s="52">
        <f t="shared" si="178"/>
        <v>0</v>
      </c>
      <c r="M1632" s="5"/>
      <c r="O1632" s="96"/>
      <c r="R1632" s="99">
        <v>16.774999999999999</v>
      </c>
      <c r="S1632" s="99">
        <v>13.781000000000001</v>
      </c>
      <c r="T1632" s="30">
        <f t="shared" si="175"/>
        <v>0</v>
      </c>
      <c r="U1632" s="21">
        <f t="shared" si="179"/>
        <v>0</v>
      </c>
      <c r="V1632" s="21">
        <f t="shared" si="180"/>
        <v>0</v>
      </c>
      <c r="W1632" s="21">
        <f t="shared" si="181"/>
        <v>0</v>
      </c>
    </row>
    <row r="1633" spans="1:23">
      <c r="A1633" s="2">
        <f t="shared" si="176"/>
        <v>45474</v>
      </c>
      <c r="B1633" s="3">
        <f t="shared" si="177"/>
        <v>45477</v>
      </c>
      <c r="C1633" s="7">
        <v>45477.979166666664</v>
      </c>
      <c r="D1633" s="7">
        <v>45478.020833333336</v>
      </c>
      <c r="H1633" s="34" cm="1">
        <f t="array" ref="H1633">SUMPRODUCT(('ESB Networks Summary'!$C$5:$C$17384=Data!D1633)*('ESB Networks Summary'!$E$5:$E$17384))*1000*2-SUMPRODUCT(('ESB Networks Summary'!$C$5:$C$17384=Data!D1633)*('ESB Networks Summary'!$F$5:$F$17384))*1000*2</f>
        <v>154</v>
      </c>
      <c r="L1633" s="52">
        <f t="shared" si="178"/>
        <v>0</v>
      </c>
      <c r="M1633" s="5"/>
      <c r="O1633" s="96"/>
      <c r="R1633" s="99">
        <v>16.774999999999999</v>
      </c>
      <c r="S1633" s="99">
        <v>13.781000000000001</v>
      </c>
      <c r="T1633" s="30">
        <f t="shared" si="175"/>
        <v>0</v>
      </c>
      <c r="U1633" s="21">
        <f t="shared" si="179"/>
        <v>0</v>
      </c>
      <c r="V1633" s="21">
        <f t="shared" si="180"/>
        <v>0</v>
      </c>
      <c r="W1633" s="21">
        <f t="shared" si="181"/>
        <v>0</v>
      </c>
    </row>
    <row r="1634" spans="1:23">
      <c r="A1634" s="2">
        <f t="shared" si="176"/>
        <v>45474</v>
      </c>
      <c r="B1634" s="3">
        <f t="shared" si="177"/>
        <v>45478</v>
      </c>
      <c r="C1634" s="7">
        <v>45478</v>
      </c>
      <c r="D1634" s="7">
        <v>45478.041666666664</v>
      </c>
      <c r="H1634" s="34" cm="1">
        <f t="array" ref="H1634">SUMPRODUCT(('ESB Networks Summary'!$C$5:$C$17384=Data!D1634)*('ESB Networks Summary'!$E$5:$E$17384))*1000*2-SUMPRODUCT(('ESB Networks Summary'!$C$5:$C$17384=Data!D1634)*('ESB Networks Summary'!$F$5:$F$17384))*1000*2</f>
        <v>134</v>
      </c>
      <c r="L1634" s="52">
        <f t="shared" si="178"/>
        <v>0</v>
      </c>
      <c r="M1634" s="5"/>
      <c r="O1634" s="96"/>
      <c r="R1634" s="99">
        <v>16.661999999999999</v>
      </c>
      <c r="S1634" s="99">
        <v>13.668000000000001</v>
      </c>
      <c r="T1634" s="30">
        <f t="shared" si="175"/>
        <v>0</v>
      </c>
      <c r="U1634" s="21">
        <f t="shared" si="179"/>
        <v>0</v>
      </c>
      <c r="V1634" s="21">
        <f t="shared" si="180"/>
        <v>0</v>
      </c>
      <c r="W1634" s="21">
        <f t="shared" si="181"/>
        <v>0</v>
      </c>
    </row>
    <row r="1635" spans="1:23">
      <c r="A1635" s="2">
        <f t="shared" si="176"/>
        <v>45474</v>
      </c>
      <c r="B1635" s="3">
        <f t="shared" si="177"/>
        <v>45478</v>
      </c>
      <c r="C1635" s="7">
        <v>45478.020833333336</v>
      </c>
      <c r="D1635" s="7">
        <v>45478.0625</v>
      </c>
      <c r="H1635" s="34" cm="1">
        <f t="array" ref="H1635">SUMPRODUCT(('ESB Networks Summary'!$C$5:$C$17384=Data!D1635)*('ESB Networks Summary'!$E$5:$E$17384))*1000*2-SUMPRODUCT(('ESB Networks Summary'!$C$5:$C$17384=Data!D1635)*('ESB Networks Summary'!$F$5:$F$17384))*1000*2</f>
        <v>124</v>
      </c>
      <c r="L1635" s="52">
        <f t="shared" si="178"/>
        <v>0</v>
      </c>
      <c r="M1635" s="5"/>
      <c r="O1635" s="96"/>
      <c r="R1635" s="99">
        <v>16.661999999999999</v>
      </c>
      <c r="S1635" s="99">
        <v>13.668000000000001</v>
      </c>
      <c r="T1635" s="30">
        <f t="shared" si="175"/>
        <v>0</v>
      </c>
      <c r="U1635" s="21">
        <f t="shared" si="179"/>
        <v>0</v>
      </c>
      <c r="V1635" s="21">
        <f t="shared" si="180"/>
        <v>0</v>
      </c>
      <c r="W1635" s="21">
        <f t="shared" si="181"/>
        <v>0</v>
      </c>
    </row>
    <row r="1636" spans="1:23">
      <c r="A1636" s="2">
        <f t="shared" si="176"/>
        <v>45474</v>
      </c>
      <c r="B1636" s="3">
        <f t="shared" si="177"/>
        <v>45478</v>
      </c>
      <c r="C1636" s="7">
        <v>45478.041666666664</v>
      </c>
      <c r="D1636" s="7">
        <v>45478.083333333336</v>
      </c>
      <c r="H1636" s="34" cm="1">
        <f t="array" ref="H1636">SUMPRODUCT(('ESB Networks Summary'!$C$5:$C$17384=Data!D1636)*('ESB Networks Summary'!$E$5:$E$17384))*1000*2-SUMPRODUCT(('ESB Networks Summary'!$C$5:$C$17384=Data!D1636)*('ESB Networks Summary'!$F$5:$F$17384))*1000*2</f>
        <v>118</v>
      </c>
      <c r="L1636" s="52">
        <f t="shared" si="178"/>
        <v>0</v>
      </c>
      <c r="M1636" s="5"/>
      <c r="O1636" s="96"/>
      <c r="R1636" s="99">
        <v>16.661999999999999</v>
      </c>
      <c r="S1636" s="99">
        <v>13.668000000000001</v>
      </c>
      <c r="T1636" s="30">
        <f t="shared" si="175"/>
        <v>0</v>
      </c>
      <c r="U1636" s="21">
        <f t="shared" si="179"/>
        <v>0</v>
      </c>
      <c r="V1636" s="21">
        <f t="shared" si="180"/>
        <v>0</v>
      </c>
      <c r="W1636" s="21">
        <f t="shared" si="181"/>
        <v>0</v>
      </c>
    </row>
    <row r="1637" spans="1:23">
      <c r="A1637" s="2">
        <f t="shared" si="176"/>
        <v>45474</v>
      </c>
      <c r="B1637" s="3">
        <f t="shared" si="177"/>
        <v>45478</v>
      </c>
      <c r="C1637" s="7">
        <v>45478.0625</v>
      </c>
      <c r="D1637" s="7">
        <v>45478.104166666664</v>
      </c>
      <c r="H1637" s="34" cm="1">
        <f t="array" ref="H1637">SUMPRODUCT(('ESB Networks Summary'!$C$5:$C$17384=Data!D1637)*('ESB Networks Summary'!$E$5:$E$17384))*1000*2-SUMPRODUCT(('ESB Networks Summary'!$C$5:$C$17384=Data!D1637)*('ESB Networks Summary'!$F$5:$F$17384))*1000*2</f>
        <v>130</v>
      </c>
      <c r="L1637" s="52">
        <f t="shared" si="178"/>
        <v>0</v>
      </c>
      <c r="M1637" s="5"/>
      <c r="O1637" s="96"/>
      <c r="R1637" s="99">
        <v>16.661999999999999</v>
      </c>
      <c r="S1637" s="99">
        <v>13.668000000000001</v>
      </c>
      <c r="T1637" s="30">
        <f t="shared" si="175"/>
        <v>0</v>
      </c>
      <c r="U1637" s="21">
        <f t="shared" si="179"/>
        <v>0</v>
      </c>
      <c r="V1637" s="21">
        <f t="shared" si="180"/>
        <v>0</v>
      </c>
      <c r="W1637" s="21">
        <f t="shared" si="181"/>
        <v>0</v>
      </c>
    </row>
    <row r="1638" spans="1:23">
      <c r="A1638" s="2">
        <f t="shared" si="176"/>
        <v>45474</v>
      </c>
      <c r="B1638" s="3">
        <f t="shared" si="177"/>
        <v>45478</v>
      </c>
      <c r="C1638" s="7">
        <v>45478.083333333336</v>
      </c>
      <c r="D1638" s="7">
        <v>45478.125</v>
      </c>
      <c r="H1638" s="34" cm="1">
        <f t="array" ref="H1638">SUMPRODUCT(('ESB Networks Summary'!$C$5:$C$17384=Data!D1638)*('ESB Networks Summary'!$E$5:$E$17384))*1000*2-SUMPRODUCT(('ESB Networks Summary'!$C$5:$C$17384=Data!D1638)*('ESB Networks Summary'!$F$5:$F$17384))*1000*2</f>
        <v>124</v>
      </c>
      <c r="L1638" s="52">
        <f t="shared" si="178"/>
        <v>0</v>
      </c>
      <c r="M1638" s="5"/>
      <c r="O1638" s="96"/>
      <c r="R1638" s="99">
        <v>16.661999999999999</v>
      </c>
      <c r="S1638" s="99">
        <v>13.668000000000001</v>
      </c>
      <c r="T1638" s="30">
        <f t="shared" si="175"/>
        <v>0</v>
      </c>
      <c r="U1638" s="21">
        <f t="shared" si="179"/>
        <v>0</v>
      </c>
      <c r="V1638" s="21">
        <f t="shared" si="180"/>
        <v>0</v>
      </c>
      <c r="W1638" s="21">
        <f t="shared" si="181"/>
        <v>0</v>
      </c>
    </row>
    <row r="1639" spans="1:23">
      <c r="A1639" s="2">
        <f t="shared" si="176"/>
        <v>45474</v>
      </c>
      <c r="B1639" s="3">
        <f t="shared" si="177"/>
        <v>45478</v>
      </c>
      <c r="C1639" s="7">
        <v>45478.104166666664</v>
      </c>
      <c r="D1639" s="7">
        <v>45478.145833333336</v>
      </c>
      <c r="H1639" s="34" cm="1">
        <f t="array" ref="H1639">SUMPRODUCT(('ESB Networks Summary'!$C$5:$C$17384=Data!D1639)*('ESB Networks Summary'!$E$5:$E$17384))*1000*2-SUMPRODUCT(('ESB Networks Summary'!$C$5:$C$17384=Data!D1639)*('ESB Networks Summary'!$F$5:$F$17384))*1000*2</f>
        <v>124</v>
      </c>
      <c r="L1639" s="52">
        <f t="shared" si="178"/>
        <v>0</v>
      </c>
      <c r="M1639" s="5"/>
      <c r="O1639" s="96"/>
      <c r="R1639" s="99">
        <v>16.661999999999999</v>
      </c>
      <c r="S1639" s="99">
        <v>13.668000000000001</v>
      </c>
      <c r="T1639" s="30">
        <f t="shared" si="175"/>
        <v>0</v>
      </c>
      <c r="U1639" s="21">
        <f t="shared" si="179"/>
        <v>0</v>
      </c>
      <c r="V1639" s="21">
        <f t="shared" si="180"/>
        <v>0</v>
      </c>
      <c r="W1639" s="21">
        <f t="shared" si="181"/>
        <v>0</v>
      </c>
    </row>
    <row r="1640" spans="1:23">
      <c r="A1640" s="2">
        <f t="shared" si="176"/>
        <v>45474</v>
      </c>
      <c r="B1640" s="3">
        <f t="shared" si="177"/>
        <v>45478</v>
      </c>
      <c r="C1640" s="7">
        <v>45478.125</v>
      </c>
      <c r="D1640" s="7">
        <v>45478.166666666664</v>
      </c>
      <c r="H1640" s="34" cm="1">
        <f t="array" ref="H1640">SUMPRODUCT(('ESB Networks Summary'!$C$5:$C$17384=Data!D1640)*('ESB Networks Summary'!$E$5:$E$17384))*1000*2-SUMPRODUCT(('ESB Networks Summary'!$C$5:$C$17384=Data!D1640)*('ESB Networks Summary'!$F$5:$F$17384))*1000*2</f>
        <v>134</v>
      </c>
      <c r="L1640" s="52">
        <f t="shared" si="178"/>
        <v>0</v>
      </c>
      <c r="M1640" s="5"/>
      <c r="O1640" s="96"/>
      <c r="R1640" s="99">
        <v>14.972</v>
      </c>
      <c r="S1640" s="99">
        <v>11.979000000000001</v>
      </c>
      <c r="T1640" s="30">
        <f t="shared" si="175"/>
        <v>0</v>
      </c>
      <c r="U1640" s="21">
        <f t="shared" si="179"/>
        <v>0</v>
      </c>
      <c r="V1640" s="21">
        <f t="shared" si="180"/>
        <v>0</v>
      </c>
      <c r="W1640" s="21">
        <f t="shared" si="181"/>
        <v>0</v>
      </c>
    </row>
    <row r="1641" spans="1:23">
      <c r="A1641" s="2">
        <f t="shared" si="176"/>
        <v>45474</v>
      </c>
      <c r="B1641" s="3">
        <f t="shared" si="177"/>
        <v>45478</v>
      </c>
      <c r="C1641" s="7">
        <v>45478.145833333336</v>
      </c>
      <c r="D1641" s="7">
        <v>45478.1875</v>
      </c>
      <c r="H1641" s="34" cm="1">
        <f t="array" ref="H1641">SUMPRODUCT(('ESB Networks Summary'!$C$5:$C$17384=Data!D1641)*('ESB Networks Summary'!$E$5:$E$17384))*1000*2-SUMPRODUCT(('ESB Networks Summary'!$C$5:$C$17384=Data!D1641)*('ESB Networks Summary'!$F$5:$F$17384))*1000*2</f>
        <v>116</v>
      </c>
      <c r="L1641" s="52">
        <f t="shared" si="178"/>
        <v>0</v>
      </c>
      <c r="M1641" s="5"/>
      <c r="O1641" s="96"/>
      <c r="R1641" s="99">
        <v>14.972</v>
      </c>
      <c r="S1641" s="99">
        <v>11.979000000000001</v>
      </c>
      <c r="T1641" s="30">
        <f t="shared" si="175"/>
        <v>0</v>
      </c>
      <c r="U1641" s="21">
        <f t="shared" si="179"/>
        <v>0</v>
      </c>
      <c r="V1641" s="21">
        <f t="shared" si="180"/>
        <v>0</v>
      </c>
      <c r="W1641" s="21">
        <f t="shared" si="181"/>
        <v>0</v>
      </c>
    </row>
    <row r="1642" spans="1:23">
      <c r="A1642" s="2">
        <f t="shared" si="176"/>
        <v>45474</v>
      </c>
      <c r="B1642" s="3">
        <f t="shared" si="177"/>
        <v>45478</v>
      </c>
      <c r="C1642" s="7">
        <v>45478.166666666664</v>
      </c>
      <c r="D1642" s="7">
        <v>45478.208333333336</v>
      </c>
      <c r="H1642" s="34" cm="1">
        <f t="array" ref="H1642">SUMPRODUCT(('ESB Networks Summary'!$C$5:$C$17384=Data!D1642)*('ESB Networks Summary'!$E$5:$E$17384))*1000*2-SUMPRODUCT(('ESB Networks Summary'!$C$5:$C$17384=Data!D1642)*('ESB Networks Summary'!$F$5:$F$17384))*1000*2</f>
        <v>2302</v>
      </c>
      <c r="L1642" s="52">
        <f t="shared" si="178"/>
        <v>0</v>
      </c>
      <c r="M1642" s="5"/>
      <c r="O1642" s="96"/>
      <c r="R1642" s="99">
        <v>14.503</v>
      </c>
      <c r="S1642" s="99">
        <v>11.51</v>
      </c>
      <c r="T1642" s="30">
        <f t="shared" si="175"/>
        <v>0</v>
      </c>
      <c r="U1642" s="21">
        <f t="shared" si="179"/>
        <v>0</v>
      </c>
      <c r="V1642" s="21">
        <f t="shared" si="180"/>
        <v>0</v>
      </c>
      <c r="W1642" s="21">
        <f t="shared" si="181"/>
        <v>0</v>
      </c>
    </row>
    <row r="1643" spans="1:23">
      <c r="A1643" s="2">
        <f t="shared" si="176"/>
        <v>45474</v>
      </c>
      <c r="B1643" s="3">
        <f t="shared" si="177"/>
        <v>45478</v>
      </c>
      <c r="C1643" s="7">
        <v>45478.1875</v>
      </c>
      <c r="D1643" s="7">
        <v>45478.229166666664</v>
      </c>
      <c r="H1643" s="34" cm="1">
        <f t="array" ref="H1643">SUMPRODUCT(('ESB Networks Summary'!$C$5:$C$17384=Data!D1643)*('ESB Networks Summary'!$E$5:$E$17384))*1000*2-SUMPRODUCT(('ESB Networks Summary'!$C$5:$C$17384=Data!D1643)*('ESB Networks Summary'!$F$5:$F$17384))*1000*2</f>
        <v>590</v>
      </c>
      <c r="L1643" s="52">
        <f t="shared" si="178"/>
        <v>0</v>
      </c>
      <c r="M1643" s="5"/>
      <c r="O1643" s="96"/>
      <c r="R1643" s="99">
        <v>14.503</v>
      </c>
      <c r="S1643" s="99">
        <v>11.51</v>
      </c>
      <c r="T1643" s="30">
        <f t="shared" si="175"/>
        <v>0</v>
      </c>
      <c r="U1643" s="21">
        <f t="shared" si="179"/>
        <v>0</v>
      </c>
      <c r="V1643" s="21">
        <f t="shared" si="180"/>
        <v>0</v>
      </c>
      <c r="W1643" s="21">
        <f t="shared" si="181"/>
        <v>0</v>
      </c>
    </row>
    <row r="1644" spans="1:23">
      <c r="A1644" s="2">
        <f t="shared" si="176"/>
        <v>45474</v>
      </c>
      <c r="B1644" s="3">
        <f t="shared" si="177"/>
        <v>45478</v>
      </c>
      <c r="C1644" s="7">
        <v>45478.208333333336</v>
      </c>
      <c r="D1644" s="7">
        <v>45478.25</v>
      </c>
      <c r="H1644" s="34" cm="1">
        <f t="array" ref="H1644">SUMPRODUCT(('ESB Networks Summary'!$C$5:$C$17384=Data!D1644)*('ESB Networks Summary'!$E$5:$E$17384))*1000*2-SUMPRODUCT(('ESB Networks Summary'!$C$5:$C$17384=Data!D1644)*('ESB Networks Summary'!$F$5:$F$17384))*1000*2</f>
        <v>186</v>
      </c>
      <c r="L1644" s="52">
        <f t="shared" si="178"/>
        <v>0</v>
      </c>
      <c r="M1644" s="5"/>
      <c r="O1644" s="96"/>
      <c r="R1644" s="99">
        <v>15.91</v>
      </c>
      <c r="S1644" s="99">
        <v>12.916</v>
      </c>
      <c r="T1644" s="30">
        <f t="shared" si="175"/>
        <v>0</v>
      </c>
      <c r="U1644" s="21">
        <f t="shared" si="179"/>
        <v>0</v>
      </c>
      <c r="V1644" s="21">
        <f t="shared" si="180"/>
        <v>0</v>
      </c>
      <c r="W1644" s="21">
        <f t="shared" si="181"/>
        <v>0</v>
      </c>
    </row>
    <row r="1645" spans="1:23">
      <c r="A1645" s="2">
        <f t="shared" si="176"/>
        <v>45474</v>
      </c>
      <c r="B1645" s="3">
        <f t="shared" si="177"/>
        <v>45478</v>
      </c>
      <c r="C1645" s="7">
        <v>45478.229166666664</v>
      </c>
      <c r="D1645" s="7">
        <v>45478.270833333336</v>
      </c>
      <c r="H1645" s="34" cm="1">
        <f t="array" ref="H1645">SUMPRODUCT(('ESB Networks Summary'!$C$5:$C$17384=Data!D1645)*('ESB Networks Summary'!$E$5:$E$17384))*1000*2-SUMPRODUCT(('ESB Networks Summary'!$C$5:$C$17384=Data!D1645)*('ESB Networks Summary'!$F$5:$F$17384))*1000*2</f>
        <v>76</v>
      </c>
      <c r="L1645" s="52">
        <f t="shared" si="178"/>
        <v>0</v>
      </c>
      <c r="M1645" s="5"/>
      <c r="O1645" s="96"/>
      <c r="R1645" s="99">
        <v>15.91</v>
      </c>
      <c r="S1645" s="99">
        <v>12.916</v>
      </c>
      <c r="T1645" s="30">
        <f t="shared" si="175"/>
        <v>0</v>
      </c>
      <c r="U1645" s="21">
        <f t="shared" si="179"/>
        <v>0</v>
      </c>
      <c r="V1645" s="21">
        <f t="shared" si="180"/>
        <v>0</v>
      </c>
      <c r="W1645" s="21">
        <f t="shared" si="181"/>
        <v>0</v>
      </c>
    </row>
    <row r="1646" spans="1:23">
      <c r="A1646" s="2">
        <f t="shared" si="176"/>
        <v>45474</v>
      </c>
      <c r="B1646" s="3">
        <f t="shared" si="177"/>
        <v>45478</v>
      </c>
      <c r="C1646" s="7">
        <v>45478.25</v>
      </c>
      <c r="D1646" s="7">
        <v>45478.291666666664</v>
      </c>
      <c r="H1646" s="34" cm="1">
        <f t="array" ref="H1646">SUMPRODUCT(('ESB Networks Summary'!$C$5:$C$17384=Data!D1646)*('ESB Networks Summary'!$E$5:$E$17384))*1000*2-SUMPRODUCT(('ESB Networks Summary'!$C$5:$C$17384=Data!D1646)*('ESB Networks Summary'!$F$5:$F$17384))*1000*2</f>
        <v>-1430</v>
      </c>
      <c r="L1646" s="52">
        <f t="shared" si="178"/>
        <v>0</v>
      </c>
      <c r="M1646" s="5"/>
      <c r="O1646" s="96"/>
      <c r="R1646" s="99">
        <v>18.399000000000001</v>
      </c>
      <c r="S1646" s="99">
        <v>15.406000000000001</v>
      </c>
      <c r="T1646" s="30">
        <f t="shared" si="175"/>
        <v>0</v>
      </c>
      <c r="U1646" s="21">
        <f t="shared" si="179"/>
        <v>0</v>
      </c>
      <c r="V1646" s="21">
        <f t="shared" si="180"/>
        <v>0</v>
      </c>
      <c r="W1646" s="21">
        <f t="shared" si="181"/>
        <v>0</v>
      </c>
    </row>
    <row r="1647" spans="1:23">
      <c r="A1647" s="2">
        <f t="shared" si="176"/>
        <v>45474</v>
      </c>
      <c r="B1647" s="3">
        <f t="shared" si="177"/>
        <v>45478</v>
      </c>
      <c r="C1647" s="7">
        <v>45478.270833333336</v>
      </c>
      <c r="D1647" s="7">
        <v>45478.3125</v>
      </c>
      <c r="H1647" s="34" cm="1">
        <f t="array" ref="H1647">SUMPRODUCT(('ESB Networks Summary'!$C$5:$C$17384=Data!D1647)*('ESB Networks Summary'!$E$5:$E$17384))*1000*2-SUMPRODUCT(('ESB Networks Summary'!$C$5:$C$17384=Data!D1647)*('ESB Networks Summary'!$F$5:$F$17384))*1000*2</f>
        <v>-1980</v>
      </c>
      <c r="L1647" s="52">
        <f t="shared" si="178"/>
        <v>0</v>
      </c>
      <c r="M1647" s="5"/>
      <c r="O1647" s="96"/>
      <c r="R1647" s="99">
        <v>18.399000000000001</v>
      </c>
      <c r="S1647" s="99">
        <v>15.406000000000001</v>
      </c>
      <c r="T1647" s="30">
        <f t="shared" si="175"/>
        <v>0</v>
      </c>
      <c r="U1647" s="21">
        <f t="shared" si="179"/>
        <v>0</v>
      </c>
      <c r="V1647" s="21">
        <f t="shared" si="180"/>
        <v>0</v>
      </c>
      <c r="W1647" s="21">
        <f t="shared" si="181"/>
        <v>0</v>
      </c>
    </row>
    <row r="1648" spans="1:23">
      <c r="A1648" s="2">
        <f t="shared" si="176"/>
        <v>45474</v>
      </c>
      <c r="B1648" s="3">
        <f t="shared" si="177"/>
        <v>45478</v>
      </c>
      <c r="C1648" s="7">
        <v>45478.291666666664</v>
      </c>
      <c r="D1648" s="7">
        <v>45478.333333333336</v>
      </c>
      <c r="H1648" s="34" cm="1">
        <f t="array" ref="H1648">SUMPRODUCT(('ESB Networks Summary'!$C$5:$C$17384=Data!D1648)*('ESB Networks Summary'!$E$5:$E$17384))*1000*2-SUMPRODUCT(('ESB Networks Summary'!$C$5:$C$17384=Data!D1648)*('ESB Networks Summary'!$F$5:$F$17384))*1000*2</f>
        <v>-1574</v>
      </c>
      <c r="L1648" s="52">
        <f t="shared" si="178"/>
        <v>0</v>
      </c>
      <c r="M1648" s="5"/>
      <c r="O1648" s="96"/>
      <c r="R1648" s="99">
        <v>26.201000000000001</v>
      </c>
      <c r="S1648" s="99">
        <v>18.324000000000002</v>
      </c>
      <c r="T1648" s="30">
        <f t="shared" si="175"/>
        <v>0</v>
      </c>
      <c r="U1648" s="21">
        <f t="shared" si="179"/>
        <v>0</v>
      </c>
      <c r="V1648" s="21">
        <f t="shared" si="180"/>
        <v>0</v>
      </c>
      <c r="W1648" s="21">
        <f t="shared" si="181"/>
        <v>0</v>
      </c>
    </row>
    <row r="1649" spans="1:23">
      <c r="A1649" s="2">
        <f t="shared" si="176"/>
        <v>45474</v>
      </c>
      <c r="B1649" s="3">
        <f t="shared" si="177"/>
        <v>45478</v>
      </c>
      <c r="C1649" s="7">
        <v>45478.3125</v>
      </c>
      <c r="D1649" s="7">
        <v>45478.354166666664</v>
      </c>
      <c r="H1649" s="34" cm="1">
        <f t="array" ref="H1649">SUMPRODUCT(('ESB Networks Summary'!$C$5:$C$17384=Data!D1649)*('ESB Networks Summary'!$E$5:$E$17384))*1000*2-SUMPRODUCT(('ESB Networks Summary'!$C$5:$C$17384=Data!D1649)*('ESB Networks Summary'!$F$5:$F$17384))*1000*2</f>
        <v>-1378</v>
      </c>
      <c r="L1649" s="52">
        <f t="shared" si="178"/>
        <v>0</v>
      </c>
      <c r="M1649" s="5"/>
      <c r="O1649" s="96"/>
      <c r="R1649" s="99">
        <v>26.201000000000001</v>
      </c>
      <c r="S1649" s="99">
        <v>18.324000000000002</v>
      </c>
      <c r="T1649" s="30">
        <f t="shared" si="175"/>
        <v>0</v>
      </c>
      <c r="U1649" s="21">
        <f t="shared" si="179"/>
        <v>0</v>
      </c>
      <c r="V1649" s="21">
        <f t="shared" si="180"/>
        <v>0</v>
      </c>
      <c r="W1649" s="21">
        <f t="shared" si="181"/>
        <v>0</v>
      </c>
    </row>
    <row r="1650" spans="1:23">
      <c r="A1650" s="2">
        <f t="shared" si="176"/>
        <v>45474</v>
      </c>
      <c r="B1650" s="3">
        <f t="shared" si="177"/>
        <v>45478</v>
      </c>
      <c r="C1650" s="7">
        <v>45478.333333333336</v>
      </c>
      <c r="D1650" s="7">
        <v>45478.375</v>
      </c>
      <c r="H1650" s="34" cm="1">
        <f t="array" ref="H1650">SUMPRODUCT(('ESB Networks Summary'!$C$5:$C$17384=Data!D1650)*('ESB Networks Summary'!$E$5:$E$17384))*1000*2-SUMPRODUCT(('ESB Networks Summary'!$C$5:$C$17384=Data!D1650)*('ESB Networks Summary'!$F$5:$F$17384))*1000*2</f>
        <v>-178</v>
      </c>
      <c r="L1650" s="52">
        <f t="shared" si="178"/>
        <v>0</v>
      </c>
      <c r="M1650" s="5"/>
      <c r="O1650" s="96"/>
      <c r="R1650" s="99">
        <v>25.732999999999997</v>
      </c>
      <c r="S1650" s="99">
        <v>17.855</v>
      </c>
      <c r="T1650" s="30">
        <f t="shared" si="175"/>
        <v>0</v>
      </c>
      <c r="U1650" s="21">
        <f t="shared" si="179"/>
        <v>0</v>
      </c>
      <c r="V1650" s="21">
        <f t="shared" si="180"/>
        <v>0</v>
      </c>
      <c r="W1650" s="21">
        <f t="shared" si="181"/>
        <v>0</v>
      </c>
    </row>
    <row r="1651" spans="1:23">
      <c r="A1651" s="2">
        <f t="shared" si="176"/>
        <v>45474</v>
      </c>
      <c r="B1651" s="3">
        <f t="shared" si="177"/>
        <v>45478</v>
      </c>
      <c r="C1651" s="7">
        <v>45478.354166666664</v>
      </c>
      <c r="D1651" s="7">
        <v>45478.395833333336</v>
      </c>
      <c r="H1651" s="34" cm="1">
        <f t="array" ref="H1651">SUMPRODUCT(('ESB Networks Summary'!$C$5:$C$17384=Data!D1651)*('ESB Networks Summary'!$E$5:$E$17384))*1000*2-SUMPRODUCT(('ESB Networks Summary'!$C$5:$C$17384=Data!D1651)*('ESB Networks Summary'!$F$5:$F$17384))*1000*2</f>
        <v>-1756</v>
      </c>
      <c r="L1651" s="52">
        <f t="shared" si="178"/>
        <v>0</v>
      </c>
      <c r="M1651" s="5"/>
      <c r="O1651" s="96"/>
      <c r="R1651" s="99">
        <v>25.732999999999997</v>
      </c>
      <c r="S1651" s="99">
        <v>17.855</v>
      </c>
      <c r="T1651" s="30">
        <f t="shared" si="175"/>
        <v>0</v>
      </c>
      <c r="U1651" s="21">
        <f t="shared" si="179"/>
        <v>0</v>
      </c>
      <c r="V1651" s="21">
        <f t="shared" si="180"/>
        <v>0</v>
      </c>
      <c r="W1651" s="21">
        <f t="shared" si="181"/>
        <v>0</v>
      </c>
    </row>
    <row r="1652" spans="1:23">
      <c r="A1652" s="2">
        <f t="shared" si="176"/>
        <v>45474</v>
      </c>
      <c r="B1652" s="3">
        <f t="shared" si="177"/>
        <v>45478</v>
      </c>
      <c r="C1652" s="7">
        <v>45478.375</v>
      </c>
      <c r="D1652" s="7">
        <v>45478.416666666664</v>
      </c>
      <c r="H1652" s="34" cm="1">
        <f t="array" ref="H1652">SUMPRODUCT(('ESB Networks Summary'!$C$5:$C$17384=Data!D1652)*('ESB Networks Summary'!$E$5:$E$17384))*1000*2-SUMPRODUCT(('ESB Networks Summary'!$C$5:$C$17384=Data!D1652)*('ESB Networks Summary'!$F$5:$F$17384))*1000*2</f>
        <v>-3098</v>
      </c>
      <c r="L1652" s="52">
        <f t="shared" si="178"/>
        <v>0</v>
      </c>
      <c r="M1652" s="5"/>
      <c r="P1652" s="5">
        <v>0</v>
      </c>
      <c r="R1652" s="99">
        <v>25.732999999999997</v>
      </c>
      <c r="S1652" s="99">
        <v>17.855</v>
      </c>
      <c r="T1652" s="30">
        <f t="shared" si="175"/>
        <v>0</v>
      </c>
      <c r="U1652" s="21">
        <f t="shared" si="179"/>
        <v>0</v>
      </c>
      <c r="V1652" s="21">
        <f t="shared" si="180"/>
        <v>0</v>
      </c>
      <c r="W1652" s="21">
        <f t="shared" si="181"/>
        <v>0</v>
      </c>
    </row>
    <row r="1653" spans="1:23">
      <c r="A1653" s="2">
        <f t="shared" si="176"/>
        <v>45474</v>
      </c>
      <c r="B1653" s="3">
        <f t="shared" si="177"/>
        <v>45478</v>
      </c>
      <c r="C1653" s="7">
        <v>45478.395833333336</v>
      </c>
      <c r="D1653" s="7">
        <v>45478.4375</v>
      </c>
      <c r="H1653" s="34" cm="1">
        <f t="array" ref="H1653">SUMPRODUCT(('ESB Networks Summary'!$C$5:$C$17384=Data!D1653)*('ESB Networks Summary'!$E$5:$E$17384))*1000*2-SUMPRODUCT(('ESB Networks Summary'!$C$5:$C$17384=Data!D1653)*('ESB Networks Summary'!$F$5:$F$17384))*1000*2</f>
        <v>-2262</v>
      </c>
      <c r="L1653" s="52">
        <f t="shared" si="178"/>
        <v>0</v>
      </c>
      <c r="M1653" s="5"/>
      <c r="O1653" s="96"/>
      <c r="P1653" s="5">
        <v>0</v>
      </c>
      <c r="R1653" s="99">
        <v>25.732999999999997</v>
      </c>
      <c r="S1653" s="99">
        <v>17.855</v>
      </c>
      <c r="T1653" s="30">
        <f t="shared" si="175"/>
        <v>0</v>
      </c>
      <c r="U1653" s="21">
        <f t="shared" si="179"/>
        <v>0</v>
      </c>
      <c r="V1653" s="21">
        <f t="shared" si="180"/>
        <v>0</v>
      </c>
      <c r="W1653" s="21">
        <f t="shared" si="181"/>
        <v>0</v>
      </c>
    </row>
    <row r="1654" spans="1:23">
      <c r="A1654" s="2">
        <f t="shared" si="176"/>
        <v>45474</v>
      </c>
      <c r="B1654" s="3">
        <f t="shared" si="177"/>
        <v>45478</v>
      </c>
      <c r="C1654" s="7">
        <v>45478.416666666664</v>
      </c>
      <c r="D1654" s="7">
        <v>45478.458333333336</v>
      </c>
      <c r="H1654" s="34" cm="1">
        <f t="array" ref="H1654">SUMPRODUCT(('ESB Networks Summary'!$C$5:$C$17384=Data!D1654)*('ESB Networks Summary'!$E$5:$E$17384))*1000*2-SUMPRODUCT(('ESB Networks Summary'!$C$5:$C$17384=Data!D1654)*('ESB Networks Summary'!$F$5:$F$17384))*1000*2</f>
        <v>-2160</v>
      </c>
      <c r="L1654" s="52">
        <f t="shared" si="178"/>
        <v>0</v>
      </c>
      <c r="M1654" s="5"/>
      <c r="O1654" s="96"/>
      <c r="P1654" s="5">
        <v>0</v>
      </c>
      <c r="R1654" s="99">
        <v>24.076000000000001</v>
      </c>
      <c r="S1654" s="99">
        <v>16.198</v>
      </c>
      <c r="T1654" s="30">
        <f t="shared" si="175"/>
        <v>0</v>
      </c>
      <c r="U1654" s="21">
        <f t="shared" si="179"/>
        <v>0</v>
      </c>
      <c r="V1654" s="21">
        <f t="shared" si="180"/>
        <v>0</v>
      </c>
      <c r="W1654" s="21">
        <f t="shared" si="181"/>
        <v>0</v>
      </c>
    </row>
    <row r="1655" spans="1:23">
      <c r="A1655" s="2">
        <f t="shared" si="176"/>
        <v>45474</v>
      </c>
      <c r="B1655" s="3">
        <f t="shared" si="177"/>
        <v>45478</v>
      </c>
      <c r="C1655" s="7">
        <v>45478.4375</v>
      </c>
      <c r="D1655" s="7">
        <v>45478.479166666664</v>
      </c>
      <c r="H1655" s="34" cm="1">
        <f t="array" ref="H1655">SUMPRODUCT(('ESB Networks Summary'!$C$5:$C$17384=Data!D1655)*('ESB Networks Summary'!$E$5:$E$17384))*1000*2-SUMPRODUCT(('ESB Networks Summary'!$C$5:$C$17384=Data!D1655)*('ESB Networks Summary'!$F$5:$F$17384))*1000*2</f>
        <v>-2174</v>
      </c>
      <c r="L1655" s="52">
        <f t="shared" si="178"/>
        <v>0</v>
      </c>
      <c r="M1655" s="5"/>
      <c r="O1655" s="96"/>
      <c r="P1655" s="5">
        <v>0</v>
      </c>
      <c r="R1655" s="99">
        <v>24.076000000000001</v>
      </c>
      <c r="S1655" s="99">
        <v>16.198</v>
      </c>
      <c r="T1655" s="30">
        <f t="shared" si="175"/>
        <v>0</v>
      </c>
      <c r="U1655" s="21">
        <f t="shared" si="179"/>
        <v>0</v>
      </c>
      <c r="V1655" s="21">
        <f t="shared" si="180"/>
        <v>0</v>
      </c>
      <c r="W1655" s="21">
        <f t="shared" si="181"/>
        <v>0</v>
      </c>
    </row>
    <row r="1656" spans="1:23">
      <c r="A1656" s="2">
        <f t="shared" si="176"/>
        <v>45474</v>
      </c>
      <c r="B1656" s="3">
        <f t="shared" si="177"/>
        <v>45478</v>
      </c>
      <c r="C1656" s="7">
        <v>45478.458333333336</v>
      </c>
      <c r="D1656" s="7">
        <v>45478.5</v>
      </c>
      <c r="H1656" s="34" cm="1">
        <f t="array" ref="H1656">SUMPRODUCT(('ESB Networks Summary'!$C$5:$C$17384=Data!D1656)*('ESB Networks Summary'!$E$5:$E$17384))*1000*2-SUMPRODUCT(('ESB Networks Summary'!$C$5:$C$17384=Data!D1656)*('ESB Networks Summary'!$F$5:$F$17384))*1000*2</f>
        <v>-1722</v>
      </c>
      <c r="L1656" s="52">
        <f t="shared" si="178"/>
        <v>0</v>
      </c>
      <c r="M1656" s="5"/>
      <c r="O1656" s="96"/>
      <c r="R1656" s="99">
        <v>25.111000000000001</v>
      </c>
      <c r="S1656" s="99">
        <v>17.234000000000002</v>
      </c>
      <c r="T1656" s="30">
        <f t="shared" si="175"/>
        <v>0</v>
      </c>
      <c r="U1656" s="21">
        <f t="shared" si="179"/>
        <v>0</v>
      </c>
      <c r="V1656" s="21">
        <f t="shared" si="180"/>
        <v>0</v>
      </c>
      <c r="W1656" s="21">
        <f t="shared" si="181"/>
        <v>0</v>
      </c>
    </row>
    <row r="1657" spans="1:23">
      <c r="A1657" s="2">
        <f t="shared" si="176"/>
        <v>45474</v>
      </c>
      <c r="B1657" s="3">
        <f t="shared" si="177"/>
        <v>45478</v>
      </c>
      <c r="C1657" s="7">
        <v>45478.479166666664</v>
      </c>
      <c r="D1657" s="7">
        <v>45478.520833333336</v>
      </c>
      <c r="H1657" s="34" cm="1">
        <f t="array" ref="H1657">SUMPRODUCT(('ESB Networks Summary'!$C$5:$C$17384=Data!D1657)*('ESB Networks Summary'!$E$5:$E$17384))*1000*2-SUMPRODUCT(('ESB Networks Summary'!$C$5:$C$17384=Data!D1657)*('ESB Networks Summary'!$F$5:$F$17384))*1000*2</f>
        <v>-2480</v>
      </c>
      <c r="L1657" s="52">
        <f t="shared" si="178"/>
        <v>0</v>
      </c>
      <c r="M1657" s="5"/>
      <c r="O1657" s="96"/>
      <c r="R1657" s="99">
        <v>25.111000000000001</v>
      </c>
      <c r="S1657" s="99">
        <v>17.234000000000002</v>
      </c>
      <c r="T1657" s="30">
        <f t="shared" si="175"/>
        <v>0</v>
      </c>
      <c r="U1657" s="21">
        <f t="shared" si="179"/>
        <v>0</v>
      </c>
      <c r="V1657" s="21">
        <f t="shared" si="180"/>
        <v>0</v>
      </c>
      <c r="W1657" s="21">
        <f t="shared" si="181"/>
        <v>0</v>
      </c>
    </row>
    <row r="1658" spans="1:23">
      <c r="A1658" s="2">
        <f t="shared" si="176"/>
        <v>45474</v>
      </c>
      <c r="B1658" s="3">
        <f t="shared" si="177"/>
        <v>45478</v>
      </c>
      <c r="C1658" s="7">
        <v>45478.5</v>
      </c>
      <c r="D1658" s="7">
        <v>45478.541666666664</v>
      </c>
      <c r="H1658" s="34" cm="1">
        <f t="array" ref="H1658">SUMPRODUCT(('ESB Networks Summary'!$C$5:$C$17384=Data!D1658)*('ESB Networks Summary'!$E$5:$E$17384))*1000*2-SUMPRODUCT(('ESB Networks Summary'!$C$5:$C$17384=Data!D1658)*('ESB Networks Summary'!$F$5:$F$17384))*1000*2</f>
        <v>-312</v>
      </c>
      <c r="L1658" s="52">
        <f t="shared" si="178"/>
        <v>0</v>
      </c>
      <c r="M1658" s="5"/>
      <c r="O1658" s="96"/>
      <c r="R1658" s="99">
        <v>24.207000000000001</v>
      </c>
      <c r="S1658" s="99">
        <v>16.329000000000001</v>
      </c>
      <c r="T1658" s="30">
        <f t="shared" si="175"/>
        <v>0</v>
      </c>
      <c r="U1658" s="21">
        <f t="shared" si="179"/>
        <v>0</v>
      </c>
      <c r="V1658" s="21">
        <f t="shared" si="180"/>
        <v>0</v>
      </c>
      <c r="W1658" s="21">
        <f t="shared" si="181"/>
        <v>0</v>
      </c>
    </row>
    <row r="1659" spans="1:23">
      <c r="A1659" s="2">
        <f t="shared" si="176"/>
        <v>45474</v>
      </c>
      <c r="B1659" s="3">
        <f t="shared" si="177"/>
        <v>45478</v>
      </c>
      <c r="C1659" s="7">
        <v>45478.520833333336</v>
      </c>
      <c r="D1659" s="7">
        <v>45478.5625</v>
      </c>
      <c r="H1659" s="34" cm="1">
        <f t="array" ref="H1659">SUMPRODUCT(('ESB Networks Summary'!$C$5:$C$17384=Data!D1659)*('ESB Networks Summary'!$E$5:$E$17384))*1000*2-SUMPRODUCT(('ESB Networks Summary'!$C$5:$C$17384=Data!D1659)*('ESB Networks Summary'!$F$5:$F$17384))*1000*2</f>
        <v>-1600</v>
      </c>
      <c r="L1659" s="52">
        <f t="shared" si="178"/>
        <v>0</v>
      </c>
      <c r="M1659" s="5"/>
      <c r="O1659" s="96"/>
      <c r="R1659" s="99">
        <v>24.207000000000001</v>
      </c>
      <c r="S1659" s="99">
        <v>16.329000000000001</v>
      </c>
      <c r="T1659" s="30">
        <f t="shared" si="175"/>
        <v>0</v>
      </c>
      <c r="U1659" s="21">
        <f t="shared" si="179"/>
        <v>0</v>
      </c>
      <c r="V1659" s="21">
        <f t="shared" si="180"/>
        <v>0</v>
      </c>
      <c r="W1659" s="21">
        <f t="shared" si="181"/>
        <v>0</v>
      </c>
    </row>
    <row r="1660" spans="1:23">
      <c r="A1660" s="2">
        <f t="shared" si="176"/>
        <v>45474</v>
      </c>
      <c r="B1660" s="3">
        <f t="shared" si="177"/>
        <v>45478</v>
      </c>
      <c r="C1660" s="7">
        <v>45478.541666666664</v>
      </c>
      <c r="D1660" s="7">
        <v>45478.583333333336</v>
      </c>
      <c r="H1660" s="34" cm="1">
        <f t="array" ref="H1660">SUMPRODUCT(('ESB Networks Summary'!$C$5:$C$17384=Data!D1660)*('ESB Networks Summary'!$E$5:$E$17384))*1000*2-SUMPRODUCT(('ESB Networks Summary'!$C$5:$C$17384=Data!D1660)*('ESB Networks Summary'!$F$5:$F$17384))*1000*2</f>
        <v>-504</v>
      </c>
      <c r="L1660" s="52">
        <f t="shared" si="178"/>
        <v>0</v>
      </c>
      <c r="M1660" s="5"/>
      <c r="O1660" s="96"/>
      <c r="R1660" s="99">
        <v>23.734000000000002</v>
      </c>
      <c r="S1660" s="99">
        <v>15.856</v>
      </c>
      <c r="T1660" s="30">
        <f t="shared" si="175"/>
        <v>0</v>
      </c>
      <c r="U1660" s="21">
        <f t="shared" si="179"/>
        <v>0</v>
      </c>
      <c r="V1660" s="21">
        <f t="shared" si="180"/>
        <v>0</v>
      </c>
      <c r="W1660" s="21">
        <f t="shared" si="181"/>
        <v>0</v>
      </c>
    </row>
    <row r="1661" spans="1:23">
      <c r="A1661" s="2">
        <f t="shared" si="176"/>
        <v>45474</v>
      </c>
      <c r="B1661" s="3">
        <f t="shared" si="177"/>
        <v>45478</v>
      </c>
      <c r="C1661" s="7">
        <v>45478.5625</v>
      </c>
      <c r="D1661" s="7">
        <v>45478.604166666664</v>
      </c>
      <c r="H1661" s="34" cm="1">
        <f t="array" ref="H1661">SUMPRODUCT(('ESB Networks Summary'!$C$5:$C$17384=Data!D1661)*('ESB Networks Summary'!$E$5:$E$17384))*1000*2-SUMPRODUCT(('ESB Networks Summary'!$C$5:$C$17384=Data!D1661)*('ESB Networks Summary'!$F$5:$F$17384))*1000*2</f>
        <v>-74</v>
      </c>
      <c r="L1661" s="52">
        <f t="shared" si="178"/>
        <v>0</v>
      </c>
      <c r="M1661" s="5"/>
      <c r="O1661" s="96"/>
      <c r="R1661" s="99">
        <v>23.734000000000002</v>
      </c>
      <c r="S1661" s="99">
        <v>15.856</v>
      </c>
      <c r="T1661" s="30">
        <f t="shared" si="175"/>
        <v>0</v>
      </c>
      <c r="U1661" s="21">
        <f t="shared" si="179"/>
        <v>0</v>
      </c>
      <c r="V1661" s="21">
        <f t="shared" si="180"/>
        <v>0</v>
      </c>
      <c r="W1661" s="21">
        <f t="shared" si="181"/>
        <v>0</v>
      </c>
    </row>
    <row r="1662" spans="1:23">
      <c r="A1662" s="2">
        <f t="shared" si="176"/>
        <v>45474</v>
      </c>
      <c r="B1662" s="3">
        <f t="shared" si="177"/>
        <v>45478</v>
      </c>
      <c r="C1662" s="7">
        <v>45478.583333333336</v>
      </c>
      <c r="D1662" s="7">
        <v>45478.625</v>
      </c>
      <c r="H1662" s="34" cm="1">
        <f t="array" ref="H1662">SUMPRODUCT(('ESB Networks Summary'!$C$5:$C$17384=Data!D1662)*('ESB Networks Summary'!$E$5:$E$17384))*1000*2-SUMPRODUCT(('ESB Networks Summary'!$C$5:$C$17384=Data!D1662)*('ESB Networks Summary'!$F$5:$F$17384))*1000*2</f>
        <v>-434</v>
      </c>
      <c r="L1662" s="52">
        <f t="shared" si="178"/>
        <v>0</v>
      </c>
      <c r="M1662" s="5"/>
      <c r="O1662" s="96"/>
      <c r="R1662" s="99">
        <v>25.047999999999998</v>
      </c>
      <c r="S1662" s="99">
        <v>17.170999999999999</v>
      </c>
      <c r="T1662" s="30">
        <f t="shared" si="175"/>
        <v>0</v>
      </c>
      <c r="U1662" s="21">
        <f t="shared" si="179"/>
        <v>0</v>
      </c>
      <c r="V1662" s="21">
        <f t="shared" si="180"/>
        <v>0</v>
      </c>
      <c r="W1662" s="21">
        <f t="shared" si="181"/>
        <v>0</v>
      </c>
    </row>
    <row r="1663" spans="1:23">
      <c r="A1663" s="2">
        <f t="shared" si="176"/>
        <v>45474</v>
      </c>
      <c r="B1663" s="3">
        <f t="shared" si="177"/>
        <v>45478</v>
      </c>
      <c r="C1663" s="7">
        <v>45478.604166666664</v>
      </c>
      <c r="D1663" s="7">
        <v>45478.645833333336</v>
      </c>
      <c r="H1663" s="34" cm="1">
        <f t="array" ref="H1663">SUMPRODUCT(('ESB Networks Summary'!$C$5:$C$17384=Data!D1663)*('ESB Networks Summary'!$E$5:$E$17384))*1000*2-SUMPRODUCT(('ESB Networks Summary'!$C$5:$C$17384=Data!D1663)*('ESB Networks Summary'!$F$5:$F$17384))*1000*2</f>
        <v>-514</v>
      </c>
      <c r="L1663" s="52">
        <f t="shared" si="178"/>
        <v>0</v>
      </c>
      <c r="M1663" s="5"/>
      <c r="O1663" s="96"/>
      <c r="R1663" s="99">
        <v>25.047999999999998</v>
      </c>
      <c r="S1663" s="99">
        <v>17.170999999999999</v>
      </c>
      <c r="T1663" s="30">
        <f t="shared" si="175"/>
        <v>0</v>
      </c>
      <c r="U1663" s="21">
        <f t="shared" si="179"/>
        <v>0</v>
      </c>
      <c r="V1663" s="21">
        <f t="shared" si="180"/>
        <v>0</v>
      </c>
      <c r="W1663" s="21">
        <f t="shared" si="181"/>
        <v>0</v>
      </c>
    </row>
    <row r="1664" spans="1:23">
      <c r="A1664" s="2">
        <f t="shared" si="176"/>
        <v>45474</v>
      </c>
      <c r="B1664" s="3">
        <f t="shared" si="177"/>
        <v>45478</v>
      </c>
      <c r="C1664" s="7">
        <v>45478.625</v>
      </c>
      <c r="D1664" s="7">
        <v>45478.666666666664</v>
      </c>
      <c r="H1664" s="34" cm="1">
        <f t="array" ref="H1664">SUMPRODUCT(('ESB Networks Summary'!$C$5:$C$17384=Data!D1664)*('ESB Networks Summary'!$E$5:$E$17384))*1000*2-SUMPRODUCT(('ESB Networks Summary'!$C$5:$C$17384=Data!D1664)*('ESB Networks Summary'!$F$5:$F$17384))*1000*2</f>
        <v>-442</v>
      </c>
      <c r="L1664" s="52">
        <f t="shared" si="178"/>
        <v>0</v>
      </c>
      <c r="M1664" s="5"/>
      <c r="O1664" s="96"/>
      <c r="R1664" s="99">
        <v>25.22</v>
      </c>
      <c r="S1664" s="99">
        <v>17.343</v>
      </c>
      <c r="T1664" s="30">
        <f t="shared" si="175"/>
        <v>0</v>
      </c>
      <c r="U1664" s="21">
        <f t="shared" si="179"/>
        <v>0</v>
      </c>
      <c r="V1664" s="21">
        <f t="shared" si="180"/>
        <v>0</v>
      </c>
      <c r="W1664" s="21">
        <f t="shared" si="181"/>
        <v>0</v>
      </c>
    </row>
    <row r="1665" spans="1:23">
      <c r="A1665" s="2">
        <f t="shared" si="176"/>
        <v>45474</v>
      </c>
      <c r="B1665" s="3">
        <f t="shared" si="177"/>
        <v>45478</v>
      </c>
      <c r="C1665" s="7">
        <v>45478.645833333336</v>
      </c>
      <c r="D1665" s="7">
        <v>45478.6875</v>
      </c>
      <c r="H1665" s="34" cm="1">
        <f t="array" ref="H1665">SUMPRODUCT(('ESB Networks Summary'!$C$5:$C$17384=Data!D1665)*('ESB Networks Summary'!$E$5:$E$17384))*1000*2-SUMPRODUCT(('ESB Networks Summary'!$C$5:$C$17384=Data!D1665)*('ESB Networks Summary'!$F$5:$F$17384))*1000*2</f>
        <v>-912</v>
      </c>
      <c r="L1665" s="52">
        <f t="shared" si="178"/>
        <v>0</v>
      </c>
      <c r="M1665" s="5"/>
      <c r="O1665" s="96"/>
      <c r="R1665" s="99">
        <v>25.22</v>
      </c>
      <c r="S1665" s="99">
        <v>17.343</v>
      </c>
      <c r="T1665" s="30">
        <f t="shared" si="175"/>
        <v>0</v>
      </c>
      <c r="U1665" s="21">
        <f t="shared" si="179"/>
        <v>0</v>
      </c>
      <c r="V1665" s="21">
        <f t="shared" si="180"/>
        <v>0</v>
      </c>
      <c r="W1665" s="21">
        <f t="shared" si="181"/>
        <v>0</v>
      </c>
    </row>
    <row r="1666" spans="1:23">
      <c r="A1666" s="2">
        <f t="shared" si="176"/>
        <v>45474</v>
      </c>
      <c r="B1666" s="3">
        <f t="shared" si="177"/>
        <v>45478</v>
      </c>
      <c r="C1666" s="7">
        <v>45478.666666666664</v>
      </c>
      <c r="D1666" s="7">
        <v>45478.708333333336</v>
      </c>
      <c r="H1666" s="34" cm="1">
        <f t="array" ref="H1666">SUMPRODUCT(('ESB Networks Summary'!$C$5:$C$17384=Data!D1666)*('ESB Networks Summary'!$E$5:$E$17384))*1000*2-SUMPRODUCT(('ESB Networks Summary'!$C$5:$C$17384=Data!D1666)*('ESB Networks Summary'!$F$5:$F$17384))*1000*2</f>
        <v>-1502</v>
      </c>
      <c r="L1666" s="52">
        <f t="shared" si="178"/>
        <v>0</v>
      </c>
      <c r="M1666" s="5"/>
      <c r="O1666" s="96"/>
      <c r="R1666" s="99">
        <v>26.750999999999998</v>
      </c>
      <c r="S1666" s="99">
        <v>18.404</v>
      </c>
      <c r="T1666" s="30">
        <f t="shared" ref="T1666:T1729" si="182">P1666+G1666-N1666-F1666</f>
        <v>0</v>
      </c>
      <c r="U1666" s="21">
        <f t="shared" si="179"/>
        <v>0</v>
      </c>
      <c r="V1666" s="21">
        <f t="shared" si="180"/>
        <v>0</v>
      </c>
      <c r="W1666" s="21">
        <f t="shared" si="181"/>
        <v>0</v>
      </c>
    </row>
    <row r="1667" spans="1:23">
      <c r="A1667" s="2">
        <f t="shared" ref="A1667:A1730" si="183">DATE(YEAR(C1667),MONTH(C1667),1)</f>
        <v>45474</v>
      </c>
      <c r="B1667" s="3">
        <f t="shared" ref="B1667:B1730" si="184">DATE(YEAR(C1667),MONTH(C1667),DAY(C1667))</f>
        <v>45478</v>
      </c>
      <c r="C1667" s="7">
        <v>45478.6875</v>
      </c>
      <c r="D1667" s="7">
        <v>45478.729166666664</v>
      </c>
      <c r="H1667" s="34" cm="1">
        <f t="array" ref="H1667">SUMPRODUCT(('ESB Networks Summary'!$C$5:$C$17384=Data!D1667)*('ESB Networks Summary'!$E$5:$E$17384))*1000*2-SUMPRODUCT(('ESB Networks Summary'!$C$5:$C$17384=Data!D1667)*('ESB Networks Summary'!$F$5:$F$17384))*1000*2</f>
        <v>-1396</v>
      </c>
      <c r="L1667" s="52">
        <f t="shared" ref="L1667:L1730" si="185">IF(AND(K1667=2,K1666&lt;2),1,0)</f>
        <v>0</v>
      </c>
      <c r="M1667" s="5"/>
      <c r="O1667" s="96"/>
      <c r="R1667" s="99">
        <v>26.750999999999998</v>
      </c>
      <c r="S1667" s="99">
        <v>18.404</v>
      </c>
      <c r="T1667" s="30">
        <f t="shared" si="182"/>
        <v>0</v>
      </c>
      <c r="U1667" s="21">
        <f t="shared" ref="U1667:U1730" si="186">IF(G1667&gt;0, G1667/1000*R1667/2,0)/100</f>
        <v>0</v>
      </c>
      <c r="V1667" s="21">
        <f t="shared" ref="V1667:V1730" si="187">IF(G1667&lt;0, G1667/1000*S1667/2,0)/100</f>
        <v>0</v>
      </c>
      <c r="W1667" s="21">
        <f t="shared" ref="W1667:W1730" si="188">IF(J1667&gt;P1667,J1667/1000/2*R1667/100,0)</f>
        <v>0</v>
      </c>
    </row>
    <row r="1668" spans="1:23">
      <c r="A1668" s="2">
        <f t="shared" si="183"/>
        <v>45474</v>
      </c>
      <c r="B1668" s="3">
        <f t="shared" si="184"/>
        <v>45478</v>
      </c>
      <c r="C1668" s="7">
        <v>45478.708333333336</v>
      </c>
      <c r="D1668" s="7">
        <v>45478.75</v>
      </c>
      <c r="H1668" s="34" cm="1">
        <f t="array" ref="H1668">SUMPRODUCT(('ESB Networks Summary'!$C$5:$C$17384=Data!D1668)*('ESB Networks Summary'!$E$5:$E$17384))*1000*2-SUMPRODUCT(('ESB Networks Summary'!$C$5:$C$17384=Data!D1668)*('ESB Networks Summary'!$F$5:$F$17384))*1000*2</f>
        <v>-392</v>
      </c>
      <c r="L1668" s="52">
        <f t="shared" si="185"/>
        <v>0</v>
      </c>
      <c r="M1668" s="5"/>
      <c r="O1668" s="96"/>
      <c r="P1668" s="5">
        <v>413</v>
      </c>
      <c r="R1668" s="99">
        <v>26.714999999999996</v>
      </c>
      <c r="S1668" s="99">
        <v>18.368000000000002</v>
      </c>
      <c r="T1668" s="30">
        <f t="shared" si="182"/>
        <v>413</v>
      </c>
      <c r="U1668" s="21">
        <f t="shared" si="186"/>
        <v>0</v>
      </c>
      <c r="V1668" s="21">
        <f t="shared" si="187"/>
        <v>0</v>
      </c>
      <c r="W1668" s="21">
        <f t="shared" si="188"/>
        <v>0</v>
      </c>
    </row>
    <row r="1669" spans="1:23">
      <c r="A1669" s="2">
        <f t="shared" si="183"/>
        <v>45474</v>
      </c>
      <c r="B1669" s="3">
        <f t="shared" si="184"/>
        <v>45478</v>
      </c>
      <c r="C1669" s="7">
        <v>45478.729166666664</v>
      </c>
      <c r="D1669" s="7">
        <v>45478.770833333336</v>
      </c>
      <c r="H1669" s="34" cm="1">
        <f t="array" ref="H1669">SUMPRODUCT(('ESB Networks Summary'!$C$5:$C$17384=Data!D1669)*('ESB Networks Summary'!$E$5:$E$17384))*1000*2-SUMPRODUCT(('ESB Networks Summary'!$C$5:$C$17384=Data!D1669)*('ESB Networks Summary'!$F$5:$F$17384))*1000*2</f>
        <v>-10</v>
      </c>
      <c r="L1669" s="52">
        <f t="shared" si="185"/>
        <v>0</v>
      </c>
      <c r="M1669" s="5"/>
      <c r="O1669" s="96"/>
      <c r="P1669" s="5">
        <v>0</v>
      </c>
      <c r="R1669" s="99">
        <v>26.714999999999996</v>
      </c>
      <c r="S1669" s="99">
        <v>18.368000000000002</v>
      </c>
      <c r="T1669" s="30">
        <f t="shared" si="182"/>
        <v>0</v>
      </c>
      <c r="U1669" s="21">
        <f t="shared" si="186"/>
        <v>0</v>
      </c>
      <c r="V1669" s="21">
        <f t="shared" si="187"/>
        <v>0</v>
      </c>
      <c r="W1669" s="21">
        <f t="shared" si="188"/>
        <v>0</v>
      </c>
    </row>
    <row r="1670" spans="1:23">
      <c r="A1670" s="2">
        <f t="shared" si="183"/>
        <v>45474</v>
      </c>
      <c r="B1670" s="3">
        <f t="shared" si="184"/>
        <v>45478</v>
      </c>
      <c r="C1670" s="7">
        <v>45478.75</v>
      </c>
      <c r="D1670" s="7">
        <v>45478.791666666664</v>
      </c>
      <c r="H1670" s="34" cm="1">
        <f t="array" ref="H1670">SUMPRODUCT(('ESB Networks Summary'!$C$5:$C$17384=Data!D1670)*('ESB Networks Summary'!$E$5:$E$17384))*1000*2-SUMPRODUCT(('ESB Networks Summary'!$C$5:$C$17384=Data!D1670)*('ESB Networks Summary'!$F$5:$F$17384))*1000*2</f>
        <v>-140</v>
      </c>
      <c r="L1670" s="52">
        <f t="shared" si="185"/>
        <v>0</v>
      </c>
      <c r="M1670" s="5"/>
      <c r="O1670" s="96"/>
      <c r="P1670" s="5">
        <v>0</v>
      </c>
      <c r="R1670" s="99">
        <v>25.732999999999997</v>
      </c>
      <c r="S1670" s="99">
        <v>17.855</v>
      </c>
      <c r="T1670" s="30">
        <f t="shared" si="182"/>
        <v>0</v>
      </c>
      <c r="U1670" s="21">
        <f t="shared" si="186"/>
        <v>0</v>
      </c>
      <c r="V1670" s="21">
        <f t="shared" si="187"/>
        <v>0</v>
      </c>
      <c r="W1670" s="21">
        <f t="shared" si="188"/>
        <v>0</v>
      </c>
    </row>
    <row r="1671" spans="1:23">
      <c r="A1671" s="2">
        <f t="shared" si="183"/>
        <v>45474</v>
      </c>
      <c r="B1671" s="3">
        <f t="shared" si="184"/>
        <v>45478</v>
      </c>
      <c r="C1671" s="7">
        <v>45478.770833333336</v>
      </c>
      <c r="D1671" s="7">
        <v>45478.8125</v>
      </c>
      <c r="H1671" s="34" cm="1">
        <f t="array" ref="H1671">SUMPRODUCT(('ESB Networks Summary'!$C$5:$C$17384=Data!D1671)*('ESB Networks Summary'!$E$5:$E$17384))*1000*2-SUMPRODUCT(('ESB Networks Summary'!$C$5:$C$17384=Data!D1671)*('ESB Networks Summary'!$F$5:$F$17384))*1000*2</f>
        <v>-364</v>
      </c>
      <c r="L1671" s="52">
        <f t="shared" si="185"/>
        <v>0</v>
      </c>
      <c r="M1671" s="5"/>
      <c r="O1671" s="96"/>
      <c r="R1671" s="99">
        <v>25.732999999999997</v>
      </c>
      <c r="S1671" s="99">
        <v>17.855</v>
      </c>
      <c r="T1671" s="30">
        <f t="shared" si="182"/>
        <v>0</v>
      </c>
      <c r="U1671" s="21">
        <f t="shared" si="186"/>
        <v>0</v>
      </c>
      <c r="V1671" s="21">
        <f t="shared" si="187"/>
        <v>0</v>
      </c>
      <c r="W1671" s="21">
        <f t="shared" si="188"/>
        <v>0</v>
      </c>
    </row>
    <row r="1672" spans="1:23">
      <c r="A1672" s="2">
        <f t="shared" si="183"/>
        <v>45474</v>
      </c>
      <c r="B1672" s="3">
        <f t="shared" si="184"/>
        <v>45478</v>
      </c>
      <c r="C1672" s="7">
        <v>45478.791666666664</v>
      </c>
      <c r="D1672" s="7">
        <v>45478.833333333336</v>
      </c>
      <c r="H1672" s="34" cm="1">
        <f t="array" ref="H1672">SUMPRODUCT(('ESB Networks Summary'!$C$5:$C$17384=Data!D1672)*('ESB Networks Summary'!$E$5:$E$17384))*1000*2-SUMPRODUCT(('ESB Networks Summary'!$C$5:$C$17384=Data!D1672)*('ESB Networks Summary'!$F$5:$F$17384))*1000*2</f>
        <v>-370</v>
      </c>
      <c r="L1672" s="52">
        <f t="shared" si="185"/>
        <v>0</v>
      </c>
      <c r="M1672" s="5"/>
      <c r="O1672" s="96"/>
      <c r="R1672" s="99">
        <v>25.111000000000001</v>
      </c>
      <c r="S1672" s="99">
        <v>17.234000000000002</v>
      </c>
      <c r="T1672" s="30">
        <f t="shared" si="182"/>
        <v>0</v>
      </c>
      <c r="U1672" s="21">
        <f t="shared" si="186"/>
        <v>0</v>
      </c>
      <c r="V1672" s="21">
        <f t="shared" si="187"/>
        <v>0</v>
      </c>
      <c r="W1672" s="21">
        <f t="shared" si="188"/>
        <v>0</v>
      </c>
    </row>
    <row r="1673" spans="1:23">
      <c r="A1673" s="2">
        <f t="shared" si="183"/>
        <v>45474</v>
      </c>
      <c r="B1673" s="3">
        <f t="shared" si="184"/>
        <v>45478</v>
      </c>
      <c r="C1673" s="7">
        <v>45478.8125</v>
      </c>
      <c r="D1673" s="7">
        <v>45478.854166666664</v>
      </c>
      <c r="H1673" s="34" cm="1">
        <f t="array" ref="H1673">SUMPRODUCT(('ESB Networks Summary'!$C$5:$C$17384=Data!D1673)*('ESB Networks Summary'!$E$5:$E$17384))*1000*2-SUMPRODUCT(('ESB Networks Summary'!$C$5:$C$17384=Data!D1673)*('ESB Networks Summary'!$F$5:$F$17384))*1000*2</f>
        <v>16</v>
      </c>
      <c r="L1673" s="52">
        <f t="shared" si="185"/>
        <v>0</v>
      </c>
      <c r="M1673" s="5"/>
      <c r="O1673" s="96"/>
      <c r="R1673" s="99">
        <v>25.111000000000001</v>
      </c>
      <c r="S1673" s="99">
        <v>17.234000000000002</v>
      </c>
      <c r="T1673" s="30">
        <f t="shared" si="182"/>
        <v>0</v>
      </c>
      <c r="U1673" s="21">
        <f t="shared" si="186"/>
        <v>0</v>
      </c>
      <c r="V1673" s="21">
        <f t="shared" si="187"/>
        <v>0</v>
      </c>
      <c r="W1673" s="21">
        <f t="shared" si="188"/>
        <v>0</v>
      </c>
    </row>
    <row r="1674" spans="1:23">
      <c r="A1674" s="2">
        <f t="shared" si="183"/>
        <v>45474</v>
      </c>
      <c r="B1674" s="3">
        <f t="shared" si="184"/>
        <v>45478</v>
      </c>
      <c r="C1674" s="7">
        <v>45478.833333333336</v>
      </c>
      <c r="D1674" s="7">
        <v>45478.875</v>
      </c>
      <c r="H1674" s="34" cm="1">
        <f t="array" ref="H1674">SUMPRODUCT(('ESB Networks Summary'!$C$5:$C$17384=Data!D1674)*('ESB Networks Summary'!$E$5:$E$17384))*1000*2-SUMPRODUCT(('ESB Networks Summary'!$C$5:$C$17384=Data!D1674)*('ESB Networks Summary'!$F$5:$F$17384))*1000*2</f>
        <v>150</v>
      </c>
      <c r="L1674" s="52">
        <f t="shared" si="185"/>
        <v>0</v>
      </c>
      <c r="M1674" s="5"/>
      <c r="O1674" s="96"/>
      <c r="R1674" s="99">
        <v>23.475999999999999</v>
      </c>
      <c r="S1674" s="99">
        <v>15.599</v>
      </c>
      <c r="T1674" s="30">
        <f t="shared" si="182"/>
        <v>0</v>
      </c>
      <c r="U1674" s="21">
        <f t="shared" si="186"/>
        <v>0</v>
      </c>
      <c r="V1674" s="21">
        <f t="shared" si="187"/>
        <v>0</v>
      </c>
      <c r="W1674" s="21">
        <f t="shared" si="188"/>
        <v>0</v>
      </c>
    </row>
    <row r="1675" spans="1:23">
      <c r="A1675" s="2">
        <f t="shared" si="183"/>
        <v>45474</v>
      </c>
      <c r="B1675" s="3">
        <f t="shared" si="184"/>
        <v>45478</v>
      </c>
      <c r="C1675" s="7">
        <v>45478.854166666664</v>
      </c>
      <c r="D1675" s="7">
        <v>45478.895833333336</v>
      </c>
      <c r="H1675" s="34" cm="1">
        <f t="array" ref="H1675">SUMPRODUCT(('ESB Networks Summary'!$C$5:$C$17384=Data!D1675)*('ESB Networks Summary'!$E$5:$E$17384))*1000*2-SUMPRODUCT(('ESB Networks Summary'!$C$5:$C$17384=Data!D1675)*('ESB Networks Summary'!$F$5:$F$17384))*1000*2</f>
        <v>252</v>
      </c>
      <c r="L1675" s="52">
        <f t="shared" si="185"/>
        <v>0</v>
      </c>
      <c r="M1675" s="5"/>
      <c r="O1675" s="96"/>
      <c r="R1675" s="99">
        <v>23.475999999999999</v>
      </c>
      <c r="S1675" s="99">
        <v>15.599</v>
      </c>
      <c r="T1675" s="30">
        <f t="shared" si="182"/>
        <v>0</v>
      </c>
      <c r="U1675" s="21">
        <f t="shared" si="186"/>
        <v>0</v>
      </c>
      <c r="V1675" s="21">
        <f t="shared" si="187"/>
        <v>0</v>
      </c>
      <c r="W1675" s="21">
        <f t="shared" si="188"/>
        <v>0</v>
      </c>
    </row>
    <row r="1676" spans="1:23">
      <c r="A1676" s="2">
        <f t="shared" si="183"/>
        <v>45474</v>
      </c>
      <c r="B1676" s="3">
        <f t="shared" si="184"/>
        <v>45478</v>
      </c>
      <c r="C1676" s="7">
        <v>45478.875</v>
      </c>
      <c r="D1676" s="7">
        <v>45478.916666666664</v>
      </c>
      <c r="H1676" s="34" cm="1">
        <f t="array" ref="H1676">SUMPRODUCT(('ESB Networks Summary'!$C$5:$C$17384=Data!D1676)*('ESB Networks Summary'!$E$5:$E$17384))*1000*2-SUMPRODUCT(('ESB Networks Summary'!$C$5:$C$17384=Data!D1676)*('ESB Networks Summary'!$F$5:$F$17384))*1000*2</f>
        <v>256</v>
      </c>
      <c r="L1676" s="52">
        <f t="shared" si="185"/>
        <v>0</v>
      </c>
      <c r="M1676" s="5"/>
      <c r="O1676" s="96"/>
      <c r="R1676" s="99">
        <v>22.381999999999998</v>
      </c>
      <c r="S1676" s="99">
        <v>14.504</v>
      </c>
      <c r="T1676" s="30">
        <f t="shared" si="182"/>
        <v>0</v>
      </c>
      <c r="U1676" s="21">
        <f t="shared" si="186"/>
        <v>0</v>
      </c>
      <c r="V1676" s="21">
        <f t="shared" si="187"/>
        <v>0</v>
      </c>
      <c r="W1676" s="21">
        <f t="shared" si="188"/>
        <v>0</v>
      </c>
    </row>
    <row r="1677" spans="1:23">
      <c r="A1677" s="2">
        <f t="shared" si="183"/>
        <v>45474</v>
      </c>
      <c r="B1677" s="3">
        <f t="shared" si="184"/>
        <v>45478</v>
      </c>
      <c r="C1677" s="7">
        <v>45478.895833333336</v>
      </c>
      <c r="D1677" s="7">
        <v>45478.9375</v>
      </c>
      <c r="H1677" s="34" cm="1">
        <f t="array" ref="H1677">SUMPRODUCT(('ESB Networks Summary'!$C$5:$C$17384=Data!D1677)*('ESB Networks Summary'!$E$5:$E$17384))*1000*2-SUMPRODUCT(('ESB Networks Summary'!$C$5:$C$17384=Data!D1677)*('ESB Networks Summary'!$F$5:$F$17384))*1000*2</f>
        <v>220</v>
      </c>
      <c r="L1677" s="52">
        <f t="shared" si="185"/>
        <v>0</v>
      </c>
      <c r="M1677" s="5"/>
      <c r="O1677" s="96"/>
      <c r="R1677" s="99">
        <v>22.381999999999998</v>
      </c>
      <c r="S1677" s="99">
        <v>14.504</v>
      </c>
      <c r="T1677" s="30">
        <f t="shared" si="182"/>
        <v>0</v>
      </c>
      <c r="U1677" s="21">
        <f t="shared" si="186"/>
        <v>0</v>
      </c>
      <c r="V1677" s="21">
        <f t="shared" si="187"/>
        <v>0</v>
      </c>
      <c r="W1677" s="21">
        <f t="shared" si="188"/>
        <v>0</v>
      </c>
    </row>
    <row r="1678" spans="1:23">
      <c r="A1678" s="2">
        <f t="shared" si="183"/>
        <v>45474</v>
      </c>
      <c r="B1678" s="3">
        <f t="shared" si="184"/>
        <v>45478</v>
      </c>
      <c r="C1678" s="7">
        <v>45478.916666666664</v>
      </c>
      <c r="D1678" s="7">
        <v>45478.958333333336</v>
      </c>
      <c r="H1678" s="34" cm="1">
        <f t="array" ref="H1678">SUMPRODUCT(('ESB Networks Summary'!$C$5:$C$17384=Data!D1678)*('ESB Networks Summary'!$E$5:$E$17384))*1000*2-SUMPRODUCT(('ESB Networks Summary'!$C$5:$C$17384=Data!D1678)*('ESB Networks Summary'!$F$5:$F$17384))*1000*2</f>
        <v>220</v>
      </c>
      <c r="L1678" s="52">
        <f t="shared" si="185"/>
        <v>0</v>
      </c>
      <c r="M1678" s="5"/>
      <c r="O1678" s="96"/>
      <c r="R1678" s="99">
        <v>17.081</v>
      </c>
      <c r="S1678" s="99">
        <v>14.087999999999999</v>
      </c>
      <c r="T1678" s="30">
        <f t="shared" si="182"/>
        <v>0</v>
      </c>
      <c r="U1678" s="21">
        <f t="shared" si="186"/>
        <v>0</v>
      </c>
      <c r="V1678" s="21">
        <f t="shared" si="187"/>
        <v>0</v>
      </c>
      <c r="W1678" s="21">
        <f t="shared" si="188"/>
        <v>0</v>
      </c>
    </row>
    <row r="1679" spans="1:23">
      <c r="A1679" s="2">
        <f t="shared" si="183"/>
        <v>45474</v>
      </c>
      <c r="B1679" s="3">
        <f t="shared" si="184"/>
        <v>45478</v>
      </c>
      <c r="C1679" s="7">
        <v>45478.9375</v>
      </c>
      <c r="D1679" s="7">
        <v>45478.979166666664</v>
      </c>
      <c r="H1679" s="34" cm="1">
        <f t="array" ref="H1679">SUMPRODUCT(('ESB Networks Summary'!$C$5:$C$17384=Data!D1679)*('ESB Networks Summary'!$E$5:$E$17384))*1000*2-SUMPRODUCT(('ESB Networks Summary'!$C$5:$C$17384=Data!D1679)*('ESB Networks Summary'!$F$5:$F$17384))*1000*2</f>
        <v>236</v>
      </c>
      <c r="L1679" s="52">
        <f t="shared" si="185"/>
        <v>0</v>
      </c>
      <c r="M1679" s="5"/>
      <c r="O1679" s="96"/>
      <c r="R1679" s="99">
        <v>17.081</v>
      </c>
      <c r="S1679" s="99">
        <v>14.087999999999999</v>
      </c>
      <c r="T1679" s="30">
        <f t="shared" si="182"/>
        <v>0</v>
      </c>
      <c r="U1679" s="21">
        <f t="shared" si="186"/>
        <v>0</v>
      </c>
      <c r="V1679" s="21">
        <f t="shared" si="187"/>
        <v>0</v>
      </c>
      <c r="W1679" s="21">
        <f t="shared" si="188"/>
        <v>0</v>
      </c>
    </row>
    <row r="1680" spans="1:23">
      <c r="A1680" s="2">
        <f t="shared" si="183"/>
        <v>45474</v>
      </c>
      <c r="B1680" s="3">
        <f t="shared" si="184"/>
        <v>45478</v>
      </c>
      <c r="C1680" s="7">
        <v>45478.958333333336</v>
      </c>
      <c r="D1680" s="7">
        <v>45479</v>
      </c>
      <c r="H1680" s="34" cm="1">
        <f t="array" ref="H1680">SUMPRODUCT(('ESB Networks Summary'!$C$5:$C$17384=Data!D1680)*('ESB Networks Summary'!$E$5:$E$17384))*1000*2-SUMPRODUCT(('ESB Networks Summary'!$C$5:$C$17384=Data!D1680)*('ESB Networks Summary'!$F$5:$F$17384))*1000*2</f>
        <v>124</v>
      </c>
      <c r="L1680" s="52">
        <f t="shared" si="185"/>
        <v>0</v>
      </c>
      <c r="M1680" s="5"/>
      <c r="O1680" s="96"/>
      <c r="R1680" s="99">
        <v>15.561000000000002</v>
      </c>
      <c r="S1680" s="99">
        <v>12.568000000000001</v>
      </c>
      <c r="T1680" s="30">
        <f t="shared" si="182"/>
        <v>0</v>
      </c>
      <c r="U1680" s="21">
        <f t="shared" si="186"/>
        <v>0</v>
      </c>
      <c r="V1680" s="21">
        <f t="shared" si="187"/>
        <v>0</v>
      </c>
      <c r="W1680" s="21">
        <f t="shared" si="188"/>
        <v>0</v>
      </c>
    </row>
    <row r="1681" spans="1:23">
      <c r="A1681" s="2">
        <f t="shared" si="183"/>
        <v>45474</v>
      </c>
      <c r="B1681" s="3">
        <f t="shared" si="184"/>
        <v>45478</v>
      </c>
      <c r="C1681" s="7">
        <v>45478.979166666664</v>
      </c>
      <c r="D1681" s="7">
        <v>45479.020833333336</v>
      </c>
      <c r="H1681" s="34" cm="1">
        <f t="array" ref="H1681">SUMPRODUCT(('ESB Networks Summary'!$C$5:$C$17384=Data!D1681)*('ESB Networks Summary'!$E$5:$E$17384))*1000*2-SUMPRODUCT(('ESB Networks Summary'!$C$5:$C$17384=Data!D1681)*('ESB Networks Summary'!$F$5:$F$17384))*1000*2</f>
        <v>122</v>
      </c>
      <c r="L1681" s="52">
        <f t="shared" si="185"/>
        <v>0</v>
      </c>
      <c r="M1681" s="5"/>
      <c r="O1681" s="96"/>
      <c r="P1681" s="5">
        <v>0</v>
      </c>
      <c r="R1681" s="99">
        <v>15.561000000000002</v>
      </c>
      <c r="S1681" s="99">
        <v>12.568000000000001</v>
      </c>
      <c r="T1681" s="30">
        <f t="shared" si="182"/>
        <v>0</v>
      </c>
      <c r="U1681" s="21">
        <f t="shared" si="186"/>
        <v>0</v>
      </c>
      <c r="V1681" s="21">
        <f t="shared" si="187"/>
        <v>0</v>
      </c>
      <c r="W1681" s="21">
        <f t="shared" si="188"/>
        <v>0</v>
      </c>
    </row>
    <row r="1682" spans="1:23">
      <c r="A1682" s="2">
        <f t="shared" si="183"/>
        <v>45474</v>
      </c>
      <c r="B1682" s="3">
        <f t="shared" si="184"/>
        <v>45479</v>
      </c>
      <c r="C1682" s="7">
        <v>45479</v>
      </c>
      <c r="D1682" s="7">
        <v>45479.041666666664</v>
      </c>
      <c r="H1682" s="34" cm="1">
        <f t="array" ref="H1682">SUMPRODUCT(('ESB Networks Summary'!$C$5:$C$17384=Data!D1682)*('ESB Networks Summary'!$E$5:$E$17384))*1000*2-SUMPRODUCT(('ESB Networks Summary'!$C$5:$C$17384=Data!D1682)*('ESB Networks Summary'!$F$5:$F$17384))*1000*2</f>
        <v>126</v>
      </c>
      <c r="L1682" s="52">
        <f t="shared" si="185"/>
        <v>0</v>
      </c>
      <c r="M1682" s="5"/>
      <c r="O1682" s="96"/>
      <c r="P1682" s="5">
        <v>0</v>
      </c>
      <c r="R1682" s="99">
        <v>16.038999999999998</v>
      </c>
      <c r="S1682" s="99">
        <v>13.044999999999998</v>
      </c>
      <c r="T1682" s="30">
        <f t="shared" si="182"/>
        <v>0</v>
      </c>
      <c r="U1682" s="21">
        <f t="shared" si="186"/>
        <v>0</v>
      </c>
      <c r="V1682" s="21">
        <f t="shared" si="187"/>
        <v>0</v>
      </c>
      <c r="W1682" s="21">
        <f t="shared" si="188"/>
        <v>0</v>
      </c>
    </row>
    <row r="1683" spans="1:23">
      <c r="A1683" s="2">
        <f t="shared" si="183"/>
        <v>45474</v>
      </c>
      <c r="B1683" s="3">
        <f t="shared" si="184"/>
        <v>45479</v>
      </c>
      <c r="C1683" s="7">
        <v>45479.020833333336</v>
      </c>
      <c r="D1683" s="7">
        <v>45479.0625</v>
      </c>
      <c r="H1683" s="34" cm="1">
        <f t="array" ref="H1683">SUMPRODUCT(('ESB Networks Summary'!$C$5:$C$17384=Data!D1683)*('ESB Networks Summary'!$E$5:$E$17384))*1000*2-SUMPRODUCT(('ESB Networks Summary'!$C$5:$C$17384=Data!D1683)*('ESB Networks Summary'!$F$5:$F$17384))*1000*2</f>
        <v>116</v>
      </c>
      <c r="L1683" s="52">
        <f t="shared" si="185"/>
        <v>0</v>
      </c>
      <c r="M1683" s="5"/>
      <c r="O1683" s="96"/>
      <c r="P1683" s="5">
        <v>0</v>
      </c>
      <c r="R1683" s="99">
        <v>16.038999999999998</v>
      </c>
      <c r="S1683" s="99">
        <v>13.044999999999998</v>
      </c>
      <c r="T1683" s="30">
        <f t="shared" si="182"/>
        <v>0</v>
      </c>
      <c r="U1683" s="21">
        <f t="shared" si="186"/>
        <v>0</v>
      </c>
      <c r="V1683" s="21">
        <f t="shared" si="187"/>
        <v>0</v>
      </c>
      <c r="W1683" s="21">
        <f t="shared" si="188"/>
        <v>0</v>
      </c>
    </row>
    <row r="1684" spans="1:23">
      <c r="A1684" s="2">
        <f t="shared" si="183"/>
        <v>45474</v>
      </c>
      <c r="B1684" s="3">
        <f t="shared" si="184"/>
        <v>45479</v>
      </c>
      <c r="C1684" s="7">
        <v>45479.041666666664</v>
      </c>
      <c r="D1684" s="7">
        <v>45479.083333333336</v>
      </c>
      <c r="H1684" s="34" cm="1">
        <f t="array" ref="H1684">SUMPRODUCT(('ESB Networks Summary'!$C$5:$C$17384=Data!D1684)*('ESB Networks Summary'!$E$5:$E$17384))*1000*2-SUMPRODUCT(('ESB Networks Summary'!$C$5:$C$17384=Data!D1684)*('ESB Networks Summary'!$F$5:$F$17384))*1000*2</f>
        <v>128</v>
      </c>
      <c r="L1684" s="52">
        <f t="shared" si="185"/>
        <v>0</v>
      </c>
      <c r="M1684" s="5"/>
      <c r="O1684" s="96"/>
      <c r="P1684" s="5">
        <v>0</v>
      </c>
      <c r="R1684" s="99">
        <v>13.975999999999999</v>
      </c>
      <c r="S1684" s="99">
        <v>10.981999999999999</v>
      </c>
      <c r="T1684" s="30">
        <f t="shared" si="182"/>
        <v>0</v>
      </c>
      <c r="U1684" s="21">
        <f t="shared" si="186"/>
        <v>0</v>
      </c>
      <c r="V1684" s="21">
        <f t="shared" si="187"/>
        <v>0</v>
      </c>
      <c r="W1684" s="21">
        <f t="shared" si="188"/>
        <v>0</v>
      </c>
    </row>
    <row r="1685" spans="1:23">
      <c r="A1685" s="2">
        <f t="shared" si="183"/>
        <v>45474</v>
      </c>
      <c r="B1685" s="3">
        <f t="shared" si="184"/>
        <v>45479</v>
      </c>
      <c r="C1685" s="7">
        <v>45479.0625</v>
      </c>
      <c r="D1685" s="7">
        <v>45479.104166666664</v>
      </c>
      <c r="H1685" s="34" cm="1">
        <f t="array" ref="H1685">SUMPRODUCT(('ESB Networks Summary'!$C$5:$C$17384=Data!D1685)*('ESB Networks Summary'!$E$5:$E$17384))*1000*2-SUMPRODUCT(('ESB Networks Summary'!$C$5:$C$17384=Data!D1685)*('ESB Networks Summary'!$F$5:$F$17384))*1000*2</f>
        <v>126</v>
      </c>
      <c r="L1685" s="52">
        <f t="shared" si="185"/>
        <v>0</v>
      </c>
      <c r="M1685" s="5"/>
      <c r="O1685" s="96"/>
      <c r="R1685" s="99">
        <v>13.975999999999999</v>
      </c>
      <c r="S1685" s="99">
        <v>10.981999999999999</v>
      </c>
      <c r="T1685" s="30">
        <f t="shared" si="182"/>
        <v>0</v>
      </c>
      <c r="U1685" s="21">
        <f t="shared" si="186"/>
        <v>0</v>
      </c>
      <c r="V1685" s="21">
        <f t="shared" si="187"/>
        <v>0</v>
      </c>
      <c r="W1685" s="21">
        <f t="shared" si="188"/>
        <v>0</v>
      </c>
    </row>
    <row r="1686" spans="1:23">
      <c r="A1686" s="2">
        <f t="shared" si="183"/>
        <v>45474</v>
      </c>
      <c r="B1686" s="3">
        <f t="shared" si="184"/>
        <v>45479</v>
      </c>
      <c r="C1686" s="7">
        <v>45479.083333333336</v>
      </c>
      <c r="D1686" s="7">
        <v>45479.125</v>
      </c>
      <c r="H1686" s="34" cm="1">
        <f t="array" ref="H1686">SUMPRODUCT(('ESB Networks Summary'!$C$5:$C$17384=Data!D1686)*('ESB Networks Summary'!$E$5:$E$17384))*1000*2-SUMPRODUCT(('ESB Networks Summary'!$C$5:$C$17384=Data!D1686)*('ESB Networks Summary'!$F$5:$F$17384))*1000*2</f>
        <v>120</v>
      </c>
      <c r="L1686" s="52">
        <f t="shared" si="185"/>
        <v>0</v>
      </c>
      <c r="M1686" s="5"/>
      <c r="O1686" s="96"/>
      <c r="R1686" s="99">
        <v>12.872999999999999</v>
      </c>
      <c r="S1686" s="99">
        <v>9.8790000000000013</v>
      </c>
      <c r="T1686" s="30">
        <f t="shared" si="182"/>
        <v>0</v>
      </c>
      <c r="U1686" s="21">
        <f t="shared" si="186"/>
        <v>0</v>
      </c>
      <c r="V1686" s="21">
        <f t="shared" si="187"/>
        <v>0</v>
      </c>
      <c r="W1686" s="21">
        <f t="shared" si="188"/>
        <v>0</v>
      </c>
    </row>
    <row r="1687" spans="1:23">
      <c r="A1687" s="2">
        <f t="shared" si="183"/>
        <v>45474</v>
      </c>
      <c r="B1687" s="3">
        <f t="shared" si="184"/>
        <v>45479</v>
      </c>
      <c r="C1687" s="7">
        <v>45479.104166666664</v>
      </c>
      <c r="D1687" s="7">
        <v>45479.145833333336</v>
      </c>
      <c r="H1687" s="34" cm="1">
        <f t="array" ref="H1687">SUMPRODUCT(('ESB Networks Summary'!$C$5:$C$17384=Data!D1687)*('ESB Networks Summary'!$E$5:$E$17384))*1000*2-SUMPRODUCT(('ESB Networks Summary'!$C$5:$C$17384=Data!D1687)*('ESB Networks Summary'!$F$5:$F$17384))*1000*2</f>
        <v>122</v>
      </c>
      <c r="L1687" s="52">
        <f t="shared" si="185"/>
        <v>0</v>
      </c>
      <c r="M1687" s="5"/>
      <c r="O1687" s="96"/>
      <c r="R1687" s="99">
        <v>12.872999999999999</v>
      </c>
      <c r="S1687" s="99">
        <v>9.8790000000000013</v>
      </c>
      <c r="T1687" s="30">
        <f t="shared" si="182"/>
        <v>0</v>
      </c>
      <c r="U1687" s="21">
        <f t="shared" si="186"/>
        <v>0</v>
      </c>
      <c r="V1687" s="21">
        <f t="shared" si="187"/>
        <v>0</v>
      </c>
      <c r="W1687" s="21">
        <f t="shared" si="188"/>
        <v>0</v>
      </c>
    </row>
    <row r="1688" spans="1:23">
      <c r="A1688" s="2">
        <f t="shared" si="183"/>
        <v>45474</v>
      </c>
      <c r="B1688" s="3">
        <f t="shared" si="184"/>
        <v>45479</v>
      </c>
      <c r="C1688" s="7">
        <v>45479.125</v>
      </c>
      <c r="D1688" s="7">
        <v>45479.166666666664</v>
      </c>
      <c r="H1688" s="34" cm="1">
        <f t="array" ref="H1688">SUMPRODUCT(('ESB Networks Summary'!$C$5:$C$17384=Data!D1688)*('ESB Networks Summary'!$E$5:$E$17384))*1000*2-SUMPRODUCT(('ESB Networks Summary'!$C$5:$C$17384=Data!D1688)*('ESB Networks Summary'!$F$5:$F$17384))*1000*2</f>
        <v>114</v>
      </c>
      <c r="L1688" s="52">
        <f t="shared" si="185"/>
        <v>0</v>
      </c>
      <c r="M1688" s="5"/>
      <c r="O1688" s="96"/>
      <c r="R1688" s="99">
        <v>12.766999999999999</v>
      </c>
      <c r="S1688" s="99">
        <v>9.7739999999999991</v>
      </c>
      <c r="T1688" s="30">
        <f t="shared" si="182"/>
        <v>0</v>
      </c>
      <c r="U1688" s="21">
        <f t="shared" si="186"/>
        <v>0</v>
      </c>
      <c r="V1688" s="21">
        <f t="shared" si="187"/>
        <v>0</v>
      </c>
      <c r="W1688" s="21">
        <f t="shared" si="188"/>
        <v>0</v>
      </c>
    </row>
    <row r="1689" spans="1:23">
      <c r="A1689" s="2">
        <f t="shared" si="183"/>
        <v>45474</v>
      </c>
      <c r="B1689" s="3">
        <f t="shared" si="184"/>
        <v>45479</v>
      </c>
      <c r="C1689" s="7">
        <v>45479.145833333336</v>
      </c>
      <c r="D1689" s="7">
        <v>45479.1875</v>
      </c>
      <c r="H1689" s="34" cm="1">
        <f t="array" ref="H1689">SUMPRODUCT(('ESB Networks Summary'!$C$5:$C$17384=Data!D1689)*('ESB Networks Summary'!$E$5:$E$17384))*1000*2-SUMPRODUCT(('ESB Networks Summary'!$C$5:$C$17384=Data!D1689)*('ESB Networks Summary'!$F$5:$F$17384))*1000*2</f>
        <v>114</v>
      </c>
      <c r="L1689" s="52">
        <f t="shared" si="185"/>
        <v>0</v>
      </c>
      <c r="M1689" s="5"/>
      <c r="O1689" s="96"/>
      <c r="R1689" s="99">
        <v>12.766999999999999</v>
      </c>
      <c r="S1689" s="99">
        <v>9.7739999999999991</v>
      </c>
      <c r="T1689" s="30">
        <f t="shared" si="182"/>
        <v>0</v>
      </c>
      <c r="U1689" s="21">
        <f t="shared" si="186"/>
        <v>0</v>
      </c>
      <c r="V1689" s="21">
        <f t="shared" si="187"/>
        <v>0</v>
      </c>
      <c r="W1689" s="21">
        <f t="shared" si="188"/>
        <v>0</v>
      </c>
    </row>
    <row r="1690" spans="1:23">
      <c r="A1690" s="2">
        <f t="shared" si="183"/>
        <v>45474</v>
      </c>
      <c r="B1690" s="3">
        <f t="shared" si="184"/>
        <v>45479</v>
      </c>
      <c r="C1690" s="7">
        <v>45479.166666666664</v>
      </c>
      <c r="D1690" s="7">
        <v>45479.208333333336</v>
      </c>
      <c r="H1690" s="34" cm="1">
        <f t="array" ref="H1690">SUMPRODUCT(('ESB Networks Summary'!$C$5:$C$17384=Data!D1690)*('ESB Networks Summary'!$E$5:$E$17384))*1000*2-SUMPRODUCT(('ESB Networks Summary'!$C$5:$C$17384=Data!D1690)*('ESB Networks Summary'!$F$5:$F$17384))*1000*2</f>
        <v>1902</v>
      </c>
      <c r="L1690" s="52">
        <f t="shared" si="185"/>
        <v>0</v>
      </c>
      <c r="M1690" s="5"/>
      <c r="O1690" s="96"/>
      <c r="R1690" s="99">
        <v>12.559000000000001</v>
      </c>
      <c r="S1690" s="99">
        <v>9.5650000000000013</v>
      </c>
      <c r="T1690" s="30">
        <f t="shared" si="182"/>
        <v>0</v>
      </c>
      <c r="U1690" s="21">
        <f t="shared" si="186"/>
        <v>0</v>
      </c>
      <c r="V1690" s="21">
        <f t="shared" si="187"/>
        <v>0</v>
      </c>
      <c r="W1690" s="21">
        <f t="shared" si="188"/>
        <v>0</v>
      </c>
    </row>
    <row r="1691" spans="1:23">
      <c r="A1691" s="2">
        <f t="shared" si="183"/>
        <v>45474</v>
      </c>
      <c r="B1691" s="3">
        <f t="shared" si="184"/>
        <v>45479</v>
      </c>
      <c r="C1691" s="7">
        <v>45479.1875</v>
      </c>
      <c r="D1691" s="7">
        <v>45479.229166666664</v>
      </c>
      <c r="H1691" s="34" cm="1">
        <f t="array" ref="H1691">SUMPRODUCT(('ESB Networks Summary'!$C$5:$C$17384=Data!D1691)*('ESB Networks Summary'!$E$5:$E$17384))*1000*2-SUMPRODUCT(('ESB Networks Summary'!$C$5:$C$17384=Data!D1691)*('ESB Networks Summary'!$F$5:$F$17384))*1000*2</f>
        <v>108</v>
      </c>
      <c r="L1691" s="52">
        <f t="shared" si="185"/>
        <v>0</v>
      </c>
      <c r="M1691" s="5"/>
      <c r="O1691" s="96"/>
      <c r="R1691" s="99">
        <v>12.559000000000001</v>
      </c>
      <c r="S1691" s="99">
        <v>9.5650000000000013</v>
      </c>
      <c r="T1691" s="30">
        <f t="shared" si="182"/>
        <v>0</v>
      </c>
      <c r="U1691" s="21">
        <f t="shared" si="186"/>
        <v>0</v>
      </c>
      <c r="V1691" s="21">
        <f t="shared" si="187"/>
        <v>0</v>
      </c>
      <c r="W1691" s="21">
        <f t="shared" si="188"/>
        <v>0</v>
      </c>
    </row>
    <row r="1692" spans="1:23">
      <c r="A1692" s="2">
        <f t="shared" si="183"/>
        <v>45474</v>
      </c>
      <c r="B1692" s="3">
        <f t="shared" si="184"/>
        <v>45479</v>
      </c>
      <c r="C1692" s="7">
        <v>45479.208333333336</v>
      </c>
      <c r="D1692" s="7">
        <v>45479.25</v>
      </c>
      <c r="H1692" s="34" cm="1">
        <f t="array" ref="H1692">SUMPRODUCT(('ESB Networks Summary'!$C$5:$C$17384=Data!D1692)*('ESB Networks Summary'!$E$5:$E$17384))*1000*2-SUMPRODUCT(('ESB Networks Summary'!$C$5:$C$17384=Data!D1692)*('ESB Networks Summary'!$F$5:$F$17384))*1000*2</f>
        <v>-90</v>
      </c>
      <c r="L1692" s="52">
        <f t="shared" si="185"/>
        <v>0</v>
      </c>
      <c r="M1692" s="5"/>
      <c r="O1692" s="96"/>
      <c r="R1692" s="99">
        <v>12.813999999999998</v>
      </c>
      <c r="S1692" s="99">
        <v>9.82</v>
      </c>
      <c r="T1692" s="30">
        <f t="shared" si="182"/>
        <v>0</v>
      </c>
      <c r="U1692" s="21">
        <f t="shared" si="186"/>
        <v>0</v>
      </c>
      <c r="V1692" s="21">
        <f t="shared" si="187"/>
        <v>0</v>
      </c>
      <c r="W1692" s="21">
        <f t="shared" si="188"/>
        <v>0</v>
      </c>
    </row>
    <row r="1693" spans="1:23">
      <c r="A1693" s="2">
        <f t="shared" si="183"/>
        <v>45474</v>
      </c>
      <c r="B1693" s="3">
        <f t="shared" si="184"/>
        <v>45479</v>
      </c>
      <c r="C1693" s="7">
        <v>45479.229166666664</v>
      </c>
      <c r="D1693" s="7">
        <v>45479.270833333336</v>
      </c>
      <c r="H1693" s="34" cm="1">
        <f t="array" ref="H1693">SUMPRODUCT(('ESB Networks Summary'!$C$5:$C$17384=Data!D1693)*('ESB Networks Summary'!$E$5:$E$17384))*1000*2-SUMPRODUCT(('ESB Networks Summary'!$C$5:$C$17384=Data!D1693)*('ESB Networks Summary'!$F$5:$F$17384))*1000*2</f>
        <v>-60</v>
      </c>
      <c r="L1693" s="52">
        <f t="shared" si="185"/>
        <v>0</v>
      </c>
      <c r="M1693" s="5"/>
      <c r="O1693" s="96"/>
      <c r="R1693" s="99">
        <v>12.813999999999998</v>
      </c>
      <c r="S1693" s="99">
        <v>9.82</v>
      </c>
      <c r="T1693" s="30">
        <f t="shared" si="182"/>
        <v>0</v>
      </c>
      <c r="U1693" s="21">
        <f t="shared" si="186"/>
        <v>0</v>
      </c>
      <c r="V1693" s="21">
        <f t="shared" si="187"/>
        <v>0</v>
      </c>
      <c r="W1693" s="21">
        <f t="shared" si="188"/>
        <v>0</v>
      </c>
    </row>
    <row r="1694" spans="1:23">
      <c r="A1694" s="2">
        <f t="shared" si="183"/>
        <v>45474</v>
      </c>
      <c r="B1694" s="3">
        <f t="shared" si="184"/>
        <v>45479</v>
      </c>
      <c r="C1694" s="7">
        <v>45479.25</v>
      </c>
      <c r="D1694" s="7">
        <v>45479.291666666664</v>
      </c>
      <c r="H1694" s="34" cm="1">
        <f t="array" ref="H1694">SUMPRODUCT(('ESB Networks Summary'!$C$5:$C$17384=Data!D1694)*('ESB Networks Summary'!$E$5:$E$17384))*1000*2-SUMPRODUCT(('ESB Networks Summary'!$C$5:$C$17384=Data!D1694)*('ESB Networks Summary'!$F$5:$F$17384))*1000*2</f>
        <v>-84</v>
      </c>
      <c r="L1694" s="52">
        <f t="shared" si="185"/>
        <v>0</v>
      </c>
      <c r="M1694" s="5"/>
      <c r="O1694" s="96"/>
      <c r="R1694" s="99">
        <v>15.597999999999999</v>
      </c>
      <c r="S1694" s="99">
        <v>12.604000000000001</v>
      </c>
      <c r="T1694" s="30">
        <f t="shared" si="182"/>
        <v>0</v>
      </c>
      <c r="U1694" s="21">
        <f t="shared" si="186"/>
        <v>0</v>
      </c>
      <c r="V1694" s="21">
        <f t="shared" si="187"/>
        <v>0</v>
      </c>
      <c r="W1694" s="21">
        <f t="shared" si="188"/>
        <v>0</v>
      </c>
    </row>
    <row r="1695" spans="1:23">
      <c r="A1695" s="2">
        <f t="shared" si="183"/>
        <v>45474</v>
      </c>
      <c r="B1695" s="3">
        <f t="shared" si="184"/>
        <v>45479</v>
      </c>
      <c r="C1695" s="7">
        <v>45479.270833333336</v>
      </c>
      <c r="D1695" s="7">
        <v>45479.3125</v>
      </c>
      <c r="H1695" s="34" cm="1">
        <f t="array" ref="H1695">SUMPRODUCT(('ESB Networks Summary'!$C$5:$C$17384=Data!D1695)*('ESB Networks Summary'!$E$5:$E$17384))*1000*2-SUMPRODUCT(('ESB Networks Summary'!$C$5:$C$17384=Data!D1695)*('ESB Networks Summary'!$F$5:$F$17384))*1000*2</f>
        <v>-1220</v>
      </c>
      <c r="L1695" s="52">
        <f t="shared" si="185"/>
        <v>0</v>
      </c>
      <c r="M1695" s="5"/>
      <c r="O1695" s="96"/>
      <c r="R1695" s="99">
        <v>15.597999999999999</v>
      </c>
      <c r="S1695" s="99">
        <v>12.604000000000001</v>
      </c>
      <c r="T1695" s="30">
        <f t="shared" si="182"/>
        <v>0</v>
      </c>
      <c r="U1695" s="21">
        <f t="shared" si="186"/>
        <v>0</v>
      </c>
      <c r="V1695" s="21">
        <f t="shared" si="187"/>
        <v>0</v>
      </c>
      <c r="W1695" s="21">
        <f t="shared" si="188"/>
        <v>0</v>
      </c>
    </row>
    <row r="1696" spans="1:23">
      <c r="A1696" s="2">
        <f t="shared" si="183"/>
        <v>45474</v>
      </c>
      <c r="B1696" s="3">
        <f t="shared" si="184"/>
        <v>45479</v>
      </c>
      <c r="C1696" s="7">
        <v>45479.291666666664</v>
      </c>
      <c r="D1696" s="7">
        <v>45479.333333333336</v>
      </c>
      <c r="H1696" s="34" cm="1">
        <f t="array" ref="H1696">SUMPRODUCT(('ESB Networks Summary'!$C$5:$C$17384=Data!D1696)*('ESB Networks Summary'!$E$5:$E$17384))*1000*2-SUMPRODUCT(('ESB Networks Summary'!$C$5:$C$17384=Data!D1696)*('ESB Networks Summary'!$F$5:$F$17384))*1000*2</f>
        <v>-3072</v>
      </c>
      <c r="L1696" s="52">
        <f t="shared" si="185"/>
        <v>0</v>
      </c>
      <c r="M1696" s="5"/>
      <c r="O1696" s="96"/>
      <c r="R1696" s="99">
        <v>23.271000000000001</v>
      </c>
      <c r="S1696" s="99">
        <v>15.394</v>
      </c>
      <c r="T1696" s="30">
        <f t="shared" si="182"/>
        <v>0</v>
      </c>
      <c r="U1696" s="21">
        <f t="shared" si="186"/>
        <v>0</v>
      </c>
      <c r="V1696" s="21">
        <f t="shared" si="187"/>
        <v>0</v>
      </c>
      <c r="W1696" s="21">
        <f t="shared" si="188"/>
        <v>0</v>
      </c>
    </row>
    <row r="1697" spans="1:23">
      <c r="A1697" s="2">
        <f t="shared" si="183"/>
        <v>45474</v>
      </c>
      <c r="B1697" s="3">
        <f t="shared" si="184"/>
        <v>45479</v>
      </c>
      <c r="C1697" s="7">
        <v>45479.3125</v>
      </c>
      <c r="D1697" s="7">
        <v>45479.354166666664</v>
      </c>
      <c r="H1697" s="34" cm="1">
        <f t="array" ref="H1697">SUMPRODUCT(('ESB Networks Summary'!$C$5:$C$17384=Data!D1697)*('ESB Networks Summary'!$E$5:$E$17384))*1000*2-SUMPRODUCT(('ESB Networks Summary'!$C$5:$C$17384=Data!D1697)*('ESB Networks Summary'!$F$5:$F$17384))*1000*2</f>
        <v>-2756</v>
      </c>
      <c r="L1697" s="52">
        <f t="shared" si="185"/>
        <v>0</v>
      </c>
      <c r="M1697" s="5"/>
      <c r="O1697" s="96"/>
      <c r="R1697" s="99">
        <v>23.271000000000001</v>
      </c>
      <c r="S1697" s="99">
        <v>15.394</v>
      </c>
      <c r="T1697" s="30">
        <f t="shared" si="182"/>
        <v>0</v>
      </c>
      <c r="U1697" s="21">
        <f t="shared" si="186"/>
        <v>0</v>
      </c>
      <c r="V1697" s="21">
        <f t="shared" si="187"/>
        <v>0</v>
      </c>
      <c r="W1697" s="21">
        <f t="shared" si="188"/>
        <v>0</v>
      </c>
    </row>
    <row r="1698" spans="1:23">
      <c r="A1698" s="2">
        <f t="shared" si="183"/>
        <v>45474</v>
      </c>
      <c r="B1698" s="3">
        <f t="shared" si="184"/>
        <v>45479</v>
      </c>
      <c r="C1698" s="7">
        <v>45479.333333333336</v>
      </c>
      <c r="D1698" s="7">
        <v>45479.375</v>
      </c>
      <c r="H1698" s="34" cm="1">
        <f t="array" ref="H1698">SUMPRODUCT(('ESB Networks Summary'!$C$5:$C$17384=Data!D1698)*('ESB Networks Summary'!$E$5:$E$17384))*1000*2-SUMPRODUCT(('ESB Networks Summary'!$C$5:$C$17384=Data!D1698)*('ESB Networks Summary'!$F$5:$F$17384))*1000*2</f>
        <v>-2928</v>
      </c>
      <c r="L1698" s="52">
        <f t="shared" si="185"/>
        <v>0</v>
      </c>
      <c r="M1698" s="5"/>
      <c r="O1698" s="96"/>
      <c r="R1698" s="99">
        <v>22.826000000000001</v>
      </c>
      <c r="S1698" s="99">
        <v>14.947999999999999</v>
      </c>
      <c r="T1698" s="30">
        <f t="shared" si="182"/>
        <v>0</v>
      </c>
      <c r="U1698" s="21">
        <f t="shared" si="186"/>
        <v>0</v>
      </c>
      <c r="V1698" s="21">
        <f t="shared" si="187"/>
        <v>0</v>
      </c>
      <c r="W1698" s="21">
        <f t="shared" si="188"/>
        <v>0</v>
      </c>
    </row>
    <row r="1699" spans="1:23">
      <c r="A1699" s="2">
        <f t="shared" si="183"/>
        <v>45474</v>
      </c>
      <c r="B1699" s="3">
        <f t="shared" si="184"/>
        <v>45479</v>
      </c>
      <c r="C1699" s="7">
        <v>45479.354166666664</v>
      </c>
      <c r="D1699" s="7">
        <v>45479.395833333336</v>
      </c>
      <c r="H1699" s="34" cm="1">
        <f t="array" ref="H1699">SUMPRODUCT(('ESB Networks Summary'!$C$5:$C$17384=Data!D1699)*('ESB Networks Summary'!$E$5:$E$17384))*1000*2-SUMPRODUCT(('ESB Networks Summary'!$C$5:$C$17384=Data!D1699)*('ESB Networks Summary'!$F$5:$F$17384))*1000*2</f>
        <v>-2930</v>
      </c>
      <c r="L1699" s="52">
        <f t="shared" si="185"/>
        <v>0</v>
      </c>
      <c r="M1699" s="5"/>
      <c r="O1699" s="96"/>
      <c r="R1699" s="99">
        <v>22.826000000000001</v>
      </c>
      <c r="S1699" s="99">
        <v>14.947999999999999</v>
      </c>
      <c r="T1699" s="30">
        <f t="shared" si="182"/>
        <v>0</v>
      </c>
      <c r="U1699" s="21">
        <f t="shared" si="186"/>
        <v>0</v>
      </c>
      <c r="V1699" s="21">
        <f t="shared" si="187"/>
        <v>0</v>
      </c>
      <c r="W1699" s="21">
        <f t="shared" si="188"/>
        <v>0</v>
      </c>
    </row>
    <row r="1700" spans="1:23">
      <c r="A1700" s="2">
        <f t="shared" si="183"/>
        <v>45474</v>
      </c>
      <c r="B1700" s="3">
        <f t="shared" si="184"/>
        <v>45479</v>
      </c>
      <c r="C1700" s="7">
        <v>45479.375</v>
      </c>
      <c r="D1700" s="7">
        <v>45479.416666666664</v>
      </c>
      <c r="H1700" s="34" cm="1">
        <f t="array" ref="H1700">SUMPRODUCT(('ESB Networks Summary'!$C$5:$C$17384=Data!D1700)*('ESB Networks Summary'!$E$5:$E$17384))*1000*2-SUMPRODUCT(('ESB Networks Summary'!$C$5:$C$17384=Data!D1700)*('ESB Networks Summary'!$F$5:$F$17384))*1000*2</f>
        <v>-2546</v>
      </c>
      <c r="L1700" s="52">
        <f t="shared" si="185"/>
        <v>0</v>
      </c>
      <c r="M1700" s="5"/>
      <c r="O1700" s="96"/>
      <c r="R1700" s="99">
        <v>22.005000000000003</v>
      </c>
      <c r="S1700" s="99">
        <v>14.127000000000001</v>
      </c>
      <c r="T1700" s="30">
        <f t="shared" si="182"/>
        <v>0</v>
      </c>
      <c r="U1700" s="21">
        <f t="shared" si="186"/>
        <v>0</v>
      </c>
      <c r="V1700" s="21">
        <f t="shared" si="187"/>
        <v>0</v>
      </c>
      <c r="W1700" s="21">
        <f t="shared" si="188"/>
        <v>0</v>
      </c>
    </row>
    <row r="1701" spans="1:23">
      <c r="A1701" s="2">
        <f t="shared" si="183"/>
        <v>45474</v>
      </c>
      <c r="B1701" s="3">
        <f t="shared" si="184"/>
        <v>45479</v>
      </c>
      <c r="C1701" s="7">
        <v>45479.395833333336</v>
      </c>
      <c r="D1701" s="7">
        <v>45479.4375</v>
      </c>
      <c r="H1701" s="34" cm="1">
        <f t="array" ref="H1701">SUMPRODUCT(('ESB Networks Summary'!$C$5:$C$17384=Data!D1701)*('ESB Networks Summary'!$E$5:$E$17384))*1000*2-SUMPRODUCT(('ESB Networks Summary'!$C$5:$C$17384=Data!D1701)*('ESB Networks Summary'!$F$5:$F$17384))*1000*2</f>
        <v>-2902</v>
      </c>
      <c r="L1701" s="52">
        <f t="shared" si="185"/>
        <v>0</v>
      </c>
      <c r="M1701" s="5"/>
      <c r="O1701" s="96"/>
      <c r="R1701" s="99">
        <v>22.005000000000003</v>
      </c>
      <c r="S1701" s="99">
        <v>14.127000000000001</v>
      </c>
      <c r="T1701" s="30">
        <f t="shared" si="182"/>
        <v>0</v>
      </c>
      <c r="U1701" s="21">
        <f t="shared" si="186"/>
        <v>0</v>
      </c>
      <c r="V1701" s="21">
        <f t="shared" si="187"/>
        <v>0</v>
      </c>
      <c r="W1701" s="21">
        <f t="shared" si="188"/>
        <v>0</v>
      </c>
    </row>
    <row r="1702" spans="1:23">
      <c r="A1702" s="2">
        <f t="shared" si="183"/>
        <v>45474</v>
      </c>
      <c r="B1702" s="3">
        <f t="shared" si="184"/>
        <v>45479</v>
      </c>
      <c r="C1702" s="7">
        <v>45479.416666666664</v>
      </c>
      <c r="D1702" s="7">
        <v>45479.458333333336</v>
      </c>
      <c r="H1702" s="34" cm="1">
        <f t="array" ref="H1702">SUMPRODUCT(('ESB Networks Summary'!$C$5:$C$17384=Data!D1702)*('ESB Networks Summary'!$E$5:$E$17384))*1000*2-SUMPRODUCT(('ESB Networks Summary'!$C$5:$C$17384=Data!D1702)*('ESB Networks Summary'!$F$5:$F$17384))*1000*2</f>
        <v>-2784</v>
      </c>
      <c r="L1702" s="52">
        <f t="shared" si="185"/>
        <v>0</v>
      </c>
      <c r="M1702" s="5"/>
      <c r="O1702" s="96"/>
      <c r="R1702" s="99">
        <v>20.206</v>
      </c>
      <c r="S1702" s="99">
        <v>12.329000000000001</v>
      </c>
      <c r="T1702" s="30">
        <f t="shared" si="182"/>
        <v>0</v>
      </c>
      <c r="U1702" s="21">
        <f t="shared" si="186"/>
        <v>0</v>
      </c>
      <c r="V1702" s="21">
        <f t="shared" si="187"/>
        <v>0</v>
      </c>
      <c r="W1702" s="21">
        <f t="shared" si="188"/>
        <v>0</v>
      </c>
    </row>
    <row r="1703" spans="1:23">
      <c r="A1703" s="2">
        <f t="shared" si="183"/>
        <v>45474</v>
      </c>
      <c r="B1703" s="3">
        <f t="shared" si="184"/>
        <v>45479</v>
      </c>
      <c r="C1703" s="7">
        <v>45479.4375</v>
      </c>
      <c r="D1703" s="7">
        <v>45479.479166666664</v>
      </c>
      <c r="H1703" s="34" cm="1">
        <f t="array" ref="H1703">SUMPRODUCT(('ESB Networks Summary'!$C$5:$C$17384=Data!D1703)*('ESB Networks Summary'!$E$5:$E$17384))*1000*2-SUMPRODUCT(('ESB Networks Summary'!$C$5:$C$17384=Data!D1703)*('ESB Networks Summary'!$F$5:$F$17384))*1000*2</f>
        <v>-3002</v>
      </c>
      <c r="L1703" s="52">
        <f t="shared" si="185"/>
        <v>0</v>
      </c>
      <c r="M1703" s="5"/>
      <c r="O1703" s="96"/>
      <c r="R1703" s="99">
        <v>20.206</v>
      </c>
      <c r="S1703" s="99">
        <v>12.329000000000001</v>
      </c>
      <c r="T1703" s="30">
        <f t="shared" si="182"/>
        <v>0</v>
      </c>
      <c r="U1703" s="21">
        <f t="shared" si="186"/>
        <v>0</v>
      </c>
      <c r="V1703" s="21">
        <f t="shared" si="187"/>
        <v>0</v>
      </c>
      <c r="W1703" s="21">
        <f t="shared" si="188"/>
        <v>0</v>
      </c>
    </row>
    <row r="1704" spans="1:23">
      <c r="A1704" s="2">
        <f t="shared" si="183"/>
        <v>45474</v>
      </c>
      <c r="B1704" s="3">
        <f t="shared" si="184"/>
        <v>45479</v>
      </c>
      <c r="C1704" s="7">
        <v>45479.458333333336</v>
      </c>
      <c r="D1704" s="7">
        <v>45479.5</v>
      </c>
      <c r="H1704" s="34" cm="1">
        <f t="array" ref="H1704">SUMPRODUCT(('ESB Networks Summary'!$C$5:$C$17384=Data!D1704)*('ESB Networks Summary'!$E$5:$E$17384))*1000*2-SUMPRODUCT(('ESB Networks Summary'!$C$5:$C$17384=Data!D1704)*('ESB Networks Summary'!$F$5:$F$17384))*1000*2</f>
        <v>-2272</v>
      </c>
      <c r="L1704" s="52">
        <f t="shared" si="185"/>
        <v>0</v>
      </c>
      <c r="M1704" s="5"/>
      <c r="O1704" s="96"/>
      <c r="R1704" s="99">
        <v>19.616999999999997</v>
      </c>
      <c r="S1704" s="99">
        <v>11.739000000000001</v>
      </c>
      <c r="T1704" s="30">
        <f t="shared" si="182"/>
        <v>0</v>
      </c>
      <c r="U1704" s="21">
        <f t="shared" si="186"/>
        <v>0</v>
      </c>
      <c r="V1704" s="21">
        <f t="shared" si="187"/>
        <v>0</v>
      </c>
      <c r="W1704" s="21">
        <f t="shared" si="188"/>
        <v>0</v>
      </c>
    </row>
    <row r="1705" spans="1:23">
      <c r="A1705" s="2">
        <f t="shared" si="183"/>
        <v>45474</v>
      </c>
      <c r="B1705" s="3">
        <f t="shared" si="184"/>
        <v>45479</v>
      </c>
      <c r="C1705" s="7">
        <v>45479.479166666664</v>
      </c>
      <c r="D1705" s="7">
        <v>45479.520833333336</v>
      </c>
      <c r="H1705" s="34" cm="1">
        <f t="array" ref="H1705">SUMPRODUCT(('ESB Networks Summary'!$C$5:$C$17384=Data!D1705)*('ESB Networks Summary'!$E$5:$E$17384))*1000*2-SUMPRODUCT(('ESB Networks Summary'!$C$5:$C$17384=Data!D1705)*('ESB Networks Summary'!$F$5:$F$17384))*1000*2</f>
        <v>-654</v>
      </c>
      <c r="L1705" s="52">
        <f t="shared" si="185"/>
        <v>0</v>
      </c>
      <c r="M1705" s="5"/>
      <c r="O1705" s="96"/>
      <c r="R1705" s="99">
        <v>19.616999999999997</v>
      </c>
      <c r="S1705" s="99">
        <v>11.739000000000001</v>
      </c>
      <c r="T1705" s="30">
        <f t="shared" si="182"/>
        <v>0</v>
      </c>
      <c r="U1705" s="21">
        <f t="shared" si="186"/>
        <v>0</v>
      </c>
      <c r="V1705" s="21">
        <f t="shared" si="187"/>
        <v>0</v>
      </c>
      <c r="W1705" s="21">
        <f t="shared" si="188"/>
        <v>0</v>
      </c>
    </row>
    <row r="1706" spans="1:23">
      <c r="A1706" s="2">
        <f t="shared" si="183"/>
        <v>45474</v>
      </c>
      <c r="B1706" s="3">
        <f t="shared" si="184"/>
        <v>45479</v>
      </c>
      <c r="C1706" s="7">
        <v>45479.5</v>
      </c>
      <c r="D1706" s="7">
        <v>45479.541666666664</v>
      </c>
      <c r="H1706" s="34" cm="1">
        <f t="array" ref="H1706">SUMPRODUCT(('ESB Networks Summary'!$C$5:$C$17384=Data!D1706)*('ESB Networks Summary'!$E$5:$E$17384))*1000*2-SUMPRODUCT(('ESB Networks Summary'!$C$5:$C$17384=Data!D1706)*('ESB Networks Summary'!$F$5:$F$17384))*1000*2</f>
        <v>-332</v>
      </c>
      <c r="L1706" s="52">
        <f t="shared" si="185"/>
        <v>0</v>
      </c>
      <c r="M1706" s="5"/>
      <c r="O1706" s="96"/>
      <c r="R1706" s="99">
        <v>18.869</v>
      </c>
      <c r="S1706" s="99">
        <v>10.991</v>
      </c>
      <c r="T1706" s="30">
        <f t="shared" si="182"/>
        <v>0</v>
      </c>
      <c r="U1706" s="21">
        <f t="shared" si="186"/>
        <v>0</v>
      </c>
      <c r="V1706" s="21">
        <f t="shared" si="187"/>
        <v>0</v>
      </c>
      <c r="W1706" s="21">
        <f t="shared" si="188"/>
        <v>0</v>
      </c>
    </row>
    <row r="1707" spans="1:23">
      <c r="A1707" s="2">
        <f t="shared" si="183"/>
        <v>45474</v>
      </c>
      <c r="B1707" s="3">
        <f t="shared" si="184"/>
        <v>45479</v>
      </c>
      <c r="C1707" s="7">
        <v>45479.520833333336</v>
      </c>
      <c r="D1707" s="7">
        <v>45479.5625</v>
      </c>
      <c r="H1707" s="34" cm="1">
        <f t="array" ref="H1707">SUMPRODUCT(('ESB Networks Summary'!$C$5:$C$17384=Data!D1707)*('ESB Networks Summary'!$E$5:$E$17384))*1000*2-SUMPRODUCT(('ESB Networks Summary'!$C$5:$C$17384=Data!D1707)*('ESB Networks Summary'!$F$5:$F$17384))*1000*2</f>
        <v>-2788</v>
      </c>
      <c r="L1707" s="52">
        <f t="shared" si="185"/>
        <v>0</v>
      </c>
      <c r="M1707" s="5"/>
      <c r="O1707" s="96"/>
      <c r="R1707" s="99">
        <v>18.869</v>
      </c>
      <c r="S1707" s="99">
        <v>10.991</v>
      </c>
      <c r="T1707" s="30">
        <f t="shared" si="182"/>
        <v>0</v>
      </c>
      <c r="U1707" s="21">
        <f t="shared" si="186"/>
        <v>0</v>
      </c>
      <c r="V1707" s="21">
        <f t="shared" si="187"/>
        <v>0</v>
      </c>
      <c r="W1707" s="21">
        <f t="shared" si="188"/>
        <v>0</v>
      </c>
    </row>
    <row r="1708" spans="1:23">
      <c r="A1708" s="2">
        <f t="shared" si="183"/>
        <v>45474</v>
      </c>
      <c r="B1708" s="3">
        <f t="shared" si="184"/>
        <v>45479</v>
      </c>
      <c r="C1708" s="7">
        <v>45479.541666666664</v>
      </c>
      <c r="D1708" s="7">
        <v>45479.583333333336</v>
      </c>
      <c r="H1708" s="34" cm="1">
        <f t="array" ref="H1708">SUMPRODUCT(('ESB Networks Summary'!$C$5:$C$17384=Data!D1708)*('ESB Networks Summary'!$E$5:$E$17384))*1000*2-SUMPRODUCT(('ESB Networks Summary'!$C$5:$C$17384=Data!D1708)*('ESB Networks Summary'!$F$5:$F$17384))*1000*2</f>
        <v>-3822</v>
      </c>
      <c r="L1708" s="52">
        <f t="shared" si="185"/>
        <v>0</v>
      </c>
      <c r="M1708" s="5"/>
      <c r="O1708" s="96"/>
      <c r="R1708" s="99">
        <v>18.353000000000002</v>
      </c>
      <c r="S1708" s="99">
        <v>10.476000000000001</v>
      </c>
      <c r="T1708" s="30">
        <f t="shared" si="182"/>
        <v>0</v>
      </c>
      <c r="U1708" s="21">
        <f t="shared" si="186"/>
        <v>0</v>
      </c>
      <c r="V1708" s="21">
        <f t="shared" si="187"/>
        <v>0</v>
      </c>
      <c r="W1708" s="21">
        <f t="shared" si="188"/>
        <v>0</v>
      </c>
    </row>
    <row r="1709" spans="1:23">
      <c r="A1709" s="2">
        <f t="shared" si="183"/>
        <v>45474</v>
      </c>
      <c r="B1709" s="3">
        <f t="shared" si="184"/>
        <v>45479</v>
      </c>
      <c r="C1709" s="7">
        <v>45479.5625</v>
      </c>
      <c r="D1709" s="7">
        <v>45479.604166666664</v>
      </c>
      <c r="H1709" s="34" cm="1">
        <f t="array" ref="H1709">SUMPRODUCT(('ESB Networks Summary'!$C$5:$C$17384=Data!D1709)*('ESB Networks Summary'!$E$5:$E$17384))*1000*2-SUMPRODUCT(('ESB Networks Summary'!$C$5:$C$17384=Data!D1709)*('ESB Networks Summary'!$F$5:$F$17384))*1000*2</f>
        <v>-3444</v>
      </c>
      <c r="L1709" s="52">
        <f t="shared" si="185"/>
        <v>0</v>
      </c>
      <c r="M1709" s="5"/>
      <c r="O1709" s="96"/>
      <c r="R1709" s="99">
        <v>18.353000000000002</v>
      </c>
      <c r="S1709" s="99">
        <v>10.476000000000001</v>
      </c>
      <c r="T1709" s="30">
        <f t="shared" si="182"/>
        <v>0</v>
      </c>
      <c r="U1709" s="21">
        <f t="shared" si="186"/>
        <v>0</v>
      </c>
      <c r="V1709" s="21">
        <f t="shared" si="187"/>
        <v>0</v>
      </c>
      <c r="W1709" s="21">
        <f t="shared" si="188"/>
        <v>0</v>
      </c>
    </row>
    <row r="1710" spans="1:23">
      <c r="A1710" s="2">
        <f t="shared" si="183"/>
        <v>45474</v>
      </c>
      <c r="B1710" s="3">
        <f t="shared" si="184"/>
        <v>45479</v>
      </c>
      <c r="C1710" s="7">
        <v>45479.583333333336</v>
      </c>
      <c r="D1710" s="7">
        <v>45479.625</v>
      </c>
      <c r="H1710" s="34" cm="1">
        <f t="array" ref="H1710">SUMPRODUCT(('ESB Networks Summary'!$C$5:$C$17384=Data!D1710)*('ESB Networks Summary'!$E$5:$E$17384))*1000*2-SUMPRODUCT(('ESB Networks Summary'!$C$5:$C$17384=Data!D1710)*('ESB Networks Summary'!$F$5:$F$17384))*1000*2</f>
        <v>-3208</v>
      </c>
      <c r="L1710" s="52">
        <f t="shared" si="185"/>
        <v>0</v>
      </c>
      <c r="M1710" s="5"/>
      <c r="O1710" s="96"/>
      <c r="R1710" s="99">
        <v>18.233000000000001</v>
      </c>
      <c r="S1710" s="99">
        <v>10.356</v>
      </c>
      <c r="T1710" s="30">
        <f t="shared" si="182"/>
        <v>0</v>
      </c>
      <c r="U1710" s="21">
        <f t="shared" si="186"/>
        <v>0</v>
      </c>
      <c r="V1710" s="21">
        <f t="shared" si="187"/>
        <v>0</v>
      </c>
      <c r="W1710" s="21">
        <f t="shared" si="188"/>
        <v>0</v>
      </c>
    </row>
    <row r="1711" spans="1:23">
      <c r="A1711" s="2">
        <f t="shared" si="183"/>
        <v>45474</v>
      </c>
      <c r="B1711" s="3">
        <f t="shared" si="184"/>
        <v>45479</v>
      </c>
      <c r="C1711" s="7">
        <v>45479.604166666664</v>
      </c>
      <c r="D1711" s="7">
        <v>45479.645833333336</v>
      </c>
      <c r="H1711" s="34" cm="1">
        <f t="array" ref="H1711">SUMPRODUCT(('ESB Networks Summary'!$C$5:$C$17384=Data!D1711)*('ESB Networks Summary'!$E$5:$E$17384))*1000*2-SUMPRODUCT(('ESB Networks Summary'!$C$5:$C$17384=Data!D1711)*('ESB Networks Summary'!$F$5:$F$17384))*1000*2</f>
        <v>-3728</v>
      </c>
      <c r="L1711" s="52">
        <f t="shared" si="185"/>
        <v>0</v>
      </c>
      <c r="M1711" s="5"/>
      <c r="O1711" s="96"/>
      <c r="R1711" s="99">
        <v>18.233000000000001</v>
      </c>
      <c r="S1711" s="99">
        <v>10.356</v>
      </c>
      <c r="T1711" s="30">
        <f t="shared" si="182"/>
        <v>0</v>
      </c>
      <c r="U1711" s="21">
        <f t="shared" si="186"/>
        <v>0</v>
      </c>
      <c r="V1711" s="21">
        <f t="shared" si="187"/>
        <v>0</v>
      </c>
      <c r="W1711" s="21">
        <f t="shared" si="188"/>
        <v>0</v>
      </c>
    </row>
    <row r="1712" spans="1:23">
      <c r="A1712" s="2">
        <f t="shared" si="183"/>
        <v>45474</v>
      </c>
      <c r="B1712" s="3">
        <f t="shared" si="184"/>
        <v>45479</v>
      </c>
      <c r="C1712" s="7">
        <v>45479.625</v>
      </c>
      <c r="D1712" s="7">
        <v>45479.666666666664</v>
      </c>
      <c r="H1712" s="34" cm="1">
        <f t="array" ref="H1712">SUMPRODUCT(('ESB Networks Summary'!$C$5:$C$17384=Data!D1712)*('ESB Networks Summary'!$E$5:$E$17384))*1000*2-SUMPRODUCT(('ESB Networks Summary'!$C$5:$C$17384=Data!D1712)*('ESB Networks Summary'!$F$5:$F$17384))*1000*2</f>
        <v>-1540</v>
      </c>
      <c r="L1712" s="52">
        <f t="shared" si="185"/>
        <v>0</v>
      </c>
      <c r="M1712" s="5"/>
      <c r="O1712" s="96"/>
      <c r="R1712" s="99">
        <v>18.681000000000001</v>
      </c>
      <c r="S1712" s="99">
        <v>10.804</v>
      </c>
      <c r="T1712" s="30">
        <f t="shared" si="182"/>
        <v>0</v>
      </c>
      <c r="U1712" s="21">
        <f t="shared" si="186"/>
        <v>0</v>
      </c>
      <c r="V1712" s="21">
        <f t="shared" si="187"/>
        <v>0</v>
      </c>
      <c r="W1712" s="21">
        <f t="shared" si="188"/>
        <v>0</v>
      </c>
    </row>
    <row r="1713" spans="1:23">
      <c r="A1713" s="2">
        <f t="shared" si="183"/>
        <v>45474</v>
      </c>
      <c r="B1713" s="3">
        <f t="shared" si="184"/>
        <v>45479</v>
      </c>
      <c r="C1713" s="7">
        <v>45479.645833333336</v>
      </c>
      <c r="D1713" s="7">
        <v>45479.6875</v>
      </c>
      <c r="H1713" s="34" cm="1">
        <f t="array" ref="H1713">SUMPRODUCT(('ESB Networks Summary'!$C$5:$C$17384=Data!D1713)*('ESB Networks Summary'!$E$5:$E$17384))*1000*2-SUMPRODUCT(('ESB Networks Summary'!$C$5:$C$17384=Data!D1713)*('ESB Networks Summary'!$F$5:$F$17384))*1000*2</f>
        <v>-3720</v>
      </c>
      <c r="L1713" s="52">
        <f t="shared" si="185"/>
        <v>0</v>
      </c>
      <c r="M1713" s="5"/>
      <c r="O1713" s="96"/>
      <c r="R1713" s="99">
        <v>18.681000000000001</v>
      </c>
      <c r="S1713" s="99">
        <v>10.804</v>
      </c>
      <c r="T1713" s="30">
        <f t="shared" si="182"/>
        <v>0</v>
      </c>
      <c r="U1713" s="21">
        <f t="shared" si="186"/>
        <v>0</v>
      </c>
      <c r="V1713" s="21">
        <f t="shared" si="187"/>
        <v>0</v>
      </c>
      <c r="W1713" s="21">
        <f t="shared" si="188"/>
        <v>0</v>
      </c>
    </row>
    <row r="1714" spans="1:23">
      <c r="A1714" s="2">
        <f t="shared" si="183"/>
        <v>45474</v>
      </c>
      <c r="B1714" s="3">
        <f t="shared" si="184"/>
        <v>45479</v>
      </c>
      <c r="C1714" s="7">
        <v>45479.666666666664</v>
      </c>
      <c r="D1714" s="7">
        <v>45479.708333333336</v>
      </c>
      <c r="H1714" s="34" cm="1">
        <f t="array" ref="H1714">SUMPRODUCT(('ESB Networks Summary'!$C$5:$C$17384=Data!D1714)*('ESB Networks Summary'!$E$5:$E$17384))*1000*2-SUMPRODUCT(('ESB Networks Summary'!$C$5:$C$17384=Data!D1714)*('ESB Networks Summary'!$F$5:$F$17384))*1000*2</f>
        <v>-1066</v>
      </c>
      <c r="L1714" s="52">
        <f t="shared" si="185"/>
        <v>0</v>
      </c>
      <c r="M1714" s="5"/>
      <c r="O1714" s="96"/>
      <c r="R1714" s="99">
        <v>20.086000000000002</v>
      </c>
      <c r="S1714" s="99">
        <v>11.739000000000001</v>
      </c>
      <c r="T1714" s="30">
        <f t="shared" si="182"/>
        <v>0</v>
      </c>
      <c r="U1714" s="21">
        <f t="shared" si="186"/>
        <v>0</v>
      </c>
      <c r="V1714" s="21">
        <f t="shared" si="187"/>
        <v>0</v>
      </c>
      <c r="W1714" s="21">
        <f t="shared" si="188"/>
        <v>0</v>
      </c>
    </row>
    <row r="1715" spans="1:23">
      <c r="A1715" s="2">
        <f t="shared" si="183"/>
        <v>45474</v>
      </c>
      <c r="B1715" s="3">
        <f t="shared" si="184"/>
        <v>45479</v>
      </c>
      <c r="C1715" s="7">
        <v>45479.6875</v>
      </c>
      <c r="D1715" s="7">
        <v>45479.729166666664</v>
      </c>
      <c r="H1715" s="34" cm="1">
        <f t="array" ref="H1715">SUMPRODUCT(('ESB Networks Summary'!$C$5:$C$17384=Data!D1715)*('ESB Networks Summary'!$E$5:$E$17384))*1000*2-SUMPRODUCT(('ESB Networks Summary'!$C$5:$C$17384=Data!D1715)*('ESB Networks Summary'!$F$5:$F$17384))*1000*2</f>
        <v>-2386</v>
      </c>
      <c r="L1715" s="52">
        <f t="shared" si="185"/>
        <v>0</v>
      </c>
      <c r="M1715" s="5"/>
      <c r="O1715" s="96"/>
      <c r="R1715" s="99">
        <v>20.086000000000002</v>
      </c>
      <c r="S1715" s="99">
        <v>11.739000000000001</v>
      </c>
      <c r="T1715" s="30">
        <f t="shared" si="182"/>
        <v>0</v>
      </c>
      <c r="U1715" s="21">
        <f t="shared" si="186"/>
        <v>0</v>
      </c>
      <c r="V1715" s="21">
        <f t="shared" si="187"/>
        <v>0</v>
      </c>
      <c r="W1715" s="21">
        <f t="shared" si="188"/>
        <v>0</v>
      </c>
    </row>
    <row r="1716" spans="1:23">
      <c r="A1716" s="2">
        <f t="shared" si="183"/>
        <v>45474</v>
      </c>
      <c r="B1716" s="3">
        <f t="shared" si="184"/>
        <v>45479</v>
      </c>
      <c r="C1716" s="7">
        <v>45479.708333333336</v>
      </c>
      <c r="D1716" s="7">
        <v>45479.75</v>
      </c>
      <c r="H1716" s="34" cm="1">
        <f t="array" ref="H1716">SUMPRODUCT(('ESB Networks Summary'!$C$5:$C$17384=Data!D1716)*('ESB Networks Summary'!$E$5:$E$17384))*1000*2-SUMPRODUCT(('ESB Networks Summary'!$C$5:$C$17384=Data!D1716)*('ESB Networks Summary'!$F$5:$F$17384))*1000*2</f>
        <v>-1246</v>
      </c>
      <c r="L1716" s="52">
        <f t="shared" si="185"/>
        <v>0</v>
      </c>
      <c r="M1716" s="5"/>
      <c r="O1716" s="96"/>
      <c r="R1716" s="99">
        <v>20.131</v>
      </c>
      <c r="S1716" s="99">
        <v>11.785</v>
      </c>
      <c r="T1716" s="30">
        <f t="shared" si="182"/>
        <v>0</v>
      </c>
      <c r="U1716" s="21">
        <f t="shared" si="186"/>
        <v>0</v>
      </c>
      <c r="V1716" s="21">
        <f t="shared" si="187"/>
        <v>0</v>
      </c>
      <c r="W1716" s="21">
        <f t="shared" si="188"/>
        <v>0</v>
      </c>
    </row>
    <row r="1717" spans="1:23">
      <c r="A1717" s="2">
        <f t="shared" si="183"/>
        <v>45474</v>
      </c>
      <c r="B1717" s="3">
        <f t="shared" si="184"/>
        <v>45479</v>
      </c>
      <c r="C1717" s="7">
        <v>45479.729166666664</v>
      </c>
      <c r="D1717" s="7">
        <v>45479.770833333336</v>
      </c>
      <c r="H1717" s="34" cm="1">
        <f t="array" ref="H1717">SUMPRODUCT(('ESB Networks Summary'!$C$5:$C$17384=Data!D1717)*('ESB Networks Summary'!$E$5:$E$17384))*1000*2-SUMPRODUCT(('ESB Networks Summary'!$C$5:$C$17384=Data!D1717)*('ESB Networks Summary'!$F$5:$F$17384))*1000*2</f>
        <v>-1182</v>
      </c>
      <c r="L1717" s="52">
        <f t="shared" si="185"/>
        <v>0</v>
      </c>
      <c r="M1717" s="5"/>
      <c r="O1717" s="96"/>
      <c r="R1717" s="99">
        <v>20.131</v>
      </c>
      <c r="S1717" s="99">
        <v>11.785</v>
      </c>
      <c r="T1717" s="30">
        <f t="shared" si="182"/>
        <v>0</v>
      </c>
      <c r="U1717" s="21">
        <f t="shared" si="186"/>
        <v>0</v>
      </c>
      <c r="V1717" s="21">
        <f t="shared" si="187"/>
        <v>0</v>
      </c>
      <c r="W1717" s="21">
        <f t="shared" si="188"/>
        <v>0</v>
      </c>
    </row>
    <row r="1718" spans="1:23">
      <c r="A1718" s="2">
        <f t="shared" si="183"/>
        <v>45474</v>
      </c>
      <c r="B1718" s="3">
        <f t="shared" si="184"/>
        <v>45479</v>
      </c>
      <c r="C1718" s="7">
        <v>45479.75</v>
      </c>
      <c r="D1718" s="7">
        <v>45479.791666666664</v>
      </c>
      <c r="H1718" s="34" cm="1">
        <f t="array" ref="H1718">SUMPRODUCT(('ESB Networks Summary'!$C$5:$C$17384=Data!D1718)*('ESB Networks Summary'!$E$5:$E$17384))*1000*2-SUMPRODUCT(('ESB Networks Summary'!$C$5:$C$17384=Data!D1718)*('ESB Networks Summary'!$F$5:$F$17384))*1000*2</f>
        <v>-2922</v>
      </c>
      <c r="L1718" s="52">
        <f t="shared" si="185"/>
        <v>0</v>
      </c>
      <c r="M1718" s="5"/>
      <c r="O1718" s="96"/>
      <c r="R1718" s="99">
        <v>20.952000000000002</v>
      </c>
      <c r="S1718" s="99">
        <v>13.074000000000002</v>
      </c>
      <c r="T1718" s="30">
        <f t="shared" si="182"/>
        <v>0</v>
      </c>
      <c r="U1718" s="21">
        <f t="shared" si="186"/>
        <v>0</v>
      </c>
      <c r="V1718" s="21">
        <f t="shared" si="187"/>
        <v>0</v>
      </c>
      <c r="W1718" s="21">
        <f t="shared" si="188"/>
        <v>0</v>
      </c>
    </row>
    <row r="1719" spans="1:23">
      <c r="A1719" s="2">
        <f t="shared" si="183"/>
        <v>45474</v>
      </c>
      <c r="B1719" s="3">
        <f t="shared" si="184"/>
        <v>45479</v>
      </c>
      <c r="C1719" s="7">
        <v>45479.770833333336</v>
      </c>
      <c r="D1719" s="7">
        <v>45479.8125</v>
      </c>
      <c r="H1719" s="34" cm="1">
        <f t="array" ref="H1719">SUMPRODUCT(('ESB Networks Summary'!$C$5:$C$17384=Data!D1719)*('ESB Networks Summary'!$E$5:$E$17384))*1000*2-SUMPRODUCT(('ESB Networks Summary'!$C$5:$C$17384=Data!D1719)*('ESB Networks Summary'!$F$5:$F$17384))*1000*2</f>
        <v>-1044</v>
      </c>
      <c r="L1719" s="52">
        <f t="shared" si="185"/>
        <v>0</v>
      </c>
      <c r="M1719" s="5"/>
      <c r="O1719" s="96"/>
      <c r="R1719" s="99">
        <v>20.952000000000002</v>
      </c>
      <c r="S1719" s="99">
        <v>13.074000000000002</v>
      </c>
      <c r="T1719" s="30">
        <f t="shared" si="182"/>
        <v>0</v>
      </c>
      <c r="U1719" s="21">
        <f t="shared" si="186"/>
        <v>0</v>
      </c>
      <c r="V1719" s="21">
        <f t="shared" si="187"/>
        <v>0</v>
      </c>
      <c r="W1719" s="21">
        <f t="shared" si="188"/>
        <v>0</v>
      </c>
    </row>
    <row r="1720" spans="1:23">
      <c r="A1720" s="2">
        <f t="shared" si="183"/>
        <v>45474</v>
      </c>
      <c r="B1720" s="3">
        <f t="shared" si="184"/>
        <v>45479</v>
      </c>
      <c r="C1720" s="7">
        <v>45479.791666666664</v>
      </c>
      <c r="D1720" s="7">
        <v>45479.833333333336</v>
      </c>
      <c r="H1720" s="34" cm="1">
        <f t="array" ref="H1720">SUMPRODUCT(('ESB Networks Summary'!$C$5:$C$17384=Data!D1720)*('ESB Networks Summary'!$E$5:$E$17384))*1000*2-SUMPRODUCT(('ESB Networks Summary'!$C$5:$C$17384=Data!D1720)*('ESB Networks Summary'!$F$5:$F$17384))*1000*2</f>
        <v>-88</v>
      </c>
      <c r="L1720" s="52">
        <f t="shared" si="185"/>
        <v>0</v>
      </c>
      <c r="M1720" s="5"/>
      <c r="O1720" s="96"/>
      <c r="R1720" s="99">
        <v>22.196000000000002</v>
      </c>
      <c r="S1720" s="99">
        <v>14.318000000000001</v>
      </c>
      <c r="T1720" s="30">
        <f t="shared" si="182"/>
        <v>0</v>
      </c>
      <c r="U1720" s="21">
        <f t="shared" si="186"/>
        <v>0</v>
      </c>
      <c r="V1720" s="21">
        <f t="shared" si="187"/>
        <v>0</v>
      </c>
      <c r="W1720" s="21">
        <f t="shared" si="188"/>
        <v>0</v>
      </c>
    </row>
    <row r="1721" spans="1:23">
      <c r="A1721" s="2">
        <f t="shared" si="183"/>
        <v>45474</v>
      </c>
      <c r="B1721" s="3">
        <f t="shared" si="184"/>
        <v>45479</v>
      </c>
      <c r="C1721" s="7">
        <v>45479.8125</v>
      </c>
      <c r="D1721" s="7">
        <v>45479.854166666664</v>
      </c>
      <c r="H1721" s="34" cm="1">
        <f t="array" ref="H1721">SUMPRODUCT(('ESB Networks Summary'!$C$5:$C$17384=Data!D1721)*('ESB Networks Summary'!$E$5:$E$17384))*1000*2-SUMPRODUCT(('ESB Networks Summary'!$C$5:$C$17384=Data!D1721)*('ESB Networks Summary'!$F$5:$F$17384))*1000*2</f>
        <v>88</v>
      </c>
      <c r="L1721" s="52">
        <f t="shared" si="185"/>
        <v>0</v>
      </c>
      <c r="M1721" s="5"/>
      <c r="O1721" s="96"/>
      <c r="R1721" s="99">
        <v>22.196000000000002</v>
      </c>
      <c r="S1721" s="99">
        <v>14.318000000000001</v>
      </c>
      <c r="T1721" s="30">
        <f t="shared" si="182"/>
        <v>0</v>
      </c>
      <c r="U1721" s="21">
        <f t="shared" si="186"/>
        <v>0</v>
      </c>
      <c r="V1721" s="21">
        <f t="shared" si="187"/>
        <v>0</v>
      </c>
      <c r="W1721" s="21">
        <f t="shared" si="188"/>
        <v>0</v>
      </c>
    </row>
    <row r="1722" spans="1:23">
      <c r="A1722" s="2">
        <f t="shared" si="183"/>
        <v>45474</v>
      </c>
      <c r="B1722" s="3">
        <f t="shared" si="184"/>
        <v>45479</v>
      </c>
      <c r="C1722" s="7">
        <v>45479.833333333336</v>
      </c>
      <c r="D1722" s="7">
        <v>45479.875</v>
      </c>
      <c r="H1722" s="34" cm="1">
        <f t="array" ref="H1722">SUMPRODUCT(('ESB Networks Summary'!$C$5:$C$17384=Data!D1722)*('ESB Networks Summary'!$E$5:$E$17384))*1000*2-SUMPRODUCT(('ESB Networks Summary'!$C$5:$C$17384=Data!D1722)*('ESB Networks Summary'!$F$5:$F$17384))*1000*2</f>
        <v>138</v>
      </c>
      <c r="L1722" s="52">
        <f t="shared" si="185"/>
        <v>0</v>
      </c>
      <c r="M1722" s="5"/>
      <c r="O1722" s="96"/>
      <c r="R1722" s="99">
        <v>23.585000000000001</v>
      </c>
      <c r="S1722" s="99">
        <v>15.708000000000002</v>
      </c>
      <c r="T1722" s="30">
        <f t="shared" si="182"/>
        <v>0</v>
      </c>
      <c r="U1722" s="21">
        <f t="shared" si="186"/>
        <v>0</v>
      </c>
      <c r="V1722" s="21">
        <f t="shared" si="187"/>
        <v>0</v>
      </c>
      <c r="W1722" s="21">
        <f t="shared" si="188"/>
        <v>0</v>
      </c>
    </row>
    <row r="1723" spans="1:23">
      <c r="A1723" s="2">
        <f t="shared" si="183"/>
        <v>45474</v>
      </c>
      <c r="B1723" s="3">
        <f t="shared" si="184"/>
        <v>45479</v>
      </c>
      <c r="C1723" s="7">
        <v>45479.854166666664</v>
      </c>
      <c r="D1723" s="7">
        <v>45479.895833333336</v>
      </c>
      <c r="H1723" s="34" cm="1">
        <f t="array" ref="H1723">SUMPRODUCT(('ESB Networks Summary'!$C$5:$C$17384=Data!D1723)*('ESB Networks Summary'!$E$5:$E$17384))*1000*2-SUMPRODUCT(('ESB Networks Summary'!$C$5:$C$17384=Data!D1723)*('ESB Networks Summary'!$F$5:$F$17384))*1000*2</f>
        <v>132</v>
      </c>
      <c r="L1723" s="52">
        <f t="shared" si="185"/>
        <v>0</v>
      </c>
      <c r="M1723" s="5"/>
      <c r="O1723" s="96"/>
      <c r="R1723" s="99">
        <v>23.585000000000001</v>
      </c>
      <c r="S1723" s="99">
        <v>15.708000000000002</v>
      </c>
      <c r="T1723" s="30">
        <f t="shared" si="182"/>
        <v>0</v>
      </c>
      <c r="U1723" s="21">
        <f t="shared" si="186"/>
        <v>0</v>
      </c>
      <c r="V1723" s="21">
        <f t="shared" si="187"/>
        <v>0</v>
      </c>
      <c r="W1723" s="21">
        <f t="shared" si="188"/>
        <v>0</v>
      </c>
    </row>
    <row r="1724" spans="1:23">
      <c r="A1724" s="2">
        <f t="shared" si="183"/>
        <v>45474</v>
      </c>
      <c r="B1724" s="3">
        <f t="shared" si="184"/>
        <v>45479</v>
      </c>
      <c r="C1724" s="7">
        <v>45479.875</v>
      </c>
      <c r="D1724" s="7">
        <v>45479.916666666664</v>
      </c>
      <c r="H1724" s="34" cm="1">
        <f t="array" ref="H1724">SUMPRODUCT(('ESB Networks Summary'!$C$5:$C$17384=Data!D1724)*('ESB Networks Summary'!$E$5:$E$17384))*1000*2-SUMPRODUCT(('ESB Networks Summary'!$C$5:$C$17384=Data!D1724)*('ESB Networks Summary'!$F$5:$F$17384))*1000*2</f>
        <v>150</v>
      </c>
      <c r="L1724" s="52">
        <f t="shared" si="185"/>
        <v>0</v>
      </c>
      <c r="M1724" s="5"/>
      <c r="O1724" s="96"/>
      <c r="R1724" s="99">
        <v>26.098000000000003</v>
      </c>
      <c r="S1724" s="99">
        <v>18.22</v>
      </c>
      <c r="T1724" s="30">
        <f t="shared" si="182"/>
        <v>0</v>
      </c>
      <c r="U1724" s="21">
        <f t="shared" si="186"/>
        <v>0</v>
      </c>
      <c r="V1724" s="21">
        <f t="shared" si="187"/>
        <v>0</v>
      </c>
      <c r="W1724" s="21">
        <f t="shared" si="188"/>
        <v>0</v>
      </c>
    </row>
    <row r="1725" spans="1:23">
      <c r="A1725" s="2">
        <f t="shared" si="183"/>
        <v>45474</v>
      </c>
      <c r="B1725" s="3">
        <f t="shared" si="184"/>
        <v>45479</v>
      </c>
      <c r="C1725" s="7">
        <v>45479.895833333336</v>
      </c>
      <c r="D1725" s="7">
        <v>45479.9375</v>
      </c>
      <c r="H1725" s="34" cm="1">
        <f t="array" ref="H1725">SUMPRODUCT(('ESB Networks Summary'!$C$5:$C$17384=Data!D1725)*('ESB Networks Summary'!$E$5:$E$17384))*1000*2-SUMPRODUCT(('ESB Networks Summary'!$C$5:$C$17384=Data!D1725)*('ESB Networks Summary'!$F$5:$F$17384))*1000*2</f>
        <v>152</v>
      </c>
      <c r="L1725" s="52">
        <f t="shared" si="185"/>
        <v>0</v>
      </c>
      <c r="M1725" s="5"/>
      <c r="O1725" s="96"/>
      <c r="R1725" s="99">
        <v>26.098000000000003</v>
      </c>
      <c r="S1725" s="99">
        <v>18.22</v>
      </c>
      <c r="T1725" s="30">
        <f t="shared" si="182"/>
        <v>0</v>
      </c>
      <c r="U1725" s="21">
        <f t="shared" si="186"/>
        <v>0</v>
      </c>
      <c r="V1725" s="21">
        <f t="shared" si="187"/>
        <v>0</v>
      </c>
      <c r="W1725" s="21">
        <f t="shared" si="188"/>
        <v>0</v>
      </c>
    </row>
    <row r="1726" spans="1:23">
      <c r="A1726" s="2">
        <f t="shared" si="183"/>
        <v>45474</v>
      </c>
      <c r="B1726" s="3">
        <f t="shared" si="184"/>
        <v>45479</v>
      </c>
      <c r="C1726" s="7">
        <v>45479.916666666664</v>
      </c>
      <c r="D1726" s="7">
        <v>45479.958333333336</v>
      </c>
      <c r="H1726" s="34" cm="1">
        <f t="array" ref="H1726">SUMPRODUCT(('ESB Networks Summary'!$C$5:$C$17384=Data!D1726)*('ESB Networks Summary'!$E$5:$E$17384))*1000*2-SUMPRODUCT(('ESB Networks Summary'!$C$5:$C$17384=Data!D1726)*('ESB Networks Summary'!$F$5:$F$17384))*1000*2</f>
        <v>126</v>
      </c>
      <c r="L1726" s="52">
        <f t="shared" si="185"/>
        <v>0</v>
      </c>
      <c r="M1726" s="5"/>
      <c r="O1726" s="96"/>
      <c r="R1726" s="99">
        <v>14.837</v>
      </c>
      <c r="S1726" s="99">
        <v>11.843</v>
      </c>
      <c r="T1726" s="30">
        <f t="shared" si="182"/>
        <v>0</v>
      </c>
      <c r="U1726" s="21">
        <f t="shared" si="186"/>
        <v>0</v>
      </c>
      <c r="V1726" s="21">
        <f t="shared" si="187"/>
        <v>0</v>
      </c>
      <c r="W1726" s="21">
        <f t="shared" si="188"/>
        <v>0</v>
      </c>
    </row>
    <row r="1727" spans="1:23">
      <c r="A1727" s="2">
        <f t="shared" si="183"/>
        <v>45474</v>
      </c>
      <c r="B1727" s="3">
        <f t="shared" si="184"/>
        <v>45479</v>
      </c>
      <c r="C1727" s="7">
        <v>45479.9375</v>
      </c>
      <c r="D1727" s="7">
        <v>45479.979166666664</v>
      </c>
      <c r="H1727" s="34" cm="1">
        <f t="array" ref="H1727">SUMPRODUCT(('ESB Networks Summary'!$C$5:$C$17384=Data!D1727)*('ESB Networks Summary'!$E$5:$E$17384))*1000*2-SUMPRODUCT(('ESB Networks Summary'!$C$5:$C$17384=Data!D1727)*('ESB Networks Summary'!$F$5:$F$17384))*1000*2</f>
        <v>124</v>
      </c>
      <c r="L1727" s="52">
        <f t="shared" si="185"/>
        <v>0</v>
      </c>
      <c r="M1727" s="5"/>
      <c r="O1727" s="96"/>
      <c r="R1727" s="99">
        <v>14.837</v>
      </c>
      <c r="S1727" s="99">
        <v>11.843</v>
      </c>
      <c r="T1727" s="30">
        <f t="shared" si="182"/>
        <v>0</v>
      </c>
      <c r="U1727" s="21">
        <f t="shared" si="186"/>
        <v>0</v>
      </c>
      <c r="V1727" s="21">
        <f t="shared" si="187"/>
        <v>0</v>
      </c>
      <c r="W1727" s="21">
        <f t="shared" si="188"/>
        <v>0</v>
      </c>
    </row>
    <row r="1728" spans="1:23">
      <c r="A1728" s="2">
        <f t="shared" si="183"/>
        <v>45474</v>
      </c>
      <c r="B1728" s="3">
        <f t="shared" si="184"/>
        <v>45479</v>
      </c>
      <c r="C1728" s="7">
        <v>45479.958333333336</v>
      </c>
      <c r="D1728" s="7">
        <v>45480</v>
      </c>
      <c r="H1728" s="34" cm="1">
        <f t="array" ref="H1728">SUMPRODUCT(('ESB Networks Summary'!$C$5:$C$17384=Data!D1728)*('ESB Networks Summary'!$E$5:$E$17384))*1000*2-SUMPRODUCT(('ESB Networks Summary'!$C$5:$C$17384=Data!D1728)*('ESB Networks Summary'!$F$5:$F$17384))*1000*2</f>
        <v>5578</v>
      </c>
      <c r="L1728" s="52">
        <f t="shared" si="185"/>
        <v>0</v>
      </c>
      <c r="M1728" s="5"/>
      <c r="O1728" s="96"/>
      <c r="R1728" s="99">
        <v>14.512</v>
      </c>
      <c r="S1728" s="99">
        <v>11.518000000000001</v>
      </c>
      <c r="T1728" s="30">
        <f t="shared" si="182"/>
        <v>0</v>
      </c>
      <c r="U1728" s="21">
        <f t="shared" si="186"/>
        <v>0</v>
      </c>
      <c r="V1728" s="21">
        <f t="shared" si="187"/>
        <v>0</v>
      </c>
      <c r="W1728" s="21">
        <f t="shared" si="188"/>
        <v>0</v>
      </c>
    </row>
    <row r="1729" spans="1:23">
      <c r="A1729" s="2">
        <f t="shared" si="183"/>
        <v>45474</v>
      </c>
      <c r="B1729" s="3">
        <f t="shared" si="184"/>
        <v>45479</v>
      </c>
      <c r="C1729" s="7">
        <v>45479.979166666664</v>
      </c>
      <c r="D1729" s="7">
        <v>45480.020833333336</v>
      </c>
      <c r="H1729" s="34" cm="1">
        <f t="array" ref="H1729">SUMPRODUCT(('ESB Networks Summary'!$C$5:$C$17384=Data!D1729)*('ESB Networks Summary'!$E$5:$E$17384))*1000*2-SUMPRODUCT(('ESB Networks Summary'!$C$5:$C$17384=Data!D1729)*('ESB Networks Summary'!$F$5:$F$17384))*1000*2</f>
        <v>7372</v>
      </c>
      <c r="L1729" s="52">
        <f t="shared" si="185"/>
        <v>0</v>
      </c>
      <c r="M1729" s="5"/>
      <c r="O1729" s="96"/>
      <c r="R1729" s="99">
        <v>14.512</v>
      </c>
      <c r="S1729" s="99">
        <v>11.518000000000001</v>
      </c>
      <c r="T1729" s="30">
        <f t="shared" si="182"/>
        <v>0</v>
      </c>
      <c r="U1729" s="21">
        <f t="shared" si="186"/>
        <v>0</v>
      </c>
      <c r="V1729" s="21">
        <f t="shared" si="187"/>
        <v>0</v>
      </c>
      <c r="W1729" s="21">
        <f t="shared" si="188"/>
        <v>0</v>
      </c>
    </row>
    <row r="1730" spans="1:23">
      <c r="A1730" s="2">
        <f t="shared" si="183"/>
        <v>45474</v>
      </c>
      <c r="B1730" s="3">
        <f t="shared" si="184"/>
        <v>45480</v>
      </c>
      <c r="C1730" s="7">
        <v>45480</v>
      </c>
      <c r="D1730" s="7">
        <v>45480.041666666664</v>
      </c>
      <c r="H1730" s="34" cm="1">
        <f t="array" ref="H1730">SUMPRODUCT(('ESB Networks Summary'!$C$5:$C$17384=Data!D1730)*('ESB Networks Summary'!$E$5:$E$17384))*1000*2-SUMPRODUCT(('ESB Networks Summary'!$C$5:$C$17384=Data!D1730)*('ESB Networks Summary'!$F$5:$F$17384))*1000*2</f>
        <v>7382</v>
      </c>
      <c r="L1730" s="52">
        <f t="shared" si="185"/>
        <v>0</v>
      </c>
      <c r="M1730" s="5"/>
      <c r="O1730" s="96"/>
      <c r="R1730" s="99">
        <v>14.035</v>
      </c>
      <c r="S1730" s="99">
        <v>11.041</v>
      </c>
      <c r="T1730" s="30">
        <f t="shared" ref="T1730:T1793" si="189">P1730+G1730-N1730-F1730</f>
        <v>0</v>
      </c>
      <c r="U1730" s="21">
        <f t="shared" si="186"/>
        <v>0</v>
      </c>
      <c r="V1730" s="21">
        <f t="shared" si="187"/>
        <v>0</v>
      </c>
      <c r="W1730" s="21">
        <f t="shared" si="188"/>
        <v>0</v>
      </c>
    </row>
    <row r="1731" spans="1:23">
      <c r="A1731" s="2">
        <f t="shared" ref="A1731:A1794" si="190">DATE(YEAR(C1731),MONTH(C1731),1)</f>
        <v>45474</v>
      </c>
      <c r="B1731" s="3">
        <f t="shared" ref="B1731:B1794" si="191">DATE(YEAR(C1731),MONTH(C1731),DAY(C1731))</f>
        <v>45480</v>
      </c>
      <c r="C1731" s="7">
        <v>45480.020833333336</v>
      </c>
      <c r="D1731" s="7">
        <v>45480.0625</v>
      </c>
      <c r="H1731" s="34" cm="1">
        <f t="array" ref="H1731">SUMPRODUCT(('ESB Networks Summary'!$C$5:$C$17384=Data!D1731)*('ESB Networks Summary'!$E$5:$E$17384))*1000*2-SUMPRODUCT(('ESB Networks Summary'!$C$5:$C$17384=Data!D1731)*('ESB Networks Summary'!$F$5:$F$17384))*1000*2</f>
        <v>7400</v>
      </c>
      <c r="L1731" s="52">
        <f t="shared" ref="L1731:L1794" si="192">IF(AND(K1731=2,K1730&lt;2),1,0)</f>
        <v>0</v>
      </c>
      <c r="M1731" s="5"/>
      <c r="O1731" s="96"/>
      <c r="R1731" s="99">
        <v>14.035</v>
      </c>
      <c r="S1731" s="99">
        <v>11.041</v>
      </c>
      <c r="T1731" s="30">
        <f t="shared" si="189"/>
        <v>0</v>
      </c>
      <c r="U1731" s="21">
        <f t="shared" ref="U1731:U1794" si="193">IF(G1731&gt;0, G1731/1000*R1731/2,0)/100</f>
        <v>0</v>
      </c>
      <c r="V1731" s="21">
        <f t="shared" ref="V1731:V1794" si="194">IF(G1731&lt;0, G1731/1000*S1731/2,0)/100</f>
        <v>0</v>
      </c>
      <c r="W1731" s="21">
        <f t="shared" ref="W1731:W1794" si="195">IF(J1731&gt;P1731,J1731/1000/2*R1731/100,0)</f>
        <v>0</v>
      </c>
    </row>
    <row r="1732" spans="1:23">
      <c r="A1732" s="2">
        <f t="shared" si="190"/>
        <v>45474</v>
      </c>
      <c r="B1732" s="3">
        <f t="shared" si="191"/>
        <v>45480</v>
      </c>
      <c r="C1732" s="7">
        <v>45480.041666666664</v>
      </c>
      <c r="D1732" s="7">
        <v>45480.083333333336</v>
      </c>
      <c r="H1732" s="34" cm="1">
        <f t="array" ref="H1732">SUMPRODUCT(('ESB Networks Summary'!$C$5:$C$17384=Data!D1732)*('ESB Networks Summary'!$E$5:$E$17384))*1000*2-SUMPRODUCT(('ESB Networks Summary'!$C$5:$C$17384=Data!D1732)*('ESB Networks Summary'!$F$5:$F$17384))*1000*2</f>
        <v>7386</v>
      </c>
      <c r="L1732" s="52">
        <f t="shared" si="192"/>
        <v>0</v>
      </c>
      <c r="M1732" s="5"/>
      <c r="O1732" s="96"/>
      <c r="R1732" s="99">
        <v>13.904</v>
      </c>
      <c r="S1732" s="99">
        <v>10.91</v>
      </c>
      <c r="T1732" s="30">
        <f t="shared" si="189"/>
        <v>0</v>
      </c>
      <c r="U1732" s="21">
        <f t="shared" si="193"/>
        <v>0</v>
      </c>
      <c r="V1732" s="21">
        <f t="shared" si="194"/>
        <v>0</v>
      </c>
      <c r="W1732" s="21">
        <f t="shared" si="195"/>
        <v>0</v>
      </c>
    </row>
    <row r="1733" spans="1:23">
      <c r="A1733" s="2">
        <f t="shared" si="190"/>
        <v>45474</v>
      </c>
      <c r="B1733" s="3">
        <f t="shared" si="191"/>
        <v>45480</v>
      </c>
      <c r="C1733" s="7">
        <v>45480.0625</v>
      </c>
      <c r="D1733" s="7">
        <v>45480.104166666664</v>
      </c>
      <c r="H1733" s="34" cm="1">
        <f t="array" ref="H1733">SUMPRODUCT(('ESB Networks Summary'!$C$5:$C$17384=Data!D1733)*('ESB Networks Summary'!$E$5:$E$17384))*1000*2-SUMPRODUCT(('ESB Networks Summary'!$C$5:$C$17384=Data!D1733)*('ESB Networks Summary'!$F$5:$F$17384))*1000*2</f>
        <v>7386</v>
      </c>
      <c r="L1733" s="52">
        <f t="shared" si="192"/>
        <v>0</v>
      </c>
      <c r="M1733" s="5"/>
      <c r="O1733" s="96"/>
      <c r="R1733" s="99">
        <v>13.904</v>
      </c>
      <c r="S1733" s="99">
        <v>10.91</v>
      </c>
      <c r="T1733" s="30">
        <f t="shared" si="189"/>
        <v>0</v>
      </c>
      <c r="U1733" s="21">
        <f t="shared" si="193"/>
        <v>0</v>
      </c>
      <c r="V1733" s="21">
        <f t="shared" si="194"/>
        <v>0</v>
      </c>
      <c r="W1733" s="21">
        <f t="shared" si="195"/>
        <v>0</v>
      </c>
    </row>
    <row r="1734" spans="1:23">
      <c r="A1734" s="2">
        <f t="shared" si="190"/>
        <v>45474</v>
      </c>
      <c r="B1734" s="3">
        <f t="shared" si="191"/>
        <v>45480</v>
      </c>
      <c r="C1734" s="7">
        <v>45480.083333333336</v>
      </c>
      <c r="D1734" s="7">
        <v>45480.125</v>
      </c>
      <c r="H1734" s="34" cm="1">
        <f t="array" ref="H1734">SUMPRODUCT(('ESB Networks Summary'!$C$5:$C$17384=Data!D1734)*('ESB Networks Summary'!$E$5:$E$17384))*1000*2-SUMPRODUCT(('ESB Networks Summary'!$C$5:$C$17384=Data!D1734)*('ESB Networks Summary'!$F$5:$F$17384))*1000*2</f>
        <v>6546</v>
      </c>
      <c r="L1734" s="52">
        <f t="shared" si="192"/>
        <v>0</v>
      </c>
      <c r="M1734" s="5"/>
      <c r="O1734" s="96"/>
      <c r="R1734" s="99">
        <v>13.76</v>
      </c>
      <c r="S1734" s="99">
        <v>10.766</v>
      </c>
      <c r="T1734" s="30">
        <f t="shared" si="189"/>
        <v>0</v>
      </c>
      <c r="U1734" s="21">
        <f t="shared" si="193"/>
        <v>0</v>
      </c>
      <c r="V1734" s="21">
        <f t="shared" si="194"/>
        <v>0</v>
      </c>
      <c r="W1734" s="21">
        <f t="shared" si="195"/>
        <v>0</v>
      </c>
    </row>
    <row r="1735" spans="1:23">
      <c r="A1735" s="2">
        <f t="shared" si="190"/>
        <v>45474</v>
      </c>
      <c r="B1735" s="3">
        <f t="shared" si="191"/>
        <v>45480</v>
      </c>
      <c r="C1735" s="7">
        <v>45480.104166666664</v>
      </c>
      <c r="D1735" s="7">
        <v>45480.145833333336</v>
      </c>
      <c r="H1735" s="34" cm="1">
        <f t="array" ref="H1735">SUMPRODUCT(('ESB Networks Summary'!$C$5:$C$17384=Data!D1735)*('ESB Networks Summary'!$E$5:$E$17384))*1000*2-SUMPRODUCT(('ESB Networks Summary'!$C$5:$C$17384=Data!D1735)*('ESB Networks Summary'!$F$5:$F$17384))*1000*2</f>
        <v>132</v>
      </c>
      <c r="L1735" s="52">
        <f t="shared" si="192"/>
        <v>0</v>
      </c>
      <c r="M1735" s="5"/>
      <c r="O1735" s="96"/>
      <c r="R1735" s="99">
        <v>13.76</v>
      </c>
      <c r="S1735" s="99">
        <v>10.766</v>
      </c>
      <c r="T1735" s="30">
        <f t="shared" si="189"/>
        <v>0</v>
      </c>
      <c r="U1735" s="21">
        <f t="shared" si="193"/>
        <v>0</v>
      </c>
      <c r="V1735" s="21">
        <f t="shared" si="194"/>
        <v>0</v>
      </c>
      <c r="W1735" s="21">
        <f t="shared" si="195"/>
        <v>0</v>
      </c>
    </row>
    <row r="1736" spans="1:23">
      <c r="A1736" s="2">
        <f t="shared" si="190"/>
        <v>45474</v>
      </c>
      <c r="B1736" s="3">
        <f t="shared" si="191"/>
        <v>45480</v>
      </c>
      <c r="C1736" s="7">
        <v>45480.125</v>
      </c>
      <c r="D1736" s="7">
        <v>45480.166666666664</v>
      </c>
      <c r="H1736" s="34" cm="1">
        <f t="array" ref="H1736">SUMPRODUCT(('ESB Networks Summary'!$C$5:$C$17384=Data!D1736)*('ESB Networks Summary'!$E$5:$E$17384))*1000*2-SUMPRODUCT(('ESB Networks Summary'!$C$5:$C$17384=Data!D1736)*('ESB Networks Summary'!$F$5:$F$17384))*1000*2</f>
        <v>160</v>
      </c>
      <c r="L1736" s="52">
        <f t="shared" si="192"/>
        <v>0</v>
      </c>
      <c r="M1736" s="5"/>
      <c r="O1736" s="96"/>
      <c r="R1736" s="99">
        <v>13.629</v>
      </c>
      <c r="S1736" s="99">
        <v>10.635999999999999</v>
      </c>
      <c r="T1736" s="30">
        <f t="shared" si="189"/>
        <v>0</v>
      </c>
      <c r="U1736" s="21">
        <f t="shared" si="193"/>
        <v>0</v>
      </c>
      <c r="V1736" s="21">
        <f t="shared" si="194"/>
        <v>0</v>
      </c>
      <c r="W1736" s="21">
        <f t="shared" si="195"/>
        <v>0</v>
      </c>
    </row>
    <row r="1737" spans="1:23">
      <c r="A1737" s="2">
        <f t="shared" si="190"/>
        <v>45474</v>
      </c>
      <c r="B1737" s="3">
        <f t="shared" si="191"/>
        <v>45480</v>
      </c>
      <c r="C1737" s="7">
        <v>45480.145833333336</v>
      </c>
      <c r="D1737" s="7">
        <v>45480.1875</v>
      </c>
      <c r="H1737" s="34" cm="1">
        <f t="array" ref="H1737">SUMPRODUCT(('ESB Networks Summary'!$C$5:$C$17384=Data!D1737)*('ESB Networks Summary'!$E$5:$E$17384))*1000*2-SUMPRODUCT(('ESB Networks Summary'!$C$5:$C$17384=Data!D1737)*('ESB Networks Summary'!$F$5:$F$17384))*1000*2</f>
        <v>200</v>
      </c>
      <c r="L1737" s="52">
        <f t="shared" si="192"/>
        <v>0</v>
      </c>
      <c r="M1737" s="5"/>
      <c r="O1737" s="96"/>
      <c r="R1737" s="99">
        <v>13.629</v>
      </c>
      <c r="S1737" s="99">
        <v>10.635999999999999</v>
      </c>
      <c r="T1737" s="30">
        <f t="shared" si="189"/>
        <v>0</v>
      </c>
      <c r="U1737" s="21">
        <f t="shared" si="193"/>
        <v>0</v>
      </c>
      <c r="V1737" s="21">
        <f t="shared" si="194"/>
        <v>0</v>
      </c>
      <c r="W1737" s="21">
        <f t="shared" si="195"/>
        <v>0</v>
      </c>
    </row>
    <row r="1738" spans="1:23">
      <c r="A1738" s="2">
        <f t="shared" si="190"/>
        <v>45474</v>
      </c>
      <c r="B1738" s="3">
        <f t="shared" si="191"/>
        <v>45480</v>
      </c>
      <c r="C1738" s="7">
        <v>45480.166666666664</v>
      </c>
      <c r="D1738" s="7">
        <v>45480.208333333336</v>
      </c>
      <c r="H1738" s="34" cm="1">
        <f t="array" ref="H1738">SUMPRODUCT(('ESB Networks Summary'!$C$5:$C$17384=Data!D1738)*('ESB Networks Summary'!$E$5:$E$17384))*1000*2-SUMPRODUCT(('ESB Networks Summary'!$C$5:$C$17384=Data!D1738)*('ESB Networks Summary'!$F$5:$F$17384))*1000*2</f>
        <v>2068</v>
      </c>
      <c r="L1738" s="52">
        <f t="shared" si="192"/>
        <v>0</v>
      </c>
      <c r="M1738" s="5"/>
      <c r="O1738" s="96"/>
      <c r="R1738" s="99">
        <v>12.931999999999999</v>
      </c>
      <c r="S1738" s="99">
        <v>9.9379999999999988</v>
      </c>
      <c r="T1738" s="30">
        <f t="shared" si="189"/>
        <v>0</v>
      </c>
      <c r="U1738" s="21">
        <f t="shared" si="193"/>
        <v>0</v>
      </c>
      <c r="V1738" s="21">
        <f t="shared" si="194"/>
        <v>0</v>
      </c>
      <c r="W1738" s="21">
        <f t="shared" si="195"/>
        <v>0</v>
      </c>
    </row>
    <row r="1739" spans="1:23">
      <c r="A1739" s="2">
        <f t="shared" si="190"/>
        <v>45474</v>
      </c>
      <c r="B1739" s="3">
        <f t="shared" si="191"/>
        <v>45480</v>
      </c>
      <c r="C1739" s="7">
        <v>45480.1875</v>
      </c>
      <c r="D1739" s="7">
        <v>45480.229166666664</v>
      </c>
      <c r="H1739" s="34" cm="1">
        <f t="array" ref="H1739">SUMPRODUCT(('ESB Networks Summary'!$C$5:$C$17384=Data!D1739)*('ESB Networks Summary'!$E$5:$E$17384))*1000*2-SUMPRODUCT(('ESB Networks Summary'!$C$5:$C$17384=Data!D1739)*('ESB Networks Summary'!$F$5:$F$17384))*1000*2</f>
        <v>64</v>
      </c>
      <c r="L1739" s="52">
        <f t="shared" si="192"/>
        <v>0</v>
      </c>
      <c r="M1739" s="5"/>
      <c r="O1739" s="96"/>
      <c r="R1739" s="99">
        <v>12.931999999999999</v>
      </c>
      <c r="S1739" s="99">
        <v>9.9379999999999988</v>
      </c>
      <c r="T1739" s="30">
        <f t="shared" si="189"/>
        <v>0</v>
      </c>
      <c r="U1739" s="21">
        <f t="shared" si="193"/>
        <v>0</v>
      </c>
      <c r="V1739" s="21">
        <f t="shared" si="194"/>
        <v>0</v>
      </c>
      <c r="W1739" s="21">
        <f t="shared" si="195"/>
        <v>0</v>
      </c>
    </row>
    <row r="1740" spans="1:23">
      <c r="A1740" s="2">
        <f t="shared" si="190"/>
        <v>45474</v>
      </c>
      <c r="B1740" s="3">
        <f t="shared" si="191"/>
        <v>45480</v>
      </c>
      <c r="C1740" s="7">
        <v>45480.208333333336</v>
      </c>
      <c r="D1740" s="7">
        <v>45480.25</v>
      </c>
      <c r="H1740" s="34" cm="1">
        <f t="array" ref="H1740">SUMPRODUCT(('ESB Networks Summary'!$C$5:$C$17384=Data!D1740)*('ESB Networks Summary'!$E$5:$E$17384))*1000*2-SUMPRODUCT(('ESB Networks Summary'!$C$5:$C$17384=Data!D1740)*('ESB Networks Summary'!$F$5:$F$17384))*1000*2</f>
        <v>16</v>
      </c>
      <c r="L1740" s="52">
        <f t="shared" si="192"/>
        <v>0</v>
      </c>
      <c r="M1740" s="5"/>
      <c r="O1740" s="96"/>
      <c r="R1740" s="99">
        <v>13.144</v>
      </c>
      <c r="S1740" s="99">
        <v>10.15</v>
      </c>
      <c r="T1740" s="30">
        <f t="shared" si="189"/>
        <v>0</v>
      </c>
      <c r="U1740" s="21">
        <f t="shared" si="193"/>
        <v>0</v>
      </c>
      <c r="V1740" s="21">
        <f t="shared" si="194"/>
        <v>0</v>
      </c>
      <c r="W1740" s="21">
        <f t="shared" si="195"/>
        <v>0</v>
      </c>
    </row>
    <row r="1741" spans="1:23">
      <c r="A1741" s="2">
        <f t="shared" si="190"/>
        <v>45474</v>
      </c>
      <c r="B1741" s="3">
        <f t="shared" si="191"/>
        <v>45480</v>
      </c>
      <c r="C1741" s="7">
        <v>45480.229166666664</v>
      </c>
      <c r="D1741" s="7">
        <v>45480.270833333336</v>
      </c>
      <c r="H1741" s="34" cm="1">
        <f t="array" ref="H1741">SUMPRODUCT(('ESB Networks Summary'!$C$5:$C$17384=Data!D1741)*('ESB Networks Summary'!$E$5:$E$17384))*1000*2-SUMPRODUCT(('ESB Networks Summary'!$C$5:$C$17384=Data!D1741)*('ESB Networks Summary'!$F$5:$F$17384))*1000*2</f>
        <v>-10</v>
      </c>
      <c r="L1741" s="52">
        <f t="shared" si="192"/>
        <v>0</v>
      </c>
      <c r="M1741" s="5"/>
      <c r="O1741" s="96"/>
      <c r="R1741" s="99">
        <v>13.144</v>
      </c>
      <c r="S1741" s="99">
        <v>10.15</v>
      </c>
      <c r="T1741" s="30">
        <f t="shared" si="189"/>
        <v>0</v>
      </c>
      <c r="U1741" s="21">
        <f t="shared" si="193"/>
        <v>0</v>
      </c>
      <c r="V1741" s="21">
        <f t="shared" si="194"/>
        <v>0</v>
      </c>
      <c r="W1741" s="21">
        <f t="shared" si="195"/>
        <v>0</v>
      </c>
    </row>
    <row r="1742" spans="1:23">
      <c r="A1742" s="2">
        <f t="shared" si="190"/>
        <v>45474</v>
      </c>
      <c r="B1742" s="3">
        <f t="shared" si="191"/>
        <v>45480</v>
      </c>
      <c r="C1742" s="7">
        <v>45480.25</v>
      </c>
      <c r="D1742" s="7">
        <v>45480.291666666664</v>
      </c>
      <c r="H1742" s="34" cm="1">
        <f t="array" ref="H1742">SUMPRODUCT(('ESB Networks Summary'!$C$5:$C$17384=Data!D1742)*('ESB Networks Summary'!$E$5:$E$17384))*1000*2-SUMPRODUCT(('ESB Networks Summary'!$C$5:$C$17384=Data!D1742)*('ESB Networks Summary'!$F$5:$F$17384))*1000*2</f>
        <v>-36</v>
      </c>
      <c r="L1742" s="52">
        <f t="shared" si="192"/>
        <v>0</v>
      </c>
      <c r="M1742" s="5"/>
      <c r="O1742" s="96"/>
      <c r="R1742" s="99">
        <v>15.153</v>
      </c>
      <c r="S1742" s="99">
        <v>12.159000000000001</v>
      </c>
      <c r="T1742" s="30">
        <f t="shared" si="189"/>
        <v>0</v>
      </c>
      <c r="U1742" s="21">
        <f t="shared" si="193"/>
        <v>0</v>
      </c>
      <c r="V1742" s="21">
        <f t="shared" si="194"/>
        <v>0</v>
      </c>
      <c r="W1742" s="21">
        <f t="shared" si="195"/>
        <v>0</v>
      </c>
    </row>
    <row r="1743" spans="1:23">
      <c r="A1743" s="2">
        <f t="shared" si="190"/>
        <v>45474</v>
      </c>
      <c r="B1743" s="3">
        <f t="shared" si="191"/>
        <v>45480</v>
      </c>
      <c r="C1743" s="7">
        <v>45480.270833333336</v>
      </c>
      <c r="D1743" s="7">
        <v>45480.3125</v>
      </c>
      <c r="H1743" s="34" cm="1">
        <f t="array" ref="H1743">SUMPRODUCT(('ESB Networks Summary'!$C$5:$C$17384=Data!D1743)*('ESB Networks Summary'!$E$5:$E$17384))*1000*2-SUMPRODUCT(('ESB Networks Summary'!$C$5:$C$17384=Data!D1743)*('ESB Networks Summary'!$F$5:$F$17384))*1000*2</f>
        <v>-1222</v>
      </c>
      <c r="L1743" s="52">
        <f t="shared" si="192"/>
        <v>0</v>
      </c>
      <c r="M1743" s="5"/>
      <c r="O1743" s="96"/>
      <c r="R1743" s="99">
        <v>15.153</v>
      </c>
      <c r="S1743" s="99">
        <v>12.159000000000001</v>
      </c>
      <c r="T1743" s="30">
        <f t="shared" si="189"/>
        <v>0</v>
      </c>
      <c r="U1743" s="21">
        <f t="shared" si="193"/>
        <v>0</v>
      </c>
      <c r="V1743" s="21">
        <f t="shared" si="194"/>
        <v>0</v>
      </c>
      <c r="W1743" s="21">
        <f t="shared" si="195"/>
        <v>0</v>
      </c>
    </row>
    <row r="1744" spans="1:23">
      <c r="A1744" s="2">
        <f t="shared" si="190"/>
        <v>45474</v>
      </c>
      <c r="B1744" s="3">
        <f t="shared" si="191"/>
        <v>45480</v>
      </c>
      <c r="C1744" s="7">
        <v>45480.291666666664</v>
      </c>
      <c r="D1744" s="7">
        <v>45480.333333333336</v>
      </c>
      <c r="H1744" s="34" cm="1">
        <f t="array" ref="H1744">SUMPRODUCT(('ESB Networks Summary'!$C$5:$C$17384=Data!D1744)*('ESB Networks Summary'!$E$5:$E$17384))*1000*2-SUMPRODUCT(('ESB Networks Summary'!$C$5:$C$17384=Data!D1744)*('ESB Networks Summary'!$F$5:$F$17384))*1000*2</f>
        <v>-2016</v>
      </c>
      <c r="L1744" s="52">
        <f t="shared" si="192"/>
        <v>0</v>
      </c>
      <c r="M1744" s="5"/>
      <c r="O1744" s="96"/>
      <c r="R1744" s="99">
        <v>20.966000000000001</v>
      </c>
      <c r="S1744" s="99">
        <v>13.087999999999999</v>
      </c>
      <c r="T1744" s="30">
        <f t="shared" si="189"/>
        <v>0</v>
      </c>
      <c r="U1744" s="21">
        <f t="shared" si="193"/>
        <v>0</v>
      </c>
      <c r="V1744" s="21">
        <f t="shared" si="194"/>
        <v>0</v>
      </c>
      <c r="W1744" s="21">
        <f t="shared" si="195"/>
        <v>0</v>
      </c>
    </row>
    <row r="1745" spans="1:23">
      <c r="A1745" s="2">
        <f t="shared" si="190"/>
        <v>45474</v>
      </c>
      <c r="B1745" s="3">
        <f t="shared" si="191"/>
        <v>45480</v>
      </c>
      <c r="C1745" s="7">
        <v>45480.3125</v>
      </c>
      <c r="D1745" s="7">
        <v>45480.354166666664</v>
      </c>
      <c r="H1745" s="34" cm="1">
        <f t="array" ref="H1745">SUMPRODUCT(('ESB Networks Summary'!$C$5:$C$17384=Data!D1745)*('ESB Networks Summary'!$E$5:$E$17384))*1000*2-SUMPRODUCT(('ESB Networks Summary'!$C$5:$C$17384=Data!D1745)*('ESB Networks Summary'!$F$5:$F$17384))*1000*2</f>
        <v>-3332</v>
      </c>
      <c r="L1745" s="52">
        <f t="shared" si="192"/>
        <v>0</v>
      </c>
      <c r="M1745" s="5"/>
      <c r="O1745" s="96"/>
      <c r="R1745" s="99">
        <v>20.966000000000001</v>
      </c>
      <c r="S1745" s="99">
        <v>13.087999999999999</v>
      </c>
      <c r="T1745" s="30">
        <f t="shared" si="189"/>
        <v>0</v>
      </c>
      <c r="U1745" s="21">
        <f t="shared" si="193"/>
        <v>0</v>
      </c>
      <c r="V1745" s="21">
        <f t="shared" si="194"/>
        <v>0</v>
      </c>
      <c r="W1745" s="21">
        <f t="shared" si="195"/>
        <v>0</v>
      </c>
    </row>
    <row r="1746" spans="1:23">
      <c r="A1746" s="2">
        <f t="shared" si="190"/>
        <v>45474</v>
      </c>
      <c r="B1746" s="3">
        <f t="shared" si="191"/>
        <v>45480</v>
      </c>
      <c r="C1746" s="7">
        <v>45480.333333333336</v>
      </c>
      <c r="D1746" s="7">
        <v>45480.375</v>
      </c>
      <c r="H1746" s="34" cm="1">
        <f t="array" ref="H1746">SUMPRODUCT(('ESB Networks Summary'!$C$5:$C$17384=Data!D1746)*('ESB Networks Summary'!$E$5:$E$17384))*1000*2-SUMPRODUCT(('ESB Networks Summary'!$C$5:$C$17384=Data!D1746)*('ESB Networks Summary'!$F$5:$F$17384))*1000*2</f>
        <v>-1780</v>
      </c>
      <c r="L1746" s="52">
        <f t="shared" si="192"/>
        <v>0</v>
      </c>
      <c r="M1746" s="5"/>
      <c r="O1746" s="96"/>
      <c r="R1746" s="99">
        <v>22.809000000000001</v>
      </c>
      <c r="S1746" s="99">
        <v>14.931999999999999</v>
      </c>
      <c r="T1746" s="30">
        <f t="shared" si="189"/>
        <v>0</v>
      </c>
      <c r="U1746" s="21">
        <f t="shared" si="193"/>
        <v>0</v>
      </c>
      <c r="V1746" s="21">
        <f t="shared" si="194"/>
        <v>0</v>
      </c>
      <c r="W1746" s="21">
        <f t="shared" si="195"/>
        <v>0</v>
      </c>
    </row>
    <row r="1747" spans="1:23">
      <c r="A1747" s="2">
        <f t="shared" si="190"/>
        <v>45474</v>
      </c>
      <c r="B1747" s="3">
        <f t="shared" si="191"/>
        <v>45480</v>
      </c>
      <c r="C1747" s="7">
        <v>45480.354166666664</v>
      </c>
      <c r="D1747" s="7">
        <v>45480.395833333336</v>
      </c>
      <c r="H1747" s="34" cm="1">
        <f t="array" ref="H1747">SUMPRODUCT(('ESB Networks Summary'!$C$5:$C$17384=Data!D1747)*('ESB Networks Summary'!$E$5:$E$17384))*1000*2-SUMPRODUCT(('ESB Networks Summary'!$C$5:$C$17384=Data!D1747)*('ESB Networks Summary'!$F$5:$F$17384))*1000*2</f>
        <v>-1344</v>
      </c>
      <c r="L1747" s="52">
        <f t="shared" si="192"/>
        <v>0</v>
      </c>
      <c r="M1747" s="5"/>
      <c r="O1747" s="96"/>
      <c r="R1747" s="99">
        <v>22.809000000000001</v>
      </c>
      <c r="S1747" s="99">
        <v>14.931999999999999</v>
      </c>
      <c r="T1747" s="30">
        <f t="shared" si="189"/>
        <v>0</v>
      </c>
      <c r="U1747" s="21">
        <f t="shared" si="193"/>
        <v>0</v>
      </c>
      <c r="V1747" s="21">
        <f t="shared" si="194"/>
        <v>0</v>
      </c>
      <c r="W1747" s="21">
        <f t="shared" si="195"/>
        <v>0</v>
      </c>
    </row>
    <row r="1748" spans="1:23">
      <c r="A1748" s="2">
        <f t="shared" si="190"/>
        <v>45474</v>
      </c>
      <c r="B1748" s="3">
        <f t="shared" si="191"/>
        <v>45480</v>
      </c>
      <c r="C1748" s="7">
        <v>45480.375</v>
      </c>
      <c r="D1748" s="7">
        <v>45480.416666666664</v>
      </c>
      <c r="H1748" s="34" cm="1">
        <f t="array" ref="H1748">SUMPRODUCT(('ESB Networks Summary'!$C$5:$C$17384=Data!D1748)*('ESB Networks Summary'!$E$5:$E$17384))*1000*2-SUMPRODUCT(('ESB Networks Summary'!$C$5:$C$17384=Data!D1748)*('ESB Networks Summary'!$F$5:$F$17384))*1000*2</f>
        <v>-2200</v>
      </c>
      <c r="L1748" s="52">
        <f t="shared" si="192"/>
        <v>0</v>
      </c>
      <c r="M1748" s="5"/>
      <c r="O1748" s="96"/>
      <c r="R1748" s="99">
        <v>23.818000000000001</v>
      </c>
      <c r="S1748" s="99">
        <v>15.940000000000001</v>
      </c>
      <c r="T1748" s="30">
        <f t="shared" si="189"/>
        <v>0</v>
      </c>
      <c r="U1748" s="21">
        <f t="shared" si="193"/>
        <v>0</v>
      </c>
      <c r="V1748" s="21">
        <f t="shared" si="194"/>
        <v>0</v>
      </c>
      <c r="W1748" s="21">
        <f t="shared" si="195"/>
        <v>0</v>
      </c>
    </row>
    <row r="1749" spans="1:23">
      <c r="A1749" s="2">
        <f t="shared" si="190"/>
        <v>45474</v>
      </c>
      <c r="B1749" s="3">
        <f t="shared" si="191"/>
        <v>45480</v>
      </c>
      <c r="C1749" s="7">
        <v>45480.395833333336</v>
      </c>
      <c r="D1749" s="7">
        <v>45480.4375</v>
      </c>
      <c r="H1749" s="34" cm="1">
        <f t="array" ref="H1749">SUMPRODUCT(('ESB Networks Summary'!$C$5:$C$17384=Data!D1749)*('ESB Networks Summary'!$E$5:$E$17384))*1000*2-SUMPRODUCT(('ESB Networks Summary'!$C$5:$C$17384=Data!D1749)*('ESB Networks Summary'!$F$5:$F$17384))*1000*2</f>
        <v>-2960</v>
      </c>
      <c r="L1749" s="52">
        <f t="shared" si="192"/>
        <v>0</v>
      </c>
      <c r="M1749" s="5"/>
      <c r="O1749" s="96"/>
      <c r="R1749" s="99">
        <v>23.818000000000001</v>
      </c>
      <c r="S1749" s="99">
        <v>15.940000000000001</v>
      </c>
      <c r="T1749" s="30">
        <f t="shared" si="189"/>
        <v>0</v>
      </c>
      <c r="U1749" s="21">
        <f t="shared" si="193"/>
        <v>0</v>
      </c>
      <c r="V1749" s="21">
        <f t="shared" si="194"/>
        <v>0</v>
      </c>
      <c r="W1749" s="21">
        <f t="shared" si="195"/>
        <v>0</v>
      </c>
    </row>
    <row r="1750" spans="1:23">
      <c r="A1750" s="2">
        <f t="shared" si="190"/>
        <v>45474</v>
      </c>
      <c r="B1750" s="3">
        <f t="shared" si="191"/>
        <v>45480</v>
      </c>
      <c r="C1750" s="7">
        <v>45480.416666666664</v>
      </c>
      <c r="D1750" s="7">
        <v>45480.458333333336</v>
      </c>
      <c r="H1750" s="34" cm="1">
        <f t="array" ref="H1750">SUMPRODUCT(('ESB Networks Summary'!$C$5:$C$17384=Data!D1750)*('ESB Networks Summary'!$E$5:$E$17384))*1000*2-SUMPRODUCT(('ESB Networks Summary'!$C$5:$C$17384=Data!D1750)*('ESB Networks Summary'!$F$5:$F$17384))*1000*2</f>
        <v>-3448</v>
      </c>
      <c r="L1750" s="52">
        <f t="shared" si="192"/>
        <v>0</v>
      </c>
      <c r="M1750" s="5"/>
      <c r="O1750" s="96"/>
      <c r="R1750" s="99">
        <v>24.161000000000001</v>
      </c>
      <c r="S1750" s="99">
        <v>16.283000000000001</v>
      </c>
      <c r="T1750" s="30">
        <f t="shared" si="189"/>
        <v>0</v>
      </c>
      <c r="U1750" s="21">
        <f t="shared" si="193"/>
        <v>0</v>
      </c>
      <c r="V1750" s="21">
        <f t="shared" si="194"/>
        <v>0</v>
      </c>
      <c r="W1750" s="21">
        <f t="shared" si="195"/>
        <v>0</v>
      </c>
    </row>
    <row r="1751" spans="1:23">
      <c r="A1751" s="2">
        <f t="shared" si="190"/>
        <v>45474</v>
      </c>
      <c r="B1751" s="3">
        <f t="shared" si="191"/>
        <v>45480</v>
      </c>
      <c r="C1751" s="7">
        <v>45480.4375</v>
      </c>
      <c r="D1751" s="7">
        <v>45480.479166666664</v>
      </c>
      <c r="H1751" s="34" cm="1">
        <f t="array" ref="H1751">SUMPRODUCT(('ESB Networks Summary'!$C$5:$C$17384=Data!D1751)*('ESB Networks Summary'!$E$5:$E$17384))*1000*2-SUMPRODUCT(('ESB Networks Summary'!$C$5:$C$17384=Data!D1751)*('ESB Networks Summary'!$F$5:$F$17384))*1000*2</f>
        <v>-34</v>
      </c>
      <c r="L1751" s="52">
        <f t="shared" si="192"/>
        <v>0</v>
      </c>
      <c r="M1751" s="5"/>
      <c r="O1751" s="96"/>
      <c r="R1751" s="99">
        <v>24.161000000000001</v>
      </c>
      <c r="S1751" s="99">
        <v>16.283000000000001</v>
      </c>
      <c r="T1751" s="30">
        <f t="shared" si="189"/>
        <v>0</v>
      </c>
      <c r="U1751" s="21">
        <f t="shared" si="193"/>
        <v>0</v>
      </c>
      <c r="V1751" s="21">
        <f t="shared" si="194"/>
        <v>0</v>
      </c>
      <c r="W1751" s="21">
        <f t="shared" si="195"/>
        <v>0</v>
      </c>
    </row>
    <row r="1752" spans="1:23">
      <c r="A1752" s="2">
        <f t="shared" si="190"/>
        <v>45474</v>
      </c>
      <c r="B1752" s="3">
        <f t="shared" si="191"/>
        <v>45480</v>
      </c>
      <c r="C1752" s="7">
        <v>45480.458333333336</v>
      </c>
      <c r="D1752" s="7">
        <v>45480.5</v>
      </c>
      <c r="H1752" s="34" cm="1">
        <f t="array" ref="H1752">SUMPRODUCT(('ESB Networks Summary'!$C$5:$C$17384=Data!D1752)*('ESB Networks Summary'!$E$5:$E$17384))*1000*2-SUMPRODUCT(('ESB Networks Summary'!$C$5:$C$17384=Data!D1752)*('ESB Networks Summary'!$F$5:$F$17384))*1000*2</f>
        <v>-1890</v>
      </c>
      <c r="L1752" s="52">
        <f t="shared" si="192"/>
        <v>0</v>
      </c>
      <c r="M1752" s="5"/>
      <c r="O1752" s="96"/>
      <c r="R1752" s="99">
        <v>23.971</v>
      </c>
      <c r="S1752" s="99">
        <v>16.094000000000001</v>
      </c>
      <c r="T1752" s="30">
        <f t="shared" si="189"/>
        <v>0</v>
      </c>
      <c r="U1752" s="21">
        <f t="shared" si="193"/>
        <v>0</v>
      </c>
      <c r="V1752" s="21">
        <f t="shared" si="194"/>
        <v>0</v>
      </c>
      <c r="W1752" s="21">
        <f t="shared" si="195"/>
        <v>0</v>
      </c>
    </row>
    <row r="1753" spans="1:23">
      <c r="A1753" s="2">
        <f t="shared" si="190"/>
        <v>45474</v>
      </c>
      <c r="B1753" s="3">
        <f t="shared" si="191"/>
        <v>45480</v>
      </c>
      <c r="C1753" s="7">
        <v>45480.479166666664</v>
      </c>
      <c r="D1753" s="7">
        <v>45480.520833333336</v>
      </c>
      <c r="H1753" s="34" cm="1">
        <f t="array" ref="H1753">SUMPRODUCT(('ESB Networks Summary'!$C$5:$C$17384=Data!D1753)*('ESB Networks Summary'!$E$5:$E$17384))*1000*2-SUMPRODUCT(('ESB Networks Summary'!$C$5:$C$17384=Data!D1753)*('ESB Networks Summary'!$F$5:$F$17384))*1000*2</f>
        <v>-1178</v>
      </c>
      <c r="L1753" s="52">
        <f t="shared" si="192"/>
        <v>0</v>
      </c>
      <c r="M1753" s="5"/>
      <c r="O1753" s="96"/>
      <c r="R1753" s="99">
        <v>23.971</v>
      </c>
      <c r="S1753" s="99">
        <v>16.094000000000001</v>
      </c>
      <c r="T1753" s="30">
        <f t="shared" si="189"/>
        <v>0</v>
      </c>
      <c r="U1753" s="21">
        <f t="shared" si="193"/>
        <v>0</v>
      </c>
      <c r="V1753" s="21">
        <f t="shared" si="194"/>
        <v>0</v>
      </c>
      <c r="W1753" s="21">
        <f t="shared" si="195"/>
        <v>0</v>
      </c>
    </row>
    <row r="1754" spans="1:23">
      <c r="A1754" s="2">
        <f t="shared" si="190"/>
        <v>45474</v>
      </c>
      <c r="B1754" s="3">
        <f t="shared" si="191"/>
        <v>45480</v>
      </c>
      <c r="C1754" s="7">
        <v>45480.5</v>
      </c>
      <c r="D1754" s="7">
        <v>45480.541666666664</v>
      </c>
      <c r="H1754" s="34" cm="1">
        <f t="array" ref="H1754">SUMPRODUCT(('ESB Networks Summary'!$C$5:$C$17384=Data!D1754)*('ESB Networks Summary'!$E$5:$E$17384))*1000*2-SUMPRODUCT(('ESB Networks Summary'!$C$5:$C$17384=Data!D1754)*('ESB Networks Summary'!$F$5:$F$17384))*1000*2</f>
        <v>-818</v>
      </c>
      <c r="L1754" s="52">
        <f t="shared" si="192"/>
        <v>0</v>
      </c>
      <c r="M1754" s="5"/>
      <c r="O1754" s="96"/>
      <c r="R1754" s="99">
        <v>23.797999999999998</v>
      </c>
      <c r="S1754" s="99">
        <v>15.919999999999998</v>
      </c>
      <c r="T1754" s="30">
        <f t="shared" si="189"/>
        <v>0</v>
      </c>
      <c r="U1754" s="21">
        <f t="shared" si="193"/>
        <v>0</v>
      </c>
      <c r="V1754" s="21">
        <f t="shared" si="194"/>
        <v>0</v>
      </c>
      <c r="W1754" s="21">
        <f t="shared" si="195"/>
        <v>0</v>
      </c>
    </row>
    <row r="1755" spans="1:23">
      <c r="A1755" s="2">
        <f t="shared" si="190"/>
        <v>45474</v>
      </c>
      <c r="B1755" s="3">
        <f t="shared" si="191"/>
        <v>45480</v>
      </c>
      <c r="C1755" s="7">
        <v>45480.520833333336</v>
      </c>
      <c r="D1755" s="7">
        <v>45480.5625</v>
      </c>
      <c r="H1755" s="34" cm="1">
        <f t="array" ref="H1755">SUMPRODUCT(('ESB Networks Summary'!$C$5:$C$17384=Data!D1755)*('ESB Networks Summary'!$E$5:$E$17384))*1000*2-SUMPRODUCT(('ESB Networks Summary'!$C$5:$C$17384=Data!D1755)*('ESB Networks Summary'!$F$5:$F$17384))*1000*2</f>
        <v>-3462</v>
      </c>
      <c r="L1755" s="52">
        <f t="shared" si="192"/>
        <v>0</v>
      </c>
      <c r="M1755" s="5"/>
      <c r="O1755" s="96"/>
      <c r="R1755" s="99">
        <v>23.797999999999998</v>
      </c>
      <c r="S1755" s="99">
        <v>15.919999999999998</v>
      </c>
      <c r="T1755" s="30">
        <f t="shared" si="189"/>
        <v>0</v>
      </c>
      <c r="U1755" s="21">
        <f t="shared" si="193"/>
        <v>0</v>
      </c>
      <c r="V1755" s="21">
        <f t="shared" si="194"/>
        <v>0</v>
      </c>
      <c r="W1755" s="21">
        <f t="shared" si="195"/>
        <v>0</v>
      </c>
    </row>
    <row r="1756" spans="1:23">
      <c r="A1756" s="2">
        <f t="shared" si="190"/>
        <v>45474</v>
      </c>
      <c r="B1756" s="3">
        <f t="shared" si="191"/>
        <v>45480</v>
      </c>
      <c r="C1756" s="7">
        <v>45480.541666666664</v>
      </c>
      <c r="D1756" s="7">
        <v>45480.583333333336</v>
      </c>
      <c r="H1756" s="34" cm="1">
        <f t="array" ref="H1756">SUMPRODUCT(('ESB Networks Summary'!$C$5:$C$17384=Data!D1756)*('ESB Networks Summary'!$E$5:$E$17384))*1000*2-SUMPRODUCT(('ESB Networks Summary'!$C$5:$C$17384=Data!D1756)*('ESB Networks Summary'!$F$5:$F$17384))*1000*2</f>
        <v>-3458</v>
      </c>
      <c r="L1756" s="52">
        <f t="shared" si="192"/>
        <v>0</v>
      </c>
      <c r="M1756" s="5"/>
      <c r="O1756" s="96"/>
      <c r="R1756" s="99">
        <v>21.288</v>
      </c>
      <c r="S1756" s="99">
        <v>13.41</v>
      </c>
      <c r="T1756" s="30">
        <f t="shared" si="189"/>
        <v>0</v>
      </c>
      <c r="U1756" s="21">
        <f t="shared" si="193"/>
        <v>0</v>
      </c>
      <c r="V1756" s="21">
        <f t="shared" si="194"/>
        <v>0</v>
      </c>
      <c r="W1756" s="21">
        <f t="shared" si="195"/>
        <v>0</v>
      </c>
    </row>
    <row r="1757" spans="1:23">
      <c r="A1757" s="2">
        <f t="shared" si="190"/>
        <v>45474</v>
      </c>
      <c r="B1757" s="3">
        <f t="shared" si="191"/>
        <v>45480</v>
      </c>
      <c r="C1757" s="7">
        <v>45480.5625</v>
      </c>
      <c r="D1757" s="7">
        <v>45480.604166666664</v>
      </c>
      <c r="H1757" s="34" cm="1">
        <f t="array" ref="H1757">SUMPRODUCT(('ESB Networks Summary'!$C$5:$C$17384=Data!D1757)*('ESB Networks Summary'!$E$5:$E$17384))*1000*2-SUMPRODUCT(('ESB Networks Summary'!$C$5:$C$17384=Data!D1757)*('ESB Networks Summary'!$F$5:$F$17384))*1000*2</f>
        <v>-4606</v>
      </c>
      <c r="L1757" s="52">
        <f t="shared" si="192"/>
        <v>0</v>
      </c>
      <c r="M1757" s="5"/>
      <c r="O1757" s="96"/>
      <c r="R1757" s="99">
        <v>21.288</v>
      </c>
      <c r="S1757" s="99">
        <v>13.41</v>
      </c>
      <c r="T1757" s="30">
        <f t="shared" si="189"/>
        <v>0</v>
      </c>
      <c r="U1757" s="21">
        <f t="shared" si="193"/>
        <v>0</v>
      </c>
      <c r="V1757" s="21">
        <f t="shared" si="194"/>
        <v>0</v>
      </c>
      <c r="W1757" s="21">
        <f t="shared" si="195"/>
        <v>0</v>
      </c>
    </row>
    <row r="1758" spans="1:23">
      <c r="A1758" s="2">
        <f t="shared" si="190"/>
        <v>45474</v>
      </c>
      <c r="B1758" s="3">
        <f t="shared" si="191"/>
        <v>45480</v>
      </c>
      <c r="C1758" s="7">
        <v>45480.583333333336</v>
      </c>
      <c r="D1758" s="7">
        <v>45480.625</v>
      </c>
      <c r="H1758" s="34" cm="1">
        <f t="array" ref="H1758">SUMPRODUCT(('ESB Networks Summary'!$C$5:$C$17384=Data!D1758)*('ESB Networks Summary'!$E$5:$E$17384))*1000*2-SUMPRODUCT(('ESB Networks Summary'!$C$5:$C$17384=Data!D1758)*('ESB Networks Summary'!$F$5:$F$17384))*1000*2</f>
        <v>-2954</v>
      </c>
      <c r="L1758" s="52">
        <f t="shared" si="192"/>
        <v>0</v>
      </c>
      <c r="M1758" s="5"/>
      <c r="O1758" s="96"/>
      <c r="R1758" s="99">
        <v>21.211000000000002</v>
      </c>
      <c r="S1758" s="99">
        <v>13.334</v>
      </c>
      <c r="T1758" s="30">
        <f t="shared" si="189"/>
        <v>0</v>
      </c>
      <c r="U1758" s="21">
        <f t="shared" si="193"/>
        <v>0</v>
      </c>
      <c r="V1758" s="21">
        <f t="shared" si="194"/>
        <v>0</v>
      </c>
      <c r="W1758" s="21">
        <f t="shared" si="195"/>
        <v>0</v>
      </c>
    </row>
    <row r="1759" spans="1:23">
      <c r="A1759" s="2">
        <f t="shared" si="190"/>
        <v>45474</v>
      </c>
      <c r="B1759" s="3">
        <f t="shared" si="191"/>
        <v>45480</v>
      </c>
      <c r="C1759" s="7">
        <v>45480.604166666664</v>
      </c>
      <c r="D1759" s="7">
        <v>45480.645833333336</v>
      </c>
      <c r="H1759" s="34" cm="1">
        <f t="array" ref="H1759">SUMPRODUCT(('ESB Networks Summary'!$C$5:$C$17384=Data!D1759)*('ESB Networks Summary'!$E$5:$E$17384))*1000*2-SUMPRODUCT(('ESB Networks Summary'!$C$5:$C$17384=Data!D1759)*('ESB Networks Summary'!$F$5:$F$17384))*1000*2</f>
        <v>-930</v>
      </c>
      <c r="L1759" s="52">
        <f t="shared" si="192"/>
        <v>0</v>
      </c>
      <c r="M1759" s="5"/>
      <c r="O1759" s="96"/>
      <c r="R1759" s="99">
        <v>21.211000000000002</v>
      </c>
      <c r="S1759" s="99">
        <v>13.334</v>
      </c>
      <c r="T1759" s="30">
        <f t="shared" si="189"/>
        <v>0</v>
      </c>
      <c r="U1759" s="21">
        <f t="shared" si="193"/>
        <v>0</v>
      </c>
      <c r="V1759" s="21">
        <f t="shared" si="194"/>
        <v>0</v>
      </c>
      <c r="W1759" s="21">
        <f t="shared" si="195"/>
        <v>0</v>
      </c>
    </row>
    <row r="1760" spans="1:23">
      <c r="A1760" s="2">
        <f t="shared" si="190"/>
        <v>45474</v>
      </c>
      <c r="B1760" s="3">
        <f t="shared" si="191"/>
        <v>45480</v>
      </c>
      <c r="C1760" s="7">
        <v>45480.625</v>
      </c>
      <c r="D1760" s="7">
        <v>45480.666666666664</v>
      </c>
      <c r="H1760" s="34" cm="1">
        <f t="array" ref="H1760">SUMPRODUCT(('ESB Networks Summary'!$C$5:$C$17384=Data!D1760)*('ESB Networks Summary'!$E$5:$E$17384))*1000*2-SUMPRODUCT(('ESB Networks Summary'!$C$5:$C$17384=Data!D1760)*('ESB Networks Summary'!$F$5:$F$17384))*1000*2</f>
        <v>-2838</v>
      </c>
      <c r="L1760" s="52">
        <f t="shared" si="192"/>
        <v>0</v>
      </c>
      <c r="M1760" s="5"/>
      <c r="O1760" s="96"/>
      <c r="R1760" s="99">
        <v>22.488999999999997</v>
      </c>
      <c r="S1760" s="99">
        <v>14.611000000000001</v>
      </c>
      <c r="T1760" s="30">
        <f t="shared" si="189"/>
        <v>0</v>
      </c>
      <c r="U1760" s="21">
        <f t="shared" si="193"/>
        <v>0</v>
      </c>
      <c r="V1760" s="21">
        <f t="shared" si="194"/>
        <v>0</v>
      </c>
      <c r="W1760" s="21">
        <f t="shared" si="195"/>
        <v>0</v>
      </c>
    </row>
    <row r="1761" spans="1:23">
      <c r="A1761" s="2">
        <f t="shared" si="190"/>
        <v>45474</v>
      </c>
      <c r="B1761" s="3">
        <f t="shared" si="191"/>
        <v>45480</v>
      </c>
      <c r="C1761" s="7">
        <v>45480.645833333336</v>
      </c>
      <c r="D1761" s="7">
        <v>45480.6875</v>
      </c>
      <c r="H1761" s="34" cm="1">
        <f t="array" ref="H1761">SUMPRODUCT(('ESB Networks Summary'!$C$5:$C$17384=Data!D1761)*('ESB Networks Summary'!$E$5:$E$17384))*1000*2-SUMPRODUCT(('ESB Networks Summary'!$C$5:$C$17384=Data!D1761)*('ESB Networks Summary'!$F$5:$F$17384))*1000*2</f>
        <v>-2122</v>
      </c>
      <c r="L1761" s="52">
        <f t="shared" si="192"/>
        <v>0</v>
      </c>
      <c r="M1761" s="5"/>
      <c r="O1761" s="96"/>
      <c r="R1761" s="99">
        <v>22.488999999999997</v>
      </c>
      <c r="S1761" s="99">
        <v>14.611000000000001</v>
      </c>
      <c r="T1761" s="30">
        <f t="shared" si="189"/>
        <v>0</v>
      </c>
      <c r="U1761" s="21">
        <f t="shared" si="193"/>
        <v>0</v>
      </c>
      <c r="V1761" s="21">
        <f t="shared" si="194"/>
        <v>0</v>
      </c>
      <c r="W1761" s="21">
        <f t="shared" si="195"/>
        <v>0</v>
      </c>
    </row>
    <row r="1762" spans="1:23">
      <c r="A1762" s="2">
        <f t="shared" si="190"/>
        <v>45474</v>
      </c>
      <c r="B1762" s="3">
        <f t="shared" si="191"/>
        <v>45480</v>
      </c>
      <c r="C1762" s="7">
        <v>45480.666666666664</v>
      </c>
      <c r="D1762" s="7">
        <v>45480.708333333336</v>
      </c>
      <c r="H1762" s="34" cm="1">
        <f t="array" ref="H1762">SUMPRODUCT(('ESB Networks Summary'!$C$5:$C$17384=Data!D1762)*('ESB Networks Summary'!$E$5:$E$17384))*1000*2-SUMPRODUCT(('ESB Networks Summary'!$C$5:$C$17384=Data!D1762)*('ESB Networks Summary'!$F$5:$F$17384))*1000*2</f>
        <v>-2640</v>
      </c>
      <c r="L1762" s="52">
        <f t="shared" si="192"/>
        <v>0</v>
      </c>
      <c r="M1762" s="5"/>
      <c r="O1762" s="96"/>
      <c r="R1762" s="99">
        <v>24.062000000000001</v>
      </c>
      <c r="S1762" s="99">
        <v>15.715</v>
      </c>
      <c r="T1762" s="30">
        <f t="shared" si="189"/>
        <v>0</v>
      </c>
      <c r="U1762" s="21">
        <f t="shared" si="193"/>
        <v>0</v>
      </c>
      <c r="V1762" s="21">
        <f t="shared" si="194"/>
        <v>0</v>
      </c>
      <c r="W1762" s="21">
        <f t="shared" si="195"/>
        <v>0</v>
      </c>
    </row>
    <row r="1763" spans="1:23">
      <c r="A1763" s="2">
        <f t="shared" si="190"/>
        <v>45474</v>
      </c>
      <c r="B1763" s="3">
        <f t="shared" si="191"/>
        <v>45480</v>
      </c>
      <c r="C1763" s="7">
        <v>45480.6875</v>
      </c>
      <c r="D1763" s="7">
        <v>45480.729166666664</v>
      </c>
      <c r="H1763" s="34" cm="1">
        <f t="array" ref="H1763">SUMPRODUCT(('ESB Networks Summary'!$C$5:$C$17384=Data!D1763)*('ESB Networks Summary'!$E$5:$E$17384))*1000*2-SUMPRODUCT(('ESB Networks Summary'!$C$5:$C$17384=Data!D1763)*('ESB Networks Summary'!$F$5:$F$17384))*1000*2</f>
        <v>-476</v>
      </c>
      <c r="L1763" s="52">
        <f t="shared" si="192"/>
        <v>0</v>
      </c>
      <c r="M1763" s="5"/>
      <c r="O1763" s="96"/>
      <c r="R1763" s="99">
        <v>24.062000000000001</v>
      </c>
      <c r="S1763" s="99">
        <v>15.715</v>
      </c>
      <c r="T1763" s="30">
        <f t="shared" si="189"/>
        <v>0</v>
      </c>
      <c r="U1763" s="21">
        <f t="shared" si="193"/>
        <v>0</v>
      </c>
      <c r="V1763" s="21">
        <f t="shared" si="194"/>
        <v>0</v>
      </c>
      <c r="W1763" s="21">
        <f t="shared" si="195"/>
        <v>0</v>
      </c>
    </row>
    <row r="1764" spans="1:23">
      <c r="A1764" s="2">
        <f t="shared" si="190"/>
        <v>45474</v>
      </c>
      <c r="B1764" s="3">
        <f t="shared" si="191"/>
        <v>45480</v>
      </c>
      <c r="C1764" s="7">
        <v>45480.708333333336</v>
      </c>
      <c r="D1764" s="7">
        <v>45480.75</v>
      </c>
      <c r="H1764" s="34" cm="1">
        <f t="array" ref="H1764">SUMPRODUCT(('ESB Networks Summary'!$C$5:$C$17384=Data!D1764)*('ESB Networks Summary'!$E$5:$E$17384))*1000*2-SUMPRODUCT(('ESB Networks Summary'!$C$5:$C$17384=Data!D1764)*('ESB Networks Summary'!$F$5:$F$17384))*1000*2</f>
        <v>-954</v>
      </c>
      <c r="L1764" s="52">
        <f t="shared" si="192"/>
        <v>0</v>
      </c>
      <c r="M1764" s="5"/>
      <c r="O1764" s="96"/>
      <c r="R1764" s="99">
        <v>24.945</v>
      </c>
      <c r="S1764" s="99">
        <v>16.597999999999999</v>
      </c>
      <c r="T1764" s="30">
        <f t="shared" si="189"/>
        <v>0</v>
      </c>
      <c r="U1764" s="21">
        <f t="shared" si="193"/>
        <v>0</v>
      </c>
      <c r="V1764" s="21">
        <f t="shared" si="194"/>
        <v>0</v>
      </c>
      <c r="W1764" s="21">
        <f t="shared" si="195"/>
        <v>0</v>
      </c>
    </row>
    <row r="1765" spans="1:23">
      <c r="A1765" s="2">
        <f t="shared" si="190"/>
        <v>45474</v>
      </c>
      <c r="B1765" s="3">
        <f t="shared" si="191"/>
        <v>45480</v>
      </c>
      <c r="C1765" s="7">
        <v>45480.729166666664</v>
      </c>
      <c r="D1765" s="7">
        <v>45480.770833333336</v>
      </c>
      <c r="H1765" s="34" cm="1">
        <f t="array" ref="H1765">SUMPRODUCT(('ESB Networks Summary'!$C$5:$C$17384=Data!D1765)*('ESB Networks Summary'!$E$5:$E$17384))*1000*2-SUMPRODUCT(('ESB Networks Summary'!$C$5:$C$17384=Data!D1765)*('ESB Networks Summary'!$F$5:$F$17384))*1000*2</f>
        <v>-502</v>
      </c>
      <c r="L1765" s="52">
        <f t="shared" si="192"/>
        <v>0</v>
      </c>
      <c r="M1765" s="5"/>
      <c r="O1765" s="96"/>
      <c r="R1765" s="99">
        <v>24.945</v>
      </c>
      <c r="S1765" s="99">
        <v>16.597999999999999</v>
      </c>
      <c r="T1765" s="30">
        <f t="shared" si="189"/>
        <v>0</v>
      </c>
      <c r="U1765" s="21">
        <f t="shared" si="193"/>
        <v>0</v>
      </c>
      <c r="V1765" s="21">
        <f t="shared" si="194"/>
        <v>0</v>
      </c>
      <c r="W1765" s="21">
        <f t="shared" si="195"/>
        <v>0</v>
      </c>
    </row>
    <row r="1766" spans="1:23">
      <c r="A1766" s="2">
        <f t="shared" si="190"/>
        <v>45474</v>
      </c>
      <c r="B1766" s="3">
        <f t="shared" si="191"/>
        <v>45480</v>
      </c>
      <c r="C1766" s="7">
        <v>45480.75</v>
      </c>
      <c r="D1766" s="7">
        <v>45480.791666666664</v>
      </c>
      <c r="H1766" s="34" cm="1">
        <f t="array" ref="H1766">SUMPRODUCT(('ESB Networks Summary'!$C$5:$C$17384=Data!D1766)*('ESB Networks Summary'!$E$5:$E$17384))*1000*2-SUMPRODUCT(('ESB Networks Summary'!$C$5:$C$17384=Data!D1766)*('ESB Networks Summary'!$F$5:$F$17384))*1000*2</f>
        <v>-538</v>
      </c>
      <c r="L1766" s="52">
        <f t="shared" si="192"/>
        <v>0</v>
      </c>
      <c r="M1766" s="5"/>
      <c r="O1766" s="96"/>
      <c r="R1766" s="99">
        <v>25.221</v>
      </c>
      <c r="S1766" s="99">
        <v>17.344000000000001</v>
      </c>
      <c r="T1766" s="30">
        <f t="shared" si="189"/>
        <v>0</v>
      </c>
      <c r="U1766" s="21">
        <f t="shared" si="193"/>
        <v>0</v>
      </c>
      <c r="V1766" s="21">
        <f t="shared" si="194"/>
        <v>0</v>
      </c>
      <c r="W1766" s="21">
        <f t="shared" si="195"/>
        <v>0</v>
      </c>
    </row>
    <row r="1767" spans="1:23">
      <c r="A1767" s="2">
        <f t="shared" si="190"/>
        <v>45474</v>
      </c>
      <c r="B1767" s="3">
        <f t="shared" si="191"/>
        <v>45480</v>
      </c>
      <c r="C1767" s="7">
        <v>45480.770833333336</v>
      </c>
      <c r="D1767" s="7">
        <v>45480.8125</v>
      </c>
      <c r="H1767" s="34" cm="1">
        <f t="array" ref="H1767">SUMPRODUCT(('ESB Networks Summary'!$C$5:$C$17384=Data!D1767)*('ESB Networks Summary'!$E$5:$E$17384))*1000*2-SUMPRODUCT(('ESB Networks Summary'!$C$5:$C$17384=Data!D1767)*('ESB Networks Summary'!$F$5:$F$17384))*1000*2</f>
        <v>-2120</v>
      </c>
      <c r="L1767" s="52">
        <f t="shared" si="192"/>
        <v>0</v>
      </c>
      <c r="M1767" s="5"/>
      <c r="O1767" s="96"/>
      <c r="R1767" s="99">
        <v>25.221</v>
      </c>
      <c r="S1767" s="99">
        <v>17.344000000000001</v>
      </c>
      <c r="T1767" s="30">
        <f t="shared" si="189"/>
        <v>0</v>
      </c>
      <c r="U1767" s="21">
        <f t="shared" si="193"/>
        <v>0</v>
      </c>
      <c r="V1767" s="21">
        <f t="shared" si="194"/>
        <v>0</v>
      </c>
      <c r="W1767" s="21">
        <f t="shared" si="195"/>
        <v>0</v>
      </c>
    </row>
    <row r="1768" spans="1:23">
      <c r="A1768" s="2">
        <f t="shared" si="190"/>
        <v>45474</v>
      </c>
      <c r="B1768" s="3">
        <f t="shared" si="191"/>
        <v>45480</v>
      </c>
      <c r="C1768" s="7">
        <v>45480.791666666664</v>
      </c>
      <c r="D1768" s="7">
        <v>45480.833333333336</v>
      </c>
      <c r="H1768" s="34" cm="1">
        <f t="array" ref="H1768">SUMPRODUCT(('ESB Networks Summary'!$C$5:$C$17384=Data!D1768)*('ESB Networks Summary'!$E$5:$E$17384))*1000*2-SUMPRODUCT(('ESB Networks Summary'!$C$5:$C$17384=Data!D1768)*('ESB Networks Summary'!$F$5:$F$17384))*1000*2</f>
        <v>-426</v>
      </c>
      <c r="L1768" s="52">
        <f t="shared" si="192"/>
        <v>0</v>
      </c>
      <c r="M1768" s="5"/>
      <c r="O1768" s="96"/>
      <c r="R1768" s="99">
        <v>25.722000000000001</v>
      </c>
      <c r="S1768" s="99">
        <v>17.844000000000001</v>
      </c>
      <c r="T1768" s="30">
        <f t="shared" si="189"/>
        <v>0</v>
      </c>
      <c r="U1768" s="21">
        <f t="shared" si="193"/>
        <v>0</v>
      </c>
      <c r="V1768" s="21">
        <f t="shared" si="194"/>
        <v>0</v>
      </c>
      <c r="W1768" s="21">
        <f t="shared" si="195"/>
        <v>0</v>
      </c>
    </row>
    <row r="1769" spans="1:23">
      <c r="A1769" s="2">
        <f t="shared" si="190"/>
        <v>45474</v>
      </c>
      <c r="B1769" s="3">
        <f t="shared" si="191"/>
        <v>45480</v>
      </c>
      <c r="C1769" s="7">
        <v>45480.8125</v>
      </c>
      <c r="D1769" s="7">
        <v>45480.854166666664</v>
      </c>
      <c r="H1769" s="34" cm="1">
        <f t="array" ref="H1769">SUMPRODUCT(('ESB Networks Summary'!$C$5:$C$17384=Data!D1769)*('ESB Networks Summary'!$E$5:$E$17384))*1000*2-SUMPRODUCT(('ESB Networks Summary'!$C$5:$C$17384=Data!D1769)*('ESB Networks Summary'!$F$5:$F$17384))*1000*2</f>
        <v>38</v>
      </c>
      <c r="L1769" s="52">
        <f t="shared" si="192"/>
        <v>0</v>
      </c>
      <c r="M1769" s="5"/>
      <c r="O1769" s="96"/>
      <c r="R1769" s="99">
        <v>25.722000000000001</v>
      </c>
      <c r="S1769" s="99">
        <v>17.844000000000001</v>
      </c>
      <c r="T1769" s="30">
        <f t="shared" si="189"/>
        <v>0</v>
      </c>
      <c r="U1769" s="21">
        <f t="shared" si="193"/>
        <v>0</v>
      </c>
      <c r="V1769" s="21">
        <f t="shared" si="194"/>
        <v>0</v>
      </c>
      <c r="W1769" s="21">
        <f t="shared" si="195"/>
        <v>0</v>
      </c>
    </row>
    <row r="1770" spans="1:23">
      <c r="A1770" s="2">
        <f t="shared" si="190"/>
        <v>45474</v>
      </c>
      <c r="B1770" s="3">
        <f t="shared" si="191"/>
        <v>45480</v>
      </c>
      <c r="C1770" s="7">
        <v>45480.833333333336</v>
      </c>
      <c r="D1770" s="7">
        <v>45480.875</v>
      </c>
      <c r="H1770" s="34" cm="1">
        <f t="array" ref="H1770">SUMPRODUCT(('ESB Networks Summary'!$C$5:$C$17384=Data!D1770)*('ESB Networks Summary'!$E$5:$E$17384))*1000*2-SUMPRODUCT(('ESB Networks Summary'!$C$5:$C$17384=Data!D1770)*('ESB Networks Summary'!$F$5:$F$17384))*1000*2</f>
        <v>192</v>
      </c>
      <c r="L1770" s="52">
        <f t="shared" si="192"/>
        <v>0</v>
      </c>
      <c r="M1770" s="5"/>
      <c r="O1770" s="96"/>
      <c r="R1770" s="99">
        <v>25.111000000000001</v>
      </c>
      <c r="S1770" s="99">
        <v>17.234000000000002</v>
      </c>
      <c r="T1770" s="30">
        <f t="shared" si="189"/>
        <v>0</v>
      </c>
      <c r="U1770" s="21">
        <f t="shared" si="193"/>
        <v>0</v>
      </c>
      <c r="V1770" s="21">
        <f t="shared" si="194"/>
        <v>0</v>
      </c>
      <c r="W1770" s="21">
        <f t="shared" si="195"/>
        <v>0</v>
      </c>
    </row>
    <row r="1771" spans="1:23">
      <c r="A1771" s="2">
        <f t="shared" si="190"/>
        <v>45474</v>
      </c>
      <c r="B1771" s="3">
        <f t="shared" si="191"/>
        <v>45480</v>
      </c>
      <c r="C1771" s="7">
        <v>45480.854166666664</v>
      </c>
      <c r="D1771" s="7">
        <v>45480.895833333336</v>
      </c>
      <c r="H1771" s="34" cm="1">
        <f t="array" ref="H1771">SUMPRODUCT(('ESB Networks Summary'!$C$5:$C$17384=Data!D1771)*('ESB Networks Summary'!$E$5:$E$17384))*1000*2-SUMPRODUCT(('ESB Networks Summary'!$C$5:$C$17384=Data!D1771)*('ESB Networks Summary'!$F$5:$F$17384))*1000*2</f>
        <v>876</v>
      </c>
      <c r="L1771" s="52">
        <f t="shared" si="192"/>
        <v>0</v>
      </c>
      <c r="M1771" s="5"/>
      <c r="O1771" s="96"/>
      <c r="R1771" s="99">
        <v>25.111000000000001</v>
      </c>
      <c r="S1771" s="99">
        <v>17.234000000000002</v>
      </c>
      <c r="T1771" s="30">
        <f t="shared" si="189"/>
        <v>0</v>
      </c>
      <c r="U1771" s="21">
        <f t="shared" si="193"/>
        <v>0</v>
      </c>
      <c r="V1771" s="21">
        <f t="shared" si="194"/>
        <v>0</v>
      </c>
      <c r="W1771" s="21">
        <f t="shared" si="195"/>
        <v>0</v>
      </c>
    </row>
    <row r="1772" spans="1:23">
      <c r="A1772" s="2">
        <f t="shared" si="190"/>
        <v>45474</v>
      </c>
      <c r="B1772" s="3">
        <f t="shared" si="191"/>
        <v>45480</v>
      </c>
      <c r="C1772" s="7">
        <v>45480.875</v>
      </c>
      <c r="D1772" s="7">
        <v>45480.916666666664</v>
      </c>
      <c r="H1772" s="34" cm="1">
        <f t="array" ref="H1772">SUMPRODUCT(('ESB Networks Summary'!$C$5:$C$17384=Data!D1772)*('ESB Networks Summary'!$E$5:$E$17384))*1000*2-SUMPRODUCT(('ESB Networks Summary'!$C$5:$C$17384=Data!D1772)*('ESB Networks Summary'!$F$5:$F$17384))*1000*2</f>
        <v>2270</v>
      </c>
      <c r="L1772" s="52">
        <f t="shared" si="192"/>
        <v>0</v>
      </c>
      <c r="M1772" s="5"/>
      <c r="O1772" s="96"/>
      <c r="R1772" s="99">
        <v>24.811</v>
      </c>
      <c r="S1772" s="99">
        <v>16.933</v>
      </c>
      <c r="T1772" s="30">
        <f t="shared" si="189"/>
        <v>0</v>
      </c>
      <c r="U1772" s="21">
        <f t="shared" si="193"/>
        <v>0</v>
      </c>
      <c r="V1772" s="21">
        <f t="shared" si="194"/>
        <v>0</v>
      </c>
      <c r="W1772" s="21">
        <f t="shared" si="195"/>
        <v>0</v>
      </c>
    </row>
    <row r="1773" spans="1:23">
      <c r="A1773" s="2">
        <f t="shared" si="190"/>
        <v>45474</v>
      </c>
      <c r="B1773" s="3">
        <f t="shared" si="191"/>
        <v>45480</v>
      </c>
      <c r="C1773" s="7">
        <v>45480.895833333336</v>
      </c>
      <c r="D1773" s="7">
        <v>45480.9375</v>
      </c>
      <c r="H1773" s="34" cm="1">
        <f t="array" ref="H1773">SUMPRODUCT(('ESB Networks Summary'!$C$5:$C$17384=Data!D1773)*('ESB Networks Summary'!$E$5:$E$17384))*1000*2-SUMPRODUCT(('ESB Networks Summary'!$C$5:$C$17384=Data!D1773)*('ESB Networks Summary'!$F$5:$F$17384))*1000*2</f>
        <v>968</v>
      </c>
      <c r="L1773" s="52">
        <f t="shared" si="192"/>
        <v>0</v>
      </c>
      <c r="M1773" s="5"/>
      <c r="O1773" s="96"/>
      <c r="R1773" s="99">
        <v>24.811</v>
      </c>
      <c r="S1773" s="99">
        <v>16.933</v>
      </c>
      <c r="T1773" s="30">
        <f t="shared" si="189"/>
        <v>0</v>
      </c>
      <c r="U1773" s="21">
        <f t="shared" si="193"/>
        <v>0</v>
      </c>
      <c r="V1773" s="21">
        <f t="shared" si="194"/>
        <v>0</v>
      </c>
      <c r="W1773" s="21">
        <f t="shared" si="195"/>
        <v>0</v>
      </c>
    </row>
    <row r="1774" spans="1:23">
      <c r="A1774" s="2">
        <f t="shared" si="190"/>
        <v>45474</v>
      </c>
      <c r="B1774" s="3">
        <f t="shared" si="191"/>
        <v>45480</v>
      </c>
      <c r="C1774" s="7">
        <v>45480.916666666664</v>
      </c>
      <c r="D1774" s="7">
        <v>45480.958333333336</v>
      </c>
      <c r="H1774" s="34" cm="1">
        <f t="array" ref="H1774">SUMPRODUCT(('ESB Networks Summary'!$C$5:$C$17384=Data!D1774)*('ESB Networks Summary'!$E$5:$E$17384))*1000*2-SUMPRODUCT(('ESB Networks Summary'!$C$5:$C$17384=Data!D1774)*('ESB Networks Summary'!$F$5:$F$17384))*1000*2</f>
        <v>928</v>
      </c>
      <c r="L1774" s="52">
        <f t="shared" si="192"/>
        <v>0</v>
      </c>
      <c r="M1774" s="5"/>
      <c r="O1774" s="96"/>
      <c r="R1774" s="99">
        <v>16.03</v>
      </c>
      <c r="S1774" s="99">
        <v>13.036000000000001</v>
      </c>
      <c r="T1774" s="30">
        <f t="shared" si="189"/>
        <v>0</v>
      </c>
      <c r="U1774" s="21">
        <f t="shared" si="193"/>
        <v>0</v>
      </c>
      <c r="V1774" s="21">
        <f t="shared" si="194"/>
        <v>0</v>
      </c>
      <c r="W1774" s="21">
        <f t="shared" si="195"/>
        <v>0</v>
      </c>
    </row>
    <row r="1775" spans="1:23">
      <c r="A1775" s="2">
        <f t="shared" si="190"/>
        <v>45474</v>
      </c>
      <c r="B1775" s="3">
        <f t="shared" si="191"/>
        <v>45480</v>
      </c>
      <c r="C1775" s="7">
        <v>45480.9375</v>
      </c>
      <c r="D1775" s="7">
        <v>45480.979166666664</v>
      </c>
      <c r="H1775" s="34" cm="1">
        <f t="array" ref="H1775">SUMPRODUCT(('ESB Networks Summary'!$C$5:$C$17384=Data!D1775)*('ESB Networks Summary'!$E$5:$E$17384))*1000*2-SUMPRODUCT(('ESB Networks Summary'!$C$5:$C$17384=Data!D1775)*('ESB Networks Summary'!$F$5:$F$17384))*1000*2</f>
        <v>246</v>
      </c>
      <c r="L1775" s="52">
        <f t="shared" si="192"/>
        <v>0</v>
      </c>
      <c r="M1775" s="5"/>
      <c r="O1775" s="96"/>
      <c r="R1775" s="99">
        <v>16.03</v>
      </c>
      <c r="S1775" s="99">
        <v>13.036000000000001</v>
      </c>
      <c r="T1775" s="30">
        <f t="shared" si="189"/>
        <v>0</v>
      </c>
      <c r="U1775" s="21">
        <f t="shared" si="193"/>
        <v>0</v>
      </c>
      <c r="V1775" s="21">
        <f t="shared" si="194"/>
        <v>0</v>
      </c>
      <c r="W1775" s="21">
        <f t="shared" si="195"/>
        <v>0</v>
      </c>
    </row>
    <row r="1776" spans="1:23">
      <c r="A1776" s="2">
        <f t="shared" si="190"/>
        <v>45474</v>
      </c>
      <c r="B1776" s="3">
        <f t="shared" si="191"/>
        <v>45480</v>
      </c>
      <c r="C1776" s="7">
        <v>45480.958333333336</v>
      </c>
      <c r="D1776" s="7">
        <v>45481</v>
      </c>
      <c r="H1776" s="34" cm="1">
        <f t="array" ref="H1776">SUMPRODUCT(('ESB Networks Summary'!$C$5:$C$17384=Data!D1776)*('ESB Networks Summary'!$E$5:$E$17384))*1000*2-SUMPRODUCT(('ESB Networks Summary'!$C$5:$C$17384=Data!D1776)*('ESB Networks Summary'!$F$5:$F$17384))*1000*2</f>
        <v>232</v>
      </c>
      <c r="L1776" s="52">
        <f t="shared" si="192"/>
        <v>0</v>
      </c>
      <c r="M1776" s="5"/>
      <c r="O1776" s="96"/>
      <c r="R1776" s="99">
        <v>14.512</v>
      </c>
      <c r="S1776" s="99">
        <v>11.518000000000001</v>
      </c>
      <c r="T1776" s="30">
        <f t="shared" si="189"/>
        <v>0</v>
      </c>
      <c r="U1776" s="21">
        <f t="shared" si="193"/>
        <v>0</v>
      </c>
      <c r="V1776" s="21">
        <f t="shared" si="194"/>
        <v>0</v>
      </c>
      <c r="W1776" s="21">
        <f t="shared" si="195"/>
        <v>0</v>
      </c>
    </row>
    <row r="1777" spans="1:23">
      <c r="A1777" s="2">
        <f t="shared" si="190"/>
        <v>45474</v>
      </c>
      <c r="B1777" s="3">
        <f t="shared" si="191"/>
        <v>45480</v>
      </c>
      <c r="C1777" s="7">
        <v>45480.979166666664</v>
      </c>
      <c r="D1777" s="7">
        <v>45481.020833333336</v>
      </c>
      <c r="H1777" s="34" cm="1">
        <f t="array" ref="H1777">SUMPRODUCT(('ESB Networks Summary'!$C$5:$C$17384=Data!D1777)*('ESB Networks Summary'!$E$5:$E$17384))*1000*2-SUMPRODUCT(('ESB Networks Summary'!$C$5:$C$17384=Data!D1777)*('ESB Networks Summary'!$F$5:$F$17384))*1000*2</f>
        <v>144</v>
      </c>
      <c r="L1777" s="52">
        <f t="shared" si="192"/>
        <v>0</v>
      </c>
      <c r="M1777" s="5"/>
      <c r="O1777" s="96"/>
      <c r="R1777" s="99">
        <v>14.512</v>
      </c>
      <c r="S1777" s="99">
        <v>11.518000000000001</v>
      </c>
      <c r="T1777" s="30">
        <f t="shared" si="189"/>
        <v>0</v>
      </c>
      <c r="U1777" s="21">
        <f t="shared" si="193"/>
        <v>0</v>
      </c>
      <c r="V1777" s="21">
        <f t="shared" si="194"/>
        <v>0</v>
      </c>
      <c r="W1777" s="21">
        <f t="shared" si="195"/>
        <v>0</v>
      </c>
    </row>
    <row r="1778" spans="1:23">
      <c r="A1778" s="2">
        <f t="shared" si="190"/>
        <v>45474</v>
      </c>
      <c r="B1778" s="3">
        <f t="shared" si="191"/>
        <v>45481</v>
      </c>
      <c r="C1778" s="7">
        <v>45481</v>
      </c>
      <c r="D1778" s="7">
        <v>45481.041666666664</v>
      </c>
      <c r="H1778" s="34" cm="1">
        <f t="array" ref="H1778">SUMPRODUCT(('ESB Networks Summary'!$C$5:$C$17384=Data!D1778)*('ESB Networks Summary'!$E$5:$E$17384))*1000*2-SUMPRODUCT(('ESB Networks Summary'!$C$5:$C$17384=Data!D1778)*('ESB Networks Summary'!$F$5:$F$17384))*1000*2</f>
        <v>126</v>
      </c>
      <c r="L1778" s="52">
        <f t="shared" si="192"/>
        <v>0</v>
      </c>
      <c r="M1778" s="5"/>
      <c r="O1778" s="96"/>
      <c r="R1778" s="99">
        <v>14.227</v>
      </c>
      <c r="S1778" s="99">
        <v>11.234</v>
      </c>
      <c r="T1778" s="30">
        <f t="shared" si="189"/>
        <v>0</v>
      </c>
      <c r="U1778" s="21">
        <f t="shared" si="193"/>
        <v>0</v>
      </c>
      <c r="V1778" s="21">
        <f t="shared" si="194"/>
        <v>0</v>
      </c>
      <c r="W1778" s="21">
        <f t="shared" si="195"/>
        <v>0</v>
      </c>
    </row>
    <row r="1779" spans="1:23">
      <c r="A1779" s="2">
        <f t="shared" si="190"/>
        <v>45474</v>
      </c>
      <c r="B1779" s="3">
        <f t="shared" si="191"/>
        <v>45481</v>
      </c>
      <c r="C1779" s="7">
        <v>45481.020833333336</v>
      </c>
      <c r="D1779" s="7">
        <v>45481.0625</v>
      </c>
      <c r="H1779" s="34" cm="1">
        <f t="array" ref="H1779">SUMPRODUCT(('ESB Networks Summary'!$C$5:$C$17384=Data!D1779)*('ESB Networks Summary'!$E$5:$E$17384))*1000*2-SUMPRODUCT(('ESB Networks Summary'!$C$5:$C$17384=Data!D1779)*('ESB Networks Summary'!$F$5:$F$17384))*1000*2</f>
        <v>108</v>
      </c>
      <c r="L1779" s="52">
        <f t="shared" si="192"/>
        <v>0</v>
      </c>
      <c r="M1779" s="5"/>
      <c r="O1779" s="96"/>
      <c r="R1779" s="99">
        <v>14.227</v>
      </c>
      <c r="S1779" s="99">
        <v>11.234</v>
      </c>
      <c r="T1779" s="30">
        <f t="shared" si="189"/>
        <v>0</v>
      </c>
      <c r="U1779" s="21">
        <f t="shared" si="193"/>
        <v>0</v>
      </c>
      <c r="V1779" s="21">
        <f t="shared" si="194"/>
        <v>0</v>
      </c>
      <c r="W1779" s="21">
        <f t="shared" si="195"/>
        <v>0</v>
      </c>
    </row>
    <row r="1780" spans="1:23">
      <c r="A1780" s="2">
        <f t="shared" si="190"/>
        <v>45474</v>
      </c>
      <c r="B1780" s="3">
        <f t="shared" si="191"/>
        <v>45481</v>
      </c>
      <c r="C1780" s="7">
        <v>45481.041666666664</v>
      </c>
      <c r="D1780" s="7">
        <v>45481.083333333336</v>
      </c>
      <c r="H1780" s="34" cm="1">
        <f t="array" ref="H1780">SUMPRODUCT(('ESB Networks Summary'!$C$5:$C$17384=Data!D1780)*('ESB Networks Summary'!$E$5:$E$17384))*1000*2-SUMPRODUCT(('ESB Networks Summary'!$C$5:$C$17384=Data!D1780)*('ESB Networks Summary'!$F$5:$F$17384))*1000*2</f>
        <v>124</v>
      </c>
      <c r="L1780" s="52">
        <f t="shared" si="192"/>
        <v>0</v>
      </c>
      <c r="M1780" s="5"/>
      <c r="O1780" s="96"/>
      <c r="R1780" s="99">
        <v>14.227</v>
      </c>
      <c r="S1780" s="99">
        <v>11.234</v>
      </c>
      <c r="T1780" s="30">
        <f t="shared" si="189"/>
        <v>0</v>
      </c>
      <c r="U1780" s="21">
        <f t="shared" si="193"/>
        <v>0</v>
      </c>
      <c r="V1780" s="21">
        <f t="shared" si="194"/>
        <v>0</v>
      </c>
      <c r="W1780" s="21">
        <f t="shared" si="195"/>
        <v>0</v>
      </c>
    </row>
    <row r="1781" spans="1:23">
      <c r="A1781" s="2">
        <f t="shared" si="190"/>
        <v>45474</v>
      </c>
      <c r="B1781" s="3">
        <f t="shared" si="191"/>
        <v>45481</v>
      </c>
      <c r="C1781" s="7">
        <v>45481.0625</v>
      </c>
      <c r="D1781" s="7">
        <v>45481.104166666664</v>
      </c>
      <c r="H1781" s="34" cm="1">
        <f t="array" ref="H1781">SUMPRODUCT(('ESB Networks Summary'!$C$5:$C$17384=Data!D1781)*('ESB Networks Summary'!$E$5:$E$17384))*1000*2-SUMPRODUCT(('ESB Networks Summary'!$C$5:$C$17384=Data!D1781)*('ESB Networks Summary'!$F$5:$F$17384))*1000*2</f>
        <v>122</v>
      </c>
      <c r="L1781" s="52">
        <f t="shared" si="192"/>
        <v>0</v>
      </c>
      <c r="M1781" s="5"/>
      <c r="O1781" s="96"/>
      <c r="R1781" s="99">
        <v>14.227</v>
      </c>
      <c r="S1781" s="99">
        <v>11.234</v>
      </c>
      <c r="T1781" s="30">
        <f t="shared" si="189"/>
        <v>0</v>
      </c>
      <c r="U1781" s="21">
        <f t="shared" si="193"/>
        <v>0</v>
      </c>
      <c r="V1781" s="21">
        <f t="shared" si="194"/>
        <v>0</v>
      </c>
      <c r="W1781" s="21">
        <f t="shared" si="195"/>
        <v>0</v>
      </c>
    </row>
    <row r="1782" spans="1:23">
      <c r="A1782" s="2">
        <f t="shared" si="190"/>
        <v>45474</v>
      </c>
      <c r="B1782" s="3">
        <f t="shared" si="191"/>
        <v>45481</v>
      </c>
      <c r="C1782" s="7">
        <v>45481.083333333336</v>
      </c>
      <c r="D1782" s="7">
        <v>45481.125</v>
      </c>
      <c r="H1782" s="34" cm="1">
        <f t="array" ref="H1782">SUMPRODUCT(('ESB Networks Summary'!$C$5:$C$17384=Data!D1782)*('ESB Networks Summary'!$E$5:$E$17384))*1000*2-SUMPRODUCT(('ESB Networks Summary'!$C$5:$C$17384=Data!D1782)*('ESB Networks Summary'!$F$5:$F$17384))*1000*2</f>
        <v>116</v>
      </c>
      <c r="L1782" s="52">
        <f t="shared" si="192"/>
        <v>0</v>
      </c>
      <c r="M1782" s="5"/>
      <c r="O1782" s="96"/>
      <c r="R1782" s="99">
        <v>14.190000000000001</v>
      </c>
      <c r="S1782" s="99">
        <v>11.196</v>
      </c>
      <c r="T1782" s="30">
        <f t="shared" si="189"/>
        <v>0</v>
      </c>
      <c r="U1782" s="21">
        <f t="shared" si="193"/>
        <v>0</v>
      </c>
      <c r="V1782" s="21">
        <f t="shared" si="194"/>
        <v>0</v>
      </c>
      <c r="W1782" s="21">
        <f t="shared" si="195"/>
        <v>0</v>
      </c>
    </row>
    <row r="1783" spans="1:23">
      <c r="A1783" s="2">
        <f t="shared" si="190"/>
        <v>45474</v>
      </c>
      <c r="B1783" s="3">
        <f t="shared" si="191"/>
        <v>45481</v>
      </c>
      <c r="C1783" s="7">
        <v>45481.104166666664</v>
      </c>
      <c r="D1783" s="7">
        <v>45481.145833333336</v>
      </c>
      <c r="H1783" s="34" cm="1">
        <f t="array" ref="H1783">SUMPRODUCT(('ESB Networks Summary'!$C$5:$C$17384=Data!D1783)*('ESB Networks Summary'!$E$5:$E$17384))*1000*2-SUMPRODUCT(('ESB Networks Summary'!$C$5:$C$17384=Data!D1783)*('ESB Networks Summary'!$F$5:$F$17384))*1000*2</f>
        <v>122</v>
      </c>
      <c r="L1783" s="52">
        <f t="shared" si="192"/>
        <v>0</v>
      </c>
      <c r="M1783" s="5"/>
      <c r="O1783" s="96"/>
      <c r="R1783" s="99">
        <v>14.190000000000001</v>
      </c>
      <c r="S1783" s="99">
        <v>11.196</v>
      </c>
      <c r="T1783" s="30">
        <f t="shared" si="189"/>
        <v>0</v>
      </c>
      <c r="U1783" s="21">
        <f t="shared" si="193"/>
        <v>0</v>
      </c>
      <c r="V1783" s="21">
        <f t="shared" si="194"/>
        <v>0</v>
      </c>
      <c r="W1783" s="21">
        <f t="shared" si="195"/>
        <v>0</v>
      </c>
    </row>
    <row r="1784" spans="1:23">
      <c r="A1784" s="2">
        <f t="shared" si="190"/>
        <v>45474</v>
      </c>
      <c r="B1784" s="3">
        <f t="shared" si="191"/>
        <v>45481</v>
      </c>
      <c r="C1784" s="7">
        <v>45481.125</v>
      </c>
      <c r="D1784" s="7">
        <v>45481.166666666664</v>
      </c>
      <c r="H1784" s="34" cm="1">
        <f t="array" ref="H1784">SUMPRODUCT(('ESB Networks Summary'!$C$5:$C$17384=Data!D1784)*('ESB Networks Summary'!$E$5:$E$17384))*1000*2-SUMPRODUCT(('ESB Networks Summary'!$C$5:$C$17384=Data!D1784)*('ESB Networks Summary'!$F$5:$F$17384))*1000*2</f>
        <v>124</v>
      </c>
      <c r="L1784" s="52">
        <f t="shared" si="192"/>
        <v>0</v>
      </c>
      <c r="M1784" s="5"/>
      <c r="O1784" s="96"/>
      <c r="R1784" s="99">
        <v>14.190000000000001</v>
      </c>
      <c r="S1784" s="99">
        <v>11.196</v>
      </c>
      <c r="T1784" s="30">
        <f t="shared" si="189"/>
        <v>0</v>
      </c>
      <c r="U1784" s="21">
        <f t="shared" si="193"/>
        <v>0</v>
      </c>
      <c r="V1784" s="21">
        <f t="shared" si="194"/>
        <v>0</v>
      </c>
      <c r="W1784" s="21">
        <f t="shared" si="195"/>
        <v>0</v>
      </c>
    </row>
    <row r="1785" spans="1:23">
      <c r="A1785" s="2">
        <f t="shared" si="190"/>
        <v>45474</v>
      </c>
      <c r="B1785" s="3">
        <f t="shared" si="191"/>
        <v>45481</v>
      </c>
      <c r="C1785" s="7">
        <v>45481.145833333336</v>
      </c>
      <c r="D1785" s="7">
        <v>45481.1875</v>
      </c>
      <c r="H1785" s="34" cm="1">
        <f t="array" ref="H1785">SUMPRODUCT(('ESB Networks Summary'!$C$5:$C$17384=Data!D1785)*('ESB Networks Summary'!$E$5:$E$17384))*1000*2-SUMPRODUCT(('ESB Networks Summary'!$C$5:$C$17384=Data!D1785)*('ESB Networks Summary'!$F$5:$F$17384))*1000*2</f>
        <v>124</v>
      </c>
      <c r="L1785" s="52">
        <f t="shared" si="192"/>
        <v>0</v>
      </c>
      <c r="M1785" s="5"/>
      <c r="O1785" s="96"/>
      <c r="R1785" s="99">
        <v>14.190000000000001</v>
      </c>
      <c r="S1785" s="99">
        <v>11.196</v>
      </c>
      <c r="T1785" s="30">
        <f t="shared" si="189"/>
        <v>0</v>
      </c>
      <c r="U1785" s="21">
        <f t="shared" si="193"/>
        <v>0</v>
      </c>
      <c r="V1785" s="21">
        <f t="shared" si="194"/>
        <v>0</v>
      </c>
      <c r="W1785" s="21">
        <f t="shared" si="195"/>
        <v>0</v>
      </c>
    </row>
    <row r="1786" spans="1:23">
      <c r="A1786" s="2">
        <f t="shared" si="190"/>
        <v>45474</v>
      </c>
      <c r="B1786" s="3">
        <f t="shared" si="191"/>
        <v>45481</v>
      </c>
      <c r="C1786" s="7">
        <v>45481.166666666664</v>
      </c>
      <c r="D1786" s="7">
        <v>45481.208333333336</v>
      </c>
      <c r="H1786" s="34" cm="1">
        <f t="array" ref="H1786">SUMPRODUCT(('ESB Networks Summary'!$C$5:$C$17384=Data!D1786)*('ESB Networks Summary'!$E$5:$E$17384))*1000*2-SUMPRODUCT(('ESB Networks Summary'!$C$5:$C$17384=Data!D1786)*('ESB Networks Summary'!$F$5:$F$17384))*1000*2</f>
        <v>2037.9999999999998</v>
      </c>
      <c r="L1786" s="52">
        <f t="shared" si="192"/>
        <v>0</v>
      </c>
      <c r="M1786" s="5"/>
      <c r="O1786" s="96"/>
      <c r="R1786" s="99">
        <v>14.62</v>
      </c>
      <c r="S1786" s="99">
        <v>11.626000000000001</v>
      </c>
      <c r="T1786" s="30">
        <f t="shared" si="189"/>
        <v>0</v>
      </c>
      <c r="U1786" s="21">
        <f t="shared" si="193"/>
        <v>0</v>
      </c>
      <c r="V1786" s="21">
        <f t="shared" si="194"/>
        <v>0</v>
      </c>
      <c r="W1786" s="21">
        <f t="shared" si="195"/>
        <v>0</v>
      </c>
    </row>
    <row r="1787" spans="1:23">
      <c r="A1787" s="2">
        <f t="shared" si="190"/>
        <v>45474</v>
      </c>
      <c r="B1787" s="3">
        <f t="shared" si="191"/>
        <v>45481</v>
      </c>
      <c r="C1787" s="7">
        <v>45481.1875</v>
      </c>
      <c r="D1787" s="7">
        <v>45481.229166666664</v>
      </c>
      <c r="H1787" s="34" cm="1">
        <f t="array" ref="H1787">SUMPRODUCT(('ESB Networks Summary'!$C$5:$C$17384=Data!D1787)*('ESB Networks Summary'!$E$5:$E$17384))*1000*2-SUMPRODUCT(('ESB Networks Summary'!$C$5:$C$17384=Data!D1787)*('ESB Networks Summary'!$F$5:$F$17384))*1000*2</f>
        <v>20</v>
      </c>
      <c r="L1787" s="52">
        <f t="shared" si="192"/>
        <v>0</v>
      </c>
      <c r="M1787" s="5"/>
      <c r="O1787" s="96"/>
      <c r="R1787" s="99">
        <v>14.62</v>
      </c>
      <c r="S1787" s="99">
        <v>11.626000000000001</v>
      </c>
      <c r="T1787" s="30">
        <f t="shared" si="189"/>
        <v>0</v>
      </c>
      <c r="U1787" s="21">
        <f t="shared" si="193"/>
        <v>0</v>
      </c>
      <c r="V1787" s="21">
        <f t="shared" si="194"/>
        <v>0</v>
      </c>
      <c r="W1787" s="21">
        <f t="shared" si="195"/>
        <v>0</v>
      </c>
    </row>
    <row r="1788" spans="1:23">
      <c r="A1788" s="2">
        <f t="shared" si="190"/>
        <v>45474</v>
      </c>
      <c r="B1788" s="3">
        <f t="shared" si="191"/>
        <v>45481</v>
      </c>
      <c r="C1788" s="7">
        <v>45481.208333333336</v>
      </c>
      <c r="D1788" s="7">
        <v>45481.25</v>
      </c>
      <c r="H1788" s="34" cm="1">
        <f t="array" ref="H1788">SUMPRODUCT(('ESB Networks Summary'!$C$5:$C$17384=Data!D1788)*('ESB Networks Summary'!$E$5:$E$17384))*1000*2-SUMPRODUCT(('ESB Networks Summary'!$C$5:$C$17384=Data!D1788)*('ESB Networks Summary'!$F$5:$F$17384))*1000*2</f>
        <v>-102</v>
      </c>
      <c r="L1788" s="52">
        <f t="shared" si="192"/>
        <v>0</v>
      </c>
      <c r="M1788" s="5"/>
      <c r="O1788" s="96"/>
      <c r="R1788" s="99">
        <v>15.777000000000001</v>
      </c>
      <c r="S1788" s="99">
        <v>12.784000000000001</v>
      </c>
      <c r="T1788" s="30">
        <f t="shared" si="189"/>
        <v>0</v>
      </c>
      <c r="U1788" s="21">
        <f t="shared" si="193"/>
        <v>0</v>
      </c>
      <c r="V1788" s="21">
        <f t="shared" si="194"/>
        <v>0</v>
      </c>
      <c r="W1788" s="21">
        <f t="shared" si="195"/>
        <v>0</v>
      </c>
    </row>
    <row r="1789" spans="1:23">
      <c r="A1789" s="2">
        <f t="shared" si="190"/>
        <v>45474</v>
      </c>
      <c r="B1789" s="3">
        <f t="shared" si="191"/>
        <v>45481</v>
      </c>
      <c r="C1789" s="7">
        <v>45481.229166666664</v>
      </c>
      <c r="D1789" s="7">
        <v>45481.270833333336</v>
      </c>
      <c r="H1789" s="34" cm="1">
        <f t="array" ref="H1789">SUMPRODUCT(('ESB Networks Summary'!$C$5:$C$17384=Data!D1789)*('ESB Networks Summary'!$E$5:$E$17384))*1000*2-SUMPRODUCT(('ESB Networks Summary'!$C$5:$C$17384=Data!D1789)*('ESB Networks Summary'!$F$5:$F$17384))*1000*2</f>
        <v>-106</v>
      </c>
      <c r="L1789" s="52">
        <f t="shared" si="192"/>
        <v>0</v>
      </c>
      <c r="M1789" s="5"/>
      <c r="O1789" s="96"/>
      <c r="R1789" s="99">
        <v>15.777000000000001</v>
      </c>
      <c r="S1789" s="99">
        <v>12.784000000000001</v>
      </c>
      <c r="T1789" s="30">
        <f t="shared" si="189"/>
        <v>0</v>
      </c>
      <c r="U1789" s="21">
        <f t="shared" si="193"/>
        <v>0</v>
      </c>
      <c r="V1789" s="21">
        <f t="shared" si="194"/>
        <v>0</v>
      </c>
      <c r="W1789" s="21">
        <f t="shared" si="195"/>
        <v>0</v>
      </c>
    </row>
    <row r="1790" spans="1:23">
      <c r="A1790" s="2">
        <f t="shared" si="190"/>
        <v>45474</v>
      </c>
      <c r="B1790" s="3">
        <f t="shared" si="191"/>
        <v>45481</v>
      </c>
      <c r="C1790" s="7">
        <v>45481.25</v>
      </c>
      <c r="D1790" s="7">
        <v>45481.291666666664</v>
      </c>
      <c r="H1790" s="34" cm="1">
        <f t="array" ref="H1790">SUMPRODUCT(('ESB Networks Summary'!$C$5:$C$17384=Data!D1790)*('ESB Networks Summary'!$E$5:$E$17384))*1000*2-SUMPRODUCT(('ESB Networks Summary'!$C$5:$C$17384=Data!D1790)*('ESB Networks Summary'!$F$5:$F$17384))*1000*2</f>
        <v>-1354</v>
      </c>
      <c r="L1790" s="52">
        <f t="shared" si="192"/>
        <v>0</v>
      </c>
      <c r="M1790" s="5"/>
      <c r="O1790" s="96"/>
      <c r="R1790" s="99">
        <v>19.087</v>
      </c>
      <c r="S1790" s="99">
        <v>16.094000000000001</v>
      </c>
      <c r="T1790" s="30">
        <f t="shared" si="189"/>
        <v>0</v>
      </c>
      <c r="U1790" s="21">
        <f t="shared" si="193"/>
        <v>0</v>
      </c>
      <c r="V1790" s="21">
        <f t="shared" si="194"/>
        <v>0</v>
      </c>
      <c r="W1790" s="21">
        <f t="shared" si="195"/>
        <v>0</v>
      </c>
    </row>
    <row r="1791" spans="1:23">
      <c r="A1791" s="2">
        <f t="shared" si="190"/>
        <v>45474</v>
      </c>
      <c r="B1791" s="3">
        <f t="shared" si="191"/>
        <v>45481</v>
      </c>
      <c r="C1791" s="7">
        <v>45481.270833333336</v>
      </c>
      <c r="D1791" s="7">
        <v>45481.3125</v>
      </c>
      <c r="H1791" s="34" cm="1">
        <f t="array" ref="H1791">SUMPRODUCT(('ESB Networks Summary'!$C$5:$C$17384=Data!D1791)*('ESB Networks Summary'!$E$5:$E$17384))*1000*2-SUMPRODUCT(('ESB Networks Summary'!$C$5:$C$17384=Data!D1791)*('ESB Networks Summary'!$F$5:$F$17384))*1000*2</f>
        <v>-2420</v>
      </c>
      <c r="L1791" s="52">
        <f t="shared" si="192"/>
        <v>0</v>
      </c>
      <c r="M1791" s="5"/>
      <c r="O1791" s="96"/>
      <c r="R1791" s="99">
        <v>19.087</v>
      </c>
      <c r="S1791" s="99">
        <v>16.094000000000001</v>
      </c>
      <c r="T1791" s="30">
        <f t="shared" si="189"/>
        <v>0</v>
      </c>
      <c r="U1791" s="21">
        <f t="shared" si="193"/>
        <v>0</v>
      </c>
      <c r="V1791" s="21">
        <f t="shared" si="194"/>
        <v>0</v>
      </c>
      <c r="W1791" s="21">
        <f t="shared" si="195"/>
        <v>0</v>
      </c>
    </row>
    <row r="1792" spans="1:23">
      <c r="A1792" s="2">
        <f t="shared" si="190"/>
        <v>45474</v>
      </c>
      <c r="B1792" s="3">
        <f t="shared" si="191"/>
        <v>45481</v>
      </c>
      <c r="C1792" s="7">
        <v>45481.291666666664</v>
      </c>
      <c r="D1792" s="7">
        <v>45481.333333333336</v>
      </c>
      <c r="H1792" s="34" cm="1">
        <f t="array" ref="H1792">SUMPRODUCT(('ESB Networks Summary'!$C$5:$C$17384=Data!D1792)*('ESB Networks Summary'!$E$5:$E$17384))*1000*2-SUMPRODUCT(('ESB Networks Summary'!$C$5:$C$17384=Data!D1792)*('ESB Networks Summary'!$F$5:$F$17384))*1000*2</f>
        <v>-1038</v>
      </c>
      <c r="L1792" s="52">
        <f t="shared" si="192"/>
        <v>0</v>
      </c>
      <c r="M1792" s="5"/>
      <c r="O1792" s="96"/>
      <c r="R1792" s="99">
        <v>27.839999999999996</v>
      </c>
      <c r="S1792" s="99">
        <v>19.962</v>
      </c>
      <c r="T1792" s="30">
        <f t="shared" si="189"/>
        <v>0</v>
      </c>
      <c r="U1792" s="21">
        <f t="shared" si="193"/>
        <v>0</v>
      </c>
      <c r="V1792" s="21">
        <f t="shared" si="194"/>
        <v>0</v>
      </c>
      <c r="W1792" s="21">
        <f t="shared" si="195"/>
        <v>0</v>
      </c>
    </row>
    <row r="1793" spans="1:23">
      <c r="A1793" s="2">
        <f t="shared" si="190"/>
        <v>45474</v>
      </c>
      <c r="B1793" s="3">
        <f t="shared" si="191"/>
        <v>45481</v>
      </c>
      <c r="C1793" s="7">
        <v>45481.3125</v>
      </c>
      <c r="D1793" s="7">
        <v>45481.354166666664</v>
      </c>
      <c r="H1793" s="34" cm="1">
        <f t="array" ref="H1793">SUMPRODUCT(('ESB Networks Summary'!$C$5:$C$17384=Data!D1793)*('ESB Networks Summary'!$E$5:$E$17384))*1000*2-SUMPRODUCT(('ESB Networks Summary'!$C$5:$C$17384=Data!D1793)*('ESB Networks Summary'!$F$5:$F$17384))*1000*2</f>
        <v>-1064</v>
      </c>
      <c r="L1793" s="52">
        <f t="shared" si="192"/>
        <v>0</v>
      </c>
      <c r="M1793" s="5"/>
      <c r="O1793" s="96"/>
      <c r="R1793" s="99">
        <v>27.839999999999996</v>
      </c>
      <c r="S1793" s="99">
        <v>19.962</v>
      </c>
      <c r="T1793" s="30">
        <f t="shared" si="189"/>
        <v>0</v>
      </c>
      <c r="U1793" s="21">
        <f t="shared" si="193"/>
        <v>0</v>
      </c>
      <c r="V1793" s="21">
        <f t="shared" si="194"/>
        <v>0</v>
      </c>
      <c r="W1793" s="21">
        <f t="shared" si="195"/>
        <v>0</v>
      </c>
    </row>
    <row r="1794" spans="1:23">
      <c r="A1794" s="2">
        <f t="shared" si="190"/>
        <v>45474</v>
      </c>
      <c r="B1794" s="3">
        <f t="shared" si="191"/>
        <v>45481</v>
      </c>
      <c r="C1794" s="7">
        <v>45481.333333333336</v>
      </c>
      <c r="D1794" s="7">
        <v>45481.375</v>
      </c>
      <c r="E1794" s="5">
        <v>71</v>
      </c>
      <c r="F1794" s="5">
        <v>0</v>
      </c>
      <c r="G1794" s="5">
        <v>-3383.5333333333301</v>
      </c>
      <c r="H1794" s="34" cm="1">
        <f t="array" ref="H1794">SUMPRODUCT(('ESB Networks Summary'!$C$5:$C$17384=Data!D1794)*('ESB Networks Summary'!$E$5:$E$17384))*1000*2-SUMPRODUCT(('ESB Networks Summary'!$C$5:$C$17384=Data!D1794)*('ESB Networks Summary'!$F$5:$F$17384))*1000*2</f>
        <v>-3300</v>
      </c>
      <c r="I1794" s="5">
        <v>0</v>
      </c>
      <c r="J1794" s="5">
        <v>0</v>
      </c>
      <c r="K1794" s="17">
        <v>1</v>
      </c>
      <c r="L1794" s="52">
        <f t="shared" si="192"/>
        <v>0</v>
      </c>
      <c r="M1794" s="5">
        <v>0</v>
      </c>
      <c r="N1794" s="5">
        <v>51.746666666666599</v>
      </c>
      <c r="O1794" s="96"/>
      <c r="P1794" s="5">
        <v>3742.5066666666598</v>
      </c>
      <c r="R1794" s="99">
        <v>27.786999999999999</v>
      </c>
      <c r="S1794" s="99">
        <v>19.91</v>
      </c>
      <c r="T1794" s="30">
        <f t="shared" ref="T1794:T1857" si="196">P1794+G1794-N1794-F1794</f>
        <v>307.22666666666311</v>
      </c>
      <c r="U1794" s="21">
        <f t="shared" si="193"/>
        <v>0</v>
      </c>
      <c r="V1794" s="21">
        <f t="shared" si="194"/>
        <v>-0.33683074333333302</v>
      </c>
      <c r="W1794" s="21">
        <f t="shared" si="195"/>
        <v>0</v>
      </c>
    </row>
    <row r="1795" spans="1:23">
      <c r="A1795" s="2">
        <f t="shared" ref="A1795:A1858" si="197">DATE(YEAR(C1795),MONTH(C1795),1)</f>
        <v>45474</v>
      </c>
      <c r="B1795" s="3">
        <f t="shared" ref="B1795:B1858" si="198">DATE(YEAR(C1795),MONTH(C1795),DAY(C1795))</f>
        <v>45481</v>
      </c>
      <c r="C1795" s="7">
        <v>45481.354166666664</v>
      </c>
      <c r="D1795" s="7">
        <v>45481.395833333336</v>
      </c>
      <c r="E1795" s="5">
        <v>71</v>
      </c>
      <c r="F1795" s="5">
        <v>0</v>
      </c>
      <c r="G1795" s="5">
        <v>-3485.24166666666</v>
      </c>
      <c r="H1795" s="34" cm="1">
        <f t="array" ref="H1795">SUMPRODUCT(('ESB Networks Summary'!$C$5:$C$17384=Data!D1795)*('ESB Networks Summary'!$E$5:$E$17384))*1000*2-SUMPRODUCT(('ESB Networks Summary'!$C$5:$C$17384=Data!D1795)*('ESB Networks Summary'!$F$5:$F$17384))*1000*2</f>
        <v>-3484</v>
      </c>
      <c r="I1795" s="5">
        <v>0</v>
      </c>
      <c r="J1795" s="5">
        <v>0</v>
      </c>
      <c r="K1795" s="17">
        <v>1</v>
      </c>
      <c r="L1795" s="52">
        <f t="shared" ref="L1795:L1858" si="199">IF(AND(K1795=2,K1794&lt;2),1,0)</f>
        <v>0</v>
      </c>
      <c r="M1795" s="5">
        <v>0</v>
      </c>
      <c r="N1795" s="5">
        <v>61.491666666666603</v>
      </c>
      <c r="O1795" s="96"/>
      <c r="P1795" s="5">
        <v>3822.0666666666598</v>
      </c>
      <c r="R1795" s="99">
        <v>27.786999999999999</v>
      </c>
      <c r="S1795" s="99">
        <v>19.91</v>
      </c>
      <c r="T1795" s="30">
        <f t="shared" si="196"/>
        <v>275.3333333333332</v>
      </c>
      <c r="U1795" s="21">
        <f t="shared" ref="U1795:U1858" si="200">IF(G1795&gt;0, G1795/1000*R1795/2,0)/100</f>
        <v>0</v>
      </c>
      <c r="V1795" s="21">
        <f t="shared" ref="V1795:V1858" si="201">IF(G1795&lt;0, G1795/1000*S1795/2,0)/100</f>
        <v>-0.34695580791666603</v>
      </c>
      <c r="W1795" s="21">
        <f t="shared" ref="W1795:W1858" si="202">IF(J1795&gt;P1795,J1795/1000/2*R1795/100,0)</f>
        <v>0</v>
      </c>
    </row>
    <row r="1796" spans="1:23">
      <c r="A1796" s="2">
        <f t="shared" si="197"/>
        <v>45474</v>
      </c>
      <c r="B1796" s="3">
        <f t="shared" si="198"/>
        <v>45481</v>
      </c>
      <c r="C1796" s="7">
        <v>45481.375</v>
      </c>
      <c r="D1796" s="7">
        <v>45481.416666666664</v>
      </c>
      <c r="E1796" s="5">
        <v>71</v>
      </c>
      <c r="F1796" s="5">
        <v>0</v>
      </c>
      <c r="G1796" s="5">
        <v>-3517.7</v>
      </c>
      <c r="H1796" s="34" cm="1">
        <f t="array" ref="H1796">SUMPRODUCT(('ESB Networks Summary'!$C$5:$C$17384=Data!D1796)*('ESB Networks Summary'!$E$5:$E$17384))*1000*2-SUMPRODUCT(('ESB Networks Summary'!$C$5:$C$17384=Data!D1796)*('ESB Networks Summary'!$F$5:$F$17384))*1000*2</f>
        <v>-3530</v>
      </c>
      <c r="I1796" s="5">
        <v>0</v>
      </c>
      <c r="J1796" s="5">
        <v>0</v>
      </c>
      <c r="K1796" s="17">
        <v>1</v>
      </c>
      <c r="L1796" s="52">
        <f t="shared" si="199"/>
        <v>0</v>
      </c>
      <c r="M1796" s="5">
        <v>0</v>
      </c>
      <c r="N1796" s="5">
        <v>67.149999999999906</v>
      </c>
      <c r="O1796" s="96"/>
      <c r="P1796" s="5">
        <v>3872.4249999999902</v>
      </c>
      <c r="R1796" s="99">
        <v>26.204000000000001</v>
      </c>
      <c r="S1796" s="99">
        <v>18.326000000000001</v>
      </c>
      <c r="T1796" s="30">
        <f t="shared" si="196"/>
        <v>287.57499999999044</v>
      </c>
      <c r="U1796" s="21">
        <f t="shared" si="200"/>
        <v>0</v>
      </c>
      <c r="V1796" s="21">
        <f t="shared" si="201"/>
        <v>-0.32232685099999997</v>
      </c>
      <c r="W1796" s="21">
        <f t="shared" si="202"/>
        <v>0</v>
      </c>
    </row>
    <row r="1797" spans="1:23">
      <c r="A1797" s="2">
        <f t="shared" si="197"/>
        <v>45474</v>
      </c>
      <c r="B1797" s="3">
        <f t="shared" si="198"/>
        <v>45481</v>
      </c>
      <c r="C1797" s="7">
        <v>45481.395833333336</v>
      </c>
      <c r="D1797" s="7">
        <v>45481.4375</v>
      </c>
      <c r="E1797" s="5">
        <v>71</v>
      </c>
      <c r="F1797" s="5">
        <v>0</v>
      </c>
      <c r="G1797" s="5">
        <v>-1774.55833333333</v>
      </c>
      <c r="H1797" s="34" cm="1">
        <f t="array" ref="H1797">SUMPRODUCT(('ESB Networks Summary'!$C$5:$C$17384=Data!D1797)*('ESB Networks Summary'!$E$5:$E$17384))*1000*2-SUMPRODUCT(('ESB Networks Summary'!$C$5:$C$17384=Data!D1797)*('ESB Networks Summary'!$F$5:$F$17384))*1000*2</f>
        <v>-1774</v>
      </c>
      <c r="I1797" s="5">
        <v>1679.5333333333299</v>
      </c>
      <c r="J1797" s="5">
        <v>0</v>
      </c>
      <c r="K1797" s="17">
        <v>1</v>
      </c>
      <c r="L1797" s="52">
        <f t="shared" si="199"/>
        <v>0</v>
      </c>
      <c r="M1797" s="5">
        <v>0</v>
      </c>
      <c r="N1797" s="5">
        <v>1843.4166666666599</v>
      </c>
      <c r="O1797" s="96"/>
      <c r="P1797" s="5">
        <v>3905.75833333333</v>
      </c>
      <c r="R1797" s="99">
        <v>26.204000000000001</v>
      </c>
      <c r="S1797" s="99">
        <v>18.326000000000001</v>
      </c>
      <c r="T1797" s="30">
        <f t="shared" si="196"/>
        <v>287.7833333333399</v>
      </c>
      <c r="U1797" s="21">
        <f t="shared" si="200"/>
        <v>0</v>
      </c>
      <c r="V1797" s="21">
        <f t="shared" si="201"/>
        <v>-0.16260278008333301</v>
      </c>
      <c r="W1797" s="21">
        <f t="shared" si="202"/>
        <v>0</v>
      </c>
    </row>
    <row r="1798" spans="1:23">
      <c r="A1798" s="2">
        <f t="shared" si="197"/>
        <v>45474</v>
      </c>
      <c r="B1798" s="3">
        <f t="shared" si="198"/>
        <v>45481</v>
      </c>
      <c r="C1798" s="7">
        <v>45481.416666666664</v>
      </c>
      <c r="D1798" s="7">
        <v>45481.458333333336</v>
      </c>
      <c r="E1798" s="5">
        <v>71</v>
      </c>
      <c r="F1798" s="5">
        <v>0</v>
      </c>
      <c r="G1798" s="5">
        <v>-3682.2333333333299</v>
      </c>
      <c r="H1798" s="34" cm="1">
        <f t="array" ref="H1798">SUMPRODUCT(('ESB Networks Summary'!$C$5:$C$17384=Data!D1798)*('ESB Networks Summary'!$E$5:$E$17384))*1000*2-SUMPRODUCT(('ESB Networks Summary'!$C$5:$C$17384=Data!D1798)*('ESB Networks Summary'!$F$5:$F$17384))*1000*2</f>
        <v>-3736</v>
      </c>
      <c r="I1798" s="5">
        <v>0</v>
      </c>
      <c r="J1798" s="5">
        <v>0</v>
      </c>
      <c r="K1798" s="17">
        <v>1</v>
      </c>
      <c r="L1798" s="52">
        <f t="shared" si="199"/>
        <v>0</v>
      </c>
      <c r="M1798" s="5">
        <v>0</v>
      </c>
      <c r="N1798" s="5">
        <v>61.233333333333299</v>
      </c>
      <c r="O1798" s="96"/>
      <c r="P1798" s="5">
        <v>4132.5333333333301</v>
      </c>
      <c r="R1798" s="99">
        <v>25.683999999999997</v>
      </c>
      <c r="S1798" s="99">
        <v>17.806000000000001</v>
      </c>
      <c r="T1798" s="30">
        <f t="shared" si="196"/>
        <v>389.06666666666689</v>
      </c>
      <c r="U1798" s="21">
        <f t="shared" si="200"/>
        <v>0</v>
      </c>
      <c r="V1798" s="21">
        <f t="shared" si="201"/>
        <v>-0.32782923366666639</v>
      </c>
      <c r="W1798" s="21">
        <f t="shared" si="202"/>
        <v>0</v>
      </c>
    </row>
    <row r="1799" spans="1:23">
      <c r="A1799" s="2">
        <f t="shared" si="197"/>
        <v>45474</v>
      </c>
      <c r="B1799" s="3">
        <f t="shared" si="198"/>
        <v>45481</v>
      </c>
      <c r="C1799" s="7">
        <v>45481.4375</v>
      </c>
      <c r="D1799" s="7">
        <v>45481.479166666664</v>
      </c>
      <c r="E1799" s="5">
        <v>71</v>
      </c>
      <c r="F1799" s="5">
        <v>0</v>
      </c>
      <c r="G1799" s="5">
        <v>-3865.0666666666598</v>
      </c>
      <c r="H1799" s="34" cm="1">
        <f t="array" ref="H1799">SUMPRODUCT(('ESB Networks Summary'!$C$5:$C$17384=Data!D1799)*('ESB Networks Summary'!$E$5:$E$17384))*1000*2-SUMPRODUCT(('ESB Networks Summary'!$C$5:$C$17384=Data!D1799)*('ESB Networks Summary'!$F$5:$F$17384))*1000*2</f>
        <v>-3786</v>
      </c>
      <c r="I1799" s="5">
        <v>0</v>
      </c>
      <c r="J1799" s="5">
        <v>0</v>
      </c>
      <c r="K1799" s="17">
        <v>1</v>
      </c>
      <c r="L1799" s="52">
        <f t="shared" si="199"/>
        <v>0</v>
      </c>
      <c r="M1799" s="5">
        <v>0</v>
      </c>
      <c r="N1799" s="5">
        <v>354.26666666666603</v>
      </c>
      <c r="O1799" s="96"/>
      <c r="P1799" s="5">
        <v>4345.7333333333299</v>
      </c>
      <c r="R1799" s="99">
        <v>25.683999999999997</v>
      </c>
      <c r="S1799" s="99">
        <v>17.806000000000001</v>
      </c>
      <c r="T1799" s="30">
        <f t="shared" si="196"/>
        <v>126.40000000000413</v>
      </c>
      <c r="U1799" s="21">
        <f t="shared" si="200"/>
        <v>0</v>
      </c>
      <c r="V1799" s="21">
        <f t="shared" si="201"/>
        <v>-0.34410688533333272</v>
      </c>
      <c r="W1799" s="21">
        <f t="shared" si="202"/>
        <v>0</v>
      </c>
    </row>
    <row r="1800" spans="1:23">
      <c r="A1800" s="2">
        <f t="shared" si="197"/>
        <v>45474</v>
      </c>
      <c r="B1800" s="3">
        <f t="shared" si="198"/>
        <v>45481</v>
      </c>
      <c r="C1800" s="7">
        <v>45481.458333333336</v>
      </c>
      <c r="D1800" s="7">
        <v>45481.5</v>
      </c>
      <c r="E1800" s="5">
        <v>71</v>
      </c>
      <c r="F1800" s="5">
        <v>0</v>
      </c>
      <c r="G1800" s="5">
        <v>-3999.7249999999999</v>
      </c>
      <c r="H1800" s="34" cm="1">
        <f t="array" ref="H1800">SUMPRODUCT(('ESB Networks Summary'!$C$5:$C$17384=Data!D1800)*('ESB Networks Summary'!$E$5:$E$17384))*1000*2-SUMPRODUCT(('ESB Networks Summary'!$C$5:$C$17384=Data!D1800)*('ESB Networks Summary'!$F$5:$F$17384))*1000*2</f>
        <v>-4018</v>
      </c>
      <c r="I1800" s="5">
        <v>0</v>
      </c>
      <c r="J1800" s="5">
        <v>0</v>
      </c>
      <c r="K1800" s="17">
        <v>1</v>
      </c>
      <c r="L1800" s="52">
        <f t="shared" si="199"/>
        <v>0</v>
      </c>
      <c r="M1800" s="5">
        <v>0</v>
      </c>
      <c r="N1800" s="5">
        <v>423.4</v>
      </c>
      <c r="O1800" s="96"/>
      <c r="P1800" s="5">
        <v>4792.0916666666599</v>
      </c>
      <c r="R1800" s="99">
        <v>24.838000000000001</v>
      </c>
      <c r="S1800" s="99">
        <v>16.96</v>
      </c>
      <c r="T1800" s="30">
        <f t="shared" si="196"/>
        <v>368.96666666665999</v>
      </c>
      <c r="U1800" s="21">
        <f t="shared" si="200"/>
        <v>0</v>
      </c>
      <c r="V1800" s="21">
        <f t="shared" si="201"/>
        <v>-0.33917668000000001</v>
      </c>
      <c r="W1800" s="21">
        <f t="shared" si="202"/>
        <v>0</v>
      </c>
    </row>
    <row r="1801" spans="1:23">
      <c r="A1801" s="2">
        <f t="shared" si="197"/>
        <v>45474</v>
      </c>
      <c r="B1801" s="3">
        <f t="shared" si="198"/>
        <v>45481</v>
      </c>
      <c r="C1801" s="7">
        <v>45481.479166666664</v>
      </c>
      <c r="D1801" s="7">
        <v>45481.520833333336</v>
      </c>
      <c r="E1801" s="5">
        <v>71</v>
      </c>
      <c r="F1801" s="5">
        <v>0</v>
      </c>
      <c r="G1801" s="5">
        <v>-4251.8333333333303</v>
      </c>
      <c r="H1801" s="34" cm="1">
        <f t="array" ref="H1801">SUMPRODUCT(('ESB Networks Summary'!$C$5:$C$17384=Data!D1801)*('ESB Networks Summary'!$E$5:$E$17384))*1000*2-SUMPRODUCT(('ESB Networks Summary'!$C$5:$C$17384=Data!D1801)*('ESB Networks Summary'!$F$5:$F$17384))*1000*2</f>
        <v>-4224</v>
      </c>
      <c r="I1801" s="5">
        <v>0</v>
      </c>
      <c r="J1801" s="5">
        <v>0</v>
      </c>
      <c r="K1801" s="17">
        <v>1</v>
      </c>
      <c r="L1801" s="52">
        <f t="shared" si="199"/>
        <v>0</v>
      </c>
      <c r="M1801" s="5">
        <v>0</v>
      </c>
      <c r="N1801" s="5">
        <v>377.70833333333297</v>
      </c>
      <c r="O1801" s="96"/>
      <c r="P1801" s="5">
        <v>4960.3833333333296</v>
      </c>
      <c r="R1801" s="99">
        <v>24.838000000000001</v>
      </c>
      <c r="S1801" s="99">
        <v>16.96</v>
      </c>
      <c r="T1801" s="30">
        <f t="shared" si="196"/>
        <v>330.8416666666663</v>
      </c>
      <c r="U1801" s="21">
        <f t="shared" si="200"/>
        <v>0</v>
      </c>
      <c r="V1801" s="21">
        <f t="shared" si="201"/>
        <v>-0.36055546666666644</v>
      </c>
      <c r="W1801" s="21">
        <f t="shared" si="202"/>
        <v>0</v>
      </c>
    </row>
    <row r="1802" spans="1:23">
      <c r="A1802" s="2">
        <f t="shared" si="197"/>
        <v>45474</v>
      </c>
      <c r="B1802" s="3">
        <f t="shared" si="198"/>
        <v>45481</v>
      </c>
      <c r="C1802" s="7">
        <v>45481.5</v>
      </c>
      <c r="D1802" s="7">
        <v>45481.541666666664</v>
      </c>
      <c r="E1802" s="5">
        <v>71</v>
      </c>
      <c r="F1802" s="5">
        <v>0</v>
      </c>
      <c r="G1802" s="5">
        <v>-3979.8416666666599</v>
      </c>
      <c r="H1802" s="34" cm="1">
        <f t="array" ref="H1802">SUMPRODUCT(('ESB Networks Summary'!$C$5:$C$17384=Data!D1802)*('ESB Networks Summary'!$E$5:$E$17384))*1000*2-SUMPRODUCT(('ESB Networks Summary'!$C$5:$C$17384=Data!D1802)*('ESB Networks Summary'!$F$5:$F$17384))*1000*2</f>
        <v>-3902</v>
      </c>
      <c r="I1802" s="5">
        <v>388.36666666666599</v>
      </c>
      <c r="J1802" s="5">
        <v>0</v>
      </c>
      <c r="K1802" s="17">
        <v>1</v>
      </c>
      <c r="L1802" s="52">
        <f t="shared" si="199"/>
        <v>0</v>
      </c>
      <c r="M1802" s="5">
        <v>0</v>
      </c>
      <c r="N1802" s="5">
        <v>756.92499999999995</v>
      </c>
      <c r="O1802" s="96"/>
      <c r="P1802" s="5">
        <v>5253.1166666666604</v>
      </c>
      <c r="R1802" s="99">
        <v>23.94</v>
      </c>
      <c r="S1802" s="99">
        <v>16.062000000000001</v>
      </c>
      <c r="T1802" s="30">
        <f t="shared" si="196"/>
        <v>516.35000000000059</v>
      </c>
      <c r="U1802" s="21">
        <f t="shared" si="200"/>
        <v>0</v>
      </c>
      <c r="V1802" s="21">
        <f t="shared" si="201"/>
        <v>-0.31962108424999952</v>
      </c>
      <c r="W1802" s="21">
        <f t="shared" si="202"/>
        <v>0</v>
      </c>
    </row>
    <row r="1803" spans="1:23">
      <c r="A1803" s="2">
        <f t="shared" si="197"/>
        <v>45474</v>
      </c>
      <c r="B1803" s="3">
        <f t="shared" si="198"/>
        <v>45481</v>
      </c>
      <c r="C1803" s="7">
        <v>45481.520833333336</v>
      </c>
      <c r="D1803" s="7">
        <v>45481.5625</v>
      </c>
      <c r="E1803" s="5">
        <v>71</v>
      </c>
      <c r="F1803" s="5">
        <v>0</v>
      </c>
      <c r="G1803" s="5">
        <v>-4035.5833333333298</v>
      </c>
      <c r="H1803" s="34" cm="1">
        <f t="array" ref="H1803">SUMPRODUCT(('ESB Networks Summary'!$C$5:$C$17384=Data!D1803)*('ESB Networks Summary'!$E$5:$E$17384))*1000*2-SUMPRODUCT(('ESB Networks Summary'!$C$5:$C$17384=Data!D1803)*('ESB Networks Summary'!$F$5:$F$17384))*1000*2</f>
        <v>-4138</v>
      </c>
      <c r="I1803" s="5">
        <v>233.9</v>
      </c>
      <c r="J1803" s="5">
        <v>0</v>
      </c>
      <c r="K1803" s="17">
        <v>1</v>
      </c>
      <c r="L1803" s="52">
        <f t="shared" si="199"/>
        <v>0</v>
      </c>
      <c r="M1803" s="5">
        <v>202.7</v>
      </c>
      <c r="N1803" s="5">
        <v>912.60833333333301</v>
      </c>
      <c r="P1803" s="5">
        <v>5559.6583333333301</v>
      </c>
      <c r="R1803" s="99">
        <v>23.94</v>
      </c>
      <c r="S1803" s="99">
        <v>16.062000000000001</v>
      </c>
      <c r="T1803" s="30">
        <f t="shared" si="196"/>
        <v>611.46666666666727</v>
      </c>
      <c r="U1803" s="21">
        <f t="shared" si="200"/>
        <v>0</v>
      </c>
      <c r="V1803" s="21">
        <f t="shared" si="201"/>
        <v>-0.32409769749999973</v>
      </c>
      <c r="W1803" s="21">
        <f t="shared" si="202"/>
        <v>0</v>
      </c>
    </row>
    <row r="1804" spans="1:23">
      <c r="A1804" s="2">
        <f t="shared" si="197"/>
        <v>45474</v>
      </c>
      <c r="B1804" s="3">
        <f t="shared" si="198"/>
        <v>45481</v>
      </c>
      <c r="C1804" s="7">
        <v>45481.541666666664</v>
      </c>
      <c r="D1804" s="7">
        <v>45481.583333333336</v>
      </c>
      <c r="E1804" s="5">
        <v>71</v>
      </c>
      <c r="F1804" s="5">
        <v>0</v>
      </c>
      <c r="G1804" s="5">
        <v>-3359.7249999999999</v>
      </c>
      <c r="H1804" s="34" cm="1">
        <f t="array" ref="H1804">SUMPRODUCT(('ESB Networks Summary'!$C$5:$C$17384=Data!D1804)*('ESB Networks Summary'!$E$5:$E$17384))*1000*2-SUMPRODUCT(('ESB Networks Summary'!$C$5:$C$17384=Data!D1804)*('ESB Networks Summary'!$F$5:$F$17384))*1000*2</f>
        <v>-3544</v>
      </c>
      <c r="I1804" s="5">
        <v>0</v>
      </c>
      <c r="J1804" s="5">
        <v>0</v>
      </c>
      <c r="K1804" s="17">
        <v>1</v>
      </c>
      <c r="L1804" s="52">
        <f t="shared" si="199"/>
        <v>0</v>
      </c>
      <c r="M1804" s="5">
        <v>1144</v>
      </c>
      <c r="N1804" s="5">
        <v>1521.2</v>
      </c>
      <c r="O1804" s="96"/>
      <c r="P1804" s="5">
        <v>5290.5083333333296</v>
      </c>
      <c r="R1804" s="99">
        <v>22.155999999999999</v>
      </c>
      <c r="S1804" s="99">
        <v>14.279</v>
      </c>
      <c r="T1804" s="30">
        <f t="shared" si="196"/>
        <v>409.58333333332962</v>
      </c>
      <c r="U1804" s="21">
        <f t="shared" si="200"/>
        <v>0</v>
      </c>
      <c r="V1804" s="21">
        <f t="shared" si="201"/>
        <v>-0.23986756637500001</v>
      </c>
      <c r="W1804" s="21">
        <f t="shared" si="202"/>
        <v>0</v>
      </c>
    </row>
    <row r="1805" spans="1:23">
      <c r="A1805" s="2">
        <f t="shared" si="197"/>
        <v>45474</v>
      </c>
      <c r="B1805" s="3">
        <f t="shared" si="198"/>
        <v>45481</v>
      </c>
      <c r="C1805" s="7">
        <v>45481.5625</v>
      </c>
      <c r="D1805" s="7">
        <v>45481.604166666664</v>
      </c>
      <c r="E1805" s="5">
        <v>71</v>
      </c>
      <c r="F1805" s="5">
        <v>0</v>
      </c>
      <c r="G1805" s="5">
        <v>-3807.2833333333301</v>
      </c>
      <c r="H1805" s="34" cm="1">
        <f t="array" ref="H1805">SUMPRODUCT(('ESB Networks Summary'!$C$5:$C$17384=Data!D1805)*('ESB Networks Summary'!$E$5:$E$17384))*1000*2-SUMPRODUCT(('ESB Networks Summary'!$C$5:$C$17384=Data!D1805)*('ESB Networks Summary'!$F$5:$F$17384))*1000*2</f>
        <v>-4051.9999999999995</v>
      </c>
      <c r="I1805" s="5">
        <v>0</v>
      </c>
      <c r="J1805" s="5">
        <v>0</v>
      </c>
      <c r="K1805" s="17">
        <v>1</v>
      </c>
      <c r="L1805" s="52">
        <f t="shared" si="199"/>
        <v>0</v>
      </c>
      <c r="M1805" s="5">
        <v>0</v>
      </c>
      <c r="N1805" s="5">
        <v>349.25833333333298</v>
      </c>
      <c r="P1805" s="5">
        <v>4932.95</v>
      </c>
      <c r="R1805" s="99">
        <v>22.155999999999999</v>
      </c>
      <c r="S1805" s="99">
        <v>14.279</v>
      </c>
      <c r="T1805" s="30">
        <f t="shared" si="196"/>
        <v>776.40833333333671</v>
      </c>
      <c r="U1805" s="21">
        <f t="shared" si="200"/>
        <v>0</v>
      </c>
      <c r="V1805" s="21">
        <f t="shared" si="201"/>
        <v>-0.27182099358333311</v>
      </c>
      <c r="W1805" s="21">
        <f t="shared" si="202"/>
        <v>0</v>
      </c>
    </row>
    <row r="1806" spans="1:23">
      <c r="A1806" s="2">
        <f t="shared" si="197"/>
        <v>45474</v>
      </c>
      <c r="B1806" s="3">
        <f t="shared" si="198"/>
        <v>45481</v>
      </c>
      <c r="C1806" s="7">
        <v>45481.583333333336</v>
      </c>
      <c r="D1806" s="7">
        <v>45481.625</v>
      </c>
      <c r="E1806" s="5">
        <v>71</v>
      </c>
      <c r="F1806" s="5">
        <v>0</v>
      </c>
      <c r="G1806" s="5">
        <v>-3572.1416666666601</v>
      </c>
      <c r="H1806" s="34" cm="1">
        <f t="array" ref="H1806">SUMPRODUCT(('ESB Networks Summary'!$C$5:$C$17384=Data!D1806)*('ESB Networks Summary'!$E$5:$E$17384))*1000*2-SUMPRODUCT(('ESB Networks Summary'!$C$5:$C$17384=Data!D1806)*('ESB Networks Summary'!$F$5:$F$17384))*1000*2</f>
        <v>-3398</v>
      </c>
      <c r="I1806" s="5">
        <v>274.63333333333298</v>
      </c>
      <c r="J1806" s="5">
        <v>0</v>
      </c>
      <c r="K1806" s="17">
        <v>1</v>
      </c>
      <c r="L1806" s="52">
        <f t="shared" si="199"/>
        <v>0</v>
      </c>
      <c r="M1806" s="5">
        <v>0</v>
      </c>
      <c r="N1806" s="5">
        <v>669.80833333333305</v>
      </c>
      <c r="O1806" s="96"/>
      <c r="P1806" s="5">
        <v>4479.3083333333298</v>
      </c>
      <c r="R1806" s="99">
        <v>22.068000000000001</v>
      </c>
      <c r="S1806" s="99">
        <v>14.190000000000001</v>
      </c>
      <c r="T1806" s="30">
        <f t="shared" si="196"/>
        <v>237.35833333333665</v>
      </c>
      <c r="U1806" s="21">
        <f t="shared" si="200"/>
        <v>0</v>
      </c>
      <c r="V1806" s="21">
        <f t="shared" si="201"/>
        <v>-0.25344345124999956</v>
      </c>
      <c r="W1806" s="21">
        <f t="shared" si="202"/>
        <v>0</v>
      </c>
    </row>
    <row r="1807" spans="1:23">
      <c r="A1807" s="2">
        <f t="shared" si="197"/>
        <v>45474</v>
      </c>
      <c r="B1807" s="3">
        <f t="shared" si="198"/>
        <v>45481</v>
      </c>
      <c r="C1807" s="7">
        <v>45481.604166666664</v>
      </c>
      <c r="D1807" s="7">
        <v>45481.645833333336</v>
      </c>
      <c r="E1807" s="5">
        <v>71</v>
      </c>
      <c r="F1807" s="5">
        <v>0</v>
      </c>
      <c r="G1807" s="5">
        <v>-1001.93333333333</v>
      </c>
      <c r="H1807" s="34" cm="1">
        <f t="array" ref="H1807">SUMPRODUCT(('ESB Networks Summary'!$C$5:$C$17384=Data!D1807)*('ESB Networks Summary'!$E$5:$E$17384))*1000*2-SUMPRODUCT(('ESB Networks Summary'!$C$5:$C$17384=Data!D1807)*('ESB Networks Summary'!$F$5:$F$17384))*1000*2</f>
        <v>-972</v>
      </c>
      <c r="I1807" s="5">
        <v>194.833333333333</v>
      </c>
      <c r="J1807" s="5">
        <v>2465.9666666666599</v>
      </c>
      <c r="K1807" s="17">
        <v>3.9666666666666601</v>
      </c>
      <c r="L1807" s="52">
        <f t="shared" si="199"/>
        <v>0</v>
      </c>
      <c r="M1807" s="5">
        <v>0</v>
      </c>
      <c r="N1807" s="5">
        <v>2874.3333333333298</v>
      </c>
      <c r="O1807" s="96"/>
      <c r="P1807" s="5">
        <v>4456.8333333333303</v>
      </c>
      <c r="R1807" s="99">
        <v>22.068000000000001</v>
      </c>
      <c r="S1807" s="99">
        <v>14.190000000000001</v>
      </c>
      <c r="T1807" s="30">
        <f t="shared" si="196"/>
        <v>580.5666666666707</v>
      </c>
      <c r="U1807" s="21">
        <f t="shared" si="200"/>
        <v>0</v>
      </c>
      <c r="V1807" s="21">
        <f t="shared" si="201"/>
        <v>-7.1087169999999769E-2</v>
      </c>
      <c r="W1807" s="21">
        <f t="shared" si="202"/>
        <v>0</v>
      </c>
    </row>
    <row r="1808" spans="1:23">
      <c r="A1808" s="2">
        <f t="shared" si="197"/>
        <v>45474</v>
      </c>
      <c r="B1808" s="3">
        <f t="shared" si="198"/>
        <v>45481</v>
      </c>
      <c r="C1808" s="7">
        <v>45481.625</v>
      </c>
      <c r="D1808" s="7">
        <v>45481.666666666664</v>
      </c>
      <c r="E1808" s="5">
        <v>71</v>
      </c>
      <c r="F1808" s="5">
        <v>0</v>
      </c>
      <c r="G1808" s="5">
        <v>-2361.6888888888798</v>
      </c>
      <c r="H1808" s="34" cm="1">
        <f t="array" ref="H1808">SUMPRODUCT(('ESB Networks Summary'!$C$5:$C$17384=Data!D1808)*('ESB Networks Summary'!$E$5:$E$17384))*1000*2-SUMPRODUCT(('ESB Networks Summary'!$C$5:$C$17384=Data!D1808)*('ESB Networks Summary'!$F$5:$F$17384))*1000*2</f>
        <v>-2282</v>
      </c>
      <c r="I1808" s="5">
        <v>179.75</v>
      </c>
      <c r="J1808" s="5">
        <v>1140.6611111111099</v>
      </c>
      <c r="K1808" s="17">
        <v>2.4666666666666601</v>
      </c>
      <c r="L1808" s="52">
        <f t="shared" si="199"/>
        <v>0</v>
      </c>
      <c r="M1808" s="5">
        <v>0</v>
      </c>
      <c r="N1808" s="5">
        <v>1552.36944444444</v>
      </c>
      <c r="O1808" s="96"/>
      <c r="P1808" s="5">
        <v>3985.12777777777</v>
      </c>
      <c r="R1808" s="99">
        <v>23.567</v>
      </c>
      <c r="S1808" s="99">
        <v>15.688999999999998</v>
      </c>
      <c r="T1808" s="30">
        <f t="shared" si="196"/>
        <v>71.069444444450255</v>
      </c>
      <c r="U1808" s="21">
        <f t="shared" si="200"/>
        <v>0</v>
      </c>
      <c r="V1808" s="21">
        <f t="shared" si="201"/>
        <v>-0.18526268488888817</v>
      </c>
      <c r="W1808" s="21">
        <f t="shared" si="202"/>
        <v>0</v>
      </c>
    </row>
    <row r="1809" spans="1:23">
      <c r="A1809" s="2">
        <f t="shared" si="197"/>
        <v>45474</v>
      </c>
      <c r="B1809" s="3">
        <f t="shared" si="198"/>
        <v>45481</v>
      </c>
      <c r="C1809" s="7">
        <v>45481.645833333336</v>
      </c>
      <c r="D1809" s="7">
        <v>45481.6875</v>
      </c>
      <c r="E1809" s="5">
        <v>71</v>
      </c>
      <c r="F1809" s="5">
        <v>0</v>
      </c>
      <c r="G1809" s="5">
        <v>-3385.0416666666601</v>
      </c>
      <c r="H1809" s="34" cm="1">
        <f t="array" ref="H1809">SUMPRODUCT(('ESB Networks Summary'!$C$5:$C$17384=Data!D1809)*('ESB Networks Summary'!$E$5:$E$17384))*1000*2-SUMPRODUCT(('ESB Networks Summary'!$C$5:$C$17384=Data!D1809)*('ESB Networks Summary'!$F$5:$F$17384))*1000*2</f>
        <v>-3060</v>
      </c>
      <c r="I1809" s="5">
        <v>65.733333333333306</v>
      </c>
      <c r="J1809" s="5">
        <v>0</v>
      </c>
      <c r="K1809" s="17">
        <v>1</v>
      </c>
      <c r="L1809" s="52">
        <f t="shared" si="199"/>
        <v>0</v>
      </c>
      <c r="M1809" s="5">
        <v>0</v>
      </c>
      <c r="N1809" s="5">
        <v>118.36666666666601</v>
      </c>
      <c r="O1809" s="96"/>
      <c r="P1809" s="5">
        <v>3431.6</v>
      </c>
      <c r="R1809" s="99">
        <v>23.567</v>
      </c>
      <c r="S1809" s="99">
        <v>15.688999999999998</v>
      </c>
      <c r="T1809" s="30">
        <f t="shared" si="196"/>
        <v>-71.808333333326246</v>
      </c>
      <c r="U1809" s="21">
        <f t="shared" si="200"/>
        <v>0</v>
      </c>
      <c r="V1809" s="21">
        <f t="shared" si="201"/>
        <v>-0.26553959354166617</v>
      </c>
      <c r="W1809" s="21">
        <f t="shared" si="202"/>
        <v>0</v>
      </c>
    </row>
    <row r="1810" spans="1:23">
      <c r="A1810" s="2">
        <f t="shared" si="197"/>
        <v>45474</v>
      </c>
      <c r="B1810" s="3">
        <f t="shared" si="198"/>
        <v>45481</v>
      </c>
      <c r="C1810" s="7">
        <v>45481.666666666664</v>
      </c>
      <c r="D1810" s="7">
        <v>45481.708333333336</v>
      </c>
      <c r="E1810" s="5">
        <v>71.966666666666598</v>
      </c>
      <c r="F1810" s="5">
        <v>0</v>
      </c>
      <c r="G1810" s="5">
        <v>-2048.36666666666</v>
      </c>
      <c r="H1810" s="34" cm="1">
        <f t="array" ref="H1810">SUMPRODUCT(('ESB Networks Summary'!$C$5:$C$17384=Data!D1810)*('ESB Networks Summary'!$E$5:$E$17384))*1000*2-SUMPRODUCT(('ESB Networks Summary'!$C$5:$C$17384=Data!D1810)*('ESB Networks Summary'!$F$5:$F$17384))*1000*2</f>
        <v>-1720</v>
      </c>
      <c r="I1810" s="5">
        <v>189.375</v>
      </c>
      <c r="J1810" s="5">
        <v>0</v>
      </c>
      <c r="K1810" s="17">
        <v>1</v>
      </c>
      <c r="L1810" s="52">
        <f t="shared" si="199"/>
        <v>0</v>
      </c>
      <c r="M1810" s="5">
        <v>0</v>
      </c>
      <c r="N1810" s="5">
        <v>313.933333333333</v>
      </c>
      <c r="O1810" s="96"/>
      <c r="P1810" s="5">
        <v>2286.8583333333299</v>
      </c>
      <c r="R1810" s="99">
        <v>25.306000000000001</v>
      </c>
      <c r="S1810" s="99">
        <v>16.959</v>
      </c>
      <c r="T1810" s="30">
        <f t="shared" si="196"/>
        <v>-75.441666666663025</v>
      </c>
      <c r="U1810" s="21">
        <f t="shared" si="200"/>
        <v>0</v>
      </c>
      <c r="V1810" s="21">
        <f t="shared" si="201"/>
        <v>-0.17369125149999942</v>
      </c>
      <c r="W1810" s="21">
        <f t="shared" si="202"/>
        <v>0</v>
      </c>
    </row>
    <row r="1811" spans="1:23">
      <c r="A1811" s="2">
        <f t="shared" si="197"/>
        <v>45474</v>
      </c>
      <c r="B1811" s="3">
        <f t="shared" si="198"/>
        <v>45481</v>
      </c>
      <c r="C1811" s="7">
        <v>45481.6875</v>
      </c>
      <c r="D1811" s="7">
        <v>45481.729166666664</v>
      </c>
      <c r="E1811" s="5">
        <v>71</v>
      </c>
      <c r="F1811" s="5">
        <v>0</v>
      </c>
      <c r="G1811" s="5">
        <v>-3050.6416666666601</v>
      </c>
      <c r="H1811" s="34" cm="1">
        <f t="array" ref="H1811">SUMPRODUCT(('ESB Networks Summary'!$C$5:$C$17384=Data!D1811)*('ESB Networks Summary'!$E$5:$E$17384))*1000*2-SUMPRODUCT(('ESB Networks Summary'!$C$5:$C$17384=Data!D1811)*('ESB Networks Summary'!$F$5:$F$17384))*1000*2</f>
        <v>-3050</v>
      </c>
      <c r="I1811" s="5">
        <v>304.06666666666598</v>
      </c>
      <c r="J1811" s="5">
        <v>0</v>
      </c>
      <c r="K1811" s="17">
        <v>1</v>
      </c>
      <c r="L1811" s="52">
        <f t="shared" si="199"/>
        <v>0</v>
      </c>
      <c r="M1811" s="5">
        <v>0</v>
      </c>
      <c r="N1811" s="5">
        <v>322.89999999999998</v>
      </c>
      <c r="O1811" s="96"/>
      <c r="P1811" s="5">
        <v>3663.3416666666599</v>
      </c>
      <c r="R1811" s="99">
        <v>25.306000000000001</v>
      </c>
      <c r="S1811" s="99">
        <v>16.959</v>
      </c>
      <c r="T1811" s="30">
        <f t="shared" si="196"/>
        <v>289.79999999999984</v>
      </c>
      <c r="U1811" s="21">
        <f t="shared" si="200"/>
        <v>0</v>
      </c>
      <c r="V1811" s="21">
        <f t="shared" si="201"/>
        <v>-0.25867916012499942</v>
      </c>
      <c r="W1811" s="21">
        <f t="shared" si="202"/>
        <v>0</v>
      </c>
    </row>
    <row r="1812" spans="1:23">
      <c r="A1812" s="2">
        <f t="shared" si="197"/>
        <v>45474</v>
      </c>
      <c r="B1812" s="3">
        <f t="shared" si="198"/>
        <v>45481</v>
      </c>
      <c r="C1812" s="7">
        <v>45481.708333333336</v>
      </c>
      <c r="D1812" s="7">
        <v>45481.75</v>
      </c>
      <c r="E1812" s="5">
        <v>71</v>
      </c>
      <c r="F1812" s="5">
        <v>0</v>
      </c>
      <c r="G1812" s="5">
        <v>-3033.8583333333299</v>
      </c>
      <c r="H1812" s="34" cm="1">
        <f t="array" ref="H1812">SUMPRODUCT(('ESB Networks Summary'!$C$5:$C$17384=Data!D1812)*('ESB Networks Summary'!$E$5:$E$17384))*1000*2-SUMPRODUCT(('ESB Networks Summary'!$C$5:$C$17384=Data!D1812)*('ESB Networks Summary'!$F$5:$F$17384))*1000*2</f>
        <v>-3036</v>
      </c>
      <c r="I1812" s="5">
        <v>0</v>
      </c>
      <c r="J1812" s="5">
        <v>0</v>
      </c>
      <c r="K1812" s="17">
        <v>1</v>
      </c>
      <c r="L1812" s="52">
        <f t="shared" si="199"/>
        <v>0</v>
      </c>
      <c r="M1812" s="5">
        <v>0</v>
      </c>
      <c r="N1812" s="5">
        <v>356.7</v>
      </c>
      <c r="O1812" s="96"/>
      <c r="P1812" s="5">
        <v>3602.6833333333302</v>
      </c>
      <c r="R1812" s="99">
        <v>25.943000000000001</v>
      </c>
      <c r="S1812" s="99">
        <v>17.597000000000001</v>
      </c>
      <c r="T1812" s="30">
        <f t="shared" si="196"/>
        <v>212.12500000000028</v>
      </c>
      <c r="U1812" s="21">
        <f t="shared" si="200"/>
        <v>0</v>
      </c>
      <c r="V1812" s="21">
        <f t="shared" si="201"/>
        <v>-0.26693402545833306</v>
      </c>
      <c r="W1812" s="21">
        <f t="shared" si="202"/>
        <v>0</v>
      </c>
    </row>
    <row r="1813" spans="1:23">
      <c r="A1813" s="2">
        <f t="shared" si="197"/>
        <v>45474</v>
      </c>
      <c r="B1813" s="3">
        <f t="shared" si="198"/>
        <v>45481</v>
      </c>
      <c r="C1813" s="7">
        <v>45481.729166666664</v>
      </c>
      <c r="D1813" s="7">
        <v>45481.770833333336</v>
      </c>
      <c r="E1813" s="5">
        <v>71</v>
      </c>
      <c r="F1813" s="5">
        <v>0</v>
      </c>
      <c r="G1813" s="5">
        <v>-2170.35</v>
      </c>
      <c r="H1813" s="34" cm="1">
        <f t="array" ref="H1813">SUMPRODUCT(('ESB Networks Summary'!$C$5:$C$17384=Data!D1813)*('ESB Networks Summary'!$E$5:$E$17384))*1000*2-SUMPRODUCT(('ESB Networks Summary'!$C$5:$C$17384=Data!D1813)*('ESB Networks Summary'!$F$5:$F$17384))*1000*2</f>
        <v>-2040</v>
      </c>
      <c r="I1813" s="5">
        <v>280.53333333333302</v>
      </c>
      <c r="J1813" s="5">
        <v>0</v>
      </c>
      <c r="K1813" s="17">
        <v>1</v>
      </c>
      <c r="L1813" s="52">
        <f t="shared" si="199"/>
        <v>0</v>
      </c>
      <c r="M1813" s="5">
        <v>329.70833333333297</v>
      </c>
      <c r="N1813" s="5">
        <v>890.92499999999995</v>
      </c>
      <c r="O1813" s="96"/>
      <c r="P1813" s="5">
        <v>3328.1083333333299</v>
      </c>
      <c r="R1813" s="99">
        <v>25.943000000000001</v>
      </c>
      <c r="S1813" s="99">
        <v>17.597000000000001</v>
      </c>
      <c r="T1813" s="30">
        <f t="shared" si="196"/>
        <v>266.83333333333007</v>
      </c>
      <c r="U1813" s="21">
        <f t="shared" si="200"/>
        <v>0</v>
      </c>
      <c r="V1813" s="21">
        <f t="shared" si="201"/>
        <v>-0.19095824475000001</v>
      </c>
      <c r="W1813" s="21">
        <f t="shared" si="202"/>
        <v>0</v>
      </c>
    </row>
    <row r="1814" spans="1:23">
      <c r="A1814" s="2">
        <f t="shared" si="197"/>
        <v>45474</v>
      </c>
      <c r="B1814" s="3">
        <f t="shared" si="198"/>
        <v>45481</v>
      </c>
      <c r="C1814" s="7">
        <v>45481.75</v>
      </c>
      <c r="D1814" s="7">
        <v>45481.791666666664</v>
      </c>
      <c r="E1814" s="5">
        <v>71</v>
      </c>
      <c r="F1814" s="5">
        <v>0</v>
      </c>
      <c r="G1814" s="5">
        <v>-581.13333333333298</v>
      </c>
      <c r="H1814" s="34" cm="1">
        <f t="array" ref="H1814">SUMPRODUCT(('ESB Networks Summary'!$C$5:$C$17384=Data!D1814)*('ESB Networks Summary'!$E$5:$E$17384))*1000*2-SUMPRODUCT(('ESB Networks Summary'!$C$5:$C$17384=Data!D1814)*('ESB Networks Summary'!$F$5:$F$17384))*1000*2</f>
        <v>-576</v>
      </c>
      <c r="I1814" s="5">
        <v>0</v>
      </c>
      <c r="J1814" s="5">
        <v>0</v>
      </c>
      <c r="K1814" s="17">
        <v>1</v>
      </c>
      <c r="L1814" s="52">
        <f t="shared" si="199"/>
        <v>0</v>
      </c>
      <c r="M1814" s="5">
        <v>1970.18333333333</v>
      </c>
      <c r="N1814" s="5">
        <v>2094.6749999999902</v>
      </c>
      <c r="O1814" s="96"/>
      <c r="P1814" s="5">
        <v>2864.7666666666601</v>
      </c>
      <c r="R1814" s="99">
        <v>25.876999999999999</v>
      </c>
      <c r="S1814" s="99">
        <v>17.999000000000002</v>
      </c>
      <c r="T1814" s="30">
        <f t="shared" si="196"/>
        <v>188.95833333333667</v>
      </c>
      <c r="U1814" s="21">
        <f t="shared" si="200"/>
        <v>0</v>
      </c>
      <c r="V1814" s="21">
        <f t="shared" si="201"/>
        <v>-5.2299094333333303E-2</v>
      </c>
      <c r="W1814" s="21">
        <f t="shared" si="202"/>
        <v>0</v>
      </c>
    </row>
    <row r="1815" spans="1:23">
      <c r="A1815" s="2">
        <f t="shared" si="197"/>
        <v>45474</v>
      </c>
      <c r="B1815" s="3">
        <f t="shared" si="198"/>
        <v>45481</v>
      </c>
      <c r="C1815" s="7">
        <v>45481.770833333336</v>
      </c>
      <c r="D1815" s="7">
        <v>45481.8125</v>
      </c>
      <c r="E1815" s="5">
        <v>71</v>
      </c>
      <c r="F1815" s="5">
        <v>0</v>
      </c>
      <c r="G1815" s="5">
        <v>-1457.2249999999999</v>
      </c>
      <c r="H1815" s="34" cm="1">
        <f t="array" ref="H1815">SUMPRODUCT(('ESB Networks Summary'!$C$5:$C$17384=Data!D1815)*('ESB Networks Summary'!$E$5:$E$17384))*1000*2-SUMPRODUCT(('ESB Networks Summary'!$C$5:$C$17384=Data!D1815)*('ESB Networks Summary'!$F$5:$F$17384))*1000*2</f>
        <v>-1418</v>
      </c>
      <c r="I1815" s="5">
        <v>281.53333333333302</v>
      </c>
      <c r="J1815" s="5">
        <v>0</v>
      </c>
      <c r="K1815" s="17">
        <v>1</v>
      </c>
      <c r="L1815" s="52">
        <f t="shared" si="199"/>
        <v>0</v>
      </c>
      <c r="M1815" s="5">
        <v>391.06666666666598</v>
      </c>
      <c r="N1815" s="5">
        <v>981.49166666666599</v>
      </c>
      <c r="O1815" s="96"/>
      <c r="P1815" s="5">
        <v>2450.11666666666</v>
      </c>
      <c r="R1815" s="99">
        <v>25.876999999999999</v>
      </c>
      <c r="S1815" s="99">
        <v>17.999000000000002</v>
      </c>
      <c r="T1815" s="30">
        <f t="shared" si="196"/>
        <v>11.399999999994066</v>
      </c>
      <c r="U1815" s="21">
        <f t="shared" si="200"/>
        <v>0</v>
      </c>
      <c r="V1815" s="21">
        <f t="shared" si="201"/>
        <v>-0.13114296387500002</v>
      </c>
      <c r="W1815" s="21">
        <f t="shared" si="202"/>
        <v>0</v>
      </c>
    </row>
    <row r="1816" spans="1:23">
      <c r="A1816" s="2">
        <f t="shared" si="197"/>
        <v>45474</v>
      </c>
      <c r="B1816" s="3">
        <f t="shared" si="198"/>
        <v>45481</v>
      </c>
      <c r="C1816" s="7">
        <v>45481.791666666664</v>
      </c>
      <c r="D1816" s="7">
        <v>45481.833333333336</v>
      </c>
      <c r="E1816" s="5">
        <v>71</v>
      </c>
      <c r="F1816" s="5">
        <v>0</v>
      </c>
      <c r="G1816" s="5">
        <v>-935.125</v>
      </c>
      <c r="H1816" s="34" cm="1">
        <f t="array" ref="H1816">SUMPRODUCT(('ESB Networks Summary'!$C$5:$C$17384=Data!D1816)*('ESB Networks Summary'!$E$5:$E$17384))*1000*2-SUMPRODUCT(('ESB Networks Summary'!$C$5:$C$17384=Data!D1816)*('ESB Networks Summary'!$F$5:$F$17384))*1000*2</f>
        <v>-902</v>
      </c>
      <c r="I1816" s="5">
        <v>61.0833333333333</v>
      </c>
      <c r="J1816" s="5">
        <v>0</v>
      </c>
      <c r="K1816" s="17">
        <v>1</v>
      </c>
      <c r="L1816" s="52">
        <f t="shared" si="199"/>
        <v>0</v>
      </c>
      <c r="M1816" s="5">
        <v>0</v>
      </c>
      <c r="N1816" s="5">
        <v>388.14166666666603</v>
      </c>
      <c r="O1816" s="96"/>
      <c r="P1816" s="5">
        <v>1310.9749999999999</v>
      </c>
      <c r="R1816" s="99">
        <v>24.838000000000001</v>
      </c>
      <c r="S1816" s="99">
        <v>16.96</v>
      </c>
      <c r="T1816" s="30">
        <f t="shared" si="196"/>
        <v>-12.291666666666117</v>
      </c>
      <c r="U1816" s="21">
        <f t="shared" si="200"/>
        <v>0</v>
      </c>
      <c r="V1816" s="21">
        <f t="shared" si="201"/>
        <v>-7.9298600000000011E-2</v>
      </c>
      <c r="W1816" s="21">
        <f t="shared" si="202"/>
        <v>0</v>
      </c>
    </row>
    <row r="1817" spans="1:23">
      <c r="A1817" s="2">
        <f t="shared" si="197"/>
        <v>45474</v>
      </c>
      <c r="B1817" s="3">
        <f t="shared" si="198"/>
        <v>45481</v>
      </c>
      <c r="C1817" s="7">
        <v>45481.8125</v>
      </c>
      <c r="D1817" s="7">
        <v>45481.854166666664</v>
      </c>
      <c r="E1817" s="5">
        <v>71</v>
      </c>
      <c r="F1817" s="5">
        <v>0</v>
      </c>
      <c r="G1817" s="5">
        <v>-708.15</v>
      </c>
      <c r="H1817" s="34" cm="1">
        <f t="array" ref="H1817">SUMPRODUCT(('ESB Networks Summary'!$C$5:$C$17384=Data!D1817)*('ESB Networks Summary'!$E$5:$E$17384))*1000*2-SUMPRODUCT(('ESB Networks Summary'!$C$5:$C$17384=Data!D1817)*('ESB Networks Summary'!$F$5:$F$17384))*1000*2</f>
        <v>-760</v>
      </c>
      <c r="I1817" s="5">
        <v>222.7</v>
      </c>
      <c r="J1817" s="5">
        <v>0</v>
      </c>
      <c r="K1817" s="17">
        <v>1</v>
      </c>
      <c r="L1817" s="52">
        <f t="shared" si="199"/>
        <v>0</v>
      </c>
      <c r="M1817" s="5">
        <v>0</v>
      </c>
      <c r="N1817" s="5">
        <v>361.63333333333298</v>
      </c>
      <c r="O1817" s="96"/>
      <c r="P1817" s="5">
        <v>1177.7333333333299</v>
      </c>
      <c r="R1817" s="99">
        <v>24.838000000000001</v>
      </c>
      <c r="S1817" s="99">
        <v>16.96</v>
      </c>
      <c r="T1817" s="30">
        <f t="shared" si="196"/>
        <v>107.94999999999698</v>
      </c>
      <c r="U1817" s="21">
        <f t="shared" si="200"/>
        <v>0</v>
      </c>
      <c r="V1817" s="21">
        <f t="shared" si="201"/>
        <v>-6.0051119999999993E-2</v>
      </c>
      <c r="W1817" s="21">
        <f t="shared" si="202"/>
        <v>0</v>
      </c>
    </row>
    <row r="1818" spans="1:23">
      <c r="A1818" s="2">
        <f t="shared" si="197"/>
        <v>45474</v>
      </c>
      <c r="B1818" s="3">
        <f t="shared" si="198"/>
        <v>45481</v>
      </c>
      <c r="C1818" s="7">
        <v>45481.833333333336</v>
      </c>
      <c r="D1818" s="7">
        <v>45481.875</v>
      </c>
      <c r="E1818" s="5">
        <v>71</v>
      </c>
      <c r="F1818" s="5">
        <v>0</v>
      </c>
      <c r="G1818" s="5">
        <v>-364.09166666666601</v>
      </c>
      <c r="H1818" s="34" cm="1">
        <f t="array" ref="H1818">SUMPRODUCT(('ESB Networks Summary'!$C$5:$C$17384=Data!D1818)*('ESB Networks Summary'!$E$5:$E$17384))*1000*2-SUMPRODUCT(('ESB Networks Summary'!$C$5:$C$17384=Data!D1818)*('ESB Networks Summary'!$F$5:$F$17384))*1000*2</f>
        <v>-348</v>
      </c>
      <c r="I1818" s="5">
        <v>0</v>
      </c>
      <c r="J1818" s="5">
        <v>0</v>
      </c>
      <c r="K1818" s="17">
        <v>1</v>
      </c>
      <c r="L1818" s="52">
        <f t="shared" si="199"/>
        <v>0</v>
      </c>
      <c r="M1818" s="5">
        <v>0</v>
      </c>
      <c r="N1818" s="5">
        <v>39.508333333333297</v>
      </c>
      <c r="O1818" s="96"/>
      <c r="P1818" s="5">
        <v>447.8</v>
      </c>
      <c r="R1818" s="99">
        <v>24.1</v>
      </c>
      <c r="S1818" s="99">
        <v>16.222000000000001</v>
      </c>
      <c r="T1818" s="30">
        <f t="shared" si="196"/>
        <v>44.200000000000699</v>
      </c>
      <c r="U1818" s="21">
        <f t="shared" si="200"/>
        <v>0</v>
      </c>
      <c r="V1818" s="21">
        <f t="shared" si="201"/>
        <v>-2.9531475083333283E-2</v>
      </c>
      <c r="W1818" s="21">
        <f t="shared" si="202"/>
        <v>0</v>
      </c>
    </row>
    <row r="1819" spans="1:23">
      <c r="A1819" s="2">
        <f t="shared" si="197"/>
        <v>45474</v>
      </c>
      <c r="B1819" s="3">
        <f t="shared" si="198"/>
        <v>45481</v>
      </c>
      <c r="C1819" s="7">
        <v>45481.854166666664</v>
      </c>
      <c r="D1819" s="7">
        <v>45481.895833333336</v>
      </c>
      <c r="E1819" s="5">
        <v>71</v>
      </c>
      <c r="F1819" s="5">
        <v>0</v>
      </c>
      <c r="G1819" s="5">
        <v>98.141666666666595</v>
      </c>
      <c r="H1819" s="34" cm="1">
        <f t="array" ref="H1819">SUMPRODUCT(('ESB Networks Summary'!$C$5:$C$17384=Data!D1819)*('ESB Networks Summary'!$E$5:$E$17384))*1000*2-SUMPRODUCT(('ESB Networks Summary'!$C$5:$C$17384=Data!D1819)*('ESB Networks Summary'!$F$5:$F$17384))*1000*2</f>
        <v>102</v>
      </c>
      <c r="I1819" s="5">
        <v>0</v>
      </c>
      <c r="J1819" s="5">
        <v>0</v>
      </c>
      <c r="K1819" s="17">
        <v>1</v>
      </c>
      <c r="L1819" s="52">
        <f t="shared" si="199"/>
        <v>0</v>
      </c>
      <c r="M1819" s="5">
        <v>0</v>
      </c>
      <c r="N1819" s="5">
        <v>0</v>
      </c>
      <c r="O1819" s="96"/>
      <c r="P1819" s="5">
        <v>10.9</v>
      </c>
      <c r="R1819" s="99">
        <v>24.1</v>
      </c>
      <c r="S1819" s="99">
        <v>16.222000000000001</v>
      </c>
      <c r="T1819" s="30">
        <f t="shared" si="196"/>
        <v>109.0416666666666</v>
      </c>
      <c r="U1819" s="21">
        <f t="shared" si="200"/>
        <v>1.1826070833333327E-2</v>
      </c>
      <c r="V1819" s="21">
        <f t="shared" si="201"/>
        <v>0</v>
      </c>
      <c r="W1819" s="21">
        <f t="shared" si="202"/>
        <v>0</v>
      </c>
    </row>
    <row r="1820" spans="1:23">
      <c r="A1820" s="2">
        <f t="shared" si="197"/>
        <v>45474</v>
      </c>
      <c r="B1820" s="3">
        <f t="shared" si="198"/>
        <v>45481</v>
      </c>
      <c r="C1820" s="7">
        <v>45481.875</v>
      </c>
      <c r="D1820" s="7">
        <v>45481.916666666664</v>
      </c>
      <c r="E1820" s="5">
        <v>71</v>
      </c>
      <c r="F1820" s="5">
        <v>0</v>
      </c>
      <c r="G1820" s="5">
        <v>278.24444444444401</v>
      </c>
      <c r="H1820" s="34" cm="1">
        <f t="array" ref="H1820">SUMPRODUCT(('ESB Networks Summary'!$C$5:$C$17384=Data!D1820)*('ESB Networks Summary'!$E$5:$E$17384))*1000*2-SUMPRODUCT(('ESB Networks Summary'!$C$5:$C$17384=Data!D1820)*('ESB Networks Summary'!$F$5:$F$17384))*1000*2</f>
        <v>270</v>
      </c>
      <c r="I1820" s="5">
        <v>0</v>
      </c>
      <c r="J1820" s="5">
        <v>0</v>
      </c>
      <c r="K1820" s="17">
        <v>1</v>
      </c>
      <c r="L1820" s="52">
        <f t="shared" si="199"/>
        <v>0</v>
      </c>
      <c r="M1820" s="5">
        <v>0</v>
      </c>
      <c r="N1820" s="5">
        <v>225.28888888888801</v>
      </c>
      <c r="O1820" s="96"/>
      <c r="P1820" s="5">
        <v>0</v>
      </c>
      <c r="R1820" s="99">
        <v>22.199000000000002</v>
      </c>
      <c r="S1820" s="99">
        <v>14.321000000000002</v>
      </c>
      <c r="T1820" s="30">
        <f t="shared" si="196"/>
        <v>52.955555555556003</v>
      </c>
      <c r="U1820" s="21">
        <f t="shared" si="200"/>
        <v>3.0883742111111067E-2</v>
      </c>
      <c r="V1820" s="21">
        <f t="shared" si="201"/>
        <v>0</v>
      </c>
      <c r="W1820" s="21">
        <f t="shared" si="202"/>
        <v>0</v>
      </c>
    </row>
    <row r="1821" spans="1:23">
      <c r="A1821" s="2">
        <f t="shared" si="197"/>
        <v>45474</v>
      </c>
      <c r="B1821" s="3">
        <f t="shared" si="198"/>
        <v>45481</v>
      </c>
      <c r="C1821" s="7">
        <v>45481.895833333336</v>
      </c>
      <c r="D1821" s="7">
        <v>45481.9375</v>
      </c>
      <c r="E1821" s="5">
        <v>71</v>
      </c>
      <c r="F1821" s="5">
        <v>0</v>
      </c>
      <c r="G1821" s="5">
        <v>1073.3999999999901</v>
      </c>
      <c r="H1821" s="34" cm="1">
        <f t="array" ref="H1821">SUMPRODUCT(('ESB Networks Summary'!$C$5:$C$17384=Data!D1821)*('ESB Networks Summary'!$E$5:$E$17384))*1000*2-SUMPRODUCT(('ESB Networks Summary'!$C$5:$C$17384=Data!D1821)*('ESB Networks Summary'!$F$5:$F$17384))*1000*2</f>
        <v>508</v>
      </c>
      <c r="I1821" s="5">
        <v>0</v>
      </c>
      <c r="J1821" s="5">
        <v>0</v>
      </c>
      <c r="K1821" s="17">
        <v>1</v>
      </c>
      <c r="L1821" s="52">
        <f t="shared" si="199"/>
        <v>0</v>
      </c>
      <c r="M1821" s="5">
        <v>0</v>
      </c>
      <c r="N1821" s="5">
        <v>951.43333333333305</v>
      </c>
      <c r="O1821" s="96"/>
      <c r="P1821" s="5">
        <v>0</v>
      </c>
      <c r="R1821" s="99">
        <v>22.199000000000002</v>
      </c>
      <c r="S1821" s="99">
        <v>14.321000000000002</v>
      </c>
      <c r="T1821" s="30">
        <f t="shared" si="196"/>
        <v>121.96666666665703</v>
      </c>
      <c r="U1821" s="21">
        <f t="shared" si="200"/>
        <v>0.11914203299999893</v>
      </c>
      <c r="V1821" s="21">
        <f t="shared" si="201"/>
        <v>0</v>
      </c>
      <c r="W1821" s="21">
        <f t="shared" si="202"/>
        <v>0</v>
      </c>
    </row>
    <row r="1822" spans="1:23">
      <c r="A1822" s="2">
        <f t="shared" si="197"/>
        <v>45474</v>
      </c>
      <c r="B1822" s="3">
        <f t="shared" si="198"/>
        <v>45481</v>
      </c>
      <c r="C1822" s="7">
        <v>45481.916666666664</v>
      </c>
      <c r="D1822" s="7">
        <v>45481.958333333336</v>
      </c>
      <c r="E1822" s="5">
        <v>71</v>
      </c>
      <c r="F1822" s="5">
        <v>0</v>
      </c>
      <c r="G1822" s="5">
        <v>1653</v>
      </c>
      <c r="H1822" s="34" cm="1">
        <f t="array" ref="H1822">SUMPRODUCT(('ESB Networks Summary'!$C$5:$C$17384=Data!D1822)*('ESB Networks Summary'!$E$5:$E$17384))*1000*2-SUMPRODUCT(('ESB Networks Summary'!$C$5:$C$17384=Data!D1822)*('ESB Networks Summary'!$F$5:$F$17384))*1000*2</f>
        <v>176</v>
      </c>
      <c r="I1822" s="5">
        <v>0</v>
      </c>
      <c r="J1822" s="5">
        <v>0</v>
      </c>
      <c r="K1822" s="17">
        <v>1</v>
      </c>
      <c r="L1822" s="52">
        <f t="shared" si="199"/>
        <v>0</v>
      </c>
      <c r="M1822" s="5">
        <v>0</v>
      </c>
      <c r="N1822" s="5">
        <v>1554</v>
      </c>
      <c r="O1822" s="96"/>
      <c r="P1822" s="5">
        <v>0</v>
      </c>
      <c r="R1822" s="99">
        <v>15.157</v>
      </c>
      <c r="S1822" s="99">
        <v>12.163</v>
      </c>
      <c r="T1822" s="30">
        <f t="shared" si="196"/>
        <v>99</v>
      </c>
      <c r="U1822" s="21">
        <f t="shared" si="200"/>
        <v>0.12527260500000001</v>
      </c>
      <c r="V1822" s="21">
        <f t="shared" si="201"/>
        <v>0</v>
      </c>
      <c r="W1822" s="21">
        <f t="shared" si="202"/>
        <v>0</v>
      </c>
    </row>
    <row r="1823" spans="1:23">
      <c r="A1823" s="2">
        <f t="shared" si="197"/>
        <v>45474</v>
      </c>
      <c r="B1823" s="3">
        <f t="shared" si="198"/>
        <v>45481</v>
      </c>
      <c r="C1823" s="7">
        <v>45481.9375</v>
      </c>
      <c r="D1823" s="7">
        <v>45481.979166666664</v>
      </c>
      <c r="E1823" s="5">
        <v>71</v>
      </c>
      <c r="F1823" s="5">
        <v>0</v>
      </c>
      <c r="G1823" s="5">
        <v>1653</v>
      </c>
      <c r="H1823" s="34" cm="1">
        <f t="array" ref="H1823">SUMPRODUCT(('ESB Networks Summary'!$C$5:$C$17384=Data!D1823)*('ESB Networks Summary'!$E$5:$E$17384))*1000*2-SUMPRODUCT(('ESB Networks Summary'!$C$5:$C$17384=Data!D1823)*('ESB Networks Summary'!$F$5:$F$17384))*1000*2</f>
        <v>136</v>
      </c>
      <c r="I1823" s="5">
        <v>0</v>
      </c>
      <c r="J1823" s="5">
        <v>0</v>
      </c>
      <c r="K1823" s="17">
        <v>1</v>
      </c>
      <c r="L1823" s="52">
        <f t="shared" si="199"/>
        <v>0</v>
      </c>
      <c r="M1823" s="5">
        <v>0</v>
      </c>
      <c r="N1823" s="5">
        <v>1554</v>
      </c>
      <c r="O1823" s="96"/>
      <c r="P1823" s="5">
        <v>0</v>
      </c>
      <c r="R1823" s="99">
        <v>15.157</v>
      </c>
      <c r="S1823" s="99">
        <v>12.163</v>
      </c>
      <c r="T1823" s="30">
        <f t="shared" si="196"/>
        <v>99</v>
      </c>
      <c r="U1823" s="21">
        <f t="shared" si="200"/>
        <v>0.12527260500000001</v>
      </c>
      <c r="V1823" s="21">
        <f t="shared" si="201"/>
        <v>0</v>
      </c>
      <c r="W1823" s="21">
        <f t="shared" si="202"/>
        <v>0</v>
      </c>
    </row>
    <row r="1824" spans="1:23">
      <c r="A1824" s="2">
        <f t="shared" si="197"/>
        <v>45474</v>
      </c>
      <c r="B1824" s="3">
        <f t="shared" si="198"/>
        <v>45481</v>
      </c>
      <c r="C1824" s="7">
        <v>45481.958333333336</v>
      </c>
      <c r="D1824" s="7">
        <v>45482</v>
      </c>
      <c r="E1824" s="5">
        <v>71</v>
      </c>
      <c r="F1824" s="5">
        <v>0</v>
      </c>
      <c r="G1824" s="5">
        <v>1653</v>
      </c>
      <c r="H1824" s="34" cm="1">
        <f t="array" ref="H1824">SUMPRODUCT(('ESB Networks Summary'!$C$5:$C$17384=Data!D1824)*('ESB Networks Summary'!$E$5:$E$17384))*1000*2-SUMPRODUCT(('ESB Networks Summary'!$C$5:$C$17384=Data!D1824)*('ESB Networks Summary'!$F$5:$F$17384))*1000*2</f>
        <v>134</v>
      </c>
      <c r="I1824" s="5">
        <v>0</v>
      </c>
      <c r="J1824" s="5">
        <v>0</v>
      </c>
      <c r="K1824" s="17">
        <v>1</v>
      </c>
      <c r="L1824" s="52">
        <f t="shared" si="199"/>
        <v>0</v>
      </c>
      <c r="M1824" s="5">
        <v>0</v>
      </c>
      <c r="N1824" s="5">
        <v>1554</v>
      </c>
      <c r="O1824" s="96"/>
      <c r="P1824" s="5">
        <v>0</v>
      </c>
      <c r="R1824" s="99">
        <v>14.488999999999999</v>
      </c>
      <c r="S1824" s="99">
        <v>11.495999999999999</v>
      </c>
      <c r="T1824" s="30">
        <f t="shared" si="196"/>
        <v>99</v>
      </c>
      <c r="U1824" s="21">
        <f t="shared" si="200"/>
        <v>0.11975158499999999</v>
      </c>
      <c r="V1824" s="21">
        <f t="shared" si="201"/>
        <v>0</v>
      </c>
      <c r="W1824" s="21">
        <f t="shared" si="202"/>
        <v>0</v>
      </c>
    </row>
    <row r="1825" spans="1:23">
      <c r="A1825" s="2">
        <f t="shared" si="197"/>
        <v>45474</v>
      </c>
      <c r="B1825" s="3">
        <f t="shared" si="198"/>
        <v>45481</v>
      </c>
      <c r="C1825" s="7">
        <v>45481.979166666664</v>
      </c>
      <c r="D1825" s="7">
        <v>45482.020833333336</v>
      </c>
      <c r="E1825" s="5">
        <v>71</v>
      </c>
      <c r="F1825" s="5">
        <v>0</v>
      </c>
      <c r="G1825" s="5">
        <v>1653</v>
      </c>
      <c r="H1825" s="34" cm="1">
        <f t="array" ref="H1825">SUMPRODUCT(('ESB Networks Summary'!$C$5:$C$17384=Data!D1825)*('ESB Networks Summary'!$E$5:$E$17384))*1000*2-SUMPRODUCT(('ESB Networks Summary'!$C$5:$C$17384=Data!D1825)*('ESB Networks Summary'!$F$5:$F$17384))*1000*2</f>
        <v>116</v>
      </c>
      <c r="I1825" s="5">
        <v>0</v>
      </c>
      <c r="J1825" s="5">
        <v>0</v>
      </c>
      <c r="K1825" s="17">
        <v>1</v>
      </c>
      <c r="L1825" s="52">
        <f t="shared" si="199"/>
        <v>0</v>
      </c>
      <c r="M1825" s="5">
        <v>0</v>
      </c>
      <c r="N1825" s="5">
        <v>1554</v>
      </c>
      <c r="O1825" s="96"/>
      <c r="P1825" s="5">
        <v>0</v>
      </c>
      <c r="R1825" s="99">
        <v>14.488999999999999</v>
      </c>
      <c r="S1825" s="99">
        <v>11.495999999999999</v>
      </c>
      <c r="T1825" s="30">
        <f t="shared" si="196"/>
        <v>99</v>
      </c>
      <c r="U1825" s="21">
        <f t="shared" si="200"/>
        <v>0.11975158499999999</v>
      </c>
      <c r="V1825" s="21">
        <f t="shared" si="201"/>
        <v>0</v>
      </c>
      <c r="W1825" s="21">
        <f t="shared" si="202"/>
        <v>0</v>
      </c>
    </row>
    <row r="1826" spans="1:23">
      <c r="A1826" s="2">
        <f t="shared" si="197"/>
        <v>45474</v>
      </c>
      <c r="B1826" s="3">
        <f t="shared" si="198"/>
        <v>45482</v>
      </c>
      <c r="C1826" s="7">
        <v>45482</v>
      </c>
      <c r="D1826" s="7">
        <v>45482.041666666664</v>
      </c>
      <c r="E1826" s="5">
        <v>71</v>
      </c>
      <c r="F1826" s="5">
        <v>0</v>
      </c>
      <c r="G1826" s="5">
        <v>1653</v>
      </c>
      <c r="H1826" s="34" cm="1">
        <f t="array" ref="H1826">SUMPRODUCT(('ESB Networks Summary'!$C$5:$C$17384=Data!D1826)*('ESB Networks Summary'!$E$5:$E$17384))*1000*2-SUMPRODUCT(('ESB Networks Summary'!$C$5:$C$17384=Data!D1826)*('ESB Networks Summary'!$F$5:$F$17384))*1000*2</f>
        <v>128</v>
      </c>
      <c r="I1826" s="5">
        <v>0</v>
      </c>
      <c r="J1826" s="5">
        <v>0</v>
      </c>
      <c r="K1826" s="17">
        <v>1</v>
      </c>
      <c r="L1826" s="52">
        <f t="shared" si="199"/>
        <v>0</v>
      </c>
      <c r="M1826" s="5">
        <v>0</v>
      </c>
      <c r="N1826" s="5">
        <v>1554</v>
      </c>
      <c r="O1826" s="96"/>
      <c r="P1826" s="5">
        <v>0</v>
      </c>
      <c r="R1826" s="99">
        <v>14.405000000000001</v>
      </c>
      <c r="S1826" s="99">
        <v>11.411</v>
      </c>
      <c r="T1826" s="30">
        <f t="shared" si="196"/>
        <v>99</v>
      </c>
      <c r="U1826" s="21">
        <f t="shared" si="200"/>
        <v>0.11905732500000001</v>
      </c>
      <c r="V1826" s="21">
        <f t="shared" si="201"/>
        <v>0</v>
      </c>
      <c r="W1826" s="21">
        <f t="shared" si="202"/>
        <v>0</v>
      </c>
    </row>
    <row r="1827" spans="1:23">
      <c r="A1827" s="2">
        <f t="shared" si="197"/>
        <v>45474</v>
      </c>
      <c r="B1827" s="3">
        <f t="shared" si="198"/>
        <v>45482</v>
      </c>
      <c r="C1827" s="7">
        <v>45482.020833333336</v>
      </c>
      <c r="D1827" s="7">
        <v>45482.0625</v>
      </c>
      <c r="E1827" s="5">
        <v>71</v>
      </c>
      <c r="F1827" s="5">
        <v>0</v>
      </c>
      <c r="G1827" s="5">
        <v>1653</v>
      </c>
      <c r="H1827" s="34" cm="1">
        <f t="array" ref="H1827">SUMPRODUCT(('ESB Networks Summary'!$C$5:$C$17384=Data!D1827)*('ESB Networks Summary'!$E$5:$E$17384))*1000*2-SUMPRODUCT(('ESB Networks Summary'!$C$5:$C$17384=Data!D1827)*('ESB Networks Summary'!$F$5:$F$17384))*1000*2</f>
        <v>114</v>
      </c>
      <c r="I1827" s="5">
        <v>0</v>
      </c>
      <c r="J1827" s="5">
        <v>0</v>
      </c>
      <c r="K1827" s="17">
        <v>1</v>
      </c>
      <c r="L1827" s="52">
        <f t="shared" si="199"/>
        <v>0</v>
      </c>
      <c r="M1827" s="5">
        <v>0</v>
      </c>
      <c r="N1827" s="5">
        <v>1554</v>
      </c>
      <c r="O1827" s="96"/>
      <c r="P1827" s="5">
        <v>0</v>
      </c>
      <c r="R1827" s="99">
        <v>14.405000000000001</v>
      </c>
      <c r="S1827" s="99">
        <v>11.411</v>
      </c>
      <c r="T1827" s="30">
        <f t="shared" si="196"/>
        <v>99</v>
      </c>
      <c r="U1827" s="21">
        <f t="shared" si="200"/>
        <v>0.11905732500000001</v>
      </c>
      <c r="V1827" s="21">
        <f t="shared" si="201"/>
        <v>0</v>
      </c>
      <c r="W1827" s="21">
        <f t="shared" si="202"/>
        <v>0</v>
      </c>
    </row>
    <row r="1828" spans="1:23">
      <c r="A1828" s="2">
        <f t="shared" si="197"/>
        <v>45474</v>
      </c>
      <c r="B1828" s="3">
        <f t="shared" si="198"/>
        <v>45482</v>
      </c>
      <c r="C1828" s="7">
        <v>45482.041666666664</v>
      </c>
      <c r="D1828" s="7">
        <v>45482.083333333336</v>
      </c>
      <c r="E1828" s="5">
        <v>71</v>
      </c>
      <c r="F1828" s="5">
        <v>0</v>
      </c>
      <c r="G1828" s="5">
        <v>1653</v>
      </c>
      <c r="H1828" s="34" cm="1">
        <f t="array" ref="H1828">SUMPRODUCT(('ESB Networks Summary'!$C$5:$C$17384=Data!D1828)*('ESB Networks Summary'!$E$5:$E$17384))*1000*2-SUMPRODUCT(('ESB Networks Summary'!$C$5:$C$17384=Data!D1828)*('ESB Networks Summary'!$F$5:$F$17384))*1000*2</f>
        <v>126</v>
      </c>
      <c r="I1828" s="5">
        <v>0</v>
      </c>
      <c r="J1828" s="5">
        <v>0</v>
      </c>
      <c r="K1828" s="17">
        <v>1</v>
      </c>
      <c r="L1828" s="52">
        <f t="shared" si="199"/>
        <v>0</v>
      </c>
      <c r="M1828" s="5">
        <v>0</v>
      </c>
      <c r="N1828" s="5">
        <v>1554</v>
      </c>
      <c r="O1828" s="96"/>
      <c r="P1828" s="5">
        <v>0</v>
      </c>
      <c r="R1828" s="99">
        <v>13.587999999999999</v>
      </c>
      <c r="S1828" s="99">
        <v>10.593999999999999</v>
      </c>
      <c r="T1828" s="30">
        <f t="shared" si="196"/>
        <v>99</v>
      </c>
      <c r="U1828" s="21">
        <f t="shared" si="200"/>
        <v>0.11230482</v>
      </c>
      <c r="V1828" s="21">
        <f t="shared" si="201"/>
        <v>0</v>
      </c>
      <c r="W1828" s="21">
        <f t="shared" si="202"/>
        <v>0</v>
      </c>
    </row>
    <row r="1829" spans="1:23">
      <c r="A1829" s="2">
        <f t="shared" si="197"/>
        <v>45474</v>
      </c>
      <c r="B1829" s="3">
        <f t="shared" si="198"/>
        <v>45482</v>
      </c>
      <c r="C1829" s="7">
        <v>45482.0625</v>
      </c>
      <c r="D1829" s="7">
        <v>45482.104166666664</v>
      </c>
      <c r="E1829" s="5">
        <v>71</v>
      </c>
      <c r="F1829" s="5">
        <v>0</v>
      </c>
      <c r="G1829" s="5">
        <v>1653</v>
      </c>
      <c r="H1829" s="34" cm="1">
        <f t="array" ref="H1829">SUMPRODUCT(('ESB Networks Summary'!$C$5:$C$17384=Data!D1829)*('ESB Networks Summary'!$E$5:$E$17384))*1000*2-SUMPRODUCT(('ESB Networks Summary'!$C$5:$C$17384=Data!D1829)*('ESB Networks Summary'!$F$5:$F$17384))*1000*2</f>
        <v>118</v>
      </c>
      <c r="I1829" s="5">
        <v>0</v>
      </c>
      <c r="J1829" s="5">
        <v>0</v>
      </c>
      <c r="K1829" s="17">
        <v>1</v>
      </c>
      <c r="L1829" s="52">
        <f t="shared" si="199"/>
        <v>0</v>
      </c>
      <c r="M1829" s="5">
        <v>0</v>
      </c>
      <c r="N1829" s="5">
        <v>1554</v>
      </c>
      <c r="O1829" s="96"/>
      <c r="P1829" s="5">
        <v>0</v>
      </c>
      <c r="R1829" s="99">
        <v>13.587999999999999</v>
      </c>
      <c r="S1829" s="99">
        <v>10.593999999999999</v>
      </c>
      <c r="T1829" s="30">
        <f t="shared" si="196"/>
        <v>99</v>
      </c>
      <c r="U1829" s="21">
        <f t="shared" si="200"/>
        <v>0.11230482</v>
      </c>
      <c r="V1829" s="21">
        <f t="shared" si="201"/>
        <v>0</v>
      </c>
      <c r="W1829" s="21">
        <f t="shared" si="202"/>
        <v>0</v>
      </c>
    </row>
    <row r="1830" spans="1:23">
      <c r="A1830" s="2">
        <f t="shared" si="197"/>
        <v>45474</v>
      </c>
      <c r="B1830" s="3">
        <f t="shared" si="198"/>
        <v>45482</v>
      </c>
      <c r="C1830" s="7">
        <v>45482.083333333336</v>
      </c>
      <c r="D1830" s="7">
        <v>45482.125</v>
      </c>
      <c r="E1830" s="5">
        <v>71</v>
      </c>
      <c r="F1830" s="5">
        <v>0</v>
      </c>
      <c r="G1830" s="5">
        <v>1653</v>
      </c>
      <c r="H1830" s="34" cm="1">
        <f t="array" ref="H1830">SUMPRODUCT(('ESB Networks Summary'!$C$5:$C$17384=Data!D1830)*('ESB Networks Summary'!$E$5:$E$17384))*1000*2-SUMPRODUCT(('ESB Networks Summary'!$C$5:$C$17384=Data!D1830)*('ESB Networks Summary'!$F$5:$F$17384))*1000*2</f>
        <v>112</v>
      </c>
      <c r="I1830" s="5">
        <v>0</v>
      </c>
      <c r="J1830" s="5">
        <v>0</v>
      </c>
      <c r="K1830" s="17">
        <v>1</v>
      </c>
      <c r="L1830" s="52">
        <f t="shared" si="199"/>
        <v>0</v>
      </c>
      <c r="M1830" s="5">
        <v>0</v>
      </c>
      <c r="N1830" s="5">
        <v>1554</v>
      </c>
      <c r="O1830" s="96"/>
      <c r="P1830" s="5">
        <v>0</v>
      </c>
      <c r="R1830" s="99">
        <v>13.115</v>
      </c>
      <c r="S1830" s="99">
        <v>10.120999999999999</v>
      </c>
      <c r="T1830" s="30">
        <f t="shared" si="196"/>
        <v>99</v>
      </c>
      <c r="U1830" s="21">
        <f t="shared" si="200"/>
        <v>0.10839547500000001</v>
      </c>
      <c r="V1830" s="21">
        <f t="shared" si="201"/>
        <v>0</v>
      </c>
      <c r="W1830" s="21">
        <f t="shared" si="202"/>
        <v>0</v>
      </c>
    </row>
    <row r="1831" spans="1:23">
      <c r="A1831" s="2">
        <f t="shared" si="197"/>
        <v>45474</v>
      </c>
      <c r="B1831" s="3">
        <f t="shared" si="198"/>
        <v>45482</v>
      </c>
      <c r="C1831" s="7">
        <v>45482.104166666664</v>
      </c>
      <c r="D1831" s="7">
        <v>45482.145833333336</v>
      </c>
      <c r="E1831" s="5">
        <v>71</v>
      </c>
      <c r="F1831" s="5">
        <v>0</v>
      </c>
      <c r="G1831" s="5">
        <v>1653</v>
      </c>
      <c r="H1831" s="34" cm="1">
        <f t="array" ref="H1831">SUMPRODUCT(('ESB Networks Summary'!$C$5:$C$17384=Data!D1831)*('ESB Networks Summary'!$E$5:$E$17384))*1000*2-SUMPRODUCT(('ESB Networks Summary'!$C$5:$C$17384=Data!D1831)*('ESB Networks Summary'!$F$5:$F$17384))*1000*2</f>
        <v>132</v>
      </c>
      <c r="I1831" s="5">
        <v>0</v>
      </c>
      <c r="J1831" s="5">
        <v>0</v>
      </c>
      <c r="K1831" s="17">
        <v>1</v>
      </c>
      <c r="L1831" s="52">
        <f t="shared" si="199"/>
        <v>0</v>
      </c>
      <c r="M1831" s="5">
        <v>0</v>
      </c>
      <c r="N1831" s="5">
        <v>1554</v>
      </c>
      <c r="O1831" s="96"/>
      <c r="P1831" s="5">
        <v>0</v>
      </c>
      <c r="R1831" s="99">
        <v>13.115</v>
      </c>
      <c r="S1831" s="99">
        <v>10.120999999999999</v>
      </c>
      <c r="T1831" s="30">
        <f t="shared" si="196"/>
        <v>99</v>
      </c>
      <c r="U1831" s="21">
        <f t="shared" si="200"/>
        <v>0.10839547500000001</v>
      </c>
      <c r="V1831" s="21">
        <f t="shared" si="201"/>
        <v>0</v>
      </c>
      <c r="W1831" s="21">
        <f t="shared" si="202"/>
        <v>0</v>
      </c>
    </row>
    <row r="1832" spans="1:23">
      <c r="A1832" s="2">
        <f t="shared" si="197"/>
        <v>45474</v>
      </c>
      <c r="B1832" s="3">
        <f t="shared" si="198"/>
        <v>45482</v>
      </c>
      <c r="C1832" s="7">
        <v>45482.125</v>
      </c>
      <c r="D1832" s="7">
        <v>45482.166666666664</v>
      </c>
      <c r="E1832" s="5">
        <v>71</v>
      </c>
      <c r="F1832" s="5">
        <v>0</v>
      </c>
      <c r="G1832" s="5">
        <v>1653</v>
      </c>
      <c r="H1832" s="34" cm="1">
        <f t="array" ref="H1832">SUMPRODUCT(('ESB Networks Summary'!$C$5:$C$17384=Data!D1832)*('ESB Networks Summary'!$E$5:$E$17384))*1000*2-SUMPRODUCT(('ESB Networks Summary'!$C$5:$C$17384=Data!D1832)*('ESB Networks Summary'!$F$5:$F$17384))*1000*2</f>
        <v>118</v>
      </c>
      <c r="I1832" s="5">
        <v>0</v>
      </c>
      <c r="J1832" s="5">
        <v>0</v>
      </c>
      <c r="K1832" s="17">
        <v>1</v>
      </c>
      <c r="L1832" s="52">
        <f t="shared" si="199"/>
        <v>0</v>
      </c>
      <c r="M1832" s="5">
        <v>0</v>
      </c>
      <c r="N1832" s="5">
        <v>1554</v>
      </c>
      <c r="O1832" s="96"/>
      <c r="P1832" s="5">
        <v>0</v>
      </c>
      <c r="R1832" s="99">
        <v>12.913</v>
      </c>
      <c r="S1832" s="99">
        <v>9.92</v>
      </c>
      <c r="T1832" s="30">
        <f t="shared" si="196"/>
        <v>99</v>
      </c>
      <c r="U1832" s="21">
        <f t="shared" si="200"/>
        <v>0.106725945</v>
      </c>
      <c r="V1832" s="21">
        <f t="shared" si="201"/>
        <v>0</v>
      </c>
      <c r="W1832" s="21">
        <f t="shared" si="202"/>
        <v>0</v>
      </c>
    </row>
    <row r="1833" spans="1:23">
      <c r="A1833" s="2">
        <f t="shared" si="197"/>
        <v>45474</v>
      </c>
      <c r="B1833" s="3">
        <f t="shared" si="198"/>
        <v>45482</v>
      </c>
      <c r="C1833" s="7">
        <v>45482.145833333336</v>
      </c>
      <c r="D1833" s="7">
        <v>45482.1875</v>
      </c>
      <c r="E1833" s="5">
        <v>71</v>
      </c>
      <c r="F1833" s="5">
        <v>0</v>
      </c>
      <c r="G1833" s="5">
        <v>1653</v>
      </c>
      <c r="H1833" s="34" cm="1">
        <f t="array" ref="H1833">SUMPRODUCT(('ESB Networks Summary'!$C$5:$C$17384=Data!D1833)*('ESB Networks Summary'!$E$5:$E$17384))*1000*2-SUMPRODUCT(('ESB Networks Summary'!$C$5:$C$17384=Data!D1833)*('ESB Networks Summary'!$F$5:$F$17384))*1000*2</f>
        <v>120</v>
      </c>
      <c r="I1833" s="5">
        <v>0</v>
      </c>
      <c r="J1833" s="5">
        <v>0</v>
      </c>
      <c r="K1833" s="17">
        <v>1</v>
      </c>
      <c r="L1833" s="52">
        <f t="shared" si="199"/>
        <v>0</v>
      </c>
      <c r="M1833" s="5">
        <v>0</v>
      </c>
      <c r="N1833" s="5">
        <v>1554</v>
      </c>
      <c r="O1833" s="96"/>
      <c r="P1833" s="5">
        <v>0</v>
      </c>
      <c r="R1833" s="99">
        <v>12.913</v>
      </c>
      <c r="S1833" s="99">
        <v>9.92</v>
      </c>
      <c r="T1833" s="30">
        <f t="shared" si="196"/>
        <v>99</v>
      </c>
      <c r="U1833" s="21">
        <f t="shared" si="200"/>
        <v>0.106725945</v>
      </c>
      <c r="V1833" s="21">
        <f t="shared" si="201"/>
        <v>0</v>
      </c>
      <c r="W1833" s="21">
        <f t="shared" si="202"/>
        <v>0</v>
      </c>
    </row>
    <row r="1834" spans="1:23">
      <c r="A1834" s="2">
        <f t="shared" si="197"/>
        <v>45474</v>
      </c>
      <c r="B1834" s="3">
        <f t="shared" si="198"/>
        <v>45482</v>
      </c>
      <c r="C1834" s="7">
        <v>45482.166666666664</v>
      </c>
      <c r="D1834" s="7">
        <v>45482.208333333336</v>
      </c>
      <c r="E1834" s="5">
        <v>71</v>
      </c>
      <c r="F1834" s="5">
        <v>0</v>
      </c>
      <c r="G1834" s="5">
        <v>1655.4833333333299</v>
      </c>
      <c r="H1834" s="34" cm="1">
        <f t="array" ref="H1834">SUMPRODUCT(('ESB Networks Summary'!$C$5:$C$17384=Data!D1834)*('ESB Networks Summary'!$E$5:$E$17384))*1000*2-SUMPRODUCT(('ESB Networks Summary'!$C$5:$C$17384=Data!D1834)*('ESB Networks Summary'!$F$5:$F$17384))*1000*2</f>
        <v>1990</v>
      </c>
      <c r="I1834" s="5">
        <v>1944.56666666666</v>
      </c>
      <c r="J1834" s="5">
        <v>0</v>
      </c>
      <c r="K1834" s="17">
        <v>1</v>
      </c>
      <c r="L1834" s="52">
        <f t="shared" si="199"/>
        <v>0</v>
      </c>
      <c r="M1834" s="5">
        <v>0</v>
      </c>
      <c r="N1834" s="5">
        <v>1469.74166666666</v>
      </c>
      <c r="O1834" s="96"/>
      <c r="P1834" s="5">
        <v>0</v>
      </c>
      <c r="R1834" s="99">
        <v>12.638</v>
      </c>
      <c r="S1834" s="99">
        <v>9.6449999999999996</v>
      </c>
      <c r="T1834" s="30">
        <f t="shared" si="196"/>
        <v>185.74166666666997</v>
      </c>
      <c r="U1834" s="21">
        <f t="shared" si="200"/>
        <v>0.10460999183333311</v>
      </c>
      <c r="V1834" s="21">
        <f t="shared" si="201"/>
        <v>0</v>
      </c>
      <c r="W1834" s="21">
        <f t="shared" si="202"/>
        <v>0</v>
      </c>
    </row>
    <row r="1835" spans="1:23">
      <c r="A1835" s="2">
        <f t="shared" si="197"/>
        <v>45474</v>
      </c>
      <c r="B1835" s="3">
        <f t="shared" si="198"/>
        <v>45482</v>
      </c>
      <c r="C1835" s="7">
        <v>45482.1875</v>
      </c>
      <c r="D1835" s="7">
        <v>45482.229166666664</v>
      </c>
      <c r="E1835" s="5">
        <v>71</v>
      </c>
      <c r="F1835" s="5">
        <v>0</v>
      </c>
      <c r="G1835" s="5">
        <v>1.4527777777777799</v>
      </c>
      <c r="H1835" s="34" cm="1">
        <f t="array" ref="H1835">SUMPRODUCT(('ESB Networks Summary'!$C$5:$C$17384=Data!D1835)*('ESB Networks Summary'!$E$5:$E$17384))*1000*2-SUMPRODUCT(('ESB Networks Summary'!$C$5:$C$17384=Data!D1835)*('ESB Networks Summary'!$F$5:$F$17384))*1000*2</f>
        <v>10</v>
      </c>
      <c r="I1835" s="5">
        <v>0</v>
      </c>
      <c r="J1835" s="5">
        <v>0</v>
      </c>
      <c r="K1835" s="17">
        <v>1</v>
      </c>
      <c r="L1835" s="52">
        <f t="shared" si="199"/>
        <v>0</v>
      </c>
      <c r="M1835" s="5">
        <v>0</v>
      </c>
      <c r="N1835" s="5">
        <v>7.9666666666666597</v>
      </c>
      <c r="O1835" s="96"/>
      <c r="P1835" s="5">
        <v>68.466666666666598</v>
      </c>
      <c r="R1835" s="99">
        <v>12.638</v>
      </c>
      <c r="S1835" s="99">
        <v>9.6449999999999996</v>
      </c>
      <c r="T1835" s="30">
        <f t="shared" si="196"/>
        <v>61.952777777777719</v>
      </c>
      <c r="U1835" s="21">
        <f t="shared" si="200"/>
        <v>9.1801027777777932E-5</v>
      </c>
      <c r="V1835" s="21">
        <f t="shared" si="201"/>
        <v>0</v>
      </c>
      <c r="W1835" s="21">
        <f t="shared" si="202"/>
        <v>0</v>
      </c>
    </row>
    <row r="1836" spans="1:23">
      <c r="A1836" s="2">
        <f t="shared" si="197"/>
        <v>45474</v>
      </c>
      <c r="B1836" s="3">
        <f t="shared" si="198"/>
        <v>45482</v>
      </c>
      <c r="C1836" s="7">
        <v>45482.208333333336</v>
      </c>
      <c r="D1836" s="7">
        <v>45482.25</v>
      </c>
      <c r="E1836" s="5">
        <v>71</v>
      </c>
      <c r="F1836" s="5">
        <v>0</v>
      </c>
      <c r="G1836" s="5">
        <v>193.03333333333299</v>
      </c>
      <c r="H1836" s="34" cm="1">
        <f t="array" ref="H1836">SUMPRODUCT(('ESB Networks Summary'!$C$5:$C$17384=Data!D1836)*('ESB Networks Summary'!$E$5:$E$17384))*1000*2-SUMPRODUCT(('ESB Networks Summary'!$C$5:$C$17384=Data!D1836)*('ESB Networks Summary'!$F$5:$F$17384))*1000*2</f>
        <v>282</v>
      </c>
      <c r="I1836" s="5">
        <v>309.36666666666599</v>
      </c>
      <c r="J1836" s="5">
        <v>0</v>
      </c>
      <c r="K1836" s="17">
        <v>1</v>
      </c>
      <c r="L1836" s="52">
        <f t="shared" si="199"/>
        <v>0</v>
      </c>
      <c r="M1836" s="5">
        <v>0</v>
      </c>
      <c r="N1836" s="5">
        <v>185.79999999999899</v>
      </c>
      <c r="O1836" s="96"/>
      <c r="P1836" s="5">
        <v>48.566666666666599</v>
      </c>
      <c r="R1836" s="99">
        <v>13.866999999999999</v>
      </c>
      <c r="S1836" s="99">
        <v>10.873000000000001</v>
      </c>
      <c r="T1836" s="30">
        <f t="shared" si="196"/>
        <v>55.800000000000608</v>
      </c>
      <c r="U1836" s="21">
        <f t="shared" si="200"/>
        <v>1.3383966166666643E-2</v>
      </c>
      <c r="V1836" s="21">
        <f t="shared" si="201"/>
        <v>0</v>
      </c>
      <c r="W1836" s="21">
        <f t="shared" si="202"/>
        <v>0</v>
      </c>
    </row>
    <row r="1837" spans="1:23">
      <c r="A1837" s="2">
        <f t="shared" si="197"/>
        <v>45474</v>
      </c>
      <c r="B1837" s="3">
        <f t="shared" si="198"/>
        <v>45482</v>
      </c>
      <c r="C1837" s="7">
        <v>45482.229166666664</v>
      </c>
      <c r="D1837" s="7">
        <v>45482.270833333336</v>
      </c>
      <c r="E1837" s="5">
        <v>71</v>
      </c>
      <c r="F1837" s="5">
        <v>0</v>
      </c>
      <c r="G1837" s="5">
        <v>141.85555555555499</v>
      </c>
      <c r="H1837" s="34" cm="1">
        <f t="array" ref="H1837">SUMPRODUCT(('ESB Networks Summary'!$C$5:$C$17384=Data!D1837)*('ESB Networks Summary'!$E$5:$E$17384))*1000*2-SUMPRODUCT(('ESB Networks Summary'!$C$5:$C$17384=Data!D1837)*('ESB Networks Summary'!$F$5:$F$17384))*1000*2</f>
        <v>144</v>
      </c>
      <c r="I1837" s="5">
        <v>76.899999999999906</v>
      </c>
      <c r="J1837" s="5">
        <v>0</v>
      </c>
      <c r="K1837" s="17">
        <v>1</v>
      </c>
      <c r="L1837" s="52">
        <f t="shared" si="199"/>
        <v>0</v>
      </c>
      <c r="M1837" s="5">
        <v>0</v>
      </c>
      <c r="N1837" s="5">
        <v>76.933333333333294</v>
      </c>
      <c r="O1837" s="96"/>
      <c r="P1837" s="5">
        <v>0</v>
      </c>
      <c r="R1837" s="99">
        <v>13.866999999999999</v>
      </c>
      <c r="S1837" s="99">
        <v>10.873000000000001</v>
      </c>
      <c r="T1837" s="30">
        <f t="shared" si="196"/>
        <v>64.922222222221691</v>
      </c>
      <c r="U1837" s="21">
        <f t="shared" si="200"/>
        <v>9.8355549444444045E-3</v>
      </c>
      <c r="V1837" s="21">
        <f t="shared" si="201"/>
        <v>0</v>
      </c>
      <c r="W1837" s="21">
        <f t="shared" si="202"/>
        <v>0</v>
      </c>
    </row>
    <row r="1838" spans="1:23">
      <c r="A1838" s="2">
        <f t="shared" si="197"/>
        <v>45474</v>
      </c>
      <c r="B1838" s="3">
        <f t="shared" si="198"/>
        <v>45482</v>
      </c>
      <c r="C1838" s="7">
        <v>45482.25</v>
      </c>
      <c r="D1838" s="7">
        <v>45482.291666666664</v>
      </c>
      <c r="E1838" s="5">
        <v>71</v>
      </c>
      <c r="F1838" s="5">
        <v>0</v>
      </c>
      <c r="G1838" s="5">
        <v>16.8333333333333</v>
      </c>
      <c r="H1838" s="34" cm="1">
        <f t="array" ref="H1838">SUMPRODUCT(('ESB Networks Summary'!$C$5:$C$17384=Data!D1838)*('ESB Networks Summary'!$E$5:$E$17384))*1000*2-SUMPRODUCT(('ESB Networks Summary'!$C$5:$C$17384=Data!D1838)*('ESB Networks Summary'!$F$5:$F$17384))*1000*2</f>
        <v>20</v>
      </c>
      <c r="I1838" s="5">
        <v>0</v>
      </c>
      <c r="J1838" s="5">
        <v>0</v>
      </c>
      <c r="K1838" s="17">
        <v>1</v>
      </c>
      <c r="L1838" s="52">
        <f t="shared" si="199"/>
        <v>0</v>
      </c>
      <c r="M1838" s="5">
        <v>0</v>
      </c>
      <c r="N1838" s="5">
        <v>44.933333333333302</v>
      </c>
      <c r="O1838" s="96"/>
      <c r="P1838" s="5">
        <v>61.158333333333303</v>
      </c>
      <c r="R1838" s="99">
        <v>17.838000000000001</v>
      </c>
      <c r="S1838" s="99">
        <v>14.843999999999999</v>
      </c>
      <c r="T1838" s="30">
        <f t="shared" si="196"/>
        <v>33.058333333333302</v>
      </c>
      <c r="U1838" s="21">
        <f t="shared" si="200"/>
        <v>1.5013649999999973E-3</v>
      </c>
      <c r="V1838" s="21">
        <f t="shared" si="201"/>
        <v>0</v>
      </c>
      <c r="W1838" s="21">
        <f t="shared" si="202"/>
        <v>0</v>
      </c>
    </row>
    <row r="1839" spans="1:23">
      <c r="A1839" s="2">
        <f t="shared" si="197"/>
        <v>45474</v>
      </c>
      <c r="B1839" s="3">
        <f t="shared" si="198"/>
        <v>45482</v>
      </c>
      <c r="C1839" s="7">
        <v>45482.270833333336</v>
      </c>
      <c r="D1839" s="7">
        <v>45482.3125</v>
      </c>
      <c r="E1839" s="5">
        <v>71</v>
      </c>
      <c r="F1839" s="5">
        <v>0</v>
      </c>
      <c r="G1839" s="5">
        <v>47.125</v>
      </c>
      <c r="H1839" s="34" cm="1">
        <f t="array" ref="H1839">SUMPRODUCT(('ESB Networks Summary'!$C$5:$C$17384=Data!D1839)*('ESB Networks Summary'!$E$5:$E$17384))*1000*2-SUMPRODUCT(('ESB Networks Summary'!$C$5:$C$17384=Data!D1839)*('ESB Networks Summary'!$F$5:$F$17384))*1000*2</f>
        <v>60</v>
      </c>
      <c r="I1839" s="5">
        <v>122.308333333333</v>
      </c>
      <c r="J1839" s="5">
        <v>0</v>
      </c>
      <c r="K1839" s="17">
        <v>1</v>
      </c>
      <c r="L1839" s="52">
        <f t="shared" si="199"/>
        <v>0</v>
      </c>
      <c r="M1839" s="5">
        <v>0</v>
      </c>
      <c r="N1839" s="5">
        <v>298.36666666666599</v>
      </c>
      <c r="O1839" s="96"/>
      <c r="P1839" s="5">
        <v>274.60833333333301</v>
      </c>
      <c r="R1839" s="99">
        <v>17.838000000000001</v>
      </c>
      <c r="S1839" s="99">
        <v>14.843999999999999</v>
      </c>
      <c r="T1839" s="30">
        <f t="shared" si="196"/>
        <v>23.366666666667015</v>
      </c>
      <c r="U1839" s="21">
        <f t="shared" si="200"/>
        <v>4.2030787500000003E-3</v>
      </c>
      <c r="V1839" s="21">
        <f t="shared" si="201"/>
        <v>0</v>
      </c>
      <c r="W1839" s="21">
        <f t="shared" si="202"/>
        <v>0</v>
      </c>
    </row>
    <row r="1840" spans="1:23">
      <c r="A1840" s="2">
        <f t="shared" si="197"/>
        <v>45474</v>
      </c>
      <c r="B1840" s="3">
        <f t="shared" si="198"/>
        <v>45482</v>
      </c>
      <c r="C1840" s="7">
        <v>45482.291666666664</v>
      </c>
      <c r="D1840" s="7">
        <v>45482.333333333336</v>
      </c>
      <c r="E1840" s="5">
        <v>71</v>
      </c>
      <c r="F1840" s="5">
        <v>0</v>
      </c>
      <c r="G1840" s="5">
        <v>-21.091666666666601</v>
      </c>
      <c r="H1840" s="34" cm="1">
        <f t="array" ref="H1840">SUMPRODUCT(('ESB Networks Summary'!$C$5:$C$17384=Data!D1840)*('ESB Networks Summary'!$E$5:$E$17384))*1000*2-SUMPRODUCT(('ESB Networks Summary'!$C$5:$C$17384=Data!D1840)*('ESB Networks Summary'!$F$5:$F$17384))*1000*2</f>
        <v>-16</v>
      </c>
      <c r="I1840" s="5">
        <v>118.433333333333</v>
      </c>
      <c r="J1840" s="5">
        <v>0</v>
      </c>
      <c r="K1840" s="17">
        <v>1</v>
      </c>
      <c r="L1840" s="52">
        <f t="shared" si="199"/>
        <v>0</v>
      </c>
      <c r="M1840" s="5">
        <v>0</v>
      </c>
      <c r="N1840" s="5">
        <v>185.74166666666599</v>
      </c>
      <c r="O1840" s="96"/>
      <c r="P1840" s="5">
        <v>232.35</v>
      </c>
      <c r="R1840" s="99">
        <v>26.310000000000002</v>
      </c>
      <c r="S1840" s="99">
        <v>18.433</v>
      </c>
      <c r="T1840" s="30">
        <f t="shared" si="196"/>
        <v>25.51666666666739</v>
      </c>
      <c r="U1840" s="21">
        <f t="shared" si="200"/>
        <v>0</v>
      </c>
      <c r="V1840" s="21">
        <f t="shared" si="201"/>
        <v>-1.9439134583333273E-3</v>
      </c>
      <c r="W1840" s="21">
        <f t="shared" si="202"/>
        <v>0</v>
      </c>
    </row>
    <row r="1841" spans="1:23">
      <c r="A1841" s="2">
        <f t="shared" si="197"/>
        <v>45474</v>
      </c>
      <c r="B1841" s="3">
        <f t="shared" si="198"/>
        <v>45482</v>
      </c>
      <c r="C1841" s="7">
        <v>45482.3125</v>
      </c>
      <c r="D1841" s="7">
        <v>45482.354166666664</v>
      </c>
      <c r="E1841" s="5">
        <v>71</v>
      </c>
      <c r="F1841" s="5">
        <v>0</v>
      </c>
      <c r="G1841" s="5">
        <v>286.31666666666598</v>
      </c>
      <c r="H1841" s="34" cm="1">
        <f t="array" ref="H1841">SUMPRODUCT(('ESB Networks Summary'!$C$5:$C$17384=Data!D1841)*('ESB Networks Summary'!$E$5:$E$17384))*1000*2-SUMPRODUCT(('ESB Networks Summary'!$C$5:$C$17384=Data!D1841)*('ESB Networks Summary'!$F$5:$F$17384))*1000*2</f>
        <v>192</v>
      </c>
      <c r="I1841" s="5">
        <v>85.491666666666603</v>
      </c>
      <c r="J1841" s="5">
        <v>0</v>
      </c>
      <c r="K1841" s="17">
        <v>1</v>
      </c>
      <c r="L1841" s="52">
        <f t="shared" si="199"/>
        <v>0</v>
      </c>
      <c r="M1841" s="5">
        <v>0</v>
      </c>
      <c r="N1841" s="5">
        <v>286.041666666666</v>
      </c>
      <c r="O1841" s="96"/>
      <c r="P1841" s="5">
        <v>216.40833333333299</v>
      </c>
      <c r="R1841" s="99">
        <v>26.310000000000002</v>
      </c>
      <c r="S1841" s="99">
        <v>18.433</v>
      </c>
      <c r="T1841" s="30">
        <f t="shared" si="196"/>
        <v>216.683333333333</v>
      </c>
      <c r="U1841" s="21">
        <f t="shared" si="200"/>
        <v>3.7664957499999915E-2</v>
      </c>
      <c r="V1841" s="21">
        <f t="shared" si="201"/>
        <v>0</v>
      </c>
      <c r="W1841" s="21">
        <f t="shared" si="202"/>
        <v>0</v>
      </c>
    </row>
    <row r="1842" spans="1:23">
      <c r="A1842" s="2">
        <f t="shared" si="197"/>
        <v>45474</v>
      </c>
      <c r="B1842" s="3">
        <f t="shared" si="198"/>
        <v>45482</v>
      </c>
      <c r="C1842" s="7">
        <v>45482.333333333336</v>
      </c>
      <c r="D1842" s="7">
        <v>45482.375</v>
      </c>
      <c r="E1842" s="5">
        <v>70.066666666666606</v>
      </c>
      <c r="F1842" s="5">
        <v>0</v>
      </c>
      <c r="G1842" s="5">
        <v>256.933333333333</v>
      </c>
      <c r="H1842" s="34" cm="1">
        <f t="array" ref="H1842">SUMPRODUCT(('ESB Networks Summary'!$C$5:$C$17384=Data!D1842)*('ESB Networks Summary'!$E$5:$E$17384))*1000*2-SUMPRODUCT(('ESB Networks Summary'!$C$5:$C$17384=Data!D1842)*('ESB Networks Summary'!$F$5:$F$17384))*1000*2</f>
        <v>210</v>
      </c>
      <c r="I1842" s="5">
        <v>1.7</v>
      </c>
      <c r="J1842" s="5">
        <v>0</v>
      </c>
      <c r="K1842" s="17">
        <v>1</v>
      </c>
      <c r="L1842" s="52">
        <f t="shared" si="199"/>
        <v>0</v>
      </c>
      <c r="M1842" s="5">
        <v>0</v>
      </c>
      <c r="N1842" s="5">
        <v>245.32499999999999</v>
      </c>
      <c r="O1842" s="96"/>
      <c r="P1842" s="5">
        <v>74.2</v>
      </c>
      <c r="R1842" s="99">
        <v>26.166000000000004</v>
      </c>
      <c r="S1842" s="99">
        <v>18.288999999999998</v>
      </c>
      <c r="T1842" s="30">
        <f t="shared" si="196"/>
        <v>85.808333333332996</v>
      </c>
      <c r="U1842" s="21">
        <f t="shared" si="200"/>
        <v>3.3614587999999966E-2</v>
      </c>
      <c r="V1842" s="21">
        <f t="shared" si="201"/>
        <v>0</v>
      </c>
      <c r="W1842" s="21">
        <f t="shared" si="202"/>
        <v>0</v>
      </c>
    </row>
    <row r="1843" spans="1:23">
      <c r="A1843" s="2">
        <f t="shared" si="197"/>
        <v>45474</v>
      </c>
      <c r="B1843" s="3">
        <f t="shared" si="198"/>
        <v>45482</v>
      </c>
      <c r="C1843" s="7">
        <v>45482.354166666664</v>
      </c>
      <c r="D1843" s="7">
        <v>45482.395833333336</v>
      </c>
      <c r="E1843" s="5">
        <v>70</v>
      </c>
      <c r="F1843" s="5">
        <v>0</v>
      </c>
      <c r="G1843" s="5">
        <v>345.36666666666599</v>
      </c>
      <c r="H1843" s="34" cm="1">
        <f t="array" ref="H1843">SUMPRODUCT(('ESB Networks Summary'!$C$5:$C$17384=Data!D1843)*('ESB Networks Summary'!$E$5:$E$17384))*1000*2-SUMPRODUCT(('ESB Networks Summary'!$C$5:$C$17384=Data!D1843)*('ESB Networks Summary'!$F$5:$F$17384))*1000*2</f>
        <v>208</v>
      </c>
      <c r="I1843" s="5">
        <v>19.633333333333301</v>
      </c>
      <c r="J1843" s="5">
        <v>0</v>
      </c>
      <c r="K1843" s="17">
        <v>1</v>
      </c>
      <c r="L1843" s="52">
        <f t="shared" si="199"/>
        <v>0</v>
      </c>
      <c r="M1843" s="5">
        <v>0</v>
      </c>
      <c r="N1843" s="5">
        <v>599.30833333333305</v>
      </c>
      <c r="O1843" s="96"/>
      <c r="P1843" s="5">
        <v>140.82499999999999</v>
      </c>
      <c r="R1843" s="99">
        <v>26.166000000000004</v>
      </c>
      <c r="S1843" s="99">
        <v>18.288999999999998</v>
      </c>
      <c r="T1843" s="30">
        <f t="shared" si="196"/>
        <v>-113.11666666666707</v>
      </c>
      <c r="U1843" s="21">
        <f t="shared" si="200"/>
        <v>4.5184320999999923E-2</v>
      </c>
      <c r="V1843" s="21">
        <f t="shared" si="201"/>
        <v>0</v>
      </c>
      <c r="W1843" s="21">
        <f t="shared" si="202"/>
        <v>0</v>
      </c>
    </row>
    <row r="1844" spans="1:23">
      <c r="A1844" s="2">
        <f t="shared" si="197"/>
        <v>45474</v>
      </c>
      <c r="B1844" s="3">
        <f t="shared" si="198"/>
        <v>45482</v>
      </c>
      <c r="C1844" s="7">
        <v>45482.375</v>
      </c>
      <c r="D1844" s="7">
        <v>45482.416666666664</v>
      </c>
      <c r="E1844" s="5">
        <v>70</v>
      </c>
      <c r="F1844" s="5">
        <v>0</v>
      </c>
      <c r="G1844" s="5">
        <v>30.9166666666666</v>
      </c>
      <c r="H1844" s="34" cm="1">
        <f t="array" ref="H1844">SUMPRODUCT(('ESB Networks Summary'!$C$5:$C$17384=Data!D1844)*('ESB Networks Summary'!$E$5:$E$17384))*1000*2-SUMPRODUCT(('ESB Networks Summary'!$C$5:$C$17384=Data!D1844)*('ESB Networks Summary'!$F$5:$F$17384))*1000*2</f>
        <v>20</v>
      </c>
      <c r="I1844" s="5">
        <v>161.833333333333</v>
      </c>
      <c r="J1844" s="5">
        <v>0</v>
      </c>
      <c r="K1844" s="17">
        <v>1</v>
      </c>
      <c r="L1844" s="52">
        <f t="shared" si="199"/>
        <v>0</v>
      </c>
      <c r="M1844" s="5">
        <v>0</v>
      </c>
      <c r="N1844" s="5">
        <v>307.36666666666599</v>
      </c>
      <c r="O1844" s="96"/>
      <c r="P1844" s="5">
        <v>358.48333333333301</v>
      </c>
      <c r="R1844" s="99">
        <v>23.65</v>
      </c>
      <c r="S1844" s="99">
        <v>15.772</v>
      </c>
      <c r="T1844" s="30">
        <f t="shared" si="196"/>
        <v>82.033333333333644</v>
      </c>
      <c r="U1844" s="21">
        <f t="shared" si="200"/>
        <v>3.6558958333333252E-3</v>
      </c>
      <c r="V1844" s="21">
        <f t="shared" si="201"/>
        <v>0</v>
      </c>
      <c r="W1844" s="21">
        <f t="shared" si="202"/>
        <v>0</v>
      </c>
    </row>
    <row r="1845" spans="1:23">
      <c r="A1845" s="2">
        <f t="shared" si="197"/>
        <v>45474</v>
      </c>
      <c r="B1845" s="3">
        <f t="shared" si="198"/>
        <v>45482</v>
      </c>
      <c r="C1845" s="7">
        <v>45482.395833333336</v>
      </c>
      <c r="D1845" s="7">
        <v>45482.4375</v>
      </c>
      <c r="E1845" s="5">
        <v>70</v>
      </c>
      <c r="F1845" s="5">
        <v>0</v>
      </c>
      <c r="G1845" s="5">
        <v>-21.572222222222202</v>
      </c>
      <c r="H1845" s="34" cm="1">
        <f t="array" ref="H1845">SUMPRODUCT(('ESB Networks Summary'!$C$5:$C$17384=Data!D1845)*('ESB Networks Summary'!$E$5:$E$17384))*1000*2-SUMPRODUCT(('ESB Networks Summary'!$C$5:$C$17384=Data!D1845)*('ESB Networks Summary'!$F$5:$F$17384))*1000*2</f>
        <v>-18</v>
      </c>
      <c r="I1845" s="5">
        <v>436.569444444444</v>
      </c>
      <c r="J1845" s="5">
        <v>0</v>
      </c>
      <c r="K1845" s="17">
        <v>1</v>
      </c>
      <c r="L1845" s="52">
        <f t="shared" si="199"/>
        <v>0</v>
      </c>
      <c r="M1845" s="5">
        <v>0</v>
      </c>
      <c r="N1845" s="5">
        <v>516.72500000000002</v>
      </c>
      <c r="O1845" s="96"/>
      <c r="P1845" s="5">
        <v>574.26944444444405</v>
      </c>
      <c r="R1845" s="99">
        <v>23.65</v>
      </c>
      <c r="S1845" s="99">
        <v>15.772</v>
      </c>
      <c r="T1845" s="30">
        <f t="shared" si="196"/>
        <v>35.972222222221831</v>
      </c>
      <c r="U1845" s="21">
        <f t="shared" si="200"/>
        <v>0</v>
      </c>
      <c r="V1845" s="21">
        <f t="shared" si="201"/>
        <v>-1.7011854444444426E-3</v>
      </c>
      <c r="W1845" s="21">
        <f t="shared" si="202"/>
        <v>0</v>
      </c>
    </row>
    <row r="1846" spans="1:23">
      <c r="A1846" s="2">
        <f t="shared" si="197"/>
        <v>45474</v>
      </c>
      <c r="B1846" s="3">
        <f t="shared" si="198"/>
        <v>45482</v>
      </c>
      <c r="C1846" s="7">
        <v>45482.416666666664</v>
      </c>
      <c r="D1846" s="7">
        <v>45482.458333333336</v>
      </c>
      <c r="E1846" s="5">
        <v>70</v>
      </c>
      <c r="F1846" s="5">
        <v>0</v>
      </c>
      <c r="G1846" s="5">
        <v>-20.308333333333302</v>
      </c>
      <c r="H1846" s="34" cm="1">
        <f t="array" ref="H1846">SUMPRODUCT(('ESB Networks Summary'!$C$5:$C$17384=Data!D1846)*('ESB Networks Summary'!$E$5:$E$17384))*1000*2-SUMPRODUCT(('ESB Networks Summary'!$C$5:$C$17384=Data!D1846)*('ESB Networks Summary'!$F$5:$F$17384))*1000*2</f>
        <v>-22</v>
      </c>
      <c r="I1846" s="5">
        <v>559.625</v>
      </c>
      <c r="J1846" s="5">
        <v>0</v>
      </c>
      <c r="K1846" s="17">
        <v>1</v>
      </c>
      <c r="L1846" s="52">
        <f t="shared" si="199"/>
        <v>0</v>
      </c>
      <c r="M1846" s="5">
        <v>0</v>
      </c>
      <c r="N1846" s="5">
        <v>651.65833333333296</v>
      </c>
      <c r="O1846" s="96"/>
      <c r="P1846" s="5">
        <v>695.53333333333296</v>
      </c>
      <c r="R1846" s="99">
        <v>24.021000000000001</v>
      </c>
      <c r="S1846" s="99">
        <v>16.143999999999998</v>
      </c>
      <c r="T1846" s="30">
        <f t="shared" si="196"/>
        <v>23.56666666666672</v>
      </c>
      <c r="U1846" s="21">
        <f t="shared" si="200"/>
        <v>0</v>
      </c>
      <c r="V1846" s="21">
        <f t="shared" si="201"/>
        <v>-1.639288666666664E-3</v>
      </c>
      <c r="W1846" s="21">
        <f t="shared" si="202"/>
        <v>0</v>
      </c>
    </row>
    <row r="1847" spans="1:23">
      <c r="A1847" s="2">
        <f t="shared" si="197"/>
        <v>45474</v>
      </c>
      <c r="B1847" s="3">
        <f t="shared" si="198"/>
        <v>45482</v>
      </c>
      <c r="C1847" s="7">
        <v>45482.4375</v>
      </c>
      <c r="D1847" s="7">
        <v>45482.479166666664</v>
      </c>
      <c r="E1847" s="5">
        <v>70</v>
      </c>
      <c r="F1847" s="5">
        <v>0</v>
      </c>
      <c r="G1847" s="5">
        <v>-23.766666666666602</v>
      </c>
      <c r="H1847" s="34" cm="1">
        <f t="array" ref="H1847">SUMPRODUCT(('ESB Networks Summary'!$C$5:$C$17384=Data!D1847)*('ESB Networks Summary'!$E$5:$E$17384))*1000*2-SUMPRODUCT(('ESB Networks Summary'!$C$5:$C$17384=Data!D1847)*('ESB Networks Summary'!$F$5:$F$17384))*1000*2</f>
        <v>-20</v>
      </c>
      <c r="I1847" s="5">
        <v>568.53333333333296</v>
      </c>
      <c r="J1847" s="5">
        <v>0</v>
      </c>
      <c r="K1847" s="17">
        <v>1</v>
      </c>
      <c r="L1847" s="52">
        <f t="shared" si="199"/>
        <v>0</v>
      </c>
      <c r="M1847" s="5">
        <v>0</v>
      </c>
      <c r="N1847" s="5">
        <v>650.03333333333296</v>
      </c>
      <c r="O1847" s="96"/>
      <c r="P1847" s="5">
        <v>706.86666666666599</v>
      </c>
      <c r="R1847" s="99">
        <v>24.021000000000001</v>
      </c>
      <c r="S1847" s="99">
        <v>16.143999999999998</v>
      </c>
      <c r="T1847" s="30">
        <f t="shared" si="196"/>
        <v>33.066666666666379</v>
      </c>
      <c r="U1847" s="21">
        <f t="shared" si="200"/>
        <v>0</v>
      </c>
      <c r="V1847" s="21">
        <f t="shared" si="201"/>
        <v>-1.9184453333333279E-3</v>
      </c>
      <c r="W1847" s="21">
        <f t="shared" si="202"/>
        <v>0</v>
      </c>
    </row>
    <row r="1848" spans="1:23">
      <c r="A1848" s="2">
        <f t="shared" si="197"/>
        <v>45474</v>
      </c>
      <c r="B1848" s="3">
        <f t="shared" si="198"/>
        <v>45482</v>
      </c>
      <c r="C1848" s="7">
        <v>45482.458333333336</v>
      </c>
      <c r="D1848" s="7">
        <v>45482.5</v>
      </c>
      <c r="E1848" s="5">
        <v>70</v>
      </c>
      <c r="F1848" s="5">
        <v>0</v>
      </c>
      <c r="G1848" s="5">
        <v>-23.191666666666599</v>
      </c>
      <c r="H1848" s="34" cm="1">
        <f t="array" ref="H1848">SUMPRODUCT(('ESB Networks Summary'!$C$5:$C$17384=Data!D1848)*('ESB Networks Summary'!$E$5:$E$17384))*1000*2-SUMPRODUCT(('ESB Networks Summary'!$C$5:$C$17384=Data!D1848)*('ESB Networks Summary'!$F$5:$F$17384))*1000*2</f>
        <v>-20</v>
      </c>
      <c r="I1848" s="5">
        <v>593.11666666666599</v>
      </c>
      <c r="J1848" s="5">
        <v>0</v>
      </c>
      <c r="K1848" s="17">
        <v>1</v>
      </c>
      <c r="L1848" s="52">
        <f t="shared" si="199"/>
        <v>0</v>
      </c>
      <c r="M1848" s="5">
        <v>0</v>
      </c>
      <c r="N1848" s="5">
        <v>667.68333333333305</v>
      </c>
      <c r="O1848" s="96"/>
      <c r="P1848" s="5">
        <v>751.875</v>
      </c>
      <c r="R1848" s="99">
        <v>22.931000000000001</v>
      </c>
      <c r="S1848" s="99">
        <v>15.053999999999998</v>
      </c>
      <c r="T1848" s="30">
        <f t="shared" si="196"/>
        <v>61.000000000000341</v>
      </c>
      <c r="U1848" s="21">
        <f t="shared" si="200"/>
        <v>0</v>
      </c>
      <c r="V1848" s="21">
        <f t="shared" si="201"/>
        <v>-1.7456367499999947E-3</v>
      </c>
      <c r="W1848" s="21">
        <f t="shared" si="202"/>
        <v>0</v>
      </c>
    </row>
    <row r="1849" spans="1:23">
      <c r="A1849" s="2">
        <f t="shared" si="197"/>
        <v>45474</v>
      </c>
      <c r="B1849" s="3">
        <f t="shared" si="198"/>
        <v>45482</v>
      </c>
      <c r="C1849" s="7">
        <v>45482.479166666664</v>
      </c>
      <c r="D1849" s="7">
        <v>45482.520833333336</v>
      </c>
      <c r="E1849" s="5">
        <v>70</v>
      </c>
      <c r="F1849" s="5">
        <v>0</v>
      </c>
      <c r="G1849" s="5">
        <v>-17.8</v>
      </c>
      <c r="H1849" s="34" cm="1">
        <f t="array" ref="H1849">SUMPRODUCT(('ESB Networks Summary'!$C$5:$C$17384=Data!D1849)*('ESB Networks Summary'!$E$5:$E$17384))*1000*2-SUMPRODUCT(('ESB Networks Summary'!$C$5:$C$17384=Data!D1849)*('ESB Networks Summary'!$F$5:$F$17384))*1000*2</f>
        <v>-22</v>
      </c>
      <c r="I1849" s="5">
        <v>433.50833333333298</v>
      </c>
      <c r="J1849" s="5">
        <v>0</v>
      </c>
      <c r="K1849" s="17">
        <v>1</v>
      </c>
      <c r="L1849" s="52">
        <f t="shared" si="199"/>
        <v>0</v>
      </c>
      <c r="M1849" s="5">
        <v>0</v>
      </c>
      <c r="N1849" s="5">
        <v>522.375</v>
      </c>
      <c r="O1849" s="96"/>
      <c r="P1849" s="5">
        <v>569.69166666666604</v>
      </c>
      <c r="R1849" s="99">
        <v>22.931000000000001</v>
      </c>
      <c r="S1849" s="99">
        <v>15.053999999999998</v>
      </c>
      <c r="T1849" s="30">
        <f t="shared" si="196"/>
        <v>29.516666666666083</v>
      </c>
      <c r="U1849" s="21">
        <f t="shared" si="200"/>
        <v>0</v>
      </c>
      <c r="V1849" s="21">
        <f t="shared" si="201"/>
        <v>-1.3398059999999998E-3</v>
      </c>
      <c r="W1849" s="21">
        <f t="shared" si="202"/>
        <v>0</v>
      </c>
    </row>
    <row r="1850" spans="1:23">
      <c r="A1850" s="2">
        <f t="shared" si="197"/>
        <v>45474</v>
      </c>
      <c r="B1850" s="3">
        <f t="shared" si="198"/>
        <v>45482</v>
      </c>
      <c r="C1850" s="7">
        <v>45482.5</v>
      </c>
      <c r="D1850" s="7">
        <v>45482.541666666664</v>
      </c>
      <c r="E1850" s="5">
        <v>70</v>
      </c>
      <c r="F1850" s="5">
        <v>0</v>
      </c>
      <c r="G1850" s="5">
        <v>-570.11666666666599</v>
      </c>
      <c r="H1850" s="34" cm="1">
        <f t="array" ref="H1850">SUMPRODUCT(('ESB Networks Summary'!$C$5:$C$17384=Data!D1850)*('ESB Networks Summary'!$E$5:$E$17384))*1000*2-SUMPRODUCT(('ESB Networks Summary'!$C$5:$C$17384=Data!D1850)*('ESB Networks Summary'!$F$5:$F$17384))*1000*2</f>
        <v>-560</v>
      </c>
      <c r="I1850" s="5">
        <v>265.63333333333298</v>
      </c>
      <c r="J1850" s="5">
        <v>0</v>
      </c>
      <c r="K1850" s="17">
        <v>1</v>
      </c>
      <c r="L1850" s="52">
        <f t="shared" si="199"/>
        <v>0</v>
      </c>
      <c r="M1850" s="5">
        <v>0</v>
      </c>
      <c r="N1850" s="5">
        <v>329.49166666666599</v>
      </c>
      <c r="O1850" s="96"/>
      <c r="P1850" s="5">
        <v>922.625</v>
      </c>
      <c r="R1850" s="99">
        <v>21.95</v>
      </c>
      <c r="S1850" s="99">
        <v>14.072999999999999</v>
      </c>
      <c r="T1850" s="30">
        <f t="shared" si="196"/>
        <v>23.016666666668016</v>
      </c>
      <c r="U1850" s="21">
        <f t="shared" si="200"/>
        <v>0</v>
      </c>
      <c r="V1850" s="21">
        <f t="shared" si="201"/>
        <v>-4.0116259249999946E-2</v>
      </c>
      <c r="W1850" s="21">
        <f t="shared" si="202"/>
        <v>0</v>
      </c>
    </row>
    <row r="1851" spans="1:23">
      <c r="A1851" s="2">
        <f t="shared" si="197"/>
        <v>45474</v>
      </c>
      <c r="B1851" s="3">
        <f t="shared" si="198"/>
        <v>45482</v>
      </c>
      <c r="C1851" s="7">
        <v>45482.520833333336</v>
      </c>
      <c r="D1851" s="7">
        <v>45482.5625</v>
      </c>
      <c r="E1851" s="5">
        <v>70</v>
      </c>
      <c r="F1851" s="5">
        <v>0</v>
      </c>
      <c r="G1851" s="5">
        <v>-725.23333333333301</v>
      </c>
      <c r="H1851" s="34" cm="1">
        <f t="array" ref="H1851">SUMPRODUCT(('ESB Networks Summary'!$C$5:$C$17384=Data!D1851)*('ESB Networks Summary'!$E$5:$E$17384))*1000*2-SUMPRODUCT(('ESB Networks Summary'!$C$5:$C$17384=Data!D1851)*('ESB Networks Summary'!$F$5:$F$17384))*1000*2</f>
        <v>-690</v>
      </c>
      <c r="I1851" s="5">
        <v>188.29999999999899</v>
      </c>
      <c r="J1851" s="5">
        <v>0</v>
      </c>
      <c r="K1851" s="17">
        <v>1</v>
      </c>
      <c r="L1851" s="52">
        <f t="shared" si="199"/>
        <v>0</v>
      </c>
      <c r="M1851" s="5">
        <v>0</v>
      </c>
      <c r="N1851" s="5">
        <v>197.933333333333</v>
      </c>
      <c r="O1851" s="96"/>
      <c r="P1851" s="5">
        <v>1033.86666666666</v>
      </c>
      <c r="R1851" s="99">
        <v>21.95</v>
      </c>
      <c r="S1851" s="99">
        <v>14.072999999999999</v>
      </c>
      <c r="T1851" s="30">
        <f t="shared" si="196"/>
        <v>110.69999999999396</v>
      </c>
      <c r="U1851" s="21">
        <f t="shared" si="200"/>
        <v>0</v>
      </c>
      <c r="V1851" s="21">
        <f t="shared" si="201"/>
        <v>-5.103104349999997E-2</v>
      </c>
      <c r="W1851" s="21">
        <f t="shared" si="202"/>
        <v>0</v>
      </c>
    </row>
    <row r="1852" spans="1:23">
      <c r="A1852" s="2">
        <f t="shared" si="197"/>
        <v>45474</v>
      </c>
      <c r="B1852" s="3">
        <f t="shared" si="198"/>
        <v>45482</v>
      </c>
      <c r="C1852" s="7">
        <v>45482.541666666664</v>
      </c>
      <c r="D1852" s="7">
        <v>45482.583333333336</v>
      </c>
      <c r="E1852" s="5">
        <v>70</v>
      </c>
      <c r="F1852" s="5">
        <v>0</v>
      </c>
      <c r="G1852" s="5">
        <v>117.416666666666</v>
      </c>
      <c r="H1852" s="34" cm="1">
        <f t="array" ref="H1852">SUMPRODUCT(('ESB Networks Summary'!$C$5:$C$17384=Data!D1852)*('ESB Networks Summary'!$E$5:$E$17384))*1000*2-SUMPRODUCT(('ESB Networks Summary'!$C$5:$C$17384=Data!D1852)*('ESB Networks Summary'!$F$5:$F$17384))*1000*2</f>
        <v>-28</v>
      </c>
      <c r="I1852" s="5">
        <v>243.458333333333</v>
      </c>
      <c r="J1852" s="5">
        <v>0</v>
      </c>
      <c r="K1852" s="17">
        <v>1</v>
      </c>
      <c r="L1852" s="52">
        <f t="shared" si="199"/>
        <v>0</v>
      </c>
      <c r="M1852" s="5">
        <v>0</v>
      </c>
      <c r="N1852" s="5">
        <v>673.86666666666599</v>
      </c>
      <c r="O1852" s="96"/>
      <c r="P1852" s="5">
        <v>764.88333333333298</v>
      </c>
      <c r="R1852" s="99">
        <v>21.205000000000002</v>
      </c>
      <c r="S1852" s="99">
        <v>13.327000000000002</v>
      </c>
      <c r="T1852" s="30">
        <f t="shared" si="196"/>
        <v>208.43333333333305</v>
      </c>
      <c r="U1852" s="21">
        <f t="shared" si="200"/>
        <v>1.2449102083333264E-2</v>
      </c>
      <c r="V1852" s="21">
        <f t="shared" si="201"/>
        <v>0</v>
      </c>
      <c r="W1852" s="21">
        <f t="shared" si="202"/>
        <v>0</v>
      </c>
    </row>
    <row r="1853" spans="1:23">
      <c r="A1853" s="2">
        <f t="shared" si="197"/>
        <v>45474</v>
      </c>
      <c r="B1853" s="3">
        <f t="shared" si="198"/>
        <v>45482</v>
      </c>
      <c r="C1853" s="7">
        <v>45482.5625</v>
      </c>
      <c r="D1853" s="7">
        <v>45482.604166666664</v>
      </c>
      <c r="E1853" s="5">
        <v>70</v>
      </c>
      <c r="F1853" s="5">
        <v>0</v>
      </c>
      <c r="G1853" s="5">
        <v>-421.666666666666</v>
      </c>
      <c r="H1853" s="34" cm="1">
        <f t="array" ref="H1853">SUMPRODUCT(('ESB Networks Summary'!$C$5:$C$17384=Data!D1853)*('ESB Networks Summary'!$E$5:$E$17384))*1000*2-SUMPRODUCT(('ESB Networks Summary'!$C$5:$C$17384=Data!D1853)*('ESB Networks Summary'!$F$5:$F$17384))*1000*2</f>
        <v>-422</v>
      </c>
      <c r="I1853" s="5">
        <v>0</v>
      </c>
      <c r="J1853" s="5">
        <v>0</v>
      </c>
      <c r="K1853" s="17">
        <v>1</v>
      </c>
      <c r="L1853" s="52">
        <f t="shared" si="199"/>
        <v>0</v>
      </c>
      <c r="M1853" s="5">
        <v>0</v>
      </c>
      <c r="N1853" s="5">
        <v>292.70833333333297</v>
      </c>
      <c r="O1853" s="96"/>
      <c r="P1853" s="5">
        <v>759.88333333333298</v>
      </c>
      <c r="R1853" s="99">
        <v>21.205000000000002</v>
      </c>
      <c r="S1853" s="99">
        <v>13.327000000000002</v>
      </c>
      <c r="T1853" s="30">
        <f t="shared" si="196"/>
        <v>45.508333333334008</v>
      </c>
      <c r="U1853" s="21">
        <f t="shared" si="200"/>
        <v>0</v>
      </c>
      <c r="V1853" s="21">
        <f t="shared" si="201"/>
        <v>-2.8097758333333295E-2</v>
      </c>
      <c r="W1853" s="21">
        <f t="shared" si="202"/>
        <v>0</v>
      </c>
    </row>
    <row r="1854" spans="1:23">
      <c r="A1854" s="2">
        <f t="shared" si="197"/>
        <v>45474</v>
      </c>
      <c r="B1854" s="3">
        <f t="shared" si="198"/>
        <v>45482</v>
      </c>
      <c r="C1854" s="7">
        <v>45482.583333333336</v>
      </c>
      <c r="D1854" s="7">
        <v>45482.625</v>
      </c>
      <c r="E1854" s="5">
        <v>70</v>
      </c>
      <c r="F1854" s="5">
        <v>0</v>
      </c>
      <c r="G1854" s="5">
        <v>-314.55</v>
      </c>
      <c r="H1854" s="34" cm="1">
        <f t="array" ref="H1854">SUMPRODUCT(('ESB Networks Summary'!$C$5:$C$17384=Data!D1854)*('ESB Networks Summary'!$E$5:$E$17384))*1000*2-SUMPRODUCT(('ESB Networks Summary'!$C$5:$C$17384=Data!D1854)*('ESB Networks Summary'!$F$5:$F$17384))*1000*2</f>
        <v>-326</v>
      </c>
      <c r="I1854" s="5">
        <v>333.78333333333302</v>
      </c>
      <c r="J1854" s="5">
        <v>0</v>
      </c>
      <c r="K1854" s="17">
        <v>1</v>
      </c>
      <c r="L1854" s="52">
        <f t="shared" si="199"/>
        <v>0</v>
      </c>
      <c r="M1854" s="5">
        <v>0</v>
      </c>
      <c r="N1854" s="5">
        <v>647.74166666666599</v>
      </c>
      <c r="O1854" s="96"/>
      <c r="P1854" s="5">
        <v>1004.69166666666</v>
      </c>
      <c r="R1854" s="99">
        <v>21.118000000000002</v>
      </c>
      <c r="S1854" s="99">
        <v>13.24</v>
      </c>
      <c r="T1854" s="30">
        <f t="shared" si="196"/>
        <v>42.399999999994066</v>
      </c>
      <c r="U1854" s="21">
        <f t="shared" si="200"/>
        <v>0</v>
      </c>
      <c r="V1854" s="21">
        <f t="shared" si="201"/>
        <v>-2.0823209999999998E-2</v>
      </c>
      <c r="W1854" s="21">
        <f t="shared" si="202"/>
        <v>0</v>
      </c>
    </row>
    <row r="1855" spans="1:23">
      <c r="A1855" s="2">
        <f t="shared" si="197"/>
        <v>45474</v>
      </c>
      <c r="B1855" s="3">
        <f t="shared" si="198"/>
        <v>45482</v>
      </c>
      <c r="C1855" s="7">
        <v>45482.604166666664</v>
      </c>
      <c r="D1855" s="7">
        <v>45482.645833333336</v>
      </c>
      <c r="E1855" s="5">
        <v>70</v>
      </c>
      <c r="F1855" s="5">
        <v>0</v>
      </c>
      <c r="G1855" s="5">
        <v>-663</v>
      </c>
      <c r="H1855" s="34" cm="1">
        <f t="array" ref="H1855">SUMPRODUCT(('ESB Networks Summary'!$C$5:$C$17384=Data!D1855)*('ESB Networks Summary'!$E$5:$E$17384))*1000*2-SUMPRODUCT(('ESB Networks Summary'!$C$5:$C$17384=Data!D1855)*('ESB Networks Summary'!$F$5:$F$17384))*1000*2</f>
        <v>-620</v>
      </c>
      <c r="I1855" s="5">
        <v>242.56666666666601</v>
      </c>
      <c r="J1855" s="5">
        <v>0</v>
      </c>
      <c r="K1855" s="17">
        <v>1</v>
      </c>
      <c r="L1855" s="52">
        <f t="shared" si="199"/>
        <v>0</v>
      </c>
      <c r="M1855" s="5">
        <v>0</v>
      </c>
      <c r="N1855" s="5">
        <v>538.9</v>
      </c>
      <c r="O1855" s="96"/>
      <c r="P1855" s="5">
        <v>1264.7</v>
      </c>
      <c r="R1855" s="99">
        <v>21.118000000000002</v>
      </c>
      <c r="S1855" s="99">
        <v>13.24</v>
      </c>
      <c r="T1855" s="30">
        <f t="shared" si="196"/>
        <v>62.800000000000068</v>
      </c>
      <c r="U1855" s="21">
        <f t="shared" si="200"/>
        <v>0</v>
      </c>
      <c r="V1855" s="21">
        <f t="shared" si="201"/>
        <v>-4.3890600000000009E-2</v>
      </c>
      <c r="W1855" s="21">
        <f t="shared" si="202"/>
        <v>0</v>
      </c>
    </row>
    <row r="1856" spans="1:23">
      <c r="A1856" s="2">
        <f t="shared" si="197"/>
        <v>45474</v>
      </c>
      <c r="B1856" s="3">
        <f t="shared" si="198"/>
        <v>45482</v>
      </c>
      <c r="C1856" s="7">
        <v>45482.625</v>
      </c>
      <c r="D1856" s="7">
        <v>45482.666666666664</v>
      </c>
      <c r="E1856" s="5">
        <v>70</v>
      </c>
      <c r="F1856" s="5">
        <v>0</v>
      </c>
      <c r="G1856" s="5">
        <v>-22.066666666666599</v>
      </c>
      <c r="H1856" s="34" cm="1">
        <f t="array" ref="H1856">SUMPRODUCT(('ESB Networks Summary'!$C$5:$C$17384=Data!D1856)*('ESB Networks Summary'!$E$5:$E$17384))*1000*2-SUMPRODUCT(('ESB Networks Summary'!$C$5:$C$17384=Data!D1856)*('ESB Networks Summary'!$F$5:$F$17384))*1000*2</f>
        <v>-24</v>
      </c>
      <c r="I1856" s="5">
        <v>291.81666666666598</v>
      </c>
      <c r="J1856" s="5">
        <v>0</v>
      </c>
      <c r="K1856" s="17">
        <v>1</v>
      </c>
      <c r="L1856" s="52">
        <f t="shared" si="199"/>
        <v>0</v>
      </c>
      <c r="M1856" s="5">
        <v>0</v>
      </c>
      <c r="N1856" s="5">
        <v>539.44999999999902</v>
      </c>
      <c r="O1856" s="96"/>
      <c r="P1856" s="5">
        <v>609.33333333333303</v>
      </c>
      <c r="R1856" s="99">
        <v>21.64</v>
      </c>
      <c r="S1856" s="99">
        <v>13.762</v>
      </c>
      <c r="T1856" s="30">
        <f t="shared" si="196"/>
        <v>47.816666666667402</v>
      </c>
      <c r="U1856" s="21">
        <f t="shared" si="200"/>
        <v>0</v>
      </c>
      <c r="V1856" s="21">
        <f t="shared" si="201"/>
        <v>-1.5184073333333287E-3</v>
      </c>
      <c r="W1856" s="21">
        <f t="shared" si="202"/>
        <v>0</v>
      </c>
    </row>
    <row r="1857" spans="1:23">
      <c r="A1857" s="2">
        <f t="shared" si="197"/>
        <v>45474</v>
      </c>
      <c r="B1857" s="3">
        <f t="shared" si="198"/>
        <v>45482</v>
      </c>
      <c r="C1857" s="7">
        <v>45482.645833333336</v>
      </c>
      <c r="D1857" s="7">
        <v>45482.6875</v>
      </c>
      <c r="E1857" s="5">
        <v>70</v>
      </c>
      <c r="F1857" s="5">
        <v>0</v>
      </c>
      <c r="G1857" s="5">
        <v>621.98333333333301</v>
      </c>
      <c r="H1857" s="34" cm="1">
        <f t="array" ref="H1857">SUMPRODUCT(('ESB Networks Summary'!$C$5:$C$17384=Data!D1857)*('ESB Networks Summary'!$E$5:$E$17384))*1000*2-SUMPRODUCT(('ESB Networks Summary'!$C$5:$C$17384=Data!D1857)*('ESB Networks Summary'!$F$5:$F$17384))*1000*2</f>
        <v>792</v>
      </c>
      <c r="I1857" s="5">
        <v>269.058333333333</v>
      </c>
      <c r="J1857" s="5">
        <v>0</v>
      </c>
      <c r="K1857" s="17">
        <v>1</v>
      </c>
      <c r="L1857" s="52">
        <f t="shared" si="199"/>
        <v>0</v>
      </c>
      <c r="M1857" s="5">
        <v>0</v>
      </c>
      <c r="N1857" s="5">
        <v>1486.55</v>
      </c>
      <c r="O1857" s="96"/>
      <c r="P1857" s="5">
        <v>774.46666666666601</v>
      </c>
      <c r="R1857" s="99">
        <v>21.64</v>
      </c>
      <c r="S1857" s="99">
        <v>13.762</v>
      </c>
      <c r="T1857" s="30">
        <f t="shared" si="196"/>
        <v>-90.100000000001046</v>
      </c>
      <c r="U1857" s="21">
        <f t="shared" si="200"/>
        <v>6.7298596666666641E-2</v>
      </c>
      <c r="V1857" s="21">
        <f t="shared" si="201"/>
        <v>0</v>
      </c>
      <c r="W1857" s="21">
        <f t="shared" si="202"/>
        <v>0</v>
      </c>
    </row>
    <row r="1858" spans="1:23">
      <c r="A1858" s="2">
        <f t="shared" si="197"/>
        <v>45474</v>
      </c>
      <c r="B1858" s="3">
        <f t="shared" si="198"/>
        <v>45482</v>
      </c>
      <c r="C1858" s="7">
        <v>45482.666666666664</v>
      </c>
      <c r="D1858" s="7">
        <v>45482.708333333336</v>
      </c>
      <c r="E1858" s="5">
        <v>70</v>
      </c>
      <c r="F1858" s="5">
        <v>0</v>
      </c>
      <c r="G1858" s="5">
        <v>133.57499999999999</v>
      </c>
      <c r="H1858" s="34" cm="1">
        <f t="array" ref="H1858">SUMPRODUCT(('ESB Networks Summary'!$C$5:$C$17384=Data!D1858)*('ESB Networks Summary'!$E$5:$E$17384))*1000*2-SUMPRODUCT(('ESB Networks Summary'!$C$5:$C$17384=Data!D1858)*('ESB Networks Summary'!$F$5:$F$17384))*1000*2</f>
        <v>68</v>
      </c>
      <c r="I1858" s="5">
        <v>277.875</v>
      </c>
      <c r="J1858" s="5">
        <v>0</v>
      </c>
      <c r="K1858" s="17">
        <v>1</v>
      </c>
      <c r="L1858" s="52">
        <f t="shared" si="199"/>
        <v>0</v>
      </c>
      <c r="M1858" s="5">
        <v>0</v>
      </c>
      <c r="N1858" s="5">
        <v>774.11666666666599</v>
      </c>
      <c r="O1858" s="96"/>
      <c r="P1858" s="5">
        <v>812.44166666666604</v>
      </c>
      <c r="R1858" s="99">
        <v>23.4</v>
      </c>
      <c r="S1858" s="99">
        <v>15.053999999999998</v>
      </c>
      <c r="T1858" s="30">
        <f t="shared" ref="T1858:T1921" si="203">P1858+G1858-N1858-F1858</f>
        <v>171.89999999999998</v>
      </c>
      <c r="U1858" s="21">
        <f t="shared" si="200"/>
        <v>1.5628274999999997E-2</v>
      </c>
      <c r="V1858" s="21">
        <f t="shared" si="201"/>
        <v>0</v>
      </c>
      <c r="W1858" s="21">
        <f t="shared" si="202"/>
        <v>0</v>
      </c>
    </row>
    <row r="1859" spans="1:23">
      <c r="A1859" s="2">
        <f t="shared" ref="A1859:A1922" si="204">DATE(YEAR(C1859),MONTH(C1859),1)</f>
        <v>45474</v>
      </c>
      <c r="B1859" s="3">
        <f t="shared" ref="B1859:B1922" si="205">DATE(YEAR(C1859),MONTH(C1859),DAY(C1859))</f>
        <v>45482</v>
      </c>
      <c r="C1859" s="7">
        <v>45482.6875</v>
      </c>
      <c r="D1859" s="7">
        <v>45482.729166666664</v>
      </c>
      <c r="E1859" s="5">
        <v>70</v>
      </c>
      <c r="F1859" s="5">
        <v>0</v>
      </c>
      <c r="G1859" s="5">
        <v>513.569444444444</v>
      </c>
      <c r="H1859" s="34" cm="1">
        <f t="array" ref="H1859">SUMPRODUCT(('ESB Networks Summary'!$C$5:$C$17384=Data!D1859)*('ESB Networks Summary'!$E$5:$E$17384))*1000*2-SUMPRODUCT(('ESB Networks Summary'!$C$5:$C$17384=Data!D1859)*('ESB Networks Summary'!$F$5:$F$17384))*1000*2</f>
        <v>506</v>
      </c>
      <c r="I1859" s="5">
        <v>412.4</v>
      </c>
      <c r="J1859" s="5">
        <v>0</v>
      </c>
      <c r="K1859" s="17">
        <v>1</v>
      </c>
      <c r="L1859" s="52">
        <f t="shared" ref="L1859:L1922" si="206">IF(AND(K1859=2,K1858&lt;2),1,0)</f>
        <v>0</v>
      </c>
      <c r="M1859" s="5">
        <v>0</v>
      </c>
      <c r="N1859" s="5">
        <v>1246.5333333333299</v>
      </c>
      <c r="O1859" s="96"/>
      <c r="P1859" s="5">
        <v>770.319444444444</v>
      </c>
      <c r="R1859" s="99">
        <v>23.4</v>
      </c>
      <c r="S1859" s="99">
        <v>15.053999999999998</v>
      </c>
      <c r="T1859" s="30">
        <f t="shared" si="203"/>
        <v>37.355555555558112</v>
      </c>
      <c r="U1859" s="21">
        <f t="shared" ref="U1859:U1922" si="207">IF(G1859&gt;0, G1859/1000*R1859/2,0)/100</f>
        <v>6.0087624999999943E-2</v>
      </c>
      <c r="V1859" s="21">
        <f t="shared" ref="V1859:V1922" si="208">IF(G1859&lt;0, G1859/1000*S1859/2,0)/100</f>
        <v>0</v>
      </c>
      <c r="W1859" s="21">
        <f t="shared" ref="W1859:W1922" si="209">IF(J1859&gt;P1859,J1859/1000/2*R1859/100,0)</f>
        <v>0</v>
      </c>
    </row>
    <row r="1860" spans="1:23">
      <c r="A1860" s="2">
        <f t="shared" si="204"/>
        <v>45474</v>
      </c>
      <c r="B1860" s="3">
        <f t="shared" si="205"/>
        <v>45482</v>
      </c>
      <c r="C1860" s="7">
        <v>45482.708333333336</v>
      </c>
      <c r="D1860" s="7">
        <v>45482.75</v>
      </c>
      <c r="E1860" s="5">
        <v>70</v>
      </c>
      <c r="F1860" s="5">
        <v>0</v>
      </c>
      <c r="G1860" s="5">
        <v>-529.66666666666595</v>
      </c>
      <c r="H1860" s="34" cm="1">
        <f t="array" ref="H1860">SUMPRODUCT(('ESB Networks Summary'!$C$5:$C$17384=Data!D1860)*('ESB Networks Summary'!$E$5:$E$17384))*1000*2-SUMPRODUCT(('ESB Networks Summary'!$C$5:$C$17384=Data!D1860)*('ESB Networks Summary'!$F$5:$F$17384))*1000*2</f>
        <v>-516</v>
      </c>
      <c r="I1860" s="5">
        <v>0</v>
      </c>
      <c r="J1860" s="5">
        <v>0</v>
      </c>
      <c r="K1860" s="17">
        <v>1</v>
      </c>
      <c r="L1860" s="52">
        <f t="shared" si="206"/>
        <v>0</v>
      </c>
      <c r="M1860" s="5">
        <v>0</v>
      </c>
      <c r="N1860" s="5">
        <v>10.533333333333299</v>
      </c>
      <c r="O1860" s="96"/>
      <c r="P1860" s="5">
        <v>621.60833333333301</v>
      </c>
      <c r="R1860" s="99">
        <v>24.161000000000001</v>
      </c>
      <c r="S1860" s="99">
        <v>15.815000000000001</v>
      </c>
      <c r="T1860" s="30">
        <f t="shared" si="203"/>
        <v>81.408333333333758</v>
      </c>
      <c r="U1860" s="21">
        <f t="shared" si="207"/>
        <v>0</v>
      </c>
      <c r="V1860" s="21">
        <f t="shared" si="208"/>
        <v>-4.188339166666661E-2</v>
      </c>
      <c r="W1860" s="21">
        <f t="shared" si="209"/>
        <v>0</v>
      </c>
    </row>
    <row r="1861" spans="1:23">
      <c r="A1861" s="2">
        <f t="shared" si="204"/>
        <v>45474</v>
      </c>
      <c r="B1861" s="3">
        <f t="shared" si="205"/>
        <v>45482</v>
      </c>
      <c r="C1861" s="7">
        <v>45482.729166666664</v>
      </c>
      <c r="D1861" s="7">
        <v>45482.770833333336</v>
      </c>
      <c r="E1861" s="5">
        <v>70</v>
      </c>
      <c r="F1861" s="5">
        <v>0</v>
      </c>
      <c r="G1861" s="5">
        <v>-61.933333333333302</v>
      </c>
      <c r="H1861" s="34" cm="1">
        <f t="array" ref="H1861">SUMPRODUCT(('ESB Networks Summary'!$C$5:$C$17384=Data!D1861)*('ESB Networks Summary'!$E$5:$E$17384))*1000*2-SUMPRODUCT(('ESB Networks Summary'!$C$5:$C$17384=Data!D1861)*('ESB Networks Summary'!$F$5:$F$17384))*1000*2</f>
        <v>-52</v>
      </c>
      <c r="I1861" s="5">
        <v>179.22499999999999</v>
      </c>
      <c r="J1861" s="5">
        <v>0</v>
      </c>
      <c r="K1861" s="17">
        <v>1</v>
      </c>
      <c r="L1861" s="52">
        <f t="shared" si="206"/>
        <v>0</v>
      </c>
      <c r="M1861" s="5">
        <v>0</v>
      </c>
      <c r="N1861" s="5">
        <v>242.916666666666</v>
      </c>
      <c r="O1861" s="96"/>
      <c r="P1861" s="5">
        <v>344.78333333333302</v>
      </c>
      <c r="R1861" s="99">
        <v>24.161000000000001</v>
      </c>
      <c r="S1861" s="99">
        <v>15.815000000000001</v>
      </c>
      <c r="T1861" s="30">
        <f t="shared" si="203"/>
        <v>39.933333333333735</v>
      </c>
      <c r="U1861" s="21">
        <f t="shared" si="207"/>
        <v>0</v>
      </c>
      <c r="V1861" s="21">
        <f t="shared" si="208"/>
        <v>-4.8973783333333305E-3</v>
      </c>
      <c r="W1861" s="21">
        <f t="shared" si="209"/>
        <v>0</v>
      </c>
    </row>
    <row r="1862" spans="1:23">
      <c r="A1862" s="2">
        <f t="shared" si="204"/>
        <v>45474</v>
      </c>
      <c r="B1862" s="3">
        <f t="shared" si="205"/>
        <v>45482</v>
      </c>
      <c r="C1862" s="7">
        <v>45482.75</v>
      </c>
      <c r="D1862" s="7">
        <v>45482.791666666664</v>
      </c>
      <c r="E1862" s="5">
        <v>70</v>
      </c>
      <c r="F1862" s="5">
        <v>0</v>
      </c>
      <c r="G1862" s="5">
        <v>-26.191666666666599</v>
      </c>
      <c r="H1862" s="34" cm="1">
        <f t="array" ref="H1862">SUMPRODUCT(('ESB Networks Summary'!$C$5:$C$17384=Data!D1862)*('ESB Networks Summary'!$E$5:$E$17384))*1000*2-SUMPRODUCT(('ESB Networks Summary'!$C$5:$C$17384=Data!D1862)*('ESB Networks Summary'!$F$5:$F$17384))*1000*2</f>
        <v>-20</v>
      </c>
      <c r="I1862" s="5">
        <v>176.00833333333301</v>
      </c>
      <c r="J1862" s="5">
        <v>0</v>
      </c>
      <c r="K1862" s="17">
        <v>1</v>
      </c>
      <c r="L1862" s="52">
        <f t="shared" si="206"/>
        <v>0</v>
      </c>
      <c r="M1862" s="5">
        <v>0</v>
      </c>
      <c r="N1862" s="5">
        <v>238.958333333333</v>
      </c>
      <c r="O1862" s="96"/>
      <c r="P1862" s="5">
        <v>287.32499999999999</v>
      </c>
      <c r="R1862" s="99">
        <v>24.347999999999999</v>
      </c>
      <c r="S1862" s="99">
        <v>16.471</v>
      </c>
      <c r="T1862" s="30">
        <f t="shared" si="203"/>
        <v>22.175000000000381</v>
      </c>
      <c r="U1862" s="21">
        <f t="shared" si="207"/>
        <v>0</v>
      </c>
      <c r="V1862" s="21">
        <f t="shared" si="208"/>
        <v>-2.1570147083333278E-3</v>
      </c>
      <c r="W1862" s="21">
        <f t="shared" si="209"/>
        <v>0</v>
      </c>
    </row>
    <row r="1863" spans="1:23">
      <c r="A1863" s="2">
        <f t="shared" si="204"/>
        <v>45474</v>
      </c>
      <c r="B1863" s="3">
        <f t="shared" si="205"/>
        <v>45482</v>
      </c>
      <c r="C1863" s="7">
        <v>45482.770833333336</v>
      </c>
      <c r="D1863" s="7">
        <v>45482.8125</v>
      </c>
      <c r="E1863" s="5">
        <v>70</v>
      </c>
      <c r="F1863" s="5">
        <v>0</v>
      </c>
      <c r="G1863" s="5">
        <v>-7.0333333333333297</v>
      </c>
      <c r="H1863" s="34" cm="1">
        <f t="array" ref="H1863">SUMPRODUCT(('ESB Networks Summary'!$C$5:$C$17384=Data!D1863)*('ESB Networks Summary'!$E$5:$E$17384))*1000*2-SUMPRODUCT(('ESB Networks Summary'!$C$5:$C$17384=Data!D1863)*('ESB Networks Summary'!$F$5:$F$17384))*1000*2</f>
        <v>-10</v>
      </c>
      <c r="I1863" s="5">
        <v>63.6666666666666</v>
      </c>
      <c r="J1863" s="5">
        <v>0</v>
      </c>
      <c r="K1863" s="17">
        <v>1</v>
      </c>
      <c r="L1863" s="52">
        <f t="shared" si="206"/>
        <v>0</v>
      </c>
      <c r="M1863" s="5">
        <v>0</v>
      </c>
      <c r="N1863" s="5">
        <v>140.333333333333</v>
      </c>
      <c r="O1863" s="96"/>
      <c r="P1863" s="5">
        <v>183.86666666666599</v>
      </c>
      <c r="R1863" s="99">
        <v>24.347999999999999</v>
      </c>
      <c r="S1863" s="99">
        <v>16.471</v>
      </c>
      <c r="T1863" s="30">
        <f t="shared" si="203"/>
        <v>36.499999999999659</v>
      </c>
      <c r="U1863" s="21">
        <f t="shared" si="207"/>
        <v>0</v>
      </c>
      <c r="V1863" s="21">
        <f t="shared" si="208"/>
        <v>-5.7923016666666638E-4</v>
      </c>
      <c r="W1863" s="21">
        <f t="shared" si="209"/>
        <v>0</v>
      </c>
    </row>
    <row r="1864" spans="1:23">
      <c r="A1864" s="2">
        <f t="shared" si="204"/>
        <v>45474</v>
      </c>
      <c r="B1864" s="3">
        <f t="shared" si="205"/>
        <v>45482</v>
      </c>
      <c r="C1864" s="7">
        <v>45482.791666666664</v>
      </c>
      <c r="D1864" s="7">
        <v>45482.833333333336</v>
      </c>
      <c r="E1864" s="5">
        <v>70</v>
      </c>
      <c r="F1864" s="5">
        <v>0</v>
      </c>
      <c r="G1864" s="5">
        <v>115.916666666666</v>
      </c>
      <c r="H1864" s="34" cm="1">
        <f t="array" ref="H1864">SUMPRODUCT(('ESB Networks Summary'!$C$5:$C$17384=Data!D1864)*('ESB Networks Summary'!$E$5:$E$17384))*1000*2-SUMPRODUCT(('ESB Networks Summary'!$C$5:$C$17384=Data!D1864)*('ESB Networks Summary'!$F$5:$F$17384))*1000*2</f>
        <v>188</v>
      </c>
      <c r="I1864" s="5">
        <v>0</v>
      </c>
      <c r="J1864" s="5">
        <v>0</v>
      </c>
      <c r="K1864" s="17">
        <v>1</v>
      </c>
      <c r="L1864" s="52">
        <f t="shared" si="206"/>
        <v>0</v>
      </c>
      <c r="M1864" s="5">
        <v>0</v>
      </c>
      <c r="N1864" s="5">
        <v>303.75833333333298</v>
      </c>
      <c r="O1864" s="96"/>
      <c r="P1864" s="5">
        <v>94.899999999999906</v>
      </c>
      <c r="R1864" s="99">
        <v>23.643000000000001</v>
      </c>
      <c r="S1864" s="99">
        <v>15.766</v>
      </c>
      <c r="T1864" s="30">
        <f t="shared" si="203"/>
        <v>-92.941666666667061</v>
      </c>
      <c r="U1864" s="21">
        <f t="shared" si="207"/>
        <v>1.370308874999992E-2</v>
      </c>
      <c r="V1864" s="21">
        <f t="shared" si="208"/>
        <v>0</v>
      </c>
      <c r="W1864" s="21">
        <f t="shared" si="209"/>
        <v>0</v>
      </c>
    </row>
    <row r="1865" spans="1:23">
      <c r="A1865" s="2">
        <f t="shared" si="204"/>
        <v>45474</v>
      </c>
      <c r="B1865" s="3">
        <f t="shared" si="205"/>
        <v>45482</v>
      </c>
      <c r="C1865" s="7">
        <v>45482.8125</v>
      </c>
      <c r="D1865" s="7">
        <v>45482.854166666664</v>
      </c>
      <c r="E1865" s="5">
        <v>70</v>
      </c>
      <c r="F1865" s="5">
        <v>0</v>
      </c>
      <c r="G1865" s="5">
        <v>148.73333333333301</v>
      </c>
      <c r="H1865" s="34" cm="1">
        <f t="array" ref="H1865">SUMPRODUCT(('ESB Networks Summary'!$C$5:$C$17384=Data!D1865)*('ESB Networks Summary'!$E$5:$E$17384))*1000*2-SUMPRODUCT(('ESB Networks Summary'!$C$5:$C$17384=Data!D1865)*('ESB Networks Summary'!$F$5:$F$17384))*1000*2</f>
        <v>164</v>
      </c>
      <c r="I1865" s="5">
        <v>0</v>
      </c>
      <c r="J1865" s="5">
        <v>0</v>
      </c>
      <c r="K1865" s="17">
        <v>1</v>
      </c>
      <c r="L1865" s="52">
        <f t="shared" si="206"/>
        <v>0</v>
      </c>
      <c r="M1865" s="5">
        <v>0</v>
      </c>
      <c r="N1865" s="5">
        <v>144.23333333333301</v>
      </c>
      <c r="O1865" s="96"/>
      <c r="P1865" s="5">
        <v>2.69999999999999</v>
      </c>
      <c r="R1865" s="99">
        <v>23.643000000000001</v>
      </c>
      <c r="S1865" s="99">
        <v>15.766</v>
      </c>
      <c r="T1865" s="30">
        <f t="shared" si="203"/>
        <v>7.1999999999999886</v>
      </c>
      <c r="U1865" s="21">
        <f t="shared" si="207"/>
        <v>1.758251099999996E-2</v>
      </c>
      <c r="V1865" s="21">
        <f t="shared" si="208"/>
        <v>0</v>
      </c>
      <c r="W1865" s="21">
        <f t="shared" si="209"/>
        <v>0</v>
      </c>
    </row>
    <row r="1866" spans="1:23">
      <c r="A1866" s="2">
        <f t="shared" si="204"/>
        <v>45474</v>
      </c>
      <c r="B1866" s="3">
        <f t="shared" si="205"/>
        <v>45482</v>
      </c>
      <c r="C1866" s="7">
        <v>45482.833333333336</v>
      </c>
      <c r="D1866" s="7">
        <v>45482.875</v>
      </c>
      <c r="E1866" s="5">
        <v>70</v>
      </c>
      <c r="F1866" s="5">
        <v>0</v>
      </c>
      <c r="G1866" s="5">
        <v>400.38333333333298</v>
      </c>
      <c r="H1866" s="34" cm="1">
        <f t="array" ref="H1866">SUMPRODUCT(('ESB Networks Summary'!$C$5:$C$17384=Data!D1866)*('ESB Networks Summary'!$E$5:$E$17384))*1000*2-SUMPRODUCT(('ESB Networks Summary'!$C$5:$C$17384=Data!D1866)*('ESB Networks Summary'!$F$5:$F$17384))*1000*2</f>
        <v>410</v>
      </c>
      <c r="I1866" s="5">
        <v>0</v>
      </c>
      <c r="J1866" s="5">
        <v>0</v>
      </c>
      <c r="K1866" s="17">
        <v>1</v>
      </c>
      <c r="L1866" s="52">
        <f t="shared" si="206"/>
        <v>0</v>
      </c>
      <c r="M1866" s="5">
        <v>0</v>
      </c>
      <c r="N1866" s="5">
        <v>344.05</v>
      </c>
      <c r="O1866" s="96"/>
      <c r="P1866" s="5">
        <v>0</v>
      </c>
      <c r="R1866" s="99">
        <v>22.181000000000001</v>
      </c>
      <c r="S1866" s="99">
        <v>14.303999999999998</v>
      </c>
      <c r="T1866" s="30">
        <f t="shared" si="203"/>
        <v>56.333333333332973</v>
      </c>
      <c r="U1866" s="21">
        <f t="shared" si="207"/>
        <v>4.4404513583333298E-2</v>
      </c>
      <c r="V1866" s="21">
        <f t="shared" si="208"/>
        <v>0</v>
      </c>
      <c r="W1866" s="21">
        <f t="shared" si="209"/>
        <v>0</v>
      </c>
    </row>
    <row r="1867" spans="1:23">
      <c r="A1867" s="2">
        <f t="shared" si="204"/>
        <v>45474</v>
      </c>
      <c r="B1867" s="3">
        <f t="shared" si="205"/>
        <v>45482</v>
      </c>
      <c r="C1867" s="7">
        <v>45482.854166666664</v>
      </c>
      <c r="D1867" s="7">
        <v>45482.895833333336</v>
      </c>
      <c r="E1867" s="5">
        <v>70</v>
      </c>
      <c r="F1867" s="5">
        <v>0</v>
      </c>
      <c r="G1867" s="5">
        <v>416.86666666666599</v>
      </c>
      <c r="H1867" s="34" cm="1">
        <f t="array" ref="H1867">SUMPRODUCT(('ESB Networks Summary'!$C$5:$C$17384=Data!D1867)*('ESB Networks Summary'!$E$5:$E$17384))*1000*2-SUMPRODUCT(('ESB Networks Summary'!$C$5:$C$17384=Data!D1867)*('ESB Networks Summary'!$F$5:$F$17384))*1000*2</f>
        <v>418</v>
      </c>
      <c r="I1867" s="5">
        <v>0</v>
      </c>
      <c r="J1867" s="5">
        <v>0</v>
      </c>
      <c r="K1867" s="17">
        <v>1</v>
      </c>
      <c r="L1867" s="52">
        <f t="shared" si="206"/>
        <v>0</v>
      </c>
      <c r="M1867" s="5">
        <v>0</v>
      </c>
      <c r="N1867" s="5">
        <v>331.26666666666603</v>
      </c>
      <c r="O1867" s="96"/>
      <c r="P1867" s="5">
        <v>0</v>
      </c>
      <c r="R1867" s="99">
        <v>22.181000000000001</v>
      </c>
      <c r="S1867" s="99">
        <v>14.303999999999998</v>
      </c>
      <c r="T1867" s="30">
        <f t="shared" si="203"/>
        <v>85.599999999999966</v>
      </c>
      <c r="U1867" s="21">
        <f t="shared" si="207"/>
        <v>4.623259766666659E-2</v>
      </c>
      <c r="V1867" s="21">
        <f t="shared" si="208"/>
        <v>0</v>
      </c>
      <c r="W1867" s="21">
        <f t="shared" si="209"/>
        <v>0</v>
      </c>
    </row>
    <row r="1868" spans="1:23">
      <c r="A1868" s="2">
        <f t="shared" si="204"/>
        <v>45474</v>
      </c>
      <c r="B1868" s="3">
        <f t="shared" si="205"/>
        <v>45482</v>
      </c>
      <c r="C1868" s="7">
        <v>45482.875</v>
      </c>
      <c r="D1868" s="7">
        <v>45482.916666666664</v>
      </c>
      <c r="E1868" s="5">
        <v>70</v>
      </c>
      <c r="F1868" s="5">
        <v>0</v>
      </c>
      <c r="G1868" s="5">
        <v>399.4</v>
      </c>
      <c r="H1868" s="34" cm="1">
        <f t="array" ref="H1868">SUMPRODUCT(('ESB Networks Summary'!$C$5:$C$17384=Data!D1868)*('ESB Networks Summary'!$E$5:$E$17384))*1000*2-SUMPRODUCT(('ESB Networks Summary'!$C$5:$C$17384=Data!D1868)*('ESB Networks Summary'!$F$5:$F$17384))*1000*2</f>
        <v>400</v>
      </c>
      <c r="I1868" s="5">
        <v>0</v>
      </c>
      <c r="J1868" s="5">
        <v>0</v>
      </c>
      <c r="K1868" s="17">
        <v>1</v>
      </c>
      <c r="L1868" s="52">
        <f t="shared" si="206"/>
        <v>0</v>
      </c>
      <c r="M1868" s="5">
        <v>0</v>
      </c>
      <c r="N1868" s="5">
        <v>316.03333333333302</v>
      </c>
      <c r="O1868" s="96"/>
      <c r="P1868" s="5">
        <v>0</v>
      </c>
      <c r="R1868" s="99">
        <v>21.047000000000001</v>
      </c>
      <c r="S1868" s="99">
        <v>13.169</v>
      </c>
      <c r="T1868" s="30">
        <f t="shared" si="203"/>
        <v>83.366666666666958</v>
      </c>
      <c r="U1868" s="21">
        <f t="shared" si="207"/>
        <v>4.2030858999999997E-2</v>
      </c>
      <c r="V1868" s="21">
        <f t="shared" si="208"/>
        <v>0</v>
      </c>
      <c r="W1868" s="21">
        <f t="shared" si="209"/>
        <v>0</v>
      </c>
    </row>
    <row r="1869" spans="1:23">
      <c r="A1869" s="2">
        <f t="shared" si="204"/>
        <v>45474</v>
      </c>
      <c r="B1869" s="3">
        <f t="shared" si="205"/>
        <v>45482</v>
      </c>
      <c r="C1869" s="7">
        <v>45482.895833333336</v>
      </c>
      <c r="D1869" s="7">
        <v>45482.9375</v>
      </c>
      <c r="E1869" s="5">
        <v>70</v>
      </c>
      <c r="F1869" s="5">
        <v>0</v>
      </c>
      <c r="G1869" s="5">
        <v>402</v>
      </c>
      <c r="H1869" s="34" cm="1">
        <f t="array" ref="H1869">SUMPRODUCT(('ESB Networks Summary'!$C$5:$C$17384=Data!D1869)*('ESB Networks Summary'!$E$5:$E$17384))*1000*2-SUMPRODUCT(('ESB Networks Summary'!$C$5:$C$17384=Data!D1869)*('ESB Networks Summary'!$F$5:$F$17384))*1000*2</f>
        <v>630</v>
      </c>
      <c r="I1869" s="5">
        <v>340.26666666666603</v>
      </c>
      <c r="J1869" s="5">
        <v>0</v>
      </c>
      <c r="K1869" s="17">
        <v>1</v>
      </c>
      <c r="L1869" s="52">
        <f t="shared" si="206"/>
        <v>0</v>
      </c>
      <c r="M1869" s="5">
        <v>0</v>
      </c>
      <c r="N1869" s="5">
        <v>324</v>
      </c>
      <c r="O1869" s="96"/>
      <c r="P1869" s="5">
        <v>0</v>
      </c>
      <c r="R1869" s="99">
        <v>21.047000000000001</v>
      </c>
      <c r="S1869" s="99">
        <v>13.169</v>
      </c>
      <c r="T1869" s="30">
        <f t="shared" si="203"/>
        <v>78</v>
      </c>
      <c r="U1869" s="21">
        <f t="shared" si="207"/>
        <v>4.2304470000000011E-2</v>
      </c>
      <c r="V1869" s="21">
        <f t="shared" si="208"/>
        <v>0</v>
      </c>
      <c r="W1869" s="21">
        <f t="shared" si="209"/>
        <v>0</v>
      </c>
    </row>
    <row r="1870" spans="1:23">
      <c r="A1870" s="2">
        <f t="shared" si="204"/>
        <v>45474</v>
      </c>
      <c r="B1870" s="3">
        <f t="shared" si="205"/>
        <v>45482</v>
      </c>
      <c r="C1870" s="7">
        <v>45482.916666666664</v>
      </c>
      <c r="D1870" s="7">
        <v>45482.958333333336</v>
      </c>
      <c r="E1870" s="5">
        <v>70</v>
      </c>
      <c r="F1870" s="5">
        <v>0</v>
      </c>
      <c r="G1870" s="5">
        <v>402</v>
      </c>
      <c r="H1870" s="34" cm="1">
        <f t="array" ref="H1870">SUMPRODUCT(('ESB Networks Summary'!$C$5:$C$17384=Data!D1870)*('ESB Networks Summary'!$E$5:$E$17384))*1000*2-SUMPRODUCT(('ESB Networks Summary'!$C$5:$C$17384=Data!D1870)*('ESB Networks Summary'!$F$5:$F$17384))*1000*2</f>
        <v>3614</v>
      </c>
      <c r="I1870" s="5">
        <v>3410.2</v>
      </c>
      <c r="J1870" s="5">
        <v>0</v>
      </c>
      <c r="K1870" s="17">
        <v>1</v>
      </c>
      <c r="L1870" s="52">
        <f t="shared" si="206"/>
        <v>0</v>
      </c>
      <c r="M1870" s="5">
        <v>0</v>
      </c>
      <c r="N1870" s="5">
        <v>324</v>
      </c>
      <c r="O1870" s="96"/>
      <c r="P1870" s="5">
        <v>0</v>
      </c>
      <c r="R1870" s="99">
        <v>13.868</v>
      </c>
      <c r="S1870" s="99">
        <v>10.873999999999999</v>
      </c>
      <c r="T1870" s="30">
        <f t="shared" si="203"/>
        <v>78</v>
      </c>
      <c r="U1870" s="21">
        <f t="shared" si="207"/>
        <v>2.7874679999999999E-2</v>
      </c>
      <c r="V1870" s="21">
        <f t="shared" si="208"/>
        <v>0</v>
      </c>
      <c r="W1870" s="21">
        <f t="shared" si="209"/>
        <v>0</v>
      </c>
    </row>
    <row r="1871" spans="1:23">
      <c r="A1871" s="2">
        <f t="shared" si="204"/>
        <v>45474</v>
      </c>
      <c r="B1871" s="3">
        <f t="shared" si="205"/>
        <v>45482</v>
      </c>
      <c r="C1871" s="7">
        <v>45482.9375</v>
      </c>
      <c r="D1871" s="7">
        <v>45482.979166666664</v>
      </c>
      <c r="E1871" s="5">
        <v>70</v>
      </c>
      <c r="F1871" s="5">
        <v>0</v>
      </c>
      <c r="G1871" s="5">
        <v>402</v>
      </c>
      <c r="H1871" s="34" cm="1">
        <f t="array" ref="H1871">SUMPRODUCT(('ESB Networks Summary'!$C$5:$C$17384=Data!D1871)*('ESB Networks Summary'!$E$5:$E$17384))*1000*2-SUMPRODUCT(('ESB Networks Summary'!$C$5:$C$17384=Data!D1871)*('ESB Networks Summary'!$F$5:$F$17384))*1000*2</f>
        <v>2416</v>
      </c>
      <c r="I1871" s="5">
        <v>2172.13333333333</v>
      </c>
      <c r="J1871" s="5">
        <v>0</v>
      </c>
      <c r="K1871" s="17">
        <v>1</v>
      </c>
      <c r="L1871" s="52">
        <f t="shared" si="206"/>
        <v>0</v>
      </c>
      <c r="M1871" s="5">
        <v>0</v>
      </c>
      <c r="N1871" s="5">
        <v>324</v>
      </c>
      <c r="O1871" s="96"/>
      <c r="P1871" s="5">
        <v>0</v>
      </c>
      <c r="R1871" s="99">
        <v>13.868</v>
      </c>
      <c r="S1871" s="99">
        <v>10.873999999999999</v>
      </c>
      <c r="T1871" s="30">
        <f t="shared" si="203"/>
        <v>78</v>
      </c>
      <c r="U1871" s="21">
        <f t="shared" si="207"/>
        <v>2.7874679999999999E-2</v>
      </c>
      <c r="V1871" s="21">
        <f t="shared" si="208"/>
        <v>0</v>
      </c>
      <c r="W1871" s="21">
        <f t="shared" si="209"/>
        <v>0</v>
      </c>
    </row>
    <row r="1872" spans="1:23">
      <c r="A1872" s="2">
        <f t="shared" si="204"/>
        <v>45474</v>
      </c>
      <c r="B1872" s="3">
        <f t="shared" si="205"/>
        <v>45482</v>
      </c>
      <c r="C1872" s="7">
        <v>45482.958333333336</v>
      </c>
      <c r="D1872" s="7">
        <v>45483</v>
      </c>
      <c r="E1872" s="5">
        <v>70</v>
      </c>
      <c r="F1872" s="5">
        <v>0</v>
      </c>
      <c r="G1872" s="5">
        <v>402</v>
      </c>
      <c r="H1872" s="34" cm="1">
        <f t="array" ref="H1872">SUMPRODUCT(('ESB Networks Summary'!$C$5:$C$17384=Data!D1872)*('ESB Networks Summary'!$E$5:$E$17384))*1000*2-SUMPRODUCT(('ESB Networks Summary'!$C$5:$C$17384=Data!D1872)*('ESB Networks Summary'!$F$5:$F$17384))*1000*2</f>
        <v>142</v>
      </c>
      <c r="I1872" s="5">
        <v>0</v>
      </c>
      <c r="J1872" s="5">
        <v>0</v>
      </c>
      <c r="K1872" s="17">
        <v>1</v>
      </c>
      <c r="L1872" s="52">
        <f t="shared" si="206"/>
        <v>0</v>
      </c>
      <c r="M1872" s="5">
        <v>0</v>
      </c>
      <c r="N1872" s="5">
        <v>324</v>
      </c>
      <c r="O1872" s="96"/>
      <c r="P1872" s="5">
        <v>0</v>
      </c>
      <c r="R1872" s="99">
        <v>12.968999999999999</v>
      </c>
      <c r="S1872" s="99">
        <v>9.9760000000000009</v>
      </c>
      <c r="T1872" s="30">
        <f t="shared" si="203"/>
        <v>78</v>
      </c>
      <c r="U1872" s="21">
        <f t="shared" si="207"/>
        <v>2.6067689999999998E-2</v>
      </c>
      <c r="V1872" s="21">
        <f t="shared" si="208"/>
        <v>0</v>
      </c>
      <c r="W1872" s="21">
        <f t="shared" si="209"/>
        <v>0</v>
      </c>
    </row>
    <row r="1873" spans="1:23">
      <c r="A1873" s="2">
        <f t="shared" si="204"/>
        <v>45474</v>
      </c>
      <c r="B1873" s="3">
        <f t="shared" si="205"/>
        <v>45482</v>
      </c>
      <c r="C1873" s="7">
        <v>45482.979166666664</v>
      </c>
      <c r="D1873" s="7">
        <v>45483.020833333336</v>
      </c>
      <c r="E1873" s="5">
        <v>70</v>
      </c>
      <c r="F1873" s="5">
        <v>0</v>
      </c>
      <c r="G1873" s="5">
        <v>402</v>
      </c>
      <c r="H1873" s="34" cm="1">
        <f t="array" ref="H1873">SUMPRODUCT(('ESB Networks Summary'!$C$5:$C$17384=Data!D1873)*('ESB Networks Summary'!$E$5:$E$17384))*1000*2-SUMPRODUCT(('ESB Networks Summary'!$C$5:$C$17384=Data!D1873)*('ESB Networks Summary'!$F$5:$F$17384))*1000*2</f>
        <v>128</v>
      </c>
      <c r="I1873" s="5">
        <v>0</v>
      </c>
      <c r="J1873" s="5">
        <v>0</v>
      </c>
      <c r="K1873" s="17">
        <v>1</v>
      </c>
      <c r="L1873" s="52">
        <f t="shared" si="206"/>
        <v>0</v>
      </c>
      <c r="M1873" s="5">
        <v>0</v>
      </c>
      <c r="N1873" s="5">
        <v>324</v>
      </c>
      <c r="O1873" s="96"/>
      <c r="P1873" s="5">
        <v>0</v>
      </c>
      <c r="R1873" s="99">
        <v>12.968999999999999</v>
      </c>
      <c r="S1873" s="99">
        <v>9.9760000000000009</v>
      </c>
      <c r="T1873" s="30">
        <f t="shared" si="203"/>
        <v>78</v>
      </c>
      <c r="U1873" s="21">
        <f t="shared" si="207"/>
        <v>2.6067689999999998E-2</v>
      </c>
      <c r="V1873" s="21">
        <f t="shared" si="208"/>
        <v>0</v>
      </c>
      <c r="W1873" s="21">
        <f t="shared" si="209"/>
        <v>0</v>
      </c>
    </row>
    <row r="1874" spans="1:23">
      <c r="A1874" s="2">
        <f t="shared" si="204"/>
        <v>45474</v>
      </c>
      <c r="B1874" s="3">
        <f t="shared" si="205"/>
        <v>45483</v>
      </c>
      <c r="C1874" s="7">
        <v>45483</v>
      </c>
      <c r="D1874" s="7">
        <v>45483.041666666664</v>
      </c>
      <c r="E1874" s="5">
        <v>70</v>
      </c>
      <c r="F1874" s="5">
        <v>0</v>
      </c>
      <c r="G1874" s="5">
        <v>402</v>
      </c>
      <c r="H1874" s="34" cm="1">
        <f t="array" ref="H1874">SUMPRODUCT(('ESB Networks Summary'!$C$5:$C$17384=Data!D1874)*('ESB Networks Summary'!$E$5:$E$17384))*1000*2-SUMPRODUCT(('ESB Networks Summary'!$C$5:$C$17384=Data!D1874)*('ESB Networks Summary'!$F$5:$F$17384))*1000*2</f>
        <v>144</v>
      </c>
      <c r="I1874" s="5">
        <v>0</v>
      </c>
      <c r="J1874" s="5">
        <v>0</v>
      </c>
      <c r="K1874" s="17">
        <v>1</v>
      </c>
      <c r="L1874" s="52">
        <f t="shared" si="206"/>
        <v>0</v>
      </c>
      <c r="M1874" s="5">
        <v>0</v>
      </c>
      <c r="N1874" s="5">
        <v>324</v>
      </c>
      <c r="O1874" s="96"/>
      <c r="P1874" s="5">
        <v>0</v>
      </c>
      <c r="R1874" s="99">
        <v>12.419</v>
      </c>
      <c r="S1874" s="99">
        <v>9.4250000000000007</v>
      </c>
      <c r="T1874" s="30">
        <f t="shared" si="203"/>
        <v>78</v>
      </c>
      <c r="U1874" s="21">
        <f t="shared" si="207"/>
        <v>2.4962190000000006E-2</v>
      </c>
      <c r="V1874" s="21">
        <f t="shared" si="208"/>
        <v>0</v>
      </c>
      <c r="W1874" s="21">
        <f t="shared" si="209"/>
        <v>0</v>
      </c>
    </row>
    <row r="1875" spans="1:23">
      <c r="A1875" s="2">
        <f t="shared" si="204"/>
        <v>45474</v>
      </c>
      <c r="B1875" s="3">
        <f t="shared" si="205"/>
        <v>45483</v>
      </c>
      <c r="C1875" s="7">
        <v>45483.020833333336</v>
      </c>
      <c r="D1875" s="7">
        <v>45483.0625</v>
      </c>
      <c r="E1875" s="5">
        <v>70</v>
      </c>
      <c r="F1875" s="5">
        <v>0</v>
      </c>
      <c r="G1875" s="5">
        <v>402</v>
      </c>
      <c r="H1875" s="34" cm="1">
        <f t="array" ref="H1875">SUMPRODUCT(('ESB Networks Summary'!$C$5:$C$17384=Data!D1875)*('ESB Networks Summary'!$E$5:$E$17384))*1000*2-SUMPRODUCT(('ESB Networks Summary'!$C$5:$C$17384=Data!D1875)*('ESB Networks Summary'!$F$5:$F$17384))*1000*2</f>
        <v>126</v>
      </c>
      <c r="I1875" s="5">
        <v>0</v>
      </c>
      <c r="J1875" s="5">
        <v>0</v>
      </c>
      <c r="K1875" s="17">
        <v>1</v>
      </c>
      <c r="L1875" s="52">
        <f t="shared" si="206"/>
        <v>0</v>
      </c>
      <c r="M1875" s="5">
        <v>0</v>
      </c>
      <c r="N1875" s="5">
        <v>324</v>
      </c>
      <c r="O1875" s="96"/>
      <c r="P1875" s="5">
        <v>0</v>
      </c>
      <c r="R1875" s="99">
        <v>12.419</v>
      </c>
      <c r="S1875" s="99">
        <v>9.4250000000000007</v>
      </c>
      <c r="T1875" s="30">
        <f t="shared" si="203"/>
        <v>78</v>
      </c>
      <c r="U1875" s="21">
        <f t="shared" si="207"/>
        <v>2.4962190000000006E-2</v>
      </c>
      <c r="V1875" s="21">
        <f t="shared" si="208"/>
        <v>0</v>
      </c>
      <c r="W1875" s="21">
        <f t="shared" si="209"/>
        <v>0</v>
      </c>
    </row>
    <row r="1876" spans="1:23">
      <c r="A1876" s="2">
        <f t="shared" si="204"/>
        <v>45474</v>
      </c>
      <c r="B1876" s="3">
        <f t="shared" si="205"/>
        <v>45483</v>
      </c>
      <c r="C1876" s="7">
        <v>45483.041666666664</v>
      </c>
      <c r="D1876" s="7">
        <v>45483.083333333336</v>
      </c>
      <c r="E1876" s="5">
        <v>70</v>
      </c>
      <c r="F1876" s="5">
        <v>0</v>
      </c>
      <c r="G1876" s="5">
        <v>402</v>
      </c>
      <c r="H1876" s="34" cm="1">
        <f t="array" ref="H1876">SUMPRODUCT(('ESB Networks Summary'!$C$5:$C$17384=Data!D1876)*('ESB Networks Summary'!$E$5:$E$17384))*1000*2-SUMPRODUCT(('ESB Networks Summary'!$C$5:$C$17384=Data!D1876)*('ESB Networks Summary'!$F$5:$F$17384))*1000*2</f>
        <v>126</v>
      </c>
      <c r="I1876" s="5">
        <v>0</v>
      </c>
      <c r="J1876" s="5">
        <v>0</v>
      </c>
      <c r="K1876" s="17">
        <v>1</v>
      </c>
      <c r="L1876" s="52">
        <f t="shared" si="206"/>
        <v>0</v>
      </c>
      <c r="M1876" s="5">
        <v>0</v>
      </c>
      <c r="N1876" s="5">
        <v>324</v>
      </c>
      <c r="O1876" s="96"/>
      <c r="P1876" s="5">
        <v>0</v>
      </c>
      <c r="R1876" s="99">
        <v>11.870000000000001</v>
      </c>
      <c r="S1876" s="99">
        <v>8.8760000000000012</v>
      </c>
      <c r="T1876" s="30">
        <f t="shared" si="203"/>
        <v>78</v>
      </c>
      <c r="U1876" s="21">
        <f t="shared" si="207"/>
        <v>2.38587E-2</v>
      </c>
      <c r="V1876" s="21">
        <f t="shared" si="208"/>
        <v>0</v>
      </c>
      <c r="W1876" s="21">
        <f t="shared" si="209"/>
        <v>0</v>
      </c>
    </row>
    <row r="1877" spans="1:23">
      <c r="A1877" s="2">
        <f t="shared" si="204"/>
        <v>45474</v>
      </c>
      <c r="B1877" s="3">
        <f t="shared" si="205"/>
        <v>45483</v>
      </c>
      <c r="C1877" s="7">
        <v>45483.0625</v>
      </c>
      <c r="D1877" s="7">
        <v>45483.104166666664</v>
      </c>
      <c r="E1877" s="5">
        <v>70</v>
      </c>
      <c r="F1877" s="5">
        <v>0</v>
      </c>
      <c r="G1877" s="5">
        <v>402</v>
      </c>
      <c r="H1877" s="34" cm="1">
        <f t="array" ref="H1877">SUMPRODUCT(('ESB Networks Summary'!$C$5:$C$17384=Data!D1877)*('ESB Networks Summary'!$E$5:$E$17384))*1000*2-SUMPRODUCT(('ESB Networks Summary'!$C$5:$C$17384=Data!D1877)*('ESB Networks Summary'!$F$5:$F$17384))*1000*2</f>
        <v>138</v>
      </c>
      <c r="I1877" s="5">
        <v>0</v>
      </c>
      <c r="J1877" s="5">
        <v>0</v>
      </c>
      <c r="K1877" s="17">
        <v>1</v>
      </c>
      <c r="L1877" s="52">
        <f t="shared" si="206"/>
        <v>0</v>
      </c>
      <c r="M1877" s="5">
        <v>0</v>
      </c>
      <c r="N1877" s="5">
        <v>324</v>
      </c>
      <c r="O1877" s="96"/>
      <c r="P1877" s="5">
        <v>0</v>
      </c>
      <c r="R1877" s="99">
        <v>11.870000000000001</v>
      </c>
      <c r="S1877" s="99">
        <v>8.8760000000000012</v>
      </c>
      <c r="T1877" s="30">
        <f t="shared" si="203"/>
        <v>78</v>
      </c>
      <c r="U1877" s="21">
        <f t="shared" si="207"/>
        <v>2.38587E-2</v>
      </c>
      <c r="V1877" s="21">
        <f t="shared" si="208"/>
        <v>0</v>
      </c>
      <c r="W1877" s="21">
        <f t="shared" si="209"/>
        <v>0</v>
      </c>
    </row>
    <row r="1878" spans="1:23">
      <c r="A1878" s="2">
        <f t="shared" si="204"/>
        <v>45474</v>
      </c>
      <c r="B1878" s="3">
        <f t="shared" si="205"/>
        <v>45483</v>
      </c>
      <c r="C1878" s="7">
        <v>45483.083333333336</v>
      </c>
      <c r="D1878" s="7">
        <v>45483.125</v>
      </c>
      <c r="E1878" s="5">
        <v>70</v>
      </c>
      <c r="F1878" s="5">
        <v>0</v>
      </c>
      <c r="G1878" s="5">
        <v>402</v>
      </c>
      <c r="H1878" s="34" cm="1">
        <f t="array" ref="H1878">SUMPRODUCT(('ESB Networks Summary'!$C$5:$C$17384=Data!D1878)*('ESB Networks Summary'!$E$5:$E$17384))*1000*2-SUMPRODUCT(('ESB Networks Summary'!$C$5:$C$17384=Data!D1878)*('ESB Networks Summary'!$F$5:$F$17384))*1000*2</f>
        <v>116</v>
      </c>
      <c r="I1878" s="5">
        <v>0</v>
      </c>
      <c r="J1878" s="5">
        <v>0</v>
      </c>
      <c r="K1878" s="17">
        <v>1</v>
      </c>
      <c r="L1878" s="52">
        <f t="shared" si="206"/>
        <v>0</v>
      </c>
      <c r="M1878" s="5">
        <v>0</v>
      </c>
      <c r="N1878" s="5">
        <v>324</v>
      </c>
      <c r="O1878" s="96"/>
      <c r="P1878" s="5">
        <v>0</v>
      </c>
      <c r="R1878" s="99">
        <v>11.728</v>
      </c>
      <c r="S1878" s="99">
        <v>8.734</v>
      </c>
      <c r="T1878" s="30">
        <f t="shared" si="203"/>
        <v>78</v>
      </c>
      <c r="U1878" s="21">
        <f t="shared" si="207"/>
        <v>2.3573280000000002E-2</v>
      </c>
      <c r="V1878" s="21">
        <f t="shared" si="208"/>
        <v>0</v>
      </c>
      <c r="W1878" s="21">
        <f t="shared" si="209"/>
        <v>0</v>
      </c>
    </row>
    <row r="1879" spans="1:23">
      <c r="A1879" s="2">
        <f t="shared" si="204"/>
        <v>45474</v>
      </c>
      <c r="B1879" s="3">
        <f t="shared" si="205"/>
        <v>45483</v>
      </c>
      <c r="C1879" s="7">
        <v>45483.104166666664</v>
      </c>
      <c r="D1879" s="7">
        <v>45483.145833333336</v>
      </c>
      <c r="E1879" s="5">
        <v>70</v>
      </c>
      <c r="F1879" s="5">
        <v>0</v>
      </c>
      <c r="G1879" s="5">
        <v>402</v>
      </c>
      <c r="H1879" s="34" cm="1">
        <f t="array" ref="H1879">SUMPRODUCT(('ESB Networks Summary'!$C$5:$C$17384=Data!D1879)*('ESB Networks Summary'!$E$5:$E$17384))*1000*2-SUMPRODUCT(('ESB Networks Summary'!$C$5:$C$17384=Data!D1879)*('ESB Networks Summary'!$F$5:$F$17384))*1000*2</f>
        <v>116</v>
      </c>
      <c r="I1879" s="5">
        <v>0</v>
      </c>
      <c r="J1879" s="5">
        <v>0</v>
      </c>
      <c r="K1879" s="17">
        <v>1</v>
      </c>
      <c r="L1879" s="52">
        <f t="shared" si="206"/>
        <v>0</v>
      </c>
      <c r="M1879" s="5">
        <v>0</v>
      </c>
      <c r="N1879" s="5">
        <v>324</v>
      </c>
      <c r="O1879" s="96"/>
      <c r="P1879" s="5">
        <v>0</v>
      </c>
      <c r="R1879" s="99">
        <v>11.728</v>
      </c>
      <c r="S1879" s="99">
        <v>8.734</v>
      </c>
      <c r="T1879" s="30">
        <f t="shared" si="203"/>
        <v>78</v>
      </c>
      <c r="U1879" s="21">
        <f t="shared" si="207"/>
        <v>2.3573280000000002E-2</v>
      </c>
      <c r="V1879" s="21">
        <f t="shared" si="208"/>
        <v>0</v>
      </c>
      <c r="W1879" s="21">
        <f t="shared" si="209"/>
        <v>0</v>
      </c>
    </row>
    <row r="1880" spans="1:23">
      <c r="A1880" s="2">
        <f t="shared" si="204"/>
        <v>45474</v>
      </c>
      <c r="B1880" s="3">
        <f t="shared" si="205"/>
        <v>45483</v>
      </c>
      <c r="C1880" s="7">
        <v>45483.125</v>
      </c>
      <c r="D1880" s="7">
        <v>45483.166666666664</v>
      </c>
      <c r="E1880" s="5">
        <v>70</v>
      </c>
      <c r="F1880" s="5">
        <v>0</v>
      </c>
      <c r="G1880" s="5">
        <v>402</v>
      </c>
      <c r="H1880" s="34" cm="1">
        <f t="array" ref="H1880">SUMPRODUCT(('ESB Networks Summary'!$C$5:$C$17384=Data!D1880)*('ESB Networks Summary'!$E$5:$E$17384))*1000*2-SUMPRODUCT(('ESB Networks Summary'!$C$5:$C$17384=Data!D1880)*('ESB Networks Summary'!$F$5:$F$17384))*1000*2</f>
        <v>120</v>
      </c>
      <c r="I1880" s="5">
        <v>0</v>
      </c>
      <c r="J1880" s="5">
        <v>0</v>
      </c>
      <c r="K1880" s="17">
        <v>1</v>
      </c>
      <c r="L1880" s="52">
        <f t="shared" si="206"/>
        <v>0</v>
      </c>
      <c r="M1880" s="5">
        <v>0</v>
      </c>
      <c r="N1880" s="5">
        <v>324</v>
      </c>
      <c r="O1880" s="96"/>
      <c r="P1880" s="5">
        <v>0</v>
      </c>
      <c r="R1880" s="99">
        <v>11.728</v>
      </c>
      <c r="S1880" s="99">
        <v>8.734</v>
      </c>
      <c r="T1880" s="30">
        <f t="shared" si="203"/>
        <v>78</v>
      </c>
      <c r="U1880" s="21">
        <f t="shared" si="207"/>
        <v>2.3573280000000002E-2</v>
      </c>
      <c r="V1880" s="21">
        <f t="shared" si="208"/>
        <v>0</v>
      </c>
      <c r="W1880" s="21">
        <f t="shared" si="209"/>
        <v>0</v>
      </c>
    </row>
    <row r="1881" spans="1:23">
      <c r="A1881" s="2">
        <f t="shared" si="204"/>
        <v>45474</v>
      </c>
      <c r="B1881" s="3">
        <f t="shared" si="205"/>
        <v>45483</v>
      </c>
      <c r="C1881" s="7">
        <v>45483.145833333336</v>
      </c>
      <c r="D1881" s="7">
        <v>45483.1875</v>
      </c>
      <c r="E1881" s="5">
        <v>70</v>
      </c>
      <c r="F1881" s="5">
        <v>0</v>
      </c>
      <c r="G1881" s="5">
        <v>402</v>
      </c>
      <c r="H1881" s="34" cm="1">
        <f t="array" ref="H1881">SUMPRODUCT(('ESB Networks Summary'!$C$5:$C$17384=Data!D1881)*('ESB Networks Summary'!$E$5:$E$17384))*1000*2-SUMPRODUCT(('ESB Networks Summary'!$C$5:$C$17384=Data!D1881)*('ESB Networks Summary'!$F$5:$F$17384))*1000*2</f>
        <v>110</v>
      </c>
      <c r="I1881" s="5">
        <v>0</v>
      </c>
      <c r="J1881" s="5">
        <v>0</v>
      </c>
      <c r="K1881" s="17">
        <v>1</v>
      </c>
      <c r="L1881" s="52">
        <f t="shared" si="206"/>
        <v>0</v>
      </c>
      <c r="M1881" s="5">
        <v>0</v>
      </c>
      <c r="N1881" s="5">
        <v>324</v>
      </c>
      <c r="O1881" s="96"/>
      <c r="P1881" s="5">
        <v>0</v>
      </c>
      <c r="R1881" s="99">
        <v>11.728</v>
      </c>
      <c r="S1881" s="99">
        <v>8.734</v>
      </c>
      <c r="T1881" s="30">
        <f t="shared" si="203"/>
        <v>78</v>
      </c>
      <c r="U1881" s="21">
        <f t="shared" si="207"/>
        <v>2.3573280000000002E-2</v>
      </c>
      <c r="V1881" s="21">
        <f t="shared" si="208"/>
        <v>0</v>
      </c>
      <c r="W1881" s="21">
        <f t="shared" si="209"/>
        <v>0</v>
      </c>
    </row>
    <row r="1882" spans="1:23">
      <c r="A1882" s="2">
        <f t="shared" si="204"/>
        <v>45474</v>
      </c>
      <c r="B1882" s="3">
        <f t="shared" si="205"/>
        <v>45483</v>
      </c>
      <c r="C1882" s="7">
        <v>45483.166666666664</v>
      </c>
      <c r="D1882" s="7">
        <v>45483.208333333336</v>
      </c>
      <c r="E1882" s="5">
        <v>70</v>
      </c>
      <c r="F1882" s="5">
        <v>0</v>
      </c>
      <c r="G1882" s="5">
        <v>383.8</v>
      </c>
      <c r="H1882" s="34" cm="1">
        <f t="array" ref="H1882">SUMPRODUCT(('ESB Networks Summary'!$C$5:$C$17384=Data!D1882)*('ESB Networks Summary'!$E$5:$E$17384))*1000*2-SUMPRODUCT(('ESB Networks Summary'!$C$5:$C$17384=Data!D1882)*('ESB Networks Summary'!$F$5:$F$17384))*1000*2</f>
        <v>1244</v>
      </c>
      <c r="I1882" s="5">
        <v>1141.9666666666601</v>
      </c>
      <c r="J1882" s="5">
        <v>0</v>
      </c>
      <c r="K1882" s="17">
        <v>1</v>
      </c>
      <c r="L1882" s="52">
        <f t="shared" si="206"/>
        <v>0</v>
      </c>
      <c r="M1882" s="5">
        <v>0</v>
      </c>
      <c r="N1882" s="5">
        <v>302.39999999999998</v>
      </c>
      <c r="O1882" s="96"/>
      <c r="P1882" s="5">
        <v>0</v>
      </c>
      <c r="R1882" s="99">
        <v>11.728</v>
      </c>
      <c r="S1882" s="99">
        <v>8.734</v>
      </c>
      <c r="T1882" s="30">
        <f t="shared" si="203"/>
        <v>81.400000000000034</v>
      </c>
      <c r="U1882" s="21">
        <f t="shared" si="207"/>
        <v>2.2506031999999999E-2</v>
      </c>
      <c r="V1882" s="21">
        <f t="shared" si="208"/>
        <v>0</v>
      </c>
      <c r="W1882" s="21">
        <f t="shared" si="209"/>
        <v>0</v>
      </c>
    </row>
    <row r="1883" spans="1:23">
      <c r="A1883" s="2">
        <f t="shared" si="204"/>
        <v>45474</v>
      </c>
      <c r="B1883" s="3">
        <f t="shared" si="205"/>
        <v>45483</v>
      </c>
      <c r="C1883" s="7">
        <v>45483.1875</v>
      </c>
      <c r="D1883" s="7">
        <v>45483.229166666664</v>
      </c>
      <c r="E1883" s="5">
        <v>70</v>
      </c>
      <c r="F1883" s="5">
        <v>0</v>
      </c>
      <c r="G1883" s="5">
        <v>390.23333333333301</v>
      </c>
      <c r="H1883" s="34" cm="1">
        <f t="array" ref="H1883">SUMPRODUCT(('ESB Networks Summary'!$C$5:$C$17384=Data!D1883)*('ESB Networks Summary'!$E$5:$E$17384))*1000*2-SUMPRODUCT(('ESB Networks Summary'!$C$5:$C$17384=Data!D1883)*('ESB Networks Summary'!$F$5:$F$17384))*1000*2</f>
        <v>382</v>
      </c>
      <c r="I1883" s="5">
        <v>303.73333333333301</v>
      </c>
      <c r="J1883" s="5">
        <v>0</v>
      </c>
      <c r="K1883" s="17">
        <v>1</v>
      </c>
      <c r="L1883" s="52">
        <f t="shared" si="206"/>
        <v>0</v>
      </c>
      <c r="M1883" s="5">
        <v>0</v>
      </c>
      <c r="N1883" s="5">
        <v>226.266666666666</v>
      </c>
      <c r="O1883" s="96"/>
      <c r="P1883" s="5">
        <v>0</v>
      </c>
      <c r="R1883" s="99">
        <v>11.728</v>
      </c>
      <c r="S1883" s="99">
        <v>8.734</v>
      </c>
      <c r="T1883" s="30">
        <f t="shared" si="203"/>
        <v>163.96666666666701</v>
      </c>
      <c r="U1883" s="21">
        <f t="shared" si="207"/>
        <v>2.2883282666666647E-2</v>
      </c>
      <c r="V1883" s="21">
        <f t="shared" si="208"/>
        <v>0</v>
      </c>
      <c r="W1883" s="21">
        <f t="shared" si="209"/>
        <v>0</v>
      </c>
    </row>
    <row r="1884" spans="1:23">
      <c r="A1884" s="2">
        <f t="shared" si="204"/>
        <v>45474</v>
      </c>
      <c r="B1884" s="3">
        <f t="shared" si="205"/>
        <v>45483</v>
      </c>
      <c r="C1884" s="7">
        <v>45483.208333333336</v>
      </c>
      <c r="D1884" s="7">
        <v>45483.25</v>
      </c>
      <c r="E1884" s="5">
        <v>70</v>
      </c>
      <c r="F1884" s="5">
        <v>0</v>
      </c>
      <c r="G1884" s="5">
        <v>82.966666666666598</v>
      </c>
      <c r="H1884" s="34" cm="1">
        <f t="array" ref="H1884">SUMPRODUCT(('ESB Networks Summary'!$C$5:$C$17384=Data!D1884)*('ESB Networks Summary'!$E$5:$E$17384))*1000*2-SUMPRODUCT(('ESB Networks Summary'!$C$5:$C$17384=Data!D1884)*('ESB Networks Summary'!$F$5:$F$17384))*1000*2</f>
        <v>82</v>
      </c>
      <c r="I1884" s="5">
        <v>0</v>
      </c>
      <c r="J1884" s="5">
        <v>0</v>
      </c>
      <c r="K1884" s="17">
        <v>1</v>
      </c>
      <c r="L1884" s="52">
        <f t="shared" si="206"/>
        <v>0</v>
      </c>
      <c r="M1884" s="5">
        <v>0</v>
      </c>
      <c r="N1884" s="5">
        <v>20.3333333333333</v>
      </c>
      <c r="O1884" s="96"/>
      <c r="P1884" s="5">
        <v>0</v>
      </c>
      <c r="R1884" s="99">
        <v>13.133000000000001</v>
      </c>
      <c r="S1884" s="99">
        <v>10.138999999999999</v>
      </c>
      <c r="T1884" s="30">
        <f t="shared" si="203"/>
        <v>62.633333333333297</v>
      </c>
      <c r="U1884" s="21">
        <f t="shared" si="207"/>
        <v>5.4480061666666623E-3</v>
      </c>
      <c r="V1884" s="21">
        <f t="shared" si="208"/>
        <v>0</v>
      </c>
      <c r="W1884" s="21">
        <f t="shared" si="209"/>
        <v>0</v>
      </c>
    </row>
    <row r="1885" spans="1:23">
      <c r="A1885" s="2">
        <f t="shared" si="204"/>
        <v>45474</v>
      </c>
      <c r="B1885" s="3">
        <f t="shared" si="205"/>
        <v>45483</v>
      </c>
      <c r="C1885" s="7">
        <v>45483.229166666664</v>
      </c>
      <c r="D1885" s="7">
        <v>45483.270833333336</v>
      </c>
      <c r="E1885" s="5">
        <v>70</v>
      </c>
      <c r="F1885" s="5">
        <v>0</v>
      </c>
      <c r="G1885" s="5">
        <v>249.69166666666601</v>
      </c>
      <c r="H1885" s="34" cm="1">
        <f t="array" ref="H1885">SUMPRODUCT(('ESB Networks Summary'!$C$5:$C$17384=Data!D1885)*('ESB Networks Summary'!$E$5:$E$17384))*1000*2-SUMPRODUCT(('ESB Networks Summary'!$C$5:$C$17384=Data!D1885)*('ESB Networks Summary'!$F$5:$F$17384))*1000*2</f>
        <v>280</v>
      </c>
      <c r="I1885" s="5">
        <v>0</v>
      </c>
      <c r="J1885" s="5">
        <v>0</v>
      </c>
      <c r="K1885" s="17">
        <v>1</v>
      </c>
      <c r="L1885" s="52">
        <f t="shared" si="206"/>
        <v>0</v>
      </c>
      <c r="M1885" s="5">
        <v>0</v>
      </c>
      <c r="N1885" s="5">
        <v>209.5</v>
      </c>
      <c r="O1885" s="96"/>
      <c r="P1885" s="5">
        <v>12.7666666666666</v>
      </c>
      <c r="R1885" s="99">
        <v>13.133000000000001</v>
      </c>
      <c r="S1885" s="99">
        <v>10.138999999999999</v>
      </c>
      <c r="T1885" s="30">
        <f t="shared" si="203"/>
        <v>52.958333333332632</v>
      </c>
      <c r="U1885" s="21">
        <f t="shared" si="207"/>
        <v>1.6396003291666624E-2</v>
      </c>
      <c r="V1885" s="21">
        <f t="shared" si="208"/>
        <v>0</v>
      </c>
      <c r="W1885" s="21">
        <f t="shared" si="209"/>
        <v>0</v>
      </c>
    </row>
    <row r="1886" spans="1:23">
      <c r="A1886" s="2">
        <f t="shared" si="204"/>
        <v>45474</v>
      </c>
      <c r="B1886" s="3">
        <f t="shared" si="205"/>
        <v>45483</v>
      </c>
      <c r="C1886" s="7">
        <v>45483.25</v>
      </c>
      <c r="D1886" s="7">
        <v>45483.291666666664</v>
      </c>
      <c r="E1886" s="5">
        <v>70</v>
      </c>
      <c r="F1886" s="5">
        <v>0</v>
      </c>
      <c r="G1886" s="5">
        <v>-45.2</v>
      </c>
      <c r="H1886" s="34" cm="1">
        <f t="array" ref="H1886">SUMPRODUCT(('ESB Networks Summary'!$C$5:$C$17384=Data!D1886)*('ESB Networks Summary'!$E$5:$E$17384))*1000*2-SUMPRODUCT(('ESB Networks Summary'!$C$5:$C$17384=Data!D1886)*('ESB Networks Summary'!$F$5:$F$17384))*1000*2</f>
        <v>-40</v>
      </c>
      <c r="I1886" s="5">
        <v>19.2</v>
      </c>
      <c r="J1886" s="5">
        <v>0</v>
      </c>
      <c r="K1886" s="17">
        <v>1</v>
      </c>
      <c r="L1886" s="52">
        <f t="shared" si="206"/>
        <v>0</v>
      </c>
      <c r="M1886" s="5">
        <v>0</v>
      </c>
      <c r="N1886" s="5">
        <v>18.633333333333301</v>
      </c>
      <c r="O1886" s="96"/>
      <c r="P1886" s="5">
        <v>133.69999999999999</v>
      </c>
      <c r="R1886" s="99">
        <v>16.945</v>
      </c>
      <c r="S1886" s="99">
        <v>13.950999999999999</v>
      </c>
      <c r="T1886" s="30">
        <f t="shared" si="203"/>
        <v>69.866666666666688</v>
      </c>
      <c r="U1886" s="21">
        <f t="shared" si="207"/>
        <v>0</v>
      </c>
      <c r="V1886" s="21">
        <f t="shared" si="208"/>
        <v>-3.1529259999999999E-3</v>
      </c>
      <c r="W1886" s="21">
        <f t="shared" si="209"/>
        <v>0</v>
      </c>
    </row>
    <row r="1887" spans="1:23">
      <c r="A1887" s="2">
        <f t="shared" si="204"/>
        <v>45474</v>
      </c>
      <c r="B1887" s="3">
        <f t="shared" si="205"/>
        <v>45483</v>
      </c>
      <c r="C1887" s="7">
        <v>45483.270833333336</v>
      </c>
      <c r="D1887" s="7">
        <v>45483.3125</v>
      </c>
      <c r="E1887" s="5">
        <v>70</v>
      </c>
      <c r="F1887" s="5">
        <v>0</v>
      </c>
      <c r="G1887" s="5">
        <v>394.666666666666</v>
      </c>
      <c r="H1887" s="34" cm="1">
        <f t="array" ref="H1887">SUMPRODUCT(('ESB Networks Summary'!$C$5:$C$17384=Data!D1887)*('ESB Networks Summary'!$E$5:$E$17384))*1000*2-SUMPRODUCT(('ESB Networks Summary'!$C$5:$C$17384=Data!D1887)*('ESB Networks Summary'!$F$5:$F$17384))*1000*2</f>
        <v>416</v>
      </c>
      <c r="I1887" s="5">
        <v>28.233333333333299</v>
      </c>
      <c r="J1887" s="5">
        <v>0</v>
      </c>
      <c r="K1887" s="17">
        <v>1</v>
      </c>
      <c r="L1887" s="52">
        <f t="shared" si="206"/>
        <v>0</v>
      </c>
      <c r="M1887" s="5">
        <v>0</v>
      </c>
      <c r="N1887" s="5">
        <v>688.5</v>
      </c>
      <c r="O1887" s="96"/>
      <c r="P1887" s="5">
        <v>264.474999999999</v>
      </c>
      <c r="R1887" s="99">
        <v>16.945</v>
      </c>
      <c r="S1887" s="99">
        <v>13.950999999999999</v>
      </c>
      <c r="T1887" s="30">
        <f t="shared" si="203"/>
        <v>-29.35833333333494</v>
      </c>
      <c r="U1887" s="21">
        <f t="shared" si="207"/>
        <v>3.3438133333333273E-2</v>
      </c>
      <c r="V1887" s="21">
        <f t="shared" si="208"/>
        <v>0</v>
      </c>
      <c r="W1887" s="21">
        <f t="shared" si="209"/>
        <v>0</v>
      </c>
    </row>
    <row r="1888" spans="1:23">
      <c r="A1888" s="2">
        <f t="shared" si="204"/>
        <v>45474</v>
      </c>
      <c r="B1888" s="3">
        <f t="shared" si="205"/>
        <v>45483</v>
      </c>
      <c r="C1888" s="7">
        <v>45483.291666666664</v>
      </c>
      <c r="D1888" s="7">
        <v>45483.333333333336</v>
      </c>
      <c r="E1888" s="5">
        <v>70</v>
      </c>
      <c r="F1888" s="5">
        <v>0</v>
      </c>
      <c r="G1888" s="5">
        <v>-20.558333333333302</v>
      </c>
      <c r="H1888" s="34" cm="1">
        <f t="array" ref="H1888">SUMPRODUCT(('ESB Networks Summary'!$C$5:$C$17384=Data!D1888)*('ESB Networks Summary'!$E$5:$E$17384))*1000*2-SUMPRODUCT(('ESB Networks Summary'!$C$5:$C$17384=Data!D1888)*('ESB Networks Summary'!$F$5:$F$17384))*1000*2</f>
        <v>-20</v>
      </c>
      <c r="I1888" s="5">
        <v>280.2</v>
      </c>
      <c r="J1888" s="5">
        <v>0</v>
      </c>
      <c r="K1888" s="17">
        <v>1</v>
      </c>
      <c r="L1888" s="52">
        <f t="shared" si="206"/>
        <v>0</v>
      </c>
      <c r="M1888" s="5">
        <v>0</v>
      </c>
      <c r="N1888" s="5">
        <v>348.24166666666599</v>
      </c>
      <c r="O1888" s="96"/>
      <c r="P1888" s="5">
        <v>408.24166666666599</v>
      </c>
      <c r="R1888" s="99">
        <v>23.803000000000001</v>
      </c>
      <c r="S1888" s="99">
        <v>15.925999999999998</v>
      </c>
      <c r="T1888" s="30">
        <f t="shared" si="203"/>
        <v>39.44166666666672</v>
      </c>
      <c r="U1888" s="21">
        <f t="shared" si="207"/>
        <v>0</v>
      </c>
      <c r="V1888" s="21">
        <f t="shared" si="208"/>
        <v>-1.6370600833333303E-3</v>
      </c>
      <c r="W1888" s="21">
        <f t="shared" si="209"/>
        <v>0</v>
      </c>
    </row>
    <row r="1889" spans="1:23">
      <c r="A1889" s="2">
        <f t="shared" si="204"/>
        <v>45474</v>
      </c>
      <c r="B1889" s="3">
        <f t="shared" si="205"/>
        <v>45483</v>
      </c>
      <c r="C1889" s="7">
        <v>45483.3125</v>
      </c>
      <c r="D1889" s="7">
        <v>45483.354166666664</v>
      </c>
      <c r="E1889" s="5">
        <v>70</v>
      </c>
      <c r="F1889" s="5">
        <v>0</v>
      </c>
      <c r="G1889" s="5">
        <v>-36</v>
      </c>
      <c r="H1889" s="34" cm="1">
        <f t="array" ref="H1889">SUMPRODUCT(('ESB Networks Summary'!$C$5:$C$17384=Data!D1889)*('ESB Networks Summary'!$E$5:$E$17384))*1000*2-SUMPRODUCT(('ESB Networks Summary'!$C$5:$C$17384=Data!D1889)*('ESB Networks Summary'!$F$5:$F$17384))*1000*2</f>
        <v>-20</v>
      </c>
      <c r="I1889" s="5">
        <v>467.03333333333302</v>
      </c>
      <c r="J1889" s="5">
        <v>0</v>
      </c>
      <c r="K1889" s="17">
        <v>1</v>
      </c>
      <c r="L1889" s="52">
        <f t="shared" si="206"/>
        <v>0</v>
      </c>
      <c r="M1889" s="5">
        <v>0</v>
      </c>
      <c r="N1889" s="5">
        <v>531.56666666666604</v>
      </c>
      <c r="O1889" s="96"/>
      <c r="P1889" s="5">
        <v>586.16666666666595</v>
      </c>
      <c r="R1889" s="99">
        <v>23.803000000000001</v>
      </c>
      <c r="S1889" s="99">
        <v>15.925999999999998</v>
      </c>
      <c r="T1889" s="30">
        <f t="shared" si="203"/>
        <v>18.599999999999909</v>
      </c>
      <c r="U1889" s="21">
        <f t="shared" si="207"/>
        <v>0</v>
      </c>
      <c r="V1889" s="21">
        <f t="shared" si="208"/>
        <v>-2.8666799999999991E-3</v>
      </c>
      <c r="W1889" s="21">
        <f t="shared" si="209"/>
        <v>0</v>
      </c>
    </row>
    <row r="1890" spans="1:23">
      <c r="A1890" s="2">
        <f t="shared" si="204"/>
        <v>45474</v>
      </c>
      <c r="B1890" s="3">
        <f t="shared" si="205"/>
        <v>45483</v>
      </c>
      <c r="C1890" s="7">
        <v>45483.333333333336</v>
      </c>
      <c r="D1890" s="7">
        <v>45483.375</v>
      </c>
      <c r="E1890" s="5">
        <v>69.899999999999906</v>
      </c>
      <c r="F1890" s="5">
        <v>0</v>
      </c>
      <c r="G1890" s="5">
        <v>-30.433333333333302</v>
      </c>
      <c r="H1890" s="34" cm="1">
        <f t="array" ref="H1890">SUMPRODUCT(('ESB Networks Summary'!$C$5:$C$17384=Data!D1890)*('ESB Networks Summary'!$E$5:$E$17384))*1000*2-SUMPRODUCT(('ESB Networks Summary'!$C$5:$C$17384=Data!D1890)*('ESB Networks Summary'!$F$5:$F$17384))*1000*2</f>
        <v>-22</v>
      </c>
      <c r="I1890" s="5">
        <v>487.73333333333301</v>
      </c>
      <c r="J1890" s="5">
        <v>0</v>
      </c>
      <c r="K1890" s="17">
        <v>1</v>
      </c>
      <c r="L1890" s="52">
        <f t="shared" si="206"/>
        <v>0</v>
      </c>
      <c r="M1890" s="5">
        <v>0</v>
      </c>
      <c r="N1890" s="5">
        <v>537.20000000000005</v>
      </c>
      <c r="O1890" s="96"/>
      <c r="P1890" s="5">
        <v>608.86666666666599</v>
      </c>
      <c r="R1890" s="99">
        <v>23.475999999999999</v>
      </c>
      <c r="S1890" s="99">
        <v>15.599</v>
      </c>
      <c r="T1890" s="30">
        <f t="shared" si="203"/>
        <v>41.233333333332666</v>
      </c>
      <c r="U1890" s="21">
        <f t="shared" si="207"/>
        <v>0</v>
      </c>
      <c r="V1890" s="21">
        <f t="shared" si="208"/>
        <v>-2.3736478333333307E-3</v>
      </c>
      <c r="W1890" s="21">
        <f t="shared" si="209"/>
        <v>0</v>
      </c>
    </row>
    <row r="1891" spans="1:23">
      <c r="A1891" s="2">
        <f t="shared" si="204"/>
        <v>45474</v>
      </c>
      <c r="B1891" s="3">
        <f t="shared" si="205"/>
        <v>45483</v>
      </c>
      <c r="C1891" s="7">
        <v>45483.354166666664</v>
      </c>
      <c r="D1891" s="7">
        <v>45483.395833333336</v>
      </c>
      <c r="E1891" s="5">
        <v>69</v>
      </c>
      <c r="F1891" s="5">
        <v>0</v>
      </c>
      <c r="G1891" s="5">
        <v>-28.75</v>
      </c>
      <c r="H1891" s="34" cm="1">
        <f t="array" ref="H1891">SUMPRODUCT(('ESB Networks Summary'!$C$5:$C$17384=Data!D1891)*('ESB Networks Summary'!$E$5:$E$17384))*1000*2-SUMPRODUCT(('ESB Networks Summary'!$C$5:$C$17384=Data!D1891)*('ESB Networks Summary'!$F$5:$F$17384))*1000*2</f>
        <v>-22</v>
      </c>
      <c r="I1891" s="5">
        <v>812.07499999999902</v>
      </c>
      <c r="J1891" s="5">
        <v>0</v>
      </c>
      <c r="K1891" s="17">
        <v>1</v>
      </c>
      <c r="L1891" s="52">
        <f t="shared" si="206"/>
        <v>0</v>
      </c>
      <c r="M1891" s="5">
        <v>0</v>
      </c>
      <c r="N1891" s="5">
        <v>858.43333333333305</v>
      </c>
      <c r="O1891" s="96"/>
      <c r="P1891" s="5">
        <v>943.45</v>
      </c>
      <c r="R1891" s="99">
        <v>23.475999999999999</v>
      </c>
      <c r="S1891" s="99">
        <v>15.599</v>
      </c>
      <c r="T1891" s="30">
        <f t="shared" si="203"/>
        <v>56.266666666666993</v>
      </c>
      <c r="U1891" s="21">
        <f t="shared" si="207"/>
        <v>0</v>
      </c>
      <c r="V1891" s="21">
        <f t="shared" si="208"/>
        <v>-2.2423562500000003E-3</v>
      </c>
      <c r="W1891" s="21">
        <f t="shared" si="209"/>
        <v>0</v>
      </c>
    </row>
    <row r="1892" spans="1:23">
      <c r="A1892" s="2">
        <f t="shared" si="204"/>
        <v>45474</v>
      </c>
      <c r="B1892" s="3">
        <f t="shared" si="205"/>
        <v>45483</v>
      </c>
      <c r="C1892" s="7">
        <v>45483.375</v>
      </c>
      <c r="D1892" s="7">
        <v>45483.416666666664</v>
      </c>
      <c r="E1892" s="5">
        <v>69</v>
      </c>
      <c r="F1892" s="5">
        <v>0</v>
      </c>
      <c r="G1892" s="5">
        <v>249.791666666666</v>
      </c>
      <c r="H1892" s="34" cm="1">
        <f t="array" ref="H1892">SUMPRODUCT(('ESB Networks Summary'!$C$5:$C$17384=Data!D1892)*('ESB Networks Summary'!$E$5:$E$17384))*1000*2-SUMPRODUCT(('ESB Networks Summary'!$C$5:$C$17384=Data!D1892)*('ESB Networks Summary'!$F$5:$F$17384))*1000*2</f>
        <v>154</v>
      </c>
      <c r="I1892" s="5">
        <v>629.75833333333298</v>
      </c>
      <c r="J1892" s="5">
        <v>0</v>
      </c>
      <c r="K1892" s="17">
        <v>1</v>
      </c>
      <c r="L1892" s="52">
        <f t="shared" si="206"/>
        <v>0</v>
      </c>
      <c r="M1892" s="5">
        <v>0</v>
      </c>
      <c r="N1892" s="5">
        <v>1039.7333333333299</v>
      </c>
      <c r="O1892" s="96"/>
      <c r="P1892" s="5">
        <v>993.03333333333296</v>
      </c>
      <c r="R1892" s="99">
        <v>21.003999999999998</v>
      </c>
      <c r="S1892" s="99">
        <v>13.127000000000001</v>
      </c>
      <c r="T1892" s="30">
        <f t="shared" si="203"/>
        <v>203.09166666666897</v>
      </c>
      <c r="U1892" s="21">
        <f t="shared" si="207"/>
        <v>2.6233120833333259E-2</v>
      </c>
      <c r="V1892" s="21">
        <f t="shared" si="208"/>
        <v>0</v>
      </c>
      <c r="W1892" s="21">
        <f t="shared" si="209"/>
        <v>0</v>
      </c>
    </row>
    <row r="1893" spans="1:23">
      <c r="A1893" s="2">
        <f t="shared" si="204"/>
        <v>45474</v>
      </c>
      <c r="B1893" s="3">
        <f t="shared" si="205"/>
        <v>45483</v>
      </c>
      <c r="C1893" s="7">
        <v>45483.395833333336</v>
      </c>
      <c r="D1893" s="7">
        <v>45483.4375</v>
      </c>
      <c r="E1893" s="5">
        <v>69</v>
      </c>
      <c r="F1893" s="5">
        <v>0</v>
      </c>
      <c r="G1893" s="5">
        <v>-244.71666666666599</v>
      </c>
      <c r="H1893" s="34" cm="1">
        <f t="array" ref="H1893">SUMPRODUCT(('ESB Networks Summary'!$C$5:$C$17384=Data!D1893)*('ESB Networks Summary'!$E$5:$E$17384))*1000*2-SUMPRODUCT(('ESB Networks Summary'!$C$5:$C$17384=Data!D1893)*('ESB Networks Summary'!$F$5:$F$17384))*1000*2</f>
        <v>-286</v>
      </c>
      <c r="I1893" s="5">
        <v>494.71666666666601</v>
      </c>
      <c r="J1893" s="5">
        <v>0</v>
      </c>
      <c r="K1893" s="17">
        <v>1</v>
      </c>
      <c r="L1893" s="52">
        <f t="shared" si="206"/>
        <v>0</v>
      </c>
      <c r="M1893" s="5">
        <v>0</v>
      </c>
      <c r="N1893" s="5">
        <v>560.41666666666595</v>
      </c>
      <c r="O1893" s="96"/>
      <c r="P1893" s="5">
        <v>872.85833333333301</v>
      </c>
      <c r="R1893" s="99">
        <v>21.003999999999998</v>
      </c>
      <c r="S1893" s="99">
        <v>13.127000000000001</v>
      </c>
      <c r="T1893" s="30">
        <f t="shared" si="203"/>
        <v>67.725000000001046</v>
      </c>
      <c r="U1893" s="21">
        <f t="shared" si="207"/>
        <v>0</v>
      </c>
      <c r="V1893" s="21">
        <f t="shared" si="208"/>
        <v>-1.6061978416666626E-2</v>
      </c>
      <c r="W1893" s="21">
        <f t="shared" si="209"/>
        <v>0</v>
      </c>
    </row>
    <row r="1894" spans="1:23">
      <c r="A1894" s="2">
        <f t="shared" si="204"/>
        <v>45474</v>
      </c>
      <c r="B1894" s="3">
        <f t="shared" si="205"/>
        <v>45483</v>
      </c>
      <c r="C1894" s="7">
        <v>45483.416666666664</v>
      </c>
      <c r="D1894" s="7">
        <v>45483.458333333336</v>
      </c>
      <c r="E1894" s="5">
        <v>69</v>
      </c>
      <c r="F1894" s="5">
        <v>0</v>
      </c>
      <c r="G1894" s="5">
        <v>-922.6</v>
      </c>
      <c r="H1894" s="34" cm="1">
        <f t="array" ref="H1894">SUMPRODUCT(('ESB Networks Summary'!$C$5:$C$17384=Data!D1894)*('ESB Networks Summary'!$E$5:$E$17384))*1000*2-SUMPRODUCT(('ESB Networks Summary'!$C$5:$C$17384=Data!D1894)*('ESB Networks Summary'!$F$5:$F$17384))*1000*2</f>
        <v>-888</v>
      </c>
      <c r="I1894" s="5">
        <v>0</v>
      </c>
      <c r="J1894" s="5">
        <v>0</v>
      </c>
      <c r="K1894" s="17">
        <v>1</v>
      </c>
      <c r="L1894" s="52">
        <f t="shared" si="206"/>
        <v>0</v>
      </c>
      <c r="M1894" s="5">
        <v>0</v>
      </c>
      <c r="N1894" s="5">
        <v>47.966666666666598</v>
      </c>
      <c r="O1894" s="96"/>
      <c r="P1894" s="5">
        <v>1048.63333333333</v>
      </c>
      <c r="R1894" s="99">
        <v>21.643999999999998</v>
      </c>
      <c r="S1894" s="99">
        <v>13.766</v>
      </c>
      <c r="T1894" s="30">
        <f t="shared" si="203"/>
        <v>78.066666666663409</v>
      </c>
      <c r="U1894" s="21">
        <f t="shared" si="207"/>
        <v>0</v>
      </c>
      <c r="V1894" s="21">
        <f t="shared" si="208"/>
        <v>-6.3502558000000001E-2</v>
      </c>
      <c r="W1894" s="21">
        <f t="shared" si="209"/>
        <v>0</v>
      </c>
    </row>
    <row r="1895" spans="1:23">
      <c r="A1895" s="2">
        <f t="shared" si="204"/>
        <v>45474</v>
      </c>
      <c r="B1895" s="3">
        <f t="shared" si="205"/>
        <v>45483</v>
      </c>
      <c r="C1895" s="7">
        <v>45483.4375</v>
      </c>
      <c r="D1895" s="7">
        <v>45483.479166666664</v>
      </c>
      <c r="E1895" s="5">
        <v>69</v>
      </c>
      <c r="F1895" s="5">
        <v>0</v>
      </c>
      <c r="G1895" s="5">
        <v>-523.30833333333305</v>
      </c>
      <c r="H1895" s="34" cm="1">
        <f t="array" ref="H1895">SUMPRODUCT(('ESB Networks Summary'!$C$5:$C$17384=Data!D1895)*('ESB Networks Summary'!$E$5:$E$17384))*1000*2-SUMPRODUCT(('ESB Networks Summary'!$C$5:$C$17384=Data!D1895)*('ESB Networks Summary'!$F$5:$F$17384))*1000*2</f>
        <v>-550</v>
      </c>
      <c r="I1895" s="5">
        <v>373.3</v>
      </c>
      <c r="J1895" s="5">
        <v>0</v>
      </c>
      <c r="K1895" s="17">
        <v>1</v>
      </c>
      <c r="L1895" s="52">
        <f t="shared" si="206"/>
        <v>0</v>
      </c>
      <c r="M1895" s="5">
        <v>0</v>
      </c>
      <c r="N1895" s="5">
        <v>588.98333333333301</v>
      </c>
      <c r="O1895" s="96"/>
      <c r="P1895" s="5">
        <v>1239.9083333333299</v>
      </c>
      <c r="R1895" s="99">
        <v>21.643999999999998</v>
      </c>
      <c r="S1895" s="99">
        <v>13.766</v>
      </c>
      <c r="T1895" s="30">
        <f t="shared" si="203"/>
        <v>127.61666666666383</v>
      </c>
      <c r="U1895" s="21">
        <f t="shared" si="207"/>
        <v>0</v>
      </c>
      <c r="V1895" s="21">
        <f t="shared" si="208"/>
        <v>-3.601931258333331E-2</v>
      </c>
      <c r="W1895" s="21">
        <f t="shared" si="209"/>
        <v>0</v>
      </c>
    </row>
    <row r="1896" spans="1:23">
      <c r="A1896" s="2">
        <f t="shared" si="204"/>
        <v>45474</v>
      </c>
      <c r="B1896" s="3">
        <f t="shared" si="205"/>
        <v>45483</v>
      </c>
      <c r="C1896" s="7">
        <v>45483.458333333336</v>
      </c>
      <c r="D1896" s="7">
        <v>45483.5</v>
      </c>
      <c r="E1896" s="5">
        <v>69</v>
      </c>
      <c r="F1896" s="5">
        <v>0</v>
      </c>
      <c r="G1896" s="5">
        <v>-952.69999999999902</v>
      </c>
      <c r="H1896" s="34" cm="1">
        <f t="array" ref="H1896">SUMPRODUCT(('ESB Networks Summary'!$C$5:$C$17384=Data!D1896)*('ESB Networks Summary'!$E$5:$E$17384))*1000*2-SUMPRODUCT(('ESB Networks Summary'!$C$5:$C$17384=Data!D1896)*('ESB Networks Summary'!$F$5:$F$17384))*1000*2</f>
        <v>-906</v>
      </c>
      <c r="I1896" s="5">
        <v>87.966666666666598</v>
      </c>
      <c r="J1896" s="5">
        <v>0</v>
      </c>
      <c r="K1896" s="17">
        <v>1</v>
      </c>
      <c r="L1896" s="52">
        <f t="shared" si="206"/>
        <v>0</v>
      </c>
      <c r="M1896" s="5">
        <v>0</v>
      </c>
      <c r="N1896" s="5">
        <v>354.125</v>
      </c>
      <c r="O1896" s="96"/>
      <c r="P1896" s="5">
        <v>1351.2249999999999</v>
      </c>
      <c r="R1896" s="99">
        <v>20.496000000000002</v>
      </c>
      <c r="S1896" s="99">
        <v>12.619</v>
      </c>
      <c r="T1896" s="30">
        <f t="shared" si="203"/>
        <v>44.400000000000887</v>
      </c>
      <c r="U1896" s="21">
        <f t="shared" si="207"/>
        <v>0</v>
      </c>
      <c r="V1896" s="21">
        <f t="shared" si="208"/>
        <v>-6.0110606499999941E-2</v>
      </c>
      <c r="W1896" s="21">
        <f t="shared" si="209"/>
        <v>0</v>
      </c>
    </row>
    <row r="1897" spans="1:23">
      <c r="A1897" s="2">
        <f t="shared" si="204"/>
        <v>45474</v>
      </c>
      <c r="B1897" s="3">
        <f t="shared" si="205"/>
        <v>45483</v>
      </c>
      <c r="C1897" s="7">
        <v>45483.479166666664</v>
      </c>
      <c r="D1897" s="7">
        <v>45483.520833333336</v>
      </c>
      <c r="E1897" s="5">
        <v>69</v>
      </c>
      <c r="F1897" s="5">
        <v>0</v>
      </c>
      <c r="G1897" s="5">
        <v>-495.433333333333</v>
      </c>
      <c r="H1897" s="34" cm="1">
        <f t="array" ref="H1897">SUMPRODUCT(('ESB Networks Summary'!$C$5:$C$17384=Data!D1897)*('ESB Networks Summary'!$E$5:$E$17384))*1000*2-SUMPRODUCT(('ESB Networks Summary'!$C$5:$C$17384=Data!D1897)*('ESB Networks Summary'!$F$5:$F$17384))*1000*2</f>
        <v>-518</v>
      </c>
      <c r="I1897" s="5">
        <v>260.2</v>
      </c>
      <c r="J1897" s="5">
        <v>0</v>
      </c>
      <c r="K1897" s="17">
        <v>1</v>
      </c>
      <c r="L1897" s="52">
        <f t="shared" si="206"/>
        <v>0</v>
      </c>
      <c r="M1897" s="5">
        <v>0</v>
      </c>
      <c r="N1897" s="5">
        <v>568.29999999999995</v>
      </c>
      <c r="O1897" s="96"/>
      <c r="P1897" s="5">
        <v>1147.13333333333</v>
      </c>
      <c r="R1897" s="99">
        <v>20.496000000000002</v>
      </c>
      <c r="S1897" s="99">
        <v>12.619</v>
      </c>
      <c r="T1897" s="30">
        <f t="shared" si="203"/>
        <v>83.399999999997135</v>
      </c>
      <c r="U1897" s="21">
        <f t="shared" si="207"/>
        <v>0</v>
      </c>
      <c r="V1897" s="21">
        <f t="shared" si="208"/>
        <v>-3.1259366166666649E-2</v>
      </c>
      <c r="W1897" s="21">
        <f t="shared" si="209"/>
        <v>0</v>
      </c>
    </row>
    <row r="1898" spans="1:23">
      <c r="A1898" s="2">
        <f t="shared" si="204"/>
        <v>45474</v>
      </c>
      <c r="B1898" s="3">
        <f t="shared" si="205"/>
        <v>45483</v>
      </c>
      <c r="C1898" s="7">
        <v>45483.5</v>
      </c>
      <c r="D1898" s="7">
        <v>45483.541666666664</v>
      </c>
      <c r="E1898" s="5">
        <v>69</v>
      </c>
      <c r="F1898" s="5">
        <v>0</v>
      </c>
      <c r="G1898" s="5">
        <v>-1053.4666666666601</v>
      </c>
      <c r="H1898" s="34" cm="1">
        <f t="array" ref="H1898">SUMPRODUCT(('ESB Networks Summary'!$C$5:$C$17384=Data!D1898)*('ESB Networks Summary'!$E$5:$E$17384))*1000*2-SUMPRODUCT(('ESB Networks Summary'!$C$5:$C$17384=Data!D1898)*('ESB Networks Summary'!$F$5:$F$17384))*1000*2</f>
        <v>-1000</v>
      </c>
      <c r="I1898" s="5">
        <v>471.666666666666</v>
      </c>
      <c r="J1898" s="5">
        <v>0</v>
      </c>
      <c r="K1898" s="17">
        <v>1</v>
      </c>
      <c r="L1898" s="52">
        <f t="shared" si="206"/>
        <v>0</v>
      </c>
      <c r="M1898" s="5">
        <v>0</v>
      </c>
      <c r="N1898" s="5">
        <v>1043.93333333333</v>
      </c>
      <c r="O1898" s="96"/>
      <c r="P1898" s="5">
        <v>2140.13333333333</v>
      </c>
      <c r="R1898" s="99">
        <v>19.396000000000001</v>
      </c>
      <c r="S1898" s="99">
        <v>11.519</v>
      </c>
      <c r="T1898" s="30">
        <f t="shared" si="203"/>
        <v>42.733333333339942</v>
      </c>
      <c r="U1898" s="21">
        <f t="shared" si="207"/>
        <v>0</v>
      </c>
      <c r="V1898" s="21">
        <f t="shared" si="208"/>
        <v>-6.0674412666666289E-2</v>
      </c>
      <c r="W1898" s="21">
        <f t="shared" si="209"/>
        <v>0</v>
      </c>
    </row>
    <row r="1899" spans="1:23">
      <c r="A1899" s="2">
        <f t="shared" si="204"/>
        <v>45474</v>
      </c>
      <c r="B1899" s="3">
        <f t="shared" si="205"/>
        <v>45483</v>
      </c>
      <c r="C1899" s="7">
        <v>45483.520833333336</v>
      </c>
      <c r="D1899" s="7">
        <v>45483.5625</v>
      </c>
      <c r="E1899" s="5">
        <v>69</v>
      </c>
      <c r="F1899" s="5">
        <v>0</v>
      </c>
      <c r="G1899" s="5">
        <v>-1259.2333333333299</v>
      </c>
      <c r="H1899" s="34" cm="1">
        <f t="array" ref="H1899">SUMPRODUCT(('ESB Networks Summary'!$C$5:$C$17384=Data!D1899)*('ESB Networks Summary'!$E$5:$E$17384))*1000*2-SUMPRODUCT(('ESB Networks Summary'!$C$5:$C$17384=Data!D1899)*('ESB Networks Summary'!$F$5:$F$17384))*1000*2</f>
        <v>-1284</v>
      </c>
      <c r="I1899" s="5">
        <v>572.29999999999995</v>
      </c>
      <c r="J1899" s="5">
        <v>0</v>
      </c>
      <c r="K1899" s="17">
        <v>1</v>
      </c>
      <c r="L1899" s="52">
        <f t="shared" si="206"/>
        <v>0</v>
      </c>
      <c r="M1899" s="5">
        <v>0</v>
      </c>
      <c r="N1899" s="5">
        <v>971.73333333333301</v>
      </c>
      <c r="O1899" s="96"/>
      <c r="P1899" s="5">
        <v>2279.7666666666601</v>
      </c>
      <c r="R1899" s="99">
        <v>19.396000000000001</v>
      </c>
      <c r="S1899" s="99">
        <v>11.519</v>
      </c>
      <c r="T1899" s="30">
        <f t="shared" si="203"/>
        <v>48.799999999997112</v>
      </c>
      <c r="U1899" s="21">
        <f t="shared" si="207"/>
        <v>0</v>
      </c>
      <c r="V1899" s="21">
        <f t="shared" si="208"/>
        <v>-7.2525543833333136E-2</v>
      </c>
      <c r="W1899" s="21">
        <f t="shared" si="209"/>
        <v>0</v>
      </c>
    </row>
    <row r="1900" spans="1:23">
      <c r="A1900" s="2">
        <f t="shared" si="204"/>
        <v>45474</v>
      </c>
      <c r="B1900" s="3">
        <f t="shared" si="205"/>
        <v>45483</v>
      </c>
      <c r="C1900" s="7">
        <v>45483.541666666664</v>
      </c>
      <c r="D1900" s="7">
        <v>45483.583333333336</v>
      </c>
      <c r="E1900" s="5">
        <v>69</v>
      </c>
      <c r="F1900" s="5">
        <v>0</v>
      </c>
      <c r="G1900" s="5">
        <v>-1911.55833333333</v>
      </c>
      <c r="H1900" s="34" cm="1">
        <f t="array" ref="H1900">SUMPRODUCT(('ESB Networks Summary'!$C$5:$C$17384=Data!D1900)*('ESB Networks Summary'!$E$5:$E$17384))*1000*2-SUMPRODUCT(('ESB Networks Summary'!$C$5:$C$17384=Data!D1900)*('ESB Networks Summary'!$F$5:$F$17384))*1000*2</f>
        <v>-1898</v>
      </c>
      <c r="I1900" s="5">
        <v>420.06666666666598</v>
      </c>
      <c r="J1900" s="5">
        <v>0</v>
      </c>
      <c r="K1900" s="17">
        <v>1</v>
      </c>
      <c r="L1900" s="52">
        <f t="shared" si="206"/>
        <v>0</v>
      </c>
      <c r="M1900" s="5">
        <v>0</v>
      </c>
      <c r="N1900" s="5">
        <v>637.23333333333301</v>
      </c>
      <c r="O1900" s="96"/>
      <c r="P1900" s="5">
        <v>2759.1583333333301</v>
      </c>
      <c r="R1900" s="99">
        <v>18.638999999999999</v>
      </c>
      <c r="S1900" s="99">
        <v>10.760999999999999</v>
      </c>
      <c r="T1900" s="30">
        <f t="shared" si="203"/>
        <v>210.36666666666713</v>
      </c>
      <c r="U1900" s="21">
        <f t="shared" si="207"/>
        <v>0</v>
      </c>
      <c r="V1900" s="21">
        <f t="shared" si="208"/>
        <v>-0.1028513961249998</v>
      </c>
      <c r="W1900" s="21">
        <f t="shared" si="209"/>
        <v>0</v>
      </c>
    </row>
    <row r="1901" spans="1:23">
      <c r="A1901" s="2">
        <f t="shared" si="204"/>
        <v>45474</v>
      </c>
      <c r="B1901" s="3">
        <f t="shared" si="205"/>
        <v>45483</v>
      </c>
      <c r="C1901" s="7">
        <v>45483.5625</v>
      </c>
      <c r="D1901" s="7">
        <v>45483.604166666664</v>
      </c>
      <c r="E1901" s="5">
        <v>69</v>
      </c>
      <c r="F1901" s="5">
        <v>0</v>
      </c>
      <c r="G1901" s="5">
        <v>-2773.2249999999999</v>
      </c>
      <c r="H1901" s="34" cm="1">
        <f t="array" ref="H1901">SUMPRODUCT(('ESB Networks Summary'!$C$5:$C$17384=Data!D1901)*('ESB Networks Summary'!$E$5:$E$17384))*1000*2-SUMPRODUCT(('ESB Networks Summary'!$C$5:$C$17384=Data!D1901)*('ESB Networks Summary'!$F$5:$F$17384))*1000*2</f>
        <v>-2804</v>
      </c>
      <c r="I1901" s="5">
        <v>0</v>
      </c>
      <c r="J1901" s="5">
        <v>0</v>
      </c>
      <c r="K1901" s="17">
        <v>1</v>
      </c>
      <c r="L1901" s="52">
        <f t="shared" si="206"/>
        <v>0</v>
      </c>
      <c r="M1901" s="5">
        <v>0</v>
      </c>
      <c r="N1901" s="5">
        <v>273.98333333333301</v>
      </c>
      <c r="O1901" s="96"/>
      <c r="P1901" s="5">
        <v>3300.9583333333298</v>
      </c>
      <c r="R1901" s="99">
        <v>18.638999999999999</v>
      </c>
      <c r="S1901" s="99">
        <v>10.760999999999999</v>
      </c>
      <c r="T1901" s="30">
        <f t="shared" si="203"/>
        <v>253.74999999999693</v>
      </c>
      <c r="U1901" s="21">
        <f t="shared" si="207"/>
        <v>0</v>
      </c>
      <c r="V1901" s="21">
        <f t="shared" si="208"/>
        <v>-0.14921337112499999</v>
      </c>
      <c r="W1901" s="21">
        <f t="shared" si="209"/>
        <v>0</v>
      </c>
    </row>
    <row r="1902" spans="1:23">
      <c r="A1902" s="2">
        <f t="shared" si="204"/>
        <v>45474</v>
      </c>
      <c r="B1902" s="3">
        <f t="shared" si="205"/>
        <v>45483</v>
      </c>
      <c r="C1902" s="7">
        <v>45483.583333333336</v>
      </c>
      <c r="D1902" s="7">
        <v>45483.625</v>
      </c>
      <c r="E1902" s="5">
        <v>69</v>
      </c>
      <c r="F1902" s="5">
        <v>0</v>
      </c>
      <c r="G1902" s="5">
        <v>-2212.2750000000001</v>
      </c>
      <c r="H1902" s="34" cm="1">
        <f t="array" ref="H1902">SUMPRODUCT(('ESB Networks Summary'!$C$5:$C$17384=Data!D1902)*('ESB Networks Summary'!$E$5:$E$17384))*1000*2-SUMPRODUCT(('ESB Networks Summary'!$C$5:$C$17384=Data!D1902)*('ESB Networks Summary'!$F$5:$F$17384))*1000*2</f>
        <v>-2150</v>
      </c>
      <c r="I1902" s="5">
        <v>375.73333333333301</v>
      </c>
      <c r="J1902" s="5">
        <v>0</v>
      </c>
      <c r="K1902" s="17">
        <v>1</v>
      </c>
      <c r="L1902" s="52">
        <f t="shared" si="206"/>
        <v>0</v>
      </c>
      <c r="M1902" s="5">
        <v>0</v>
      </c>
      <c r="N1902" s="5">
        <v>636.92499999999995</v>
      </c>
      <c r="O1902" s="96"/>
      <c r="P1902" s="5">
        <v>2928.5333333333301</v>
      </c>
      <c r="R1902" s="99">
        <v>18.713999999999999</v>
      </c>
      <c r="S1902" s="99">
        <v>10.837</v>
      </c>
      <c r="T1902" s="30">
        <f t="shared" si="203"/>
        <v>79.333333333330074</v>
      </c>
      <c r="U1902" s="21">
        <f t="shared" si="207"/>
        <v>0</v>
      </c>
      <c r="V1902" s="21">
        <f t="shared" si="208"/>
        <v>-0.119872120875</v>
      </c>
      <c r="W1902" s="21">
        <f t="shared" si="209"/>
        <v>0</v>
      </c>
    </row>
    <row r="1903" spans="1:23">
      <c r="A1903" s="2">
        <f t="shared" si="204"/>
        <v>45474</v>
      </c>
      <c r="B1903" s="3">
        <f t="shared" si="205"/>
        <v>45483</v>
      </c>
      <c r="C1903" s="7">
        <v>45483.604166666664</v>
      </c>
      <c r="D1903" s="7">
        <v>45483.645833333336</v>
      </c>
      <c r="E1903" s="5">
        <v>69</v>
      </c>
      <c r="F1903" s="5">
        <v>0</v>
      </c>
      <c r="G1903" s="5">
        <v>-1290.18333333333</v>
      </c>
      <c r="H1903" s="34" cm="1">
        <f t="array" ref="H1903">SUMPRODUCT(('ESB Networks Summary'!$C$5:$C$17384=Data!D1903)*('ESB Networks Summary'!$E$5:$E$17384))*1000*2-SUMPRODUCT(('ESB Networks Summary'!$C$5:$C$17384=Data!D1903)*('ESB Networks Summary'!$F$5:$F$17384))*1000*2</f>
        <v>-1226</v>
      </c>
      <c r="I1903" s="5">
        <v>0</v>
      </c>
      <c r="J1903" s="5">
        <v>0</v>
      </c>
      <c r="K1903" s="17">
        <v>1</v>
      </c>
      <c r="L1903" s="52">
        <f t="shared" si="206"/>
        <v>0</v>
      </c>
      <c r="M1903" s="5">
        <v>0</v>
      </c>
      <c r="N1903" s="5">
        <v>350.125</v>
      </c>
      <c r="O1903" s="96"/>
      <c r="P1903" s="5">
        <v>1719.1583333333299</v>
      </c>
      <c r="R1903" s="99">
        <v>18.713999999999999</v>
      </c>
      <c r="S1903" s="99">
        <v>10.837</v>
      </c>
      <c r="T1903" s="30">
        <f t="shared" si="203"/>
        <v>78.849999999999909</v>
      </c>
      <c r="U1903" s="21">
        <f t="shared" si="207"/>
        <v>0</v>
      </c>
      <c r="V1903" s="21">
        <f t="shared" si="208"/>
        <v>-6.9908583916666475E-2</v>
      </c>
      <c r="W1903" s="21">
        <f t="shared" si="209"/>
        <v>0</v>
      </c>
    </row>
    <row r="1904" spans="1:23">
      <c r="A1904" s="2">
        <f t="shared" si="204"/>
        <v>45474</v>
      </c>
      <c r="B1904" s="3">
        <f t="shared" si="205"/>
        <v>45483</v>
      </c>
      <c r="C1904" s="7">
        <v>45483.625</v>
      </c>
      <c r="D1904" s="7">
        <v>45483.666666666664</v>
      </c>
      <c r="E1904" s="5">
        <v>69</v>
      </c>
      <c r="F1904" s="5">
        <v>0</v>
      </c>
      <c r="G1904" s="5">
        <v>-885.04166666666595</v>
      </c>
      <c r="H1904" s="34" cm="1">
        <f t="array" ref="H1904">SUMPRODUCT(('ESB Networks Summary'!$C$5:$C$17384=Data!D1904)*('ESB Networks Summary'!$E$5:$E$17384))*1000*2-SUMPRODUCT(('ESB Networks Summary'!$C$5:$C$17384=Data!D1904)*('ESB Networks Summary'!$F$5:$F$17384))*1000*2</f>
        <v>-894</v>
      </c>
      <c r="I1904" s="5">
        <v>312.98333333333301</v>
      </c>
      <c r="J1904" s="5">
        <v>0</v>
      </c>
      <c r="K1904" s="17">
        <v>1</v>
      </c>
      <c r="L1904" s="52">
        <f t="shared" si="206"/>
        <v>0</v>
      </c>
      <c r="M1904" s="5">
        <v>0</v>
      </c>
      <c r="N1904" s="5">
        <v>600.33333333333303</v>
      </c>
      <c r="O1904" s="96"/>
      <c r="P1904" s="5">
        <v>1643.1583333333299</v>
      </c>
      <c r="R1904" s="99">
        <v>19.880000000000003</v>
      </c>
      <c r="S1904" s="99">
        <v>12.003</v>
      </c>
      <c r="T1904" s="30">
        <f t="shared" si="203"/>
        <v>157.78333333333092</v>
      </c>
      <c r="U1904" s="21">
        <f t="shared" si="207"/>
        <v>0</v>
      </c>
      <c r="V1904" s="21">
        <f t="shared" si="208"/>
        <v>-5.3115775624999959E-2</v>
      </c>
      <c r="W1904" s="21">
        <f t="shared" si="209"/>
        <v>0</v>
      </c>
    </row>
    <row r="1905" spans="1:23">
      <c r="A1905" s="2">
        <f t="shared" si="204"/>
        <v>45474</v>
      </c>
      <c r="B1905" s="3">
        <f t="shared" si="205"/>
        <v>45483</v>
      </c>
      <c r="C1905" s="7">
        <v>45483.645833333336</v>
      </c>
      <c r="D1905" s="7">
        <v>45483.6875</v>
      </c>
      <c r="E1905" s="5">
        <v>69</v>
      </c>
      <c r="F1905" s="5">
        <v>0</v>
      </c>
      <c r="G1905" s="5">
        <v>-1065.45</v>
      </c>
      <c r="H1905" s="34" cm="1">
        <f t="array" ref="H1905">SUMPRODUCT(('ESB Networks Summary'!$C$5:$C$17384=Data!D1905)*('ESB Networks Summary'!$E$5:$E$17384))*1000*2-SUMPRODUCT(('ESB Networks Summary'!$C$5:$C$17384=Data!D1905)*('ESB Networks Summary'!$F$5:$F$17384))*1000*2</f>
        <v>-1102</v>
      </c>
      <c r="I1905" s="5">
        <v>0</v>
      </c>
      <c r="J1905" s="5">
        <v>0</v>
      </c>
      <c r="K1905" s="17">
        <v>1</v>
      </c>
      <c r="L1905" s="52">
        <f t="shared" si="206"/>
        <v>0</v>
      </c>
      <c r="M1905" s="5">
        <v>0</v>
      </c>
      <c r="N1905" s="5">
        <v>446.09166666666601</v>
      </c>
      <c r="O1905" s="96"/>
      <c r="P1905" s="5">
        <v>1652.13333333333</v>
      </c>
      <c r="R1905" s="99">
        <v>19.880000000000003</v>
      </c>
      <c r="S1905" s="99">
        <v>12.003</v>
      </c>
      <c r="T1905" s="30">
        <f t="shared" si="203"/>
        <v>140.59166666666397</v>
      </c>
      <c r="U1905" s="21">
        <f t="shared" si="207"/>
        <v>0</v>
      </c>
      <c r="V1905" s="21">
        <f t="shared" si="208"/>
        <v>-6.3942981750000003E-2</v>
      </c>
      <c r="W1905" s="21">
        <f t="shared" si="209"/>
        <v>0</v>
      </c>
    </row>
    <row r="1906" spans="1:23">
      <c r="A1906" s="2">
        <f t="shared" si="204"/>
        <v>45474</v>
      </c>
      <c r="B1906" s="3">
        <f t="shared" si="205"/>
        <v>45483</v>
      </c>
      <c r="C1906" s="7">
        <v>45483.666666666664</v>
      </c>
      <c r="D1906" s="7">
        <v>45483.708333333336</v>
      </c>
      <c r="E1906" s="5">
        <v>69</v>
      </c>
      <c r="F1906" s="5">
        <v>0</v>
      </c>
      <c r="G1906" s="5">
        <v>-1141.6583333333299</v>
      </c>
      <c r="H1906" s="34" cm="1">
        <f t="array" ref="H1906">SUMPRODUCT(('ESB Networks Summary'!$C$5:$C$17384=Data!D1906)*('ESB Networks Summary'!$E$5:$E$17384))*1000*2-SUMPRODUCT(('ESB Networks Summary'!$C$5:$C$17384=Data!D1906)*('ESB Networks Summary'!$F$5:$F$17384))*1000*2</f>
        <v>-1062</v>
      </c>
      <c r="I1906" s="5">
        <v>370.08333333333297</v>
      </c>
      <c r="J1906" s="5">
        <v>0</v>
      </c>
      <c r="K1906" s="17">
        <v>1</v>
      </c>
      <c r="L1906" s="52">
        <f t="shared" si="206"/>
        <v>0</v>
      </c>
      <c r="M1906" s="5">
        <v>0</v>
      </c>
      <c r="N1906" s="5">
        <v>626.31666666666604</v>
      </c>
      <c r="O1906" s="96"/>
      <c r="P1906" s="5">
        <v>1813.31666666666</v>
      </c>
      <c r="R1906" s="99">
        <v>20.493000000000002</v>
      </c>
      <c r="S1906" s="99">
        <v>12.147</v>
      </c>
      <c r="T1906" s="30">
        <f t="shared" si="203"/>
        <v>45.341666666664082</v>
      </c>
      <c r="U1906" s="21">
        <f t="shared" si="207"/>
        <v>0</v>
      </c>
      <c r="V1906" s="21">
        <f t="shared" si="208"/>
        <v>-6.9338618874999799E-2</v>
      </c>
      <c r="W1906" s="21">
        <f t="shared" si="209"/>
        <v>0</v>
      </c>
    </row>
    <row r="1907" spans="1:23">
      <c r="A1907" s="2">
        <f t="shared" si="204"/>
        <v>45474</v>
      </c>
      <c r="B1907" s="3">
        <f t="shared" si="205"/>
        <v>45483</v>
      </c>
      <c r="C1907" s="7">
        <v>45483.6875</v>
      </c>
      <c r="D1907" s="7">
        <v>45483.729166666664</v>
      </c>
      <c r="E1907" s="5">
        <v>69</v>
      </c>
      <c r="F1907" s="5">
        <v>0</v>
      </c>
      <c r="G1907" s="5">
        <v>-776.1</v>
      </c>
      <c r="H1907" s="34" cm="1">
        <f t="array" ref="H1907">SUMPRODUCT(('ESB Networks Summary'!$C$5:$C$17384=Data!D1907)*('ESB Networks Summary'!$E$5:$E$17384))*1000*2-SUMPRODUCT(('ESB Networks Summary'!$C$5:$C$17384=Data!D1907)*('ESB Networks Summary'!$F$5:$F$17384))*1000*2</f>
        <v>-734</v>
      </c>
      <c r="I1907" s="5">
        <v>0</v>
      </c>
      <c r="J1907" s="5">
        <v>0</v>
      </c>
      <c r="K1907" s="17">
        <v>1</v>
      </c>
      <c r="L1907" s="52">
        <f t="shared" si="206"/>
        <v>0</v>
      </c>
      <c r="M1907" s="5">
        <v>0</v>
      </c>
      <c r="N1907" s="5">
        <v>351.9</v>
      </c>
      <c r="O1907" s="96"/>
      <c r="P1907" s="5">
        <v>1123.2666666666601</v>
      </c>
      <c r="R1907" s="99">
        <v>20.493000000000002</v>
      </c>
      <c r="S1907" s="99">
        <v>12.147</v>
      </c>
      <c r="T1907" s="30">
        <f t="shared" si="203"/>
        <v>-4.7333333333399423</v>
      </c>
      <c r="U1907" s="21">
        <f t="shared" si="207"/>
        <v>0</v>
      </c>
      <c r="V1907" s="21">
        <f t="shared" si="208"/>
        <v>-4.7136433499999998E-2</v>
      </c>
      <c r="W1907" s="21">
        <f t="shared" si="209"/>
        <v>0</v>
      </c>
    </row>
    <row r="1908" spans="1:23">
      <c r="A1908" s="2">
        <f t="shared" si="204"/>
        <v>45474</v>
      </c>
      <c r="B1908" s="3">
        <f t="shared" si="205"/>
        <v>45483</v>
      </c>
      <c r="C1908" s="7">
        <v>45483.708333333336</v>
      </c>
      <c r="D1908" s="7">
        <v>45483.75</v>
      </c>
      <c r="E1908" s="5">
        <v>69</v>
      </c>
      <c r="F1908" s="5">
        <v>0</v>
      </c>
      <c r="G1908" s="5">
        <v>-394.416666666666</v>
      </c>
      <c r="H1908" s="34" cm="1">
        <f t="array" ref="H1908">SUMPRODUCT(('ESB Networks Summary'!$C$5:$C$17384=Data!D1908)*('ESB Networks Summary'!$E$5:$E$17384))*1000*2-SUMPRODUCT(('ESB Networks Summary'!$C$5:$C$17384=Data!D1908)*('ESB Networks Summary'!$F$5:$F$17384))*1000*2</f>
        <v>-426</v>
      </c>
      <c r="I1908" s="5">
        <v>300.86666666666599</v>
      </c>
      <c r="J1908" s="5">
        <v>0</v>
      </c>
      <c r="K1908" s="17">
        <v>1</v>
      </c>
      <c r="L1908" s="52">
        <f t="shared" si="206"/>
        <v>0</v>
      </c>
      <c r="M1908" s="5">
        <v>0</v>
      </c>
      <c r="N1908" s="5">
        <v>606.94999999999902</v>
      </c>
      <c r="O1908" s="96"/>
      <c r="P1908" s="5">
        <v>1063.2916666666599</v>
      </c>
      <c r="R1908" s="99">
        <v>22.201000000000001</v>
      </c>
      <c r="S1908" s="99">
        <v>13.855</v>
      </c>
      <c r="T1908" s="30">
        <f t="shared" si="203"/>
        <v>61.924999999994839</v>
      </c>
      <c r="U1908" s="21">
        <f t="shared" si="207"/>
        <v>0</v>
      </c>
      <c r="V1908" s="21">
        <f t="shared" si="208"/>
        <v>-2.732321458333329E-2</v>
      </c>
      <c r="W1908" s="21">
        <f t="shared" si="209"/>
        <v>0</v>
      </c>
    </row>
    <row r="1909" spans="1:23">
      <c r="A1909" s="2">
        <f t="shared" si="204"/>
        <v>45474</v>
      </c>
      <c r="B1909" s="3">
        <f t="shared" si="205"/>
        <v>45483</v>
      </c>
      <c r="C1909" s="7">
        <v>45483.729166666664</v>
      </c>
      <c r="D1909" s="7">
        <v>45483.770833333336</v>
      </c>
      <c r="E1909" s="5">
        <v>69</v>
      </c>
      <c r="F1909" s="5">
        <v>0</v>
      </c>
      <c r="G1909" s="5">
        <v>6.1666666666666599</v>
      </c>
      <c r="H1909" s="34" cm="1">
        <f t="array" ref="H1909">SUMPRODUCT(('ESB Networks Summary'!$C$5:$C$17384=Data!D1909)*('ESB Networks Summary'!$E$5:$E$17384))*1000*2-SUMPRODUCT(('ESB Networks Summary'!$C$5:$C$17384=Data!D1909)*('ESB Networks Summary'!$F$5:$F$17384))*1000*2</f>
        <v>-24</v>
      </c>
      <c r="I1909" s="5">
        <v>439.99166666666599</v>
      </c>
      <c r="J1909" s="5">
        <v>0</v>
      </c>
      <c r="K1909" s="17">
        <v>1</v>
      </c>
      <c r="L1909" s="52">
        <f t="shared" si="206"/>
        <v>0</v>
      </c>
      <c r="M1909" s="5">
        <v>0</v>
      </c>
      <c r="N1909" s="5">
        <v>843.375</v>
      </c>
      <c r="O1909" s="96"/>
      <c r="P1909" s="5">
        <v>912.19999999999902</v>
      </c>
      <c r="R1909" s="99">
        <v>22.201000000000001</v>
      </c>
      <c r="S1909" s="99">
        <v>13.855</v>
      </c>
      <c r="T1909" s="30">
        <f t="shared" si="203"/>
        <v>74.991666666665651</v>
      </c>
      <c r="U1909" s="21">
        <f t="shared" si="207"/>
        <v>6.845308333333326E-4</v>
      </c>
      <c r="V1909" s="21">
        <f t="shared" si="208"/>
        <v>0</v>
      </c>
      <c r="W1909" s="21">
        <f t="shared" si="209"/>
        <v>0</v>
      </c>
    </row>
    <row r="1910" spans="1:23">
      <c r="A1910" s="2">
        <f t="shared" si="204"/>
        <v>45474</v>
      </c>
      <c r="B1910" s="3">
        <f t="shared" si="205"/>
        <v>45483</v>
      </c>
      <c r="C1910" s="7">
        <v>45483.75</v>
      </c>
      <c r="D1910" s="7">
        <v>45483.791666666664</v>
      </c>
      <c r="E1910" s="5">
        <v>69</v>
      </c>
      <c r="F1910" s="5">
        <v>0</v>
      </c>
      <c r="G1910" s="5">
        <v>-467.23333333333301</v>
      </c>
      <c r="H1910" s="34" cm="1">
        <f t="array" ref="H1910">SUMPRODUCT(('ESB Networks Summary'!$C$5:$C$17384=Data!D1910)*('ESB Networks Summary'!$E$5:$E$17384))*1000*2-SUMPRODUCT(('ESB Networks Summary'!$C$5:$C$17384=Data!D1910)*('ESB Networks Summary'!$F$5:$F$17384))*1000*2</f>
        <v>-484</v>
      </c>
      <c r="I1910" s="5">
        <v>20.099999999999898</v>
      </c>
      <c r="J1910" s="5">
        <v>0</v>
      </c>
      <c r="K1910" s="17">
        <v>1</v>
      </c>
      <c r="L1910" s="52">
        <f t="shared" si="206"/>
        <v>0</v>
      </c>
      <c r="M1910" s="5">
        <v>0</v>
      </c>
      <c r="N1910" s="5">
        <v>63.766666666666602</v>
      </c>
      <c r="O1910" s="96"/>
      <c r="P1910" s="5">
        <v>605.36666666666599</v>
      </c>
      <c r="R1910" s="99">
        <v>22.884</v>
      </c>
      <c r="S1910" s="99">
        <v>15.007</v>
      </c>
      <c r="T1910" s="30">
        <f t="shared" si="203"/>
        <v>74.36666666666639</v>
      </c>
      <c r="U1910" s="21">
        <f t="shared" si="207"/>
        <v>0</v>
      </c>
      <c r="V1910" s="21">
        <f t="shared" si="208"/>
        <v>-3.505885316666664E-2</v>
      </c>
      <c r="W1910" s="21">
        <f t="shared" si="209"/>
        <v>0</v>
      </c>
    </row>
    <row r="1911" spans="1:23">
      <c r="A1911" s="2">
        <f t="shared" si="204"/>
        <v>45474</v>
      </c>
      <c r="B1911" s="3">
        <f t="shared" si="205"/>
        <v>45483</v>
      </c>
      <c r="C1911" s="7">
        <v>45483.770833333336</v>
      </c>
      <c r="D1911" s="7">
        <v>45483.8125</v>
      </c>
      <c r="E1911" s="5">
        <v>69</v>
      </c>
      <c r="F1911" s="5">
        <v>0</v>
      </c>
      <c r="G1911" s="5">
        <v>-57.55</v>
      </c>
      <c r="H1911" s="34" cm="1">
        <f t="array" ref="H1911">SUMPRODUCT(('ESB Networks Summary'!$C$5:$C$17384=Data!D1911)*('ESB Networks Summary'!$E$5:$E$17384))*1000*2-SUMPRODUCT(('ESB Networks Summary'!$C$5:$C$17384=Data!D1911)*('ESB Networks Summary'!$F$5:$F$17384))*1000*2</f>
        <v>-56</v>
      </c>
      <c r="I1911" s="5">
        <v>230.02499999999901</v>
      </c>
      <c r="J1911" s="5">
        <v>0</v>
      </c>
      <c r="K1911" s="17">
        <v>1</v>
      </c>
      <c r="L1911" s="52">
        <f t="shared" si="206"/>
        <v>0</v>
      </c>
      <c r="M1911" s="5">
        <v>0</v>
      </c>
      <c r="N1911" s="5">
        <v>289.56666666666598</v>
      </c>
      <c r="O1911" s="96"/>
      <c r="P1911" s="5">
        <v>373.92500000000001</v>
      </c>
      <c r="R1911" s="99">
        <v>22.884</v>
      </c>
      <c r="S1911" s="99">
        <v>15.007</v>
      </c>
      <c r="T1911" s="30">
        <f t="shared" si="203"/>
        <v>26.808333333334019</v>
      </c>
      <c r="U1911" s="21">
        <f t="shared" si="207"/>
        <v>0</v>
      </c>
      <c r="V1911" s="21">
        <f t="shared" si="208"/>
        <v>-4.3182642499999995E-3</v>
      </c>
      <c r="W1911" s="21">
        <f t="shared" si="209"/>
        <v>0</v>
      </c>
    </row>
    <row r="1912" spans="1:23">
      <c r="A1912" s="2">
        <f t="shared" si="204"/>
        <v>45474</v>
      </c>
      <c r="B1912" s="3">
        <f t="shared" si="205"/>
        <v>45483</v>
      </c>
      <c r="C1912" s="7">
        <v>45483.791666666664</v>
      </c>
      <c r="D1912" s="7">
        <v>45483.833333333336</v>
      </c>
      <c r="E1912" s="5">
        <v>69</v>
      </c>
      <c r="F1912" s="5">
        <v>0</v>
      </c>
      <c r="G1912" s="5">
        <v>169.59166666666599</v>
      </c>
      <c r="H1912" s="34" cm="1">
        <f t="array" ref="H1912">SUMPRODUCT(('ESB Networks Summary'!$C$5:$C$17384=Data!D1912)*('ESB Networks Summary'!$E$5:$E$17384))*1000*2-SUMPRODUCT(('ESB Networks Summary'!$C$5:$C$17384=Data!D1912)*('ESB Networks Summary'!$F$5:$F$17384))*1000*2</f>
        <v>90</v>
      </c>
      <c r="I1912" s="5">
        <v>91.233333333333306</v>
      </c>
      <c r="J1912" s="5">
        <v>0</v>
      </c>
      <c r="K1912" s="17">
        <v>1</v>
      </c>
      <c r="L1912" s="52">
        <f t="shared" si="206"/>
        <v>0</v>
      </c>
      <c r="M1912" s="5">
        <v>0</v>
      </c>
      <c r="N1912" s="5">
        <v>318.125</v>
      </c>
      <c r="O1912" s="96"/>
      <c r="P1912" s="5">
        <v>239.666666666666</v>
      </c>
      <c r="R1912" s="99">
        <v>23.366999999999997</v>
      </c>
      <c r="S1912" s="99">
        <v>15.49</v>
      </c>
      <c r="T1912" s="30">
        <f t="shared" si="203"/>
        <v>91.133333333331962</v>
      </c>
      <c r="U1912" s="21">
        <f t="shared" si="207"/>
        <v>1.9814242374999916E-2</v>
      </c>
      <c r="V1912" s="21">
        <f t="shared" si="208"/>
        <v>0</v>
      </c>
      <c r="W1912" s="21">
        <f t="shared" si="209"/>
        <v>0</v>
      </c>
    </row>
    <row r="1913" spans="1:23">
      <c r="A1913" s="2">
        <f t="shared" si="204"/>
        <v>45474</v>
      </c>
      <c r="B1913" s="3">
        <f t="shared" si="205"/>
        <v>45483</v>
      </c>
      <c r="C1913" s="7">
        <v>45483.8125</v>
      </c>
      <c r="D1913" s="7">
        <v>45483.854166666664</v>
      </c>
      <c r="E1913" s="5">
        <v>69</v>
      </c>
      <c r="F1913" s="5">
        <v>0</v>
      </c>
      <c r="G1913" s="5">
        <v>117.966666666666</v>
      </c>
      <c r="H1913" s="34" cm="1">
        <f t="array" ref="H1913">SUMPRODUCT(('ESB Networks Summary'!$C$5:$C$17384=Data!D1913)*('ESB Networks Summary'!$E$5:$E$17384))*1000*2-SUMPRODUCT(('ESB Networks Summary'!$C$5:$C$17384=Data!D1913)*('ESB Networks Summary'!$F$5:$F$17384))*1000*2</f>
        <v>130</v>
      </c>
      <c r="I1913" s="5">
        <v>0</v>
      </c>
      <c r="J1913" s="5">
        <v>0</v>
      </c>
      <c r="K1913" s="17">
        <v>1</v>
      </c>
      <c r="L1913" s="52">
        <f t="shared" si="206"/>
        <v>0</v>
      </c>
      <c r="M1913" s="5">
        <v>0</v>
      </c>
      <c r="N1913" s="5">
        <v>95.599999999999895</v>
      </c>
      <c r="O1913" s="96"/>
      <c r="P1913" s="5">
        <v>27.233333333333299</v>
      </c>
      <c r="R1913" s="99">
        <v>23.366999999999997</v>
      </c>
      <c r="S1913" s="99">
        <v>15.49</v>
      </c>
      <c r="T1913" s="30">
        <f t="shared" si="203"/>
        <v>49.599999999999412</v>
      </c>
      <c r="U1913" s="21">
        <f t="shared" si="207"/>
        <v>1.378263549999992E-2</v>
      </c>
      <c r="V1913" s="21">
        <f t="shared" si="208"/>
        <v>0</v>
      </c>
      <c r="W1913" s="21">
        <f t="shared" si="209"/>
        <v>0</v>
      </c>
    </row>
    <row r="1914" spans="1:23">
      <c r="A1914" s="2">
        <f t="shared" si="204"/>
        <v>45474</v>
      </c>
      <c r="B1914" s="3">
        <f t="shared" si="205"/>
        <v>45483</v>
      </c>
      <c r="C1914" s="7">
        <v>45483.833333333336</v>
      </c>
      <c r="D1914" s="7">
        <v>45483.875</v>
      </c>
      <c r="E1914" s="5">
        <v>69</v>
      </c>
      <c r="F1914" s="5">
        <v>0</v>
      </c>
      <c r="G1914" s="5">
        <v>148.65833333333299</v>
      </c>
      <c r="H1914" s="34" cm="1">
        <f t="array" ref="H1914">SUMPRODUCT(('ESB Networks Summary'!$C$5:$C$17384=Data!D1914)*('ESB Networks Summary'!$E$5:$E$17384))*1000*2-SUMPRODUCT(('ESB Networks Summary'!$C$5:$C$17384=Data!D1914)*('ESB Networks Summary'!$F$5:$F$17384))*1000*2</f>
        <v>148</v>
      </c>
      <c r="I1914" s="5">
        <v>0</v>
      </c>
      <c r="J1914" s="5">
        <v>0</v>
      </c>
      <c r="K1914" s="17">
        <v>1</v>
      </c>
      <c r="L1914" s="52">
        <f t="shared" si="206"/>
        <v>0</v>
      </c>
      <c r="M1914" s="5">
        <v>0</v>
      </c>
      <c r="N1914" s="5">
        <v>76.716666666666598</v>
      </c>
      <c r="O1914" s="96"/>
      <c r="P1914" s="5">
        <v>0</v>
      </c>
      <c r="R1914" s="99">
        <v>23.015999999999998</v>
      </c>
      <c r="S1914" s="99">
        <v>15.138999999999999</v>
      </c>
      <c r="T1914" s="30">
        <f t="shared" si="203"/>
        <v>71.941666666666393</v>
      </c>
      <c r="U1914" s="21">
        <f t="shared" si="207"/>
        <v>1.7107600999999962E-2</v>
      </c>
      <c r="V1914" s="21">
        <f t="shared" si="208"/>
        <v>0</v>
      </c>
      <c r="W1914" s="21">
        <f t="shared" si="209"/>
        <v>0</v>
      </c>
    </row>
    <row r="1915" spans="1:23">
      <c r="A1915" s="2">
        <f t="shared" si="204"/>
        <v>45474</v>
      </c>
      <c r="B1915" s="3">
        <f t="shared" si="205"/>
        <v>45483</v>
      </c>
      <c r="C1915" s="7">
        <v>45483.854166666664</v>
      </c>
      <c r="D1915" s="7">
        <v>45483.895833333336</v>
      </c>
      <c r="E1915" s="5">
        <v>69</v>
      </c>
      <c r="F1915" s="5">
        <v>0</v>
      </c>
      <c r="G1915" s="5">
        <v>188.78333333333299</v>
      </c>
      <c r="H1915" s="34" cm="1">
        <f t="array" ref="H1915">SUMPRODUCT(('ESB Networks Summary'!$C$5:$C$17384=Data!D1915)*('ESB Networks Summary'!$E$5:$E$17384))*1000*2-SUMPRODUCT(('ESB Networks Summary'!$C$5:$C$17384=Data!D1915)*('ESB Networks Summary'!$F$5:$F$17384))*1000*2</f>
        <v>188</v>
      </c>
      <c r="I1915" s="5">
        <v>0</v>
      </c>
      <c r="J1915" s="5">
        <v>0</v>
      </c>
      <c r="K1915" s="17">
        <v>1</v>
      </c>
      <c r="L1915" s="52">
        <f t="shared" si="206"/>
        <v>0</v>
      </c>
      <c r="M1915" s="5">
        <v>0</v>
      </c>
      <c r="N1915" s="5">
        <v>92.3333333333333</v>
      </c>
      <c r="O1915" s="96"/>
      <c r="P1915" s="5">
        <v>0</v>
      </c>
      <c r="R1915" s="99">
        <v>23.015999999999998</v>
      </c>
      <c r="S1915" s="99">
        <v>15.138999999999999</v>
      </c>
      <c r="T1915" s="30">
        <f t="shared" si="203"/>
        <v>96.44999999999969</v>
      </c>
      <c r="U1915" s="21">
        <f t="shared" si="207"/>
        <v>2.1725185999999962E-2</v>
      </c>
      <c r="V1915" s="21">
        <f t="shared" si="208"/>
        <v>0</v>
      </c>
      <c r="W1915" s="21">
        <f t="shared" si="209"/>
        <v>0</v>
      </c>
    </row>
    <row r="1916" spans="1:23">
      <c r="A1916" s="2">
        <f t="shared" si="204"/>
        <v>45474</v>
      </c>
      <c r="B1916" s="3">
        <f t="shared" si="205"/>
        <v>45483</v>
      </c>
      <c r="C1916" s="7">
        <v>45483.875</v>
      </c>
      <c r="D1916" s="7">
        <v>45483.916666666664</v>
      </c>
      <c r="E1916" s="5">
        <v>69</v>
      </c>
      <c r="F1916" s="5">
        <v>0</v>
      </c>
      <c r="G1916" s="5">
        <v>208.42499999999899</v>
      </c>
      <c r="H1916" s="34" cm="1">
        <f t="array" ref="H1916">SUMPRODUCT(('ESB Networks Summary'!$C$5:$C$17384=Data!D1916)*('ESB Networks Summary'!$E$5:$E$17384))*1000*2-SUMPRODUCT(('ESB Networks Summary'!$C$5:$C$17384=Data!D1916)*('ESB Networks Summary'!$F$5:$F$17384))*1000*2</f>
        <v>212</v>
      </c>
      <c r="I1916" s="5">
        <v>0</v>
      </c>
      <c r="J1916" s="5">
        <v>0</v>
      </c>
      <c r="K1916" s="17">
        <v>1</v>
      </c>
      <c r="L1916" s="52">
        <f t="shared" si="206"/>
        <v>0</v>
      </c>
      <c r="M1916" s="5">
        <v>0</v>
      </c>
      <c r="N1916" s="5">
        <v>98.516666666666595</v>
      </c>
      <c r="O1916" s="96"/>
      <c r="P1916" s="5">
        <v>0</v>
      </c>
      <c r="R1916" s="99">
        <v>21.584</v>
      </c>
      <c r="S1916" s="99">
        <v>13.706999999999999</v>
      </c>
      <c r="T1916" s="30">
        <f t="shared" si="203"/>
        <v>109.90833333333239</v>
      </c>
      <c r="U1916" s="21">
        <f t="shared" si="207"/>
        <v>2.2493225999999891E-2</v>
      </c>
      <c r="V1916" s="21">
        <f t="shared" si="208"/>
        <v>0</v>
      </c>
      <c r="W1916" s="21">
        <f t="shared" si="209"/>
        <v>0</v>
      </c>
    </row>
    <row r="1917" spans="1:23">
      <c r="A1917" s="2">
        <f t="shared" si="204"/>
        <v>45474</v>
      </c>
      <c r="B1917" s="3">
        <f t="shared" si="205"/>
        <v>45483</v>
      </c>
      <c r="C1917" s="7">
        <v>45483.895833333336</v>
      </c>
      <c r="D1917" s="7">
        <v>45483.9375</v>
      </c>
      <c r="E1917" s="5">
        <v>69</v>
      </c>
      <c r="F1917" s="5">
        <v>0</v>
      </c>
      <c r="G1917" s="5">
        <v>165.73333333333301</v>
      </c>
      <c r="H1917" s="34" cm="1">
        <f t="array" ref="H1917">SUMPRODUCT(('ESB Networks Summary'!$C$5:$C$17384=Data!D1917)*('ESB Networks Summary'!$E$5:$E$17384))*1000*2-SUMPRODUCT(('ESB Networks Summary'!$C$5:$C$17384=Data!D1917)*('ESB Networks Summary'!$F$5:$F$17384))*1000*2</f>
        <v>178</v>
      </c>
      <c r="I1917" s="5">
        <v>0</v>
      </c>
      <c r="J1917" s="5">
        <v>0</v>
      </c>
      <c r="K1917" s="17">
        <v>1</v>
      </c>
      <c r="L1917" s="52">
        <f t="shared" si="206"/>
        <v>0</v>
      </c>
      <c r="M1917" s="5">
        <v>0</v>
      </c>
      <c r="N1917" s="5">
        <v>13.5555555555555</v>
      </c>
      <c r="O1917" s="96"/>
      <c r="P1917" s="5">
        <v>0</v>
      </c>
      <c r="R1917" s="99">
        <v>21.584</v>
      </c>
      <c r="S1917" s="99">
        <v>13.706999999999999</v>
      </c>
      <c r="T1917" s="30">
        <f t="shared" si="203"/>
        <v>152.17777777777752</v>
      </c>
      <c r="U1917" s="21">
        <f t="shared" si="207"/>
        <v>1.7885941333333297E-2</v>
      </c>
      <c r="V1917" s="21">
        <f t="shared" si="208"/>
        <v>0</v>
      </c>
      <c r="W1917" s="21">
        <f t="shared" si="209"/>
        <v>0</v>
      </c>
    </row>
    <row r="1918" spans="1:23">
      <c r="A1918" s="2">
        <f t="shared" si="204"/>
        <v>45474</v>
      </c>
      <c r="B1918" s="3">
        <f t="shared" si="205"/>
        <v>45483</v>
      </c>
      <c r="C1918" s="7">
        <v>45483.916666666664</v>
      </c>
      <c r="D1918" s="7">
        <v>45483.958333333336</v>
      </c>
      <c r="E1918" s="5">
        <v>69</v>
      </c>
      <c r="F1918" s="5">
        <v>0</v>
      </c>
      <c r="G1918" s="5">
        <v>163</v>
      </c>
      <c r="H1918" s="34" cm="1">
        <f t="array" ref="H1918">SUMPRODUCT(('ESB Networks Summary'!$C$5:$C$17384=Data!D1918)*('ESB Networks Summary'!$E$5:$E$17384))*1000*2-SUMPRODUCT(('ESB Networks Summary'!$C$5:$C$17384=Data!D1918)*('ESB Networks Summary'!$F$5:$F$17384))*1000*2</f>
        <v>128</v>
      </c>
      <c r="I1918" s="5">
        <v>0</v>
      </c>
      <c r="J1918" s="5">
        <v>0</v>
      </c>
      <c r="K1918" s="17">
        <v>1</v>
      </c>
      <c r="L1918" s="52">
        <f t="shared" si="206"/>
        <v>0</v>
      </c>
      <c r="M1918" s="5">
        <v>0</v>
      </c>
      <c r="N1918" s="5">
        <v>0</v>
      </c>
      <c r="O1918" s="96"/>
      <c r="P1918" s="5">
        <v>0</v>
      </c>
      <c r="R1918" s="99">
        <v>14.440000000000001</v>
      </c>
      <c r="S1918" s="99">
        <v>11.446</v>
      </c>
      <c r="T1918" s="30">
        <f t="shared" si="203"/>
        <v>163</v>
      </c>
      <c r="U1918" s="21">
        <f t="shared" si="207"/>
        <v>1.1768600000000002E-2</v>
      </c>
      <c r="V1918" s="21">
        <f t="shared" si="208"/>
        <v>0</v>
      </c>
      <c r="W1918" s="21">
        <f t="shared" si="209"/>
        <v>0</v>
      </c>
    </row>
    <row r="1919" spans="1:23">
      <c r="A1919" s="2">
        <f t="shared" si="204"/>
        <v>45474</v>
      </c>
      <c r="B1919" s="3">
        <f t="shared" si="205"/>
        <v>45483</v>
      </c>
      <c r="C1919" s="7">
        <v>45483.9375</v>
      </c>
      <c r="D1919" s="7">
        <v>45483.979166666664</v>
      </c>
      <c r="E1919" s="5">
        <v>69</v>
      </c>
      <c r="F1919" s="5">
        <v>0</v>
      </c>
      <c r="G1919" s="5">
        <v>163</v>
      </c>
      <c r="H1919" s="34" cm="1">
        <f t="array" ref="H1919">SUMPRODUCT(('ESB Networks Summary'!$C$5:$C$17384=Data!D1919)*('ESB Networks Summary'!$E$5:$E$17384))*1000*2-SUMPRODUCT(('ESB Networks Summary'!$C$5:$C$17384=Data!D1919)*('ESB Networks Summary'!$F$5:$F$17384))*1000*2</f>
        <v>194</v>
      </c>
      <c r="I1919" s="5">
        <v>0</v>
      </c>
      <c r="J1919" s="5">
        <v>0</v>
      </c>
      <c r="K1919" s="17">
        <v>1</v>
      </c>
      <c r="L1919" s="52">
        <f t="shared" si="206"/>
        <v>0</v>
      </c>
      <c r="M1919" s="5">
        <v>0</v>
      </c>
      <c r="N1919" s="5">
        <v>0</v>
      </c>
      <c r="O1919" s="96"/>
      <c r="P1919" s="5">
        <v>0</v>
      </c>
      <c r="R1919" s="99">
        <v>14.440000000000001</v>
      </c>
      <c r="S1919" s="99">
        <v>11.446</v>
      </c>
      <c r="T1919" s="30">
        <f t="shared" si="203"/>
        <v>163</v>
      </c>
      <c r="U1919" s="21">
        <f t="shared" si="207"/>
        <v>1.1768600000000002E-2</v>
      </c>
      <c r="V1919" s="21">
        <f t="shared" si="208"/>
        <v>0</v>
      </c>
      <c r="W1919" s="21">
        <f t="shared" si="209"/>
        <v>0</v>
      </c>
    </row>
    <row r="1920" spans="1:23">
      <c r="A1920" s="2">
        <f t="shared" si="204"/>
        <v>45474</v>
      </c>
      <c r="B1920" s="3">
        <f t="shared" si="205"/>
        <v>45483</v>
      </c>
      <c r="C1920" s="7">
        <v>45483.958333333336</v>
      </c>
      <c r="D1920" s="7">
        <v>45484</v>
      </c>
      <c r="E1920" s="5">
        <v>69</v>
      </c>
      <c r="F1920" s="5">
        <v>0</v>
      </c>
      <c r="G1920" s="5">
        <v>163</v>
      </c>
      <c r="H1920" s="34" cm="1">
        <f t="array" ref="H1920">SUMPRODUCT(('ESB Networks Summary'!$C$5:$C$17384=Data!D1920)*('ESB Networks Summary'!$E$5:$E$17384))*1000*2-SUMPRODUCT(('ESB Networks Summary'!$C$5:$C$17384=Data!D1920)*('ESB Networks Summary'!$F$5:$F$17384))*1000*2</f>
        <v>124</v>
      </c>
      <c r="I1920" s="5">
        <v>0</v>
      </c>
      <c r="J1920" s="5">
        <v>0</v>
      </c>
      <c r="K1920" s="17">
        <v>1</v>
      </c>
      <c r="L1920" s="52">
        <f t="shared" si="206"/>
        <v>0</v>
      </c>
      <c r="M1920" s="5">
        <v>0</v>
      </c>
      <c r="N1920" s="5">
        <v>0</v>
      </c>
      <c r="O1920" s="96"/>
      <c r="P1920" s="5">
        <v>0</v>
      </c>
      <c r="R1920" s="99">
        <v>13.331999999999999</v>
      </c>
      <c r="S1920" s="99">
        <v>10.337999999999999</v>
      </c>
      <c r="T1920" s="30">
        <f t="shared" si="203"/>
        <v>163</v>
      </c>
      <c r="U1920" s="21">
        <f t="shared" si="207"/>
        <v>1.086558E-2</v>
      </c>
      <c r="V1920" s="21">
        <f t="shared" si="208"/>
        <v>0</v>
      </c>
      <c r="W1920" s="21">
        <f t="shared" si="209"/>
        <v>0</v>
      </c>
    </row>
    <row r="1921" spans="1:23">
      <c r="A1921" s="2">
        <f t="shared" si="204"/>
        <v>45474</v>
      </c>
      <c r="B1921" s="3">
        <f t="shared" si="205"/>
        <v>45483</v>
      </c>
      <c r="C1921" s="7">
        <v>45483.979166666664</v>
      </c>
      <c r="D1921" s="7">
        <v>45484.020833333336</v>
      </c>
      <c r="E1921" s="5">
        <v>69</v>
      </c>
      <c r="F1921" s="5">
        <v>0</v>
      </c>
      <c r="G1921" s="5">
        <v>163</v>
      </c>
      <c r="H1921" s="34" cm="1">
        <f t="array" ref="H1921">SUMPRODUCT(('ESB Networks Summary'!$C$5:$C$17384=Data!D1921)*('ESB Networks Summary'!$E$5:$E$17384))*1000*2-SUMPRODUCT(('ESB Networks Summary'!$C$5:$C$17384=Data!D1921)*('ESB Networks Summary'!$F$5:$F$17384))*1000*2</f>
        <v>124</v>
      </c>
      <c r="I1921" s="5">
        <v>0</v>
      </c>
      <c r="J1921" s="5">
        <v>0</v>
      </c>
      <c r="K1921" s="17">
        <v>1</v>
      </c>
      <c r="L1921" s="52">
        <f t="shared" si="206"/>
        <v>0</v>
      </c>
      <c r="M1921" s="5">
        <v>0</v>
      </c>
      <c r="N1921" s="5">
        <v>0</v>
      </c>
      <c r="O1921" s="96"/>
      <c r="P1921" s="5">
        <v>0</v>
      </c>
      <c r="R1921" s="99">
        <v>13.331999999999999</v>
      </c>
      <c r="S1921" s="99">
        <v>10.337999999999999</v>
      </c>
      <c r="T1921" s="30">
        <f t="shared" si="203"/>
        <v>163</v>
      </c>
      <c r="U1921" s="21">
        <f t="shared" si="207"/>
        <v>1.086558E-2</v>
      </c>
      <c r="V1921" s="21">
        <f t="shared" si="208"/>
        <v>0</v>
      </c>
      <c r="W1921" s="21">
        <f t="shared" si="209"/>
        <v>0</v>
      </c>
    </row>
    <row r="1922" spans="1:23">
      <c r="A1922" s="2">
        <f t="shared" si="204"/>
        <v>45474</v>
      </c>
      <c r="B1922" s="3">
        <f t="shared" si="205"/>
        <v>45484</v>
      </c>
      <c r="C1922" s="7">
        <v>45484</v>
      </c>
      <c r="D1922" s="7">
        <v>45484.041666666664</v>
      </c>
      <c r="E1922" s="5">
        <v>69</v>
      </c>
      <c r="F1922" s="5">
        <v>0</v>
      </c>
      <c r="G1922" s="5">
        <v>163</v>
      </c>
      <c r="H1922" s="34" cm="1">
        <f t="array" ref="H1922">SUMPRODUCT(('ESB Networks Summary'!$C$5:$C$17384=Data!D1922)*('ESB Networks Summary'!$E$5:$E$17384))*1000*2-SUMPRODUCT(('ESB Networks Summary'!$C$5:$C$17384=Data!D1922)*('ESB Networks Summary'!$F$5:$F$17384))*1000*2</f>
        <v>132</v>
      </c>
      <c r="I1922" s="5">
        <v>0</v>
      </c>
      <c r="J1922" s="5">
        <v>0</v>
      </c>
      <c r="K1922" s="17">
        <v>1</v>
      </c>
      <c r="L1922" s="52">
        <f t="shared" si="206"/>
        <v>0</v>
      </c>
      <c r="M1922" s="5">
        <v>0</v>
      </c>
      <c r="N1922" s="5">
        <v>0</v>
      </c>
      <c r="O1922" s="96"/>
      <c r="P1922" s="5">
        <v>0</v>
      </c>
      <c r="R1922" s="99">
        <v>12.577</v>
      </c>
      <c r="S1922" s="99">
        <v>9.5830000000000002</v>
      </c>
      <c r="T1922" s="30">
        <f t="shared" ref="T1922:T1985" si="210">P1922+G1922-N1922-F1922</f>
        <v>163</v>
      </c>
      <c r="U1922" s="21">
        <f t="shared" si="207"/>
        <v>1.0250255000000002E-2</v>
      </c>
      <c r="V1922" s="21">
        <f t="shared" si="208"/>
        <v>0</v>
      </c>
      <c r="W1922" s="21">
        <f t="shared" si="209"/>
        <v>0</v>
      </c>
    </row>
    <row r="1923" spans="1:23">
      <c r="A1923" s="2">
        <f t="shared" ref="A1923:A1986" si="211">DATE(YEAR(C1923),MONTH(C1923),1)</f>
        <v>45474</v>
      </c>
      <c r="B1923" s="3">
        <f t="shared" ref="B1923:B1986" si="212">DATE(YEAR(C1923),MONTH(C1923),DAY(C1923))</f>
        <v>45484</v>
      </c>
      <c r="C1923" s="7">
        <v>45484.020833333336</v>
      </c>
      <c r="D1923" s="7">
        <v>45484.0625</v>
      </c>
      <c r="E1923" s="5">
        <v>69</v>
      </c>
      <c r="F1923" s="5">
        <v>0</v>
      </c>
      <c r="G1923" s="5">
        <v>163</v>
      </c>
      <c r="H1923" s="34" cm="1">
        <f t="array" ref="H1923">SUMPRODUCT(('ESB Networks Summary'!$C$5:$C$17384=Data!D1923)*('ESB Networks Summary'!$E$5:$E$17384))*1000*2-SUMPRODUCT(('ESB Networks Summary'!$C$5:$C$17384=Data!D1923)*('ESB Networks Summary'!$F$5:$F$17384))*1000*2</f>
        <v>502</v>
      </c>
      <c r="I1923" s="5">
        <v>0</v>
      </c>
      <c r="J1923" s="5">
        <v>0</v>
      </c>
      <c r="K1923" s="17">
        <v>1</v>
      </c>
      <c r="L1923" s="52">
        <f t="shared" ref="L1923:L1986" si="213">IF(AND(K1923=2,K1922&lt;2),1,0)</f>
        <v>0</v>
      </c>
      <c r="M1923" s="5">
        <v>0</v>
      </c>
      <c r="N1923" s="5">
        <v>0</v>
      </c>
      <c r="O1923" s="96"/>
      <c r="P1923" s="5">
        <v>0</v>
      </c>
      <c r="R1923" s="99">
        <v>12.577</v>
      </c>
      <c r="S1923" s="99">
        <v>9.5830000000000002</v>
      </c>
      <c r="T1923" s="30">
        <f t="shared" si="210"/>
        <v>163</v>
      </c>
      <c r="U1923" s="21">
        <f t="shared" ref="U1923:U1986" si="214">IF(G1923&gt;0, G1923/1000*R1923/2,0)/100</f>
        <v>1.0250255000000002E-2</v>
      </c>
      <c r="V1923" s="21">
        <f t="shared" ref="V1923:V1986" si="215">IF(G1923&lt;0, G1923/1000*S1923/2,0)/100</f>
        <v>0</v>
      </c>
      <c r="W1923" s="21">
        <f t="shared" ref="W1923:W1986" si="216">IF(J1923&gt;P1923,J1923/1000/2*R1923/100,0)</f>
        <v>0</v>
      </c>
    </row>
    <row r="1924" spans="1:23">
      <c r="A1924" s="2">
        <f t="shared" si="211"/>
        <v>45474</v>
      </c>
      <c r="B1924" s="3">
        <f t="shared" si="212"/>
        <v>45484</v>
      </c>
      <c r="C1924" s="7">
        <v>45484.041666666664</v>
      </c>
      <c r="D1924" s="7">
        <v>45484.083333333336</v>
      </c>
      <c r="E1924" s="5">
        <v>69</v>
      </c>
      <c r="F1924" s="5">
        <v>0</v>
      </c>
      <c r="G1924" s="5">
        <v>163</v>
      </c>
      <c r="H1924" s="34" cm="1">
        <f t="array" ref="H1924">SUMPRODUCT(('ESB Networks Summary'!$C$5:$C$17384=Data!D1924)*('ESB Networks Summary'!$E$5:$E$17384))*1000*2-SUMPRODUCT(('ESB Networks Summary'!$C$5:$C$17384=Data!D1924)*('ESB Networks Summary'!$F$5:$F$17384))*1000*2</f>
        <v>118</v>
      </c>
      <c r="I1924" s="5">
        <v>0</v>
      </c>
      <c r="J1924" s="5">
        <v>0</v>
      </c>
      <c r="K1924" s="17">
        <v>1</v>
      </c>
      <c r="L1924" s="52">
        <f t="shared" si="213"/>
        <v>0</v>
      </c>
      <c r="M1924" s="5">
        <v>0</v>
      </c>
      <c r="N1924" s="5">
        <v>0</v>
      </c>
      <c r="O1924" s="96"/>
      <c r="P1924" s="5">
        <v>0</v>
      </c>
      <c r="R1924" s="99">
        <v>12.847</v>
      </c>
      <c r="S1924" s="99">
        <v>9.8529999999999998</v>
      </c>
      <c r="T1924" s="30">
        <f t="shared" si="210"/>
        <v>163</v>
      </c>
      <c r="U1924" s="21">
        <f t="shared" si="214"/>
        <v>1.0470304999999999E-2</v>
      </c>
      <c r="V1924" s="21">
        <f t="shared" si="215"/>
        <v>0</v>
      </c>
      <c r="W1924" s="21">
        <f t="shared" si="216"/>
        <v>0</v>
      </c>
    </row>
    <row r="1925" spans="1:23">
      <c r="A1925" s="2">
        <f t="shared" si="211"/>
        <v>45474</v>
      </c>
      <c r="B1925" s="3">
        <f t="shared" si="212"/>
        <v>45484</v>
      </c>
      <c r="C1925" s="7">
        <v>45484.0625</v>
      </c>
      <c r="D1925" s="7">
        <v>45484.104166666664</v>
      </c>
      <c r="E1925" s="5">
        <v>69</v>
      </c>
      <c r="F1925" s="5">
        <v>0</v>
      </c>
      <c r="G1925" s="5">
        <v>163</v>
      </c>
      <c r="H1925" s="34" cm="1">
        <f t="array" ref="H1925">SUMPRODUCT(('ESB Networks Summary'!$C$5:$C$17384=Data!D1925)*('ESB Networks Summary'!$E$5:$E$17384))*1000*2-SUMPRODUCT(('ESB Networks Summary'!$C$5:$C$17384=Data!D1925)*('ESB Networks Summary'!$F$5:$F$17384))*1000*2</f>
        <v>134</v>
      </c>
      <c r="I1925" s="5">
        <v>0</v>
      </c>
      <c r="J1925" s="5">
        <v>0</v>
      </c>
      <c r="K1925" s="17">
        <v>1</v>
      </c>
      <c r="L1925" s="52">
        <f t="shared" si="213"/>
        <v>0</v>
      </c>
      <c r="M1925" s="5">
        <v>0</v>
      </c>
      <c r="N1925" s="5">
        <v>0</v>
      </c>
      <c r="O1925" s="96"/>
      <c r="P1925" s="5">
        <v>0</v>
      </c>
      <c r="R1925" s="99">
        <v>12.847</v>
      </c>
      <c r="S1925" s="99">
        <v>9.8529999999999998</v>
      </c>
      <c r="T1925" s="30">
        <f t="shared" si="210"/>
        <v>163</v>
      </c>
      <c r="U1925" s="21">
        <f t="shared" si="214"/>
        <v>1.0470304999999999E-2</v>
      </c>
      <c r="V1925" s="21">
        <f t="shared" si="215"/>
        <v>0</v>
      </c>
      <c r="W1925" s="21">
        <f t="shared" si="216"/>
        <v>0</v>
      </c>
    </row>
    <row r="1926" spans="1:23">
      <c r="A1926" s="2">
        <f t="shared" si="211"/>
        <v>45474</v>
      </c>
      <c r="B1926" s="3">
        <f t="shared" si="212"/>
        <v>45484</v>
      </c>
      <c r="C1926" s="7">
        <v>45484.083333333336</v>
      </c>
      <c r="D1926" s="7">
        <v>45484.125</v>
      </c>
      <c r="E1926" s="5">
        <v>69</v>
      </c>
      <c r="F1926" s="5">
        <v>0</v>
      </c>
      <c r="G1926" s="5">
        <v>163</v>
      </c>
      <c r="H1926" s="34" cm="1">
        <f t="array" ref="H1926">SUMPRODUCT(('ESB Networks Summary'!$C$5:$C$17384=Data!D1926)*('ESB Networks Summary'!$E$5:$E$17384))*1000*2-SUMPRODUCT(('ESB Networks Summary'!$C$5:$C$17384=Data!D1926)*('ESB Networks Summary'!$F$5:$F$17384))*1000*2</f>
        <v>120</v>
      </c>
      <c r="I1926" s="5">
        <v>0</v>
      </c>
      <c r="J1926" s="5">
        <v>0</v>
      </c>
      <c r="K1926" s="17">
        <v>1</v>
      </c>
      <c r="L1926" s="52">
        <f t="shared" si="213"/>
        <v>0</v>
      </c>
      <c r="M1926" s="5">
        <v>0</v>
      </c>
      <c r="N1926" s="5">
        <v>0</v>
      </c>
      <c r="O1926" s="96"/>
      <c r="P1926" s="5">
        <v>0</v>
      </c>
      <c r="R1926" s="99">
        <v>12.684999999999999</v>
      </c>
      <c r="S1926" s="99">
        <v>9.6909999999999989</v>
      </c>
      <c r="T1926" s="30">
        <f t="shared" si="210"/>
        <v>163</v>
      </c>
      <c r="U1926" s="21">
        <f t="shared" si="214"/>
        <v>1.0338274999999999E-2</v>
      </c>
      <c r="V1926" s="21">
        <f t="shared" si="215"/>
        <v>0</v>
      </c>
      <c r="W1926" s="21">
        <f t="shared" si="216"/>
        <v>0</v>
      </c>
    </row>
    <row r="1927" spans="1:23">
      <c r="A1927" s="2">
        <f t="shared" si="211"/>
        <v>45474</v>
      </c>
      <c r="B1927" s="3">
        <f t="shared" si="212"/>
        <v>45484</v>
      </c>
      <c r="C1927" s="7">
        <v>45484.104166666664</v>
      </c>
      <c r="D1927" s="7">
        <v>45484.145833333336</v>
      </c>
      <c r="E1927" s="5">
        <v>69</v>
      </c>
      <c r="F1927" s="5">
        <v>0</v>
      </c>
      <c r="G1927" s="5">
        <v>163</v>
      </c>
      <c r="H1927" s="34" cm="1">
        <f t="array" ref="H1927">SUMPRODUCT(('ESB Networks Summary'!$C$5:$C$17384=Data!D1927)*('ESB Networks Summary'!$E$5:$E$17384))*1000*2-SUMPRODUCT(('ESB Networks Summary'!$C$5:$C$17384=Data!D1927)*('ESB Networks Summary'!$F$5:$F$17384))*1000*2</f>
        <v>114</v>
      </c>
      <c r="I1927" s="5">
        <v>0</v>
      </c>
      <c r="J1927" s="5">
        <v>0</v>
      </c>
      <c r="K1927" s="17">
        <v>1</v>
      </c>
      <c r="L1927" s="52">
        <f t="shared" si="213"/>
        <v>0</v>
      </c>
      <c r="M1927" s="5">
        <v>0</v>
      </c>
      <c r="N1927" s="5">
        <v>0</v>
      </c>
      <c r="O1927" s="96"/>
      <c r="P1927" s="5">
        <v>0</v>
      </c>
      <c r="R1927" s="99">
        <v>12.684999999999999</v>
      </c>
      <c r="S1927" s="99">
        <v>9.6909999999999989</v>
      </c>
      <c r="T1927" s="30">
        <f t="shared" si="210"/>
        <v>163</v>
      </c>
      <c r="U1927" s="21">
        <f t="shared" si="214"/>
        <v>1.0338274999999999E-2</v>
      </c>
      <c r="V1927" s="21">
        <f t="shared" si="215"/>
        <v>0</v>
      </c>
      <c r="W1927" s="21">
        <f t="shared" si="216"/>
        <v>0</v>
      </c>
    </row>
    <row r="1928" spans="1:23">
      <c r="A1928" s="2">
        <f t="shared" si="211"/>
        <v>45474</v>
      </c>
      <c r="B1928" s="3">
        <f t="shared" si="212"/>
        <v>45484</v>
      </c>
      <c r="C1928" s="7">
        <v>45484.125</v>
      </c>
      <c r="D1928" s="7">
        <v>45484.166666666664</v>
      </c>
      <c r="E1928" s="5">
        <v>69</v>
      </c>
      <c r="F1928" s="5">
        <v>0</v>
      </c>
      <c r="G1928" s="5">
        <v>163</v>
      </c>
      <c r="H1928" s="34" cm="1">
        <f t="array" ref="H1928">SUMPRODUCT(('ESB Networks Summary'!$C$5:$C$17384=Data!D1928)*('ESB Networks Summary'!$E$5:$E$17384))*1000*2-SUMPRODUCT(('ESB Networks Summary'!$C$5:$C$17384=Data!D1928)*('ESB Networks Summary'!$F$5:$F$17384))*1000*2</f>
        <v>124</v>
      </c>
      <c r="I1928" s="5">
        <v>0</v>
      </c>
      <c r="J1928" s="5">
        <v>0</v>
      </c>
      <c r="K1928" s="17">
        <v>1</v>
      </c>
      <c r="L1928" s="52">
        <f t="shared" si="213"/>
        <v>0</v>
      </c>
      <c r="M1928" s="5">
        <v>0</v>
      </c>
      <c r="N1928" s="5">
        <v>0</v>
      </c>
      <c r="O1928" s="96"/>
      <c r="P1928" s="5">
        <v>0</v>
      </c>
      <c r="R1928" s="99">
        <v>12.768000000000001</v>
      </c>
      <c r="S1928" s="99">
        <v>9.7750000000000004</v>
      </c>
      <c r="T1928" s="30">
        <f t="shared" si="210"/>
        <v>163</v>
      </c>
      <c r="U1928" s="21">
        <f t="shared" si="214"/>
        <v>1.0405920000000003E-2</v>
      </c>
      <c r="V1928" s="21">
        <f t="shared" si="215"/>
        <v>0</v>
      </c>
      <c r="W1928" s="21">
        <f t="shared" si="216"/>
        <v>0</v>
      </c>
    </row>
    <row r="1929" spans="1:23">
      <c r="A1929" s="2">
        <f t="shared" si="211"/>
        <v>45474</v>
      </c>
      <c r="B1929" s="3">
        <f t="shared" si="212"/>
        <v>45484</v>
      </c>
      <c r="C1929" s="7">
        <v>45484.145833333336</v>
      </c>
      <c r="D1929" s="7">
        <v>45484.1875</v>
      </c>
      <c r="E1929" s="5">
        <v>69</v>
      </c>
      <c r="F1929" s="5">
        <v>0</v>
      </c>
      <c r="G1929" s="5">
        <v>163</v>
      </c>
      <c r="H1929" s="34" cm="1">
        <f t="array" ref="H1929">SUMPRODUCT(('ESB Networks Summary'!$C$5:$C$17384=Data!D1929)*('ESB Networks Summary'!$E$5:$E$17384))*1000*2-SUMPRODUCT(('ESB Networks Summary'!$C$5:$C$17384=Data!D1929)*('ESB Networks Summary'!$F$5:$F$17384))*1000*2</f>
        <v>116</v>
      </c>
      <c r="I1929" s="5">
        <v>0</v>
      </c>
      <c r="J1929" s="5">
        <v>0</v>
      </c>
      <c r="K1929" s="17">
        <v>1</v>
      </c>
      <c r="L1929" s="52">
        <f t="shared" si="213"/>
        <v>0</v>
      </c>
      <c r="M1929" s="5">
        <v>0</v>
      </c>
      <c r="N1929" s="5">
        <v>0</v>
      </c>
      <c r="O1929" s="96"/>
      <c r="P1929" s="5">
        <v>0</v>
      </c>
      <c r="R1929" s="99">
        <v>12.768000000000001</v>
      </c>
      <c r="S1929" s="99">
        <v>9.7750000000000004</v>
      </c>
      <c r="T1929" s="30">
        <f t="shared" si="210"/>
        <v>163</v>
      </c>
      <c r="U1929" s="21">
        <f t="shared" si="214"/>
        <v>1.0405920000000003E-2</v>
      </c>
      <c r="V1929" s="21">
        <f t="shared" si="215"/>
        <v>0</v>
      </c>
      <c r="W1929" s="21">
        <f t="shared" si="216"/>
        <v>0</v>
      </c>
    </row>
    <row r="1930" spans="1:23">
      <c r="A1930" s="2">
        <f t="shared" si="211"/>
        <v>45474</v>
      </c>
      <c r="B1930" s="3">
        <f t="shared" si="212"/>
        <v>45484</v>
      </c>
      <c r="C1930" s="7">
        <v>45484.166666666664</v>
      </c>
      <c r="D1930" s="7">
        <v>45484.208333333336</v>
      </c>
      <c r="E1930" s="5">
        <v>69</v>
      </c>
      <c r="F1930" s="5">
        <v>0</v>
      </c>
      <c r="G1930" s="5">
        <v>163</v>
      </c>
      <c r="H1930" s="34" cm="1">
        <f t="array" ref="H1930">SUMPRODUCT(('ESB Networks Summary'!$C$5:$C$17384=Data!D1930)*('ESB Networks Summary'!$E$5:$E$17384))*1000*2-SUMPRODUCT(('ESB Networks Summary'!$C$5:$C$17384=Data!D1930)*('ESB Networks Summary'!$F$5:$F$17384))*1000*2</f>
        <v>2344</v>
      </c>
      <c r="I1930" s="5">
        <v>2208.0333333333301</v>
      </c>
      <c r="J1930" s="5">
        <v>0</v>
      </c>
      <c r="K1930" s="17">
        <v>1</v>
      </c>
      <c r="L1930" s="52">
        <f t="shared" si="213"/>
        <v>0</v>
      </c>
      <c r="M1930" s="5">
        <v>0</v>
      </c>
      <c r="N1930" s="5">
        <v>0</v>
      </c>
      <c r="O1930" s="96"/>
      <c r="P1930" s="5">
        <v>0</v>
      </c>
      <c r="R1930" s="99">
        <v>13.249000000000001</v>
      </c>
      <c r="S1930" s="99">
        <v>10.254999999999999</v>
      </c>
      <c r="T1930" s="30">
        <f t="shared" si="210"/>
        <v>163</v>
      </c>
      <c r="U1930" s="21">
        <f t="shared" si="214"/>
        <v>1.0797935000000002E-2</v>
      </c>
      <c r="V1930" s="21">
        <f t="shared" si="215"/>
        <v>0</v>
      </c>
      <c r="W1930" s="21">
        <f t="shared" si="216"/>
        <v>0</v>
      </c>
    </row>
    <row r="1931" spans="1:23">
      <c r="A1931" s="2">
        <f t="shared" si="211"/>
        <v>45474</v>
      </c>
      <c r="B1931" s="3">
        <f t="shared" si="212"/>
        <v>45484</v>
      </c>
      <c r="C1931" s="7">
        <v>45484.1875</v>
      </c>
      <c r="D1931" s="7">
        <v>45484.229166666664</v>
      </c>
      <c r="E1931" s="5">
        <v>69</v>
      </c>
      <c r="F1931" s="5">
        <v>0</v>
      </c>
      <c r="G1931" s="5">
        <v>125.6</v>
      </c>
      <c r="H1931" s="34" cm="1">
        <f t="array" ref="H1931">SUMPRODUCT(('ESB Networks Summary'!$C$5:$C$17384=Data!D1931)*('ESB Networks Summary'!$E$5:$E$17384))*1000*2-SUMPRODUCT(('ESB Networks Summary'!$C$5:$C$17384=Data!D1931)*('ESB Networks Summary'!$F$5:$F$17384))*1000*2</f>
        <v>952</v>
      </c>
      <c r="I1931" s="5">
        <v>832.06666666666604</v>
      </c>
      <c r="J1931" s="5">
        <v>0</v>
      </c>
      <c r="K1931" s="17">
        <v>1</v>
      </c>
      <c r="L1931" s="52">
        <f t="shared" si="213"/>
        <v>0</v>
      </c>
      <c r="M1931" s="5">
        <v>0</v>
      </c>
      <c r="N1931" s="5">
        <v>424</v>
      </c>
      <c r="O1931" s="96"/>
      <c r="P1931" s="5">
        <v>0</v>
      </c>
      <c r="R1931" s="99">
        <v>13.249000000000001</v>
      </c>
      <c r="S1931" s="99">
        <v>10.254999999999999</v>
      </c>
      <c r="T1931" s="30">
        <f t="shared" si="210"/>
        <v>-298.39999999999998</v>
      </c>
      <c r="U1931" s="21">
        <f t="shared" si="214"/>
        <v>8.3203719999999995E-3</v>
      </c>
      <c r="V1931" s="21">
        <f t="shared" si="215"/>
        <v>0</v>
      </c>
      <c r="W1931" s="21">
        <f t="shared" si="216"/>
        <v>0</v>
      </c>
    </row>
    <row r="1932" spans="1:23">
      <c r="A1932" s="2">
        <f t="shared" si="211"/>
        <v>45474</v>
      </c>
      <c r="B1932" s="3">
        <f t="shared" si="212"/>
        <v>45484</v>
      </c>
      <c r="C1932" s="7">
        <v>45484.208333333336</v>
      </c>
      <c r="D1932" s="7">
        <v>45484.25</v>
      </c>
      <c r="E1932" s="5">
        <v>69</v>
      </c>
      <c r="F1932" s="5">
        <v>0</v>
      </c>
      <c r="G1932" s="5">
        <v>381.166666666666</v>
      </c>
      <c r="H1932" s="34" cm="1">
        <f t="array" ref="H1932">SUMPRODUCT(('ESB Networks Summary'!$C$5:$C$17384=Data!D1932)*('ESB Networks Summary'!$E$5:$E$17384))*1000*2-SUMPRODUCT(('ESB Networks Summary'!$C$5:$C$17384=Data!D1932)*('ESB Networks Summary'!$F$5:$F$17384))*1000*2</f>
        <v>410</v>
      </c>
      <c r="I1932" s="5">
        <v>306.166666666666</v>
      </c>
      <c r="J1932" s="5">
        <v>0</v>
      </c>
      <c r="K1932" s="17">
        <v>1</v>
      </c>
      <c r="L1932" s="52">
        <f t="shared" si="213"/>
        <v>0</v>
      </c>
      <c r="M1932" s="5">
        <v>0</v>
      </c>
      <c r="N1932" s="5">
        <v>293.3</v>
      </c>
      <c r="O1932" s="96"/>
      <c r="P1932" s="5">
        <v>4.0666666666666602</v>
      </c>
      <c r="R1932" s="99">
        <v>15.212999999999999</v>
      </c>
      <c r="S1932" s="99">
        <v>12.218999999999999</v>
      </c>
      <c r="T1932" s="30">
        <f t="shared" si="210"/>
        <v>91.933333333332655</v>
      </c>
      <c r="U1932" s="21">
        <f t="shared" si="214"/>
        <v>2.8993442499999945E-2</v>
      </c>
      <c r="V1932" s="21">
        <f t="shared" si="215"/>
        <v>0</v>
      </c>
      <c r="W1932" s="21">
        <f t="shared" si="216"/>
        <v>0</v>
      </c>
    </row>
    <row r="1933" spans="1:23">
      <c r="A1933" s="2">
        <f t="shared" si="211"/>
        <v>45474</v>
      </c>
      <c r="B1933" s="3">
        <f t="shared" si="212"/>
        <v>45484</v>
      </c>
      <c r="C1933" s="7">
        <v>45484.229166666664</v>
      </c>
      <c r="D1933" s="7">
        <v>45484.270833333336</v>
      </c>
      <c r="E1933" s="5">
        <v>69</v>
      </c>
      <c r="F1933" s="5">
        <v>0</v>
      </c>
      <c r="G1933" s="5">
        <v>-0.875</v>
      </c>
      <c r="H1933" s="34" cm="1">
        <f t="array" ref="H1933">SUMPRODUCT(('ESB Networks Summary'!$C$5:$C$17384=Data!D1933)*('ESB Networks Summary'!$E$5:$E$17384))*1000*2-SUMPRODUCT(('ESB Networks Summary'!$C$5:$C$17384=Data!D1933)*('ESB Networks Summary'!$F$5:$F$17384))*1000*2</f>
        <v>16</v>
      </c>
      <c r="I1933" s="5">
        <v>0</v>
      </c>
      <c r="J1933" s="5">
        <v>0</v>
      </c>
      <c r="K1933" s="17">
        <v>1</v>
      </c>
      <c r="L1933" s="52">
        <f t="shared" si="213"/>
        <v>0</v>
      </c>
      <c r="M1933" s="5">
        <v>0</v>
      </c>
      <c r="N1933" s="5">
        <v>0</v>
      </c>
      <c r="O1933" s="96"/>
      <c r="P1933" s="5">
        <v>60.524999999999999</v>
      </c>
      <c r="R1933" s="99">
        <v>15.212999999999999</v>
      </c>
      <c r="S1933" s="99">
        <v>12.218999999999999</v>
      </c>
      <c r="T1933" s="30">
        <f t="shared" si="210"/>
        <v>59.65</v>
      </c>
      <c r="U1933" s="21">
        <f t="shared" si="214"/>
        <v>0</v>
      </c>
      <c r="V1933" s="21">
        <f t="shared" si="215"/>
        <v>-5.3458124999999997E-5</v>
      </c>
      <c r="W1933" s="21">
        <f t="shared" si="216"/>
        <v>0</v>
      </c>
    </row>
    <row r="1934" spans="1:23">
      <c r="A1934" s="2">
        <f t="shared" si="211"/>
        <v>45474</v>
      </c>
      <c r="B1934" s="3">
        <f t="shared" si="212"/>
        <v>45484</v>
      </c>
      <c r="C1934" s="7">
        <v>45484.25</v>
      </c>
      <c r="D1934" s="7">
        <v>45484.291666666664</v>
      </c>
      <c r="E1934" s="5">
        <v>69</v>
      </c>
      <c r="F1934" s="5">
        <v>0</v>
      </c>
      <c r="G1934" s="5">
        <v>-31.675000000000001</v>
      </c>
      <c r="H1934" s="34" cm="1">
        <f t="array" ref="H1934">SUMPRODUCT(('ESB Networks Summary'!$C$5:$C$17384=Data!D1934)*('ESB Networks Summary'!$E$5:$E$17384))*1000*2-SUMPRODUCT(('ESB Networks Summary'!$C$5:$C$17384=Data!D1934)*('ESB Networks Summary'!$F$5:$F$17384))*1000*2</f>
        <v>-32</v>
      </c>
      <c r="I1934" s="5">
        <v>24.224999999999898</v>
      </c>
      <c r="J1934" s="5">
        <v>0</v>
      </c>
      <c r="K1934" s="17">
        <v>1</v>
      </c>
      <c r="L1934" s="52">
        <f t="shared" si="213"/>
        <v>0</v>
      </c>
      <c r="M1934" s="5">
        <v>0</v>
      </c>
      <c r="N1934" s="5">
        <v>34.508333333333297</v>
      </c>
      <c r="O1934" s="96"/>
      <c r="P1934" s="5">
        <v>125.391666666666</v>
      </c>
      <c r="R1934" s="99">
        <v>19.027000000000001</v>
      </c>
      <c r="S1934" s="99">
        <v>16.033000000000001</v>
      </c>
      <c r="T1934" s="30">
        <f t="shared" si="210"/>
        <v>59.208333333332703</v>
      </c>
      <c r="U1934" s="21">
        <f t="shared" si="214"/>
        <v>0</v>
      </c>
      <c r="V1934" s="21">
        <f t="shared" si="215"/>
        <v>-2.5392263750000006E-3</v>
      </c>
      <c r="W1934" s="21">
        <f t="shared" si="216"/>
        <v>0</v>
      </c>
    </row>
    <row r="1935" spans="1:23">
      <c r="A1935" s="2">
        <f t="shared" si="211"/>
        <v>45474</v>
      </c>
      <c r="B1935" s="3">
        <f t="shared" si="212"/>
        <v>45484</v>
      </c>
      <c r="C1935" s="7">
        <v>45484.270833333336</v>
      </c>
      <c r="D1935" s="7">
        <v>45484.3125</v>
      </c>
      <c r="E1935" s="5">
        <v>69</v>
      </c>
      <c r="F1935" s="5">
        <v>0</v>
      </c>
      <c r="G1935" s="5">
        <v>30.633333333333301</v>
      </c>
      <c r="H1935" s="34" cm="1">
        <f t="array" ref="H1935">SUMPRODUCT(('ESB Networks Summary'!$C$5:$C$17384=Data!D1935)*('ESB Networks Summary'!$E$5:$E$17384))*1000*2-SUMPRODUCT(('ESB Networks Summary'!$C$5:$C$17384=Data!D1935)*('ESB Networks Summary'!$F$5:$F$17384))*1000*2</f>
        <v>34</v>
      </c>
      <c r="I1935" s="5">
        <v>123.23333333333299</v>
      </c>
      <c r="J1935" s="5">
        <v>0</v>
      </c>
      <c r="K1935" s="17">
        <v>1</v>
      </c>
      <c r="L1935" s="52">
        <f t="shared" si="213"/>
        <v>0</v>
      </c>
      <c r="M1935" s="5">
        <v>0</v>
      </c>
      <c r="N1935" s="5">
        <v>278.64999999999998</v>
      </c>
      <c r="O1935" s="96"/>
      <c r="P1935" s="5">
        <v>282.99166666666599</v>
      </c>
      <c r="R1935" s="99">
        <v>19.027000000000001</v>
      </c>
      <c r="S1935" s="99">
        <v>16.033000000000001</v>
      </c>
      <c r="T1935" s="30">
        <f t="shared" si="210"/>
        <v>34.974999999999341</v>
      </c>
      <c r="U1935" s="21">
        <f t="shared" si="214"/>
        <v>2.9143021666666637E-3</v>
      </c>
      <c r="V1935" s="21">
        <f t="shared" si="215"/>
        <v>0</v>
      </c>
      <c r="W1935" s="21">
        <f t="shared" si="216"/>
        <v>0</v>
      </c>
    </row>
    <row r="1936" spans="1:23">
      <c r="A1936" s="2">
        <f t="shared" si="211"/>
        <v>45474</v>
      </c>
      <c r="B1936" s="3">
        <f t="shared" si="212"/>
        <v>45484</v>
      </c>
      <c r="C1936" s="7">
        <v>45484.291666666664</v>
      </c>
      <c r="D1936" s="7">
        <v>45484.333333333336</v>
      </c>
      <c r="E1936" s="5">
        <v>69</v>
      </c>
      <c r="F1936" s="5">
        <v>0</v>
      </c>
      <c r="G1936" s="5">
        <v>-34.375</v>
      </c>
      <c r="H1936" s="34" cm="1">
        <f t="array" ref="H1936">SUMPRODUCT(('ESB Networks Summary'!$C$5:$C$17384=Data!D1936)*('ESB Networks Summary'!$E$5:$E$17384))*1000*2-SUMPRODUCT(('ESB Networks Summary'!$C$5:$C$17384=Data!D1936)*('ESB Networks Summary'!$F$5:$F$17384))*1000*2</f>
        <v>-24</v>
      </c>
      <c r="I1936" s="5">
        <v>501.25833333333298</v>
      </c>
      <c r="J1936" s="5">
        <v>0</v>
      </c>
      <c r="K1936" s="17">
        <v>1</v>
      </c>
      <c r="L1936" s="52">
        <f t="shared" si="213"/>
        <v>0</v>
      </c>
      <c r="M1936" s="5">
        <v>0</v>
      </c>
      <c r="N1936" s="5">
        <v>557.83333333333303</v>
      </c>
      <c r="O1936" s="96"/>
      <c r="P1936" s="5">
        <v>613.81666666666604</v>
      </c>
      <c r="R1936" s="99">
        <v>24.675000000000001</v>
      </c>
      <c r="S1936" s="99">
        <v>16.797999999999998</v>
      </c>
      <c r="T1936" s="30">
        <f t="shared" si="210"/>
        <v>21.608333333333007</v>
      </c>
      <c r="U1936" s="21">
        <f t="shared" si="214"/>
        <v>0</v>
      </c>
      <c r="V1936" s="21">
        <f t="shared" si="215"/>
        <v>-2.88715625E-3</v>
      </c>
      <c r="W1936" s="21">
        <f t="shared" si="216"/>
        <v>0</v>
      </c>
    </row>
    <row r="1937" spans="1:23">
      <c r="A1937" s="2">
        <f t="shared" si="211"/>
        <v>45474</v>
      </c>
      <c r="B1937" s="3">
        <f t="shared" si="212"/>
        <v>45484</v>
      </c>
      <c r="C1937" s="7">
        <v>45484.3125</v>
      </c>
      <c r="D1937" s="7">
        <v>45484.354166666664</v>
      </c>
      <c r="E1937" s="5">
        <v>69</v>
      </c>
      <c r="F1937" s="5">
        <v>0</v>
      </c>
      <c r="G1937" s="5">
        <v>6.4083333333333297</v>
      </c>
      <c r="H1937" s="34" cm="1">
        <f t="array" ref="H1937">SUMPRODUCT(('ESB Networks Summary'!$C$5:$C$17384=Data!D1937)*('ESB Networks Summary'!$E$5:$E$17384))*1000*2-SUMPRODUCT(('ESB Networks Summary'!$C$5:$C$17384=Data!D1937)*('ESB Networks Summary'!$F$5:$F$17384))*1000*2</f>
        <v>166</v>
      </c>
      <c r="I1937" s="5">
        <v>815.90833333333296</v>
      </c>
      <c r="J1937" s="5">
        <v>0</v>
      </c>
      <c r="K1937" s="17">
        <v>1</v>
      </c>
      <c r="L1937" s="52">
        <f t="shared" si="213"/>
        <v>0</v>
      </c>
      <c r="M1937" s="5">
        <v>0</v>
      </c>
      <c r="N1937" s="5">
        <v>1198.5416666666599</v>
      </c>
      <c r="O1937" s="96"/>
      <c r="P1937" s="5">
        <v>1073.7166666666601</v>
      </c>
      <c r="R1937" s="99">
        <v>24.675000000000001</v>
      </c>
      <c r="S1937" s="99">
        <v>16.797999999999998</v>
      </c>
      <c r="T1937" s="30">
        <f t="shared" si="210"/>
        <v>-118.41666666666652</v>
      </c>
      <c r="U1937" s="21">
        <f t="shared" si="214"/>
        <v>7.9062812499999953E-4</v>
      </c>
      <c r="V1937" s="21">
        <f t="shared" si="215"/>
        <v>0</v>
      </c>
      <c r="W1937" s="21">
        <f t="shared" si="216"/>
        <v>0</v>
      </c>
    </row>
    <row r="1938" spans="1:23">
      <c r="A1938" s="2">
        <f t="shared" si="211"/>
        <v>45474</v>
      </c>
      <c r="B1938" s="3">
        <f t="shared" si="212"/>
        <v>45484</v>
      </c>
      <c r="C1938" s="7">
        <v>45484.333333333336</v>
      </c>
      <c r="D1938" s="7">
        <v>45484.375</v>
      </c>
      <c r="E1938" s="5">
        <v>69</v>
      </c>
      <c r="F1938" s="5">
        <v>0</v>
      </c>
      <c r="G1938" s="5">
        <v>-225.39999999999901</v>
      </c>
      <c r="H1938" s="34" cm="1">
        <f t="array" ref="H1938">SUMPRODUCT(('ESB Networks Summary'!$C$5:$C$17384=Data!D1938)*('ESB Networks Summary'!$E$5:$E$17384))*1000*2-SUMPRODUCT(('ESB Networks Summary'!$C$5:$C$17384=Data!D1938)*('ESB Networks Summary'!$F$5:$F$17384))*1000*2</f>
        <v>-264</v>
      </c>
      <c r="I1938" s="5">
        <v>1512.69166666666</v>
      </c>
      <c r="J1938" s="5">
        <v>0</v>
      </c>
      <c r="K1938" s="17">
        <v>1</v>
      </c>
      <c r="L1938" s="52">
        <f t="shared" si="213"/>
        <v>0</v>
      </c>
      <c r="M1938" s="5">
        <v>0</v>
      </c>
      <c r="N1938" s="5">
        <v>1508.3333333333301</v>
      </c>
      <c r="O1938" s="96"/>
      <c r="P1938" s="5">
        <v>1893.375</v>
      </c>
      <c r="R1938" s="99">
        <v>23.761000000000003</v>
      </c>
      <c r="S1938" s="99">
        <v>15.883000000000001</v>
      </c>
      <c r="T1938" s="30">
        <f t="shared" si="210"/>
        <v>159.64166666667097</v>
      </c>
      <c r="U1938" s="21">
        <f t="shared" si="214"/>
        <v>0</v>
      </c>
      <c r="V1938" s="21">
        <f t="shared" si="215"/>
        <v>-1.7900140999999922E-2</v>
      </c>
      <c r="W1938" s="21">
        <f t="shared" si="216"/>
        <v>0</v>
      </c>
    </row>
    <row r="1939" spans="1:23">
      <c r="A1939" s="2">
        <f t="shared" si="211"/>
        <v>45474</v>
      </c>
      <c r="B1939" s="3">
        <f t="shared" si="212"/>
        <v>45484</v>
      </c>
      <c r="C1939" s="7">
        <v>45484.354166666664</v>
      </c>
      <c r="D1939" s="7">
        <v>45484.395833333336</v>
      </c>
      <c r="E1939" s="5">
        <v>68.7</v>
      </c>
      <c r="F1939" s="5">
        <v>0</v>
      </c>
      <c r="G1939" s="5">
        <v>-2976.7333333333299</v>
      </c>
      <c r="H1939" s="34" cm="1">
        <f t="array" ref="H1939">SUMPRODUCT(('ESB Networks Summary'!$C$5:$C$17384=Data!D1939)*('ESB Networks Summary'!$E$5:$E$17384))*1000*2-SUMPRODUCT(('ESB Networks Summary'!$C$5:$C$17384=Data!D1939)*('ESB Networks Summary'!$F$5:$F$17384))*1000*2</f>
        <v>-2964</v>
      </c>
      <c r="I1939" s="5">
        <v>369.06666666666598</v>
      </c>
      <c r="J1939" s="5">
        <v>0</v>
      </c>
      <c r="K1939" s="17">
        <v>1</v>
      </c>
      <c r="L1939" s="52">
        <f t="shared" si="213"/>
        <v>0</v>
      </c>
      <c r="M1939" s="5">
        <v>0</v>
      </c>
      <c r="N1939" s="5">
        <v>394.53333333333302</v>
      </c>
      <c r="O1939" s="96"/>
      <c r="P1939" s="5">
        <v>3539.95</v>
      </c>
      <c r="R1939" s="99">
        <v>23.761000000000003</v>
      </c>
      <c r="S1939" s="99">
        <v>15.883000000000001</v>
      </c>
      <c r="T1939" s="30">
        <f t="shared" si="210"/>
        <v>168.68333333333686</v>
      </c>
      <c r="U1939" s="21">
        <f t="shared" si="214"/>
        <v>0</v>
      </c>
      <c r="V1939" s="21">
        <f t="shared" si="215"/>
        <v>-0.23639727766666641</v>
      </c>
      <c r="W1939" s="21">
        <f t="shared" si="216"/>
        <v>0</v>
      </c>
    </row>
    <row r="1940" spans="1:23">
      <c r="A1940" s="2">
        <f t="shared" si="211"/>
        <v>45474</v>
      </c>
      <c r="B1940" s="3">
        <f t="shared" si="212"/>
        <v>45484</v>
      </c>
      <c r="C1940" s="7">
        <v>45484.375</v>
      </c>
      <c r="D1940" s="7">
        <v>45484.416666666664</v>
      </c>
      <c r="E1940" s="5">
        <v>68</v>
      </c>
      <c r="F1940" s="5">
        <v>0</v>
      </c>
      <c r="G1940" s="5">
        <v>-2181.7666666666601</v>
      </c>
      <c r="H1940" s="34" cm="1">
        <f t="array" ref="H1940">SUMPRODUCT(('ESB Networks Summary'!$C$5:$C$17384=Data!D1940)*('ESB Networks Summary'!$E$5:$E$17384))*1000*2-SUMPRODUCT(('ESB Networks Summary'!$C$5:$C$17384=Data!D1940)*('ESB Networks Summary'!$F$5:$F$17384))*1000*2</f>
        <v>-1970</v>
      </c>
      <c r="I1940" s="5">
        <v>592.33333333333303</v>
      </c>
      <c r="J1940" s="5">
        <v>0</v>
      </c>
      <c r="K1940" s="17">
        <v>1</v>
      </c>
      <c r="L1940" s="52">
        <f t="shared" si="213"/>
        <v>0</v>
      </c>
      <c r="M1940" s="5">
        <v>0</v>
      </c>
      <c r="N1940" s="5">
        <v>605.73333333333301</v>
      </c>
      <c r="O1940" s="96"/>
      <c r="P1940" s="5">
        <v>2752.75555555555</v>
      </c>
      <c r="R1940" s="99">
        <v>23.000999999999998</v>
      </c>
      <c r="S1940" s="99">
        <v>15.124000000000001</v>
      </c>
      <c r="T1940" s="30">
        <f t="shared" si="210"/>
        <v>-34.744444444443047</v>
      </c>
      <c r="U1940" s="21">
        <f t="shared" si="214"/>
        <v>0</v>
      </c>
      <c r="V1940" s="21">
        <f t="shared" si="215"/>
        <v>-0.16498519533333283</v>
      </c>
      <c r="W1940" s="21">
        <f t="shared" si="216"/>
        <v>0</v>
      </c>
    </row>
    <row r="1941" spans="1:23">
      <c r="A1941" s="2">
        <f t="shared" si="211"/>
        <v>45474</v>
      </c>
      <c r="B1941" s="3">
        <f t="shared" si="212"/>
        <v>45484</v>
      </c>
      <c r="C1941" s="7">
        <v>45484.395833333336</v>
      </c>
      <c r="D1941" s="7">
        <v>45484.4375</v>
      </c>
      <c r="E1941" s="5">
        <v>68</v>
      </c>
      <c r="F1941" s="5">
        <v>0</v>
      </c>
      <c r="G1941" s="5">
        <v>-3074.8333333333298</v>
      </c>
      <c r="H1941" s="34" cm="1">
        <f t="array" ref="H1941">SUMPRODUCT(('ESB Networks Summary'!$C$5:$C$17384=Data!D1941)*('ESB Networks Summary'!$E$5:$E$17384))*1000*2-SUMPRODUCT(('ESB Networks Summary'!$C$5:$C$17384=Data!D1941)*('ESB Networks Summary'!$F$5:$F$17384))*1000*2</f>
        <v>-3020</v>
      </c>
      <c r="I1941" s="5">
        <v>444.96666666666601</v>
      </c>
      <c r="J1941" s="5">
        <v>0</v>
      </c>
      <c r="K1941" s="17">
        <v>1</v>
      </c>
      <c r="L1941" s="52">
        <f t="shared" si="213"/>
        <v>0</v>
      </c>
      <c r="M1941" s="5">
        <v>0</v>
      </c>
      <c r="N1941" s="5">
        <v>540.56666666666604</v>
      </c>
      <c r="O1941" s="96"/>
      <c r="P1941" s="5">
        <v>3701.8583333333299</v>
      </c>
      <c r="R1941" s="99">
        <v>23.000999999999998</v>
      </c>
      <c r="S1941" s="99">
        <v>15.124000000000001</v>
      </c>
      <c r="T1941" s="30">
        <f t="shared" si="210"/>
        <v>86.458333333334053</v>
      </c>
      <c r="U1941" s="21">
        <f t="shared" si="214"/>
        <v>0</v>
      </c>
      <c r="V1941" s="21">
        <f t="shared" si="215"/>
        <v>-0.23251889666666642</v>
      </c>
      <c r="W1941" s="21">
        <f t="shared" si="216"/>
        <v>0</v>
      </c>
    </row>
    <row r="1942" spans="1:23">
      <c r="A1942" s="2">
        <f t="shared" si="211"/>
        <v>45474</v>
      </c>
      <c r="B1942" s="3">
        <f t="shared" si="212"/>
        <v>45484</v>
      </c>
      <c r="C1942" s="7">
        <v>45484.416666666664</v>
      </c>
      <c r="D1942" s="7">
        <v>45484.458333333336</v>
      </c>
      <c r="E1942" s="5">
        <v>68</v>
      </c>
      <c r="F1942" s="5">
        <v>0</v>
      </c>
      <c r="G1942" s="5">
        <v>-3810.0666666666598</v>
      </c>
      <c r="H1942" s="34" cm="1">
        <f t="array" ref="H1942">SUMPRODUCT(('ESB Networks Summary'!$C$5:$C$17384=Data!D1942)*('ESB Networks Summary'!$E$5:$E$17384))*1000*2-SUMPRODUCT(('ESB Networks Summary'!$C$5:$C$17384=Data!D1942)*('ESB Networks Summary'!$F$5:$F$17384))*1000*2</f>
        <v>-3642</v>
      </c>
      <c r="I1942" s="5">
        <v>380.73333333333301</v>
      </c>
      <c r="J1942" s="5">
        <v>0</v>
      </c>
      <c r="K1942" s="17">
        <v>1</v>
      </c>
      <c r="L1942" s="52">
        <f t="shared" si="213"/>
        <v>0</v>
      </c>
      <c r="M1942" s="5">
        <v>0</v>
      </c>
      <c r="N1942" s="5">
        <v>307.31666666666598</v>
      </c>
      <c r="O1942" s="96"/>
      <c r="P1942" s="5">
        <v>4337.6833333333298</v>
      </c>
      <c r="R1942" s="99">
        <v>21.427</v>
      </c>
      <c r="S1942" s="99">
        <v>13.55</v>
      </c>
      <c r="T1942" s="30">
        <f t="shared" si="210"/>
        <v>220.30000000000399</v>
      </c>
      <c r="U1942" s="21">
        <f t="shared" si="214"/>
        <v>0</v>
      </c>
      <c r="V1942" s="21">
        <f t="shared" si="215"/>
        <v>-0.25813201666666624</v>
      </c>
      <c r="W1942" s="21">
        <f t="shared" si="216"/>
        <v>0</v>
      </c>
    </row>
    <row r="1943" spans="1:23">
      <c r="A1943" s="2">
        <f t="shared" si="211"/>
        <v>45474</v>
      </c>
      <c r="B1943" s="3">
        <f t="shared" si="212"/>
        <v>45484</v>
      </c>
      <c r="C1943" s="7">
        <v>45484.4375</v>
      </c>
      <c r="D1943" s="7">
        <v>45484.479166666664</v>
      </c>
      <c r="E1943" s="5">
        <v>68</v>
      </c>
      <c r="F1943" s="5">
        <v>0</v>
      </c>
      <c r="G1943" s="5">
        <v>-4099.3166666666602</v>
      </c>
      <c r="H1943" s="34" cm="1">
        <f t="array" ref="H1943">SUMPRODUCT(('ESB Networks Summary'!$C$5:$C$17384=Data!D1943)*('ESB Networks Summary'!$E$5:$E$17384))*1000*2-SUMPRODUCT(('ESB Networks Summary'!$C$5:$C$17384=Data!D1943)*('ESB Networks Summary'!$F$5:$F$17384))*1000*2</f>
        <v>-4091.9999999999995</v>
      </c>
      <c r="I1943" s="5">
        <v>0</v>
      </c>
      <c r="J1943" s="5">
        <v>0</v>
      </c>
      <c r="K1943" s="17">
        <v>1</v>
      </c>
      <c r="L1943" s="52">
        <f t="shared" si="213"/>
        <v>0</v>
      </c>
      <c r="M1943" s="5">
        <v>0</v>
      </c>
      <c r="N1943" s="5">
        <v>7.5666666666666602</v>
      </c>
      <c r="O1943" s="96"/>
      <c r="P1943" s="5">
        <v>4392.5</v>
      </c>
      <c r="R1943" s="99">
        <v>21.427</v>
      </c>
      <c r="S1943" s="99">
        <v>13.55</v>
      </c>
      <c r="T1943" s="30">
        <f t="shared" si="210"/>
        <v>285.6166666666731</v>
      </c>
      <c r="U1943" s="21">
        <f t="shared" si="214"/>
        <v>0</v>
      </c>
      <c r="V1943" s="21">
        <f t="shared" si="215"/>
        <v>-0.27772870416666628</v>
      </c>
      <c r="W1943" s="21">
        <f t="shared" si="216"/>
        <v>0</v>
      </c>
    </row>
    <row r="1944" spans="1:23">
      <c r="A1944" s="2">
        <f t="shared" si="211"/>
        <v>45474</v>
      </c>
      <c r="B1944" s="3">
        <f t="shared" si="212"/>
        <v>45484</v>
      </c>
      <c r="C1944" s="7">
        <v>45484.458333333336</v>
      </c>
      <c r="D1944" s="7">
        <v>45484.5</v>
      </c>
      <c r="E1944" s="5">
        <v>68</v>
      </c>
      <c r="F1944" s="5">
        <v>0</v>
      </c>
      <c r="G1944" s="5">
        <v>-3619</v>
      </c>
      <c r="H1944" s="34" cm="1">
        <f t="array" ref="H1944">SUMPRODUCT(('ESB Networks Summary'!$C$5:$C$17384=Data!D1944)*('ESB Networks Summary'!$E$5:$E$17384))*1000*2-SUMPRODUCT(('ESB Networks Summary'!$C$5:$C$17384=Data!D1944)*('ESB Networks Summary'!$F$5:$F$17384))*1000*2</f>
        <v>-3620</v>
      </c>
      <c r="I1944" s="5">
        <v>418.308333333333</v>
      </c>
      <c r="J1944" s="5">
        <v>0</v>
      </c>
      <c r="K1944" s="17">
        <v>1</v>
      </c>
      <c r="L1944" s="52">
        <f t="shared" si="213"/>
        <v>0</v>
      </c>
      <c r="M1944" s="5">
        <v>0</v>
      </c>
      <c r="N1944" s="5">
        <v>449.48333333333301</v>
      </c>
      <c r="O1944" s="96"/>
      <c r="P1944" s="5">
        <v>4368.7333333333299</v>
      </c>
      <c r="R1944" s="99">
        <v>21.077999999999999</v>
      </c>
      <c r="S1944" s="99">
        <v>13.200999999999999</v>
      </c>
      <c r="T1944" s="30">
        <f t="shared" si="210"/>
        <v>300.24999999999693</v>
      </c>
      <c r="U1944" s="21">
        <f t="shared" si="214"/>
        <v>0</v>
      </c>
      <c r="V1944" s="21">
        <f t="shared" si="215"/>
        <v>-0.23887209500000001</v>
      </c>
      <c r="W1944" s="21">
        <f t="shared" si="216"/>
        <v>0</v>
      </c>
    </row>
    <row r="1945" spans="1:23">
      <c r="A1945" s="2">
        <f t="shared" si="211"/>
        <v>45474</v>
      </c>
      <c r="B1945" s="3">
        <f t="shared" si="212"/>
        <v>45484</v>
      </c>
      <c r="C1945" s="7">
        <v>45484.479166666664</v>
      </c>
      <c r="D1945" s="7">
        <v>45484.520833333336</v>
      </c>
      <c r="E1945" s="5">
        <v>68</v>
      </c>
      <c r="F1945" s="5">
        <v>0</v>
      </c>
      <c r="G1945" s="5">
        <v>-3320.3333333333298</v>
      </c>
      <c r="H1945" s="34" cm="1">
        <f t="array" ref="H1945">SUMPRODUCT(('ESB Networks Summary'!$C$5:$C$17384=Data!D1945)*('ESB Networks Summary'!$E$5:$E$17384))*1000*2-SUMPRODUCT(('ESB Networks Summary'!$C$5:$C$17384=Data!D1945)*('ESB Networks Summary'!$F$5:$F$17384))*1000*2</f>
        <v>-3270</v>
      </c>
      <c r="I1945" s="5">
        <v>0</v>
      </c>
      <c r="J1945" s="5">
        <v>0</v>
      </c>
      <c r="K1945" s="17">
        <v>1</v>
      </c>
      <c r="L1945" s="52">
        <f t="shared" si="213"/>
        <v>0</v>
      </c>
      <c r="M1945" s="5">
        <v>0</v>
      </c>
      <c r="N1945" s="5">
        <v>0</v>
      </c>
      <c r="O1945" s="96"/>
      <c r="P1945" s="5">
        <v>3466.8333333333298</v>
      </c>
      <c r="R1945" s="99">
        <v>21.077999999999999</v>
      </c>
      <c r="S1945" s="99">
        <v>13.200999999999999</v>
      </c>
      <c r="T1945" s="30">
        <f t="shared" si="210"/>
        <v>146.5</v>
      </c>
      <c r="U1945" s="21">
        <f t="shared" si="214"/>
        <v>0</v>
      </c>
      <c r="V1945" s="21">
        <f t="shared" si="215"/>
        <v>-0.21915860166666642</v>
      </c>
      <c r="W1945" s="21">
        <f t="shared" si="216"/>
        <v>0</v>
      </c>
    </row>
    <row r="1946" spans="1:23">
      <c r="A1946" s="2">
        <f t="shared" si="211"/>
        <v>45474</v>
      </c>
      <c r="B1946" s="3">
        <f t="shared" si="212"/>
        <v>45484</v>
      </c>
      <c r="C1946" s="7">
        <v>45484.5</v>
      </c>
      <c r="D1946" s="7">
        <v>45484.541666666664</v>
      </c>
      <c r="E1946" s="5">
        <v>68</v>
      </c>
      <c r="F1946" s="5">
        <v>0</v>
      </c>
      <c r="G1946" s="5">
        <v>-2221.6083333333299</v>
      </c>
      <c r="H1946" s="34" cm="1">
        <f t="array" ref="H1946">SUMPRODUCT(('ESB Networks Summary'!$C$5:$C$17384=Data!D1946)*('ESB Networks Summary'!$E$5:$E$17384))*1000*2-SUMPRODUCT(('ESB Networks Summary'!$C$5:$C$17384=Data!D1946)*('ESB Networks Summary'!$F$5:$F$17384))*1000*2</f>
        <v>-2208</v>
      </c>
      <c r="I1946" s="5">
        <v>791.6</v>
      </c>
      <c r="J1946" s="5">
        <v>0</v>
      </c>
      <c r="K1946" s="17">
        <v>1</v>
      </c>
      <c r="L1946" s="52">
        <f t="shared" si="213"/>
        <v>0</v>
      </c>
      <c r="M1946" s="5">
        <v>0</v>
      </c>
      <c r="N1946" s="5">
        <v>738.79999999999905</v>
      </c>
      <c r="O1946" s="96"/>
      <c r="P1946" s="5">
        <v>3180.3166666666598</v>
      </c>
      <c r="R1946" s="99">
        <v>20.106999999999999</v>
      </c>
      <c r="S1946" s="99">
        <v>12.23</v>
      </c>
      <c r="T1946" s="30">
        <f t="shared" si="210"/>
        <v>219.9083333333308</v>
      </c>
      <c r="U1946" s="21">
        <f t="shared" si="214"/>
        <v>0</v>
      </c>
      <c r="V1946" s="21">
        <f t="shared" si="215"/>
        <v>-0.13585134958333314</v>
      </c>
      <c r="W1946" s="21">
        <f t="shared" si="216"/>
        <v>0</v>
      </c>
    </row>
    <row r="1947" spans="1:23">
      <c r="A1947" s="2">
        <f t="shared" si="211"/>
        <v>45474</v>
      </c>
      <c r="B1947" s="3">
        <f t="shared" si="212"/>
        <v>45484</v>
      </c>
      <c r="C1947" s="7">
        <v>45484.520833333336</v>
      </c>
      <c r="D1947" s="7">
        <v>45484.5625</v>
      </c>
      <c r="E1947" s="5">
        <v>68</v>
      </c>
      <c r="F1947" s="5">
        <v>0</v>
      </c>
      <c r="G1947" s="5">
        <v>-3255.5333333333301</v>
      </c>
      <c r="H1947" s="34" cm="1">
        <f t="array" ref="H1947">SUMPRODUCT(('ESB Networks Summary'!$C$5:$C$17384=Data!D1947)*('ESB Networks Summary'!$E$5:$E$17384))*1000*2-SUMPRODUCT(('ESB Networks Summary'!$C$5:$C$17384=Data!D1947)*('ESB Networks Summary'!$F$5:$F$17384))*1000*2</f>
        <v>-3256</v>
      </c>
      <c r="I1947" s="5">
        <v>0</v>
      </c>
      <c r="J1947" s="5">
        <v>0</v>
      </c>
      <c r="K1947" s="17">
        <v>1</v>
      </c>
      <c r="L1947" s="52">
        <f t="shared" si="213"/>
        <v>0</v>
      </c>
      <c r="M1947" s="5">
        <v>0</v>
      </c>
      <c r="N1947" s="5">
        <v>22.033333333333299</v>
      </c>
      <c r="O1947" s="96"/>
      <c r="P1947" s="5">
        <v>3464.36666666666</v>
      </c>
      <c r="R1947" s="99">
        <v>20.106999999999999</v>
      </c>
      <c r="S1947" s="99">
        <v>12.23</v>
      </c>
      <c r="T1947" s="30">
        <f t="shared" si="210"/>
        <v>186.79999999999654</v>
      </c>
      <c r="U1947" s="21">
        <f t="shared" si="214"/>
        <v>0</v>
      </c>
      <c r="V1947" s="21">
        <f t="shared" si="215"/>
        <v>-0.19907586333333313</v>
      </c>
      <c r="W1947" s="21">
        <f t="shared" si="216"/>
        <v>0</v>
      </c>
    </row>
    <row r="1948" spans="1:23">
      <c r="A1948" s="2">
        <f t="shared" si="211"/>
        <v>45474</v>
      </c>
      <c r="B1948" s="3">
        <f t="shared" si="212"/>
        <v>45484</v>
      </c>
      <c r="C1948" s="7">
        <v>45484.541666666664</v>
      </c>
      <c r="D1948" s="7">
        <v>45484.583333333336</v>
      </c>
      <c r="E1948" s="5">
        <v>68</v>
      </c>
      <c r="F1948" s="5">
        <v>0</v>
      </c>
      <c r="G1948" s="5">
        <v>-3534.4333333333302</v>
      </c>
      <c r="H1948" s="34" cm="1">
        <f t="array" ref="H1948">SUMPRODUCT(('ESB Networks Summary'!$C$5:$C$17384=Data!D1948)*('ESB Networks Summary'!$E$5:$E$17384))*1000*2-SUMPRODUCT(('ESB Networks Summary'!$C$5:$C$17384=Data!D1948)*('ESB Networks Summary'!$F$5:$F$17384))*1000*2</f>
        <v>-3562</v>
      </c>
      <c r="I1948" s="5">
        <v>0</v>
      </c>
      <c r="J1948" s="5">
        <v>0</v>
      </c>
      <c r="K1948" s="17">
        <v>1</v>
      </c>
      <c r="L1948" s="52">
        <f t="shared" si="213"/>
        <v>0</v>
      </c>
      <c r="M1948" s="5">
        <v>0</v>
      </c>
      <c r="N1948" s="5">
        <v>20.5</v>
      </c>
      <c r="O1948" s="96"/>
      <c r="P1948" s="5">
        <v>3918.5333333333301</v>
      </c>
      <c r="R1948" s="99">
        <v>20.106000000000002</v>
      </c>
      <c r="S1948" s="99">
        <v>12.228</v>
      </c>
      <c r="T1948" s="30">
        <f t="shared" si="210"/>
        <v>363.59999999999991</v>
      </c>
      <c r="U1948" s="21">
        <f t="shared" si="214"/>
        <v>0</v>
      </c>
      <c r="V1948" s="21">
        <f t="shared" si="215"/>
        <v>-0.21609525399999982</v>
      </c>
      <c r="W1948" s="21">
        <f t="shared" si="216"/>
        <v>0</v>
      </c>
    </row>
    <row r="1949" spans="1:23">
      <c r="A1949" s="2">
        <f t="shared" si="211"/>
        <v>45474</v>
      </c>
      <c r="B1949" s="3">
        <f t="shared" si="212"/>
        <v>45484</v>
      </c>
      <c r="C1949" s="7">
        <v>45484.5625</v>
      </c>
      <c r="D1949" s="7">
        <v>45484.604166666664</v>
      </c>
      <c r="E1949" s="5">
        <v>68</v>
      </c>
      <c r="F1949" s="5">
        <v>0</v>
      </c>
      <c r="G1949" s="5">
        <v>-4479.9666666666599</v>
      </c>
      <c r="H1949" s="34" cm="1">
        <f t="array" ref="H1949">SUMPRODUCT(('ESB Networks Summary'!$C$5:$C$17384=Data!D1949)*('ESB Networks Summary'!$E$5:$E$17384))*1000*2-SUMPRODUCT(('ESB Networks Summary'!$C$5:$C$17384=Data!D1949)*('ESB Networks Summary'!$F$5:$F$17384))*1000*2</f>
        <v>-4472</v>
      </c>
      <c r="I1949" s="5">
        <v>0</v>
      </c>
      <c r="J1949" s="5">
        <v>0</v>
      </c>
      <c r="K1949" s="17">
        <v>1</v>
      </c>
      <c r="L1949" s="52">
        <f t="shared" si="213"/>
        <v>0</v>
      </c>
      <c r="M1949" s="5">
        <v>0</v>
      </c>
      <c r="N1949" s="5">
        <v>38.533333333333303</v>
      </c>
      <c r="O1949" s="96"/>
      <c r="P1949" s="5">
        <v>4837.2</v>
      </c>
      <c r="R1949" s="99">
        <v>20.106000000000002</v>
      </c>
      <c r="S1949" s="99">
        <v>12.228</v>
      </c>
      <c r="T1949" s="30">
        <f t="shared" si="210"/>
        <v>318.70000000000664</v>
      </c>
      <c r="U1949" s="21">
        <f t="shared" si="214"/>
        <v>0</v>
      </c>
      <c r="V1949" s="21">
        <f t="shared" si="215"/>
        <v>-0.27390516199999959</v>
      </c>
      <c r="W1949" s="21">
        <f t="shared" si="216"/>
        <v>0</v>
      </c>
    </row>
    <row r="1950" spans="1:23">
      <c r="A1950" s="2">
        <f t="shared" si="211"/>
        <v>45474</v>
      </c>
      <c r="B1950" s="3">
        <f t="shared" si="212"/>
        <v>45484</v>
      </c>
      <c r="C1950" s="7">
        <v>45484.583333333336</v>
      </c>
      <c r="D1950" s="7">
        <v>45484.625</v>
      </c>
      <c r="E1950" s="5">
        <v>68</v>
      </c>
      <c r="F1950" s="5">
        <v>0</v>
      </c>
      <c r="G1950" s="5">
        <v>-3567.7333333333299</v>
      </c>
      <c r="H1950" s="34" cm="1">
        <f t="array" ref="H1950">SUMPRODUCT(('ESB Networks Summary'!$C$5:$C$17384=Data!D1950)*('ESB Networks Summary'!$E$5:$E$17384))*1000*2-SUMPRODUCT(('ESB Networks Summary'!$C$5:$C$17384=Data!D1950)*('ESB Networks Summary'!$F$5:$F$17384))*1000*2</f>
        <v>-3724</v>
      </c>
      <c r="I1950" s="5">
        <v>378.4</v>
      </c>
      <c r="J1950" s="5">
        <v>0</v>
      </c>
      <c r="K1950" s="17">
        <v>1</v>
      </c>
      <c r="L1950" s="52">
        <f t="shared" si="213"/>
        <v>0</v>
      </c>
      <c r="M1950" s="5">
        <v>0</v>
      </c>
      <c r="N1950" s="5">
        <v>318.96666666666601</v>
      </c>
      <c r="O1950" s="96"/>
      <c r="P1950" s="5">
        <v>4373.0999999999904</v>
      </c>
      <c r="R1950" s="99">
        <v>20.206</v>
      </c>
      <c r="S1950" s="99">
        <v>12.329000000000001</v>
      </c>
      <c r="T1950" s="30">
        <f t="shared" si="210"/>
        <v>486.39999999999441</v>
      </c>
      <c r="U1950" s="21">
        <f t="shared" si="214"/>
        <v>0</v>
      </c>
      <c r="V1950" s="21">
        <f t="shared" si="215"/>
        <v>-0.21993292133333311</v>
      </c>
      <c r="W1950" s="21">
        <f t="shared" si="216"/>
        <v>0</v>
      </c>
    </row>
    <row r="1951" spans="1:23">
      <c r="A1951" s="2">
        <f t="shared" si="211"/>
        <v>45474</v>
      </c>
      <c r="B1951" s="3">
        <f t="shared" si="212"/>
        <v>45484</v>
      </c>
      <c r="C1951" s="7">
        <v>45484.604166666664</v>
      </c>
      <c r="D1951" s="7">
        <v>45484.645833333336</v>
      </c>
      <c r="E1951" s="5">
        <v>68</v>
      </c>
      <c r="F1951" s="5">
        <v>0</v>
      </c>
      <c r="G1951" s="5">
        <v>-2953.0333333333301</v>
      </c>
      <c r="H1951" s="34" cm="1">
        <f t="array" ref="H1951">SUMPRODUCT(('ESB Networks Summary'!$C$5:$C$17384=Data!D1951)*('ESB Networks Summary'!$E$5:$E$17384))*1000*2-SUMPRODUCT(('ESB Networks Summary'!$C$5:$C$17384=Data!D1951)*('ESB Networks Summary'!$F$5:$F$17384))*1000*2</f>
        <v>-2978</v>
      </c>
      <c r="I1951" s="5">
        <v>0</v>
      </c>
      <c r="J1951" s="5">
        <v>0</v>
      </c>
      <c r="K1951" s="17">
        <v>1</v>
      </c>
      <c r="L1951" s="52">
        <f t="shared" si="213"/>
        <v>0</v>
      </c>
      <c r="M1951" s="5">
        <v>0</v>
      </c>
      <c r="N1951" s="5">
        <v>23.099999999999898</v>
      </c>
      <c r="O1951" s="96"/>
      <c r="P1951" s="5">
        <v>3354.7666666666601</v>
      </c>
      <c r="R1951" s="99">
        <v>20.206</v>
      </c>
      <c r="S1951" s="99">
        <v>12.329000000000001</v>
      </c>
      <c r="T1951" s="30">
        <f t="shared" si="210"/>
        <v>378.63333333333003</v>
      </c>
      <c r="U1951" s="21">
        <f t="shared" si="214"/>
        <v>0</v>
      </c>
      <c r="V1951" s="21">
        <f t="shared" si="215"/>
        <v>-0.18203973983333316</v>
      </c>
      <c r="W1951" s="21">
        <f t="shared" si="216"/>
        <v>0</v>
      </c>
    </row>
    <row r="1952" spans="1:23">
      <c r="A1952" s="2">
        <f t="shared" si="211"/>
        <v>45474</v>
      </c>
      <c r="B1952" s="3">
        <f t="shared" si="212"/>
        <v>45484</v>
      </c>
      <c r="C1952" s="7">
        <v>45484.625</v>
      </c>
      <c r="D1952" s="7">
        <v>45484.666666666664</v>
      </c>
      <c r="E1952" s="5">
        <v>68</v>
      </c>
      <c r="F1952" s="5">
        <v>0</v>
      </c>
      <c r="G1952" s="5">
        <v>-3124.1916666666598</v>
      </c>
      <c r="H1952" s="34" cm="1">
        <f t="array" ref="H1952">SUMPRODUCT(('ESB Networks Summary'!$C$5:$C$17384=Data!D1952)*('ESB Networks Summary'!$E$5:$E$17384))*1000*2-SUMPRODUCT(('ESB Networks Summary'!$C$5:$C$17384=Data!D1952)*('ESB Networks Summary'!$F$5:$F$17384))*1000*2</f>
        <v>-3026</v>
      </c>
      <c r="I1952" s="5">
        <v>269.70833333333297</v>
      </c>
      <c r="J1952" s="5">
        <v>0</v>
      </c>
      <c r="K1952" s="17">
        <v>1</v>
      </c>
      <c r="L1952" s="52">
        <f t="shared" si="213"/>
        <v>0</v>
      </c>
      <c r="M1952" s="5">
        <v>0</v>
      </c>
      <c r="N1952" s="5">
        <v>459.24166666666599</v>
      </c>
      <c r="O1952" s="96"/>
      <c r="P1952" s="5">
        <v>3683.7166666666599</v>
      </c>
      <c r="R1952" s="99">
        <v>20.502000000000002</v>
      </c>
      <c r="S1952" s="99">
        <v>12.623999999999999</v>
      </c>
      <c r="T1952" s="30">
        <f t="shared" si="210"/>
        <v>100.2833333333341</v>
      </c>
      <c r="U1952" s="21">
        <f t="shared" si="214"/>
        <v>0</v>
      </c>
      <c r="V1952" s="21">
        <f t="shared" si="215"/>
        <v>-0.19719897799999955</v>
      </c>
      <c r="W1952" s="21">
        <f t="shared" si="216"/>
        <v>0</v>
      </c>
    </row>
    <row r="1953" spans="1:23">
      <c r="A1953" s="2">
        <f t="shared" si="211"/>
        <v>45474</v>
      </c>
      <c r="B1953" s="3">
        <f t="shared" si="212"/>
        <v>45484</v>
      </c>
      <c r="C1953" s="7">
        <v>45484.645833333336</v>
      </c>
      <c r="D1953" s="7">
        <v>45484.6875</v>
      </c>
      <c r="E1953" s="5">
        <v>68</v>
      </c>
      <c r="F1953" s="5">
        <v>0</v>
      </c>
      <c r="G1953" s="5">
        <v>-3049.2</v>
      </c>
      <c r="H1953" s="34" cm="1">
        <f t="array" ref="H1953">SUMPRODUCT(('ESB Networks Summary'!$C$5:$C$17384=Data!D1953)*('ESB Networks Summary'!$E$5:$E$17384))*1000*2-SUMPRODUCT(('ESB Networks Summary'!$C$5:$C$17384=Data!D1953)*('ESB Networks Summary'!$F$5:$F$17384))*1000*2</f>
        <v>-3344</v>
      </c>
      <c r="I1953" s="5">
        <v>0</v>
      </c>
      <c r="J1953" s="5">
        <v>0</v>
      </c>
      <c r="K1953" s="17">
        <v>1</v>
      </c>
      <c r="L1953" s="52">
        <f t="shared" si="213"/>
        <v>0</v>
      </c>
      <c r="M1953" s="5">
        <v>0</v>
      </c>
      <c r="N1953" s="5">
        <v>19.599999999999898</v>
      </c>
      <c r="O1953" s="96"/>
      <c r="P1953" s="5">
        <v>3421.8416666666599</v>
      </c>
      <c r="R1953" s="99">
        <v>20.502000000000002</v>
      </c>
      <c r="S1953" s="99">
        <v>12.623999999999999</v>
      </c>
      <c r="T1953" s="30">
        <f t="shared" si="210"/>
        <v>353.04166666666015</v>
      </c>
      <c r="U1953" s="21">
        <f t="shared" si="214"/>
        <v>0</v>
      </c>
      <c r="V1953" s="21">
        <f t="shared" si="215"/>
        <v>-0.19246550399999995</v>
      </c>
      <c r="W1953" s="21">
        <f t="shared" si="216"/>
        <v>0</v>
      </c>
    </row>
    <row r="1954" spans="1:23">
      <c r="A1954" s="2">
        <f t="shared" si="211"/>
        <v>45474</v>
      </c>
      <c r="B1954" s="3">
        <f t="shared" si="212"/>
        <v>45484</v>
      </c>
      <c r="C1954" s="7">
        <v>45484.666666666664</v>
      </c>
      <c r="D1954" s="7">
        <v>45484.708333333336</v>
      </c>
      <c r="E1954" s="5">
        <v>68</v>
      </c>
      <c r="F1954" s="5">
        <v>0</v>
      </c>
      <c r="G1954" s="5">
        <v>-2884.9666666666599</v>
      </c>
      <c r="H1954" s="34" cm="1">
        <f t="array" ref="H1954">SUMPRODUCT(('ESB Networks Summary'!$C$5:$C$17384=Data!D1954)*('ESB Networks Summary'!$E$5:$E$17384))*1000*2-SUMPRODUCT(('ESB Networks Summary'!$C$5:$C$17384=Data!D1954)*('ESB Networks Summary'!$F$5:$F$17384))*1000*2</f>
        <v>-3032</v>
      </c>
      <c r="I1954" s="5">
        <v>508.13333333333298</v>
      </c>
      <c r="J1954" s="5">
        <v>0</v>
      </c>
      <c r="K1954" s="17">
        <v>1</v>
      </c>
      <c r="L1954" s="52">
        <f t="shared" si="213"/>
        <v>0</v>
      </c>
      <c r="M1954" s="5">
        <v>0</v>
      </c>
      <c r="N1954" s="5">
        <v>480.166666666666</v>
      </c>
      <c r="O1954" s="96"/>
      <c r="P1954" s="5">
        <v>3846.9333333333302</v>
      </c>
      <c r="R1954" s="99">
        <v>22.31</v>
      </c>
      <c r="S1954" s="99">
        <v>13.963999999999999</v>
      </c>
      <c r="T1954" s="30">
        <f t="shared" si="210"/>
        <v>481.80000000000433</v>
      </c>
      <c r="U1954" s="21">
        <f t="shared" si="214"/>
        <v>0</v>
      </c>
      <c r="V1954" s="21">
        <f t="shared" si="215"/>
        <v>-0.20142837266666619</v>
      </c>
      <c r="W1954" s="21">
        <f t="shared" si="216"/>
        <v>0</v>
      </c>
    </row>
    <row r="1955" spans="1:23">
      <c r="A1955" s="2">
        <f t="shared" si="211"/>
        <v>45474</v>
      </c>
      <c r="B1955" s="3">
        <f t="shared" si="212"/>
        <v>45484</v>
      </c>
      <c r="C1955" s="7">
        <v>45484.6875</v>
      </c>
      <c r="D1955" s="7">
        <v>45484.729166666664</v>
      </c>
      <c r="E1955" s="5">
        <v>68</v>
      </c>
      <c r="F1955" s="5">
        <v>0</v>
      </c>
      <c r="G1955" s="5">
        <v>-2383.6916666666598</v>
      </c>
      <c r="H1955" s="34" cm="1">
        <f t="array" ref="H1955">SUMPRODUCT(('ESB Networks Summary'!$C$5:$C$17384=Data!D1955)*('ESB Networks Summary'!$E$5:$E$17384))*1000*2-SUMPRODUCT(('ESB Networks Summary'!$C$5:$C$17384=Data!D1955)*('ESB Networks Summary'!$F$5:$F$17384))*1000*2</f>
        <v>-2668</v>
      </c>
      <c r="I1955" s="5">
        <v>0</v>
      </c>
      <c r="J1955" s="5">
        <v>0</v>
      </c>
      <c r="K1955" s="17">
        <v>1</v>
      </c>
      <c r="L1955" s="52">
        <f t="shared" si="213"/>
        <v>0</v>
      </c>
      <c r="M1955" s="5">
        <v>0</v>
      </c>
      <c r="N1955" s="5">
        <v>799.09166666666601</v>
      </c>
      <c r="O1955" s="96"/>
      <c r="P1955" s="5">
        <v>3751.4583333333298</v>
      </c>
      <c r="R1955" s="99">
        <v>22.31</v>
      </c>
      <c r="S1955" s="99">
        <v>13.963999999999999</v>
      </c>
      <c r="T1955" s="30">
        <f t="shared" si="210"/>
        <v>568.67500000000405</v>
      </c>
      <c r="U1955" s="21">
        <f t="shared" si="214"/>
        <v>0</v>
      </c>
      <c r="V1955" s="21">
        <f t="shared" si="215"/>
        <v>-0.16642935216666618</v>
      </c>
      <c r="W1955" s="21">
        <f t="shared" si="216"/>
        <v>0</v>
      </c>
    </row>
    <row r="1956" spans="1:23">
      <c r="A1956" s="2">
        <f t="shared" si="211"/>
        <v>45474</v>
      </c>
      <c r="B1956" s="3">
        <f t="shared" si="212"/>
        <v>45484</v>
      </c>
      <c r="C1956" s="7">
        <v>45484.708333333336</v>
      </c>
      <c r="D1956" s="7">
        <v>45484.75</v>
      </c>
      <c r="E1956" s="5">
        <v>68</v>
      </c>
      <c r="F1956" s="5">
        <v>0</v>
      </c>
      <c r="G1956" s="5">
        <v>-2100.1999999999998</v>
      </c>
      <c r="H1956" s="34" cm="1">
        <f t="array" ref="H1956">SUMPRODUCT(('ESB Networks Summary'!$C$5:$C$17384=Data!D1956)*('ESB Networks Summary'!$E$5:$E$17384))*1000*2-SUMPRODUCT(('ESB Networks Summary'!$C$5:$C$17384=Data!D1956)*('ESB Networks Summary'!$F$5:$F$17384))*1000*2</f>
        <v>-2262</v>
      </c>
      <c r="I1956" s="5">
        <v>0</v>
      </c>
      <c r="J1956" s="5">
        <v>0</v>
      </c>
      <c r="K1956" s="17">
        <v>1</v>
      </c>
      <c r="L1956" s="52">
        <f t="shared" si="213"/>
        <v>0</v>
      </c>
      <c r="M1956" s="5">
        <v>0</v>
      </c>
      <c r="N1956" s="5">
        <v>1191.06666666666</v>
      </c>
      <c r="O1956" s="96"/>
      <c r="P1956" s="5">
        <v>3621</v>
      </c>
      <c r="R1956" s="99">
        <v>23.553999999999998</v>
      </c>
      <c r="S1956" s="99">
        <v>15.206999999999999</v>
      </c>
      <c r="T1956" s="30">
        <f t="shared" si="210"/>
        <v>329.73333333334017</v>
      </c>
      <c r="U1956" s="21">
        <f t="shared" si="214"/>
        <v>0</v>
      </c>
      <c r="V1956" s="21">
        <f t="shared" si="215"/>
        <v>-0.15968870699999996</v>
      </c>
      <c r="W1956" s="21">
        <f t="shared" si="216"/>
        <v>0</v>
      </c>
    </row>
    <row r="1957" spans="1:23">
      <c r="A1957" s="2">
        <f t="shared" si="211"/>
        <v>45474</v>
      </c>
      <c r="B1957" s="3">
        <f t="shared" si="212"/>
        <v>45484</v>
      </c>
      <c r="C1957" s="7">
        <v>45484.729166666664</v>
      </c>
      <c r="D1957" s="7">
        <v>45484.770833333336</v>
      </c>
      <c r="E1957" s="5">
        <v>68</v>
      </c>
      <c r="F1957" s="5">
        <v>0</v>
      </c>
      <c r="G1957" s="5">
        <v>-1116.125</v>
      </c>
      <c r="H1957" s="34" cm="1">
        <f t="array" ref="H1957">SUMPRODUCT(('ESB Networks Summary'!$C$5:$C$17384=Data!D1957)*('ESB Networks Summary'!$E$5:$E$17384))*1000*2-SUMPRODUCT(('ESB Networks Summary'!$C$5:$C$17384=Data!D1957)*('ESB Networks Summary'!$F$5:$F$17384))*1000*2</f>
        <v>-866</v>
      </c>
      <c r="I1957" s="5">
        <v>174.666666666666</v>
      </c>
      <c r="J1957" s="5">
        <v>0</v>
      </c>
      <c r="K1957" s="17">
        <v>1</v>
      </c>
      <c r="L1957" s="52">
        <f t="shared" si="213"/>
        <v>0</v>
      </c>
      <c r="M1957" s="5">
        <v>0</v>
      </c>
      <c r="N1957" s="5">
        <v>2436.2999999999902</v>
      </c>
      <c r="O1957" s="96"/>
      <c r="P1957" s="5">
        <v>3450.35</v>
      </c>
      <c r="R1957" s="99">
        <v>23.553999999999998</v>
      </c>
      <c r="S1957" s="99">
        <v>15.206999999999999</v>
      </c>
      <c r="T1957" s="30">
        <f t="shared" si="210"/>
        <v>-102.07499999999027</v>
      </c>
      <c r="U1957" s="21">
        <f t="shared" si="214"/>
        <v>0</v>
      </c>
      <c r="V1957" s="21">
        <f t="shared" si="215"/>
        <v>-8.4864564374999993E-2</v>
      </c>
      <c r="W1957" s="21">
        <f t="shared" si="216"/>
        <v>0</v>
      </c>
    </row>
    <row r="1958" spans="1:23">
      <c r="A1958" s="2">
        <f t="shared" si="211"/>
        <v>45474</v>
      </c>
      <c r="B1958" s="3">
        <f t="shared" si="212"/>
        <v>45484</v>
      </c>
      <c r="C1958" s="7">
        <v>45484.75</v>
      </c>
      <c r="D1958" s="7">
        <v>45484.791666666664</v>
      </c>
      <c r="E1958" s="5">
        <v>68</v>
      </c>
      <c r="F1958" s="5">
        <v>0</v>
      </c>
      <c r="G1958" s="5">
        <v>-513.77499999999998</v>
      </c>
      <c r="H1958" s="34" cm="1">
        <f t="array" ref="H1958">SUMPRODUCT(('ESB Networks Summary'!$C$5:$C$17384=Data!D1958)*('ESB Networks Summary'!$E$5:$E$17384))*1000*2-SUMPRODUCT(('ESB Networks Summary'!$C$5:$C$17384=Data!D1958)*('ESB Networks Summary'!$F$5:$F$17384))*1000*2</f>
        <v>-434</v>
      </c>
      <c r="I1958" s="5">
        <v>496.53333333333302</v>
      </c>
      <c r="J1958" s="5">
        <v>0</v>
      </c>
      <c r="K1958" s="17">
        <v>1</v>
      </c>
      <c r="L1958" s="52">
        <f t="shared" si="213"/>
        <v>0</v>
      </c>
      <c r="M1958" s="5">
        <v>0</v>
      </c>
      <c r="N1958" s="5">
        <v>1517.06666666666</v>
      </c>
      <c r="O1958" s="96"/>
      <c r="P1958" s="5">
        <v>2268.0250000000001</v>
      </c>
      <c r="R1958" s="99">
        <v>24.3</v>
      </c>
      <c r="S1958" s="99">
        <v>16.422999999999998</v>
      </c>
      <c r="T1958" s="30">
        <f t="shared" si="210"/>
        <v>237.18333333333999</v>
      </c>
      <c r="U1958" s="21">
        <f t="shared" si="214"/>
        <v>0</v>
      </c>
      <c r="V1958" s="21">
        <f t="shared" si="215"/>
        <v>-4.2188634124999992E-2</v>
      </c>
      <c r="W1958" s="21">
        <f t="shared" si="216"/>
        <v>0</v>
      </c>
    </row>
    <row r="1959" spans="1:23">
      <c r="A1959" s="2">
        <f t="shared" si="211"/>
        <v>45474</v>
      </c>
      <c r="B1959" s="3">
        <f t="shared" si="212"/>
        <v>45484</v>
      </c>
      <c r="C1959" s="7">
        <v>45484.770833333336</v>
      </c>
      <c r="D1959" s="7">
        <v>45484.8125</v>
      </c>
      <c r="E1959" s="5">
        <v>68</v>
      </c>
      <c r="F1959" s="5">
        <v>0</v>
      </c>
      <c r="G1959" s="5">
        <v>76.941666666666606</v>
      </c>
      <c r="H1959" s="34" cm="1">
        <f t="array" ref="H1959">SUMPRODUCT(('ESB Networks Summary'!$C$5:$C$17384=Data!D1959)*('ESB Networks Summary'!$E$5:$E$17384))*1000*2-SUMPRODUCT(('ESB Networks Summary'!$C$5:$C$17384=Data!D1959)*('ESB Networks Summary'!$F$5:$F$17384))*1000*2</f>
        <v>32</v>
      </c>
      <c r="I1959" s="5">
        <v>378.433333333333</v>
      </c>
      <c r="J1959" s="5">
        <v>0</v>
      </c>
      <c r="K1959" s="17">
        <v>1</v>
      </c>
      <c r="L1959" s="52">
        <f t="shared" si="213"/>
        <v>0</v>
      </c>
      <c r="M1959" s="5">
        <v>0</v>
      </c>
      <c r="N1959" s="5">
        <v>734.85833333333301</v>
      </c>
      <c r="O1959" s="96"/>
      <c r="P1959" s="5">
        <v>744.00833333333298</v>
      </c>
      <c r="R1959" s="99">
        <v>24.3</v>
      </c>
      <c r="S1959" s="99">
        <v>16.422999999999998</v>
      </c>
      <c r="T1959" s="30">
        <f t="shared" si="210"/>
        <v>86.091666666666583</v>
      </c>
      <c r="U1959" s="21">
        <f t="shared" si="214"/>
        <v>9.3484124999999932E-3</v>
      </c>
      <c r="V1959" s="21">
        <f t="shared" si="215"/>
        <v>0</v>
      </c>
      <c r="W1959" s="21">
        <f t="shared" si="216"/>
        <v>0</v>
      </c>
    </row>
    <row r="1960" spans="1:23">
      <c r="A1960" s="2">
        <f t="shared" si="211"/>
        <v>45474</v>
      </c>
      <c r="B1960" s="3">
        <f t="shared" si="212"/>
        <v>45484</v>
      </c>
      <c r="C1960" s="7">
        <v>45484.791666666664</v>
      </c>
      <c r="D1960" s="7">
        <v>45484.833333333336</v>
      </c>
      <c r="E1960" s="5">
        <v>68</v>
      </c>
      <c r="F1960" s="5">
        <v>0</v>
      </c>
      <c r="G1960" s="5">
        <v>-12.7083333333333</v>
      </c>
      <c r="H1960" s="34" cm="1">
        <f t="array" ref="H1960">SUMPRODUCT(('ESB Networks Summary'!$C$5:$C$17384=Data!D1960)*('ESB Networks Summary'!$E$5:$E$17384))*1000*2-SUMPRODUCT(('ESB Networks Summary'!$C$5:$C$17384=Data!D1960)*('ESB Networks Summary'!$F$5:$F$17384))*1000*2</f>
        <v>-8</v>
      </c>
      <c r="I1960" s="5">
        <v>268.81666666666598</v>
      </c>
      <c r="J1960" s="5">
        <v>0</v>
      </c>
      <c r="K1960" s="17">
        <v>1</v>
      </c>
      <c r="L1960" s="52">
        <f t="shared" si="213"/>
        <v>0</v>
      </c>
      <c r="M1960" s="5">
        <v>0</v>
      </c>
      <c r="N1960" s="5">
        <v>350.00833333333298</v>
      </c>
      <c r="O1960" s="96"/>
      <c r="P1960" s="5">
        <v>416</v>
      </c>
      <c r="R1960" s="99">
        <v>24.015999999999998</v>
      </c>
      <c r="S1960" s="99">
        <v>16.137999999999998</v>
      </c>
      <c r="T1960" s="30">
        <f t="shared" si="210"/>
        <v>53.283333333333701</v>
      </c>
      <c r="U1960" s="21">
        <f t="shared" si="214"/>
        <v>0</v>
      </c>
      <c r="V1960" s="21">
        <f t="shared" si="215"/>
        <v>-1.025435416666664E-3</v>
      </c>
      <c r="W1960" s="21">
        <f t="shared" si="216"/>
        <v>0</v>
      </c>
    </row>
    <row r="1961" spans="1:23">
      <c r="A1961" s="2">
        <f t="shared" si="211"/>
        <v>45474</v>
      </c>
      <c r="B1961" s="3">
        <f t="shared" si="212"/>
        <v>45484</v>
      </c>
      <c r="C1961" s="7">
        <v>45484.8125</v>
      </c>
      <c r="D1961" s="7">
        <v>45484.854166666664</v>
      </c>
      <c r="E1961" s="5">
        <v>68</v>
      </c>
      <c r="F1961" s="5">
        <v>0</v>
      </c>
      <c r="G1961" s="5">
        <v>39.733333333333299</v>
      </c>
      <c r="H1961" s="34" cm="1">
        <f t="array" ref="H1961">SUMPRODUCT(('ESB Networks Summary'!$C$5:$C$17384=Data!D1961)*('ESB Networks Summary'!$E$5:$E$17384))*1000*2-SUMPRODUCT(('ESB Networks Summary'!$C$5:$C$17384=Data!D1961)*('ESB Networks Summary'!$F$5:$F$17384))*1000*2</f>
        <v>42</v>
      </c>
      <c r="I1961" s="5">
        <v>0</v>
      </c>
      <c r="J1961" s="5">
        <v>0</v>
      </c>
      <c r="K1961" s="17">
        <v>1</v>
      </c>
      <c r="L1961" s="52">
        <f t="shared" si="213"/>
        <v>0</v>
      </c>
      <c r="M1961" s="5">
        <v>0</v>
      </c>
      <c r="N1961" s="5">
        <v>15.799999999999899</v>
      </c>
      <c r="O1961" s="96"/>
      <c r="P1961" s="5">
        <v>33.183333333333302</v>
      </c>
      <c r="R1961" s="99">
        <v>24.015999999999998</v>
      </c>
      <c r="S1961" s="99">
        <v>16.137999999999998</v>
      </c>
      <c r="T1961" s="30">
        <f t="shared" si="210"/>
        <v>57.116666666666703</v>
      </c>
      <c r="U1961" s="21">
        <f t="shared" si="214"/>
        <v>4.771178666666662E-3</v>
      </c>
      <c r="V1961" s="21">
        <f t="shared" si="215"/>
        <v>0</v>
      </c>
      <c r="W1961" s="21">
        <f t="shared" si="216"/>
        <v>0</v>
      </c>
    </row>
    <row r="1962" spans="1:23">
      <c r="A1962" s="2">
        <f t="shared" si="211"/>
        <v>45474</v>
      </c>
      <c r="B1962" s="3">
        <f t="shared" si="212"/>
        <v>45484</v>
      </c>
      <c r="C1962" s="7">
        <v>45484.833333333336</v>
      </c>
      <c r="D1962" s="7">
        <v>45484.875</v>
      </c>
      <c r="E1962" s="5">
        <v>68</v>
      </c>
      <c r="F1962" s="5">
        <v>0</v>
      </c>
      <c r="G1962" s="5">
        <v>99.6666666666666</v>
      </c>
      <c r="H1962" s="34" cm="1">
        <f t="array" ref="H1962">SUMPRODUCT(('ESB Networks Summary'!$C$5:$C$17384=Data!D1962)*('ESB Networks Summary'!$E$5:$E$17384))*1000*2-SUMPRODUCT(('ESB Networks Summary'!$C$5:$C$17384=Data!D1962)*('ESB Networks Summary'!$F$5:$F$17384))*1000*2</f>
        <v>100</v>
      </c>
      <c r="I1962" s="5">
        <v>0</v>
      </c>
      <c r="J1962" s="5">
        <v>0</v>
      </c>
      <c r="K1962" s="17">
        <v>1</v>
      </c>
      <c r="L1962" s="52">
        <f t="shared" si="213"/>
        <v>0</v>
      </c>
      <c r="M1962" s="5">
        <v>0</v>
      </c>
      <c r="N1962" s="5">
        <v>19.141666666666602</v>
      </c>
      <c r="O1962" s="96"/>
      <c r="P1962" s="5">
        <v>0</v>
      </c>
      <c r="R1962" s="99">
        <v>23.797000000000001</v>
      </c>
      <c r="S1962" s="99">
        <v>15.919</v>
      </c>
      <c r="T1962" s="30">
        <f t="shared" si="210"/>
        <v>80.525000000000006</v>
      </c>
      <c r="U1962" s="21">
        <f t="shared" si="214"/>
        <v>1.1858838333333326E-2</v>
      </c>
      <c r="V1962" s="21">
        <f t="shared" si="215"/>
        <v>0</v>
      </c>
      <c r="W1962" s="21">
        <f t="shared" si="216"/>
        <v>0</v>
      </c>
    </row>
    <row r="1963" spans="1:23">
      <c r="A1963" s="2">
        <f t="shared" si="211"/>
        <v>45474</v>
      </c>
      <c r="B1963" s="3">
        <f t="shared" si="212"/>
        <v>45484</v>
      </c>
      <c r="C1963" s="7">
        <v>45484.854166666664</v>
      </c>
      <c r="D1963" s="7">
        <v>45484.895833333336</v>
      </c>
      <c r="E1963" s="5">
        <v>68</v>
      </c>
      <c r="F1963" s="5">
        <v>0</v>
      </c>
      <c r="G1963" s="5">
        <v>127.024999999999</v>
      </c>
      <c r="H1963" s="34" cm="1">
        <f t="array" ref="H1963">SUMPRODUCT(('ESB Networks Summary'!$C$5:$C$17384=Data!D1963)*('ESB Networks Summary'!$E$5:$E$17384))*1000*2-SUMPRODUCT(('ESB Networks Summary'!$C$5:$C$17384=Data!D1963)*('ESB Networks Summary'!$F$5:$F$17384))*1000*2</f>
        <v>122</v>
      </c>
      <c r="I1963" s="5">
        <v>0</v>
      </c>
      <c r="J1963" s="5">
        <v>0</v>
      </c>
      <c r="K1963" s="17">
        <v>1</v>
      </c>
      <c r="L1963" s="52">
        <f t="shared" si="213"/>
        <v>0</v>
      </c>
      <c r="M1963" s="5">
        <v>0</v>
      </c>
      <c r="N1963" s="5">
        <v>63.449999999999903</v>
      </c>
      <c r="O1963" s="96"/>
      <c r="P1963" s="5">
        <v>0</v>
      </c>
      <c r="R1963" s="99">
        <v>23.797000000000001</v>
      </c>
      <c r="S1963" s="99">
        <v>15.919</v>
      </c>
      <c r="T1963" s="30">
        <f t="shared" si="210"/>
        <v>63.574999999999093</v>
      </c>
      <c r="U1963" s="21">
        <f t="shared" si="214"/>
        <v>1.5114069624999883E-2</v>
      </c>
      <c r="V1963" s="21">
        <f t="shared" si="215"/>
        <v>0</v>
      </c>
      <c r="W1963" s="21">
        <f t="shared" si="216"/>
        <v>0</v>
      </c>
    </row>
    <row r="1964" spans="1:23">
      <c r="A1964" s="2">
        <f t="shared" si="211"/>
        <v>45474</v>
      </c>
      <c r="B1964" s="3">
        <f t="shared" si="212"/>
        <v>45484</v>
      </c>
      <c r="C1964" s="7">
        <v>45484.875</v>
      </c>
      <c r="D1964" s="7">
        <v>45484.916666666664</v>
      </c>
      <c r="E1964" s="5">
        <v>68</v>
      </c>
      <c r="F1964" s="5">
        <v>0</v>
      </c>
      <c r="G1964" s="5">
        <v>288.16944444444403</v>
      </c>
      <c r="H1964" s="34" cm="1">
        <f t="array" ref="H1964">SUMPRODUCT(('ESB Networks Summary'!$C$5:$C$17384=Data!D1964)*('ESB Networks Summary'!$E$5:$E$17384))*1000*2-SUMPRODUCT(('ESB Networks Summary'!$C$5:$C$17384=Data!D1964)*('ESB Networks Summary'!$F$5:$F$17384))*1000*2</f>
        <v>354</v>
      </c>
      <c r="I1964" s="5">
        <v>0</v>
      </c>
      <c r="J1964" s="5">
        <v>0</v>
      </c>
      <c r="K1964" s="17">
        <v>1</v>
      </c>
      <c r="L1964" s="52">
        <f t="shared" si="213"/>
        <v>0</v>
      </c>
      <c r="M1964" s="5">
        <v>0</v>
      </c>
      <c r="N1964" s="5">
        <v>179.06666666666601</v>
      </c>
      <c r="O1964" s="96"/>
      <c r="P1964" s="5">
        <v>0</v>
      </c>
      <c r="R1964" s="99">
        <v>23.743000000000002</v>
      </c>
      <c r="S1964" s="99">
        <v>15.866</v>
      </c>
      <c r="T1964" s="30">
        <f t="shared" si="210"/>
        <v>109.10277777777802</v>
      </c>
      <c r="U1964" s="21">
        <f t="shared" si="214"/>
        <v>3.4210035597222174E-2</v>
      </c>
      <c r="V1964" s="21">
        <f t="shared" si="215"/>
        <v>0</v>
      </c>
      <c r="W1964" s="21">
        <f t="shared" si="216"/>
        <v>0</v>
      </c>
    </row>
    <row r="1965" spans="1:23">
      <c r="A1965" s="2">
        <f t="shared" si="211"/>
        <v>45474</v>
      </c>
      <c r="B1965" s="3">
        <f t="shared" si="212"/>
        <v>45484</v>
      </c>
      <c r="C1965" s="7">
        <v>45484.895833333336</v>
      </c>
      <c r="D1965" s="7">
        <v>45484.9375</v>
      </c>
      <c r="E1965" s="5">
        <v>68</v>
      </c>
      <c r="F1965" s="5">
        <v>0</v>
      </c>
      <c r="G1965" s="5">
        <v>243.4</v>
      </c>
      <c r="H1965" s="34" cm="1">
        <f t="array" ref="H1965">SUMPRODUCT(('ESB Networks Summary'!$C$5:$C$17384=Data!D1965)*('ESB Networks Summary'!$E$5:$E$17384))*1000*2-SUMPRODUCT(('ESB Networks Summary'!$C$5:$C$17384=Data!D1965)*('ESB Networks Summary'!$F$5:$F$17384))*1000*2</f>
        <v>612</v>
      </c>
      <c r="I1965" s="5">
        <v>0</v>
      </c>
      <c r="J1965" s="5">
        <v>0</v>
      </c>
      <c r="K1965" s="17">
        <v>1</v>
      </c>
      <c r="L1965" s="52">
        <f t="shared" si="213"/>
        <v>0</v>
      </c>
      <c r="M1965" s="5">
        <v>0</v>
      </c>
      <c r="N1965" s="5">
        <v>174.766666666666</v>
      </c>
      <c r="O1965" s="96"/>
      <c r="P1965" s="5">
        <v>0</v>
      </c>
      <c r="R1965" s="99">
        <v>23.743000000000002</v>
      </c>
      <c r="S1965" s="99">
        <v>15.866</v>
      </c>
      <c r="T1965" s="30">
        <f t="shared" si="210"/>
        <v>68.633333333334008</v>
      </c>
      <c r="U1965" s="21">
        <f t="shared" si="214"/>
        <v>2.8895231000000004E-2</v>
      </c>
      <c r="V1965" s="21">
        <f t="shared" si="215"/>
        <v>0</v>
      </c>
      <c r="W1965" s="21">
        <f t="shared" si="216"/>
        <v>0</v>
      </c>
    </row>
    <row r="1966" spans="1:23">
      <c r="A1966" s="2">
        <f t="shared" si="211"/>
        <v>45474</v>
      </c>
      <c r="B1966" s="3">
        <f t="shared" si="212"/>
        <v>45484</v>
      </c>
      <c r="C1966" s="7">
        <v>45484.916666666664</v>
      </c>
      <c r="D1966" s="7">
        <v>45484.958333333336</v>
      </c>
      <c r="E1966" s="5">
        <v>68</v>
      </c>
      <c r="F1966" s="5">
        <v>0</v>
      </c>
      <c r="G1966" s="5">
        <v>233</v>
      </c>
      <c r="H1966" s="34" cm="1">
        <f t="array" ref="H1966">SUMPRODUCT(('ESB Networks Summary'!$C$5:$C$17384=Data!D1966)*('ESB Networks Summary'!$E$5:$E$17384))*1000*2-SUMPRODUCT(('ESB Networks Summary'!$C$5:$C$17384=Data!D1966)*('ESB Networks Summary'!$F$5:$F$17384))*1000*2</f>
        <v>418</v>
      </c>
      <c r="I1966" s="5">
        <v>0</v>
      </c>
      <c r="J1966" s="5">
        <v>0</v>
      </c>
      <c r="K1966" s="17">
        <v>1</v>
      </c>
      <c r="L1966" s="52">
        <f t="shared" si="213"/>
        <v>0</v>
      </c>
      <c r="M1966" s="5">
        <v>0</v>
      </c>
      <c r="N1966" s="5">
        <v>167</v>
      </c>
      <c r="O1966" s="96"/>
      <c r="P1966" s="5">
        <v>0</v>
      </c>
      <c r="R1966" s="99">
        <v>15.91</v>
      </c>
      <c r="S1966" s="99">
        <v>12.916</v>
      </c>
      <c r="T1966" s="30">
        <f t="shared" si="210"/>
        <v>66</v>
      </c>
      <c r="U1966" s="21">
        <f t="shared" si="214"/>
        <v>1.853515E-2</v>
      </c>
      <c r="V1966" s="21">
        <f t="shared" si="215"/>
        <v>0</v>
      </c>
      <c r="W1966" s="21">
        <f t="shared" si="216"/>
        <v>0</v>
      </c>
    </row>
    <row r="1967" spans="1:23">
      <c r="A1967" s="2">
        <f t="shared" si="211"/>
        <v>45474</v>
      </c>
      <c r="B1967" s="3">
        <f t="shared" si="212"/>
        <v>45484</v>
      </c>
      <c r="C1967" s="7">
        <v>45484.9375</v>
      </c>
      <c r="D1967" s="7">
        <v>45484.979166666664</v>
      </c>
      <c r="E1967" s="5">
        <v>68</v>
      </c>
      <c r="F1967" s="5">
        <v>0</v>
      </c>
      <c r="G1967" s="5">
        <v>233</v>
      </c>
      <c r="H1967" s="34" cm="1">
        <f t="array" ref="H1967">SUMPRODUCT(('ESB Networks Summary'!$C$5:$C$17384=Data!D1967)*('ESB Networks Summary'!$E$5:$E$17384))*1000*2-SUMPRODUCT(('ESB Networks Summary'!$C$5:$C$17384=Data!D1967)*('ESB Networks Summary'!$F$5:$F$17384))*1000*2</f>
        <v>562</v>
      </c>
      <c r="I1967" s="5">
        <v>0</v>
      </c>
      <c r="J1967" s="5">
        <v>0</v>
      </c>
      <c r="K1967" s="17">
        <v>1</v>
      </c>
      <c r="L1967" s="52">
        <f t="shared" si="213"/>
        <v>0</v>
      </c>
      <c r="M1967" s="5">
        <v>0</v>
      </c>
      <c r="N1967" s="5">
        <v>167</v>
      </c>
      <c r="O1967" s="96"/>
      <c r="P1967" s="5">
        <v>0</v>
      </c>
      <c r="R1967" s="99">
        <v>15.91</v>
      </c>
      <c r="S1967" s="99">
        <v>12.916</v>
      </c>
      <c r="T1967" s="30">
        <f t="shared" si="210"/>
        <v>66</v>
      </c>
      <c r="U1967" s="21">
        <f t="shared" si="214"/>
        <v>1.853515E-2</v>
      </c>
      <c r="V1967" s="21">
        <f t="shared" si="215"/>
        <v>0</v>
      </c>
      <c r="W1967" s="21">
        <f t="shared" si="216"/>
        <v>0</v>
      </c>
    </row>
    <row r="1968" spans="1:23">
      <c r="A1968" s="2">
        <f t="shared" si="211"/>
        <v>45474</v>
      </c>
      <c r="B1968" s="3">
        <f t="shared" si="212"/>
        <v>45484</v>
      </c>
      <c r="C1968" s="7">
        <v>45484.958333333336</v>
      </c>
      <c r="D1968" s="7">
        <v>45485</v>
      </c>
      <c r="E1968" s="5">
        <v>68</v>
      </c>
      <c r="F1968" s="5">
        <v>0</v>
      </c>
      <c r="G1968" s="5">
        <v>233</v>
      </c>
      <c r="H1968" s="34" cm="1">
        <f t="array" ref="H1968">SUMPRODUCT(('ESB Networks Summary'!$C$5:$C$17384=Data!D1968)*('ESB Networks Summary'!$E$5:$E$17384))*1000*2-SUMPRODUCT(('ESB Networks Summary'!$C$5:$C$17384=Data!D1968)*('ESB Networks Summary'!$F$5:$F$17384))*1000*2</f>
        <v>190</v>
      </c>
      <c r="I1968" s="5">
        <v>0</v>
      </c>
      <c r="J1968" s="5">
        <v>0</v>
      </c>
      <c r="K1968" s="17">
        <v>1</v>
      </c>
      <c r="L1968" s="52">
        <f t="shared" si="213"/>
        <v>0</v>
      </c>
      <c r="M1968" s="5">
        <v>0</v>
      </c>
      <c r="N1968" s="5">
        <v>167</v>
      </c>
      <c r="O1968" s="96"/>
      <c r="P1968" s="5">
        <v>0</v>
      </c>
      <c r="R1968" s="99">
        <v>14.581</v>
      </c>
      <c r="S1968" s="99">
        <v>11.587</v>
      </c>
      <c r="T1968" s="30">
        <f t="shared" si="210"/>
        <v>66</v>
      </c>
      <c r="U1968" s="21">
        <f t="shared" si="214"/>
        <v>1.6986865E-2</v>
      </c>
      <c r="V1968" s="21">
        <f t="shared" si="215"/>
        <v>0</v>
      </c>
      <c r="W1968" s="21">
        <f t="shared" si="216"/>
        <v>0</v>
      </c>
    </row>
    <row r="1969" spans="1:23">
      <c r="A1969" s="2">
        <f t="shared" si="211"/>
        <v>45474</v>
      </c>
      <c r="B1969" s="3">
        <f t="shared" si="212"/>
        <v>45484</v>
      </c>
      <c r="C1969" s="7">
        <v>45484.979166666664</v>
      </c>
      <c r="D1969" s="7">
        <v>45485.020833333336</v>
      </c>
      <c r="E1969" s="5">
        <v>68</v>
      </c>
      <c r="F1969" s="5">
        <v>0</v>
      </c>
      <c r="G1969" s="5">
        <v>233</v>
      </c>
      <c r="H1969" s="34" cm="1">
        <f t="array" ref="H1969">SUMPRODUCT(('ESB Networks Summary'!$C$5:$C$17384=Data!D1969)*('ESB Networks Summary'!$E$5:$E$17384))*1000*2-SUMPRODUCT(('ESB Networks Summary'!$C$5:$C$17384=Data!D1969)*('ESB Networks Summary'!$F$5:$F$17384))*1000*2</f>
        <v>124</v>
      </c>
      <c r="I1969" s="5">
        <v>0</v>
      </c>
      <c r="J1969" s="5">
        <v>0</v>
      </c>
      <c r="K1969" s="17">
        <v>1</v>
      </c>
      <c r="L1969" s="52">
        <f t="shared" si="213"/>
        <v>0</v>
      </c>
      <c r="M1969" s="5">
        <v>0</v>
      </c>
      <c r="N1969" s="5">
        <v>167</v>
      </c>
      <c r="O1969" s="96"/>
      <c r="P1969" s="5">
        <v>0</v>
      </c>
      <c r="R1969" s="99">
        <v>14.581</v>
      </c>
      <c r="S1969" s="99">
        <v>11.587</v>
      </c>
      <c r="T1969" s="30">
        <f t="shared" si="210"/>
        <v>66</v>
      </c>
      <c r="U1969" s="21">
        <f t="shared" si="214"/>
        <v>1.6986865E-2</v>
      </c>
      <c r="V1969" s="21">
        <f t="shared" si="215"/>
        <v>0</v>
      </c>
      <c r="W1969" s="21">
        <f t="shared" si="216"/>
        <v>0</v>
      </c>
    </row>
    <row r="1970" spans="1:23">
      <c r="A1970" s="2">
        <f t="shared" si="211"/>
        <v>45474</v>
      </c>
      <c r="B1970" s="3">
        <f t="shared" si="212"/>
        <v>45485</v>
      </c>
      <c r="C1970" s="7">
        <v>45485</v>
      </c>
      <c r="D1970" s="7">
        <v>45485.041666666664</v>
      </c>
      <c r="E1970" s="5">
        <v>68</v>
      </c>
      <c r="F1970" s="5">
        <v>0</v>
      </c>
      <c r="G1970" s="5">
        <v>233</v>
      </c>
      <c r="H1970" s="34" cm="1">
        <f t="array" ref="H1970">SUMPRODUCT(('ESB Networks Summary'!$C$5:$C$17384=Data!D1970)*('ESB Networks Summary'!$E$5:$E$17384))*1000*2-SUMPRODUCT(('ESB Networks Summary'!$C$5:$C$17384=Data!D1970)*('ESB Networks Summary'!$F$5:$F$17384))*1000*2</f>
        <v>126</v>
      </c>
      <c r="I1970" s="5">
        <v>0</v>
      </c>
      <c r="J1970" s="5">
        <v>0</v>
      </c>
      <c r="K1970" s="17">
        <v>1</v>
      </c>
      <c r="L1970" s="52">
        <f t="shared" si="213"/>
        <v>0</v>
      </c>
      <c r="M1970" s="5">
        <v>0</v>
      </c>
      <c r="N1970" s="5">
        <v>167</v>
      </c>
      <c r="O1970" s="96"/>
      <c r="P1970" s="5">
        <v>0</v>
      </c>
      <c r="R1970" s="99">
        <v>13.975</v>
      </c>
      <c r="S1970" s="99">
        <v>10.981</v>
      </c>
      <c r="T1970" s="30">
        <f t="shared" si="210"/>
        <v>66</v>
      </c>
      <c r="U1970" s="21">
        <f t="shared" si="214"/>
        <v>1.6280875E-2</v>
      </c>
      <c r="V1970" s="21">
        <f t="shared" si="215"/>
        <v>0</v>
      </c>
      <c r="W1970" s="21">
        <f t="shared" si="216"/>
        <v>0</v>
      </c>
    </row>
    <row r="1971" spans="1:23">
      <c r="A1971" s="2">
        <f t="shared" si="211"/>
        <v>45474</v>
      </c>
      <c r="B1971" s="3">
        <f t="shared" si="212"/>
        <v>45485</v>
      </c>
      <c r="C1971" s="7">
        <v>45485.020833333336</v>
      </c>
      <c r="D1971" s="7">
        <v>45485.0625</v>
      </c>
      <c r="E1971" s="5">
        <v>68</v>
      </c>
      <c r="F1971" s="5">
        <v>0</v>
      </c>
      <c r="G1971" s="5">
        <v>233</v>
      </c>
      <c r="H1971" s="34" cm="1">
        <f t="array" ref="H1971">SUMPRODUCT(('ESB Networks Summary'!$C$5:$C$17384=Data!D1971)*('ESB Networks Summary'!$E$5:$E$17384))*1000*2-SUMPRODUCT(('ESB Networks Summary'!$C$5:$C$17384=Data!D1971)*('ESB Networks Summary'!$F$5:$F$17384))*1000*2</f>
        <v>116</v>
      </c>
      <c r="I1971" s="5">
        <v>0</v>
      </c>
      <c r="J1971" s="5">
        <v>0</v>
      </c>
      <c r="K1971" s="17">
        <v>1</v>
      </c>
      <c r="L1971" s="52">
        <f t="shared" si="213"/>
        <v>0</v>
      </c>
      <c r="M1971" s="5">
        <v>0</v>
      </c>
      <c r="N1971" s="5">
        <v>167</v>
      </c>
      <c r="O1971" s="96"/>
      <c r="P1971" s="5">
        <v>0</v>
      </c>
      <c r="R1971" s="99">
        <v>13.975</v>
      </c>
      <c r="S1971" s="99">
        <v>10.981</v>
      </c>
      <c r="T1971" s="30">
        <f t="shared" si="210"/>
        <v>66</v>
      </c>
      <c r="U1971" s="21">
        <f t="shared" si="214"/>
        <v>1.6280875E-2</v>
      </c>
      <c r="V1971" s="21">
        <f t="shared" si="215"/>
        <v>0</v>
      </c>
      <c r="W1971" s="21">
        <f t="shared" si="216"/>
        <v>0</v>
      </c>
    </row>
    <row r="1972" spans="1:23">
      <c r="A1972" s="2">
        <f t="shared" si="211"/>
        <v>45474</v>
      </c>
      <c r="B1972" s="3">
        <f t="shared" si="212"/>
        <v>45485</v>
      </c>
      <c r="C1972" s="7">
        <v>45485.041666666664</v>
      </c>
      <c r="D1972" s="7">
        <v>45485.083333333336</v>
      </c>
      <c r="E1972" s="5">
        <v>68</v>
      </c>
      <c r="F1972" s="5">
        <v>0</v>
      </c>
      <c r="G1972" s="5">
        <v>233</v>
      </c>
      <c r="H1972" s="34" cm="1">
        <f t="array" ref="H1972">SUMPRODUCT(('ESB Networks Summary'!$C$5:$C$17384=Data!D1972)*('ESB Networks Summary'!$E$5:$E$17384))*1000*2-SUMPRODUCT(('ESB Networks Summary'!$C$5:$C$17384=Data!D1972)*('ESB Networks Summary'!$F$5:$F$17384))*1000*2</f>
        <v>112</v>
      </c>
      <c r="I1972" s="5">
        <v>0</v>
      </c>
      <c r="J1972" s="5">
        <v>0</v>
      </c>
      <c r="K1972" s="17">
        <v>1</v>
      </c>
      <c r="L1972" s="52">
        <f t="shared" si="213"/>
        <v>0</v>
      </c>
      <c r="M1972" s="5">
        <v>0</v>
      </c>
      <c r="N1972" s="5">
        <v>167</v>
      </c>
      <c r="O1972" s="96"/>
      <c r="P1972" s="5">
        <v>0</v>
      </c>
      <c r="R1972" s="99">
        <v>13.940000000000001</v>
      </c>
      <c r="S1972" s="99">
        <v>10.946999999999999</v>
      </c>
      <c r="T1972" s="30">
        <f t="shared" si="210"/>
        <v>66</v>
      </c>
      <c r="U1972" s="21">
        <f t="shared" si="214"/>
        <v>1.62401E-2</v>
      </c>
      <c r="V1972" s="21">
        <f t="shared" si="215"/>
        <v>0</v>
      </c>
      <c r="W1972" s="21">
        <f t="shared" si="216"/>
        <v>0</v>
      </c>
    </row>
    <row r="1973" spans="1:23">
      <c r="A1973" s="2">
        <f t="shared" si="211"/>
        <v>45474</v>
      </c>
      <c r="B1973" s="3">
        <f t="shared" si="212"/>
        <v>45485</v>
      </c>
      <c r="C1973" s="7">
        <v>45485.0625</v>
      </c>
      <c r="D1973" s="7">
        <v>45485.104166666664</v>
      </c>
      <c r="E1973" s="5">
        <v>68</v>
      </c>
      <c r="F1973" s="5">
        <v>0</v>
      </c>
      <c r="G1973" s="5">
        <v>233</v>
      </c>
      <c r="H1973" s="34" cm="1">
        <f t="array" ref="H1973">SUMPRODUCT(('ESB Networks Summary'!$C$5:$C$17384=Data!D1973)*('ESB Networks Summary'!$E$5:$E$17384))*1000*2-SUMPRODUCT(('ESB Networks Summary'!$C$5:$C$17384=Data!D1973)*('ESB Networks Summary'!$F$5:$F$17384))*1000*2</f>
        <v>126</v>
      </c>
      <c r="I1973" s="5">
        <v>0</v>
      </c>
      <c r="J1973" s="5">
        <v>0</v>
      </c>
      <c r="K1973" s="17">
        <v>1</v>
      </c>
      <c r="L1973" s="52">
        <f t="shared" si="213"/>
        <v>0</v>
      </c>
      <c r="M1973" s="5">
        <v>0</v>
      </c>
      <c r="N1973" s="5">
        <v>167</v>
      </c>
      <c r="O1973" s="96"/>
      <c r="P1973" s="5">
        <v>0</v>
      </c>
      <c r="R1973" s="99">
        <v>13.940000000000001</v>
      </c>
      <c r="S1973" s="99">
        <v>10.946999999999999</v>
      </c>
      <c r="T1973" s="30">
        <f t="shared" si="210"/>
        <v>66</v>
      </c>
      <c r="U1973" s="21">
        <f t="shared" si="214"/>
        <v>1.62401E-2</v>
      </c>
      <c r="V1973" s="21">
        <f t="shared" si="215"/>
        <v>0</v>
      </c>
      <c r="W1973" s="21">
        <f t="shared" si="216"/>
        <v>0</v>
      </c>
    </row>
    <row r="1974" spans="1:23">
      <c r="A1974" s="2">
        <f t="shared" si="211"/>
        <v>45474</v>
      </c>
      <c r="B1974" s="3">
        <f t="shared" si="212"/>
        <v>45485</v>
      </c>
      <c r="C1974" s="7">
        <v>45485.083333333336</v>
      </c>
      <c r="D1974" s="7">
        <v>45485.125</v>
      </c>
      <c r="E1974" s="5">
        <v>68</v>
      </c>
      <c r="F1974" s="5">
        <v>0</v>
      </c>
      <c r="G1974" s="5">
        <v>233</v>
      </c>
      <c r="H1974" s="34" cm="1">
        <f t="array" ref="H1974">SUMPRODUCT(('ESB Networks Summary'!$C$5:$C$17384=Data!D1974)*('ESB Networks Summary'!$E$5:$E$17384))*1000*2-SUMPRODUCT(('ESB Networks Summary'!$C$5:$C$17384=Data!D1974)*('ESB Networks Summary'!$F$5:$F$17384))*1000*2</f>
        <v>120</v>
      </c>
      <c r="I1974" s="5">
        <v>0</v>
      </c>
      <c r="J1974" s="5">
        <v>0</v>
      </c>
      <c r="K1974" s="17">
        <v>1</v>
      </c>
      <c r="L1974" s="52">
        <f t="shared" si="213"/>
        <v>0</v>
      </c>
      <c r="M1974" s="5">
        <v>0</v>
      </c>
      <c r="N1974" s="5">
        <v>167</v>
      </c>
      <c r="O1974" s="96"/>
      <c r="P1974" s="5">
        <v>0</v>
      </c>
      <c r="R1974" s="99">
        <v>13.422000000000001</v>
      </c>
      <c r="S1974" s="99">
        <v>10.428000000000001</v>
      </c>
      <c r="T1974" s="30">
        <f t="shared" si="210"/>
        <v>66</v>
      </c>
      <c r="U1974" s="21">
        <f t="shared" si="214"/>
        <v>1.5636630000000002E-2</v>
      </c>
      <c r="V1974" s="21">
        <f t="shared" si="215"/>
        <v>0</v>
      </c>
      <c r="W1974" s="21">
        <f t="shared" si="216"/>
        <v>0</v>
      </c>
    </row>
    <row r="1975" spans="1:23">
      <c r="A1975" s="2">
        <f t="shared" si="211"/>
        <v>45474</v>
      </c>
      <c r="B1975" s="3">
        <f t="shared" si="212"/>
        <v>45485</v>
      </c>
      <c r="C1975" s="7">
        <v>45485.104166666664</v>
      </c>
      <c r="D1975" s="7">
        <v>45485.145833333336</v>
      </c>
      <c r="E1975" s="5">
        <v>68</v>
      </c>
      <c r="F1975" s="5">
        <v>0</v>
      </c>
      <c r="G1975" s="5">
        <v>233</v>
      </c>
      <c r="H1975" s="34" cm="1">
        <f t="array" ref="H1975">SUMPRODUCT(('ESB Networks Summary'!$C$5:$C$17384=Data!D1975)*('ESB Networks Summary'!$E$5:$E$17384))*1000*2-SUMPRODUCT(('ESB Networks Summary'!$C$5:$C$17384=Data!D1975)*('ESB Networks Summary'!$F$5:$F$17384))*1000*2</f>
        <v>116</v>
      </c>
      <c r="I1975" s="5">
        <v>0</v>
      </c>
      <c r="J1975" s="5">
        <v>0</v>
      </c>
      <c r="K1975" s="17">
        <v>1</v>
      </c>
      <c r="L1975" s="52">
        <f t="shared" si="213"/>
        <v>0</v>
      </c>
      <c r="M1975" s="5">
        <v>0</v>
      </c>
      <c r="N1975" s="5">
        <v>167</v>
      </c>
      <c r="O1975" s="96"/>
      <c r="P1975" s="5">
        <v>0</v>
      </c>
      <c r="R1975" s="99">
        <v>13.422000000000001</v>
      </c>
      <c r="S1975" s="99">
        <v>10.428000000000001</v>
      </c>
      <c r="T1975" s="30">
        <f t="shared" si="210"/>
        <v>66</v>
      </c>
      <c r="U1975" s="21">
        <f t="shared" si="214"/>
        <v>1.5636630000000002E-2</v>
      </c>
      <c r="V1975" s="21">
        <f t="shared" si="215"/>
        <v>0</v>
      </c>
      <c r="W1975" s="21">
        <f t="shared" si="216"/>
        <v>0</v>
      </c>
    </row>
    <row r="1976" spans="1:23">
      <c r="A1976" s="2">
        <f t="shared" si="211"/>
        <v>45474</v>
      </c>
      <c r="B1976" s="3">
        <f t="shared" si="212"/>
        <v>45485</v>
      </c>
      <c r="C1976" s="7">
        <v>45485.125</v>
      </c>
      <c r="D1976" s="7">
        <v>45485.166666666664</v>
      </c>
      <c r="E1976" s="5">
        <v>68</v>
      </c>
      <c r="F1976" s="5">
        <v>0</v>
      </c>
      <c r="G1976" s="5">
        <v>233</v>
      </c>
      <c r="H1976" s="34" cm="1">
        <f t="array" ref="H1976">SUMPRODUCT(('ESB Networks Summary'!$C$5:$C$17384=Data!D1976)*('ESB Networks Summary'!$E$5:$E$17384))*1000*2-SUMPRODUCT(('ESB Networks Summary'!$C$5:$C$17384=Data!D1976)*('ESB Networks Summary'!$F$5:$F$17384))*1000*2</f>
        <v>126</v>
      </c>
      <c r="I1976" s="5">
        <v>0</v>
      </c>
      <c r="J1976" s="5">
        <v>0</v>
      </c>
      <c r="K1976" s="17">
        <v>1</v>
      </c>
      <c r="L1976" s="52">
        <f t="shared" si="213"/>
        <v>0</v>
      </c>
      <c r="M1976" s="5">
        <v>0</v>
      </c>
      <c r="N1976" s="5">
        <v>167</v>
      </c>
      <c r="O1976" s="96"/>
      <c r="P1976" s="5">
        <v>0</v>
      </c>
      <c r="R1976" s="99">
        <v>13.538</v>
      </c>
      <c r="S1976" s="99">
        <v>10.544</v>
      </c>
      <c r="T1976" s="30">
        <f t="shared" si="210"/>
        <v>66</v>
      </c>
      <c r="U1976" s="21">
        <f t="shared" si="214"/>
        <v>1.5771770000000001E-2</v>
      </c>
      <c r="V1976" s="21">
        <f t="shared" si="215"/>
        <v>0</v>
      </c>
      <c r="W1976" s="21">
        <f t="shared" si="216"/>
        <v>0</v>
      </c>
    </row>
    <row r="1977" spans="1:23">
      <c r="A1977" s="2">
        <f t="shared" si="211"/>
        <v>45474</v>
      </c>
      <c r="B1977" s="3">
        <f t="shared" si="212"/>
        <v>45485</v>
      </c>
      <c r="C1977" s="7">
        <v>45485.145833333336</v>
      </c>
      <c r="D1977" s="7">
        <v>45485.1875</v>
      </c>
      <c r="E1977" s="5">
        <v>68</v>
      </c>
      <c r="F1977" s="5">
        <v>0</v>
      </c>
      <c r="G1977" s="5">
        <v>233</v>
      </c>
      <c r="H1977" s="34" cm="1">
        <f t="array" ref="H1977">SUMPRODUCT(('ESB Networks Summary'!$C$5:$C$17384=Data!D1977)*('ESB Networks Summary'!$E$5:$E$17384))*1000*2-SUMPRODUCT(('ESB Networks Summary'!$C$5:$C$17384=Data!D1977)*('ESB Networks Summary'!$F$5:$F$17384))*1000*2</f>
        <v>114</v>
      </c>
      <c r="I1977" s="5">
        <v>0</v>
      </c>
      <c r="J1977" s="5">
        <v>0</v>
      </c>
      <c r="K1977" s="17">
        <v>1</v>
      </c>
      <c r="L1977" s="52">
        <f t="shared" si="213"/>
        <v>0</v>
      </c>
      <c r="M1977" s="5">
        <v>0</v>
      </c>
      <c r="N1977" s="5">
        <v>167</v>
      </c>
      <c r="O1977" s="96"/>
      <c r="P1977" s="5">
        <v>0</v>
      </c>
      <c r="R1977" s="99">
        <v>13.538</v>
      </c>
      <c r="S1977" s="99">
        <v>10.544</v>
      </c>
      <c r="T1977" s="30">
        <f t="shared" si="210"/>
        <v>66</v>
      </c>
      <c r="U1977" s="21">
        <f t="shared" si="214"/>
        <v>1.5771770000000001E-2</v>
      </c>
      <c r="V1977" s="21">
        <f t="shared" si="215"/>
        <v>0</v>
      </c>
      <c r="W1977" s="21">
        <f t="shared" si="216"/>
        <v>0</v>
      </c>
    </row>
    <row r="1978" spans="1:23">
      <c r="A1978" s="2">
        <f t="shared" si="211"/>
        <v>45474</v>
      </c>
      <c r="B1978" s="3">
        <f t="shared" si="212"/>
        <v>45485</v>
      </c>
      <c r="C1978" s="7">
        <v>45485.166666666664</v>
      </c>
      <c r="D1978" s="7">
        <v>45485.208333333336</v>
      </c>
      <c r="E1978" s="5">
        <v>68</v>
      </c>
      <c r="F1978" s="5">
        <v>0</v>
      </c>
      <c r="G1978" s="5">
        <v>1907.4666666666601</v>
      </c>
      <c r="H1978" s="34" cm="1">
        <f t="array" ref="H1978">SUMPRODUCT(('ESB Networks Summary'!$C$5:$C$17384=Data!D1978)*('ESB Networks Summary'!$E$5:$E$17384))*1000*2-SUMPRODUCT(('ESB Networks Summary'!$C$5:$C$17384=Data!D1978)*('ESB Networks Summary'!$F$5:$F$17384))*1000*2</f>
        <v>2346</v>
      </c>
      <c r="I1978" s="5">
        <v>2213.86666666666</v>
      </c>
      <c r="J1978" s="5">
        <v>0</v>
      </c>
      <c r="K1978" s="17">
        <v>1</v>
      </c>
      <c r="L1978" s="52">
        <f t="shared" si="213"/>
        <v>0</v>
      </c>
      <c r="M1978" s="5">
        <v>0</v>
      </c>
      <c r="N1978" s="5">
        <v>1018.1</v>
      </c>
      <c r="P1978" s="5">
        <v>0</v>
      </c>
      <c r="R1978" s="99">
        <v>13.450999999999999</v>
      </c>
      <c r="S1978" s="99">
        <v>10.456999999999999</v>
      </c>
      <c r="T1978" s="30">
        <f t="shared" si="210"/>
        <v>889.36666666666008</v>
      </c>
      <c r="U1978" s="21">
        <f t="shared" si="214"/>
        <v>0.12828667066666621</v>
      </c>
      <c r="V1978" s="21">
        <f t="shared" si="215"/>
        <v>0</v>
      </c>
      <c r="W1978" s="21">
        <f t="shared" si="216"/>
        <v>0</v>
      </c>
    </row>
    <row r="1979" spans="1:23">
      <c r="A1979" s="2">
        <f t="shared" si="211"/>
        <v>45474</v>
      </c>
      <c r="B1979" s="3">
        <f t="shared" si="212"/>
        <v>45485</v>
      </c>
      <c r="C1979" s="7">
        <v>45485.1875</v>
      </c>
      <c r="D1979" s="7">
        <v>45485.229166666664</v>
      </c>
      <c r="E1979" s="5">
        <v>68</v>
      </c>
      <c r="F1979" s="5">
        <v>0</v>
      </c>
      <c r="G1979" s="5">
        <v>1052.7333333333299</v>
      </c>
      <c r="H1979" s="34" cm="1">
        <f t="array" ref="H1979">SUMPRODUCT(('ESB Networks Summary'!$C$5:$C$17384=Data!D1979)*('ESB Networks Summary'!$E$5:$E$17384))*1000*2-SUMPRODUCT(('ESB Networks Summary'!$C$5:$C$17384=Data!D1979)*('ESB Networks Summary'!$F$5:$F$17384))*1000*2</f>
        <v>936</v>
      </c>
      <c r="I1979" s="5">
        <v>908.06666666666604</v>
      </c>
      <c r="J1979" s="5">
        <v>0</v>
      </c>
      <c r="K1979" s="17">
        <v>1</v>
      </c>
      <c r="L1979" s="52">
        <f t="shared" si="213"/>
        <v>0</v>
      </c>
      <c r="M1979" s="5">
        <v>0</v>
      </c>
      <c r="N1979" s="5">
        <v>987.06666666666604</v>
      </c>
      <c r="O1979" s="96"/>
      <c r="P1979" s="5">
        <v>10.566666666666601</v>
      </c>
      <c r="R1979" s="99">
        <v>13.450999999999999</v>
      </c>
      <c r="S1979" s="99">
        <v>10.456999999999999</v>
      </c>
      <c r="T1979" s="30">
        <f t="shared" si="210"/>
        <v>76.233333333330506</v>
      </c>
      <c r="U1979" s="21">
        <f t="shared" si="214"/>
        <v>7.08015803333331E-2</v>
      </c>
      <c r="V1979" s="21">
        <f t="shared" si="215"/>
        <v>0</v>
      </c>
      <c r="W1979" s="21">
        <f t="shared" si="216"/>
        <v>0</v>
      </c>
    </row>
    <row r="1980" spans="1:23">
      <c r="A1980" s="2">
        <f t="shared" si="211"/>
        <v>45474</v>
      </c>
      <c r="B1980" s="3">
        <f t="shared" si="212"/>
        <v>45485</v>
      </c>
      <c r="C1980" s="7">
        <v>45485.208333333336</v>
      </c>
      <c r="D1980" s="7">
        <v>45485.25</v>
      </c>
      <c r="E1980" s="5">
        <v>68</v>
      </c>
      <c r="F1980" s="5">
        <v>0</v>
      </c>
      <c r="G1980" s="5">
        <v>470.98333333333301</v>
      </c>
      <c r="H1980" s="34" cm="1">
        <f t="array" ref="H1980">SUMPRODUCT(('ESB Networks Summary'!$C$5:$C$17384=Data!D1980)*('ESB Networks Summary'!$E$5:$E$17384))*1000*2-SUMPRODUCT(('ESB Networks Summary'!$C$5:$C$17384=Data!D1980)*('ESB Networks Summary'!$F$5:$F$17384))*1000*2</f>
        <v>410</v>
      </c>
      <c r="I1980" s="5">
        <v>484.86666666666599</v>
      </c>
      <c r="J1980" s="5">
        <v>0</v>
      </c>
      <c r="K1980" s="17">
        <v>1</v>
      </c>
      <c r="L1980" s="52">
        <f t="shared" si="213"/>
        <v>0</v>
      </c>
      <c r="M1980" s="5">
        <v>0</v>
      </c>
      <c r="N1980" s="5">
        <v>342.11666666666599</v>
      </c>
      <c r="O1980" s="96"/>
      <c r="P1980" s="5">
        <v>92.841666666666598</v>
      </c>
      <c r="R1980" s="99">
        <v>14.656000000000001</v>
      </c>
      <c r="S1980" s="99">
        <v>11.662000000000001</v>
      </c>
      <c r="T1980" s="30">
        <f t="shared" si="210"/>
        <v>221.7083333333336</v>
      </c>
      <c r="U1980" s="21">
        <f t="shared" si="214"/>
        <v>3.4513658666666648E-2</v>
      </c>
      <c r="V1980" s="21">
        <f t="shared" si="215"/>
        <v>0</v>
      </c>
      <c r="W1980" s="21">
        <f t="shared" si="216"/>
        <v>0</v>
      </c>
    </row>
    <row r="1981" spans="1:23">
      <c r="A1981" s="2">
        <f t="shared" si="211"/>
        <v>45474</v>
      </c>
      <c r="B1981" s="3">
        <f t="shared" si="212"/>
        <v>45485</v>
      </c>
      <c r="C1981" s="7">
        <v>45485.229166666664</v>
      </c>
      <c r="D1981" s="7">
        <v>45485.270833333336</v>
      </c>
      <c r="E1981" s="5">
        <v>68</v>
      </c>
      <c r="F1981" s="5">
        <v>0</v>
      </c>
      <c r="G1981" s="5">
        <v>-186.6</v>
      </c>
      <c r="H1981" s="34" cm="1">
        <f t="array" ref="H1981">SUMPRODUCT(('ESB Networks Summary'!$C$5:$C$17384=Data!D1981)*('ESB Networks Summary'!$E$5:$E$17384))*1000*2-SUMPRODUCT(('ESB Networks Summary'!$C$5:$C$17384=Data!D1981)*('ESB Networks Summary'!$F$5:$F$17384))*1000*2</f>
        <v>-190</v>
      </c>
      <c r="I1981" s="5">
        <v>0</v>
      </c>
      <c r="J1981" s="5">
        <v>0</v>
      </c>
      <c r="K1981" s="17">
        <v>1</v>
      </c>
      <c r="L1981" s="52">
        <f t="shared" si="213"/>
        <v>0</v>
      </c>
      <c r="M1981" s="5">
        <v>0</v>
      </c>
      <c r="N1981" s="5">
        <v>9.2249999999999996</v>
      </c>
      <c r="O1981" s="96"/>
      <c r="P1981" s="5">
        <v>250.69166666666601</v>
      </c>
      <c r="R1981" s="99">
        <v>14.656000000000001</v>
      </c>
      <c r="S1981" s="99">
        <v>11.662000000000001</v>
      </c>
      <c r="T1981" s="30">
        <f t="shared" si="210"/>
        <v>54.866666666666013</v>
      </c>
      <c r="U1981" s="21">
        <f t="shared" si="214"/>
        <v>0</v>
      </c>
      <c r="V1981" s="21">
        <f t="shared" si="215"/>
        <v>-1.0880646000000001E-2</v>
      </c>
      <c r="W1981" s="21">
        <f t="shared" si="216"/>
        <v>0</v>
      </c>
    </row>
    <row r="1982" spans="1:23">
      <c r="A1982" s="2">
        <f t="shared" si="211"/>
        <v>45474</v>
      </c>
      <c r="B1982" s="3">
        <f t="shared" si="212"/>
        <v>45485</v>
      </c>
      <c r="C1982" s="7">
        <v>45485.25</v>
      </c>
      <c r="D1982" s="7">
        <v>45485.291666666664</v>
      </c>
      <c r="E1982" s="5">
        <v>68</v>
      </c>
      <c r="F1982" s="5">
        <v>0</v>
      </c>
      <c r="G1982" s="5">
        <v>-643.96666666666601</v>
      </c>
      <c r="H1982" s="34" cm="1">
        <f t="array" ref="H1982">SUMPRODUCT(('ESB Networks Summary'!$C$5:$C$17384=Data!D1982)*('ESB Networks Summary'!$E$5:$E$17384))*1000*2-SUMPRODUCT(('ESB Networks Summary'!$C$5:$C$17384=Data!D1982)*('ESB Networks Summary'!$F$5:$F$17384))*1000*2</f>
        <v>-630</v>
      </c>
      <c r="I1982" s="5">
        <v>356</v>
      </c>
      <c r="J1982" s="5">
        <v>0</v>
      </c>
      <c r="K1982" s="17">
        <v>1</v>
      </c>
      <c r="L1982" s="52">
        <f t="shared" si="213"/>
        <v>0</v>
      </c>
      <c r="M1982" s="5">
        <v>0</v>
      </c>
      <c r="N1982" s="5">
        <v>410.23333333333301</v>
      </c>
      <c r="O1982" s="96"/>
      <c r="P1982" s="5">
        <v>1091.2</v>
      </c>
      <c r="R1982" s="99">
        <v>16.916</v>
      </c>
      <c r="S1982" s="99">
        <v>13.922000000000001</v>
      </c>
      <c r="T1982" s="30">
        <f t="shared" si="210"/>
        <v>37.000000000001023</v>
      </c>
      <c r="U1982" s="21">
        <f t="shared" si="214"/>
        <v>0</v>
      </c>
      <c r="V1982" s="21">
        <f t="shared" si="215"/>
        <v>-4.482651966666662E-2</v>
      </c>
      <c r="W1982" s="21">
        <f t="shared" si="216"/>
        <v>0</v>
      </c>
    </row>
    <row r="1983" spans="1:23">
      <c r="A1983" s="2">
        <f t="shared" si="211"/>
        <v>45474</v>
      </c>
      <c r="B1983" s="3">
        <f t="shared" si="212"/>
        <v>45485</v>
      </c>
      <c r="C1983" s="7">
        <v>45485.270833333336</v>
      </c>
      <c r="D1983" s="7">
        <v>45485.3125</v>
      </c>
      <c r="E1983" s="5">
        <v>68</v>
      </c>
      <c r="F1983" s="5">
        <v>0</v>
      </c>
      <c r="G1983" s="5">
        <v>-1800.3333333333301</v>
      </c>
      <c r="H1983" s="34" cm="1">
        <f t="array" ref="H1983">SUMPRODUCT(('ESB Networks Summary'!$C$5:$C$17384=Data!D1983)*('ESB Networks Summary'!$E$5:$E$17384))*1000*2-SUMPRODUCT(('ESB Networks Summary'!$C$5:$C$17384=Data!D1983)*('ESB Networks Summary'!$F$5:$F$17384))*1000*2</f>
        <v>-1818</v>
      </c>
      <c r="I1983" s="5">
        <v>0</v>
      </c>
      <c r="J1983" s="5">
        <v>0</v>
      </c>
      <c r="K1983" s="17">
        <v>1</v>
      </c>
      <c r="L1983" s="52">
        <f t="shared" si="213"/>
        <v>0</v>
      </c>
      <c r="M1983" s="5">
        <v>0</v>
      </c>
      <c r="N1983" s="5">
        <v>242.29999999999899</v>
      </c>
      <c r="O1983" s="96"/>
      <c r="P1983" s="5">
        <v>2161.6666666666601</v>
      </c>
      <c r="R1983" s="99">
        <v>16.916</v>
      </c>
      <c r="S1983" s="99">
        <v>13.922000000000001</v>
      </c>
      <c r="T1983" s="30">
        <f t="shared" si="210"/>
        <v>119.03333333333109</v>
      </c>
      <c r="U1983" s="21">
        <f t="shared" si="214"/>
        <v>0</v>
      </c>
      <c r="V1983" s="21">
        <f t="shared" si="215"/>
        <v>-0.1253212033333331</v>
      </c>
      <c r="W1983" s="21">
        <f t="shared" si="216"/>
        <v>0</v>
      </c>
    </row>
    <row r="1984" spans="1:23">
      <c r="A1984" s="2">
        <f t="shared" si="211"/>
        <v>45474</v>
      </c>
      <c r="B1984" s="3">
        <f t="shared" si="212"/>
        <v>45485</v>
      </c>
      <c r="C1984" s="7">
        <v>45485.291666666664</v>
      </c>
      <c r="D1984" s="7">
        <v>45485.333333333336</v>
      </c>
      <c r="E1984" s="5">
        <v>68</v>
      </c>
      <c r="F1984" s="5">
        <v>0</v>
      </c>
      <c r="G1984" s="5">
        <v>-574.47500000000002</v>
      </c>
      <c r="H1984" s="34" cm="1">
        <f t="array" ref="H1984">SUMPRODUCT(('ESB Networks Summary'!$C$5:$C$17384=Data!D1984)*('ESB Networks Summary'!$E$5:$E$17384))*1000*2-SUMPRODUCT(('ESB Networks Summary'!$C$5:$C$17384=Data!D1984)*('ESB Networks Summary'!$F$5:$F$17384))*1000*2</f>
        <v>-568</v>
      </c>
      <c r="I1984" s="5">
        <v>991.125</v>
      </c>
      <c r="J1984" s="5">
        <v>0</v>
      </c>
      <c r="K1984" s="17">
        <v>1</v>
      </c>
      <c r="L1984" s="52">
        <f t="shared" si="213"/>
        <v>0</v>
      </c>
      <c r="M1984" s="5">
        <v>0</v>
      </c>
      <c r="N1984" s="5">
        <v>1452.05</v>
      </c>
      <c r="O1984" s="96"/>
      <c r="P1984" s="5">
        <v>2092.5333333333301</v>
      </c>
      <c r="R1984" s="99">
        <v>24.538999999999998</v>
      </c>
      <c r="S1984" s="99">
        <v>16.661999999999999</v>
      </c>
      <c r="T1984" s="30">
        <f t="shared" si="210"/>
        <v>66.008333333330256</v>
      </c>
      <c r="U1984" s="21">
        <f t="shared" si="214"/>
        <v>0</v>
      </c>
      <c r="V1984" s="21">
        <f t="shared" si="215"/>
        <v>-4.7859512250000007E-2</v>
      </c>
      <c r="W1984" s="21">
        <f t="shared" si="216"/>
        <v>0</v>
      </c>
    </row>
    <row r="1985" spans="1:23">
      <c r="A1985" s="2">
        <f t="shared" si="211"/>
        <v>45474</v>
      </c>
      <c r="B1985" s="3">
        <f t="shared" si="212"/>
        <v>45485</v>
      </c>
      <c r="C1985" s="7">
        <v>45485.3125</v>
      </c>
      <c r="D1985" s="7">
        <v>45485.354166666664</v>
      </c>
      <c r="E1985" s="5">
        <v>68</v>
      </c>
      <c r="F1985" s="5">
        <v>0</v>
      </c>
      <c r="G1985" s="5">
        <v>-39.033333333333303</v>
      </c>
      <c r="H1985" s="34" cm="1">
        <f t="array" ref="H1985">SUMPRODUCT(('ESB Networks Summary'!$C$5:$C$17384=Data!D1985)*('ESB Networks Summary'!$E$5:$E$17384))*1000*2-SUMPRODUCT(('ESB Networks Summary'!$C$5:$C$17384=Data!D1985)*('ESB Networks Summary'!$F$5:$F$17384))*1000*2</f>
        <v>-30</v>
      </c>
      <c r="I1985" s="5">
        <v>1366.24166666666</v>
      </c>
      <c r="J1985" s="5">
        <v>0</v>
      </c>
      <c r="K1985" s="17">
        <v>1</v>
      </c>
      <c r="L1985" s="52">
        <f t="shared" si="213"/>
        <v>0</v>
      </c>
      <c r="M1985" s="5">
        <v>0</v>
      </c>
      <c r="N1985" s="5">
        <v>1991.0916666666601</v>
      </c>
      <c r="O1985" s="96"/>
      <c r="P1985" s="5">
        <v>2070.9166666666601</v>
      </c>
      <c r="R1985" s="99">
        <v>24.538999999999998</v>
      </c>
      <c r="S1985" s="99">
        <v>16.661999999999999</v>
      </c>
      <c r="T1985" s="30">
        <f t="shared" si="210"/>
        <v>40.791666666666742</v>
      </c>
      <c r="U1985" s="21">
        <f t="shared" si="214"/>
        <v>0</v>
      </c>
      <c r="V1985" s="21">
        <f t="shared" si="215"/>
        <v>-3.2518669999999973E-3</v>
      </c>
      <c r="W1985" s="21">
        <f t="shared" si="216"/>
        <v>0</v>
      </c>
    </row>
    <row r="1986" spans="1:23">
      <c r="A1986" s="2">
        <f t="shared" si="211"/>
        <v>45474</v>
      </c>
      <c r="B1986" s="3">
        <f t="shared" si="212"/>
        <v>45485</v>
      </c>
      <c r="C1986" s="7">
        <v>45485.333333333336</v>
      </c>
      <c r="D1986" s="7">
        <v>45485.375</v>
      </c>
      <c r="E1986" s="5">
        <v>68</v>
      </c>
      <c r="F1986" s="5">
        <v>0</v>
      </c>
      <c r="G1986" s="5">
        <v>-478.416666666666</v>
      </c>
      <c r="H1986" s="34" cm="1">
        <f t="array" ref="H1986">SUMPRODUCT(('ESB Networks Summary'!$C$5:$C$17384=Data!D1986)*('ESB Networks Summary'!$E$5:$E$17384))*1000*2-SUMPRODUCT(('ESB Networks Summary'!$C$5:$C$17384=Data!D1986)*('ESB Networks Summary'!$F$5:$F$17384))*1000*2</f>
        <v>-1072</v>
      </c>
      <c r="I1986" s="5">
        <v>2158.5166666666601</v>
      </c>
      <c r="J1986" s="5">
        <v>0</v>
      </c>
      <c r="K1986" s="17">
        <v>1</v>
      </c>
      <c r="L1986" s="52">
        <f t="shared" si="213"/>
        <v>0</v>
      </c>
      <c r="M1986" s="5">
        <v>0</v>
      </c>
      <c r="N1986" s="5">
        <v>2391.13333333333</v>
      </c>
      <c r="O1986" s="96"/>
      <c r="P1986" s="5">
        <v>3252.11666666666</v>
      </c>
      <c r="R1986" s="99">
        <v>23.553000000000001</v>
      </c>
      <c r="S1986" s="99">
        <v>15.675000000000001</v>
      </c>
      <c r="T1986" s="30">
        <f t="shared" ref="T1986:T2049" si="217">P1986+G1986-N1986-F1986</f>
        <v>382.56666666666388</v>
      </c>
      <c r="U1986" s="21">
        <f t="shared" si="214"/>
        <v>0</v>
      </c>
      <c r="V1986" s="21">
        <f t="shared" si="215"/>
        <v>-3.7495906249999947E-2</v>
      </c>
      <c r="W1986" s="21">
        <f t="shared" si="216"/>
        <v>0</v>
      </c>
    </row>
    <row r="1987" spans="1:23">
      <c r="A1987" s="2">
        <f t="shared" ref="A1987:A2050" si="218">DATE(YEAR(C1987),MONTH(C1987),1)</f>
        <v>45474</v>
      </c>
      <c r="B1987" s="3">
        <f t="shared" ref="B1987:B2050" si="219">DATE(YEAR(C1987),MONTH(C1987),DAY(C1987))</f>
        <v>45485</v>
      </c>
      <c r="C1987" s="7">
        <v>45485.354166666664</v>
      </c>
      <c r="D1987" s="7">
        <v>45485.395833333336</v>
      </c>
      <c r="E1987" s="5">
        <v>47.6</v>
      </c>
      <c r="F1987" s="5">
        <v>0</v>
      </c>
      <c r="G1987" s="5">
        <v>-1961.75</v>
      </c>
      <c r="H1987" s="34" cm="1">
        <f t="array" ref="H1987">SUMPRODUCT(('ESB Networks Summary'!$C$5:$C$17384=Data!D1987)*('ESB Networks Summary'!$E$5:$E$17384))*1000*2-SUMPRODUCT(('ESB Networks Summary'!$C$5:$C$17384=Data!D1987)*('ESB Networks Summary'!$F$5:$F$17384))*1000*2</f>
        <v>-2718</v>
      </c>
      <c r="I1987" s="5">
        <v>187.666666666666</v>
      </c>
      <c r="J1987" s="5">
        <v>0</v>
      </c>
      <c r="K1987" s="17">
        <v>1</v>
      </c>
      <c r="L1987" s="52">
        <f t="shared" ref="L1987:L2050" si="220">IF(AND(K1987=2,K1986&lt;2),1,0)</f>
        <v>0</v>
      </c>
      <c r="M1987" s="5">
        <v>0</v>
      </c>
      <c r="N1987" s="5">
        <v>185.4</v>
      </c>
      <c r="O1987" s="96"/>
      <c r="P1987" s="5">
        <v>2528.8000000000002</v>
      </c>
      <c r="R1987" s="99">
        <v>23.553000000000001</v>
      </c>
      <c r="S1987" s="99">
        <v>15.675000000000001</v>
      </c>
      <c r="T1987" s="30">
        <f t="shared" si="217"/>
        <v>381.6500000000002</v>
      </c>
      <c r="U1987" s="21">
        <f t="shared" ref="U1987:U2050" si="221">IF(G1987&gt;0, G1987/1000*R1987/2,0)/100</f>
        <v>0</v>
      </c>
      <c r="V1987" s="21">
        <f t="shared" ref="V1987:V2050" si="222">IF(G1987&lt;0, G1987/1000*S1987/2,0)/100</f>
        <v>-0.15375215625000002</v>
      </c>
      <c r="W1987" s="21">
        <f t="shared" ref="W1987:W2050" si="223">IF(J1987&gt;P1987,J1987/1000/2*R1987/100,0)</f>
        <v>0</v>
      </c>
    </row>
    <row r="1988" spans="1:23">
      <c r="A1988" s="2">
        <f t="shared" si="218"/>
        <v>45474</v>
      </c>
      <c r="B1988" s="3">
        <f t="shared" si="219"/>
        <v>45485</v>
      </c>
      <c r="C1988" s="7">
        <v>45485.375</v>
      </c>
      <c r="D1988" s="7">
        <v>45485.416666666664</v>
      </c>
      <c r="E1988" s="5">
        <v>45.1666666666666</v>
      </c>
      <c r="F1988" s="5">
        <v>0</v>
      </c>
      <c r="G1988" s="5">
        <v>-835.8</v>
      </c>
      <c r="H1988" s="34" cm="1">
        <f t="array" ref="H1988">SUMPRODUCT(('ESB Networks Summary'!$C$5:$C$17384=Data!D1988)*('ESB Networks Summary'!$E$5:$E$17384))*1000*2-SUMPRODUCT(('ESB Networks Summary'!$C$5:$C$17384=Data!D1988)*('ESB Networks Summary'!$F$5:$F$17384))*1000*2</f>
        <v>-568</v>
      </c>
      <c r="I1988" s="5">
        <v>376.83333333333297</v>
      </c>
      <c r="J1988" s="5">
        <v>2404.3611111111099</v>
      </c>
      <c r="K1988" s="17">
        <v>3.8</v>
      </c>
      <c r="L1988" s="52">
        <f t="shared" si="220"/>
        <v>0</v>
      </c>
      <c r="M1988" s="5">
        <v>0</v>
      </c>
      <c r="N1988" s="5">
        <v>1214.93333333333</v>
      </c>
      <c r="O1988" s="96"/>
      <c r="P1988" s="5">
        <v>1878.9666666666601</v>
      </c>
      <c r="R1988" s="99">
        <v>23.193000000000001</v>
      </c>
      <c r="S1988" s="99">
        <v>15.315000000000001</v>
      </c>
      <c r="T1988" s="30">
        <f t="shared" si="217"/>
        <v>-171.76666666666983</v>
      </c>
      <c r="U1988" s="21">
        <f t="shared" si="221"/>
        <v>0</v>
      </c>
      <c r="V1988" s="21">
        <f t="shared" si="222"/>
        <v>-6.4001385000000008E-2</v>
      </c>
      <c r="W1988" s="21">
        <f t="shared" si="223"/>
        <v>0.27882173624999984</v>
      </c>
    </row>
    <row r="1989" spans="1:23">
      <c r="A1989" s="2">
        <f t="shared" si="218"/>
        <v>45474</v>
      </c>
      <c r="B1989" s="3">
        <f t="shared" si="219"/>
        <v>45485</v>
      </c>
      <c r="C1989" s="7">
        <v>45485.395833333336</v>
      </c>
      <c r="D1989" s="7">
        <v>45485.4375</v>
      </c>
      <c r="E1989" s="5">
        <v>49.133333333333297</v>
      </c>
      <c r="F1989" s="5">
        <v>0</v>
      </c>
      <c r="G1989" s="5">
        <v>1086.0333333333299</v>
      </c>
      <c r="H1989" s="34" cm="1">
        <f t="array" ref="H1989">SUMPRODUCT(('ESB Networks Summary'!$C$5:$C$17384=Data!D1989)*('ESB Networks Summary'!$E$5:$E$17384))*1000*2-SUMPRODUCT(('ESB Networks Summary'!$C$5:$C$17384=Data!D1989)*('ESB Networks Summary'!$F$5:$F$17384))*1000*2</f>
        <v>814</v>
      </c>
      <c r="I1989" s="5">
        <v>63.1666666666666</v>
      </c>
      <c r="J1989" s="5">
        <v>2575.85</v>
      </c>
      <c r="K1989" s="17">
        <v>5</v>
      </c>
      <c r="L1989" s="52">
        <f t="shared" si="220"/>
        <v>0</v>
      </c>
      <c r="M1989" s="5">
        <v>0</v>
      </c>
      <c r="N1989" s="5">
        <v>3186.2999999999902</v>
      </c>
      <c r="P1989" s="5">
        <v>908.93333333333305</v>
      </c>
      <c r="R1989" s="99">
        <v>23.193000000000001</v>
      </c>
      <c r="S1989" s="99">
        <v>15.315000000000001</v>
      </c>
      <c r="T1989" s="30">
        <f t="shared" si="217"/>
        <v>-1191.3333333333271</v>
      </c>
      <c r="U1989" s="21">
        <f t="shared" si="221"/>
        <v>0.12594185549999959</v>
      </c>
      <c r="V1989" s="21">
        <f t="shared" si="222"/>
        <v>0</v>
      </c>
      <c r="W1989" s="21">
        <f t="shared" si="223"/>
        <v>0.29870844525000001</v>
      </c>
    </row>
    <row r="1990" spans="1:23">
      <c r="A1990" s="2">
        <f t="shared" si="218"/>
        <v>45474</v>
      </c>
      <c r="B1990" s="3">
        <f t="shared" si="219"/>
        <v>45485</v>
      </c>
      <c r="C1990" s="7">
        <v>45485.416666666664</v>
      </c>
      <c r="D1990" s="7">
        <v>45485.458333333336</v>
      </c>
      <c r="E1990" s="5">
        <v>67</v>
      </c>
      <c r="F1990" s="5">
        <v>0</v>
      </c>
      <c r="G1990" s="5">
        <v>567.48333333333301</v>
      </c>
      <c r="H1990" s="34" cm="1">
        <f t="array" ref="H1990">SUMPRODUCT(('ESB Networks Summary'!$C$5:$C$17384=Data!D1990)*('ESB Networks Summary'!$E$5:$E$17384))*1000*2-SUMPRODUCT(('ESB Networks Summary'!$C$5:$C$17384=Data!D1990)*('ESB Networks Summary'!$F$5:$F$17384))*1000*2</f>
        <v>1132</v>
      </c>
      <c r="I1990" s="5">
        <v>357</v>
      </c>
      <c r="J1990" s="5">
        <v>714.00833333333298</v>
      </c>
      <c r="K1990" s="17">
        <v>3.5416666666666599</v>
      </c>
      <c r="L1990" s="52">
        <f t="shared" si="220"/>
        <v>0</v>
      </c>
      <c r="M1990" s="5">
        <v>0</v>
      </c>
      <c r="N1990" s="5">
        <v>3622.875</v>
      </c>
      <c r="P1990" s="5">
        <v>2261.6416666666601</v>
      </c>
      <c r="R1990" s="99">
        <v>23.451000000000001</v>
      </c>
      <c r="S1990" s="99">
        <v>15.574000000000002</v>
      </c>
      <c r="T1990" s="30">
        <f t="shared" si="217"/>
        <v>-793.75000000000682</v>
      </c>
      <c r="U1990" s="21">
        <f t="shared" si="221"/>
        <v>6.6540258249999956E-2</v>
      </c>
      <c r="V1990" s="21">
        <f t="shared" si="222"/>
        <v>0</v>
      </c>
      <c r="W1990" s="21">
        <f t="shared" si="223"/>
        <v>0</v>
      </c>
    </row>
    <row r="1991" spans="1:23">
      <c r="A1991" s="2">
        <f t="shared" si="218"/>
        <v>45474</v>
      </c>
      <c r="B1991" s="3">
        <f t="shared" si="219"/>
        <v>45485</v>
      </c>
      <c r="C1991" s="7">
        <v>45485.4375</v>
      </c>
      <c r="D1991" s="7">
        <v>45485.479166666664</v>
      </c>
      <c r="E1991" s="5">
        <v>67</v>
      </c>
      <c r="F1991" s="5">
        <v>0</v>
      </c>
      <c r="G1991" s="5">
        <v>2126.86666666666</v>
      </c>
      <c r="H1991" s="34" cm="1">
        <f t="array" ref="H1991">SUMPRODUCT(('ESB Networks Summary'!$C$5:$C$17384=Data!D1991)*('ESB Networks Summary'!$E$5:$E$17384))*1000*2-SUMPRODUCT(('ESB Networks Summary'!$C$5:$C$17384=Data!D1991)*('ESB Networks Summary'!$F$5:$F$17384))*1000*2</f>
        <v>2378</v>
      </c>
      <c r="I1991" s="5">
        <v>44.033333333333303</v>
      </c>
      <c r="J1991" s="5">
        <v>0</v>
      </c>
      <c r="K1991" s="17">
        <v>2</v>
      </c>
      <c r="L1991" s="52">
        <f t="shared" si="220"/>
        <v>0</v>
      </c>
      <c r="M1991" s="5">
        <v>0</v>
      </c>
      <c r="N1991" s="5">
        <v>3098.6</v>
      </c>
      <c r="O1991" s="96"/>
      <c r="P1991" s="5">
        <v>698.96666666666601</v>
      </c>
      <c r="R1991" s="99">
        <v>23.451000000000001</v>
      </c>
      <c r="S1991" s="99">
        <v>15.574000000000002</v>
      </c>
      <c r="T1991" s="30">
        <f t="shared" si="217"/>
        <v>-272.76666666667415</v>
      </c>
      <c r="U1991" s="21">
        <f t="shared" si="221"/>
        <v>0.24938575099999918</v>
      </c>
      <c r="V1991" s="21">
        <f t="shared" si="222"/>
        <v>0</v>
      </c>
      <c r="W1991" s="21">
        <f t="shared" si="223"/>
        <v>0</v>
      </c>
    </row>
    <row r="1992" spans="1:23">
      <c r="A1992" s="2">
        <f t="shared" si="218"/>
        <v>45474</v>
      </c>
      <c r="B1992" s="3">
        <f t="shared" si="219"/>
        <v>45485</v>
      </c>
      <c r="C1992" s="7">
        <v>45485.458333333336</v>
      </c>
      <c r="D1992" s="7">
        <v>45485.5</v>
      </c>
      <c r="E1992" s="5">
        <v>67</v>
      </c>
      <c r="F1992" s="5">
        <v>0</v>
      </c>
      <c r="G1992" s="5">
        <v>51.699999999999903</v>
      </c>
      <c r="H1992" s="34" cm="1">
        <f t="array" ref="H1992">SUMPRODUCT(('ESB Networks Summary'!$C$5:$C$17384=Data!D1992)*('ESB Networks Summary'!$E$5:$E$17384))*1000*2-SUMPRODUCT(('ESB Networks Summary'!$C$5:$C$17384=Data!D1992)*('ESB Networks Summary'!$F$5:$F$17384))*1000*2</f>
        <v>16</v>
      </c>
      <c r="I1992" s="5">
        <v>317.291666666666</v>
      </c>
      <c r="J1992" s="5">
        <v>0</v>
      </c>
      <c r="K1992" s="17">
        <v>2</v>
      </c>
      <c r="L1992" s="52">
        <f t="shared" si="220"/>
        <v>0</v>
      </c>
      <c r="M1992" s="5">
        <v>0</v>
      </c>
      <c r="N1992" s="5">
        <v>760.83333333333303</v>
      </c>
      <c r="O1992" s="96"/>
      <c r="P1992" s="5">
        <v>745.76666666666597</v>
      </c>
      <c r="R1992" s="99">
        <v>22.408999999999999</v>
      </c>
      <c r="S1992" s="99">
        <v>14.532</v>
      </c>
      <c r="T1992" s="30">
        <f t="shared" si="217"/>
        <v>36.633333333332871</v>
      </c>
      <c r="U1992" s="21">
        <f t="shared" si="221"/>
        <v>5.7927264999999891E-3</v>
      </c>
      <c r="V1992" s="21">
        <f t="shared" si="222"/>
        <v>0</v>
      </c>
      <c r="W1992" s="21">
        <f t="shared" si="223"/>
        <v>0</v>
      </c>
    </row>
    <row r="1993" spans="1:23">
      <c r="A1993" s="2">
        <f t="shared" si="218"/>
        <v>45474</v>
      </c>
      <c r="B1993" s="3">
        <f t="shared" si="219"/>
        <v>45485</v>
      </c>
      <c r="C1993" s="7">
        <v>45485.479166666664</v>
      </c>
      <c r="D1993" s="7">
        <v>45485.520833333336</v>
      </c>
      <c r="E1993" s="5">
        <v>67</v>
      </c>
      <c r="F1993" s="5">
        <v>0</v>
      </c>
      <c r="G1993" s="5">
        <v>-13.799999999999899</v>
      </c>
      <c r="H1993" s="34" cm="1">
        <f t="array" ref="H1993">SUMPRODUCT(('ESB Networks Summary'!$C$5:$C$17384=Data!D1993)*('ESB Networks Summary'!$E$5:$E$17384))*1000*2-SUMPRODUCT(('ESB Networks Summary'!$C$5:$C$17384=Data!D1993)*('ESB Networks Summary'!$F$5:$F$17384))*1000*2</f>
        <v>-20</v>
      </c>
      <c r="I1993" s="5">
        <v>536.42499999999995</v>
      </c>
      <c r="J1993" s="5">
        <v>0</v>
      </c>
      <c r="K1993" s="17">
        <v>1.4</v>
      </c>
      <c r="L1993" s="52">
        <f t="shared" si="220"/>
        <v>0</v>
      </c>
      <c r="M1993" s="5">
        <v>0</v>
      </c>
      <c r="N1993" s="5">
        <v>775.15</v>
      </c>
      <c r="O1993" s="96"/>
      <c r="P1993" s="5">
        <v>957.66666666666595</v>
      </c>
      <c r="R1993" s="99">
        <v>22.408999999999999</v>
      </c>
      <c r="S1993" s="99">
        <v>14.532</v>
      </c>
      <c r="T1993" s="30">
        <f t="shared" si="217"/>
        <v>168.71666666666601</v>
      </c>
      <c r="U1993" s="21">
        <f t="shared" si="221"/>
        <v>0</v>
      </c>
      <c r="V1993" s="21">
        <f t="shared" si="222"/>
        <v>-1.0027079999999928E-3</v>
      </c>
      <c r="W1993" s="21">
        <f t="shared" si="223"/>
        <v>0</v>
      </c>
    </row>
    <row r="1994" spans="1:23">
      <c r="A1994" s="2">
        <f t="shared" si="218"/>
        <v>45474</v>
      </c>
      <c r="B1994" s="3">
        <f t="shared" si="219"/>
        <v>45485</v>
      </c>
      <c r="C1994" s="7">
        <v>45485.5</v>
      </c>
      <c r="D1994" s="7">
        <v>45485.541666666664</v>
      </c>
      <c r="E1994" s="5">
        <v>67</v>
      </c>
      <c r="F1994" s="5">
        <v>0</v>
      </c>
      <c r="G1994" s="5">
        <v>-886.76666666666597</v>
      </c>
      <c r="H1994" s="34" cm="1">
        <f t="array" ref="H1994">SUMPRODUCT(('ESB Networks Summary'!$C$5:$C$17384=Data!D1994)*('ESB Networks Summary'!$E$5:$E$17384))*1000*2-SUMPRODUCT(('ESB Networks Summary'!$C$5:$C$17384=Data!D1994)*('ESB Networks Summary'!$F$5:$F$17384))*1000*2</f>
        <v>-878</v>
      </c>
      <c r="I1994" s="5">
        <v>173.433333333333</v>
      </c>
      <c r="J1994" s="5">
        <v>0</v>
      </c>
      <c r="K1994" s="17">
        <v>1</v>
      </c>
      <c r="L1994" s="52">
        <f t="shared" si="220"/>
        <v>0</v>
      </c>
      <c r="M1994" s="5">
        <v>0</v>
      </c>
      <c r="N1994" s="5">
        <v>1524.1</v>
      </c>
      <c r="O1994" s="96"/>
      <c r="P1994" s="5">
        <v>2416.4666666666599</v>
      </c>
      <c r="R1994" s="99">
        <v>21.841000000000001</v>
      </c>
      <c r="S1994" s="99">
        <v>13.963999999999999</v>
      </c>
      <c r="T1994" s="30">
        <f t="shared" si="217"/>
        <v>5.5999999999939973</v>
      </c>
      <c r="U1994" s="21">
        <f t="shared" si="221"/>
        <v>0</v>
      </c>
      <c r="V1994" s="21">
        <f t="shared" si="222"/>
        <v>-6.1914048666666603E-2</v>
      </c>
      <c r="W1994" s="21">
        <f t="shared" si="223"/>
        <v>0</v>
      </c>
    </row>
    <row r="1995" spans="1:23">
      <c r="A1995" s="2">
        <f t="shared" si="218"/>
        <v>45474</v>
      </c>
      <c r="B1995" s="3">
        <f t="shared" si="219"/>
        <v>45485</v>
      </c>
      <c r="C1995" s="7">
        <v>45485.520833333336</v>
      </c>
      <c r="D1995" s="7">
        <v>45485.5625</v>
      </c>
      <c r="E1995" s="5">
        <v>67</v>
      </c>
      <c r="F1995" s="5">
        <v>0</v>
      </c>
      <c r="G1995" s="5">
        <v>-1841.86666666666</v>
      </c>
      <c r="H1995" s="34" cm="1">
        <f t="array" ref="H1995">SUMPRODUCT(('ESB Networks Summary'!$C$5:$C$17384=Data!D1995)*('ESB Networks Summary'!$E$5:$E$17384))*1000*2-SUMPRODUCT(('ESB Networks Summary'!$C$5:$C$17384=Data!D1995)*('ESB Networks Summary'!$F$5:$F$17384))*1000*2</f>
        <v>-1710</v>
      </c>
      <c r="I1995" s="5">
        <v>321.60000000000002</v>
      </c>
      <c r="J1995" s="5">
        <v>0</v>
      </c>
      <c r="K1995" s="17">
        <v>1</v>
      </c>
      <c r="L1995" s="52">
        <f t="shared" si="220"/>
        <v>0</v>
      </c>
      <c r="M1995" s="5">
        <v>0</v>
      </c>
      <c r="N1995" s="5">
        <v>1958.38333333333</v>
      </c>
      <c r="O1995" s="96"/>
      <c r="P1995" s="5">
        <v>3516.61666666666</v>
      </c>
      <c r="R1995" s="99">
        <v>21.841000000000001</v>
      </c>
      <c r="S1995" s="99">
        <v>13.963999999999999</v>
      </c>
      <c r="T1995" s="30">
        <f t="shared" si="217"/>
        <v>-283.63333333333003</v>
      </c>
      <c r="U1995" s="21">
        <f t="shared" si="221"/>
        <v>0</v>
      </c>
      <c r="V1995" s="21">
        <f t="shared" si="222"/>
        <v>-0.12859913066666617</v>
      </c>
      <c r="W1995" s="21">
        <f t="shared" si="223"/>
        <v>0</v>
      </c>
    </row>
    <row r="1996" spans="1:23">
      <c r="A1996" s="2">
        <f t="shared" si="218"/>
        <v>45474</v>
      </c>
      <c r="B1996" s="3">
        <f t="shared" si="219"/>
        <v>45485</v>
      </c>
      <c r="C1996" s="7">
        <v>45485.541666666664</v>
      </c>
      <c r="D1996" s="7">
        <v>45485.583333333336</v>
      </c>
      <c r="E1996" s="5">
        <v>67</v>
      </c>
      <c r="F1996" s="5">
        <v>0</v>
      </c>
      <c r="G1996" s="5">
        <v>-2321.5888888888799</v>
      </c>
      <c r="H1996" s="34" cm="1">
        <f t="array" ref="H1996">SUMPRODUCT(('ESB Networks Summary'!$C$5:$C$17384=Data!D1996)*('ESB Networks Summary'!$E$5:$E$17384))*1000*2-SUMPRODUCT(('ESB Networks Summary'!$C$5:$C$17384=Data!D1996)*('ESB Networks Summary'!$F$5:$F$17384))*1000*2</f>
        <v>-2360</v>
      </c>
      <c r="I1996" s="5">
        <v>172.291666666666</v>
      </c>
      <c r="J1996" s="5">
        <v>0</v>
      </c>
      <c r="K1996" s="17">
        <v>1</v>
      </c>
      <c r="L1996" s="52">
        <f t="shared" si="220"/>
        <v>0</v>
      </c>
      <c r="M1996" s="5">
        <v>0</v>
      </c>
      <c r="N1996" s="5">
        <v>338.12222222222198</v>
      </c>
      <c r="O1996" s="96"/>
      <c r="P1996" s="5">
        <v>3038.1888888888798</v>
      </c>
      <c r="R1996" s="99">
        <v>21.295999999999999</v>
      </c>
      <c r="S1996" s="99">
        <v>13.419</v>
      </c>
      <c r="T1996" s="30">
        <f t="shared" si="217"/>
        <v>378.47777777777793</v>
      </c>
      <c r="U1996" s="21">
        <f t="shared" si="221"/>
        <v>0</v>
      </c>
      <c r="V1996" s="21">
        <f t="shared" si="222"/>
        <v>-0.15576700649999942</v>
      </c>
      <c r="W1996" s="21">
        <f t="shared" si="223"/>
        <v>0</v>
      </c>
    </row>
    <row r="1997" spans="1:23">
      <c r="A1997" s="2">
        <f t="shared" si="218"/>
        <v>45474</v>
      </c>
      <c r="B1997" s="3">
        <f t="shared" si="219"/>
        <v>45485</v>
      </c>
      <c r="C1997" s="7">
        <v>45485.5625</v>
      </c>
      <c r="D1997" s="7">
        <v>45485.604166666664</v>
      </c>
      <c r="E1997" s="5">
        <v>67</v>
      </c>
      <c r="F1997" s="5">
        <v>0</v>
      </c>
      <c r="G1997" s="5">
        <v>-2091.625</v>
      </c>
      <c r="H1997" s="34" cm="1">
        <f t="array" ref="H1997">SUMPRODUCT(('ESB Networks Summary'!$C$5:$C$17384=Data!D1997)*('ESB Networks Summary'!$E$5:$E$17384))*1000*2-SUMPRODUCT(('ESB Networks Summary'!$C$5:$C$17384=Data!D1997)*('ESB Networks Summary'!$F$5:$F$17384))*1000*2</f>
        <v>-2270</v>
      </c>
      <c r="I1997" s="5">
        <v>216.041666666666</v>
      </c>
      <c r="J1997" s="5">
        <v>0</v>
      </c>
      <c r="K1997" s="17">
        <v>1</v>
      </c>
      <c r="L1997" s="52">
        <f t="shared" si="220"/>
        <v>0</v>
      </c>
      <c r="M1997" s="5">
        <v>0</v>
      </c>
      <c r="N1997" s="5">
        <v>504.3</v>
      </c>
      <c r="O1997" s="96"/>
      <c r="P1997" s="5">
        <v>3053.8333333333298</v>
      </c>
      <c r="R1997" s="99">
        <v>21.295999999999999</v>
      </c>
      <c r="S1997" s="99">
        <v>13.419</v>
      </c>
      <c r="T1997" s="30">
        <f t="shared" si="217"/>
        <v>457.90833333332984</v>
      </c>
      <c r="U1997" s="21">
        <f t="shared" si="221"/>
        <v>0</v>
      </c>
      <c r="V1997" s="21">
        <f t="shared" si="222"/>
        <v>-0.14033757937500002</v>
      </c>
      <c r="W1997" s="21">
        <f t="shared" si="223"/>
        <v>0</v>
      </c>
    </row>
    <row r="1998" spans="1:23">
      <c r="A1998" s="2">
        <f t="shared" si="218"/>
        <v>45474</v>
      </c>
      <c r="B1998" s="3">
        <f t="shared" si="219"/>
        <v>45485</v>
      </c>
      <c r="C1998" s="7">
        <v>45485.583333333336</v>
      </c>
      <c r="D1998" s="7">
        <v>45485.625</v>
      </c>
      <c r="E1998" s="5">
        <v>67</v>
      </c>
      <c r="F1998" s="5">
        <v>0</v>
      </c>
      <c r="G1998" s="5">
        <v>-1703.2749999999901</v>
      </c>
      <c r="H1998" s="34" cm="1">
        <f t="array" ref="H1998">SUMPRODUCT(('ESB Networks Summary'!$C$5:$C$17384=Data!D1998)*('ESB Networks Summary'!$E$5:$E$17384))*1000*2-SUMPRODUCT(('ESB Networks Summary'!$C$5:$C$17384=Data!D1998)*('ESB Networks Summary'!$F$5:$F$17384))*1000*2</f>
        <v>-1644</v>
      </c>
      <c r="I1998" s="5">
        <v>324.75833333333298</v>
      </c>
      <c r="J1998" s="5">
        <v>0</v>
      </c>
      <c r="K1998" s="17">
        <v>1</v>
      </c>
      <c r="L1998" s="52">
        <f t="shared" si="220"/>
        <v>0</v>
      </c>
      <c r="M1998" s="5">
        <v>0</v>
      </c>
      <c r="N1998" s="5">
        <v>733.91666666666595</v>
      </c>
      <c r="O1998" s="96"/>
      <c r="P1998" s="5">
        <v>2418.0916666666599</v>
      </c>
      <c r="R1998" s="99">
        <v>21.631</v>
      </c>
      <c r="S1998" s="99">
        <v>13.753</v>
      </c>
      <c r="T1998" s="30">
        <f t="shared" si="217"/>
        <v>-19.099999999996157</v>
      </c>
      <c r="U1998" s="21">
        <f t="shared" si="221"/>
        <v>0</v>
      </c>
      <c r="V1998" s="21">
        <f t="shared" si="222"/>
        <v>-0.11712570537499932</v>
      </c>
      <c r="W1998" s="21">
        <f t="shared" si="223"/>
        <v>0</v>
      </c>
    </row>
    <row r="1999" spans="1:23">
      <c r="A1999" s="2">
        <f t="shared" si="218"/>
        <v>45474</v>
      </c>
      <c r="B1999" s="3">
        <f t="shared" si="219"/>
        <v>45485</v>
      </c>
      <c r="C1999" s="7">
        <v>45485.604166666664</v>
      </c>
      <c r="D1999" s="7">
        <v>45485.645833333336</v>
      </c>
      <c r="E1999" s="5">
        <v>67</v>
      </c>
      <c r="F1999" s="5">
        <v>0</v>
      </c>
      <c r="G1999" s="5">
        <v>-2476.35</v>
      </c>
      <c r="H1999" s="34" cm="1">
        <f t="array" ref="H1999">SUMPRODUCT(('ESB Networks Summary'!$C$5:$C$17384=Data!D1999)*('ESB Networks Summary'!$E$5:$E$17384))*1000*2-SUMPRODUCT(('ESB Networks Summary'!$C$5:$C$17384=Data!D1999)*('ESB Networks Summary'!$F$5:$F$17384))*1000*2</f>
        <v>-2470</v>
      </c>
      <c r="I1999" s="5">
        <v>0</v>
      </c>
      <c r="J1999" s="5">
        <v>0</v>
      </c>
      <c r="K1999" s="17">
        <v>1</v>
      </c>
      <c r="L1999" s="52">
        <f t="shared" si="220"/>
        <v>0</v>
      </c>
      <c r="M1999" s="5">
        <v>0</v>
      </c>
      <c r="N1999" s="5">
        <v>346.40833333333302</v>
      </c>
      <c r="O1999" s="96"/>
      <c r="P1999" s="5">
        <v>2922.6833333333302</v>
      </c>
      <c r="R1999" s="99">
        <v>21.631</v>
      </c>
      <c r="S1999" s="99">
        <v>13.753</v>
      </c>
      <c r="T1999" s="30">
        <f t="shared" si="217"/>
        <v>99.924999999997283</v>
      </c>
      <c r="U1999" s="21">
        <f t="shared" si="221"/>
        <v>0</v>
      </c>
      <c r="V1999" s="21">
        <f t="shared" si="222"/>
        <v>-0.17028620775</v>
      </c>
      <c r="W1999" s="21">
        <f t="shared" si="223"/>
        <v>0</v>
      </c>
    </row>
    <row r="2000" spans="1:23">
      <c r="A2000" s="2">
        <f t="shared" si="218"/>
        <v>45474</v>
      </c>
      <c r="B2000" s="3">
        <f t="shared" si="219"/>
        <v>45485</v>
      </c>
      <c r="C2000" s="7">
        <v>45485.625</v>
      </c>
      <c r="D2000" s="7">
        <v>45485.666666666664</v>
      </c>
      <c r="E2000" s="5">
        <v>67</v>
      </c>
      <c r="F2000" s="5">
        <v>0</v>
      </c>
      <c r="G2000" s="5">
        <v>-2031.86666666666</v>
      </c>
      <c r="H2000" s="34" cm="1">
        <f t="array" ref="H2000">SUMPRODUCT(('ESB Networks Summary'!$C$5:$C$17384=Data!D2000)*('ESB Networks Summary'!$E$5:$E$17384))*1000*2-SUMPRODUCT(('ESB Networks Summary'!$C$5:$C$17384=Data!D2000)*('ESB Networks Summary'!$F$5:$F$17384))*1000*2</f>
        <v>-2000</v>
      </c>
      <c r="I2000" s="5">
        <v>248.4</v>
      </c>
      <c r="J2000" s="5">
        <v>0</v>
      </c>
      <c r="K2000" s="17">
        <v>1</v>
      </c>
      <c r="L2000" s="52">
        <f t="shared" si="220"/>
        <v>0</v>
      </c>
      <c r="M2000" s="5">
        <v>0</v>
      </c>
      <c r="N2000" s="5">
        <v>520.9</v>
      </c>
      <c r="O2000" s="96"/>
      <c r="P2000" s="5">
        <v>2807.6666666666601</v>
      </c>
      <c r="R2000" s="99">
        <v>22.097999999999999</v>
      </c>
      <c r="S2000" s="99">
        <v>14.219999999999999</v>
      </c>
      <c r="T2000" s="30">
        <f t="shared" si="217"/>
        <v>254.9000000000002</v>
      </c>
      <c r="U2000" s="21">
        <f t="shared" si="221"/>
        <v>0</v>
      </c>
      <c r="V2000" s="21">
        <f t="shared" si="222"/>
        <v>-0.14446571999999952</v>
      </c>
      <c r="W2000" s="21">
        <f t="shared" si="223"/>
        <v>0</v>
      </c>
    </row>
    <row r="2001" spans="1:23">
      <c r="A2001" s="2">
        <f t="shared" si="218"/>
        <v>45474</v>
      </c>
      <c r="B2001" s="3">
        <f t="shared" si="219"/>
        <v>45485</v>
      </c>
      <c r="C2001" s="7">
        <v>45485.645833333336</v>
      </c>
      <c r="D2001" s="7">
        <v>45485.6875</v>
      </c>
      <c r="E2001" s="5">
        <v>67</v>
      </c>
      <c r="F2001" s="5">
        <v>0</v>
      </c>
      <c r="G2001" s="5">
        <v>-2453.0416666666601</v>
      </c>
      <c r="H2001" s="34" cm="1">
        <f t="array" ref="H2001">SUMPRODUCT(('ESB Networks Summary'!$C$5:$C$17384=Data!D2001)*('ESB Networks Summary'!$E$5:$E$17384))*1000*2-SUMPRODUCT(('ESB Networks Summary'!$C$5:$C$17384=Data!D2001)*('ESB Networks Summary'!$F$5:$F$17384))*1000*2</f>
        <v>-2512</v>
      </c>
      <c r="I2001" s="5">
        <v>0</v>
      </c>
      <c r="J2001" s="5">
        <v>0</v>
      </c>
      <c r="K2001" s="17">
        <v>1</v>
      </c>
      <c r="L2001" s="52">
        <f t="shared" si="220"/>
        <v>0</v>
      </c>
      <c r="M2001" s="5">
        <v>0</v>
      </c>
      <c r="N2001" s="5">
        <v>275.13333333333298</v>
      </c>
      <c r="O2001" s="96"/>
      <c r="P2001" s="5">
        <v>3006.4166666666601</v>
      </c>
      <c r="R2001" s="99">
        <v>22.097999999999999</v>
      </c>
      <c r="S2001" s="99">
        <v>14.219999999999999</v>
      </c>
      <c r="T2001" s="30">
        <f t="shared" si="217"/>
        <v>278.24166666666702</v>
      </c>
      <c r="U2001" s="21">
        <f t="shared" si="221"/>
        <v>0</v>
      </c>
      <c r="V2001" s="21">
        <f t="shared" si="222"/>
        <v>-0.17441126249999953</v>
      </c>
      <c r="W2001" s="21">
        <f t="shared" si="223"/>
        <v>0</v>
      </c>
    </row>
    <row r="2002" spans="1:23">
      <c r="A2002" s="2">
        <f t="shared" si="218"/>
        <v>45474</v>
      </c>
      <c r="B2002" s="3">
        <f t="shared" si="219"/>
        <v>45485</v>
      </c>
      <c r="C2002" s="7">
        <v>45485.666666666664</v>
      </c>
      <c r="D2002" s="7">
        <v>45485.708333333336</v>
      </c>
      <c r="E2002" s="5">
        <v>67</v>
      </c>
      <c r="F2002" s="5">
        <v>0</v>
      </c>
      <c r="G2002" s="5">
        <v>-1129.5416666666599</v>
      </c>
      <c r="H2002" s="34" cm="1">
        <f t="array" ref="H2002">SUMPRODUCT(('ESB Networks Summary'!$C$5:$C$17384=Data!D2002)*('ESB Networks Summary'!$E$5:$E$17384))*1000*2-SUMPRODUCT(('ESB Networks Summary'!$C$5:$C$17384=Data!D2002)*('ESB Networks Summary'!$F$5:$F$17384))*1000*2</f>
        <v>-1070</v>
      </c>
      <c r="I2002" s="5">
        <v>291.39999999999998</v>
      </c>
      <c r="J2002" s="5">
        <v>0</v>
      </c>
      <c r="K2002" s="17">
        <v>1</v>
      </c>
      <c r="L2002" s="52">
        <f t="shared" si="220"/>
        <v>0</v>
      </c>
      <c r="M2002" s="5">
        <v>0</v>
      </c>
      <c r="N2002" s="5">
        <v>481.08333333333297</v>
      </c>
      <c r="O2002" s="96"/>
      <c r="P2002" s="5">
        <v>1882.0833333333301</v>
      </c>
      <c r="R2002" s="99">
        <v>26.451999999999998</v>
      </c>
      <c r="S2002" s="99">
        <v>18.106000000000002</v>
      </c>
      <c r="T2002" s="30">
        <f t="shared" si="217"/>
        <v>271.45833333333718</v>
      </c>
      <c r="U2002" s="21">
        <f t="shared" si="221"/>
        <v>0</v>
      </c>
      <c r="V2002" s="21">
        <f t="shared" si="222"/>
        <v>-0.10225740708333275</v>
      </c>
      <c r="W2002" s="21">
        <f t="shared" si="223"/>
        <v>0</v>
      </c>
    </row>
    <row r="2003" spans="1:23">
      <c r="A2003" s="2">
        <f t="shared" si="218"/>
        <v>45474</v>
      </c>
      <c r="B2003" s="3">
        <f t="shared" si="219"/>
        <v>45485</v>
      </c>
      <c r="C2003" s="7">
        <v>45485.6875</v>
      </c>
      <c r="D2003" s="7">
        <v>45485.729166666664</v>
      </c>
      <c r="E2003" s="5">
        <v>67</v>
      </c>
      <c r="F2003" s="5">
        <v>0</v>
      </c>
      <c r="G2003" s="5">
        <v>-1508.8555555555499</v>
      </c>
      <c r="H2003" s="34" cm="1">
        <f t="array" ref="H2003">SUMPRODUCT(('ESB Networks Summary'!$C$5:$C$17384=Data!D2003)*('ESB Networks Summary'!$E$5:$E$17384))*1000*2-SUMPRODUCT(('ESB Networks Summary'!$C$5:$C$17384=Data!D2003)*('ESB Networks Summary'!$F$5:$F$17384))*1000*2</f>
        <v>-1378</v>
      </c>
      <c r="I2003" s="5">
        <v>109.06666666666599</v>
      </c>
      <c r="J2003" s="5">
        <v>0</v>
      </c>
      <c r="K2003" s="17">
        <v>1</v>
      </c>
      <c r="L2003" s="52">
        <f t="shared" si="220"/>
        <v>0</v>
      </c>
      <c r="M2003" s="5">
        <v>0</v>
      </c>
      <c r="N2003" s="5">
        <v>352.56388888888802</v>
      </c>
      <c r="O2003" s="96"/>
      <c r="P2003" s="5">
        <v>1870.99166666666</v>
      </c>
      <c r="R2003" s="99">
        <v>26.451999999999998</v>
      </c>
      <c r="S2003" s="99">
        <v>18.106000000000002</v>
      </c>
      <c r="T2003" s="30">
        <f t="shared" si="217"/>
        <v>9.5722222222220239</v>
      </c>
      <c r="U2003" s="21">
        <f t="shared" si="221"/>
        <v>0</v>
      </c>
      <c r="V2003" s="21">
        <f t="shared" si="222"/>
        <v>-0.13659669344444395</v>
      </c>
      <c r="W2003" s="21">
        <f t="shared" si="223"/>
        <v>0</v>
      </c>
    </row>
    <row r="2004" spans="1:23">
      <c r="A2004" s="2">
        <f t="shared" si="218"/>
        <v>45474</v>
      </c>
      <c r="B2004" s="3">
        <f t="shared" si="219"/>
        <v>45485</v>
      </c>
      <c r="C2004" s="7">
        <v>45485.708333333336</v>
      </c>
      <c r="D2004" s="7">
        <v>45485.75</v>
      </c>
      <c r="E2004" s="5">
        <v>67</v>
      </c>
      <c r="F2004" s="5">
        <v>0</v>
      </c>
      <c r="G2004" s="5">
        <v>-767.1</v>
      </c>
      <c r="H2004" s="34" cm="1">
        <f t="array" ref="H2004">SUMPRODUCT(('ESB Networks Summary'!$C$5:$C$17384=Data!D2004)*('ESB Networks Summary'!$E$5:$E$17384))*1000*2-SUMPRODUCT(('ESB Networks Summary'!$C$5:$C$17384=Data!D2004)*('ESB Networks Summary'!$F$5:$F$17384))*1000*2</f>
        <v>-760</v>
      </c>
      <c r="I2004" s="5">
        <v>239.9</v>
      </c>
      <c r="J2004" s="5">
        <v>0</v>
      </c>
      <c r="K2004" s="17">
        <v>1</v>
      </c>
      <c r="L2004" s="52">
        <f t="shared" si="220"/>
        <v>0</v>
      </c>
      <c r="M2004" s="5">
        <v>0</v>
      </c>
      <c r="N2004" s="5">
        <v>531.65</v>
      </c>
      <c r="O2004" s="96"/>
      <c r="P2004" s="5">
        <v>1396.2833333333299</v>
      </c>
      <c r="R2004" s="99">
        <v>26.876999999999999</v>
      </c>
      <c r="S2004" s="99">
        <v>18.530999999999999</v>
      </c>
      <c r="T2004" s="30">
        <f t="shared" si="217"/>
        <v>97.533333333329892</v>
      </c>
      <c r="U2004" s="21">
        <f t="shared" si="221"/>
        <v>0</v>
      </c>
      <c r="V2004" s="21">
        <f t="shared" si="222"/>
        <v>-7.1075650500000004E-2</v>
      </c>
      <c r="W2004" s="21">
        <f t="shared" si="223"/>
        <v>0</v>
      </c>
    </row>
    <row r="2005" spans="1:23">
      <c r="A2005" s="2">
        <f t="shared" si="218"/>
        <v>45474</v>
      </c>
      <c r="B2005" s="3">
        <f t="shared" si="219"/>
        <v>45485</v>
      </c>
      <c r="C2005" s="7">
        <v>45485.729166666664</v>
      </c>
      <c r="D2005" s="7">
        <v>45485.770833333336</v>
      </c>
      <c r="E2005" s="5">
        <v>67</v>
      </c>
      <c r="F2005" s="5">
        <v>0</v>
      </c>
      <c r="G2005" s="5">
        <v>-1324.00833333333</v>
      </c>
      <c r="H2005" s="34" cm="1">
        <f t="array" ref="H2005">SUMPRODUCT(('ESB Networks Summary'!$C$5:$C$17384=Data!D2005)*('ESB Networks Summary'!$E$5:$E$17384))*1000*2-SUMPRODUCT(('ESB Networks Summary'!$C$5:$C$17384=Data!D2005)*('ESB Networks Summary'!$F$5:$F$17384))*1000*2</f>
        <v>-1520</v>
      </c>
      <c r="I2005" s="5">
        <v>0</v>
      </c>
      <c r="J2005" s="5">
        <v>0</v>
      </c>
      <c r="K2005" s="17">
        <v>1</v>
      </c>
      <c r="L2005" s="52">
        <f t="shared" si="220"/>
        <v>0</v>
      </c>
      <c r="M2005" s="5">
        <v>0</v>
      </c>
      <c r="N2005" s="5">
        <v>257.99166666666599</v>
      </c>
      <c r="O2005" s="96"/>
      <c r="P2005" s="5">
        <v>1892.11666666666</v>
      </c>
      <c r="R2005" s="99">
        <v>26.876999999999999</v>
      </c>
      <c r="S2005" s="99">
        <v>18.530999999999999</v>
      </c>
      <c r="T2005" s="30">
        <f t="shared" si="217"/>
        <v>310.11666666666395</v>
      </c>
      <c r="U2005" s="21">
        <f t="shared" si="221"/>
        <v>0</v>
      </c>
      <c r="V2005" s="21">
        <f t="shared" si="222"/>
        <v>-0.1226759921249997</v>
      </c>
      <c r="W2005" s="21">
        <f t="shared" si="223"/>
        <v>0</v>
      </c>
    </row>
    <row r="2006" spans="1:23">
      <c r="A2006" s="2">
        <f t="shared" si="218"/>
        <v>45474</v>
      </c>
      <c r="B2006" s="3">
        <f t="shared" si="219"/>
        <v>45485</v>
      </c>
      <c r="C2006" s="7">
        <v>45485.75</v>
      </c>
      <c r="D2006" s="7">
        <v>45485.791666666664</v>
      </c>
      <c r="E2006" s="5">
        <v>67</v>
      </c>
      <c r="F2006" s="5">
        <v>0</v>
      </c>
      <c r="G2006" s="5">
        <v>-231.10833333333301</v>
      </c>
      <c r="H2006" s="34" cm="1">
        <f t="array" ref="H2006">SUMPRODUCT(('ESB Networks Summary'!$C$5:$C$17384=Data!D2006)*('ESB Networks Summary'!$E$5:$E$17384))*1000*2-SUMPRODUCT(('ESB Networks Summary'!$C$5:$C$17384=Data!D2006)*('ESB Networks Summary'!$F$5:$F$17384))*1000*2</f>
        <v>-210</v>
      </c>
      <c r="I2006" s="5">
        <v>257.67500000000001</v>
      </c>
      <c r="J2006" s="5">
        <v>0</v>
      </c>
      <c r="K2006" s="17">
        <v>1</v>
      </c>
      <c r="L2006" s="52">
        <f t="shared" si="220"/>
        <v>0</v>
      </c>
      <c r="M2006" s="5">
        <v>0</v>
      </c>
      <c r="N2006" s="5">
        <v>553.38333333333298</v>
      </c>
      <c r="O2006" s="96"/>
      <c r="P2006" s="5">
        <v>837.375</v>
      </c>
      <c r="R2006" s="99">
        <v>26.092000000000002</v>
      </c>
      <c r="S2006" s="99">
        <v>18.215</v>
      </c>
      <c r="T2006" s="30">
        <f t="shared" si="217"/>
        <v>52.883333333334008</v>
      </c>
      <c r="U2006" s="21">
        <f t="shared" si="221"/>
        <v>0</v>
      </c>
      <c r="V2006" s="21">
        <f t="shared" si="222"/>
        <v>-2.1048191458333303E-2</v>
      </c>
      <c r="W2006" s="21">
        <f t="shared" si="223"/>
        <v>0</v>
      </c>
    </row>
    <row r="2007" spans="1:23">
      <c r="A2007" s="2">
        <f t="shared" si="218"/>
        <v>45474</v>
      </c>
      <c r="B2007" s="3">
        <f t="shared" si="219"/>
        <v>45485</v>
      </c>
      <c r="C2007" s="7">
        <v>45485.770833333336</v>
      </c>
      <c r="D2007" s="7">
        <v>45485.8125</v>
      </c>
      <c r="E2007" s="5">
        <v>67</v>
      </c>
      <c r="F2007" s="5">
        <v>0</v>
      </c>
      <c r="G2007" s="5">
        <v>-319.89999999999998</v>
      </c>
      <c r="H2007" s="34" cm="1">
        <f t="array" ref="H2007">SUMPRODUCT(('ESB Networks Summary'!$C$5:$C$17384=Data!D2007)*('ESB Networks Summary'!$E$5:$E$17384))*1000*2-SUMPRODUCT(('ESB Networks Summary'!$C$5:$C$17384=Data!D2007)*('ESB Networks Summary'!$F$5:$F$17384))*1000*2</f>
        <v>-410</v>
      </c>
      <c r="I2007" s="5">
        <v>224.48333333333301</v>
      </c>
      <c r="J2007" s="5">
        <v>0</v>
      </c>
      <c r="K2007" s="17">
        <v>1</v>
      </c>
      <c r="L2007" s="52">
        <f t="shared" si="220"/>
        <v>0</v>
      </c>
      <c r="M2007" s="5">
        <v>0</v>
      </c>
      <c r="N2007" s="5">
        <v>537.10833333333301</v>
      </c>
      <c r="O2007" s="96"/>
      <c r="P2007" s="5">
        <v>972.89166666666597</v>
      </c>
      <c r="R2007" s="99">
        <v>26.092000000000002</v>
      </c>
      <c r="S2007" s="99">
        <v>18.215</v>
      </c>
      <c r="T2007" s="30">
        <f t="shared" si="217"/>
        <v>115.88333333333298</v>
      </c>
      <c r="U2007" s="21">
        <f t="shared" si="221"/>
        <v>0</v>
      </c>
      <c r="V2007" s="21">
        <f t="shared" si="222"/>
        <v>-2.9134892499999995E-2</v>
      </c>
      <c r="W2007" s="21">
        <f t="shared" si="223"/>
        <v>0</v>
      </c>
    </row>
    <row r="2008" spans="1:23">
      <c r="A2008" s="2">
        <f t="shared" si="218"/>
        <v>45474</v>
      </c>
      <c r="B2008" s="3">
        <f t="shared" si="219"/>
        <v>45485</v>
      </c>
      <c r="C2008" s="7">
        <v>45485.791666666664</v>
      </c>
      <c r="D2008" s="7">
        <v>45485.833333333336</v>
      </c>
      <c r="E2008" s="5">
        <v>67</v>
      </c>
      <c r="F2008" s="5">
        <v>0</v>
      </c>
      <c r="G2008" s="5">
        <v>-189.09166666666599</v>
      </c>
      <c r="H2008" s="34" cm="1">
        <f t="array" ref="H2008">SUMPRODUCT(('ESB Networks Summary'!$C$5:$C$17384=Data!D2008)*('ESB Networks Summary'!$E$5:$E$17384))*1000*2-SUMPRODUCT(('ESB Networks Summary'!$C$5:$C$17384=Data!D2008)*('ESB Networks Summary'!$F$5:$F$17384))*1000*2</f>
        <v>-82</v>
      </c>
      <c r="I2008" s="5">
        <v>0</v>
      </c>
      <c r="J2008" s="5">
        <v>0</v>
      </c>
      <c r="K2008" s="17">
        <v>1</v>
      </c>
      <c r="L2008" s="52">
        <f t="shared" si="220"/>
        <v>0</v>
      </c>
      <c r="M2008" s="5">
        <v>0</v>
      </c>
      <c r="N2008" s="5">
        <v>273.71666666666601</v>
      </c>
      <c r="O2008" s="96"/>
      <c r="P2008" s="5">
        <v>441.375</v>
      </c>
      <c r="R2008" s="99">
        <v>26.011000000000003</v>
      </c>
      <c r="S2008" s="99">
        <v>18.133000000000003</v>
      </c>
      <c r="T2008" s="30">
        <f t="shared" si="217"/>
        <v>-21.433333333332001</v>
      </c>
      <c r="U2008" s="21">
        <f t="shared" si="221"/>
        <v>0</v>
      </c>
      <c r="V2008" s="21">
        <f t="shared" si="222"/>
        <v>-1.7143995958333276E-2</v>
      </c>
      <c r="W2008" s="21">
        <f t="shared" si="223"/>
        <v>0</v>
      </c>
    </row>
    <row r="2009" spans="1:23">
      <c r="A2009" s="2">
        <f t="shared" si="218"/>
        <v>45474</v>
      </c>
      <c r="B2009" s="3">
        <f t="shared" si="219"/>
        <v>45485</v>
      </c>
      <c r="C2009" s="7">
        <v>45485.8125</v>
      </c>
      <c r="D2009" s="7">
        <v>45485.854166666664</v>
      </c>
      <c r="E2009" s="5">
        <v>67</v>
      </c>
      <c r="F2009" s="5">
        <v>0</v>
      </c>
      <c r="G2009" s="5">
        <v>579.28333333333296</v>
      </c>
      <c r="H2009" s="34" cm="1">
        <f t="array" ref="H2009">SUMPRODUCT(('ESB Networks Summary'!$C$5:$C$17384=Data!D2009)*('ESB Networks Summary'!$E$5:$E$17384))*1000*2-SUMPRODUCT(('ESB Networks Summary'!$C$5:$C$17384=Data!D2009)*('ESB Networks Summary'!$F$5:$F$17384))*1000*2</f>
        <v>574</v>
      </c>
      <c r="I2009" s="5">
        <v>0</v>
      </c>
      <c r="J2009" s="5">
        <v>0</v>
      </c>
      <c r="K2009" s="17">
        <v>1</v>
      </c>
      <c r="L2009" s="52">
        <f t="shared" si="220"/>
        <v>0</v>
      </c>
      <c r="M2009" s="5">
        <v>0</v>
      </c>
      <c r="N2009" s="5">
        <v>785.25833333333298</v>
      </c>
      <c r="O2009" s="96"/>
      <c r="P2009" s="5">
        <v>164.291666666666</v>
      </c>
      <c r="R2009" s="99">
        <v>26.011000000000003</v>
      </c>
      <c r="S2009" s="99">
        <v>18.133000000000003</v>
      </c>
      <c r="T2009" s="30">
        <f t="shared" si="217"/>
        <v>-41.683333333334076</v>
      </c>
      <c r="U2009" s="21">
        <f t="shared" si="221"/>
        <v>7.5338693916666616E-2</v>
      </c>
      <c r="V2009" s="21">
        <f t="shared" si="222"/>
        <v>0</v>
      </c>
      <c r="W2009" s="21">
        <f t="shared" si="223"/>
        <v>0</v>
      </c>
    </row>
    <row r="2010" spans="1:23">
      <c r="A2010" s="2">
        <f t="shared" si="218"/>
        <v>45474</v>
      </c>
      <c r="B2010" s="3">
        <f t="shared" si="219"/>
        <v>45485</v>
      </c>
      <c r="C2010" s="7">
        <v>45485.833333333336</v>
      </c>
      <c r="D2010" s="7">
        <v>45485.875</v>
      </c>
      <c r="E2010" s="5">
        <v>67</v>
      </c>
      <c r="F2010" s="5">
        <v>0</v>
      </c>
      <c r="G2010" s="5">
        <v>358.58333333333297</v>
      </c>
      <c r="H2010" s="34" cm="1">
        <f t="array" ref="H2010">SUMPRODUCT(('ESB Networks Summary'!$C$5:$C$17384=Data!D2010)*('ESB Networks Summary'!$E$5:$E$17384))*1000*2-SUMPRODUCT(('ESB Networks Summary'!$C$5:$C$17384=Data!D2010)*('ESB Networks Summary'!$F$5:$F$17384))*1000*2</f>
        <v>346</v>
      </c>
      <c r="I2010" s="5">
        <v>0</v>
      </c>
      <c r="J2010" s="5">
        <v>0</v>
      </c>
      <c r="K2010" s="17">
        <v>1</v>
      </c>
      <c r="L2010" s="52">
        <f t="shared" si="220"/>
        <v>0</v>
      </c>
      <c r="M2010" s="5">
        <v>0</v>
      </c>
      <c r="N2010" s="5">
        <v>292.433333333333</v>
      </c>
      <c r="O2010" s="96"/>
      <c r="P2010" s="5">
        <v>2.1</v>
      </c>
      <c r="R2010" s="99">
        <v>25.655999999999999</v>
      </c>
      <c r="S2010" s="99">
        <v>17.779</v>
      </c>
      <c r="T2010" s="30">
        <f t="shared" si="217"/>
        <v>68.25</v>
      </c>
      <c r="U2010" s="21">
        <f t="shared" si="221"/>
        <v>4.5999069999999954E-2</v>
      </c>
      <c r="V2010" s="21">
        <f t="shared" si="222"/>
        <v>0</v>
      </c>
      <c r="W2010" s="21">
        <f t="shared" si="223"/>
        <v>0</v>
      </c>
    </row>
    <row r="2011" spans="1:23">
      <c r="A2011" s="2">
        <f t="shared" si="218"/>
        <v>45474</v>
      </c>
      <c r="B2011" s="3">
        <f t="shared" si="219"/>
        <v>45485</v>
      </c>
      <c r="C2011" s="7">
        <v>45485.854166666664</v>
      </c>
      <c r="D2011" s="7">
        <v>45485.895833333336</v>
      </c>
      <c r="E2011" s="5">
        <v>67</v>
      </c>
      <c r="F2011" s="5">
        <v>0</v>
      </c>
      <c r="G2011" s="5">
        <v>127.633333333333</v>
      </c>
      <c r="H2011" s="34" cm="1">
        <f t="array" ref="H2011">SUMPRODUCT(('ESB Networks Summary'!$C$5:$C$17384=Data!D2011)*('ESB Networks Summary'!$E$5:$E$17384))*1000*2-SUMPRODUCT(('ESB Networks Summary'!$C$5:$C$17384=Data!D2011)*('ESB Networks Summary'!$F$5:$F$17384))*1000*2</f>
        <v>132</v>
      </c>
      <c r="I2011" s="5">
        <v>0</v>
      </c>
      <c r="J2011" s="5">
        <v>0</v>
      </c>
      <c r="K2011" s="17">
        <v>1</v>
      </c>
      <c r="L2011" s="52">
        <f t="shared" si="220"/>
        <v>0</v>
      </c>
      <c r="M2011" s="5">
        <v>0</v>
      </c>
      <c r="N2011" s="5">
        <v>29.966666666666601</v>
      </c>
      <c r="O2011" s="96"/>
      <c r="P2011" s="5">
        <v>0</v>
      </c>
      <c r="R2011" s="99">
        <v>25.655999999999999</v>
      </c>
      <c r="S2011" s="99">
        <v>17.779</v>
      </c>
      <c r="T2011" s="30">
        <f t="shared" si="217"/>
        <v>97.666666666666401</v>
      </c>
      <c r="U2011" s="21">
        <f t="shared" si="221"/>
        <v>1.6372803999999953E-2</v>
      </c>
      <c r="V2011" s="21">
        <f t="shared" si="222"/>
        <v>0</v>
      </c>
      <c r="W2011" s="21">
        <f t="shared" si="223"/>
        <v>0</v>
      </c>
    </row>
    <row r="2012" spans="1:23">
      <c r="A2012" s="2">
        <f t="shared" si="218"/>
        <v>45474</v>
      </c>
      <c r="B2012" s="3">
        <f t="shared" si="219"/>
        <v>45485</v>
      </c>
      <c r="C2012" s="7">
        <v>45485.875</v>
      </c>
      <c r="D2012" s="7">
        <v>45485.916666666664</v>
      </c>
      <c r="E2012" s="5">
        <v>67</v>
      </c>
      <c r="F2012" s="5">
        <v>0</v>
      </c>
      <c r="G2012" s="5">
        <v>189.75833333333301</v>
      </c>
      <c r="H2012" s="34" cm="1">
        <f t="array" ref="H2012">SUMPRODUCT(('ESB Networks Summary'!$C$5:$C$17384=Data!D2012)*('ESB Networks Summary'!$E$5:$E$17384))*1000*2-SUMPRODUCT(('ESB Networks Summary'!$C$5:$C$17384=Data!D2012)*('ESB Networks Summary'!$F$5:$F$17384))*1000*2</f>
        <v>224</v>
      </c>
      <c r="I2012" s="5">
        <v>0</v>
      </c>
      <c r="J2012" s="5">
        <v>0</v>
      </c>
      <c r="K2012" s="17">
        <v>1</v>
      </c>
      <c r="L2012" s="52">
        <f t="shared" si="220"/>
        <v>0</v>
      </c>
      <c r="M2012" s="5">
        <v>0</v>
      </c>
      <c r="N2012" s="5">
        <v>147.86666666666599</v>
      </c>
      <c r="O2012" s="96"/>
      <c r="P2012" s="5">
        <v>0</v>
      </c>
      <c r="R2012" s="99">
        <v>26.092000000000002</v>
      </c>
      <c r="S2012" s="99">
        <v>18.215</v>
      </c>
      <c r="T2012" s="30">
        <f t="shared" si="217"/>
        <v>41.891666666667021</v>
      </c>
      <c r="U2012" s="21">
        <f t="shared" si="221"/>
        <v>2.4755872166666623E-2</v>
      </c>
      <c r="V2012" s="21">
        <f t="shared" si="222"/>
        <v>0</v>
      </c>
      <c r="W2012" s="21">
        <f t="shared" si="223"/>
        <v>0</v>
      </c>
    </row>
    <row r="2013" spans="1:23">
      <c r="A2013" s="2">
        <f t="shared" si="218"/>
        <v>45474</v>
      </c>
      <c r="B2013" s="3">
        <f t="shared" si="219"/>
        <v>45485</v>
      </c>
      <c r="C2013" s="7">
        <v>45485.895833333336</v>
      </c>
      <c r="D2013" s="7">
        <v>45485.9375</v>
      </c>
      <c r="E2013" s="5">
        <v>67</v>
      </c>
      <c r="F2013" s="5">
        <v>0</v>
      </c>
      <c r="G2013" s="5">
        <v>169.333333333333</v>
      </c>
      <c r="H2013" s="34" cm="1">
        <f t="array" ref="H2013">SUMPRODUCT(('ESB Networks Summary'!$C$5:$C$17384=Data!D2013)*('ESB Networks Summary'!$E$5:$E$17384))*1000*2-SUMPRODUCT(('ESB Networks Summary'!$C$5:$C$17384=Data!D2013)*('ESB Networks Summary'!$F$5:$F$17384))*1000*2</f>
        <v>180</v>
      </c>
      <c r="I2013" s="5">
        <v>0</v>
      </c>
      <c r="J2013" s="5">
        <v>0</v>
      </c>
      <c r="K2013" s="17">
        <v>1</v>
      </c>
      <c r="L2013" s="52">
        <f t="shared" si="220"/>
        <v>0</v>
      </c>
      <c r="M2013" s="5">
        <v>0</v>
      </c>
      <c r="N2013" s="5">
        <v>0</v>
      </c>
      <c r="O2013" s="96"/>
      <c r="P2013" s="5">
        <v>0</v>
      </c>
      <c r="R2013" s="99">
        <v>26.092000000000002</v>
      </c>
      <c r="S2013" s="99">
        <v>18.215</v>
      </c>
      <c r="T2013" s="30">
        <f t="shared" si="217"/>
        <v>169.333333333333</v>
      </c>
      <c r="U2013" s="21">
        <f t="shared" si="221"/>
        <v>2.2091226666666627E-2</v>
      </c>
      <c r="V2013" s="21">
        <f t="shared" si="222"/>
        <v>0</v>
      </c>
      <c r="W2013" s="21">
        <f t="shared" si="223"/>
        <v>0</v>
      </c>
    </row>
    <row r="2014" spans="1:23">
      <c r="A2014" s="2">
        <f t="shared" si="218"/>
        <v>45474</v>
      </c>
      <c r="B2014" s="3">
        <f t="shared" si="219"/>
        <v>45485</v>
      </c>
      <c r="C2014" s="7">
        <v>45485.916666666664</v>
      </c>
      <c r="D2014" s="7">
        <v>45485.958333333336</v>
      </c>
      <c r="E2014" s="5">
        <v>67</v>
      </c>
      <c r="F2014" s="5">
        <v>0</v>
      </c>
      <c r="G2014" s="5">
        <v>177</v>
      </c>
      <c r="H2014" s="34" cm="1">
        <f t="array" ref="H2014">SUMPRODUCT(('ESB Networks Summary'!$C$5:$C$17384=Data!D2014)*('ESB Networks Summary'!$E$5:$E$17384))*1000*2-SUMPRODUCT(('ESB Networks Summary'!$C$5:$C$17384=Data!D2014)*('ESB Networks Summary'!$F$5:$F$17384))*1000*2</f>
        <v>140</v>
      </c>
      <c r="I2014" s="5">
        <v>0</v>
      </c>
      <c r="J2014" s="5">
        <v>0</v>
      </c>
      <c r="K2014" s="17">
        <v>1</v>
      </c>
      <c r="L2014" s="52">
        <f t="shared" si="220"/>
        <v>0</v>
      </c>
      <c r="M2014" s="5">
        <v>0</v>
      </c>
      <c r="N2014" s="5">
        <v>0</v>
      </c>
      <c r="O2014" s="96"/>
      <c r="P2014" s="5">
        <v>0</v>
      </c>
      <c r="R2014" s="99">
        <v>17.206</v>
      </c>
      <c r="S2014" s="99">
        <v>14.212</v>
      </c>
      <c r="T2014" s="30">
        <f t="shared" si="217"/>
        <v>177</v>
      </c>
      <c r="U2014" s="21">
        <f t="shared" si="221"/>
        <v>1.5227309999999999E-2</v>
      </c>
      <c r="V2014" s="21">
        <f t="shared" si="222"/>
        <v>0</v>
      </c>
      <c r="W2014" s="21">
        <f t="shared" si="223"/>
        <v>0</v>
      </c>
    </row>
    <row r="2015" spans="1:23">
      <c r="A2015" s="2">
        <f t="shared" si="218"/>
        <v>45474</v>
      </c>
      <c r="B2015" s="3">
        <f t="shared" si="219"/>
        <v>45485</v>
      </c>
      <c r="C2015" s="7">
        <v>45485.9375</v>
      </c>
      <c r="D2015" s="7">
        <v>45485.979166666664</v>
      </c>
      <c r="E2015" s="5">
        <v>67</v>
      </c>
      <c r="F2015" s="5">
        <v>0</v>
      </c>
      <c r="G2015" s="5">
        <v>177</v>
      </c>
      <c r="H2015" s="34" cm="1">
        <f t="array" ref="H2015">SUMPRODUCT(('ESB Networks Summary'!$C$5:$C$17384=Data!D2015)*('ESB Networks Summary'!$E$5:$E$17384))*1000*2-SUMPRODUCT(('ESB Networks Summary'!$C$5:$C$17384=Data!D2015)*('ESB Networks Summary'!$F$5:$F$17384))*1000*2</f>
        <v>128</v>
      </c>
      <c r="I2015" s="5">
        <v>0</v>
      </c>
      <c r="J2015" s="5">
        <v>0</v>
      </c>
      <c r="K2015" s="17">
        <v>1</v>
      </c>
      <c r="L2015" s="52">
        <f t="shared" si="220"/>
        <v>0</v>
      </c>
      <c r="M2015" s="5">
        <v>0</v>
      </c>
      <c r="N2015" s="5">
        <v>0</v>
      </c>
      <c r="O2015" s="96"/>
      <c r="P2015" s="5">
        <v>0</v>
      </c>
      <c r="R2015" s="99">
        <v>17.206</v>
      </c>
      <c r="S2015" s="99">
        <v>14.212</v>
      </c>
      <c r="T2015" s="30">
        <f t="shared" si="217"/>
        <v>177</v>
      </c>
      <c r="U2015" s="21">
        <f t="shared" si="221"/>
        <v>1.5227309999999999E-2</v>
      </c>
      <c r="V2015" s="21">
        <f t="shared" si="222"/>
        <v>0</v>
      </c>
      <c r="W2015" s="21">
        <f t="shared" si="223"/>
        <v>0</v>
      </c>
    </row>
    <row r="2016" spans="1:23">
      <c r="A2016" s="2">
        <f t="shared" si="218"/>
        <v>45474</v>
      </c>
      <c r="B2016" s="3">
        <f t="shared" si="219"/>
        <v>45485</v>
      </c>
      <c r="C2016" s="7">
        <v>45485.958333333336</v>
      </c>
      <c r="D2016" s="7">
        <v>45486</v>
      </c>
      <c r="E2016" s="5">
        <v>67</v>
      </c>
      <c r="F2016" s="5">
        <v>0</v>
      </c>
      <c r="G2016" s="5">
        <v>177</v>
      </c>
      <c r="H2016" s="34" cm="1">
        <f t="array" ref="H2016">SUMPRODUCT(('ESB Networks Summary'!$C$5:$C$17384=Data!D2016)*('ESB Networks Summary'!$E$5:$E$17384))*1000*2-SUMPRODUCT(('ESB Networks Summary'!$C$5:$C$17384=Data!D2016)*('ESB Networks Summary'!$F$5:$F$17384))*1000*2</f>
        <v>118</v>
      </c>
      <c r="I2016" s="5">
        <v>0</v>
      </c>
      <c r="J2016" s="5">
        <v>0</v>
      </c>
      <c r="K2016" s="17">
        <v>1</v>
      </c>
      <c r="L2016" s="52">
        <f t="shared" si="220"/>
        <v>0</v>
      </c>
      <c r="M2016" s="5">
        <v>0</v>
      </c>
      <c r="N2016" s="5">
        <v>0</v>
      </c>
      <c r="O2016" s="96"/>
      <c r="P2016" s="5">
        <v>0</v>
      </c>
      <c r="R2016" s="99">
        <v>15.91</v>
      </c>
      <c r="S2016" s="99">
        <v>12.916</v>
      </c>
      <c r="T2016" s="30">
        <f t="shared" si="217"/>
        <v>177</v>
      </c>
      <c r="U2016" s="21">
        <f t="shared" si="221"/>
        <v>1.4080349999999998E-2</v>
      </c>
      <c r="V2016" s="21">
        <f t="shared" si="222"/>
        <v>0</v>
      </c>
      <c r="W2016" s="21">
        <f t="shared" si="223"/>
        <v>0</v>
      </c>
    </row>
    <row r="2017" spans="1:23">
      <c r="A2017" s="2">
        <f t="shared" si="218"/>
        <v>45474</v>
      </c>
      <c r="B2017" s="3">
        <f t="shared" si="219"/>
        <v>45485</v>
      </c>
      <c r="C2017" s="7">
        <v>45485.979166666664</v>
      </c>
      <c r="D2017" s="7">
        <v>45486.020833333336</v>
      </c>
      <c r="E2017" s="5">
        <v>67</v>
      </c>
      <c r="F2017" s="5">
        <v>0</v>
      </c>
      <c r="G2017" s="5">
        <v>177</v>
      </c>
      <c r="H2017" s="34" cm="1">
        <f t="array" ref="H2017">SUMPRODUCT(('ESB Networks Summary'!$C$5:$C$17384=Data!D2017)*('ESB Networks Summary'!$E$5:$E$17384))*1000*2-SUMPRODUCT(('ESB Networks Summary'!$C$5:$C$17384=Data!D2017)*('ESB Networks Summary'!$F$5:$F$17384))*1000*2</f>
        <v>124</v>
      </c>
      <c r="I2017" s="5">
        <v>0</v>
      </c>
      <c r="J2017" s="5">
        <v>0</v>
      </c>
      <c r="K2017" s="17">
        <v>1</v>
      </c>
      <c r="L2017" s="52">
        <f t="shared" si="220"/>
        <v>0</v>
      </c>
      <c r="M2017" s="5">
        <v>0</v>
      </c>
      <c r="N2017" s="5">
        <v>0</v>
      </c>
      <c r="O2017" s="96"/>
      <c r="P2017" s="5">
        <v>0</v>
      </c>
      <c r="R2017" s="99">
        <v>15.91</v>
      </c>
      <c r="S2017" s="99">
        <v>12.916</v>
      </c>
      <c r="T2017" s="30">
        <f t="shared" si="217"/>
        <v>177</v>
      </c>
      <c r="U2017" s="21">
        <f t="shared" si="221"/>
        <v>1.4080349999999998E-2</v>
      </c>
      <c r="V2017" s="21">
        <f t="shared" si="222"/>
        <v>0</v>
      </c>
      <c r="W2017" s="21">
        <f t="shared" si="223"/>
        <v>0</v>
      </c>
    </row>
    <row r="2018" spans="1:23">
      <c r="A2018" s="2">
        <f t="shared" si="218"/>
        <v>45474</v>
      </c>
      <c r="B2018" s="3">
        <f t="shared" si="219"/>
        <v>45486</v>
      </c>
      <c r="C2018" s="7">
        <v>45486</v>
      </c>
      <c r="D2018" s="7">
        <v>45486.041666666664</v>
      </c>
      <c r="E2018" s="5">
        <v>67</v>
      </c>
      <c r="F2018" s="5">
        <v>0</v>
      </c>
      <c r="G2018" s="5">
        <v>177</v>
      </c>
      <c r="H2018" s="34" cm="1">
        <f t="array" ref="H2018">SUMPRODUCT(('ESB Networks Summary'!$C$5:$C$17384=Data!D2018)*('ESB Networks Summary'!$E$5:$E$17384))*1000*2-SUMPRODUCT(('ESB Networks Summary'!$C$5:$C$17384=Data!D2018)*('ESB Networks Summary'!$F$5:$F$17384))*1000*2</f>
        <v>114</v>
      </c>
      <c r="I2018" s="5">
        <v>0</v>
      </c>
      <c r="J2018" s="5">
        <v>0</v>
      </c>
      <c r="K2018" s="17">
        <v>1</v>
      </c>
      <c r="L2018" s="52">
        <f t="shared" si="220"/>
        <v>0</v>
      </c>
      <c r="M2018" s="5">
        <v>0</v>
      </c>
      <c r="N2018" s="5">
        <v>0</v>
      </c>
      <c r="O2018" s="96"/>
      <c r="P2018" s="5">
        <v>0</v>
      </c>
      <c r="R2018" s="99">
        <v>14.941999999999998</v>
      </c>
      <c r="S2018" s="99">
        <v>11.948</v>
      </c>
      <c r="T2018" s="30">
        <f t="shared" si="217"/>
        <v>177</v>
      </c>
      <c r="U2018" s="21">
        <f t="shared" si="221"/>
        <v>1.3223669999999998E-2</v>
      </c>
      <c r="V2018" s="21">
        <f t="shared" si="222"/>
        <v>0</v>
      </c>
      <c r="W2018" s="21">
        <f t="shared" si="223"/>
        <v>0</v>
      </c>
    </row>
    <row r="2019" spans="1:23">
      <c r="A2019" s="2">
        <f t="shared" si="218"/>
        <v>45474</v>
      </c>
      <c r="B2019" s="3">
        <f t="shared" si="219"/>
        <v>45486</v>
      </c>
      <c r="C2019" s="7">
        <v>45486.020833333336</v>
      </c>
      <c r="D2019" s="7">
        <v>45486.0625</v>
      </c>
      <c r="E2019" s="5">
        <v>67</v>
      </c>
      <c r="F2019" s="5">
        <v>0</v>
      </c>
      <c r="G2019" s="5">
        <v>177</v>
      </c>
      <c r="H2019" s="34" cm="1">
        <f t="array" ref="H2019">SUMPRODUCT(('ESB Networks Summary'!$C$5:$C$17384=Data!D2019)*('ESB Networks Summary'!$E$5:$E$17384))*1000*2-SUMPRODUCT(('ESB Networks Summary'!$C$5:$C$17384=Data!D2019)*('ESB Networks Summary'!$F$5:$F$17384))*1000*2</f>
        <v>112</v>
      </c>
      <c r="I2019" s="5">
        <v>0</v>
      </c>
      <c r="J2019" s="5">
        <v>0</v>
      </c>
      <c r="K2019" s="17">
        <v>1</v>
      </c>
      <c r="L2019" s="52">
        <f t="shared" si="220"/>
        <v>0</v>
      </c>
      <c r="M2019" s="5">
        <v>0</v>
      </c>
      <c r="N2019" s="5">
        <v>0</v>
      </c>
      <c r="O2019" s="96"/>
      <c r="P2019" s="5">
        <v>0</v>
      </c>
      <c r="R2019" s="99">
        <v>14.941999999999998</v>
      </c>
      <c r="S2019" s="99">
        <v>11.948</v>
      </c>
      <c r="T2019" s="30">
        <f t="shared" si="217"/>
        <v>177</v>
      </c>
      <c r="U2019" s="21">
        <f t="shared" si="221"/>
        <v>1.3223669999999998E-2</v>
      </c>
      <c r="V2019" s="21">
        <f t="shared" si="222"/>
        <v>0</v>
      </c>
      <c r="W2019" s="21">
        <f t="shared" si="223"/>
        <v>0</v>
      </c>
    </row>
    <row r="2020" spans="1:23">
      <c r="A2020" s="2">
        <f t="shared" si="218"/>
        <v>45474</v>
      </c>
      <c r="B2020" s="3">
        <f t="shared" si="219"/>
        <v>45486</v>
      </c>
      <c r="C2020" s="7">
        <v>45486.041666666664</v>
      </c>
      <c r="D2020" s="7">
        <v>45486.083333333336</v>
      </c>
      <c r="E2020" s="5">
        <v>67</v>
      </c>
      <c r="F2020" s="5">
        <v>0</v>
      </c>
      <c r="G2020" s="5">
        <v>177</v>
      </c>
      <c r="H2020" s="34" cm="1">
        <f t="array" ref="H2020">SUMPRODUCT(('ESB Networks Summary'!$C$5:$C$17384=Data!D2020)*('ESB Networks Summary'!$E$5:$E$17384))*1000*2-SUMPRODUCT(('ESB Networks Summary'!$C$5:$C$17384=Data!D2020)*('ESB Networks Summary'!$F$5:$F$17384))*1000*2</f>
        <v>128</v>
      </c>
      <c r="I2020" s="5">
        <v>0</v>
      </c>
      <c r="J2020" s="5">
        <v>0</v>
      </c>
      <c r="K2020" s="17">
        <v>1</v>
      </c>
      <c r="L2020" s="52">
        <f t="shared" si="220"/>
        <v>0</v>
      </c>
      <c r="M2020" s="5">
        <v>0</v>
      </c>
      <c r="N2020" s="5">
        <v>0</v>
      </c>
      <c r="O2020" s="96"/>
      <c r="P2020" s="5">
        <v>0</v>
      </c>
      <c r="R2020" s="99">
        <v>14.831</v>
      </c>
      <c r="S2020" s="99">
        <v>11.837999999999999</v>
      </c>
      <c r="T2020" s="30">
        <f t="shared" si="217"/>
        <v>177</v>
      </c>
      <c r="U2020" s="21">
        <f t="shared" si="221"/>
        <v>1.3125434999999998E-2</v>
      </c>
      <c r="V2020" s="21">
        <f t="shared" si="222"/>
        <v>0</v>
      </c>
      <c r="W2020" s="21">
        <f t="shared" si="223"/>
        <v>0</v>
      </c>
    </row>
    <row r="2021" spans="1:23">
      <c r="A2021" s="2">
        <f t="shared" si="218"/>
        <v>45474</v>
      </c>
      <c r="B2021" s="3">
        <f t="shared" si="219"/>
        <v>45486</v>
      </c>
      <c r="C2021" s="7">
        <v>45486.0625</v>
      </c>
      <c r="D2021" s="7">
        <v>45486.104166666664</v>
      </c>
      <c r="E2021" s="5">
        <v>67</v>
      </c>
      <c r="F2021" s="5">
        <v>0</v>
      </c>
      <c r="G2021" s="5">
        <v>177</v>
      </c>
      <c r="H2021" s="34" cm="1">
        <f t="array" ref="H2021">SUMPRODUCT(('ESB Networks Summary'!$C$5:$C$17384=Data!D2021)*('ESB Networks Summary'!$E$5:$E$17384))*1000*2-SUMPRODUCT(('ESB Networks Summary'!$C$5:$C$17384=Data!D2021)*('ESB Networks Summary'!$F$5:$F$17384))*1000*2</f>
        <v>118</v>
      </c>
      <c r="I2021" s="5">
        <v>0</v>
      </c>
      <c r="J2021" s="5">
        <v>0</v>
      </c>
      <c r="K2021" s="17">
        <v>1</v>
      </c>
      <c r="L2021" s="52">
        <f t="shared" si="220"/>
        <v>0</v>
      </c>
      <c r="M2021" s="5">
        <v>0</v>
      </c>
      <c r="N2021" s="5">
        <v>0</v>
      </c>
      <c r="O2021" s="96"/>
      <c r="P2021" s="5">
        <v>0</v>
      </c>
      <c r="R2021" s="99">
        <v>14.831</v>
      </c>
      <c r="S2021" s="99">
        <v>11.837999999999999</v>
      </c>
      <c r="T2021" s="30">
        <f t="shared" si="217"/>
        <v>177</v>
      </c>
      <c r="U2021" s="21">
        <f t="shared" si="221"/>
        <v>1.3125434999999998E-2</v>
      </c>
      <c r="V2021" s="21">
        <f t="shared" si="222"/>
        <v>0</v>
      </c>
      <c r="W2021" s="21">
        <f t="shared" si="223"/>
        <v>0</v>
      </c>
    </row>
    <row r="2022" spans="1:23">
      <c r="A2022" s="2">
        <f t="shared" si="218"/>
        <v>45474</v>
      </c>
      <c r="B2022" s="3">
        <f t="shared" si="219"/>
        <v>45486</v>
      </c>
      <c r="C2022" s="7">
        <v>45486.083333333336</v>
      </c>
      <c r="D2022" s="7">
        <v>45486.125</v>
      </c>
      <c r="E2022" s="5">
        <v>67</v>
      </c>
      <c r="F2022" s="5">
        <v>0</v>
      </c>
      <c r="G2022" s="5">
        <v>177</v>
      </c>
      <c r="H2022" s="34" cm="1">
        <f t="array" ref="H2022">SUMPRODUCT(('ESB Networks Summary'!$C$5:$C$17384=Data!D2022)*('ESB Networks Summary'!$E$5:$E$17384))*1000*2-SUMPRODUCT(('ESB Networks Summary'!$C$5:$C$17384=Data!D2022)*('ESB Networks Summary'!$F$5:$F$17384))*1000*2</f>
        <v>118</v>
      </c>
      <c r="I2022" s="5">
        <v>0</v>
      </c>
      <c r="J2022" s="5">
        <v>0</v>
      </c>
      <c r="K2022" s="17">
        <v>1</v>
      </c>
      <c r="L2022" s="52">
        <f t="shared" si="220"/>
        <v>0</v>
      </c>
      <c r="M2022" s="5">
        <v>0</v>
      </c>
      <c r="N2022" s="5">
        <v>0</v>
      </c>
      <c r="O2022" s="96"/>
      <c r="P2022" s="5">
        <v>0</v>
      </c>
      <c r="R2022" s="99">
        <v>13.89</v>
      </c>
      <c r="S2022" s="99">
        <v>10.895999999999999</v>
      </c>
      <c r="T2022" s="30">
        <f t="shared" si="217"/>
        <v>177</v>
      </c>
      <c r="U2022" s="21">
        <f t="shared" si="221"/>
        <v>1.229265E-2</v>
      </c>
      <c r="V2022" s="21">
        <f t="shared" si="222"/>
        <v>0</v>
      </c>
      <c r="W2022" s="21">
        <f t="shared" si="223"/>
        <v>0</v>
      </c>
    </row>
    <row r="2023" spans="1:23">
      <c r="A2023" s="2">
        <f t="shared" si="218"/>
        <v>45474</v>
      </c>
      <c r="B2023" s="3">
        <f t="shared" si="219"/>
        <v>45486</v>
      </c>
      <c r="C2023" s="7">
        <v>45486.104166666664</v>
      </c>
      <c r="D2023" s="7">
        <v>45486.145833333336</v>
      </c>
      <c r="E2023" s="5">
        <v>67</v>
      </c>
      <c r="F2023" s="5">
        <v>0</v>
      </c>
      <c r="G2023" s="5">
        <v>177</v>
      </c>
      <c r="H2023" s="34" cm="1">
        <f t="array" ref="H2023">SUMPRODUCT(('ESB Networks Summary'!$C$5:$C$17384=Data!D2023)*('ESB Networks Summary'!$E$5:$E$17384))*1000*2-SUMPRODUCT(('ESB Networks Summary'!$C$5:$C$17384=Data!D2023)*('ESB Networks Summary'!$F$5:$F$17384))*1000*2</f>
        <v>128</v>
      </c>
      <c r="I2023" s="5">
        <v>0</v>
      </c>
      <c r="J2023" s="5">
        <v>0</v>
      </c>
      <c r="K2023" s="17">
        <v>1</v>
      </c>
      <c r="L2023" s="52">
        <f t="shared" si="220"/>
        <v>0</v>
      </c>
      <c r="M2023" s="5">
        <v>0</v>
      </c>
      <c r="N2023" s="5">
        <v>0</v>
      </c>
      <c r="O2023" s="96"/>
      <c r="P2023" s="5">
        <v>0</v>
      </c>
      <c r="R2023" s="99">
        <v>13.89</v>
      </c>
      <c r="S2023" s="99">
        <v>10.895999999999999</v>
      </c>
      <c r="T2023" s="30">
        <f t="shared" si="217"/>
        <v>177</v>
      </c>
      <c r="U2023" s="21">
        <f t="shared" si="221"/>
        <v>1.229265E-2</v>
      </c>
      <c r="V2023" s="21">
        <f t="shared" si="222"/>
        <v>0</v>
      </c>
      <c r="W2023" s="21">
        <f t="shared" si="223"/>
        <v>0</v>
      </c>
    </row>
    <row r="2024" spans="1:23">
      <c r="A2024" s="2">
        <f t="shared" si="218"/>
        <v>45474</v>
      </c>
      <c r="B2024" s="3">
        <f t="shared" si="219"/>
        <v>45486</v>
      </c>
      <c r="C2024" s="7">
        <v>45486.125</v>
      </c>
      <c r="D2024" s="7">
        <v>45486.166666666664</v>
      </c>
      <c r="E2024" s="5">
        <v>67</v>
      </c>
      <c r="F2024" s="5">
        <v>0</v>
      </c>
      <c r="G2024" s="5">
        <v>177</v>
      </c>
      <c r="H2024" s="34" cm="1">
        <f t="array" ref="H2024">SUMPRODUCT(('ESB Networks Summary'!$C$5:$C$17384=Data!D2024)*('ESB Networks Summary'!$E$5:$E$17384))*1000*2-SUMPRODUCT(('ESB Networks Summary'!$C$5:$C$17384=Data!D2024)*('ESB Networks Summary'!$F$5:$F$17384))*1000*2</f>
        <v>114</v>
      </c>
      <c r="I2024" s="5">
        <v>0</v>
      </c>
      <c r="J2024" s="5">
        <v>0</v>
      </c>
      <c r="K2024" s="17">
        <v>1</v>
      </c>
      <c r="L2024" s="52">
        <f t="shared" si="220"/>
        <v>0</v>
      </c>
      <c r="M2024" s="5">
        <v>0</v>
      </c>
      <c r="N2024" s="5">
        <v>0</v>
      </c>
      <c r="O2024" s="96"/>
      <c r="P2024" s="5">
        <v>0</v>
      </c>
      <c r="R2024" s="99">
        <v>13.846</v>
      </c>
      <c r="S2024" s="99">
        <v>10.852</v>
      </c>
      <c r="T2024" s="30">
        <f t="shared" si="217"/>
        <v>177</v>
      </c>
      <c r="U2024" s="21">
        <f t="shared" si="221"/>
        <v>1.2253709999999999E-2</v>
      </c>
      <c r="V2024" s="21">
        <f t="shared" si="222"/>
        <v>0</v>
      </c>
      <c r="W2024" s="21">
        <f t="shared" si="223"/>
        <v>0</v>
      </c>
    </row>
    <row r="2025" spans="1:23">
      <c r="A2025" s="2">
        <f t="shared" si="218"/>
        <v>45474</v>
      </c>
      <c r="B2025" s="3">
        <f t="shared" si="219"/>
        <v>45486</v>
      </c>
      <c r="C2025" s="7">
        <v>45486.145833333336</v>
      </c>
      <c r="D2025" s="7">
        <v>45486.1875</v>
      </c>
      <c r="E2025" s="5">
        <v>67</v>
      </c>
      <c r="F2025" s="5">
        <v>0</v>
      </c>
      <c r="G2025" s="5">
        <v>177</v>
      </c>
      <c r="H2025" s="34" cm="1">
        <f t="array" ref="H2025">SUMPRODUCT(('ESB Networks Summary'!$C$5:$C$17384=Data!D2025)*('ESB Networks Summary'!$E$5:$E$17384))*1000*2-SUMPRODUCT(('ESB Networks Summary'!$C$5:$C$17384=Data!D2025)*('ESB Networks Summary'!$F$5:$F$17384))*1000*2</f>
        <v>112</v>
      </c>
      <c r="I2025" s="5">
        <v>0</v>
      </c>
      <c r="J2025" s="5">
        <v>0</v>
      </c>
      <c r="K2025" s="17">
        <v>1</v>
      </c>
      <c r="L2025" s="52">
        <f t="shared" si="220"/>
        <v>0</v>
      </c>
      <c r="M2025" s="5">
        <v>0</v>
      </c>
      <c r="N2025" s="5">
        <v>0</v>
      </c>
      <c r="O2025" s="96"/>
      <c r="P2025" s="5">
        <v>0</v>
      </c>
      <c r="R2025" s="99">
        <v>13.846</v>
      </c>
      <c r="S2025" s="99">
        <v>10.852</v>
      </c>
      <c r="T2025" s="30">
        <f t="shared" si="217"/>
        <v>177</v>
      </c>
      <c r="U2025" s="21">
        <f t="shared" si="221"/>
        <v>1.2253709999999999E-2</v>
      </c>
      <c r="V2025" s="21">
        <f t="shared" si="222"/>
        <v>0</v>
      </c>
      <c r="W2025" s="21">
        <f t="shared" si="223"/>
        <v>0</v>
      </c>
    </row>
    <row r="2026" spans="1:23">
      <c r="A2026" s="2">
        <f t="shared" si="218"/>
        <v>45474</v>
      </c>
      <c r="B2026" s="3">
        <f t="shared" si="219"/>
        <v>45486</v>
      </c>
      <c r="C2026" s="7">
        <v>45486.166666666664</v>
      </c>
      <c r="D2026" s="7">
        <v>45486.208333333336</v>
      </c>
      <c r="E2026" s="5">
        <v>67</v>
      </c>
      <c r="F2026" s="5">
        <v>0</v>
      </c>
      <c r="G2026" s="5">
        <v>837.83333333333303</v>
      </c>
      <c r="H2026" s="34" cm="1">
        <f t="array" ref="H2026">SUMPRODUCT(('ESB Networks Summary'!$C$5:$C$17384=Data!D2026)*('ESB Networks Summary'!$E$5:$E$17384))*1000*2-SUMPRODUCT(('ESB Networks Summary'!$C$5:$C$17384=Data!D2026)*('ESB Networks Summary'!$F$5:$F$17384))*1000*2</f>
        <v>2352</v>
      </c>
      <c r="I2026" s="5">
        <v>2302.36666666666</v>
      </c>
      <c r="J2026" s="5">
        <v>0</v>
      </c>
      <c r="K2026" s="17">
        <v>1</v>
      </c>
      <c r="L2026" s="52">
        <f t="shared" si="220"/>
        <v>0</v>
      </c>
      <c r="M2026" s="5">
        <v>0</v>
      </c>
      <c r="N2026" s="5">
        <v>619.33333333333303</v>
      </c>
      <c r="O2026" s="96"/>
      <c r="P2026" s="5">
        <v>0</v>
      </c>
      <c r="R2026" s="99">
        <v>13.669</v>
      </c>
      <c r="S2026" s="99">
        <v>10.676</v>
      </c>
      <c r="T2026" s="30">
        <f t="shared" si="217"/>
        <v>218.5</v>
      </c>
      <c r="U2026" s="21">
        <f t="shared" si="221"/>
        <v>5.7261719166666641E-2</v>
      </c>
      <c r="V2026" s="21">
        <f t="shared" si="222"/>
        <v>0</v>
      </c>
      <c r="W2026" s="21">
        <f t="shared" si="223"/>
        <v>0</v>
      </c>
    </row>
    <row r="2027" spans="1:23">
      <c r="A2027" s="2">
        <f t="shared" si="218"/>
        <v>45474</v>
      </c>
      <c r="B2027" s="3">
        <f t="shared" si="219"/>
        <v>45486</v>
      </c>
      <c r="C2027" s="7">
        <v>45486.1875</v>
      </c>
      <c r="D2027" s="7">
        <v>45486.229166666664</v>
      </c>
      <c r="E2027" s="5">
        <v>67</v>
      </c>
      <c r="F2027" s="5">
        <v>0</v>
      </c>
      <c r="G2027" s="5">
        <v>119.283333333333</v>
      </c>
      <c r="H2027" s="34" cm="1">
        <f t="array" ref="H2027">SUMPRODUCT(('ESB Networks Summary'!$C$5:$C$17384=Data!D2027)*('ESB Networks Summary'!$E$5:$E$17384))*1000*2-SUMPRODUCT(('ESB Networks Summary'!$C$5:$C$17384=Data!D2027)*('ESB Networks Summary'!$F$5:$F$17384))*1000*2</f>
        <v>4</v>
      </c>
      <c r="I2027" s="5">
        <v>0</v>
      </c>
      <c r="J2027" s="5">
        <v>0</v>
      </c>
      <c r="K2027" s="17">
        <v>1</v>
      </c>
      <c r="L2027" s="52">
        <f t="shared" si="220"/>
        <v>0</v>
      </c>
      <c r="M2027" s="5">
        <v>0</v>
      </c>
      <c r="N2027" s="5">
        <v>190.47499999999999</v>
      </c>
      <c r="O2027" s="96"/>
      <c r="P2027" s="5">
        <v>52.074999999999903</v>
      </c>
      <c r="R2027" s="99">
        <v>13.669</v>
      </c>
      <c r="S2027" s="99">
        <v>10.676</v>
      </c>
      <c r="T2027" s="30">
        <f t="shared" si="217"/>
        <v>-19.116666666667101</v>
      </c>
      <c r="U2027" s="21">
        <f t="shared" si="221"/>
        <v>8.1524194166666449E-3</v>
      </c>
      <c r="V2027" s="21">
        <f t="shared" si="222"/>
        <v>0</v>
      </c>
      <c r="W2027" s="21">
        <f t="shared" si="223"/>
        <v>0</v>
      </c>
    </row>
    <row r="2028" spans="1:23">
      <c r="A2028" s="2">
        <f t="shared" si="218"/>
        <v>45474</v>
      </c>
      <c r="B2028" s="3">
        <f t="shared" si="219"/>
        <v>45486</v>
      </c>
      <c r="C2028" s="7">
        <v>45486.208333333336</v>
      </c>
      <c r="D2028" s="7">
        <v>45486.25</v>
      </c>
      <c r="E2028" s="5">
        <v>67</v>
      </c>
      <c r="F2028" s="5">
        <v>0</v>
      </c>
      <c r="G2028" s="5">
        <v>41.299999999999898</v>
      </c>
      <c r="H2028" s="34" cm="1">
        <f t="array" ref="H2028">SUMPRODUCT(('ESB Networks Summary'!$C$5:$C$17384=Data!D2028)*('ESB Networks Summary'!$E$5:$E$17384))*1000*2-SUMPRODUCT(('ESB Networks Summary'!$C$5:$C$17384=Data!D2028)*('ESB Networks Summary'!$F$5:$F$17384))*1000*2</f>
        <v>98</v>
      </c>
      <c r="I2028" s="5">
        <v>306.666666666666</v>
      </c>
      <c r="J2028" s="5">
        <v>0</v>
      </c>
      <c r="K2028" s="17">
        <v>1</v>
      </c>
      <c r="L2028" s="52">
        <f t="shared" si="220"/>
        <v>0</v>
      </c>
      <c r="M2028" s="5">
        <v>0</v>
      </c>
      <c r="N2028" s="5">
        <v>403</v>
      </c>
      <c r="O2028" s="96"/>
      <c r="P2028" s="5">
        <v>331.76666666666603</v>
      </c>
      <c r="R2028" s="99">
        <v>13.583000000000002</v>
      </c>
      <c r="S2028" s="99">
        <v>10.59</v>
      </c>
      <c r="T2028" s="30">
        <f t="shared" si="217"/>
        <v>-29.933333333334076</v>
      </c>
      <c r="U2028" s="21">
        <f t="shared" si="221"/>
        <v>2.8048894999999933E-3</v>
      </c>
      <c r="V2028" s="21">
        <f t="shared" si="222"/>
        <v>0</v>
      </c>
      <c r="W2028" s="21">
        <f t="shared" si="223"/>
        <v>0</v>
      </c>
    </row>
    <row r="2029" spans="1:23">
      <c r="A2029" s="2">
        <f t="shared" si="218"/>
        <v>45474</v>
      </c>
      <c r="B2029" s="3">
        <f t="shared" si="219"/>
        <v>45486</v>
      </c>
      <c r="C2029" s="7">
        <v>45486.229166666664</v>
      </c>
      <c r="D2029" s="7">
        <v>45486.270833333336</v>
      </c>
      <c r="E2029" s="5">
        <v>67</v>
      </c>
      <c r="F2029" s="5">
        <v>0</v>
      </c>
      <c r="G2029" s="5">
        <v>-316.81388888888802</v>
      </c>
      <c r="H2029" s="34" cm="1">
        <f t="array" ref="H2029">SUMPRODUCT(('ESB Networks Summary'!$C$5:$C$17384=Data!D2029)*('ESB Networks Summary'!$E$5:$E$17384))*1000*2-SUMPRODUCT(('ESB Networks Summary'!$C$5:$C$17384=Data!D2029)*('ESB Networks Summary'!$F$5:$F$17384))*1000*2</f>
        <v>-322</v>
      </c>
      <c r="I2029" s="5">
        <v>0</v>
      </c>
      <c r="J2029" s="5">
        <v>0</v>
      </c>
      <c r="K2029" s="17">
        <v>1</v>
      </c>
      <c r="L2029" s="52">
        <f t="shared" si="220"/>
        <v>0</v>
      </c>
      <c r="M2029" s="5">
        <v>0</v>
      </c>
      <c r="N2029" s="5">
        <v>0</v>
      </c>
      <c r="O2029" s="96"/>
      <c r="P2029" s="5">
        <v>360.416666666666</v>
      </c>
      <c r="R2029" s="99">
        <v>13.583000000000002</v>
      </c>
      <c r="S2029" s="99">
        <v>10.59</v>
      </c>
      <c r="T2029" s="30">
        <f t="shared" si="217"/>
        <v>43.602777777777987</v>
      </c>
      <c r="U2029" s="21">
        <f t="shared" si="221"/>
        <v>0</v>
      </c>
      <c r="V2029" s="21">
        <f t="shared" si="222"/>
        <v>-1.677529541666662E-2</v>
      </c>
      <c r="W2029" s="21">
        <f t="shared" si="223"/>
        <v>0</v>
      </c>
    </row>
    <row r="2030" spans="1:23">
      <c r="A2030" s="2">
        <f t="shared" si="218"/>
        <v>45474</v>
      </c>
      <c r="B2030" s="3">
        <f t="shared" si="219"/>
        <v>45486</v>
      </c>
      <c r="C2030" s="7">
        <v>45486.25</v>
      </c>
      <c r="D2030" s="7">
        <v>45486.291666666664</v>
      </c>
      <c r="E2030" s="5">
        <v>67</v>
      </c>
      <c r="F2030" s="5">
        <v>0</v>
      </c>
      <c r="G2030" s="5">
        <v>-701.68333333333305</v>
      </c>
      <c r="H2030" s="34" cm="1">
        <f t="array" ref="H2030">SUMPRODUCT(('ESB Networks Summary'!$C$5:$C$17384=Data!D2030)*('ESB Networks Summary'!$E$5:$E$17384))*1000*2-SUMPRODUCT(('ESB Networks Summary'!$C$5:$C$17384=Data!D2030)*('ESB Networks Summary'!$F$5:$F$17384))*1000*2</f>
        <v>-776</v>
      </c>
      <c r="I2030" s="5">
        <v>326.94166666666598</v>
      </c>
      <c r="J2030" s="5">
        <v>0</v>
      </c>
      <c r="K2030" s="17">
        <v>1</v>
      </c>
      <c r="L2030" s="52">
        <f t="shared" si="220"/>
        <v>0</v>
      </c>
      <c r="M2030" s="5">
        <v>0</v>
      </c>
      <c r="N2030" s="5">
        <v>303.83333333333297</v>
      </c>
      <c r="O2030" s="96"/>
      <c r="P2030" s="5">
        <v>1243.36666666666</v>
      </c>
      <c r="R2030" s="99">
        <v>16.420999999999999</v>
      </c>
      <c r="S2030" s="99">
        <v>13.428000000000001</v>
      </c>
      <c r="T2030" s="30">
        <f t="shared" si="217"/>
        <v>237.84999999999394</v>
      </c>
      <c r="U2030" s="21">
        <f t="shared" si="221"/>
        <v>0</v>
      </c>
      <c r="V2030" s="21">
        <f t="shared" si="222"/>
        <v>-4.711101899999999E-2</v>
      </c>
      <c r="W2030" s="21">
        <f t="shared" si="223"/>
        <v>0</v>
      </c>
    </row>
    <row r="2031" spans="1:23">
      <c r="A2031" s="2">
        <f t="shared" si="218"/>
        <v>45474</v>
      </c>
      <c r="B2031" s="3">
        <f t="shared" si="219"/>
        <v>45486</v>
      </c>
      <c r="C2031" s="7">
        <v>45486.270833333336</v>
      </c>
      <c r="D2031" s="7">
        <v>45486.3125</v>
      </c>
      <c r="E2031" s="5">
        <v>67</v>
      </c>
      <c r="F2031" s="5">
        <v>0</v>
      </c>
      <c r="G2031" s="5">
        <v>-2051.2888888888801</v>
      </c>
      <c r="H2031" s="34" cm="1">
        <f t="array" ref="H2031">SUMPRODUCT(('ESB Networks Summary'!$C$5:$C$17384=Data!D2031)*('ESB Networks Summary'!$E$5:$E$17384))*1000*2-SUMPRODUCT(('ESB Networks Summary'!$C$5:$C$17384=Data!D2031)*('ESB Networks Summary'!$F$5:$F$17384))*1000*2</f>
        <v>-2048</v>
      </c>
      <c r="I2031" s="5">
        <v>386.86666666666599</v>
      </c>
      <c r="J2031" s="5">
        <v>0</v>
      </c>
      <c r="K2031" s="17">
        <v>1</v>
      </c>
      <c r="L2031" s="52">
        <f t="shared" si="220"/>
        <v>0</v>
      </c>
      <c r="M2031" s="5">
        <v>0</v>
      </c>
      <c r="N2031" s="5">
        <v>809.4</v>
      </c>
      <c r="O2031" s="96"/>
      <c r="P2031" s="5">
        <v>2832.1666666666601</v>
      </c>
      <c r="R2031" s="99">
        <v>16.420999999999999</v>
      </c>
      <c r="S2031" s="99">
        <v>13.428000000000001</v>
      </c>
      <c r="T2031" s="30">
        <f t="shared" si="217"/>
        <v>-28.522222222219966</v>
      </c>
      <c r="U2031" s="21">
        <f t="shared" si="221"/>
        <v>0</v>
      </c>
      <c r="V2031" s="21">
        <f t="shared" si="222"/>
        <v>-0.13772353599999942</v>
      </c>
      <c r="W2031" s="21">
        <f t="shared" si="223"/>
        <v>0</v>
      </c>
    </row>
    <row r="2032" spans="1:23">
      <c r="A2032" s="2">
        <f t="shared" si="218"/>
        <v>45474</v>
      </c>
      <c r="B2032" s="3">
        <f t="shared" si="219"/>
        <v>45486</v>
      </c>
      <c r="C2032" s="7">
        <v>45486.291666666664</v>
      </c>
      <c r="D2032" s="7">
        <v>45486.333333333336</v>
      </c>
      <c r="E2032" s="5">
        <v>67</v>
      </c>
      <c r="F2032" s="5">
        <v>0</v>
      </c>
      <c r="G2032" s="5">
        <v>-2134.3222222222198</v>
      </c>
      <c r="H2032" s="34" cm="1">
        <f t="array" ref="H2032">SUMPRODUCT(('ESB Networks Summary'!$C$5:$C$17384=Data!D2032)*('ESB Networks Summary'!$E$5:$E$17384))*1000*2-SUMPRODUCT(('ESB Networks Summary'!$C$5:$C$17384=Data!D2032)*('ESB Networks Summary'!$F$5:$F$17384))*1000*2</f>
        <v>-2025.9999999999998</v>
      </c>
      <c r="I2032" s="5">
        <v>791.05555555555497</v>
      </c>
      <c r="J2032" s="5">
        <v>0</v>
      </c>
      <c r="K2032" s="17">
        <v>1</v>
      </c>
      <c r="L2032" s="52">
        <f t="shared" si="220"/>
        <v>0</v>
      </c>
      <c r="M2032" s="5">
        <v>0</v>
      </c>
      <c r="N2032" s="5">
        <v>984.64444444444405</v>
      </c>
      <c r="O2032" s="96"/>
      <c r="P2032" s="5">
        <v>3182.3166666666598</v>
      </c>
      <c r="R2032" s="99">
        <v>25.184000000000001</v>
      </c>
      <c r="S2032" s="99">
        <v>17.306999999999999</v>
      </c>
      <c r="T2032" s="30">
        <f t="shared" si="217"/>
        <v>63.34999999999593</v>
      </c>
      <c r="U2032" s="21">
        <f t="shared" si="221"/>
        <v>0</v>
      </c>
      <c r="V2032" s="21">
        <f t="shared" si="222"/>
        <v>-0.18469357349999979</v>
      </c>
      <c r="W2032" s="21">
        <f t="shared" si="223"/>
        <v>0</v>
      </c>
    </row>
    <row r="2033" spans="1:23">
      <c r="A2033" s="2">
        <f t="shared" si="218"/>
        <v>45474</v>
      </c>
      <c r="B2033" s="3">
        <f t="shared" si="219"/>
        <v>45486</v>
      </c>
      <c r="C2033" s="7">
        <v>45486.3125</v>
      </c>
      <c r="D2033" s="7">
        <v>45486.354166666664</v>
      </c>
      <c r="E2033" s="5">
        <v>67</v>
      </c>
      <c r="F2033" s="5">
        <v>0</v>
      </c>
      <c r="G2033" s="5">
        <v>-1638.3999999999901</v>
      </c>
      <c r="H2033" s="34" cm="1">
        <f t="array" ref="H2033">SUMPRODUCT(('ESB Networks Summary'!$C$5:$C$17384=Data!D2033)*('ESB Networks Summary'!$E$5:$E$17384))*1000*2-SUMPRODUCT(('ESB Networks Summary'!$C$5:$C$17384=Data!D2033)*('ESB Networks Summary'!$F$5:$F$17384))*1000*2</f>
        <v>-1904</v>
      </c>
      <c r="I2033" s="5">
        <v>0</v>
      </c>
      <c r="J2033" s="5">
        <v>0</v>
      </c>
      <c r="K2033" s="17">
        <v>1</v>
      </c>
      <c r="L2033" s="52">
        <f t="shared" si="220"/>
        <v>0</v>
      </c>
      <c r="M2033" s="5">
        <v>0</v>
      </c>
      <c r="N2033" s="5">
        <v>1555.68888888888</v>
      </c>
      <c r="O2033" s="96"/>
      <c r="P2033" s="5">
        <v>3520.0694444444398</v>
      </c>
      <c r="R2033" s="99">
        <v>25.184000000000001</v>
      </c>
      <c r="S2033" s="99">
        <v>17.306999999999999</v>
      </c>
      <c r="T2033" s="30">
        <f t="shared" si="217"/>
        <v>325.98055555556971</v>
      </c>
      <c r="U2033" s="21">
        <f t="shared" si="221"/>
        <v>0</v>
      </c>
      <c r="V2033" s="21">
        <f t="shared" si="222"/>
        <v>-0.14177894399999913</v>
      </c>
      <c r="W2033" s="21">
        <f t="shared" si="223"/>
        <v>0</v>
      </c>
    </row>
    <row r="2034" spans="1:23">
      <c r="A2034" s="2">
        <f t="shared" si="218"/>
        <v>45474</v>
      </c>
      <c r="B2034" s="3">
        <f t="shared" si="219"/>
        <v>45486</v>
      </c>
      <c r="C2034" s="7">
        <v>45486.333333333336</v>
      </c>
      <c r="D2034" s="7">
        <v>45486.375</v>
      </c>
      <c r="E2034" s="5">
        <v>67</v>
      </c>
      <c r="F2034" s="5">
        <v>0</v>
      </c>
      <c r="G2034" s="5">
        <v>-2473.26388888888</v>
      </c>
      <c r="H2034" s="34" cm="1">
        <f t="array" ref="H2034">SUMPRODUCT(('ESB Networks Summary'!$C$5:$C$17384=Data!D2034)*('ESB Networks Summary'!$E$5:$E$17384))*1000*2-SUMPRODUCT(('ESB Networks Summary'!$C$5:$C$17384=Data!D2034)*('ESB Networks Summary'!$F$5:$F$17384))*1000*2</f>
        <v>-2504</v>
      </c>
      <c r="I2034" s="5">
        <v>154.36666666666599</v>
      </c>
      <c r="J2034" s="5">
        <v>0</v>
      </c>
      <c r="K2034" s="17">
        <v>1</v>
      </c>
      <c r="L2034" s="52">
        <f t="shared" si="220"/>
        <v>0</v>
      </c>
      <c r="M2034" s="5">
        <v>0</v>
      </c>
      <c r="N2034" s="5">
        <v>871.444444444444</v>
      </c>
      <c r="O2034" s="96"/>
      <c r="P2034" s="5">
        <v>3711.24444444444</v>
      </c>
      <c r="R2034" s="99">
        <v>25.677999999999997</v>
      </c>
      <c r="S2034" s="99">
        <v>17.800999999999998</v>
      </c>
      <c r="T2034" s="30">
        <f t="shared" si="217"/>
        <v>366.53611111111593</v>
      </c>
      <c r="U2034" s="21">
        <f t="shared" si="221"/>
        <v>0</v>
      </c>
      <c r="V2034" s="21">
        <f t="shared" si="222"/>
        <v>-0.22013285243055475</v>
      </c>
      <c r="W2034" s="21">
        <f t="shared" si="223"/>
        <v>0</v>
      </c>
    </row>
    <row r="2035" spans="1:23">
      <c r="A2035" s="2">
        <f t="shared" si="218"/>
        <v>45474</v>
      </c>
      <c r="B2035" s="3">
        <f t="shared" si="219"/>
        <v>45486</v>
      </c>
      <c r="C2035" s="7">
        <v>45486.354166666664</v>
      </c>
      <c r="D2035" s="7">
        <v>45486.395833333336</v>
      </c>
      <c r="E2035" s="5">
        <v>67</v>
      </c>
      <c r="F2035" s="5">
        <v>0</v>
      </c>
      <c r="G2035" s="5">
        <v>-3219.49166666666</v>
      </c>
      <c r="H2035" s="34" cm="1">
        <f t="array" ref="H2035">SUMPRODUCT(('ESB Networks Summary'!$C$5:$C$17384=Data!D2035)*('ESB Networks Summary'!$E$5:$E$17384))*1000*2-SUMPRODUCT(('ESB Networks Summary'!$C$5:$C$17384=Data!D2035)*('ESB Networks Summary'!$F$5:$F$17384))*1000*2</f>
        <v>-3296</v>
      </c>
      <c r="I2035" s="5">
        <v>289.041666666666</v>
      </c>
      <c r="J2035" s="5">
        <v>0</v>
      </c>
      <c r="K2035" s="17">
        <v>1</v>
      </c>
      <c r="L2035" s="52">
        <f t="shared" si="220"/>
        <v>0</v>
      </c>
      <c r="M2035" s="5">
        <v>0</v>
      </c>
      <c r="N2035" s="5">
        <v>545.46666666666601</v>
      </c>
      <c r="O2035" s="96"/>
      <c r="P2035" s="5">
        <v>3815.9</v>
      </c>
      <c r="R2035" s="99">
        <v>25.677999999999997</v>
      </c>
      <c r="S2035" s="99">
        <v>17.800999999999998</v>
      </c>
      <c r="T2035" s="30">
        <f t="shared" si="217"/>
        <v>50.941666666674109</v>
      </c>
      <c r="U2035" s="21">
        <f t="shared" si="221"/>
        <v>0</v>
      </c>
      <c r="V2035" s="21">
        <f t="shared" si="222"/>
        <v>-0.286550855791666</v>
      </c>
      <c r="W2035" s="21">
        <f t="shared" si="223"/>
        <v>0</v>
      </c>
    </row>
    <row r="2036" spans="1:23">
      <c r="A2036" s="2">
        <f t="shared" si="218"/>
        <v>45474</v>
      </c>
      <c r="B2036" s="3">
        <f t="shared" si="219"/>
        <v>45486</v>
      </c>
      <c r="C2036" s="7">
        <v>45486.375</v>
      </c>
      <c r="D2036" s="7">
        <v>45486.416666666664</v>
      </c>
      <c r="E2036" s="5">
        <v>67</v>
      </c>
      <c r="F2036" s="5">
        <v>0</v>
      </c>
      <c r="G2036" s="5">
        <v>-3361.4666666666599</v>
      </c>
      <c r="H2036" s="34" cm="1">
        <f t="array" ref="H2036">SUMPRODUCT(('ESB Networks Summary'!$C$5:$C$17384=Data!D2036)*('ESB Networks Summary'!$E$5:$E$17384))*1000*2-SUMPRODUCT(('ESB Networks Summary'!$C$5:$C$17384=Data!D2036)*('ESB Networks Summary'!$F$5:$F$17384))*1000*2</f>
        <v>-3286</v>
      </c>
      <c r="I2036" s="5">
        <v>230.73333333333301</v>
      </c>
      <c r="J2036" s="5">
        <v>0</v>
      </c>
      <c r="K2036" s="17">
        <v>1</v>
      </c>
      <c r="L2036" s="52">
        <f t="shared" si="220"/>
        <v>0</v>
      </c>
      <c r="M2036" s="5">
        <v>0</v>
      </c>
      <c r="N2036" s="5">
        <v>308.39999999999998</v>
      </c>
      <c r="O2036" s="96"/>
      <c r="P2036" s="5">
        <v>3823.7999999999902</v>
      </c>
      <c r="R2036" s="99">
        <v>26.048999999999999</v>
      </c>
      <c r="S2036" s="99">
        <v>18.170999999999999</v>
      </c>
      <c r="T2036" s="30">
        <f t="shared" si="217"/>
        <v>153.93333333333032</v>
      </c>
      <c r="U2036" s="21">
        <f t="shared" si="221"/>
        <v>0</v>
      </c>
      <c r="V2036" s="21">
        <f t="shared" si="222"/>
        <v>-0.30540605399999937</v>
      </c>
      <c r="W2036" s="21">
        <f t="shared" si="223"/>
        <v>0</v>
      </c>
    </row>
    <row r="2037" spans="1:23">
      <c r="A2037" s="2">
        <f t="shared" si="218"/>
        <v>45474</v>
      </c>
      <c r="B2037" s="3">
        <f t="shared" si="219"/>
        <v>45486</v>
      </c>
      <c r="C2037" s="7">
        <v>45486.395833333336</v>
      </c>
      <c r="D2037" s="7">
        <v>45486.4375</v>
      </c>
      <c r="E2037" s="5">
        <v>66.133333333333297</v>
      </c>
      <c r="F2037" s="5">
        <v>0</v>
      </c>
      <c r="G2037" s="5">
        <v>-3530.7083333333298</v>
      </c>
      <c r="H2037" s="34" cm="1">
        <f t="array" ref="H2037">SUMPRODUCT(('ESB Networks Summary'!$C$5:$C$17384=Data!D2037)*('ESB Networks Summary'!$E$5:$E$17384))*1000*2-SUMPRODUCT(('ESB Networks Summary'!$C$5:$C$17384=Data!D2037)*('ESB Networks Summary'!$F$5:$F$17384))*1000*2</f>
        <v>-3512</v>
      </c>
      <c r="I2037" s="5">
        <v>0</v>
      </c>
      <c r="J2037" s="5">
        <v>0</v>
      </c>
      <c r="K2037" s="17">
        <v>1</v>
      </c>
      <c r="L2037" s="52">
        <f t="shared" si="220"/>
        <v>0</v>
      </c>
      <c r="M2037" s="5">
        <v>0</v>
      </c>
      <c r="N2037" s="5">
        <v>14.2666666666666</v>
      </c>
      <c r="O2037" s="96"/>
      <c r="P2037" s="5">
        <v>3870.9</v>
      </c>
      <c r="R2037" s="99">
        <v>26.048999999999999</v>
      </c>
      <c r="S2037" s="99">
        <v>18.170999999999999</v>
      </c>
      <c r="T2037" s="30">
        <f t="shared" si="217"/>
        <v>325.92500000000365</v>
      </c>
      <c r="U2037" s="21">
        <f t="shared" si="221"/>
        <v>0</v>
      </c>
      <c r="V2037" s="21">
        <f t="shared" si="222"/>
        <v>-0.32078250562499966</v>
      </c>
      <c r="W2037" s="21">
        <f t="shared" si="223"/>
        <v>0</v>
      </c>
    </row>
    <row r="2038" spans="1:23">
      <c r="A2038" s="2">
        <f t="shared" si="218"/>
        <v>45474</v>
      </c>
      <c r="B2038" s="3">
        <f t="shared" si="219"/>
        <v>45486</v>
      </c>
      <c r="C2038" s="7">
        <v>45486.416666666664</v>
      </c>
      <c r="D2038" s="7">
        <v>45486.458333333336</v>
      </c>
      <c r="E2038" s="5">
        <v>66</v>
      </c>
      <c r="F2038" s="5">
        <v>0</v>
      </c>
      <c r="G2038" s="5">
        <v>-3457.74166666666</v>
      </c>
      <c r="H2038" s="34" cm="1">
        <f t="array" ref="H2038">SUMPRODUCT(('ESB Networks Summary'!$C$5:$C$17384=Data!D2038)*('ESB Networks Summary'!$E$5:$E$17384))*1000*2-SUMPRODUCT(('ESB Networks Summary'!$C$5:$C$17384=Data!D2038)*('ESB Networks Summary'!$F$5:$F$17384))*1000*2</f>
        <v>-3440</v>
      </c>
      <c r="I2038" s="5">
        <v>288.125</v>
      </c>
      <c r="J2038" s="5">
        <v>0</v>
      </c>
      <c r="K2038" s="17">
        <v>1</v>
      </c>
      <c r="L2038" s="52">
        <f t="shared" si="220"/>
        <v>0</v>
      </c>
      <c r="M2038" s="5">
        <v>0</v>
      </c>
      <c r="N2038" s="5">
        <v>287.25</v>
      </c>
      <c r="O2038" s="96"/>
      <c r="P2038" s="5">
        <v>4069.0583333333302</v>
      </c>
      <c r="R2038" s="99">
        <v>26.779000000000003</v>
      </c>
      <c r="S2038" s="99">
        <v>18.901</v>
      </c>
      <c r="T2038" s="30">
        <f t="shared" si="217"/>
        <v>324.06666666667024</v>
      </c>
      <c r="U2038" s="21">
        <f t="shared" si="221"/>
        <v>0</v>
      </c>
      <c r="V2038" s="21">
        <f t="shared" si="222"/>
        <v>-0.3267738762083327</v>
      </c>
      <c r="W2038" s="21">
        <f t="shared" si="223"/>
        <v>0</v>
      </c>
    </row>
    <row r="2039" spans="1:23">
      <c r="A2039" s="2">
        <f t="shared" si="218"/>
        <v>45474</v>
      </c>
      <c r="B2039" s="3">
        <f t="shared" si="219"/>
        <v>45486</v>
      </c>
      <c r="C2039" s="7">
        <v>45486.4375</v>
      </c>
      <c r="D2039" s="7">
        <v>45486.479166666664</v>
      </c>
      <c r="E2039" s="5">
        <v>66</v>
      </c>
      <c r="F2039" s="5">
        <v>0</v>
      </c>
      <c r="G2039" s="5">
        <v>-3591.8083333333302</v>
      </c>
      <c r="H2039" s="34" cm="1">
        <f t="array" ref="H2039">SUMPRODUCT(('ESB Networks Summary'!$C$5:$C$17384=Data!D2039)*('ESB Networks Summary'!$E$5:$E$17384))*1000*2-SUMPRODUCT(('ESB Networks Summary'!$C$5:$C$17384=Data!D2039)*('ESB Networks Summary'!$F$5:$F$17384))*1000*2</f>
        <v>-3616</v>
      </c>
      <c r="I2039" s="5">
        <v>0</v>
      </c>
      <c r="J2039" s="5">
        <v>0</v>
      </c>
      <c r="K2039" s="17">
        <v>1</v>
      </c>
      <c r="L2039" s="52">
        <f t="shared" si="220"/>
        <v>0</v>
      </c>
      <c r="M2039" s="5">
        <v>0</v>
      </c>
      <c r="N2039" s="5">
        <v>280.39999999999998</v>
      </c>
      <c r="O2039" s="96"/>
      <c r="P2039" s="5">
        <v>4192.0833333333303</v>
      </c>
      <c r="R2039" s="99">
        <v>26.779000000000003</v>
      </c>
      <c r="S2039" s="99">
        <v>18.901</v>
      </c>
      <c r="T2039" s="30">
        <f t="shared" si="217"/>
        <v>319.87500000000011</v>
      </c>
      <c r="U2039" s="21">
        <f t="shared" si="221"/>
        <v>0</v>
      </c>
      <c r="V2039" s="21">
        <f t="shared" si="222"/>
        <v>-0.33944384654166632</v>
      </c>
      <c r="W2039" s="21">
        <f t="shared" si="223"/>
        <v>0</v>
      </c>
    </row>
    <row r="2040" spans="1:23">
      <c r="A2040" s="2">
        <f t="shared" si="218"/>
        <v>45474</v>
      </c>
      <c r="B2040" s="3">
        <f t="shared" si="219"/>
        <v>45486</v>
      </c>
      <c r="C2040" s="7">
        <v>45486.458333333336</v>
      </c>
      <c r="D2040" s="7">
        <v>45486.5</v>
      </c>
      <c r="E2040" s="5">
        <v>66</v>
      </c>
      <c r="F2040" s="5">
        <v>0</v>
      </c>
      <c r="G2040" s="5">
        <v>-3811.5</v>
      </c>
      <c r="H2040" s="34" cm="1">
        <f t="array" ref="H2040">SUMPRODUCT(('ESB Networks Summary'!$C$5:$C$17384=Data!D2040)*('ESB Networks Summary'!$E$5:$E$17384))*1000*2-SUMPRODUCT(('ESB Networks Summary'!$C$5:$C$17384=Data!D2040)*('ESB Networks Summary'!$F$5:$F$17384))*1000*2</f>
        <v>-3788</v>
      </c>
      <c r="I2040" s="5">
        <v>250.23333333333301</v>
      </c>
      <c r="J2040" s="5">
        <v>0</v>
      </c>
      <c r="K2040" s="17">
        <v>1</v>
      </c>
      <c r="L2040" s="52">
        <f t="shared" si="220"/>
        <v>0</v>
      </c>
      <c r="M2040" s="5">
        <v>0</v>
      </c>
      <c r="N2040" s="5">
        <v>501.683333333333</v>
      </c>
      <c r="O2040" s="96"/>
      <c r="P2040" s="5">
        <v>4663.7833333333301</v>
      </c>
      <c r="R2040" s="99">
        <v>25.744</v>
      </c>
      <c r="S2040" s="99">
        <v>17.866</v>
      </c>
      <c r="T2040" s="30">
        <f t="shared" si="217"/>
        <v>350.59999999999712</v>
      </c>
      <c r="U2040" s="21">
        <f t="shared" si="221"/>
        <v>0</v>
      </c>
      <c r="V2040" s="21">
        <f t="shared" si="222"/>
        <v>-0.34048129500000002</v>
      </c>
      <c r="W2040" s="21">
        <f t="shared" si="223"/>
        <v>0</v>
      </c>
    </row>
    <row r="2041" spans="1:23">
      <c r="A2041" s="2">
        <f t="shared" si="218"/>
        <v>45474</v>
      </c>
      <c r="B2041" s="3">
        <f t="shared" si="219"/>
        <v>45486</v>
      </c>
      <c r="C2041" s="7">
        <v>45486.479166666664</v>
      </c>
      <c r="D2041" s="7">
        <v>45486.520833333336</v>
      </c>
      <c r="E2041" s="5">
        <v>66</v>
      </c>
      <c r="F2041" s="5">
        <v>0</v>
      </c>
      <c r="G2041" s="5">
        <v>-4223.3</v>
      </c>
      <c r="H2041" s="34" cm="1">
        <f t="array" ref="H2041">SUMPRODUCT(('ESB Networks Summary'!$C$5:$C$17384=Data!D2041)*('ESB Networks Summary'!$E$5:$E$17384))*1000*2-SUMPRODUCT(('ESB Networks Summary'!$C$5:$C$17384=Data!D2041)*('ESB Networks Summary'!$F$5:$F$17384))*1000*2</f>
        <v>-4218</v>
      </c>
      <c r="I2041" s="5">
        <v>0</v>
      </c>
      <c r="J2041" s="5">
        <v>0</v>
      </c>
      <c r="K2041" s="17">
        <v>1</v>
      </c>
      <c r="L2041" s="52">
        <f t="shared" si="220"/>
        <v>0</v>
      </c>
      <c r="M2041" s="5">
        <v>0</v>
      </c>
      <c r="N2041" s="5">
        <v>303.13333333333298</v>
      </c>
      <c r="O2041" s="96"/>
      <c r="P2041" s="5">
        <v>4869</v>
      </c>
      <c r="R2041" s="99">
        <v>25.744</v>
      </c>
      <c r="S2041" s="99">
        <v>17.866</v>
      </c>
      <c r="T2041" s="30">
        <f t="shared" si="217"/>
        <v>342.56666666666683</v>
      </c>
      <c r="U2041" s="21">
        <f t="shared" si="221"/>
        <v>0</v>
      </c>
      <c r="V2041" s="21">
        <f t="shared" si="222"/>
        <v>-0.37726738900000001</v>
      </c>
      <c r="W2041" s="21">
        <f t="shared" si="223"/>
        <v>0</v>
      </c>
    </row>
    <row r="2042" spans="1:23">
      <c r="A2042" s="2">
        <f t="shared" si="218"/>
        <v>45474</v>
      </c>
      <c r="B2042" s="3">
        <f t="shared" si="219"/>
        <v>45486</v>
      </c>
      <c r="C2042" s="7">
        <v>45486.5</v>
      </c>
      <c r="D2042" s="7">
        <v>45486.541666666664</v>
      </c>
      <c r="E2042" s="5">
        <v>66</v>
      </c>
      <c r="F2042" s="5">
        <v>0</v>
      </c>
      <c r="G2042" s="5">
        <v>-3202.0666666666598</v>
      </c>
      <c r="H2042" s="34" cm="1">
        <f t="array" ref="H2042">SUMPRODUCT(('ESB Networks Summary'!$C$5:$C$17384=Data!D2042)*('ESB Networks Summary'!$E$5:$E$17384))*1000*2-SUMPRODUCT(('ESB Networks Summary'!$C$5:$C$17384=Data!D2042)*('ESB Networks Summary'!$F$5:$F$17384))*1000*2</f>
        <v>-3172</v>
      </c>
      <c r="I2042" s="5">
        <v>461.166666666666</v>
      </c>
      <c r="J2042" s="5">
        <v>0</v>
      </c>
      <c r="K2042" s="17">
        <v>1</v>
      </c>
      <c r="L2042" s="52">
        <f t="shared" si="220"/>
        <v>0</v>
      </c>
      <c r="M2042" s="5">
        <v>0</v>
      </c>
      <c r="N2042" s="5">
        <v>813.43333333333305</v>
      </c>
      <c r="O2042" s="96"/>
      <c r="P2042" s="5">
        <v>4060.36666666666</v>
      </c>
      <c r="R2042" s="99">
        <v>24.118000000000002</v>
      </c>
      <c r="S2042" s="99">
        <v>16.241</v>
      </c>
      <c r="T2042" s="30">
        <f t="shared" si="217"/>
        <v>44.866666666667129</v>
      </c>
      <c r="U2042" s="21">
        <f t="shared" si="221"/>
        <v>0</v>
      </c>
      <c r="V2042" s="21">
        <f t="shared" si="222"/>
        <v>-0.2600238236666661</v>
      </c>
      <c r="W2042" s="21">
        <f t="shared" si="223"/>
        <v>0</v>
      </c>
    </row>
    <row r="2043" spans="1:23">
      <c r="A2043" s="2">
        <f t="shared" si="218"/>
        <v>45474</v>
      </c>
      <c r="B2043" s="3">
        <f t="shared" si="219"/>
        <v>45486</v>
      </c>
      <c r="C2043" s="7">
        <v>45486.520833333336</v>
      </c>
      <c r="D2043" s="7">
        <v>45486.5625</v>
      </c>
      <c r="E2043" s="5">
        <v>66</v>
      </c>
      <c r="F2043" s="5">
        <v>0</v>
      </c>
      <c r="G2043" s="5">
        <v>-2326.7833333333301</v>
      </c>
      <c r="H2043" s="34" cm="1">
        <f t="array" ref="H2043">SUMPRODUCT(('ESB Networks Summary'!$C$5:$C$17384=Data!D2043)*('ESB Networks Summary'!$E$5:$E$17384))*1000*2-SUMPRODUCT(('ESB Networks Summary'!$C$5:$C$17384=Data!D2043)*('ESB Networks Summary'!$F$5:$F$17384))*1000*2</f>
        <v>-2364</v>
      </c>
      <c r="I2043" s="5">
        <v>0</v>
      </c>
      <c r="J2043" s="5">
        <v>0</v>
      </c>
      <c r="K2043" s="17">
        <v>1</v>
      </c>
      <c r="L2043" s="52">
        <f t="shared" si="220"/>
        <v>0</v>
      </c>
      <c r="M2043" s="5">
        <v>0</v>
      </c>
      <c r="N2043" s="5">
        <v>270.38333333333298</v>
      </c>
      <c r="O2043" s="96"/>
      <c r="P2043" s="5">
        <v>2737.3249999999998</v>
      </c>
      <c r="R2043" s="99">
        <v>24.118000000000002</v>
      </c>
      <c r="S2043" s="99">
        <v>16.241</v>
      </c>
      <c r="T2043" s="30">
        <f t="shared" si="217"/>
        <v>140.15833333333671</v>
      </c>
      <c r="U2043" s="21">
        <f t="shared" si="221"/>
        <v>0</v>
      </c>
      <c r="V2043" s="21">
        <f t="shared" si="222"/>
        <v>-0.18894644058333307</v>
      </c>
      <c r="W2043" s="21">
        <f t="shared" si="223"/>
        <v>0</v>
      </c>
    </row>
    <row r="2044" spans="1:23">
      <c r="A2044" s="2">
        <f t="shared" si="218"/>
        <v>45474</v>
      </c>
      <c r="B2044" s="3">
        <f t="shared" si="219"/>
        <v>45486</v>
      </c>
      <c r="C2044" s="7">
        <v>45486.541666666664</v>
      </c>
      <c r="D2044" s="7">
        <v>45486.583333333336</v>
      </c>
      <c r="E2044" s="5">
        <v>66</v>
      </c>
      <c r="F2044" s="5">
        <v>0</v>
      </c>
      <c r="G2044" s="5">
        <v>-2709.3333333333298</v>
      </c>
      <c r="H2044" s="34" cm="1">
        <f t="array" ref="H2044">SUMPRODUCT(('ESB Networks Summary'!$C$5:$C$17384=Data!D2044)*('ESB Networks Summary'!$E$5:$E$17384))*1000*2-SUMPRODUCT(('ESB Networks Summary'!$C$5:$C$17384=Data!D2044)*('ESB Networks Summary'!$F$5:$F$17384))*1000*2</f>
        <v>-2754</v>
      </c>
      <c r="I2044" s="5">
        <v>0</v>
      </c>
      <c r="J2044" s="5">
        <v>0</v>
      </c>
      <c r="K2044" s="17">
        <v>1</v>
      </c>
      <c r="L2044" s="52">
        <f t="shared" si="220"/>
        <v>0</v>
      </c>
      <c r="M2044" s="5">
        <v>0</v>
      </c>
      <c r="N2044" s="5">
        <v>278.06666666666598</v>
      </c>
      <c r="O2044" s="96"/>
      <c r="P2044" s="5">
        <v>3211.4666666666599</v>
      </c>
      <c r="R2044" s="99">
        <v>21.574999999999999</v>
      </c>
      <c r="S2044" s="99">
        <v>13.697999999999999</v>
      </c>
      <c r="T2044" s="30">
        <f t="shared" si="217"/>
        <v>224.06666666666405</v>
      </c>
      <c r="U2044" s="21">
        <f t="shared" si="221"/>
        <v>0</v>
      </c>
      <c r="V2044" s="21">
        <f t="shared" si="222"/>
        <v>-0.18556223999999977</v>
      </c>
      <c r="W2044" s="21">
        <f t="shared" si="223"/>
        <v>0</v>
      </c>
    </row>
    <row r="2045" spans="1:23">
      <c r="A2045" s="2">
        <f t="shared" si="218"/>
        <v>45474</v>
      </c>
      <c r="B2045" s="3">
        <f t="shared" si="219"/>
        <v>45486</v>
      </c>
      <c r="C2045" s="7">
        <v>45486.5625</v>
      </c>
      <c r="D2045" s="7">
        <v>45486.604166666664</v>
      </c>
      <c r="E2045" s="5">
        <v>66</v>
      </c>
      <c r="F2045" s="5">
        <v>0</v>
      </c>
      <c r="G2045" s="5">
        <v>-2103.5916666666599</v>
      </c>
      <c r="H2045" s="34" cm="1">
        <f t="array" ref="H2045">SUMPRODUCT(('ESB Networks Summary'!$C$5:$C$17384=Data!D2045)*('ESB Networks Summary'!$E$5:$E$17384))*1000*2-SUMPRODUCT(('ESB Networks Summary'!$C$5:$C$17384=Data!D2045)*('ESB Networks Summary'!$F$5:$F$17384))*1000*2</f>
        <v>-2088</v>
      </c>
      <c r="I2045" s="5">
        <v>261.75</v>
      </c>
      <c r="J2045" s="5">
        <v>0</v>
      </c>
      <c r="K2045" s="17">
        <v>1</v>
      </c>
      <c r="L2045" s="52">
        <f t="shared" si="220"/>
        <v>0</v>
      </c>
      <c r="M2045" s="5">
        <v>0</v>
      </c>
      <c r="N2045" s="5">
        <v>611.04166666666595</v>
      </c>
      <c r="O2045" s="96"/>
      <c r="P2045" s="5">
        <v>2814.8416666666599</v>
      </c>
      <c r="R2045" s="99">
        <v>21.574999999999999</v>
      </c>
      <c r="S2045" s="99">
        <v>13.697999999999999</v>
      </c>
      <c r="T2045" s="30">
        <f t="shared" si="217"/>
        <v>100.20833333333405</v>
      </c>
      <c r="U2045" s="21">
        <f t="shared" si="221"/>
        <v>0</v>
      </c>
      <c r="V2045" s="21">
        <f t="shared" si="222"/>
        <v>-0.14407499324999951</v>
      </c>
      <c r="W2045" s="21">
        <f t="shared" si="223"/>
        <v>0</v>
      </c>
    </row>
    <row r="2046" spans="1:23">
      <c r="A2046" s="2">
        <f t="shared" si="218"/>
        <v>45474</v>
      </c>
      <c r="B2046" s="3">
        <f t="shared" si="219"/>
        <v>45486</v>
      </c>
      <c r="C2046" s="7">
        <v>45486.583333333336</v>
      </c>
      <c r="D2046" s="7">
        <v>45486.625</v>
      </c>
      <c r="E2046" s="5">
        <v>66</v>
      </c>
      <c r="F2046" s="5">
        <v>0</v>
      </c>
      <c r="G2046" s="5">
        <v>-2313.7999999999902</v>
      </c>
      <c r="H2046" s="34" cm="1">
        <f t="array" ref="H2046">SUMPRODUCT(('ESB Networks Summary'!$C$5:$C$17384=Data!D2046)*('ESB Networks Summary'!$E$5:$E$17384))*1000*2-SUMPRODUCT(('ESB Networks Summary'!$C$5:$C$17384=Data!D2046)*('ESB Networks Summary'!$F$5:$F$17384))*1000*2</f>
        <v>-2490</v>
      </c>
      <c r="I2046" s="5">
        <v>0</v>
      </c>
      <c r="J2046" s="5">
        <v>0</v>
      </c>
      <c r="K2046" s="17">
        <v>1</v>
      </c>
      <c r="L2046" s="52">
        <f t="shared" si="220"/>
        <v>0</v>
      </c>
      <c r="M2046" s="5">
        <v>0</v>
      </c>
      <c r="N2046" s="5">
        <v>287.666666666666</v>
      </c>
      <c r="O2046" s="96"/>
      <c r="P2046" s="5">
        <v>2978</v>
      </c>
      <c r="R2046" s="99">
        <v>21.077999999999999</v>
      </c>
      <c r="S2046" s="99">
        <v>13.200999999999999</v>
      </c>
      <c r="T2046" s="30">
        <f t="shared" si="217"/>
        <v>376.53333333334382</v>
      </c>
      <c r="U2046" s="21">
        <f t="shared" si="221"/>
        <v>0</v>
      </c>
      <c r="V2046" s="21">
        <f t="shared" si="222"/>
        <v>-0.15272236899999936</v>
      </c>
      <c r="W2046" s="21">
        <f t="shared" si="223"/>
        <v>0</v>
      </c>
    </row>
    <row r="2047" spans="1:23">
      <c r="A2047" s="2">
        <f t="shared" si="218"/>
        <v>45474</v>
      </c>
      <c r="B2047" s="3">
        <f t="shared" si="219"/>
        <v>45486</v>
      </c>
      <c r="C2047" s="7">
        <v>45486.604166666664</v>
      </c>
      <c r="D2047" s="7">
        <v>45486.645833333336</v>
      </c>
      <c r="E2047" s="5">
        <v>66</v>
      </c>
      <c r="F2047" s="5">
        <v>0</v>
      </c>
      <c r="G2047" s="5">
        <v>-3177.5333333333301</v>
      </c>
      <c r="H2047" s="34" cm="1">
        <f t="array" ref="H2047">SUMPRODUCT(('ESB Networks Summary'!$C$5:$C$17384=Data!D2047)*('ESB Networks Summary'!$E$5:$E$17384))*1000*2-SUMPRODUCT(('ESB Networks Summary'!$C$5:$C$17384=Data!D2047)*('ESB Networks Summary'!$F$5:$F$17384))*1000*2</f>
        <v>-3062</v>
      </c>
      <c r="I2047" s="5">
        <v>308.46666666666601</v>
      </c>
      <c r="J2047" s="5">
        <v>0</v>
      </c>
      <c r="K2047" s="17">
        <v>1</v>
      </c>
      <c r="L2047" s="52">
        <f t="shared" si="220"/>
        <v>0</v>
      </c>
      <c r="M2047" s="5">
        <v>0</v>
      </c>
      <c r="N2047" s="5">
        <v>349.36666666666599</v>
      </c>
      <c r="O2047" s="96"/>
      <c r="P2047" s="5">
        <v>3674.8333333333298</v>
      </c>
      <c r="R2047" s="99">
        <v>21.077999999999999</v>
      </c>
      <c r="S2047" s="99">
        <v>13.200999999999999</v>
      </c>
      <c r="T2047" s="30">
        <f t="shared" si="217"/>
        <v>147.93333333333374</v>
      </c>
      <c r="U2047" s="21">
        <f t="shared" si="221"/>
        <v>0</v>
      </c>
      <c r="V2047" s="21">
        <f t="shared" si="222"/>
        <v>-0.20973308766666643</v>
      </c>
      <c r="W2047" s="21">
        <f t="shared" si="223"/>
        <v>0</v>
      </c>
    </row>
    <row r="2048" spans="1:23">
      <c r="A2048" s="2">
        <f t="shared" si="218"/>
        <v>45474</v>
      </c>
      <c r="B2048" s="3">
        <f t="shared" si="219"/>
        <v>45486</v>
      </c>
      <c r="C2048" s="7">
        <v>45486.625</v>
      </c>
      <c r="D2048" s="7">
        <v>45486.666666666664</v>
      </c>
      <c r="E2048" s="5">
        <v>66</v>
      </c>
      <c r="F2048" s="5">
        <v>0</v>
      </c>
      <c r="G2048" s="5">
        <v>-3047.4416666666598</v>
      </c>
      <c r="H2048" s="34" cm="1">
        <f t="array" ref="H2048">SUMPRODUCT(('ESB Networks Summary'!$C$5:$C$17384=Data!D2048)*('ESB Networks Summary'!$E$5:$E$17384))*1000*2-SUMPRODUCT(('ESB Networks Summary'!$C$5:$C$17384=Data!D2048)*('ESB Networks Summary'!$F$5:$F$17384))*1000*2</f>
        <v>-3066</v>
      </c>
      <c r="I2048" s="5">
        <v>0</v>
      </c>
      <c r="J2048" s="5">
        <v>0</v>
      </c>
      <c r="K2048" s="17">
        <v>1</v>
      </c>
      <c r="L2048" s="52">
        <f t="shared" si="220"/>
        <v>0</v>
      </c>
      <c r="M2048" s="5">
        <v>0</v>
      </c>
      <c r="N2048" s="5">
        <v>192.86666666666599</v>
      </c>
      <c r="O2048" s="96"/>
      <c r="P2048" s="5">
        <v>3314.9333333333302</v>
      </c>
      <c r="R2048" s="99">
        <v>22.588000000000001</v>
      </c>
      <c r="S2048" s="99">
        <v>14.709999999999999</v>
      </c>
      <c r="T2048" s="30">
        <f t="shared" si="217"/>
        <v>74.625000000004434</v>
      </c>
      <c r="U2048" s="21">
        <f t="shared" si="221"/>
        <v>0</v>
      </c>
      <c r="V2048" s="21">
        <f t="shared" si="222"/>
        <v>-0.22413933458333282</v>
      </c>
      <c r="W2048" s="21">
        <f t="shared" si="223"/>
        <v>0</v>
      </c>
    </row>
    <row r="2049" spans="1:23">
      <c r="A2049" s="2">
        <f t="shared" si="218"/>
        <v>45474</v>
      </c>
      <c r="B2049" s="3">
        <f t="shared" si="219"/>
        <v>45486</v>
      </c>
      <c r="C2049" s="7">
        <v>45486.645833333336</v>
      </c>
      <c r="D2049" s="7">
        <v>45486.6875</v>
      </c>
      <c r="E2049" s="5">
        <v>66</v>
      </c>
      <c r="F2049" s="5">
        <v>0</v>
      </c>
      <c r="G2049" s="5">
        <v>-3014.1583333333301</v>
      </c>
      <c r="H2049" s="34" cm="1">
        <f t="array" ref="H2049">SUMPRODUCT(('ESB Networks Summary'!$C$5:$C$17384=Data!D2049)*('ESB Networks Summary'!$E$5:$E$17384))*1000*2-SUMPRODUCT(('ESB Networks Summary'!$C$5:$C$17384=Data!D2049)*('ESB Networks Summary'!$F$5:$F$17384))*1000*2</f>
        <v>-2980</v>
      </c>
      <c r="I2049" s="5">
        <v>334.45833333333297</v>
      </c>
      <c r="J2049" s="5">
        <v>0</v>
      </c>
      <c r="K2049" s="17">
        <v>1</v>
      </c>
      <c r="L2049" s="52">
        <f t="shared" si="220"/>
        <v>0</v>
      </c>
      <c r="M2049" s="5">
        <v>0</v>
      </c>
      <c r="N2049" s="5">
        <v>335.76666666666603</v>
      </c>
      <c r="O2049" s="96"/>
      <c r="P2049" s="5">
        <v>3611.75</v>
      </c>
      <c r="R2049" s="99">
        <v>22.588000000000001</v>
      </c>
      <c r="S2049" s="99">
        <v>14.709999999999999</v>
      </c>
      <c r="T2049" s="30">
        <f t="shared" si="217"/>
        <v>261.82500000000385</v>
      </c>
      <c r="U2049" s="21">
        <f t="shared" si="221"/>
        <v>0</v>
      </c>
      <c r="V2049" s="21">
        <f t="shared" si="222"/>
        <v>-0.22169134541666641</v>
      </c>
      <c r="W2049" s="21">
        <f t="shared" si="223"/>
        <v>0</v>
      </c>
    </row>
    <row r="2050" spans="1:23">
      <c r="A2050" s="2">
        <f t="shared" si="218"/>
        <v>45474</v>
      </c>
      <c r="B2050" s="3">
        <f t="shared" si="219"/>
        <v>45486</v>
      </c>
      <c r="C2050" s="7">
        <v>45486.666666666664</v>
      </c>
      <c r="D2050" s="7">
        <v>45486.708333333336</v>
      </c>
      <c r="E2050" s="5">
        <v>66</v>
      </c>
      <c r="F2050" s="5">
        <v>0</v>
      </c>
      <c r="G2050" s="5">
        <v>-1468.4666666666601</v>
      </c>
      <c r="H2050" s="34" cm="1">
        <f t="array" ref="H2050">SUMPRODUCT(('ESB Networks Summary'!$C$5:$C$17384=Data!D2050)*('ESB Networks Summary'!$E$5:$E$17384))*1000*2-SUMPRODUCT(('ESB Networks Summary'!$C$5:$C$17384=Data!D2050)*('ESB Networks Summary'!$F$5:$F$17384))*1000*2</f>
        <v>-1446</v>
      </c>
      <c r="I2050" s="5">
        <v>65.533333333333303</v>
      </c>
      <c r="J2050" s="5">
        <v>0</v>
      </c>
      <c r="K2050" s="17">
        <v>1</v>
      </c>
      <c r="L2050" s="52">
        <f t="shared" si="220"/>
        <v>0</v>
      </c>
      <c r="M2050" s="5">
        <v>0</v>
      </c>
      <c r="N2050" s="5">
        <v>259.46666666666601</v>
      </c>
      <c r="O2050" s="96"/>
      <c r="P2050" s="5">
        <v>1609.5333333333299</v>
      </c>
      <c r="R2050" s="99">
        <v>26.57</v>
      </c>
      <c r="S2050" s="99">
        <v>18.222999999999999</v>
      </c>
      <c r="T2050" s="30">
        <f t="shared" ref="T2050:T2113" si="224">P2050+G2050-N2050-F2050</f>
        <v>-118.39999999999623</v>
      </c>
      <c r="U2050" s="21">
        <f t="shared" si="221"/>
        <v>0</v>
      </c>
      <c r="V2050" s="21">
        <f t="shared" si="222"/>
        <v>-0.13379934033333274</v>
      </c>
      <c r="W2050" s="21">
        <f t="shared" si="223"/>
        <v>0</v>
      </c>
    </row>
    <row r="2051" spans="1:23">
      <c r="A2051" s="2">
        <f t="shared" ref="A2051:A2114" si="225">DATE(YEAR(C2051),MONTH(C2051),1)</f>
        <v>45474</v>
      </c>
      <c r="B2051" s="3">
        <f t="shared" ref="B2051:B2114" si="226">DATE(YEAR(C2051),MONTH(C2051),DAY(C2051))</f>
        <v>45486</v>
      </c>
      <c r="C2051" s="7">
        <v>45486.6875</v>
      </c>
      <c r="D2051" s="7">
        <v>45486.729166666664</v>
      </c>
      <c r="E2051" s="5">
        <v>66</v>
      </c>
      <c r="F2051" s="5">
        <v>0</v>
      </c>
      <c r="G2051" s="5">
        <v>-1842.8333333333301</v>
      </c>
      <c r="H2051" s="34" cm="1">
        <f t="array" ref="H2051">SUMPRODUCT(('ESB Networks Summary'!$C$5:$C$17384=Data!D2051)*('ESB Networks Summary'!$E$5:$E$17384))*1000*2-SUMPRODUCT(('ESB Networks Summary'!$C$5:$C$17384=Data!D2051)*('ESB Networks Summary'!$F$5:$F$17384))*1000*2</f>
        <v>-1818</v>
      </c>
      <c r="I2051" s="5">
        <v>0</v>
      </c>
      <c r="J2051" s="5">
        <v>0</v>
      </c>
      <c r="K2051" s="17">
        <v>1</v>
      </c>
      <c r="L2051" s="52">
        <f t="shared" ref="L2051:L2114" si="227">IF(AND(K2051=2,K2050&lt;2),1,0)</f>
        <v>0</v>
      </c>
      <c r="M2051" s="5">
        <v>0</v>
      </c>
      <c r="N2051" s="5">
        <v>40.199999999999903</v>
      </c>
      <c r="O2051" s="96"/>
      <c r="P2051" s="5">
        <v>1961.3333333333301</v>
      </c>
      <c r="R2051" s="99">
        <v>26.57</v>
      </c>
      <c r="S2051" s="99">
        <v>18.222999999999999</v>
      </c>
      <c r="T2051" s="30">
        <f t="shared" si="224"/>
        <v>78.300000000000097</v>
      </c>
      <c r="U2051" s="21">
        <f t="shared" ref="U2051:U2114" si="228">IF(G2051&gt;0, G2051/1000*R2051/2,0)/100</f>
        <v>0</v>
      </c>
      <c r="V2051" s="21">
        <f t="shared" ref="V2051:V2114" si="229">IF(G2051&lt;0, G2051/1000*S2051/2,0)/100</f>
        <v>-0.16790975916666637</v>
      </c>
      <c r="W2051" s="21">
        <f t="shared" ref="W2051:W2114" si="230">IF(J2051&gt;P2051,J2051/1000/2*R2051/100,0)</f>
        <v>0</v>
      </c>
    </row>
    <row r="2052" spans="1:23">
      <c r="A2052" s="2">
        <f t="shared" si="225"/>
        <v>45474</v>
      </c>
      <c r="B2052" s="3">
        <f t="shared" si="226"/>
        <v>45486</v>
      </c>
      <c r="C2052" s="7">
        <v>45486.708333333336</v>
      </c>
      <c r="D2052" s="7">
        <v>45486.75</v>
      </c>
      <c r="E2052" s="5">
        <v>66</v>
      </c>
      <c r="F2052" s="5">
        <v>0</v>
      </c>
      <c r="G2052" s="5">
        <v>-1832.86666666666</v>
      </c>
      <c r="H2052" s="34" cm="1">
        <f t="array" ref="H2052">SUMPRODUCT(('ESB Networks Summary'!$C$5:$C$17384=Data!D2052)*('ESB Networks Summary'!$E$5:$E$17384))*1000*2-SUMPRODUCT(('ESB Networks Summary'!$C$5:$C$17384=Data!D2052)*('ESB Networks Summary'!$F$5:$F$17384))*1000*2</f>
        <v>-1794</v>
      </c>
      <c r="I2052" s="5">
        <v>407.03333333333302</v>
      </c>
      <c r="J2052" s="5">
        <v>0</v>
      </c>
      <c r="K2052" s="17">
        <v>1</v>
      </c>
      <c r="L2052" s="52">
        <f t="shared" si="227"/>
        <v>0</v>
      </c>
      <c r="M2052" s="5">
        <v>0</v>
      </c>
      <c r="N2052" s="5">
        <v>389.26666666666603</v>
      </c>
      <c r="O2052" s="96"/>
      <c r="P2052" s="5">
        <v>2361.1999999999998</v>
      </c>
      <c r="R2052" s="99">
        <v>26.750999999999998</v>
      </c>
      <c r="S2052" s="99">
        <v>18.404</v>
      </c>
      <c r="T2052" s="30">
        <f t="shared" si="224"/>
        <v>139.06666666667383</v>
      </c>
      <c r="U2052" s="21">
        <f t="shared" si="228"/>
        <v>0</v>
      </c>
      <c r="V2052" s="21">
        <f t="shared" si="229"/>
        <v>-0.16866039066666605</v>
      </c>
      <c r="W2052" s="21">
        <f t="shared" si="230"/>
        <v>0</v>
      </c>
    </row>
    <row r="2053" spans="1:23">
      <c r="A2053" s="2">
        <f t="shared" si="225"/>
        <v>45474</v>
      </c>
      <c r="B2053" s="3">
        <f t="shared" si="226"/>
        <v>45486</v>
      </c>
      <c r="C2053" s="7">
        <v>45486.729166666664</v>
      </c>
      <c r="D2053" s="7">
        <v>45486.770833333336</v>
      </c>
      <c r="E2053" s="5">
        <v>66</v>
      </c>
      <c r="F2053" s="5">
        <v>0</v>
      </c>
      <c r="G2053" s="5">
        <v>-491.74166666666599</v>
      </c>
      <c r="H2053" s="34" cm="1">
        <f t="array" ref="H2053">SUMPRODUCT(('ESB Networks Summary'!$C$5:$C$17384=Data!D2053)*('ESB Networks Summary'!$E$5:$E$17384))*1000*2-SUMPRODUCT(('ESB Networks Summary'!$C$5:$C$17384=Data!D2053)*('ESB Networks Summary'!$F$5:$F$17384))*1000*2</f>
        <v>-442</v>
      </c>
      <c r="I2053" s="5">
        <v>0</v>
      </c>
      <c r="J2053" s="5">
        <v>0</v>
      </c>
      <c r="K2053" s="17">
        <v>1</v>
      </c>
      <c r="L2053" s="52">
        <f t="shared" si="227"/>
        <v>0</v>
      </c>
      <c r="M2053" s="5">
        <v>0</v>
      </c>
      <c r="N2053" s="5">
        <v>30.4</v>
      </c>
      <c r="O2053" s="96"/>
      <c r="P2053" s="5">
        <v>615.07499999999902</v>
      </c>
      <c r="R2053" s="99">
        <v>26.750999999999998</v>
      </c>
      <c r="S2053" s="99">
        <v>18.404</v>
      </c>
      <c r="T2053" s="30">
        <f t="shared" si="224"/>
        <v>92.933333333333024</v>
      </c>
      <c r="U2053" s="21">
        <f t="shared" si="228"/>
        <v>0</v>
      </c>
      <c r="V2053" s="21">
        <f t="shared" si="229"/>
        <v>-4.5250068166666602E-2</v>
      </c>
      <c r="W2053" s="21">
        <f t="shared" si="230"/>
        <v>0</v>
      </c>
    </row>
    <row r="2054" spans="1:23">
      <c r="A2054" s="2">
        <f t="shared" si="225"/>
        <v>45474</v>
      </c>
      <c r="B2054" s="3">
        <f t="shared" si="226"/>
        <v>45486</v>
      </c>
      <c r="C2054" s="7">
        <v>45486.75</v>
      </c>
      <c r="D2054" s="7">
        <v>45486.791666666664</v>
      </c>
      <c r="E2054" s="5">
        <v>66</v>
      </c>
      <c r="F2054" s="5">
        <v>0</v>
      </c>
      <c r="G2054" s="5">
        <v>-233.308333333333</v>
      </c>
      <c r="H2054" s="34" cm="1">
        <f t="array" ref="H2054">SUMPRODUCT(('ESB Networks Summary'!$C$5:$C$17384=Data!D2054)*('ESB Networks Summary'!$E$5:$E$17384))*1000*2-SUMPRODUCT(('ESB Networks Summary'!$C$5:$C$17384=Data!D2054)*('ESB Networks Summary'!$F$5:$F$17384))*1000*2</f>
        <v>-236</v>
      </c>
      <c r="I2054" s="5">
        <v>0</v>
      </c>
      <c r="J2054" s="5">
        <v>0</v>
      </c>
      <c r="K2054" s="17">
        <v>1</v>
      </c>
      <c r="L2054" s="52">
        <f t="shared" si="227"/>
        <v>0</v>
      </c>
      <c r="M2054" s="5">
        <v>0</v>
      </c>
      <c r="N2054" s="5">
        <v>0</v>
      </c>
      <c r="O2054" s="96"/>
      <c r="P2054" s="5">
        <v>288.45</v>
      </c>
      <c r="R2054" s="99">
        <v>25.724</v>
      </c>
      <c r="S2054" s="99">
        <v>17.846</v>
      </c>
      <c r="T2054" s="30">
        <f t="shared" si="224"/>
        <v>55.141666666666993</v>
      </c>
      <c r="U2054" s="21">
        <f t="shared" si="228"/>
        <v>0</v>
      </c>
      <c r="V2054" s="21">
        <f t="shared" si="229"/>
        <v>-2.0818102583333303E-2</v>
      </c>
      <c r="W2054" s="21">
        <f t="shared" si="230"/>
        <v>0</v>
      </c>
    </row>
    <row r="2055" spans="1:23">
      <c r="A2055" s="2">
        <f t="shared" si="225"/>
        <v>45474</v>
      </c>
      <c r="B2055" s="3">
        <f t="shared" si="226"/>
        <v>45486</v>
      </c>
      <c r="C2055" s="7">
        <v>45486.770833333336</v>
      </c>
      <c r="D2055" s="7">
        <v>45486.8125</v>
      </c>
      <c r="E2055" s="5">
        <v>66</v>
      </c>
      <c r="F2055" s="5">
        <v>0</v>
      </c>
      <c r="G2055" s="5">
        <v>11.275</v>
      </c>
      <c r="H2055" s="34" cm="1">
        <f t="array" ref="H2055">SUMPRODUCT(('ESB Networks Summary'!$C$5:$C$17384=Data!D2055)*('ESB Networks Summary'!$E$5:$E$17384))*1000*2-SUMPRODUCT(('ESB Networks Summary'!$C$5:$C$17384=Data!D2055)*('ESB Networks Summary'!$F$5:$F$17384))*1000*2</f>
        <v>48</v>
      </c>
      <c r="I2055" s="5">
        <v>8.4</v>
      </c>
      <c r="J2055" s="5">
        <v>0</v>
      </c>
      <c r="K2055" s="17">
        <v>1</v>
      </c>
      <c r="L2055" s="52">
        <f t="shared" si="227"/>
        <v>0</v>
      </c>
      <c r="M2055" s="5">
        <v>0</v>
      </c>
      <c r="N2055" s="5">
        <v>54.1666666666666</v>
      </c>
      <c r="O2055" s="96"/>
      <c r="P2055" s="5">
        <v>159.04999999999899</v>
      </c>
      <c r="R2055" s="99">
        <v>25.724</v>
      </c>
      <c r="S2055" s="99">
        <v>17.846</v>
      </c>
      <c r="T2055" s="30">
        <f t="shared" si="224"/>
        <v>116.15833333333239</v>
      </c>
      <c r="U2055" s="21">
        <f t="shared" si="228"/>
        <v>1.4501905E-3</v>
      </c>
      <c r="V2055" s="21">
        <f t="shared" si="229"/>
        <v>0</v>
      </c>
      <c r="W2055" s="21">
        <f t="shared" si="230"/>
        <v>0</v>
      </c>
    </row>
    <row r="2056" spans="1:23">
      <c r="A2056" s="2">
        <f t="shared" si="225"/>
        <v>45474</v>
      </c>
      <c r="B2056" s="3">
        <f t="shared" si="226"/>
        <v>45486</v>
      </c>
      <c r="C2056" s="7">
        <v>45486.791666666664</v>
      </c>
      <c r="D2056" s="7">
        <v>45486.833333333336</v>
      </c>
      <c r="E2056" s="5">
        <v>66</v>
      </c>
      <c r="F2056" s="5">
        <v>0</v>
      </c>
      <c r="G2056" s="5">
        <v>138.75</v>
      </c>
      <c r="H2056" s="34" cm="1">
        <f t="array" ref="H2056">SUMPRODUCT(('ESB Networks Summary'!$C$5:$C$17384=Data!D2056)*('ESB Networks Summary'!$E$5:$E$17384))*1000*2-SUMPRODUCT(('ESB Networks Summary'!$C$5:$C$17384=Data!D2056)*('ESB Networks Summary'!$F$5:$F$17384))*1000*2</f>
        <v>112</v>
      </c>
      <c r="I2056" s="5">
        <v>0</v>
      </c>
      <c r="J2056" s="5">
        <v>0</v>
      </c>
      <c r="K2056" s="17">
        <v>1</v>
      </c>
      <c r="L2056" s="52">
        <f t="shared" si="227"/>
        <v>0</v>
      </c>
      <c r="M2056" s="5">
        <v>0</v>
      </c>
      <c r="N2056" s="5">
        <v>239.53333333333299</v>
      </c>
      <c r="O2056" s="96"/>
      <c r="P2056" s="5">
        <v>61.433333333333302</v>
      </c>
      <c r="R2056" s="99">
        <v>25.854000000000003</v>
      </c>
      <c r="S2056" s="99">
        <v>17.975999999999999</v>
      </c>
      <c r="T2056" s="30">
        <f t="shared" si="224"/>
        <v>-39.349999999999682</v>
      </c>
      <c r="U2056" s="21">
        <f t="shared" si="228"/>
        <v>1.7936212500000003E-2</v>
      </c>
      <c r="V2056" s="21">
        <f t="shared" si="229"/>
        <v>0</v>
      </c>
      <c r="W2056" s="21">
        <f t="shared" si="230"/>
        <v>0</v>
      </c>
    </row>
    <row r="2057" spans="1:23">
      <c r="A2057" s="2">
        <f t="shared" si="225"/>
        <v>45474</v>
      </c>
      <c r="B2057" s="3">
        <f t="shared" si="226"/>
        <v>45486</v>
      </c>
      <c r="C2057" s="7">
        <v>45486.8125</v>
      </c>
      <c r="D2057" s="7">
        <v>45486.854166666664</v>
      </c>
      <c r="E2057" s="5">
        <v>66</v>
      </c>
      <c r="F2057" s="5">
        <v>0</v>
      </c>
      <c r="G2057" s="5">
        <v>180</v>
      </c>
      <c r="H2057" s="34" cm="1">
        <f t="array" ref="H2057">SUMPRODUCT(('ESB Networks Summary'!$C$5:$C$17384=Data!D2057)*('ESB Networks Summary'!$E$5:$E$17384))*1000*2-SUMPRODUCT(('ESB Networks Summary'!$C$5:$C$17384=Data!D2057)*('ESB Networks Summary'!$F$5:$F$17384))*1000*2</f>
        <v>152</v>
      </c>
      <c r="I2057" s="5">
        <v>0</v>
      </c>
      <c r="J2057" s="5">
        <v>0</v>
      </c>
      <c r="K2057" s="17">
        <v>1</v>
      </c>
      <c r="L2057" s="52">
        <f t="shared" si="227"/>
        <v>0</v>
      </c>
      <c r="M2057" s="5">
        <v>0</v>
      </c>
      <c r="N2057" s="5">
        <v>51.199999999999903</v>
      </c>
      <c r="O2057" s="96"/>
      <c r="P2057" s="5">
        <v>0</v>
      </c>
      <c r="R2057" s="99">
        <v>25.854000000000003</v>
      </c>
      <c r="S2057" s="99">
        <v>17.975999999999999</v>
      </c>
      <c r="T2057" s="30">
        <f t="shared" si="224"/>
        <v>128.8000000000001</v>
      </c>
      <c r="U2057" s="21">
        <f t="shared" si="228"/>
        <v>2.3268600000000004E-2</v>
      </c>
      <c r="V2057" s="21">
        <f t="shared" si="229"/>
        <v>0</v>
      </c>
      <c r="W2057" s="21">
        <f t="shared" si="230"/>
        <v>0</v>
      </c>
    </row>
    <row r="2058" spans="1:23">
      <c r="A2058" s="2">
        <f t="shared" si="225"/>
        <v>45474</v>
      </c>
      <c r="B2058" s="3">
        <f t="shared" si="226"/>
        <v>45486</v>
      </c>
      <c r="C2058" s="7">
        <v>45486.833333333336</v>
      </c>
      <c r="D2058" s="7">
        <v>45486.875</v>
      </c>
      <c r="E2058" s="5">
        <v>66</v>
      </c>
      <c r="F2058" s="5">
        <v>0</v>
      </c>
      <c r="G2058" s="5">
        <v>118.36666666666601</v>
      </c>
      <c r="H2058" s="34" cm="1">
        <f t="array" ref="H2058">SUMPRODUCT(('ESB Networks Summary'!$C$5:$C$17384=Data!D2058)*('ESB Networks Summary'!$E$5:$E$17384))*1000*2-SUMPRODUCT(('ESB Networks Summary'!$C$5:$C$17384=Data!D2058)*('ESB Networks Summary'!$F$5:$F$17384))*1000*2</f>
        <v>120</v>
      </c>
      <c r="I2058" s="5">
        <v>0</v>
      </c>
      <c r="J2058" s="5">
        <v>0</v>
      </c>
      <c r="K2058" s="17">
        <v>1</v>
      </c>
      <c r="L2058" s="52">
        <f t="shared" si="227"/>
        <v>0</v>
      </c>
      <c r="M2058" s="5">
        <v>0</v>
      </c>
      <c r="N2058" s="5">
        <v>16.399999999999999</v>
      </c>
      <c r="O2058" s="96"/>
      <c r="P2058" s="5">
        <v>0</v>
      </c>
      <c r="R2058" s="99">
        <v>25.874000000000002</v>
      </c>
      <c r="S2058" s="99">
        <v>17.997</v>
      </c>
      <c r="T2058" s="30">
        <f t="shared" si="224"/>
        <v>101.96666666666601</v>
      </c>
      <c r="U2058" s="21">
        <f t="shared" si="228"/>
        <v>1.5313095666666584E-2</v>
      </c>
      <c r="V2058" s="21">
        <f t="shared" si="229"/>
        <v>0</v>
      </c>
      <c r="W2058" s="21">
        <f t="shared" si="230"/>
        <v>0</v>
      </c>
    </row>
    <row r="2059" spans="1:23">
      <c r="A2059" s="2">
        <f t="shared" si="225"/>
        <v>45474</v>
      </c>
      <c r="B2059" s="3">
        <f t="shared" si="226"/>
        <v>45486</v>
      </c>
      <c r="C2059" s="7">
        <v>45486.854166666664</v>
      </c>
      <c r="D2059" s="7">
        <v>45486.895833333336</v>
      </c>
      <c r="E2059" s="5">
        <v>66</v>
      </c>
      <c r="F2059" s="5">
        <v>0</v>
      </c>
      <c r="G2059" s="5">
        <v>184.50833333333301</v>
      </c>
      <c r="H2059" s="34" cm="1">
        <f t="array" ref="H2059">SUMPRODUCT(('ESB Networks Summary'!$C$5:$C$17384=Data!D2059)*('ESB Networks Summary'!$E$5:$E$17384))*1000*2-SUMPRODUCT(('ESB Networks Summary'!$C$5:$C$17384=Data!D2059)*('ESB Networks Summary'!$F$5:$F$17384))*1000*2</f>
        <v>186</v>
      </c>
      <c r="I2059" s="5">
        <v>0</v>
      </c>
      <c r="J2059" s="5">
        <v>0</v>
      </c>
      <c r="K2059" s="17">
        <v>1</v>
      </c>
      <c r="L2059" s="52">
        <f t="shared" si="227"/>
        <v>0</v>
      </c>
      <c r="M2059" s="5">
        <v>0</v>
      </c>
      <c r="N2059" s="5">
        <v>43.122222222222199</v>
      </c>
      <c r="O2059" s="96"/>
      <c r="P2059" s="5">
        <v>0</v>
      </c>
      <c r="R2059" s="99">
        <v>25.874000000000002</v>
      </c>
      <c r="S2059" s="99">
        <v>17.997</v>
      </c>
      <c r="T2059" s="30">
        <f t="shared" si="224"/>
        <v>141.38611111111081</v>
      </c>
      <c r="U2059" s="21">
        <f t="shared" si="228"/>
        <v>2.3869843083333297E-2</v>
      </c>
      <c r="V2059" s="21">
        <f t="shared" si="229"/>
        <v>0</v>
      </c>
      <c r="W2059" s="21">
        <f t="shared" si="230"/>
        <v>0</v>
      </c>
    </row>
    <row r="2060" spans="1:23">
      <c r="A2060" s="2">
        <f t="shared" si="225"/>
        <v>45474</v>
      </c>
      <c r="B2060" s="3">
        <f t="shared" si="226"/>
        <v>45486</v>
      </c>
      <c r="C2060" s="7">
        <v>45486.875</v>
      </c>
      <c r="D2060" s="7">
        <v>45486.916666666664</v>
      </c>
      <c r="E2060" s="5">
        <v>66</v>
      </c>
      <c r="F2060" s="5">
        <v>0</v>
      </c>
      <c r="G2060" s="5">
        <v>235.02500000000001</v>
      </c>
      <c r="H2060" s="34" cm="1">
        <f t="array" ref="H2060">SUMPRODUCT(('ESB Networks Summary'!$C$5:$C$17384=Data!D2060)*('ESB Networks Summary'!$E$5:$E$17384))*1000*2-SUMPRODUCT(('ESB Networks Summary'!$C$5:$C$17384=Data!D2060)*('ESB Networks Summary'!$F$5:$F$17384))*1000*2</f>
        <v>818</v>
      </c>
      <c r="I2060" s="5">
        <v>0</v>
      </c>
      <c r="J2060" s="5">
        <v>0</v>
      </c>
      <c r="K2060" s="17">
        <v>1</v>
      </c>
      <c r="L2060" s="52">
        <f t="shared" si="227"/>
        <v>0</v>
      </c>
      <c r="M2060" s="5">
        <v>0</v>
      </c>
      <c r="N2060" s="5">
        <v>613.95833333333303</v>
      </c>
      <c r="O2060" s="96"/>
      <c r="P2060" s="5">
        <v>0</v>
      </c>
      <c r="R2060" s="99">
        <v>25.842000000000002</v>
      </c>
      <c r="S2060" s="99">
        <v>17.963999999999999</v>
      </c>
      <c r="T2060" s="30">
        <f t="shared" si="224"/>
        <v>-378.93333333333305</v>
      </c>
      <c r="U2060" s="21">
        <f t="shared" si="228"/>
        <v>3.0367580250000005E-2</v>
      </c>
      <c r="V2060" s="21">
        <f t="shared" si="229"/>
        <v>0</v>
      </c>
      <c r="W2060" s="21">
        <f t="shared" si="230"/>
        <v>0</v>
      </c>
    </row>
    <row r="2061" spans="1:23">
      <c r="A2061" s="2">
        <f t="shared" si="225"/>
        <v>45474</v>
      </c>
      <c r="B2061" s="3">
        <f t="shared" si="226"/>
        <v>45486</v>
      </c>
      <c r="C2061" s="7">
        <v>45486.895833333336</v>
      </c>
      <c r="D2061" s="7">
        <v>45486.9375</v>
      </c>
      <c r="E2061" s="5">
        <v>66</v>
      </c>
      <c r="F2061" s="5">
        <v>0</v>
      </c>
      <c r="G2061" s="5">
        <v>243</v>
      </c>
      <c r="H2061" s="34" cm="1">
        <f t="array" ref="H2061">SUMPRODUCT(('ESB Networks Summary'!$C$5:$C$17384=Data!D2061)*('ESB Networks Summary'!$E$5:$E$17384))*1000*2-SUMPRODUCT(('ESB Networks Summary'!$C$5:$C$17384=Data!D2061)*('ESB Networks Summary'!$F$5:$F$17384))*1000*2</f>
        <v>1948</v>
      </c>
      <c r="I2061" s="5">
        <v>0</v>
      </c>
      <c r="J2061" s="5">
        <v>0</v>
      </c>
      <c r="K2061" s="17">
        <v>1</v>
      </c>
      <c r="L2061" s="52">
        <f t="shared" si="227"/>
        <v>0</v>
      </c>
      <c r="M2061" s="5">
        <v>0</v>
      </c>
      <c r="N2061" s="5">
        <v>2218</v>
      </c>
      <c r="P2061" s="5">
        <v>0</v>
      </c>
      <c r="R2061" s="99">
        <v>25.842000000000002</v>
      </c>
      <c r="S2061" s="99">
        <v>17.963999999999999</v>
      </c>
      <c r="T2061" s="30">
        <f t="shared" si="224"/>
        <v>-1975</v>
      </c>
      <c r="U2061" s="21">
        <f t="shared" si="228"/>
        <v>3.139803E-2</v>
      </c>
      <c r="V2061" s="21">
        <f t="shared" si="229"/>
        <v>0</v>
      </c>
      <c r="W2061" s="21">
        <f t="shared" si="230"/>
        <v>0</v>
      </c>
    </row>
    <row r="2062" spans="1:23">
      <c r="A2062" s="2">
        <f t="shared" si="225"/>
        <v>45474</v>
      </c>
      <c r="B2062" s="3">
        <f t="shared" si="226"/>
        <v>45486</v>
      </c>
      <c r="C2062" s="7">
        <v>45486.916666666664</v>
      </c>
      <c r="D2062" s="7">
        <v>45486.958333333336</v>
      </c>
      <c r="E2062" s="5">
        <v>66</v>
      </c>
      <c r="F2062" s="5">
        <v>0</v>
      </c>
      <c r="G2062" s="5">
        <v>243</v>
      </c>
      <c r="H2062" s="34" cm="1">
        <f t="array" ref="H2062">SUMPRODUCT(('ESB Networks Summary'!$C$5:$C$17384=Data!D2062)*('ESB Networks Summary'!$E$5:$E$17384))*1000*2-SUMPRODUCT(('ESB Networks Summary'!$C$5:$C$17384=Data!D2062)*('ESB Networks Summary'!$F$5:$F$17384))*1000*2</f>
        <v>242</v>
      </c>
      <c r="I2062" s="5">
        <v>0</v>
      </c>
      <c r="J2062" s="5">
        <v>0</v>
      </c>
      <c r="K2062" s="17">
        <v>1</v>
      </c>
      <c r="L2062" s="52">
        <f t="shared" si="227"/>
        <v>0</v>
      </c>
      <c r="M2062" s="5">
        <v>0</v>
      </c>
      <c r="N2062" s="5">
        <v>2218</v>
      </c>
      <c r="P2062" s="5">
        <v>0</v>
      </c>
      <c r="R2062" s="99">
        <v>14.831999999999999</v>
      </c>
      <c r="S2062" s="99">
        <v>11.839</v>
      </c>
      <c r="T2062" s="30">
        <f t="shared" si="224"/>
        <v>-1975</v>
      </c>
      <c r="U2062" s="21">
        <f t="shared" si="228"/>
        <v>1.802088E-2</v>
      </c>
      <c r="V2062" s="21">
        <f t="shared" si="229"/>
        <v>0</v>
      </c>
      <c r="W2062" s="21">
        <f t="shared" si="230"/>
        <v>0</v>
      </c>
    </row>
    <row r="2063" spans="1:23">
      <c r="A2063" s="2">
        <f t="shared" si="225"/>
        <v>45474</v>
      </c>
      <c r="B2063" s="3">
        <f t="shared" si="226"/>
        <v>45486</v>
      </c>
      <c r="C2063" s="7">
        <v>45486.9375</v>
      </c>
      <c r="D2063" s="7">
        <v>45486.979166666664</v>
      </c>
      <c r="E2063" s="5">
        <v>66</v>
      </c>
      <c r="F2063" s="5">
        <v>0</v>
      </c>
      <c r="G2063" s="5">
        <v>243</v>
      </c>
      <c r="H2063" s="34" cm="1">
        <f t="array" ref="H2063">SUMPRODUCT(('ESB Networks Summary'!$C$5:$C$17384=Data!D2063)*('ESB Networks Summary'!$E$5:$E$17384))*1000*2-SUMPRODUCT(('ESB Networks Summary'!$C$5:$C$17384=Data!D2063)*('ESB Networks Summary'!$F$5:$F$17384))*1000*2</f>
        <v>244</v>
      </c>
      <c r="I2063" s="5">
        <v>0</v>
      </c>
      <c r="J2063" s="5">
        <v>0</v>
      </c>
      <c r="K2063" s="17">
        <v>1</v>
      </c>
      <c r="L2063" s="52">
        <f t="shared" si="227"/>
        <v>0</v>
      </c>
      <c r="M2063" s="5">
        <v>0</v>
      </c>
      <c r="N2063" s="5">
        <v>2218</v>
      </c>
      <c r="P2063" s="5">
        <v>0</v>
      </c>
      <c r="R2063" s="99">
        <v>14.831999999999999</v>
      </c>
      <c r="S2063" s="99">
        <v>11.839</v>
      </c>
      <c r="T2063" s="30">
        <f t="shared" si="224"/>
        <v>-1975</v>
      </c>
      <c r="U2063" s="21">
        <f t="shared" si="228"/>
        <v>1.802088E-2</v>
      </c>
      <c r="V2063" s="21">
        <f t="shared" si="229"/>
        <v>0</v>
      </c>
      <c r="W2063" s="21">
        <f t="shared" si="230"/>
        <v>0</v>
      </c>
    </row>
    <row r="2064" spans="1:23">
      <c r="A2064" s="2">
        <f t="shared" si="225"/>
        <v>45474</v>
      </c>
      <c r="B2064" s="3">
        <f t="shared" si="226"/>
        <v>45486</v>
      </c>
      <c r="C2064" s="7">
        <v>45486.958333333336</v>
      </c>
      <c r="D2064" s="7">
        <v>45487</v>
      </c>
      <c r="E2064" s="5">
        <v>66</v>
      </c>
      <c r="F2064" s="5">
        <v>0</v>
      </c>
      <c r="G2064" s="5">
        <v>243</v>
      </c>
      <c r="H2064" s="34" cm="1">
        <f t="array" ref="H2064">SUMPRODUCT(('ESB Networks Summary'!$C$5:$C$17384=Data!D2064)*('ESB Networks Summary'!$E$5:$E$17384))*1000*2-SUMPRODUCT(('ESB Networks Summary'!$C$5:$C$17384=Data!D2064)*('ESB Networks Summary'!$F$5:$F$17384))*1000*2</f>
        <v>204</v>
      </c>
      <c r="I2064" s="5">
        <v>0</v>
      </c>
      <c r="J2064" s="5">
        <v>0</v>
      </c>
      <c r="K2064" s="17">
        <v>1</v>
      </c>
      <c r="L2064" s="52">
        <f t="shared" si="227"/>
        <v>0</v>
      </c>
      <c r="M2064" s="5">
        <v>0</v>
      </c>
      <c r="N2064" s="5">
        <v>2218</v>
      </c>
      <c r="P2064" s="5">
        <v>0</v>
      </c>
      <c r="R2064" s="99">
        <v>13.9</v>
      </c>
      <c r="S2064" s="99">
        <v>10.907</v>
      </c>
      <c r="T2064" s="30">
        <f t="shared" si="224"/>
        <v>-1975</v>
      </c>
      <c r="U2064" s="21">
        <f t="shared" si="228"/>
        <v>1.6888500000000001E-2</v>
      </c>
      <c r="V2064" s="21">
        <f t="shared" si="229"/>
        <v>0</v>
      </c>
      <c r="W2064" s="21">
        <f t="shared" si="230"/>
        <v>0</v>
      </c>
    </row>
    <row r="2065" spans="1:23">
      <c r="A2065" s="2">
        <f t="shared" si="225"/>
        <v>45474</v>
      </c>
      <c r="B2065" s="3">
        <f t="shared" si="226"/>
        <v>45486</v>
      </c>
      <c r="C2065" s="7">
        <v>45486.979166666664</v>
      </c>
      <c r="D2065" s="7">
        <v>45487.020833333336</v>
      </c>
      <c r="E2065" s="5">
        <v>66</v>
      </c>
      <c r="F2065" s="5">
        <v>0</v>
      </c>
      <c r="G2065" s="5">
        <v>243</v>
      </c>
      <c r="H2065" s="34" cm="1">
        <f t="array" ref="H2065">SUMPRODUCT(('ESB Networks Summary'!$C$5:$C$17384=Data!D2065)*('ESB Networks Summary'!$E$5:$E$17384))*1000*2-SUMPRODUCT(('ESB Networks Summary'!$C$5:$C$17384=Data!D2065)*('ESB Networks Summary'!$F$5:$F$17384))*1000*2</f>
        <v>202</v>
      </c>
      <c r="I2065" s="5">
        <v>0</v>
      </c>
      <c r="J2065" s="5">
        <v>0</v>
      </c>
      <c r="K2065" s="17">
        <v>1</v>
      </c>
      <c r="L2065" s="52">
        <f t="shared" si="227"/>
        <v>0</v>
      </c>
      <c r="M2065" s="5">
        <v>0</v>
      </c>
      <c r="N2065" s="5">
        <v>2218</v>
      </c>
      <c r="P2065" s="5">
        <v>0</v>
      </c>
      <c r="R2065" s="99">
        <v>13.9</v>
      </c>
      <c r="S2065" s="99">
        <v>10.907</v>
      </c>
      <c r="T2065" s="30">
        <f t="shared" si="224"/>
        <v>-1975</v>
      </c>
      <c r="U2065" s="21">
        <f t="shared" si="228"/>
        <v>1.6888500000000001E-2</v>
      </c>
      <c r="V2065" s="21">
        <f t="shared" si="229"/>
        <v>0</v>
      </c>
      <c r="W2065" s="21">
        <f t="shared" si="230"/>
        <v>0</v>
      </c>
    </row>
    <row r="2066" spans="1:23">
      <c r="A2066" s="2">
        <f t="shared" si="225"/>
        <v>45474</v>
      </c>
      <c r="B2066" s="3">
        <f t="shared" si="226"/>
        <v>45487</v>
      </c>
      <c r="C2066" s="7">
        <v>45487</v>
      </c>
      <c r="D2066" s="7">
        <v>45487.041666666664</v>
      </c>
      <c r="E2066" s="5">
        <v>66</v>
      </c>
      <c r="F2066" s="5">
        <v>0</v>
      </c>
      <c r="G2066" s="5">
        <v>243</v>
      </c>
      <c r="H2066" s="34" cm="1">
        <f t="array" ref="H2066">SUMPRODUCT(('ESB Networks Summary'!$C$5:$C$17384=Data!D2066)*('ESB Networks Summary'!$E$5:$E$17384))*1000*2-SUMPRODUCT(('ESB Networks Summary'!$C$5:$C$17384=Data!D2066)*('ESB Networks Summary'!$F$5:$F$17384))*1000*2</f>
        <v>138</v>
      </c>
      <c r="I2066" s="5">
        <v>0</v>
      </c>
      <c r="J2066" s="5">
        <v>0</v>
      </c>
      <c r="K2066" s="17">
        <v>1</v>
      </c>
      <c r="L2066" s="52">
        <f t="shared" si="227"/>
        <v>0</v>
      </c>
      <c r="M2066" s="5">
        <v>0</v>
      </c>
      <c r="N2066" s="5">
        <v>2218</v>
      </c>
      <c r="P2066" s="5">
        <v>0</v>
      </c>
      <c r="R2066" s="99">
        <v>13.9</v>
      </c>
      <c r="S2066" s="99">
        <v>10.907</v>
      </c>
      <c r="T2066" s="30">
        <f t="shared" si="224"/>
        <v>-1975</v>
      </c>
      <c r="U2066" s="21">
        <f t="shared" si="228"/>
        <v>1.6888500000000001E-2</v>
      </c>
      <c r="V2066" s="21">
        <f t="shared" si="229"/>
        <v>0</v>
      </c>
      <c r="W2066" s="21">
        <f t="shared" si="230"/>
        <v>0</v>
      </c>
    </row>
    <row r="2067" spans="1:23">
      <c r="A2067" s="2">
        <f t="shared" si="225"/>
        <v>45474</v>
      </c>
      <c r="B2067" s="3">
        <f t="shared" si="226"/>
        <v>45487</v>
      </c>
      <c r="C2067" s="7">
        <v>45487.020833333336</v>
      </c>
      <c r="D2067" s="7">
        <v>45487.0625</v>
      </c>
      <c r="E2067" s="5">
        <v>66</v>
      </c>
      <c r="F2067" s="5">
        <v>0</v>
      </c>
      <c r="G2067" s="5">
        <v>243</v>
      </c>
      <c r="H2067" s="34" cm="1">
        <f t="array" ref="H2067">SUMPRODUCT(('ESB Networks Summary'!$C$5:$C$17384=Data!D2067)*('ESB Networks Summary'!$E$5:$E$17384))*1000*2-SUMPRODUCT(('ESB Networks Summary'!$C$5:$C$17384=Data!D2067)*('ESB Networks Summary'!$F$5:$F$17384))*1000*2</f>
        <v>134</v>
      </c>
      <c r="I2067" s="5">
        <v>0</v>
      </c>
      <c r="J2067" s="5">
        <v>0</v>
      </c>
      <c r="K2067" s="17">
        <v>1</v>
      </c>
      <c r="L2067" s="52">
        <f t="shared" si="227"/>
        <v>0</v>
      </c>
      <c r="M2067" s="5">
        <v>0</v>
      </c>
      <c r="N2067" s="5">
        <v>2218</v>
      </c>
      <c r="P2067" s="5">
        <v>0</v>
      </c>
      <c r="R2067" s="99">
        <v>13.9</v>
      </c>
      <c r="S2067" s="99">
        <v>10.907</v>
      </c>
      <c r="T2067" s="30">
        <f t="shared" si="224"/>
        <v>-1975</v>
      </c>
      <c r="U2067" s="21">
        <f t="shared" si="228"/>
        <v>1.6888500000000001E-2</v>
      </c>
      <c r="V2067" s="21">
        <f t="shared" si="229"/>
        <v>0</v>
      </c>
      <c r="W2067" s="21">
        <f t="shared" si="230"/>
        <v>0</v>
      </c>
    </row>
    <row r="2068" spans="1:23">
      <c r="A2068" s="2">
        <f t="shared" si="225"/>
        <v>45474</v>
      </c>
      <c r="B2068" s="3">
        <f t="shared" si="226"/>
        <v>45487</v>
      </c>
      <c r="C2068" s="7">
        <v>45487.041666666664</v>
      </c>
      <c r="D2068" s="7">
        <v>45487.083333333336</v>
      </c>
      <c r="E2068" s="5">
        <v>66</v>
      </c>
      <c r="F2068" s="5">
        <v>0</v>
      </c>
      <c r="G2068" s="5">
        <v>243</v>
      </c>
      <c r="H2068" s="34" cm="1">
        <f t="array" ref="H2068">SUMPRODUCT(('ESB Networks Summary'!$C$5:$C$17384=Data!D2068)*('ESB Networks Summary'!$E$5:$E$17384))*1000*2-SUMPRODUCT(('ESB Networks Summary'!$C$5:$C$17384=Data!D2068)*('ESB Networks Summary'!$F$5:$F$17384))*1000*2</f>
        <v>116</v>
      </c>
      <c r="I2068" s="5">
        <v>0</v>
      </c>
      <c r="J2068" s="5">
        <v>0</v>
      </c>
      <c r="K2068" s="17">
        <v>1</v>
      </c>
      <c r="L2068" s="52">
        <f t="shared" si="227"/>
        <v>0</v>
      </c>
      <c r="M2068" s="5">
        <v>0</v>
      </c>
      <c r="N2068" s="5">
        <v>2218</v>
      </c>
      <c r="P2068" s="5">
        <v>0</v>
      </c>
      <c r="R2068" s="99">
        <v>13.9</v>
      </c>
      <c r="S2068" s="99">
        <v>10.907</v>
      </c>
      <c r="T2068" s="30">
        <f t="shared" si="224"/>
        <v>-1975</v>
      </c>
      <c r="U2068" s="21">
        <f t="shared" si="228"/>
        <v>1.6888500000000001E-2</v>
      </c>
      <c r="V2068" s="21">
        <f t="shared" si="229"/>
        <v>0</v>
      </c>
      <c r="W2068" s="21">
        <f t="shared" si="230"/>
        <v>0</v>
      </c>
    </row>
    <row r="2069" spans="1:23">
      <c r="A2069" s="2">
        <f t="shared" si="225"/>
        <v>45474</v>
      </c>
      <c r="B2069" s="3">
        <f t="shared" si="226"/>
        <v>45487</v>
      </c>
      <c r="C2069" s="7">
        <v>45487.0625</v>
      </c>
      <c r="D2069" s="7">
        <v>45487.104166666664</v>
      </c>
      <c r="E2069" s="5">
        <v>66</v>
      </c>
      <c r="F2069" s="5">
        <v>0</v>
      </c>
      <c r="G2069" s="5">
        <v>243</v>
      </c>
      <c r="H2069" s="34" cm="1">
        <f t="array" ref="H2069">SUMPRODUCT(('ESB Networks Summary'!$C$5:$C$17384=Data!D2069)*('ESB Networks Summary'!$E$5:$E$17384))*1000*2-SUMPRODUCT(('ESB Networks Summary'!$C$5:$C$17384=Data!D2069)*('ESB Networks Summary'!$F$5:$F$17384))*1000*2</f>
        <v>126</v>
      </c>
      <c r="I2069" s="5">
        <v>0</v>
      </c>
      <c r="J2069" s="5">
        <v>0</v>
      </c>
      <c r="K2069" s="17">
        <v>1</v>
      </c>
      <c r="L2069" s="52">
        <f t="shared" si="227"/>
        <v>0</v>
      </c>
      <c r="M2069" s="5">
        <v>0</v>
      </c>
      <c r="N2069" s="5">
        <v>2218</v>
      </c>
      <c r="P2069" s="5">
        <v>0</v>
      </c>
      <c r="R2069" s="99">
        <v>13.9</v>
      </c>
      <c r="S2069" s="99">
        <v>10.907</v>
      </c>
      <c r="T2069" s="30">
        <f t="shared" si="224"/>
        <v>-1975</v>
      </c>
      <c r="U2069" s="21">
        <f t="shared" si="228"/>
        <v>1.6888500000000001E-2</v>
      </c>
      <c r="V2069" s="21">
        <f t="shared" si="229"/>
        <v>0</v>
      </c>
      <c r="W2069" s="21">
        <f t="shared" si="230"/>
        <v>0</v>
      </c>
    </row>
    <row r="2070" spans="1:23">
      <c r="A2070" s="2">
        <f t="shared" si="225"/>
        <v>45474</v>
      </c>
      <c r="B2070" s="3">
        <f t="shared" si="226"/>
        <v>45487</v>
      </c>
      <c r="C2070" s="7">
        <v>45487.083333333336</v>
      </c>
      <c r="D2070" s="7">
        <v>45487.125</v>
      </c>
      <c r="E2070" s="5">
        <v>66</v>
      </c>
      <c r="F2070" s="5">
        <v>0</v>
      </c>
      <c r="G2070" s="5">
        <v>243</v>
      </c>
      <c r="H2070" s="34" cm="1">
        <f t="array" ref="H2070">SUMPRODUCT(('ESB Networks Summary'!$C$5:$C$17384=Data!D2070)*('ESB Networks Summary'!$E$5:$E$17384))*1000*2-SUMPRODUCT(('ESB Networks Summary'!$C$5:$C$17384=Data!D2070)*('ESB Networks Summary'!$F$5:$F$17384))*1000*2</f>
        <v>180</v>
      </c>
      <c r="I2070" s="5">
        <v>0</v>
      </c>
      <c r="J2070" s="5">
        <v>0</v>
      </c>
      <c r="K2070" s="17">
        <v>1</v>
      </c>
      <c r="L2070" s="52">
        <f t="shared" si="227"/>
        <v>0</v>
      </c>
      <c r="M2070" s="5">
        <v>0</v>
      </c>
      <c r="N2070" s="5">
        <v>2218</v>
      </c>
      <c r="P2070" s="5">
        <v>0</v>
      </c>
      <c r="R2070" s="99">
        <v>13.611000000000001</v>
      </c>
      <c r="S2070" s="99">
        <v>10.618</v>
      </c>
      <c r="T2070" s="30">
        <f t="shared" si="224"/>
        <v>-1975</v>
      </c>
      <c r="U2070" s="21">
        <f t="shared" si="228"/>
        <v>1.6537364999999998E-2</v>
      </c>
      <c r="V2070" s="21">
        <f t="shared" si="229"/>
        <v>0</v>
      </c>
      <c r="W2070" s="21">
        <f t="shared" si="230"/>
        <v>0</v>
      </c>
    </row>
    <row r="2071" spans="1:23">
      <c r="A2071" s="2">
        <f t="shared" si="225"/>
        <v>45474</v>
      </c>
      <c r="B2071" s="3">
        <f t="shared" si="226"/>
        <v>45487</v>
      </c>
      <c r="C2071" s="7">
        <v>45487.104166666664</v>
      </c>
      <c r="D2071" s="7">
        <v>45487.145833333336</v>
      </c>
      <c r="E2071" s="5">
        <v>66</v>
      </c>
      <c r="F2071" s="5">
        <v>0</v>
      </c>
      <c r="G2071" s="5">
        <v>243</v>
      </c>
      <c r="H2071" s="34" cm="1">
        <f t="array" ref="H2071">SUMPRODUCT(('ESB Networks Summary'!$C$5:$C$17384=Data!D2071)*('ESB Networks Summary'!$E$5:$E$17384))*1000*2-SUMPRODUCT(('ESB Networks Summary'!$C$5:$C$17384=Data!D2071)*('ESB Networks Summary'!$F$5:$F$17384))*1000*2</f>
        <v>166</v>
      </c>
      <c r="I2071" s="5">
        <v>0</v>
      </c>
      <c r="J2071" s="5">
        <v>0</v>
      </c>
      <c r="K2071" s="17">
        <v>1</v>
      </c>
      <c r="L2071" s="52">
        <f t="shared" si="227"/>
        <v>0</v>
      </c>
      <c r="M2071" s="5">
        <v>0</v>
      </c>
      <c r="N2071" s="5">
        <v>2218</v>
      </c>
      <c r="P2071" s="5">
        <v>0</v>
      </c>
      <c r="R2071" s="99">
        <v>13.611000000000001</v>
      </c>
      <c r="S2071" s="99">
        <v>10.618</v>
      </c>
      <c r="T2071" s="30">
        <f t="shared" si="224"/>
        <v>-1975</v>
      </c>
      <c r="U2071" s="21">
        <f t="shared" si="228"/>
        <v>1.6537364999999998E-2</v>
      </c>
      <c r="V2071" s="21">
        <f t="shared" si="229"/>
        <v>0</v>
      </c>
      <c r="W2071" s="21">
        <f t="shared" si="230"/>
        <v>0</v>
      </c>
    </row>
    <row r="2072" spans="1:23">
      <c r="A2072" s="2">
        <f t="shared" si="225"/>
        <v>45474</v>
      </c>
      <c r="B2072" s="3">
        <f t="shared" si="226"/>
        <v>45487</v>
      </c>
      <c r="C2072" s="7">
        <v>45487.125</v>
      </c>
      <c r="D2072" s="7">
        <v>45487.166666666664</v>
      </c>
      <c r="E2072" s="5">
        <v>66</v>
      </c>
      <c r="F2072" s="5">
        <v>0</v>
      </c>
      <c r="G2072" s="5">
        <v>243</v>
      </c>
      <c r="H2072" s="34" cm="1">
        <f t="array" ref="H2072">SUMPRODUCT(('ESB Networks Summary'!$C$5:$C$17384=Data!D2072)*('ESB Networks Summary'!$E$5:$E$17384))*1000*2-SUMPRODUCT(('ESB Networks Summary'!$C$5:$C$17384=Data!D2072)*('ESB Networks Summary'!$F$5:$F$17384))*1000*2</f>
        <v>146</v>
      </c>
      <c r="I2072" s="5">
        <v>0</v>
      </c>
      <c r="J2072" s="5">
        <v>0</v>
      </c>
      <c r="K2072" s="17">
        <v>1</v>
      </c>
      <c r="L2072" s="52">
        <f t="shared" si="227"/>
        <v>0</v>
      </c>
      <c r="M2072" s="5">
        <v>0</v>
      </c>
      <c r="N2072" s="5">
        <v>2218</v>
      </c>
      <c r="P2072" s="5">
        <v>0</v>
      </c>
      <c r="R2072" s="99">
        <v>13.208000000000002</v>
      </c>
      <c r="S2072" s="99">
        <v>10.214</v>
      </c>
      <c r="T2072" s="30">
        <f t="shared" si="224"/>
        <v>-1975</v>
      </c>
      <c r="U2072" s="21">
        <f t="shared" si="228"/>
        <v>1.6047720000000001E-2</v>
      </c>
      <c r="V2072" s="21">
        <f t="shared" si="229"/>
        <v>0</v>
      </c>
      <c r="W2072" s="21">
        <f t="shared" si="230"/>
        <v>0</v>
      </c>
    </row>
    <row r="2073" spans="1:23">
      <c r="A2073" s="2">
        <f t="shared" si="225"/>
        <v>45474</v>
      </c>
      <c r="B2073" s="3">
        <f t="shared" si="226"/>
        <v>45487</v>
      </c>
      <c r="C2073" s="7">
        <v>45487.145833333336</v>
      </c>
      <c r="D2073" s="7">
        <v>45487.1875</v>
      </c>
      <c r="E2073" s="5">
        <v>66</v>
      </c>
      <c r="F2073" s="5">
        <v>0</v>
      </c>
      <c r="G2073" s="5">
        <v>243</v>
      </c>
      <c r="H2073" s="34" cm="1">
        <f t="array" ref="H2073">SUMPRODUCT(('ESB Networks Summary'!$C$5:$C$17384=Data!D2073)*('ESB Networks Summary'!$E$5:$E$17384))*1000*2-SUMPRODUCT(('ESB Networks Summary'!$C$5:$C$17384=Data!D2073)*('ESB Networks Summary'!$F$5:$F$17384))*1000*2</f>
        <v>122</v>
      </c>
      <c r="I2073" s="5">
        <v>0</v>
      </c>
      <c r="J2073" s="5">
        <v>0</v>
      </c>
      <c r="K2073" s="17">
        <v>1</v>
      </c>
      <c r="L2073" s="52">
        <f t="shared" si="227"/>
        <v>0</v>
      </c>
      <c r="M2073" s="5">
        <v>0</v>
      </c>
      <c r="N2073" s="5">
        <v>2218</v>
      </c>
      <c r="P2073" s="5">
        <v>0</v>
      </c>
      <c r="R2073" s="99">
        <v>13.208000000000002</v>
      </c>
      <c r="S2073" s="99">
        <v>10.214</v>
      </c>
      <c r="T2073" s="30">
        <f t="shared" si="224"/>
        <v>-1975</v>
      </c>
      <c r="U2073" s="21">
        <f t="shared" si="228"/>
        <v>1.6047720000000001E-2</v>
      </c>
      <c r="V2073" s="21">
        <f t="shared" si="229"/>
        <v>0</v>
      </c>
      <c r="W2073" s="21">
        <f t="shared" si="230"/>
        <v>0</v>
      </c>
    </row>
    <row r="2074" spans="1:23">
      <c r="A2074" s="2">
        <f t="shared" si="225"/>
        <v>45474</v>
      </c>
      <c r="B2074" s="3">
        <f t="shared" si="226"/>
        <v>45487</v>
      </c>
      <c r="C2074" s="7">
        <v>45487.166666666664</v>
      </c>
      <c r="D2074" s="7">
        <v>45487.208333333336</v>
      </c>
      <c r="E2074" s="5">
        <v>66</v>
      </c>
      <c r="F2074" s="5">
        <v>0</v>
      </c>
      <c r="G2074" s="5">
        <v>223.46666666666599</v>
      </c>
      <c r="H2074" s="34" cm="1">
        <f t="array" ref="H2074">SUMPRODUCT(('ESB Networks Summary'!$C$5:$C$17384=Data!D2074)*('ESB Networks Summary'!$E$5:$E$17384))*1000*2-SUMPRODUCT(('ESB Networks Summary'!$C$5:$C$17384=Data!D2074)*('ESB Networks Summary'!$F$5:$F$17384))*1000*2</f>
        <v>1990</v>
      </c>
      <c r="I2074" s="5">
        <v>1868.5166666666601</v>
      </c>
      <c r="J2074" s="5">
        <v>0</v>
      </c>
      <c r="K2074" s="17">
        <v>1</v>
      </c>
      <c r="L2074" s="52">
        <f t="shared" si="227"/>
        <v>0</v>
      </c>
      <c r="M2074" s="5">
        <v>0</v>
      </c>
      <c r="N2074" s="5">
        <v>2154.3333333333298</v>
      </c>
      <c r="P2074" s="5">
        <v>0</v>
      </c>
      <c r="R2074" s="99">
        <v>12.778</v>
      </c>
      <c r="S2074" s="99">
        <v>9.7840000000000007</v>
      </c>
      <c r="T2074" s="30">
        <f t="shared" si="224"/>
        <v>-1930.8666666666638</v>
      </c>
      <c r="U2074" s="21">
        <f t="shared" si="228"/>
        <v>1.4277285333333289E-2</v>
      </c>
      <c r="V2074" s="21">
        <f t="shared" si="229"/>
        <v>0</v>
      </c>
      <c r="W2074" s="21">
        <f t="shared" si="230"/>
        <v>0</v>
      </c>
    </row>
    <row r="2075" spans="1:23">
      <c r="A2075" s="2">
        <f t="shared" si="225"/>
        <v>45474</v>
      </c>
      <c r="B2075" s="3">
        <f t="shared" si="226"/>
        <v>45487</v>
      </c>
      <c r="C2075" s="7">
        <v>45487.1875</v>
      </c>
      <c r="D2075" s="7">
        <v>45487.229166666664</v>
      </c>
      <c r="E2075" s="5">
        <v>66</v>
      </c>
      <c r="F2075" s="5">
        <v>0</v>
      </c>
      <c r="G2075" s="5">
        <v>71.883333333333297</v>
      </c>
      <c r="H2075" s="34" cm="1">
        <f t="array" ref="H2075">SUMPRODUCT(('ESB Networks Summary'!$C$5:$C$17384=Data!D2075)*('ESB Networks Summary'!$E$5:$E$17384))*1000*2-SUMPRODUCT(('ESB Networks Summary'!$C$5:$C$17384=Data!D2075)*('ESB Networks Summary'!$F$5:$F$17384))*1000*2</f>
        <v>70</v>
      </c>
      <c r="I2075" s="5">
        <v>0</v>
      </c>
      <c r="J2075" s="5">
        <v>0</v>
      </c>
      <c r="K2075" s="17">
        <v>1</v>
      </c>
      <c r="L2075" s="52">
        <f t="shared" si="227"/>
        <v>0</v>
      </c>
      <c r="M2075" s="5">
        <v>0</v>
      </c>
      <c r="N2075" s="5">
        <v>23.8</v>
      </c>
      <c r="O2075" s="96"/>
      <c r="P2075" s="5">
        <v>7.2666666666666604</v>
      </c>
      <c r="R2075" s="99">
        <v>12.778</v>
      </c>
      <c r="S2075" s="99">
        <v>9.7840000000000007</v>
      </c>
      <c r="T2075" s="30">
        <f t="shared" si="224"/>
        <v>55.349999999999966</v>
      </c>
      <c r="U2075" s="21">
        <f t="shared" si="228"/>
        <v>4.5926261666666647E-3</v>
      </c>
      <c r="V2075" s="21">
        <f t="shared" si="229"/>
        <v>0</v>
      </c>
      <c r="W2075" s="21">
        <f t="shared" si="230"/>
        <v>0</v>
      </c>
    </row>
    <row r="2076" spans="1:23">
      <c r="A2076" s="2">
        <f t="shared" si="225"/>
        <v>45474</v>
      </c>
      <c r="B2076" s="3">
        <f t="shared" si="226"/>
        <v>45487</v>
      </c>
      <c r="C2076" s="7">
        <v>45487.208333333336</v>
      </c>
      <c r="D2076" s="7">
        <v>45487.25</v>
      </c>
      <c r="E2076" s="5">
        <v>66</v>
      </c>
      <c r="F2076" s="5">
        <v>0</v>
      </c>
      <c r="G2076" s="5">
        <v>420.433333333333</v>
      </c>
      <c r="H2076" s="34" cm="1">
        <f t="array" ref="H2076">SUMPRODUCT(('ESB Networks Summary'!$C$5:$C$17384=Data!D2076)*('ESB Networks Summary'!$E$5:$E$17384))*1000*2-SUMPRODUCT(('ESB Networks Summary'!$C$5:$C$17384=Data!D2076)*('ESB Networks Summary'!$F$5:$F$17384))*1000*2</f>
        <v>420</v>
      </c>
      <c r="I2076" s="5">
        <v>461.3</v>
      </c>
      <c r="J2076" s="5">
        <v>0</v>
      </c>
      <c r="K2076" s="17">
        <v>1</v>
      </c>
      <c r="L2076" s="52">
        <f t="shared" si="227"/>
        <v>0</v>
      </c>
      <c r="M2076" s="5">
        <v>0</v>
      </c>
      <c r="N2076" s="5">
        <v>456.33333333333297</v>
      </c>
      <c r="O2076" s="96"/>
      <c r="P2076" s="5">
        <v>81.241666666666603</v>
      </c>
      <c r="R2076" s="99">
        <v>12.406000000000001</v>
      </c>
      <c r="S2076" s="99">
        <v>9.4120000000000008</v>
      </c>
      <c r="T2076" s="30">
        <f t="shared" si="224"/>
        <v>45.34166666666664</v>
      </c>
      <c r="U2076" s="21">
        <f t="shared" si="228"/>
        <v>2.6079479666666648E-2</v>
      </c>
      <c r="V2076" s="21">
        <f t="shared" si="229"/>
        <v>0</v>
      </c>
      <c r="W2076" s="21">
        <f t="shared" si="230"/>
        <v>0</v>
      </c>
    </row>
    <row r="2077" spans="1:23">
      <c r="A2077" s="2">
        <f t="shared" si="225"/>
        <v>45474</v>
      </c>
      <c r="B2077" s="3">
        <f t="shared" si="226"/>
        <v>45487</v>
      </c>
      <c r="C2077" s="7">
        <v>45487.229166666664</v>
      </c>
      <c r="D2077" s="7">
        <v>45487.270833333336</v>
      </c>
      <c r="E2077" s="5">
        <v>66</v>
      </c>
      <c r="F2077" s="5">
        <v>0</v>
      </c>
      <c r="G2077" s="5">
        <v>-156.53333333333299</v>
      </c>
      <c r="H2077" s="34" cm="1">
        <f t="array" ref="H2077">SUMPRODUCT(('ESB Networks Summary'!$C$5:$C$17384=Data!D2077)*('ESB Networks Summary'!$E$5:$E$17384))*1000*2-SUMPRODUCT(('ESB Networks Summary'!$C$5:$C$17384=Data!D2077)*('ESB Networks Summary'!$F$5:$F$17384))*1000*2</f>
        <v>-164</v>
      </c>
      <c r="I2077" s="5">
        <v>0</v>
      </c>
      <c r="J2077" s="5">
        <v>0</v>
      </c>
      <c r="K2077" s="17">
        <v>1</v>
      </c>
      <c r="L2077" s="52">
        <f t="shared" si="227"/>
        <v>0</v>
      </c>
      <c r="M2077" s="5">
        <v>0</v>
      </c>
      <c r="N2077" s="5">
        <v>22.8666666666666</v>
      </c>
      <c r="O2077" s="96"/>
      <c r="P2077" s="5">
        <v>217.6</v>
      </c>
      <c r="R2077" s="99">
        <v>12.406000000000001</v>
      </c>
      <c r="S2077" s="99">
        <v>9.4120000000000008</v>
      </c>
      <c r="T2077" s="30">
        <f t="shared" si="224"/>
        <v>38.200000000000401</v>
      </c>
      <c r="U2077" s="21">
        <f t="shared" si="228"/>
        <v>0</v>
      </c>
      <c r="V2077" s="21">
        <f t="shared" si="229"/>
        <v>-7.3664586666666509E-3</v>
      </c>
      <c r="W2077" s="21">
        <f t="shared" si="230"/>
        <v>0</v>
      </c>
    </row>
    <row r="2078" spans="1:23">
      <c r="A2078" s="2">
        <f t="shared" si="225"/>
        <v>45474</v>
      </c>
      <c r="B2078" s="3">
        <f t="shared" si="226"/>
        <v>45487</v>
      </c>
      <c r="C2078" s="7">
        <v>45487.25</v>
      </c>
      <c r="D2078" s="7">
        <v>45487.291666666664</v>
      </c>
      <c r="E2078" s="5">
        <v>66</v>
      </c>
      <c r="F2078" s="5">
        <v>0</v>
      </c>
      <c r="G2078" s="5">
        <v>-277.26666666666603</v>
      </c>
      <c r="H2078" s="34" cm="1">
        <f t="array" ref="H2078">SUMPRODUCT(('ESB Networks Summary'!$C$5:$C$17384=Data!D2078)*('ESB Networks Summary'!$E$5:$E$17384))*1000*2-SUMPRODUCT(('ESB Networks Summary'!$C$5:$C$17384=Data!D2078)*('ESB Networks Summary'!$F$5:$F$17384))*1000*2</f>
        <v>-260</v>
      </c>
      <c r="I2078" s="5">
        <v>57.0833333333333</v>
      </c>
      <c r="J2078" s="5">
        <v>0</v>
      </c>
      <c r="K2078" s="17">
        <v>1</v>
      </c>
      <c r="L2078" s="52">
        <f t="shared" si="227"/>
        <v>0</v>
      </c>
      <c r="M2078" s="5">
        <v>0</v>
      </c>
      <c r="N2078" s="5">
        <v>61.3333333333333</v>
      </c>
      <c r="O2078" s="96"/>
      <c r="P2078" s="5">
        <v>401.60833333333301</v>
      </c>
      <c r="R2078" s="99">
        <v>14.537000000000001</v>
      </c>
      <c r="S2078" s="99">
        <v>11.543000000000001</v>
      </c>
      <c r="T2078" s="30">
        <f t="shared" si="224"/>
        <v>63.008333333333681</v>
      </c>
      <c r="U2078" s="21">
        <f t="shared" si="228"/>
        <v>0</v>
      </c>
      <c r="V2078" s="21">
        <f t="shared" si="229"/>
        <v>-1.6002445666666632E-2</v>
      </c>
      <c r="W2078" s="21">
        <f t="shared" si="230"/>
        <v>0</v>
      </c>
    </row>
    <row r="2079" spans="1:23">
      <c r="A2079" s="2">
        <f t="shared" si="225"/>
        <v>45474</v>
      </c>
      <c r="B2079" s="3">
        <f t="shared" si="226"/>
        <v>45487</v>
      </c>
      <c r="C2079" s="7">
        <v>45487.270833333336</v>
      </c>
      <c r="D2079" s="7">
        <v>45487.3125</v>
      </c>
      <c r="E2079" s="5">
        <v>66</v>
      </c>
      <c r="F2079" s="5">
        <v>0</v>
      </c>
      <c r="G2079" s="5">
        <v>-247.46666666666599</v>
      </c>
      <c r="H2079" s="34" cm="1">
        <f t="array" ref="H2079">SUMPRODUCT(('ESB Networks Summary'!$C$5:$C$17384=Data!D2079)*('ESB Networks Summary'!$E$5:$E$17384))*1000*2-SUMPRODUCT(('ESB Networks Summary'!$C$5:$C$17384=Data!D2079)*('ESB Networks Summary'!$F$5:$F$17384))*1000*2</f>
        <v>-282</v>
      </c>
      <c r="I2079" s="5">
        <v>303.2</v>
      </c>
      <c r="J2079" s="5">
        <v>0</v>
      </c>
      <c r="K2079" s="17">
        <v>1</v>
      </c>
      <c r="L2079" s="52">
        <f t="shared" si="227"/>
        <v>0</v>
      </c>
      <c r="M2079" s="5">
        <v>0</v>
      </c>
      <c r="N2079" s="5">
        <v>376.56666666666598</v>
      </c>
      <c r="O2079" s="96"/>
      <c r="P2079" s="5">
        <v>686.19999999999902</v>
      </c>
      <c r="R2079" s="99">
        <v>14.537000000000001</v>
      </c>
      <c r="S2079" s="99">
        <v>11.543000000000001</v>
      </c>
      <c r="T2079" s="30">
        <f t="shared" si="224"/>
        <v>62.166666666667027</v>
      </c>
      <c r="U2079" s="21">
        <f t="shared" si="228"/>
        <v>0</v>
      </c>
      <c r="V2079" s="21">
        <f t="shared" si="229"/>
        <v>-1.4282538666666629E-2</v>
      </c>
      <c r="W2079" s="21">
        <f t="shared" si="230"/>
        <v>0</v>
      </c>
    </row>
    <row r="2080" spans="1:23">
      <c r="A2080" s="2">
        <f t="shared" si="225"/>
        <v>45474</v>
      </c>
      <c r="B2080" s="3">
        <f t="shared" si="226"/>
        <v>45487</v>
      </c>
      <c r="C2080" s="7">
        <v>45487.291666666664</v>
      </c>
      <c r="D2080" s="7">
        <v>45487.333333333336</v>
      </c>
      <c r="E2080" s="5">
        <v>66</v>
      </c>
      <c r="F2080" s="5">
        <v>0</v>
      </c>
      <c r="G2080" s="5">
        <v>-649.48333333333301</v>
      </c>
      <c r="H2080" s="34" cm="1">
        <f t="array" ref="H2080">SUMPRODUCT(('ESB Networks Summary'!$C$5:$C$17384=Data!D2080)*('ESB Networks Summary'!$E$5:$E$17384))*1000*2-SUMPRODUCT(('ESB Networks Summary'!$C$5:$C$17384=Data!D2080)*('ESB Networks Summary'!$F$5:$F$17384))*1000*2</f>
        <v>-724</v>
      </c>
      <c r="I2080" s="5">
        <v>0</v>
      </c>
      <c r="J2080" s="5">
        <v>0</v>
      </c>
      <c r="K2080" s="17">
        <v>1</v>
      </c>
      <c r="L2080" s="52">
        <f t="shared" si="227"/>
        <v>0</v>
      </c>
      <c r="M2080" s="5">
        <v>0</v>
      </c>
      <c r="N2080" s="5">
        <v>21.533333333333299</v>
      </c>
      <c r="O2080" s="96"/>
      <c r="P2080" s="5">
        <v>796.78333333333296</v>
      </c>
      <c r="R2080" s="99">
        <v>20.506</v>
      </c>
      <c r="S2080" s="99">
        <v>12.629000000000001</v>
      </c>
      <c r="T2080" s="30">
        <f t="shared" si="224"/>
        <v>125.76666666666665</v>
      </c>
      <c r="U2080" s="21">
        <f t="shared" si="228"/>
        <v>0</v>
      </c>
      <c r="V2080" s="21">
        <f t="shared" si="229"/>
        <v>-4.1011625083333315E-2</v>
      </c>
      <c r="W2080" s="21">
        <f t="shared" si="230"/>
        <v>0</v>
      </c>
    </row>
    <row r="2081" spans="1:23">
      <c r="A2081" s="2">
        <f t="shared" si="225"/>
        <v>45474</v>
      </c>
      <c r="B2081" s="3">
        <f t="shared" si="226"/>
        <v>45487</v>
      </c>
      <c r="C2081" s="7">
        <v>45487.3125</v>
      </c>
      <c r="D2081" s="7">
        <v>45487.354166666664</v>
      </c>
      <c r="E2081" s="5">
        <v>66</v>
      </c>
      <c r="F2081" s="5">
        <v>0</v>
      </c>
      <c r="G2081" s="5">
        <v>-338.13333333333298</v>
      </c>
      <c r="H2081" s="34" cm="1">
        <f t="array" ref="H2081">SUMPRODUCT(('ESB Networks Summary'!$C$5:$C$17384=Data!D2081)*('ESB Networks Summary'!$E$5:$E$17384))*1000*2-SUMPRODUCT(('ESB Networks Summary'!$C$5:$C$17384=Data!D2081)*('ESB Networks Summary'!$F$5:$F$17384))*1000*2</f>
        <v>-496</v>
      </c>
      <c r="I2081" s="5">
        <v>249.57499999999999</v>
      </c>
      <c r="J2081" s="5">
        <v>0</v>
      </c>
      <c r="K2081" s="17">
        <v>1</v>
      </c>
      <c r="L2081" s="52">
        <f t="shared" si="227"/>
        <v>0</v>
      </c>
      <c r="M2081" s="5">
        <v>0</v>
      </c>
      <c r="N2081" s="5">
        <v>598.32499999999902</v>
      </c>
      <c r="O2081" s="96"/>
      <c r="P2081" s="5">
        <v>1089.575</v>
      </c>
      <c r="R2081" s="99">
        <v>20.506</v>
      </c>
      <c r="S2081" s="99">
        <v>12.629000000000001</v>
      </c>
      <c r="T2081" s="30">
        <f t="shared" si="224"/>
        <v>153.11666666666804</v>
      </c>
      <c r="U2081" s="21">
        <f t="shared" si="228"/>
        <v>0</v>
      </c>
      <c r="V2081" s="21">
        <f t="shared" si="229"/>
        <v>-2.1351429333333317E-2</v>
      </c>
      <c r="W2081" s="21">
        <f t="shared" si="230"/>
        <v>0</v>
      </c>
    </row>
    <row r="2082" spans="1:23">
      <c r="A2082" s="2">
        <f t="shared" si="225"/>
        <v>45474</v>
      </c>
      <c r="B2082" s="3">
        <f t="shared" si="226"/>
        <v>45487</v>
      </c>
      <c r="C2082" s="7">
        <v>45487.333333333336</v>
      </c>
      <c r="D2082" s="7">
        <v>45487.375</v>
      </c>
      <c r="E2082" s="5">
        <v>66</v>
      </c>
      <c r="F2082" s="5">
        <v>0</v>
      </c>
      <c r="G2082" s="5">
        <v>-1591.2666666666601</v>
      </c>
      <c r="H2082" s="34" cm="1">
        <f t="array" ref="H2082">SUMPRODUCT(('ESB Networks Summary'!$C$5:$C$17384=Data!D2082)*('ESB Networks Summary'!$E$5:$E$17384))*1000*2-SUMPRODUCT(('ESB Networks Summary'!$C$5:$C$17384=Data!D2082)*('ESB Networks Summary'!$F$5:$F$17384))*1000*2</f>
        <v>-1626</v>
      </c>
      <c r="I2082" s="5">
        <v>0</v>
      </c>
      <c r="J2082" s="5">
        <v>0</v>
      </c>
      <c r="K2082" s="17">
        <v>1</v>
      </c>
      <c r="L2082" s="52">
        <f t="shared" si="227"/>
        <v>0</v>
      </c>
      <c r="M2082" s="5">
        <v>0</v>
      </c>
      <c r="N2082" s="5">
        <v>63.466666666666598</v>
      </c>
      <c r="O2082" s="96"/>
      <c r="P2082" s="5">
        <v>1773.2</v>
      </c>
      <c r="R2082" s="99">
        <v>20.727</v>
      </c>
      <c r="S2082" s="99">
        <v>12.85</v>
      </c>
      <c r="T2082" s="30">
        <f t="shared" si="224"/>
        <v>118.46666666667339</v>
      </c>
      <c r="U2082" s="21">
        <f t="shared" si="228"/>
        <v>0</v>
      </c>
      <c r="V2082" s="21">
        <f t="shared" si="229"/>
        <v>-0.10223888333333292</v>
      </c>
      <c r="W2082" s="21">
        <f t="shared" si="230"/>
        <v>0</v>
      </c>
    </row>
    <row r="2083" spans="1:23">
      <c r="A2083" s="2">
        <f t="shared" si="225"/>
        <v>45474</v>
      </c>
      <c r="B2083" s="3">
        <f t="shared" si="226"/>
        <v>45487</v>
      </c>
      <c r="C2083" s="7">
        <v>45487.354166666664</v>
      </c>
      <c r="D2083" s="7">
        <v>45487.395833333336</v>
      </c>
      <c r="E2083" s="5">
        <v>66</v>
      </c>
      <c r="F2083" s="5">
        <v>0</v>
      </c>
      <c r="G2083" s="5">
        <v>-1421.2249999999999</v>
      </c>
      <c r="H2083" s="34" cm="1">
        <f t="array" ref="H2083">SUMPRODUCT(('ESB Networks Summary'!$C$5:$C$17384=Data!D2083)*('ESB Networks Summary'!$E$5:$E$17384))*1000*2-SUMPRODUCT(('ESB Networks Summary'!$C$5:$C$17384=Data!D2083)*('ESB Networks Summary'!$F$5:$F$17384))*1000*2</f>
        <v>-1446</v>
      </c>
      <c r="I2083" s="5">
        <v>510.8</v>
      </c>
      <c r="J2083" s="5">
        <v>0</v>
      </c>
      <c r="K2083" s="17">
        <v>1</v>
      </c>
      <c r="L2083" s="52">
        <f t="shared" si="227"/>
        <v>0</v>
      </c>
      <c r="M2083" s="5">
        <v>0</v>
      </c>
      <c r="N2083" s="5">
        <v>593.67499999999995</v>
      </c>
      <c r="O2083" s="96"/>
      <c r="P2083" s="5">
        <v>2256.5833333333298</v>
      </c>
      <c r="R2083" s="99">
        <v>20.727</v>
      </c>
      <c r="S2083" s="99">
        <v>12.85</v>
      </c>
      <c r="T2083" s="30">
        <f t="shared" si="224"/>
        <v>241.68333333332998</v>
      </c>
      <c r="U2083" s="21">
        <f t="shared" si="228"/>
        <v>0</v>
      </c>
      <c r="V2083" s="21">
        <f t="shared" si="229"/>
        <v>-9.1313706249999987E-2</v>
      </c>
      <c r="W2083" s="21">
        <f t="shared" si="230"/>
        <v>0</v>
      </c>
    </row>
    <row r="2084" spans="1:23">
      <c r="A2084" s="2">
        <f t="shared" si="225"/>
        <v>45474</v>
      </c>
      <c r="B2084" s="3">
        <f t="shared" si="226"/>
        <v>45487</v>
      </c>
      <c r="C2084" s="7">
        <v>45487.375</v>
      </c>
      <c r="D2084" s="7">
        <v>45487.416666666664</v>
      </c>
      <c r="E2084" s="5">
        <v>66</v>
      </c>
      <c r="F2084" s="5">
        <v>0</v>
      </c>
      <c r="G2084" s="5">
        <v>-2971.9305555555502</v>
      </c>
      <c r="H2084" s="34" cm="1">
        <f t="array" ref="H2084">SUMPRODUCT(('ESB Networks Summary'!$C$5:$C$17384=Data!D2084)*('ESB Networks Summary'!$E$5:$E$17384))*1000*2-SUMPRODUCT(('ESB Networks Summary'!$C$5:$C$17384=Data!D2084)*('ESB Networks Summary'!$F$5:$F$17384))*1000*2</f>
        <v>-3062</v>
      </c>
      <c r="I2084" s="5">
        <v>0</v>
      </c>
      <c r="J2084" s="5">
        <v>0</v>
      </c>
      <c r="K2084" s="17">
        <v>1</v>
      </c>
      <c r="L2084" s="52">
        <f t="shared" si="227"/>
        <v>0</v>
      </c>
      <c r="M2084" s="5">
        <v>0</v>
      </c>
      <c r="N2084" s="5">
        <v>231.263888888888</v>
      </c>
      <c r="O2084" s="96"/>
      <c r="P2084" s="5">
        <v>3310.13333333333</v>
      </c>
      <c r="R2084" s="99">
        <v>22.493000000000002</v>
      </c>
      <c r="S2084" s="99">
        <v>14.616</v>
      </c>
      <c r="T2084" s="30">
        <f t="shared" si="224"/>
        <v>106.93888888889182</v>
      </c>
      <c r="U2084" s="21">
        <f t="shared" si="228"/>
        <v>0</v>
      </c>
      <c r="V2084" s="21">
        <f t="shared" si="229"/>
        <v>-0.2171886849999996</v>
      </c>
      <c r="W2084" s="21">
        <f t="shared" si="230"/>
        <v>0</v>
      </c>
    </row>
    <row r="2085" spans="1:23">
      <c r="A2085" s="2">
        <f t="shared" si="225"/>
        <v>45474</v>
      </c>
      <c r="B2085" s="3">
        <f t="shared" si="226"/>
        <v>45487</v>
      </c>
      <c r="C2085" s="7">
        <v>45487.395833333336</v>
      </c>
      <c r="D2085" s="7">
        <v>45487.4375</v>
      </c>
      <c r="E2085" s="5">
        <v>66</v>
      </c>
      <c r="F2085" s="5">
        <v>0</v>
      </c>
      <c r="G2085" s="5">
        <v>-3154.25555555555</v>
      </c>
      <c r="H2085" s="34" cm="1">
        <f t="array" ref="H2085">SUMPRODUCT(('ESB Networks Summary'!$C$5:$C$17384=Data!D2085)*('ESB Networks Summary'!$E$5:$E$17384))*1000*2-SUMPRODUCT(('ESB Networks Summary'!$C$5:$C$17384=Data!D2085)*('ESB Networks Summary'!$F$5:$F$17384))*1000*2</f>
        <v>-3134</v>
      </c>
      <c r="I2085" s="5">
        <v>0</v>
      </c>
      <c r="J2085" s="5">
        <v>0</v>
      </c>
      <c r="K2085" s="17">
        <v>1</v>
      </c>
      <c r="L2085" s="52">
        <f t="shared" si="227"/>
        <v>0</v>
      </c>
      <c r="M2085" s="5">
        <v>0</v>
      </c>
      <c r="N2085" s="5">
        <v>75.186111111111103</v>
      </c>
      <c r="O2085" s="96"/>
      <c r="P2085" s="5">
        <v>3499.5</v>
      </c>
      <c r="R2085" s="99">
        <v>22.493000000000002</v>
      </c>
      <c r="S2085" s="99">
        <v>14.616</v>
      </c>
      <c r="T2085" s="30">
        <f t="shared" si="224"/>
        <v>270.05833333333885</v>
      </c>
      <c r="U2085" s="21">
        <f t="shared" si="228"/>
        <v>0</v>
      </c>
      <c r="V2085" s="21">
        <f t="shared" si="229"/>
        <v>-0.23051299599999958</v>
      </c>
      <c r="W2085" s="21">
        <f t="shared" si="230"/>
        <v>0</v>
      </c>
    </row>
    <row r="2086" spans="1:23">
      <c r="A2086" s="2">
        <f t="shared" si="225"/>
        <v>45474</v>
      </c>
      <c r="B2086" s="3">
        <f t="shared" si="226"/>
        <v>45487</v>
      </c>
      <c r="C2086" s="7">
        <v>45487.416666666664</v>
      </c>
      <c r="D2086" s="7">
        <v>45487.458333333336</v>
      </c>
      <c r="E2086" s="5">
        <v>65.033333333333303</v>
      </c>
      <c r="F2086" s="5">
        <v>0</v>
      </c>
      <c r="G2086" s="5">
        <v>-2886.75</v>
      </c>
      <c r="H2086" s="34" cm="1">
        <f t="array" ref="H2086">SUMPRODUCT(('ESB Networks Summary'!$C$5:$C$17384=Data!D2086)*('ESB Networks Summary'!$E$5:$E$17384))*1000*2-SUMPRODUCT(('ESB Networks Summary'!$C$5:$C$17384=Data!D2086)*('ESB Networks Summary'!$F$5:$F$17384))*1000*2</f>
        <v>-2898</v>
      </c>
      <c r="I2086" s="5">
        <v>455.599999999999</v>
      </c>
      <c r="J2086" s="5">
        <v>0</v>
      </c>
      <c r="K2086" s="17">
        <v>1</v>
      </c>
      <c r="L2086" s="52">
        <f t="shared" si="227"/>
        <v>0</v>
      </c>
      <c r="M2086" s="5">
        <v>0</v>
      </c>
      <c r="N2086" s="5">
        <v>614.15833333333296</v>
      </c>
      <c r="O2086" s="96"/>
      <c r="P2086" s="5">
        <v>3716.9666666666599</v>
      </c>
      <c r="R2086" s="99">
        <v>23.077000000000002</v>
      </c>
      <c r="S2086" s="99">
        <v>15.2</v>
      </c>
      <c r="T2086" s="30">
        <f t="shared" si="224"/>
        <v>216.05833333332691</v>
      </c>
      <c r="U2086" s="21">
        <f t="shared" si="228"/>
        <v>0</v>
      </c>
      <c r="V2086" s="21">
        <f t="shared" si="229"/>
        <v>-0.219393</v>
      </c>
      <c r="W2086" s="21">
        <f t="shared" si="230"/>
        <v>0</v>
      </c>
    </row>
    <row r="2087" spans="1:23">
      <c r="A2087" s="2">
        <f t="shared" si="225"/>
        <v>45474</v>
      </c>
      <c r="B2087" s="3">
        <f t="shared" si="226"/>
        <v>45487</v>
      </c>
      <c r="C2087" s="7">
        <v>45487.4375</v>
      </c>
      <c r="D2087" s="7">
        <v>45487.479166666664</v>
      </c>
      <c r="E2087" s="5">
        <v>65</v>
      </c>
      <c r="F2087" s="5">
        <v>0</v>
      </c>
      <c r="G2087" s="5">
        <v>-2663.5416666666601</v>
      </c>
      <c r="H2087" s="34" cm="1">
        <f t="array" ref="H2087">SUMPRODUCT(('ESB Networks Summary'!$C$5:$C$17384=Data!D2087)*('ESB Networks Summary'!$E$5:$E$17384))*1000*2-SUMPRODUCT(('ESB Networks Summary'!$C$5:$C$17384=Data!D2087)*('ESB Networks Summary'!$F$5:$F$17384))*1000*2</f>
        <v>-2678</v>
      </c>
      <c r="I2087" s="5">
        <v>695.68333333333305</v>
      </c>
      <c r="J2087" s="5">
        <v>0</v>
      </c>
      <c r="K2087" s="17">
        <v>1</v>
      </c>
      <c r="L2087" s="52">
        <f t="shared" si="227"/>
        <v>0</v>
      </c>
      <c r="M2087" s="5">
        <v>0</v>
      </c>
      <c r="N2087" s="5">
        <v>1047.75833333333</v>
      </c>
      <c r="O2087" s="96"/>
      <c r="P2087" s="5">
        <v>4286.2083333333303</v>
      </c>
      <c r="R2087" s="99">
        <v>23.077000000000002</v>
      </c>
      <c r="S2087" s="99">
        <v>15.2</v>
      </c>
      <c r="T2087" s="30">
        <f t="shared" si="224"/>
        <v>574.90833333334012</v>
      </c>
      <c r="U2087" s="21">
        <f t="shared" si="228"/>
        <v>0</v>
      </c>
      <c r="V2087" s="21">
        <f t="shared" si="229"/>
        <v>-0.20242916666666616</v>
      </c>
      <c r="W2087" s="21">
        <f t="shared" si="230"/>
        <v>0</v>
      </c>
    </row>
    <row r="2088" spans="1:23">
      <c r="A2088" s="2">
        <f t="shared" si="225"/>
        <v>45474</v>
      </c>
      <c r="B2088" s="3">
        <f t="shared" si="226"/>
        <v>45487</v>
      </c>
      <c r="C2088" s="7">
        <v>45487.458333333336</v>
      </c>
      <c r="D2088" s="7">
        <v>45487.5</v>
      </c>
      <c r="E2088" s="5">
        <v>65</v>
      </c>
      <c r="F2088" s="5">
        <v>0</v>
      </c>
      <c r="G2088" s="5">
        <v>-3441.0833333333298</v>
      </c>
      <c r="H2088" s="34" cm="1">
        <f t="array" ref="H2088">SUMPRODUCT(('ESB Networks Summary'!$C$5:$C$17384=Data!D2088)*('ESB Networks Summary'!$E$5:$E$17384))*1000*2-SUMPRODUCT(('ESB Networks Summary'!$C$5:$C$17384=Data!D2088)*('ESB Networks Summary'!$F$5:$F$17384))*1000*2</f>
        <v>-3484</v>
      </c>
      <c r="I2088" s="5">
        <v>990.8</v>
      </c>
      <c r="J2088" s="5">
        <v>0</v>
      </c>
      <c r="K2088" s="17">
        <v>1</v>
      </c>
      <c r="L2088" s="52">
        <f t="shared" si="227"/>
        <v>0</v>
      </c>
      <c r="M2088" s="5">
        <v>0</v>
      </c>
      <c r="N2088" s="5">
        <v>1352.6499999999901</v>
      </c>
      <c r="O2088" s="96"/>
      <c r="P2088" s="5">
        <v>5070.5666666666602</v>
      </c>
      <c r="R2088" s="99">
        <v>22.777999999999999</v>
      </c>
      <c r="S2088" s="99">
        <v>14.9</v>
      </c>
      <c r="T2088" s="30">
        <f t="shared" si="224"/>
        <v>276.83333333334031</v>
      </c>
      <c r="U2088" s="21">
        <f t="shared" si="228"/>
        <v>0</v>
      </c>
      <c r="V2088" s="21">
        <f t="shared" si="229"/>
        <v>-0.25636070833333308</v>
      </c>
      <c r="W2088" s="21">
        <f t="shared" si="230"/>
        <v>0</v>
      </c>
    </row>
    <row r="2089" spans="1:23">
      <c r="A2089" s="2">
        <f t="shared" si="225"/>
        <v>45474</v>
      </c>
      <c r="B2089" s="3">
        <f t="shared" si="226"/>
        <v>45487</v>
      </c>
      <c r="C2089" s="7">
        <v>45487.479166666664</v>
      </c>
      <c r="D2089" s="7">
        <v>45487.520833333336</v>
      </c>
      <c r="E2089" s="5">
        <v>65</v>
      </c>
      <c r="F2089" s="5">
        <v>0</v>
      </c>
      <c r="G2089" s="5">
        <v>-3473.75</v>
      </c>
      <c r="H2089" s="34" cm="1">
        <f t="array" ref="H2089">SUMPRODUCT(('ESB Networks Summary'!$C$5:$C$17384=Data!D2089)*('ESB Networks Summary'!$E$5:$E$17384))*1000*2-SUMPRODUCT(('ESB Networks Summary'!$C$5:$C$17384=Data!D2089)*('ESB Networks Summary'!$F$5:$F$17384))*1000*2</f>
        <v>-3598</v>
      </c>
      <c r="I2089" s="5">
        <v>532.79999999999995</v>
      </c>
      <c r="J2089" s="5">
        <v>0</v>
      </c>
      <c r="K2089" s="17">
        <v>1</v>
      </c>
      <c r="L2089" s="52">
        <f t="shared" si="227"/>
        <v>0</v>
      </c>
      <c r="M2089" s="5">
        <v>0</v>
      </c>
      <c r="N2089" s="5">
        <v>916.3</v>
      </c>
      <c r="O2089" s="96"/>
      <c r="P2089" s="5">
        <v>4745.7249999999904</v>
      </c>
      <c r="R2089" s="99">
        <v>22.777999999999999</v>
      </c>
      <c r="S2089" s="99">
        <v>14.9</v>
      </c>
      <c r="T2089" s="30">
        <f t="shared" si="224"/>
        <v>355.6749999999904</v>
      </c>
      <c r="U2089" s="21">
        <f t="shared" si="228"/>
        <v>0</v>
      </c>
      <c r="V2089" s="21">
        <f t="shared" si="229"/>
        <v>-0.25879437499999997</v>
      </c>
      <c r="W2089" s="21">
        <f t="shared" si="230"/>
        <v>0</v>
      </c>
    </row>
    <row r="2090" spans="1:23">
      <c r="A2090" s="2">
        <f t="shared" si="225"/>
        <v>45474</v>
      </c>
      <c r="B2090" s="3">
        <f t="shared" si="226"/>
        <v>45487</v>
      </c>
      <c r="C2090" s="7">
        <v>45487.5</v>
      </c>
      <c r="D2090" s="7">
        <v>45487.541666666664</v>
      </c>
      <c r="E2090" s="5">
        <v>65</v>
      </c>
      <c r="F2090" s="5">
        <v>0</v>
      </c>
      <c r="G2090" s="5">
        <v>-4447.8666666666604</v>
      </c>
      <c r="H2090" s="34" cm="1">
        <f t="array" ref="H2090">SUMPRODUCT(('ESB Networks Summary'!$C$5:$C$17384=Data!D2090)*('ESB Networks Summary'!$E$5:$E$17384))*1000*2-SUMPRODUCT(('ESB Networks Summary'!$C$5:$C$17384=Data!D2090)*('ESB Networks Summary'!$F$5:$F$17384))*1000*2</f>
        <v>-4360</v>
      </c>
      <c r="I2090" s="5">
        <v>0</v>
      </c>
      <c r="J2090" s="5">
        <v>0</v>
      </c>
      <c r="K2090" s="17">
        <v>1</v>
      </c>
      <c r="L2090" s="52">
        <f t="shared" si="227"/>
        <v>0</v>
      </c>
      <c r="M2090" s="5">
        <v>0</v>
      </c>
      <c r="N2090" s="5">
        <v>327.40833333333302</v>
      </c>
      <c r="O2090" s="96"/>
      <c r="P2090" s="5">
        <v>4959.6499999999996</v>
      </c>
      <c r="R2090" s="99">
        <v>22.167999999999999</v>
      </c>
      <c r="S2090" s="99">
        <v>14.291</v>
      </c>
      <c r="T2090" s="30">
        <f t="shared" si="224"/>
        <v>184.3750000000062</v>
      </c>
      <c r="U2090" s="21">
        <f t="shared" si="228"/>
        <v>0</v>
      </c>
      <c r="V2090" s="21">
        <f t="shared" si="229"/>
        <v>-0.31782231266666622</v>
      </c>
      <c r="W2090" s="21">
        <f t="shared" si="230"/>
        <v>0</v>
      </c>
    </row>
    <row r="2091" spans="1:23">
      <c r="A2091" s="2">
        <f t="shared" si="225"/>
        <v>45474</v>
      </c>
      <c r="B2091" s="3">
        <f t="shared" si="226"/>
        <v>45487</v>
      </c>
      <c r="C2091" s="7">
        <v>45487.520833333336</v>
      </c>
      <c r="D2091" s="7">
        <v>45487.5625</v>
      </c>
      <c r="E2091" s="5">
        <v>65</v>
      </c>
      <c r="F2091" s="5">
        <v>0</v>
      </c>
      <c r="G2091" s="5">
        <v>-4088.0333333333301</v>
      </c>
      <c r="H2091" s="34" cm="1">
        <f t="array" ref="H2091">SUMPRODUCT(('ESB Networks Summary'!$C$5:$C$17384=Data!D2091)*('ESB Networks Summary'!$E$5:$E$17384))*1000*2-SUMPRODUCT(('ESB Networks Summary'!$C$5:$C$17384=Data!D2091)*('ESB Networks Summary'!$F$5:$F$17384))*1000*2</f>
        <v>-3946</v>
      </c>
      <c r="I2091" s="5">
        <v>0</v>
      </c>
      <c r="J2091" s="5">
        <v>0</v>
      </c>
      <c r="K2091" s="17">
        <v>1</v>
      </c>
      <c r="L2091" s="52">
        <f t="shared" si="227"/>
        <v>0</v>
      </c>
      <c r="M2091" s="5">
        <v>0</v>
      </c>
      <c r="N2091" s="5">
        <v>306.26666666666603</v>
      </c>
      <c r="O2091" s="96"/>
      <c r="P2091" s="5">
        <v>4748.9666666666599</v>
      </c>
      <c r="R2091" s="99">
        <v>22.167999999999999</v>
      </c>
      <c r="S2091" s="99">
        <v>14.291</v>
      </c>
      <c r="T2091" s="30">
        <f t="shared" si="224"/>
        <v>354.66666666666373</v>
      </c>
      <c r="U2091" s="21">
        <f t="shared" si="228"/>
        <v>0</v>
      </c>
      <c r="V2091" s="21">
        <f t="shared" si="229"/>
        <v>-0.29211042183333313</v>
      </c>
      <c r="W2091" s="21">
        <f t="shared" si="230"/>
        <v>0</v>
      </c>
    </row>
    <row r="2092" spans="1:23">
      <c r="A2092" s="2">
        <f t="shared" si="225"/>
        <v>45474</v>
      </c>
      <c r="B2092" s="3">
        <f t="shared" si="226"/>
        <v>45487</v>
      </c>
      <c r="C2092" s="7">
        <v>45487.541666666664</v>
      </c>
      <c r="D2092" s="7">
        <v>45487.583333333336</v>
      </c>
      <c r="E2092" s="5">
        <v>65</v>
      </c>
      <c r="F2092" s="5">
        <v>0</v>
      </c>
      <c r="G2092" s="5">
        <v>-4113.5166666666601</v>
      </c>
      <c r="H2092" s="34" cm="1">
        <f t="array" ref="H2092">SUMPRODUCT(('ESB Networks Summary'!$C$5:$C$17384=Data!D2092)*('ESB Networks Summary'!$E$5:$E$17384))*1000*2-SUMPRODUCT(('ESB Networks Summary'!$C$5:$C$17384=Data!D2092)*('ESB Networks Summary'!$F$5:$F$17384))*1000*2</f>
        <v>-4188</v>
      </c>
      <c r="I2092" s="5">
        <v>382.4</v>
      </c>
      <c r="J2092" s="5">
        <v>0</v>
      </c>
      <c r="K2092" s="17">
        <v>1</v>
      </c>
      <c r="L2092" s="52">
        <f t="shared" si="227"/>
        <v>0</v>
      </c>
      <c r="M2092" s="5">
        <v>0</v>
      </c>
      <c r="N2092" s="5">
        <v>627.78333333333296</v>
      </c>
      <c r="O2092" s="96"/>
      <c r="P2092" s="5">
        <v>5165.125</v>
      </c>
      <c r="R2092" s="99">
        <v>21.274999999999999</v>
      </c>
      <c r="S2092" s="99">
        <v>13.397</v>
      </c>
      <c r="T2092" s="30">
        <f t="shared" si="224"/>
        <v>423.82500000000698</v>
      </c>
      <c r="U2092" s="21">
        <f t="shared" si="228"/>
        <v>0</v>
      </c>
      <c r="V2092" s="21">
        <f t="shared" si="229"/>
        <v>-0.27554391391666622</v>
      </c>
      <c r="W2092" s="21">
        <f t="shared" si="230"/>
        <v>0</v>
      </c>
    </row>
    <row r="2093" spans="1:23">
      <c r="A2093" s="2">
        <f t="shared" si="225"/>
        <v>45474</v>
      </c>
      <c r="B2093" s="3">
        <f t="shared" si="226"/>
        <v>45487</v>
      </c>
      <c r="C2093" s="7">
        <v>45487.5625</v>
      </c>
      <c r="D2093" s="7">
        <v>45487.604166666664</v>
      </c>
      <c r="E2093" s="5">
        <v>65</v>
      </c>
      <c r="F2093" s="5">
        <v>0</v>
      </c>
      <c r="G2093" s="5">
        <v>-3695.1</v>
      </c>
      <c r="H2093" s="34" cm="1">
        <f t="array" ref="H2093">SUMPRODUCT(('ESB Networks Summary'!$C$5:$C$17384=Data!D2093)*('ESB Networks Summary'!$E$5:$E$17384))*1000*2-SUMPRODUCT(('ESB Networks Summary'!$C$5:$C$17384=Data!D2093)*('ESB Networks Summary'!$F$5:$F$17384))*1000*2</f>
        <v>-3342</v>
      </c>
      <c r="I2093" s="5">
        <v>304.7</v>
      </c>
      <c r="J2093" s="5">
        <v>0</v>
      </c>
      <c r="K2093" s="17">
        <v>1</v>
      </c>
      <c r="L2093" s="52">
        <f t="shared" si="227"/>
        <v>0</v>
      </c>
      <c r="M2093" s="5">
        <v>0</v>
      </c>
      <c r="N2093" s="5">
        <v>815.66666666666595</v>
      </c>
      <c r="O2093" s="96"/>
      <c r="P2093" s="5">
        <v>4659.9666666666599</v>
      </c>
      <c r="R2093" s="99">
        <v>21.274999999999999</v>
      </c>
      <c r="S2093" s="99">
        <v>13.397</v>
      </c>
      <c r="T2093" s="30">
        <f t="shared" si="224"/>
        <v>149.19999999999402</v>
      </c>
      <c r="U2093" s="21">
        <f t="shared" si="228"/>
        <v>0</v>
      </c>
      <c r="V2093" s="21">
        <f t="shared" si="229"/>
        <v>-0.24751627349999999</v>
      </c>
      <c r="W2093" s="21">
        <f t="shared" si="230"/>
        <v>0</v>
      </c>
    </row>
    <row r="2094" spans="1:23">
      <c r="A2094" s="2">
        <f t="shared" si="225"/>
        <v>45474</v>
      </c>
      <c r="B2094" s="3">
        <f t="shared" si="226"/>
        <v>45487</v>
      </c>
      <c r="C2094" s="7">
        <v>45487.583333333336</v>
      </c>
      <c r="D2094" s="7">
        <v>45487.625</v>
      </c>
      <c r="E2094" s="5">
        <v>65</v>
      </c>
      <c r="F2094" s="5">
        <v>0</v>
      </c>
      <c r="G2094" s="5">
        <v>-4027.4333333333302</v>
      </c>
      <c r="H2094" s="34" cm="1">
        <f t="array" ref="H2094">SUMPRODUCT(('ESB Networks Summary'!$C$5:$C$17384=Data!D2094)*('ESB Networks Summary'!$E$5:$E$17384))*1000*2-SUMPRODUCT(('ESB Networks Summary'!$C$5:$C$17384=Data!D2094)*('ESB Networks Summary'!$F$5:$F$17384))*1000*2</f>
        <v>-4070.0000000000005</v>
      </c>
      <c r="I2094" s="5">
        <v>0</v>
      </c>
      <c r="J2094" s="5">
        <v>0</v>
      </c>
      <c r="K2094" s="17">
        <v>1</v>
      </c>
      <c r="L2094" s="52">
        <f t="shared" si="227"/>
        <v>0</v>
      </c>
      <c r="M2094" s="5">
        <v>0</v>
      </c>
      <c r="N2094" s="5">
        <v>479.34166666666601</v>
      </c>
      <c r="O2094" s="96"/>
      <c r="P2094" s="5">
        <v>4784.0999999999904</v>
      </c>
      <c r="R2094" s="99">
        <v>21.436</v>
      </c>
      <c r="S2094" s="99">
        <v>13.558000000000002</v>
      </c>
      <c r="T2094" s="30">
        <f t="shared" si="224"/>
        <v>277.32499999999413</v>
      </c>
      <c r="U2094" s="21">
        <f t="shared" si="228"/>
        <v>0</v>
      </c>
      <c r="V2094" s="21">
        <f t="shared" si="229"/>
        <v>-0.27301970566666645</v>
      </c>
      <c r="W2094" s="21">
        <f t="shared" si="230"/>
        <v>0</v>
      </c>
    </row>
    <row r="2095" spans="1:23">
      <c r="A2095" s="2">
        <f t="shared" si="225"/>
        <v>45474</v>
      </c>
      <c r="B2095" s="3">
        <f t="shared" si="226"/>
        <v>45487</v>
      </c>
      <c r="C2095" s="7">
        <v>45487.604166666664</v>
      </c>
      <c r="D2095" s="7">
        <v>45487.645833333336</v>
      </c>
      <c r="E2095" s="5">
        <v>65</v>
      </c>
      <c r="F2095" s="5">
        <v>0</v>
      </c>
      <c r="G2095" s="5">
        <v>-3528.2666666666601</v>
      </c>
      <c r="H2095" s="34" cm="1">
        <f t="array" ref="H2095">SUMPRODUCT(('ESB Networks Summary'!$C$5:$C$17384=Data!D2095)*('ESB Networks Summary'!$E$5:$E$17384))*1000*2-SUMPRODUCT(('ESB Networks Summary'!$C$5:$C$17384=Data!D2095)*('ESB Networks Summary'!$F$5:$F$17384))*1000*2</f>
        <v>-3538</v>
      </c>
      <c r="I2095" s="5">
        <v>303.433333333333</v>
      </c>
      <c r="J2095" s="5">
        <v>0</v>
      </c>
      <c r="K2095" s="17">
        <v>1</v>
      </c>
      <c r="L2095" s="52">
        <f t="shared" si="227"/>
        <v>0</v>
      </c>
      <c r="M2095" s="5">
        <v>0</v>
      </c>
      <c r="N2095" s="5">
        <v>611.46666666666601</v>
      </c>
      <c r="O2095" s="96"/>
      <c r="P2095" s="5">
        <v>4420.5</v>
      </c>
      <c r="R2095" s="99">
        <v>21.436</v>
      </c>
      <c r="S2095" s="99">
        <v>13.558000000000002</v>
      </c>
      <c r="T2095" s="30">
        <f t="shared" si="224"/>
        <v>280.76666666667393</v>
      </c>
      <c r="U2095" s="21">
        <f t="shared" si="228"/>
        <v>0</v>
      </c>
      <c r="V2095" s="21">
        <f t="shared" si="229"/>
        <v>-0.23918119733333293</v>
      </c>
      <c r="W2095" s="21">
        <f t="shared" si="230"/>
        <v>0</v>
      </c>
    </row>
    <row r="2096" spans="1:23">
      <c r="A2096" s="2">
        <f t="shared" si="225"/>
        <v>45474</v>
      </c>
      <c r="B2096" s="3">
        <f t="shared" si="226"/>
        <v>45487</v>
      </c>
      <c r="C2096" s="7">
        <v>45487.625</v>
      </c>
      <c r="D2096" s="7">
        <v>45487.666666666664</v>
      </c>
      <c r="E2096" s="5">
        <v>65</v>
      </c>
      <c r="F2096" s="5">
        <v>0</v>
      </c>
      <c r="G2096" s="5">
        <v>-3539.2666666666601</v>
      </c>
      <c r="H2096" s="34" cm="1">
        <f t="array" ref="H2096">SUMPRODUCT(('ESB Networks Summary'!$C$5:$C$17384=Data!D2096)*('ESB Networks Summary'!$E$5:$E$17384))*1000*2-SUMPRODUCT(('ESB Networks Summary'!$C$5:$C$17384=Data!D2096)*('ESB Networks Summary'!$F$5:$F$17384))*1000*2</f>
        <v>-3520</v>
      </c>
      <c r="I2096" s="5">
        <v>0</v>
      </c>
      <c r="J2096" s="5">
        <v>0</v>
      </c>
      <c r="K2096" s="17">
        <v>1</v>
      </c>
      <c r="L2096" s="52">
        <f t="shared" si="227"/>
        <v>0</v>
      </c>
      <c r="M2096" s="5">
        <v>0</v>
      </c>
      <c r="N2096" s="5">
        <v>204.23333333333301</v>
      </c>
      <c r="O2096" s="96"/>
      <c r="P2096" s="5">
        <v>4005.9333333333302</v>
      </c>
      <c r="R2096" s="99">
        <v>22.277000000000001</v>
      </c>
      <c r="S2096" s="99">
        <v>14.4</v>
      </c>
      <c r="T2096" s="30">
        <f t="shared" si="224"/>
        <v>262.43333333333715</v>
      </c>
      <c r="U2096" s="21">
        <f t="shared" si="228"/>
        <v>0</v>
      </c>
      <c r="V2096" s="21">
        <f t="shared" si="229"/>
        <v>-0.25482719999999953</v>
      </c>
      <c r="W2096" s="21">
        <f t="shared" si="230"/>
        <v>0</v>
      </c>
    </row>
    <row r="2097" spans="1:23">
      <c r="A2097" s="2">
        <f t="shared" si="225"/>
        <v>45474</v>
      </c>
      <c r="B2097" s="3">
        <f t="shared" si="226"/>
        <v>45487</v>
      </c>
      <c r="C2097" s="7">
        <v>45487.645833333336</v>
      </c>
      <c r="D2097" s="7">
        <v>45487.6875</v>
      </c>
      <c r="E2097" s="5">
        <v>65</v>
      </c>
      <c r="F2097" s="5">
        <v>0</v>
      </c>
      <c r="G2097" s="5">
        <v>-3151.7999999999902</v>
      </c>
      <c r="H2097" s="34" cm="1">
        <f t="array" ref="H2097">SUMPRODUCT(('ESB Networks Summary'!$C$5:$C$17384=Data!D2097)*('ESB Networks Summary'!$E$5:$E$17384))*1000*2-SUMPRODUCT(('ESB Networks Summary'!$C$5:$C$17384=Data!D2097)*('ESB Networks Summary'!$F$5:$F$17384))*1000*2</f>
        <v>-3306</v>
      </c>
      <c r="I2097" s="5">
        <v>304.5</v>
      </c>
      <c r="J2097" s="5">
        <v>0</v>
      </c>
      <c r="K2097" s="17">
        <v>1</v>
      </c>
      <c r="L2097" s="52">
        <f t="shared" si="227"/>
        <v>0</v>
      </c>
      <c r="M2097" s="5">
        <v>0</v>
      </c>
      <c r="N2097" s="5">
        <v>470.933333333333</v>
      </c>
      <c r="O2097" s="96"/>
      <c r="P2097" s="5">
        <v>3921.0333333333301</v>
      </c>
      <c r="R2097" s="99">
        <v>22.277000000000001</v>
      </c>
      <c r="S2097" s="99">
        <v>14.4</v>
      </c>
      <c r="T2097" s="30">
        <f t="shared" si="224"/>
        <v>298.30000000000695</v>
      </c>
      <c r="U2097" s="21">
        <f t="shared" si="228"/>
        <v>0</v>
      </c>
      <c r="V2097" s="21">
        <f t="shared" si="229"/>
        <v>-0.22692959999999932</v>
      </c>
      <c r="W2097" s="21">
        <f t="shared" si="230"/>
        <v>0</v>
      </c>
    </row>
    <row r="2098" spans="1:23">
      <c r="A2098" s="2">
        <f t="shared" si="225"/>
        <v>45474</v>
      </c>
      <c r="B2098" s="3">
        <f t="shared" si="226"/>
        <v>45487</v>
      </c>
      <c r="C2098" s="7">
        <v>45487.666666666664</v>
      </c>
      <c r="D2098" s="7">
        <v>45487.708333333336</v>
      </c>
      <c r="E2098" s="5">
        <v>65</v>
      </c>
      <c r="F2098" s="5">
        <v>0</v>
      </c>
      <c r="G2098" s="5">
        <v>-1370.6583333333299</v>
      </c>
      <c r="H2098" s="34" cm="1">
        <f t="array" ref="H2098">SUMPRODUCT(('ESB Networks Summary'!$C$5:$C$17384=Data!D2098)*('ESB Networks Summary'!$E$5:$E$17384))*1000*2-SUMPRODUCT(('ESB Networks Summary'!$C$5:$C$17384=Data!D2098)*('ESB Networks Summary'!$F$5:$F$17384))*1000*2</f>
        <v>-1216</v>
      </c>
      <c r="I2098" s="5">
        <v>0</v>
      </c>
      <c r="J2098" s="5">
        <v>0</v>
      </c>
      <c r="K2098" s="17">
        <v>1</v>
      </c>
      <c r="L2098" s="52">
        <f t="shared" si="227"/>
        <v>0</v>
      </c>
      <c r="M2098" s="5">
        <v>0</v>
      </c>
      <c r="N2098" s="5">
        <v>43.2083333333333</v>
      </c>
      <c r="O2098" s="96"/>
      <c r="P2098" s="5">
        <v>1674.7</v>
      </c>
      <c r="R2098" s="99">
        <v>24.934999999999999</v>
      </c>
      <c r="S2098" s="99">
        <v>16.588000000000001</v>
      </c>
      <c r="T2098" s="30">
        <f t="shared" si="224"/>
        <v>260.83333333333684</v>
      </c>
      <c r="U2098" s="21">
        <f t="shared" si="228"/>
        <v>0</v>
      </c>
      <c r="V2098" s="21">
        <f t="shared" si="229"/>
        <v>-0.1136824021666664</v>
      </c>
      <c r="W2098" s="21">
        <f t="shared" si="230"/>
        <v>0</v>
      </c>
    </row>
    <row r="2099" spans="1:23">
      <c r="A2099" s="2">
        <f t="shared" si="225"/>
        <v>45474</v>
      </c>
      <c r="B2099" s="3">
        <f t="shared" si="226"/>
        <v>45487</v>
      </c>
      <c r="C2099" s="7">
        <v>45487.6875</v>
      </c>
      <c r="D2099" s="7">
        <v>45487.729166666664</v>
      </c>
      <c r="E2099" s="5">
        <v>65</v>
      </c>
      <c r="F2099" s="5">
        <v>0</v>
      </c>
      <c r="G2099" s="5">
        <v>-691.97500000000002</v>
      </c>
      <c r="H2099" s="34" cm="1">
        <f t="array" ref="H2099">SUMPRODUCT(('ESB Networks Summary'!$C$5:$C$17384=Data!D2099)*('ESB Networks Summary'!$E$5:$E$17384))*1000*2-SUMPRODUCT(('ESB Networks Summary'!$C$5:$C$17384=Data!D2099)*('ESB Networks Summary'!$F$5:$F$17384))*1000*2</f>
        <v>-748</v>
      </c>
      <c r="I2099" s="5">
        <v>573.74166666666599</v>
      </c>
      <c r="J2099" s="5">
        <v>0</v>
      </c>
      <c r="K2099" s="17">
        <v>1</v>
      </c>
      <c r="L2099" s="52">
        <f t="shared" si="227"/>
        <v>0</v>
      </c>
      <c r="M2099" s="5">
        <v>0</v>
      </c>
      <c r="N2099" s="5">
        <v>594.58333333333303</v>
      </c>
      <c r="O2099" s="96"/>
      <c r="P2099" s="5">
        <v>1413.2833333333299</v>
      </c>
      <c r="R2099" s="99">
        <v>24.934999999999999</v>
      </c>
      <c r="S2099" s="99">
        <v>16.588000000000001</v>
      </c>
      <c r="T2099" s="30">
        <f t="shared" si="224"/>
        <v>126.72499999999684</v>
      </c>
      <c r="U2099" s="21">
        <f t="shared" si="228"/>
        <v>0</v>
      </c>
      <c r="V2099" s="21">
        <f t="shared" si="229"/>
        <v>-5.73924065E-2</v>
      </c>
      <c r="W2099" s="21">
        <f t="shared" si="230"/>
        <v>0</v>
      </c>
    </row>
    <row r="2100" spans="1:23">
      <c r="A2100" s="2">
        <f t="shared" si="225"/>
        <v>45474</v>
      </c>
      <c r="B2100" s="3">
        <f t="shared" si="226"/>
        <v>45487</v>
      </c>
      <c r="C2100" s="7">
        <v>45487.708333333336</v>
      </c>
      <c r="D2100" s="7">
        <v>45487.75</v>
      </c>
      <c r="E2100" s="5">
        <v>65</v>
      </c>
      <c r="F2100" s="5">
        <v>0</v>
      </c>
      <c r="G2100" s="5">
        <v>-916.03333333333296</v>
      </c>
      <c r="H2100" s="34" cm="1">
        <f t="array" ref="H2100">SUMPRODUCT(('ESB Networks Summary'!$C$5:$C$17384=Data!D2100)*('ESB Networks Summary'!$E$5:$E$17384))*1000*2-SUMPRODUCT(('ESB Networks Summary'!$C$5:$C$17384=Data!D2100)*('ESB Networks Summary'!$F$5:$F$17384))*1000*2</f>
        <v>-886</v>
      </c>
      <c r="I2100" s="5">
        <v>329.13333333333298</v>
      </c>
      <c r="J2100" s="5">
        <v>0</v>
      </c>
      <c r="K2100" s="17">
        <v>1</v>
      </c>
      <c r="L2100" s="52">
        <f t="shared" si="227"/>
        <v>0</v>
      </c>
      <c r="M2100" s="5">
        <v>0</v>
      </c>
      <c r="N2100" s="5">
        <v>502.63333333333298</v>
      </c>
      <c r="O2100" s="96"/>
      <c r="P2100" s="5">
        <v>1616.6666666666599</v>
      </c>
      <c r="R2100" s="99">
        <v>25.515000000000001</v>
      </c>
      <c r="S2100" s="99">
        <v>17.167999999999999</v>
      </c>
      <c r="T2100" s="30">
        <f t="shared" si="224"/>
        <v>197.99999999999397</v>
      </c>
      <c r="U2100" s="21">
        <f t="shared" si="228"/>
        <v>0</v>
      </c>
      <c r="V2100" s="21">
        <f t="shared" si="229"/>
        <v>-7.8632301333333293E-2</v>
      </c>
      <c r="W2100" s="21">
        <f t="shared" si="230"/>
        <v>0</v>
      </c>
    </row>
    <row r="2101" spans="1:23">
      <c r="A2101" s="2">
        <f t="shared" si="225"/>
        <v>45474</v>
      </c>
      <c r="B2101" s="3">
        <f t="shared" si="226"/>
        <v>45487</v>
      </c>
      <c r="C2101" s="7">
        <v>45487.729166666664</v>
      </c>
      <c r="D2101" s="7">
        <v>45487.770833333336</v>
      </c>
      <c r="E2101" s="5">
        <v>65</v>
      </c>
      <c r="F2101" s="5">
        <v>0</v>
      </c>
      <c r="G2101" s="5">
        <v>-1065.8333333333301</v>
      </c>
      <c r="H2101" s="34" cm="1">
        <f t="array" ref="H2101">SUMPRODUCT(('ESB Networks Summary'!$C$5:$C$17384=Data!D2101)*('ESB Networks Summary'!$E$5:$E$17384))*1000*2-SUMPRODUCT(('ESB Networks Summary'!$C$5:$C$17384=Data!D2101)*('ESB Networks Summary'!$F$5:$F$17384))*1000*2</f>
        <v>-1092</v>
      </c>
      <c r="I2101" s="5">
        <v>0</v>
      </c>
      <c r="J2101" s="5">
        <v>0</v>
      </c>
      <c r="K2101" s="17">
        <v>1</v>
      </c>
      <c r="L2101" s="52">
        <f t="shared" si="227"/>
        <v>0</v>
      </c>
      <c r="M2101" s="5">
        <v>0</v>
      </c>
      <c r="N2101" s="5">
        <v>167.111111111111</v>
      </c>
      <c r="O2101" s="96"/>
      <c r="P2101" s="5">
        <v>1294.43333333333</v>
      </c>
      <c r="R2101" s="99">
        <v>25.515000000000001</v>
      </c>
      <c r="S2101" s="99">
        <v>17.167999999999999</v>
      </c>
      <c r="T2101" s="30">
        <f t="shared" si="224"/>
        <v>61.488888888888908</v>
      </c>
      <c r="U2101" s="21">
        <f t="shared" si="228"/>
        <v>0</v>
      </c>
      <c r="V2101" s="21">
        <f t="shared" si="229"/>
        <v>-9.1491133333333058E-2</v>
      </c>
      <c r="W2101" s="21">
        <f t="shared" si="230"/>
        <v>0</v>
      </c>
    </row>
    <row r="2102" spans="1:23">
      <c r="A2102" s="2">
        <f t="shared" si="225"/>
        <v>45474</v>
      </c>
      <c r="B2102" s="3">
        <f t="shared" si="226"/>
        <v>45487</v>
      </c>
      <c r="C2102" s="7">
        <v>45487.75</v>
      </c>
      <c r="D2102" s="7">
        <v>45487.791666666664</v>
      </c>
      <c r="E2102" s="5">
        <v>65</v>
      </c>
      <c r="F2102" s="5">
        <v>0</v>
      </c>
      <c r="G2102" s="5">
        <v>-355.17500000000001</v>
      </c>
      <c r="H2102" s="34" cm="1">
        <f t="array" ref="H2102">SUMPRODUCT(('ESB Networks Summary'!$C$5:$C$17384=Data!D2102)*('ESB Networks Summary'!$E$5:$E$17384))*1000*2-SUMPRODUCT(('ESB Networks Summary'!$C$5:$C$17384=Data!D2102)*('ESB Networks Summary'!$F$5:$F$17384))*1000*2</f>
        <v>-288</v>
      </c>
      <c r="I2102" s="5">
        <v>456.11666666666599</v>
      </c>
      <c r="J2102" s="5">
        <v>0</v>
      </c>
      <c r="K2102" s="17">
        <v>1</v>
      </c>
      <c r="L2102" s="52">
        <f t="shared" si="227"/>
        <v>0</v>
      </c>
      <c r="M2102" s="5">
        <v>0</v>
      </c>
      <c r="N2102" s="5">
        <v>525.50833333333298</v>
      </c>
      <c r="O2102" s="96"/>
      <c r="P2102" s="5">
        <v>866.85</v>
      </c>
      <c r="R2102" s="99">
        <v>25.187000000000001</v>
      </c>
      <c r="S2102" s="99">
        <v>17.309000000000001</v>
      </c>
      <c r="T2102" s="30">
        <f t="shared" si="224"/>
        <v>-13.833333333332973</v>
      </c>
      <c r="U2102" s="21">
        <f t="shared" si="228"/>
        <v>0</v>
      </c>
      <c r="V2102" s="21">
        <f t="shared" si="229"/>
        <v>-3.0738620375000004E-2</v>
      </c>
      <c r="W2102" s="21">
        <f t="shared" si="230"/>
        <v>0</v>
      </c>
    </row>
    <row r="2103" spans="1:23">
      <c r="A2103" s="2">
        <f t="shared" si="225"/>
        <v>45474</v>
      </c>
      <c r="B2103" s="3">
        <f t="shared" si="226"/>
        <v>45487</v>
      </c>
      <c r="C2103" s="7">
        <v>45487.770833333336</v>
      </c>
      <c r="D2103" s="7">
        <v>45487.8125</v>
      </c>
      <c r="E2103" s="5">
        <v>65</v>
      </c>
      <c r="F2103" s="5">
        <v>0</v>
      </c>
      <c r="G2103" s="5">
        <v>-660.6</v>
      </c>
      <c r="H2103" s="34" cm="1">
        <f t="array" ref="H2103">SUMPRODUCT(('ESB Networks Summary'!$C$5:$C$17384=Data!D2103)*('ESB Networks Summary'!$E$5:$E$17384))*1000*2-SUMPRODUCT(('ESB Networks Summary'!$C$5:$C$17384=Data!D2103)*('ESB Networks Summary'!$F$5:$F$17384))*1000*2</f>
        <v>-640</v>
      </c>
      <c r="I2103" s="5">
        <v>0</v>
      </c>
      <c r="J2103" s="5">
        <v>0</v>
      </c>
      <c r="K2103" s="17">
        <v>1</v>
      </c>
      <c r="L2103" s="52">
        <f t="shared" si="227"/>
        <v>0</v>
      </c>
      <c r="M2103" s="5">
        <v>0</v>
      </c>
      <c r="N2103" s="5">
        <v>34.1</v>
      </c>
      <c r="O2103" s="96"/>
      <c r="P2103" s="5">
        <v>760.8</v>
      </c>
      <c r="R2103" s="99">
        <v>25.187000000000001</v>
      </c>
      <c r="S2103" s="99">
        <v>17.309000000000001</v>
      </c>
      <c r="T2103" s="30">
        <f t="shared" si="224"/>
        <v>66.099999999999937</v>
      </c>
      <c r="U2103" s="21">
        <f t="shared" si="228"/>
        <v>0</v>
      </c>
      <c r="V2103" s="21">
        <f t="shared" si="229"/>
        <v>-5.717162700000001E-2</v>
      </c>
      <c r="W2103" s="21">
        <f t="shared" si="230"/>
        <v>0</v>
      </c>
    </row>
    <row r="2104" spans="1:23">
      <c r="A2104" s="2">
        <f t="shared" si="225"/>
        <v>45474</v>
      </c>
      <c r="B2104" s="3">
        <f t="shared" si="226"/>
        <v>45487</v>
      </c>
      <c r="C2104" s="7">
        <v>45487.791666666664</v>
      </c>
      <c r="D2104" s="7">
        <v>45487.833333333336</v>
      </c>
      <c r="E2104" s="5">
        <v>65</v>
      </c>
      <c r="F2104" s="5">
        <v>0</v>
      </c>
      <c r="G2104" s="5">
        <v>-303.683333333333</v>
      </c>
      <c r="H2104" s="34" cm="1">
        <f t="array" ref="H2104">SUMPRODUCT(('ESB Networks Summary'!$C$5:$C$17384=Data!D2104)*('ESB Networks Summary'!$E$5:$E$17384))*1000*2-SUMPRODUCT(('ESB Networks Summary'!$C$5:$C$17384=Data!D2104)*('ESB Networks Summary'!$F$5:$F$17384))*1000*2</f>
        <v>-294</v>
      </c>
      <c r="I2104" s="5">
        <v>93.233333333333306</v>
      </c>
      <c r="J2104" s="5">
        <v>0</v>
      </c>
      <c r="K2104" s="17">
        <v>1</v>
      </c>
      <c r="L2104" s="52">
        <f t="shared" si="227"/>
        <v>0</v>
      </c>
      <c r="M2104" s="5">
        <v>0</v>
      </c>
      <c r="N2104" s="5">
        <v>92.133333333333297</v>
      </c>
      <c r="O2104" s="96"/>
      <c r="P2104" s="5">
        <v>473.933333333333</v>
      </c>
      <c r="R2104" s="99">
        <v>25.187000000000001</v>
      </c>
      <c r="S2104" s="99">
        <v>17.309000000000001</v>
      </c>
      <c r="T2104" s="30">
        <f t="shared" si="224"/>
        <v>78.116666666666703</v>
      </c>
      <c r="U2104" s="21">
        <f t="shared" si="228"/>
        <v>0</v>
      </c>
      <c r="V2104" s="21">
        <f t="shared" si="229"/>
        <v>-2.6282274083333307E-2</v>
      </c>
      <c r="W2104" s="21">
        <f t="shared" si="230"/>
        <v>0</v>
      </c>
    </row>
    <row r="2105" spans="1:23">
      <c r="A2105" s="2">
        <f t="shared" si="225"/>
        <v>45474</v>
      </c>
      <c r="B2105" s="3">
        <f t="shared" si="226"/>
        <v>45487</v>
      </c>
      <c r="C2105" s="7">
        <v>45487.8125</v>
      </c>
      <c r="D2105" s="7">
        <v>45487.854166666664</v>
      </c>
      <c r="E2105" s="5">
        <v>65</v>
      </c>
      <c r="F2105" s="5">
        <v>0</v>
      </c>
      <c r="G2105" s="5">
        <v>3.9666666666666601</v>
      </c>
      <c r="H2105" s="34" cm="1">
        <f t="array" ref="H2105">SUMPRODUCT(('ESB Networks Summary'!$C$5:$C$17384=Data!D2105)*('ESB Networks Summary'!$E$5:$E$17384))*1000*2-SUMPRODUCT(('ESB Networks Summary'!$C$5:$C$17384=Data!D2105)*('ESB Networks Summary'!$F$5:$F$17384))*1000*2</f>
        <v>8</v>
      </c>
      <c r="I2105" s="5">
        <v>189.375</v>
      </c>
      <c r="J2105" s="5">
        <v>0</v>
      </c>
      <c r="K2105" s="17">
        <v>1</v>
      </c>
      <c r="L2105" s="52">
        <f t="shared" si="227"/>
        <v>0</v>
      </c>
      <c r="M2105" s="5">
        <v>0</v>
      </c>
      <c r="N2105" s="5">
        <v>303.38333333333298</v>
      </c>
      <c r="O2105" s="96"/>
      <c r="P2105" s="5">
        <v>392</v>
      </c>
      <c r="R2105" s="99">
        <v>25.187000000000001</v>
      </c>
      <c r="S2105" s="99">
        <v>17.309000000000001</v>
      </c>
      <c r="T2105" s="30">
        <f t="shared" si="224"/>
        <v>92.583333333333655</v>
      </c>
      <c r="U2105" s="21">
        <f t="shared" si="228"/>
        <v>4.9954216666666588E-4</v>
      </c>
      <c r="V2105" s="21">
        <f t="shared" si="229"/>
        <v>0</v>
      </c>
      <c r="W2105" s="21">
        <f t="shared" si="230"/>
        <v>0</v>
      </c>
    </row>
    <row r="2106" spans="1:23">
      <c r="A2106" s="2">
        <f t="shared" si="225"/>
        <v>45474</v>
      </c>
      <c r="B2106" s="3">
        <f t="shared" si="226"/>
        <v>45487</v>
      </c>
      <c r="C2106" s="7">
        <v>45487.833333333336</v>
      </c>
      <c r="D2106" s="7">
        <v>45487.875</v>
      </c>
      <c r="E2106" s="5">
        <v>65</v>
      </c>
      <c r="F2106" s="5">
        <v>0</v>
      </c>
      <c r="G2106" s="5">
        <v>115.274999999999</v>
      </c>
      <c r="H2106" s="34" cm="1">
        <f t="array" ref="H2106">SUMPRODUCT(('ESB Networks Summary'!$C$5:$C$17384=Data!D2106)*('ESB Networks Summary'!$E$5:$E$17384))*1000*2-SUMPRODUCT(('ESB Networks Summary'!$C$5:$C$17384=Data!D2106)*('ESB Networks Summary'!$F$5:$F$17384))*1000*2</f>
        <v>114</v>
      </c>
      <c r="I2106" s="5">
        <v>0</v>
      </c>
      <c r="J2106" s="5">
        <v>0</v>
      </c>
      <c r="K2106" s="17">
        <v>1</v>
      </c>
      <c r="L2106" s="52">
        <f t="shared" si="227"/>
        <v>0</v>
      </c>
      <c r="M2106" s="5">
        <v>0</v>
      </c>
      <c r="N2106" s="5">
        <v>105.06666666666599</v>
      </c>
      <c r="O2106" s="96"/>
      <c r="P2106" s="5">
        <v>35.625</v>
      </c>
      <c r="R2106" s="99">
        <v>24.783999999999999</v>
      </c>
      <c r="S2106" s="99">
        <v>16.907</v>
      </c>
      <c r="T2106" s="30">
        <f t="shared" si="224"/>
        <v>45.833333333333016</v>
      </c>
      <c r="U2106" s="21">
        <f t="shared" si="228"/>
        <v>1.4284877999999876E-2</v>
      </c>
      <c r="V2106" s="21">
        <f t="shared" si="229"/>
        <v>0</v>
      </c>
      <c r="W2106" s="21">
        <f t="shared" si="230"/>
        <v>0</v>
      </c>
    </row>
    <row r="2107" spans="1:23">
      <c r="A2107" s="2">
        <f t="shared" si="225"/>
        <v>45474</v>
      </c>
      <c r="B2107" s="3">
        <f t="shared" si="226"/>
        <v>45487</v>
      </c>
      <c r="C2107" s="7">
        <v>45487.854166666664</v>
      </c>
      <c r="D2107" s="7">
        <v>45487.895833333336</v>
      </c>
      <c r="E2107" s="5">
        <v>65</v>
      </c>
      <c r="F2107" s="5">
        <v>0</v>
      </c>
      <c r="G2107" s="5">
        <v>192.9</v>
      </c>
      <c r="H2107" s="34" cm="1">
        <f t="array" ref="H2107">SUMPRODUCT(('ESB Networks Summary'!$C$5:$C$17384=Data!D2107)*('ESB Networks Summary'!$E$5:$E$17384))*1000*2-SUMPRODUCT(('ESB Networks Summary'!$C$5:$C$17384=Data!D2107)*('ESB Networks Summary'!$F$5:$F$17384))*1000*2</f>
        <v>192</v>
      </c>
      <c r="I2107" s="5">
        <v>0</v>
      </c>
      <c r="J2107" s="5">
        <v>0</v>
      </c>
      <c r="K2107" s="17">
        <v>1</v>
      </c>
      <c r="L2107" s="52">
        <f t="shared" si="227"/>
        <v>0</v>
      </c>
      <c r="M2107" s="5">
        <v>0</v>
      </c>
      <c r="N2107" s="5">
        <v>124.466666666666</v>
      </c>
      <c r="O2107" s="96"/>
      <c r="P2107" s="5">
        <v>0</v>
      </c>
      <c r="R2107" s="99">
        <v>24.783999999999999</v>
      </c>
      <c r="S2107" s="99">
        <v>16.907</v>
      </c>
      <c r="T2107" s="30">
        <f t="shared" si="224"/>
        <v>68.433333333334005</v>
      </c>
      <c r="U2107" s="21">
        <f t="shared" si="228"/>
        <v>2.3904168E-2</v>
      </c>
      <c r="V2107" s="21">
        <f t="shared" si="229"/>
        <v>0</v>
      </c>
      <c r="W2107" s="21">
        <f t="shared" si="230"/>
        <v>0</v>
      </c>
    </row>
    <row r="2108" spans="1:23">
      <c r="A2108" s="2">
        <f t="shared" si="225"/>
        <v>45474</v>
      </c>
      <c r="B2108" s="3">
        <f t="shared" si="226"/>
        <v>45487</v>
      </c>
      <c r="C2108" s="7">
        <v>45487.875</v>
      </c>
      <c r="D2108" s="7">
        <v>45487.916666666664</v>
      </c>
      <c r="E2108" s="5">
        <v>65</v>
      </c>
      <c r="F2108" s="5">
        <v>0</v>
      </c>
      <c r="G2108" s="5">
        <v>219.6</v>
      </c>
      <c r="H2108" s="34" cm="1">
        <f t="array" ref="H2108">SUMPRODUCT(('ESB Networks Summary'!$C$5:$C$17384=Data!D2108)*('ESB Networks Summary'!$E$5:$E$17384))*1000*2-SUMPRODUCT(('ESB Networks Summary'!$C$5:$C$17384=Data!D2108)*('ESB Networks Summary'!$F$5:$F$17384))*1000*2</f>
        <v>220</v>
      </c>
      <c r="I2108" s="5">
        <v>0</v>
      </c>
      <c r="J2108" s="5">
        <v>0</v>
      </c>
      <c r="K2108" s="17">
        <v>1</v>
      </c>
      <c r="L2108" s="52">
        <f t="shared" si="227"/>
        <v>0</v>
      </c>
      <c r="M2108" s="5">
        <v>0</v>
      </c>
      <c r="N2108" s="5">
        <v>120.766666666666</v>
      </c>
      <c r="O2108" s="96"/>
      <c r="P2108" s="5">
        <v>0</v>
      </c>
      <c r="R2108" s="99">
        <v>24.021000000000001</v>
      </c>
      <c r="S2108" s="99">
        <v>16.143999999999998</v>
      </c>
      <c r="T2108" s="30">
        <f t="shared" si="224"/>
        <v>98.833333333333997</v>
      </c>
      <c r="U2108" s="21">
        <f t="shared" si="228"/>
        <v>2.6375058E-2</v>
      </c>
      <c r="V2108" s="21">
        <f t="shared" si="229"/>
        <v>0</v>
      </c>
      <c r="W2108" s="21">
        <f t="shared" si="230"/>
        <v>0</v>
      </c>
    </row>
    <row r="2109" spans="1:23">
      <c r="A2109" s="2">
        <f t="shared" si="225"/>
        <v>45474</v>
      </c>
      <c r="B2109" s="3">
        <f t="shared" si="226"/>
        <v>45487</v>
      </c>
      <c r="C2109" s="7">
        <v>45487.895833333336</v>
      </c>
      <c r="D2109" s="7">
        <v>45487.9375</v>
      </c>
      <c r="E2109" s="5">
        <v>65</v>
      </c>
      <c r="F2109" s="5">
        <v>0</v>
      </c>
      <c r="G2109" s="5">
        <v>231.433333333333</v>
      </c>
      <c r="H2109" s="34" cm="1">
        <f t="array" ref="H2109">SUMPRODUCT(('ESB Networks Summary'!$C$5:$C$17384=Data!D2109)*('ESB Networks Summary'!$E$5:$E$17384))*1000*2-SUMPRODUCT(('ESB Networks Summary'!$C$5:$C$17384=Data!D2109)*('ESB Networks Summary'!$F$5:$F$17384))*1000*2</f>
        <v>218</v>
      </c>
      <c r="I2109" s="5">
        <v>0</v>
      </c>
      <c r="J2109" s="5">
        <v>0</v>
      </c>
      <c r="K2109" s="17">
        <v>1</v>
      </c>
      <c r="L2109" s="52">
        <f t="shared" si="227"/>
        <v>0</v>
      </c>
      <c r="M2109" s="5">
        <v>0</v>
      </c>
      <c r="N2109" s="5">
        <v>18.8333333333333</v>
      </c>
      <c r="O2109" s="96"/>
      <c r="P2109" s="5">
        <v>0</v>
      </c>
      <c r="R2109" s="99">
        <v>24.021000000000001</v>
      </c>
      <c r="S2109" s="99">
        <v>16.143999999999998</v>
      </c>
      <c r="T2109" s="30">
        <f t="shared" si="224"/>
        <v>212.59999999999968</v>
      </c>
      <c r="U2109" s="21">
        <f t="shared" si="228"/>
        <v>2.7796300499999961E-2</v>
      </c>
      <c r="V2109" s="21">
        <f t="shared" si="229"/>
        <v>0</v>
      </c>
      <c r="W2109" s="21">
        <f t="shared" si="230"/>
        <v>0</v>
      </c>
    </row>
    <row r="2110" spans="1:23">
      <c r="A2110" s="2">
        <f t="shared" si="225"/>
        <v>45474</v>
      </c>
      <c r="B2110" s="3">
        <f t="shared" si="226"/>
        <v>45487</v>
      </c>
      <c r="C2110" s="7">
        <v>45487.916666666664</v>
      </c>
      <c r="D2110" s="7">
        <v>45487.958333333336</v>
      </c>
      <c r="E2110" s="5">
        <v>65</v>
      </c>
      <c r="F2110" s="5">
        <v>0</v>
      </c>
      <c r="G2110" s="5">
        <v>242</v>
      </c>
      <c r="H2110" s="34" cm="1">
        <f t="array" ref="H2110">SUMPRODUCT(('ESB Networks Summary'!$C$5:$C$17384=Data!D2110)*('ESB Networks Summary'!$E$5:$E$17384))*1000*2-SUMPRODUCT(('ESB Networks Summary'!$C$5:$C$17384=Data!D2110)*('ESB Networks Summary'!$F$5:$F$17384))*1000*2</f>
        <v>194</v>
      </c>
      <c r="I2110" s="5">
        <v>0</v>
      </c>
      <c r="J2110" s="5">
        <v>0</v>
      </c>
      <c r="K2110" s="17">
        <v>1</v>
      </c>
      <c r="L2110" s="52">
        <f t="shared" si="227"/>
        <v>0</v>
      </c>
      <c r="M2110" s="5">
        <v>0</v>
      </c>
      <c r="N2110" s="5">
        <v>0</v>
      </c>
      <c r="O2110" s="96"/>
      <c r="P2110" s="5">
        <v>0</v>
      </c>
      <c r="R2110" s="99">
        <v>15.833000000000002</v>
      </c>
      <c r="S2110" s="99">
        <v>12.84</v>
      </c>
      <c r="T2110" s="30">
        <f t="shared" si="224"/>
        <v>242</v>
      </c>
      <c r="U2110" s="21">
        <f t="shared" si="228"/>
        <v>1.915793E-2</v>
      </c>
      <c r="V2110" s="21">
        <f t="shared" si="229"/>
        <v>0</v>
      </c>
      <c r="W2110" s="21">
        <f t="shared" si="230"/>
        <v>0</v>
      </c>
    </row>
    <row r="2111" spans="1:23">
      <c r="A2111" s="2">
        <f t="shared" si="225"/>
        <v>45474</v>
      </c>
      <c r="B2111" s="3">
        <f t="shared" si="226"/>
        <v>45487</v>
      </c>
      <c r="C2111" s="7">
        <v>45487.9375</v>
      </c>
      <c r="D2111" s="7">
        <v>45487.979166666664</v>
      </c>
      <c r="E2111" s="5">
        <v>65</v>
      </c>
      <c r="F2111" s="5">
        <v>0</v>
      </c>
      <c r="G2111" s="5">
        <v>242</v>
      </c>
      <c r="H2111" s="34" cm="1">
        <f t="array" ref="H2111">SUMPRODUCT(('ESB Networks Summary'!$C$5:$C$17384=Data!D2111)*('ESB Networks Summary'!$E$5:$E$17384))*1000*2-SUMPRODUCT(('ESB Networks Summary'!$C$5:$C$17384=Data!D2111)*('ESB Networks Summary'!$F$5:$F$17384))*1000*2</f>
        <v>502</v>
      </c>
      <c r="I2111" s="5">
        <v>0</v>
      </c>
      <c r="J2111" s="5">
        <v>0</v>
      </c>
      <c r="K2111" s="17">
        <v>1</v>
      </c>
      <c r="L2111" s="52">
        <f t="shared" si="227"/>
        <v>0</v>
      </c>
      <c r="M2111" s="5">
        <v>0</v>
      </c>
      <c r="N2111" s="5">
        <v>0</v>
      </c>
      <c r="O2111" s="96"/>
      <c r="P2111" s="5">
        <v>0</v>
      </c>
      <c r="R2111" s="99">
        <v>15.833000000000002</v>
      </c>
      <c r="S2111" s="99">
        <v>12.84</v>
      </c>
      <c r="T2111" s="30">
        <f t="shared" si="224"/>
        <v>242</v>
      </c>
      <c r="U2111" s="21">
        <f t="shared" si="228"/>
        <v>1.915793E-2</v>
      </c>
      <c r="V2111" s="21">
        <f t="shared" si="229"/>
        <v>0</v>
      </c>
      <c r="W2111" s="21">
        <f t="shared" si="230"/>
        <v>0</v>
      </c>
    </row>
    <row r="2112" spans="1:23">
      <c r="A2112" s="2">
        <f t="shared" si="225"/>
        <v>45474</v>
      </c>
      <c r="B2112" s="3">
        <f t="shared" si="226"/>
        <v>45487</v>
      </c>
      <c r="C2112" s="7">
        <v>45487.958333333336</v>
      </c>
      <c r="D2112" s="7">
        <v>45488</v>
      </c>
      <c r="E2112" s="5">
        <v>65</v>
      </c>
      <c r="F2112" s="5">
        <v>0</v>
      </c>
      <c r="G2112" s="5">
        <v>242</v>
      </c>
      <c r="H2112" s="34" cm="1">
        <f t="array" ref="H2112">SUMPRODUCT(('ESB Networks Summary'!$C$5:$C$17384=Data!D2112)*('ESB Networks Summary'!$E$5:$E$17384))*1000*2-SUMPRODUCT(('ESB Networks Summary'!$C$5:$C$17384=Data!D2112)*('ESB Networks Summary'!$F$5:$F$17384))*1000*2</f>
        <v>274</v>
      </c>
      <c r="I2112" s="5">
        <v>0</v>
      </c>
      <c r="J2112" s="5">
        <v>0</v>
      </c>
      <c r="K2112" s="17">
        <v>1</v>
      </c>
      <c r="L2112" s="52">
        <f t="shared" si="227"/>
        <v>0</v>
      </c>
      <c r="M2112" s="5">
        <v>0</v>
      </c>
      <c r="N2112" s="5">
        <v>0</v>
      </c>
      <c r="O2112" s="96"/>
      <c r="P2112" s="5">
        <v>0</v>
      </c>
      <c r="R2112" s="99">
        <v>13.881</v>
      </c>
      <c r="S2112" s="99">
        <v>10.887</v>
      </c>
      <c r="T2112" s="30">
        <f t="shared" si="224"/>
        <v>242</v>
      </c>
      <c r="U2112" s="21">
        <f t="shared" si="228"/>
        <v>1.679601E-2</v>
      </c>
      <c r="V2112" s="21">
        <f t="shared" si="229"/>
        <v>0</v>
      </c>
      <c r="W2112" s="21">
        <f t="shared" si="230"/>
        <v>0</v>
      </c>
    </row>
    <row r="2113" spans="1:23">
      <c r="A2113" s="2">
        <f t="shared" si="225"/>
        <v>45474</v>
      </c>
      <c r="B2113" s="3">
        <f t="shared" si="226"/>
        <v>45487</v>
      </c>
      <c r="C2113" s="7">
        <v>45487.979166666664</v>
      </c>
      <c r="D2113" s="7">
        <v>45488.020833333336</v>
      </c>
      <c r="E2113" s="5">
        <v>65</v>
      </c>
      <c r="F2113" s="5">
        <v>0</v>
      </c>
      <c r="G2113" s="5">
        <v>242</v>
      </c>
      <c r="H2113" s="34" cm="1">
        <f t="array" ref="H2113">SUMPRODUCT(('ESB Networks Summary'!$C$5:$C$17384=Data!D2113)*('ESB Networks Summary'!$E$5:$E$17384))*1000*2-SUMPRODUCT(('ESB Networks Summary'!$C$5:$C$17384=Data!D2113)*('ESB Networks Summary'!$F$5:$F$17384))*1000*2</f>
        <v>2148</v>
      </c>
      <c r="I2113" s="5">
        <v>0</v>
      </c>
      <c r="J2113" s="5">
        <v>0</v>
      </c>
      <c r="K2113" s="17">
        <v>1</v>
      </c>
      <c r="L2113" s="52">
        <f t="shared" si="227"/>
        <v>0</v>
      </c>
      <c r="M2113" s="5">
        <v>0</v>
      </c>
      <c r="N2113" s="5">
        <v>0</v>
      </c>
      <c r="O2113" s="96"/>
      <c r="P2113" s="5">
        <v>0</v>
      </c>
      <c r="R2113" s="99">
        <v>13.881</v>
      </c>
      <c r="S2113" s="99">
        <v>10.887</v>
      </c>
      <c r="T2113" s="30">
        <f t="shared" si="224"/>
        <v>242</v>
      </c>
      <c r="U2113" s="21">
        <f t="shared" si="228"/>
        <v>1.679601E-2</v>
      </c>
      <c r="V2113" s="21">
        <f t="shared" si="229"/>
        <v>0</v>
      </c>
      <c r="W2113" s="21">
        <f t="shared" si="230"/>
        <v>0</v>
      </c>
    </row>
    <row r="2114" spans="1:23">
      <c r="A2114" s="2">
        <f t="shared" si="225"/>
        <v>45474</v>
      </c>
      <c r="B2114" s="3">
        <f t="shared" si="226"/>
        <v>45488</v>
      </c>
      <c r="C2114" s="7">
        <v>45488</v>
      </c>
      <c r="D2114" s="7">
        <v>45488.041666666664</v>
      </c>
      <c r="E2114" s="5">
        <v>65</v>
      </c>
      <c r="F2114" s="5">
        <v>0</v>
      </c>
      <c r="G2114" s="5">
        <v>242</v>
      </c>
      <c r="H2114" s="34" cm="1">
        <f t="array" ref="H2114">SUMPRODUCT(('ESB Networks Summary'!$C$5:$C$17384=Data!D2114)*('ESB Networks Summary'!$E$5:$E$17384))*1000*2-SUMPRODUCT(('ESB Networks Summary'!$C$5:$C$17384=Data!D2114)*('ESB Networks Summary'!$F$5:$F$17384))*1000*2</f>
        <v>242</v>
      </c>
      <c r="I2114" s="5">
        <v>0</v>
      </c>
      <c r="J2114" s="5">
        <v>0</v>
      </c>
      <c r="K2114" s="17">
        <v>1</v>
      </c>
      <c r="L2114" s="52">
        <f t="shared" si="227"/>
        <v>0</v>
      </c>
      <c r="M2114" s="5">
        <v>0</v>
      </c>
      <c r="N2114" s="5">
        <v>0</v>
      </c>
      <c r="O2114" s="96"/>
      <c r="P2114" s="5">
        <v>0</v>
      </c>
      <c r="R2114" s="99">
        <v>13.881</v>
      </c>
      <c r="S2114" s="99">
        <v>10.887</v>
      </c>
      <c r="T2114" s="30">
        <f t="shared" ref="T2114:T2177" si="231">P2114+G2114-N2114-F2114</f>
        <v>242</v>
      </c>
      <c r="U2114" s="21">
        <f t="shared" si="228"/>
        <v>1.679601E-2</v>
      </c>
      <c r="V2114" s="21">
        <f t="shared" si="229"/>
        <v>0</v>
      </c>
      <c r="W2114" s="21">
        <f t="shared" si="230"/>
        <v>0</v>
      </c>
    </row>
    <row r="2115" spans="1:23">
      <c r="A2115" s="2">
        <f t="shared" ref="A2115:A2178" si="232">DATE(YEAR(C2115),MONTH(C2115),1)</f>
        <v>45474</v>
      </c>
      <c r="B2115" s="3">
        <f t="shared" ref="B2115:B2178" si="233">DATE(YEAR(C2115),MONTH(C2115),DAY(C2115))</f>
        <v>45488</v>
      </c>
      <c r="C2115" s="7">
        <v>45488.020833333336</v>
      </c>
      <c r="D2115" s="7">
        <v>45488.0625</v>
      </c>
      <c r="E2115" s="5">
        <v>65</v>
      </c>
      <c r="F2115" s="5">
        <v>0</v>
      </c>
      <c r="G2115" s="5">
        <v>242</v>
      </c>
      <c r="H2115" s="34" cm="1">
        <f t="array" ref="H2115">SUMPRODUCT(('ESB Networks Summary'!$C$5:$C$17384=Data!D2115)*('ESB Networks Summary'!$E$5:$E$17384))*1000*2-SUMPRODUCT(('ESB Networks Summary'!$C$5:$C$17384=Data!D2115)*('ESB Networks Summary'!$F$5:$F$17384))*1000*2</f>
        <v>234</v>
      </c>
      <c r="I2115" s="5">
        <v>0</v>
      </c>
      <c r="J2115" s="5">
        <v>0</v>
      </c>
      <c r="K2115" s="17">
        <v>1</v>
      </c>
      <c r="L2115" s="52">
        <f t="shared" ref="L2115:L2178" si="234">IF(AND(K2115=2,K2114&lt;2),1,0)</f>
        <v>0</v>
      </c>
      <c r="M2115" s="5">
        <v>0</v>
      </c>
      <c r="N2115" s="5">
        <v>0</v>
      </c>
      <c r="O2115" s="96"/>
      <c r="P2115" s="5">
        <v>0</v>
      </c>
      <c r="R2115" s="99">
        <v>13.881</v>
      </c>
      <c r="S2115" s="99">
        <v>10.887</v>
      </c>
      <c r="T2115" s="30">
        <f t="shared" si="231"/>
        <v>242</v>
      </c>
      <c r="U2115" s="21">
        <f t="shared" ref="U2115:U2178" si="235">IF(G2115&gt;0, G2115/1000*R2115/2,0)/100</f>
        <v>1.679601E-2</v>
      </c>
      <c r="V2115" s="21">
        <f t="shared" ref="V2115:V2178" si="236">IF(G2115&lt;0, G2115/1000*S2115/2,0)/100</f>
        <v>0</v>
      </c>
      <c r="W2115" s="21">
        <f t="shared" ref="W2115:W2178" si="237">IF(J2115&gt;P2115,J2115/1000/2*R2115/100,0)</f>
        <v>0</v>
      </c>
    </row>
    <row r="2116" spans="1:23">
      <c r="A2116" s="2">
        <f t="shared" si="232"/>
        <v>45474</v>
      </c>
      <c r="B2116" s="3">
        <f t="shared" si="233"/>
        <v>45488</v>
      </c>
      <c r="C2116" s="7">
        <v>45488.041666666664</v>
      </c>
      <c r="D2116" s="7">
        <v>45488.083333333336</v>
      </c>
      <c r="E2116" s="5">
        <v>65</v>
      </c>
      <c r="F2116" s="5">
        <v>0</v>
      </c>
      <c r="G2116" s="5">
        <v>242</v>
      </c>
      <c r="H2116" s="34" cm="1">
        <f t="array" ref="H2116">SUMPRODUCT(('ESB Networks Summary'!$C$5:$C$17384=Data!D2116)*('ESB Networks Summary'!$E$5:$E$17384))*1000*2-SUMPRODUCT(('ESB Networks Summary'!$C$5:$C$17384=Data!D2116)*('ESB Networks Summary'!$F$5:$F$17384))*1000*2</f>
        <v>132</v>
      </c>
      <c r="I2116" s="5">
        <v>0</v>
      </c>
      <c r="J2116" s="5">
        <v>0</v>
      </c>
      <c r="K2116" s="17">
        <v>1</v>
      </c>
      <c r="L2116" s="52">
        <f t="shared" si="234"/>
        <v>0</v>
      </c>
      <c r="M2116" s="5">
        <v>0</v>
      </c>
      <c r="N2116" s="5">
        <v>0</v>
      </c>
      <c r="O2116" s="96"/>
      <c r="P2116" s="5">
        <v>0</v>
      </c>
      <c r="R2116" s="99">
        <v>13.847</v>
      </c>
      <c r="S2116" s="99">
        <v>10.853</v>
      </c>
      <c r="T2116" s="30">
        <f t="shared" si="231"/>
        <v>242</v>
      </c>
      <c r="U2116" s="21">
        <f t="shared" si="235"/>
        <v>1.6754869999999998E-2</v>
      </c>
      <c r="V2116" s="21">
        <f t="shared" si="236"/>
        <v>0</v>
      </c>
      <c r="W2116" s="21">
        <f t="shared" si="237"/>
        <v>0</v>
      </c>
    </row>
    <row r="2117" spans="1:23">
      <c r="A2117" s="2">
        <f t="shared" si="232"/>
        <v>45474</v>
      </c>
      <c r="B2117" s="3">
        <f t="shared" si="233"/>
        <v>45488</v>
      </c>
      <c r="C2117" s="7">
        <v>45488.0625</v>
      </c>
      <c r="D2117" s="7">
        <v>45488.104166666664</v>
      </c>
      <c r="E2117" s="5">
        <v>65</v>
      </c>
      <c r="F2117" s="5">
        <v>0</v>
      </c>
      <c r="G2117" s="5">
        <v>242</v>
      </c>
      <c r="H2117" s="34" cm="1">
        <f t="array" ref="H2117">SUMPRODUCT(('ESB Networks Summary'!$C$5:$C$17384=Data!D2117)*('ESB Networks Summary'!$E$5:$E$17384))*1000*2-SUMPRODUCT(('ESB Networks Summary'!$C$5:$C$17384=Data!D2117)*('ESB Networks Summary'!$F$5:$F$17384))*1000*2</f>
        <v>136</v>
      </c>
      <c r="I2117" s="5">
        <v>0</v>
      </c>
      <c r="J2117" s="5">
        <v>0</v>
      </c>
      <c r="K2117" s="17">
        <v>1</v>
      </c>
      <c r="L2117" s="52">
        <f t="shared" si="234"/>
        <v>0</v>
      </c>
      <c r="M2117" s="5">
        <v>0</v>
      </c>
      <c r="N2117" s="5">
        <v>0</v>
      </c>
      <c r="O2117" s="96"/>
      <c r="P2117" s="5">
        <v>0</v>
      </c>
      <c r="R2117" s="99">
        <v>13.847</v>
      </c>
      <c r="S2117" s="99">
        <v>10.853</v>
      </c>
      <c r="T2117" s="30">
        <f t="shared" si="231"/>
        <v>242</v>
      </c>
      <c r="U2117" s="21">
        <f t="shared" si="235"/>
        <v>1.6754869999999998E-2</v>
      </c>
      <c r="V2117" s="21">
        <f t="shared" si="236"/>
        <v>0</v>
      </c>
      <c r="W2117" s="21">
        <f t="shared" si="237"/>
        <v>0</v>
      </c>
    </row>
    <row r="2118" spans="1:23">
      <c r="A2118" s="2">
        <f t="shared" si="232"/>
        <v>45474</v>
      </c>
      <c r="B2118" s="3">
        <f t="shared" si="233"/>
        <v>45488</v>
      </c>
      <c r="C2118" s="7">
        <v>45488.083333333336</v>
      </c>
      <c r="D2118" s="7">
        <v>45488.125</v>
      </c>
      <c r="E2118" s="5">
        <v>65</v>
      </c>
      <c r="F2118" s="5">
        <v>0</v>
      </c>
      <c r="G2118" s="5">
        <v>242</v>
      </c>
      <c r="H2118" s="34" cm="1">
        <f t="array" ref="H2118">SUMPRODUCT(('ESB Networks Summary'!$C$5:$C$17384=Data!D2118)*('ESB Networks Summary'!$E$5:$E$17384))*1000*2-SUMPRODUCT(('ESB Networks Summary'!$C$5:$C$17384=Data!D2118)*('ESB Networks Summary'!$F$5:$F$17384))*1000*2</f>
        <v>122</v>
      </c>
      <c r="I2118" s="5">
        <v>0</v>
      </c>
      <c r="J2118" s="5">
        <v>0</v>
      </c>
      <c r="K2118" s="17">
        <v>1</v>
      </c>
      <c r="L2118" s="52">
        <f t="shared" si="234"/>
        <v>0</v>
      </c>
      <c r="M2118" s="5">
        <v>0</v>
      </c>
      <c r="N2118" s="5">
        <v>0</v>
      </c>
      <c r="O2118" s="96"/>
      <c r="P2118" s="5">
        <v>0</v>
      </c>
      <c r="R2118" s="99">
        <v>13.565999999999999</v>
      </c>
      <c r="S2118" s="99">
        <v>10.571999999999999</v>
      </c>
      <c r="T2118" s="30">
        <f t="shared" si="231"/>
        <v>242</v>
      </c>
      <c r="U2118" s="21">
        <f t="shared" si="235"/>
        <v>1.6414859999999996E-2</v>
      </c>
      <c r="V2118" s="21">
        <f t="shared" si="236"/>
        <v>0</v>
      </c>
      <c r="W2118" s="21">
        <f t="shared" si="237"/>
        <v>0</v>
      </c>
    </row>
    <row r="2119" spans="1:23">
      <c r="A2119" s="2">
        <f t="shared" si="232"/>
        <v>45474</v>
      </c>
      <c r="B2119" s="3">
        <f t="shared" si="233"/>
        <v>45488</v>
      </c>
      <c r="C2119" s="7">
        <v>45488.104166666664</v>
      </c>
      <c r="D2119" s="7">
        <v>45488.145833333336</v>
      </c>
      <c r="E2119" s="5">
        <v>65</v>
      </c>
      <c r="F2119" s="5">
        <v>0</v>
      </c>
      <c r="G2119" s="5">
        <v>242</v>
      </c>
      <c r="H2119" s="34" cm="1">
        <f t="array" ref="H2119">SUMPRODUCT(('ESB Networks Summary'!$C$5:$C$17384=Data!D2119)*('ESB Networks Summary'!$E$5:$E$17384))*1000*2-SUMPRODUCT(('ESB Networks Summary'!$C$5:$C$17384=Data!D2119)*('ESB Networks Summary'!$F$5:$F$17384))*1000*2</f>
        <v>124</v>
      </c>
      <c r="I2119" s="5">
        <v>0</v>
      </c>
      <c r="J2119" s="5">
        <v>0</v>
      </c>
      <c r="K2119" s="17">
        <v>1</v>
      </c>
      <c r="L2119" s="52">
        <f t="shared" si="234"/>
        <v>0</v>
      </c>
      <c r="M2119" s="5">
        <v>0</v>
      </c>
      <c r="N2119" s="5">
        <v>0</v>
      </c>
      <c r="O2119" s="96"/>
      <c r="P2119" s="5">
        <v>0</v>
      </c>
      <c r="R2119" s="99">
        <v>13.565999999999999</v>
      </c>
      <c r="S2119" s="99">
        <v>10.571999999999999</v>
      </c>
      <c r="T2119" s="30">
        <f t="shared" si="231"/>
        <v>242</v>
      </c>
      <c r="U2119" s="21">
        <f t="shared" si="235"/>
        <v>1.6414859999999996E-2</v>
      </c>
      <c r="V2119" s="21">
        <f t="shared" si="236"/>
        <v>0</v>
      </c>
      <c r="W2119" s="21">
        <f t="shared" si="237"/>
        <v>0</v>
      </c>
    </row>
    <row r="2120" spans="1:23">
      <c r="A2120" s="2">
        <f t="shared" si="232"/>
        <v>45474</v>
      </c>
      <c r="B2120" s="3">
        <f t="shared" si="233"/>
        <v>45488</v>
      </c>
      <c r="C2120" s="7">
        <v>45488.125</v>
      </c>
      <c r="D2120" s="7">
        <v>45488.166666666664</v>
      </c>
      <c r="E2120" s="5">
        <v>65</v>
      </c>
      <c r="F2120" s="5">
        <v>0</v>
      </c>
      <c r="G2120" s="5">
        <v>242</v>
      </c>
      <c r="H2120" s="34" cm="1">
        <f t="array" ref="H2120">SUMPRODUCT(('ESB Networks Summary'!$C$5:$C$17384=Data!D2120)*('ESB Networks Summary'!$E$5:$E$17384))*1000*2-SUMPRODUCT(('ESB Networks Summary'!$C$5:$C$17384=Data!D2120)*('ESB Networks Summary'!$F$5:$F$17384))*1000*2</f>
        <v>116</v>
      </c>
      <c r="I2120" s="5">
        <v>0</v>
      </c>
      <c r="J2120" s="5">
        <v>0</v>
      </c>
      <c r="K2120" s="17">
        <v>1</v>
      </c>
      <c r="L2120" s="52">
        <f t="shared" si="234"/>
        <v>0</v>
      </c>
      <c r="M2120" s="5">
        <v>0</v>
      </c>
      <c r="N2120" s="5">
        <v>0</v>
      </c>
      <c r="O2120" s="96"/>
      <c r="P2120" s="5">
        <v>0</v>
      </c>
      <c r="R2120" s="99">
        <v>13.437000000000001</v>
      </c>
      <c r="S2120" s="99">
        <v>10.443000000000001</v>
      </c>
      <c r="T2120" s="30">
        <f t="shared" si="231"/>
        <v>242</v>
      </c>
      <c r="U2120" s="21">
        <f t="shared" si="235"/>
        <v>1.6258769999999999E-2</v>
      </c>
      <c r="V2120" s="21">
        <f t="shared" si="236"/>
        <v>0</v>
      </c>
      <c r="W2120" s="21">
        <f t="shared" si="237"/>
        <v>0</v>
      </c>
    </row>
    <row r="2121" spans="1:23">
      <c r="A2121" s="2">
        <f t="shared" si="232"/>
        <v>45474</v>
      </c>
      <c r="B2121" s="3">
        <f t="shared" si="233"/>
        <v>45488</v>
      </c>
      <c r="C2121" s="7">
        <v>45488.145833333336</v>
      </c>
      <c r="D2121" s="7">
        <v>45488.1875</v>
      </c>
      <c r="E2121" s="5">
        <v>65</v>
      </c>
      <c r="F2121" s="5">
        <v>0</v>
      </c>
      <c r="G2121" s="5">
        <v>242</v>
      </c>
      <c r="H2121" s="34" cm="1">
        <f t="array" ref="H2121">SUMPRODUCT(('ESB Networks Summary'!$C$5:$C$17384=Data!D2121)*('ESB Networks Summary'!$E$5:$E$17384))*1000*2-SUMPRODUCT(('ESB Networks Summary'!$C$5:$C$17384=Data!D2121)*('ESB Networks Summary'!$F$5:$F$17384))*1000*2</f>
        <v>120</v>
      </c>
      <c r="I2121" s="5">
        <v>0</v>
      </c>
      <c r="J2121" s="5">
        <v>0</v>
      </c>
      <c r="K2121" s="17">
        <v>1</v>
      </c>
      <c r="L2121" s="52">
        <f t="shared" si="234"/>
        <v>0</v>
      </c>
      <c r="M2121" s="5">
        <v>0</v>
      </c>
      <c r="N2121" s="5">
        <v>0</v>
      </c>
      <c r="O2121" s="96"/>
      <c r="P2121" s="5">
        <v>0</v>
      </c>
      <c r="R2121" s="99">
        <v>13.437000000000001</v>
      </c>
      <c r="S2121" s="99">
        <v>10.443000000000001</v>
      </c>
      <c r="T2121" s="30">
        <f t="shared" si="231"/>
        <v>242</v>
      </c>
      <c r="U2121" s="21">
        <f t="shared" si="235"/>
        <v>1.6258769999999999E-2</v>
      </c>
      <c r="V2121" s="21">
        <f t="shared" si="236"/>
        <v>0</v>
      </c>
      <c r="W2121" s="21">
        <f t="shared" si="237"/>
        <v>0</v>
      </c>
    </row>
    <row r="2122" spans="1:23">
      <c r="A2122" s="2">
        <f t="shared" si="232"/>
        <v>45474</v>
      </c>
      <c r="B2122" s="3">
        <f t="shared" si="233"/>
        <v>45488</v>
      </c>
      <c r="C2122" s="7">
        <v>45488.166666666664</v>
      </c>
      <c r="D2122" s="7">
        <v>45488.208333333336</v>
      </c>
      <c r="E2122" s="5">
        <v>65</v>
      </c>
      <c r="F2122" s="5">
        <v>0</v>
      </c>
      <c r="G2122" s="5">
        <v>1323.4166666666599</v>
      </c>
      <c r="H2122" s="34" cm="1">
        <f t="array" ref="H2122">SUMPRODUCT(('ESB Networks Summary'!$C$5:$C$17384=Data!D2122)*('ESB Networks Summary'!$E$5:$E$17384))*1000*2-SUMPRODUCT(('ESB Networks Summary'!$C$5:$C$17384=Data!D2122)*('ESB Networks Summary'!$F$5:$F$17384))*1000*2</f>
        <v>2376</v>
      </c>
      <c r="I2122" s="5">
        <v>2316.3916666666601</v>
      </c>
      <c r="J2122" s="5">
        <v>0</v>
      </c>
      <c r="K2122" s="17">
        <v>1</v>
      </c>
      <c r="L2122" s="52">
        <f t="shared" si="234"/>
        <v>0</v>
      </c>
      <c r="M2122" s="5">
        <v>0</v>
      </c>
      <c r="N2122" s="5">
        <v>1573.4083333333299</v>
      </c>
      <c r="O2122" s="96"/>
      <c r="P2122" s="5">
        <v>0</v>
      </c>
      <c r="R2122" s="99">
        <v>13.828999999999999</v>
      </c>
      <c r="S2122" s="99">
        <v>10.836</v>
      </c>
      <c r="T2122" s="30">
        <f t="shared" si="231"/>
        <v>-249.99166666666997</v>
      </c>
      <c r="U2122" s="21">
        <f t="shared" si="235"/>
        <v>9.15076454166662E-2</v>
      </c>
      <c r="V2122" s="21">
        <f t="shared" si="236"/>
        <v>0</v>
      </c>
      <c r="W2122" s="21">
        <f t="shared" si="237"/>
        <v>0</v>
      </c>
    </row>
    <row r="2123" spans="1:23">
      <c r="A2123" s="2">
        <f t="shared" si="232"/>
        <v>45474</v>
      </c>
      <c r="B2123" s="3">
        <f t="shared" si="233"/>
        <v>45488</v>
      </c>
      <c r="C2123" s="7">
        <v>45488.1875</v>
      </c>
      <c r="D2123" s="7">
        <v>45488.229166666664</v>
      </c>
      <c r="E2123" s="5">
        <v>65</v>
      </c>
      <c r="F2123" s="5">
        <v>0</v>
      </c>
      <c r="G2123" s="5">
        <v>537.41666666666595</v>
      </c>
      <c r="H2123" s="34" cm="1">
        <f t="array" ref="H2123">SUMPRODUCT(('ESB Networks Summary'!$C$5:$C$17384=Data!D2123)*('ESB Networks Summary'!$E$5:$E$17384))*1000*2-SUMPRODUCT(('ESB Networks Summary'!$C$5:$C$17384=Data!D2123)*('ESB Networks Summary'!$F$5:$F$17384))*1000*2</f>
        <v>198</v>
      </c>
      <c r="I2123" s="5">
        <v>307.46666666666601</v>
      </c>
      <c r="J2123" s="5">
        <v>0</v>
      </c>
      <c r="K2123" s="17">
        <v>1</v>
      </c>
      <c r="L2123" s="52">
        <f t="shared" si="234"/>
        <v>0</v>
      </c>
      <c r="M2123" s="5">
        <v>0</v>
      </c>
      <c r="N2123" s="5">
        <v>380</v>
      </c>
      <c r="O2123" s="96"/>
      <c r="P2123" s="5">
        <v>60.5</v>
      </c>
      <c r="R2123" s="99">
        <v>13.828999999999999</v>
      </c>
      <c r="S2123" s="99">
        <v>10.836</v>
      </c>
      <c r="T2123" s="30">
        <f t="shared" si="231"/>
        <v>217.91666666666595</v>
      </c>
      <c r="U2123" s="21">
        <f t="shared" si="235"/>
        <v>3.7159675416666621E-2</v>
      </c>
      <c r="V2123" s="21">
        <f t="shared" si="236"/>
        <v>0</v>
      </c>
      <c r="W2123" s="21">
        <f t="shared" si="237"/>
        <v>0</v>
      </c>
    </row>
    <row r="2124" spans="1:23">
      <c r="A2124" s="2">
        <f t="shared" si="232"/>
        <v>45474</v>
      </c>
      <c r="B2124" s="3">
        <f t="shared" si="233"/>
        <v>45488</v>
      </c>
      <c r="C2124" s="7">
        <v>45488.208333333336</v>
      </c>
      <c r="D2124" s="7">
        <v>45488.25</v>
      </c>
      <c r="E2124" s="5">
        <v>65</v>
      </c>
      <c r="F2124" s="5">
        <v>0</v>
      </c>
      <c r="G2124" s="5">
        <v>-19.8333333333333</v>
      </c>
      <c r="H2124" s="34" cm="1">
        <f t="array" ref="H2124">SUMPRODUCT(('ESB Networks Summary'!$C$5:$C$17384=Data!D2124)*('ESB Networks Summary'!$E$5:$E$17384))*1000*2-SUMPRODUCT(('ESB Networks Summary'!$C$5:$C$17384=Data!D2124)*('ESB Networks Summary'!$F$5:$F$17384))*1000*2</f>
        <v>-138</v>
      </c>
      <c r="I2124" s="5">
        <v>79.033333333333303</v>
      </c>
      <c r="J2124" s="5">
        <v>0</v>
      </c>
      <c r="K2124" s="17">
        <v>1</v>
      </c>
      <c r="L2124" s="52">
        <f t="shared" si="234"/>
        <v>0</v>
      </c>
      <c r="M2124" s="5">
        <v>0</v>
      </c>
      <c r="N2124" s="5">
        <v>120.2</v>
      </c>
      <c r="O2124" s="96"/>
      <c r="P2124" s="5">
        <v>303.2</v>
      </c>
      <c r="R2124" s="99">
        <v>15.157</v>
      </c>
      <c r="S2124" s="99">
        <v>12.163</v>
      </c>
      <c r="T2124" s="30">
        <f t="shared" si="231"/>
        <v>163.16666666666669</v>
      </c>
      <c r="U2124" s="21">
        <f t="shared" si="235"/>
        <v>0</v>
      </c>
      <c r="V2124" s="21">
        <f t="shared" si="236"/>
        <v>-1.2061641666666646E-3</v>
      </c>
      <c r="W2124" s="21">
        <f t="shared" si="237"/>
        <v>0</v>
      </c>
    </row>
    <row r="2125" spans="1:23">
      <c r="A2125" s="2">
        <f t="shared" si="232"/>
        <v>45474</v>
      </c>
      <c r="B2125" s="3">
        <f t="shared" si="233"/>
        <v>45488</v>
      </c>
      <c r="C2125" s="7">
        <v>45488.229166666664</v>
      </c>
      <c r="D2125" s="7">
        <v>45488.270833333336</v>
      </c>
      <c r="E2125" s="5">
        <v>64.566666666666606</v>
      </c>
      <c r="F2125" s="5">
        <v>0</v>
      </c>
      <c r="G2125" s="5">
        <v>-24.4</v>
      </c>
      <c r="H2125" s="34" cm="1">
        <f t="array" ref="H2125">SUMPRODUCT(('ESB Networks Summary'!$C$5:$C$17384=Data!D2125)*('ESB Networks Summary'!$E$5:$E$17384))*1000*2-SUMPRODUCT(('ESB Networks Summary'!$C$5:$C$17384=Data!D2125)*('ESB Networks Summary'!$F$5:$F$17384))*1000*2</f>
        <v>-24</v>
      </c>
      <c r="I2125" s="5">
        <v>317.63333333333298</v>
      </c>
      <c r="J2125" s="5">
        <v>0</v>
      </c>
      <c r="K2125" s="17">
        <v>1</v>
      </c>
      <c r="L2125" s="52">
        <f t="shared" si="234"/>
        <v>0</v>
      </c>
      <c r="M2125" s="5">
        <v>0</v>
      </c>
      <c r="N2125" s="5">
        <v>385.433333333333</v>
      </c>
      <c r="O2125" s="96"/>
      <c r="P2125" s="5">
        <v>419</v>
      </c>
      <c r="R2125" s="99">
        <v>15.157</v>
      </c>
      <c r="S2125" s="99">
        <v>12.163</v>
      </c>
      <c r="T2125" s="30">
        <f t="shared" si="231"/>
        <v>9.1666666666670267</v>
      </c>
      <c r="U2125" s="21">
        <f t="shared" si="235"/>
        <v>0</v>
      </c>
      <c r="V2125" s="21">
        <f t="shared" si="236"/>
        <v>-1.4838859999999998E-3</v>
      </c>
      <c r="W2125" s="21">
        <f t="shared" si="237"/>
        <v>0</v>
      </c>
    </row>
    <row r="2126" spans="1:23">
      <c r="A2126" s="2">
        <f t="shared" si="232"/>
        <v>45474</v>
      </c>
      <c r="B2126" s="3">
        <f t="shared" si="233"/>
        <v>45488</v>
      </c>
      <c r="C2126" s="7">
        <v>45488.25</v>
      </c>
      <c r="D2126" s="7">
        <v>45488.291666666664</v>
      </c>
      <c r="E2126" s="5">
        <v>64</v>
      </c>
      <c r="F2126" s="5">
        <v>0</v>
      </c>
      <c r="G2126" s="5">
        <v>-685.00555555555502</v>
      </c>
      <c r="H2126" s="34" cm="1">
        <f t="array" ref="H2126">SUMPRODUCT(('ESB Networks Summary'!$C$5:$C$17384=Data!D2126)*('ESB Networks Summary'!$E$5:$E$17384))*1000*2-SUMPRODUCT(('ESB Networks Summary'!$C$5:$C$17384=Data!D2126)*('ESB Networks Summary'!$F$5:$F$17384))*1000*2</f>
        <v>-1008</v>
      </c>
      <c r="I2126" s="5">
        <v>203.41111111111101</v>
      </c>
      <c r="J2126" s="5">
        <v>0</v>
      </c>
      <c r="K2126" s="17">
        <v>1</v>
      </c>
      <c r="L2126" s="52">
        <f t="shared" si="234"/>
        <v>0</v>
      </c>
      <c r="M2126" s="5">
        <v>0</v>
      </c>
      <c r="N2126" s="5">
        <v>328.25555555555502</v>
      </c>
      <c r="O2126" s="96"/>
      <c r="P2126" s="5">
        <v>1221.36666666666</v>
      </c>
      <c r="R2126" s="99">
        <v>17.759</v>
      </c>
      <c r="S2126" s="99">
        <v>14.765000000000001</v>
      </c>
      <c r="T2126" s="30">
        <f t="shared" si="231"/>
        <v>208.10555555554993</v>
      </c>
      <c r="U2126" s="21">
        <f t="shared" si="235"/>
        <v>0</v>
      </c>
      <c r="V2126" s="21">
        <f t="shared" si="236"/>
        <v>-5.0570535138888852E-2</v>
      </c>
      <c r="W2126" s="21">
        <f t="shared" si="237"/>
        <v>0</v>
      </c>
    </row>
    <row r="2127" spans="1:23">
      <c r="A2127" s="2">
        <f t="shared" si="232"/>
        <v>45474</v>
      </c>
      <c r="B2127" s="3">
        <f t="shared" si="233"/>
        <v>45488</v>
      </c>
      <c r="C2127" s="7">
        <v>45488.270833333336</v>
      </c>
      <c r="D2127" s="7">
        <v>45488.3125</v>
      </c>
      <c r="E2127" s="5">
        <v>64</v>
      </c>
      <c r="F2127" s="5">
        <v>0</v>
      </c>
      <c r="G2127" s="5">
        <v>-745.48333333333301</v>
      </c>
      <c r="H2127" s="34" cm="1">
        <f t="array" ref="H2127">SUMPRODUCT(('ESB Networks Summary'!$C$5:$C$17384=Data!D2127)*('ESB Networks Summary'!$E$5:$E$17384))*1000*2-SUMPRODUCT(('ESB Networks Summary'!$C$5:$C$17384=Data!D2127)*('ESB Networks Summary'!$F$5:$F$17384))*1000*2</f>
        <v>-728</v>
      </c>
      <c r="I2127" s="5">
        <v>250.47499999999999</v>
      </c>
      <c r="J2127" s="5">
        <v>0</v>
      </c>
      <c r="K2127" s="17">
        <v>1</v>
      </c>
      <c r="L2127" s="52">
        <f t="shared" si="234"/>
        <v>0</v>
      </c>
      <c r="M2127" s="5">
        <v>0</v>
      </c>
      <c r="N2127" s="5">
        <v>218.308333333333</v>
      </c>
      <c r="O2127" s="96"/>
      <c r="P2127" s="5">
        <v>1057.3333333333301</v>
      </c>
      <c r="R2127" s="99">
        <v>17.759</v>
      </c>
      <c r="S2127" s="99">
        <v>14.765000000000001</v>
      </c>
      <c r="T2127" s="30">
        <f t="shared" si="231"/>
        <v>93.541666666664071</v>
      </c>
      <c r="U2127" s="21">
        <f t="shared" si="235"/>
        <v>0</v>
      </c>
      <c r="V2127" s="21">
        <f t="shared" si="236"/>
        <v>-5.5035307083333311E-2</v>
      </c>
      <c r="W2127" s="21">
        <f t="shared" si="237"/>
        <v>0</v>
      </c>
    </row>
    <row r="2128" spans="1:23">
      <c r="A2128" s="2">
        <f t="shared" si="232"/>
        <v>45474</v>
      </c>
      <c r="B2128" s="3">
        <f t="shared" si="233"/>
        <v>45488</v>
      </c>
      <c r="C2128" s="7">
        <v>45488.291666666664</v>
      </c>
      <c r="D2128" s="7">
        <v>45488.333333333336</v>
      </c>
      <c r="E2128" s="5">
        <v>64</v>
      </c>
      <c r="F2128" s="5">
        <v>0</v>
      </c>
      <c r="G2128" s="5">
        <v>-183.266666666666</v>
      </c>
      <c r="H2128" s="34" cm="1">
        <f t="array" ref="H2128">SUMPRODUCT(('ESB Networks Summary'!$C$5:$C$17384=Data!D2128)*('ESB Networks Summary'!$E$5:$E$17384))*1000*2-SUMPRODUCT(('ESB Networks Summary'!$C$5:$C$17384=Data!D2128)*('ESB Networks Summary'!$F$5:$F$17384))*1000*2</f>
        <v>-126</v>
      </c>
      <c r="I2128" s="5">
        <v>650.45000000000005</v>
      </c>
      <c r="J2128" s="5">
        <v>0</v>
      </c>
      <c r="K2128" s="17">
        <v>1</v>
      </c>
      <c r="L2128" s="52">
        <f t="shared" si="234"/>
        <v>0</v>
      </c>
      <c r="M2128" s="5">
        <v>0</v>
      </c>
      <c r="N2128" s="5">
        <v>1110.75</v>
      </c>
      <c r="O2128" s="96"/>
      <c r="P2128" s="5">
        <v>1296.6666666666599</v>
      </c>
      <c r="R2128" s="99">
        <v>25.73</v>
      </c>
      <c r="S2128" s="99">
        <v>17.853000000000002</v>
      </c>
      <c r="T2128" s="30">
        <f t="shared" si="231"/>
        <v>2.6499999999939519</v>
      </c>
      <c r="U2128" s="21">
        <f t="shared" si="235"/>
        <v>0</v>
      </c>
      <c r="V2128" s="21">
        <f t="shared" si="236"/>
        <v>-1.6359298999999942E-2</v>
      </c>
      <c r="W2128" s="21">
        <f t="shared" si="237"/>
        <v>0</v>
      </c>
    </row>
    <row r="2129" spans="1:23">
      <c r="A2129" s="2">
        <f t="shared" si="232"/>
        <v>45474</v>
      </c>
      <c r="B2129" s="3">
        <f t="shared" si="233"/>
        <v>45488</v>
      </c>
      <c r="C2129" s="7">
        <v>45488.3125</v>
      </c>
      <c r="D2129" s="7">
        <v>45488.354166666664</v>
      </c>
      <c r="E2129" s="5">
        <v>64</v>
      </c>
      <c r="F2129" s="5">
        <v>0</v>
      </c>
      <c r="G2129" s="5">
        <v>-56.966666666666598</v>
      </c>
      <c r="H2129" s="34" cm="1">
        <f t="array" ref="H2129">SUMPRODUCT(('ESB Networks Summary'!$C$5:$C$17384=Data!D2129)*('ESB Networks Summary'!$E$5:$E$17384))*1000*2-SUMPRODUCT(('ESB Networks Summary'!$C$5:$C$17384=Data!D2129)*('ESB Networks Summary'!$F$5:$F$17384))*1000*2</f>
        <v>48</v>
      </c>
      <c r="I2129" s="5">
        <v>1420.8333333333301</v>
      </c>
      <c r="J2129" s="5">
        <v>0</v>
      </c>
      <c r="K2129" s="17">
        <v>1</v>
      </c>
      <c r="L2129" s="52">
        <f t="shared" si="234"/>
        <v>0</v>
      </c>
      <c r="M2129" s="5">
        <v>0</v>
      </c>
      <c r="N2129" s="5">
        <v>1952.7333333333299</v>
      </c>
      <c r="O2129" s="96"/>
      <c r="P2129" s="5">
        <v>1649.4666666666601</v>
      </c>
      <c r="R2129" s="99">
        <v>25.73</v>
      </c>
      <c r="S2129" s="99">
        <v>17.853000000000002</v>
      </c>
      <c r="T2129" s="30">
        <f t="shared" si="231"/>
        <v>-360.23333333333653</v>
      </c>
      <c r="U2129" s="21">
        <f t="shared" si="235"/>
        <v>0</v>
      </c>
      <c r="V2129" s="21">
        <f t="shared" si="236"/>
        <v>-5.0851294999999944E-3</v>
      </c>
      <c r="W2129" s="21">
        <f t="shared" si="237"/>
        <v>0</v>
      </c>
    </row>
    <row r="2130" spans="1:23">
      <c r="A2130" s="2">
        <f t="shared" si="232"/>
        <v>45474</v>
      </c>
      <c r="B2130" s="3">
        <f t="shared" si="233"/>
        <v>45488</v>
      </c>
      <c r="C2130" s="7">
        <v>45488.333333333336</v>
      </c>
      <c r="D2130" s="7">
        <v>45488.375</v>
      </c>
      <c r="E2130" s="5">
        <v>64</v>
      </c>
      <c r="F2130" s="5">
        <v>0</v>
      </c>
      <c r="G2130" s="5">
        <v>-145</v>
      </c>
      <c r="H2130" s="34" cm="1">
        <f t="array" ref="H2130">SUMPRODUCT(('ESB Networks Summary'!$C$5:$C$17384=Data!D2130)*('ESB Networks Summary'!$E$5:$E$17384))*1000*2-SUMPRODUCT(('ESB Networks Summary'!$C$5:$C$17384=Data!D2130)*('ESB Networks Summary'!$F$5:$F$17384))*1000*2</f>
        <v>-124</v>
      </c>
      <c r="I2130" s="5">
        <v>1644.2333333333299</v>
      </c>
      <c r="J2130" s="5">
        <v>0</v>
      </c>
      <c r="K2130" s="17">
        <v>1</v>
      </c>
      <c r="L2130" s="52">
        <f t="shared" si="234"/>
        <v>0</v>
      </c>
      <c r="M2130" s="5">
        <v>0</v>
      </c>
      <c r="N2130" s="5">
        <v>1703.8</v>
      </c>
      <c r="O2130" s="96"/>
      <c r="P2130" s="5">
        <v>1923.63333333333</v>
      </c>
      <c r="R2130" s="99">
        <v>25.929000000000002</v>
      </c>
      <c r="S2130" s="99">
        <v>18.050999999999998</v>
      </c>
      <c r="T2130" s="30">
        <f t="shared" si="231"/>
        <v>74.833333333330074</v>
      </c>
      <c r="U2130" s="21">
        <f t="shared" si="235"/>
        <v>0</v>
      </c>
      <c r="V2130" s="21">
        <f t="shared" si="236"/>
        <v>-1.3086974999999999E-2</v>
      </c>
      <c r="W2130" s="21">
        <f t="shared" si="237"/>
        <v>0</v>
      </c>
    </row>
    <row r="2131" spans="1:23">
      <c r="A2131" s="2">
        <f t="shared" si="232"/>
        <v>45474</v>
      </c>
      <c r="B2131" s="3">
        <f t="shared" si="233"/>
        <v>45488</v>
      </c>
      <c r="C2131" s="7">
        <v>45488.354166666664</v>
      </c>
      <c r="D2131" s="7">
        <v>45488.395833333336</v>
      </c>
      <c r="E2131" s="5">
        <v>64</v>
      </c>
      <c r="F2131" s="5">
        <v>0</v>
      </c>
      <c r="G2131" s="5">
        <v>-1989.5</v>
      </c>
      <c r="H2131" s="34" cm="1">
        <f t="array" ref="H2131">SUMPRODUCT(('ESB Networks Summary'!$C$5:$C$17384=Data!D2131)*('ESB Networks Summary'!$E$5:$E$17384))*1000*2-SUMPRODUCT(('ESB Networks Summary'!$C$5:$C$17384=Data!D2131)*('ESB Networks Summary'!$F$5:$F$17384))*1000*2</f>
        <v>-1974</v>
      </c>
      <c r="I2131" s="5">
        <v>0</v>
      </c>
      <c r="J2131" s="5">
        <v>0</v>
      </c>
      <c r="K2131" s="17">
        <v>1</v>
      </c>
      <c r="L2131" s="52">
        <f t="shared" si="234"/>
        <v>0</v>
      </c>
      <c r="M2131" s="5">
        <v>0</v>
      </c>
      <c r="N2131" s="5">
        <v>43.933333333333302</v>
      </c>
      <c r="O2131" s="96"/>
      <c r="P2131" s="5">
        <v>2199.0333333333301</v>
      </c>
      <c r="R2131" s="99">
        <v>25.929000000000002</v>
      </c>
      <c r="S2131" s="99">
        <v>18.050999999999998</v>
      </c>
      <c r="T2131" s="30">
        <f t="shared" si="231"/>
        <v>165.59999999999681</v>
      </c>
      <c r="U2131" s="21">
        <f t="shared" si="235"/>
        <v>0</v>
      </c>
      <c r="V2131" s="21">
        <f t="shared" si="236"/>
        <v>-0.17956232249999998</v>
      </c>
      <c r="W2131" s="21">
        <f t="shared" si="237"/>
        <v>0</v>
      </c>
    </row>
    <row r="2132" spans="1:23">
      <c r="A2132" s="2">
        <f t="shared" si="232"/>
        <v>45474</v>
      </c>
      <c r="B2132" s="3">
        <f t="shared" si="233"/>
        <v>45488</v>
      </c>
      <c r="C2132" s="7">
        <v>45488.375</v>
      </c>
      <c r="D2132" s="7">
        <v>45488.416666666664</v>
      </c>
      <c r="E2132" s="5">
        <v>64</v>
      </c>
      <c r="F2132" s="5">
        <v>0</v>
      </c>
      <c r="G2132" s="5">
        <v>-1476</v>
      </c>
      <c r="H2132" s="34" cm="1">
        <f t="array" ref="H2132">SUMPRODUCT(('ESB Networks Summary'!$C$5:$C$17384=Data!D2132)*('ESB Networks Summary'!$E$5:$E$17384))*1000*2-SUMPRODUCT(('ESB Networks Summary'!$C$5:$C$17384=Data!D2132)*('ESB Networks Summary'!$F$5:$F$17384))*1000*2</f>
        <v>-1376</v>
      </c>
      <c r="I2132" s="5">
        <v>348.5</v>
      </c>
      <c r="J2132" s="5">
        <v>0</v>
      </c>
      <c r="K2132" s="17">
        <v>1</v>
      </c>
      <c r="L2132" s="52">
        <f t="shared" si="234"/>
        <v>0</v>
      </c>
      <c r="M2132" s="5">
        <v>0</v>
      </c>
      <c r="N2132" s="5">
        <v>306.33333333333297</v>
      </c>
      <c r="O2132" s="96"/>
      <c r="P2132" s="5">
        <v>1921.9666666666601</v>
      </c>
      <c r="R2132" s="99">
        <v>26.277999999999999</v>
      </c>
      <c r="S2132" s="99">
        <v>18.399999999999999</v>
      </c>
      <c r="T2132" s="30">
        <f t="shared" si="231"/>
        <v>139.63333333332713</v>
      </c>
      <c r="U2132" s="21">
        <f t="shared" si="235"/>
        <v>0</v>
      </c>
      <c r="V2132" s="21">
        <f t="shared" si="236"/>
        <v>-0.135792</v>
      </c>
      <c r="W2132" s="21">
        <f t="shared" si="237"/>
        <v>0</v>
      </c>
    </row>
    <row r="2133" spans="1:23">
      <c r="A2133" s="2">
        <f t="shared" si="232"/>
        <v>45474</v>
      </c>
      <c r="B2133" s="3">
        <f t="shared" si="233"/>
        <v>45488</v>
      </c>
      <c r="C2133" s="7">
        <v>45488.395833333336</v>
      </c>
      <c r="D2133" s="7">
        <v>45488.4375</v>
      </c>
      <c r="E2133" s="5">
        <v>64</v>
      </c>
      <c r="F2133" s="5">
        <v>0</v>
      </c>
      <c r="G2133" s="5">
        <v>-1203.36666666666</v>
      </c>
      <c r="H2133" s="34" cm="1">
        <f t="array" ref="H2133">SUMPRODUCT(('ESB Networks Summary'!$C$5:$C$17384=Data!D2133)*('ESB Networks Summary'!$E$5:$E$17384))*1000*2-SUMPRODUCT(('ESB Networks Summary'!$C$5:$C$17384=Data!D2133)*('ESB Networks Summary'!$F$5:$F$17384))*1000*2</f>
        <v>-1112</v>
      </c>
      <c r="I2133" s="5">
        <v>312.46666666666601</v>
      </c>
      <c r="J2133" s="5">
        <v>0</v>
      </c>
      <c r="K2133" s="17">
        <v>1</v>
      </c>
      <c r="L2133" s="52">
        <f t="shared" si="234"/>
        <v>0</v>
      </c>
      <c r="M2133" s="5">
        <v>0</v>
      </c>
      <c r="N2133" s="5">
        <v>274.76666666666603</v>
      </c>
      <c r="O2133" s="96"/>
      <c r="P2133" s="5">
        <v>1690.1666666666599</v>
      </c>
      <c r="R2133" s="99">
        <v>26.277999999999999</v>
      </c>
      <c r="S2133" s="99">
        <v>18.399999999999999</v>
      </c>
      <c r="T2133" s="30">
        <f t="shared" si="231"/>
        <v>212.03333333333393</v>
      </c>
      <c r="U2133" s="21">
        <f t="shared" si="235"/>
        <v>0</v>
      </c>
      <c r="V2133" s="21">
        <f t="shared" si="236"/>
        <v>-0.11070973333333271</v>
      </c>
      <c r="W2133" s="21">
        <f t="shared" si="237"/>
        <v>0</v>
      </c>
    </row>
    <row r="2134" spans="1:23">
      <c r="A2134" s="2">
        <f t="shared" si="232"/>
        <v>45474</v>
      </c>
      <c r="B2134" s="3">
        <f t="shared" si="233"/>
        <v>45488</v>
      </c>
      <c r="C2134" s="7">
        <v>45488.416666666664</v>
      </c>
      <c r="D2134" s="7">
        <v>45488.458333333336</v>
      </c>
      <c r="E2134" s="5">
        <v>64</v>
      </c>
      <c r="F2134" s="5">
        <v>0</v>
      </c>
      <c r="G2134" s="5">
        <v>-574.65833333333296</v>
      </c>
      <c r="H2134" s="34" cm="1">
        <f t="array" ref="H2134">SUMPRODUCT(('ESB Networks Summary'!$C$5:$C$17384=Data!D2134)*('ESB Networks Summary'!$E$5:$E$17384))*1000*2-SUMPRODUCT(('ESB Networks Summary'!$C$5:$C$17384=Data!D2134)*('ESB Networks Summary'!$F$5:$F$17384))*1000*2</f>
        <v>-632</v>
      </c>
      <c r="I2134" s="5">
        <v>656.1</v>
      </c>
      <c r="J2134" s="5">
        <v>0</v>
      </c>
      <c r="K2134" s="17">
        <v>1</v>
      </c>
      <c r="L2134" s="52">
        <f t="shared" si="234"/>
        <v>0</v>
      </c>
      <c r="M2134" s="5">
        <v>0</v>
      </c>
      <c r="N2134" s="5">
        <v>814.48333333333301</v>
      </c>
      <c r="O2134" s="96"/>
      <c r="P2134" s="5">
        <v>1525.69166666666</v>
      </c>
      <c r="R2134" s="99">
        <v>26.625999999999998</v>
      </c>
      <c r="S2134" s="99">
        <v>18.749000000000002</v>
      </c>
      <c r="T2134" s="30">
        <f t="shared" si="231"/>
        <v>136.54999999999404</v>
      </c>
      <c r="U2134" s="21">
        <f t="shared" si="235"/>
        <v>0</v>
      </c>
      <c r="V2134" s="21">
        <f t="shared" si="236"/>
        <v>-5.3871345458333303E-2</v>
      </c>
      <c r="W2134" s="21">
        <f t="shared" si="237"/>
        <v>0</v>
      </c>
    </row>
    <row r="2135" spans="1:23">
      <c r="A2135" s="2">
        <f t="shared" si="232"/>
        <v>45474</v>
      </c>
      <c r="B2135" s="3">
        <f t="shared" si="233"/>
        <v>45488</v>
      </c>
      <c r="C2135" s="7">
        <v>45488.4375</v>
      </c>
      <c r="D2135" s="7">
        <v>45488.479166666664</v>
      </c>
      <c r="E2135" s="5">
        <v>64</v>
      </c>
      <c r="F2135" s="5">
        <v>0</v>
      </c>
      <c r="G2135" s="5">
        <v>-682.18333333333305</v>
      </c>
      <c r="H2135" s="34" cm="1">
        <f t="array" ref="H2135">SUMPRODUCT(('ESB Networks Summary'!$C$5:$C$17384=Data!D2135)*('ESB Networks Summary'!$E$5:$E$17384))*1000*2-SUMPRODUCT(('ESB Networks Summary'!$C$5:$C$17384=Data!D2135)*('ESB Networks Summary'!$F$5:$F$17384))*1000*2</f>
        <v>-536</v>
      </c>
      <c r="I2135" s="5">
        <v>106.041666666666</v>
      </c>
      <c r="J2135" s="5">
        <v>0</v>
      </c>
      <c r="K2135" s="17">
        <v>1</v>
      </c>
      <c r="L2135" s="52">
        <f t="shared" si="234"/>
        <v>0</v>
      </c>
      <c r="M2135" s="5">
        <v>0</v>
      </c>
      <c r="N2135" s="5">
        <v>915.63611111111095</v>
      </c>
      <c r="O2135" s="96"/>
      <c r="P2135" s="5">
        <v>1726.43888888888</v>
      </c>
      <c r="R2135" s="99">
        <v>26.625999999999998</v>
      </c>
      <c r="S2135" s="99">
        <v>18.749000000000002</v>
      </c>
      <c r="T2135" s="30">
        <f t="shared" si="231"/>
        <v>128.61944444443589</v>
      </c>
      <c r="U2135" s="21">
        <f t="shared" si="235"/>
        <v>0</v>
      </c>
      <c r="V2135" s="21">
        <f t="shared" si="236"/>
        <v>-6.3951276583333314E-2</v>
      </c>
      <c r="W2135" s="21">
        <f t="shared" si="237"/>
        <v>0</v>
      </c>
    </row>
    <row r="2136" spans="1:23">
      <c r="A2136" s="2">
        <f t="shared" si="232"/>
        <v>45474</v>
      </c>
      <c r="B2136" s="3">
        <f t="shared" si="233"/>
        <v>45488</v>
      </c>
      <c r="C2136" s="7">
        <v>45488.458333333336</v>
      </c>
      <c r="D2136" s="7">
        <v>45488.5</v>
      </c>
      <c r="E2136" s="5">
        <v>64</v>
      </c>
      <c r="F2136" s="5">
        <v>0</v>
      </c>
      <c r="G2136" s="5">
        <v>-516.01666666666597</v>
      </c>
      <c r="H2136" s="34" cm="1">
        <f t="array" ref="H2136">SUMPRODUCT(('ESB Networks Summary'!$C$5:$C$17384=Data!D2136)*('ESB Networks Summary'!$E$5:$E$17384))*1000*2-SUMPRODUCT(('ESB Networks Summary'!$C$5:$C$17384=Data!D2136)*('ESB Networks Summary'!$F$5:$F$17384))*1000*2</f>
        <v>-698</v>
      </c>
      <c r="I2136" s="5">
        <v>447.599999999999</v>
      </c>
      <c r="J2136" s="5">
        <v>0</v>
      </c>
      <c r="K2136" s="17">
        <v>1</v>
      </c>
      <c r="L2136" s="52">
        <f t="shared" si="234"/>
        <v>0</v>
      </c>
      <c r="M2136" s="5">
        <v>0</v>
      </c>
      <c r="N2136" s="5">
        <v>1034.5999999999999</v>
      </c>
      <c r="O2136" s="96"/>
      <c r="P2136" s="5">
        <v>1805.86666666666</v>
      </c>
      <c r="R2136" s="99">
        <v>26.75</v>
      </c>
      <c r="S2136" s="99">
        <v>18.872</v>
      </c>
      <c r="T2136" s="30">
        <f t="shared" si="231"/>
        <v>255.24999999999409</v>
      </c>
      <c r="U2136" s="21">
        <f t="shared" si="235"/>
        <v>0</v>
      </c>
      <c r="V2136" s="21">
        <f t="shared" si="236"/>
        <v>-4.8691332666666608E-2</v>
      </c>
      <c r="W2136" s="21">
        <f t="shared" si="237"/>
        <v>0</v>
      </c>
    </row>
    <row r="2137" spans="1:23">
      <c r="A2137" s="2">
        <f t="shared" si="232"/>
        <v>45474</v>
      </c>
      <c r="B2137" s="3">
        <f t="shared" si="233"/>
        <v>45488</v>
      </c>
      <c r="C2137" s="7">
        <v>45488.479166666664</v>
      </c>
      <c r="D2137" s="7">
        <v>45488.520833333336</v>
      </c>
      <c r="E2137" s="5">
        <v>64</v>
      </c>
      <c r="F2137" s="5">
        <v>0</v>
      </c>
      <c r="G2137" s="5">
        <v>-1344.43333333333</v>
      </c>
      <c r="H2137" s="34" cm="1">
        <f t="array" ref="H2137">SUMPRODUCT(('ESB Networks Summary'!$C$5:$C$17384=Data!D2137)*('ESB Networks Summary'!$E$5:$E$17384))*1000*2-SUMPRODUCT(('ESB Networks Summary'!$C$5:$C$17384=Data!D2137)*('ESB Networks Summary'!$F$5:$F$17384))*1000*2</f>
        <v>-1272</v>
      </c>
      <c r="I2137" s="5">
        <v>351.13333333333298</v>
      </c>
      <c r="J2137" s="5">
        <v>0</v>
      </c>
      <c r="K2137" s="17">
        <v>1</v>
      </c>
      <c r="L2137" s="52">
        <f t="shared" si="234"/>
        <v>0</v>
      </c>
      <c r="M2137" s="5">
        <v>0</v>
      </c>
      <c r="N2137" s="5">
        <v>692.35</v>
      </c>
      <c r="O2137" s="96"/>
      <c r="P2137" s="5">
        <v>2141.9583333333298</v>
      </c>
      <c r="R2137" s="99">
        <v>26.75</v>
      </c>
      <c r="S2137" s="99">
        <v>18.872</v>
      </c>
      <c r="T2137" s="30">
        <f t="shared" si="231"/>
        <v>105.17499999999984</v>
      </c>
      <c r="U2137" s="21">
        <f t="shared" si="235"/>
        <v>0</v>
      </c>
      <c r="V2137" s="21">
        <f t="shared" si="236"/>
        <v>-0.12686072933333301</v>
      </c>
      <c r="W2137" s="21">
        <f t="shared" si="237"/>
        <v>0</v>
      </c>
    </row>
    <row r="2138" spans="1:23">
      <c r="A2138" s="2">
        <f t="shared" si="232"/>
        <v>45474</v>
      </c>
      <c r="B2138" s="3">
        <f t="shared" si="233"/>
        <v>45488</v>
      </c>
      <c r="C2138" s="7">
        <v>45488.5</v>
      </c>
      <c r="D2138" s="7">
        <v>45488.541666666664</v>
      </c>
      <c r="E2138" s="5">
        <v>64</v>
      </c>
      <c r="F2138" s="5">
        <v>0</v>
      </c>
      <c r="G2138" s="5">
        <v>-367.849999999999</v>
      </c>
      <c r="H2138" s="34" cm="1">
        <f t="array" ref="H2138">SUMPRODUCT(('ESB Networks Summary'!$C$5:$C$17384=Data!D2138)*('ESB Networks Summary'!$E$5:$E$17384))*1000*2-SUMPRODUCT(('ESB Networks Summary'!$C$5:$C$17384=Data!D2138)*('ESB Networks Summary'!$F$5:$F$17384))*1000*2</f>
        <v>-416</v>
      </c>
      <c r="I2138" s="5">
        <v>157.36666666666599</v>
      </c>
      <c r="J2138" s="5">
        <v>0</v>
      </c>
      <c r="K2138" s="17">
        <v>1</v>
      </c>
      <c r="L2138" s="52">
        <f t="shared" si="234"/>
        <v>0</v>
      </c>
      <c r="M2138" s="5">
        <v>0</v>
      </c>
      <c r="N2138" s="5">
        <v>1434.45</v>
      </c>
      <c r="O2138" s="96"/>
      <c r="P2138" s="5">
        <v>1880.625</v>
      </c>
      <c r="R2138" s="99">
        <v>27.03</v>
      </c>
      <c r="S2138" s="99">
        <v>19.152000000000001</v>
      </c>
      <c r="T2138" s="30">
        <f t="shared" si="231"/>
        <v>78.325000000000955</v>
      </c>
      <c r="U2138" s="21">
        <f t="shared" si="235"/>
        <v>0</v>
      </c>
      <c r="V2138" s="21">
        <f t="shared" si="236"/>
        <v>-3.5225315999999909E-2</v>
      </c>
      <c r="W2138" s="21">
        <f t="shared" si="237"/>
        <v>0</v>
      </c>
    </row>
    <row r="2139" spans="1:23">
      <c r="A2139" s="2">
        <f t="shared" si="232"/>
        <v>45474</v>
      </c>
      <c r="B2139" s="3">
        <f t="shared" si="233"/>
        <v>45488</v>
      </c>
      <c r="C2139" s="7">
        <v>45488.520833333336</v>
      </c>
      <c r="D2139" s="7">
        <v>45488.5625</v>
      </c>
      <c r="E2139" s="5">
        <v>64</v>
      </c>
      <c r="F2139" s="5">
        <v>0</v>
      </c>
      <c r="G2139" s="5">
        <v>-1229.2166666666601</v>
      </c>
      <c r="H2139" s="34" cm="1">
        <f t="array" ref="H2139">SUMPRODUCT(('ESB Networks Summary'!$C$5:$C$17384=Data!D2139)*('ESB Networks Summary'!$E$5:$E$17384))*1000*2-SUMPRODUCT(('ESB Networks Summary'!$C$5:$C$17384=Data!D2139)*('ESB Networks Summary'!$F$5:$F$17384))*1000*2</f>
        <v>-1150</v>
      </c>
      <c r="I2139" s="5">
        <v>134.666666666666</v>
      </c>
      <c r="J2139" s="5">
        <v>0</v>
      </c>
      <c r="K2139" s="17">
        <v>1</v>
      </c>
      <c r="L2139" s="52">
        <f t="shared" si="234"/>
        <v>0</v>
      </c>
      <c r="M2139" s="5">
        <v>0</v>
      </c>
      <c r="N2139" s="5">
        <v>458.02499999999998</v>
      </c>
      <c r="O2139" s="96"/>
      <c r="P2139" s="5">
        <v>1738.2333333333299</v>
      </c>
      <c r="R2139" s="99">
        <v>27.03</v>
      </c>
      <c r="S2139" s="99">
        <v>19.152000000000001</v>
      </c>
      <c r="T2139" s="30">
        <f t="shared" si="231"/>
        <v>50.991666666669857</v>
      </c>
      <c r="U2139" s="21">
        <f t="shared" si="235"/>
        <v>0</v>
      </c>
      <c r="V2139" s="21">
        <f t="shared" si="236"/>
        <v>-0.11770978799999937</v>
      </c>
      <c r="W2139" s="21">
        <f t="shared" si="237"/>
        <v>0</v>
      </c>
    </row>
    <row r="2140" spans="1:23">
      <c r="A2140" s="2">
        <f t="shared" si="232"/>
        <v>45474</v>
      </c>
      <c r="B2140" s="3">
        <f t="shared" si="233"/>
        <v>45488</v>
      </c>
      <c r="C2140" s="7">
        <v>45488.541666666664</v>
      </c>
      <c r="D2140" s="7">
        <v>45488.583333333336</v>
      </c>
      <c r="E2140" s="5">
        <v>64</v>
      </c>
      <c r="F2140" s="5">
        <v>0</v>
      </c>
      <c r="G2140" s="5">
        <v>-1311.3999999999901</v>
      </c>
      <c r="H2140" s="34" cm="1">
        <f t="array" ref="H2140">SUMPRODUCT(('ESB Networks Summary'!$C$5:$C$17384=Data!D2140)*('ESB Networks Summary'!$E$5:$E$17384))*1000*2-SUMPRODUCT(('ESB Networks Summary'!$C$5:$C$17384=Data!D2140)*('ESB Networks Summary'!$F$5:$F$17384))*1000*2</f>
        <v>-1458</v>
      </c>
      <c r="I2140" s="5">
        <v>364.599999999999</v>
      </c>
      <c r="J2140" s="5">
        <v>0</v>
      </c>
      <c r="K2140" s="17">
        <v>1</v>
      </c>
      <c r="L2140" s="52">
        <f t="shared" si="234"/>
        <v>0</v>
      </c>
      <c r="M2140" s="5">
        <v>0</v>
      </c>
      <c r="N2140" s="5">
        <v>619.03333333333296</v>
      </c>
      <c r="O2140" s="96"/>
      <c r="P2140" s="5">
        <v>2197.36666666666</v>
      </c>
      <c r="R2140" s="99">
        <v>27.117000000000001</v>
      </c>
      <c r="S2140" s="99">
        <v>19.238999999999997</v>
      </c>
      <c r="T2140" s="30">
        <f t="shared" si="231"/>
        <v>266.93333333333692</v>
      </c>
      <c r="U2140" s="21">
        <f t="shared" si="235"/>
        <v>0</v>
      </c>
      <c r="V2140" s="21">
        <f t="shared" si="236"/>
        <v>-0.12615012299999903</v>
      </c>
      <c r="W2140" s="21">
        <f t="shared" si="237"/>
        <v>0</v>
      </c>
    </row>
    <row r="2141" spans="1:23">
      <c r="A2141" s="2">
        <f t="shared" si="232"/>
        <v>45474</v>
      </c>
      <c r="B2141" s="3">
        <f t="shared" si="233"/>
        <v>45488</v>
      </c>
      <c r="C2141" s="7">
        <v>45488.5625</v>
      </c>
      <c r="D2141" s="7">
        <v>45488.604166666664</v>
      </c>
      <c r="E2141" s="5">
        <v>64</v>
      </c>
      <c r="F2141" s="5">
        <v>0</v>
      </c>
      <c r="G2141" s="5">
        <v>-2515.2083333333298</v>
      </c>
      <c r="H2141" s="34" cm="1">
        <f t="array" ref="H2141">SUMPRODUCT(('ESB Networks Summary'!$C$5:$C$17384=Data!D2141)*('ESB Networks Summary'!$E$5:$E$17384))*1000*2-SUMPRODUCT(('ESB Networks Summary'!$C$5:$C$17384=Data!D2141)*('ESB Networks Summary'!$F$5:$F$17384))*1000*2</f>
        <v>-2480</v>
      </c>
      <c r="I2141" s="5">
        <v>309.8</v>
      </c>
      <c r="J2141" s="5">
        <v>0</v>
      </c>
      <c r="K2141" s="17">
        <v>1</v>
      </c>
      <c r="L2141" s="52">
        <f t="shared" si="234"/>
        <v>0</v>
      </c>
      <c r="M2141" s="5">
        <v>0</v>
      </c>
      <c r="N2141" s="5">
        <v>661.47500000000002</v>
      </c>
      <c r="O2141" s="96"/>
      <c r="P2141" s="5">
        <v>3562.5916666666599</v>
      </c>
      <c r="R2141" s="99">
        <v>27.117000000000001</v>
      </c>
      <c r="S2141" s="99">
        <v>19.238999999999997</v>
      </c>
      <c r="T2141" s="30">
        <f t="shared" si="231"/>
        <v>385.90833333333001</v>
      </c>
      <c r="U2141" s="21">
        <f t="shared" si="235"/>
        <v>0</v>
      </c>
      <c r="V2141" s="21">
        <f t="shared" si="236"/>
        <v>-0.24195046562499961</v>
      </c>
      <c r="W2141" s="21">
        <f t="shared" si="237"/>
        <v>0</v>
      </c>
    </row>
    <row r="2142" spans="1:23">
      <c r="A2142" s="2">
        <f t="shared" si="232"/>
        <v>45474</v>
      </c>
      <c r="B2142" s="3">
        <f t="shared" si="233"/>
        <v>45488</v>
      </c>
      <c r="C2142" s="7">
        <v>45488.583333333336</v>
      </c>
      <c r="D2142" s="7">
        <v>45488.625</v>
      </c>
      <c r="E2142" s="5">
        <v>64</v>
      </c>
      <c r="F2142" s="5">
        <v>0</v>
      </c>
      <c r="G2142" s="5">
        <v>563.49166666666599</v>
      </c>
      <c r="H2142" s="34" cm="1">
        <f t="array" ref="H2142">SUMPRODUCT(('ESB Networks Summary'!$C$5:$C$17384=Data!D2142)*('ESB Networks Summary'!$E$5:$E$17384))*1000*2-SUMPRODUCT(('ESB Networks Summary'!$C$5:$C$17384=Data!D2142)*('ESB Networks Summary'!$F$5:$F$17384))*1000*2</f>
        <v>622</v>
      </c>
      <c r="I2142" s="5">
        <v>402.166666666666</v>
      </c>
      <c r="J2142" s="5">
        <v>0</v>
      </c>
      <c r="K2142" s="17">
        <v>1</v>
      </c>
      <c r="L2142" s="52">
        <f t="shared" si="234"/>
        <v>0</v>
      </c>
      <c r="M2142" s="5">
        <v>0</v>
      </c>
      <c r="N2142" s="5">
        <v>2291.25833333333</v>
      </c>
      <c r="O2142" s="96"/>
      <c r="P2142" s="5">
        <v>1719.075</v>
      </c>
      <c r="R2142" s="99">
        <v>28.195</v>
      </c>
      <c r="S2142" s="99">
        <v>20.317</v>
      </c>
      <c r="T2142" s="30">
        <f t="shared" si="231"/>
        <v>-8.6916666666638775</v>
      </c>
      <c r="U2142" s="21">
        <f t="shared" si="235"/>
        <v>7.9438237708333234E-2</v>
      </c>
      <c r="V2142" s="21">
        <f t="shared" si="236"/>
        <v>0</v>
      </c>
      <c r="W2142" s="21">
        <f t="shared" si="237"/>
        <v>0</v>
      </c>
    </row>
    <row r="2143" spans="1:23">
      <c r="A2143" s="2">
        <f t="shared" si="232"/>
        <v>45474</v>
      </c>
      <c r="B2143" s="3">
        <f t="shared" si="233"/>
        <v>45488</v>
      </c>
      <c r="C2143" s="7">
        <v>45488.604166666664</v>
      </c>
      <c r="D2143" s="7">
        <v>45488.645833333336</v>
      </c>
      <c r="E2143" s="5">
        <v>64</v>
      </c>
      <c r="F2143" s="5">
        <v>0</v>
      </c>
      <c r="G2143" s="5">
        <v>-1249.6499999999901</v>
      </c>
      <c r="H2143" s="34" cm="1">
        <f t="array" ref="H2143">SUMPRODUCT(('ESB Networks Summary'!$C$5:$C$17384=Data!D2143)*('ESB Networks Summary'!$E$5:$E$17384))*1000*2-SUMPRODUCT(('ESB Networks Summary'!$C$5:$C$17384=Data!D2143)*('ESB Networks Summary'!$F$5:$F$17384))*1000*2</f>
        <v>-1138</v>
      </c>
      <c r="I2143" s="5">
        <v>208.13333333333301</v>
      </c>
      <c r="J2143" s="5">
        <v>0</v>
      </c>
      <c r="K2143" s="17">
        <v>1</v>
      </c>
      <c r="L2143" s="52">
        <f t="shared" si="234"/>
        <v>0</v>
      </c>
      <c r="M2143" s="5">
        <v>0</v>
      </c>
      <c r="N2143" s="5">
        <v>938.39166666666597</v>
      </c>
      <c r="O2143" s="96"/>
      <c r="P2143" s="5">
        <v>2455.5916666666599</v>
      </c>
      <c r="R2143" s="99">
        <v>28.195</v>
      </c>
      <c r="S2143" s="99">
        <v>20.317</v>
      </c>
      <c r="T2143" s="30">
        <f t="shared" si="231"/>
        <v>267.55000000000382</v>
      </c>
      <c r="U2143" s="21">
        <f t="shared" si="235"/>
        <v>0</v>
      </c>
      <c r="V2143" s="21">
        <f t="shared" si="236"/>
        <v>-0.12694569524999902</v>
      </c>
      <c r="W2143" s="21">
        <f t="shared" si="237"/>
        <v>0</v>
      </c>
    </row>
    <row r="2144" spans="1:23">
      <c r="A2144" s="2">
        <f t="shared" si="232"/>
        <v>45474</v>
      </c>
      <c r="B2144" s="3">
        <f t="shared" si="233"/>
        <v>45488</v>
      </c>
      <c r="C2144" s="7">
        <v>45488.625</v>
      </c>
      <c r="D2144" s="7">
        <v>45488.666666666664</v>
      </c>
      <c r="E2144" s="5">
        <v>64</v>
      </c>
      <c r="F2144" s="5">
        <v>0</v>
      </c>
      <c r="G2144" s="5">
        <v>-745.09166666666601</v>
      </c>
      <c r="H2144" s="34" cm="1">
        <f t="array" ref="H2144">SUMPRODUCT(('ESB Networks Summary'!$C$5:$C$17384=Data!D2144)*('ESB Networks Summary'!$E$5:$E$17384))*1000*2-SUMPRODUCT(('ESB Networks Summary'!$C$5:$C$17384=Data!D2144)*('ESB Networks Summary'!$F$5:$F$17384))*1000*2</f>
        <v>-760</v>
      </c>
      <c r="I2144" s="5">
        <v>0</v>
      </c>
      <c r="J2144" s="5">
        <v>0</v>
      </c>
      <c r="K2144" s="17">
        <v>1</v>
      </c>
      <c r="L2144" s="52">
        <f t="shared" si="234"/>
        <v>0</v>
      </c>
      <c r="M2144" s="5">
        <v>0</v>
      </c>
      <c r="N2144" s="5">
        <v>1096.36666666666</v>
      </c>
      <c r="O2144" s="96"/>
      <c r="P2144" s="5">
        <v>1867.4166666666599</v>
      </c>
      <c r="R2144" s="99">
        <v>31.106000000000002</v>
      </c>
      <c r="S2144" s="99">
        <v>23.228999999999999</v>
      </c>
      <c r="T2144" s="30">
        <f t="shared" si="231"/>
        <v>25.95833333333394</v>
      </c>
      <c r="U2144" s="21">
        <f t="shared" si="235"/>
        <v>0</v>
      </c>
      <c r="V2144" s="21">
        <f t="shared" si="236"/>
        <v>-8.6538671624999924E-2</v>
      </c>
      <c r="W2144" s="21">
        <f t="shared" si="237"/>
        <v>0</v>
      </c>
    </row>
    <row r="2145" spans="1:23">
      <c r="A2145" s="2">
        <f t="shared" si="232"/>
        <v>45474</v>
      </c>
      <c r="B2145" s="3">
        <f t="shared" si="233"/>
        <v>45488</v>
      </c>
      <c r="C2145" s="7">
        <v>45488.645833333336</v>
      </c>
      <c r="D2145" s="7">
        <v>45488.6875</v>
      </c>
      <c r="E2145" s="5">
        <v>64</v>
      </c>
      <c r="F2145" s="5">
        <v>0</v>
      </c>
      <c r="G2145" s="5">
        <v>-737.94166666666604</v>
      </c>
      <c r="H2145" s="34" cm="1">
        <f t="array" ref="H2145">SUMPRODUCT(('ESB Networks Summary'!$C$5:$C$17384=Data!D2145)*('ESB Networks Summary'!$E$5:$E$17384))*1000*2-SUMPRODUCT(('ESB Networks Summary'!$C$5:$C$17384=Data!D2145)*('ESB Networks Summary'!$F$5:$F$17384))*1000*2</f>
        <v>-686</v>
      </c>
      <c r="I2145" s="5">
        <v>417.433333333333</v>
      </c>
      <c r="J2145" s="5">
        <v>0</v>
      </c>
      <c r="K2145" s="17">
        <v>1</v>
      </c>
      <c r="L2145" s="52">
        <f t="shared" si="234"/>
        <v>0</v>
      </c>
      <c r="M2145" s="5">
        <v>0</v>
      </c>
      <c r="N2145" s="5">
        <v>638.06666666666604</v>
      </c>
      <c r="O2145" s="96"/>
      <c r="P2145" s="5">
        <v>1543.2249999999999</v>
      </c>
      <c r="R2145" s="99">
        <v>31.106000000000002</v>
      </c>
      <c r="S2145" s="99">
        <v>23.228999999999999</v>
      </c>
      <c r="T2145" s="30">
        <f t="shared" si="231"/>
        <v>167.21666666666783</v>
      </c>
      <c r="U2145" s="21">
        <f t="shared" si="235"/>
        <v>0</v>
      </c>
      <c r="V2145" s="21">
        <f t="shared" si="236"/>
        <v>-8.5708234874999928E-2</v>
      </c>
      <c r="W2145" s="21">
        <f t="shared" si="237"/>
        <v>0</v>
      </c>
    </row>
    <row r="2146" spans="1:23">
      <c r="A2146" s="2">
        <f t="shared" si="232"/>
        <v>45474</v>
      </c>
      <c r="B2146" s="3">
        <f t="shared" si="233"/>
        <v>45488</v>
      </c>
      <c r="C2146" s="7">
        <v>45488.666666666664</v>
      </c>
      <c r="D2146" s="7">
        <v>45488.708333333336</v>
      </c>
      <c r="E2146" s="5">
        <v>64</v>
      </c>
      <c r="F2146" s="5">
        <v>0</v>
      </c>
      <c r="G2146" s="5">
        <v>331.53333333333302</v>
      </c>
      <c r="H2146" s="34" cm="1">
        <f t="array" ref="H2146">SUMPRODUCT(('ESB Networks Summary'!$C$5:$C$17384=Data!D2146)*('ESB Networks Summary'!$E$5:$E$17384))*1000*2-SUMPRODUCT(('ESB Networks Summary'!$C$5:$C$17384=Data!D2146)*('ESB Networks Summary'!$F$5:$F$17384))*1000*2</f>
        <v>320</v>
      </c>
      <c r="I2146" s="5">
        <v>446.23333333333301</v>
      </c>
      <c r="J2146" s="5">
        <v>0</v>
      </c>
      <c r="K2146" s="17">
        <v>1</v>
      </c>
      <c r="L2146" s="52">
        <f t="shared" si="234"/>
        <v>0</v>
      </c>
      <c r="M2146" s="5">
        <v>0</v>
      </c>
      <c r="N2146" s="5">
        <v>2394.7999999999902</v>
      </c>
      <c r="O2146" s="96"/>
      <c r="P2146" s="5">
        <v>1994</v>
      </c>
      <c r="R2146" s="99">
        <v>32.664999999999999</v>
      </c>
      <c r="S2146" s="99">
        <v>24.318999999999999</v>
      </c>
      <c r="T2146" s="30">
        <f t="shared" si="231"/>
        <v>-69.266666666657329</v>
      </c>
      <c r="U2146" s="21">
        <f t="shared" si="235"/>
        <v>5.4147681666666614E-2</v>
      </c>
      <c r="V2146" s="21">
        <f t="shared" si="236"/>
        <v>0</v>
      </c>
      <c r="W2146" s="21">
        <f t="shared" si="237"/>
        <v>0</v>
      </c>
    </row>
    <row r="2147" spans="1:23">
      <c r="A2147" s="2">
        <f t="shared" si="232"/>
        <v>45474</v>
      </c>
      <c r="B2147" s="3">
        <f t="shared" si="233"/>
        <v>45488</v>
      </c>
      <c r="C2147" s="7">
        <v>45488.6875</v>
      </c>
      <c r="D2147" s="7">
        <v>45488.729166666664</v>
      </c>
      <c r="E2147" s="5">
        <v>64</v>
      </c>
      <c r="F2147" s="5">
        <v>0</v>
      </c>
      <c r="G2147" s="5">
        <v>-1445.9833333333299</v>
      </c>
      <c r="H2147" s="34" cm="1">
        <f t="array" ref="H2147">SUMPRODUCT(('ESB Networks Summary'!$C$5:$C$17384=Data!D2147)*('ESB Networks Summary'!$E$5:$E$17384))*1000*2-SUMPRODUCT(('ESB Networks Summary'!$C$5:$C$17384=Data!D2147)*('ESB Networks Summary'!$F$5:$F$17384))*1000*2</f>
        <v>-1402</v>
      </c>
      <c r="I2147" s="5">
        <v>0</v>
      </c>
      <c r="J2147" s="5">
        <v>0</v>
      </c>
      <c r="K2147" s="17">
        <v>1</v>
      </c>
      <c r="L2147" s="52">
        <f t="shared" si="234"/>
        <v>0</v>
      </c>
      <c r="M2147" s="5">
        <v>0</v>
      </c>
      <c r="N2147" s="5">
        <v>94.066666666666606</v>
      </c>
      <c r="O2147" s="96"/>
      <c r="P2147" s="5">
        <v>1602.75</v>
      </c>
      <c r="R2147" s="99">
        <v>32.664999999999999</v>
      </c>
      <c r="S2147" s="99">
        <v>24.318999999999999</v>
      </c>
      <c r="T2147" s="30">
        <f t="shared" si="231"/>
        <v>62.700000000003456</v>
      </c>
      <c r="U2147" s="21">
        <f t="shared" si="235"/>
        <v>0</v>
      </c>
      <c r="V2147" s="21">
        <f t="shared" si="236"/>
        <v>-0.17582434341666622</v>
      </c>
      <c r="W2147" s="21">
        <f t="shared" si="237"/>
        <v>0</v>
      </c>
    </row>
    <row r="2148" spans="1:23">
      <c r="A2148" s="2">
        <f t="shared" si="232"/>
        <v>45474</v>
      </c>
      <c r="B2148" s="3">
        <f t="shared" si="233"/>
        <v>45488</v>
      </c>
      <c r="C2148" s="7">
        <v>45488.708333333336</v>
      </c>
      <c r="D2148" s="7">
        <v>45488.75</v>
      </c>
      <c r="E2148" s="5">
        <v>64</v>
      </c>
      <c r="F2148" s="5">
        <v>0</v>
      </c>
      <c r="G2148" s="5">
        <v>-1138.075</v>
      </c>
      <c r="H2148" s="34" cm="1">
        <f t="array" ref="H2148">SUMPRODUCT(('ESB Networks Summary'!$C$5:$C$17384=Data!D2148)*('ESB Networks Summary'!$E$5:$E$17384))*1000*2-SUMPRODUCT(('ESB Networks Summary'!$C$5:$C$17384=Data!D2148)*('ESB Networks Summary'!$F$5:$F$17384))*1000*2</f>
        <v>-1062</v>
      </c>
      <c r="I2148" s="5">
        <v>0</v>
      </c>
      <c r="J2148" s="5">
        <v>0</v>
      </c>
      <c r="K2148" s="17">
        <v>1</v>
      </c>
      <c r="L2148" s="52">
        <f t="shared" si="234"/>
        <v>0</v>
      </c>
      <c r="M2148" s="5">
        <v>0</v>
      </c>
      <c r="N2148" s="5">
        <v>292.78333333333302</v>
      </c>
      <c r="O2148" s="96"/>
      <c r="P2148" s="5">
        <v>1537.2083333333301</v>
      </c>
      <c r="R2148" s="99">
        <v>30.9</v>
      </c>
      <c r="S2148" s="99">
        <v>22.553000000000001</v>
      </c>
      <c r="T2148" s="30">
        <f t="shared" si="231"/>
        <v>106.34999999999701</v>
      </c>
      <c r="U2148" s="21">
        <f t="shared" si="235"/>
        <v>0</v>
      </c>
      <c r="V2148" s="21">
        <f t="shared" si="236"/>
        <v>-0.12833502737499999</v>
      </c>
      <c r="W2148" s="21">
        <f t="shared" si="237"/>
        <v>0</v>
      </c>
    </row>
    <row r="2149" spans="1:23">
      <c r="A2149" s="2">
        <f t="shared" si="232"/>
        <v>45474</v>
      </c>
      <c r="B2149" s="3">
        <f t="shared" si="233"/>
        <v>45488</v>
      </c>
      <c r="C2149" s="7">
        <v>45488.729166666664</v>
      </c>
      <c r="D2149" s="7">
        <v>45488.770833333336</v>
      </c>
      <c r="E2149" s="5">
        <v>64</v>
      </c>
      <c r="F2149" s="5">
        <v>0</v>
      </c>
      <c r="G2149" s="5">
        <v>-61.6666666666666</v>
      </c>
      <c r="H2149" s="34" cm="1">
        <f t="array" ref="H2149">SUMPRODUCT(('ESB Networks Summary'!$C$5:$C$17384=Data!D2149)*('ESB Networks Summary'!$E$5:$E$17384))*1000*2-SUMPRODUCT(('ESB Networks Summary'!$C$5:$C$17384=Data!D2149)*('ESB Networks Summary'!$F$5:$F$17384))*1000*2</f>
        <v>-106</v>
      </c>
      <c r="I2149" s="5">
        <v>455.63333333333298</v>
      </c>
      <c r="J2149" s="5">
        <v>0</v>
      </c>
      <c r="K2149" s="17">
        <v>1</v>
      </c>
      <c r="L2149" s="52">
        <f t="shared" si="234"/>
        <v>0</v>
      </c>
      <c r="M2149" s="5">
        <v>0</v>
      </c>
      <c r="N2149" s="5">
        <v>579.06666666666604</v>
      </c>
      <c r="O2149" s="96"/>
      <c r="P2149" s="5">
        <v>739.8</v>
      </c>
      <c r="R2149" s="99">
        <v>30.9</v>
      </c>
      <c r="S2149" s="99">
        <v>22.553000000000001</v>
      </c>
      <c r="T2149" s="30">
        <f t="shared" si="231"/>
        <v>99.066666666667288</v>
      </c>
      <c r="U2149" s="21">
        <f t="shared" si="235"/>
        <v>0</v>
      </c>
      <c r="V2149" s="21">
        <f t="shared" si="236"/>
        <v>-6.953841666666659E-3</v>
      </c>
      <c r="W2149" s="21">
        <f t="shared" si="237"/>
        <v>0</v>
      </c>
    </row>
    <row r="2150" spans="1:23">
      <c r="A2150" s="2">
        <f t="shared" si="232"/>
        <v>45474</v>
      </c>
      <c r="B2150" s="3">
        <f t="shared" si="233"/>
        <v>45488</v>
      </c>
      <c r="C2150" s="7">
        <v>45488.75</v>
      </c>
      <c r="D2150" s="7">
        <v>45488.791666666664</v>
      </c>
      <c r="E2150" s="5">
        <v>64</v>
      </c>
      <c r="F2150" s="5">
        <v>0</v>
      </c>
      <c r="G2150" s="5">
        <v>155.666666666666</v>
      </c>
      <c r="H2150" s="34" cm="1">
        <f t="array" ref="H2150">SUMPRODUCT(('ESB Networks Summary'!$C$5:$C$17384=Data!D2150)*('ESB Networks Summary'!$E$5:$E$17384))*1000*2-SUMPRODUCT(('ESB Networks Summary'!$C$5:$C$17384=Data!D2150)*('ESB Networks Summary'!$F$5:$F$17384))*1000*2</f>
        <v>246</v>
      </c>
      <c r="I2150" s="5">
        <v>44.5</v>
      </c>
      <c r="J2150" s="5">
        <v>0</v>
      </c>
      <c r="K2150" s="17">
        <v>1</v>
      </c>
      <c r="L2150" s="52">
        <f t="shared" si="234"/>
        <v>0</v>
      </c>
      <c r="M2150" s="5">
        <v>0</v>
      </c>
      <c r="N2150" s="5">
        <v>560.375</v>
      </c>
      <c r="O2150" s="96"/>
      <c r="P2150" s="5">
        <v>430.791666666666</v>
      </c>
      <c r="R2150" s="99">
        <v>28.032999999999998</v>
      </c>
      <c r="S2150" s="99">
        <v>20.155000000000001</v>
      </c>
      <c r="T2150" s="30">
        <f t="shared" si="231"/>
        <v>26.083333333332007</v>
      </c>
      <c r="U2150" s="21">
        <f t="shared" si="235"/>
        <v>2.1819018333333239E-2</v>
      </c>
      <c r="V2150" s="21">
        <f t="shared" si="236"/>
        <v>0</v>
      </c>
      <c r="W2150" s="21">
        <f t="shared" si="237"/>
        <v>0</v>
      </c>
    </row>
    <row r="2151" spans="1:23">
      <c r="A2151" s="2">
        <f t="shared" si="232"/>
        <v>45474</v>
      </c>
      <c r="B2151" s="3">
        <f t="shared" si="233"/>
        <v>45488</v>
      </c>
      <c r="C2151" s="7">
        <v>45488.770833333336</v>
      </c>
      <c r="D2151" s="7">
        <v>45488.8125</v>
      </c>
      <c r="E2151" s="5">
        <v>64</v>
      </c>
      <c r="F2151" s="5">
        <v>0</v>
      </c>
      <c r="G2151" s="5">
        <v>-93.266666666666595</v>
      </c>
      <c r="H2151" s="34" cm="1">
        <f t="array" ref="H2151">SUMPRODUCT(('ESB Networks Summary'!$C$5:$C$17384=Data!D2151)*('ESB Networks Summary'!$E$5:$E$17384))*1000*2-SUMPRODUCT(('ESB Networks Summary'!$C$5:$C$17384=Data!D2151)*('ESB Networks Summary'!$F$5:$F$17384))*1000*2</f>
        <v>-74</v>
      </c>
      <c r="I2151" s="5">
        <v>16.5</v>
      </c>
      <c r="J2151" s="5">
        <v>0</v>
      </c>
      <c r="K2151" s="17">
        <v>1</v>
      </c>
      <c r="L2151" s="52">
        <f t="shared" si="234"/>
        <v>0</v>
      </c>
      <c r="M2151" s="5">
        <v>0</v>
      </c>
      <c r="N2151" s="5">
        <v>141.46666666666599</v>
      </c>
      <c r="O2151" s="96"/>
      <c r="P2151" s="5">
        <v>260.73333333333301</v>
      </c>
      <c r="R2151" s="99">
        <v>28.032999999999998</v>
      </c>
      <c r="S2151" s="99">
        <v>20.155000000000001</v>
      </c>
      <c r="T2151" s="30">
        <f t="shared" si="231"/>
        <v>26.000000000000426</v>
      </c>
      <c r="U2151" s="21">
        <f t="shared" si="235"/>
        <v>0</v>
      </c>
      <c r="V2151" s="21">
        <f t="shared" si="236"/>
        <v>-9.3989483333333269E-3</v>
      </c>
      <c r="W2151" s="21">
        <f t="shared" si="237"/>
        <v>0</v>
      </c>
    </row>
    <row r="2152" spans="1:23">
      <c r="A2152" s="2">
        <f t="shared" si="232"/>
        <v>45474</v>
      </c>
      <c r="B2152" s="3">
        <f t="shared" si="233"/>
        <v>45488</v>
      </c>
      <c r="C2152" s="7">
        <v>45488.791666666664</v>
      </c>
      <c r="D2152" s="7">
        <v>45488.833333333336</v>
      </c>
      <c r="E2152" s="5">
        <v>64</v>
      </c>
      <c r="F2152" s="5">
        <v>0</v>
      </c>
      <c r="G2152" s="5">
        <v>963.08333333333303</v>
      </c>
      <c r="H2152" s="34" cm="1">
        <f t="array" ref="H2152">SUMPRODUCT(('ESB Networks Summary'!$C$5:$C$17384=Data!D2152)*('ESB Networks Summary'!$E$5:$E$17384))*1000*2-SUMPRODUCT(('ESB Networks Summary'!$C$5:$C$17384=Data!D2152)*('ESB Networks Summary'!$F$5:$F$17384))*1000*2</f>
        <v>864</v>
      </c>
      <c r="I2152" s="5">
        <v>788.73333333333301</v>
      </c>
      <c r="J2152" s="5">
        <v>0</v>
      </c>
      <c r="K2152" s="17">
        <v>1</v>
      </c>
      <c r="L2152" s="52">
        <f t="shared" si="234"/>
        <v>0</v>
      </c>
      <c r="M2152" s="5">
        <v>0</v>
      </c>
      <c r="N2152" s="5">
        <v>992.56666666666604</v>
      </c>
      <c r="O2152" s="96"/>
      <c r="P2152" s="5">
        <v>58.116666666666603</v>
      </c>
      <c r="R2152" s="99">
        <v>27.294</v>
      </c>
      <c r="S2152" s="99">
        <v>19.416</v>
      </c>
      <c r="T2152" s="30">
        <f t="shared" si="231"/>
        <v>28.633333333333553</v>
      </c>
      <c r="U2152" s="21">
        <f t="shared" si="235"/>
        <v>0.13143198249999996</v>
      </c>
      <c r="V2152" s="21">
        <f t="shared" si="236"/>
        <v>0</v>
      </c>
      <c r="W2152" s="21">
        <f t="shared" si="237"/>
        <v>0</v>
      </c>
    </row>
    <row r="2153" spans="1:23">
      <c r="A2153" s="2">
        <f t="shared" si="232"/>
        <v>45474</v>
      </c>
      <c r="B2153" s="3">
        <f t="shared" si="233"/>
        <v>45488</v>
      </c>
      <c r="C2153" s="7">
        <v>45488.8125</v>
      </c>
      <c r="D2153" s="7">
        <v>45488.854166666664</v>
      </c>
      <c r="E2153" s="5">
        <v>64</v>
      </c>
      <c r="F2153" s="5">
        <v>0</v>
      </c>
      <c r="G2153" s="5">
        <v>65.991666666666603</v>
      </c>
      <c r="H2153" s="34" cm="1">
        <f t="array" ref="H2153">SUMPRODUCT(('ESB Networks Summary'!$C$5:$C$17384=Data!D2153)*('ESB Networks Summary'!$E$5:$E$17384))*1000*2-SUMPRODUCT(('ESB Networks Summary'!$C$5:$C$17384=Data!D2153)*('ESB Networks Summary'!$F$5:$F$17384))*1000*2</f>
        <v>84</v>
      </c>
      <c r="I2153" s="5">
        <v>0</v>
      </c>
      <c r="J2153" s="5">
        <v>0</v>
      </c>
      <c r="K2153" s="17">
        <v>1</v>
      </c>
      <c r="L2153" s="52">
        <f t="shared" si="234"/>
        <v>0</v>
      </c>
      <c r="M2153" s="5">
        <v>0</v>
      </c>
      <c r="N2153" s="5">
        <v>88.25</v>
      </c>
      <c r="O2153" s="96"/>
      <c r="P2153" s="5">
        <v>73.983333333333306</v>
      </c>
      <c r="R2153" s="99">
        <v>27.294</v>
      </c>
      <c r="S2153" s="99">
        <v>19.416</v>
      </c>
      <c r="T2153" s="30">
        <f t="shared" si="231"/>
        <v>51.724999999999909</v>
      </c>
      <c r="U2153" s="21">
        <f t="shared" si="235"/>
        <v>9.0058827499999924E-3</v>
      </c>
      <c r="V2153" s="21">
        <f t="shared" si="236"/>
        <v>0</v>
      </c>
      <c r="W2153" s="21">
        <f t="shared" si="237"/>
        <v>0</v>
      </c>
    </row>
    <row r="2154" spans="1:23">
      <c r="A2154" s="2">
        <f t="shared" si="232"/>
        <v>45474</v>
      </c>
      <c r="B2154" s="3">
        <f t="shared" si="233"/>
        <v>45488</v>
      </c>
      <c r="C2154" s="7">
        <v>45488.833333333336</v>
      </c>
      <c r="D2154" s="7">
        <v>45488.875</v>
      </c>
      <c r="E2154" s="5">
        <v>64</v>
      </c>
      <c r="F2154" s="5">
        <v>0</v>
      </c>
      <c r="G2154" s="5">
        <v>474.90833333333302</v>
      </c>
      <c r="H2154" s="34" cm="1">
        <f t="array" ref="H2154">SUMPRODUCT(('ESB Networks Summary'!$C$5:$C$17384=Data!D2154)*('ESB Networks Summary'!$E$5:$E$17384))*1000*2-SUMPRODUCT(('ESB Networks Summary'!$C$5:$C$17384=Data!D2154)*('ESB Networks Summary'!$F$5:$F$17384))*1000*2</f>
        <v>410</v>
      </c>
      <c r="I2154" s="5">
        <v>0</v>
      </c>
      <c r="J2154" s="5">
        <v>0</v>
      </c>
      <c r="K2154" s="17">
        <v>1</v>
      </c>
      <c r="L2154" s="52">
        <f t="shared" si="234"/>
        <v>0</v>
      </c>
      <c r="M2154" s="5">
        <v>0</v>
      </c>
      <c r="N2154" s="5">
        <v>443.99444444444401</v>
      </c>
      <c r="O2154" s="96"/>
      <c r="P2154" s="5">
        <v>1.63333333333333</v>
      </c>
      <c r="R2154" s="99">
        <v>26.002999999999997</v>
      </c>
      <c r="S2154" s="99">
        <v>18.125</v>
      </c>
      <c r="T2154" s="30">
        <f t="shared" si="231"/>
        <v>32.547222222222331</v>
      </c>
      <c r="U2154" s="21">
        <f t="shared" si="235"/>
        <v>6.1745206958333292E-2</v>
      </c>
      <c r="V2154" s="21">
        <f t="shared" si="236"/>
        <v>0</v>
      </c>
      <c r="W2154" s="21">
        <f t="shared" si="237"/>
        <v>0</v>
      </c>
    </row>
    <row r="2155" spans="1:23">
      <c r="A2155" s="2">
        <f t="shared" si="232"/>
        <v>45474</v>
      </c>
      <c r="B2155" s="3">
        <f t="shared" si="233"/>
        <v>45488</v>
      </c>
      <c r="C2155" s="7">
        <v>45488.854166666664</v>
      </c>
      <c r="D2155" s="7">
        <v>45488.895833333336</v>
      </c>
      <c r="E2155" s="5">
        <v>64</v>
      </c>
      <c r="F2155" s="5">
        <v>0</v>
      </c>
      <c r="G2155" s="5">
        <v>225.38333333333301</v>
      </c>
      <c r="H2155" s="34" cm="1">
        <f t="array" ref="H2155">SUMPRODUCT(('ESB Networks Summary'!$C$5:$C$17384=Data!D2155)*('ESB Networks Summary'!$E$5:$E$17384))*1000*2-SUMPRODUCT(('ESB Networks Summary'!$C$5:$C$17384=Data!D2155)*('ESB Networks Summary'!$F$5:$F$17384))*1000*2</f>
        <v>274</v>
      </c>
      <c r="I2155" s="5">
        <v>0</v>
      </c>
      <c r="J2155" s="5">
        <v>0</v>
      </c>
      <c r="K2155" s="17">
        <v>1</v>
      </c>
      <c r="L2155" s="52">
        <f t="shared" si="234"/>
        <v>0</v>
      </c>
      <c r="M2155" s="5">
        <v>0</v>
      </c>
      <c r="N2155" s="5">
        <v>171.03333333333299</v>
      </c>
      <c r="O2155" s="96"/>
      <c r="P2155" s="5">
        <v>0</v>
      </c>
      <c r="R2155" s="99">
        <v>26.002999999999997</v>
      </c>
      <c r="S2155" s="99">
        <v>18.125</v>
      </c>
      <c r="T2155" s="30">
        <f t="shared" si="231"/>
        <v>54.350000000000023</v>
      </c>
      <c r="U2155" s="21">
        <f t="shared" si="235"/>
        <v>2.9303214083333286E-2</v>
      </c>
      <c r="V2155" s="21">
        <f t="shared" si="236"/>
        <v>0</v>
      </c>
      <c r="W2155" s="21">
        <f t="shared" si="237"/>
        <v>0</v>
      </c>
    </row>
    <row r="2156" spans="1:23">
      <c r="A2156" s="2">
        <f t="shared" si="232"/>
        <v>45474</v>
      </c>
      <c r="B2156" s="3">
        <f t="shared" si="233"/>
        <v>45488</v>
      </c>
      <c r="C2156" s="7">
        <v>45488.875</v>
      </c>
      <c r="D2156" s="7">
        <v>45488.916666666664</v>
      </c>
      <c r="E2156" s="5">
        <v>64</v>
      </c>
      <c r="F2156" s="5">
        <v>0</v>
      </c>
      <c r="G2156" s="5">
        <v>2230.86666666666</v>
      </c>
      <c r="H2156" s="34" cm="1">
        <f t="array" ref="H2156">SUMPRODUCT(('ESB Networks Summary'!$C$5:$C$17384=Data!D2156)*('ESB Networks Summary'!$E$5:$E$17384))*1000*2-SUMPRODUCT(('ESB Networks Summary'!$C$5:$C$17384=Data!D2156)*('ESB Networks Summary'!$F$5:$F$17384))*1000*2</f>
        <v>2308</v>
      </c>
      <c r="I2156" s="5">
        <v>1833.8</v>
      </c>
      <c r="J2156" s="5">
        <v>0</v>
      </c>
      <c r="K2156" s="17">
        <v>1</v>
      </c>
      <c r="L2156" s="52">
        <f t="shared" si="234"/>
        <v>0</v>
      </c>
      <c r="M2156" s="5">
        <v>0</v>
      </c>
      <c r="N2156" s="5">
        <v>1997.0333333333299</v>
      </c>
      <c r="O2156" s="96"/>
      <c r="P2156" s="5">
        <v>0</v>
      </c>
      <c r="R2156" s="99">
        <v>23.475999999999999</v>
      </c>
      <c r="S2156" s="99">
        <v>15.599</v>
      </c>
      <c r="T2156" s="30">
        <f t="shared" si="231"/>
        <v>233.83333333333007</v>
      </c>
      <c r="U2156" s="21">
        <f t="shared" si="235"/>
        <v>0.26185912933333255</v>
      </c>
      <c r="V2156" s="21">
        <f t="shared" si="236"/>
        <v>0</v>
      </c>
      <c r="W2156" s="21">
        <f t="shared" si="237"/>
        <v>0</v>
      </c>
    </row>
    <row r="2157" spans="1:23">
      <c r="A2157" s="2">
        <f t="shared" si="232"/>
        <v>45474</v>
      </c>
      <c r="B2157" s="3">
        <f t="shared" si="233"/>
        <v>45488</v>
      </c>
      <c r="C2157" s="7">
        <v>45488.895833333336</v>
      </c>
      <c r="D2157" s="7">
        <v>45488.9375</v>
      </c>
      <c r="E2157" s="5">
        <v>64</v>
      </c>
      <c r="F2157" s="5">
        <v>0</v>
      </c>
      <c r="G2157" s="5">
        <v>2555.6666666666601</v>
      </c>
      <c r="H2157" s="34" cm="1">
        <f t="array" ref="H2157">SUMPRODUCT(('ESB Networks Summary'!$C$5:$C$17384=Data!D2157)*('ESB Networks Summary'!$E$5:$E$17384))*1000*2-SUMPRODUCT(('ESB Networks Summary'!$C$5:$C$17384=Data!D2157)*('ESB Networks Summary'!$F$5:$F$17384))*1000*2</f>
        <v>2318</v>
      </c>
      <c r="I2157" s="5">
        <v>2145.9499999999998</v>
      </c>
      <c r="J2157" s="5">
        <v>0</v>
      </c>
      <c r="K2157" s="17">
        <v>1</v>
      </c>
      <c r="L2157" s="52">
        <f t="shared" si="234"/>
        <v>0</v>
      </c>
      <c r="M2157" s="5">
        <v>0</v>
      </c>
      <c r="N2157" s="5">
        <v>2540.2916666666601</v>
      </c>
      <c r="O2157" s="96"/>
      <c r="P2157" s="5">
        <v>0</v>
      </c>
      <c r="R2157" s="99">
        <v>23.475999999999999</v>
      </c>
      <c r="S2157" s="99">
        <v>15.599</v>
      </c>
      <c r="T2157" s="30">
        <f t="shared" si="231"/>
        <v>15.375</v>
      </c>
      <c r="U2157" s="21">
        <f t="shared" si="235"/>
        <v>0.29998415333333256</v>
      </c>
      <c r="V2157" s="21">
        <f t="shared" si="236"/>
        <v>0</v>
      </c>
      <c r="W2157" s="21">
        <f t="shared" si="237"/>
        <v>0</v>
      </c>
    </row>
    <row r="2158" spans="1:23">
      <c r="A2158" s="2">
        <f t="shared" si="232"/>
        <v>45474</v>
      </c>
      <c r="B2158" s="3">
        <f t="shared" si="233"/>
        <v>45488</v>
      </c>
      <c r="C2158" s="7">
        <v>45488.916666666664</v>
      </c>
      <c r="D2158" s="7">
        <v>45488.958333333336</v>
      </c>
      <c r="E2158" s="5">
        <v>64</v>
      </c>
      <c r="F2158" s="5">
        <v>0</v>
      </c>
      <c r="G2158" s="5">
        <v>2556</v>
      </c>
      <c r="H2158" s="34" cm="1">
        <f t="array" ref="H2158">SUMPRODUCT(('ESB Networks Summary'!$C$5:$C$17384=Data!D2158)*('ESB Networks Summary'!$E$5:$E$17384))*1000*2-SUMPRODUCT(('ESB Networks Summary'!$C$5:$C$17384=Data!D2158)*('ESB Networks Summary'!$F$5:$F$17384))*1000*2</f>
        <v>166</v>
      </c>
      <c r="I2158" s="5">
        <v>0</v>
      </c>
      <c r="J2158" s="5">
        <v>0</v>
      </c>
      <c r="K2158" s="17">
        <v>1</v>
      </c>
      <c r="L2158" s="52">
        <f t="shared" si="234"/>
        <v>0</v>
      </c>
      <c r="M2158" s="5">
        <v>0</v>
      </c>
      <c r="N2158" s="5">
        <v>2544</v>
      </c>
      <c r="O2158" s="96"/>
      <c r="P2158" s="5">
        <v>0</v>
      </c>
      <c r="R2158" s="99">
        <v>15.91</v>
      </c>
      <c r="S2158" s="99">
        <v>12.916</v>
      </c>
      <c r="T2158" s="30">
        <f t="shared" si="231"/>
        <v>12</v>
      </c>
      <c r="U2158" s="21">
        <f t="shared" si="235"/>
        <v>0.2033298</v>
      </c>
      <c r="V2158" s="21">
        <f t="shared" si="236"/>
        <v>0</v>
      </c>
      <c r="W2158" s="21">
        <f t="shared" si="237"/>
        <v>0</v>
      </c>
    </row>
    <row r="2159" spans="1:23">
      <c r="A2159" s="2">
        <f t="shared" si="232"/>
        <v>45474</v>
      </c>
      <c r="B2159" s="3">
        <f t="shared" si="233"/>
        <v>45488</v>
      </c>
      <c r="C2159" s="7">
        <v>45488.9375</v>
      </c>
      <c r="D2159" s="7">
        <v>45488.979166666664</v>
      </c>
      <c r="E2159" s="5">
        <v>64</v>
      </c>
      <c r="F2159" s="5">
        <v>0</v>
      </c>
      <c r="G2159" s="5">
        <v>2556</v>
      </c>
      <c r="H2159" s="34" cm="1">
        <f t="array" ref="H2159">SUMPRODUCT(('ESB Networks Summary'!$C$5:$C$17384=Data!D2159)*('ESB Networks Summary'!$E$5:$E$17384))*1000*2-SUMPRODUCT(('ESB Networks Summary'!$C$5:$C$17384=Data!D2159)*('ESB Networks Summary'!$F$5:$F$17384))*1000*2</f>
        <v>188</v>
      </c>
      <c r="I2159" s="5">
        <v>0</v>
      </c>
      <c r="J2159" s="5">
        <v>0</v>
      </c>
      <c r="K2159" s="17">
        <v>1</v>
      </c>
      <c r="L2159" s="52">
        <f t="shared" si="234"/>
        <v>0</v>
      </c>
      <c r="M2159" s="5">
        <v>0</v>
      </c>
      <c r="N2159" s="5">
        <v>2544</v>
      </c>
      <c r="O2159" s="96"/>
      <c r="P2159" s="5">
        <v>0</v>
      </c>
      <c r="R2159" s="99">
        <v>15.91</v>
      </c>
      <c r="S2159" s="99">
        <v>12.916</v>
      </c>
      <c r="T2159" s="30">
        <f t="shared" si="231"/>
        <v>12</v>
      </c>
      <c r="U2159" s="21">
        <f t="shared" si="235"/>
        <v>0.2033298</v>
      </c>
      <c r="V2159" s="21">
        <f t="shared" si="236"/>
        <v>0</v>
      </c>
      <c r="W2159" s="21">
        <f t="shared" si="237"/>
        <v>0</v>
      </c>
    </row>
    <row r="2160" spans="1:23">
      <c r="A2160" s="2">
        <f t="shared" si="232"/>
        <v>45474</v>
      </c>
      <c r="B2160" s="3">
        <f t="shared" si="233"/>
        <v>45488</v>
      </c>
      <c r="C2160" s="7">
        <v>45488.958333333336</v>
      </c>
      <c r="D2160" s="7">
        <v>45489</v>
      </c>
      <c r="E2160" s="5">
        <v>64</v>
      </c>
      <c r="F2160" s="5">
        <v>0</v>
      </c>
      <c r="G2160" s="5">
        <v>2556</v>
      </c>
      <c r="H2160" s="34" cm="1">
        <f t="array" ref="H2160">SUMPRODUCT(('ESB Networks Summary'!$C$5:$C$17384=Data!D2160)*('ESB Networks Summary'!$E$5:$E$17384))*1000*2-SUMPRODUCT(('ESB Networks Summary'!$C$5:$C$17384=Data!D2160)*('ESB Networks Summary'!$F$5:$F$17384))*1000*2</f>
        <v>122</v>
      </c>
      <c r="I2160" s="5">
        <v>0</v>
      </c>
      <c r="J2160" s="5">
        <v>0</v>
      </c>
      <c r="K2160" s="17">
        <v>1</v>
      </c>
      <c r="L2160" s="52">
        <f t="shared" si="234"/>
        <v>0</v>
      </c>
      <c r="M2160" s="5">
        <v>0</v>
      </c>
      <c r="N2160" s="5">
        <v>2544</v>
      </c>
      <c r="O2160" s="96"/>
      <c r="P2160" s="5">
        <v>0</v>
      </c>
      <c r="R2160" s="99">
        <v>13.913</v>
      </c>
      <c r="S2160" s="99">
        <v>10.92</v>
      </c>
      <c r="T2160" s="30">
        <f t="shared" si="231"/>
        <v>12</v>
      </c>
      <c r="U2160" s="21">
        <f t="shared" si="235"/>
        <v>0.17780814</v>
      </c>
      <c r="V2160" s="21">
        <f t="shared" si="236"/>
        <v>0</v>
      </c>
      <c r="W2160" s="21">
        <f t="shared" si="237"/>
        <v>0</v>
      </c>
    </row>
    <row r="2161" spans="1:23">
      <c r="A2161" s="2">
        <f t="shared" si="232"/>
        <v>45474</v>
      </c>
      <c r="B2161" s="3">
        <f t="shared" si="233"/>
        <v>45488</v>
      </c>
      <c r="C2161" s="7">
        <v>45488.979166666664</v>
      </c>
      <c r="D2161" s="7">
        <v>45489.020833333336</v>
      </c>
      <c r="E2161" s="5">
        <v>64</v>
      </c>
      <c r="F2161" s="5">
        <v>0</v>
      </c>
      <c r="G2161" s="5">
        <v>2556</v>
      </c>
      <c r="H2161" s="34" cm="1">
        <f t="array" ref="H2161">SUMPRODUCT(('ESB Networks Summary'!$C$5:$C$17384=Data!D2161)*('ESB Networks Summary'!$E$5:$E$17384))*1000*2-SUMPRODUCT(('ESB Networks Summary'!$C$5:$C$17384=Data!D2161)*('ESB Networks Summary'!$F$5:$F$17384))*1000*2</f>
        <v>132</v>
      </c>
      <c r="I2161" s="5">
        <v>0</v>
      </c>
      <c r="J2161" s="5">
        <v>0</v>
      </c>
      <c r="K2161" s="17">
        <v>1</v>
      </c>
      <c r="L2161" s="52">
        <f t="shared" si="234"/>
        <v>0</v>
      </c>
      <c r="M2161" s="5">
        <v>0</v>
      </c>
      <c r="N2161" s="5">
        <v>2544</v>
      </c>
      <c r="O2161" s="96"/>
      <c r="P2161" s="5">
        <v>0</v>
      </c>
      <c r="R2161" s="99">
        <v>13.913</v>
      </c>
      <c r="S2161" s="99">
        <v>10.92</v>
      </c>
      <c r="T2161" s="30">
        <f t="shared" si="231"/>
        <v>12</v>
      </c>
      <c r="U2161" s="21">
        <f t="shared" si="235"/>
        <v>0.17780814</v>
      </c>
      <c r="V2161" s="21">
        <f t="shared" si="236"/>
        <v>0</v>
      </c>
      <c r="W2161" s="21">
        <f t="shared" si="237"/>
        <v>0</v>
      </c>
    </row>
    <row r="2162" spans="1:23">
      <c r="A2162" s="2">
        <f t="shared" si="232"/>
        <v>45474</v>
      </c>
      <c r="B2162" s="3">
        <f t="shared" si="233"/>
        <v>45489</v>
      </c>
      <c r="C2162" s="7">
        <v>45489</v>
      </c>
      <c r="D2162" s="7">
        <v>45489.041666666664</v>
      </c>
      <c r="E2162" s="5">
        <v>64</v>
      </c>
      <c r="F2162" s="5">
        <v>0</v>
      </c>
      <c r="G2162" s="5">
        <v>2556</v>
      </c>
      <c r="H2162" s="34" cm="1">
        <f t="array" ref="H2162">SUMPRODUCT(('ESB Networks Summary'!$C$5:$C$17384=Data!D2162)*('ESB Networks Summary'!$E$5:$E$17384))*1000*2-SUMPRODUCT(('ESB Networks Summary'!$C$5:$C$17384=Data!D2162)*('ESB Networks Summary'!$F$5:$F$17384))*1000*2</f>
        <v>116</v>
      </c>
      <c r="I2162" s="5">
        <v>0</v>
      </c>
      <c r="J2162" s="5">
        <v>0</v>
      </c>
      <c r="K2162" s="17">
        <v>1</v>
      </c>
      <c r="L2162" s="52">
        <f t="shared" si="234"/>
        <v>0</v>
      </c>
      <c r="M2162" s="5">
        <v>0</v>
      </c>
      <c r="N2162" s="5">
        <v>2544</v>
      </c>
      <c r="O2162" s="96"/>
      <c r="P2162" s="5">
        <v>0</v>
      </c>
      <c r="R2162" s="99">
        <v>13.438999999999998</v>
      </c>
      <c r="S2162" s="99">
        <v>10.446</v>
      </c>
      <c r="T2162" s="30">
        <f t="shared" si="231"/>
        <v>12</v>
      </c>
      <c r="U2162" s="21">
        <f t="shared" si="235"/>
        <v>0.17175041999999999</v>
      </c>
      <c r="V2162" s="21">
        <f t="shared" si="236"/>
        <v>0</v>
      </c>
      <c r="W2162" s="21">
        <f t="shared" si="237"/>
        <v>0</v>
      </c>
    </row>
    <row r="2163" spans="1:23">
      <c r="A2163" s="2">
        <f t="shared" si="232"/>
        <v>45474</v>
      </c>
      <c r="B2163" s="3">
        <f t="shared" si="233"/>
        <v>45489</v>
      </c>
      <c r="C2163" s="7">
        <v>45489.020833333336</v>
      </c>
      <c r="D2163" s="7">
        <v>45489.0625</v>
      </c>
      <c r="E2163" s="5">
        <v>64</v>
      </c>
      <c r="F2163" s="5">
        <v>0</v>
      </c>
      <c r="G2163" s="5">
        <v>2556</v>
      </c>
      <c r="H2163" s="34" cm="1">
        <f t="array" ref="H2163">SUMPRODUCT(('ESB Networks Summary'!$C$5:$C$17384=Data!D2163)*('ESB Networks Summary'!$E$5:$E$17384))*1000*2-SUMPRODUCT(('ESB Networks Summary'!$C$5:$C$17384=Data!D2163)*('ESB Networks Summary'!$F$5:$F$17384))*1000*2</f>
        <v>136</v>
      </c>
      <c r="I2163" s="5">
        <v>0</v>
      </c>
      <c r="J2163" s="5">
        <v>0</v>
      </c>
      <c r="K2163" s="17">
        <v>1</v>
      </c>
      <c r="L2163" s="52">
        <f t="shared" si="234"/>
        <v>0</v>
      </c>
      <c r="M2163" s="5">
        <v>0</v>
      </c>
      <c r="N2163" s="5">
        <v>2544</v>
      </c>
      <c r="O2163" s="96"/>
      <c r="P2163" s="5">
        <v>0</v>
      </c>
      <c r="R2163" s="99">
        <v>13.438999999999998</v>
      </c>
      <c r="S2163" s="99">
        <v>10.446</v>
      </c>
      <c r="T2163" s="30">
        <f t="shared" si="231"/>
        <v>12</v>
      </c>
      <c r="U2163" s="21">
        <f t="shared" si="235"/>
        <v>0.17175041999999999</v>
      </c>
      <c r="V2163" s="21">
        <f t="shared" si="236"/>
        <v>0</v>
      </c>
      <c r="W2163" s="21">
        <f t="shared" si="237"/>
        <v>0</v>
      </c>
    </row>
    <row r="2164" spans="1:23">
      <c r="A2164" s="2">
        <f t="shared" si="232"/>
        <v>45474</v>
      </c>
      <c r="B2164" s="3">
        <f t="shared" si="233"/>
        <v>45489</v>
      </c>
      <c r="C2164" s="7">
        <v>45489.041666666664</v>
      </c>
      <c r="D2164" s="7">
        <v>45489.083333333336</v>
      </c>
      <c r="E2164" s="5">
        <v>64</v>
      </c>
      <c r="F2164" s="5">
        <v>0</v>
      </c>
      <c r="G2164" s="5">
        <v>2556</v>
      </c>
      <c r="H2164" s="34" cm="1">
        <f t="array" ref="H2164">SUMPRODUCT(('ESB Networks Summary'!$C$5:$C$17384=Data!D2164)*('ESB Networks Summary'!$E$5:$E$17384))*1000*2-SUMPRODUCT(('ESB Networks Summary'!$C$5:$C$17384=Data!D2164)*('ESB Networks Summary'!$F$5:$F$17384))*1000*2</f>
        <v>118</v>
      </c>
      <c r="I2164" s="5">
        <v>0</v>
      </c>
      <c r="J2164" s="5">
        <v>0</v>
      </c>
      <c r="K2164" s="17">
        <v>1</v>
      </c>
      <c r="L2164" s="52">
        <f t="shared" si="234"/>
        <v>0</v>
      </c>
      <c r="M2164" s="5">
        <v>0</v>
      </c>
      <c r="N2164" s="5">
        <v>2544</v>
      </c>
      <c r="O2164" s="96"/>
      <c r="P2164" s="5">
        <v>0</v>
      </c>
      <c r="R2164" s="99">
        <v>12.95</v>
      </c>
      <c r="S2164" s="99">
        <v>9.9559999999999995</v>
      </c>
      <c r="T2164" s="30">
        <f t="shared" si="231"/>
        <v>12</v>
      </c>
      <c r="U2164" s="21">
        <f t="shared" si="235"/>
        <v>0.16550100000000001</v>
      </c>
      <c r="V2164" s="21">
        <f t="shared" si="236"/>
        <v>0</v>
      </c>
      <c r="W2164" s="21">
        <f t="shared" si="237"/>
        <v>0</v>
      </c>
    </row>
    <row r="2165" spans="1:23">
      <c r="A2165" s="2">
        <f t="shared" si="232"/>
        <v>45474</v>
      </c>
      <c r="B2165" s="3">
        <f t="shared" si="233"/>
        <v>45489</v>
      </c>
      <c r="C2165" s="7">
        <v>45489.0625</v>
      </c>
      <c r="D2165" s="7">
        <v>45489.104166666664</v>
      </c>
      <c r="E2165" s="5">
        <v>64</v>
      </c>
      <c r="F2165" s="5">
        <v>0</v>
      </c>
      <c r="G2165" s="5">
        <v>2556</v>
      </c>
      <c r="H2165" s="34" cm="1">
        <f t="array" ref="H2165">SUMPRODUCT(('ESB Networks Summary'!$C$5:$C$17384=Data!D2165)*('ESB Networks Summary'!$E$5:$E$17384))*1000*2-SUMPRODUCT(('ESB Networks Summary'!$C$5:$C$17384=Data!D2165)*('ESB Networks Summary'!$F$5:$F$17384))*1000*2</f>
        <v>132</v>
      </c>
      <c r="I2165" s="5">
        <v>0</v>
      </c>
      <c r="J2165" s="5">
        <v>0</v>
      </c>
      <c r="K2165" s="17">
        <v>1</v>
      </c>
      <c r="L2165" s="52">
        <f t="shared" si="234"/>
        <v>0</v>
      </c>
      <c r="M2165" s="5">
        <v>0</v>
      </c>
      <c r="N2165" s="5">
        <v>2544</v>
      </c>
      <c r="O2165" s="96"/>
      <c r="P2165" s="5">
        <v>0</v>
      </c>
      <c r="R2165" s="99">
        <v>12.95</v>
      </c>
      <c r="S2165" s="99">
        <v>9.9559999999999995</v>
      </c>
      <c r="T2165" s="30">
        <f t="shared" si="231"/>
        <v>12</v>
      </c>
      <c r="U2165" s="21">
        <f t="shared" si="235"/>
        <v>0.16550100000000001</v>
      </c>
      <c r="V2165" s="21">
        <f t="shared" si="236"/>
        <v>0</v>
      </c>
      <c r="W2165" s="21">
        <f t="shared" si="237"/>
        <v>0</v>
      </c>
    </row>
    <row r="2166" spans="1:23">
      <c r="A2166" s="2">
        <f t="shared" si="232"/>
        <v>45474</v>
      </c>
      <c r="B2166" s="3">
        <f t="shared" si="233"/>
        <v>45489</v>
      </c>
      <c r="C2166" s="7">
        <v>45489.083333333336</v>
      </c>
      <c r="D2166" s="7">
        <v>45489.125</v>
      </c>
      <c r="E2166" s="5">
        <v>64</v>
      </c>
      <c r="F2166" s="5">
        <v>0</v>
      </c>
      <c r="G2166" s="5">
        <v>2556</v>
      </c>
      <c r="H2166" s="34" cm="1">
        <f t="array" ref="H2166">SUMPRODUCT(('ESB Networks Summary'!$C$5:$C$17384=Data!D2166)*('ESB Networks Summary'!$E$5:$E$17384))*1000*2-SUMPRODUCT(('ESB Networks Summary'!$C$5:$C$17384=Data!D2166)*('ESB Networks Summary'!$F$5:$F$17384))*1000*2</f>
        <v>120</v>
      </c>
      <c r="I2166" s="5">
        <v>0</v>
      </c>
      <c r="J2166" s="5">
        <v>0</v>
      </c>
      <c r="K2166" s="17">
        <v>1</v>
      </c>
      <c r="L2166" s="52">
        <f t="shared" si="234"/>
        <v>0</v>
      </c>
      <c r="M2166" s="5">
        <v>0</v>
      </c>
      <c r="N2166" s="5">
        <v>2544</v>
      </c>
      <c r="O2166" s="96"/>
      <c r="P2166" s="5">
        <v>0</v>
      </c>
      <c r="R2166" s="99">
        <v>12.419</v>
      </c>
      <c r="S2166" s="99">
        <v>9.4250000000000007</v>
      </c>
      <c r="T2166" s="30">
        <f t="shared" si="231"/>
        <v>12</v>
      </c>
      <c r="U2166" s="21">
        <f t="shared" si="235"/>
        <v>0.15871482000000001</v>
      </c>
      <c r="V2166" s="21">
        <f t="shared" si="236"/>
        <v>0</v>
      </c>
      <c r="W2166" s="21">
        <f t="shared" si="237"/>
        <v>0</v>
      </c>
    </row>
    <row r="2167" spans="1:23">
      <c r="A2167" s="2">
        <f t="shared" si="232"/>
        <v>45474</v>
      </c>
      <c r="B2167" s="3">
        <f t="shared" si="233"/>
        <v>45489</v>
      </c>
      <c r="C2167" s="7">
        <v>45489.104166666664</v>
      </c>
      <c r="D2167" s="7">
        <v>45489.145833333336</v>
      </c>
      <c r="E2167" s="5">
        <v>64</v>
      </c>
      <c r="F2167" s="5">
        <v>0</v>
      </c>
      <c r="G2167" s="5">
        <v>2556</v>
      </c>
      <c r="H2167" s="34" cm="1">
        <f t="array" ref="H2167">SUMPRODUCT(('ESB Networks Summary'!$C$5:$C$17384=Data!D2167)*('ESB Networks Summary'!$E$5:$E$17384))*1000*2-SUMPRODUCT(('ESB Networks Summary'!$C$5:$C$17384=Data!D2167)*('ESB Networks Summary'!$F$5:$F$17384))*1000*2</f>
        <v>124</v>
      </c>
      <c r="I2167" s="5">
        <v>0</v>
      </c>
      <c r="J2167" s="5">
        <v>0</v>
      </c>
      <c r="K2167" s="17">
        <v>1</v>
      </c>
      <c r="L2167" s="52">
        <f t="shared" si="234"/>
        <v>0</v>
      </c>
      <c r="M2167" s="5">
        <v>0</v>
      </c>
      <c r="N2167" s="5">
        <v>2544</v>
      </c>
      <c r="O2167" s="96"/>
      <c r="P2167" s="5">
        <v>0</v>
      </c>
      <c r="R2167" s="99">
        <v>12.419</v>
      </c>
      <c r="S2167" s="99">
        <v>9.4250000000000007</v>
      </c>
      <c r="T2167" s="30">
        <f t="shared" si="231"/>
        <v>12</v>
      </c>
      <c r="U2167" s="21">
        <f t="shared" si="235"/>
        <v>0.15871482000000001</v>
      </c>
      <c r="V2167" s="21">
        <f t="shared" si="236"/>
        <v>0</v>
      </c>
      <c r="W2167" s="21">
        <f t="shared" si="237"/>
        <v>0</v>
      </c>
    </row>
    <row r="2168" spans="1:23">
      <c r="A2168" s="2">
        <f t="shared" si="232"/>
        <v>45474</v>
      </c>
      <c r="B2168" s="3">
        <f t="shared" si="233"/>
        <v>45489</v>
      </c>
      <c r="C2168" s="7">
        <v>45489.125</v>
      </c>
      <c r="D2168" s="7">
        <v>45489.166666666664</v>
      </c>
      <c r="E2168" s="5">
        <v>64</v>
      </c>
      <c r="F2168" s="5">
        <v>0</v>
      </c>
      <c r="G2168" s="5">
        <v>2556</v>
      </c>
      <c r="H2168" s="34" cm="1">
        <f t="array" ref="H2168">SUMPRODUCT(('ESB Networks Summary'!$C$5:$C$17384=Data!D2168)*('ESB Networks Summary'!$E$5:$E$17384))*1000*2-SUMPRODUCT(('ESB Networks Summary'!$C$5:$C$17384=Data!D2168)*('ESB Networks Summary'!$F$5:$F$17384))*1000*2</f>
        <v>114</v>
      </c>
      <c r="I2168" s="5">
        <v>0</v>
      </c>
      <c r="J2168" s="5">
        <v>0</v>
      </c>
      <c r="K2168" s="17">
        <v>1</v>
      </c>
      <c r="L2168" s="52">
        <f t="shared" si="234"/>
        <v>0</v>
      </c>
      <c r="M2168" s="5">
        <v>0</v>
      </c>
      <c r="N2168" s="5">
        <v>2544</v>
      </c>
      <c r="O2168" s="96"/>
      <c r="P2168" s="5">
        <v>0</v>
      </c>
      <c r="R2168" s="99">
        <v>12.342000000000001</v>
      </c>
      <c r="S2168" s="99">
        <v>9.3480000000000008</v>
      </c>
      <c r="T2168" s="30">
        <f t="shared" si="231"/>
        <v>12</v>
      </c>
      <c r="U2168" s="21">
        <f t="shared" si="235"/>
        <v>0.15773076000000003</v>
      </c>
      <c r="V2168" s="21">
        <f t="shared" si="236"/>
        <v>0</v>
      </c>
      <c r="W2168" s="21">
        <f t="shared" si="237"/>
        <v>0</v>
      </c>
    </row>
    <row r="2169" spans="1:23">
      <c r="A2169" s="2">
        <f t="shared" si="232"/>
        <v>45474</v>
      </c>
      <c r="B2169" s="3">
        <f t="shared" si="233"/>
        <v>45489</v>
      </c>
      <c r="C2169" s="7">
        <v>45489.145833333336</v>
      </c>
      <c r="D2169" s="7">
        <v>45489.1875</v>
      </c>
      <c r="E2169" s="5">
        <v>64</v>
      </c>
      <c r="F2169" s="5">
        <v>0</v>
      </c>
      <c r="G2169" s="5">
        <v>2556</v>
      </c>
      <c r="H2169" s="34" cm="1">
        <f t="array" ref="H2169">SUMPRODUCT(('ESB Networks Summary'!$C$5:$C$17384=Data!D2169)*('ESB Networks Summary'!$E$5:$E$17384))*1000*2-SUMPRODUCT(('ESB Networks Summary'!$C$5:$C$17384=Data!D2169)*('ESB Networks Summary'!$F$5:$F$17384))*1000*2</f>
        <v>128</v>
      </c>
      <c r="I2169" s="5">
        <v>0</v>
      </c>
      <c r="J2169" s="5">
        <v>0</v>
      </c>
      <c r="K2169" s="17">
        <v>1</v>
      </c>
      <c r="L2169" s="52">
        <f t="shared" si="234"/>
        <v>0</v>
      </c>
      <c r="M2169" s="5">
        <v>0</v>
      </c>
      <c r="N2169" s="5">
        <v>2544</v>
      </c>
      <c r="O2169" s="96"/>
      <c r="P2169" s="5">
        <v>0</v>
      </c>
      <c r="R2169" s="99">
        <v>12.342000000000001</v>
      </c>
      <c r="S2169" s="99">
        <v>9.3480000000000008</v>
      </c>
      <c r="T2169" s="30">
        <f t="shared" si="231"/>
        <v>12</v>
      </c>
      <c r="U2169" s="21">
        <f t="shared" si="235"/>
        <v>0.15773076000000003</v>
      </c>
      <c r="V2169" s="21">
        <f t="shared" si="236"/>
        <v>0</v>
      </c>
      <c r="W2169" s="21">
        <f t="shared" si="237"/>
        <v>0</v>
      </c>
    </row>
    <row r="2170" spans="1:23">
      <c r="A2170" s="2">
        <f t="shared" si="232"/>
        <v>45474</v>
      </c>
      <c r="B2170" s="3">
        <f t="shared" si="233"/>
        <v>45489</v>
      </c>
      <c r="C2170" s="7">
        <v>45489.166666666664</v>
      </c>
      <c r="D2170" s="7">
        <v>45489.208333333336</v>
      </c>
      <c r="E2170" s="5">
        <v>63.766666666666602</v>
      </c>
      <c r="F2170" s="5">
        <v>0</v>
      </c>
      <c r="G2170" s="5">
        <v>2523.0666666666598</v>
      </c>
      <c r="H2170" s="34" cm="1">
        <f t="array" ref="H2170">SUMPRODUCT(('ESB Networks Summary'!$C$5:$C$17384=Data!D2170)*('ESB Networks Summary'!$E$5:$E$17384))*1000*2-SUMPRODUCT(('ESB Networks Summary'!$C$5:$C$17384=Data!D2170)*('ESB Networks Summary'!$F$5:$F$17384))*1000*2</f>
        <v>2346</v>
      </c>
      <c r="I2170" s="5">
        <v>2231.5</v>
      </c>
      <c r="J2170" s="5">
        <v>0</v>
      </c>
      <c r="K2170" s="17">
        <v>1</v>
      </c>
      <c r="L2170" s="52">
        <f t="shared" si="234"/>
        <v>0</v>
      </c>
      <c r="M2170" s="5">
        <v>0</v>
      </c>
      <c r="N2170" s="5">
        <v>2500.6666666666601</v>
      </c>
      <c r="O2170" s="96"/>
      <c r="P2170" s="5">
        <v>0</v>
      </c>
      <c r="R2170" s="99">
        <v>12.222</v>
      </c>
      <c r="S2170" s="99">
        <v>9.229000000000001</v>
      </c>
      <c r="T2170" s="30">
        <f t="shared" si="231"/>
        <v>22.399999999999636</v>
      </c>
      <c r="U2170" s="21">
        <f t="shared" si="235"/>
        <v>0.15418460399999956</v>
      </c>
      <c r="V2170" s="21">
        <f t="shared" si="236"/>
        <v>0</v>
      </c>
      <c r="W2170" s="21">
        <f t="shared" si="237"/>
        <v>0</v>
      </c>
    </row>
    <row r="2171" spans="1:23">
      <c r="A2171" s="2">
        <f t="shared" si="232"/>
        <v>45474</v>
      </c>
      <c r="B2171" s="3">
        <f t="shared" si="233"/>
        <v>45489</v>
      </c>
      <c r="C2171" s="7">
        <v>45489.1875</v>
      </c>
      <c r="D2171" s="7">
        <v>45489.229166666664</v>
      </c>
      <c r="E2171" s="5">
        <v>63</v>
      </c>
      <c r="F2171" s="5">
        <v>0</v>
      </c>
      <c r="G2171" s="5">
        <v>519.4</v>
      </c>
      <c r="H2171" s="34" cm="1">
        <f t="array" ref="H2171">SUMPRODUCT(('ESB Networks Summary'!$C$5:$C$17384=Data!D2171)*('ESB Networks Summary'!$E$5:$E$17384))*1000*2-SUMPRODUCT(('ESB Networks Summary'!$C$5:$C$17384=Data!D2171)*('ESB Networks Summary'!$F$5:$F$17384))*1000*2</f>
        <v>422</v>
      </c>
      <c r="I2171" s="5">
        <v>382.08333333333297</v>
      </c>
      <c r="J2171" s="5">
        <v>0</v>
      </c>
      <c r="K2171" s="17">
        <v>1</v>
      </c>
      <c r="L2171" s="52">
        <f t="shared" si="234"/>
        <v>0</v>
      </c>
      <c r="M2171" s="5">
        <v>0</v>
      </c>
      <c r="N2171" s="5">
        <v>480.15833333333302</v>
      </c>
      <c r="O2171" s="96"/>
      <c r="P2171" s="5">
        <v>7.2</v>
      </c>
      <c r="R2171" s="99">
        <v>12.222</v>
      </c>
      <c r="S2171" s="99">
        <v>9.229000000000001</v>
      </c>
      <c r="T2171" s="30">
        <f t="shared" si="231"/>
        <v>46.441666666667004</v>
      </c>
      <c r="U2171" s="21">
        <f t="shared" si="235"/>
        <v>3.1740533999999994E-2</v>
      </c>
      <c r="V2171" s="21">
        <f t="shared" si="236"/>
        <v>0</v>
      </c>
      <c r="W2171" s="21">
        <f t="shared" si="237"/>
        <v>0</v>
      </c>
    </row>
    <row r="2172" spans="1:23">
      <c r="A2172" s="2">
        <f t="shared" si="232"/>
        <v>45474</v>
      </c>
      <c r="B2172" s="3">
        <f t="shared" si="233"/>
        <v>45489</v>
      </c>
      <c r="C2172" s="7">
        <v>45489.208333333336</v>
      </c>
      <c r="D2172" s="7">
        <v>45489.25</v>
      </c>
      <c r="E2172" s="5">
        <v>63</v>
      </c>
      <c r="F2172" s="5">
        <v>0</v>
      </c>
      <c r="G2172" s="5">
        <v>277.01666666666603</v>
      </c>
      <c r="H2172" s="34" cm="1">
        <f t="array" ref="H2172">SUMPRODUCT(('ESB Networks Summary'!$C$5:$C$17384=Data!D2172)*('ESB Networks Summary'!$E$5:$E$17384))*1000*2-SUMPRODUCT(('ESB Networks Summary'!$C$5:$C$17384=Data!D2172)*('ESB Networks Summary'!$F$5:$F$17384))*1000*2</f>
        <v>262</v>
      </c>
      <c r="I2172" s="5">
        <v>356.349999999999</v>
      </c>
      <c r="J2172" s="5">
        <v>0</v>
      </c>
      <c r="K2172" s="17">
        <v>1</v>
      </c>
      <c r="L2172" s="52">
        <f t="shared" si="234"/>
        <v>0</v>
      </c>
      <c r="M2172" s="5">
        <v>0</v>
      </c>
      <c r="N2172" s="5">
        <v>298.183333333333</v>
      </c>
      <c r="O2172" s="96"/>
      <c r="P2172" s="5">
        <v>150.31666666666601</v>
      </c>
      <c r="R2172" s="99">
        <v>13.527000000000001</v>
      </c>
      <c r="S2172" s="99">
        <v>10.534000000000001</v>
      </c>
      <c r="T2172" s="30">
        <f t="shared" si="231"/>
        <v>129.14999999999901</v>
      </c>
      <c r="U2172" s="21">
        <f t="shared" si="235"/>
        <v>1.8736022249999956E-2</v>
      </c>
      <c r="V2172" s="21">
        <f t="shared" si="236"/>
        <v>0</v>
      </c>
      <c r="W2172" s="21">
        <f t="shared" si="237"/>
        <v>0</v>
      </c>
    </row>
    <row r="2173" spans="1:23">
      <c r="A2173" s="2">
        <f t="shared" si="232"/>
        <v>45474</v>
      </c>
      <c r="B2173" s="3">
        <f t="shared" si="233"/>
        <v>45489</v>
      </c>
      <c r="C2173" s="7">
        <v>45489.229166666664</v>
      </c>
      <c r="D2173" s="7">
        <v>45489.270833333336</v>
      </c>
      <c r="E2173" s="5">
        <v>63</v>
      </c>
      <c r="F2173" s="5">
        <v>0</v>
      </c>
      <c r="G2173" s="5">
        <v>-114.06666666666599</v>
      </c>
      <c r="H2173" s="34" cm="1">
        <f t="array" ref="H2173">SUMPRODUCT(('ESB Networks Summary'!$C$5:$C$17384=Data!D2173)*('ESB Networks Summary'!$E$5:$E$17384))*1000*2-SUMPRODUCT(('ESB Networks Summary'!$C$5:$C$17384=Data!D2173)*('ESB Networks Summary'!$F$5:$F$17384))*1000*2</f>
        <v>-340</v>
      </c>
      <c r="I2173" s="5">
        <v>0</v>
      </c>
      <c r="J2173" s="5">
        <v>0</v>
      </c>
      <c r="K2173" s="17">
        <v>1</v>
      </c>
      <c r="L2173" s="52">
        <f t="shared" si="234"/>
        <v>0</v>
      </c>
      <c r="M2173" s="5">
        <v>0</v>
      </c>
      <c r="N2173" s="5">
        <v>3.4666666666666601</v>
      </c>
      <c r="O2173" s="96"/>
      <c r="P2173" s="5">
        <v>419.2</v>
      </c>
      <c r="R2173" s="99">
        <v>13.527000000000001</v>
      </c>
      <c r="S2173" s="99">
        <v>10.534000000000001</v>
      </c>
      <c r="T2173" s="30">
        <f t="shared" si="231"/>
        <v>301.66666666666737</v>
      </c>
      <c r="U2173" s="21">
        <f t="shared" si="235"/>
        <v>0</v>
      </c>
      <c r="V2173" s="21">
        <f t="shared" si="236"/>
        <v>-6.007891333333298E-3</v>
      </c>
      <c r="W2173" s="21">
        <f t="shared" si="237"/>
        <v>0</v>
      </c>
    </row>
    <row r="2174" spans="1:23">
      <c r="A2174" s="2">
        <f t="shared" si="232"/>
        <v>45474</v>
      </c>
      <c r="B2174" s="3">
        <f t="shared" si="233"/>
        <v>45489</v>
      </c>
      <c r="C2174" s="7">
        <v>45489.25</v>
      </c>
      <c r="D2174" s="7">
        <v>45489.291666666664</v>
      </c>
      <c r="E2174" s="5">
        <v>63</v>
      </c>
      <c r="F2174" s="5">
        <v>0</v>
      </c>
      <c r="G2174" s="5">
        <v>-643.46666666666601</v>
      </c>
      <c r="H2174" s="34" cm="1">
        <f t="array" ref="H2174">SUMPRODUCT(('ESB Networks Summary'!$C$5:$C$17384=Data!D2174)*('ESB Networks Summary'!$E$5:$E$17384))*1000*2-SUMPRODUCT(('ESB Networks Summary'!$C$5:$C$17384=Data!D2174)*('ESB Networks Summary'!$F$5:$F$17384))*1000*2</f>
        <v>-674</v>
      </c>
      <c r="I2174" s="5">
        <v>257.291666666666</v>
      </c>
      <c r="J2174" s="5">
        <v>0</v>
      </c>
      <c r="K2174" s="17">
        <v>1</v>
      </c>
      <c r="L2174" s="52">
        <f t="shared" si="234"/>
        <v>0</v>
      </c>
      <c r="M2174" s="5">
        <v>0</v>
      </c>
      <c r="N2174" s="5">
        <v>310.02499999999998</v>
      </c>
      <c r="O2174" s="96"/>
      <c r="P2174" s="5">
        <v>994.53333333333296</v>
      </c>
      <c r="R2174" s="99">
        <v>16.759999999999998</v>
      </c>
      <c r="S2174" s="99">
        <v>13.766</v>
      </c>
      <c r="T2174" s="30">
        <f t="shared" si="231"/>
        <v>41.04166666666697</v>
      </c>
      <c r="U2174" s="21">
        <f t="shared" si="235"/>
        <v>0</v>
      </c>
      <c r="V2174" s="21">
        <f t="shared" si="236"/>
        <v>-4.4289810666666617E-2</v>
      </c>
      <c r="W2174" s="21">
        <f t="shared" si="237"/>
        <v>0</v>
      </c>
    </row>
    <row r="2175" spans="1:23">
      <c r="A2175" s="2">
        <f t="shared" si="232"/>
        <v>45474</v>
      </c>
      <c r="B2175" s="3">
        <f t="shared" si="233"/>
        <v>45489</v>
      </c>
      <c r="C2175" s="7">
        <v>45489.270833333336</v>
      </c>
      <c r="D2175" s="7">
        <v>45489.3125</v>
      </c>
      <c r="E2175" s="5">
        <v>63</v>
      </c>
      <c r="F2175" s="5">
        <v>0</v>
      </c>
      <c r="G2175" s="5">
        <v>-456.74166666666599</v>
      </c>
      <c r="H2175" s="34" cm="1">
        <f t="array" ref="H2175">SUMPRODUCT(('ESB Networks Summary'!$C$5:$C$17384=Data!D2175)*('ESB Networks Summary'!$E$5:$E$17384))*1000*2-SUMPRODUCT(('ESB Networks Summary'!$C$5:$C$17384=Data!D2175)*('ESB Networks Summary'!$F$5:$F$17384))*1000*2</f>
        <v>-330</v>
      </c>
      <c r="I2175" s="5">
        <v>1131.2916666666599</v>
      </c>
      <c r="J2175" s="5">
        <v>0</v>
      </c>
      <c r="K2175" s="17">
        <v>1</v>
      </c>
      <c r="L2175" s="52">
        <f t="shared" si="234"/>
        <v>0</v>
      </c>
      <c r="M2175" s="5">
        <v>0</v>
      </c>
      <c r="N2175" s="5">
        <v>1397.9833333333299</v>
      </c>
      <c r="O2175" s="96"/>
      <c r="P2175" s="5">
        <v>1736.75833333333</v>
      </c>
      <c r="R2175" s="99">
        <v>16.759999999999998</v>
      </c>
      <c r="S2175" s="99">
        <v>13.766</v>
      </c>
      <c r="T2175" s="30">
        <f t="shared" si="231"/>
        <v>-117.96666666666579</v>
      </c>
      <c r="U2175" s="21">
        <f t="shared" si="235"/>
        <v>0</v>
      </c>
      <c r="V2175" s="21">
        <f t="shared" si="236"/>
        <v>-3.1437528916666617E-2</v>
      </c>
      <c r="W2175" s="21">
        <f t="shared" si="237"/>
        <v>0</v>
      </c>
    </row>
    <row r="2176" spans="1:23">
      <c r="A2176" s="2">
        <f t="shared" si="232"/>
        <v>45474</v>
      </c>
      <c r="B2176" s="3">
        <f t="shared" si="233"/>
        <v>45489</v>
      </c>
      <c r="C2176" s="7">
        <v>45489.291666666664</v>
      </c>
      <c r="D2176" s="7">
        <v>45489.333333333336</v>
      </c>
      <c r="E2176" s="5">
        <v>63</v>
      </c>
      <c r="F2176" s="5">
        <v>0</v>
      </c>
      <c r="G2176" s="5">
        <v>421.183333333333</v>
      </c>
      <c r="H2176" s="34" cm="1">
        <f t="array" ref="H2176">SUMPRODUCT(('ESB Networks Summary'!$C$5:$C$17384=Data!D2176)*('ESB Networks Summary'!$E$5:$E$17384))*1000*2-SUMPRODUCT(('ESB Networks Summary'!$C$5:$C$17384=Data!D2176)*('ESB Networks Summary'!$F$5:$F$17384))*1000*2</f>
        <v>166</v>
      </c>
      <c r="I2176" s="5">
        <v>916.75</v>
      </c>
      <c r="J2176" s="5">
        <v>0</v>
      </c>
      <c r="K2176" s="17">
        <v>1</v>
      </c>
      <c r="L2176" s="52">
        <f t="shared" si="234"/>
        <v>0</v>
      </c>
      <c r="M2176" s="5">
        <v>0</v>
      </c>
      <c r="N2176" s="5">
        <v>1565.4166666666599</v>
      </c>
      <c r="O2176" s="96"/>
      <c r="P2176" s="5">
        <v>1406.9833333333299</v>
      </c>
      <c r="R2176" s="99">
        <v>25.111000000000001</v>
      </c>
      <c r="S2176" s="99">
        <v>17.234000000000002</v>
      </c>
      <c r="T2176" s="30">
        <f t="shared" si="231"/>
        <v>262.75000000000296</v>
      </c>
      <c r="U2176" s="21">
        <f t="shared" si="235"/>
        <v>5.2881673416666629E-2</v>
      </c>
      <c r="V2176" s="21">
        <f t="shared" si="236"/>
        <v>0</v>
      </c>
      <c r="W2176" s="21">
        <f t="shared" si="237"/>
        <v>0</v>
      </c>
    </row>
    <row r="2177" spans="1:23">
      <c r="A2177" s="2">
        <f t="shared" si="232"/>
        <v>45474</v>
      </c>
      <c r="B2177" s="3">
        <f t="shared" si="233"/>
        <v>45489</v>
      </c>
      <c r="C2177" s="7">
        <v>45489.3125</v>
      </c>
      <c r="D2177" s="7">
        <v>45489.354166666664</v>
      </c>
      <c r="E2177" s="5">
        <v>63</v>
      </c>
      <c r="F2177" s="5">
        <v>0</v>
      </c>
      <c r="G2177" s="5">
        <v>-34.15</v>
      </c>
      <c r="H2177" s="34" cm="1">
        <f t="array" ref="H2177">SUMPRODUCT(('ESB Networks Summary'!$C$5:$C$17384=Data!D2177)*('ESB Networks Summary'!$E$5:$E$17384))*1000*2-SUMPRODUCT(('ESB Networks Summary'!$C$5:$C$17384=Data!D2177)*('ESB Networks Summary'!$F$5:$F$17384))*1000*2</f>
        <v>-12</v>
      </c>
      <c r="I2177" s="5">
        <v>739.78333333333296</v>
      </c>
      <c r="J2177" s="5">
        <v>0</v>
      </c>
      <c r="K2177" s="17">
        <v>1</v>
      </c>
      <c r="L2177" s="52">
        <f t="shared" si="234"/>
        <v>0</v>
      </c>
      <c r="M2177" s="5">
        <v>0</v>
      </c>
      <c r="N2177" s="5">
        <v>932.625</v>
      </c>
      <c r="O2177" s="96"/>
      <c r="P2177" s="5">
        <v>1038.7916666666599</v>
      </c>
      <c r="R2177" s="99">
        <v>25.111000000000001</v>
      </c>
      <c r="S2177" s="99">
        <v>17.234000000000002</v>
      </c>
      <c r="T2177" s="30">
        <f t="shared" si="231"/>
        <v>72.016666666659944</v>
      </c>
      <c r="U2177" s="21">
        <f t="shared" si="235"/>
        <v>0</v>
      </c>
      <c r="V2177" s="21">
        <f t="shared" si="236"/>
        <v>-2.9427055000000001E-3</v>
      </c>
      <c r="W2177" s="21">
        <f t="shared" si="237"/>
        <v>0</v>
      </c>
    </row>
    <row r="2178" spans="1:23">
      <c r="A2178" s="2">
        <f t="shared" si="232"/>
        <v>45474</v>
      </c>
      <c r="B2178" s="3">
        <f t="shared" si="233"/>
        <v>45489</v>
      </c>
      <c r="C2178" s="7">
        <v>45489.333333333336</v>
      </c>
      <c r="D2178" s="7">
        <v>45489.375</v>
      </c>
      <c r="E2178" s="5">
        <v>63</v>
      </c>
      <c r="F2178" s="5">
        <v>0</v>
      </c>
      <c r="G2178" s="5">
        <v>-287.32499999999999</v>
      </c>
      <c r="H2178" s="34" cm="1">
        <f t="array" ref="H2178">SUMPRODUCT(('ESB Networks Summary'!$C$5:$C$17384=Data!D2178)*('ESB Networks Summary'!$E$5:$E$17384))*1000*2-SUMPRODUCT(('ESB Networks Summary'!$C$5:$C$17384=Data!D2178)*('ESB Networks Summary'!$F$5:$F$17384))*1000*2</f>
        <v>-324</v>
      </c>
      <c r="I2178" s="5">
        <v>436.81666666666598</v>
      </c>
      <c r="J2178" s="5">
        <v>0</v>
      </c>
      <c r="K2178" s="17">
        <v>1</v>
      </c>
      <c r="L2178" s="52">
        <f t="shared" si="234"/>
        <v>0</v>
      </c>
      <c r="M2178" s="5">
        <v>0</v>
      </c>
      <c r="N2178" s="5">
        <v>563.68333333333305</v>
      </c>
      <c r="O2178" s="96"/>
      <c r="P2178" s="5">
        <v>926.53333333333296</v>
      </c>
      <c r="R2178" s="99">
        <v>25.111000000000001</v>
      </c>
      <c r="S2178" s="99">
        <v>17.234000000000002</v>
      </c>
      <c r="T2178" s="30">
        <f t="shared" ref="T2178:T2241" si="238">P2178+G2178-N2178-F2178</f>
        <v>75.524999999999977</v>
      </c>
      <c r="U2178" s="21">
        <f t="shared" si="235"/>
        <v>0</v>
      </c>
      <c r="V2178" s="21">
        <f t="shared" si="236"/>
        <v>-2.4758795250000003E-2</v>
      </c>
      <c r="W2178" s="21">
        <f t="shared" si="237"/>
        <v>0</v>
      </c>
    </row>
    <row r="2179" spans="1:23">
      <c r="A2179" s="2">
        <f t="shared" ref="A2179:A2242" si="239">DATE(YEAR(C2179),MONTH(C2179),1)</f>
        <v>45474</v>
      </c>
      <c r="B2179" s="3">
        <f t="shared" ref="B2179:B2242" si="240">DATE(YEAR(C2179),MONTH(C2179),DAY(C2179))</f>
        <v>45489</v>
      </c>
      <c r="C2179" s="7">
        <v>45489.354166666664</v>
      </c>
      <c r="D2179" s="7">
        <v>45489.395833333336</v>
      </c>
      <c r="E2179" s="5">
        <v>63</v>
      </c>
      <c r="F2179" s="5">
        <v>0</v>
      </c>
      <c r="G2179" s="5">
        <v>-711.75</v>
      </c>
      <c r="H2179" s="34" cm="1">
        <f t="array" ref="H2179">SUMPRODUCT(('ESB Networks Summary'!$C$5:$C$17384=Data!D2179)*('ESB Networks Summary'!$E$5:$E$17384))*1000*2-SUMPRODUCT(('ESB Networks Summary'!$C$5:$C$17384=Data!D2179)*('ESB Networks Summary'!$F$5:$F$17384))*1000*2</f>
        <v>-696</v>
      </c>
      <c r="I2179" s="5">
        <v>114.31666666666599</v>
      </c>
      <c r="J2179" s="5">
        <v>0</v>
      </c>
      <c r="K2179" s="17">
        <v>1</v>
      </c>
      <c r="L2179" s="52">
        <f t="shared" ref="L2179:L2242" si="241">IF(AND(K2179=2,K2178&lt;2),1,0)</f>
        <v>0</v>
      </c>
      <c r="M2179" s="5">
        <v>0</v>
      </c>
      <c r="N2179" s="5">
        <v>235.1</v>
      </c>
      <c r="O2179" s="96"/>
      <c r="P2179" s="5">
        <v>1270.25833333333</v>
      </c>
      <c r="R2179" s="99">
        <v>25.111000000000001</v>
      </c>
      <c r="S2179" s="99">
        <v>17.234000000000002</v>
      </c>
      <c r="T2179" s="30">
        <f t="shared" si="238"/>
        <v>323.40833333333001</v>
      </c>
      <c r="U2179" s="21">
        <f t="shared" ref="U2179:U2242" si="242">IF(G2179&gt;0, G2179/1000*R2179/2,0)/100</f>
        <v>0</v>
      </c>
      <c r="V2179" s="21">
        <f t="shared" ref="V2179:V2242" si="243">IF(G2179&lt;0, G2179/1000*S2179/2,0)/100</f>
        <v>-6.1331497500000005E-2</v>
      </c>
      <c r="W2179" s="21">
        <f t="shared" ref="W2179:W2242" si="244">IF(J2179&gt;P2179,J2179/1000/2*R2179/100,0)</f>
        <v>0</v>
      </c>
    </row>
    <row r="2180" spans="1:23">
      <c r="A2180" s="2">
        <f t="shared" si="239"/>
        <v>45474</v>
      </c>
      <c r="B2180" s="3">
        <f t="shared" si="240"/>
        <v>45489</v>
      </c>
      <c r="C2180" s="7">
        <v>45489.375</v>
      </c>
      <c r="D2180" s="7">
        <v>45489.416666666664</v>
      </c>
      <c r="E2180" s="5">
        <v>63</v>
      </c>
      <c r="F2180" s="5">
        <v>0</v>
      </c>
      <c r="G2180" s="5">
        <v>-296.058333333333</v>
      </c>
      <c r="H2180" s="34" cm="1">
        <f t="array" ref="H2180">SUMPRODUCT(('ESB Networks Summary'!$C$5:$C$17384=Data!D2180)*('ESB Networks Summary'!$E$5:$E$17384))*1000*2-SUMPRODUCT(('ESB Networks Summary'!$C$5:$C$17384=Data!D2180)*('ESB Networks Summary'!$F$5:$F$17384))*1000*2</f>
        <v>-522</v>
      </c>
      <c r="I2180" s="5">
        <v>302.67500000000001</v>
      </c>
      <c r="J2180" s="5">
        <v>0</v>
      </c>
      <c r="K2180" s="17">
        <v>1</v>
      </c>
      <c r="L2180" s="52">
        <f t="shared" si="241"/>
        <v>0</v>
      </c>
      <c r="M2180" s="5">
        <v>0</v>
      </c>
      <c r="N2180" s="5">
        <v>519.81666666666604</v>
      </c>
      <c r="O2180" s="96"/>
      <c r="P2180" s="5">
        <v>932.34166666666601</v>
      </c>
      <c r="R2180" s="99">
        <v>25.111000000000001</v>
      </c>
      <c r="S2180" s="99">
        <v>17.234000000000002</v>
      </c>
      <c r="T2180" s="30">
        <f t="shared" si="238"/>
        <v>116.46666666666704</v>
      </c>
      <c r="U2180" s="21">
        <f t="shared" si="242"/>
        <v>0</v>
      </c>
      <c r="V2180" s="21">
        <f t="shared" si="243"/>
        <v>-2.5511346583333306E-2</v>
      </c>
      <c r="W2180" s="21">
        <f t="shared" si="244"/>
        <v>0</v>
      </c>
    </row>
    <row r="2181" spans="1:23">
      <c r="A2181" s="2">
        <f t="shared" si="239"/>
        <v>45474</v>
      </c>
      <c r="B2181" s="3">
        <f t="shared" si="240"/>
        <v>45489</v>
      </c>
      <c r="C2181" s="7">
        <v>45489.395833333336</v>
      </c>
      <c r="D2181" s="7">
        <v>45489.4375</v>
      </c>
      <c r="E2181" s="5">
        <v>63</v>
      </c>
      <c r="F2181" s="5">
        <v>0</v>
      </c>
      <c r="G2181" s="5">
        <v>-1122.25</v>
      </c>
      <c r="H2181" s="34" cm="1">
        <f t="array" ref="H2181">SUMPRODUCT(('ESB Networks Summary'!$C$5:$C$17384=Data!D2181)*('ESB Networks Summary'!$E$5:$E$17384))*1000*2-SUMPRODUCT(('ESB Networks Summary'!$C$5:$C$17384=Data!D2181)*('ESB Networks Summary'!$F$5:$F$17384))*1000*2</f>
        <v>-990</v>
      </c>
      <c r="I2181" s="5">
        <v>350.76666666666603</v>
      </c>
      <c r="J2181" s="5">
        <v>0</v>
      </c>
      <c r="K2181" s="17">
        <v>1</v>
      </c>
      <c r="L2181" s="52">
        <f t="shared" si="241"/>
        <v>0</v>
      </c>
      <c r="M2181" s="5">
        <v>0</v>
      </c>
      <c r="N2181" s="5">
        <v>392.416666666666</v>
      </c>
      <c r="O2181" s="96"/>
      <c r="P2181" s="5">
        <v>1434.69166666666</v>
      </c>
      <c r="R2181" s="99">
        <v>25.111000000000001</v>
      </c>
      <c r="S2181" s="99">
        <v>17.234000000000002</v>
      </c>
      <c r="T2181" s="30">
        <f t="shared" si="238"/>
        <v>-79.975000000005991</v>
      </c>
      <c r="U2181" s="21">
        <f t="shared" si="242"/>
        <v>0</v>
      </c>
      <c r="V2181" s="21">
        <f t="shared" si="243"/>
        <v>-9.6704282500000002E-2</v>
      </c>
      <c r="W2181" s="21">
        <f t="shared" si="244"/>
        <v>0</v>
      </c>
    </row>
    <row r="2182" spans="1:23">
      <c r="A2182" s="2">
        <f t="shared" si="239"/>
        <v>45474</v>
      </c>
      <c r="B2182" s="3">
        <f t="shared" si="240"/>
        <v>45489</v>
      </c>
      <c r="C2182" s="7">
        <v>45489.416666666664</v>
      </c>
      <c r="D2182" s="7">
        <v>45489.458333333336</v>
      </c>
      <c r="E2182" s="5">
        <v>63</v>
      </c>
      <c r="F2182" s="5">
        <v>0</v>
      </c>
      <c r="G2182" s="5">
        <v>-1327.7666666666601</v>
      </c>
      <c r="H2182" s="34" cm="1">
        <f t="array" ref="H2182">SUMPRODUCT(('ESB Networks Summary'!$C$5:$C$17384=Data!D2182)*('ESB Networks Summary'!$E$5:$E$17384))*1000*2-SUMPRODUCT(('ESB Networks Summary'!$C$5:$C$17384=Data!D2182)*('ESB Networks Summary'!$F$5:$F$17384))*1000*2</f>
        <v>-1386</v>
      </c>
      <c r="I2182" s="5">
        <v>27.6666666666666</v>
      </c>
      <c r="J2182" s="5">
        <v>0</v>
      </c>
      <c r="K2182" s="17">
        <v>1</v>
      </c>
      <c r="L2182" s="52">
        <f t="shared" si="241"/>
        <v>0</v>
      </c>
      <c r="M2182" s="5">
        <v>0</v>
      </c>
      <c r="N2182" s="5">
        <v>0</v>
      </c>
      <c r="O2182" s="96"/>
      <c r="P2182" s="5">
        <v>1536.05</v>
      </c>
      <c r="R2182" s="99">
        <v>23.155999999999999</v>
      </c>
      <c r="S2182" s="99">
        <v>15.278</v>
      </c>
      <c r="T2182" s="30">
        <f t="shared" si="238"/>
        <v>208.2833333333399</v>
      </c>
      <c r="U2182" s="21">
        <f t="shared" si="242"/>
        <v>0</v>
      </c>
      <c r="V2182" s="21">
        <f t="shared" si="243"/>
        <v>-0.10142809566666618</v>
      </c>
      <c r="W2182" s="21">
        <f t="shared" si="244"/>
        <v>0</v>
      </c>
    </row>
    <row r="2183" spans="1:23">
      <c r="A2183" s="2">
        <f t="shared" si="239"/>
        <v>45474</v>
      </c>
      <c r="B2183" s="3">
        <f t="shared" si="240"/>
        <v>45489</v>
      </c>
      <c r="C2183" s="7">
        <v>45489.4375</v>
      </c>
      <c r="D2183" s="7">
        <v>45489.479166666664</v>
      </c>
      <c r="E2183" s="5">
        <v>63</v>
      </c>
      <c r="F2183" s="5">
        <v>0</v>
      </c>
      <c r="G2183" s="5">
        <v>-735.05</v>
      </c>
      <c r="H2183" s="34" cm="1">
        <f t="array" ref="H2183">SUMPRODUCT(('ESB Networks Summary'!$C$5:$C$17384=Data!D2183)*('ESB Networks Summary'!$E$5:$E$17384))*1000*2-SUMPRODUCT(('ESB Networks Summary'!$C$5:$C$17384=Data!D2183)*('ESB Networks Summary'!$F$5:$F$17384))*1000*2</f>
        <v>-762</v>
      </c>
      <c r="I2183" s="5">
        <v>294.35833333333301</v>
      </c>
      <c r="J2183" s="5">
        <v>0</v>
      </c>
      <c r="K2183" s="17">
        <v>1</v>
      </c>
      <c r="L2183" s="52">
        <f t="shared" si="241"/>
        <v>0</v>
      </c>
      <c r="M2183" s="5">
        <v>0</v>
      </c>
      <c r="N2183" s="5">
        <v>351.82499999999999</v>
      </c>
      <c r="O2183" s="96"/>
      <c r="P2183" s="5">
        <v>1226.2916666666599</v>
      </c>
      <c r="R2183" s="99">
        <v>23.155999999999999</v>
      </c>
      <c r="S2183" s="99">
        <v>15.278</v>
      </c>
      <c r="T2183" s="30">
        <f t="shared" si="238"/>
        <v>139.41666666665998</v>
      </c>
      <c r="U2183" s="21">
        <f t="shared" si="242"/>
        <v>0</v>
      </c>
      <c r="V2183" s="21">
        <f t="shared" si="243"/>
        <v>-5.6150469500000001E-2</v>
      </c>
      <c r="W2183" s="21">
        <f t="shared" si="244"/>
        <v>0</v>
      </c>
    </row>
    <row r="2184" spans="1:23">
      <c r="A2184" s="2">
        <f t="shared" si="239"/>
        <v>45474</v>
      </c>
      <c r="B2184" s="3">
        <f t="shared" si="240"/>
        <v>45489</v>
      </c>
      <c r="C2184" s="7">
        <v>45489.458333333336</v>
      </c>
      <c r="D2184" s="7">
        <v>45489.5</v>
      </c>
      <c r="E2184" s="5">
        <v>63</v>
      </c>
      <c r="F2184" s="5">
        <v>0</v>
      </c>
      <c r="G2184" s="5">
        <v>-783.35</v>
      </c>
      <c r="H2184" s="34" cm="1">
        <f t="array" ref="H2184">SUMPRODUCT(('ESB Networks Summary'!$C$5:$C$17384=Data!D2184)*('ESB Networks Summary'!$E$5:$E$17384))*1000*2-SUMPRODUCT(('ESB Networks Summary'!$C$5:$C$17384=Data!D2184)*('ESB Networks Summary'!$F$5:$F$17384))*1000*2</f>
        <v>-774</v>
      </c>
      <c r="I2184" s="5">
        <v>0</v>
      </c>
      <c r="J2184" s="5">
        <v>0</v>
      </c>
      <c r="K2184" s="17">
        <v>1</v>
      </c>
      <c r="L2184" s="52">
        <f t="shared" si="241"/>
        <v>0</v>
      </c>
      <c r="M2184" s="5">
        <v>0</v>
      </c>
      <c r="N2184" s="5">
        <v>0</v>
      </c>
      <c r="O2184" s="96"/>
      <c r="P2184" s="5">
        <v>877.76666666666597</v>
      </c>
      <c r="R2184" s="99">
        <v>21.841000000000001</v>
      </c>
      <c r="S2184" s="99">
        <v>13.963999999999999</v>
      </c>
      <c r="T2184" s="30">
        <f t="shared" si="238"/>
        <v>94.416666666665947</v>
      </c>
      <c r="U2184" s="21">
        <f t="shared" si="242"/>
        <v>0</v>
      </c>
      <c r="V2184" s="21">
        <f t="shared" si="243"/>
        <v>-5.4693496999999994E-2</v>
      </c>
      <c r="W2184" s="21">
        <f t="shared" si="244"/>
        <v>0</v>
      </c>
    </row>
    <row r="2185" spans="1:23">
      <c r="A2185" s="2">
        <f t="shared" si="239"/>
        <v>45474</v>
      </c>
      <c r="B2185" s="3">
        <f t="shared" si="240"/>
        <v>45489</v>
      </c>
      <c r="C2185" s="7">
        <v>45489.479166666664</v>
      </c>
      <c r="D2185" s="7">
        <v>45489.520833333336</v>
      </c>
      <c r="E2185" s="5">
        <v>63</v>
      </c>
      <c r="F2185" s="5">
        <v>0</v>
      </c>
      <c r="G2185" s="5">
        <v>-1037.99166666666</v>
      </c>
      <c r="H2185" s="34" cm="1">
        <f t="array" ref="H2185">SUMPRODUCT(('ESB Networks Summary'!$C$5:$C$17384=Data!D2185)*('ESB Networks Summary'!$E$5:$E$17384))*1000*2-SUMPRODUCT(('ESB Networks Summary'!$C$5:$C$17384=Data!D2185)*('ESB Networks Summary'!$F$5:$F$17384))*1000*2</f>
        <v>-1044</v>
      </c>
      <c r="I2185" s="5">
        <v>299.916666666666</v>
      </c>
      <c r="J2185" s="5">
        <v>0</v>
      </c>
      <c r="K2185" s="17">
        <v>1</v>
      </c>
      <c r="L2185" s="52">
        <f t="shared" si="241"/>
        <v>0</v>
      </c>
      <c r="M2185" s="5">
        <v>0</v>
      </c>
      <c r="N2185" s="5">
        <v>316.96666666666601</v>
      </c>
      <c r="O2185" s="96"/>
      <c r="P2185" s="5">
        <v>1433.63333333333</v>
      </c>
      <c r="R2185" s="99">
        <v>21.841000000000001</v>
      </c>
      <c r="S2185" s="99">
        <v>13.963999999999999</v>
      </c>
      <c r="T2185" s="30">
        <f t="shared" si="238"/>
        <v>78.675000000004047</v>
      </c>
      <c r="U2185" s="21">
        <f t="shared" si="242"/>
        <v>0</v>
      </c>
      <c r="V2185" s="21">
        <f t="shared" si="243"/>
        <v>-7.2472578166666191E-2</v>
      </c>
      <c r="W2185" s="21">
        <f t="shared" si="244"/>
        <v>0</v>
      </c>
    </row>
    <row r="2186" spans="1:23">
      <c r="A2186" s="2">
        <f t="shared" si="239"/>
        <v>45474</v>
      </c>
      <c r="B2186" s="3">
        <f t="shared" si="240"/>
        <v>45489</v>
      </c>
      <c r="C2186" s="7">
        <v>45489.5</v>
      </c>
      <c r="D2186" s="7">
        <v>45489.541666666664</v>
      </c>
      <c r="E2186" s="5">
        <v>63</v>
      </c>
      <c r="F2186" s="5">
        <v>0</v>
      </c>
      <c r="G2186" s="5">
        <v>-1440.93333333333</v>
      </c>
      <c r="H2186" s="34" cm="1">
        <f t="array" ref="H2186">SUMPRODUCT(('ESB Networks Summary'!$C$5:$C$17384=Data!D2186)*('ESB Networks Summary'!$E$5:$E$17384))*1000*2-SUMPRODUCT(('ESB Networks Summary'!$C$5:$C$17384=Data!D2186)*('ESB Networks Summary'!$F$5:$F$17384))*1000*2</f>
        <v>-1480</v>
      </c>
      <c r="I2186" s="5">
        <v>265.03333333333302</v>
      </c>
      <c r="J2186" s="5">
        <v>0</v>
      </c>
      <c r="K2186" s="17">
        <v>1</v>
      </c>
      <c r="L2186" s="52">
        <f t="shared" si="241"/>
        <v>0</v>
      </c>
      <c r="M2186" s="5">
        <v>0</v>
      </c>
      <c r="N2186" s="5">
        <v>210.36666666666599</v>
      </c>
      <c r="O2186" s="96"/>
      <c r="P2186" s="5">
        <v>1845.93333333333</v>
      </c>
      <c r="R2186" s="99">
        <v>20.744</v>
      </c>
      <c r="S2186" s="99">
        <v>12.866</v>
      </c>
      <c r="T2186" s="30">
        <f t="shared" si="238"/>
        <v>194.63333333333401</v>
      </c>
      <c r="U2186" s="21">
        <f t="shared" si="242"/>
        <v>0</v>
      </c>
      <c r="V2186" s="21">
        <f t="shared" si="243"/>
        <v>-9.2695241333333123E-2</v>
      </c>
      <c r="W2186" s="21">
        <f t="shared" si="244"/>
        <v>0</v>
      </c>
    </row>
    <row r="2187" spans="1:23">
      <c r="A2187" s="2">
        <f t="shared" si="239"/>
        <v>45474</v>
      </c>
      <c r="B2187" s="3">
        <f t="shared" si="240"/>
        <v>45489</v>
      </c>
      <c r="C2187" s="7">
        <v>45489.520833333336</v>
      </c>
      <c r="D2187" s="7">
        <v>45489.5625</v>
      </c>
      <c r="E2187" s="5">
        <v>63</v>
      </c>
      <c r="F2187" s="5">
        <v>0</v>
      </c>
      <c r="G2187" s="5">
        <v>-379.61111111111097</v>
      </c>
      <c r="H2187" s="34" cm="1">
        <f t="array" ref="H2187">SUMPRODUCT(('ESB Networks Summary'!$C$5:$C$17384=Data!D2187)*('ESB Networks Summary'!$E$5:$E$17384))*1000*2-SUMPRODUCT(('ESB Networks Summary'!$C$5:$C$17384=Data!D2187)*('ESB Networks Summary'!$F$5:$F$17384))*1000*2</f>
        <v>-254</v>
      </c>
      <c r="I2187" s="5">
        <v>0</v>
      </c>
      <c r="J2187" s="5">
        <v>0</v>
      </c>
      <c r="K2187" s="17">
        <v>1</v>
      </c>
      <c r="L2187" s="52">
        <f t="shared" si="241"/>
        <v>0</v>
      </c>
      <c r="M2187" s="5">
        <v>0</v>
      </c>
      <c r="N2187" s="5">
        <v>865.5</v>
      </c>
      <c r="O2187" s="96"/>
      <c r="P2187" s="5">
        <v>1426.50833333333</v>
      </c>
      <c r="R2187" s="99">
        <v>20.744</v>
      </c>
      <c r="S2187" s="99">
        <v>12.866</v>
      </c>
      <c r="T2187" s="30">
        <f t="shared" si="238"/>
        <v>181.39722222221917</v>
      </c>
      <c r="U2187" s="21">
        <f t="shared" si="242"/>
        <v>0</v>
      </c>
      <c r="V2187" s="21">
        <f t="shared" si="243"/>
        <v>-2.4420382777777763E-2</v>
      </c>
      <c r="W2187" s="21">
        <f t="shared" si="244"/>
        <v>0</v>
      </c>
    </row>
    <row r="2188" spans="1:23">
      <c r="A2188" s="2">
        <f t="shared" si="239"/>
        <v>45474</v>
      </c>
      <c r="B2188" s="3">
        <f t="shared" si="240"/>
        <v>45489</v>
      </c>
      <c r="C2188" s="7">
        <v>45489.541666666664</v>
      </c>
      <c r="D2188" s="7">
        <v>45489.583333333336</v>
      </c>
      <c r="E2188" s="5">
        <v>63</v>
      </c>
      <c r="F2188" s="5">
        <v>0</v>
      </c>
      <c r="G2188" s="5">
        <v>-629.03333333333296</v>
      </c>
      <c r="H2188" s="34" cm="1">
        <f t="array" ref="H2188">SUMPRODUCT(('ESB Networks Summary'!$C$5:$C$17384=Data!D2188)*('ESB Networks Summary'!$E$5:$E$17384))*1000*2-SUMPRODUCT(('ESB Networks Summary'!$C$5:$C$17384=Data!D2188)*('ESB Networks Summary'!$F$5:$F$17384))*1000*2</f>
        <v>-728</v>
      </c>
      <c r="I2188" s="5">
        <v>322.46666666666601</v>
      </c>
      <c r="J2188" s="5">
        <v>0</v>
      </c>
      <c r="K2188" s="17">
        <v>1</v>
      </c>
      <c r="L2188" s="52">
        <f t="shared" si="241"/>
        <v>0</v>
      </c>
      <c r="M2188" s="5">
        <v>0</v>
      </c>
      <c r="N2188" s="5">
        <v>824.11666666666599</v>
      </c>
      <c r="O2188" s="96"/>
      <c r="P2188" s="5">
        <v>1508.56666666666</v>
      </c>
      <c r="R2188" s="99">
        <v>20.744</v>
      </c>
      <c r="S2188" s="99">
        <v>12.866</v>
      </c>
      <c r="T2188" s="30">
        <f t="shared" si="238"/>
        <v>55.416666666661058</v>
      </c>
      <c r="U2188" s="21">
        <f t="shared" si="242"/>
        <v>0</v>
      </c>
      <c r="V2188" s="21">
        <f t="shared" si="243"/>
        <v>-4.0465714333333312E-2</v>
      </c>
      <c r="W2188" s="21">
        <f t="shared" si="244"/>
        <v>0</v>
      </c>
    </row>
    <row r="2189" spans="1:23">
      <c r="A2189" s="2">
        <f t="shared" si="239"/>
        <v>45474</v>
      </c>
      <c r="B2189" s="3">
        <f t="shared" si="240"/>
        <v>45489</v>
      </c>
      <c r="C2189" s="7">
        <v>45489.5625</v>
      </c>
      <c r="D2189" s="7">
        <v>45489.604166666664</v>
      </c>
      <c r="E2189" s="5">
        <v>63</v>
      </c>
      <c r="F2189" s="5">
        <v>0</v>
      </c>
      <c r="G2189" s="5">
        <v>-1792</v>
      </c>
      <c r="H2189" s="34" cm="1">
        <f t="array" ref="H2189">SUMPRODUCT(('ESB Networks Summary'!$C$5:$C$17384=Data!D2189)*('ESB Networks Summary'!$E$5:$E$17384))*1000*2-SUMPRODUCT(('ESB Networks Summary'!$C$5:$C$17384=Data!D2189)*('ESB Networks Summary'!$F$5:$F$17384))*1000*2</f>
        <v>-1976</v>
      </c>
      <c r="I2189" s="5">
        <v>0</v>
      </c>
      <c r="J2189" s="5">
        <v>0</v>
      </c>
      <c r="K2189" s="17">
        <v>1</v>
      </c>
      <c r="L2189" s="52">
        <f t="shared" si="241"/>
        <v>0</v>
      </c>
      <c r="M2189" s="5">
        <v>0</v>
      </c>
      <c r="N2189" s="5">
        <v>189.36666666666599</v>
      </c>
      <c r="O2189" s="96"/>
      <c r="P2189" s="5">
        <v>2310.63333333333</v>
      </c>
      <c r="R2189" s="99">
        <v>20.744</v>
      </c>
      <c r="S2189" s="99">
        <v>12.866</v>
      </c>
      <c r="T2189" s="30">
        <f t="shared" si="238"/>
        <v>329.26666666666404</v>
      </c>
      <c r="U2189" s="21">
        <f t="shared" si="242"/>
        <v>0</v>
      </c>
      <c r="V2189" s="21">
        <f t="shared" si="243"/>
        <v>-0.11527936</v>
      </c>
      <c r="W2189" s="21">
        <f t="shared" si="244"/>
        <v>0</v>
      </c>
    </row>
    <row r="2190" spans="1:23">
      <c r="A2190" s="2">
        <f t="shared" si="239"/>
        <v>45474</v>
      </c>
      <c r="B2190" s="3">
        <f t="shared" si="240"/>
        <v>45489</v>
      </c>
      <c r="C2190" s="7">
        <v>45489.583333333336</v>
      </c>
      <c r="D2190" s="7">
        <v>45489.625</v>
      </c>
      <c r="E2190" s="5">
        <v>63</v>
      </c>
      <c r="F2190" s="5">
        <v>0</v>
      </c>
      <c r="G2190" s="5">
        <v>-1259.31666666666</v>
      </c>
      <c r="H2190" s="34" cm="1">
        <f t="array" ref="H2190">SUMPRODUCT(('ESB Networks Summary'!$C$5:$C$17384=Data!D2190)*('ESB Networks Summary'!$E$5:$E$17384))*1000*2-SUMPRODUCT(('ESB Networks Summary'!$C$5:$C$17384=Data!D2190)*('ESB Networks Summary'!$F$5:$F$17384))*1000*2</f>
        <v>-1018</v>
      </c>
      <c r="I2190" s="5">
        <v>320.86666666666599</v>
      </c>
      <c r="J2190" s="5">
        <v>0</v>
      </c>
      <c r="K2190" s="17">
        <v>1</v>
      </c>
      <c r="L2190" s="52">
        <f t="shared" si="241"/>
        <v>0</v>
      </c>
      <c r="M2190" s="5">
        <v>0</v>
      </c>
      <c r="N2190" s="5">
        <v>578.66666666666595</v>
      </c>
      <c r="O2190" s="96"/>
      <c r="P2190" s="5">
        <v>2018.4666666666601</v>
      </c>
      <c r="R2190" s="99">
        <v>20.434999999999999</v>
      </c>
      <c r="S2190" s="99">
        <v>12.558</v>
      </c>
      <c r="T2190" s="30">
        <f t="shared" si="238"/>
        <v>180.48333333333414</v>
      </c>
      <c r="U2190" s="21">
        <f t="shared" si="242"/>
        <v>0</v>
      </c>
      <c r="V2190" s="21">
        <f t="shared" si="243"/>
        <v>-7.9072493499999577E-2</v>
      </c>
      <c r="W2190" s="21">
        <f t="shared" si="244"/>
        <v>0</v>
      </c>
    </row>
    <row r="2191" spans="1:23">
      <c r="A2191" s="2">
        <f t="shared" si="239"/>
        <v>45474</v>
      </c>
      <c r="B2191" s="3">
        <f t="shared" si="240"/>
        <v>45489</v>
      </c>
      <c r="C2191" s="7">
        <v>45489.604166666664</v>
      </c>
      <c r="D2191" s="7">
        <v>45489.645833333336</v>
      </c>
      <c r="E2191" s="5">
        <v>63</v>
      </c>
      <c r="F2191" s="5">
        <v>0</v>
      </c>
      <c r="G2191" s="5">
        <v>-1094.05833333333</v>
      </c>
      <c r="H2191" s="34" cm="1">
        <f t="array" ref="H2191">SUMPRODUCT(('ESB Networks Summary'!$C$5:$C$17384=Data!D2191)*('ESB Networks Summary'!$E$5:$E$17384))*1000*2-SUMPRODUCT(('ESB Networks Summary'!$C$5:$C$17384=Data!D2191)*('ESB Networks Summary'!$F$5:$F$17384))*1000*2</f>
        <v>-1098</v>
      </c>
      <c r="I2191" s="5">
        <v>0</v>
      </c>
      <c r="J2191" s="5">
        <v>0</v>
      </c>
      <c r="K2191" s="17">
        <v>1</v>
      </c>
      <c r="L2191" s="52">
        <f t="shared" si="241"/>
        <v>0</v>
      </c>
      <c r="M2191" s="5">
        <v>0</v>
      </c>
      <c r="N2191" s="5">
        <v>267.73333333333301</v>
      </c>
      <c r="O2191" s="96"/>
      <c r="P2191" s="5">
        <v>1493</v>
      </c>
      <c r="R2191" s="99">
        <v>20.434999999999999</v>
      </c>
      <c r="S2191" s="99">
        <v>12.558</v>
      </c>
      <c r="T2191" s="30">
        <f t="shared" si="238"/>
        <v>131.20833333333701</v>
      </c>
      <c r="U2191" s="21">
        <f t="shared" si="242"/>
        <v>0</v>
      </c>
      <c r="V2191" s="21">
        <f t="shared" si="243"/>
        <v>-6.8695922749999791E-2</v>
      </c>
      <c r="W2191" s="21">
        <f t="shared" si="244"/>
        <v>0</v>
      </c>
    </row>
    <row r="2192" spans="1:23">
      <c r="A2192" s="2">
        <f t="shared" si="239"/>
        <v>45474</v>
      </c>
      <c r="B2192" s="3">
        <f t="shared" si="240"/>
        <v>45489</v>
      </c>
      <c r="C2192" s="7">
        <v>45489.625</v>
      </c>
      <c r="D2192" s="7">
        <v>45489.666666666664</v>
      </c>
      <c r="E2192" s="5">
        <v>63</v>
      </c>
      <c r="F2192" s="5">
        <v>0</v>
      </c>
      <c r="G2192" s="5">
        <v>-1462.13333333333</v>
      </c>
      <c r="H2192" s="34" cm="1">
        <f t="array" ref="H2192">SUMPRODUCT(('ESB Networks Summary'!$C$5:$C$17384=Data!D2192)*('ESB Networks Summary'!$E$5:$E$17384))*1000*2-SUMPRODUCT(('ESB Networks Summary'!$C$5:$C$17384=Data!D2192)*('ESB Networks Summary'!$F$5:$F$17384))*1000*2</f>
        <v>-1582</v>
      </c>
      <c r="I2192" s="5">
        <v>721.86666666666599</v>
      </c>
      <c r="J2192" s="5">
        <v>0</v>
      </c>
      <c r="K2192" s="17">
        <v>1</v>
      </c>
      <c r="L2192" s="52">
        <f t="shared" si="241"/>
        <v>0</v>
      </c>
      <c r="M2192" s="5">
        <v>0</v>
      </c>
      <c r="N2192" s="5">
        <v>708.86666666666599</v>
      </c>
      <c r="O2192" s="96"/>
      <c r="P2192" s="5">
        <v>2192.5</v>
      </c>
      <c r="R2192" s="99">
        <v>20.744</v>
      </c>
      <c r="S2192" s="99">
        <v>12.866</v>
      </c>
      <c r="T2192" s="30">
        <f t="shared" si="238"/>
        <v>21.500000000003979</v>
      </c>
      <c r="U2192" s="21">
        <f t="shared" si="242"/>
        <v>0</v>
      </c>
      <c r="V2192" s="21">
        <f t="shared" si="243"/>
        <v>-9.4059037333333109E-2</v>
      </c>
      <c r="W2192" s="21">
        <f t="shared" si="244"/>
        <v>0</v>
      </c>
    </row>
    <row r="2193" spans="1:23">
      <c r="A2193" s="2">
        <f t="shared" si="239"/>
        <v>45474</v>
      </c>
      <c r="B2193" s="3">
        <f t="shared" si="240"/>
        <v>45489</v>
      </c>
      <c r="C2193" s="7">
        <v>45489.645833333336</v>
      </c>
      <c r="D2193" s="7">
        <v>45489.6875</v>
      </c>
      <c r="E2193" s="5">
        <v>63</v>
      </c>
      <c r="F2193" s="5">
        <v>0</v>
      </c>
      <c r="G2193" s="5">
        <v>-1887.86666666666</v>
      </c>
      <c r="H2193" s="34" cm="1">
        <f t="array" ref="H2193">SUMPRODUCT(('ESB Networks Summary'!$C$5:$C$17384=Data!D2193)*('ESB Networks Summary'!$E$5:$E$17384))*1000*2-SUMPRODUCT(('ESB Networks Summary'!$C$5:$C$17384=Data!D2193)*('ESB Networks Summary'!$F$5:$F$17384))*1000*2</f>
        <v>-1726</v>
      </c>
      <c r="I2193" s="5">
        <v>398.666666666666</v>
      </c>
      <c r="J2193" s="5">
        <v>0</v>
      </c>
      <c r="K2193" s="17">
        <v>1</v>
      </c>
      <c r="L2193" s="52">
        <f t="shared" si="241"/>
        <v>0</v>
      </c>
      <c r="M2193" s="5">
        <v>0</v>
      </c>
      <c r="N2193" s="5">
        <v>600.4</v>
      </c>
      <c r="O2193" s="96"/>
      <c r="P2193" s="5">
        <v>2876.2999999999902</v>
      </c>
      <c r="R2193" s="99">
        <v>20.744</v>
      </c>
      <c r="S2193" s="99">
        <v>12.866</v>
      </c>
      <c r="T2193" s="30">
        <f t="shared" si="238"/>
        <v>388.03333333333023</v>
      </c>
      <c r="U2193" s="21">
        <f t="shared" si="242"/>
        <v>0</v>
      </c>
      <c r="V2193" s="21">
        <f t="shared" si="243"/>
        <v>-0.12144646266666623</v>
      </c>
      <c r="W2193" s="21">
        <f t="shared" si="244"/>
        <v>0</v>
      </c>
    </row>
    <row r="2194" spans="1:23">
      <c r="A2194" s="2">
        <f t="shared" si="239"/>
        <v>45474</v>
      </c>
      <c r="B2194" s="3">
        <f t="shared" si="240"/>
        <v>45489</v>
      </c>
      <c r="C2194" s="7">
        <v>45489.666666666664</v>
      </c>
      <c r="D2194" s="7">
        <v>45489.708333333336</v>
      </c>
      <c r="E2194" s="5">
        <v>63</v>
      </c>
      <c r="F2194" s="5">
        <v>0</v>
      </c>
      <c r="G2194" s="5">
        <v>-1534.425</v>
      </c>
      <c r="H2194" s="34" cm="1">
        <f t="array" ref="H2194">SUMPRODUCT(('ESB Networks Summary'!$C$5:$C$17384=Data!D2194)*('ESB Networks Summary'!$E$5:$E$17384))*1000*2-SUMPRODUCT(('ESB Networks Summary'!$C$5:$C$17384=Data!D2194)*('ESB Networks Summary'!$F$5:$F$17384))*1000*2</f>
        <v>-1714</v>
      </c>
      <c r="I2194" s="5">
        <v>0</v>
      </c>
      <c r="J2194" s="5">
        <v>0</v>
      </c>
      <c r="K2194" s="17">
        <v>1</v>
      </c>
      <c r="L2194" s="52">
        <f t="shared" si="241"/>
        <v>0</v>
      </c>
      <c r="M2194" s="5">
        <v>0</v>
      </c>
      <c r="N2194" s="5">
        <v>278.78333333333302</v>
      </c>
      <c r="O2194" s="96"/>
      <c r="P2194" s="5">
        <v>1977.9</v>
      </c>
      <c r="R2194" s="99">
        <v>22.738999999999997</v>
      </c>
      <c r="S2194" s="99">
        <v>14.391999999999999</v>
      </c>
      <c r="T2194" s="30">
        <f t="shared" si="238"/>
        <v>164.69166666666712</v>
      </c>
      <c r="U2194" s="21">
        <f t="shared" si="242"/>
        <v>0</v>
      </c>
      <c r="V2194" s="21">
        <f t="shared" si="243"/>
        <v>-0.11041722299999998</v>
      </c>
      <c r="W2194" s="21">
        <f t="shared" si="244"/>
        <v>0</v>
      </c>
    </row>
    <row r="2195" spans="1:23">
      <c r="A2195" s="2">
        <f t="shared" si="239"/>
        <v>45474</v>
      </c>
      <c r="B2195" s="3">
        <f t="shared" si="240"/>
        <v>45489</v>
      </c>
      <c r="C2195" s="7">
        <v>45489.6875</v>
      </c>
      <c r="D2195" s="7">
        <v>45489.729166666664</v>
      </c>
      <c r="E2195" s="5">
        <v>63</v>
      </c>
      <c r="F2195" s="5">
        <v>0</v>
      </c>
      <c r="G2195" s="5">
        <v>-2697.2666666666601</v>
      </c>
      <c r="H2195" s="34" cm="1">
        <f t="array" ref="H2195">SUMPRODUCT(('ESB Networks Summary'!$C$5:$C$17384=Data!D2195)*('ESB Networks Summary'!$E$5:$E$17384))*1000*2-SUMPRODUCT(('ESB Networks Summary'!$C$5:$C$17384=Data!D2195)*('ESB Networks Summary'!$F$5:$F$17384))*1000*2</f>
        <v>-2654</v>
      </c>
      <c r="I2195" s="5">
        <v>271.23333333333301</v>
      </c>
      <c r="J2195" s="5">
        <v>0</v>
      </c>
      <c r="K2195" s="17">
        <v>1</v>
      </c>
      <c r="L2195" s="52">
        <f t="shared" si="241"/>
        <v>0</v>
      </c>
      <c r="M2195" s="5">
        <v>0</v>
      </c>
      <c r="N2195" s="5">
        <v>607.6</v>
      </c>
      <c r="O2195" s="96"/>
      <c r="P2195" s="5">
        <v>3426.5333333333301</v>
      </c>
      <c r="R2195" s="99">
        <v>22.738999999999997</v>
      </c>
      <c r="S2195" s="99">
        <v>14.391999999999999</v>
      </c>
      <c r="T2195" s="30">
        <f t="shared" si="238"/>
        <v>121.66666666667004</v>
      </c>
      <c r="U2195" s="21">
        <f t="shared" si="242"/>
        <v>0</v>
      </c>
      <c r="V2195" s="21">
        <f t="shared" si="243"/>
        <v>-0.19409530933333285</v>
      </c>
      <c r="W2195" s="21">
        <f t="shared" si="244"/>
        <v>0</v>
      </c>
    </row>
    <row r="2196" spans="1:23">
      <c r="A2196" s="2">
        <f t="shared" si="239"/>
        <v>45474</v>
      </c>
      <c r="B2196" s="3">
        <f t="shared" si="240"/>
        <v>45489</v>
      </c>
      <c r="C2196" s="7">
        <v>45489.708333333336</v>
      </c>
      <c r="D2196" s="7">
        <v>45489.75</v>
      </c>
      <c r="E2196" s="5">
        <v>63</v>
      </c>
      <c r="F2196" s="5">
        <v>0</v>
      </c>
      <c r="G2196" s="5">
        <v>-2427.4083333333301</v>
      </c>
      <c r="H2196" s="34" cm="1">
        <f t="array" ref="H2196">SUMPRODUCT(('ESB Networks Summary'!$C$5:$C$17384=Data!D2196)*('ESB Networks Summary'!$E$5:$E$17384))*1000*2-SUMPRODUCT(('ESB Networks Summary'!$C$5:$C$17384=Data!D2196)*('ESB Networks Summary'!$F$5:$F$17384))*1000*2</f>
        <v>-2406</v>
      </c>
      <c r="I2196" s="5">
        <v>152.19999999999999</v>
      </c>
      <c r="J2196" s="5">
        <v>0</v>
      </c>
      <c r="K2196" s="17">
        <v>1</v>
      </c>
      <c r="L2196" s="52">
        <f t="shared" si="241"/>
        <v>0</v>
      </c>
      <c r="M2196" s="5">
        <v>0</v>
      </c>
      <c r="N2196" s="5">
        <v>322.49166666666599</v>
      </c>
      <c r="O2196" s="96"/>
      <c r="P2196" s="5">
        <v>3132.7666666666601</v>
      </c>
      <c r="R2196" s="99">
        <v>25.56</v>
      </c>
      <c r="S2196" s="99">
        <v>17.213000000000001</v>
      </c>
      <c r="T2196" s="30">
        <f t="shared" si="238"/>
        <v>382.86666666666395</v>
      </c>
      <c r="U2196" s="21">
        <f t="shared" si="242"/>
        <v>0</v>
      </c>
      <c r="V2196" s="21">
        <f t="shared" si="243"/>
        <v>-0.20891489820833306</v>
      </c>
      <c r="W2196" s="21">
        <f t="shared" si="244"/>
        <v>0</v>
      </c>
    </row>
    <row r="2197" spans="1:23">
      <c r="A2197" s="2">
        <f t="shared" si="239"/>
        <v>45474</v>
      </c>
      <c r="B2197" s="3">
        <f t="shared" si="240"/>
        <v>45489</v>
      </c>
      <c r="C2197" s="7">
        <v>45489.729166666664</v>
      </c>
      <c r="D2197" s="7">
        <v>45489.770833333336</v>
      </c>
      <c r="E2197" s="5">
        <v>63</v>
      </c>
      <c r="F2197" s="5">
        <v>0</v>
      </c>
      <c r="G2197" s="5">
        <v>-677.69999999999902</v>
      </c>
      <c r="H2197" s="34" cm="1">
        <f t="array" ref="H2197">SUMPRODUCT(('ESB Networks Summary'!$C$5:$C$17384=Data!D2197)*('ESB Networks Summary'!$E$5:$E$17384))*1000*2-SUMPRODUCT(('ESB Networks Summary'!$C$5:$C$17384=Data!D2197)*('ESB Networks Summary'!$F$5:$F$17384))*1000*2</f>
        <v>-620</v>
      </c>
      <c r="I2197" s="5">
        <v>294.28333333333302</v>
      </c>
      <c r="J2197" s="5">
        <v>0</v>
      </c>
      <c r="K2197" s="17">
        <v>1</v>
      </c>
      <c r="L2197" s="52">
        <f t="shared" si="241"/>
        <v>0</v>
      </c>
      <c r="M2197" s="5">
        <v>0</v>
      </c>
      <c r="N2197" s="5">
        <v>375.849999999999</v>
      </c>
      <c r="O2197" s="96"/>
      <c r="P2197" s="5">
        <v>973.86666666666599</v>
      </c>
      <c r="R2197" s="99">
        <v>25.56</v>
      </c>
      <c r="S2197" s="99">
        <v>17.213000000000001</v>
      </c>
      <c r="T2197" s="30">
        <f t="shared" si="238"/>
        <v>-79.68333333333203</v>
      </c>
      <c r="U2197" s="21">
        <f t="shared" si="242"/>
        <v>0</v>
      </c>
      <c r="V2197" s="21">
        <f t="shared" si="243"/>
        <v>-5.832625049999992E-2</v>
      </c>
      <c r="W2197" s="21">
        <f t="shared" si="244"/>
        <v>0</v>
      </c>
    </row>
    <row r="2198" spans="1:23">
      <c r="A2198" s="2">
        <f t="shared" si="239"/>
        <v>45474</v>
      </c>
      <c r="B2198" s="3">
        <f t="shared" si="240"/>
        <v>45489</v>
      </c>
      <c r="C2198" s="7">
        <v>45489.75</v>
      </c>
      <c r="D2198" s="7">
        <v>45489.791666666664</v>
      </c>
      <c r="E2198" s="5">
        <v>63</v>
      </c>
      <c r="F2198" s="5">
        <v>0</v>
      </c>
      <c r="G2198" s="5">
        <v>-316.03333333333302</v>
      </c>
      <c r="H2198" s="34" cm="1">
        <f t="array" ref="H2198">SUMPRODUCT(('ESB Networks Summary'!$C$5:$C$17384=Data!D2198)*('ESB Networks Summary'!$E$5:$E$17384))*1000*2-SUMPRODUCT(('ESB Networks Summary'!$C$5:$C$17384=Data!D2198)*('ESB Networks Summary'!$F$5:$F$17384))*1000*2</f>
        <v>-296</v>
      </c>
      <c r="I2198" s="5">
        <v>110.758333333333</v>
      </c>
      <c r="J2198" s="5">
        <v>0</v>
      </c>
      <c r="K2198" s="17">
        <v>1</v>
      </c>
      <c r="L2198" s="52">
        <f t="shared" si="241"/>
        <v>0</v>
      </c>
      <c r="M2198" s="5">
        <v>0</v>
      </c>
      <c r="N2198" s="5">
        <v>386.51666666666603</v>
      </c>
      <c r="O2198" s="96"/>
      <c r="P2198" s="5">
        <v>736.33333333333303</v>
      </c>
      <c r="R2198" s="99">
        <v>25.336000000000002</v>
      </c>
      <c r="S2198" s="99">
        <v>17.458000000000002</v>
      </c>
      <c r="T2198" s="30">
        <f t="shared" si="238"/>
        <v>33.783333333333985</v>
      </c>
      <c r="U2198" s="21">
        <f t="shared" si="242"/>
        <v>0</v>
      </c>
      <c r="V2198" s="21">
        <f t="shared" si="243"/>
        <v>-2.758654966666664E-2</v>
      </c>
      <c r="W2198" s="21">
        <f t="shared" si="244"/>
        <v>0</v>
      </c>
    </row>
    <row r="2199" spans="1:23">
      <c r="A2199" s="2">
        <f t="shared" si="239"/>
        <v>45474</v>
      </c>
      <c r="B2199" s="3">
        <f t="shared" si="240"/>
        <v>45489</v>
      </c>
      <c r="C2199" s="7">
        <v>45489.770833333336</v>
      </c>
      <c r="D2199" s="7">
        <v>45489.8125</v>
      </c>
      <c r="E2199" s="5">
        <v>63</v>
      </c>
      <c r="F2199" s="5">
        <v>0</v>
      </c>
      <c r="G2199" s="5">
        <v>-77.838888888888803</v>
      </c>
      <c r="H2199" s="34" cm="1">
        <f t="array" ref="H2199">SUMPRODUCT(('ESB Networks Summary'!$C$5:$C$17384=Data!D2199)*('ESB Networks Summary'!$E$5:$E$17384))*1000*2-SUMPRODUCT(('ESB Networks Summary'!$C$5:$C$17384=Data!D2199)*('ESB Networks Summary'!$F$5:$F$17384))*1000*2</f>
        <v>-76</v>
      </c>
      <c r="I2199" s="5">
        <v>122.10277777777701</v>
      </c>
      <c r="J2199" s="5">
        <v>0</v>
      </c>
      <c r="K2199" s="17">
        <v>1</v>
      </c>
      <c r="L2199" s="52">
        <f t="shared" si="241"/>
        <v>0</v>
      </c>
      <c r="M2199" s="5">
        <v>0</v>
      </c>
      <c r="N2199" s="5">
        <v>277.349999999999</v>
      </c>
      <c r="O2199" s="96"/>
      <c r="P2199" s="5">
        <v>362.66111111111098</v>
      </c>
      <c r="R2199" s="99">
        <v>25.336000000000002</v>
      </c>
      <c r="S2199" s="99">
        <v>17.458000000000002</v>
      </c>
      <c r="T2199" s="30">
        <f t="shared" si="238"/>
        <v>7.4722222222231949</v>
      </c>
      <c r="U2199" s="21">
        <f t="shared" si="242"/>
        <v>0</v>
      </c>
      <c r="V2199" s="21">
        <f t="shared" si="243"/>
        <v>-6.7945566111111046E-3</v>
      </c>
      <c r="W2199" s="21">
        <f t="shared" si="244"/>
        <v>0</v>
      </c>
    </row>
    <row r="2200" spans="1:23">
      <c r="A2200" s="2">
        <f t="shared" si="239"/>
        <v>45474</v>
      </c>
      <c r="B2200" s="3">
        <f t="shared" si="240"/>
        <v>45489</v>
      </c>
      <c r="C2200" s="7">
        <v>45489.791666666664</v>
      </c>
      <c r="D2200" s="7">
        <v>45489.833333333336</v>
      </c>
      <c r="E2200" s="5">
        <v>63</v>
      </c>
      <c r="F2200" s="5">
        <v>0</v>
      </c>
      <c r="G2200" s="5">
        <v>-33.699999999999903</v>
      </c>
      <c r="H2200" s="34" cm="1">
        <f t="array" ref="H2200">SUMPRODUCT(('ESB Networks Summary'!$C$5:$C$17384=Data!D2200)*('ESB Networks Summary'!$E$5:$E$17384))*1000*2-SUMPRODUCT(('ESB Networks Summary'!$C$5:$C$17384=Data!D2200)*('ESB Networks Summary'!$F$5:$F$17384))*1000*2</f>
        <v>-36</v>
      </c>
      <c r="I2200" s="5">
        <v>58.466666666666598</v>
      </c>
      <c r="J2200" s="5">
        <v>0</v>
      </c>
      <c r="K2200" s="17">
        <v>1</v>
      </c>
      <c r="L2200" s="52">
        <f t="shared" si="241"/>
        <v>0</v>
      </c>
      <c r="M2200" s="5">
        <v>0</v>
      </c>
      <c r="N2200" s="5">
        <v>174.79999999999899</v>
      </c>
      <c r="O2200" s="96"/>
      <c r="P2200" s="5">
        <v>231.88333333333301</v>
      </c>
      <c r="R2200" s="99">
        <v>26.201999999999998</v>
      </c>
      <c r="S2200" s="99">
        <v>18.324999999999999</v>
      </c>
      <c r="T2200" s="30">
        <f t="shared" si="238"/>
        <v>23.383333333334122</v>
      </c>
      <c r="U2200" s="21">
        <f t="shared" si="242"/>
        <v>0</v>
      </c>
      <c r="V2200" s="21">
        <f t="shared" si="243"/>
        <v>-3.087762499999991E-3</v>
      </c>
      <c r="W2200" s="21">
        <f t="shared" si="244"/>
        <v>0</v>
      </c>
    </row>
    <row r="2201" spans="1:23">
      <c r="A2201" s="2">
        <f t="shared" si="239"/>
        <v>45474</v>
      </c>
      <c r="B2201" s="3">
        <f t="shared" si="240"/>
        <v>45489</v>
      </c>
      <c r="C2201" s="7">
        <v>45489.8125</v>
      </c>
      <c r="D2201" s="7">
        <v>45489.854166666664</v>
      </c>
      <c r="E2201" s="5">
        <v>63</v>
      </c>
      <c r="F2201" s="5">
        <v>0</v>
      </c>
      <c r="G2201" s="5">
        <v>-17.433333333333302</v>
      </c>
      <c r="H2201" s="34" cm="1">
        <f t="array" ref="H2201">SUMPRODUCT(('ESB Networks Summary'!$C$5:$C$17384=Data!D2201)*('ESB Networks Summary'!$E$5:$E$17384))*1000*2-SUMPRODUCT(('ESB Networks Summary'!$C$5:$C$17384=Data!D2201)*('ESB Networks Summary'!$F$5:$F$17384))*1000*2</f>
        <v>-20</v>
      </c>
      <c r="I2201" s="5">
        <v>183.65</v>
      </c>
      <c r="J2201" s="5">
        <v>0</v>
      </c>
      <c r="K2201" s="17">
        <v>1</v>
      </c>
      <c r="L2201" s="52">
        <f t="shared" si="241"/>
        <v>0</v>
      </c>
      <c r="M2201" s="5">
        <v>0</v>
      </c>
      <c r="N2201" s="5">
        <v>338.22500000000002</v>
      </c>
      <c r="O2201" s="96"/>
      <c r="P2201" s="5">
        <v>389.67500000000001</v>
      </c>
      <c r="R2201" s="99">
        <v>26.201999999999998</v>
      </c>
      <c r="S2201" s="99">
        <v>18.324999999999999</v>
      </c>
      <c r="T2201" s="30">
        <f t="shared" si="238"/>
        <v>34.016666666666708</v>
      </c>
      <c r="U2201" s="21">
        <f t="shared" si="242"/>
        <v>0</v>
      </c>
      <c r="V2201" s="21">
        <f t="shared" si="243"/>
        <v>-1.5973291666666637E-3</v>
      </c>
      <c r="W2201" s="21">
        <f t="shared" si="244"/>
        <v>0</v>
      </c>
    </row>
    <row r="2202" spans="1:23">
      <c r="A2202" s="2">
        <f t="shared" si="239"/>
        <v>45474</v>
      </c>
      <c r="B2202" s="3">
        <f t="shared" si="240"/>
        <v>45489</v>
      </c>
      <c r="C2202" s="7">
        <v>45489.833333333336</v>
      </c>
      <c r="D2202" s="7">
        <v>45489.875</v>
      </c>
      <c r="E2202" s="5">
        <v>63</v>
      </c>
      <c r="F2202" s="5">
        <v>0</v>
      </c>
      <c r="G2202" s="5">
        <v>67.274999999999906</v>
      </c>
      <c r="H2202" s="34" cm="1">
        <f t="array" ref="H2202">SUMPRODUCT(('ESB Networks Summary'!$C$5:$C$17384=Data!D2202)*('ESB Networks Summary'!$E$5:$E$17384))*1000*2-SUMPRODUCT(('ESB Networks Summary'!$C$5:$C$17384=Data!D2202)*('ESB Networks Summary'!$F$5:$F$17384))*1000*2</f>
        <v>72</v>
      </c>
      <c r="I2202" s="5">
        <v>13.966666666666599</v>
      </c>
      <c r="J2202" s="5">
        <v>0</v>
      </c>
      <c r="K2202" s="17">
        <v>1</v>
      </c>
      <c r="L2202" s="52">
        <f t="shared" si="241"/>
        <v>0</v>
      </c>
      <c r="M2202" s="5">
        <v>0</v>
      </c>
      <c r="N2202" s="5">
        <v>120.666666666666</v>
      </c>
      <c r="O2202" s="96"/>
      <c r="P2202" s="5">
        <v>100.36666666666601</v>
      </c>
      <c r="R2202" s="99">
        <v>28.054000000000002</v>
      </c>
      <c r="S2202" s="99">
        <v>20.177</v>
      </c>
      <c r="T2202" s="30">
        <f t="shared" si="238"/>
        <v>46.974999999999909</v>
      </c>
      <c r="U2202" s="21">
        <f t="shared" si="242"/>
        <v>9.4366642499999868E-3</v>
      </c>
      <c r="V2202" s="21">
        <f t="shared" si="243"/>
        <v>0</v>
      </c>
      <c r="W2202" s="21">
        <f t="shared" si="244"/>
        <v>0</v>
      </c>
    </row>
    <row r="2203" spans="1:23">
      <c r="A2203" s="2">
        <f t="shared" si="239"/>
        <v>45474</v>
      </c>
      <c r="B2203" s="3">
        <f t="shared" si="240"/>
        <v>45489</v>
      </c>
      <c r="C2203" s="7">
        <v>45489.854166666664</v>
      </c>
      <c r="D2203" s="7">
        <v>45489.895833333336</v>
      </c>
      <c r="E2203" s="5">
        <v>63</v>
      </c>
      <c r="F2203" s="5">
        <v>0</v>
      </c>
      <c r="G2203" s="5">
        <v>196.85833333333301</v>
      </c>
      <c r="H2203" s="34" cm="1">
        <f t="array" ref="H2203">SUMPRODUCT(('ESB Networks Summary'!$C$5:$C$17384=Data!D2203)*('ESB Networks Summary'!$E$5:$E$17384))*1000*2-SUMPRODUCT(('ESB Networks Summary'!$C$5:$C$17384=Data!D2203)*('ESB Networks Summary'!$F$5:$F$17384))*1000*2</f>
        <v>460</v>
      </c>
      <c r="I2203" s="5">
        <v>0</v>
      </c>
      <c r="J2203" s="5">
        <v>0</v>
      </c>
      <c r="K2203" s="17">
        <v>1</v>
      </c>
      <c r="L2203" s="52">
        <f t="shared" si="241"/>
        <v>0</v>
      </c>
      <c r="M2203" s="5">
        <v>0</v>
      </c>
      <c r="N2203" s="5">
        <v>197.625</v>
      </c>
      <c r="O2203" s="96"/>
      <c r="P2203" s="5">
        <v>0</v>
      </c>
      <c r="R2203" s="99">
        <v>28.054000000000002</v>
      </c>
      <c r="S2203" s="99">
        <v>20.177</v>
      </c>
      <c r="T2203" s="30">
        <f t="shared" si="238"/>
        <v>-0.76666666666699257</v>
      </c>
      <c r="U2203" s="21">
        <f t="shared" si="242"/>
        <v>2.7613318416666623E-2</v>
      </c>
      <c r="V2203" s="21">
        <f t="shared" si="243"/>
        <v>0</v>
      </c>
      <c r="W2203" s="21">
        <f t="shared" si="244"/>
        <v>0</v>
      </c>
    </row>
    <row r="2204" spans="1:23">
      <c r="A2204" s="2">
        <f t="shared" si="239"/>
        <v>45474</v>
      </c>
      <c r="B2204" s="3">
        <f t="shared" si="240"/>
        <v>45489</v>
      </c>
      <c r="C2204" s="7">
        <v>45489.875</v>
      </c>
      <c r="D2204" s="7">
        <v>45489.916666666664</v>
      </c>
      <c r="E2204" s="5">
        <v>62.233333333333299</v>
      </c>
      <c r="F2204" s="5">
        <v>0</v>
      </c>
      <c r="G2204" s="5">
        <v>519.06666666666604</v>
      </c>
      <c r="H2204" s="34" cm="1">
        <f t="array" ref="H2204">SUMPRODUCT(('ESB Networks Summary'!$C$5:$C$17384=Data!D2204)*('ESB Networks Summary'!$E$5:$E$17384))*1000*2-SUMPRODUCT(('ESB Networks Summary'!$C$5:$C$17384=Data!D2204)*('ESB Networks Summary'!$F$5:$F$17384))*1000*2</f>
        <v>388</v>
      </c>
      <c r="I2204" s="5">
        <v>0</v>
      </c>
      <c r="J2204" s="5">
        <v>0</v>
      </c>
      <c r="K2204" s="17">
        <v>1</v>
      </c>
      <c r="L2204" s="52">
        <f t="shared" si="241"/>
        <v>0</v>
      </c>
      <c r="M2204" s="5">
        <v>0</v>
      </c>
      <c r="N2204" s="5">
        <v>271.933333333333</v>
      </c>
      <c r="O2204" s="96"/>
      <c r="P2204" s="5">
        <v>0</v>
      </c>
      <c r="R2204" s="99">
        <v>25.982999999999997</v>
      </c>
      <c r="S2204" s="99">
        <v>18.106000000000002</v>
      </c>
      <c r="T2204" s="30">
        <f t="shared" si="238"/>
        <v>247.13333333333304</v>
      </c>
      <c r="U2204" s="21">
        <f t="shared" si="242"/>
        <v>6.7434545999999915E-2</v>
      </c>
      <c r="V2204" s="21">
        <f t="shared" si="243"/>
        <v>0</v>
      </c>
      <c r="W2204" s="21">
        <f t="shared" si="244"/>
        <v>0</v>
      </c>
    </row>
    <row r="2205" spans="1:23">
      <c r="A2205" s="2">
        <f t="shared" si="239"/>
        <v>45474</v>
      </c>
      <c r="B2205" s="3">
        <f t="shared" si="240"/>
        <v>45489</v>
      </c>
      <c r="C2205" s="7">
        <v>45489.895833333336</v>
      </c>
      <c r="D2205" s="7">
        <v>45489.9375</v>
      </c>
      <c r="E2205" s="5">
        <v>62</v>
      </c>
      <c r="F2205" s="5">
        <v>0</v>
      </c>
      <c r="G2205" s="5">
        <v>217</v>
      </c>
      <c r="H2205" s="34" cm="1">
        <f t="array" ref="H2205">SUMPRODUCT(('ESB Networks Summary'!$C$5:$C$17384=Data!D2205)*('ESB Networks Summary'!$E$5:$E$17384))*1000*2-SUMPRODUCT(('ESB Networks Summary'!$C$5:$C$17384=Data!D2205)*('ESB Networks Summary'!$F$5:$F$17384))*1000*2</f>
        <v>790</v>
      </c>
      <c r="I2205" s="5">
        <v>0</v>
      </c>
      <c r="J2205" s="5">
        <v>0</v>
      </c>
      <c r="K2205" s="17">
        <v>1</v>
      </c>
      <c r="L2205" s="52">
        <f t="shared" si="241"/>
        <v>0</v>
      </c>
      <c r="M2205" s="5">
        <v>0</v>
      </c>
      <c r="N2205" s="5">
        <v>132</v>
      </c>
      <c r="O2205" s="96"/>
      <c r="P2205" s="5">
        <v>0</v>
      </c>
      <c r="R2205" s="99">
        <v>25.982999999999997</v>
      </c>
      <c r="S2205" s="99">
        <v>18.106000000000002</v>
      </c>
      <c r="T2205" s="30">
        <f t="shared" si="238"/>
        <v>85</v>
      </c>
      <c r="U2205" s="21">
        <f t="shared" si="242"/>
        <v>2.8191554999999993E-2</v>
      </c>
      <c r="V2205" s="21">
        <f t="shared" si="243"/>
        <v>0</v>
      </c>
      <c r="W2205" s="21">
        <f t="shared" si="244"/>
        <v>0</v>
      </c>
    </row>
    <row r="2206" spans="1:23">
      <c r="A2206" s="2">
        <f t="shared" si="239"/>
        <v>45474</v>
      </c>
      <c r="B2206" s="3">
        <f t="shared" si="240"/>
        <v>45489</v>
      </c>
      <c r="C2206" s="7">
        <v>45489.916666666664</v>
      </c>
      <c r="D2206" s="7">
        <v>45489.958333333336</v>
      </c>
      <c r="E2206" s="5">
        <v>62</v>
      </c>
      <c r="F2206" s="5">
        <v>0</v>
      </c>
      <c r="G2206" s="5">
        <v>217</v>
      </c>
      <c r="H2206" s="34" cm="1">
        <f t="array" ref="H2206">SUMPRODUCT(('ESB Networks Summary'!$C$5:$C$17384=Data!D2206)*('ESB Networks Summary'!$E$5:$E$17384))*1000*2-SUMPRODUCT(('ESB Networks Summary'!$C$5:$C$17384=Data!D2206)*('ESB Networks Summary'!$F$5:$F$17384))*1000*2</f>
        <v>2240</v>
      </c>
      <c r="I2206" s="5">
        <v>0</v>
      </c>
      <c r="J2206" s="5">
        <v>0</v>
      </c>
      <c r="K2206" s="17">
        <v>1</v>
      </c>
      <c r="L2206" s="52">
        <f t="shared" si="241"/>
        <v>0</v>
      </c>
      <c r="M2206" s="5">
        <v>0</v>
      </c>
      <c r="N2206" s="5">
        <v>132</v>
      </c>
      <c r="O2206" s="96"/>
      <c r="P2206" s="5">
        <v>0</v>
      </c>
      <c r="R2206" s="99">
        <v>15.825999999999999</v>
      </c>
      <c r="S2206" s="99">
        <v>12.831999999999999</v>
      </c>
      <c r="T2206" s="30">
        <f t="shared" si="238"/>
        <v>85</v>
      </c>
      <c r="U2206" s="21">
        <f t="shared" si="242"/>
        <v>1.7171209999999999E-2</v>
      </c>
      <c r="V2206" s="21">
        <f t="shared" si="243"/>
        <v>0</v>
      </c>
      <c r="W2206" s="21">
        <f t="shared" si="244"/>
        <v>0</v>
      </c>
    </row>
    <row r="2207" spans="1:23">
      <c r="A2207" s="2">
        <f t="shared" si="239"/>
        <v>45474</v>
      </c>
      <c r="B2207" s="3">
        <f t="shared" si="240"/>
        <v>45489</v>
      </c>
      <c r="C2207" s="7">
        <v>45489.9375</v>
      </c>
      <c r="D2207" s="7">
        <v>45489.979166666664</v>
      </c>
      <c r="E2207" s="5">
        <v>62</v>
      </c>
      <c r="F2207" s="5">
        <v>0</v>
      </c>
      <c r="G2207" s="5">
        <v>217</v>
      </c>
      <c r="H2207" s="34" cm="1">
        <f t="array" ref="H2207">SUMPRODUCT(('ESB Networks Summary'!$C$5:$C$17384=Data!D2207)*('ESB Networks Summary'!$E$5:$E$17384))*1000*2-SUMPRODUCT(('ESB Networks Summary'!$C$5:$C$17384=Data!D2207)*('ESB Networks Summary'!$F$5:$F$17384))*1000*2</f>
        <v>700</v>
      </c>
      <c r="I2207" s="5">
        <v>0</v>
      </c>
      <c r="J2207" s="5">
        <v>0</v>
      </c>
      <c r="K2207" s="17">
        <v>1</v>
      </c>
      <c r="L2207" s="52">
        <f t="shared" si="241"/>
        <v>0</v>
      </c>
      <c r="M2207" s="5">
        <v>0</v>
      </c>
      <c r="N2207" s="5">
        <v>132</v>
      </c>
      <c r="O2207" s="96"/>
      <c r="P2207" s="5">
        <v>0</v>
      </c>
      <c r="R2207" s="99">
        <v>15.825999999999999</v>
      </c>
      <c r="S2207" s="99">
        <v>12.831999999999999</v>
      </c>
      <c r="T2207" s="30">
        <f t="shared" si="238"/>
        <v>85</v>
      </c>
      <c r="U2207" s="21">
        <f t="shared" si="242"/>
        <v>1.7171209999999999E-2</v>
      </c>
      <c r="V2207" s="21">
        <f t="shared" si="243"/>
        <v>0</v>
      </c>
      <c r="W2207" s="21">
        <f t="shared" si="244"/>
        <v>0</v>
      </c>
    </row>
    <row r="2208" spans="1:23">
      <c r="A2208" s="2">
        <f t="shared" si="239"/>
        <v>45474</v>
      </c>
      <c r="B2208" s="3">
        <f t="shared" si="240"/>
        <v>45489</v>
      </c>
      <c r="C2208" s="7">
        <v>45489.958333333336</v>
      </c>
      <c r="D2208" s="7">
        <v>45490</v>
      </c>
      <c r="E2208" s="5">
        <v>62</v>
      </c>
      <c r="F2208" s="5">
        <v>0</v>
      </c>
      <c r="G2208" s="5">
        <v>217</v>
      </c>
      <c r="H2208" s="34" cm="1">
        <f t="array" ref="H2208">SUMPRODUCT(('ESB Networks Summary'!$C$5:$C$17384=Data!D2208)*('ESB Networks Summary'!$E$5:$E$17384))*1000*2-SUMPRODUCT(('ESB Networks Summary'!$C$5:$C$17384=Data!D2208)*('ESB Networks Summary'!$F$5:$F$17384))*1000*2</f>
        <v>396</v>
      </c>
      <c r="I2208" s="5">
        <v>0</v>
      </c>
      <c r="J2208" s="5">
        <v>0</v>
      </c>
      <c r="K2208" s="17">
        <v>1</v>
      </c>
      <c r="L2208" s="52">
        <f t="shared" si="241"/>
        <v>0</v>
      </c>
      <c r="M2208" s="5">
        <v>0</v>
      </c>
      <c r="N2208" s="5">
        <v>132</v>
      </c>
      <c r="O2208" s="96"/>
      <c r="P2208" s="5">
        <v>0</v>
      </c>
      <c r="R2208" s="99">
        <v>15.63</v>
      </c>
      <c r="S2208" s="99">
        <v>12.635999999999999</v>
      </c>
      <c r="T2208" s="30">
        <f t="shared" si="238"/>
        <v>85</v>
      </c>
      <c r="U2208" s="21">
        <f t="shared" si="242"/>
        <v>1.6958550000000003E-2</v>
      </c>
      <c r="V2208" s="21">
        <f t="shared" si="243"/>
        <v>0</v>
      </c>
      <c r="W2208" s="21">
        <f t="shared" si="244"/>
        <v>0</v>
      </c>
    </row>
    <row r="2209" spans="1:23">
      <c r="A2209" s="2">
        <f t="shared" si="239"/>
        <v>45474</v>
      </c>
      <c r="B2209" s="3">
        <f t="shared" si="240"/>
        <v>45489</v>
      </c>
      <c r="C2209" s="7">
        <v>45489.979166666664</v>
      </c>
      <c r="D2209" s="7">
        <v>45490.020833333336</v>
      </c>
      <c r="E2209" s="5">
        <v>62</v>
      </c>
      <c r="F2209" s="5">
        <v>0</v>
      </c>
      <c r="G2209" s="5">
        <v>217</v>
      </c>
      <c r="H2209" s="34" cm="1">
        <f t="array" ref="H2209">SUMPRODUCT(('ESB Networks Summary'!$C$5:$C$17384=Data!D2209)*('ESB Networks Summary'!$E$5:$E$17384))*1000*2-SUMPRODUCT(('ESB Networks Summary'!$C$5:$C$17384=Data!D2209)*('ESB Networks Summary'!$F$5:$F$17384))*1000*2</f>
        <v>152</v>
      </c>
      <c r="I2209" s="5">
        <v>0</v>
      </c>
      <c r="J2209" s="5">
        <v>0</v>
      </c>
      <c r="K2209" s="17">
        <v>1</v>
      </c>
      <c r="L2209" s="52">
        <f t="shared" si="241"/>
        <v>0</v>
      </c>
      <c r="M2209" s="5">
        <v>0</v>
      </c>
      <c r="N2209" s="5">
        <v>132</v>
      </c>
      <c r="O2209" s="96"/>
      <c r="P2209" s="5">
        <v>0</v>
      </c>
      <c r="R2209" s="99">
        <v>15.63</v>
      </c>
      <c r="S2209" s="99">
        <v>12.635999999999999</v>
      </c>
      <c r="T2209" s="30">
        <f t="shared" si="238"/>
        <v>85</v>
      </c>
      <c r="U2209" s="21">
        <f t="shared" si="242"/>
        <v>1.6958550000000003E-2</v>
      </c>
      <c r="V2209" s="21">
        <f t="shared" si="243"/>
        <v>0</v>
      </c>
      <c r="W2209" s="21">
        <f t="shared" si="244"/>
        <v>0</v>
      </c>
    </row>
    <row r="2210" spans="1:23">
      <c r="A2210" s="2">
        <f t="shared" si="239"/>
        <v>45474</v>
      </c>
      <c r="B2210" s="3">
        <f t="shared" si="240"/>
        <v>45490</v>
      </c>
      <c r="C2210" s="7">
        <v>45490</v>
      </c>
      <c r="D2210" s="7">
        <v>45490.041666666664</v>
      </c>
      <c r="E2210" s="5">
        <v>62</v>
      </c>
      <c r="F2210" s="5">
        <v>0</v>
      </c>
      <c r="G2210" s="5">
        <v>217</v>
      </c>
      <c r="H2210" s="34" cm="1">
        <f t="array" ref="H2210">SUMPRODUCT(('ESB Networks Summary'!$C$5:$C$17384=Data!D2210)*('ESB Networks Summary'!$E$5:$E$17384))*1000*2-SUMPRODUCT(('ESB Networks Summary'!$C$5:$C$17384=Data!D2210)*('ESB Networks Summary'!$F$5:$F$17384))*1000*2</f>
        <v>128</v>
      </c>
      <c r="I2210" s="5">
        <v>0</v>
      </c>
      <c r="J2210" s="5">
        <v>0</v>
      </c>
      <c r="K2210" s="17">
        <v>1</v>
      </c>
      <c r="L2210" s="52">
        <f t="shared" si="241"/>
        <v>0</v>
      </c>
      <c r="M2210" s="5">
        <v>0</v>
      </c>
      <c r="N2210" s="5">
        <v>132</v>
      </c>
      <c r="O2210" s="96"/>
      <c r="P2210" s="5">
        <v>0</v>
      </c>
      <c r="R2210" s="99">
        <v>14.534000000000001</v>
      </c>
      <c r="S2210" s="99">
        <v>11.540000000000001</v>
      </c>
      <c r="T2210" s="30">
        <f t="shared" si="238"/>
        <v>85</v>
      </c>
      <c r="U2210" s="21">
        <f t="shared" si="242"/>
        <v>1.5769390000000001E-2</v>
      </c>
      <c r="V2210" s="21">
        <f t="shared" si="243"/>
        <v>0</v>
      </c>
      <c r="W2210" s="21">
        <f t="shared" si="244"/>
        <v>0</v>
      </c>
    </row>
    <row r="2211" spans="1:23">
      <c r="A2211" s="2">
        <f t="shared" si="239"/>
        <v>45474</v>
      </c>
      <c r="B2211" s="3">
        <f t="shared" si="240"/>
        <v>45490</v>
      </c>
      <c r="C2211" s="7">
        <v>45490.020833333336</v>
      </c>
      <c r="D2211" s="7">
        <v>45490.0625</v>
      </c>
      <c r="E2211" s="5">
        <v>62</v>
      </c>
      <c r="F2211" s="5">
        <v>0</v>
      </c>
      <c r="G2211" s="5">
        <v>217</v>
      </c>
      <c r="H2211" s="34" cm="1">
        <f t="array" ref="H2211">SUMPRODUCT(('ESB Networks Summary'!$C$5:$C$17384=Data!D2211)*('ESB Networks Summary'!$E$5:$E$17384))*1000*2-SUMPRODUCT(('ESB Networks Summary'!$C$5:$C$17384=Data!D2211)*('ESB Networks Summary'!$F$5:$F$17384))*1000*2</f>
        <v>118</v>
      </c>
      <c r="I2211" s="5">
        <v>0</v>
      </c>
      <c r="J2211" s="5">
        <v>0</v>
      </c>
      <c r="K2211" s="17">
        <v>1</v>
      </c>
      <c r="L2211" s="52">
        <f t="shared" si="241"/>
        <v>0</v>
      </c>
      <c r="M2211" s="5">
        <v>0</v>
      </c>
      <c r="N2211" s="5">
        <v>132</v>
      </c>
      <c r="O2211" s="96"/>
      <c r="P2211" s="5">
        <v>0</v>
      </c>
      <c r="R2211" s="99">
        <v>14.534000000000001</v>
      </c>
      <c r="S2211" s="99">
        <v>11.540000000000001</v>
      </c>
      <c r="T2211" s="30">
        <f t="shared" si="238"/>
        <v>85</v>
      </c>
      <c r="U2211" s="21">
        <f t="shared" si="242"/>
        <v>1.5769390000000001E-2</v>
      </c>
      <c r="V2211" s="21">
        <f t="shared" si="243"/>
        <v>0</v>
      </c>
      <c r="W2211" s="21">
        <f t="shared" si="244"/>
        <v>0</v>
      </c>
    </row>
    <row r="2212" spans="1:23">
      <c r="A2212" s="2">
        <f t="shared" si="239"/>
        <v>45474</v>
      </c>
      <c r="B2212" s="3">
        <f t="shared" si="240"/>
        <v>45490</v>
      </c>
      <c r="C2212" s="7">
        <v>45490.041666666664</v>
      </c>
      <c r="D2212" s="7">
        <v>45490.083333333336</v>
      </c>
      <c r="E2212" s="5">
        <v>62</v>
      </c>
      <c r="F2212" s="5">
        <v>0</v>
      </c>
      <c r="G2212" s="5">
        <v>217</v>
      </c>
      <c r="H2212" s="34" cm="1">
        <f t="array" ref="H2212">SUMPRODUCT(('ESB Networks Summary'!$C$5:$C$17384=Data!D2212)*('ESB Networks Summary'!$E$5:$E$17384))*1000*2-SUMPRODUCT(('ESB Networks Summary'!$C$5:$C$17384=Data!D2212)*('ESB Networks Summary'!$F$5:$F$17384))*1000*2</f>
        <v>132</v>
      </c>
      <c r="I2212" s="5">
        <v>0</v>
      </c>
      <c r="J2212" s="5">
        <v>0</v>
      </c>
      <c r="K2212" s="17">
        <v>1</v>
      </c>
      <c r="L2212" s="52">
        <f t="shared" si="241"/>
        <v>0</v>
      </c>
      <c r="M2212" s="5">
        <v>0</v>
      </c>
      <c r="N2212" s="5">
        <v>132</v>
      </c>
      <c r="O2212" s="96"/>
      <c r="P2212" s="5">
        <v>0</v>
      </c>
      <c r="R2212" s="99">
        <v>14.405000000000001</v>
      </c>
      <c r="S2212" s="99">
        <v>11.411</v>
      </c>
      <c r="T2212" s="30">
        <f t="shared" si="238"/>
        <v>85</v>
      </c>
      <c r="U2212" s="21">
        <f t="shared" si="242"/>
        <v>1.5629425000000002E-2</v>
      </c>
      <c r="V2212" s="21">
        <f t="shared" si="243"/>
        <v>0</v>
      </c>
      <c r="W2212" s="21">
        <f t="shared" si="244"/>
        <v>0</v>
      </c>
    </row>
    <row r="2213" spans="1:23">
      <c r="A2213" s="2">
        <f t="shared" si="239"/>
        <v>45474</v>
      </c>
      <c r="B2213" s="3">
        <f t="shared" si="240"/>
        <v>45490</v>
      </c>
      <c r="C2213" s="7">
        <v>45490.0625</v>
      </c>
      <c r="D2213" s="7">
        <v>45490.104166666664</v>
      </c>
      <c r="E2213" s="5">
        <v>62</v>
      </c>
      <c r="F2213" s="5">
        <v>0</v>
      </c>
      <c r="G2213" s="5">
        <v>217</v>
      </c>
      <c r="H2213" s="34" cm="1">
        <f t="array" ref="H2213">SUMPRODUCT(('ESB Networks Summary'!$C$5:$C$17384=Data!D2213)*('ESB Networks Summary'!$E$5:$E$17384))*1000*2-SUMPRODUCT(('ESB Networks Summary'!$C$5:$C$17384=Data!D2213)*('ESB Networks Summary'!$F$5:$F$17384))*1000*2</f>
        <v>116</v>
      </c>
      <c r="I2213" s="5">
        <v>0</v>
      </c>
      <c r="J2213" s="5">
        <v>0</v>
      </c>
      <c r="K2213" s="17">
        <v>1</v>
      </c>
      <c r="L2213" s="52">
        <f t="shared" si="241"/>
        <v>0</v>
      </c>
      <c r="M2213" s="5">
        <v>0</v>
      </c>
      <c r="N2213" s="5">
        <v>132</v>
      </c>
      <c r="O2213" s="96"/>
      <c r="P2213" s="5">
        <v>0</v>
      </c>
      <c r="R2213" s="99">
        <v>14.405000000000001</v>
      </c>
      <c r="S2213" s="99">
        <v>11.411</v>
      </c>
      <c r="T2213" s="30">
        <f t="shared" si="238"/>
        <v>85</v>
      </c>
      <c r="U2213" s="21">
        <f t="shared" si="242"/>
        <v>1.5629425000000002E-2</v>
      </c>
      <c r="V2213" s="21">
        <f t="shared" si="243"/>
        <v>0</v>
      </c>
      <c r="W2213" s="21">
        <f t="shared" si="244"/>
        <v>0</v>
      </c>
    </row>
    <row r="2214" spans="1:23">
      <c r="A2214" s="2">
        <f t="shared" si="239"/>
        <v>45474</v>
      </c>
      <c r="B2214" s="3">
        <f t="shared" si="240"/>
        <v>45490</v>
      </c>
      <c r="C2214" s="7">
        <v>45490.083333333336</v>
      </c>
      <c r="D2214" s="7">
        <v>45490.125</v>
      </c>
      <c r="E2214" s="5">
        <v>62</v>
      </c>
      <c r="F2214" s="5">
        <v>0</v>
      </c>
      <c r="G2214" s="5">
        <v>217</v>
      </c>
      <c r="H2214" s="34" cm="1">
        <f t="array" ref="H2214">SUMPRODUCT(('ESB Networks Summary'!$C$5:$C$17384=Data!D2214)*('ESB Networks Summary'!$E$5:$E$17384))*1000*2-SUMPRODUCT(('ESB Networks Summary'!$C$5:$C$17384=Data!D2214)*('ESB Networks Summary'!$F$5:$F$17384))*1000*2</f>
        <v>128</v>
      </c>
      <c r="I2214" s="5">
        <v>0</v>
      </c>
      <c r="J2214" s="5">
        <v>0</v>
      </c>
      <c r="K2214" s="17">
        <v>1</v>
      </c>
      <c r="L2214" s="52">
        <f t="shared" si="241"/>
        <v>0</v>
      </c>
      <c r="M2214" s="5">
        <v>0</v>
      </c>
      <c r="N2214" s="5">
        <v>132</v>
      </c>
      <c r="O2214" s="96"/>
      <c r="P2214" s="5">
        <v>0</v>
      </c>
      <c r="R2214" s="99">
        <v>14.081999999999999</v>
      </c>
      <c r="S2214" s="99">
        <v>11.087999999999999</v>
      </c>
      <c r="T2214" s="30">
        <f t="shared" si="238"/>
        <v>85</v>
      </c>
      <c r="U2214" s="21">
        <f t="shared" si="242"/>
        <v>1.5278969999999998E-2</v>
      </c>
      <c r="V2214" s="21">
        <f t="shared" si="243"/>
        <v>0</v>
      </c>
      <c r="W2214" s="21">
        <f t="shared" si="244"/>
        <v>0</v>
      </c>
    </row>
    <row r="2215" spans="1:23">
      <c r="A2215" s="2">
        <f t="shared" si="239"/>
        <v>45474</v>
      </c>
      <c r="B2215" s="3">
        <f t="shared" si="240"/>
        <v>45490</v>
      </c>
      <c r="C2215" s="7">
        <v>45490.104166666664</v>
      </c>
      <c r="D2215" s="7">
        <v>45490.145833333336</v>
      </c>
      <c r="E2215" s="5">
        <v>62</v>
      </c>
      <c r="F2215" s="5">
        <v>0</v>
      </c>
      <c r="G2215" s="5">
        <v>217</v>
      </c>
      <c r="H2215" s="34" cm="1">
        <f t="array" ref="H2215">SUMPRODUCT(('ESB Networks Summary'!$C$5:$C$17384=Data!D2215)*('ESB Networks Summary'!$E$5:$E$17384))*1000*2-SUMPRODUCT(('ESB Networks Summary'!$C$5:$C$17384=Data!D2215)*('ESB Networks Summary'!$F$5:$F$17384))*1000*2</f>
        <v>118</v>
      </c>
      <c r="I2215" s="5">
        <v>0</v>
      </c>
      <c r="J2215" s="5">
        <v>0</v>
      </c>
      <c r="K2215" s="17">
        <v>1</v>
      </c>
      <c r="L2215" s="52">
        <f t="shared" si="241"/>
        <v>0</v>
      </c>
      <c r="M2215" s="5">
        <v>0</v>
      </c>
      <c r="N2215" s="5">
        <v>132</v>
      </c>
      <c r="O2215" s="96"/>
      <c r="P2215" s="5">
        <v>0</v>
      </c>
      <c r="R2215" s="99">
        <v>14.081999999999999</v>
      </c>
      <c r="S2215" s="99">
        <v>11.087999999999999</v>
      </c>
      <c r="T2215" s="30">
        <f t="shared" si="238"/>
        <v>85</v>
      </c>
      <c r="U2215" s="21">
        <f t="shared" si="242"/>
        <v>1.5278969999999998E-2</v>
      </c>
      <c r="V2215" s="21">
        <f t="shared" si="243"/>
        <v>0</v>
      </c>
      <c r="W2215" s="21">
        <f t="shared" si="244"/>
        <v>0</v>
      </c>
    </row>
    <row r="2216" spans="1:23">
      <c r="A2216" s="2">
        <f t="shared" si="239"/>
        <v>45474</v>
      </c>
      <c r="B2216" s="3">
        <f t="shared" si="240"/>
        <v>45490</v>
      </c>
      <c r="C2216" s="7">
        <v>45490.125</v>
      </c>
      <c r="D2216" s="7">
        <v>45490.166666666664</v>
      </c>
      <c r="E2216" s="5">
        <v>62</v>
      </c>
      <c r="F2216" s="5">
        <v>0</v>
      </c>
      <c r="G2216" s="5">
        <v>217</v>
      </c>
      <c r="H2216" s="34" cm="1">
        <f t="array" ref="H2216">SUMPRODUCT(('ESB Networks Summary'!$C$5:$C$17384=Data!D2216)*('ESB Networks Summary'!$E$5:$E$17384))*1000*2-SUMPRODUCT(('ESB Networks Summary'!$C$5:$C$17384=Data!D2216)*('ESB Networks Summary'!$F$5:$F$17384))*1000*2</f>
        <v>116</v>
      </c>
      <c r="I2216" s="5">
        <v>0</v>
      </c>
      <c r="J2216" s="5">
        <v>0</v>
      </c>
      <c r="K2216" s="17">
        <v>1</v>
      </c>
      <c r="L2216" s="52">
        <f t="shared" si="241"/>
        <v>0</v>
      </c>
      <c r="M2216" s="5">
        <v>0</v>
      </c>
      <c r="N2216" s="5">
        <v>132</v>
      </c>
      <c r="O2216" s="96"/>
      <c r="P2216" s="5">
        <v>0</v>
      </c>
      <c r="R2216" s="99">
        <v>14.190000000000001</v>
      </c>
      <c r="S2216" s="99">
        <v>11.196</v>
      </c>
      <c r="T2216" s="30">
        <f t="shared" si="238"/>
        <v>85</v>
      </c>
      <c r="U2216" s="21">
        <f t="shared" si="242"/>
        <v>1.5396150000000003E-2</v>
      </c>
      <c r="V2216" s="21">
        <f t="shared" si="243"/>
        <v>0</v>
      </c>
      <c r="W2216" s="21">
        <f t="shared" si="244"/>
        <v>0</v>
      </c>
    </row>
    <row r="2217" spans="1:23">
      <c r="A2217" s="2">
        <f t="shared" si="239"/>
        <v>45474</v>
      </c>
      <c r="B2217" s="3">
        <f t="shared" si="240"/>
        <v>45490</v>
      </c>
      <c r="C2217" s="7">
        <v>45490.145833333336</v>
      </c>
      <c r="D2217" s="7">
        <v>45490.1875</v>
      </c>
      <c r="E2217" s="5">
        <v>62</v>
      </c>
      <c r="F2217" s="5">
        <v>0</v>
      </c>
      <c r="G2217" s="5">
        <v>217</v>
      </c>
      <c r="H2217" s="34" cm="1">
        <f t="array" ref="H2217">SUMPRODUCT(('ESB Networks Summary'!$C$5:$C$17384=Data!D2217)*('ESB Networks Summary'!$E$5:$E$17384))*1000*2-SUMPRODUCT(('ESB Networks Summary'!$C$5:$C$17384=Data!D2217)*('ESB Networks Summary'!$F$5:$F$17384))*1000*2</f>
        <v>124</v>
      </c>
      <c r="I2217" s="5">
        <v>0</v>
      </c>
      <c r="J2217" s="5">
        <v>0</v>
      </c>
      <c r="K2217" s="17">
        <v>1</v>
      </c>
      <c r="L2217" s="52">
        <f t="shared" si="241"/>
        <v>0</v>
      </c>
      <c r="M2217" s="5">
        <v>0</v>
      </c>
      <c r="N2217" s="5">
        <v>132</v>
      </c>
      <c r="O2217" s="96"/>
      <c r="P2217" s="5">
        <v>0</v>
      </c>
      <c r="R2217" s="99">
        <v>14.190000000000001</v>
      </c>
      <c r="S2217" s="99">
        <v>11.196</v>
      </c>
      <c r="T2217" s="30">
        <f t="shared" si="238"/>
        <v>85</v>
      </c>
      <c r="U2217" s="21">
        <f t="shared" si="242"/>
        <v>1.5396150000000003E-2</v>
      </c>
      <c r="V2217" s="21">
        <f t="shared" si="243"/>
        <v>0</v>
      </c>
      <c r="W2217" s="21">
        <f t="shared" si="244"/>
        <v>0</v>
      </c>
    </row>
    <row r="2218" spans="1:23">
      <c r="A2218" s="2">
        <f t="shared" si="239"/>
        <v>45474</v>
      </c>
      <c r="B2218" s="3">
        <f t="shared" si="240"/>
        <v>45490</v>
      </c>
      <c r="C2218" s="7">
        <v>45490.166666666664</v>
      </c>
      <c r="D2218" s="7">
        <v>45490.208333333336</v>
      </c>
      <c r="E2218" s="5">
        <v>62</v>
      </c>
      <c r="F2218" s="5">
        <v>0</v>
      </c>
      <c r="G2218" s="5">
        <v>1264.93333333333</v>
      </c>
      <c r="H2218" s="34" cm="1">
        <f t="array" ref="H2218">SUMPRODUCT(('ESB Networks Summary'!$C$5:$C$17384=Data!D2218)*('ESB Networks Summary'!$E$5:$E$17384))*1000*2-SUMPRODUCT(('ESB Networks Summary'!$C$5:$C$17384=Data!D2218)*('ESB Networks Summary'!$F$5:$F$17384))*1000*2</f>
        <v>2338</v>
      </c>
      <c r="I2218" s="5">
        <v>2196.7999999999902</v>
      </c>
      <c r="J2218" s="5">
        <v>0</v>
      </c>
      <c r="K2218" s="17">
        <v>1</v>
      </c>
      <c r="L2218" s="52">
        <f t="shared" si="241"/>
        <v>0</v>
      </c>
      <c r="M2218" s="5">
        <v>0</v>
      </c>
      <c r="N2218" s="5">
        <v>1114.55833333333</v>
      </c>
      <c r="O2218" s="96"/>
      <c r="P2218" s="5">
        <v>0</v>
      </c>
      <c r="R2218" s="99">
        <v>13.984999999999999</v>
      </c>
      <c r="S2218" s="99">
        <v>10.992000000000001</v>
      </c>
      <c r="T2218" s="30">
        <f t="shared" si="238"/>
        <v>150.375</v>
      </c>
      <c r="U2218" s="21">
        <f t="shared" si="242"/>
        <v>8.845046333333309E-2</v>
      </c>
      <c r="V2218" s="21">
        <f t="shared" si="243"/>
        <v>0</v>
      </c>
      <c r="W2218" s="21">
        <f t="shared" si="244"/>
        <v>0</v>
      </c>
    </row>
    <row r="2219" spans="1:23">
      <c r="A2219" s="2">
        <f t="shared" si="239"/>
        <v>45474</v>
      </c>
      <c r="B2219" s="3">
        <f t="shared" si="240"/>
        <v>45490</v>
      </c>
      <c r="C2219" s="7">
        <v>45490.1875</v>
      </c>
      <c r="D2219" s="7">
        <v>45490.229166666664</v>
      </c>
      <c r="E2219" s="5">
        <v>62</v>
      </c>
      <c r="F2219" s="5">
        <v>0</v>
      </c>
      <c r="G2219" s="5">
        <v>971.08333333333303</v>
      </c>
      <c r="H2219" s="34" cm="1">
        <f t="array" ref="H2219">SUMPRODUCT(('ESB Networks Summary'!$C$5:$C$17384=Data!D2219)*('ESB Networks Summary'!$E$5:$E$17384))*1000*2-SUMPRODUCT(('ESB Networks Summary'!$C$5:$C$17384=Data!D2219)*('ESB Networks Summary'!$F$5:$F$17384))*1000*2</f>
        <v>994</v>
      </c>
      <c r="I2219" s="5">
        <v>944.54166666666595</v>
      </c>
      <c r="J2219" s="5">
        <v>0</v>
      </c>
      <c r="K2219" s="17">
        <v>1</v>
      </c>
      <c r="L2219" s="52">
        <f t="shared" si="241"/>
        <v>0</v>
      </c>
      <c r="M2219" s="5">
        <v>0</v>
      </c>
      <c r="N2219" s="5">
        <v>1057.38333333333</v>
      </c>
      <c r="O2219" s="96"/>
      <c r="P2219" s="5">
        <v>25.45</v>
      </c>
      <c r="R2219" s="99">
        <v>13.984999999999999</v>
      </c>
      <c r="S2219" s="99">
        <v>10.992000000000001</v>
      </c>
      <c r="T2219" s="30">
        <f t="shared" si="238"/>
        <v>-60.849999999996953</v>
      </c>
      <c r="U2219" s="21">
        <f t="shared" si="242"/>
        <v>6.7903002083333316E-2</v>
      </c>
      <c r="V2219" s="21">
        <f t="shared" si="243"/>
        <v>0</v>
      </c>
      <c r="W2219" s="21">
        <f t="shared" si="244"/>
        <v>0</v>
      </c>
    </row>
    <row r="2220" spans="1:23">
      <c r="A2220" s="2">
        <f t="shared" si="239"/>
        <v>45474</v>
      </c>
      <c r="B2220" s="3">
        <f t="shared" si="240"/>
        <v>45490</v>
      </c>
      <c r="C2220" s="7">
        <v>45490.208333333336</v>
      </c>
      <c r="D2220" s="7">
        <v>45490.25</v>
      </c>
      <c r="E2220" s="5">
        <v>62</v>
      </c>
      <c r="F2220" s="5">
        <v>0</v>
      </c>
      <c r="G2220" s="5">
        <v>349.4</v>
      </c>
      <c r="H2220" s="34" cm="1">
        <f t="array" ref="H2220">SUMPRODUCT(('ESB Networks Summary'!$C$5:$C$17384=Data!D2220)*('ESB Networks Summary'!$E$5:$E$17384))*1000*2-SUMPRODUCT(('ESB Networks Summary'!$C$5:$C$17384=Data!D2220)*('ESB Networks Summary'!$F$5:$F$17384))*1000*2</f>
        <v>344</v>
      </c>
      <c r="I2220" s="5">
        <v>417</v>
      </c>
      <c r="J2220" s="5">
        <v>0</v>
      </c>
      <c r="K2220" s="17">
        <v>1</v>
      </c>
      <c r="L2220" s="52">
        <f t="shared" si="241"/>
        <v>0</v>
      </c>
      <c r="M2220" s="5">
        <v>0</v>
      </c>
      <c r="N2220" s="5">
        <v>459.599999999999</v>
      </c>
      <c r="O2220" s="96"/>
      <c r="P2220" s="5">
        <v>136.69999999999999</v>
      </c>
      <c r="R2220" s="99">
        <v>14.87</v>
      </c>
      <c r="S2220" s="99">
        <v>11.876000000000001</v>
      </c>
      <c r="T2220" s="30">
        <f t="shared" si="238"/>
        <v>26.500000000000966</v>
      </c>
      <c r="U2220" s="21">
        <f t="shared" si="242"/>
        <v>2.5977889999999997E-2</v>
      </c>
      <c r="V2220" s="21">
        <f t="shared" si="243"/>
        <v>0</v>
      </c>
      <c r="W2220" s="21">
        <f t="shared" si="244"/>
        <v>0</v>
      </c>
    </row>
    <row r="2221" spans="1:23">
      <c r="A2221" s="2">
        <f t="shared" si="239"/>
        <v>45474</v>
      </c>
      <c r="B2221" s="3">
        <f t="shared" si="240"/>
        <v>45490</v>
      </c>
      <c r="C2221" s="7">
        <v>45490.229166666664</v>
      </c>
      <c r="D2221" s="7">
        <v>45490.270833333336</v>
      </c>
      <c r="E2221" s="5">
        <v>62</v>
      </c>
      <c r="F2221" s="5">
        <v>0</v>
      </c>
      <c r="G2221" s="5">
        <v>-233</v>
      </c>
      <c r="H2221" s="34" cm="1">
        <f t="array" ref="H2221">SUMPRODUCT(('ESB Networks Summary'!$C$5:$C$17384=Data!D2221)*('ESB Networks Summary'!$E$5:$E$17384))*1000*2-SUMPRODUCT(('ESB Networks Summary'!$C$5:$C$17384=Data!D2221)*('ESB Networks Summary'!$F$5:$F$17384))*1000*2</f>
        <v>-236</v>
      </c>
      <c r="I2221" s="5">
        <v>0</v>
      </c>
      <c r="J2221" s="5">
        <v>0</v>
      </c>
      <c r="K2221" s="17">
        <v>1</v>
      </c>
      <c r="L2221" s="52">
        <f t="shared" si="241"/>
        <v>0</v>
      </c>
      <c r="M2221" s="5">
        <v>0</v>
      </c>
      <c r="N2221" s="5">
        <v>35.6</v>
      </c>
      <c r="O2221" s="96"/>
      <c r="P2221" s="5">
        <v>316.71666666666601</v>
      </c>
      <c r="R2221" s="99">
        <v>14.87</v>
      </c>
      <c r="S2221" s="99">
        <v>11.876000000000001</v>
      </c>
      <c r="T2221" s="30">
        <f t="shared" si="238"/>
        <v>48.116666666666013</v>
      </c>
      <c r="U2221" s="21">
        <f t="shared" si="242"/>
        <v>0</v>
      </c>
      <c r="V2221" s="21">
        <f t="shared" si="243"/>
        <v>-1.3835540000000002E-2</v>
      </c>
      <c r="W2221" s="21">
        <f t="shared" si="244"/>
        <v>0</v>
      </c>
    </row>
    <row r="2222" spans="1:23">
      <c r="A2222" s="2">
        <f t="shared" si="239"/>
        <v>45474</v>
      </c>
      <c r="B2222" s="3">
        <f t="shared" si="240"/>
        <v>45490</v>
      </c>
      <c r="C2222" s="7">
        <v>45490.25</v>
      </c>
      <c r="D2222" s="7">
        <v>45490.291666666664</v>
      </c>
      <c r="E2222" s="5">
        <v>62</v>
      </c>
      <c r="F2222" s="5">
        <v>0</v>
      </c>
      <c r="G2222" s="5">
        <v>-559.29166666666595</v>
      </c>
      <c r="H2222" s="34" cm="1">
        <f t="array" ref="H2222">SUMPRODUCT(('ESB Networks Summary'!$C$5:$C$17384=Data!D2222)*('ESB Networks Summary'!$E$5:$E$17384))*1000*2-SUMPRODUCT(('ESB Networks Summary'!$C$5:$C$17384=Data!D2222)*('ESB Networks Summary'!$F$5:$F$17384))*1000*2</f>
        <v>-664</v>
      </c>
      <c r="I2222" s="5">
        <v>246</v>
      </c>
      <c r="J2222" s="5">
        <v>0</v>
      </c>
      <c r="K2222" s="17">
        <v>1</v>
      </c>
      <c r="L2222" s="52">
        <f t="shared" si="241"/>
        <v>0</v>
      </c>
      <c r="M2222" s="5">
        <v>0</v>
      </c>
      <c r="N2222" s="5">
        <v>248.79999999999899</v>
      </c>
      <c r="O2222" s="96"/>
      <c r="P2222" s="5">
        <v>898.5</v>
      </c>
      <c r="R2222" s="99">
        <v>19.136000000000003</v>
      </c>
      <c r="S2222" s="99">
        <v>16.141999999999999</v>
      </c>
      <c r="T2222" s="30">
        <f t="shared" si="238"/>
        <v>90.408333333335065</v>
      </c>
      <c r="U2222" s="21">
        <f t="shared" si="242"/>
        <v>0</v>
      </c>
      <c r="V2222" s="21">
        <f t="shared" si="243"/>
        <v>-4.5140430416666613E-2</v>
      </c>
      <c r="W2222" s="21">
        <f t="shared" si="244"/>
        <v>0</v>
      </c>
    </row>
    <row r="2223" spans="1:23">
      <c r="A2223" s="2">
        <f t="shared" si="239"/>
        <v>45474</v>
      </c>
      <c r="B2223" s="3">
        <f t="shared" si="240"/>
        <v>45490</v>
      </c>
      <c r="C2223" s="7">
        <v>45490.270833333336</v>
      </c>
      <c r="D2223" s="7">
        <v>45490.3125</v>
      </c>
      <c r="E2223" s="5">
        <v>62</v>
      </c>
      <c r="F2223" s="5">
        <v>0</v>
      </c>
      <c r="G2223" s="5">
        <v>-962.33333333333303</v>
      </c>
      <c r="H2223" s="34" cm="1">
        <f t="array" ref="H2223">SUMPRODUCT(('ESB Networks Summary'!$C$5:$C$17384=Data!D2223)*('ESB Networks Summary'!$E$5:$E$17384))*1000*2-SUMPRODUCT(('ESB Networks Summary'!$C$5:$C$17384=Data!D2223)*('ESB Networks Summary'!$F$5:$F$17384))*1000*2</f>
        <v>-876</v>
      </c>
      <c r="I2223" s="5">
        <v>1399.6083333333299</v>
      </c>
      <c r="J2223" s="5">
        <v>0</v>
      </c>
      <c r="K2223" s="17">
        <v>1</v>
      </c>
      <c r="L2223" s="52">
        <f t="shared" si="241"/>
        <v>0</v>
      </c>
      <c r="M2223" s="5">
        <v>0</v>
      </c>
      <c r="N2223" s="5">
        <v>1579.875</v>
      </c>
      <c r="O2223" s="96"/>
      <c r="P2223" s="5">
        <v>2584.9</v>
      </c>
      <c r="R2223" s="99">
        <v>19.136000000000003</v>
      </c>
      <c r="S2223" s="99">
        <v>16.141999999999999</v>
      </c>
      <c r="T2223" s="30">
        <f t="shared" si="238"/>
        <v>42.691666666667061</v>
      </c>
      <c r="U2223" s="21">
        <f t="shared" si="242"/>
        <v>0</v>
      </c>
      <c r="V2223" s="21">
        <f t="shared" si="243"/>
        <v>-7.7669923333333307E-2</v>
      </c>
      <c r="W2223" s="21">
        <f t="shared" si="244"/>
        <v>0</v>
      </c>
    </row>
    <row r="2224" spans="1:23">
      <c r="A2224" s="2">
        <f t="shared" si="239"/>
        <v>45474</v>
      </c>
      <c r="B2224" s="3">
        <f t="shared" si="240"/>
        <v>45490</v>
      </c>
      <c r="C2224" s="7">
        <v>45490.291666666664</v>
      </c>
      <c r="D2224" s="7">
        <v>45490.333333333336</v>
      </c>
      <c r="E2224" s="5">
        <v>62</v>
      </c>
      <c r="F2224" s="5">
        <v>0</v>
      </c>
      <c r="G2224" s="5">
        <v>-391.875</v>
      </c>
      <c r="H2224" s="34" cm="1">
        <f t="array" ref="H2224">SUMPRODUCT(('ESB Networks Summary'!$C$5:$C$17384=Data!D2224)*('ESB Networks Summary'!$E$5:$E$17384))*1000*2-SUMPRODUCT(('ESB Networks Summary'!$C$5:$C$17384=Data!D2224)*('ESB Networks Summary'!$F$5:$F$17384))*1000*2</f>
        <v>-478</v>
      </c>
      <c r="I2224" s="5">
        <v>1470.4749999999999</v>
      </c>
      <c r="J2224" s="5">
        <v>0</v>
      </c>
      <c r="K2224" s="17">
        <v>1</v>
      </c>
      <c r="L2224" s="52">
        <f t="shared" si="241"/>
        <v>0</v>
      </c>
      <c r="M2224" s="5">
        <v>0</v>
      </c>
      <c r="N2224" s="5">
        <v>1538.5333333333299</v>
      </c>
      <c r="O2224" s="96"/>
      <c r="P2224" s="5">
        <v>2020.25833333333</v>
      </c>
      <c r="R2224" s="99">
        <v>25.547000000000001</v>
      </c>
      <c r="S2224" s="99">
        <v>17.669999999999998</v>
      </c>
      <c r="T2224" s="30">
        <f t="shared" si="238"/>
        <v>89.850000000000136</v>
      </c>
      <c r="U2224" s="21">
        <f t="shared" si="242"/>
        <v>0</v>
      </c>
      <c r="V2224" s="21">
        <f t="shared" si="243"/>
        <v>-3.4622156249999994E-2</v>
      </c>
      <c r="W2224" s="21">
        <f t="shared" si="244"/>
        <v>0</v>
      </c>
    </row>
    <row r="2225" spans="1:23">
      <c r="A2225" s="2">
        <f t="shared" si="239"/>
        <v>45474</v>
      </c>
      <c r="B2225" s="3">
        <f t="shared" si="240"/>
        <v>45490</v>
      </c>
      <c r="C2225" s="7">
        <v>45490.3125</v>
      </c>
      <c r="D2225" s="7">
        <v>45490.354166666664</v>
      </c>
      <c r="E2225" s="5">
        <v>62</v>
      </c>
      <c r="F2225" s="5">
        <v>0</v>
      </c>
      <c r="G2225" s="5">
        <v>-1724.3</v>
      </c>
      <c r="H2225" s="34" cm="1">
        <f t="array" ref="H2225">SUMPRODUCT(('ESB Networks Summary'!$C$5:$C$17384=Data!D2225)*('ESB Networks Summary'!$E$5:$E$17384))*1000*2-SUMPRODUCT(('ESB Networks Summary'!$C$5:$C$17384=Data!D2225)*('ESB Networks Summary'!$F$5:$F$17384))*1000*2</f>
        <v>-1582</v>
      </c>
      <c r="I2225" s="5">
        <v>659.83333333333303</v>
      </c>
      <c r="J2225" s="5">
        <v>0</v>
      </c>
      <c r="K2225" s="17">
        <v>1</v>
      </c>
      <c r="L2225" s="52">
        <f t="shared" si="241"/>
        <v>0</v>
      </c>
      <c r="M2225" s="5">
        <v>0</v>
      </c>
      <c r="N2225" s="5">
        <v>1639.7333333333299</v>
      </c>
      <c r="O2225" s="96"/>
      <c r="P2225" s="5">
        <v>3345.0333333333301</v>
      </c>
      <c r="R2225" s="99">
        <v>25.547000000000001</v>
      </c>
      <c r="S2225" s="99">
        <v>17.669999999999998</v>
      </c>
      <c r="T2225" s="30">
        <f t="shared" si="238"/>
        <v>-18.999999999999773</v>
      </c>
      <c r="U2225" s="21">
        <f t="shared" si="242"/>
        <v>0</v>
      </c>
      <c r="V2225" s="21">
        <f t="shared" si="243"/>
        <v>-0.152341905</v>
      </c>
      <c r="W2225" s="21">
        <f t="shared" si="244"/>
        <v>0</v>
      </c>
    </row>
    <row r="2226" spans="1:23">
      <c r="A2226" s="2">
        <f t="shared" si="239"/>
        <v>45474</v>
      </c>
      <c r="B2226" s="3">
        <f t="shared" si="240"/>
        <v>45490</v>
      </c>
      <c r="C2226" s="7">
        <v>45490.333333333336</v>
      </c>
      <c r="D2226" s="7">
        <v>45490.375</v>
      </c>
      <c r="E2226" s="5">
        <v>62</v>
      </c>
      <c r="F2226" s="5">
        <v>0</v>
      </c>
      <c r="G2226" s="5">
        <v>-2285.6416666666601</v>
      </c>
      <c r="H2226" s="34" cm="1">
        <f t="array" ref="H2226">SUMPRODUCT(('ESB Networks Summary'!$C$5:$C$17384=Data!D2226)*('ESB Networks Summary'!$E$5:$E$17384))*1000*2-SUMPRODUCT(('ESB Networks Summary'!$C$5:$C$17384=Data!D2226)*('ESB Networks Summary'!$F$5:$F$17384))*1000*2</f>
        <v>-2294</v>
      </c>
      <c r="I2226" s="5">
        <v>379.5</v>
      </c>
      <c r="J2226" s="5">
        <v>0</v>
      </c>
      <c r="K2226" s="17">
        <v>1</v>
      </c>
      <c r="L2226" s="52">
        <f t="shared" si="241"/>
        <v>0</v>
      </c>
      <c r="M2226" s="5">
        <v>0</v>
      </c>
      <c r="N2226" s="5">
        <v>914.24166666666599</v>
      </c>
      <c r="O2226" s="96"/>
      <c r="P2226" s="5">
        <v>3628.6916666666598</v>
      </c>
      <c r="R2226" s="99">
        <v>24.238999999999997</v>
      </c>
      <c r="S2226" s="99">
        <v>16.362000000000002</v>
      </c>
      <c r="T2226" s="30">
        <f t="shared" si="238"/>
        <v>428.80833333333374</v>
      </c>
      <c r="U2226" s="21">
        <f t="shared" si="242"/>
        <v>0</v>
      </c>
      <c r="V2226" s="21">
        <f t="shared" si="243"/>
        <v>-0.18698834474999948</v>
      </c>
      <c r="W2226" s="21">
        <f t="shared" si="244"/>
        <v>0</v>
      </c>
    </row>
    <row r="2227" spans="1:23">
      <c r="A2227" s="2">
        <f t="shared" si="239"/>
        <v>45474</v>
      </c>
      <c r="B2227" s="3">
        <f t="shared" si="240"/>
        <v>45490</v>
      </c>
      <c r="C2227" s="7">
        <v>45490.354166666664</v>
      </c>
      <c r="D2227" s="7">
        <v>45490.395833333336</v>
      </c>
      <c r="E2227" s="5">
        <v>62</v>
      </c>
      <c r="F2227" s="5">
        <v>0</v>
      </c>
      <c r="G2227" s="5">
        <v>-2403.8333333333298</v>
      </c>
      <c r="H2227" s="34" cm="1">
        <f t="array" ref="H2227">SUMPRODUCT(('ESB Networks Summary'!$C$5:$C$17384=Data!D2227)*('ESB Networks Summary'!$E$5:$E$17384))*1000*2-SUMPRODUCT(('ESB Networks Summary'!$C$5:$C$17384=Data!D2227)*('ESB Networks Summary'!$F$5:$F$17384))*1000*2</f>
        <v>-2468</v>
      </c>
      <c r="I2227" s="5">
        <v>0</v>
      </c>
      <c r="J2227" s="5">
        <v>0</v>
      </c>
      <c r="K2227" s="17">
        <v>1</v>
      </c>
      <c r="L2227" s="52">
        <f t="shared" si="241"/>
        <v>0</v>
      </c>
      <c r="M2227" s="5">
        <v>0</v>
      </c>
      <c r="N2227" s="5">
        <v>937.63333333333298</v>
      </c>
      <c r="O2227" s="96"/>
      <c r="P2227" s="5">
        <v>3710.7333333333299</v>
      </c>
      <c r="R2227" s="99">
        <v>24.238999999999997</v>
      </c>
      <c r="S2227" s="99">
        <v>16.362000000000002</v>
      </c>
      <c r="T2227" s="30">
        <f t="shared" si="238"/>
        <v>369.26666666666711</v>
      </c>
      <c r="U2227" s="21">
        <f t="shared" si="242"/>
        <v>0</v>
      </c>
      <c r="V2227" s="21">
        <f t="shared" si="243"/>
        <v>-0.19665760499999976</v>
      </c>
      <c r="W2227" s="21">
        <f t="shared" si="244"/>
        <v>0</v>
      </c>
    </row>
    <row r="2228" spans="1:23">
      <c r="A2228" s="2">
        <f t="shared" si="239"/>
        <v>45474</v>
      </c>
      <c r="B2228" s="3">
        <f t="shared" si="240"/>
        <v>45490</v>
      </c>
      <c r="C2228" s="7">
        <v>45490.375</v>
      </c>
      <c r="D2228" s="7">
        <v>45490.416666666664</v>
      </c>
      <c r="E2228" s="5">
        <v>62</v>
      </c>
      <c r="F2228" s="5">
        <v>0</v>
      </c>
      <c r="G2228" s="5">
        <v>-3213.0166666666601</v>
      </c>
      <c r="H2228" s="34" cm="1">
        <f t="array" ref="H2228">SUMPRODUCT(('ESB Networks Summary'!$C$5:$C$17384=Data!D2228)*('ESB Networks Summary'!$E$5:$E$17384))*1000*2-SUMPRODUCT(('ESB Networks Summary'!$C$5:$C$17384=Data!D2228)*('ESB Networks Summary'!$F$5:$F$17384))*1000*2</f>
        <v>-3214</v>
      </c>
      <c r="I2228" s="5">
        <v>376.76666666666603</v>
      </c>
      <c r="J2228" s="5">
        <v>0</v>
      </c>
      <c r="K2228" s="17">
        <v>1</v>
      </c>
      <c r="L2228" s="52">
        <f t="shared" si="241"/>
        <v>0</v>
      </c>
      <c r="M2228" s="5">
        <v>0</v>
      </c>
      <c r="N2228" s="5">
        <v>471</v>
      </c>
      <c r="O2228" s="96"/>
      <c r="P2228" s="5">
        <v>3828.6916666666598</v>
      </c>
      <c r="R2228" s="99">
        <v>21.184999999999999</v>
      </c>
      <c r="S2228" s="99">
        <v>13.308000000000002</v>
      </c>
      <c r="T2228" s="30">
        <f t="shared" si="238"/>
        <v>144.67499999999973</v>
      </c>
      <c r="U2228" s="21">
        <f t="shared" si="242"/>
        <v>0</v>
      </c>
      <c r="V2228" s="21">
        <f t="shared" si="243"/>
        <v>-0.21379412899999958</v>
      </c>
      <c r="W2228" s="21">
        <f t="shared" si="244"/>
        <v>0</v>
      </c>
    </row>
    <row r="2229" spans="1:23">
      <c r="A2229" s="2">
        <f t="shared" si="239"/>
        <v>45474</v>
      </c>
      <c r="B2229" s="3">
        <f t="shared" si="240"/>
        <v>45490</v>
      </c>
      <c r="C2229" s="7">
        <v>45490.395833333336</v>
      </c>
      <c r="D2229" s="7">
        <v>45490.4375</v>
      </c>
      <c r="E2229" s="5">
        <v>62</v>
      </c>
      <c r="F2229" s="5">
        <v>0</v>
      </c>
      <c r="G2229" s="5">
        <v>-1616.88333333333</v>
      </c>
      <c r="H2229" s="34" cm="1">
        <f t="array" ref="H2229">SUMPRODUCT(('ESB Networks Summary'!$C$5:$C$17384=Data!D2229)*('ESB Networks Summary'!$E$5:$E$17384))*1000*2-SUMPRODUCT(('ESB Networks Summary'!$C$5:$C$17384=Data!D2229)*('ESB Networks Summary'!$F$5:$F$17384))*1000*2</f>
        <v>-1480</v>
      </c>
      <c r="I2229" s="5">
        <v>280.23333333333301</v>
      </c>
      <c r="J2229" s="5">
        <v>0</v>
      </c>
      <c r="K2229" s="17">
        <v>1</v>
      </c>
      <c r="L2229" s="52">
        <f t="shared" si="241"/>
        <v>0</v>
      </c>
      <c r="M2229" s="5">
        <v>0</v>
      </c>
      <c r="N2229" s="5">
        <v>511.94166666666598</v>
      </c>
      <c r="O2229" s="96"/>
      <c r="P2229" s="5">
        <v>2019.0916666666601</v>
      </c>
      <c r="R2229" s="99">
        <v>21.184999999999999</v>
      </c>
      <c r="S2229" s="99">
        <v>13.308000000000002</v>
      </c>
      <c r="T2229" s="30">
        <f t="shared" si="238"/>
        <v>-109.73333333333591</v>
      </c>
      <c r="U2229" s="21">
        <f t="shared" si="242"/>
        <v>0</v>
      </c>
      <c r="V2229" s="21">
        <f t="shared" si="243"/>
        <v>-0.1075874169999998</v>
      </c>
      <c r="W2229" s="21">
        <f t="shared" si="244"/>
        <v>0</v>
      </c>
    </row>
    <row r="2230" spans="1:23">
      <c r="A2230" s="2">
        <f t="shared" si="239"/>
        <v>45474</v>
      </c>
      <c r="B2230" s="3">
        <f t="shared" si="240"/>
        <v>45490</v>
      </c>
      <c r="C2230" s="7">
        <v>45490.416666666664</v>
      </c>
      <c r="D2230" s="7">
        <v>45490.458333333336</v>
      </c>
      <c r="E2230" s="5">
        <v>62</v>
      </c>
      <c r="F2230" s="5">
        <v>0</v>
      </c>
      <c r="G2230" s="5">
        <v>-248.766666666666</v>
      </c>
      <c r="H2230" s="34" cm="1">
        <f t="array" ref="H2230">SUMPRODUCT(('ESB Networks Summary'!$C$5:$C$17384=Data!D2230)*('ESB Networks Summary'!$E$5:$E$17384))*1000*2-SUMPRODUCT(('ESB Networks Summary'!$C$5:$C$17384=Data!D2230)*('ESB Networks Summary'!$F$5:$F$17384))*1000*2</f>
        <v>-296</v>
      </c>
      <c r="I2230" s="5">
        <v>941.63333333333298</v>
      </c>
      <c r="J2230" s="5">
        <v>0</v>
      </c>
      <c r="K2230" s="17">
        <v>1</v>
      </c>
      <c r="L2230" s="52">
        <f t="shared" si="241"/>
        <v>0</v>
      </c>
      <c r="M2230" s="5">
        <v>0</v>
      </c>
      <c r="N2230" s="5">
        <v>1172.3999999999901</v>
      </c>
      <c r="O2230" s="96"/>
      <c r="P2230" s="5">
        <v>1556.2666666666601</v>
      </c>
      <c r="R2230" s="99">
        <v>20.411999999999999</v>
      </c>
      <c r="S2230" s="99">
        <v>12.535</v>
      </c>
      <c r="T2230" s="30">
        <f t="shared" si="238"/>
        <v>135.100000000004</v>
      </c>
      <c r="U2230" s="21">
        <f t="shared" si="242"/>
        <v>0</v>
      </c>
      <c r="V2230" s="21">
        <f t="shared" si="243"/>
        <v>-1.5591450833333291E-2</v>
      </c>
      <c r="W2230" s="21">
        <f t="shared" si="244"/>
        <v>0</v>
      </c>
    </row>
    <row r="2231" spans="1:23">
      <c r="A2231" s="2">
        <f t="shared" si="239"/>
        <v>45474</v>
      </c>
      <c r="B2231" s="3">
        <f t="shared" si="240"/>
        <v>45490</v>
      </c>
      <c r="C2231" s="7">
        <v>45490.4375</v>
      </c>
      <c r="D2231" s="7">
        <v>45490.479166666664</v>
      </c>
      <c r="E2231" s="5">
        <v>62</v>
      </c>
      <c r="F2231" s="5">
        <v>0</v>
      </c>
      <c r="G2231" s="5">
        <v>-2472.6583333333301</v>
      </c>
      <c r="H2231" s="34" cm="1">
        <f t="array" ref="H2231">SUMPRODUCT(('ESB Networks Summary'!$C$5:$C$17384=Data!D2231)*('ESB Networks Summary'!$E$5:$E$17384))*1000*2-SUMPRODUCT(('ESB Networks Summary'!$C$5:$C$17384=Data!D2231)*('ESB Networks Summary'!$F$5:$F$17384))*1000*2</f>
        <v>-2236</v>
      </c>
      <c r="I2231" s="5">
        <v>74.733333333333306</v>
      </c>
      <c r="J2231" s="5">
        <v>0</v>
      </c>
      <c r="K2231" s="17">
        <v>1</v>
      </c>
      <c r="L2231" s="52">
        <f t="shared" si="241"/>
        <v>0</v>
      </c>
      <c r="M2231" s="5">
        <v>0</v>
      </c>
      <c r="N2231" s="5">
        <v>335.933333333333</v>
      </c>
      <c r="O2231" s="96"/>
      <c r="P2231" s="5">
        <v>2871.5416666666601</v>
      </c>
      <c r="R2231" s="99">
        <v>20.411999999999999</v>
      </c>
      <c r="S2231" s="99">
        <v>12.535</v>
      </c>
      <c r="T2231" s="30">
        <f t="shared" si="238"/>
        <v>62.949999999997033</v>
      </c>
      <c r="U2231" s="21">
        <f t="shared" si="242"/>
        <v>0</v>
      </c>
      <c r="V2231" s="21">
        <f t="shared" si="243"/>
        <v>-0.15497386104166647</v>
      </c>
      <c r="W2231" s="21">
        <f t="shared" si="244"/>
        <v>0</v>
      </c>
    </row>
    <row r="2232" spans="1:23">
      <c r="A2232" s="2">
        <f t="shared" si="239"/>
        <v>45474</v>
      </c>
      <c r="B2232" s="3">
        <f t="shared" si="240"/>
        <v>45490</v>
      </c>
      <c r="C2232" s="7">
        <v>45490.458333333336</v>
      </c>
      <c r="D2232" s="7">
        <v>45490.5</v>
      </c>
      <c r="E2232" s="5">
        <v>62</v>
      </c>
      <c r="F2232" s="5">
        <v>0</v>
      </c>
      <c r="G2232" s="5">
        <v>-1757</v>
      </c>
      <c r="H2232" s="34" cm="1">
        <f t="array" ref="H2232">SUMPRODUCT(('ESB Networks Summary'!$C$5:$C$17384=Data!D2232)*('ESB Networks Summary'!$E$5:$E$17384))*1000*2-SUMPRODUCT(('ESB Networks Summary'!$C$5:$C$17384=Data!D2232)*('ESB Networks Summary'!$F$5:$F$17384))*1000*2</f>
        <v>-1662</v>
      </c>
      <c r="I2232" s="5">
        <v>273.166666666666</v>
      </c>
      <c r="J2232" s="5">
        <v>0</v>
      </c>
      <c r="K2232" s="17">
        <v>1</v>
      </c>
      <c r="L2232" s="52">
        <f t="shared" si="241"/>
        <v>0</v>
      </c>
      <c r="M2232" s="5">
        <v>0</v>
      </c>
      <c r="N2232" s="5">
        <v>607.83333333333303</v>
      </c>
      <c r="O2232" s="96"/>
      <c r="P2232" s="5">
        <v>2338.5333333333301</v>
      </c>
      <c r="R2232" s="99">
        <v>19.949000000000002</v>
      </c>
      <c r="S2232" s="99">
        <v>12.071999999999999</v>
      </c>
      <c r="T2232" s="30">
        <f t="shared" si="238"/>
        <v>-26.30000000000291</v>
      </c>
      <c r="U2232" s="21">
        <f t="shared" si="242"/>
        <v>0</v>
      </c>
      <c r="V2232" s="21">
        <f t="shared" si="243"/>
        <v>-0.10605251999999998</v>
      </c>
      <c r="W2232" s="21">
        <f t="shared" si="244"/>
        <v>0</v>
      </c>
    </row>
    <row r="2233" spans="1:23">
      <c r="A2233" s="2">
        <f t="shared" si="239"/>
        <v>45474</v>
      </c>
      <c r="B2233" s="3">
        <f t="shared" si="240"/>
        <v>45490</v>
      </c>
      <c r="C2233" s="7">
        <v>45490.479166666664</v>
      </c>
      <c r="D2233" s="7">
        <v>45490.520833333336</v>
      </c>
      <c r="E2233" s="5">
        <v>62</v>
      </c>
      <c r="F2233" s="5">
        <v>0</v>
      </c>
      <c r="G2233" s="5">
        <v>-1837.6666666666599</v>
      </c>
      <c r="H2233" s="34" cm="1">
        <f t="array" ref="H2233">SUMPRODUCT(('ESB Networks Summary'!$C$5:$C$17384=Data!D2233)*('ESB Networks Summary'!$E$5:$E$17384))*1000*2-SUMPRODUCT(('ESB Networks Summary'!$C$5:$C$17384=Data!D2233)*('ESB Networks Summary'!$F$5:$F$17384))*1000*2</f>
        <v>-1868</v>
      </c>
      <c r="I2233" s="5">
        <v>328.03333333333302</v>
      </c>
      <c r="J2233" s="5">
        <v>0</v>
      </c>
      <c r="K2233" s="17">
        <v>1</v>
      </c>
      <c r="L2233" s="52">
        <f t="shared" si="241"/>
        <v>0</v>
      </c>
      <c r="M2233" s="5">
        <v>0</v>
      </c>
      <c r="N2233" s="5">
        <v>525.79999999999995</v>
      </c>
      <c r="O2233" s="96"/>
      <c r="P2233" s="5">
        <v>2823.13333333333</v>
      </c>
      <c r="R2233" s="99">
        <v>19.949000000000002</v>
      </c>
      <c r="S2233" s="99">
        <v>12.071999999999999</v>
      </c>
      <c r="T2233" s="30">
        <f t="shared" si="238"/>
        <v>459.66666666667015</v>
      </c>
      <c r="U2233" s="21">
        <f t="shared" si="242"/>
        <v>0</v>
      </c>
      <c r="V2233" s="21">
        <f t="shared" si="243"/>
        <v>-0.11092155999999959</v>
      </c>
      <c r="W2233" s="21">
        <f t="shared" si="244"/>
        <v>0</v>
      </c>
    </row>
    <row r="2234" spans="1:23">
      <c r="A2234" s="2">
        <f t="shared" si="239"/>
        <v>45474</v>
      </c>
      <c r="B2234" s="3">
        <f t="shared" si="240"/>
        <v>45490</v>
      </c>
      <c r="C2234" s="7">
        <v>45490.5</v>
      </c>
      <c r="D2234" s="7">
        <v>45490.541666666664</v>
      </c>
      <c r="E2234" s="5">
        <v>62</v>
      </c>
      <c r="F2234" s="5">
        <v>0</v>
      </c>
      <c r="G2234" s="5">
        <v>-2782.75</v>
      </c>
      <c r="H2234" s="34" cm="1">
        <f t="array" ref="H2234">SUMPRODUCT(('ESB Networks Summary'!$C$5:$C$17384=Data!D2234)*('ESB Networks Summary'!$E$5:$E$17384))*1000*2-SUMPRODUCT(('ESB Networks Summary'!$C$5:$C$17384=Data!D2234)*('ESB Networks Summary'!$F$5:$F$17384))*1000*2</f>
        <v>-2540</v>
      </c>
      <c r="I2234" s="5">
        <v>420.27499999999998</v>
      </c>
      <c r="J2234" s="5">
        <v>0</v>
      </c>
      <c r="K2234" s="17">
        <v>1</v>
      </c>
      <c r="L2234" s="52">
        <f t="shared" si="241"/>
        <v>0</v>
      </c>
      <c r="M2234" s="5">
        <v>0</v>
      </c>
      <c r="N2234" s="5">
        <v>605.44166666666604</v>
      </c>
      <c r="O2234" s="96"/>
      <c r="P2234" s="5">
        <v>3374.5166666666601</v>
      </c>
      <c r="R2234" s="99">
        <v>19.439</v>
      </c>
      <c r="S2234" s="99">
        <v>11.561</v>
      </c>
      <c r="T2234" s="30">
        <f t="shared" si="238"/>
        <v>-13.67500000000598</v>
      </c>
      <c r="U2234" s="21">
        <f t="shared" si="242"/>
        <v>0</v>
      </c>
      <c r="V2234" s="21">
        <f t="shared" si="243"/>
        <v>-0.16085686375000002</v>
      </c>
      <c r="W2234" s="21">
        <f t="shared" si="244"/>
        <v>0</v>
      </c>
    </row>
    <row r="2235" spans="1:23">
      <c r="A2235" s="2">
        <f t="shared" si="239"/>
        <v>45474</v>
      </c>
      <c r="B2235" s="3">
        <f t="shared" si="240"/>
        <v>45490</v>
      </c>
      <c r="C2235" s="7">
        <v>45490.520833333336</v>
      </c>
      <c r="D2235" s="7">
        <v>45490.5625</v>
      </c>
      <c r="E2235" s="5">
        <v>62</v>
      </c>
      <c r="F2235" s="5">
        <v>0</v>
      </c>
      <c r="G2235" s="5">
        <v>-3714.1833333333302</v>
      </c>
      <c r="H2235" s="34" cm="1">
        <f t="array" ref="H2235">SUMPRODUCT(('ESB Networks Summary'!$C$5:$C$17384=Data!D2235)*('ESB Networks Summary'!$E$5:$E$17384))*1000*2-SUMPRODUCT(('ESB Networks Summary'!$C$5:$C$17384=Data!D2235)*('ESB Networks Summary'!$F$5:$F$17384))*1000*2</f>
        <v>-3856</v>
      </c>
      <c r="I2235" s="5">
        <v>0</v>
      </c>
      <c r="J2235" s="5">
        <v>0</v>
      </c>
      <c r="K2235" s="17">
        <v>1</v>
      </c>
      <c r="L2235" s="52">
        <f t="shared" si="241"/>
        <v>0</v>
      </c>
      <c r="M2235" s="5">
        <v>0</v>
      </c>
      <c r="N2235" s="5">
        <v>291.95833333333297</v>
      </c>
      <c r="O2235" s="96"/>
      <c r="P2235" s="5">
        <v>4211.3583333333299</v>
      </c>
      <c r="R2235" s="99">
        <v>19.439</v>
      </c>
      <c r="S2235" s="99">
        <v>11.561</v>
      </c>
      <c r="T2235" s="30">
        <f t="shared" si="238"/>
        <v>205.21666666666675</v>
      </c>
      <c r="U2235" s="21">
        <f t="shared" si="242"/>
        <v>0</v>
      </c>
      <c r="V2235" s="21">
        <f t="shared" si="243"/>
        <v>-0.21469836758333316</v>
      </c>
      <c r="W2235" s="21">
        <f t="shared" si="244"/>
        <v>0</v>
      </c>
    </row>
    <row r="2236" spans="1:23">
      <c r="A2236" s="2">
        <f t="shared" si="239"/>
        <v>45474</v>
      </c>
      <c r="B2236" s="3">
        <f t="shared" si="240"/>
        <v>45490</v>
      </c>
      <c r="C2236" s="7">
        <v>45490.541666666664</v>
      </c>
      <c r="D2236" s="7">
        <v>45490.583333333336</v>
      </c>
      <c r="E2236" s="5">
        <v>62</v>
      </c>
      <c r="F2236" s="5">
        <v>0</v>
      </c>
      <c r="G2236" s="5">
        <v>-4198.3333333333303</v>
      </c>
      <c r="H2236" s="34" cm="1">
        <f t="array" ref="H2236">SUMPRODUCT(('ESB Networks Summary'!$C$5:$C$17384=Data!D2236)*('ESB Networks Summary'!$E$5:$E$17384))*1000*2-SUMPRODUCT(('ESB Networks Summary'!$C$5:$C$17384=Data!D2236)*('ESB Networks Summary'!$F$5:$F$17384))*1000*2</f>
        <v>-4318</v>
      </c>
      <c r="I2236" s="5">
        <v>424.20833333333297</v>
      </c>
      <c r="J2236" s="5">
        <v>0</v>
      </c>
      <c r="K2236" s="17">
        <v>1</v>
      </c>
      <c r="L2236" s="52">
        <f t="shared" si="241"/>
        <v>0</v>
      </c>
      <c r="M2236" s="5">
        <v>0</v>
      </c>
      <c r="N2236" s="5">
        <v>635.31666666666604</v>
      </c>
      <c r="P2236" s="5">
        <v>5439.5249999999996</v>
      </c>
      <c r="R2236" s="99">
        <v>19.439</v>
      </c>
      <c r="S2236" s="99">
        <v>11.561</v>
      </c>
      <c r="T2236" s="30">
        <f t="shared" si="238"/>
        <v>605.8750000000033</v>
      </c>
      <c r="U2236" s="21">
        <f t="shared" si="242"/>
        <v>0</v>
      </c>
      <c r="V2236" s="21">
        <f t="shared" si="243"/>
        <v>-0.24268465833333316</v>
      </c>
      <c r="W2236" s="21">
        <f t="shared" si="244"/>
        <v>0</v>
      </c>
    </row>
    <row r="2237" spans="1:23">
      <c r="A2237" s="2">
        <f t="shared" si="239"/>
        <v>45474</v>
      </c>
      <c r="B2237" s="3">
        <f t="shared" si="240"/>
        <v>45490</v>
      </c>
      <c r="C2237" s="7">
        <v>45490.5625</v>
      </c>
      <c r="D2237" s="7">
        <v>45490.604166666664</v>
      </c>
      <c r="E2237" s="5">
        <v>62</v>
      </c>
      <c r="F2237" s="5">
        <v>0</v>
      </c>
      <c r="G2237" s="5">
        <v>-2476.5666666666598</v>
      </c>
      <c r="H2237" s="34" cm="1">
        <f t="array" ref="H2237">SUMPRODUCT(('ESB Networks Summary'!$C$5:$C$17384=Data!D2237)*('ESB Networks Summary'!$E$5:$E$17384))*1000*2-SUMPRODUCT(('ESB Networks Summary'!$C$5:$C$17384=Data!D2237)*('ESB Networks Summary'!$F$5:$F$17384))*1000*2</f>
        <v>-2354</v>
      </c>
      <c r="I2237" s="5">
        <v>349.9</v>
      </c>
      <c r="J2237" s="5">
        <v>0</v>
      </c>
      <c r="K2237" s="17">
        <v>1</v>
      </c>
      <c r="L2237" s="52">
        <f t="shared" si="241"/>
        <v>0</v>
      </c>
      <c r="M2237" s="5">
        <v>0</v>
      </c>
      <c r="N2237" s="5">
        <v>648</v>
      </c>
      <c r="O2237" s="96"/>
      <c r="P2237" s="5">
        <v>3273.4</v>
      </c>
      <c r="R2237" s="99">
        <v>19.439</v>
      </c>
      <c r="S2237" s="99">
        <v>11.561</v>
      </c>
      <c r="T2237" s="30">
        <f t="shared" si="238"/>
        <v>148.83333333334031</v>
      </c>
      <c r="U2237" s="21">
        <f t="shared" si="242"/>
        <v>0</v>
      </c>
      <c r="V2237" s="21">
        <f t="shared" si="243"/>
        <v>-0.14315793616666628</v>
      </c>
      <c r="W2237" s="21">
        <f t="shared" si="244"/>
        <v>0</v>
      </c>
    </row>
    <row r="2238" spans="1:23">
      <c r="A2238" s="2">
        <f t="shared" si="239"/>
        <v>45474</v>
      </c>
      <c r="B2238" s="3">
        <f t="shared" si="240"/>
        <v>45490</v>
      </c>
      <c r="C2238" s="7">
        <v>45490.583333333336</v>
      </c>
      <c r="D2238" s="7">
        <v>45490.625</v>
      </c>
      <c r="E2238" s="5">
        <v>62</v>
      </c>
      <c r="F2238" s="5">
        <v>0</v>
      </c>
      <c r="G2238" s="5">
        <v>-3049.75833333333</v>
      </c>
      <c r="H2238" s="34" cm="1">
        <f t="array" ref="H2238">SUMPRODUCT(('ESB Networks Summary'!$C$5:$C$17384=Data!D2238)*('ESB Networks Summary'!$E$5:$E$17384))*1000*2-SUMPRODUCT(('ESB Networks Summary'!$C$5:$C$17384=Data!D2238)*('ESB Networks Summary'!$F$5:$F$17384))*1000*2</f>
        <v>-3028</v>
      </c>
      <c r="I2238" s="5">
        <v>96.0416666666666</v>
      </c>
      <c r="J2238" s="5">
        <v>0</v>
      </c>
      <c r="K2238" s="17">
        <v>1</v>
      </c>
      <c r="L2238" s="52">
        <f t="shared" si="241"/>
        <v>0</v>
      </c>
      <c r="M2238" s="5">
        <v>0</v>
      </c>
      <c r="N2238" s="5">
        <v>433.51666666666603</v>
      </c>
      <c r="O2238" s="96"/>
      <c r="P2238" s="5">
        <v>3730.9</v>
      </c>
      <c r="R2238" s="99">
        <v>19.353999999999999</v>
      </c>
      <c r="S2238" s="99">
        <v>11.476000000000001</v>
      </c>
      <c r="T2238" s="30">
        <f t="shared" si="238"/>
        <v>247.62500000000404</v>
      </c>
      <c r="U2238" s="21">
        <f t="shared" si="242"/>
        <v>0</v>
      </c>
      <c r="V2238" s="21">
        <f t="shared" si="243"/>
        <v>-0.17499513316666651</v>
      </c>
      <c r="W2238" s="21">
        <f t="shared" si="244"/>
        <v>0</v>
      </c>
    </row>
    <row r="2239" spans="1:23">
      <c r="A2239" s="2">
        <f t="shared" si="239"/>
        <v>45474</v>
      </c>
      <c r="B2239" s="3">
        <f t="shared" si="240"/>
        <v>45490</v>
      </c>
      <c r="C2239" s="7">
        <v>45490.604166666664</v>
      </c>
      <c r="D2239" s="7">
        <v>45490.645833333336</v>
      </c>
      <c r="E2239" s="5">
        <v>62</v>
      </c>
      <c r="F2239" s="5">
        <v>0</v>
      </c>
      <c r="G2239" s="5">
        <v>-2360.8333333333298</v>
      </c>
      <c r="H2239" s="34" cm="1">
        <f t="array" ref="H2239">SUMPRODUCT(('ESB Networks Summary'!$C$5:$C$17384=Data!D2239)*('ESB Networks Summary'!$E$5:$E$17384))*1000*2-SUMPRODUCT(('ESB Networks Summary'!$C$5:$C$17384=Data!D2239)*('ESB Networks Summary'!$F$5:$F$17384))*1000*2</f>
        <v>-2460</v>
      </c>
      <c r="I2239" s="5">
        <v>363.56666666666598</v>
      </c>
      <c r="J2239" s="5">
        <v>0</v>
      </c>
      <c r="K2239" s="17">
        <v>1</v>
      </c>
      <c r="L2239" s="52">
        <f t="shared" si="241"/>
        <v>0</v>
      </c>
      <c r="M2239" s="5">
        <v>0</v>
      </c>
      <c r="N2239" s="5">
        <v>908.819444444444</v>
      </c>
      <c r="O2239" s="96"/>
      <c r="P2239" s="5">
        <v>3238.3111111111102</v>
      </c>
      <c r="R2239" s="99">
        <v>19.353999999999999</v>
      </c>
      <c r="S2239" s="99">
        <v>11.476000000000001</v>
      </c>
      <c r="T2239" s="30">
        <f t="shared" si="238"/>
        <v>-31.341666666663627</v>
      </c>
      <c r="U2239" s="21">
        <f t="shared" si="242"/>
        <v>0</v>
      </c>
      <c r="V2239" s="21">
        <f t="shared" si="243"/>
        <v>-0.13546461666666648</v>
      </c>
      <c r="W2239" s="21">
        <f t="shared" si="244"/>
        <v>0</v>
      </c>
    </row>
    <row r="2240" spans="1:23">
      <c r="A2240" s="2">
        <f t="shared" si="239"/>
        <v>45474</v>
      </c>
      <c r="B2240" s="3">
        <f t="shared" si="240"/>
        <v>45490</v>
      </c>
      <c r="C2240" s="7">
        <v>45490.625</v>
      </c>
      <c r="D2240" s="7">
        <v>45490.666666666664</v>
      </c>
      <c r="E2240" s="5">
        <v>62</v>
      </c>
      <c r="F2240" s="5">
        <v>0</v>
      </c>
      <c r="G2240" s="5">
        <v>-2521.24166666666</v>
      </c>
      <c r="H2240" s="34" cm="1">
        <f t="array" ref="H2240">SUMPRODUCT(('ESB Networks Summary'!$C$5:$C$17384=Data!D2240)*('ESB Networks Summary'!$E$5:$E$17384))*1000*2-SUMPRODUCT(('ESB Networks Summary'!$C$5:$C$17384=Data!D2240)*('ESB Networks Summary'!$F$5:$F$17384))*1000*2</f>
        <v>-2476</v>
      </c>
      <c r="I2240" s="5">
        <v>0</v>
      </c>
      <c r="J2240" s="5">
        <v>0</v>
      </c>
      <c r="K2240" s="17">
        <v>1</v>
      </c>
      <c r="L2240" s="52">
        <f t="shared" si="241"/>
        <v>0</v>
      </c>
      <c r="M2240" s="5">
        <v>0</v>
      </c>
      <c r="N2240" s="5">
        <v>223.42499999999899</v>
      </c>
      <c r="O2240" s="96"/>
      <c r="P2240" s="5">
        <v>2729.4833333333299</v>
      </c>
      <c r="R2240" s="99">
        <v>20.249000000000002</v>
      </c>
      <c r="S2240" s="99">
        <v>12.370999999999999</v>
      </c>
      <c r="T2240" s="30">
        <f t="shared" si="238"/>
        <v>-15.183333333329017</v>
      </c>
      <c r="U2240" s="21">
        <f t="shared" si="242"/>
        <v>0</v>
      </c>
      <c r="V2240" s="21">
        <f t="shared" si="243"/>
        <v>-0.15595140329166624</v>
      </c>
      <c r="W2240" s="21">
        <f t="shared" si="244"/>
        <v>0</v>
      </c>
    </row>
    <row r="2241" spans="1:23">
      <c r="A2241" s="2">
        <f t="shared" si="239"/>
        <v>45474</v>
      </c>
      <c r="B2241" s="3">
        <f t="shared" si="240"/>
        <v>45490</v>
      </c>
      <c r="C2241" s="7">
        <v>45490.645833333336</v>
      </c>
      <c r="D2241" s="7">
        <v>45490.6875</v>
      </c>
      <c r="E2241" s="5">
        <v>62</v>
      </c>
      <c r="F2241" s="5">
        <v>0</v>
      </c>
      <c r="G2241" s="5">
        <v>-2063.7833333333301</v>
      </c>
      <c r="H2241" s="34" cm="1">
        <f t="array" ref="H2241">SUMPRODUCT(('ESB Networks Summary'!$C$5:$C$17384=Data!D2241)*('ESB Networks Summary'!$E$5:$E$17384))*1000*2-SUMPRODUCT(('ESB Networks Summary'!$C$5:$C$17384=Data!D2241)*('ESB Networks Summary'!$F$5:$F$17384))*1000*2</f>
        <v>-2194</v>
      </c>
      <c r="I2241" s="5">
        <v>419.23333333333301</v>
      </c>
      <c r="J2241" s="5">
        <v>0</v>
      </c>
      <c r="K2241" s="17">
        <v>1</v>
      </c>
      <c r="L2241" s="52">
        <f t="shared" si="241"/>
        <v>0</v>
      </c>
      <c r="M2241" s="5">
        <v>0</v>
      </c>
      <c r="N2241" s="5">
        <v>520.26666666666597</v>
      </c>
      <c r="O2241" s="96"/>
      <c r="P2241" s="5">
        <v>2871.5583333333302</v>
      </c>
      <c r="R2241" s="99">
        <v>20.249000000000002</v>
      </c>
      <c r="S2241" s="99">
        <v>12.370999999999999</v>
      </c>
      <c r="T2241" s="30">
        <f t="shared" si="238"/>
        <v>287.50833333333412</v>
      </c>
      <c r="U2241" s="21">
        <f t="shared" si="242"/>
        <v>0</v>
      </c>
      <c r="V2241" s="21">
        <f t="shared" si="243"/>
        <v>-0.12765531808333314</v>
      </c>
      <c r="W2241" s="21">
        <f t="shared" si="244"/>
        <v>0</v>
      </c>
    </row>
    <row r="2242" spans="1:23">
      <c r="A2242" s="2">
        <f t="shared" si="239"/>
        <v>45474</v>
      </c>
      <c r="B2242" s="3">
        <f t="shared" si="240"/>
        <v>45490</v>
      </c>
      <c r="C2242" s="7">
        <v>45490.666666666664</v>
      </c>
      <c r="D2242" s="7">
        <v>45490.708333333336</v>
      </c>
      <c r="E2242" s="5">
        <v>62</v>
      </c>
      <c r="F2242" s="5">
        <v>0</v>
      </c>
      <c r="G2242" s="5">
        <v>-1561.8333333333301</v>
      </c>
      <c r="H2242" s="34" cm="1">
        <f t="array" ref="H2242">SUMPRODUCT(('ESB Networks Summary'!$C$5:$C$17384=Data!D2242)*('ESB Networks Summary'!$E$5:$E$17384))*1000*2-SUMPRODUCT(('ESB Networks Summary'!$C$5:$C$17384=Data!D2242)*('ESB Networks Summary'!$F$5:$F$17384))*1000*2</f>
        <v>-1556</v>
      </c>
      <c r="I2242" s="5">
        <v>0</v>
      </c>
      <c r="J2242" s="5">
        <v>0</v>
      </c>
      <c r="K2242" s="17">
        <v>1</v>
      </c>
      <c r="L2242" s="52">
        <f t="shared" si="241"/>
        <v>0</v>
      </c>
      <c r="M2242" s="5">
        <v>0</v>
      </c>
      <c r="N2242" s="5">
        <v>83.6</v>
      </c>
      <c r="O2242" s="96"/>
      <c r="P2242" s="5">
        <v>1727.5</v>
      </c>
      <c r="R2242" s="99">
        <v>21.515000000000001</v>
      </c>
      <c r="S2242" s="99">
        <v>13.168000000000001</v>
      </c>
      <c r="T2242" s="30">
        <f t="shared" ref="T2242:T2305" si="245">P2242+G2242-N2242-F2242</f>
        <v>82.066666666669931</v>
      </c>
      <c r="U2242" s="21">
        <f t="shared" si="242"/>
        <v>0</v>
      </c>
      <c r="V2242" s="21">
        <f t="shared" si="243"/>
        <v>-0.10283110666666646</v>
      </c>
      <c r="W2242" s="21">
        <f t="shared" si="244"/>
        <v>0</v>
      </c>
    </row>
    <row r="2243" spans="1:23">
      <c r="A2243" s="2">
        <f t="shared" ref="A2243:A2306" si="246">DATE(YEAR(C2243),MONTH(C2243),1)</f>
        <v>45474</v>
      </c>
      <c r="B2243" s="3">
        <f t="shared" ref="B2243:B2306" si="247">DATE(YEAR(C2243),MONTH(C2243),DAY(C2243))</f>
        <v>45490</v>
      </c>
      <c r="C2243" s="7">
        <v>45490.6875</v>
      </c>
      <c r="D2243" s="7">
        <v>45490.729166666664</v>
      </c>
      <c r="E2243" s="5">
        <v>62</v>
      </c>
      <c r="F2243" s="5">
        <v>0</v>
      </c>
      <c r="G2243" s="5">
        <v>-330.64166666666603</v>
      </c>
      <c r="H2243" s="34" cm="1">
        <f t="array" ref="H2243">SUMPRODUCT(('ESB Networks Summary'!$C$5:$C$17384=Data!D2243)*('ESB Networks Summary'!$E$5:$E$17384))*1000*2-SUMPRODUCT(('ESB Networks Summary'!$C$5:$C$17384=Data!D2243)*('ESB Networks Summary'!$F$5:$F$17384))*1000*2</f>
        <v>-286</v>
      </c>
      <c r="I2243" s="5">
        <v>109.399999999999</v>
      </c>
      <c r="J2243" s="5">
        <v>0</v>
      </c>
      <c r="K2243" s="17">
        <v>1</v>
      </c>
      <c r="L2243" s="52">
        <f t="shared" ref="L2243:L2306" si="248">IF(AND(K2243=2,K2242&lt;2),1,0)</f>
        <v>0</v>
      </c>
      <c r="M2243" s="5">
        <v>0</v>
      </c>
      <c r="N2243" s="5">
        <v>133.53333333333299</v>
      </c>
      <c r="O2243" s="96"/>
      <c r="P2243" s="5">
        <v>512.9</v>
      </c>
      <c r="R2243" s="99">
        <v>21.515000000000001</v>
      </c>
      <c r="S2243" s="99">
        <v>13.168000000000001</v>
      </c>
      <c r="T2243" s="30">
        <f t="shared" si="245"/>
        <v>48.725000000000961</v>
      </c>
      <c r="U2243" s="21">
        <f t="shared" ref="U2243:U2306" si="249">IF(G2243&gt;0, G2243/1000*R2243/2,0)/100</f>
        <v>0</v>
      </c>
      <c r="V2243" s="21">
        <f t="shared" ref="V2243:V2306" si="250">IF(G2243&lt;0, G2243/1000*S2243/2,0)/100</f>
        <v>-2.1769447333333289E-2</v>
      </c>
      <c r="W2243" s="21">
        <f t="shared" ref="W2243:W2306" si="251">IF(J2243&gt;P2243,J2243/1000/2*R2243/100,0)</f>
        <v>0</v>
      </c>
    </row>
    <row r="2244" spans="1:23">
      <c r="A2244" s="2">
        <f t="shared" si="246"/>
        <v>45474</v>
      </c>
      <c r="B2244" s="3">
        <f t="shared" si="247"/>
        <v>45490</v>
      </c>
      <c r="C2244" s="7">
        <v>45490.708333333336</v>
      </c>
      <c r="D2244" s="7">
        <v>45490.75</v>
      </c>
      <c r="E2244" s="5">
        <v>61.133333333333297</v>
      </c>
      <c r="F2244" s="5">
        <v>0</v>
      </c>
      <c r="G2244" s="5">
        <v>-342.86666666666599</v>
      </c>
      <c r="H2244" s="34" cm="1">
        <f t="array" ref="H2244">SUMPRODUCT(('ESB Networks Summary'!$C$5:$C$17384=Data!D2244)*('ESB Networks Summary'!$E$5:$E$17384))*1000*2-SUMPRODUCT(('ESB Networks Summary'!$C$5:$C$17384=Data!D2244)*('ESB Networks Summary'!$F$5:$F$17384))*1000*2</f>
        <v>-338</v>
      </c>
      <c r="I2244" s="5">
        <v>519.5</v>
      </c>
      <c r="J2244" s="5">
        <v>0</v>
      </c>
      <c r="K2244" s="17">
        <v>1</v>
      </c>
      <c r="L2244" s="52">
        <f t="shared" si="248"/>
        <v>0</v>
      </c>
      <c r="M2244" s="5">
        <v>0</v>
      </c>
      <c r="N2244" s="5">
        <v>555.70000000000005</v>
      </c>
      <c r="O2244" s="96"/>
      <c r="P2244" s="5">
        <v>960.66666666666595</v>
      </c>
      <c r="R2244" s="99">
        <v>23.794</v>
      </c>
      <c r="S2244" s="99">
        <v>15.446999999999999</v>
      </c>
      <c r="T2244" s="30">
        <f t="shared" si="245"/>
        <v>62.099999999999909</v>
      </c>
      <c r="U2244" s="21">
        <f t="shared" si="249"/>
        <v>0</v>
      </c>
      <c r="V2244" s="21">
        <f t="shared" si="250"/>
        <v>-2.6481306999999944E-2</v>
      </c>
      <c r="W2244" s="21">
        <f t="shared" si="251"/>
        <v>0</v>
      </c>
    </row>
    <row r="2245" spans="1:23">
      <c r="A2245" s="2">
        <f t="shared" si="246"/>
        <v>45474</v>
      </c>
      <c r="B2245" s="3">
        <f t="shared" si="247"/>
        <v>45490</v>
      </c>
      <c r="C2245" s="7">
        <v>45490.729166666664</v>
      </c>
      <c r="D2245" s="7">
        <v>45490.770833333336</v>
      </c>
      <c r="E2245" s="5">
        <v>61</v>
      </c>
      <c r="F2245" s="5">
        <v>0</v>
      </c>
      <c r="G2245" s="5">
        <v>-346.46666666666601</v>
      </c>
      <c r="H2245" s="34" cm="1">
        <f t="array" ref="H2245">SUMPRODUCT(('ESB Networks Summary'!$C$5:$C$17384=Data!D2245)*('ESB Networks Summary'!$E$5:$E$17384))*1000*2-SUMPRODUCT(('ESB Networks Summary'!$C$5:$C$17384=Data!D2245)*('ESB Networks Summary'!$F$5:$F$17384))*1000*2</f>
        <v>-406</v>
      </c>
      <c r="I2245" s="5">
        <v>124.3</v>
      </c>
      <c r="J2245" s="5">
        <v>0</v>
      </c>
      <c r="K2245" s="17">
        <v>1</v>
      </c>
      <c r="L2245" s="52">
        <f t="shared" si="248"/>
        <v>0</v>
      </c>
      <c r="M2245" s="5">
        <v>0</v>
      </c>
      <c r="N2245" s="5">
        <v>167</v>
      </c>
      <c r="O2245" s="96"/>
      <c r="P2245" s="5">
        <v>636.73333333333301</v>
      </c>
      <c r="R2245" s="99">
        <v>23.794</v>
      </c>
      <c r="S2245" s="99">
        <v>15.446999999999999</v>
      </c>
      <c r="T2245" s="30">
        <f t="shared" si="245"/>
        <v>123.26666666666699</v>
      </c>
      <c r="U2245" s="21">
        <f t="shared" si="249"/>
        <v>0</v>
      </c>
      <c r="V2245" s="21">
        <f t="shared" si="250"/>
        <v>-2.6759352999999951E-2</v>
      </c>
      <c r="W2245" s="21">
        <f t="shared" si="251"/>
        <v>0</v>
      </c>
    </row>
    <row r="2246" spans="1:23">
      <c r="A2246" s="2">
        <f t="shared" si="246"/>
        <v>45474</v>
      </c>
      <c r="B2246" s="3">
        <f t="shared" si="247"/>
        <v>45490</v>
      </c>
      <c r="C2246" s="7">
        <v>45490.75</v>
      </c>
      <c r="D2246" s="7">
        <v>45490.791666666664</v>
      </c>
      <c r="E2246" s="5">
        <v>61</v>
      </c>
      <c r="F2246" s="5">
        <v>0</v>
      </c>
      <c r="G2246" s="5">
        <v>119.291666666666</v>
      </c>
      <c r="H2246" s="34" cm="1">
        <f t="array" ref="H2246">SUMPRODUCT(('ESB Networks Summary'!$C$5:$C$17384=Data!D2246)*('ESB Networks Summary'!$E$5:$E$17384))*1000*2-SUMPRODUCT(('ESB Networks Summary'!$C$5:$C$17384=Data!D2246)*('ESB Networks Summary'!$F$5:$F$17384))*1000*2</f>
        <v>92</v>
      </c>
      <c r="I2246" s="5">
        <v>195.24166666666599</v>
      </c>
      <c r="J2246" s="5">
        <v>0</v>
      </c>
      <c r="K2246" s="17">
        <v>1</v>
      </c>
      <c r="L2246" s="52">
        <f t="shared" si="248"/>
        <v>0</v>
      </c>
      <c r="M2246" s="5">
        <v>0</v>
      </c>
      <c r="N2246" s="5">
        <v>452.26666666666603</v>
      </c>
      <c r="O2246" s="96"/>
      <c r="P2246" s="5">
        <v>363.46666666666601</v>
      </c>
      <c r="R2246" s="99">
        <v>24</v>
      </c>
      <c r="S2246" s="99">
        <v>16.122</v>
      </c>
      <c r="T2246" s="30">
        <f t="shared" si="245"/>
        <v>30.491666666665992</v>
      </c>
      <c r="U2246" s="21">
        <f t="shared" si="249"/>
        <v>1.431499999999992E-2</v>
      </c>
      <c r="V2246" s="21">
        <f t="shared" si="250"/>
        <v>0</v>
      </c>
      <c r="W2246" s="21">
        <f t="shared" si="251"/>
        <v>0</v>
      </c>
    </row>
    <row r="2247" spans="1:23">
      <c r="A2247" s="2">
        <f t="shared" si="246"/>
        <v>45474</v>
      </c>
      <c r="B2247" s="3">
        <f t="shared" si="247"/>
        <v>45490</v>
      </c>
      <c r="C2247" s="7">
        <v>45490.770833333336</v>
      </c>
      <c r="D2247" s="7">
        <v>45490.8125</v>
      </c>
      <c r="E2247" s="5">
        <v>61</v>
      </c>
      <c r="F2247" s="5">
        <v>0</v>
      </c>
      <c r="G2247" s="5">
        <v>291.28333333333302</v>
      </c>
      <c r="H2247" s="34" cm="1">
        <f t="array" ref="H2247">SUMPRODUCT(('ESB Networks Summary'!$C$5:$C$17384=Data!D2247)*('ESB Networks Summary'!$E$5:$E$17384))*1000*2-SUMPRODUCT(('ESB Networks Summary'!$C$5:$C$17384=Data!D2247)*('ESB Networks Summary'!$F$5:$F$17384))*1000*2</f>
        <v>232</v>
      </c>
      <c r="I2247" s="5">
        <v>6.0249999999999897</v>
      </c>
      <c r="J2247" s="5">
        <v>0</v>
      </c>
      <c r="K2247" s="17">
        <v>1</v>
      </c>
      <c r="L2247" s="52">
        <f t="shared" si="248"/>
        <v>0</v>
      </c>
      <c r="M2247" s="5">
        <v>0</v>
      </c>
      <c r="N2247" s="5">
        <v>235.56666666666601</v>
      </c>
      <c r="O2247" s="96"/>
      <c r="P2247" s="5">
        <v>76.283333333333303</v>
      </c>
      <c r="R2247" s="99">
        <v>24</v>
      </c>
      <c r="S2247" s="99">
        <v>16.122</v>
      </c>
      <c r="T2247" s="30">
        <f t="shared" si="245"/>
        <v>132.00000000000031</v>
      </c>
      <c r="U2247" s="21">
        <f t="shared" si="249"/>
        <v>3.4953999999999957E-2</v>
      </c>
      <c r="V2247" s="21">
        <f t="shared" si="250"/>
        <v>0</v>
      </c>
      <c r="W2247" s="21">
        <f t="shared" si="251"/>
        <v>0</v>
      </c>
    </row>
    <row r="2248" spans="1:23">
      <c r="A2248" s="2">
        <f t="shared" si="246"/>
        <v>45474</v>
      </c>
      <c r="B2248" s="3">
        <f t="shared" si="247"/>
        <v>45490</v>
      </c>
      <c r="C2248" s="7">
        <v>45490.791666666664</v>
      </c>
      <c r="D2248" s="7">
        <v>45490.833333333336</v>
      </c>
      <c r="E2248" s="5">
        <v>61</v>
      </c>
      <c r="F2248" s="5">
        <v>0</v>
      </c>
      <c r="G2248" s="5">
        <v>14.2416666666666</v>
      </c>
      <c r="H2248" s="34" cm="1">
        <f t="array" ref="H2248">SUMPRODUCT(('ESB Networks Summary'!$C$5:$C$17384=Data!D2248)*('ESB Networks Summary'!$E$5:$E$17384))*1000*2-SUMPRODUCT(('ESB Networks Summary'!$C$5:$C$17384=Data!D2248)*('ESB Networks Summary'!$F$5:$F$17384))*1000*2</f>
        <v>22</v>
      </c>
      <c r="I2248" s="5">
        <v>10.199999999999999</v>
      </c>
      <c r="J2248" s="5">
        <v>0</v>
      </c>
      <c r="K2248" s="17">
        <v>1</v>
      </c>
      <c r="L2248" s="52">
        <f t="shared" si="248"/>
        <v>0</v>
      </c>
      <c r="M2248" s="5">
        <v>0</v>
      </c>
      <c r="N2248" s="5">
        <v>31.633333333333301</v>
      </c>
      <c r="O2248" s="96"/>
      <c r="P2248" s="5">
        <v>57.9</v>
      </c>
      <c r="R2248" s="99">
        <v>24.466999999999999</v>
      </c>
      <c r="S2248" s="99">
        <v>16.59</v>
      </c>
      <c r="T2248" s="30">
        <f t="shared" si="245"/>
        <v>40.508333333333297</v>
      </c>
      <c r="U2248" s="21">
        <f t="shared" si="249"/>
        <v>1.7422542916666584E-3</v>
      </c>
      <c r="V2248" s="21">
        <f t="shared" si="250"/>
        <v>0</v>
      </c>
      <c r="W2248" s="21">
        <f t="shared" si="251"/>
        <v>0</v>
      </c>
    </row>
    <row r="2249" spans="1:23">
      <c r="A2249" s="2">
        <f t="shared" si="246"/>
        <v>45474</v>
      </c>
      <c r="B2249" s="3">
        <f t="shared" si="247"/>
        <v>45490</v>
      </c>
      <c r="C2249" s="7">
        <v>45490.8125</v>
      </c>
      <c r="D2249" s="7">
        <v>45490.854166666664</v>
      </c>
      <c r="E2249" s="5">
        <v>61</v>
      </c>
      <c r="F2249" s="5">
        <v>0</v>
      </c>
      <c r="G2249" s="5">
        <v>363.63333333333298</v>
      </c>
      <c r="H2249" s="34" cm="1">
        <f t="array" ref="H2249">SUMPRODUCT(('ESB Networks Summary'!$C$5:$C$17384=Data!D2249)*('ESB Networks Summary'!$E$5:$E$17384))*1000*2-SUMPRODUCT(('ESB Networks Summary'!$C$5:$C$17384=Data!D2249)*('ESB Networks Summary'!$F$5:$F$17384))*1000*2</f>
        <v>280</v>
      </c>
      <c r="I2249" s="5">
        <v>0</v>
      </c>
      <c r="J2249" s="5">
        <v>0</v>
      </c>
      <c r="K2249" s="17">
        <v>1</v>
      </c>
      <c r="L2249" s="52">
        <f t="shared" si="248"/>
        <v>0</v>
      </c>
      <c r="M2249" s="5">
        <v>0</v>
      </c>
      <c r="N2249" s="5">
        <v>344.8</v>
      </c>
      <c r="O2249" s="96"/>
      <c r="P2249" s="5">
        <v>0.86666666666666603</v>
      </c>
      <c r="R2249" s="99">
        <v>24.466999999999999</v>
      </c>
      <c r="S2249" s="99">
        <v>16.59</v>
      </c>
      <c r="T2249" s="30">
        <f t="shared" si="245"/>
        <v>19.699999999999648</v>
      </c>
      <c r="U2249" s="21">
        <f t="shared" si="249"/>
        <v>4.4485083833333293E-2</v>
      </c>
      <c r="V2249" s="21">
        <f t="shared" si="250"/>
        <v>0</v>
      </c>
      <c r="W2249" s="21">
        <f t="shared" si="251"/>
        <v>0</v>
      </c>
    </row>
    <row r="2250" spans="1:23">
      <c r="A2250" s="2">
        <f t="shared" si="246"/>
        <v>45474</v>
      </c>
      <c r="B2250" s="3">
        <f t="shared" si="247"/>
        <v>45490</v>
      </c>
      <c r="C2250" s="7">
        <v>45490.833333333336</v>
      </c>
      <c r="D2250" s="7">
        <v>45490.875</v>
      </c>
      <c r="E2250" s="5">
        <v>61</v>
      </c>
      <c r="F2250" s="5">
        <v>0</v>
      </c>
      <c r="G2250" s="5">
        <v>126.86666666666601</v>
      </c>
      <c r="H2250" s="34" cm="1">
        <f t="array" ref="H2250">SUMPRODUCT(('ESB Networks Summary'!$C$5:$C$17384=Data!D2250)*('ESB Networks Summary'!$E$5:$E$17384))*1000*2-SUMPRODUCT(('ESB Networks Summary'!$C$5:$C$17384=Data!D2250)*('ESB Networks Summary'!$F$5:$F$17384))*1000*2</f>
        <v>130</v>
      </c>
      <c r="I2250" s="5">
        <v>0</v>
      </c>
      <c r="J2250" s="5">
        <v>0</v>
      </c>
      <c r="K2250" s="17">
        <v>1</v>
      </c>
      <c r="L2250" s="52">
        <f t="shared" si="248"/>
        <v>0</v>
      </c>
      <c r="M2250" s="5">
        <v>0</v>
      </c>
      <c r="N2250" s="5">
        <v>26.466666666666601</v>
      </c>
      <c r="O2250" s="96"/>
      <c r="P2250" s="5">
        <v>0</v>
      </c>
      <c r="R2250" s="99">
        <v>23.315000000000001</v>
      </c>
      <c r="S2250" s="99">
        <v>15.437000000000001</v>
      </c>
      <c r="T2250" s="30">
        <f t="shared" si="245"/>
        <v>100.39999999999941</v>
      </c>
      <c r="U2250" s="21">
        <f t="shared" si="249"/>
        <v>1.478948166666659E-2</v>
      </c>
      <c r="V2250" s="21">
        <f t="shared" si="250"/>
        <v>0</v>
      </c>
      <c r="W2250" s="21">
        <f t="shared" si="251"/>
        <v>0</v>
      </c>
    </row>
    <row r="2251" spans="1:23">
      <c r="A2251" s="2">
        <f t="shared" si="246"/>
        <v>45474</v>
      </c>
      <c r="B2251" s="3">
        <f t="shared" si="247"/>
        <v>45490</v>
      </c>
      <c r="C2251" s="7">
        <v>45490.854166666664</v>
      </c>
      <c r="D2251" s="7">
        <v>45490.895833333336</v>
      </c>
      <c r="E2251" s="5">
        <v>61</v>
      </c>
      <c r="F2251" s="5">
        <v>0</v>
      </c>
      <c r="G2251" s="5">
        <v>153.266666666666</v>
      </c>
      <c r="H2251" s="34" cm="1">
        <f t="array" ref="H2251">SUMPRODUCT(('ESB Networks Summary'!$C$5:$C$17384=Data!D2251)*('ESB Networks Summary'!$E$5:$E$17384))*1000*2-SUMPRODUCT(('ESB Networks Summary'!$C$5:$C$17384=Data!D2251)*('ESB Networks Summary'!$F$5:$F$17384))*1000*2</f>
        <v>150</v>
      </c>
      <c r="I2251" s="5">
        <v>0</v>
      </c>
      <c r="J2251" s="5">
        <v>0</v>
      </c>
      <c r="K2251" s="17">
        <v>1</v>
      </c>
      <c r="L2251" s="52">
        <f t="shared" si="248"/>
        <v>0</v>
      </c>
      <c r="M2251" s="5">
        <v>0</v>
      </c>
      <c r="N2251" s="5">
        <v>8.7999999999999901</v>
      </c>
      <c r="O2251" s="96"/>
      <c r="P2251" s="5">
        <v>0</v>
      </c>
      <c r="R2251" s="99">
        <v>23.315000000000001</v>
      </c>
      <c r="S2251" s="99">
        <v>15.437000000000001</v>
      </c>
      <c r="T2251" s="30">
        <f t="shared" si="245"/>
        <v>144.46666666666601</v>
      </c>
      <c r="U2251" s="21">
        <f t="shared" si="249"/>
        <v>1.786706166666659E-2</v>
      </c>
      <c r="V2251" s="21">
        <f t="shared" si="250"/>
        <v>0</v>
      </c>
      <c r="W2251" s="21">
        <f t="shared" si="251"/>
        <v>0</v>
      </c>
    </row>
    <row r="2252" spans="1:23">
      <c r="A2252" s="2">
        <f t="shared" si="246"/>
        <v>45474</v>
      </c>
      <c r="B2252" s="3">
        <f t="shared" si="247"/>
        <v>45490</v>
      </c>
      <c r="C2252" s="7">
        <v>45490.875</v>
      </c>
      <c r="D2252" s="7">
        <v>45490.916666666664</v>
      </c>
      <c r="E2252" s="5">
        <v>61</v>
      </c>
      <c r="F2252" s="5">
        <v>0</v>
      </c>
      <c r="G2252" s="5">
        <v>200.27500000000001</v>
      </c>
      <c r="H2252" s="34" cm="1">
        <f t="array" ref="H2252">SUMPRODUCT(('ESB Networks Summary'!$C$5:$C$17384=Data!D2252)*('ESB Networks Summary'!$E$5:$E$17384))*1000*2-SUMPRODUCT(('ESB Networks Summary'!$C$5:$C$17384=Data!D2252)*('ESB Networks Summary'!$F$5:$F$17384))*1000*2</f>
        <v>188</v>
      </c>
      <c r="I2252" s="5">
        <v>0</v>
      </c>
      <c r="J2252" s="5">
        <v>0</v>
      </c>
      <c r="K2252" s="17">
        <v>1</v>
      </c>
      <c r="L2252" s="52">
        <f t="shared" si="248"/>
        <v>0</v>
      </c>
      <c r="M2252" s="5">
        <v>0</v>
      </c>
      <c r="N2252" s="5">
        <v>131.06666666666601</v>
      </c>
      <c r="O2252" s="96"/>
      <c r="P2252" s="5">
        <v>0</v>
      </c>
      <c r="R2252" s="99">
        <v>21.602</v>
      </c>
      <c r="S2252" s="99">
        <v>13.724</v>
      </c>
      <c r="T2252" s="30">
        <f t="shared" si="245"/>
        <v>69.208333333333997</v>
      </c>
      <c r="U2252" s="21">
        <f t="shared" si="249"/>
        <v>2.1631702750000002E-2</v>
      </c>
      <c r="V2252" s="21">
        <f t="shared" si="250"/>
        <v>0</v>
      </c>
      <c r="W2252" s="21">
        <f t="shared" si="251"/>
        <v>0</v>
      </c>
    </row>
    <row r="2253" spans="1:23">
      <c r="A2253" s="2">
        <f t="shared" si="246"/>
        <v>45474</v>
      </c>
      <c r="B2253" s="3">
        <f t="shared" si="247"/>
        <v>45490</v>
      </c>
      <c r="C2253" s="7">
        <v>45490.895833333336</v>
      </c>
      <c r="D2253" s="7">
        <v>45490.9375</v>
      </c>
      <c r="E2253" s="5">
        <v>61</v>
      </c>
      <c r="F2253" s="5">
        <v>0</v>
      </c>
      <c r="G2253" s="5">
        <v>214</v>
      </c>
      <c r="H2253" s="34" cm="1">
        <f t="array" ref="H2253">SUMPRODUCT(('ESB Networks Summary'!$C$5:$C$17384=Data!D2253)*('ESB Networks Summary'!$E$5:$E$17384))*1000*2-SUMPRODUCT(('ESB Networks Summary'!$C$5:$C$17384=Data!D2253)*('ESB Networks Summary'!$F$5:$F$17384))*1000*2</f>
        <v>478</v>
      </c>
      <c r="I2253" s="5">
        <v>0</v>
      </c>
      <c r="J2253" s="5">
        <v>0</v>
      </c>
      <c r="K2253" s="17">
        <v>1</v>
      </c>
      <c r="L2253" s="52">
        <f t="shared" si="248"/>
        <v>0</v>
      </c>
      <c r="M2253" s="5">
        <v>0</v>
      </c>
      <c r="N2253" s="5">
        <v>192</v>
      </c>
      <c r="O2253" s="96"/>
      <c r="P2253" s="5">
        <v>0</v>
      </c>
      <c r="R2253" s="99">
        <v>21.602</v>
      </c>
      <c r="S2253" s="99">
        <v>13.724</v>
      </c>
      <c r="T2253" s="30">
        <f t="shared" si="245"/>
        <v>22</v>
      </c>
      <c r="U2253" s="21">
        <f t="shared" si="249"/>
        <v>2.3114140000000002E-2</v>
      </c>
      <c r="V2253" s="21">
        <f t="shared" si="250"/>
        <v>0</v>
      </c>
      <c r="W2253" s="21">
        <f t="shared" si="251"/>
        <v>0</v>
      </c>
    </row>
    <row r="2254" spans="1:23">
      <c r="A2254" s="2">
        <f t="shared" si="246"/>
        <v>45474</v>
      </c>
      <c r="B2254" s="3">
        <f t="shared" si="247"/>
        <v>45490</v>
      </c>
      <c r="C2254" s="7">
        <v>45490.916666666664</v>
      </c>
      <c r="D2254" s="7">
        <v>45490.958333333336</v>
      </c>
      <c r="E2254" s="5">
        <v>61</v>
      </c>
      <c r="F2254" s="5">
        <v>0</v>
      </c>
      <c r="G2254" s="5">
        <v>214</v>
      </c>
      <c r="H2254" s="34" cm="1">
        <f t="array" ref="H2254">SUMPRODUCT(('ESB Networks Summary'!$C$5:$C$17384=Data!D2254)*('ESB Networks Summary'!$E$5:$E$17384))*1000*2-SUMPRODUCT(('ESB Networks Summary'!$C$5:$C$17384=Data!D2254)*('ESB Networks Summary'!$F$5:$F$17384))*1000*2</f>
        <v>472</v>
      </c>
      <c r="I2254" s="5">
        <v>0</v>
      </c>
      <c r="J2254" s="5">
        <v>0</v>
      </c>
      <c r="K2254" s="17">
        <v>1</v>
      </c>
      <c r="L2254" s="52">
        <f t="shared" si="248"/>
        <v>0</v>
      </c>
      <c r="M2254" s="5">
        <v>0</v>
      </c>
      <c r="N2254" s="5">
        <v>192</v>
      </c>
      <c r="O2254" s="96"/>
      <c r="P2254" s="5">
        <v>0</v>
      </c>
      <c r="R2254" s="99">
        <v>14.428999999999998</v>
      </c>
      <c r="S2254" s="99">
        <v>11.436</v>
      </c>
      <c r="T2254" s="30">
        <f t="shared" si="245"/>
        <v>22</v>
      </c>
      <c r="U2254" s="21">
        <f t="shared" si="249"/>
        <v>1.5439029999999998E-2</v>
      </c>
      <c r="V2254" s="21">
        <f t="shared" si="250"/>
        <v>0</v>
      </c>
      <c r="W2254" s="21">
        <f t="shared" si="251"/>
        <v>0</v>
      </c>
    </row>
    <row r="2255" spans="1:23">
      <c r="A2255" s="2">
        <f t="shared" si="246"/>
        <v>45474</v>
      </c>
      <c r="B2255" s="3">
        <f t="shared" si="247"/>
        <v>45490</v>
      </c>
      <c r="C2255" s="7">
        <v>45490.9375</v>
      </c>
      <c r="D2255" s="7">
        <v>45490.979166666664</v>
      </c>
      <c r="E2255" s="5">
        <v>61</v>
      </c>
      <c r="F2255" s="5">
        <v>0</v>
      </c>
      <c r="G2255" s="5">
        <v>214</v>
      </c>
      <c r="H2255" s="34" cm="1">
        <f t="array" ref="H2255">SUMPRODUCT(('ESB Networks Summary'!$C$5:$C$17384=Data!D2255)*('ESB Networks Summary'!$E$5:$E$17384))*1000*2-SUMPRODUCT(('ESB Networks Summary'!$C$5:$C$17384=Data!D2255)*('ESB Networks Summary'!$F$5:$F$17384))*1000*2</f>
        <v>212</v>
      </c>
      <c r="I2255" s="5">
        <v>0</v>
      </c>
      <c r="J2255" s="5">
        <v>0</v>
      </c>
      <c r="K2255" s="17">
        <v>1</v>
      </c>
      <c r="L2255" s="52">
        <f t="shared" si="248"/>
        <v>0</v>
      </c>
      <c r="M2255" s="5">
        <v>0</v>
      </c>
      <c r="N2255" s="5">
        <v>192</v>
      </c>
      <c r="O2255" s="96"/>
      <c r="P2255" s="5">
        <v>0</v>
      </c>
      <c r="R2255" s="99">
        <v>14.428999999999998</v>
      </c>
      <c r="S2255" s="99">
        <v>11.436</v>
      </c>
      <c r="T2255" s="30">
        <f t="shared" si="245"/>
        <v>22</v>
      </c>
      <c r="U2255" s="21">
        <f t="shared" si="249"/>
        <v>1.5439029999999998E-2</v>
      </c>
      <c r="V2255" s="21">
        <f t="shared" si="250"/>
        <v>0</v>
      </c>
      <c r="W2255" s="21">
        <f t="shared" si="251"/>
        <v>0</v>
      </c>
    </row>
    <row r="2256" spans="1:23">
      <c r="A2256" s="2">
        <f t="shared" si="246"/>
        <v>45474</v>
      </c>
      <c r="B2256" s="3">
        <f t="shared" si="247"/>
        <v>45490</v>
      </c>
      <c r="C2256" s="7">
        <v>45490.958333333336</v>
      </c>
      <c r="D2256" s="7">
        <v>45491</v>
      </c>
      <c r="E2256" s="5">
        <v>61</v>
      </c>
      <c r="F2256" s="5">
        <v>0</v>
      </c>
      <c r="G2256" s="5">
        <v>214</v>
      </c>
      <c r="H2256" s="34" cm="1">
        <f t="array" ref="H2256">SUMPRODUCT(('ESB Networks Summary'!$C$5:$C$17384=Data!D2256)*('ESB Networks Summary'!$E$5:$E$17384))*1000*2-SUMPRODUCT(('ESB Networks Summary'!$C$5:$C$17384=Data!D2256)*('ESB Networks Summary'!$F$5:$F$17384))*1000*2</f>
        <v>130</v>
      </c>
      <c r="I2256" s="5">
        <v>0</v>
      </c>
      <c r="J2256" s="5">
        <v>0</v>
      </c>
      <c r="K2256" s="17">
        <v>1</v>
      </c>
      <c r="L2256" s="52">
        <f t="shared" si="248"/>
        <v>0</v>
      </c>
      <c r="M2256" s="5">
        <v>0</v>
      </c>
      <c r="N2256" s="5">
        <v>192</v>
      </c>
      <c r="O2256" s="96"/>
      <c r="P2256" s="5">
        <v>0</v>
      </c>
      <c r="R2256" s="99">
        <v>13.461000000000002</v>
      </c>
      <c r="S2256" s="99">
        <v>10.467000000000001</v>
      </c>
      <c r="T2256" s="30">
        <f t="shared" si="245"/>
        <v>22</v>
      </c>
      <c r="U2256" s="21">
        <f t="shared" si="249"/>
        <v>1.4403270000000001E-2</v>
      </c>
      <c r="V2256" s="21">
        <f t="shared" si="250"/>
        <v>0</v>
      </c>
      <c r="W2256" s="21">
        <f t="shared" si="251"/>
        <v>0</v>
      </c>
    </row>
    <row r="2257" spans="1:23">
      <c r="A2257" s="2">
        <f t="shared" si="246"/>
        <v>45474</v>
      </c>
      <c r="B2257" s="3">
        <f t="shared" si="247"/>
        <v>45490</v>
      </c>
      <c r="C2257" s="7">
        <v>45490.979166666664</v>
      </c>
      <c r="D2257" s="7">
        <v>45491.020833333336</v>
      </c>
      <c r="E2257" s="5">
        <v>61</v>
      </c>
      <c r="F2257" s="5">
        <v>0</v>
      </c>
      <c r="G2257" s="5">
        <v>214</v>
      </c>
      <c r="H2257" s="34" cm="1">
        <f t="array" ref="H2257">SUMPRODUCT(('ESB Networks Summary'!$C$5:$C$17384=Data!D2257)*('ESB Networks Summary'!$E$5:$E$17384))*1000*2-SUMPRODUCT(('ESB Networks Summary'!$C$5:$C$17384=Data!D2257)*('ESB Networks Summary'!$F$5:$F$17384))*1000*2</f>
        <v>142</v>
      </c>
      <c r="I2257" s="5">
        <v>0</v>
      </c>
      <c r="J2257" s="5">
        <v>0</v>
      </c>
      <c r="K2257" s="17">
        <v>1</v>
      </c>
      <c r="L2257" s="52">
        <f t="shared" si="248"/>
        <v>0</v>
      </c>
      <c r="M2257" s="5">
        <v>0</v>
      </c>
      <c r="N2257" s="5">
        <v>192</v>
      </c>
      <c r="O2257" s="96"/>
      <c r="P2257" s="5">
        <v>0</v>
      </c>
      <c r="R2257" s="99">
        <v>13.461000000000002</v>
      </c>
      <c r="S2257" s="99">
        <v>10.467000000000001</v>
      </c>
      <c r="T2257" s="30">
        <f t="shared" si="245"/>
        <v>22</v>
      </c>
      <c r="U2257" s="21">
        <f t="shared" si="249"/>
        <v>1.4403270000000001E-2</v>
      </c>
      <c r="V2257" s="21">
        <f t="shared" si="250"/>
        <v>0</v>
      </c>
      <c r="W2257" s="21">
        <f t="shared" si="251"/>
        <v>0</v>
      </c>
    </row>
    <row r="2258" spans="1:23">
      <c r="A2258" s="2">
        <f t="shared" si="246"/>
        <v>45474</v>
      </c>
      <c r="B2258" s="3">
        <f t="shared" si="247"/>
        <v>45491</v>
      </c>
      <c r="C2258" s="7">
        <v>45491</v>
      </c>
      <c r="D2258" s="7">
        <v>45491.041666666664</v>
      </c>
      <c r="E2258" s="5">
        <v>61</v>
      </c>
      <c r="F2258" s="5">
        <v>0</v>
      </c>
      <c r="G2258" s="5">
        <v>214</v>
      </c>
      <c r="H2258" s="34" cm="1">
        <f t="array" ref="H2258">SUMPRODUCT(('ESB Networks Summary'!$C$5:$C$17384=Data!D2258)*('ESB Networks Summary'!$E$5:$E$17384))*1000*2-SUMPRODUCT(('ESB Networks Summary'!$C$5:$C$17384=Data!D2258)*('ESB Networks Summary'!$F$5:$F$17384))*1000*2</f>
        <v>118</v>
      </c>
      <c r="I2258" s="5">
        <v>0</v>
      </c>
      <c r="J2258" s="5">
        <v>0</v>
      </c>
      <c r="K2258" s="17">
        <v>1</v>
      </c>
      <c r="L2258" s="52">
        <f t="shared" si="248"/>
        <v>0</v>
      </c>
      <c r="M2258" s="5">
        <v>0</v>
      </c>
      <c r="N2258" s="5">
        <v>192</v>
      </c>
      <c r="O2258" s="96"/>
      <c r="P2258" s="5">
        <v>0</v>
      </c>
      <c r="R2258" s="99">
        <v>12.878</v>
      </c>
      <c r="S2258" s="99">
        <v>9.8840000000000003</v>
      </c>
      <c r="T2258" s="30">
        <f t="shared" si="245"/>
        <v>22</v>
      </c>
      <c r="U2258" s="21">
        <f t="shared" si="249"/>
        <v>1.3779459999999999E-2</v>
      </c>
      <c r="V2258" s="21">
        <f t="shared" si="250"/>
        <v>0</v>
      </c>
      <c r="W2258" s="21">
        <f t="shared" si="251"/>
        <v>0</v>
      </c>
    </row>
    <row r="2259" spans="1:23">
      <c r="A2259" s="2">
        <f t="shared" si="246"/>
        <v>45474</v>
      </c>
      <c r="B2259" s="3">
        <f t="shared" si="247"/>
        <v>45491</v>
      </c>
      <c r="C2259" s="7">
        <v>45491.020833333336</v>
      </c>
      <c r="D2259" s="7">
        <v>45491.0625</v>
      </c>
      <c r="E2259" s="5">
        <v>61</v>
      </c>
      <c r="F2259" s="5">
        <v>0</v>
      </c>
      <c r="G2259" s="5">
        <v>214</v>
      </c>
      <c r="H2259" s="34" cm="1">
        <f t="array" ref="H2259">SUMPRODUCT(('ESB Networks Summary'!$C$5:$C$17384=Data!D2259)*('ESB Networks Summary'!$E$5:$E$17384))*1000*2-SUMPRODUCT(('ESB Networks Summary'!$C$5:$C$17384=Data!D2259)*('ESB Networks Summary'!$F$5:$F$17384))*1000*2</f>
        <v>114</v>
      </c>
      <c r="I2259" s="5">
        <v>0</v>
      </c>
      <c r="J2259" s="5">
        <v>0</v>
      </c>
      <c r="K2259" s="17">
        <v>1</v>
      </c>
      <c r="L2259" s="52">
        <f t="shared" si="248"/>
        <v>0</v>
      </c>
      <c r="M2259" s="5">
        <v>0</v>
      </c>
      <c r="N2259" s="5">
        <v>192</v>
      </c>
      <c r="O2259" s="96"/>
      <c r="P2259" s="5">
        <v>0</v>
      </c>
      <c r="R2259" s="99">
        <v>12.878</v>
      </c>
      <c r="S2259" s="99">
        <v>9.8840000000000003</v>
      </c>
      <c r="T2259" s="30">
        <f t="shared" si="245"/>
        <v>22</v>
      </c>
      <c r="U2259" s="21">
        <f t="shared" si="249"/>
        <v>1.3779459999999999E-2</v>
      </c>
      <c r="V2259" s="21">
        <f t="shared" si="250"/>
        <v>0</v>
      </c>
      <c r="W2259" s="21">
        <f t="shared" si="251"/>
        <v>0</v>
      </c>
    </row>
    <row r="2260" spans="1:23">
      <c r="A2260" s="2">
        <f t="shared" si="246"/>
        <v>45474</v>
      </c>
      <c r="B2260" s="3">
        <f t="shared" si="247"/>
        <v>45491</v>
      </c>
      <c r="C2260" s="7">
        <v>45491.041666666664</v>
      </c>
      <c r="D2260" s="7">
        <v>45491.083333333336</v>
      </c>
      <c r="E2260" s="5">
        <v>61</v>
      </c>
      <c r="F2260" s="5">
        <v>0</v>
      </c>
      <c r="G2260" s="5">
        <v>214</v>
      </c>
      <c r="H2260" s="34" cm="1">
        <f t="array" ref="H2260">SUMPRODUCT(('ESB Networks Summary'!$C$5:$C$17384=Data!D2260)*('ESB Networks Summary'!$E$5:$E$17384))*1000*2-SUMPRODUCT(('ESB Networks Summary'!$C$5:$C$17384=Data!D2260)*('ESB Networks Summary'!$F$5:$F$17384))*1000*2</f>
        <v>128</v>
      </c>
      <c r="I2260" s="5">
        <v>0</v>
      </c>
      <c r="J2260" s="5">
        <v>0</v>
      </c>
      <c r="K2260" s="17">
        <v>1</v>
      </c>
      <c r="L2260" s="52">
        <f t="shared" si="248"/>
        <v>0</v>
      </c>
      <c r="M2260" s="5">
        <v>0</v>
      </c>
      <c r="N2260" s="5">
        <v>192</v>
      </c>
      <c r="O2260" s="96"/>
      <c r="P2260" s="5">
        <v>0</v>
      </c>
      <c r="R2260" s="99">
        <v>12.615</v>
      </c>
      <c r="S2260" s="99">
        <v>9.6209999999999987</v>
      </c>
      <c r="T2260" s="30">
        <f t="shared" si="245"/>
        <v>22</v>
      </c>
      <c r="U2260" s="21">
        <f t="shared" si="249"/>
        <v>1.3498049999999999E-2</v>
      </c>
      <c r="V2260" s="21">
        <f t="shared" si="250"/>
        <v>0</v>
      </c>
      <c r="W2260" s="21">
        <f t="shared" si="251"/>
        <v>0</v>
      </c>
    </row>
    <row r="2261" spans="1:23">
      <c r="A2261" s="2">
        <f t="shared" si="246"/>
        <v>45474</v>
      </c>
      <c r="B2261" s="3">
        <f t="shared" si="247"/>
        <v>45491</v>
      </c>
      <c r="C2261" s="7">
        <v>45491.0625</v>
      </c>
      <c r="D2261" s="7">
        <v>45491.104166666664</v>
      </c>
      <c r="E2261" s="5">
        <v>61</v>
      </c>
      <c r="F2261" s="5">
        <v>0</v>
      </c>
      <c r="G2261" s="5">
        <v>214</v>
      </c>
      <c r="H2261" s="34" cm="1">
        <f t="array" ref="H2261">SUMPRODUCT(('ESB Networks Summary'!$C$5:$C$17384=Data!D2261)*('ESB Networks Summary'!$E$5:$E$17384))*1000*2-SUMPRODUCT(('ESB Networks Summary'!$C$5:$C$17384=Data!D2261)*('ESB Networks Summary'!$F$5:$F$17384))*1000*2</f>
        <v>132</v>
      </c>
      <c r="I2261" s="5">
        <v>0</v>
      </c>
      <c r="J2261" s="5">
        <v>0</v>
      </c>
      <c r="K2261" s="17">
        <v>1</v>
      </c>
      <c r="L2261" s="52">
        <f t="shared" si="248"/>
        <v>0</v>
      </c>
      <c r="M2261" s="5">
        <v>0</v>
      </c>
      <c r="N2261" s="5">
        <v>192</v>
      </c>
      <c r="O2261" s="96"/>
      <c r="P2261" s="5">
        <v>0</v>
      </c>
      <c r="R2261" s="99">
        <v>12.615</v>
      </c>
      <c r="S2261" s="99">
        <v>9.6209999999999987</v>
      </c>
      <c r="T2261" s="30">
        <f t="shared" si="245"/>
        <v>22</v>
      </c>
      <c r="U2261" s="21">
        <f t="shared" si="249"/>
        <v>1.3498049999999999E-2</v>
      </c>
      <c r="V2261" s="21">
        <f t="shared" si="250"/>
        <v>0</v>
      </c>
      <c r="W2261" s="21">
        <f t="shared" si="251"/>
        <v>0</v>
      </c>
    </row>
    <row r="2262" spans="1:23">
      <c r="A2262" s="2">
        <f t="shared" si="246"/>
        <v>45474</v>
      </c>
      <c r="B2262" s="3">
        <f t="shared" si="247"/>
        <v>45491</v>
      </c>
      <c r="C2262" s="7">
        <v>45491.083333333336</v>
      </c>
      <c r="D2262" s="7">
        <v>45491.125</v>
      </c>
      <c r="E2262" s="5">
        <v>61</v>
      </c>
      <c r="F2262" s="5">
        <v>0</v>
      </c>
      <c r="G2262" s="5">
        <v>214</v>
      </c>
      <c r="H2262" s="34" cm="1">
        <f t="array" ref="H2262">SUMPRODUCT(('ESB Networks Summary'!$C$5:$C$17384=Data!D2262)*('ESB Networks Summary'!$E$5:$E$17384))*1000*2-SUMPRODUCT(('ESB Networks Summary'!$C$5:$C$17384=Data!D2262)*('ESB Networks Summary'!$F$5:$F$17384))*1000*2</f>
        <v>110</v>
      </c>
      <c r="I2262" s="5">
        <v>0</v>
      </c>
      <c r="J2262" s="5">
        <v>0</v>
      </c>
      <c r="K2262" s="17">
        <v>1</v>
      </c>
      <c r="L2262" s="52">
        <f t="shared" si="248"/>
        <v>0</v>
      </c>
      <c r="M2262" s="5">
        <v>0</v>
      </c>
      <c r="N2262" s="5">
        <v>192</v>
      </c>
      <c r="O2262" s="96"/>
      <c r="P2262" s="5">
        <v>0</v>
      </c>
      <c r="R2262" s="99">
        <v>12.429</v>
      </c>
      <c r="S2262" s="99">
        <v>9.4349999999999987</v>
      </c>
      <c r="T2262" s="30">
        <f t="shared" si="245"/>
        <v>22</v>
      </c>
      <c r="U2262" s="21">
        <f t="shared" si="249"/>
        <v>1.329903E-2</v>
      </c>
      <c r="V2262" s="21">
        <f t="shared" si="250"/>
        <v>0</v>
      </c>
      <c r="W2262" s="21">
        <f t="shared" si="251"/>
        <v>0</v>
      </c>
    </row>
    <row r="2263" spans="1:23">
      <c r="A2263" s="2">
        <f t="shared" si="246"/>
        <v>45474</v>
      </c>
      <c r="B2263" s="3">
        <f t="shared" si="247"/>
        <v>45491</v>
      </c>
      <c r="C2263" s="7">
        <v>45491.104166666664</v>
      </c>
      <c r="D2263" s="7">
        <v>45491.145833333336</v>
      </c>
      <c r="E2263" s="5">
        <v>61</v>
      </c>
      <c r="F2263" s="5">
        <v>0</v>
      </c>
      <c r="G2263" s="5">
        <v>214</v>
      </c>
      <c r="H2263" s="34" cm="1">
        <f t="array" ref="H2263">SUMPRODUCT(('ESB Networks Summary'!$C$5:$C$17384=Data!D2263)*('ESB Networks Summary'!$E$5:$E$17384))*1000*2-SUMPRODUCT(('ESB Networks Summary'!$C$5:$C$17384=Data!D2263)*('ESB Networks Summary'!$F$5:$F$17384))*1000*2</f>
        <v>130</v>
      </c>
      <c r="I2263" s="5">
        <v>0</v>
      </c>
      <c r="J2263" s="5">
        <v>0</v>
      </c>
      <c r="K2263" s="17">
        <v>1</v>
      </c>
      <c r="L2263" s="52">
        <f t="shared" si="248"/>
        <v>0</v>
      </c>
      <c r="M2263" s="5">
        <v>0</v>
      </c>
      <c r="N2263" s="5">
        <v>192</v>
      </c>
      <c r="O2263" s="96"/>
      <c r="P2263" s="5">
        <v>0</v>
      </c>
      <c r="R2263" s="99">
        <v>12.429</v>
      </c>
      <c r="S2263" s="99">
        <v>9.4349999999999987</v>
      </c>
      <c r="T2263" s="30">
        <f t="shared" si="245"/>
        <v>22</v>
      </c>
      <c r="U2263" s="21">
        <f t="shared" si="249"/>
        <v>1.329903E-2</v>
      </c>
      <c r="V2263" s="21">
        <f t="shared" si="250"/>
        <v>0</v>
      </c>
      <c r="W2263" s="21">
        <f t="shared" si="251"/>
        <v>0</v>
      </c>
    </row>
    <row r="2264" spans="1:23">
      <c r="A2264" s="2">
        <f t="shared" si="246"/>
        <v>45474</v>
      </c>
      <c r="B2264" s="3">
        <f t="shared" si="247"/>
        <v>45491</v>
      </c>
      <c r="C2264" s="7">
        <v>45491.125</v>
      </c>
      <c r="D2264" s="7">
        <v>45491.166666666664</v>
      </c>
      <c r="E2264" s="5">
        <v>61</v>
      </c>
      <c r="F2264" s="5">
        <v>0</v>
      </c>
      <c r="G2264" s="5">
        <v>214</v>
      </c>
      <c r="H2264" s="34" cm="1">
        <f t="array" ref="H2264">SUMPRODUCT(('ESB Networks Summary'!$C$5:$C$17384=Data!D2264)*('ESB Networks Summary'!$E$5:$E$17384))*1000*2-SUMPRODUCT(('ESB Networks Summary'!$C$5:$C$17384=Data!D2264)*('ESB Networks Summary'!$F$5:$F$17384))*1000*2</f>
        <v>118</v>
      </c>
      <c r="I2264" s="5">
        <v>0</v>
      </c>
      <c r="J2264" s="5">
        <v>0</v>
      </c>
      <c r="K2264" s="17">
        <v>1</v>
      </c>
      <c r="L2264" s="52">
        <f t="shared" si="248"/>
        <v>0</v>
      </c>
      <c r="M2264" s="5">
        <v>0</v>
      </c>
      <c r="N2264" s="5">
        <v>192</v>
      </c>
      <c r="O2264" s="96"/>
      <c r="P2264" s="5">
        <v>0</v>
      </c>
      <c r="R2264" s="99">
        <v>12.509</v>
      </c>
      <c r="S2264" s="99">
        <v>9.516</v>
      </c>
      <c r="T2264" s="30">
        <f t="shared" si="245"/>
        <v>22</v>
      </c>
      <c r="U2264" s="21">
        <f t="shared" si="249"/>
        <v>1.338463E-2</v>
      </c>
      <c r="V2264" s="21">
        <f t="shared" si="250"/>
        <v>0</v>
      </c>
      <c r="W2264" s="21">
        <f t="shared" si="251"/>
        <v>0</v>
      </c>
    </row>
    <row r="2265" spans="1:23">
      <c r="A2265" s="2">
        <f t="shared" si="246"/>
        <v>45474</v>
      </c>
      <c r="B2265" s="3">
        <f t="shared" si="247"/>
        <v>45491</v>
      </c>
      <c r="C2265" s="7">
        <v>45491.145833333336</v>
      </c>
      <c r="D2265" s="7">
        <v>45491.1875</v>
      </c>
      <c r="E2265" s="5">
        <v>61</v>
      </c>
      <c r="F2265" s="5">
        <v>0</v>
      </c>
      <c r="G2265" s="5">
        <v>214</v>
      </c>
      <c r="H2265" s="34" cm="1">
        <f t="array" ref="H2265">SUMPRODUCT(('ESB Networks Summary'!$C$5:$C$17384=Data!D2265)*('ESB Networks Summary'!$E$5:$E$17384))*1000*2-SUMPRODUCT(('ESB Networks Summary'!$C$5:$C$17384=Data!D2265)*('ESB Networks Summary'!$F$5:$F$17384))*1000*2</f>
        <v>136</v>
      </c>
      <c r="I2265" s="5">
        <v>0</v>
      </c>
      <c r="J2265" s="5">
        <v>0</v>
      </c>
      <c r="K2265" s="17">
        <v>1</v>
      </c>
      <c r="L2265" s="52">
        <f t="shared" si="248"/>
        <v>0</v>
      </c>
      <c r="M2265" s="5">
        <v>0</v>
      </c>
      <c r="N2265" s="5">
        <v>192</v>
      </c>
      <c r="O2265" s="96"/>
      <c r="P2265" s="5">
        <v>0</v>
      </c>
      <c r="R2265" s="99">
        <v>12.509</v>
      </c>
      <c r="S2265" s="99">
        <v>9.516</v>
      </c>
      <c r="T2265" s="30">
        <f t="shared" si="245"/>
        <v>22</v>
      </c>
      <c r="U2265" s="21">
        <f t="shared" si="249"/>
        <v>1.338463E-2</v>
      </c>
      <c r="V2265" s="21">
        <f t="shared" si="250"/>
        <v>0</v>
      </c>
      <c r="W2265" s="21">
        <f t="shared" si="251"/>
        <v>0</v>
      </c>
    </row>
    <row r="2266" spans="1:23">
      <c r="A2266" s="2">
        <f t="shared" si="246"/>
        <v>45474</v>
      </c>
      <c r="B2266" s="3">
        <f t="shared" si="247"/>
        <v>45491</v>
      </c>
      <c r="C2266" s="7">
        <v>45491.166666666664</v>
      </c>
      <c r="D2266" s="7">
        <v>45491.208333333336</v>
      </c>
      <c r="E2266" s="5">
        <v>61</v>
      </c>
      <c r="F2266" s="5">
        <v>0</v>
      </c>
      <c r="G2266" s="5">
        <v>214</v>
      </c>
      <c r="H2266" s="34" cm="1">
        <f t="array" ref="H2266">SUMPRODUCT(('ESB Networks Summary'!$C$5:$C$17384=Data!D2266)*('ESB Networks Summary'!$E$5:$E$17384))*1000*2-SUMPRODUCT(('ESB Networks Summary'!$C$5:$C$17384=Data!D2266)*('ESB Networks Summary'!$F$5:$F$17384))*1000*2</f>
        <v>2366</v>
      </c>
      <c r="I2266" s="5">
        <v>2242.6916666666598</v>
      </c>
      <c r="J2266" s="5">
        <v>0</v>
      </c>
      <c r="K2266" s="17">
        <v>1</v>
      </c>
      <c r="L2266" s="52">
        <f t="shared" si="248"/>
        <v>0</v>
      </c>
      <c r="M2266" s="5">
        <v>0</v>
      </c>
      <c r="N2266" s="5">
        <v>192</v>
      </c>
      <c r="O2266" s="96"/>
      <c r="P2266" s="5">
        <v>0</v>
      </c>
      <c r="R2266" s="99">
        <v>13.007</v>
      </c>
      <c r="S2266" s="99">
        <v>10.013</v>
      </c>
      <c r="T2266" s="30">
        <f t="shared" si="245"/>
        <v>22</v>
      </c>
      <c r="U2266" s="21">
        <f t="shared" si="249"/>
        <v>1.3917489999999999E-2</v>
      </c>
      <c r="V2266" s="21">
        <f t="shared" si="250"/>
        <v>0</v>
      </c>
      <c r="W2266" s="21">
        <f t="shared" si="251"/>
        <v>0</v>
      </c>
    </row>
    <row r="2267" spans="1:23">
      <c r="A2267" s="2">
        <f t="shared" si="246"/>
        <v>45474</v>
      </c>
      <c r="B2267" s="3">
        <f t="shared" si="247"/>
        <v>45491</v>
      </c>
      <c r="C2267" s="7">
        <v>45491.1875</v>
      </c>
      <c r="D2267" s="7">
        <v>45491.229166666664</v>
      </c>
      <c r="E2267" s="5">
        <v>61</v>
      </c>
      <c r="F2267" s="5">
        <v>0</v>
      </c>
      <c r="G2267" s="5">
        <v>120</v>
      </c>
      <c r="H2267" s="34" cm="1">
        <f t="array" ref="H2267">SUMPRODUCT(('ESB Networks Summary'!$C$5:$C$17384=Data!D2267)*('ESB Networks Summary'!$E$5:$E$17384))*1000*2-SUMPRODUCT(('ESB Networks Summary'!$C$5:$C$17384=Data!D2267)*('ESB Networks Summary'!$F$5:$F$17384))*1000*2</f>
        <v>436</v>
      </c>
      <c r="I2267" s="5">
        <v>385.166666666666</v>
      </c>
      <c r="J2267" s="5">
        <v>0</v>
      </c>
      <c r="K2267" s="17">
        <v>1</v>
      </c>
      <c r="L2267" s="52">
        <f t="shared" si="248"/>
        <v>0</v>
      </c>
      <c r="M2267" s="5">
        <v>0</v>
      </c>
      <c r="N2267" s="5">
        <v>59.4583333333333</v>
      </c>
      <c r="O2267" s="96"/>
      <c r="P2267" s="5">
        <v>5.2666666666666604</v>
      </c>
      <c r="R2267" s="99">
        <v>13.007</v>
      </c>
      <c r="S2267" s="99">
        <v>10.013</v>
      </c>
      <c r="T2267" s="30">
        <f t="shared" si="245"/>
        <v>65.808333333333366</v>
      </c>
      <c r="U2267" s="21">
        <f t="shared" si="249"/>
        <v>7.8041999999999999E-3</v>
      </c>
      <c r="V2267" s="21">
        <f t="shared" si="250"/>
        <v>0</v>
      </c>
      <c r="W2267" s="21">
        <f t="shared" si="251"/>
        <v>0</v>
      </c>
    </row>
    <row r="2268" spans="1:23">
      <c r="A2268" s="2">
        <f t="shared" si="246"/>
        <v>45474</v>
      </c>
      <c r="B2268" s="3">
        <f t="shared" si="247"/>
        <v>45491</v>
      </c>
      <c r="C2268" s="7">
        <v>45491.208333333336</v>
      </c>
      <c r="D2268" s="7">
        <v>45491.25</v>
      </c>
      <c r="E2268" s="5">
        <v>61</v>
      </c>
      <c r="F2268" s="5">
        <v>0</v>
      </c>
      <c r="G2268" s="5">
        <v>753.81666666666604</v>
      </c>
      <c r="H2268" s="34" cm="1">
        <f t="array" ref="H2268">SUMPRODUCT(('ESB Networks Summary'!$C$5:$C$17384=Data!D2268)*('ESB Networks Summary'!$E$5:$E$17384))*1000*2-SUMPRODUCT(('ESB Networks Summary'!$C$5:$C$17384=Data!D2268)*('ESB Networks Summary'!$F$5:$F$17384))*1000*2</f>
        <v>596</v>
      </c>
      <c r="I2268" s="5">
        <v>438.94166666666598</v>
      </c>
      <c r="J2268" s="5">
        <v>0</v>
      </c>
      <c r="K2268" s="17">
        <v>1</v>
      </c>
      <c r="L2268" s="52">
        <f t="shared" si="248"/>
        <v>0</v>
      </c>
      <c r="M2268" s="5">
        <v>0</v>
      </c>
      <c r="N2268" s="5">
        <v>467.84166666666601</v>
      </c>
      <c r="O2268" s="96"/>
      <c r="P2268" s="5">
        <v>5.3999999999999897</v>
      </c>
      <c r="R2268" s="99">
        <v>13.863</v>
      </c>
      <c r="S2268" s="99">
        <v>10.869</v>
      </c>
      <c r="T2268" s="30">
        <f t="shared" si="245"/>
        <v>291.375</v>
      </c>
      <c r="U2268" s="21">
        <f t="shared" si="249"/>
        <v>5.2250802249999957E-2</v>
      </c>
      <c r="V2268" s="21">
        <f t="shared" si="250"/>
        <v>0</v>
      </c>
      <c r="W2268" s="21">
        <f t="shared" si="251"/>
        <v>0</v>
      </c>
    </row>
    <row r="2269" spans="1:23">
      <c r="A2269" s="2">
        <f t="shared" si="246"/>
        <v>45474</v>
      </c>
      <c r="B2269" s="3">
        <f t="shared" si="247"/>
        <v>45491</v>
      </c>
      <c r="C2269" s="7">
        <v>45491.229166666664</v>
      </c>
      <c r="D2269" s="7">
        <v>45491.270833333336</v>
      </c>
      <c r="E2269" s="5">
        <v>61</v>
      </c>
      <c r="F2269" s="5">
        <v>0</v>
      </c>
      <c r="G2269" s="5">
        <v>89.758333333333297</v>
      </c>
      <c r="H2269" s="34" cm="1">
        <f t="array" ref="H2269">SUMPRODUCT(('ESB Networks Summary'!$C$5:$C$17384=Data!D2269)*('ESB Networks Summary'!$E$5:$E$17384))*1000*2-SUMPRODUCT(('ESB Networks Summary'!$C$5:$C$17384=Data!D2269)*('ESB Networks Summary'!$F$5:$F$17384))*1000*2</f>
        <v>94</v>
      </c>
      <c r="I2269" s="5">
        <v>0</v>
      </c>
      <c r="J2269" s="5">
        <v>0</v>
      </c>
      <c r="K2269" s="17">
        <v>1</v>
      </c>
      <c r="L2269" s="52">
        <f t="shared" si="248"/>
        <v>0</v>
      </c>
      <c r="M2269" s="5">
        <v>0</v>
      </c>
      <c r="N2269" s="5">
        <v>163.60833333333301</v>
      </c>
      <c r="O2269" s="96"/>
      <c r="P2269" s="5">
        <v>77.183333333333294</v>
      </c>
      <c r="R2269" s="99">
        <v>13.863</v>
      </c>
      <c r="S2269" s="99">
        <v>10.869</v>
      </c>
      <c r="T2269" s="30">
        <f t="shared" si="245"/>
        <v>3.3333333333335986</v>
      </c>
      <c r="U2269" s="21">
        <f t="shared" si="249"/>
        <v>6.221598874999997E-3</v>
      </c>
      <c r="V2269" s="21">
        <f t="shared" si="250"/>
        <v>0</v>
      </c>
      <c r="W2269" s="21">
        <f t="shared" si="251"/>
        <v>0</v>
      </c>
    </row>
    <row r="2270" spans="1:23">
      <c r="A2270" s="2">
        <f t="shared" si="246"/>
        <v>45474</v>
      </c>
      <c r="B2270" s="3">
        <f t="shared" si="247"/>
        <v>45491</v>
      </c>
      <c r="C2270" s="7">
        <v>45491.25</v>
      </c>
      <c r="D2270" s="7">
        <v>45491.291666666664</v>
      </c>
      <c r="E2270" s="5">
        <v>61</v>
      </c>
      <c r="F2270" s="5">
        <v>0</v>
      </c>
      <c r="G2270" s="5">
        <v>-76.633333333333297</v>
      </c>
      <c r="H2270" s="34" cm="1">
        <f t="array" ref="H2270">SUMPRODUCT(('ESB Networks Summary'!$C$5:$C$17384=Data!D2270)*('ESB Networks Summary'!$E$5:$E$17384))*1000*2-SUMPRODUCT(('ESB Networks Summary'!$C$5:$C$17384=Data!D2270)*('ESB Networks Summary'!$F$5:$F$17384))*1000*2</f>
        <v>-22</v>
      </c>
      <c r="I2270" s="5">
        <v>0</v>
      </c>
      <c r="J2270" s="5">
        <v>0</v>
      </c>
      <c r="K2270" s="17">
        <v>1</v>
      </c>
      <c r="L2270" s="52">
        <f t="shared" si="248"/>
        <v>0</v>
      </c>
      <c r="M2270" s="5">
        <v>0</v>
      </c>
      <c r="N2270" s="5">
        <v>233.63333333333301</v>
      </c>
      <c r="O2270" s="96"/>
      <c r="P2270" s="5">
        <v>237.433333333333</v>
      </c>
      <c r="R2270" s="99">
        <v>16.443000000000001</v>
      </c>
      <c r="S2270" s="99">
        <v>13.449000000000002</v>
      </c>
      <c r="T2270" s="30">
        <f t="shared" si="245"/>
        <v>-72.833333333333314</v>
      </c>
      <c r="U2270" s="21">
        <f t="shared" si="249"/>
        <v>0</v>
      </c>
      <c r="V2270" s="21">
        <f t="shared" si="250"/>
        <v>-5.1532084999999983E-3</v>
      </c>
      <c r="W2270" s="21">
        <f t="shared" si="251"/>
        <v>0</v>
      </c>
    </row>
    <row r="2271" spans="1:23">
      <c r="A2271" s="2">
        <f t="shared" si="246"/>
        <v>45474</v>
      </c>
      <c r="B2271" s="3">
        <f t="shared" si="247"/>
        <v>45491</v>
      </c>
      <c r="C2271" s="7">
        <v>45491.270833333336</v>
      </c>
      <c r="D2271" s="7">
        <v>45491.3125</v>
      </c>
      <c r="E2271" s="5">
        <v>61</v>
      </c>
      <c r="F2271" s="5">
        <v>0</v>
      </c>
      <c r="G2271" s="5">
        <v>-52.091666666666598</v>
      </c>
      <c r="H2271" s="34" cm="1">
        <f t="array" ref="H2271">SUMPRODUCT(('ESB Networks Summary'!$C$5:$C$17384=Data!D2271)*('ESB Networks Summary'!$E$5:$E$17384))*1000*2-SUMPRODUCT(('ESB Networks Summary'!$C$5:$C$17384=Data!D2271)*('ESB Networks Summary'!$F$5:$F$17384))*1000*2</f>
        <v>-38</v>
      </c>
      <c r="I2271" s="5">
        <v>28.8666666666666</v>
      </c>
      <c r="J2271" s="5">
        <v>0</v>
      </c>
      <c r="K2271" s="17">
        <v>1</v>
      </c>
      <c r="L2271" s="52">
        <f t="shared" si="248"/>
        <v>0</v>
      </c>
      <c r="M2271" s="5">
        <v>0</v>
      </c>
      <c r="N2271" s="5">
        <v>191.07499999999999</v>
      </c>
      <c r="O2271" s="96"/>
      <c r="P2271" s="5">
        <v>264.75833333333298</v>
      </c>
      <c r="R2271" s="99">
        <v>16.443000000000001</v>
      </c>
      <c r="S2271" s="99">
        <v>13.449000000000002</v>
      </c>
      <c r="T2271" s="30">
        <f t="shared" si="245"/>
        <v>21.591666666666413</v>
      </c>
      <c r="U2271" s="21">
        <f t="shared" si="249"/>
        <v>0</v>
      </c>
      <c r="V2271" s="21">
        <f t="shared" si="250"/>
        <v>-3.5029041249999959E-3</v>
      </c>
      <c r="W2271" s="21">
        <f t="shared" si="251"/>
        <v>0</v>
      </c>
    </row>
    <row r="2272" spans="1:23">
      <c r="A2272" s="2">
        <f t="shared" si="246"/>
        <v>45474</v>
      </c>
      <c r="B2272" s="3">
        <f t="shared" si="247"/>
        <v>45491</v>
      </c>
      <c r="C2272" s="7">
        <v>45491.291666666664</v>
      </c>
      <c r="D2272" s="7">
        <v>45491.333333333336</v>
      </c>
      <c r="E2272" s="5">
        <v>61</v>
      </c>
      <c r="F2272" s="5">
        <v>0</v>
      </c>
      <c r="G2272" s="5">
        <v>264.94166666666598</v>
      </c>
      <c r="H2272" s="34" cm="1">
        <f t="array" ref="H2272">SUMPRODUCT(('ESB Networks Summary'!$C$5:$C$17384=Data!D2272)*('ESB Networks Summary'!$E$5:$E$17384))*1000*2-SUMPRODUCT(('ESB Networks Summary'!$C$5:$C$17384=Data!D2272)*('ESB Networks Summary'!$F$5:$F$17384))*1000*2</f>
        <v>366</v>
      </c>
      <c r="I2272" s="5">
        <v>14.475</v>
      </c>
      <c r="J2272" s="5">
        <v>0</v>
      </c>
      <c r="K2272" s="17">
        <v>1</v>
      </c>
      <c r="L2272" s="52">
        <f t="shared" si="248"/>
        <v>0</v>
      </c>
      <c r="M2272" s="5">
        <v>0</v>
      </c>
      <c r="N2272" s="5">
        <v>620.27499999999998</v>
      </c>
      <c r="O2272" s="96"/>
      <c r="P2272" s="5">
        <v>320.933333333333</v>
      </c>
      <c r="R2272" s="99">
        <v>22.349</v>
      </c>
      <c r="S2272" s="99">
        <v>14.472</v>
      </c>
      <c r="T2272" s="30">
        <f t="shared" si="245"/>
        <v>-34.400000000001</v>
      </c>
      <c r="U2272" s="21">
        <f t="shared" si="249"/>
        <v>2.9605906541666588E-2</v>
      </c>
      <c r="V2272" s="21">
        <f t="shared" si="250"/>
        <v>0</v>
      </c>
      <c r="W2272" s="21">
        <f t="shared" si="251"/>
        <v>0</v>
      </c>
    </row>
    <row r="2273" spans="1:23">
      <c r="A2273" s="2">
        <f t="shared" si="246"/>
        <v>45474</v>
      </c>
      <c r="B2273" s="3">
        <f t="shared" si="247"/>
        <v>45491</v>
      </c>
      <c r="C2273" s="7">
        <v>45491.3125</v>
      </c>
      <c r="D2273" s="7">
        <v>45491.354166666664</v>
      </c>
      <c r="E2273" s="5">
        <v>61</v>
      </c>
      <c r="F2273" s="5">
        <v>0</v>
      </c>
      <c r="G2273" s="5">
        <v>248.058333333333</v>
      </c>
      <c r="H2273" s="34" cm="1">
        <f t="array" ref="H2273">SUMPRODUCT(('ESB Networks Summary'!$C$5:$C$17384=Data!D2273)*('ESB Networks Summary'!$E$5:$E$17384))*1000*2-SUMPRODUCT(('ESB Networks Summary'!$C$5:$C$17384=Data!D2273)*('ESB Networks Summary'!$F$5:$F$17384))*1000*2</f>
        <v>70</v>
      </c>
      <c r="I2273" s="5">
        <v>599.35833333333301</v>
      </c>
      <c r="J2273" s="5">
        <v>0</v>
      </c>
      <c r="K2273" s="17">
        <v>1</v>
      </c>
      <c r="L2273" s="52">
        <f t="shared" si="248"/>
        <v>0</v>
      </c>
      <c r="M2273" s="5">
        <v>0</v>
      </c>
      <c r="N2273" s="5">
        <v>897.00833333333298</v>
      </c>
      <c r="O2273" s="96"/>
      <c r="P2273" s="5">
        <v>869.47500000000002</v>
      </c>
      <c r="R2273" s="99">
        <v>22.349</v>
      </c>
      <c r="S2273" s="99">
        <v>14.472</v>
      </c>
      <c r="T2273" s="30">
        <f t="shared" si="245"/>
        <v>220.52500000000009</v>
      </c>
      <c r="U2273" s="21">
        <f t="shared" si="249"/>
        <v>2.7719278458333295E-2</v>
      </c>
      <c r="V2273" s="21">
        <f t="shared" si="250"/>
        <v>0</v>
      </c>
      <c r="W2273" s="21">
        <f t="shared" si="251"/>
        <v>0</v>
      </c>
    </row>
    <row r="2274" spans="1:23">
      <c r="A2274" s="2">
        <f t="shared" si="246"/>
        <v>45474</v>
      </c>
      <c r="B2274" s="3">
        <f t="shared" si="247"/>
        <v>45491</v>
      </c>
      <c r="C2274" s="7">
        <v>45491.333333333336</v>
      </c>
      <c r="D2274" s="7">
        <v>45491.375</v>
      </c>
      <c r="E2274" s="5">
        <v>61</v>
      </c>
      <c r="F2274" s="5">
        <v>0</v>
      </c>
      <c r="G2274" s="5">
        <v>-73.441666666666606</v>
      </c>
      <c r="H2274" s="34" cm="1">
        <f t="array" ref="H2274">SUMPRODUCT(('ESB Networks Summary'!$C$5:$C$17384=Data!D2274)*('ESB Networks Summary'!$E$5:$E$17384))*1000*2-SUMPRODUCT(('ESB Networks Summary'!$C$5:$C$17384=Data!D2274)*('ESB Networks Summary'!$F$5:$F$17384))*1000*2</f>
        <v>-54</v>
      </c>
      <c r="I2274" s="5">
        <v>818.83333333333303</v>
      </c>
      <c r="J2274" s="5">
        <v>0</v>
      </c>
      <c r="K2274" s="17">
        <v>1</v>
      </c>
      <c r="L2274" s="52">
        <f t="shared" si="248"/>
        <v>0</v>
      </c>
      <c r="M2274" s="5">
        <v>0</v>
      </c>
      <c r="N2274" s="5">
        <v>1022.7666666666599</v>
      </c>
      <c r="O2274" s="96"/>
      <c r="P2274" s="5">
        <v>1143.13333333333</v>
      </c>
      <c r="R2274" s="99">
        <v>21.747</v>
      </c>
      <c r="S2274" s="99">
        <v>13.869</v>
      </c>
      <c r="T2274" s="30">
        <f t="shared" si="245"/>
        <v>46.925000000003479</v>
      </c>
      <c r="U2274" s="21">
        <f t="shared" si="249"/>
        <v>0</v>
      </c>
      <c r="V2274" s="21">
        <f t="shared" si="250"/>
        <v>-5.092812374999995E-3</v>
      </c>
      <c r="W2274" s="21">
        <f t="shared" si="251"/>
        <v>0</v>
      </c>
    </row>
    <row r="2275" spans="1:23">
      <c r="A2275" s="2">
        <f t="shared" si="246"/>
        <v>45474</v>
      </c>
      <c r="B2275" s="3">
        <f t="shared" si="247"/>
        <v>45491</v>
      </c>
      <c r="C2275" s="7">
        <v>45491.354166666664</v>
      </c>
      <c r="D2275" s="7">
        <v>45491.395833333336</v>
      </c>
      <c r="E2275" s="5">
        <v>61</v>
      </c>
      <c r="F2275" s="5">
        <v>0</v>
      </c>
      <c r="G2275" s="5">
        <v>-364.23333333333301</v>
      </c>
      <c r="H2275" s="34" cm="1">
        <f t="array" ref="H2275">SUMPRODUCT(('ESB Networks Summary'!$C$5:$C$17384=Data!D2275)*('ESB Networks Summary'!$E$5:$E$17384))*1000*2-SUMPRODUCT(('ESB Networks Summary'!$C$5:$C$17384=Data!D2275)*('ESB Networks Summary'!$F$5:$F$17384))*1000*2</f>
        <v>-486</v>
      </c>
      <c r="I2275" s="5">
        <v>1477.06666666666</v>
      </c>
      <c r="J2275" s="5">
        <v>0</v>
      </c>
      <c r="K2275" s="17">
        <v>1</v>
      </c>
      <c r="L2275" s="52">
        <f t="shared" si="248"/>
        <v>0</v>
      </c>
      <c r="M2275" s="5">
        <v>0</v>
      </c>
      <c r="N2275" s="5">
        <v>2050.86666666666</v>
      </c>
      <c r="O2275" s="96"/>
      <c r="P2275" s="5">
        <v>2304.1999999999998</v>
      </c>
      <c r="R2275" s="99">
        <v>21.747</v>
      </c>
      <c r="S2275" s="99">
        <v>13.869</v>
      </c>
      <c r="T2275" s="30">
        <f t="shared" si="245"/>
        <v>-110.89999999999327</v>
      </c>
      <c r="U2275" s="21">
        <f t="shared" si="249"/>
        <v>0</v>
      </c>
      <c r="V2275" s="21">
        <f t="shared" si="250"/>
        <v>-2.525776049999998E-2</v>
      </c>
      <c r="W2275" s="21">
        <f t="shared" si="251"/>
        <v>0</v>
      </c>
    </row>
    <row r="2276" spans="1:23">
      <c r="A2276" s="2">
        <f t="shared" si="246"/>
        <v>45474</v>
      </c>
      <c r="B2276" s="3">
        <f t="shared" si="247"/>
        <v>45491</v>
      </c>
      <c r="C2276" s="7">
        <v>45491.375</v>
      </c>
      <c r="D2276" s="7">
        <v>45491.416666666664</v>
      </c>
      <c r="E2276" s="5">
        <v>61</v>
      </c>
      <c r="F2276" s="5">
        <v>0</v>
      </c>
      <c r="G2276" s="5">
        <v>-1034.38333333333</v>
      </c>
      <c r="H2276" s="34" cm="1">
        <f t="array" ref="H2276">SUMPRODUCT(('ESB Networks Summary'!$C$5:$C$17384=Data!D2276)*('ESB Networks Summary'!$E$5:$E$17384))*1000*2-SUMPRODUCT(('ESB Networks Summary'!$C$5:$C$17384=Data!D2276)*('ESB Networks Summary'!$F$5:$F$17384))*1000*2</f>
        <v>-994</v>
      </c>
      <c r="I2276" s="5">
        <v>412.224999999999</v>
      </c>
      <c r="J2276" s="5">
        <v>0</v>
      </c>
      <c r="K2276" s="17">
        <v>1</v>
      </c>
      <c r="L2276" s="52">
        <f t="shared" si="248"/>
        <v>0</v>
      </c>
      <c r="M2276" s="5">
        <v>0</v>
      </c>
      <c r="N2276" s="5">
        <v>979.77499999999998</v>
      </c>
      <c r="O2276" s="96"/>
      <c r="P2276" s="5">
        <v>1816.2333333333299</v>
      </c>
      <c r="R2276" s="99">
        <v>20.952999999999999</v>
      </c>
      <c r="S2276" s="99">
        <v>13.074999999999999</v>
      </c>
      <c r="T2276" s="30">
        <f t="shared" si="245"/>
        <v>-197.92500000000007</v>
      </c>
      <c r="U2276" s="21">
        <f t="shared" si="249"/>
        <v>0</v>
      </c>
      <c r="V2276" s="21">
        <f t="shared" si="250"/>
        <v>-6.7622810416666457E-2</v>
      </c>
      <c r="W2276" s="21">
        <f t="shared" si="251"/>
        <v>0</v>
      </c>
    </row>
    <row r="2277" spans="1:23">
      <c r="A2277" s="2">
        <f t="shared" si="246"/>
        <v>45474</v>
      </c>
      <c r="B2277" s="3">
        <f t="shared" si="247"/>
        <v>45491</v>
      </c>
      <c r="C2277" s="7">
        <v>45491.395833333336</v>
      </c>
      <c r="D2277" s="7">
        <v>45491.4375</v>
      </c>
      <c r="E2277" s="5">
        <v>61</v>
      </c>
      <c r="F2277" s="5">
        <v>0</v>
      </c>
      <c r="G2277" s="5">
        <v>-123.9</v>
      </c>
      <c r="H2277" s="34" cm="1">
        <f t="array" ref="H2277">SUMPRODUCT(('ESB Networks Summary'!$C$5:$C$17384=Data!D2277)*('ESB Networks Summary'!$E$5:$E$17384))*1000*2-SUMPRODUCT(('ESB Networks Summary'!$C$5:$C$17384=Data!D2277)*('ESB Networks Summary'!$F$5:$F$17384))*1000*2</f>
        <v>0</v>
      </c>
      <c r="I2277" s="5">
        <v>828.19999999999902</v>
      </c>
      <c r="J2277" s="5">
        <v>0</v>
      </c>
      <c r="K2277" s="17">
        <v>1</v>
      </c>
      <c r="L2277" s="52">
        <f t="shared" si="248"/>
        <v>0</v>
      </c>
      <c r="M2277" s="5">
        <v>0</v>
      </c>
      <c r="N2277" s="5">
        <v>1030.3333333333301</v>
      </c>
      <c r="O2277" s="96"/>
      <c r="P2277" s="5">
        <v>1085.7333333333299</v>
      </c>
      <c r="R2277" s="99">
        <v>20.952999999999999</v>
      </c>
      <c r="S2277" s="99">
        <v>13.074999999999999</v>
      </c>
      <c r="T2277" s="30">
        <f t="shared" si="245"/>
        <v>-68.500000000000114</v>
      </c>
      <c r="U2277" s="21">
        <f t="shared" si="249"/>
        <v>0</v>
      </c>
      <c r="V2277" s="21">
        <f t="shared" si="250"/>
        <v>-8.0999625000000002E-3</v>
      </c>
      <c r="W2277" s="21">
        <f t="shared" si="251"/>
        <v>0</v>
      </c>
    </row>
    <row r="2278" spans="1:23">
      <c r="A2278" s="2">
        <f t="shared" si="246"/>
        <v>45474</v>
      </c>
      <c r="B2278" s="3">
        <f t="shared" si="247"/>
        <v>45491</v>
      </c>
      <c r="C2278" s="7">
        <v>45491.416666666664</v>
      </c>
      <c r="D2278" s="7">
        <v>45491.458333333336</v>
      </c>
      <c r="E2278" s="5">
        <v>60.066666666666599</v>
      </c>
      <c r="F2278" s="5">
        <v>0</v>
      </c>
      <c r="G2278" s="5">
        <v>1836.4666666666601</v>
      </c>
      <c r="H2278" s="34" cm="1">
        <f t="array" ref="H2278">SUMPRODUCT(('ESB Networks Summary'!$C$5:$C$17384=Data!D2278)*('ESB Networks Summary'!$E$5:$E$17384))*1000*2-SUMPRODUCT(('ESB Networks Summary'!$C$5:$C$17384=Data!D2278)*('ESB Networks Summary'!$F$5:$F$17384))*1000*2</f>
        <v>1530</v>
      </c>
      <c r="I2278" s="5">
        <v>2710.5666666666598</v>
      </c>
      <c r="J2278" s="5">
        <v>0</v>
      </c>
      <c r="K2278" s="17">
        <v>1</v>
      </c>
      <c r="L2278" s="52">
        <f t="shared" si="248"/>
        <v>0</v>
      </c>
      <c r="M2278" s="5">
        <v>0</v>
      </c>
      <c r="N2278" s="5">
        <v>3141.3333333333298</v>
      </c>
      <c r="O2278" s="96"/>
      <c r="P2278" s="5">
        <v>1484.43333333333</v>
      </c>
      <c r="R2278" s="99">
        <v>21.047999999999998</v>
      </c>
      <c r="S2278" s="99">
        <v>13.169999999999998</v>
      </c>
      <c r="T2278" s="30">
        <f t="shared" si="245"/>
        <v>179.56666666666024</v>
      </c>
      <c r="U2278" s="21">
        <f t="shared" si="249"/>
        <v>0.1932697519999993</v>
      </c>
      <c r="V2278" s="21">
        <f t="shared" si="250"/>
        <v>0</v>
      </c>
      <c r="W2278" s="21">
        <f t="shared" si="251"/>
        <v>0</v>
      </c>
    </row>
    <row r="2279" spans="1:23">
      <c r="A2279" s="2">
        <f t="shared" si="246"/>
        <v>45474</v>
      </c>
      <c r="B2279" s="3">
        <f t="shared" si="247"/>
        <v>45491</v>
      </c>
      <c r="C2279" s="7">
        <v>45491.4375</v>
      </c>
      <c r="D2279" s="7">
        <v>45491.479166666664</v>
      </c>
      <c r="E2279" s="5">
        <v>60</v>
      </c>
      <c r="F2279" s="5">
        <v>0</v>
      </c>
      <c r="G2279" s="5">
        <v>-816.83333333333303</v>
      </c>
      <c r="H2279" s="34" cm="1">
        <f t="array" ref="H2279">SUMPRODUCT(('ESB Networks Summary'!$C$5:$C$17384=Data!D2279)*('ESB Networks Summary'!$E$5:$E$17384))*1000*2-SUMPRODUCT(('ESB Networks Summary'!$C$5:$C$17384=Data!D2279)*('ESB Networks Summary'!$F$5:$F$17384))*1000*2</f>
        <v>-696</v>
      </c>
      <c r="I2279" s="5">
        <v>310.5</v>
      </c>
      <c r="J2279" s="5">
        <v>0</v>
      </c>
      <c r="K2279" s="17">
        <v>1</v>
      </c>
      <c r="L2279" s="52">
        <f t="shared" si="248"/>
        <v>0</v>
      </c>
      <c r="M2279" s="5">
        <v>0</v>
      </c>
      <c r="N2279" s="5">
        <v>826.41666666666595</v>
      </c>
      <c r="O2279" s="96"/>
      <c r="P2279" s="5">
        <v>1612.3916666666601</v>
      </c>
      <c r="R2279" s="99">
        <v>21.047999999999998</v>
      </c>
      <c r="S2279" s="99">
        <v>13.169999999999998</v>
      </c>
      <c r="T2279" s="30">
        <f t="shared" si="245"/>
        <v>-30.858333333338919</v>
      </c>
      <c r="U2279" s="21">
        <f t="shared" si="249"/>
        <v>0</v>
      </c>
      <c r="V2279" s="21">
        <f t="shared" si="250"/>
        <v>-5.3788474999999975E-2</v>
      </c>
      <c r="W2279" s="21">
        <f t="shared" si="251"/>
        <v>0</v>
      </c>
    </row>
    <row r="2280" spans="1:23">
      <c r="A2280" s="2">
        <f t="shared" si="246"/>
        <v>45474</v>
      </c>
      <c r="B2280" s="3">
        <f t="shared" si="247"/>
        <v>45491</v>
      </c>
      <c r="C2280" s="7">
        <v>45491.458333333336</v>
      </c>
      <c r="D2280" s="7">
        <v>45491.5</v>
      </c>
      <c r="E2280" s="5">
        <v>60</v>
      </c>
      <c r="F2280" s="5">
        <v>0</v>
      </c>
      <c r="G2280" s="5">
        <v>-1516.8</v>
      </c>
      <c r="H2280" s="34" cm="1">
        <f t="array" ref="H2280">SUMPRODUCT(('ESB Networks Summary'!$C$5:$C$17384=Data!D2280)*('ESB Networks Summary'!$E$5:$E$17384))*1000*2-SUMPRODUCT(('ESB Networks Summary'!$C$5:$C$17384=Data!D2280)*('ESB Networks Summary'!$F$5:$F$17384))*1000*2</f>
        <v>-1610</v>
      </c>
      <c r="I2280" s="5">
        <v>116.633333333333</v>
      </c>
      <c r="J2280" s="5">
        <v>0</v>
      </c>
      <c r="K2280" s="17">
        <v>1</v>
      </c>
      <c r="L2280" s="52">
        <f t="shared" si="248"/>
        <v>0</v>
      </c>
      <c r="M2280" s="5">
        <v>0</v>
      </c>
      <c r="N2280" s="5">
        <v>590.79999999999995</v>
      </c>
      <c r="O2280" s="96"/>
      <c r="P2280" s="5">
        <v>2268.86666666666</v>
      </c>
      <c r="R2280" s="99">
        <v>21.681999999999999</v>
      </c>
      <c r="S2280" s="99">
        <v>13.805000000000001</v>
      </c>
      <c r="T2280" s="30">
        <f t="shared" si="245"/>
        <v>161.26666666666006</v>
      </c>
      <c r="U2280" s="21">
        <f t="shared" si="249"/>
        <v>0</v>
      </c>
      <c r="V2280" s="21">
        <f t="shared" si="250"/>
        <v>-0.10469712000000002</v>
      </c>
      <c r="W2280" s="21">
        <f t="shared" si="251"/>
        <v>0</v>
      </c>
    </row>
    <row r="2281" spans="1:23">
      <c r="A2281" s="2">
        <f t="shared" si="246"/>
        <v>45474</v>
      </c>
      <c r="B2281" s="3">
        <f t="shared" si="247"/>
        <v>45491</v>
      </c>
      <c r="C2281" s="7">
        <v>45491.479166666664</v>
      </c>
      <c r="D2281" s="7">
        <v>45491.520833333336</v>
      </c>
      <c r="E2281" s="5">
        <v>60</v>
      </c>
      <c r="F2281" s="5">
        <v>0</v>
      </c>
      <c r="G2281" s="5">
        <v>-932.5</v>
      </c>
      <c r="H2281" s="34" cm="1">
        <f t="array" ref="H2281">SUMPRODUCT(('ESB Networks Summary'!$C$5:$C$17384=Data!D2281)*('ESB Networks Summary'!$E$5:$E$17384))*1000*2-SUMPRODUCT(('ESB Networks Summary'!$C$5:$C$17384=Data!D2281)*('ESB Networks Summary'!$F$5:$F$17384))*1000*2</f>
        <v>-952</v>
      </c>
      <c r="I2281" s="5">
        <v>396.63333333333298</v>
      </c>
      <c r="J2281" s="5">
        <v>0</v>
      </c>
      <c r="K2281" s="17">
        <v>1</v>
      </c>
      <c r="L2281" s="52">
        <f t="shared" si="248"/>
        <v>0</v>
      </c>
      <c r="M2281" s="5">
        <v>0</v>
      </c>
      <c r="N2281" s="5">
        <v>827.25555555555502</v>
      </c>
      <c r="O2281" s="96"/>
      <c r="P2281" s="5">
        <v>1861.3999999999901</v>
      </c>
      <c r="R2281" s="99">
        <v>21.681999999999999</v>
      </c>
      <c r="S2281" s="99">
        <v>13.805000000000001</v>
      </c>
      <c r="T2281" s="30">
        <f t="shared" si="245"/>
        <v>101.64444444443507</v>
      </c>
      <c r="U2281" s="21">
        <f t="shared" si="249"/>
        <v>0</v>
      </c>
      <c r="V2281" s="21">
        <f t="shared" si="250"/>
        <v>-6.4365812500000008E-2</v>
      </c>
      <c r="W2281" s="21">
        <f t="shared" si="251"/>
        <v>0</v>
      </c>
    </row>
    <row r="2282" spans="1:23">
      <c r="A2282" s="2">
        <f t="shared" si="246"/>
        <v>45474</v>
      </c>
      <c r="B2282" s="3">
        <f t="shared" si="247"/>
        <v>45491</v>
      </c>
      <c r="C2282" s="7">
        <v>45491.5</v>
      </c>
      <c r="D2282" s="7">
        <v>45491.541666666664</v>
      </c>
      <c r="E2282" s="5">
        <v>60</v>
      </c>
      <c r="F2282" s="5">
        <v>0</v>
      </c>
      <c r="G2282" s="5">
        <v>-249.544444444444</v>
      </c>
      <c r="H2282" s="34" cm="1">
        <f t="array" ref="H2282">SUMPRODUCT(('ESB Networks Summary'!$C$5:$C$17384=Data!D2282)*('ESB Networks Summary'!$E$5:$E$17384))*1000*2-SUMPRODUCT(('ESB Networks Summary'!$C$5:$C$17384=Data!D2282)*('ESB Networks Summary'!$F$5:$F$17384))*1000*2</f>
        <v>-246</v>
      </c>
      <c r="I2282" s="5">
        <v>0</v>
      </c>
      <c r="J2282" s="5">
        <v>0</v>
      </c>
      <c r="K2282" s="17">
        <v>1</v>
      </c>
      <c r="L2282" s="52">
        <f t="shared" si="248"/>
        <v>0</v>
      </c>
      <c r="M2282" s="5">
        <v>0</v>
      </c>
      <c r="N2282" s="5">
        <v>430.71666666666601</v>
      </c>
      <c r="O2282" s="96"/>
      <c r="P2282" s="5">
        <v>723.26388888888903</v>
      </c>
      <c r="R2282" s="99">
        <v>21.687999999999999</v>
      </c>
      <c r="S2282" s="99">
        <v>13.809999999999999</v>
      </c>
      <c r="T2282" s="30">
        <f t="shared" si="245"/>
        <v>43.002777777778988</v>
      </c>
      <c r="U2282" s="21">
        <f t="shared" si="249"/>
        <v>0</v>
      </c>
      <c r="V2282" s="21">
        <f t="shared" si="250"/>
        <v>-1.7231043888888856E-2</v>
      </c>
      <c r="W2282" s="21">
        <f t="shared" si="251"/>
        <v>0</v>
      </c>
    </row>
    <row r="2283" spans="1:23">
      <c r="A2283" s="2">
        <f t="shared" si="246"/>
        <v>45474</v>
      </c>
      <c r="B2283" s="3">
        <f t="shared" si="247"/>
        <v>45491</v>
      </c>
      <c r="C2283" s="7">
        <v>45491.520833333336</v>
      </c>
      <c r="D2283" s="7">
        <v>45491.5625</v>
      </c>
      <c r="E2283" s="5">
        <v>60</v>
      </c>
      <c r="F2283" s="5">
        <v>0</v>
      </c>
      <c r="G2283" s="5">
        <v>-26.641666666666602</v>
      </c>
      <c r="H2283" s="34" cm="1">
        <f t="array" ref="H2283">SUMPRODUCT(('ESB Networks Summary'!$C$5:$C$17384=Data!D2283)*('ESB Networks Summary'!$E$5:$E$17384))*1000*2-SUMPRODUCT(('ESB Networks Summary'!$C$5:$C$17384=Data!D2283)*('ESB Networks Summary'!$F$5:$F$17384))*1000*2</f>
        <v>34</v>
      </c>
      <c r="I2283" s="5">
        <v>41.133333333333297</v>
      </c>
      <c r="J2283" s="5">
        <v>0</v>
      </c>
      <c r="K2283" s="17">
        <v>1</v>
      </c>
      <c r="L2283" s="52">
        <f t="shared" si="248"/>
        <v>0</v>
      </c>
      <c r="M2283" s="5">
        <v>0</v>
      </c>
      <c r="N2283" s="5">
        <v>660.50833333333298</v>
      </c>
      <c r="O2283" s="96"/>
      <c r="P2283" s="5">
        <v>669.04166666666595</v>
      </c>
      <c r="R2283" s="99">
        <v>21.687999999999999</v>
      </c>
      <c r="S2283" s="99">
        <v>13.809999999999999</v>
      </c>
      <c r="T2283" s="30">
        <f t="shared" si="245"/>
        <v>-18.10833333333369</v>
      </c>
      <c r="U2283" s="21">
        <f t="shared" si="249"/>
        <v>0</v>
      </c>
      <c r="V2283" s="21">
        <f t="shared" si="250"/>
        <v>-1.8396070833333286E-3</v>
      </c>
      <c r="W2283" s="21">
        <f t="shared" si="251"/>
        <v>0</v>
      </c>
    </row>
    <row r="2284" spans="1:23">
      <c r="A2284" s="2">
        <f t="shared" si="246"/>
        <v>45474</v>
      </c>
      <c r="B2284" s="3">
        <f t="shared" si="247"/>
        <v>45491</v>
      </c>
      <c r="C2284" s="7">
        <v>45491.541666666664</v>
      </c>
      <c r="D2284" s="7">
        <v>45491.583333333336</v>
      </c>
      <c r="E2284" s="5">
        <v>60</v>
      </c>
      <c r="F2284" s="5">
        <v>0</v>
      </c>
      <c r="G2284" s="5">
        <v>121.23333333333299</v>
      </c>
      <c r="H2284" s="34" cm="1">
        <f t="array" ref="H2284">SUMPRODUCT(('ESB Networks Summary'!$C$5:$C$17384=Data!D2284)*('ESB Networks Summary'!$E$5:$E$17384))*1000*2-SUMPRODUCT(('ESB Networks Summary'!$C$5:$C$17384=Data!D2284)*('ESB Networks Summary'!$F$5:$F$17384))*1000*2</f>
        <v>178</v>
      </c>
      <c r="I2284" s="5">
        <v>35.199999999999903</v>
      </c>
      <c r="J2284" s="5">
        <v>0</v>
      </c>
      <c r="K2284" s="17">
        <v>1</v>
      </c>
      <c r="L2284" s="52">
        <f t="shared" si="248"/>
        <v>0</v>
      </c>
      <c r="M2284" s="5">
        <v>0</v>
      </c>
      <c r="N2284" s="5">
        <v>758.78333333333296</v>
      </c>
      <c r="O2284" s="96"/>
      <c r="P2284" s="5">
        <v>652.65833333333296</v>
      </c>
      <c r="R2284" s="99">
        <v>22.265999999999998</v>
      </c>
      <c r="S2284" s="99">
        <v>14.388999999999999</v>
      </c>
      <c r="T2284" s="30">
        <f t="shared" si="245"/>
        <v>15.108333333333007</v>
      </c>
      <c r="U2284" s="21">
        <f t="shared" si="249"/>
        <v>1.3496906999999963E-2</v>
      </c>
      <c r="V2284" s="21">
        <f t="shared" si="250"/>
        <v>0</v>
      </c>
      <c r="W2284" s="21">
        <f t="shared" si="251"/>
        <v>0</v>
      </c>
    </row>
    <row r="2285" spans="1:23">
      <c r="A2285" s="2">
        <f t="shared" si="246"/>
        <v>45474</v>
      </c>
      <c r="B2285" s="3">
        <f t="shared" si="247"/>
        <v>45491</v>
      </c>
      <c r="C2285" s="7">
        <v>45491.5625</v>
      </c>
      <c r="D2285" s="7">
        <v>45491.604166666664</v>
      </c>
      <c r="E2285" s="5">
        <v>60</v>
      </c>
      <c r="F2285" s="5">
        <v>0</v>
      </c>
      <c r="G2285" s="5">
        <v>573</v>
      </c>
      <c r="H2285" s="34" cm="1">
        <f t="array" ref="H2285">SUMPRODUCT(('ESB Networks Summary'!$C$5:$C$17384=Data!D2285)*('ESB Networks Summary'!$E$5:$E$17384))*1000*2-SUMPRODUCT(('ESB Networks Summary'!$C$5:$C$17384=Data!D2285)*('ESB Networks Summary'!$F$5:$F$17384))*1000*2</f>
        <v>642</v>
      </c>
      <c r="I2285" s="5">
        <v>0.63333333333333297</v>
      </c>
      <c r="J2285" s="5">
        <v>0</v>
      </c>
      <c r="K2285" s="17">
        <v>1</v>
      </c>
      <c r="L2285" s="52">
        <f t="shared" si="248"/>
        <v>0</v>
      </c>
      <c r="M2285" s="5">
        <v>0</v>
      </c>
      <c r="N2285" s="5">
        <v>588</v>
      </c>
      <c r="O2285" s="96"/>
      <c r="P2285" s="5">
        <v>0</v>
      </c>
      <c r="R2285" s="99">
        <v>22.265999999999998</v>
      </c>
      <c r="S2285" s="99">
        <v>14.388999999999999</v>
      </c>
      <c r="T2285" s="30">
        <f t="shared" si="245"/>
        <v>-15</v>
      </c>
      <c r="U2285" s="21">
        <f t="shared" si="249"/>
        <v>6.3792089999999982E-2</v>
      </c>
      <c r="V2285" s="21">
        <f t="shared" si="250"/>
        <v>0</v>
      </c>
      <c r="W2285" s="21">
        <f t="shared" si="251"/>
        <v>0</v>
      </c>
    </row>
    <row r="2286" spans="1:23">
      <c r="A2286" s="2">
        <f t="shared" si="246"/>
        <v>45474</v>
      </c>
      <c r="B2286" s="3">
        <f t="shared" si="247"/>
        <v>45491</v>
      </c>
      <c r="C2286" s="7">
        <v>45491.583333333336</v>
      </c>
      <c r="D2286" s="7">
        <v>45491.625</v>
      </c>
      <c r="E2286" s="5">
        <v>60</v>
      </c>
      <c r="F2286" s="5">
        <v>-133.03333333333299</v>
      </c>
      <c r="G2286" s="5">
        <v>143.21666666666599</v>
      </c>
      <c r="H2286" s="34" cm="1">
        <f t="array" ref="H2286">SUMPRODUCT(('ESB Networks Summary'!$C$5:$C$17384=Data!D2286)*('ESB Networks Summary'!$E$5:$E$17384))*1000*2-SUMPRODUCT(('ESB Networks Summary'!$C$5:$C$17384=Data!D2286)*('ESB Networks Summary'!$F$5:$F$17384))*1000*2</f>
        <v>114</v>
      </c>
      <c r="I2286" s="5">
        <v>7.6666666666666599</v>
      </c>
      <c r="J2286" s="5">
        <v>0</v>
      </c>
      <c r="K2286" s="17">
        <v>1</v>
      </c>
      <c r="L2286" s="52">
        <f t="shared" si="248"/>
        <v>0</v>
      </c>
      <c r="M2286" s="5">
        <v>0</v>
      </c>
      <c r="N2286" s="5">
        <v>207.48333333333301</v>
      </c>
      <c r="P2286" s="5">
        <v>612.75</v>
      </c>
      <c r="R2286" s="99">
        <v>23.971</v>
      </c>
      <c r="S2286" s="99">
        <v>16.094000000000001</v>
      </c>
      <c r="T2286" s="30">
        <f t="shared" si="245"/>
        <v>681.51666666666597</v>
      </c>
      <c r="U2286" s="21">
        <f t="shared" si="249"/>
        <v>1.7165233583333252E-2</v>
      </c>
      <c r="V2286" s="21">
        <f t="shared" si="250"/>
        <v>0</v>
      </c>
      <c r="W2286" s="21">
        <f t="shared" si="251"/>
        <v>0</v>
      </c>
    </row>
    <row r="2287" spans="1:23">
      <c r="A2287" s="2">
        <f t="shared" si="246"/>
        <v>45474</v>
      </c>
      <c r="B2287" s="3">
        <f t="shared" si="247"/>
        <v>45491</v>
      </c>
      <c r="C2287" s="7">
        <v>45491.604166666664</v>
      </c>
      <c r="D2287" s="7">
        <v>45491.645833333336</v>
      </c>
      <c r="E2287" s="5">
        <v>60.033333333333303</v>
      </c>
      <c r="F2287" s="5">
        <v>259.89999999999998</v>
      </c>
      <c r="G2287" s="5">
        <v>37.733333333333299</v>
      </c>
      <c r="H2287" s="34" cm="1">
        <f t="array" ref="H2287">SUMPRODUCT(('ESB Networks Summary'!$C$5:$C$17384=Data!D2287)*('ESB Networks Summary'!$E$5:$E$17384))*1000*2-SUMPRODUCT(('ESB Networks Summary'!$C$5:$C$17384=Data!D2287)*('ESB Networks Summary'!$F$5:$F$17384))*1000*2</f>
        <v>58</v>
      </c>
      <c r="I2287" s="5">
        <v>0</v>
      </c>
      <c r="J2287" s="5">
        <v>0</v>
      </c>
      <c r="K2287" s="17">
        <v>1</v>
      </c>
      <c r="L2287" s="52">
        <f t="shared" si="248"/>
        <v>0</v>
      </c>
      <c r="M2287" s="5">
        <v>0</v>
      </c>
      <c r="N2287" s="5">
        <v>24.5</v>
      </c>
      <c r="O2287" s="96"/>
      <c r="P2287" s="5">
        <v>765.43333333333305</v>
      </c>
      <c r="R2287" s="99">
        <v>23.971</v>
      </c>
      <c r="S2287" s="99">
        <v>16.094000000000001</v>
      </c>
      <c r="T2287" s="30">
        <f t="shared" si="245"/>
        <v>518.76666666666642</v>
      </c>
      <c r="U2287" s="21">
        <f t="shared" si="249"/>
        <v>4.5225286666666625E-3</v>
      </c>
      <c r="V2287" s="21">
        <f t="shared" si="250"/>
        <v>0</v>
      </c>
      <c r="W2287" s="21">
        <f t="shared" si="251"/>
        <v>0</v>
      </c>
    </row>
    <row r="2288" spans="1:23">
      <c r="A2288" s="2">
        <f t="shared" si="246"/>
        <v>45474</v>
      </c>
      <c r="B2288" s="3">
        <f t="shared" si="247"/>
        <v>45491</v>
      </c>
      <c r="C2288" s="7">
        <v>45491.625</v>
      </c>
      <c r="D2288" s="7">
        <v>45491.666666666664</v>
      </c>
      <c r="E2288" s="5">
        <v>60.866666666666603</v>
      </c>
      <c r="F2288" s="5">
        <v>63.133333333333297</v>
      </c>
      <c r="G2288" s="5">
        <v>0.86666666666666603</v>
      </c>
      <c r="H2288" s="34" cm="1">
        <f t="array" ref="H2288">SUMPRODUCT(('ESB Networks Summary'!$C$5:$C$17384=Data!D2288)*('ESB Networks Summary'!$E$5:$E$17384))*1000*2-SUMPRODUCT(('ESB Networks Summary'!$C$5:$C$17384=Data!D2288)*('ESB Networks Summary'!$F$5:$F$17384))*1000*2</f>
        <v>-2</v>
      </c>
      <c r="I2288" s="5">
        <v>0.5</v>
      </c>
      <c r="J2288" s="5">
        <v>0</v>
      </c>
      <c r="K2288" s="17">
        <v>1</v>
      </c>
      <c r="L2288" s="52">
        <f t="shared" si="248"/>
        <v>0</v>
      </c>
      <c r="M2288" s="5">
        <v>0</v>
      </c>
      <c r="N2288" s="5">
        <v>261.26666666666603</v>
      </c>
      <c r="O2288" s="96"/>
      <c r="P2288" s="5">
        <v>478.33333333333297</v>
      </c>
      <c r="R2288" s="99">
        <v>25.472000000000001</v>
      </c>
      <c r="S2288" s="99">
        <v>17.594999999999999</v>
      </c>
      <c r="T2288" s="30">
        <f t="shared" si="245"/>
        <v>154.80000000000032</v>
      </c>
      <c r="U2288" s="21">
        <f t="shared" si="249"/>
        <v>1.1037866666666658E-4</v>
      </c>
      <c r="V2288" s="21">
        <f t="shared" si="250"/>
        <v>0</v>
      </c>
      <c r="W2288" s="21">
        <f t="shared" si="251"/>
        <v>0</v>
      </c>
    </row>
    <row r="2289" spans="1:23">
      <c r="A2289" s="2">
        <f t="shared" si="246"/>
        <v>45474</v>
      </c>
      <c r="B2289" s="3">
        <f t="shared" si="247"/>
        <v>45491</v>
      </c>
      <c r="C2289" s="7">
        <v>45491.645833333336</v>
      </c>
      <c r="D2289" s="7">
        <v>45491.6875</v>
      </c>
      <c r="E2289" s="5">
        <v>60.8333333333333</v>
      </c>
      <c r="F2289" s="5">
        <v>-124.9</v>
      </c>
      <c r="G2289" s="5">
        <v>-61.099999999999902</v>
      </c>
      <c r="H2289" s="34" cm="1">
        <f t="array" ref="H2289">SUMPRODUCT(('ESB Networks Summary'!$C$5:$C$17384=Data!D2289)*('ESB Networks Summary'!$E$5:$E$17384))*1000*2-SUMPRODUCT(('ESB Networks Summary'!$C$5:$C$17384=Data!D2289)*('ESB Networks Summary'!$F$5:$F$17384))*1000*2</f>
        <v>8</v>
      </c>
      <c r="I2289" s="5">
        <v>0</v>
      </c>
      <c r="J2289" s="5">
        <v>0</v>
      </c>
      <c r="K2289" s="17">
        <v>1</v>
      </c>
      <c r="L2289" s="52">
        <f t="shared" si="248"/>
        <v>0</v>
      </c>
      <c r="M2289" s="5">
        <v>0</v>
      </c>
      <c r="N2289" s="5">
        <v>610.1</v>
      </c>
      <c r="O2289" s="96"/>
      <c r="P2289" s="5">
        <v>556</v>
      </c>
      <c r="R2289" s="99">
        <v>25.472000000000001</v>
      </c>
      <c r="S2289" s="99">
        <v>17.594999999999999</v>
      </c>
      <c r="T2289" s="30">
        <f t="shared" si="245"/>
        <v>9.7000000000000739</v>
      </c>
      <c r="U2289" s="21">
        <f t="shared" si="249"/>
        <v>0</v>
      </c>
      <c r="V2289" s="21">
        <f t="shared" si="250"/>
        <v>-5.3752724999999914E-3</v>
      </c>
      <c r="W2289" s="21">
        <f t="shared" si="251"/>
        <v>0</v>
      </c>
    </row>
    <row r="2290" spans="1:23">
      <c r="A2290" s="2">
        <f t="shared" si="246"/>
        <v>45474</v>
      </c>
      <c r="B2290" s="3">
        <f t="shared" si="247"/>
        <v>45491</v>
      </c>
      <c r="C2290" s="7">
        <v>45491.666666666664</v>
      </c>
      <c r="D2290" s="7">
        <v>45491.708333333336</v>
      </c>
      <c r="E2290" s="5">
        <v>54.75</v>
      </c>
      <c r="F2290" s="5">
        <v>-4063.1666666666601</v>
      </c>
      <c r="G2290" s="5">
        <v>31.2416666666666</v>
      </c>
      <c r="H2290" s="34" cm="1">
        <f t="array" ref="H2290">SUMPRODUCT(('ESB Networks Summary'!$C$5:$C$17384=Data!D2290)*('ESB Networks Summary'!$E$5:$E$17384))*1000*2-SUMPRODUCT(('ESB Networks Summary'!$C$5:$C$17384=Data!D2290)*('ESB Networks Summary'!$F$5:$F$17384))*1000*2</f>
        <v>42</v>
      </c>
      <c r="I2290" s="5">
        <v>1903.00833333333</v>
      </c>
      <c r="J2290" s="5">
        <v>0</v>
      </c>
      <c r="K2290" s="17">
        <v>1</v>
      </c>
      <c r="L2290" s="52">
        <f t="shared" si="248"/>
        <v>0</v>
      </c>
      <c r="M2290" s="5">
        <v>0</v>
      </c>
      <c r="N2290" s="5">
        <v>4385.2416666666604</v>
      </c>
      <c r="O2290" s="96"/>
      <c r="P2290" s="5">
        <v>674.67499999999995</v>
      </c>
      <c r="R2290" s="99">
        <v>27.481000000000002</v>
      </c>
      <c r="S2290" s="99">
        <v>19.134999999999998</v>
      </c>
      <c r="T2290" s="30">
        <f t="shared" si="245"/>
        <v>383.84166666666624</v>
      </c>
      <c r="U2290" s="21">
        <f t="shared" si="249"/>
        <v>4.2927612083333245E-3</v>
      </c>
      <c r="V2290" s="21">
        <f t="shared" si="250"/>
        <v>0</v>
      </c>
      <c r="W2290" s="21">
        <f t="shared" si="251"/>
        <v>0</v>
      </c>
    </row>
    <row r="2291" spans="1:23">
      <c r="A2291" s="2">
        <f t="shared" si="246"/>
        <v>45474</v>
      </c>
      <c r="B2291" s="3">
        <f t="shared" si="247"/>
        <v>45491</v>
      </c>
      <c r="C2291" s="7">
        <v>45491.6875</v>
      </c>
      <c r="D2291" s="7">
        <v>45491.729166666664</v>
      </c>
      <c r="E2291" s="5">
        <v>47.966666666666598</v>
      </c>
      <c r="F2291" s="5">
        <v>-1279.49999999999</v>
      </c>
      <c r="G2291" s="5">
        <v>-15.2</v>
      </c>
      <c r="H2291" s="34" cm="1">
        <f t="array" ref="H2291">SUMPRODUCT(('ESB Networks Summary'!$C$5:$C$17384=Data!D2291)*('ESB Networks Summary'!$E$5:$E$17384))*1000*2-SUMPRODUCT(('ESB Networks Summary'!$C$5:$C$17384=Data!D2291)*('ESB Networks Summary'!$F$5:$F$17384))*1000*2</f>
        <v>8</v>
      </c>
      <c r="I2291" s="5">
        <v>0</v>
      </c>
      <c r="J2291" s="5">
        <v>0</v>
      </c>
      <c r="K2291" s="17">
        <v>1</v>
      </c>
      <c r="L2291" s="52">
        <f t="shared" si="248"/>
        <v>0</v>
      </c>
      <c r="M2291" s="5">
        <v>0</v>
      </c>
      <c r="N2291" s="5">
        <v>1593.7666666666601</v>
      </c>
      <c r="O2291" s="96"/>
      <c r="P2291" s="5">
        <v>518.66666666666595</v>
      </c>
      <c r="R2291" s="99">
        <v>27.481000000000002</v>
      </c>
      <c r="S2291" s="99">
        <v>19.134999999999998</v>
      </c>
      <c r="T2291" s="30">
        <f t="shared" si="245"/>
        <v>189.19999999999595</v>
      </c>
      <c r="U2291" s="21">
        <f t="shared" si="249"/>
        <v>0</v>
      </c>
      <c r="V2291" s="21">
        <f t="shared" si="250"/>
        <v>-1.4542599999999998E-3</v>
      </c>
      <c r="W2291" s="21">
        <f t="shared" si="251"/>
        <v>0</v>
      </c>
    </row>
    <row r="2292" spans="1:23">
      <c r="A2292" s="2">
        <f t="shared" si="246"/>
        <v>45474</v>
      </c>
      <c r="B2292" s="3">
        <f t="shared" si="247"/>
        <v>45491</v>
      </c>
      <c r="C2292" s="7">
        <v>45491.708333333336</v>
      </c>
      <c r="D2292" s="7">
        <v>45491.75</v>
      </c>
      <c r="E2292" s="5">
        <v>46.533333333333303</v>
      </c>
      <c r="F2292" s="5">
        <v>-281.63333333333298</v>
      </c>
      <c r="G2292" s="5">
        <v>-27.433333333333302</v>
      </c>
      <c r="H2292" s="34" cm="1">
        <f t="array" ref="H2292">SUMPRODUCT(('ESB Networks Summary'!$C$5:$C$17384=Data!D2292)*('ESB Networks Summary'!$E$5:$E$17384))*1000*2-SUMPRODUCT(('ESB Networks Summary'!$C$5:$C$17384=Data!D2292)*('ESB Networks Summary'!$F$5:$F$17384))*1000*2</f>
        <v>6</v>
      </c>
      <c r="I2292" s="5">
        <v>0</v>
      </c>
      <c r="J2292" s="5">
        <v>0</v>
      </c>
      <c r="K2292" s="17">
        <v>1</v>
      </c>
      <c r="L2292" s="52">
        <f t="shared" si="248"/>
        <v>0</v>
      </c>
      <c r="M2292" s="5">
        <v>0</v>
      </c>
      <c r="N2292" s="5">
        <v>822.46666666666601</v>
      </c>
      <c r="O2292" s="96"/>
      <c r="P2292" s="5">
        <v>578.96666666666601</v>
      </c>
      <c r="R2292" s="99">
        <v>28.350999999999999</v>
      </c>
      <c r="S2292" s="99">
        <v>20.005000000000003</v>
      </c>
      <c r="T2292" s="30">
        <f t="shared" si="245"/>
        <v>10.699999999999704</v>
      </c>
      <c r="U2292" s="21">
        <f t="shared" si="249"/>
        <v>0</v>
      </c>
      <c r="V2292" s="21">
        <f t="shared" si="250"/>
        <v>-2.7440191666666643E-3</v>
      </c>
      <c r="W2292" s="21">
        <f t="shared" si="251"/>
        <v>0</v>
      </c>
    </row>
    <row r="2293" spans="1:23">
      <c r="A2293" s="2">
        <f t="shared" si="246"/>
        <v>45474</v>
      </c>
      <c r="B2293" s="3">
        <f t="shared" si="247"/>
        <v>45491</v>
      </c>
      <c r="C2293" s="7">
        <v>45491.729166666664</v>
      </c>
      <c r="D2293" s="7">
        <v>45491.770833333336</v>
      </c>
      <c r="E2293" s="5">
        <v>46</v>
      </c>
      <c r="F2293" s="5">
        <v>97.316666666666606</v>
      </c>
      <c r="G2293" s="5">
        <v>3.75</v>
      </c>
      <c r="H2293" s="34" cm="1">
        <f t="array" ref="H2293">SUMPRODUCT(('ESB Networks Summary'!$C$5:$C$17384=Data!D2293)*('ESB Networks Summary'!$E$5:$E$17384))*1000*2-SUMPRODUCT(('ESB Networks Summary'!$C$5:$C$17384=Data!D2293)*('ESB Networks Summary'!$F$5:$F$17384))*1000*2</f>
        <v>6</v>
      </c>
      <c r="I2293" s="5">
        <v>2.875</v>
      </c>
      <c r="J2293" s="5">
        <v>0</v>
      </c>
      <c r="K2293" s="17">
        <v>1</v>
      </c>
      <c r="L2293" s="52">
        <f t="shared" si="248"/>
        <v>0</v>
      </c>
      <c r="M2293" s="5">
        <v>0</v>
      </c>
      <c r="N2293" s="5">
        <v>363.75</v>
      </c>
      <c r="O2293" s="96"/>
      <c r="P2293" s="5">
        <v>597.875</v>
      </c>
      <c r="R2293" s="99">
        <v>28.350999999999999</v>
      </c>
      <c r="S2293" s="99">
        <v>20.005000000000003</v>
      </c>
      <c r="T2293" s="30">
        <f t="shared" si="245"/>
        <v>140.55833333333339</v>
      </c>
      <c r="U2293" s="21">
        <f t="shared" si="249"/>
        <v>5.3158124999999991E-4</v>
      </c>
      <c r="V2293" s="21">
        <f t="shared" si="250"/>
        <v>0</v>
      </c>
      <c r="W2293" s="21">
        <f t="shared" si="251"/>
        <v>0</v>
      </c>
    </row>
    <row r="2294" spans="1:23">
      <c r="A2294" s="2">
        <f t="shared" si="246"/>
        <v>45474</v>
      </c>
      <c r="B2294" s="3">
        <f t="shared" si="247"/>
        <v>45491</v>
      </c>
      <c r="C2294" s="7">
        <v>45491.75</v>
      </c>
      <c r="D2294" s="7">
        <v>45491.791666666664</v>
      </c>
      <c r="E2294" s="5">
        <v>46</v>
      </c>
      <c r="F2294" s="5">
        <v>50.133333333333297</v>
      </c>
      <c r="G2294" s="5">
        <v>14.066666666666601</v>
      </c>
      <c r="H2294" s="34" cm="1">
        <f t="array" ref="H2294">SUMPRODUCT(('ESB Networks Summary'!$C$5:$C$17384=Data!D2294)*('ESB Networks Summary'!$E$5:$E$17384))*1000*2-SUMPRODUCT(('ESB Networks Summary'!$C$5:$C$17384=Data!D2294)*('ESB Networks Summary'!$F$5:$F$17384))*1000*2</f>
        <v>4</v>
      </c>
      <c r="I2294" s="5">
        <v>0</v>
      </c>
      <c r="J2294" s="5">
        <v>0</v>
      </c>
      <c r="K2294" s="17">
        <v>1</v>
      </c>
      <c r="L2294" s="52">
        <f t="shared" si="248"/>
        <v>0</v>
      </c>
      <c r="M2294" s="5">
        <v>0</v>
      </c>
      <c r="N2294" s="5">
        <v>234.4</v>
      </c>
      <c r="O2294" s="96"/>
      <c r="P2294" s="5">
        <v>398.933333333333</v>
      </c>
      <c r="R2294" s="99">
        <v>27.663</v>
      </c>
      <c r="S2294" s="99">
        <v>19.785</v>
      </c>
      <c r="T2294" s="30">
        <f t="shared" si="245"/>
        <v>128.4666666666663</v>
      </c>
      <c r="U2294" s="21">
        <f t="shared" si="249"/>
        <v>1.9456309999999911E-3</v>
      </c>
      <c r="V2294" s="21">
        <f t="shared" si="250"/>
        <v>0</v>
      </c>
      <c r="W2294" s="21">
        <f t="shared" si="251"/>
        <v>0</v>
      </c>
    </row>
    <row r="2295" spans="1:23">
      <c r="A2295" s="2">
        <f t="shared" si="246"/>
        <v>45474</v>
      </c>
      <c r="B2295" s="3">
        <f t="shared" si="247"/>
        <v>45491</v>
      </c>
      <c r="C2295" s="7">
        <v>45491.770833333336</v>
      </c>
      <c r="D2295" s="7">
        <v>45491.8125</v>
      </c>
      <c r="E2295" s="5">
        <v>46</v>
      </c>
      <c r="F2295" s="5">
        <v>132.166666666666</v>
      </c>
      <c r="G2295" s="5">
        <v>-2.3333333333333299</v>
      </c>
      <c r="H2295" s="34" cm="1">
        <f t="array" ref="H2295">SUMPRODUCT(('ESB Networks Summary'!$C$5:$C$17384=Data!D2295)*('ESB Networks Summary'!$E$5:$E$17384))*1000*2-SUMPRODUCT(('ESB Networks Summary'!$C$5:$C$17384=Data!D2295)*('ESB Networks Summary'!$F$5:$F$17384))*1000*2</f>
        <v>2</v>
      </c>
      <c r="I2295" s="5">
        <v>0</v>
      </c>
      <c r="J2295" s="5">
        <v>0</v>
      </c>
      <c r="K2295" s="17">
        <v>1</v>
      </c>
      <c r="L2295" s="52">
        <f t="shared" si="248"/>
        <v>0</v>
      </c>
      <c r="M2295" s="5">
        <v>0</v>
      </c>
      <c r="N2295" s="5">
        <v>123.86666666666601</v>
      </c>
      <c r="O2295" s="96"/>
      <c r="P2295" s="5">
        <v>379.099999999999</v>
      </c>
      <c r="R2295" s="99">
        <v>27.663</v>
      </c>
      <c r="S2295" s="99">
        <v>19.785</v>
      </c>
      <c r="T2295" s="30">
        <f t="shared" si="245"/>
        <v>120.73333333333369</v>
      </c>
      <c r="U2295" s="21">
        <f t="shared" si="249"/>
        <v>0</v>
      </c>
      <c r="V2295" s="21">
        <f t="shared" si="250"/>
        <v>-2.3082499999999969E-4</v>
      </c>
      <c r="W2295" s="21">
        <f t="shared" si="251"/>
        <v>0</v>
      </c>
    </row>
    <row r="2296" spans="1:23">
      <c r="A2296" s="2">
        <f t="shared" si="246"/>
        <v>45474</v>
      </c>
      <c r="B2296" s="3">
        <f t="shared" si="247"/>
        <v>45491</v>
      </c>
      <c r="C2296" s="7">
        <v>45491.791666666664</v>
      </c>
      <c r="D2296" s="7">
        <v>45491.833333333336</v>
      </c>
      <c r="E2296" s="5">
        <v>46.699999999999903</v>
      </c>
      <c r="F2296" s="5">
        <v>291.683333333333</v>
      </c>
      <c r="G2296" s="5">
        <v>1.1083333333333301</v>
      </c>
      <c r="H2296" s="34" cm="1">
        <f t="array" ref="H2296">SUMPRODUCT(('ESB Networks Summary'!$C$5:$C$17384=Data!D2296)*('ESB Networks Summary'!$E$5:$E$17384))*1000*2-SUMPRODUCT(('ESB Networks Summary'!$C$5:$C$17384=Data!D2296)*('ESB Networks Summary'!$F$5:$F$17384))*1000*2</f>
        <v>4</v>
      </c>
      <c r="I2296" s="5">
        <v>0</v>
      </c>
      <c r="J2296" s="5">
        <v>0</v>
      </c>
      <c r="K2296" s="17">
        <v>1</v>
      </c>
      <c r="L2296" s="52">
        <f t="shared" si="248"/>
        <v>0</v>
      </c>
      <c r="M2296" s="5">
        <v>0</v>
      </c>
      <c r="N2296" s="5">
        <v>90.441666666666606</v>
      </c>
      <c r="O2296" s="96"/>
      <c r="P2296" s="5">
        <v>561.85</v>
      </c>
      <c r="R2296" s="99">
        <v>27.57</v>
      </c>
      <c r="S2296" s="99">
        <v>19.693000000000001</v>
      </c>
      <c r="T2296" s="30">
        <f t="shared" si="245"/>
        <v>180.83333333333377</v>
      </c>
      <c r="U2296" s="21">
        <f t="shared" si="249"/>
        <v>1.5278374999999956E-4</v>
      </c>
      <c r="V2296" s="21">
        <f t="shared" si="250"/>
        <v>0</v>
      </c>
      <c r="W2296" s="21">
        <f t="shared" si="251"/>
        <v>0</v>
      </c>
    </row>
    <row r="2297" spans="1:23">
      <c r="A2297" s="2">
        <f t="shared" si="246"/>
        <v>45474</v>
      </c>
      <c r="B2297" s="3">
        <f t="shared" si="247"/>
        <v>45491</v>
      </c>
      <c r="C2297" s="7">
        <v>45491.8125</v>
      </c>
      <c r="D2297" s="7">
        <v>45491.854166666664</v>
      </c>
      <c r="E2297" s="5">
        <v>47</v>
      </c>
      <c r="F2297" s="5">
        <v>96.066666666666606</v>
      </c>
      <c r="G2297" s="5">
        <v>-28.7</v>
      </c>
      <c r="H2297" s="34" cm="1">
        <f t="array" ref="H2297">SUMPRODUCT(('ESB Networks Summary'!$C$5:$C$17384=Data!D2297)*('ESB Networks Summary'!$E$5:$E$17384))*1000*2-SUMPRODUCT(('ESB Networks Summary'!$C$5:$C$17384=Data!D2297)*('ESB Networks Summary'!$F$5:$F$17384))*1000*2</f>
        <v>2</v>
      </c>
      <c r="I2297" s="5">
        <v>3.8333333333333299</v>
      </c>
      <c r="J2297" s="5">
        <v>0</v>
      </c>
      <c r="K2297" s="17">
        <v>1</v>
      </c>
      <c r="L2297" s="52">
        <f t="shared" si="248"/>
        <v>0</v>
      </c>
      <c r="M2297" s="5">
        <v>0</v>
      </c>
      <c r="N2297" s="5">
        <v>185.06666666666601</v>
      </c>
      <c r="O2297" s="96"/>
      <c r="P2297" s="5">
        <v>451.73333333333301</v>
      </c>
      <c r="R2297" s="99">
        <v>27.57</v>
      </c>
      <c r="S2297" s="99">
        <v>19.693000000000001</v>
      </c>
      <c r="T2297" s="30">
        <f t="shared" si="245"/>
        <v>141.9000000000004</v>
      </c>
      <c r="U2297" s="21">
        <f t="shared" si="249"/>
        <v>0</v>
      </c>
      <c r="V2297" s="21">
        <f t="shared" si="250"/>
        <v>-2.8259455E-3</v>
      </c>
      <c r="W2297" s="21">
        <f t="shared" si="251"/>
        <v>0</v>
      </c>
    </row>
    <row r="2298" spans="1:23">
      <c r="A2298" s="2">
        <f t="shared" si="246"/>
        <v>45474</v>
      </c>
      <c r="B2298" s="3">
        <f t="shared" si="247"/>
        <v>45491</v>
      </c>
      <c r="C2298" s="7">
        <v>45491.833333333336</v>
      </c>
      <c r="D2298" s="7">
        <v>45491.875</v>
      </c>
      <c r="E2298" s="5">
        <v>47</v>
      </c>
      <c r="F2298" s="5">
        <v>-102.3</v>
      </c>
      <c r="G2298" s="5">
        <v>1.49166666666666</v>
      </c>
      <c r="H2298" s="34" cm="1">
        <f t="array" ref="H2298">SUMPRODUCT(('ESB Networks Summary'!$C$5:$C$17384=Data!D2298)*('ESB Networks Summary'!$E$5:$E$17384))*1000*2-SUMPRODUCT(('ESB Networks Summary'!$C$5:$C$17384=Data!D2298)*('ESB Networks Summary'!$F$5:$F$17384))*1000*2</f>
        <v>6</v>
      </c>
      <c r="I2298" s="5">
        <v>0</v>
      </c>
      <c r="J2298" s="5">
        <v>0</v>
      </c>
      <c r="K2298" s="17">
        <v>1</v>
      </c>
      <c r="L2298" s="52">
        <f t="shared" si="248"/>
        <v>0</v>
      </c>
      <c r="M2298" s="5">
        <v>0</v>
      </c>
      <c r="N2298" s="5">
        <v>102.533333333333</v>
      </c>
      <c r="O2298" s="96"/>
      <c r="P2298" s="5">
        <v>130.516666666666</v>
      </c>
      <c r="R2298" s="99">
        <v>26.973000000000003</v>
      </c>
      <c r="S2298" s="99">
        <v>19.094999999999999</v>
      </c>
      <c r="T2298" s="30">
        <f t="shared" si="245"/>
        <v>131.77499999999964</v>
      </c>
      <c r="U2298" s="21">
        <f t="shared" si="249"/>
        <v>2.0117362499999912E-4</v>
      </c>
      <c r="V2298" s="21">
        <f t="shared" si="250"/>
        <v>0</v>
      </c>
      <c r="W2298" s="21">
        <f t="shared" si="251"/>
        <v>0</v>
      </c>
    </row>
    <row r="2299" spans="1:23">
      <c r="A2299" s="2">
        <f t="shared" si="246"/>
        <v>45474</v>
      </c>
      <c r="B2299" s="3">
        <f t="shared" si="247"/>
        <v>45491</v>
      </c>
      <c r="C2299" s="7">
        <v>45491.854166666664</v>
      </c>
      <c r="D2299" s="7">
        <v>45491.895833333336</v>
      </c>
      <c r="E2299" s="5">
        <v>46.7916666666666</v>
      </c>
      <c r="F2299" s="5">
        <v>-236.25</v>
      </c>
      <c r="G2299" s="5">
        <v>-3.9583333333333299</v>
      </c>
      <c r="H2299" s="34" cm="1">
        <f t="array" ref="H2299">SUMPRODUCT(('ESB Networks Summary'!$C$5:$C$17384=Data!D2299)*('ESB Networks Summary'!$E$5:$E$17384))*1000*2-SUMPRODUCT(('ESB Networks Summary'!$C$5:$C$17384=Data!D2299)*('ESB Networks Summary'!$F$5:$F$17384))*1000*2</f>
        <v>2</v>
      </c>
      <c r="I2299" s="5">
        <v>0</v>
      </c>
      <c r="J2299" s="5">
        <v>0</v>
      </c>
      <c r="K2299" s="17">
        <v>1</v>
      </c>
      <c r="L2299" s="52">
        <f t="shared" si="248"/>
        <v>0</v>
      </c>
      <c r="M2299" s="5">
        <v>0</v>
      </c>
      <c r="N2299" s="5">
        <v>79.3</v>
      </c>
      <c r="O2299" s="96"/>
      <c r="P2299" s="5">
        <v>30.9916666666666</v>
      </c>
      <c r="R2299" s="99">
        <v>26.973000000000003</v>
      </c>
      <c r="S2299" s="99">
        <v>19.094999999999999</v>
      </c>
      <c r="T2299" s="30">
        <f t="shared" si="245"/>
        <v>183.98333333333329</v>
      </c>
      <c r="U2299" s="21">
        <f t="shared" si="249"/>
        <v>0</v>
      </c>
      <c r="V2299" s="21">
        <f t="shared" si="250"/>
        <v>-3.7792187499999968E-4</v>
      </c>
      <c r="W2299" s="21">
        <f t="shared" si="251"/>
        <v>0</v>
      </c>
    </row>
    <row r="2300" spans="1:23">
      <c r="A2300" s="2">
        <f t="shared" si="246"/>
        <v>45474</v>
      </c>
      <c r="B2300" s="3">
        <f t="shared" si="247"/>
        <v>45491</v>
      </c>
      <c r="C2300" s="7">
        <v>45491.875</v>
      </c>
      <c r="D2300" s="7">
        <v>45491.916666666664</v>
      </c>
      <c r="E2300" s="5">
        <v>46</v>
      </c>
      <c r="F2300" s="5">
        <v>-246.13333333333301</v>
      </c>
      <c r="G2300" s="5">
        <v>-1.1083333333333301</v>
      </c>
      <c r="H2300" s="34" cm="1">
        <f t="array" ref="H2300">SUMPRODUCT(('ESB Networks Summary'!$C$5:$C$17384=Data!D2300)*('ESB Networks Summary'!$E$5:$E$17384))*1000*2-SUMPRODUCT(('ESB Networks Summary'!$C$5:$C$17384=Data!D2300)*('ESB Networks Summary'!$F$5:$F$17384))*1000*2</f>
        <v>4</v>
      </c>
      <c r="I2300" s="5">
        <v>0</v>
      </c>
      <c r="J2300" s="5">
        <v>0</v>
      </c>
      <c r="K2300" s="17">
        <v>1</v>
      </c>
      <c r="L2300" s="52">
        <f t="shared" si="248"/>
        <v>0</v>
      </c>
      <c r="M2300" s="5">
        <v>0</v>
      </c>
      <c r="N2300" s="5">
        <v>82.358333333333306</v>
      </c>
      <c r="O2300" s="96"/>
      <c r="P2300" s="5">
        <v>21.766666666666602</v>
      </c>
      <c r="R2300" s="99">
        <v>25.655999999999999</v>
      </c>
      <c r="S2300" s="99">
        <v>17.779</v>
      </c>
      <c r="T2300" s="30">
        <f t="shared" si="245"/>
        <v>184.433333333333</v>
      </c>
      <c r="U2300" s="21">
        <f t="shared" si="249"/>
        <v>0</v>
      </c>
      <c r="V2300" s="21">
        <f t="shared" si="250"/>
        <v>-9.8525291666666374E-5</v>
      </c>
      <c r="W2300" s="21">
        <f t="shared" si="251"/>
        <v>0</v>
      </c>
    </row>
    <row r="2301" spans="1:23">
      <c r="A2301" s="2">
        <f t="shared" si="246"/>
        <v>45474</v>
      </c>
      <c r="B2301" s="3">
        <f t="shared" si="247"/>
        <v>45491</v>
      </c>
      <c r="C2301" s="7">
        <v>45491.895833333336</v>
      </c>
      <c r="D2301" s="7">
        <v>45491.9375</v>
      </c>
      <c r="E2301" s="5">
        <v>45.533333333333303</v>
      </c>
      <c r="F2301" s="5">
        <v>-263.45833333333297</v>
      </c>
      <c r="G2301" s="5">
        <v>-2.3833333333333302</v>
      </c>
      <c r="H2301" s="34" cm="1">
        <f t="array" ref="H2301">SUMPRODUCT(('ESB Networks Summary'!$C$5:$C$17384=Data!D2301)*('ESB Networks Summary'!$E$5:$E$17384))*1000*2-SUMPRODUCT(('ESB Networks Summary'!$C$5:$C$17384=Data!D2301)*('ESB Networks Summary'!$F$5:$F$17384))*1000*2</f>
        <v>4</v>
      </c>
      <c r="I2301" s="5">
        <v>0</v>
      </c>
      <c r="J2301" s="5">
        <v>0</v>
      </c>
      <c r="K2301" s="17">
        <v>1</v>
      </c>
      <c r="L2301" s="52">
        <f t="shared" si="248"/>
        <v>0</v>
      </c>
      <c r="M2301" s="5">
        <v>0</v>
      </c>
      <c r="N2301" s="5">
        <v>88.433333333333294</v>
      </c>
      <c r="O2301" s="96"/>
      <c r="P2301" s="5">
        <v>3.1</v>
      </c>
      <c r="R2301" s="99">
        <v>25.655999999999999</v>
      </c>
      <c r="S2301" s="99">
        <v>17.779</v>
      </c>
      <c r="T2301" s="30">
        <f t="shared" si="245"/>
        <v>175.74166666666633</v>
      </c>
      <c r="U2301" s="21">
        <f t="shared" si="249"/>
        <v>0</v>
      </c>
      <c r="V2301" s="21">
        <f t="shared" si="250"/>
        <v>-2.1186641666666637E-4</v>
      </c>
      <c r="W2301" s="21">
        <f t="shared" si="251"/>
        <v>0</v>
      </c>
    </row>
    <row r="2302" spans="1:23">
      <c r="A2302" s="2">
        <f t="shared" si="246"/>
        <v>45474</v>
      </c>
      <c r="B2302" s="3">
        <f t="shared" si="247"/>
        <v>45491</v>
      </c>
      <c r="C2302" s="7">
        <v>45491.916666666664</v>
      </c>
      <c r="D2302" s="7">
        <v>45491.958333333336</v>
      </c>
      <c r="E2302" s="5">
        <v>44.6</v>
      </c>
      <c r="F2302" s="5">
        <v>-590.61666666666599</v>
      </c>
      <c r="G2302" s="5">
        <v>10.883333333333301</v>
      </c>
      <c r="H2302" s="34" cm="1">
        <f t="array" ref="H2302">SUMPRODUCT(('ESB Networks Summary'!$C$5:$C$17384=Data!D2302)*('ESB Networks Summary'!$E$5:$E$17384))*1000*2-SUMPRODUCT(('ESB Networks Summary'!$C$5:$C$17384=Data!D2302)*('ESB Networks Summary'!$F$5:$F$17384))*1000*2</f>
        <v>6</v>
      </c>
      <c r="I2302" s="5">
        <v>36.6</v>
      </c>
      <c r="J2302" s="5">
        <v>0</v>
      </c>
      <c r="K2302" s="17">
        <v>1</v>
      </c>
      <c r="L2302" s="52">
        <f t="shared" si="248"/>
        <v>0</v>
      </c>
      <c r="M2302" s="5">
        <v>0</v>
      </c>
      <c r="N2302" s="5">
        <v>399.74166666666599</v>
      </c>
      <c r="O2302" s="96"/>
      <c r="P2302" s="5">
        <v>1</v>
      </c>
      <c r="R2302" s="99">
        <v>18.033999999999999</v>
      </c>
      <c r="S2302" s="99">
        <v>15.040000000000001</v>
      </c>
      <c r="T2302" s="30">
        <f t="shared" si="245"/>
        <v>202.75833333333333</v>
      </c>
      <c r="U2302" s="21">
        <f t="shared" si="249"/>
        <v>9.8135016666666373E-4</v>
      </c>
      <c r="V2302" s="21">
        <f t="shared" si="250"/>
        <v>0</v>
      </c>
      <c r="W2302" s="21">
        <f t="shared" si="251"/>
        <v>0</v>
      </c>
    </row>
    <row r="2303" spans="1:23">
      <c r="A2303" s="2">
        <f t="shared" si="246"/>
        <v>45474</v>
      </c>
      <c r="B2303" s="3">
        <f t="shared" si="247"/>
        <v>45491</v>
      </c>
      <c r="C2303" s="7">
        <v>45491.9375</v>
      </c>
      <c r="D2303" s="7">
        <v>45491.979166666664</v>
      </c>
      <c r="E2303" s="5">
        <v>43.1666666666666</v>
      </c>
      <c r="F2303" s="5">
        <v>-467.46666666666601</v>
      </c>
      <c r="G2303" s="5">
        <v>5.8333333333333304</v>
      </c>
      <c r="H2303" s="34" cm="1">
        <f t="array" ref="H2303">SUMPRODUCT(('ESB Networks Summary'!$C$5:$C$17384=Data!D2303)*('ESB Networks Summary'!$E$5:$E$17384))*1000*2-SUMPRODUCT(('ESB Networks Summary'!$C$5:$C$17384=Data!D2303)*('ESB Networks Summary'!$F$5:$F$17384))*1000*2</f>
        <v>4</v>
      </c>
      <c r="I2303" s="5">
        <v>2.1</v>
      </c>
      <c r="J2303" s="5">
        <v>0</v>
      </c>
      <c r="K2303" s="17">
        <v>1</v>
      </c>
      <c r="L2303" s="52">
        <f t="shared" si="248"/>
        <v>0</v>
      </c>
      <c r="M2303" s="5">
        <v>0</v>
      </c>
      <c r="N2303" s="5">
        <v>298.76666666666603</v>
      </c>
      <c r="O2303" s="96"/>
      <c r="P2303" s="5">
        <v>1</v>
      </c>
      <c r="R2303" s="99">
        <v>18.033999999999999</v>
      </c>
      <c r="S2303" s="99">
        <v>15.040000000000001</v>
      </c>
      <c r="T2303" s="30">
        <f t="shared" si="245"/>
        <v>175.5333333333333</v>
      </c>
      <c r="U2303" s="21">
        <f t="shared" si="249"/>
        <v>5.2599166666666638E-4</v>
      </c>
      <c r="V2303" s="21">
        <f t="shared" si="250"/>
        <v>0</v>
      </c>
      <c r="W2303" s="21">
        <f t="shared" si="251"/>
        <v>0</v>
      </c>
    </row>
    <row r="2304" spans="1:23">
      <c r="A2304" s="2">
        <f t="shared" si="246"/>
        <v>45474</v>
      </c>
      <c r="B2304" s="3">
        <f t="shared" si="247"/>
        <v>45491</v>
      </c>
      <c r="C2304" s="7">
        <v>45491.958333333336</v>
      </c>
      <c r="D2304" s="7">
        <v>45492</v>
      </c>
      <c r="E2304" s="5">
        <v>42.7916666666666</v>
      </c>
      <c r="F2304" s="5">
        <v>-182.45</v>
      </c>
      <c r="G2304" s="5">
        <v>-2.25</v>
      </c>
      <c r="H2304" s="34" cm="1">
        <f t="array" ref="H2304">SUMPRODUCT(('ESB Networks Summary'!$C$5:$C$17384=Data!D2304)*('ESB Networks Summary'!$E$5:$E$17384))*1000*2-SUMPRODUCT(('ESB Networks Summary'!$C$5:$C$17384=Data!D2304)*('ESB Networks Summary'!$F$5:$F$17384))*1000*2</f>
        <v>4</v>
      </c>
      <c r="I2304" s="5">
        <v>0</v>
      </c>
      <c r="J2304" s="5">
        <v>0</v>
      </c>
      <c r="K2304" s="17">
        <v>1</v>
      </c>
      <c r="L2304" s="52">
        <f t="shared" si="248"/>
        <v>0</v>
      </c>
      <c r="M2304" s="5">
        <v>0</v>
      </c>
      <c r="N2304" s="5">
        <v>25.566666666666599</v>
      </c>
      <c r="O2304" s="96"/>
      <c r="P2304" s="5">
        <v>1</v>
      </c>
      <c r="R2304" s="99">
        <v>16.074000000000002</v>
      </c>
      <c r="S2304" s="99">
        <v>13.080000000000002</v>
      </c>
      <c r="T2304" s="30">
        <f t="shared" si="245"/>
        <v>155.63333333333338</v>
      </c>
      <c r="U2304" s="21">
        <f t="shared" si="249"/>
        <v>0</v>
      </c>
      <c r="V2304" s="21">
        <f t="shared" si="250"/>
        <v>-1.4715E-4</v>
      </c>
      <c r="W2304" s="21">
        <f t="shared" si="251"/>
        <v>0</v>
      </c>
    </row>
    <row r="2305" spans="1:23">
      <c r="A2305" s="2">
        <f t="shared" si="246"/>
        <v>45474</v>
      </c>
      <c r="B2305" s="3">
        <f t="shared" si="247"/>
        <v>45491</v>
      </c>
      <c r="C2305" s="7">
        <v>45491.979166666664</v>
      </c>
      <c r="D2305" s="7">
        <v>45492.020833333336</v>
      </c>
      <c r="E2305" s="5">
        <v>42</v>
      </c>
      <c r="F2305" s="5">
        <v>-183.5</v>
      </c>
      <c r="G2305" s="5">
        <v>-0.97222222222222199</v>
      </c>
      <c r="H2305" s="34" cm="1">
        <f t="array" ref="H2305">SUMPRODUCT(('ESB Networks Summary'!$C$5:$C$17384=Data!D2305)*('ESB Networks Summary'!$E$5:$E$17384))*1000*2-SUMPRODUCT(('ESB Networks Summary'!$C$5:$C$17384=Data!D2305)*('ESB Networks Summary'!$F$5:$F$17384))*1000*2</f>
        <v>2</v>
      </c>
      <c r="I2305" s="5">
        <v>0</v>
      </c>
      <c r="J2305" s="5">
        <v>0</v>
      </c>
      <c r="K2305" s="17">
        <v>1</v>
      </c>
      <c r="L2305" s="52">
        <f t="shared" si="248"/>
        <v>0</v>
      </c>
      <c r="M2305" s="5">
        <v>0</v>
      </c>
      <c r="N2305" s="5">
        <v>18.0416666666666</v>
      </c>
      <c r="O2305" s="96"/>
      <c r="P2305" s="5">
        <v>1</v>
      </c>
      <c r="R2305" s="99">
        <v>16.074000000000002</v>
      </c>
      <c r="S2305" s="99">
        <v>13.080000000000002</v>
      </c>
      <c r="T2305" s="30">
        <f t="shared" si="245"/>
        <v>165.48611111111117</v>
      </c>
      <c r="U2305" s="21">
        <f t="shared" si="249"/>
        <v>0</v>
      </c>
      <c r="V2305" s="21">
        <f t="shared" si="250"/>
        <v>-6.3583333333333325E-5</v>
      </c>
      <c r="W2305" s="21">
        <f t="shared" si="251"/>
        <v>0</v>
      </c>
    </row>
    <row r="2306" spans="1:23">
      <c r="A2306" s="2">
        <f t="shared" si="246"/>
        <v>45474</v>
      </c>
      <c r="B2306" s="3">
        <f t="shared" si="247"/>
        <v>45492</v>
      </c>
      <c r="C2306" s="7">
        <v>45492</v>
      </c>
      <c r="D2306" s="7">
        <v>45492.041666666664</v>
      </c>
      <c r="E2306" s="5">
        <v>42</v>
      </c>
      <c r="F2306" s="5">
        <v>-174.73333333333301</v>
      </c>
      <c r="G2306" s="5">
        <v>0.30833333333333302</v>
      </c>
      <c r="H2306" s="34" cm="1">
        <f t="array" ref="H2306">SUMPRODUCT(('ESB Networks Summary'!$C$5:$C$17384=Data!D2306)*('ESB Networks Summary'!$E$5:$E$17384))*1000*2-SUMPRODUCT(('ESB Networks Summary'!$C$5:$C$17384=Data!D2306)*('ESB Networks Summary'!$F$5:$F$17384))*1000*2</f>
        <v>4</v>
      </c>
      <c r="I2306" s="5">
        <v>0</v>
      </c>
      <c r="J2306" s="5">
        <v>0</v>
      </c>
      <c r="K2306" s="17">
        <v>1</v>
      </c>
      <c r="L2306" s="52">
        <f t="shared" si="248"/>
        <v>0</v>
      </c>
      <c r="M2306" s="5">
        <v>0</v>
      </c>
      <c r="N2306" s="5">
        <v>26.933333333333302</v>
      </c>
      <c r="O2306" s="96"/>
      <c r="P2306" s="5">
        <v>1</v>
      </c>
      <c r="R2306" s="99">
        <v>15.587</v>
      </c>
      <c r="S2306" s="99">
        <v>12.593</v>
      </c>
      <c r="T2306" s="30">
        <f t="shared" ref="T2306:T2369" si="252">P2306+G2306-N2306-F2306</f>
        <v>149.10833333333304</v>
      </c>
      <c r="U2306" s="21">
        <f t="shared" si="249"/>
        <v>2.402995833333331E-5</v>
      </c>
      <c r="V2306" s="21">
        <f t="shared" si="250"/>
        <v>0</v>
      </c>
      <c r="W2306" s="21">
        <f t="shared" si="251"/>
        <v>0</v>
      </c>
    </row>
    <row r="2307" spans="1:23">
      <c r="A2307" s="2">
        <f t="shared" ref="A2307:A2370" si="253">DATE(YEAR(C2307),MONTH(C2307),1)</f>
        <v>45474</v>
      </c>
      <c r="B2307" s="3">
        <f t="shared" ref="B2307:B2370" si="254">DATE(YEAR(C2307),MONTH(C2307),DAY(C2307))</f>
        <v>45492</v>
      </c>
      <c r="C2307" s="7">
        <v>45492.020833333336</v>
      </c>
      <c r="D2307" s="7">
        <v>45492.0625</v>
      </c>
      <c r="E2307" s="5">
        <v>41.1666666666666</v>
      </c>
      <c r="F2307" s="5">
        <v>-207.13333333333301</v>
      </c>
      <c r="G2307" s="5">
        <v>-2.3555555555555499</v>
      </c>
      <c r="H2307" s="34" cm="1">
        <f t="array" ref="H2307">SUMPRODUCT(('ESB Networks Summary'!$C$5:$C$17384=Data!D2307)*('ESB Networks Summary'!$E$5:$E$17384))*1000*2-SUMPRODUCT(('ESB Networks Summary'!$C$5:$C$17384=Data!D2307)*('ESB Networks Summary'!$F$5:$F$17384))*1000*2</f>
        <v>4</v>
      </c>
      <c r="I2307" s="5">
        <v>0</v>
      </c>
      <c r="J2307" s="5">
        <v>0</v>
      </c>
      <c r="K2307" s="17">
        <v>1</v>
      </c>
      <c r="L2307" s="52">
        <f t="shared" ref="L2307:L2370" si="255">IF(AND(K2307=2,K2306&lt;2),1,0)</f>
        <v>0</v>
      </c>
      <c r="M2307" s="5">
        <v>0</v>
      </c>
      <c r="N2307" s="5">
        <v>23.6666666666666</v>
      </c>
      <c r="O2307" s="96"/>
      <c r="P2307" s="5">
        <v>1</v>
      </c>
      <c r="R2307" s="99">
        <v>15.587</v>
      </c>
      <c r="S2307" s="99">
        <v>12.593</v>
      </c>
      <c r="T2307" s="30">
        <f t="shared" si="252"/>
        <v>182.11111111111086</v>
      </c>
      <c r="U2307" s="21">
        <f t="shared" ref="U2307:U2370" si="256">IF(G2307&gt;0, G2307/1000*R2307/2,0)/100</f>
        <v>0</v>
      </c>
      <c r="V2307" s="21">
        <f t="shared" ref="V2307:V2370" si="257">IF(G2307&lt;0, G2307/1000*S2307/2,0)/100</f>
        <v>-1.483175555555552E-4</v>
      </c>
      <c r="W2307" s="21">
        <f t="shared" ref="W2307:W2370" si="258">IF(J2307&gt;P2307,J2307/1000/2*R2307/100,0)</f>
        <v>0</v>
      </c>
    </row>
    <row r="2308" spans="1:23">
      <c r="A2308" s="2">
        <f t="shared" si="253"/>
        <v>45474</v>
      </c>
      <c r="B2308" s="3">
        <f t="shared" si="254"/>
        <v>45492</v>
      </c>
      <c r="C2308" s="7">
        <v>45492.041666666664</v>
      </c>
      <c r="D2308" s="7">
        <v>45492.083333333336</v>
      </c>
      <c r="E2308" s="5">
        <v>41</v>
      </c>
      <c r="F2308" s="5">
        <v>-170.125</v>
      </c>
      <c r="G2308" s="5">
        <v>0.25833333333333303</v>
      </c>
      <c r="H2308" s="34" cm="1">
        <f t="array" ref="H2308">SUMPRODUCT(('ESB Networks Summary'!$C$5:$C$17384=Data!D2308)*('ESB Networks Summary'!$E$5:$E$17384))*1000*2-SUMPRODUCT(('ESB Networks Summary'!$C$5:$C$17384=Data!D2308)*('ESB Networks Summary'!$F$5:$F$17384))*1000*2</f>
        <v>2</v>
      </c>
      <c r="I2308" s="5">
        <v>0</v>
      </c>
      <c r="J2308" s="5">
        <v>0</v>
      </c>
      <c r="K2308" s="17">
        <v>1</v>
      </c>
      <c r="L2308" s="52">
        <f t="shared" si="255"/>
        <v>0</v>
      </c>
      <c r="M2308" s="5">
        <v>0</v>
      </c>
      <c r="N2308" s="5">
        <v>12.1</v>
      </c>
      <c r="O2308" s="96"/>
      <c r="P2308" s="5">
        <v>1.13333333333333</v>
      </c>
      <c r="R2308" s="99">
        <v>14.190000000000001</v>
      </c>
      <c r="S2308" s="99">
        <v>11.196</v>
      </c>
      <c r="T2308" s="30">
        <f t="shared" si="252"/>
        <v>159.41666666666666</v>
      </c>
      <c r="U2308" s="21">
        <f t="shared" si="256"/>
        <v>1.8328749999999979E-5</v>
      </c>
      <c r="V2308" s="21">
        <f t="shared" si="257"/>
        <v>0</v>
      </c>
      <c r="W2308" s="21">
        <f t="shared" si="258"/>
        <v>0</v>
      </c>
    </row>
    <row r="2309" spans="1:23">
      <c r="A2309" s="2">
        <f t="shared" si="253"/>
        <v>45474</v>
      </c>
      <c r="B2309" s="3">
        <f t="shared" si="254"/>
        <v>45492</v>
      </c>
      <c r="C2309" s="7">
        <v>45492.0625</v>
      </c>
      <c r="D2309" s="7">
        <v>45492.104166666664</v>
      </c>
      <c r="E2309" s="5">
        <v>40.433333333333302</v>
      </c>
      <c r="F2309" s="5">
        <v>-177.058333333333</v>
      </c>
      <c r="G2309" s="5">
        <v>-0.95</v>
      </c>
      <c r="H2309" s="34" cm="1">
        <f t="array" ref="H2309">SUMPRODUCT(('ESB Networks Summary'!$C$5:$C$17384=Data!D2309)*('ESB Networks Summary'!$E$5:$E$17384))*1000*2-SUMPRODUCT(('ESB Networks Summary'!$C$5:$C$17384=Data!D2309)*('ESB Networks Summary'!$F$5:$F$17384))*1000*2</f>
        <v>4</v>
      </c>
      <c r="I2309" s="5">
        <v>0</v>
      </c>
      <c r="J2309" s="5">
        <v>0</v>
      </c>
      <c r="K2309" s="17">
        <v>1</v>
      </c>
      <c r="L2309" s="52">
        <f t="shared" si="255"/>
        <v>0</v>
      </c>
      <c r="M2309" s="5">
        <v>0</v>
      </c>
      <c r="N2309" s="5">
        <v>19.008333333333301</v>
      </c>
      <c r="O2309" s="96"/>
      <c r="P2309" s="5">
        <v>2</v>
      </c>
      <c r="R2309" s="99">
        <v>14.190000000000001</v>
      </c>
      <c r="S2309" s="99">
        <v>11.196</v>
      </c>
      <c r="T2309" s="30">
        <f t="shared" si="252"/>
        <v>159.09999999999968</v>
      </c>
      <c r="U2309" s="21">
        <f t="shared" si="256"/>
        <v>0</v>
      </c>
      <c r="V2309" s="21">
        <f t="shared" si="257"/>
        <v>-5.3180999999999998E-5</v>
      </c>
      <c r="W2309" s="21">
        <f t="shared" si="258"/>
        <v>0</v>
      </c>
    </row>
    <row r="2310" spans="1:23">
      <c r="A2310" s="2">
        <f t="shared" si="253"/>
        <v>45474</v>
      </c>
      <c r="B2310" s="3">
        <f t="shared" si="254"/>
        <v>45492</v>
      </c>
      <c r="C2310" s="7">
        <v>45492.083333333336</v>
      </c>
      <c r="D2310" s="7">
        <v>45492.125</v>
      </c>
      <c r="E2310" s="5">
        <v>40</v>
      </c>
      <c r="F2310" s="5">
        <v>-206.60833333333301</v>
      </c>
      <c r="G2310" s="5">
        <v>-1.3583333333333301</v>
      </c>
      <c r="H2310" s="34" cm="1">
        <f t="array" ref="H2310">SUMPRODUCT(('ESB Networks Summary'!$C$5:$C$17384=Data!D2310)*('ESB Networks Summary'!$E$5:$E$17384))*1000*2-SUMPRODUCT(('ESB Networks Summary'!$C$5:$C$17384=Data!D2310)*('ESB Networks Summary'!$F$5:$F$17384))*1000*2</f>
        <v>2</v>
      </c>
      <c r="I2310" s="5">
        <v>0</v>
      </c>
      <c r="J2310" s="5">
        <v>0</v>
      </c>
      <c r="K2310" s="17">
        <v>1</v>
      </c>
      <c r="L2310" s="52">
        <f t="shared" si="255"/>
        <v>0</v>
      </c>
      <c r="M2310" s="5">
        <v>0</v>
      </c>
      <c r="N2310" s="5">
        <v>11.799999999999899</v>
      </c>
      <c r="O2310" s="96"/>
      <c r="P2310" s="5">
        <v>2</v>
      </c>
      <c r="R2310" s="99">
        <v>13.236000000000001</v>
      </c>
      <c r="S2310" s="99">
        <v>10.242000000000001</v>
      </c>
      <c r="T2310" s="30">
        <f t="shared" si="252"/>
        <v>195.44999999999979</v>
      </c>
      <c r="U2310" s="21">
        <f t="shared" si="256"/>
        <v>0</v>
      </c>
      <c r="V2310" s="21">
        <f t="shared" si="257"/>
        <v>-6.9560249999999833E-5</v>
      </c>
      <c r="W2310" s="21">
        <f t="shared" si="258"/>
        <v>0</v>
      </c>
    </row>
    <row r="2311" spans="1:23">
      <c r="A2311" s="2">
        <f t="shared" si="253"/>
        <v>45474</v>
      </c>
      <c r="B2311" s="3">
        <f t="shared" si="254"/>
        <v>45492</v>
      </c>
      <c r="C2311" s="7">
        <v>45492.104166666664</v>
      </c>
      <c r="D2311" s="7">
        <v>45492.145833333336</v>
      </c>
      <c r="E2311" s="5">
        <v>39.75</v>
      </c>
      <c r="F2311" s="5">
        <v>-187.46666666666599</v>
      </c>
      <c r="G2311" s="5">
        <v>-2.8583333333333298</v>
      </c>
      <c r="H2311" s="34" cm="1">
        <f t="array" ref="H2311">SUMPRODUCT(('ESB Networks Summary'!$C$5:$C$17384=Data!D2311)*('ESB Networks Summary'!$E$5:$E$17384))*1000*2-SUMPRODUCT(('ESB Networks Summary'!$C$5:$C$17384=Data!D2311)*('ESB Networks Summary'!$F$5:$F$17384))*1000*2</f>
        <v>4</v>
      </c>
      <c r="I2311" s="5">
        <v>0</v>
      </c>
      <c r="J2311" s="5">
        <v>0</v>
      </c>
      <c r="K2311" s="17">
        <v>1</v>
      </c>
      <c r="L2311" s="52">
        <f t="shared" si="255"/>
        <v>0</v>
      </c>
      <c r="M2311" s="5">
        <v>0</v>
      </c>
      <c r="N2311" s="5">
        <v>23.966666666666601</v>
      </c>
      <c r="O2311" s="96"/>
      <c r="P2311" s="5">
        <v>2</v>
      </c>
      <c r="R2311" s="99">
        <v>13.236000000000001</v>
      </c>
      <c r="S2311" s="99">
        <v>10.242000000000001</v>
      </c>
      <c r="T2311" s="30">
        <f t="shared" si="252"/>
        <v>162.64166666666605</v>
      </c>
      <c r="U2311" s="21">
        <f t="shared" si="256"/>
        <v>0</v>
      </c>
      <c r="V2311" s="21">
        <f t="shared" si="257"/>
        <v>-1.4637524999999983E-4</v>
      </c>
      <c r="W2311" s="21">
        <f t="shared" si="258"/>
        <v>0</v>
      </c>
    </row>
    <row r="2312" spans="1:23">
      <c r="A2312" s="2">
        <f t="shared" si="253"/>
        <v>45474</v>
      </c>
      <c r="B2312" s="3">
        <f t="shared" si="254"/>
        <v>45492</v>
      </c>
      <c r="C2312" s="7">
        <v>45492.125</v>
      </c>
      <c r="D2312" s="7">
        <v>45492.166666666664</v>
      </c>
      <c r="E2312" s="5">
        <v>39</v>
      </c>
      <c r="F2312" s="5">
        <v>-187</v>
      </c>
      <c r="G2312" s="5">
        <v>-1.05</v>
      </c>
      <c r="H2312" s="34" cm="1">
        <f t="array" ref="H2312">SUMPRODUCT(('ESB Networks Summary'!$C$5:$C$17384=Data!D2312)*('ESB Networks Summary'!$E$5:$E$17384))*1000*2-SUMPRODUCT(('ESB Networks Summary'!$C$5:$C$17384=Data!D2312)*('ESB Networks Summary'!$F$5:$F$17384))*1000*2</f>
        <v>4</v>
      </c>
      <c r="I2312" s="5">
        <v>0</v>
      </c>
      <c r="J2312" s="5">
        <v>0</v>
      </c>
      <c r="K2312" s="17">
        <v>1</v>
      </c>
      <c r="L2312" s="52">
        <f t="shared" si="255"/>
        <v>0</v>
      </c>
      <c r="M2312" s="5">
        <v>0</v>
      </c>
      <c r="N2312" s="5">
        <v>12.4333333333333</v>
      </c>
      <c r="O2312" s="96"/>
      <c r="P2312" s="5">
        <v>3.7583333333333302</v>
      </c>
      <c r="R2312" s="99">
        <v>13.12</v>
      </c>
      <c r="S2312" s="99">
        <v>10.126000000000001</v>
      </c>
      <c r="T2312" s="30">
        <f t="shared" si="252"/>
        <v>177.27500000000003</v>
      </c>
      <c r="U2312" s="21">
        <f t="shared" si="256"/>
        <v>0</v>
      </c>
      <c r="V2312" s="21">
        <f t="shared" si="257"/>
        <v>-5.3161500000000009E-5</v>
      </c>
      <c r="W2312" s="21">
        <f t="shared" si="258"/>
        <v>0</v>
      </c>
    </row>
    <row r="2313" spans="1:23">
      <c r="A2313" s="2">
        <f t="shared" si="253"/>
        <v>45474</v>
      </c>
      <c r="B2313" s="3">
        <f t="shared" si="254"/>
        <v>45492</v>
      </c>
      <c r="C2313" s="7">
        <v>45492.145833333336</v>
      </c>
      <c r="D2313" s="7">
        <v>45492.1875</v>
      </c>
      <c r="E2313" s="5">
        <v>39</v>
      </c>
      <c r="F2313" s="5">
        <v>-176.933333333333</v>
      </c>
      <c r="G2313" s="5">
        <v>-1</v>
      </c>
      <c r="H2313" s="34" cm="1">
        <f t="array" ref="H2313">SUMPRODUCT(('ESB Networks Summary'!$C$5:$C$17384=Data!D2313)*('ESB Networks Summary'!$E$5:$E$17384))*1000*2-SUMPRODUCT(('ESB Networks Summary'!$C$5:$C$17384=Data!D2313)*('ESB Networks Summary'!$F$5:$F$17384))*1000*2</f>
        <v>2</v>
      </c>
      <c r="I2313" s="5">
        <v>0</v>
      </c>
      <c r="J2313" s="5">
        <v>0</v>
      </c>
      <c r="K2313" s="17">
        <v>1</v>
      </c>
      <c r="L2313" s="52">
        <f t="shared" si="255"/>
        <v>0</v>
      </c>
      <c r="M2313" s="5">
        <v>0</v>
      </c>
      <c r="N2313" s="5">
        <v>29.8333333333333</v>
      </c>
      <c r="O2313" s="96"/>
      <c r="P2313" s="5">
        <v>18.066666666666599</v>
      </c>
      <c r="R2313" s="99">
        <v>13.12</v>
      </c>
      <c r="S2313" s="99">
        <v>10.126000000000001</v>
      </c>
      <c r="T2313" s="30">
        <f t="shared" si="252"/>
        <v>164.16666666666629</v>
      </c>
      <c r="U2313" s="21">
        <f t="shared" si="256"/>
        <v>0</v>
      </c>
      <c r="V2313" s="21">
        <f t="shared" si="257"/>
        <v>-5.0630000000000008E-5</v>
      </c>
      <c r="W2313" s="21">
        <f t="shared" si="258"/>
        <v>0</v>
      </c>
    </row>
    <row r="2314" spans="1:23">
      <c r="A2314" s="2">
        <f t="shared" si="253"/>
        <v>45474</v>
      </c>
      <c r="B2314" s="3">
        <f t="shared" si="254"/>
        <v>45492</v>
      </c>
      <c r="C2314" s="7">
        <v>45492.166666666664</v>
      </c>
      <c r="D2314" s="7">
        <v>45492.208333333336</v>
      </c>
      <c r="E2314" s="5">
        <v>35.5416666666666</v>
      </c>
      <c r="F2314" s="5">
        <v>-2528.99166666666</v>
      </c>
      <c r="G2314" s="5">
        <v>0.33333333333333298</v>
      </c>
      <c r="H2314" s="34" cm="1">
        <f t="array" ref="H2314">SUMPRODUCT(('ESB Networks Summary'!$C$5:$C$17384=Data!D2314)*('ESB Networks Summary'!$E$5:$E$17384))*1000*2-SUMPRODUCT(('ESB Networks Summary'!$C$5:$C$17384=Data!D2314)*('ESB Networks Summary'!$F$5:$F$17384))*1000*2</f>
        <v>14</v>
      </c>
      <c r="I2314" s="5">
        <v>2282.3083333333302</v>
      </c>
      <c r="J2314" s="5">
        <v>0</v>
      </c>
      <c r="K2314" s="17">
        <v>1</v>
      </c>
      <c r="L2314" s="52">
        <f t="shared" si="255"/>
        <v>0</v>
      </c>
      <c r="M2314" s="5">
        <v>0</v>
      </c>
      <c r="N2314" s="5">
        <v>2323.0583333333302</v>
      </c>
      <c r="O2314" s="96"/>
      <c r="P2314" s="5">
        <v>30.883333333333301</v>
      </c>
      <c r="R2314" s="99">
        <v>13.241999999999999</v>
      </c>
      <c r="S2314" s="99">
        <v>10.248999999999999</v>
      </c>
      <c r="T2314" s="30">
        <f t="shared" si="252"/>
        <v>237.14999999999645</v>
      </c>
      <c r="U2314" s="21">
        <f t="shared" si="256"/>
        <v>2.2069999999999977E-5</v>
      </c>
      <c r="V2314" s="21">
        <f t="shared" si="257"/>
        <v>0</v>
      </c>
      <c r="W2314" s="21">
        <f t="shared" si="258"/>
        <v>0</v>
      </c>
    </row>
    <row r="2315" spans="1:23">
      <c r="A2315" s="2">
        <f t="shared" si="253"/>
        <v>45474</v>
      </c>
      <c r="B2315" s="3">
        <f t="shared" si="254"/>
        <v>45492</v>
      </c>
      <c r="C2315" s="7">
        <v>45492.1875</v>
      </c>
      <c r="D2315" s="7">
        <v>45492.229166666664</v>
      </c>
      <c r="E2315" s="5">
        <v>31.133333333333301</v>
      </c>
      <c r="F2315" s="5">
        <v>-386.23333333333301</v>
      </c>
      <c r="G2315" s="5">
        <v>1</v>
      </c>
      <c r="H2315" s="34" cm="1">
        <f t="array" ref="H2315">SUMPRODUCT(('ESB Networks Summary'!$C$5:$C$17384=Data!D2315)*('ESB Networks Summary'!$E$5:$E$17384))*1000*2-SUMPRODUCT(('ESB Networks Summary'!$C$5:$C$17384=Data!D2315)*('ESB Networks Summary'!$F$5:$F$17384))*1000*2</f>
        <v>6</v>
      </c>
      <c r="I2315" s="5">
        <v>306.03333333333302</v>
      </c>
      <c r="J2315" s="5">
        <v>0</v>
      </c>
      <c r="K2315" s="17">
        <v>1</v>
      </c>
      <c r="L2315" s="52">
        <f t="shared" si="255"/>
        <v>0</v>
      </c>
      <c r="M2315" s="5">
        <v>0</v>
      </c>
      <c r="N2315" s="5">
        <v>325.599999999999</v>
      </c>
      <c r="O2315" s="96"/>
      <c r="P2315" s="5">
        <v>97.2</v>
      </c>
      <c r="R2315" s="99">
        <v>13.241999999999999</v>
      </c>
      <c r="S2315" s="99">
        <v>10.248999999999999</v>
      </c>
      <c r="T2315" s="30">
        <f t="shared" si="252"/>
        <v>158.833333333334</v>
      </c>
      <c r="U2315" s="21">
        <f t="shared" si="256"/>
        <v>6.6209999999999991E-5</v>
      </c>
      <c r="V2315" s="21">
        <f t="shared" si="257"/>
        <v>0</v>
      </c>
      <c r="W2315" s="21">
        <f t="shared" si="258"/>
        <v>0</v>
      </c>
    </row>
    <row r="2316" spans="1:23">
      <c r="A2316" s="2">
        <f t="shared" si="253"/>
        <v>45474</v>
      </c>
      <c r="B2316" s="3">
        <f t="shared" si="254"/>
        <v>45492</v>
      </c>
      <c r="C2316" s="7">
        <v>45492.208333333336</v>
      </c>
      <c r="D2316" s="7">
        <v>45492.25</v>
      </c>
      <c r="E2316" s="5">
        <v>31</v>
      </c>
      <c r="F2316" s="5">
        <v>-13.5</v>
      </c>
      <c r="G2316" s="5">
        <v>-1.4</v>
      </c>
      <c r="H2316" s="34" cm="1">
        <f t="array" ref="H2316">SUMPRODUCT(('ESB Networks Summary'!$C$5:$C$17384=Data!D2316)*('ESB Networks Summary'!$E$5:$E$17384))*1000*2-SUMPRODUCT(('ESB Networks Summary'!$C$5:$C$17384=Data!D2316)*('ESB Networks Summary'!$F$5:$F$17384))*1000*2</f>
        <v>8</v>
      </c>
      <c r="I2316" s="5">
        <v>0</v>
      </c>
      <c r="J2316" s="5">
        <v>0</v>
      </c>
      <c r="K2316" s="17">
        <v>1</v>
      </c>
      <c r="L2316" s="52">
        <f t="shared" si="255"/>
        <v>0</v>
      </c>
      <c r="M2316" s="5">
        <v>0</v>
      </c>
      <c r="N2316" s="5">
        <v>65.033333333333303</v>
      </c>
      <c r="O2316" s="96"/>
      <c r="P2316" s="5">
        <v>270.03333333333302</v>
      </c>
      <c r="R2316" s="99">
        <v>15.587</v>
      </c>
      <c r="S2316" s="99">
        <v>12.593</v>
      </c>
      <c r="T2316" s="30">
        <f t="shared" si="252"/>
        <v>217.09999999999974</v>
      </c>
      <c r="U2316" s="21">
        <f t="shared" si="256"/>
        <v>0</v>
      </c>
      <c r="V2316" s="21">
        <f t="shared" si="257"/>
        <v>-8.815099999999999E-5</v>
      </c>
      <c r="W2316" s="21">
        <f t="shared" si="258"/>
        <v>0</v>
      </c>
    </row>
    <row r="2317" spans="1:23">
      <c r="A2317" s="2">
        <f t="shared" si="253"/>
        <v>45474</v>
      </c>
      <c r="B2317" s="3">
        <f t="shared" si="254"/>
        <v>45492</v>
      </c>
      <c r="C2317" s="7">
        <v>45492.229166666664</v>
      </c>
      <c r="D2317" s="7">
        <v>45492.270833333336</v>
      </c>
      <c r="E2317" s="5">
        <v>28.608333333333299</v>
      </c>
      <c r="F2317" s="5">
        <v>-1783.125</v>
      </c>
      <c r="G2317" s="5">
        <v>226</v>
      </c>
      <c r="H2317" s="34" cm="1">
        <f t="array" ref="H2317">SUMPRODUCT(('ESB Networks Summary'!$C$5:$C$17384=Data!D2317)*('ESB Networks Summary'!$E$5:$E$17384))*1000*2-SUMPRODUCT(('ESB Networks Summary'!$C$5:$C$17384=Data!D2317)*('ESB Networks Summary'!$F$5:$F$17384))*1000*2</f>
        <v>286</v>
      </c>
      <c r="I2317" s="5">
        <v>596.07499999999902</v>
      </c>
      <c r="J2317" s="5">
        <v>0</v>
      </c>
      <c r="K2317" s="17">
        <v>1</v>
      </c>
      <c r="L2317" s="52">
        <f t="shared" si="255"/>
        <v>0</v>
      </c>
      <c r="M2317" s="5">
        <v>0</v>
      </c>
      <c r="N2317" s="5">
        <v>2277.0333333333301</v>
      </c>
      <c r="O2317" s="96"/>
      <c r="P2317" s="5">
        <v>420.183333333333</v>
      </c>
      <c r="R2317" s="99">
        <v>15.587</v>
      </c>
      <c r="S2317" s="99">
        <v>12.593</v>
      </c>
      <c r="T2317" s="30">
        <f t="shared" si="252"/>
        <v>152.27500000000282</v>
      </c>
      <c r="U2317" s="21">
        <f t="shared" si="256"/>
        <v>1.761331E-2</v>
      </c>
      <c r="V2317" s="21">
        <f t="shared" si="257"/>
        <v>0</v>
      </c>
      <c r="W2317" s="21">
        <f t="shared" si="258"/>
        <v>0</v>
      </c>
    </row>
    <row r="2318" spans="1:23">
      <c r="A2318" s="2">
        <f t="shared" si="253"/>
        <v>45474</v>
      </c>
      <c r="B2318" s="3">
        <f t="shared" si="254"/>
        <v>45492</v>
      </c>
      <c r="C2318" s="7">
        <v>45492.25</v>
      </c>
      <c r="D2318" s="7">
        <v>45492.291666666664</v>
      </c>
      <c r="E2318" s="5">
        <v>24.766666666666602</v>
      </c>
      <c r="F2318" s="5">
        <v>-1531.2333333333299</v>
      </c>
      <c r="G2318" s="5">
        <v>252.7</v>
      </c>
      <c r="H2318" s="34" cm="1">
        <f t="array" ref="H2318">SUMPRODUCT(('ESB Networks Summary'!$C$5:$C$17384=Data!D2318)*('ESB Networks Summary'!$E$5:$E$17384))*1000*2-SUMPRODUCT(('ESB Networks Summary'!$C$5:$C$17384=Data!D2318)*('ESB Networks Summary'!$F$5:$F$17384))*1000*2</f>
        <v>12</v>
      </c>
      <c r="I2318" s="5">
        <v>1025.86666666666</v>
      </c>
      <c r="J2318" s="5">
        <v>0</v>
      </c>
      <c r="K2318" s="17">
        <v>1</v>
      </c>
      <c r="L2318" s="52">
        <f t="shared" si="255"/>
        <v>0</v>
      </c>
      <c r="M2318" s="5">
        <v>0</v>
      </c>
      <c r="N2318" s="5">
        <v>2221.1999999999998</v>
      </c>
      <c r="O2318" s="96"/>
      <c r="P2318" s="5">
        <v>624</v>
      </c>
      <c r="R2318" s="99">
        <v>18.124000000000002</v>
      </c>
      <c r="S2318" s="99">
        <v>15.13</v>
      </c>
      <c r="T2318" s="30">
        <f t="shared" si="252"/>
        <v>186.73333333333017</v>
      </c>
      <c r="U2318" s="21">
        <f t="shared" si="256"/>
        <v>2.2899674000000002E-2</v>
      </c>
      <c r="V2318" s="21">
        <f t="shared" si="257"/>
        <v>0</v>
      </c>
      <c r="W2318" s="21">
        <f t="shared" si="258"/>
        <v>0</v>
      </c>
    </row>
    <row r="2319" spans="1:23">
      <c r="A2319" s="2">
        <f t="shared" si="253"/>
        <v>45474</v>
      </c>
      <c r="B2319" s="3">
        <f t="shared" si="254"/>
        <v>45492</v>
      </c>
      <c r="C2319" s="7">
        <v>45492.270833333336</v>
      </c>
      <c r="D2319" s="7">
        <v>45492.3125</v>
      </c>
      <c r="E2319" s="5">
        <v>23.766666666666602</v>
      </c>
      <c r="F2319" s="5">
        <v>434.791666666666</v>
      </c>
      <c r="G2319" s="5">
        <v>-48.683333333333302</v>
      </c>
      <c r="H2319" s="34" cm="1">
        <f t="array" ref="H2319">SUMPRODUCT(('ESB Networks Summary'!$C$5:$C$17384=Data!D2319)*('ESB Networks Summary'!$E$5:$E$17384))*1000*2-SUMPRODUCT(('ESB Networks Summary'!$C$5:$C$17384=Data!D2319)*('ESB Networks Summary'!$F$5:$F$17384))*1000*2</f>
        <v>8</v>
      </c>
      <c r="I2319" s="5">
        <v>113.56666666666599</v>
      </c>
      <c r="J2319" s="5">
        <v>0</v>
      </c>
      <c r="K2319" s="17">
        <v>1</v>
      </c>
      <c r="L2319" s="52">
        <f t="shared" si="255"/>
        <v>0</v>
      </c>
      <c r="M2319" s="5">
        <v>0</v>
      </c>
      <c r="N2319" s="5">
        <v>247.583333333333</v>
      </c>
      <c r="O2319" s="96"/>
      <c r="P2319" s="5">
        <v>782.15</v>
      </c>
      <c r="R2319" s="99">
        <v>18.124000000000002</v>
      </c>
      <c r="S2319" s="99">
        <v>15.13</v>
      </c>
      <c r="T2319" s="30">
        <f t="shared" si="252"/>
        <v>51.091666666667663</v>
      </c>
      <c r="U2319" s="21">
        <f t="shared" si="256"/>
        <v>0</v>
      </c>
      <c r="V2319" s="21">
        <f t="shared" si="257"/>
        <v>-3.6828941666666643E-3</v>
      </c>
      <c r="W2319" s="21">
        <f t="shared" si="258"/>
        <v>0</v>
      </c>
    </row>
    <row r="2320" spans="1:23">
      <c r="A2320" s="2">
        <f t="shared" si="253"/>
        <v>45474</v>
      </c>
      <c r="B2320" s="3">
        <f t="shared" si="254"/>
        <v>45492</v>
      </c>
      <c r="C2320" s="7">
        <v>45492.291666666664</v>
      </c>
      <c r="D2320" s="7">
        <v>45492.333333333336</v>
      </c>
      <c r="E2320" s="5">
        <v>24.9</v>
      </c>
      <c r="F2320" s="5">
        <v>619.43333333333305</v>
      </c>
      <c r="G2320" s="5">
        <v>-10.4</v>
      </c>
      <c r="H2320" s="34" cm="1">
        <f t="array" ref="H2320">SUMPRODUCT(('ESB Networks Summary'!$C$5:$C$17384=Data!D2320)*('ESB Networks Summary'!$E$5:$E$17384))*1000*2-SUMPRODUCT(('ESB Networks Summary'!$C$5:$C$17384=Data!D2320)*('ESB Networks Summary'!$F$5:$F$17384))*1000*2</f>
        <v>2</v>
      </c>
      <c r="I2320" s="5">
        <v>9.6666666666666607</v>
      </c>
      <c r="J2320" s="5">
        <v>0</v>
      </c>
      <c r="K2320" s="17">
        <v>1</v>
      </c>
      <c r="L2320" s="52">
        <f t="shared" si="255"/>
        <v>0</v>
      </c>
      <c r="M2320" s="5">
        <v>0</v>
      </c>
      <c r="N2320" s="5">
        <v>153.53333333333299</v>
      </c>
      <c r="O2320" s="96"/>
      <c r="P2320" s="5">
        <v>905.9</v>
      </c>
      <c r="R2320" s="99">
        <v>23.475999999999999</v>
      </c>
      <c r="S2320" s="99">
        <v>15.599</v>
      </c>
      <c r="T2320" s="30">
        <f t="shared" si="252"/>
        <v>122.53333333333399</v>
      </c>
      <c r="U2320" s="21">
        <f t="shared" si="256"/>
        <v>0</v>
      </c>
      <c r="V2320" s="21">
        <f t="shared" si="257"/>
        <v>-8.1114800000000003E-4</v>
      </c>
      <c r="W2320" s="21">
        <f t="shared" si="258"/>
        <v>0</v>
      </c>
    </row>
    <row r="2321" spans="1:23">
      <c r="A2321" s="2">
        <f t="shared" si="253"/>
        <v>45474</v>
      </c>
      <c r="B2321" s="3">
        <f t="shared" si="254"/>
        <v>45492</v>
      </c>
      <c r="C2321" s="7">
        <v>45492.3125</v>
      </c>
      <c r="D2321" s="7">
        <v>45492.354166666664</v>
      </c>
      <c r="E2321" s="5">
        <v>26.533333333333299</v>
      </c>
      <c r="F2321" s="5">
        <v>935.13055555555502</v>
      </c>
      <c r="G2321" s="5">
        <v>7.1305555555555502</v>
      </c>
      <c r="H2321" s="34" cm="1">
        <f t="array" ref="H2321">SUMPRODUCT(('ESB Networks Summary'!$C$5:$C$17384=Data!D2321)*('ESB Networks Summary'!$E$5:$E$17384))*1000*2-SUMPRODUCT(('ESB Networks Summary'!$C$5:$C$17384=Data!D2321)*('ESB Networks Summary'!$F$5:$F$17384))*1000*2</f>
        <v>4</v>
      </c>
      <c r="I2321" s="5">
        <v>6.0166666666666604</v>
      </c>
      <c r="J2321" s="5">
        <v>0</v>
      </c>
      <c r="K2321" s="17">
        <v>1</v>
      </c>
      <c r="L2321" s="52">
        <f t="shared" si="255"/>
        <v>0</v>
      </c>
      <c r="M2321" s="5">
        <v>0</v>
      </c>
      <c r="N2321" s="5">
        <v>108.6</v>
      </c>
      <c r="O2321" s="96"/>
      <c r="P2321" s="5">
        <v>1154.05833333333</v>
      </c>
      <c r="R2321" s="99">
        <v>23.475999999999999</v>
      </c>
      <c r="S2321" s="99">
        <v>15.599</v>
      </c>
      <c r="T2321" s="30">
        <f t="shared" si="252"/>
        <v>117.45833333333053</v>
      </c>
      <c r="U2321" s="21">
        <f t="shared" si="256"/>
        <v>8.3698461111111054E-4</v>
      </c>
      <c r="V2321" s="21">
        <f t="shared" si="257"/>
        <v>0</v>
      </c>
      <c r="W2321" s="21">
        <f t="shared" si="258"/>
        <v>0</v>
      </c>
    </row>
    <row r="2322" spans="1:23">
      <c r="A2322" s="2">
        <f t="shared" si="253"/>
        <v>45474</v>
      </c>
      <c r="B2322" s="3">
        <f t="shared" si="254"/>
        <v>45492</v>
      </c>
      <c r="C2322" s="7">
        <v>45492.333333333336</v>
      </c>
      <c r="D2322" s="7">
        <v>45492.375</v>
      </c>
      <c r="E2322" s="5">
        <v>29.941666666666599</v>
      </c>
      <c r="F2322" s="5">
        <v>2308.6666666666601</v>
      </c>
      <c r="G2322" s="5">
        <v>-0.94999999999999896</v>
      </c>
      <c r="H2322" s="34" cm="1">
        <f t="array" ref="H2322">SUMPRODUCT(('ESB Networks Summary'!$C$5:$C$17384=Data!D2322)*('ESB Networks Summary'!$E$5:$E$17384))*1000*2-SUMPRODUCT(('ESB Networks Summary'!$C$5:$C$17384=Data!D2322)*('ESB Networks Summary'!$F$5:$F$17384))*1000*2</f>
        <v>6</v>
      </c>
      <c r="I2322" s="5">
        <v>46.858333333333299</v>
      </c>
      <c r="J2322" s="5">
        <v>0</v>
      </c>
      <c r="K2322" s="17">
        <v>1</v>
      </c>
      <c r="L2322" s="52">
        <f t="shared" si="255"/>
        <v>0</v>
      </c>
      <c r="M2322" s="5">
        <v>0</v>
      </c>
      <c r="N2322" s="5">
        <v>179.458333333333</v>
      </c>
      <c r="P2322" s="5">
        <v>3155.1416666666601</v>
      </c>
      <c r="R2322" s="99">
        <v>21.437999999999999</v>
      </c>
      <c r="S2322" s="99">
        <v>13.559999999999999</v>
      </c>
      <c r="T2322" s="30">
        <f t="shared" si="252"/>
        <v>666.06666666666706</v>
      </c>
      <c r="U2322" s="21">
        <f t="shared" si="256"/>
        <v>0</v>
      </c>
      <c r="V2322" s="21">
        <f t="shared" si="257"/>
        <v>-6.440999999999992E-5</v>
      </c>
      <c r="W2322" s="21">
        <f t="shared" si="258"/>
        <v>0</v>
      </c>
    </row>
    <row r="2323" spans="1:23">
      <c r="A2323" s="2">
        <f t="shared" si="253"/>
        <v>45474</v>
      </c>
      <c r="B2323" s="3">
        <f t="shared" si="254"/>
        <v>45492</v>
      </c>
      <c r="C2323" s="7">
        <v>45492.354166666664</v>
      </c>
      <c r="D2323" s="7">
        <v>45492.395833333336</v>
      </c>
      <c r="E2323" s="5">
        <v>35.9</v>
      </c>
      <c r="F2323" s="5">
        <v>3081.4749999999999</v>
      </c>
      <c r="G2323" s="5">
        <v>44.699999999999903</v>
      </c>
      <c r="H2323" s="34" cm="1">
        <f t="array" ref="H2323">SUMPRODUCT(('ESB Networks Summary'!$C$5:$C$17384=Data!D2323)*('ESB Networks Summary'!$E$5:$E$17384))*1000*2-SUMPRODUCT(('ESB Networks Summary'!$C$5:$C$17384=Data!D2323)*('ESB Networks Summary'!$F$5:$F$17384))*1000*2</f>
        <v>0</v>
      </c>
      <c r="I2323" s="5">
        <v>86.0416666666666</v>
      </c>
      <c r="J2323" s="5">
        <v>0</v>
      </c>
      <c r="K2323" s="17">
        <v>1</v>
      </c>
      <c r="L2323" s="52">
        <f t="shared" si="255"/>
        <v>0</v>
      </c>
      <c r="M2323" s="5">
        <v>0</v>
      </c>
      <c r="N2323" s="5">
        <v>140.86666666666599</v>
      </c>
      <c r="P2323" s="5">
        <v>3890.3166666666598</v>
      </c>
      <c r="R2323" s="99">
        <v>21.437999999999999</v>
      </c>
      <c r="S2323" s="99">
        <v>13.559999999999999</v>
      </c>
      <c r="T2323" s="30">
        <f t="shared" si="252"/>
        <v>712.67499999999382</v>
      </c>
      <c r="U2323" s="21">
        <f t="shared" si="256"/>
        <v>4.7913929999999902E-3</v>
      </c>
      <c r="V2323" s="21">
        <f t="shared" si="257"/>
        <v>0</v>
      </c>
      <c r="W2323" s="21">
        <f t="shared" si="258"/>
        <v>0</v>
      </c>
    </row>
    <row r="2324" spans="1:23">
      <c r="A2324" s="2">
        <f t="shared" si="253"/>
        <v>45474</v>
      </c>
      <c r="B2324" s="3">
        <f t="shared" si="254"/>
        <v>45492</v>
      </c>
      <c r="C2324" s="7">
        <v>45492.375</v>
      </c>
      <c r="D2324" s="7">
        <v>45492.416666666664</v>
      </c>
      <c r="E2324" s="5">
        <v>42.1</v>
      </c>
      <c r="F2324" s="5">
        <v>1435.0333333333299</v>
      </c>
      <c r="G2324" s="5">
        <v>-36.533333333333303</v>
      </c>
      <c r="H2324" s="34" cm="1">
        <f t="array" ref="H2324">SUMPRODUCT(('ESB Networks Summary'!$C$5:$C$17384=Data!D2324)*('ESB Networks Summary'!$E$5:$E$17384))*1000*2-SUMPRODUCT(('ESB Networks Summary'!$C$5:$C$17384=Data!D2324)*('ESB Networks Summary'!$F$5:$F$17384))*1000*2</f>
        <v>8</v>
      </c>
      <c r="I2324" s="5">
        <v>208.833333333333</v>
      </c>
      <c r="J2324" s="5">
        <v>0</v>
      </c>
      <c r="K2324" s="17">
        <v>1</v>
      </c>
      <c r="L2324" s="52">
        <f t="shared" si="255"/>
        <v>0</v>
      </c>
      <c r="M2324" s="5">
        <v>0</v>
      </c>
      <c r="N2324" s="5">
        <v>1913.0333333333299</v>
      </c>
      <c r="O2324" s="96"/>
      <c r="P2324" s="5">
        <v>3545.2999999999902</v>
      </c>
      <c r="R2324" s="99">
        <v>20.396999999999998</v>
      </c>
      <c r="S2324" s="99">
        <v>12.52</v>
      </c>
      <c r="T2324" s="30">
        <f t="shared" si="252"/>
        <v>160.69999999999709</v>
      </c>
      <c r="U2324" s="21">
        <f t="shared" si="256"/>
        <v>0</v>
      </c>
      <c r="V2324" s="21">
        <f t="shared" si="257"/>
        <v>-2.2869866666666645E-3</v>
      </c>
      <c r="W2324" s="21">
        <f t="shared" si="258"/>
        <v>0</v>
      </c>
    </row>
    <row r="2325" spans="1:23">
      <c r="A2325" s="2">
        <f t="shared" si="253"/>
        <v>45474</v>
      </c>
      <c r="B2325" s="3">
        <f t="shared" si="254"/>
        <v>45492</v>
      </c>
      <c r="C2325" s="7">
        <v>45492.395833333336</v>
      </c>
      <c r="D2325" s="7">
        <v>45492.4375</v>
      </c>
      <c r="E2325" s="5">
        <v>44.65</v>
      </c>
      <c r="F2325" s="5">
        <v>1218.25833333333</v>
      </c>
      <c r="G2325" s="5">
        <v>-82.8333333333333</v>
      </c>
      <c r="H2325" s="34" cm="1">
        <f t="array" ref="H2325">SUMPRODUCT(('ESB Networks Summary'!$C$5:$C$17384=Data!D2325)*('ESB Networks Summary'!$E$5:$E$17384))*1000*2-SUMPRODUCT(('ESB Networks Summary'!$C$5:$C$17384=Data!D2325)*('ESB Networks Summary'!$F$5:$F$17384))*1000*2</f>
        <v>6</v>
      </c>
      <c r="I2325" s="5">
        <v>201.141666666666</v>
      </c>
      <c r="J2325" s="5">
        <v>0</v>
      </c>
      <c r="K2325" s="17">
        <v>1</v>
      </c>
      <c r="L2325" s="52">
        <f t="shared" si="255"/>
        <v>0</v>
      </c>
      <c r="M2325" s="5">
        <v>0</v>
      </c>
      <c r="N2325" s="5">
        <v>2317.2249999999999</v>
      </c>
      <c r="O2325" s="96"/>
      <c r="P2325" s="5">
        <v>3738.38333333333</v>
      </c>
      <c r="R2325" s="99">
        <v>20.396999999999998</v>
      </c>
      <c r="S2325" s="99">
        <v>12.52</v>
      </c>
      <c r="T2325" s="30">
        <f t="shared" si="252"/>
        <v>120.06666666666661</v>
      </c>
      <c r="U2325" s="21">
        <f t="shared" si="256"/>
        <v>0</v>
      </c>
      <c r="V2325" s="21">
        <f t="shared" si="257"/>
        <v>-5.185366666666664E-3</v>
      </c>
      <c r="W2325" s="21">
        <f t="shared" si="258"/>
        <v>0</v>
      </c>
    </row>
    <row r="2326" spans="1:23">
      <c r="A2326" s="2">
        <f t="shared" si="253"/>
        <v>45474</v>
      </c>
      <c r="B2326" s="3">
        <f t="shared" si="254"/>
        <v>45492</v>
      </c>
      <c r="C2326" s="7">
        <v>45492.416666666664</v>
      </c>
      <c r="D2326" s="7">
        <v>45492.458333333336</v>
      </c>
      <c r="E2326" s="5">
        <v>48.9</v>
      </c>
      <c r="F2326" s="5">
        <v>3100.0333333333301</v>
      </c>
      <c r="G2326" s="5">
        <v>-4.93333333333333</v>
      </c>
      <c r="H2326" s="34" cm="1">
        <f t="array" ref="H2326">SUMPRODUCT(('ESB Networks Summary'!$C$5:$C$17384=Data!D2326)*('ESB Networks Summary'!$E$5:$E$17384))*1000*2-SUMPRODUCT(('ESB Networks Summary'!$C$5:$C$17384=Data!D2326)*('ESB Networks Summary'!$F$5:$F$17384))*1000*2</f>
        <v>2</v>
      </c>
      <c r="I2326" s="5">
        <v>141.29999999999899</v>
      </c>
      <c r="J2326" s="5">
        <v>0</v>
      </c>
      <c r="K2326" s="17">
        <v>1</v>
      </c>
      <c r="L2326" s="52">
        <f t="shared" si="255"/>
        <v>0</v>
      </c>
      <c r="M2326" s="5">
        <v>0</v>
      </c>
      <c r="N2326" s="5">
        <v>391.13333333333298</v>
      </c>
      <c r="O2326" s="96"/>
      <c r="P2326" s="5">
        <v>3533.86666666666</v>
      </c>
      <c r="R2326" s="99">
        <v>19.863</v>
      </c>
      <c r="S2326" s="99">
        <v>11.984999999999999</v>
      </c>
      <c r="T2326" s="30">
        <f t="shared" si="252"/>
        <v>37.766666666663696</v>
      </c>
      <c r="U2326" s="21">
        <f t="shared" si="256"/>
        <v>0</v>
      </c>
      <c r="V2326" s="21">
        <f t="shared" si="257"/>
        <v>-2.956299999999998E-4</v>
      </c>
      <c r="W2326" s="21">
        <f t="shared" si="258"/>
        <v>0</v>
      </c>
    </row>
    <row r="2327" spans="1:23">
      <c r="A2327" s="2">
        <f t="shared" si="253"/>
        <v>45474</v>
      </c>
      <c r="B2327" s="3">
        <f t="shared" si="254"/>
        <v>45492</v>
      </c>
      <c r="C2327" s="7">
        <v>45492.4375</v>
      </c>
      <c r="D2327" s="7">
        <v>45492.479166666664</v>
      </c>
      <c r="E2327" s="5">
        <v>55.6666666666666</v>
      </c>
      <c r="F2327" s="5">
        <v>2945.9666666666599</v>
      </c>
      <c r="G2327" s="5">
        <v>3.1</v>
      </c>
      <c r="H2327" s="34" cm="1">
        <f t="array" ref="H2327">SUMPRODUCT(('ESB Networks Summary'!$C$5:$C$17384=Data!D2327)*('ESB Networks Summary'!$E$5:$E$17384))*1000*2-SUMPRODUCT(('ESB Networks Summary'!$C$5:$C$17384=Data!D2327)*('ESB Networks Summary'!$F$5:$F$17384))*1000*2</f>
        <v>6</v>
      </c>
      <c r="I2327" s="5">
        <v>163.29999999999899</v>
      </c>
      <c r="J2327" s="5">
        <v>0</v>
      </c>
      <c r="K2327" s="17">
        <v>1</v>
      </c>
      <c r="L2327" s="52">
        <f t="shared" si="255"/>
        <v>0</v>
      </c>
      <c r="M2327" s="5">
        <v>0</v>
      </c>
      <c r="N2327" s="5">
        <v>577.70000000000005</v>
      </c>
      <c r="O2327" s="96"/>
      <c r="P2327" s="5">
        <v>3600.2333333333299</v>
      </c>
      <c r="R2327" s="99">
        <v>19.863</v>
      </c>
      <c r="S2327" s="99">
        <v>11.984999999999999</v>
      </c>
      <c r="T2327" s="30">
        <f t="shared" si="252"/>
        <v>79.666666666669698</v>
      </c>
      <c r="U2327" s="21">
        <f t="shared" si="256"/>
        <v>3.0787650000000001E-4</v>
      </c>
      <c r="V2327" s="21">
        <f t="shared" si="257"/>
        <v>0</v>
      </c>
      <c r="W2327" s="21">
        <f t="shared" si="258"/>
        <v>0</v>
      </c>
    </row>
    <row r="2328" spans="1:23">
      <c r="A2328" s="2">
        <f t="shared" si="253"/>
        <v>45474</v>
      </c>
      <c r="B2328" s="3">
        <f t="shared" si="254"/>
        <v>45492</v>
      </c>
      <c r="C2328" s="7">
        <v>45492.458333333336</v>
      </c>
      <c r="D2328" s="7">
        <v>45492.5</v>
      </c>
      <c r="E2328" s="5">
        <v>61.533333333333303</v>
      </c>
      <c r="F2328" s="5">
        <v>2934.45</v>
      </c>
      <c r="G2328" s="5">
        <v>-72.066666666666606</v>
      </c>
      <c r="H2328" s="34" cm="1">
        <f t="array" ref="H2328">SUMPRODUCT(('ESB Networks Summary'!$C$5:$C$17384=Data!D2328)*('ESB Networks Summary'!$E$5:$E$17384))*1000*2-SUMPRODUCT(('ESB Networks Summary'!$C$5:$C$17384=Data!D2328)*('ESB Networks Summary'!$F$5:$F$17384))*1000*2</f>
        <v>8</v>
      </c>
      <c r="I2328" s="5">
        <v>155.57499999999999</v>
      </c>
      <c r="J2328" s="5">
        <v>0</v>
      </c>
      <c r="K2328" s="17">
        <v>1</v>
      </c>
      <c r="L2328" s="52">
        <f t="shared" si="255"/>
        <v>0</v>
      </c>
      <c r="M2328" s="5">
        <v>0</v>
      </c>
      <c r="N2328" s="5">
        <v>599.35833333333301</v>
      </c>
      <c r="O2328" s="96"/>
      <c r="P2328" s="5">
        <v>3888.86666666666</v>
      </c>
      <c r="R2328" s="99">
        <v>19.594000000000001</v>
      </c>
      <c r="S2328" s="99">
        <v>11.715999999999999</v>
      </c>
      <c r="T2328" s="30">
        <f t="shared" si="252"/>
        <v>282.99166666666042</v>
      </c>
      <c r="U2328" s="21">
        <f t="shared" si="256"/>
        <v>0</v>
      </c>
      <c r="V2328" s="21">
        <f t="shared" si="257"/>
        <v>-4.22166533333333E-3</v>
      </c>
      <c r="W2328" s="21">
        <f t="shared" si="258"/>
        <v>0</v>
      </c>
    </row>
    <row r="2329" spans="1:23">
      <c r="A2329" s="2">
        <f t="shared" si="253"/>
        <v>45474</v>
      </c>
      <c r="B2329" s="3">
        <f t="shared" si="254"/>
        <v>45492</v>
      </c>
      <c r="C2329" s="7">
        <v>45492.479166666664</v>
      </c>
      <c r="D2329" s="7">
        <v>45492.520833333336</v>
      </c>
      <c r="E2329" s="5">
        <v>69.174999999999997</v>
      </c>
      <c r="F2329" s="5">
        <v>4145.9583333333303</v>
      </c>
      <c r="G2329" s="5">
        <v>12.8916666666666</v>
      </c>
      <c r="H2329" s="34" cm="1">
        <f t="array" ref="H2329">SUMPRODUCT(('ESB Networks Summary'!$C$5:$C$17384=Data!D2329)*('ESB Networks Summary'!$E$5:$E$17384))*1000*2-SUMPRODUCT(('ESB Networks Summary'!$C$5:$C$17384=Data!D2329)*('ESB Networks Summary'!$F$5:$F$17384))*1000*2</f>
        <v>-4</v>
      </c>
      <c r="I2329" s="5">
        <v>58.116666666666603</v>
      </c>
      <c r="J2329" s="5">
        <v>0</v>
      </c>
      <c r="K2329" s="17">
        <v>1</v>
      </c>
      <c r="L2329" s="52">
        <f t="shared" si="255"/>
        <v>0</v>
      </c>
      <c r="M2329" s="5">
        <v>0</v>
      </c>
      <c r="N2329" s="5">
        <v>618.99166666666599</v>
      </c>
      <c r="O2329" s="96"/>
      <c r="P2329" s="5">
        <v>5159.2166666666599</v>
      </c>
      <c r="R2329" s="99">
        <v>19.594000000000001</v>
      </c>
      <c r="S2329" s="99">
        <v>11.715999999999999</v>
      </c>
      <c r="T2329" s="30">
        <f t="shared" si="252"/>
        <v>407.15833333333012</v>
      </c>
      <c r="U2329" s="21">
        <f t="shared" si="256"/>
        <v>1.2629965833333267E-3</v>
      </c>
      <c r="V2329" s="21">
        <f t="shared" si="257"/>
        <v>0</v>
      </c>
      <c r="W2329" s="21">
        <f t="shared" si="258"/>
        <v>0</v>
      </c>
    </row>
    <row r="2330" spans="1:23">
      <c r="A2330" s="2">
        <f t="shared" si="253"/>
        <v>45474</v>
      </c>
      <c r="B2330" s="3">
        <f t="shared" si="254"/>
        <v>45492</v>
      </c>
      <c r="C2330" s="7">
        <v>45492.5</v>
      </c>
      <c r="D2330" s="7">
        <v>45492.541666666664</v>
      </c>
      <c r="E2330" s="5">
        <v>78.116666666666603</v>
      </c>
      <c r="F2330" s="5">
        <v>4420.9333333333298</v>
      </c>
      <c r="G2330" s="5">
        <v>14.8083333333333</v>
      </c>
      <c r="H2330" s="34" cm="1">
        <f t="array" ref="H2330">SUMPRODUCT(('ESB Networks Summary'!$C$5:$C$17384=Data!D2330)*('ESB Networks Summary'!$E$5:$E$17384))*1000*2-SUMPRODUCT(('ESB Networks Summary'!$C$5:$C$17384=Data!D2330)*('ESB Networks Summary'!$F$5:$F$17384))*1000*2</f>
        <v>4</v>
      </c>
      <c r="I2330" s="5">
        <v>0</v>
      </c>
      <c r="J2330" s="5">
        <v>0</v>
      </c>
      <c r="K2330" s="17">
        <v>1</v>
      </c>
      <c r="L2330" s="52">
        <f t="shared" si="255"/>
        <v>0</v>
      </c>
      <c r="M2330" s="5">
        <v>0</v>
      </c>
      <c r="N2330" s="5">
        <v>392.058333333333</v>
      </c>
      <c r="O2330" s="96"/>
      <c r="P2330" s="5">
        <v>5190.8083333333298</v>
      </c>
      <c r="R2330" s="99">
        <v>18.952000000000002</v>
      </c>
      <c r="S2330" s="99">
        <v>11.074</v>
      </c>
      <c r="T2330" s="30">
        <f t="shared" si="252"/>
        <v>392.625</v>
      </c>
      <c r="U2330" s="21">
        <f t="shared" si="256"/>
        <v>1.4032376666666638E-3</v>
      </c>
      <c r="V2330" s="21">
        <f t="shared" si="257"/>
        <v>0</v>
      </c>
      <c r="W2330" s="21">
        <f t="shared" si="258"/>
        <v>0</v>
      </c>
    </row>
    <row r="2331" spans="1:23">
      <c r="A2331" s="2">
        <f t="shared" si="253"/>
        <v>45474</v>
      </c>
      <c r="B2331" s="3">
        <f t="shared" si="254"/>
        <v>45492</v>
      </c>
      <c r="C2331" s="7">
        <v>45492.520833333336</v>
      </c>
      <c r="D2331" s="7">
        <v>45492.5625</v>
      </c>
      <c r="E2331" s="5">
        <v>91.283333333333303</v>
      </c>
      <c r="F2331" s="5">
        <v>4289.125</v>
      </c>
      <c r="G2331" s="5">
        <v>-55.008333333333297</v>
      </c>
      <c r="H2331" s="34" cm="1">
        <f t="array" ref="H2331">SUMPRODUCT(('ESB Networks Summary'!$C$5:$C$17384=Data!D2331)*('ESB Networks Summary'!$E$5:$E$17384))*1000*2-SUMPRODUCT(('ESB Networks Summary'!$C$5:$C$17384=Data!D2331)*('ESB Networks Summary'!$F$5:$F$17384))*1000*2</f>
        <v>-32</v>
      </c>
      <c r="I2331" s="5">
        <v>583.96666666666601</v>
      </c>
      <c r="J2331" s="5">
        <v>0</v>
      </c>
      <c r="K2331" s="17">
        <v>1</v>
      </c>
      <c r="L2331" s="52">
        <f t="shared" si="255"/>
        <v>0</v>
      </c>
      <c r="M2331" s="5">
        <v>0</v>
      </c>
      <c r="N2331" s="5">
        <v>851.19166666666604</v>
      </c>
      <c r="O2331" s="96"/>
      <c r="P2331" s="5">
        <v>5506.2833333333301</v>
      </c>
      <c r="R2331" s="99">
        <v>18.952000000000002</v>
      </c>
      <c r="S2331" s="99">
        <v>11.074</v>
      </c>
      <c r="T2331" s="30">
        <f t="shared" si="252"/>
        <v>310.95833333333121</v>
      </c>
      <c r="U2331" s="21">
        <f t="shared" si="256"/>
        <v>0</v>
      </c>
      <c r="V2331" s="21">
        <f t="shared" si="257"/>
        <v>-3.0458114166666645E-3</v>
      </c>
      <c r="W2331" s="21">
        <f t="shared" si="258"/>
        <v>0</v>
      </c>
    </row>
    <row r="2332" spans="1:23">
      <c r="A2332" s="2">
        <f t="shared" si="253"/>
        <v>45474</v>
      </c>
      <c r="B2332" s="3">
        <f t="shared" si="254"/>
        <v>45492</v>
      </c>
      <c r="C2332" s="7">
        <v>45492.541666666664</v>
      </c>
      <c r="D2332" s="7">
        <v>45492.583333333336</v>
      </c>
      <c r="E2332" s="5">
        <v>98.366666666666603</v>
      </c>
      <c r="F2332" s="5">
        <v>1312.68888888888</v>
      </c>
      <c r="G2332" s="5">
        <v>-1043.74444444444</v>
      </c>
      <c r="H2332" s="34" cm="1">
        <f t="array" ref="H2332">SUMPRODUCT(('ESB Networks Summary'!$C$5:$C$17384=Data!D2332)*('ESB Networks Summary'!$E$5:$E$17384))*1000*2-SUMPRODUCT(('ESB Networks Summary'!$C$5:$C$17384=Data!D2332)*('ESB Networks Summary'!$F$5:$F$17384))*1000*2</f>
        <v>-924</v>
      </c>
      <c r="I2332" s="5">
        <v>1788.93333333333</v>
      </c>
      <c r="J2332" s="5">
        <v>0</v>
      </c>
      <c r="K2332" s="17">
        <v>1</v>
      </c>
      <c r="L2332" s="52">
        <f t="shared" si="255"/>
        <v>0</v>
      </c>
      <c r="M2332" s="5">
        <v>0</v>
      </c>
      <c r="N2332" s="5">
        <v>2214.5888888888799</v>
      </c>
      <c r="O2332" s="96"/>
      <c r="P2332" s="5">
        <v>5019.3222222222203</v>
      </c>
      <c r="R2332" s="99">
        <v>18.972000000000001</v>
      </c>
      <c r="S2332" s="99">
        <v>11.095000000000001</v>
      </c>
      <c r="T2332" s="30">
        <f t="shared" si="252"/>
        <v>448.30000000002042</v>
      </c>
      <c r="U2332" s="21">
        <f t="shared" si="256"/>
        <v>0</v>
      </c>
      <c r="V2332" s="21">
        <f t="shared" si="257"/>
        <v>-5.7901723055555313E-2</v>
      </c>
      <c r="W2332" s="21">
        <f t="shared" si="258"/>
        <v>0</v>
      </c>
    </row>
    <row r="2333" spans="1:23">
      <c r="A2333" s="2">
        <f t="shared" si="253"/>
        <v>45474</v>
      </c>
      <c r="B2333" s="3">
        <f t="shared" si="254"/>
        <v>45492</v>
      </c>
      <c r="C2333" s="7">
        <v>45492.5625</v>
      </c>
      <c r="D2333" s="7">
        <v>45492.604166666664</v>
      </c>
      <c r="E2333" s="5">
        <v>99.6666666666666</v>
      </c>
      <c r="F2333" s="5">
        <v>64.066666666666606</v>
      </c>
      <c r="G2333" s="5">
        <v>-2497.12222222222</v>
      </c>
      <c r="H2333" s="34" cm="1">
        <f t="array" ref="H2333">SUMPRODUCT(('ESB Networks Summary'!$C$5:$C$17384=Data!D2333)*('ESB Networks Summary'!$E$5:$E$17384))*1000*2-SUMPRODUCT(('ESB Networks Summary'!$C$5:$C$17384=Data!D2333)*('ESB Networks Summary'!$F$5:$F$17384))*1000*2</f>
        <v>-2528</v>
      </c>
      <c r="I2333" s="5">
        <v>0</v>
      </c>
      <c r="J2333" s="5">
        <v>0</v>
      </c>
      <c r="K2333" s="17">
        <v>1</v>
      </c>
      <c r="L2333" s="52">
        <f t="shared" si="255"/>
        <v>0</v>
      </c>
      <c r="M2333" s="5">
        <v>0</v>
      </c>
      <c r="N2333" s="5">
        <v>1133.3333333333301</v>
      </c>
      <c r="O2333" s="96"/>
      <c r="P2333" s="5">
        <v>3915.4444444444398</v>
      </c>
      <c r="R2333" s="99">
        <v>18.972000000000001</v>
      </c>
      <c r="S2333" s="99">
        <v>11.095000000000001</v>
      </c>
      <c r="T2333" s="30">
        <f t="shared" si="252"/>
        <v>220.92222222222313</v>
      </c>
      <c r="U2333" s="21">
        <f t="shared" si="256"/>
        <v>0</v>
      </c>
      <c r="V2333" s="21">
        <f t="shared" si="257"/>
        <v>-0.13852785527777767</v>
      </c>
      <c r="W2333" s="21">
        <f t="shared" si="258"/>
        <v>0</v>
      </c>
    </row>
    <row r="2334" spans="1:23">
      <c r="A2334" s="2">
        <f t="shared" si="253"/>
        <v>45474</v>
      </c>
      <c r="B2334" s="3">
        <f t="shared" si="254"/>
        <v>45492</v>
      </c>
      <c r="C2334" s="7">
        <v>45492.583333333336</v>
      </c>
      <c r="D2334" s="7">
        <v>45492.625</v>
      </c>
      <c r="E2334" s="5">
        <v>100</v>
      </c>
      <c r="F2334" s="5">
        <v>-6.3333333333333304</v>
      </c>
      <c r="G2334" s="5">
        <v>-2033.18333333333</v>
      </c>
      <c r="H2334" s="34" cm="1">
        <f t="array" ref="H2334">SUMPRODUCT(('ESB Networks Summary'!$C$5:$C$17384=Data!D2334)*('ESB Networks Summary'!$E$5:$E$17384))*1000*2-SUMPRODUCT(('ESB Networks Summary'!$C$5:$C$17384=Data!D2334)*('ESB Networks Summary'!$F$5:$F$17384))*1000*2</f>
        <v>-1966</v>
      </c>
      <c r="I2334" s="5">
        <v>944.75833333333298</v>
      </c>
      <c r="J2334" s="5">
        <v>0</v>
      </c>
      <c r="K2334" s="17">
        <v>1</v>
      </c>
      <c r="L2334" s="52">
        <f t="shared" si="255"/>
        <v>0</v>
      </c>
      <c r="M2334" s="5">
        <v>0</v>
      </c>
      <c r="N2334" s="5">
        <v>1314.7833333333299</v>
      </c>
      <c r="O2334" s="96"/>
      <c r="P2334" s="5">
        <v>3510.1916666666598</v>
      </c>
      <c r="R2334" s="99">
        <v>18.997999999999998</v>
      </c>
      <c r="S2334" s="99">
        <v>11.120000000000001</v>
      </c>
      <c r="T2334" s="30">
        <f t="shared" si="252"/>
        <v>168.55833333333325</v>
      </c>
      <c r="U2334" s="21">
        <f t="shared" si="256"/>
        <v>0</v>
      </c>
      <c r="V2334" s="21">
        <f t="shared" si="257"/>
        <v>-0.11304499333333316</v>
      </c>
      <c r="W2334" s="21">
        <f t="shared" si="258"/>
        <v>0</v>
      </c>
    </row>
    <row r="2335" spans="1:23">
      <c r="A2335" s="2">
        <f t="shared" si="253"/>
        <v>45474</v>
      </c>
      <c r="B2335" s="3">
        <f t="shared" si="254"/>
        <v>45492</v>
      </c>
      <c r="C2335" s="7">
        <v>45492.604166666664</v>
      </c>
      <c r="D2335" s="7">
        <v>45492.645833333336</v>
      </c>
      <c r="E2335" s="5">
        <v>100</v>
      </c>
      <c r="F2335" s="5">
        <v>-55.1666666666666</v>
      </c>
      <c r="G2335" s="5">
        <v>-1750.1499999999901</v>
      </c>
      <c r="H2335" s="34" cm="1">
        <f t="array" ref="H2335">SUMPRODUCT(('ESB Networks Summary'!$C$5:$C$17384=Data!D2335)*('ESB Networks Summary'!$E$5:$E$17384))*1000*2-SUMPRODUCT(('ESB Networks Summary'!$C$5:$C$17384=Data!D2335)*('ESB Networks Summary'!$F$5:$F$17384))*1000*2</f>
        <v>-1814</v>
      </c>
      <c r="I2335" s="5">
        <v>154.13333333333301</v>
      </c>
      <c r="J2335" s="5">
        <v>0</v>
      </c>
      <c r="K2335" s="17">
        <v>1</v>
      </c>
      <c r="L2335" s="52">
        <f t="shared" si="255"/>
        <v>0</v>
      </c>
      <c r="M2335" s="5">
        <v>0</v>
      </c>
      <c r="N2335" s="5">
        <v>1673.9083333333299</v>
      </c>
      <c r="O2335" s="96"/>
      <c r="P2335" s="5">
        <v>3694.0166666666601</v>
      </c>
      <c r="R2335" s="99">
        <v>18.997999999999998</v>
      </c>
      <c r="S2335" s="99">
        <v>11.120000000000001</v>
      </c>
      <c r="T2335" s="30">
        <f t="shared" si="252"/>
        <v>325.12500000000671</v>
      </c>
      <c r="U2335" s="21">
        <f t="shared" si="256"/>
        <v>0</v>
      </c>
      <c r="V2335" s="21">
        <f t="shared" si="257"/>
        <v>-9.7308339999999466E-2</v>
      </c>
      <c r="W2335" s="21">
        <f t="shared" si="258"/>
        <v>0</v>
      </c>
    </row>
    <row r="2336" spans="1:23">
      <c r="A2336" s="2">
        <f t="shared" si="253"/>
        <v>45474</v>
      </c>
      <c r="B2336" s="3">
        <f t="shared" si="254"/>
        <v>45492</v>
      </c>
      <c r="C2336" s="7">
        <v>45492.625</v>
      </c>
      <c r="D2336" s="7">
        <v>45492.666666666664</v>
      </c>
      <c r="E2336" s="5">
        <v>100</v>
      </c>
      <c r="F2336" s="5">
        <v>-4.625</v>
      </c>
      <c r="G2336" s="5">
        <v>-2300.6999999999998</v>
      </c>
      <c r="H2336" s="34" cm="1">
        <f t="array" ref="H2336">SUMPRODUCT(('ESB Networks Summary'!$C$5:$C$17384=Data!D2336)*('ESB Networks Summary'!$E$5:$E$17384))*1000*2-SUMPRODUCT(('ESB Networks Summary'!$C$5:$C$17384=Data!D2336)*('ESB Networks Summary'!$F$5:$F$17384))*1000*2</f>
        <v>-2220</v>
      </c>
      <c r="I2336" s="5">
        <v>0</v>
      </c>
      <c r="J2336" s="5">
        <v>0</v>
      </c>
      <c r="K2336" s="17">
        <v>1</v>
      </c>
      <c r="L2336" s="52">
        <f t="shared" si="255"/>
        <v>0</v>
      </c>
      <c r="M2336" s="5">
        <v>0</v>
      </c>
      <c r="N2336" s="5">
        <v>674.66666666666595</v>
      </c>
      <c r="O2336" s="96"/>
      <c r="P2336" s="5">
        <v>3044.0333333333301</v>
      </c>
      <c r="R2336" s="99">
        <v>20.097000000000001</v>
      </c>
      <c r="S2336" s="99">
        <v>12.22</v>
      </c>
      <c r="T2336" s="30">
        <f t="shared" si="252"/>
        <v>73.291666666664355</v>
      </c>
      <c r="U2336" s="21">
        <f t="shared" si="256"/>
        <v>0</v>
      </c>
      <c r="V2336" s="21">
        <f t="shared" si="257"/>
        <v>-0.14057277000000001</v>
      </c>
      <c r="W2336" s="21">
        <f t="shared" si="258"/>
        <v>0</v>
      </c>
    </row>
    <row r="2337" spans="1:23">
      <c r="A2337" s="2">
        <f t="shared" si="253"/>
        <v>45474</v>
      </c>
      <c r="B2337" s="3">
        <f t="shared" si="254"/>
        <v>45492</v>
      </c>
      <c r="C2337" s="7">
        <v>45492.645833333336</v>
      </c>
      <c r="D2337" s="7">
        <v>45492.6875</v>
      </c>
      <c r="E2337" s="5">
        <v>100</v>
      </c>
      <c r="F2337" s="5">
        <v>-4.25</v>
      </c>
      <c r="G2337" s="5">
        <v>-2073.7249999999999</v>
      </c>
      <c r="H2337" s="34" cm="1">
        <f t="array" ref="H2337">SUMPRODUCT(('ESB Networks Summary'!$C$5:$C$17384=Data!D2337)*('ESB Networks Summary'!$E$5:$E$17384))*1000*2-SUMPRODUCT(('ESB Networks Summary'!$C$5:$C$17384=Data!D2337)*('ESB Networks Summary'!$F$5:$F$17384))*1000*2</f>
        <v>-2098</v>
      </c>
      <c r="I2337" s="5">
        <v>0</v>
      </c>
      <c r="J2337" s="5">
        <v>0</v>
      </c>
      <c r="K2337" s="17">
        <v>1</v>
      </c>
      <c r="L2337" s="52">
        <f t="shared" si="255"/>
        <v>0</v>
      </c>
      <c r="M2337" s="5">
        <v>0</v>
      </c>
      <c r="N2337" s="5">
        <v>194.016666666666</v>
      </c>
      <c r="O2337" s="96"/>
      <c r="P2337" s="5">
        <v>2357.9416666666598</v>
      </c>
      <c r="R2337" s="99">
        <v>20.097000000000001</v>
      </c>
      <c r="S2337" s="99">
        <v>12.22</v>
      </c>
      <c r="T2337" s="30">
        <f t="shared" si="252"/>
        <v>94.449999999993878</v>
      </c>
      <c r="U2337" s="21">
        <f t="shared" si="256"/>
        <v>0</v>
      </c>
      <c r="V2337" s="21">
        <f t="shared" si="257"/>
        <v>-0.12670459750000002</v>
      </c>
      <c r="W2337" s="21">
        <f t="shared" si="258"/>
        <v>0</v>
      </c>
    </row>
    <row r="2338" spans="1:23">
      <c r="A2338" s="2">
        <f t="shared" si="253"/>
        <v>45474</v>
      </c>
      <c r="B2338" s="3">
        <f t="shared" si="254"/>
        <v>45492</v>
      </c>
      <c r="C2338" s="7">
        <v>45492.666666666664</v>
      </c>
      <c r="D2338" s="7">
        <v>45492.708333333336</v>
      </c>
      <c r="E2338" s="5">
        <v>100</v>
      </c>
      <c r="F2338" s="5">
        <v>-3.125</v>
      </c>
      <c r="G2338" s="5">
        <v>-3119.9666666666599</v>
      </c>
      <c r="H2338" s="34" cm="1">
        <f t="array" ref="H2338">SUMPRODUCT(('ESB Networks Summary'!$C$5:$C$17384=Data!D2338)*('ESB Networks Summary'!$E$5:$E$17384))*1000*2-SUMPRODUCT(('ESB Networks Summary'!$C$5:$C$17384=Data!D2338)*('ESB Networks Summary'!$F$5:$F$17384))*1000*2</f>
        <v>-3164</v>
      </c>
      <c r="I2338" s="5">
        <v>0</v>
      </c>
      <c r="J2338" s="5">
        <v>0</v>
      </c>
      <c r="K2338" s="17">
        <v>1</v>
      </c>
      <c r="L2338" s="52">
        <f t="shared" si="255"/>
        <v>0</v>
      </c>
      <c r="M2338" s="5">
        <v>0</v>
      </c>
      <c r="N2338" s="5">
        <v>227.75833333333301</v>
      </c>
      <c r="O2338" s="96"/>
      <c r="P2338" s="5">
        <v>3503.9333333333302</v>
      </c>
      <c r="R2338" s="99">
        <v>21.983000000000001</v>
      </c>
      <c r="S2338" s="99">
        <v>13.637</v>
      </c>
      <c r="T2338" s="30">
        <f t="shared" si="252"/>
        <v>159.33333333333732</v>
      </c>
      <c r="U2338" s="21">
        <f t="shared" si="256"/>
        <v>0</v>
      </c>
      <c r="V2338" s="21">
        <f t="shared" si="257"/>
        <v>-0.2127349271666662</v>
      </c>
      <c r="W2338" s="21">
        <f t="shared" si="258"/>
        <v>0</v>
      </c>
    </row>
    <row r="2339" spans="1:23">
      <c r="A2339" s="2">
        <f t="shared" si="253"/>
        <v>45474</v>
      </c>
      <c r="B2339" s="3">
        <f t="shared" si="254"/>
        <v>45492</v>
      </c>
      <c r="C2339" s="7">
        <v>45492.6875</v>
      </c>
      <c r="D2339" s="7">
        <v>45492.729166666664</v>
      </c>
      <c r="E2339" s="5">
        <v>100</v>
      </c>
      <c r="F2339" s="5">
        <v>0</v>
      </c>
      <c r="G2339" s="5">
        <v>-2335.7333333333299</v>
      </c>
      <c r="H2339" s="34" cm="1">
        <f t="array" ref="H2339">SUMPRODUCT(('ESB Networks Summary'!$C$5:$C$17384=Data!D2339)*('ESB Networks Summary'!$E$5:$E$17384))*1000*2-SUMPRODUCT(('ESB Networks Summary'!$C$5:$C$17384=Data!D2339)*('ESB Networks Summary'!$F$5:$F$17384))*1000*2</f>
        <v>-2262</v>
      </c>
      <c r="I2339" s="5">
        <v>0</v>
      </c>
      <c r="J2339" s="5">
        <v>0</v>
      </c>
      <c r="K2339" s="17">
        <v>1</v>
      </c>
      <c r="L2339" s="52">
        <f t="shared" si="255"/>
        <v>0</v>
      </c>
      <c r="M2339" s="5">
        <v>0</v>
      </c>
      <c r="N2339" s="5">
        <v>200</v>
      </c>
      <c r="O2339" s="96"/>
      <c r="P2339" s="5">
        <v>2549.6999999999998</v>
      </c>
      <c r="R2339" s="99">
        <v>21.983000000000001</v>
      </c>
      <c r="S2339" s="99">
        <v>13.637</v>
      </c>
      <c r="T2339" s="30">
        <f t="shared" si="252"/>
        <v>13.96666666666988</v>
      </c>
      <c r="U2339" s="21">
        <f t="shared" si="256"/>
        <v>0</v>
      </c>
      <c r="V2339" s="21">
        <f t="shared" si="257"/>
        <v>-0.15926197733333314</v>
      </c>
      <c r="W2339" s="21">
        <f t="shared" si="258"/>
        <v>0</v>
      </c>
    </row>
    <row r="2340" spans="1:23">
      <c r="A2340" s="2">
        <f t="shared" si="253"/>
        <v>45474</v>
      </c>
      <c r="B2340" s="3">
        <f t="shared" si="254"/>
        <v>45492</v>
      </c>
      <c r="C2340" s="7">
        <v>45492.708333333336</v>
      </c>
      <c r="D2340" s="7">
        <v>45492.75</v>
      </c>
      <c r="E2340" s="5">
        <v>99.5</v>
      </c>
      <c r="F2340" s="5">
        <v>197.7</v>
      </c>
      <c r="G2340" s="5">
        <v>-1221.7333333333299</v>
      </c>
      <c r="H2340" s="34" cm="1">
        <f t="array" ref="H2340">SUMPRODUCT(('ESB Networks Summary'!$C$5:$C$17384=Data!D2340)*('ESB Networks Summary'!$E$5:$E$17384))*1000*2-SUMPRODUCT(('ESB Networks Summary'!$C$5:$C$17384=Data!D2340)*('ESB Networks Summary'!$F$5:$F$17384))*1000*2</f>
        <v>-1310</v>
      </c>
      <c r="I2340" s="5">
        <v>297.73333333333301</v>
      </c>
      <c r="J2340" s="5">
        <v>0</v>
      </c>
      <c r="K2340" s="17">
        <v>1</v>
      </c>
      <c r="L2340" s="52">
        <f t="shared" si="255"/>
        <v>0</v>
      </c>
      <c r="M2340" s="5">
        <v>0</v>
      </c>
      <c r="N2340" s="5">
        <v>597.76666666666597</v>
      </c>
      <c r="O2340" s="96"/>
      <c r="P2340" s="5">
        <v>2322.0333333333301</v>
      </c>
      <c r="R2340" s="99">
        <v>23.853999999999999</v>
      </c>
      <c r="S2340" s="99">
        <v>15.507</v>
      </c>
      <c r="T2340" s="30">
        <f t="shared" si="252"/>
        <v>304.83333333333422</v>
      </c>
      <c r="U2340" s="21">
        <f t="shared" si="256"/>
        <v>0</v>
      </c>
      <c r="V2340" s="21">
        <f t="shared" si="257"/>
        <v>-9.4727093999999748E-2</v>
      </c>
      <c r="W2340" s="21">
        <f t="shared" si="258"/>
        <v>0</v>
      </c>
    </row>
    <row r="2341" spans="1:23">
      <c r="A2341" s="2">
        <f t="shared" si="253"/>
        <v>45474</v>
      </c>
      <c r="B2341" s="3">
        <f t="shared" si="254"/>
        <v>45492</v>
      </c>
      <c r="C2341" s="7">
        <v>45492.729166666664</v>
      </c>
      <c r="D2341" s="7">
        <v>45492.770833333336</v>
      </c>
      <c r="E2341" s="5">
        <v>99.8</v>
      </c>
      <c r="F2341" s="5">
        <v>138.06666666666601</v>
      </c>
      <c r="G2341" s="5">
        <v>-1840.2</v>
      </c>
      <c r="H2341" s="34" cm="1">
        <f t="array" ref="H2341">SUMPRODUCT(('ESB Networks Summary'!$C$5:$C$17384=Data!D2341)*('ESB Networks Summary'!$E$5:$E$17384))*1000*2-SUMPRODUCT(('ESB Networks Summary'!$C$5:$C$17384=Data!D2341)*('ESB Networks Summary'!$F$5:$F$17384))*1000*2</f>
        <v>-1828</v>
      </c>
      <c r="I2341" s="5">
        <v>0</v>
      </c>
      <c r="J2341" s="5">
        <v>0</v>
      </c>
      <c r="K2341" s="17">
        <v>1</v>
      </c>
      <c r="L2341" s="52">
        <f t="shared" si="255"/>
        <v>0</v>
      </c>
      <c r="M2341" s="5">
        <v>0</v>
      </c>
      <c r="N2341" s="5">
        <v>173.6</v>
      </c>
      <c r="O2341" s="96"/>
      <c r="P2341" s="5">
        <v>2243.9</v>
      </c>
      <c r="R2341" s="99">
        <v>23.853999999999999</v>
      </c>
      <c r="S2341" s="99">
        <v>15.507</v>
      </c>
      <c r="T2341" s="30">
        <f t="shared" si="252"/>
        <v>92.033333333334042</v>
      </c>
      <c r="U2341" s="21">
        <f t="shared" si="256"/>
        <v>0</v>
      </c>
      <c r="V2341" s="21">
        <f t="shared" si="257"/>
        <v>-0.14267990699999999</v>
      </c>
      <c r="W2341" s="21">
        <f t="shared" si="258"/>
        <v>0</v>
      </c>
    </row>
    <row r="2342" spans="1:23">
      <c r="A2342" s="2">
        <f t="shared" si="253"/>
        <v>45474</v>
      </c>
      <c r="B2342" s="3">
        <f t="shared" si="254"/>
        <v>45492</v>
      </c>
      <c r="C2342" s="7">
        <v>45492.75</v>
      </c>
      <c r="D2342" s="7">
        <v>45492.791666666664</v>
      </c>
      <c r="E2342" s="5">
        <v>100</v>
      </c>
      <c r="F2342" s="5">
        <v>-4.5</v>
      </c>
      <c r="G2342" s="5">
        <v>-683.16666666666595</v>
      </c>
      <c r="H2342" s="34" cm="1">
        <f t="array" ref="H2342">SUMPRODUCT(('ESB Networks Summary'!$C$5:$C$17384=Data!D2342)*('ESB Networks Summary'!$E$5:$E$17384))*1000*2-SUMPRODUCT(('ESB Networks Summary'!$C$5:$C$17384=Data!D2342)*('ESB Networks Summary'!$F$5:$F$17384))*1000*2</f>
        <v>-752</v>
      </c>
      <c r="I2342" s="5">
        <v>375.55</v>
      </c>
      <c r="J2342" s="5">
        <v>0</v>
      </c>
      <c r="K2342" s="17">
        <v>1</v>
      </c>
      <c r="L2342" s="52">
        <f t="shared" si="255"/>
        <v>0</v>
      </c>
      <c r="M2342" s="5">
        <v>0</v>
      </c>
      <c r="N2342" s="5">
        <v>526.77499999999998</v>
      </c>
      <c r="O2342" s="96"/>
      <c r="P2342" s="5">
        <v>1210.4833333333299</v>
      </c>
      <c r="R2342" s="99">
        <v>24.152000000000001</v>
      </c>
      <c r="S2342" s="99">
        <v>16.274999999999999</v>
      </c>
      <c r="T2342" s="30">
        <f t="shared" si="252"/>
        <v>5.041666666664014</v>
      </c>
      <c r="U2342" s="21">
        <f t="shared" si="256"/>
        <v>0</v>
      </c>
      <c r="V2342" s="21">
        <f t="shared" si="257"/>
        <v>-5.5592687499999932E-2</v>
      </c>
      <c r="W2342" s="21">
        <f t="shared" si="258"/>
        <v>0</v>
      </c>
    </row>
    <row r="2343" spans="1:23">
      <c r="A2343" s="2">
        <f t="shared" si="253"/>
        <v>45474</v>
      </c>
      <c r="B2343" s="3">
        <f t="shared" si="254"/>
        <v>45492</v>
      </c>
      <c r="C2343" s="7">
        <v>45492.770833333336</v>
      </c>
      <c r="D2343" s="7">
        <v>45492.8125</v>
      </c>
      <c r="E2343" s="5">
        <v>100</v>
      </c>
      <c r="F2343" s="5">
        <v>-5</v>
      </c>
      <c r="G2343" s="5">
        <v>-867.15</v>
      </c>
      <c r="H2343" s="34" cm="1">
        <f t="array" ref="H2343">SUMPRODUCT(('ESB Networks Summary'!$C$5:$C$17384=Data!D2343)*('ESB Networks Summary'!$E$5:$E$17384))*1000*2-SUMPRODUCT(('ESB Networks Summary'!$C$5:$C$17384=Data!D2343)*('ESB Networks Summary'!$F$5:$F$17384))*1000*2</f>
        <v>-772</v>
      </c>
      <c r="I2343" s="5">
        <v>0</v>
      </c>
      <c r="J2343" s="5">
        <v>0</v>
      </c>
      <c r="K2343" s="17">
        <v>1</v>
      </c>
      <c r="L2343" s="52">
        <f t="shared" si="255"/>
        <v>0</v>
      </c>
      <c r="M2343" s="5">
        <v>0</v>
      </c>
      <c r="N2343" s="5">
        <v>106.56666666666599</v>
      </c>
      <c r="O2343" s="96"/>
      <c r="P2343" s="5">
        <v>1059.1666666666599</v>
      </c>
      <c r="R2343" s="99">
        <v>24.152000000000001</v>
      </c>
      <c r="S2343" s="99">
        <v>16.274999999999999</v>
      </c>
      <c r="T2343" s="30">
        <f t="shared" si="252"/>
        <v>90.449999999993949</v>
      </c>
      <c r="U2343" s="21">
        <f t="shared" si="256"/>
        <v>0</v>
      </c>
      <c r="V2343" s="21">
        <f t="shared" si="257"/>
        <v>-7.0564331249999987E-2</v>
      </c>
      <c r="W2343" s="21">
        <f t="shared" si="258"/>
        <v>0</v>
      </c>
    </row>
    <row r="2344" spans="1:23">
      <c r="A2344" s="2">
        <f t="shared" si="253"/>
        <v>45474</v>
      </c>
      <c r="B2344" s="3">
        <f t="shared" si="254"/>
        <v>45492</v>
      </c>
      <c r="C2344" s="7">
        <v>45492.791666666664</v>
      </c>
      <c r="D2344" s="7">
        <v>45492.833333333336</v>
      </c>
      <c r="E2344" s="5">
        <v>100</v>
      </c>
      <c r="F2344" s="5">
        <v>-5</v>
      </c>
      <c r="G2344" s="5">
        <v>-193.766666666666</v>
      </c>
      <c r="H2344" s="34" cm="1">
        <f t="array" ref="H2344">SUMPRODUCT(('ESB Networks Summary'!$C$5:$C$17384=Data!D2344)*('ESB Networks Summary'!$E$5:$E$17384))*1000*2-SUMPRODUCT(('ESB Networks Summary'!$C$5:$C$17384=Data!D2344)*('ESB Networks Summary'!$F$5:$F$17384))*1000*2</f>
        <v>-160</v>
      </c>
      <c r="I2344" s="5">
        <v>7.1666666666666599</v>
      </c>
      <c r="J2344" s="5">
        <v>0</v>
      </c>
      <c r="K2344" s="17">
        <v>1</v>
      </c>
      <c r="L2344" s="52">
        <f t="shared" si="255"/>
        <v>0</v>
      </c>
      <c r="M2344" s="5">
        <v>0</v>
      </c>
      <c r="N2344" s="5">
        <v>115.677777777777</v>
      </c>
      <c r="O2344" s="96"/>
      <c r="P2344" s="5">
        <v>386.12222222222198</v>
      </c>
      <c r="R2344" s="99">
        <v>24.463000000000001</v>
      </c>
      <c r="S2344" s="99">
        <v>16.585000000000001</v>
      </c>
      <c r="T2344" s="30">
        <f t="shared" si="252"/>
        <v>81.677777777778985</v>
      </c>
      <c r="U2344" s="21">
        <f t="shared" si="256"/>
        <v>0</v>
      </c>
      <c r="V2344" s="21">
        <f t="shared" si="257"/>
        <v>-1.6068100833333279E-2</v>
      </c>
      <c r="W2344" s="21">
        <f t="shared" si="258"/>
        <v>0</v>
      </c>
    </row>
    <row r="2345" spans="1:23">
      <c r="A2345" s="2">
        <f t="shared" si="253"/>
        <v>45474</v>
      </c>
      <c r="B2345" s="3">
        <f t="shared" si="254"/>
        <v>45492</v>
      </c>
      <c r="C2345" s="7">
        <v>45492.8125</v>
      </c>
      <c r="D2345" s="7">
        <v>45492.854166666664</v>
      </c>
      <c r="E2345" s="5">
        <v>100</v>
      </c>
      <c r="F2345" s="5">
        <v>-19.5</v>
      </c>
      <c r="G2345" s="5">
        <v>-64.1666666666666</v>
      </c>
      <c r="H2345" s="34" cm="1">
        <f t="array" ref="H2345">SUMPRODUCT(('ESB Networks Summary'!$C$5:$C$17384=Data!D2345)*('ESB Networks Summary'!$E$5:$E$17384))*1000*2-SUMPRODUCT(('ESB Networks Summary'!$C$5:$C$17384=Data!D2345)*('ESB Networks Summary'!$F$5:$F$17384))*1000*2</f>
        <v>-54</v>
      </c>
      <c r="I2345" s="5">
        <v>1.8333333333333299</v>
      </c>
      <c r="J2345" s="5">
        <v>0</v>
      </c>
      <c r="K2345" s="17">
        <v>1</v>
      </c>
      <c r="L2345" s="52">
        <f t="shared" si="255"/>
        <v>0</v>
      </c>
      <c r="M2345" s="5">
        <v>0</v>
      </c>
      <c r="N2345" s="5">
        <v>72.899999999999906</v>
      </c>
      <c r="O2345" s="96"/>
      <c r="P2345" s="5">
        <v>215.86666666666599</v>
      </c>
      <c r="R2345" s="99">
        <v>24.463000000000001</v>
      </c>
      <c r="S2345" s="99">
        <v>16.585000000000001</v>
      </c>
      <c r="T2345" s="30">
        <f t="shared" si="252"/>
        <v>98.299999999999486</v>
      </c>
      <c r="U2345" s="21">
        <f t="shared" si="256"/>
        <v>0</v>
      </c>
      <c r="V2345" s="21">
        <f t="shared" si="257"/>
        <v>-5.3210208333333278E-3</v>
      </c>
      <c r="W2345" s="21">
        <f t="shared" si="258"/>
        <v>0</v>
      </c>
    </row>
    <row r="2346" spans="1:23">
      <c r="A2346" s="2">
        <f t="shared" si="253"/>
        <v>45474</v>
      </c>
      <c r="B2346" s="3">
        <f t="shared" si="254"/>
        <v>45492</v>
      </c>
      <c r="C2346" s="7">
        <v>45492.833333333336</v>
      </c>
      <c r="D2346" s="7">
        <v>45492.875</v>
      </c>
      <c r="E2346" s="5">
        <v>99.1</v>
      </c>
      <c r="F2346" s="5">
        <v>-123.1</v>
      </c>
      <c r="G2346" s="5">
        <v>4.8</v>
      </c>
      <c r="H2346" s="34" cm="1">
        <f t="array" ref="H2346">SUMPRODUCT(('ESB Networks Summary'!$C$5:$C$17384=Data!D2346)*('ESB Networks Summary'!$E$5:$E$17384))*1000*2-SUMPRODUCT(('ESB Networks Summary'!$C$5:$C$17384=Data!D2346)*('ESB Networks Summary'!$F$5:$F$17384))*1000*2</f>
        <v>6</v>
      </c>
      <c r="I2346" s="5">
        <v>0</v>
      </c>
      <c r="J2346" s="5">
        <v>0</v>
      </c>
      <c r="K2346" s="17">
        <v>1</v>
      </c>
      <c r="L2346" s="52">
        <f t="shared" si="255"/>
        <v>0</v>
      </c>
      <c r="M2346" s="5">
        <v>0</v>
      </c>
      <c r="N2346" s="5">
        <v>99.2</v>
      </c>
      <c r="O2346" s="96"/>
      <c r="P2346" s="5">
        <v>50.199999999999903</v>
      </c>
      <c r="R2346" s="99">
        <v>24.347999999999999</v>
      </c>
      <c r="S2346" s="99">
        <v>16.471</v>
      </c>
      <c r="T2346" s="30">
        <f t="shared" si="252"/>
        <v>78.899999999999892</v>
      </c>
      <c r="U2346" s="21">
        <f t="shared" si="256"/>
        <v>5.843519999999999E-4</v>
      </c>
      <c r="V2346" s="21">
        <f t="shared" si="257"/>
        <v>0</v>
      </c>
      <c r="W2346" s="21">
        <f t="shared" si="258"/>
        <v>0</v>
      </c>
    </row>
    <row r="2347" spans="1:23">
      <c r="A2347" s="2">
        <f t="shared" si="253"/>
        <v>45474</v>
      </c>
      <c r="B2347" s="3">
        <f t="shared" si="254"/>
        <v>45492</v>
      </c>
      <c r="C2347" s="7">
        <v>45492.854166666664</v>
      </c>
      <c r="D2347" s="7">
        <v>45492.895833333336</v>
      </c>
      <c r="E2347" s="5">
        <v>99</v>
      </c>
      <c r="F2347" s="5">
        <v>-202.25</v>
      </c>
      <c r="G2347" s="5">
        <v>-0.54999999999999905</v>
      </c>
      <c r="H2347" s="34" cm="1">
        <f t="array" ref="H2347">SUMPRODUCT(('ESB Networks Summary'!$C$5:$C$17384=Data!D2347)*('ESB Networks Summary'!$E$5:$E$17384))*1000*2-SUMPRODUCT(('ESB Networks Summary'!$C$5:$C$17384=Data!D2347)*('ESB Networks Summary'!$F$5:$F$17384))*1000*2</f>
        <v>2</v>
      </c>
      <c r="I2347" s="5">
        <v>0</v>
      </c>
      <c r="J2347" s="5">
        <v>0</v>
      </c>
      <c r="K2347" s="17">
        <v>1</v>
      </c>
      <c r="L2347" s="52">
        <f t="shared" si="255"/>
        <v>0</v>
      </c>
      <c r="M2347" s="5">
        <v>0</v>
      </c>
      <c r="N2347" s="5">
        <v>52.8333333333333</v>
      </c>
      <c r="O2347" s="96"/>
      <c r="P2347" s="5">
        <v>31.133333333333301</v>
      </c>
      <c r="R2347" s="99">
        <v>24.347999999999999</v>
      </c>
      <c r="S2347" s="99">
        <v>16.471</v>
      </c>
      <c r="T2347" s="30">
        <f t="shared" si="252"/>
        <v>180</v>
      </c>
      <c r="U2347" s="21">
        <f t="shared" si="256"/>
        <v>0</v>
      </c>
      <c r="V2347" s="21">
        <f t="shared" si="257"/>
        <v>-4.5295249999999929E-5</v>
      </c>
      <c r="W2347" s="21">
        <f t="shared" si="258"/>
        <v>0</v>
      </c>
    </row>
    <row r="2348" spans="1:23">
      <c r="A2348" s="2">
        <f t="shared" si="253"/>
        <v>45474</v>
      </c>
      <c r="B2348" s="3">
        <f t="shared" si="254"/>
        <v>45492</v>
      </c>
      <c r="C2348" s="7">
        <v>45492.875</v>
      </c>
      <c r="D2348" s="7">
        <v>45492.916666666664</v>
      </c>
      <c r="E2348" s="5">
        <v>98.2</v>
      </c>
      <c r="F2348" s="5">
        <v>-290.63333333333298</v>
      </c>
      <c r="G2348" s="5">
        <v>2.2333333333333298</v>
      </c>
      <c r="H2348" s="34" cm="1">
        <f t="array" ref="H2348">SUMPRODUCT(('ESB Networks Summary'!$C$5:$C$17384=Data!D2348)*('ESB Networks Summary'!$E$5:$E$17384))*1000*2-SUMPRODUCT(('ESB Networks Summary'!$C$5:$C$17384=Data!D2348)*('ESB Networks Summary'!$F$5:$F$17384))*1000*2</f>
        <v>4</v>
      </c>
      <c r="I2348" s="5">
        <v>0</v>
      </c>
      <c r="J2348" s="5">
        <v>0</v>
      </c>
      <c r="K2348" s="17">
        <v>1</v>
      </c>
      <c r="L2348" s="52">
        <f t="shared" si="255"/>
        <v>0</v>
      </c>
      <c r="M2348" s="5">
        <v>0</v>
      </c>
      <c r="N2348" s="5">
        <v>137.433333333333</v>
      </c>
      <c r="O2348" s="96"/>
      <c r="P2348" s="5">
        <v>19.3666666666666</v>
      </c>
      <c r="R2348" s="99">
        <v>22.646000000000001</v>
      </c>
      <c r="S2348" s="99">
        <v>14.768000000000001</v>
      </c>
      <c r="T2348" s="30">
        <f t="shared" si="252"/>
        <v>174.79999999999993</v>
      </c>
      <c r="U2348" s="21">
        <f t="shared" si="256"/>
        <v>2.5288033333333292E-4</v>
      </c>
      <c r="V2348" s="21">
        <f t="shared" si="257"/>
        <v>0</v>
      </c>
      <c r="W2348" s="21">
        <f t="shared" si="258"/>
        <v>0</v>
      </c>
    </row>
    <row r="2349" spans="1:23">
      <c r="A2349" s="2">
        <f t="shared" si="253"/>
        <v>45474</v>
      </c>
      <c r="B2349" s="3">
        <f t="shared" si="254"/>
        <v>45492</v>
      </c>
      <c r="C2349" s="7">
        <v>45492.895833333336</v>
      </c>
      <c r="D2349" s="7">
        <v>45492.9375</v>
      </c>
      <c r="E2349" s="5">
        <v>97.366666666666603</v>
      </c>
      <c r="F2349" s="5">
        <v>-294.666666666666</v>
      </c>
      <c r="G2349" s="5">
        <v>2.1333333333333302</v>
      </c>
      <c r="H2349" s="34" cm="1">
        <f t="array" ref="H2349">SUMPRODUCT(('ESB Networks Summary'!$C$5:$C$17384=Data!D2349)*('ESB Networks Summary'!$E$5:$E$17384))*1000*2-SUMPRODUCT(('ESB Networks Summary'!$C$5:$C$17384=Data!D2349)*('ESB Networks Summary'!$F$5:$F$17384))*1000*2</f>
        <v>4</v>
      </c>
      <c r="I2349" s="5">
        <v>0</v>
      </c>
      <c r="J2349" s="5">
        <v>0</v>
      </c>
      <c r="K2349" s="17">
        <v>1</v>
      </c>
      <c r="L2349" s="52">
        <f t="shared" si="255"/>
        <v>0</v>
      </c>
      <c r="M2349" s="5">
        <v>0</v>
      </c>
      <c r="N2349" s="5">
        <v>171.2</v>
      </c>
      <c r="O2349" s="96"/>
      <c r="P2349" s="5">
        <v>1.7666666666666599</v>
      </c>
      <c r="R2349" s="99">
        <v>22.646000000000001</v>
      </c>
      <c r="S2349" s="99">
        <v>14.768000000000001</v>
      </c>
      <c r="T2349" s="30">
        <f t="shared" si="252"/>
        <v>127.36666666666599</v>
      </c>
      <c r="U2349" s="21">
        <f t="shared" si="256"/>
        <v>2.4155733333333301E-4</v>
      </c>
      <c r="V2349" s="21">
        <f t="shared" si="257"/>
        <v>0</v>
      </c>
      <c r="W2349" s="21">
        <f t="shared" si="258"/>
        <v>0</v>
      </c>
    </row>
    <row r="2350" spans="1:23">
      <c r="A2350" s="2">
        <f t="shared" si="253"/>
        <v>45474</v>
      </c>
      <c r="B2350" s="3">
        <f t="shared" si="254"/>
        <v>45492</v>
      </c>
      <c r="C2350" s="7">
        <v>45492.916666666664</v>
      </c>
      <c r="D2350" s="7">
        <v>45492.958333333336</v>
      </c>
      <c r="E2350" s="5">
        <v>95.05</v>
      </c>
      <c r="F2350" s="5">
        <v>-2263.1999999999998</v>
      </c>
      <c r="G2350" s="5">
        <v>212.71666666666599</v>
      </c>
      <c r="H2350" s="34" cm="1">
        <f t="array" ref="H2350">SUMPRODUCT(('ESB Networks Summary'!$C$5:$C$17384=Data!D2350)*('ESB Networks Summary'!$E$5:$E$17384))*1000*2-SUMPRODUCT(('ESB Networks Summary'!$C$5:$C$17384=Data!D2350)*('ESB Networks Summary'!$F$5:$F$17384))*1000*2</f>
        <v>32</v>
      </c>
      <c r="I2350" s="5">
        <v>657.05833333333305</v>
      </c>
      <c r="J2350" s="5">
        <v>0</v>
      </c>
      <c r="K2350" s="17">
        <v>1</v>
      </c>
      <c r="L2350" s="52">
        <f t="shared" si="255"/>
        <v>0</v>
      </c>
      <c r="M2350" s="5">
        <v>0</v>
      </c>
      <c r="N2350" s="5">
        <v>2217.4666666666599</v>
      </c>
      <c r="O2350" s="96"/>
      <c r="P2350" s="5">
        <v>0</v>
      </c>
      <c r="R2350" s="99">
        <v>15.265000000000001</v>
      </c>
      <c r="S2350" s="99">
        <v>12.270999999999999</v>
      </c>
      <c r="T2350" s="30">
        <f t="shared" si="252"/>
        <v>258.45000000000596</v>
      </c>
      <c r="U2350" s="21">
        <f t="shared" si="256"/>
        <v>1.6235599583333281E-2</v>
      </c>
      <c r="V2350" s="21">
        <f t="shared" si="257"/>
        <v>0</v>
      </c>
      <c r="W2350" s="21">
        <f t="shared" si="258"/>
        <v>0</v>
      </c>
    </row>
    <row r="2351" spans="1:23">
      <c r="A2351" s="2">
        <f t="shared" si="253"/>
        <v>45474</v>
      </c>
      <c r="B2351" s="3">
        <f t="shared" si="254"/>
        <v>45492</v>
      </c>
      <c r="C2351" s="7">
        <v>45492.9375</v>
      </c>
      <c r="D2351" s="7">
        <v>45492.979166666664</v>
      </c>
      <c r="E2351" s="5">
        <v>90.399999999999906</v>
      </c>
      <c r="F2351" s="5">
        <v>-1062.8999999999901</v>
      </c>
      <c r="G2351" s="5">
        <v>-11.633333333333301</v>
      </c>
      <c r="H2351" s="34" cm="1">
        <f t="array" ref="H2351">SUMPRODUCT(('ESB Networks Summary'!$C$5:$C$17384=Data!D2351)*('ESB Networks Summary'!$E$5:$E$17384))*1000*2-SUMPRODUCT(('ESB Networks Summary'!$C$5:$C$17384=Data!D2351)*('ESB Networks Summary'!$F$5:$F$17384))*1000*2</f>
        <v>0</v>
      </c>
      <c r="I2351" s="5">
        <v>32.199999999999903</v>
      </c>
      <c r="J2351" s="5">
        <v>0</v>
      </c>
      <c r="K2351" s="17">
        <v>1</v>
      </c>
      <c r="L2351" s="52">
        <f t="shared" si="255"/>
        <v>0</v>
      </c>
      <c r="M2351" s="5">
        <v>0</v>
      </c>
      <c r="N2351" s="5">
        <v>864.23333333333301</v>
      </c>
      <c r="O2351" s="96"/>
      <c r="P2351" s="5">
        <v>0.53333333333333299</v>
      </c>
      <c r="R2351" s="99">
        <v>15.265000000000001</v>
      </c>
      <c r="S2351" s="99">
        <v>12.270999999999999</v>
      </c>
      <c r="T2351" s="30">
        <f t="shared" si="252"/>
        <v>187.56666666665706</v>
      </c>
      <c r="U2351" s="21">
        <f t="shared" si="256"/>
        <v>0</v>
      </c>
      <c r="V2351" s="21">
        <f t="shared" si="257"/>
        <v>-7.137631666666647E-4</v>
      </c>
      <c r="W2351" s="21">
        <f t="shared" si="258"/>
        <v>0</v>
      </c>
    </row>
    <row r="2352" spans="1:23">
      <c r="A2352" s="2">
        <f t="shared" si="253"/>
        <v>45474</v>
      </c>
      <c r="B2352" s="3">
        <f t="shared" si="254"/>
        <v>45492</v>
      </c>
      <c r="C2352" s="7">
        <v>45492.958333333336</v>
      </c>
      <c r="D2352" s="7">
        <v>45493</v>
      </c>
      <c r="E2352" s="5">
        <v>88.133333333333297</v>
      </c>
      <c r="F2352" s="5">
        <v>-731.73333333333301</v>
      </c>
      <c r="G2352" s="5">
        <v>6.2666666666666604</v>
      </c>
      <c r="H2352" s="34" cm="1">
        <f t="array" ref="H2352">SUMPRODUCT(('ESB Networks Summary'!$C$5:$C$17384=Data!D2352)*('ESB Networks Summary'!$E$5:$E$17384))*1000*2-SUMPRODUCT(('ESB Networks Summary'!$C$5:$C$17384=Data!D2352)*('ESB Networks Summary'!$F$5:$F$17384))*1000*2</f>
        <v>-2</v>
      </c>
      <c r="I2352" s="5">
        <v>0.16666666666666599</v>
      </c>
      <c r="J2352" s="5">
        <v>0</v>
      </c>
      <c r="K2352" s="17">
        <v>1</v>
      </c>
      <c r="L2352" s="52">
        <f t="shared" si="255"/>
        <v>0</v>
      </c>
      <c r="M2352" s="5">
        <v>0</v>
      </c>
      <c r="N2352" s="5">
        <v>540.4</v>
      </c>
      <c r="O2352" s="96"/>
      <c r="P2352" s="5">
        <v>0.43333333333333302</v>
      </c>
      <c r="R2352" s="99">
        <v>13.888999999999999</v>
      </c>
      <c r="S2352" s="99">
        <v>10.895</v>
      </c>
      <c r="T2352" s="30">
        <f t="shared" si="252"/>
        <v>198.03333333333308</v>
      </c>
      <c r="U2352" s="21">
        <f t="shared" si="256"/>
        <v>4.3518866666666619E-4</v>
      </c>
      <c r="V2352" s="21">
        <f t="shared" si="257"/>
        <v>0</v>
      </c>
      <c r="W2352" s="21">
        <f t="shared" si="258"/>
        <v>0</v>
      </c>
    </row>
    <row r="2353" spans="1:23">
      <c r="A2353" s="2">
        <f t="shared" si="253"/>
        <v>45474</v>
      </c>
      <c r="B2353" s="3">
        <f t="shared" si="254"/>
        <v>45492</v>
      </c>
      <c r="C2353" s="7">
        <v>45492.979166666664</v>
      </c>
      <c r="D2353" s="7">
        <v>45493.020833333336</v>
      </c>
      <c r="E2353" s="5">
        <v>87.033333333333303</v>
      </c>
      <c r="F2353" s="5">
        <v>-174.708333333333</v>
      </c>
      <c r="G2353" s="5">
        <v>1.4166666666666601</v>
      </c>
      <c r="H2353" s="34" cm="1">
        <f t="array" ref="H2353">SUMPRODUCT(('ESB Networks Summary'!$C$5:$C$17384=Data!D2353)*('ESB Networks Summary'!$E$5:$E$17384))*1000*2-SUMPRODUCT(('ESB Networks Summary'!$C$5:$C$17384=Data!D2353)*('ESB Networks Summary'!$F$5:$F$17384))*1000*2</f>
        <v>4</v>
      </c>
      <c r="I2353" s="5">
        <v>0</v>
      </c>
      <c r="J2353" s="5">
        <v>0</v>
      </c>
      <c r="K2353" s="17">
        <v>1</v>
      </c>
      <c r="L2353" s="52">
        <f t="shared" si="255"/>
        <v>0</v>
      </c>
      <c r="M2353" s="5">
        <v>0</v>
      </c>
      <c r="N2353" s="5">
        <v>12.299999999999899</v>
      </c>
      <c r="O2353" s="96"/>
      <c r="P2353" s="5">
        <v>0.61666666666666603</v>
      </c>
      <c r="R2353" s="99">
        <v>13.888999999999999</v>
      </c>
      <c r="S2353" s="99">
        <v>10.895</v>
      </c>
      <c r="T2353" s="30">
        <f t="shared" si="252"/>
        <v>164.44166666666644</v>
      </c>
      <c r="U2353" s="21">
        <f t="shared" si="256"/>
        <v>9.8380416666666193E-5</v>
      </c>
      <c r="V2353" s="21">
        <f t="shared" si="257"/>
        <v>0</v>
      </c>
      <c r="W2353" s="21">
        <f t="shared" si="258"/>
        <v>0</v>
      </c>
    </row>
    <row r="2354" spans="1:23">
      <c r="A2354" s="2">
        <f t="shared" si="253"/>
        <v>45474</v>
      </c>
      <c r="B2354" s="3">
        <f t="shared" si="254"/>
        <v>45493</v>
      </c>
      <c r="C2354" s="7">
        <v>45493</v>
      </c>
      <c r="D2354" s="7">
        <v>45493.041666666664</v>
      </c>
      <c r="E2354" s="5">
        <v>87</v>
      </c>
      <c r="F2354" s="5">
        <v>-187.125</v>
      </c>
      <c r="G2354" s="5">
        <v>0.141666666666666</v>
      </c>
      <c r="H2354" s="34" cm="1">
        <f t="array" ref="H2354">SUMPRODUCT(('ESB Networks Summary'!$C$5:$C$17384=Data!D2354)*('ESB Networks Summary'!$E$5:$E$17384))*1000*2-SUMPRODUCT(('ESB Networks Summary'!$C$5:$C$17384=Data!D2354)*('ESB Networks Summary'!$F$5:$F$17384))*1000*2</f>
        <v>4</v>
      </c>
      <c r="I2354" s="5">
        <v>0</v>
      </c>
      <c r="J2354" s="5">
        <v>0</v>
      </c>
      <c r="K2354" s="17">
        <v>1</v>
      </c>
      <c r="L2354" s="52">
        <f t="shared" si="255"/>
        <v>0</v>
      </c>
      <c r="M2354" s="5">
        <v>0</v>
      </c>
      <c r="N2354" s="5">
        <v>46.6</v>
      </c>
      <c r="O2354" s="96"/>
      <c r="P2354" s="5">
        <v>0.29166666666666602</v>
      </c>
      <c r="R2354" s="99">
        <v>13.404</v>
      </c>
      <c r="S2354" s="99">
        <v>10.41</v>
      </c>
      <c r="T2354" s="30">
        <f t="shared" si="252"/>
        <v>140.95833333333331</v>
      </c>
      <c r="U2354" s="21">
        <f t="shared" si="256"/>
        <v>9.4944999999999563E-6</v>
      </c>
      <c r="V2354" s="21">
        <f t="shared" si="257"/>
        <v>0</v>
      </c>
      <c r="W2354" s="21">
        <f t="shared" si="258"/>
        <v>0</v>
      </c>
    </row>
    <row r="2355" spans="1:23">
      <c r="A2355" s="2">
        <f t="shared" si="253"/>
        <v>45474</v>
      </c>
      <c r="B2355" s="3">
        <f t="shared" si="254"/>
        <v>45493</v>
      </c>
      <c r="C2355" s="7">
        <v>45493.020833333336</v>
      </c>
      <c r="D2355" s="7">
        <v>45493.0625</v>
      </c>
      <c r="E2355" s="5">
        <v>86.399999999999906</v>
      </c>
      <c r="F2355" s="5">
        <v>-180.916666666666</v>
      </c>
      <c r="G2355" s="5">
        <v>-1.7</v>
      </c>
      <c r="H2355" s="34" cm="1">
        <f t="array" ref="H2355">SUMPRODUCT(('ESB Networks Summary'!$C$5:$C$17384=Data!D2355)*('ESB Networks Summary'!$E$5:$E$17384))*1000*2-SUMPRODUCT(('ESB Networks Summary'!$C$5:$C$17384=Data!D2355)*('ESB Networks Summary'!$F$5:$F$17384))*1000*2</f>
        <v>2</v>
      </c>
      <c r="I2355" s="5">
        <v>0</v>
      </c>
      <c r="J2355" s="5">
        <v>0</v>
      </c>
      <c r="K2355" s="17">
        <v>1</v>
      </c>
      <c r="L2355" s="52">
        <f t="shared" si="255"/>
        <v>0</v>
      </c>
      <c r="M2355" s="5">
        <v>0</v>
      </c>
      <c r="N2355" s="5">
        <v>0</v>
      </c>
      <c r="O2355" s="96"/>
      <c r="P2355" s="5">
        <v>1</v>
      </c>
      <c r="R2355" s="99">
        <v>13.404</v>
      </c>
      <c r="S2355" s="99">
        <v>10.41</v>
      </c>
      <c r="T2355" s="30">
        <f t="shared" si="252"/>
        <v>180.21666666666601</v>
      </c>
      <c r="U2355" s="21">
        <f t="shared" si="256"/>
        <v>0</v>
      </c>
      <c r="V2355" s="21">
        <f t="shared" si="257"/>
        <v>-8.8485000000000004E-5</v>
      </c>
      <c r="W2355" s="21">
        <f t="shared" si="258"/>
        <v>0</v>
      </c>
    </row>
    <row r="2356" spans="1:23">
      <c r="A2356" s="2">
        <f t="shared" si="253"/>
        <v>45474</v>
      </c>
      <c r="B2356" s="3">
        <f t="shared" si="254"/>
        <v>45493</v>
      </c>
      <c r="C2356" s="7">
        <v>45493.041666666664</v>
      </c>
      <c r="D2356" s="7">
        <v>45493.083333333336</v>
      </c>
      <c r="E2356" s="5">
        <v>86</v>
      </c>
      <c r="F2356" s="5">
        <v>-223.266666666666</v>
      </c>
      <c r="G2356" s="5">
        <v>-10.133333333333301</v>
      </c>
      <c r="H2356" s="34" cm="1">
        <f t="array" ref="H2356">SUMPRODUCT(('ESB Networks Summary'!$C$5:$C$17384=Data!D2356)*('ESB Networks Summary'!$E$5:$E$17384))*1000*2-SUMPRODUCT(('ESB Networks Summary'!$C$5:$C$17384=Data!D2356)*('ESB Networks Summary'!$F$5:$F$17384))*1000*2</f>
        <v>4</v>
      </c>
      <c r="I2356" s="5">
        <v>0</v>
      </c>
      <c r="J2356" s="5">
        <v>0</v>
      </c>
      <c r="K2356" s="17">
        <v>1</v>
      </c>
      <c r="L2356" s="52">
        <f t="shared" si="255"/>
        <v>0</v>
      </c>
      <c r="M2356" s="5">
        <v>0</v>
      </c>
      <c r="N2356" s="5">
        <v>33.199999999999903</v>
      </c>
      <c r="O2356" s="96"/>
      <c r="P2356" s="5">
        <v>1</v>
      </c>
      <c r="R2356" s="99">
        <v>13.222999999999999</v>
      </c>
      <c r="S2356" s="99">
        <v>10.229000000000001</v>
      </c>
      <c r="T2356" s="30">
        <f t="shared" si="252"/>
        <v>180.9333333333328</v>
      </c>
      <c r="U2356" s="21">
        <f t="shared" si="256"/>
        <v>0</v>
      </c>
      <c r="V2356" s="21">
        <f t="shared" si="257"/>
        <v>-5.1826933333333177E-4</v>
      </c>
      <c r="W2356" s="21">
        <f t="shared" si="258"/>
        <v>0</v>
      </c>
    </row>
    <row r="2357" spans="1:23">
      <c r="A2357" s="2">
        <f t="shared" si="253"/>
        <v>45474</v>
      </c>
      <c r="B2357" s="3">
        <f t="shared" si="254"/>
        <v>45493</v>
      </c>
      <c r="C2357" s="7">
        <v>45493.0625</v>
      </c>
      <c r="D2357" s="7">
        <v>45493.104166666664</v>
      </c>
      <c r="E2357" s="5">
        <v>85.633333333333297</v>
      </c>
      <c r="F2357" s="5">
        <v>-169.5</v>
      </c>
      <c r="G2357" s="5">
        <v>1.2222222222222201</v>
      </c>
      <c r="H2357" s="34" cm="1">
        <f t="array" ref="H2357">SUMPRODUCT(('ESB Networks Summary'!$C$5:$C$17384=Data!D2357)*('ESB Networks Summary'!$E$5:$E$17384))*1000*2-SUMPRODUCT(('ESB Networks Summary'!$C$5:$C$17384=Data!D2357)*('ESB Networks Summary'!$F$5:$F$17384))*1000*2</f>
        <v>2</v>
      </c>
      <c r="I2357" s="5">
        <v>0</v>
      </c>
      <c r="J2357" s="5">
        <v>0</v>
      </c>
      <c r="K2357" s="17">
        <v>1</v>
      </c>
      <c r="L2357" s="52">
        <f t="shared" si="255"/>
        <v>0</v>
      </c>
      <c r="M2357" s="5">
        <v>0</v>
      </c>
      <c r="N2357" s="5">
        <v>3.3333333333333299</v>
      </c>
      <c r="O2357" s="96"/>
      <c r="P2357" s="5">
        <v>1</v>
      </c>
      <c r="R2357" s="99">
        <v>13.222999999999999</v>
      </c>
      <c r="S2357" s="99">
        <v>10.229000000000001</v>
      </c>
      <c r="T2357" s="30">
        <f t="shared" si="252"/>
        <v>168.38888888888889</v>
      </c>
      <c r="U2357" s="21">
        <f t="shared" si="256"/>
        <v>8.0807222222222083E-5</v>
      </c>
      <c r="V2357" s="21">
        <f t="shared" si="257"/>
        <v>0</v>
      </c>
      <c r="W2357" s="21">
        <f t="shared" si="258"/>
        <v>0</v>
      </c>
    </row>
    <row r="2358" spans="1:23">
      <c r="A2358" s="2">
        <f t="shared" si="253"/>
        <v>45474</v>
      </c>
      <c r="B2358" s="3">
        <f t="shared" si="254"/>
        <v>45493</v>
      </c>
      <c r="C2358" s="7">
        <v>45493.083333333336</v>
      </c>
      <c r="D2358" s="7">
        <v>45493.125</v>
      </c>
      <c r="E2358" s="5">
        <v>85</v>
      </c>
      <c r="F2358" s="5">
        <v>-204.9</v>
      </c>
      <c r="G2358" s="5">
        <v>0.133333333333333</v>
      </c>
      <c r="H2358" s="34" cm="1">
        <f t="array" ref="H2358">SUMPRODUCT(('ESB Networks Summary'!$C$5:$C$17384=Data!D2358)*('ESB Networks Summary'!$E$5:$E$17384))*1000*2-SUMPRODUCT(('ESB Networks Summary'!$C$5:$C$17384=Data!D2358)*('ESB Networks Summary'!$F$5:$F$17384))*1000*2</f>
        <v>4</v>
      </c>
      <c r="I2358" s="5">
        <v>0</v>
      </c>
      <c r="J2358" s="5">
        <v>0</v>
      </c>
      <c r="K2358" s="17">
        <v>1</v>
      </c>
      <c r="L2358" s="52">
        <f t="shared" si="255"/>
        <v>0</v>
      </c>
      <c r="M2358" s="5">
        <v>0</v>
      </c>
      <c r="N2358" s="5">
        <v>28.8</v>
      </c>
      <c r="O2358" s="96"/>
      <c r="P2358" s="5">
        <v>1</v>
      </c>
      <c r="R2358" s="99">
        <v>13.361000000000001</v>
      </c>
      <c r="S2358" s="99">
        <v>10.367000000000001</v>
      </c>
      <c r="T2358" s="30">
        <f t="shared" si="252"/>
        <v>177.23333333333335</v>
      </c>
      <c r="U2358" s="21">
        <f t="shared" si="256"/>
        <v>8.9073333333333116E-6</v>
      </c>
      <c r="V2358" s="21">
        <f t="shared" si="257"/>
        <v>0</v>
      </c>
      <c r="W2358" s="21">
        <f t="shared" si="258"/>
        <v>0</v>
      </c>
    </row>
    <row r="2359" spans="1:23">
      <c r="A2359" s="2">
        <f t="shared" si="253"/>
        <v>45474</v>
      </c>
      <c r="B2359" s="3">
        <f t="shared" si="254"/>
        <v>45493</v>
      </c>
      <c r="C2359" s="7">
        <v>45493.104166666664</v>
      </c>
      <c r="D2359" s="7">
        <v>45493.145833333336</v>
      </c>
      <c r="E2359" s="5">
        <v>84.966666666666598</v>
      </c>
      <c r="F2359" s="5">
        <v>-176.625</v>
      </c>
      <c r="G2359" s="5">
        <v>0.54999999999999905</v>
      </c>
      <c r="H2359" s="34" cm="1">
        <f t="array" ref="H2359">SUMPRODUCT(('ESB Networks Summary'!$C$5:$C$17384=Data!D2359)*('ESB Networks Summary'!$E$5:$E$17384))*1000*2-SUMPRODUCT(('ESB Networks Summary'!$C$5:$C$17384=Data!D2359)*('ESB Networks Summary'!$F$5:$F$17384))*1000*2</f>
        <v>4</v>
      </c>
      <c r="I2359" s="5">
        <v>0</v>
      </c>
      <c r="J2359" s="5">
        <v>0</v>
      </c>
      <c r="K2359" s="17">
        <v>1</v>
      </c>
      <c r="L2359" s="52">
        <f t="shared" si="255"/>
        <v>0</v>
      </c>
      <c r="M2359" s="5">
        <v>0</v>
      </c>
      <c r="N2359" s="5">
        <v>12.5</v>
      </c>
      <c r="O2359" s="96"/>
      <c r="P2359" s="5">
        <v>1</v>
      </c>
      <c r="R2359" s="99">
        <v>13.361000000000001</v>
      </c>
      <c r="S2359" s="99">
        <v>10.367000000000001</v>
      </c>
      <c r="T2359" s="30">
        <f t="shared" si="252"/>
        <v>165.67500000000001</v>
      </c>
      <c r="U2359" s="21">
        <f t="shared" si="256"/>
        <v>3.6742749999999939E-5</v>
      </c>
      <c r="V2359" s="21">
        <f t="shared" si="257"/>
        <v>0</v>
      </c>
      <c r="W2359" s="21">
        <f t="shared" si="258"/>
        <v>0</v>
      </c>
    </row>
    <row r="2360" spans="1:23">
      <c r="A2360" s="2">
        <f t="shared" si="253"/>
        <v>45474</v>
      </c>
      <c r="B2360" s="3">
        <f t="shared" si="254"/>
        <v>45493</v>
      </c>
      <c r="C2360" s="7">
        <v>45493.125</v>
      </c>
      <c r="D2360" s="7">
        <v>45493.166666666664</v>
      </c>
      <c r="E2360" s="5">
        <v>84</v>
      </c>
      <c r="F2360" s="5">
        <v>-190.666666666666</v>
      </c>
      <c r="G2360" s="5">
        <v>0.16666666666666599</v>
      </c>
      <c r="H2360" s="34" cm="1">
        <f t="array" ref="H2360">SUMPRODUCT(('ESB Networks Summary'!$C$5:$C$17384=Data!D2360)*('ESB Networks Summary'!$E$5:$E$17384))*1000*2-SUMPRODUCT(('ESB Networks Summary'!$C$5:$C$17384=Data!D2360)*('ESB Networks Summary'!$F$5:$F$17384))*1000*2</f>
        <v>2</v>
      </c>
      <c r="I2360" s="5">
        <v>0</v>
      </c>
      <c r="J2360" s="5">
        <v>0</v>
      </c>
      <c r="K2360" s="17">
        <v>1</v>
      </c>
      <c r="L2360" s="52">
        <f t="shared" si="255"/>
        <v>0</v>
      </c>
      <c r="M2360" s="5">
        <v>0</v>
      </c>
      <c r="N2360" s="5">
        <v>22.1666666666666</v>
      </c>
      <c r="O2360" s="96"/>
      <c r="P2360" s="5">
        <v>1.2</v>
      </c>
      <c r="R2360" s="99">
        <v>13.561000000000002</v>
      </c>
      <c r="S2360" s="99">
        <v>10.567</v>
      </c>
      <c r="T2360" s="30">
        <f t="shared" si="252"/>
        <v>169.86666666666608</v>
      </c>
      <c r="U2360" s="21">
        <f t="shared" si="256"/>
        <v>1.1300833333333288E-5</v>
      </c>
      <c r="V2360" s="21">
        <f t="shared" si="257"/>
        <v>0</v>
      </c>
      <c r="W2360" s="21">
        <f t="shared" si="258"/>
        <v>0</v>
      </c>
    </row>
    <row r="2361" spans="1:23">
      <c r="A2361" s="2">
        <f t="shared" si="253"/>
        <v>45474</v>
      </c>
      <c r="B2361" s="3">
        <f t="shared" si="254"/>
        <v>45493</v>
      </c>
      <c r="C2361" s="7">
        <v>45493.145833333336</v>
      </c>
      <c r="D2361" s="7">
        <v>45493.1875</v>
      </c>
      <c r="E2361" s="5">
        <v>84</v>
      </c>
      <c r="F2361" s="5">
        <v>-177.933333333333</v>
      </c>
      <c r="G2361" s="5">
        <v>-2.0333333333333301</v>
      </c>
      <c r="H2361" s="34" cm="1">
        <f t="array" ref="H2361">SUMPRODUCT(('ESB Networks Summary'!$C$5:$C$17384=Data!D2361)*('ESB Networks Summary'!$E$5:$E$17384))*1000*2-SUMPRODUCT(('ESB Networks Summary'!$C$5:$C$17384=Data!D2361)*('ESB Networks Summary'!$F$5:$F$17384))*1000*2</f>
        <v>4</v>
      </c>
      <c r="I2361" s="5">
        <v>0</v>
      </c>
      <c r="J2361" s="5">
        <v>0</v>
      </c>
      <c r="K2361" s="17">
        <v>1</v>
      </c>
      <c r="L2361" s="52">
        <f t="shared" si="255"/>
        <v>0</v>
      </c>
      <c r="M2361" s="5">
        <v>0</v>
      </c>
      <c r="N2361" s="5">
        <v>28.3</v>
      </c>
      <c r="O2361" s="96"/>
      <c r="P2361" s="5">
        <v>12.2666666666666</v>
      </c>
      <c r="R2361" s="99">
        <v>13.561000000000002</v>
      </c>
      <c r="S2361" s="99">
        <v>10.567</v>
      </c>
      <c r="T2361" s="30">
        <f t="shared" si="252"/>
        <v>159.86666666666628</v>
      </c>
      <c r="U2361" s="21">
        <f t="shared" si="256"/>
        <v>0</v>
      </c>
      <c r="V2361" s="21">
        <f t="shared" si="257"/>
        <v>-1.0743116666666649E-4</v>
      </c>
      <c r="W2361" s="21">
        <f t="shared" si="258"/>
        <v>0</v>
      </c>
    </row>
    <row r="2362" spans="1:23">
      <c r="A2362" s="2">
        <f t="shared" si="253"/>
        <v>45474</v>
      </c>
      <c r="B2362" s="3">
        <f t="shared" si="254"/>
        <v>45493</v>
      </c>
      <c r="C2362" s="7">
        <v>45493.166666666664</v>
      </c>
      <c r="D2362" s="7">
        <v>45493.208333333336</v>
      </c>
      <c r="E2362" s="5">
        <v>80.899999999999906</v>
      </c>
      <c r="F2362" s="5">
        <v>-2051.13333333333</v>
      </c>
      <c r="G2362" s="5">
        <v>0.7</v>
      </c>
      <c r="H2362" s="34" cm="1">
        <f t="array" ref="H2362">SUMPRODUCT(('ESB Networks Summary'!$C$5:$C$17384=Data!D2362)*('ESB Networks Summary'!$E$5:$E$17384))*1000*2-SUMPRODUCT(('ESB Networks Summary'!$C$5:$C$17384=Data!D2362)*('ESB Networks Summary'!$F$5:$F$17384))*1000*2</f>
        <v>10</v>
      </c>
      <c r="I2362" s="5">
        <v>1809.2333333333299</v>
      </c>
      <c r="J2362" s="5">
        <v>0</v>
      </c>
      <c r="K2362" s="17">
        <v>1</v>
      </c>
      <c r="L2362" s="52">
        <f t="shared" si="255"/>
        <v>0</v>
      </c>
      <c r="M2362" s="5">
        <v>0</v>
      </c>
      <c r="N2362" s="5">
        <v>1841.6</v>
      </c>
      <c r="O2362" s="96"/>
      <c r="P2362" s="5">
        <v>28.3333333333333</v>
      </c>
      <c r="R2362" s="99">
        <v>13.716999999999999</v>
      </c>
      <c r="S2362" s="99">
        <v>10.723000000000001</v>
      </c>
      <c r="T2362" s="30">
        <f t="shared" si="252"/>
        <v>238.56666666666342</v>
      </c>
      <c r="U2362" s="21">
        <f t="shared" si="256"/>
        <v>4.8009499999999988E-5</v>
      </c>
      <c r="V2362" s="21">
        <f t="shared" si="257"/>
        <v>0</v>
      </c>
      <c r="W2362" s="21">
        <f t="shared" si="258"/>
        <v>0</v>
      </c>
    </row>
    <row r="2363" spans="1:23">
      <c r="A2363" s="2">
        <f t="shared" si="253"/>
        <v>45474</v>
      </c>
      <c r="B2363" s="3">
        <f t="shared" si="254"/>
        <v>45493</v>
      </c>
      <c r="C2363" s="7">
        <v>45493.1875</v>
      </c>
      <c r="D2363" s="7">
        <v>45493.229166666664</v>
      </c>
      <c r="E2363" s="5">
        <v>78.6666666666666</v>
      </c>
      <c r="F2363" s="5">
        <v>-167.166666666666</v>
      </c>
      <c r="G2363" s="5">
        <v>-1.1666666666666601</v>
      </c>
      <c r="H2363" s="34" cm="1">
        <f t="array" ref="H2363">SUMPRODUCT(('ESB Networks Summary'!$C$5:$C$17384=Data!D2363)*('ESB Networks Summary'!$E$5:$E$17384))*1000*2-SUMPRODUCT(('ESB Networks Summary'!$C$5:$C$17384=Data!D2363)*('ESB Networks Summary'!$F$5:$F$17384))*1000*2</f>
        <v>8</v>
      </c>
      <c r="I2363" s="5">
        <v>0</v>
      </c>
      <c r="J2363" s="5">
        <v>0</v>
      </c>
      <c r="K2363" s="17">
        <v>1</v>
      </c>
      <c r="L2363" s="52">
        <f t="shared" si="255"/>
        <v>0</v>
      </c>
      <c r="M2363" s="5">
        <v>0</v>
      </c>
      <c r="N2363" s="5">
        <v>24.1</v>
      </c>
      <c r="O2363" s="96"/>
      <c r="P2363" s="5">
        <v>33.4</v>
      </c>
      <c r="R2363" s="99">
        <v>13.716999999999999</v>
      </c>
      <c r="S2363" s="99">
        <v>10.723000000000001</v>
      </c>
      <c r="T2363" s="30">
        <f t="shared" si="252"/>
        <v>175.29999999999933</v>
      </c>
      <c r="U2363" s="21">
        <f t="shared" si="256"/>
        <v>0</v>
      </c>
      <c r="V2363" s="21">
        <f t="shared" si="257"/>
        <v>-6.2550833333332979E-5</v>
      </c>
      <c r="W2363" s="21">
        <f t="shared" si="258"/>
        <v>0</v>
      </c>
    </row>
    <row r="2364" spans="1:23">
      <c r="A2364" s="2">
        <f t="shared" si="253"/>
        <v>45474</v>
      </c>
      <c r="B2364" s="3">
        <f t="shared" si="254"/>
        <v>45493</v>
      </c>
      <c r="C2364" s="7">
        <v>45493.208333333336</v>
      </c>
      <c r="D2364" s="7">
        <v>45493.25</v>
      </c>
      <c r="E2364" s="5">
        <v>77.899999999999906</v>
      </c>
      <c r="F2364" s="5">
        <v>-570.53333333333296</v>
      </c>
      <c r="G2364" s="5">
        <v>26.966666666666601</v>
      </c>
      <c r="H2364" s="34" cm="1">
        <f t="array" ref="H2364">SUMPRODUCT(('ESB Networks Summary'!$C$5:$C$17384=Data!D2364)*('ESB Networks Summary'!$E$5:$E$17384))*1000*2-SUMPRODUCT(('ESB Networks Summary'!$C$5:$C$17384=Data!D2364)*('ESB Networks Summary'!$F$5:$F$17384))*1000*2</f>
        <v>14</v>
      </c>
      <c r="I2364" s="5">
        <v>402.099999999999</v>
      </c>
      <c r="J2364" s="5">
        <v>0</v>
      </c>
      <c r="K2364" s="17">
        <v>1</v>
      </c>
      <c r="L2364" s="52">
        <f t="shared" si="255"/>
        <v>0</v>
      </c>
      <c r="M2364" s="5">
        <v>0</v>
      </c>
      <c r="N2364" s="5">
        <v>438.099999999999</v>
      </c>
      <c r="O2364" s="96"/>
      <c r="P2364" s="5">
        <v>46.466666666666598</v>
      </c>
      <c r="R2364" s="99">
        <v>14.190000000000001</v>
      </c>
      <c r="S2364" s="99">
        <v>11.196</v>
      </c>
      <c r="T2364" s="30">
        <f t="shared" si="252"/>
        <v>205.86666666666713</v>
      </c>
      <c r="U2364" s="21">
        <f t="shared" si="256"/>
        <v>1.9132849999999955E-3</v>
      </c>
      <c r="V2364" s="21">
        <f t="shared" si="257"/>
        <v>0</v>
      </c>
      <c r="W2364" s="21">
        <f t="shared" si="258"/>
        <v>0</v>
      </c>
    </row>
    <row r="2365" spans="1:23">
      <c r="A2365" s="2">
        <f t="shared" si="253"/>
        <v>45474</v>
      </c>
      <c r="B2365" s="3">
        <f t="shared" si="254"/>
        <v>45493</v>
      </c>
      <c r="C2365" s="7">
        <v>45493.229166666664</v>
      </c>
      <c r="D2365" s="7">
        <v>45493.270833333336</v>
      </c>
      <c r="E2365" s="5">
        <v>76.2</v>
      </c>
      <c r="F2365" s="5">
        <v>-279.683333333333</v>
      </c>
      <c r="G2365" s="5">
        <v>-13.1</v>
      </c>
      <c r="H2365" s="34" cm="1">
        <f t="array" ref="H2365">SUMPRODUCT(('ESB Networks Summary'!$C$5:$C$17384=Data!D2365)*('ESB Networks Summary'!$E$5:$E$17384))*1000*2-SUMPRODUCT(('ESB Networks Summary'!$C$5:$C$17384=Data!D2365)*('ESB Networks Summary'!$F$5:$F$17384))*1000*2</f>
        <v>6</v>
      </c>
      <c r="I2365" s="5">
        <v>95.9583333333333</v>
      </c>
      <c r="J2365" s="5">
        <v>0</v>
      </c>
      <c r="K2365" s="17">
        <v>1</v>
      </c>
      <c r="L2365" s="52">
        <f t="shared" si="255"/>
        <v>0</v>
      </c>
      <c r="M2365" s="5">
        <v>0</v>
      </c>
      <c r="N2365" s="5">
        <v>394.65</v>
      </c>
      <c r="O2365" s="96"/>
      <c r="P2365" s="5">
        <v>253.74166666666599</v>
      </c>
      <c r="R2365" s="99">
        <v>14.190000000000001</v>
      </c>
      <c r="S2365" s="99">
        <v>11.196</v>
      </c>
      <c r="T2365" s="30">
        <f t="shared" si="252"/>
        <v>125.67499999999902</v>
      </c>
      <c r="U2365" s="21">
        <f t="shared" si="256"/>
        <v>0</v>
      </c>
      <c r="V2365" s="21">
        <f t="shared" si="257"/>
        <v>-7.3333799999999994E-4</v>
      </c>
      <c r="W2365" s="21">
        <f t="shared" si="258"/>
        <v>0</v>
      </c>
    </row>
    <row r="2366" spans="1:23">
      <c r="A2366" s="2">
        <f t="shared" si="253"/>
        <v>45474</v>
      </c>
      <c r="B2366" s="3">
        <f t="shared" si="254"/>
        <v>45493</v>
      </c>
      <c r="C2366" s="7">
        <v>45493.25</v>
      </c>
      <c r="D2366" s="7">
        <v>45493.291666666664</v>
      </c>
      <c r="E2366" s="5">
        <v>76</v>
      </c>
      <c r="F2366" s="5">
        <v>-127.375</v>
      </c>
      <c r="G2366" s="5">
        <v>-5.375</v>
      </c>
      <c r="H2366" s="34" cm="1">
        <f t="array" ref="H2366">SUMPRODUCT(('ESB Networks Summary'!$C$5:$C$17384=Data!D2366)*('ESB Networks Summary'!$E$5:$E$17384))*1000*2-SUMPRODUCT(('ESB Networks Summary'!$C$5:$C$17384=Data!D2366)*('ESB Networks Summary'!$F$5:$F$17384))*1000*2</f>
        <v>6</v>
      </c>
      <c r="I2366" s="5">
        <v>0</v>
      </c>
      <c r="J2366" s="5">
        <v>0</v>
      </c>
      <c r="K2366" s="17">
        <v>1</v>
      </c>
      <c r="L2366" s="52">
        <f t="shared" si="255"/>
        <v>0</v>
      </c>
      <c r="M2366" s="5">
        <v>0</v>
      </c>
      <c r="N2366" s="5">
        <v>294.08333333333297</v>
      </c>
      <c r="O2366" s="96"/>
      <c r="P2366" s="5">
        <v>288.39999999999998</v>
      </c>
      <c r="R2366" s="99">
        <v>18.783999999999999</v>
      </c>
      <c r="S2366" s="99">
        <v>15.790000000000001</v>
      </c>
      <c r="T2366" s="30">
        <f t="shared" si="252"/>
        <v>116.316666666667</v>
      </c>
      <c r="U2366" s="21">
        <f t="shared" si="256"/>
        <v>0</v>
      </c>
      <c r="V2366" s="21">
        <f t="shared" si="257"/>
        <v>-4.2435624999999995E-4</v>
      </c>
      <c r="W2366" s="21">
        <f t="shared" si="258"/>
        <v>0</v>
      </c>
    </row>
    <row r="2367" spans="1:23">
      <c r="A2367" s="2">
        <f t="shared" si="253"/>
        <v>45474</v>
      </c>
      <c r="B2367" s="3">
        <f t="shared" si="254"/>
        <v>45493</v>
      </c>
      <c r="C2367" s="7">
        <v>45493.270833333336</v>
      </c>
      <c r="D2367" s="7">
        <v>45493.3125</v>
      </c>
      <c r="E2367" s="5">
        <v>76</v>
      </c>
      <c r="F2367" s="5">
        <v>191.83055555555501</v>
      </c>
      <c r="G2367" s="5">
        <v>-3.1666666666666599</v>
      </c>
      <c r="H2367" s="34" cm="1">
        <f t="array" ref="H2367">SUMPRODUCT(('ESB Networks Summary'!$C$5:$C$17384=Data!D2367)*('ESB Networks Summary'!$E$5:$E$17384))*1000*2-SUMPRODUCT(('ESB Networks Summary'!$C$5:$C$17384=Data!D2367)*('ESB Networks Summary'!$F$5:$F$17384))*1000*2</f>
        <v>2</v>
      </c>
      <c r="I2367" s="5">
        <v>0</v>
      </c>
      <c r="J2367" s="5">
        <v>0</v>
      </c>
      <c r="K2367" s="17">
        <v>1</v>
      </c>
      <c r="L2367" s="52">
        <f t="shared" si="255"/>
        <v>0</v>
      </c>
      <c r="M2367" s="5">
        <v>0</v>
      </c>
      <c r="N2367" s="5">
        <v>296.06666666666598</v>
      </c>
      <c r="O2367" s="96"/>
      <c r="P2367" s="5">
        <v>605.81111111111102</v>
      </c>
      <c r="R2367" s="99">
        <v>18.783999999999999</v>
      </c>
      <c r="S2367" s="99">
        <v>15.790000000000001</v>
      </c>
      <c r="T2367" s="30">
        <f t="shared" si="252"/>
        <v>114.7472222222234</v>
      </c>
      <c r="U2367" s="21">
        <f t="shared" si="256"/>
        <v>0</v>
      </c>
      <c r="V2367" s="21">
        <f t="shared" si="257"/>
        <v>-2.500083333333328E-4</v>
      </c>
      <c r="W2367" s="21">
        <f t="shared" si="258"/>
        <v>0</v>
      </c>
    </row>
    <row r="2368" spans="1:23">
      <c r="A2368" s="2">
        <f t="shared" si="253"/>
        <v>45474</v>
      </c>
      <c r="B2368" s="3">
        <f t="shared" si="254"/>
        <v>45493</v>
      </c>
      <c r="C2368" s="7">
        <v>45493.291666666664</v>
      </c>
      <c r="D2368" s="7">
        <v>45493.333333333336</v>
      </c>
      <c r="E2368" s="5">
        <v>76.7</v>
      </c>
      <c r="F2368" s="5">
        <v>269.13333333333298</v>
      </c>
      <c r="G2368" s="5">
        <v>-9.5</v>
      </c>
      <c r="H2368" s="34" cm="1">
        <f t="array" ref="H2368">SUMPRODUCT(('ESB Networks Summary'!$C$5:$C$17384=Data!D2368)*('ESB Networks Summary'!$E$5:$E$17384))*1000*2-SUMPRODUCT(('ESB Networks Summary'!$C$5:$C$17384=Data!D2368)*('ESB Networks Summary'!$F$5:$F$17384))*1000*2</f>
        <v>4</v>
      </c>
      <c r="I2368" s="5">
        <v>0</v>
      </c>
      <c r="J2368" s="5">
        <v>0</v>
      </c>
      <c r="K2368" s="17">
        <v>1</v>
      </c>
      <c r="L2368" s="52">
        <f t="shared" si="255"/>
        <v>0</v>
      </c>
      <c r="M2368" s="5">
        <v>0</v>
      </c>
      <c r="N2368" s="5">
        <v>243.766666666666</v>
      </c>
      <c r="O2368" s="96"/>
      <c r="P2368" s="5">
        <v>655.63333333333298</v>
      </c>
      <c r="R2368" s="99">
        <v>24.548999999999999</v>
      </c>
      <c r="S2368" s="99">
        <v>16.670999999999999</v>
      </c>
      <c r="T2368" s="30">
        <f t="shared" si="252"/>
        <v>133.23333333333403</v>
      </c>
      <c r="U2368" s="21">
        <f t="shared" si="256"/>
        <v>0</v>
      </c>
      <c r="V2368" s="21">
        <f t="shared" si="257"/>
        <v>-7.9187250000000006E-4</v>
      </c>
      <c r="W2368" s="21">
        <f t="shared" si="258"/>
        <v>0</v>
      </c>
    </row>
    <row r="2369" spans="1:23">
      <c r="A2369" s="2">
        <f t="shared" si="253"/>
        <v>45474</v>
      </c>
      <c r="B2369" s="3">
        <f t="shared" si="254"/>
        <v>45493</v>
      </c>
      <c r="C2369" s="7">
        <v>45493.3125</v>
      </c>
      <c r="D2369" s="7">
        <v>45493.354166666664</v>
      </c>
      <c r="E2369" s="5">
        <v>77.3333333333333</v>
      </c>
      <c r="F2369" s="5">
        <v>463.28333333333302</v>
      </c>
      <c r="G2369" s="5">
        <v>-4.2166666666666597</v>
      </c>
      <c r="H2369" s="34" cm="1">
        <f t="array" ref="H2369">SUMPRODUCT(('ESB Networks Summary'!$C$5:$C$17384=Data!D2369)*('ESB Networks Summary'!$E$5:$E$17384))*1000*2-SUMPRODUCT(('ESB Networks Summary'!$C$5:$C$17384=Data!D2369)*('ESB Networks Summary'!$F$5:$F$17384))*1000*2</f>
        <v>4</v>
      </c>
      <c r="I2369" s="5">
        <v>0</v>
      </c>
      <c r="J2369" s="5">
        <v>0</v>
      </c>
      <c r="K2369" s="17">
        <v>1</v>
      </c>
      <c r="L2369" s="52">
        <f t="shared" si="255"/>
        <v>0</v>
      </c>
      <c r="M2369" s="5">
        <v>0</v>
      </c>
      <c r="N2369" s="5">
        <v>24.3333333333333</v>
      </c>
      <c r="O2369" s="96"/>
      <c r="P2369" s="5">
        <v>629.26666666666597</v>
      </c>
      <c r="R2369" s="99">
        <v>24.548999999999999</v>
      </c>
      <c r="S2369" s="99">
        <v>16.670999999999999</v>
      </c>
      <c r="T2369" s="30">
        <f t="shared" si="252"/>
        <v>137.433333333333</v>
      </c>
      <c r="U2369" s="21">
        <f t="shared" si="256"/>
        <v>0</v>
      </c>
      <c r="V2369" s="21">
        <f t="shared" si="257"/>
        <v>-3.5148024999999937E-4</v>
      </c>
      <c r="W2369" s="21">
        <f t="shared" si="258"/>
        <v>0</v>
      </c>
    </row>
    <row r="2370" spans="1:23">
      <c r="A2370" s="2">
        <f t="shared" si="253"/>
        <v>45474</v>
      </c>
      <c r="B2370" s="3">
        <f t="shared" si="254"/>
        <v>45493</v>
      </c>
      <c r="C2370" s="7">
        <v>45493.333333333336</v>
      </c>
      <c r="D2370" s="7">
        <v>45493.375</v>
      </c>
      <c r="E2370" s="5">
        <v>78.1666666666666</v>
      </c>
      <c r="F2370" s="5">
        <v>372.21111111111099</v>
      </c>
      <c r="G2370" s="5">
        <v>0.844444444444444</v>
      </c>
      <c r="H2370" s="34" cm="1">
        <f t="array" ref="H2370">SUMPRODUCT(('ESB Networks Summary'!$C$5:$C$17384=Data!D2370)*('ESB Networks Summary'!$E$5:$E$17384))*1000*2-SUMPRODUCT(('ESB Networks Summary'!$C$5:$C$17384=Data!D2370)*('ESB Networks Summary'!$F$5:$F$17384))*1000*2</f>
        <v>2</v>
      </c>
      <c r="I2370" s="5">
        <v>0</v>
      </c>
      <c r="J2370" s="5">
        <v>0</v>
      </c>
      <c r="K2370" s="17">
        <v>1</v>
      </c>
      <c r="L2370" s="52">
        <f t="shared" si="255"/>
        <v>0</v>
      </c>
      <c r="M2370" s="5">
        <v>0</v>
      </c>
      <c r="N2370" s="5">
        <v>15.1666666666666</v>
      </c>
      <c r="O2370" s="96"/>
      <c r="P2370" s="5">
        <v>549.81111111111102</v>
      </c>
      <c r="R2370" s="99">
        <v>25.558</v>
      </c>
      <c r="S2370" s="99">
        <v>17.681000000000001</v>
      </c>
      <c r="T2370" s="30">
        <f t="shared" ref="T2370:T2433" si="259">P2370+G2370-N2370-F2370</f>
        <v>163.27777777777783</v>
      </c>
      <c r="U2370" s="21">
        <f t="shared" si="256"/>
        <v>1.079115555555555E-4</v>
      </c>
      <c r="V2370" s="21">
        <f t="shared" si="257"/>
        <v>0</v>
      </c>
      <c r="W2370" s="21">
        <f t="shared" si="258"/>
        <v>0</v>
      </c>
    </row>
    <row r="2371" spans="1:23">
      <c r="A2371" s="2">
        <f t="shared" ref="A2371:A2434" si="260">DATE(YEAR(C2371),MONTH(C2371),1)</f>
        <v>45474</v>
      </c>
      <c r="B2371" s="3">
        <f t="shared" ref="B2371:B2434" si="261">DATE(YEAR(C2371),MONTH(C2371),DAY(C2371))</f>
        <v>45493</v>
      </c>
      <c r="C2371" s="7">
        <v>45493.354166666664</v>
      </c>
      <c r="D2371" s="7">
        <v>45493.395833333336</v>
      </c>
      <c r="E2371" s="5">
        <v>79.2</v>
      </c>
      <c r="F2371" s="5">
        <v>415.90833333333302</v>
      </c>
      <c r="G2371" s="5">
        <v>-0.55833333333333302</v>
      </c>
      <c r="H2371" s="34" cm="1">
        <f t="array" ref="H2371">SUMPRODUCT(('ESB Networks Summary'!$C$5:$C$17384=Data!D2371)*('ESB Networks Summary'!$E$5:$E$17384))*1000*2-SUMPRODUCT(('ESB Networks Summary'!$C$5:$C$17384=Data!D2371)*('ESB Networks Summary'!$F$5:$F$17384))*1000*2</f>
        <v>4</v>
      </c>
      <c r="I2371" s="5">
        <v>0</v>
      </c>
      <c r="J2371" s="5">
        <v>0</v>
      </c>
      <c r="K2371" s="17">
        <v>1</v>
      </c>
      <c r="L2371" s="52">
        <f t="shared" ref="L2371:L2434" si="262">IF(AND(K2371=2,K2370&lt;2),1,0)</f>
        <v>0</v>
      </c>
      <c r="M2371" s="5">
        <v>0</v>
      </c>
      <c r="N2371" s="5">
        <v>31.2416666666666</v>
      </c>
      <c r="O2371" s="96"/>
      <c r="P2371" s="5">
        <v>630.45833333333303</v>
      </c>
      <c r="R2371" s="99">
        <v>25.558</v>
      </c>
      <c r="S2371" s="99">
        <v>17.681000000000001</v>
      </c>
      <c r="T2371" s="30">
        <f t="shared" si="259"/>
        <v>182.75000000000017</v>
      </c>
      <c r="U2371" s="21">
        <f t="shared" ref="U2371:U2434" si="263">IF(G2371&gt;0, G2371/1000*R2371/2,0)/100</f>
        <v>0</v>
      </c>
      <c r="V2371" s="21">
        <f t="shared" ref="V2371:V2434" si="264">IF(G2371&lt;0, G2371/1000*S2371/2,0)/100</f>
        <v>-4.9359458333333308E-5</v>
      </c>
      <c r="W2371" s="21">
        <f t="shared" ref="W2371:W2434" si="265">IF(J2371&gt;P2371,J2371/1000/2*R2371/100,0)</f>
        <v>0</v>
      </c>
    </row>
    <row r="2372" spans="1:23">
      <c r="A2372" s="2">
        <f t="shared" si="260"/>
        <v>45474</v>
      </c>
      <c r="B2372" s="3">
        <f t="shared" si="261"/>
        <v>45493</v>
      </c>
      <c r="C2372" s="7">
        <v>45493.375</v>
      </c>
      <c r="D2372" s="7">
        <v>45493.416666666664</v>
      </c>
      <c r="E2372" s="5">
        <v>80.266666666666595</v>
      </c>
      <c r="F2372" s="5">
        <v>559.47500000000002</v>
      </c>
      <c r="G2372" s="5">
        <v>-2.36666666666666</v>
      </c>
      <c r="H2372" s="34" cm="1">
        <f t="array" ref="H2372">SUMPRODUCT(('ESB Networks Summary'!$C$5:$C$17384=Data!D2372)*('ESB Networks Summary'!$E$5:$E$17384))*1000*2-SUMPRODUCT(('ESB Networks Summary'!$C$5:$C$17384=Data!D2372)*('ESB Networks Summary'!$F$5:$F$17384))*1000*2</f>
        <v>2</v>
      </c>
      <c r="I2372" s="5">
        <v>0</v>
      </c>
      <c r="J2372" s="5">
        <v>0</v>
      </c>
      <c r="K2372" s="17">
        <v>1</v>
      </c>
      <c r="L2372" s="52">
        <f t="shared" si="262"/>
        <v>0</v>
      </c>
      <c r="M2372" s="5">
        <v>0</v>
      </c>
      <c r="N2372" s="5">
        <v>12.233333333333301</v>
      </c>
      <c r="O2372" s="96"/>
      <c r="P2372" s="5">
        <v>729.82499999999902</v>
      </c>
      <c r="R2372" s="99">
        <v>25.006999999999998</v>
      </c>
      <c r="S2372" s="99">
        <v>17.128999999999998</v>
      </c>
      <c r="T2372" s="30">
        <f t="shared" si="259"/>
        <v>155.74999999999898</v>
      </c>
      <c r="U2372" s="21">
        <f t="shared" si="263"/>
        <v>0</v>
      </c>
      <c r="V2372" s="21">
        <f t="shared" si="264"/>
        <v>-2.0269316666666611E-4</v>
      </c>
      <c r="W2372" s="21">
        <f t="shared" si="265"/>
        <v>0</v>
      </c>
    </row>
    <row r="2373" spans="1:23">
      <c r="A2373" s="2">
        <f t="shared" si="260"/>
        <v>45474</v>
      </c>
      <c r="B2373" s="3">
        <f t="shared" si="261"/>
        <v>45493</v>
      </c>
      <c r="C2373" s="7">
        <v>45493.395833333336</v>
      </c>
      <c r="D2373" s="7">
        <v>45493.4375</v>
      </c>
      <c r="E2373" s="5">
        <v>80.524999999999906</v>
      </c>
      <c r="F2373" s="5">
        <v>214.083333333333</v>
      </c>
      <c r="G2373" s="5">
        <v>13.6833333333333</v>
      </c>
      <c r="H2373" s="34" cm="1">
        <f t="array" ref="H2373">SUMPRODUCT(('ESB Networks Summary'!$C$5:$C$17384=Data!D2373)*('ESB Networks Summary'!$E$5:$E$17384))*1000*2-SUMPRODUCT(('ESB Networks Summary'!$C$5:$C$17384=Data!D2373)*('ESB Networks Summary'!$F$5:$F$17384))*1000*2</f>
        <v>8</v>
      </c>
      <c r="I2373" s="5">
        <v>1054.0333333333299</v>
      </c>
      <c r="J2373" s="5">
        <v>0</v>
      </c>
      <c r="K2373" s="17">
        <v>1</v>
      </c>
      <c r="L2373" s="52">
        <f t="shared" si="262"/>
        <v>0</v>
      </c>
      <c r="M2373" s="5">
        <v>0</v>
      </c>
      <c r="N2373" s="5">
        <v>1190.5166666666601</v>
      </c>
      <c r="O2373" s="96"/>
      <c r="P2373" s="5">
        <v>1594.7916666666599</v>
      </c>
      <c r="R2373" s="99">
        <v>25.006999999999998</v>
      </c>
      <c r="S2373" s="99">
        <v>17.128999999999998</v>
      </c>
      <c r="T2373" s="30">
        <f t="shared" si="259"/>
        <v>203.87500000000026</v>
      </c>
      <c r="U2373" s="21">
        <f t="shared" si="263"/>
        <v>1.7108955833333289E-3</v>
      </c>
      <c r="V2373" s="21">
        <f t="shared" si="264"/>
        <v>0</v>
      </c>
      <c r="W2373" s="21">
        <f t="shared" si="265"/>
        <v>0</v>
      </c>
    </row>
    <row r="2374" spans="1:23">
      <c r="A2374" s="2">
        <f t="shared" si="260"/>
        <v>45474</v>
      </c>
      <c r="B2374" s="3">
        <f t="shared" si="261"/>
        <v>45493</v>
      </c>
      <c r="C2374" s="7">
        <v>45493.416666666664</v>
      </c>
      <c r="D2374" s="7">
        <v>45493.458333333336</v>
      </c>
      <c r="E2374" s="5">
        <v>82.933333333333294</v>
      </c>
      <c r="F2374" s="5">
        <v>1163.9749999999999</v>
      </c>
      <c r="G2374" s="5">
        <v>-0.66666666666666596</v>
      </c>
      <c r="H2374" s="34" cm="1">
        <f t="array" ref="H2374">SUMPRODUCT(('ESB Networks Summary'!$C$5:$C$17384=Data!D2374)*('ESB Networks Summary'!$E$5:$E$17384))*1000*2-SUMPRODUCT(('ESB Networks Summary'!$C$5:$C$17384=Data!D2374)*('ESB Networks Summary'!$F$5:$F$17384))*1000*2</f>
        <v>8</v>
      </c>
      <c r="I2374" s="5">
        <v>0</v>
      </c>
      <c r="J2374" s="5">
        <v>0</v>
      </c>
      <c r="K2374" s="17">
        <v>1</v>
      </c>
      <c r="L2374" s="52">
        <f t="shared" si="262"/>
        <v>0</v>
      </c>
      <c r="M2374" s="5">
        <v>0</v>
      </c>
      <c r="N2374" s="5">
        <v>7.6</v>
      </c>
      <c r="O2374" s="96"/>
      <c r="P2374" s="5">
        <v>1360.5833333333301</v>
      </c>
      <c r="R2374" s="99">
        <v>25.772000000000002</v>
      </c>
      <c r="S2374" s="99">
        <v>17.893999999999998</v>
      </c>
      <c r="T2374" s="30">
        <f t="shared" si="259"/>
        <v>188.34166666666351</v>
      </c>
      <c r="U2374" s="21">
        <f t="shared" si="263"/>
        <v>0</v>
      </c>
      <c r="V2374" s="21">
        <f t="shared" si="264"/>
        <v>-5.9646666666666598E-5</v>
      </c>
      <c r="W2374" s="21">
        <f t="shared" si="265"/>
        <v>0</v>
      </c>
    </row>
    <row r="2375" spans="1:23">
      <c r="A2375" s="2">
        <f t="shared" si="260"/>
        <v>45474</v>
      </c>
      <c r="B2375" s="3">
        <f t="shared" si="261"/>
        <v>45493</v>
      </c>
      <c r="C2375" s="7">
        <v>45493.4375</v>
      </c>
      <c r="D2375" s="7">
        <v>45493.479166666664</v>
      </c>
      <c r="E2375" s="5">
        <v>84.733333333333306</v>
      </c>
      <c r="F2375" s="5">
        <v>599.93333333333305</v>
      </c>
      <c r="G2375" s="5">
        <v>-7.3916666666666604</v>
      </c>
      <c r="H2375" s="34" cm="1">
        <f t="array" ref="H2375">SUMPRODUCT(('ESB Networks Summary'!$C$5:$C$17384=Data!D2375)*('ESB Networks Summary'!$E$5:$E$17384))*1000*2-SUMPRODUCT(('ESB Networks Summary'!$C$5:$C$17384=Data!D2375)*('ESB Networks Summary'!$F$5:$F$17384))*1000*2</f>
        <v>6</v>
      </c>
      <c r="I2375" s="5">
        <v>5.1666666666666599</v>
      </c>
      <c r="J2375" s="5">
        <v>0</v>
      </c>
      <c r="K2375" s="17">
        <v>1</v>
      </c>
      <c r="L2375" s="52">
        <f t="shared" si="262"/>
        <v>0</v>
      </c>
      <c r="M2375" s="5">
        <v>0</v>
      </c>
      <c r="N2375" s="5">
        <v>313.83333333333297</v>
      </c>
      <c r="O2375" s="96"/>
      <c r="P2375" s="5">
        <v>1035.44166666666</v>
      </c>
      <c r="R2375" s="99">
        <v>25.772000000000002</v>
      </c>
      <c r="S2375" s="99">
        <v>17.893999999999998</v>
      </c>
      <c r="T2375" s="30">
        <f t="shared" si="259"/>
        <v>114.28333333332728</v>
      </c>
      <c r="U2375" s="21">
        <f t="shared" si="263"/>
        <v>0</v>
      </c>
      <c r="V2375" s="21">
        <f t="shared" si="264"/>
        <v>-6.6133241666666606E-4</v>
      </c>
      <c r="W2375" s="21">
        <f t="shared" si="265"/>
        <v>0</v>
      </c>
    </row>
    <row r="2376" spans="1:23">
      <c r="A2376" s="2">
        <f t="shared" si="260"/>
        <v>45474</v>
      </c>
      <c r="B2376" s="3">
        <f t="shared" si="261"/>
        <v>45493</v>
      </c>
      <c r="C2376" s="7">
        <v>45493.458333333336</v>
      </c>
      <c r="D2376" s="7">
        <v>45493.5</v>
      </c>
      <c r="E2376" s="5">
        <v>85.974999999999994</v>
      </c>
      <c r="F2376" s="5">
        <v>676.9</v>
      </c>
      <c r="G2376" s="5">
        <v>-6.4749999999999996</v>
      </c>
      <c r="H2376" s="34" cm="1">
        <f t="array" ref="H2376">SUMPRODUCT(('ESB Networks Summary'!$C$5:$C$17384=Data!D2376)*('ESB Networks Summary'!$E$5:$E$17384))*1000*2-SUMPRODUCT(('ESB Networks Summary'!$C$5:$C$17384=Data!D2376)*('ESB Networks Summary'!$F$5:$F$17384))*1000*2</f>
        <v>2</v>
      </c>
      <c r="I2376" s="5">
        <v>0</v>
      </c>
      <c r="J2376" s="5">
        <v>0</v>
      </c>
      <c r="K2376" s="17">
        <v>1</v>
      </c>
      <c r="L2376" s="52">
        <f t="shared" si="262"/>
        <v>0</v>
      </c>
      <c r="M2376" s="5">
        <v>0</v>
      </c>
      <c r="N2376" s="5">
        <v>299.99166666666599</v>
      </c>
      <c r="O2376" s="96"/>
      <c r="P2376" s="5">
        <v>1113.88333333333</v>
      </c>
      <c r="R2376" s="99">
        <v>22.97</v>
      </c>
      <c r="S2376" s="99">
        <v>15.091999999999999</v>
      </c>
      <c r="T2376" s="30">
        <f t="shared" si="259"/>
        <v>130.51666666666415</v>
      </c>
      <c r="U2376" s="21">
        <f t="shared" si="263"/>
        <v>0</v>
      </c>
      <c r="V2376" s="21">
        <f t="shared" si="264"/>
        <v>-4.8860349999999995E-4</v>
      </c>
      <c r="W2376" s="21">
        <f t="shared" si="265"/>
        <v>0</v>
      </c>
    </row>
    <row r="2377" spans="1:23">
      <c r="A2377" s="2">
        <f t="shared" si="260"/>
        <v>45474</v>
      </c>
      <c r="B2377" s="3">
        <f t="shared" si="261"/>
        <v>45493</v>
      </c>
      <c r="C2377" s="7">
        <v>45493.479166666664</v>
      </c>
      <c r="D2377" s="7">
        <v>45493.520833333336</v>
      </c>
      <c r="E2377" s="5">
        <v>87.4583333333333</v>
      </c>
      <c r="F2377" s="5">
        <v>937.09444444444398</v>
      </c>
      <c r="G2377" s="5">
        <v>-4.18333333333333</v>
      </c>
      <c r="H2377" s="34" cm="1">
        <f t="array" ref="H2377">SUMPRODUCT(('ESB Networks Summary'!$C$5:$C$17384=Data!D2377)*('ESB Networks Summary'!$E$5:$E$17384))*1000*2-SUMPRODUCT(('ESB Networks Summary'!$C$5:$C$17384=Data!D2377)*('ESB Networks Summary'!$F$5:$F$17384))*1000*2</f>
        <v>4</v>
      </c>
      <c r="I2377" s="5">
        <v>0</v>
      </c>
      <c r="J2377" s="5">
        <v>0</v>
      </c>
      <c r="K2377" s="17">
        <v>1</v>
      </c>
      <c r="L2377" s="52">
        <f t="shared" si="262"/>
        <v>0</v>
      </c>
      <c r="M2377" s="5">
        <v>0</v>
      </c>
      <c r="N2377" s="5">
        <v>303.64722222222201</v>
      </c>
      <c r="O2377" s="96"/>
      <c r="P2377" s="5">
        <v>1369.56666666666</v>
      </c>
      <c r="R2377" s="99">
        <v>22.97</v>
      </c>
      <c r="S2377" s="99">
        <v>15.091999999999999</v>
      </c>
      <c r="T2377" s="30">
        <f t="shared" si="259"/>
        <v>124.64166666666051</v>
      </c>
      <c r="U2377" s="21">
        <f t="shared" si="263"/>
        <v>0</v>
      </c>
      <c r="V2377" s="21">
        <f t="shared" si="264"/>
        <v>-3.1567433333333305E-4</v>
      </c>
      <c r="W2377" s="21">
        <f t="shared" si="265"/>
        <v>0</v>
      </c>
    </row>
    <row r="2378" spans="1:23">
      <c r="A2378" s="2">
        <f t="shared" si="260"/>
        <v>45474</v>
      </c>
      <c r="B2378" s="3">
        <f t="shared" si="261"/>
        <v>45493</v>
      </c>
      <c r="C2378" s="7">
        <v>45493.5</v>
      </c>
      <c r="D2378" s="7">
        <v>45493.541666666664</v>
      </c>
      <c r="E2378" s="5">
        <v>88.866666666666603</v>
      </c>
      <c r="F2378" s="5">
        <v>639.9</v>
      </c>
      <c r="G2378" s="5">
        <v>-1.3333333333333299</v>
      </c>
      <c r="H2378" s="34" cm="1">
        <f t="array" ref="H2378">SUMPRODUCT(('ESB Networks Summary'!$C$5:$C$17384=Data!D2378)*('ESB Networks Summary'!$E$5:$E$17384))*1000*2-SUMPRODUCT(('ESB Networks Summary'!$C$5:$C$17384=Data!D2378)*('ESB Networks Summary'!$F$5:$F$17384))*1000*2</f>
        <v>2</v>
      </c>
      <c r="I2378" s="5">
        <v>0</v>
      </c>
      <c r="J2378" s="5">
        <v>0</v>
      </c>
      <c r="K2378" s="17">
        <v>1</v>
      </c>
      <c r="L2378" s="52">
        <f t="shared" si="262"/>
        <v>0</v>
      </c>
      <c r="M2378" s="5">
        <v>0</v>
      </c>
      <c r="N2378" s="5">
        <v>486.7</v>
      </c>
      <c r="O2378" s="96"/>
      <c r="P2378" s="5">
        <v>1249.9666666666601</v>
      </c>
      <c r="R2378" s="99">
        <v>21.166999999999998</v>
      </c>
      <c r="S2378" s="99">
        <v>13.288999999999998</v>
      </c>
      <c r="T2378" s="30">
        <f t="shared" si="259"/>
        <v>122.03333333332682</v>
      </c>
      <c r="U2378" s="21">
        <f t="shared" si="263"/>
        <v>0</v>
      </c>
      <c r="V2378" s="21">
        <f t="shared" si="264"/>
        <v>-8.8593333333333087E-5</v>
      </c>
      <c r="W2378" s="21">
        <f t="shared" si="265"/>
        <v>0</v>
      </c>
    </row>
    <row r="2379" spans="1:23">
      <c r="A2379" s="2">
        <f t="shared" si="260"/>
        <v>45474</v>
      </c>
      <c r="B2379" s="3">
        <f t="shared" si="261"/>
        <v>45493</v>
      </c>
      <c r="C2379" s="7">
        <v>45493.520833333336</v>
      </c>
      <c r="D2379" s="7">
        <v>45493.5625</v>
      </c>
      <c r="E2379" s="5">
        <v>89</v>
      </c>
      <c r="F2379" s="5">
        <v>309.10000000000002</v>
      </c>
      <c r="G2379" s="5">
        <v>-7.36666666666666</v>
      </c>
      <c r="H2379" s="34" cm="1">
        <f t="array" ref="H2379">SUMPRODUCT(('ESB Networks Summary'!$C$5:$C$17384=Data!D2379)*('ESB Networks Summary'!$E$5:$E$17384))*1000*2-SUMPRODUCT(('ESB Networks Summary'!$C$5:$C$17384=Data!D2379)*('ESB Networks Summary'!$F$5:$F$17384))*1000*2</f>
        <v>2</v>
      </c>
      <c r="I2379" s="5">
        <v>0</v>
      </c>
      <c r="J2379" s="5">
        <v>0</v>
      </c>
      <c r="K2379" s="17">
        <v>1</v>
      </c>
      <c r="L2379" s="52">
        <f t="shared" si="262"/>
        <v>0</v>
      </c>
      <c r="M2379" s="5">
        <v>0</v>
      </c>
      <c r="N2379" s="5">
        <v>799.26666666666597</v>
      </c>
      <c r="O2379" s="96"/>
      <c r="P2379" s="5">
        <v>1282</v>
      </c>
      <c r="R2379" s="99">
        <v>21.166999999999998</v>
      </c>
      <c r="S2379" s="99">
        <v>13.288999999999998</v>
      </c>
      <c r="T2379" s="30">
        <f t="shared" si="259"/>
        <v>166.26666666666745</v>
      </c>
      <c r="U2379" s="21">
        <f t="shared" si="263"/>
        <v>0</v>
      </c>
      <c r="V2379" s="21">
        <f t="shared" si="264"/>
        <v>-4.8947816666666615E-4</v>
      </c>
      <c r="W2379" s="21">
        <f t="shared" si="265"/>
        <v>0</v>
      </c>
    </row>
    <row r="2380" spans="1:23">
      <c r="A2380" s="2">
        <f t="shared" si="260"/>
        <v>45474</v>
      </c>
      <c r="B2380" s="3">
        <f t="shared" si="261"/>
        <v>45493</v>
      </c>
      <c r="C2380" s="7">
        <v>45493.541666666664</v>
      </c>
      <c r="D2380" s="7">
        <v>45493.583333333336</v>
      </c>
      <c r="E2380" s="5">
        <v>89</v>
      </c>
      <c r="F2380" s="5">
        <v>99.558333333333294</v>
      </c>
      <c r="G2380" s="5">
        <v>-0.16666666666666599</v>
      </c>
      <c r="H2380" s="34" cm="1">
        <f t="array" ref="H2380">SUMPRODUCT(('ESB Networks Summary'!$C$5:$C$17384=Data!D2380)*('ESB Networks Summary'!$E$5:$E$17384))*1000*2-SUMPRODUCT(('ESB Networks Summary'!$C$5:$C$17384=Data!D2380)*('ESB Networks Summary'!$F$5:$F$17384))*1000*2</f>
        <v>6</v>
      </c>
      <c r="I2380" s="5">
        <v>0</v>
      </c>
      <c r="J2380" s="5">
        <v>0</v>
      </c>
      <c r="K2380" s="17">
        <v>1</v>
      </c>
      <c r="L2380" s="52">
        <f t="shared" si="262"/>
        <v>0</v>
      </c>
      <c r="M2380" s="5">
        <v>0</v>
      </c>
      <c r="N2380" s="5">
        <v>393.75833333333298</v>
      </c>
      <c r="O2380" s="96"/>
      <c r="P2380" s="5">
        <v>601.68333333333305</v>
      </c>
      <c r="R2380" s="99">
        <v>20.154</v>
      </c>
      <c r="S2380" s="99">
        <v>12.276</v>
      </c>
      <c r="T2380" s="30">
        <f t="shared" si="259"/>
        <v>108.20000000000014</v>
      </c>
      <c r="U2380" s="21">
        <f t="shared" si="263"/>
        <v>0</v>
      </c>
      <c r="V2380" s="21">
        <f t="shared" si="264"/>
        <v>-1.0229999999999956E-5</v>
      </c>
      <c r="W2380" s="21">
        <f t="shared" si="265"/>
        <v>0</v>
      </c>
    </row>
    <row r="2381" spans="1:23">
      <c r="A2381" s="2">
        <f t="shared" si="260"/>
        <v>45474</v>
      </c>
      <c r="B2381" s="3">
        <f t="shared" si="261"/>
        <v>45493</v>
      </c>
      <c r="C2381" s="7">
        <v>45493.5625</v>
      </c>
      <c r="D2381" s="7">
        <v>45493.604166666664</v>
      </c>
      <c r="E2381" s="5">
        <v>89</v>
      </c>
      <c r="F2381" s="5">
        <v>597.46666666666601</v>
      </c>
      <c r="G2381" s="5">
        <v>0.69999999999999896</v>
      </c>
      <c r="H2381" s="34" cm="1">
        <f t="array" ref="H2381">SUMPRODUCT(('ESB Networks Summary'!$C$5:$C$17384=Data!D2381)*('ESB Networks Summary'!$E$5:$E$17384))*1000*2-SUMPRODUCT(('ESB Networks Summary'!$C$5:$C$17384=Data!D2381)*('ESB Networks Summary'!$F$5:$F$17384))*1000*2</f>
        <v>4</v>
      </c>
      <c r="I2381" s="5">
        <v>0</v>
      </c>
      <c r="J2381" s="5">
        <v>0</v>
      </c>
      <c r="K2381" s="17">
        <v>1</v>
      </c>
      <c r="L2381" s="52">
        <f t="shared" si="262"/>
        <v>0</v>
      </c>
      <c r="M2381" s="5">
        <v>0</v>
      </c>
      <c r="N2381" s="5">
        <v>408.23333333333301</v>
      </c>
      <c r="O2381" s="96"/>
      <c r="P2381" s="5">
        <v>1128.2333333333299</v>
      </c>
      <c r="R2381" s="99">
        <v>20.154</v>
      </c>
      <c r="S2381" s="99">
        <v>12.276</v>
      </c>
      <c r="T2381" s="30">
        <f t="shared" si="259"/>
        <v>123.23333333333096</v>
      </c>
      <c r="U2381" s="21">
        <f t="shared" si="263"/>
        <v>7.0538999999999888E-5</v>
      </c>
      <c r="V2381" s="21">
        <f t="shared" si="264"/>
        <v>0</v>
      </c>
      <c r="W2381" s="21">
        <f t="shared" si="265"/>
        <v>0</v>
      </c>
    </row>
    <row r="2382" spans="1:23">
      <c r="A2382" s="2">
        <f t="shared" si="260"/>
        <v>45474</v>
      </c>
      <c r="B2382" s="3">
        <f t="shared" si="261"/>
        <v>45493</v>
      </c>
      <c r="C2382" s="7">
        <v>45493.583333333336</v>
      </c>
      <c r="D2382" s="7">
        <v>45493.625</v>
      </c>
      <c r="E2382" s="5">
        <v>88.8333333333333</v>
      </c>
      <c r="F2382" s="5">
        <v>-95.633333333333297</v>
      </c>
      <c r="G2382" s="5">
        <v>22.283333333333299</v>
      </c>
      <c r="H2382" s="34" cm="1">
        <f t="array" ref="H2382">SUMPRODUCT(('ESB Networks Summary'!$C$5:$C$17384=Data!D2382)*('ESB Networks Summary'!$E$5:$E$17384))*1000*2-SUMPRODUCT(('ESB Networks Summary'!$C$5:$C$17384=Data!D2382)*('ESB Networks Summary'!$F$5:$F$17384))*1000*2</f>
        <v>4</v>
      </c>
      <c r="I2382" s="5">
        <v>0</v>
      </c>
      <c r="J2382" s="5">
        <v>0</v>
      </c>
      <c r="K2382" s="17">
        <v>1</v>
      </c>
      <c r="L2382" s="52">
        <f t="shared" si="262"/>
        <v>0</v>
      </c>
      <c r="M2382" s="5">
        <v>0</v>
      </c>
      <c r="N2382" s="5">
        <v>1301.375</v>
      </c>
      <c r="O2382" s="96"/>
      <c r="P2382" s="5">
        <v>1251.0916666666601</v>
      </c>
      <c r="R2382" s="99">
        <v>20.327999999999999</v>
      </c>
      <c r="S2382" s="99">
        <v>12.451000000000001</v>
      </c>
      <c r="T2382" s="30">
        <f t="shared" si="259"/>
        <v>67.633333333326703</v>
      </c>
      <c r="U2382" s="21">
        <f t="shared" si="263"/>
        <v>2.2648779999999966E-3</v>
      </c>
      <c r="V2382" s="21">
        <f t="shared" si="264"/>
        <v>0</v>
      </c>
      <c r="W2382" s="21">
        <f t="shared" si="265"/>
        <v>0</v>
      </c>
    </row>
    <row r="2383" spans="1:23">
      <c r="A2383" s="2">
        <f t="shared" si="260"/>
        <v>45474</v>
      </c>
      <c r="B2383" s="3">
        <f t="shared" si="261"/>
        <v>45493</v>
      </c>
      <c r="C2383" s="7">
        <v>45493.604166666664</v>
      </c>
      <c r="D2383" s="7">
        <v>45493.645833333336</v>
      </c>
      <c r="E2383" s="5">
        <v>87.8</v>
      </c>
      <c r="F2383" s="5">
        <v>189.21111111111099</v>
      </c>
      <c r="G2383" s="5">
        <v>20.311111111111099</v>
      </c>
      <c r="H2383" s="34" cm="1">
        <f t="array" ref="H2383">SUMPRODUCT(('ESB Networks Summary'!$C$5:$C$17384=Data!D2383)*('ESB Networks Summary'!$E$5:$E$17384))*1000*2-SUMPRODUCT(('ESB Networks Summary'!$C$5:$C$17384=Data!D2383)*('ESB Networks Summary'!$F$5:$F$17384))*1000*2</f>
        <v>4</v>
      </c>
      <c r="I2383" s="5">
        <v>0</v>
      </c>
      <c r="J2383" s="5">
        <v>0</v>
      </c>
      <c r="K2383" s="17">
        <v>1</v>
      </c>
      <c r="L2383" s="52">
        <f t="shared" si="262"/>
        <v>0</v>
      </c>
      <c r="M2383" s="5">
        <v>0</v>
      </c>
      <c r="N2383" s="5">
        <v>1010.15555555555</v>
      </c>
      <c r="O2383" s="96"/>
      <c r="P2383" s="5">
        <v>1425.3</v>
      </c>
      <c r="R2383" s="99">
        <v>20.327999999999999</v>
      </c>
      <c r="S2383" s="99">
        <v>12.451000000000001</v>
      </c>
      <c r="T2383" s="30">
        <f t="shared" si="259"/>
        <v>246.2444444444501</v>
      </c>
      <c r="U2383" s="21">
        <f t="shared" si="263"/>
        <v>2.0644213333333317E-3</v>
      </c>
      <c r="V2383" s="21">
        <f t="shared" si="264"/>
        <v>0</v>
      </c>
      <c r="W2383" s="21">
        <f t="shared" si="265"/>
        <v>0</v>
      </c>
    </row>
    <row r="2384" spans="1:23">
      <c r="A2384" s="2">
        <f t="shared" si="260"/>
        <v>45474</v>
      </c>
      <c r="B2384" s="3">
        <f t="shared" si="261"/>
        <v>45493</v>
      </c>
      <c r="C2384" s="7">
        <v>45493.625</v>
      </c>
      <c r="D2384" s="7">
        <v>45493.666666666664</v>
      </c>
      <c r="E2384" s="5">
        <v>88.133333333333297</v>
      </c>
      <c r="F2384" s="5">
        <v>452.7</v>
      </c>
      <c r="G2384" s="5">
        <v>-7.8333333333333304</v>
      </c>
      <c r="H2384" s="34" cm="1">
        <f t="array" ref="H2384">SUMPRODUCT(('ESB Networks Summary'!$C$5:$C$17384=Data!D2384)*('ESB Networks Summary'!$E$5:$E$17384))*1000*2-SUMPRODUCT(('ESB Networks Summary'!$C$5:$C$17384=Data!D2384)*('ESB Networks Summary'!$F$5:$F$17384))*1000*2</f>
        <v>0</v>
      </c>
      <c r="I2384" s="5">
        <v>0</v>
      </c>
      <c r="J2384" s="5">
        <v>0</v>
      </c>
      <c r="K2384" s="17">
        <v>1</v>
      </c>
      <c r="L2384" s="52">
        <f t="shared" si="262"/>
        <v>0</v>
      </c>
      <c r="M2384" s="5">
        <v>0</v>
      </c>
      <c r="N2384" s="5">
        <v>884.73333333333301</v>
      </c>
      <c r="O2384" s="96"/>
      <c r="P2384" s="5">
        <v>1531.7</v>
      </c>
      <c r="R2384" s="99">
        <v>20.496000000000002</v>
      </c>
      <c r="S2384" s="99">
        <v>12.619</v>
      </c>
      <c r="T2384" s="30">
        <f t="shared" si="259"/>
        <v>186.43333333333379</v>
      </c>
      <c r="U2384" s="21">
        <f t="shared" si="263"/>
        <v>0</v>
      </c>
      <c r="V2384" s="21">
        <f t="shared" si="264"/>
        <v>-4.9424416666666649E-4</v>
      </c>
      <c r="W2384" s="21">
        <f t="shared" si="265"/>
        <v>0</v>
      </c>
    </row>
    <row r="2385" spans="1:23">
      <c r="A2385" s="2">
        <f t="shared" si="260"/>
        <v>45474</v>
      </c>
      <c r="B2385" s="3">
        <f t="shared" si="261"/>
        <v>45493</v>
      </c>
      <c r="C2385" s="7">
        <v>45493.645833333336</v>
      </c>
      <c r="D2385" s="7">
        <v>45493.6875</v>
      </c>
      <c r="E2385" s="5">
        <v>89</v>
      </c>
      <c r="F2385" s="5">
        <v>1123.13333333333</v>
      </c>
      <c r="G2385" s="5">
        <v>6.6666666666666499E-2</v>
      </c>
      <c r="H2385" s="34" cm="1">
        <f t="array" ref="H2385">SUMPRODUCT(('ESB Networks Summary'!$C$5:$C$17384=Data!D2385)*('ESB Networks Summary'!$E$5:$E$17384))*1000*2-SUMPRODUCT(('ESB Networks Summary'!$C$5:$C$17384=Data!D2385)*('ESB Networks Summary'!$F$5:$F$17384))*1000*2</f>
        <v>6</v>
      </c>
      <c r="I2385" s="5">
        <v>0</v>
      </c>
      <c r="J2385" s="5">
        <v>0</v>
      </c>
      <c r="K2385" s="17">
        <v>1</v>
      </c>
      <c r="L2385" s="52">
        <f t="shared" si="262"/>
        <v>0</v>
      </c>
      <c r="M2385" s="5">
        <v>0</v>
      </c>
      <c r="N2385" s="5">
        <v>28.933333333333302</v>
      </c>
      <c r="O2385" s="96"/>
      <c r="P2385" s="5">
        <v>1343.2</v>
      </c>
      <c r="R2385" s="99">
        <v>20.496000000000002</v>
      </c>
      <c r="S2385" s="99">
        <v>12.619</v>
      </c>
      <c r="T2385" s="30">
        <f t="shared" si="259"/>
        <v>191.20000000000323</v>
      </c>
      <c r="U2385" s="21">
        <f t="shared" si="263"/>
        <v>6.831999999999983E-6</v>
      </c>
      <c r="V2385" s="21">
        <f t="shared" si="264"/>
        <v>0</v>
      </c>
      <c r="W2385" s="21">
        <f t="shared" si="265"/>
        <v>0</v>
      </c>
    </row>
    <row r="2386" spans="1:23">
      <c r="A2386" s="2">
        <f t="shared" si="260"/>
        <v>45474</v>
      </c>
      <c r="B2386" s="3">
        <f t="shared" si="261"/>
        <v>45493</v>
      </c>
      <c r="C2386" s="7">
        <v>45493.666666666664</v>
      </c>
      <c r="D2386" s="7">
        <v>45493.708333333336</v>
      </c>
      <c r="E2386" s="5">
        <v>87.633333333333297</v>
      </c>
      <c r="F2386" s="5">
        <v>-1303.81666666666</v>
      </c>
      <c r="G2386" s="5">
        <v>-1.30833333333333</v>
      </c>
      <c r="H2386" s="34" cm="1">
        <f t="array" ref="H2386">SUMPRODUCT(('ESB Networks Summary'!$C$5:$C$17384=Data!D2386)*('ESB Networks Summary'!$E$5:$E$17384))*1000*2-SUMPRODUCT(('ESB Networks Summary'!$C$5:$C$17384=Data!D2386)*('ESB Networks Summary'!$F$5:$F$17384))*1000*2</f>
        <v>12</v>
      </c>
      <c r="I2386" s="5">
        <v>2242.7833333333301</v>
      </c>
      <c r="J2386" s="5">
        <v>0</v>
      </c>
      <c r="K2386" s="17">
        <v>1</v>
      </c>
      <c r="L2386" s="52">
        <f t="shared" si="262"/>
        <v>0</v>
      </c>
      <c r="M2386" s="5">
        <v>0</v>
      </c>
      <c r="N2386" s="5">
        <v>2268.6083333333299</v>
      </c>
      <c r="O2386" s="96"/>
      <c r="P2386" s="5">
        <v>1105.3416666666601</v>
      </c>
      <c r="R2386" s="99">
        <v>21.401</v>
      </c>
      <c r="S2386" s="99">
        <v>13.055000000000001</v>
      </c>
      <c r="T2386" s="30">
        <f t="shared" si="259"/>
        <v>139.24166666665678</v>
      </c>
      <c r="U2386" s="21">
        <f t="shared" si="263"/>
        <v>0</v>
      </c>
      <c r="V2386" s="21">
        <f t="shared" si="264"/>
        <v>-8.5401458333333124E-5</v>
      </c>
      <c r="W2386" s="21">
        <f t="shared" si="265"/>
        <v>0</v>
      </c>
    </row>
    <row r="2387" spans="1:23">
      <c r="A2387" s="2">
        <f t="shared" si="260"/>
        <v>45474</v>
      </c>
      <c r="B2387" s="3">
        <f t="shared" si="261"/>
        <v>45493</v>
      </c>
      <c r="C2387" s="7">
        <v>45493.6875</v>
      </c>
      <c r="D2387" s="7">
        <v>45493.729166666664</v>
      </c>
      <c r="E2387" s="5">
        <v>85.075000000000003</v>
      </c>
      <c r="F2387" s="5">
        <v>-152.05000000000001</v>
      </c>
      <c r="G2387" s="5">
        <v>-0.15833333333333299</v>
      </c>
      <c r="H2387" s="34" cm="1">
        <f t="array" ref="H2387">SUMPRODUCT(('ESB Networks Summary'!$C$5:$C$17384=Data!D2387)*('ESB Networks Summary'!$E$5:$E$17384))*1000*2-SUMPRODUCT(('ESB Networks Summary'!$C$5:$C$17384=Data!D2387)*('ESB Networks Summary'!$F$5:$F$17384))*1000*2</f>
        <v>4</v>
      </c>
      <c r="I2387" s="5">
        <v>1274.8416666666601</v>
      </c>
      <c r="J2387" s="5">
        <v>0</v>
      </c>
      <c r="K2387" s="17">
        <v>1</v>
      </c>
      <c r="L2387" s="52">
        <f t="shared" si="262"/>
        <v>0</v>
      </c>
      <c r="M2387" s="5">
        <v>0</v>
      </c>
      <c r="N2387" s="5">
        <v>1328.6416666666601</v>
      </c>
      <c r="O2387" s="96"/>
      <c r="P2387" s="5">
        <v>1347.7666666666601</v>
      </c>
      <c r="R2387" s="99">
        <v>21.401</v>
      </c>
      <c r="S2387" s="99">
        <v>13.055000000000001</v>
      </c>
      <c r="T2387" s="30">
        <f t="shared" si="259"/>
        <v>171.01666666666671</v>
      </c>
      <c r="U2387" s="21">
        <f t="shared" si="263"/>
        <v>0</v>
      </c>
      <c r="V2387" s="21">
        <f t="shared" si="264"/>
        <v>-1.0335208333333312E-5</v>
      </c>
      <c r="W2387" s="21">
        <f t="shared" si="265"/>
        <v>0</v>
      </c>
    </row>
    <row r="2388" spans="1:23">
      <c r="A2388" s="2">
        <f t="shared" si="260"/>
        <v>45474</v>
      </c>
      <c r="B2388" s="3">
        <f t="shared" si="261"/>
        <v>45493</v>
      </c>
      <c r="C2388" s="7">
        <v>45493.708333333336</v>
      </c>
      <c r="D2388" s="7">
        <v>45493.75</v>
      </c>
      <c r="E2388" s="5">
        <v>86</v>
      </c>
      <c r="F2388" s="5">
        <v>448.39166666666603</v>
      </c>
      <c r="G2388" s="5">
        <v>-3.4750000000000001</v>
      </c>
      <c r="H2388" s="34" cm="1">
        <f t="array" ref="H2388">SUMPRODUCT(('ESB Networks Summary'!$C$5:$C$17384=Data!D2388)*('ESB Networks Summary'!$E$5:$E$17384))*1000*2-SUMPRODUCT(('ESB Networks Summary'!$C$5:$C$17384=Data!D2388)*('ESB Networks Summary'!$F$5:$F$17384))*1000*2</f>
        <v>10</v>
      </c>
      <c r="I2388" s="5">
        <v>0</v>
      </c>
      <c r="J2388" s="5">
        <v>0</v>
      </c>
      <c r="K2388" s="17">
        <v>1</v>
      </c>
      <c r="L2388" s="52">
        <f t="shared" si="262"/>
        <v>0</v>
      </c>
      <c r="M2388" s="5">
        <v>0</v>
      </c>
      <c r="N2388" s="5">
        <v>24.233333333333299</v>
      </c>
      <c r="O2388" s="96"/>
      <c r="P2388" s="5">
        <v>639.24166666666599</v>
      </c>
      <c r="R2388" s="99">
        <v>23.234000000000002</v>
      </c>
      <c r="S2388" s="99">
        <v>14.887</v>
      </c>
      <c r="T2388" s="30">
        <f t="shared" si="259"/>
        <v>163.14166666666659</v>
      </c>
      <c r="U2388" s="21">
        <f t="shared" si="263"/>
        <v>0</v>
      </c>
      <c r="V2388" s="21">
        <f t="shared" si="264"/>
        <v>-2.5866162500000003E-4</v>
      </c>
      <c r="W2388" s="21">
        <f t="shared" si="265"/>
        <v>0</v>
      </c>
    </row>
    <row r="2389" spans="1:23">
      <c r="A2389" s="2">
        <f t="shared" si="260"/>
        <v>45474</v>
      </c>
      <c r="B2389" s="3">
        <f t="shared" si="261"/>
        <v>45493</v>
      </c>
      <c r="C2389" s="7">
        <v>45493.729166666664</v>
      </c>
      <c r="D2389" s="7">
        <v>45493.770833333336</v>
      </c>
      <c r="E2389" s="5">
        <v>87.066666666666606</v>
      </c>
      <c r="F2389" s="5">
        <v>505.51666666666603</v>
      </c>
      <c r="G2389" s="5">
        <v>0.27499999999999902</v>
      </c>
      <c r="H2389" s="34" cm="1">
        <f t="array" ref="H2389">SUMPRODUCT(('ESB Networks Summary'!$C$5:$C$17384=Data!D2389)*('ESB Networks Summary'!$E$5:$E$17384))*1000*2-SUMPRODUCT(('ESB Networks Summary'!$C$5:$C$17384=Data!D2389)*('ESB Networks Summary'!$F$5:$F$17384))*1000*2</f>
        <v>2</v>
      </c>
      <c r="I2389" s="5">
        <v>0</v>
      </c>
      <c r="J2389" s="5">
        <v>0</v>
      </c>
      <c r="K2389" s="17">
        <v>1</v>
      </c>
      <c r="L2389" s="52">
        <f t="shared" si="262"/>
        <v>0</v>
      </c>
      <c r="M2389" s="5">
        <v>0</v>
      </c>
      <c r="N2389" s="5">
        <v>14.0416666666666</v>
      </c>
      <c r="O2389" s="96"/>
      <c r="P2389" s="5">
        <v>688.00833333333298</v>
      </c>
      <c r="R2389" s="99">
        <v>23.234000000000002</v>
      </c>
      <c r="S2389" s="99">
        <v>14.887</v>
      </c>
      <c r="T2389" s="30">
        <f t="shared" si="259"/>
        <v>168.72500000000031</v>
      </c>
      <c r="U2389" s="21">
        <f t="shared" si="263"/>
        <v>3.1946749999999892E-5</v>
      </c>
      <c r="V2389" s="21">
        <f t="shared" si="264"/>
        <v>0</v>
      </c>
      <c r="W2389" s="21">
        <f t="shared" si="265"/>
        <v>0</v>
      </c>
    </row>
    <row r="2390" spans="1:23">
      <c r="A2390" s="2">
        <f t="shared" si="260"/>
        <v>45474</v>
      </c>
      <c r="B2390" s="3">
        <f t="shared" si="261"/>
        <v>45493</v>
      </c>
      <c r="C2390" s="7">
        <v>45493.75</v>
      </c>
      <c r="D2390" s="7">
        <v>45493.791666666664</v>
      </c>
      <c r="E2390" s="5">
        <v>88.3333333333333</v>
      </c>
      <c r="F2390" s="5">
        <v>447.03333333333302</v>
      </c>
      <c r="G2390" s="5">
        <v>-0.85</v>
      </c>
      <c r="H2390" s="34" cm="1">
        <f t="array" ref="H2390">SUMPRODUCT(('ESB Networks Summary'!$C$5:$C$17384=Data!D2390)*('ESB Networks Summary'!$E$5:$E$17384))*1000*2-SUMPRODUCT(('ESB Networks Summary'!$C$5:$C$17384=Data!D2390)*('ESB Networks Summary'!$F$5:$F$17384))*1000*2</f>
        <v>4</v>
      </c>
      <c r="I2390" s="5">
        <v>0</v>
      </c>
      <c r="J2390" s="5">
        <v>0</v>
      </c>
      <c r="K2390" s="17">
        <v>1</v>
      </c>
      <c r="L2390" s="52">
        <f t="shared" si="262"/>
        <v>0</v>
      </c>
      <c r="M2390" s="5">
        <v>0</v>
      </c>
      <c r="N2390" s="5">
        <v>31.375</v>
      </c>
      <c r="O2390" s="96"/>
      <c r="P2390" s="5">
        <v>629.4</v>
      </c>
      <c r="R2390" s="99">
        <v>23.111000000000001</v>
      </c>
      <c r="S2390" s="99">
        <v>15.234</v>
      </c>
      <c r="T2390" s="30">
        <f t="shared" si="259"/>
        <v>150.14166666666694</v>
      </c>
      <c r="U2390" s="21">
        <f t="shared" si="263"/>
        <v>0</v>
      </c>
      <c r="V2390" s="21">
        <f t="shared" si="264"/>
        <v>-6.4744499999999996E-5</v>
      </c>
      <c r="W2390" s="21">
        <f t="shared" si="265"/>
        <v>0</v>
      </c>
    </row>
    <row r="2391" spans="1:23">
      <c r="A2391" s="2">
        <f t="shared" si="260"/>
        <v>45474</v>
      </c>
      <c r="B2391" s="3">
        <f t="shared" si="261"/>
        <v>45493</v>
      </c>
      <c r="C2391" s="7">
        <v>45493.770833333336</v>
      </c>
      <c r="D2391" s="7">
        <v>45493.8125</v>
      </c>
      <c r="E2391" s="5">
        <v>89</v>
      </c>
      <c r="F2391" s="5">
        <v>241.7</v>
      </c>
      <c r="G2391" s="5">
        <v>2.1749999999999998</v>
      </c>
      <c r="H2391" s="34" cm="1">
        <f t="array" ref="H2391">SUMPRODUCT(('ESB Networks Summary'!$C$5:$C$17384=Data!D2391)*('ESB Networks Summary'!$E$5:$E$17384))*1000*2-SUMPRODUCT(('ESB Networks Summary'!$C$5:$C$17384=Data!D2391)*('ESB Networks Summary'!$F$5:$F$17384))*1000*2</f>
        <v>2</v>
      </c>
      <c r="I2391" s="5">
        <v>0</v>
      </c>
      <c r="J2391" s="5">
        <v>0</v>
      </c>
      <c r="K2391" s="17">
        <v>1</v>
      </c>
      <c r="L2391" s="52">
        <f t="shared" si="262"/>
        <v>0</v>
      </c>
      <c r="M2391" s="5">
        <v>0</v>
      </c>
      <c r="N2391" s="5">
        <v>16.625</v>
      </c>
      <c r="O2391" s="96"/>
      <c r="P2391" s="5">
        <v>419.99166666666599</v>
      </c>
      <c r="R2391" s="99">
        <v>23.111000000000001</v>
      </c>
      <c r="S2391" s="99">
        <v>15.234</v>
      </c>
      <c r="T2391" s="30">
        <f t="shared" si="259"/>
        <v>163.84166666666601</v>
      </c>
      <c r="U2391" s="21">
        <f t="shared" si="263"/>
        <v>2.5133212499999999E-4</v>
      </c>
      <c r="V2391" s="21">
        <f t="shared" si="264"/>
        <v>0</v>
      </c>
      <c r="W2391" s="21">
        <f t="shared" si="265"/>
        <v>0</v>
      </c>
    </row>
    <row r="2392" spans="1:23">
      <c r="A2392" s="2">
        <f t="shared" si="260"/>
        <v>45474</v>
      </c>
      <c r="B2392" s="3">
        <f t="shared" si="261"/>
        <v>45493</v>
      </c>
      <c r="C2392" s="7">
        <v>45493.791666666664</v>
      </c>
      <c r="D2392" s="7">
        <v>45493.833333333336</v>
      </c>
      <c r="E2392" s="5">
        <v>89</v>
      </c>
      <c r="F2392" s="5">
        <v>128.88333333333301</v>
      </c>
      <c r="G2392" s="5">
        <v>1.2666666666666599</v>
      </c>
      <c r="H2392" s="34" cm="1">
        <f t="array" ref="H2392">SUMPRODUCT(('ESB Networks Summary'!$C$5:$C$17384=Data!D2392)*('ESB Networks Summary'!$E$5:$E$17384))*1000*2-SUMPRODUCT(('ESB Networks Summary'!$C$5:$C$17384=Data!D2392)*('ESB Networks Summary'!$F$5:$F$17384))*1000*2</f>
        <v>4</v>
      </c>
      <c r="I2392" s="5">
        <v>0</v>
      </c>
      <c r="J2392" s="5">
        <v>0</v>
      </c>
      <c r="K2392" s="17">
        <v>1</v>
      </c>
      <c r="L2392" s="52">
        <f t="shared" si="262"/>
        <v>0</v>
      </c>
      <c r="M2392" s="5">
        <v>0</v>
      </c>
      <c r="N2392" s="5">
        <v>15.25</v>
      </c>
      <c r="O2392" s="96"/>
      <c r="P2392" s="5">
        <v>293.875</v>
      </c>
      <c r="R2392" s="99">
        <v>22.488</v>
      </c>
      <c r="S2392" s="99">
        <v>14.61</v>
      </c>
      <c r="T2392" s="30">
        <f t="shared" si="259"/>
        <v>151.00833333333364</v>
      </c>
      <c r="U2392" s="21">
        <f t="shared" si="263"/>
        <v>1.4242399999999923E-4</v>
      </c>
      <c r="V2392" s="21">
        <f t="shared" si="264"/>
        <v>0</v>
      </c>
      <c r="W2392" s="21">
        <f t="shared" si="265"/>
        <v>0</v>
      </c>
    </row>
    <row r="2393" spans="1:23">
      <c r="A2393" s="2">
        <f t="shared" si="260"/>
        <v>45474</v>
      </c>
      <c r="B2393" s="3">
        <f t="shared" si="261"/>
        <v>45493</v>
      </c>
      <c r="C2393" s="7">
        <v>45493.8125</v>
      </c>
      <c r="D2393" s="7">
        <v>45493.854166666664</v>
      </c>
      <c r="E2393" s="5">
        <v>89</v>
      </c>
      <c r="F2393" s="5">
        <v>46.377777777777702</v>
      </c>
      <c r="G2393" s="5">
        <v>1.6666666666666601</v>
      </c>
      <c r="H2393" s="34" cm="1">
        <f t="array" ref="H2393">SUMPRODUCT(('ESB Networks Summary'!$C$5:$C$17384=Data!D2393)*('ESB Networks Summary'!$E$5:$E$17384))*1000*2-SUMPRODUCT(('ESB Networks Summary'!$C$5:$C$17384=Data!D2393)*('ESB Networks Summary'!$F$5:$F$17384))*1000*2</f>
        <v>4</v>
      </c>
      <c r="I2393" s="5">
        <v>0</v>
      </c>
      <c r="J2393" s="5">
        <v>0</v>
      </c>
      <c r="K2393" s="17">
        <v>1</v>
      </c>
      <c r="L2393" s="52">
        <f t="shared" si="262"/>
        <v>0</v>
      </c>
      <c r="M2393" s="5">
        <v>0</v>
      </c>
      <c r="N2393" s="5">
        <v>4.0999999999999996</v>
      </c>
      <c r="O2393" s="96"/>
      <c r="P2393" s="5">
        <v>220.85555555555499</v>
      </c>
      <c r="R2393" s="99">
        <v>22.488</v>
      </c>
      <c r="S2393" s="99">
        <v>14.61</v>
      </c>
      <c r="T2393" s="30">
        <f t="shared" si="259"/>
        <v>172.04444444444394</v>
      </c>
      <c r="U2393" s="21">
        <f t="shared" si="263"/>
        <v>1.8739999999999927E-4</v>
      </c>
      <c r="V2393" s="21">
        <f t="shared" si="264"/>
        <v>0</v>
      </c>
      <c r="W2393" s="21">
        <f t="shared" si="265"/>
        <v>0</v>
      </c>
    </row>
    <row r="2394" spans="1:23">
      <c r="A2394" s="2">
        <f t="shared" si="260"/>
        <v>45474</v>
      </c>
      <c r="B2394" s="3">
        <f t="shared" si="261"/>
        <v>45493</v>
      </c>
      <c r="C2394" s="7">
        <v>45493.833333333336</v>
      </c>
      <c r="D2394" s="7">
        <v>45493.875</v>
      </c>
      <c r="E2394" s="5">
        <v>89</v>
      </c>
      <c r="F2394" s="5">
        <v>-148.53333333333299</v>
      </c>
      <c r="G2394" s="5">
        <v>-6.5666666666666602</v>
      </c>
      <c r="H2394" s="34" cm="1">
        <f t="array" ref="H2394">SUMPRODUCT(('ESB Networks Summary'!$C$5:$C$17384=Data!D2394)*('ESB Networks Summary'!$E$5:$E$17384))*1000*2-SUMPRODUCT(('ESB Networks Summary'!$C$5:$C$17384=Data!D2394)*('ESB Networks Summary'!$F$5:$F$17384))*1000*2</f>
        <v>4</v>
      </c>
      <c r="I2394" s="5">
        <v>0</v>
      </c>
      <c r="J2394" s="5">
        <v>0</v>
      </c>
      <c r="K2394" s="17">
        <v>1</v>
      </c>
      <c r="L2394" s="52">
        <f t="shared" si="262"/>
        <v>0</v>
      </c>
      <c r="M2394" s="5">
        <v>0</v>
      </c>
      <c r="N2394" s="5">
        <v>27.7</v>
      </c>
      <c r="O2394" s="96"/>
      <c r="P2394" s="5">
        <v>30.5</v>
      </c>
      <c r="R2394" s="99">
        <v>22.329000000000001</v>
      </c>
      <c r="S2394" s="99">
        <v>14.450999999999999</v>
      </c>
      <c r="T2394" s="30">
        <f t="shared" si="259"/>
        <v>144.76666666666634</v>
      </c>
      <c r="U2394" s="21">
        <f t="shared" si="263"/>
        <v>0</v>
      </c>
      <c r="V2394" s="21">
        <f t="shared" si="264"/>
        <v>-4.7447449999999948E-4</v>
      </c>
      <c r="W2394" s="21">
        <f t="shared" si="265"/>
        <v>0</v>
      </c>
    </row>
    <row r="2395" spans="1:23">
      <c r="A2395" s="2">
        <f t="shared" si="260"/>
        <v>45474</v>
      </c>
      <c r="B2395" s="3">
        <f t="shared" si="261"/>
        <v>45493</v>
      </c>
      <c r="C2395" s="7">
        <v>45493.854166666664</v>
      </c>
      <c r="D2395" s="7">
        <v>45493.895833333336</v>
      </c>
      <c r="E2395" s="5">
        <v>88.033333333333303</v>
      </c>
      <c r="F2395" s="5">
        <v>-169.891666666666</v>
      </c>
      <c r="G2395" s="5">
        <v>0.46666666666666601</v>
      </c>
      <c r="H2395" s="34" cm="1">
        <f t="array" ref="H2395">SUMPRODUCT(('ESB Networks Summary'!$C$5:$C$17384=Data!D2395)*('ESB Networks Summary'!$E$5:$E$17384))*1000*2-SUMPRODUCT(('ESB Networks Summary'!$C$5:$C$17384=Data!D2395)*('ESB Networks Summary'!$F$5:$F$17384))*1000*2</f>
        <v>2</v>
      </c>
      <c r="I2395" s="5">
        <v>0</v>
      </c>
      <c r="J2395" s="5">
        <v>0</v>
      </c>
      <c r="K2395" s="17">
        <v>1</v>
      </c>
      <c r="L2395" s="52">
        <f t="shared" si="262"/>
        <v>0</v>
      </c>
      <c r="M2395" s="5">
        <v>0</v>
      </c>
      <c r="N2395" s="5">
        <v>7.9666666666666597</v>
      </c>
      <c r="O2395" s="96"/>
      <c r="P2395" s="5">
        <v>31.766666666666602</v>
      </c>
      <c r="R2395" s="99">
        <v>22.329000000000001</v>
      </c>
      <c r="S2395" s="99">
        <v>14.450999999999999</v>
      </c>
      <c r="T2395" s="30">
        <f t="shared" si="259"/>
        <v>194.15833333333262</v>
      </c>
      <c r="U2395" s="21">
        <f t="shared" si="263"/>
        <v>5.2100999999999927E-5</v>
      </c>
      <c r="V2395" s="21">
        <f t="shared" si="264"/>
        <v>0</v>
      </c>
      <c r="W2395" s="21">
        <f t="shared" si="265"/>
        <v>0</v>
      </c>
    </row>
    <row r="2396" spans="1:23">
      <c r="A2396" s="2">
        <f t="shared" si="260"/>
        <v>45474</v>
      </c>
      <c r="B2396" s="3">
        <f t="shared" si="261"/>
        <v>45493</v>
      </c>
      <c r="C2396" s="7">
        <v>45493.875</v>
      </c>
      <c r="D2396" s="7">
        <v>45493.916666666664</v>
      </c>
      <c r="E2396" s="5">
        <v>88</v>
      </c>
      <c r="F2396" s="5">
        <v>-169.36666666666599</v>
      </c>
      <c r="G2396" s="5">
        <v>-0.13055555555555501</v>
      </c>
      <c r="H2396" s="34" cm="1">
        <f t="array" ref="H2396">SUMPRODUCT(('ESB Networks Summary'!$C$5:$C$17384=Data!D2396)*('ESB Networks Summary'!$E$5:$E$17384))*1000*2-SUMPRODUCT(('ESB Networks Summary'!$C$5:$C$17384=Data!D2396)*('ESB Networks Summary'!$F$5:$F$17384))*1000*2</f>
        <v>4</v>
      </c>
      <c r="I2396" s="5">
        <v>0</v>
      </c>
      <c r="J2396" s="5">
        <v>0</v>
      </c>
      <c r="K2396" s="17">
        <v>1</v>
      </c>
      <c r="L2396" s="52">
        <f t="shared" si="262"/>
        <v>0</v>
      </c>
      <c r="M2396" s="5">
        <v>0</v>
      </c>
      <c r="N2396" s="5">
        <v>16</v>
      </c>
      <c r="O2396" s="96"/>
      <c r="P2396" s="5">
        <v>23</v>
      </c>
      <c r="R2396" s="99">
        <v>21.363999999999997</v>
      </c>
      <c r="S2396" s="99">
        <v>13.486000000000001</v>
      </c>
      <c r="T2396" s="30">
        <f t="shared" si="259"/>
        <v>176.23611111111043</v>
      </c>
      <c r="U2396" s="21">
        <f t="shared" si="263"/>
        <v>0</v>
      </c>
      <c r="V2396" s="21">
        <f t="shared" si="264"/>
        <v>-8.803361111111076E-6</v>
      </c>
      <c r="W2396" s="21">
        <f t="shared" si="265"/>
        <v>0</v>
      </c>
    </row>
    <row r="2397" spans="1:23">
      <c r="A2397" s="2">
        <f t="shared" si="260"/>
        <v>45474</v>
      </c>
      <c r="B2397" s="3">
        <f t="shared" si="261"/>
        <v>45493</v>
      </c>
      <c r="C2397" s="7">
        <v>45493.895833333336</v>
      </c>
      <c r="D2397" s="7">
        <v>45493.9375</v>
      </c>
      <c r="E2397" s="5">
        <v>87.266666666666595</v>
      </c>
      <c r="F2397" s="5">
        <v>-182.791666666666</v>
      </c>
      <c r="G2397" s="5">
        <v>-1.4666666666666599</v>
      </c>
      <c r="H2397" s="34" cm="1">
        <f t="array" ref="H2397">SUMPRODUCT(('ESB Networks Summary'!$C$5:$C$17384=Data!D2397)*('ESB Networks Summary'!$E$5:$E$17384))*1000*2-SUMPRODUCT(('ESB Networks Summary'!$C$5:$C$17384=Data!D2397)*('ESB Networks Summary'!$F$5:$F$17384))*1000*2</f>
        <v>2</v>
      </c>
      <c r="I2397" s="5">
        <v>0</v>
      </c>
      <c r="J2397" s="5">
        <v>0</v>
      </c>
      <c r="K2397" s="17">
        <v>1</v>
      </c>
      <c r="L2397" s="52">
        <f t="shared" si="262"/>
        <v>0</v>
      </c>
      <c r="M2397" s="5">
        <v>0</v>
      </c>
      <c r="N2397" s="5">
        <v>19.875</v>
      </c>
      <c r="O2397" s="96"/>
      <c r="P2397" s="5">
        <v>4.68333333333333</v>
      </c>
      <c r="R2397" s="99">
        <v>21.363999999999997</v>
      </c>
      <c r="S2397" s="99">
        <v>13.486000000000001</v>
      </c>
      <c r="T2397" s="30">
        <f t="shared" si="259"/>
        <v>166.13333333333267</v>
      </c>
      <c r="U2397" s="21">
        <f t="shared" si="263"/>
        <v>0</v>
      </c>
      <c r="V2397" s="21">
        <f t="shared" si="264"/>
        <v>-9.8897333333332899E-5</v>
      </c>
      <c r="W2397" s="21">
        <f t="shared" si="265"/>
        <v>0</v>
      </c>
    </row>
    <row r="2398" spans="1:23">
      <c r="A2398" s="2">
        <f t="shared" si="260"/>
        <v>45474</v>
      </c>
      <c r="B2398" s="3">
        <f t="shared" si="261"/>
        <v>45493</v>
      </c>
      <c r="C2398" s="7">
        <v>45493.916666666664</v>
      </c>
      <c r="D2398" s="7">
        <v>45493.958333333336</v>
      </c>
      <c r="E2398" s="5">
        <v>87</v>
      </c>
      <c r="F2398" s="5">
        <v>-172.708333333333</v>
      </c>
      <c r="G2398" s="5">
        <v>-0.79166666666666596</v>
      </c>
      <c r="H2398" s="34" cm="1">
        <f t="array" ref="H2398">SUMPRODUCT(('ESB Networks Summary'!$C$5:$C$17384=Data!D2398)*('ESB Networks Summary'!$E$5:$E$17384))*1000*2-SUMPRODUCT(('ESB Networks Summary'!$C$5:$C$17384=Data!D2398)*('ESB Networks Summary'!$F$5:$F$17384))*1000*2</f>
        <v>4</v>
      </c>
      <c r="I2398" s="5">
        <v>0</v>
      </c>
      <c r="J2398" s="5">
        <v>0</v>
      </c>
      <c r="K2398" s="17">
        <v>1</v>
      </c>
      <c r="L2398" s="52">
        <f t="shared" si="262"/>
        <v>0</v>
      </c>
      <c r="M2398" s="5">
        <v>0</v>
      </c>
      <c r="N2398" s="5">
        <v>11.966666666666599</v>
      </c>
      <c r="O2398" s="96"/>
      <c r="P2398" s="5">
        <v>1</v>
      </c>
      <c r="R2398" s="99">
        <v>14.415000000000001</v>
      </c>
      <c r="S2398" s="99">
        <v>11.422000000000001</v>
      </c>
      <c r="T2398" s="30">
        <f t="shared" si="259"/>
        <v>160.94999999999973</v>
      </c>
      <c r="U2398" s="21">
        <f t="shared" si="263"/>
        <v>0</v>
      </c>
      <c r="V2398" s="21">
        <f t="shared" si="264"/>
        <v>-4.5212083333333296E-5</v>
      </c>
      <c r="W2398" s="21">
        <f t="shared" si="265"/>
        <v>0</v>
      </c>
    </row>
    <row r="2399" spans="1:23">
      <c r="A2399" s="2">
        <f t="shared" si="260"/>
        <v>45474</v>
      </c>
      <c r="B2399" s="3">
        <f t="shared" si="261"/>
        <v>45493</v>
      </c>
      <c r="C2399" s="7">
        <v>45493.9375</v>
      </c>
      <c r="D2399" s="7">
        <v>45493.979166666664</v>
      </c>
      <c r="E2399" s="5">
        <v>85.875</v>
      </c>
      <c r="F2399" s="5">
        <v>-670.63333333333298</v>
      </c>
      <c r="G2399" s="5">
        <v>-3.80833333333333</v>
      </c>
      <c r="H2399" s="34" cm="1">
        <f t="array" ref="H2399">SUMPRODUCT(('ESB Networks Summary'!$C$5:$C$17384=Data!D2399)*('ESB Networks Summary'!$E$5:$E$17384))*1000*2-SUMPRODUCT(('ESB Networks Summary'!$C$5:$C$17384=Data!D2399)*('ESB Networks Summary'!$F$5:$F$17384))*1000*2</f>
        <v>6</v>
      </c>
      <c r="I2399" s="5">
        <v>0</v>
      </c>
      <c r="J2399" s="5">
        <v>0</v>
      </c>
      <c r="K2399" s="17">
        <v>1</v>
      </c>
      <c r="L2399" s="52">
        <f t="shared" si="262"/>
        <v>0</v>
      </c>
      <c r="M2399" s="5">
        <v>0</v>
      </c>
      <c r="N2399" s="5">
        <v>522.22500000000002</v>
      </c>
      <c r="O2399" s="96"/>
      <c r="P2399" s="5">
        <v>1</v>
      </c>
      <c r="R2399" s="99">
        <v>14.415000000000001</v>
      </c>
      <c r="S2399" s="99">
        <v>11.422000000000001</v>
      </c>
      <c r="T2399" s="30">
        <f t="shared" si="259"/>
        <v>145.59999999999968</v>
      </c>
      <c r="U2399" s="21">
        <f t="shared" si="263"/>
        <v>0</v>
      </c>
      <c r="V2399" s="21">
        <f t="shared" si="264"/>
        <v>-2.1749391666666648E-4</v>
      </c>
      <c r="W2399" s="21">
        <f t="shared" si="265"/>
        <v>0</v>
      </c>
    </row>
    <row r="2400" spans="1:23">
      <c r="A2400" s="2">
        <f t="shared" si="260"/>
        <v>45474</v>
      </c>
      <c r="B2400" s="3">
        <f t="shared" si="261"/>
        <v>45493</v>
      </c>
      <c r="C2400" s="7">
        <v>45493.958333333336</v>
      </c>
      <c r="D2400" s="7">
        <v>45494</v>
      </c>
      <c r="E2400" s="5">
        <v>85</v>
      </c>
      <c r="F2400" s="5">
        <v>-305.31666666666598</v>
      </c>
      <c r="G2400" s="5">
        <v>-9.4749999999999996</v>
      </c>
      <c r="H2400" s="34" cm="1">
        <f t="array" ref="H2400">SUMPRODUCT(('ESB Networks Summary'!$C$5:$C$17384=Data!D2400)*('ESB Networks Summary'!$E$5:$E$17384))*1000*2-SUMPRODUCT(('ESB Networks Summary'!$C$5:$C$17384=Data!D2400)*('ESB Networks Summary'!$F$5:$F$17384))*1000*2</f>
        <v>2</v>
      </c>
      <c r="I2400" s="5">
        <v>0</v>
      </c>
      <c r="J2400" s="5">
        <v>0</v>
      </c>
      <c r="K2400" s="17">
        <v>1</v>
      </c>
      <c r="L2400" s="52">
        <f t="shared" si="262"/>
        <v>0</v>
      </c>
      <c r="M2400" s="5">
        <v>0</v>
      </c>
      <c r="N2400" s="5">
        <v>122.633333333333</v>
      </c>
      <c r="O2400" s="96"/>
      <c r="P2400" s="5">
        <v>1</v>
      </c>
      <c r="R2400" s="99">
        <v>14.183000000000002</v>
      </c>
      <c r="S2400" s="99">
        <v>11.189</v>
      </c>
      <c r="T2400" s="30">
        <f t="shared" si="259"/>
        <v>174.20833333333297</v>
      </c>
      <c r="U2400" s="21">
        <f t="shared" si="263"/>
        <v>0</v>
      </c>
      <c r="V2400" s="21">
        <f t="shared" si="264"/>
        <v>-5.3007887499999999E-4</v>
      </c>
      <c r="W2400" s="21">
        <f t="shared" si="265"/>
        <v>0</v>
      </c>
    </row>
    <row r="2401" spans="1:23">
      <c r="A2401" s="2">
        <f t="shared" si="260"/>
        <v>45474</v>
      </c>
      <c r="B2401" s="3">
        <f t="shared" si="261"/>
        <v>45493</v>
      </c>
      <c r="C2401" s="7">
        <v>45493.979166666664</v>
      </c>
      <c r="D2401" s="7">
        <v>45494.020833333336</v>
      </c>
      <c r="E2401" s="5">
        <v>84</v>
      </c>
      <c r="F2401" s="5">
        <v>-189.666666666666</v>
      </c>
      <c r="G2401" s="5">
        <v>-0.28333333333333299</v>
      </c>
      <c r="H2401" s="34" cm="1">
        <f t="array" ref="H2401">SUMPRODUCT(('ESB Networks Summary'!$C$5:$C$17384=Data!D2401)*('ESB Networks Summary'!$E$5:$E$17384))*1000*2-SUMPRODUCT(('ESB Networks Summary'!$C$5:$C$17384=Data!D2401)*('ESB Networks Summary'!$F$5:$F$17384))*1000*2</f>
        <v>4</v>
      </c>
      <c r="I2401" s="5">
        <v>0</v>
      </c>
      <c r="J2401" s="5">
        <v>0</v>
      </c>
      <c r="K2401" s="17">
        <v>1</v>
      </c>
      <c r="L2401" s="52">
        <f t="shared" si="262"/>
        <v>0</v>
      </c>
      <c r="M2401" s="5">
        <v>0</v>
      </c>
      <c r="N2401" s="5">
        <v>27.0833333333333</v>
      </c>
      <c r="O2401" s="96"/>
      <c r="P2401" s="5">
        <v>1</v>
      </c>
      <c r="R2401" s="99">
        <v>14.183000000000002</v>
      </c>
      <c r="S2401" s="99">
        <v>11.189</v>
      </c>
      <c r="T2401" s="30">
        <f t="shared" si="259"/>
        <v>163.29999999999939</v>
      </c>
      <c r="U2401" s="21">
        <f t="shared" si="263"/>
        <v>0</v>
      </c>
      <c r="V2401" s="21">
        <f t="shared" si="264"/>
        <v>-1.5851083333333314E-5</v>
      </c>
      <c r="W2401" s="21">
        <f t="shared" si="265"/>
        <v>0</v>
      </c>
    </row>
    <row r="2402" spans="1:23">
      <c r="A2402" s="2">
        <f t="shared" si="260"/>
        <v>45474</v>
      </c>
      <c r="B2402" s="3">
        <f t="shared" si="261"/>
        <v>45494</v>
      </c>
      <c r="C2402" s="7">
        <v>45494</v>
      </c>
      <c r="D2402" s="7">
        <v>45494.041666666664</v>
      </c>
      <c r="E2402" s="5">
        <v>84</v>
      </c>
      <c r="F2402" s="5">
        <v>-172.388888888888</v>
      </c>
      <c r="G2402" s="5">
        <v>-1.4555555555555499</v>
      </c>
      <c r="H2402" s="34" cm="1">
        <f t="array" ref="H2402">SUMPRODUCT(('ESB Networks Summary'!$C$5:$C$17384=Data!D2402)*('ESB Networks Summary'!$E$5:$E$17384))*1000*2-SUMPRODUCT(('ESB Networks Summary'!$C$5:$C$17384=Data!D2402)*('ESB Networks Summary'!$F$5:$F$17384))*1000*2</f>
        <v>2</v>
      </c>
      <c r="I2402" s="5">
        <v>0</v>
      </c>
      <c r="J2402" s="5">
        <v>0</v>
      </c>
      <c r="K2402" s="17">
        <v>1</v>
      </c>
      <c r="L2402" s="52">
        <f t="shared" si="262"/>
        <v>0</v>
      </c>
      <c r="M2402" s="5">
        <v>0</v>
      </c>
      <c r="N2402" s="5">
        <v>12.233333333333301</v>
      </c>
      <c r="O2402" s="96"/>
      <c r="P2402" s="5">
        <v>1</v>
      </c>
      <c r="R2402" s="99">
        <v>13.438999999999998</v>
      </c>
      <c r="S2402" s="99">
        <v>10.446</v>
      </c>
      <c r="T2402" s="30">
        <f t="shared" si="259"/>
        <v>159.69999999999916</v>
      </c>
      <c r="U2402" s="21">
        <f t="shared" si="263"/>
        <v>0</v>
      </c>
      <c r="V2402" s="21">
        <f t="shared" si="264"/>
        <v>-7.6023666666666384E-5</v>
      </c>
      <c r="W2402" s="21">
        <f t="shared" si="265"/>
        <v>0</v>
      </c>
    </row>
    <row r="2403" spans="1:23">
      <c r="A2403" s="2">
        <f t="shared" si="260"/>
        <v>45474</v>
      </c>
      <c r="B2403" s="3">
        <f t="shared" si="261"/>
        <v>45494</v>
      </c>
      <c r="C2403" s="7">
        <v>45494.020833333336</v>
      </c>
      <c r="D2403" s="7">
        <v>45494.0625</v>
      </c>
      <c r="E2403" s="5">
        <v>83.266666666666595</v>
      </c>
      <c r="F2403" s="5">
        <v>-176</v>
      </c>
      <c r="G2403" s="5">
        <v>-0.72499999999999998</v>
      </c>
      <c r="H2403" s="34" cm="1">
        <f t="array" ref="H2403">SUMPRODUCT(('ESB Networks Summary'!$C$5:$C$17384=Data!D2403)*('ESB Networks Summary'!$E$5:$E$17384))*1000*2-SUMPRODUCT(('ESB Networks Summary'!$C$5:$C$17384=Data!D2403)*('ESB Networks Summary'!$F$5:$F$17384))*1000*2</f>
        <v>4</v>
      </c>
      <c r="I2403" s="5">
        <v>0</v>
      </c>
      <c r="J2403" s="5">
        <v>0</v>
      </c>
      <c r="K2403" s="17">
        <v>1</v>
      </c>
      <c r="L2403" s="52">
        <f t="shared" si="262"/>
        <v>0</v>
      </c>
      <c r="M2403" s="5">
        <v>0</v>
      </c>
      <c r="N2403" s="5">
        <v>23.266666666666602</v>
      </c>
      <c r="O2403" s="96"/>
      <c r="P2403" s="5">
        <v>1</v>
      </c>
      <c r="R2403" s="99">
        <v>13.438999999999998</v>
      </c>
      <c r="S2403" s="99">
        <v>10.446</v>
      </c>
      <c r="T2403" s="30">
        <f t="shared" si="259"/>
        <v>153.00833333333338</v>
      </c>
      <c r="U2403" s="21">
        <f t="shared" si="263"/>
        <v>0</v>
      </c>
      <c r="V2403" s="21">
        <f t="shared" si="264"/>
        <v>-3.7866749999999998E-5</v>
      </c>
      <c r="W2403" s="21">
        <f t="shared" si="265"/>
        <v>0</v>
      </c>
    </row>
    <row r="2404" spans="1:23">
      <c r="A2404" s="2">
        <f t="shared" si="260"/>
        <v>45474</v>
      </c>
      <c r="B2404" s="3">
        <f t="shared" si="261"/>
        <v>45494</v>
      </c>
      <c r="C2404" s="7">
        <v>45494.041666666664</v>
      </c>
      <c r="D2404" s="7">
        <v>45494.083333333336</v>
      </c>
      <c r="E2404" s="5">
        <v>83</v>
      </c>
      <c r="F2404" s="5">
        <v>-202.291666666666</v>
      </c>
      <c r="G2404" s="5">
        <v>-0.8</v>
      </c>
      <c r="H2404" s="34" cm="1">
        <f t="array" ref="H2404">SUMPRODUCT(('ESB Networks Summary'!$C$5:$C$17384=Data!D2404)*('ESB Networks Summary'!$E$5:$E$17384))*1000*2-SUMPRODUCT(('ESB Networks Summary'!$C$5:$C$17384=Data!D2404)*('ESB Networks Summary'!$F$5:$F$17384))*1000*2</f>
        <v>4</v>
      </c>
      <c r="I2404" s="5">
        <v>0</v>
      </c>
      <c r="J2404" s="5">
        <v>0</v>
      </c>
      <c r="K2404" s="17">
        <v>1</v>
      </c>
      <c r="L2404" s="52">
        <f t="shared" si="262"/>
        <v>0</v>
      </c>
      <c r="M2404" s="5">
        <v>0</v>
      </c>
      <c r="N2404" s="5">
        <v>34.5</v>
      </c>
      <c r="O2404" s="96"/>
      <c r="P2404" s="5">
        <v>1</v>
      </c>
      <c r="R2404" s="99">
        <v>13.135</v>
      </c>
      <c r="S2404" s="99">
        <v>10.141</v>
      </c>
      <c r="T2404" s="30">
        <f t="shared" si="259"/>
        <v>167.99166666666599</v>
      </c>
      <c r="U2404" s="21">
        <f t="shared" si="263"/>
        <v>0</v>
      </c>
      <c r="V2404" s="21">
        <f t="shared" si="264"/>
        <v>-4.0564E-5</v>
      </c>
      <c r="W2404" s="21">
        <f t="shared" si="265"/>
        <v>0</v>
      </c>
    </row>
    <row r="2405" spans="1:23">
      <c r="A2405" s="2">
        <f t="shared" si="260"/>
        <v>45474</v>
      </c>
      <c r="B2405" s="3">
        <f t="shared" si="261"/>
        <v>45494</v>
      </c>
      <c r="C2405" s="7">
        <v>45494.0625</v>
      </c>
      <c r="D2405" s="7">
        <v>45494.104166666664</v>
      </c>
      <c r="E2405" s="5">
        <v>82.3333333333333</v>
      </c>
      <c r="F2405" s="5">
        <v>-253.208333333333</v>
      </c>
      <c r="G2405" s="5">
        <v>3.3333333333333298E-2</v>
      </c>
      <c r="H2405" s="34" cm="1">
        <f t="array" ref="H2405">SUMPRODUCT(('ESB Networks Summary'!$C$5:$C$17384=Data!D2405)*('ESB Networks Summary'!$E$5:$E$17384))*1000*2-SUMPRODUCT(('ESB Networks Summary'!$C$5:$C$17384=Data!D2405)*('ESB Networks Summary'!$F$5:$F$17384))*1000*2</f>
        <v>4</v>
      </c>
      <c r="I2405" s="5">
        <v>0</v>
      </c>
      <c r="J2405" s="5">
        <v>0</v>
      </c>
      <c r="K2405" s="17">
        <v>1</v>
      </c>
      <c r="L2405" s="52">
        <f t="shared" si="262"/>
        <v>0</v>
      </c>
      <c r="M2405" s="5">
        <v>0</v>
      </c>
      <c r="N2405" s="5">
        <v>101.86666666666601</v>
      </c>
      <c r="O2405" s="96"/>
      <c r="P2405" s="5">
        <v>1</v>
      </c>
      <c r="R2405" s="99">
        <v>13.135</v>
      </c>
      <c r="S2405" s="99">
        <v>10.141</v>
      </c>
      <c r="T2405" s="30">
        <f t="shared" si="259"/>
        <v>152.37500000000034</v>
      </c>
      <c r="U2405" s="21">
        <f t="shared" si="263"/>
        <v>2.1891666666666642E-6</v>
      </c>
      <c r="V2405" s="21">
        <f t="shared" si="264"/>
        <v>0</v>
      </c>
      <c r="W2405" s="21">
        <f t="shared" si="265"/>
        <v>0</v>
      </c>
    </row>
    <row r="2406" spans="1:23">
      <c r="A2406" s="2">
        <f t="shared" si="260"/>
        <v>45474</v>
      </c>
      <c r="B2406" s="3">
        <f t="shared" si="261"/>
        <v>45494</v>
      </c>
      <c r="C2406" s="7">
        <v>45494.083333333336</v>
      </c>
      <c r="D2406" s="7">
        <v>45494.125</v>
      </c>
      <c r="E2406" s="5">
        <v>82</v>
      </c>
      <c r="F2406" s="5">
        <v>-222.416666666666</v>
      </c>
      <c r="G2406" s="5">
        <v>-2.5416666666666599</v>
      </c>
      <c r="H2406" s="34" cm="1">
        <f t="array" ref="H2406">SUMPRODUCT(('ESB Networks Summary'!$C$5:$C$17384=Data!D2406)*('ESB Networks Summary'!$E$5:$E$17384))*1000*2-SUMPRODUCT(('ESB Networks Summary'!$C$5:$C$17384=Data!D2406)*('ESB Networks Summary'!$F$5:$F$17384))*1000*2</f>
        <v>2</v>
      </c>
      <c r="I2406" s="5">
        <v>0</v>
      </c>
      <c r="J2406" s="5">
        <v>0</v>
      </c>
      <c r="K2406" s="17">
        <v>1</v>
      </c>
      <c r="L2406" s="52">
        <f t="shared" si="262"/>
        <v>0</v>
      </c>
      <c r="M2406" s="5">
        <v>0</v>
      </c>
      <c r="N2406" s="5">
        <v>47.866666666666603</v>
      </c>
      <c r="O2406" s="96"/>
      <c r="P2406" s="5">
        <v>1</v>
      </c>
      <c r="R2406" s="99">
        <v>12.858000000000001</v>
      </c>
      <c r="S2406" s="99">
        <v>9.8640000000000008</v>
      </c>
      <c r="T2406" s="30">
        <f t="shared" si="259"/>
        <v>173.00833333333276</v>
      </c>
      <c r="U2406" s="21">
        <f t="shared" si="263"/>
        <v>0</v>
      </c>
      <c r="V2406" s="21">
        <f t="shared" si="264"/>
        <v>-1.2535499999999968E-4</v>
      </c>
      <c r="W2406" s="21">
        <f t="shared" si="265"/>
        <v>0</v>
      </c>
    </row>
    <row r="2407" spans="1:23">
      <c r="A2407" s="2">
        <f t="shared" si="260"/>
        <v>45474</v>
      </c>
      <c r="B2407" s="3">
        <f t="shared" si="261"/>
        <v>45494</v>
      </c>
      <c r="C2407" s="7">
        <v>45494.104166666664</v>
      </c>
      <c r="D2407" s="7">
        <v>45494.145833333336</v>
      </c>
      <c r="E2407" s="5">
        <v>81.266666666666595</v>
      </c>
      <c r="F2407" s="5">
        <v>-181.583333333333</v>
      </c>
      <c r="G2407" s="5">
        <v>0.31666666666666599</v>
      </c>
      <c r="H2407" s="34" cm="1">
        <f t="array" ref="H2407">SUMPRODUCT(('ESB Networks Summary'!$C$5:$C$17384=Data!D2407)*('ESB Networks Summary'!$E$5:$E$17384))*1000*2-SUMPRODUCT(('ESB Networks Summary'!$C$5:$C$17384=Data!D2407)*('ESB Networks Summary'!$F$5:$F$17384))*1000*2</f>
        <v>4</v>
      </c>
      <c r="I2407" s="5">
        <v>0</v>
      </c>
      <c r="J2407" s="5">
        <v>0</v>
      </c>
      <c r="K2407" s="17">
        <v>1</v>
      </c>
      <c r="L2407" s="52">
        <f t="shared" si="262"/>
        <v>0</v>
      </c>
      <c r="M2407" s="5">
        <v>0</v>
      </c>
      <c r="N2407" s="5">
        <v>19.558333333333302</v>
      </c>
      <c r="O2407" s="96"/>
      <c r="P2407" s="5">
        <v>1</v>
      </c>
      <c r="R2407" s="99">
        <v>12.858000000000001</v>
      </c>
      <c r="S2407" s="99">
        <v>9.8640000000000008</v>
      </c>
      <c r="T2407" s="30">
        <f t="shared" si="259"/>
        <v>163.34166666666636</v>
      </c>
      <c r="U2407" s="21">
        <f t="shared" si="263"/>
        <v>2.0358499999999958E-5</v>
      </c>
      <c r="V2407" s="21">
        <f t="shared" si="264"/>
        <v>0</v>
      </c>
      <c r="W2407" s="21">
        <f t="shared" si="265"/>
        <v>0</v>
      </c>
    </row>
    <row r="2408" spans="1:23">
      <c r="A2408" s="2">
        <f t="shared" si="260"/>
        <v>45474</v>
      </c>
      <c r="B2408" s="3">
        <f t="shared" si="261"/>
        <v>45494</v>
      </c>
      <c r="C2408" s="7">
        <v>45494.125</v>
      </c>
      <c r="D2408" s="7">
        <v>45494.166666666664</v>
      </c>
      <c r="E2408" s="5">
        <v>81</v>
      </c>
      <c r="F2408" s="5">
        <v>-221.48333333333301</v>
      </c>
      <c r="G2408" s="5">
        <v>1.9083333333333301</v>
      </c>
      <c r="H2408" s="34" cm="1">
        <f t="array" ref="H2408">SUMPRODUCT(('ESB Networks Summary'!$C$5:$C$17384=Data!D2408)*('ESB Networks Summary'!$E$5:$E$17384))*1000*2-SUMPRODUCT(('ESB Networks Summary'!$C$5:$C$17384=Data!D2408)*('ESB Networks Summary'!$F$5:$F$17384))*1000*2</f>
        <v>2</v>
      </c>
      <c r="I2408" s="5">
        <v>0</v>
      </c>
      <c r="J2408" s="5">
        <v>0</v>
      </c>
      <c r="K2408" s="17">
        <v>1</v>
      </c>
      <c r="L2408" s="52">
        <f t="shared" si="262"/>
        <v>0</v>
      </c>
      <c r="M2408" s="5">
        <v>0</v>
      </c>
      <c r="N2408" s="5">
        <v>21.1666666666666</v>
      </c>
      <c r="O2408" s="96"/>
      <c r="P2408" s="5">
        <v>1.675</v>
      </c>
      <c r="R2408" s="99">
        <v>13.115</v>
      </c>
      <c r="S2408" s="99">
        <v>10.120999999999999</v>
      </c>
      <c r="T2408" s="30">
        <f t="shared" si="259"/>
        <v>203.89999999999975</v>
      </c>
      <c r="U2408" s="21">
        <f t="shared" si="263"/>
        <v>1.2513895833333313E-4</v>
      </c>
      <c r="V2408" s="21">
        <f t="shared" si="264"/>
        <v>0</v>
      </c>
      <c r="W2408" s="21">
        <f t="shared" si="265"/>
        <v>0</v>
      </c>
    </row>
    <row r="2409" spans="1:23">
      <c r="A2409" s="2">
        <f t="shared" si="260"/>
        <v>45474</v>
      </c>
      <c r="B2409" s="3">
        <f t="shared" si="261"/>
        <v>45494</v>
      </c>
      <c r="C2409" s="7">
        <v>45494.145833333336</v>
      </c>
      <c r="D2409" s="7">
        <v>45494.1875</v>
      </c>
      <c r="E2409" s="5">
        <v>80.366666666666603</v>
      </c>
      <c r="F2409" s="5">
        <v>-183.125</v>
      </c>
      <c r="G2409" s="5">
        <v>-0.17499999999999999</v>
      </c>
      <c r="H2409" s="34" cm="1">
        <f t="array" ref="H2409">SUMPRODUCT(('ESB Networks Summary'!$C$5:$C$17384=Data!D2409)*('ESB Networks Summary'!$E$5:$E$17384))*1000*2-SUMPRODUCT(('ESB Networks Summary'!$C$5:$C$17384=Data!D2409)*('ESB Networks Summary'!$F$5:$F$17384))*1000*2</f>
        <v>4</v>
      </c>
      <c r="I2409" s="5">
        <v>0</v>
      </c>
      <c r="J2409" s="5">
        <v>0</v>
      </c>
      <c r="K2409" s="17">
        <v>1</v>
      </c>
      <c r="L2409" s="52">
        <f t="shared" si="262"/>
        <v>0</v>
      </c>
      <c r="M2409" s="5">
        <v>0</v>
      </c>
      <c r="N2409" s="5">
        <v>22.524999999999999</v>
      </c>
      <c r="O2409" s="96"/>
      <c r="P2409" s="5">
        <v>19.341666666666601</v>
      </c>
      <c r="R2409" s="99">
        <v>13.115</v>
      </c>
      <c r="S2409" s="99">
        <v>10.120999999999999</v>
      </c>
      <c r="T2409" s="30">
        <f t="shared" si="259"/>
        <v>179.76666666666659</v>
      </c>
      <c r="U2409" s="21">
        <f t="shared" si="263"/>
        <v>0</v>
      </c>
      <c r="V2409" s="21">
        <f t="shared" si="264"/>
        <v>-8.8558749999999993E-6</v>
      </c>
      <c r="W2409" s="21">
        <f t="shared" si="265"/>
        <v>0</v>
      </c>
    </row>
    <row r="2410" spans="1:23">
      <c r="A2410" s="2">
        <f t="shared" si="260"/>
        <v>45474</v>
      </c>
      <c r="B2410" s="3">
        <f t="shared" si="261"/>
        <v>45494</v>
      </c>
      <c r="C2410" s="7">
        <v>45494.166666666664</v>
      </c>
      <c r="D2410" s="7">
        <v>45494.208333333336</v>
      </c>
      <c r="E2410" s="5">
        <v>77.258333333333297</v>
      </c>
      <c r="F2410" s="5">
        <v>-2558.63333333333</v>
      </c>
      <c r="G2410" s="5">
        <v>8.3333333333333301E-2</v>
      </c>
      <c r="H2410" s="34" cm="1">
        <f t="array" ref="H2410">SUMPRODUCT(('ESB Networks Summary'!$C$5:$C$17384=Data!D2410)*('ESB Networks Summary'!$E$5:$E$17384))*1000*2-SUMPRODUCT(('ESB Networks Summary'!$C$5:$C$17384=Data!D2410)*('ESB Networks Summary'!$F$5:$F$17384))*1000*2</f>
        <v>14</v>
      </c>
      <c r="I2410" s="5">
        <v>2336.3083333333302</v>
      </c>
      <c r="J2410" s="5">
        <v>0</v>
      </c>
      <c r="K2410" s="17">
        <v>1</v>
      </c>
      <c r="L2410" s="52">
        <f t="shared" si="262"/>
        <v>0</v>
      </c>
      <c r="M2410" s="5">
        <v>0</v>
      </c>
      <c r="N2410" s="5">
        <v>2265.5166666666601</v>
      </c>
      <c r="O2410" s="96"/>
      <c r="P2410" s="5">
        <v>51.733333333333299</v>
      </c>
      <c r="R2410" s="99">
        <v>12.878</v>
      </c>
      <c r="S2410" s="99">
        <v>9.8840000000000003</v>
      </c>
      <c r="T2410" s="30">
        <f t="shared" si="259"/>
        <v>344.93333333333658</v>
      </c>
      <c r="U2410" s="21">
        <f t="shared" si="263"/>
        <v>5.3658333333333312E-6</v>
      </c>
      <c r="V2410" s="21">
        <f t="shared" si="264"/>
        <v>0</v>
      </c>
      <c r="W2410" s="21">
        <f t="shared" si="265"/>
        <v>0</v>
      </c>
    </row>
    <row r="2411" spans="1:23">
      <c r="A2411" s="2">
        <f t="shared" si="260"/>
        <v>45474</v>
      </c>
      <c r="B2411" s="3">
        <f t="shared" si="261"/>
        <v>45494</v>
      </c>
      <c r="C2411" s="7">
        <v>45494.1875</v>
      </c>
      <c r="D2411" s="7">
        <v>45494.229166666664</v>
      </c>
      <c r="E2411" s="5">
        <v>73.6666666666666</v>
      </c>
      <c r="F2411" s="5">
        <v>-444.60833333333301</v>
      </c>
      <c r="G2411" s="5">
        <v>-2.1083333333333298</v>
      </c>
      <c r="H2411" s="34" cm="1">
        <f t="array" ref="H2411">SUMPRODUCT(('ESB Networks Summary'!$C$5:$C$17384=Data!D2411)*('ESB Networks Summary'!$E$5:$E$17384))*1000*2-SUMPRODUCT(('ESB Networks Summary'!$C$5:$C$17384=Data!D2411)*('ESB Networks Summary'!$F$5:$F$17384))*1000*2</f>
        <v>6</v>
      </c>
      <c r="I2411" s="5">
        <v>156.79999999999899</v>
      </c>
      <c r="J2411" s="5">
        <v>0</v>
      </c>
      <c r="K2411" s="17">
        <v>1</v>
      </c>
      <c r="L2411" s="52">
        <f t="shared" si="262"/>
        <v>0</v>
      </c>
      <c r="M2411" s="5">
        <v>0</v>
      </c>
      <c r="N2411" s="5">
        <v>341.849999999999</v>
      </c>
      <c r="O2411" s="96"/>
      <c r="P2411" s="5">
        <v>62.858333333333299</v>
      </c>
      <c r="R2411" s="99">
        <v>12.878</v>
      </c>
      <c r="S2411" s="99">
        <v>9.8840000000000003</v>
      </c>
      <c r="T2411" s="30">
        <f t="shared" si="259"/>
        <v>163.50833333333401</v>
      </c>
      <c r="U2411" s="21">
        <f t="shared" si="263"/>
        <v>0</v>
      </c>
      <c r="V2411" s="21">
        <f t="shared" si="264"/>
        <v>-1.0419383333333315E-4</v>
      </c>
      <c r="W2411" s="21">
        <f t="shared" si="265"/>
        <v>0</v>
      </c>
    </row>
    <row r="2412" spans="1:23">
      <c r="A2412" s="2">
        <f t="shared" si="260"/>
        <v>45474</v>
      </c>
      <c r="B2412" s="3">
        <f t="shared" si="261"/>
        <v>45494</v>
      </c>
      <c r="C2412" s="7">
        <v>45494.208333333336</v>
      </c>
      <c r="D2412" s="7">
        <v>45494.25</v>
      </c>
      <c r="E2412" s="5">
        <v>73</v>
      </c>
      <c r="F2412" s="5">
        <v>-273.599999999999</v>
      </c>
      <c r="G2412" s="5">
        <v>9.43333333333333</v>
      </c>
      <c r="H2412" s="34" cm="1">
        <f t="array" ref="H2412">SUMPRODUCT(('ESB Networks Summary'!$C$5:$C$17384=Data!D2412)*('ESB Networks Summary'!$E$5:$E$17384))*1000*2-SUMPRODUCT(('ESB Networks Summary'!$C$5:$C$17384=Data!D2412)*('ESB Networks Summary'!$F$5:$F$17384))*1000*2</f>
        <v>10</v>
      </c>
      <c r="I2412" s="5">
        <v>309.8</v>
      </c>
      <c r="J2412" s="5">
        <v>0</v>
      </c>
      <c r="K2412" s="17">
        <v>1</v>
      </c>
      <c r="L2412" s="52">
        <f t="shared" si="262"/>
        <v>0</v>
      </c>
      <c r="M2412" s="5">
        <v>0</v>
      </c>
      <c r="N2412" s="5">
        <v>262.666666666666</v>
      </c>
      <c r="O2412" s="96"/>
      <c r="P2412" s="5">
        <v>110.56666666666599</v>
      </c>
      <c r="R2412" s="99">
        <v>12.681000000000001</v>
      </c>
      <c r="S2412" s="99">
        <v>9.6879999999999988</v>
      </c>
      <c r="T2412" s="30">
        <f t="shared" si="259"/>
        <v>130.93333333333231</v>
      </c>
      <c r="U2412" s="21">
        <f t="shared" si="263"/>
        <v>5.981204999999999E-4</v>
      </c>
      <c r="V2412" s="21">
        <f t="shared" si="264"/>
        <v>0</v>
      </c>
      <c r="W2412" s="21">
        <f t="shared" si="265"/>
        <v>0</v>
      </c>
    </row>
    <row r="2413" spans="1:23">
      <c r="A2413" s="2">
        <f t="shared" si="260"/>
        <v>45474</v>
      </c>
      <c r="B2413" s="3">
        <f t="shared" si="261"/>
        <v>45494</v>
      </c>
      <c r="C2413" s="7">
        <v>45494.229166666664</v>
      </c>
      <c r="D2413" s="7">
        <v>45494.270833333336</v>
      </c>
      <c r="E2413" s="5">
        <v>72.9444444444444</v>
      </c>
      <c r="F2413" s="5">
        <v>-234.29999999999899</v>
      </c>
      <c r="G2413" s="5">
        <v>-6.0166666666666604</v>
      </c>
      <c r="H2413" s="34" cm="1">
        <f t="array" ref="H2413">SUMPRODUCT(('ESB Networks Summary'!$C$5:$C$17384=Data!D2413)*('ESB Networks Summary'!$E$5:$E$17384))*1000*2-SUMPRODUCT(('ESB Networks Summary'!$C$5:$C$17384=Data!D2413)*('ESB Networks Summary'!$F$5:$F$17384))*1000*2</f>
        <v>8</v>
      </c>
      <c r="I2413" s="5">
        <v>226.97777777777699</v>
      </c>
      <c r="J2413" s="5">
        <v>0</v>
      </c>
      <c r="K2413" s="17">
        <v>1</v>
      </c>
      <c r="L2413" s="52">
        <f t="shared" si="262"/>
        <v>0</v>
      </c>
      <c r="M2413" s="5">
        <v>0</v>
      </c>
      <c r="N2413" s="5">
        <v>522.77777777777703</v>
      </c>
      <c r="O2413" s="96"/>
      <c r="P2413" s="5">
        <v>470.194444444444</v>
      </c>
      <c r="R2413" s="99">
        <v>12.681000000000001</v>
      </c>
      <c r="S2413" s="99">
        <v>9.6879999999999988</v>
      </c>
      <c r="T2413" s="30">
        <f t="shared" si="259"/>
        <v>175.69999999999931</v>
      </c>
      <c r="U2413" s="21">
        <f t="shared" si="263"/>
        <v>0</v>
      </c>
      <c r="V2413" s="21">
        <f t="shared" si="264"/>
        <v>-2.9144733333333301E-4</v>
      </c>
      <c r="W2413" s="21">
        <f t="shared" si="265"/>
        <v>0</v>
      </c>
    </row>
    <row r="2414" spans="1:23">
      <c r="A2414" s="2">
        <f t="shared" si="260"/>
        <v>45474</v>
      </c>
      <c r="B2414" s="3">
        <f t="shared" si="261"/>
        <v>45494</v>
      </c>
      <c r="C2414" s="7">
        <v>45494.25</v>
      </c>
      <c r="D2414" s="7">
        <v>45494.291666666664</v>
      </c>
      <c r="E2414" s="5">
        <v>72.341666666666598</v>
      </c>
      <c r="F2414" s="5">
        <v>428.683333333333</v>
      </c>
      <c r="G2414" s="5">
        <v>56.058333333333302</v>
      </c>
      <c r="H2414" s="34" cm="1">
        <f t="array" ref="H2414">SUMPRODUCT(('ESB Networks Summary'!$C$5:$C$17384=Data!D2414)*('ESB Networks Summary'!$E$5:$E$17384))*1000*2-SUMPRODUCT(('ESB Networks Summary'!$C$5:$C$17384=Data!D2414)*('ESB Networks Summary'!$F$5:$F$17384))*1000*2</f>
        <v>6</v>
      </c>
      <c r="I2414" s="5">
        <v>437.76666666666603</v>
      </c>
      <c r="J2414" s="5">
        <v>0</v>
      </c>
      <c r="K2414" s="17">
        <v>1</v>
      </c>
      <c r="L2414" s="52">
        <f t="shared" si="262"/>
        <v>0</v>
      </c>
      <c r="M2414" s="5">
        <v>0</v>
      </c>
      <c r="N2414" s="5">
        <v>503.71666666666601</v>
      </c>
      <c r="O2414" s="96"/>
      <c r="P2414" s="5">
        <v>914.54166666666595</v>
      </c>
      <c r="R2414" s="99">
        <v>15.153</v>
      </c>
      <c r="S2414" s="99">
        <v>12.159000000000001</v>
      </c>
      <c r="T2414" s="30">
        <f t="shared" si="259"/>
        <v>38.200000000000216</v>
      </c>
      <c r="U2414" s="21">
        <f t="shared" si="263"/>
        <v>4.2472596249999977E-3</v>
      </c>
      <c r="V2414" s="21">
        <f t="shared" si="264"/>
        <v>0</v>
      </c>
      <c r="W2414" s="21">
        <f t="shared" si="265"/>
        <v>0</v>
      </c>
    </row>
    <row r="2415" spans="1:23">
      <c r="A2415" s="2">
        <f t="shared" si="260"/>
        <v>45474</v>
      </c>
      <c r="B2415" s="3">
        <f t="shared" si="261"/>
        <v>45494</v>
      </c>
      <c r="C2415" s="7">
        <v>45494.270833333336</v>
      </c>
      <c r="D2415" s="7">
        <v>45494.3125</v>
      </c>
      <c r="E2415" s="5">
        <v>72.8333333333333</v>
      </c>
      <c r="F2415" s="5">
        <v>130.9</v>
      </c>
      <c r="G2415" s="5">
        <v>27.5</v>
      </c>
      <c r="H2415" s="34" cm="1">
        <f t="array" ref="H2415">SUMPRODUCT(('ESB Networks Summary'!$C$5:$C$17384=Data!D2415)*('ESB Networks Summary'!$E$5:$E$17384))*1000*2-SUMPRODUCT(('ESB Networks Summary'!$C$5:$C$17384=Data!D2415)*('ESB Networks Summary'!$F$5:$F$17384))*1000*2</f>
        <v>-4</v>
      </c>
      <c r="I2415" s="5">
        <v>290.666666666666</v>
      </c>
      <c r="J2415" s="5">
        <v>0</v>
      </c>
      <c r="K2415" s="17">
        <v>1</v>
      </c>
      <c r="L2415" s="52">
        <f t="shared" si="262"/>
        <v>0</v>
      </c>
      <c r="M2415" s="5">
        <v>0</v>
      </c>
      <c r="N2415" s="5">
        <v>810.46666666666601</v>
      </c>
      <c r="O2415" s="96"/>
      <c r="P2415" s="5">
        <v>896.53333333333296</v>
      </c>
      <c r="R2415" s="99">
        <v>15.153</v>
      </c>
      <c r="S2415" s="99">
        <v>12.159000000000001</v>
      </c>
      <c r="T2415" s="30">
        <f t="shared" si="259"/>
        <v>-17.333333333333059</v>
      </c>
      <c r="U2415" s="21">
        <f t="shared" si="263"/>
        <v>2.0835375000000001E-3</v>
      </c>
      <c r="V2415" s="21">
        <f t="shared" si="264"/>
        <v>0</v>
      </c>
      <c r="W2415" s="21">
        <f t="shared" si="265"/>
        <v>0</v>
      </c>
    </row>
    <row r="2416" spans="1:23">
      <c r="A2416" s="2">
        <f t="shared" si="260"/>
        <v>45474</v>
      </c>
      <c r="B2416" s="3">
        <f t="shared" si="261"/>
        <v>45494</v>
      </c>
      <c r="C2416" s="7">
        <v>45494.291666666664</v>
      </c>
      <c r="D2416" s="7">
        <v>45494.333333333336</v>
      </c>
      <c r="E2416" s="5">
        <v>73.933333333333294</v>
      </c>
      <c r="F2416" s="5">
        <v>1295.8999999999901</v>
      </c>
      <c r="G2416" s="5">
        <v>-21</v>
      </c>
      <c r="H2416" s="34" cm="1">
        <f t="array" ref="H2416">SUMPRODUCT(('ESB Networks Summary'!$C$5:$C$17384=Data!D2416)*('ESB Networks Summary'!$E$5:$E$17384))*1000*2-SUMPRODUCT(('ESB Networks Summary'!$C$5:$C$17384=Data!D2416)*('ESB Networks Summary'!$F$5:$F$17384))*1000*2</f>
        <v>-6</v>
      </c>
      <c r="I2416" s="5">
        <v>3.69999999999999</v>
      </c>
      <c r="J2416" s="5">
        <v>0</v>
      </c>
      <c r="K2416" s="17">
        <v>1</v>
      </c>
      <c r="L2416" s="52">
        <f t="shared" si="262"/>
        <v>0</v>
      </c>
      <c r="M2416" s="5">
        <v>0</v>
      </c>
      <c r="N2416" s="5">
        <v>139.23333333333301</v>
      </c>
      <c r="O2416" s="96"/>
      <c r="P2416" s="5">
        <v>1626.36666666666</v>
      </c>
      <c r="R2416" s="99">
        <v>20.811</v>
      </c>
      <c r="S2416" s="99">
        <v>12.934000000000001</v>
      </c>
      <c r="T2416" s="30">
        <f t="shared" si="259"/>
        <v>170.23333333333676</v>
      </c>
      <c r="U2416" s="21">
        <f t="shared" si="263"/>
        <v>0</v>
      </c>
      <c r="V2416" s="21">
        <f t="shared" si="264"/>
        <v>-1.3580700000000001E-3</v>
      </c>
      <c r="W2416" s="21">
        <f t="shared" si="265"/>
        <v>0</v>
      </c>
    </row>
    <row r="2417" spans="1:23">
      <c r="A2417" s="2">
        <f t="shared" si="260"/>
        <v>45474</v>
      </c>
      <c r="B2417" s="3">
        <f t="shared" si="261"/>
        <v>45494</v>
      </c>
      <c r="C2417" s="7">
        <v>45494.3125</v>
      </c>
      <c r="D2417" s="7">
        <v>45494.354166666664</v>
      </c>
      <c r="E2417" s="5">
        <v>77.966666666666598</v>
      </c>
      <c r="F2417" s="5">
        <v>2263.9749999999999</v>
      </c>
      <c r="G2417" s="5">
        <v>20</v>
      </c>
      <c r="H2417" s="34" cm="1">
        <f t="array" ref="H2417">SUMPRODUCT(('ESB Networks Summary'!$C$5:$C$17384=Data!D2417)*('ESB Networks Summary'!$E$5:$E$17384))*1000*2-SUMPRODUCT(('ESB Networks Summary'!$C$5:$C$17384=Data!D2417)*('ESB Networks Summary'!$F$5:$F$17384))*1000*2</f>
        <v>6</v>
      </c>
      <c r="I2417" s="5">
        <v>2.6</v>
      </c>
      <c r="J2417" s="5">
        <v>0</v>
      </c>
      <c r="K2417" s="17">
        <v>1</v>
      </c>
      <c r="L2417" s="52">
        <f t="shared" si="262"/>
        <v>0</v>
      </c>
      <c r="M2417" s="5">
        <v>0</v>
      </c>
      <c r="N2417" s="5">
        <v>85.399999999999906</v>
      </c>
      <c r="O2417" s="96"/>
      <c r="P2417" s="5">
        <v>2496.99166666666</v>
      </c>
      <c r="R2417" s="99">
        <v>20.811</v>
      </c>
      <c r="S2417" s="99">
        <v>12.934000000000001</v>
      </c>
      <c r="T2417" s="30">
        <f t="shared" si="259"/>
        <v>167.61666666665997</v>
      </c>
      <c r="U2417" s="21">
        <f t="shared" si="263"/>
        <v>2.0811000000000002E-3</v>
      </c>
      <c r="V2417" s="21">
        <f t="shared" si="264"/>
        <v>0</v>
      </c>
      <c r="W2417" s="21">
        <f t="shared" si="265"/>
        <v>0</v>
      </c>
    </row>
    <row r="2418" spans="1:23">
      <c r="A2418" s="2">
        <f t="shared" si="260"/>
        <v>45474</v>
      </c>
      <c r="B2418" s="3">
        <f t="shared" si="261"/>
        <v>45494</v>
      </c>
      <c r="C2418" s="7">
        <v>45494.333333333336</v>
      </c>
      <c r="D2418" s="7">
        <v>45494.375</v>
      </c>
      <c r="E2418" s="5">
        <v>82.233333333333306</v>
      </c>
      <c r="F2418" s="5">
        <v>1209.7666666666601</v>
      </c>
      <c r="G2418" s="5">
        <v>1.675</v>
      </c>
      <c r="H2418" s="34" cm="1">
        <f t="array" ref="H2418">SUMPRODUCT(('ESB Networks Summary'!$C$5:$C$17384=Data!D2418)*('ESB Networks Summary'!$E$5:$E$17384))*1000*2-SUMPRODUCT(('ESB Networks Summary'!$C$5:$C$17384=Data!D2418)*('ESB Networks Summary'!$F$5:$F$17384))*1000*2</f>
        <v>6</v>
      </c>
      <c r="I2418" s="5">
        <v>0</v>
      </c>
      <c r="J2418" s="5">
        <v>0</v>
      </c>
      <c r="K2418" s="17">
        <v>1</v>
      </c>
      <c r="L2418" s="52">
        <f t="shared" si="262"/>
        <v>0</v>
      </c>
      <c r="M2418" s="5">
        <v>0</v>
      </c>
      <c r="N2418" s="5">
        <v>23.8333333333333</v>
      </c>
      <c r="O2418" s="96"/>
      <c r="P2418" s="5">
        <v>1514.99166666666</v>
      </c>
      <c r="R2418" s="99">
        <v>22.277000000000001</v>
      </c>
      <c r="S2418" s="99">
        <v>14.4</v>
      </c>
      <c r="T2418" s="30">
        <f t="shared" si="259"/>
        <v>283.06666666666661</v>
      </c>
      <c r="U2418" s="21">
        <f t="shared" si="263"/>
        <v>1.8656987500000004E-4</v>
      </c>
      <c r="V2418" s="21">
        <f t="shared" si="264"/>
        <v>0</v>
      </c>
      <c r="W2418" s="21">
        <f t="shared" si="265"/>
        <v>0</v>
      </c>
    </row>
    <row r="2419" spans="1:23">
      <c r="A2419" s="2">
        <f t="shared" si="260"/>
        <v>45474</v>
      </c>
      <c r="B2419" s="3">
        <f t="shared" si="261"/>
        <v>45494</v>
      </c>
      <c r="C2419" s="7">
        <v>45494.354166666664</v>
      </c>
      <c r="D2419" s="7">
        <v>45494.395833333336</v>
      </c>
      <c r="E2419" s="5">
        <v>84.683333333333294</v>
      </c>
      <c r="F2419" s="5">
        <v>1199.9833333333299</v>
      </c>
      <c r="G2419" s="5">
        <v>-3.2333333333333298</v>
      </c>
      <c r="H2419" s="34" cm="1">
        <f t="array" ref="H2419">SUMPRODUCT(('ESB Networks Summary'!$C$5:$C$17384=Data!D2419)*('ESB Networks Summary'!$E$5:$E$17384))*1000*2-SUMPRODUCT(('ESB Networks Summary'!$C$5:$C$17384=Data!D2419)*('ESB Networks Summary'!$F$5:$F$17384))*1000*2</f>
        <v>2</v>
      </c>
      <c r="I2419" s="5">
        <v>0</v>
      </c>
      <c r="J2419" s="5">
        <v>0</v>
      </c>
      <c r="K2419" s="17">
        <v>1</v>
      </c>
      <c r="L2419" s="52">
        <f t="shared" si="262"/>
        <v>0</v>
      </c>
      <c r="M2419" s="5">
        <v>0</v>
      </c>
      <c r="N2419" s="5">
        <v>0</v>
      </c>
      <c r="O2419" s="96"/>
      <c r="P2419" s="5">
        <v>1397.1666666666599</v>
      </c>
      <c r="R2419" s="99">
        <v>22.277000000000001</v>
      </c>
      <c r="S2419" s="99">
        <v>14.4</v>
      </c>
      <c r="T2419" s="30">
        <f t="shared" si="259"/>
        <v>193.94999999999663</v>
      </c>
      <c r="U2419" s="21">
        <f t="shared" si="263"/>
        <v>0</v>
      </c>
      <c r="V2419" s="21">
        <f t="shared" si="264"/>
        <v>-2.3279999999999975E-4</v>
      </c>
      <c r="W2419" s="21">
        <f t="shared" si="265"/>
        <v>0</v>
      </c>
    </row>
    <row r="2420" spans="1:23">
      <c r="A2420" s="2">
        <f t="shared" si="260"/>
        <v>45474</v>
      </c>
      <c r="B2420" s="3">
        <f t="shared" si="261"/>
        <v>45494</v>
      </c>
      <c r="C2420" s="7">
        <v>45494.375</v>
      </c>
      <c r="D2420" s="7">
        <v>45494.416666666664</v>
      </c>
      <c r="E2420" s="5">
        <v>90.966666666666598</v>
      </c>
      <c r="F2420" s="5">
        <v>2215.6999999999998</v>
      </c>
      <c r="G2420" s="5">
        <v>-19.133333333333301</v>
      </c>
      <c r="H2420" s="34" cm="1">
        <f t="array" ref="H2420">SUMPRODUCT(('ESB Networks Summary'!$C$5:$C$17384=Data!D2420)*('ESB Networks Summary'!$E$5:$E$17384))*1000*2-SUMPRODUCT(('ESB Networks Summary'!$C$5:$C$17384=Data!D2420)*('ESB Networks Summary'!$F$5:$F$17384))*1000*2</f>
        <v>-14</v>
      </c>
      <c r="I2420" s="5">
        <v>168.766666666666</v>
      </c>
      <c r="J2420" s="5">
        <v>0</v>
      </c>
      <c r="K2420" s="17">
        <v>1</v>
      </c>
      <c r="L2420" s="52">
        <f t="shared" si="262"/>
        <v>0</v>
      </c>
      <c r="M2420" s="5">
        <v>0</v>
      </c>
      <c r="N2420" s="5">
        <v>199.333333333333</v>
      </c>
      <c r="O2420" s="96"/>
      <c r="P2420" s="5">
        <v>2703.9333333333302</v>
      </c>
      <c r="R2420" s="99">
        <v>22.837</v>
      </c>
      <c r="S2420" s="99">
        <v>14.959</v>
      </c>
      <c r="T2420" s="30">
        <f t="shared" si="259"/>
        <v>269.76666666666415</v>
      </c>
      <c r="U2420" s="21">
        <f t="shared" si="263"/>
        <v>0</v>
      </c>
      <c r="V2420" s="21">
        <f t="shared" si="264"/>
        <v>-1.4310776666666641E-3</v>
      </c>
      <c r="W2420" s="21">
        <f t="shared" si="265"/>
        <v>0</v>
      </c>
    </row>
    <row r="2421" spans="1:23">
      <c r="A2421" s="2">
        <f t="shared" si="260"/>
        <v>45474</v>
      </c>
      <c r="B2421" s="3">
        <f t="shared" si="261"/>
        <v>45494</v>
      </c>
      <c r="C2421" s="7">
        <v>45494.395833333336</v>
      </c>
      <c r="D2421" s="7">
        <v>45494.4375</v>
      </c>
      <c r="E2421" s="5">
        <v>100</v>
      </c>
      <c r="F2421" s="5">
        <v>-10.2916666666666</v>
      </c>
      <c r="G2421" s="5">
        <v>-1667.5416666666599</v>
      </c>
      <c r="H2421" s="34" cm="1">
        <f t="array" ref="H2421">SUMPRODUCT(('ESB Networks Summary'!$C$5:$C$17384=Data!D2421)*('ESB Networks Summary'!$E$5:$E$17384))*1000*2-SUMPRODUCT(('ESB Networks Summary'!$C$5:$C$17384=Data!D2421)*('ESB Networks Summary'!$F$5:$F$17384))*1000*2</f>
        <v>-1708</v>
      </c>
      <c r="I2421" s="5">
        <v>880.19999999999902</v>
      </c>
      <c r="J2421" s="5">
        <v>0</v>
      </c>
      <c r="K2421" s="17">
        <v>1</v>
      </c>
      <c r="L2421" s="52">
        <f t="shared" si="262"/>
        <v>0</v>
      </c>
      <c r="M2421" s="5">
        <v>0</v>
      </c>
      <c r="N2421" s="5">
        <v>980.03333333333296</v>
      </c>
      <c r="O2421" s="96"/>
      <c r="P2421" s="5">
        <v>2750.9249999999902</v>
      </c>
      <c r="R2421" s="99">
        <v>22.837</v>
      </c>
      <c r="S2421" s="99">
        <v>14.959</v>
      </c>
      <c r="T2421" s="30">
        <f t="shared" si="259"/>
        <v>113.64166666666389</v>
      </c>
      <c r="U2421" s="21">
        <f t="shared" si="263"/>
        <v>0</v>
      </c>
      <c r="V2421" s="21">
        <f t="shared" si="264"/>
        <v>-0.12472377895833281</v>
      </c>
      <c r="W2421" s="21">
        <f t="shared" si="265"/>
        <v>0</v>
      </c>
    </row>
    <row r="2422" spans="1:23">
      <c r="A2422" s="2">
        <f t="shared" si="260"/>
        <v>45474</v>
      </c>
      <c r="B2422" s="3">
        <f t="shared" si="261"/>
        <v>45494</v>
      </c>
      <c r="C2422" s="7">
        <v>45494.416666666664</v>
      </c>
      <c r="D2422" s="7">
        <v>45494.458333333336</v>
      </c>
      <c r="E2422" s="5">
        <v>100</v>
      </c>
      <c r="F2422" s="5">
        <v>-5</v>
      </c>
      <c r="G2422" s="5">
        <v>-3529.1</v>
      </c>
      <c r="H2422" s="34" cm="1">
        <f t="array" ref="H2422">SUMPRODUCT(('ESB Networks Summary'!$C$5:$C$17384=Data!D2422)*('ESB Networks Summary'!$E$5:$E$17384))*1000*2-SUMPRODUCT(('ESB Networks Summary'!$C$5:$C$17384=Data!D2422)*('ESB Networks Summary'!$F$5:$F$17384))*1000*2</f>
        <v>-3596</v>
      </c>
      <c r="I2422" s="5">
        <v>305.86666666666599</v>
      </c>
      <c r="J2422" s="5">
        <v>0</v>
      </c>
      <c r="K2422" s="17">
        <v>1</v>
      </c>
      <c r="L2422" s="52">
        <f t="shared" si="262"/>
        <v>0</v>
      </c>
      <c r="M2422" s="5">
        <v>0</v>
      </c>
      <c r="N2422" s="5">
        <v>525.60833333333301</v>
      </c>
      <c r="O2422" s="96"/>
      <c r="P2422" s="5">
        <v>4125.1583333333301</v>
      </c>
      <c r="R2422" s="99">
        <v>22.011000000000003</v>
      </c>
      <c r="S2422" s="99">
        <v>14.134</v>
      </c>
      <c r="T2422" s="30">
        <f t="shared" si="259"/>
        <v>75.449999999997203</v>
      </c>
      <c r="U2422" s="21">
        <f t="shared" si="263"/>
        <v>0</v>
      </c>
      <c r="V2422" s="21">
        <f t="shared" si="264"/>
        <v>-0.24940149700000003</v>
      </c>
      <c r="W2422" s="21">
        <f t="shared" si="265"/>
        <v>0</v>
      </c>
    </row>
    <row r="2423" spans="1:23">
      <c r="A2423" s="2">
        <f t="shared" si="260"/>
        <v>45474</v>
      </c>
      <c r="B2423" s="3">
        <f t="shared" si="261"/>
        <v>45494</v>
      </c>
      <c r="C2423" s="7">
        <v>45494.4375</v>
      </c>
      <c r="D2423" s="7">
        <v>45494.479166666664</v>
      </c>
      <c r="E2423" s="5">
        <v>100</v>
      </c>
      <c r="F2423" s="5">
        <v>-5</v>
      </c>
      <c r="G2423" s="5">
        <v>-1900.18333333333</v>
      </c>
      <c r="H2423" s="34" cm="1">
        <f t="array" ref="H2423">SUMPRODUCT(('ESB Networks Summary'!$C$5:$C$17384=Data!D2423)*('ESB Networks Summary'!$E$5:$E$17384))*1000*2-SUMPRODUCT(('ESB Networks Summary'!$C$5:$C$17384=Data!D2423)*('ESB Networks Summary'!$F$5:$F$17384))*1000*2</f>
        <v>-1848</v>
      </c>
      <c r="I2423" s="5">
        <v>0</v>
      </c>
      <c r="J2423" s="5">
        <v>0</v>
      </c>
      <c r="K2423" s="17">
        <v>1</v>
      </c>
      <c r="L2423" s="52">
        <f t="shared" si="262"/>
        <v>0</v>
      </c>
      <c r="M2423" s="5">
        <v>0</v>
      </c>
      <c r="N2423" s="5">
        <v>356.82499999999999</v>
      </c>
      <c r="O2423" s="96"/>
      <c r="P2423" s="5">
        <v>2383.5666666666598</v>
      </c>
      <c r="R2423" s="99">
        <v>22.011000000000003</v>
      </c>
      <c r="S2423" s="99">
        <v>14.134</v>
      </c>
      <c r="T2423" s="30">
        <f t="shared" si="259"/>
        <v>131.55833333332981</v>
      </c>
      <c r="U2423" s="21">
        <f t="shared" si="263"/>
        <v>0</v>
      </c>
      <c r="V2423" s="21">
        <f t="shared" si="264"/>
        <v>-0.13428595616666641</v>
      </c>
      <c r="W2423" s="21">
        <f t="shared" si="265"/>
        <v>0</v>
      </c>
    </row>
    <row r="2424" spans="1:23">
      <c r="A2424" s="2">
        <f t="shared" si="260"/>
        <v>45474</v>
      </c>
      <c r="B2424" s="3">
        <f t="shared" si="261"/>
        <v>45494</v>
      </c>
      <c r="C2424" s="7">
        <v>45494.458333333336</v>
      </c>
      <c r="D2424" s="7">
        <v>45494.5</v>
      </c>
      <c r="E2424" s="5">
        <v>100</v>
      </c>
      <c r="F2424" s="5">
        <v>-4.1666666666666599</v>
      </c>
      <c r="G2424" s="5">
        <v>-223.56666666666601</v>
      </c>
      <c r="H2424" s="34" cm="1">
        <f t="array" ref="H2424">SUMPRODUCT(('ESB Networks Summary'!$C$5:$C$17384=Data!D2424)*('ESB Networks Summary'!$E$5:$E$17384))*1000*2-SUMPRODUCT(('ESB Networks Summary'!$C$5:$C$17384=Data!D2424)*('ESB Networks Summary'!$F$5:$F$17384))*1000*2</f>
        <v>-206</v>
      </c>
      <c r="I2424" s="5">
        <v>223.833333333333</v>
      </c>
      <c r="J2424" s="5">
        <v>0</v>
      </c>
      <c r="K2424" s="17">
        <v>1</v>
      </c>
      <c r="L2424" s="52">
        <f t="shared" si="262"/>
        <v>0</v>
      </c>
      <c r="M2424" s="5">
        <v>0</v>
      </c>
      <c r="N2424" s="5">
        <v>500.8</v>
      </c>
      <c r="O2424" s="96"/>
      <c r="P2424" s="5">
        <v>827.16666666666595</v>
      </c>
      <c r="R2424" s="99">
        <v>22.332000000000001</v>
      </c>
      <c r="S2424" s="99">
        <v>14.453999999999999</v>
      </c>
      <c r="T2424" s="30">
        <f t="shared" si="259"/>
        <v>106.96666666666655</v>
      </c>
      <c r="U2424" s="21">
        <f t="shared" si="263"/>
        <v>0</v>
      </c>
      <c r="V2424" s="21">
        <f t="shared" si="264"/>
        <v>-1.615716299999995E-2</v>
      </c>
      <c r="W2424" s="21">
        <f t="shared" si="265"/>
        <v>0</v>
      </c>
    </row>
    <row r="2425" spans="1:23">
      <c r="A2425" s="2">
        <f t="shared" si="260"/>
        <v>45474</v>
      </c>
      <c r="B2425" s="3">
        <f t="shared" si="261"/>
        <v>45494</v>
      </c>
      <c r="C2425" s="7">
        <v>45494.479166666664</v>
      </c>
      <c r="D2425" s="7">
        <v>45494.520833333336</v>
      </c>
      <c r="E2425" s="5">
        <v>100</v>
      </c>
      <c r="F2425" s="5">
        <v>-3.1666666666666599</v>
      </c>
      <c r="G2425" s="5">
        <v>-63.1</v>
      </c>
      <c r="H2425" s="34" cm="1">
        <f t="array" ref="H2425">SUMPRODUCT(('ESB Networks Summary'!$C$5:$C$17384=Data!D2425)*('ESB Networks Summary'!$E$5:$E$17384))*1000*2-SUMPRODUCT(('ESB Networks Summary'!$C$5:$C$17384=Data!D2425)*('ESB Networks Summary'!$F$5:$F$17384))*1000*2</f>
        <v>-44</v>
      </c>
      <c r="I2425" s="5">
        <v>1123.7666666666601</v>
      </c>
      <c r="J2425" s="5">
        <v>0</v>
      </c>
      <c r="K2425" s="17">
        <v>1</v>
      </c>
      <c r="L2425" s="52">
        <f t="shared" si="262"/>
        <v>0</v>
      </c>
      <c r="M2425" s="5">
        <v>0</v>
      </c>
      <c r="N2425" s="5">
        <v>1588.9666666666601</v>
      </c>
      <c r="O2425" s="96"/>
      <c r="P2425" s="5">
        <v>1731.4666666666601</v>
      </c>
      <c r="R2425" s="99">
        <v>22.332000000000001</v>
      </c>
      <c r="S2425" s="99">
        <v>14.453999999999999</v>
      </c>
      <c r="T2425" s="30">
        <f t="shared" si="259"/>
        <v>82.566666666666748</v>
      </c>
      <c r="U2425" s="21">
        <f t="shared" si="263"/>
        <v>0</v>
      </c>
      <c r="V2425" s="21">
        <f t="shared" si="264"/>
        <v>-4.560237E-3</v>
      </c>
      <c r="W2425" s="21">
        <f t="shared" si="265"/>
        <v>0</v>
      </c>
    </row>
    <row r="2426" spans="1:23">
      <c r="A2426" s="2">
        <f t="shared" si="260"/>
        <v>45474</v>
      </c>
      <c r="B2426" s="3">
        <f t="shared" si="261"/>
        <v>45494</v>
      </c>
      <c r="C2426" s="7">
        <v>45494.5</v>
      </c>
      <c r="D2426" s="7">
        <v>45494.541666666664</v>
      </c>
      <c r="E2426" s="5">
        <v>100</v>
      </c>
      <c r="F2426" s="5">
        <v>-0.5</v>
      </c>
      <c r="G2426" s="5">
        <v>-58.225000000000001</v>
      </c>
      <c r="H2426" s="34" cm="1">
        <f t="array" ref="H2426">SUMPRODUCT(('ESB Networks Summary'!$C$5:$C$17384=Data!D2426)*('ESB Networks Summary'!$E$5:$E$17384))*1000*2-SUMPRODUCT(('ESB Networks Summary'!$C$5:$C$17384=Data!D2426)*('ESB Networks Summary'!$F$5:$F$17384))*1000*2</f>
        <v>-54</v>
      </c>
      <c r="I2426" s="5">
        <v>1043.125</v>
      </c>
      <c r="J2426" s="5">
        <v>0</v>
      </c>
      <c r="K2426" s="17">
        <v>1</v>
      </c>
      <c r="L2426" s="52">
        <f t="shared" si="262"/>
        <v>0</v>
      </c>
      <c r="M2426" s="5">
        <v>0</v>
      </c>
      <c r="N2426" s="5">
        <v>1357.425</v>
      </c>
      <c r="O2426" s="96"/>
      <c r="P2426" s="5">
        <v>1424.6083333333299</v>
      </c>
      <c r="R2426" s="99">
        <v>20.86</v>
      </c>
      <c r="S2426" s="99">
        <v>12.983000000000001</v>
      </c>
      <c r="T2426" s="30">
        <f t="shared" si="259"/>
        <v>9.4583333333300743</v>
      </c>
      <c r="U2426" s="21">
        <f t="shared" si="263"/>
        <v>0</v>
      </c>
      <c r="V2426" s="21">
        <f t="shared" si="264"/>
        <v>-3.7796758750000005E-3</v>
      </c>
      <c r="W2426" s="21">
        <f t="shared" si="265"/>
        <v>0</v>
      </c>
    </row>
    <row r="2427" spans="1:23">
      <c r="A2427" s="2">
        <f t="shared" si="260"/>
        <v>45474</v>
      </c>
      <c r="B2427" s="3">
        <f t="shared" si="261"/>
        <v>45494</v>
      </c>
      <c r="C2427" s="7">
        <v>45494.520833333336</v>
      </c>
      <c r="D2427" s="7">
        <v>45494.5625</v>
      </c>
      <c r="E2427" s="5">
        <v>100</v>
      </c>
      <c r="F2427" s="5">
        <v>0</v>
      </c>
      <c r="G2427" s="5">
        <v>-2078.6999999999998</v>
      </c>
      <c r="H2427" s="34" cm="1">
        <f t="array" ref="H2427">SUMPRODUCT(('ESB Networks Summary'!$C$5:$C$17384=Data!D2427)*('ESB Networks Summary'!$E$5:$E$17384))*1000*2-SUMPRODUCT(('ESB Networks Summary'!$C$5:$C$17384=Data!D2427)*('ESB Networks Summary'!$F$5:$F$17384))*1000*2</f>
        <v>-2108</v>
      </c>
      <c r="I2427" s="5">
        <v>408.44166666666598</v>
      </c>
      <c r="J2427" s="5">
        <v>0</v>
      </c>
      <c r="K2427" s="17">
        <v>1</v>
      </c>
      <c r="L2427" s="52">
        <f t="shared" si="262"/>
        <v>0</v>
      </c>
      <c r="M2427" s="5">
        <v>0</v>
      </c>
      <c r="N2427" s="5">
        <v>856.43333333333305</v>
      </c>
      <c r="O2427" s="96"/>
      <c r="P2427" s="5">
        <v>2864.2333333333299</v>
      </c>
      <c r="R2427" s="99">
        <v>20.86</v>
      </c>
      <c r="S2427" s="99">
        <v>12.983000000000001</v>
      </c>
      <c r="T2427" s="30">
        <f t="shared" si="259"/>
        <v>-70.900000000002933</v>
      </c>
      <c r="U2427" s="21">
        <f t="shared" si="263"/>
        <v>0</v>
      </c>
      <c r="V2427" s="21">
        <f t="shared" si="264"/>
        <v>-0.13493881050000001</v>
      </c>
      <c r="W2427" s="21">
        <f t="shared" si="265"/>
        <v>0</v>
      </c>
    </row>
    <row r="2428" spans="1:23">
      <c r="A2428" s="2">
        <f t="shared" si="260"/>
        <v>45474</v>
      </c>
      <c r="B2428" s="3">
        <f t="shared" si="261"/>
        <v>45494</v>
      </c>
      <c r="C2428" s="7">
        <v>45494.541666666664</v>
      </c>
      <c r="D2428" s="7">
        <v>45494.583333333336</v>
      </c>
      <c r="E2428" s="5">
        <v>100</v>
      </c>
      <c r="F2428" s="5">
        <v>-0.16666666666666599</v>
      </c>
      <c r="G2428" s="5">
        <v>-2313.4333333333302</v>
      </c>
      <c r="H2428" s="34" cm="1">
        <f t="array" ref="H2428">SUMPRODUCT(('ESB Networks Summary'!$C$5:$C$17384=Data!D2428)*('ESB Networks Summary'!$E$5:$E$17384))*1000*2-SUMPRODUCT(('ESB Networks Summary'!$C$5:$C$17384=Data!D2428)*('ESB Networks Summary'!$F$5:$F$17384))*1000*2</f>
        <v>-2118</v>
      </c>
      <c r="I2428" s="5">
        <v>0</v>
      </c>
      <c r="J2428" s="5">
        <v>0</v>
      </c>
      <c r="K2428" s="17">
        <v>1</v>
      </c>
      <c r="L2428" s="52">
        <f t="shared" si="262"/>
        <v>0</v>
      </c>
      <c r="M2428" s="5">
        <v>0</v>
      </c>
      <c r="N2428" s="5">
        <v>382.933333333333</v>
      </c>
      <c r="O2428" s="96"/>
      <c r="P2428" s="5">
        <v>2670.4333333333302</v>
      </c>
      <c r="R2428" s="99">
        <v>19.785</v>
      </c>
      <c r="S2428" s="99">
        <v>11.907</v>
      </c>
      <c r="T2428" s="30">
        <f t="shared" si="259"/>
        <v>-25.766666666666332</v>
      </c>
      <c r="U2428" s="21">
        <f t="shared" si="263"/>
        <v>0</v>
      </c>
      <c r="V2428" s="21">
        <f t="shared" si="264"/>
        <v>-0.13773025349999982</v>
      </c>
      <c r="W2428" s="21">
        <f t="shared" si="265"/>
        <v>0</v>
      </c>
    </row>
    <row r="2429" spans="1:23">
      <c r="A2429" s="2">
        <f t="shared" si="260"/>
        <v>45474</v>
      </c>
      <c r="B2429" s="3">
        <f t="shared" si="261"/>
        <v>45494</v>
      </c>
      <c r="C2429" s="7">
        <v>45494.5625</v>
      </c>
      <c r="D2429" s="7">
        <v>45494.604166666664</v>
      </c>
      <c r="E2429" s="5">
        <v>100</v>
      </c>
      <c r="F2429" s="5">
        <v>0</v>
      </c>
      <c r="G2429" s="5">
        <v>-2633.125</v>
      </c>
      <c r="H2429" s="34" cm="1">
        <f t="array" ref="H2429">SUMPRODUCT(('ESB Networks Summary'!$C$5:$C$17384=Data!D2429)*('ESB Networks Summary'!$E$5:$E$17384))*1000*2-SUMPRODUCT(('ESB Networks Summary'!$C$5:$C$17384=Data!D2429)*('ESB Networks Summary'!$F$5:$F$17384))*1000*2</f>
        <v>-2792</v>
      </c>
      <c r="I2429" s="5">
        <v>287.36666666666599</v>
      </c>
      <c r="J2429" s="5">
        <v>0</v>
      </c>
      <c r="K2429" s="17">
        <v>1</v>
      </c>
      <c r="L2429" s="52">
        <f t="shared" si="262"/>
        <v>0</v>
      </c>
      <c r="M2429" s="5">
        <v>0</v>
      </c>
      <c r="N2429" s="5">
        <v>768.1</v>
      </c>
      <c r="O2429" s="96"/>
      <c r="P2429" s="5">
        <v>3753.2833333333301</v>
      </c>
      <c r="R2429" s="99">
        <v>19.785</v>
      </c>
      <c r="S2429" s="99">
        <v>11.907</v>
      </c>
      <c r="T2429" s="30">
        <f t="shared" si="259"/>
        <v>352.0583333333301</v>
      </c>
      <c r="U2429" s="21">
        <f t="shared" si="263"/>
        <v>0</v>
      </c>
      <c r="V2429" s="21">
        <f t="shared" si="264"/>
        <v>-0.15676309687500001</v>
      </c>
      <c r="W2429" s="21">
        <f t="shared" si="265"/>
        <v>0</v>
      </c>
    </row>
    <row r="2430" spans="1:23">
      <c r="A2430" s="2">
        <f t="shared" si="260"/>
        <v>45474</v>
      </c>
      <c r="B2430" s="3">
        <f t="shared" si="261"/>
        <v>45494</v>
      </c>
      <c r="C2430" s="7">
        <v>45494.583333333336</v>
      </c>
      <c r="D2430" s="7">
        <v>45494.625</v>
      </c>
      <c r="E2430" s="5">
        <v>100</v>
      </c>
      <c r="F2430" s="5">
        <v>0</v>
      </c>
      <c r="G2430" s="5">
        <v>-1741.2833333333299</v>
      </c>
      <c r="H2430" s="34" cm="1">
        <f t="array" ref="H2430">SUMPRODUCT(('ESB Networks Summary'!$C$5:$C$17384=Data!D2430)*('ESB Networks Summary'!$E$5:$E$17384))*1000*2-SUMPRODUCT(('ESB Networks Summary'!$C$5:$C$17384=Data!D2430)*('ESB Networks Summary'!$F$5:$F$17384))*1000*2</f>
        <v>-1816</v>
      </c>
      <c r="I2430" s="5">
        <v>289.69166666666598</v>
      </c>
      <c r="J2430" s="5">
        <v>0</v>
      </c>
      <c r="K2430" s="17">
        <v>1</v>
      </c>
      <c r="L2430" s="52">
        <f t="shared" si="262"/>
        <v>0</v>
      </c>
      <c r="M2430" s="5">
        <v>0</v>
      </c>
      <c r="N2430" s="5">
        <v>819.3</v>
      </c>
      <c r="O2430" s="96"/>
      <c r="P2430" s="5">
        <v>2675.6583333333301</v>
      </c>
      <c r="R2430" s="99">
        <v>19.192</v>
      </c>
      <c r="S2430" s="99">
        <v>11.314</v>
      </c>
      <c r="T2430" s="30">
        <f t="shared" si="259"/>
        <v>115.07500000000027</v>
      </c>
      <c r="U2430" s="21">
        <f t="shared" si="263"/>
        <v>0</v>
      </c>
      <c r="V2430" s="21">
        <f t="shared" si="264"/>
        <v>-9.8504398166666465E-2</v>
      </c>
      <c r="W2430" s="21">
        <f t="shared" si="265"/>
        <v>0</v>
      </c>
    </row>
    <row r="2431" spans="1:23">
      <c r="A2431" s="2">
        <f t="shared" si="260"/>
        <v>45474</v>
      </c>
      <c r="B2431" s="3">
        <f t="shared" si="261"/>
        <v>45494</v>
      </c>
      <c r="C2431" s="7">
        <v>45494.604166666664</v>
      </c>
      <c r="D2431" s="7">
        <v>45494.645833333336</v>
      </c>
      <c r="E2431" s="5">
        <v>100</v>
      </c>
      <c r="F2431" s="5">
        <v>0</v>
      </c>
      <c r="G2431" s="5">
        <v>-1701.05</v>
      </c>
      <c r="H2431" s="34" cm="1">
        <f t="array" ref="H2431">SUMPRODUCT(('ESB Networks Summary'!$C$5:$C$17384=Data!D2431)*('ESB Networks Summary'!$E$5:$E$17384))*1000*2-SUMPRODUCT(('ESB Networks Summary'!$C$5:$C$17384=Data!D2431)*('ESB Networks Summary'!$F$5:$F$17384))*1000*2</f>
        <v>-1648</v>
      </c>
      <c r="I2431" s="5">
        <v>286.13333333333298</v>
      </c>
      <c r="J2431" s="5">
        <v>0</v>
      </c>
      <c r="K2431" s="17">
        <v>1</v>
      </c>
      <c r="L2431" s="52">
        <f t="shared" si="262"/>
        <v>0</v>
      </c>
      <c r="M2431" s="5">
        <v>0</v>
      </c>
      <c r="N2431" s="5">
        <v>817.96666666666601</v>
      </c>
      <c r="O2431" s="96"/>
      <c r="P2431" s="5">
        <v>2620.6583333333301</v>
      </c>
      <c r="R2431" s="99">
        <v>19.192</v>
      </c>
      <c r="S2431" s="99">
        <v>11.314</v>
      </c>
      <c r="T2431" s="30">
        <f t="shared" si="259"/>
        <v>101.64166666666415</v>
      </c>
      <c r="U2431" s="21">
        <f t="shared" si="263"/>
        <v>0</v>
      </c>
      <c r="V2431" s="21">
        <f t="shared" si="264"/>
        <v>-9.6228398500000006E-2</v>
      </c>
      <c r="W2431" s="21">
        <f t="shared" si="265"/>
        <v>0</v>
      </c>
    </row>
    <row r="2432" spans="1:23">
      <c r="A2432" s="2">
        <f t="shared" si="260"/>
        <v>45474</v>
      </c>
      <c r="B2432" s="3">
        <f t="shared" si="261"/>
        <v>45494</v>
      </c>
      <c r="C2432" s="7">
        <v>45494.625</v>
      </c>
      <c r="D2432" s="7">
        <v>45494.666666666664</v>
      </c>
      <c r="E2432" s="5">
        <v>100</v>
      </c>
      <c r="F2432" s="5">
        <v>-14.2666666666666</v>
      </c>
      <c r="G2432" s="5">
        <v>-1456.8999999999901</v>
      </c>
      <c r="H2432" s="34" cm="1">
        <f t="array" ref="H2432">SUMPRODUCT(('ESB Networks Summary'!$C$5:$C$17384=Data!D2432)*('ESB Networks Summary'!$E$5:$E$17384))*1000*2-SUMPRODUCT(('ESB Networks Summary'!$C$5:$C$17384=Data!D2432)*('ESB Networks Summary'!$F$5:$F$17384))*1000*2</f>
        <v>-1380</v>
      </c>
      <c r="I2432" s="5">
        <v>0</v>
      </c>
      <c r="J2432" s="5">
        <v>0</v>
      </c>
      <c r="K2432" s="17">
        <v>1</v>
      </c>
      <c r="L2432" s="52">
        <f t="shared" si="262"/>
        <v>0</v>
      </c>
      <c r="M2432" s="5">
        <v>0</v>
      </c>
      <c r="N2432" s="5">
        <v>432.26666666666603</v>
      </c>
      <c r="O2432" s="96"/>
      <c r="P2432" s="5">
        <v>1936.55</v>
      </c>
      <c r="R2432" s="99">
        <v>20.045999999999999</v>
      </c>
      <c r="S2432" s="99">
        <v>12.169</v>
      </c>
      <c r="T2432" s="30">
        <f t="shared" si="259"/>
        <v>61.650000000010444</v>
      </c>
      <c r="U2432" s="21">
        <f t="shared" si="263"/>
        <v>0</v>
      </c>
      <c r="V2432" s="21">
        <f t="shared" si="264"/>
        <v>-8.8645080499999404E-2</v>
      </c>
      <c r="W2432" s="21">
        <f t="shared" si="265"/>
        <v>0</v>
      </c>
    </row>
    <row r="2433" spans="1:23">
      <c r="A2433" s="2">
        <f t="shared" si="260"/>
        <v>45474</v>
      </c>
      <c r="B2433" s="3">
        <f t="shared" si="261"/>
        <v>45494</v>
      </c>
      <c r="C2433" s="7">
        <v>45494.645833333336</v>
      </c>
      <c r="D2433" s="7">
        <v>45494.6875</v>
      </c>
      <c r="E2433" s="5">
        <v>100</v>
      </c>
      <c r="F2433" s="5">
        <v>-14.2666666666666</v>
      </c>
      <c r="G2433" s="5">
        <v>-361.49166666666599</v>
      </c>
      <c r="H2433" s="34" cm="1">
        <f t="array" ref="H2433">SUMPRODUCT(('ESB Networks Summary'!$C$5:$C$17384=Data!D2433)*('ESB Networks Summary'!$E$5:$E$17384))*1000*2-SUMPRODUCT(('ESB Networks Summary'!$C$5:$C$17384=Data!D2433)*('ESB Networks Summary'!$F$5:$F$17384))*1000*2</f>
        <v>-308</v>
      </c>
      <c r="I2433" s="5">
        <v>166.85833333333301</v>
      </c>
      <c r="J2433" s="5">
        <v>0</v>
      </c>
      <c r="K2433" s="17">
        <v>1</v>
      </c>
      <c r="L2433" s="52">
        <f t="shared" si="262"/>
        <v>0</v>
      </c>
      <c r="M2433" s="5">
        <v>0</v>
      </c>
      <c r="N2433" s="5">
        <v>385.27499999999998</v>
      </c>
      <c r="O2433" s="96"/>
      <c r="P2433" s="5">
        <v>771.95833333333303</v>
      </c>
      <c r="R2433" s="99">
        <v>20.045999999999999</v>
      </c>
      <c r="S2433" s="99">
        <v>12.169</v>
      </c>
      <c r="T2433" s="30">
        <f t="shared" si="259"/>
        <v>39.458333333333663</v>
      </c>
      <c r="U2433" s="21">
        <f t="shared" si="263"/>
        <v>0</v>
      </c>
      <c r="V2433" s="21">
        <f t="shared" si="264"/>
        <v>-2.1994960458333296E-2</v>
      </c>
      <c r="W2433" s="21">
        <f t="shared" si="265"/>
        <v>0</v>
      </c>
    </row>
    <row r="2434" spans="1:23">
      <c r="A2434" s="2">
        <f t="shared" si="260"/>
        <v>45474</v>
      </c>
      <c r="B2434" s="3">
        <f t="shared" si="261"/>
        <v>45494</v>
      </c>
      <c r="C2434" s="7">
        <v>45494.666666666664</v>
      </c>
      <c r="D2434" s="7">
        <v>45494.708333333336</v>
      </c>
      <c r="E2434" s="5">
        <v>99.0833333333333</v>
      </c>
      <c r="F2434" s="5">
        <v>36.741666666666603</v>
      </c>
      <c r="G2434" s="5">
        <v>16.8333333333333</v>
      </c>
      <c r="H2434" s="34" cm="1">
        <f t="array" ref="H2434">SUMPRODUCT(('ESB Networks Summary'!$C$5:$C$17384=Data!D2434)*('ESB Networks Summary'!$E$5:$E$17384))*1000*2-SUMPRODUCT(('ESB Networks Summary'!$C$5:$C$17384=Data!D2434)*('ESB Networks Summary'!$F$5:$F$17384))*1000*2</f>
        <v>8</v>
      </c>
      <c r="I2434" s="5">
        <v>191.458333333333</v>
      </c>
      <c r="J2434" s="5">
        <v>0</v>
      </c>
      <c r="K2434" s="17">
        <v>1</v>
      </c>
      <c r="L2434" s="52">
        <f t="shared" si="262"/>
        <v>0</v>
      </c>
      <c r="M2434" s="5">
        <v>0</v>
      </c>
      <c r="N2434" s="5">
        <v>502.74166666666599</v>
      </c>
      <c r="O2434" s="96"/>
      <c r="P2434" s="5">
        <v>601.00833333333298</v>
      </c>
      <c r="R2434" s="99">
        <v>21.97</v>
      </c>
      <c r="S2434" s="99">
        <v>13.624000000000001</v>
      </c>
      <c r="T2434" s="30">
        <f t="shared" ref="T2434:T2497" si="266">P2434+G2434-N2434-F2434</f>
        <v>78.358333333333647</v>
      </c>
      <c r="U2434" s="21">
        <f t="shared" si="263"/>
        <v>1.849141666666663E-3</v>
      </c>
      <c r="V2434" s="21">
        <f t="shared" si="264"/>
        <v>0</v>
      </c>
      <c r="W2434" s="21">
        <f t="shared" si="265"/>
        <v>0</v>
      </c>
    </row>
    <row r="2435" spans="1:23">
      <c r="A2435" s="2">
        <f t="shared" ref="A2435:A2498" si="267">DATE(YEAR(C2435),MONTH(C2435),1)</f>
        <v>45474</v>
      </c>
      <c r="B2435" s="3">
        <f t="shared" ref="B2435:B2498" si="268">DATE(YEAR(C2435),MONTH(C2435),DAY(C2435))</f>
        <v>45494</v>
      </c>
      <c r="C2435" s="7">
        <v>45494.6875</v>
      </c>
      <c r="D2435" s="7">
        <v>45494.729166666664</v>
      </c>
      <c r="E2435" s="5">
        <v>99</v>
      </c>
      <c r="F2435" s="5">
        <v>354.39166666666603</v>
      </c>
      <c r="G2435" s="5">
        <v>43.408333333333303</v>
      </c>
      <c r="H2435" s="34" cm="1">
        <f t="array" ref="H2435">SUMPRODUCT(('ESB Networks Summary'!$C$5:$C$17384=Data!D2435)*('ESB Networks Summary'!$E$5:$E$17384))*1000*2-SUMPRODUCT(('ESB Networks Summary'!$C$5:$C$17384=Data!D2435)*('ESB Networks Summary'!$F$5:$F$17384))*1000*2</f>
        <v>8</v>
      </c>
      <c r="I2435" s="5">
        <v>0</v>
      </c>
      <c r="J2435" s="5">
        <v>0</v>
      </c>
      <c r="K2435" s="17">
        <v>1</v>
      </c>
      <c r="L2435" s="52">
        <f t="shared" ref="L2435:L2498" si="269">IF(AND(K2435=2,K2434&lt;2),1,0)</f>
        <v>0</v>
      </c>
      <c r="M2435" s="5">
        <v>0</v>
      </c>
      <c r="N2435" s="5">
        <v>226.79999999999899</v>
      </c>
      <c r="O2435" s="96"/>
      <c r="P2435" s="5">
        <v>761.15</v>
      </c>
      <c r="R2435" s="99">
        <v>21.97</v>
      </c>
      <c r="S2435" s="99">
        <v>13.624000000000001</v>
      </c>
      <c r="T2435" s="30">
        <f t="shared" si="266"/>
        <v>223.36666666666832</v>
      </c>
      <c r="U2435" s="21">
        <f t="shared" ref="U2435:U2498" si="270">IF(G2435&gt;0, G2435/1000*R2435/2,0)/100</f>
        <v>4.7684054166666637E-3</v>
      </c>
      <c r="V2435" s="21">
        <f t="shared" ref="V2435:V2498" si="271">IF(G2435&lt;0, G2435/1000*S2435/2,0)/100</f>
        <v>0</v>
      </c>
      <c r="W2435" s="21">
        <f t="shared" ref="W2435:W2498" si="272">IF(J2435&gt;P2435,J2435/1000/2*R2435/100,0)</f>
        <v>0</v>
      </c>
    </row>
    <row r="2436" spans="1:23">
      <c r="A2436" s="2">
        <f t="shared" si="267"/>
        <v>45474</v>
      </c>
      <c r="B2436" s="3">
        <f t="shared" si="268"/>
        <v>45494</v>
      </c>
      <c r="C2436" s="7">
        <v>45494.708333333336</v>
      </c>
      <c r="D2436" s="7">
        <v>45494.75</v>
      </c>
      <c r="E2436" s="5">
        <v>99.366666666666603</v>
      </c>
      <c r="F2436" s="5">
        <v>147.4</v>
      </c>
      <c r="G2436" s="5">
        <v>-23.483333333333299</v>
      </c>
      <c r="H2436" s="34" cm="1">
        <f t="array" ref="H2436">SUMPRODUCT(('ESB Networks Summary'!$C$5:$C$17384=Data!D2436)*('ESB Networks Summary'!$E$5:$E$17384))*1000*2-SUMPRODUCT(('ESB Networks Summary'!$C$5:$C$17384=Data!D2436)*('ESB Networks Summary'!$F$5:$F$17384))*1000*2</f>
        <v>-16</v>
      </c>
      <c r="I2436" s="5">
        <v>40.483333333333299</v>
      </c>
      <c r="J2436" s="5">
        <v>0</v>
      </c>
      <c r="K2436" s="17">
        <v>1</v>
      </c>
      <c r="L2436" s="52">
        <f t="shared" si="269"/>
        <v>0</v>
      </c>
      <c r="M2436" s="5">
        <v>0</v>
      </c>
      <c r="N2436" s="5">
        <v>234.17499999999899</v>
      </c>
      <c r="O2436" s="96"/>
      <c r="P2436" s="5">
        <v>506.058333333333</v>
      </c>
      <c r="R2436" s="99">
        <v>23.218</v>
      </c>
      <c r="S2436" s="99">
        <v>14.872</v>
      </c>
      <c r="T2436" s="30">
        <f t="shared" si="266"/>
        <v>101.00000000000071</v>
      </c>
      <c r="U2436" s="21">
        <f t="shared" si="270"/>
        <v>0</v>
      </c>
      <c r="V2436" s="21">
        <f t="shared" si="271"/>
        <v>-1.7462206666666641E-3</v>
      </c>
      <c r="W2436" s="21">
        <f t="shared" si="272"/>
        <v>0</v>
      </c>
    </row>
    <row r="2437" spans="1:23">
      <c r="A2437" s="2">
        <f t="shared" si="267"/>
        <v>45474</v>
      </c>
      <c r="B2437" s="3">
        <f t="shared" si="268"/>
        <v>45494</v>
      </c>
      <c r="C2437" s="7">
        <v>45494.729166666664</v>
      </c>
      <c r="D2437" s="7">
        <v>45494.770833333336</v>
      </c>
      <c r="E2437" s="5">
        <v>100</v>
      </c>
      <c r="F2437" s="5">
        <v>-5</v>
      </c>
      <c r="G2437" s="5">
        <v>-49.858333333333299</v>
      </c>
      <c r="H2437" s="34" cm="1">
        <f t="array" ref="H2437">SUMPRODUCT(('ESB Networks Summary'!$C$5:$C$17384=Data!D2437)*('ESB Networks Summary'!$E$5:$E$17384))*1000*2-SUMPRODUCT(('ESB Networks Summary'!$C$5:$C$17384=Data!D2437)*('ESB Networks Summary'!$F$5:$F$17384))*1000*2</f>
        <v>-44</v>
      </c>
      <c r="I2437" s="5">
        <v>124.266666666666</v>
      </c>
      <c r="J2437" s="5">
        <v>0</v>
      </c>
      <c r="K2437" s="17">
        <v>1</v>
      </c>
      <c r="L2437" s="52">
        <f t="shared" si="269"/>
        <v>0</v>
      </c>
      <c r="M2437" s="5">
        <v>0</v>
      </c>
      <c r="N2437" s="5">
        <v>258.416666666666</v>
      </c>
      <c r="O2437" s="96"/>
      <c r="P2437" s="5">
        <v>413.291666666666</v>
      </c>
      <c r="R2437" s="99">
        <v>23.218</v>
      </c>
      <c r="S2437" s="99">
        <v>14.872</v>
      </c>
      <c r="T2437" s="30">
        <f t="shared" si="266"/>
        <v>110.01666666666671</v>
      </c>
      <c r="U2437" s="21">
        <f t="shared" si="270"/>
        <v>0</v>
      </c>
      <c r="V2437" s="21">
        <f t="shared" si="271"/>
        <v>-3.7074656666666638E-3</v>
      </c>
      <c r="W2437" s="21">
        <f t="shared" si="272"/>
        <v>0</v>
      </c>
    </row>
    <row r="2438" spans="1:23">
      <c r="A2438" s="2">
        <f t="shared" si="267"/>
        <v>45474</v>
      </c>
      <c r="B2438" s="3">
        <f t="shared" si="268"/>
        <v>45494</v>
      </c>
      <c r="C2438" s="7">
        <v>45494.75</v>
      </c>
      <c r="D2438" s="7">
        <v>45494.791666666664</v>
      </c>
      <c r="E2438" s="5">
        <v>100</v>
      </c>
      <c r="F2438" s="5">
        <v>-5</v>
      </c>
      <c r="G2438" s="5">
        <v>-80.183333333333294</v>
      </c>
      <c r="H2438" s="34" cm="1">
        <f t="array" ref="H2438">SUMPRODUCT(('ESB Networks Summary'!$C$5:$C$17384=Data!D2438)*('ESB Networks Summary'!$E$5:$E$17384))*1000*2-SUMPRODUCT(('ESB Networks Summary'!$C$5:$C$17384=Data!D2438)*('ESB Networks Summary'!$F$5:$F$17384))*1000*2</f>
        <v>-66</v>
      </c>
      <c r="I2438" s="5">
        <v>37.199999999999903</v>
      </c>
      <c r="J2438" s="5">
        <v>0</v>
      </c>
      <c r="K2438" s="17">
        <v>1</v>
      </c>
      <c r="L2438" s="52">
        <f t="shared" si="269"/>
        <v>0</v>
      </c>
      <c r="M2438" s="5">
        <v>0</v>
      </c>
      <c r="N2438" s="5">
        <v>141.02500000000001</v>
      </c>
      <c r="O2438" s="96"/>
      <c r="P2438" s="5">
        <v>318.74166666666599</v>
      </c>
      <c r="R2438" s="99">
        <v>23.152000000000001</v>
      </c>
      <c r="S2438" s="99">
        <v>15.274000000000001</v>
      </c>
      <c r="T2438" s="30">
        <f t="shared" si="266"/>
        <v>102.53333333333271</v>
      </c>
      <c r="U2438" s="21">
        <f t="shared" si="270"/>
        <v>0</v>
      </c>
      <c r="V2438" s="21">
        <f t="shared" si="271"/>
        <v>-6.1236011666666642E-3</v>
      </c>
      <c r="W2438" s="21">
        <f t="shared" si="272"/>
        <v>0</v>
      </c>
    </row>
    <row r="2439" spans="1:23">
      <c r="A2439" s="2">
        <f t="shared" si="267"/>
        <v>45474</v>
      </c>
      <c r="B2439" s="3">
        <f t="shared" si="268"/>
        <v>45494</v>
      </c>
      <c r="C2439" s="7">
        <v>45494.770833333336</v>
      </c>
      <c r="D2439" s="7">
        <v>45494.8125</v>
      </c>
      <c r="E2439" s="5">
        <v>100</v>
      </c>
      <c r="F2439" s="5">
        <v>-5</v>
      </c>
      <c r="G2439" s="5">
        <v>-44.005555555555503</v>
      </c>
      <c r="H2439" s="34" cm="1">
        <f t="array" ref="H2439">SUMPRODUCT(('ESB Networks Summary'!$C$5:$C$17384=Data!D2439)*('ESB Networks Summary'!$E$5:$E$17384))*1000*2-SUMPRODUCT(('ESB Networks Summary'!$C$5:$C$17384=Data!D2439)*('ESB Networks Summary'!$F$5:$F$17384))*1000*2</f>
        <v>-38</v>
      </c>
      <c r="I2439" s="5">
        <v>0</v>
      </c>
      <c r="J2439" s="5">
        <v>0</v>
      </c>
      <c r="K2439" s="17">
        <v>1</v>
      </c>
      <c r="L2439" s="52">
        <f t="shared" si="269"/>
        <v>0</v>
      </c>
      <c r="M2439" s="5">
        <v>0</v>
      </c>
      <c r="N2439" s="5">
        <v>116.033333333333</v>
      </c>
      <c r="O2439" s="96"/>
      <c r="P2439" s="5">
        <v>257.82222222222202</v>
      </c>
      <c r="R2439" s="99">
        <v>23.152000000000001</v>
      </c>
      <c r="S2439" s="99">
        <v>15.274000000000001</v>
      </c>
      <c r="T2439" s="30">
        <f t="shared" si="266"/>
        <v>102.78333333333352</v>
      </c>
      <c r="U2439" s="21">
        <f t="shared" si="270"/>
        <v>0</v>
      </c>
      <c r="V2439" s="21">
        <f t="shared" si="271"/>
        <v>-3.3607042777777738E-3</v>
      </c>
      <c r="W2439" s="21">
        <f t="shared" si="272"/>
        <v>0</v>
      </c>
    </row>
    <row r="2440" spans="1:23">
      <c r="A2440" s="2">
        <f t="shared" si="267"/>
        <v>45474</v>
      </c>
      <c r="B2440" s="3">
        <f t="shared" si="268"/>
        <v>45494</v>
      </c>
      <c r="C2440" s="7">
        <v>45494.791666666664</v>
      </c>
      <c r="D2440" s="7">
        <v>45494.833333333336</v>
      </c>
      <c r="E2440" s="5">
        <v>99.1666666666666</v>
      </c>
      <c r="F2440" s="5">
        <v>-202.56666666666601</v>
      </c>
      <c r="G2440" s="5">
        <v>-1.63333333333333</v>
      </c>
      <c r="H2440" s="34" cm="1">
        <f t="array" ref="H2440">SUMPRODUCT(('ESB Networks Summary'!$C$5:$C$17384=Data!D2440)*('ESB Networks Summary'!$E$5:$E$17384))*1000*2-SUMPRODUCT(('ESB Networks Summary'!$C$5:$C$17384=Data!D2440)*('ESB Networks Summary'!$F$5:$F$17384))*1000*2</f>
        <v>4</v>
      </c>
      <c r="I2440" s="5">
        <v>0</v>
      </c>
      <c r="J2440" s="5">
        <v>0</v>
      </c>
      <c r="K2440" s="17">
        <v>1</v>
      </c>
      <c r="L2440" s="52">
        <f t="shared" si="269"/>
        <v>0</v>
      </c>
      <c r="M2440" s="5">
        <v>0</v>
      </c>
      <c r="N2440" s="5">
        <v>187.1</v>
      </c>
      <c r="O2440" s="96"/>
      <c r="P2440" s="5">
        <v>129.36666666666599</v>
      </c>
      <c r="R2440" s="99">
        <v>22.844000000000001</v>
      </c>
      <c r="S2440" s="99">
        <v>14.966999999999999</v>
      </c>
      <c r="T2440" s="30">
        <f t="shared" si="266"/>
        <v>143.19999999999868</v>
      </c>
      <c r="U2440" s="21">
        <f t="shared" si="270"/>
        <v>0</v>
      </c>
      <c r="V2440" s="21">
        <f t="shared" si="271"/>
        <v>-1.2223049999999974E-4</v>
      </c>
      <c r="W2440" s="21">
        <f t="shared" si="272"/>
        <v>0</v>
      </c>
    </row>
    <row r="2441" spans="1:23">
      <c r="A2441" s="2">
        <f t="shared" si="267"/>
        <v>45474</v>
      </c>
      <c r="B2441" s="3">
        <f t="shared" si="268"/>
        <v>45494</v>
      </c>
      <c r="C2441" s="7">
        <v>45494.8125</v>
      </c>
      <c r="D2441" s="7">
        <v>45494.854166666664</v>
      </c>
      <c r="E2441" s="5">
        <v>99</v>
      </c>
      <c r="F2441" s="5">
        <v>-168.5</v>
      </c>
      <c r="G2441" s="5">
        <v>0.266666666666666</v>
      </c>
      <c r="H2441" s="34" cm="1">
        <f t="array" ref="H2441">SUMPRODUCT(('ESB Networks Summary'!$C$5:$C$17384=Data!D2441)*('ESB Networks Summary'!$E$5:$E$17384))*1000*2-SUMPRODUCT(('ESB Networks Summary'!$C$5:$C$17384=Data!D2441)*('ESB Networks Summary'!$F$5:$F$17384))*1000*2</f>
        <v>4</v>
      </c>
      <c r="I2441" s="5">
        <v>0</v>
      </c>
      <c r="J2441" s="5">
        <v>0</v>
      </c>
      <c r="K2441" s="17">
        <v>1</v>
      </c>
      <c r="L2441" s="52">
        <f t="shared" si="269"/>
        <v>0</v>
      </c>
      <c r="M2441" s="5">
        <v>0</v>
      </c>
      <c r="N2441" s="5">
        <v>78.1666666666666</v>
      </c>
      <c r="O2441" s="96"/>
      <c r="P2441" s="5">
        <v>60.466666666666598</v>
      </c>
      <c r="R2441" s="99">
        <v>22.844000000000001</v>
      </c>
      <c r="S2441" s="99">
        <v>14.966999999999999</v>
      </c>
      <c r="T2441" s="30">
        <f t="shared" si="266"/>
        <v>151.06666666666666</v>
      </c>
      <c r="U2441" s="21">
        <f t="shared" si="270"/>
        <v>3.0458666666666589E-5</v>
      </c>
      <c r="V2441" s="21">
        <f t="shared" si="271"/>
        <v>0</v>
      </c>
      <c r="W2441" s="21">
        <f t="shared" si="272"/>
        <v>0</v>
      </c>
    </row>
    <row r="2442" spans="1:23">
      <c r="A2442" s="2">
        <f t="shared" si="267"/>
        <v>45474</v>
      </c>
      <c r="B2442" s="3">
        <f t="shared" si="268"/>
        <v>45494</v>
      </c>
      <c r="C2442" s="7">
        <v>45494.833333333336</v>
      </c>
      <c r="D2442" s="7">
        <v>45494.875</v>
      </c>
      <c r="E2442" s="5">
        <v>97.1666666666666</v>
      </c>
      <c r="F2442" s="5">
        <v>-1835.6</v>
      </c>
      <c r="G2442" s="5">
        <v>0.133333333333333</v>
      </c>
      <c r="H2442" s="34" cm="1">
        <f t="array" ref="H2442">SUMPRODUCT(('ESB Networks Summary'!$C$5:$C$17384=Data!D2442)*('ESB Networks Summary'!$E$5:$E$17384))*1000*2-SUMPRODUCT(('ESB Networks Summary'!$C$5:$C$17384=Data!D2442)*('ESB Networks Summary'!$F$5:$F$17384))*1000*2</f>
        <v>6</v>
      </c>
      <c r="I2442" s="5">
        <v>0</v>
      </c>
      <c r="J2442" s="5">
        <v>0</v>
      </c>
      <c r="K2442" s="17">
        <v>1</v>
      </c>
      <c r="L2442" s="52">
        <f t="shared" si="269"/>
        <v>0</v>
      </c>
      <c r="M2442" s="5">
        <v>0</v>
      </c>
      <c r="N2442" s="5">
        <v>1656.7333333333299</v>
      </c>
      <c r="O2442" s="96"/>
      <c r="P2442" s="5">
        <v>32.866666666666603</v>
      </c>
      <c r="R2442" s="99">
        <v>22.530999999999999</v>
      </c>
      <c r="S2442" s="99">
        <v>14.654</v>
      </c>
      <c r="T2442" s="30">
        <f t="shared" si="266"/>
        <v>211.86666666666997</v>
      </c>
      <c r="U2442" s="21">
        <f t="shared" si="270"/>
        <v>1.5020666666666626E-5</v>
      </c>
      <c r="V2442" s="21">
        <f t="shared" si="271"/>
        <v>0</v>
      </c>
      <c r="W2442" s="21">
        <f t="shared" si="272"/>
        <v>0</v>
      </c>
    </row>
    <row r="2443" spans="1:23">
      <c r="A2443" s="2">
        <f t="shared" si="267"/>
        <v>45474</v>
      </c>
      <c r="B2443" s="3">
        <f t="shared" si="268"/>
        <v>45494</v>
      </c>
      <c r="C2443" s="7">
        <v>45494.854166666664</v>
      </c>
      <c r="D2443" s="7">
        <v>45494.895833333336</v>
      </c>
      <c r="E2443" s="5">
        <v>91.6666666666666</v>
      </c>
      <c r="F2443" s="5">
        <v>-1836.63333333333</v>
      </c>
      <c r="G2443" s="5">
        <v>-3.375</v>
      </c>
      <c r="H2443" s="34" cm="1">
        <f t="array" ref="H2443">SUMPRODUCT(('ESB Networks Summary'!$C$5:$C$17384=Data!D2443)*('ESB Networks Summary'!$E$5:$E$17384))*1000*2-SUMPRODUCT(('ESB Networks Summary'!$C$5:$C$17384=Data!D2443)*('ESB Networks Summary'!$F$5:$F$17384))*1000*2</f>
        <v>2</v>
      </c>
      <c r="I2443" s="5">
        <v>0</v>
      </c>
      <c r="J2443" s="5">
        <v>0</v>
      </c>
      <c r="K2443" s="17">
        <v>1</v>
      </c>
      <c r="L2443" s="52">
        <f t="shared" si="269"/>
        <v>0</v>
      </c>
      <c r="M2443" s="5">
        <v>0</v>
      </c>
      <c r="N2443" s="5">
        <v>1702.6083333333299</v>
      </c>
      <c r="O2443" s="96"/>
      <c r="P2443" s="5">
        <v>29.8666666666666</v>
      </c>
      <c r="R2443" s="99">
        <v>22.530999999999999</v>
      </c>
      <c r="S2443" s="99">
        <v>14.654</v>
      </c>
      <c r="T2443" s="30">
        <f t="shared" si="266"/>
        <v>160.51666666666665</v>
      </c>
      <c r="U2443" s="21">
        <f t="shared" si="270"/>
        <v>0</v>
      </c>
      <c r="V2443" s="21">
        <f t="shared" si="271"/>
        <v>-2.4728625000000002E-4</v>
      </c>
      <c r="W2443" s="21">
        <f t="shared" si="272"/>
        <v>0</v>
      </c>
    </row>
    <row r="2444" spans="1:23">
      <c r="A2444" s="2">
        <f t="shared" si="267"/>
        <v>45474</v>
      </c>
      <c r="B2444" s="3">
        <f t="shared" si="268"/>
        <v>45494</v>
      </c>
      <c r="C2444" s="7">
        <v>45494.875</v>
      </c>
      <c r="D2444" s="7">
        <v>45494.916666666664</v>
      </c>
      <c r="E2444" s="5">
        <v>89.5833333333333</v>
      </c>
      <c r="F2444" s="5">
        <v>-307.041666666666</v>
      </c>
      <c r="G2444" s="5">
        <v>-2.32499999999999</v>
      </c>
      <c r="H2444" s="34" cm="1">
        <f t="array" ref="H2444">SUMPRODUCT(('ESB Networks Summary'!$C$5:$C$17384=Data!D2444)*('ESB Networks Summary'!$E$5:$E$17384))*1000*2-SUMPRODUCT(('ESB Networks Summary'!$C$5:$C$17384=Data!D2444)*('ESB Networks Summary'!$F$5:$F$17384))*1000*2</f>
        <v>4</v>
      </c>
      <c r="I2444" s="5">
        <v>0</v>
      </c>
      <c r="J2444" s="5">
        <v>0</v>
      </c>
      <c r="K2444" s="17">
        <v>1</v>
      </c>
      <c r="L2444" s="52">
        <f t="shared" si="269"/>
        <v>0</v>
      </c>
      <c r="M2444" s="5">
        <v>0</v>
      </c>
      <c r="N2444" s="5">
        <v>181.291666666666</v>
      </c>
      <c r="O2444" s="96"/>
      <c r="P2444" s="5">
        <v>17.683333333333302</v>
      </c>
      <c r="R2444" s="99">
        <v>21.363999999999997</v>
      </c>
      <c r="S2444" s="99">
        <v>13.486000000000001</v>
      </c>
      <c r="T2444" s="30">
        <f t="shared" si="266"/>
        <v>141.10833333333332</v>
      </c>
      <c r="U2444" s="21">
        <f t="shared" si="270"/>
        <v>0</v>
      </c>
      <c r="V2444" s="21">
        <f t="shared" si="271"/>
        <v>-1.5677474999999935E-4</v>
      </c>
      <c r="W2444" s="21">
        <f t="shared" si="272"/>
        <v>0</v>
      </c>
    </row>
    <row r="2445" spans="1:23">
      <c r="A2445" s="2">
        <f t="shared" si="267"/>
        <v>45474</v>
      </c>
      <c r="B2445" s="3">
        <f t="shared" si="268"/>
        <v>45494</v>
      </c>
      <c r="C2445" s="7">
        <v>45494.895833333336</v>
      </c>
      <c r="D2445" s="7">
        <v>45494.9375</v>
      </c>
      <c r="E2445" s="5">
        <v>88.966666666666598</v>
      </c>
      <c r="F2445" s="5">
        <v>-303.76666666666603</v>
      </c>
      <c r="G2445" s="5">
        <v>0.42499999999999999</v>
      </c>
      <c r="H2445" s="34" cm="1">
        <f t="array" ref="H2445">SUMPRODUCT(('ESB Networks Summary'!$C$5:$C$17384=Data!D2445)*('ESB Networks Summary'!$E$5:$E$17384))*1000*2-SUMPRODUCT(('ESB Networks Summary'!$C$5:$C$17384=Data!D2445)*('ESB Networks Summary'!$F$5:$F$17384))*1000*2</f>
        <v>4</v>
      </c>
      <c r="I2445" s="5">
        <v>0</v>
      </c>
      <c r="J2445" s="5">
        <v>0</v>
      </c>
      <c r="K2445" s="17">
        <v>1</v>
      </c>
      <c r="L2445" s="52">
        <f t="shared" si="269"/>
        <v>0</v>
      </c>
      <c r="M2445" s="5">
        <v>0</v>
      </c>
      <c r="N2445" s="5">
        <v>176.433333333333</v>
      </c>
      <c r="O2445" s="96"/>
      <c r="P2445" s="5">
        <v>3</v>
      </c>
      <c r="R2445" s="99">
        <v>21.363999999999997</v>
      </c>
      <c r="S2445" s="99">
        <v>13.486000000000001</v>
      </c>
      <c r="T2445" s="30">
        <f t="shared" si="266"/>
        <v>130.75833333333304</v>
      </c>
      <c r="U2445" s="21">
        <f t="shared" si="270"/>
        <v>4.5398499999999989E-5</v>
      </c>
      <c r="V2445" s="21">
        <f t="shared" si="271"/>
        <v>0</v>
      </c>
      <c r="W2445" s="21">
        <f t="shared" si="272"/>
        <v>0</v>
      </c>
    </row>
    <row r="2446" spans="1:23">
      <c r="A2446" s="2">
        <f t="shared" si="267"/>
        <v>45474</v>
      </c>
      <c r="B2446" s="3">
        <f t="shared" si="268"/>
        <v>45494</v>
      </c>
      <c r="C2446" s="7">
        <v>45494.916666666664</v>
      </c>
      <c r="D2446" s="7">
        <v>45494.958333333336</v>
      </c>
      <c r="E2446" s="5">
        <v>88</v>
      </c>
      <c r="F2446" s="5">
        <v>-271.33333333333297</v>
      </c>
      <c r="G2446" s="5">
        <v>-18.8666666666666</v>
      </c>
      <c r="H2446" s="34" cm="1">
        <f t="array" ref="H2446">SUMPRODUCT(('ESB Networks Summary'!$C$5:$C$17384=Data!D2446)*('ESB Networks Summary'!$E$5:$E$17384))*1000*2-SUMPRODUCT(('ESB Networks Summary'!$C$5:$C$17384=Data!D2446)*('ESB Networks Summary'!$F$5:$F$17384))*1000*2</f>
        <v>4</v>
      </c>
      <c r="I2446" s="5">
        <v>0</v>
      </c>
      <c r="J2446" s="5">
        <v>0</v>
      </c>
      <c r="K2446" s="17">
        <v>1</v>
      </c>
      <c r="L2446" s="52">
        <f t="shared" si="269"/>
        <v>0</v>
      </c>
      <c r="M2446" s="5">
        <v>0</v>
      </c>
      <c r="N2446" s="5">
        <v>141.833333333333</v>
      </c>
      <c r="O2446" s="96"/>
      <c r="P2446" s="5">
        <v>2</v>
      </c>
      <c r="R2446" s="99">
        <v>14.940000000000001</v>
      </c>
      <c r="S2446" s="99">
        <v>11.946</v>
      </c>
      <c r="T2446" s="30">
        <f t="shared" si="266"/>
        <v>112.63333333333338</v>
      </c>
      <c r="U2446" s="21">
        <f t="shared" si="270"/>
        <v>0</v>
      </c>
      <c r="V2446" s="21">
        <f t="shared" si="271"/>
        <v>-1.1269059999999961E-3</v>
      </c>
      <c r="W2446" s="21">
        <f t="shared" si="272"/>
        <v>0</v>
      </c>
    </row>
    <row r="2447" spans="1:23">
      <c r="A2447" s="2">
        <f t="shared" si="267"/>
        <v>45474</v>
      </c>
      <c r="B2447" s="3">
        <f t="shared" si="268"/>
        <v>45494</v>
      </c>
      <c r="C2447" s="7">
        <v>45494.9375</v>
      </c>
      <c r="D2447" s="7">
        <v>45494.979166666664</v>
      </c>
      <c r="E2447" s="5">
        <v>87.633333333333297</v>
      </c>
      <c r="F2447" s="5">
        <v>-225.95</v>
      </c>
      <c r="G2447" s="5">
        <v>-0.141666666666666</v>
      </c>
      <c r="H2447" s="34" cm="1">
        <f t="array" ref="H2447">SUMPRODUCT(('ESB Networks Summary'!$C$5:$C$17384=Data!D2447)*('ESB Networks Summary'!$E$5:$E$17384))*1000*2-SUMPRODUCT(('ESB Networks Summary'!$C$5:$C$17384=Data!D2447)*('ESB Networks Summary'!$F$5:$F$17384))*1000*2</f>
        <v>4</v>
      </c>
      <c r="I2447" s="5">
        <v>0</v>
      </c>
      <c r="J2447" s="5">
        <v>0</v>
      </c>
      <c r="K2447" s="17">
        <v>1</v>
      </c>
      <c r="L2447" s="52">
        <f t="shared" si="269"/>
        <v>0</v>
      </c>
      <c r="M2447" s="5">
        <v>0</v>
      </c>
      <c r="N2447" s="5">
        <v>44.5</v>
      </c>
      <c r="O2447" s="96"/>
      <c r="P2447" s="5">
        <v>2</v>
      </c>
      <c r="R2447" s="99">
        <v>14.940000000000001</v>
      </c>
      <c r="S2447" s="99">
        <v>11.946</v>
      </c>
      <c r="T2447" s="30">
        <f t="shared" si="266"/>
        <v>183.30833333333334</v>
      </c>
      <c r="U2447" s="21">
        <f t="shared" si="270"/>
        <v>0</v>
      </c>
      <c r="V2447" s="21">
        <f t="shared" si="271"/>
        <v>-8.4617499999999601E-6</v>
      </c>
      <c r="W2447" s="21">
        <f t="shared" si="272"/>
        <v>0</v>
      </c>
    </row>
    <row r="2448" spans="1:23">
      <c r="A2448" s="2">
        <f t="shared" si="267"/>
        <v>45474</v>
      </c>
      <c r="B2448" s="3">
        <f t="shared" si="268"/>
        <v>45494</v>
      </c>
      <c r="C2448" s="7">
        <v>45494.958333333336</v>
      </c>
      <c r="D2448" s="7">
        <v>45495</v>
      </c>
      <c r="E2448" s="5">
        <v>87</v>
      </c>
      <c r="F2448" s="5">
        <v>-332.099999999999</v>
      </c>
      <c r="G2448" s="5">
        <v>-0.6</v>
      </c>
      <c r="H2448" s="34" cm="1">
        <f t="array" ref="H2448">SUMPRODUCT(('ESB Networks Summary'!$C$5:$C$17384=Data!D2448)*('ESB Networks Summary'!$E$5:$E$17384))*1000*2-SUMPRODUCT(('ESB Networks Summary'!$C$5:$C$17384=Data!D2448)*('ESB Networks Summary'!$F$5:$F$17384))*1000*2</f>
        <v>4</v>
      </c>
      <c r="I2448" s="5">
        <v>0</v>
      </c>
      <c r="J2448" s="5">
        <v>0</v>
      </c>
      <c r="K2448" s="17">
        <v>1</v>
      </c>
      <c r="L2448" s="52">
        <f t="shared" si="269"/>
        <v>0</v>
      </c>
      <c r="M2448" s="5">
        <v>0</v>
      </c>
      <c r="N2448" s="5">
        <v>194.766666666666</v>
      </c>
      <c r="O2448" s="96"/>
      <c r="P2448" s="5">
        <v>2</v>
      </c>
      <c r="R2448" s="99">
        <v>14.100999999999999</v>
      </c>
      <c r="S2448" s="99">
        <v>11.108000000000001</v>
      </c>
      <c r="T2448" s="30">
        <f t="shared" si="266"/>
        <v>138.73333333333301</v>
      </c>
      <c r="U2448" s="21">
        <f t="shared" si="270"/>
        <v>0</v>
      </c>
      <c r="V2448" s="21">
        <f t="shared" si="271"/>
        <v>-3.3323999999999995E-5</v>
      </c>
      <c r="W2448" s="21">
        <f t="shared" si="272"/>
        <v>0</v>
      </c>
    </row>
    <row r="2449" spans="1:23">
      <c r="A2449" s="2">
        <f t="shared" si="267"/>
        <v>45474</v>
      </c>
      <c r="B2449" s="3">
        <f t="shared" si="268"/>
        <v>45494</v>
      </c>
      <c r="C2449" s="7">
        <v>45494.979166666664</v>
      </c>
      <c r="D2449" s="7">
        <v>45495.020833333336</v>
      </c>
      <c r="E2449" s="5">
        <v>86.033333333333303</v>
      </c>
      <c r="F2449" s="5">
        <v>-259.58333333333297</v>
      </c>
      <c r="G2449" s="5">
        <v>-0.625</v>
      </c>
      <c r="H2449" s="34" cm="1">
        <f t="array" ref="H2449">SUMPRODUCT(('ESB Networks Summary'!$C$5:$C$17384=Data!D2449)*('ESB Networks Summary'!$E$5:$E$17384))*1000*2-SUMPRODUCT(('ESB Networks Summary'!$C$5:$C$17384=Data!D2449)*('ESB Networks Summary'!$F$5:$F$17384))*1000*2</f>
        <v>4</v>
      </c>
      <c r="I2449" s="5">
        <v>0</v>
      </c>
      <c r="J2449" s="5">
        <v>0</v>
      </c>
      <c r="K2449" s="17">
        <v>1</v>
      </c>
      <c r="L2449" s="52">
        <f t="shared" si="269"/>
        <v>0</v>
      </c>
      <c r="M2449" s="5">
        <v>0</v>
      </c>
      <c r="N2449" s="5">
        <v>114.5</v>
      </c>
      <c r="O2449" s="96"/>
      <c r="P2449" s="5">
        <v>2</v>
      </c>
      <c r="R2449" s="99">
        <v>14.100999999999999</v>
      </c>
      <c r="S2449" s="99">
        <v>11.108000000000001</v>
      </c>
      <c r="T2449" s="30">
        <f t="shared" si="266"/>
        <v>146.45833333333297</v>
      </c>
      <c r="U2449" s="21">
        <f t="shared" si="270"/>
        <v>0</v>
      </c>
      <c r="V2449" s="21">
        <f t="shared" si="271"/>
        <v>-3.4712500000000003E-5</v>
      </c>
      <c r="W2449" s="21">
        <f t="shared" si="272"/>
        <v>0</v>
      </c>
    </row>
    <row r="2450" spans="1:23">
      <c r="A2450" s="2">
        <f t="shared" si="267"/>
        <v>45474</v>
      </c>
      <c r="B2450" s="3">
        <f t="shared" si="268"/>
        <v>45495</v>
      </c>
      <c r="C2450" s="7">
        <v>45495</v>
      </c>
      <c r="D2450" s="7">
        <v>45495.041666666664</v>
      </c>
      <c r="E2450" s="5">
        <v>85.933333333333294</v>
      </c>
      <c r="F2450" s="5">
        <v>-165.166666666666</v>
      </c>
      <c r="G2450" s="5">
        <v>-0.50833333333333297</v>
      </c>
      <c r="H2450" s="34" cm="1">
        <f t="array" ref="H2450">SUMPRODUCT(('ESB Networks Summary'!$C$5:$C$17384=Data!D2450)*('ESB Networks Summary'!$E$5:$E$17384))*1000*2-SUMPRODUCT(('ESB Networks Summary'!$C$5:$C$17384=Data!D2450)*('ESB Networks Summary'!$F$5:$F$17384))*1000*2</f>
        <v>4</v>
      </c>
      <c r="I2450" s="5">
        <v>0</v>
      </c>
      <c r="J2450" s="5">
        <v>0</v>
      </c>
      <c r="K2450" s="17">
        <v>1</v>
      </c>
      <c r="L2450" s="52">
        <f t="shared" si="269"/>
        <v>0</v>
      </c>
      <c r="M2450" s="5">
        <v>0</v>
      </c>
      <c r="N2450" s="5">
        <v>0</v>
      </c>
      <c r="O2450" s="96"/>
      <c r="P2450" s="5">
        <v>2.0333333333333301</v>
      </c>
      <c r="R2450" s="99">
        <v>13.522</v>
      </c>
      <c r="S2450" s="99">
        <v>10.528</v>
      </c>
      <c r="T2450" s="30">
        <f t="shared" si="266"/>
        <v>166.69166666666601</v>
      </c>
      <c r="U2450" s="21">
        <f t="shared" si="270"/>
        <v>0</v>
      </c>
      <c r="V2450" s="21">
        <f t="shared" si="271"/>
        <v>-2.6758666666666648E-5</v>
      </c>
      <c r="W2450" s="21">
        <f t="shared" si="272"/>
        <v>0</v>
      </c>
    </row>
    <row r="2451" spans="1:23">
      <c r="A2451" s="2">
        <f t="shared" si="267"/>
        <v>45474</v>
      </c>
      <c r="B2451" s="3">
        <f t="shared" si="268"/>
        <v>45495</v>
      </c>
      <c r="C2451" s="7">
        <v>45495.020833333336</v>
      </c>
      <c r="D2451" s="7">
        <v>45495.0625</v>
      </c>
      <c r="E2451" s="5">
        <v>85</v>
      </c>
      <c r="F2451" s="5">
        <v>-177.138888888888</v>
      </c>
      <c r="G2451" s="5">
        <v>-0.81944444444444398</v>
      </c>
      <c r="H2451" s="34" cm="1">
        <f t="array" ref="H2451">SUMPRODUCT(('ESB Networks Summary'!$C$5:$C$17384=Data!D2451)*('ESB Networks Summary'!$E$5:$E$17384))*1000*2-SUMPRODUCT(('ESB Networks Summary'!$C$5:$C$17384=Data!D2451)*('ESB Networks Summary'!$F$5:$F$17384))*1000*2</f>
        <v>2</v>
      </c>
      <c r="I2451" s="5">
        <v>0</v>
      </c>
      <c r="J2451" s="5">
        <v>0</v>
      </c>
      <c r="K2451" s="17">
        <v>1</v>
      </c>
      <c r="L2451" s="52">
        <f t="shared" si="269"/>
        <v>0</v>
      </c>
      <c r="M2451" s="5">
        <v>0</v>
      </c>
      <c r="N2451" s="5">
        <v>22.841666666666601</v>
      </c>
      <c r="O2451" s="96"/>
      <c r="P2451" s="5">
        <v>2</v>
      </c>
      <c r="R2451" s="99">
        <v>13.522</v>
      </c>
      <c r="S2451" s="99">
        <v>10.528</v>
      </c>
      <c r="T2451" s="30">
        <f t="shared" si="266"/>
        <v>155.47777777777696</v>
      </c>
      <c r="U2451" s="21">
        <f t="shared" si="270"/>
        <v>0</v>
      </c>
      <c r="V2451" s="21">
        <f t="shared" si="271"/>
        <v>-4.3135555555555531E-5</v>
      </c>
      <c r="W2451" s="21">
        <f t="shared" si="272"/>
        <v>0</v>
      </c>
    </row>
    <row r="2452" spans="1:23">
      <c r="A2452" s="2">
        <f t="shared" si="267"/>
        <v>45474</v>
      </c>
      <c r="B2452" s="3">
        <f t="shared" si="268"/>
        <v>45495</v>
      </c>
      <c r="C2452" s="7">
        <v>45495.041666666664</v>
      </c>
      <c r="D2452" s="7">
        <v>45495.083333333336</v>
      </c>
      <c r="E2452" s="5">
        <v>85</v>
      </c>
      <c r="F2452" s="5">
        <v>-170.902777777777</v>
      </c>
      <c r="G2452" s="5">
        <v>5.5555555555555497E-2</v>
      </c>
      <c r="H2452" s="34" cm="1">
        <f t="array" ref="H2452">SUMPRODUCT(('ESB Networks Summary'!$C$5:$C$17384=Data!D2452)*('ESB Networks Summary'!$E$5:$E$17384))*1000*2-SUMPRODUCT(('ESB Networks Summary'!$C$5:$C$17384=Data!D2452)*('ESB Networks Summary'!$F$5:$F$17384))*1000*2</f>
        <v>2</v>
      </c>
      <c r="I2452" s="5">
        <v>0</v>
      </c>
      <c r="J2452" s="5">
        <v>0</v>
      </c>
      <c r="K2452" s="17">
        <v>1</v>
      </c>
      <c r="L2452" s="52">
        <f t="shared" si="269"/>
        <v>0</v>
      </c>
      <c r="M2452" s="5">
        <v>0</v>
      </c>
      <c r="N2452" s="5">
        <v>19.8333333333333</v>
      </c>
      <c r="O2452" s="96"/>
      <c r="P2452" s="5">
        <v>2</v>
      </c>
      <c r="R2452" s="99">
        <v>13.403</v>
      </c>
      <c r="S2452" s="99">
        <v>10.409000000000001</v>
      </c>
      <c r="T2452" s="30">
        <f t="shared" si="266"/>
        <v>153.12499999999926</v>
      </c>
      <c r="U2452" s="21">
        <f t="shared" si="270"/>
        <v>3.7230555555555518E-6</v>
      </c>
      <c r="V2452" s="21">
        <f t="shared" si="271"/>
        <v>0</v>
      </c>
      <c r="W2452" s="21">
        <f t="shared" si="272"/>
        <v>0</v>
      </c>
    </row>
    <row r="2453" spans="1:23">
      <c r="A2453" s="2">
        <f t="shared" si="267"/>
        <v>45474</v>
      </c>
      <c r="B2453" s="3">
        <f t="shared" si="268"/>
        <v>45495</v>
      </c>
      <c r="C2453" s="7">
        <v>45495.0625</v>
      </c>
      <c r="D2453" s="7">
        <v>45495.104166666664</v>
      </c>
      <c r="E2453" s="5">
        <v>84.266666666666595</v>
      </c>
      <c r="F2453" s="5">
        <v>-183.75</v>
      </c>
      <c r="G2453" s="5">
        <v>-0.20833333333333301</v>
      </c>
      <c r="H2453" s="34" cm="1">
        <f t="array" ref="H2453">SUMPRODUCT(('ESB Networks Summary'!$C$5:$C$17384=Data!D2453)*('ESB Networks Summary'!$E$5:$E$17384))*1000*2-SUMPRODUCT(('ESB Networks Summary'!$C$5:$C$17384=Data!D2453)*('ESB Networks Summary'!$F$5:$F$17384))*1000*2</f>
        <v>4</v>
      </c>
      <c r="I2453" s="5">
        <v>0</v>
      </c>
      <c r="J2453" s="5">
        <v>0</v>
      </c>
      <c r="K2453" s="17">
        <v>1</v>
      </c>
      <c r="L2453" s="52">
        <f t="shared" si="269"/>
        <v>0</v>
      </c>
      <c r="M2453" s="5">
        <v>0</v>
      </c>
      <c r="N2453" s="5">
        <v>3.9</v>
      </c>
      <c r="O2453" s="96"/>
      <c r="P2453" s="5">
        <v>2</v>
      </c>
      <c r="R2453" s="99">
        <v>13.403</v>
      </c>
      <c r="S2453" s="99">
        <v>10.409000000000001</v>
      </c>
      <c r="T2453" s="30">
        <f t="shared" si="266"/>
        <v>181.64166666666668</v>
      </c>
      <c r="U2453" s="21">
        <f t="shared" si="270"/>
        <v>0</v>
      </c>
      <c r="V2453" s="21">
        <f t="shared" si="271"/>
        <v>-1.0842708333333318E-5</v>
      </c>
      <c r="W2453" s="21">
        <f t="shared" si="272"/>
        <v>0</v>
      </c>
    </row>
    <row r="2454" spans="1:23">
      <c r="A2454" s="2">
        <f t="shared" si="267"/>
        <v>45474</v>
      </c>
      <c r="B2454" s="3">
        <f t="shared" si="268"/>
        <v>45495</v>
      </c>
      <c r="C2454" s="7">
        <v>45495.083333333336</v>
      </c>
      <c r="D2454" s="7">
        <v>45495.125</v>
      </c>
      <c r="E2454" s="5">
        <v>84</v>
      </c>
      <c r="F2454" s="5">
        <v>-187.5</v>
      </c>
      <c r="G2454" s="5">
        <v>-2.2666666666666599</v>
      </c>
      <c r="H2454" s="34" cm="1">
        <f t="array" ref="H2454">SUMPRODUCT(('ESB Networks Summary'!$C$5:$C$17384=Data!D2454)*('ESB Networks Summary'!$E$5:$E$17384))*1000*2-SUMPRODUCT(('ESB Networks Summary'!$C$5:$C$17384=Data!D2454)*('ESB Networks Summary'!$F$5:$F$17384))*1000*2</f>
        <v>4</v>
      </c>
      <c r="I2454" s="5">
        <v>0</v>
      </c>
      <c r="J2454" s="5">
        <v>0</v>
      </c>
      <c r="K2454" s="17">
        <v>1</v>
      </c>
      <c r="L2454" s="52">
        <f t="shared" si="269"/>
        <v>0</v>
      </c>
      <c r="M2454" s="5">
        <v>0</v>
      </c>
      <c r="N2454" s="5">
        <v>24.966666666666601</v>
      </c>
      <c r="O2454" s="96"/>
      <c r="P2454" s="5">
        <v>2</v>
      </c>
      <c r="R2454" s="99">
        <v>13.249000000000001</v>
      </c>
      <c r="S2454" s="99">
        <v>10.254999999999999</v>
      </c>
      <c r="T2454" s="30">
        <f t="shared" si="266"/>
        <v>162.26666666666674</v>
      </c>
      <c r="U2454" s="21">
        <f t="shared" si="270"/>
        <v>0</v>
      </c>
      <c r="V2454" s="21">
        <f t="shared" si="271"/>
        <v>-1.1622333333333297E-4</v>
      </c>
      <c r="W2454" s="21">
        <f t="shared" si="272"/>
        <v>0</v>
      </c>
    </row>
    <row r="2455" spans="1:23">
      <c r="A2455" s="2">
        <f t="shared" si="267"/>
        <v>45474</v>
      </c>
      <c r="B2455" s="3">
        <f t="shared" si="268"/>
        <v>45495</v>
      </c>
      <c r="C2455" s="7">
        <v>45495.104166666664</v>
      </c>
      <c r="D2455" s="7">
        <v>45495.145833333336</v>
      </c>
      <c r="E2455" s="5">
        <v>83.6</v>
      </c>
      <c r="F2455" s="5">
        <v>-185.666666666666</v>
      </c>
      <c r="G2455" s="5">
        <v>-0.46666666666666601</v>
      </c>
      <c r="H2455" s="34" cm="1">
        <f t="array" ref="H2455">SUMPRODUCT(('ESB Networks Summary'!$C$5:$C$17384=Data!D2455)*('ESB Networks Summary'!$E$5:$E$17384))*1000*2-SUMPRODUCT(('ESB Networks Summary'!$C$5:$C$17384=Data!D2455)*('ESB Networks Summary'!$F$5:$F$17384))*1000*2</f>
        <v>2</v>
      </c>
      <c r="I2455" s="5">
        <v>0</v>
      </c>
      <c r="J2455" s="5">
        <v>0</v>
      </c>
      <c r="K2455" s="17">
        <v>1</v>
      </c>
      <c r="L2455" s="52">
        <f t="shared" si="269"/>
        <v>0</v>
      </c>
      <c r="M2455" s="5">
        <v>0</v>
      </c>
      <c r="N2455" s="5">
        <v>25.3</v>
      </c>
      <c r="O2455" s="96"/>
      <c r="P2455" s="5">
        <v>2</v>
      </c>
      <c r="R2455" s="99">
        <v>13.249000000000001</v>
      </c>
      <c r="S2455" s="99">
        <v>10.254999999999999</v>
      </c>
      <c r="T2455" s="30">
        <f t="shared" si="266"/>
        <v>161.89999999999935</v>
      </c>
      <c r="U2455" s="21">
        <f t="shared" si="270"/>
        <v>0</v>
      </c>
      <c r="V2455" s="21">
        <f t="shared" si="271"/>
        <v>-2.3928333333333299E-5</v>
      </c>
      <c r="W2455" s="21">
        <f t="shared" si="272"/>
        <v>0</v>
      </c>
    </row>
    <row r="2456" spans="1:23">
      <c r="A2456" s="2">
        <f t="shared" si="267"/>
        <v>45474</v>
      </c>
      <c r="B2456" s="3">
        <f t="shared" si="268"/>
        <v>45495</v>
      </c>
      <c r="C2456" s="7">
        <v>45495.125</v>
      </c>
      <c r="D2456" s="7">
        <v>45495.166666666664</v>
      </c>
      <c r="E2456" s="5">
        <v>83</v>
      </c>
      <c r="F2456" s="5">
        <v>-167.458333333333</v>
      </c>
      <c r="G2456" s="5">
        <v>0.625</v>
      </c>
      <c r="H2456" s="34" cm="1">
        <f t="array" ref="H2456">SUMPRODUCT(('ESB Networks Summary'!$C$5:$C$17384=Data!D2456)*('ESB Networks Summary'!$E$5:$E$17384))*1000*2-SUMPRODUCT(('ESB Networks Summary'!$C$5:$C$17384=Data!D2456)*('ESB Networks Summary'!$F$5:$F$17384))*1000*2</f>
        <v>4</v>
      </c>
      <c r="I2456" s="5">
        <v>0</v>
      </c>
      <c r="J2456" s="5">
        <v>0</v>
      </c>
      <c r="K2456" s="17">
        <v>1</v>
      </c>
      <c r="L2456" s="52">
        <f t="shared" si="269"/>
        <v>0</v>
      </c>
      <c r="M2456" s="5">
        <v>0</v>
      </c>
      <c r="N2456" s="5">
        <v>0</v>
      </c>
      <c r="O2456" s="96"/>
      <c r="P2456" s="5">
        <v>2.94999999999999</v>
      </c>
      <c r="R2456" s="99">
        <v>13.222</v>
      </c>
      <c r="S2456" s="99">
        <v>10.228</v>
      </c>
      <c r="T2456" s="30">
        <f t="shared" si="266"/>
        <v>171.03333333333299</v>
      </c>
      <c r="U2456" s="21">
        <f t="shared" si="270"/>
        <v>4.1318749999999998E-5</v>
      </c>
      <c r="V2456" s="21">
        <f t="shared" si="271"/>
        <v>0</v>
      </c>
      <c r="W2456" s="21">
        <f t="shared" si="272"/>
        <v>0</v>
      </c>
    </row>
    <row r="2457" spans="1:23">
      <c r="A2457" s="2">
        <f t="shared" si="267"/>
        <v>45474</v>
      </c>
      <c r="B2457" s="3">
        <f t="shared" si="268"/>
        <v>45495</v>
      </c>
      <c r="C2457" s="7">
        <v>45495.145833333336</v>
      </c>
      <c r="D2457" s="7">
        <v>45495.1875</v>
      </c>
      <c r="E2457" s="5">
        <v>82.966666666666598</v>
      </c>
      <c r="F2457" s="5">
        <v>-161.541666666666</v>
      </c>
      <c r="G2457" s="5">
        <v>0.241666666666666</v>
      </c>
      <c r="H2457" s="34" cm="1">
        <f t="array" ref="H2457">SUMPRODUCT(('ESB Networks Summary'!$C$5:$C$17384=Data!D2457)*('ESB Networks Summary'!$E$5:$E$17384))*1000*2-SUMPRODUCT(('ESB Networks Summary'!$C$5:$C$17384=Data!D2457)*('ESB Networks Summary'!$F$5:$F$17384))*1000*2</f>
        <v>4</v>
      </c>
      <c r="I2457" s="5">
        <v>0</v>
      </c>
      <c r="J2457" s="5">
        <v>0</v>
      </c>
      <c r="K2457" s="17">
        <v>1</v>
      </c>
      <c r="L2457" s="52">
        <f t="shared" si="269"/>
        <v>0</v>
      </c>
      <c r="M2457" s="5">
        <v>0</v>
      </c>
      <c r="N2457" s="5">
        <v>3.9666666666666601</v>
      </c>
      <c r="O2457" s="96"/>
      <c r="P2457" s="5">
        <v>17.558333333333302</v>
      </c>
      <c r="R2457" s="99">
        <v>13.222</v>
      </c>
      <c r="S2457" s="99">
        <v>10.228</v>
      </c>
      <c r="T2457" s="30">
        <f t="shared" si="266"/>
        <v>175.37499999999932</v>
      </c>
      <c r="U2457" s="21">
        <f t="shared" si="270"/>
        <v>1.5976583333333288E-5</v>
      </c>
      <c r="V2457" s="21">
        <f t="shared" si="271"/>
        <v>0</v>
      </c>
      <c r="W2457" s="21">
        <f t="shared" si="272"/>
        <v>0</v>
      </c>
    </row>
    <row r="2458" spans="1:23">
      <c r="A2458" s="2">
        <f t="shared" si="267"/>
        <v>45474</v>
      </c>
      <c r="B2458" s="3">
        <f t="shared" si="268"/>
        <v>45495</v>
      </c>
      <c r="C2458" s="7">
        <v>45495.166666666664</v>
      </c>
      <c r="D2458" s="7">
        <v>45495.208333333336</v>
      </c>
      <c r="E2458" s="5">
        <v>79.5</v>
      </c>
      <c r="F2458" s="5">
        <v>-2304.3166666666598</v>
      </c>
      <c r="G2458" s="5">
        <v>0.86666666666666603</v>
      </c>
      <c r="H2458" s="34" cm="1">
        <f t="array" ref="H2458">SUMPRODUCT(('ESB Networks Summary'!$C$5:$C$17384=Data!D2458)*('ESB Networks Summary'!$E$5:$E$17384))*1000*2-SUMPRODUCT(('ESB Networks Summary'!$C$5:$C$17384=Data!D2458)*('ESB Networks Summary'!$F$5:$F$17384))*1000*2</f>
        <v>10</v>
      </c>
      <c r="I2458" s="5">
        <v>2036.1083333333299</v>
      </c>
      <c r="J2458" s="5">
        <v>0</v>
      </c>
      <c r="K2458" s="17">
        <v>1</v>
      </c>
      <c r="L2458" s="52">
        <f t="shared" si="269"/>
        <v>0</v>
      </c>
      <c r="M2458" s="5">
        <v>0</v>
      </c>
      <c r="N2458" s="5">
        <v>2096.8333333333298</v>
      </c>
      <c r="O2458" s="96"/>
      <c r="P2458" s="5">
        <v>50.0833333333333</v>
      </c>
      <c r="R2458" s="99">
        <v>13.437000000000001</v>
      </c>
      <c r="S2458" s="99">
        <v>10.443000000000001</v>
      </c>
      <c r="T2458" s="30">
        <f t="shared" si="266"/>
        <v>258.43333333332998</v>
      </c>
      <c r="U2458" s="21">
        <f t="shared" si="270"/>
        <v>5.8226999999999956E-5</v>
      </c>
      <c r="V2458" s="21">
        <f t="shared" si="271"/>
        <v>0</v>
      </c>
      <c r="W2458" s="21">
        <f t="shared" si="272"/>
        <v>0</v>
      </c>
    </row>
    <row r="2459" spans="1:23">
      <c r="A2459" s="2">
        <f t="shared" si="267"/>
        <v>45474</v>
      </c>
      <c r="B2459" s="3">
        <f t="shared" si="268"/>
        <v>45495</v>
      </c>
      <c r="C2459" s="7">
        <v>45495.1875</v>
      </c>
      <c r="D2459" s="7">
        <v>45495.229166666664</v>
      </c>
      <c r="E2459" s="5">
        <v>77</v>
      </c>
      <c r="F2459" s="5">
        <v>-105.958333333333</v>
      </c>
      <c r="G2459" s="5">
        <v>-6.1749999999999998</v>
      </c>
      <c r="H2459" s="34" cm="1">
        <f t="array" ref="H2459">SUMPRODUCT(('ESB Networks Summary'!$C$5:$C$17384=Data!D2459)*('ESB Networks Summary'!$E$5:$E$17384))*1000*2-SUMPRODUCT(('ESB Networks Summary'!$C$5:$C$17384=Data!D2459)*('ESB Networks Summary'!$F$5:$F$17384))*1000*2</f>
        <v>10</v>
      </c>
      <c r="I2459" s="5">
        <v>0</v>
      </c>
      <c r="J2459" s="5">
        <v>0</v>
      </c>
      <c r="K2459" s="17">
        <v>1</v>
      </c>
      <c r="L2459" s="52">
        <f t="shared" si="269"/>
        <v>0</v>
      </c>
      <c r="M2459" s="5">
        <v>0</v>
      </c>
      <c r="N2459" s="5">
        <v>18.599999999999898</v>
      </c>
      <c r="O2459" s="96"/>
      <c r="P2459" s="5">
        <v>60.741666666666603</v>
      </c>
      <c r="R2459" s="99">
        <v>13.437000000000001</v>
      </c>
      <c r="S2459" s="99">
        <v>10.443000000000001</v>
      </c>
      <c r="T2459" s="30">
        <f t="shared" si="266"/>
        <v>141.92499999999973</v>
      </c>
      <c r="U2459" s="21">
        <f t="shared" si="270"/>
        <v>0</v>
      </c>
      <c r="V2459" s="21">
        <f t="shared" si="271"/>
        <v>-3.2242762500000002E-4</v>
      </c>
      <c r="W2459" s="21">
        <f t="shared" si="272"/>
        <v>0</v>
      </c>
    </row>
    <row r="2460" spans="1:23">
      <c r="A2460" s="2">
        <f t="shared" si="267"/>
        <v>45474</v>
      </c>
      <c r="B2460" s="3">
        <f t="shared" si="268"/>
        <v>45495</v>
      </c>
      <c r="C2460" s="7">
        <v>45495.208333333336</v>
      </c>
      <c r="D2460" s="7">
        <v>45495.25</v>
      </c>
      <c r="E2460" s="5">
        <v>76.1666666666666</v>
      </c>
      <c r="F2460" s="5">
        <v>-444.55</v>
      </c>
      <c r="G2460" s="5">
        <v>-74.341666666666598</v>
      </c>
      <c r="H2460" s="34" cm="1">
        <f t="array" ref="H2460">SUMPRODUCT(('ESB Networks Summary'!$C$5:$C$17384=Data!D2460)*('ESB Networks Summary'!$E$5:$E$17384))*1000*2-SUMPRODUCT(('ESB Networks Summary'!$C$5:$C$17384=Data!D2460)*('ESB Networks Summary'!$F$5:$F$17384))*1000*2</f>
        <v>8</v>
      </c>
      <c r="I2460" s="5">
        <v>303.03333333333302</v>
      </c>
      <c r="J2460" s="5">
        <v>0</v>
      </c>
      <c r="K2460" s="17">
        <v>1</v>
      </c>
      <c r="L2460" s="52">
        <f t="shared" si="269"/>
        <v>0</v>
      </c>
      <c r="M2460" s="5">
        <v>0</v>
      </c>
      <c r="N2460" s="5">
        <v>316.73333333333301</v>
      </c>
      <c r="O2460" s="96"/>
      <c r="P2460" s="5">
        <v>124.1</v>
      </c>
      <c r="R2460" s="99">
        <v>15.777000000000001</v>
      </c>
      <c r="S2460" s="99">
        <v>12.784000000000001</v>
      </c>
      <c r="T2460" s="30">
        <f t="shared" si="266"/>
        <v>177.57500000000039</v>
      </c>
      <c r="U2460" s="21">
        <f t="shared" si="270"/>
        <v>0</v>
      </c>
      <c r="V2460" s="21">
        <f t="shared" si="271"/>
        <v>-4.7519193333333291E-3</v>
      </c>
      <c r="W2460" s="21">
        <f t="shared" si="272"/>
        <v>0</v>
      </c>
    </row>
    <row r="2461" spans="1:23">
      <c r="A2461" s="2">
        <f t="shared" si="267"/>
        <v>45474</v>
      </c>
      <c r="B2461" s="3">
        <f t="shared" si="268"/>
        <v>45495</v>
      </c>
      <c r="C2461" s="7">
        <v>45495.229166666664</v>
      </c>
      <c r="D2461" s="7">
        <v>45495.270833333336</v>
      </c>
      <c r="E2461" s="5">
        <v>76</v>
      </c>
      <c r="F2461" s="5">
        <v>-150.875</v>
      </c>
      <c r="G2461" s="5">
        <v>7.6583333333333297</v>
      </c>
      <c r="H2461" s="34" cm="1">
        <f t="array" ref="H2461">SUMPRODUCT(('ESB Networks Summary'!$C$5:$C$17384=Data!D2461)*('ESB Networks Summary'!$E$5:$E$17384))*1000*2-SUMPRODUCT(('ESB Networks Summary'!$C$5:$C$17384=Data!D2461)*('ESB Networks Summary'!$F$5:$F$17384))*1000*2</f>
        <v>10</v>
      </c>
      <c r="I2461" s="5">
        <v>144.958333333333</v>
      </c>
      <c r="J2461" s="5">
        <v>0</v>
      </c>
      <c r="K2461" s="17">
        <v>1</v>
      </c>
      <c r="L2461" s="52">
        <f t="shared" si="269"/>
        <v>0</v>
      </c>
      <c r="M2461" s="5">
        <v>0</v>
      </c>
      <c r="N2461" s="5">
        <v>194.791666666666</v>
      </c>
      <c r="O2461" s="96"/>
      <c r="P2461" s="5">
        <v>176.42499999999899</v>
      </c>
      <c r="R2461" s="99">
        <v>15.777000000000001</v>
      </c>
      <c r="S2461" s="99">
        <v>12.784000000000001</v>
      </c>
      <c r="T2461" s="30">
        <f t="shared" si="266"/>
        <v>140.16666666666632</v>
      </c>
      <c r="U2461" s="21">
        <f t="shared" si="270"/>
        <v>6.0412762499999976E-4</v>
      </c>
      <c r="V2461" s="21">
        <f t="shared" si="271"/>
        <v>0</v>
      </c>
      <c r="W2461" s="21">
        <f t="shared" si="272"/>
        <v>0</v>
      </c>
    </row>
    <row r="2462" spans="1:23">
      <c r="A2462" s="2">
        <f t="shared" si="267"/>
        <v>45474</v>
      </c>
      <c r="B2462" s="3">
        <f t="shared" si="268"/>
        <v>45495</v>
      </c>
      <c r="C2462" s="7">
        <v>45495.25</v>
      </c>
      <c r="D2462" s="7">
        <v>45495.291666666664</v>
      </c>
      <c r="E2462" s="5">
        <v>72.399999999999906</v>
      </c>
      <c r="F2462" s="5">
        <v>-1528.575</v>
      </c>
      <c r="G2462" s="5">
        <v>-25.3333333333333</v>
      </c>
      <c r="H2462" s="34" cm="1">
        <f t="array" ref="H2462">SUMPRODUCT(('ESB Networks Summary'!$C$5:$C$17384=Data!D2462)*('ESB Networks Summary'!$E$5:$E$17384))*1000*2-SUMPRODUCT(('ESB Networks Summary'!$C$5:$C$17384=Data!D2462)*('ESB Networks Summary'!$F$5:$F$17384))*1000*2</f>
        <v>130</v>
      </c>
      <c r="I2462" s="5">
        <v>706.78333333333296</v>
      </c>
      <c r="J2462" s="5">
        <v>1344.1</v>
      </c>
      <c r="K2462" s="17">
        <v>3.7333333333333298</v>
      </c>
      <c r="L2462" s="52">
        <f t="shared" si="269"/>
        <v>0</v>
      </c>
      <c r="M2462" s="5">
        <v>0</v>
      </c>
      <c r="N2462" s="5">
        <v>2536.8583333333299</v>
      </c>
      <c r="O2462" s="96"/>
      <c r="P2462" s="5">
        <v>509.8</v>
      </c>
      <c r="R2462" s="99">
        <v>18.615000000000002</v>
      </c>
      <c r="S2462" s="99">
        <v>15.622</v>
      </c>
      <c r="T2462" s="30">
        <f t="shared" si="266"/>
        <v>-523.8166666666632</v>
      </c>
      <c r="U2462" s="21">
        <f t="shared" si="270"/>
        <v>0</v>
      </c>
      <c r="V2462" s="21">
        <f t="shared" si="271"/>
        <v>-1.9787866666666643E-3</v>
      </c>
      <c r="W2462" s="21">
        <f t="shared" si="272"/>
        <v>0.1251021075</v>
      </c>
    </row>
    <row r="2463" spans="1:23">
      <c r="A2463" s="2">
        <f t="shared" si="267"/>
        <v>45474</v>
      </c>
      <c r="B2463" s="3">
        <f t="shared" si="268"/>
        <v>45495</v>
      </c>
      <c r="C2463" s="7">
        <v>45495.270833333336</v>
      </c>
      <c r="D2463" s="7">
        <v>45495.3125</v>
      </c>
      <c r="E2463" s="5">
        <v>71</v>
      </c>
      <c r="F2463" s="5">
        <v>310.86666666666599</v>
      </c>
      <c r="G2463" s="5">
        <v>-0.96666666666666601</v>
      </c>
      <c r="H2463" s="34" cm="1">
        <f t="array" ref="H2463">SUMPRODUCT(('ESB Networks Summary'!$C$5:$C$17384=Data!D2463)*('ESB Networks Summary'!$E$5:$E$17384))*1000*2-SUMPRODUCT(('ESB Networks Summary'!$C$5:$C$17384=Data!D2463)*('ESB Networks Summary'!$F$5:$F$17384))*1000*2</f>
        <v>4</v>
      </c>
      <c r="I2463" s="5">
        <v>0</v>
      </c>
      <c r="J2463" s="5">
        <v>0</v>
      </c>
      <c r="K2463" s="17">
        <v>1</v>
      </c>
      <c r="L2463" s="52">
        <f t="shared" si="269"/>
        <v>0</v>
      </c>
      <c r="M2463" s="5">
        <v>0</v>
      </c>
      <c r="N2463" s="5">
        <v>11.2666666666666</v>
      </c>
      <c r="O2463" s="96"/>
      <c r="P2463" s="5">
        <v>488.3</v>
      </c>
      <c r="R2463" s="99">
        <v>18.615000000000002</v>
      </c>
      <c r="S2463" s="99">
        <v>15.622</v>
      </c>
      <c r="T2463" s="30">
        <f t="shared" si="266"/>
        <v>165.20000000000078</v>
      </c>
      <c r="U2463" s="21">
        <f t="shared" si="270"/>
        <v>0</v>
      </c>
      <c r="V2463" s="21">
        <f t="shared" si="271"/>
        <v>-7.5506333333333285E-5</v>
      </c>
      <c r="W2463" s="21">
        <f t="shared" si="272"/>
        <v>0</v>
      </c>
    </row>
    <row r="2464" spans="1:23">
      <c r="A2464" s="2">
        <f t="shared" si="267"/>
        <v>45474</v>
      </c>
      <c r="B2464" s="3">
        <f t="shared" si="268"/>
        <v>45495</v>
      </c>
      <c r="C2464" s="7">
        <v>45495.291666666664</v>
      </c>
      <c r="D2464" s="7">
        <v>45495.333333333336</v>
      </c>
      <c r="E2464" s="5">
        <v>71.2</v>
      </c>
      <c r="F2464" s="5">
        <v>-250.38333333333301</v>
      </c>
      <c r="G2464" s="5">
        <v>-0.15833333333333299</v>
      </c>
      <c r="H2464" s="34" cm="1">
        <f t="array" ref="H2464">SUMPRODUCT(('ESB Networks Summary'!$C$5:$C$17384=Data!D2464)*('ESB Networks Summary'!$E$5:$E$17384))*1000*2-SUMPRODUCT(('ESB Networks Summary'!$C$5:$C$17384=Data!D2464)*('ESB Networks Summary'!$F$5:$F$17384))*1000*2</f>
        <v>4</v>
      </c>
      <c r="I2464" s="5">
        <v>0</v>
      </c>
      <c r="J2464" s="5">
        <v>0</v>
      </c>
      <c r="K2464" s="17">
        <v>1</v>
      </c>
      <c r="L2464" s="52">
        <f t="shared" si="269"/>
        <v>0</v>
      </c>
      <c r="M2464" s="5">
        <v>0</v>
      </c>
      <c r="N2464" s="5">
        <v>429.75833333333298</v>
      </c>
      <c r="O2464" s="96"/>
      <c r="P2464" s="5">
        <v>423.041666666666</v>
      </c>
      <c r="R2464" s="99">
        <v>26.310000000000002</v>
      </c>
      <c r="S2464" s="99">
        <v>18.433</v>
      </c>
      <c r="T2464" s="30">
        <f t="shared" si="266"/>
        <v>243.50833333333267</v>
      </c>
      <c r="U2464" s="21">
        <f t="shared" si="270"/>
        <v>0</v>
      </c>
      <c r="V2464" s="21">
        <f t="shared" si="271"/>
        <v>-1.4592791666666635E-5</v>
      </c>
      <c r="W2464" s="21">
        <f t="shared" si="272"/>
        <v>0</v>
      </c>
    </row>
    <row r="2465" spans="1:23">
      <c r="A2465" s="2">
        <f t="shared" si="267"/>
        <v>45474</v>
      </c>
      <c r="B2465" s="3">
        <f t="shared" si="268"/>
        <v>45495</v>
      </c>
      <c r="C2465" s="7">
        <v>45495.3125</v>
      </c>
      <c r="D2465" s="7">
        <v>45495.354166666664</v>
      </c>
      <c r="E2465" s="5">
        <v>71.3333333333333</v>
      </c>
      <c r="F2465" s="5">
        <v>438.638888888888</v>
      </c>
      <c r="G2465" s="5">
        <v>-2.0805555555555499</v>
      </c>
      <c r="H2465" s="34" cm="1">
        <f t="array" ref="H2465">SUMPRODUCT(('ESB Networks Summary'!$C$5:$C$17384=Data!D2465)*('ESB Networks Summary'!$E$5:$E$17384))*1000*2-SUMPRODUCT(('ESB Networks Summary'!$C$5:$C$17384=Data!D2465)*('ESB Networks Summary'!$F$5:$F$17384))*1000*2</f>
        <v>0</v>
      </c>
      <c r="I2465" s="5">
        <v>1</v>
      </c>
      <c r="J2465" s="5">
        <v>0</v>
      </c>
      <c r="K2465" s="17">
        <v>1.13333333333333</v>
      </c>
      <c r="L2465" s="52">
        <f t="shared" si="269"/>
        <v>0</v>
      </c>
      <c r="M2465" s="5">
        <v>0</v>
      </c>
      <c r="N2465" s="5">
        <v>184.055555555555</v>
      </c>
      <c r="O2465" s="96"/>
      <c r="P2465" s="5">
        <v>769.26666666666597</v>
      </c>
      <c r="R2465" s="99">
        <v>26.310000000000002</v>
      </c>
      <c r="S2465" s="99">
        <v>18.433</v>
      </c>
      <c r="T2465" s="30">
        <f t="shared" si="266"/>
        <v>144.49166666666747</v>
      </c>
      <c r="U2465" s="21">
        <f t="shared" si="270"/>
        <v>0</v>
      </c>
      <c r="V2465" s="21">
        <f t="shared" si="271"/>
        <v>-1.9175440277777726E-4</v>
      </c>
      <c r="W2465" s="21">
        <f t="shared" si="272"/>
        <v>0</v>
      </c>
    </row>
    <row r="2466" spans="1:23">
      <c r="A2466" s="2">
        <f t="shared" si="267"/>
        <v>45474</v>
      </c>
      <c r="B2466" s="3">
        <f t="shared" si="268"/>
        <v>45495</v>
      </c>
      <c r="C2466" s="7">
        <v>45495.333333333336</v>
      </c>
      <c r="D2466" s="7">
        <v>45495.375</v>
      </c>
      <c r="E2466" s="5">
        <v>68.233333333333306</v>
      </c>
      <c r="F2466" s="5">
        <v>-3789.51111111111</v>
      </c>
      <c r="G2466" s="5">
        <v>1951.86666666666</v>
      </c>
      <c r="H2466" s="34" cm="1">
        <f t="array" ref="H2466">SUMPRODUCT(('ESB Networks Summary'!$C$5:$C$17384=Data!D2466)*('ESB Networks Summary'!$E$5:$E$17384))*1000*2-SUMPRODUCT(('ESB Networks Summary'!$C$5:$C$17384=Data!D2466)*('ESB Networks Summary'!$F$5:$F$17384))*1000*2</f>
        <v>1974</v>
      </c>
      <c r="I2466" s="5">
        <v>0</v>
      </c>
      <c r="J2466" s="5">
        <v>6176.7</v>
      </c>
      <c r="K2466" s="17">
        <v>4.8</v>
      </c>
      <c r="L2466" s="52">
        <f t="shared" si="269"/>
        <v>0</v>
      </c>
      <c r="M2466" s="5">
        <v>0</v>
      </c>
      <c r="N2466" s="5">
        <v>6295.0888888888803</v>
      </c>
      <c r="O2466" s="96"/>
      <c r="P2466" s="5">
        <v>982.444444444444</v>
      </c>
      <c r="R2466" s="99">
        <v>27.738</v>
      </c>
      <c r="S2466" s="99">
        <v>19.861000000000001</v>
      </c>
      <c r="T2466" s="30">
        <f t="shared" si="266"/>
        <v>428.73333333333358</v>
      </c>
      <c r="U2466" s="21">
        <f t="shared" si="270"/>
        <v>0.27070438799999907</v>
      </c>
      <c r="V2466" s="21">
        <f t="shared" si="271"/>
        <v>0</v>
      </c>
      <c r="W2466" s="21">
        <f t="shared" si="272"/>
        <v>0.85664652299999988</v>
      </c>
    </row>
    <row r="2467" spans="1:23">
      <c r="A2467" s="2">
        <f t="shared" si="267"/>
        <v>45474</v>
      </c>
      <c r="B2467" s="3">
        <f t="shared" si="268"/>
        <v>45495</v>
      </c>
      <c r="C2467" s="7">
        <v>45495.354166666664</v>
      </c>
      <c r="D2467" s="7">
        <v>45495.395833333336</v>
      </c>
      <c r="E2467" s="5">
        <v>57.133333333333297</v>
      </c>
      <c r="F2467" s="5">
        <v>-4546.5583333333298</v>
      </c>
      <c r="G2467" s="5">
        <v>2692.3583333333299</v>
      </c>
      <c r="H2467" s="34" cm="1">
        <f t="array" ref="H2467">SUMPRODUCT(('ESB Networks Summary'!$C$5:$C$17384=Data!D2467)*('ESB Networks Summary'!$E$5:$E$17384))*1000*2-SUMPRODUCT(('ESB Networks Summary'!$C$5:$C$17384=Data!D2467)*('ESB Networks Summary'!$F$5:$F$17384))*1000*2</f>
        <v>2728</v>
      </c>
      <c r="I2467" s="5">
        <v>0</v>
      </c>
      <c r="J2467" s="5">
        <v>7176.8333333333303</v>
      </c>
      <c r="K2467" s="17">
        <v>5</v>
      </c>
      <c r="L2467" s="52">
        <f t="shared" si="269"/>
        <v>0</v>
      </c>
      <c r="M2467" s="5">
        <v>0</v>
      </c>
      <c r="N2467" s="5">
        <v>7470.5583333333298</v>
      </c>
      <c r="O2467" s="96"/>
      <c r="P2467" s="5">
        <v>723.24166666666599</v>
      </c>
      <c r="R2467" s="99">
        <v>27.738</v>
      </c>
      <c r="S2467" s="99">
        <v>19.861000000000001</v>
      </c>
      <c r="T2467" s="30">
        <f t="shared" si="266"/>
        <v>491.59999999999582</v>
      </c>
      <c r="U2467" s="21">
        <f t="shared" si="270"/>
        <v>0.3734031772499995</v>
      </c>
      <c r="V2467" s="21">
        <f t="shared" si="271"/>
        <v>0</v>
      </c>
      <c r="W2467" s="21">
        <f t="shared" si="272"/>
        <v>0.99535501499999957</v>
      </c>
    </row>
    <row r="2468" spans="1:23">
      <c r="A2468" s="2">
        <f t="shared" si="267"/>
        <v>45474</v>
      </c>
      <c r="B2468" s="3">
        <f t="shared" si="268"/>
        <v>45495</v>
      </c>
      <c r="C2468" s="7">
        <v>45495.375</v>
      </c>
      <c r="D2468" s="7">
        <v>45495.416666666664</v>
      </c>
      <c r="E2468" s="5">
        <v>46.808333333333302</v>
      </c>
      <c r="F2468" s="5">
        <v>-4079.2750000000001</v>
      </c>
      <c r="G2468" s="5">
        <v>3112.9333333333302</v>
      </c>
      <c r="H2468" s="34" cm="1">
        <f t="array" ref="H2468">SUMPRODUCT(('ESB Networks Summary'!$C$5:$C$17384=Data!D2468)*('ESB Networks Summary'!$E$5:$E$17384))*1000*2-SUMPRODUCT(('ESB Networks Summary'!$C$5:$C$17384=Data!D2468)*('ESB Networks Summary'!$F$5:$F$17384))*1000*2</f>
        <v>3120</v>
      </c>
      <c r="I2468" s="5">
        <v>0</v>
      </c>
      <c r="J2468" s="5">
        <v>7191.25</v>
      </c>
      <c r="K2468" s="17">
        <v>5</v>
      </c>
      <c r="L2468" s="52">
        <f t="shared" si="269"/>
        <v>0</v>
      </c>
      <c r="M2468" s="5">
        <v>0</v>
      </c>
      <c r="N2468" s="5">
        <v>7455.5999999999904</v>
      </c>
      <c r="O2468" s="96"/>
      <c r="P2468" s="5">
        <v>687.40833333333296</v>
      </c>
      <c r="R2468" s="99">
        <v>26.745999999999999</v>
      </c>
      <c r="S2468" s="99">
        <v>18.869</v>
      </c>
      <c r="T2468" s="30">
        <f t="shared" si="266"/>
        <v>424.01666666667279</v>
      </c>
      <c r="U2468" s="21">
        <f t="shared" si="270"/>
        <v>0.41629257466666625</v>
      </c>
      <c r="V2468" s="21">
        <f t="shared" si="271"/>
        <v>0</v>
      </c>
      <c r="W2468" s="21">
        <f t="shared" si="272"/>
        <v>0.96168586249999999</v>
      </c>
    </row>
    <row r="2469" spans="1:23">
      <c r="A2469" s="2">
        <f t="shared" si="267"/>
        <v>45474</v>
      </c>
      <c r="B2469" s="3">
        <f t="shared" si="268"/>
        <v>45495</v>
      </c>
      <c r="C2469" s="7">
        <v>45495.395833333336</v>
      </c>
      <c r="D2469" s="7">
        <v>45495.4375</v>
      </c>
      <c r="E2469" s="5">
        <v>37.3333333333333</v>
      </c>
      <c r="F2469" s="5">
        <v>-4066.7333333333299</v>
      </c>
      <c r="G2469" s="5">
        <v>3227.6888888888798</v>
      </c>
      <c r="H2469" s="34" cm="1">
        <f t="array" ref="H2469">SUMPRODUCT(('ESB Networks Summary'!$C$5:$C$17384=Data!D2469)*('ESB Networks Summary'!$E$5:$E$17384))*1000*2-SUMPRODUCT(('ESB Networks Summary'!$C$5:$C$17384=Data!D2469)*('ESB Networks Summary'!$F$5:$F$17384))*1000*2</f>
        <v>3296</v>
      </c>
      <c r="I2469" s="5">
        <v>0</v>
      </c>
      <c r="J2469" s="5">
        <v>7193.1666666666597</v>
      </c>
      <c r="K2469" s="17">
        <v>5</v>
      </c>
      <c r="L2469" s="52">
        <f t="shared" si="269"/>
        <v>0</v>
      </c>
      <c r="M2469" s="5">
        <v>0</v>
      </c>
      <c r="N2469" s="5">
        <v>7478.5666666666602</v>
      </c>
      <c r="O2469" s="96"/>
      <c r="P2469" s="5">
        <v>626.67777777777701</v>
      </c>
      <c r="R2469" s="99">
        <v>26.745999999999999</v>
      </c>
      <c r="S2469" s="99">
        <v>18.869</v>
      </c>
      <c r="T2469" s="30">
        <f t="shared" si="266"/>
        <v>442.53333333332648</v>
      </c>
      <c r="U2469" s="21">
        <f t="shared" si="270"/>
        <v>0.4316388351111099</v>
      </c>
      <c r="V2469" s="21">
        <f t="shared" si="271"/>
        <v>0</v>
      </c>
      <c r="W2469" s="21">
        <f t="shared" si="272"/>
        <v>0.96194217833333229</v>
      </c>
    </row>
    <row r="2470" spans="1:23">
      <c r="A2470" s="2">
        <f t="shared" si="267"/>
        <v>45474</v>
      </c>
      <c r="B2470" s="3">
        <f t="shared" si="268"/>
        <v>45495</v>
      </c>
      <c r="C2470" s="7">
        <v>45495.416666666664</v>
      </c>
      <c r="D2470" s="7">
        <v>45495.458333333336</v>
      </c>
      <c r="E2470" s="5">
        <v>31.9</v>
      </c>
      <c r="F2470" s="5">
        <v>-121.666666666666</v>
      </c>
      <c r="G2470" s="5">
        <v>211.2</v>
      </c>
      <c r="H2470" s="34" cm="1">
        <f t="array" ref="H2470">SUMPRODUCT(('ESB Networks Summary'!$C$5:$C$17384=Data!D2470)*('ESB Networks Summary'!$E$5:$E$17384))*1000*2-SUMPRODUCT(('ESB Networks Summary'!$C$5:$C$17384=Data!D2470)*('ESB Networks Summary'!$F$5:$F$17384))*1000*2</f>
        <v>54</v>
      </c>
      <c r="I2470" s="5">
        <v>165.433333333333</v>
      </c>
      <c r="J2470" s="5">
        <v>239.766666666666</v>
      </c>
      <c r="K2470" s="17">
        <v>1.13333333333333</v>
      </c>
      <c r="L2470" s="52">
        <f t="shared" si="269"/>
        <v>0</v>
      </c>
      <c r="M2470" s="5">
        <v>0</v>
      </c>
      <c r="N2470" s="5">
        <v>932.96666666666601</v>
      </c>
      <c r="O2470" s="96"/>
      <c r="P2470" s="5">
        <v>701.69999999999902</v>
      </c>
      <c r="R2470" s="99">
        <v>26.177</v>
      </c>
      <c r="S2470" s="99">
        <v>18.3</v>
      </c>
      <c r="T2470" s="30">
        <f t="shared" si="266"/>
        <v>101.59999999999894</v>
      </c>
      <c r="U2470" s="21">
        <f t="shared" si="270"/>
        <v>2.7642911999999999E-2</v>
      </c>
      <c r="V2470" s="21">
        <f t="shared" si="271"/>
        <v>0</v>
      </c>
      <c r="W2470" s="21">
        <f t="shared" si="272"/>
        <v>0</v>
      </c>
    </row>
    <row r="2471" spans="1:23">
      <c r="A2471" s="2">
        <f t="shared" si="267"/>
        <v>45474</v>
      </c>
      <c r="B2471" s="3">
        <f t="shared" si="268"/>
        <v>45495</v>
      </c>
      <c r="C2471" s="7">
        <v>45495.4375</v>
      </c>
      <c r="D2471" s="7">
        <v>45495.479166666664</v>
      </c>
      <c r="E2471" s="5">
        <v>32.6666666666666</v>
      </c>
      <c r="F2471" s="5">
        <v>605.5</v>
      </c>
      <c r="G2471" s="5">
        <v>2.36666666666666</v>
      </c>
      <c r="H2471" s="34" cm="1">
        <f t="array" ref="H2471">SUMPRODUCT(('ESB Networks Summary'!$C$5:$C$17384=Data!D2471)*('ESB Networks Summary'!$E$5:$E$17384))*1000*2-SUMPRODUCT(('ESB Networks Summary'!$C$5:$C$17384=Data!D2471)*('ESB Networks Summary'!$F$5:$F$17384))*1000*2</f>
        <v>4</v>
      </c>
      <c r="I2471" s="5">
        <v>0</v>
      </c>
      <c r="J2471" s="5">
        <v>0</v>
      </c>
      <c r="K2471" s="17">
        <v>1</v>
      </c>
      <c r="L2471" s="52">
        <f t="shared" si="269"/>
        <v>0</v>
      </c>
      <c r="M2471" s="5">
        <v>0</v>
      </c>
      <c r="N2471" s="5">
        <v>450</v>
      </c>
      <c r="O2471" s="96"/>
      <c r="P2471" s="5">
        <v>1093.7833333333299</v>
      </c>
      <c r="R2471" s="99">
        <v>26.177</v>
      </c>
      <c r="S2471" s="99">
        <v>18.3</v>
      </c>
      <c r="T2471" s="30">
        <f t="shared" si="266"/>
        <v>40.649999999996453</v>
      </c>
      <c r="U2471" s="21">
        <f t="shared" si="270"/>
        <v>3.097611666666658E-4</v>
      </c>
      <c r="V2471" s="21">
        <f t="shared" si="271"/>
        <v>0</v>
      </c>
      <c r="W2471" s="21">
        <f t="shared" si="272"/>
        <v>0</v>
      </c>
    </row>
    <row r="2472" spans="1:23">
      <c r="A2472" s="2">
        <f t="shared" si="267"/>
        <v>45474</v>
      </c>
      <c r="B2472" s="3">
        <f t="shared" si="268"/>
        <v>45495</v>
      </c>
      <c r="C2472" s="7">
        <v>45495.458333333336</v>
      </c>
      <c r="D2472" s="7">
        <v>45495.5</v>
      </c>
      <c r="E2472" s="5">
        <v>34</v>
      </c>
      <c r="F2472" s="5">
        <v>208.4</v>
      </c>
      <c r="G2472" s="5">
        <v>-0.45</v>
      </c>
      <c r="H2472" s="34" cm="1">
        <f t="array" ref="H2472">SUMPRODUCT(('ESB Networks Summary'!$C$5:$C$17384=Data!D2472)*('ESB Networks Summary'!$E$5:$E$17384))*1000*2-SUMPRODUCT(('ESB Networks Summary'!$C$5:$C$17384=Data!D2472)*('ESB Networks Summary'!$F$5:$F$17384))*1000*2</f>
        <v>2</v>
      </c>
      <c r="I2472" s="5">
        <v>0</v>
      </c>
      <c r="J2472" s="5">
        <v>0</v>
      </c>
      <c r="K2472" s="17">
        <v>1</v>
      </c>
      <c r="L2472" s="52">
        <f t="shared" si="269"/>
        <v>0</v>
      </c>
      <c r="M2472" s="5">
        <v>0</v>
      </c>
      <c r="N2472" s="5">
        <v>407.20833333333297</v>
      </c>
      <c r="O2472" s="96"/>
      <c r="P2472" s="5">
        <v>658.8</v>
      </c>
      <c r="R2472" s="99">
        <v>25.111000000000001</v>
      </c>
      <c r="S2472" s="99">
        <v>17.234000000000002</v>
      </c>
      <c r="T2472" s="30">
        <f t="shared" si="266"/>
        <v>42.74166666666693</v>
      </c>
      <c r="U2472" s="21">
        <f t="shared" si="270"/>
        <v>0</v>
      </c>
      <c r="V2472" s="21">
        <f t="shared" si="271"/>
        <v>-3.8776500000000004E-5</v>
      </c>
      <c r="W2472" s="21">
        <f t="shared" si="272"/>
        <v>0</v>
      </c>
    </row>
    <row r="2473" spans="1:23">
      <c r="A2473" s="2">
        <f t="shared" si="267"/>
        <v>45474</v>
      </c>
      <c r="B2473" s="3">
        <f t="shared" si="268"/>
        <v>45495</v>
      </c>
      <c r="C2473" s="7">
        <v>45495.479166666664</v>
      </c>
      <c r="D2473" s="7">
        <v>45495.520833333336</v>
      </c>
      <c r="E2473" s="5">
        <v>34.4</v>
      </c>
      <c r="F2473" s="5">
        <v>602.05833333333305</v>
      </c>
      <c r="G2473" s="5">
        <v>1.4083333333333301</v>
      </c>
      <c r="H2473" s="34" cm="1">
        <f t="array" ref="H2473">SUMPRODUCT(('ESB Networks Summary'!$C$5:$C$17384=Data!D2473)*('ESB Networks Summary'!$E$5:$E$17384))*1000*2-SUMPRODUCT(('ESB Networks Summary'!$C$5:$C$17384=Data!D2473)*('ESB Networks Summary'!$F$5:$F$17384))*1000*2</f>
        <v>4</v>
      </c>
      <c r="I2473" s="5">
        <v>0</v>
      </c>
      <c r="J2473" s="5">
        <v>0</v>
      </c>
      <c r="K2473" s="17">
        <v>1</v>
      </c>
      <c r="L2473" s="52">
        <f t="shared" si="269"/>
        <v>0</v>
      </c>
      <c r="M2473" s="5">
        <v>0</v>
      </c>
      <c r="N2473" s="5">
        <v>358.875</v>
      </c>
      <c r="O2473" s="96"/>
      <c r="P2473" s="5">
        <v>1103.3999999999901</v>
      </c>
      <c r="R2473" s="99">
        <v>25.111000000000001</v>
      </c>
      <c r="S2473" s="99">
        <v>17.234000000000002</v>
      </c>
      <c r="T2473" s="30">
        <f t="shared" si="266"/>
        <v>143.87499999999034</v>
      </c>
      <c r="U2473" s="21">
        <f t="shared" si="270"/>
        <v>1.7682329166666624E-4</v>
      </c>
      <c r="V2473" s="21">
        <f t="shared" si="271"/>
        <v>0</v>
      </c>
      <c r="W2473" s="21">
        <f t="shared" si="272"/>
        <v>0</v>
      </c>
    </row>
    <row r="2474" spans="1:23">
      <c r="A2474" s="2">
        <f t="shared" si="267"/>
        <v>45474</v>
      </c>
      <c r="B2474" s="3">
        <f t="shared" si="268"/>
        <v>45495</v>
      </c>
      <c r="C2474" s="7">
        <v>45495.5</v>
      </c>
      <c r="D2474" s="7">
        <v>45495.541666666664</v>
      </c>
      <c r="E2474" s="5">
        <v>35.6666666666666</v>
      </c>
      <c r="F2474" s="5">
        <v>781.19999999999902</v>
      </c>
      <c r="G2474" s="5">
        <v>2.1666666666666599</v>
      </c>
      <c r="H2474" s="34" cm="1">
        <f t="array" ref="H2474">SUMPRODUCT(('ESB Networks Summary'!$C$5:$C$17384=Data!D2474)*('ESB Networks Summary'!$E$5:$E$17384))*1000*2-SUMPRODUCT(('ESB Networks Summary'!$C$5:$C$17384=Data!D2474)*('ESB Networks Summary'!$F$5:$F$17384))*1000*2</f>
        <v>2</v>
      </c>
      <c r="I2474" s="5">
        <v>0</v>
      </c>
      <c r="J2474" s="5">
        <v>0</v>
      </c>
      <c r="K2474" s="17">
        <v>1</v>
      </c>
      <c r="L2474" s="52">
        <f t="shared" si="269"/>
        <v>0</v>
      </c>
      <c r="M2474" s="5">
        <v>0</v>
      </c>
      <c r="N2474" s="5">
        <v>384</v>
      </c>
      <c r="O2474" s="96"/>
      <c r="P2474" s="5">
        <v>1298.5999999999999</v>
      </c>
      <c r="R2474" s="99">
        <v>24.097999999999999</v>
      </c>
      <c r="S2474" s="99">
        <v>16.22</v>
      </c>
      <c r="T2474" s="30">
        <f t="shared" si="266"/>
        <v>135.56666666666763</v>
      </c>
      <c r="U2474" s="21">
        <f t="shared" si="270"/>
        <v>2.6106166666666587E-4</v>
      </c>
      <c r="V2474" s="21">
        <f t="shared" si="271"/>
        <v>0</v>
      </c>
      <c r="W2474" s="21">
        <f t="shared" si="272"/>
        <v>0</v>
      </c>
    </row>
    <row r="2475" spans="1:23">
      <c r="A2475" s="2">
        <f t="shared" si="267"/>
        <v>45474</v>
      </c>
      <c r="B2475" s="3">
        <f t="shared" si="268"/>
        <v>45495</v>
      </c>
      <c r="C2475" s="7">
        <v>45495.520833333336</v>
      </c>
      <c r="D2475" s="7">
        <v>45495.5625</v>
      </c>
      <c r="E2475" s="5">
        <v>37.6666666666666</v>
      </c>
      <c r="F2475" s="5">
        <v>696.94999999999902</v>
      </c>
      <c r="G2475" s="5">
        <v>2.4</v>
      </c>
      <c r="H2475" s="34" cm="1">
        <f t="array" ref="H2475">SUMPRODUCT(('ESB Networks Summary'!$C$5:$C$17384=Data!D2475)*('ESB Networks Summary'!$E$5:$E$17384))*1000*2-SUMPRODUCT(('ESB Networks Summary'!$C$5:$C$17384=Data!D2475)*('ESB Networks Summary'!$F$5:$F$17384))*1000*2</f>
        <v>4</v>
      </c>
      <c r="I2475" s="5">
        <v>0</v>
      </c>
      <c r="J2475" s="5">
        <v>0</v>
      </c>
      <c r="K2475" s="17">
        <v>1</v>
      </c>
      <c r="L2475" s="52">
        <f t="shared" si="269"/>
        <v>0</v>
      </c>
      <c r="M2475" s="5">
        <v>0</v>
      </c>
      <c r="N2475" s="5">
        <v>380.099999999999</v>
      </c>
      <c r="O2475" s="96"/>
      <c r="P2475" s="5">
        <v>1170.63333333333</v>
      </c>
      <c r="R2475" s="99">
        <v>24.097999999999999</v>
      </c>
      <c r="S2475" s="99">
        <v>16.22</v>
      </c>
      <c r="T2475" s="30">
        <f t="shared" si="266"/>
        <v>95.983333333332098</v>
      </c>
      <c r="U2475" s="21">
        <f t="shared" si="270"/>
        <v>2.8917599999999993E-4</v>
      </c>
      <c r="V2475" s="21">
        <f t="shared" si="271"/>
        <v>0</v>
      </c>
      <c r="W2475" s="21">
        <f t="shared" si="272"/>
        <v>0</v>
      </c>
    </row>
    <row r="2476" spans="1:23">
      <c r="A2476" s="2">
        <f t="shared" si="267"/>
        <v>45474</v>
      </c>
      <c r="B2476" s="3">
        <f t="shared" si="268"/>
        <v>45495</v>
      </c>
      <c r="C2476" s="7">
        <v>45495.541666666664</v>
      </c>
      <c r="D2476" s="7">
        <v>45495.583333333336</v>
      </c>
      <c r="E2476" s="5">
        <v>39.199999999999903</v>
      </c>
      <c r="F2476" s="5">
        <v>718.06666666666604</v>
      </c>
      <c r="G2476" s="5">
        <v>84.399999999999906</v>
      </c>
      <c r="H2476" s="34" cm="1">
        <f t="array" ref="H2476">SUMPRODUCT(('ESB Networks Summary'!$C$5:$C$17384=Data!D2476)*('ESB Networks Summary'!$E$5:$E$17384))*1000*2-SUMPRODUCT(('ESB Networks Summary'!$C$5:$C$17384=Data!D2476)*('ESB Networks Summary'!$F$5:$F$17384))*1000*2</f>
        <v>2</v>
      </c>
      <c r="I2476" s="5">
        <v>0</v>
      </c>
      <c r="J2476" s="5">
        <v>0</v>
      </c>
      <c r="K2476" s="17">
        <v>1</v>
      </c>
      <c r="L2476" s="52">
        <f t="shared" si="269"/>
        <v>0</v>
      </c>
      <c r="M2476" s="5">
        <v>0</v>
      </c>
      <c r="N2476" s="5">
        <v>395.58333333333297</v>
      </c>
      <c r="O2476" s="96"/>
      <c r="P2476" s="5">
        <v>1281.5166666666601</v>
      </c>
      <c r="R2476" s="99">
        <v>22.059000000000001</v>
      </c>
      <c r="S2476" s="99">
        <v>14.181999999999999</v>
      </c>
      <c r="T2476" s="30">
        <f t="shared" si="266"/>
        <v>252.26666666666085</v>
      </c>
      <c r="U2476" s="21">
        <f t="shared" si="270"/>
        <v>9.3088979999999891E-3</v>
      </c>
      <c r="V2476" s="21">
        <f t="shared" si="271"/>
        <v>0</v>
      </c>
      <c r="W2476" s="21">
        <f t="shared" si="272"/>
        <v>0</v>
      </c>
    </row>
    <row r="2477" spans="1:23">
      <c r="A2477" s="2">
        <f t="shared" si="267"/>
        <v>45474</v>
      </c>
      <c r="B2477" s="3">
        <f t="shared" si="268"/>
        <v>45495</v>
      </c>
      <c r="C2477" s="7">
        <v>45495.5625</v>
      </c>
      <c r="D2477" s="7">
        <v>45495.604166666664</v>
      </c>
      <c r="E2477" s="5">
        <v>39.641666666666602</v>
      </c>
      <c r="F2477" s="5">
        <v>5.2750000000000101</v>
      </c>
      <c r="G2477" s="5">
        <v>-3.4416666666666602</v>
      </c>
      <c r="H2477" s="34" cm="1">
        <f t="array" ref="H2477">SUMPRODUCT(('ESB Networks Summary'!$C$5:$C$17384=Data!D2477)*('ESB Networks Summary'!$E$5:$E$17384))*1000*2-SUMPRODUCT(('ESB Networks Summary'!$C$5:$C$17384=Data!D2477)*('ESB Networks Summary'!$F$5:$F$17384))*1000*2</f>
        <v>4</v>
      </c>
      <c r="I2477" s="5">
        <v>0</v>
      </c>
      <c r="J2477" s="5">
        <v>0</v>
      </c>
      <c r="K2477" s="17">
        <v>1</v>
      </c>
      <c r="L2477" s="52">
        <f t="shared" si="269"/>
        <v>0</v>
      </c>
      <c r="M2477" s="5">
        <v>0</v>
      </c>
      <c r="N2477" s="5">
        <v>1239.80833333333</v>
      </c>
      <c r="O2477" s="96"/>
      <c r="P2477" s="5">
        <v>1565.3916666666601</v>
      </c>
      <c r="R2477" s="99">
        <v>22.059000000000001</v>
      </c>
      <c r="S2477" s="99">
        <v>14.181999999999999</v>
      </c>
      <c r="T2477" s="30">
        <f t="shared" si="266"/>
        <v>316.86666666666343</v>
      </c>
      <c r="U2477" s="21">
        <f t="shared" si="270"/>
        <v>0</v>
      </c>
      <c r="V2477" s="21">
        <f t="shared" si="271"/>
        <v>-2.4404858333333286E-4</v>
      </c>
      <c r="W2477" s="21">
        <f t="shared" si="272"/>
        <v>0</v>
      </c>
    </row>
    <row r="2478" spans="1:23">
      <c r="A2478" s="2">
        <f t="shared" si="267"/>
        <v>45474</v>
      </c>
      <c r="B2478" s="3">
        <f t="shared" si="268"/>
        <v>45495</v>
      </c>
      <c r="C2478" s="7">
        <v>45495.583333333336</v>
      </c>
      <c r="D2478" s="7">
        <v>45495.625</v>
      </c>
      <c r="E2478" s="5">
        <v>41.199999999999903</v>
      </c>
      <c r="F2478" s="5">
        <v>458.15</v>
      </c>
      <c r="G2478" s="5">
        <v>28.2416666666666</v>
      </c>
      <c r="H2478" s="34" cm="1">
        <f t="array" ref="H2478">SUMPRODUCT(('ESB Networks Summary'!$C$5:$C$17384=Data!D2478)*('ESB Networks Summary'!$E$5:$E$17384))*1000*2-SUMPRODUCT(('ESB Networks Summary'!$C$5:$C$17384=Data!D2478)*('ESB Networks Summary'!$F$5:$F$17384))*1000*2</f>
        <v>10</v>
      </c>
      <c r="I2478" s="5">
        <v>1923.25</v>
      </c>
      <c r="J2478" s="5">
        <v>0</v>
      </c>
      <c r="K2478" s="17">
        <v>1</v>
      </c>
      <c r="L2478" s="52">
        <f t="shared" si="269"/>
        <v>0</v>
      </c>
      <c r="M2478" s="5">
        <v>0</v>
      </c>
      <c r="N2478" s="5">
        <v>2393.9333333333302</v>
      </c>
      <c r="O2478" s="96"/>
      <c r="P2478" s="5">
        <v>2845.1416666666601</v>
      </c>
      <c r="R2478" s="99">
        <v>21.997</v>
      </c>
      <c r="S2478" s="99">
        <v>14.12</v>
      </c>
      <c r="T2478" s="30">
        <f t="shared" si="266"/>
        <v>21.299999999996658</v>
      </c>
      <c r="U2478" s="21">
        <f t="shared" si="270"/>
        <v>3.1061597083333259E-3</v>
      </c>
      <c r="V2478" s="21">
        <f t="shared" si="271"/>
        <v>0</v>
      </c>
      <c r="W2478" s="21">
        <f t="shared" si="272"/>
        <v>0</v>
      </c>
    </row>
    <row r="2479" spans="1:23">
      <c r="A2479" s="2">
        <f t="shared" si="267"/>
        <v>45474</v>
      </c>
      <c r="B2479" s="3">
        <f t="shared" si="268"/>
        <v>45495</v>
      </c>
      <c r="C2479" s="7">
        <v>45495.604166666664</v>
      </c>
      <c r="D2479" s="7">
        <v>45495.645833333336</v>
      </c>
      <c r="E2479" s="5">
        <v>40.4</v>
      </c>
      <c r="F2479" s="5">
        <v>-531.65833333333296</v>
      </c>
      <c r="G2479" s="5">
        <v>4.95</v>
      </c>
      <c r="H2479" s="34" cm="1">
        <f t="array" ref="H2479">SUMPRODUCT(('ESB Networks Summary'!$C$5:$C$17384=Data!D2479)*('ESB Networks Summary'!$E$5:$E$17384))*1000*2-SUMPRODUCT(('ESB Networks Summary'!$C$5:$C$17384=Data!D2479)*('ESB Networks Summary'!$F$5:$F$17384))*1000*2</f>
        <v>10</v>
      </c>
      <c r="I2479" s="5">
        <v>1530.1416666666601</v>
      </c>
      <c r="J2479" s="5">
        <v>0</v>
      </c>
      <c r="K2479" s="17">
        <v>1</v>
      </c>
      <c r="L2479" s="52">
        <f t="shared" si="269"/>
        <v>0</v>
      </c>
      <c r="M2479" s="5">
        <v>0</v>
      </c>
      <c r="N2479" s="5">
        <v>1898.0416666666599</v>
      </c>
      <c r="O2479" s="96"/>
      <c r="P2479" s="5">
        <v>1433.11666666666</v>
      </c>
      <c r="R2479" s="99">
        <v>21.997</v>
      </c>
      <c r="S2479" s="99">
        <v>14.12</v>
      </c>
      <c r="T2479" s="30">
        <f t="shared" si="266"/>
        <v>71.683333333333053</v>
      </c>
      <c r="U2479" s="21">
        <f t="shared" si="270"/>
        <v>5.4442575000000011E-4</v>
      </c>
      <c r="V2479" s="21">
        <f t="shared" si="271"/>
        <v>0</v>
      </c>
      <c r="W2479" s="21">
        <f t="shared" si="272"/>
        <v>0</v>
      </c>
    </row>
    <row r="2480" spans="1:23">
      <c r="A2480" s="2">
        <f t="shared" si="267"/>
        <v>45474</v>
      </c>
      <c r="B2480" s="3">
        <f t="shared" si="268"/>
        <v>45495</v>
      </c>
      <c r="C2480" s="7">
        <v>45495.625</v>
      </c>
      <c r="D2480" s="7">
        <v>45495.666666666664</v>
      </c>
      <c r="E2480" s="5">
        <v>41.841666666666598</v>
      </c>
      <c r="F2480" s="5">
        <v>2056.4583333333298</v>
      </c>
      <c r="G2480" s="5">
        <v>-12.716666666666599</v>
      </c>
      <c r="H2480" s="34" cm="1">
        <f t="array" ref="H2480">SUMPRODUCT(('ESB Networks Summary'!$C$5:$C$17384=Data!D2480)*('ESB Networks Summary'!$E$5:$E$17384))*1000*2-SUMPRODUCT(('ESB Networks Summary'!$C$5:$C$17384=Data!D2480)*('ESB Networks Summary'!$F$5:$F$17384))*1000*2</f>
        <v>4</v>
      </c>
      <c r="I2480" s="5">
        <v>5</v>
      </c>
      <c r="J2480" s="5">
        <v>0</v>
      </c>
      <c r="K2480" s="17">
        <v>1</v>
      </c>
      <c r="L2480" s="52">
        <f t="shared" si="269"/>
        <v>0</v>
      </c>
      <c r="M2480" s="5">
        <v>0</v>
      </c>
      <c r="N2480" s="5">
        <v>249.666666666666</v>
      </c>
      <c r="O2480" s="96"/>
      <c r="P2480" s="5">
        <v>2517.5</v>
      </c>
      <c r="R2480" s="99">
        <v>21.741999999999997</v>
      </c>
      <c r="S2480" s="99">
        <v>13.865</v>
      </c>
      <c r="T2480" s="30">
        <f t="shared" si="266"/>
        <v>198.6583333333374</v>
      </c>
      <c r="U2480" s="21">
        <f t="shared" si="270"/>
        <v>0</v>
      </c>
      <c r="V2480" s="21">
        <f t="shared" si="271"/>
        <v>-8.8158291666666207E-4</v>
      </c>
      <c r="W2480" s="21">
        <f t="shared" si="272"/>
        <v>0</v>
      </c>
    </row>
    <row r="2481" spans="1:23">
      <c r="A2481" s="2">
        <f t="shared" si="267"/>
        <v>45474</v>
      </c>
      <c r="B2481" s="3">
        <f t="shared" si="268"/>
        <v>45495</v>
      </c>
      <c r="C2481" s="7">
        <v>45495.645833333336</v>
      </c>
      <c r="D2481" s="7">
        <v>45495.6875</v>
      </c>
      <c r="E2481" s="5">
        <v>48.183333333333302</v>
      </c>
      <c r="F2481" s="5">
        <v>3276.5</v>
      </c>
      <c r="G2481" s="5">
        <v>45.85</v>
      </c>
      <c r="H2481" s="34" cm="1">
        <f t="array" ref="H2481">SUMPRODUCT(('ESB Networks Summary'!$C$5:$C$17384=Data!D2481)*('ESB Networks Summary'!$E$5:$E$17384))*1000*2-SUMPRODUCT(('ESB Networks Summary'!$C$5:$C$17384=Data!D2481)*('ESB Networks Summary'!$F$5:$F$17384))*1000*2</f>
        <v>4</v>
      </c>
      <c r="I2481" s="5">
        <v>31.7416666666666</v>
      </c>
      <c r="J2481" s="5">
        <v>0</v>
      </c>
      <c r="K2481" s="17">
        <v>1</v>
      </c>
      <c r="L2481" s="52">
        <f t="shared" si="269"/>
        <v>0</v>
      </c>
      <c r="M2481" s="5">
        <v>0</v>
      </c>
      <c r="N2481" s="5">
        <v>121.149999999999</v>
      </c>
      <c r="O2481" s="96"/>
      <c r="P2481" s="5">
        <v>3639.5499999999902</v>
      </c>
      <c r="R2481" s="99">
        <v>21.741999999999997</v>
      </c>
      <c r="S2481" s="99">
        <v>13.865</v>
      </c>
      <c r="T2481" s="30">
        <f t="shared" si="266"/>
        <v>287.74999999999091</v>
      </c>
      <c r="U2481" s="21">
        <f t="shared" si="270"/>
        <v>4.9843534999999993E-3</v>
      </c>
      <c r="V2481" s="21">
        <f t="shared" si="271"/>
        <v>0</v>
      </c>
      <c r="W2481" s="21">
        <f t="shared" si="272"/>
        <v>0</v>
      </c>
    </row>
    <row r="2482" spans="1:23">
      <c r="A2482" s="2">
        <f t="shared" si="267"/>
        <v>45474</v>
      </c>
      <c r="B2482" s="3">
        <f t="shared" si="268"/>
        <v>45495</v>
      </c>
      <c r="C2482" s="7">
        <v>45495.666666666664</v>
      </c>
      <c r="D2482" s="7">
        <v>45495.708333333336</v>
      </c>
      <c r="E2482" s="5">
        <v>53.1</v>
      </c>
      <c r="F2482" s="5">
        <v>1262.7166666666601</v>
      </c>
      <c r="G2482" s="5">
        <v>-3.0333333333333301</v>
      </c>
      <c r="H2482" s="34" cm="1">
        <f t="array" ref="H2482">SUMPRODUCT(('ESB Networks Summary'!$C$5:$C$17384=Data!D2482)*('ESB Networks Summary'!$E$5:$E$17384))*1000*2-SUMPRODUCT(('ESB Networks Summary'!$C$5:$C$17384=Data!D2482)*('ESB Networks Summary'!$F$5:$F$17384))*1000*2</f>
        <v>12</v>
      </c>
      <c r="I2482" s="5">
        <v>587.33333333333303</v>
      </c>
      <c r="J2482" s="5">
        <v>0</v>
      </c>
      <c r="K2482" s="17">
        <v>1</v>
      </c>
      <c r="L2482" s="52">
        <f t="shared" si="269"/>
        <v>0</v>
      </c>
      <c r="M2482" s="5">
        <v>0</v>
      </c>
      <c r="N2482" s="5">
        <v>686.68333333333305</v>
      </c>
      <c r="O2482" s="96"/>
      <c r="P2482" s="5">
        <v>1949.0166666666601</v>
      </c>
      <c r="R2482" s="99">
        <v>23.771000000000001</v>
      </c>
      <c r="S2482" s="99">
        <v>15.424000000000001</v>
      </c>
      <c r="T2482" s="30">
        <f t="shared" si="266"/>
        <v>-3.4166666666662877</v>
      </c>
      <c r="U2482" s="21">
        <f t="shared" si="270"/>
        <v>0</v>
      </c>
      <c r="V2482" s="21">
        <f t="shared" si="271"/>
        <v>-2.3393066666666643E-4</v>
      </c>
      <c r="W2482" s="21">
        <f t="shared" si="272"/>
        <v>0</v>
      </c>
    </row>
    <row r="2483" spans="1:23">
      <c r="A2483" s="2">
        <f t="shared" si="267"/>
        <v>45474</v>
      </c>
      <c r="B2483" s="3">
        <f t="shared" si="268"/>
        <v>45495</v>
      </c>
      <c r="C2483" s="7">
        <v>45495.6875</v>
      </c>
      <c r="D2483" s="7">
        <v>45495.729166666664</v>
      </c>
      <c r="E2483" s="5">
        <v>55.2083333333333</v>
      </c>
      <c r="F2483" s="5">
        <v>460.42500000000001</v>
      </c>
      <c r="G2483" s="5">
        <v>-11.5416666666666</v>
      </c>
      <c r="H2483" s="34" cm="1">
        <f t="array" ref="H2483">SUMPRODUCT(('ESB Networks Summary'!$C$5:$C$17384=Data!D2483)*('ESB Networks Summary'!$E$5:$E$17384))*1000*2-SUMPRODUCT(('ESB Networks Summary'!$C$5:$C$17384=Data!D2483)*('ESB Networks Summary'!$F$5:$F$17384))*1000*2</f>
        <v>10</v>
      </c>
      <c r="I2483" s="5">
        <v>320.06666666666598</v>
      </c>
      <c r="J2483" s="5">
        <v>0</v>
      </c>
      <c r="K2483" s="17">
        <v>1</v>
      </c>
      <c r="L2483" s="52">
        <f t="shared" si="269"/>
        <v>0</v>
      </c>
      <c r="M2483" s="5">
        <v>0</v>
      </c>
      <c r="N2483" s="5">
        <v>535.88333333333298</v>
      </c>
      <c r="O2483" s="96"/>
      <c r="P2483" s="5">
        <v>1120.7249999999999</v>
      </c>
      <c r="R2483" s="99">
        <v>23.771000000000001</v>
      </c>
      <c r="S2483" s="99">
        <v>15.424000000000001</v>
      </c>
      <c r="T2483" s="30">
        <f t="shared" si="266"/>
        <v>112.8750000000004</v>
      </c>
      <c r="U2483" s="21">
        <f t="shared" si="270"/>
        <v>0</v>
      </c>
      <c r="V2483" s="21">
        <f t="shared" si="271"/>
        <v>-8.9009333333332828E-4</v>
      </c>
      <c r="W2483" s="21">
        <f t="shared" si="272"/>
        <v>0</v>
      </c>
    </row>
    <row r="2484" spans="1:23">
      <c r="A2484" s="2">
        <f t="shared" si="267"/>
        <v>45474</v>
      </c>
      <c r="B2484" s="3">
        <f t="shared" si="268"/>
        <v>45495</v>
      </c>
      <c r="C2484" s="7">
        <v>45495.708333333336</v>
      </c>
      <c r="D2484" s="7">
        <v>45495.75</v>
      </c>
      <c r="E2484" s="5">
        <v>56.2916666666666</v>
      </c>
      <c r="F2484" s="5">
        <v>386.166666666666</v>
      </c>
      <c r="G2484" s="5">
        <v>1.8416666666666599</v>
      </c>
      <c r="H2484" s="34" cm="1">
        <f t="array" ref="H2484">SUMPRODUCT(('ESB Networks Summary'!$C$5:$C$17384=Data!D2484)*('ESB Networks Summary'!$E$5:$E$17384))*1000*2-SUMPRODUCT(('ESB Networks Summary'!$C$5:$C$17384=Data!D2484)*('ESB Networks Summary'!$F$5:$F$17384))*1000*2</f>
        <v>8</v>
      </c>
      <c r="I2484" s="5">
        <v>0</v>
      </c>
      <c r="J2484" s="5">
        <v>0</v>
      </c>
      <c r="K2484" s="17">
        <v>1</v>
      </c>
      <c r="L2484" s="52">
        <f t="shared" si="269"/>
        <v>0</v>
      </c>
      <c r="M2484" s="5">
        <v>0</v>
      </c>
      <c r="N2484" s="5">
        <v>91.266666666666595</v>
      </c>
      <c r="O2484" s="96"/>
      <c r="P2484" s="5">
        <v>729.1</v>
      </c>
      <c r="R2484" s="99">
        <v>24.029</v>
      </c>
      <c r="S2484" s="99">
        <v>15.683000000000002</v>
      </c>
      <c r="T2484" s="30">
        <f t="shared" si="266"/>
        <v>253.50833333333418</v>
      </c>
      <c r="U2484" s="21">
        <f t="shared" si="270"/>
        <v>2.2126704166666584E-4</v>
      </c>
      <c r="V2484" s="21">
        <f t="shared" si="271"/>
        <v>0</v>
      </c>
      <c r="W2484" s="21">
        <f t="shared" si="272"/>
        <v>0</v>
      </c>
    </row>
    <row r="2485" spans="1:23">
      <c r="A2485" s="2">
        <f t="shared" si="267"/>
        <v>45474</v>
      </c>
      <c r="B2485" s="3">
        <f t="shared" si="268"/>
        <v>45495</v>
      </c>
      <c r="C2485" s="7">
        <v>45495.729166666664</v>
      </c>
      <c r="D2485" s="7">
        <v>45495.770833333336</v>
      </c>
      <c r="E2485" s="5">
        <v>56.2777777777777</v>
      </c>
      <c r="F2485" s="5">
        <v>-204.31111111111099</v>
      </c>
      <c r="G2485" s="5">
        <v>-7.17777777777777</v>
      </c>
      <c r="H2485" s="34" cm="1">
        <f t="array" ref="H2485">SUMPRODUCT(('ESB Networks Summary'!$C$5:$C$17384=Data!D2485)*('ESB Networks Summary'!$E$5:$E$17384))*1000*2-SUMPRODUCT(('ESB Networks Summary'!$C$5:$C$17384=Data!D2485)*('ESB Networks Summary'!$F$5:$F$17384))*1000*2</f>
        <v>6</v>
      </c>
      <c r="I2485" s="5">
        <v>310.01111111111101</v>
      </c>
      <c r="J2485" s="5">
        <v>0</v>
      </c>
      <c r="K2485" s="17">
        <v>1</v>
      </c>
      <c r="L2485" s="52">
        <f t="shared" si="269"/>
        <v>0</v>
      </c>
      <c r="M2485" s="5">
        <v>0</v>
      </c>
      <c r="N2485" s="5">
        <v>679.27777777777703</v>
      </c>
      <c r="O2485" s="96"/>
      <c r="P2485" s="5">
        <v>612.55555555555497</v>
      </c>
      <c r="R2485" s="99">
        <v>24.029</v>
      </c>
      <c r="S2485" s="99">
        <v>15.683000000000002</v>
      </c>
      <c r="T2485" s="30">
        <f t="shared" si="266"/>
        <v>130.41111111111113</v>
      </c>
      <c r="U2485" s="21">
        <f t="shared" si="270"/>
        <v>0</v>
      </c>
      <c r="V2485" s="21">
        <f t="shared" si="271"/>
        <v>-5.6284544444444389E-4</v>
      </c>
      <c r="W2485" s="21">
        <f t="shared" si="272"/>
        <v>0</v>
      </c>
    </row>
    <row r="2486" spans="1:23">
      <c r="A2486" s="2">
        <f t="shared" si="267"/>
        <v>45474</v>
      </c>
      <c r="B2486" s="3">
        <f t="shared" si="268"/>
        <v>45495</v>
      </c>
      <c r="C2486" s="7">
        <v>45495.75</v>
      </c>
      <c r="D2486" s="7">
        <v>45495.791666666664</v>
      </c>
      <c r="E2486" s="5">
        <v>54.4</v>
      </c>
      <c r="F2486" s="5">
        <v>-1575.30833333333</v>
      </c>
      <c r="G2486" s="5">
        <v>3.1</v>
      </c>
      <c r="H2486" s="34" cm="1">
        <f t="array" ref="H2486">SUMPRODUCT(('ESB Networks Summary'!$C$5:$C$17384=Data!D2486)*('ESB Networks Summary'!$E$5:$E$17384))*1000*2-SUMPRODUCT(('ESB Networks Summary'!$C$5:$C$17384=Data!D2486)*('ESB Networks Summary'!$F$5:$F$17384))*1000*2</f>
        <v>12</v>
      </c>
      <c r="I2486" s="5">
        <v>1553.55833333333</v>
      </c>
      <c r="J2486" s="5">
        <v>0</v>
      </c>
      <c r="K2486" s="17">
        <v>1</v>
      </c>
      <c r="L2486" s="52">
        <f t="shared" si="269"/>
        <v>0</v>
      </c>
      <c r="M2486" s="5">
        <v>0</v>
      </c>
      <c r="N2486" s="5">
        <v>1811.0916666666601</v>
      </c>
      <c r="O2486" s="96"/>
      <c r="P2486" s="5">
        <v>434.86666666666599</v>
      </c>
      <c r="R2486" s="99">
        <v>24.151</v>
      </c>
      <c r="S2486" s="99">
        <v>16.273</v>
      </c>
      <c r="T2486" s="30">
        <f t="shared" si="266"/>
        <v>202.1833333333359</v>
      </c>
      <c r="U2486" s="21">
        <f t="shared" si="270"/>
        <v>3.7434049999999998E-4</v>
      </c>
      <c r="V2486" s="21">
        <f t="shared" si="271"/>
        <v>0</v>
      </c>
      <c r="W2486" s="21">
        <f t="shared" si="272"/>
        <v>0</v>
      </c>
    </row>
    <row r="2487" spans="1:23">
      <c r="A2487" s="2">
        <f t="shared" si="267"/>
        <v>45474</v>
      </c>
      <c r="B2487" s="3">
        <f t="shared" si="268"/>
        <v>45495</v>
      </c>
      <c r="C2487" s="7">
        <v>45495.770833333336</v>
      </c>
      <c r="D2487" s="7">
        <v>45495.8125</v>
      </c>
      <c r="E2487" s="5">
        <v>51.066666666666599</v>
      </c>
      <c r="F2487" s="5">
        <v>-339.64166666666603</v>
      </c>
      <c r="G2487" s="5">
        <v>4.5833333333333304</v>
      </c>
      <c r="H2487" s="34" cm="1">
        <f t="array" ref="H2487">SUMPRODUCT(('ESB Networks Summary'!$C$5:$C$17384=Data!D2487)*('ESB Networks Summary'!$E$5:$E$17384))*1000*2-SUMPRODUCT(('ESB Networks Summary'!$C$5:$C$17384=Data!D2487)*('ESB Networks Summary'!$F$5:$F$17384))*1000*2</f>
        <v>4</v>
      </c>
      <c r="I2487" s="5">
        <v>204.666666666666</v>
      </c>
      <c r="J2487" s="5">
        <v>0</v>
      </c>
      <c r="K2487" s="17">
        <v>1</v>
      </c>
      <c r="L2487" s="52">
        <f t="shared" si="269"/>
        <v>0</v>
      </c>
      <c r="M2487" s="5">
        <v>0</v>
      </c>
      <c r="N2487" s="5">
        <v>296.916666666666</v>
      </c>
      <c r="O2487" s="96"/>
      <c r="P2487" s="5">
        <v>93.983333333333306</v>
      </c>
      <c r="R2487" s="99">
        <v>24.151</v>
      </c>
      <c r="S2487" s="99">
        <v>16.273</v>
      </c>
      <c r="T2487" s="30">
        <f t="shared" si="266"/>
        <v>141.29166666666666</v>
      </c>
      <c r="U2487" s="21">
        <f t="shared" si="270"/>
        <v>5.5346041666666642E-4</v>
      </c>
      <c r="V2487" s="21">
        <f t="shared" si="271"/>
        <v>0</v>
      </c>
      <c r="W2487" s="21">
        <f t="shared" si="272"/>
        <v>0</v>
      </c>
    </row>
    <row r="2488" spans="1:23">
      <c r="A2488" s="2">
        <f t="shared" si="267"/>
        <v>45474</v>
      </c>
      <c r="B2488" s="3">
        <f t="shared" si="268"/>
        <v>45495</v>
      </c>
      <c r="C2488" s="7">
        <v>45495.791666666664</v>
      </c>
      <c r="D2488" s="7">
        <v>45495.833333333336</v>
      </c>
      <c r="E2488" s="5">
        <v>50.733333333333299</v>
      </c>
      <c r="F2488" s="5">
        <v>-290.67500000000001</v>
      </c>
      <c r="G2488" s="5">
        <v>24.175000000000001</v>
      </c>
      <c r="H2488" s="34" cm="1">
        <f t="array" ref="H2488">SUMPRODUCT(('ESB Networks Summary'!$C$5:$C$17384=Data!D2488)*('ESB Networks Summary'!$E$5:$E$17384))*1000*2-SUMPRODUCT(('ESB Networks Summary'!$C$5:$C$17384=Data!D2488)*('ESB Networks Summary'!$F$5:$F$17384))*1000*2</f>
        <v>2</v>
      </c>
      <c r="I2488" s="5">
        <v>0</v>
      </c>
      <c r="J2488" s="5">
        <v>0</v>
      </c>
      <c r="K2488" s="17">
        <v>1</v>
      </c>
      <c r="L2488" s="52">
        <f t="shared" si="269"/>
        <v>0</v>
      </c>
      <c r="M2488" s="5">
        <v>0</v>
      </c>
      <c r="N2488" s="5">
        <v>190.82499999999999</v>
      </c>
      <c r="O2488" s="96"/>
      <c r="P2488" s="5">
        <v>31.533333333333299</v>
      </c>
      <c r="R2488" s="99">
        <v>24.395</v>
      </c>
      <c r="S2488" s="99">
        <v>16.518000000000001</v>
      </c>
      <c r="T2488" s="30">
        <f t="shared" si="266"/>
        <v>155.55833333333334</v>
      </c>
      <c r="U2488" s="21">
        <f t="shared" si="270"/>
        <v>2.9487456250000001E-3</v>
      </c>
      <c r="V2488" s="21">
        <f t="shared" si="271"/>
        <v>0</v>
      </c>
      <c r="W2488" s="21">
        <f t="shared" si="272"/>
        <v>0</v>
      </c>
    </row>
    <row r="2489" spans="1:23">
      <c r="A2489" s="2">
        <f t="shared" si="267"/>
        <v>45474</v>
      </c>
      <c r="B2489" s="3">
        <f t="shared" si="268"/>
        <v>45495</v>
      </c>
      <c r="C2489" s="7">
        <v>45495.8125</v>
      </c>
      <c r="D2489" s="7">
        <v>45495.854166666664</v>
      </c>
      <c r="E2489" s="5">
        <v>50</v>
      </c>
      <c r="F2489" s="5">
        <v>-175.125</v>
      </c>
      <c r="G2489" s="5">
        <v>-3.8499999999999899</v>
      </c>
      <c r="H2489" s="34" cm="1">
        <f t="array" ref="H2489">SUMPRODUCT(('ESB Networks Summary'!$C$5:$C$17384=Data!D2489)*('ESB Networks Summary'!$E$5:$E$17384))*1000*2-SUMPRODUCT(('ESB Networks Summary'!$C$5:$C$17384=Data!D2489)*('ESB Networks Summary'!$F$5:$F$17384))*1000*2</f>
        <v>10</v>
      </c>
      <c r="I2489" s="5">
        <v>0</v>
      </c>
      <c r="J2489" s="5">
        <v>0</v>
      </c>
      <c r="K2489" s="17">
        <v>1</v>
      </c>
      <c r="L2489" s="52">
        <f t="shared" si="269"/>
        <v>0</v>
      </c>
      <c r="M2489" s="5">
        <v>0</v>
      </c>
      <c r="N2489" s="5">
        <v>72.266666666666595</v>
      </c>
      <c r="O2489" s="96"/>
      <c r="P2489" s="5">
        <v>80.1666666666666</v>
      </c>
      <c r="R2489" s="99">
        <v>24.395</v>
      </c>
      <c r="S2489" s="99">
        <v>16.518000000000001</v>
      </c>
      <c r="T2489" s="30">
        <f t="shared" si="266"/>
        <v>179.17500000000001</v>
      </c>
      <c r="U2489" s="21">
        <f t="shared" si="270"/>
        <v>0</v>
      </c>
      <c r="V2489" s="21">
        <f t="shared" si="271"/>
        <v>-3.1797149999999915E-4</v>
      </c>
      <c r="W2489" s="21">
        <f t="shared" si="272"/>
        <v>0</v>
      </c>
    </row>
    <row r="2490" spans="1:23">
      <c r="A2490" s="2">
        <f t="shared" si="267"/>
        <v>45474</v>
      </c>
      <c r="B2490" s="3">
        <f t="shared" si="268"/>
        <v>45495</v>
      </c>
      <c r="C2490" s="7">
        <v>45495.833333333336</v>
      </c>
      <c r="D2490" s="7">
        <v>45495.875</v>
      </c>
      <c r="E2490" s="5">
        <v>49.133333333333297</v>
      </c>
      <c r="F2490" s="5">
        <v>-390.63333333333298</v>
      </c>
      <c r="G2490" s="5">
        <v>-0.266666666666666</v>
      </c>
      <c r="H2490" s="34" cm="1">
        <f t="array" ref="H2490">SUMPRODUCT(('ESB Networks Summary'!$C$5:$C$17384=Data!D2490)*('ESB Networks Summary'!$E$5:$E$17384))*1000*2-SUMPRODUCT(('ESB Networks Summary'!$C$5:$C$17384=Data!D2490)*('ESB Networks Summary'!$F$5:$F$17384))*1000*2</f>
        <v>-2</v>
      </c>
      <c r="I2490" s="5">
        <v>0</v>
      </c>
      <c r="J2490" s="5">
        <v>0</v>
      </c>
      <c r="K2490" s="17">
        <v>1</v>
      </c>
      <c r="L2490" s="52">
        <f t="shared" si="269"/>
        <v>0</v>
      </c>
      <c r="M2490" s="5">
        <v>0</v>
      </c>
      <c r="N2490" s="5">
        <v>273.76666666666603</v>
      </c>
      <c r="O2490" s="96"/>
      <c r="P2490" s="5">
        <v>33.699999999999903</v>
      </c>
      <c r="R2490" s="99">
        <v>24.838000000000001</v>
      </c>
      <c r="S2490" s="99">
        <v>16.96</v>
      </c>
      <c r="T2490" s="30">
        <f t="shared" si="266"/>
        <v>150.30000000000018</v>
      </c>
      <c r="U2490" s="21">
        <f t="shared" si="270"/>
        <v>0</v>
      </c>
      <c r="V2490" s="21">
        <f t="shared" si="271"/>
        <v>-2.2613333333333275E-5</v>
      </c>
      <c r="W2490" s="21">
        <f t="shared" si="272"/>
        <v>0</v>
      </c>
    </row>
    <row r="2491" spans="1:23">
      <c r="A2491" s="2">
        <f t="shared" si="267"/>
        <v>45474</v>
      </c>
      <c r="B2491" s="3">
        <f t="shared" si="268"/>
        <v>45495</v>
      </c>
      <c r="C2491" s="7">
        <v>45495.854166666664</v>
      </c>
      <c r="D2491" s="7">
        <v>45495.895833333336</v>
      </c>
      <c r="E2491" s="5">
        <v>48.633333333333297</v>
      </c>
      <c r="F2491" s="5">
        <v>-266.55</v>
      </c>
      <c r="G2491" s="5">
        <v>-0.99166666666666603</v>
      </c>
      <c r="H2491" s="34" cm="1">
        <f t="array" ref="H2491">SUMPRODUCT(('ESB Networks Summary'!$C$5:$C$17384=Data!D2491)*('ESB Networks Summary'!$E$5:$E$17384))*1000*2-SUMPRODUCT(('ESB Networks Summary'!$C$5:$C$17384=Data!D2491)*('ESB Networks Summary'!$F$5:$F$17384))*1000*2</f>
        <v>4</v>
      </c>
      <c r="I2491" s="5">
        <v>0</v>
      </c>
      <c r="J2491" s="5">
        <v>0</v>
      </c>
      <c r="K2491" s="17">
        <v>1</v>
      </c>
      <c r="L2491" s="52">
        <f t="shared" si="269"/>
        <v>0</v>
      </c>
      <c r="M2491" s="5">
        <v>0</v>
      </c>
      <c r="N2491" s="5">
        <v>147.78333333333299</v>
      </c>
      <c r="O2491" s="96"/>
      <c r="P2491" s="5">
        <v>31.441666666666599</v>
      </c>
      <c r="R2491" s="99">
        <v>24.838000000000001</v>
      </c>
      <c r="S2491" s="99">
        <v>16.96</v>
      </c>
      <c r="T2491" s="30">
        <f t="shared" si="266"/>
        <v>149.21666666666695</v>
      </c>
      <c r="U2491" s="21">
        <f t="shared" si="270"/>
        <v>0</v>
      </c>
      <c r="V2491" s="21">
        <f t="shared" si="271"/>
        <v>-8.4093333333333289E-5</v>
      </c>
      <c r="W2491" s="21">
        <f t="shared" si="272"/>
        <v>0</v>
      </c>
    </row>
    <row r="2492" spans="1:23">
      <c r="A2492" s="2">
        <f t="shared" si="267"/>
        <v>45474</v>
      </c>
      <c r="B2492" s="3">
        <f t="shared" si="268"/>
        <v>45495</v>
      </c>
      <c r="C2492" s="7">
        <v>45495.875</v>
      </c>
      <c r="D2492" s="7">
        <v>45495.916666666664</v>
      </c>
      <c r="E2492" s="5">
        <v>48</v>
      </c>
      <c r="F2492" s="5">
        <v>-247.53333333333299</v>
      </c>
      <c r="G2492" s="5">
        <v>-2.36666666666666</v>
      </c>
      <c r="H2492" s="34" cm="1">
        <f t="array" ref="H2492">SUMPRODUCT(('ESB Networks Summary'!$C$5:$C$17384=Data!D2492)*('ESB Networks Summary'!$E$5:$E$17384))*1000*2-SUMPRODUCT(('ESB Networks Summary'!$C$5:$C$17384=Data!D2492)*('ESB Networks Summary'!$F$5:$F$17384))*1000*2</f>
        <v>4</v>
      </c>
      <c r="I2492" s="5">
        <v>0</v>
      </c>
      <c r="J2492" s="5">
        <v>0</v>
      </c>
      <c r="K2492" s="17">
        <v>1</v>
      </c>
      <c r="L2492" s="52">
        <f t="shared" si="269"/>
        <v>0</v>
      </c>
      <c r="M2492" s="5">
        <v>0</v>
      </c>
      <c r="N2492" s="5">
        <v>205.23333333333301</v>
      </c>
      <c r="O2492" s="96"/>
      <c r="P2492" s="5">
        <v>17.466666666666601</v>
      </c>
      <c r="R2492" s="99">
        <v>24.065000000000001</v>
      </c>
      <c r="S2492" s="99">
        <v>16.187000000000001</v>
      </c>
      <c r="T2492" s="30">
        <f t="shared" si="266"/>
        <v>57.39999999999992</v>
      </c>
      <c r="U2492" s="21">
        <f t="shared" si="270"/>
        <v>0</v>
      </c>
      <c r="V2492" s="21">
        <f t="shared" si="271"/>
        <v>-1.9154616666666616E-4</v>
      </c>
      <c r="W2492" s="21">
        <f t="shared" si="272"/>
        <v>0</v>
      </c>
    </row>
    <row r="2493" spans="1:23">
      <c r="A2493" s="2">
        <f t="shared" si="267"/>
        <v>45474</v>
      </c>
      <c r="B2493" s="3">
        <f t="shared" si="268"/>
        <v>45495</v>
      </c>
      <c r="C2493" s="7">
        <v>45495.895833333336</v>
      </c>
      <c r="D2493" s="7">
        <v>45495.9375</v>
      </c>
      <c r="E2493" s="5">
        <v>46.9</v>
      </c>
      <c r="F2493" s="5">
        <v>-783.40833333333296</v>
      </c>
      <c r="G2493" s="5">
        <v>-2.2833333333333301</v>
      </c>
      <c r="H2493" s="34" cm="1">
        <f t="array" ref="H2493">SUMPRODUCT(('ESB Networks Summary'!$C$5:$C$17384=Data!D2493)*('ESB Networks Summary'!$E$5:$E$17384))*1000*2-SUMPRODUCT(('ESB Networks Summary'!$C$5:$C$17384=Data!D2493)*('ESB Networks Summary'!$F$5:$F$17384))*1000*2</f>
        <v>6</v>
      </c>
      <c r="I2493" s="5">
        <v>13.758333333333301</v>
      </c>
      <c r="J2493" s="5">
        <v>0</v>
      </c>
      <c r="K2493" s="17">
        <v>1</v>
      </c>
      <c r="L2493" s="52">
        <f t="shared" si="269"/>
        <v>0</v>
      </c>
      <c r="M2493" s="5">
        <v>0</v>
      </c>
      <c r="N2493" s="5">
        <v>466.2</v>
      </c>
      <c r="O2493" s="96"/>
      <c r="P2493" s="5">
        <v>3.30833333333333</v>
      </c>
      <c r="R2493" s="99">
        <v>24.065000000000001</v>
      </c>
      <c r="S2493" s="99">
        <v>16.187000000000001</v>
      </c>
      <c r="T2493" s="30">
        <f t="shared" si="266"/>
        <v>318.23333333333295</v>
      </c>
      <c r="U2493" s="21">
        <f t="shared" si="270"/>
        <v>0</v>
      </c>
      <c r="V2493" s="21">
        <f t="shared" si="271"/>
        <v>-1.8480158333333306E-4</v>
      </c>
      <c r="W2493" s="21">
        <f t="shared" si="272"/>
        <v>0</v>
      </c>
    </row>
    <row r="2494" spans="1:23">
      <c r="A2494" s="2">
        <f t="shared" si="267"/>
        <v>45474</v>
      </c>
      <c r="B2494" s="3">
        <f t="shared" si="268"/>
        <v>45495</v>
      </c>
      <c r="C2494" s="7">
        <v>45495.916666666664</v>
      </c>
      <c r="D2494" s="7">
        <v>45495.958333333336</v>
      </c>
      <c r="E2494" s="5">
        <v>44.266666666666602</v>
      </c>
      <c r="F2494" s="5">
        <v>-1560.3999999999901</v>
      </c>
      <c r="G2494" s="5">
        <v>-4.3333333333333304</v>
      </c>
      <c r="H2494" s="34" cm="1">
        <f t="array" ref="H2494">SUMPRODUCT(('ESB Networks Summary'!$C$5:$C$17384=Data!D2494)*('ESB Networks Summary'!$E$5:$E$17384))*1000*2-SUMPRODUCT(('ESB Networks Summary'!$C$5:$C$17384=Data!D2494)*('ESB Networks Summary'!$F$5:$F$17384))*1000*2</f>
        <v>6</v>
      </c>
      <c r="I2494" s="5">
        <v>0</v>
      </c>
      <c r="J2494" s="5">
        <v>0</v>
      </c>
      <c r="K2494" s="17">
        <v>1</v>
      </c>
      <c r="L2494" s="52">
        <f t="shared" si="269"/>
        <v>0</v>
      </c>
      <c r="M2494" s="5">
        <v>0</v>
      </c>
      <c r="N2494" s="5">
        <v>1347.2333333333299</v>
      </c>
      <c r="O2494" s="96"/>
      <c r="P2494" s="5">
        <v>2.8333333333333299</v>
      </c>
      <c r="R2494" s="99">
        <v>14.081999999999999</v>
      </c>
      <c r="S2494" s="99">
        <v>11.087999999999999</v>
      </c>
      <c r="T2494" s="30">
        <f t="shared" si="266"/>
        <v>211.66666666666015</v>
      </c>
      <c r="U2494" s="21">
        <f t="shared" si="270"/>
        <v>0</v>
      </c>
      <c r="V2494" s="21">
        <f t="shared" si="271"/>
        <v>-2.4023999999999983E-4</v>
      </c>
      <c r="W2494" s="21">
        <f t="shared" si="272"/>
        <v>0</v>
      </c>
    </row>
    <row r="2495" spans="1:23">
      <c r="A2495" s="2">
        <f t="shared" si="267"/>
        <v>45474</v>
      </c>
      <c r="B2495" s="3">
        <f t="shared" si="268"/>
        <v>45495</v>
      </c>
      <c r="C2495" s="7">
        <v>45495.9375</v>
      </c>
      <c r="D2495" s="7">
        <v>45495.979166666664</v>
      </c>
      <c r="E2495" s="5">
        <v>41.266666666666602</v>
      </c>
      <c r="F2495" s="5">
        <v>-758.8</v>
      </c>
      <c r="G2495" s="5">
        <v>-0.6</v>
      </c>
      <c r="H2495" s="34" cm="1">
        <f t="array" ref="H2495">SUMPRODUCT(('ESB Networks Summary'!$C$5:$C$17384=Data!D2495)*('ESB Networks Summary'!$E$5:$E$17384))*1000*2-SUMPRODUCT(('ESB Networks Summary'!$C$5:$C$17384=Data!D2495)*('ESB Networks Summary'!$F$5:$F$17384))*1000*2</f>
        <v>0</v>
      </c>
      <c r="I2495" s="5">
        <v>0</v>
      </c>
      <c r="J2495" s="5">
        <v>0</v>
      </c>
      <c r="K2495" s="17">
        <v>1</v>
      </c>
      <c r="L2495" s="52">
        <f t="shared" si="269"/>
        <v>0</v>
      </c>
      <c r="M2495" s="5">
        <v>0</v>
      </c>
      <c r="N2495" s="5">
        <v>504.166666666666</v>
      </c>
      <c r="O2495" s="96"/>
      <c r="P2495" s="5">
        <v>3</v>
      </c>
      <c r="R2495" s="99">
        <v>14.081999999999999</v>
      </c>
      <c r="S2495" s="99">
        <v>11.087999999999999</v>
      </c>
      <c r="T2495" s="30">
        <f t="shared" si="266"/>
        <v>257.03333333333393</v>
      </c>
      <c r="U2495" s="21">
        <f t="shared" si="270"/>
        <v>0</v>
      </c>
      <c r="V2495" s="21">
        <f t="shared" si="271"/>
        <v>-3.3263999999999992E-5</v>
      </c>
      <c r="W2495" s="21">
        <f t="shared" si="272"/>
        <v>0</v>
      </c>
    </row>
    <row r="2496" spans="1:23">
      <c r="A2496" s="2">
        <f t="shared" si="267"/>
        <v>45474</v>
      </c>
      <c r="B2496" s="3">
        <f t="shared" si="268"/>
        <v>45495</v>
      </c>
      <c r="C2496" s="7">
        <v>45495.958333333336</v>
      </c>
      <c r="D2496" s="7">
        <v>45496</v>
      </c>
      <c r="E2496" s="5">
        <v>39.566666666666599</v>
      </c>
      <c r="F2496" s="5">
        <v>-1237.7666666666601</v>
      </c>
      <c r="G2496" s="5">
        <v>-0.63333333333333297</v>
      </c>
      <c r="H2496" s="34" cm="1">
        <f t="array" ref="H2496">SUMPRODUCT(('ESB Networks Summary'!$C$5:$C$17384=Data!D2496)*('ESB Networks Summary'!$E$5:$E$17384))*1000*2-SUMPRODUCT(('ESB Networks Summary'!$C$5:$C$17384=Data!D2496)*('ESB Networks Summary'!$F$5:$F$17384))*1000*2</f>
        <v>2</v>
      </c>
      <c r="I2496" s="5">
        <v>0</v>
      </c>
      <c r="J2496" s="5">
        <v>0</v>
      </c>
      <c r="K2496" s="17">
        <v>1</v>
      </c>
      <c r="L2496" s="52">
        <f t="shared" si="269"/>
        <v>0</v>
      </c>
      <c r="M2496" s="5">
        <v>0</v>
      </c>
      <c r="N2496" s="5">
        <v>1070.8</v>
      </c>
      <c r="O2496" s="96"/>
      <c r="P2496" s="5">
        <v>2.7666666666666599</v>
      </c>
      <c r="R2496" s="99">
        <v>13.488</v>
      </c>
      <c r="S2496" s="99">
        <v>10.494</v>
      </c>
      <c r="T2496" s="30">
        <f t="shared" si="266"/>
        <v>169.09999999999354</v>
      </c>
      <c r="U2496" s="21">
        <f t="shared" si="270"/>
        <v>0</v>
      </c>
      <c r="V2496" s="21">
        <f t="shared" si="271"/>
        <v>-3.323099999999998E-5</v>
      </c>
      <c r="W2496" s="21">
        <f t="shared" si="272"/>
        <v>0</v>
      </c>
    </row>
    <row r="2497" spans="1:23">
      <c r="A2497" s="2">
        <f t="shared" si="267"/>
        <v>45474</v>
      </c>
      <c r="B2497" s="3">
        <f t="shared" si="268"/>
        <v>45495</v>
      </c>
      <c r="C2497" s="7">
        <v>45495.979166666664</v>
      </c>
      <c r="D2497" s="7">
        <v>45496.020833333336</v>
      </c>
      <c r="E2497" s="5">
        <v>38</v>
      </c>
      <c r="F2497" s="5">
        <v>-172.84166666666599</v>
      </c>
      <c r="G2497" s="5">
        <v>-0.68333333333333302</v>
      </c>
      <c r="H2497" s="34" cm="1">
        <f t="array" ref="H2497">SUMPRODUCT(('ESB Networks Summary'!$C$5:$C$17384=Data!D2497)*('ESB Networks Summary'!$E$5:$E$17384))*1000*2-SUMPRODUCT(('ESB Networks Summary'!$C$5:$C$17384=Data!D2497)*('ESB Networks Summary'!$F$5:$F$17384))*1000*2</f>
        <v>4</v>
      </c>
      <c r="I2497" s="5">
        <v>0</v>
      </c>
      <c r="J2497" s="5">
        <v>0</v>
      </c>
      <c r="K2497" s="17">
        <v>1</v>
      </c>
      <c r="L2497" s="52">
        <f t="shared" si="269"/>
        <v>0</v>
      </c>
      <c r="M2497" s="5">
        <v>0</v>
      </c>
      <c r="N2497" s="5">
        <v>8.1999999999999993</v>
      </c>
      <c r="O2497" s="96"/>
      <c r="P2497" s="5">
        <v>3</v>
      </c>
      <c r="R2497" s="99">
        <v>13.488</v>
      </c>
      <c r="S2497" s="99">
        <v>10.494</v>
      </c>
      <c r="T2497" s="30">
        <f t="shared" si="266"/>
        <v>166.95833333333266</v>
      </c>
      <c r="U2497" s="21">
        <f t="shared" si="270"/>
        <v>0</v>
      </c>
      <c r="V2497" s="21">
        <f t="shared" si="271"/>
        <v>-3.585449999999998E-5</v>
      </c>
      <c r="W2497" s="21">
        <f t="shared" si="272"/>
        <v>0</v>
      </c>
    </row>
    <row r="2498" spans="1:23">
      <c r="A2498" s="2">
        <f t="shared" si="267"/>
        <v>45474</v>
      </c>
      <c r="B2498" s="3">
        <f t="shared" si="268"/>
        <v>45496</v>
      </c>
      <c r="C2498" s="7">
        <v>45496</v>
      </c>
      <c r="D2498" s="7">
        <v>45496.041666666664</v>
      </c>
      <c r="E2498" s="5">
        <v>38</v>
      </c>
      <c r="F2498" s="5">
        <v>-177.46666666666599</v>
      </c>
      <c r="G2498" s="5">
        <v>-0.47222222222222199</v>
      </c>
      <c r="H2498" s="34" cm="1">
        <f t="array" ref="H2498">SUMPRODUCT(('ESB Networks Summary'!$C$5:$C$17384=Data!D2498)*('ESB Networks Summary'!$E$5:$E$17384))*1000*2-SUMPRODUCT(('ESB Networks Summary'!$C$5:$C$17384=Data!D2498)*('ESB Networks Summary'!$F$5:$F$17384))*1000*2</f>
        <v>2</v>
      </c>
      <c r="I2498" s="5">
        <v>0</v>
      </c>
      <c r="J2498" s="5">
        <v>0</v>
      </c>
      <c r="K2498" s="17">
        <v>1</v>
      </c>
      <c r="L2498" s="52">
        <f t="shared" si="269"/>
        <v>0</v>
      </c>
      <c r="M2498" s="5">
        <v>0</v>
      </c>
      <c r="N2498" s="5">
        <v>19.633333333333301</v>
      </c>
      <c r="O2498" s="96"/>
      <c r="P2498" s="5">
        <v>3</v>
      </c>
      <c r="R2498" s="99">
        <v>13.081999999999999</v>
      </c>
      <c r="S2498" s="99">
        <v>10.089</v>
      </c>
      <c r="T2498" s="30">
        <f t="shared" ref="T2498:T2561" si="273">P2498+G2498-N2498-F2498</f>
        <v>160.36111111111046</v>
      </c>
      <c r="U2498" s="21">
        <f t="shared" si="270"/>
        <v>0</v>
      </c>
      <c r="V2498" s="21">
        <f t="shared" si="271"/>
        <v>-2.3821249999999988E-5</v>
      </c>
      <c r="W2498" s="21">
        <f t="shared" si="272"/>
        <v>0</v>
      </c>
    </row>
    <row r="2499" spans="1:23">
      <c r="A2499" s="2">
        <f t="shared" ref="A2499:A2562" si="274">DATE(YEAR(C2499),MONTH(C2499),1)</f>
        <v>45474</v>
      </c>
      <c r="B2499" s="3">
        <f t="shared" ref="B2499:B2562" si="275">DATE(YEAR(C2499),MONTH(C2499),DAY(C2499))</f>
        <v>45496</v>
      </c>
      <c r="C2499" s="7">
        <v>45496.020833333336</v>
      </c>
      <c r="D2499" s="7">
        <v>45496.0625</v>
      </c>
      <c r="E2499" s="5">
        <v>37.366666666666603</v>
      </c>
      <c r="F2499" s="5">
        <v>-167.516666666666</v>
      </c>
      <c r="G2499" s="5">
        <v>-0.18333333333333299</v>
      </c>
      <c r="H2499" s="34" cm="1">
        <f t="array" ref="H2499">SUMPRODUCT(('ESB Networks Summary'!$C$5:$C$17384=Data!D2499)*('ESB Networks Summary'!$E$5:$E$17384))*1000*2-SUMPRODUCT(('ESB Networks Summary'!$C$5:$C$17384=Data!D2499)*('ESB Networks Summary'!$F$5:$F$17384))*1000*2</f>
        <v>4</v>
      </c>
      <c r="I2499" s="5">
        <v>0</v>
      </c>
      <c r="J2499" s="5">
        <v>0</v>
      </c>
      <c r="K2499" s="17">
        <v>1</v>
      </c>
      <c r="L2499" s="52">
        <f t="shared" ref="L2499:L2562" si="276">IF(AND(K2499=2,K2498&lt;2),1,0)</f>
        <v>0</v>
      </c>
      <c r="M2499" s="5">
        <v>0</v>
      </c>
      <c r="N2499" s="5">
        <v>23.966666666666601</v>
      </c>
      <c r="O2499" s="96"/>
      <c r="P2499" s="5">
        <v>3</v>
      </c>
      <c r="R2499" s="99">
        <v>13.081999999999999</v>
      </c>
      <c r="S2499" s="99">
        <v>10.089</v>
      </c>
      <c r="T2499" s="30">
        <f t="shared" si="273"/>
        <v>146.36666666666605</v>
      </c>
      <c r="U2499" s="21">
        <f t="shared" ref="U2499:U2562" si="277">IF(G2499&gt;0, G2499/1000*R2499/2,0)/100</f>
        <v>0</v>
      </c>
      <c r="V2499" s="21">
        <f t="shared" ref="V2499:V2562" si="278">IF(G2499&lt;0, G2499/1000*S2499/2,0)/100</f>
        <v>-9.2482499999999821E-6</v>
      </c>
      <c r="W2499" s="21">
        <f t="shared" ref="W2499:W2562" si="279">IF(J2499&gt;P2499,J2499/1000/2*R2499/100,0)</f>
        <v>0</v>
      </c>
    </row>
    <row r="2500" spans="1:23">
      <c r="A2500" s="2">
        <f t="shared" si="274"/>
        <v>45474</v>
      </c>
      <c r="B2500" s="3">
        <f t="shared" si="275"/>
        <v>45496</v>
      </c>
      <c r="C2500" s="7">
        <v>45496.041666666664</v>
      </c>
      <c r="D2500" s="7">
        <v>45496.083333333336</v>
      </c>
      <c r="E2500" s="5">
        <v>37</v>
      </c>
      <c r="F2500" s="5">
        <v>-177.13333333333301</v>
      </c>
      <c r="G2500" s="5">
        <v>0.108333333333333</v>
      </c>
      <c r="H2500" s="34" cm="1">
        <f t="array" ref="H2500">SUMPRODUCT(('ESB Networks Summary'!$C$5:$C$17384=Data!D2500)*('ESB Networks Summary'!$E$5:$E$17384))*1000*2-SUMPRODUCT(('ESB Networks Summary'!$C$5:$C$17384=Data!D2500)*('ESB Networks Summary'!$F$5:$F$17384))*1000*2</f>
        <v>4</v>
      </c>
      <c r="I2500" s="5">
        <v>0</v>
      </c>
      <c r="J2500" s="5">
        <v>0</v>
      </c>
      <c r="K2500" s="17">
        <v>1</v>
      </c>
      <c r="L2500" s="52">
        <f t="shared" si="276"/>
        <v>0</v>
      </c>
      <c r="M2500" s="5">
        <v>0</v>
      </c>
      <c r="N2500" s="5">
        <v>18.75</v>
      </c>
      <c r="O2500" s="96"/>
      <c r="P2500" s="5">
        <v>3</v>
      </c>
      <c r="R2500" s="99">
        <v>13.038999999999998</v>
      </c>
      <c r="S2500" s="99">
        <v>10.045999999999999</v>
      </c>
      <c r="T2500" s="30">
        <f t="shared" si="273"/>
        <v>161.49166666666633</v>
      </c>
      <c r="U2500" s="21">
        <f t="shared" si="277"/>
        <v>7.0627916666666442E-6</v>
      </c>
      <c r="V2500" s="21">
        <f t="shared" si="278"/>
        <v>0</v>
      </c>
      <c r="W2500" s="21">
        <f t="shared" si="279"/>
        <v>0</v>
      </c>
    </row>
    <row r="2501" spans="1:23">
      <c r="A2501" s="2">
        <f t="shared" si="274"/>
        <v>45474</v>
      </c>
      <c r="B2501" s="3">
        <f t="shared" si="275"/>
        <v>45496</v>
      </c>
      <c r="C2501" s="7">
        <v>45496.0625</v>
      </c>
      <c r="D2501" s="7">
        <v>45496.104166666664</v>
      </c>
      <c r="E2501" s="5">
        <v>36.699999999999903</v>
      </c>
      <c r="F2501" s="5">
        <v>-176.933333333333</v>
      </c>
      <c r="G2501" s="5">
        <v>-3.3333333333333298E-2</v>
      </c>
      <c r="H2501" s="34" cm="1">
        <f t="array" ref="H2501">SUMPRODUCT(('ESB Networks Summary'!$C$5:$C$17384=Data!D2501)*('ESB Networks Summary'!$E$5:$E$17384))*1000*2-SUMPRODUCT(('ESB Networks Summary'!$C$5:$C$17384=Data!D2501)*('ESB Networks Summary'!$F$5:$F$17384))*1000*2</f>
        <v>2</v>
      </c>
      <c r="I2501" s="5">
        <v>0</v>
      </c>
      <c r="J2501" s="5">
        <v>0</v>
      </c>
      <c r="K2501" s="17">
        <v>1</v>
      </c>
      <c r="L2501" s="52">
        <f t="shared" si="276"/>
        <v>0</v>
      </c>
      <c r="M2501" s="5">
        <v>0</v>
      </c>
      <c r="N2501" s="5">
        <v>27.399999999999899</v>
      </c>
      <c r="O2501" s="96"/>
      <c r="P2501" s="5">
        <v>3</v>
      </c>
      <c r="R2501" s="99">
        <v>13.038999999999998</v>
      </c>
      <c r="S2501" s="99">
        <v>10.045999999999999</v>
      </c>
      <c r="T2501" s="30">
        <f t="shared" si="273"/>
        <v>152.49999999999977</v>
      </c>
      <c r="U2501" s="21">
        <f t="shared" si="277"/>
        <v>0</v>
      </c>
      <c r="V2501" s="21">
        <f t="shared" si="278"/>
        <v>-1.6743333333333317E-6</v>
      </c>
      <c r="W2501" s="21">
        <f t="shared" si="279"/>
        <v>0</v>
      </c>
    </row>
    <row r="2502" spans="1:23">
      <c r="A2502" s="2">
        <f t="shared" si="274"/>
        <v>45474</v>
      </c>
      <c r="B2502" s="3">
        <f t="shared" si="275"/>
        <v>45496</v>
      </c>
      <c r="C2502" s="7">
        <v>45496.083333333336</v>
      </c>
      <c r="D2502" s="7">
        <v>45496.125</v>
      </c>
      <c r="E2502" s="5">
        <v>36</v>
      </c>
      <c r="F2502" s="5">
        <v>-160.28888888888801</v>
      </c>
      <c r="G2502" s="5">
        <v>-0.844444444444444</v>
      </c>
      <c r="H2502" s="34" cm="1">
        <f t="array" ref="H2502">SUMPRODUCT(('ESB Networks Summary'!$C$5:$C$17384=Data!D2502)*('ESB Networks Summary'!$E$5:$E$17384))*1000*2-SUMPRODUCT(('ESB Networks Summary'!$C$5:$C$17384=Data!D2502)*('ESB Networks Summary'!$F$5:$F$17384))*1000*2</f>
        <v>4</v>
      </c>
      <c r="I2502" s="5">
        <v>0</v>
      </c>
      <c r="J2502" s="5">
        <v>0</v>
      </c>
      <c r="K2502" s="17">
        <v>1</v>
      </c>
      <c r="L2502" s="52">
        <f t="shared" si="276"/>
        <v>0</v>
      </c>
      <c r="M2502" s="5">
        <v>0</v>
      </c>
      <c r="N2502" s="5">
        <v>4.2</v>
      </c>
      <c r="O2502" s="96"/>
      <c r="P2502" s="5">
        <v>3</v>
      </c>
      <c r="R2502" s="99">
        <v>12.975999999999999</v>
      </c>
      <c r="S2502" s="99">
        <v>9.9819999999999993</v>
      </c>
      <c r="T2502" s="30">
        <f t="shared" si="273"/>
        <v>158.24444444444356</v>
      </c>
      <c r="U2502" s="21">
        <f t="shared" si="277"/>
        <v>0</v>
      </c>
      <c r="V2502" s="21">
        <f t="shared" si="278"/>
        <v>-4.2146222222222204E-5</v>
      </c>
      <c r="W2502" s="21">
        <f t="shared" si="279"/>
        <v>0</v>
      </c>
    </row>
    <row r="2503" spans="1:23">
      <c r="A2503" s="2">
        <f t="shared" si="274"/>
        <v>45474</v>
      </c>
      <c r="B2503" s="3">
        <f t="shared" si="275"/>
        <v>45496</v>
      </c>
      <c r="C2503" s="7">
        <v>45496.104166666664</v>
      </c>
      <c r="D2503" s="7">
        <v>45496.145833333336</v>
      </c>
      <c r="E2503" s="5">
        <v>36</v>
      </c>
      <c r="F2503" s="5">
        <v>-178.17499999999899</v>
      </c>
      <c r="G2503" s="5">
        <v>-1.0249999999999999</v>
      </c>
      <c r="H2503" s="34" cm="1">
        <f t="array" ref="H2503">SUMPRODUCT(('ESB Networks Summary'!$C$5:$C$17384=Data!D2503)*('ESB Networks Summary'!$E$5:$E$17384))*1000*2-SUMPRODUCT(('ESB Networks Summary'!$C$5:$C$17384=Data!D2503)*('ESB Networks Summary'!$F$5:$F$17384))*1000*2</f>
        <v>2</v>
      </c>
      <c r="I2503" s="5">
        <v>0</v>
      </c>
      <c r="J2503" s="5">
        <v>0</v>
      </c>
      <c r="K2503" s="17">
        <v>1</v>
      </c>
      <c r="L2503" s="52">
        <f t="shared" si="276"/>
        <v>0</v>
      </c>
      <c r="M2503" s="5">
        <v>0</v>
      </c>
      <c r="N2503" s="5">
        <v>15.625</v>
      </c>
      <c r="O2503" s="96"/>
      <c r="P2503" s="5">
        <v>2.0416666666666599</v>
      </c>
      <c r="R2503" s="99">
        <v>12.975999999999999</v>
      </c>
      <c r="S2503" s="99">
        <v>9.9819999999999993</v>
      </c>
      <c r="T2503" s="30">
        <f t="shared" si="273"/>
        <v>163.56666666666564</v>
      </c>
      <c r="U2503" s="21">
        <f t="shared" si="277"/>
        <v>0</v>
      </c>
      <c r="V2503" s="21">
        <f t="shared" si="278"/>
        <v>-5.1157749999999983E-5</v>
      </c>
      <c r="W2503" s="21">
        <f t="shared" si="279"/>
        <v>0</v>
      </c>
    </row>
    <row r="2504" spans="1:23">
      <c r="A2504" s="2">
        <f t="shared" si="274"/>
        <v>45474</v>
      </c>
      <c r="B2504" s="3">
        <f t="shared" si="275"/>
        <v>45496</v>
      </c>
      <c r="C2504" s="7">
        <v>45496.125</v>
      </c>
      <c r="D2504" s="7">
        <v>45496.166666666664</v>
      </c>
      <c r="E2504" s="5">
        <v>35</v>
      </c>
      <c r="F2504" s="5">
        <v>-167.03333333333299</v>
      </c>
      <c r="G2504" s="5">
        <v>0.86666666666666603</v>
      </c>
      <c r="H2504" s="34" cm="1">
        <f t="array" ref="H2504">SUMPRODUCT(('ESB Networks Summary'!$C$5:$C$17384=Data!D2504)*('ESB Networks Summary'!$E$5:$E$17384))*1000*2-SUMPRODUCT(('ESB Networks Summary'!$C$5:$C$17384=Data!D2504)*('ESB Networks Summary'!$F$5:$F$17384))*1000*2</f>
        <v>4</v>
      </c>
      <c r="I2504" s="5">
        <v>0</v>
      </c>
      <c r="J2504" s="5">
        <v>0</v>
      </c>
      <c r="K2504" s="17">
        <v>1</v>
      </c>
      <c r="L2504" s="52">
        <f t="shared" si="276"/>
        <v>0</v>
      </c>
      <c r="M2504" s="5">
        <v>0</v>
      </c>
      <c r="N2504" s="5">
        <v>4.3</v>
      </c>
      <c r="O2504" s="96"/>
      <c r="P2504" s="5">
        <v>2.43333333333333</v>
      </c>
      <c r="R2504" s="99">
        <v>13.437000000000001</v>
      </c>
      <c r="S2504" s="99">
        <v>10.443000000000001</v>
      </c>
      <c r="T2504" s="30">
        <f t="shared" si="273"/>
        <v>166.03333333333299</v>
      </c>
      <c r="U2504" s="21">
        <f t="shared" si="277"/>
        <v>5.8226999999999956E-5</v>
      </c>
      <c r="V2504" s="21">
        <f t="shared" si="278"/>
        <v>0</v>
      </c>
      <c r="W2504" s="21">
        <f t="shared" si="279"/>
        <v>0</v>
      </c>
    </row>
    <row r="2505" spans="1:23">
      <c r="A2505" s="2">
        <f t="shared" si="274"/>
        <v>45474</v>
      </c>
      <c r="B2505" s="3">
        <f t="shared" si="275"/>
        <v>45496</v>
      </c>
      <c r="C2505" s="7">
        <v>45496.145833333336</v>
      </c>
      <c r="D2505" s="7">
        <v>45496.1875</v>
      </c>
      <c r="E2505" s="5">
        <v>35</v>
      </c>
      <c r="F2505" s="5">
        <v>-183.641666666666</v>
      </c>
      <c r="G2505" s="5">
        <v>0.483333333333333</v>
      </c>
      <c r="H2505" s="34" cm="1">
        <f t="array" ref="H2505">SUMPRODUCT(('ESB Networks Summary'!$C$5:$C$17384=Data!D2505)*('ESB Networks Summary'!$E$5:$E$17384))*1000*2-SUMPRODUCT(('ESB Networks Summary'!$C$5:$C$17384=Data!D2505)*('ESB Networks Summary'!$F$5:$F$17384))*1000*2</f>
        <v>4</v>
      </c>
      <c r="I2505" s="5">
        <v>0</v>
      </c>
      <c r="J2505" s="5">
        <v>0</v>
      </c>
      <c r="K2505" s="17">
        <v>1</v>
      </c>
      <c r="L2505" s="52">
        <f t="shared" si="276"/>
        <v>0</v>
      </c>
      <c r="M2505" s="5">
        <v>0</v>
      </c>
      <c r="N2505" s="5">
        <v>25.324999999999999</v>
      </c>
      <c r="O2505" s="96"/>
      <c r="P2505" s="5">
        <v>10.091666666666599</v>
      </c>
      <c r="R2505" s="99">
        <v>13.437000000000001</v>
      </c>
      <c r="S2505" s="99">
        <v>10.443000000000001</v>
      </c>
      <c r="T2505" s="30">
        <f t="shared" si="273"/>
        <v>168.89166666666594</v>
      </c>
      <c r="U2505" s="21">
        <f t="shared" si="277"/>
        <v>3.2472749999999981E-5</v>
      </c>
      <c r="V2505" s="21">
        <f t="shared" si="278"/>
        <v>0</v>
      </c>
      <c r="W2505" s="21">
        <f t="shared" si="279"/>
        <v>0</v>
      </c>
    </row>
    <row r="2506" spans="1:23">
      <c r="A2506" s="2">
        <f t="shared" si="274"/>
        <v>45474</v>
      </c>
      <c r="B2506" s="3">
        <f t="shared" si="275"/>
        <v>45496</v>
      </c>
      <c r="C2506" s="7">
        <v>45496.166666666664</v>
      </c>
      <c r="D2506" s="7">
        <v>45496.208333333336</v>
      </c>
      <c r="E2506" s="5">
        <v>31.7083333333333</v>
      </c>
      <c r="F2506" s="5">
        <v>-2518.4249999999902</v>
      </c>
      <c r="G2506" s="5">
        <v>0.43333333333333302</v>
      </c>
      <c r="H2506" s="34" cm="1">
        <f t="array" ref="H2506">SUMPRODUCT(('ESB Networks Summary'!$C$5:$C$17384=Data!D2506)*('ESB Networks Summary'!$E$5:$E$17384))*1000*2-SUMPRODUCT(('ESB Networks Summary'!$C$5:$C$17384=Data!D2506)*('ESB Networks Summary'!$F$5:$F$17384))*1000*2</f>
        <v>14</v>
      </c>
      <c r="I2506" s="5">
        <v>2245.0666666666598</v>
      </c>
      <c r="J2506" s="5">
        <v>0</v>
      </c>
      <c r="K2506" s="17">
        <v>1</v>
      </c>
      <c r="L2506" s="52">
        <f t="shared" si="276"/>
        <v>0</v>
      </c>
      <c r="M2506" s="5">
        <v>0</v>
      </c>
      <c r="N2506" s="5">
        <v>2300.38333333333</v>
      </c>
      <c r="O2506" s="96"/>
      <c r="P2506" s="5">
        <v>42.125</v>
      </c>
      <c r="R2506" s="99">
        <v>13.509</v>
      </c>
      <c r="S2506" s="99">
        <v>10.515000000000001</v>
      </c>
      <c r="T2506" s="30">
        <f t="shared" si="273"/>
        <v>260.59999999999354</v>
      </c>
      <c r="U2506" s="21">
        <f t="shared" si="277"/>
        <v>2.9269499999999974E-5</v>
      </c>
      <c r="V2506" s="21">
        <f t="shared" si="278"/>
        <v>0</v>
      </c>
      <c r="W2506" s="21">
        <f t="shared" si="279"/>
        <v>0</v>
      </c>
    </row>
    <row r="2507" spans="1:23">
      <c r="A2507" s="2">
        <f t="shared" si="274"/>
        <v>45474</v>
      </c>
      <c r="B2507" s="3">
        <f t="shared" si="275"/>
        <v>45496</v>
      </c>
      <c r="C2507" s="7">
        <v>45496.1875</v>
      </c>
      <c r="D2507" s="7">
        <v>45496.229166666664</v>
      </c>
      <c r="E2507" s="5">
        <v>26.533333333333299</v>
      </c>
      <c r="F2507" s="5">
        <v>-1208.00833333333</v>
      </c>
      <c r="G2507" s="5">
        <v>-3.6083333333333298</v>
      </c>
      <c r="H2507" s="34" cm="1">
        <f t="array" ref="H2507">SUMPRODUCT(('ESB Networks Summary'!$C$5:$C$17384=Data!D2507)*('ESB Networks Summary'!$E$5:$E$17384))*1000*2-SUMPRODUCT(('ESB Networks Summary'!$C$5:$C$17384=Data!D2507)*('ESB Networks Summary'!$F$5:$F$17384))*1000*2</f>
        <v>6</v>
      </c>
      <c r="I2507" s="5">
        <v>834.85833333333301</v>
      </c>
      <c r="J2507" s="5">
        <v>0</v>
      </c>
      <c r="K2507" s="17">
        <v>1</v>
      </c>
      <c r="L2507" s="52">
        <f t="shared" si="276"/>
        <v>0</v>
      </c>
      <c r="M2507" s="5">
        <v>0</v>
      </c>
      <c r="N2507" s="5">
        <v>1034.13333333333</v>
      </c>
      <c r="O2507" s="96"/>
      <c r="P2507" s="5">
        <v>57.591666666666598</v>
      </c>
      <c r="R2507" s="99">
        <v>13.509</v>
      </c>
      <c r="S2507" s="99">
        <v>10.515000000000001</v>
      </c>
      <c r="T2507" s="30">
        <f t="shared" si="273"/>
        <v>227.85833333333323</v>
      </c>
      <c r="U2507" s="21">
        <f t="shared" si="277"/>
        <v>0</v>
      </c>
      <c r="V2507" s="21">
        <f t="shared" si="278"/>
        <v>-1.8970812499999982E-4</v>
      </c>
      <c r="W2507" s="21">
        <f t="shared" si="279"/>
        <v>0</v>
      </c>
    </row>
    <row r="2508" spans="1:23">
      <c r="A2508" s="2">
        <f t="shared" si="274"/>
        <v>45474</v>
      </c>
      <c r="B2508" s="3">
        <f t="shared" si="275"/>
        <v>45496</v>
      </c>
      <c r="C2508" s="7">
        <v>45496.208333333336</v>
      </c>
      <c r="D2508" s="7">
        <v>45496.25</v>
      </c>
      <c r="E2508" s="5">
        <v>25.3333333333333</v>
      </c>
      <c r="F2508" s="5">
        <v>-289.2</v>
      </c>
      <c r="G2508" s="5">
        <v>27.983333333333299</v>
      </c>
      <c r="H2508" s="34" cm="1">
        <f t="array" ref="H2508">SUMPRODUCT(('ESB Networks Summary'!$C$5:$C$17384=Data!D2508)*('ESB Networks Summary'!$E$5:$E$17384))*1000*2-SUMPRODUCT(('ESB Networks Summary'!$C$5:$C$17384=Data!D2508)*('ESB Networks Summary'!$F$5:$F$17384))*1000*2</f>
        <v>10</v>
      </c>
      <c r="I2508" s="5">
        <v>358.70833333333297</v>
      </c>
      <c r="J2508" s="5">
        <v>0</v>
      </c>
      <c r="K2508" s="17">
        <v>1</v>
      </c>
      <c r="L2508" s="52">
        <f t="shared" si="276"/>
        <v>0</v>
      </c>
      <c r="M2508" s="5">
        <v>0</v>
      </c>
      <c r="N2508" s="5">
        <v>199.03333333333299</v>
      </c>
      <c r="O2508" s="96"/>
      <c r="P2508" s="5">
        <v>62.233333333333299</v>
      </c>
      <c r="R2508" s="99">
        <v>14.834999999999999</v>
      </c>
      <c r="S2508" s="99">
        <v>11.840999999999999</v>
      </c>
      <c r="T2508" s="30">
        <f t="shared" si="273"/>
        <v>180.38333333333361</v>
      </c>
      <c r="U2508" s="21">
        <f t="shared" si="277"/>
        <v>2.0756637499999972E-3</v>
      </c>
      <c r="V2508" s="21">
        <f t="shared" si="278"/>
        <v>0</v>
      </c>
      <c r="W2508" s="21">
        <f t="shared" si="279"/>
        <v>0</v>
      </c>
    </row>
    <row r="2509" spans="1:23">
      <c r="A2509" s="2">
        <f t="shared" si="274"/>
        <v>45474</v>
      </c>
      <c r="B2509" s="3">
        <f t="shared" si="275"/>
        <v>45496</v>
      </c>
      <c r="C2509" s="7">
        <v>45496.229166666664</v>
      </c>
      <c r="D2509" s="7">
        <v>45496.270833333336</v>
      </c>
      <c r="E2509" s="5">
        <v>24.7916666666666</v>
      </c>
      <c r="F2509" s="5">
        <v>-436.23333333333301</v>
      </c>
      <c r="G2509" s="5">
        <v>31.091666666666601</v>
      </c>
      <c r="H2509" s="34" cm="1">
        <f t="array" ref="H2509">SUMPRODUCT(('ESB Networks Summary'!$C$5:$C$17384=Data!D2509)*('ESB Networks Summary'!$E$5:$E$17384))*1000*2-SUMPRODUCT(('ESB Networks Summary'!$C$5:$C$17384=Data!D2509)*('ESB Networks Summary'!$F$5:$F$17384))*1000*2</f>
        <v>14</v>
      </c>
      <c r="I2509" s="5">
        <v>443.875</v>
      </c>
      <c r="J2509" s="5">
        <v>0</v>
      </c>
      <c r="K2509" s="17">
        <v>1</v>
      </c>
      <c r="L2509" s="52">
        <f t="shared" si="276"/>
        <v>0</v>
      </c>
      <c r="M2509" s="5">
        <v>0</v>
      </c>
      <c r="N2509" s="5">
        <v>556.46666666666601</v>
      </c>
      <c r="O2509" s="96"/>
      <c r="P2509" s="5">
        <v>186.141666666666</v>
      </c>
      <c r="R2509" s="99">
        <v>14.834999999999999</v>
      </c>
      <c r="S2509" s="99">
        <v>11.840999999999999</v>
      </c>
      <c r="T2509" s="30">
        <f t="shared" si="273"/>
        <v>96.999999999999602</v>
      </c>
      <c r="U2509" s="21">
        <f t="shared" si="277"/>
        <v>2.306224374999995E-3</v>
      </c>
      <c r="V2509" s="21">
        <f t="shared" si="278"/>
        <v>0</v>
      </c>
      <c r="W2509" s="21">
        <f t="shared" si="279"/>
        <v>0</v>
      </c>
    </row>
    <row r="2510" spans="1:23">
      <c r="A2510" s="2">
        <f t="shared" si="274"/>
        <v>45474</v>
      </c>
      <c r="B2510" s="3">
        <f t="shared" si="275"/>
        <v>45496</v>
      </c>
      <c r="C2510" s="7">
        <v>45496.25</v>
      </c>
      <c r="D2510" s="7">
        <v>45496.291666666664</v>
      </c>
      <c r="E2510" s="5">
        <v>23.066666666666599</v>
      </c>
      <c r="F2510" s="5">
        <v>-168.10833333333301</v>
      </c>
      <c r="G2510" s="5">
        <v>-0.61666666666666603</v>
      </c>
      <c r="H2510" s="34" cm="1">
        <f t="array" ref="H2510">SUMPRODUCT(('ESB Networks Summary'!$C$5:$C$17384=Data!D2510)*('ESB Networks Summary'!$E$5:$E$17384))*1000*2-SUMPRODUCT(('ESB Networks Summary'!$C$5:$C$17384=Data!D2510)*('ESB Networks Summary'!$F$5:$F$17384))*1000*2</f>
        <v>4</v>
      </c>
      <c r="I2510" s="5">
        <v>114.5</v>
      </c>
      <c r="J2510" s="5">
        <v>0</v>
      </c>
      <c r="K2510" s="17">
        <v>1</v>
      </c>
      <c r="L2510" s="52">
        <f t="shared" si="276"/>
        <v>0</v>
      </c>
      <c r="M2510" s="5">
        <v>0</v>
      </c>
      <c r="N2510" s="5">
        <v>363.51666666666603</v>
      </c>
      <c r="O2510" s="96"/>
      <c r="P2510" s="5">
        <v>324.01666666666603</v>
      </c>
      <c r="R2510" s="99">
        <v>20.527999999999999</v>
      </c>
      <c r="S2510" s="99">
        <v>17.533999999999999</v>
      </c>
      <c r="T2510" s="30">
        <f t="shared" si="273"/>
        <v>127.99166666666633</v>
      </c>
      <c r="U2510" s="21">
        <f t="shared" si="277"/>
        <v>0</v>
      </c>
      <c r="V2510" s="21">
        <f t="shared" si="278"/>
        <v>-5.4063166666666613E-5</v>
      </c>
      <c r="W2510" s="21">
        <f t="shared" si="279"/>
        <v>0</v>
      </c>
    </row>
    <row r="2511" spans="1:23">
      <c r="A2511" s="2">
        <f t="shared" si="274"/>
        <v>45474</v>
      </c>
      <c r="B2511" s="3">
        <f t="shared" si="275"/>
        <v>45496</v>
      </c>
      <c r="C2511" s="7">
        <v>45496.270833333336</v>
      </c>
      <c r="D2511" s="7">
        <v>45496.3125</v>
      </c>
      <c r="E2511" s="5">
        <v>23</v>
      </c>
      <c r="F2511" s="5">
        <v>-73.266666666666595</v>
      </c>
      <c r="G2511" s="5">
        <v>11.7</v>
      </c>
      <c r="H2511" s="34" cm="1">
        <f t="array" ref="H2511">SUMPRODUCT(('ESB Networks Summary'!$C$5:$C$17384=Data!D2511)*('ESB Networks Summary'!$E$5:$E$17384))*1000*2-SUMPRODUCT(('ESB Networks Summary'!$C$5:$C$17384=Data!D2511)*('ESB Networks Summary'!$F$5:$F$17384))*1000*2</f>
        <v>2</v>
      </c>
      <c r="I2511" s="5">
        <v>176</v>
      </c>
      <c r="J2511" s="5">
        <v>0</v>
      </c>
      <c r="K2511" s="17">
        <v>1</v>
      </c>
      <c r="L2511" s="52">
        <f t="shared" si="276"/>
        <v>0</v>
      </c>
      <c r="M2511" s="5">
        <v>0</v>
      </c>
      <c r="N2511" s="5">
        <v>476.166666666666</v>
      </c>
      <c r="O2511" s="96"/>
      <c r="P2511" s="5">
        <v>552.29999999999995</v>
      </c>
      <c r="R2511" s="99">
        <v>20.527999999999999</v>
      </c>
      <c r="S2511" s="99">
        <v>17.533999999999999</v>
      </c>
      <c r="T2511" s="30">
        <f t="shared" si="273"/>
        <v>161.10000000000059</v>
      </c>
      <c r="U2511" s="21">
        <f t="shared" si="277"/>
        <v>1.2008879999999998E-3</v>
      </c>
      <c r="V2511" s="21">
        <f t="shared" si="278"/>
        <v>0</v>
      </c>
      <c r="W2511" s="21">
        <f t="shared" si="279"/>
        <v>0</v>
      </c>
    </row>
    <row r="2512" spans="1:23">
      <c r="A2512" s="2">
        <f t="shared" si="274"/>
        <v>45474</v>
      </c>
      <c r="B2512" s="3">
        <f t="shared" si="275"/>
        <v>45496</v>
      </c>
      <c r="C2512" s="7">
        <v>45496.291666666664</v>
      </c>
      <c r="D2512" s="7">
        <v>45496.333333333336</v>
      </c>
      <c r="E2512" s="5">
        <v>23.6666666666666</v>
      </c>
      <c r="F2512" s="5">
        <v>980.49166666666599</v>
      </c>
      <c r="G2512" s="5">
        <v>-5.1416666666666604</v>
      </c>
      <c r="H2512" s="34" cm="1">
        <f t="array" ref="H2512">SUMPRODUCT(('ESB Networks Summary'!$C$5:$C$17384=Data!D2512)*('ESB Networks Summary'!$E$5:$E$17384))*1000*2-SUMPRODUCT(('ESB Networks Summary'!$C$5:$C$17384=Data!D2512)*('ESB Networks Summary'!$F$5:$F$17384))*1000*2</f>
        <v>2</v>
      </c>
      <c r="I2512" s="5">
        <v>0</v>
      </c>
      <c r="J2512" s="5">
        <v>0</v>
      </c>
      <c r="K2512" s="17">
        <v>1</v>
      </c>
      <c r="L2512" s="52">
        <f t="shared" si="276"/>
        <v>0</v>
      </c>
      <c r="M2512" s="5">
        <v>0</v>
      </c>
      <c r="N2512" s="5">
        <v>98.674999999999997</v>
      </c>
      <c r="O2512" s="96"/>
      <c r="P2512" s="5">
        <v>1271.81666666666</v>
      </c>
      <c r="R2512" s="99">
        <v>36.173999999999999</v>
      </c>
      <c r="S2512" s="99">
        <v>28.295999999999999</v>
      </c>
      <c r="T2512" s="30">
        <f t="shared" si="273"/>
        <v>187.50833333332741</v>
      </c>
      <c r="U2512" s="21">
        <f t="shared" si="277"/>
        <v>0</v>
      </c>
      <c r="V2512" s="21">
        <f t="shared" si="278"/>
        <v>-7.2744299999999917E-4</v>
      </c>
      <c r="W2512" s="21">
        <f t="shared" si="279"/>
        <v>0</v>
      </c>
    </row>
    <row r="2513" spans="1:23">
      <c r="A2513" s="2">
        <f t="shared" si="274"/>
        <v>45474</v>
      </c>
      <c r="B2513" s="3">
        <f t="shared" si="275"/>
        <v>45496</v>
      </c>
      <c r="C2513" s="7">
        <v>45496.3125</v>
      </c>
      <c r="D2513" s="7">
        <v>45496.354166666664</v>
      </c>
      <c r="E2513" s="5">
        <v>27.566666666666599</v>
      </c>
      <c r="F2513" s="5">
        <v>2492.36666666666</v>
      </c>
      <c r="G2513" s="5">
        <v>-9.0666666666666593</v>
      </c>
      <c r="H2513" s="34" cm="1">
        <f t="array" ref="H2513">SUMPRODUCT(('ESB Networks Summary'!$C$5:$C$17384=Data!D2513)*('ESB Networks Summary'!$E$5:$E$17384))*1000*2-SUMPRODUCT(('ESB Networks Summary'!$C$5:$C$17384=Data!D2513)*('ESB Networks Summary'!$F$5:$F$17384))*1000*2</f>
        <v>4</v>
      </c>
      <c r="I2513" s="5">
        <v>19.233333333333299</v>
      </c>
      <c r="J2513" s="5">
        <v>0</v>
      </c>
      <c r="K2513" s="17">
        <v>1</v>
      </c>
      <c r="L2513" s="52">
        <f t="shared" si="276"/>
        <v>0</v>
      </c>
      <c r="M2513" s="5">
        <v>0</v>
      </c>
      <c r="N2513" s="5">
        <v>131.766666666666</v>
      </c>
      <c r="O2513" s="96"/>
      <c r="P2513" s="5">
        <v>2808.7333333333299</v>
      </c>
      <c r="R2513" s="99">
        <v>36.173999999999999</v>
      </c>
      <c r="S2513" s="99">
        <v>28.295999999999999</v>
      </c>
      <c r="T2513" s="30">
        <f t="shared" si="273"/>
        <v>175.5333333333374</v>
      </c>
      <c r="U2513" s="21">
        <f t="shared" si="277"/>
        <v>0</v>
      </c>
      <c r="V2513" s="21">
        <f t="shared" si="278"/>
        <v>-1.282751999999999E-3</v>
      </c>
      <c r="W2513" s="21">
        <f t="shared" si="279"/>
        <v>0</v>
      </c>
    </row>
    <row r="2514" spans="1:23">
      <c r="A2514" s="2">
        <f t="shared" si="274"/>
        <v>45474</v>
      </c>
      <c r="B2514" s="3">
        <f t="shared" si="275"/>
        <v>45496</v>
      </c>
      <c r="C2514" s="7">
        <v>45496.333333333336</v>
      </c>
      <c r="D2514" s="7">
        <v>45496.375</v>
      </c>
      <c r="E2514" s="5">
        <v>33.441666666666599</v>
      </c>
      <c r="F2514" s="5">
        <v>2302.0499999999902</v>
      </c>
      <c r="G2514" s="5">
        <v>-9.05833333333333</v>
      </c>
      <c r="H2514" s="34" cm="1">
        <f t="array" ref="H2514">SUMPRODUCT(('ESB Networks Summary'!$C$5:$C$17384=Data!D2514)*('ESB Networks Summary'!$E$5:$E$17384))*1000*2-SUMPRODUCT(('ESB Networks Summary'!$C$5:$C$17384=Data!D2514)*('ESB Networks Summary'!$F$5:$F$17384))*1000*2</f>
        <v>8</v>
      </c>
      <c r="I2514" s="5">
        <v>8.43333333333333</v>
      </c>
      <c r="J2514" s="5">
        <v>0</v>
      </c>
      <c r="K2514" s="17">
        <v>1</v>
      </c>
      <c r="L2514" s="52">
        <f t="shared" si="276"/>
        <v>0</v>
      </c>
      <c r="M2514" s="5">
        <v>0</v>
      </c>
      <c r="N2514" s="5">
        <v>83.3</v>
      </c>
      <c r="O2514" s="96"/>
      <c r="P2514" s="5">
        <v>2661.50833333333</v>
      </c>
      <c r="R2514" s="99">
        <v>33.831000000000003</v>
      </c>
      <c r="S2514" s="99">
        <v>25.954000000000001</v>
      </c>
      <c r="T2514" s="30">
        <f t="shared" si="273"/>
        <v>267.10000000000628</v>
      </c>
      <c r="U2514" s="21">
        <f t="shared" si="277"/>
        <v>0</v>
      </c>
      <c r="V2514" s="21">
        <f t="shared" si="278"/>
        <v>-1.1754999166666662E-3</v>
      </c>
      <c r="W2514" s="21">
        <f t="shared" si="279"/>
        <v>0</v>
      </c>
    </row>
    <row r="2515" spans="1:23">
      <c r="A2515" s="2">
        <f t="shared" si="274"/>
        <v>45474</v>
      </c>
      <c r="B2515" s="3">
        <f t="shared" si="275"/>
        <v>45496</v>
      </c>
      <c r="C2515" s="7">
        <v>45496.354166666664</v>
      </c>
      <c r="D2515" s="7">
        <v>45496.395833333336</v>
      </c>
      <c r="E2515" s="5">
        <v>37.133333333333297</v>
      </c>
      <c r="F2515" s="5">
        <v>947.69999999999902</v>
      </c>
      <c r="G2515" s="5">
        <v>-4.4666666666666597</v>
      </c>
      <c r="H2515" s="34" cm="1">
        <f t="array" ref="H2515">SUMPRODUCT(('ESB Networks Summary'!$C$5:$C$17384=Data!D2515)*('ESB Networks Summary'!$E$5:$E$17384))*1000*2-SUMPRODUCT(('ESB Networks Summary'!$C$5:$C$17384=Data!D2515)*('ESB Networks Summary'!$F$5:$F$17384))*1000*2</f>
        <v>2</v>
      </c>
      <c r="I2515" s="5">
        <v>0</v>
      </c>
      <c r="J2515" s="5">
        <v>0</v>
      </c>
      <c r="K2515" s="17">
        <v>1</v>
      </c>
      <c r="L2515" s="52">
        <f t="shared" si="276"/>
        <v>0</v>
      </c>
      <c r="M2515" s="5">
        <v>0</v>
      </c>
      <c r="N2515" s="5">
        <v>19.933333333333302</v>
      </c>
      <c r="O2515" s="96"/>
      <c r="P2515" s="5">
        <v>1163.0999999999999</v>
      </c>
      <c r="R2515" s="99">
        <v>33.831000000000003</v>
      </c>
      <c r="S2515" s="99">
        <v>25.954000000000001</v>
      </c>
      <c r="T2515" s="30">
        <f t="shared" si="273"/>
        <v>191.0000000000008</v>
      </c>
      <c r="U2515" s="21">
        <f t="shared" si="277"/>
        <v>0</v>
      </c>
      <c r="V2515" s="21">
        <f t="shared" si="278"/>
        <v>-5.7963933333333246E-4</v>
      </c>
      <c r="W2515" s="21">
        <f t="shared" si="279"/>
        <v>0</v>
      </c>
    </row>
    <row r="2516" spans="1:23">
      <c r="A2516" s="2">
        <f t="shared" si="274"/>
        <v>45474</v>
      </c>
      <c r="B2516" s="3">
        <f t="shared" si="275"/>
        <v>45496</v>
      </c>
      <c r="C2516" s="7">
        <v>45496.375</v>
      </c>
      <c r="D2516" s="7">
        <v>45496.416666666664</v>
      </c>
      <c r="E2516" s="5">
        <v>39.533333333333303</v>
      </c>
      <c r="F2516" s="5">
        <v>1394.25</v>
      </c>
      <c r="G2516" s="5">
        <v>-0.21666666666666601</v>
      </c>
      <c r="H2516" s="34" cm="1">
        <f t="array" ref="H2516">SUMPRODUCT(('ESB Networks Summary'!$C$5:$C$17384=Data!D2516)*('ESB Networks Summary'!$E$5:$E$17384))*1000*2-SUMPRODUCT(('ESB Networks Summary'!$C$5:$C$17384=Data!D2516)*('ESB Networks Summary'!$F$5:$F$17384))*1000*2</f>
        <v>2</v>
      </c>
      <c r="I2516" s="5">
        <v>0</v>
      </c>
      <c r="J2516" s="5">
        <v>0</v>
      </c>
      <c r="K2516" s="17">
        <v>1</v>
      </c>
      <c r="L2516" s="52">
        <f t="shared" si="276"/>
        <v>0</v>
      </c>
      <c r="M2516" s="5">
        <v>0</v>
      </c>
      <c r="N2516" s="5">
        <v>15.133333333333301</v>
      </c>
      <c r="O2516" s="96"/>
      <c r="P2516" s="5">
        <v>1608.2166666666601</v>
      </c>
      <c r="R2516" s="99">
        <v>32.741</v>
      </c>
      <c r="S2516" s="99">
        <v>24.863999999999997</v>
      </c>
      <c r="T2516" s="30">
        <f t="shared" si="273"/>
        <v>198.61666666666019</v>
      </c>
      <c r="U2516" s="21">
        <f t="shared" si="277"/>
        <v>0</v>
      </c>
      <c r="V2516" s="21">
        <f t="shared" si="278"/>
        <v>-2.6935999999999913E-5</v>
      </c>
      <c r="W2516" s="21">
        <f t="shared" si="279"/>
        <v>0</v>
      </c>
    </row>
    <row r="2517" spans="1:23">
      <c r="A2517" s="2">
        <f t="shared" si="274"/>
        <v>45474</v>
      </c>
      <c r="B2517" s="3">
        <f t="shared" si="275"/>
        <v>45496</v>
      </c>
      <c r="C2517" s="7">
        <v>45496.395833333336</v>
      </c>
      <c r="D2517" s="7">
        <v>45496.4375</v>
      </c>
      <c r="E2517" s="5">
        <v>43.544444444444402</v>
      </c>
      <c r="F2517" s="5">
        <v>1983.8444444444399</v>
      </c>
      <c r="G2517" s="5">
        <v>1.24444444444444</v>
      </c>
      <c r="H2517" s="34" cm="1">
        <f t="array" ref="H2517">SUMPRODUCT(('ESB Networks Summary'!$C$5:$C$17384=Data!D2517)*('ESB Networks Summary'!$E$5:$E$17384))*1000*2-SUMPRODUCT(('ESB Networks Summary'!$C$5:$C$17384=Data!D2517)*('ESB Networks Summary'!$F$5:$F$17384))*1000*2</f>
        <v>4</v>
      </c>
      <c r="I2517" s="5">
        <v>0.93333333333333302</v>
      </c>
      <c r="J2517" s="5">
        <v>0</v>
      </c>
      <c r="K2517" s="17">
        <v>1</v>
      </c>
      <c r="L2517" s="52">
        <f t="shared" si="276"/>
        <v>0</v>
      </c>
      <c r="M2517" s="5">
        <v>0</v>
      </c>
      <c r="N2517" s="5">
        <v>81.688888888888798</v>
      </c>
      <c r="O2517" s="96"/>
      <c r="P2517" s="5">
        <v>2242.5694444444398</v>
      </c>
      <c r="R2517" s="99">
        <v>32.741</v>
      </c>
      <c r="S2517" s="99">
        <v>24.863999999999997</v>
      </c>
      <c r="T2517" s="30">
        <f t="shared" si="273"/>
        <v>178.28055555555557</v>
      </c>
      <c r="U2517" s="21">
        <f t="shared" si="277"/>
        <v>2.0372177777777705E-4</v>
      </c>
      <c r="V2517" s="21">
        <f t="shared" si="278"/>
        <v>0</v>
      </c>
      <c r="W2517" s="21">
        <f t="shared" si="279"/>
        <v>0</v>
      </c>
    </row>
    <row r="2518" spans="1:23">
      <c r="A2518" s="2">
        <f t="shared" si="274"/>
        <v>45474</v>
      </c>
      <c r="B2518" s="3">
        <f t="shared" si="275"/>
        <v>45496</v>
      </c>
      <c r="C2518" s="7">
        <v>45496.416666666664</v>
      </c>
      <c r="D2518" s="7">
        <v>45496.458333333336</v>
      </c>
      <c r="E2518" s="5">
        <v>48.108333333333299</v>
      </c>
      <c r="F2518" s="5">
        <v>2242.4333333333302</v>
      </c>
      <c r="G2518" s="5">
        <v>19.5416666666666</v>
      </c>
      <c r="H2518" s="34" cm="1">
        <f t="array" ref="H2518">SUMPRODUCT(('ESB Networks Summary'!$C$5:$C$17384=Data!D2518)*('ESB Networks Summary'!$E$5:$E$17384))*1000*2-SUMPRODUCT(('ESB Networks Summary'!$C$5:$C$17384=Data!D2518)*('ESB Networks Summary'!$F$5:$F$17384))*1000*2</f>
        <v>2</v>
      </c>
      <c r="I2518" s="5">
        <v>0</v>
      </c>
      <c r="J2518" s="5">
        <v>0</v>
      </c>
      <c r="K2518" s="17">
        <v>1</v>
      </c>
      <c r="L2518" s="52">
        <f t="shared" si="276"/>
        <v>0</v>
      </c>
      <c r="M2518" s="5">
        <v>0</v>
      </c>
      <c r="N2518" s="5">
        <v>36.733333333333299</v>
      </c>
      <c r="O2518" s="96"/>
      <c r="P2518" s="5">
        <v>2486.5166666666601</v>
      </c>
      <c r="R2518" s="99">
        <v>37.243000000000002</v>
      </c>
      <c r="S2518" s="99">
        <v>29.364999999999998</v>
      </c>
      <c r="T2518" s="30">
        <f t="shared" si="273"/>
        <v>226.89166666666324</v>
      </c>
      <c r="U2518" s="21">
        <f t="shared" si="277"/>
        <v>3.638951458333321E-3</v>
      </c>
      <c r="V2518" s="21">
        <f t="shared" si="278"/>
        <v>0</v>
      </c>
      <c r="W2518" s="21">
        <f t="shared" si="279"/>
        <v>0</v>
      </c>
    </row>
    <row r="2519" spans="1:23">
      <c r="A2519" s="2">
        <f t="shared" si="274"/>
        <v>45474</v>
      </c>
      <c r="B2519" s="3">
        <f t="shared" si="275"/>
        <v>45496</v>
      </c>
      <c r="C2519" s="7">
        <v>45496.4375</v>
      </c>
      <c r="D2519" s="7">
        <v>45496.479166666664</v>
      </c>
      <c r="E2519" s="5">
        <v>54.5138888888888</v>
      </c>
      <c r="F2519" s="5">
        <v>3643.9777777777699</v>
      </c>
      <c r="G2519" s="5">
        <v>9.05277777777777</v>
      </c>
      <c r="H2519" s="34" cm="1">
        <f t="array" ref="H2519">SUMPRODUCT(('ESB Networks Summary'!$C$5:$C$17384=Data!D2519)*('ESB Networks Summary'!$E$5:$E$17384))*1000*2-SUMPRODUCT(('ESB Networks Summary'!$C$5:$C$17384=Data!D2519)*('ESB Networks Summary'!$F$5:$F$17384))*1000*2</f>
        <v>6</v>
      </c>
      <c r="I2519" s="5">
        <v>41.8333333333333</v>
      </c>
      <c r="J2519" s="5">
        <v>0</v>
      </c>
      <c r="K2519" s="17">
        <v>1</v>
      </c>
      <c r="L2519" s="52">
        <f t="shared" si="276"/>
        <v>0</v>
      </c>
      <c r="M2519" s="5">
        <v>0</v>
      </c>
      <c r="N2519" s="5">
        <v>306.21666666666601</v>
      </c>
      <c r="O2519" s="96"/>
      <c r="P2519" s="5">
        <v>4347.5305555555497</v>
      </c>
      <c r="R2519" s="99">
        <v>37.243000000000002</v>
      </c>
      <c r="S2519" s="99">
        <v>29.364999999999998</v>
      </c>
      <c r="T2519" s="30">
        <f t="shared" si="273"/>
        <v>406.38888888889142</v>
      </c>
      <c r="U2519" s="21">
        <f t="shared" si="277"/>
        <v>1.6857630138888877E-3</v>
      </c>
      <c r="V2519" s="21">
        <f t="shared" si="278"/>
        <v>0</v>
      </c>
      <c r="W2519" s="21">
        <f t="shared" si="279"/>
        <v>0</v>
      </c>
    </row>
    <row r="2520" spans="1:23">
      <c r="A2520" s="2">
        <f t="shared" si="274"/>
        <v>45474</v>
      </c>
      <c r="B2520" s="3">
        <f t="shared" si="275"/>
        <v>45496</v>
      </c>
      <c r="C2520" s="7">
        <v>45496.458333333336</v>
      </c>
      <c r="D2520" s="7">
        <v>45496.5</v>
      </c>
      <c r="E2520" s="5">
        <v>62.524999999999999</v>
      </c>
      <c r="F2520" s="5">
        <v>3685.9749999999999</v>
      </c>
      <c r="G2520" s="5">
        <v>-18.516666666666602</v>
      </c>
      <c r="H2520" s="34" cm="1">
        <f t="array" ref="H2520">SUMPRODUCT(('ESB Networks Summary'!$C$5:$C$17384=Data!D2520)*('ESB Networks Summary'!$E$5:$E$17384))*1000*2-SUMPRODUCT(('ESB Networks Summary'!$C$5:$C$17384=Data!D2520)*('ESB Networks Summary'!$F$5:$F$17384))*1000*2</f>
        <v>2</v>
      </c>
      <c r="I2520" s="5">
        <v>34.116666666666603</v>
      </c>
      <c r="J2520" s="5">
        <v>0</v>
      </c>
      <c r="K2520" s="17">
        <v>1</v>
      </c>
      <c r="L2520" s="52">
        <f t="shared" si="276"/>
        <v>0</v>
      </c>
      <c r="M2520" s="5">
        <v>0</v>
      </c>
      <c r="N2520" s="5">
        <v>563</v>
      </c>
      <c r="O2520" s="96"/>
      <c r="P2520" s="5">
        <v>4510.7833333333301</v>
      </c>
      <c r="R2520" s="99">
        <v>41.243000000000002</v>
      </c>
      <c r="S2520" s="99">
        <v>33.366</v>
      </c>
      <c r="T2520" s="30">
        <f t="shared" si="273"/>
        <v>243.29166666666379</v>
      </c>
      <c r="U2520" s="21">
        <f t="shared" si="277"/>
        <v>0</v>
      </c>
      <c r="V2520" s="21">
        <f t="shared" si="278"/>
        <v>-3.0891354999999891E-3</v>
      </c>
      <c r="W2520" s="21">
        <f t="shared" si="279"/>
        <v>0</v>
      </c>
    </row>
    <row r="2521" spans="1:23">
      <c r="A2521" s="2">
        <f t="shared" si="274"/>
        <v>45474</v>
      </c>
      <c r="B2521" s="3">
        <f t="shared" si="275"/>
        <v>45496</v>
      </c>
      <c r="C2521" s="7">
        <v>45496.479166666664</v>
      </c>
      <c r="D2521" s="7">
        <v>45496.520833333336</v>
      </c>
      <c r="E2521" s="5">
        <v>71.024999999999906</v>
      </c>
      <c r="F2521" s="5">
        <v>4051.8083333333302</v>
      </c>
      <c r="G2521" s="5">
        <v>2.6083333333333298</v>
      </c>
      <c r="H2521" s="34" cm="1">
        <f t="array" ref="H2521">SUMPRODUCT(('ESB Networks Summary'!$C$5:$C$17384=Data!D2521)*('ESB Networks Summary'!$E$5:$E$17384))*1000*2-SUMPRODUCT(('ESB Networks Summary'!$C$5:$C$17384=Data!D2521)*('ESB Networks Summary'!$F$5:$F$17384))*1000*2</f>
        <v>4</v>
      </c>
      <c r="I2521" s="5">
        <v>0</v>
      </c>
      <c r="J2521" s="5">
        <v>0</v>
      </c>
      <c r="K2521" s="17">
        <v>1</v>
      </c>
      <c r="L2521" s="52">
        <f t="shared" si="276"/>
        <v>0</v>
      </c>
      <c r="M2521" s="5">
        <v>0</v>
      </c>
      <c r="N2521" s="5">
        <v>280.89166666666603</v>
      </c>
      <c r="O2521" s="96"/>
      <c r="P2521" s="5">
        <v>4691.4666666666599</v>
      </c>
      <c r="R2521" s="99">
        <v>41.243000000000002</v>
      </c>
      <c r="S2521" s="99">
        <v>33.366</v>
      </c>
      <c r="T2521" s="30">
        <f t="shared" si="273"/>
        <v>361.37499999999682</v>
      </c>
      <c r="U2521" s="21">
        <f t="shared" si="277"/>
        <v>5.3787745833333263E-4</v>
      </c>
      <c r="V2521" s="21">
        <f t="shared" si="278"/>
        <v>0</v>
      </c>
      <c r="W2521" s="21">
        <f t="shared" si="279"/>
        <v>0</v>
      </c>
    </row>
    <row r="2522" spans="1:23">
      <c r="A2522" s="2">
        <f t="shared" si="274"/>
        <v>45474</v>
      </c>
      <c r="B2522" s="3">
        <f t="shared" si="275"/>
        <v>45496</v>
      </c>
      <c r="C2522" s="7">
        <v>45496.5</v>
      </c>
      <c r="D2522" s="7">
        <v>45496.541666666664</v>
      </c>
      <c r="E2522" s="5">
        <v>79.349999999999994</v>
      </c>
      <c r="F2522" s="5">
        <v>3788.49166666666</v>
      </c>
      <c r="G2522" s="5">
        <v>-10.5999999999999</v>
      </c>
      <c r="H2522" s="34" cm="1">
        <f t="array" ref="H2522">SUMPRODUCT(('ESB Networks Summary'!$C$5:$C$17384=Data!D2522)*('ESB Networks Summary'!$E$5:$E$17384))*1000*2-SUMPRODUCT(('ESB Networks Summary'!$C$5:$C$17384=Data!D2522)*('ESB Networks Summary'!$F$5:$F$17384))*1000*2</f>
        <v>8</v>
      </c>
      <c r="I2522" s="5">
        <v>31.558333333333302</v>
      </c>
      <c r="J2522" s="5">
        <v>0</v>
      </c>
      <c r="K2522" s="17">
        <v>1</v>
      </c>
      <c r="L2522" s="52">
        <f t="shared" si="276"/>
        <v>0</v>
      </c>
      <c r="M2522" s="5">
        <v>0</v>
      </c>
      <c r="N2522" s="5">
        <v>284.90833333333302</v>
      </c>
      <c r="O2522" s="96"/>
      <c r="P2522" s="5">
        <v>4277.7333333333299</v>
      </c>
      <c r="R2522" s="99">
        <v>37.536999999999999</v>
      </c>
      <c r="S2522" s="99">
        <v>29.660000000000004</v>
      </c>
      <c r="T2522" s="30">
        <f t="shared" si="273"/>
        <v>193.73333333333767</v>
      </c>
      <c r="U2522" s="21">
        <f t="shared" si="277"/>
        <v>0</v>
      </c>
      <c r="V2522" s="21">
        <f t="shared" si="278"/>
        <v>-1.5719799999999854E-3</v>
      </c>
      <c r="W2522" s="21">
        <f t="shared" si="279"/>
        <v>0</v>
      </c>
    </row>
    <row r="2523" spans="1:23">
      <c r="A2523" s="2">
        <f t="shared" si="274"/>
        <v>45474</v>
      </c>
      <c r="B2523" s="3">
        <f t="shared" si="275"/>
        <v>45496</v>
      </c>
      <c r="C2523" s="7">
        <v>45496.520833333336</v>
      </c>
      <c r="D2523" s="7">
        <v>45496.5625</v>
      </c>
      <c r="E2523" s="5">
        <v>86.075000000000003</v>
      </c>
      <c r="F2523" s="5">
        <v>3793.5666666666598</v>
      </c>
      <c r="G2523" s="5">
        <v>-78.308333333333294</v>
      </c>
      <c r="H2523" s="34" cm="1">
        <f t="array" ref="H2523">SUMPRODUCT(('ESB Networks Summary'!$C$5:$C$17384=Data!D2523)*('ESB Networks Summary'!$E$5:$E$17384))*1000*2-SUMPRODUCT(('ESB Networks Summary'!$C$5:$C$17384=Data!D2523)*('ESB Networks Summary'!$F$5:$F$17384))*1000*2</f>
        <v>0</v>
      </c>
      <c r="I2523" s="5">
        <v>51.975000000000001</v>
      </c>
      <c r="J2523" s="5">
        <v>0</v>
      </c>
      <c r="K2523" s="17">
        <v>1</v>
      </c>
      <c r="L2523" s="52">
        <f t="shared" si="276"/>
        <v>0</v>
      </c>
      <c r="M2523" s="5">
        <v>0</v>
      </c>
      <c r="N2523" s="5">
        <v>311.84166666666601</v>
      </c>
      <c r="O2523" s="96"/>
      <c r="P2523" s="5">
        <v>4689.6333333333296</v>
      </c>
      <c r="R2523" s="99">
        <v>37.536999999999999</v>
      </c>
      <c r="S2523" s="99">
        <v>29.660000000000004</v>
      </c>
      <c r="T2523" s="30">
        <f t="shared" si="273"/>
        <v>505.91666666667015</v>
      </c>
      <c r="U2523" s="21">
        <f t="shared" si="277"/>
        <v>0</v>
      </c>
      <c r="V2523" s="21">
        <f t="shared" si="278"/>
        <v>-1.1613125833333328E-2</v>
      </c>
      <c r="W2523" s="21">
        <f t="shared" si="279"/>
        <v>0</v>
      </c>
    </row>
    <row r="2524" spans="1:23">
      <c r="A2524" s="2">
        <f t="shared" si="274"/>
        <v>45474</v>
      </c>
      <c r="B2524" s="3">
        <f t="shared" si="275"/>
        <v>45496</v>
      </c>
      <c r="C2524" s="7">
        <v>45496.541666666664</v>
      </c>
      <c r="D2524" s="7">
        <v>45496.583333333336</v>
      </c>
      <c r="E2524" s="5">
        <v>92.6666666666666</v>
      </c>
      <c r="F2524" s="5">
        <v>2430.0833333333298</v>
      </c>
      <c r="G2524" s="5">
        <v>32.983333333333299</v>
      </c>
      <c r="H2524" s="34" cm="1">
        <f t="array" ref="H2524">SUMPRODUCT(('ESB Networks Summary'!$C$5:$C$17384=Data!D2524)*('ESB Networks Summary'!$E$5:$E$17384))*1000*2-SUMPRODUCT(('ESB Networks Summary'!$C$5:$C$17384=Data!D2524)*('ESB Networks Summary'!$F$5:$F$17384))*1000*2</f>
        <v>6</v>
      </c>
      <c r="I2524" s="5">
        <v>29.3</v>
      </c>
      <c r="J2524" s="5">
        <v>0</v>
      </c>
      <c r="K2524" s="17">
        <v>1</v>
      </c>
      <c r="L2524" s="52">
        <f t="shared" si="276"/>
        <v>0</v>
      </c>
      <c r="M2524" s="5">
        <v>0</v>
      </c>
      <c r="N2524" s="5">
        <v>307.82499999999999</v>
      </c>
      <c r="O2524" s="96"/>
      <c r="P2524" s="5">
        <v>3057.4333333333302</v>
      </c>
      <c r="R2524" s="99">
        <v>37.536999999999999</v>
      </c>
      <c r="S2524" s="99">
        <v>29.660000000000004</v>
      </c>
      <c r="T2524" s="30">
        <f t="shared" si="273"/>
        <v>352.50833333333367</v>
      </c>
      <c r="U2524" s="21">
        <f t="shared" si="277"/>
        <v>6.1904769166666604E-3</v>
      </c>
      <c r="V2524" s="21">
        <f t="shared" si="278"/>
        <v>0</v>
      </c>
      <c r="W2524" s="21">
        <f t="shared" si="279"/>
        <v>0</v>
      </c>
    </row>
    <row r="2525" spans="1:23">
      <c r="A2525" s="2">
        <f t="shared" si="274"/>
        <v>45474</v>
      </c>
      <c r="B2525" s="3">
        <f t="shared" si="275"/>
        <v>45496</v>
      </c>
      <c r="C2525" s="7">
        <v>45496.5625</v>
      </c>
      <c r="D2525" s="7">
        <v>45496.604166666664</v>
      </c>
      <c r="E2525" s="5">
        <v>98.575000000000003</v>
      </c>
      <c r="F2525" s="5">
        <v>719.01666666666597</v>
      </c>
      <c r="G2525" s="5">
        <v>-273.73333333333301</v>
      </c>
      <c r="H2525" s="34" cm="1">
        <f t="array" ref="H2525">SUMPRODUCT(('ESB Networks Summary'!$C$5:$C$17384=Data!D2525)*('ESB Networks Summary'!$E$5:$E$17384))*1000*2-SUMPRODUCT(('ESB Networks Summary'!$C$5:$C$17384=Data!D2525)*('ESB Networks Summary'!$F$5:$F$17384))*1000*2</f>
        <v>-302</v>
      </c>
      <c r="I2525" s="5">
        <v>1334.5249999999901</v>
      </c>
      <c r="J2525" s="5">
        <v>0</v>
      </c>
      <c r="K2525" s="17">
        <v>1</v>
      </c>
      <c r="L2525" s="52">
        <f t="shared" si="276"/>
        <v>0</v>
      </c>
      <c r="M2525" s="5">
        <v>0</v>
      </c>
      <c r="N2525" s="5">
        <v>1629.375</v>
      </c>
      <c r="O2525" s="96"/>
      <c r="P2525" s="5">
        <v>2761.4749999999999</v>
      </c>
      <c r="R2525" s="99">
        <v>37.536999999999999</v>
      </c>
      <c r="S2525" s="99">
        <v>29.660000000000004</v>
      </c>
      <c r="T2525" s="30">
        <f t="shared" si="273"/>
        <v>139.35000000000082</v>
      </c>
      <c r="U2525" s="21">
        <f t="shared" si="277"/>
        <v>0</v>
      </c>
      <c r="V2525" s="21">
        <f t="shared" si="278"/>
        <v>-4.0594653333333293E-2</v>
      </c>
      <c r="W2525" s="21">
        <f t="shared" si="279"/>
        <v>0</v>
      </c>
    </row>
    <row r="2526" spans="1:23">
      <c r="A2526" s="2">
        <f t="shared" si="274"/>
        <v>45474</v>
      </c>
      <c r="B2526" s="3">
        <f t="shared" si="275"/>
        <v>45496</v>
      </c>
      <c r="C2526" s="7">
        <v>45496.583333333336</v>
      </c>
      <c r="D2526" s="7">
        <v>45496.625</v>
      </c>
      <c r="E2526" s="5">
        <v>100</v>
      </c>
      <c r="F2526" s="5">
        <v>-6.6666666666666599</v>
      </c>
      <c r="G2526" s="5">
        <v>-259.86666666666599</v>
      </c>
      <c r="H2526" s="34" cm="1">
        <f t="array" ref="H2526">SUMPRODUCT(('ESB Networks Summary'!$C$5:$C$17384=Data!D2526)*('ESB Networks Summary'!$E$5:$E$17384))*1000*2-SUMPRODUCT(('ESB Networks Summary'!$C$5:$C$17384=Data!D2526)*('ESB Networks Summary'!$F$5:$F$17384))*1000*2</f>
        <v>-242</v>
      </c>
      <c r="I2526" s="5">
        <v>1854.7666666666601</v>
      </c>
      <c r="J2526" s="5">
        <v>0</v>
      </c>
      <c r="K2526" s="17">
        <v>1</v>
      </c>
      <c r="L2526" s="52">
        <f t="shared" si="276"/>
        <v>0</v>
      </c>
      <c r="M2526" s="5">
        <v>0</v>
      </c>
      <c r="N2526" s="5">
        <v>2258.4666666666599</v>
      </c>
      <c r="O2526" s="96"/>
      <c r="P2526" s="5">
        <v>2562.6666666666601</v>
      </c>
      <c r="R2526" s="99">
        <v>37.972999999999999</v>
      </c>
      <c r="S2526" s="99">
        <v>30.095999999999997</v>
      </c>
      <c r="T2526" s="30">
        <f t="shared" si="273"/>
        <v>51.000000000001052</v>
      </c>
      <c r="U2526" s="21">
        <f t="shared" si="277"/>
        <v>0</v>
      </c>
      <c r="V2526" s="21">
        <f t="shared" si="278"/>
        <v>-3.910473599999989E-2</v>
      </c>
      <c r="W2526" s="21">
        <f t="shared" si="279"/>
        <v>0</v>
      </c>
    </row>
    <row r="2527" spans="1:23">
      <c r="A2527" s="2">
        <f t="shared" si="274"/>
        <v>45474</v>
      </c>
      <c r="B2527" s="3">
        <f t="shared" si="275"/>
        <v>45496</v>
      </c>
      <c r="C2527" s="7">
        <v>45496.604166666664</v>
      </c>
      <c r="D2527" s="7">
        <v>45496.645833333336</v>
      </c>
      <c r="E2527" s="5">
        <v>100</v>
      </c>
      <c r="F2527" s="5">
        <v>-5</v>
      </c>
      <c r="G2527" s="5">
        <v>-1089.5999999999999</v>
      </c>
      <c r="H2527" s="34" cm="1">
        <f t="array" ref="H2527">SUMPRODUCT(('ESB Networks Summary'!$C$5:$C$17384=Data!D2527)*('ESB Networks Summary'!$E$5:$E$17384))*1000*2-SUMPRODUCT(('ESB Networks Summary'!$C$5:$C$17384=Data!D2527)*('ESB Networks Summary'!$F$5:$F$17384))*1000*2</f>
        <v>-1000</v>
      </c>
      <c r="I2527" s="5">
        <v>325.86666666666599</v>
      </c>
      <c r="J2527" s="5">
        <v>0</v>
      </c>
      <c r="K2527" s="17">
        <v>1</v>
      </c>
      <c r="L2527" s="52">
        <f t="shared" si="276"/>
        <v>0</v>
      </c>
      <c r="M2527" s="5">
        <v>0</v>
      </c>
      <c r="N2527" s="5">
        <v>581.33333333333303</v>
      </c>
      <c r="O2527" s="96"/>
      <c r="P2527" s="5">
        <v>1783.86666666666</v>
      </c>
      <c r="R2527" s="99">
        <v>37.972999999999999</v>
      </c>
      <c r="S2527" s="99">
        <v>30.095999999999997</v>
      </c>
      <c r="T2527" s="30">
        <f t="shared" si="273"/>
        <v>117.93333333332703</v>
      </c>
      <c r="U2527" s="21">
        <f t="shared" si="277"/>
        <v>0</v>
      </c>
      <c r="V2527" s="21">
        <f t="shared" si="278"/>
        <v>-0.16396300799999997</v>
      </c>
      <c r="W2527" s="21">
        <f t="shared" si="279"/>
        <v>0</v>
      </c>
    </row>
    <row r="2528" spans="1:23">
      <c r="A2528" s="2">
        <f t="shared" si="274"/>
        <v>45474</v>
      </c>
      <c r="B2528" s="3">
        <f t="shared" si="275"/>
        <v>45496</v>
      </c>
      <c r="C2528" s="7">
        <v>45496.625</v>
      </c>
      <c r="D2528" s="7">
        <v>45496.666666666664</v>
      </c>
      <c r="E2528" s="5">
        <v>100</v>
      </c>
      <c r="F2528" s="5">
        <v>-5</v>
      </c>
      <c r="G2528" s="5">
        <v>-1417.8583333333299</v>
      </c>
      <c r="H2528" s="34" cm="1">
        <f t="array" ref="H2528">SUMPRODUCT(('ESB Networks Summary'!$C$5:$C$17384=Data!D2528)*('ESB Networks Summary'!$E$5:$E$17384))*1000*2-SUMPRODUCT(('ESB Networks Summary'!$C$5:$C$17384=Data!D2528)*('ESB Networks Summary'!$F$5:$F$17384))*1000*2</f>
        <v>-1510</v>
      </c>
      <c r="I2528" s="5">
        <v>124.583333333333</v>
      </c>
      <c r="J2528" s="5">
        <v>0</v>
      </c>
      <c r="K2528" s="17">
        <v>1</v>
      </c>
      <c r="L2528" s="52">
        <f t="shared" si="276"/>
        <v>0</v>
      </c>
      <c r="M2528" s="5">
        <v>0</v>
      </c>
      <c r="N2528" s="5">
        <v>453.24166666666599</v>
      </c>
      <c r="O2528" s="96"/>
      <c r="P2528" s="5">
        <v>1936.2</v>
      </c>
      <c r="R2528" s="99">
        <v>43.458999999999996</v>
      </c>
      <c r="S2528" s="99">
        <v>35.582000000000001</v>
      </c>
      <c r="T2528" s="30">
        <f t="shared" si="273"/>
        <v>70.100000000004115</v>
      </c>
      <c r="U2528" s="21">
        <f t="shared" si="277"/>
        <v>0</v>
      </c>
      <c r="V2528" s="21">
        <f t="shared" si="278"/>
        <v>-0.2522511760833327</v>
      </c>
      <c r="W2528" s="21">
        <f t="shared" si="279"/>
        <v>0</v>
      </c>
    </row>
    <row r="2529" spans="1:23">
      <c r="A2529" s="2">
        <f t="shared" si="274"/>
        <v>45474</v>
      </c>
      <c r="B2529" s="3">
        <f t="shared" si="275"/>
        <v>45496</v>
      </c>
      <c r="C2529" s="7">
        <v>45496.645833333336</v>
      </c>
      <c r="D2529" s="7">
        <v>45496.6875</v>
      </c>
      <c r="E2529" s="5">
        <v>100</v>
      </c>
      <c r="F2529" s="5">
        <v>-2.5</v>
      </c>
      <c r="G2529" s="5">
        <v>-1118.4666666666601</v>
      </c>
      <c r="H2529" s="34" cm="1">
        <f t="array" ref="H2529">SUMPRODUCT(('ESB Networks Summary'!$C$5:$C$17384=Data!D2529)*('ESB Networks Summary'!$E$5:$E$17384))*1000*2-SUMPRODUCT(('ESB Networks Summary'!$C$5:$C$17384=Data!D2529)*('ESB Networks Summary'!$F$5:$F$17384))*1000*2</f>
        <v>-1182</v>
      </c>
      <c r="I2529" s="5">
        <v>325.89999999999998</v>
      </c>
      <c r="J2529" s="5">
        <v>0</v>
      </c>
      <c r="K2529" s="17">
        <v>1</v>
      </c>
      <c r="L2529" s="52">
        <f t="shared" si="276"/>
        <v>0</v>
      </c>
      <c r="M2529" s="5">
        <v>0</v>
      </c>
      <c r="N2529" s="5">
        <v>427.49166666666599</v>
      </c>
      <c r="O2529" s="96"/>
      <c r="P2529" s="5">
        <v>1663.75833333333</v>
      </c>
      <c r="R2529" s="99">
        <v>43.458999999999996</v>
      </c>
      <c r="S2529" s="99">
        <v>35.582000000000001</v>
      </c>
      <c r="T2529" s="30">
        <f t="shared" si="273"/>
        <v>120.30000000000393</v>
      </c>
      <c r="U2529" s="21">
        <f t="shared" si="277"/>
        <v>0</v>
      </c>
      <c r="V2529" s="21">
        <f t="shared" si="278"/>
        <v>-0.19898640466666551</v>
      </c>
      <c r="W2529" s="21">
        <f t="shared" si="279"/>
        <v>0</v>
      </c>
    </row>
    <row r="2530" spans="1:23">
      <c r="A2530" s="2">
        <f t="shared" si="274"/>
        <v>45474</v>
      </c>
      <c r="B2530" s="3">
        <f t="shared" si="275"/>
        <v>45496</v>
      </c>
      <c r="C2530" s="7">
        <v>45496.666666666664</v>
      </c>
      <c r="D2530" s="7">
        <v>45496.708333333336</v>
      </c>
      <c r="E2530" s="5">
        <v>100</v>
      </c>
      <c r="F2530" s="5">
        <v>-0.5</v>
      </c>
      <c r="G2530" s="5">
        <v>-1421</v>
      </c>
      <c r="H2530" s="34" cm="1">
        <f t="array" ref="H2530">SUMPRODUCT(('ESB Networks Summary'!$C$5:$C$17384=Data!D2530)*('ESB Networks Summary'!$E$5:$E$17384))*1000*2-SUMPRODUCT(('ESB Networks Summary'!$C$5:$C$17384=Data!D2530)*('ESB Networks Summary'!$F$5:$F$17384))*1000*2</f>
        <v>-1412</v>
      </c>
      <c r="I2530" s="5">
        <v>0</v>
      </c>
      <c r="J2530" s="5">
        <v>0</v>
      </c>
      <c r="K2530" s="17">
        <v>1</v>
      </c>
      <c r="L2530" s="52">
        <f t="shared" si="276"/>
        <v>0</v>
      </c>
      <c r="M2530" s="5">
        <v>0</v>
      </c>
      <c r="N2530" s="5">
        <v>31.3333333333333</v>
      </c>
      <c r="O2530" s="96"/>
      <c r="P2530" s="5">
        <v>1560.3999999999901</v>
      </c>
      <c r="R2530" s="99">
        <v>42.625999999999998</v>
      </c>
      <c r="S2530" s="99">
        <v>34.279000000000003</v>
      </c>
      <c r="T2530" s="30">
        <f t="shared" si="273"/>
        <v>108.56666666665679</v>
      </c>
      <c r="U2530" s="21">
        <f t="shared" si="277"/>
        <v>0</v>
      </c>
      <c r="V2530" s="21">
        <f t="shared" si="278"/>
        <v>-0.24355229500000003</v>
      </c>
      <c r="W2530" s="21">
        <f t="shared" si="279"/>
        <v>0</v>
      </c>
    </row>
    <row r="2531" spans="1:23">
      <c r="A2531" s="2">
        <f t="shared" si="274"/>
        <v>45474</v>
      </c>
      <c r="B2531" s="3">
        <f t="shared" si="275"/>
        <v>45496</v>
      </c>
      <c r="C2531" s="7">
        <v>45496.6875</v>
      </c>
      <c r="D2531" s="7">
        <v>45496.729166666664</v>
      </c>
      <c r="E2531" s="5">
        <v>100</v>
      </c>
      <c r="F2531" s="5">
        <v>0</v>
      </c>
      <c r="G2531" s="5">
        <v>-717.29999999999905</v>
      </c>
      <c r="H2531" s="34" cm="1">
        <f t="array" ref="H2531">SUMPRODUCT(('ESB Networks Summary'!$C$5:$C$17384=Data!D2531)*('ESB Networks Summary'!$E$5:$E$17384))*1000*2-SUMPRODUCT(('ESB Networks Summary'!$C$5:$C$17384=Data!D2531)*('ESB Networks Summary'!$F$5:$F$17384))*1000*2</f>
        <v>-744</v>
      </c>
      <c r="I2531" s="5">
        <v>428.63333333333298</v>
      </c>
      <c r="J2531" s="5">
        <v>0</v>
      </c>
      <c r="K2531" s="17">
        <v>1</v>
      </c>
      <c r="L2531" s="52">
        <f t="shared" si="276"/>
        <v>0</v>
      </c>
      <c r="M2531" s="5">
        <v>0</v>
      </c>
      <c r="N2531" s="5">
        <v>702.01666666666597</v>
      </c>
      <c r="O2531" s="96"/>
      <c r="P2531" s="5">
        <v>1338.8583333333299</v>
      </c>
      <c r="R2531" s="99">
        <v>42.625999999999998</v>
      </c>
      <c r="S2531" s="99">
        <v>34.279000000000003</v>
      </c>
      <c r="T2531" s="30">
        <f t="shared" si="273"/>
        <v>-80.458333333335077</v>
      </c>
      <c r="U2531" s="21">
        <f t="shared" si="277"/>
        <v>0</v>
      </c>
      <c r="V2531" s="21">
        <f t="shared" si="278"/>
        <v>-0.12294163349999986</v>
      </c>
      <c r="W2531" s="21">
        <f t="shared" si="279"/>
        <v>0</v>
      </c>
    </row>
    <row r="2532" spans="1:23">
      <c r="A2532" s="2">
        <f t="shared" si="274"/>
        <v>45474</v>
      </c>
      <c r="B2532" s="3">
        <f t="shared" si="275"/>
        <v>45496</v>
      </c>
      <c r="C2532" s="7">
        <v>45496.708333333336</v>
      </c>
      <c r="D2532" s="7">
        <v>45496.75</v>
      </c>
      <c r="E2532" s="5">
        <v>100</v>
      </c>
      <c r="F2532" s="5">
        <v>0</v>
      </c>
      <c r="G2532" s="5">
        <v>-1571.99166666666</v>
      </c>
      <c r="H2532" s="34" cm="1">
        <f t="array" ref="H2532">SUMPRODUCT(('ESB Networks Summary'!$C$5:$C$17384=Data!D2532)*('ESB Networks Summary'!$E$5:$E$17384))*1000*2-SUMPRODUCT(('ESB Networks Summary'!$C$5:$C$17384=Data!D2532)*('ESB Networks Summary'!$F$5:$F$17384))*1000*2</f>
        <v>-1554</v>
      </c>
      <c r="I2532" s="5">
        <v>0</v>
      </c>
      <c r="J2532" s="5">
        <v>0</v>
      </c>
      <c r="K2532" s="17">
        <v>1</v>
      </c>
      <c r="L2532" s="52">
        <f t="shared" si="276"/>
        <v>0</v>
      </c>
      <c r="M2532" s="5">
        <v>0</v>
      </c>
      <c r="N2532" s="5">
        <v>129.06666666666601</v>
      </c>
      <c r="O2532" s="96"/>
      <c r="P2532" s="5">
        <v>1860.94166666666</v>
      </c>
      <c r="R2532" s="99">
        <v>40.839999999999996</v>
      </c>
      <c r="S2532" s="99">
        <v>32.494</v>
      </c>
      <c r="T2532" s="30">
        <f t="shared" si="273"/>
        <v>159.88333333333404</v>
      </c>
      <c r="U2532" s="21">
        <f t="shared" si="277"/>
        <v>0</v>
      </c>
      <c r="V2532" s="21">
        <f t="shared" si="278"/>
        <v>-0.25540148608333224</v>
      </c>
      <c r="W2532" s="21">
        <f t="shared" si="279"/>
        <v>0</v>
      </c>
    </row>
    <row r="2533" spans="1:23">
      <c r="A2533" s="2">
        <f t="shared" si="274"/>
        <v>45474</v>
      </c>
      <c r="B2533" s="3">
        <f t="shared" si="275"/>
        <v>45496</v>
      </c>
      <c r="C2533" s="7">
        <v>45496.729166666664</v>
      </c>
      <c r="D2533" s="7">
        <v>45496.770833333336</v>
      </c>
      <c r="E2533" s="5">
        <v>99.1666666666666</v>
      </c>
      <c r="F2533" s="5">
        <v>128.57777777777699</v>
      </c>
      <c r="G2533" s="5">
        <v>-68.366666666666603</v>
      </c>
      <c r="H2533" s="34" cm="1">
        <f t="array" ref="H2533">SUMPRODUCT(('ESB Networks Summary'!$C$5:$C$17384=Data!D2533)*('ESB Networks Summary'!$E$5:$E$17384))*1000*2-SUMPRODUCT(('ESB Networks Summary'!$C$5:$C$17384=Data!D2533)*('ESB Networks Summary'!$F$5:$F$17384))*1000*2</f>
        <v>-52</v>
      </c>
      <c r="I2533" s="5">
        <v>31.233333333333299</v>
      </c>
      <c r="J2533" s="5">
        <v>0</v>
      </c>
      <c r="K2533" s="17">
        <v>1</v>
      </c>
      <c r="L2533" s="52">
        <f t="shared" si="276"/>
        <v>0</v>
      </c>
      <c r="M2533" s="5">
        <v>0</v>
      </c>
      <c r="N2533" s="5">
        <v>1083.88611111111</v>
      </c>
      <c r="O2533" s="96"/>
      <c r="P2533" s="5">
        <v>1242.0361111111099</v>
      </c>
      <c r="R2533" s="99">
        <v>40.839999999999996</v>
      </c>
      <c r="S2533" s="99">
        <v>32.494</v>
      </c>
      <c r="T2533" s="30">
        <f t="shared" si="273"/>
        <v>-38.794444444443684</v>
      </c>
      <c r="U2533" s="21">
        <f t="shared" si="277"/>
        <v>0</v>
      </c>
      <c r="V2533" s="21">
        <f t="shared" si="278"/>
        <v>-1.1107532333333323E-2</v>
      </c>
      <c r="W2533" s="21">
        <f t="shared" si="279"/>
        <v>0</v>
      </c>
    </row>
    <row r="2534" spans="1:23">
      <c r="A2534" s="2">
        <f t="shared" si="274"/>
        <v>45474</v>
      </c>
      <c r="B2534" s="3">
        <f t="shared" si="275"/>
        <v>45496</v>
      </c>
      <c r="C2534" s="7">
        <v>45496.75</v>
      </c>
      <c r="D2534" s="7">
        <v>45496.791666666664</v>
      </c>
      <c r="E2534" s="5">
        <v>99.1666666666666</v>
      </c>
      <c r="F2534" s="5">
        <v>367.541666666666</v>
      </c>
      <c r="G2534" s="5">
        <v>-8.5749999999999993</v>
      </c>
      <c r="H2534" s="34" cm="1">
        <f t="array" ref="H2534">SUMPRODUCT(('ESB Networks Summary'!$C$5:$C$17384=Data!D2534)*('ESB Networks Summary'!$E$5:$E$17384))*1000*2-SUMPRODUCT(('ESB Networks Summary'!$C$5:$C$17384=Data!D2534)*('ESB Networks Summary'!$F$5:$F$17384))*1000*2</f>
        <v>-4</v>
      </c>
      <c r="I2534" s="5">
        <v>41.866666666666603</v>
      </c>
      <c r="J2534" s="5">
        <v>0</v>
      </c>
      <c r="K2534" s="17">
        <v>1</v>
      </c>
      <c r="L2534" s="52">
        <f t="shared" si="276"/>
        <v>0</v>
      </c>
      <c r="M2534" s="5">
        <v>0</v>
      </c>
      <c r="N2534" s="5">
        <v>131.36666666666599</v>
      </c>
      <c r="O2534" s="96"/>
      <c r="P2534" s="5">
        <v>652.65</v>
      </c>
      <c r="R2534" s="99">
        <v>35.356999999999999</v>
      </c>
      <c r="S2534" s="99">
        <v>27.48</v>
      </c>
      <c r="T2534" s="30">
        <f t="shared" si="273"/>
        <v>145.16666666666794</v>
      </c>
      <c r="U2534" s="21">
        <f t="shared" si="277"/>
        <v>0</v>
      </c>
      <c r="V2534" s="21">
        <f t="shared" si="278"/>
        <v>-1.1782049999999999E-3</v>
      </c>
      <c r="W2534" s="21">
        <f t="shared" si="279"/>
        <v>0</v>
      </c>
    </row>
    <row r="2535" spans="1:23">
      <c r="A2535" s="2">
        <f t="shared" si="274"/>
        <v>45474</v>
      </c>
      <c r="B2535" s="3">
        <f t="shared" si="275"/>
        <v>45496</v>
      </c>
      <c r="C2535" s="7">
        <v>45496.770833333336</v>
      </c>
      <c r="D2535" s="7">
        <v>45496.8125</v>
      </c>
      <c r="E2535" s="5">
        <v>100</v>
      </c>
      <c r="F2535" s="5">
        <v>-131.44999999999999</v>
      </c>
      <c r="G2535" s="5">
        <v>-43.2083333333333</v>
      </c>
      <c r="H2535" s="34" cm="1">
        <f t="array" ref="H2535">SUMPRODUCT(('ESB Networks Summary'!$C$5:$C$17384=Data!D2535)*('ESB Networks Summary'!$E$5:$E$17384))*1000*2-SUMPRODUCT(('ESB Networks Summary'!$C$5:$C$17384=Data!D2535)*('ESB Networks Summary'!$F$5:$F$17384))*1000*2</f>
        <v>-30</v>
      </c>
      <c r="I2535" s="5">
        <v>355.36666666666599</v>
      </c>
      <c r="J2535" s="5">
        <v>0</v>
      </c>
      <c r="K2535" s="17">
        <v>1</v>
      </c>
      <c r="L2535" s="52">
        <f t="shared" si="276"/>
        <v>0</v>
      </c>
      <c r="M2535" s="5">
        <v>0</v>
      </c>
      <c r="N2535" s="5">
        <v>744.80833333333305</v>
      </c>
      <c r="O2535" s="96"/>
      <c r="P2535" s="5">
        <v>668.375</v>
      </c>
      <c r="R2535" s="99">
        <v>35.356999999999999</v>
      </c>
      <c r="S2535" s="99">
        <v>27.48</v>
      </c>
      <c r="T2535" s="30">
        <f t="shared" si="273"/>
        <v>11.808333333333678</v>
      </c>
      <c r="U2535" s="21">
        <f t="shared" si="277"/>
        <v>0</v>
      </c>
      <c r="V2535" s="21">
        <f t="shared" si="278"/>
        <v>-5.9368249999999954E-3</v>
      </c>
      <c r="W2535" s="21">
        <f t="shared" si="279"/>
        <v>0</v>
      </c>
    </row>
    <row r="2536" spans="1:23">
      <c r="A2536" s="2">
        <f t="shared" si="274"/>
        <v>45474</v>
      </c>
      <c r="B2536" s="3">
        <f t="shared" si="275"/>
        <v>45496</v>
      </c>
      <c r="C2536" s="7">
        <v>45496.791666666664</v>
      </c>
      <c r="D2536" s="7">
        <v>45496.833333333336</v>
      </c>
      <c r="E2536" s="5">
        <v>99</v>
      </c>
      <c r="F2536" s="5">
        <v>-231.94166666666601</v>
      </c>
      <c r="G2536" s="5">
        <v>75.766666666666595</v>
      </c>
      <c r="H2536" s="34" cm="1">
        <f t="array" ref="H2536">SUMPRODUCT(('ESB Networks Summary'!$C$5:$C$17384=Data!D2536)*('ESB Networks Summary'!$E$5:$E$17384))*1000*2-SUMPRODUCT(('ESB Networks Summary'!$C$5:$C$17384=Data!D2536)*('ESB Networks Summary'!$F$5:$F$17384))*1000*2</f>
        <v>2</v>
      </c>
      <c r="I2536" s="5">
        <v>8.5</v>
      </c>
      <c r="J2536" s="5">
        <v>0</v>
      </c>
      <c r="K2536" s="17">
        <v>1</v>
      </c>
      <c r="L2536" s="52">
        <f t="shared" si="276"/>
        <v>0</v>
      </c>
      <c r="M2536" s="5">
        <v>0</v>
      </c>
      <c r="N2536" s="5">
        <v>432.65</v>
      </c>
      <c r="O2536" s="96"/>
      <c r="P2536" s="5">
        <v>323.55</v>
      </c>
      <c r="R2536" s="99">
        <v>34.466000000000001</v>
      </c>
      <c r="S2536" s="99">
        <v>26.588000000000001</v>
      </c>
      <c r="T2536" s="30">
        <f t="shared" si="273"/>
        <v>198.60833333333264</v>
      </c>
      <c r="U2536" s="21">
        <f t="shared" si="277"/>
        <v>1.3056869666666655E-2</v>
      </c>
      <c r="V2536" s="21">
        <f t="shared" si="278"/>
        <v>0</v>
      </c>
      <c r="W2536" s="21">
        <f t="shared" si="279"/>
        <v>0</v>
      </c>
    </row>
    <row r="2537" spans="1:23">
      <c r="A2537" s="2">
        <f t="shared" si="274"/>
        <v>45474</v>
      </c>
      <c r="B2537" s="3">
        <f t="shared" si="275"/>
        <v>45496</v>
      </c>
      <c r="C2537" s="7">
        <v>45496.8125</v>
      </c>
      <c r="D2537" s="7">
        <v>45496.854166666664</v>
      </c>
      <c r="E2537" s="5">
        <v>99</v>
      </c>
      <c r="F2537" s="5">
        <v>-136.61666666666599</v>
      </c>
      <c r="G2537" s="5">
        <v>3.5083333333333302</v>
      </c>
      <c r="H2537" s="34" cm="1">
        <f t="array" ref="H2537">SUMPRODUCT(('ESB Networks Summary'!$C$5:$C$17384=Data!D2537)*('ESB Networks Summary'!$E$5:$E$17384))*1000*2-SUMPRODUCT(('ESB Networks Summary'!$C$5:$C$17384=Data!D2537)*('ESB Networks Summary'!$F$5:$F$17384))*1000*2</f>
        <v>4</v>
      </c>
      <c r="I2537" s="5">
        <v>0</v>
      </c>
      <c r="J2537" s="5">
        <v>0</v>
      </c>
      <c r="K2537" s="17">
        <v>1</v>
      </c>
      <c r="L2537" s="52">
        <f t="shared" si="276"/>
        <v>0</v>
      </c>
      <c r="M2537" s="5">
        <v>0</v>
      </c>
      <c r="N2537" s="5">
        <v>161.766666666666</v>
      </c>
      <c r="O2537" s="96"/>
      <c r="P2537" s="5">
        <v>129.208333333333</v>
      </c>
      <c r="R2537" s="99">
        <v>34.466000000000001</v>
      </c>
      <c r="S2537" s="99">
        <v>26.588000000000001</v>
      </c>
      <c r="T2537" s="30">
        <f t="shared" si="273"/>
        <v>107.56666666666632</v>
      </c>
      <c r="U2537" s="21">
        <f t="shared" si="277"/>
        <v>6.0459108333333277E-4</v>
      </c>
      <c r="V2537" s="21">
        <f t="shared" si="278"/>
        <v>0</v>
      </c>
      <c r="W2537" s="21">
        <f t="shared" si="279"/>
        <v>0</v>
      </c>
    </row>
    <row r="2538" spans="1:23">
      <c r="A2538" s="2">
        <f t="shared" si="274"/>
        <v>45474</v>
      </c>
      <c r="B2538" s="3">
        <f t="shared" si="275"/>
        <v>45496</v>
      </c>
      <c r="C2538" s="7">
        <v>45496.833333333336</v>
      </c>
      <c r="D2538" s="7">
        <v>45496.875</v>
      </c>
      <c r="E2538" s="5">
        <v>98</v>
      </c>
      <c r="F2538" s="5">
        <v>-231.333333333333</v>
      </c>
      <c r="G2538" s="5">
        <v>-0.249999999999999</v>
      </c>
      <c r="H2538" s="34" cm="1">
        <f t="array" ref="H2538">SUMPRODUCT(('ESB Networks Summary'!$C$5:$C$17384=Data!D2538)*('ESB Networks Summary'!$E$5:$E$17384))*1000*2-SUMPRODUCT(('ESB Networks Summary'!$C$5:$C$17384=Data!D2538)*('ESB Networks Summary'!$F$5:$F$17384))*1000*2</f>
        <v>4</v>
      </c>
      <c r="I2538" s="5">
        <v>0</v>
      </c>
      <c r="J2538" s="5">
        <v>0</v>
      </c>
      <c r="K2538" s="17">
        <v>1</v>
      </c>
      <c r="L2538" s="52">
        <f t="shared" si="276"/>
        <v>0</v>
      </c>
      <c r="M2538" s="5">
        <v>0</v>
      </c>
      <c r="N2538" s="5">
        <v>106.5</v>
      </c>
      <c r="O2538" s="96"/>
      <c r="P2538" s="5">
        <v>33</v>
      </c>
      <c r="R2538" s="99">
        <v>35.072000000000003</v>
      </c>
      <c r="S2538" s="99">
        <v>27.193999999999999</v>
      </c>
      <c r="T2538" s="30">
        <f t="shared" si="273"/>
        <v>157.583333333333</v>
      </c>
      <c r="U2538" s="21">
        <f t="shared" si="277"/>
        <v>0</v>
      </c>
      <c r="V2538" s="21">
        <f t="shared" si="278"/>
        <v>-3.3992499999999861E-5</v>
      </c>
      <c r="W2538" s="21">
        <f t="shared" si="279"/>
        <v>0</v>
      </c>
    </row>
    <row r="2539" spans="1:23">
      <c r="A2539" s="2">
        <f t="shared" si="274"/>
        <v>45474</v>
      </c>
      <c r="B2539" s="3">
        <f t="shared" si="275"/>
        <v>45496</v>
      </c>
      <c r="C2539" s="7">
        <v>45496.854166666664</v>
      </c>
      <c r="D2539" s="7">
        <v>45496.895833333336</v>
      </c>
      <c r="E2539" s="5">
        <v>97.8</v>
      </c>
      <c r="F2539" s="5">
        <v>-259.791666666666</v>
      </c>
      <c r="G2539" s="5">
        <v>-4.25</v>
      </c>
      <c r="H2539" s="34" cm="1">
        <f t="array" ref="H2539">SUMPRODUCT(('ESB Networks Summary'!$C$5:$C$17384=Data!D2539)*('ESB Networks Summary'!$E$5:$E$17384))*1000*2-SUMPRODUCT(('ESB Networks Summary'!$C$5:$C$17384=Data!D2539)*('ESB Networks Summary'!$F$5:$F$17384))*1000*2</f>
        <v>4</v>
      </c>
      <c r="I2539" s="5">
        <v>0</v>
      </c>
      <c r="J2539" s="5">
        <v>0</v>
      </c>
      <c r="K2539" s="17">
        <v>1</v>
      </c>
      <c r="L2539" s="52">
        <f t="shared" si="276"/>
        <v>0</v>
      </c>
      <c r="M2539" s="5">
        <v>0</v>
      </c>
      <c r="N2539" s="5">
        <v>78.591666666666598</v>
      </c>
      <c r="O2539" s="96"/>
      <c r="P2539" s="5">
        <v>30.849999999999898</v>
      </c>
      <c r="R2539" s="99">
        <v>35.072000000000003</v>
      </c>
      <c r="S2539" s="99">
        <v>27.193999999999999</v>
      </c>
      <c r="T2539" s="30">
        <f t="shared" si="273"/>
        <v>207.7999999999993</v>
      </c>
      <c r="U2539" s="21">
        <f t="shared" si="277"/>
        <v>0</v>
      </c>
      <c r="V2539" s="21">
        <f t="shared" si="278"/>
        <v>-5.7787250000000006E-4</v>
      </c>
      <c r="W2539" s="21">
        <f t="shared" si="279"/>
        <v>0</v>
      </c>
    </row>
    <row r="2540" spans="1:23">
      <c r="A2540" s="2">
        <f t="shared" si="274"/>
        <v>45474</v>
      </c>
      <c r="B2540" s="3">
        <f t="shared" si="275"/>
        <v>45496</v>
      </c>
      <c r="C2540" s="7">
        <v>45496.875</v>
      </c>
      <c r="D2540" s="7">
        <v>45496.916666666664</v>
      </c>
      <c r="E2540" s="5">
        <v>97</v>
      </c>
      <c r="F2540" s="5">
        <v>-267.625</v>
      </c>
      <c r="G2540" s="5">
        <v>1.51388888888888</v>
      </c>
      <c r="H2540" s="34" cm="1">
        <f t="array" ref="H2540">SUMPRODUCT(('ESB Networks Summary'!$C$5:$C$17384=Data!D2540)*('ESB Networks Summary'!$E$5:$E$17384))*1000*2-SUMPRODUCT(('ESB Networks Summary'!$C$5:$C$17384=Data!D2540)*('ESB Networks Summary'!$F$5:$F$17384))*1000*2</f>
        <v>2</v>
      </c>
      <c r="I2540" s="5">
        <v>0</v>
      </c>
      <c r="J2540" s="5">
        <v>0</v>
      </c>
      <c r="K2540" s="17">
        <v>1</v>
      </c>
      <c r="L2540" s="52">
        <f t="shared" si="276"/>
        <v>0</v>
      </c>
      <c r="M2540" s="5">
        <v>0</v>
      </c>
      <c r="N2540" s="5">
        <v>122.930555555555</v>
      </c>
      <c r="O2540" s="96"/>
      <c r="P2540" s="5">
        <v>15.8055555555555</v>
      </c>
      <c r="R2540" s="99">
        <v>32.195999999999998</v>
      </c>
      <c r="S2540" s="99">
        <v>24.318999999999999</v>
      </c>
      <c r="T2540" s="30">
        <f t="shared" si="273"/>
        <v>162.01388888888937</v>
      </c>
      <c r="U2540" s="21">
        <f t="shared" si="277"/>
        <v>2.4370583333333188E-4</v>
      </c>
      <c r="V2540" s="21">
        <f t="shared" si="278"/>
        <v>0</v>
      </c>
      <c r="W2540" s="21">
        <f t="shared" si="279"/>
        <v>0</v>
      </c>
    </row>
    <row r="2541" spans="1:23">
      <c r="A2541" s="2">
        <f t="shared" si="274"/>
        <v>45474</v>
      </c>
      <c r="B2541" s="3">
        <f t="shared" si="275"/>
        <v>45496</v>
      </c>
      <c r="C2541" s="7">
        <v>45496.895833333336</v>
      </c>
      <c r="D2541" s="7">
        <v>45496.9375</v>
      </c>
      <c r="E2541" s="5">
        <v>96.399999999999906</v>
      </c>
      <c r="F2541" s="5">
        <v>-261.83333333333297</v>
      </c>
      <c r="G2541" s="5">
        <v>-0.76666666666666605</v>
      </c>
      <c r="H2541" s="34" cm="1">
        <f t="array" ref="H2541">SUMPRODUCT(('ESB Networks Summary'!$C$5:$C$17384=Data!D2541)*('ESB Networks Summary'!$E$5:$E$17384))*1000*2-SUMPRODUCT(('ESB Networks Summary'!$C$5:$C$17384=Data!D2541)*('ESB Networks Summary'!$F$5:$F$17384))*1000*2</f>
        <v>4</v>
      </c>
      <c r="I2541" s="5">
        <v>0</v>
      </c>
      <c r="J2541" s="5">
        <v>0</v>
      </c>
      <c r="K2541" s="17">
        <v>1</v>
      </c>
      <c r="L2541" s="52">
        <f t="shared" si="276"/>
        <v>0</v>
      </c>
      <c r="M2541" s="5">
        <v>0</v>
      </c>
      <c r="N2541" s="5">
        <v>125.633333333333</v>
      </c>
      <c r="O2541" s="96"/>
      <c r="P2541" s="5">
        <v>0.79999999999999905</v>
      </c>
      <c r="R2541" s="99">
        <v>32.195999999999998</v>
      </c>
      <c r="S2541" s="99">
        <v>24.318999999999999</v>
      </c>
      <c r="T2541" s="30">
        <f t="shared" si="273"/>
        <v>136.23333333333329</v>
      </c>
      <c r="U2541" s="21">
        <f t="shared" si="277"/>
        <v>0</v>
      </c>
      <c r="V2541" s="21">
        <f t="shared" si="278"/>
        <v>-9.3222833333333257E-5</v>
      </c>
      <c r="W2541" s="21">
        <f t="shared" si="279"/>
        <v>0</v>
      </c>
    </row>
    <row r="2542" spans="1:23">
      <c r="A2542" s="2">
        <f t="shared" si="274"/>
        <v>45474</v>
      </c>
      <c r="B2542" s="3">
        <f t="shared" si="275"/>
        <v>45496</v>
      </c>
      <c r="C2542" s="7">
        <v>45496.916666666664</v>
      </c>
      <c r="D2542" s="7">
        <v>45496.958333333336</v>
      </c>
      <c r="E2542" s="5">
        <v>95.8333333333333</v>
      </c>
      <c r="F2542" s="5">
        <v>-319.569444444444</v>
      </c>
      <c r="G2542" s="5">
        <v>1.44722222222222</v>
      </c>
      <c r="H2542" s="34" cm="1">
        <f t="array" ref="H2542">SUMPRODUCT(('ESB Networks Summary'!$C$5:$C$17384=Data!D2542)*('ESB Networks Summary'!$E$5:$E$17384))*1000*2-SUMPRODUCT(('ESB Networks Summary'!$C$5:$C$17384=Data!D2542)*('ESB Networks Summary'!$F$5:$F$17384))*1000*2</f>
        <v>2</v>
      </c>
      <c r="I2542" s="5">
        <v>0</v>
      </c>
      <c r="J2542" s="5">
        <v>0</v>
      </c>
      <c r="K2542" s="17">
        <v>1</v>
      </c>
      <c r="L2542" s="52">
        <f t="shared" si="276"/>
        <v>0</v>
      </c>
      <c r="M2542" s="5">
        <v>0</v>
      </c>
      <c r="N2542" s="5">
        <v>185.722222222222</v>
      </c>
      <c r="O2542" s="96"/>
      <c r="P2542" s="5">
        <v>0</v>
      </c>
      <c r="R2542" s="99">
        <v>20.475000000000001</v>
      </c>
      <c r="S2542" s="99">
        <v>17.481000000000002</v>
      </c>
      <c r="T2542" s="30">
        <f t="shared" si="273"/>
        <v>135.29444444444422</v>
      </c>
      <c r="U2542" s="21">
        <f t="shared" si="277"/>
        <v>1.4815937499999978E-4</v>
      </c>
      <c r="V2542" s="21">
        <f t="shared" si="278"/>
        <v>0</v>
      </c>
      <c r="W2542" s="21">
        <f t="shared" si="279"/>
        <v>0</v>
      </c>
    </row>
    <row r="2543" spans="1:23">
      <c r="A2543" s="2">
        <f t="shared" si="274"/>
        <v>45474</v>
      </c>
      <c r="B2543" s="3">
        <f t="shared" si="275"/>
        <v>45496</v>
      </c>
      <c r="C2543" s="7">
        <v>45496.9375</v>
      </c>
      <c r="D2543" s="7">
        <v>45496.979166666664</v>
      </c>
      <c r="E2543" s="5">
        <v>95</v>
      </c>
      <c r="F2543" s="5">
        <v>-221.55</v>
      </c>
      <c r="G2543" s="5">
        <v>0.22</v>
      </c>
      <c r="H2543" s="34" cm="1">
        <f t="array" ref="H2543">SUMPRODUCT(('ESB Networks Summary'!$C$5:$C$17384=Data!D2543)*('ESB Networks Summary'!$E$5:$E$17384))*1000*2-SUMPRODUCT(('ESB Networks Summary'!$C$5:$C$17384=Data!D2543)*('ESB Networks Summary'!$F$5:$F$17384))*1000*2</f>
        <v>4</v>
      </c>
      <c r="I2543" s="5">
        <v>0</v>
      </c>
      <c r="J2543" s="5">
        <v>0</v>
      </c>
      <c r="K2543" s="17">
        <v>1</v>
      </c>
      <c r="L2543" s="52">
        <f t="shared" si="276"/>
        <v>0</v>
      </c>
      <c r="M2543" s="5">
        <v>0</v>
      </c>
      <c r="N2543" s="5">
        <v>49.08</v>
      </c>
      <c r="O2543" s="96"/>
      <c r="P2543" s="5">
        <v>0.18</v>
      </c>
      <c r="R2543" s="99">
        <v>20.475000000000001</v>
      </c>
      <c r="S2543" s="99">
        <v>17.481000000000002</v>
      </c>
      <c r="T2543" s="30">
        <f t="shared" si="273"/>
        <v>172.87</v>
      </c>
      <c r="U2543" s="21">
        <f t="shared" si="277"/>
        <v>2.2522500000000003E-5</v>
      </c>
      <c r="V2543" s="21">
        <f t="shared" si="278"/>
        <v>0</v>
      </c>
      <c r="W2543" s="21">
        <f t="shared" si="279"/>
        <v>0</v>
      </c>
    </row>
    <row r="2544" spans="1:23">
      <c r="A2544" s="2">
        <f t="shared" si="274"/>
        <v>45474</v>
      </c>
      <c r="B2544" s="3">
        <f t="shared" si="275"/>
        <v>45496</v>
      </c>
      <c r="C2544" s="7">
        <v>45496.958333333336</v>
      </c>
      <c r="D2544" s="7">
        <v>45497</v>
      </c>
      <c r="H2544" s="34" cm="1">
        <f t="array" ref="H2544">SUMPRODUCT(('ESB Networks Summary'!$C$5:$C$17384=Data!D2544)*('ESB Networks Summary'!$E$5:$E$17384))*1000*2-SUMPRODUCT(('ESB Networks Summary'!$C$5:$C$17384=Data!D2544)*('ESB Networks Summary'!$F$5:$F$17384))*1000*2</f>
        <v>4</v>
      </c>
      <c r="L2544" s="52">
        <f t="shared" si="276"/>
        <v>0</v>
      </c>
      <c r="M2544" s="5"/>
      <c r="O2544" s="96"/>
      <c r="R2544" s="99">
        <v>16.862000000000002</v>
      </c>
      <c r="S2544" s="99">
        <v>13.868</v>
      </c>
      <c r="T2544" s="30">
        <f t="shared" si="273"/>
        <v>0</v>
      </c>
      <c r="U2544" s="21">
        <f t="shared" si="277"/>
        <v>0</v>
      </c>
      <c r="V2544" s="21">
        <f t="shared" si="278"/>
        <v>0</v>
      </c>
      <c r="W2544" s="21">
        <f t="shared" si="279"/>
        <v>0</v>
      </c>
    </row>
    <row r="2545" spans="1:23">
      <c r="A2545" s="2">
        <f t="shared" si="274"/>
        <v>45474</v>
      </c>
      <c r="B2545" s="3">
        <f t="shared" si="275"/>
        <v>45496</v>
      </c>
      <c r="C2545" s="7">
        <v>45496.979166666664</v>
      </c>
      <c r="D2545" s="7">
        <v>45497.020833333336</v>
      </c>
      <c r="H2545" s="34" cm="1">
        <f t="array" ref="H2545">SUMPRODUCT(('ESB Networks Summary'!$C$5:$C$17384=Data!D2545)*('ESB Networks Summary'!$E$5:$E$17384))*1000*2-SUMPRODUCT(('ESB Networks Summary'!$C$5:$C$17384=Data!D2545)*('ESB Networks Summary'!$F$5:$F$17384))*1000*2</f>
        <v>4</v>
      </c>
      <c r="L2545" s="52">
        <f t="shared" si="276"/>
        <v>0</v>
      </c>
      <c r="M2545" s="5"/>
      <c r="O2545" s="96"/>
      <c r="R2545" s="99">
        <v>16.862000000000002</v>
      </c>
      <c r="S2545" s="99">
        <v>13.868</v>
      </c>
      <c r="T2545" s="30">
        <f t="shared" si="273"/>
        <v>0</v>
      </c>
      <c r="U2545" s="21">
        <f t="shared" si="277"/>
        <v>0</v>
      </c>
      <c r="V2545" s="21">
        <f t="shared" si="278"/>
        <v>0</v>
      </c>
      <c r="W2545" s="21">
        <f t="shared" si="279"/>
        <v>0</v>
      </c>
    </row>
    <row r="2546" spans="1:23">
      <c r="A2546" s="2">
        <f t="shared" si="274"/>
        <v>45474</v>
      </c>
      <c r="B2546" s="3">
        <f t="shared" si="275"/>
        <v>45497</v>
      </c>
      <c r="C2546" s="7">
        <v>45497</v>
      </c>
      <c r="D2546" s="7">
        <v>45497.041666666664</v>
      </c>
      <c r="H2546" s="34" cm="1">
        <f t="array" ref="H2546">SUMPRODUCT(('ESB Networks Summary'!$C$5:$C$17384=Data!D2546)*('ESB Networks Summary'!$E$5:$E$17384))*1000*2-SUMPRODUCT(('ESB Networks Summary'!$C$5:$C$17384=Data!D2546)*('ESB Networks Summary'!$F$5:$F$17384))*1000*2</f>
        <v>2</v>
      </c>
      <c r="L2546" s="52">
        <f t="shared" si="276"/>
        <v>0</v>
      </c>
      <c r="M2546" s="5"/>
      <c r="O2546" s="96"/>
      <c r="R2546" s="99">
        <v>15.338999999999999</v>
      </c>
      <c r="S2546" s="99">
        <v>12.345000000000001</v>
      </c>
      <c r="T2546" s="30">
        <f t="shared" si="273"/>
        <v>0</v>
      </c>
      <c r="U2546" s="21">
        <f t="shared" si="277"/>
        <v>0</v>
      </c>
      <c r="V2546" s="21">
        <f t="shared" si="278"/>
        <v>0</v>
      </c>
      <c r="W2546" s="21">
        <f t="shared" si="279"/>
        <v>0</v>
      </c>
    </row>
    <row r="2547" spans="1:23">
      <c r="A2547" s="2">
        <f t="shared" si="274"/>
        <v>45474</v>
      </c>
      <c r="B2547" s="3">
        <f t="shared" si="275"/>
        <v>45497</v>
      </c>
      <c r="C2547" s="7">
        <v>45497.020833333336</v>
      </c>
      <c r="D2547" s="7">
        <v>45497.0625</v>
      </c>
      <c r="H2547" s="34" cm="1">
        <f t="array" ref="H2547">SUMPRODUCT(('ESB Networks Summary'!$C$5:$C$17384=Data!D2547)*('ESB Networks Summary'!$E$5:$E$17384))*1000*2-SUMPRODUCT(('ESB Networks Summary'!$C$5:$C$17384=Data!D2547)*('ESB Networks Summary'!$F$5:$F$17384))*1000*2</f>
        <v>4</v>
      </c>
      <c r="L2547" s="52">
        <f t="shared" si="276"/>
        <v>0</v>
      </c>
      <c r="M2547" s="5"/>
      <c r="O2547" s="96"/>
      <c r="R2547" s="99">
        <v>15.338999999999999</v>
      </c>
      <c r="S2547" s="99">
        <v>12.345000000000001</v>
      </c>
      <c r="T2547" s="30">
        <f t="shared" si="273"/>
        <v>0</v>
      </c>
      <c r="U2547" s="21">
        <f t="shared" si="277"/>
        <v>0</v>
      </c>
      <c r="V2547" s="21">
        <f t="shared" si="278"/>
        <v>0</v>
      </c>
      <c r="W2547" s="21">
        <f t="shared" si="279"/>
        <v>0</v>
      </c>
    </row>
    <row r="2548" spans="1:23">
      <c r="A2548" s="2">
        <f t="shared" si="274"/>
        <v>45474</v>
      </c>
      <c r="B2548" s="3">
        <f t="shared" si="275"/>
        <v>45497</v>
      </c>
      <c r="C2548" s="7">
        <v>45497.041666666664</v>
      </c>
      <c r="D2548" s="7">
        <v>45497.083333333336</v>
      </c>
      <c r="H2548" s="34" cm="1">
        <f t="array" ref="H2548">SUMPRODUCT(('ESB Networks Summary'!$C$5:$C$17384=Data!D2548)*('ESB Networks Summary'!$E$5:$E$17384))*1000*2-SUMPRODUCT(('ESB Networks Summary'!$C$5:$C$17384=Data!D2548)*('ESB Networks Summary'!$F$5:$F$17384))*1000*2</f>
        <v>4</v>
      </c>
      <c r="L2548" s="52">
        <f t="shared" si="276"/>
        <v>0</v>
      </c>
      <c r="M2548" s="5"/>
      <c r="O2548" s="96"/>
      <c r="R2548" s="99">
        <v>14.941999999999998</v>
      </c>
      <c r="S2548" s="99">
        <v>11.948</v>
      </c>
      <c r="T2548" s="30">
        <f t="shared" si="273"/>
        <v>0</v>
      </c>
      <c r="U2548" s="21">
        <f t="shared" si="277"/>
        <v>0</v>
      </c>
      <c r="V2548" s="21">
        <f t="shared" si="278"/>
        <v>0</v>
      </c>
      <c r="W2548" s="21">
        <f t="shared" si="279"/>
        <v>0</v>
      </c>
    </row>
    <row r="2549" spans="1:23">
      <c r="A2549" s="2">
        <f t="shared" si="274"/>
        <v>45474</v>
      </c>
      <c r="B2549" s="3">
        <f t="shared" si="275"/>
        <v>45497</v>
      </c>
      <c r="C2549" s="7">
        <v>45497.0625</v>
      </c>
      <c r="D2549" s="7">
        <v>45497.104166666664</v>
      </c>
      <c r="H2549" s="34" cm="1">
        <f t="array" ref="H2549">SUMPRODUCT(('ESB Networks Summary'!$C$5:$C$17384=Data!D2549)*('ESB Networks Summary'!$E$5:$E$17384))*1000*2-SUMPRODUCT(('ESB Networks Summary'!$C$5:$C$17384=Data!D2549)*('ESB Networks Summary'!$F$5:$F$17384))*1000*2</f>
        <v>2</v>
      </c>
      <c r="L2549" s="52">
        <f t="shared" si="276"/>
        <v>0</v>
      </c>
      <c r="M2549" s="5"/>
      <c r="O2549" s="96"/>
      <c r="R2549" s="99">
        <v>14.941999999999998</v>
      </c>
      <c r="S2549" s="99">
        <v>11.948</v>
      </c>
      <c r="T2549" s="30">
        <f t="shared" si="273"/>
        <v>0</v>
      </c>
      <c r="U2549" s="21">
        <f t="shared" si="277"/>
        <v>0</v>
      </c>
      <c r="V2549" s="21">
        <f t="shared" si="278"/>
        <v>0</v>
      </c>
      <c r="W2549" s="21">
        <f t="shared" si="279"/>
        <v>0</v>
      </c>
    </row>
    <row r="2550" spans="1:23">
      <c r="A2550" s="2">
        <f t="shared" si="274"/>
        <v>45474</v>
      </c>
      <c r="B2550" s="3">
        <f t="shared" si="275"/>
        <v>45497</v>
      </c>
      <c r="C2550" s="7">
        <v>45497.083333333336</v>
      </c>
      <c r="D2550" s="7">
        <v>45497.125</v>
      </c>
      <c r="H2550" s="34" cm="1">
        <f t="array" ref="H2550">SUMPRODUCT(('ESB Networks Summary'!$C$5:$C$17384=Data!D2550)*('ESB Networks Summary'!$E$5:$E$17384))*1000*2-SUMPRODUCT(('ESB Networks Summary'!$C$5:$C$17384=Data!D2550)*('ESB Networks Summary'!$F$5:$F$17384))*1000*2</f>
        <v>4</v>
      </c>
      <c r="L2550" s="52">
        <f t="shared" si="276"/>
        <v>0</v>
      </c>
      <c r="M2550" s="5"/>
      <c r="O2550" s="96"/>
      <c r="R2550" s="99">
        <v>14.481999999999999</v>
      </c>
      <c r="S2550" s="99">
        <v>11.488</v>
      </c>
      <c r="T2550" s="30">
        <f t="shared" si="273"/>
        <v>0</v>
      </c>
      <c r="U2550" s="21">
        <f t="shared" si="277"/>
        <v>0</v>
      </c>
      <c r="V2550" s="21">
        <f t="shared" si="278"/>
        <v>0</v>
      </c>
      <c r="W2550" s="21">
        <f t="shared" si="279"/>
        <v>0</v>
      </c>
    </row>
    <row r="2551" spans="1:23">
      <c r="A2551" s="2">
        <f t="shared" si="274"/>
        <v>45474</v>
      </c>
      <c r="B2551" s="3">
        <f t="shared" si="275"/>
        <v>45497</v>
      </c>
      <c r="C2551" s="7">
        <v>45497.104166666664</v>
      </c>
      <c r="D2551" s="7">
        <v>45497.145833333336</v>
      </c>
      <c r="H2551" s="34" cm="1">
        <f t="array" ref="H2551">SUMPRODUCT(('ESB Networks Summary'!$C$5:$C$17384=Data!D2551)*('ESB Networks Summary'!$E$5:$E$17384))*1000*2-SUMPRODUCT(('ESB Networks Summary'!$C$5:$C$17384=Data!D2551)*('ESB Networks Summary'!$F$5:$F$17384))*1000*2</f>
        <v>4</v>
      </c>
      <c r="L2551" s="52">
        <f t="shared" si="276"/>
        <v>0</v>
      </c>
      <c r="M2551" s="5"/>
      <c r="O2551" s="96"/>
      <c r="R2551" s="99">
        <v>14.481999999999999</v>
      </c>
      <c r="S2551" s="99">
        <v>11.488</v>
      </c>
      <c r="T2551" s="30">
        <f t="shared" si="273"/>
        <v>0</v>
      </c>
      <c r="U2551" s="21">
        <f t="shared" si="277"/>
        <v>0</v>
      </c>
      <c r="V2551" s="21">
        <f t="shared" si="278"/>
        <v>0</v>
      </c>
      <c r="W2551" s="21">
        <f t="shared" si="279"/>
        <v>0</v>
      </c>
    </row>
    <row r="2552" spans="1:23">
      <c r="A2552" s="2">
        <f t="shared" si="274"/>
        <v>45474</v>
      </c>
      <c r="B2552" s="3">
        <f t="shared" si="275"/>
        <v>45497</v>
      </c>
      <c r="C2552" s="7">
        <v>45497.125</v>
      </c>
      <c r="D2552" s="7">
        <v>45497.166666666664</v>
      </c>
      <c r="H2552" s="34" cm="1">
        <f t="array" ref="H2552">SUMPRODUCT(('ESB Networks Summary'!$C$5:$C$17384=Data!D2552)*('ESB Networks Summary'!$E$5:$E$17384))*1000*2-SUMPRODUCT(('ESB Networks Summary'!$C$5:$C$17384=Data!D2552)*('ESB Networks Summary'!$F$5:$F$17384))*1000*2</f>
        <v>4</v>
      </c>
      <c r="L2552" s="52">
        <f t="shared" si="276"/>
        <v>0</v>
      </c>
      <c r="M2552" s="5"/>
      <c r="O2552" s="96"/>
      <c r="R2552" s="99">
        <v>14.430000000000001</v>
      </c>
      <c r="S2552" s="99">
        <v>11.437000000000001</v>
      </c>
      <c r="T2552" s="30">
        <f t="shared" si="273"/>
        <v>0</v>
      </c>
      <c r="U2552" s="21">
        <f t="shared" si="277"/>
        <v>0</v>
      </c>
      <c r="V2552" s="21">
        <f t="shared" si="278"/>
        <v>0</v>
      </c>
      <c r="W2552" s="21">
        <f t="shared" si="279"/>
        <v>0</v>
      </c>
    </row>
    <row r="2553" spans="1:23">
      <c r="A2553" s="2">
        <f t="shared" si="274"/>
        <v>45474</v>
      </c>
      <c r="B2553" s="3">
        <f t="shared" si="275"/>
        <v>45497</v>
      </c>
      <c r="C2553" s="7">
        <v>45497.145833333336</v>
      </c>
      <c r="D2553" s="7">
        <v>45497.1875</v>
      </c>
      <c r="H2553" s="34" cm="1">
        <f t="array" ref="H2553">SUMPRODUCT(('ESB Networks Summary'!$C$5:$C$17384=Data!D2553)*('ESB Networks Summary'!$E$5:$E$17384))*1000*2-SUMPRODUCT(('ESB Networks Summary'!$C$5:$C$17384=Data!D2553)*('ESB Networks Summary'!$F$5:$F$17384))*1000*2</f>
        <v>2</v>
      </c>
      <c r="L2553" s="52">
        <f t="shared" si="276"/>
        <v>0</v>
      </c>
      <c r="M2553" s="5"/>
      <c r="O2553" s="96"/>
      <c r="R2553" s="99">
        <v>14.430000000000001</v>
      </c>
      <c r="S2553" s="99">
        <v>11.437000000000001</v>
      </c>
      <c r="T2553" s="30">
        <f t="shared" si="273"/>
        <v>0</v>
      </c>
      <c r="U2553" s="21">
        <f t="shared" si="277"/>
        <v>0</v>
      </c>
      <c r="V2553" s="21">
        <f t="shared" si="278"/>
        <v>0</v>
      </c>
      <c r="W2553" s="21">
        <f t="shared" si="279"/>
        <v>0</v>
      </c>
    </row>
    <row r="2554" spans="1:23">
      <c r="A2554" s="2">
        <f t="shared" si="274"/>
        <v>45474</v>
      </c>
      <c r="B2554" s="3">
        <f t="shared" si="275"/>
        <v>45497</v>
      </c>
      <c r="C2554" s="7">
        <v>45497.166666666664</v>
      </c>
      <c r="D2554" s="7">
        <v>45497.208333333336</v>
      </c>
      <c r="H2554" s="34" cm="1">
        <f t="array" ref="H2554">SUMPRODUCT(('ESB Networks Summary'!$C$5:$C$17384=Data!D2554)*('ESB Networks Summary'!$E$5:$E$17384))*1000*2-SUMPRODUCT(('ESB Networks Summary'!$C$5:$C$17384=Data!D2554)*('ESB Networks Summary'!$F$5:$F$17384))*1000*2</f>
        <v>16</v>
      </c>
      <c r="L2554" s="52">
        <f t="shared" si="276"/>
        <v>0</v>
      </c>
      <c r="M2554" s="5"/>
      <c r="O2554" s="96"/>
      <c r="R2554" s="99">
        <v>14.363999999999999</v>
      </c>
      <c r="S2554" s="99">
        <v>11.370000000000001</v>
      </c>
      <c r="T2554" s="30">
        <f t="shared" si="273"/>
        <v>0</v>
      </c>
      <c r="U2554" s="21">
        <f t="shared" si="277"/>
        <v>0</v>
      </c>
      <c r="V2554" s="21">
        <f t="shared" si="278"/>
        <v>0</v>
      </c>
      <c r="W2554" s="21">
        <f t="shared" si="279"/>
        <v>0</v>
      </c>
    </row>
    <row r="2555" spans="1:23">
      <c r="A2555" s="2">
        <f t="shared" si="274"/>
        <v>45474</v>
      </c>
      <c r="B2555" s="3">
        <f t="shared" si="275"/>
        <v>45497</v>
      </c>
      <c r="C2555" s="7">
        <v>45497.1875</v>
      </c>
      <c r="D2555" s="7">
        <v>45497.229166666664</v>
      </c>
      <c r="H2555" s="34" cm="1">
        <f t="array" ref="H2555">SUMPRODUCT(('ESB Networks Summary'!$C$5:$C$17384=Data!D2555)*('ESB Networks Summary'!$E$5:$E$17384))*1000*2-SUMPRODUCT(('ESB Networks Summary'!$C$5:$C$17384=Data!D2555)*('ESB Networks Summary'!$F$5:$F$17384))*1000*2</f>
        <v>6</v>
      </c>
      <c r="L2555" s="52">
        <f t="shared" si="276"/>
        <v>0</v>
      </c>
      <c r="M2555" s="5"/>
      <c r="O2555" s="96"/>
      <c r="R2555" s="99">
        <v>14.363999999999999</v>
      </c>
      <c r="S2555" s="99">
        <v>11.370000000000001</v>
      </c>
      <c r="T2555" s="30">
        <f t="shared" si="273"/>
        <v>0</v>
      </c>
      <c r="U2555" s="21">
        <f t="shared" si="277"/>
        <v>0</v>
      </c>
      <c r="V2555" s="21">
        <f t="shared" si="278"/>
        <v>0</v>
      </c>
      <c r="W2555" s="21">
        <f t="shared" si="279"/>
        <v>0</v>
      </c>
    </row>
    <row r="2556" spans="1:23">
      <c r="A2556" s="2">
        <f t="shared" si="274"/>
        <v>45474</v>
      </c>
      <c r="B2556" s="3">
        <f t="shared" si="275"/>
        <v>45497</v>
      </c>
      <c r="C2556" s="7">
        <v>45497.208333333336</v>
      </c>
      <c r="D2556" s="7">
        <v>45497.25</v>
      </c>
      <c r="H2556" s="34" cm="1">
        <f t="array" ref="H2556">SUMPRODUCT(('ESB Networks Summary'!$C$5:$C$17384=Data!D2556)*('ESB Networks Summary'!$E$5:$E$17384))*1000*2-SUMPRODUCT(('ESB Networks Summary'!$C$5:$C$17384=Data!D2556)*('ESB Networks Summary'!$F$5:$F$17384))*1000*2</f>
        <v>8</v>
      </c>
      <c r="L2556" s="52">
        <f t="shared" si="276"/>
        <v>0</v>
      </c>
      <c r="M2556" s="5"/>
      <c r="O2556" s="96"/>
      <c r="R2556" s="99">
        <v>15.05</v>
      </c>
      <c r="S2556" s="99">
        <v>12.056000000000001</v>
      </c>
      <c r="T2556" s="30">
        <f t="shared" si="273"/>
        <v>0</v>
      </c>
      <c r="U2556" s="21">
        <f t="shared" si="277"/>
        <v>0</v>
      </c>
      <c r="V2556" s="21">
        <f t="shared" si="278"/>
        <v>0</v>
      </c>
      <c r="W2556" s="21">
        <f t="shared" si="279"/>
        <v>0</v>
      </c>
    </row>
    <row r="2557" spans="1:23">
      <c r="A2557" s="2">
        <f t="shared" si="274"/>
        <v>45474</v>
      </c>
      <c r="B2557" s="3">
        <f t="shared" si="275"/>
        <v>45497</v>
      </c>
      <c r="C2557" s="7">
        <v>45497.229166666664</v>
      </c>
      <c r="D2557" s="7">
        <v>45497.270833333336</v>
      </c>
      <c r="H2557" s="34" cm="1">
        <f t="array" ref="H2557">SUMPRODUCT(('ESB Networks Summary'!$C$5:$C$17384=Data!D2557)*('ESB Networks Summary'!$E$5:$E$17384))*1000*2-SUMPRODUCT(('ESB Networks Summary'!$C$5:$C$17384=Data!D2557)*('ESB Networks Summary'!$F$5:$F$17384))*1000*2</f>
        <v>12</v>
      </c>
      <c r="L2557" s="52">
        <f t="shared" si="276"/>
        <v>0</v>
      </c>
      <c r="M2557" s="5"/>
      <c r="O2557" s="96"/>
      <c r="R2557" s="99">
        <v>15.05</v>
      </c>
      <c r="S2557" s="99">
        <v>12.056000000000001</v>
      </c>
      <c r="T2557" s="30">
        <f t="shared" si="273"/>
        <v>0</v>
      </c>
      <c r="U2557" s="21">
        <f t="shared" si="277"/>
        <v>0</v>
      </c>
      <c r="V2557" s="21">
        <f t="shared" si="278"/>
        <v>0</v>
      </c>
      <c r="W2557" s="21">
        <f t="shared" si="279"/>
        <v>0</v>
      </c>
    </row>
    <row r="2558" spans="1:23">
      <c r="A2558" s="2">
        <f t="shared" si="274"/>
        <v>45474</v>
      </c>
      <c r="B2558" s="3">
        <f t="shared" si="275"/>
        <v>45497</v>
      </c>
      <c r="C2558" s="7">
        <v>45497.25</v>
      </c>
      <c r="D2558" s="7">
        <v>45497.291666666664</v>
      </c>
      <c r="H2558" s="34" cm="1">
        <f t="array" ref="H2558">SUMPRODUCT(('ESB Networks Summary'!$C$5:$C$17384=Data!D2558)*('ESB Networks Summary'!$E$5:$E$17384))*1000*2-SUMPRODUCT(('ESB Networks Summary'!$C$5:$C$17384=Data!D2558)*('ESB Networks Summary'!$F$5:$F$17384))*1000*2</f>
        <v>2</v>
      </c>
      <c r="L2558" s="52">
        <f t="shared" si="276"/>
        <v>0</v>
      </c>
      <c r="M2558" s="5"/>
      <c r="O2558" s="96"/>
      <c r="R2558" s="99">
        <v>20.387</v>
      </c>
      <c r="S2558" s="99">
        <v>17.393000000000001</v>
      </c>
      <c r="T2558" s="30">
        <f t="shared" si="273"/>
        <v>0</v>
      </c>
      <c r="U2558" s="21">
        <f t="shared" si="277"/>
        <v>0</v>
      </c>
      <c r="V2558" s="21">
        <f t="shared" si="278"/>
        <v>0</v>
      </c>
      <c r="W2558" s="21">
        <f t="shared" si="279"/>
        <v>0</v>
      </c>
    </row>
    <row r="2559" spans="1:23">
      <c r="A2559" s="2">
        <f t="shared" si="274"/>
        <v>45474</v>
      </c>
      <c r="B2559" s="3">
        <f t="shared" si="275"/>
        <v>45497</v>
      </c>
      <c r="C2559" s="7">
        <v>45497.270833333336</v>
      </c>
      <c r="D2559" s="7">
        <v>45497.3125</v>
      </c>
      <c r="H2559" s="34" cm="1">
        <f t="array" ref="H2559">SUMPRODUCT(('ESB Networks Summary'!$C$5:$C$17384=Data!D2559)*('ESB Networks Summary'!$E$5:$E$17384))*1000*2-SUMPRODUCT(('ESB Networks Summary'!$C$5:$C$17384=Data!D2559)*('ESB Networks Summary'!$F$5:$F$17384))*1000*2</f>
        <v>10</v>
      </c>
      <c r="L2559" s="52">
        <f t="shared" si="276"/>
        <v>0</v>
      </c>
      <c r="M2559" s="5"/>
      <c r="O2559" s="96"/>
      <c r="R2559" s="99">
        <v>20.387</v>
      </c>
      <c r="S2559" s="99">
        <v>17.393000000000001</v>
      </c>
      <c r="T2559" s="30">
        <f t="shared" si="273"/>
        <v>0</v>
      </c>
      <c r="U2559" s="21">
        <f t="shared" si="277"/>
        <v>0</v>
      </c>
      <c r="V2559" s="21">
        <f t="shared" si="278"/>
        <v>0</v>
      </c>
      <c r="W2559" s="21">
        <f t="shared" si="279"/>
        <v>0</v>
      </c>
    </row>
    <row r="2560" spans="1:23">
      <c r="A2560" s="2">
        <f t="shared" si="274"/>
        <v>45474</v>
      </c>
      <c r="B2560" s="3">
        <f t="shared" si="275"/>
        <v>45497</v>
      </c>
      <c r="C2560" s="7">
        <v>45497.291666666664</v>
      </c>
      <c r="D2560" s="7">
        <v>45497.333333333336</v>
      </c>
      <c r="H2560" s="34" cm="1">
        <f t="array" ref="H2560">SUMPRODUCT(('ESB Networks Summary'!$C$5:$C$17384=Data!D2560)*('ESB Networks Summary'!$E$5:$E$17384))*1000*2-SUMPRODUCT(('ESB Networks Summary'!$C$5:$C$17384=Data!D2560)*('ESB Networks Summary'!$F$5:$F$17384))*1000*2</f>
        <v>-2</v>
      </c>
      <c r="L2560" s="52">
        <f t="shared" si="276"/>
        <v>0</v>
      </c>
      <c r="M2560" s="5"/>
      <c r="O2560" s="96"/>
      <c r="R2560" s="99">
        <v>27.375</v>
      </c>
      <c r="S2560" s="99">
        <v>19.497999999999998</v>
      </c>
      <c r="T2560" s="30">
        <f t="shared" si="273"/>
        <v>0</v>
      </c>
      <c r="U2560" s="21">
        <f t="shared" si="277"/>
        <v>0</v>
      </c>
      <c r="V2560" s="21">
        <f t="shared" si="278"/>
        <v>0</v>
      </c>
      <c r="W2560" s="21">
        <f t="shared" si="279"/>
        <v>0</v>
      </c>
    </row>
    <row r="2561" spans="1:23">
      <c r="A2561" s="2">
        <f t="shared" si="274"/>
        <v>45474</v>
      </c>
      <c r="B2561" s="3">
        <f t="shared" si="275"/>
        <v>45497</v>
      </c>
      <c r="C2561" s="7">
        <v>45497.3125</v>
      </c>
      <c r="D2561" s="7">
        <v>45497.354166666664</v>
      </c>
      <c r="H2561" s="34" cm="1">
        <f t="array" ref="H2561">SUMPRODUCT(('ESB Networks Summary'!$C$5:$C$17384=Data!D2561)*('ESB Networks Summary'!$E$5:$E$17384))*1000*2-SUMPRODUCT(('ESB Networks Summary'!$C$5:$C$17384=Data!D2561)*('ESB Networks Summary'!$F$5:$F$17384))*1000*2</f>
        <v>6</v>
      </c>
      <c r="L2561" s="52">
        <f t="shared" si="276"/>
        <v>0</v>
      </c>
      <c r="M2561" s="5"/>
      <c r="O2561" s="96"/>
      <c r="R2561" s="99">
        <v>27.375</v>
      </c>
      <c r="S2561" s="99">
        <v>19.497999999999998</v>
      </c>
      <c r="T2561" s="30">
        <f t="shared" si="273"/>
        <v>0</v>
      </c>
      <c r="U2561" s="21">
        <f t="shared" si="277"/>
        <v>0</v>
      </c>
      <c r="V2561" s="21">
        <f t="shared" si="278"/>
        <v>0</v>
      </c>
      <c r="W2561" s="21">
        <f t="shared" si="279"/>
        <v>0</v>
      </c>
    </row>
    <row r="2562" spans="1:23">
      <c r="A2562" s="2">
        <f t="shared" si="274"/>
        <v>45474</v>
      </c>
      <c r="B2562" s="3">
        <f t="shared" si="275"/>
        <v>45497</v>
      </c>
      <c r="C2562" s="7">
        <v>45497.333333333336</v>
      </c>
      <c r="D2562" s="7">
        <v>45497.375</v>
      </c>
      <c r="H2562" s="34" cm="1">
        <f t="array" ref="H2562">SUMPRODUCT(('ESB Networks Summary'!$C$5:$C$17384=Data!D2562)*('ESB Networks Summary'!$E$5:$E$17384))*1000*2-SUMPRODUCT(('ESB Networks Summary'!$C$5:$C$17384=Data!D2562)*('ESB Networks Summary'!$F$5:$F$17384))*1000*2</f>
        <v>0</v>
      </c>
      <c r="L2562" s="52">
        <f t="shared" si="276"/>
        <v>0</v>
      </c>
      <c r="M2562" s="5"/>
      <c r="O2562" s="96"/>
      <c r="R2562" s="99">
        <v>26.855</v>
      </c>
      <c r="S2562" s="99">
        <v>18.978000000000002</v>
      </c>
      <c r="T2562" s="30">
        <f t="shared" ref="T2562:T2625" si="280">P2562+G2562-N2562-F2562</f>
        <v>0</v>
      </c>
      <c r="U2562" s="21">
        <f t="shared" si="277"/>
        <v>0</v>
      </c>
      <c r="V2562" s="21">
        <f t="shared" si="278"/>
        <v>0</v>
      </c>
      <c r="W2562" s="21">
        <f t="shared" si="279"/>
        <v>0</v>
      </c>
    </row>
    <row r="2563" spans="1:23">
      <c r="A2563" s="2">
        <f t="shared" ref="A2563:A2626" si="281">DATE(YEAR(C2563),MONTH(C2563),1)</f>
        <v>45474</v>
      </c>
      <c r="B2563" s="3">
        <f t="shared" ref="B2563:B2626" si="282">DATE(YEAR(C2563),MONTH(C2563),DAY(C2563))</f>
        <v>45497</v>
      </c>
      <c r="C2563" s="7">
        <v>45497.354166666664</v>
      </c>
      <c r="D2563" s="7">
        <v>45497.395833333336</v>
      </c>
      <c r="H2563" s="34" cm="1">
        <f t="array" ref="H2563">SUMPRODUCT(('ESB Networks Summary'!$C$5:$C$17384=Data!D2563)*('ESB Networks Summary'!$E$5:$E$17384))*1000*2-SUMPRODUCT(('ESB Networks Summary'!$C$5:$C$17384=Data!D2563)*('ESB Networks Summary'!$F$5:$F$17384))*1000*2</f>
        <v>4</v>
      </c>
      <c r="L2563" s="52">
        <f t="shared" ref="L2563:L2626" si="283">IF(AND(K2563=2,K2562&lt;2),1,0)</f>
        <v>0</v>
      </c>
      <c r="M2563" s="5"/>
      <c r="O2563" s="96"/>
      <c r="R2563" s="99">
        <v>26.855</v>
      </c>
      <c r="S2563" s="99">
        <v>18.978000000000002</v>
      </c>
      <c r="T2563" s="30">
        <f t="shared" si="280"/>
        <v>0</v>
      </c>
      <c r="U2563" s="21">
        <f t="shared" ref="U2563:U2626" si="284">IF(G2563&gt;0, G2563/1000*R2563/2,0)/100</f>
        <v>0</v>
      </c>
      <c r="V2563" s="21">
        <f t="shared" ref="V2563:V2626" si="285">IF(G2563&lt;0, G2563/1000*S2563/2,0)/100</f>
        <v>0</v>
      </c>
      <c r="W2563" s="21">
        <f t="shared" ref="W2563:W2626" si="286">IF(J2563&gt;P2563,J2563/1000/2*R2563/100,0)</f>
        <v>0</v>
      </c>
    </row>
    <row r="2564" spans="1:23">
      <c r="A2564" s="2">
        <f t="shared" si="281"/>
        <v>45474</v>
      </c>
      <c r="B2564" s="3">
        <f t="shared" si="282"/>
        <v>45497</v>
      </c>
      <c r="C2564" s="7">
        <v>45497.375</v>
      </c>
      <c r="D2564" s="7">
        <v>45497.416666666664</v>
      </c>
      <c r="H2564" s="34" cm="1">
        <f t="array" ref="H2564">SUMPRODUCT(('ESB Networks Summary'!$C$5:$C$17384=Data!D2564)*('ESB Networks Summary'!$E$5:$E$17384))*1000*2-SUMPRODUCT(('ESB Networks Summary'!$C$5:$C$17384=Data!D2564)*('ESB Networks Summary'!$F$5:$F$17384))*1000*2</f>
        <v>2</v>
      </c>
      <c r="L2564" s="52">
        <f t="shared" si="283"/>
        <v>0</v>
      </c>
      <c r="M2564" s="5"/>
      <c r="O2564" s="96"/>
      <c r="R2564" s="99">
        <v>24.137</v>
      </c>
      <c r="S2564" s="99">
        <v>16.259</v>
      </c>
      <c r="T2564" s="30">
        <f t="shared" si="280"/>
        <v>0</v>
      </c>
      <c r="U2564" s="21">
        <f t="shared" si="284"/>
        <v>0</v>
      </c>
      <c r="V2564" s="21">
        <f t="shared" si="285"/>
        <v>0</v>
      </c>
      <c r="W2564" s="21">
        <f t="shared" si="286"/>
        <v>0</v>
      </c>
    </row>
    <row r="2565" spans="1:23">
      <c r="A2565" s="2">
        <f t="shared" si="281"/>
        <v>45474</v>
      </c>
      <c r="B2565" s="3">
        <f t="shared" si="282"/>
        <v>45497</v>
      </c>
      <c r="C2565" s="7">
        <v>45497.395833333336</v>
      </c>
      <c r="D2565" s="7">
        <v>45497.4375</v>
      </c>
      <c r="H2565" s="34" cm="1">
        <f t="array" ref="H2565">SUMPRODUCT(('ESB Networks Summary'!$C$5:$C$17384=Data!D2565)*('ESB Networks Summary'!$E$5:$E$17384))*1000*2-SUMPRODUCT(('ESB Networks Summary'!$C$5:$C$17384=Data!D2565)*('ESB Networks Summary'!$F$5:$F$17384))*1000*2</f>
        <v>4</v>
      </c>
      <c r="L2565" s="52">
        <f t="shared" si="283"/>
        <v>0</v>
      </c>
      <c r="M2565" s="5"/>
      <c r="O2565" s="96"/>
      <c r="R2565" s="99">
        <v>24.137</v>
      </c>
      <c r="S2565" s="99">
        <v>16.259</v>
      </c>
      <c r="T2565" s="30">
        <f t="shared" si="280"/>
        <v>0</v>
      </c>
      <c r="U2565" s="21">
        <f t="shared" si="284"/>
        <v>0</v>
      </c>
      <c r="V2565" s="21">
        <f t="shared" si="285"/>
        <v>0</v>
      </c>
      <c r="W2565" s="21">
        <f t="shared" si="286"/>
        <v>0</v>
      </c>
    </row>
    <row r="2566" spans="1:23">
      <c r="A2566" s="2">
        <f t="shared" si="281"/>
        <v>45474</v>
      </c>
      <c r="B2566" s="3">
        <f t="shared" si="282"/>
        <v>45497</v>
      </c>
      <c r="C2566" s="7">
        <v>45497.416666666664</v>
      </c>
      <c r="D2566" s="7">
        <v>45497.458333333336</v>
      </c>
      <c r="H2566" s="34" cm="1">
        <f t="array" ref="H2566">SUMPRODUCT(('ESB Networks Summary'!$C$5:$C$17384=Data!D2566)*('ESB Networks Summary'!$E$5:$E$17384))*1000*2-SUMPRODUCT(('ESB Networks Summary'!$C$5:$C$17384=Data!D2566)*('ESB Networks Summary'!$F$5:$F$17384))*1000*2</f>
        <v>-46</v>
      </c>
      <c r="L2566" s="52">
        <f t="shared" si="283"/>
        <v>0</v>
      </c>
      <c r="M2566" s="5"/>
      <c r="O2566" s="96"/>
      <c r="R2566" s="99">
        <v>22.091000000000001</v>
      </c>
      <c r="S2566" s="99">
        <v>14.212999999999999</v>
      </c>
      <c r="T2566" s="30">
        <f t="shared" si="280"/>
        <v>0</v>
      </c>
      <c r="U2566" s="21">
        <f t="shared" si="284"/>
        <v>0</v>
      </c>
      <c r="V2566" s="21">
        <f t="shared" si="285"/>
        <v>0</v>
      </c>
      <c r="W2566" s="21">
        <f t="shared" si="286"/>
        <v>0</v>
      </c>
    </row>
    <row r="2567" spans="1:23">
      <c r="A2567" s="2">
        <f t="shared" si="281"/>
        <v>45474</v>
      </c>
      <c r="B2567" s="3">
        <f t="shared" si="282"/>
        <v>45497</v>
      </c>
      <c r="C2567" s="7">
        <v>45497.4375</v>
      </c>
      <c r="D2567" s="7">
        <v>45497.479166666664</v>
      </c>
      <c r="H2567" s="34" cm="1">
        <f t="array" ref="H2567">SUMPRODUCT(('ESB Networks Summary'!$C$5:$C$17384=Data!D2567)*('ESB Networks Summary'!$E$5:$E$17384))*1000*2-SUMPRODUCT(('ESB Networks Summary'!$C$5:$C$17384=Data!D2567)*('ESB Networks Summary'!$F$5:$F$17384))*1000*2</f>
        <v>-50</v>
      </c>
      <c r="L2567" s="52">
        <f t="shared" si="283"/>
        <v>0</v>
      </c>
      <c r="M2567" s="5"/>
      <c r="O2567" s="96"/>
      <c r="R2567" s="99">
        <v>22.091000000000001</v>
      </c>
      <c r="S2567" s="99">
        <v>14.212999999999999</v>
      </c>
      <c r="T2567" s="30">
        <f t="shared" si="280"/>
        <v>0</v>
      </c>
      <c r="U2567" s="21">
        <f t="shared" si="284"/>
        <v>0</v>
      </c>
      <c r="V2567" s="21">
        <f t="shared" si="285"/>
        <v>0</v>
      </c>
      <c r="W2567" s="21">
        <f t="shared" si="286"/>
        <v>0</v>
      </c>
    </row>
    <row r="2568" spans="1:23">
      <c r="A2568" s="2">
        <f t="shared" si="281"/>
        <v>45474</v>
      </c>
      <c r="B2568" s="3">
        <f t="shared" si="282"/>
        <v>45497</v>
      </c>
      <c r="C2568" s="7">
        <v>45497.458333333336</v>
      </c>
      <c r="D2568" s="7">
        <v>45497.5</v>
      </c>
      <c r="H2568" s="34" cm="1">
        <f t="array" ref="H2568">SUMPRODUCT(('ESB Networks Summary'!$C$5:$C$17384=Data!D2568)*('ESB Networks Summary'!$E$5:$E$17384))*1000*2-SUMPRODUCT(('ESB Networks Summary'!$C$5:$C$17384=Data!D2568)*('ESB Networks Summary'!$F$5:$F$17384))*1000*2</f>
        <v>-2098</v>
      </c>
      <c r="L2568" s="52">
        <f t="shared" si="283"/>
        <v>0</v>
      </c>
      <c r="M2568" s="5"/>
      <c r="O2568" s="96"/>
      <c r="R2568" s="99">
        <v>21.077999999999999</v>
      </c>
      <c r="S2568" s="99">
        <v>13.200999999999999</v>
      </c>
      <c r="T2568" s="30">
        <f t="shared" si="280"/>
        <v>0</v>
      </c>
      <c r="U2568" s="21">
        <f t="shared" si="284"/>
        <v>0</v>
      </c>
      <c r="V2568" s="21">
        <f t="shared" si="285"/>
        <v>0</v>
      </c>
      <c r="W2568" s="21">
        <f t="shared" si="286"/>
        <v>0</v>
      </c>
    </row>
    <row r="2569" spans="1:23">
      <c r="A2569" s="2">
        <f t="shared" si="281"/>
        <v>45474</v>
      </c>
      <c r="B2569" s="3">
        <f t="shared" si="282"/>
        <v>45497</v>
      </c>
      <c r="C2569" s="7">
        <v>45497.479166666664</v>
      </c>
      <c r="D2569" s="7">
        <v>45497.520833333336</v>
      </c>
      <c r="H2569" s="34" cm="1">
        <f t="array" ref="H2569">SUMPRODUCT(('ESB Networks Summary'!$C$5:$C$17384=Data!D2569)*('ESB Networks Summary'!$E$5:$E$17384))*1000*2-SUMPRODUCT(('ESB Networks Summary'!$C$5:$C$17384=Data!D2569)*('ESB Networks Summary'!$F$5:$F$17384))*1000*2</f>
        <v>-2818</v>
      </c>
      <c r="L2569" s="52">
        <f t="shared" si="283"/>
        <v>0</v>
      </c>
      <c r="M2569" s="5"/>
      <c r="O2569" s="96"/>
      <c r="R2569" s="99">
        <v>21.077999999999999</v>
      </c>
      <c r="S2569" s="99">
        <v>13.200999999999999</v>
      </c>
      <c r="T2569" s="30">
        <f t="shared" si="280"/>
        <v>0</v>
      </c>
      <c r="U2569" s="21">
        <f t="shared" si="284"/>
        <v>0</v>
      </c>
      <c r="V2569" s="21">
        <f t="shared" si="285"/>
        <v>0</v>
      </c>
      <c r="W2569" s="21">
        <f t="shared" si="286"/>
        <v>0</v>
      </c>
    </row>
    <row r="2570" spans="1:23">
      <c r="A2570" s="2">
        <f t="shared" si="281"/>
        <v>45474</v>
      </c>
      <c r="B2570" s="3">
        <f t="shared" si="282"/>
        <v>45497</v>
      </c>
      <c r="C2570" s="7">
        <v>45497.5</v>
      </c>
      <c r="D2570" s="7">
        <v>45497.541666666664</v>
      </c>
      <c r="H2570" s="34" cm="1">
        <f t="array" ref="H2570">SUMPRODUCT(('ESB Networks Summary'!$C$5:$C$17384=Data!D2570)*('ESB Networks Summary'!$E$5:$E$17384))*1000*2-SUMPRODUCT(('ESB Networks Summary'!$C$5:$C$17384=Data!D2570)*('ESB Networks Summary'!$F$5:$F$17384))*1000*2</f>
        <v>-1708</v>
      </c>
      <c r="L2570" s="52">
        <f t="shared" si="283"/>
        <v>0</v>
      </c>
      <c r="M2570" s="5"/>
      <c r="O2570" s="96"/>
      <c r="R2570" s="99">
        <v>20.646000000000001</v>
      </c>
      <c r="S2570" s="99">
        <v>12.768000000000001</v>
      </c>
      <c r="T2570" s="30">
        <f t="shared" si="280"/>
        <v>0</v>
      </c>
      <c r="U2570" s="21">
        <f t="shared" si="284"/>
        <v>0</v>
      </c>
      <c r="V2570" s="21">
        <f t="shared" si="285"/>
        <v>0</v>
      </c>
      <c r="W2570" s="21">
        <f t="shared" si="286"/>
        <v>0</v>
      </c>
    </row>
    <row r="2571" spans="1:23">
      <c r="A2571" s="2">
        <f t="shared" si="281"/>
        <v>45474</v>
      </c>
      <c r="B2571" s="3">
        <f t="shared" si="282"/>
        <v>45497</v>
      </c>
      <c r="C2571" s="7">
        <v>45497.520833333336</v>
      </c>
      <c r="D2571" s="7">
        <v>45497.5625</v>
      </c>
      <c r="H2571" s="34" cm="1">
        <f t="array" ref="H2571">SUMPRODUCT(('ESB Networks Summary'!$C$5:$C$17384=Data!D2571)*('ESB Networks Summary'!$E$5:$E$17384))*1000*2-SUMPRODUCT(('ESB Networks Summary'!$C$5:$C$17384=Data!D2571)*('ESB Networks Summary'!$F$5:$F$17384))*1000*2</f>
        <v>-1754</v>
      </c>
      <c r="L2571" s="52">
        <f t="shared" si="283"/>
        <v>0</v>
      </c>
      <c r="M2571" s="5"/>
      <c r="O2571" s="96"/>
      <c r="R2571" s="99">
        <v>20.646000000000001</v>
      </c>
      <c r="S2571" s="99">
        <v>12.768000000000001</v>
      </c>
      <c r="T2571" s="30">
        <f t="shared" si="280"/>
        <v>0</v>
      </c>
      <c r="U2571" s="21">
        <f t="shared" si="284"/>
        <v>0</v>
      </c>
      <c r="V2571" s="21">
        <f t="shared" si="285"/>
        <v>0</v>
      </c>
      <c r="W2571" s="21">
        <f t="shared" si="286"/>
        <v>0</v>
      </c>
    </row>
    <row r="2572" spans="1:23">
      <c r="A2572" s="2">
        <f t="shared" si="281"/>
        <v>45474</v>
      </c>
      <c r="B2572" s="3">
        <f t="shared" si="282"/>
        <v>45497</v>
      </c>
      <c r="C2572" s="7">
        <v>45497.541666666664</v>
      </c>
      <c r="D2572" s="7">
        <v>45497.583333333336</v>
      </c>
      <c r="H2572" s="34" cm="1">
        <f t="array" ref="H2572">SUMPRODUCT(('ESB Networks Summary'!$C$5:$C$17384=Data!D2572)*('ESB Networks Summary'!$E$5:$E$17384))*1000*2-SUMPRODUCT(('ESB Networks Summary'!$C$5:$C$17384=Data!D2572)*('ESB Networks Summary'!$F$5:$F$17384))*1000*2</f>
        <v>-1466</v>
      </c>
      <c r="L2572" s="52">
        <f t="shared" si="283"/>
        <v>0</v>
      </c>
      <c r="M2572" s="5"/>
      <c r="O2572" s="96"/>
      <c r="R2572" s="99">
        <v>20.119999999999997</v>
      </c>
      <c r="S2572" s="99">
        <v>12.243</v>
      </c>
      <c r="T2572" s="30">
        <f t="shared" si="280"/>
        <v>0</v>
      </c>
      <c r="U2572" s="21">
        <f t="shared" si="284"/>
        <v>0</v>
      </c>
      <c r="V2572" s="21">
        <f t="shared" si="285"/>
        <v>0</v>
      </c>
      <c r="W2572" s="21">
        <f t="shared" si="286"/>
        <v>0</v>
      </c>
    </row>
    <row r="2573" spans="1:23">
      <c r="A2573" s="2">
        <f t="shared" si="281"/>
        <v>45474</v>
      </c>
      <c r="B2573" s="3">
        <f t="shared" si="282"/>
        <v>45497</v>
      </c>
      <c r="C2573" s="7">
        <v>45497.5625</v>
      </c>
      <c r="D2573" s="7">
        <v>45497.604166666664</v>
      </c>
      <c r="H2573" s="34" cm="1">
        <f t="array" ref="H2573">SUMPRODUCT(('ESB Networks Summary'!$C$5:$C$17384=Data!D2573)*('ESB Networks Summary'!$E$5:$E$17384))*1000*2-SUMPRODUCT(('ESB Networks Summary'!$C$5:$C$17384=Data!D2573)*('ESB Networks Summary'!$F$5:$F$17384))*1000*2</f>
        <v>-1136</v>
      </c>
      <c r="L2573" s="52">
        <f t="shared" si="283"/>
        <v>0</v>
      </c>
      <c r="M2573" s="5"/>
      <c r="O2573" s="96"/>
      <c r="R2573" s="99">
        <v>20.119999999999997</v>
      </c>
      <c r="S2573" s="99">
        <v>12.243</v>
      </c>
      <c r="T2573" s="30">
        <f t="shared" si="280"/>
        <v>0</v>
      </c>
      <c r="U2573" s="21">
        <f t="shared" si="284"/>
        <v>0</v>
      </c>
      <c r="V2573" s="21">
        <f t="shared" si="285"/>
        <v>0</v>
      </c>
      <c r="W2573" s="21">
        <f t="shared" si="286"/>
        <v>0</v>
      </c>
    </row>
    <row r="2574" spans="1:23">
      <c r="A2574" s="2">
        <f t="shared" si="281"/>
        <v>45474</v>
      </c>
      <c r="B2574" s="3">
        <f t="shared" si="282"/>
        <v>45497</v>
      </c>
      <c r="C2574" s="7">
        <v>45497.583333333336</v>
      </c>
      <c r="D2574" s="7">
        <v>45497.625</v>
      </c>
      <c r="H2574" s="34" cm="1">
        <f t="array" ref="H2574">SUMPRODUCT(('ESB Networks Summary'!$C$5:$C$17384=Data!D2574)*('ESB Networks Summary'!$E$5:$E$17384))*1000*2-SUMPRODUCT(('ESB Networks Summary'!$C$5:$C$17384=Data!D2574)*('ESB Networks Summary'!$F$5:$F$17384))*1000*2</f>
        <v>-1650</v>
      </c>
      <c r="L2574" s="52">
        <f t="shared" si="283"/>
        <v>0</v>
      </c>
      <c r="M2574" s="5"/>
      <c r="O2574" s="96"/>
      <c r="R2574" s="99">
        <v>19.431999999999999</v>
      </c>
      <c r="S2574" s="99">
        <v>11.555</v>
      </c>
      <c r="T2574" s="30">
        <f t="shared" si="280"/>
        <v>0</v>
      </c>
      <c r="U2574" s="21">
        <f t="shared" si="284"/>
        <v>0</v>
      </c>
      <c r="V2574" s="21">
        <f t="shared" si="285"/>
        <v>0</v>
      </c>
      <c r="W2574" s="21">
        <f t="shared" si="286"/>
        <v>0</v>
      </c>
    </row>
    <row r="2575" spans="1:23">
      <c r="A2575" s="2">
        <f t="shared" si="281"/>
        <v>45474</v>
      </c>
      <c r="B2575" s="3">
        <f t="shared" si="282"/>
        <v>45497</v>
      </c>
      <c r="C2575" s="7">
        <v>45497.604166666664</v>
      </c>
      <c r="D2575" s="7">
        <v>45497.645833333336</v>
      </c>
      <c r="H2575" s="34" cm="1">
        <f t="array" ref="H2575">SUMPRODUCT(('ESB Networks Summary'!$C$5:$C$17384=Data!D2575)*('ESB Networks Summary'!$E$5:$E$17384))*1000*2-SUMPRODUCT(('ESB Networks Summary'!$C$5:$C$17384=Data!D2575)*('ESB Networks Summary'!$F$5:$F$17384))*1000*2</f>
        <v>-1804</v>
      </c>
      <c r="L2575" s="52">
        <f t="shared" si="283"/>
        <v>0</v>
      </c>
      <c r="M2575" s="5"/>
      <c r="O2575" s="96"/>
      <c r="R2575" s="99">
        <v>19.431999999999999</v>
      </c>
      <c r="S2575" s="99">
        <v>11.555</v>
      </c>
      <c r="T2575" s="30">
        <f t="shared" si="280"/>
        <v>0</v>
      </c>
      <c r="U2575" s="21">
        <f t="shared" si="284"/>
        <v>0</v>
      </c>
      <c r="V2575" s="21">
        <f t="shared" si="285"/>
        <v>0</v>
      </c>
      <c r="W2575" s="21">
        <f t="shared" si="286"/>
        <v>0</v>
      </c>
    </row>
    <row r="2576" spans="1:23">
      <c r="A2576" s="2">
        <f t="shared" si="281"/>
        <v>45474</v>
      </c>
      <c r="B2576" s="3">
        <f t="shared" si="282"/>
        <v>45497</v>
      </c>
      <c r="C2576" s="7">
        <v>45497.625</v>
      </c>
      <c r="D2576" s="7">
        <v>45497.666666666664</v>
      </c>
      <c r="H2576" s="34" cm="1">
        <f t="array" ref="H2576">SUMPRODUCT(('ESB Networks Summary'!$C$5:$C$17384=Data!D2576)*('ESB Networks Summary'!$E$5:$E$17384))*1000*2-SUMPRODUCT(('ESB Networks Summary'!$C$5:$C$17384=Data!D2576)*('ESB Networks Summary'!$F$5:$F$17384))*1000*2</f>
        <v>-512</v>
      </c>
      <c r="L2576" s="52">
        <f t="shared" si="283"/>
        <v>0</v>
      </c>
      <c r="M2576" s="5"/>
      <c r="O2576" s="96"/>
      <c r="R2576" s="99">
        <v>19.649999999999999</v>
      </c>
      <c r="S2576" s="99">
        <v>11.773</v>
      </c>
      <c r="T2576" s="30">
        <f t="shared" si="280"/>
        <v>0</v>
      </c>
      <c r="U2576" s="21">
        <f t="shared" si="284"/>
        <v>0</v>
      </c>
      <c r="V2576" s="21">
        <f t="shared" si="285"/>
        <v>0</v>
      </c>
      <c r="W2576" s="21">
        <f t="shared" si="286"/>
        <v>0</v>
      </c>
    </row>
    <row r="2577" spans="1:23">
      <c r="A2577" s="2">
        <f t="shared" si="281"/>
        <v>45474</v>
      </c>
      <c r="B2577" s="3">
        <f t="shared" si="282"/>
        <v>45497</v>
      </c>
      <c r="C2577" s="7">
        <v>45497.645833333336</v>
      </c>
      <c r="D2577" s="7">
        <v>45497.6875</v>
      </c>
      <c r="H2577" s="34" cm="1">
        <f t="array" ref="H2577">SUMPRODUCT(('ESB Networks Summary'!$C$5:$C$17384=Data!D2577)*('ESB Networks Summary'!$E$5:$E$17384))*1000*2-SUMPRODUCT(('ESB Networks Summary'!$C$5:$C$17384=Data!D2577)*('ESB Networks Summary'!$F$5:$F$17384))*1000*2</f>
        <v>-734</v>
      </c>
      <c r="L2577" s="52">
        <f t="shared" si="283"/>
        <v>0</v>
      </c>
      <c r="M2577" s="5"/>
      <c r="O2577" s="96"/>
      <c r="R2577" s="99">
        <v>19.649999999999999</v>
      </c>
      <c r="S2577" s="99">
        <v>11.773</v>
      </c>
      <c r="T2577" s="30">
        <f t="shared" si="280"/>
        <v>0</v>
      </c>
      <c r="U2577" s="21">
        <f t="shared" si="284"/>
        <v>0</v>
      </c>
      <c r="V2577" s="21">
        <f t="shared" si="285"/>
        <v>0</v>
      </c>
      <c r="W2577" s="21">
        <f t="shared" si="286"/>
        <v>0</v>
      </c>
    </row>
    <row r="2578" spans="1:23">
      <c r="A2578" s="2">
        <f t="shared" si="281"/>
        <v>45474</v>
      </c>
      <c r="B2578" s="3">
        <f t="shared" si="282"/>
        <v>45497</v>
      </c>
      <c r="C2578" s="7">
        <v>45497.666666666664</v>
      </c>
      <c r="D2578" s="7">
        <v>45497.708333333336</v>
      </c>
      <c r="H2578" s="34" cm="1">
        <f t="array" ref="H2578">SUMPRODUCT(('ESB Networks Summary'!$C$5:$C$17384=Data!D2578)*('ESB Networks Summary'!$E$5:$E$17384))*1000*2-SUMPRODUCT(('ESB Networks Summary'!$C$5:$C$17384=Data!D2578)*('ESB Networks Summary'!$F$5:$F$17384))*1000*2</f>
        <v>-938</v>
      </c>
      <c r="L2578" s="52">
        <f t="shared" si="283"/>
        <v>0</v>
      </c>
      <c r="M2578" s="5"/>
      <c r="O2578" s="96"/>
      <c r="R2578" s="99">
        <v>20.731000000000002</v>
      </c>
      <c r="S2578" s="99">
        <v>12.384</v>
      </c>
      <c r="T2578" s="30">
        <f t="shared" si="280"/>
        <v>0</v>
      </c>
      <c r="U2578" s="21">
        <f t="shared" si="284"/>
        <v>0</v>
      </c>
      <c r="V2578" s="21">
        <f t="shared" si="285"/>
        <v>0</v>
      </c>
      <c r="W2578" s="21">
        <f t="shared" si="286"/>
        <v>0</v>
      </c>
    </row>
    <row r="2579" spans="1:23">
      <c r="A2579" s="2">
        <f t="shared" si="281"/>
        <v>45474</v>
      </c>
      <c r="B2579" s="3">
        <f t="shared" si="282"/>
        <v>45497</v>
      </c>
      <c r="C2579" s="7">
        <v>45497.6875</v>
      </c>
      <c r="D2579" s="7">
        <v>45497.729166666664</v>
      </c>
      <c r="H2579" s="34" cm="1">
        <f t="array" ref="H2579">SUMPRODUCT(('ESB Networks Summary'!$C$5:$C$17384=Data!D2579)*('ESB Networks Summary'!$E$5:$E$17384))*1000*2-SUMPRODUCT(('ESB Networks Summary'!$C$5:$C$17384=Data!D2579)*('ESB Networks Summary'!$F$5:$F$17384))*1000*2</f>
        <v>-586</v>
      </c>
      <c r="L2579" s="52">
        <f t="shared" si="283"/>
        <v>0</v>
      </c>
      <c r="M2579" s="5"/>
      <c r="O2579" s="96"/>
      <c r="R2579" s="99">
        <v>20.731000000000002</v>
      </c>
      <c r="S2579" s="99">
        <v>12.384</v>
      </c>
      <c r="T2579" s="30">
        <f t="shared" si="280"/>
        <v>0</v>
      </c>
      <c r="U2579" s="21">
        <f t="shared" si="284"/>
        <v>0</v>
      </c>
      <c r="V2579" s="21">
        <f t="shared" si="285"/>
        <v>0</v>
      </c>
      <c r="W2579" s="21">
        <f t="shared" si="286"/>
        <v>0</v>
      </c>
    </row>
    <row r="2580" spans="1:23">
      <c r="A2580" s="2">
        <f t="shared" si="281"/>
        <v>45474</v>
      </c>
      <c r="B2580" s="3">
        <f t="shared" si="282"/>
        <v>45497</v>
      </c>
      <c r="C2580" s="7">
        <v>45497.708333333336</v>
      </c>
      <c r="D2580" s="7">
        <v>45497.75</v>
      </c>
      <c r="H2580" s="34" cm="1">
        <f t="array" ref="H2580">SUMPRODUCT(('ESB Networks Summary'!$C$5:$C$17384=Data!D2580)*('ESB Networks Summary'!$E$5:$E$17384))*1000*2-SUMPRODUCT(('ESB Networks Summary'!$C$5:$C$17384=Data!D2580)*('ESB Networks Summary'!$F$5:$F$17384))*1000*2</f>
        <v>-96</v>
      </c>
      <c r="L2580" s="52">
        <f t="shared" si="283"/>
        <v>0</v>
      </c>
      <c r="M2580" s="5"/>
      <c r="O2580" s="96"/>
      <c r="R2580" s="99">
        <v>22.475999999999999</v>
      </c>
      <c r="S2580" s="99">
        <v>14.129</v>
      </c>
      <c r="T2580" s="30">
        <f t="shared" si="280"/>
        <v>0</v>
      </c>
      <c r="U2580" s="21">
        <f t="shared" si="284"/>
        <v>0</v>
      </c>
      <c r="V2580" s="21">
        <f t="shared" si="285"/>
        <v>0</v>
      </c>
      <c r="W2580" s="21">
        <f t="shared" si="286"/>
        <v>0</v>
      </c>
    </row>
    <row r="2581" spans="1:23">
      <c r="A2581" s="2">
        <f t="shared" si="281"/>
        <v>45474</v>
      </c>
      <c r="B2581" s="3">
        <f t="shared" si="282"/>
        <v>45497</v>
      </c>
      <c r="C2581" s="7">
        <v>45497.729166666664</v>
      </c>
      <c r="D2581" s="7">
        <v>45497.770833333336</v>
      </c>
      <c r="H2581" s="34" cm="1">
        <f t="array" ref="H2581">SUMPRODUCT(('ESB Networks Summary'!$C$5:$C$17384=Data!D2581)*('ESB Networks Summary'!$E$5:$E$17384))*1000*2-SUMPRODUCT(('ESB Networks Summary'!$C$5:$C$17384=Data!D2581)*('ESB Networks Summary'!$F$5:$F$17384))*1000*2</f>
        <v>-540</v>
      </c>
      <c r="L2581" s="52">
        <f t="shared" si="283"/>
        <v>0</v>
      </c>
      <c r="M2581" s="5"/>
      <c r="O2581" s="96"/>
      <c r="R2581" s="99">
        <v>22.475999999999999</v>
      </c>
      <c r="S2581" s="99">
        <v>14.129</v>
      </c>
      <c r="T2581" s="30">
        <f t="shared" si="280"/>
        <v>0</v>
      </c>
      <c r="U2581" s="21">
        <f t="shared" si="284"/>
        <v>0</v>
      </c>
      <c r="V2581" s="21">
        <f t="shared" si="285"/>
        <v>0</v>
      </c>
      <c r="W2581" s="21">
        <f t="shared" si="286"/>
        <v>0</v>
      </c>
    </row>
    <row r="2582" spans="1:23">
      <c r="A2582" s="2">
        <f t="shared" si="281"/>
        <v>45474</v>
      </c>
      <c r="B2582" s="3">
        <f t="shared" si="282"/>
        <v>45497</v>
      </c>
      <c r="C2582" s="7">
        <v>45497.75</v>
      </c>
      <c r="D2582" s="7">
        <v>45497.791666666664</v>
      </c>
      <c r="H2582" s="34" cm="1">
        <f t="array" ref="H2582">SUMPRODUCT(('ESB Networks Summary'!$C$5:$C$17384=Data!D2582)*('ESB Networks Summary'!$E$5:$E$17384))*1000*2-SUMPRODUCT(('ESB Networks Summary'!$C$5:$C$17384=Data!D2582)*('ESB Networks Summary'!$F$5:$F$17384))*1000*2</f>
        <v>-418</v>
      </c>
      <c r="L2582" s="52">
        <f t="shared" si="283"/>
        <v>0</v>
      </c>
      <c r="M2582" s="5"/>
      <c r="O2582" s="96"/>
      <c r="R2582" s="99">
        <v>22.931000000000001</v>
      </c>
      <c r="S2582" s="99">
        <v>15.053999999999998</v>
      </c>
      <c r="T2582" s="30">
        <f t="shared" si="280"/>
        <v>0</v>
      </c>
      <c r="U2582" s="21">
        <f t="shared" si="284"/>
        <v>0</v>
      </c>
      <c r="V2582" s="21">
        <f t="shared" si="285"/>
        <v>0</v>
      </c>
      <c r="W2582" s="21">
        <f t="shared" si="286"/>
        <v>0</v>
      </c>
    </row>
    <row r="2583" spans="1:23">
      <c r="A2583" s="2">
        <f t="shared" si="281"/>
        <v>45474</v>
      </c>
      <c r="B2583" s="3">
        <f t="shared" si="282"/>
        <v>45497</v>
      </c>
      <c r="C2583" s="7">
        <v>45497.770833333336</v>
      </c>
      <c r="D2583" s="7">
        <v>45497.8125</v>
      </c>
      <c r="H2583" s="34" cm="1">
        <f t="array" ref="H2583">SUMPRODUCT(('ESB Networks Summary'!$C$5:$C$17384=Data!D2583)*('ESB Networks Summary'!$E$5:$E$17384))*1000*2-SUMPRODUCT(('ESB Networks Summary'!$C$5:$C$17384=Data!D2583)*('ESB Networks Summary'!$F$5:$F$17384))*1000*2</f>
        <v>4</v>
      </c>
      <c r="L2583" s="52">
        <f t="shared" si="283"/>
        <v>0</v>
      </c>
      <c r="M2583" s="5"/>
      <c r="O2583" s="96"/>
      <c r="R2583" s="99">
        <v>22.931000000000001</v>
      </c>
      <c r="S2583" s="99">
        <v>15.053999999999998</v>
      </c>
      <c r="T2583" s="30">
        <f t="shared" si="280"/>
        <v>0</v>
      </c>
      <c r="U2583" s="21">
        <f t="shared" si="284"/>
        <v>0</v>
      </c>
      <c r="V2583" s="21">
        <f t="shared" si="285"/>
        <v>0</v>
      </c>
      <c r="W2583" s="21">
        <f t="shared" si="286"/>
        <v>0</v>
      </c>
    </row>
    <row r="2584" spans="1:23">
      <c r="A2584" s="2">
        <f t="shared" si="281"/>
        <v>45474</v>
      </c>
      <c r="B2584" s="3">
        <f t="shared" si="282"/>
        <v>45497</v>
      </c>
      <c r="C2584" s="7">
        <v>45497.791666666664</v>
      </c>
      <c r="D2584" s="7">
        <v>45497.833333333336</v>
      </c>
      <c r="H2584" s="34" cm="1">
        <f t="array" ref="H2584">SUMPRODUCT(('ESB Networks Summary'!$C$5:$C$17384=Data!D2584)*('ESB Networks Summary'!$E$5:$E$17384))*1000*2-SUMPRODUCT(('ESB Networks Summary'!$C$5:$C$17384=Data!D2584)*('ESB Networks Summary'!$F$5:$F$17384))*1000*2</f>
        <v>4</v>
      </c>
      <c r="L2584" s="52">
        <f t="shared" si="283"/>
        <v>0</v>
      </c>
      <c r="M2584" s="5"/>
      <c r="O2584" s="96"/>
      <c r="R2584" s="99">
        <v>22.422999999999998</v>
      </c>
      <c r="S2584" s="99">
        <v>14.546000000000001</v>
      </c>
      <c r="T2584" s="30">
        <f t="shared" si="280"/>
        <v>0</v>
      </c>
      <c r="U2584" s="21">
        <f t="shared" si="284"/>
        <v>0</v>
      </c>
      <c r="V2584" s="21">
        <f t="shared" si="285"/>
        <v>0</v>
      </c>
      <c r="W2584" s="21">
        <f t="shared" si="286"/>
        <v>0</v>
      </c>
    </row>
    <row r="2585" spans="1:23">
      <c r="A2585" s="2">
        <f t="shared" si="281"/>
        <v>45474</v>
      </c>
      <c r="B2585" s="3">
        <f t="shared" si="282"/>
        <v>45497</v>
      </c>
      <c r="C2585" s="7">
        <v>45497.8125</v>
      </c>
      <c r="D2585" s="7">
        <v>45497.854166666664</v>
      </c>
      <c r="H2585" s="34" cm="1">
        <f t="array" ref="H2585">SUMPRODUCT(('ESB Networks Summary'!$C$5:$C$17384=Data!D2585)*('ESB Networks Summary'!$E$5:$E$17384))*1000*2-SUMPRODUCT(('ESB Networks Summary'!$C$5:$C$17384=Data!D2585)*('ESB Networks Summary'!$F$5:$F$17384))*1000*2</f>
        <v>4</v>
      </c>
      <c r="L2585" s="52">
        <f t="shared" si="283"/>
        <v>0</v>
      </c>
      <c r="M2585" s="5"/>
      <c r="O2585" s="96"/>
      <c r="R2585" s="99">
        <v>22.422999999999998</v>
      </c>
      <c r="S2585" s="99">
        <v>14.546000000000001</v>
      </c>
      <c r="T2585" s="30">
        <f t="shared" si="280"/>
        <v>0</v>
      </c>
      <c r="U2585" s="21">
        <f t="shared" si="284"/>
        <v>0</v>
      </c>
      <c r="V2585" s="21">
        <f t="shared" si="285"/>
        <v>0</v>
      </c>
      <c r="W2585" s="21">
        <f t="shared" si="286"/>
        <v>0</v>
      </c>
    </row>
    <row r="2586" spans="1:23">
      <c r="A2586" s="2">
        <f t="shared" si="281"/>
        <v>45474</v>
      </c>
      <c r="B2586" s="3">
        <f t="shared" si="282"/>
        <v>45497</v>
      </c>
      <c r="C2586" s="7">
        <v>45497.833333333336</v>
      </c>
      <c r="D2586" s="7">
        <v>45497.875</v>
      </c>
      <c r="H2586" s="34" cm="1">
        <f t="array" ref="H2586">SUMPRODUCT(('ESB Networks Summary'!$C$5:$C$17384=Data!D2586)*('ESB Networks Summary'!$E$5:$E$17384))*1000*2-SUMPRODUCT(('ESB Networks Summary'!$C$5:$C$17384=Data!D2586)*('ESB Networks Summary'!$F$5:$F$17384))*1000*2</f>
        <v>4</v>
      </c>
      <c r="L2586" s="52">
        <f t="shared" si="283"/>
        <v>0</v>
      </c>
      <c r="M2586" s="5"/>
      <c r="O2586" s="96"/>
      <c r="R2586" s="99">
        <v>21.634</v>
      </c>
      <c r="S2586" s="99">
        <v>13.757</v>
      </c>
      <c r="T2586" s="30">
        <f t="shared" si="280"/>
        <v>0</v>
      </c>
      <c r="U2586" s="21">
        <f t="shared" si="284"/>
        <v>0</v>
      </c>
      <c r="V2586" s="21">
        <f t="shared" si="285"/>
        <v>0</v>
      </c>
      <c r="W2586" s="21">
        <f t="shared" si="286"/>
        <v>0</v>
      </c>
    </row>
    <row r="2587" spans="1:23">
      <c r="A2587" s="2">
        <f t="shared" si="281"/>
        <v>45474</v>
      </c>
      <c r="B2587" s="3">
        <f t="shared" si="282"/>
        <v>45497</v>
      </c>
      <c r="C2587" s="7">
        <v>45497.854166666664</v>
      </c>
      <c r="D2587" s="7">
        <v>45497.895833333336</v>
      </c>
      <c r="H2587" s="34" cm="1">
        <f t="array" ref="H2587">SUMPRODUCT(('ESB Networks Summary'!$C$5:$C$17384=Data!D2587)*('ESB Networks Summary'!$E$5:$E$17384))*1000*2-SUMPRODUCT(('ESB Networks Summary'!$C$5:$C$17384=Data!D2587)*('ESB Networks Summary'!$F$5:$F$17384))*1000*2</f>
        <v>-4</v>
      </c>
      <c r="L2587" s="52">
        <f t="shared" si="283"/>
        <v>0</v>
      </c>
      <c r="M2587" s="5"/>
      <c r="O2587" s="96"/>
      <c r="R2587" s="99">
        <v>21.634</v>
      </c>
      <c r="S2587" s="99">
        <v>13.757</v>
      </c>
      <c r="T2587" s="30">
        <f t="shared" si="280"/>
        <v>0</v>
      </c>
      <c r="U2587" s="21">
        <f t="shared" si="284"/>
        <v>0</v>
      </c>
      <c r="V2587" s="21">
        <f t="shared" si="285"/>
        <v>0</v>
      </c>
      <c r="W2587" s="21">
        <f t="shared" si="286"/>
        <v>0</v>
      </c>
    </row>
    <row r="2588" spans="1:23">
      <c r="A2588" s="2">
        <f t="shared" si="281"/>
        <v>45474</v>
      </c>
      <c r="B2588" s="3">
        <f t="shared" si="282"/>
        <v>45497</v>
      </c>
      <c r="C2588" s="7">
        <v>45497.875</v>
      </c>
      <c r="D2588" s="7">
        <v>45497.916666666664</v>
      </c>
      <c r="H2588" s="34" cm="1">
        <f t="array" ref="H2588">SUMPRODUCT(('ESB Networks Summary'!$C$5:$C$17384=Data!D2588)*('ESB Networks Summary'!$E$5:$E$17384))*1000*2-SUMPRODUCT(('ESB Networks Summary'!$C$5:$C$17384=Data!D2588)*('ESB Networks Summary'!$F$5:$F$17384))*1000*2</f>
        <v>-2</v>
      </c>
      <c r="L2588" s="52">
        <f t="shared" si="283"/>
        <v>0</v>
      </c>
      <c r="M2588" s="5"/>
      <c r="O2588" s="96"/>
      <c r="R2588" s="99">
        <v>20.247</v>
      </c>
      <c r="S2588" s="99">
        <v>12.369</v>
      </c>
      <c r="T2588" s="30">
        <f t="shared" si="280"/>
        <v>0</v>
      </c>
      <c r="U2588" s="21">
        <f t="shared" si="284"/>
        <v>0</v>
      </c>
      <c r="V2588" s="21">
        <f t="shared" si="285"/>
        <v>0</v>
      </c>
      <c r="W2588" s="21">
        <f t="shared" si="286"/>
        <v>0</v>
      </c>
    </row>
    <row r="2589" spans="1:23">
      <c r="A2589" s="2">
        <f t="shared" si="281"/>
        <v>45474</v>
      </c>
      <c r="B2589" s="3">
        <f t="shared" si="282"/>
        <v>45497</v>
      </c>
      <c r="C2589" s="7">
        <v>45497.895833333336</v>
      </c>
      <c r="D2589" s="7">
        <v>45497.9375</v>
      </c>
      <c r="H2589" s="34" cm="1">
        <f t="array" ref="H2589">SUMPRODUCT(('ESB Networks Summary'!$C$5:$C$17384=Data!D2589)*('ESB Networks Summary'!$E$5:$E$17384))*1000*2-SUMPRODUCT(('ESB Networks Summary'!$C$5:$C$17384=Data!D2589)*('ESB Networks Summary'!$F$5:$F$17384))*1000*2</f>
        <v>6</v>
      </c>
      <c r="L2589" s="52">
        <f t="shared" si="283"/>
        <v>0</v>
      </c>
      <c r="M2589" s="5"/>
      <c r="O2589" s="96"/>
      <c r="R2589" s="99">
        <v>20.247</v>
      </c>
      <c r="S2589" s="99">
        <v>12.369</v>
      </c>
      <c r="T2589" s="30">
        <f t="shared" si="280"/>
        <v>0</v>
      </c>
      <c r="U2589" s="21">
        <f t="shared" si="284"/>
        <v>0</v>
      </c>
      <c r="V2589" s="21">
        <f t="shared" si="285"/>
        <v>0</v>
      </c>
      <c r="W2589" s="21">
        <f t="shared" si="286"/>
        <v>0</v>
      </c>
    </row>
    <row r="2590" spans="1:23">
      <c r="A2590" s="2">
        <f t="shared" si="281"/>
        <v>45474</v>
      </c>
      <c r="B2590" s="3">
        <f t="shared" si="282"/>
        <v>45497</v>
      </c>
      <c r="C2590" s="7">
        <v>45497.916666666664</v>
      </c>
      <c r="D2590" s="7">
        <v>45497.958333333336</v>
      </c>
      <c r="H2590" s="34" cm="1">
        <f t="array" ref="H2590">SUMPRODUCT(('ESB Networks Summary'!$C$5:$C$17384=Data!D2590)*('ESB Networks Summary'!$E$5:$E$17384))*1000*2-SUMPRODUCT(('ESB Networks Summary'!$C$5:$C$17384=Data!D2590)*('ESB Networks Summary'!$F$5:$F$17384))*1000*2</f>
        <v>2</v>
      </c>
      <c r="L2590" s="52">
        <f t="shared" si="283"/>
        <v>0</v>
      </c>
      <c r="M2590" s="5"/>
      <c r="O2590" s="96"/>
      <c r="R2590" s="99">
        <v>13.544999999999998</v>
      </c>
      <c r="S2590" s="99">
        <v>10.551</v>
      </c>
      <c r="T2590" s="30">
        <f t="shared" si="280"/>
        <v>0</v>
      </c>
      <c r="U2590" s="21">
        <f t="shared" si="284"/>
        <v>0</v>
      </c>
      <c r="V2590" s="21">
        <f t="shared" si="285"/>
        <v>0</v>
      </c>
      <c r="W2590" s="21">
        <f t="shared" si="286"/>
        <v>0</v>
      </c>
    </row>
    <row r="2591" spans="1:23">
      <c r="A2591" s="2">
        <f t="shared" si="281"/>
        <v>45474</v>
      </c>
      <c r="B2591" s="3">
        <f t="shared" si="282"/>
        <v>45497</v>
      </c>
      <c r="C2591" s="7">
        <v>45497.9375</v>
      </c>
      <c r="D2591" s="7">
        <v>45497.979166666664</v>
      </c>
      <c r="H2591" s="34" cm="1">
        <f t="array" ref="H2591">SUMPRODUCT(('ESB Networks Summary'!$C$5:$C$17384=Data!D2591)*('ESB Networks Summary'!$E$5:$E$17384))*1000*2-SUMPRODUCT(('ESB Networks Summary'!$C$5:$C$17384=Data!D2591)*('ESB Networks Summary'!$F$5:$F$17384))*1000*2</f>
        <v>4</v>
      </c>
      <c r="L2591" s="52">
        <f t="shared" si="283"/>
        <v>0</v>
      </c>
      <c r="M2591" s="5"/>
      <c r="O2591" s="96"/>
      <c r="R2591" s="99">
        <v>13.544999999999998</v>
      </c>
      <c r="S2591" s="99">
        <v>10.551</v>
      </c>
      <c r="T2591" s="30">
        <f t="shared" si="280"/>
        <v>0</v>
      </c>
      <c r="U2591" s="21">
        <f t="shared" si="284"/>
        <v>0</v>
      </c>
      <c r="V2591" s="21">
        <f t="shared" si="285"/>
        <v>0</v>
      </c>
      <c r="W2591" s="21">
        <f t="shared" si="286"/>
        <v>0</v>
      </c>
    </row>
    <row r="2592" spans="1:23">
      <c r="A2592" s="2">
        <f t="shared" si="281"/>
        <v>45474</v>
      </c>
      <c r="B2592" s="3">
        <f t="shared" si="282"/>
        <v>45497</v>
      </c>
      <c r="C2592" s="7">
        <v>45497.958333333336</v>
      </c>
      <c r="D2592" s="7">
        <v>45498</v>
      </c>
      <c r="H2592" s="34" cm="1">
        <f t="array" ref="H2592">SUMPRODUCT(('ESB Networks Summary'!$C$5:$C$17384=Data!D2592)*('ESB Networks Summary'!$E$5:$E$17384))*1000*2-SUMPRODUCT(('ESB Networks Summary'!$C$5:$C$17384=Data!D2592)*('ESB Networks Summary'!$F$5:$F$17384))*1000*2</f>
        <v>2</v>
      </c>
      <c r="L2592" s="52">
        <f t="shared" si="283"/>
        <v>0</v>
      </c>
      <c r="M2592" s="5"/>
      <c r="O2592" s="96"/>
      <c r="R2592" s="99">
        <v>12.925999999999998</v>
      </c>
      <c r="S2592" s="99">
        <v>9.9329999999999998</v>
      </c>
      <c r="T2592" s="30">
        <f t="shared" si="280"/>
        <v>0</v>
      </c>
      <c r="U2592" s="21">
        <f t="shared" si="284"/>
        <v>0</v>
      </c>
      <c r="V2592" s="21">
        <f t="shared" si="285"/>
        <v>0</v>
      </c>
      <c r="W2592" s="21">
        <f t="shared" si="286"/>
        <v>0</v>
      </c>
    </row>
    <row r="2593" spans="1:23">
      <c r="A2593" s="2">
        <f t="shared" si="281"/>
        <v>45474</v>
      </c>
      <c r="B2593" s="3">
        <f t="shared" si="282"/>
        <v>45497</v>
      </c>
      <c r="C2593" s="7">
        <v>45497.979166666664</v>
      </c>
      <c r="D2593" s="7">
        <v>45498.020833333336</v>
      </c>
      <c r="H2593" s="34" cm="1">
        <f t="array" ref="H2593">SUMPRODUCT(('ESB Networks Summary'!$C$5:$C$17384=Data!D2593)*('ESB Networks Summary'!$E$5:$E$17384))*1000*2-SUMPRODUCT(('ESB Networks Summary'!$C$5:$C$17384=Data!D2593)*('ESB Networks Summary'!$F$5:$F$17384))*1000*2</f>
        <v>4</v>
      </c>
      <c r="L2593" s="52">
        <f t="shared" si="283"/>
        <v>0</v>
      </c>
      <c r="M2593" s="5"/>
      <c r="O2593" s="96"/>
      <c r="R2593" s="99">
        <v>12.925999999999998</v>
      </c>
      <c r="S2593" s="99">
        <v>9.9329999999999998</v>
      </c>
      <c r="T2593" s="30">
        <f t="shared" si="280"/>
        <v>0</v>
      </c>
      <c r="U2593" s="21">
        <f t="shared" si="284"/>
        <v>0</v>
      </c>
      <c r="V2593" s="21">
        <f t="shared" si="285"/>
        <v>0</v>
      </c>
      <c r="W2593" s="21">
        <f t="shared" si="286"/>
        <v>0</v>
      </c>
    </row>
    <row r="2594" spans="1:23">
      <c r="A2594" s="2">
        <f t="shared" si="281"/>
        <v>45474</v>
      </c>
      <c r="B2594" s="3">
        <f t="shared" si="282"/>
        <v>45498</v>
      </c>
      <c r="C2594" s="7">
        <v>45498</v>
      </c>
      <c r="D2594" s="7">
        <v>45498.041666666664</v>
      </c>
      <c r="H2594" s="34" cm="1">
        <f t="array" ref="H2594">SUMPRODUCT(('ESB Networks Summary'!$C$5:$C$17384=Data!D2594)*('ESB Networks Summary'!$E$5:$E$17384))*1000*2-SUMPRODUCT(('ESB Networks Summary'!$C$5:$C$17384=Data!D2594)*('ESB Networks Summary'!$F$5:$F$17384))*1000*2</f>
        <v>2</v>
      </c>
      <c r="L2594" s="52">
        <f t="shared" si="283"/>
        <v>0</v>
      </c>
      <c r="M2594" s="5"/>
      <c r="O2594" s="96"/>
      <c r="R2594" s="99">
        <v>12.763999999999999</v>
      </c>
      <c r="S2594" s="99">
        <v>9.77</v>
      </c>
      <c r="T2594" s="30">
        <f t="shared" si="280"/>
        <v>0</v>
      </c>
      <c r="U2594" s="21">
        <f t="shared" si="284"/>
        <v>0</v>
      </c>
      <c r="V2594" s="21">
        <f t="shared" si="285"/>
        <v>0</v>
      </c>
      <c r="W2594" s="21">
        <f t="shared" si="286"/>
        <v>0</v>
      </c>
    </row>
    <row r="2595" spans="1:23">
      <c r="A2595" s="2">
        <f t="shared" si="281"/>
        <v>45474</v>
      </c>
      <c r="B2595" s="3">
        <f t="shared" si="282"/>
        <v>45498</v>
      </c>
      <c r="C2595" s="7">
        <v>45498.020833333336</v>
      </c>
      <c r="D2595" s="7">
        <v>45498.0625</v>
      </c>
      <c r="H2595" s="34" cm="1">
        <f t="array" ref="H2595">SUMPRODUCT(('ESB Networks Summary'!$C$5:$C$17384=Data!D2595)*('ESB Networks Summary'!$E$5:$E$17384))*1000*2-SUMPRODUCT(('ESB Networks Summary'!$C$5:$C$17384=Data!D2595)*('ESB Networks Summary'!$F$5:$F$17384))*1000*2</f>
        <v>4</v>
      </c>
      <c r="L2595" s="52">
        <f t="shared" si="283"/>
        <v>0</v>
      </c>
      <c r="M2595" s="5"/>
      <c r="O2595" s="96"/>
      <c r="R2595" s="99">
        <v>12.763999999999999</v>
      </c>
      <c r="S2595" s="99">
        <v>9.77</v>
      </c>
      <c r="T2595" s="30">
        <f t="shared" si="280"/>
        <v>0</v>
      </c>
      <c r="U2595" s="21">
        <f t="shared" si="284"/>
        <v>0</v>
      </c>
      <c r="V2595" s="21">
        <f t="shared" si="285"/>
        <v>0</v>
      </c>
      <c r="W2595" s="21">
        <f t="shared" si="286"/>
        <v>0</v>
      </c>
    </row>
    <row r="2596" spans="1:23">
      <c r="A2596" s="2">
        <f t="shared" si="281"/>
        <v>45474</v>
      </c>
      <c r="B2596" s="3">
        <f t="shared" si="282"/>
        <v>45498</v>
      </c>
      <c r="C2596" s="7">
        <v>45498.041666666664</v>
      </c>
      <c r="D2596" s="7">
        <v>45498.083333333336</v>
      </c>
      <c r="H2596" s="34" cm="1">
        <f t="array" ref="H2596">SUMPRODUCT(('ESB Networks Summary'!$C$5:$C$17384=Data!D2596)*('ESB Networks Summary'!$E$5:$E$17384))*1000*2-SUMPRODUCT(('ESB Networks Summary'!$C$5:$C$17384=Data!D2596)*('ESB Networks Summary'!$F$5:$F$17384))*1000*2</f>
        <v>4</v>
      </c>
      <c r="L2596" s="52">
        <f t="shared" si="283"/>
        <v>0</v>
      </c>
      <c r="M2596" s="5"/>
      <c r="O2596" s="96"/>
      <c r="R2596" s="99">
        <v>12.708</v>
      </c>
      <c r="S2596" s="99">
        <v>9.7149999999999999</v>
      </c>
      <c r="T2596" s="30">
        <f t="shared" si="280"/>
        <v>0</v>
      </c>
      <c r="U2596" s="21">
        <f t="shared" si="284"/>
        <v>0</v>
      </c>
      <c r="V2596" s="21">
        <f t="shared" si="285"/>
        <v>0</v>
      </c>
      <c r="W2596" s="21">
        <f t="shared" si="286"/>
        <v>0</v>
      </c>
    </row>
    <row r="2597" spans="1:23">
      <c r="A2597" s="2">
        <f t="shared" si="281"/>
        <v>45474</v>
      </c>
      <c r="B2597" s="3">
        <f t="shared" si="282"/>
        <v>45498</v>
      </c>
      <c r="C2597" s="7">
        <v>45498.0625</v>
      </c>
      <c r="D2597" s="7">
        <v>45498.104166666664</v>
      </c>
      <c r="H2597" s="34" cm="1">
        <f t="array" ref="H2597">SUMPRODUCT(('ESB Networks Summary'!$C$5:$C$17384=Data!D2597)*('ESB Networks Summary'!$E$5:$E$17384))*1000*2-SUMPRODUCT(('ESB Networks Summary'!$C$5:$C$17384=Data!D2597)*('ESB Networks Summary'!$F$5:$F$17384))*1000*2</f>
        <v>2</v>
      </c>
      <c r="L2597" s="52">
        <f t="shared" si="283"/>
        <v>0</v>
      </c>
      <c r="M2597" s="5"/>
      <c r="O2597" s="96"/>
      <c r="R2597" s="99">
        <v>12.708</v>
      </c>
      <c r="S2597" s="99">
        <v>9.7149999999999999</v>
      </c>
      <c r="T2597" s="30">
        <f t="shared" si="280"/>
        <v>0</v>
      </c>
      <c r="U2597" s="21">
        <f t="shared" si="284"/>
        <v>0</v>
      </c>
      <c r="V2597" s="21">
        <f t="shared" si="285"/>
        <v>0</v>
      </c>
      <c r="W2597" s="21">
        <f t="shared" si="286"/>
        <v>0</v>
      </c>
    </row>
    <row r="2598" spans="1:23">
      <c r="A2598" s="2">
        <f t="shared" si="281"/>
        <v>45474</v>
      </c>
      <c r="B2598" s="3">
        <f t="shared" si="282"/>
        <v>45498</v>
      </c>
      <c r="C2598" s="7">
        <v>45498.083333333336</v>
      </c>
      <c r="D2598" s="7">
        <v>45498.125</v>
      </c>
      <c r="H2598" s="34" cm="1">
        <f t="array" ref="H2598">SUMPRODUCT(('ESB Networks Summary'!$C$5:$C$17384=Data!D2598)*('ESB Networks Summary'!$E$5:$E$17384))*1000*2-SUMPRODUCT(('ESB Networks Summary'!$C$5:$C$17384=Data!D2598)*('ESB Networks Summary'!$F$5:$F$17384))*1000*2</f>
        <v>4</v>
      </c>
      <c r="L2598" s="52">
        <f t="shared" si="283"/>
        <v>0</v>
      </c>
      <c r="M2598" s="5"/>
      <c r="O2598" s="96"/>
      <c r="R2598" s="99">
        <v>12.792</v>
      </c>
      <c r="S2598" s="99">
        <v>9.798</v>
      </c>
      <c r="T2598" s="30">
        <f t="shared" si="280"/>
        <v>0</v>
      </c>
      <c r="U2598" s="21">
        <f t="shared" si="284"/>
        <v>0</v>
      </c>
      <c r="V2598" s="21">
        <f t="shared" si="285"/>
        <v>0</v>
      </c>
      <c r="W2598" s="21">
        <f t="shared" si="286"/>
        <v>0</v>
      </c>
    </row>
    <row r="2599" spans="1:23">
      <c r="A2599" s="2">
        <f t="shared" si="281"/>
        <v>45474</v>
      </c>
      <c r="B2599" s="3">
        <f t="shared" si="282"/>
        <v>45498</v>
      </c>
      <c r="C2599" s="7">
        <v>45498.104166666664</v>
      </c>
      <c r="D2599" s="7">
        <v>45498.145833333336</v>
      </c>
      <c r="H2599" s="34" cm="1">
        <f t="array" ref="H2599">SUMPRODUCT(('ESB Networks Summary'!$C$5:$C$17384=Data!D2599)*('ESB Networks Summary'!$E$5:$E$17384))*1000*2-SUMPRODUCT(('ESB Networks Summary'!$C$5:$C$17384=Data!D2599)*('ESB Networks Summary'!$F$5:$F$17384))*1000*2</f>
        <v>4</v>
      </c>
      <c r="L2599" s="52">
        <f t="shared" si="283"/>
        <v>0</v>
      </c>
      <c r="M2599" s="5"/>
      <c r="O2599" s="96"/>
      <c r="R2599" s="99">
        <v>12.792</v>
      </c>
      <c r="S2599" s="99">
        <v>9.798</v>
      </c>
      <c r="T2599" s="30">
        <f t="shared" si="280"/>
        <v>0</v>
      </c>
      <c r="U2599" s="21">
        <f t="shared" si="284"/>
        <v>0</v>
      </c>
      <c r="V2599" s="21">
        <f t="shared" si="285"/>
        <v>0</v>
      </c>
      <c r="W2599" s="21">
        <f t="shared" si="286"/>
        <v>0</v>
      </c>
    </row>
    <row r="2600" spans="1:23">
      <c r="A2600" s="2">
        <f t="shared" si="281"/>
        <v>45474</v>
      </c>
      <c r="B2600" s="3">
        <f t="shared" si="282"/>
        <v>45498</v>
      </c>
      <c r="C2600" s="7">
        <v>45498.125</v>
      </c>
      <c r="D2600" s="7">
        <v>45498.166666666664</v>
      </c>
      <c r="H2600" s="34" cm="1">
        <f t="array" ref="H2600">SUMPRODUCT(('ESB Networks Summary'!$C$5:$C$17384=Data!D2600)*('ESB Networks Summary'!$E$5:$E$17384))*1000*2-SUMPRODUCT(('ESB Networks Summary'!$C$5:$C$17384=Data!D2600)*('ESB Networks Summary'!$F$5:$F$17384))*1000*2</f>
        <v>2</v>
      </c>
      <c r="L2600" s="52">
        <f t="shared" si="283"/>
        <v>0</v>
      </c>
      <c r="M2600" s="5"/>
      <c r="O2600" s="96"/>
      <c r="R2600" s="99">
        <v>12.795</v>
      </c>
      <c r="S2600" s="99">
        <v>9.8019999999999996</v>
      </c>
      <c r="T2600" s="30">
        <f t="shared" si="280"/>
        <v>0</v>
      </c>
      <c r="U2600" s="21">
        <f t="shared" si="284"/>
        <v>0</v>
      </c>
      <c r="V2600" s="21">
        <f t="shared" si="285"/>
        <v>0</v>
      </c>
      <c r="W2600" s="21">
        <f t="shared" si="286"/>
        <v>0</v>
      </c>
    </row>
    <row r="2601" spans="1:23">
      <c r="A2601" s="2">
        <f t="shared" si="281"/>
        <v>45474</v>
      </c>
      <c r="B2601" s="3">
        <f t="shared" si="282"/>
        <v>45498</v>
      </c>
      <c r="C2601" s="7">
        <v>45498.145833333336</v>
      </c>
      <c r="D2601" s="7">
        <v>45498.1875</v>
      </c>
      <c r="H2601" s="34" cm="1">
        <f t="array" ref="H2601">SUMPRODUCT(('ESB Networks Summary'!$C$5:$C$17384=Data!D2601)*('ESB Networks Summary'!$E$5:$E$17384))*1000*2-SUMPRODUCT(('ESB Networks Summary'!$C$5:$C$17384=Data!D2601)*('ESB Networks Summary'!$F$5:$F$17384))*1000*2</f>
        <v>4</v>
      </c>
      <c r="L2601" s="52">
        <f t="shared" si="283"/>
        <v>0</v>
      </c>
      <c r="M2601" s="5"/>
      <c r="O2601" s="96"/>
      <c r="R2601" s="99">
        <v>12.795</v>
      </c>
      <c r="S2601" s="99">
        <v>9.8019999999999996</v>
      </c>
      <c r="T2601" s="30">
        <f t="shared" si="280"/>
        <v>0</v>
      </c>
      <c r="U2601" s="21">
        <f t="shared" si="284"/>
        <v>0</v>
      </c>
      <c r="V2601" s="21">
        <f t="shared" si="285"/>
        <v>0</v>
      </c>
      <c r="W2601" s="21">
        <f t="shared" si="286"/>
        <v>0</v>
      </c>
    </row>
    <row r="2602" spans="1:23">
      <c r="A2602" s="2">
        <f t="shared" si="281"/>
        <v>45474</v>
      </c>
      <c r="B2602" s="3">
        <f t="shared" si="282"/>
        <v>45498</v>
      </c>
      <c r="C2602" s="7">
        <v>45498.166666666664</v>
      </c>
      <c r="D2602" s="7">
        <v>45498.208333333336</v>
      </c>
      <c r="H2602" s="34" cm="1">
        <f t="array" ref="H2602">SUMPRODUCT(('ESB Networks Summary'!$C$5:$C$17384=Data!D2602)*('ESB Networks Summary'!$E$5:$E$17384))*1000*2-SUMPRODUCT(('ESB Networks Summary'!$C$5:$C$17384=Data!D2602)*('ESB Networks Summary'!$F$5:$F$17384))*1000*2</f>
        <v>14</v>
      </c>
      <c r="L2602" s="52">
        <f t="shared" si="283"/>
        <v>0</v>
      </c>
      <c r="M2602" s="5"/>
      <c r="O2602" s="96"/>
      <c r="R2602" s="99">
        <v>13.459</v>
      </c>
      <c r="S2602" s="99">
        <v>10.465</v>
      </c>
      <c r="T2602" s="30">
        <f t="shared" si="280"/>
        <v>0</v>
      </c>
      <c r="U2602" s="21">
        <f t="shared" si="284"/>
        <v>0</v>
      </c>
      <c r="V2602" s="21">
        <f t="shared" si="285"/>
        <v>0</v>
      </c>
      <c r="W2602" s="21">
        <f t="shared" si="286"/>
        <v>0</v>
      </c>
    </row>
    <row r="2603" spans="1:23">
      <c r="A2603" s="2">
        <f t="shared" si="281"/>
        <v>45474</v>
      </c>
      <c r="B2603" s="3">
        <f t="shared" si="282"/>
        <v>45498</v>
      </c>
      <c r="C2603" s="7">
        <v>45498.1875</v>
      </c>
      <c r="D2603" s="7">
        <v>45498.229166666664</v>
      </c>
      <c r="H2603" s="34" cm="1">
        <f t="array" ref="H2603">SUMPRODUCT(('ESB Networks Summary'!$C$5:$C$17384=Data!D2603)*('ESB Networks Summary'!$E$5:$E$17384))*1000*2-SUMPRODUCT(('ESB Networks Summary'!$C$5:$C$17384=Data!D2603)*('ESB Networks Summary'!$F$5:$F$17384))*1000*2</f>
        <v>8</v>
      </c>
      <c r="L2603" s="52">
        <f t="shared" si="283"/>
        <v>0</v>
      </c>
      <c r="M2603" s="5"/>
      <c r="O2603" s="96"/>
      <c r="R2603" s="99">
        <v>13.459</v>
      </c>
      <c r="S2603" s="99">
        <v>10.465</v>
      </c>
      <c r="T2603" s="30">
        <f t="shared" si="280"/>
        <v>0</v>
      </c>
      <c r="U2603" s="21">
        <f t="shared" si="284"/>
        <v>0</v>
      </c>
      <c r="V2603" s="21">
        <f t="shared" si="285"/>
        <v>0</v>
      </c>
      <c r="W2603" s="21">
        <f t="shared" si="286"/>
        <v>0</v>
      </c>
    </row>
    <row r="2604" spans="1:23">
      <c r="A2604" s="2">
        <f t="shared" si="281"/>
        <v>45474</v>
      </c>
      <c r="B2604" s="3">
        <f t="shared" si="282"/>
        <v>45498</v>
      </c>
      <c r="C2604" s="7">
        <v>45498.208333333336</v>
      </c>
      <c r="D2604" s="7">
        <v>45498.25</v>
      </c>
      <c r="H2604" s="34" cm="1">
        <f t="array" ref="H2604">SUMPRODUCT(('ESB Networks Summary'!$C$5:$C$17384=Data!D2604)*('ESB Networks Summary'!$E$5:$E$17384))*1000*2-SUMPRODUCT(('ESB Networks Summary'!$C$5:$C$17384=Data!D2604)*('ESB Networks Summary'!$F$5:$F$17384))*1000*2</f>
        <v>8</v>
      </c>
      <c r="L2604" s="52">
        <f t="shared" si="283"/>
        <v>0</v>
      </c>
      <c r="M2604" s="5"/>
      <c r="O2604" s="96"/>
      <c r="R2604" s="99">
        <v>14.931000000000001</v>
      </c>
      <c r="S2604" s="99">
        <v>11.937999999999999</v>
      </c>
      <c r="T2604" s="30">
        <f t="shared" si="280"/>
        <v>0</v>
      </c>
      <c r="U2604" s="21">
        <f t="shared" si="284"/>
        <v>0</v>
      </c>
      <c r="V2604" s="21">
        <f t="shared" si="285"/>
        <v>0</v>
      </c>
      <c r="W2604" s="21">
        <f t="shared" si="286"/>
        <v>0</v>
      </c>
    </row>
    <row r="2605" spans="1:23">
      <c r="A2605" s="2">
        <f t="shared" si="281"/>
        <v>45474</v>
      </c>
      <c r="B2605" s="3">
        <f t="shared" si="282"/>
        <v>45498</v>
      </c>
      <c r="C2605" s="7">
        <v>45498.229166666664</v>
      </c>
      <c r="D2605" s="7">
        <v>45498.270833333336</v>
      </c>
      <c r="H2605" s="34" cm="1">
        <f t="array" ref="H2605">SUMPRODUCT(('ESB Networks Summary'!$C$5:$C$17384=Data!D2605)*('ESB Networks Summary'!$E$5:$E$17384))*1000*2-SUMPRODUCT(('ESB Networks Summary'!$C$5:$C$17384=Data!D2605)*('ESB Networks Summary'!$F$5:$F$17384))*1000*2</f>
        <v>8</v>
      </c>
      <c r="L2605" s="52">
        <f t="shared" si="283"/>
        <v>0</v>
      </c>
      <c r="M2605" s="5"/>
      <c r="O2605" s="96"/>
      <c r="R2605" s="99">
        <v>14.931000000000001</v>
      </c>
      <c r="S2605" s="99">
        <v>11.937999999999999</v>
      </c>
      <c r="T2605" s="30">
        <f t="shared" si="280"/>
        <v>0</v>
      </c>
      <c r="U2605" s="21">
        <f t="shared" si="284"/>
        <v>0</v>
      </c>
      <c r="V2605" s="21">
        <f t="shared" si="285"/>
        <v>0</v>
      </c>
      <c r="W2605" s="21">
        <f t="shared" si="286"/>
        <v>0</v>
      </c>
    </row>
    <row r="2606" spans="1:23">
      <c r="A2606" s="2">
        <f t="shared" si="281"/>
        <v>45474</v>
      </c>
      <c r="B2606" s="3">
        <f t="shared" si="282"/>
        <v>45498</v>
      </c>
      <c r="C2606" s="7">
        <v>45498.25</v>
      </c>
      <c r="D2606" s="7">
        <v>45498.291666666664</v>
      </c>
      <c r="H2606" s="34" cm="1">
        <f t="array" ref="H2606">SUMPRODUCT(('ESB Networks Summary'!$C$5:$C$17384=Data!D2606)*('ESB Networks Summary'!$E$5:$E$17384))*1000*2-SUMPRODUCT(('ESB Networks Summary'!$C$5:$C$17384=Data!D2606)*('ESB Networks Summary'!$F$5:$F$17384))*1000*2</f>
        <v>12</v>
      </c>
      <c r="L2606" s="52">
        <f t="shared" si="283"/>
        <v>0</v>
      </c>
      <c r="M2606" s="5"/>
      <c r="O2606" s="96"/>
      <c r="R2606" s="99">
        <v>18.442</v>
      </c>
      <c r="S2606" s="99">
        <v>15.449000000000002</v>
      </c>
      <c r="T2606" s="30">
        <f t="shared" si="280"/>
        <v>0</v>
      </c>
      <c r="U2606" s="21">
        <f t="shared" si="284"/>
        <v>0</v>
      </c>
      <c r="V2606" s="21">
        <f t="shared" si="285"/>
        <v>0</v>
      </c>
      <c r="W2606" s="21">
        <f t="shared" si="286"/>
        <v>0</v>
      </c>
    </row>
    <row r="2607" spans="1:23">
      <c r="A2607" s="2">
        <f t="shared" si="281"/>
        <v>45474</v>
      </c>
      <c r="B2607" s="3">
        <f t="shared" si="282"/>
        <v>45498</v>
      </c>
      <c r="C2607" s="7">
        <v>45498.270833333336</v>
      </c>
      <c r="D2607" s="7">
        <v>45498.3125</v>
      </c>
      <c r="H2607" s="34" cm="1">
        <f t="array" ref="H2607">SUMPRODUCT(('ESB Networks Summary'!$C$5:$C$17384=Data!D2607)*('ESB Networks Summary'!$E$5:$E$17384))*1000*2-SUMPRODUCT(('ESB Networks Summary'!$C$5:$C$17384=Data!D2607)*('ESB Networks Summary'!$F$5:$F$17384))*1000*2</f>
        <v>4</v>
      </c>
      <c r="L2607" s="52">
        <f t="shared" si="283"/>
        <v>0</v>
      </c>
      <c r="M2607" s="5"/>
      <c r="O2607" s="96"/>
      <c r="R2607" s="99">
        <v>18.442</v>
      </c>
      <c r="S2607" s="99">
        <v>15.449000000000002</v>
      </c>
      <c r="T2607" s="30">
        <f t="shared" si="280"/>
        <v>0</v>
      </c>
      <c r="U2607" s="21">
        <f t="shared" si="284"/>
        <v>0</v>
      </c>
      <c r="V2607" s="21">
        <f t="shared" si="285"/>
        <v>0</v>
      </c>
      <c r="W2607" s="21">
        <f t="shared" si="286"/>
        <v>0</v>
      </c>
    </row>
    <row r="2608" spans="1:23">
      <c r="A2608" s="2">
        <f t="shared" si="281"/>
        <v>45474</v>
      </c>
      <c r="B2608" s="3">
        <f t="shared" si="282"/>
        <v>45498</v>
      </c>
      <c r="C2608" s="7">
        <v>45498.291666666664</v>
      </c>
      <c r="D2608" s="7">
        <v>45498.333333333336</v>
      </c>
      <c r="H2608" s="34" cm="1">
        <f t="array" ref="H2608">SUMPRODUCT(('ESB Networks Summary'!$C$5:$C$17384=Data!D2608)*('ESB Networks Summary'!$E$5:$E$17384))*1000*2-SUMPRODUCT(('ESB Networks Summary'!$C$5:$C$17384=Data!D2608)*('ESB Networks Summary'!$F$5:$F$17384))*1000*2</f>
        <v>2</v>
      </c>
      <c r="L2608" s="52">
        <f t="shared" si="283"/>
        <v>0</v>
      </c>
      <c r="M2608" s="5"/>
      <c r="O2608" s="96"/>
      <c r="R2608" s="99">
        <v>26.882999999999999</v>
      </c>
      <c r="S2608" s="99">
        <v>19.005000000000003</v>
      </c>
      <c r="T2608" s="30">
        <f t="shared" si="280"/>
        <v>0</v>
      </c>
      <c r="U2608" s="21">
        <f t="shared" si="284"/>
        <v>0</v>
      </c>
      <c r="V2608" s="21">
        <f t="shared" si="285"/>
        <v>0</v>
      </c>
      <c r="W2608" s="21">
        <f t="shared" si="286"/>
        <v>0</v>
      </c>
    </row>
    <row r="2609" spans="1:23">
      <c r="A2609" s="2">
        <f t="shared" si="281"/>
        <v>45474</v>
      </c>
      <c r="B2609" s="3">
        <f t="shared" si="282"/>
        <v>45498</v>
      </c>
      <c r="C2609" s="7">
        <v>45498.3125</v>
      </c>
      <c r="D2609" s="7">
        <v>45498.354166666664</v>
      </c>
      <c r="H2609" s="34" cm="1">
        <f t="array" ref="H2609">SUMPRODUCT(('ESB Networks Summary'!$C$5:$C$17384=Data!D2609)*('ESB Networks Summary'!$E$5:$E$17384))*1000*2-SUMPRODUCT(('ESB Networks Summary'!$C$5:$C$17384=Data!D2609)*('ESB Networks Summary'!$F$5:$F$17384))*1000*2</f>
        <v>0</v>
      </c>
      <c r="L2609" s="52">
        <f t="shared" si="283"/>
        <v>0</v>
      </c>
      <c r="M2609" s="5"/>
      <c r="O2609" s="96"/>
      <c r="R2609" s="99">
        <v>26.882999999999999</v>
      </c>
      <c r="S2609" s="99">
        <v>19.005000000000003</v>
      </c>
      <c r="T2609" s="30">
        <f t="shared" si="280"/>
        <v>0</v>
      </c>
      <c r="U2609" s="21">
        <f t="shared" si="284"/>
        <v>0</v>
      </c>
      <c r="V2609" s="21">
        <f t="shared" si="285"/>
        <v>0</v>
      </c>
      <c r="W2609" s="21">
        <f t="shared" si="286"/>
        <v>0</v>
      </c>
    </row>
    <row r="2610" spans="1:23">
      <c r="A2610" s="2">
        <f t="shared" si="281"/>
        <v>45474</v>
      </c>
      <c r="B2610" s="3">
        <f t="shared" si="282"/>
        <v>45498</v>
      </c>
      <c r="C2610" s="7">
        <v>45498.333333333336</v>
      </c>
      <c r="D2610" s="7">
        <v>45498.375</v>
      </c>
      <c r="H2610" s="34" cm="1">
        <f t="array" ref="H2610">SUMPRODUCT(('ESB Networks Summary'!$C$5:$C$17384=Data!D2610)*('ESB Networks Summary'!$E$5:$E$17384))*1000*2-SUMPRODUCT(('ESB Networks Summary'!$C$5:$C$17384=Data!D2610)*('ESB Networks Summary'!$F$5:$F$17384))*1000*2</f>
        <v>0</v>
      </c>
      <c r="L2610" s="52">
        <f t="shared" si="283"/>
        <v>0</v>
      </c>
      <c r="M2610" s="5"/>
      <c r="O2610" s="96"/>
      <c r="R2610" s="99">
        <v>26.092000000000002</v>
      </c>
      <c r="S2610" s="99">
        <v>18.215</v>
      </c>
      <c r="T2610" s="30">
        <f t="shared" si="280"/>
        <v>0</v>
      </c>
      <c r="U2610" s="21">
        <f t="shared" si="284"/>
        <v>0</v>
      </c>
      <c r="V2610" s="21">
        <f t="shared" si="285"/>
        <v>0</v>
      </c>
      <c r="W2610" s="21">
        <f t="shared" si="286"/>
        <v>0</v>
      </c>
    </row>
    <row r="2611" spans="1:23">
      <c r="A2611" s="2">
        <f t="shared" si="281"/>
        <v>45474</v>
      </c>
      <c r="B2611" s="3">
        <f t="shared" si="282"/>
        <v>45498</v>
      </c>
      <c r="C2611" s="7">
        <v>45498.354166666664</v>
      </c>
      <c r="D2611" s="7">
        <v>45498.395833333336</v>
      </c>
      <c r="H2611" s="34" cm="1">
        <f t="array" ref="H2611">SUMPRODUCT(('ESB Networks Summary'!$C$5:$C$17384=Data!D2611)*('ESB Networks Summary'!$E$5:$E$17384))*1000*2-SUMPRODUCT(('ESB Networks Summary'!$C$5:$C$17384=Data!D2611)*('ESB Networks Summary'!$F$5:$F$17384))*1000*2</f>
        <v>10</v>
      </c>
      <c r="L2611" s="52">
        <f t="shared" si="283"/>
        <v>0</v>
      </c>
      <c r="M2611" s="5"/>
      <c r="O2611" s="96"/>
      <c r="R2611" s="99">
        <v>26.092000000000002</v>
      </c>
      <c r="S2611" s="99">
        <v>18.215</v>
      </c>
      <c r="T2611" s="30">
        <f t="shared" si="280"/>
        <v>0</v>
      </c>
      <c r="U2611" s="21">
        <f t="shared" si="284"/>
        <v>0</v>
      </c>
      <c r="V2611" s="21">
        <f t="shared" si="285"/>
        <v>0</v>
      </c>
      <c r="W2611" s="21">
        <f t="shared" si="286"/>
        <v>0</v>
      </c>
    </row>
    <row r="2612" spans="1:23">
      <c r="A2612" s="2">
        <f t="shared" si="281"/>
        <v>45474</v>
      </c>
      <c r="B2612" s="3">
        <f t="shared" si="282"/>
        <v>45498</v>
      </c>
      <c r="C2612" s="7">
        <v>45498.375</v>
      </c>
      <c r="D2612" s="7">
        <v>45498.416666666664</v>
      </c>
      <c r="H2612" s="34" cm="1">
        <f t="array" ref="H2612">SUMPRODUCT(('ESB Networks Summary'!$C$5:$C$17384=Data!D2612)*('ESB Networks Summary'!$E$5:$E$17384))*1000*2-SUMPRODUCT(('ESB Networks Summary'!$C$5:$C$17384=Data!D2612)*('ESB Networks Summary'!$F$5:$F$17384))*1000*2</f>
        <v>4</v>
      </c>
      <c r="L2612" s="52">
        <f t="shared" si="283"/>
        <v>0</v>
      </c>
      <c r="M2612" s="5"/>
      <c r="O2612" s="96"/>
      <c r="R2612" s="99">
        <v>23.541</v>
      </c>
      <c r="S2612" s="99">
        <v>15.663</v>
      </c>
      <c r="T2612" s="30">
        <f t="shared" si="280"/>
        <v>0</v>
      </c>
      <c r="U2612" s="21">
        <f t="shared" si="284"/>
        <v>0</v>
      </c>
      <c r="V2612" s="21">
        <f t="shared" si="285"/>
        <v>0</v>
      </c>
      <c r="W2612" s="21">
        <f t="shared" si="286"/>
        <v>0</v>
      </c>
    </row>
    <row r="2613" spans="1:23">
      <c r="A2613" s="2">
        <f t="shared" si="281"/>
        <v>45474</v>
      </c>
      <c r="B2613" s="3">
        <f t="shared" si="282"/>
        <v>45498</v>
      </c>
      <c r="C2613" s="7">
        <v>45498.395833333336</v>
      </c>
      <c r="D2613" s="7">
        <v>45498.4375</v>
      </c>
      <c r="H2613" s="34" cm="1">
        <f t="array" ref="H2613">SUMPRODUCT(('ESB Networks Summary'!$C$5:$C$17384=Data!D2613)*('ESB Networks Summary'!$E$5:$E$17384))*1000*2-SUMPRODUCT(('ESB Networks Summary'!$C$5:$C$17384=Data!D2613)*('ESB Networks Summary'!$F$5:$F$17384))*1000*2</f>
        <v>8</v>
      </c>
      <c r="L2613" s="52">
        <f t="shared" si="283"/>
        <v>0</v>
      </c>
      <c r="M2613" s="5"/>
      <c r="O2613" s="96"/>
      <c r="R2613" s="99">
        <v>23.541</v>
      </c>
      <c r="S2613" s="99">
        <v>15.663</v>
      </c>
      <c r="T2613" s="30">
        <f t="shared" si="280"/>
        <v>0</v>
      </c>
      <c r="U2613" s="21">
        <f t="shared" si="284"/>
        <v>0</v>
      </c>
      <c r="V2613" s="21">
        <f t="shared" si="285"/>
        <v>0</v>
      </c>
      <c r="W2613" s="21">
        <f t="shared" si="286"/>
        <v>0</v>
      </c>
    </row>
    <row r="2614" spans="1:23">
      <c r="A2614" s="2">
        <f t="shared" si="281"/>
        <v>45474</v>
      </c>
      <c r="B2614" s="3">
        <f t="shared" si="282"/>
        <v>45498</v>
      </c>
      <c r="C2614" s="7">
        <v>45498.416666666664</v>
      </c>
      <c r="D2614" s="7">
        <v>45498.458333333336</v>
      </c>
      <c r="H2614" s="34" cm="1">
        <f t="array" ref="H2614">SUMPRODUCT(('ESB Networks Summary'!$C$5:$C$17384=Data!D2614)*('ESB Networks Summary'!$E$5:$E$17384))*1000*2-SUMPRODUCT(('ESB Networks Summary'!$C$5:$C$17384=Data!D2614)*('ESB Networks Summary'!$F$5:$F$17384))*1000*2</f>
        <v>-86</v>
      </c>
      <c r="L2614" s="52">
        <f t="shared" si="283"/>
        <v>0</v>
      </c>
      <c r="M2614" s="5"/>
      <c r="O2614" s="96"/>
      <c r="R2614" s="99">
        <v>23.643000000000001</v>
      </c>
      <c r="S2614" s="99">
        <v>15.766</v>
      </c>
      <c r="T2614" s="30">
        <f t="shared" si="280"/>
        <v>0</v>
      </c>
      <c r="U2614" s="21">
        <f t="shared" si="284"/>
        <v>0</v>
      </c>
      <c r="V2614" s="21">
        <f t="shared" si="285"/>
        <v>0</v>
      </c>
      <c r="W2614" s="21">
        <f t="shared" si="286"/>
        <v>0</v>
      </c>
    </row>
    <row r="2615" spans="1:23">
      <c r="A2615" s="2">
        <f t="shared" si="281"/>
        <v>45474</v>
      </c>
      <c r="B2615" s="3">
        <f t="shared" si="282"/>
        <v>45498</v>
      </c>
      <c r="C2615" s="7">
        <v>45498.4375</v>
      </c>
      <c r="D2615" s="7">
        <v>45498.479166666664</v>
      </c>
      <c r="H2615" s="34" cm="1">
        <f t="array" ref="H2615">SUMPRODUCT(('ESB Networks Summary'!$C$5:$C$17384=Data!D2615)*('ESB Networks Summary'!$E$5:$E$17384))*1000*2-SUMPRODUCT(('ESB Networks Summary'!$C$5:$C$17384=Data!D2615)*('ESB Networks Summary'!$F$5:$F$17384))*1000*2</f>
        <v>-1908</v>
      </c>
      <c r="L2615" s="52">
        <f t="shared" si="283"/>
        <v>0</v>
      </c>
      <c r="M2615" s="5"/>
      <c r="O2615" s="96"/>
      <c r="R2615" s="99">
        <v>23.643000000000001</v>
      </c>
      <c r="S2615" s="99">
        <v>15.766</v>
      </c>
      <c r="T2615" s="30">
        <f t="shared" si="280"/>
        <v>0</v>
      </c>
      <c r="U2615" s="21">
        <f t="shared" si="284"/>
        <v>0</v>
      </c>
      <c r="V2615" s="21">
        <f t="shared" si="285"/>
        <v>0</v>
      </c>
      <c r="W2615" s="21">
        <f t="shared" si="286"/>
        <v>0</v>
      </c>
    </row>
    <row r="2616" spans="1:23">
      <c r="A2616" s="2">
        <f t="shared" si="281"/>
        <v>45474</v>
      </c>
      <c r="B2616" s="3">
        <f t="shared" si="282"/>
        <v>45498</v>
      </c>
      <c r="C2616" s="7">
        <v>45498.458333333336</v>
      </c>
      <c r="D2616" s="7">
        <v>45498.5</v>
      </c>
      <c r="E2616" s="5">
        <v>76</v>
      </c>
      <c r="F2616" s="5">
        <v>-3.8</v>
      </c>
      <c r="G2616" s="5">
        <v>-1032.74</v>
      </c>
      <c r="H2616" s="34" cm="1">
        <f t="array" ref="H2616">SUMPRODUCT(('ESB Networks Summary'!$C$5:$C$17384=Data!D2616)*('ESB Networks Summary'!$E$5:$E$17384))*1000*2-SUMPRODUCT(('ESB Networks Summary'!$C$5:$C$17384=Data!D2616)*('ESB Networks Summary'!$F$5:$F$17384))*1000*2</f>
        <v>-1424</v>
      </c>
      <c r="I2616" s="5">
        <v>0</v>
      </c>
      <c r="J2616" s="5">
        <v>0</v>
      </c>
      <c r="K2616" s="17">
        <v>1</v>
      </c>
      <c r="L2616" s="52">
        <f t="shared" si="283"/>
        <v>0</v>
      </c>
      <c r="M2616" s="5">
        <v>0</v>
      </c>
      <c r="N2616" s="5">
        <v>365.2</v>
      </c>
      <c r="O2616" s="96"/>
      <c r="P2616" s="5">
        <v>1525.25999999999</v>
      </c>
      <c r="R2616" s="99">
        <v>22.591999999999999</v>
      </c>
      <c r="S2616" s="99">
        <v>14.715</v>
      </c>
      <c r="T2616" s="30">
        <f t="shared" si="280"/>
        <v>131.11999999999</v>
      </c>
      <c r="U2616" s="21">
        <f t="shared" si="284"/>
        <v>0</v>
      </c>
      <c r="V2616" s="21">
        <f t="shared" si="285"/>
        <v>-7.5983845499999994E-2</v>
      </c>
      <c r="W2616" s="21">
        <f t="shared" si="286"/>
        <v>0</v>
      </c>
    </row>
    <row r="2617" spans="1:23">
      <c r="A2617" s="2">
        <f t="shared" si="281"/>
        <v>45474</v>
      </c>
      <c r="B2617" s="3">
        <f t="shared" si="282"/>
        <v>45498</v>
      </c>
      <c r="C2617" s="7">
        <v>45498.479166666664</v>
      </c>
      <c r="D2617" s="7">
        <v>45498.520833333336</v>
      </c>
      <c r="E2617" s="5">
        <v>100</v>
      </c>
      <c r="F2617" s="5">
        <v>-14.0416666666666</v>
      </c>
      <c r="G2617" s="5">
        <v>-1176.18333333333</v>
      </c>
      <c r="H2617" s="34" cm="1">
        <f t="array" ref="H2617">SUMPRODUCT(('ESB Networks Summary'!$C$5:$C$17384=Data!D2617)*('ESB Networks Summary'!$E$5:$E$17384))*1000*2-SUMPRODUCT(('ESB Networks Summary'!$C$5:$C$17384=Data!D2617)*('ESB Networks Summary'!$F$5:$F$17384))*1000*2</f>
        <v>-1230</v>
      </c>
      <c r="I2617" s="5">
        <v>282.23333333333301</v>
      </c>
      <c r="J2617" s="5">
        <v>0</v>
      </c>
      <c r="K2617" s="17">
        <v>1</v>
      </c>
      <c r="L2617" s="52">
        <f t="shared" si="283"/>
        <v>0</v>
      </c>
      <c r="M2617" s="5">
        <v>0</v>
      </c>
      <c r="N2617" s="5">
        <v>676.86666666666599</v>
      </c>
      <c r="O2617" s="96"/>
      <c r="P2617" s="5">
        <v>1989.63333333333</v>
      </c>
      <c r="R2617" s="99">
        <v>22.591999999999999</v>
      </c>
      <c r="S2617" s="99">
        <v>14.715</v>
      </c>
      <c r="T2617" s="30">
        <f t="shared" si="280"/>
        <v>150.62500000000065</v>
      </c>
      <c r="U2617" s="21">
        <f t="shared" si="284"/>
        <v>0</v>
      </c>
      <c r="V2617" s="21">
        <f t="shared" si="285"/>
        <v>-8.6537688749999758E-2</v>
      </c>
      <c r="W2617" s="21">
        <f t="shared" si="286"/>
        <v>0</v>
      </c>
    </row>
    <row r="2618" spans="1:23">
      <c r="A2618" s="2">
        <f t="shared" si="281"/>
        <v>45474</v>
      </c>
      <c r="B2618" s="3">
        <f t="shared" si="282"/>
        <v>45498</v>
      </c>
      <c r="C2618" s="7">
        <v>45498.5</v>
      </c>
      <c r="D2618" s="7">
        <v>45498.541666666664</v>
      </c>
      <c r="E2618" s="5">
        <v>99.625</v>
      </c>
      <c r="F2618" s="5">
        <v>-129.23333333333301</v>
      </c>
      <c r="G2618" s="5">
        <v>-12.299999999999899</v>
      </c>
      <c r="H2618" s="34" cm="1">
        <f t="array" ref="H2618">SUMPRODUCT(('ESB Networks Summary'!$C$5:$C$17384=Data!D2618)*('ESB Networks Summary'!$E$5:$E$17384))*1000*2-SUMPRODUCT(('ESB Networks Summary'!$C$5:$C$17384=Data!D2618)*('ESB Networks Summary'!$F$5:$F$17384))*1000*2</f>
        <v>-64</v>
      </c>
      <c r="I2618" s="5">
        <v>199.95</v>
      </c>
      <c r="J2618" s="5">
        <v>0</v>
      </c>
      <c r="K2618" s="17">
        <v>1</v>
      </c>
      <c r="L2618" s="52">
        <f t="shared" si="283"/>
        <v>0</v>
      </c>
      <c r="M2618" s="5">
        <v>0</v>
      </c>
      <c r="N2618" s="5">
        <v>840.78333333333296</v>
      </c>
      <c r="O2618" s="96"/>
      <c r="P2618" s="5">
        <v>791.75833333333298</v>
      </c>
      <c r="R2618" s="99">
        <v>21.27</v>
      </c>
      <c r="S2618" s="99">
        <v>13.393000000000001</v>
      </c>
      <c r="T2618" s="30">
        <f t="shared" si="280"/>
        <v>67.908333333333076</v>
      </c>
      <c r="U2618" s="21">
        <f t="shared" si="284"/>
        <v>0</v>
      </c>
      <c r="V2618" s="21">
        <f t="shared" si="285"/>
        <v>-8.236694999999933E-4</v>
      </c>
      <c r="W2618" s="21">
        <f t="shared" si="286"/>
        <v>0</v>
      </c>
    </row>
    <row r="2619" spans="1:23">
      <c r="A2619" s="2">
        <f t="shared" si="281"/>
        <v>45474</v>
      </c>
      <c r="B2619" s="3">
        <f t="shared" si="282"/>
        <v>45498</v>
      </c>
      <c r="C2619" s="7">
        <v>45498.520833333336</v>
      </c>
      <c r="D2619" s="7">
        <v>45498.5625</v>
      </c>
      <c r="E2619" s="5">
        <v>99</v>
      </c>
      <c r="F2619" s="5">
        <v>134.78333333333299</v>
      </c>
      <c r="G2619" s="5">
        <v>-1.7333333333333301</v>
      </c>
      <c r="H2619" s="34" cm="1">
        <f t="array" ref="H2619">SUMPRODUCT(('ESB Networks Summary'!$C$5:$C$17384=Data!D2619)*('ESB Networks Summary'!$E$5:$E$17384))*1000*2-SUMPRODUCT(('ESB Networks Summary'!$C$5:$C$17384=Data!D2619)*('ESB Networks Summary'!$F$5:$F$17384))*1000*2</f>
        <v>4</v>
      </c>
      <c r="I2619" s="5">
        <v>0</v>
      </c>
      <c r="J2619" s="5">
        <v>0</v>
      </c>
      <c r="K2619" s="17">
        <v>1</v>
      </c>
      <c r="L2619" s="52">
        <f t="shared" si="283"/>
        <v>0</v>
      </c>
      <c r="M2619" s="5">
        <v>0</v>
      </c>
      <c r="N2619" s="5">
        <v>276.88333333333298</v>
      </c>
      <c r="O2619" s="96"/>
      <c r="P2619" s="5">
        <v>519.51666666666597</v>
      </c>
      <c r="R2619" s="99">
        <v>21.27</v>
      </c>
      <c r="S2619" s="99">
        <v>13.393000000000001</v>
      </c>
      <c r="T2619" s="30">
        <f t="shared" si="280"/>
        <v>106.11666666666665</v>
      </c>
      <c r="U2619" s="21">
        <f t="shared" si="284"/>
        <v>0</v>
      </c>
      <c r="V2619" s="21">
        <f t="shared" si="285"/>
        <v>-1.1607266666666645E-4</v>
      </c>
      <c r="W2619" s="21">
        <f t="shared" si="286"/>
        <v>0</v>
      </c>
    </row>
    <row r="2620" spans="1:23">
      <c r="A2620" s="2">
        <f t="shared" si="281"/>
        <v>45474</v>
      </c>
      <c r="B2620" s="3">
        <f t="shared" si="282"/>
        <v>45498</v>
      </c>
      <c r="C2620" s="7">
        <v>45498.541666666664</v>
      </c>
      <c r="D2620" s="7">
        <v>45498.583333333336</v>
      </c>
      <c r="E2620" s="5">
        <v>99.466666666666598</v>
      </c>
      <c r="F2620" s="5">
        <v>283.50833333333298</v>
      </c>
      <c r="G2620" s="5">
        <v>-22.9</v>
      </c>
      <c r="H2620" s="34" cm="1">
        <f t="array" ref="H2620">SUMPRODUCT(('ESB Networks Summary'!$C$5:$C$17384=Data!D2620)*('ESB Networks Summary'!$E$5:$E$17384))*1000*2-SUMPRODUCT(('ESB Networks Summary'!$C$5:$C$17384=Data!D2620)*('ESB Networks Summary'!$F$5:$F$17384))*1000*2</f>
        <v>-28</v>
      </c>
      <c r="I2620" s="5">
        <v>244.47499999999999</v>
      </c>
      <c r="J2620" s="5">
        <v>0</v>
      </c>
      <c r="K2620" s="17">
        <v>1</v>
      </c>
      <c r="L2620" s="52">
        <f t="shared" si="283"/>
        <v>0</v>
      </c>
      <c r="M2620" s="5">
        <v>0</v>
      </c>
      <c r="N2620" s="5">
        <v>540.57499999999902</v>
      </c>
      <c r="O2620" s="96"/>
      <c r="P2620" s="5">
        <v>940.80833333333305</v>
      </c>
      <c r="R2620" s="99">
        <v>20.374000000000002</v>
      </c>
      <c r="S2620" s="99">
        <v>12.497</v>
      </c>
      <c r="T2620" s="30">
        <f t="shared" si="280"/>
        <v>93.825000000001069</v>
      </c>
      <c r="U2620" s="21">
        <f t="shared" si="284"/>
        <v>0</v>
      </c>
      <c r="V2620" s="21">
        <f t="shared" si="285"/>
        <v>-1.4309065000000002E-3</v>
      </c>
      <c r="W2620" s="21">
        <f t="shared" si="286"/>
        <v>0</v>
      </c>
    </row>
    <row r="2621" spans="1:23">
      <c r="A2621" s="2">
        <f t="shared" si="281"/>
        <v>45474</v>
      </c>
      <c r="B2621" s="3">
        <f t="shared" si="282"/>
        <v>45498</v>
      </c>
      <c r="C2621" s="7">
        <v>45498.5625</v>
      </c>
      <c r="D2621" s="7">
        <v>45498.604166666664</v>
      </c>
      <c r="E2621" s="5">
        <v>100</v>
      </c>
      <c r="F2621" s="5">
        <v>-18.25</v>
      </c>
      <c r="G2621" s="5">
        <v>-79.241666666666603</v>
      </c>
      <c r="H2621" s="34" cm="1">
        <f t="array" ref="H2621">SUMPRODUCT(('ESB Networks Summary'!$C$5:$C$17384=Data!D2621)*('ESB Networks Summary'!$E$5:$E$17384))*1000*2-SUMPRODUCT(('ESB Networks Summary'!$C$5:$C$17384=Data!D2621)*('ESB Networks Summary'!$F$5:$F$17384))*1000*2</f>
        <v>-70</v>
      </c>
      <c r="I2621" s="5">
        <v>678.02499999999998</v>
      </c>
      <c r="J2621" s="5">
        <v>0</v>
      </c>
      <c r="K2621" s="17">
        <v>1</v>
      </c>
      <c r="L2621" s="52">
        <f t="shared" si="283"/>
        <v>0</v>
      </c>
      <c r="M2621" s="5">
        <v>0</v>
      </c>
      <c r="N2621" s="5">
        <v>1015.1083333333301</v>
      </c>
      <c r="O2621" s="96"/>
      <c r="P2621" s="5">
        <v>1127.00833333333</v>
      </c>
      <c r="R2621" s="99">
        <v>20.374000000000002</v>
      </c>
      <c r="S2621" s="99">
        <v>12.497</v>
      </c>
      <c r="T2621" s="30">
        <f t="shared" si="280"/>
        <v>50.908333333333417</v>
      </c>
      <c r="U2621" s="21">
        <f t="shared" si="284"/>
        <v>0</v>
      </c>
      <c r="V2621" s="21">
        <f t="shared" si="285"/>
        <v>-4.9514155416666619E-3</v>
      </c>
      <c r="W2621" s="21">
        <f t="shared" si="286"/>
        <v>0</v>
      </c>
    </row>
    <row r="2622" spans="1:23">
      <c r="A2622" s="2">
        <f t="shared" si="281"/>
        <v>45474</v>
      </c>
      <c r="B2622" s="3">
        <f t="shared" si="282"/>
        <v>45498</v>
      </c>
      <c r="C2622" s="7">
        <v>45498.583333333336</v>
      </c>
      <c r="D2622" s="7">
        <v>45498.625</v>
      </c>
      <c r="E2622" s="5">
        <v>100</v>
      </c>
      <c r="F2622" s="5">
        <v>-4.8333333333333304</v>
      </c>
      <c r="G2622" s="5">
        <v>-637.36666666666599</v>
      </c>
      <c r="H2622" s="34" cm="1">
        <f t="array" ref="H2622">SUMPRODUCT(('ESB Networks Summary'!$C$5:$C$17384=Data!D2622)*('ESB Networks Summary'!$E$5:$E$17384))*1000*2-SUMPRODUCT(('ESB Networks Summary'!$C$5:$C$17384=Data!D2622)*('ESB Networks Summary'!$F$5:$F$17384))*1000*2</f>
        <v>-686</v>
      </c>
      <c r="I2622" s="5">
        <v>482.23333333333301</v>
      </c>
      <c r="J2622" s="5">
        <v>0</v>
      </c>
      <c r="K2622" s="17">
        <v>1</v>
      </c>
      <c r="L2622" s="52">
        <f t="shared" si="283"/>
        <v>0</v>
      </c>
      <c r="M2622" s="5">
        <v>0</v>
      </c>
      <c r="N2622" s="5">
        <v>811</v>
      </c>
      <c r="O2622" s="96"/>
      <c r="P2622" s="5">
        <v>1532.06666666666</v>
      </c>
      <c r="R2622" s="99">
        <v>19.988</v>
      </c>
      <c r="S2622" s="99">
        <v>12.111000000000001</v>
      </c>
      <c r="T2622" s="30">
        <f t="shared" si="280"/>
        <v>88.533333333327349</v>
      </c>
      <c r="U2622" s="21">
        <f t="shared" si="284"/>
        <v>0</v>
      </c>
      <c r="V2622" s="21">
        <f t="shared" si="285"/>
        <v>-3.8595738499999956E-2</v>
      </c>
      <c r="W2622" s="21">
        <f t="shared" si="286"/>
        <v>0</v>
      </c>
    </row>
    <row r="2623" spans="1:23">
      <c r="A2623" s="2">
        <f t="shared" si="281"/>
        <v>45474</v>
      </c>
      <c r="B2623" s="3">
        <f t="shared" si="282"/>
        <v>45498</v>
      </c>
      <c r="C2623" s="7">
        <v>45498.604166666664</v>
      </c>
      <c r="D2623" s="7">
        <v>45498.645833333336</v>
      </c>
      <c r="E2623" s="5">
        <v>100</v>
      </c>
      <c r="F2623" s="5">
        <v>-4.7916666666666599</v>
      </c>
      <c r="G2623" s="5">
        <v>-2011.6416666666601</v>
      </c>
      <c r="H2623" s="34" cm="1">
        <f t="array" ref="H2623">SUMPRODUCT(('ESB Networks Summary'!$C$5:$C$17384=Data!D2623)*('ESB Networks Summary'!$E$5:$E$17384))*1000*2-SUMPRODUCT(('ESB Networks Summary'!$C$5:$C$17384=Data!D2623)*('ESB Networks Summary'!$F$5:$F$17384))*1000*2</f>
        <v>-2060</v>
      </c>
      <c r="I2623" s="5">
        <v>282</v>
      </c>
      <c r="J2623" s="5">
        <v>0</v>
      </c>
      <c r="K2623" s="17">
        <v>1</v>
      </c>
      <c r="L2623" s="52">
        <f t="shared" si="283"/>
        <v>0</v>
      </c>
      <c r="M2623" s="5">
        <v>0</v>
      </c>
      <c r="N2623" s="5">
        <v>804.63333333333298</v>
      </c>
      <c r="O2623" s="96"/>
      <c r="P2623" s="5">
        <v>3053.5666666666598</v>
      </c>
      <c r="R2623" s="99">
        <v>19.988</v>
      </c>
      <c r="S2623" s="99">
        <v>12.111000000000001</v>
      </c>
      <c r="T2623" s="30">
        <f t="shared" si="280"/>
        <v>242.0833333333334</v>
      </c>
      <c r="U2623" s="21">
        <f t="shared" si="284"/>
        <v>0</v>
      </c>
      <c r="V2623" s="21">
        <f t="shared" si="285"/>
        <v>-0.12181496112499961</v>
      </c>
      <c r="W2623" s="21">
        <f t="shared" si="286"/>
        <v>0</v>
      </c>
    </row>
    <row r="2624" spans="1:23">
      <c r="A2624" s="2">
        <f t="shared" si="281"/>
        <v>45474</v>
      </c>
      <c r="B2624" s="3">
        <f t="shared" si="282"/>
        <v>45498</v>
      </c>
      <c r="C2624" s="7">
        <v>45498.625</v>
      </c>
      <c r="D2624" s="7">
        <v>45498.666666666664</v>
      </c>
      <c r="E2624" s="5">
        <v>100</v>
      </c>
      <c r="F2624" s="5">
        <v>-3.8333333333333299</v>
      </c>
      <c r="G2624" s="5">
        <v>-2572.4416666666598</v>
      </c>
      <c r="H2624" s="34" cm="1">
        <f t="array" ref="H2624">SUMPRODUCT(('ESB Networks Summary'!$C$5:$C$17384=Data!D2624)*('ESB Networks Summary'!$E$5:$E$17384))*1000*2-SUMPRODUCT(('ESB Networks Summary'!$C$5:$C$17384=Data!D2624)*('ESB Networks Summary'!$F$5:$F$17384))*1000*2</f>
        <v>-2538</v>
      </c>
      <c r="I2624" s="5">
        <v>0</v>
      </c>
      <c r="J2624" s="5">
        <v>0</v>
      </c>
      <c r="K2624" s="17">
        <v>1</v>
      </c>
      <c r="L2624" s="52">
        <f t="shared" si="283"/>
        <v>0</v>
      </c>
      <c r="M2624" s="5">
        <v>0</v>
      </c>
      <c r="N2624" s="5">
        <v>489.18888888888802</v>
      </c>
      <c r="O2624" s="96"/>
      <c r="P2624" s="5">
        <v>2960.8916666666601</v>
      </c>
      <c r="R2624" s="99">
        <v>20.227</v>
      </c>
      <c r="S2624" s="99">
        <v>12.349</v>
      </c>
      <c r="T2624" s="30">
        <f t="shared" si="280"/>
        <v>-96.905555555554415</v>
      </c>
      <c r="U2624" s="21">
        <f t="shared" si="284"/>
        <v>0</v>
      </c>
      <c r="V2624" s="21">
        <f t="shared" si="285"/>
        <v>-0.1588354107083329</v>
      </c>
      <c r="W2624" s="21">
        <f t="shared" si="286"/>
        <v>0</v>
      </c>
    </row>
    <row r="2625" spans="1:23">
      <c r="A2625" s="2">
        <f t="shared" si="281"/>
        <v>45474</v>
      </c>
      <c r="B2625" s="3">
        <f t="shared" si="282"/>
        <v>45498</v>
      </c>
      <c r="C2625" s="7">
        <v>45498.645833333336</v>
      </c>
      <c r="D2625" s="7">
        <v>45498.6875</v>
      </c>
      <c r="E2625" s="5">
        <v>100</v>
      </c>
      <c r="F2625" s="5">
        <v>-32.449999999999903</v>
      </c>
      <c r="G2625" s="5">
        <v>-3205.6666666666601</v>
      </c>
      <c r="H2625" s="34" cm="1">
        <f t="array" ref="H2625">SUMPRODUCT(('ESB Networks Summary'!$C$5:$C$17384=Data!D2625)*('ESB Networks Summary'!$E$5:$E$17384))*1000*2-SUMPRODUCT(('ESB Networks Summary'!$C$5:$C$17384=Data!D2625)*('ESB Networks Summary'!$F$5:$F$17384))*1000*2</f>
        <v>-3188</v>
      </c>
      <c r="I2625" s="5">
        <v>328.4</v>
      </c>
      <c r="J2625" s="5">
        <v>0</v>
      </c>
      <c r="K2625" s="17">
        <v>1</v>
      </c>
      <c r="L2625" s="52">
        <f t="shared" si="283"/>
        <v>0</v>
      </c>
      <c r="M2625" s="5">
        <v>0</v>
      </c>
      <c r="N2625" s="5">
        <v>440.00833333333298</v>
      </c>
      <c r="O2625" s="96"/>
      <c r="P2625" s="5">
        <v>3801.875</v>
      </c>
      <c r="R2625" s="99">
        <v>20.227</v>
      </c>
      <c r="S2625" s="99">
        <v>12.349</v>
      </c>
      <c r="T2625" s="30">
        <f t="shared" si="280"/>
        <v>188.65000000000677</v>
      </c>
      <c r="U2625" s="21">
        <f t="shared" si="284"/>
        <v>0</v>
      </c>
      <c r="V2625" s="21">
        <f t="shared" si="285"/>
        <v>-0.19793388833333292</v>
      </c>
      <c r="W2625" s="21">
        <f t="shared" si="286"/>
        <v>0</v>
      </c>
    </row>
    <row r="2626" spans="1:23">
      <c r="A2626" s="2">
        <f t="shared" si="281"/>
        <v>45474</v>
      </c>
      <c r="B2626" s="3">
        <f t="shared" si="282"/>
        <v>45498</v>
      </c>
      <c r="C2626" s="7">
        <v>45498.666666666664</v>
      </c>
      <c r="D2626" s="7">
        <v>45498.708333333336</v>
      </c>
      <c r="E2626" s="5">
        <v>100</v>
      </c>
      <c r="F2626" s="5">
        <v>-3.9583333333333299</v>
      </c>
      <c r="G2626" s="5">
        <v>-944.92499999999995</v>
      </c>
      <c r="H2626" s="34" cm="1">
        <f t="array" ref="H2626">SUMPRODUCT(('ESB Networks Summary'!$C$5:$C$17384=Data!D2626)*('ESB Networks Summary'!$E$5:$E$17384))*1000*2-SUMPRODUCT(('ESB Networks Summary'!$C$5:$C$17384=Data!D2626)*('ESB Networks Summary'!$F$5:$F$17384))*1000*2</f>
        <v>-852</v>
      </c>
      <c r="I2626" s="5">
        <v>0</v>
      </c>
      <c r="J2626" s="5">
        <v>0</v>
      </c>
      <c r="K2626" s="17">
        <v>1</v>
      </c>
      <c r="L2626" s="52">
        <f t="shared" si="283"/>
        <v>0</v>
      </c>
      <c r="M2626" s="5">
        <v>0</v>
      </c>
      <c r="N2626" s="5">
        <v>59.566666666666599</v>
      </c>
      <c r="O2626" s="96"/>
      <c r="P2626" s="5">
        <v>1107.9083333333299</v>
      </c>
      <c r="R2626" s="99">
        <v>21.164999999999999</v>
      </c>
      <c r="S2626" s="99">
        <v>12.818000000000001</v>
      </c>
      <c r="T2626" s="30">
        <f t="shared" ref="T2626:T2689" si="287">P2626+G2626-N2626-F2626</f>
        <v>107.37499999999666</v>
      </c>
      <c r="U2626" s="21">
        <f t="shared" si="284"/>
        <v>0</v>
      </c>
      <c r="V2626" s="21">
        <f t="shared" si="285"/>
        <v>-6.056024325E-2</v>
      </c>
      <c r="W2626" s="21">
        <f t="shared" si="286"/>
        <v>0</v>
      </c>
    </row>
    <row r="2627" spans="1:23">
      <c r="A2627" s="2">
        <f t="shared" ref="A2627:A2690" si="288">DATE(YEAR(C2627),MONTH(C2627),1)</f>
        <v>45474</v>
      </c>
      <c r="B2627" s="3">
        <f t="shared" ref="B2627:B2690" si="289">DATE(YEAR(C2627),MONTH(C2627),DAY(C2627))</f>
        <v>45498</v>
      </c>
      <c r="C2627" s="7">
        <v>45498.6875</v>
      </c>
      <c r="D2627" s="7">
        <v>45498.729166666664</v>
      </c>
      <c r="E2627" s="5">
        <v>100</v>
      </c>
      <c r="F2627" s="5">
        <v>-32.199999999999903</v>
      </c>
      <c r="G2627" s="5">
        <v>-1018.66666666666</v>
      </c>
      <c r="H2627" s="34" cm="1">
        <f t="array" ref="H2627">SUMPRODUCT(('ESB Networks Summary'!$C$5:$C$17384=Data!D2627)*('ESB Networks Summary'!$E$5:$E$17384))*1000*2-SUMPRODUCT(('ESB Networks Summary'!$C$5:$C$17384=Data!D2627)*('ESB Networks Summary'!$F$5:$F$17384))*1000*2</f>
        <v>-1134</v>
      </c>
      <c r="I2627" s="5">
        <v>440.64166666666603</v>
      </c>
      <c r="J2627" s="5">
        <v>0</v>
      </c>
      <c r="K2627" s="17">
        <v>1</v>
      </c>
      <c r="L2627" s="52">
        <f t="shared" ref="L2627:L2690" si="290">IF(AND(K2627=2,K2626&lt;2),1,0)</f>
        <v>0</v>
      </c>
      <c r="M2627" s="5">
        <v>0</v>
      </c>
      <c r="N2627" s="5">
        <v>727.95833333333303</v>
      </c>
      <c r="O2627" s="96"/>
      <c r="P2627" s="5">
        <v>1833.2916666666599</v>
      </c>
      <c r="R2627" s="99">
        <v>21.164999999999999</v>
      </c>
      <c r="S2627" s="99">
        <v>12.818000000000001</v>
      </c>
      <c r="T2627" s="30">
        <f t="shared" si="287"/>
        <v>118.86666666666676</v>
      </c>
      <c r="U2627" s="21">
        <f t="shared" ref="U2627:U2690" si="291">IF(G2627&gt;0, G2627/1000*R2627/2,0)/100</f>
        <v>0</v>
      </c>
      <c r="V2627" s="21">
        <f t="shared" ref="V2627:V2690" si="292">IF(G2627&lt;0, G2627/1000*S2627/2,0)/100</f>
        <v>-6.5286346666666245E-2</v>
      </c>
      <c r="W2627" s="21">
        <f t="shared" ref="W2627:W2690" si="293">IF(J2627&gt;P2627,J2627/1000/2*R2627/100,0)</f>
        <v>0</v>
      </c>
    </row>
    <row r="2628" spans="1:23">
      <c r="A2628" s="2">
        <f t="shared" si="288"/>
        <v>45474</v>
      </c>
      <c r="B2628" s="3">
        <f t="shared" si="289"/>
        <v>45498</v>
      </c>
      <c r="C2628" s="7">
        <v>45498.708333333336</v>
      </c>
      <c r="D2628" s="7">
        <v>45498.75</v>
      </c>
      <c r="E2628" s="5">
        <v>100</v>
      </c>
      <c r="F2628" s="5">
        <v>-0.16666666666666599</v>
      </c>
      <c r="G2628" s="5">
        <v>-3298.0444444444402</v>
      </c>
      <c r="H2628" s="34" cm="1">
        <f t="array" ref="H2628">SUMPRODUCT(('ESB Networks Summary'!$C$5:$C$17384=Data!D2628)*('ESB Networks Summary'!$E$5:$E$17384))*1000*2-SUMPRODUCT(('ESB Networks Summary'!$C$5:$C$17384=Data!D2628)*('ESB Networks Summary'!$F$5:$F$17384))*1000*2</f>
        <v>-3230</v>
      </c>
      <c r="I2628" s="5">
        <v>0</v>
      </c>
      <c r="J2628" s="5">
        <v>0</v>
      </c>
      <c r="K2628" s="17">
        <v>1</v>
      </c>
      <c r="L2628" s="52">
        <f t="shared" si="290"/>
        <v>0</v>
      </c>
      <c r="M2628" s="5">
        <v>0</v>
      </c>
      <c r="N2628" s="5">
        <v>185.35555555555499</v>
      </c>
      <c r="O2628" s="96"/>
      <c r="P2628" s="5">
        <v>3883.2777777777701</v>
      </c>
      <c r="R2628" s="99">
        <v>23.073</v>
      </c>
      <c r="S2628" s="99">
        <v>14.727</v>
      </c>
      <c r="T2628" s="30">
        <f t="shared" si="287"/>
        <v>400.04444444444164</v>
      </c>
      <c r="U2628" s="21">
        <f t="shared" si="291"/>
        <v>0</v>
      </c>
      <c r="V2628" s="21">
        <f t="shared" si="292"/>
        <v>-0.24285150266666636</v>
      </c>
      <c r="W2628" s="21">
        <f t="shared" si="293"/>
        <v>0</v>
      </c>
    </row>
    <row r="2629" spans="1:23">
      <c r="A2629" s="2">
        <f t="shared" si="288"/>
        <v>45474</v>
      </c>
      <c r="B2629" s="3">
        <f t="shared" si="289"/>
        <v>45498</v>
      </c>
      <c r="C2629" s="7">
        <v>45498.729166666664</v>
      </c>
      <c r="D2629" s="7">
        <v>45498.770833333336</v>
      </c>
      <c r="E2629" s="5">
        <v>100</v>
      </c>
      <c r="F2629" s="5">
        <v>-31.375</v>
      </c>
      <c r="G2629" s="5">
        <v>-1675.4749999999999</v>
      </c>
      <c r="H2629" s="34" cm="1">
        <f t="array" ref="H2629">SUMPRODUCT(('ESB Networks Summary'!$C$5:$C$17384=Data!D2629)*('ESB Networks Summary'!$E$5:$E$17384))*1000*2-SUMPRODUCT(('ESB Networks Summary'!$C$5:$C$17384=Data!D2629)*('ESB Networks Summary'!$F$5:$F$17384))*1000*2</f>
        <v>-1812</v>
      </c>
      <c r="I2629" s="5">
        <v>248.833333333333</v>
      </c>
      <c r="J2629" s="5">
        <v>0</v>
      </c>
      <c r="K2629" s="17">
        <v>1</v>
      </c>
      <c r="L2629" s="52">
        <f t="shared" si="290"/>
        <v>0</v>
      </c>
      <c r="M2629" s="5">
        <v>0</v>
      </c>
      <c r="N2629" s="5">
        <v>340.25</v>
      </c>
      <c r="O2629" s="96"/>
      <c r="P2629" s="5">
        <v>2223.7666666666601</v>
      </c>
      <c r="R2629" s="99">
        <v>23.073</v>
      </c>
      <c r="S2629" s="99">
        <v>14.727</v>
      </c>
      <c r="T2629" s="30">
        <f t="shared" si="287"/>
        <v>239.41666666666015</v>
      </c>
      <c r="U2629" s="21">
        <f t="shared" si="291"/>
        <v>0</v>
      </c>
      <c r="V2629" s="21">
        <f t="shared" si="292"/>
        <v>-0.123373601625</v>
      </c>
      <c r="W2629" s="21">
        <f t="shared" si="293"/>
        <v>0</v>
      </c>
    </row>
    <row r="2630" spans="1:23">
      <c r="A2630" s="2">
        <f t="shared" si="288"/>
        <v>45474</v>
      </c>
      <c r="B2630" s="3">
        <f t="shared" si="289"/>
        <v>45498</v>
      </c>
      <c r="C2630" s="7">
        <v>45498.75</v>
      </c>
      <c r="D2630" s="7">
        <v>45498.791666666664</v>
      </c>
      <c r="E2630" s="5">
        <v>99.399999999999906</v>
      </c>
      <c r="F2630" s="5">
        <v>288.3</v>
      </c>
      <c r="G2630" s="5">
        <v>-548.96666666666601</v>
      </c>
      <c r="H2630" s="34" cm="1">
        <f t="array" ref="H2630">SUMPRODUCT(('ESB Networks Summary'!$C$5:$C$17384=Data!D2630)*('ESB Networks Summary'!$E$5:$E$17384))*1000*2-SUMPRODUCT(('ESB Networks Summary'!$C$5:$C$17384=Data!D2630)*('ESB Networks Summary'!$F$5:$F$17384))*1000*2</f>
        <v>-568</v>
      </c>
      <c r="I2630" s="5">
        <v>469</v>
      </c>
      <c r="J2630" s="5">
        <v>0</v>
      </c>
      <c r="K2630" s="17">
        <v>1</v>
      </c>
      <c r="L2630" s="52">
        <f t="shared" si="290"/>
        <v>0</v>
      </c>
      <c r="M2630" s="5">
        <v>0</v>
      </c>
      <c r="N2630" s="5">
        <v>666</v>
      </c>
      <c r="O2630" s="96"/>
      <c r="P2630" s="5">
        <v>1748.7</v>
      </c>
      <c r="R2630" s="99">
        <v>23.475999999999999</v>
      </c>
      <c r="S2630" s="99">
        <v>15.599</v>
      </c>
      <c r="T2630" s="30">
        <f t="shared" si="287"/>
        <v>245.43333333333402</v>
      </c>
      <c r="U2630" s="21">
        <f t="shared" si="291"/>
        <v>0</v>
      </c>
      <c r="V2630" s="21">
        <f t="shared" si="292"/>
        <v>-4.281665516666662E-2</v>
      </c>
      <c r="W2630" s="21">
        <f t="shared" si="293"/>
        <v>0</v>
      </c>
    </row>
    <row r="2631" spans="1:23">
      <c r="A2631" s="2">
        <f t="shared" si="288"/>
        <v>45474</v>
      </c>
      <c r="B2631" s="3">
        <f t="shared" si="289"/>
        <v>45498</v>
      </c>
      <c r="C2631" s="7">
        <v>45498.770833333336</v>
      </c>
      <c r="D2631" s="7">
        <v>45498.8125</v>
      </c>
      <c r="E2631" s="5">
        <v>99.6666666666666</v>
      </c>
      <c r="F2631" s="5">
        <v>93.8333333333333</v>
      </c>
      <c r="G2631" s="5">
        <v>-138.38333333333301</v>
      </c>
      <c r="H2631" s="34" cm="1">
        <f t="array" ref="H2631">SUMPRODUCT(('ESB Networks Summary'!$C$5:$C$17384=Data!D2631)*('ESB Networks Summary'!$E$5:$E$17384))*1000*2-SUMPRODUCT(('ESB Networks Summary'!$C$5:$C$17384=Data!D2631)*('ESB Networks Summary'!$F$5:$F$17384))*1000*2</f>
        <v>-204</v>
      </c>
      <c r="I2631" s="5">
        <v>1308.0416666666599</v>
      </c>
      <c r="J2631" s="5">
        <v>0</v>
      </c>
      <c r="K2631" s="17">
        <v>1</v>
      </c>
      <c r="L2631" s="52">
        <f t="shared" si="290"/>
        <v>0</v>
      </c>
      <c r="M2631" s="5">
        <v>0</v>
      </c>
      <c r="N2631" s="5">
        <v>1617.4666666666601</v>
      </c>
      <c r="O2631" s="96"/>
      <c r="P2631" s="5">
        <v>2022.61666666666</v>
      </c>
      <c r="R2631" s="99">
        <v>23.475999999999999</v>
      </c>
      <c r="S2631" s="99">
        <v>15.599</v>
      </c>
      <c r="T2631" s="30">
        <f t="shared" si="287"/>
        <v>172.93333333333356</v>
      </c>
      <c r="U2631" s="21">
        <f t="shared" si="291"/>
        <v>0</v>
      </c>
      <c r="V2631" s="21">
        <f t="shared" si="292"/>
        <v>-1.0793208083333309E-2</v>
      </c>
      <c r="W2631" s="21">
        <f t="shared" si="293"/>
        <v>0</v>
      </c>
    </row>
    <row r="2632" spans="1:23">
      <c r="A2632" s="2">
        <f t="shared" si="288"/>
        <v>45474</v>
      </c>
      <c r="B2632" s="3">
        <f t="shared" si="289"/>
        <v>45498</v>
      </c>
      <c r="C2632" s="7">
        <v>45498.791666666664</v>
      </c>
      <c r="D2632" s="7">
        <v>45498.833333333336</v>
      </c>
      <c r="E2632" s="5">
        <v>100</v>
      </c>
      <c r="F2632" s="5">
        <v>-12.75</v>
      </c>
      <c r="G2632" s="5">
        <v>-877.08333333333303</v>
      </c>
      <c r="H2632" s="34" cm="1">
        <f t="array" ref="H2632">SUMPRODUCT(('ESB Networks Summary'!$C$5:$C$17384=Data!D2632)*('ESB Networks Summary'!$E$5:$E$17384))*1000*2-SUMPRODUCT(('ESB Networks Summary'!$C$5:$C$17384=Data!D2632)*('ESB Networks Summary'!$F$5:$F$17384))*1000*2</f>
        <v>-742</v>
      </c>
      <c r="I2632" s="5">
        <v>0</v>
      </c>
      <c r="J2632" s="5">
        <v>0</v>
      </c>
      <c r="K2632" s="17">
        <v>1</v>
      </c>
      <c r="L2632" s="52">
        <f t="shared" si="290"/>
        <v>0</v>
      </c>
      <c r="M2632" s="5">
        <v>0</v>
      </c>
      <c r="N2632" s="5">
        <v>145.85</v>
      </c>
      <c r="O2632" s="96"/>
      <c r="P2632" s="5">
        <v>989.90833333333296</v>
      </c>
      <c r="R2632" s="99">
        <v>23.36</v>
      </c>
      <c r="S2632" s="99">
        <v>15.481999999999999</v>
      </c>
      <c r="T2632" s="30">
        <f t="shared" si="287"/>
        <v>-20.275000000000063</v>
      </c>
      <c r="U2632" s="21">
        <f t="shared" si="291"/>
        <v>0</v>
      </c>
      <c r="V2632" s="21">
        <f t="shared" si="292"/>
        <v>-6.7895020833333306E-2</v>
      </c>
      <c r="W2632" s="21">
        <f t="shared" si="293"/>
        <v>0</v>
      </c>
    </row>
    <row r="2633" spans="1:23">
      <c r="A2633" s="2">
        <f t="shared" si="288"/>
        <v>45474</v>
      </c>
      <c r="B2633" s="3">
        <f t="shared" si="289"/>
        <v>45498</v>
      </c>
      <c r="C2633" s="7">
        <v>45498.8125</v>
      </c>
      <c r="D2633" s="7">
        <v>45498.854166666664</v>
      </c>
      <c r="E2633" s="5">
        <v>100</v>
      </c>
      <c r="F2633" s="5">
        <v>-1.5833333333333299</v>
      </c>
      <c r="G2633" s="5">
        <v>-52.9</v>
      </c>
      <c r="H2633" s="34" cm="1">
        <f t="array" ref="H2633">SUMPRODUCT(('ESB Networks Summary'!$C$5:$C$17384=Data!D2633)*('ESB Networks Summary'!$E$5:$E$17384))*1000*2-SUMPRODUCT(('ESB Networks Summary'!$C$5:$C$17384=Data!D2633)*('ESB Networks Summary'!$F$5:$F$17384))*1000*2</f>
        <v>-44</v>
      </c>
      <c r="I2633" s="5">
        <v>67.066666666666606</v>
      </c>
      <c r="J2633" s="5">
        <v>0</v>
      </c>
      <c r="K2633" s="17">
        <v>1</v>
      </c>
      <c r="L2633" s="52">
        <f t="shared" si="290"/>
        <v>0</v>
      </c>
      <c r="M2633" s="5">
        <v>0</v>
      </c>
      <c r="N2633" s="5">
        <v>185.35</v>
      </c>
      <c r="O2633" s="96"/>
      <c r="P2633" s="5">
        <v>310.76666666666603</v>
      </c>
      <c r="R2633" s="99">
        <v>23.36</v>
      </c>
      <c r="S2633" s="99">
        <v>15.481999999999999</v>
      </c>
      <c r="T2633" s="30">
        <f t="shared" si="287"/>
        <v>74.099999999999383</v>
      </c>
      <c r="U2633" s="21">
        <f t="shared" si="291"/>
        <v>0</v>
      </c>
      <c r="V2633" s="21">
        <f t="shared" si="292"/>
        <v>-4.0949889999999994E-3</v>
      </c>
      <c r="W2633" s="21">
        <f t="shared" si="293"/>
        <v>0</v>
      </c>
    </row>
    <row r="2634" spans="1:23">
      <c r="A2634" s="2">
        <f t="shared" si="288"/>
        <v>45474</v>
      </c>
      <c r="B2634" s="3">
        <f t="shared" si="289"/>
        <v>45498</v>
      </c>
      <c r="C2634" s="7">
        <v>45498.833333333336</v>
      </c>
      <c r="D2634" s="7">
        <v>45498.875</v>
      </c>
      <c r="E2634" s="5">
        <v>100</v>
      </c>
      <c r="F2634" s="5">
        <v>-117.383333333333</v>
      </c>
      <c r="G2634" s="5">
        <v>-5.2666666666666604</v>
      </c>
      <c r="H2634" s="34" cm="1">
        <f t="array" ref="H2634">SUMPRODUCT(('ESB Networks Summary'!$C$5:$C$17384=Data!D2634)*('ESB Networks Summary'!$E$5:$E$17384))*1000*2-SUMPRODUCT(('ESB Networks Summary'!$C$5:$C$17384=Data!D2634)*('ESB Networks Summary'!$F$5:$F$17384))*1000*2</f>
        <v>0</v>
      </c>
      <c r="I2634" s="5">
        <v>0.95833333333333304</v>
      </c>
      <c r="J2634" s="5">
        <v>0</v>
      </c>
      <c r="K2634" s="17">
        <v>1</v>
      </c>
      <c r="L2634" s="52">
        <f t="shared" si="290"/>
        <v>0</v>
      </c>
      <c r="M2634" s="5">
        <v>0</v>
      </c>
      <c r="N2634" s="5">
        <v>68.683333333333294</v>
      </c>
      <c r="O2634" s="96"/>
      <c r="P2634" s="5">
        <v>101.591666666666</v>
      </c>
      <c r="R2634" s="99">
        <v>23.253999999999998</v>
      </c>
      <c r="S2634" s="99">
        <v>15.375999999999999</v>
      </c>
      <c r="T2634" s="30">
        <f t="shared" si="287"/>
        <v>145.02499999999904</v>
      </c>
      <c r="U2634" s="21">
        <f t="shared" si="291"/>
        <v>0</v>
      </c>
      <c r="V2634" s="21">
        <f t="shared" si="292"/>
        <v>-4.0490133333333288E-4</v>
      </c>
      <c r="W2634" s="21">
        <f t="shared" si="293"/>
        <v>0</v>
      </c>
    </row>
    <row r="2635" spans="1:23">
      <c r="A2635" s="2">
        <f t="shared" si="288"/>
        <v>45474</v>
      </c>
      <c r="B2635" s="3">
        <f t="shared" si="289"/>
        <v>45498</v>
      </c>
      <c r="C2635" s="7">
        <v>45498.854166666664</v>
      </c>
      <c r="D2635" s="7">
        <v>45498.895833333336</v>
      </c>
      <c r="E2635" s="5">
        <v>99.1666666666666</v>
      </c>
      <c r="F2635" s="5">
        <v>-208.46666666666599</v>
      </c>
      <c r="G2635" s="5">
        <v>-0.625</v>
      </c>
      <c r="H2635" s="34" cm="1">
        <f t="array" ref="H2635">SUMPRODUCT(('ESB Networks Summary'!$C$5:$C$17384=Data!D2635)*('ESB Networks Summary'!$E$5:$E$17384))*1000*2-SUMPRODUCT(('ESB Networks Summary'!$C$5:$C$17384=Data!D2635)*('ESB Networks Summary'!$F$5:$F$17384))*1000*2</f>
        <v>2</v>
      </c>
      <c r="I2635" s="5">
        <v>0</v>
      </c>
      <c r="J2635" s="5">
        <v>0</v>
      </c>
      <c r="K2635" s="17">
        <v>1</v>
      </c>
      <c r="L2635" s="52">
        <f t="shared" si="290"/>
        <v>0</v>
      </c>
      <c r="M2635" s="5">
        <v>0</v>
      </c>
      <c r="N2635" s="5">
        <v>39.983333333333299</v>
      </c>
      <c r="O2635" s="96"/>
      <c r="P2635" s="5">
        <v>31.55</v>
      </c>
      <c r="R2635" s="99">
        <v>23.253999999999998</v>
      </c>
      <c r="S2635" s="99">
        <v>15.375999999999999</v>
      </c>
      <c r="T2635" s="30">
        <f t="shared" si="287"/>
        <v>199.40833333333268</v>
      </c>
      <c r="U2635" s="21">
        <f t="shared" si="291"/>
        <v>0</v>
      </c>
      <c r="V2635" s="21">
        <f t="shared" si="292"/>
        <v>-4.8050000000000002E-5</v>
      </c>
      <c r="W2635" s="21">
        <f t="shared" si="293"/>
        <v>0</v>
      </c>
    </row>
    <row r="2636" spans="1:23">
      <c r="A2636" s="2">
        <f t="shared" si="288"/>
        <v>45474</v>
      </c>
      <c r="B2636" s="3">
        <f t="shared" si="289"/>
        <v>45498</v>
      </c>
      <c r="C2636" s="7">
        <v>45498.875</v>
      </c>
      <c r="D2636" s="7">
        <v>45498.916666666664</v>
      </c>
      <c r="E2636" s="5">
        <v>99</v>
      </c>
      <c r="F2636" s="5">
        <v>-188.666666666666</v>
      </c>
      <c r="G2636" s="5">
        <v>-1.0333333333333301</v>
      </c>
      <c r="H2636" s="34" cm="1">
        <f t="array" ref="H2636">SUMPRODUCT(('ESB Networks Summary'!$C$5:$C$17384=Data!D2636)*('ESB Networks Summary'!$E$5:$E$17384))*1000*2-SUMPRODUCT(('ESB Networks Summary'!$C$5:$C$17384=Data!D2636)*('ESB Networks Summary'!$F$5:$F$17384))*1000*2</f>
        <v>4</v>
      </c>
      <c r="I2636" s="5">
        <v>0</v>
      </c>
      <c r="J2636" s="5">
        <v>0</v>
      </c>
      <c r="K2636" s="17">
        <v>1</v>
      </c>
      <c r="L2636" s="52">
        <f t="shared" si="290"/>
        <v>0</v>
      </c>
      <c r="M2636" s="5">
        <v>0</v>
      </c>
      <c r="N2636" s="5">
        <v>21.233333333333299</v>
      </c>
      <c r="O2636" s="96"/>
      <c r="P2636" s="5">
        <v>16.2083333333333</v>
      </c>
      <c r="R2636" s="99">
        <v>21.841000000000001</v>
      </c>
      <c r="S2636" s="99">
        <v>13.963999999999999</v>
      </c>
      <c r="T2636" s="30">
        <f t="shared" si="287"/>
        <v>182.60833333333267</v>
      </c>
      <c r="U2636" s="21">
        <f t="shared" si="291"/>
        <v>0</v>
      </c>
      <c r="V2636" s="21">
        <f t="shared" si="292"/>
        <v>-7.2147333333333103E-5</v>
      </c>
      <c r="W2636" s="21">
        <f t="shared" si="293"/>
        <v>0</v>
      </c>
    </row>
    <row r="2637" spans="1:23">
      <c r="A2637" s="2">
        <f t="shared" si="288"/>
        <v>45474</v>
      </c>
      <c r="B2637" s="3">
        <f t="shared" si="289"/>
        <v>45498</v>
      </c>
      <c r="C2637" s="7">
        <v>45498.895833333336</v>
      </c>
      <c r="D2637" s="7">
        <v>45498.9375</v>
      </c>
      <c r="E2637" s="5">
        <v>98.233333333333306</v>
      </c>
      <c r="F2637" s="5">
        <v>-191.333333333333</v>
      </c>
      <c r="G2637" s="5">
        <v>-1.0333333333333301</v>
      </c>
      <c r="H2637" s="34" cm="1">
        <f t="array" ref="H2637">SUMPRODUCT(('ESB Networks Summary'!$C$5:$C$17384=Data!D2637)*('ESB Networks Summary'!$E$5:$E$17384))*1000*2-SUMPRODUCT(('ESB Networks Summary'!$C$5:$C$17384=Data!D2637)*('ESB Networks Summary'!$F$5:$F$17384))*1000*2</f>
        <v>2</v>
      </c>
      <c r="I2637" s="5">
        <v>0</v>
      </c>
      <c r="J2637" s="5">
        <v>0</v>
      </c>
      <c r="K2637" s="17">
        <v>1</v>
      </c>
      <c r="L2637" s="52">
        <f t="shared" si="290"/>
        <v>0</v>
      </c>
      <c r="M2637" s="5">
        <v>0</v>
      </c>
      <c r="N2637" s="5">
        <v>31.033333333333299</v>
      </c>
      <c r="O2637" s="96"/>
      <c r="P2637" s="5">
        <v>1.43333333333333</v>
      </c>
      <c r="R2637" s="99">
        <v>21.841000000000001</v>
      </c>
      <c r="S2637" s="99">
        <v>13.963999999999999</v>
      </c>
      <c r="T2637" s="30">
        <f t="shared" si="287"/>
        <v>160.6999999999997</v>
      </c>
      <c r="U2637" s="21">
        <f t="shared" si="291"/>
        <v>0</v>
      </c>
      <c r="V2637" s="21">
        <f t="shared" si="292"/>
        <v>-7.2147333333333103E-5</v>
      </c>
      <c r="W2637" s="21">
        <f t="shared" si="293"/>
        <v>0</v>
      </c>
    </row>
    <row r="2638" spans="1:23">
      <c r="A2638" s="2">
        <f t="shared" si="288"/>
        <v>45474</v>
      </c>
      <c r="B2638" s="3">
        <f t="shared" si="289"/>
        <v>45498</v>
      </c>
      <c r="C2638" s="7">
        <v>45498.916666666664</v>
      </c>
      <c r="D2638" s="7">
        <v>45498.958333333336</v>
      </c>
      <c r="E2638" s="5">
        <v>98</v>
      </c>
      <c r="F2638" s="5">
        <v>-176.458333333333</v>
      </c>
      <c r="G2638" s="5">
        <v>-1.8916666666666599</v>
      </c>
      <c r="H2638" s="34" cm="1">
        <f t="array" ref="H2638">SUMPRODUCT(('ESB Networks Summary'!$C$5:$C$17384=Data!D2638)*('ESB Networks Summary'!$E$5:$E$17384))*1000*2-SUMPRODUCT(('ESB Networks Summary'!$C$5:$C$17384=Data!D2638)*('ESB Networks Summary'!$F$5:$F$17384))*1000*2</f>
        <v>4</v>
      </c>
      <c r="I2638" s="5">
        <v>0</v>
      </c>
      <c r="J2638" s="5">
        <v>0</v>
      </c>
      <c r="K2638" s="17">
        <v>1</v>
      </c>
      <c r="L2638" s="52">
        <f t="shared" si="290"/>
        <v>0</v>
      </c>
      <c r="M2638" s="5">
        <v>0</v>
      </c>
      <c r="N2638" s="5">
        <v>0</v>
      </c>
      <c r="O2638" s="96"/>
      <c r="P2638" s="5">
        <v>0</v>
      </c>
      <c r="R2638" s="99">
        <v>13.533000000000001</v>
      </c>
      <c r="S2638" s="99">
        <v>10.539</v>
      </c>
      <c r="T2638" s="30">
        <f t="shared" si="287"/>
        <v>174.56666666666635</v>
      </c>
      <c r="U2638" s="21">
        <f t="shared" si="291"/>
        <v>0</v>
      </c>
      <c r="V2638" s="21">
        <f t="shared" si="292"/>
        <v>-9.968137499999965E-5</v>
      </c>
      <c r="W2638" s="21">
        <f t="shared" si="293"/>
        <v>0</v>
      </c>
    </row>
    <row r="2639" spans="1:23">
      <c r="A2639" s="2">
        <f t="shared" si="288"/>
        <v>45474</v>
      </c>
      <c r="B2639" s="3">
        <f t="shared" si="289"/>
        <v>45498</v>
      </c>
      <c r="C2639" s="7">
        <v>45498.9375</v>
      </c>
      <c r="D2639" s="7">
        <v>45498.979166666664</v>
      </c>
      <c r="E2639" s="5">
        <v>97.433333333333294</v>
      </c>
      <c r="F2639" s="5">
        <v>-192.083333333333</v>
      </c>
      <c r="G2639" s="5">
        <v>-5.5555555555555497E-2</v>
      </c>
      <c r="H2639" s="34" cm="1">
        <f t="array" ref="H2639">SUMPRODUCT(('ESB Networks Summary'!$C$5:$C$17384=Data!D2639)*('ESB Networks Summary'!$E$5:$E$17384))*1000*2-SUMPRODUCT(('ESB Networks Summary'!$C$5:$C$17384=Data!D2639)*('ESB Networks Summary'!$F$5:$F$17384))*1000*2</f>
        <v>2</v>
      </c>
      <c r="I2639" s="5">
        <v>0</v>
      </c>
      <c r="J2639" s="5">
        <v>0</v>
      </c>
      <c r="K2639" s="17">
        <v>1</v>
      </c>
      <c r="L2639" s="52">
        <f t="shared" si="290"/>
        <v>0</v>
      </c>
      <c r="M2639" s="5">
        <v>0</v>
      </c>
      <c r="N2639" s="5">
        <v>23.25</v>
      </c>
      <c r="O2639" s="96"/>
      <c r="P2639" s="5">
        <v>0</v>
      </c>
      <c r="R2639" s="99">
        <v>13.533000000000001</v>
      </c>
      <c r="S2639" s="99">
        <v>10.539</v>
      </c>
      <c r="T2639" s="30">
        <f t="shared" si="287"/>
        <v>168.77777777777743</v>
      </c>
      <c r="U2639" s="21">
        <f t="shared" si="291"/>
        <v>0</v>
      </c>
      <c r="V2639" s="21">
        <f t="shared" si="292"/>
        <v>-2.9274999999999965E-6</v>
      </c>
      <c r="W2639" s="21">
        <f t="shared" si="293"/>
        <v>0</v>
      </c>
    </row>
    <row r="2640" spans="1:23">
      <c r="A2640" s="2">
        <f t="shared" si="288"/>
        <v>45474</v>
      </c>
      <c r="B2640" s="3">
        <f t="shared" si="289"/>
        <v>45498</v>
      </c>
      <c r="C2640" s="7">
        <v>45498.958333333336</v>
      </c>
      <c r="D2640" s="7">
        <v>45499</v>
      </c>
      <c r="E2640" s="5">
        <v>97</v>
      </c>
      <c r="F2640" s="5">
        <v>-194.083333333333</v>
      </c>
      <c r="G2640" s="5">
        <v>-1.74166666666666</v>
      </c>
      <c r="H2640" s="34" cm="1">
        <f t="array" ref="H2640">SUMPRODUCT(('ESB Networks Summary'!$C$5:$C$17384=Data!D2640)*('ESB Networks Summary'!$E$5:$E$17384))*1000*2-SUMPRODUCT(('ESB Networks Summary'!$C$5:$C$17384=Data!D2640)*('ESB Networks Summary'!$F$5:$F$17384))*1000*2</f>
        <v>4</v>
      </c>
      <c r="I2640" s="5">
        <v>0</v>
      </c>
      <c r="J2640" s="5">
        <v>0</v>
      </c>
      <c r="K2640" s="17">
        <v>1</v>
      </c>
      <c r="L2640" s="52">
        <f t="shared" si="290"/>
        <v>0</v>
      </c>
      <c r="M2640" s="5">
        <v>0</v>
      </c>
      <c r="N2640" s="5">
        <v>15.25</v>
      </c>
      <c r="O2640" s="96"/>
      <c r="P2640" s="5">
        <v>0</v>
      </c>
      <c r="R2640" s="99">
        <v>13.115</v>
      </c>
      <c r="S2640" s="99">
        <v>10.120999999999999</v>
      </c>
      <c r="T2640" s="30">
        <f t="shared" si="287"/>
        <v>177.09166666666636</v>
      </c>
      <c r="U2640" s="21">
        <f t="shared" si="291"/>
        <v>0</v>
      </c>
      <c r="V2640" s="21">
        <f t="shared" si="292"/>
        <v>-8.8137041666666319E-5</v>
      </c>
      <c r="W2640" s="21">
        <f t="shared" si="293"/>
        <v>0</v>
      </c>
    </row>
    <row r="2641" spans="1:23">
      <c r="A2641" s="2">
        <f t="shared" si="288"/>
        <v>45474</v>
      </c>
      <c r="B2641" s="3">
        <f t="shared" si="289"/>
        <v>45498</v>
      </c>
      <c r="C2641" s="7">
        <v>45498.979166666664</v>
      </c>
      <c r="D2641" s="7">
        <v>45499.020833333336</v>
      </c>
      <c r="E2641" s="5">
        <v>96.766666666666595</v>
      </c>
      <c r="F2641" s="5">
        <v>-166.25</v>
      </c>
      <c r="G2641" s="5">
        <v>0.58333333333333304</v>
      </c>
      <c r="H2641" s="34" cm="1">
        <f t="array" ref="H2641">SUMPRODUCT(('ESB Networks Summary'!$C$5:$C$17384=Data!D2641)*('ESB Networks Summary'!$E$5:$E$17384))*1000*2-SUMPRODUCT(('ESB Networks Summary'!$C$5:$C$17384=Data!D2641)*('ESB Networks Summary'!$F$5:$F$17384))*1000*2</f>
        <v>4</v>
      </c>
      <c r="I2641" s="5">
        <v>0</v>
      </c>
      <c r="J2641" s="5">
        <v>0</v>
      </c>
      <c r="K2641" s="17">
        <v>1</v>
      </c>
      <c r="L2641" s="52">
        <f t="shared" si="290"/>
        <v>0</v>
      </c>
      <c r="M2641" s="5">
        <v>0</v>
      </c>
      <c r="N2641" s="5">
        <v>12.033333333333299</v>
      </c>
      <c r="O2641" s="96"/>
      <c r="P2641" s="5">
        <v>0</v>
      </c>
      <c r="R2641" s="99">
        <v>13.115</v>
      </c>
      <c r="S2641" s="99">
        <v>10.120999999999999</v>
      </c>
      <c r="T2641" s="30">
        <f t="shared" si="287"/>
        <v>154.80000000000004</v>
      </c>
      <c r="U2641" s="21">
        <f t="shared" si="291"/>
        <v>3.8252083333333316E-5</v>
      </c>
      <c r="V2641" s="21">
        <f t="shared" si="292"/>
        <v>0</v>
      </c>
      <c r="W2641" s="21">
        <f t="shared" si="293"/>
        <v>0</v>
      </c>
    </row>
    <row r="2642" spans="1:23">
      <c r="A2642" s="2">
        <f t="shared" si="288"/>
        <v>45474</v>
      </c>
      <c r="B2642" s="3">
        <f t="shared" si="289"/>
        <v>45499</v>
      </c>
      <c r="C2642" s="7">
        <v>45499</v>
      </c>
      <c r="D2642" s="7">
        <v>45499.041666666664</v>
      </c>
      <c r="E2642" s="5">
        <v>96</v>
      </c>
      <c r="F2642" s="5">
        <v>-178.333333333333</v>
      </c>
      <c r="G2642" s="5">
        <v>-0.68333333333333302</v>
      </c>
      <c r="H2642" s="34" cm="1">
        <f t="array" ref="H2642">SUMPRODUCT(('ESB Networks Summary'!$C$5:$C$17384=Data!D2642)*('ESB Networks Summary'!$E$5:$E$17384))*1000*2-SUMPRODUCT(('ESB Networks Summary'!$C$5:$C$17384=Data!D2642)*('ESB Networks Summary'!$F$5:$F$17384))*1000*2</f>
        <v>2</v>
      </c>
      <c r="I2642" s="5">
        <v>0</v>
      </c>
      <c r="J2642" s="5">
        <v>0</v>
      </c>
      <c r="K2642" s="17">
        <v>1</v>
      </c>
      <c r="L2642" s="52">
        <f t="shared" si="290"/>
        <v>0</v>
      </c>
      <c r="M2642" s="5">
        <v>0</v>
      </c>
      <c r="N2642" s="5">
        <v>17.683333333333302</v>
      </c>
      <c r="O2642" s="96"/>
      <c r="P2642" s="5">
        <v>0</v>
      </c>
      <c r="R2642" s="99">
        <v>12.760999999999999</v>
      </c>
      <c r="S2642" s="99">
        <v>9.7669999999999995</v>
      </c>
      <c r="T2642" s="30">
        <f t="shared" si="287"/>
        <v>159.96666666666636</v>
      </c>
      <c r="U2642" s="21">
        <f t="shared" si="291"/>
        <v>0</v>
      </c>
      <c r="V2642" s="21">
        <f t="shared" si="292"/>
        <v>-3.3370583333333312E-5</v>
      </c>
      <c r="W2642" s="21">
        <f t="shared" si="293"/>
        <v>0</v>
      </c>
    </row>
    <row r="2643" spans="1:23">
      <c r="A2643" s="2">
        <f t="shared" si="288"/>
        <v>45474</v>
      </c>
      <c r="B2643" s="3">
        <f t="shared" si="289"/>
        <v>45499</v>
      </c>
      <c r="C2643" s="7">
        <v>45499.020833333336</v>
      </c>
      <c r="D2643" s="7">
        <v>45499.0625</v>
      </c>
      <c r="E2643" s="5">
        <v>96</v>
      </c>
      <c r="F2643" s="5">
        <v>-176.333333333333</v>
      </c>
      <c r="G2643" s="5">
        <v>1.25</v>
      </c>
      <c r="H2643" s="34" cm="1">
        <f t="array" ref="H2643">SUMPRODUCT(('ESB Networks Summary'!$C$5:$C$17384=Data!D2643)*('ESB Networks Summary'!$E$5:$E$17384))*1000*2-SUMPRODUCT(('ESB Networks Summary'!$C$5:$C$17384=Data!D2643)*('ESB Networks Summary'!$F$5:$F$17384))*1000*2</f>
        <v>4</v>
      </c>
      <c r="I2643" s="5">
        <v>0</v>
      </c>
      <c r="J2643" s="5">
        <v>0</v>
      </c>
      <c r="K2643" s="17">
        <v>1</v>
      </c>
      <c r="L2643" s="52">
        <f t="shared" si="290"/>
        <v>0</v>
      </c>
      <c r="M2643" s="5">
        <v>0</v>
      </c>
      <c r="N2643" s="5">
        <v>32.35</v>
      </c>
      <c r="O2643" s="96"/>
      <c r="P2643" s="5">
        <v>0</v>
      </c>
      <c r="R2643" s="99">
        <v>12.760999999999999</v>
      </c>
      <c r="S2643" s="99">
        <v>9.7669999999999995</v>
      </c>
      <c r="T2643" s="30">
        <f t="shared" si="287"/>
        <v>145.23333333333301</v>
      </c>
      <c r="U2643" s="21">
        <f t="shared" si="291"/>
        <v>7.9756250000000004E-5</v>
      </c>
      <c r="V2643" s="21">
        <f t="shared" si="292"/>
        <v>0</v>
      </c>
      <c r="W2643" s="21">
        <f t="shared" si="293"/>
        <v>0</v>
      </c>
    </row>
    <row r="2644" spans="1:23">
      <c r="A2644" s="2">
        <f t="shared" si="288"/>
        <v>45474</v>
      </c>
      <c r="B2644" s="3">
        <f t="shared" si="289"/>
        <v>45499</v>
      </c>
      <c r="C2644" s="7">
        <v>45499.041666666664</v>
      </c>
      <c r="D2644" s="7">
        <v>45499.083333333336</v>
      </c>
      <c r="E2644" s="5">
        <v>95.1</v>
      </c>
      <c r="F2644" s="5">
        <v>-169.722222222222</v>
      </c>
      <c r="G2644" s="5">
        <v>-3.1055555555555499</v>
      </c>
      <c r="H2644" s="34" cm="1">
        <f t="array" ref="H2644">SUMPRODUCT(('ESB Networks Summary'!$C$5:$C$17384=Data!D2644)*('ESB Networks Summary'!$E$5:$E$17384))*1000*2-SUMPRODUCT(('ESB Networks Summary'!$C$5:$C$17384=Data!D2644)*('ESB Networks Summary'!$F$5:$F$17384))*1000*2</f>
        <v>4</v>
      </c>
      <c r="I2644" s="5">
        <v>0</v>
      </c>
      <c r="J2644" s="5">
        <v>0</v>
      </c>
      <c r="K2644" s="17">
        <v>1</v>
      </c>
      <c r="L2644" s="52">
        <f t="shared" si="290"/>
        <v>0</v>
      </c>
      <c r="M2644" s="5">
        <v>0</v>
      </c>
      <c r="N2644" s="5">
        <v>0</v>
      </c>
      <c r="O2644" s="96"/>
      <c r="P2644" s="5">
        <v>0</v>
      </c>
      <c r="R2644" s="99">
        <v>12.577</v>
      </c>
      <c r="S2644" s="99">
        <v>9.5830000000000002</v>
      </c>
      <c r="T2644" s="30">
        <f t="shared" si="287"/>
        <v>166.61666666666645</v>
      </c>
      <c r="U2644" s="21">
        <f t="shared" si="291"/>
        <v>0</v>
      </c>
      <c r="V2644" s="21">
        <f t="shared" si="292"/>
        <v>-1.4880269444444416E-4</v>
      </c>
      <c r="W2644" s="21">
        <f t="shared" si="293"/>
        <v>0</v>
      </c>
    </row>
    <row r="2645" spans="1:23">
      <c r="A2645" s="2">
        <f t="shared" si="288"/>
        <v>45474</v>
      </c>
      <c r="B2645" s="3">
        <f t="shared" si="289"/>
        <v>45499</v>
      </c>
      <c r="C2645" s="7">
        <v>45499.0625</v>
      </c>
      <c r="D2645" s="7">
        <v>45499.104166666664</v>
      </c>
      <c r="E2645" s="5">
        <v>95</v>
      </c>
      <c r="F2645" s="5">
        <v>-185.791666666666</v>
      </c>
      <c r="G2645" s="5">
        <v>-0.97499999999999998</v>
      </c>
      <c r="H2645" s="34" cm="1">
        <f t="array" ref="H2645">SUMPRODUCT(('ESB Networks Summary'!$C$5:$C$17384=Data!D2645)*('ESB Networks Summary'!$E$5:$E$17384))*1000*2-SUMPRODUCT(('ESB Networks Summary'!$C$5:$C$17384=Data!D2645)*('ESB Networks Summary'!$F$5:$F$17384))*1000*2</f>
        <v>2</v>
      </c>
      <c r="I2645" s="5">
        <v>0</v>
      </c>
      <c r="J2645" s="5">
        <v>0</v>
      </c>
      <c r="K2645" s="17">
        <v>1</v>
      </c>
      <c r="L2645" s="52">
        <f t="shared" si="290"/>
        <v>0</v>
      </c>
      <c r="M2645" s="5">
        <v>0</v>
      </c>
      <c r="N2645" s="5">
        <v>20.891666666666602</v>
      </c>
      <c r="O2645" s="96"/>
      <c r="P2645" s="5">
        <v>0.64166666666666605</v>
      </c>
      <c r="R2645" s="99">
        <v>12.577</v>
      </c>
      <c r="S2645" s="99">
        <v>9.5830000000000002</v>
      </c>
      <c r="T2645" s="30">
        <f t="shared" si="287"/>
        <v>164.56666666666607</v>
      </c>
      <c r="U2645" s="21">
        <f t="shared" si="291"/>
        <v>0</v>
      </c>
      <c r="V2645" s="21">
        <f t="shared" si="292"/>
        <v>-4.6717124999999995E-5</v>
      </c>
      <c r="W2645" s="21">
        <f t="shared" si="293"/>
        <v>0</v>
      </c>
    </row>
    <row r="2646" spans="1:23">
      <c r="A2646" s="2">
        <f t="shared" si="288"/>
        <v>45474</v>
      </c>
      <c r="B2646" s="3">
        <f t="shared" si="289"/>
        <v>45499</v>
      </c>
      <c r="C2646" s="7">
        <v>45499.083333333336</v>
      </c>
      <c r="D2646" s="7">
        <v>45499.125</v>
      </c>
      <c r="E2646" s="5">
        <v>94.466666666666598</v>
      </c>
      <c r="F2646" s="5">
        <v>-165.875</v>
      </c>
      <c r="G2646" s="5">
        <v>-19.1166666666666</v>
      </c>
      <c r="H2646" s="34" cm="1">
        <f t="array" ref="H2646">SUMPRODUCT(('ESB Networks Summary'!$C$5:$C$17384=Data!D2646)*('ESB Networks Summary'!$E$5:$E$17384))*1000*2-SUMPRODUCT(('ESB Networks Summary'!$C$5:$C$17384=Data!D2646)*('ESB Networks Summary'!$F$5:$F$17384))*1000*2</f>
        <v>4</v>
      </c>
      <c r="I2646" s="5">
        <v>0</v>
      </c>
      <c r="J2646" s="5">
        <v>0</v>
      </c>
      <c r="K2646" s="17">
        <v>1</v>
      </c>
      <c r="L2646" s="52">
        <f t="shared" si="290"/>
        <v>0</v>
      </c>
      <c r="M2646" s="5">
        <v>0</v>
      </c>
      <c r="N2646" s="5">
        <v>5.125</v>
      </c>
      <c r="O2646" s="96"/>
      <c r="P2646" s="5">
        <v>1</v>
      </c>
      <c r="R2646" s="99">
        <v>12.554</v>
      </c>
      <c r="S2646" s="99">
        <v>9.5609999999999999</v>
      </c>
      <c r="T2646" s="30">
        <f t="shared" si="287"/>
        <v>142.63333333333341</v>
      </c>
      <c r="U2646" s="21">
        <f t="shared" si="291"/>
        <v>0</v>
      </c>
      <c r="V2646" s="21">
        <f t="shared" si="292"/>
        <v>-9.1387224999999687E-4</v>
      </c>
      <c r="W2646" s="21">
        <f t="shared" si="293"/>
        <v>0</v>
      </c>
    </row>
    <row r="2647" spans="1:23">
      <c r="A2647" s="2">
        <f t="shared" si="288"/>
        <v>45474</v>
      </c>
      <c r="B2647" s="3">
        <f t="shared" si="289"/>
        <v>45499</v>
      </c>
      <c r="C2647" s="7">
        <v>45499.104166666664</v>
      </c>
      <c r="D2647" s="7">
        <v>45499.145833333336</v>
      </c>
      <c r="E2647" s="5">
        <v>94</v>
      </c>
      <c r="F2647" s="5">
        <v>-171.5</v>
      </c>
      <c r="G2647" s="5">
        <v>0.74444444444444402</v>
      </c>
      <c r="H2647" s="34" cm="1">
        <f t="array" ref="H2647">SUMPRODUCT(('ESB Networks Summary'!$C$5:$C$17384=Data!D2647)*('ESB Networks Summary'!$E$5:$E$17384))*1000*2-SUMPRODUCT(('ESB Networks Summary'!$C$5:$C$17384=Data!D2647)*('ESB Networks Summary'!$F$5:$F$17384))*1000*2</f>
        <v>4</v>
      </c>
      <c r="I2647" s="5">
        <v>0</v>
      </c>
      <c r="J2647" s="5">
        <v>0</v>
      </c>
      <c r="K2647" s="17">
        <v>1</v>
      </c>
      <c r="L2647" s="52">
        <f t="shared" si="290"/>
        <v>0</v>
      </c>
      <c r="M2647" s="5">
        <v>0</v>
      </c>
      <c r="N2647" s="5">
        <v>16</v>
      </c>
      <c r="O2647" s="96"/>
      <c r="P2647" s="5">
        <v>1</v>
      </c>
      <c r="R2647" s="99">
        <v>12.554</v>
      </c>
      <c r="S2647" s="99">
        <v>9.5609999999999999</v>
      </c>
      <c r="T2647" s="30">
        <f t="shared" si="287"/>
        <v>157.24444444444444</v>
      </c>
      <c r="U2647" s="21">
        <f t="shared" si="291"/>
        <v>4.6728777777777754E-5</v>
      </c>
      <c r="V2647" s="21">
        <f t="shared" si="292"/>
        <v>0</v>
      </c>
      <c r="W2647" s="21">
        <f t="shared" si="293"/>
        <v>0</v>
      </c>
    </row>
    <row r="2648" spans="1:23">
      <c r="A2648" s="2">
        <f t="shared" si="288"/>
        <v>45474</v>
      </c>
      <c r="B2648" s="3">
        <f t="shared" si="289"/>
        <v>45499</v>
      </c>
      <c r="C2648" s="7">
        <v>45499.125</v>
      </c>
      <c r="D2648" s="7">
        <v>45499.166666666664</v>
      </c>
      <c r="E2648" s="5">
        <v>93.625</v>
      </c>
      <c r="F2648" s="5">
        <v>-187.833333333333</v>
      </c>
      <c r="G2648" s="5">
        <v>0.33333333333333298</v>
      </c>
      <c r="H2648" s="34" cm="1">
        <f t="array" ref="H2648">SUMPRODUCT(('ESB Networks Summary'!$C$5:$C$17384=Data!D2648)*('ESB Networks Summary'!$E$5:$E$17384))*1000*2-SUMPRODUCT(('ESB Networks Summary'!$C$5:$C$17384=Data!D2648)*('ESB Networks Summary'!$F$5:$F$17384))*1000*2</f>
        <v>4</v>
      </c>
      <c r="I2648" s="5">
        <v>0</v>
      </c>
      <c r="J2648" s="5">
        <v>0</v>
      </c>
      <c r="K2648" s="17">
        <v>1</v>
      </c>
      <c r="L2648" s="52">
        <f t="shared" si="290"/>
        <v>0</v>
      </c>
      <c r="M2648" s="5">
        <v>0</v>
      </c>
      <c r="N2648" s="5">
        <v>25.8666666666666</v>
      </c>
      <c r="O2648" s="96"/>
      <c r="P2648" s="5">
        <v>1.1666666666666601</v>
      </c>
      <c r="R2648" s="99">
        <v>12.593</v>
      </c>
      <c r="S2648" s="99">
        <v>9.6</v>
      </c>
      <c r="T2648" s="30">
        <f t="shared" si="287"/>
        <v>163.46666666666638</v>
      </c>
      <c r="U2648" s="21">
        <f t="shared" si="291"/>
        <v>2.098833333333331E-5</v>
      </c>
      <c r="V2648" s="21">
        <f t="shared" si="292"/>
        <v>0</v>
      </c>
      <c r="W2648" s="21">
        <f t="shared" si="293"/>
        <v>0</v>
      </c>
    </row>
    <row r="2649" spans="1:23">
      <c r="A2649" s="2">
        <f t="shared" si="288"/>
        <v>45474</v>
      </c>
      <c r="B2649" s="3">
        <f t="shared" si="289"/>
        <v>45499</v>
      </c>
      <c r="C2649" s="7">
        <v>45499.145833333336</v>
      </c>
      <c r="D2649" s="7">
        <v>45499.1875</v>
      </c>
      <c r="E2649" s="5">
        <v>93</v>
      </c>
      <c r="F2649" s="5">
        <v>-184.208333333333</v>
      </c>
      <c r="G2649" s="5">
        <v>-0.22500000000000001</v>
      </c>
      <c r="H2649" s="34" cm="1">
        <f t="array" ref="H2649">SUMPRODUCT(('ESB Networks Summary'!$C$5:$C$17384=Data!D2649)*('ESB Networks Summary'!$E$5:$E$17384))*1000*2-SUMPRODUCT(('ESB Networks Summary'!$C$5:$C$17384=Data!D2649)*('ESB Networks Summary'!$F$5:$F$17384))*1000*2</f>
        <v>2</v>
      </c>
      <c r="I2649" s="5">
        <v>0</v>
      </c>
      <c r="J2649" s="5">
        <v>0</v>
      </c>
      <c r="K2649" s="17">
        <v>1</v>
      </c>
      <c r="L2649" s="52">
        <f t="shared" si="290"/>
        <v>0</v>
      </c>
      <c r="M2649" s="5">
        <v>0</v>
      </c>
      <c r="N2649" s="5">
        <v>20.633333333333301</v>
      </c>
      <c r="O2649" s="96"/>
      <c r="P2649" s="5">
        <v>13.275</v>
      </c>
      <c r="R2649" s="99">
        <v>12.593</v>
      </c>
      <c r="S2649" s="99">
        <v>9.6</v>
      </c>
      <c r="T2649" s="30">
        <f t="shared" si="287"/>
        <v>176.62499999999972</v>
      </c>
      <c r="U2649" s="21">
        <f t="shared" si="291"/>
        <v>0</v>
      </c>
      <c r="V2649" s="21">
        <f t="shared" si="292"/>
        <v>-1.08E-5</v>
      </c>
      <c r="W2649" s="21">
        <f t="shared" si="293"/>
        <v>0</v>
      </c>
    </row>
    <row r="2650" spans="1:23">
      <c r="A2650" s="2">
        <f t="shared" si="288"/>
        <v>45474</v>
      </c>
      <c r="B2650" s="3">
        <f t="shared" si="289"/>
        <v>45499</v>
      </c>
      <c r="C2650" s="7">
        <v>45499.166666666664</v>
      </c>
      <c r="D2650" s="7">
        <v>45499.208333333336</v>
      </c>
      <c r="E2650" s="5">
        <v>90</v>
      </c>
      <c r="F2650" s="5">
        <v>-2523.3333333333298</v>
      </c>
      <c r="G2650" s="5">
        <v>6.6666666666666596E-2</v>
      </c>
      <c r="H2650" s="34" cm="1">
        <f t="array" ref="H2650">SUMPRODUCT(('ESB Networks Summary'!$C$5:$C$17384=Data!D2650)*('ESB Networks Summary'!$E$5:$E$17384))*1000*2-SUMPRODUCT(('ESB Networks Summary'!$C$5:$C$17384=Data!D2650)*('ESB Networks Summary'!$F$5:$F$17384))*1000*2</f>
        <v>14</v>
      </c>
      <c r="I2650" s="5">
        <v>2182.1666666666601</v>
      </c>
      <c r="J2650" s="5">
        <v>0</v>
      </c>
      <c r="K2650" s="17">
        <v>1</v>
      </c>
      <c r="L2650" s="52">
        <f t="shared" si="290"/>
        <v>0</v>
      </c>
      <c r="M2650" s="5">
        <v>0</v>
      </c>
      <c r="N2650" s="5">
        <v>2311.1666666666601</v>
      </c>
      <c r="O2650" s="96"/>
      <c r="P2650" s="5">
        <v>48.6666666666666</v>
      </c>
      <c r="R2650" s="99">
        <v>13.11</v>
      </c>
      <c r="S2650" s="99">
        <v>10.117000000000001</v>
      </c>
      <c r="T2650" s="30">
        <f t="shared" si="287"/>
        <v>260.90000000000282</v>
      </c>
      <c r="U2650" s="21">
        <f t="shared" si="291"/>
        <v>4.3699999999999954E-6</v>
      </c>
      <c r="V2650" s="21">
        <f t="shared" si="292"/>
        <v>0</v>
      </c>
      <c r="W2650" s="21">
        <f t="shared" si="293"/>
        <v>0</v>
      </c>
    </row>
    <row r="2651" spans="1:23">
      <c r="A2651" s="2">
        <f t="shared" si="288"/>
        <v>45474</v>
      </c>
      <c r="B2651" s="3">
        <f t="shared" si="289"/>
        <v>45499</v>
      </c>
      <c r="C2651" s="7">
        <v>45499.1875</v>
      </c>
      <c r="D2651" s="7">
        <v>45499.229166666664</v>
      </c>
      <c r="E2651" s="5">
        <v>87</v>
      </c>
      <c r="F2651" s="5">
        <v>-123.291666666666</v>
      </c>
      <c r="G2651" s="5">
        <v>-1.75833333333333</v>
      </c>
      <c r="H2651" s="34" cm="1">
        <f t="array" ref="H2651">SUMPRODUCT(('ESB Networks Summary'!$C$5:$C$17384=Data!D2651)*('ESB Networks Summary'!$E$5:$E$17384))*1000*2-SUMPRODUCT(('ESB Networks Summary'!$C$5:$C$17384=Data!D2651)*('ESB Networks Summary'!$F$5:$F$17384))*1000*2</f>
        <v>6</v>
      </c>
      <c r="I2651" s="5">
        <v>0</v>
      </c>
      <c r="J2651" s="5">
        <v>0</v>
      </c>
      <c r="K2651" s="17">
        <v>1</v>
      </c>
      <c r="L2651" s="52">
        <f t="shared" si="290"/>
        <v>0</v>
      </c>
      <c r="M2651" s="5">
        <v>0</v>
      </c>
      <c r="N2651" s="5">
        <v>18.149999999999999</v>
      </c>
      <c r="O2651" s="96"/>
      <c r="P2651" s="5">
        <v>70.158333333333303</v>
      </c>
      <c r="R2651" s="99">
        <v>13.11</v>
      </c>
      <c r="S2651" s="99">
        <v>10.117000000000001</v>
      </c>
      <c r="T2651" s="30">
        <f t="shared" si="287"/>
        <v>173.54166666666598</v>
      </c>
      <c r="U2651" s="21">
        <f t="shared" si="291"/>
        <v>0</v>
      </c>
      <c r="V2651" s="21">
        <f t="shared" si="292"/>
        <v>-8.8945291666666509E-5</v>
      </c>
      <c r="W2651" s="21">
        <f t="shared" si="293"/>
        <v>0</v>
      </c>
    </row>
    <row r="2652" spans="1:23">
      <c r="A2652" s="2">
        <f t="shared" si="288"/>
        <v>45474</v>
      </c>
      <c r="B2652" s="3">
        <f t="shared" si="289"/>
        <v>45499</v>
      </c>
      <c r="C2652" s="7">
        <v>45499.208333333336</v>
      </c>
      <c r="D2652" s="7">
        <v>45499.25</v>
      </c>
      <c r="E2652" s="5">
        <v>86.066666666666606</v>
      </c>
      <c r="F2652" s="5">
        <v>-484.36666666666599</v>
      </c>
      <c r="G2652" s="5">
        <v>2.8333333333333299</v>
      </c>
      <c r="H2652" s="34" cm="1">
        <f t="array" ref="H2652">SUMPRODUCT(('ESB Networks Summary'!$C$5:$C$17384=Data!D2652)*('ESB Networks Summary'!$E$5:$E$17384))*1000*2-SUMPRODUCT(('ESB Networks Summary'!$C$5:$C$17384=Data!D2652)*('ESB Networks Summary'!$F$5:$F$17384))*1000*2</f>
        <v>8</v>
      </c>
      <c r="I2652" s="5">
        <v>613.36666666666599</v>
      </c>
      <c r="J2652" s="5">
        <v>0</v>
      </c>
      <c r="K2652" s="17">
        <v>1</v>
      </c>
      <c r="L2652" s="52">
        <f t="shared" si="290"/>
        <v>0</v>
      </c>
      <c r="M2652" s="5">
        <v>0</v>
      </c>
      <c r="N2652" s="5">
        <v>709.76666666666597</v>
      </c>
      <c r="O2652" s="96"/>
      <c r="P2652" s="5">
        <v>198.766666666666</v>
      </c>
      <c r="R2652" s="99">
        <v>14.141</v>
      </c>
      <c r="S2652" s="99">
        <v>11.148</v>
      </c>
      <c r="T2652" s="30">
        <f t="shared" si="287"/>
        <v>-23.800000000000637</v>
      </c>
      <c r="U2652" s="21">
        <f t="shared" si="291"/>
        <v>2.0033083333333309E-4</v>
      </c>
      <c r="V2652" s="21">
        <f t="shared" si="292"/>
        <v>0</v>
      </c>
      <c r="W2652" s="21">
        <f t="shared" si="293"/>
        <v>0</v>
      </c>
    </row>
    <row r="2653" spans="1:23">
      <c r="A2653" s="2">
        <f t="shared" si="288"/>
        <v>45474</v>
      </c>
      <c r="B2653" s="3">
        <f t="shared" si="289"/>
        <v>45499</v>
      </c>
      <c r="C2653" s="7">
        <v>45499.229166666664</v>
      </c>
      <c r="D2653" s="7">
        <v>45499.270833333336</v>
      </c>
      <c r="E2653" s="5">
        <v>85.633333333333297</v>
      </c>
      <c r="F2653" s="5">
        <v>243.19999999999899</v>
      </c>
      <c r="G2653" s="5">
        <v>-13.633333333333301</v>
      </c>
      <c r="H2653" s="34" cm="1">
        <f t="array" ref="H2653">SUMPRODUCT(('ESB Networks Summary'!$C$5:$C$17384=Data!D2653)*('ESB Networks Summary'!$E$5:$E$17384))*1000*2-SUMPRODUCT(('ESB Networks Summary'!$C$5:$C$17384=Data!D2653)*('ESB Networks Summary'!$F$5:$F$17384))*1000*2</f>
        <v>8</v>
      </c>
      <c r="I2653" s="5">
        <v>0</v>
      </c>
      <c r="J2653" s="5">
        <v>0</v>
      </c>
      <c r="K2653" s="17">
        <v>1</v>
      </c>
      <c r="L2653" s="52">
        <f t="shared" si="290"/>
        <v>0</v>
      </c>
      <c r="M2653" s="5">
        <v>0</v>
      </c>
      <c r="N2653" s="5">
        <v>19.099999999999898</v>
      </c>
      <c r="O2653" s="96"/>
      <c r="P2653" s="5">
        <v>414.86666666666599</v>
      </c>
      <c r="R2653" s="99">
        <v>14.141</v>
      </c>
      <c r="S2653" s="99">
        <v>11.148</v>
      </c>
      <c r="T2653" s="30">
        <f t="shared" si="287"/>
        <v>138.93333333333376</v>
      </c>
      <c r="U2653" s="21">
        <f t="shared" si="291"/>
        <v>0</v>
      </c>
      <c r="V2653" s="21">
        <f t="shared" si="292"/>
        <v>-7.5992199999999816E-4</v>
      </c>
      <c r="W2653" s="21">
        <f t="shared" si="293"/>
        <v>0</v>
      </c>
    </row>
    <row r="2654" spans="1:23">
      <c r="A2654" s="2">
        <f t="shared" si="288"/>
        <v>45474</v>
      </c>
      <c r="B2654" s="3">
        <f t="shared" si="289"/>
        <v>45499</v>
      </c>
      <c r="C2654" s="7">
        <v>45499.25</v>
      </c>
      <c r="D2654" s="7">
        <v>45499.291666666664</v>
      </c>
      <c r="E2654" s="5">
        <v>86</v>
      </c>
      <c r="F2654" s="5">
        <v>162.183333333333</v>
      </c>
      <c r="G2654" s="5">
        <v>-2.9666666666666601</v>
      </c>
      <c r="H2654" s="34" cm="1">
        <f t="array" ref="H2654">SUMPRODUCT(('ESB Networks Summary'!$C$5:$C$17384=Data!D2654)*('ESB Networks Summary'!$E$5:$E$17384))*1000*2-SUMPRODUCT(('ESB Networks Summary'!$C$5:$C$17384=Data!D2654)*('ESB Networks Summary'!$F$5:$F$17384))*1000*2</f>
        <v>6</v>
      </c>
      <c r="I2654" s="5">
        <v>19.733333333333299</v>
      </c>
      <c r="J2654" s="5">
        <v>0</v>
      </c>
      <c r="K2654" s="17">
        <v>1</v>
      </c>
      <c r="L2654" s="52">
        <f t="shared" si="290"/>
        <v>0</v>
      </c>
      <c r="M2654" s="5">
        <v>0</v>
      </c>
      <c r="N2654" s="5">
        <v>191.96666666666599</v>
      </c>
      <c r="O2654" s="96"/>
      <c r="P2654" s="5">
        <v>507.55</v>
      </c>
      <c r="R2654" s="99">
        <v>17.625</v>
      </c>
      <c r="S2654" s="99">
        <v>14.632</v>
      </c>
      <c r="T2654" s="30">
        <f t="shared" si="287"/>
        <v>150.43333333333436</v>
      </c>
      <c r="U2654" s="21">
        <f t="shared" si="291"/>
        <v>0</v>
      </c>
      <c r="V2654" s="21">
        <f t="shared" si="292"/>
        <v>-2.1704133333333284E-4</v>
      </c>
      <c r="W2654" s="21">
        <f t="shared" si="293"/>
        <v>0</v>
      </c>
    </row>
    <row r="2655" spans="1:23">
      <c r="A2655" s="2">
        <f t="shared" si="288"/>
        <v>45474</v>
      </c>
      <c r="B2655" s="3">
        <f t="shared" si="289"/>
        <v>45499</v>
      </c>
      <c r="C2655" s="7">
        <v>45499.270833333336</v>
      </c>
      <c r="D2655" s="7">
        <v>45499.3125</v>
      </c>
      <c r="E2655" s="5">
        <v>87.5</v>
      </c>
      <c r="F2655" s="5">
        <v>1117.17777777777</v>
      </c>
      <c r="G2655" s="5">
        <v>-5.7222222222222197</v>
      </c>
      <c r="H2655" s="34" cm="1">
        <f t="array" ref="H2655">SUMPRODUCT(('ESB Networks Summary'!$C$5:$C$17384=Data!D2655)*('ESB Networks Summary'!$E$5:$E$17384))*1000*2-SUMPRODUCT(('ESB Networks Summary'!$C$5:$C$17384=Data!D2655)*('ESB Networks Summary'!$F$5:$F$17384))*1000*2</f>
        <v>2</v>
      </c>
      <c r="I2655" s="5">
        <v>13.6</v>
      </c>
      <c r="J2655" s="5">
        <v>0</v>
      </c>
      <c r="K2655" s="17">
        <v>1</v>
      </c>
      <c r="L2655" s="52">
        <f t="shared" si="290"/>
        <v>0</v>
      </c>
      <c r="M2655" s="5">
        <v>0</v>
      </c>
      <c r="N2655" s="5">
        <v>169.266666666666</v>
      </c>
      <c r="O2655" s="96"/>
      <c r="P2655" s="5">
        <v>1498.8333333333301</v>
      </c>
      <c r="R2655" s="99">
        <v>17.625</v>
      </c>
      <c r="S2655" s="99">
        <v>14.632</v>
      </c>
      <c r="T2655" s="30">
        <f t="shared" si="287"/>
        <v>206.66666666667197</v>
      </c>
      <c r="U2655" s="21">
        <f t="shared" si="291"/>
        <v>0</v>
      </c>
      <c r="V2655" s="21">
        <f t="shared" si="292"/>
        <v>-4.1863777777777759E-4</v>
      </c>
      <c r="W2655" s="21">
        <f t="shared" si="293"/>
        <v>0</v>
      </c>
    </row>
    <row r="2656" spans="1:23">
      <c r="A2656" s="2">
        <f t="shared" si="288"/>
        <v>45474</v>
      </c>
      <c r="B2656" s="3">
        <f t="shared" si="289"/>
        <v>45499</v>
      </c>
      <c r="C2656" s="7">
        <v>45499.291666666664</v>
      </c>
      <c r="D2656" s="7">
        <v>45499.333333333336</v>
      </c>
      <c r="E2656" s="5">
        <v>89</v>
      </c>
      <c r="F2656" s="5">
        <v>1959</v>
      </c>
      <c r="G2656" s="5">
        <v>0.133333333333333</v>
      </c>
      <c r="H2656" s="34" cm="1">
        <f t="array" ref="H2656">SUMPRODUCT(('ESB Networks Summary'!$C$5:$C$17384=Data!D2656)*('ESB Networks Summary'!$E$5:$E$17384))*1000*2-SUMPRODUCT(('ESB Networks Summary'!$C$5:$C$17384=Data!D2656)*('ESB Networks Summary'!$F$5:$F$17384))*1000*2</f>
        <v>8</v>
      </c>
      <c r="I2656" s="5">
        <v>11.4333333333333</v>
      </c>
      <c r="J2656" s="5">
        <v>0</v>
      </c>
      <c r="K2656" s="17">
        <v>1</v>
      </c>
      <c r="L2656" s="52">
        <f t="shared" si="290"/>
        <v>0</v>
      </c>
      <c r="M2656" s="5">
        <v>0</v>
      </c>
      <c r="N2656" s="5">
        <v>209.9</v>
      </c>
      <c r="O2656" s="96"/>
      <c r="P2656" s="5">
        <v>2559.9666666666599</v>
      </c>
      <c r="R2656" s="99">
        <v>24.457000000000001</v>
      </c>
      <c r="S2656" s="99">
        <v>16.580000000000002</v>
      </c>
      <c r="T2656" s="30">
        <f t="shared" si="287"/>
        <v>391.199999999993</v>
      </c>
      <c r="U2656" s="21">
        <f t="shared" si="291"/>
        <v>1.6304666666666626E-5</v>
      </c>
      <c r="V2656" s="21">
        <f t="shared" si="292"/>
        <v>0</v>
      </c>
      <c r="W2656" s="21">
        <f t="shared" si="293"/>
        <v>0</v>
      </c>
    </row>
    <row r="2657" spans="1:23">
      <c r="A2657" s="2">
        <f t="shared" si="288"/>
        <v>45474</v>
      </c>
      <c r="B2657" s="3">
        <f t="shared" si="289"/>
        <v>45499</v>
      </c>
      <c r="C2657" s="7">
        <v>45499.3125</v>
      </c>
      <c r="D2657" s="7">
        <v>45499.354166666664</v>
      </c>
      <c r="E2657" s="5">
        <v>89</v>
      </c>
      <c r="F2657" s="5">
        <v>1809.1666666666599</v>
      </c>
      <c r="G2657" s="5">
        <v>-106.8</v>
      </c>
      <c r="H2657" s="34" cm="1">
        <f t="array" ref="H2657">SUMPRODUCT(('ESB Networks Summary'!$C$5:$C$17384=Data!D2657)*('ESB Networks Summary'!$E$5:$E$17384))*1000*2-SUMPRODUCT(('ESB Networks Summary'!$C$5:$C$17384=Data!D2657)*('ESB Networks Summary'!$F$5:$F$17384))*1000*2</f>
        <v>8</v>
      </c>
      <c r="I2657" s="5">
        <v>44.933333333333302</v>
      </c>
      <c r="J2657" s="5">
        <v>0</v>
      </c>
      <c r="K2657" s="17">
        <v>1</v>
      </c>
      <c r="L2657" s="52">
        <f t="shared" si="290"/>
        <v>0</v>
      </c>
      <c r="M2657" s="5">
        <v>0</v>
      </c>
      <c r="N2657" s="5">
        <v>346.86666666666599</v>
      </c>
      <c r="O2657" s="96"/>
      <c r="P2657" s="5">
        <v>2675.5</v>
      </c>
      <c r="R2657" s="99">
        <v>24.457000000000001</v>
      </c>
      <c r="S2657" s="99">
        <v>16.580000000000002</v>
      </c>
      <c r="T2657" s="30">
        <f t="shared" si="287"/>
        <v>412.66666666667402</v>
      </c>
      <c r="U2657" s="21">
        <f t="shared" si="291"/>
        <v>0</v>
      </c>
      <c r="V2657" s="21">
        <f t="shared" si="292"/>
        <v>-8.8537200000000007E-3</v>
      </c>
      <c r="W2657" s="21">
        <f t="shared" si="293"/>
        <v>0</v>
      </c>
    </row>
    <row r="2658" spans="1:23">
      <c r="A2658" s="2">
        <f t="shared" si="288"/>
        <v>45474</v>
      </c>
      <c r="B2658" s="3">
        <f t="shared" si="289"/>
        <v>45499</v>
      </c>
      <c r="C2658" s="7">
        <v>45499.333333333336</v>
      </c>
      <c r="D2658" s="7">
        <v>45499.375</v>
      </c>
      <c r="E2658" s="5">
        <v>94.2916666666666</v>
      </c>
      <c r="F2658" s="5">
        <v>759.49166666666599</v>
      </c>
      <c r="G2658" s="5">
        <v>-309.60000000000002</v>
      </c>
      <c r="H2658" s="34" cm="1">
        <f t="array" ref="H2658">SUMPRODUCT(('ESB Networks Summary'!$C$5:$C$17384=Data!D2658)*('ESB Networks Summary'!$E$5:$E$17384))*1000*2-SUMPRODUCT(('ESB Networks Summary'!$C$5:$C$17384=Data!D2658)*('ESB Networks Summary'!$F$5:$F$17384))*1000*2</f>
        <v>-548</v>
      </c>
      <c r="I2658" s="5">
        <v>919.5</v>
      </c>
      <c r="J2658" s="5">
        <v>0</v>
      </c>
      <c r="K2658" s="17">
        <v>1</v>
      </c>
      <c r="L2658" s="52">
        <f t="shared" si="290"/>
        <v>0</v>
      </c>
      <c r="M2658" s="5">
        <v>0</v>
      </c>
      <c r="N2658" s="5">
        <v>1166.3333333333301</v>
      </c>
      <c r="O2658" s="96"/>
      <c r="P2658" s="5">
        <v>2691.2</v>
      </c>
      <c r="R2658" s="99">
        <v>24.021999999999998</v>
      </c>
      <c r="S2658" s="99">
        <v>16.145</v>
      </c>
      <c r="T2658" s="30">
        <f t="shared" si="287"/>
        <v>455.77500000000384</v>
      </c>
      <c r="U2658" s="21">
        <f t="shared" si="291"/>
        <v>0</v>
      </c>
      <c r="V2658" s="21">
        <f t="shared" si="292"/>
        <v>-2.4992460000000005E-2</v>
      </c>
      <c r="W2658" s="21">
        <f t="shared" si="293"/>
        <v>0</v>
      </c>
    </row>
    <row r="2659" spans="1:23">
      <c r="A2659" s="2">
        <f t="shared" si="288"/>
        <v>45474</v>
      </c>
      <c r="B2659" s="3">
        <f t="shared" si="289"/>
        <v>45499</v>
      </c>
      <c r="C2659" s="7">
        <v>45499.354166666664</v>
      </c>
      <c r="D2659" s="7">
        <v>45499.395833333336</v>
      </c>
      <c r="E2659" s="5">
        <v>100</v>
      </c>
      <c r="F2659" s="5">
        <v>-9.1</v>
      </c>
      <c r="G2659" s="5">
        <v>-793</v>
      </c>
      <c r="H2659" s="34" cm="1">
        <f t="array" ref="H2659">SUMPRODUCT(('ESB Networks Summary'!$C$5:$C$17384=Data!D2659)*('ESB Networks Summary'!$E$5:$E$17384))*1000*2-SUMPRODUCT(('ESB Networks Summary'!$C$5:$C$17384=Data!D2659)*('ESB Networks Summary'!$F$5:$F$17384))*1000*2</f>
        <v>-794</v>
      </c>
      <c r="I2659" s="5">
        <v>1939.65</v>
      </c>
      <c r="J2659" s="5">
        <v>0</v>
      </c>
      <c r="K2659" s="17">
        <v>1</v>
      </c>
      <c r="L2659" s="52">
        <f t="shared" si="290"/>
        <v>0</v>
      </c>
      <c r="M2659" s="5">
        <v>0</v>
      </c>
      <c r="N2659" s="5">
        <v>2081.0499999999902</v>
      </c>
      <c r="O2659" s="96"/>
      <c r="P2659" s="5">
        <v>3092.1416666666601</v>
      </c>
      <c r="R2659" s="99">
        <v>24.021999999999998</v>
      </c>
      <c r="S2659" s="99">
        <v>16.145</v>
      </c>
      <c r="T2659" s="30">
        <f t="shared" si="287"/>
        <v>227.19166666666987</v>
      </c>
      <c r="U2659" s="21">
        <f t="shared" si="291"/>
        <v>0</v>
      </c>
      <c r="V2659" s="21">
        <f t="shared" si="292"/>
        <v>-6.4014925E-2</v>
      </c>
      <c r="W2659" s="21">
        <f t="shared" si="293"/>
        <v>0</v>
      </c>
    </row>
    <row r="2660" spans="1:23">
      <c r="A2660" s="2">
        <f t="shared" si="288"/>
        <v>45474</v>
      </c>
      <c r="B2660" s="3">
        <f t="shared" si="289"/>
        <v>45499</v>
      </c>
      <c r="C2660" s="7">
        <v>45499.375</v>
      </c>
      <c r="D2660" s="7">
        <v>45499.416666666664</v>
      </c>
      <c r="E2660" s="5">
        <v>100</v>
      </c>
      <c r="F2660" s="5">
        <v>-5</v>
      </c>
      <c r="G2660" s="5">
        <v>-2362.125</v>
      </c>
      <c r="H2660" s="34" cm="1">
        <f t="array" ref="H2660">SUMPRODUCT(('ESB Networks Summary'!$C$5:$C$17384=Data!D2660)*('ESB Networks Summary'!$E$5:$E$17384))*1000*2-SUMPRODUCT(('ESB Networks Summary'!$C$5:$C$17384=Data!D2660)*('ESB Networks Summary'!$F$5:$F$17384))*1000*2</f>
        <v>-2276</v>
      </c>
      <c r="I2660" s="5">
        <v>451.166666666666</v>
      </c>
      <c r="J2660" s="5">
        <v>0</v>
      </c>
      <c r="K2660" s="17">
        <v>1</v>
      </c>
      <c r="L2660" s="52">
        <f t="shared" si="290"/>
        <v>0</v>
      </c>
      <c r="M2660" s="5">
        <v>0</v>
      </c>
      <c r="N2660" s="5">
        <v>738.57499999999902</v>
      </c>
      <c r="O2660" s="96"/>
      <c r="P2660" s="5">
        <v>3078.4749999999999</v>
      </c>
      <c r="R2660" s="99">
        <v>22.533999999999999</v>
      </c>
      <c r="S2660" s="99">
        <v>14.656000000000001</v>
      </c>
      <c r="T2660" s="30">
        <f t="shared" si="287"/>
        <v>-17.224999999999113</v>
      </c>
      <c r="U2660" s="21">
        <f t="shared" si="291"/>
        <v>0</v>
      </c>
      <c r="V2660" s="21">
        <f t="shared" si="292"/>
        <v>-0.17309652</v>
      </c>
      <c r="W2660" s="21">
        <f t="shared" si="293"/>
        <v>0</v>
      </c>
    </row>
    <row r="2661" spans="1:23">
      <c r="A2661" s="2">
        <f t="shared" si="288"/>
        <v>45474</v>
      </c>
      <c r="B2661" s="3">
        <f t="shared" si="289"/>
        <v>45499</v>
      </c>
      <c r="C2661" s="7">
        <v>45499.395833333336</v>
      </c>
      <c r="D2661" s="7">
        <v>45499.4375</v>
      </c>
      <c r="E2661" s="5">
        <v>100</v>
      </c>
      <c r="F2661" s="5">
        <v>-4</v>
      </c>
      <c r="G2661" s="5">
        <v>-1513.1416666666601</v>
      </c>
      <c r="H2661" s="34" cm="1">
        <f t="array" ref="H2661">SUMPRODUCT(('ESB Networks Summary'!$C$5:$C$17384=Data!D2661)*('ESB Networks Summary'!$E$5:$E$17384))*1000*2-SUMPRODUCT(('ESB Networks Summary'!$C$5:$C$17384=Data!D2661)*('ESB Networks Summary'!$F$5:$F$17384))*1000*2</f>
        <v>-1538</v>
      </c>
      <c r="I2661" s="5">
        <v>647.13333333333298</v>
      </c>
      <c r="J2661" s="5">
        <v>0</v>
      </c>
      <c r="K2661" s="17">
        <v>1</v>
      </c>
      <c r="L2661" s="52">
        <f t="shared" si="290"/>
        <v>0</v>
      </c>
      <c r="M2661" s="5">
        <v>0</v>
      </c>
      <c r="N2661" s="5">
        <v>654.54999999999995</v>
      </c>
      <c r="O2661" s="96"/>
      <c r="P2661" s="5">
        <v>2249.9249999999902</v>
      </c>
      <c r="R2661" s="99">
        <v>22.533999999999999</v>
      </c>
      <c r="S2661" s="99">
        <v>14.656000000000001</v>
      </c>
      <c r="T2661" s="30">
        <f t="shared" si="287"/>
        <v>86.233333333330165</v>
      </c>
      <c r="U2661" s="21">
        <f t="shared" si="291"/>
        <v>0</v>
      </c>
      <c r="V2661" s="21">
        <f t="shared" si="292"/>
        <v>-0.11088302133333286</v>
      </c>
      <c r="W2661" s="21">
        <f t="shared" si="293"/>
        <v>0</v>
      </c>
    </row>
    <row r="2662" spans="1:23">
      <c r="A2662" s="2">
        <f t="shared" si="288"/>
        <v>45474</v>
      </c>
      <c r="B2662" s="3">
        <f t="shared" si="289"/>
        <v>45499</v>
      </c>
      <c r="C2662" s="7">
        <v>45499.416666666664</v>
      </c>
      <c r="D2662" s="7">
        <v>45499.458333333336</v>
      </c>
      <c r="E2662" s="5">
        <v>100</v>
      </c>
      <c r="F2662" s="5">
        <v>-2.1666666666666599</v>
      </c>
      <c r="G2662" s="5">
        <v>-2380.4583333333298</v>
      </c>
      <c r="H2662" s="34" cm="1">
        <f t="array" ref="H2662">SUMPRODUCT(('ESB Networks Summary'!$C$5:$C$17384=Data!D2662)*('ESB Networks Summary'!$E$5:$E$17384))*1000*2-SUMPRODUCT(('ESB Networks Summary'!$C$5:$C$17384=Data!D2662)*('ESB Networks Summary'!$F$5:$F$17384))*1000*2</f>
        <v>-2052</v>
      </c>
      <c r="I2662" s="5">
        <v>0</v>
      </c>
      <c r="J2662" s="5">
        <v>0</v>
      </c>
      <c r="K2662" s="17">
        <v>1</v>
      </c>
      <c r="L2662" s="52">
        <f t="shared" si="290"/>
        <v>0</v>
      </c>
      <c r="M2662" s="5">
        <v>0</v>
      </c>
      <c r="N2662" s="5">
        <v>203.02500000000001</v>
      </c>
      <c r="O2662" s="96"/>
      <c r="P2662" s="5">
        <v>2538.7249999999999</v>
      </c>
      <c r="R2662" s="99">
        <v>21.622999999999998</v>
      </c>
      <c r="S2662" s="99">
        <v>13.746</v>
      </c>
      <c r="T2662" s="30">
        <f t="shared" si="287"/>
        <v>-42.591666666663286</v>
      </c>
      <c r="U2662" s="21">
        <f t="shared" si="291"/>
        <v>0</v>
      </c>
      <c r="V2662" s="21">
        <f t="shared" si="292"/>
        <v>-0.16360890124999977</v>
      </c>
      <c r="W2662" s="21">
        <f t="shared" si="293"/>
        <v>0</v>
      </c>
    </row>
    <row r="2663" spans="1:23">
      <c r="A2663" s="2">
        <f t="shared" si="288"/>
        <v>45474</v>
      </c>
      <c r="B2663" s="3">
        <f t="shared" si="289"/>
        <v>45499</v>
      </c>
      <c r="C2663" s="7">
        <v>45499.4375</v>
      </c>
      <c r="D2663" s="7">
        <v>45499.479166666664</v>
      </c>
      <c r="E2663" s="5">
        <v>98.483333333333306</v>
      </c>
      <c r="F2663" s="5">
        <v>215.641666666666</v>
      </c>
      <c r="G2663" s="5">
        <v>-31.3333333333333</v>
      </c>
      <c r="H2663" s="34" cm="1">
        <f t="array" ref="H2663">SUMPRODUCT(('ESB Networks Summary'!$C$5:$C$17384=Data!D2663)*('ESB Networks Summary'!$E$5:$E$17384))*1000*2-SUMPRODUCT(('ESB Networks Summary'!$C$5:$C$17384=Data!D2663)*('ESB Networks Summary'!$F$5:$F$17384))*1000*2</f>
        <v>6</v>
      </c>
      <c r="I2663" s="5">
        <v>44.199999999999903</v>
      </c>
      <c r="J2663" s="5">
        <v>0</v>
      </c>
      <c r="K2663" s="17">
        <v>1</v>
      </c>
      <c r="L2663" s="52">
        <f t="shared" si="290"/>
        <v>0</v>
      </c>
      <c r="M2663" s="5">
        <v>0</v>
      </c>
      <c r="N2663" s="5">
        <v>2341.1416666666601</v>
      </c>
      <c r="O2663" s="96"/>
      <c r="P2663" s="5">
        <v>2742.49166666666</v>
      </c>
      <c r="R2663" s="99">
        <v>21.622999999999998</v>
      </c>
      <c r="S2663" s="99">
        <v>13.746</v>
      </c>
      <c r="T2663" s="30">
        <f t="shared" si="287"/>
        <v>154.37500000000043</v>
      </c>
      <c r="U2663" s="21">
        <f t="shared" si="291"/>
        <v>0</v>
      </c>
      <c r="V2663" s="21">
        <f t="shared" si="292"/>
        <v>-2.1535399999999981E-3</v>
      </c>
      <c r="W2663" s="21">
        <f t="shared" si="293"/>
        <v>0</v>
      </c>
    </row>
    <row r="2664" spans="1:23">
      <c r="A2664" s="2">
        <f t="shared" si="288"/>
        <v>45474</v>
      </c>
      <c r="B2664" s="3">
        <f t="shared" si="289"/>
        <v>45499</v>
      </c>
      <c r="C2664" s="7">
        <v>45499.458333333336</v>
      </c>
      <c r="D2664" s="7">
        <v>45499.5</v>
      </c>
      <c r="E2664" s="5">
        <v>97.533333333333303</v>
      </c>
      <c r="F2664" s="5">
        <v>107.49999999999901</v>
      </c>
      <c r="G2664" s="5">
        <v>-134.13333333333301</v>
      </c>
      <c r="H2664" s="34" cm="1">
        <f t="array" ref="H2664">SUMPRODUCT(('ESB Networks Summary'!$C$5:$C$17384=Data!D2664)*('ESB Networks Summary'!$E$5:$E$17384))*1000*2-SUMPRODUCT(('ESB Networks Summary'!$C$5:$C$17384=Data!D2664)*('ESB Networks Summary'!$F$5:$F$17384))*1000*2</f>
        <v>-202</v>
      </c>
      <c r="I2664" s="5">
        <v>257.76666666666603</v>
      </c>
      <c r="J2664" s="5">
        <v>0</v>
      </c>
      <c r="K2664" s="17">
        <v>1</v>
      </c>
      <c r="L2664" s="52">
        <f t="shared" si="290"/>
        <v>0</v>
      </c>
      <c r="M2664" s="5">
        <v>0</v>
      </c>
      <c r="N2664" s="5">
        <v>1734.0833333333301</v>
      </c>
      <c r="O2664" s="96"/>
      <c r="P2664" s="5">
        <v>2354.7999999999902</v>
      </c>
      <c r="R2664" s="99">
        <v>20.884999999999998</v>
      </c>
      <c r="S2664" s="99">
        <v>13.008000000000001</v>
      </c>
      <c r="T2664" s="30">
        <f t="shared" si="287"/>
        <v>379.08333333332791</v>
      </c>
      <c r="U2664" s="21">
        <f t="shared" si="291"/>
        <v>0</v>
      </c>
      <c r="V2664" s="21">
        <f t="shared" si="292"/>
        <v>-8.7240319999999805E-3</v>
      </c>
      <c r="W2664" s="21">
        <f t="shared" si="293"/>
        <v>0</v>
      </c>
    </row>
    <row r="2665" spans="1:23">
      <c r="A2665" s="2">
        <f t="shared" si="288"/>
        <v>45474</v>
      </c>
      <c r="B2665" s="3">
        <f t="shared" si="289"/>
        <v>45499</v>
      </c>
      <c r="C2665" s="7">
        <v>45499.479166666664</v>
      </c>
      <c r="D2665" s="7">
        <v>45499.520833333336</v>
      </c>
      <c r="E2665" s="5">
        <v>100</v>
      </c>
      <c r="F2665" s="5">
        <v>-18.233333333333299</v>
      </c>
      <c r="G2665" s="5">
        <v>-3098.2999999999902</v>
      </c>
      <c r="H2665" s="34" cm="1">
        <f t="array" ref="H2665">SUMPRODUCT(('ESB Networks Summary'!$C$5:$C$17384=Data!D2665)*('ESB Networks Summary'!$E$5:$E$17384))*1000*2-SUMPRODUCT(('ESB Networks Summary'!$C$5:$C$17384=Data!D2665)*('ESB Networks Summary'!$F$5:$F$17384))*1000*2</f>
        <v>-3166</v>
      </c>
      <c r="I2665" s="5">
        <v>151.03333333333299</v>
      </c>
      <c r="J2665" s="5">
        <v>0</v>
      </c>
      <c r="K2665" s="17">
        <v>1</v>
      </c>
      <c r="L2665" s="52">
        <f t="shared" si="290"/>
        <v>0</v>
      </c>
      <c r="M2665" s="5">
        <v>0</v>
      </c>
      <c r="N2665" s="5">
        <v>728.95833333333303</v>
      </c>
      <c r="O2665" s="96"/>
      <c r="P2665" s="5">
        <v>3928.2249999999999</v>
      </c>
      <c r="R2665" s="99">
        <v>20.884999999999998</v>
      </c>
      <c r="S2665" s="99">
        <v>13.008000000000001</v>
      </c>
      <c r="T2665" s="30">
        <f t="shared" si="287"/>
        <v>119.20000000000999</v>
      </c>
      <c r="U2665" s="21">
        <f t="shared" si="291"/>
        <v>0</v>
      </c>
      <c r="V2665" s="21">
        <f t="shared" si="292"/>
        <v>-0.20151343199999938</v>
      </c>
      <c r="W2665" s="21">
        <f t="shared" si="293"/>
        <v>0</v>
      </c>
    </row>
    <row r="2666" spans="1:23">
      <c r="A2666" s="2">
        <f t="shared" si="288"/>
        <v>45474</v>
      </c>
      <c r="B2666" s="3">
        <f t="shared" si="289"/>
        <v>45499</v>
      </c>
      <c r="C2666" s="7">
        <v>45499.5</v>
      </c>
      <c r="D2666" s="7">
        <v>45499.541666666664</v>
      </c>
      <c r="E2666" s="5">
        <v>100</v>
      </c>
      <c r="F2666" s="5">
        <v>-4.5</v>
      </c>
      <c r="G2666" s="5">
        <v>-2500.6583333333301</v>
      </c>
      <c r="H2666" s="34" cm="1">
        <f t="array" ref="H2666">SUMPRODUCT(('ESB Networks Summary'!$C$5:$C$17384=Data!D2666)*('ESB Networks Summary'!$E$5:$E$17384))*1000*2-SUMPRODUCT(('ESB Networks Summary'!$C$5:$C$17384=Data!D2666)*('ESB Networks Summary'!$F$5:$F$17384))*1000*2</f>
        <v>-2420</v>
      </c>
      <c r="I2666" s="5">
        <v>429.74166666666599</v>
      </c>
      <c r="J2666" s="5">
        <v>0</v>
      </c>
      <c r="K2666" s="17">
        <v>1</v>
      </c>
      <c r="L2666" s="52">
        <f t="shared" si="290"/>
        <v>0</v>
      </c>
      <c r="M2666" s="5">
        <v>0</v>
      </c>
      <c r="N2666" s="5">
        <v>895.57499999999902</v>
      </c>
      <c r="O2666" s="96"/>
      <c r="P2666" s="5">
        <v>3327.9666666666599</v>
      </c>
      <c r="R2666" s="99">
        <v>20.291999999999998</v>
      </c>
      <c r="S2666" s="99">
        <v>12.415000000000001</v>
      </c>
      <c r="T2666" s="30">
        <f t="shared" si="287"/>
        <v>-63.766666666669266</v>
      </c>
      <c r="U2666" s="21">
        <f t="shared" si="291"/>
        <v>0</v>
      </c>
      <c r="V2666" s="21">
        <f t="shared" si="292"/>
        <v>-0.15522836604166648</v>
      </c>
      <c r="W2666" s="21">
        <f t="shared" si="293"/>
        <v>0</v>
      </c>
    </row>
    <row r="2667" spans="1:23">
      <c r="A2667" s="2">
        <f t="shared" si="288"/>
        <v>45474</v>
      </c>
      <c r="B2667" s="3">
        <f t="shared" si="289"/>
        <v>45499</v>
      </c>
      <c r="C2667" s="7">
        <v>45499.520833333336</v>
      </c>
      <c r="D2667" s="7">
        <v>45499.5625</v>
      </c>
      <c r="E2667" s="5">
        <v>100</v>
      </c>
      <c r="F2667" s="5">
        <v>-5</v>
      </c>
      <c r="G2667" s="5">
        <v>-2268.1999999999998</v>
      </c>
      <c r="H2667" s="34" cm="1">
        <f t="array" ref="H2667">SUMPRODUCT(('ESB Networks Summary'!$C$5:$C$17384=Data!D2667)*('ESB Networks Summary'!$E$5:$E$17384))*1000*2-SUMPRODUCT(('ESB Networks Summary'!$C$5:$C$17384=Data!D2667)*('ESB Networks Summary'!$F$5:$F$17384))*1000*2</f>
        <v>-2500</v>
      </c>
      <c r="I2667" s="5">
        <v>0</v>
      </c>
      <c r="J2667" s="5">
        <v>0</v>
      </c>
      <c r="K2667" s="17">
        <v>1</v>
      </c>
      <c r="L2667" s="52">
        <f t="shared" si="290"/>
        <v>0</v>
      </c>
      <c r="M2667" s="5">
        <v>0</v>
      </c>
      <c r="N2667" s="5">
        <v>393.5</v>
      </c>
      <c r="O2667" s="96"/>
      <c r="P2667" s="5">
        <v>2933.7999999999902</v>
      </c>
      <c r="R2667" s="99">
        <v>20.291999999999998</v>
      </c>
      <c r="S2667" s="99">
        <v>12.415000000000001</v>
      </c>
      <c r="T2667" s="30">
        <f t="shared" si="287"/>
        <v>277.09999999999036</v>
      </c>
      <c r="U2667" s="21">
        <f t="shared" si="291"/>
        <v>0</v>
      </c>
      <c r="V2667" s="21">
        <f t="shared" si="292"/>
        <v>-0.14079851500000001</v>
      </c>
      <c r="W2667" s="21">
        <f t="shared" si="293"/>
        <v>0</v>
      </c>
    </row>
    <row r="2668" spans="1:23">
      <c r="A2668" s="2">
        <f t="shared" si="288"/>
        <v>45474</v>
      </c>
      <c r="B2668" s="3">
        <f t="shared" si="289"/>
        <v>45499</v>
      </c>
      <c r="C2668" s="7">
        <v>45499.541666666664</v>
      </c>
      <c r="D2668" s="7">
        <v>45499.583333333336</v>
      </c>
      <c r="E2668" s="5">
        <v>100</v>
      </c>
      <c r="F2668" s="5">
        <v>-91.3</v>
      </c>
      <c r="G2668" s="5">
        <v>-1288.63333333333</v>
      </c>
      <c r="H2668" s="34" cm="1">
        <f t="array" ref="H2668">SUMPRODUCT(('ESB Networks Summary'!$C$5:$C$17384=Data!D2668)*('ESB Networks Summary'!$E$5:$E$17384))*1000*2-SUMPRODUCT(('ESB Networks Summary'!$C$5:$C$17384=Data!D2668)*('ESB Networks Summary'!$F$5:$F$17384))*1000*2</f>
        <v>-1394</v>
      </c>
      <c r="I2668" s="5">
        <v>425.73333333333301</v>
      </c>
      <c r="J2668" s="5">
        <v>0</v>
      </c>
      <c r="K2668" s="17">
        <v>1</v>
      </c>
      <c r="L2668" s="52">
        <f t="shared" si="290"/>
        <v>0</v>
      </c>
      <c r="M2668" s="5">
        <v>0</v>
      </c>
      <c r="N2668" s="5">
        <v>663.79166666666595</v>
      </c>
      <c r="O2668" s="96"/>
      <c r="P2668" s="5">
        <v>2068.65</v>
      </c>
      <c r="R2668" s="99">
        <v>19.878999999999998</v>
      </c>
      <c r="S2668" s="99">
        <v>12.001999999999999</v>
      </c>
      <c r="T2668" s="30">
        <f t="shared" si="287"/>
        <v>207.52500000000413</v>
      </c>
      <c r="U2668" s="21">
        <f t="shared" si="291"/>
        <v>0</v>
      </c>
      <c r="V2668" s="21">
        <f t="shared" si="292"/>
        <v>-7.7330886333333126E-2</v>
      </c>
      <c r="W2668" s="21">
        <f t="shared" si="293"/>
        <v>0</v>
      </c>
    </row>
    <row r="2669" spans="1:23">
      <c r="A2669" s="2">
        <f t="shared" si="288"/>
        <v>45474</v>
      </c>
      <c r="B2669" s="3">
        <f t="shared" si="289"/>
        <v>45499</v>
      </c>
      <c r="C2669" s="7">
        <v>45499.5625</v>
      </c>
      <c r="D2669" s="7">
        <v>45499.604166666664</v>
      </c>
      <c r="E2669" s="5">
        <v>100</v>
      </c>
      <c r="F2669" s="5">
        <v>-1.1666666666666601</v>
      </c>
      <c r="G2669" s="5">
        <v>-2956.3416666666599</v>
      </c>
      <c r="H2669" s="34" cm="1">
        <f t="array" ref="H2669">SUMPRODUCT(('ESB Networks Summary'!$C$5:$C$17384=Data!D2669)*('ESB Networks Summary'!$E$5:$E$17384))*1000*2-SUMPRODUCT(('ESB Networks Summary'!$C$5:$C$17384=Data!D2669)*('ESB Networks Summary'!$F$5:$F$17384))*1000*2</f>
        <v>-2996</v>
      </c>
      <c r="I2669" s="5">
        <v>349.416666666666</v>
      </c>
      <c r="J2669" s="5">
        <v>0</v>
      </c>
      <c r="K2669" s="17">
        <v>1</v>
      </c>
      <c r="L2669" s="52">
        <f t="shared" si="290"/>
        <v>0</v>
      </c>
      <c r="M2669" s="5">
        <v>0</v>
      </c>
      <c r="N2669" s="5">
        <v>687.27222222222201</v>
      </c>
      <c r="O2669" s="96"/>
      <c r="P2669" s="5">
        <v>3844.5416666666601</v>
      </c>
      <c r="R2669" s="99">
        <v>19.878999999999998</v>
      </c>
      <c r="S2669" s="99">
        <v>12.001999999999999</v>
      </c>
      <c r="T2669" s="30">
        <f t="shared" si="287"/>
        <v>202.09444444444492</v>
      </c>
      <c r="U2669" s="21">
        <f t="shared" si="291"/>
        <v>0</v>
      </c>
      <c r="V2669" s="21">
        <f t="shared" si="292"/>
        <v>-0.17741006341666624</v>
      </c>
      <c r="W2669" s="21">
        <f t="shared" si="293"/>
        <v>0</v>
      </c>
    </row>
    <row r="2670" spans="1:23">
      <c r="A2670" s="2">
        <f t="shared" si="288"/>
        <v>45474</v>
      </c>
      <c r="B2670" s="3">
        <f t="shared" si="289"/>
        <v>45499</v>
      </c>
      <c r="C2670" s="7">
        <v>45499.583333333336</v>
      </c>
      <c r="D2670" s="7">
        <v>45499.625</v>
      </c>
      <c r="E2670" s="5">
        <v>100</v>
      </c>
      <c r="F2670" s="5">
        <v>-0.58333333333333304</v>
      </c>
      <c r="G2670" s="5">
        <v>-2633.50833333333</v>
      </c>
      <c r="H2670" s="34" cm="1">
        <f t="array" ref="H2670">SUMPRODUCT(('ESB Networks Summary'!$C$5:$C$17384=Data!D2670)*('ESB Networks Summary'!$E$5:$E$17384))*1000*2-SUMPRODUCT(('ESB Networks Summary'!$C$5:$C$17384=Data!D2670)*('ESB Networks Summary'!$F$5:$F$17384))*1000*2</f>
        <v>-2394</v>
      </c>
      <c r="I2670" s="5">
        <v>0</v>
      </c>
      <c r="J2670" s="5">
        <v>0</v>
      </c>
      <c r="K2670" s="17">
        <v>1</v>
      </c>
      <c r="L2670" s="52">
        <f t="shared" si="290"/>
        <v>0</v>
      </c>
      <c r="M2670" s="5">
        <v>0</v>
      </c>
      <c r="N2670" s="5">
        <v>472.3</v>
      </c>
      <c r="O2670" s="96"/>
      <c r="P2670" s="5">
        <v>3207.7249999999999</v>
      </c>
      <c r="R2670" s="99">
        <v>19.878999999999998</v>
      </c>
      <c r="S2670" s="99">
        <v>12.001999999999999</v>
      </c>
      <c r="T2670" s="30">
        <f t="shared" si="287"/>
        <v>102.5000000000032</v>
      </c>
      <c r="U2670" s="21">
        <f t="shared" si="291"/>
        <v>0</v>
      </c>
      <c r="V2670" s="21">
        <f t="shared" si="292"/>
        <v>-0.15803683508333313</v>
      </c>
      <c r="W2670" s="21">
        <f t="shared" si="293"/>
        <v>0</v>
      </c>
    </row>
    <row r="2671" spans="1:23">
      <c r="A2671" s="2">
        <f t="shared" si="288"/>
        <v>45474</v>
      </c>
      <c r="B2671" s="3">
        <f t="shared" si="289"/>
        <v>45499</v>
      </c>
      <c r="C2671" s="7">
        <v>45499.604166666664</v>
      </c>
      <c r="D2671" s="7">
        <v>45499.645833333336</v>
      </c>
      <c r="E2671" s="5">
        <v>100</v>
      </c>
      <c r="F2671" s="5">
        <v>-35.0416666666666</v>
      </c>
      <c r="G2671" s="5">
        <v>-221.77500000000001</v>
      </c>
      <c r="H2671" s="34" cm="1">
        <f t="array" ref="H2671">SUMPRODUCT(('ESB Networks Summary'!$C$5:$C$17384=Data!D2671)*('ESB Networks Summary'!$E$5:$E$17384))*1000*2-SUMPRODUCT(('ESB Networks Summary'!$C$5:$C$17384=Data!D2671)*('ESB Networks Summary'!$F$5:$F$17384))*1000*2</f>
        <v>-188</v>
      </c>
      <c r="I2671" s="5">
        <v>21.733333333333299</v>
      </c>
      <c r="J2671" s="5">
        <v>0</v>
      </c>
      <c r="K2671" s="17">
        <v>1</v>
      </c>
      <c r="L2671" s="52">
        <f t="shared" si="290"/>
        <v>0</v>
      </c>
      <c r="M2671" s="5">
        <v>0</v>
      </c>
      <c r="N2671" s="5">
        <v>361.03611111111098</v>
      </c>
      <c r="O2671" s="96"/>
      <c r="P2671" s="5">
        <v>626.87222222222204</v>
      </c>
      <c r="R2671" s="99">
        <v>19.878999999999998</v>
      </c>
      <c r="S2671" s="99">
        <v>12.001999999999999</v>
      </c>
      <c r="T2671" s="30">
        <f t="shared" si="287"/>
        <v>79.102777777777675</v>
      </c>
      <c r="U2671" s="21">
        <f t="shared" si="291"/>
        <v>0</v>
      </c>
      <c r="V2671" s="21">
        <f t="shared" si="292"/>
        <v>-1.3308717749999999E-2</v>
      </c>
      <c r="W2671" s="21">
        <f t="shared" si="293"/>
        <v>0</v>
      </c>
    </row>
    <row r="2672" spans="1:23">
      <c r="A2672" s="2">
        <f t="shared" si="288"/>
        <v>45474</v>
      </c>
      <c r="B2672" s="3">
        <f t="shared" si="289"/>
        <v>45499</v>
      </c>
      <c r="C2672" s="7">
        <v>45499.625</v>
      </c>
      <c r="D2672" s="7">
        <v>45499.666666666664</v>
      </c>
      <c r="E2672" s="5">
        <v>100</v>
      </c>
      <c r="F2672" s="5">
        <v>0</v>
      </c>
      <c r="G2672" s="5">
        <v>-1450.8333333333301</v>
      </c>
      <c r="H2672" s="34" cm="1">
        <f t="array" ref="H2672">SUMPRODUCT(('ESB Networks Summary'!$C$5:$C$17384=Data!D2672)*('ESB Networks Summary'!$E$5:$E$17384))*1000*2-SUMPRODUCT(('ESB Networks Summary'!$C$5:$C$17384=Data!D2672)*('ESB Networks Summary'!$F$5:$F$17384))*1000*2</f>
        <v>-1658</v>
      </c>
      <c r="I2672" s="5">
        <v>309.23333333333301</v>
      </c>
      <c r="J2672" s="5">
        <v>0</v>
      </c>
      <c r="K2672" s="17">
        <v>1</v>
      </c>
      <c r="L2672" s="52">
        <f t="shared" si="290"/>
        <v>0</v>
      </c>
      <c r="M2672" s="5">
        <v>0</v>
      </c>
      <c r="N2672" s="5">
        <v>573.73333333333301</v>
      </c>
      <c r="O2672" s="96"/>
      <c r="P2672" s="5">
        <v>2157.8333333333298</v>
      </c>
      <c r="R2672" s="99">
        <v>20.291999999999998</v>
      </c>
      <c r="S2672" s="99">
        <v>12.415000000000001</v>
      </c>
      <c r="T2672" s="30">
        <f t="shared" si="287"/>
        <v>133.26666666666677</v>
      </c>
      <c r="U2672" s="21">
        <f t="shared" si="291"/>
        <v>0</v>
      </c>
      <c r="V2672" s="21">
        <f t="shared" si="292"/>
        <v>-9.0060479166666471E-2</v>
      </c>
      <c r="W2672" s="21">
        <f t="shared" si="293"/>
        <v>0</v>
      </c>
    </row>
    <row r="2673" spans="1:23">
      <c r="A2673" s="2">
        <f t="shared" si="288"/>
        <v>45474</v>
      </c>
      <c r="B2673" s="3">
        <f t="shared" si="289"/>
        <v>45499</v>
      </c>
      <c r="C2673" s="7">
        <v>45499.645833333336</v>
      </c>
      <c r="D2673" s="7">
        <v>45499.6875</v>
      </c>
      <c r="E2673" s="5">
        <v>99.466666666666598</v>
      </c>
      <c r="F2673" s="5">
        <v>234.333333333333</v>
      </c>
      <c r="G2673" s="5">
        <v>-2722.7833333333301</v>
      </c>
      <c r="H2673" s="34" cm="1">
        <f t="array" ref="H2673">SUMPRODUCT(('ESB Networks Summary'!$C$5:$C$17384=Data!D2673)*('ESB Networks Summary'!$E$5:$E$17384))*1000*2-SUMPRODUCT(('ESB Networks Summary'!$C$5:$C$17384=Data!D2673)*('ESB Networks Summary'!$F$5:$F$17384))*1000*2</f>
        <v>-2858</v>
      </c>
      <c r="I2673" s="5">
        <v>304.099999999999</v>
      </c>
      <c r="J2673" s="5">
        <v>0</v>
      </c>
      <c r="K2673" s="17">
        <v>1</v>
      </c>
      <c r="L2673" s="52">
        <f t="shared" si="290"/>
        <v>0</v>
      </c>
      <c r="M2673" s="5">
        <v>0</v>
      </c>
      <c r="N2673" s="5">
        <v>547.85833333333301</v>
      </c>
      <c r="O2673" s="96"/>
      <c r="P2673" s="5">
        <v>3672.1833333333302</v>
      </c>
      <c r="R2673" s="99">
        <v>20.291999999999998</v>
      </c>
      <c r="S2673" s="99">
        <v>12.415000000000001</v>
      </c>
      <c r="T2673" s="30">
        <f t="shared" si="287"/>
        <v>167.20833333333408</v>
      </c>
      <c r="U2673" s="21">
        <f t="shared" si="291"/>
        <v>0</v>
      </c>
      <c r="V2673" s="21">
        <f t="shared" si="292"/>
        <v>-0.16901677541666646</v>
      </c>
      <c r="W2673" s="21">
        <f t="shared" si="293"/>
        <v>0</v>
      </c>
    </row>
    <row r="2674" spans="1:23">
      <c r="A2674" s="2">
        <f t="shared" si="288"/>
        <v>45474</v>
      </c>
      <c r="B2674" s="3">
        <f t="shared" si="289"/>
        <v>45499</v>
      </c>
      <c r="C2674" s="7">
        <v>45499.666666666664</v>
      </c>
      <c r="D2674" s="7">
        <v>45499.708333333336</v>
      </c>
      <c r="E2674" s="5">
        <v>99.7</v>
      </c>
      <c r="F2674" s="5">
        <v>206.266666666666</v>
      </c>
      <c r="G2674" s="5">
        <v>-533.4</v>
      </c>
      <c r="H2674" s="34" cm="1">
        <f t="array" ref="H2674">SUMPRODUCT(('ESB Networks Summary'!$C$5:$C$17384=Data!D2674)*('ESB Networks Summary'!$E$5:$E$17384))*1000*2-SUMPRODUCT(('ESB Networks Summary'!$C$5:$C$17384=Data!D2674)*('ESB Networks Summary'!$F$5:$F$17384))*1000*2</f>
        <v>-394</v>
      </c>
      <c r="I2674" s="5">
        <v>534.30833333333305</v>
      </c>
      <c r="J2674" s="5">
        <v>0</v>
      </c>
      <c r="K2674" s="17">
        <v>1</v>
      </c>
      <c r="L2674" s="52">
        <f t="shared" si="290"/>
        <v>0</v>
      </c>
      <c r="M2674" s="5">
        <v>0</v>
      </c>
      <c r="N2674" s="5">
        <v>708.17499999999995</v>
      </c>
      <c r="O2674" s="96"/>
      <c r="P2674" s="5">
        <v>1570.7749999999901</v>
      </c>
      <c r="R2674" s="99">
        <v>21.765000000000001</v>
      </c>
      <c r="S2674" s="99">
        <v>13.419</v>
      </c>
      <c r="T2674" s="30">
        <f t="shared" si="287"/>
        <v>122.93333333332404</v>
      </c>
      <c r="U2674" s="21">
        <f t="shared" si="291"/>
        <v>0</v>
      </c>
      <c r="V2674" s="21">
        <f t="shared" si="292"/>
        <v>-3.5788473000000001E-2</v>
      </c>
      <c r="W2674" s="21">
        <f t="shared" si="293"/>
        <v>0</v>
      </c>
    </row>
    <row r="2675" spans="1:23">
      <c r="A2675" s="2">
        <f t="shared" si="288"/>
        <v>45474</v>
      </c>
      <c r="B2675" s="3">
        <f t="shared" si="289"/>
        <v>45499</v>
      </c>
      <c r="C2675" s="7">
        <v>45499.6875</v>
      </c>
      <c r="D2675" s="7">
        <v>45499.729166666664</v>
      </c>
      <c r="E2675" s="5">
        <v>99.183333333333294</v>
      </c>
      <c r="F2675" s="5">
        <v>-576.655555555555</v>
      </c>
      <c r="G2675" s="5">
        <v>-49.8</v>
      </c>
      <c r="H2675" s="34" cm="1">
        <f t="array" ref="H2675">SUMPRODUCT(('ESB Networks Summary'!$C$5:$C$17384=Data!D2675)*('ESB Networks Summary'!$E$5:$E$17384))*1000*2-SUMPRODUCT(('ESB Networks Summary'!$C$5:$C$17384=Data!D2675)*('ESB Networks Summary'!$F$5:$F$17384))*1000*2</f>
        <v>4</v>
      </c>
      <c r="I2675" s="5">
        <v>138.333333333333</v>
      </c>
      <c r="J2675" s="5">
        <v>0</v>
      </c>
      <c r="K2675" s="17">
        <v>1</v>
      </c>
      <c r="L2675" s="52">
        <f t="shared" si="290"/>
        <v>0</v>
      </c>
      <c r="M2675" s="5">
        <v>0</v>
      </c>
      <c r="N2675" s="5">
        <v>826.75</v>
      </c>
      <c r="O2675" s="96"/>
      <c r="P2675" s="5">
        <v>470.80277777777701</v>
      </c>
      <c r="R2675" s="99">
        <v>21.765000000000001</v>
      </c>
      <c r="S2675" s="99">
        <v>13.419</v>
      </c>
      <c r="T2675" s="30">
        <f t="shared" si="287"/>
        <v>170.908333333332</v>
      </c>
      <c r="U2675" s="21">
        <f t="shared" si="291"/>
        <v>0</v>
      </c>
      <c r="V2675" s="21">
        <f t="shared" si="292"/>
        <v>-3.3413310000000003E-3</v>
      </c>
      <c r="W2675" s="21">
        <f t="shared" si="293"/>
        <v>0</v>
      </c>
    </row>
    <row r="2676" spans="1:23">
      <c r="A2676" s="2">
        <f t="shared" si="288"/>
        <v>45474</v>
      </c>
      <c r="B2676" s="3">
        <f t="shared" si="289"/>
        <v>45499</v>
      </c>
      <c r="C2676" s="7">
        <v>45499.708333333336</v>
      </c>
      <c r="D2676" s="7">
        <v>45499.75</v>
      </c>
      <c r="E2676" s="5">
        <v>98</v>
      </c>
      <c r="F2676" s="5">
        <v>566.55833333333305</v>
      </c>
      <c r="G2676" s="5">
        <v>-6.2916666666666599</v>
      </c>
      <c r="H2676" s="34" cm="1">
        <f t="array" ref="H2676">SUMPRODUCT(('ESB Networks Summary'!$C$5:$C$17384=Data!D2676)*('ESB Networks Summary'!$E$5:$E$17384))*1000*2-SUMPRODUCT(('ESB Networks Summary'!$C$5:$C$17384=Data!D2676)*('ESB Networks Summary'!$F$5:$F$17384))*1000*2</f>
        <v>-4</v>
      </c>
      <c r="I2676" s="5">
        <v>26</v>
      </c>
      <c r="J2676" s="5">
        <v>0</v>
      </c>
      <c r="K2676" s="17">
        <v>1</v>
      </c>
      <c r="L2676" s="52">
        <f t="shared" si="290"/>
        <v>0</v>
      </c>
      <c r="M2676" s="5">
        <v>0</v>
      </c>
      <c r="N2676" s="5">
        <v>91.866666666666603</v>
      </c>
      <c r="O2676" s="96"/>
      <c r="P2676" s="5">
        <v>862.97500000000002</v>
      </c>
      <c r="R2676" s="99">
        <v>23.945</v>
      </c>
      <c r="S2676" s="99">
        <v>15.599</v>
      </c>
      <c r="T2676" s="30">
        <f t="shared" si="287"/>
        <v>198.25833333333378</v>
      </c>
      <c r="U2676" s="21">
        <f t="shared" si="291"/>
        <v>0</v>
      </c>
      <c r="V2676" s="21">
        <f t="shared" si="292"/>
        <v>-4.9071854166666618E-4</v>
      </c>
      <c r="W2676" s="21">
        <f t="shared" si="293"/>
        <v>0</v>
      </c>
    </row>
    <row r="2677" spans="1:23">
      <c r="A2677" s="2">
        <f t="shared" si="288"/>
        <v>45474</v>
      </c>
      <c r="B2677" s="3">
        <f t="shared" si="289"/>
        <v>45499</v>
      </c>
      <c r="C2677" s="7">
        <v>45499.729166666664</v>
      </c>
      <c r="D2677" s="7">
        <v>45499.770833333336</v>
      </c>
      <c r="E2677" s="5">
        <v>99.8</v>
      </c>
      <c r="F2677" s="5">
        <v>123.2</v>
      </c>
      <c r="G2677" s="5">
        <v>-1669.5833333333301</v>
      </c>
      <c r="H2677" s="34" cm="1">
        <f t="array" ref="H2677">SUMPRODUCT(('ESB Networks Summary'!$C$5:$C$17384=Data!D2677)*('ESB Networks Summary'!$E$5:$E$17384))*1000*2-SUMPRODUCT(('ESB Networks Summary'!$C$5:$C$17384=Data!D2677)*('ESB Networks Summary'!$F$5:$F$17384))*1000*2</f>
        <v>-1886</v>
      </c>
      <c r="I2677" s="5">
        <v>429.06666666666598</v>
      </c>
      <c r="J2677" s="5">
        <v>0</v>
      </c>
      <c r="K2677" s="17">
        <v>1</v>
      </c>
      <c r="L2677" s="52">
        <f t="shared" si="290"/>
        <v>0</v>
      </c>
      <c r="M2677" s="5">
        <v>0</v>
      </c>
      <c r="N2677" s="5">
        <v>1093.9666666666601</v>
      </c>
      <c r="O2677" s="96"/>
      <c r="P2677" s="5">
        <v>3098.7083333333298</v>
      </c>
      <c r="R2677" s="99">
        <v>23.945</v>
      </c>
      <c r="S2677" s="99">
        <v>15.599</v>
      </c>
      <c r="T2677" s="30">
        <f t="shared" si="287"/>
        <v>211.95833333333968</v>
      </c>
      <c r="U2677" s="21">
        <f t="shared" si="291"/>
        <v>0</v>
      </c>
      <c r="V2677" s="21">
        <f t="shared" si="292"/>
        <v>-0.13021915208333307</v>
      </c>
      <c r="W2677" s="21">
        <f t="shared" si="293"/>
        <v>0</v>
      </c>
    </row>
    <row r="2678" spans="1:23">
      <c r="A2678" s="2">
        <f t="shared" si="288"/>
        <v>45474</v>
      </c>
      <c r="B2678" s="3">
        <f t="shared" si="289"/>
        <v>45499</v>
      </c>
      <c r="C2678" s="7">
        <v>45499.75</v>
      </c>
      <c r="D2678" s="7">
        <v>45499.791666666664</v>
      </c>
      <c r="E2678" s="5">
        <v>100</v>
      </c>
      <c r="F2678" s="5">
        <v>-185.7</v>
      </c>
      <c r="G2678" s="5">
        <v>-997.84166666666601</v>
      </c>
      <c r="H2678" s="34" cm="1">
        <f t="array" ref="H2678">SUMPRODUCT(('ESB Networks Summary'!$C$5:$C$17384=Data!D2678)*('ESB Networks Summary'!$E$5:$E$17384))*1000*2-SUMPRODUCT(('ESB Networks Summary'!$C$5:$C$17384=Data!D2678)*('ESB Networks Summary'!$F$5:$F$17384))*1000*2</f>
        <v>-878</v>
      </c>
      <c r="I2678" s="5">
        <v>141.86666666666599</v>
      </c>
      <c r="J2678" s="5">
        <v>0</v>
      </c>
      <c r="K2678" s="17">
        <v>1</v>
      </c>
      <c r="L2678" s="52">
        <f t="shared" si="290"/>
        <v>0</v>
      </c>
      <c r="M2678" s="5">
        <v>0</v>
      </c>
      <c r="N2678" s="5">
        <v>444.375</v>
      </c>
      <c r="O2678" s="96"/>
      <c r="P2678" s="5">
        <v>1272.80833333333</v>
      </c>
      <c r="R2678" s="99">
        <v>24.743000000000002</v>
      </c>
      <c r="S2678" s="99">
        <v>16.865000000000002</v>
      </c>
      <c r="T2678" s="30">
        <f t="shared" si="287"/>
        <v>16.291666666663957</v>
      </c>
      <c r="U2678" s="21">
        <f t="shared" si="291"/>
        <v>0</v>
      </c>
      <c r="V2678" s="21">
        <f t="shared" si="292"/>
        <v>-8.4142998541666625E-2</v>
      </c>
      <c r="W2678" s="21">
        <f t="shared" si="293"/>
        <v>0</v>
      </c>
    </row>
    <row r="2679" spans="1:23">
      <c r="A2679" s="2">
        <f t="shared" si="288"/>
        <v>45474</v>
      </c>
      <c r="B2679" s="3">
        <f t="shared" si="289"/>
        <v>45499</v>
      </c>
      <c r="C2679" s="7">
        <v>45499.770833333336</v>
      </c>
      <c r="D2679" s="7">
        <v>45499.8125</v>
      </c>
      <c r="E2679" s="5">
        <v>100</v>
      </c>
      <c r="F2679" s="5">
        <v>-2.6666666666666599</v>
      </c>
      <c r="G2679" s="5">
        <v>-38.35</v>
      </c>
      <c r="H2679" s="34" cm="1">
        <f t="array" ref="H2679">SUMPRODUCT(('ESB Networks Summary'!$C$5:$C$17384=Data!D2679)*('ESB Networks Summary'!$E$5:$E$17384))*1000*2-SUMPRODUCT(('ESB Networks Summary'!$C$5:$C$17384=Data!D2679)*('ESB Networks Summary'!$F$5:$F$17384))*1000*2</f>
        <v>-34</v>
      </c>
      <c r="I2679" s="5">
        <v>47.199999999999903</v>
      </c>
      <c r="J2679" s="5">
        <v>0</v>
      </c>
      <c r="K2679" s="17">
        <v>1</v>
      </c>
      <c r="L2679" s="52">
        <f t="shared" si="290"/>
        <v>0</v>
      </c>
      <c r="M2679" s="5">
        <v>0</v>
      </c>
      <c r="N2679" s="5">
        <v>175.48333333333301</v>
      </c>
      <c r="O2679" s="96"/>
      <c r="P2679" s="5">
        <v>299.05</v>
      </c>
      <c r="R2679" s="99">
        <v>24.743000000000002</v>
      </c>
      <c r="S2679" s="99">
        <v>16.865000000000002</v>
      </c>
      <c r="T2679" s="30">
        <f t="shared" si="287"/>
        <v>87.883333333333638</v>
      </c>
      <c r="U2679" s="21">
        <f t="shared" si="291"/>
        <v>0</v>
      </c>
      <c r="V2679" s="21">
        <f t="shared" si="292"/>
        <v>-3.2338637500000005E-3</v>
      </c>
      <c r="W2679" s="21">
        <f t="shared" si="293"/>
        <v>0</v>
      </c>
    </row>
    <row r="2680" spans="1:23">
      <c r="A2680" s="2">
        <f t="shared" si="288"/>
        <v>45474</v>
      </c>
      <c r="B2680" s="3">
        <f t="shared" si="289"/>
        <v>45499</v>
      </c>
      <c r="C2680" s="7">
        <v>45499.791666666664</v>
      </c>
      <c r="D2680" s="7">
        <v>45499.833333333336</v>
      </c>
      <c r="E2680" s="5">
        <v>99.4444444444444</v>
      </c>
      <c r="F2680" s="5">
        <v>-66.566666666666606</v>
      </c>
      <c r="G2680" s="5">
        <v>-2.1888888888888798</v>
      </c>
      <c r="H2680" s="34" cm="1">
        <f t="array" ref="H2680">SUMPRODUCT(('ESB Networks Summary'!$C$5:$C$17384=Data!D2680)*('ESB Networks Summary'!$E$5:$E$17384))*1000*2-SUMPRODUCT(('ESB Networks Summary'!$C$5:$C$17384=Data!D2680)*('ESB Networks Summary'!$F$5:$F$17384))*1000*2</f>
        <v>0</v>
      </c>
      <c r="I2680" s="5">
        <v>0</v>
      </c>
      <c r="J2680" s="5">
        <v>0</v>
      </c>
      <c r="K2680" s="17">
        <v>1</v>
      </c>
      <c r="L2680" s="52">
        <f t="shared" si="290"/>
        <v>0</v>
      </c>
      <c r="M2680" s="5">
        <v>0</v>
      </c>
      <c r="N2680" s="5">
        <v>124.722222222222</v>
      </c>
      <c r="O2680" s="96"/>
      <c r="P2680" s="5">
        <v>175.2</v>
      </c>
      <c r="R2680" s="99">
        <v>26.201000000000001</v>
      </c>
      <c r="S2680" s="99">
        <v>18.324000000000002</v>
      </c>
      <c r="T2680" s="30">
        <f t="shared" si="287"/>
        <v>114.85555555555572</v>
      </c>
      <c r="U2680" s="21">
        <f t="shared" si="291"/>
        <v>0</v>
      </c>
      <c r="V2680" s="21">
        <f t="shared" si="292"/>
        <v>-2.005459999999992E-4</v>
      </c>
      <c r="W2680" s="21">
        <f t="shared" si="293"/>
        <v>0</v>
      </c>
    </row>
    <row r="2681" spans="1:23">
      <c r="A2681" s="2">
        <f t="shared" si="288"/>
        <v>45474</v>
      </c>
      <c r="B2681" s="3">
        <f t="shared" si="289"/>
        <v>45499</v>
      </c>
      <c r="C2681" s="7">
        <v>45499.8125</v>
      </c>
      <c r="D2681" s="7">
        <v>45499.854166666664</v>
      </c>
      <c r="E2681" s="5">
        <v>99</v>
      </c>
      <c r="F2681" s="5">
        <v>-212.17499999999899</v>
      </c>
      <c r="G2681" s="5">
        <v>-5.6083333333333298</v>
      </c>
      <c r="H2681" s="34" cm="1">
        <f t="array" ref="H2681">SUMPRODUCT(('ESB Networks Summary'!$C$5:$C$17384=Data!D2681)*('ESB Networks Summary'!$E$5:$E$17384))*1000*2-SUMPRODUCT(('ESB Networks Summary'!$C$5:$C$17384=Data!D2681)*('ESB Networks Summary'!$F$5:$F$17384))*1000*2</f>
        <v>2</v>
      </c>
      <c r="I2681" s="5">
        <v>0</v>
      </c>
      <c r="J2681" s="5">
        <v>0</v>
      </c>
      <c r="K2681" s="17">
        <v>1</v>
      </c>
      <c r="L2681" s="52">
        <f t="shared" si="290"/>
        <v>0</v>
      </c>
      <c r="M2681" s="5">
        <v>0</v>
      </c>
      <c r="N2681" s="5">
        <v>80.683333333333294</v>
      </c>
      <c r="O2681" s="96"/>
      <c r="P2681" s="5">
        <v>35.091666666666598</v>
      </c>
      <c r="R2681" s="99">
        <v>26.201000000000001</v>
      </c>
      <c r="S2681" s="99">
        <v>18.324000000000002</v>
      </c>
      <c r="T2681" s="30">
        <f t="shared" si="287"/>
        <v>160.97499999999894</v>
      </c>
      <c r="U2681" s="21">
        <f t="shared" si="291"/>
        <v>0</v>
      </c>
      <c r="V2681" s="21">
        <f t="shared" si="292"/>
        <v>-5.1383549999999977E-4</v>
      </c>
      <c r="W2681" s="21">
        <f t="shared" si="293"/>
        <v>0</v>
      </c>
    </row>
    <row r="2682" spans="1:23">
      <c r="A2682" s="2">
        <f t="shared" si="288"/>
        <v>45474</v>
      </c>
      <c r="B2682" s="3">
        <f t="shared" si="289"/>
        <v>45499</v>
      </c>
      <c r="C2682" s="7">
        <v>45499.833333333336</v>
      </c>
      <c r="D2682" s="7">
        <v>45499.875</v>
      </c>
      <c r="E2682" s="5">
        <v>98.6</v>
      </c>
      <c r="F2682" s="5">
        <v>-223.958333333333</v>
      </c>
      <c r="G2682" s="5">
        <v>-0.89166666666666605</v>
      </c>
      <c r="H2682" s="34" cm="1">
        <f t="array" ref="H2682">SUMPRODUCT(('ESB Networks Summary'!$C$5:$C$17384=Data!D2682)*('ESB Networks Summary'!$E$5:$E$17384))*1000*2-SUMPRODUCT(('ESB Networks Summary'!$C$5:$C$17384=Data!D2682)*('ESB Networks Summary'!$F$5:$F$17384))*1000*2</f>
        <v>4</v>
      </c>
      <c r="I2682" s="5">
        <v>0</v>
      </c>
      <c r="J2682" s="5">
        <v>0</v>
      </c>
      <c r="K2682" s="17">
        <v>1</v>
      </c>
      <c r="L2682" s="52">
        <f t="shared" si="290"/>
        <v>0</v>
      </c>
      <c r="M2682" s="5">
        <v>0</v>
      </c>
      <c r="N2682" s="5">
        <v>79</v>
      </c>
      <c r="O2682" s="96"/>
      <c r="P2682" s="5">
        <v>32.6666666666666</v>
      </c>
      <c r="R2682" s="99">
        <v>25.919</v>
      </c>
      <c r="S2682" s="99">
        <v>18.041</v>
      </c>
      <c r="T2682" s="30">
        <f t="shared" si="287"/>
        <v>176.73333333333295</v>
      </c>
      <c r="U2682" s="21">
        <f t="shared" si="291"/>
        <v>0</v>
      </c>
      <c r="V2682" s="21">
        <f t="shared" si="292"/>
        <v>-8.0432791666666621E-5</v>
      </c>
      <c r="W2682" s="21">
        <f t="shared" si="293"/>
        <v>0</v>
      </c>
    </row>
    <row r="2683" spans="1:23">
      <c r="A2683" s="2">
        <f t="shared" si="288"/>
        <v>45474</v>
      </c>
      <c r="B2683" s="3">
        <f t="shared" si="289"/>
        <v>45499</v>
      </c>
      <c r="C2683" s="7">
        <v>45499.854166666664</v>
      </c>
      <c r="D2683" s="7">
        <v>45499.895833333336</v>
      </c>
      <c r="E2683" s="5">
        <v>98</v>
      </c>
      <c r="F2683" s="5">
        <v>-298.08333333333297</v>
      </c>
      <c r="G2683" s="5">
        <v>8.3333333333333402E-3</v>
      </c>
      <c r="H2683" s="34" cm="1">
        <f t="array" ref="H2683">SUMPRODUCT(('ESB Networks Summary'!$C$5:$C$17384=Data!D2683)*('ESB Networks Summary'!$E$5:$E$17384))*1000*2-SUMPRODUCT(('ESB Networks Summary'!$C$5:$C$17384=Data!D2683)*('ESB Networks Summary'!$F$5:$F$17384))*1000*2</f>
        <v>4</v>
      </c>
      <c r="I2683" s="5">
        <v>0</v>
      </c>
      <c r="J2683" s="5">
        <v>0</v>
      </c>
      <c r="K2683" s="17">
        <v>1</v>
      </c>
      <c r="L2683" s="52">
        <f t="shared" si="290"/>
        <v>0</v>
      </c>
      <c r="M2683" s="5">
        <v>0</v>
      </c>
      <c r="N2683" s="5">
        <v>169.35833333333301</v>
      </c>
      <c r="O2683" s="96"/>
      <c r="P2683" s="5">
        <v>29</v>
      </c>
      <c r="R2683" s="99">
        <v>25.919</v>
      </c>
      <c r="S2683" s="99">
        <v>18.041</v>
      </c>
      <c r="T2683" s="30">
        <f t="shared" si="287"/>
        <v>157.73333333333329</v>
      </c>
      <c r="U2683" s="21">
        <f t="shared" si="291"/>
        <v>1.0799583333333341E-6</v>
      </c>
      <c r="V2683" s="21">
        <f t="shared" si="292"/>
        <v>0</v>
      </c>
      <c r="W2683" s="21">
        <f t="shared" si="293"/>
        <v>0</v>
      </c>
    </row>
    <row r="2684" spans="1:23">
      <c r="A2684" s="2">
        <f t="shared" si="288"/>
        <v>45474</v>
      </c>
      <c r="B2684" s="3">
        <f t="shared" si="289"/>
        <v>45499</v>
      </c>
      <c r="C2684" s="7">
        <v>45499.875</v>
      </c>
      <c r="D2684" s="7">
        <v>45499.916666666664</v>
      </c>
      <c r="E2684" s="5">
        <v>97.133333333333297</v>
      </c>
      <c r="F2684" s="5">
        <v>-269.75</v>
      </c>
      <c r="G2684" s="5">
        <v>-6.6666666666666596E-2</v>
      </c>
      <c r="H2684" s="34" cm="1">
        <f t="array" ref="H2684">SUMPRODUCT(('ESB Networks Summary'!$C$5:$C$17384=Data!D2684)*('ESB Networks Summary'!$E$5:$E$17384))*1000*2-SUMPRODUCT(('ESB Networks Summary'!$C$5:$C$17384=Data!D2684)*('ESB Networks Summary'!$F$5:$F$17384))*1000*2</f>
        <v>4</v>
      </c>
      <c r="I2684" s="5">
        <v>0</v>
      </c>
      <c r="J2684" s="5">
        <v>0</v>
      </c>
      <c r="K2684" s="17">
        <v>1</v>
      </c>
      <c r="L2684" s="52">
        <f t="shared" si="290"/>
        <v>0</v>
      </c>
      <c r="M2684" s="5">
        <v>0</v>
      </c>
      <c r="N2684" s="5">
        <v>146.81666666666601</v>
      </c>
      <c r="O2684" s="96"/>
      <c r="P2684" s="5">
        <v>7.5249999999999897</v>
      </c>
      <c r="R2684" s="99">
        <v>24.567</v>
      </c>
      <c r="S2684" s="99">
        <v>16.690000000000001</v>
      </c>
      <c r="T2684" s="30">
        <f t="shared" si="287"/>
        <v>130.39166666666731</v>
      </c>
      <c r="U2684" s="21">
        <f t="shared" si="291"/>
        <v>0</v>
      </c>
      <c r="V2684" s="21">
        <f t="shared" si="292"/>
        <v>-5.5633333333333281E-6</v>
      </c>
      <c r="W2684" s="21">
        <f t="shared" si="293"/>
        <v>0</v>
      </c>
    </row>
    <row r="2685" spans="1:23">
      <c r="A2685" s="2">
        <f t="shared" si="288"/>
        <v>45474</v>
      </c>
      <c r="B2685" s="3">
        <f t="shared" si="289"/>
        <v>45499</v>
      </c>
      <c r="C2685" s="7">
        <v>45499.895833333336</v>
      </c>
      <c r="D2685" s="7">
        <v>45499.9375</v>
      </c>
      <c r="E2685" s="5">
        <v>96.566666666666606</v>
      </c>
      <c r="F2685" s="5">
        <v>-426</v>
      </c>
      <c r="G2685" s="5">
        <v>-0.43333333333333302</v>
      </c>
      <c r="H2685" s="34" cm="1">
        <f t="array" ref="H2685">SUMPRODUCT(('ESB Networks Summary'!$C$5:$C$17384=Data!D2685)*('ESB Networks Summary'!$E$5:$E$17384))*1000*2-SUMPRODUCT(('ESB Networks Summary'!$C$5:$C$17384=Data!D2685)*('ESB Networks Summary'!$F$5:$F$17384))*1000*2</f>
        <v>8</v>
      </c>
      <c r="I2685" s="5">
        <v>0</v>
      </c>
      <c r="J2685" s="5">
        <v>0</v>
      </c>
      <c r="K2685" s="17">
        <v>1</v>
      </c>
      <c r="L2685" s="52">
        <f t="shared" si="290"/>
        <v>0</v>
      </c>
      <c r="M2685" s="5">
        <v>0</v>
      </c>
      <c r="N2685" s="5">
        <v>298.21666666666601</v>
      </c>
      <c r="O2685" s="96"/>
      <c r="P2685" s="5">
        <v>1</v>
      </c>
      <c r="R2685" s="99">
        <v>24.567</v>
      </c>
      <c r="S2685" s="99">
        <v>16.690000000000001</v>
      </c>
      <c r="T2685" s="30">
        <f t="shared" si="287"/>
        <v>128.35000000000065</v>
      </c>
      <c r="U2685" s="21">
        <f t="shared" si="291"/>
        <v>0</v>
      </c>
      <c r="V2685" s="21">
        <f t="shared" si="292"/>
        <v>-3.6161666666666643E-5</v>
      </c>
      <c r="W2685" s="21">
        <f t="shared" si="293"/>
        <v>0</v>
      </c>
    </row>
    <row r="2686" spans="1:23">
      <c r="A2686" s="2">
        <f t="shared" si="288"/>
        <v>45474</v>
      </c>
      <c r="B2686" s="3">
        <f t="shared" si="289"/>
        <v>45499</v>
      </c>
      <c r="C2686" s="7">
        <v>45499.916666666664</v>
      </c>
      <c r="D2686" s="7">
        <v>45499.958333333336</v>
      </c>
      <c r="E2686" s="5">
        <v>93.3333333333333</v>
      </c>
      <c r="F2686" s="5">
        <v>-1754.0333333333299</v>
      </c>
      <c r="G2686" s="5">
        <v>-71.8</v>
      </c>
      <c r="H2686" s="34" cm="1">
        <f t="array" ref="H2686">SUMPRODUCT(('ESB Networks Summary'!$C$5:$C$17384=Data!D2686)*('ESB Networks Summary'!$E$5:$E$17384))*1000*2-SUMPRODUCT(('ESB Networks Summary'!$C$5:$C$17384=Data!D2686)*('ESB Networks Summary'!$F$5:$F$17384))*1000*2</f>
        <v>2</v>
      </c>
      <c r="I2686" s="5">
        <v>0.46666666666666601</v>
      </c>
      <c r="J2686" s="5">
        <v>0</v>
      </c>
      <c r="K2686" s="17">
        <v>1</v>
      </c>
      <c r="L2686" s="52">
        <f t="shared" si="290"/>
        <v>0</v>
      </c>
      <c r="M2686" s="5">
        <v>0</v>
      </c>
      <c r="N2686" s="5">
        <v>1854.4666666666601</v>
      </c>
      <c r="O2686" s="96"/>
      <c r="P2686" s="5">
        <v>2.1333333333333302</v>
      </c>
      <c r="R2686" s="99">
        <v>15.91</v>
      </c>
      <c r="S2686" s="99">
        <v>12.916</v>
      </c>
      <c r="T2686" s="30">
        <f t="shared" si="287"/>
        <v>-170.09999999999695</v>
      </c>
      <c r="U2686" s="21">
        <f t="shared" si="291"/>
        <v>0</v>
      </c>
      <c r="V2686" s="21">
        <f t="shared" si="292"/>
        <v>-4.6368440000000002E-3</v>
      </c>
      <c r="W2686" s="21">
        <f t="shared" si="293"/>
        <v>0</v>
      </c>
    </row>
    <row r="2687" spans="1:23">
      <c r="A2687" s="2">
        <f t="shared" si="288"/>
        <v>45474</v>
      </c>
      <c r="B2687" s="3">
        <f t="shared" si="289"/>
        <v>45499</v>
      </c>
      <c r="C2687" s="7">
        <v>45499.9375</v>
      </c>
      <c r="D2687" s="7">
        <v>45499.979166666664</v>
      </c>
      <c r="E2687" s="5">
        <v>90.566666666666606</v>
      </c>
      <c r="F2687" s="5">
        <v>-1033.56666666666</v>
      </c>
      <c r="G2687" s="5">
        <v>9.9999999999999895E-2</v>
      </c>
      <c r="H2687" s="34" cm="1">
        <f t="array" ref="H2687">SUMPRODUCT(('ESB Networks Summary'!$C$5:$C$17384=Data!D2687)*('ESB Networks Summary'!$E$5:$E$17384))*1000*2-SUMPRODUCT(('ESB Networks Summary'!$C$5:$C$17384=Data!D2687)*('ESB Networks Summary'!$F$5:$F$17384))*1000*2</f>
        <v>0</v>
      </c>
      <c r="I2687" s="5">
        <v>0.16666666666666599</v>
      </c>
      <c r="J2687" s="5">
        <v>0</v>
      </c>
      <c r="K2687" s="17">
        <v>1</v>
      </c>
      <c r="L2687" s="52">
        <f t="shared" si="290"/>
        <v>0</v>
      </c>
      <c r="M2687" s="5">
        <v>0</v>
      </c>
      <c r="N2687" s="5">
        <v>834.96666666666601</v>
      </c>
      <c r="O2687" s="96"/>
      <c r="P2687" s="5">
        <v>3</v>
      </c>
      <c r="R2687" s="99">
        <v>15.91</v>
      </c>
      <c r="S2687" s="99">
        <v>12.916</v>
      </c>
      <c r="T2687" s="30">
        <f t="shared" si="287"/>
        <v>201.69999999999402</v>
      </c>
      <c r="U2687" s="21">
        <f t="shared" si="291"/>
        <v>7.9549999999999924E-6</v>
      </c>
      <c r="V2687" s="21">
        <f t="shared" si="292"/>
        <v>0</v>
      </c>
      <c r="W2687" s="21">
        <f t="shared" si="293"/>
        <v>0</v>
      </c>
    </row>
    <row r="2688" spans="1:23">
      <c r="A2688" s="2">
        <f t="shared" si="288"/>
        <v>45474</v>
      </c>
      <c r="B2688" s="3">
        <f t="shared" si="289"/>
        <v>45499</v>
      </c>
      <c r="C2688" s="7">
        <v>45499.958333333336</v>
      </c>
      <c r="D2688" s="7">
        <v>45500</v>
      </c>
      <c r="E2688" s="5">
        <v>88.6</v>
      </c>
      <c r="F2688" s="5">
        <v>-201.541666666666</v>
      </c>
      <c r="G2688" s="5">
        <v>-1.1583333333333301</v>
      </c>
      <c r="H2688" s="34" cm="1">
        <f t="array" ref="H2688">SUMPRODUCT(('ESB Networks Summary'!$C$5:$C$17384=Data!D2688)*('ESB Networks Summary'!$E$5:$E$17384))*1000*2-SUMPRODUCT(('ESB Networks Summary'!$C$5:$C$17384=Data!D2688)*('ESB Networks Summary'!$F$5:$F$17384))*1000*2</f>
        <v>2</v>
      </c>
      <c r="I2688" s="5">
        <v>0</v>
      </c>
      <c r="J2688" s="5">
        <v>0</v>
      </c>
      <c r="K2688" s="17">
        <v>1</v>
      </c>
      <c r="L2688" s="52">
        <f t="shared" si="290"/>
        <v>0</v>
      </c>
      <c r="M2688" s="5">
        <v>0</v>
      </c>
      <c r="N2688" s="5">
        <v>26.4</v>
      </c>
      <c r="O2688" s="96"/>
      <c r="P2688" s="5">
        <v>3</v>
      </c>
      <c r="R2688" s="99">
        <v>14.038</v>
      </c>
      <c r="S2688" s="99">
        <v>11.044</v>
      </c>
      <c r="T2688" s="30">
        <f t="shared" si="287"/>
        <v>176.98333333333267</v>
      </c>
      <c r="U2688" s="21">
        <f t="shared" si="291"/>
        <v>0</v>
      </c>
      <c r="V2688" s="21">
        <f t="shared" si="292"/>
        <v>-6.3963166666666495E-5</v>
      </c>
      <c r="W2688" s="21">
        <f t="shared" si="293"/>
        <v>0</v>
      </c>
    </row>
    <row r="2689" spans="1:23">
      <c r="A2689" s="2">
        <f t="shared" si="288"/>
        <v>45474</v>
      </c>
      <c r="B2689" s="3">
        <f t="shared" si="289"/>
        <v>45499</v>
      </c>
      <c r="C2689" s="7">
        <v>45499.979166666664</v>
      </c>
      <c r="D2689" s="7">
        <v>45500.020833333336</v>
      </c>
      <c r="E2689" s="5">
        <v>88</v>
      </c>
      <c r="F2689" s="5">
        <v>-204.29999999999899</v>
      </c>
      <c r="G2689" s="5">
        <v>1.5999999999999901</v>
      </c>
      <c r="H2689" s="34" cm="1">
        <f t="array" ref="H2689">SUMPRODUCT(('ESB Networks Summary'!$C$5:$C$17384=Data!D2689)*('ESB Networks Summary'!$E$5:$E$17384))*1000*2-SUMPRODUCT(('ESB Networks Summary'!$C$5:$C$17384=Data!D2689)*('ESB Networks Summary'!$F$5:$F$17384))*1000*2</f>
        <v>4</v>
      </c>
      <c r="I2689" s="5">
        <v>0</v>
      </c>
      <c r="J2689" s="5">
        <v>0</v>
      </c>
      <c r="K2689" s="17">
        <v>1</v>
      </c>
      <c r="L2689" s="52">
        <f t="shared" si="290"/>
        <v>0</v>
      </c>
      <c r="M2689" s="5">
        <v>0</v>
      </c>
      <c r="N2689" s="5">
        <v>25.966666666666601</v>
      </c>
      <c r="O2689" s="96"/>
      <c r="P2689" s="5">
        <v>2.9</v>
      </c>
      <c r="R2689" s="99">
        <v>14.038</v>
      </c>
      <c r="S2689" s="99">
        <v>11.044</v>
      </c>
      <c r="T2689" s="30">
        <f t="shared" si="287"/>
        <v>182.83333333333238</v>
      </c>
      <c r="U2689" s="21">
        <f t="shared" si="291"/>
        <v>1.1230399999999931E-4</v>
      </c>
      <c r="V2689" s="21">
        <f t="shared" si="292"/>
        <v>0</v>
      </c>
      <c r="W2689" s="21">
        <f t="shared" si="293"/>
        <v>0</v>
      </c>
    </row>
    <row r="2690" spans="1:23">
      <c r="A2690" s="2">
        <f t="shared" si="288"/>
        <v>45474</v>
      </c>
      <c r="B2690" s="3">
        <f t="shared" si="289"/>
        <v>45500</v>
      </c>
      <c r="C2690" s="7">
        <v>45500</v>
      </c>
      <c r="D2690" s="7">
        <v>45500.041666666664</v>
      </c>
      <c r="E2690" s="5">
        <v>87.8333333333333</v>
      </c>
      <c r="F2690" s="5">
        <v>-174.111111111111</v>
      </c>
      <c r="G2690" s="5">
        <v>0.42499999999999999</v>
      </c>
      <c r="H2690" s="34" cm="1">
        <f t="array" ref="H2690">SUMPRODUCT(('ESB Networks Summary'!$C$5:$C$17384=Data!D2690)*('ESB Networks Summary'!$E$5:$E$17384))*1000*2-SUMPRODUCT(('ESB Networks Summary'!$C$5:$C$17384=Data!D2690)*('ESB Networks Summary'!$F$5:$F$17384))*1000*2</f>
        <v>2</v>
      </c>
      <c r="I2690" s="5">
        <v>0</v>
      </c>
      <c r="J2690" s="5">
        <v>0</v>
      </c>
      <c r="K2690" s="17">
        <v>1</v>
      </c>
      <c r="L2690" s="52">
        <f t="shared" si="290"/>
        <v>0</v>
      </c>
      <c r="M2690" s="5">
        <v>0</v>
      </c>
      <c r="N2690" s="5">
        <v>0</v>
      </c>
      <c r="O2690" s="96"/>
      <c r="P2690" s="5">
        <v>2</v>
      </c>
      <c r="R2690" s="99">
        <v>13.502000000000001</v>
      </c>
      <c r="S2690" s="99">
        <v>10.507999999999999</v>
      </c>
      <c r="T2690" s="30">
        <f t="shared" ref="T2690:T2753" si="294">P2690+G2690-N2690-F2690</f>
        <v>176.53611111111101</v>
      </c>
      <c r="U2690" s="21">
        <f t="shared" si="291"/>
        <v>2.8691749999999999E-5</v>
      </c>
      <c r="V2690" s="21">
        <f t="shared" si="292"/>
        <v>0</v>
      </c>
      <c r="W2690" s="21">
        <f t="shared" si="293"/>
        <v>0</v>
      </c>
    </row>
    <row r="2691" spans="1:23">
      <c r="A2691" s="2">
        <f t="shared" ref="A2691:A2754" si="295">DATE(YEAR(C2691),MONTH(C2691),1)</f>
        <v>45474</v>
      </c>
      <c r="B2691" s="3">
        <f t="shared" ref="B2691:B2754" si="296">DATE(YEAR(C2691),MONTH(C2691),DAY(C2691))</f>
        <v>45500</v>
      </c>
      <c r="C2691" s="7">
        <v>45500.020833333336</v>
      </c>
      <c r="D2691" s="7">
        <v>45500.0625</v>
      </c>
      <c r="E2691" s="5">
        <v>87</v>
      </c>
      <c r="F2691" s="5">
        <v>-205.07499999999999</v>
      </c>
      <c r="G2691" s="5">
        <v>0.3</v>
      </c>
      <c r="H2691" s="34" cm="1">
        <f t="array" ref="H2691">SUMPRODUCT(('ESB Networks Summary'!$C$5:$C$17384=Data!D2691)*('ESB Networks Summary'!$E$5:$E$17384))*1000*2-SUMPRODUCT(('ESB Networks Summary'!$C$5:$C$17384=Data!D2691)*('ESB Networks Summary'!$F$5:$F$17384))*1000*2</f>
        <v>4</v>
      </c>
      <c r="I2691" s="5">
        <v>0</v>
      </c>
      <c r="J2691" s="5">
        <v>0</v>
      </c>
      <c r="K2691" s="17">
        <v>1</v>
      </c>
      <c r="L2691" s="52">
        <f t="shared" ref="L2691:L2754" si="297">IF(AND(K2691=2,K2690&lt;2),1,0)</f>
        <v>0</v>
      </c>
      <c r="M2691" s="5">
        <v>0</v>
      </c>
      <c r="N2691" s="5">
        <v>27.808333333333302</v>
      </c>
      <c r="O2691" s="96"/>
      <c r="P2691" s="5">
        <v>2</v>
      </c>
      <c r="R2691" s="99">
        <v>13.502000000000001</v>
      </c>
      <c r="S2691" s="99">
        <v>10.507999999999999</v>
      </c>
      <c r="T2691" s="30">
        <f t="shared" si="294"/>
        <v>179.56666666666669</v>
      </c>
      <c r="U2691" s="21">
        <f t="shared" ref="U2691:U2754" si="298">IF(G2691&gt;0, G2691/1000*R2691/2,0)/100</f>
        <v>2.0252999999999997E-5</v>
      </c>
      <c r="V2691" s="21">
        <f t="shared" ref="V2691:V2754" si="299">IF(G2691&lt;0, G2691/1000*S2691/2,0)/100</f>
        <v>0</v>
      </c>
      <c r="W2691" s="21">
        <f t="shared" ref="W2691:W2754" si="300">IF(J2691&gt;P2691,J2691/1000/2*R2691/100,0)</f>
        <v>0</v>
      </c>
    </row>
    <row r="2692" spans="1:23">
      <c r="A2692" s="2">
        <f t="shared" si="295"/>
        <v>45474</v>
      </c>
      <c r="B2692" s="3">
        <f t="shared" si="296"/>
        <v>45500</v>
      </c>
      <c r="C2692" s="7">
        <v>45500.041666666664</v>
      </c>
      <c r="D2692" s="7">
        <v>45500.083333333336</v>
      </c>
      <c r="E2692" s="5">
        <v>87</v>
      </c>
      <c r="F2692" s="5">
        <v>-185.53333333333299</v>
      </c>
      <c r="G2692" s="5">
        <v>-32.533333333333303</v>
      </c>
      <c r="H2692" s="34" cm="1">
        <f t="array" ref="H2692">SUMPRODUCT(('ESB Networks Summary'!$C$5:$C$17384=Data!D2692)*('ESB Networks Summary'!$E$5:$E$17384))*1000*2-SUMPRODUCT(('ESB Networks Summary'!$C$5:$C$17384=Data!D2692)*('ESB Networks Summary'!$F$5:$F$17384))*1000*2</f>
        <v>2</v>
      </c>
      <c r="I2692" s="5">
        <v>0</v>
      </c>
      <c r="J2692" s="5">
        <v>0</v>
      </c>
      <c r="K2692" s="17">
        <v>1</v>
      </c>
      <c r="L2692" s="52">
        <f t="shared" si="297"/>
        <v>0</v>
      </c>
      <c r="M2692" s="5">
        <v>0</v>
      </c>
      <c r="N2692" s="5">
        <v>39</v>
      </c>
      <c r="O2692" s="96"/>
      <c r="P2692" s="5">
        <v>2</v>
      </c>
      <c r="R2692" s="99">
        <v>13.11</v>
      </c>
      <c r="S2692" s="99">
        <v>10.117000000000001</v>
      </c>
      <c r="T2692" s="30">
        <f t="shared" si="294"/>
        <v>115.99999999999969</v>
      </c>
      <c r="U2692" s="21">
        <f t="shared" si="298"/>
        <v>0</v>
      </c>
      <c r="V2692" s="21">
        <f t="shared" si="299"/>
        <v>-1.6456986666666654E-3</v>
      </c>
      <c r="W2692" s="21">
        <f t="shared" si="300"/>
        <v>0</v>
      </c>
    </row>
    <row r="2693" spans="1:23">
      <c r="A2693" s="2">
        <f t="shared" si="295"/>
        <v>45474</v>
      </c>
      <c r="B2693" s="3">
        <f t="shared" si="296"/>
        <v>45500</v>
      </c>
      <c r="C2693" s="7">
        <v>45500.0625</v>
      </c>
      <c r="D2693" s="7">
        <v>45500.104166666664</v>
      </c>
      <c r="E2693" s="5">
        <v>86</v>
      </c>
      <c r="F2693" s="5">
        <v>-167.083333333333</v>
      </c>
      <c r="G2693" s="5">
        <v>0.27499999999999902</v>
      </c>
      <c r="H2693" s="34" cm="1">
        <f t="array" ref="H2693">SUMPRODUCT(('ESB Networks Summary'!$C$5:$C$17384=Data!D2693)*('ESB Networks Summary'!$E$5:$E$17384))*1000*2-SUMPRODUCT(('ESB Networks Summary'!$C$5:$C$17384=Data!D2693)*('ESB Networks Summary'!$F$5:$F$17384))*1000*2</f>
        <v>4</v>
      </c>
      <c r="I2693" s="5">
        <v>0</v>
      </c>
      <c r="J2693" s="5">
        <v>0</v>
      </c>
      <c r="K2693" s="17">
        <v>1</v>
      </c>
      <c r="L2693" s="52">
        <f t="shared" si="297"/>
        <v>0</v>
      </c>
      <c r="M2693" s="5">
        <v>0</v>
      </c>
      <c r="N2693" s="5">
        <v>5.3333333333333304</v>
      </c>
      <c r="O2693" s="96"/>
      <c r="P2693" s="5">
        <v>2</v>
      </c>
      <c r="R2693" s="99">
        <v>13.11</v>
      </c>
      <c r="S2693" s="99">
        <v>10.117000000000001</v>
      </c>
      <c r="T2693" s="30">
        <f t="shared" si="294"/>
        <v>164.02499999999966</v>
      </c>
      <c r="U2693" s="21">
        <f t="shared" si="298"/>
        <v>1.8026249999999936E-5</v>
      </c>
      <c r="V2693" s="21">
        <f t="shared" si="299"/>
        <v>0</v>
      </c>
      <c r="W2693" s="21">
        <f t="shared" si="300"/>
        <v>0</v>
      </c>
    </row>
    <row r="2694" spans="1:23">
      <c r="A2694" s="2">
        <f t="shared" si="295"/>
        <v>45474</v>
      </c>
      <c r="B2694" s="3">
        <f t="shared" si="296"/>
        <v>45500</v>
      </c>
      <c r="C2694" s="7">
        <v>45500.083333333336</v>
      </c>
      <c r="D2694" s="7">
        <v>45500.125</v>
      </c>
      <c r="E2694" s="5">
        <v>86</v>
      </c>
      <c r="F2694" s="5">
        <v>-191.958333333333</v>
      </c>
      <c r="G2694" s="5">
        <v>0.15833333333333299</v>
      </c>
      <c r="H2694" s="34" cm="1">
        <f t="array" ref="H2694">SUMPRODUCT(('ESB Networks Summary'!$C$5:$C$17384=Data!D2694)*('ESB Networks Summary'!$E$5:$E$17384))*1000*2-SUMPRODUCT(('ESB Networks Summary'!$C$5:$C$17384=Data!D2694)*('ESB Networks Summary'!$F$5:$F$17384))*1000*2</f>
        <v>4</v>
      </c>
      <c r="I2694" s="5">
        <v>0</v>
      </c>
      <c r="J2694" s="5">
        <v>0</v>
      </c>
      <c r="K2694" s="17">
        <v>1</v>
      </c>
      <c r="L2694" s="52">
        <f t="shared" si="297"/>
        <v>0</v>
      </c>
      <c r="M2694" s="5">
        <v>0</v>
      </c>
      <c r="N2694" s="5">
        <v>21.5416666666666</v>
      </c>
      <c r="O2694" s="96"/>
      <c r="P2694" s="5">
        <v>2</v>
      </c>
      <c r="R2694" s="99">
        <v>13.449000000000002</v>
      </c>
      <c r="S2694" s="99">
        <v>10.455</v>
      </c>
      <c r="T2694" s="30">
        <f t="shared" si="294"/>
        <v>172.57499999999973</v>
      </c>
      <c r="U2694" s="21">
        <f t="shared" si="298"/>
        <v>1.0647124999999978E-5</v>
      </c>
      <c r="V2694" s="21">
        <f t="shared" si="299"/>
        <v>0</v>
      </c>
      <c r="W2694" s="21">
        <f t="shared" si="300"/>
        <v>0</v>
      </c>
    </row>
    <row r="2695" spans="1:23">
      <c r="A2695" s="2">
        <f t="shared" si="295"/>
        <v>45474</v>
      </c>
      <c r="B2695" s="3">
        <f t="shared" si="296"/>
        <v>45500</v>
      </c>
      <c r="C2695" s="7">
        <v>45500.104166666664</v>
      </c>
      <c r="D2695" s="7">
        <v>45500.145833333336</v>
      </c>
      <c r="E2695" s="5">
        <v>85.3</v>
      </c>
      <c r="F2695" s="5">
        <v>-190.78333333333299</v>
      </c>
      <c r="G2695" s="5">
        <v>-3.3583333333333298</v>
      </c>
      <c r="H2695" s="34" cm="1">
        <f t="array" ref="H2695">SUMPRODUCT(('ESB Networks Summary'!$C$5:$C$17384=Data!D2695)*('ESB Networks Summary'!$E$5:$E$17384))*1000*2-SUMPRODUCT(('ESB Networks Summary'!$C$5:$C$17384=Data!D2695)*('ESB Networks Summary'!$F$5:$F$17384))*1000*2</f>
        <v>4</v>
      </c>
      <c r="I2695" s="5">
        <v>0</v>
      </c>
      <c r="J2695" s="5">
        <v>0</v>
      </c>
      <c r="K2695" s="17">
        <v>1</v>
      </c>
      <c r="L2695" s="52">
        <f t="shared" si="297"/>
        <v>0</v>
      </c>
      <c r="M2695" s="5">
        <v>0</v>
      </c>
      <c r="N2695" s="5">
        <v>9.1749999999999901</v>
      </c>
      <c r="O2695" s="96"/>
      <c r="P2695" s="5">
        <v>2</v>
      </c>
      <c r="R2695" s="99">
        <v>13.449000000000002</v>
      </c>
      <c r="S2695" s="99">
        <v>10.455</v>
      </c>
      <c r="T2695" s="30">
        <f t="shared" si="294"/>
        <v>180.24999999999966</v>
      </c>
      <c r="U2695" s="21">
        <f t="shared" si="298"/>
        <v>0</v>
      </c>
      <c r="V2695" s="21">
        <f t="shared" si="299"/>
        <v>-1.7555687499999984E-4</v>
      </c>
      <c r="W2695" s="21">
        <f t="shared" si="300"/>
        <v>0</v>
      </c>
    </row>
    <row r="2696" spans="1:23">
      <c r="A2696" s="2">
        <f t="shared" si="295"/>
        <v>45474</v>
      </c>
      <c r="B2696" s="3">
        <f t="shared" si="296"/>
        <v>45500</v>
      </c>
      <c r="C2696" s="7">
        <v>45500.125</v>
      </c>
      <c r="D2696" s="7">
        <v>45500.166666666664</v>
      </c>
      <c r="E2696" s="5">
        <v>85</v>
      </c>
      <c r="F2696" s="5">
        <v>-169.791666666666</v>
      </c>
      <c r="G2696" s="5">
        <v>-0.71666666666666601</v>
      </c>
      <c r="H2696" s="34" cm="1">
        <f t="array" ref="H2696">SUMPRODUCT(('ESB Networks Summary'!$C$5:$C$17384=Data!D2696)*('ESB Networks Summary'!$E$5:$E$17384))*1000*2-SUMPRODUCT(('ESB Networks Summary'!$C$5:$C$17384=Data!D2696)*('ESB Networks Summary'!$F$5:$F$17384))*1000*2</f>
        <v>2</v>
      </c>
      <c r="I2696" s="5">
        <v>0</v>
      </c>
      <c r="J2696" s="5">
        <v>0</v>
      </c>
      <c r="K2696" s="17">
        <v>1</v>
      </c>
      <c r="L2696" s="52">
        <f t="shared" si="297"/>
        <v>0</v>
      </c>
      <c r="M2696" s="5">
        <v>0</v>
      </c>
      <c r="N2696" s="5">
        <v>16</v>
      </c>
      <c r="O2696" s="96"/>
      <c r="P2696" s="5">
        <v>2</v>
      </c>
      <c r="R2696" s="99">
        <v>13.449000000000002</v>
      </c>
      <c r="S2696" s="99">
        <v>10.455</v>
      </c>
      <c r="T2696" s="30">
        <f t="shared" si="294"/>
        <v>155.07499999999933</v>
      </c>
      <c r="U2696" s="21">
        <f t="shared" si="298"/>
        <v>0</v>
      </c>
      <c r="V2696" s="21">
        <f t="shared" si="299"/>
        <v>-3.7463749999999968E-5</v>
      </c>
      <c r="W2696" s="21">
        <f t="shared" si="300"/>
        <v>0</v>
      </c>
    </row>
    <row r="2697" spans="1:23">
      <c r="A2697" s="2">
        <f t="shared" si="295"/>
        <v>45474</v>
      </c>
      <c r="B2697" s="3">
        <f t="shared" si="296"/>
        <v>45500</v>
      </c>
      <c r="C2697" s="7">
        <v>45500.145833333336</v>
      </c>
      <c r="D2697" s="7">
        <v>45500.1875</v>
      </c>
      <c r="E2697" s="5">
        <v>84.7</v>
      </c>
      <c r="F2697" s="5">
        <v>-159.708333333333</v>
      </c>
      <c r="G2697" s="5">
        <v>-0.57499999999999996</v>
      </c>
      <c r="H2697" s="34" cm="1">
        <f t="array" ref="H2697">SUMPRODUCT(('ESB Networks Summary'!$C$5:$C$17384=Data!D2697)*('ESB Networks Summary'!$E$5:$E$17384))*1000*2-SUMPRODUCT(('ESB Networks Summary'!$C$5:$C$17384=Data!D2697)*('ESB Networks Summary'!$F$5:$F$17384))*1000*2</f>
        <v>4</v>
      </c>
      <c r="I2697" s="5">
        <v>0</v>
      </c>
      <c r="J2697" s="5">
        <v>0</v>
      </c>
      <c r="K2697" s="17">
        <v>1</v>
      </c>
      <c r="L2697" s="52">
        <f t="shared" si="297"/>
        <v>0</v>
      </c>
      <c r="M2697" s="5">
        <v>0</v>
      </c>
      <c r="N2697" s="5">
        <v>0</v>
      </c>
      <c r="O2697" s="96"/>
      <c r="P2697" s="5">
        <v>7.5666666666666602</v>
      </c>
      <c r="R2697" s="99">
        <v>13.449000000000002</v>
      </c>
      <c r="S2697" s="99">
        <v>10.455</v>
      </c>
      <c r="T2697" s="30">
        <f t="shared" si="294"/>
        <v>166.69999999999965</v>
      </c>
      <c r="U2697" s="21">
        <f t="shared" si="298"/>
        <v>0</v>
      </c>
      <c r="V2697" s="21">
        <f t="shared" si="299"/>
        <v>-3.0058124999999998E-5</v>
      </c>
      <c r="W2697" s="21">
        <f t="shared" si="300"/>
        <v>0</v>
      </c>
    </row>
    <row r="2698" spans="1:23">
      <c r="A2698" s="2">
        <f t="shared" si="295"/>
        <v>45474</v>
      </c>
      <c r="B2698" s="3">
        <f t="shared" si="296"/>
        <v>45500</v>
      </c>
      <c r="C2698" s="7">
        <v>45500.166666666664</v>
      </c>
      <c r="D2698" s="7">
        <v>45500.208333333336</v>
      </c>
      <c r="E2698" s="5">
        <v>81.466666666666598</v>
      </c>
      <c r="F2698" s="5">
        <v>-2412.6999999999998</v>
      </c>
      <c r="G2698" s="5">
        <v>54.341666666666598</v>
      </c>
      <c r="H2698" s="34" cm="1">
        <f t="array" ref="H2698">SUMPRODUCT(('ESB Networks Summary'!$C$5:$C$17384=Data!D2698)*('ESB Networks Summary'!$E$5:$E$17384))*1000*2-SUMPRODUCT(('ESB Networks Summary'!$C$5:$C$17384=Data!D2698)*('ESB Networks Summary'!$F$5:$F$17384))*1000*2</f>
        <v>10</v>
      </c>
      <c r="I2698" s="5">
        <v>2005.675</v>
      </c>
      <c r="J2698" s="5">
        <v>0</v>
      </c>
      <c r="K2698" s="17">
        <v>1</v>
      </c>
      <c r="L2698" s="52">
        <f t="shared" si="297"/>
        <v>0</v>
      </c>
      <c r="M2698" s="5">
        <v>0</v>
      </c>
      <c r="N2698" s="5">
        <v>2185.3333333333298</v>
      </c>
      <c r="O2698" s="96"/>
      <c r="P2698" s="5">
        <v>26.45</v>
      </c>
      <c r="R2698" s="99">
        <v>13.584</v>
      </c>
      <c r="S2698" s="99">
        <v>10.590999999999999</v>
      </c>
      <c r="T2698" s="30">
        <f t="shared" si="294"/>
        <v>308.15833333333649</v>
      </c>
      <c r="U2698" s="21">
        <f t="shared" si="298"/>
        <v>3.6908859999999957E-3</v>
      </c>
      <c r="V2698" s="21">
        <f t="shared" si="299"/>
        <v>0</v>
      </c>
      <c r="W2698" s="21">
        <f t="shared" si="300"/>
        <v>0</v>
      </c>
    </row>
    <row r="2699" spans="1:23">
      <c r="A2699" s="2">
        <f t="shared" si="295"/>
        <v>45474</v>
      </c>
      <c r="B2699" s="3">
        <f t="shared" si="296"/>
        <v>45500</v>
      </c>
      <c r="C2699" s="7">
        <v>45500.1875</v>
      </c>
      <c r="D2699" s="7">
        <v>45500.229166666664</v>
      </c>
      <c r="E2699" s="5">
        <v>78.8333333333333</v>
      </c>
      <c r="F2699" s="5">
        <v>-140.083333333333</v>
      </c>
      <c r="G2699" s="5">
        <v>0.69166666666666599</v>
      </c>
      <c r="H2699" s="34" cm="1">
        <f t="array" ref="H2699">SUMPRODUCT(('ESB Networks Summary'!$C$5:$C$17384=Data!D2699)*('ESB Networks Summary'!$E$5:$E$17384))*1000*2-SUMPRODUCT(('ESB Networks Summary'!$C$5:$C$17384=Data!D2699)*('ESB Networks Summary'!$F$5:$F$17384))*1000*2</f>
        <v>8</v>
      </c>
      <c r="I2699" s="5">
        <v>0</v>
      </c>
      <c r="J2699" s="5">
        <v>0</v>
      </c>
      <c r="K2699" s="17">
        <v>1</v>
      </c>
      <c r="L2699" s="52">
        <f t="shared" si="297"/>
        <v>0</v>
      </c>
      <c r="M2699" s="5">
        <v>0</v>
      </c>
      <c r="N2699" s="5">
        <v>0</v>
      </c>
      <c r="O2699" s="96"/>
      <c r="P2699" s="5">
        <v>32.533333333333303</v>
      </c>
      <c r="R2699" s="99">
        <v>13.584</v>
      </c>
      <c r="S2699" s="99">
        <v>10.590999999999999</v>
      </c>
      <c r="T2699" s="30">
        <f t="shared" si="294"/>
        <v>173.30833333333297</v>
      </c>
      <c r="U2699" s="21">
        <f t="shared" si="298"/>
        <v>4.6977999999999949E-5</v>
      </c>
      <c r="V2699" s="21">
        <f t="shared" si="299"/>
        <v>0</v>
      </c>
      <c r="W2699" s="21">
        <f t="shared" si="300"/>
        <v>0</v>
      </c>
    </row>
    <row r="2700" spans="1:23">
      <c r="A2700" s="2">
        <f t="shared" si="295"/>
        <v>45474</v>
      </c>
      <c r="B2700" s="3">
        <f t="shared" si="296"/>
        <v>45500</v>
      </c>
      <c r="C2700" s="7">
        <v>45500.208333333336</v>
      </c>
      <c r="D2700" s="7">
        <v>45500.25</v>
      </c>
      <c r="E2700" s="5">
        <v>77.733333333333306</v>
      </c>
      <c r="F2700" s="5">
        <v>-462.81111111111102</v>
      </c>
      <c r="G2700" s="5">
        <v>-33.622222222222199</v>
      </c>
      <c r="H2700" s="34" cm="1">
        <f t="array" ref="H2700">SUMPRODUCT(('ESB Networks Summary'!$C$5:$C$17384=Data!D2700)*('ESB Networks Summary'!$E$5:$E$17384))*1000*2-SUMPRODUCT(('ESB Networks Summary'!$C$5:$C$17384=Data!D2700)*('ESB Networks Summary'!$F$5:$F$17384))*1000*2</f>
        <v>10</v>
      </c>
      <c r="I2700" s="5">
        <v>465.26666666666603</v>
      </c>
      <c r="J2700" s="5">
        <v>0</v>
      </c>
      <c r="K2700" s="17">
        <v>1</v>
      </c>
      <c r="L2700" s="52">
        <f t="shared" si="297"/>
        <v>0</v>
      </c>
      <c r="M2700" s="5">
        <v>0</v>
      </c>
      <c r="N2700" s="5">
        <v>415.3</v>
      </c>
      <c r="O2700" s="96"/>
      <c r="P2700" s="5">
        <v>97.1111111111111</v>
      </c>
      <c r="R2700" s="99">
        <v>13.559999999999999</v>
      </c>
      <c r="S2700" s="99">
        <v>10.565999999999999</v>
      </c>
      <c r="T2700" s="30">
        <f t="shared" si="294"/>
        <v>110.99999999999989</v>
      </c>
      <c r="U2700" s="21">
        <f t="shared" si="298"/>
        <v>0</v>
      </c>
      <c r="V2700" s="21">
        <f t="shared" si="299"/>
        <v>-1.7762619999999987E-3</v>
      </c>
      <c r="W2700" s="21">
        <f t="shared" si="300"/>
        <v>0</v>
      </c>
    </row>
    <row r="2701" spans="1:23">
      <c r="A2701" s="2">
        <f t="shared" si="295"/>
        <v>45474</v>
      </c>
      <c r="B2701" s="3">
        <f t="shared" si="296"/>
        <v>45500</v>
      </c>
      <c r="C2701" s="7">
        <v>45500.229166666664</v>
      </c>
      <c r="D2701" s="7">
        <v>45500.270833333336</v>
      </c>
      <c r="E2701" s="5">
        <v>77.066666666666606</v>
      </c>
      <c r="F2701" s="5">
        <v>197.19166666666601</v>
      </c>
      <c r="G2701" s="5">
        <v>-0.89166666666666605</v>
      </c>
      <c r="H2701" s="34" cm="1">
        <f t="array" ref="H2701">SUMPRODUCT(('ESB Networks Summary'!$C$5:$C$17384=Data!D2701)*('ESB Networks Summary'!$E$5:$E$17384))*1000*2-SUMPRODUCT(('ESB Networks Summary'!$C$5:$C$17384=Data!D2701)*('ESB Networks Summary'!$F$5:$F$17384))*1000*2</f>
        <v>6</v>
      </c>
      <c r="I2701" s="5">
        <v>0</v>
      </c>
      <c r="J2701" s="5">
        <v>0</v>
      </c>
      <c r="K2701" s="17">
        <v>1</v>
      </c>
      <c r="L2701" s="52">
        <f t="shared" si="297"/>
        <v>0</v>
      </c>
      <c r="M2701" s="5">
        <v>0</v>
      </c>
      <c r="N2701" s="5">
        <v>23.474999999999898</v>
      </c>
      <c r="O2701" s="96"/>
      <c r="P2701" s="5">
        <v>363.166666666666</v>
      </c>
      <c r="R2701" s="99">
        <v>13.559999999999999</v>
      </c>
      <c r="S2701" s="99">
        <v>10.565999999999999</v>
      </c>
      <c r="T2701" s="30">
        <f t="shared" si="294"/>
        <v>141.60833333333343</v>
      </c>
      <c r="U2701" s="21">
        <f t="shared" si="298"/>
        <v>0</v>
      </c>
      <c r="V2701" s="21">
        <f t="shared" si="299"/>
        <v>-4.7106749999999964E-5</v>
      </c>
      <c r="W2701" s="21">
        <f t="shared" si="300"/>
        <v>0</v>
      </c>
    </row>
    <row r="2702" spans="1:23">
      <c r="A2702" s="2">
        <f t="shared" si="295"/>
        <v>45474</v>
      </c>
      <c r="B2702" s="3">
        <f t="shared" si="296"/>
        <v>45500</v>
      </c>
      <c r="C2702" s="7">
        <v>45500.25</v>
      </c>
      <c r="D2702" s="7">
        <v>45500.291666666664</v>
      </c>
      <c r="E2702" s="5">
        <v>78</v>
      </c>
      <c r="F2702" s="5">
        <v>391.3</v>
      </c>
      <c r="G2702" s="5">
        <v>-0.83333333333333304</v>
      </c>
      <c r="H2702" s="34" cm="1">
        <f t="array" ref="H2702">SUMPRODUCT(('ESB Networks Summary'!$C$5:$C$17384=Data!D2702)*('ESB Networks Summary'!$E$5:$E$17384))*1000*2-SUMPRODUCT(('ESB Networks Summary'!$C$5:$C$17384=Data!D2702)*('ESB Networks Summary'!$F$5:$F$17384))*1000*2</f>
        <v>10</v>
      </c>
      <c r="I2702" s="5">
        <v>0</v>
      </c>
      <c r="J2702" s="5">
        <v>0</v>
      </c>
      <c r="K2702" s="17">
        <v>1</v>
      </c>
      <c r="L2702" s="52">
        <f t="shared" si="297"/>
        <v>0</v>
      </c>
      <c r="M2702" s="5">
        <v>0</v>
      </c>
      <c r="N2702" s="5">
        <v>14.25</v>
      </c>
      <c r="O2702" s="96"/>
      <c r="P2702" s="5">
        <v>570.49166666666599</v>
      </c>
      <c r="R2702" s="99">
        <v>16.225999999999999</v>
      </c>
      <c r="S2702" s="99">
        <v>13.231999999999999</v>
      </c>
      <c r="T2702" s="30">
        <f t="shared" si="294"/>
        <v>164.10833333333261</v>
      </c>
      <c r="U2702" s="21">
        <f t="shared" si="298"/>
        <v>0</v>
      </c>
      <c r="V2702" s="21">
        <f t="shared" si="299"/>
        <v>-5.5133333333333309E-5</v>
      </c>
      <c r="W2702" s="21">
        <f t="shared" si="300"/>
        <v>0</v>
      </c>
    </row>
    <row r="2703" spans="1:23">
      <c r="A2703" s="2">
        <f t="shared" si="295"/>
        <v>45474</v>
      </c>
      <c r="B2703" s="3">
        <f t="shared" si="296"/>
        <v>45500</v>
      </c>
      <c r="C2703" s="7">
        <v>45500.270833333336</v>
      </c>
      <c r="D2703" s="7">
        <v>45500.3125</v>
      </c>
      <c r="E2703" s="5">
        <v>78.691666666666606</v>
      </c>
      <c r="F2703" s="5">
        <v>213</v>
      </c>
      <c r="G2703" s="5">
        <v>-7.0249999999999897</v>
      </c>
      <c r="H2703" s="34" cm="1">
        <f t="array" ref="H2703">SUMPRODUCT(('ESB Networks Summary'!$C$5:$C$17384=Data!D2703)*('ESB Networks Summary'!$E$5:$E$17384))*1000*2-SUMPRODUCT(('ESB Networks Summary'!$C$5:$C$17384=Data!D2703)*('ESB Networks Summary'!$F$5:$F$17384))*1000*2</f>
        <v>4</v>
      </c>
      <c r="I2703" s="5">
        <v>85.4583333333333</v>
      </c>
      <c r="J2703" s="5">
        <v>0</v>
      </c>
      <c r="K2703" s="17">
        <v>1</v>
      </c>
      <c r="L2703" s="52">
        <f t="shared" si="297"/>
        <v>0</v>
      </c>
      <c r="M2703" s="5">
        <v>0</v>
      </c>
      <c r="N2703" s="5">
        <v>95.474999999999994</v>
      </c>
      <c r="O2703" s="96"/>
      <c r="P2703" s="5">
        <v>520.52499999999998</v>
      </c>
      <c r="R2703" s="99">
        <v>16.225999999999999</v>
      </c>
      <c r="S2703" s="99">
        <v>13.231999999999999</v>
      </c>
      <c r="T2703" s="30">
        <f t="shared" si="294"/>
        <v>205.02499999999998</v>
      </c>
      <c r="U2703" s="21">
        <f t="shared" si="298"/>
        <v>0</v>
      </c>
      <c r="V2703" s="21">
        <f t="shared" si="299"/>
        <v>-4.6477399999999923E-4</v>
      </c>
      <c r="W2703" s="21">
        <f t="shared" si="300"/>
        <v>0</v>
      </c>
    </row>
    <row r="2704" spans="1:23">
      <c r="A2704" s="2">
        <f t="shared" si="295"/>
        <v>45474</v>
      </c>
      <c r="B2704" s="3">
        <f t="shared" si="296"/>
        <v>45500</v>
      </c>
      <c r="C2704" s="7">
        <v>45500.291666666664</v>
      </c>
      <c r="D2704" s="7">
        <v>45500.333333333336</v>
      </c>
      <c r="E2704" s="5">
        <v>79.1666666666666</v>
      </c>
      <c r="F2704" s="5">
        <v>432.8</v>
      </c>
      <c r="G2704" s="5">
        <v>1.63333333333333</v>
      </c>
      <c r="H2704" s="34" cm="1">
        <f t="array" ref="H2704">SUMPRODUCT(('ESB Networks Summary'!$C$5:$C$17384=Data!D2704)*('ESB Networks Summary'!$E$5:$E$17384))*1000*2-SUMPRODUCT(('ESB Networks Summary'!$C$5:$C$17384=Data!D2704)*('ESB Networks Summary'!$F$5:$F$17384))*1000*2</f>
        <v>4</v>
      </c>
      <c r="I2704" s="5">
        <v>0</v>
      </c>
      <c r="J2704" s="5">
        <v>0</v>
      </c>
      <c r="K2704" s="17">
        <v>1</v>
      </c>
      <c r="L2704" s="52">
        <f t="shared" si="297"/>
        <v>0</v>
      </c>
      <c r="M2704" s="5">
        <v>0</v>
      </c>
      <c r="N2704" s="5">
        <v>68.7</v>
      </c>
      <c r="O2704" s="96"/>
      <c r="P2704" s="5">
        <v>671.22500000000002</v>
      </c>
      <c r="R2704" s="99">
        <v>25.155000000000001</v>
      </c>
      <c r="S2704" s="99">
        <v>17.277000000000001</v>
      </c>
      <c r="T2704" s="30">
        <f t="shared" si="294"/>
        <v>171.35833333333329</v>
      </c>
      <c r="U2704" s="21">
        <f t="shared" si="298"/>
        <v>2.0543249999999957E-4</v>
      </c>
      <c r="V2704" s="21">
        <f t="shared" si="299"/>
        <v>0</v>
      </c>
      <c r="W2704" s="21">
        <f t="shared" si="300"/>
        <v>0</v>
      </c>
    </row>
    <row r="2705" spans="1:23">
      <c r="A2705" s="2">
        <f t="shared" si="295"/>
        <v>45474</v>
      </c>
      <c r="B2705" s="3">
        <f t="shared" si="296"/>
        <v>45500</v>
      </c>
      <c r="C2705" s="7">
        <v>45500.3125</v>
      </c>
      <c r="D2705" s="7">
        <v>45500.354166666664</v>
      </c>
      <c r="E2705" s="5">
        <v>80.966666666666598</v>
      </c>
      <c r="F2705" s="5">
        <v>1165.06666666666</v>
      </c>
      <c r="G2705" s="5">
        <v>-0.88333333333333297</v>
      </c>
      <c r="H2705" s="34" cm="1">
        <f t="array" ref="H2705">SUMPRODUCT(('ESB Networks Summary'!$C$5:$C$17384=Data!D2705)*('ESB Networks Summary'!$E$5:$E$17384))*1000*2-SUMPRODUCT(('ESB Networks Summary'!$C$5:$C$17384=Data!D2705)*('ESB Networks Summary'!$F$5:$F$17384))*1000*2</f>
        <v>2</v>
      </c>
      <c r="I2705" s="5">
        <v>0</v>
      </c>
      <c r="J2705" s="5">
        <v>0</v>
      </c>
      <c r="K2705" s="17">
        <v>1</v>
      </c>
      <c r="L2705" s="52">
        <f t="shared" si="297"/>
        <v>0</v>
      </c>
      <c r="M2705" s="5">
        <v>0</v>
      </c>
      <c r="N2705" s="5">
        <v>26.858333333333299</v>
      </c>
      <c r="O2705" s="96"/>
      <c r="P2705" s="5">
        <v>1319.30833333333</v>
      </c>
      <c r="R2705" s="99">
        <v>25.155000000000001</v>
      </c>
      <c r="S2705" s="99">
        <v>17.277000000000001</v>
      </c>
      <c r="T2705" s="30">
        <f t="shared" si="294"/>
        <v>126.50000000000318</v>
      </c>
      <c r="U2705" s="21">
        <f t="shared" si="298"/>
        <v>0</v>
      </c>
      <c r="V2705" s="21">
        <f t="shared" si="299"/>
        <v>-7.6306749999999969E-5</v>
      </c>
      <c r="W2705" s="21">
        <f t="shared" si="300"/>
        <v>0</v>
      </c>
    </row>
    <row r="2706" spans="1:23">
      <c r="A2706" s="2">
        <f t="shared" si="295"/>
        <v>45474</v>
      </c>
      <c r="B2706" s="3">
        <f t="shared" si="296"/>
        <v>45500</v>
      </c>
      <c r="C2706" s="7">
        <v>45500.333333333336</v>
      </c>
      <c r="D2706" s="7">
        <v>45500.375</v>
      </c>
      <c r="E2706" s="5">
        <v>83.266666666666595</v>
      </c>
      <c r="F2706" s="5">
        <v>1101.3583333333299</v>
      </c>
      <c r="G2706" s="5">
        <v>0.31666666666666599</v>
      </c>
      <c r="H2706" s="34" cm="1">
        <f t="array" ref="H2706">SUMPRODUCT(('ESB Networks Summary'!$C$5:$C$17384=Data!D2706)*('ESB Networks Summary'!$E$5:$E$17384))*1000*2-SUMPRODUCT(('ESB Networks Summary'!$C$5:$C$17384=Data!D2706)*('ESB Networks Summary'!$F$5:$F$17384))*1000*2</f>
        <v>2</v>
      </c>
      <c r="I2706" s="5">
        <v>0</v>
      </c>
      <c r="J2706" s="5">
        <v>0</v>
      </c>
      <c r="K2706" s="17">
        <v>1</v>
      </c>
      <c r="L2706" s="52">
        <f t="shared" si="297"/>
        <v>0</v>
      </c>
      <c r="M2706" s="5">
        <v>0</v>
      </c>
      <c r="N2706" s="5">
        <v>0</v>
      </c>
      <c r="O2706" s="96"/>
      <c r="P2706" s="5">
        <v>1304.11666666666</v>
      </c>
      <c r="R2706" s="99">
        <v>25.654000000000003</v>
      </c>
      <c r="S2706" s="99">
        <v>17.777000000000001</v>
      </c>
      <c r="T2706" s="30">
        <f t="shared" si="294"/>
        <v>203.07499999999663</v>
      </c>
      <c r="U2706" s="21">
        <f t="shared" si="298"/>
        <v>4.061883333333325E-5</v>
      </c>
      <c r="V2706" s="21">
        <f t="shared" si="299"/>
        <v>0</v>
      </c>
      <c r="W2706" s="21">
        <f t="shared" si="300"/>
        <v>0</v>
      </c>
    </row>
    <row r="2707" spans="1:23">
      <c r="A2707" s="2">
        <f t="shared" si="295"/>
        <v>45474</v>
      </c>
      <c r="B2707" s="3">
        <f t="shared" si="296"/>
        <v>45500</v>
      </c>
      <c r="C2707" s="7">
        <v>45500.354166666664</v>
      </c>
      <c r="D2707" s="7">
        <v>45500.395833333336</v>
      </c>
      <c r="E2707" s="5">
        <v>87.375</v>
      </c>
      <c r="F2707" s="5">
        <v>2713.2750000000001</v>
      </c>
      <c r="G2707" s="5">
        <v>-0.20833333333333301</v>
      </c>
      <c r="H2707" s="34" cm="1">
        <f t="array" ref="H2707">SUMPRODUCT(('ESB Networks Summary'!$C$5:$C$17384=Data!D2707)*('ESB Networks Summary'!$E$5:$E$17384))*1000*2-SUMPRODUCT(('ESB Networks Summary'!$C$5:$C$17384=Data!D2707)*('ESB Networks Summary'!$F$5:$F$17384))*1000*2</f>
        <v>0</v>
      </c>
      <c r="I2707" s="5">
        <v>0</v>
      </c>
      <c r="J2707" s="5">
        <v>0</v>
      </c>
      <c r="K2707" s="17">
        <v>1</v>
      </c>
      <c r="L2707" s="52">
        <f t="shared" si="297"/>
        <v>0</v>
      </c>
      <c r="M2707" s="5">
        <v>0</v>
      </c>
      <c r="N2707" s="5">
        <v>19.5</v>
      </c>
      <c r="O2707" s="96"/>
      <c r="P2707" s="5">
        <v>3049.5916666666599</v>
      </c>
      <c r="R2707" s="99">
        <v>25.654000000000003</v>
      </c>
      <c r="S2707" s="99">
        <v>17.777000000000001</v>
      </c>
      <c r="T2707" s="30">
        <f t="shared" si="294"/>
        <v>316.6083333333263</v>
      </c>
      <c r="U2707" s="21">
        <f t="shared" si="298"/>
        <v>0</v>
      </c>
      <c r="V2707" s="21">
        <f t="shared" si="299"/>
        <v>-1.8517708333333309E-5</v>
      </c>
      <c r="W2707" s="21">
        <f t="shared" si="300"/>
        <v>0</v>
      </c>
    </row>
    <row r="2708" spans="1:23">
      <c r="A2708" s="2">
        <f t="shared" si="295"/>
        <v>45474</v>
      </c>
      <c r="B2708" s="3">
        <f t="shared" si="296"/>
        <v>45500</v>
      </c>
      <c r="C2708" s="7">
        <v>45500.375</v>
      </c>
      <c r="D2708" s="7">
        <v>45500.416666666664</v>
      </c>
      <c r="E2708" s="5">
        <v>89.1</v>
      </c>
      <c r="F2708" s="5">
        <v>2754.4</v>
      </c>
      <c r="G2708" s="5">
        <v>-0.65</v>
      </c>
      <c r="H2708" s="34" cm="1">
        <f t="array" ref="H2708">SUMPRODUCT(('ESB Networks Summary'!$C$5:$C$17384=Data!D2708)*('ESB Networks Summary'!$E$5:$E$17384))*1000*2-SUMPRODUCT(('ESB Networks Summary'!$C$5:$C$17384=Data!D2708)*('ESB Networks Summary'!$F$5:$F$17384))*1000*2</f>
        <v>4</v>
      </c>
      <c r="I2708" s="5">
        <v>1.2749999999999999</v>
      </c>
      <c r="J2708" s="5">
        <v>0</v>
      </c>
      <c r="K2708" s="17">
        <v>1</v>
      </c>
      <c r="L2708" s="52">
        <f t="shared" si="297"/>
        <v>0</v>
      </c>
      <c r="M2708" s="5">
        <v>0</v>
      </c>
      <c r="N2708" s="5">
        <v>91.899999999999906</v>
      </c>
      <c r="O2708" s="96"/>
      <c r="P2708" s="5">
        <v>3126.88333333333</v>
      </c>
      <c r="R2708" s="99">
        <v>28.24</v>
      </c>
      <c r="S2708" s="99">
        <v>20.362000000000002</v>
      </c>
      <c r="T2708" s="30">
        <f t="shared" si="294"/>
        <v>279.93333333332976</v>
      </c>
      <c r="U2708" s="21">
        <f t="shared" si="298"/>
        <v>0</v>
      </c>
      <c r="V2708" s="21">
        <f t="shared" si="299"/>
        <v>-6.6176500000000006E-5</v>
      </c>
      <c r="W2708" s="21">
        <f t="shared" si="300"/>
        <v>0</v>
      </c>
    </row>
    <row r="2709" spans="1:23">
      <c r="A2709" s="2">
        <f t="shared" si="295"/>
        <v>45474</v>
      </c>
      <c r="B2709" s="3">
        <f t="shared" si="296"/>
        <v>45500</v>
      </c>
      <c r="C2709" s="7">
        <v>45500.395833333336</v>
      </c>
      <c r="D2709" s="7">
        <v>45500.4375</v>
      </c>
      <c r="E2709" s="5">
        <v>94.1666666666666</v>
      </c>
      <c r="F2709" s="5">
        <v>1385.2083333333301</v>
      </c>
      <c r="G2709" s="5">
        <v>-322.27499999999998</v>
      </c>
      <c r="H2709" s="34" cm="1">
        <f t="array" ref="H2709">SUMPRODUCT(('ESB Networks Summary'!$C$5:$C$17384=Data!D2709)*('ESB Networks Summary'!$E$5:$E$17384))*1000*2-SUMPRODUCT(('ESB Networks Summary'!$C$5:$C$17384=Data!D2709)*('ESB Networks Summary'!$F$5:$F$17384))*1000*2</f>
        <v>-442</v>
      </c>
      <c r="I2709" s="5">
        <v>1433.2333333333299</v>
      </c>
      <c r="J2709" s="5">
        <v>0</v>
      </c>
      <c r="K2709" s="17">
        <v>1</v>
      </c>
      <c r="L2709" s="52">
        <f t="shared" si="297"/>
        <v>0</v>
      </c>
      <c r="M2709" s="5">
        <v>0</v>
      </c>
      <c r="N2709" s="5">
        <v>1499.25</v>
      </c>
      <c r="O2709" s="96"/>
      <c r="P2709" s="5">
        <v>3431.5666666666598</v>
      </c>
      <c r="R2709" s="99">
        <v>28.24</v>
      </c>
      <c r="S2709" s="99">
        <v>20.362000000000002</v>
      </c>
      <c r="T2709" s="30">
        <f t="shared" si="294"/>
        <v>224.83333333332962</v>
      </c>
      <c r="U2709" s="21">
        <f t="shared" si="298"/>
        <v>0</v>
      </c>
      <c r="V2709" s="21">
        <f t="shared" si="299"/>
        <v>-3.2810817749999999E-2</v>
      </c>
      <c r="W2709" s="21">
        <f t="shared" si="300"/>
        <v>0</v>
      </c>
    </row>
    <row r="2710" spans="1:23">
      <c r="A2710" s="2">
        <f t="shared" si="295"/>
        <v>45474</v>
      </c>
      <c r="B2710" s="3">
        <f t="shared" si="296"/>
        <v>45500</v>
      </c>
      <c r="C2710" s="7">
        <v>45500.416666666664</v>
      </c>
      <c r="D2710" s="7">
        <v>45500.458333333336</v>
      </c>
      <c r="E2710" s="5">
        <v>100</v>
      </c>
      <c r="F2710" s="5">
        <v>-12.633333333333301</v>
      </c>
      <c r="G2710" s="5">
        <v>-2834.2333333333299</v>
      </c>
      <c r="H2710" s="34" cm="1">
        <f t="array" ref="H2710">SUMPRODUCT(('ESB Networks Summary'!$C$5:$C$17384=Data!D2710)*('ESB Networks Summary'!$E$5:$E$17384))*1000*2-SUMPRODUCT(('ESB Networks Summary'!$C$5:$C$17384=Data!D2710)*('ESB Networks Summary'!$F$5:$F$17384))*1000*2</f>
        <v>-2846</v>
      </c>
      <c r="I2710" s="5">
        <v>0</v>
      </c>
      <c r="J2710" s="5">
        <v>0</v>
      </c>
      <c r="K2710" s="17">
        <v>1</v>
      </c>
      <c r="L2710" s="52">
        <f t="shared" si="297"/>
        <v>0</v>
      </c>
      <c r="M2710" s="5">
        <v>0</v>
      </c>
      <c r="N2710" s="5">
        <v>176.29999999999899</v>
      </c>
      <c r="O2710" s="96"/>
      <c r="P2710" s="5">
        <v>3081.7</v>
      </c>
      <c r="R2710" s="99">
        <v>25.277000000000001</v>
      </c>
      <c r="S2710" s="99">
        <v>17.399000000000001</v>
      </c>
      <c r="T2710" s="30">
        <f t="shared" si="294"/>
        <v>83.800000000004189</v>
      </c>
      <c r="U2710" s="21">
        <f t="shared" si="298"/>
        <v>0</v>
      </c>
      <c r="V2710" s="21">
        <f t="shared" si="299"/>
        <v>-0.24656412883333306</v>
      </c>
      <c r="W2710" s="21">
        <f t="shared" si="300"/>
        <v>0</v>
      </c>
    </row>
    <row r="2711" spans="1:23">
      <c r="A2711" s="2">
        <f t="shared" si="295"/>
        <v>45474</v>
      </c>
      <c r="B2711" s="3">
        <f t="shared" si="296"/>
        <v>45500</v>
      </c>
      <c r="C2711" s="7">
        <v>45500.4375</v>
      </c>
      <c r="D2711" s="7">
        <v>45500.479166666664</v>
      </c>
      <c r="E2711" s="5">
        <v>100</v>
      </c>
      <c r="F2711" s="5">
        <v>-208.433333333333</v>
      </c>
      <c r="G2711" s="5">
        <v>-1636.45</v>
      </c>
      <c r="H2711" s="34" cm="1">
        <f t="array" ref="H2711">SUMPRODUCT(('ESB Networks Summary'!$C$5:$C$17384=Data!D2711)*('ESB Networks Summary'!$E$5:$E$17384))*1000*2-SUMPRODUCT(('ESB Networks Summary'!$C$5:$C$17384=Data!D2711)*('ESB Networks Summary'!$F$5:$F$17384))*1000*2</f>
        <v>-1570</v>
      </c>
      <c r="I2711" s="5">
        <v>668.04166666666595</v>
      </c>
      <c r="J2711" s="5">
        <v>0</v>
      </c>
      <c r="K2711" s="17">
        <v>1</v>
      </c>
      <c r="L2711" s="52">
        <f t="shared" si="297"/>
        <v>0</v>
      </c>
      <c r="M2711" s="5">
        <v>0</v>
      </c>
      <c r="N2711" s="5">
        <v>1203.7083333333301</v>
      </c>
      <c r="O2711" s="96"/>
      <c r="P2711" s="5">
        <v>2688.86666666666</v>
      </c>
      <c r="R2711" s="99">
        <v>25.277000000000001</v>
      </c>
      <c r="S2711" s="99">
        <v>17.399000000000001</v>
      </c>
      <c r="T2711" s="30">
        <f t="shared" si="294"/>
        <v>57.141666666662843</v>
      </c>
      <c r="U2711" s="21">
        <f t="shared" si="298"/>
        <v>0</v>
      </c>
      <c r="V2711" s="21">
        <f t="shared" si="299"/>
        <v>-0.14236296774999999</v>
      </c>
      <c r="W2711" s="21">
        <f t="shared" si="300"/>
        <v>0</v>
      </c>
    </row>
    <row r="2712" spans="1:23">
      <c r="A2712" s="2">
        <f t="shared" si="295"/>
        <v>45474</v>
      </c>
      <c r="B2712" s="3">
        <f t="shared" si="296"/>
        <v>45500</v>
      </c>
      <c r="C2712" s="7">
        <v>45500.458333333336</v>
      </c>
      <c r="D2712" s="7">
        <v>45500.5</v>
      </c>
      <c r="E2712" s="5">
        <v>99.75</v>
      </c>
      <c r="F2712" s="5">
        <v>283</v>
      </c>
      <c r="G2712" s="5">
        <v>-107.97499999999999</v>
      </c>
      <c r="H2712" s="34" cm="1">
        <f t="array" ref="H2712">SUMPRODUCT(('ESB Networks Summary'!$C$5:$C$17384=Data!D2712)*('ESB Networks Summary'!$E$5:$E$17384))*1000*2-SUMPRODUCT(('ESB Networks Summary'!$C$5:$C$17384=Data!D2712)*('ESB Networks Summary'!$F$5:$F$17384))*1000*2</f>
        <v>-90</v>
      </c>
      <c r="I2712" s="5">
        <v>1455.43333333333</v>
      </c>
      <c r="J2712" s="5">
        <v>0</v>
      </c>
      <c r="K2712" s="17">
        <v>1</v>
      </c>
      <c r="L2712" s="52">
        <f t="shared" si="297"/>
        <v>0</v>
      </c>
      <c r="M2712" s="5">
        <v>0</v>
      </c>
      <c r="N2712" s="5">
        <v>1891.0166666666601</v>
      </c>
      <c r="O2712" s="96"/>
      <c r="P2712" s="5">
        <v>2420.49166666666</v>
      </c>
      <c r="R2712" s="99">
        <v>23.7</v>
      </c>
      <c r="S2712" s="99">
        <v>15.821999999999999</v>
      </c>
      <c r="T2712" s="30">
        <f t="shared" si="294"/>
        <v>138.5</v>
      </c>
      <c r="U2712" s="21">
        <f t="shared" si="298"/>
        <v>0</v>
      </c>
      <c r="V2712" s="21">
        <f t="shared" si="299"/>
        <v>-8.5419022499999987E-3</v>
      </c>
      <c r="W2712" s="21">
        <f t="shared" si="300"/>
        <v>0</v>
      </c>
    </row>
    <row r="2713" spans="1:23">
      <c r="A2713" s="2">
        <f t="shared" si="295"/>
        <v>45474</v>
      </c>
      <c r="B2713" s="3">
        <f t="shared" si="296"/>
        <v>45500</v>
      </c>
      <c r="C2713" s="7">
        <v>45500.479166666664</v>
      </c>
      <c r="D2713" s="7">
        <v>45500.520833333336</v>
      </c>
      <c r="E2713" s="5">
        <v>100</v>
      </c>
      <c r="F2713" s="5">
        <v>-5</v>
      </c>
      <c r="G2713" s="5">
        <v>-948.13333333333298</v>
      </c>
      <c r="H2713" s="34" cm="1">
        <f t="array" ref="H2713">SUMPRODUCT(('ESB Networks Summary'!$C$5:$C$17384=Data!D2713)*('ESB Networks Summary'!$E$5:$E$17384))*1000*2-SUMPRODUCT(('ESB Networks Summary'!$C$5:$C$17384=Data!D2713)*('ESB Networks Summary'!$F$5:$F$17384))*1000*2</f>
        <v>-966</v>
      </c>
      <c r="I2713" s="5">
        <v>1907.6</v>
      </c>
      <c r="J2713" s="5">
        <v>0</v>
      </c>
      <c r="K2713" s="17">
        <v>1</v>
      </c>
      <c r="L2713" s="52">
        <f t="shared" si="297"/>
        <v>0</v>
      </c>
      <c r="M2713" s="5">
        <v>0</v>
      </c>
      <c r="N2713" s="5">
        <v>2362.1999999999998</v>
      </c>
      <c r="O2713" s="96"/>
      <c r="P2713" s="5">
        <v>3339.6666666666601</v>
      </c>
      <c r="R2713" s="99">
        <v>23.7</v>
      </c>
      <c r="S2713" s="99">
        <v>15.821999999999999</v>
      </c>
      <c r="T2713" s="30">
        <f t="shared" si="294"/>
        <v>34.333333333327573</v>
      </c>
      <c r="U2713" s="21">
        <f t="shared" si="298"/>
        <v>0</v>
      </c>
      <c r="V2713" s="21">
        <f t="shared" si="299"/>
        <v>-7.500682799999997E-2</v>
      </c>
      <c r="W2713" s="21">
        <f t="shared" si="300"/>
        <v>0</v>
      </c>
    </row>
    <row r="2714" spans="1:23">
      <c r="A2714" s="2">
        <f t="shared" si="295"/>
        <v>45474</v>
      </c>
      <c r="B2714" s="3">
        <f t="shared" si="296"/>
        <v>45500</v>
      </c>
      <c r="C2714" s="7">
        <v>45500.5</v>
      </c>
      <c r="D2714" s="7">
        <v>45500.541666666664</v>
      </c>
      <c r="E2714" s="5">
        <v>100</v>
      </c>
      <c r="F2714" s="5">
        <v>-5</v>
      </c>
      <c r="G2714" s="5">
        <v>-3917.37777777777</v>
      </c>
      <c r="H2714" s="34" cm="1">
        <f t="array" ref="H2714">SUMPRODUCT(('ESB Networks Summary'!$C$5:$C$17384=Data!D2714)*('ESB Networks Summary'!$E$5:$E$17384))*1000*2-SUMPRODUCT(('ESB Networks Summary'!$C$5:$C$17384=Data!D2714)*('ESB Networks Summary'!$F$5:$F$17384))*1000*2</f>
        <v>-3882</v>
      </c>
      <c r="I2714" s="5">
        <v>0</v>
      </c>
      <c r="J2714" s="5">
        <v>0</v>
      </c>
      <c r="K2714" s="17">
        <v>1</v>
      </c>
      <c r="L2714" s="52">
        <f t="shared" si="297"/>
        <v>0</v>
      </c>
      <c r="M2714" s="5">
        <v>0</v>
      </c>
      <c r="N2714" s="5">
        <v>477.87222222222198</v>
      </c>
      <c r="O2714" s="96"/>
      <c r="P2714" s="5">
        <v>4409.23888888888</v>
      </c>
      <c r="R2714" s="99">
        <v>22.238999999999997</v>
      </c>
      <c r="S2714" s="99">
        <v>14.362</v>
      </c>
      <c r="T2714" s="30">
        <f t="shared" si="294"/>
        <v>18.988888888887971</v>
      </c>
      <c r="U2714" s="21">
        <f t="shared" si="298"/>
        <v>0</v>
      </c>
      <c r="V2714" s="21">
        <f t="shared" si="299"/>
        <v>-0.28130689822222166</v>
      </c>
      <c r="W2714" s="21">
        <f t="shared" si="300"/>
        <v>0</v>
      </c>
    </row>
    <row r="2715" spans="1:23">
      <c r="A2715" s="2">
        <f t="shared" si="295"/>
        <v>45474</v>
      </c>
      <c r="B2715" s="3">
        <f t="shared" si="296"/>
        <v>45500</v>
      </c>
      <c r="C2715" s="7">
        <v>45500.520833333336</v>
      </c>
      <c r="D2715" s="7">
        <v>45500.5625</v>
      </c>
      <c r="E2715" s="5">
        <v>100</v>
      </c>
      <c r="F2715" s="5">
        <v>-4.5833333333333304</v>
      </c>
      <c r="G2715" s="5">
        <v>-3737.2333333333299</v>
      </c>
      <c r="H2715" s="34" cm="1">
        <f t="array" ref="H2715">SUMPRODUCT(('ESB Networks Summary'!$C$5:$C$17384=Data!D2715)*('ESB Networks Summary'!$E$5:$E$17384))*1000*2-SUMPRODUCT(('ESB Networks Summary'!$C$5:$C$17384=Data!D2715)*('ESB Networks Summary'!$F$5:$F$17384))*1000*2</f>
        <v>-3808</v>
      </c>
      <c r="I2715" s="5">
        <v>420.26666666666603</v>
      </c>
      <c r="J2715" s="5">
        <v>0</v>
      </c>
      <c r="K2715" s="17">
        <v>1</v>
      </c>
      <c r="L2715" s="52">
        <f t="shared" si="297"/>
        <v>0</v>
      </c>
      <c r="M2715" s="5">
        <v>0</v>
      </c>
      <c r="N2715" s="5">
        <v>872.43333333333305</v>
      </c>
      <c r="O2715" s="96"/>
      <c r="P2715" s="5">
        <v>4646.6416666666601</v>
      </c>
      <c r="R2715" s="99">
        <v>22.238999999999997</v>
      </c>
      <c r="S2715" s="99">
        <v>14.362</v>
      </c>
      <c r="T2715" s="30">
        <f t="shared" si="294"/>
        <v>41.558333333330395</v>
      </c>
      <c r="U2715" s="21">
        <f t="shared" si="298"/>
        <v>0</v>
      </c>
      <c r="V2715" s="21">
        <f t="shared" si="299"/>
        <v>-0.26837072566666648</v>
      </c>
      <c r="W2715" s="21">
        <f t="shared" si="300"/>
        <v>0</v>
      </c>
    </row>
    <row r="2716" spans="1:23">
      <c r="A2716" s="2">
        <f t="shared" si="295"/>
        <v>45474</v>
      </c>
      <c r="B2716" s="3">
        <f t="shared" si="296"/>
        <v>45500</v>
      </c>
      <c r="C2716" s="7">
        <v>45500.541666666664</v>
      </c>
      <c r="D2716" s="7">
        <v>45500.583333333336</v>
      </c>
      <c r="E2716" s="5">
        <v>100</v>
      </c>
      <c r="F2716" s="5">
        <v>-5</v>
      </c>
      <c r="G2716" s="5">
        <v>-3992.625</v>
      </c>
      <c r="H2716" s="34" cm="1">
        <f t="array" ref="H2716">SUMPRODUCT(('ESB Networks Summary'!$C$5:$C$17384=Data!D2716)*('ESB Networks Summary'!$E$5:$E$17384))*1000*2-SUMPRODUCT(('ESB Networks Summary'!$C$5:$C$17384=Data!D2716)*('ESB Networks Summary'!$F$5:$F$17384))*1000*2</f>
        <v>-4042</v>
      </c>
      <c r="I2716" s="5">
        <v>229.933333333333</v>
      </c>
      <c r="J2716" s="5">
        <v>0</v>
      </c>
      <c r="K2716" s="17">
        <v>1</v>
      </c>
      <c r="L2716" s="52">
        <f t="shared" si="297"/>
        <v>0</v>
      </c>
      <c r="M2716" s="5">
        <v>0</v>
      </c>
      <c r="N2716" s="5">
        <v>734.16666666666595</v>
      </c>
      <c r="O2716" s="96"/>
      <c r="P2716" s="5">
        <v>4928.2</v>
      </c>
      <c r="R2716" s="99">
        <v>20.636000000000003</v>
      </c>
      <c r="S2716" s="99">
        <v>12.757999999999999</v>
      </c>
      <c r="T2716" s="30">
        <f t="shared" si="294"/>
        <v>206.40833333333387</v>
      </c>
      <c r="U2716" s="21">
        <f t="shared" si="298"/>
        <v>0</v>
      </c>
      <c r="V2716" s="21">
        <f t="shared" si="299"/>
        <v>-0.25468954874999999</v>
      </c>
      <c r="W2716" s="21">
        <f t="shared" si="300"/>
        <v>0</v>
      </c>
    </row>
    <row r="2717" spans="1:23">
      <c r="A2717" s="2">
        <f t="shared" si="295"/>
        <v>45474</v>
      </c>
      <c r="B2717" s="3">
        <f t="shared" si="296"/>
        <v>45500</v>
      </c>
      <c r="C2717" s="7">
        <v>45500.5625</v>
      </c>
      <c r="D2717" s="7">
        <v>45500.604166666664</v>
      </c>
      <c r="E2717" s="5">
        <v>100</v>
      </c>
      <c r="F2717" s="5">
        <v>-4.7916666666666599</v>
      </c>
      <c r="G2717" s="5">
        <v>-4102.8083333333298</v>
      </c>
      <c r="H2717" s="34" cm="1">
        <f t="array" ref="H2717">SUMPRODUCT(('ESB Networks Summary'!$C$5:$C$17384=Data!D2717)*('ESB Networks Summary'!$E$5:$E$17384))*1000*2-SUMPRODUCT(('ESB Networks Summary'!$C$5:$C$17384=Data!D2717)*('ESB Networks Summary'!$F$5:$F$17384))*1000*2</f>
        <v>-3964</v>
      </c>
      <c r="I2717" s="5">
        <v>250.141666666666</v>
      </c>
      <c r="J2717" s="5">
        <v>0</v>
      </c>
      <c r="K2717" s="17">
        <v>1</v>
      </c>
      <c r="L2717" s="52">
        <f t="shared" si="297"/>
        <v>0</v>
      </c>
      <c r="M2717" s="5">
        <v>0</v>
      </c>
      <c r="N2717" s="5">
        <v>806.65</v>
      </c>
      <c r="O2717" s="96"/>
      <c r="P2717" s="5">
        <v>4976.95</v>
      </c>
      <c r="R2717" s="99">
        <v>20.636000000000003</v>
      </c>
      <c r="S2717" s="99">
        <v>12.757999999999999</v>
      </c>
      <c r="T2717" s="30">
        <f t="shared" si="294"/>
        <v>72.283333333336742</v>
      </c>
      <c r="U2717" s="21">
        <f t="shared" si="298"/>
        <v>0</v>
      </c>
      <c r="V2717" s="21">
        <f t="shared" si="299"/>
        <v>-0.26171814358333306</v>
      </c>
      <c r="W2717" s="21">
        <f t="shared" si="300"/>
        <v>0</v>
      </c>
    </row>
    <row r="2718" spans="1:23">
      <c r="A2718" s="2">
        <f t="shared" si="295"/>
        <v>45474</v>
      </c>
      <c r="B2718" s="3">
        <f t="shared" si="296"/>
        <v>45500</v>
      </c>
      <c r="C2718" s="7">
        <v>45500.583333333336</v>
      </c>
      <c r="D2718" s="7">
        <v>45500.625</v>
      </c>
      <c r="E2718" s="5">
        <v>100</v>
      </c>
      <c r="F2718" s="5">
        <v>-3.3333333333333299</v>
      </c>
      <c r="G2718" s="5">
        <v>-3138.0333333333301</v>
      </c>
      <c r="H2718" s="34" cm="1">
        <f t="array" ref="H2718">SUMPRODUCT(('ESB Networks Summary'!$C$5:$C$17384=Data!D2718)*('ESB Networks Summary'!$E$5:$E$17384))*1000*2-SUMPRODUCT(('ESB Networks Summary'!$C$5:$C$17384=Data!D2718)*('ESB Networks Summary'!$F$5:$F$17384))*1000*2</f>
        <v>-3026</v>
      </c>
      <c r="I2718" s="5">
        <v>0</v>
      </c>
      <c r="J2718" s="5">
        <v>0</v>
      </c>
      <c r="K2718" s="17">
        <v>1</v>
      </c>
      <c r="L2718" s="52">
        <f t="shared" si="297"/>
        <v>0</v>
      </c>
      <c r="M2718" s="5">
        <v>0</v>
      </c>
      <c r="N2718" s="5">
        <v>397.33333333333297</v>
      </c>
      <c r="O2718" s="96"/>
      <c r="P2718" s="5">
        <v>3540.2999999999902</v>
      </c>
      <c r="R2718" s="99">
        <v>20.315000000000001</v>
      </c>
      <c r="S2718" s="99">
        <v>12.437999999999999</v>
      </c>
      <c r="T2718" s="30">
        <f t="shared" si="294"/>
        <v>8.2666666666604147</v>
      </c>
      <c r="U2718" s="21">
        <f t="shared" si="298"/>
        <v>0</v>
      </c>
      <c r="V2718" s="21">
        <f t="shared" si="299"/>
        <v>-0.19515429299999976</v>
      </c>
      <c r="W2718" s="21">
        <f t="shared" si="300"/>
        <v>0</v>
      </c>
    </row>
    <row r="2719" spans="1:23">
      <c r="A2719" s="2">
        <f t="shared" si="295"/>
        <v>45474</v>
      </c>
      <c r="B2719" s="3">
        <f t="shared" si="296"/>
        <v>45500</v>
      </c>
      <c r="C2719" s="7">
        <v>45500.604166666664</v>
      </c>
      <c r="D2719" s="7">
        <v>45500.645833333336</v>
      </c>
      <c r="E2719" s="5">
        <v>100</v>
      </c>
      <c r="F2719" s="5">
        <v>-0.16666666666666599</v>
      </c>
      <c r="G2719" s="5">
        <v>-1001.66666666666</v>
      </c>
      <c r="H2719" s="34" cm="1">
        <f t="array" ref="H2719">SUMPRODUCT(('ESB Networks Summary'!$C$5:$C$17384=Data!D2719)*('ESB Networks Summary'!$E$5:$E$17384))*1000*2-SUMPRODUCT(('ESB Networks Summary'!$C$5:$C$17384=Data!D2719)*('ESB Networks Summary'!$F$5:$F$17384))*1000*2</f>
        <v>-1114</v>
      </c>
      <c r="I2719" s="5">
        <v>673.32499999999902</v>
      </c>
      <c r="J2719" s="5">
        <v>0</v>
      </c>
      <c r="K2719" s="17">
        <v>1</v>
      </c>
      <c r="L2719" s="52">
        <f t="shared" si="297"/>
        <v>0</v>
      </c>
      <c r="M2719" s="5">
        <v>0</v>
      </c>
      <c r="N2719" s="5">
        <v>1018.4833333333301</v>
      </c>
      <c r="O2719" s="96"/>
      <c r="P2719" s="5">
        <v>2109.4416666666598</v>
      </c>
      <c r="R2719" s="99">
        <v>20.315000000000001</v>
      </c>
      <c r="S2719" s="99">
        <v>12.437999999999999</v>
      </c>
      <c r="T2719" s="30">
        <f t="shared" si="294"/>
        <v>89.458333333336256</v>
      </c>
      <c r="U2719" s="21">
        <f t="shared" si="298"/>
        <v>0</v>
      </c>
      <c r="V2719" s="21">
        <f t="shared" si="299"/>
        <v>-6.2293649999999576E-2</v>
      </c>
      <c r="W2719" s="21">
        <f t="shared" si="300"/>
        <v>0</v>
      </c>
    </row>
    <row r="2720" spans="1:23">
      <c r="A2720" s="2">
        <f t="shared" si="295"/>
        <v>45474</v>
      </c>
      <c r="B2720" s="3">
        <f t="shared" si="296"/>
        <v>45500</v>
      </c>
      <c r="C2720" s="7">
        <v>45500.625</v>
      </c>
      <c r="D2720" s="7">
        <v>45500.666666666664</v>
      </c>
      <c r="E2720" s="5">
        <v>100</v>
      </c>
      <c r="F2720" s="5">
        <v>0</v>
      </c>
      <c r="G2720" s="5">
        <v>-2089.7833333333301</v>
      </c>
      <c r="H2720" s="34" cm="1">
        <f t="array" ref="H2720">SUMPRODUCT(('ESB Networks Summary'!$C$5:$C$17384=Data!D2720)*('ESB Networks Summary'!$E$5:$E$17384))*1000*2-SUMPRODUCT(('ESB Networks Summary'!$C$5:$C$17384=Data!D2720)*('ESB Networks Summary'!$F$5:$F$17384))*1000*2</f>
        <v>-2037.9999999999998</v>
      </c>
      <c r="I2720" s="5">
        <v>0</v>
      </c>
      <c r="J2720" s="5">
        <v>0</v>
      </c>
      <c r="K2720" s="17">
        <v>1</v>
      </c>
      <c r="L2720" s="52">
        <f t="shared" si="297"/>
        <v>0</v>
      </c>
      <c r="M2720" s="5">
        <v>0</v>
      </c>
      <c r="N2720" s="5">
        <v>287.59166666666601</v>
      </c>
      <c r="O2720" s="96"/>
      <c r="P2720" s="5">
        <v>2317.9</v>
      </c>
      <c r="R2720" s="99">
        <v>21.012999999999998</v>
      </c>
      <c r="S2720" s="99">
        <v>13.135</v>
      </c>
      <c r="T2720" s="30">
        <f t="shared" si="294"/>
        <v>-59.474999999996044</v>
      </c>
      <c r="U2720" s="21">
        <f t="shared" si="298"/>
        <v>0</v>
      </c>
      <c r="V2720" s="21">
        <f t="shared" si="299"/>
        <v>-0.13724652041666643</v>
      </c>
      <c r="W2720" s="21">
        <f t="shared" si="300"/>
        <v>0</v>
      </c>
    </row>
    <row r="2721" spans="1:23">
      <c r="A2721" s="2">
        <f t="shared" si="295"/>
        <v>45474</v>
      </c>
      <c r="B2721" s="3">
        <f t="shared" si="296"/>
        <v>45500</v>
      </c>
      <c r="C2721" s="7">
        <v>45500.645833333336</v>
      </c>
      <c r="D2721" s="7">
        <v>45500.6875</v>
      </c>
      <c r="E2721" s="5">
        <v>100</v>
      </c>
      <c r="F2721" s="5">
        <v>0</v>
      </c>
      <c r="G2721" s="5">
        <v>-2243.13333333333</v>
      </c>
      <c r="H2721" s="34" cm="1">
        <f t="array" ref="H2721">SUMPRODUCT(('ESB Networks Summary'!$C$5:$C$17384=Data!D2721)*('ESB Networks Summary'!$E$5:$E$17384))*1000*2-SUMPRODUCT(('ESB Networks Summary'!$C$5:$C$17384=Data!D2721)*('ESB Networks Summary'!$F$5:$F$17384))*1000*2</f>
        <v>-2358</v>
      </c>
      <c r="I2721" s="5">
        <v>0</v>
      </c>
      <c r="J2721" s="5">
        <v>0</v>
      </c>
      <c r="K2721" s="17">
        <v>1</v>
      </c>
      <c r="L2721" s="52">
        <f t="shared" si="297"/>
        <v>0</v>
      </c>
      <c r="M2721" s="5">
        <v>0</v>
      </c>
      <c r="N2721" s="5">
        <v>115.391666666666</v>
      </c>
      <c r="O2721" s="96"/>
      <c r="P2721" s="5">
        <v>2301.5666666666598</v>
      </c>
      <c r="R2721" s="99">
        <v>21.012999999999998</v>
      </c>
      <c r="S2721" s="99">
        <v>13.135</v>
      </c>
      <c r="T2721" s="30">
        <f t="shared" si="294"/>
        <v>-56.958333333336242</v>
      </c>
      <c r="U2721" s="21">
        <f t="shared" si="298"/>
        <v>0</v>
      </c>
      <c r="V2721" s="21">
        <f t="shared" si="299"/>
        <v>-0.14731778166666645</v>
      </c>
      <c r="W2721" s="21">
        <f t="shared" si="300"/>
        <v>0</v>
      </c>
    </row>
    <row r="2722" spans="1:23">
      <c r="A2722" s="2">
        <f t="shared" si="295"/>
        <v>45474</v>
      </c>
      <c r="B2722" s="3">
        <f t="shared" si="296"/>
        <v>45500</v>
      </c>
      <c r="C2722" s="7">
        <v>45500.666666666664</v>
      </c>
      <c r="D2722" s="7">
        <v>45500.708333333336</v>
      </c>
      <c r="E2722" s="5">
        <v>100</v>
      </c>
      <c r="F2722" s="5">
        <v>0</v>
      </c>
      <c r="G2722" s="5">
        <v>-1269.0999999999999</v>
      </c>
      <c r="H2722" s="34" cm="1">
        <f t="array" ref="H2722">SUMPRODUCT(('ESB Networks Summary'!$C$5:$C$17384=Data!D2722)*('ESB Networks Summary'!$E$5:$E$17384))*1000*2-SUMPRODUCT(('ESB Networks Summary'!$C$5:$C$17384=Data!D2722)*('ESB Networks Summary'!$F$5:$F$17384))*1000*2</f>
        <v>-1352</v>
      </c>
      <c r="I2722" s="5">
        <v>0</v>
      </c>
      <c r="J2722" s="5">
        <v>0</v>
      </c>
      <c r="K2722" s="17">
        <v>1</v>
      </c>
      <c r="L2722" s="52">
        <f t="shared" si="297"/>
        <v>0</v>
      </c>
      <c r="M2722" s="5">
        <v>0</v>
      </c>
      <c r="N2722" s="5">
        <v>60.0833333333333</v>
      </c>
      <c r="O2722" s="96"/>
      <c r="P2722" s="5">
        <v>1482.325</v>
      </c>
      <c r="R2722" s="99">
        <v>23.4</v>
      </c>
      <c r="S2722" s="99">
        <v>15.053999999999998</v>
      </c>
      <c r="T2722" s="30">
        <f t="shared" si="294"/>
        <v>153.14166666666682</v>
      </c>
      <c r="U2722" s="21">
        <f t="shared" si="298"/>
        <v>0</v>
      </c>
      <c r="V2722" s="21">
        <f t="shared" si="299"/>
        <v>-9.5525156999999986E-2</v>
      </c>
      <c r="W2722" s="21">
        <f t="shared" si="300"/>
        <v>0</v>
      </c>
    </row>
    <row r="2723" spans="1:23">
      <c r="A2723" s="2">
        <f t="shared" si="295"/>
        <v>45474</v>
      </c>
      <c r="B2723" s="3">
        <f t="shared" si="296"/>
        <v>45500</v>
      </c>
      <c r="C2723" s="7">
        <v>45500.6875</v>
      </c>
      <c r="D2723" s="7">
        <v>45500.729166666664</v>
      </c>
      <c r="E2723" s="5">
        <v>100</v>
      </c>
      <c r="F2723" s="5">
        <v>0</v>
      </c>
      <c r="G2723" s="5">
        <v>-1484.6</v>
      </c>
      <c r="H2723" s="34" cm="1">
        <f t="array" ref="H2723">SUMPRODUCT(('ESB Networks Summary'!$C$5:$C$17384=Data!D2723)*('ESB Networks Summary'!$E$5:$E$17384))*1000*2-SUMPRODUCT(('ESB Networks Summary'!$C$5:$C$17384=Data!D2723)*('ESB Networks Summary'!$F$5:$F$17384))*1000*2</f>
        <v>-1568</v>
      </c>
      <c r="I2723" s="5">
        <v>304.33333333333297</v>
      </c>
      <c r="J2723" s="5">
        <v>0</v>
      </c>
      <c r="K2723" s="17">
        <v>1</v>
      </c>
      <c r="L2723" s="52">
        <f t="shared" si="297"/>
        <v>0</v>
      </c>
      <c r="M2723" s="5">
        <v>0</v>
      </c>
      <c r="N2723" s="5">
        <v>467.20833333333297</v>
      </c>
      <c r="O2723" s="96"/>
      <c r="P2723" s="5">
        <v>2109.6583333333301</v>
      </c>
      <c r="R2723" s="99">
        <v>23.4</v>
      </c>
      <c r="S2723" s="99">
        <v>15.053999999999998</v>
      </c>
      <c r="T2723" s="30">
        <f t="shared" si="294"/>
        <v>157.84999999999724</v>
      </c>
      <c r="U2723" s="21">
        <f t="shared" si="298"/>
        <v>0</v>
      </c>
      <c r="V2723" s="21">
        <f t="shared" si="299"/>
        <v>-0.11174584199999998</v>
      </c>
      <c r="W2723" s="21">
        <f t="shared" si="300"/>
        <v>0</v>
      </c>
    </row>
    <row r="2724" spans="1:23">
      <c r="A2724" s="2">
        <f t="shared" si="295"/>
        <v>45474</v>
      </c>
      <c r="B2724" s="3">
        <f t="shared" si="296"/>
        <v>45500</v>
      </c>
      <c r="C2724" s="7">
        <v>45500.708333333336</v>
      </c>
      <c r="D2724" s="7">
        <v>45500.75</v>
      </c>
      <c r="E2724" s="5">
        <v>100</v>
      </c>
      <c r="F2724" s="5">
        <v>0</v>
      </c>
      <c r="G2724" s="5">
        <v>-1484.44166666666</v>
      </c>
      <c r="H2724" s="34" cm="1">
        <f t="array" ref="H2724">SUMPRODUCT(('ESB Networks Summary'!$C$5:$C$17384=Data!D2724)*('ESB Networks Summary'!$E$5:$E$17384))*1000*2-SUMPRODUCT(('ESB Networks Summary'!$C$5:$C$17384=Data!D2724)*('ESB Networks Summary'!$F$5:$F$17384))*1000*2</f>
        <v>-1370</v>
      </c>
      <c r="I2724" s="5">
        <v>0</v>
      </c>
      <c r="J2724" s="5">
        <v>0</v>
      </c>
      <c r="K2724" s="17">
        <v>1</v>
      </c>
      <c r="L2724" s="52">
        <f t="shared" si="297"/>
        <v>0</v>
      </c>
      <c r="M2724" s="5">
        <v>0</v>
      </c>
      <c r="N2724" s="5">
        <v>74.375</v>
      </c>
      <c r="O2724" s="96"/>
      <c r="P2724" s="5">
        <v>1624.6666666666599</v>
      </c>
      <c r="R2724" s="99">
        <v>25.732999999999997</v>
      </c>
      <c r="S2724" s="99">
        <v>17.386000000000003</v>
      </c>
      <c r="T2724" s="30">
        <f t="shared" si="294"/>
        <v>65.849999999999909</v>
      </c>
      <c r="U2724" s="21">
        <f t="shared" si="298"/>
        <v>0</v>
      </c>
      <c r="V2724" s="21">
        <f t="shared" si="299"/>
        <v>-0.12904251408333278</v>
      </c>
      <c r="W2724" s="21">
        <f t="shared" si="300"/>
        <v>0</v>
      </c>
    </row>
    <row r="2725" spans="1:23">
      <c r="A2725" s="2">
        <f t="shared" si="295"/>
        <v>45474</v>
      </c>
      <c r="B2725" s="3">
        <f t="shared" si="296"/>
        <v>45500</v>
      </c>
      <c r="C2725" s="7">
        <v>45500.729166666664</v>
      </c>
      <c r="D2725" s="7">
        <v>45500.770833333336</v>
      </c>
      <c r="E2725" s="5">
        <v>100</v>
      </c>
      <c r="F2725" s="5">
        <v>0</v>
      </c>
      <c r="G2725" s="5">
        <v>-511.541666666666</v>
      </c>
      <c r="H2725" s="34" cm="1">
        <f t="array" ref="H2725">SUMPRODUCT(('ESB Networks Summary'!$C$5:$C$17384=Data!D2725)*('ESB Networks Summary'!$E$5:$E$17384))*1000*2-SUMPRODUCT(('ESB Networks Summary'!$C$5:$C$17384=Data!D2725)*('ESB Networks Summary'!$F$5:$F$17384))*1000*2</f>
        <v>-490</v>
      </c>
      <c r="I2725" s="5">
        <v>314.39166666666603</v>
      </c>
      <c r="J2725" s="5">
        <v>0</v>
      </c>
      <c r="K2725" s="17">
        <v>1</v>
      </c>
      <c r="L2725" s="52">
        <f t="shared" si="297"/>
        <v>0</v>
      </c>
      <c r="M2725" s="5">
        <v>0</v>
      </c>
      <c r="N2725" s="5">
        <v>382.9</v>
      </c>
      <c r="O2725" s="96"/>
      <c r="P2725" s="5">
        <v>985.56666666666604</v>
      </c>
      <c r="R2725" s="99">
        <v>25.732999999999997</v>
      </c>
      <c r="S2725" s="99">
        <v>17.386000000000003</v>
      </c>
      <c r="T2725" s="30">
        <f t="shared" si="294"/>
        <v>91.125000000000057</v>
      </c>
      <c r="U2725" s="21">
        <f t="shared" si="298"/>
        <v>0</v>
      </c>
      <c r="V2725" s="21">
        <f t="shared" si="299"/>
        <v>-4.4468317083333285E-2</v>
      </c>
      <c r="W2725" s="21">
        <f t="shared" si="300"/>
        <v>0</v>
      </c>
    </row>
    <row r="2726" spans="1:23">
      <c r="A2726" s="2">
        <f t="shared" si="295"/>
        <v>45474</v>
      </c>
      <c r="B2726" s="3">
        <f t="shared" si="296"/>
        <v>45500</v>
      </c>
      <c r="C2726" s="7">
        <v>45500.75</v>
      </c>
      <c r="D2726" s="7">
        <v>45500.791666666664</v>
      </c>
      <c r="E2726" s="5">
        <v>100</v>
      </c>
      <c r="F2726" s="5">
        <v>0</v>
      </c>
      <c r="G2726" s="5">
        <v>-843.01666666666597</v>
      </c>
      <c r="H2726" s="34" cm="1">
        <f t="array" ref="H2726">SUMPRODUCT(('ESB Networks Summary'!$C$5:$C$17384=Data!D2726)*('ESB Networks Summary'!$E$5:$E$17384))*1000*2-SUMPRODUCT(('ESB Networks Summary'!$C$5:$C$17384=Data!D2726)*('ESB Networks Summary'!$F$5:$F$17384))*1000*2</f>
        <v>-818</v>
      </c>
      <c r="I2726" s="5">
        <v>0</v>
      </c>
      <c r="J2726" s="5">
        <v>0</v>
      </c>
      <c r="K2726" s="17">
        <v>1</v>
      </c>
      <c r="L2726" s="52">
        <f t="shared" si="297"/>
        <v>0</v>
      </c>
      <c r="M2726" s="5">
        <v>0</v>
      </c>
      <c r="N2726" s="5">
        <v>21.7</v>
      </c>
      <c r="O2726" s="96"/>
      <c r="P2726" s="5">
        <v>977.31666666666604</v>
      </c>
      <c r="R2726" s="99">
        <v>24.765000000000001</v>
      </c>
      <c r="S2726" s="99">
        <v>16.887</v>
      </c>
      <c r="T2726" s="30">
        <f t="shared" si="294"/>
        <v>112.60000000000007</v>
      </c>
      <c r="U2726" s="21">
        <f t="shared" si="298"/>
        <v>0</v>
      </c>
      <c r="V2726" s="21">
        <f t="shared" si="299"/>
        <v>-7.1180112249999941E-2</v>
      </c>
      <c r="W2726" s="21">
        <f t="shared" si="300"/>
        <v>0</v>
      </c>
    </row>
    <row r="2727" spans="1:23">
      <c r="A2727" s="2">
        <f t="shared" si="295"/>
        <v>45474</v>
      </c>
      <c r="B2727" s="3">
        <f t="shared" si="296"/>
        <v>45500</v>
      </c>
      <c r="C2727" s="7">
        <v>45500.770833333336</v>
      </c>
      <c r="D2727" s="7">
        <v>45500.8125</v>
      </c>
      <c r="E2727" s="5">
        <v>100</v>
      </c>
      <c r="F2727" s="5">
        <v>0</v>
      </c>
      <c r="G2727" s="5">
        <v>-391.98333333333301</v>
      </c>
      <c r="H2727" s="34" cm="1">
        <f t="array" ref="H2727">SUMPRODUCT(('ESB Networks Summary'!$C$5:$C$17384=Data!D2727)*('ESB Networks Summary'!$E$5:$E$17384))*1000*2-SUMPRODUCT(('ESB Networks Summary'!$C$5:$C$17384=Data!D2727)*('ESB Networks Summary'!$F$5:$F$17384))*1000*2</f>
        <v>-368</v>
      </c>
      <c r="I2727" s="5">
        <v>48.5</v>
      </c>
      <c r="J2727" s="5">
        <v>0</v>
      </c>
      <c r="K2727" s="17">
        <v>1</v>
      </c>
      <c r="L2727" s="52">
        <f t="shared" si="297"/>
        <v>0</v>
      </c>
      <c r="M2727" s="5">
        <v>0</v>
      </c>
      <c r="N2727" s="5">
        <v>60.366666666666603</v>
      </c>
      <c r="O2727" s="96"/>
      <c r="P2727" s="5">
        <v>581.70000000000005</v>
      </c>
      <c r="R2727" s="99">
        <v>24.765000000000001</v>
      </c>
      <c r="S2727" s="99">
        <v>16.887</v>
      </c>
      <c r="T2727" s="30">
        <f t="shared" si="294"/>
        <v>129.35000000000042</v>
      </c>
      <c r="U2727" s="21">
        <f t="shared" si="298"/>
        <v>0</v>
      </c>
      <c r="V2727" s="21">
        <f t="shared" si="299"/>
        <v>-3.3097112749999977E-2</v>
      </c>
      <c r="W2727" s="21">
        <f t="shared" si="300"/>
        <v>0</v>
      </c>
    </row>
    <row r="2728" spans="1:23">
      <c r="A2728" s="2">
        <f t="shared" si="295"/>
        <v>45474</v>
      </c>
      <c r="B2728" s="3">
        <f t="shared" si="296"/>
        <v>45500</v>
      </c>
      <c r="C2728" s="7">
        <v>45500.791666666664</v>
      </c>
      <c r="D2728" s="7">
        <v>45500.833333333336</v>
      </c>
      <c r="E2728" s="5">
        <v>99.2</v>
      </c>
      <c r="F2728" s="5">
        <v>0</v>
      </c>
      <c r="G2728" s="5">
        <v>-739.33333333333303</v>
      </c>
      <c r="H2728" s="34" cm="1">
        <f t="array" ref="H2728">SUMPRODUCT(('ESB Networks Summary'!$C$5:$C$17384=Data!D2728)*('ESB Networks Summary'!$E$5:$E$17384))*1000*2-SUMPRODUCT(('ESB Networks Summary'!$C$5:$C$17384=Data!D2728)*('ESB Networks Summary'!$F$5:$F$17384))*1000*2</f>
        <v>-744</v>
      </c>
      <c r="I2728" s="5">
        <v>318.541666666666</v>
      </c>
      <c r="J2728" s="5">
        <v>0</v>
      </c>
      <c r="K2728" s="17">
        <v>1</v>
      </c>
      <c r="L2728" s="52">
        <f t="shared" si="297"/>
        <v>0</v>
      </c>
      <c r="M2728" s="5">
        <v>0</v>
      </c>
      <c r="N2728" s="5">
        <v>431.2</v>
      </c>
      <c r="O2728" s="96"/>
      <c r="P2728" s="5">
        <v>1215.6583333333299</v>
      </c>
      <c r="R2728" s="99">
        <v>24.567</v>
      </c>
      <c r="S2728" s="99">
        <v>16.690000000000001</v>
      </c>
      <c r="T2728" s="30">
        <f t="shared" si="294"/>
        <v>45.124999999996874</v>
      </c>
      <c r="U2728" s="21">
        <f t="shared" si="298"/>
        <v>0</v>
      </c>
      <c r="V2728" s="21">
        <f t="shared" si="299"/>
        <v>-6.1697366666666656E-2</v>
      </c>
      <c r="W2728" s="21">
        <f t="shared" si="300"/>
        <v>0</v>
      </c>
    </row>
    <row r="2729" spans="1:23">
      <c r="A2729" s="2">
        <f t="shared" si="295"/>
        <v>45474</v>
      </c>
      <c r="B2729" s="3">
        <f t="shared" si="296"/>
        <v>45500</v>
      </c>
      <c r="C2729" s="7">
        <v>45500.8125</v>
      </c>
      <c r="D2729" s="7">
        <v>45500.854166666664</v>
      </c>
      <c r="E2729" s="5">
        <v>99</v>
      </c>
      <c r="F2729" s="5">
        <v>0</v>
      </c>
      <c r="G2729" s="5">
        <v>-202.89999999999901</v>
      </c>
      <c r="H2729" s="34" cm="1">
        <f t="array" ref="H2729">SUMPRODUCT(('ESB Networks Summary'!$C$5:$C$17384=Data!D2729)*('ESB Networks Summary'!$E$5:$E$17384))*1000*2-SUMPRODUCT(('ESB Networks Summary'!$C$5:$C$17384=Data!D2729)*('ESB Networks Summary'!$F$5:$F$17384))*1000*2</f>
        <v>-156</v>
      </c>
      <c r="I2729" s="5">
        <v>0</v>
      </c>
      <c r="J2729" s="5">
        <v>0</v>
      </c>
      <c r="K2729" s="17">
        <v>1</v>
      </c>
      <c r="L2729" s="52">
        <f t="shared" si="297"/>
        <v>0</v>
      </c>
      <c r="M2729" s="5">
        <v>0</v>
      </c>
      <c r="N2729" s="5">
        <v>9.7333333333333307</v>
      </c>
      <c r="O2729" s="96"/>
      <c r="P2729" s="5">
        <v>326.625</v>
      </c>
      <c r="R2729" s="99">
        <v>24.567</v>
      </c>
      <c r="S2729" s="99">
        <v>16.690000000000001</v>
      </c>
      <c r="T2729" s="30">
        <f t="shared" si="294"/>
        <v>113.99166666666765</v>
      </c>
      <c r="U2729" s="21">
        <f t="shared" si="298"/>
        <v>0</v>
      </c>
      <c r="V2729" s="21">
        <f t="shared" si="299"/>
        <v>-1.6932004999999917E-2</v>
      </c>
      <c r="W2729" s="21">
        <f t="shared" si="300"/>
        <v>0</v>
      </c>
    </row>
    <row r="2730" spans="1:23">
      <c r="A2730" s="2">
        <f t="shared" si="295"/>
        <v>45474</v>
      </c>
      <c r="B2730" s="3">
        <f t="shared" si="296"/>
        <v>45500</v>
      </c>
      <c r="C2730" s="7">
        <v>45500.833333333336</v>
      </c>
      <c r="D2730" s="7">
        <v>45500.875</v>
      </c>
      <c r="E2730" s="5">
        <v>99</v>
      </c>
      <c r="F2730" s="5">
        <v>-161.666666666666</v>
      </c>
      <c r="G2730" s="5">
        <v>4.9749999999999996</v>
      </c>
      <c r="H2730" s="34" cm="1">
        <f t="array" ref="H2730">SUMPRODUCT(('ESB Networks Summary'!$C$5:$C$17384=Data!D2730)*('ESB Networks Summary'!$E$5:$E$17384))*1000*2-SUMPRODUCT(('ESB Networks Summary'!$C$5:$C$17384=Data!D2730)*('ESB Networks Summary'!$F$5:$F$17384))*1000*2</f>
        <v>8</v>
      </c>
      <c r="I2730" s="5">
        <v>2.2666666666666599</v>
      </c>
      <c r="J2730" s="5">
        <v>0</v>
      </c>
      <c r="K2730" s="17">
        <v>1</v>
      </c>
      <c r="L2730" s="52">
        <f t="shared" si="297"/>
        <v>0</v>
      </c>
      <c r="M2730" s="5">
        <v>0</v>
      </c>
      <c r="N2730" s="5">
        <v>52.466666666666598</v>
      </c>
      <c r="O2730" s="96"/>
      <c r="P2730" s="5">
        <v>55.491666666666603</v>
      </c>
      <c r="R2730" s="99">
        <v>24.773</v>
      </c>
      <c r="S2730" s="99">
        <v>16.896000000000001</v>
      </c>
      <c r="T2730" s="30">
        <f t="shared" si="294"/>
        <v>169.666666666666</v>
      </c>
      <c r="U2730" s="21">
        <f t="shared" si="298"/>
        <v>6.1622837499999993E-4</v>
      </c>
      <c r="V2730" s="21">
        <f t="shared" si="299"/>
        <v>0</v>
      </c>
      <c r="W2730" s="21">
        <f t="shared" si="300"/>
        <v>0</v>
      </c>
    </row>
    <row r="2731" spans="1:23">
      <c r="A2731" s="2">
        <f t="shared" si="295"/>
        <v>45474</v>
      </c>
      <c r="B2731" s="3">
        <f t="shared" si="296"/>
        <v>45500</v>
      </c>
      <c r="C2731" s="7">
        <v>45500.854166666664</v>
      </c>
      <c r="D2731" s="7">
        <v>45500.895833333336</v>
      </c>
      <c r="E2731" s="5">
        <v>98.8333333333333</v>
      </c>
      <c r="F2731" s="5">
        <v>-256.75</v>
      </c>
      <c r="G2731" s="5">
        <v>1.3416666666666599</v>
      </c>
      <c r="H2731" s="34" cm="1">
        <f t="array" ref="H2731">SUMPRODUCT(('ESB Networks Summary'!$C$5:$C$17384=Data!D2731)*('ESB Networks Summary'!$E$5:$E$17384))*1000*2-SUMPRODUCT(('ESB Networks Summary'!$C$5:$C$17384=Data!D2731)*('ESB Networks Summary'!$F$5:$F$17384))*1000*2</f>
        <v>2</v>
      </c>
      <c r="I2731" s="5">
        <v>0</v>
      </c>
      <c r="J2731" s="5">
        <v>0</v>
      </c>
      <c r="K2731" s="17">
        <v>1</v>
      </c>
      <c r="L2731" s="52">
        <f t="shared" si="297"/>
        <v>0</v>
      </c>
      <c r="M2731" s="5">
        <v>0</v>
      </c>
      <c r="N2731" s="5">
        <v>100.10833333333299</v>
      </c>
      <c r="O2731" s="96"/>
      <c r="P2731" s="5">
        <v>30.308333333333302</v>
      </c>
      <c r="R2731" s="99">
        <v>24.773</v>
      </c>
      <c r="S2731" s="99">
        <v>16.896000000000001</v>
      </c>
      <c r="T2731" s="30">
        <f t="shared" si="294"/>
        <v>188.29166666666697</v>
      </c>
      <c r="U2731" s="21">
        <f t="shared" si="298"/>
        <v>1.6618554166666579E-4</v>
      </c>
      <c r="V2731" s="21">
        <f t="shared" si="299"/>
        <v>0</v>
      </c>
      <c r="W2731" s="21">
        <f t="shared" si="300"/>
        <v>0</v>
      </c>
    </row>
    <row r="2732" spans="1:23">
      <c r="A2732" s="2">
        <f t="shared" si="295"/>
        <v>45474</v>
      </c>
      <c r="B2732" s="3">
        <f t="shared" si="296"/>
        <v>45500</v>
      </c>
      <c r="C2732" s="7">
        <v>45500.875</v>
      </c>
      <c r="D2732" s="7">
        <v>45500.916666666664</v>
      </c>
      <c r="E2732" s="5">
        <v>98</v>
      </c>
      <c r="F2732" s="5">
        <v>-240</v>
      </c>
      <c r="G2732" s="5">
        <v>2.1583333333333301</v>
      </c>
      <c r="H2732" s="34" cm="1">
        <f t="array" ref="H2732">SUMPRODUCT(('ESB Networks Summary'!$C$5:$C$17384=Data!D2732)*('ESB Networks Summary'!$E$5:$E$17384))*1000*2-SUMPRODUCT(('ESB Networks Summary'!$C$5:$C$17384=Data!D2732)*('ESB Networks Summary'!$F$5:$F$17384))*1000*2</f>
        <v>4</v>
      </c>
      <c r="I2732" s="5">
        <v>0</v>
      </c>
      <c r="J2732" s="5">
        <v>0</v>
      </c>
      <c r="K2732" s="17">
        <v>1</v>
      </c>
      <c r="L2732" s="52">
        <f t="shared" si="297"/>
        <v>0</v>
      </c>
      <c r="M2732" s="5">
        <v>0</v>
      </c>
      <c r="N2732" s="5">
        <v>70.391666666666595</v>
      </c>
      <c r="O2732" s="96"/>
      <c r="P2732" s="5">
        <v>11.5</v>
      </c>
      <c r="R2732" s="99">
        <v>25.238</v>
      </c>
      <c r="S2732" s="99">
        <v>17.36</v>
      </c>
      <c r="T2732" s="30">
        <f t="shared" si="294"/>
        <v>183.26666666666674</v>
      </c>
      <c r="U2732" s="21">
        <f t="shared" si="298"/>
        <v>2.7236008333333294E-4</v>
      </c>
      <c r="V2732" s="21">
        <f t="shared" si="299"/>
        <v>0</v>
      </c>
      <c r="W2732" s="21">
        <f t="shared" si="300"/>
        <v>0</v>
      </c>
    </row>
    <row r="2733" spans="1:23">
      <c r="A2733" s="2">
        <f t="shared" si="295"/>
        <v>45474</v>
      </c>
      <c r="B2733" s="3">
        <f t="shared" si="296"/>
        <v>45500</v>
      </c>
      <c r="C2733" s="7">
        <v>45500.895833333336</v>
      </c>
      <c r="D2733" s="7">
        <v>45500.9375</v>
      </c>
      <c r="E2733" s="5">
        <v>97.533333333333303</v>
      </c>
      <c r="F2733" s="5">
        <v>-244.833333333333</v>
      </c>
      <c r="G2733" s="5">
        <v>-2.1555555555555501</v>
      </c>
      <c r="H2733" s="34" cm="1">
        <f t="array" ref="H2733">SUMPRODUCT(('ESB Networks Summary'!$C$5:$C$17384=Data!D2733)*('ESB Networks Summary'!$E$5:$E$17384))*1000*2-SUMPRODUCT(('ESB Networks Summary'!$C$5:$C$17384=Data!D2733)*('ESB Networks Summary'!$F$5:$F$17384))*1000*2</f>
        <v>2</v>
      </c>
      <c r="I2733" s="5">
        <v>0</v>
      </c>
      <c r="J2733" s="5">
        <v>0</v>
      </c>
      <c r="K2733" s="17">
        <v>1</v>
      </c>
      <c r="L2733" s="52">
        <f t="shared" si="297"/>
        <v>0</v>
      </c>
      <c r="M2733" s="5">
        <v>0</v>
      </c>
      <c r="N2733" s="5">
        <v>93.466666666666598</v>
      </c>
      <c r="O2733" s="96"/>
      <c r="P2733" s="5">
        <v>0.66666666666666596</v>
      </c>
      <c r="R2733" s="99">
        <v>25.238</v>
      </c>
      <c r="S2733" s="99">
        <v>17.36</v>
      </c>
      <c r="T2733" s="30">
        <f t="shared" si="294"/>
        <v>149.87777777777751</v>
      </c>
      <c r="U2733" s="21">
        <f t="shared" si="298"/>
        <v>0</v>
      </c>
      <c r="V2733" s="21">
        <f t="shared" si="299"/>
        <v>-1.8710222222222177E-4</v>
      </c>
      <c r="W2733" s="21">
        <f t="shared" si="300"/>
        <v>0</v>
      </c>
    </row>
    <row r="2734" spans="1:23">
      <c r="A2734" s="2">
        <f t="shared" si="295"/>
        <v>45474</v>
      </c>
      <c r="B2734" s="3">
        <f t="shared" si="296"/>
        <v>45500</v>
      </c>
      <c r="C2734" s="7">
        <v>45500.916666666664</v>
      </c>
      <c r="D2734" s="7">
        <v>45500.958333333336</v>
      </c>
      <c r="E2734" s="5">
        <v>97</v>
      </c>
      <c r="F2734" s="5">
        <v>-286.69166666666598</v>
      </c>
      <c r="G2734" s="5">
        <v>-1.1499999999999999</v>
      </c>
      <c r="H2734" s="34" cm="1">
        <f t="array" ref="H2734">SUMPRODUCT(('ESB Networks Summary'!$C$5:$C$17384=Data!D2734)*('ESB Networks Summary'!$E$5:$E$17384))*1000*2-SUMPRODUCT(('ESB Networks Summary'!$C$5:$C$17384=Data!D2734)*('ESB Networks Summary'!$F$5:$F$17384))*1000*2</f>
        <v>4</v>
      </c>
      <c r="I2734" s="5">
        <v>0</v>
      </c>
      <c r="J2734" s="5">
        <v>0</v>
      </c>
      <c r="K2734" s="17">
        <v>1</v>
      </c>
      <c r="L2734" s="52">
        <f t="shared" si="297"/>
        <v>0</v>
      </c>
      <c r="M2734" s="5">
        <v>0</v>
      </c>
      <c r="N2734" s="5">
        <v>124.73333333333299</v>
      </c>
      <c r="O2734" s="96"/>
      <c r="P2734" s="5">
        <v>0</v>
      </c>
      <c r="R2734" s="99">
        <v>18.318999999999999</v>
      </c>
      <c r="S2734" s="99">
        <v>15.324999999999999</v>
      </c>
      <c r="T2734" s="30">
        <f t="shared" si="294"/>
        <v>160.808333333333</v>
      </c>
      <c r="U2734" s="21">
        <f t="shared" si="298"/>
        <v>0</v>
      </c>
      <c r="V2734" s="21">
        <f t="shared" si="299"/>
        <v>-8.8118749999999997E-5</v>
      </c>
      <c r="W2734" s="21">
        <f t="shared" si="300"/>
        <v>0</v>
      </c>
    </row>
    <row r="2735" spans="1:23">
      <c r="A2735" s="2">
        <f t="shared" si="295"/>
        <v>45474</v>
      </c>
      <c r="B2735" s="3">
        <f t="shared" si="296"/>
        <v>45500</v>
      </c>
      <c r="C2735" s="7">
        <v>45500.9375</v>
      </c>
      <c r="D2735" s="7">
        <v>45500.979166666664</v>
      </c>
      <c r="E2735" s="5">
        <v>96.1666666666666</v>
      </c>
      <c r="F2735" s="5">
        <v>-199.5</v>
      </c>
      <c r="G2735" s="5">
        <v>0.2</v>
      </c>
      <c r="H2735" s="34" cm="1">
        <f t="array" ref="H2735">SUMPRODUCT(('ESB Networks Summary'!$C$5:$C$17384=Data!D2735)*('ESB Networks Summary'!$E$5:$E$17384))*1000*2-SUMPRODUCT(('ESB Networks Summary'!$C$5:$C$17384=Data!D2735)*('ESB Networks Summary'!$F$5:$F$17384))*1000*2</f>
        <v>4</v>
      </c>
      <c r="I2735" s="5">
        <v>0</v>
      </c>
      <c r="J2735" s="5">
        <v>0</v>
      </c>
      <c r="K2735" s="17">
        <v>1</v>
      </c>
      <c r="L2735" s="52">
        <f t="shared" si="297"/>
        <v>0</v>
      </c>
      <c r="M2735" s="5">
        <v>0</v>
      </c>
      <c r="N2735" s="5">
        <v>42.9</v>
      </c>
      <c r="O2735" s="96"/>
      <c r="P2735" s="5">
        <v>0</v>
      </c>
      <c r="R2735" s="99">
        <v>18.318999999999999</v>
      </c>
      <c r="S2735" s="99">
        <v>15.324999999999999</v>
      </c>
      <c r="T2735" s="30">
        <f t="shared" si="294"/>
        <v>156.80000000000001</v>
      </c>
      <c r="U2735" s="21">
        <f t="shared" si="298"/>
        <v>1.8318999999999999E-5</v>
      </c>
      <c r="V2735" s="21">
        <f t="shared" si="299"/>
        <v>0</v>
      </c>
      <c r="W2735" s="21">
        <f t="shared" si="300"/>
        <v>0</v>
      </c>
    </row>
    <row r="2736" spans="1:23">
      <c r="A2736" s="2">
        <f t="shared" si="295"/>
        <v>45474</v>
      </c>
      <c r="B2736" s="3">
        <f t="shared" si="296"/>
        <v>45500</v>
      </c>
      <c r="C2736" s="7">
        <v>45500.958333333336</v>
      </c>
      <c r="D2736" s="7">
        <v>45501</v>
      </c>
      <c r="E2736" s="5">
        <v>96</v>
      </c>
      <c r="F2736" s="5">
        <v>-191.333333333333</v>
      </c>
      <c r="G2736" s="5">
        <v>9.9999999999999895E-2</v>
      </c>
      <c r="H2736" s="34" cm="1">
        <f t="array" ref="H2736">SUMPRODUCT(('ESB Networks Summary'!$C$5:$C$17384=Data!D2736)*('ESB Networks Summary'!$E$5:$E$17384))*1000*2-SUMPRODUCT(('ESB Networks Summary'!$C$5:$C$17384=Data!D2736)*('ESB Networks Summary'!$F$5:$F$17384))*1000*2</f>
        <v>4</v>
      </c>
      <c r="I2736" s="5">
        <v>0</v>
      </c>
      <c r="J2736" s="5">
        <v>0</v>
      </c>
      <c r="K2736" s="17">
        <v>1</v>
      </c>
      <c r="L2736" s="52">
        <f t="shared" si="297"/>
        <v>0</v>
      </c>
      <c r="M2736" s="5">
        <v>0</v>
      </c>
      <c r="N2736" s="5">
        <v>15.033333333333299</v>
      </c>
      <c r="O2736" s="96"/>
      <c r="P2736" s="5">
        <v>0</v>
      </c>
      <c r="R2736" s="99">
        <v>16.661999999999999</v>
      </c>
      <c r="S2736" s="99">
        <v>13.668000000000001</v>
      </c>
      <c r="T2736" s="30">
        <f t="shared" si="294"/>
        <v>176.39999999999969</v>
      </c>
      <c r="U2736" s="21">
        <f t="shared" si="298"/>
        <v>8.3309999999999902E-6</v>
      </c>
      <c r="V2736" s="21">
        <f t="shared" si="299"/>
        <v>0</v>
      </c>
      <c r="W2736" s="21">
        <f t="shared" si="300"/>
        <v>0</v>
      </c>
    </row>
    <row r="2737" spans="1:23">
      <c r="A2737" s="2">
        <f t="shared" si="295"/>
        <v>45474</v>
      </c>
      <c r="B2737" s="3">
        <f t="shared" si="296"/>
        <v>45500</v>
      </c>
      <c r="C2737" s="7">
        <v>45500.979166666664</v>
      </c>
      <c r="D2737" s="7">
        <v>45501.020833333336</v>
      </c>
      <c r="E2737" s="5">
        <v>95.033333333333303</v>
      </c>
      <c r="F2737" s="5">
        <v>-335.28333333333302</v>
      </c>
      <c r="G2737" s="5">
        <v>0.5</v>
      </c>
      <c r="H2737" s="34" cm="1">
        <f t="array" ref="H2737">SUMPRODUCT(('ESB Networks Summary'!$C$5:$C$17384=Data!D2737)*('ESB Networks Summary'!$E$5:$E$17384))*1000*2-SUMPRODUCT(('ESB Networks Summary'!$C$5:$C$17384=Data!D2737)*('ESB Networks Summary'!$F$5:$F$17384))*1000*2</f>
        <v>2</v>
      </c>
      <c r="I2737" s="5">
        <v>0</v>
      </c>
      <c r="J2737" s="5">
        <v>0</v>
      </c>
      <c r="K2737" s="17">
        <v>1</v>
      </c>
      <c r="L2737" s="52">
        <f t="shared" si="297"/>
        <v>0</v>
      </c>
      <c r="M2737" s="5">
        <v>0</v>
      </c>
      <c r="N2737" s="5">
        <v>346.81666666666598</v>
      </c>
      <c r="O2737" s="96"/>
      <c r="P2737" s="5">
        <v>0</v>
      </c>
      <c r="R2737" s="99">
        <v>16.661999999999999</v>
      </c>
      <c r="S2737" s="99">
        <v>13.668000000000001</v>
      </c>
      <c r="T2737" s="30">
        <f t="shared" si="294"/>
        <v>-11.033333333332962</v>
      </c>
      <c r="U2737" s="21">
        <f t="shared" si="298"/>
        <v>4.1655E-5</v>
      </c>
      <c r="V2737" s="21">
        <f t="shared" si="299"/>
        <v>0</v>
      </c>
      <c r="W2737" s="21">
        <f t="shared" si="300"/>
        <v>0</v>
      </c>
    </row>
    <row r="2738" spans="1:23">
      <c r="A2738" s="2">
        <f t="shared" si="295"/>
        <v>45474</v>
      </c>
      <c r="B2738" s="3">
        <f t="shared" si="296"/>
        <v>45501</v>
      </c>
      <c r="C2738" s="7">
        <v>45501</v>
      </c>
      <c r="D2738" s="7">
        <v>45501.041666666664</v>
      </c>
      <c r="E2738" s="5">
        <v>94.6</v>
      </c>
      <c r="F2738" s="5">
        <v>-228.54999999999899</v>
      </c>
      <c r="G2738" s="5">
        <v>-11.6</v>
      </c>
      <c r="H2738" s="34" cm="1">
        <f t="array" ref="H2738">SUMPRODUCT(('ESB Networks Summary'!$C$5:$C$17384=Data!D2738)*('ESB Networks Summary'!$E$5:$E$17384))*1000*2-SUMPRODUCT(('ESB Networks Summary'!$C$5:$C$17384=Data!D2738)*('ESB Networks Summary'!$F$5:$F$17384))*1000*2</f>
        <v>4</v>
      </c>
      <c r="I2738" s="5">
        <v>0</v>
      </c>
      <c r="J2738" s="5">
        <v>0</v>
      </c>
      <c r="K2738" s="17">
        <v>1</v>
      </c>
      <c r="L2738" s="52">
        <f t="shared" si="297"/>
        <v>0</v>
      </c>
      <c r="M2738" s="5">
        <v>0</v>
      </c>
      <c r="N2738" s="5">
        <v>80.399999999999906</v>
      </c>
      <c r="O2738" s="96"/>
      <c r="P2738" s="5">
        <v>0</v>
      </c>
      <c r="R2738" s="99">
        <v>15.396000000000001</v>
      </c>
      <c r="S2738" s="99">
        <v>12.401999999999999</v>
      </c>
      <c r="T2738" s="30">
        <f t="shared" si="294"/>
        <v>136.5499999999991</v>
      </c>
      <c r="U2738" s="21">
        <f t="shared" si="298"/>
        <v>0</v>
      </c>
      <c r="V2738" s="21">
        <f t="shared" si="299"/>
        <v>-7.1931599999999979E-4</v>
      </c>
      <c r="W2738" s="21">
        <f t="shared" si="300"/>
        <v>0</v>
      </c>
    </row>
    <row r="2739" spans="1:23">
      <c r="A2739" s="2">
        <f t="shared" si="295"/>
        <v>45474</v>
      </c>
      <c r="B2739" s="3">
        <f t="shared" si="296"/>
        <v>45501</v>
      </c>
      <c r="C2739" s="7">
        <v>45501.020833333336</v>
      </c>
      <c r="D2739" s="7">
        <v>45501.0625</v>
      </c>
      <c r="E2739" s="5">
        <v>94</v>
      </c>
      <c r="F2739" s="5">
        <v>-240.416666666666</v>
      </c>
      <c r="G2739" s="5">
        <v>-5.0166666666666604</v>
      </c>
      <c r="H2739" s="34" cm="1">
        <f t="array" ref="H2739">SUMPRODUCT(('ESB Networks Summary'!$C$5:$C$17384=Data!D2739)*('ESB Networks Summary'!$E$5:$E$17384))*1000*2-SUMPRODUCT(('ESB Networks Summary'!$C$5:$C$17384=Data!D2739)*('ESB Networks Summary'!$F$5:$F$17384))*1000*2</f>
        <v>2</v>
      </c>
      <c r="I2739" s="5">
        <v>0</v>
      </c>
      <c r="J2739" s="5">
        <v>0</v>
      </c>
      <c r="K2739" s="17">
        <v>1</v>
      </c>
      <c r="L2739" s="52">
        <f t="shared" si="297"/>
        <v>0</v>
      </c>
      <c r="M2739" s="5">
        <v>0</v>
      </c>
      <c r="N2739" s="5">
        <v>77.099999999999994</v>
      </c>
      <c r="O2739" s="96"/>
      <c r="P2739" s="5">
        <v>0</v>
      </c>
      <c r="R2739" s="99">
        <v>15.396000000000001</v>
      </c>
      <c r="S2739" s="99">
        <v>12.401999999999999</v>
      </c>
      <c r="T2739" s="30">
        <f t="shared" si="294"/>
        <v>158.29999999999933</v>
      </c>
      <c r="U2739" s="21">
        <f t="shared" si="298"/>
        <v>0</v>
      </c>
      <c r="V2739" s="21">
        <f t="shared" si="299"/>
        <v>-3.110834999999996E-4</v>
      </c>
      <c r="W2739" s="21">
        <f t="shared" si="300"/>
        <v>0</v>
      </c>
    </row>
    <row r="2740" spans="1:23">
      <c r="A2740" s="2">
        <f t="shared" si="295"/>
        <v>45474</v>
      </c>
      <c r="B2740" s="3">
        <f t="shared" si="296"/>
        <v>45501</v>
      </c>
      <c r="C2740" s="7">
        <v>45501.041666666664</v>
      </c>
      <c r="D2740" s="7">
        <v>45501.083333333336</v>
      </c>
      <c r="E2740" s="5">
        <v>93.2916666666666</v>
      </c>
      <c r="F2740" s="5">
        <v>-213.208333333333</v>
      </c>
      <c r="G2740" s="5">
        <v>0.40833333333333299</v>
      </c>
      <c r="H2740" s="34" cm="1">
        <f t="array" ref="H2740">SUMPRODUCT(('ESB Networks Summary'!$C$5:$C$17384=Data!D2740)*('ESB Networks Summary'!$E$5:$E$17384))*1000*2-SUMPRODUCT(('ESB Networks Summary'!$C$5:$C$17384=Data!D2740)*('ESB Networks Summary'!$F$5:$F$17384))*1000*2</f>
        <v>4</v>
      </c>
      <c r="I2740" s="5">
        <v>0</v>
      </c>
      <c r="J2740" s="5">
        <v>0</v>
      </c>
      <c r="K2740" s="17">
        <v>1</v>
      </c>
      <c r="L2740" s="52">
        <f t="shared" si="297"/>
        <v>0</v>
      </c>
      <c r="M2740" s="5">
        <v>0</v>
      </c>
      <c r="N2740" s="5">
        <v>33.116666666666603</v>
      </c>
      <c r="O2740" s="96"/>
      <c r="P2740" s="5">
        <v>0</v>
      </c>
      <c r="R2740" s="99">
        <v>15.708000000000002</v>
      </c>
      <c r="S2740" s="99">
        <v>12.715</v>
      </c>
      <c r="T2740" s="30">
        <f t="shared" si="294"/>
        <v>180.49999999999972</v>
      </c>
      <c r="U2740" s="21">
        <f t="shared" si="298"/>
        <v>3.2070499999999977E-5</v>
      </c>
      <c r="V2740" s="21">
        <f t="shared" si="299"/>
        <v>0</v>
      </c>
      <c r="W2740" s="21">
        <f t="shared" si="300"/>
        <v>0</v>
      </c>
    </row>
    <row r="2741" spans="1:23">
      <c r="A2741" s="2">
        <f t="shared" si="295"/>
        <v>45474</v>
      </c>
      <c r="B2741" s="3">
        <f t="shared" si="296"/>
        <v>45501</v>
      </c>
      <c r="C2741" s="7">
        <v>45501.0625</v>
      </c>
      <c r="D2741" s="7">
        <v>45501.104166666664</v>
      </c>
      <c r="E2741" s="5">
        <v>93</v>
      </c>
      <c r="F2741" s="5">
        <v>-196.833333333333</v>
      </c>
      <c r="G2741" s="5">
        <v>-3.2666666666666599</v>
      </c>
      <c r="H2741" s="34" cm="1">
        <f t="array" ref="H2741">SUMPRODUCT(('ESB Networks Summary'!$C$5:$C$17384=Data!D2741)*('ESB Networks Summary'!$E$5:$E$17384))*1000*2-SUMPRODUCT(('ESB Networks Summary'!$C$5:$C$17384=Data!D2741)*('ESB Networks Summary'!$F$5:$F$17384))*1000*2</f>
        <v>2</v>
      </c>
      <c r="I2741" s="5">
        <v>0</v>
      </c>
      <c r="J2741" s="5">
        <v>0</v>
      </c>
      <c r="K2741" s="17">
        <v>1</v>
      </c>
      <c r="L2741" s="52">
        <f t="shared" si="297"/>
        <v>0</v>
      </c>
      <c r="M2741" s="5">
        <v>0</v>
      </c>
      <c r="N2741" s="5">
        <v>34.433333333333302</v>
      </c>
      <c r="O2741" s="96"/>
      <c r="P2741" s="5">
        <v>0</v>
      </c>
      <c r="R2741" s="99">
        <v>15.708000000000002</v>
      </c>
      <c r="S2741" s="99">
        <v>12.715</v>
      </c>
      <c r="T2741" s="30">
        <f t="shared" si="294"/>
        <v>159.13333333333304</v>
      </c>
      <c r="U2741" s="21">
        <f t="shared" si="298"/>
        <v>0</v>
      </c>
      <c r="V2741" s="21">
        <f t="shared" si="299"/>
        <v>-2.076783333333329E-4</v>
      </c>
      <c r="W2741" s="21">
        <f t="shared" si="300"/>
        <v>0</v>
      </c>
    </row>
    <row r="2742" spans="1:23">
      <c r="A2742" s="2">
        <f t="shared" si="295"/>
        <v>45474</v>
      </c>
      <c r="B2742" s="3">
        <f t="shared" si="296"/>
        <v>45501</v>
      </c>
      <c r="C2742" s="7">
        <v>45501.083333333336</v>
      </c>
      <c r="D2742" s="7">
        <v>45501.125</v>
      </c>
      <c r="E2742" s="5">
        <v>92.4166666666666</v>
      </c>
      <c r="F2742" s="5">
        <v>-177.875</v>
      </c>
      <c r="G2742" s="5">
        <v>-22.6166666666666</v>
      </c>
      <c r="H2742" s="34" cm="1">
        <f t="array" ref="H2742">SUMPRODUCT(('ESB Networks Summary'!$C$5:$C$17384=Data!D2742)*('ESB Networks Summary'!$E$5:$E$17384))*1000*2-SUMPRODUCT(('ESB Networks Summary'!$C$5:$C$17384=Data!D2742)*('ESB Networks Summary'!$F$5:$F$17384))*1000*2</f>
        <v>4</v>
      </c>
      <c r="I2742" s="5">
        <v>0</v>
      </c>
      <c r="J2742" s="5">
        <v>0</v>
      </c>
      <c r="K2742" s="17">
        <v>1</v>
      </c>
      <c r="L2742" s="52">
        <f t="shared" si="297"/>
        <v>0</v>
      </c>
      <c r="M2742" s="5">
        <v>0</v>
      </c>
      <c r="N2742" s="5">
        <v>29.6166666666666</v>
      </c>
      <c r="O2742" s="96"/>
      <c r="P2742" s="5">
        <v>0</v>
      </c>
      <c r="R2742" s="99">
        <v>15.413</v>
      </c>
      <c r="S2742" s="99">
        <v>12.419</v>
      </c>
      <c r="T2742" s="30">
        <f t="shared" si="294"/>
        <v>125.64166666666679</v>
      </c>
      <c r="U2742" s="21">
        <f t="shared" si="298"/>
        <v>0</v>
      </c>
      <c r="V2742" s="21">
        <f t="shared" si="299"/>
        <v>-1.4043819166666626E-3</v>
      </c>
      <c r="W2742" s="21">
        <f t="shared" si="300"/>
        <v>0</v>
      </c>
    </row>
    <row r="2743" spans="1:23">
      <c r="A2743" s="2">
        <f t="shared" si="295"/>
        <v>45474</v>
      </c>
      <c r="B2743" s="3">
        <f t="shared" si="296"/>
        <v>45501</v>
      </c>
      <c r="C2743" s="7">
        <v>45501.104166666664</v>
      </c>
      <c r="D2743" s="7">
        <v>45501.145833333336</v>
      </c>
      <c r="E2743" s="5">
        <v>92</v>
      </c>
      <c r="F2743" s="5">
        <v>-172.333333333333</v>
      </c>
      <c r="G2743" s="5">
        <v>-0.625</v>
      </c>
      <c r="H2743" s="34" cm="1">
        <f t="array" ref="H2743">SUMPRODUCT(('ESB Networks Summary'!$C$5:$C$17384=Data!D2743)*('ESB Networks Summary'!$E$5:$E$17384))*1000*2-SUMPRODUCT(('ESB Networks Summary'!$C$5:$C$17384=Data!D2743)*('ESB Networks Summary'!$F$5:$F$17384))*1000*2</f>
        <v>4</v>
      </c>
      <c r="I2743" s="5">
        <v>0</v>
      </c>
      <c r="J2743" s="5">
        <v>0</v>
      </c>
      <c r="K2743" s="17">
        <v>1</v>
      </c>
      <c r="L2743" s="52">
        <f t="shared" si="297"/>
        <v>0</v>
      </c>
      <c r="M2743" s="5">
        <v>0</v>
      </c>
      <c r="N2743" s="5">
        <v>17.233333333333299</v>
      </c>
      <c r="O2743" s="96"/>
      <c r="P2743" s="5">
        <v>0</v>
      </c>
      <c r="R2743" s="99">
        <v>15.413</v>
      </c>
      <c r="S2743" s="99">
        <v>12.419</v>
      </c>
      <c r="T2743" s="30">
        <f t="shared" si="294"/>
        <v>154.47499999999971</v>
      </c>
      <c r="U2743" s="21">
        <f t="shared" si="298"/>
        <v>0</v>
      </c>
      <c r="V2743" s="21">
        <f t="shared" si="299"/>
        <v>-3.8809375E-5</v>
      </c>
      <c r="W2743" s="21">
        <f t="shared" si="300"/>
        <v>0</v>
      </c>
    </row>
    <row r="2744" spans="1:23">
      <c r="A2744" s="2">
        <f t="shared" si="295"/>
        <v>45474</v>
      </c>
      <c r="B2744" s="3">
        <f t="shared" si="296"/>
        <v>45501</v>
      </c>
      <c r="C2744" s="7">
        <v>45501.125</v>
      </c>
      <c r="D2744" s="7">
        <v>45501.166666666664</v>
      </c>
      <c r="E2744" s="5">
        <v>91.7</v>
      </c>
      <c r="F2744" s="5">
        <v>-168.833333333333</v>
      </c>
      <c r="G2744" s="5">
        <v>0.133333333333333</v>
      </c>
      <c r="H2744" s="34" cm="1">
        <f t="array" ref="H2744">SUMPRODUCT(('ESB Networks Summary'!$C$5:$C$17384=Data!D2744)*('ESB Networks Summary'!$E$5:$E$17384))*1000*2-SUMPRODUCT(('ESB Networks Summary'!$C$5:$C$17384=Data!D2744)*('ESB Networks Summary'!$F$5:$F$17384))*1000*2</f>
        <v>2</v>
      </c>
      <c r="I2744" s="5">
        <v>0</v>
      </c>
      <c r="J2744" s="5">
        <v>0</v>
      </c>
      <c r="K2744" s="17">
        <v>1</v>
      </c>
      <c r="L2744" s="52">
        <f t="shared" si="297"/>
        <v>0</v>
      </c>
      <c r="M2744" s="5">
        <v>0</v>
      </c>
      <c r="N2744" s="5">
        <v>11.9</v>
      </c>
      <c r="O2744" s="96"/>
      <c r="P2744" s="5">
        <v>0.9</v>
      </c>
      <c r="R2744" s="99">
        <v>15.405000000000001</v>
      </c>
      <c r="S2744" s="99">
        <v>12.412000000000001</v>
      </c>
      <c r="T2744" s="30">
        <f t="shared" si="294"/>
        <v>157.96666666666633</v>
      </c>
      <c r="U2744" s="21">
        <f t="shared" si="298"/>
        <v>1.0269999999999973E-5</v>
      </c>
      <c r="V2744" s="21">
        <f t="shared" si="299"/>
        <v>0</v>
      </c>
      <c r="W2744" s="21">
        <f t="shared" si="300"/>
        <v>0</v>
      </c>
    </row>
    <row r="2745" spans="1:23">
      <c r="A2745" s="2">
        <f t="shared" si="295"/>
        <v>45474</v>
      </c>
      <c r="B2745" s="3">
        <f t="shared" si="296"/>
        <v>45501</v>
      </c>
      <c r="C2745" s="7">
        <v>45501.145833333336</v>
      </c>
      <c r="D2745" s="7">
        <v>45501.1875</v>
      </c>
      <c r="E2745" s="5">
        <v>91</v>
      </c>
      <c r="F2745" s="5">
        <v>-189.708333333333</v>
      </c>
      <c r="G2745" s="5">
        <v>0.77499999999999902</v>
      </c>
      <c r="H2745" s="34" cm="1">
        <f t="array" ref="H2745">SUMPRODUCT(('ESB Networks Summary'!$C$5:$C$17384=Data!D2745)*('ESB Networks Summary'!$E$5:$E$17384))*1000*2-SUMPRODUCT(('ESB Networks Summary'!$C$5:$C$17384=Data!D2745)*('ESB Networks Summary'!$F$5:$F$17384))*1000*2</f>
        <v>4</v>
      </c>
      <c r="I2745" s="5">
        <v>0</v>
      </c>
      <c r="J2745" s="5">
        <v>0</v>
      </c>
      <c r="K2745" s="17">
        <v>1</v>
      </c>
      <c r="L2745" s="52">
        <f t="shared" si="297"/>
        <v>0</v>
      </c>
      <c r="M2745" s="5">
        <v>0</v>
      </c>
      <c r="N2745" s="5">
        <v>17.816666666666599</v>
      </c>
      <c r="O2745" s="96"/>
      <c r="P2745" s="5">
        <v>10.1</v>
      </c>
      <c r="R2745" s="99">
        <v>15.405000000000001</v>
      </c>
      <c r="S2745" s="99">
        <v>12.412000000000001</v>
      </c>
      <c r="T2745" s="30">
        <f t="shared" si="294"/>
        <v>182.7666666666664</v>
      </c>
      <c r="U2745" s="21">
        <f t="shared" si="298"/>
        <v>5.9694374999999933E-5</v>
      </c>
      <c r="V2745" s="21">
        <f t="shared" si="299"/>
        <v>0</v>
      </c>
      <c r="W2745" s="21">
        <f t="shared" si="300"/>
        <v>0</v>
      </c>
    </row>
    <row r="2746" spans="1:23">
      <c r="A2746" s="2">
        <f t="shared" si="295"/>
        <v>45474</v>
      </c>
      <c r="B2746" s="3">
        <f t="shared" si="296"/>
        <v>45501</v>
      </c>
      <c r="C2746" s="7">
        <v>45501.166666666664</v>
      </c>
      <c r="D2746" s="7">
        <v>45501.208333333336</v>
      </c>
      <c r="E2746" s="5">
        <v>88.3333333333333</v>
      </c>
      <c r="F2746" s="5">
        <v>-1720.43333333333</v>
      </c>
      <c r="G2746" s="5">
        <v>0.43333333333333302</v>
      </c>
      <c r="H2746" s="34" cm="1">
        <f t="array" ref="H2746">SUMPRODUCT(('ESB Networks Summary'!$C$5:$C$17384=Data!D2746)*('ESB Networks Summary'!$E$5:$E$17384))*1000*2-SUMPRODUCT(('ESB Networks Summary'!$C$5:$C$17384=Data!D2746)*('ESB Networks Summary'!$F$5:$F$17384))*1000*2</f>
        <v>10</v>
      </c>
      <c r="I2746" s="5">
        <v>1480.5</v>
      </c>
      <c r="J2746" s="5">
        <v>0</v>
      </c>
      <c r="K2746" s="17">
        <v>1</v>
      </c>
      <c r="L2746" s="52">
        <f t="shared" si="297"/>
        <v>0</v>
      </c>
      <c r="M2746" s="5">
        <v>0</v>
      </c>
      <c r="N2746" s="5">
        <v>1660.1</v>
      </c>
      <c r="O2746" s="96"/>
      <c r="P2746" s="5">
        <v>45.6666666666666</v>
      </c>
      <c r="R2746" s="99">
        <v>15.05</v>
      </c>
      <c r="S2746" s="99">
        <v>12.056000000000001</v>
      </c>
      <c r="T2746" s="30">
        <f t="shared" si="294"/>
        <v>106.43333333332998</v>
      </c>
      <c r="U2746" s="21">
        <f t="shared" si="298"/>
        <v>3.2608333333333311E-5</v>
      </c>
      <c r="V2746" s="21">
        <f t="shared" si="299"/>
        <v>0</v>
      </c>
      <c r="W2746" s="21">
        <f t="shared" si="300"/>
        <v>0</v>
      </c>
    </row>
    <row r="2747" spans="1:23">
      <c r="A2747" s="2">
        <f t="shared" si="295"/>
        <v>45474</v>
      </c>
      <c r="B2747" s="3">
        <f t="shared" si="296"/>
        <v>45501</v>
      </c>
      <c r="C2747" s="7">
        <v>45501.1875</v>
      </c>
      <c r="D2747" s="7">
        <v>45501.229166666664</v>
      </c>
      <c r="E2747" s="5">
        <v>86.9166666666666</v>
      </c>
      <c r="F2747" s="5">
        <v>-117.416666666666</v>
      </c>
      <c r="G2747" s="5">
        <v>3.2916666666666599</v>
      </c>
      <c r="H2747" s="34" cm="1">
        <f t="array" ref="H2747">SUMPRODUCT(('ESB Networks Summary'!$C$5:$C$17384=Data!D2747)*('ESB Networks Summary'!$E$5:$E$17384))*1000*2-SUMPRODUCT(('ESB Networks Summary'!$C$5:$C$17384=Data!D2747)*('ESB Networks Summary'!$F$5:$F$17384))*1000*2</f>
        <v>8</v>
      </c>
      <c r="I2747" s="5">
        <v>0</v>
      </c>
      <c r="J2747" s="5">
        <v>0</v>
      </c>
      <c r="K2747" s="17">
        <v>1</v>
      </c>
      <c r="L2747" s="52">
        <f t="shared" si="297"/>
        <v>0</v>
      </c>
      <c r="M2747" s="5">
        <v>0</v>
      </c>
      <c r="N2747" s="5">
        <v>23.033333333333299</v>
      </c>
      <c r="O2747" s="96"/>
      <c r="P2747" s="5">
        <v>66.3333333333333</v>
      </c>
      <c r="R2747" s="99">
        <v>15.05</v>
      </c>
      <c r="S2747" s="99">
        <v>12.056000000000001</v>
      </c>
      <c r="T2747" s="30">
        <f t="shared" si="294"/>
        <v>164.00833333333264</v>
      </c>
      <c r="U2747" s="21">
        <f t="shared" si="298"/>
        <v>2.4769791666666619E-4</v>
      </c>
      <c r="V2747" s="21">
        <f t="shared" si="299"/>
        <v>0</v>
      </c>
      <c r="W2747" s="21">
        <f t="shared" si="300"/>
        <v>0</v>
      </c>
    </row>
    <row r="2748" spans="1:23">
      <c r="A2748" s="2">
        <f t="shared" si="295"/>
        <v>45474</v>
      </c>
      <c r="B2748" s="3">
        <f t="shared" si="296"/>
        <v>45501</v>
      </c>
      <c r="C2748" s="7">
        <v>45501.208333333336</v>
      </c>
      <c r="D2748" s="7">
        <v>45501.25</v>
      </c>
      <c r="E2748" s="5">
        <v>86</v>
      </c>
      <c r="F2748" s="5">
        <v>-265.92500000000001</v>
      </c>
      <c r="G2748" s="5">
        <v>11.158333333333299</v>
      </c>
      <c r="H2748" s="34" cm="1">
        <f t="array" ref="H2748">SUMPRODUCT(('ESB Networks Summary'!$C$5:$C$17384=Data!D2748)*('ESB Networks Summary'!$E$5:$E$17384))*1000*2-SUMPRODUCT(('ESB Networks Summary'!$C$5:$C$17384=Data!D2748)*('ESB Networks Summary'!$F$5:$F$17384))*1000*2</f>
        <v>8</v>
      </c>
      <c r="I2748" s="5">
        <v>329.06666666666598</v>
      </c>
      <c r="J2748" s="5">
        <v>0</v>
      </c>
      <c r="K2748" s="17">
        <v>1</v>
      </c>
      <c r="L2748" s="52">
        <f t="shared" si="297"/>
        <v>0</v>
      </c>
      <c r="M2748" s="5">
        <v>0</v>
      </c>
      <c r="N2748" s="5">
        <v>346.849999999999</v>
      </c>
      <c r="O2748" s="96"/>
      <c r="P2748" s="5">
        <v>165.958333333333</v>
      </c>
      <c r="R2748" s="99">
        <v>15.297999999999998</v>
      </c>
      <c r="S2748" s="99">
        <v>12.304</v>
      </c>
      <c r="T2748" s="30">
        <f t="shared" si="294"/>
        <v>96.191666666667317</v>
      </c>
      <c r="U2748" s="21">
        <f t="shared" si="298"/>
        <v>8.5350091666666411E-4</v>
      </c>
      <c r="V2748" s="21">
        <f t="shared" si="299"/>
        <v>0</v>
      </c>
      <c r="W2748" s="21">
        <f t="shared" si="300"/>
        <v>0</v>
      </c>
    </row>
    <row r="2749" spans="1:23">
      <c r="A2749" s="2">
        <f t="shared" si="295"/>
        <v>45474</v>
      </c>
      <c r="B2749" s="3">
        <f t="shared" si="296"/>
        <v>45501</v>
      </c>
      <c r="C2749" s="7">
        <v>45501.229166666664</v>
      </c>
      <c r="D2749" s="7">
        <v>45501.270833333336</v>
      </c>
      <c r="E2749" s="5">
        <v>86</v>
      </c>
      <c r="F2749" s="5">
        <v>242.266666666666</v>
      </c>
      <c r="G2749" s="5">
        <v>-5.5</v>
      </c>
      <c r="H2749" s="34" cm="1">
        <f t="array" ref="H2749">SUMPRODUCT(('ESB Networks Summary'!$C$5:$C$17384=Data!D2749)*('ESB Networks Summary'!$E$5:$E$17384))*1000*2-SUMPRODUCT(('ESB Networks Summary'!$C$5:$C$17384=Data!D2749)*('ESB Networks Summary'!$F$5:$F$17384))*1000*2</f>
        <v>8</v>
      </c>
      <c r="I2749" s="5">
        <v>0</v>
      </c>
      <c r="J2749" s="5">
        <v>0</v>
      </c>
      <c r="K2749" s="17">
        <v>1</v>
      </c>
      <c r="L2749" s="52">
        <f t="shared" si="297"/>
        <v>0</v>
      </c>
      <c r="M2749" s="5">
        <v>0</v>
      </c>
      <c r="N2749" s="5">
        <v>7.86666666666666</v>
      </c>
      <c r="O2749" s="96"/>
      <c r="P2749" s="5">
        <v>392.96666666666601</v>
      </c>
      <c r="R2749" s="99">
        <v>15.297999999999998</v>
      </c>
      <c r="S2749" s="99">
        <v>12.304</v>
      </c>
      <c r="T2749" s="30">
        <f t="shared" si="294"/>
        <v>137.33333333333334</v>
      </c>
      <c r="U2749" s="21">
        <f t="shared" si="298"/>
        <v>0</v>
      </c>
      <c r="V2749" s="21">
        <f t="shared" si="299"/>
        <v>-3.3836000000000001E-4</v>
      </c>
      <c r="W2749" s="21">
        <f t="shared" si="300"/>
        <v>0</v>
      </c>
    </row>
    <row r="2750" spans="1:23">
      <c r="A2750" s="2">
        <f t="shared" si="295"/>
        <v>45474</v>
      </c>
      <c r="B2750" s="3">
        <f t="shared" si="296"/>
        <v>45501</v>
      </c>
      <c r="C2750" s="7">
        <v>45501.25</v>
      </c>
      <c r="D2750" s="7">
        <v>45501.291666666664</v>
      </c>
      <c r="E2750" s="5">
        <v>86</v>
      </c>
      <c r="F2750" s="5">
        <v>-56.524999999999999</v>
      </c>
      <c r="G2750" s="5">
        <v>-0.46666666666666601</v>
      </c>
      <c r="H2750" s="34" cm="1">
        <f t="array" ref="H2750">SUMPRODUCT(('ESB Networks Summary'!$C$5:$C$17384=Data!D2750)*('ESB Networks Summary'!$E$5:$E$17384))*1000*2-SUMPRODUCT(('ESB Networks Summary'!$C$5:$C$17384=Data!D2750)*('ESB Networks Summary'!$F$5:$F$17384))*1000*2</f>
        <v>8</v>
      </c>
      <c r="I2750" s="5">
        <v>669.49166666666599</v>
      </c>
      <c r="J2750" s="5">
        <v>0</v>
      </c>
      <c r="K2750" s="17">
        <v>1</v>
      </c>
      <c r="L2750" s="52">
        <f t="shared" si="297"/>
        <v>0</v>
      </c>
      <c r="M2750" s="5">
        <v>0</v>
      </c>
      <c r="N2750" s="5">
        <v>695.52499999999998</v>
      </c>
      <c r="O2750" s="96"/>
      <c r="P2750" s="5">
        <v>743.60833333333301</v>
      </c>
      <c r="R2750" s="99">
        <v>18.055</v>
      </c>
      <c r="S2750" s="99">
        <v>15.062000000000001</v>
      </c>
      <c r="T2750" s="30">
        <f t="shared" si="294"/>
        <v>104.14166666666634</v>
      </c>
      <c r="U2750" s="21">
        <f t="shared" si="298"/>
        <v>0</v>
      </c>
      <c r="V2750" s="21">
        <f t="shared" si="299"/>
        <v>-3.5144666666666622E-5</v>
      </c>
      <c r="W2750" s="21">
        <f t="shared" si="300"/>
        <v>0</v>
      </c>
    </row>
    <row r="2751" spans="1:23">
      <c r="A2751" s="2">
        <f t="shared" si="295"/>
        <v>45474</v>
      </c>
      <c r="B2751" s="3">
        <f t="shared" si="296"/>
        <v>45501</v>
      </c>
      <c r="C2751" s="7">
        <v>45501.270833333336</v>
      </c>
      <c r="D2751" s="7">
        <v>45501.3125</v>
      </c>
      <c r="E2751" s="5">
        <v>87.616666666666603</v>
      </c>
      <c r="F2751" s="5">
        <v>1456.4083333333299</v>
      </c>
      <c r="G2751" s="5">
        <v>-3.24166666666666</v>
      </c>
      <c r="H2751" s="34" cm="1">
        <f t="array" ref="H2751">SUMPRODUCT(('ESB Networks Summary'!$C$5:$C$17384=Data!D2751)*('ESB Networks Summary'!$E$5:$E$17384))*1000*2-SUMPRODUCT(('ESB Networks Summary'!$C$5:$C$17384=Data!D2751)*('ESB Networks Summary'!$F$5:$F$17384))*1000*2</f>
        <v>6</v>
      </c>
      <c r="I2751" s="5">
        <v>0</v>
      </c>
      <c r="J2751" s="5">
        <v>0</v>
      </c>
      <c r="K2751" s="17">
        <v>1</v>
      </c>
      <c r="L2751" s="52">
        <f t="shared" si="297"/>
        <v>0</v>
      </c>
      <c r="M2751" s="5">
        <v>0</v>
      </c>
      <c r="N2751" s="5">
        <v>16.55</v>
      </c>
      <c r="O2751" s="96"/>
      <c r="P2751" s="5">
        <v>1671.4833333333299</v>
      </c>
      <c r="R2751" s="99">
        <v>18.055</v>
      </c>
      <c r="S2751" s="99">
        <v>15.062000000000001</v>
      </c>
      <c r="T2751" s="30">
        <f t="shared" si="294"/>
        <v>195.28333333333353</v>
      </c>
      <c r="U2751" s="21">
        <f t="shared" si="298"/>
        <v>0</v>
      </c>
      <c r="V2751" s="21">
        <f t="shared" si="299"/>
        <v>-2.441299166666662E-4</v>
      </c>
      <c r="W2751" s="21">
        <f t="shared" si="300"/>
        <v>0</v>
      </c>
    </row>
    <row r="2752" spans="1:23">
      <c r="A2752" s="2">
        <f t="shared" si="295"/>
        <v>45474</v>
      </c>
      <c r="B2752" s="3">
        <f t="shared" si="296"/>
        <v>45501</v>
      </c>
      <c r="C2752" s="7">
        <v>45501.291666666664</v>
      </c>
      <c r="D2752" s="7">
        <v>45501.333333333336</v>
      </c>
      <c r="E2752" s="5">
        <v>89</v>
      </c>
      <c r="F2752" s="5">
        <v>2079.7916666666601</v>
      </c>
      <c r="G2752" s="5">
        <v>0.33333333333333298</v>
      </c>
      <c r="H2752" s="34" cm="1">
        <f t="array" ref="H2752">SUMPRODUCT(('ESB Networks Summary'!$C$5:$C$17384=Data!D2752)*('ESB Networks Summary'!$E$5:$E$17384))*1000*2-SUMPRODUCT(('ESB Networks Summary'!$C$5:$C$17384=Data!D2752)*('ESB Networks Summary'!$F$5:$F$17384))*1000*2</f>
        <v>4</v>
      </c>
      <c r="I2752" s="5">
        <v>1.1666666666666601</v>
      </c>
      <c r="J2752" s="5">
        <v>0</v>
      </c>
      <c r="K2752" s="17">
        <v>1</v>
      </c>
      <c r="L2752" s="52">
        <f t="shared" si="297"/>
        <v>0</v>
      </c>
      <c r="M2752" s="5">
        <v>0</v>
      </c>
      <c r="N2752" s="5">
        <v>30.466666666666601</v>
      </c>
      <c r="O2752" s="96"/>
      <c r="P2752" s="5">
        <v>2333</v>
      </c>
      <c r="R2752" s="99">
        <v>25.655999999999999</v>
      </c>
      <c r="S2752" s="99">
        <v>17.779</v>
      </c>
      <c r="T2752" s="30">
        <f t="shared" si="294"/>
        <v>223.07500000000664</v>
      </c>
      <c r="U2752" s="21">
        <f t="shared" si="298"/>
        <v>4.275999999999995E-5</v>
      </c>
      <c r="V2752" s="21">
        <f t="shared" si="299"/>
        <v>0</v>
      </c>
      <c r="W2752" s="21">
        <f t="shared" si="300"/>
        <v>0</v>
      </c>
    </row>
    <row r="2753" spans="1:23">
      <c r="A2753" s="2">
        <f t="shared" si="295"/>
        <v>45474</v>
      </c>
      <c r="B2753" s="3">
        <f t="shared" si="296"/>
        <v>45501</v>
      </c>
      <c r="C2753" s="7">
        <v>45501.3125</v>
      </c>
      <c r="D2753" s="7">
        <v>45501.354166666664</v>
      </c>
      <c r="E2753" s="5">
        <v>89</v>
      </c>
      <c r="F2753" s="5">
        <v>2296.1416666666601</v>
      </c>
      <c r="G2753" s="5">
        <v>-2.2249999999999899</v>
      </c>
      <c r="H2753" s="34" cm="1">
        <f t="array" ref="H2753">SUMPRODUCT(('ESB Networks Summary'!$C$5:$C$17384=Data!D2753)*('ESB Networks Summary'!$E$5:$E$17384))*1000*2-SUMPRODUCT(('ESB Networks Summary'!$C$5:$C$17384=Data!D2753)*('ESB Networks Summary'!$F$5:$F$17384))*1000*2</f>
        <v>2</v>
      </c>
      <c r="I2753" s="5">
        <v>0</v>
      </c>
      <c r="J2753" s="5">
        <v>0</v>
      </c>
      <c r="K2753" s="17">
        <v>1</v>
      </c>
      <c r="L2753" s="52">
        <f t="shared" si="297"/>
        <v>0</v>
      </c>
      <c r="M2753" s="5">
        <v>0</v>
      </c>
      <c r="N2753" s="5">
        <v>4.1666666666666599</v>
      </c>
      <c r="O2753" s="96"/>
      <c r="P2753" s="5">
        <v>2556.38333333333</v>
      </c>
      <c r="R2753" s="99">
        <v>25.655999999999999</v>
      </c>
      <c r="S2753" s="99">
        <v>17.779</v>
      </c>
      <c r="T2753" s="30">
        <f t="shared" si="294"/>
        <v>253.85000000000355</v>
      </c>
      <c r="U2753" s="21">
        <f t="shared" si="298"/>
        <v>0</v>
      </c>
      <c r="V2753" s="21">
        <f t="shared" si="299"/>
        <v>-1.9779137499999913E-4</v>
      </c>
      <c r="W2753" s="21">
        <f t="shared" si="300"/>
        <v>0</v>
      </c>
    </row>
    <row r="2754" spans="1:23">
      <c r="A2754" s="2">
        <f t="shared" si="295"/>
        <v>45474</v>
      </c>
      <c r="B2754" s="3">
        <f t="shared" si="296"/>
        <v>45501</v>
      </c>
      <c r="C2754" s="7">
        <v>45501.333333333336</v>
      </c>
      <c r="D2754" s="7">
        <v>45501.375</v>
      </c>
      <c r="E2754" s="5">
        <v>97.9583333333333</v>
      </c>
      <c r="F2754" s="5">
        <v>667.6</v>
      </c>
      <c r="G2754" s="5">
        <v>-1707.06111111111</v>
      </c>
      <c r="H2754" s="34" cm="1">
        <f t="array" ref="H2754">SUMPRODUCT(('ESB Networks Summary'!$C$5:$C$17384=Data!D2754)*('ESB Networks Summary'!$E$5:$E$17384))*1000*2-SUMPRODUCT(('ESB Networks Summary'!$C$5:$C$17384=Data!D2754)*('ESB Networks Summary'!$F$5:$F$17384))*1000*2</f>
        <v>-1692</v>
      </c>
      <c r="I2754" s="5">
        <v>787.71666666666601</v>
      </c>
      <c r="J2754" s="5">
        <v>0</v>
      </c>
      <c r="K2754" s="17">
        <v>1</v>
      </c>
      <c r="L2754" s="52">
        <f t="shared" si="297"/>
        <v>0</v>
      </c>
      <c r="M2754" s="5">
        <v>0</v>
      </c>
      <c r="N2754" s="5">
        <v>801.25</v>
      </c>
      <c r="O2754" s="96"/>
      <c r="P2754" s="5">
        <v>3199.2166666666599</v>
      </c>
      <c r="R2754" s="99">
        <v>25.372999999999998</v>
      </c>
      <c r="S2754" s="99">
        <v>17.494999999999997</v>
      </c>
      <c r="T2754" s="30">
        <f t="shared" ref="T2754:T2817" si="301">P2754+G2754-N2754-F2754</f>
        <v>23.305555555549859</v>
      </c>
      <c r="U2754" s="21">
        <f t="shared" si="298"/>
        <v>0</v>
      </c>
      <c r="V2754" s="21">
        <f t="shared" si="299"/>
        <v>-0.14932517069444434</v>
      </c>
      <c r="W2754" s="21">
        <f t="shared" si="300"/>
        <v>0</v>
      </c>
    </row>
    <row r="2755" spans="1:23">
      <c r="A2755" s="2">
        <f t="shared" ref="A2755:A2818" si="302">DATE(YEAR(C2755),MONTH(C2755),1)</f>
        <v>45474</v>
      </c>
      <c r="B2755" s="3">
        <f t="shared" ref="B2755:B2818" si="303">DATE(YEAR(C2755),MONTH(C2755),DAY(C2755))</f>
        <v>45501</v>
      </c>
      <c r="C2755" s="7">
        <v>45501.354166666664</v>
      </c>
      <c r="D2755" s="7">
        <v>45501.395833333336</v>
      </c>
      <c r="E2755" s="5">
        <v>100</v>
      </c>
      <c r="F2755" s="5">
        <v>-5</v>
      </c>
      <c r="G2755" s="5">
        <v>-3216.6916666666598</v>
      </c>
      <c r="H2755" s="34" cm="1">
        <f t="array" ref="H2755">SUMPRODUCT(('ESB Networks Summary'!$C$5:$C$17384=Data!D2755)*('ESB Networks Summary'!$E$5:$E$17384))*1000*2-SUMPRODUCT(('ESB Networks Summary'!$C$5:$C$17384=Data!D2755)*('ESB Networks Summary'!$F$5:$F$17384))*1000*2</f>
        <v>-3184</v>
      </c>
      <c r="I2755" s="5">
        <v>0</v>
      </c>
      <c r="J2755" s="5">
        <v>0</v>
      </c>
      <c r="K2755" s="17">
        <v>1</v>
      </c>
      <c r="L2755" s="52">
        <f t="shared" ref="L2755:L2818" si="304">IF(AND(K2755=2,K2754&lt;2),1,0)</f>
        <v>0</v>
      </c>
      <c r="M2755" s="5">
        <v>0</v>
      </c>
      <c r="N2755" s="5">
        <v>171.391666666666</v>
      </c>
      <c r="O2755" s="96"/>
      <c r="P2755" s="5">
        <v>3463.375</v>
      </c>
      <c r="R2755" s="99">
        <v>25.372999999999998</v>
      </c>
      <c r="S2755" s="99">
        <v>17.494999999999997</v>
      </c>
      <c r="T2755" s="30">
        <f t="shared" si="301"/>
        <v>80.291666666674217</v>
      </c>
      <c r="U2755" s="21">
        <f t="shared" ref="U2755:U2818" si="305">IF(G2755&gt;0, G2755/1000*R2755/2,0)/100</f>
        <v>0</v>
      </c>
      <c r="V2755" s="21">
        <f t="shared" ref="V2755:V2818" si="306">IF(G2755&lt;0, G2755/1000*S2755/2,0)/100</f>
        <v>-0.28138010354166598</v>
      </c>
      <c r="W2755" s="21">
        <f t="shared" ref="W2755:W2818" si="307">IF(J2755&gt;P2755,J2755/1000/2*R2755/100,0)</f>
        <v>0</v>
      </c>
    </row>
    <row r="2756" spans="1:23">
      <c r="A2756" s="2">
        <f t="shared" si="302"/>
        <v>45474</v>
      </c>
      <c r="B2756" s="3">
        <f t="shared" si="303"/>
        <v>45501</v>
      </c>
      <c r="C2756" s="7">
        <v>45501.375</v>
      </c>
      <c r="D2756" s="7">
        <v>45501.416666666664</v>
      </c>
      <c r="E2756" s="5">
        <v>100</v>
      </c>
      <c r="F2756" s="5">
        <v>-5</v>
      </c>
      <c r="G2756" s="5">
        <v>-2702.15</v>
      </c>
      <c r="H2756" s="34" cm="1">
        <f t="array" ref="H2756">SUMPRODUCT(('ESB Networks Summary'!$C$5:$C$17384=Data!D2756)*('ESB Networks Summary'!$E$5:$E$17384))*1000*2-SUMPRODUCT(('ESB Networks Summary'!$C$5:$C$17384=Data!D2756)*('ESB Networks Summary'!$F$5:$F$17384))*1000*2</f>
        <v>-2756</v>
      </c>
      <c r="I2756" s="5">
        <v>0</v>
      </c>
      <c r="J2756" s="5">
        <v>0</v>
      </c>
      <c r="K2756" s="17">
        <v>1</v>
      </c>
      <c r="L2756" s="52">
        <f t="shared" si="304"/>
        <v>0</v>
      </c>
      <c r="M2756" s="5">
        <v>0</v>
      </c>
      <c r="N2756" s="5">
        <v>322.78333333333302</v>
      </c>
      <c r="O2756" s="96"/>
      <c r="P2756" s="5">
        <v>3163.7166666666599</v>
      </c>
      <c r="R2756" s="99">
        <v>24.417999999999999</v>
      </c>
      <c r="S2756" s="99">
        <v>16.541</v>
      </c>
      <c r="T2756" s="30">
        <f t="shared" si="301"/>
        <v>143.78333333332677</v>
      </c>
      <c r="U2756" s="21">
        <f t="shared" si="305"/>
        <v>0</v>
      </c>
      <c r="V2756" s="21">
        <f t="shared" si="306"/>
        <v>-0.22348131574999999</v>
      </c>
      <c r="W2756" s="21">
        <f t="shared" si="307"/>
        <v>0</v>
      </c>
    </row>
    <row r="2757" spans="1:23">
      <c r="A2757" s="2">
        <f t="shared" si="302"/>
        <v>45474</v>
      </c>
      <c r="B2757" s="3">
        <f t="shared" si="303"/>
        <v>45501</v>
      </c>
      <c r="C2757" s="7">
        <v>45501.395833333336</v>
      </c>
      <c r="D2757" s="7">
        <v>45501.4375</v>
      </c>
      <c r="E2757" s="5">
        <v>100</v>
      </c>
      <c r="F2757" s="5">
        <v>-4.6666666666666599</v>
      </c>
      <c r="G2757" s="5">
        <v>-2887.0666666666598</v>
      </c>
      <c r="H2757" s="34" cm="1">
        <f t="array" ref="H2757">SUMPRODUCT(('ESB Networks Summary'!$C$5:$C$17384=Data!D2757)*('ESB Networks Summary'!$E$5:$E$17384))*1000*2-SUMPRODUCT(('ESB Networks Summary'!$C$5:$C$17384=Data!D2757)*('ESB Networks Summary'!$F$5:$F$17384))*1000*2</f>
        <v>-2936</v>
      </c>
      <c r="I2757" s="5">
        <v>57.133333333333297</v>
      </c>
      <c r="J2757" s="5">
        <v>0</v>
      </c>
      <c r="K2757" s="17">
        <v>1</v>
      </c>
      <c r="L2757" s="52">
        <f t="shared" si="304"/>
        <v>0</v>
      </c>
      <c r="M2757" s="5">
        <v>0</v>
      </c>
      <c r="N2757" s="5">
        <v>398.9</v>
      </c>
      <c r="O2757" s="96"/>
      <c r="P2757" s="5">
        <v>3359.2999999999902</v>
      </c>
      <c r="R2757" s="99">
        <v>24.417999999999999</v>
      </c>
      <c r="S2757" s="99">
        <v>16.541</v>
      </c>
      <c r="T2757" s="30">
        <f t="shared" si="301"/>
        <v>77.999999999997073</v>
      </c>
      <c r="U2757" s="21">
        <f t="shared" si="305"/>
        <v>0</v>
      </c>
      <c r="V2757" s="21">
        <f t="shared" si="306"/>
        <v>-0.2387748486666661</v>
      </c>
      <c r="W2757" s="21">
        <f t="shared" si="307"/>
        <v>0</v>
      </c>
    </row>
    <row r="2758" spans="1:23">
      <c r="A2758" s="2">
        <f t="shared" si="302"/>
        <v>45474</v>
      </c>
      <c r="B2758" s="3">
        <f t="shared" si="303"/>
        <v>45501</v>
      </c>
      <c r="C2758" s="7">
        <v>45501.416666666664</v>
      </c>
      <c r="D2758" s="7">
        <v>45501.458333333336</v>
      </c>
      <c r="E2758" s="5">
        <v>100</v>
      </c>
      <c r="F2758" s="5">
        <v>-2.3333333333333299</v>
      </c>
      <c r="G2758" s="5">
        <v>-2882.0250000000001</v>
      </c>
      <c r="H2758" s="34" cm="1">
        <f t="array" ref="H2758">SUMPRODUCT(('ESB Networks Summary'!$C$5:$C$17384=Data!D2758)*('ESB Networks Summary'!$E$5:$E$17384))*1000*2-SUMPRODUCT(('ESB Networks Summary'!$C$5:$C$17384=Data!D2758)*('ESB Networks Summary'!$F$5:$F$17384))*1000*2</f>
        <v>-2834</v>
      </c>
      <c r="I2758" s="5">
        <v>681.4</v>
      </c>
      <c r="J2758" s="5">
        <v>0</v>
      </c>
      <c r="K2758" s="17">
        <v>1</v>
      </c>
      <c r="L2758" s="52">
        <f t="shared" si="304"/>
        <v>0</v>
      </c>
      <c r="M2758" s="5">
        <v>0</v>
      </c>
      <c r="N2758" s="5">
        <v>1021.66666666666</v>
      </c>
      <c r="O2758" s="96"/>
      <c r="P2758" s="5">
        <v>4061.2083333333298</v>
      </c>
      <c r="R2758" s="99">
        <v>23.204000000000001</v>
      </c>
      <c r="S2758" s="99">
        <v>15.325999999999999</v>
      </c>
      <c r="T2758" s="30">
        <f t="shared" si="301"/>
        <v>159.85000000000306</v>
      </c>
      <c r="U2758" s="21">
        <f t="shared" si="305"/>
        <v>0</v>
      </c>
      <c r="V2758" s="21">
        <f t="shared" si="306"/>
        <v>-0.22084957574999997</v>
      </c>
      <c r="W2758" s="21">
        <f t="shared" si="307"/>
        <v>0</v>
      </c>
    </row>
    <row r="2759" spans="1:23">
      <c r="A2759" s="2">
        <f t="shared" si="302"/>
        <v>45474</v>
      </c>
      <c r="B2759" s="3">
        <f t="shared" si="303"/>
        <v>45501</v>
      </c>
      <c r="C2759" s="7">
        <v>45501.4375</v>
      </c>
      <c r="D2759" s="7">
        <v>45501.479166666664</v>
      </c>
      <c r="E2759" s="5">
        <v>100</v>
      </c>
      <c r="F2759" s="5">
        <v>-0.875</v>
      </c>
      <c r="G2759" s="5">
        <v>-1703.35</v>
      </c>
      <c r="H2759" s="34" cm="1">
        <f t="array" ref="H2759">SUMPRODUCT(('ESB Networks Summary'!$C$5:$C$17384=Data!D2759)*('ESB Networks Summary'!$E$5:$E$17384))*1000*2-SUMPRODUCT(('ESB Networks Summary'!$C$5:$C$17384=Data!D2759)*('ESB Networks Summary'!$F$5:$F$17384))*1000*2</f>
        <v>-1716</v>
      </c>
      <c r="I2759" s="5">
        <v>1719.3916666666601</v>
      </c>
      <c r="J2759" s="5">
        <v>0</v>
      </c>
      <c r="K2759" s="17">
        <v>1</v>
      </c>
      <c r="L2759" s="52">
        <f t="shared" si="304"/>
        <v>0</v>
      </c>
      <c r="M2759" s="5">
        <v>0</v>
      </c>
      <c r="N2759" s="5">
        <v>2281.7916666666601</v>
      </c>
      <c r="O2759" s="96"/>
      <c r="P2759" s="5">
        <v>4199.4833333333299</v>
      </c>
      <c r="R2759" s="99">
        <v>23.204000000000001</v>
      </c>
      <c r="S2759" s="99">
        <v>15.325999999999999</v>
      </c>
      <c r="T2759" s="30">
        <f t="shared" si="301"/>
        <v>215.21666666666988</v>
      </c>
      <c r="U2759" s="21">
        <f t="shared" si="305"/>
        <v>0</v>
      </c>
      <c r="V2759" s="21">
        <f t="shared" si="306"/>
        <v>-0.13052771049999998</v>
      </c>
      <c r="W2759" s="21">
        <f t="shared" si="307"/>
        <v>0</v>
      </c>
    </row>
    <row r="2760" spans="1:23">
      <c r="A2760" s="2">
        <f t="shared" si="302"/>
        <v>45474</v>
      </c>
      <c r="B2760" s="3">
        <f t="shared" si="303"/>
        <v>45501</v>
      </c>
      <c r="C2760" s="7">
        <v>45501.458333333336</v>
      </c>
      <c r="D2760" s="7">
        <v>45501.5</v>
      </c>
      <c r="E2760" s="5">
        <v>100</v>
      </c>
      <c r="F2760" s="5">
        <v>0</v>
      </c>
      <c r="G2760" s="5">
        <v>-2847.5916666666599</v>
      </c>
      <c r="H2760" s="34" cm="1">
        <f t="array" ref="H2760">SUMPRODUCT(('ESB Networks Summary'!$C$5:$C$17384=Data!D2760)*('ESB Networks Summary'!$E$5:$E$17384))*1000*2-SUMPRODUCT(('ESB Networks Summary'!$C$5:$C$17384=Data!D2760)*('ESB Networks Summary'!$F$5:$F$17384))*1000*2</f>
        <v>-2884</v>
      </c>
      <c r="I2760" s="5">
        <v>857.875</v>
      </c>
      <c r="J2760" s="5">
        <v>0</v>
      </c>
      <c r="K2760" s="17">
        <v>1</v>
      </c>
      <c r="L2760" s="52">
        <f t="shared" si="304"/>
        <v>0</v>
      </c>
      <c r="M2760" s="5">
        <v>0</v>
      </c>
      <c r="N2760" s="5">
        <v>1396.4749999999999</v>
      </c>
      <c r="O2760" s="96"/>
      <c r="P2760" s="5">
        <v>4439.6666666666597</v>
      </c>
      <c r="R2760" s="99">
        <v>21.372999999999998</v>
      </c>
      <c r="S2760" s="99">
        <v>13.494999999999999</v>
      </c>
      <c r="T2760" s="30">
        <f t="shared" si="301"/>
        <v>195.59999999999991</v>
      </c>
      <c r="U2760" s="21">
        <f t="shared" si="305"/>
        <v>0</v>
      </c>
      <c r="V2760" s="21">
        <f t="shared" si="306"/>
        <v>-0.19214124770833288</v>
      </c>
      <c r="W2760" s="21">
        <f t="shared" si="307"/>
        <v>0</v>
      </c>
    </row>
    <row r="2761" spans="1:23">
      <c r="A2761" s="2">
        <f t="shared" si="302"/>
        <v>45474</v>
      </c>
      <c r="B2761" s="3">
        <f t="shared" si="303"/>
        <v>45501</v>
      </c>
      <c r="C2761" s="7">
        <v>45501.479166666664</v>
      </c>
      <c r="D2761" s="7">
        <v>45501.520833333336</v>
      </c>
      <c r="E2761" s="5">
        <v>100</v>
      </c>
      <c r="F2761" s="5">
        <v>0</v>
      </c>
      <c r="G2761" s="5">
        <v>-4216.3666666666604</v>
      </c>
      <c r="H2761" s="34" cm="1">
        <f t="array" ref="H2761">SUMPRODUCT(('ESB Networks Summary'!$C$5:$C$17384=Data!D2761)*('ESB Networks Summary'!$E$5:$E$17384))*1000*2-SUMPRODUCT(('ESB Networks Summary'!$C$5:$C$17384=Data!D2761)*('ESB Networks Summary'!$F$5:$F$17384))*1000*2</f>
        <v>-4206</v>
      </c>
      <c r="I2761" s="5">
        <v>0</v>
      </c>
      <c r="J2761" s="5">
        <v>0</v>
      </c>
      <c r="K2761" s="17">
        <v>1</v>
      </c>
      <c r="L2761" s="52">
        <f t="shared" si="304"/>
        <v>0</v>
      </c>
      <c r="M2761" s="5">
        <v>0</v>
      </c>
      <c r="N2761" s="5">
        <v>488.7</v>
      </c>
      <c r="O2761" s="96"/>
      <c r="P2761" s="5">
        <v>4853.9333333333298</v>
      </c>
      <c r="R2761" s="99">
        <v>21.372999999999998</v>
      </c>
      <c r="S2761" s="99">
        <v>13.494999999999999</v>
      </c>
      <c r="T2761" s="30">
        <f t="shared" si="301"/>
        <v>148.86666666666935</v>
      </c>
      <c r="U2761" s="21">
        <f t="shared" si="305"/>
        <v>0</v>
      </c>
      <c r="V2761" s="21">
        <f t="shared" si="306"/>
        <v>-0.28449934083333289</v>
      </c>
      <c r="W2761" s="21">
        <f t="shared" si="307"/>
        <v>0</v>
      </c>
    </row>
    <row r="2762" spans="1:23">
      <c r="A2762" s="2">
        <f t="shared" si="302"/>
        <v>45474</v>
      </c>
      <c r="B2762" s="3">
        <f t="shared" si="303"/>
        <v>45501</v>
      </c>
      <c r="C2762" s="7">
        <v>45501.5</v>
      </c>
      <c r="D2762" s="7">
        <v>45501.541666666664</v>
      </c>
      <c r="E2762" s="5">
        <v>100</v>
      </c>
      <c r="F2762" s="5">
        <v>0</v>
      </c>
      <c r="G2762" s="5">
        <v>-3866.625</v>
      </c>
      <c r="H2762" s="34" cm="1">
        <f t="array" ref="H2762">SUMPRODUCT(('ESB Networks Summary'!$C$5:$C$17384=Data!D2762)*('ESB Networks Summary'!$E$5:$E$17384))*1000*2-SUMPRODUCT(('ESB Networks Summary'!$C$5:$C$17384=Data!D2762)*('ESB Networks Summary'!$F$5:$F$17384))*1000*2</f>
        <v>-3852</v>
      </c>
      <c r="I2762" s="5">
        <v>461.75</v>
      </c>
      <c r="J2762" s="5">
        <v>0</v>
      </c>
      <c r="K2762" s="17">
        <v>1</v>
      </c>
      <c r="L2762" s="52">
        <f t="shared" si="304"/>
        <v>0</v>
      </c>
      <c r="M2762" s="5">
        <v>0</v>
      </c>
      <c r="N2762" s="5">
        <v>1078.3583333333299</v>
      </c>
      <c r="O2762" s="96"/>
      <c r="P2762" s="5">
        <v>4888.7749999999996</v>
      </c>
      <c r="R2762" s="99">
        <v>20.106999999999999</v>
      </c>
      <c r="S2762" s="99">
        <v>12.23</v>
      </c>
      <c r="T2762" s="30">
        <f t="shared" si="301"/>
        <v>-56.208333333330302</v>
      </c>
      <c r="U2762" s="21">
        <f t="shared" si="305"/>
        <v>0</v>
      </c>
      <c r="V2762" s="21">
        <f t="shared" si="306"/>
        <v>-0.23644411874999999</v>
      </c>
      <c r="W2762" s="21">
        <f t="shared" si="307"/>
        <v>0</v>
      </c>
    </row>
    <row r="2763" spans="1:23">
      <c r="A2763" s="2">
        <f t="shared" si="302"/>
        <v>45474</v>
      </c>
      <c r="B2763" s="3">
        <f t="shared" si="303"/>
        <v>45501</v>
      </c>
      <c r="C2763" s="7">
        <v>45501.520833333336</v>
      </c>
      <c r="D2763" s="7">
        <v>45501.5625</v>
      </c>
      <c r="E2763" s="5">
        <v>100</v>
      </c>
      <c r="F2763" s="5">
        <v>0</v>
      </c>
      <c r="G2763" s="5">
        <v>-3887.8083333333302</v>
      </c>
      <c r="H2763" s="34" cm="1">
        <f t="array" ref="H2763">SUMPRODUCT(('ESB Networks Summary'!$C$5:$C$17384=Data!D2763)*('ESB Networks Summary'!$E$5:$E$17384))*1000*2-SUMPRODUCT(('ESB Networks Summary'!$C$5:$C$17384=Data!D2763)*('ESB Networks Summary'!$F$5:$F$17384))*1000*2</f>
        <v>-4050</v>
      </c>
      <c r="I2763" s="5">
        <v>0</v>
      </c>
      <c r="J2763" s="5">
        <v>0</v>
      </c>
      <c r="K2763" s="17">
        <v>1</v>
      </c>
      <c r="L2763" s="52">
        <f t="shared" si="304"/>
        <v>0</v>
      </c>
      <c r="M2763" s="5">
        <v>0</v>
      </c>
      <c r="N2763" s="5">
        <v>462.25833333333298</v>
      </c>
      <c r="O2763" s="96"/>
      <c r="P2763" s="5">
        <v>4500.7416666666604</v>
      </c>
      <c r="R2763" s="99">
        <v>20.106999999999999</v>
      </c>
      <c r="S2763" s="99">
        <v>12.23</v>
      </c>
      <c r="T2763" s="30">
        <f t="shared" si="301"/>
        <v>150.67499999999723</v>
      </c>
      <c r="U2763" s="21">
        <f t="shared" si="305"/>
        <v>0</v>
      </c>
      <c r="V2763" s="21">
        <f t="shared" si="306"/>
        <v>-0.23773947958333316</v>
      </c>
      <c r="W2763" s="21">
        <f t="shared" si="307"/>
        <v>0</v>
      </c>
    </row>
    <row r="2764" spans="1:23">
      <c r="A2764" s="2">
        <f t="shared" si="302"/>
        <v>45474</v>
      </c>
      <c r="B2764" s="3">
        <f t="shared" si="303"/>
        <v>45501</v>
      </c>
      <c r="C2764" s="7">
        <v>45501.541666666664</v>
      </c>
      <c r="D2764" s="7">
        <v>45501.583333333336</v>
      </c>
      <c r="E2764" s="5">
        <v>100</v>
      </c>
      <c r="F2764" s="5">
        <v>0</v>
      </c>
      <c r="G2764" s="5">
        <v>-3383.9666666666599</v>
      </c>
      <c r="H2764" s="34" cm="1">
        <f t="array" ref="H2764">SUMPRODUCT(('ESB Networks Summary'!$C$5:$C$17384=Data!D2764)*('ESB Networks Summary'!$E$5:$E$17384))*1000*2-SUMPRODUCT(('ESB Networks Summary'!$C$5:$C$17384=Data!D2764)*('ESB Networks Summary'!$F$5:$F$17384))*1000*2</f>
        <v>-3482</v>
      </c>
      <c r="I2764" s="5">
        <v>203.6</v>
      </c>
      <c r="J2764" s="5">
        <v>0</v>
      </c>
      <c r="K2764" s="17">
        <v>1</v>
      </c>
      <c r="L2764" s="52">
        <f t="shared" si="304"/>
        <v>0</v>
      </c>
      <c r="M2764" s="5">
        <v>0</v>
      </c>
      <c r="N2764" s="5">
        <v>662.8</v>
      </c>
      <c r="O2764" s="96"/>
      <c r="P2764" s="5">
        <v>4219.7333333333299</v>
      </c>
      <c r="R2764" s="99">
        <v>19.797999999999998</v>
      </c>
      <c r="S2764" s="99">
        <v>11.92</v>
      </c>
      <c r="T2764" s="30">
        <f t="shared" si="301"/>
        <v>172.96666666667011</v>
      </c>
      <c r="U2764" s="21">
        <f t="shared" si="305"/>
        <v>0</v>
      </c>
      <c r="V2764" s="21">
        <f t="shared" si="306"/>
        <v>-0.20168441333333292</v>
      </c>
      <c r="W2764" s="21">
        <f t="shared" si="307"/>
        <v>0</v>
      </c>
    </row>
    <row r="2765" spans="1:23">
      <c r="A2765" s="2">
        <f t="shared" si="302"/>
        <v>45474</v>
      </c>
      <c r="B2765" s="3">
        <f t="shared" si="303"/>
        <v>45501</v>
      </c>
      <c r="C2765" s="7">
        <v>45501.5625</v>
      </c>
      <c r="D2765" s="7">
        <v>45501.604166666664</v>
      </c>
      <c r="E2765" s="5">
        <v>100</v>
      </c>
      <c r="F2765" s="5">
        <v>-31.933333333333302</v>
      </c>
      <c r="G2765" s="5">
        <v>-1074.7916666666599</v>
      </c>
      <c r="H2765" s="34" cm="1">
        <f t="array" ref="H2765">SUMPRODUCT(('ESB Networks Summary'!$C$5:$C$17384=Data!D2765)*('ESB Networks Summary'!$E$5:$E$17384))*1000*2-SUMPRODUCT(('ESB Networks Summary'!$C$5:$C$17384=Data!D2765)*('ESB Networks Summary'!$F$5:$F$17384))*1000*2</f>
        <v>-1056</v>
      </c>
      <c r="I2765" s="5">
        <v>392.06666666666598</v>
      </c>
      <c r="J2765" s="5">
        <v>0</v>
      </c>
      <c r="K2765" s="17">
        <v>1</v>
      </c>
      <c r="L2765" s="52">
        <f t="shared" si="304"/>
        <v>0</v>
      </c>
      <c r="M2765" s="5">
        <v>0</v>
      </c>
      <c r="N2765" s="5">
        <v>850.14166666666597</v>
      </c>
      <c r="O2765" s="96"/>
      <c r="P2765" s="5">
        <v>1960.30833333333</v>
      </c>
      <c r="R2765" s="99">
        <v>19.797999999999998</v>
      </c>
      <c r="S2765" s="99">
        <v>11.92</v>
      </c>
      <c r="T2765" s="30">
        <f t="shared" si="301"/>
        <v>67.308333333337401</v>
      </c>
      <c r="U2765" s="21">
        <f t="shared" si="305"/>
        <v>0</v>
      </c>
      <c r="V2765" s="21">
        <f t="shared" si="306"/>
        <v>-6.4057583333332932E-2</v>
      </c>
      <c r="W2765" s="21">
        <f t="shared" si="307"/>
        <v>0</v>
      </c>
    </row>
    <row r="2766" spans="1:23">
      <c r="A2766" s="2">
        <f t="shared" si="302"/>
        <v>45474</v>
      </c>
      <c r="B2766" s="3">
        <f t="shared" si="303"/>
        <v>45501</v>
      </c>
      <c r="C2766" s="7">
        <v>45501.583333333336</v>
      </c>
      <c r="D2766" s="7">
        <v>45501.625</v>
      </c>
      <c r="E2766" s="5">
        <v>99.8</v>
      </c>
      <c r="F2766" s="5">
        <v>35.299999999999997</v>
      </c>
      <c r="G2766" s="5">
        <v>-772.6</v>
      </c>
      <c r="H2766" s="34" cm="1">
        <f t="array" ref="H2766">SUMPRODUCT(('ESB Networks Summary'!$C$5:$C$17384=Data!D2766)*('ESB Networks Summary'!$E$5:$E$17384))*1000*2-SUMPRODUCT(('ESB Networks Summary'!$C$5:$C$17384=Data!D2766)*('ESB Networks Summary'!$F$5:$F$17384))*1000*2</f>
        <v>-738</v>
      </c>
      <c r="I2766" s="5">
        <v>1093.0333333333299</v>
      </c>
      <c r="J2766" s="5">
        <v>0</v>
      </c>
      <c r="K2766" s="17">
        <v>1</v>
      </c>
      <c r="L2766" s="52">
        <f t="shared" si="304"/>
        <v>0</v>
      </c>
      <c r="M2766" s="5">
        <v>0</v>
      </c>
      <c r="N2766" s="5">
        <v>1602.6666666666599</v>
      </c>
      <c r="O2766" s="96"/>
      <c r="P2766" s="5">
        <v>2532.8333333333298</v>
      </c>
      <c r="R2766" s="99">
        <v>19.928000000000001</v>
      </c>
      <c r="S2766" s="99">
        <v>12.051</v>
      </c>
      <c r="T2766" s="30">
        <f t="shared" si="301"/>
        <v>122.26666666667002</v>
      </c>
      <c r="U2766" s="21">
        <f t="shared" si="305"/>
        <v>0</v>
      </c>
      <c r="V2766" s="21">
        <f t="shared" si="306"/>
        <v>-4.6553013000000004E-2</v>
      </c>
      <c r="W2766" s="21">
        <f t="shared" si="307"/>
        <v>0</v>
      </c>
    </row>
    <row r="2767" spans="1:23">
      <c r="A2767" s="2">
        <f t="shared" si="302"/>
        <v>45474</v>
      </c>
      <c r="B2767" s="3">
        <f t="shared" si="303"/>
        <v>45501</v>
      </c>
      <c r="C2767" s="7">
        <v>45501.604166666664</v>
      </c>
      <c r="D2767" s="7">
        <v>45501.645833333336</v>
      </c>
      <c r="E2767" s="5">
        <v>99.266666666666595</v>
      </c>
      <c r="F2767" s="5">
        <v>484.78333333333302</v>
      </c>
      <c r="G2767" s="5">
        <v>-547.99166666666599</v>
      </c>
      <c r="H2767" s="34" cm="1">
        <f t="array" ref="H2767">SUMPRODUCT(('ESB Networks Summary'!$C$5:$C$17384=Data!D2767)*('ESB Networks Summary'!$E$5:$E$17384))*1000*2-SUMPRODUCT(('ESB Networks Summary'!$C$5:$C$17384=Data!D2767)*('ESB Networks Summary'!$F$5:$F$17384))*1000*2</f>
        <v>-712</v>
      </c>
      <c r="I2767" s="5">
        <v>1941.56666666666</v>
      </c>
      <c r="J2767" s="5">
        <v>0</v>
      </c>
      <c r="K2767" s="17">
        <v>1</v>
      </c>
      <c r="L2767" s="52">
        <f t="shared" si="304"/>
        <v>0</v>
      </c>
      <c r="M2767" s="5">
        <v>0</v>
      </c>
      <c r="N2767" s="5">
        <v>2298.1583333333301</v>
      </c>
      <c r="O2767" s="96"/>
      <c r="P2767" s="5">
        <v>3377.4083333333301</v>
      </c>
      <c r="R2767" s="99">
        <v>19.928000000000001</v>
      </c>
      <c r="S2767" s="99">
        <v>12.051</v>
      </c>
      <c r="T2767" s="30">
        <f t="shared" si="301"/>
        <v>46.475000000001103</v>
      </c>
      <c r="U2767" s="21">
        <f t="shared" si="305"/>
        <v>0</v>
      </c>
      <c r="V2767" s="21">
        <f t="shared" si="306"/>
        <v>-3.3019237874999961E-2</v>
      </c>
      <c r="W2767" s="21">
        <f t="shared" si="307"/>
        <v>0</v>
      </c>
    </row>
    <row r="2768" spans="1:23">
      <c r="A2768" s="2">
        <f t="shared" si="302"/>
        <v>45474</v>
      </c>
      <c r="B2768" s="3">
        <f t="shared" si="303"/>
        <v>45501</v>
      </c>
      <c r="C2768" s="7">
        <v>45501.625</v>
      </c>
      <c r="D2768" s="7">
        <v>45501.666666666664</v>
      </c>
      <c r="E2768" s="5">
        <v>100</v>
      </c>
      <c r="F2768" s="5">
        <v>-5</v>
      </c>
      <c r="G2768" s="5">
        <v>-2851.2916666666601</v>
      </c>
      <c r="H2768" s="34" cm="1">
        <f t="array" ref="H2768">SUMPRODUCT(('ESB Networks Summary'!$C$5:$C$17384=Data!D2768)*('ESB Networks Summary'!$E$5:$E$17384))*1000*2-SUMPRODUCT(('ESB Networks Summary'!$C$5:$C$17384=Data!D2768)*('ESB Networks Summary'!$F$5:$F$17384))*1000*2</f>
        <v>-2804</v>
      </c>
      <c r="I2768" s="5">
        <v>631.41666666666595</v>
      </c>
      <c r="J2768" s="5">
        <v>0</v>
      </c>
      <c r="K2768" s="17">
        <v>1</v>
      </c>
      <c r="L2768" s="52">
        <f t="shared" si="304"/>
        <v>0</v>
      </c>
      <c r="M2768" s="5">
        <v>0</v>
      </c>
      <c r="N2768" s="5">
        <v>754.93333333333305</v>
      </c>
      <c r="O2768" s="96"/>
      <c r="P2768" s="5">
        <v>3636.4249999999902</v>
      </c>
      <c r="R2768" s="99">
        <v>20.443999999999999</v>
      </c>
      <c r="S2768" s="99">
        <v>12.565999999999999</v>
      </c>
      <c r="T2768" s="30">
        <f t="shared" si="301"/>
        <v>35.199999999996976</v>
      </c>
      <c r="U2768" s="21">
        <f t="shared" si="305"/>
        <v>0</v>
      </c>
      <c r="V2768" s="21">
        <f t="shared" si="306"/>
        <v>-0.17914665541666625</v>
      </c>
      <c r="W2768" s="21">
        <f t="shared" si="307"/>
        <v>0</v>
      </c>
    </row>
    <row r="2769" spans="1:23">
      <c r="A2769" s="2">
        <f t="shared" si="302"/>
        <v>45474</v>
      </c>
      <c r="B2769" s="3">
        <f t="shared" si="303"/>
        <v>45501</v>
      </c>
      <c r="C2769" s="7">
        <v>45501.645833333336</v>
      </c>
      <c r="D2769" s="7">
        <v>45501.6875</v>
      </c>
      <c r="E2769" s="5">
        <v>100</v>
      </c>
      <c r="F2769" s="5">
        <v>-5</v>
      </c>
      <c r="G2769" s="5">
        <v>-2906.1083333333299</v>
      </c>
      <c r="H2769" s="34" cm="1">
        <f t="array" ref="H2769">SUMPRODUCT(('ESB Networks Summary'!$C$5:$C$17384=Data!D2769)*('ESB Networks Summary'!$E$5:$E$17384))*1000*2-SUMPRODUCT(('ESB Networks Summary'!$C$5:$C$17384=Data!D2769)*('ESB Networks Summary'!$F$5:$F$17384))*1000*2</f>
        <v>-2948</v>
      </c>
      <c r="I2769" s="5">
        <v>303.56666666666598</v>
      </c>
      <c r="J2769" s="5">
        <v>0</v>
      </c>
      <c r="K2769" s="17">
        <v>1</v>
      </c>
      <c r="L2769" s="52">
        <f t="shared" si="304"/>
        <v>0</v>
      </c>
      <c r="M2769" s="5">
        <v>0</v>
      </c>
      <c r="N2769" s="5">
        <v>457.17499999999899</v>
      </c>
      <c r="O2769" s="96"/>
      <c r="P2769" s="5">
        <v>3457.2999999999902</v>
      </c>
      <c r="R2769" s="99">
        <v>20.443999999999999</v>
      </c>
      <c r="S2769" s="99">
        <v>12.565999999999999</v>
      </c>
      <c r="T2769" s="30">
        <f t="shared" si="301"/>
        <v>99.016666666661251</v>
      </c>
      <c r="U2769" s="21">
        <f t="shared" si="305"/>
        <v>0</v>
      </c>
      <c r="V2769" s="21">
        <f t="shared" si="306"/>
        <v>-0.18259078658333311</v>
      </c>
      <c r="W2769" s="21">
        <f t="shared" si="307"/>
        <v>0</v>
      </c>
    </row>
    <row r="2770" spans="1:23">
      <c r="A2770" s="2">
        <f t="shared" si="302"/>
        <v>45474</v>
      </c>
      <c r="B2770" s="3">
        <f t="shared" si="303"/>
        <v>45501</v>
      </c>
      <c r="C2770" s="7">
        <v>45501.666666666664</v>
      </c>
      <c r="D2770" s="7">
        <v>45501.708333333336</v>
      </c>
      <c r="E2770" s="5">
        <v>100</v>
      </c>
      <c r="F2770" s="5">
        <v>-5</v>
      </c>
      <c r="G2770" s="5">
        <v>-2909.9333333333302</v>
      </c>
      <c r="H2770" s="34" cm="1">
        <f t="array" ref="H2770">SUMPRODUCT(('ESB Networks Summary'!$C$5:$C$17384=Data!D2770)*('ESB Networks Summary'!$E$5:$E$17384))*1000*2-SUMPRODUCT(('ESB Networks Summary'!$C$5:$C$17384=Data!D2770)*('ESB Networks Summary'!$F$5:$F$17384))*1000*2</f>
        <v>-2968</v>
      </c>
      <c r="I2770" s="5">
        <v>377.39999999999901</v>
      </c>
      <c r="J2770" s="5">
        <v>0</v>
      </c>
      <c r="K2770" s="17">
        <v>1</v>
      </c>
      <c r="L2770" s="52">
        <f t="shared" si="304"/>
        <v>0</v>
      </c>
      <c r="M2770" s="5">
        <v>0</v>
      </c>
      <c r="N2770" s="5">
        <v>639.35833333333301</v>
      </c>
      <c r="O2770" s="96"/>
      <c r="P2770" s="5">
        <v>3647.2249999999999</v>
      </c>
      <c r="R2770" s="99">
        <v>21.765000000000001</v>
      </c>
      <c r="S2770" s="99">
        <v>13.419</v>
      </c>
      <c r="T2770" s="30">
        <f t="shared" si="301"/>
        <v>102.93333333333669</v>
      </c>
      <c r="U2770" s="21">
        <f t="shared" si="305"/>
        <v>0</v>
      </c>
      <c r="V2770" s="21">
        <f t="shared" si="306"/>
        <v>-0.19524197699999982</v>
      </c>
      <c r="W2770" s="21">
        <f t="shared" si="307"/>
        <v>0</v>
      </c>
    </row>
    <row r="2771" spans="1:23">
      <c r="A2771" s="2">
        <f t="shared" si="302"/>
        <v>45474</v>
      </c>
      <c r="B2771" s="3">
        <f t="shared" si="303"/>
        <v>45501</v>
      </c>
      <c r="C2771" s="7">
        <v>45501.6875</v>
      </c>
      <c r="D2771" s="7">
        <v>45501.729166666664</v>
      </c>
      <c r="E2771" s="5">
        <v>100</v>
      </c>
      <c r="F2771" s="5">
        <v>-4.4166666666666599</v>
      </c>
      <c r="G2771" s="5">
        <v>-1813.7166666666601</v>
      </c>
      <c r="H2771" s="34" cm="1">
        <f t="array" ref="H2771">SUMPRODUCT(('ESB Networks Summary'!$C$5:$C$17384=Data!D2771)*('ESB Networks Summary'!$E$5:$E$17384))*1000*2-SUMPRODUCT(('ESB Networks Summary'!$C$5:$C$17384=Data!D2771)*('ESB Networks Summary'!$F$5:$F$17384))*1000*2</f>
        <v>-1968</v>
      </c>
      <c r="I2771" s="5">
        <v>0</v>
      </c>
      <c r="J2771" s="5">
        <v>0</v>
      </c>
      <c r="K2771" s="17">
        <v>1</v>
      </c>
      <c r="L2771" s="52">
        <f t="shared" si="304"/>
        <v>0</v>
      </c>
      <c r="M2771" s="5">
        <v>0</v>
      </c>
      <c r="N2771" s="5">
        <v>94.8</v>
      </c>
      <c r="O2771" s="96"/>
      <c r="P2771" s="5">
        <v>2109.5166666666601</v>
      </c>
      <c r="R2771" s="99">
        <v>21.765000000000001</v>
      </c>
      <c r="S2771" s="99">
        <v>13.419</v>
      </c>
      <c r="T2771" s="30">
        <f t="shared" si="301"/>
        <v>205.4166666666666</v>
      </c>
      <c r="U2771" s="21">
        <f t="shared" si="305"/>
        <v>0</v>
      </c>
      <c r="V2771" s="21">
        <f t="shared" si="306"/>
        <v>-0.12169131974999957</v>
      </c>
      <c r="W2771" s="21">
        <f t="shared" si="307"/>
        <v>0</v>
      </c>
    </row>
    <row r="2772" spans="1:23">
      <c r="A2772" s="2">
        <f t="shared" si="302"/>
        <v>45474</v>
      </c>
      <c r="B2772" s="3">
        <f t="shared" si="303"/>
        <v>45501</v>
      </c>
      <c r="C2772" s="7">
        <v>45501.708333333336</v>
      </c>
      <c r="D2772" s="7">
        <v>45501.75</v>
      </c>
      <c r="E2772" s="5">
        <v>100</v>
      </c>
      <c r="F2772" s="5">
        <v>-4.5833333333333304</v>
      </c>
      <c r="G2772" s="5">
        <v>-2989.7999999999902</v>
      </c>
      <c r="H2772" s="34" cm="1">
        <f t="array" ref="H2772">SUMPRODUCT(('ESB Networks Summary'!$C$5:$C$17384=Data!D2772)*('ESB Networks Summary'!$E$5:$E$17384))*1000*2-SUMPRODUCT(('ESB Networks Summary'!$C$5:$C$17384=Data!D2772)*('ESB Networks Summary'!$F$5:$F$17384))*1000*2</f>
        <v>-2974</v>
      </c>
      <c r="I2772" s="5">
        <v>445.3</v>
      </c>
      <c r="J2772" s="5">
        <v>0</v>
      </c>
      <c r="K2772" s="17">
        <v>1</v>
      </c>
      <c r="L2772" s="52">
        <f t="shared" si="304"/>
        <v>0</v>
      </c>
      <c r="M2772" s="5">
        <v>0</v>
      </c>
      <c r="N2772" s="5">
        <v>554.22500000000002</v>
      </c>
      <c r="O2772" s="96"/>
      <c r="P2772" s="5">
        <v>3663.0749999999998</v>
      </c>
      <c r="R2772" s="99">
        <v>23.594999999999999</v>
      </c>
      <c r="S2772" s="99">
        <v>15.249000000000001</v>
      </c>
      <c r="T2772" s="30">
        <f t="shared" si="301"/>
        <v>123.63333333334295</v>
      </c>
      <c r="U2772" s="21">
        <f t="shared" si="305"/>
        <v>0</v>
      </c>
      <c r="V2772" s="21">
        <f t="shared" si="306"/>
        <v>-0.22795730099999925</v>
      </c>
      <c r="W2772" s="21">
        <f t="shared" si="307"/>
        <v>0</v>
      </c>
    </row>
    <row r="2773" spans="1:23">
      <c r="A2773" s="2">
        <f t="shared" si="302"/>
        <v>45474</v>
      </c>
      <c r="B2773" s="3">
        <f t="shared" si="303"/>
        <v>45501</v>
      </c>
      <c r="C2773" s="7">
        <v>45501.729166666664</v>
      </c>
      <c r="D2773" s="7">
        <v>45501.770833333336</v>
      </c>
      <c r="E2773" s="5">
        <v>100</v>
      </c>
      <c r="F2773" s="5">
        <v>-3.2083333333333299</v>
      </c>
      <c r="G2773" s="5">
        <v>-2208.7333333333299</v>
      </c>
      <c r="H2773" s="34" cm="1">
        <f t="array" ref="H2773">SUMPRODUCT(('ESB Networks Summary'!$C$5:$C$17384=Data!D2773)*('ESB Networks Summary'!$E$5:$E$17384))*1000*2-SUMPRODUCT(('ESB Networks Summary'!$C$5:$C$17384=Data!D2773)*('ESB Networks Summary'!$F$5:$F$17384))*1000*2</f>
        <v>-2222</v>
      </c>
      <c r="I2773" s="5">
        <v>417.70833333333297</v>
      </c>
      <c r="J2773" s="5">
        <v>0</v>
      </c>
      <c r="K2773" s="17">
        <v>1</v>
      </c>
      <c r="L2773" s="52">
        <f t="shared" si="304"/>
        <v>0</v>
      </c>
      <c r="M2773" s="5">
        <v>0</v>
      </c>
      <c r="N2773" s="5">
        <v>660.31666666666604</v>
      </c>
      <c r="O2773" s="96"/>
      <c r="P2773" s="5">
        <v>2863.5166666666601</v>
      </c>
      <c r="R2773" s="99">
        <v>23.594999999999999</v>
      </c>
      <c r="S2773" s="99">
        <v>15.249000000000001</v>
      </c>
      <c r="T2773" s="30">
        <f t="shared" si="301"/>
        <v>-2.3250000000025879</v>
      </c>
      <c r="U2773" s="21">
        <f t="shared" si="305"/>
        <v>0</v>
      </c>
      <c r="V2773" s="21">
        <f t="shared" si="306"/>
        <v>-0.16840487299999973</v>
      </c>
      <c r="W2773" s="21">
        <f t="shared" si="307"/>
        <v>0</v>
      </c>
    </row>
    <row r="2774" spans="1:23">
      <c r="A2774" s="2">
        <f t="shared" si="302"/>
        <v>45474</v>
      </c>
      <c r="B2774" s="3">
        <f t="shared" si="303"/>
        <v>45501</v>
      </c>
      <c r="C2774" s="7">
        <v>45501.75</v>
      </c>
      <c r="D2774" s="7">
        <v>45501.791666666664</v>
      </c>
      <c r="E2774" s="5">
        <v>100</v>
      </c>
      <c r="F2774" s="5">
        <v>-1.2083333333333299</v>
      </c>
      <c r="G2774" s="5">
        <v>-2191.375</v>
      </c>
      <c r="H2774" s="34" cm="1">
        <f t="array" ref="H2774">SUMPRODUCT(('ESB Networks Summary'!$C$5:$C$17384=Data!D2774)*('ESB Networks Summary'!$E$5:$E$17384))*1000*2-SUMPRODUCT(('ESB Networks Summary'!$C$5:$C$17384=Data!D2774)*('ESB Networks Summary'!$F$5:$F$17384))*1000*2</f>
        <v>-2080</v>
      </c>
      <c r="I2774" s="5">
        <v>134.933333333333</v>
      </c>
      <c r="J2774" s="5">
        <v>0</v>
      </c>
      <c r="K2774" s="17">
        <v>1</v>
      </c>
      <c r="L2774" s="52">
        <f t="shared" si="304"/>
        <v>0</v>
      </c>
      <c r="M2774" s="5">
        <v>0</v>
      </c>
      <c r="N2774" s="5">
        <v>287.39166666666603</v>
      </c>
      <c r="O2774" s="96"/>
      <c r="P2774" s="5">
        <v>2420.38333333333</v>
      </c>
      <c r="R2774" s="99">
        <v>24.573</v>
      </c>
      <c r="S2774" s="99">
        <v>16.695</v>
      </c>
      <c r="T2774" s="30">
        <f t="shared" si="301"/>
        <v>-57.175000000002669</v>
      </c>
      <c r="U2774" s="21">
        <f t="shared" si="305"/>
        <v>0</v>
      </c>
      <c r="V2774" s="21">
        <f t="shared" si="306"/>
        <v>-0.182925028125</v>
      </c>
      <c r="W2774" s="21">
        <f t="shared" si="307"/>
        <v>0</v>
      </c>
    </row>
    <row r="2775" spans="1:23">
      <c r="A2775" s="2">
        <f t="shared" si="302"/>
        <v>45474</v>
      </c>
      <c r="B2775" s="3">
        <f t="shared" si="303"/>
        <v>45501</v>
      </c>
      <c r="C2775" s="7">
        <v>45501.770833333336</v>
      </c>
      <c r="D2775" s="7">
        <v>45501.8125</v>
      </c>
      <c r="E2775" s="5">
        <v>100</v>
      </c>
      <c r="F2775" s="5">
        <v>-77.566666666666606</v>
      </c>
      <c r="G2775" s="5">
        <v>-452.09166666666601</v>
      </c>
      <c r="H2775" s="34" cm="1">
        <f t="array" ref="H2775">SUMPRODUCT(('ESB Networks Summary'!$C$5:$C$17384=Data!D2775)*('ESB Networks Summary'!$E$5:$E$17384))*1000*2-SUMPRODUCT(('ESB Networks Summary'!$C$5:$C$17384=Data!D2775)*('ESB Networks Summary'!$F$5:$F$17384))*1000*2</f>
        <v>-442</v>
      </c>
      <c r="I2775" s="5">
        <v>188.6</v>
      </c>
      <c r="J2775" s="5">
        <v>0</v>
      </c>
      <c r="K2775" s="17">
        <v>1</v>
      </c>
      <c r="L2775" s="52">
        <f t="shared" si="304"/>
        <v>0</v>
      </c>
      <c r="M2775" s="5">
        <v>0</v>
      </c>
      <c r="N2775" s="5">
        <v>425.4</v>
      </c>
      <c r="O2775" s="96"/>
      <c r="P2775" s="5">
        <v>897.8</v>
      </c>
      <c r="R2775" s="99">
        <v>24.573</v>
      </c>
      <c r="S2775" s="99">
        <v>16.695</v>
      </c>
      <c r="T2775" s="30">
        <f t="shared" si="301"/>
        <v>97.875000000000568</v>
      </c>
      <c r="U2775" s="21">
        <f t="shared" si="305"/>
        <v>0</v>
      </c>
      <c r="V2775" s="21">
        <f t="shared" si="306"/>
        <v>-3.7738351874999944E-2</v>
      </c>
      <c r="W2775" s="21">
        <f t="shared" si="307"/>
        <v>0</v>
      </c>
    </row>
    <row r="2776" spans="1:23">
      <c r="A2776" s="2">
        <f t="shared" si="302"/>
        <v>45474</v>
      </c>
      <c r="B2776" s="3">
        <f t="shared" si="303"/>
        <v>45501</v>
      </c>
      <c r="C2776" s="7">
        <v>45501.791666666664</v>
      </c>
      <c r="D2776" s="7">
        <v>45501.833333333336</v>
      </c>
      <c r="E2776" s="5">
        <v>100</v>
      </c>
      <c r="F2776" s="5">
        <v>-78.266666666666595</v>
      </c>
      <c r="G2776" s="5">
        <v>-77.625</v>
      </c>
      <c r="H2776" s="34" cm="1">
        <f t="array" ref="H2776">SUMPRODUCT(('ESB Networks Summary'!$C$5:$C$17384=Data!D2776)*('ESB Networks Summary'!$E$5:$E$17384))*1000*2-SUMPRODUCT(('ESB Networks Summary'!$C$5:$C$17384=Data!D2776)*('ESB Networks Summary'!$F$5:$F$17384))*1000*2</f>
        <v>-58</v>
      </c>
      <c r="I2776" s="5">
        <v>347.349999999999</v>
      </c>
      <c r="J2776" s="5">
        <v>0</v>
      </c>
      <c r="K2776" s="17">
        <v>1</v>
      </c>
      <c r="L2776" s="52">
        <f t="shared" si="304"/>
        <v>0</v>
      </c>
      <c r="M2776" s="5">
        <v>0</v>
      </c>
      <c r="N2776" s="5">
        <v>429.36666666666599</v>
      </c>
      <c r="O2776" s="96"/>
      <c r="P2776" s="5">
        <v>591.25</v>
      </c>
      <c r="R2776" s="99">
        <v>24.565999999999999</v>
      </c>
      <c r="S2776" s="99">
        <v>16.689</v>
      </c>
      <c r="T2776" s="30">
        <f t="shared" si="301"/>
        <v>162.5250000000006</v>
      </c>
      <c r="U2776" s="21">
        <f t="shared" si="305"/>
        <v>0</v>
      </c>
      <c r="V2776" s="21">
        <f t="shared" si="306"/>
        <v>-6.4774181249999995E-3</v>
      </c>
      <c r="W2776" s="21">
        <f t="shared" si="307"/>
        <v>0</v>
      </c>
    </row>
    <row r="2777" spans="1:23">
      <c r="A2777" s="2">
        <f t="shared" si="302"/>
        <v>45474</v>
      </c>
      <c r="B2777" s="3">
        <f t="shared" si="303"/>
        <v>45501</v>
      </c>
      <c r="C2777" s="7">
        <v>45501.8125</v>
      </c>
      <c r="D2777" s="7">
        <v>45501.854166666664</v>
      </c>
      <c r="E2777" s="5">
        <v>100</v>
      </c>
      <c r="F2777" s="5">
        <v>-4.375</v>
      </c>
      <c r="G2777" s="5">
        <v>-37.5833333333333</v>
      </c>
      <c r="H2777" s="34" cm="1">
        <f t="array" ref="H2777">SUMPRODUCT(('ESB Networks Summary'!$C$5:$C$17384=Data!D2777)*('ESB Networks Summary'!$E$5:$E$17384))*1000*2-SUMPRODUCT(('ESB Networks Summary'!$C$5:$C$17384=Data!D2777)*('ESB Networks Summary'!$F$5:$F$17384))*1000*2</f>
        <v>-32</v>
      </c>
      <c r="I2777" s="5">
        <v>51.633333333333297</v>
      </c>
      <c r="J2777" s="5">
        <v>0</v>
      </c>
      <c r="K2777" s="17">
        <v>1</v>
      </c>
      <c r="L2777" s="52">
        <f t="shared" si="304"/>
        <v>0</v>
      </c>
      <c r="M2777" s="5">
        <v>0</v>
      </c>
      <c r="N2777" s="5">
        <v>156.69999999999999</v>
      </c>
      <c r="O2777" s="96"/>
      <c r="P2777" s="5">
        <v>286.59166666666601</v>
      </c>
      <c r="R2777" s="99">
        <v>24.565999999999999</v>
      </c>
      <c r="S2777" s="99">
        <v>16.689</v>
      </c>
      <c r="T2777" s="30">
        <f t="shared" si="301"/>
        <v>96.683333333332712</v>
      </c>
      <c r="U2777" s="21">
        <f t="shared" si="305"/>
        <v>0</v>
      </c>
      <c r="V2777" s="21">
        <f t="shared" si="306"/>
        <v>-3.1361412499999975E-3</v>
      </c>
      <c r="W2777" s="21">
        <f t="shared" si="307"/>
        <v>0</v>
      </c>
    </row>
    <row r="2778" spans="1:23">
      <c r="A2778" s="2">
        <f t="shared" si="302"/>
        <v>45474</v>
      </c>
      <c r="B2778" s="3">
        <f t="shared" si="303"/>
        <v>45501</v>
      </c>
      <c r="C2778" s="7">
        <v>45501.833333333336</v>
      </c>
      <c r="D2778" s="7">
        <v>45501.875</v>
      </c>
      <c r="E2778" s="5">
        <v>99.033333333333303</v>
      </c>
      <c r="F2778" s="5">
        <v>-201.5</v>
      </c>
      <c r="G2778" s="5">
        <v>0.49166666666666597</v>
      </c>
      <c r="H2778" s="34" cm="1">
        <f t="array" ref="H2778">SUMPRODUCT(('ESB Networks Summary'!$C$5:$C$17384=Data!D2778)*('ESB Networks Summary'!$E$5:$E$17384))*1000*2-SUMPRODUCT(('ESB Networks Summary'!$C$5:$C$17384=Data!D2778)*('ESB Networks Summary'!$F$5:$F$17384))*1000*2</f>
        <v>2</v>
      </c>
      <c r="I2778" s="5">
        <v>0</v>
      </c>
      <c r="J2778" s="5">
        <v>0</v>
      </c>
      <c r="K2778" s="17">
        <v>1</v>
      </c>
      <c r="L2778" s="52">
        <f t="shared" si="304"/>
        <v>0</v>
      </c>
      <c r="M2778" s="5">
        <v>0</v>
      </c>
      <c r="N2778" s="5">
        <v>124.4</v>
      </c>
      <c r="O2778" s="96"/>
      <c r="P2778" s="5">
        <v>40.799999999999997</v>
      </c>
      <c r="R2778" s="99">
        <v>23.616999999999997</v>
      </c>
      <c r="S2778" s="99">
        <v>15.738999999999999</v>
      </c>
      <c r="T2778" s="30">
        <f t="shared" si="301"/>
        <v>118.39166666666665</v>
      </c>
      <c r="U2778" s="21">
        <f t="shared" si="305"/>
        <v>5.8058458333333247E-5</v>
      </c>
      <c r="V2778" s="21">
        <f t="shared" si="306"/>
        <v>0</v>
      </c>
      <c r="W2778" s="21">
        <f t="shared" si="307"/>
        <v>0</v>
      </c>
    </row>
    <row r="2779" spans="1:23">
      <c r="A2779" s="2">
        <f t="shared" si="302"/>
        <v>45474</v>
      </c>
      <c r="B2779" s="3">
        <f t="shared" si="303"/>
        <v>45501</v>
      </c>
      <c r="C2779" s="7">
        <v>45501.854166666664</v>
      </c>
      <c r="D2779" s="7">
        <v>45501.895833333336</v>
      </c>
      <c r="E2779" s="5">
        <v>98.866666666666603</v>
      </c>
      <c r="F2779" s="5">
        <v>-242.666666666666</v>
      </c>
      <c r="G2779" s="5">
        <v>-0.65833333333333299</v>
      </c>
      <c r="H2779" s="34" cm="1">
        <f t="array" ref="H2779">SUMPRODUCT(('ESB Networks Summary'!$C$5:$C$17384=Data!D2779)*('ESB Networks Summary'!$E$5:$E$17384))*1000*2-SUMPRODUCT(('ESB Networks Summary'!$C$5:$C$17384=Data!D2779)*('ESB Networks Summary'!$F$5:$F$17384))*1000*2</f>
        <v>4</v>
      </c>
      <c r="I2779" s="5">
        <v>0</v>
      </c>
      <c r="J2779" s="5">
        <v>0</v>
      </c>
      <c r="K2779" s="17">
        <v>1</v>
      </c>
      <c r="L2779" s="52">
        <f t="shared" si="304"/>
        <v>0</v>
      </c>
      <c r="M2779" s="5">
        <v>0</v>
      </c>
      <c r="N2779" s="5">
        <v>109.291666666666</v>
      </c>
      <c r="O2779" s="96"/>
      <c r="P2779" s="5">
        <v>28.524999999999999</v>
      </c>
      <c r="R2779" s="99">
        <v>23.616999999999997</v>
      </c>
      <c r="S2779" s="99">
        <v>15.738999999999999</v>
      </c>
      <c r="T2779" s="30">
        <f t="shared" si="301"/>
        <v>161.24166666666667</v>
      </c>
      <c r="U2779" s="21">
        <f t="shared" si="305"/>
        <v>0</v>
      </c>
      <c r="V2779" s="21">
        <f t="shared" si="306"/>
        <v>-5.180754166666664E-5</v>
      </c>
      <c r="W2779" s="21">
        <f t="shared" si="307"/>
        <v>0</v>
      </c>
    </row>
    <row r="2780" spans="1:23">
      <c r="A2780" s="2">
        <f t="shared" si="302"/>
        <v>45474</v>
      </c>
      <c r="B2780" s="3">
        <f t="shared" si="303"/>
        <v>45501</v>
      </c>
      <c r="C2780" s="7">
        <v>45501.875</v>
      </c>
      <c r="D2780" s="7">
        <v>45501.916666666664</v>
      </c>
      <c r="E2780" s="5">
        <v>98</v>
      </c>
      <c r="F2780" s="5">
        <v>-197.166666666666</v>
      </c>
      <c r="G2780" s="5">
        <v>-0.53333333333333299</v>
      </c>
      <c r="H2780" s="34" cm="1">
        <f t="array" ref="H2780">SUMPRODUCT(('ESB Networks Summary'!$C$5:$C$17384=Data!D2780)*('ESB Networks Summary'!$E$5:$E$17384))*1000*2-SUMPRODUCT(('ESB Networks Summary'!$C$5:$C$17384=Data!D2780)*('ESB Networks Summary'!$F$5:$F$17384))*1000*2</f>
        <v>4</v>
      </c>
      <c r="I2780" s="5">
        <v>0</v>
      </c>
      <c r="J2780" s="5">
        <v>0</v>
      </c>
      <c r="K2780" s="17">
        <v>1</v>
      </c>
      <c r="L2780" s="52">
        <f t="shared" si="304"/>
        <v>0</v>
      </c>
      <c r="M2780" s="5">
        <v>0</v>
      </c>
      <c r="N2780" s="5">
        <v>22.566666666666599</v>
      </c>
      <c r="O2780" s="96"/>
      <c r="P2780" s="5">
        <v>9.1</v>
      </c>
      <c r="R2780" s="99">
        <v>21.896000000000001</v>
      </c>
      <c r="S2780" s="99">
        <v>14.018000000000001</v>
      </c>
      <c r="T2780" s="30">
        <f t="shared" si="301"/>
        <v>183.16666666666606</v>
      </c>
      <c r="U2780" s="21">
        <f t="shared" si="305"/>
        <v>0</v>
      </c>
      <c r="V2780" s="21">
        <f t="shared" si="306"/>
        <v>-3.7381333333333314E-5</v>
      </c>
      <c r="W2780" s="21">
        <f t="shared" si="307"/>
        <v>0</v>
      </c>
    </row>
    <row r="2781" spans="1:23">
      <c r="A2781" s="2">
        <f t="shared" si="302"/>
        <v>45474</v>
      </c>
      <c r="B2781" s="3">
        <f t="shared" si="303"/>
        <v>45501</v>
      </c>
      <c r="C2781" s="7">
        <v>45501.895833333336</v>
      </c>
      <c r="D2781" s="7">
        <v>45501.9375</v>
      </c>
      <c r="E2781" s="5">
        <v>97.866666666666603</v>
      </c>
      <c r="F2781" s="5">
        <v>-211.583333333333</v>
      </c>
      <c r="G2781" s="5">
        <v>0.44999999999999901</v>
      </c>
      <c r="H2781" s="34" cm="1">
        <f t="array" ref="H2781">SUMPRODUCT(('ESB Networks Summary'!$C$5:$C$17384=Data!D2781)*('ESB Networks Summary'!$E$5:$E$17384))*1000*2-SUMPRODUCT(('ESB Networks Summary'!$C$5:$C$17384=Data!D2781)*('ESB Networks Summary'!$F$5:$F$17384))*1000*2</f>
        <v>2</v>
      </c>
      <c r="I2781" s="5">
        <v>0</v>
      </c>
      <c r="J2781" s="5">
        <v>0</v>
      </c>
      <c r="K2781" s="17">
        <v>1</v>
      </c>
      <c r="L2781" s="52">
        <f t="shared" si="304"/>
        <v>0</v>
      </c>
      <c r="M2781" s="5">
        <v>0</v>
      </c>
      <c r="N2781" s="5">
        <v>24.6666666666666</v>
      </c>
      <c r="O2781" s="96"/>
      <c r="P2781" s="5">
        <v>0.29166666666666602</v>
      </c>
      <c r="R2781" s="99">
        <v>21.896000000000001</v>
      </c>
      <c r="S2781" s="99">
        <v>14.018000000000001</v>
      </c>
      <c r="T2781" s="30">
        <f t="shared" si="301"/>
        <v>187.65833333333308</v>
      </c>
      <c r="U2781" s="21">
        <f t="shared" si="305"/>
        <v>4.9265999999999891E-5</v>
      </c>
      <c r="V2781" s="21">
        <f t="shared" si="306"/>
        <v>0</v>
      </c>
      <c r="W2781" s="21">
        <f t="shared" si="307"/>
        <v>0</v>
      </c>
    </row>
    <row r="2782" spans="1:23">
      <c r="A2782" s="2">
        <f t="shared" si="302"/>
        <v>45474</v>
      </c>
      <c r="B2782" s="3">
        <f t="shared" si="303"/>
        <v>45501</v>
      </c>
      <c r="C2782" s="7">
        <v>45501.916666666664</v>
      </c>
      <c r="D2782" s="7">
        <v>45501.958333333336</v>
      </c>
      <c r="E2782" s="5">
        <v>97</v>
      </c>
      <c r="F2782" s="5">
        <v>-243.791666666666</v>
      </c>
      <c r="G2782" s="5">
        <v>5.83333333333333E-2</v>
      </c>
      <c r="H2782" s="34" cm="1">
        <f t="array" ref="H2782">SUMPRODUCT(('ESB Networks Summary'!$C$5:$C$17384=Data!D2782)*('ESB Networks Summary'!$E$5:$E$17384))*1000*2-SUMPRODUCT(('ESB Networks Summary'!$C$5:$C$17384=Data!D2782)*('ESB Networks Summary'!$F$5:$F$17384))*1000*2</f>
        <v>4</v>
      </c>
      <c r="I2782" s="5">
        <v>0</v>
      </c>
      <c r="J2782" s="5">
        <v>0</v>
      </c>
      <c r="K2782" s="17">
        <v>1</v>
      </c>
      <c r="L2782" s="52">
        <f t="shared" si="304"/>
        <v>0</v>
      </c>
      <c r="M2782" s="5">
        <v>0</v>
      </c>
      <c r="N2782" s="5">
        <v>86.366666666666603</v>
      </c>
      <c r="O2782" s="96"/>
      <c r="P2782" s="5">
        <v>0</v>
      </c>
      <c r="R2782" s="99">
        <v>14.112</v>
      </c>
      <c r="S2782" s="99">
        <v>11.119</v>
      </c>
      <c r="T2782" s="30">
        <f t="shared" si="301"/>
        <v>157.48333333333272</v>
      </c>
      <c r="U2782" s="21">
        <f t="shared" si="305"/>
        <v>4.1159999999999975E-6</v>
      </c>
      <c r="V2782" s="21">
        <f t="shared" si="306"/>
        <v>0</v>
      </c>
      <c r="W2782" s="21">
        <f t="shared" si="307"/>
        <v>0</v>
      </c>
    </row>
    <row r="2783" spans="1:23">
      <c r="A2783" s="2">
        <f t="shared" si="302"/>
        <v>45474</v>
      </c>
      <c r="B2783" s="3">
        <f t="shared" si="303"/>
        <v>45501</v>
      </c>
      <c r="C2783" s="7">
        <v>45501.9375</v>
      </c>
      <c r="D2783" s="7">
        <v>45501.979166666664</v>
      </c>
      <c r="E2783" s="5">
        <v>96.5</v>
      </c>
      <c r="F2783" s="5">
        <v>-308.7</v>
      </c>
      <c r="G2783" s="5">
        <v>60.008333333333297</v>
      </c>
      <c r="H2783" s="34" cm="1">
        <f t="array" ref="H2783">SUMPRODUCT(('ESB Networks Summary'!$C$5:$C$17384=Data!D2783)*('ESB Networks Summary'!$E$5:$E$17384))*1000*2-SUMPRODUCT(('ESB Networks Summary'!$C$5:$C$17384=Data!D2783)*('ESB Networks Summary'!$F$5:$F$17384))*1000*2</f>
        <v>4</v>
      </c>
      <c r="I2783" s="5">
        <v>0</v>
      </c>
      <c r="J2783" s="5">
        <v>0</v>
      </c>
      <c r="K2783" s="17">
        <v>1</v>
      </c>
      <c r="L2783" s="52">
        <f t="shared" si="304"/>
        <v>0</v>
      </c>
      <c r="M2783" s="5">
        <v>0</v>
      </c>
      <c r="N2783" s="5">
        <v>192.06666666666601</v>
      </c>
      <c r="O2783" s="96"/>
      <c r="P2783" s="5">
        <v>0</v>
      </c>
      <c r="R2783" s="99">
        <v>14.112</v>
      </c>
      <c r="S2783" s="99">
        <v>11.119</v>
      </c>
      <c r="T2783" s="30">
        <f t="shared" si="301"/>
        <v>176.64166666666728</v>
      </c>
      <c r="U2783" s="21">
        <f t="shared" si="305"/>
        <v>4.2341879999999972E-3</v>
      </c>
      <c r="V2783" s="21">
        <f t="shared" si="306"/>
        <v>0</v>
      </c>
      <c r="W2783" s="21">
        <f t="shared" si="307"/>
        <v>0</v>
      </c>
    </row>
    <row r="2784" spans="1:23">
      <c r="A2784" s="2">
        <f t="shared" si="302"/>
        <v>45474</v>
      </c>
      <c r="B2784" s="3">
        <f t="shared" si="303"/>
        <v>45501</v>
      </c>
      <c r="C2784" s="7">
        <v>45501.958333333336</v>
      </c>
      <c r="D2784" s="7">
        <v>45502</v>
      </c>
      <c r="E2784" s="5">
        <v>95.8</v>
      </c>
      <c r="F2784" s="5">
        <v>-318</v>
      </c>
      <c r="G2784" s="5">
        <v>-0.133333333333333</v>
      </c>
      <c r="H2784" s="34" cm="1">
        <f t="array" ref="H2784">SUMPRODUCT(('ESB Networks Summary'!$C$5:$C$17384=Data!D2784)*('ESB Networks Summary'!$E$5:$E$17384))*1000*2-SUMPRODUCT(('ESB Networks Summary'!$C$5:$C$17384=Data!D2784)*('ESB Networks Summary'!$F$5:$F$17384))*1000*2</f>
        <v>4</v>
      </c>
      <c r="I2784" s="5">
        <v>0</v>
      </c>
      <c r="J2784" s="5">
        <v>0</v>
      </c>
      <c r="K2784" s="17">
        <v>1</v>
      </c>
      <c r="L2784" s="52">
        <f t="shared" si="304"/>
        <v>0</v>
      </c>
      <c r="M2784" s="5">
        <v>0</v>
      </c>
      <c r="N2784" s="5">
        <v>191.46666666666599</v>
      </c>
      <c r="O2784" s="96"/>
      <c r="P2784" s="5">
        <v>0</v>
      </c>
      <c r="R2784" s="99">
        <v>13.39</v>
      </c>
      <c r="S2784" s="99">
        <v>10.395999999999999</v>
      </c>
      <c r="T2784" s="30">
        <f t="shared" si="301"/>
        <v>126.40000000000069</v>
      </c>
      <c r="U2784" s="21">
        <f t="shared" si="305"/>
        <v>0</v>
      </c>
      <c r="V2784" s="21">
        <f t="shared" si="306"/>
        <v>-6.9306666666666475E-6</v>
      </c>
      <c r="W2784" s="21">
        <f t="shared" si="307"/>
        <v>0</v>
      </c>
    </row>
    <row r="2785" spans="1:23">
      <c r="A2785" s="2">
        <f t="shared" si="302"/>
        <v>45474</v>
      </c>
      <c r="B2785" s="3">
        <f t="shared" si="303"/>
        <v>45501</v>
      </c>
      <c r="C2785" s="7">
        <v>45501.979166666664</v>
      </c>
      <c r="D2785" s="7">
        <v>45502.020833333336</v>
      </c>
      <c r="E2785" s="5">
        <v>95</v>
      </c>
      <c r="F2785" s="5">
        <v>-254.541666666666</v>
      </c>
      <c r="G2785" s="5">
        <v>-2.5833333333333299</v>
      </c>
      <c r="H2785" s="34" cm="1">
        <f t="array" ref="H2785">SUMPRODUCT(('ESB Networks Summary'!$C$5:$C$17384=Data!D2785)*('ESB Networks Summary'!$E$5:$E$17384))*1000*2-SUMPRODUCT(('ESB Networks Summary'!$C$5:$C$17384=Data!D2785)*('ESB Networks Summary'!$F$5:$F$17384))*1000*2</f>
        <v>4</v>
      </c>
      <c r="I2785" s="5">
        <v>0</v>
      </c>
      <c r="J2785" s="5">
        <v>0</v>
      </c>
      <c r="K2785" s="17">
        <v>1</v>
      </c>
      <c r="L2785" s="52">
        <f t="shared" si="304"/>
        <v>0</v>
      </c>
      <c r="M2785" s="5">
        <v>0</v>
      </c>
      <c r="N2785" s="5">
        <v>111.98333333333299</v>
      </c>
      <c r="O2785" s="96"/>
      <c r="P2785" s="5">
        <v>0</v>
      </c>
      <c r="R2785" s="99">
        <v>13.39</v>
      </c>
      <c r="S2785" s="99">
        <v>10.395999999999999</v>
      </c>
      <c r="T2785" s="30">
        <f t="shared" si="301"/>
        <v>139.97499999999968</v>
      </c>
      <c r="U2785" s="21">
        <f t="shared" si="305"/>
        <v>0</v>
      </c>
      <c r="V2785" s="21">
        <f t="shared" si="306"/>
        <v>-1.3428166666666646E-4</v>
      </c>
      <c r="W2785" s="21">
        <f t="shared" si="307"/>
        <v>0</v>
      </c>
    </row>
    <row r="2786" spans="1:23">
      <c r="A2786" s="2">
        <f t="shared" si="302"/>
        <v>45474</v>
      </c>
      <c r="B2786" s="3">
        <f t="shared" si="303"/>
        <v>45502</v>
      </c>
      <c r="C2786" s="7">
        <v>45502</v>
      </c>
      <c r="D2786" s="7">
        <v>45502.041666666664</v>
      </c>
      <c r="E2786" s="5">
        <v>94.466666666666598</v>
      </c>
      <c r="F2786" s="5">
        <v>-175</v>
      </c>
      <c r="G2786" s="5">
        <v>-1.7333333333333301</v>
      </c>
      <c r="H2786" s="34" cm="1">
        <f t="array" ref="H2786">SUMPRODUCT(('ESB Networks Summary'!$C$5:$C$17384=Data!D2786)*('ESB Networks Summary'!$E$5:$E$17384))*1000*2-SUMPRODUCT(('ESB Networks Summary'!$C$5:$C$17384=Data!D2786)*('ESB Networks Summary'!$F$5:$F$17384))*1000*2</f>
        <v>4</v>
      </c>
      <c r="I2786" s="5">
        <v>0</v>
      </c>
      <c r="J2786" s="5">
        <v>0</v>
      </c>
      <c r="K2786" s="17">
        <v>1</v>
      </c>
      <c r="L2786" s="52">
        <f t="shared" si="304"/>
        <v>0</v>
      </c>
      <c r="M2786" s="5">
        <v>0</v>
      </c>
      <c r="N2786" s="5">
        <v>0</v>
      </c>
      <c r="O2786" s="96"/>
      <c r="P2786" s="5">
        <v>0</v>
      </c>
      <c r="R2786" s="99">
        <v>13.081</v>
      </c>
      <c r="S2786" s="99">
        <v>10.087999999999999</v>
      </c>
      <c r="T2786" s="30">
        <f t="shared" si="301"/>
        <v>173.26666666666668</v>
      </c>
      <c r="U2786" s="21">
        <f t="shared" si="305"/>
        <v>0</v>
      </c>
      <c r="V2786" s="21">
        <f t="shared" si="306"/>
        <v>-8.742933333333315E-5</v>
      </c>
      <c r="W2786" s="21">
        <f t="shared" si="307"/>
        <v>0</v>
      </c>
    </row>
    <row r="2787" spans="1:23">
      <c r="A2787" s="2">
        <f t="shared" si="302"/>
        <v>45474</v>
      </c>
      <c r="B2787" s="3">
        <f t="shared" si="303"/>
        <v>45502</v>
      </c>
      <c r="C2787" s="7">
        <v>45502.020833333336</v>
      </c>
      <c r="D2787" s="7">
        <v>45502.0625</v>
      </c>
      <c r="E2787" s="5">
        <v>94</v>
      </c>
      <c r="F2787" s="5">
        <v>-198.458333333333</v>
      </c>
      <c r="G2787" s="5">
        <v>0.73333333333333295</v>
      </c>
      <c r="H2787" s="34" cm="1">
        <f t="array" ref="H2787">SUMPRODUCT(('ESB Networks Summary'!$C$5:$C$17384=Data!D2787)*('ESB Networks Summary'!$E$5:$E$17384))*1000*2-SUMPRODUCT(('ESB Networks Summary'!$C$5:$C$17384=Data!D2787)*('ESB Networks Summary'!$F$5:$F$17384))*1000*2</f>
        <v>2</v>
      </c>
      <c r="I2787" s="5">
        <v>0</v>
      </c>
      <c r="J2787" s="5">
        <v>0</v>
      </c>
      <c r="K2787" s="17">
        <v>1</v>
      </c>
      <c r="L2787" s="52">
        <f t="shared" si="304"/>
        <v>0</v>
      </c>
      <c r="M2787" s="5">
        <v>0</v>
      </c>
      <c r="N2787" s="5">
        <v>16.5</v>
      </c>
      <c r="O2787" s="96"/>
      <c r="P2787" s="5">
        <v>0</v>
      </c>
      <c r="R2787" s="99">
        <v>13.081</v>
      </c>
      <c r="S2787" s="99">
        <v>10.087999999999999</v>
      </c>
      <c r="T2787" s="30">
        <f t="shared" si="301"/>
        <v>182.69166666666632</v>
      </c>
      <c r="U2787" s="21">
        <f t="shared" si="305"/>
        <v>4.7963666666666636E-5</v>
      </c>
      <c r="V2787" s="21">
        <f t="shared" si="306"/>
        <v>0</v>
      </c>
      <c r="W2787" s="21">
        <f t="shared" si="307"/>
        <v>0</v>
      </c>
    </row>
    <row r="2788" spans="1:23">
      <c r="A2788" s="2">
        <f t="shared" si="302"/>
        <v>45474</v>
      </c>
      <c r="B2788" s="3">
        <f t="shared" si="303"/>
        <v>45502</v>
      </c>
      <c r="C2788" s="7">
        <v>45502.041666666664</v>
      </c>
      <c r="D2788" s="7">
        <v>45502.083333333336</v>
      </c>
      <c r="E2788" s="5">
        <v>93.866666666666603</v>
      </c>
      <c r="F2788" s="5">
        <v>-177.666666666666</v>
      </c>
      <c r="G2788" s="5">
        <v>-0.233333333333333</v>
      </c>
      <c r="H2788" s="34" cm="1">
        <f t="array" ref="H2788">SUMPRODUCT(('ESB Networks Summary'!$C$5:$C$17384=Data!D2788)*('ESB Networks Summary'!$E$5:$E$17384))*1000*2-SUMPRODUCT(('ESB Networks Summary'!$C$5:$C$17384=Data!D2788)*('ESB Networks Summary'!$F$5:$F$17384))*1000*2</f>
        <v>4</v>
      </c>
      <c r="I2788" s="5">
        <v>0</v>
      </c>
      <c r="J2788" s="5">
        <v>0</v>
      </c>
      <c r="K2788" s="17">
        <v>1</v>
      </c>
      <c r="L2788" s="52">
        <f t="shared" si="304"/>
        <v>0</v>
      </c>
      <c r="M2788" s="5">
        <v>0</v>
      </c>
      <c r="N2788" s="5">
        <v>7.8999999999999897</v>
      </c>
      <c r="O2788" s="96"/>
      <c r="P2788" s="5">
        <v>0</v>
      </c>
      <c r="R2788" s="99">
        <v>12.9</v>
      </c>
      <c r="S2788" s="99">
        <v>9.9060000000000006</v>
      </c>
      <c r="T2788" s="30">
        <f t="shared" si="301"/>
        <v>169.53333333333268</v>
      </c>
      <c r="U2788" s="21">
        <f t="shared" si="305"/>
        <v>0</v>
      </c>
      <c r="V2788" s="21">
        <f t="shared" si="306"/>
        <v>-1.1556999999999984E-5</v>
      </c>
      <c r="W2788" s="21">
        <f t="shared" si="307"/>
        <v>0</v>
      </c>
    </row>
    <row r="2789" spans="1:23">
      <c r="A2789" s="2">
        <f t="shared" si="302"/>
        <v>45474</v>
      </c>
      <c r="B2789" s="3">
        <f t="shared" si="303"/>
        <v>45502</v>
      </c>
      <c r="C2789" s="7">
        <v>45502.0625</v>
      </c>
      <c r="D2789" s="7">
        <v>45502.104166666664</v>
      </c>
      <c r="E2789" s="5">
        <v>93</v>
      </c>
      <c r="F2789" s="5">
        <v>-176.708333333333</v>
      </c>
      <c r="G2789" s="5">
        <v>-0.81666666666666599</v>
      </c>
      <c r="H2789" s="34" cm="1">
        <f t="array" ref="H2789">SUMPRODUCT(('ESB Networks Summary'!$C$5:$C$17384=Data!D2789)*('ESB Networks Summary'!$E$5:$E$17384))*1000*2-SUMPRODUCT(('ESB Networks Summary'!$C$5:$C$17384=Data!D2789)*('ESB Networks Summary'!$F$5:$F$17384))*1000*2</f>
        <v>4</v>
      </c>
      <c r="I2789" s="5">
        <v>0</v>
      </c>
      <c r="J2789" s="5">
        <v>0</v>
      </c>
      <c r="K2789" s="17">
        <v>1</v>
      </c>
      <c r="L2789" s="52">
        <f t="shared" si="304"/>
        <v>0</v>
      </c>
      <c r="M2789" s="5">
        <v>0</v>
      </c>
      <c r="N2789" s="5">
        <v>12.6999999999999</v>
      </c>
      <c r="O2789" s="96"/>
      <c r="P2789" s="5">
        <v>0</v>
      </c>
      <c r="R2789" s="99">
        <v>12.9</v>
      </c>
      <c r="S2789" s="99">
        <v>9.9060000000000006</v>
      </c>
      <c r="T2789" s="30">
        <f t="shared" si="301"/>
        <v>163.19166666666644</v>
      </c>
      <c r="U2789" s="21">
        <f t="shared" si="305"/>
        <v>0</v>
      </c>
      <c r="V2789" s="21">
        <f t="shared" si="306"/>
        <v>-4.0449499999999966E-5</v>
      </c>
      <c r="W2789" s="21">
        <f t="shared" si="307"/>
        <v>0</v>
      </c>
    </row>
    <row r="2790" spans="1:23">
      <c r="A2790" s="2">
        <f t="shared" si="302"/>
        <v>45474</v>
      </c>
      <c r="B2790" s="3">
        <f t="shared" si="303"/>
        <v>45502</v>
      </c>
      <c r="C2790" s="7">
        <v>45502.083333333336</v>
      </c>
      <c r="D2790" s="7">
        <v>45502.125</v>
      </c>
      <c r="E2790" s="5">
        <v>93</v>
      </c>
      <c r="F2790" s="5">
        <v>-174.5</v>
      </c>
      <c r="G2790" s="5">
        <v>-0.83333333333333304</v>
      </c>
      <c r="H2790" s="34" cm="1">
        <f t="array" ref="H2790">SUMPRODUCT(('ESB Networks Summary'!$C$5:$C$17384=Data!D2790)*('ESB Networks Summary'!$E$5:$E$17384))*1000*2-SUMPRODUCT(('ESB Networks Summary'!$C$5:$C$17384=Data!D2790)*('ESB Networks Summary'!$F$5:$F$17384))*1000*2</f>
        <v>4</v>
      </c>
      <c r="I2790" s="5">
        <v>0</v>
      </c>
      <c r="J2790" s="5">
        <v>0</v>
      </c>
      <c r="K2790" s="17">
        <v>1</v>
      </c>
      <c r="L2790" s="52">
        <f t="shared" si="304"/>
        <v>0</v>
      </c>
      <c r="M2790" s="5">
        <v>0</v>
      </c>
      <c r="N2790" s="5">
        <v>0</v>
      </c>
      <c r="O2790" s="96"/>
      <c r="P2790" s="5">
        <v>0</v>
      </c>
      <c r="R2790" s="99">
        <v>12.888999999999999</v>
      </c>
      <c r="S2790" s="99">
        <v>9.8949999999999996</v>
      </c>
      <c r="T2790" s="30">
        <f t="shared" si="301"/>
        <v>173.66666666666666</v>
      </c>
      <c r="U2790" s="21">
        <f t="shared" si="305"/>
        <v>0</v>
      </c>
      <c r="V2790" s="21">
        <f t="shared" si="306"/>
        <v>-4.1229166666666655E-5</v>
      </c>
      <c r="W2790" s="21">
        <f t="shared" si="307"/>
        <v>0</v>
      </c>
    </row>
    <row r="2791" spans="1:23">
      <c r="A2791" s="2">
        <f t="shared" si="302"/>
        <v>45474</v>
      </c>
      <c r="B2791" s="3">
        <f t="shared" si="303"/>
        <v>45502</v>
      </c>
      <c r="C2791" s="7">
        <v>45502.104166666664</v>
      </c>
      <c r="D2791" s="7">
        <v>45502.145833333336</v>
      </c>
      <c r="E2791" s="5">
        <v>92.133333333333297</v>
      </c>
      <c r="F2791" s="5">
        <v>-192.166666666666</v>
      </c>
      <c r="G2791" s="5">
        <v>-20.233333333333299</v>
      </c>
      <c r="H2791" s="34" cm="1">
        <f t="array" ref="H2791">SUMPRODUCT(('ESB Networks Summary'!$C$5:$C$17384=Data!D2791)*('ESB Networks Summary'!$E$5:$E$17384))*1000*2-SUMPRODUCT(('ESB Networks Summary'!$C$5:$C$17384=Data!D2791)*('ESB Networks Summary'!$F$5:$F$17384))*1000*2</f>
        <v>4</v>
      </c>
      <c r="I2791" s="5">
        <v>0</v>
      </c>
      <c r="J2791" s="5">
        <v>0</v>
      </c>
      <c r="K2791" s="17">
        <v>1</v>
      </c>
      <c r="L2791" s="52">
        <f t="shared" si="304"/>
        <v>0</v>
      </c>
      <c r="M2791" s="5">
        <v>0</v>
      </c>
      <c r="N2791" s="5">
        <v>16.399999999999999</v>
      </c>
      <c r="O2791" s="96"/>
      <c r="P2791" s="5">
        <v>0</v>
      </c>
      <c r="R2791" s="99">
        <v>12.888999999999999</v>
      </c>
      <c r="S2791" s="99">
        <v>9.8949999999999996</v>
      </c>
      <c r="T2791" s="30">
        <f t="shared" si="301"/>
        <v>155.53333333333271</v>
      </c>
      <c r="U2791" s="21">
        <f t="shared" si="305"/>
        <v>0</v>
      </c>
      <c r="V2791" s="21">
        <f t="shared" si="306"/>
        <v>-1.0010441666666648E-3</v>
      </c>
      <c r="W2791" s="21">
        <f t="shared" si="307"/>
        <v>0</v>
      </c>
    </row>
    <row r="2792" spans="1:23">
      <c r="A2792" s="2">
        <f t="shared" si="302"/>
        <v>45474</v>
      </c>
      <c r="B2792" s="3">
        <f t="shared" si="303"/>
        <v>45502</v>
      </c>
      <c r="C2792" s="7">
        <v>45502.125</v>
      </c>
      <c r="D2792" s="7">
        <v>45502.166666666664</v>
      </c>
      <c r="E2792" s="5">
        <v>92</v>
      </c>
      <c r="F2792" s="5">
        <v>-173.833333333333</v>
      </c>
      <c r="G2792" s="5">
        <v>3.3333333333333298E-2</v>
      </c>
      <c r="H2792" s="34" cm="1">
        <f t="array" ref="H2792">SUMPRODUCT(('ESB Networks Summary'!$C$5:$C$17384=Data!D2792)*('ESB Networks Summary'!$E$5:$E$17384))*1000*2-SUMPRODUCT(('ESB Networks Summary'!$C$5:$C$17384=Data!D2792)*('ESB Networks Summary'!$F$5:$F$17384))*1000*2</f>
        <v>4</v>
      </c>
      <c r="I2792" s="5">
        <v>0</v>
      </c>
      <c r="J2792" s="5">
        <v>0</v>
      </c>
      <c r="K2792" s="17">
        <v>1</v>
      </c>
      <c r="L2792" s="52">
        <f t="shared" si="304"/>
        <v>0</v>
      </c>
      <c r="M2792" s="5">
        <v>0</v>
      </c>
      <c r="N2792" s="5">
        <v>7.93333333333333</v>
      </c>
      <c r="O2792" s="96"/>
      <c r="P2792" s="5">
        <v>0.3</v>
      </c>
      <c r="R2792" s="99">
        <v>12.888999999999999</v>
      </c>
      <c r="S2792" s="99">
        <v>9.8949999999999996</v>
      </c>
      <c r="T2792" s="30">
        <f t="shared" si="301"/>
        <v>166.23333333333301</v>
      </c>
      <c r="U2792" s="21">
        <f t="shared" si="305"/>
        <v>2.1481666666666645E-6</v>
      </c>
      <c r="V2792" s="21">
        <f t="shared" si="306"/>
        <v>0</v>
      </c>
      <c r="W2792" s="21">
        <f t="shared" si="307"/>
        <v>0</v>
      </c>
    </row>
    <row r="2793" spans="1:23">
      <c r="A2793" s="2">
        <f t="shared" si="302"/>
        <v>45474</v>
      </c>
      <c r="B2793" s="3">
        <f t="shared" si="303"/>
        <v>45502</v>
      </c>
      <c r="C2793" s="7">
        <v>45502.145833333336</v>
      </c>
      <c r="D2793" s="7">
        <v>45502.1875</v>
      </c>
      <c r="E2793" s="5">
        <v>91.5</v>
      </c>
      <c r="F2793" s="5">
        <v>-173.5</v>
      </c>
      <c r="G2793" s="5">
        <v>0.73333333333333295</v>
      </c>
      <c r="H2793" s="34" cm="1">
        <f t="array" ref="H2793">SUMPRODUCT(('ESB Networks Summary'!$C$5:$C$17384=Data!D2793)*('ESB Networks Summary'!$E$5:$E$17384))*1000*2-SUMPRODUCT(('ESB Networks Summary'!$C$5:$C$17384=Data!D2793)*('ESB Networks Summary'!$F$5:$F$17384))*1000*2</f>
        <v>2</v>
      </c>
      <c r="I2793" s="5">
        <v>0</v>
      </c>
      <c r="J2793" s="5">
        <v>0</v>
      </c>
      <c r="K2793" s="17">
        <v>1</v>
      </c>
      <c r="L2793" s="52">
        <f t="shared" si="304"/>
        <v>0</v>
      </c>
      <c r="M2793" s="5">
        <v>0</v>
      </c>
      <c r="N2793" s="5">
        <v>7.93333333333333</v>
      </c>
      <c r="O2793" s="96"/>
      <c r="P2793" s="5">
        <v>6.4</v>
      </c>
      <c r="R2793" s="99">
        <v>12.888999999999999</v>
      </c>
      <c r="S2793" s="99">
        <v>9.8949999999999996</v>
      </c>
      <c r="T2793" s="30">
        <f t="shared" si="301"/>
        <v>172.7</v>
      </c>
      <c r="U2793" s="21">
        <f t="shared" si="305"/>
        <v>4.7259666666666637E-5</v>
      </c>
      <c r="V2793" s="21">
        <f t="shared" si="306"/>
        <v>0</v>
      </c>
      <c r="W2793" s="21">
        <f t="shared" si="307"/>
        <v>0</v>
      </c>
    </row>
    <row r="2794" spans="1:23">
      <c r="A2794" s="2">
        <f t="shared" si="302"/>
        <v>45474</v>
      </c>
      <c r="B2794" s="3">
        <f t="shared" si="303"/>
        <v>45502</v>
      </c>
      <c r="C2794" s="7">
        <v>45502.166666666664</v>
      </c>
      <c r="D2794" s="7">
        <v>45502.208333333336</v>
      </c>
      <c r="E2794" s="5">
        <v>88.4583333333333</v>
      </c>
      <c r="F2794" s="5">
        <v>-2533.9833333333299</v>
      </c>
      <c r="G2794" s="5">
        <v>-2.3583333333333298</v>
      </c>
      <c r="H2794" s="34" cm="1">
        <f t="array" ref="H2794">SUMPRODUCT(('ESB Networks Summary'!$C$5:$C$17384=Data!D2794)*('ESB Networks Summary'!$E$5:$E$17384))*1000*2-SUMPRODUCT(('ESB Networks Summary'!$C$5:$C$17384=Data!D2794)*('ESB Networks Summary'!$F$5:$F$17384))*1000*2</f>
        <v>16</v>
      </c>
      <c r="I2794" s="5">
        <v>2249.4416666666598</v>
      </c>
      <c r="J2794" s="5">
        <v>0</v>
      </c>
      <c r="K2794" s="17">
        <v>1</v>
      </c>
      <c r="L2794" s="52">
        <f t="shared" si="304"/>
        <v>0</v>
      </c>
      <c r="M2794" s="5">
        <v>0</v>
      </c>
      <c r="N2794" s="5">
        <v>2312.7916666666601</v>
      </c>
      <c r="O2794" s="96"/>
      <c r="P2794" s="5">
        <v>38.816666666666599</v>
      </c>
      <c r="R2794" s="99">
        <v>13.071999999999999</v>
      </c>
      <c r="S2794" s="99">
        <v>10.077999999999999</v>
      </c>
      <c r="T2794" s="30">
        <f t="shared" si="301"/>
        <v>257.65000000000327</v>
      </c>
      <c r="U2794" s="21">
        <f t="shared" si="305"/>
        <v>0</v>
      </c>
      <c r="V2794" s="21">
        <f t="shared" si="306"/>
        <v>-1.1883641666666649E-4</v>
      </c>
      <c r="W2794" s="21">
        <f t="shared" si="307"/>
        <v>0</v>
      </c>
    </row>
    <row r="2795" spans="1:23">
      <c r="A2795" s="2">
        <f t="shared" si="302"/>
        <v>45474</v>
      </c>
      <c r="B2795" s="3">
        <f t="shared" si="303"/>
        <v>45502</v>
      </c>
      <c r="C2795" s="7">
        <v>45502.1875</v>
      </c>
      <c r="D2795" s="7">
        <v>45502.229166666664</v>
      </c>
      <c r="E2795" s="5">
        <v>84.1666666666666</v>
      </c>
      <c r="F2795" s="5">
        <v>-628.86666666666599</v>
      </c>
      <c r="G2795" s="5">
        <v>0.43333333333333302</v>
      </c>
      <c r="H2795" s="34" cm="1">
        <f t="array" ref="H2795">SUMPRODUCT(('ESB Networks Summary'!$C$5:$C$17384=Data!D2795)*('ESB Networks Summary'!$E$5:$E$17384))*1000*2-SUMPRODUCT(('ESB Networks Summary'!$C$5:$C$17384=Data!D2795)*('ESB Networks Summary'!$F$5:$F$17384))*1000*2</f>
        <v>4</v>
      </c>
      <c r="I2795" s="5">
        <v>387.26666666666603</v>
      </c>
      <c r="J2795" s="5">
        <v>0</v>
      </c>
      <c r="K2795" s="17">
        <v>1</v>
      </c>
      <c r="L2795" s="52">
        <f t="shared" si="304"/>
        <v>0</v>
      </c>
      <c r="M2795" s="5">
        <v>0</v>
      </c>
      <c r="N2795" s="5">
        <v>409.53333333333302</v>
      </c>
      <c r="O2795" s="96"/>
      <c r="P2795" s="5">
        <v>70.399999999999906</v>
      </c>
      <c r="R2795" s="99">
        <v>13.071999999999999</v>
      </c>
      <c r="S2795" s="99">
        <v>10.077999999999999</v>
      </c>
      <c r="T2795" s="30">
        <f t="shared" si="301"/>
        <v>290.16666666666623</v>
      </c>
      <c r="U2795" s="21">
        <f t="shared" si="305"/>
        <v>2.8322666666666642E-5</v>
      </c>
      <c r="V2795" s="21">
        <f t="shared" si="306"/>
        <v>0</v>
      </c>
      <c r="W2795" s="21">
        <f t="shared" si="307"/>
        <v>0</v>
      </c>
    </row>
    <row r="2796" spans="1:23">
      <c r="A2796" s="2">
        <f t="shared" si="302"/>
        <v>45474</v>
      </c>
      <c r="B2796" s="3">
        <f t="shared" si="303"/>
        <v>45502</v>
      </c>
      <c r="C2796" s="7">
        <v>45502.208333333336</v>
      </c>
      <c r="D2796" s="7">
        <v>45502.25</v>
      </c>
      <c r="E2796" s="5">
        <v>83.8333333333333</v>
      </c>
      <c r="F2796" s="5">
        <v>-729.83888888888805</v>
      </c>
      <c r="G2796" s="5">
        <v>3.7777777777777701</v>
      </c>
      <c r="H2796" s="34" cm="1">
        <f t="array" ref="H2796">SUMPRODUCT(('ESB Networks Summary'!$C$5:$C$17384=Data!D2796)*('ESB Networks Summary'!$E$5:$E$17384))*1000*2-SUMPRODUCT(('ESB Networks Summary'!$C$5:$C$17384=Data!D2796)*('ESB Networks Summary'!$F$5:$F$17384))*1000*2</f>
        <v>12</v>
      </c>
      <c r="I2796" s="5">
        <v>568.944444444444</v>
      </c>
      <c r="J2796" s="5">
        <v>0</v>
      </c>
      <c r="K2796" s="17">
        <v>1</v>
      </c>
      <c r="L2796" s="52">
        <f t="shared" si="304"/>
        <v>0</v>
      </c>
      <c r="M2796" s="5">
        <v>0</v>
      </c>
      <c r="N2796" s="5">
        <v>748.00555555555502</v>
      </c>
      <c r="O2796" s="96"/>
      <c r="P2796" s="5">
        <v>155.06388888888799</v>
      </c>
      <c r="R2796" s="99">
        <v>14.727</v>
      </c>
      <c r="S2796" s="99">
        <v>11.733000000000001</v>
      </c>
      <c r="T2796" s="30">
        <f t="shared" si="301"/>
        <v>140.67499999999882</v>
      </c>
      <c r="U2796" s="21">
        <f t="shared" si="305"/>
        <v>2.7817666666666614E-4</v>
      </c>
      <c r="V2796" s="21">
        <f t="shared" si="306"/>
        <v>0</v>
      </c>
      <c r="W2796" s="21">
        <f t="shared" si="307"/>
        <v>0</v>
      </c>
    </row>
    <row r="2797" spans="1:23">
      <c r="A2797" s="2">
        <f t="shared" si="302"/>
        <v>45474</v>
      </c>
      <c r="B2797" s="3">
        <f t="shared" si="303"/>
        <v>45502</v>
      </c>
      <c r="C2797" s="7">
        <v>45502.229166666664</v>
      </c>
      <c r="D2797" s="7">
        <v>45502.270833333336</v>
      </c>
      <c r="E2797" s="5">
        <v>81.033333333333303</v>
      </c>
      <c r="F2797" s="5">
        <v>-692.76666666666597</v>
      </c>
      <c r="G2797" s="5">
        <v>5.1333333333333302</v>
      </c>
      <c r="H2797" s="34" cm="1">
        <f t="array" ref="H2797">SUMPRODUCT(('ESB Networks Summary'!$C$5:$C$17384=Data!D2797)*('ESB Networks Summary'!$E$5:$E$17384))*1000*2-SUMPRODUCT(('ESB Networks Summary'!$C$5:$C$17384=Data!D2797)*('ESB Networks Summary'!$F$5:$F$17384))*1000*2</f>
        <v>4</v>
      </c>
      <c r="I2797" s="5">
        <v>736.6</v>
      </c>
      <c r="J2797" s="5">
        <v>0</v>
      </c>
      <c r="K2797" s="17">
        <v>1</v>
      </c>
      <c r="L2797" s="52">
        <f t="shared" si="304"/>
        <v>0</v>
      </c>
      <c r="M2797" s="5">
        <v>0</v>
      </c>
      <c r="N2797" s="5">
        <v>874.4</v>
      </c>
      <c r="O2797" s="96"/>
      <c r="P2797" s="5">
        <v>357.433333333333</v>
      </c>
      <c r="R2797" s="99">
        <v>14.727</v>
      </c>
      <c r="S2797" s="99">
        <v>11.733000000000001</v>
      </c>
      <c r="T2797" s="30">
        <f t="shared" si="301"/>
        <v>180.93333333333231</v>
      </c>
      <c r="U2797" s="21">
        <f t="shared" si="305"/>
        <v>3.7799299999999975E-4</v>
      </c>
      <c r="V2797" s="21">
        <f t="shared" si="306"/>
        <v>0</v>
      </c>
      <c r="W2797" s="21">
        <f t="shared" si="307"/>
        <v>0</v>
      </c>
    </row>
    <row r="2798" spans="1:23">
      <c r="A2798" s="2">
        <f t="shared" si="302"/>
        <v>45474</v>
      </c>
      <c r="B2798" s="3">
        <f t="shared" si="303"/>
        <v>45502</v>
      </c>
      <c r="C2798" s="7">
        <v>45502.25</v>
      </c>
      <c r="D2798" s="7">
        <v>45502.291666666664</v>
      </c>
      <c r="E2798" s="5">
        <v>81</v>
      </c>
      <c r="F2798" s="5">
        <v>408.666666666666</v>
      </c>
      <c r="G2798" s="5">
        <v>-4.5999999999999996</v>
      </c>
      <c r="H2798" s="34" cm="1">
        <f t="array" ref="H2798">SUMPRODUCT(('ESB Networks Summary'!$C$5:$C$17384=Data!D2798)*('ESB Networks Summary'!$E$5:$E$17384))*1000*2-SUMPRODUCT(('ESB Networks Summary'!$C$5:$C$17384=Data!D2798)*('ESB Networks Summary'!$F$5:$F$17384))*1000*2</f>
        <v>4</v>
      </c>
      <c r="I2798" s="5">
        <v>64.766666666666595</v>
      </c>
      <c r="J2798" s="5">
        <v>0</v>
      </c>
      <c r="K2798" s="17">
        <v>1</v>
      </c>
      <c r="L2798" s="52">
        <f t="shared" si="304"/>
        <v>0</v>
      </c>
      <c r="M2798" s="5">
        <v>0</v>
      </c>
      <c r="N2798" s="5">
        <v>0</v>
      </c>
      <c r="O2798" s="96"/>
      <c r="P2798" s="5">
        <v>620.83333333333303</v>
      </c>
      <c r="R2798" s="99">
        <v>18.541</v>
      </c>
      <c r="S2798" s="99">
        <v>15.547000000000001</v>
      </c>
      <c r="T2798" s="30">
        <f t="shared" si="301"/>
        <v>207.566666666667</v>
      </c>
      <c r="U2798" s="21">
        <f t="shared" si="305"/>
        <v>0</v>
      </c>
      <c r="V2798" s="21">
        <f t="shared" si="306"/>
        <v>-3.5758099999999999E-4</v>
      </c>
      <c r="W2798" s="21">
        <f t="shared" si="307"/>
        <v>0</v>
      </c>
    </row>
    <row r="2799" spans="1:23">
      <c r="A2799" s="2">
        <f t="shared" si="302"/>
        <v>45474</v>
      </c>
      <c r="B2799" s="3">
        <f t="shared" si="303"/>
        <v>45502</v>
      </c>
      <c r="C2799" s="7">
        <v>45502.270833333336</v>
      </c>
      <c r="D2799" s="7">
        <v>45502.3125</v>
      </c>
      <c r="E2799" s="5">
        <v>82.3333333333333</v>
      </c>
      <c r="F2799" s="5">
        <v>782.6</v>
      </c>
      <c r="G2799" s="5">
        <v>-2.1416666666666599</v>
      </c>
      <c r="H2799" s="34" cm="1">
        <f t="array" ref="H2799">SUMPRODUCT(('ESB Networks Summary'!$C$5:$C$17384=Data!D2799)*('ESB Networks Summary'!$E$5:$E$17384))*1000*2-SUMPRODUCT(('ESB Networks Summary'!$C$5:$C$17384=Data!D2799)*('ESB Networks Summary'!$F$5:$F$17384))*1000*2</f>
        <v>2</v>
      </c>
      <c r="I2799" s="5">
        <v>0</v>
      </c>
      <c r="J2799" s="5">
        <v>0</v>
      </c>
      <c r="K2799" s="17">
        <v>1</v>
      </c>
      <c r="L2799" s="52">
        <f t="shared" si="304"/>
        <v>0</v>
      </c>
      <c r="M2799" s="5">
        <v>0</v>
      </c>
      <c r="N2799" s="5">
        <v>83.058333333333294</v>
      </c>
      <c r="O2799" s="96"/>
      <c r="P2799" s="5">
        <v>965.99166666666599</v>
      </c>
      <c r="R2799" s="99">
        <v>18.541</v>
      </c>
      <c r="S2799" s="99">
        <v>15.547000000000001</v>
      </c>
      <c r="T2799" s="30">
        <f t="shared" si="301"/>
        <v>98.191666666666038</v>
      </c>
      <c r="U2799" s="21">
        <f t="shared" si="305"/>
        <v>0</v>
      </c>
      <c r="V2799" s="21">
        <f t="shared" si="306"/>
        <v>-1.6648245833333279E-4</v>
      </c>
      <c r="W2799" s="21">
        <f t="shared" si="307"/>
        <v>0</v>
      </c>
    </row>
    <row r="2800" spans="1:23">
      <c r="A2800" s="2">
        <f t="shared" si="302"/>
        <v>45474</v>
      </c>
      <c r="B2800" s="3">
        <f t="shared" si="303"/>
        <v>45502</v>
      </c>
      <c r="C2800" s="7">
        <v>45502.291666666664</v>
      </c>
      <c r="D2800" s="7">
        <v>45502.333333333336</v>
      </c>
      <c r="E2800" s="5">
        <v>84.441666666666606</v>
      </c>
      <c r="F2800" s="5">
        <v>1155.45</v>
      </c>
      <c r="G2800" s="5">
        <v>16.883333333333301</v>
      </c>
      <c r="H2800" s="34" cm="1">
        <f t="array" ref="H2800">SUMPRODUCT(('ESB Networks Summary'!$C$5:$C$17384=Data!D2800)*('ESB Networks Summary'!$E$5:$E$17384))*1000*2-SUMPRODUCT(('ESB Networks Summary'!$C$5:$C$17384=Data!D2800)*('ESB Networks Summary'!$F$5:$F$17384))*1000*2</f>
        <v>4</v>
      </c>
      <c r="I2800" s="5">
        <v>0</v>
      </c>
      <c r="J2800" s="5">
        <v>0</v>
      </c>
      <c r="K2800" s="17">
        <v>1</v>
      </c>
      <c r="L2800" s="52">
        <f t="shared" si="304"/>
        <v>0</v>
      </c>
      <c r="M2800" s="5">
        <v>0</v>
      </c>
      <c r="N2800" s="5">
        <v>180.875</v>
      </c>
      <c r="O2800" s="96"/>
      <c r="P2800" s="5">
        <v>1539.7</v>
      </c>
      <c r="R2800" s="99">
        <v>25.982999999999997</v>
      </c>
      <c r="S2800" s="99">
        <v>18.106000000000002</v>
      </c>
      <c r="T2800" s="30">
        <f t="shared" si="301"/>
        <v>220.25833333333321</v>
      </c>
      <c r="U2800" s="21">
        <f t="shared" si="305"/>
        <v>2.1933982499999956E-3</v>
      </c>
      <c r="V2800" s="21">
        <f t="shared" si="306"/>
        <v>0</v>
      </c>
      <c r="W2800" s="21">
        <f t="shared" si="307"/>
        <v>0</v>
      </c>
    </row>
    <row r="2801" spans="1:23">
      <c r="A2801" s="2">
        <f t="shared" si="302"/>
        <v>45474</v>
      </c>
      <c r="B2801" s="3">
        <f t="shared" si="303"/>
        <v>45502</v>
      </c>
      <c r="C2801" s="7">
        <v>45502.3125</v>
      </c>
      <c r="D2801" s="7">
        <v>45502.354166666664</v>
      </c>
      <c r="E2801" s="5">
        <v>87</v>
      </c>
      <c r="F2801" s="5">
        <v>1231.425</v>
      </c>
      <c r="G2801" s="5">
        <v>0.20833333333333301</v>
      </c>
      <c r="H2801" s="34" cm="1">
        <f t="array" ref="H2801">SUMPRODUCT(('ESB Networks Summary'!$C$5:$C$17384=Data!D2801)*('ESB Networks Summary'!$E$5:$E$17384))*1000*2-SUMPRODUCT(('ESB Networks Summary'!$C$5:$C$17384=Data!D2801)*('ESB Networks Summary'!$F$5:$F$17384))*1000*2</f>
        <v>0</v>
      </c>
      <c r="I2801" s="5">
        <v>7.1333333333333302</v>
      </c>
      <c r="J2801" s="5">
        <v>0</v>
      </c>
      <c r="K2801" s="17">
        <v>1</v>
      </c>
      <c r="L2801" s="52">
        <f t="shared" si="304"/>
        <v>0</v>
      </c>
      <c r="M2801" s="5">
        <v>0</v>
      </c>
      <c r="N2801" s="5">
        <v>9.5416666666666607</v>
      </c>
      <c r="O2801" s="96"/>
      <c r="P2801" s="5">
        <v>1368.44166666666</v>
      </c>
      <c r="R2801" s="99">
        <v>25.982999999999997</v>
      </c>
      <c r="S2801" s="99">
        <v>18.106000000000002</v>
      </c>
      <c r="T2801" s="30">
        <f t="shared" si="301"/>
        <v>127.68333333332657</v>
      </c>
      <c r="U2801" s="21">
        <f t="shared" si="305"/>
        <v>2.7065624999999955E-5</v>
      </c>
      <c r="V2801" s="21">
        <f t="shared" si="306"/>
        <v>0</v>
      </c>
      <c r="W2801" s="21">
        <f t="shared" si="307"/>
        <v>0</v>
      </c>
    </row>
    <row r="2802" spans="1:23">
      <c r="A2802" s="2">
        <f t="shared" si="302"/>
        <v>45474</v>
      </c>
      <c r="B2802" s="3">
        <f t="shared" si="303"/>
        <v>45502</v>
      </c>
      <c r="C2802" s="7">
        <v>45502.333333333336</v>
      </c>
      <c r="D2802" s="7">
        <v>45502.375</v>
      </c>
      <c r="E2802" s="5">
        <v>89</v>
      </c>
      <c r="F2802" s="5">
        <v>1583.35</v>
      </c>
      <c r="G2802" s="5">
        <v>50.008333333333297</v>
      </c>
      <c r="H2802" s="34" cm="1">
        <f t="array" ref="H2802">SUMPRODUCT(('ESB Networks Summary'!$C$5:$C$17384=Data!D2802)*('ESB Networks Summary'!$E$5:$E$17384))*1000*2-SUMPRODUCT(('ESB Networks Summary'!$C$5:$C$17384=Data!D2802)*('ESB Networks Summary'!$F$5:$F$17384))*1000*2</f>
        <v>8</v>
      </c>
      <c r="I2802" s="5">
        <v>13.9</v>
      </c>
      <c r="J2802" s="5">
        <v>0</v>
      </c>
      <c r="K2802" s="17">
        <v>1</v>
      </c>
      <c r="L2802" s="52">
        <f t="shared" si="304"/>
        <v>0</v>
      </c>
      <c r="M2802" s="5">
        <v>0</v>
      </c>
      <c r="N2802" s="5">
        <v>357.683333333333</v>
      </c>
      <c r="O2802" s="96"/>
      <c r="P2802" s="5">
        <v>2184.13333333333</v>
      </c>
      <c r="R2802" s="99">
        <v>24.565999999999999</v>
      </c>
      <c r="S2802" s="99">
        <v>16.689</v>
      </c>
      <c r="T2802" s="30">
        <f t="shared" si="301"/>
        <v>293.10833333333039</v>
      </c>
      <c r="U2802" s="21">
        <f t="shared" si="305"/>
        <v>6.1425235833333291E-3</v>
      </c>
      <c r="V2802" s="21">
        <f t="shared" si="306"/>
        <v>0</v>
      </c>
      <c r="W2802" s="21">
        <f t="shared" si="307"/>
        <v>0</v>
      </c>
    </row>
    <row r="2803" spans="1:23">
      <c r="A2803" s="2">
        <f t="shared" si="302"/>
        <v>45474</v>
      </c>
      <c r="B2803" s="3">
        <f t="shared" si="303"/>
        <v>45502</v>
      </c>
      <c r="C2803" s="7">
        <v>45502.354166666664</v>
      </c>
      <c r="D2803" s="7">
        <v>45502.395833333336</v>
      </c>
      <c r="E2803" s="5">
        <v>89.0416666666666</v>
      </c>
      <c r="F2803" s="5">
        <v>1981.1499999999901</v>
      </c>
      <c r="G2803" s="5">
        <v>-9.5250000000000004</v>
      </c>
      <c r="H2803" s="34" cm="1">
        <f t="array" ref="H2803">SUMPRODUCT(('ESB Networks Summary'!$C$5:$C$17384=Data!D2803)*('ESB Networks Summary'!$E$5:$E$17384))*1000*2-SUMPRODUCT(('ESB Networks Summary'!$C$5:$C$17384=Data!D2803)*('ESB Networks Summary'!$F$5:$F$17384))*1000*2</f>
        <v>-8</v>
      </c>
      <c r="I2803" s="5">
        <v>91.55</v>
      </c>
      <c r="J2803" s="5">
        <v>0</v>
      </c>
      <c r="K2803" s="17">
        <v>1</v>
      </c>
      <c r="L2803" s="52">
        <f t="shared" si="304"/>
        <v>0</v>
      </c>
      <c r="M2803" s="5">
        <v>0</v>
      </c>
      <c r="N2803" s="5">
        <v>510.92500000000001</v>
      </c>
      <c r="O2803" s="96"/>
      <c r="P2803" s="5">
        <v>2491.86666666666</v>
      </c>
      <c r="R2803" s="99">
        <v>24.565999999999999</v>
      </c>
      <c r="S2803" s="99">
        <v>16.689</v>
      </c>
      <c r="T2803" s="30">
        <f t="shared" si="301"/>
        <v>-9.7333333333301653</v>
      </c>
      <c r="U2803" s="21">
        <f t="shared" si="305"/>
        <v>0</v>
      </c>
      <c r="V2803" s="21">
        <f t="shared" si="306"/>
        <v>-7.94813625E-4</v>
      </c>
      <c r="W2803" s="21">
        <f t="shared" si="307"/>
        <v>0</v>
      </c>
    </row>
    <row r="2804" spans="1:23">
      <c r="A2804" s="2">
        <f t="shared" si="302"/>
        <v>45474</v>
      </c>
      <c r="B2804" s="3">
        <f t="shared" si="303"/>
        <v>45502</v>
      </c>
      <c r="C2804" s="7">
        <v>45502.375</v>
      </c>
      <c r="D2804" s="7">
        <v>45502.416666666664</v>
      </c>
      <c r="E2804" s="5">
        <v>93.3</v>
      </c>
      <c r="F2804" s="5">
        <v>1804.36666666666</v>
      </c>
      <c r="G2804" s="5">
        <v>-9.1</v>
      </c>
      <c r="H2804" s="34" cm="1">
        <f t="array" ref="H2804">SUMPRODUCT(('ESB Networks Summary'!$C$5:$C$17384=Data!D2804)*('ESB Networks Summary'!$E$5:$E$17384))*1000*2-SUMPRODUCT(('ESB Networks Summary'!$C$5:$C$17384=Data!D2804)*('ESB Networks Summary'!$F$5:$F$17384))*1000*2</f>
        <v>-10</v>
      </c>
      <c r="I2804" s="5">
        <v>339.56666666666598</v>
      </c>
      <c r="J2804" s="5">
        <v>0</v>
      </c>
      <c r="K2804" s="17">
        <v>1</v>
      </c>
      <c r="L2804" s="52">
        <f t="shared" si="304"/>
        <v>0</v>
      </c>
      <c r="M2804" s="5">
        <v>0</v>
      </c>
      <c r="N2804" s="5">
        <v>461.3</v>
      </c>
      <c r="O2804" s="96"/>
      <c r="P2804" s="5">
        <v>2545.9</v>
      </c>
      <c r="R2804" s="99">
        <v>22.033000000000001</v>
      </c>
      <c r="S2804" s="99">
        <v>14.156000000000001</v>
      </c>
      <c r="T2804" s="30">
        <f t="shared" si="301"/>
        <v>271.13333333334003</v>
      </c>
      <c r="U2804" s="21">
        <f t="shared" si="305"/>
        <v>0</v>
      </c>
      <c r="V2804" s="21">
        <f t="shared" si="306"/>
        <v>-6.4409800000000007E-4</v>
      </c>
      <c r="W2804" s="21">
        <f t="shared" si="307"/>
        <v>0</v>
      </c>
    </row>
    <row r="2805" spans="1:23">
      <c r="A2805" s="2">
        <f t="shared" si="302"/>
        <v>45474</v>
      </c>
      <c r="B2805" s="3">
        <f t="shared" si="303"/>
        <v>45502</v>
      </c>
      <c r="C2805" s="7">
        <v>45502.395833333336</v>
      </c>
      <c r="D2805" s="7">
        <v>45502.4375</v>
      </c>
      <c r="E2805" s="5">
        <v>99.766666666666595</v>
      </c>
      <c r="F2805" s="5">
        <v>-250.141666666666</v>
      </c>
      <c r="G2805" s="5">
        <v>-32.933333333333302</v>
      </c>
      <c r="H2805" s="34" cm="1">
        <f t="array" ref="H2805">SUMPRODUCT(('ESB Networks Summary'!$C$5:$C$17384=Data!D2805)*('ESB Networks Summary'!$E$5:$E$17384))*1000*2-SUMPRODUCT(('ESB Networks Summary'!$C$5:$C$17384=Data!D2805)*('ESB Networks Summary'!$F$5:$F$17384))*1000*2</f>
        <v>-14</v>
      </c>
      <c r="I2805" s="5">
        <v>101.791666666666</v>
      </c>
      <c r="J2805" s="5">
        <v>0</v>
      </c>
      <c r="K2805" s="17">
        <v>1</v>
      </c>
      <c r="L2805" s="52">
        <f t="shared" si="304"/>
        <v>0</v>
      </c>
      <c r="M2805" s="5">
        <v>0</v>
      </c>
      <c r="N2805" s="5">
        <v>2070.1916666666598</v>
      </c>
      <c r="O2805" s="96"/>
      <c r="P2805" s="5">
        <v>1936.0916666666601</v>
      </c>
      <c r="R2805" s="99">
        <v>22.033000000000001</v>
      </c>
      <c r="S2805" s="99">
        <v>14.156000000000001</v>
      </c>
      <c r="T2805" s="30">
        <f t="shared" si="301"/>
        <v>83.108333333332922</v>
      </c>
      <c r="U2805" s="21">
        <f t="shared" si="305"/>
        <v>0</v>
      </c>
      <c r="V2805" s="21">
        <f t="shared" si="306"/>
        <v>-2.331021333333331E-3</v>
      </c>
      <c r="W2805" s="21">
        <f t="shared" si="307"/>
        <v>0</v>
      </c>
    </row>
    <row r="2806" spans="1:23">
      <c r="A2806" s="2">
        <f t="shared" si="302"/>
        <v>45474</v>
      </c>
      <c r="B2806" s="3">
        <f t="shared" si="303"/>
        <v>45502</v>
      </c>
      <c r="C2806" s="7">
        <v>45502.416666666664</v>
      </c>
      <c r="D2806" s="7">
        <v>45502.458333333336</v>
      </c>
      <c r="E2806" s="5">
        <v>99.6</v>
      </c>
      <c r="F2806" s="5">
        <v>320.8</v>
      </c>
      <c r="G2806" s="5">
        <v>-41.75</v>
      </c>
      <c r="H2806" s="34" cm="1">
        <f t="array" ref="H2806">SUMPRODUCT(('ESB Networks Summary'!$C$5:$C$17384=Data!D2806)*('ESB Networks Summary'!$E$5:$E$17384))*1000*2-SUMPRODUCT(('ESB Networks Summary'!$C$5:$C$17384=Data!D2806)*('ESB Networks Summary'!$F$5:$F$17384))*1000*2</f>
        <v>-32</v>
      </c>
      <c r="I2806" s="5">
        <v>337.65</v>
      </c>
      <c r="J2806" s="5">
        <v>0</v>
      </c>
      <c r="K2806" s="17">
        <v>1</v>
      </c>
      <c r="L2806" s="52">
        <f t="shared" si="304"/>
        <v>0</v>
      </c>
      <c r="M2806" s="5">
        <v>0</v>
      </c>
      <c r="N2806" s="5">
        <v>433.7</v>
      </c>
      <c r="O2806" s="96"/>
      <c r="P2806" s="5">
        <v>934.89166666666597</v>
      </c>
      <c r="R2806" s="99">
        <v>21.295999999999999</v>
      </c>
      <c r="S2806" s="99">
        <v>13.419</v>
      </c>
      <c r="T2806" s="30">
        <f t="shared" si="301"/>
        <v>138.64166666666597</v>
      </c>
      <c r="U2806" s="21">
        <f t="shared" si="305"/>
        <v>0</v>
      </c>
      <c r="V2806" s="21">
        <f t="shared" si="306"/>
        <v>-2.8012162500000003E-3</v>
      </c>
      <c r="W2806" s="21">
        <f t="shared" si="307"/>
        <v>0</v>
      </c>
    </row>
    <row r="2807" spans="1:23">
      <c r="A2807" s="2">
        <f t="shared" si="302"/>
        <v>45474</v>
      </c>
      <c r="B2807" s="3">
        <f t="shared" si="303"/>
        <v>45502</v>
      </c>
      <c r="C2807" s="7">
        <v>45502.4375</v>
      </c>
      <c r="D2807" s="7">
        <v>45502.479166666664</v>
      </c>
      <c r="E2807" s="5">
        <v>100</v>
      </c>
      <c r="F2807" s="5">
        <v>-5</v>
      </c>
      <c r="G2807" s="5">
        <v>-55.225000000000001</v>
      </c>
      <c r="H2807" s="34" cm="1">
        <f t="array" ref="H2807">SUMPRODUCT(('ESB Networks Summary'!$C$5:$C$17384=Data!D2807)*('ESB Networks Summary'!$E$5:$E$17384))*1000*2-SUMPRODUCT(('ESB Networks Summary'!$C$5:$C$17384=Data!D2807)*('ESB Networks Summary'!$F$5:$F$17384))*1000*2</f>
        <v>-44</v>
      </c>
      <c r="I2807" s="5">
        <v>265.00833333333298</v>
      </c>
      <c r="J2807" s="5">
        <v>0</v>
      </c>
      <c r="K2807" s="17">
        <v>1</v>
      </c>
      <c r="L2807" s="52">
        <f t="shared" si="304"/>
        <v>0</v>
      </c>
      <c r="M2807" s="5">
        <v>0</v>
      </c>
      <c r="N2807" s="5">
        <v>628.72500000000002</v>
      </c>
      <c r="O2807" s="96"/>
      <c r="P2807" s="5">
        <v>731.44166666666604</v>
      </c>
      <c r="R2807" s="99">
        <v>21.295999999999999</v>
      </c>
      <c r="S2807" s="99">
        <v>13.419</v>
      </c>
      <c r="T2807" s="30">
        <f t="shared" si="301"/>
        <v>52.491666666665992</v>
      </c>
      <c r="U2807" s="21">
        <f t="shared" si="305"/>
        <v>0</v>
      </c>
      <c r="V2807" s="21">
        <f t="shared" si="306"/>
        <v>-3.7053213750000004E-3</v>
      </c>
      <c r="W2807" s="21">
        <f t="shared" si="307"/>
        <v>0</v>
      </c>
    </row>
    <row r="2808" spans="1:23">
      <c r="A2808" s="2">
        <f t="shared" si="302"/>
        <v>45474</v>
      </c>
      <c r="B2808" s="3">
        <f t="shared" si="303"/>
        <v>45502</v>
      </c>
      <c r="C2808" s="7">
        <v>45502.458333333336</v>
      </c>
      <c r="D2808" s="7">
        <v>45502.5</v>
      </c>
      <c r="E2808" s="5">
        <v>100</v>
      </c>
      <c r="F2808" s="5">
        <v>-4.5833333333333304</v>
      </c>
      <c r="G2808" s="5">
        <v>-52.216666666666598</v>
      </c>
      <c r="H2808" s="34" cm="1">
        <f t="array" ref="H2808">SUMPRODUCT(('ESB Networks Summary'!$C$5:$C$17384=Data!D2808)*('ESB Networks Summary'!$E$5:$E$17384))*1000*2-SUMPRODUCT(('ESB Networks Summary'!$C$5:$C$17384=Data!D2808)*('ESB Networks Summary'!$F$5:$F$17384))*1000*2</f>
        <v>-48</v>
      </c>
      <c r="I2808" s="5">
        <v>282.55</v>
      </c>
      <c r="J2808" s="5">
        <v>0</v>
      </c>
      <c r="K2808" s="17">
        <v>1</v>
      </c>
      <c r="L2808" s="52">
        <f t="shared" si="304"/>
        <v>0</v>
      </c>
      <c r="M2808" s="5">
        <v>0</v>
      </c>
      <c r="N2808" s="5">
        <v>717.11666666666599</v>
      </c>
      <c r="O2808" s="96"/>
      <c r="P2808" s="5">
        <v>728.16666666666595</v>
      </c>
      <c r="R2808" s="99">
        <v>20.961000000000002</v>
      </c>
      <c r="S2808" s="99">
        <v>13.083000000000002</v>
      </c>
      <c r="T2808" s="30">
        <f t="shared" si="301"/>
        <v>-36.5833333333333</v>
      </c>
      <c r="U2808" s="21">
        <f t="shared" si="305"/>
        <v>0</v>
      </c>
      <c r="V2808" s="21">
        <f t="shared" si="306"/>
        <v>-3.4157532499999961E-3</v>
      </c>
      <c r="W2808" s="21">
        <f t="shared" si="307"/>
        <v>0</v>
      </c>
    </row>
    <row r="2809" spans="1:23">
      <c r="A2809" s="2">
        <f t="shared" si="302"/>
        <v>45474</v>
      </c>
      <c r="B2809" s="3">
        <f t="shared" si="303"/>
        <v>45502</v>
      </c>
      <c r="C2809" s="7">
        <v>45502.479166666664</v>
      </c>
      <c r="D2809" s="7">
        <v>45502.520833333336</v>
      </c>
      <c r="E2809" s="5">
        <v>100</v>
      </c>
      <c r="F2809" s="5">
        <v>-2.0833333333333299</v>
      </c>
      <c r="G2809" s="5">
        <v>-788.32499999999902</v>
      </c>
      <c r="H2809" s="34" cm="1">
        <f t="array" ref="H2809">SUMPRODUCT(('ESB Networks Summary'!$C$5:$C$17384=Data!D2809)*('ESB Networks Summary'!$E$5:$E$17384))*1000*2-SUMPRODUCT(('ESB Networks Summary'!$C$5:$C$17384=Data!D2809)*('ESB Networks Summary'!$F$5:$F$17384))*1000*2</f>
        <v>-1924</v>
      </c>
      <c r="I2809" s="5">
        <v>1507.63333333333</v>
      </c>
      <c r="J2809" s="5">
        <v>0</v>
      </c>
      <c r="K2809" s="17">
        <v>1</v>
      </c>
      <c r="L2809" s="52">
        <f t="shared" si="304"/>
        <v>0</v>
      </c>
      <c r="M2809" s="5">
        <v>0</v>
      </c>
      <c r="N2809" s="5">
        <v>1994.2666666666601</v>
      </c>
      <c r="P2809" s="5">
        <v>3492.6083333333299</v>
      </c>
      <c r="R2809" s="99">
        <v>20.961000000000002</v>
      </c>
      <c r="S2809" s="99">
        <v>13.083000000000002</v>
      </c>
      <c r="T2809" s="30">
        <f t="shared" si="301"/>
        <v>712.10000000000434</v>
      </c>
      <c r="U2809" s="21">
        <f t="shared" si="305"/>
        <v>0</v>
      </c>
      <c r="V2809" s="21">
        <f t="shared" si="306"/>
        <v>-5.1568279874999942E-2</v>
      </c>
      <c r="W2809" s="21">
        <f t="shared" si="307"/>
        <v>0</v>
      </c>
    </row>
    <row r="2810" spans="1:23">
      <c r="A2810" s="2">
        <f t="shared" si="302"/>
        <v>45474</v>
      </c>
      <c r="B2810" s="3">
        <f t="shared" si="303"/>
        <v>45502</v>
      </c>
      <c r="C2810" s="7">
        <v>45502.5</v>
      </c>
      <c r="D2810" s="7">
        <v>45502.541666666664</v>
      </c>
      <c r="E2810" s="5">
        <v>100</v>
      </c>
      <c r="F2810" s="5">
        <v>-4.25</v>
      </c>
      <c r="G2810" s="5">
        <v>-4175.1166666666604</v>
      </c>
      <c r="H2810" s="34" cm="1">
        <f t="array" ref="H2810">SUMPRODUCT(('ESB Networks Summary'!$C$5:$C$17384=Data!D2810)*('ESB Networks Summary'!$E$5:$E$17384))*1000*2-SUMPRODUCT(('ESB Networks Summary'!$C$5:$C$17384=Data!D2810)*('ESB Networks Summary'!$F$5:$F$17384))*1000*2</f>
        <v>-3692</v>
      </c>
      <c r="I2810" s="5">
        <v>342.166666666666</v>
      </c>
      <c r="J2810" s="5">
        <v>0</v>
      </c>
      <c r="K2810" s="17">
        <v>1</v>
      </c>
      <c r="L2810" s="52">
        <f t="shared" si="304"/>
        <v>0</v>
      </c>
      <c r="M2810" s="5">
        <v>0</v>
      </c>
      <c r="N2810" s="5">
        <v>1234.49166666666</v>
      </c>
      <c r="O2810" s="96"/>
      <c r="P2810" s="5">
        <v>5157.7416666666604</v>
      </c>
      <c r="R2810" s="99">
        <v>20.562999999999999</v>
      </c>
      <c r="S2810" s="99">
        <v>12.684999999999999</v>
      </c>
      <c r="T2810" s="30">
        <f t="shared" si="301"/>
        <v>-247.61666666665997</v>
      </c>
      <c r="U2810" s="21">
        <f t="shared" si="305"/>
        <v>0</v>
      </c>
      <c r="V2810" s="21">
        <f t="shared" si="306"/>
        <v>-0.2648067745833329</v>
      </c>
      <c r="W2810" s="21">
        <f t="shared" si="307"/>
        <v>0</v>
      </c>
    </row>
    <row r="2811" spans="1:23">
      <c r="A2811" s="2">
        <f t="shared" si="302"/>
        <v>45474</v>
      </c>
      <c r="B2811" s="3">
        <f t="shared" si="303"/>
        <v>45502</v>
      </c>
      <c r="C2811" s="7">
        <v>45502.520833333336</v>
      </c>
      <c r="D2811" s="7">
        <v>45502.5625</v>
      </c>
      <c r="E2811" s="5">
        <v>100</v>
      </c>
      <c r="F2811" s="5">
        <v>-64.55</v>
      </c>
      <c r="G2811" s="5">
        <v>-2274.6833333333302</v>
      </c>
      <c r="H2811" s="34" cm="1">
        <f t="array" ref="H2811">SUMPRODUCT(('ESB Networks Summary'!$C$5:$C$17384=Data!D2811)*('ESB Networks Summary'!$E$5:$E$17384))*1000*2-SUMPRODUCT(('ESB Networks Summary'!$C$5:$C$17384=Data!D2811)*('ESB Networks Summary'!$F$5:$F$17384))*1000*2</f>
        <v>-2210</v>
      </c>
      <c r="I2811" s="5">
        <v>436.7</v>
      </c>
      <c r="J2811" s="5">
        <v>0</v>
      </c>
      <c r="K2811" s="17">
        <v>1</v>
      </c>
      <c r="L2811" s="52">
        <f t="shared" si="304"/>
        <v>0</v>
      </c>
      <c r="M2811" s="5">
        <v>0</v>
      </c>
      <c r="N2811" s="5">
        <v>1108.0999999999999</v>
      </c>
      <c r="O2811" s="96"/>
      <c r="P2811" s="5">
        <v>3656.0499999999902</v>
      </c>
      <c r="R2811" s="99">
        <v>20.562999999999999</v>
      </c>
      <c r="S2811" s="99">
        <v>12.684999999999999</v>
      </c>
      <c r="T2811" s="30">
        <f t="shared" si="301"/>
        <v>337.81666666666007</v>
      </c>
      <c r="U2811" s="21">
        <f t="shared" si="305"/>
        <v>0</v>
      </c>
      <c r="V2811" s="21">
        <f t="shared" si="306"/>
        <v>-0.14427179041666646</v>
      </c>
      <c r="W2811" s="21">
        <f t="shared" si="307"/>
        <v>0</v>
      </c>
    </row>
    <row r="2812" spans="1:23">
      <c r="A2812" s="2">
        <f t="shared" si="302"/>
        <v>45474</v>
      </c>
      <c r="B2812" s="3">
        <f t="shared" si="303"/>
        <v>45502</v>
      </c>
      <c r="C2812" s="7">
        <v>45502.541666666664</v>
      </c>
      <c r="D2812" s="7">
        <v>45502.583333333336</v>
      </c>
      <c r="E2812" s="5">
        <v>100</v>
      </c>
      <c r="F2812" s="5">
        <v>-120.466666666666</v>
      </c>
      <c r="G2812" s="5">
        <v>-1389.7833333333299</v>
      </c>
      <c r="H2812" s="34" cm="1">
        <f t="array" ref="H2812">SUMPRODUCT(('ESB Networks Summary'!$C$5:$C$17384=Data!D2812)*('ESB Networks Summary'!$E$5:$E$17384))*1000*2-SUMPRODUCT(('ESB Networks Summary'!$C$5:$C$17384=Data!D2812)*('ESB Networks Summary'!$F$5:$F$17384))*1000*2</f>
        <v>-1664</v>
      </c>
      <c r="I2812" s="5">
        <v>658.17499999999995</v>
      </c>
      <c r="J2812" s="5">
        <v>0</v>
      </c>
      <c r="K2812" s="17">
        <v>1</v>
      </c>
      <c r="L2812" s="52">
        <f t="shared" si="304"/>
        <v>0</v>
      </c>
      <c r="M2812" s="5">
        <v>0</v>
      </c>
      <c r="N2812" s="5">
        <v>2155.6</v>
      </c>
      <c r="O2812" s="96"/>
      <c r="P2812" s="5">
        <v>3447.4749999999999</v>
      </c>
      <c r="R2812" s="99">
        <v>20.463000000000001</v>
      </c>
      <c r="S2812" s="99">
        <v>12.584999999999999</v>
      </c>
      <c r="T2812" s="30">
        <f t="shared" si="301"/>
        <v>22.558333333336336</v>
      </c>
      <c r="U2812" s="21">
        <f t="shared" si="305"/>
        <v>0</v>
      </c>
      <c r="V2812" s="21">
        <f t="shared" si="306"/>
        <v>-8.7452116249999767E-2</v>
      </c>
      <c r="W2812" s="21">
        <f t="shared" si="307"/>
        <v>0</v>
      </c>
    </row>
    <row r="2813" spans="1:23">
      <c r="A2813" s="2">
        <f t="shared" si="302"/>
        <v>45474</v>
      </c>
      <c r="B2813" s="3">
        <f t="shared" si="303"/>
        <v>45502</v>
      </c>
      <c r="C2813" s="7">
        <v>45502.5625</v>
      </c>
      <c r="D2813" s="7">
        <v>45502.604166666664</v>
      </c>
      <c r="E2813" s="5">
        <v>100</v>
      </c>
      <c r="F2813" s="5">
        <v>0</v>
      </c>
      <c r="G2813" s="5">
        <v>-3327.63888888888</v>
      </c>
      <c r="H2813" s="34" cm="1">
        <f t="array" ref="H2813">SUMPRODUCT(('ESB Networks Summary'!$C$5:$C$17384=Data!D2813)*('ESB Networks Summary'!$E$5:$E$17384))*1000*2-SUMPRODUCT(('ESB Networks Summary'!$C$5:$C$17384=Data!D2813)*('ESB Networks Summary'!$F$5:$F$17384))*1000*2</f>
        <v>-3198</v>
      </c>
      <c r="I2813" s="5">
        <v>307.63333333333298</v>
      </c>
      <c r="J2813" s="5">
        <v>0</v>
      </c>
      <c r="K2813" s="17">
        <v>1</v>
      </c>
      <c r="L2813" s="52">
        <f t="shared" si="304"/>
        <v>0</v>
      </c>
      <c r="M2813" s="5">
        <v>0</v>
      </c>
      <c r="N2813" s="5">
        <v>841.23611111111097</v>
      </c>
      <c r="O2813" s="96"/>
      <c r="P2813" s="5">
        <v>4118.3999999999996</v>
      </c>
      <c r="R2813" s="99">
        <v>20.463000000000001</v>
      </c>
      <c r="S2813" s="99">
        <v>12.584999999999999</v>
      </c>
      <c r="T2813" s="30">
        <f t="shared" si="301"/>
        <v>-50.474999999991383</v>
      </c>
      <c r="U2813" s="21">
        <f t="shared" si="305"/>
        <v>0</v>
      </c>
      <c r="V2813" s="21">
        <f t="shared" si="306"/>
        <v>-0.20939167708333276</v>
      </c>
      <c r="W2813" s="21">
        <f t="shared" si="307"/>
        <v>0</v>
      </c>
    </row>
    <row r="2814" spans="1:23">
      <c r="A2814" s="2">
        <f t="shared" si="302"/>
        <v>45474</v>
      </c>
      <c r="B2814" s="3">
        <f t="shared" si="303"/>
        <v>45502</v>
      </c>
      <c r="C2814" s="7">
        <v>45502.583333333336</v>
      </c>
      <c r="D2814" s="7">
        <v>45502.625</v>
      </c>
      <c r="E2814" s="5">
        <v>100</v>
      </c>
      <c r="F2814" s="5">
        <v>0</v>
      </c>
      <c r="G2814" s="5">
        <v>-1757.7333333333299</v>
      </c>
      <c r="H2814" s="34" cm="1">
        <f t="array" ref="H2814">SUMPRODUCT(('ESB Networks Summary'!$C$5:$C$17384=Data!D2814)*('ESB Networks Summary'!$E$5:$E$17384))*1000*2-SUMPRODUCT(('ESB Networks Summary'!$C$5:$C$17384=Data!D2814)*('ESB Networks Summary'!$F$5:$F$17384))*1000*2</f>
        <v>-1828</v>
      </c>
      <c r="I2814" s="5">
        <v>330.86666666666599</v>
      </c>
      <c r="J2814" s="5">
        <v>0</v>
      </c>
      <c r="K2814" s="17">
        <v>1</v>
      </c>
      <c r="L2814" s="52">
        <f t="shared" si="304"/>
        <v>0</v>
      </c>
      <c r="M2814" s="5">
        <v>0</v>
      </c>
      <c r="N2814" s="5">
        <v>814.17499999999995</v>
      </c>
      <c r="O2814" s="96"/>
      <c r="P2814" s="5">
        <v>2622.4694444444399</v>
      </c>
      <c r="R2814" s="99">
        <v>20.565999999999999</v>
      </c>
      <c r="S2814" s="99">
        <v>12.687999999999999</v>
      </c>
      <c r="T2814" s="30">
        <f t="shared" si="301"/>
        <v>50.561111111109994</v>
      </c>
      <c r="U2814" s="21">
        <f t="shared" si="305"/>
        <v>0</v>
      </c>
      <c r="V2814" s="21">
        <f t="shared" si="306"/>
        <v>-0.11151060266666646</v>
      </c>
      <c r="W2814" s="21">
        <f t="shared" si="307"/>
        <v>0</v>
      </c>
    </row>
    <row r="2815" spans="1:23">
      <c r="A2815" s="2">
        <f t="shared" si="302"/>
        <v>45474</v>
      </c>
      <c r="B2815" s="3">
        <f t="shared" si="303"/>
        <v>45502</v>
      </c>
      <c r="C2815" s="7">
        <v>45502.604166666664</v>
      </c>
      <c r="D2815" s="7">
        <v>45502.645833333336</v>
      </c>
      <c r="E2815" s="5">
        <v>99.6</v>
      </c>
      <c r="F2815" s="5">
        <v>0</v>
      </c>
      <c r="G2815" s="5">
        <v>-3039.32</v>
      </c>
      <c r="H2815" s="34" cm="1">
        <f t="array" ref="H2815">SUMPRODUCT(('ESB Networks Summary'!$C$5:$C$17384=Data!D2815)*('ESB Networks Summary'!$E$5:$E$17384))*1000*2-SUMPRODUCT(('ESB Networks Summary'!$C$5:$C$17384=Data!D2815)*('ESB Networks Summary'!$F$5:$F$17384))*1000*2</f>
        <v>-2960</v>
      </c>
      <c r="I2815" s="5">
        <v>0</v>
      </c>
      <c r="J2815" s="5">
        <v>0</v>
      </c>
      <c r="K2815" s="17">
        <v>1</v>
      </c>
      <c r="L2815" s="52">
        <f t="shared" si="304"/>
        <v>0</v>
      </c>
      <c r="M2815" s="5">
        <v>0</v>
      </c>
      <c r="N2815" s="5">
        <v>472.76</v>
      </c>
      <c r="O2815" s="96"/>
      <c r="P2815" s="5">
        <v>3643.3199999999902</v>
      </c>
      <c r="R2815" s="99">
        <v>20.565999999999999</v>
      </c>
      <c r="S2815" s="99">
        <v>12.687999999999999</v>
      </c>
      <c r="T2815" s="30">
        <f t="shared" si="301"/>
        <v>131.23999999999</v>
      </c>
      <c r="U2815" s="21">
        <f t="shared" si="305"/>
        <v>0</v>
      </c>
      <c r="V2815" s="21">
        <f t="shared" si="306"/>
        <v>-0.19281446079999998</v>
      </c>
      <c r="W2815" s="21">
        <f t="shared" si="307"/>
        <v>0</v>
      </c>
    </row>
    <row r="2816" spans="1:23">
      <c r="A2816" s="2">
        <f t="shared" si="302"/>
        <v>45474</v>
      </c>
      <c r="B2816" s="3">
        <f t="shared" si="303"/>
        <v>45502</v>
      </c>
      <c r="C2816" s="7">
        <v>45502.625</v>
      </c>
      <c r="D2816" s="7">
        <v>45502.666666666664</v>
      </c>
      <c r="E2816" s="5">
        <v>99</v>
      </c>
      <c r="F2816" s="5">
        <v>0</v>
      </c>
      <c r="G2816" s="5">
        <v>-2141.6666666666601</v>
      </c>
      <c r="H2816" s="34" cm="1">
        <f t="array" ref="H2816">SUMPRODUCT(('ESB Networks Summary'!$C$5:$C$17384=Data!D2816)*('ESB Networks Summary'!$E$5:$E$17384))*1000*2-SUMPRODUCT(('ESB Networks Summary'!$C$5:$C$17384=Data!D2816)*('ESB Networks Summary'!$F$5:$F$17384))*1000*2</f>
        <v>-2124</v>
      </c>
      <c r="I2816" s="5">
        <v>0</v>
      </c>
      <c r="J2816" s="5">
        <v>0</v>
      </c>
      <c r="K2816" s="17">
        <v>1</v>
      </c>
      <c r="L2816" s="52">
        <f t="shared" si="304"/>
        <v>0</v>
      </c>
      <c r="M2816" s="5">
        <v>0</v>
      </c>
      <c r="N2816" s="5">
        <v>381</v>
      </c>
      <c r="O2816" s="96"/>
      <c r="P2816" s="5">
        <v>2656.6666666666601</v>
      </c>
      <c r="R2816" s="99">
        <v>21.427</v>
      </c>
      <c r="S2816" s="99">
        <v>13.55</v>
      </c>
      <c r="T2816" s="30">
        <f t="shared" si="301"/>
        <v>134</v>
      </c>
      <c r="U2816" s="21">
        <f t="shared" si="305"/>
        <v>0</v>
      </c>
      <c r="V2816" s="21">
        <f t="shared" si="306"/>
        <v>-0.14509791666666622</v>
      </c>
      <c r="W2816" s="21">
        <f t="shared" si="307"/>
        <v>0</v>
      </c>
    </row>
    <row r="2817" spans="1:23">
      <c r="A2817" s="2">
        <f t="shared" si="302"/>
        <v>45474</v>
      </c>
      <c r="B2817" s="3">
        <f t="shared" si="303"/>
        <v>45502</v>
      </c>
      <c r="C2817" s="7">
        <v>45502.645833333336</v>
      </c>
      <c r="D2817" s="7">
        <v>45502.6875</v>
      </c>
      <c r="E2817" s="5">
        <v>99</v>
      </c>
      <c r="F2817" s="5">
        <v>237.333333333333</v>
      </c>
      <c r="G2817" s="5">
        <v>-2455.4333333333302</v>
      </c>
      <c r="H2817" s="34" cm="1">
        <f t="array" ref="H2817">SUMPRODUCT(('ESB Networks Summary'!$C$5:$C$17384=Data!D2817)*('ESB Networks Summary'!$E$5:$E$17384))*1000*2-SUMPRODUCT(('ESB Networks Summary'!$C$5:$C$17384=Data!D2817)*('ESB Networks Summary'!$F$5:$F$17384))*1000*2</f>
        <v>-2486</v>
      </c>
      <c r="I2817" s="5">
        <v>606.54166666666595</v>
      </c>
      <c r="J2817" s="5">
        <v>0</v>
      </c>
      <c r="K2817" s="17">
        <v>1</v>
      </c>
      <c r="L2817" s="52">
        <f t="shared" si="304"/>
        <v>0</v>
      </c>
      <c r="M2817" s="5">
        <v>0</v>
      </c>
      <c r="N2817" s="5">
        <v>856.59166666666601</v>
      </c>
      <c r="O2817" s="96"/>
      <c r="P2817" s="5">
        <v>3559.8083333333302</v>
      </c>
      <c r="R2817" s="99">
        <v>21.427</v>
      </c>
      <c r="S2817" s="99">
        <v>13.55</v>
      </c>
      <c r="T2817" s="30">
        <f t="shared" si="301"/>
        <v>10.450000000000983</v>
      </c>
      <c r="U2817" s="21">
        <f t="shared" si="305"/>
        <v>0</v>
      </c>
      <c r="V2817" s="21">
        <f t="shared" si="306"/>
        <v>-0.16635560833333313</v>
      </c>
      <c r="W2817" s="21">
        <f t="shared" si="307"/>
        <v>0</v>
      </c>
    </row>
    <row r="2818" spans="1:23">
      <c r="A2818" s="2">
        <f t="shared" si="302"/>
        <v>45474</v>
      </c>
      <c r="B2818" s="3">
        <f t="shared" si="303"/>
        <v>45502</v>
      </c>
      <c r="C2818" s="7">
        <v>45502.666666666664</v>
      </c>
      <c r="D2818" s="7">
        <v>45502.708333333336</v>
      </c>
      <c r="E2818" s="5">
        <v>99.625</v>
      </c>
      <c r="F2818" s="5">
        <v>269.52499999999998</v>
      </c>
      <c r="G2818" s="5">
        <v>-2391.0916666666599</v>
      </c>
      <c r="H2818" s="34" cm="1">
        <f t="array" ref="H2818">SUMPRODUCT(('ESB Networks Summary'!$C$5:$C$17384=Data!D2818)*('ESB Networks Summary'!$E$5:$E$17384))*1000*2-SUMPRODUCT(('ESB Networks Summary'!$C$5:$C$17384=Data!D2818)*('ESB Networks Summary'!$F$5:$F$17384))*1000*2</f>
        <v>-2450</v>
      </c>
      <c r="I2818" s="5">
        <v>0</v>
      </c>
      <c r="J2818" s="5">
        <v>0</v>
      </c>
      <c r="K2818" s="17">
        <v>1</v>
      </c>
      <c r="L2818" s="52">
        <f t="shared" si="304"/>
        <v>0</v>
      </c>
      <c r="M2818" s="5">
        <v>0</v>
      </c>
      <c r="N2818" s="5">
        <v>222.22499999999999</v>
      </c>
      <c r="O2818" s="96"/>
      <c r="P2818" s="5">
        <v>3031.6083333333299</v>
      </c>
      <c r="R2818" s="99">
        <v>25.362000000000002</v>
      </c>
      <c r="S2818" s="99">
        <v>17.015999999999998</v>
      </c>
      <c r="T2818" s="30">
        <f t="shared" ref="T2818:T2881" si="308">P2818+G2818-N2818-F2818</f>
        <v>148.76666666667006</v>
      </c>
      <c r="U2818" s="21">
        <f t="shared" si="305"/>
        <v>0</v>
      </c>
      <c r="V2818" s="21">
        <f t="shared" si="306"/>
        <v>-0.20343407899999943</v>
      </c>
      <c r="W2818" s="21">
        <f t="shared" si="307"/>
        <v>0</v>
      </c>
    </row>
    <row r="2819" spans="1:23">
      <c r="A2819" s="2">
        <f t="shared" ref="A2819:A2882" si="309">DATE(YEAR(C2819),MONTH(C2819),1)</f>
        <v>45474</v>
      </c>
      <c r="B2819" s="3">
        <f t="shared" ref="B2819:B2882" si="310">DATE(YEAR(C2819),MONTH(C2819),DAY(C2819))</f>
        <v>45502</v>
      </c>
      <c r="C2819" s="7">
        <v>45502.6875</v>
      </c>
      <c r="D2819" s="7">
        <v>45502.729166666664</v>
      </c>
      <c r="E2819" s="5">
        <v>100</v>
      </c>
      <c r="F2819" s="5">
        <v>-4.6666666666666599</v>
      </c>
      <c r="G2819" s="5">
        <v>-2926.2166666666599</v>
      </c>
      <c r="H2819" s="34" cm="1">
        <f t="array" ref="H2819">SUMPRODUCT(('ESB Networks Summary'!$C$5:$C$17384=Data!D2819)*('ESB Networks Summary'!$E$5:$E$17384))*1000*2-SUMPRODUCT(('ESB Networks Summary'!$C$5:$C$17384=Data!D2819)*('ESB Networks Summary'!$F$5:$F$17384))*1000*2</f>
        <v>-2914</v>
      </c>
      <c r="I2819" s="5">
        <v>0</v>
      </c>
      <c r="J2819" s="5">
        <v>0</v>
      </c>
      <c r="K2819" s="17">
        <v>1</v>
      </c>
      <c r="L2819" s="52">
        <f t="shared" ref="L2819:L2882" si="311">IF(AND(K2819=2,K2818&lt;2),1,0)</f>
        <v>0</v>
      </c>
      <c r="M2819" s="5">
        <v>0</v>
      </c>
      <c r="N2819" s="5">
        <v>209.10833333333301</v>
      </c>
      <c r="O2819" s="96"/>
      <c r="P2819" s="5">
        <v>3205.13055555555</v>
      </c>
      <c r="R2819" s="99">
        <v>25.362000000000002</v>
      </c>
      <c r="S2819" s="99">
        <v>17.015999999999998</v>
      </c>
      <c r="T2819" s="30">
        <f t="shared" si="308"/>
        <v>74.472222222223792</v>
      </c>
      <c r="U2819" s="21">
        <f t="shared" ref="U2819:U2882" si="312">IF(G2819&gt;0, G2819/1000*R2819/2,0)/100</f>
        <v>0</v>
      </c>
      <c r="V2819" s="21">
        <f t="shared" ref="V2819:V2882" si="313">IF(G2819&lt;0, G2819/1000*S2819/2,0)/100</f>
        <v>-0.24896251399999941</v>
      </c>
      <c r="W2819" s="21">
        <f t="shared" ref="W2819:W2882" si="314">IF(J2819&gt;P2819,J2819/1000/2*R2819/100,0)</f>
        <v>0</v>
      </c>
    </row>
    <row r="2820" spans="1:23">
      <c r="A2820" s="2">
        <f t="shared" si="309"/>
        <v>45474</v>
      </c>
      <c r="B2820" s="3">
        <f t="shared" si="310"/>
        <v>45502</v>
      </c>
      <c r="C2820" s="7">
        <v>45502.708333333336</v>
      </c>
      <c r="D2820" s="7">
        <v>45502.75</v>
      </c>
      <c r="E2820" s="5">
        <v>100</v>
      </c>
      <c r="F2820" s="5">
        <v>-5</v>
      </c>
      <c r="G2820" s="5">
        <v>-2537.6416666666601</v>
      </c>
      <c r="H2820" s="34" cm="1">
        <f t="array" ref="H2820">SUMPRODUCT(('ESB Networks Summary'!$C$5:$C$17384=Data!D2820)*('ESB Networks Summary'!$E$5:$E$17384))*1000*2-SUMPRODUCT(('ESB Networks Summary'!$C$5:$C$17384=Data!D2820)*('ESB Networks Summary'!$F$5:$F$17384))*1000*2</f>
        <v>-2512</v>
      </c>
      <c r="I2820" s="5">
        <v>358.61666666666599</v>
      </c>
      <c r="J2820" s="5">
        <v>0</v>
      </c>
      <c r="K2820" s="17">
        <v>1</v>
      </c>
      <c r="L2820" s="52">
        <f t="shared" si="311"/>
        <v>0</v>
      </c>
      <c r="M2820" s="5">
        <v>0</v>
      </c>
      <c r="N2820" s="5">
        <v>475.83333333333297</v>
      </c>
      <c r="O2820" s="96"/>
      <c r="P2820" s="5">
        <v>3111.88333333333</v>
      </c>
      <c r="R2820" s="99">
        <v>27.76</v>
      </c>
      <c r="S2820" s="99">
        <v>19.413999999999998</v>
      </c>
      <c r="T2820" s="30">
        <f t="shared" si="308"/>
        <v>103.408333333337</v>
      </c>
      <c r="U2820" s="21">
        <f t="shared" si="312"/>
        <v>0</v>
      </c>
      <c r="V2820" s="21">
        <f t="shared" si="313"/>
        <v>-0.24632887658333263</v>
      </c>
      <c r="W2820" s="21">
        <f t="shared" si="314"/>
        <v>0</v>
      </c>
    </row>
    <row r="2821" spans="1:23">
      <c r="A2821" s="2">
        <f t="shared" si="309"/>
        <v>45474</v>
      </c>
      <c r="B2821" s="3">
        <f t="shared" si="310"/>
        <v>45502</v>
      </c>
      <c r="C2821" s="7">
        <v>45502.729166666664</v>
      </c>
      <c r="D2821" s="7">
        <v>45502.770833333336</v>
      </c>
      <c r="E2821" s="5">
        <v>100</v>
      </c>
      <c r="F2821" s="5">
        <v>-93.625</v>
      </c>
      <c r="G2821" s="5">
        <v>-1554.6499999999901</v>
      </c>
      <c r="H2821" s="34" cm="1">
        <f t="array" ref="H2821">SUMPRODUCT(('ESB Networks Summary'!$C$5:$C$17384=Data!D2821)*('ESB Networks Summary'!$E$5:$E$17384))*1000*2-SUMPRODUCT(('ESB Networks Summary'!$C$5:$C$17384=Data!D2821)*('ESB Networks Summary'!$F$5:$F$17384))*1000*2</f>
        <v>-1428</v>
      </c>
      <c r="I2821" s="5">
        <v>0</v>
      </c>
      <c r="J2821" s="5">
        <v>0</v>
      </c>
      <c r="K2821" s="17">
        <v>1</v>
      </c>
      <c r="L2821" s="52">
        <f t="shared" si="311"/>
        <v>0</v>
      </c>
      <c r="M2821" s="5">
        <v>0</v>
      </c>
      <c r="N2821" s="5">
        <v>1090.00833333333</v>
      </c>
      <c r="O2821" s="96"/>
      <c r="P2821" s="5">
        <v>2788.9583333333298</v>
      </c>
      <c r="R2821" s="99">
        <v>27.76</v>
      </c>
      <c r="S2821" s="99">
        <v>19.413999999999998</v>
      </c>
      <c r="T2821" s="30">
        <f t="shared" si="308"/>
        <v>237.92500000000973</v>
      </c>
      <c r="U2821" s="21">
        <f t="shared" si="312"/>
        <v>0</v>
      </c>
      <c r="V2821" s="21">
        <f t="shared" si="313"/>
        <v>-0.15090987549999901</v>
      </c>
      <c r="W2821" s="21">
        <f t="shared" si="314"/>
        <v>0</v>
      </c>
    </row>
    <row r="2822" spans="1:23">
      <c r="A2822" s="2">
        <f t="shared" si="309"/>
        <v>45474</v>
      </c>
      <c r="B2822" s="3">
        <f t="shared" si="310"/>
        <v>45502</v>
      </c>
      <c r="C2822" s="7">
        <v>45502.75</v>
      </c>
      <c r="D2822" s="7">
        <v>45502.791666666664</v>
      </c>
      <c r="E2822" s="5">
        <v>99.6</v>
      </c>
      <c r="F2822" s="5">
        <v>200.013888888888</v>
      </c>
      <c r="G2822" s="5">
        <v>-639.68611111111102</v>
      </c>
      <c r="H2822" s="34" cm="1">
        <f t="array" ref="H2822">SUMPRODUCT(('ESB Networks Summary'!$C$5:$C$17384=Data!D2822)*('ESB Networks Summary'!$E$5:$E$17384))*1000*2-SUMPRODUCT(('ESB Networks Summary'!$C$5:$C$17384=Data!D2822)*('ESB Networks Summary'!$F$5:$F$17384))*1000*2</f>
        <v>-562</v>
      </c>
      <c r="I2822" s="5">
        <v>250.166666666666</v>
      </c>
      <c r="J2822" s="5">
        <v>0</v>
      </c>
      <c r="K2822" s="17">
        <v>1</v>
      </c>
      <c r="L2822" s="52">
        <f t="shared" si="311"/>
        <v>0</v>
      </c>
      <c r="M2822" s="5">
        <v>0</v>
      </c>
      <c r="N2822" s="5">
        <v>1303.5222222222201</v>
      </c>
      <c r="O2822" s="96"/>
      <c r="P2822" s="5">
        <v>2265.9361111111102</v>
      </c>
      <c r="R2822" s="99">
        <v>27.119</v>
      </c>
      <c r="S2822" s="99">
        <v>19.241999999999997</v>
      </c>
      <c r="T2822" s="30">
        <f t="shared" si="308"/>
        <v>122.71388888889101</v>
      </c>
      <c r="U2822" s="21">
        <f t="shared" si="312"/>
        <v>0</v>
      </c>
      <c r="V2822" s="21">
        <f t="shared" si="313"/>
        <v>-6.1544200749999993E-2</v>
      </c>
      <c r="W2822" s="21">
        <f t="shared" si="314"/>
        <v>0</v>
      </c>
    </row>
    <row r="2823" spans="1:23">
      <c r="A2823" s="2">
        <f t="shared" si="309"/>
        <v>45474</v>
      </c>
      <c r="B2823" s="3">
        <f t="shared" si="310"/>
        <v>45502</v>
      </c>
      <c r="C2823" s="7">
        <v>45502.770833333336</v>
      </c>
      <c r="D2823" s="7">
        <v>45502.8125</v>
      </c>
      <c r="E2823" s="5">
        <v>99.433333333333294</v>
      </c>
      <c r="F2823" s="5">
        <v>13.1166666666666</v>
      </c>
      <c r="G2823" s="5">
        <v>-236.09166666666599</v>
      </c>
      <c r="H2823" s="34" cm="1">
        <f t="array" ref="H2823">SUMPRODUCT(('ESB Networks Summary'!$C$5:$C$17384=Data!D2823)*('ESB Networks Summary'!$E$5:$E$17384))*1000*2-SUMPRODUCT(('ESB Networks Summary'!$C$5:$C$17384=Data!D2823)*('ESB Networks Summary'!$F$5:$F$17384))*1000*2</f>
        <v>-186</v>
      </c>
      <c r="I2823" s="5">
        <v>0</v>
      </c>
      <c r="J2823" s="5">
        <v>0</v>
      </c>
      <c r="K2823" s="17">
        <v>1</v>
      </c>
      <c r="L2823" s="52">
        <f t="shared" si="311"/>
        <v>0</v>
      </c>
      <c r="M2823" s="5">
        <v>0</v>
      </c>
      <c r="N2823" s="5">
        <v>1413.875</v>
      </c>
      <c r="O2823" s="96"/>
      <c r="P2823" s="5">
        <v>1662.61666666666</v>
      </c>
      <c r="R2823" s="99">
        <v>27.119</v>
      </c>
      <c r="S2823" s="99">
        <v>19.241999999999997</v>
      </c>
      <c r="T2823" s="30">
        <f t="shared" si="308"/>
        <v>-0.46666666667264778</v>
      </c>
      <c r="U2823" s="21">
        <f t="shared" si="312"/>
        <v>0</v>
      </c>
      <c r="V2823" s="21">
        <f t="shared" si="313"/>
        <v>-2.271437924999993E-2</v>
      </c>
      <c r="W2823" s="21">
        <f t="shared" si="314"/>
        <v>0</v>
      </c>
    </row>
    <row r="2824" spans="1:23">
      <c r="A2824" s="2">
        <f t="shared" si="309"/>
        <v>45474</v>
      </c>
      <c r="B2824" s="3">
        <f t="shared" si="310"/>
        <v>45502</v>
      </c>
      <c r="C2824" s="7">
        <v>45502.791666666664</v>
      </c>
      <c r="D2824" s="7">
        <v>45502.833333333336</v>
      </c>
      <c r="E2824" s="5">
        <v>100</v>
      </c>
      <c r="F2824" s="5">
        <v>-5</v>
      </c>
      <c r="G2824" s="5">
        <v>-53.3333333333333</v>
      </c>
      <c r="H2824" s="34" cm="1">
        <f t="array" ref="H2824">SUMPRODUCT(('ESB Networks Summary'!$C$5:$C$17384=Data!D2824)*('ESB Networks Summary'!$E$5:$E$17384))*1000*2-SUMPRODUCT(('ESB Networks Summary'!$C$5:$C$17384=Data!D2824)*('ESB Networks Summary'!$F$5:$F$17384))*1000*2</f>
        <v>-42</v>
      </c>
      <c r="I2824" s="5">
        <v>224.041666666666</v>
      </c>
      <c r="J2824" s="5">
        <v>0</v>
      </c>
      <c r="K2824" s="17">
        <v>1</v>
      </c>
      <c r="L2824" s="52">
        <f t="shared" si="311"/>
        <v>0</v>
      </c>
      <c r="M2824" s="5">
        <v>0</v>
      </c>
      <c r="N2824" s="5">
        <v>389.69166666666598</v>
      </c>
      <c r="O2824" s="96"/>
      <c r="P2824" s="5">
        <v>533.06666666666604</v>
      </c>
      <c r="R2824" s="99">
        <v>27.248000000000001</v>
      </c>
      <c r="S2824" s="99">
        <v>19.369999999999997</v>
      </c>
      <c r="T2824" s="30">
        <f t="shared" si="308"/>
        <v>95.041666666666742</v>
      </c>
      <c r="U2824" s="21">
        <f t="shared" si="312"/>
        <v>0</v>
      </c>
      <c r="V2824" s="21">
        <f t="shared" si="313"/>
        <v>-5.1653333333333299E-3</v>
      </c>
      <c r="W2824" s="21">
        <f t="shared" si="314"/>
        <v>0</v>
      </c>
    </row>
    <row r="2825" spans="1:23">
      <c r="A2825" s="2">
        <f t="shared" si="309"/>
        <v>45474</v>
      </c>
      <c r="B2825" s="3">
        <f t="shared" si="310"/>
        <v>45502</v>
      </c>
      <c r="C2825" s="7">
        <v>45502.8125</v>
      </c>
      <c r="D2825" s="7">
        <v>45502.854166666664</v>
      </c>
      <c r="E2825" s="5">
        <v>100</v>
      </c>
      <c r="F2825" s="5">
        <v>-37.466666666666598</v>
      </c>
      <c r="G2825" s="5">
        <v>-18.022222222222201</v>
      </c>
      <c r="H2825" s="34" cm="1">
        <f t="array" ref="H2825">SUMPRODUCT(('ESB Networks Summary'!$C$5:$C$17384=Data!D2825)*('ESB Networks Summary'!$E$5:$E$17384))*1000*2-SUMPRODUCT(('ESB Networks Summary'!$C$5:$C$17384=Data!D2825)*('ESB Networks Summary'!$F$5:$F$17384))*1000*2</f>
        <v>-14</v>
      </c>
      <c r="I2825" s="5">
        <v>9.1666666666666607</v>
      </c>
      <c r="J2825" s="5">
        <v>0</v>
      </c>
      <c r="K2825" s="17">
        <v>1</v>
      </c>
      <c r="L2825" s="52">
        <f t="shared" si="311"/>
        <v>0</v>
      </c>
      <c r="M2825" s="5">
        <v>0</v>
      </c>
      <c r="N2825" s="5">
        <v>122.188888888888</v>
      </c>
      <c r="O2825" s="96"/>
      <c r="P2825" s="5">
        <v>202.64444444444399</v>
      </c>
      <c r="R2825" s="99">
        <v>27.248000000000001</v>
      </c>
      <c r="S2825" s="99">
        <v>19.369999999999997</v>
      </c>
      <c r="T2825" s="30">
        <f t="shared" si="308"/>
        <v>99.900000000000375</v>
      </c>
      <c r="U2825" s="21">
        <f t="shared" si="312"/>
        <v>0</v>
      </c>
      <c r="V2825" s="21">
        <f t="shared" si="313"/>
        <v>-1.74545222222222E-3</v>
      </c>
      <c r="W2825" s="21">
        <f t="shared" si="314"/>
        <v>0</v>
      </c>
    </row>
    <row r="2826" spans="1:23">
      <c r="A2826" s="2">
        <f t="shared" si="309"/>
        <v>45474</v>
      </c>
      <c r="B2826" s="3">
        <f t="shared" si="310"/>
        <v>45502</v>
      </c>
      <c r="C2826" s="7">
        <v>45502.833333333336</v>
      </c>
      <c r="D2826" s="7">
        <v>45502.875</v>
      </c>
      <c r="E2826" s="5">
        <v>99.766666666666595</v>
      </c>
      <c r="F2826" s="5">
        <v>-231.57499999999999</v>
      </c>
      <c r="G2826" s="5">
        <v>-2.24166666666666</v>
      </c>
      <c r="H2826" s="34" cm="1">
        <f t="array" ref="H2826">SUMPRODUCT(('ESB Networks Summary'!$C$5:$C$17384=Data!D2826)*('ESB Networks Summary'!$E$5:$E$17384))*1000*2-SUMPRODUCT(('ESB Networks Summary'!$C$5:$C$17384=Data!D2826)*('ESB Networks Summary'!$F$5:$F$17384))*1000*2</f>
        <v>4</v>
      </c>
      <c r="I2826" s="5">
        <v>0</v>
      </c>
      <c r="J2826" s="5">
        <v>0</v>
      </c>
      <c r="K2826" s="17">
        <v>1</v>
      </c>
      <c r="L2826" s="52">
        <f t="shared" si="311"/>
        <v>0</v>
      </c>
      <c r="M2826" s="5">
        <v>0</v>
      </c>
      <c r="N2826" s="5">
        <v>119.325</v>
      </c>
      <c r="O2826" s="96"/>
      <c r="P2826" s="5">
        <v>46.366666666666603</v>
      </c>
      <c r="R2826" s="99">
        <v>27.836000000000002</v>
      </c>
      <c r="S2826" s="99">
        <v>19.959</v>
      </c>
      <c r="T2826" s="30">
        <f t="shared" si="308"/>
        <v>156.37499999999994</v>
      </c>
      <c r="U2826" s="21">
        <f t="shared" si="312"/>
        <v>0</v>
      </c>
      <c r="V2826" s="21">
        <f t="shared" si="313"/>
        <v>-2.2370712499999936E-4</v>
      </c>
      <c r="W2826" s="21">
        <f t="shared" si="314"/>
        <v>0</v>
      </c>
    </row>
    <row r="2827" spans="1:23">
      <c r="A2827" s="2">
        <f t="shared" si="309"/>
        <v>45474</v>
      </c>
      <c r="B2827" s="3">
        <f t="shared" si="310"/>
        <v>45502</v>
      </c>
      <c r="C2827" s="7">
        <v>45502.854166666664</v>
      </c>
      <c r="D2827" s="7">
        <v>45502.895833333336</v>
      </c>
      <c r="E2827" s="5">
        <v>99</v>
      </c>
      <c r="F2827" s="5">
        <v>-250.058333333333</v>
      </c>
      <c r="G2827" s="5">
        <v>-0.92499999999999905</v>
      </c>
      <c r="H2827" s="34" cm="1">
        <f t="array" ref="H2827">SUMPRODUCT(('ESB Networks Summary'!$C$5:$C$17384=Data!D2827)*('ESB Networks Summary'!$E$5:$E$17384))*1000*2-SUMPRODUCT(('ESB Networks Summary'!$C$5:$C$17384=Data!D2827)*('ESB Networks Summary'!$F$5:$F$17384))*1000*2</f>
        <v>2</v>
      </c>
      <c r="I2827" s="5">
        <v>0</v>
      </c>
      <c r="J2827" s="5">
        <v>0</v>
      </c>
      <c r="K2827" s="17">
        <v>1</v>
      </c>
      <c r="L2827" s="52">
        <f t="shared" si="311"/>
        <v>0</v>
      </c>
      <c r="M2827" s="5">
        <v>0</v>
      </c>
      <c r="N2827" s="5">
        <v>101.216666666666</v>
      </c>
      <c r="O2827" s="96"/>
      <c r="P2827" s="5">
        <v>29.15</v>
      </c>
      <c r="R2827" s="99">
        <v>27.836000000000002</v>
      </c>
      <c r="S2827" s="99">
        <v>19.959</v>
      </c>
      <c r="T2827" s="30">
        <f t="shared" si="308"/>
        <v>177.066666666667</v>
      </c>
      <c r="U2827" s="21">
        <f t="shared" si="312"/>
        <v>0</v>
      </c>
      <c r="V2827" s="21">
        <f t="shared" si="313"/>
        <v>-9.23103749999999E-5</v>
      </c>
      <c r="W2827" s="21">
        <f t="shared" si="314"/>
        <v>0</v>
      </c>
    </row>
    <row r="2828" spans="1:23">
      <c r="A2828" s="2">
        <f t="shared" si="309"/>
        <v>45474</v>
      </c>
      <c r="B2828" s="3">
        <f t="shared" si="310"/>
        <v>45502</v>
      </c>
      <c r="C2828" s="7">
        <v>45502.875</v>
      </c>
      <c r="D2828" s="7">
        <v>45502.916666666664</v>
      </c>
      <c r="E2828" s="5">
        <v>98.466666666666598</v>
      </c>
      <c r="F2828" s="5">
        <v>-250.833333333333</v>
      </c>
      <c r="G2828" s="5">
        <v>-1.13333333333333</v>
      </c>
      <c r="H2828" s="34" cm="1">
        <f t="array" ref="H2828">SUMPRODUCT(('ESB Networks Summary'!$C$5:$C$17384=Data!D2828)*('ESB Networks Summary'!$E$5:$E$17384))*1000*2-SUMPRODUCT(('ESB Networks Summary'!$C$5:$C$17384=Data!D2828)*('ESB Networks Summary'!$F$5:$F$17384))*1000*2</f>
        <v>4</v>
      </c>
      <c r="I2828" s="5">
        <v>0</v>
      </c>
      <c r="J2828" s="5">
        <v>0</v>
      </c>
      <c r="K2828" s="17">
        <v>1</v>
      </c>
      <c r="L2828" s="52">
        <f t="shared" si="311"/>
        <v>0</v>
      </c>
      <c r="M2828" s="5">
        <v>0</v>
      </c>
      <c r="N2828" s="5">
        <v>96.366666666666603</v>
      </c>
      <c r="O2828" s="96"/>
      <c r="P2828" s="5">
        <v>9.8333333333333304</v>
      </c>
      <c r="R2828" s="99">
        <v>28.882999999999999</v>
      </c>
      <c r="S2828" s="99">
        <v>21.005000000000003</v>
      </c>
      <c r="T2828" s="30">
        <f t="shared" si="308"/>
        <v>163.1666666666664</v>
      </c>
      <c r="U2828" s="21">
        <f t="shared" si="312"/>
        <v>0</v>
      </c>
      <c r="V2828" s="21">
        <f t="shared" si="313"/>
        <v>-1.1902833333333299E-4</v>
      </c>
      <c r="W2828" s="21">
        <f t="shared" si="314"/>
        <v>0</v>
      </c>
    </row>
    <row r="2829" spans="1:23">
      <c r="A2829" s="2">
        <f t="shared" si="309"/>
        <v>45474</v>
      </c>
      <c r="B2829" s="3">
        <f t="shared" si="310"/>
        <v>45502</v>
      </c>
      <c r="C2829" s="7">
        <v>45502.895833333336</v>
      </c>
      <c r="D2829" s="7">
        <v>45502.9375</v>
      </c>
      <c r="E2829" s="5">
        <v>98</v>
      </c>
      <c r="F2829" s="5">
        <v>-216.666666666666</v>
      </c>
      <c r="G2829" s="5">
        <v>-0.875</v>
      </c>
      <c r="H2829" s="34" cm="1">
        <f t="array" ref="H2829">SUMPRODUCT(('ESB Networks Summary'!$C$5:$C$17384=Data!D2829)*('ESB Networks Summary'!$E$5:$E$17384))*1000*2-SUMPRODUCT(('ESB Networks Summary'!$C$5:$C$17384=Data!D2829)*('ESB Networks Summary'!$F$5:$F$17384))*1000*2</f>
        <v>2</v>
      </c>
      <c r="I2829" s="5">
        <v>0</v>
      </c>
      <c r="J2829" s="5">
        <v>0</v>
      </c>
      <c r="K2829" s="17">
        <v>1</v>
      </c>
      <c r="L2829" s="52">
        <f t="shared" si="311"/>
        <v>0</v>
      </c>
      <c r="M2829" s="5">
        <v>0</v>
      </c>
      <c r="N2829" s="5">
        <v>57.2083333333333</v>
      </c>
      <c r="O2829" s="96"/>
      <c r="P2829" s="5">
        <v>0.41666666666666602</v>
      </c>
      <c r="R2829" s="99">
        <v>28.882999999999999</v>
      </c>
      <c r="S2829" s="99">
        <v>21.005000000000003</v>
      </c>
      <c r="T2829" s="30">
        <f t="shared" si="308"/>
        <v>158.99999999999937</v>
      </c>
      <c r="U2829" s="21">
        <f t="shared" si="312"/>
        <v>0</v>
      </c>
      <c r="V2829" s="21">
        <f t="shared" si="313"/>
        <v>-9.1896875000000016E-5</v>
      </c>
      <c r="W2829" s="21">
        <f t="shared" si="314"/>
        <v>0</v>
      </c>
    </row>
    <row r="2830" spans="1:23">
      <c r="A2830" s="2">
        <f t="shared" si="309"/>
        <v>45474</v>
      </c>
      <c r="B2830" s="3">
        <f t="shared" si="310"/>
        <v>45502</v>
      </c>
      <c r="C2830" s="7">
        <v>45502.916666666664</v>
      </c>
      <c r="D2830" s="7">
        <v>45502.958333333336</v>
      </c>
      <c r="E2830" s="5">
        <v>97.3</v>
      </c>
      <c r="F2830" s="5">
        <v>-226.208333333333</v>
      </c>
      <c r="G2830" s="5">
        <v>-0.86666666666666603</v>
      </c>
      <c r="H2830" s="34" cm="1">
        <f t="array" ref="H2830">SUMPRODUCT(('ESB Networks Summary'!$C$5:$C$17384=Data!D2830)*('ESB Networks Summary'!$E$5:$E$17384))*1000*2-SUMPRODUCT(('ESB Networks Summary'!$C$5:$C$17384=Data!D2830)*('ESB Networks Summary'!$F$5:$F$17384))*1000*2</f>
        <v>4</v>
      </c>
      <c r="I2830" s="5">
        <v>0</v>
      </c>
      <c r="J2830" s="5">
        <v>0</v>
      </c>
      <c r="K2830" s="17">
        <v>1</v>
      </c>
      <c r="L2830" s="52">
        <f t="shared" si="311"/>
        <v>0</v>
      </c>
      <c r="M2830" s="5">
        <v>0</v>
      </c>
      <c r="N2830" s="5">
        <v>57.783333333333303</v>
      </c>
      <c r="O2830" s="96"/>
      <c r="P2830" s="5">
        <v>0</v>
      </c>
      <c r="R2830" s="99">
        <v>19.166999999999998</v>
      </c>
      <c r="S2830" s="99">
        <v>16.172999999999998</v>
      </c>
      <c r="T2830" s="30">
        <f t="shared" si="308"/>
        <v>167.55833333333302</v>
      </c>
      <c r="U2830" s="21">
        <f t="shared" si="312"/>
        <v>0</v>
      </c>
      <c r="V2830" s="21">
        <f t="shared" si="313"/>
        <v>-7.0082999999999932E-5</v>
      </c>
      <c r="W2830" s="21">
        <f t="shared" si="314"/>
        <v>0</v>
      </c>
    </row>
    <row r="2831" spans="1:23">
      <c r="A2831" s="2">
        <f t="shared" si="309"/>
        <v>45474</v>
      </c>
      <c r="B2831" s="3">
        <f t="shared" si="310"/>
        <v>45502</v>
      </c>
      <c r="C2831" s="7">
        <v>45502.9375</v>
      </c>
      <c r="D2831" s="7">
        <v>45502.979166666664</v>
      </c>
      <c r="E2831" s="5">
        <v>97</v>
      </c>
      <c r="F2831" s="5">
        <v>-181</v>
      </c>
      <c r="G2831" s="5">
        <v>0.17</v>
      </c>
      <c r="H2831" s="34" cm="1">
        <f t="array" ref="H2831">SUMPRODUCT(('ESB Networks Summary'!$C$5:$C$17384=Data!D2831)*('ESB Networks Summary'!$E$5:$E$17384))*1000*2-SUMPRODUCT(('ESB Networks Summary'!$C$5:$C$17384=Data!D2831)*('ESB Networks Summary'!$F$5:$F$17384))*1000*2</f>
        <v>4</v>
      </c>
      <c r="I2831" s="5">
        <v>0</v>
      </c>
      <c r="J2831" s="5">
        <v>0</v>
      </c>
      <c r="K2831" s="17">
        <v>1</v>
      </c>
      <c r="L2831" s="52">
        <f t="shared" si="311"/>
        <v>0</v>
      </c>
      <c r="M2831" s="5">
        <v>0</v>
      </c>
      <c r="N2831" s="5">
        <v>71.44</v>
      </c>
      <c r="O2831" s="96"/>
      <c r="P2831" s="5">
        <v>0</v>
      </c>
      <c r="R2831" s="99">
        <v>19.166999999999998</v>
      </c>
      <c r="S2831" s="99">
        <v>16.172999999999998</v>
      </c>
      <c r="T2831" s="30">
        <f t="shared" si="308"/>
        <v>109.73</v>
      </c>
      <c r="U2831" s="21">
        <f t="shared" si="312"/>
        <v>1.6291949999999999E-5</v>
      </c>
      <c r="V2831" s="21">
        <f t="shared" si="313"/>
        <v>0</v>
      </c>
      <c r="W2831" s="21">
        <f t="shared" si="314"/>
        <v>0</v>
      </c>
    </row>
    <row r="2832" spans="1:23">
      <c r="A2832" s="2">
        <f t="shared" si="309"/>
        <v>45474</v>
      </c>
      <c r="B2832" s="3">
        <f t="shared" si="310"/>
        <v>45502</v>
      </c>
      <c r="C2832" s="7">
        <v>45502.958333333336</v>
      </c>
      <c r="D2832" s="7">
        <v>45503</v>
      </c>
      <c r="E2832" s="5">
        <v>96.066666666666606</v>
      </c>
      <c r="F2832" s="5">
        <v>-182.958333333333</v>
      </c>
      <c r="G2832" s="5">
        <v>-4.1666666666666602E-2</v>
      </c>
      <c r="H2832" s="34" cm="1">
        <f t="array" ref="H2832">SUMPRODUCT(('ESB Networks Summary'!$C$5:$C$17384=Data!D2832)*('ESB Networks Summary'!$E$5:$E$17384))*1000*2-SUMPRODUCT(('ESB Networks Summary'!$C$5:$C$17384=Data!D2832)*('ESB Networks Summary'!$F$5:$F$17384))*1000*2</f>
        <v>4</v>
      </c>
      <c r="I2832" s="5">
        <v>0</v>
      </c>
      <c r="J2832" s="5">
        <v>0</v>
      </c>
      <c r="K2832" s="17">
        <v>1</v>
      </c>
      <c r="L2832" s="52">
        <f t="shared" si="311"/>
        <v>0</v>
      </c>
      <c r="M2832" s="5">
        <v>0</v>
      </c>
      <c r="N2832" s="5">
        <v>27.1666666666666</v>
      </c>
      <c r="O2832" s="96"/>
      <c r="P2832" s="5">
        <v>0</v>
      </c>
      <c r="R2832" s="99">
        <v>16.661999999999999</v>
      </c>
      <c r="S2832" s="99">
        <v>13.668000000000001</v>
      </c>
      <c r="T2832" s="30">
        <f t="shared" si="308"/>
        <v>155.74999999999974</v>
      </c>
      <c r="U2832" s="21">
        <f t="shared" si="312"/>
        <v>0</v>
      </c>
      <c r="V2832" s="21">
        <f t="shared" si="313"/>
        <v>-2.8474999999999956E-6</v>
      </c>
      <c r="W2832" s="21">
        <f t="shared" si="314"/>
        <v>0</v>
      </c>
    </row>
    <row r="2833" spans="1:23">
      <c r="A2833" s="2">
        <f t="shared" si="309"/>
        <v>45474</v>
      </c>
      <c r="B2833" s="3">
        <f t="shared" si="310"/>
        <v>45502</v>
      </c>
      <c r="C2833" s="7">
        <v>45502.979166666664</v>
      </c>
      <c r="D2833" s="7">
        <v>45503.020833333336</v>
      </c>
      <c r="E2833" s="5">
        <v>96</v>
      </c>
      <c r="F2833" s="5">
        <v>-192.416666666666</v>
      </c>
      <c r="G2833" s="5">
        <v>0.45</v>
      </c>
      <c r="H2833" s="34" cm="1">
        <f t="array" ref="H2833">SUMPRODUCT(('ESB Networks Summary'!$C$5:$C$17384=Data!D2833)*('ESB Networks Summary'!$E$5:$E$17384))*1000*2-SUMPRODUCT(('ESB Networks Summary'!$C$5:$C$17384=Data!D2833)*('ESB Networks Summary'!$F$5:$F$17384))*1000*2</f>
        <v>2</v>
      </c>
      <c r="I2833" s="5">
        <v>0</v>
      </c>
      <c r="J2833" s="5">
        <v>0</v>
      </c>
      <c r="K2833" s="17">
        <v>1</v>
      </c>
      <c r="L2833" s="52">
        <f t="shared" si="311"/>
        <v>0</v>
      </c>
      <c r="M2833" s="5">
        <v>0</v>
      </c>
      <c r="N2833" s="5">
        <v>8.5333333333333297</v>
      </c>
      <c r="O2833" s="96"/>
      <c r="P2833" s="5">
        <v>0</v>
      </c>
      <c r="R2833" s="99">
        <v>16.661999999999999</v>
      </c>
      <c r="S2833" s="99">
        <v>13.668000000000001</v>
      </c>
      <c r="T2833" s="30">
        <f t="shared" si="308"/>
        <v>184.33333333333266</v>
      </c>
      <c r="U2833" s="21">
        <f t="shared" si="312"/>
        <v>3.7489499999999994E-5</v>
      </c>
      <c r="V2833" s="21">
        <f t="shared" si="313"/>
        <v>0</v>
      </c>
      <c r="W2833" s="21">
        <f t="shared" si="314"/>
        <v>0</v>
      </c>
    </row>
    <row r="2834" spans="1:23">
      <c r="A2834" s="2">
        <f t="shared" si="309"/>
        <v>45474</v>
      </c>
      <c r="B2834" s="3">
        <f t="shared" si="310"/>
        <v>45503</v>
      </c>
      <c r="C2834" s="7">
        <v>45503</v>
      </c>
      <c r="D2834" s="7">
        <v>45503.041666666664</v>
      </c>
      <c r="E2834" s="5">
        <v>95.3333333333333</v>
      </c>
      <c r="F2834" s="5">
        <v>-175.25</v>
      </c>
      <c r="G2834" s="5">
        <v>-7.49999999999999E-2</v>
      </c>
      <c r="H2834" s="34" cm="1">
        <f t="array" ref="H2834">SUMPRODUCT(('ESB Networks Summary'!$C$5:$C$17384=Data!D2834)*('ESB Networks Summary'!$E$5:$E$17384))*1000*2-SUMPRODUCT(('ESB Networks Summary'!$C$5:$C$17384=Data!D2834)*('ESB Networks Summary'!$F$5:$F$17384))*1000*2</f>
        <v>4</v>
      </c>
      <c r="I2834" s="5">
        <v>0</v>
      </c>
      <c r="J2834" s="5">
        <v>0</v>
      </c>
      <c r="K2834" s="17">
        <v>1</v>
      </c>
      <c r="L2834" s="52">
        <f t="shared" si="311"/>
        <v>0</v>
      </c>
      <c r="M2834" s="5">
        <v>0</v>
      </c>
      <c r="N2834" s="5">
        <v>16.1666666666666</v>
      </c>
      <c r="O2834" s="96"/>
      <c r="P2834" s="5">
        <v>0</v>
      </c>
      <c r="R2834" s="99">
        <v>15.363999999999999</v>
      </c>
      <c r="S2834" s="99">
        <v>12.370999999999999</v>
      </c>
      <c r="T2834" s="30">
        <f t="shared" si="308"/>
        <v>159.00833333333341</v>
      </c>
      <c r="U2834" s="21">
        <f t="shared" si="312"/>
        <v>0</v>
      </c>
      <c r="V2834" s="21">
        <f t="shared" si="313"/>
        <v>-4.6391249999999935E-6</v>
      </c>
      <c r="W2834" s="21">
        <f t="shared" si="314"/>
        <v>0</v>
      </c>
    </row>
    <row r="2835" spans="1:23">
      <c r="A2835" s="2">
        <f t="shared" si="309"/>
        <v>45474</v>
      </c>
      <c r="B2835" s="3">
        <f t="shared" si="310"/>
        <v>45503</v>
      </c>
      <c r="C2835" s="7">
        <v>45503.020833333336</v>
      </c>
      <c r="D2835" s="7">
        <v>45503.0625</v>
      </c>
      <c r="E2835" s="5">
        <v>95</v>
      </c>
      <c r="F2835" s="5">
        <v>-177.333333333333</v>
      </c>
      <c r="G2835" s="5">
        <v>0.82499999999999996</v>
      </c>
      <c r="H2835" s="34" cm="1">
        <f t="array" ref="H2835">SUMPRODUCT(('ESB Networks Summary'!$C$5:$C$17384=Data!D2835)*('ESB Networks Summary'!$E$5:$E$17384))*1000*2-SUMPRODUCT(('ESB Networks Summary'!$C$5:$C$17384=Data!D2835)*('ESB Networks Summary'!$F$5:$F$17384))*1000*2</f>
        <v>2</v>
      </c>
      <c r="I2835" s="5">
        <v>0</v>
      </c>
      <c r="J2835" s="5">
        <v>0</v>
      </c>
      <c r="K2835" s="17">
        <v>1</v>
      </c>
      <c r="L2835" s="52">
        <f t="shared" si="311"/>
        <v>0</v>
      </c>
      <c r="M2835" s="5">
        <v>0</v>
      </c>
      <c r="N2835" s="5">
        <v>20.233333333333299</v>
      </c>
      <c r="O2835" s="96"/>
      <c r="P2835" s="5">
        <v>0</v>
      </c>
      <c r="R2835" s="99">
        <v>15.363999999999999</v>
      </c>
      <c r="S2835" s="99">
        <v>12.370999999999999</v>
      </c>
      <c r="T2835" s="30">
        <f t="shared" si="308"/>
        <v>157.9249999999997</v>
      </c>
      <c r="U2835" s="21">
        <f t="shared" si="312"/>
        <v>6.3376499999999992E-5</v>
      </c>
      <c r="V2835" s="21">
        <f t="shared" si="313"/>
        <v>0</v>
      </c>
      <c r="W2835" s="21">
        <f t="shared" si="314"/>
        <v>0</v>
      </c>
    </row>
    <row r="2836" spans="1:23">
      <c r="A2836" s="2">
        <f t="shared" si="309"/>
        <v>45474</v>
      </c>
      <c r="B2836" s="3">
        <f t="shared" si="310"/>
        <v>45503</v>
      </c>
      <c r="C2836" s="7">
        <v>45503.041666666664</v>
      </c>
      <c r="D2836" s="7">
        <v>45503.083333333336</v>
      </c>
      <c r="E2836" s="5">
        <v>94.6</v>
      </c>
      <c r="F2836" s="5">
        <v>-173</v>
      </c>
      <c r="G2836" s="5">
        <v>0.33333333333333298</v>
      </c>
      <c r="H2836" s="34" cm="1">
        <f t="array" ref="H2836">SUMPRODUCT(('ESB Networks Summary'!$C$5:$C$17384=Data!D2836)*('ESB Networks Summary'!$E$5:$E$17384))*1000*2-SUMPRODUCT(('ESB Networks Summary'!$C$5:$C$17384=Data!D2836)*('ESB Networks Summary'!$F$5:$F$17384))*1000*2</f>
        <v>4</v>
      </c>
      <c r="I2836" s="5">
        <v>0</v>
      </c>
      <c r="J2836" s="5">
        <v>0</v>
      </c>
      <c r="K2836" s="17">
        <v>1</v>
      </c>
      <c r="L2836" s="52">
        <f t="shared" si="311"/>
        <v>0</v>
      </c>
      <c r="M2836" s="5">
        <v>0</v>
      </c>
      <c r="N2836" s="5">
        <v>7.9</v>
      </c>
      <c r="O2836" s="96"/>
      <c r="P2836" s="5">
        <v>0</v>
      </c>
      <c r="R2836" s="99">
        <v>15.05</v>
      </c>
      <c r="S2836" s="99">
        <v>12.056000000000001</v>
      </c>
      <c r="T2836" s="30">
        <f t="shared" si="308"/>
        <v>165.43333333333334</v>
      </c>
      <c r="U2836" s="21">
        <f t="shared" si="312"/>
        <v>2.5083333333333307E-5</v>
      </c>
      <c r="V2836" s="21">
        <f t="shared" si="313"/>
        <v>0</v>
      </c>
      <c r="W2836" s="21">
        <f t="shared" si="314"/>
        <v>0</v>
      </c>
    </row>
    <row r="2837" spans="1:23">
      <c r="A2837" s="2">
        <f t="shared" si="309"/>
        <v>45474</v>
      </c>
      <c r="B2837" s="3">
        <f t="shared" si="310"/>
        <v>45503</v>
      </c>
      <c r="C2837" s="7">
        <v>45503.0625</v>
      </c>
      <c r="D2837" s="7">
        <v>45503.104166666664</v>
      </c>
      <c r="E2837" s="5">
        <v>94</v>
      </c>
      <c r="F2837" s="5">
        <v>-173.791666666666</v>
      </c>
      <c r="G2837" s="5">
        <v>1.375</v>
      </c>
      <c r="H2837" s="34" cm="1">
        <f t="array" ref="H2837">SUMPRODUCT(('ESB Networks Summary'!$C$5:$C$17384=Data!D2837)*('ESB Networks Summary'!$E$5:$E$17384))*1000*2-SUMPRODUCT(('ESB Networks Summary'!$C$5:$C$17384=Data!D2837)*('ESB Networks Summary'!$F$5:$F$17384))*1000*2</f>
        <v>4</v>
      </c>
      <c r="I2837" s="5">
        <v>0</v>
      </c>
      <c r="J2837" s="5">
        <v>0</v>
      </c>
      <c r="K2837" s="17">
        <v>1</v>
      </c>
      <c r="L2837" s="52">
        <f t="shared" si="311"/>
        <v>0</v>
      </c>
      <c r="M2837" s="5">
        <v>0</v>
      </c>
      <c r="N2837" s="5">
        <v>18.425000000000001</v>
      </c>
      <c r="O2837" s="96"/>
      <c r="P2837" s="5">
        <v>0</v>
      </c>
      <c r="R2837" s="99">
        <v>15.05</v>
      </c>
      <c r="S2837" s="99">
        <v>12.056000000000001</v>
      </c>
      <c r="T2837" s="30">
        <f t="shared" si="308"/>
        <v>156.74166666666599</v>
      </c>
      <c r="U2837" s="21">
        <f t="shared" si="312"/>
        <v>1.0346875E-4</v>
      </c>
      <c r="V2837" s="21">
        <f t="shared" si="313"/>
        <v>0</v>
      </c>
      <c r="W2837" s="21">
        <f t="shared" si="314"/>
        <v>0</v>
      </c>
    </row>
    <row r="2838" spans="1:23">
      <c r="A2838" s="2">
        <f t="shared" si="309"/>
        <v>45474</v>
      </c>
      <c r="B2838" s="3">
        <f t="shared" si="310"/>
        <v>45503</v>
      </c>
      <c r="C2838" s="7">
        <v>45503.083333333336</v>
      </c>
      <c r="D2838" s="7">
        <v>45503.125</v>
      </c>
      <c r="E2838" s="5">
        <v>93.9583333333333</v>
      </c>
      <c r="F2838" s="5">
        <v>-170.25</v>
      </c>
      <c r="G2838" s="5">
        <v>-0.58333333333333304</v>
      </c>
      <c r="H2838" s="34" cm="1">
        <f t="array" ref="H2838">SUMPRODUCT(('ESB Networks Summary'!$C$5:$C$17384=Data!D2838)*('ESB Networks Summary'!$E$5:$E$17384))*1000*2-SUMPRODUCT(('ESB Networks Summary'!$C$5:$C$17384=Data!D2838)*('ESB Networks Summary'!$F$5:$F$17384))*1000*2</f>
        <v>4</v>
      </c>
      <c r="I2838" s="5">
        <v>0</v>
      </c>
      <c r="J2838" s="5">
        <v>0</v>
      </c>
      <c r="K2838" s="17">
        <v>1</v>
      </c>
      <c r="L2838" s="52">
        <f t="shared" si="311"/>
        <v>0</v>
      </c>
      <c r="M2838" s="5">
        <v>0</v>
      </c>
      <c r="N2838" s="5">
        <v>15.375</v>
      </c>
      <c r="O2838" s="96"/>
      <c r="P2838" s="5">
        <v>0</v>
      </c>
      <c r="R2838" s="99">
        <v>14.758000000000001</v>
      </c>
      <c r="S2838" s="99">
        <v>11.765000000000001</v>
      </c>
      <c r="T2838" s="30">
        <f t="shared" si="308"/>
        <v>154.29166666666666</v>
      </c>
      <c r="U2838" s="21">
        <f t="shared" si="312"/>
        <v>0</v>
      </c>
      <c r="V2838" s="21">
        <f t="shared" si="313"/>
        <v>-3.4314583333333322E-5</v>
      </c>
      <c r="W2838" s="21">
        <f t="shared" si="314"/>
        <v>0</v>
      </c>
    </row>
    <row r="2839" spans="1:23">
      <c r="A2839" s="2">
        <f t="shared" si="309"/>
        <v>45474</v>
      </c>
      <c r="B2839" s="3">
        <f t="shared" si="310"/>
        <v>45503</v>
      </c>
      <c r="C2839" s="7">
        <v>45503.104166666664</v>
      </c>
      <c r="D2839" s="7">
        <v>45503.145833333336</v>
      </c>
      <c r="E2839" s="5">
        <v>93</v>
      </c>
      <c r="F2839" s="5">
        <v>-173.208333333333</v>
      </c>
      <c r="G2839" s="5">
        <v>0.77500000000000002</v>
      </c>
      <c r="H2839" s="34" cm="1">
        <f t="array" ref="H2839">SUMPRODUCT(('ESB Networks Summary'!$C$5:$C$17384=Data!D2839)*('ESB Networks Summary'!$E$5:$E$17384))*1000*2-SUMPRODUCT(('ESB Networks Summary'!$C$5:$C$17384=Data!D2839)*('ESB Networks Summary'!$F$5:$F$17384))*1000*2</f>
        <v>2</v>
      </c>
      <c r="I2839" s="5">
        <v>0</v>
      </c>
      <c r="J2839" s="5">
        <v>0</v>
      </c>
      <c r="K2839" s="17">
        <v>1</v>
      </c>
      <c r="L2839" s="52">
        <f t="shared" si="311"/>
        <v>0</v>
      </c>
      <c r="M2839" s="5">
        <v>0</v>
      </c>
      <c r="N2839" s="5">
        <v>57.433333333333302</v>
      </c>
      <c r="O2839" s="96"/>
      <c r="P2839" s="5">
        <v>0</v>
      </c>
      <c r="R2839" s="99">
        <v>14.758000000000001</v>
      </c>
      <c r="S2839" s="99">
        <v>11.765000000000001</v>
      </c>
      <c r="T2839" s="30">
        <f t="shared" si="308"/>
        <v>116.5499999999997</v>
      </c>
      <c r="U2839" s="21">
        <f t="shared" si="312"/>
        <v>5.7187249999999997E-5</v>
      </c>
      <c r="V2839" s="21">
        <f t="shared" si="313"/>
        <v>0</v>
      </c>
      <c r="W2839" s="21">
        <f t="shared" si="314"/>
        <v>0</v>
      </c>
    </row>
    <row r="2840" spans="1:23">
      <c r="A2840" s="2">
        <f t="shared" si="309"/>
        <v>45474</v>
      </c>
      <c r="B2840" s="3">
        <f t="shared" si="310"/>
        <v>45503</v>
      </c>
      <c r="C2840" s="7">
        <v>45503.125</v>
      </c>
      <c r="D2840" s="7">
        <v>45503.166666666664</v>
      </c>
      <c r="E2840" s="5">
        <v>93</v>
      </c>
      <c r="F2840" s="5">
        <v>-178.916666666666</v>
      </c>
      <c r="G2840" s="5">
        <v>0.94166666666666599</v>
      </c>
      <c r="H2840" s="34" cm="1">
        <f t="array" ref="H2840">SUMPRODUCT(('ESB Networks Summary'!$C$5:$C$17384=Data!D2840)*('ESB Networks Summary'!$E$5:$E$17384))*1000*2-SUMPRODUCT(('ESB Networks Summary'!$C$5:$C$17384=Data!D2840)*('ESB Networks Summary'!$F$5:$F$17384))*1000*2</f>
        <v>4</v>
      </c>
      <c r="I2840" s="5">
        <v>0</v>
      </c>
      <c r="J2840" s="5">
        <v>0</v>
      </c>
      <c r="K2840" s="17">
        <v>1</v>
      </c>
      <c r="L2840" s="52">
        <f t="shared" si="311"/>
        <v>0</v>
      </c>
      <c r="M2840" s="5">
        <v>0</v>
      </c>
      <c r="N2840" s="5">
        <v>21.9583333333333</v>
      </c>
      <c r="O2840" s="96"/>
      <c r="P2840" s="5">
        <v>8.3333333333333301E-2</v>
      </c>
      <c r="R2840" s="99">
        <v>14.975</v>
      </c>
      <c r="S2840" s="99">
        <v>11.981999999999999</v>
      </c>
      <c r="T2840" s="30">
        <f t="shared" si="308"/>
        <v>157.98333333333269</v>
      </c>
      <c r="U2840" s="21">
        <f t="shared" si="312"/>
        <v>7.0507291666666602E-5</v>
      </c>
      <c r="V2840" s="21">
        <f t="shared" si="313"/>
        <v>0</v>
      </c>
      <c r="W2840" s="21">
        <f t="shared" si="314"/>
        <v>0</v>
      </c>
    </row>
    <row r="2841" spans="1:23">
      <c r="A2841" s="2">
        <f t="shared" si="309"/>
        <v>45474</v>
      </c>
      <c r="B2841" s="3">
        <f t="shared" si="310"/>
        <v>45503</v>
      </c>
      <c r="C2841" s="7">
        <v>45503.145833333336</v>
      </c>
      <c r="D2841" s="7">
        <v>45503.1875</v>
      </c>
      <c r="E2841" s="5">
        <v>92.2</v>
      </c>
      <c r="F2841" s="5">
        <v>-210.73333333333301</v>
      </c>
      <c r="G2841" s="5">
        <v>-5</v>
      </c>
      <c r="H2841" s="34" cm="1">
        <f t="array" ref="H2841">SUMPRODUCT(('ESB Networks Summary'!$C$5:$C$17384=Data!D2841)*('ESB Networks Summary'!$E$5:$E$17384))*1000*2-SUMPRODUCT(('ESB Networks Summary'!$C$5:$C$17384=Data!D2841)*('ESB Networks Summary'!$F$5:$F$17384))*1000*2</f>
        <v>4</v>
      </c>
      <c r="I2841" s="5">
        <v>0</v>
      </c>
      <c r="J2841" s="5">
        <v>0</v>
      </c>
      <c r="K2841" s="17">
        <v>1</v>
      </c>
      <c r="L2841" s="52">
        <f t="shared" si="311"/>
        <v>0</v>
      </c>
      <c r="M2841" s="5">
        <v>0</v>
      </c>
      <c r="N2841" s="5">
        <v>8.5</v>
      </c>
      <c r="O2841" s="96"/>
      <c r="P2841" s="5">
        <v>5.0666666666666602</v>
      </c>
      <c r="R2841" s="99">
        <v>14.975</v>
      </c>
      <c r="S2841" s="99">
        <v>11.981999999999999</v>
      </c>
      <c r="T2841" s="30">
        <f t="shared" si="308"/>
        <v>202.29999999999967</v>
      </c>
      <c r="U2841" s="21">
        <f t="shared" si="312"/>
        <v>0</v>
      </c>
      <c r="V2841" s="21">
        <f t="shared" si="313"/>
        <v>-2.9954999999999999E-4</v>
      </c>
      <c r="W2841" s="21">
        <f t="shared" si="314"/>
        <v>0</v>
      </c>
    </row>
    <row r="2842" spans="1:23">
      <c r="A2842" s="2">
        <f t="shared" si="309"/>
        <v>45474</v>
      </c>
      <c r="B2842" s="3">
        <f t="shared" si="310"/>
        <v>45503</v>
      </c>
      <c r="C2842" s="7">
        <v>45503.166666666664</v>
      </c>
      <c r="D2842" s="7">
        <v>45503.208333333336</v>
      </c>
      <c r="E2842" s="5">
        <v>89.283333333333303</v>
      </c>
      <c r="F2842" s="5">
        <v>-2235.2083333333298</v>
      </c>
      <c r="G2842" s="5">
        <v>-23.341666666666601</v>
      </c>
      <c r="H2842" s="34" cm="1">
        <f t="array" ref="H2842">SUMPRODUCT(('ESB Networks Summary'!$C$5:$C$17384=Data!D2842)*('ESB Networks Summary'!$E$5:$E$17384))*1000*2-SUMPRODUCT(('ESB Networks Summary'!$C$5:$C$17384=Data!D2842)*('ESB Networks Summary'!$F$5:$F$17384))*1000*2</f>
        <v>12</v>
      </c>
      <c r="I2842" s="5">
        <v>1939.575</v>
      </c>
      <c r="J2842" s="5">
        <v>0</v>
      </c>
      <c r="K2842" s="17">
        <v>1</v>
      </c>
      <c r="L2842" s="52">
        <f t="shared" si="311"/>
        <v>0</v>
      </c>
      <c r="M2842" s="5">
        <v>0</v>
      </c>
      <c r="N2842" s="5">
        <v>2018.7</v>
      </c>
      <c r="O2842" s="96"/>
      <c r="P2842" s="5">
        <v>26.4583333333333</v>
      </c>
      <c r="R2842" s="99">
        <v>14.273</v>
      </c>
      <c r="S2842" s="99">
        <v>11.28</v>
      </c>
      <c r="T2842" s="30">
        <f t="shared" si="308"/>
        <v>219.62499999999659</v>
      </c>
      <c r="U2842" s="21">
        <f t="shared" si="312"/>
        <v>0</v>
      </c>
      <c r="V2842" s="21">
        <f t="shared" si="313"/>
        <v>-1.3164699999999962E-3</v>
      </c>
      <c r="W2842" s="21">
        <f t="shared" si="314"/>
        <v>0</v>
      </c>
    </row>
    <row r="2843" spans="1:23">
      <c r="A2843" s="2">
        <f t="shared" si="309"/>
        <v>45474</v>
      </c>
      <c r="B2843" s="3">
        <f t="shared" si="310"/>
        <v>45503</v>
      </c>
      <c r="C2843" s="7">
        <v>45503.1875</v>
      </c>
      <c r="D2843" s="7">
        <v>45503.229166666664</v>
      </c>
      <c r="E2843" s="5">
        <v>87</v>
      </c>
      <c r="F2843" s="5">
        <v>-140.611111111111</v>
      </c>
      <c r="G2843" s="5">
        <v>-0.86388888888888804</v>
      </c>
      <c r="H2843" s="34" cm="1">
        <f t="array" ref="H2843">SUMPRODUCT(('ESB Networks Summary'!$C$5:$C$17384=Data!D2843)*('ESB Networks Summary'!$E$5:$E$17384))*1000*2-SUMPRODUCT(('ESB Networks Summary'!$C$5:$C$17384=Data!D2843)*('ESB Networks Summary'!$F$5:$F$17384))*1000*2</f>
        <v>8</v>
      </c>
      <c r="I2843" s="5">
        <v>0</v>
      </c>
      <c r="J2843" s="5">
        <v>0</v>
      </c>
      <c r="K2843" s="17">
        <v>1</v>
      </c>
      <c r="L2843" s="52">
        <f t="shared" si="311"/>
        <v>0</v>
      </c>
      <c r="M2843" s="5">
        <v>0</v>
      </c>
      <c r="N2843" s="5">
        <v>0</v>
      </c>
      <c r="O2843" s="96"/>
      <c r="P2843" s="5">
        <v>33.183333333333302</v>
      </c>
      <c r="R2843" s="99">
        <v>14.273</v>
      </c>
      <c r="S2843" s="99">
        <v>11.28</v>
      </c>
      <c r="T2843" s="30">
        <f t="shared" si="308"/>
        <v>172.93055555555543</v>
      </c>
      <c r="U2843" s="21">
        <f t="shared" si="312"/>
        <v>0</v>
      </c>
      <c r="V2843" s="21">
        <f t="shared" si="313"/>
        <v>-4.8723333333333281E-5</v>
      </c>
      <c r="W2843" s="21">
        <f t="shared" si="314"/>
        <v>0</v>
      </c>
    </row>
    <row r="2844" spans="1:23">
      <c r="A2844" s="2">
        <f t="shared" si="309"/>
        <v>45474</v>
      </c>
      <c r="B2844" s="3">
        <f t="shared" si="310"/>
        <v>45503</v>
      </c>
      <c r="C2844" s="7">
        <v>45503.208333333336</v>
      </c>
      <c r="D2844" s="7">
        <v>45503.25</v>
      </c>
      <c r="E2844" s="5">
        <v>85.1666666666666</v>
      </c>
      <c r="F2844" s="5">
        <v>-1254.8999999999901</v>
      </c>
      <c r="G2844" s="5">
        <v>-25.566666666666599</v>
      </c>
      <c r="H2844" s="34" cm="1">
        <f t="array" ref="H2844">SUMPRODUCT(('ESB Networks Summary'!$C$5:$C$17384=Data!D2844)*('ESB Networks Summary'!$E$5:$E$17384))*1000*2-SUMPRODUCT(('ESB Networks Summary'!$C$5:$C$17384=Data!D2844)*('ESB Networks Summary'!$F$5:$F$17384))*1000*2</f>
        <v>8</v>
      </c>
      <c r="I2844" s="5">
        <v>1051.1666666666599</v>
      </c>
      <c r="J2844" s="5">
        <v>0</v>
      </c>
      <c r="K2844" s="17">
        <v>1</v>
      </c>
      <c r="L2844" s="52">
        <f t="shared" si="311"/>
        <v>0</v>
      </c>
      <c r="M2844" s="5">
        <v>0</v>
      </c>
      <c r="N2844" s="5">
        <v>1233.63333333333</v>
      </c>
      <c r="O2844" s="96"/>
      <c r="P2844" s="5">
        <v>65.866666666666603</v>
      </c>
      <c r="R2844" s="99">
        <v>17.737000000000002</v>
      </c>
      <c r="S2844" s="99">
        <v>14.743</v>
      </c>
      <c r="T2844" s="30">
        <f t="shared" si="308"/>
        <v>61.566666666660012</v>
      </c>
      <c r="U2844" s="21">
        <f t="shared" si="312"/>
        <v>0</v>
      </c>
      <c r="V2844" s="21">
        <f t="shared" si="313"/>
        <v>-1.8846468333333284E-3</v>
      </c>
      <c r="W2844" s="21">
        <f t="shared" si="314"/>
        <v>0</v>
      </c>
    </row>
    <row r="2845" spans="1:23">
      <c r="A2845" s="2">
        <f t="shared" si="309"/>
        <v>45474</v>
      </c>
      <c r="B2845" s="3">
        <f t="shared" si="310"/>
        <v>45503</v>
      </c>
      <c r="C2845" s="7">
        <v>45503.229166666664</v>
      </c>
      <c r="D2845" s="7">
        <v>45503.270833333336</v>
      </c>
      <c r="E2845" s="5">
        <v>82.6666666666666</v>
      </c>
      <c r="F2845" s="5">
        <v>-490.916666666666</v>
      </c>
      <c r="G2845" s="5">
        <v>29.8666666666666</v>
      </c>
      <c r="H2845" s="34" cm="1">
        <f t="array" ref="H2845">SUMPRODUCT(('ESB Networks Summary'!$C$5:$C$17384=Data!D2845)*('ESB Networks Summary'!$E$5:$E$17384))*1000*2-SUMPRODUCT(('ESB Networks Summary'!$C$5:$C$17384=Data!D2845)*('ESB Networks Summary'!$F$5:$F$17384))*1000*2</f>
        <v>-4</v>
      </c>
      <c r="I2845" s="5">
        <v>0</v>
      </c>
      <c r="J2845" s="5">
        <v>0</v>
      </c>
      <c r="K2845" s="17">
        <v>1</v>
      </c>
      <c r="L2845" s="52">
        <f t="shared" si="311"/>
        <v>0</v>
      </c>
      <c r="M2845" s="5">
        <v>0</v>
      </c>
      <c r="N2845" s="5">
        <v>538.13333333333298</v>
      </c>
      <c r="O2845" s="96"/>
      <c r="P2845" s="5">
        <v>223.74166666666599</v>
      </c>
      <c r="R2845" s="99">
        <v>17.737000000000002</v>
      </c>
      <c r="S2845" s="99">
        <v>14.743</v>
      </c>
      <c r="T2845" s="30">
        <f t="shared" si="308"/>
        <v>206.39166666666557</v>
      </c>
      <c r="U2845" s="21">
        <f t="shared" si="312"/>
        <v>2.6487253333333277E-3</v>
      </c>
      <c r="V2845" s="21">
        <f t="shared" si="313"/>
        <v>0</v>
      </c>
      <c r="W2845" s="21">
        <f t="shared" si="314"/>
        <v>0</v>
      </c>
    </row>
    <row r="2846" spans="1:23">
      <c r="A2846" s="2">
        <f t="shared" si="309"/>
        <v>45474</v>
      </c>
      <c r="B2846" s="3">
        <f t="shared" si="310"/>
        <v>45503</v>
      </c>
      <c r="C2846" s="7">
        <v>45503.25</v>
      </c>
      <c r="D2846" s="7">
        <v>45503.291666666664</v>
      </c>
      <c r="E2846" s="5">
        <v>83</v>
      </c>
      <c r="F2846" s="5">
        <v>268.63333333333298</v>
      </c>
      <c r="G2846" s="5">
        <v>27.675000000000001</v>
      </c>
      <c r="H2846" s="34" cm="1">
        <f t="array" ref="H2846">SUMPRODUCT(('ESB Networks Summary'!$C$5:$C$17384=Data!D2846)*('ESB Networks Summary'!$E$5:$E$17384))*1000*2-SUMPRODUCT(('ESB Networks Summary'!$C$5:$C$17384=Data!D2846)*('ESB Networks Summary'!$F$5:$F$17384))*1000*2</f>
        <v>2</v>
      </c>
      <c r="I2846" s="5">
        <v>0</v>
      </c>
      <c r="J2846" s="5">
        <v>0</v>
      </c>
      <c r="K2846" s="17">
        <v>1</v>
      </c>
      <c r="L2846" s="52">
        <f t="shared" si="311"/>
        <v>0</v>
      </c>
      <c r="M2846" s="5">
        <v>0</v>
      </c>
      <c r="N2846" s="5">
        <v>190.9</v>
      </c>
      <c r="O2846" s="96"/>
      <c r="P2846" s="5">
        <v>577.86666666666599</v>
      </c>
      <c r="R2846" s="99">
        <v>24.91</v>
      </c>
      <c r="S2846" s="99">
        <v>21.916999999999998</v>
      </c>
      <c r="T2846" s="30">
        <f t="shared" si="308"/>
        <v>146.00833333333298</v>
      </c>
      <c r="U2846" s="21">
        <f t="shared" si="312"/>
        <v>3.4469212500000002E-3</v>
      </c>
      <c r="V2846" s="21">
        <f t="shared" si="313"/>
        <v>0</v>
      </c>
      <c r="W2846" s="21">
        <f t="shared" si="314"/>
        <v>0</v>
      </c>
    </row>
    <row r="2847" spans="1:23">
      <c r="A2847" s="2">
        <f t="shared" si="309"/>
        <v>45474</v>
      </c>
      <c r="B2847" s="3">
        <f t="shared" si="310"/>
        <v>45503</v>
      </c>
      <c r="C2847" s="7">
        <v>45503.270833333336</v>
      </c>
      <c r="D2847" s="7">
        <v>45503.3125</v>
      </c>
      <c r="E2847" s="5">
        <v>83.766666666666595</v>
      </c>
      <c r="F2847" s="5">
        <v>262.07499999999999</v>
      </c>
      <c r="G2847" s="5">
        <v>11.4583333333333</v>
      </c>
      <c r="H2847" s="34" cm="1">
        <f t="array" ref="H2847">SUMPRODUCT(('ESB Networks Summary'!$C$5:$C$17384=Data!D2847)*('ESB Networks Summary'!$E$5:$E$17384))*1000*2-SUMPRODUCT(('ESB Networks Summary'!$C$5:$C$17384=Data!D2847)*('ESB Networks Summary'!$F$5:$F$17384))*1000*2</f>
        <v>2</v>
      </c>
      <c r="I2847" s="5">
        <v>0</v>
      </c>
      <c r="J2847" s="5">
        <v>0</v>
      </c>
      <c r="K2847" s="17">
        <v>1</v>
      </c>
      <c r="L2847" s="52">
        <f t="shared" si="311"/>
        <v>0</v>
      </c>
      <c r="M2847" s="5">
        <v>0</v>
      </c>
      <c r="N2847" s="5">
        <v>521.48333333333301</v>
      </c>
      <c r="O2847" s="96"/>
      <c r="P2847" s="5">
        <v>969.08333333333303</v>
      </c>
      <c r="R2847" s="99">
        <v>24.91</v>
      </c>
      <c r="S2847" s="99">
        <v>21.916999999999998</v>
      </c>
      <c r="T2847" s="30">
        <f t="shared" si="308"/>
        <v>196.98333333333329</v>
      </c>
      <c r="U2847" s="21">
        <f t="shared" si="312"/>
        <v>1.4271354166666625E-3</v>
      </c>
      <c r="V2847" s="21">
        <f t="shared" si="313"/>
        <v>0</v>
      </c>
      <c r="W2847" s="21">
        <f t="shared" si="314"/>
        <v>0</v>
      </c>
    </row>
    <row r="2848" spans="1:23">
      <c r="A2848" s="2">
        <f t="shared" si="309"/>
        <v>45474</v>
      </c>
      <c r="B2848" s="3">
        <f t="shared" si="310"/>
        <v>45503</v>
      </c>
      <c r="C2848" s="7">
        <v>45503.291666666664</v>
      </c>
      <c r="D2848" s="7">
        <v>45503.333333333336</v>
      </c>
      <c r="E2848" s="5">
        <v>85.566666666666606</v>
      </c>
      <c r="F2848" s="5">
        <v>1962.4666666666601</v>
      </c>
      <c r="G2848" s="5">
        <v>-15</v>
      </c>
      <c r="H2848" s="34" cm="1">
        <f t="array" ref="H2848">SUMPRODUCT(('ESB Networks Summary'!$C$5:$C$17384=Data!D2848)*('ESB Networks Summary'!$E$5:$E$17384))*1000*2-SUMPRODUCT(('ESB Networks Summary'!$C$5:$C$17384=Data!D2848)*('ESB Networks Summary'!$F$5:$F$17384))*1000*2</f>
        <v>0</v>
      </c>
      <c r="I2848" s="5">
        <v>0</v>
      </c>
      <c r="J2848" s="5">
        <v>0</v>
      </c>
      <c r="K2848" s="17">
        <v>1</v>
      </c>
      <c r="L2848" s="52">
        <f t="shared" si="311"/>
        <v>0</v>
      </c>
      <c r="M2848" s="5">
        <v>0</v>
      </c>
      <c r="N2848" s="5">
        <v>34.533333333333303</v>
      </c>
      <c r="O2848" s="96"/>
      <c r="P2848" s="5">
        <v>2260.1999999999998</v>
      </c>
      <c r="R2848" s="99">
        <v>41.22</v>
      </c>
      <c r="S2848" s="99">
        <v>33.343000000000004</v>
      </c>
      <c r="T2848" s="30">
        <f t="shared" si="308"/>
        <v>248.20000000000641</v>
      </c>
      <c r="U2848" s="21">
        <f t="shared" si="312"/>
        <v>0</v>
      </c>
      <c r="V2848" s="21">
        <f t="shared" si="313"/>
        <v>-2.5007250000000005E-3</v>
      </c>
      <c r="W2848" s="21">
        <f t="shared" si="314"/>
        <v>0</v>
      </c>
    </row>
    <row r="2849" spans="1:23">
      <c r="A2849" s="2">
        <f t="shared" si="309"/>
        <v>45474</v>
      </c>
      <c r="B2849" s="3">
        <f t="shared" si="310"/>
        <v>45503</v>
      </c>
      <c r="C2849" s="7">
        <v>45503.3125</v>
      </c>
      <c r="D2849" s="7">
        <v>45503.354166666664</v>
      </c>
      <c r="E2849" s="5">
        <v>88.9583333333333</v>
      </c>
      <c r="F2849" s="5">
        <v>2567.6749999999902</v>
      </c>
      <c r="G2849" s="5">
        <v>-13.941666666666601</v>
      </c>
      <c r="H2849" s="34" cm="1">
        <f t="array" ref="H2849">SUMPRODUCT(('ESB Networks Summary'!$C$5:$C$17384=Data!D2849)*('ESB Networks Summary'!$E$5:$E$17384))*1000*2-SUMPRODUCT(('ESB Networks Summary'!$C$5:$C$17384=Data!D2849)*('ESB Networks Summary'!$F$5:$F$17384))*1000*2</f>
        <v>4</v>
      </c>
      <c r="I2849" s="5">
        <v>5.3999999999999897</v>
      </c>
      <c r="J2849" s="5">
        <v>0</v>
      </c>
      <c r="K2849" s="17">
        <v>1</v>
      </c>
      <c r="L2849" s="52">
        <f t="shared" si="311"/>
        <v>0</v>
      </c>
      <c r="M2849" s="5">
        <v>0</v>
      </c>
      <c r="N2849" s="5">
        <v>117.94166666666599</v>
      </c>
      <c r="O2849" s="96"/>
      <c r="P2849" s="5">
        <v>3009.3166666666598</v>
      </c>
      <c r="R2849" s="99">
        <v>41.22</v>
      </c>
      <c r="S2849" s="99">
        <v>33.343000000000004</v>
      </c>
      <c r="T2849" s="30">
        <f t="shared" si="308"/>
        <v>309.75833333333685</v>
      </c>
      <c r="U2849" s="21">
        <f t="shared" si="312"/>
        <v>0</v>
      </c>
      <c r="V2849" s="21">
        <f t="shared" si="313"/>
        <v>-2.3242849583333227E-3</v>
      </c>
      <c r="W2849" s="21">
        <f t="shared" si="314"/>
        <v>0</v>
      </c>
    </row>
    <row r="2850" spans="1:23">
      <c r="A2850" s="2">
        <f t="shared" si="309"/>
        <v>45474</v>
      </c>
      <c r="B2850" s="3">
        <f t="shared" si="310"/>
        <v>45503</v>
      </c>
      <c r="C2850" s="7">
        <v>45503.333333333336</v>
      </c>
      <c r="D2850" s="7">
        <v>45503.375</v>
      </c>
      <c r="E2850" s="5">
        <v>91.7</v>
      </c>
      <c r="F2850" s="5">
        <v>2695.0666666666598</v>
      </c>
      <c r="G2850" s="5">
        <v>-66.2</v>
      </c>
      <c r="H2850" s="34" cm="1">
        <f t="array" ref="H2850">SUMPRODUCT(('ESB Networks Summary'!$C$5:$C$17384=Data!D2850)*('ESB Networks Summary'!$E$5:$E$17384))*1000*2-SUMPRODUCT(('ESB Networks Summary'!$C$5:$C$17384=Data!D2850)*('ESB Networks Summary'!$F$5:$F$17384))*1000*2</f>
        <v>-94</v>
      </c>
      <c r="I2850" s="5">
        <v>305.3</v>
      </c>
      <c r="J2850" s="5">
        <v>0</v>
      </c>
      <c r="K2850" s="17">
        <v>1</v>
      </c>
      <c r="L2850" s="52">
        <f t="shared" si="311"/>
        <v>0</v>
      </c>
      <c r="M2850" s="5">
        <v>0</v>
      </c>
      <c r="N2850" s="5">
        <v>331.96666666666601</v>
      </c>
      <c r="O2850" s="96"/>
      <c r="P2850" s="5">
        <v>3471.5</v>
      </c>
      <c r="R2850" s="99">
        <v>39.347999999999999</v>
      </c>
      <c r="S2850" s="99">
        <v>31.47</v>
      </c>
      <c r="T2850" s="30">
        <f t="shared" si="308"/>
        <v>378.26666666667415</v>
      </c>
      <c r="U2850" s="21">
        <f t="shared" si="312"/>
        <v>0</v>
      </c>
      <c r="V2850" s="21">
        <f t="shared" si="313"/>
        <v>-1.041657E-2</v>
      </c>
      <c r="W2850" s="21">
        <f t="shared" si="314"/>
        <v>0</v>
      </c>
    </row>
    <row r="2851" spans="1:23">
      <c r="A2851" s="2">
        <f t="shared" si="309"/>
        <v>45474</v>
      </c>
      <c r="B2851" s="3">
        <f t="shared" si="310"/>
        <v>45503</v>
      </c>
      <c r="C2851" s="7">
        <v>45503.354166666664</v>
      </c>
      <c r="D2851" s="7">
        <v>45503.395833333336</v>
      </c>
      <c r="E2851" s="5">
        <v>100</v>
      </c>
      <c r="F2851" s="5">
        <v>-9.2333333333333307</v>
      </c>
      <c r="G2851" s="5">
        <v>-765.36666666666599</v>
      </c>
      <c r="H2851" s="34" cm="1">
        <f t="array" ref="H2851">SUMPRODUCT(('ESB Networks Summary'!$C$5:$C$17384=Data!D2851)*('ESB Networks Summary'!$E$5:$E$17384))*1000*2-SUMPRODUCT(('ESB Networks Summary'!$C$5:$C$17384=Data!D2851)*('ESB Networks Summary'!$F$5:$F$17384))*1000*2</f>
        <v>-760</v>
      </c>
      <c r="I2851" s="5">
        <v>2268.1999999999998</v>
      </c>
      <c r="J2851" s="5">
        <v>0</v>
      </c>
      <c r="K2851" s="17">
        <v>1</v>
      </c>
      <c r="L2851" s="52">
        <f t="shared" si="311"/>
        <v>0</v>
      </c>
      <c r="M2851" s="5">
        <v>0</v>
      </c>
      <c r="N2851" s="5">
        <v>2402.4</v>
      </c>
      <c r="O2851" s="96"/>
      <c r="P2851" s="5">
        <v>3262.4</v>
      </c>
      <c r="R2851" s="99">
        <v>39.347999999999999</v>
      </c>
      <c r="S2851" s="99">
        <v>31.47</v>
      </c>
      <c r="T2851" s="30">
        <f t="shared" si="308"/>
        <v>103.86666666666746</v>
      </c>
      <c r="U2851" s="21">
        <f t="shared" si="312"/>
        <v>0</v>
      </c>
      <c r="V2851" s="21">
        <f t="shared" si="313"/>
        <v>-0.12043044499999989</v>
      </c>
      <c r="W2851" s="21">
        <f t="shared" si="314"/>
        <v>0</v>
      </c>
    </row>
    <row r="2852" spans="1:23">
      <c r="A2852" s="2">
        <f t="shared" si="309"/>
        <v>45474</v>
      </c>
      <c r="B2852" s="3">
        <f t="shared" si="310"/>
        <v>45503</v>
      </c>
      <c r="C2852" s="7">
        <v>45503.375</v>
      </c>
      <c r="D2852" s="7">
        <v>45503.416666666664</v>
      </c>
      <c r="E2852" s="5">
        <v>100</v>
      </c>
      <c r="F2852" s="5">
        <v>-5</v>
      </c>
      <c r="G2852" s="5">
        <v>-2421.00833333333</v>
      </c>
      <c r="H2852" s="34" cm="1">
        <f t="array" ref="H2852">SUMPRODUCT(('ESB Networks Summary'!$C$5:$C$17384=Data!D2852)*('ESB Networks Summary'!$E$5:$E$17384))*1000*2-SUMPRODUCT(('ESB Networks Summary'!$C$5:$C$17384=Data!D2852)*('ESB Networks Summary'!$F$5:$F$17384))*1000*2</f>
        <v>-2510</v>
      </c>
      <c r="I2852" s="5">
        <v>472.39166666666603</v>
      </c>
      <c r="J2852" s="5">
        <v>0</v>
      </c>
      <c r="K2852" s="17">
        <v>1</v>
      </c>
      <c r="L2852" s="52">
        <f t="shared" si="311"/>
        <v>0</v>
      </c>
      <c r="M2852" s="5">
        <v>0</v>
      </c>
      <c r="N2852" s="5">
        <v>600.01666666666597</v>
      </c>
      <c r="O2852" s="96"/>
      <c r="P2852" s="5">
        <v>3182.99166666666</v>
      </c>
      <c r="R2852" s="99">
        <v>38.299999999999997</v>
      </c>
      <c r="S2852" s="99">
        <v>30.423000000000002</v>
      </c>
      <c r="T2852" s="30">
        <f t="shared" si="308"/>
        <v>166.96666666666397</v>
      </c>
      <c r="U2852" s="21">
        <f t="shared" si="312"/>
        <v>0</v>
      </c>
      <c r="V2852" s="21">
        <f t="shared" si="313"/>
        <v>-0.36827168262499954</v>
      </c>
      <c r="W2852" s="21">
        <f t="shared" si="314"/>
        <v>0</v>
      </c>
    </row>
    <row r="2853" spans="1:23">
      <c r="A2853" s="2">
        <f t="shared" si="309"/>
        <v>45474</v>
      </c>
      <c r="B2853" s="3">
        <f t="shared" si="310"/>
        <v>45503</v>
      </c>
      <c r="C2853" s="7">
        <v>45503.395833333336</v>
      </c>
      <c r="D2853" s="7">
        <v>45503.4375</v>
      </c>
      <c r="E2853" s="5">
        <v>100</v>
      </c>
      <c r="F2853" s="5">
        <v>-4.1666666666666599</v>
      </c>
      <c r="G2853" s="5">
        <v>-3220.36666666666</v>
      </c>
      <c r="H2853" s="34" cm="1">
        <f t="array" ref="H2853">SUMPRODUCT(('ESB Networks Summary'!$C$5:$C$17384=Data!D2853)*('ESB Networks Summary'!$E$5:$E$17384))*1000*2-SUMPRODUCT(('ESB Networks Summary'!$C$5:$C$17384=Data!D2853)*('ESB Networks Summary'!$F$5:$F$17384))*1000*2</f>
        <v>-3320</v>
      </c>
      <c r="I2853" s="5">
        <v>387.5</v>
      </c>
      <c r="J2853" s="5">
        <v>0</v>
      </c>
      <c r="K2853" s="17">
        <v>1</v>
      </c>
      <c r="L2853" s="52">
        <f t="shared" si="311"/>
        <v>0</v>
      </c>
      <c r="M2853" s="5">
        <v>0</v>
      </c>
      <c r="N2853" s="5">
        <v>483.26666666666603</v>
      </c>
      <c r="O2853" s="96"/>
      <c r="P2853" s="5">
        <v>3901.2999999999902</v>
      </c>
      <c r="R2853" s="99">
        <v>38.299999999999997</v>
      </c>
      <c r="S2853" s="99">
        <v>30.423000000000002</v>
      </c>
      <c r="T2853" s="30">
        <f t="shared" si="308"/>
        <v>201.83333333333084</v>
      </c>
      <c r="U2853" s="21">
        <f t="shared" si="312"/>
        <v>0</v>
      </c>
      <c r="V2853" s="21">
        <f t="shared" si="313"/>
        <v>-0.48986607549999905</v>
      </c>
      <c r="W2853" s="21">
        <f t="shared" si="314"/>
        <v>0</v>
      </c>
    </row>
    <row r="2854" spans="1:23">
      <c r="A2854" s="2">
        <f t="shared" si="309"/>
        <v>45474</v>
      </c>
      <c r="B2854" s="3">
        <f t="shared" si="310"/>
        <v>45503</v>
      </c>
      <c r="C2854" s="7">
        <v>45503.416666666664</v>
      </c>
      <c r="D2854" s="7">
        <v>45503.458333333336</v>
      </c>
      <c r="E2854" s="5">
        <v>100</v>
      </c>
      <c r="F2854" s="5">
        <v>-4.1666666666666599</v>
      </c>
      <c r="G2854" s="5">
        <v>-2588.9333333333302</v>
      </c>
      <c r="H2854" s="34" cm="1">
        <f t="array" ref="H2854">SUMPRODUCT(('ESB Networks Summary'!$C$5:$C$17384=Data!D2854)*('ESB Networks Summary'!$E$5:$E$17384))*1000*2-SUMPRODUCT(('ESB Networks Summary'!$C$5:$C$17384=Data!D2854)*('ESB Networks Summary'!$F$5:$F$17384))*1000*2</f>
        <v>-2618</v>
      </c>
      <c r="I2854" s="5">
        <v>304.76666666666603</v>
      </c>
      <c r="J2854" s="5">
        <v>0</v>
      </c>
      <c r="K2854" s="17">
        <v>1</v>
      </c>
      <c r="L2854" s="52">
        <f t="shared" si="311"/>
        <v>0</v>
      </c>
      <c r="M2854" s="5">
        <v>0</v>
      </c>
      <c r="N2854" s="5">
        <v>453.31666666666598</v>
      </c>
      <c r="O2854" s="96"/>
      <c r="P2854" s="5">
        <v>3240.25833333333</v>
      </c>
      <c r="R2854" s="99">
        <v>41.897000000000006</v>
      </c>
      <c r="S2854" s="99">
        <v>34.019999999999996</v>
      </c>
      <c r="T2854" s="30">
        <f t="shared" si="308"/>
        <v>202.17500000000049</v>
      </c>
      <c r="U2854" s="21">
        <f t="shared" si="312"/>
        <v>0</v>
      </c>
      <c r="V2854" s="21">
        <f t="shared" si="313"/>
        <v>-0.44037755999999945</v>
      </c>
      <c r="W2854" s="21">
        <f t="shared" si="314"/>
        <v>0</v>
      </c>
    </row>
    <row r="2855" spans="1:23">
      <c r="A2855" s="2">
        <f t="shared" si="309"/>
        <v>45474</v>
      </c>
      <c r="B2855" s="3">
        <f t="shared" si="310"/>
        <v>45503</v>
      </c>
      <c r="C2855" s="7">
        <v>45503.4375</v>
      </c>
      <c r="D2855" s="7">
        <v>45503.479166666664</v>
      </c>
      <c r="E2855" s="5">
        <v>100</v>
      </c>
      <c r="F2855" s="5">
        <v>-2.26388888888888</v>
      </c>
      <c r="G2855" s="5">
        <v>-2685.5527777777702</v>
      </c>
      <c r="H2855" s="34" cm="1">
        <f t="array" ref="H2855">SUMPRODUCT(('ESB Networks Summary'!$C$5:$C$17384=Data!D2855)*('ESB Networks Summary'!$E$5:$E$17384))*1000*2-SUMPRODUCT(('ESB Networks Summary'!$C$5:$C$17384=Data!D2855)*('ESB Networks Summary'!$F$5:$F$17384))*1000*2</f>
        <v>-2590</v>
      </c>
      <c r="I2855" s="5">
        <v>230.333333333333</v>
      </c>
      <c r="J2855" s="5">
        <v>0</v>
      </c>
      <c r="K2855" s="17">
        <v>1</v>
      </c>
      <c r="L2855" s="52">
        <f t="shared" si="311"/>
        <v>0</v>
      </c>
      <c r="M2855" s="5">
        <v>0</v>
      </c>
      <c r="N2855" s="5">
        <v>654.16388888888798</v>
      </c>
      <c r="O2855" s="96"/>
      <c r="P2855" s="5">
        <v>3444.4833333333299</v>
      </c>
      <c r="R2855" s="99">
        <v>41.897000000000006</v>
      </c>
      <c r="S2855" s="99">
        <v>34.019999999999996</v>
      </c>
      <c r="T2855" s="30">
        <f t="shared" si="308"/>
        <v>107.03055555556065</v>
      </c>
      <c r="U2855" s="21">
        <f t="shared" si="312"/>
        <v>0</v>
      </c>
      <c r="V2855" s="21">
        <f t="shared" si="313"/>
        <v>-0.45681252749999862</v>
      </c>
      <c r="W2855" s="21">
        <f t="shared" si="314"/>
        <v>0</v>
      </c>
    </row>
    <row r="2856" spans="1:23">
      <c r="A2856" s="2">
        <f t="shared" si="309"/>
        <v>45474</v>
      </c>
      <c r="B2856" s="3">
        <f t="shared" si="310"/>
        <v>45503</v>
      </c>
      <c r="C2856" s="7">
        <v>45503.458333333336</v>
      </c>
      <c r="D2856" s="7">
        <v>45503.5</v>
      </c>
      <c r="E2856" s="5">
        <v>100</v>
      </c>
      <c r="F2856" s="5">
        <v>-0.5</v>
      </c>
      <c r="G2856" s="5">
        <v>-2827.4</v>
      </c>
      <c r="H2856" s="34" cm="1">
        <f t="array" ref="H2856">SUMPRODUCT(('ESB Networks Summary'!$C$5:$C$17384=Data!D2856)*('ESB Networks Summary'!$E$5:$E$17384))*1000*2-SUMPRODUCT(('ESB Networks Summary'!$C$5:$C$17384=Data!D2856)*('ESB Networks Summary'!$F$5:$F$17384))*1000*2</f>
        <v>-2866</v>
      </c>
      <c r="I2856" s="5">
        <v>0</v>
      </c>
      <c r="J2856" s="5">
        <v>0</v>
      </c>
      <c r="K2856" s="17">
        <v>1</v>
      </c>
      <c r="L2856" s="52">
        <f t="shared" si="311"/>
        <v>0</v>
      </c>
      <c r="M2856" s="5">
        <v>0</v>
      </c>
      <c r="N2856" s="5">
        <v>682.86666666666599</v>
      </c>
      <c r="O2856" s="96"/>
      <c r="P2856" s="5">
        <v>3569.0666666666598</v>
      </c>
      <c r="R2856" s="99">
        <v>42.551000000000002</v>
      </c>
      <c r="S2856" s="99">
        <v>34.673999999999999</v>
      </c>
      <c r="T2856" s="30">
        <f t="shared" si="308"/>
        <v>59.299999999993702</v>
      </c>
      <c r="U2856" s="21">
        <f t="shared" si="312"/>
        <v>0</v>
      </c>
      <c r="V2856" s="21">
        <f t="shared" si="313"/>
        <v>-0.49018633799999994</v>
      </c>
      <c r="W2856" s="21">
        <f t="shared" si="314"/>
        <v>0</v>
      </c>
    </row>
    <row r="2857" spans="1:23">
      <c r="A2857" s="2">
        <f t="shared" si="309"/>
        <v>45474</v>
      </c>
      <c r="B2857" s="3">
        <f t="shared" si="310"/>
        <v>45503</v>
      </c>
      <c r="C2857" s="7">
        <v>45503.479166666664</v>
      </c>
      <c r="D2857" s="7">
        <v>45503.520833333336</v>
      </c>
      <c r="E2857" s="5">
        <v>100</v>
      </c>
      <c r="F2857" s="5">
        <v>0</v>
      </c>
      <c r="G2857" s="5">
        <v>-3126.0416666666601</v>
      </c>
      <c r="H2857" s="34" cm="1">
        <f t="array" ref="H2857">SUMPRODUCT(('ESB Networks Summary'!$C$5:$C$17384=Data!D2857)*('ESB Networks Summary'!$E$5:$E$17384))*1000*2-SUMPRODUCT(('ESB Networks Summary'!$C$5:$C$17384=Data!D2857)*('ESB Networks Summary'!$F$5:$F$17384))*1000*2</f>
        <v>-3150</v>
      </c>
      <c r="I2857" s="5">
        <v>773.46666666666601</v>
      </c>
      <c r="J2857" s="5">
        <v>0</v>
      </c>
      <c r="K2857" s="17">
        <v>1</v>
      </c>
      <c r="L2857" s="52">
        <f t="shared" si="311"/>
        <v>0</v>
      </c>
      <c r="M2857" s="5">
        <v>0</v>
      </c>
      <c r="N2857" s="5">
        <v>1262.5999999999999</v>
      </c>
      <c r="O2857" s="96"/>
      <c r="P2857" s="5">
        <v>4486.1916666666602</v>
      </c>
      <c r="R2857" s="99">
        <v>42.551000000000002</v>
      </c>
      <c r="S2857" s="99">
        <v>34.673999999999999</v>
      </c>
      <c r="T2857" s="30">
        <f t="shared" si="308"/>
        <v>97.550000000000182</v>
      </c>
      <c r="U2857" s="21">
        <f t="shared" si="312"/>
        <v>0</v>
      </c>
      <c r="V2857" s="21">
        <f t="shared" si="313"/>
        <v>-0.54196184374999878</v>
      </c>
      <c r="W2857" s="21">
        <f t="shared" si="314"/>
        <v>0</v>
      </c>
    </row>
    <row r="2858" spans="1:23">
      <c r="A2858" s="2">
        <f t="shared" si="309"/>
        <v>45474</v>
      </c>
      <c r="B2858" s="3">
        <f t="shared" si="310"/>
        <v>45503</v>
      </c>
      <c r="C2858" s="7">
        <v>45503.5</v>
      </c>
      <c r="D2858" s="7">
        <v>45503.541666666664</v>
      </c>
      <c r="E2858" s="5">
        <v>100</v>
      </c>
      <c r="F2858" s="5">
        <v>0</v>
      </c>
      <c r="G2858" s="5">
        <v>-3718.4</v>
      </c>
      <c r="H2858" s="34" cm="1">
        <f t="array" ref="H2858">SUMPRODUCT(('ESB Networks Summary'!$C$5:$C$17384=Data!D2858)*('ESB Networks Summary'!$E$5:$E$17384))*1000*2-SUMPRODUCT(('ESB Networks Summary'!$C$5:$C$17384=Data!D2858)*('ESB Networks Summary'!$F$5:$F$17384))*1000*2</f>
        <v>-3754</v>
      </c>
      <c r="I2858" s="5">
        <v>0</v>
      </c>
      <c r="J2858" s="5">
        <v>0</v>
      </c>
      <c r="K2858" s="17">
        <v>1</v>
      </c>
      <c r="L2858" s="52">
        <f t="shared" si="311"/>
        <v>0</v>
      </c>
      <c r="M2858" s="5">
        <v>0</v>
      </c>
      <c r="N2858" s="5">
        <v>454.03333333333302</v>
      </c>
      <c r="O2858" s="96"/>
      <c r="P2858" s="5">
        <v>4316.3666666666604</v>
      </c>
      <c r="R2858" s="99">
        <v>39.935000000000002</v>
      </c>
      <c r="S2858" s="99">
        <v>32.058</v>
      </c>
      <c r="T2858" s="30">
        <f t="shared" si="308"/>
        <v>143.93333333332731</v>
      </c>
      <c r="U2858" s="21">
        <f t="shared" si="312"/>
        <v>0</v>
      </c>
      <c r="V2858" s="21">
        <f t="shared" si="313"/>
        <v>-0.59602233599999999</v>
      </c>
      <c r="W2858" s="21">
        <f t="shared" si="314"/>
        <v>0</v>
      </c>
    </row>
    <row r="2859" spans="1:23">
      <c r="A2859" s="2">
        <f t="shared" si="309"/>
        <v>45474</v>
      </c>
      <c r="B2859" s="3">
        <f t="shared" si="310"/>
        <v>45503</v>
      </c>
      <c r="C2859" s="7">
        <v>45503.520833333336</v>
      </c>
      <c r="D2859" s="7">
        <v>45503.5625</v>
      </c>
      <c r="E2859" s="5">
        <v>100</v>
      </c>
      <c r="F2859" s="5">
        <v>0</v>
      </c>
      <c r="G2859" s="5">
        <v>-3868.5333333333301</v>
      </c>
      <c r="H2859" s="34" cm="1">
        <f t="array" ref="H2859">SUMPRODUCT(('ESB Networks Summary'!$C$5:$C$17384=Data!D2859)*('ESB Networks Summary'!$E$5:$E$17384))*1000*2-SUMPRODUCT(('ESB Networks Summary'!$C$5:$C$17384=Data!D2859)*('ESB Networks Summary'!$F$5:$F$17384))*1000*2</f>
        <v>-3788</v>
      </c>
      <c r="I2859" s="5">
        <v>0</v>
      </c>
      <c r="J2859" s="5">
        <v>0</v>
      </c>
      <c r="K2859" s="17">
        <v>1</v>
      </c>
      <c r="L2859" s="52">
        <f t="shared" si="311"/>
        <v>0</v>
      </c>
      <c r="M2859" s="5">
        <v>0</v>
      </c>
      <c r="N2859" s="5">
        <v>441.83333333333297</v>
      </c>
      <c r="O2859" s="96"/>
      <c r="P2859" s="5">
        <v>4290.8083333333298</v>
      </c>
      <c r="R2859" s="99">
        <v>39.935000000000002</v>
      </c>
      <c r="S2859" s="99">
        <v>32.058</v>
      </c>
      <c r="T2859" s="30">
        <f t="shared" si="308"/>
        <v>-19.558333333333337</v>
      </c>
      <c r="U2859" s="21">
        <f t="shared" si="312"/>
        <v>0</v>
      </c>
      <c r="V2859" s="21">
        <f t="shared" si="313"/>
        <v>-0.6200872079999995</v>
      </c>
      <c r="W2859" s="21">
        <f t="shared" si="314"/>
        <v>0</v>
      </c>
    </row>
    <row r="2860" spans="1:23">
      <c r="A2860" s="2">
        <f t="shared" si="309"/>
        <v>45474</v>
      </c>
      <c r="B2860" s="3">
        <f t="shared" si="310"/>
        <v>45503</v>
      </c>
      <c r="C2860" s="7">
        <v>45503.541666666664</v>
      </c>
      <c r="D2860" s="7">
        <v>45503.583333333336</v>
      </c>
      <c r="E2860" s="5">
        <v>100</v>
      </c>
      <c r="F2860" s="5">
        <v>0</v>
      </c>
      <c r="G2860" s="5">
        <v>-3882.5250000000001</v>
      </c>
      <c r="H2860" s="34" cm="1">
        <f t="array" ref="H2860">SUMPRODUCT(('ESB Networks Summary'!$C$5:$C$17384=Data!D2860)*('ESB Networks Summary'!$E$5:$E$17384))*1000*2-SUMPRODUCT(('ESB Networks Summary'!$C$5:$C$17384=Data!D2860)*('ESB Networks Summary'!$F$5:$F$17384))*1000*2</f>
        <v>-3888</v>
      </c>
      <c r="I2860" s="5">
        <v>0</v>
      </c>
      <c r="J2860" s="5">
        <v>0</v>
      </c>
      <c r="K2860" s="17">
        <v>1</v>
      </c>
      <c r="L2860" s="52">
        <f t="shared" si="311"/>
        <v>0</v>
      </c>
      <c r="M2860" s="5">
        <v>0</v>
      </c>
      <c r="N2860" s="5">
        <v>455.474999999999</v>
      </c>
      <c r="O2860" s="96"/>
      <c r="P2860" s="5">
        <v>4455.375</v>
      </c>
      <c r="R2860" s="99">
        <v>37.100999999999999</v>
      </c>
      <c r="S2860" s="99">
        <v>29.224</v>
      </c>
      <c r="T2860" s="30">
        <f t="shared" si="308"/>
        <v>117.37500000000091</v>
      </c>
      <c r="U2860" s="21">
        <f t="shared" si="312"/>
        <v>0</v>
      </c>
      <c r="V2860" s="21">
        <f t="shared" si="313"/>
        <v>-0.567314553</v>
      </c>
      <c r="W2860" s="21">
        <f t="shared" si="314"/>
        <v>0</v>
      </c>
    </row>
    <row r="2861" spans="1:23">
      <c r="A2861" s="2">
        <f t="shared" si="309"/>
        <v>45474</v>
      </c>
      <c r="B2861" s="3">
        <f t="shared" si="310"/>
        <v>45503</v>
      </c>
      <c r="C2861" s="7">
        <v>45503.5625</v>
      </c>
      <c r="D2861" s="7">
        <v>45503.604166666664</v>
      </c>
      <c r="E2861" s="5">
        <v>87.5</v>
      </c>
      <c r="F2861" s="5">
        <v>0</v>
      </c>
      <c r="G2861" s="5">
        <v>-3008.9416666666598</v>
      </c>
      <c r="H2861" s="34" cm="1">
        <f t="array" ref="H2861">SUMPRODUCT(('ESB Networks Summary'!$C$5:$C$17384=Data!D2861)*('ESB Networks Summary'!$E$5:$E$17384))*1000*2-SUMPRODUCT(('ESB Networks Summary'!$C$5:$C$17384=Data!D2861)*('ESB Networks Summary'!$F$5:$F$17384))*1000*2</f>
        <v>-2914</v>
      </c>
      <c r="I2861" s="5">
        <v>928.19999999999902</v>
      </c>
      <c r="J2861" s="5">
        <v>0</v>
      </c>
      <c r="K2861" s="17">
        <v>1</v>
      </c>
      <c r="L2861" s="52">
        <f t="shared" si="311"/>
        <v>0</v>
      </c>
      <c r="M2861" s="5">
        <v>0</v>
      </c>
      <c r="N2861" s="5">
        <v>1176.7749999999901</v>
      </c>
      <c r="O2861" s="96"/>
      <c r="P2861" s="5">
        <v>4393.3166666666602</v>
      </c>
      <c r="R2861" s="99">
        <v>37.100999999999999</v>
      </c>
      <c r="S2861" s="99">
        <v>29.224</v>
      </c>
      <c r="T2861" s="30">
        <f t="shared" si="308"/>
        <v>207.60000000001037</v>
      </c>
      <c r="U2861" s="21">
        <f t="shared" si="312"/>
        <v>0</v>
      </c>
      <c r="V2861" s="21">
        <f t="shared" si="313"/>
        <v>-0.43966655633333235</v>
      </c>
      <c r="W2861" s="21">
        <f t="shared" si="314"/>
        <v>0</v>
      </c>
    </row>
    <row r="2862" spans="1:23">
      <c r="A2862" s="2">
        <f t="shared" si="309"/>
        <v>45474</v>
      </c>
      <c r="B2862" s="3">
        <f t="shared" si="310"/>
        <v>45503</v>
      </c>
      <c r="C2862" s="7">
        <v>45503.583333333336</v>
      </c>
      <c r="D2862" s="7">
        <v>45503.625</v>
      </c>
      <c r="E2862" s="5">
        <v>96.6666666666666</v>
      </c>
      <c r="F2862" s="5">
        <v>0</v>
      </c>
      <c r="G2862" s="5">
        <v>-3235.5666666666598</v>
      </c>
      <c r="H2862" s="34" cm="1">
        <f t="array" ref="H2862">SUMPRODUCT(('ESB Networks Summary'!$C$5:$C$17384=Data!D2862)*('ESB Networks Summary'!$E$5:$E$17384))*1000*2-SUMPRODUCT(('ESB Networks Summary'!$C$5:$C$17384=Data!D2862)*('ESB Networks Summary'!$F$5:$F$17384))*1000*2</f>
        <v>-3584</v>
      </c>
      <c r="I2862" s="5">
        <v>0</v>
      </c>
      <c r="J2862" s="5">
        <v>0</v>
      </c>
      <c r="K2862" s="17">
        <v>1</v>
      </c>
      <c r="L2862" s="52">
        <f t="shared" si="311"/>
        <v>0</v>
      </c>
      <c r="M2862" s="5">
        <v>0</v>
      </c>
      <c r="N2862" s="5">
        <v>402.03333333333302</v>
      </c>
      <c r="O2862" s="96"/>
      <c r="P2862" s="5">
        <v>3725.63333333333</v>
      </c>
      <c r="R2862" s="99">
        <v>37.536999999999999</v>
      </c>
      <c r="S2862" s="99">
        <v>29.660000000000004</v>
      </c>
      <c r="T2862" s="30">
        <f t="shared" si="308"/>
        <v>88.033333333337225</v>
      </c>
      <c r="U2862" s="21">
        <f t="shared" si="312"/>
        <v>0</v>
      </c>
      <c r="V2862" s="21">
        <f t="shared" si="313"/>
        <v>-0.4798345366666657</v>
      </c>
      <c r="W2862" s="21">
        <f t="shared" si="314"/>
        <v>0</v>
      </c>
    </row>
    <row r="2863" spans="1:23">
      <c r="A2863" s="2">
        <f t="shared" si="309"/>
        <v>45474</v>
      </c>
      <c r="B2863" s="3">
        <f t="shared" si="310"/>
        <v>45503</v>
      </c>
      <c r="C2863" s="7">
        <v>45503.604166666664</v>
      </c>
      <c r="D2863" s="7">
        <v>45503.645833333336</v>
      </c>
      <c r="E2863" s="5">
        <v>100</v>
      </c>
      <c r="F2863" s="5">
        <v>0</v>
      </c>
      <c r="G2863" s="5">
        <v>-2674.9833333333299</v>
      </c>
      <c r="H2863" s="34" cm="1">
        <f t="array" ref="H2863">SUMPRODUCT(('ESB Networks Summary'!$C$5:$C$17384=Data!D2863)*('ESB Networks Summary'!$E$5:$E$17384))*1000*2-SUMPRODUCT(('ESB Networks Summary'!$C$5:$C$17384=Data!D2863)*('ESB Networks Summary'!$F$5:$F$17384))*1000*2</f>
        <v>-2712</v>
      </c>
      <c r="I2863" s="5">
        <v>400.724999999999</v>
      </c>
      <c r="J2863" s="5">
        <v>0</v>
      </c>
      <c r="K2863" s="17">
        <v>1</v>
      </c>
      <c r="L2863" s="52">
        <f t="shared" si="311"/>
        <v>0</v>
      </c>
      <c r="M2863" s="5">
        <v>0</v>
      </c>
      <c r="N2863" s="5">
        <v>835.13333333333298</v>
      </c>
      <c r="O2863" s="96"/>
      <c r="P2863" s="5">
        <v>3583.5416666666601</v>
      </c>
      <c r="R2863" s="99">
        <v>37.536999999999999</v>
      </c>
      <c r="S2863" s="99">
        <v>29.660000000000004</v>
      </c>
      <c r="T2863" s="30">
        <f t="shared" si="308"/>
        <v>73.424999999997226</v>
      </c>
      <c r="U2863" s="21">
        <f t="shared" si="312"/>
        <v>0</v>
      </c>
      <c r="V2863" s="21">
        <f t="shared" si="313"/>
        <v>-0.39670002833333284</v>
      </c>
      <c r="W2863" s="21">
        <f t="shared" si="314"/>
        <v>0</v>
      </c>
    </row>
    <row r="2864" spans="1:23">
      <c r="A2864" s="2">
        <f t="shared" si="309"/>
        <v>45474</v>
      </c>
      <c r="B2864" s="3">
        <f t="shared" si="310"/>
        <v>45503</v>
      </c>
      <c r="C2864" s="7">
        <v>45503.625</v>
      </c>
      <c r="D2864" s="7">
        <v>45503.666666666664</v>
      </c>
      <c r="E2864" s="5">
        <v>100</v>
      </c>
      <c r="F2864" s="5">
        <v>0</v>
      </c>
      <c r="G2864" s="5">
        <v>-2270.50833333333</v>
      </c>
      <c r="H2864" s="34" cm="1">
        <f t="array" ref="H2864">SUMPRODUCT(('ESB Networks Summary'!$C$5:$C$17384=Data!D2864)*('ESB Networks Summary'!$E$5:$E$17384))*1000*2-SUMPRODUCT(('ESB Networks Summary'!$C$5:$C$17384=Data!D2864)*('ESB Networks Summary'!$F$5:$F$17384))*1000*2</f>
        <v>-2484</v>
      </c>
      <c r="I2864" s="5">
        <v>362.76666666666603</v>
      </c>
      <c r="J2864" s="5">
        <v>0</v>
      </c>
      <c r="K2864" s="17">
        <v>1</v>
      </c>
      <c r="L2864" s="52">
        <f t="shared" si="311"/>
        <v>0</v>
      </c>
      <c r="M2864" s="5">
        <v>0</v>
      </c>
      <c r="N2864" s="5">
        <v>790.48333333333301</v>
      </c>
      <c r="O2864" s="96"/>
      <c r="P2864" s="5">
        <v>3249.9249999999902</v>
      </c>
      <c r="R2864" s="99">
        <v>41.22</v>
      </c>
      <c r="S2864" s="99">
        <v>33.343000000000004</v>
      </c>
      <c r="T2864" s="30">
        <f t="shared" si="308"/>
        <v>188.93333333332714</v>
      </c>
      <c r="U2864" s="21">
        <f t="shared" si="312"/>
        <v>0</v>
      </c>
      <c r="V2864" s="21">
        <f t="shared" si="313"/>
        <v>-0.37852779679166615</v>
      </c>
      <c r="W2864" s="21">
        <f t="shared" si="314"/>
        <v>0</v>
      </c>
    </row>
    <row r="2865" spans="1:23">
      <c r="A2865" s="2">
        <f t="shared" si="309"/>
        <v>45474</v>
      </c>
      <c r="B2865" s="3">
        <f t="shared" si="310"/>
        <v>45503</v>
      </c>
      <c r="C2865" s="7">
        <v>45503.645833333336</v>
      </c>
      <c r="D2865" s="7">
        <v>45503.6875</v>
      </c>
      <c r="E2865" s="5">
        <v>100</v>
      </c>
      <c r="F2865" s="5">
        <v>0</v>
      </c>
      <c r="G2865" s="5">
        <v>-2419.6416666666601</v>
      </c>
      <c r="H2865" s="34" cm="1">
        <f t="array" ref="H2865">SUMPRODUCT(('ESB Networks Summary'!$C$5:$C$17384=Data!D2865)*('ESB Networks Summary'!$E$5:$E$17384))*1000*2-SUMPRODUCT(('ESB Networks Summary'!$C$5:$C$17384=Data!D2865)*('ESB Networks Summary'!$F$5:$F$17384))*1000*2</f>
        <v>-2322</v>
      </c>
      <c r="I2865" s="5">
        <v>461.90833333333302</v>
      </c>
      <c r="J2865" s="5">
        <v>0</v>
      </c>
      <c r="K2865" s="17">
        <v>1</v>
      </c>
      <c r="L2865" s="52">
        <f t="shared" si="311"/>
        <v>0</v>
      </c>
      <c r="M2865" s="5">
        <v>0</v>
      </c>
      <c r="N2865" s="5">
        <v>567.49166666666599</v>
      </c>
      <c r="O2865" s="96"/>
      <c r="P2865" s="5">
        <v>3031.13333333333</v>
      </c>
      <c r="R2865" s="99">
        <v>41.22</v>
      </c>
      <c r="S2865" s="99">
        <v>33.343000000000004</v>
      </c>
      <c r="T2865" s="30">
        <f t="shared" si="308"/>
        <v>44.000000000003979</v>
      </c>
      <c r="U2865" s="21">
        <f t="shared" si="312"/>
        <v>0</v>
      </c>
      <c r="V2865" s="21">
        <f t="shared" si="313"/>
        <v>-0.40339056045833227</v>
      </c>
      <c r="W2865" s="21">
        <f t="shared" si="314"/>
        <v>0</v>
      </c>
    </row>
    <row r="2866" spans="1:23">
      <c r="A2866" s="2">
        <f t="shared" si="309"/>
        <v>45474</v>
      </c>
      <c r="B2866" s="3">
        <f t="shared" si="310"/>
        <v>45503</v>
      </c>
      <c r="C2866" s="7">
        <v>45503.666666666664</v>
      </c>
      <c r="D2866" s="7">
        <v>45503.708333333336</v>
      </c>
      <c r="E2866" s="5">
        <v>99.933333333333294</v>
      </c>
      <c r="F2866" s="5">
        <v>0</v>
      </c>
      <c r="G2866" s="5">
        <v>-2511.8083333333302</v>
      </c>
      <c r="H2866" s="34" cm="1">
        <f t="array" ref="H2866">SUMPRODUCT(('ESB Networks Summary'!$C$5:$C$17384=Data!D2866)*('ESB Networks Summary'!$E$5:$E$17384))*1000*2-SUMPRODUCT(('ESB Networks Summary'!$C$5:$C$17384=Data!D2866)*('ESB Networks Summary'!$F$5:$F$17384))*1000*2</f>
        <v>-2734</v>
      </c>
      <c r="I2866" s="5">
        <v>153.86666666666599</v>
      </c>
      <c r="J2866" s="5">
        <v>0</v>
      </c>
      <c r="K2866" s="17">
        <v>1</v>
      </c>
      <c r="L2866" s="52">
        <f t="shared" si="311"/>
        <v>0</v>
      </c>
      <c r="M2866" s="5">
        <v>0</v>
      </c>
      <c r="N2866" s="5">
        <v>289.97500000000002</v>
      </c>
      <c r="O2866" s="96"/>
      <c r="P2866" s="5">
        <v>3073.15</v>
      </c>
      <c r="R2866" s="99">
        <v>41.689</v>
      </c>
      <c r="S2866" s="99">
        <v>33.343000000000004</v>
      </c>
      <c r="T2866" s="30">
        <f t="shared" si="308"/>
        <v>271.36666666666986</v>
      </c>
      <c r="U2866" s="21">
        <f t="shared" si="312"/>
        <v>0</v>
      </c>
      <c r="V2866" s="21">
        <f t="shared" si="313"/>
        <v>-0.4187561262916662</v>
      </c>
      <c r="W2866" s="21">
        <f t="shared" si="314"/>
        <v>0</v>
      </c>
    </row>
    <row r="2867" spans="1:23">
      <c r="A2867" s="2">
        <f t="shared" si="309"/>
        <v>45474</v>
      </c>
      <c r="B2867" s="3">
        <f t="shared" si="310"/>
        <v>45503</v>
      </c>
      <c r="C2867" s="7">
        <v>45503.6875</v>
      </c>
      <c r="D2867" s="7">
        <v>45503.729166666664</v>
      </c>
      <c r="E2867" s="5">
        <v>99</v>
      </c>
      <c r="F2867" s="5">
        <v>0</v>
      </c>
      <c r="G2867" s="5">
        <v>-1847.0833333333301</v>
      </c>
      <c r="H2867" s="34" cm="1">
        <f t="array" ref="H2867">SUMPRODUCT(('ESB Networks Summary'!$C$5:$C$17384=Data!D2867)*('ESB Networks Summary'!$E$5:$E$17384))*1000*2-SUMPRODUCT(('ESB Networks Summary'!$C$5:$C$17384=Data!D2867)*('ESB Networks Summary'!$F$5:$F$17384))*1000*2</f>
        <v>-1846</v>
      </c>
      <c r="I2867" s="5">
        <v>0</v>
      </c>
      <c r="J2867" s="5">
        <v>0</v>
      </c>
      <c r="K2867" s="17">
        <v>1</v>
      </c>
      <c r="L2867" s="52">
        <f t="shared" si="311"/>
        <v>0</v>
      </c>
      <c r="M2867" s="5">
        <v>0</v>
      </c>
      <c r="N2867" s="5">
        <v>726.625</v>
      </c>
      <c r="O2867" s="96"/>
      <c r="P2867" s="5">
        <v>2650.9749999999999</v>
      </c>
      <c r="R2867" s="99">
        <v>41.689</v>
      </c>
      <c r="S2867" s="99">
        <v>33.343000000000004</v>
      </c>
      <c r="T2867" s="30">
        <f t="shared" si="308"/>
        <v>77.266666666669835</v>
      </c>
      <c r="U2867" s="21">
        <f t="shared" si="312"/>
        <v>0</v>
      </c>
      <c r="V2867" s="21">
        <f t="shared" si="313"/>
        <v>-0.30793649791666616</v>
      </c>
      <c r="W2867" s="21">
        <f t="shared" si="314"/>
        <v>0</v>
      </c>
    </row>
    <row r="2868" spans="1:23">
      <c r="A2868" s="2">
        <f t="shared" si="309"/>
        <v>45474</v>
      </c>
      <c r="B2868" s="3">
        <f t="shared" si="310"/>
        <v>45503</v>
      </c>
      <c r="C2868" s="7">
        <v>45503.708333333336</v>
      </c>
      <c r="D2868" s="7">
        <v>45503.75</v>
      </c>
      <c r="E2868" s="5">
        <v>99</v>
      </c>
      <c r="F2868" s="5">
        <v>274.84166666666601</v>
      </c>
      <c r="G2868" s="5">
        <v>-702.83333333333303</v>
      </c>
      <c r="H2868" s="34" cm="1">
        <f t="array" ref="H2868">SUMPRODUCT(('ESB Networks Summary'!$C$5:$C$17384=Data!D2868)*('ESB Networks Summary'!$E$5:$E$17384))*1000*2-SUMPRODUCT(('ESB Networks Summary'!$C$5:$C$17384=Data!D2868)*('ESB Networks Summary'!$F$5:$F$17384))*1000*2</f>
        <v>-588</v>
      </c>
      <c r="I2868" s="5">
        <v>327.916666666666</v>
      </c>
      <c r="J2868" s="5">
        <v>0</v>
      </c>
      <c r="K2868" s="17">
        <v>1</v>
      </c>
      <c r="L2868" s="52">
        <f t="shared" si="311"/>
        <v>0</v>
      </c>
      <c r="M2868" s="5">
        <v>0</v>
      </c>
      <c r="N2868" s="5">
        <v>944.94166666666604</v>
      </c>
      <c r="O2868" s="96"/>
      <c r="P2868" s="5">
        <v>2110.11666666666</v>
      </c>
      <c r="R2868" s="99">
        <v>38.768999999999998</v>
      </c>
      <c r="S2868" s="99">
        <v>30.423000000000002</v>
      </c>
      <c r="T2868" s="30">
        <f t="shared" si="308"/>
        <v>187.49999999999488</v>
      </c>
      <c r="U2868" s="21">
        <f t="shared" si="312"/>
        <v>0</v>
      </c>
      <c r="V2868" s="21">
        <f t="shared" si="313"/>
        <v>-0.10691149249999995</v>
      </c>
      <c r="W2868" s="21">
        <f t="shared" si="314"/>
        <v>0</v>
      </c>
    </row>
    <row r="2869" spans="1:23">
      <c r="A2869" s="2">
        <f t="shared" si="309"/>
        <v>45474</v>
      </c>
      <c r="B2869" s="3">
        <f t="shared" si="310"/>
        <v>45503</v>
      </c>
      <c r="C2869" s="7">
        <v>45503.729166666664</v>
      </c>
      <c r="D2869" s="7">
        <v>45503.770833333336</v>
      </c>
      <c r="E2869" s="5">
        <v>99.4166666666666</v>
      </c>
      <c r="F2869" s="5">
        <v>479.26111111111101</v>
      </c>
      <c r="G2869" s="5">
        <v>-453.99722222222198</v>
      </c>
      <c r="H2869" s="34" cm="1">
        <f t="array" ref="H2869">SUMPRODUCT(('ESB Networks Summary'!$C$5:$C$17384=Data!D2869)*('ESB Networks Summary'!$E$5:$E$17384))*1000*2-SUMPRODUCT(('ESB Networks Summary'!$C$5:$C$17384=Data!D2869)*('ESB Networks Summary'!$F$5:$F$17384))*1000*2</f>
        <v>-404</v>
      </c>
      <c r="I2869" s="5">
        <v>0</v>
      </c>
      <c r="J2869" s="5">
        <v>0</v>
      </c>
      <c r="K2869" s="17">
        <v>1</v>
      </c>
      <c r="L2869" s="52">
        <f t="shared" si="311"/>
        <v>0</v>
      </c>
      <c r="M2869" s="5">
        <v>0</v>
      </c>
      <c r="N2869" s="5">
        <v>451.23888888888803</v>
      </c>
      <c r="O2869" s="96"/>
      <c r="P2869" s="5">
        <v>1529.5333333333299</v>
      </c>
      <c r="R2869" s="99">
        <v>38.768999999999998</v>
      </c>
      <c r="S2869" s="99">
        <v>30.423000000000002</v>
      </c>
      <c r="T2869" s="30">
        <f t="shared" si="308"/>
        <v>145.03611111110882</v>
      </c>
      <c r="U2869" s="21">
        <f t="shared" si="312"/>
        <v>0</v>
      </c>
      <c r="V2869" s="21">
        <f t="shared" si="313"/>
        <v>-6.9059787458333299E-2</v>
      </c>
      <c r="W2869" s="21">
        <f t="shared" si="314"/>
        <v>0</v>
      </c>
    </row>
    <row r="2870" spans="1:23">
      <c r="A2870" s="2">
        <f t="shared" si="309"/>
        <v>45474</v>
      </c>
      <c r="B2870" s="3">
        <f t="shared" si="310"/>
        <v>45503</v>
      </c>
      <c r="C2870" s="7">
        <v>45503.75</v>
      </c>
      <c r="D2870" s="7">
        <v>45503.791666666664</v>
      </c>
      <c r="E2870" s="5">
        <v>99.399999999999906</v>
      </c>
      <c r="F2870" s="5">
        <v>-509.53333333333302</v>
      </c>
      <c r="G2870" s="5">
        <v>-168.90833333333299</v>
      </c>
      <c r="H2870" s="34" cm="1">
        <f t="array" ref="H2870">SUMPRODUCT(('ESB Networks Summary'!$C$5:$C$17384=Data!D2870)*('ESB Networks Summary'!$E$5:$E$17384))*1000*2-SUMPRODUCT(('ESB Networks Summary'!$C$5:$C$17384=Data!D2870)*('ESB Networks Summary'!$F$5:$F$17384))*1000*2</f>
        <v>-182</v>
      </c>
      <c r="I2870" s="5">
        <v>9.0333333333333297</v>
      </c>
      <c r="J2870" s="5">
        <v>0</v>
      </c>
      <c r="K2870" s="17">
        <v>1</v>
      </c>
      <c r="L2870" s="52">
        <f t="shared" si="311"/>
        <v>0</v>
      </c>
      <c r="M2870" s="5">
        <v>0</v>
      </c>
      <c r="N2870" s="5">
        <v>1424.8999999999901</v>
      </c>
      <c r="O2870" s="96"/>
      <c r="P2870" s="5">
        <v>1216.0333333333299</v>
      </c>
      <c r="R2870" s="99">
        <v>36.261000000000003</v>
      </c>
      <c r="S2870" s="99">
        <v>28.382999999999999</v>
      </c>
      <c r="T2870" s="30">
        <f t="shared" si="308"/>
        <v>131.75833333333975</v>
      </c>
      <c r="U2870" s="21">
        <f t="shared" si="312"/>
        <v>0</v>
      </c>
      <c r="V2870" s="21">
        <f t="shared" si="313"/>
        <v>-2.3970626124999953E-2</v>
      </c>
      <c r="W2870" s="21">
        <f t="shared" si="314"/>
        <v>0</v>
      </c>
    </row>
    <row r="2871" spans="1:23">
      <c r="A2871" s="2">
        <f t="shared" si="309"/>
        <v>45474</v>
      </c>
      <c r="B2871" s="3">
        <f t="shared" si="310"/>
        <v>45503</v>
      </c>
      <c r="C2871" s="7">
        <v>45503.770833333336</v>
      </c>
      <c r="D2871" s="7">
        <v>45503.8125</v>
      </c>
      <c r="E2871" s="5">
        <v>98.0833333333333</v>
      </c>
      <c r="F2871" s="5">
        <v>-74.383333333333297</v>
      </c>
      <c r="G2871" s="5">
        <v>-4.2666666666666604</v>
      </c>
      <c r="H2871" s="34" cm="1">
        <f t="array" ref="H2871">SUMPRODUCT(('ESB Networks Summary'!$C$5:$C$17384=Data!D2871)*('ESB Networks Summary'!$E$5:$E$17384))*1000*2-SUMPRODUCT(('ESB Networks Summary'!$C$5:$C$17384=Data!D2871)*('ESB Networks Summary'!$F$5:$F$17384))*1000*2</f>
        <v>6</v>
      </c>
      <c r="I2871" s="5">
        <v>0.56666666666666599</v>
      </c>
      <c r="J2871" s="5">
        <v>0</v>
      </c>
      <c r="K2871" s="17">
        <v>1</v>
      </c>
      <c r="L2871" s="52">
        <f t="shared" si="311"/>
        <v>0</v>
      </c>
      <c r="M2871" s="5">
        <v>0</v>
      </c>
      <c r="N2871" s="5">
        <v>1074.74722222222</v>
      </c>
      <c r="O2871" s="96"/>
      <c r="P2871" s="5">
        <v>1031.9611111111101</v>
      </c>
      <c r="R2871" s="99">
        <v>36.261000000000003</v>
      </c>
      <c r="S2871" s="99">
        <v>28.382999999999999</v>
      </c>
      <c r="T2871" s="30">
        <f t="shared" si="308"/>
        <v>27.330555555556742</v>
      </c>
      <c r="U2871" s="21">
        <f t="shared" si="312"/>
        <v>0</v>
      </c>
      <c r="V2871" s="21">
        <f t="shared" si="313"/>
        <v>-6.0550399999999911E-4</v>
      </c>
      <c r="W2871" s="21">
        <f t="shared" si="314"/>
        <v>0</v>
      </c>
    </row>
    <row r="2872" spans="1:23">
      <c r="A2872" s="2">
        <f t="shared" si="309"/>
        <v>45474</v>
      </c>
      <c r="B2872" s="3">
        <f t="shared" si="310"/>
        <v>45503</v>
      </c>
      <c r="C2872" s="7">
        <v>45503.791666666664</v>
      </c>
      <c r="D2872" s="7">
        <v>45503.833333333336</v>
      </c>
      <c r="E2872" s="5">
        <v>99.1</v>
      </c>
      <c r="F2872" s="5">
        <v>455.53333333333302</v>
      </c>
      <c r="G2872" s="5">
        <v>-47.924999999999898</v>
      </c>
      <c r="H2872" s="34" cm="1">
        <f t="array" ref="H2872">SUMPRODUCT(('ESB Networks Summary'!$C$5:$C$17384=Data!D2872)*('ESB Networks Summary'!$E$5:$E$17384))*1000*2-SUMPRODUCT(('ESB Networks Summary'!$C$5:$C$17384=Data!D2872)*('ESB Networks Summary'!$F$5:$F$17384))*1000*2</f>
        <v>-24</v>
      </c>
      <c r="I2872" s="5">
        <v>319.5</v>
      </c>
      <c r="J2872" s="5">
        <v>0</v>
      </c>
      <c r="K2872" s="17">
        <v>1</v>
      </c>
      <c r="L2872" s="52">
        <f t="shared" si="311"/>
        <v>0</v>
      </c>
      <c r="M2872" s="5">
        <v>0</v>
      </c>
      <c r="N2872" s="5">
        <v>434.86666666666599</v>
      </c>
      <c r="O2872" s="96"/>
      <c r="P2872" s="5">
        <v>1055.8416666666601</v>
      </c>
      <c r="R2872" s="99">
        <v>36.42</v>
      </c>
      <c r="S2872" s="99">
        <v>28.542999999999999</v>
      </c>
      <c r="T2872" s="30">
        <f t="shared" si="308"/>
        <v>117.51666666666114</v>
      </c>
      <c r="U2872" s="21">
        <f t="shared" si="312"/>
        <v>0</v>
      </c>
      <c r="V2872" s="21">
        <f t="shared" si="313"/>
        <v>-6.8396163749999848E-3</v>
      </c>
      <c r="W2872" s="21">
        <f t="shared" si="314"/>
        <v>0</v>
      </c>
    </row>
    <row r="2873" spans="1:23">
      <c r="A2873" s="2">
        <f t="shared" si="309"/>
        <v>45474</v>
      </c>
      <c r="B2873" s="3">
        <f t="shared" si="310"/>
        <v>45503</v>
      </c>
      <c r="C2873" s="7">
        <v>45503.8125</v>
      </c>
      <c r="D2873" s="7">
        <v>45503.854166666664</v>
      </c>
      <c r="E2873" s="5">
        <v>100</v>
      </c>
      <c r="F2873" s="5">
        <v>-5</v>
      </c>
      <c r="G2873" s="5">
        <v>-49.875</v>
      </c>
      <c r="H2873" s="34" cm="1">
        <f t="array" ref="H2873">SUMPRODUCT(('ESB Networks Summary'!$C$5:$C$17384=Data!D2873)*('ESB Networks Summary'!$E$5:$E$17384))*1000*2-SUMPRODUCT(('ESB Networks Summary'!$C$5:$C$17384=Data!D2873)*('ESB Networks Summary'!$F$5:$F$17384))*1000*2</f>
        <v>-40</v>
      </c>
      <c r="I2873" s="5">
        <v>197.07499999999899</v>
      </c>
      <c r="J2873" s="5">
        <v>0</v>
      </c>
      <c r="K2873" s="17">
        <v>1</v>
      </c>
      <c r="L2873" s="52">
        <f t="shared" si="311"/>
        <v>0</v>
      </c>
      <c r="M2873" s="5">
        <v>0</v>
      </c>
      <c r="N2873" s="5">
        <v>260.23333333333301</v>
      </c>
      <c r="O2873" s="96"/>
      <c r="P2873" s="5">
        <v>397.28333333333302</v>
      </c>
      <c r="R2873" s="99">
        <v>36.42</v>
      </c>
      <c r="S2873" s="99">
        <v>28.542999999999999</v>
      </c>
      <c r="T2873" s="30">
        <f t="shared" si="308"/>
        <v>92.175000000000011</v>
      </c>
      <c r="U2873" s="21">
        <f t="shared" si="312"/>
        <v>0</v>
      </c>
      <c r="V2873" s="21">
        <f t="shared" si="313"/>
        <v>-7.1179106250000004E-3</v>
      </c>
      <c r="W2873" s="21">
        <f t="shared" si="314"/>
        <v>0</v>
      </c>
    </row>
    <row r="2874" spans="1:23">
      <c r="A2874" s="2">
        <f t="shared" si="309"/>
        <v>45474</v>
      </c>
      <c r="B2874" s="3">
        <f t="shared" si="310"/>
        <v>45503</v>
      </c>
      <c r="C2874" s="7">
        <v>45503.833333333336</v>
      </c>
      <c r="D2874" s="7">
        <v>45503.875</v>
      </c>
      <c r="E2874" s="5">
        <v>100</v>
      </c>
      <c r="F2874" s="5">
        <v>-119.97499999999999</v>
      </c>
      <c r="G2874" s="5">
        <v>-0.374999999999999</v>
      </c>
      <c r="H2874" s="34" cm="1">
        <f t="array" ref="H2874">SUMPRODUCT(('ESB Networks Summary'!$C$5:$C$17384=Data!D2874)*('ESB Networks Summary'!$E$5:$E$17384))*1000*2-SUMPRODUCT(('ESB Networks Summary'!$C$5:$C$17384=Data!D2874)*('ESB Networks Summary'!$F$5:$F$17384))*1000*2</f>
        <v>2</v>
      </c>
      <c r="I2874" s="5">
        <v>9.9999999999999895E-2</v>
      </c>
      <c r="J2874" s="5">
        <v>0</v>
      </c>
      <c r="K2874" s="17">
        <v>1</v>
      </c>
      <c r="L2874" s="52">
        <f t="shared" si="311"/>
        <v>0</v>
      </c>
      <c r="M2874" s="5">
        <v>0</v>
      </c>
      <c r="N2874" s="5">
        <v>51.233333333333299</v>
      </c>
      <c r="O2874" s="96"/>
      <c r="P2874" s="5">
        <v>87.683333333333294</v>
      </c>
      <c r="R2874" s="99">
        <v>36.35</v>
      </c>
      <c r="S2874" s="99">
        <v>28.473000000000003</v>
      </c>
      <c r="T2874" s="30">
        <f t="shared" si="308"/>
        <v>156.04999999999998</v>
      </c>
      <c r="U2874" s="21">
        <f t="shared" si="312"/>
        <v>0</v>
      </c>
      <c r="V2874" s="21">
        <f t="shared" si="313"/>
        <v>-5.3386874999999858E-5</v>
      </c>
      <c r="W2874" s="21">
        <f t="shared" si="314"/>
        <v>0</v>
      </c>
    </row>
    <row r="2875" spans="1:23">
      <c r="A2875" s="2">
        <f t="shared" si="309"/>
        <v>45474</v>
      </c>
      <c r="B2875" s="3">
        <f t="shared" si="310"/>
        <v>45503</v>
      </c>
      <c r="C2875" s="7">
        <v>45503.854166666664</v>
      </c>
      <c r="D2875" s="7">
        <v>45503.895833333336</v>
      </c>
      <c r="E2875" s="5">
        <v>99.233333333333306</v>
      </c>
      <c r="F2875" s="5">
        <v>-252.583333333333</v>
      </c>
      <c r="G2875" s="5">
        <v>-1.8583333333333301</v>
      </c>
      <c r="H2875" s="34" cm="1">
        <f t="array" ref="H2875">SUMPRODUCT(('ESB Networks Summary'!$C$5:$C$17384=Data!D2875)*('ESB Networks Summary'!$E$5:$E$17384))*1000*2-SUMPRODUCT(('ESB Networks Summary'!$C$5:$C$17384=Data!D2875)*('ESB Networks Summary'!$F$5:$F$17384))*1000*2</f>
        <v>2</v>
      </c>
      <c r="I2875" s="5">
        <v>0</v>
      </c>
      <c r="J2875" s="5">
        <v>0</v>
      </c>
      <c r="K2875" s="17">
        <v>1</v>
      </c>
      <c r="L2875" s="52">
        <f t="shared" si="311"/>
        <v>0</v>
      </c>
      <c r="M2875" s="5">
        <v>0</v>
      </c>
      <c r="N2875" s="5">
        <v>111.791666666666</v>
      </c>
      <c r="O2875" s="96"/>
      <c r="P2875" s="5">
        <v>27.933333333333302</v>
      </c>
      <c r="R2875" s="99">
        <v>36.35</v>
      </c>
      <c r="S2875" s="99">
        <v>28.473000000000003</v>
      </c>
      <c r="T2875" s="30">
        <f t="shared" si="308"/>
        <v>166.86666666666696</v>
      </c>
      <c r="U2875" s="21">
        <f t="shared" si="312"/>
        <v>0</v>
      </c>
      <c r="V2875" s="21">
        <f t="shared" si="313"/>
        <v>-2.6456162499999958E-4</v>
      </c>
      <c r="W2875" s="21">
        <f t="shared" si="314"/>
        <v>0</v>
      </c>
    </row>
    <row r="2876" spans="1:23">
      <c r="A2876" s="2">
        <f t="shared" si="309"/>
        <v>45474</v>
      </c>
      <c r="B2876" s="3">
        <f t="shared" si="310"/>
        <v>45503</v>
      </c>
      <c r="C2876" s="7">
        <v>45503.875</v>
      </c>
      <c r="D2876" s="7">
        <v>45503.916666666664</v>
      </c>
      <c r="E2876" s="5">
        <v>98.6666666666666</v>
      </c>
      <c r="F2876" s="5">
        <v>-325.70833333333297</v>
      </c>
      <c r="G2876" s="5">
        <v>6.6666666666666499E-2</v>
      </c>
      <c r="H2876" s="34" cm="1">
        <f t="array" ref="H2876">SUMPRODUCT(('ESB Networks Summary'!$C$5:$C$17384=Data!D2876)*('ESB Networks Summary'!$E$5:$E$17384))*1000*2-SUMPRODUCT(('ESB Networks Summary'!$C$5:$C$17384=Data!D2876)*('ESB Networks Summary'!$F$5:$F$17384))*1000*2</f>
        <v>4</v>
      </c>
      <c r="I2876" s="5">
        <v>0</v>
      </c>
      <c r="J2876" s="5">
        <v>0</v>
      </c>
      <c r="K2876" s="17">
        <v>1</v>
      </c>
      <c r="L2876" s="52">
        <f t="shared" si="311"/>
        <v>0</v>
      </c>
      <c r="M2876" s="5">
        <v>0</v>
      </c>
      <c r="N2876" s="5">
        <v>198.63055555555499</v>
      </c>
      <c r="O2876" s="96"/>
      <c r="P2876" s="5">
        <v>9.0666666666666593</v>
      </c>
      <c r="R2876" s="99">
        <v>33.831000000000003</v>
      </c>
      <c r="S2876" s="99">
        <v>25.954000000000001</v>
      </c>
      <c r="T2876" s="30">
        <f t="shared" si="308"/>
        <v>136.21111111111131</v>
      </c>
      <c r="U2876" s="21">
        <f t="shared" si="312"/>
        <v>1.1276999999999972E-5</v>
      </c>
      <c r="V2876" s="21">
        <f t="shared" si="313"/>
        <v>0</v>
      </c>
      <c r="W2876" s="21">
        <f t="shared" si="314"/>
        <v>0</v>
      </c>
    </row>
    <row r="2877" spans="1:23">
      <c r="A2877" s="2">
        <f t="shared" si="309"/>
        <v>45474</v>
      </c>
      <c r="B2877" s="3">
        <f t="shared" si="310"/>
        <v>45503</v>
      </c>
      <c r="C2877" s="7">
        <v>45503.895833333336</v>
      </c>
      <c r="D2877" s="7">
        <v>45503.9375</v>
      </c>
      <c r="E2877" s="5">
        <v>96.783333333333303</v>
      </c>
      <c r="F2877" s="5">
        <v>-1726.5916666666601</v>
      </c>
      <c r="G2877" s="5">
        <v>0.64166666666666605</v>
      </c>
      <c r="H2877" s="34" cm="1">
        <f t="array" ref="H2877">SUMPRODUCT(('ESB Networks Summary'!$C$5:$C$17384=Data!D2877)*('ESB Networks Summary'!$E$5:$E$17384))*1000*2-SUMPRODUCT(('ESB Networks Summary'!$C$5:$C$17384=Data!D2877)*('ESB Networks Summary'!$F$5:$F$17384))*1000*2</f>
        <v>6</v>
      </c>
      <c r="I2877" s="5">
        <v>0</v>
      </c>
      <c r="J2877" s="5">
        <v>0</v>
      </c>
      <c r="K2877" s="17">
        <v>1</v>
      </c>
      <c r="L2877" s="52">
        <f t="shared" si="311"/>
        <v>0</v>
      </c>
      <c r="M2877" s="5">
        <v>0</v>
      </c>
      <c r="N2877" s="5">
        <v>1538.94166666666</v>
      </c>
      <c r="O2877" s="96"/>
      <c r="P2877" s="5">
        <v>0.266666666666666</v>
      </c>
      <c r="R2877" s="99">
        <v>33.831000000000003</v>
      </c>
      <c r="S2877" s="99">
        <v>25.954000000000001</v>
      </c>
      <c r="T2877" s="30">
        <f t="shared" si="308"/>
        <v>188.55833333333339</v>
      </c>
      <c r="U2877" s="21">
        <f t="shared" si="312"/>
        <v>1.085411249999999E-4</v>
      </c>
      <c r="V2877" s="21">
        <f t="shared" si="313"/>
        <v>0</v>
      </c>
      <c r="W2877" s="21">
        <f t="shared" si="314"/>
        <v>0</v>
      </c>
    </row>
    <row r="2878" spans="1:23">
      <c r="A2878" s="2">
        <f t="shared" si="309"/>
        <v>45474</v>
      </c>
      <c r="B2878" s="3">
        <f t="shared" si="310"/>
        <v>45503</v>
      </c>
      <c r="C2878" s="7">
        <v>45503.916666666664</v>
      </c>
      <c r="D2878" s="7">
        <v>45503.958333333336</v>
      </c>
      <c r="E2878" s="5">
        <v>93.266666666666595</v>
      </c>
      <c r="F2878" s="5">
        <v>-363.84166666666601</v>
      </c>
      <c r="G2878" s="5">
        <v>-0.52500000000000002</v>
      </c>
      <c r="H2878" s="34" cm="1">
        <f t="array" ref="H2878">SUMPRODUCT(('ESB Networks Summary'!$C$5:$C$17384=Data!D2878)*('ESB Networks Summary'!$E$5:$E$17384))*1000*2-SUMPRODUCT(('ESB Networks Summary'!$C$5:$C$17384=Data!D2878)*('ESB Networks Summary'!$F$5:$F$17384))*1000*2</f>
        <v>0</v>
      </c>
      <c r="I2878" s="5">
        <v>0.36666666666666597</v>
      </c>
      <c r="J2878" s="5">
        <v>0</v>
      </c>
      <c r="K2878" s="17">
        <v>1</v>
      </c>
      <c r="L2878" s="52">
        <f t="shared" si="311"/>
        <v>0</v>
      </c>
      <c r="M2878" s="5">
        <v>0</v>
      </c>
      <c r="N2878" s="5">
        <v>191.1</v>
      </c>
      <c r="O2878" s="96"/>
      <c r="P2878" s="5">
        <v>0</v>
      </c>
      <c r="R2878" s="99">
        <v>19.133000000000003</v>
      </c>
      <c r="S2878" s="99">
        <v>16.14</v>
      </c>
      <c r="T2878" s="30">
        <f t="shared" si="308"/>
        <v>172.21666666666601</v>
      </c>
      <c r="U2878" s="21">
        <f t="shared" si="312"/>
        <v>0</v>
      </c>
      <c r="V2878" s="21">
        <f t="shared" si="313"/>
        <v>-4.2367500000000011E-5</v>
      </c>
      <c r="W2878" s="21">
        <f t="shared" si="314"/>
        <v>0</v>
      </c>
    </row>
    <row r="2879" spans="1:23">
      <c r="A2879" s="2">
        <f t="shared" si="309"/>
        <v>45474</v>
      </c>
      <c r="B2879" s="3">
        <f t="shared" si="310"/>
        <v>45503</v>
      </c>
      <c r="C2879" s="7">
        <v>45503.9375</v>
      </c>
      <c r="D2879" s="7">
        <v>45503.979166666664</v>
      </c>
      <c r="E2879" s="5">
        <v>93</v>
      </c>
      <c r="F2879" s="5">
        <v>-194.558333333333</v>
      </c>
      <c r="G2879" s="5">
        <v>7.49999999999999E-2</v>
      </c>
      <c r="H2879" s="34" cm="1">
        <f t="array" ref="H2879">SUMPRODUCT(('ESB Networks Summary'!$C$5:$C$17384=Data!D2879)*('ESB Networks Summary'!$E$5:$E$17384))*1000*2-SUMPRODUCT(('ESB Networks Summary'!$C$5:$C$17384=Data!D2879)*('ESB Networks Summary'!$F$5:$F$17384))*1000*2</f>
        <v>4</v>
      </c>
      <c r="I2879" s="5">
        <v>0</v>
      </c>
      <c r="J2879" s="5">
        <v>0</v>
      </c>
      <c r="K2879" s="17">
        <v>1</v>
      </c>
      <c r="L2879" s="52">
        <f t="shared" si="311"/>
        <v>0</v>
      </c>
      <c r="M2879" s="5">
        <v>0</v>
      </c>
      <c r="N2879" s="5">
        <v>22.599999999999898</v>
      </c>
      <c r="O2879" s="96"/>
      <c r="P2879" s="5">
        <v>0</v>
      </c>
      <c r="R2879" s="99">
        <v>19.133000000000003</v>
      </c>
      <c r="S2879" s="99">
        <v>16.14</v>
      </c>
      <c r="T2879" s="30">
        <f t="shared" si="308"/>
        <v>172.0333333333331</v>
      </c>
      <c r="U2879" s="21">
        <f t="shared" si="312"/>
        <v>7.1748749999999912E-6</v>
      </c>
      <c r="V2879" s="21">
        <f t="shared" si="313"/>
        <v>0</v>
      </c>
      <c r="W2879" s="21">
        <f t="shared" si="314"/>
        <v>0</v>
      </c>
    </row>
    <row r="2880" spans="1:23">
      <c r="A2880" s="2">
        <f t="shared" si="309"/>
        <v>45474</v>
      </c>
      <c r="B2880" s="3">
        <f t="shared" si="310"/>
        <v>45503</v>
      </c>
      <c r="C2880" s="7">
        <v>45503.958333333336</v>
      </c>
      <c r="D2880" s="7">
        <v>45504</v>
      </c>
      <c r="E2880" s="5">
        <v>92.4166666666666</v>
      </c>
      <c r="F2880" s="5">
        <v>-185.36666666666599</v>
      </c>
      <c r="G2880" s="5">
        <v>1.24166666666666</v>
      </c>
      <c r="H2880" s="34" cm="1">
        <f t="array" ref="H2880">SUMPRODUCT(('ESB Networks Summary'!$C$5:$C$17384=Data!D2880)*('ESB Networks Summary'!$E$5:$E$17384))*1000*2-SUMPRODUCT(('ESB Networks Summary'!$C$5:$C$17384=Data!D2880)*('ESB Networks Summary'!$F$5:$F$17384))*1000*2</f>
        <v>2</v>
      </c>
      <c r="I2880" s="5">
        <v>0</v>
      </c>
      <c r="J2880" s="5">
        <v>0</v>
      </c>
      <c r="K2880" s="17">
        <v>1</v>
      </c>
      <c r="L2880" s="52">
        <f t="shared" si="311"/>
        <v>0</v>
      </c>
      <c r="M2880" s="5">
        <v>0</v>
      </c>
      <c r="N2880" s="5">
        <v>21.466666666666601</v>
      </c>
      <c r="O2880" s="96"/>
      <c r="P2880" s="5">
        <v>0</v>
      </c>
      <c r="R2880" s="99">
        <v>17.737000000000002</v>
      </c>
      <c r="S2880" s="99">
        <v>14.743</v>
      </c>
      <c r="T2880" s="30">
        <f t="shared" si="308"/>
        <v>165.14166666666605</v>
      </c>
      <c r="U2880" s="21">
        <f t="shared" si="312"/>
        <v>1.1011720833333275E-4</v>
      </c>
      <c r="V2880" s="21">
        <f t="shared" si="313"/>
        <v>0</v>
      </c>
      <c r="W2880" s="21">
        <f t="shared" si="314"/>
        <v>0</v>
      </c>
    </row>
    <row r="2881" spans="1:23">
      <c r="A2881" s="2">
        <f t="shared" si="309"/>
        <v>45474</v>
      </c>
      <c r="B2881" s="3">
        <f t="shared" si="310"/>
        <v>45503</v>
      </c>
      <c r="C2881" s="7">
        <v>45503.979166666664</v>
      </c>
      <c r="D2881" s="7">
        <v>45504.020833333336</v>
      </c>
      <c r="E2881" s="5">
        <v>92</v>
      </c>
      <c r="F2881" s="5">
        <v>-178.166666666666</v>
      </c>
      <c r="G2881" s="5">
        <v>-2.0333333333333301</v>
      </c>
      <c r="H2881" s="34" cm="1">
        <f t="array" ref="H2881">SUMPRODUCT(('ESB Networks Summary'!$C$5:$C$17384=Data!D2881)*('ESB Networks Summary'!$E$5:$E$17384))*1000*2-SUMPRODUCT(('ESB Networks Summary'!$C$5:$C$17384=Data!D2881)*('ESB Networks Summary'!$F$5:$F$17384))*1000*2</f>
        <v>4</v>
      </c>
      <c r="I2881" s="5">
        <v>0</v>
      </c>
      <c r="J2881" s="5">
        <v>0</v>
      </c>
      <c r="K2881" s="17">
        <v>1</v>
      </c>
      <c r="L2881" s="52">
        <f t="shared" si="311"/>
        <v>0</v>
      </c>
      <c r="M2881" s="5">
        <v>0</v>
      </c>
      <c r="N2881" s="5">
        <v>0</v>
      </c>
      <c r="O2881" s="96"/>
      <c r="P2881" s="5">
        <v>0</v>
      </c>
      <c r="R2881" s="99">
        <v>17.737000000000002</v>
      </c>
      <c r="S2881" s="99">
        <v>14.743</v>
      </c>
      <c r="T2881" s="30">
        <f t="shared" si="308"/>
        <v>176.13333333333267</v>
      </c>
      <c r="U2881" s="21">
        <f t="shared" si="312"/>
        <v>0</v>
      </c>
      <c r="V2881" s="21">
        <f t="shared" si="313"/>
        <v>-1.4988716666666644E-4</v>
      </c>
      <c r="W2881" s="21">
        <f t="shared" si="314"/>
        <v>0</v>
      </c>
    </row>
    <row r="2882" spans="1:23">
      <c r="A2882" s="2">
        <f t="shared" si="309"/>
        <v>45474</v>
      </c>
      <c r="B2882" s="3">
        <f t="shared" si="310"/>
        <v>45504</v>
      </c>
      <c r="C2882" s="7">
        <v>45504</v>
      </c>
      <c r="D2882" s="7">
        <v>45504.041666666664</v>
      </c>
      <c r="H2882" s="34" cm="1">
        <f t="array" ref="H2882">SUMPRODUCT(('ESB Networks Summary'!$C$5:$C$17384=Data!D2882)*('ESB Networks Summary'!$E$5:$E$17384))*1000*2-SUMPRODUCT(('ESB Networks Summary'!$C$5:$C$17384=Data!D2882)*('ESB Networks Summary'!$F$5:$F$17384))*1000*2</f>
        <v>2</v>
      </c>
      <c r="L2882" s="52">
        <f t="shared" si="311"/>
        <v>0</v>
      </c>
      <c r="M2882" s="5"/>
      <c r="O2882" s="96"/>
      <c r="R2882" s="99">
        <v>15.684000000000001</v>
      </c>
      <c r="S2882" s="99">
        <v>12.690000000000001</v>
      </c>
      <c r="T2882" s="30">
        <f t="shared" ref="T2882:T2945" si="315">P2882+G2882-N2882-F2882</f>
        <v>0</v>
      </c>
      <c r="U2882" s="21">
        <f t="shared" si="312"/>
        <v>0</v>
      </c>
      <c r="V2882" s="21">
        <f t="shared" si="313"/>
        <v>0</v>
      </c>
      <c r="W2882" s="21">
        <f t="shared" si="314"/>
        <v>0</v>
      </c>
    </row>
    <row r="2883" spans="1:23">
      <c r="A2883" s="2">
        <f t="shared" ref="A2883:A2946" si="316">DATE(YEAR(C2883),MONTH(C2883),1)</f>
        <v>45474</v>
      </c>
      <c r="B2883" s="3">
        <f t="shared" ref="B2883:B2946" si="317">DATE(YEAR(C2883),MONTH(C2883),DAY(C2883))</f>
        <v>45504</v>
      </c>
      <c r="C2883" s="7">
        <v>45504.020833333336</v>
      </c>
      <c r="D2883" s="7">
        <v>45504.0625</v>
      </c>
      <c r="H2883" s="34" cm="1">
        <f t="array" ref="H2883">SUMPRODUCT(('ESB Networks Summary'!$C$5:$C$17384=Data!D2883)*('ESB Networks Summary'!$E$5:$E$17384))*1000*2-SUMPRODUCT(('ESB Networks Summary'!$C$5:$C$17384=Data!D2883)*('ESB Networks Summary'!$F$5:$F$17384))*1000*2</f>
        <v>4</v>
      </c>
      <c r="L2883" s="52">
        <f t="shared" ref="L2883:L2946" si="318">IF(AND(K2883=2,K2882&lt;2),1,0)</f>
        <v>0</v>
      </c>
      <c r="M2883" s="5"/>
      <c r="O2883" s="96"/>
      <c r="R2883" s="99">
        <v>15.684000000000001</v>
      </c>
      <c r="S2883" s="99">
        <v>12.690000000000001</v>
      </c>
      <c r="T2883" s="30">
        <f t="shared" si="315"/>
        <v>0</v>
      </c>
      <c r="U2883" s="21">
        <f t="shared" ref="U2883:U2946" si="319">IF(G2883&gt;0, G2883/1000*R2883/2,0)/100</f>
        <v>0</v>
      </c>
      <c r="V2883" s="21">
        <f t="shared" ref="V2883:V2946" si="320">IF(G2883&lt;0, G2883/1000*S2883/2,0)/100</f>
        <v>0</v>
      </c>
      <c r="W2883" s="21">
        <f t="shared" ref="W2883:W2946" si="321">IF(J2883&gt;P2883,J2883/1000/2*R2883/100,0)</f>
        <v>0</v>
      </c>
    </row>
    <row r="2884" spans="1:23">
      <c r="A2884" s="2">
        <f t="shared" si="316"/>
        <v>45474</v>
      </c>
      <c r="B2884" s="3">
        <f t="shared" si="317"/>
        <v>45504</v>
      </c>
      <c r="C2884" s="7">
        <v>45504.041666666664</v>
      </c>
      <c r="D2884" s="7">
        <v>45504.083333333336</v>
      </c>
      <c r="H2884" s="34" cm="1">
        <f t="array" ref="H2884">SUMPRODUCT(('ESB Networks Summary'!$C$5:$C$17384=Data!D2884)*('ESB Networks Summary'!$E$5:$E$17384))*1000*2-SUMPRODUCT(('ESB Networks Summary'!$C$5:$C$17384=Data!D2884)*('ESB Networks Summary'!$F$5:$F$17384))*1000*2</f>
        <v>4</v>
      </c>
      <c r="L2884" s="52">
        <f t="shared" si="318"/>
        <v>0</v>
      </c>
      <c r="M2884" s="5"/>
      <c r="O2884" s="96"/>
      <c r="R2884" s="99">
        <v>15.151</v>
      </c>
      <c r="S2884" s="99">
        <v>12.157</v>
      </c>
      <c r="T2884" s="30">
        <f t="shared" si="315"/>
        <v>0</v>
      </c>
      <c r="U2884" s="21">
        <f t="shared" si="319"/>
        <v>0</v>
      </c>
      <c r="V2884" s="21">
        <f t="shared" si="320"/>
        <v>0</v>
      </c>
      <c r="W2884" s="21">
        <f t="shared" si="321"/>
        <v>0</v>
      </c>
    </row>
    <row r="2885" spans="1:23">
      <c r="A2885" s="2">
        <f t="shared" si="316"/>
        <v>45474</v>
      </c>
      <c r="B2885" s="3">
        <f t="shared" si="317"/>
        <v>45504</v>
      </c>
      <c r="C2885" s="7">
        <v>45504.0625</v>
      </c>
      <c r="D2885" s="7">
        <v>45504.104166666664</v>
      </c>
      <c r="H2885" s="34" cm="1">
        <f t="array" ref="H2885">SUMPRODUCT(('ESB Networks Summary'!$C$5:$C$17384=Data!D2885)*('ESB Networks Summary'!$E$5:$E$17384))*1000*2-SUMPRODUCT(('ESB Networks Summary'!$C$5:$C$17384=Data!D2885)*('ESB Networks Summary'!$F$5:$F$17384))*1000*2</f>
        <v>2</v>
      </c>
      <c r="L2885" s="52">
        <f t="shared" si="318"/>
        <v>0</v>
      </c>
      <c r="M2885" s="5"/>
      <c r="O2885" s="96"/>
      <c r="R2885" s="99">
        <v>15.151</v>
      </c>
      <c r="S2885" s="99">
        <v>12.157</v>
      </c>
      <c r="T2885" s="30">
        <f t="shared" si="315"/>
        <v>0</v>
      </c>
      <c r="U2885" s="21">
        <f t="shared" si="319"/>
        <v>0</v>
      </c>
      <c r="V2885" s="21">
        <f t="shared" si="320"/>
        <v>0</v>
      </c>
      <c r="W2885" s="21">
        <f t="shared" si="321"/>
        <v>0</v>
      </c>
    </row>
    <row r="2886" spans="1:23">
      <c r="A2886" s="2">
        <f t="shared" si="316"/>
        <v>45474</v>
      </c>
      <c r="B2886" s="3">
        <f t="shared" si="317"/>
        <v>45504</v>
      </c>
      <c r="C2886" s="7">
        <v>45504.083333333336</v>
      </c>
      <c r="D2886" s="7">
        <v>45504.125</v>
      </c>
      <c r="H2886" s="34" cm="1">
        <f t="array" ref="H2886">SUMPRODUCT(('ESB Networks Summary'!$C$5:$C$17384=Data!D2886)*('ESB Networks Summary'!$E$5:$E$17384))*1000*2-SUMPRODUCT(('ESB Networks Summary'!$C$5:$C$17384=Data!D2886)*('ESB Networks Summary'!$F$5:$F$17384))*1000*2</f>
        <v>4</v>
      </c>
      <c r="L2886" s="52">
        <f t="shared" si="318"/>
        <v>0</v>
      </c>
      <c r="M2886" s="5"/>
      <c r="O2886" s="96"/>
      <c r="R2886" s="99">
        <v>14.941999999999998</v>
      </c>
      <c r="S2886" s="99">
        <v>11.948</v>
      </c>
      <c r="T2886" s="30">
        <f t="shared" si="315"/>
        <v>0</v>
      </c>
      <c r="U2886" s="21">
        <f t="shared" si="319"/>
        <v>0</v>
      </c>
      <c r="V2886" s="21">
        <f t="shared" si="320"/>
        <v>0</v>
      </c>
      <c r="W2886" s="21">
        <f t="shared" si="321"/>
        <v>0</v>
      </c>
    </row>
    <row r="2887" spans="1:23">
      <c r="A2887" s="2">
        <f t="shared" si="316"/>
        <v>45474</v>
      </c>
      <c r="B2887" s="3">
        <f t="shared" si="317"/>
        <v>45504</v>
      </c>
      <c r="C2887" s="7">
        <v>45504.104166666664</v>
      </c>
      <c r="D2887" s="7">
        <v>45504.145833333336</v>
      </c>
      <c r="H2887" s="34" cm="1">
        <f t="array" ref="H2887">SUMPRODUCT(('ESB Networks Summary'!$C$5:$C$17384=Data!D2887)*('ESB Networks Summary'!$E$5:$E$17384))*1000*2-SUMPRODUCT(('ESB Networks Summary'!$C$5:$C$17384=Data!D2887)*('ESB Networks Summary'!$F$5:$F$17384))*1000*2</f>
        <v>4</v>
      </c>
      <c r="L2887" s="52">
        <f t="shared" si="318"/>
        <v>0</v>
      </c>
      <c r="M2887" s="5"/>
      <c r="O2887" s="96"/>
      <c r="R2887" s="99">
        <v>14.941999999999998</v>
      </c>
      <c r="S2887" s="99">
        <v>11.948</v>
      </c>
      <c r="T2887" s="30">
        <f t="shared" si="315"/>
        <v>0</v>
      </c>
      <c r="U2887" s="21">
        <f t="shared" si="319"/>
        <v>0</v>
      </c>
      <c r="V2887" s="21">
        <f t="shared" si="320"/>
        <v>0</v>
      </c>
      <c r="W2887" s="21">
        <f t="shared" si="321"/>
        <v>0</v>
      </c>
    </row>
    <row r="2888" spans="1:23">
      <c r="A2888" s="2">
        <f t="shared" si="316"/>
        <v>45474</v>
      </c>
      <c r="B2888" s="3">
        <f t="shared" si="317"/>
        <v>45504</v>
      </c>
      <c r="C2888" s="7">
        <v>45504.125</v>
      </c>
      <c r="D2888" s="7">
        <v>45504.166666666664</v>
      </c>
      <c r="H2888" s="34" cm="1">
        <f t="array" ref="H2888">SUMPRODUCT(('ESB Networks Summary'!$C$5:$C$17384=Data!D2888)*('ESB Networks Summary'!$E$5:$E$17384))*1000*2-SUMPRODUCT(('ESB Networks Summary'!$C$5:$C$17384=Data!D2888)*('ESB Networks Summary'!$F$5:$F$17384))*1000*2</f>
        <v>2</v>
      </c>
      <c r="L2888" s="52">
        <f t="shared" si="318"/>
        <v>0</v>
      </c>
      <c r="M2888" s="5"/>
      <c r="O2888" s="96"/>
      <c r="R2888" s="99">
        <v>14.882</v>
      </c>
      <c r="S2888" s="99">
        <v>11.888</v>
      </c>
      <c r="T2888" s="30">
        <f t="shared" si="315"/>
        <v>0</v>
      </c>
      <c r="U2888" s="21">
        <f t="shared" si="319"/>
        <v>0</v>
      </c>
      <c r="V2888" s="21">
        <f t="shared" si="320"/>
        <v>0</v>
      </c>
      <c r="W2888" s="21">
        <f t="shared" si="321"/>
        <v>0</v>
      </c>
    </row>
    <row r="2889" spans="1:23">
      <c r="A2889" s="2">
        <f t="shared" si="316"/>
        <v>45474</v>
      </c>
      <c r="B2889" s="3">
        <f t="shared" si="317"/>
        <v>45504</v>
      </c>
      <c r="C2889" s="7">
        <v>45504.145833333336</v>
      </c>
      <c r="D2889" s="7">
        <v>45504.1875</v>
      </c>
      <c r="H2889" s="34" cm="1">
        <f t="array" ref="H2889">SUMPRODUCT(('ESB Networks Summary'!$C$5:$C$17384=Data!D2889)*('ESB Networks Summary'!$E$5:$E$17384))*1000*2-SUMPRODUCT(('ESB Networks Summary'!$C$5:$C$17384=Data!D2889)*('ESB Networks Summary'!$F$5:$F$17384))*1000*2</f>
        <v>4</v>
      </c>
      <c r="L2889" s="52">
        <f t="shared" si="318"/>
        <v>0</v>
      </c>
      <c r="M2889" s="5"/>
      <c r="O2889" s="96"/>
      <c r="R2889" s="99">
        <v>14.882</v>
      </c>
      <c r="S2889" s="99">
        <v>11.888</v>
      </c>
      <c r="T2889" s="30">
        <f t="shared" si="315"/>
        <v>0</v>
      </c>
      <c r="U2889" s="21">
        <f t="shared" si="319"/>
        <v>0</v>
      </c>
      <c r="V2889" s="21">
        <f t="shared" si="320"/>
        <v>0</v>
      </c>
      <c r="W2889" s="21">
        <f t="shared" si="321"/>
        <v>0</v>
      </c>
    </row>
    <row r="2890" spans="1:23">
      <c r="A2890" s="2">
        <f t="shared" si="316"/>
        <v>45474</v>
      </c>
      <c r="B2890" s="3">
        <f t="shared" si="317"/>
        <v>45504</v>
      </c>
      <c r="C2890" s="7">
        <v>45504.166666666664</v>
      </c>
      <c r="D2890" s="7">
        <v>45504.208333333336</v>
      </c>
      <c r="H2890" s="34" cm="1">
        <f t="array" ref="H2890">SUMPRODUCT(('ESB Networks Summary'!$C$5:$C$17384=Data!D2890)*('ESB Networks Summary'!$E$5:$E$17384))*1000*2-SUMPRODUCT(('ESB Networks Summary'!$C$5:$C$17384=Data!D2890)*('ESB Networks Summary'!$F$5:$F$17384))*1000*2</f>
        <v>14</v>
      </c>
      <c r="L2890" s="52">
        <f t="shared" si="318"/>
        <v>0</v>
      </c>
      <c r="M2890" s="5"/>
      <c r="O2890" s="96"/>
      <c r="R2890" s="99">
        <v>14.941999999999998</v>
      </c>
      <c r="S2890" s="99">
        <v>11.948</v>
      </c>
      <c r="T2890" s="30">
        <f t="shared" si="315"/>
        <v>0</v>
      </c>
      <c r="U2890" s="21">
        <f t="shared" si="319"/>
        <v>0</v>
      </c>
      <c r="V2890" s="21">
        <f t="shared" si="320"/>
        <v>0</v>
      </c>
      <c r="W2890" s="21">
        <f t="shared" si="321"/>
        <v>0</v>
      </c>
    </row>
    <row r="2891" spans="1:23">
      <c r="A2891" s="2">
        <f t="shared" si="316"/>
        <v>45474</v>
      </c>
      <c r="B2891" s="3">
        <f t="shared" si="317"/>
        <v>45504</v>
      </c>
      <c r="C2891" s="7">
        <v>45504.1875</v>
      </c>
      <c r="D2891" s="7">
        <v>45504.229166666664</v>
      </c>
      <c r="H2891" s="34" cm="1">
        <f t="array" ref="H2891">SUMPRODUCT(('ESB Networks Summary'!$C$5:$C$17384=Data!D2891)*('ESB Networks Summary'!$E$5:$E$17384))*1000*2-SUMPRODUCT(('ESB Networks Summary'!$C$5:$C$17384=Data!D2891)*('ESB Networks Summary'!$F$5:$F$17384))*1000*2</f>
        <v>6</v>
      </c>
      <c r="L2891" s="52">
        <f t="shared" si="318"/>
        <v>0</v>
      </c>
      <c r="M2891" s="5"/>
      <c r="O2891" s="96"/>
      <c r="R2891" s="99">
        <v>14.941999999999998</v>
      </c>
      <c r="S2891" s="99">
        <v>11.948</v>
      </c>
      <c r="T2891" s="30">
        <f t="shared" si="315"/>
        <v>0</v>
      </c>
      <c r="U2891" s="21">
        <f t="shared" si="319"/>
        <v>0</v>
      </c>
      <c r="V2891" s="21">
        <f t="shared" si="320"/>
        <v>0</v>
      </c>
      <c r="W2891" s="21">
        <f t="shared" si="321"/>
        <v>0</v>
      </c>
    </row>
    <row r="2892" spans="1:23">
      <c r="A2892" s="2">
        <f t="shared" si="316"/>
        <v>45474</v>
      </c>
      <c r="B2892" s="3">
        <f t="shared" si="317"/>
        <v>45504</v>
      </c>
      <c r="C2892" s="7">
        <v>45504.208333333336</v>
      </c>
      <c r="D2892" s="7">
        <v>45504.25</v>
      </c>
      <c r="H2892" s="34" cm="1">
        <f t="array" ref="H2892">SUMPRODUCT(('ESB Networks Summary'!$C$5:$C$17384=Data!D2892)*('ESB Networks Summary'!$E$5:$E$17384))*1000*2-SUMPRODUCT(('ESB Networks Summary'!$C$5:$C$17384=Data!D2892)*('ESB Networks Summary'!$F$5:$F$17384))*1000*2</f>
        <v>12</v>
      </c>
      <c r="L2892" s="52">
        <f t="shared" si="318"/>
        <v>0</v>
      </c>
      <c r="M2892" s="5"/>
      <c r="O2892" s="96"/>
      <c r="R2892" s="99">
        <v>16.937000000000001</v>
      </c>
      <c r="S2892" s="99">
        <v>13.943999999999999</v>
      </c>
      <c r="T2892" s="30">
        <f t="shared" si="315"/>
        <v>0</v>
      </c>
      <c r="U2892" s="21">
        <f t="shared" si="319"/>
        <v>0</v>
      </c>
      <c r="V2892" s="21">
        <f t="shared" si="320"/>
        <v>0</v>
      </c>
      <c r="W2892" s="21">
        <f t="shared" si="321"/>
        <v>0</v>
      </c>
    </row>
    <row r="2893" spans="1:23">
      <c r="A2893" s="2">
        <f t="shared" si="316"/>
        <v>45474</v>
      </c>
      <c r="B2893" s="3">
        <f t="shared" si="317"/>
        <v>45504</v>
      </c>
      <c r="C2893" s="7">
        <v>45504.229166666664</v>
      </c>
      <c r="D2893" s="7">
        <v>45504.270833333336</v>
      </c>
      <c r="H2893" s="34" cm="1">
        <f t="array" ref="H2893">SUMPRODUCT(('ESB Networks Summary'!$C$5:$C$17384=Data!D2893)*('ESB Networks Summary'!$E$5:$E$17384))*1000*2-SUMPRODUCT(('ESB Networks Summary'!$C$5:$C$17384=Data!D2893)*('ESB Networks Summary'!$F$5:$F$17384))*1000*2</f>
        <v>6</v>
      </c>
      <c r="L2893" s="52">
        <f t="shared" si="318"/>
        <v>0</v>
      </c>
      <c r="M2893" s="5"/>
      <c r="O2893" s="96"/>
      <c r="R2893" s="99">
        <v>16.937000000000001</v>
      </c>
      <c r="S2893" s="99">
        <v>13.943999999999999</v>
      </c>
      <c r="T2893" s="30">
        <f t="shared" si="315"/>
        <v>0</v>
      </c>
      <c r="U2893" s="21">
        <f t="shared" si="319"/>
        <v>0</v>
      </c>
      <c r="V2893" s="21">
        <f t="shared" si="320"/>
        <v>0</v>
      </c>
      <c r="W2893" s="21">
        <f t="shared" si="321"/>
        <v>0</v>
      </c>
    </row>
    <row r="2894" spans="1:23">
      <c r="A2894" s="2">
        <f t="shared" si="316"/>
        <v>45474</v>
      </c>
      <c r="B2894" s="3">
        <f t="shared" si="317"/>
        <v>45504</v>
      </c>
      <c r="C2894" s="7">
        <v>45504.25</v>
      </c>
      <c r="D2894" s="7">
        <v>45504.291666666664</v>
      </c>
      <c r="H2894" s="34" cm="1">
        <f t="array" ref="H2894">SUMPRODUCT(('ESB Networks Summary'!$C$5:$C$17384=Data!D2894)*('ESB Networks Summary'!$E$5:$E$17384))*1000*2-SUMPRODUCT(('ESB Networks Summary'!$C$5:$C$17384=Data!D2894)*('ESB Networks Summary'!$F$5:$F$17384))*1000*2</f>
        <v>4</v>
      </c>
      <c r="L2894" s="52">
        <f t="shared" si="318"/>
        <v>0</v>
      </c>
      <c r="M2894" s="5"/>
      <c r="O2894" s="96"/>
      <c r="R2894" s="99">
        <v>24.568000000000001</v>
      </c>
      <c r="S2894" s="99">
        <v>21.574000000000002</v>
      </c>
      <c r="T2894" s="30">
        <f t="shared" si="315"/>
        <v>0</v>
      </c>
      <c r="U2894" s="21">
        <f t="shared" si="319"/>
        <v>0</v>
      </c>
      <c r="V2894" s="21">
        <f t="shared" si="320"/>
        <v>0</v>
      </c>
      <c r="W2894" s="21">
        <f t="shared" si="321"/>
        <v>0</v>
      </c>
    </row>
    <row r="2895" spans="1:23">
      <c r="A2895" s="2">
        <f t="shared" si="316"/>
        <v>45474</v>
      </c>
      <c r="B2895" s="3">
        <f t="shared" si="317"/>
        <v>45504</v>
      </c>
      <c r="C2895" s="7">
        <v>45504.270833333336</v>
      </c>
      <c r="D2895" s="7">
        <v>45504.3125</v>
      </c>
      <c r="H2895" s="34" cm="1">
        <f t="array" ref="H2895">SUMPRODUCT(('ESB Networks Summary'!$C$5:$C$17384=Data!D2895)*('ESB Networks Summary'!$E$5:$E$17384))*1000*2-SUMPRODUCT(('ESB Networks Summary'!$C$5:$C$17384=Data!D2895)*('ESB Networks Summary'!$F$5:$F$17384))*1000*2</f>
        <v>0</v>
      </c>
      <c r="L2895" s="52">
        <f t="shared" si="318"/>
        <v>0</v>
      </c>
      <c r="M2895" s="5"/>
      <c r="O2895" s="96"/>
      <c r="R2895" s="99">
        <v>24.568000000000001</v>
      </c>
      <c r="S2895" s="99">
        <v>21.574000000000002</v>
      </c>
      <c r="T2895" s="30">
        <f t="shared" si="315"/>
        <v>0</v>
      </c>
      <c r="U2895" s="21">
        <f t="shared" si="319"/>
        <v>0</v>
      </c>
      <c r="V2895" s="21">
        <f t="shared" si="320"/>
        <v>0</v>
      </c>
      <c r="W2895" s="21">
        <f t="shared" si="321"/>
        <v>0</v>
      </c>
    </row>
    <row r="2896" spans="1:23">
      <c r="A2896" s="2">
        <f t="shared" si="316"/>
        <v>45474</v>
      </c>
      <c r="B2896" s="3">
        <f t="shared" si="317"/>
        <v>45504</v>
      </c>
      <c r="C2896" s="7">
        <v>45504.291666666664</v>
      </c>
      <c r="D2896" s="7">
        <v>45504.333333333336</v>
      </c>
      <c r="H2896" s="34" cm="1">
        <f t="array" ref="H2896">SUMPRODUCT(('ESB Networks Summary'!$C$5:$C$17384=Data!D2896)*('ESB Networks Summary'!$E$5:$E$17384))*1000*2-SUMPRODUCT(('ESB Networks Summary'!$C$5:$C$17384=Data!D2896)*('ESB Networks Summary'!$F$5:$F$17384))*1000*2</f>
        <v>0</v>
      </c>
      <c r="L2896" s="52">
        <f t="shared" si="318"/>
        <v>0</v>
      </c>
      <c r="M2896" s="5"/>
      <c r="O2896" s="96"/>
      <c r="R2896" s="99">
        <v>37.646000000000001</v>
      </c>
      <c r="S2896" s="99">
        <v>29.768999999999998</v>
      </c>
      <c r="T2896" s="30">
        <f t="shared" si="315"/>
        <v>0</v>
      </c>
      <c r="U2896" s="21">
        <f t="shared" si="319"/>
        <v>0</v>
      </c>
      <c r="V2896" s="21">
        <f t="shared" si="320"/>
        <v>0</v>
      </c>
      <c r="W2896" s="21">
        <f t="shared" si="321"/>
        <v>0</v>
      </c>
    </row>
    <row r="2897" spans="1:23">
      <c r="A2897" s="2">
        <f t="shared" si="316"/>
        <v>45474</v>
      </c>
      <c r="B2897" s="3">
        <f t="shared" si="317"/>
        <v>45504</v>
      </c>
      <c r="C2897" s="7">
        <v>45504.3125</v>
      </c>
      <c r="D2897" s="7">
        <v>45504.354166666664</v>
      </c>
      <c r="H2897" s="34" cm="1">
        <f t="array" ref="H2897">SUMPRODUCT(('ESB Networks Summary'!$C$5:$C$17384=Data!D2897)*('ESB Networks Summary'!$E$5:$E$17384))*1000*2-SUMPRODUCT(('ESB Networks Summary'!$C$5:$C$17384=Data!D2897)*('ESB Networks Summary'!$F$5:$F$17384))*1000*2</f>
        <v>2</v>
      </c>
      <c r="L2897" s="52">
        <f t="shared" si="318"/>
        <v>0</v>
      </c>
      <c r="M2897" s="5"/>
      <c r="O2897" s="96"/>
      <c r="R2897" s="99">
        <v>37.646000000000001</v>
      </c>
      <c r="S2897" s="99">
        <v>29.768999999999998</v>
      </c>
      <c r="T2897" s="30">
        <f t="shared" si="315"/>
        <v>0</v>
      </c>
      <c r="U2897" s="21">
        <f t="shared" si="319"/>
        <v>0</v>
      </c>
      <c r="V2897" s="21">
        <f t="shared" si="320"/>
        <v>0</v>
      </c>
      <c r="W2897" s="21">
        <f t="shared" si="321"/>
        <v>0</v>
      </c>
    </row>
    <row r="2898" spans="1:23">
      <c r="A2898" s="2">
        <f t="shared" si="316"/>
        <v>45474</v>
      </c>
      <c r="B2898" s="3">
        <f t="shared" si="317"/>
        <v>45504</v>
      </c>
      <c r="C2898" s="7">
        <v>45504.333333333336</v>
      </c>
      <c r="D2898" s="7">
        <v>45504.375</v>
      </c>
      <c r="H2898" s="34" cm="1">
        <f t="array" ref="H2898">SUMPRODUCT(('ESB Networks Summary'!$C$5:$C$17384=Data!D2898)*('ESB Networks Summary'!$E$5:$E$17384))*1000*2-SUMPRODUCT(('ESB Networks Summary'!$C$5:$C$17384=Data!D2898)*('ESB Networks Summary'!$F$5:$F$17384))*1000*2</f>
        <v>-10</v>
      </c>
      <c r="L2898" s="52">
        <f t="shared" si="318"/>
        <v>0</v>
      </c>
      <c r="M2898" s="5"/>
      <c r="O2898" s="96"/>
      <c r="R2898" s="99">
        <v>37.475999999999999</v>
      </c>
      <c r="S2898" s="99">
        <v>29.599</v>
      </c>
      <c r="T2898" s="30">
        <f t="shared" si="315"/>
        <v>0</v>
      </c>
      <c r="U2898" s="21">
        <f t="shared" si="319"/>
        <v>0</v>
      </c>
      <c r="V2898" s="21">
        <f t="shared" si="320"/>
        <v>0</v>
      </c>
      <c r="W2898" s="21">
        <f t="shared" si="321"/>
        <v>0</v>
      </c>
    </row>
    <row r="2899" spans="1:23">
      <c r="A2899" s="2">
        <f t="shared" si="316"/>
        <v>45474</v>
      </c>
      <c r="B2899" s="3">
        <f t="shared" si="317"/>
        <v>45504</v>
      </c>
      <c r="C2899" s="7">
        <v>45504.354166666664</v>
      </c>
      <c r="D2899" s="7">
        <v>45504.395833333336</v>
      </c>
      <c r="H2899" s="34" cm="1">
        <f t="array" ref="H2899">SUMPRODUCT(('ESB Networks Summary'!$C$5:$C$17384=Data!D2899)*('ESB Networks Summary'!$E$5:$E$17384))*1000*2-SUMPRODUCT(('ESB Networks Summary'!$C$5:$C$17384=Data!D2899)*('ESB Networks Summary'!$F$5:$F$17384))*1000*2</f>
        <v>-1124</v>
      </c>
      <c r="L2899" s="52">
        <f t="shared" si="318"/>
        <v>0</v>
      </c>
      <c r="M2899" s="5"/>
      <c r="O2899" s="96"/>
      <c r="R2899" s="99">
        <v>37.475999999999999</v>
      </c>
      <c r="S2899" s="99">
        <v>29.599</v>
      </c>
      <c r="T2899" s="30">
        <f t="shared" si="315"/>
        <v>0</v>
      </c>
      <c r="U2899" s="21">
        <f t="shared" si="319"/>
        <v>0</v>
      </c>
      <c r="V2899" s="21">
        <f t="shared" si="320"/>
        <v>0</v>
      </c>
      <c r="W2899" s="21">
        <f t="shared" si="321"/>
        <v>0</v>
      </c>
    </row>
    <row r="2900" spans="1:23">
      <c r="A2900" s="2">
        <f t="shared" si="316"/>
        <v>45474</v>
      </c>
      <c r="B2900" s="3">
        <f t="shared" si="317"/>
        <v>45504</v>
      </c>
      <c r="C2900" s="7">
        <v>45504.375</v>
      </c>
      <c r="D2900" s="7">
        <v>45504.416666666664</v>
      </c>
      <c r="H2900" s="34" cm="1">
        <f t="array" ref="H2900">SUMPRODUCT(('ESB Networks Summary'!$C$5:$C$17384=Data!D2900)*('ESB Networks Summary'!$E$5:$E$17384))*1000*2-SUMPRODUCT(('ESB Networks Summary'!$C$5:$C$17384=Data!D2900)*('ESB Networks Summary'!$F$5:$F$17384))*1000*2</f>
        <v>-3334</v>
      </c>
      <c r="L2900" s="52">
        <f t="shared" si="318"/>
        <v>0</v>
      </c>
      <c r="M2900" s="5"/>
      <c r="O2900" s="96"/>
      <c r="R2900" s="99">
        <v>36.011000000000003</v>
      </c>
      <c r="S2900" s="99">
        <v>28.133999999999997</v>
      </c>
      <c r="T2900" s="30">
        <f t="shared" si="315"/>
        <v>0</v>
      </c>
      <c r="U2900" s="21">
        <f t="shared" si="319"/>
        <v>0</v>
      </c>
      <c r="V2900" s="21">
        <f t="shared" si="320"/>
        <v>0</v>
      </c>
      <c r="W2900" s="21">
        <f t="shared" si="321"/>
        <v>0</v>
      </c>
    </row>
    <row r="2901" spans="1:23">
      <c r="A2901" s="2">
        <f t="shared" si="316"/>
        <v>45474</v>
      </c>
      <c r="B2901" s="3">
        <f t="shared" si="317"/>
        <v>45504</v>
      </c>
      <c r="C2901" s="7">
        <v>45504.395833333336</v>
      </c>
      <c r="D2901" s="7">
        <v>45504.4375</v>
      </c>
      <c r="H2901" s="34" cm="1">
        <f t="array" ref="H2901">SUMPRODUCT(('ESB Networks Summary'!$C$5:$C$17384=Data!D2901)*('ESB Networks Summary'!$E$5:$E$17384))*1000*2-SUMPRODUCT(('ESB Networks Summary'!$C$5:$C$17384=Data!D2901)*('ESB Networks Summary'!$F$5:$F$17384))*1000*2</f>
        <v>-3270</v>
      </c>
      <c r="L2901" s="52">
        <f t="shared" si="318"/>
        <v>0</v>
      </c>
      <c r="M2901" s="5"/>
      <c r="O2901" s="96"/>
      <c r="R2901" s="99">
        <v>36.011000000000003</v>
      </c>
      <c r="S2901" s="99">
        <v>28.133999999999997</v>
      </c>
      <c r="T2901" s="30">
        <f t="shared" si="315"/>
        <v>0</v>
      </c>
      <c r="U2901" s="21">
        <f t="shared" si="319"/>
        <v>0</v>
      </c>
      <c r="V2901" s="21">
        <f t="shared" si="320"/>
        <v>0</v>
      </c>
      <c r="W2901" s="21">
        <f t="shared" si="321"/>
        <v>0</v>
      </c>
    </row>
    <row r="2902" spans="1:23">
      <c r="A2902" s="2">
        <f t="shared" si="316"/>
        <v>45474</v>
      </c>
      <c r="B2902" s="3">
        <f t="shared" si="317"/>
        <v>45504</v>
      </c>
      <c r="C2902" s="7">
        <v>45504.416666666664</v>
      </c>
      <c r="D2902" s="7">
        <v>45504.458333333336</v>
      </c>
      <c r="H2902" s="34" cm="1">
        <f t="array" ref="H2902">SUMPRODUCT(('ESB Networks Summary'!$C$5:$C$17384=Data!D2902)*('ESB Networks Summary'!$E$5:$E$17384))*1000*2-SUMPRODUCT(('ESB Networks Summary'!$C$5:$C$17384=Data!D2902)*('ESB Networks Summary'!$F$5:$F$17384))*1000*2</f>
        <v>-3680</v>
      </c>
      <c r="L2902" s="52">
        <f t="shared" si="318"/>
        <v>0</v>
      </c>
      <c r="M2902" s="5"/>
      <c r="O2902" s="96"/>
      <c r="R2902" s="99">
        <v>35.664000000000001</v>
      </c>
      <c r="S2902" s="99">
        <v>27.786000000000001</v>
      </c>
      <c r="T2902" s="30">
        <f t="shared" si="315"/>
        <v>0</v>
      </c>
      <c r="U2902" s="21">
        <f t="shared" si="319"/>
        <v>0</v>
      </c>
      <c r="V2902" s="21">
        <f t="shared" si="320"/>
        <v>0</v>
      </c>
      <c r="W2902" s="21">
        <f t="shared" si="321"/>
        <v>0</v>
      </c>
    </row>
    <row r="2903" spans="1:23">
      <c r="A2903" s="2">
        <f t="shared" si="316"/>
        <v>45474</v>
      </c>
      <c r="B2903" s="3">
        <f t="shared" si="317"/>
        <v>45504</v>
      </c>
      <c r="C2903" s="7">
        <v>45504.4375</v>
      </c>
      <c r="D2903" s="7">
        <v>45504.479166666664</v>
      </c>
      <c r="H2903" s="34" cm="1">
        <f t="array" ref="H2903">SUMPRODUCT(('ESB Networks Summary'!$C$5:$C$17384=Data!D2903)*('ESB Networks Summary'!$E$5:$E$17384))*1000*2-SUMPRODUCT(('ESB Networks Summary'!$C$5:$C$17384=Data!D2903)*('ESB Networks Summary'!$F$5:$F$17384))*1000*2</f>
        <v>-2846</v>
      </c>
      <c r="L2903" s="52">
        <f t="shared" si="318"/>
        <v>0</v>
      </c>
      <c r="M2903" s="5"/>
      <c r="O2903" s="96"/>
      <c r="R2903" s="99">
        <v>35.664000000000001</v>
      </c>
      <c r="S2903" s="99">
        <v>27.786000000000001</v>
      </c>
      <c r="T2903" s="30">
        <f t="shared" si="315"/>
        <v>0</v>
      </c>
      <c r="U2903" s="21">
        <f t="shared" si="319"/>
        <v>0</v>
      </c>
      <c r="V2903" s="21">
        <f t="shared" si="320"/>
        <v>0</v>
      </c>
      <c r="W2903" s="21">
        <f t="shared" si="321"/>
        <v>0</v>
      </c>
    </row>
    <row r="2904" spans="1:23">
      <c r="A2904" s="2">
        <f t="shared" si="316"/>
        <v>45474</v>
      </c>
      <c r="B2904" s="3">
        <f t="shared" si="317"/>
        <v>45504</v>
      </c>
      <c r="C2904" s="7">
        <v>45504.458333333336</v>
      </c>
      <c r="D2904" s="7">
        <v>45504.5</v>
      </c>
      <c r="H2904" s="34" cm="1">
        <f t="array" ref="H2904">SUMPRODUCT(('ESB Networks Summary'!$C$5:$C$17384=Data!D2904)*('ESB Networks Summary'!$E$5:$E$17384))*1000*2-SUMPRODUCT(('ESB Networks Summary'!$C$5:$C$17384=Data!D2904)*('ESB Networks Summary'!$F$5:$F$17384))*1000*2</f>
        <v>-3714</v>
      </c>
      <c r="L2904" s="52">
        <f t="shared" si="318"/>
        <v>0</v>
      </c>
      <c r="M2904" s="5"/>
      <c r="O2904" s="96"/>
      <c r="R2904" s="99">
        <v>35.664000000000001</v>
      </c>
      <c r="S2904" s="99">
        <v>27.786000000000001</v>
      </c>
      <c r="T2904" s="30">
        <f t="shared" si="315"/>
        <v>0</v>
      </c>
      <c r="U2904" s="21">
        <f t="shared" si="319"/>
        <v>0</v>
      </c>
      <c r="V2904" s="21">
        <f t="shared" si="320"/>
        <v>0</v>
      </c>
      <c r="W2904" s="21">
        <f t="shared" si="321"/>
        <v>0</v>
      </c>
    </row>
    <row r="2905" spans="1:23">
      <c r="A2905" s="2">
        <f t="shared" si="316"/>
        <v>45474</v>
      </c>
      <c r="B2905" s="3">
        <f t="shared" si="317"/>
        <v>45504</v>
      </c>
      <c r="C2905" s="7">
        <v>45504.479166666664</v>
      </c>
      <c r="D2905" s="7">
        <v>45504.520833333336</v>
      </c>
      <c r="H2905" s="34" cm="1">
        <f t="array" ref="H2905">SUMPRODUCT(('ESB Networks Summary'!$C$5:$C$17384=Data!D2905)*('ESB Networks Summary'!$E$5:$E$17384))*1000*2-SUMPRODUCT(('ESB Networks Summary'!$C$5:$C$17384=Data!D2905)*('ESB Networks Summary'!$F$5:$F$17384))*1000*2</f>
        <v>-3850</v>
      </c>
      <c r="L2905" s="52">
        <f t="shared" si="318"/>
        <v>0</v>
      </c>
      <c r="M2905" s="5"/>
      <c r="O2905" s="96"/>
      <c r="R2905" s="99">
        <v>35.664000000000001</v>
      </c>
      <c r="S2905" s="99">
        <v>27.786000000000001</v>
      </c>
      <c r="T2905" s="30">
        <f t="shared" si="315"/>
        <v>0</v>
      </c>
      <c r="U2905" s="21">
        <f t="shared" si="319"/>
        <v>0</v>
      </c>
      <c r="V2905" s="21">
        <f t="shared" si="320"/>
        <v>0</v>
      </c>
      <c r="W2905" s="21">
        <f t="shared" si="321"/>
        <v>0</v>
      </c>
    </row>
    <row r="2906" spans="1:23">
      <c r="A2906" s="2">
        <f t="shared" si="316"/>
        <v>45474</v>
      </c>
      <c r="B2906" s="3">
        <f t="shared" si="317"/>
        <v>45504</v>
      </c>
      <c r="C2906" s="7">
        <v>45504.5</v>
      </c>
      <c r="D2906" s="7">
        <v>45504.541666666664</v>
      </c>
      <c r="H2906" s="34" cm="1">
        <f t="array" ref="H2906">SUMPRODUCT(('ESB Networks Summary'!$C$5:$C$17384=Data!D2906)*('ESB Networks Summary'!$E$5:$E$17384))*1000*2-SUMPRODUCT(('ESB Networks Summary'!$C$5:$C$17384=Data!D2906)*('ESB Networks Summary'!$F$5:$F$17384))*1000*2</f>
        <v>-3682</v>
      </c>
      <c r="L2906" s="52">
        <f t="shared" si="318"/>
        <v>0</v>
      </c>
      <c r="M2906" s="5"/>
      <c r="O2906" s="96"/>
      <c r="R2906" s="99">
        <v>33.464999999999996</v>
      </c>
      <c r="S2906" s="99">
        <v>25.588000000000001</v>
      </c>
      <c r="T2906" s="30">
        <f t="shared" si="315"/>
        <v>0</v>
      </c>
      <c r="U2906" s="21">
        <f t="shared" si="319"/>
        <v>0</v>
      </c>
      <c r="V2906" s="21">
        <f t="shared" si="320"/>
        <v>0</v>
      </c>
      <c r="W2906" s="21">
        <f t="shared" si="321"/>
        <v>0</v>
      </c>
    </row>
    <row r="2907" spans="1:23">
      <c r="A2907" s="2">
        <f t="shared" si="316"/>
        <v>45474</v>
      </c>
      <c r="B2907" s="3">
        <f t="shared" si="317"/>
        <v>45504</v>
      </c>
      <c r="C2907" s="7">
        <v>45504.520833333336</v>
      </c>
      <c r="D2907" s="7">
        <v>45504.5625</v>
      </c>
      <c r="H2907" s="34" cm="1">
        <f t="array" ref="H2907">SUMPRODUCT(('ESB Networks Summary'!$C$5:$C$17384=Data!D2907)*('ESB Networks Summary'!$E$5:$E$17384))*1000*2-SUMPRODUCT(('ESB Networks Summary'!$C$5:$C$17384=Data!D2907)*('ESB Networks Summary'!$F$5:$F$17384))*1000*2</f>
        <v>-3328</v>
      </c>
      <c r="L2907" s="52">
        <f t="shared" si="318"/>
        <v>0</v>
      </c>
      <c r="M2907" s="5"/>
      <c r="O2907" s="96"/>
      <c r="R2907" s="99">
        <v>33.464999999999996</v>
      </c>
      <c r="S2907" s="99">
        <v>25.588000000000001</v>
      </c>
      <c r="T2907" s="30">
        <f t="shared" si="315"/>
        <v>0</v>
      </c>
      <c r="U2907" s="21">
        <f t="shared" si="319"/>
        <v>0</v>
      </c>
      <c r="V2907" s="21">
        <f t="shared" si="320"/>
        <v>0</v>
      </c>
      <c r="W2907" s="21">
        <f t="shared" si="321"/>
        <v>0</v>
      </c>
    </row>
    <row r="2908" spans="1:23">
      <c r="A2908" s="2">
        <f t="shared" si="316"/>
        <v>45474</v>
      </c>
      <c r="B2908" s="3">
        <f t="shared" si="317"/>
        <v>45504</v>
      </c>
      <c r="C2908" s="7">
        <v>45504.541666666664</v>
      </c>
      <c r="D2908" s="7">
        <v>45504.583333333336</v>
      </c>
      <c r="H2908" s="34" cm="1">
        <f t="array" ref="H2908">SUMPRODUCT(('ESB Networks Summary'!$C$5:$C$17384=Data!D2908)*('ESB Networks Summary'!$E$5:$E$17384))*1000*2-SUMPRODUCT(('ESB Networks Summary'!$C$5:$C$17384=Data!D2908)*('ESB Networks Summary'!$F$5:$F$17384))*1000*2</f>
        <v>-4130</v>
      </c>
      <c r="L2908" s="52">
        <f t="shared" si="318"/>
        <v>0</v>
      </c>
      <c r="M2908" s="5"/>
      <c r="O2908" s="96"/>
      <c r="R2908" s="99">
        <v>31.651</v>
      </c>
      <c r="S2908" s="99">
        <v>23.774000000000001</v>
      </c>
      <c r="T2908" s="30">
        <f t="shared" si="315"/>
        <v>0</v>
      </c>
      <c r="U2908" s="21">
        <f t="shared" si="319"/>
        <v>0</v>
      </c>
      <c r="V2908" s="21">
        <f t="shared" si="320"/>
        <v>0</v>
      </c>
      <c r="W2908" s="21">
        <f t="shared" si="321"/>
        <v>0</v>
      </c>
    </row>
    <row r="2909" spans="1:23">
      <c r="A2909" s="2">
        <f t="shared" si="316"/>
        <v>45474</v>
      </c>
      <c r="B2909" s="3">
        <f t="shared" si="317"/>
        <v>45504</v>
      </c>
      <c r="C2909" s="7">
        <v>45504.5625</v>
      </c>
      <c r="D2909" s="7">
        <v>45504.604166666664</v>
      </c>
      <c r="H2909" s="34" cm="1">
        <f t="array" ref="H2909">SUMPRODUCT(('ESB Networks Summary'!$C$5:$C$17384=Data!D2909)*('ESB Networks Summary'!$E$5:$E$17384))*1000*2-SUMPRODUCT(('ESB Networks Summary'!$C$5:$C$17384=Data!D2909)*('ESB Networks Summary'!$F$5:$F$17384))*1000*2</f>
        <v>-3402</v>
      </c>
      <c r="L2909" s="52">
        <f t="shared" si="318"/>
        <v>0</v>
      </c>
      <c r="M2909" s="5"/>
      <c r="O2909" s="96"/>
      <c r="R2909" s="99">
        <v>31.651</v>
      </c>
      <c r="S2909" s="99">
        <v>23.774000000000001</v>
      </c>
      <c r="T2909" s="30">
        <f t="shared" si="315"/>
        <v>0</v>
      </c>
      <c r="U2909" s="21">
        <f t="shared" si="319"/>
        <v>0</v>
      </c>
      <c r="V2909" s="21">
        <f t="shared" si="320"/>
        <v>0</v>
      </c>
      <c r="W2909" s="21">
        <f t="shared" si="321"/>
        <v>0</v>
      </c>
    </row>
    <row r="2910" spans="1:23">
      <c r="A2910" s="2">
        <f t="shared" si="316"/>
        <v>45474</v>
      </c>
      <c r="B2910" s="3">
        <f t="shared" si="317"/>
        <v>45504</v>
      </c>
      <c r="C2910" s="7">
        <v>45504.583333333336</v>
      </c>
      <c r="D2910" s="7">
        <v>45504.625</v>
      </c>
      <c r="H2910" s="34" cm="1">
        <f t="array" ref="H2910">SUMPRODUCT(('ESB Networks Summary'!$C$5:$C$17384=Data!D2910)*('ESB Networks Summary'!$E$5:$E$17384))*1000*2-SUMPRODUCT(('ESB Networks Summary'!$C$5:$C$17384=Data!D2910)*('ESB Networks Summary'!$F$5:$F$17384))*1000*2</f>
        <v>-3586</v>
      </c>
      <c r="L2910" s="52">
        <f t="shared" si="318"/>
        <v>0</v>
      </c>
      <c r="M2910" s="5"/>
      <c r="O2910" s="96"/>
      <c r="R2910" s="99">
        <v>32.741</v>
      </c>
      <c r="S2910" s="99">
        <v>24.863999999999997</v>
      </c>
      <c r="T2910" s="30">
        <f t="shared" si="315"/>
        <v>0</v>
      </c>
      <c r="U2910" s="21">
        <f t="shared" si="319"/>
        <v>0</v>
      </c>
      <c r="V2910" s="21">
        <f t="shared" si="320"/>
        <v>0</v>
      </c>
      <c r="W2910" s="21">
        <f t="shared" si="321"/>
        <v>0</v>
      </c>
    </row>
    <row r="2911" spans="1:23">
      <c r="A2911" s="2">
        <f t="shared" si="316"/>
        <v>45474</v>
      </c>
      <c r="B2911" s="3">
        <f t="shared" si="317"/>
        <v>45504</v>
      </c>
      <c r="C2911" s="7">
        <v>45504.604166666664</v>
      </c>
      <c r="D2911" s="7">
        <v>45504.645833333336</v>
      </c>
      <c r="H2911" s="34" cm="1">
        <f t="array" ref="H2911">SUMPRODUCT(('ESB Networks Summary'!$C$5:$C$17384=Data!D2911)*('ESB Networks Summary'!$E$5:$E$17384))*1000*2-SUMPRODUCT(('ESB Networks Summary'!$C$5:$C$17384=Data!D2911)*('ESB Networks Summary'!$F$5:$F$17384))*1000*2</f>
        <v>-3142</v>
      </c>
      <c r="L2911" s="52">
        <f t="shared" si="318"/>
        <v>0</v>
      </c>
      <c r="M2911" s="5"/>
      <c r="O2911" s="96"/>
      <c r="R2911" s="99">
        <v>32.741</v>
      </c>
      <c r="S2911" s="99">
        <v>24.863999999999997</v>
      </c>
      <c r="T2911" s="30">
        <f t="shared" si="315"/>
        <v>0</v>
      </c>
      <c r="U2911" s="21">
        <f t="shared" si="319"/>
        <v>0</v>
      </c>
      <c r="V2911" s="21">
        <f t="shared" si="320"/>
        <v>0</v>
      </c>
      <c r="W2911" s="21">
        <f t="shared" si="321"/>
        <v>0</v>
      </c>
    </row>
    <row r="2912" spans="1:23">
      <c r="A2912" s="2">
        <f t="shared" si="316"/>
        <v>45474</v>
      </c>
      <c r="B2912" s="3">
        <f t="shared" si="317"/>
        <v>45504</v>
      </c>
      <c r="C2912" s="7">
        <v>45504.625</v>
      </c>
      <c r="D2912" s="7">
        <v>45504.666666666664</v>
      </c>
      <c r="H2912" s="34" cm="1">
        <f t="array" ref="H2912">SUMPRODUCT(('ESB Networks Summary'!$C$5:$C$17384=Data!D2912)*('ESB Networks Summary'!$E$5:$E$17384))*1000*2-SUMPRODUCT(('ESB Networks Summary'!$C$5:$C$17384=Data!D2912)*('ESB Networks Summary'!$F$5:$F$17384))*1000*2</f>
        <v>-3268</v>
      </c>
      <c r="L2912" s="52">
        <f t="shared" si="318"/>
        <v>0</v>
      </c>
      <c r="M2912" s="5"/>
      <c r="O2912" s="96"/>
      <c r="R2912" s="99">
        <v>34.920999999999999</v>
      </c>
      <c r="S2912" s="99">
        <v>27.044</v>
      </c>
      <c r="T2912" s="30">
        <f t="shared" si="315"/>
        <v>0</v>
      </c>
      <c r="U2912" s="21">
        <f t="shared" si="319"/>
        <v>0</v>
      </c>
      <c r="V2912" s="21">
        <f t="shared" si="320"/>
        <v>0</v>
      </c>
      <c r="W2912" s="21">
        <f t="shared" si="321"/>
        <v>0</v>
      </c>
    </row>
    <row r="2913" spans="1:23">
      <c r="A2913" s="2">
        <f t="shared" si="316"/>
        <v>45474</v>
      </c>
      <c r="B2913" s="3">
        <f t="shared" si="317"/>
        <v>45504</v>
      </c>
      <c r="C2913" s="7">
        <v>45504.645833333336</v>
      </c>
      <c r="D2913" s="7">
        <v>45504.6875</v>
      </c>
      <c r="H2913" s="34" cm="1">
        <f t="array" ref="H2913">SUMPRODUCT(('ESB Networks Summary'!$C$5:$C$17384=Data!D2913)*('ESB Networks Summary'!$E$5:$E$17384))*1000*2-SUMPRODUCT(('ESB Networks Summary'!$C$5:$C$17384=Data!D2913)*('ESB Networks Summary'!$F$5:$F$17384))*1000*2</f>
        <v>-1380</v>
      </c>
      <c r="L2913" s="52">
        <f t="shared" si="318"/>
        <v>0</v>
      </c>
      <c r="M2913" s="5"/>
      <c r="O2913" s="96"/>
      <c r="R2913" s="99">
        <v>34.920999999999999</v>
      </c>
      <c r="S2913" s="99">
        <v>27.044</v>
      </c>
      <c r="T2913" s="30">
        <f t="shared" si="315"/>
        <v>0</v>
      </c>
      <c r="U2913" s="21">
        <f t="shared" si="319"/>
        <v>0</v>
      </c>
      <c r="V2913" s="21">
        <f t="shared" si="320"/>
        <v>0</v>
      </c>
      <c r="W2913" s="21">
        <f t="shared" si="321"/>
        <v>0</v>
      </c>
    </row>
    <row r="2914" spans="1:23">
      <c r="A2914" s="2">
        <f t="shared" si="316"/>
        <v>45474</v>
      </c>
      <c r="B2914" s="3">
        <f t="shared" si="317"/>
        <v>45504</v>
      </c>
      <c r="C2914" s="7">
        <v>45504.666666666664</v>
      </c>
      <c r="D2914" s="7">
        <v>45504.708333333336</v>
      </c>
      <c r="H2914" s="34" cm="1">
        <f t="array" ref="H2914">SUMPRODUCT(('ESB Networks Summary'!$C$5:$C$17384=Data!D2914)*('ESB Networks Summary'!$E$5:$E$17384))*1000*2-SUMPRODUCT(('ESB Networks Summary'!$C$5:$C$17384=Data!D2914)*('ESB Networks Summary'!$F$5:$F$17384))*1000*2</f>
        <v>-1262</v>
      </c>
      <c r="L2914" s="52">
        <f t="shared" si="318"/>
        <v>0</v>
      </c>
      <c r="M2914" s="5"/>
      <c r="O2914" s="96"/>
      <c r="R2914" s="99">
        <v>37.167999999999999</v>
      </c>
      <c r="S2914" s="99">
        <v>28.822000000000003</v>
      </c>
      <c r="T2914" s="30">
        <f t="shared" si="315"/>
        <v>0</v>
      </c>
      <c r="U2914" s="21">
        <f t="shared" si="319"/>
        <v>0</v>
      </c>
      <c r="V2914" s="21">
        <f t="shared" si="320"/>
        <v>0</v>
      </c>
      <c r="W2914" s="21">
        <f t="shared" si="321"/>
        <v>0</v>
      </c>
    </row>
    <row r="2915" spans="1:23">
      <c r="A2915" s="2">
        <f t="shared" si="316"/>
        <v>45474</v>
      </c>
      <c r="B2915" s="3">
        <f t="shared" si="317"/>
        <v>45504</v>
      </c>
      <c r="C2915" s="7">
        <v>45504.6875</v>
      </c>
      <c r="D2915" s="7">
        <v>45504.729166666664</v>
      </c>
      <c r="E2915" s="5">
        <v>85.8</v>
      </c>
      <c r="F2915" s="5">
        <v>0</v>
      </c>
      <c r="G2915" s="5">
        <v>-1314.41</v>
      </c>
      <c r="H2915" s="34" cm="1">
        <f t="array" ref="H2915">SUMPRODUCT(('ESB Networks Summary'!$C$5:$C$17384=Data!D2915)*('ESB Networks Summary'!$E$5:$E$17384))*1000*2-SUMPRODUCT(('ESB Networks Summary'!$C$5:$C$17384=Data!D2915)*('ESB Networks Summary'!$F$5:$F$17384))*1000*2</f>
        <v>-1432</v>
      </c>
      <c r="I2915" s="5">
        <v>0</v>
      </c>
      <c r="J2915" s="5">
        <v>0</v>
      </c>
      <c r="K2915" s="17">
        <v>1</v>
      </c>
      <c r="L2915" s="52">
        <f t="shared" si="318"/>
        <v>0</v>
      </c>
      <c r="M2915" s="5">
        <v>0</v>
      </c>
      <c r="N2915" s="5">
        <v>68.42</v>
      </c>
      <c r="O2915" s="96"/>
      <c r="P2915" s="5">
        <v>1352.5733333333301</v>
      </c>
      <c r="R2915" s="99">
        <v>37.167999999999999</v>
      </c>
      <c r="S2915" s="99">
        <v>28.822000000000003</v>
      </c>
      <c r="T2915" s="30">
        <f t="shared" si="315"/>
        <v>-30.25666666667</v>
      </c>
      <c r="U2915" s="21">
        <f t="shared" si="319"/>
        <v>0</v>
      </c>
      <c r="V2915" s="21">
        <f t="shared" si="320"/>
        <v>-0.18941962510000004</v>
      </c>
      <c r="W2915" s="21">
        <f t="shared" si="321"/>
        <v>0</v>
      </c>
    </row>
    <row r="2916" spans="1:23">
      <c r="A2916" s="2">
        <f t="shared" si="316"/>
        <v>45474</v>
      </c>
      <c r="B2916" s="3">
        <f t="shared" si="317"/>
        <v>45504</v>
      </c>
      <c r="C2916" s="7">
        <v>45504.708333333336</v>
      </c>
      <c r="D2916" s="7">
        <v>45504.75</v>
      </c>
      <c r="E2916" s="5">
        <v>99</v>
      </c>
      <c r="F2916" s="5">
        <v>0</v>
      </c>
      <c r="G2916" s="5">
        <v>-983.625</v>
      </c>
      <c r="H2916" s="34" cm="1">
        <f t="array" ref="H2916">SUMPRODUCT(('ESB Networks Summary'!$C$5:$C$17384=Data!D2916)*('ESB Networks Summary'!$E$5:$E$17384))*1000*2-SUMPRODUCT(('ESB Networks Summary'!$C$5:$C$17384=Data!D2916)*('ESB Networks Summary'!$F$5:$F$17384))*1000*2</f>
        <v>-974</v>
      </c>
      <c r="I2916" s="5">
        <v>0</v>
      </c>
      <c r="J2916" s="5">
        <v>0</v>
      </c>
      <c r="K2916" s="17">
        <v>1</v>
      </c>
      <c r="L2916" s="52">
        <f t="shared" si="318"/>
        <v>0</v>
      </c>
      <c r="M2916" s="5">
        <v>0</v>
      </c>
      <c r="N2916" s="5">
        <v>46.966666666666598</v>
      </c>
      <c r="O2916" s="96"/>
      <c r="P2916" s="5">
        <v>1143.1583333333299</v>
      </c>
      <c r="R2916" s="99">
        <v>38.660000000000004</v>
      </c>
      <c r="S2916" s="99">
        <v>30.314</v>
      </c>
      <c r="T2916" s="30">
        <f t="shared" si="315"/>
        <v>112.56666666666329</v>
      </c>
      <c r="U2916" s="21">
        <f t="shared" si="319"/>
        <v>0</v>
      </c>
      <c r="V2916" s="21">
        <f t="shared" si="320"/>
        <v>-0.14908804125</v>
      </c>
      <c r="W2916" s="21">
        <f t="shared" si="321"/>
        <v>0</v>
      </c>
    </row>
    <row r="2917" spans="1:23">
      <c r="A2917" s="2">
        <f t="shared" si="316"/>
        <v>45474</v>
      </c>
      <c r="B2917" s="3">
        <f t="shared" si="317"/>
        <v>45504</v>
      </c>
      <c r="C2917" s="7">
        <v>45504.729166666664</v>
      </c>
      <c r="D2917" s="7">
        <v>45504.770833333336</v>
      </c>
      <c r="E2917" s="5">
        <v>99</v>
      </c>
      <c r="F2917" s="5">
        <v>0</v>
      </c>
      <c r="G2917" s="5">
        <v>-626.5</v>
      </c>
      <c r="H2917" s="34" cm="1">
        <f t="array" ref="H2917">SUMPRODUCT(('ESB Networks Summary'!$C$5:$C$17384=Data!D2917)*('ESB Networks Summary'!$E$5:$E$17384))*1000*2-SUMPRODUCT(('ESB Networks Summary'!$C$5:$C$17384=Data!D2917)*('ESB Networks Summary'!$F$5:$F$17384))*1000*2</f>
        <v>-608</v>
      </c>
      <c r="I2917" s="5">
        <v>0</v>
      </c>
      <c r="J2917" s="5">
        <v>0</v>
      </c>
      <c r="K2917" s="17">
        <v>1</v>
      </c>
      <c r="L2917" s="52">
        <f t="shared" si="318"/>
        <v>0</v>
      </c>
      <c r="M2917" s="5">
        <v>0</v>
      </c>
      <c r="N2917" s="5">
        <v>18.2</v>
      </c>
      <c r="O2917" s="96"/>
      <c r="P2917" s="5">
        <v>777.905555555555</v>
      </c>
      <c r="R2917" s="99">
        <v>38.660000000000004</v>
      </c>
      <c r="S2917" s="99">
        <v>30.314</v>
      </c>
      <c r="T2917" s="30">
        <f t="shared" si="315"/>
        <v>133.20555555555501</v>
      </c>
      <c r="U2917" s="21">
        <f t="shared" si="319"/>
        <v>0</v>
      </c>
      <c r="V2917" s="21">
        <f t="shared" si="320"/>
        <v>-9.4958604999999988E-2</v>
      </c>
      <c r="W2917" s="21">
        <f t="shared" si="321"/>
        <v>0</v>
      </c>
    </row>
    <row r="2918" spans="1:23">
      <c r="A2918" s="2">
        <f t="shared" si="316"/>
        <v>45474</v>
      </c>
      <c r="B2918" s="3">
        <f t="shared" si="317"/>
        <v>45504</v>
      </c>
      <c r="C2918" s="7">
        <v>45504.75</v>
      </c>
      <c r="D2918" s="7">
        <v>45504.791666666664</v>
      </c>
      <c r="E2918" s="5">
        <v>99</v>
      </c>
      <c r="F2918" s="5">
        <v>-71.266666666666595</v>
      </c>
      <c r="G2918" s="5">
        <v>-275.2</v>
      </c>
      <c r="H2918" s="34" cm="1">
        <f t="array" ref="H2918">SUMPRODUCT(('ESB Networks Summary'!$C$5:$C$17384=Data!D2918)*('ESB Networks Summary'!$E$5:$E$17384))*1000*2-SUMPRODUCT(('ESB Networks Summary'!$C$5:$C$17384=Data!D2918)*('ESB Networks Summary'!$F$5:$F$17384))*1000*2</f>
        <v>-248</v>
      </c>
      <c r="I2918" s="5">
        <v>66.266666666666595</v>
      </c>
      <c r="J2918" s="5">
        <v>0</v>
      </c>
      <c r="K2918" s="17">
        <v>1</v>
      </c>
      <c r="L2918" s="52">
        <f t="shared" si="318"/>
        <v>0</v>
      </c>
      <c r="M2918" s="5">
        <v>0</v>
      </c>
      <c r="N2918" s="5">
        <v>238.5</v>
      </c>
      <c r="O2918" s="96"/>
      <c r="P2918" s="5">
        <v>560.73333333333301</v>
      </c>
      <c r="R2918" s="99">
        <v>34.932000000000002</v>
      </c>
      <c r="S2918" s="99">
        <v>27.055</v>
      </c>
      <c r="T2918" s="30">
        <f t="shared" si="315"/>
        <v>118.29999999999961</v>
      </c>
      <c r="U2918" s="21">
        <f t="shared" si="319"/>
        <v>0</v>
      </c>
      <c r="V2918" s="21">
        <f t="shared" si="320"/>
        <v>-3.7227679999999999E-2</v>
      </c>
      <c r="W2918" s="21">
        <f t="shared" si="321"/>
        <v>0</v>
      </c>
    </row>
    <row r="2919" spans="1:23">
      <c r="A2919" s="2">
        <f t="shared" si="316"/>
        <v>45474</v>
      </c>
      <c r="B2919" s="3">
        <f t="shared" si="317"/>
        <v>45504</v>
      </c>
      <c r="C2919" s="7">
        <v>45504.770833333336</v>
      </c>
      <c r="D2919" s="7">
        <v>45504.8125</v>
      </c>
      <c r="E2919" s="5">
        <v>99</v>
      </c>
      <c r="F2919" s="5">
        <v>89.733333333333306</v>
      </c>
      <c r="G2919" s="5">
        <v>1.7666666666666599</v>
      </c>
      <c r="H2919" s="34" cm="1">
        <f t="array" ref="H2919">SUMPRODUCT(('ESB Networks Summary'!$C$5:$C$17384=Data!D2919)*('ESB Networks Summary'!$E$5:$E$17384))*1000*2-SUMPRODUCT(('ESB Networks Summary'!$C$5:$C$17384=Data!D2919)*('ESB Networks Summary'!$F$5:$F$17384))*1000*2</f>
        <v>4</v>
      </c>
      <c r="I2919" s="5">
        <v>0</v>
      </c>
      <c r="J2919" s="5">
        <v>0</v>
      </c>
      <c r="K2919" s="17">
        <v>1</v>
      </c>
      <c r="L2919" s="52">
        <f t="shared" si="318"/>
        <v>0</v>
      </c>
      <c r="M2919" s="5">
        <v>0</v>
      </c>
      <c r="N2919" s="5">
        <v>137.6</v>
      </c>
      <c r="O2919" s="96"/>
      <c r="P2919" s="5">
        <v>374.099999999999</v>
      </c>
      <c r="R2919" s="99">
        <v>34.932000000000002</v>
      </c>
      <c r="S2919" s="99">
        <v>27.055</v>
      </c>
      <c r="T2919" s="30">
        <f t="shared" si="315"/>
        <v>148.53333333333234</v>
      </c>
      <c r="U2919" s="21">
        <f t="shared" si="319"/>
        <v>3.0856599999999883E-4</v>
      </c>
      <c r="V2919" s="21">
        <f t="shared" si="320"/>
        <v>0</v>
      </c>
      <c r="W2919" s="21">
        <f t="shared" si="321"/>
        <v>0</v>
      </c>
    </row>
    <row r="2920" spans="1:23">
      <c r="A2920" s="2">
        <f t="shared" si="316"/>
        <v>45474</v>
      </c>
      <c r="B2920" s="3">
        <f t="shared" si="317"/>
        <v>45504</v>
      </c>
      <c r="C2920" s="7">
        <v>45504.791666666664</v>
      </c>
      <c r="D2920" s="7">
        <v>45504.833333333336</v>
      </c>
      <c r="E2920" s="5">
        <v>99</v>
      </c>
      <c r="F2920" s="5">
        <v>-40.199999999999903</v>
      </c>
      <c r="G2920" s="5">
        <v>6.6666666666666999E-2</v>
      </c>
      <c r="H2920" s="34" cm="1">
        <f t="array" ref="H2920">SUMPRODUCT(('ESB Networks Summary'!$C$5:$C$17384=Data!D2920)*('ESB Networks Summary'!$E$5:$E$17384))*1000*2-SUMPRODUCT(('ESB Networks Summary'!$C$5:$C$17384=Data!D2920)*('ESB Networks Summary'!$F$5:$F$17384))*1000*2</f>
        <v>6</v>
      </c>
      <c r="I2920" s="5">
        <v>0</v>
      </c>
      <c r="J2920" s="5">
        <v>0</v>
      </c>
      <c r="K2920" s="17">
        <v>1</v>
      </c>
      <c r="L2920" s="52">
        <f t="shared" si="318"/>
        <v>0</v>
      </c>
      <c r="M2920" s="5">
        <v>0</v>
      </c>
      <c r="N2920" s="5">
        <v>91.2</v>
      </c>
      <c r="O2920" s="96"/>
      <c r="P2920" s="5">
        <v>170.06666666666601</v>
      </c>
      <c r="R2920" s="99">
        <v>34.922000000000004</v>
      </c>
      <c r="S2920" s="99">
        <v>27.044999999999998</v>
      </c>
      <c r="T2920" s="30">
        <f t="shared" si="315"/>
        <v>119.13333333333257</v>
      </c>
      <c r="U2920" s="21">
        <f t="shared" si="319"/>
        <v>1.1640666666666724E-5</v>
      </c>
      <c r="V2920" s="21">
        <f t="shared" si="320"/>
        <v>0</v>
      </c>
      <c r="W2920" s="21">
        <f t="shared" si="321"/>
        <v>0</v>
      </c>
    </row>
    <row r="2921" spans="1:23">
      <c r="A2921" s="2">
        <f t="shared" si="316"/>
        <v>45474</v>
      </c>
      <c r="B2921" s="3">
        <f t="shared" si="317"/>
        <v>45504</v>
      </c>
      <c r="C2921" s="7">
        <v>45504.8125</v>
      </c>
      <c r="D2921" s="7">
        <v>45504.854166666664</v>
      </c>
      <c r="E2921" s="5">
        <v>98.466666666666598</v>
      </c>
      <c r="F2921" s="5">
        <v>-276.01666666666603</v>
      </c>
      <c r="G2921" s="5">
        <v>2.7749999999999999</v>
      </c>
      <c r="H2921" s="34" cm="1">
        <f t="array" ref="H2921">SUMPRODUCT(('ESB Networks Summary'!$C$5:$C$17384=Data!D2921)*('ESB Networks Summary'!$E$5:$E$17384))*1000*2-SUMPRODUCT(('ESB Networks Summary'!$C$5:$C$17384=Data!D2921)*('ESB Networks Summary'!$F$5:$F$17384))*1000*2</f>
        <v>6</v>
      </c>
      <c r="I2921" s="5">
        <v>0</v>
      </c>
      <c r="J2921" s="5">
        <v>0</v>
      </c>
      <c r="K2921" s="17">
        <v>1</v>
      </c>
      <c r="L2921" s="52">
        <f t="shared" si="318"/>
        <v>0</v>
      </c>
      <c r="M2921" s="5">
        <v>0</v>
      </c>
      <c r="N2921" s="5">
        <v>196.46666666666599</v>
      </c>
      <c r="O2921" s="96"/>
      <c r="P2921" s="5">
        <v>31.849999999999898</v>
      </c>
      <c r="R2921" s="99">
        <v>34.922000000000004</v>
      </c>
      <c r="S2921" s="99">
        <v>27.044999999999998</v>
      </c>
      <c r="T2921" s="30">
        <f t="shared" si="315"/>
        <v>114.17499999999995</v>
      </c>
      <c r="U2921" s="21">
        <f t="shared" si="319"/>
        <v>4.8454275000000006E-4</v>
      </c>
      <c r="V2921" s="21">
        <f t="shared" si="320"/>
        <v>0</v>
      </c>
      <c r="W2921" s="21">
        <f t="shared" si="321"/>
        <v>0</v>
      </c>
    </row>
    <row r="2922" spans="1:23">
      <c r="A2922" s="2">
        <f t="shared" si="316"/>
        <v>45474</v>
      </c>
      <c r="B2922" s="3">
        <f t="shared" si="317"/>
        <v>45504</v>
      </c>
      <c r="C2922" s="7">
        <v>45504.833333333336</v>
      </c>
      <c r="D2922" s="7">
        <v>45504.875</v>
      </c>
      <c r="E2922" s="5">
        <v>97.6666666666666</v>
      </c>
      <c r="F2922" s="5">
        <v>-951.53333333333296</v>
      </c>
      <c r="G2922" s="5">
        <v>-0.83333333333333304</v>
      </c>
      <c r="H2922" s="34" cm="1">
        <f t="array" ref="H2922">SUMPRODUCT(('ESB Networks Summary'!$C$5:$C$17384=Data!D2922)*('ESB Networks Summary'!$E$5:$E$17384))*1000*2-SUMPRODUCT(('ESB Networks Summary'!$C$5:$C$17384=Data!D2922)*('ESB Networks Summary'!$F$5:$F$17384))*1000*2</f>
        <v>6</v>
      </c>
      <c r="I2922" s="5">
        <v>0</v>
      </c>
      <c r="J2922" s="5">
        <v>0</v>
      </c>
      <c r="K2922" s="17">
        <v>1</v>
      </c>
      <c r="L2922" s="52">
        <f t="shared" si="318"/>
        <v>0</v>
      </c>
      <c r="M2922" s="5">
        <v>0</v>
      </c>
      <c r="N2922" s="5">
        <v>726.43333333333305</v>
      </c>
      <c r="O2922" s="96"/>
      <c r="P2922" s="5">
        <v>31.766666666666602</v>
      </c>
      <c r="R2922" s="99">
        <v>35.466000000000001</v>
      </c>
      <c r="S2922" s="99">
        <v>27.588999999999999</v>
      </c>
      <c r="T2922" s="30">
        <f t="shared" si="315"/>
        <v>256.03333333333319</v>
      </c>
      <c r="U2922" s="21">
        <f t="shared" si="319"/>
        <v>0</v>
      </c>
      <c r="V2922" s="21">
        <f t="shared" si="320"/>
        <v>-1.1495416666666663E-4</v>
      </c>
      <c r="W2922" s="21">
        <f t="shared" si="321"/>
        <v>0</v>
      </c>
    </row>
    <row r="2923" spans="1:23">
      <c r="A2923" s="2">
        <f t="shared" si="316"/>
        <v>45474</v>
      </c>
      <c r="B2923" s="3">
        <f t="shared" si="317"/>
        <v>45504</v>
      </c>
      <c r="C2923" s="7">
        <v>45504.854166666664</v>
      </c>
      <c r="D2923" s="7">
        <v>45504.895833333336</v>
      </c>
      <c r="E2923" s="5">
        <v>94.724999999999994</v>
      </c>
      <c r="F2923" s="5">
        <v>-1159.2666666666601</v>
      </c>
      <c r="G2923" s="5">
        <v>1.61666666666666</v>
      </c>
      <c r="H2923" s="34" cm="1">
        <f t="array" ref="H2923">SUMPRODUCT(('ESB Networks Summary'!$C$5:$C$17384=Data!D2923)*('ESB Networks Summary'!$E$5:$E$17384))*1000*2-SUMPRODUCT(('ESB Networks Summary'!$C$5:$C$17384=Data!D2923)*('ESB Networks Summary'!$F$5:$F$17384))*1000*2</f>
        <v>0</v>
      </c>
      <c r="I2923" s="5">
        <v>0</v>
      </c>
      <c r="J2923" s="5">
        <v>0</v>
      </c>
      <c r="K2923" s="17">
        <v>1</v>
      </c>
      <c r="L2923" s="52">
        <f t="shared" si="318"/>
        <v>0</v>
      </c>
      <c r="M2923" s="5">
        <v>0</v>
      </c>
      <c r="N2923" s="5">
        <v>848.63333333333298</v>
      </c>
      <c r="O2923" s="96"/>
      <c r="P2923" s="5">
        <v>24.391666666666602</v>
      </c>
      <c r="R2923" s="99">
        <v>35.466000000000001</v>
      </c>
      <c r="S2923" s="99">
        <v>27.588999999999999</v>
      </c>
      <c r="T2923" s="30">
        <f t="shared" si="315"/>
        <v>336.64166666666029</v>
      </c>
      <c r="U2923" s="21">
        <f t="shared" si="319"/>
        <v>2.8668349999999885E-4</v>
      </c>
      <c r="V2923" s="21">
        <f t="shared" si="320"/>
        <v>0</v>
      </c>
      <c r="W2923" s="21">
        <f t="shared" si="321"/>
        <v>0</v>
      </c>
    </row>
    <row r="2924" spans="1:23">
      <c r="A2924" s="2">
        <f t="shared" si="316"/>
        <v>45474</v>
      </c>
      <c r="B2924" s="3">
        <f t="shared" si="317"/>
        <v>45504</v>
      </c>
      <c r="C2924" s="7">
        <v>45504.875</v>
      </c>
      <c r="D2924" s="7">
        <v>45504.916666666664</v>
      </c>
      <c r="E2924" s="5">
        <v>92.622222222222206</v>
      </c>
      <c r="F2924" s="5">
        <v>-1257.375</v>
      </c>
      <c r="G2924" s="5">
        <v>39.283333333333303</v>
      </c>
      <c r="H2924" s="34" cm="1">
        <f t="array" ref="H2924">SUMPRODUCT(('ESB Networks Summary'!$C$5:$C$17384=Data!D2924)*('ESB Networks Summary'!$E$5:$E$17384))*1000*2-SUMPRODUCT(('ESB Networks Summary'!$C$5:$C$17384=Data!D2924)*('ESB Networks Summary'!$F$5:$F$17384))*1000*2</f>
        <v>6</v>
      </c>
      <c r="I2924" s="5">
        <v>0</v>
      </c>
      <c r="J2924" s="5">
        <v>0</v>
      </c>
      <c r="K2924" s="17">
        <v>1</v>
      </c>
      <c r="L2924" s="52">
        <f t="shared" si="318"/>
        <v>0</v>
      </c>
      <c r="M2924" s="5">
        <v>0</v>
      </c>
      <c r="N2924" s="5">
        <v>1066.56666666666</v>
      </c>
      <c r="O2924" s="96"/>
      <c r="P2924" s="5">
        <v>3.3472222222222201</v>
      </c>
      <c r="R2924" s="99">
        <v>32.741</v>
      </c>
      <c r="S2924" s="99">
        <v>24.863999999999997</v>
      </c>
      <c r="T2924" s="30">
        <f t="shared" si="315"/>
        <v>233.43888888889546</v>
      </c>
      <c r="U2924" s="21">
        <f t="shared" si="319"/>
        <v>6.4308780833333282E-3</v>
      </c>
      <c r="V2924" s="21">
        <f t="shared" si="320"/>
        <v>0</v>
      </c>
      <c r="W2924" s="21">
        <f t="shared" si="321"/>
        <v>0</v>
      </c>
    </row>
    <row r="2925" spans="1:23">
      <c r="A2925" s="2">
        <f t="shared" si="316"/>
        <v>45474</v>
      </c>
      <c r="B2925" s="3">
        <f t="shared" si="317"/>
        <v>45504</v>
      </c>
      <c r="C2925" s="7">
        <v>45504.895833333336</v>
      </c>
      <c r="D2925" s="7">
        <v>45504.9375</v>
      </c>
      <c r="E2925" s="5">
        <v>91</v>
      </c>
      <c r="F2925" s="5">
        <v>-191.52500000000001</v>
      </c>
      <c r="G2925" s="5">
        <v>-0.625</v>
      </c>
      <c r="H2925" s="34" cm="1">
        <f t="array" ref="H2925">SUMPRODUCT(('ESB Networks Summary'!$C$5:$C$17384=Data!D2925)*('ESB Networks Summary'!$E$5:$E$17384))*1000*2-SUMPRODUCT(('ESB Networks Summary'!$C$5:$C$17384=Data!D2925)*('ESB Networks Summary'!$F$5:$F$17384))*1000*2</f>
        <v>2</v>
      </c>
      <c r="I2925" s="5">
        <v>0</v>
      </c>
      <c r="J2925" s="5">
        <v>0</v>
      </c>
      <c r="K2925" s="17">
        <v>1</v>
      </c>
      <c r="L2925" s="52">
        <f t="shared" si="318"/>
        <v>0</v>
      </c>
      <c r="M2925" s="5">
        <v>0</v>
      </c>
      <c r="N2925" s="5">
        <v>12.966666666666599</v>
      </c>
      <c r="O2925" s="96"/>
      <c r="P2925" s="5">
        <v>3.3333333333333298E-2</v>
      </c>
      <c r="R2925" s="99">
        <v>32.741</v>
      </c>
      <c r="S2925" s="99">
        <v>24.863999999999997</v>
      </c>
      <c r="T2925" s="30">
        <f t="shared" si="315"/>
        <v>177.96666666666675</v>
      </c>
      <c r="U2925" s="21">
        <f t="shared" si="319"/>
        <v>0</v>
      </c>
      <c r="V2925" s="21">
        <f t="shared" si="320"/>
        <v>-7.7699999999999991E-5</v>
      </c>
      <c r="W2925" s="21">
        <f t="shared" si="321"/>
        <v>0</v>
      </c>
    </row>
    <row r="2926" spans="1:23">
      <c r="A2926" s="2">
        <f t="shared" si="316"/>
        <v>45474</v>
      </c>
      <c r="B2926" s="3">
        <f t="shared" si="317"/>
        <v>45504</v>
      </c>
      <c r="C2926" s="7">
        <v>45504.916666666664</v>
      </c>
      <c r="D2926" s="7">
        <v>45504.958333333336</v>
      </c>
      <c r="E2926" s="5">
        <v>90</v>
      </c>
      <c r="F2926" s="5">
        <v>-165.61666666666599</v>
      </c>
      <c r="G2926" s="5">
        <v>-0.86666666666666603</v>
      </c>
      <c r="H2926" s="34" cm="1">
        <f t="array" ref="H2926">SUMPRODUCT(('ESB Networks Summary'!$C$5:$C$17384=Data!D2926)*('ESB Networks Summary'!$E$5:$E$17384))*1000*2-SUMPRODUCT(('ESB Networks Summary'!$C$5:$C$17384=Data!D2926)*('ESB Networks Summary'!$F$5:$F$17384))*1000*2</f>
        <v>2</v>
      </c>
      <c r="I2926" s="5">
        <v>0</v>
      </c>
      <c r="J2926" s="5">
        <v>0</v>
      </c>
      <c r="K2926" s="17">
        <v>1</v>
      </c>
      <c r="L2926" s="52">
        <f t="shared" si="318"/>
        <v>0</v>
      </c>
      <c r="M2926" s="5">
        <v>0</v>
      </c>
      <c r="N2926" s="5">
        <v>19.5</v>
      </c>
      <c r="O2926" s="96"/>
      <c r="P2926" s="5">
        <v>0</v>
      </c>
      <c r="R2926" s="99">
        <v>16.422000000000001</v>
      </c>
      <c r="S2926" s="99">
        <v>13.428999999999998</v>
      </c>
      <c r="T2926" s="30">
        <f t="shared" si="315"/>
        <v>145.24999999999932</v>
      </c>
      <c r="U2926" s="21">
        <f t="shared" si="319"/>
        <v>0</v>
      </c>
      <c r="V2926" s="21">
        <f t="shared" si="320"/>
        <v>-5.8192333333333281E-5</v>
      </c>
      <c r="W2926" s="21">
        <f t="shared" si="321"/>
        <v>0</v>
      </c>
    </row>
    <row r="2927" spans="1:23">
      <c r="A2927" s="2">
        <f t="shared" si="316"/>
        <v>45474</v>
      </c>
      <c r="B2927" s="3">
        <f t="shared" si="317"/>
        <v>45504</v>
      </c>
      <c r="C2927" s="7">
        <v>45504.9375</v>
      </c>
      <c r="D2927" s="7">
        <v>45504.979166666664</v>
      </c>
      <c r="E2927" s="5">
        <v>90</v>
      </c>
      <c r="F2927" s="5">
        <v>-158.555555555555</v>
      </c>
      <c r="G2927" s="5">
        <v>-0.66111111111111098</v>
      </c>
      <c r="H2927" s="34" cm="1">
        <f t="array" ref="H2927">SUMPRODUCT(('ESB Networks Summary'!$C$5:$C$17384=Data!D2927)*('ESB Networks Summary'!$E$5:$E$17384))*1000*2-SUMPRODUCT(('ESB Networks Summary'!$C$5:$C$17384=Data!D2927)*('ESB Networks Summary'!$F$5:$F$17384))*1000*2</f>
        <v>4</v>
      </c>
      <c r="I2927" s="5">
        <v>0</v>
      </c>
      <c r="J2927" s="5">
        <v>0</v>
      </c>
      <c r="K2927" s="17">
        <v>1</v>
      </c>
      <c r="L2927" s="52">
        <f t="shared" si="318"/>
        <v>0</v>
      </c>
      <c r="M2927" s="5">
        <v>0</v>
      </c>
      <c r="N2927" s="5">
        <v>0</v>
      </c>
      <c r="O2927" s="96"/>
      <c r="P2927" s="5">
        <v>0</v>
      </c>
      <c r="R2927" s="99">
        <v>16.422000000000001</v>
      </c>
      <c r="S2927" s="99">
        <v>13.428999999999998</v>
      </c>
      <c r="T2927" s="30">
        <f t="shared" si="315"/>
        <v>157.89444444444391</v>
      </c>
      <c r="U2927" s="21">
        <f t="shared" si="319"/>
        <v>0</v>
      </c>
      <c r="V2927" s="21">
        <f t="shared" si="320"/>
        <v>-4.4390305555555549E-5</v>
      </c>
      <c r="W2927" s="21">
        <f t="shared" si="321"/>
        <v>0</v>
      </c>
    </row>
    <row r="2928" spans="1:23">
      <c r="A2928" s="2">
        <f t="shared" si="316"/>
        <v>45474</v>
      </c>
      <c r="B2928" s="3">
        <f t="shared" si="317"/>
        <v>45504</v>
      </c>
      <c r="C2928" s="7">
        <v>45504.958333333336</v>
      </c>
      <c r="D2928" s="7">
        <v>45505</v>
      </c>
      <c r="E2928" s="5">
        <v>89.366666666666603</v>
      </c>
      <c r="F2928" s="5">
        <v>-196.36666666666599</v>
      </c>
      <c r="G2928" s="5">
        <v>0.1</v>
      </c>
      <c r="H2928" s="34" cm="1">
        <f t="array" ref="H2928">SUMPRODUCT(('ESB Networks Summary'!$C$5:$C$17384=Data!D2928)*('ESB Networks Summary'!$E$5:$E$17384))*1000*2-SUMPRODUCT(('ESB Networks Summary'!$C$5:$C$17384=Data!D2928)*('ESB Networks Summary'!$F$5:$F$17384))*1000*2</f>
        <v>4</v>
      </c>
      <c r="I2928" s="5">
        <v>0</v>
      </c>
      <c r="J2928" s="5">
        <v>0</v>
      </c>
      <c r="K2928" s="17">
        <v>1</v>
      </c>
      <c r="L2928" s="52">
        <f t="shared" si="318"/>
        <v>0</v>
      </c>
      <c r="M2928" s="5">
        <v>0</v>
      </c>
      <c r="N2928" s="5">
        <v>21.433333333333302</v>
      </c>
      <c r="O2928" s="96"/>
      <c r="P2928" s="5">
        <v>0</v>
      </c>
      <c r="R2928" s="99">
        <v>14.62</v>
      </c>
      <c r="S2928" s="99">
        <v>11.626000000000001</v>
      </c>
      <c r="T2928" s="30">
        <f t="shared" si="315"/>
        <v>175.03333333333268</v>
      </c>
      <c r="U2928" s="21">
        <f t="shared" si="319"/>
        <v>7.3099999999999995E-6</v>
      </c>
      <c r="V2928" s="21">
        <f t="shared" si="320"/>
        <v>0</v>
      </c>
      <c r="W2928" s="21">
        <f t="shared" si="321"/>
        <v>0</v>
      </c>
    </row>
    <row r="2929" spans="1:23">
      <c r="A2929" s="2">
        <f t="shared" si="316"/>
        <v>45474</v>
      </c>
      <c r="B2929" s="3">
        <f t="shared" si="317"/>
        <v>45504</v>
      </c>
      <c r="C2929" s="7">
        <v>45504.979166666664</v>
      </c>
      <c r="D2929" s="7">
        <v>45505.020833333336</v>
      </c>
      <c r="E2929" s="5">
        <v>89</v>
      </c>
      <c r="F2929" s="5">
        <v>-180.166666666666</v>
      </c>
      <c r="G2929" s="5">
        <v>-1.00833333333333</v>
      </c>
      <c r="H2929" s="34" cm="1">
        <f t="array" ref="H2929">SUMPRODUCT(('ESB Networks Summary'!$C$5:$C$17384=Data!D2929)*('ESB Networks Summary'!$E$5:$E$17384))*1000*2-SUMPRODUCT(('ESB Networks Summary'!$C$5:$C$17384=Data!D2929)*('ESB Networks Summary'!$F$5:$F$17384))*1000*2</f>
        <v>2</v>
      </c>
      <c r="I2929" s="5">
        <v>0</v>
      </c>
      <c r="J2929" s="5">
        <v>0</v>
      </c>
      <c r="K2929" s="17">
        <v>1</v>
      </c>
      <c r="L2929" s="52">
        <f t="shared" si="318"/>
        <v>0</v>
      </c>
      <c r="M2929" s="5">
        <v>0</v>
      </c>
      <c r="N2929" s="5">
        <v>20.099999999999898</v>
      </c>
      <c r="O2929" s="96"/>
      <c r="P2929" s="5">
        <v>0</v>
      </c>
      <c r="R2929" s="99">
        <v>14.62</v>
      </c>
      <c r="S2929" s="99">
        <v>11.626000000000001</v>
      </c>
      <c r="T2929" s="30">
        <f t="shared" si="315"/>
        <v>159.05833333333277</v>
      </c>
      <c r="U2929" s="21">
        <f t="shared" si="319"/>
        <v>0</v>
      </c>
      <c r="V2929" s="21">
        <f t="shared" si="320"/>
        <v>-5.8614416666666486E-5</v>
      </c>
      <c r="W2929" s="21">
        <f t="shared" si="321"/>
        <v>0</v>
      </c>
    </row>
    <row r="2930" spans="1:23">
      <c r="A2930" s="2">
        <f t="shared" si="316"/>
        <v>45505</v>
      </c>
      <c r="B2930" s="3">
        <f t="shared" si="317"/>
        <v>45505</v>
      </c>
      <c r="C2930" s="7">
        <v>45505</v>
      </c>
      <c r="D2930" s="7">
        <v>45505.041666666664</v>
      </c>
      <c r="E2930" s="5">
        <v>88.633333333333297</v>
      </c>
      <c r="F2930" s="5">
        <v>-191.2</v>
      </c>
      <c r="G2930" s="5">
        <v>-3.9</v>
      </c>
      <c r="H2930" s="34" cm="1">
        <f t="array" ref="H2930">SUMPRODUCT(('ESB Networks Summary'!$C$5:$C$17384=Data!D2930)*('ESB Networks Summary'!$E$5:$E$17384))*1000*2-SUMPRODUCT(('ESB Networks Summary'!$C$5:$C$17384=Data!D2930)*('ESB Networks Summary'!$F$5:$F$17384))*1000*2</f>
        <v>4</v>
      </c>
      <c r="I2930" s="5">
        <v>0</v>
      </c>
      <c r="J2930" s="5">
        <v>0</v>
      </c>
      <c r="K2930" s="17">
        <v>1</v>
      </c>
      <c r="L2930" s="52">
        <f t="shared" si="318"/>
        <v>0</v>
      </c>
      <c r="M2930" s="5">
        <v>0</v>
      </c>
      <c r="N2930" s="5">
        <v>25.3666666666666</v>
      </c>
      <c r="O2930" s="96"/>
      <c r="P2930" s="5">
        <v>0</v>
      </c>
      <c r="R2930" s="99">
        <v>14.407</v>
      </c>
      <c r="S2930" s="99">
        <v>11.413</v>
      </c>
      <c r="T2930" s="30">
        <f t="shared" si="315"/>
        <v>161.93333333333339</v>
      </c>
      <c r="U2930" s="21">
        <f t="shared" si="319"/>
        <v>0</v>
      </c>
      <c r="V2930" s="21">
        <f t="shared" si="320"/>
        <v>-2.2255349999999999E-4</v>
      </c>
      <c r="W2930" s="21">
        <f t="shared" si="321"/>
        <v>0</v>
      </c>
    </row>
    <row r="2931" spans="1:23">
      <c r="A2931" s="2">
        <f t="shared" si="316"/>
        <v>45505</v>
      </c>
      <c r="B2931" s="3">
        <f t="shared" si="317"/>
        <v>45505</v>
      </c>
      <c r="C2931" s="7">
        <v>45505.020833333336</v>
      </c>
      <c r="D2931" s="7">
        <v>45505.0625</v>
      </c>
      <c r="E2931" s="5">
        <v>88</v>
      </c>
      <c r="F2931" s="5">
        <v>-170.916666666666</v>
      </c>
      <c r="G2931" s="5">
        <v>-0.5</v>
      </c>
      <c r="H2931" s="34" cm="1">
        <f t="array" ref="H2931">SUMPRODUCT(('ESB Networks Summary'!$C$5:$C$17384=Data!D2931)*('ESB Networks Summary'!$E$5:$E$17384))*1000*2-SUMPRODUCT(('ESB Networks Summary'!$C$5:$C$17384=Data!D2931)*('ESB Networks Summary'!$F$5:$F$17384))*1000*2</f>
        <v>4</v>
      </c>
      <c r="I2931" s="5">
        <v>0</v>
      </c>
      <c r="J2931" s="5">
        <v>0</v>
      </c>
      <c r="K2931" s="17">
        <v>1</v>
      </c>
      <c r="L2931" s="52">
        <f t="shared" si="318"/>
        <v>0</v>
      </c>
      <c r="M2931" s="5">
        <v>0</v>
      </c>
      <c r="N2931" s="5">
        <v>12.924999999999899</v>
      </c>
      <c r="O2931" s="96"/>
      <c r="P2931" s="5">
        <v>0</v>
      </c>
      <c r="R2931" s="99">
        <v>14.407</v>
      </c>
      <c r="S2931" s="99">
        <v>11.413</v>
      </c>
      <c r="T2931" s="30">
        <f t="shared" si="315"/>
        <v>157.49166666666611</v>
      </c>
      <c r="U2931" s="21">
        <f t="shared" si="319"/>
        <v>0</v>
      </c>
      <c r="V2931" s="21">
        <f t="shared" si="320"/>
        <v>-2.8532500000000002E-5</v>
      </c>
      <c r="W2931" s="21">
        <f t="shared" si="321"/>
        <v>0</v>
      </c>
    </row>
    <row r="2932" spans="1:23">
      <c r="A2932" s="2">
        <f t="shared" si="316"/>
        <v>45505</v>
      </c>
      <c r="B2932" s="3">
        <f t="shared" si="317"/>
        <v>45505</v>
      </c>
      <c r="C2932" s="7">
        <v>45505.041666666664</v>
      </c>
      <c r="D2932" s="7">
        <v>45505.083333333336</v>
      </c>
      <c r="E2932" s="5">
        <v>87.899999999999906</v>
      </c>
      <c r="F2932" s="5">
        <v>-191.5</v>
      </c>
      <c r="G2932" s="5">
        <v>-0.124999999999999</v>
      </c>
      <c r="H2932" s="34" cm="1">
        <f t="array" ref="H2932">SUMPRODUCT(('ESB Networks Summary'!$C$5:$C$17384=Data!D2932)*('ESB Networks Summary'!$E$5:$E$17384))*1000*2-SUMPRODUCT(('ESB Networks Summary'!$C$5:$C$17384=Data!D2932)*('ESB Networks Summary'!$F$5:$F$17384))*1000*2</f>
        <v>4</v>
      </c>
      <c r="I2932" s="5">
        <v>0</v>
      </c>
      <c r="J2932" s="5">
        <v>0</v>
      </c>
      <c r="K2932" s="17">
        <v>1</v>
      </c>
      <c r="L2932" s="52">
        <f t="shared" si="318"/>
        <v>0</v>
      </c>
      <c r="M2932" s="5">
        <v>0</v>
      </c>
      <c r="N2932" s="5">
        <v>28.633333333333301</v>
      </c>
      <c r="O2932" s="96"/>
      <c r="P2932" s="5">
        <v>0</v>
      </c>
      <c r="R2932" s="99">
        <v>14.125</v>
      </c>
      <c r="S2932" s="99">
        <v>11.131</v>
      </c>
      <c r="T2932" s="30">
        <f t="shared" si="315"/>
        <v>162.7416666666667</v>
      </c>
      <c r="U2932" s="21">
        <f t="shared" si="319"/>
        <v>0</v>
      </c>
      <c r="V2932" s="21">
        <f t="shared" si="320"/>
        <v>-6.9568749999999451E-6</v>
      </c>
      <c r="W2932" s="21">
        <f t="shared" si="321"/>
        <v>0</v>
      </c>
    </row>
    <row r="2933" spans="1:23">
      <c r="A2933" s="2">
        <f t="shared" si="316"/>
        <v>45505</v>
      </c>
      <c r="B2933" s="3">
        <f t="shared" si="317"/>
        <v>45505</v>
      </c>
      <c r="C2933" s="7">
        <v>45505.0625</v>
      </c>
      <c r="D2933" s="7">
        <v>45505.104166666664</v>
      </c>
      <c r="E2933" s="5">
        <v>87</v>
      </c>
      <c r="F2933" s="5">
        <v>-176.666666666666</v>
      </c>
      <c r="G2933" s="5">
        <v>-0.18333333333333299</v>
      </c>
      <c r="H2933" s="34" cm="1">
        <f t="array" ref="H2933">SUMPRODUCT(('ESB Networks Summary'!$C$5:$C$17384=Data!D2933)*('ESB Networks Summary'!$E$5:$E$17384))*1000*2-SUMPRODUCT(('ESB Networks Summary'!$C$5:$C$17384=Data!D2933)*('ESB Networks Summary'!$F$5:$F$17384))*1000*2</f>
        <v>4</v>
      </c>
      <c r="I2933" s="5">
        <v>0</v>
      </c>
      <c r="J2933" s="5">
        <v>0</v>
      </c>
      <c r="K2933" s="17">
        <v>1</v>
      </c>
      <c r="L2933" s="52">
        <f t="shared" si="318"/>
        <v>0</v>
      </c>
      <c r="M2933" s="5">
        <v>0</v>
      </c>
      <c r="N2933" s="5">
        <v>10.4166666666666</v>
      </c>
      <c r="O2933" s="96"/>
      <c r="P2933" s="5">
        <v>0</v>
      </c>
      <c r="R2933" s="99">
        <v>14.125</v>
      </c>
      <c r="S2933" s="99">
        <v>11.131</v>
      </c>
      <c r="T2933" s="30">
        <f t="shared" si="315"/>
        <v>166.06666666666607</v>
      </c>
      <c r="U2933" s="21">
        <f t="shared" si="319"/>
        <v>0</v>
      </c>
      <c r="V2933" s="21">
        <f t="shared" si="320"/>
        <v>-1.0203416666666648E-5</v>
      </c>
      <c r="W2933" s="21">
        <f t="shared" si="321"/>
        <v>0</v>
      </c>
    </row>
    <row r="2934" spans="1:23">
      <c r="A2934" s="2">
        <f t="shared" si="316"/>
        <v>45505</v>
      </c>
      <c r="B2934" s="3">
        <f t="shared" si="317"/>
        <v>45505</v>
      </c>
      <c r="C2934" s="7">
        <v>45505.083333333336</v>
      </c>
      <c r="D2934" s="7">
        <v>45505.125</v>
      </c>
      <c r="E2934" s="5">
        <v>87</v>
      </c>
      <c r="F2934" s="5">
        <v>-172.583333333333</v>
      </c>
      <c r="G2934" s="5">
        <v>0.50833333333333297</v>
      </c>
      <c r="H2934" s="34" cm="1">
        <f t="array" ref="H2934">SUMPRODUCT(('ESB Networks Summary'!$C$5:$C$17384=Data!D2934)*('ESB Networks Summary'!$E$5:$E$17384))*1000*2-SUMPRODUCT(('ESB Networks Summary'!$C$5:$C$17384=Data!D2934)*('ESB Networks Summary'!$F$5:$F$17384))*1000*2</f>
        <v>2</v>
      </c>
      <c r="I2934" s="5">
        <v>0</v>
      </c>
      <c r="J2934" s="5">
        <v>0</v>
      </c>
      <c r="K2934" s="17">
        <v>1</v>
      </c>
      <c r="L2934" s="52">
        <f t="shared" si="318"/>
        <v>0</v>
      </c>
      <c r="M2934" s="5">
        <v>0</v>
      </c>
      <c r="N2934" s="5">
        <v>19.733333333333299</v>
      </c>
      <c r="O2934" s="96"/>
      <c r="P2934" s="5">
        <v>0</v>
      </c>
      <c r="R2934" s="99">
        <v>13.825999999999999</v>
      </c>
      <c r="S2934" s="99">
        <v>10.833</v>
      </c>
      <c r="T2934" s="30">
        <f t="shared" si="315"/>
        <v>153.35833333333304</v>
      </c>
      <c r="U2934" s="21">
        <f t="shared" si="319"/>
        <v>3.5141083333333304E-5</v>
      </c>
      <c r="V2934" s="21">
        <f t="shared" si="320"/>
        <v>0</v>
      </c>
      <c r="W2934" s="21">
        <f t="shared" si="321"/>
        <v>0</v>
      </c>
    </row>
    <row r="2935" spans="1:23">
      <c r="A2935" s="2">
        <f t="shared" si="316"/>
        <v>45505</v>
      </c>
      <c r="B2935" s="3">
        <f t="shared" si="317"/>
        <v>45505</v>
      </c>
      <c r="C2935" s="7">
        <v>45505.104166666664</v>
      </c>
      <c r="D2935" s="7">
        <v>45505.145833333336</v>
      </c>
      <c r="E2935" s="5">
        <v>86.3</v>
      </c>
      <c r="F2935" s="5">
        <v>-172.166666666666</v>
      </c>
      <c r="G2935" s="5">
        <v>64.808333333333294</v>
      </c>
      <c r="H2935" s="34" cm="1">
        <f t="array" ref="H2935">SUMPRODUCT(('ESB Networks Summary'!$C$5:$C$17384=Data!D2935)*('ESB Networks Summary'!$E$5:$E$17384))*1000*2-SUMPRODUCT(('ESB Networks Summary'!$C$5:$C$17384=Data!D2935)*('ESB Networks Summary'!$F$5:$F$17384))*1000*2</f>
        <v>4</v>
      </c>
      <c r="I2935" s="5">
        <v>0</v>
      </c>
      <c r="J2935" s="5">
        <v>0</v>
      </c>
      <c r="K2935" s="17">
        <v>1</v>
      </c>
      <c r="L2935" s="52">
        <f t="shared" si="318"/>
        <v>0</v>
      </c>
      <c r="M2935" s="5">
        <v>0</v>
      </c>
      <c r="N2935" s="5">
        <v>21.5</v>
      </c>
      <c r="O2935" s="96"/>
      <c r="P2935" s="5">
        <v>0</v>
      </c>
      <c r="R2935" s="99">
        <v>13.825999999999999</v>
      </c>
      <c r="S2935" s="99">
        <v>10.833</v>
      </c>
      <c r="T2935" s="30">
        <f t="shared" si="315"/>
        <v>215.47499999999928</v>
      </c>
      <c r="U2935" s="21">
        <f t="shared" si="319"/>
        <v>4.4802000833333308E-3</v>
      </c>
      <c r="V2935" s="21">
        <f t="shared" si="320"/>
        <v>0</v>
      </c>
      <c r="W2935" s="21">
        <f t="shared" si="321"/>
        <v>0</v>
      </c>
    </row>
    <row r="2936" spans="1:23">
      <c r="A2936" s="2">
        <f t="shared" si="316"/>
        <v>45505</v>
      </c>
      <c r="B2936" s="3">
        <f t="shared" si="317"/>
        <v>45505</v>
      </c>
      <c r="C2936" s="7">
        <v>45505.125</v>
      </c>
      <c r="D2936" s="7">
        <v>45505.166666666664</v>
      </c>
      <c r="E2936" s="5">
        <v>86</v>
      </c>
      <c r="F2936" s="5">
        <v>-173.958333333333</v>
      </c>
      <c r="G2936" s="5">
        <v>-3.3333333333333402E-2</v>
      </c>
      <c r="H2936" s="34" cm="1">
        <f t="array" ref="H2936">SUMPRODUCT(('ESB Networks Summary'!$C$5:$C$17384=Data!D2936)*('ESB Networks Summary'!$E$5:$E$17384))*1000*2-SUMPRODUCT(('ESB Networks Summary'!$C$5:$C$17384=Data!D2936)*('ESB Networks Summary'!$F$5:$F$17384))*1000*2</f>
        <v>4</v>
      </c>
      <c r="I2936" s="5">
        <v>0</v>
      </c>
      <c r="J2936" s="5">
        <v>0</v>
      </c>
      <c r="K2936" s="17">
        <v>1</v>
      </c>
      <c r="L2936" s="52">
        <f t="shared" si="318"/>
        <v>0</v>
      </c>
      <c r="M2936" s="5">
        <v>0</v>
      </c>
      <c r="N2936" s="5">
        <v>26.433333333333302</v>
      </c>
      <c r="O2936" s="96"/>
      <c r="P2936" s="5">
        <v>0</v>
      </c>
      <c r="R2936" s="99">
        <v>14.081999999999999</v>
      </c>
      <c r="S2936" s="99">
        <v>11.087999999999999</v>
      </c>
      <c r="T2936" s="30">
        <f t="shared" si="315"/>
        <v>147.49166666666636</v>
      </c>
      <c r="U2936" s="21">
        <f t="shared" si="319"/>
        <v>0</v>
      </c>
      <c r="V2936" s="21">
        <f t="shared" si="320"/>
        <v>-1.8480000000000037E-6</v>
      </c>
      <c r="W2936" s="21">
        <f t="shared" si="321"/>
        <v>0</v>
      </c>
    </row>
    <row r="2937" spans="1:23">
      <c r="A2937" s="2">
        <f t="shared" si="316"/>
        <v>45505</v>
      </c>
      <c r="B2937" s="3">
        <f t="shared" si="317"/>
        <v>45505</v>
      </c>
      <c r="C2937" s="7">
        <v>45505.145833333336</v>
      </c>
      <c r="D2937" s="7">
        <v>45505.1875</v>
      </c>
      <c r="E2937" s="5">
        <v>85.5</v>
      </c>
      <c r="F2937" s="5">
        <v>-189.2</v>
      </c>
      <c r="G2937" s="5">
        <v>-20.9</v>
      </c>
      <c r="H2937" s="34" cm="1">
        <f t="array" ref="H2937">SUMPRODUCT(('ESB Networks Summary'!$C$5:$C$17384=Data!D2937)*('ESB Networks Summary'!$E$5:$E$17384))*1000*2-SUMPRODUCT(('ESB Networks Summary'!$C$5:$C$17384=Data!D2937)*('ESB Networks Summary'!$F$5:$F$17384))*1000*2</f>
        <v>2</v>
      </c>
      <c r="I2937" s="5">
        <v>0</v>
      </c>
      <c r="J2937" s="5">
        <v>0</v>
      </c>
      <c r="K2937" s="17">
        <v>1</v>
      </c>
      <c r="L2937" s="52">
        <f t="shared" si="318"/>
        <v>0</v>
      </c>
      <c r="M2937" s="5">
        <v>0</v>
      </c>
      <c r="N2937" s="5">
        <v>25.4</v>
      </c>
      <c r="O2937" s="96"/>
      <c r="P2937" s="5">
        <v>1.8</v>
      </c>
      <c r="R2937" s="99">
        <v>14.081999999999999</v>
      </c>
      <c r="S2937" s="99">
        <v>11.087999999999999</v>
      </c>
      <c r="T2937" s="30">
        <f t="shared" si="315"/>
        <v>144.69999999999999</v>
      </c>
      <c r="U2937" s="21">
        <f t="shared" si="319"/>
        <v>0</v>
      </c>
      <c r="V2937" s="21">
        <f t="shared" si="320"/>
        <v>-1.1586959999999999E-3</v>
      </c>
      <c r="W2937" s="21">
        <f t="shared" si="321"/>
        <v>0</v>
      </c>
    </row>
    <row r="2938" spans="1:23">
      <c r="A2938" s="2">
        <f t="shared" si="316"/>
        <v>45505</v>
      </c>
      <c r="B2938" s="3">
        <f t="shared" si="317"/>
        <v>45505</v>
      </c>
      <c r="C2938" s="7">
        <v>45505.166666666664</v>
      </c>
      <c r="D2938" s="7">
        <v>45505.208333333336</v>
      </c>
      <c r="E2938" s="5">
        <v>82.5</v>
      </c>
      <c r="F2938" s="5">
        <v>-2391.2833333333301</v>
      </c>
      <c r="G2938" s="5">
        <v>6.0750000000000002</v>
      </c>
      <c r="H2938" s="34" cm="1">
        <f t="array" ref="H2938">SUMPRODUCT(('ESB Networks Summary'!$C$5:$C$17384=Data!D2938)*('ESB Networks Summary'!$E$5:$E$17384))*1000*2-SUMPRODUCT(('ESB Networks Summary'!$C$5:$C$17384=Data!D2938)*('ESB Networks Summary'!$F$5:$F$17384))*1000*2</f>
        <v>16</v>
      </c>
      <c r="I2938" s="5">
        <v>2191.4583333333298</v>
      </c>
      <c r="J2938" s="5">
        <v>0</v>
      </c>
      <c r="K2938" s="17">
        <v>1</v>
      </c>
      <c r="L2938" s="52">
        <f t="shared" si="318"/>
        <v>0</v>
      </c>
      <c r="M2938" s="5">
        <v>0</v>
      </c>
      <c r="N2938" s="5">
        <v>2204.38333333333</v>
      </c>
      <c r="O2938" s="96"/>
      <c r="P2938" s="5">
        <v>25.433333333333302</v>
      </c>
      <c r="R2938" s="99">
        <v>14.405000000000001</v>
      </c>
      <c r="S2938" s="99">
        <v>11.411</v>
      </c>
      <c r="T2938" s="30">
        <f t="shared" si="315"/>
        <v>218.4083333333333</v>
      </c>
      <c r="U2938" s="21">
        <f t="shared" si="319"/>
        <v>4.3755187500000008E-4</v>
      </c>
      <c r="V2938" s="21">
        <f t="shared" si="320"/>
        <v>0</v>
      </c>
      <c r="W2938" s="21">
        <f t="shared" si="321"/>
        <v>0</v>
      </c>
    </row>
    <row r="2939" spans="1:23">
      <c r="A2939" s="2">
        <f t="shared" si="316"/>
        <v>45505</v>
      </c>
      <c r="B2939" s="3">
        <f t="shared" si="317"/>
        <v>45505</v>
      </c>
      <c r="C2939" s="7">
        <v>45505.1875</v>
      </c>
      <c r="D2939" s="7">
        <v>45505.229166666664</v>
      </c>
      <c r="E2939" s="5">
        <v>77.5</v>
      </c>
      <c r="F2939" s="5">
        <v>-968.26666666666597</v>
      </c>
      <c r="G2939" s="5">
        <v>3.3333333333333298E-2</v>
      </c>
      <c r="H2939" s="34" cm="1">
        <f t="array" ref="H2939">SUMPRODUCT(('ESB Networks Summary'!$C$5:$C$17384=Data!D2939)*('ESB Networks Summary'!$E$5:$E$17384))*1000*2-SUMPRODUCT(('ESB Networks Summary'!$C$5:$C$17384=Data!D2939)*('ESB Networks Summary'!$F$5:$F$17384))*1000*2</f>
        <v>6</v>
      </c>
      <c r="I2939" s="5">
        <v>684.69999999999902</v>
      </c>
      <c r="J2939" s="5">
        <v>0</v>
      </c>
      <c r="K2939" s="17">
        <v>1</v>
      </c>
      <c r="L2939" s="52">
        <f t="shared" si="318"/>
        <v>0</v>
      </c>
      <c r="M2939" s="5">
        <v>0</v>
      </c>
      <c r="N2939" s="5">
        <v>795.63333333333298</v>
      </c>
      <c r="O2939" s="96"/>
      <c r="P2939" s="5">
        <v>52.966666666666598</v>
      </c>
      <c r="R2939" s="99">
        <v>14.405000000000001</v>
      </c>
      <c r="S2939" s="99">
        <v>11.411</v>
      </c>
      <c r="T2939" s="30">
        <f t="shared" si="315"/>
        <v>225.63333333333287</v>
      </c>
      <c r="U2939" s="21">
        <f t="shared" si="319"/>
        <v>2.4008333333333312E-6</v>
      </c>
      <c r="V2939" s="21">
        <f t="shared" si="320"/>
        <v>0</v>
      </c>
      <c r="W2939" s="21">
        <f t="shared" si="321"/>
        <v>0</v>
      </c>
    </row>
    <row r="2940" spans="1:23">
      <c r="A2940" s="2">
        <f t="shared" si="316"/>
        <v>45505</v>
      </c>
      <c r="B2940" s="3">
        <f t="shared" si="317"/>
        <v>45505</v>
      </c>
      <c r="C2940" s="7">
        <v>45505.208333333336</v>
      </c>
      <c r="D2940" s="7">
        <v>45505.25</v>
      </c>
      <c r="E2940" s="5">
        <v>76.933333333333294</v>
      </c>
      <c r="F2940" s="5">
        <v>-346.3</v>
      </c>
      <c r="G2940" s="5">
        <v>-0.66666666666666596</v>
      </c>
      <c r="H2940" s="34" cm="1">
        <f t="array" ref="H2940">SUMPRODUCT(('ESB Networks Summary'!$C$5:$C$17384=Data!D2940)*('ESB Networks Summary'!$E$5:$E$17384))*1000*2-SUMPRODUCT(('ESB Networks Summary'!$C$5:$C$17384=Data!D2940)*('ESB Networks Summary'!$F$5:$F$17384))*1000*2</f>
        <v>12</v>
      </c>
      <c r="I2940" s="5">
        <v>277.666666666666</v>
      </c>
      <c r="J2940" s="5">
        <v>0</v>
      </c>
      <c r="K2940" s="17">
        <v>1</v>
      </c>
      <c r="L2940" s="52">
        <f t="shared" si="318"/>
        <v>0</v>
      </c>
      <c r="M2940" s="5">
        <v>0</v>
      </c>
      <c r="N2940" s="5">
        <v>233.53333333333299</v>
      </c>
      <c r="O2940" s="96"/>
      <c r="P2940" s="5">
        <v>58.633333333333297</v>
      </c>
      <c r="R2940" s="99">
        <v>15.812999999999999</v>
      </c>
      <c r="S2940" s="99">
        <v>12.818999999999999</v>
      </c>
      <c r="T2940" s="30">
        <f t="shared" si="315"/>
        <v>170.73333333333366</v>
      </c>
      <c r="U2940" s="21">
        <f t="shared" si="319"/>
        <v>0</v>
      </c>
      <c r="V2940" s="21">
        <f t="shared" si="320"/>
        <v>-4.2729999999999958E-5</v>
      </c>
      <c r="W2940" s="21">
        <f t="shared" si="321"/>
        <v>0</v>
      </c>
    </row>
    <row r="2941" spans="1:23">
      <c r="A2941" s="2">
        <f t="shared" si="316"/>
        <v>45505</v>
      </c>
      <c r="B2941" s="3">
        <f t="shared" si="317"/>
        <v>45505</v>
      </c>
      <c r="C2941" s="7">
        <v>45505.229166666664</v>
      </c>
      <c r="D2941" s="7">
        <v>45505.270833333336</v>
      </c>
      <c r="E2941" s="5">
        <v>76</v>
      </c>
      <c r="F2941" s="5">
        <v>-205.9</v>
      </c>
      <c r="G2941" s="5">
        <v>1.56666666666666</v>
      </c>
      <c r="H2941" s="34" cm="1">
        <f t="array" ref="H2941">SUMPRODUCT(('ESB Networks Summary'!$C$5:$C$17384=Data!D2941)*('ESB Networks Summary'!$E$5:$E$17384))*1000*2-SUMPRODUCT(('ESB Networks Summary'!$C$5:$C$17384=Data!D2941)*('ESB Networks Summary'!$F$5:$F$17384))*1000*2</f>
        <v>4</v>
      </c>
      <c r="I2941" s="5">
        <v>75.2</v>
      </c>
      <c r="J2941" s="5">
        <v>0</v>
      </c>
      <c r="K2941" s="17">
        <v>1</v>
      </c>
      <c r="L2941" s="52">
        <f t="shared" si="318"/>
        <v>0</v>
      </c>
      <c r="M2941" s="5">
        <v>0</v>
      </c>
      <c r="N2941" s="5">
        <v>23.5</v>
      </c>
      <c r="O2941" s="96"/>
      <c r="P2941" s="5">
        <v>58.433333333333302</v>
      </c>
      <c r="R2941" s="99">
        <v>15.812999999999999</v>
      </c>
      <c r="S2941" s="99">
        <v>12.818999999999999</v>
      </c>
      <c r="T2941" s="30">
        <f t="shared" si="315"/>
        <v>242.39999999999998</v>
      </c>
      <c r="U2941" s="21">
        <f t="shared" si="319"/>
        <v>1.2386849999999945E-4</v>
      </c>
      <c r="V2941" s="21">
        <f t="shared" si="320"/>
        <v>0</v>
      </c>
      <c r="W2941" s="21">
        <f t="shared" si="321"/>
        <v>0</v>
      </c>
    </row>
    <row r="2942" spans="1:23">
      <c r="A2942" s="2">
        <f t="shared" si="316"/>
        <v>45505</v>
      </c>
      <c r="B2942" s="3">
        <f t="shared" si="317"/>
        <v>45505</v>
      </c>
      <c r="C2942" s="7">
        <v>45505.25</v>
      </c>
      <c r="D2942" s="7">
        <v>45505.291666666664</v>
      </c>
      <c r="E2942" s="5">
        <v>76</v>
      </c>
      <c r="F2942" s="5">
        <v>-22.8472222222222</v>
      </c>
      <c r="G2942" s="5">
        <v>-0.32222222222222202</v>
      </c>
      <c r="H2942" s="34" cm="1">
        <f t="array" ref="H2942">SUMPRODUCT(('ESB Networks Summary'!$C$5:$C$17384=Data!D2942)*('ESB Networks Summary'!$E$5:$E$17384))*1000*2-SUMPRODUCT(('ESB Networks Summary'!$C$5:$C$17384=Data!D2942)*('ESB Networks Summary'!$F$5:$F$17384))*1000*2</f>
        <v>10</v>
      </c>
      <c r="I2942" s="5">
        <v>0.70833333333333304</v>
      </c>
      <c r="J2942" s="5">
        <v>0</v>
      </c>
      <c r="K2942" s="17">
        <v>1</v>
      </c>
      <c r="L2942" s="52">
        <f t="shared" si="318"/>
        <v>0</v>
      </c>
      <c r="M2942" s="5">
        <v>0</v>
      </c>
      <c r="N2942" s="5">
        <v>16.441666666666599</v>
      </c>
      <c r="O2942" s="96"/>
      <c r="P2942" s="5">
        <v>133.208333333333</v>
      </c>
      <c r="R2942" s="99">
        <v>20.652000000000001</v>
      </c>
      <c r="S2942" s="99">
        <v>17.658999999999999</v>
      </c>
      <c r="T2942" s="30">
        <f t="shared" si="315"/>
        <v>139.29166666666637</v>
      </c>
      <c r="U2942" s="21">
        <f t="shared" si="319"/>
        <v>0</v>
      </c>
      <c r="V2942" s="21">
        <f t="shared" si="320"/>
        <v>-2.845061111111109E-5</v>
      </c>
      <c r="W2942" s="21">
        <f t="shared" si="321"/>
        <v>0</v>
      </c>
    </row>
    <row r="2943" spans="1:23">
      <c r="A2943" s="2">
        <f t="shared" si="316"/>
        <v>45505</v>
      </c>
      <c r="B2943" s="3">
        <f t="shared" si="317"/>
        <v>45505</v>
      </c>
      <c r="C2943" s="7">
        <v>45505.270833333336</v>
      </c>
      <c r="D2943" s="7">
        <v>45505.3125</v>
      </c>
      <c r="E2943" s="5">
        <v>75.5416666666666</v>
      </c>
      <c r="F2943" s="5">
        <v>-130.69999999999999</v>
      </c>
      <c r="G2943" s="5">
        <v>-4.4749999999999996</v>
      </c>
      <c r="H2943" s="34" cm="1">
        <f t="array" ref="H2943">SUMPRODUCT(('ESB Networks Summary'!$C$5:$C$17384=Data!D2943)*('ESB Networks Summary'!$E$5:$E$17384))*1000*2-SUMPRODUCT(('ESB Networks Summary'!$C$5:$C$17384=Data!D2943)*('ESB Networks Summary'!$F$5:$F$17384))*1000*2</f>
        <v>4</v>
      </c>
      <c r="I2943" s="5">
        <v>0</v>
      </c>
      <c r="J2943" s="5">
        <v>0</v>
      </c>
      <c r="K2943" s="17">
        <v>1</v>
      </c>
      <c r="L2943" s="52">
        <f t="shared" si="318"/>
        <v>0</v>
      </c>
      <c r="M2943" s="5">
        <v>0</v>
      </c>
      <c r="N2943" s="5">
        <v>263.81666666666598</v>
      </c>
      <c r="O2943" s="96"/>
      <c r="P2943" s="5">
        <v>238.516666666666</v>
      </c>
      <c r="R2943" s="99">
        <v>20.652000000000001</v>
      </c>
      <c r="S2943" s="99">
        <v>17.658999999999999</v>
      </c>
      <c r="T2943" s="30">
        <f t="shared" si="315"/>
        <v>100.92500000000001</v>
      </c>
      <c r="U2943" s="21">
        <f t="shared" si="319"/>
        <v>0</v>
      </c>
      <c r="V2943" s="21">
        <f t="shared" si="320"/>
        <v>-3.9512012499999999E-4</v>
      </c>
      <c r="W2943" s="21">
        <f t="shared" si="321"/>
        <v>0</v>
      </c>
    </row>
    <row r="2944" spans="1:23">
      <c r="A2944" s="2">
        <f t="shared" si="316"/>
        <v>45505</v>
      </c>
      <c r="B2944" s="3">
        <f t="shared" si="317"/>
        <v>45505</v>
      </c>
      <c r="C2944" s="7">
        <v>45505.291666666664</v>
      </c>
      <c r="D2944" s="7">
        <v>45505.333333333336</v>
      </c>
      <c r="E2944" s="5">
        <v>74.625</v>
      </c>
      <c r="F2944" s="5">
        <v>-31.975000000000001</v>
      </c>
      <c r="G2944" s="5">
        <v>-2.5499999999999998</v>
      </c>
      <c r="H2944" s="34" cm="1">
        <f t="array" ref="H2944">SUMPRODUCT(('ESB Networks Summary'!$C$5:$C$17384=Data!D2944)*('ESB Networks Summary'!$E$5:$E$17384))*1000*2-SUMPRODUCT(('ESB Networks Summary'!$C$5:$C$17384=Data!D2944)*('ESB Networks Summary'!$F$5:$F$17384))*1000*2</f>
        <v>-2</v>
      </c>
      <c r="I2944" s="5">
        <v>0</v>
      </c>
      <c r="J2944" s="5">
        <v>0</v>
      </c>
      <c r="K2944" s="17">
        <v>1</v>
      </c>
      <c r="L2944" s="52">
        <f t="shared" si="318"/>
        <v>0</v>
      </c>
      <c r="M2944" s="5">
        <v>0</v>
      </c>
      <c r="N2944" s="5">
        <v>465.20833333333297</v>
      </c>
      <c r="O2944" s="96"/>
      <c r="P2944" s="5">
        <v>565.33333333333303</v>
      </c>
      <c r="R2944" s="99">
        <v>29.21</v>
      </c>
      <c r="S2944" s="99">
        <v>21.332000000000001</v>
      </c>
      <c r="T2944" s="30">
        <f t="shared" si="315"/>
        <v>129.5500000000001</v>
      </c>
      <c r="U2944" s="21">
        <f t="shared" si="319"/>
        <v>0</v>
      </c>
      <c r="V2944" s="21">
        <f t="shared" si="320"/>
        <v>-2.71983E-4</v>
      </c>
      <c r="W2944" s="21">
        <f t="shared" si="321"/>
        <v>0</v>
      </c>
    </row>
    <row r="2945" spans="1:23">
      <c r="A2945" s="2">
        <f t="shared" si="316"/>
        <v>45505</v>
      </c>
      <c r="B2945" s="3">
        <f t="shared" si="317"/>
        <v>45505</v>
      </c>
      <c r="C2945" s="7">
        <v>45505.3125</v>
      </c>
      <c r="D2945" s="7">
        <v>45505.354166666664</v>
      </c>
      <c r="E2945" s="5">
        <v>75.766666666666595</v>
      </c>
      <c r="F2945" s="5">
        <v>522.78888888888798</v>
      </c>
      <c r="G2945" s="5">
        <v>4.2888888888888799</v>
      </c>
      <c r="H2945" s="34" cm="1">
        <f t="array" ref="H2945">SUMPRODUCT(('ESB Networks Summary'!$C$5:$C$17384=Data!D2945)*('ESB Networks Summary'!$E$5:$E$17384))*1000*2-SUMPRODUCT(('ESB Networks Summary'!$C$5:$C$17384=Data!D2945)*('ESB Networks Summary'!$F$5:$F$17384))*1000*2</f>
        <v>4</v>
      </c>
      <c r="I2945" s="5">
        <v>0</v>
      </c>
      <c r="J2945" s="5">
        <v>0</v>
      </c>
      <c r="K2945" s="17">
        <v>1</v>
      </c>
      <c r="L2945" s="52">
        <f t="shared" si="318"/>
        <v>0</v>
      </c>
      <c r="M2945" s="5">
        <v>0</v>
      </c>
      <c r="N2945" s="5">
        <v>0</v>
      </c>
      <c r="O2945" s="96"/>
      <c r="P2945" s="5">
        <v>692.86666666666599</v>
      </c>
      <c r="R2945" s="99">
        <v>29.21</v>
      </c>
      <c r="S2945" s="99">
        <v>21.332000000000001</v>
      </c>
      <c r="T2945" s="30">
        <f t="shared" si="315"/>
        <v>174.3666666666669</v>
      </c>
      <c r="U2945" s="21">
        <f t="shared" si="319"/>
        <v>6.2639222222222101E-4</v>
      </c>
      <c r="V2945" s="21">
        <f t="shared" si="320"/>
        <v>0</v>
      </c>
      <c r="W2945" s="21">
        <f t="shared" si="321"/>
        <v>0</v>
      </c>
    </row>
    <row r="2946" spans="1:23">
      <c r="A2946" s="2">
        <f t="shared" si="316"/>
        <v>45505</v>
      </c>
      <c r="B2946" s="3">
        <f t="shared" si="317"/>
        <v>45505</v>
      </c>
      <c r="C2946" s="7">
        <v>45505.333333333336</v>
      </c>
      <c r="D2946" s="7">
        <v>45505.375</v>
      </c>
      <c r="E2946" s="5">
        <v>76.6666666666666</v>
      </c>
      <c r="F2946" s="5">
        <v>289.51666666666603</v>
      </c>
      <c r="G2946" s="5">
        <v>-6.2833333333333297</v>
      </c>
      <c r="H2946" s="34" cm="1">
        <f t="array" ref="H2946">SUMPRODUCT(('ESB Networks Summary'!$C$5:$C$17384=Data!D2946)*('ESB Networks Summary'!$E$5:$E$17384))*1000*2-SUMPRODUCT(('ESB Networks Summary'!$C$5:$C$17384=Data!D2946)*('ESB Networks Summary'!$F$5:$F$17384))*1000*2</f>
        <v>4</v>
      </c>
      <c r="I2946" s="5">
        <v>0</v>
      </c>
      <c r="J2946" s="5">
        <v>0</v>
      </c>
      <c r="K2946" s="17">
        <v>1</v>
      </c>
      <c r="L2946" s="52">
        <f t="shared" si="318"/>
        <v>0</v>
      </c>
      <c r="M2946" s="5">
        <v>0</v>
      </c>
      <c r="N2946" s="5">
        <v>23.766666666666602</v>
      </c>
      <c r="O2946" s="96"/>
      <c r="P2946" s="5">
        <v>478.7</v>
      </c>
      <c r="R2946" s="99">
        <v>28.707999999999998</v>
      </c>
      <c r="S2946" s="99">
        <v>20.831</v>
      </c>
      <c r="T2946" s="30">
        <f t="shared" ref="T2946:T3009" si="322">P2946+G2946-N2946-F2946</f>
        <v>159.13333333333406</v>
      </c>
      <c r="U2946" s="21">
        <f t="shared" si="319"/>
        <v>0</v>
      </c>
      <c r="V2946" s="21">
        <f t="shared" si="320"/>
        <v>-6.5444058333333287E-4</v>
      </c>
      <c r="W2946" s="21">
        <f t="shared" si="321"/>
        <v>0</v>
      </c>
    </row>
    <row r="2947" spans="1:23">
      <c r="A2947" s="2">
        <f t="shared" ref="A2947:A3010" si="323">DATE(YEAR(C2947),MONTH(C2947),1)</f>
        <v>45505</v>
      </c>
      <c r="B2947" s="3">
        <f t="shared" ref="B2947:B3010" si="324">DATE(YEAR(C2947),MONTH(C2947),DAY(C2947))</f>
        <v>45505</v>
      </c>
      <c r="C2947" s="7">
        <v>45505.354166666664</v>
      </c>
      <c r="D2947" s="7">
        <v>45505.395833333336</v>
      </c>
      <c r="E2947" s="5">
        <v>77.733333333333306</v>
      </c>
      <c r="F2947" s="5">
        <v>989</v>
      </c>
      <c r="G2947" s="5">
        <v>-4.3999999999999897</v>
      </c>
      <c r="H2947" s="34" cm="1">
        <f t="array" ref="H2947">SUMPRODUCT(('ESB Networks Summary'!$C$5:$C$17384=Data!D2947)*('ESB Networks Summary'!$E$5:$E$17384))*1000*2-SUMPRODUCT(('ESB Networks Summary'!$C$5:$C$17384=Data!D2947)*('ESB Networks Summary'!$F$5:$F$17384))*1000*2</f>
        <v>0</v>
      </c>
      <c r="I2947" s="5">
        <v>0</v>
      </c>
      <c r="J2947" s="5">
        <v>0</v>
      </c>
      <c r="K2947" s="17">
        <v>1</v>
      </c>
      <c r="L2947" s="52">
        <f t="shared" ref="L2947:L3010" si="325">IF(AND(K2947=2,K2946&lt;2),1,0)</f>
        <v>0</v>
      </c>
      <c r="M2947" s="5">
        <v>0</v>
      </c>
      <c r="N2947" s="5">
        <v>15.799999999999899</v>
      </c>
      <c r="O2947" s="96"/>
      <c r="P2947" s="5">
        <v>1211.3</v>
      </c>
      <c r="R2947" s="99">
        <v>28.707999999999998</v>
      </c>
      <c r="S2947" s="99">
        <v>20.831</v>
      </c>
      <c r="T2947" s="30">
        <f t="shared" si="322"/>
        <v>202.09999999999991</v>
      </c>
      <c r="U2947" s="21">
        <f t="shared" ref="U2947:U3010" si="326">IF(G2947&gt;0, G2947/1000*R2947/2,0)/100</f>
        <v>0</v>
      </c>
      <c r="V2947" s="21">
        <f t="shared" ref="V2947:V3010" si="327">IF(G2947&lt;0, G2947/1000*S2947/2,0)/100</f>
        <v>-4.5828199999999893E-4</v>
      </c>
      <c r="W2947" s="21">
        <f t="shared" ref="W2947:W3010" si="328">IF(J2947&gt;P2947,J2947/1000/2*R2947/100,0)</f>
        <v>0</v>
      </c>
    </row>
    <row r="2948" spans="1:23">
      <c r="A2948" s="2">
        <f t="shared" si="323"/>
        <v>45505</v>
      </c>
      <c r="B2948" s="3">
        <f t="shared" si="324"/>
        <v>45505</v>
      </c>
      <c r="C2948" s="7">
        <v>45505.375</v>
      </c>
      <c r="D2948" s="7">
        <v>45505.416666666664</v>
      </c>
      <c r="E2948" s="5">
        <v>81.566666666666606</v>
      </c>
      <c r="F2948" s="5">
        <v>2009.7</v>
      </c>
      <c r="G2948" s="5">
        <v>-1.0222222222222199</v>
      </c>
      <c r="H2948" s="34" cm="1">
        <f t="array" ref="H2948">SUMPRODUCT(('ESB Networks Summary'!$C$5:$C$17384=Data!D2948)*('ESB Networks Summary'!$E$5:$E$17384))*1000*2-SUMPRODUCT(('ESB Networks Summary'!$C$5:$C$17384=Data!D2948)*('ESB Networks Summary'!$F$5:$F$17384))*1000*2</f>
        <v>6</v>
      </c>
      <c r="I2948" s="5">
        <v>835.72222222222194</v>
      </c>
      <c r="J2948" s="5">
        <v>0</v>
      </c>
      <c r="K2948" s="17">
        <v>1</v>
      </c>
      <c r="L2948" s="52">
        <f t="shared" si="325"/>
        <v>0</v>
      </c>
      <c r="M2948" s="5">
        <v>0</v>
      </c>
      <c r="N2948" s="5">
        <v>941.4</v>
      </c>
      <c r="O2948" s="96"/>
      <c r="P2948" s="5">
        <v>3084.1111111111099</v>
      </c>
      <c r="R2948" s="99">
        <v>26.582999999999998</v>
      </c>
      <c r="S2948" s="99">
        <v>18.705000000000002</v>
      </c>
      <c r="T2948" s="30">
        <f t="shared" si="322"/>
        <v>131.98888888888746</v>
      </c>
      <c r="U2948" s="21">
        <f t="shared" si="326"/>
        <v>0</v>
      </c>
      <c r="V2948" s="21">
        <f t="shared" si="327"/>
        <v>-9.560333333333313E-5</v>
      </c>
      <c r="W2948" s="21">
        <f t="shared" si="328"/>
        <v>0</v>
      </c>
    </row>
    <row r="2949" spans="1:23">
      <c r="A2949" s="2">
        <f t="shared" si="323"/>
        <v>45505</v>
      </c>
      <c r="B2949" s="3">
        <f t="shared" si="324"/>
        <v>45505</v>
      </c>
      <c r="C2949" s="7">
        <v>45505.395833333336</v>
      </c>
      <c r="D2949" s="7">
        <v>45505.4375</v>
      </c>
      <c r="E2949" s="5">
        <v>84.891666666666595</v>
      </c>
      <c r="F2949" s="5">
        <v>829.43333333333305</v>
      </c>
      <c r="G2949" s="5">
        <v>32.549999999999997</v>
      </c>
      <c r="H2949" s="34" cm="1">
        <f t="array" ref="H2949">SUMPRODUCT(('ESB Networks Summary'!$C$5:$C$17384=Data!D2949)*('ESB Networks Summary'!$E$5:$E$17384))*1000*2-SUMPRODUCT(('ESB Networks Summary'!$C$5:$C$17384=Data!D2949)*('ESB Networks Summary'!$F$5:$F$17384))*1000*2</f>
        <v>16</v>
      </c>
      <c r="I2949" s="5">
        <v>2269.7249999999999</v>
      </c>
      <c r="J2949" s="5">
        <v>0</v>
      </c>
      <c r="K2949" s="17">
        <v>1</v>
      </c>
      <c r="L2949" s="52">
        <f t="shared" si="325"/>
        <v>0</v>
      </c>
      <c r="M2949" s="5">
        <v>0</v>
      </c>
      <c r="N2949" s="5">
        <v>2436.5499999999902</v>
      </c>
      <c r="O2949" s="96"/>
      <c r="P2949" s="5">
        <v>3379.5333333333301</v>
      </c>
      <c r="R2949" s="99">
        <v>26.582999999999998</v>
      </c>
      <c r="S2949" s="99">
        <v>18.705000000000002</v>
      </c>
      <c r="T2949" s="30">
        <f t="shared" si="322"/>
        <v>146.10000000000707</v>
      </c>
      <c r="U2949" s="21">
        <f t="shared" si="326"/>
        <v>4.3263832499999995E-3</v>
      </c>
      <c r="V2949" s="21">
        <f t="shared" si="327"/>
        <v>0</v>
      </c>
      <c r="W2949" s="21">
        <f t="shared" si="328"/>
        <v>0</v>
      </c>
    </row>
    <row r="2950" spans="1:23">
      <c r="A2950" s="2">
        <f t="shared" si="323"/>
        <v>45505</v>
      </c>
      <c r="B2950" s="3">
        <f t="shared" si="324"/>
        <v>45505</v>
      </c>
      <c r="C2950" s="7">
        <v>45505.416666666664</v>
      </c>
      <c r="D2950" s="7">
        <v>45505.458333333336</v>
      </c>
      <c r="E2950" s="5">
        <v>86.674999999999997</v>
      </c>
      <c r="F2950" s="5">
        <v>2158.4416666666598</v>
      </c>
      <c r="G2950" s="5">
        <v>-12.975</v>
      </c>
      <c r="H2950" s="34" cm="1">
        <f t="array" ref="H2950">SUMPRODUCT(('ESB Networks Summary'!$C$5:$C$17384=Data!D2950)*('ESB Networks Summary'!$E$5:$E$17384))*1000*2-SUMPRODUCT(('ESB Networks Summary'!$C$5:$C$17384=Data!D2950)*('ESB Networks Summary'!$F$5:$F$17384))*1000*2</f>
        <v>-14</v>
      </c>
      <c r="I2950" s="5">
        <v>152.13333333333301</v>
      </c>
      <c r="J2950" s="5">
        <v>0</v>
      </c>
      <c r="K2950" s="17">
        <v>1</v>
      </c>
      <c r="L2950" s="52">
        <f t="shared" si="325"/>
        <v>0</v>
      </c>
      <c r="M2950" s="5">
        <v>0</v>
      </c>
      <c r="N2950" s="5">
        <v>317.7</v>
      </c>
      <c r="O2950" s="96"/>
      <c r="P2950" s="5">
        <v>2688.7083333333298</v>
      </c>
      <c r="R2950" s="99">
        <v>25.547000000000001</v>
      </c>
      <c r="S2950" s="99">
        <v>17.669999999999998</v>
      </c>
      <c r="T2950" s="30">
        <f t="shared" si="322"/>
        <v>199.59166666667033</v>
      </c>
      <c r="U2950" s="21">
        <f t="shared" si="326"/>
        <v>0</v>
      </c>
      <c r="V2950" s="21">
        <f t="shared" si="327"/>
        <v>-1.1463412499999998E-3</v>
      </c>
      <c r="W2950" s="21">
        <f t="shared" si="328"/>
        <v>0</v>
      </c>
    </row>
    <row r="2951" spans="1:23">
      <c r="A2951" s="2">
        <f t="shared" si="323"/>
        <v>45505</v>
      </c>
      <c r="B2951" s="3">
        <f t="shared" si="324"/>
        <v>45505</v>
      </c>
      <c r="C2951" s="7">
        <v>45505.4375</v>
      </c>
      <c r="D2951" s="7">
        <v>45505.479166666664</v>
      </c>
      <c r="E2951" s="5">
        <v>89</v>
      </c>
      <c r="F2951" s="5">
        <v>3099.75</v>
      </c>
      <c r="G2951" s="5">
        <v>-3.5416666666666599</v>
      </c>
      <c r="H2951" s="34" cm="1">
        <f t="array" ref="H2951">SUMPRODUCT(('ESB Networks Summary'!$C$5:$C$17384=Data!D2951)*('ESB Networks Summary'!$E$5:$E$17384))*1000*2-SUMPRODUCT(('ESB Networks Summary'!$C$5:$C$17384=Data!D2951)*('ESB Networks Summary'!$F$5:$F$17384))*1000*2</f>
        <v>6</v>
      </c>
      <c r="I2951" s="5">
        <v>51.5</v>
      </c>
      <c r="J2951" s="5">
        <v>0</v>
      </c>
      <c r="K2951" s="17">
        <v>1</v>
      </c>
      <c r="L2951" s="52">
        <f t="shared" si="325"/>
        <v>0</v>
      </c>
      <c r="M2951" s="5">
        <v>0</v>
      </c>
      <c r="N2951" s="5">
        <v>337.916666666666</v>
      </c>
      <c r="O2951" s="96"/>
      <c r="P2951" s="5">
        <v>3585.6083333333299</v>
      </c>
      <c r="R2951" s="99">
        <v>25.547000000000001</v>
      </c>
      <c r="S2951" s="99">
        <v>17.669999999999998</v>
      </c>
      <c r="T2951" s="30">
        <f t="shared" si="322"/>
        <v>144.39999999999736</v>
      </c>
      <c r="U2951" s="21">
        <f t="shared" si="326"/>
        <v>0</v>
      </c>
      <c r="V2951" s="21">
        <f t="shared" si="327"/>
        <v>-3.1290624999999938E-4</v>
      </c>
      <c r="W2951" s="21">
        <f t="shared" si="328"/>
        <v>0</v>
      </c>
    </row>
    <row r="2952" spans="1:23">
      <c r="A2952" s="2">
        <f t="shared" si="323"/>
        <v>45505</v>
      </c>
      <c r="B2952" s="3">
        <f t="shared" si="324"/>
        <v>45505</v>
      </c>
      <c r="C2952" s="7">
        <v>45505.458333333336</v>
      </c>
      <c r="D2952" s="7">
        <v>45505.5</v>
      </c>
      <c r="E2952" s="5">
        <v>96.966666666666598</v>
      </c>
      <c r="F2952" s="5">
        <v>1615.4749999999999</v>
      </c>
      <c r="G2952" s="5">
        <v>-1629.2833333333299</v>
      </c>
      <c r="H2952" s="34" cm="1">
        <f t="array" ref="H2952">SUMPRODUCT(('ESB Networks Summary'!$C$5:$C$17384=Data!D2952)*('ESB Networks Summary'!$E$5:$E$17384))*1000*2-SUMPRODUCT(('ESB Networks Summary'!$C$5:$C$17384=Data!D2952)*('ESB Networks Summary'!$F$5:$F$17384))*1000*2</f>
        <v>-1888</v>
      </c>
      <c r="I2952" s="5">
        <v>592.45833333333303</v>
      </c>
      <c r="J2952" s="5">
        <v>0</v>
      </c>
      <c r="K2952" s="17">
        <v>1</v>
      </c>
      <c r="L2952" s="52">
        <f t="shared" si="325"/>
        <v>0</v>
      </c>
      <c r="M2952" s="5">
        <v>0</v>
      </c>
      <c r="N2952" s="5">
        <v>956.70833333333303</v>
      </c>
      <c r="O2952" s="96"/>
      <c r="P2952" s="5">
        <v>4525.4583333333303</v>
      </c>
      <c r="R2952" s="99">
        <v>23.04</v>
      </c>
      <c r="S2952" s="99">
        <v>15.163</v>
      </c>
      <c r="T2952" s="30">
        <f t="shared" si="322"/>
        <v>323.99166666666724</v>
      </c>
      <c r="U2952" s="21">
        <f t="shared" si="326"/>
        <v>0</v>
      </c>
      <c r="V2952" s="21">
        <f t="shared" si="327"/>
        <v>-0.12352411591666641</v>
      </c>
      <c r="W2952" s="21">
        <f t="shared" si="328"/>
        <v>0</v>
      </c>
    </row>
    <row r="2953" spans="1:23">
      <c r="A2953" s="2">
        <f t="shared" si="323"/>
        <v>45505</v>
      </c>
      <c r="B2953" s="3">
        <f t="shared" si="324"/>
        <v>45505</v>
      </c>
      <c r="C2953" s="7">
        <v>45505.479166666664</v>
      </c>
      <c r="D2953" s="7">
        <v>45505.520833333336</v>
      </c>
      <c r="E2953" s="5">
        <v>100</v>
      </c>
      <c r="F2953" s="5">
        <v>-5.4166666666666599</v>
      </c>
      <c r="G2953" s="5">
        <v>-4254.8083333333298</v>
      </c>
      <c r="H2953" s="34" cm="1">
        <f t="array" ref="H2953">SUMPRODUCT(('ESB Networks Summary'!$C$5:$C$17384=Data!D2953)*('ESB Networks Summary'!$E$5:$E$17384))*1000*2-SUMPRODUCT(('ESB Networks Summary'!$C$5:$C$17384=Data!D2953)*('ESB Networks Summary'!$F$5:$F$17384))*1000*2</f>
        <v>-4248</v>
      </c>
      <c r="I2953" s="5">
        <v>0</v>
      </c>
      <c r="J2953" s="5">
        <v>0</v>
      </c>
      <c r="K2953" s="17">
        <v>1</v>
      </c>
      <c r="L2953" s="52">
        <f t="shared" si="325"/>
        <v>0</v>
      </c>
      <c r="M2953" s="5">
        <v>0</v>
      </c>
      <c r="N2953" s="5">
        <v>475.59166666666601</v>
      </c>
      <c r="O2953" s="96"/>
      <c r="P2953" s="5">
        <v>4842.4833333333299</v>
      </c>
      <c r="R2953" s="99">
        <v>23.04</v>
      </c>
      <c r="S2953" s="99">
        <v>15.163</v>
      </c>
      <c r="T2953" s="30">
        <f t="shared" si="322"/>
        <v>117.50000000000082</v>
      </c>
      <c r="U2953" s="21">
        <f t="shared" si="326"/>
        <v>0</v>
      </c>
      <c r="V2953" s="21">
        <f t="shared" si="327"/>
        <v>-0.32257829379166636</v>
      </c>
      <c r="W2953" s="21">
        <f t="shared" si="328"/>
        <v>0</v>
      </c>
    </row>
    <row r="2954" spans="1:23">
      <c r="A2954" s="2">
        <f t="shared" si="323"/>
        <v>45505</v>
      </c>
      <c r="B2954" s="3">
        <f t="shared" si="324"/>
        <v>45505</v>
      </c>
      <c r="C2954" s="7">
        <v>45505.5</v>
      </c>
      <c r="D2954" s="7">
        <v>45505.541666666664</v>
      </c>
      <c r="E2954" s="5">
        <v>100</v>
      </c>
      <c r="F2954" s="5">
        <v>-4.1666666666666599</v>
      </c>
      <c r="G2954" s="5">
        <v>-2721.2999999999902</v>
      </c>
      <c r="H2954" s="34" cm="1">
        <f t="array" ref="H2954">SUMPRODUCT(('ESB Networks Summary'!$C$5:$C$17384=Data!D2954)*('ESB Networks Summary'!$E$5:$E$17384))*1000*2-SUMPRODUCT(('ESB Networks Summary'!$C$5:$C$17384=Data!D2954)*('ESB Networks Summary'!$F$5:$F$17384))*1000*2</f>
        <v>-2716</v>
      </c>
      <c r="I2954" s="5">
        <v>714.1</v>
      </c>
      <c r="J2954" s="5">
        <v>0</v>
      </c>
      <c r="K2954" s="17">
        <v>1</v>
      </c>
      <c r="L2954" s="52">
        <f t="shared" si="325"/>
        <v>0</v>
      </c>
      <c r="M2954" s="5">
        <v>0</v>
      </c>
      <c r="N2954" s="5">
        <v>1147.875</v>
      </c>
      <c r="O2954" s="96"/>
      <c r="P2954" s="5">
        <v>4099.0249999999996</v>
      </c>
      <c r="R2954" s="99">
        <v>21.513999999999999</v>
      </c>
      <c r="S2954" s="99">
        <v>13.637</v>
      </c>
      <c r="T2954" s="30">
        <f t="shared" si="322"/>
        <v>234.01666666667612</v>
      </c>
      <c r="U2954" s="21">
        <f t="shared" si="326"/>
        <v>0</v>
      </c>
      <c r="V2954" s="21">
        <f t="shared" si="327"/>
        <v>-0.18555184049999934</v>
      </c>
      <c r="W2954" s="21">
        <f t="shared" si="328"/>
        <v>0</v>
      </c>
    </row>
    <row r="2955" spans="1:23">
      <c r="A2955" s="2">
        <f t="shared" si="323"/>
        <v>45505</v>
      </c>
      <c r="B2955" s="3">
        <f t="shared" si="324"/>
        <v>45505</v>
      </c>
      <c r="C2955" s="7">
        <v>45505.520833333336</v>
      </c>
      <c r="D2955" s="7">
        <v>45505.5625</v>
      </c>
      <c r="E2955" s="5">
        <v>100</v>
      </c>
      <c r="F2955" s="5">
        <v>-5</v>
      </c>
      <c r="G2955" s="5">
        <v>-4128.0555555555502</v>
      </c>
      <c r="H2955" s="34" cm="1">
        <f t="array" ref="H2955">SUMPRODUCT(('ESB Networks Summary'!$C$5:$C$17384=Data!D2955)*('ESB Networks Summary'!$E$5:$E$17384))*1000*2-SUMPRODUCT(('ESB Networks Summary'!$C$5:$C$17384=Data!D2955)*('ESB Networks Summary'!$F$5:$F$17384))*1000*2</f>
        <v>-4126</v>
      </c>
      <c r="I2955" s="5">
        <v>0</v>
      </c>
      <c r="J2955" s="5">
        <v>0</v>
      </c>
      <c r="K2955" s="17">
        <v>1</v>
      </c>
      <c r="L2955" s="52">
        <f t="shared" si="325"/>
        <v>0</v>
      </c>
      <c r="M2955" s="5">
        <v>0</v>
      </c>
      <c r="N2955" s="5">
        <v>468.41111111111098</v>
      </c>
      <c r="O2955" s="96"/>
      <c r="P2955" s="5">
        <v>4746.3666666666604</v>
      </c>
      <c r="R2955" s="99">
        <v>21.513999999999999</v>
      </c>
      <c r="S2955" s="99">
        <v>13.637</v>
      </c>
      <c r="T2955" s="30">
        <f t="shared" si="322"/>
        <v>154.89999999999924</v>
      </c>
      <c r="U2955" s="21">
        <f t="shared" si="326"/>
        <v>0</v>
      </c>
      <c r="V2955" s="21">
        <f t="shared" si="327"/>
        <v>-0.28147146805555517</v>
      </c>
      <c r="W2955" s="21">
        <f t="shared" si="328"/>
        <v>0</v>
      </c>
    </row>
    <row r="2956" spans="1:23">
      <c r="A2956" s="2">
        <f t="shared" si="323"/>
        <v>45505</v>
      </c>
      <c r="B2956" s="3">
        <f t="shared" si="324"/>
        <v>45505</v>
      </c>
      <c r="C2956" s="7">
        <v>45505.541666666664</v>
      </c>
      <c r="D2956" s="7">
        <v>45505.583333333336</v>
      </c>
      <c r="E2956" s="5">
        <v>100</v>
      </c>
      <c r="F2956" s="5">
        <v>-4.8333333333333304</v>
      </c>
      <c r="G2956" s="5">
        <v>-3979.7249999999999</v>
      </c>
      <c r="H2956" s="34" cm="1">
        <f t="array" ref="H2956">SUMPRODUCT(('ESB Networks Summary'!$C$5:$C$17384=Data!D2956)*('ESB Networks Summary'!$E$5:$E$17384))*1000*2-SUMPRODUCT(('ESB Networks Summary'!$C$5:$C$17384=Data!D2956)*('ESB Networks Summary'!$F$5:$F$17384))*1000*2</f>
        <v>-4124</v>
      </c>
      <c r="I2956" s="5">
        <v>0</v>
      </c>
      <c r="J2956" s="5">
        <v>0</v>
      </c>
      <c r="K2956" s="17">
        <v>1</v>
      </c>
      <c r="L2956" s="52">
        <f t="shared" si="325"/>
        <v>0</v>
      </c>
      <c r="M2956" s="5">
        <v>0</v>
      </c>
      <c r="N2956" s="5">
        <v>541.85833333333301</v>
      </c>
      <c r="O2956" s="96"/>
      <c r="P2956" s="5">
        <v>4734.1666666666597</v>
      </c>
      <c r="R2956" s="99">
        <v>20.991</v>
      </c>
      <c r="S2956" s="99">
        <v>13.113999999999999</v>
      </c>
      <c r="T2956" s="30">
        <f t="shared" si="322"/>
        <v>217.41666666666012</v>
      </c>
      <c r="U2956" s="21">
        <f t="shared" si="326"/>
        <v>0</v>
      </c>
      <c r="V2956" s="21">
        <f t="shared" si="327"/>
        <v>-0.26095056824999996</v>
      </c>
      <c r="W2956" s="21">
        <f t="shared" si="328"/>
        <v>0</v>
      </c>
    </row>
    <row r="2957" spans="1:23">
      <c r="A2957" s="2">
        <f t="shared" si="323"/>
        <v>45505</v>
      </c>
      <c r="B2957" s="3">
        <f t="shared" si="324"/>
        <v>45505</v>
      </c>
      <c r="C2957" s="7">
        <v>45505.5625</v>
      </c>
      <c r="D2957" s="7">
        <v>45505.604166666664</v>
      </c>
      <c r="E2957" s="5">
        <v>100</v>
      </c>
      <c r="F2957" s="5">
        <v>-3.625</v>
      </c>
      <c r="G2957" s="5">
        <v>-3252.7333333333299</v>
      </c>
      <c r="H2957" s="34" cm="1">
        <f t="array" ref="H2957">SUMPRODUCT(('ESB Networks Summary'!$C$5:$C$17384=Data!D2957)*('ESB Networks Summary'!$E$5:$E$17384))*1000*2-SUMPRODUCT(('ESB Networks Summary'!$C$5:$C$17384=Data!D2957)*('ESB Networks Summary'!$F$5:$F$17384))*1000*2</f>
        <v>-3332</v>
      </c>
      <c r="I2957" s="5">
        <v>519.82499999999902</v>
      </c>
      <c r="J2957" s="5">
        <v>0</v>
      </c>
      <c r="K2957" s="17">
        <v>1</v>
      </c>
      <c r="L2957" s="52">
        <f t="shared" si="325"/>
        <v>0</v>
      </c>
      <c r="M2957" s="5">
        <v>0</v>
      </c>
      <c r="N2957" s="5">
        <v>1008.29166666666</v>
      </c>
      <c r="O2957" s="96"/>
      <c r="P2957" s="5">
        <v>4368.6916666666602</v>
      </c>
      <c r="R2957" s="99">
        <v>20.991</v>
      </c>
      <c r="S2957" s="99">
        <v>13.113999999999999</v>
      </c>
      <c r="T2957" s="30">
        <f t="shared" si="322"/>
        <v>111.29166666667027</v>
      </c>
      <c r="U2957" s="21">
        <f t="shared" si="326"/>
        <v>0</v>
      </c>
      <c r="V2957" s="21">
        <f t="shared" si="327"/>
        <v>-0.21328172466666642</v>
      </c>
      <c r="W2957" s="21">
        <f t="shared" si="328"/>
        <v>0</v>
      </c>
    </row>
    <row r="2958" spans="1:23">
      <c r="A2958" s="2">
        <f t="shared" si="323"/>
        <v>45505</v>
      </c>
      <c r="B2958" s="3">
        <f t="shared" si="324"/>
        <v>45505</v>
      </c>
      <c r="C2958" s="7">
        <v>45505.583333333336</v>
      </c>
      <c r="D2958" s="7">
        <v>45505.625</v>
      </c>
      <c r="E2958" s="5">
        <v>100</v>
      </c>
      <c r="F2958" s="5">
        <v>-1.6666666666666601</v>
      </c>
      <c r="G2958" s="5">
        <v>-3279.375</v>
      </c>
      <c r="H2958" s="34" cm="1">
        <f t="array" ref="H2958">SUMPRODUCT(('ESB Networks Summary'!$C$5:$C$17384=Data!D2958)*('ESB Networks Summary'!$E$5:$E$17384))*1000*2-SUMPRODUCT(('ESB Networks Summary'!$C$5:$C$17384=Data!D2958)*('ESB Networks Summary'!$F$5:$F$17384))*1000*2</f>
        <v>-3156</v>
      </c>
      <c r="I2958" s="5">
        <v>490.75833333333298</v>
      </c>
      <c r="J2958" s="5">
        <v>0</v>
      </c>
      <c r="K2958" s="17">
        <v>1</v>
      </c>
      <c r="L2958" s="52">
        <f t="shared" si="325"/>
        <v>0</v>
      </c>
      <c r="M2958" s="5">
        <v>0</v>
      </c>
      <c r="N2958" s="5">
        <v>973.92499999999995</v>
      </c>
      <c r="O2958" s="96"/>
      <c r="P2958" s="5">
        <v>4385.3166666666602</v>
      </c>
      <c r="R2958" s="99">
        <v>20.974</v>
      </c>
      <c r="S2958" s="99">
        <v>13.096</v>
      </c>
      <c r="T2958" s="30">
        <f t="shared" si="322"/>
        <v>133.68333333332694</v>
      </c>
      <c r="U2958" s="21">
        <f t="shared" si="326"/>
        <v>0</v>
      </c>
      <c r="V2958" s="21">
        <f t="shared" si="327"/>
        <v>-0.21473347499999998</v>
      </c>
      <c r="W2958" s="21">
        <f t="shared" si="328"/>
        <v>0</v>
      </c>
    </row>
    <row r="2959" spans="1:23">
      <c r="A2959" s="2">
        <f t="shared" si="323"/>
        <v>45505</v>
      </c>
      <c r="B2959" s="3">
        <f t="shared" si="324"/>
        <v>45505</v>
      </c>
      <c r="C2959" s="7">
        <v>45505.604166666664</v>
      </c>
      <c r="D2959" s="7">
        <v>45505.645833333336</v>
      </c>
      <c r="E2959" s="5">
        <v>100</v>
      </c>
      <c r="F2959" s="5">
        <v>0</v>
      </c>
      <c r="G2959" s="5">
        <v>-3353.00833333333</v>
      </c>
      <c r="H2959" s="34" cm="1">
        <f t="array" ref="H2959">SUMPRODUCT(('ESB Networks Summary'!$C$5:$C$17384=Data!D2959)*('ESB Networks Summary'!$E$5:$E$17384))*1000*2-SUMPRODUCT(('ESB Networks Summary'!$C$5:$C$17384=Data!D2959)*('ESB Networks Summary'!$F$5:$F$17384))*1000*2</f>
        <v>-3438</v>
      </c>
      <c r="I2959" s="5">
        <v>77.033333333333303</v>
      </c>
      <c r="J2959" s="5">
        <v>0</v>
      </c>
      <c r="K2959" s="17">
        <v>1</v>
      </c>
      <c r="L2959" s="52">
        <f t="shared" si="325"/>
        <v>0</v>
      </c>
      <c r="M2959" s="5">
        <v>0</v>
      </c>
      <c r="N2959" s="5">
        <v>575.34166666666601</v>
      </c>
      <c r="O2959" s="96"/>
      <c r="P2959" s="5">
        <v>4130.3249999999998</v>
      </c>
      <c r="R2959" s="99">
        <v>20.974</v>
      </c>
      <c r="S2959" s="99">
        <v>13.096</v>
      </c>
      <c r="T2959" s="30">
        <f t="shared" si="322"/>
        <v>201.97500000000377</v>
      </c>
      <c r="U2959" s="21">
        <f t="shared" si="326"/>
        <v>0</v>
      </c>
      <c r="V2959" s="21">
        <f t="shared" si="327"/>
        <v>-0.21955498566666645</v>
      </c>
      <c r="W2959" s="21">
        <f t="shared" si="328"/>
        <v>0</v>
      </c>
    </row>
    <row r="2960" spans="1:23">
      <c r="A2960" s="2">
        <f t="shared" si="323"/>
        <v>45505</v>
      </c>
      <c r="B2960" s="3">
        <f t="shared" si="324"/>
        <v>45505</v>
      </c>
      <c r="C2960" s="7">
        <v>45505.625</v>
      </c>
      <c r="D2960" s="7">
        <v>45505.666666666664</v>
      </c>
      <c r="E2960" s="5">
        <v>100</v>
      </c>
      <c r="F2960" s="5">
        <v>0</v>
      </c>
      <c r="G2960" s="5">
        <v>-2455.4027777777701</v>
      </c>
      <c r="H2960" s="34" cm="1">
        <f t="array" ref="H2960">SUMPRODUCT(('ESB Networks Summary'!$C$5:$C$17384=Data!D2960)*('ESB Networks Summary'!$E$5:$E$17384))*1000*2-SUMPRODUCT(('ESB Networks Summary'!$C$5:$C$17384=Data!D2960)*('ESB Networks Summary'!$F$5:$F$17384))*1000*2</f>
        <v>-2668</v>
      </c>
      <c r="I2960" s="5">
        <v>0</v>
      </c>
      <c r="J2960" s="5">
        <v>0</v>
      </c>
      <c r="K2960" s="17">
        <v>1</v>
      </c>
      <c r="L2960" s="52">
        <f t="shared" si="325"/>
        <v>0</v>
      </c>
      <c r="M2960" s="5">
        <v>0</v>
      </c>
      <c r="N2960" s="5">
        <v>335.8</v>
      </c>
      <c r="O2960" s="96"/>
      <c r="P2960" s="5">
        <v>2750.5638888888798</v>
      </c>
      <c r="R2960" s="99">
        <v>21.693999999999999</v>
      </c>
      <c r="S2960" s="99">
        <v>13.816999999999998</v>
      </c>
      <c r="T2960" s="30">
        <f t="shared" si="322"/>
        <v>-40.638888888890335</v>
      </c>
      <c r="U2960" s="21">
        <f t="shared" si="326"/>
        <v>0</v>
      </c>
      <c r="V2960" s="21">
        <f t="shared" si="327"/>
        <v>-0.16963150090277723</v>
      </c>
      <c r="W2960" s="21">
        <f t="shared" si="328"/>
        <v>0</v>
      </c>
    </row>
    <row r="2961" spans="1:23">
      <c r="A2961" s="2">
        <f t="shared" si="323"/>
        <v>45505</v>
      </c>
      <c r="B2961" s="3">
        <f t="shared" si="324"/>
        <v>45505</v>
      </c>
      <c r="C2961" s="7">
        <v>45505.645833333336</v>
      </c>
      <c r="D2961" s="7">
        <v>45505.6875</v>
      </c>
      <c r="E2961" s="5">
        <v>100</v>
      </c>
      <c r="F2961" s="5">
        <v>0</v>
      </c>
      <c r="G2961" s="5">
        <v>-3066.1666666666601</v>
      </c>
      <c r="H2961" s="34" cm="1">
        <f t="array" ref="H2961">SUMPRODUCT(('ESB Networks Summary'!$C$5:$C$17384=Data!D2961)*('ESB Networks Summary'!$E$5:$E$17384))*1000*2-SUMPRODUCT(('ESB Networks Summary'!$C$5:$C$17384=Data!D2961)*('ESB Networks Summary'!$F$5:$F$17384))*1000*2</f>
        <v>-2692</v>
      </c>
      <c r="I2961" s="5">
        <v>307.13333333333298</v>
      </c>
      <c r="J2961" s="5">
        <v>0</v>
      </c>
      <c r="K2961" s="17">
        <v>1</v>
      </c>
      <c r="L2961" s="52">
        <f t="shared" si="325"/>
        <v>0</v>
      </c>
      <c r="M2961" s="5">
        <v>0</v>
      </c>
      <c r="N2961" s="5">
        <v>296.83333333333297</v>
      </c>
      <c r="O2961" s="96"/>
      <c r="P2961" s="5">
        <v>3523.3333333333298</v>
      </c>
      <c r="R2961" s="99">
        <v>21.693999999999999</v>
      </c>
      <c r="S2961" s="99">
        <v>13.816999999999998</v>
      </c>
      <c r="T2961" s="30">
        <f t="shared" si="322"/>
        <v>160.33333333333672</v>
      </c>
      <c r="U2961" s="21">
        <f t="shared" si="326"/>
        <v>0</v>
      </c>
      <c r="V2961" s="21">
        <f t="shared" si="327"/>
        <v>-0.21182612416666619</v>
      </c>
      <c r="W2961" s="21">
        <f t="shared" si="328"/>
        <v>0</v>
      </c>
    </row>
    <row r="2962" spans="1:23">
      <c r="A2962" s="2">
        <f t="shared" si="323"/>
        <v>45505</v>
      </c>
      <c r="B2962" s="3">
        <f t="shared" si="324"/>
        <v>45505</v>
      </c>
      <c r="C2962" s="7">
        <v>45505.666666666664</v>
      </c>
      <c r="D2962" s="7">
        <v>45505.708333333336</v>
      </c>
      <c r="E2962" s="5">
        <v>100</v>
      </c>
      <c r="F2962" s="5">
        <v>0</v>
      </c>
      <c r="G2962" s="5">
        <v>-1838.5416666666599</v>
      </c>
      <c r="H2962" s="34" cm="1">
        <f t="array" ref="H2962">SUMPRODUCT(('ESB Networks Summary'!$C$5:$C$17384=Data!D2962)*('ESB Networks Summary'!$E$5:$E$17384))*1000*2-SUMPRODUCT(('ESB Networks Summary'!$C$5:$C$17384=Data!D2962)*('ESB Networks Summary'!$F$5:$F$17384))*1000*2</f>
        <v>-1846</v>
      </c>
      <c r="I2962" s="5">
        <v>0</v>
      </c>
      <c r="J2962" s="5">
        <v>0</v>
      </c>
      <c r="K2962" s="17">
        <v>1</v>
      </c>
      <c r="L2962" s="52">
        <f t="shared" si="325"/>
        <v>0</v>
      </c>
      <c r="M2962" s="5">
        <v>0</v>
      </c>
      <c r="N2962" s="5">
        <v>84.3</v>
      </c>
      <c r="O2962" s="96"/>
      <c r="P2962" s="5">
        <v>2048.6833333333302</v>
      </c>
      <c r="R2962" s="99">
        <v>23.4</v>
      </c>
      <c r="S2962" s="99">
        <v>15.053999999999998</v>
      </c>
      <c r="T2962" s="30">
        <f t="shared" si="322"/>
        <v>125.84166666667029</v>
      </c>
      <c r="U2962" s="21">
        <f t="shared" si="326"/>
        <v>0</v>
      </c>
      <c r="V2962" s="21">
        <f t="shared" si="327"/>
        <v>-0.13838703124999946</v>
      </c>
      <c r="W2962" s="21">
        <f t="shared" si="328"/>
        <v>0</v>
      </c>
    </row>
    <row r="2963" spans="1:23">
      <c r="A2963" s="2">
        <f t="shared" si="323"/>
        <v>45505</v>
      </c>
      <c r="B2963" s="3">
        <f t="shared" si="324"/>
        <v>45505</v>
      </c>
      <c r="C2963" s="7">
        <v>45505.6875</v>
      </c>
      <c r="D2963" s="7">
        <v>45505.729166666664</v>
      </c>
      <c r="E2963" s="5">
        <v>99.4166666666666</v>
      </c>
      <c r="F2963" s="5">
        <v>243.17500000000001</v>
      </c>
      <c r="G2963" s="5">
        <v>-752.50833333333298</v>
      </c>
      <c r="H2963" s="34" cm="1">
        <f t="array" ref="H2963">SUMPRODUCT(('ESB Networks Summary'!$C$5:$C$17384=Data!D2963)*('ESB Networks Summary'!$E$5:$E$17384))*1000*2-SUMPRODUCT(('ESB Networks Summary'!$C$5:$C$17384=Data!D2963)*('ESB Networks Summary'!$F$5:$F$17384))*1000*2</f>
        <v>-672</v>
      </c>
      <c r="I2963" s="5">
        <v>190.208333333333</v>
      </c>
      <c r="J2963" s="5">
        <v>0</v>
      </c>
      <c r="K2963" s="17">
        <v>1</v>
      </c>
      <c r="L2963" s="52">
        <f t="shared" si="325"/>
        <v>0</v>
      </c>
      <c r="M2963" s="5">
        <v>0</v>
      </c>
      <c r="N2963" s="5">
        <v>421.07499999999999</v>
      </c>
      <c r="O2963" s="96"/>
      <c r="P2963" s="5">
        <v>1449.925</v>
      </c>
      <c r="R2963" s="99">
        <v>23.4</v>
      </c>
      <c r="S2963" s="99">
        <v>15.053999999999998</v>
      </c>
      <c r="T2963" s="30">
        <f t="shared" si="322"/>
        <v>33.16666666666697</v>
      </c>
      <c r="U2963" s="21">
        <f t="shared" si="326"/>
        <v>0</v>
      </c>
      <c r="V2963" s="21">
        <f t="shared" si="327"/>
        <v>-5.6641302249999963E-2</v>
      </c>
      <c r="W2963" s="21">
        <f t="shared" si="328"/>
        <v>0</v>
      </c>
    </row>
    <row r="2964" spans="1:23">
      <c r="A2964" s="2">
        <f t="shared" si="323"/>
        <v>45505</v>
      </c>
      <c r="B2964" s="3">
        <f t="shared" si="324"/>
        <v>45505</v>
      </c>
      <c r="C2964" s="7">
        <v>45505.708333333336</v>
      </c>
      <c r="D2964" s="7">
        <v>45505.75</v>
      </c>
      <c r="E2964" s="5">
        <v>99.6666666666666</v>
      </c>
      <c r="F2964" s="5">
        <v>232.433333333333</v>
      </c>
      <c r="G2964" s="5">
        <v>-529.50833333333298</v>
      </c>
      <c r="H2964" s="34" cm="1">
        <f t="array" ref="H2964">SUMPRODUCT(('ESB Networks Summary'!$C$5:$C$17384=Data!D2964)*('ESB Networks Summary'!$E$5:$E$17384))*1000*2-SUMPRODUCT(('ESB Networks Summary'!$C$5:$C$17384=Data!D2964)*('ESB Networks Summary'!$F$5:$F$17384))*1000*2</f>
        <v>-552</v>
      </c>
      <c r="I2964" s="5">
        <v>0</v>
      </c>
      <c r="J2964" s="5">
        <v>0</v>
      </c>
      <c r="K2964" s="17">
        <v>1</v>
      </c>
      <c r="L2964" s="52">
        <f t="shared" si="325"/>
        <v>0</v>
      </c>
      <c r="M2964" s="5">
        <v>0</v>
      </c>
      <c r="N2964" s="5">
        <v>40.25</v>
      </c>
      <c r="O2964" s="96"/>
      <c r="P2964" s="5">
        <v>913.94166666666604</v>
      </c>
      <c r="R2964" s="99">
        <v>25.074999999999999</v>
      </c>
      <c r="S2964" s="99">
        <v>16.728000000000002</v>
      </c>
      <c r="T2964" s="30">
        <f t="shared" si="322"/>
        <v>111.75000000000006</v>
      </c>
      <c r="U2964" s="21">
        <f t="shared" si="326"/>
        <v>0</v>
      </c>
      <c r="V2964" s="21">
        <f t="shared" si="327"/>
        <v>-4.4288076999999974E-2</v>
      </c>
      <c r="W2964" s="21">
        <f t="shared" si="328"/>
        <v>0</v>
      </c>
    </row>
    <row r="2965" spans="1:23">
      <c r="A2965" s="2">
        <f t="shared" si="323"/>
        <v>45505</v>
      </c>
      <c r="B2965" s="3">
        <f t="shared" si="324"/>
        <v>45505</v>
      </c>
      <c r="C2965" s="7">
        <v>45505.729166666664</v>
      </c>
      <c r="D2965" s="7">
        <v>45505.770833333336</v>
      </c>
      <c r="E2965" s="5">
        <v>100</v>
      </c>
      <c r="F2965" s="5">
        <v>-5</v>
      </c>
      <c r="G2965" s="5">
        <v>-1178.6583333333299</v>
      </c>
      <c r="H2965" s="34" cm="1">
        <f t="array" ref="H2965">SUMPRODUCT(('ESB Networks Summary'!$C$5:$C$17384=Data!D2965)*('ESB Networks Summary'!$E$5:$E$17384))*1000*2-SUMPRODUCT(('ESB Networks Summary'!$C$5:$C$17384=Data!D2965)*('ESB Networks Summary'!$F$5:$F$17384))*1000*2</f>
        <v>-1166</v>
      </c>
      <c r="I2965" s="5">
        <v>302.53333333333302</v>
      </c>
      <c r="J2965" s="5">
        <v>0</v>
      </c>
      <c r="K2965" s="17">
        <v>1</v>
      </c>
      <c r="L2965" s="52">
        <f t="shared" si="325"/>
        <v>0</v>
      </c>
      <c r="M2965" s="5">
        <v>0</v>
      </c>
      <c r="N2965" s="5">
        <v>418.79999999999899</v>
      </c>
      <c r="O2965" s="96"/>
      <c r="P2965" s="5">
        <v>1668.2333333333299</v>
      </c>
      <c r="R2965" s="99">
        <v>25.074999999999999</v>
      </c>
      <c r="S2965" s="99">
        <v>16.728000000000002</v>
      </c>
      <c r="T2965" s="30">
        <f t="shared" si="322"/>
        <v>75.775000000001057</v>
      </c>
      <c r="U2965" s="21">
        <f t="shared" si="326"/>
        <v>0</v>
      </c>
      <c r="V2965" s="21">
        <f t="shared" si="327"/>
        <v>-9.8582982999999708E-2</v>
      </c>
      <c r="W2965" s="21">
        <f t="shared" si="328"/>
        <v>0</v>
      </c>
    </row>
    <row r="2966" spans="1:23">
      <c r="A2966" s="2">
        <f t="shared" si="323"/>
        <v>45505</v>
      </c>
      <c r="B2966" s="3">
        <f t="shared" si="324"/>
        <v>45505</v>
      </c>
      <c r="C2966" s="7">
        <v>45505.75</v>
      </c>
      <c r="D2966" s="7">
        <v>45505.791666666664</v>
      </c>
      <c r="E2966" s="5">
        <v>100</v>
      </c>
      <c r="F2966" s="5">
        <v>-5</v>
      </c>
      <c r="G2966" s="5">
        <v>-713.85</v>
      </c>
      <c r="H2966" s="34" cm="1">
        <f t="array" ref="H2966">SUMPRODUCT(('ESB Networks Summary'!$C$5:$C$17384=Data!D2966)*('ESB Networks Summary'!$E$5:$E$17384))*1000*2-SUMPRODUCT(('ESB Networks Summary'!$C$5:$C$17384=Data!D2966)*('ESB Networks Summary'!$F$5:$F$17384))*1000*2</f>
        <v>-670</v>
      </c>
      <c r="I2966" s="5">
        <v>0</v>
      </c>
      <c r="J2966" s="5">
        <v>0</v>
      </c>
      <c r="K2966" s="17">
        <v>1</v>
      </c>
      <c r="L2966" s="52">
        <f t="shared" si="325"/>
        <v>0</v>
      </c>
      <c r="M2966" s="5">
        <v>0</v>
      </c>
      <c r="N2966" s="5">
        <v>29.7916666666666</v>
      </c>
      <c r="O2966" s="96"/>
      <c r="P2966" s="5">
        <v>1000.13333333333</v>
      </c>
      <c r="R2966" s="99">
        <v>24.974</v>
      </c>
      <c r="S2966" s="99">
        <v>17.096</v>
      </c>
      <c r="T2966" s="30">
        <f t="shared" si="322"/>
        <v>261.49166666666338</v>
      </c>
      <c r="U2966" s="21">
        <f t="shared" si="326"/>
        <v>0</v>
      </c>
      <c r="V2966" s="21">
        <f t="shared" si="327"/>
        <v>-6.1019898000000003E-2</v>
      </c>
      <c r="W2966" s="21">
        <f t="shared" si="328"/>
        <v>0</v>
      </c>
    </row>
    <row r="2967" spans="1:23">
      <c r="A2967" s="2">
        <f t="shared" si="323"/>
        <v>45505</v>
      </c>
      <c r="B2967" s="3">
        <f t="shared" si="324"/>
        <v>45505</v>
      </c>
      <c r="C2967" s="7">
        <v>45505.770833333336</v>
      </c>
      <c r="D2967" s="7">
        <v>45505.8125</v>
      </c>
      <c r="E2967" s="5">
        <v>100</v>
      </c>
      <c r="F2967" s="5">
        <v>-4.1666666666666599</v>
      </c>
      <c r="G2967" s="5">
        <v>-299.04444444444403</v>
      </c>
      <c r="H2967" s="34" cm="1">
        <f t="array" ref="H2967">SUMPRODUCT(('ESB Networks Summary'!$C$5:$C$17384=Data!D2967)*('ESB Networks Summary'!$E$5:$E$17384))*1000*2-SUMPRODUCT(('ESB Networks Summary'!$C$5:$C$17384=Data!D2967)*('ESB Networks Summary'!$F$5:$F$17384))*1000*2</f>
        <v>-378</v>
      </c>
      <c r="I2967" s="5">
        <v>413.388888888888</v>
      </c>
      <c r="J2967" s="5">
        <v>0</v>
      </c>
      <c r="K2967" s="17">
        <v>1</v>
      </c>
      <c r="L2967" s="52">
        <f t="shared" si="325"/>
        <v>0</v>
      </c>
      <c r="M2967" s="5">
        <v>0</v>
      </c>
      <c r="N2967" s="5">
        <v>466.433333333333</v>
      </c>
      <c r="O2967" s="96"/>
      <c r="P2967" s="5">
        <v>994.56666666666604</v>
      </c>
      <c r="R2967" s="99">
        <v>24.974</v>
      </c>
      <c r="S2967" s="99">
        <v>17.096</v>
      </c>
      <c r="T2967" s="30">
        <f t="shared" si="322"/>
        <v>233.25555555555567</v>
      </c>
      <c r="U2967" s="21">
        <f t="shared" si="326"/>
        <v>0</v>
      </c>
      <c r="V2967" s="21">
        <f t="shared" si="327"/>
        <v>-2.5562319111111075E-2</v>
      </c>
      <c r="W2967" s="21">
        <f t="shared" si="328"/>
        <v>0</v>
      </c>
    </row>
    <row r="2968" spans="1:23">
      <c r="A2968" s="2">
        <f t="shared" si="323"/>
        <v>45505</v>
      </c>
      <c r="B2968" s="3">
        <f t="shared" si="324"/>
        <v>45505</v>
      </c>
      <c r="C2968" s="7">
        <v>45505.791666666664</v>
      </c>
      <c r="D2968" s="7">
        <v>45505.833333333336</v>
      </c>
      <c r="E2968" s="5">
        <v>100</v>
      </c>
      <c r="F2968" s="5">
        <v>-2.5</v>
      </c>
      <c r="G2968" s="5">
        <v>-662.58333333333303</v>
      </c>
      <c r="H2968" s="34" cm="1">
        <f t="array" ref="H2968">SUMPRODUCT(('ESB Networks Summary'!$C$5:$C$17384=Data!D2968)*('ESB Networks Summary'!$E$5:$E$17384))*1000*2-SUMPRODUCT(('ESB Networks Summary'!$C$5:$C$17384=Data!D2968)*('ESB Networks Summary'!$F$5:$F$17384))*1000*2</f>
        <v>-674</v>
      </c>
      <c r="I2968" s="5">
        <v>210.625</v>
      </c>
      <c r="J2968" s="5">
        <v>0</v>
      </c>
      <c r="K2968" s="17">
        <v>1</v>
      </c>
      <c r="L2968" s="52">
        <f t="shared" si="325"/>
        <v>0</v>
      </c>
      <c r="M2968" s="5">
        <v>0</v>
      </c>
      <c r="N2968" s="5">
        <v>366.15</v>
      </c>
      <c r="O2968" s="96"/>
      <c r="P2968" s="5">
        <v>1141.3499999999999</v>
      </c>
      <c r="R2968" s="99">
        <v>24.743000000000002</v>
      </c>
      <c r="S2968" s="99">
        <v>16.865000000000002</v>
      </c>
      <c r="T2968" s="30">
        <f t="shared" si="322"/>
        <v>115.1166666666669</v>
      </c>
      <c r="U2968" s="21">
        <f t="shared" si="326"/>
        <v>0</v>
      </c>
      <c r="V2968" s="21">
        <f t="shared" si="327"/>
        <v>-5.5872339583333319E-2</v>
      </c>
      <c r="W2968" s="21">
        <f t="shared" si="328"/>
        <v>0</v>
      </c>
    </row>
    <row r="2969" spans="1:23">
      <c r="A2969" s="2">
        <f t="shared" si="323"/>
        <v>45505</v>
      </c>
      <c r="B2969" s="3">
        <f t="shared" si="324"/>
        <v>45505</v>
      </c>
      <c r="C2969" s="7">
        <v>45505.8125</v>
      </c>
      <c r="D2969" s="7">
        <v>45505.854166666664</v>
      </c>
      <c r="E2969" s="5">
        <v>100</v>
      </c>
      <c r="F2969" s="5">
        <v>-33.033333333333303</v>
      </c>
      <c r="G2969" s="5">
        <v>-98.191666666666606</v>
      </c>
      <c r="H2969" s="34" cm="1">
        <f t="array" ref="H2969">SUMPRODUCT(('ESB Networks Summary'!$C$5:$C$17384=Data!D2969)*('ESB Networks Summary'!$E$5:$E$17384))*1000*2-SUMPRODUCT(('ESB Networks Summary'!$C$5:$C$17384=Data!D2969)*('ESB Networks Summary'!$F$5:$F$17384))*1000*2</f>
        <v>-54</v>
      </c>
      <c r="I2969" s="5">
        <v>0</v>
      </c>
      <c r="J2969" s="5">
        <v>0</v>
      </c>
      <c r="K2969" s="17">
        <v>1</v>
      </c>
      <c r="L2969" s="52">
        <f t="shared" si="325"/>
        <v>0</v>
      </c>
      <c r="M2969" s="5">
        <v>0</v>
      </c>
      <c r="N2969" s="5">
        <v>20.633333333333301</v>
      </c>
      <c r="O2969" s="96"/>
      <c r="P2969" s="5">
        <v>210.71666666666599</v>
      </c>
      <c r="R2969" s="99">
        <v>24.743000000000002</v>
      </c>
      <c r="S2969" s="99">
        <v>16.865000000000002</v>
      </c>
      <c r="T2969" s="30">
        <f t="shared" si="322"/>
        <v>124.92499999999939</v>
      </c>
      <c r="U2969" s="21">
        <f t="shared" si="326"/>
        <v>0</v>
      </c>
      <c r="V2969" s="21">
        <f t="shared" si="327"/>
        <v>-8.2800122916666628E-3</v>
      </c>
      <c r="W2969" s="21">
        <f t="shared" si="328"/>
        <v>0</v>
      </c>
    </row>
    <row r="2970" spans="1:23">
      <c r="A2970" s="2">
        <f t="shared" si="323"/>
        <v>45505</v>
      </c>
      <c r="B2970" s="3">
        <f t="shared" si="324"/>
        <v>45505</v>
      </c>
      <c r="C2970" s="7">
        <v>45505.833333333336</v>
      </c>
      <c r="D2970" s="7">
        <v>45505.875</v>
      </c>
      <c r="E2970" s="5">
        <v>99.533333333333303</v>
      </c>
      <c r="F2970" s="5">
        <v>-172.708333333333</v>
      </c>
      <c r="G2970" s="5">
        <v>-48.322222222222202</v>
      </c>
      <c r="H2970" s="34" cm="1">
        <f t="array" ref="H2970">SUMPRODUCT(('ESB Networks Summary'!$C$5:$C$17384=Data!D2970)*('ESB Networks Summary'!$E$5:$E$17384))*1000*2-SUMPRODUCT(('ESB Networks Summary'!$C$5:$C$17384=Data!D2970)*('ESB Networks Summary'!$F$5:$F$17384))*1000*2</f>
        <v>8</v>
      </c>
      <c r="I2970" s="5">
        <v>0</v>
      </c>
      <c r="J2970" s="5">
        <v>0</v>
      </c>
      <c r="K2970" s="17">
        <v>1</v>
      </c>
      <c r="L2970" s="52">
        <f t="shared" si="325"/>
        <v>0</v>
      </c>
      <c r="M2970" s="5">
        <v>0</v>
      </c>
      <c r="N2970" s="5">
        <v>27.733333333333299</v>
      </c>
      <c r="O2970" s="96"/>
      <c r="P2970" s="5">
        <v>32.613888888888802</v>
      </c>
      <c r="R2970" s="99">
        <v>23.872999999999998</v>
      </c>
      <c r="S2970" s="99">
        <v>15.996</v>
      </c>
      <c r="T2970" s="30">
        <f t="shared" si="322"/>
        <v>129.26666666666631</v>
      </c>
      <c r="U2970" s="21">
        <f t="shared" si="326"/>
        <v>0</v>
      </c>
      <c r="V2970" s="21">
        <f t="shared" si="327"/>
        <v>-3.8648113333333315E-3</v>
      </c>
      <c r="W2970" s="21">
        <f t="shared" si="328"/>
        <v>0</v>
      </c>
    </row>
    <row r="2971" spans="1:23">
      <c r="A2971" s="2">
        <f t="shared" si="323"/>
        <v>45505</v>
      </c>
      <c r="B2971" s="3">
        <f t="shared" si="324"/>
        <v>45505</v>
      </c>
      <c r="C2971" s="7">
        <v>45505.854166666664</v>
      </c>
      <c r="D2971" s="7">
        <v>45505.895833333336</v>
      </c>
      <c r="E2971" s="5">
        <v>98.866666666666603</v>
      </c>
      <c r="F2971" s="5">
        <v>-377.308333333333</v>
      </c>
      <c r="G2971" s="5">
        <v>-37.508333333333297</v>
      </c>
      <c r="H2971" s="34" cm="1">
        <f t="array" ref="H2971">SUMPRODUCT(('ESB Networks Summary'!$C$5:$C$17384=Data!D2971)*('ESB Networks Summary'!$E$5:$E$17384))*1000*2-SUMPRODUCT(('ESB Networks Summary'!$C$5:$C$17384=Data!D2971)*('ESB Networks Summary'!$F$5:$F$17384))*1000*2</f>
        <v>8</v>
      </c>
      <c r="I2971" s="5">
        <v>0</v>
      </c>
      <c r="J2971" s="5">
        <v>0</v>
      </c>
      <c r="K2971" s="17">
        <v>1</v>
      </c>
      <c r="L2971" s="52">
        <f t="shared" si="325"/>
        <v>0</v>
      </c>
      <c r="M2971" s="5">
        <v>0</v>
      </c>
      <c r="N2971" s="5">
        <v>175.208333333333</v>
      </c>
      <c r="O2971" s="96"/>
      <c r="P2971" s="5">
        <v>25.133333333333301</v>
      </c>
      <c r="R2971" s="99">
        <v>23.872999999999998</v>
      </c>
      <c r="S2971" s="99">
        <v>15.996</v>
      </c>
      <c r="T2971" s="30">
        <f t="shared" si="322"/>
        <v>189.72499999999999</v>
      </c>
      <c r="U2971" s="21">
        <f t="shared" si="326"/>
        <v>0</v>
      </c>
      <c r="V2971" s="21">
        <f t="shared" si="327"/>
        <v>-2.9999164999999972E-3</v>
      </c>
      <c r="W2971" s="21">
        <f t="shared" si="328"/>
        <v>0</v>
      </c>
    </row>
    <row r="2972" spans="1:23">
      <c r="A2972" s="2">
        <f t="shared" si="323"/>
        <v>45505</v>
      </c>
      <c r="B2972" s="3">
        <f t="shared" si="324"/>
        <v>45505</v>
      </c>
      <c r="C2972" s="7">
        <v>45505.875</v>
      </c>
      <c r="D2972" s="7">
        <v>45505.916666666664</v>
      </c>
      <c r="E2972" s="5">
        <v>97.4166666666666</v>
      </c>
      <c r="F2972" s="5">
        <v>-458.933333333333</v>
      </c>
      <c r="G2972" s="5">
        <v>0.44166666666666599</v>
      </c>
      <c r="H2972" s="34" cm="1">
        <f t="array" ref="H2972">SUMPRODUCT(('ESB Networks Summary'!$C$5:$C$17384=Data!D2972)*('ESB Networks Summary'!$E$5:$E$17384))*1000*2-SUMPRODUCT(('ESB Networks Summary'!$C$5:$C$17384=Data!D2972)*('ESB Networks Summary'!$F$5:$F$17384))*1000*2</f>
        <v>0</v>
      </c>
      <c r="I2972" s="5">
        <v>0</v>
      </c>
      <c r="J2972" s="5">
        <v>0</v>
      </c>
      <c r="K2972" s="17">
        <v>1</v>
      </c>
      <c r="L2972" s="52">
        <f t="shared" si="325"/>
        <v>0</v>
      </c>
      <c r="M2972" s="5">
        <v>0</v>
      </c>
      <c r="N2972" s="5">
        <v>327.39166666666603</v>
      </c>
      <c r="O2972" s="96"/>
      <c r="P2972" s="5">
        <v>4.6083333333333298</v>
      </c>
      <c r="R2972" s="99">
        <v>22.024000000000001</v>
      </c>
      <c r="S2972" s="99">
        <v>14.147</v>
      </c>
      <c r="T2972" s="30">
        <f t="shared" si="322"/>
        <v>136.59166666666698</v>
      </c>
      <c r="U2972" s="21">
        <f t="shared" si="326"/>
        <v>4.8636333333333259E-5</v>
      </c>
      <c r="V2972" s="21">
        <f t="shared" si="327"/>
        <v>0</v>
      </c>
      <c r="W2972" s="21">
        <f t="shared" si="328"/>
        <v>0</v>
      </c>
    </row>
    <row r="2973" spans="1:23">
      <c r="A2973" s="2">
        <f t="shared" si="323"/>
        <v>45505</v>
      </c>
      <c r="B2973" s="3">
        <f t="shared" si="324"/>
        <v>45505</v>
      </c>
      <c r="C2973" s="7">
        <v>45505.895833333336</v>
      </c>
      <c r="D2973" s="7">
        <v>45505.9375</v>
      </c>
      <c r="E2973" s="5">
        <v>97</v>
      </c>
      <c r="F2973" s="5">
        <v>-250.19166666666601</v>
      </c>
      <c r="G2973" s="5">
        <v>-1.55833333333333</v>
      </c>
      <c r="H2973" s="34" cm="1">
        <f t="array" ref="H2973">SUMPRODUCT(('ESB Networks Summary'!$C$5:$C$17384=Data!D2973)*('ESB Networks Summary'!$E$5:$E$17384))*1000*2-SUMPRODUCT(('ESB Networks Summary'!$C$5:$C$17384=Data!D2973)*('ESB Networks Summary'!$F$5:$F$17384))*1000*2</f>
        <v>4</v>
      </c>
      <c r="I2973" s="5">
        <v>0</v>
      </c>
      <c r="J2973" s="5">
        <v>0</v>
      </c>
      <c r="K2973" s="17">
        <v>1</v>
      </c>
      <c r="L2973" s="52">
        <f t="shared" si="325"/>
        <v>0</v>
      </c>
      <c r="M2973" s="5">
        <v>0</v>
      </c>
      <c r="N2973" s="5">
        <v>100.99166666666601</v>
      </c>
      <c r="O2973" s="96"/>
      <c r="P2973" s="5">
        <v>0</v>
      </c>
      <c r="R2973" s="99">
        <v>22.024000000000001</v>
      </c>
      <c r="S2973" s="99">
        <v>14.147</v>
      </c>
      <c r="T2973" s="30">
        <f t="shared" si="322"/>
        <v>147.64166666666668</v>
      </c>
      <c r="U2973" s="21">
        <f t="shared" si="326"/>
        <v>0</v>
      </c>
      <c r="V2973" s="21">
        <f t="shared" si="327"/>
        <v>-1.102287083333331E-4</v>
      </c>
      <c r="W2973" s="21">
        <f t="shared" si="328"/>
        <v>0</v>
      </c>
    </row>
    <row r="2974" spans="1:23">
      <c r="A2974" s="2">
        <f t="shared" si="323"/>
        <v>45505</v>
      </c>
      <c r="B2974" s="3">
        <f t="shared" si="324"/>
        <v>45505</v>
      </c>
      <c r="C2974" s="7">
        <v>45505.916666666664</v>
      </c>
      <c r="D2974" s="7">
        <v>45505.958333333336</v>
      </c>
      <c r="E2974" s="5">
        <v>95.7916666666666</v>
      </c>
      <c r="F2974" s="5">
        <v>-911.05</v>
      </c>
      <c r="G2974" s="5">
        <v>30.675000000000001</v>
      </c>
      <c r="H2974" s="34" cm="1">
        <f t="array" ref="H2974">SUMPRODUCT(('ESB Networks Summary'!$C$5:$C$17384=Data!D2974)*('ESB Networks Summary'!$E$5:$E$17384))*1000*2-SUMPRODUCT(('ESB Networks Summary'!$C$5:$C$17384=Data!D2974)*('ESB Networks Summary'!$F$5:$F$17384))*1000*2</f>
        <v>2</v>
      </c>
      <c r="I2974" s="5">
        <v>144.84166666666599</v>
      </c>
      <c r="J2974" s="5">
        <v>0</v>
      </c>
      <c r="K2974" s="17">
        <v>1</v>
      </c>
      <c r="L2974" s="52">
        <f t="shared" si="325"/>
        <v>0</v>
      </c>
      <c r="M2974" s="5">
        <v>0</v>
      </c>
      <c r="N2974" s="5">
        <v>737.69999999999902</v>
      </c>
      <c r="O2974" s="96"/>
      <c r="P2974" s="5">
        <v>0</v>
      </c>
      <c r="R2974" s="99">
        <v>15.48</v>
      </c>
      <c r="S2974" s="99">
        <v>12.486000000000001</v>
      </c>
      <c r="T2974" s="30">
        <f t="shared" si="322"/>
        <v>204.02500000000089</v>
      </c>
      <c r="U2974" s="21">
        <f t="shared" si="326"/>
        <v>2.3742450000000001E-3</v>
      </c>
      <c r="V2974" s="21">
        <f t="shared" si="327"/>
        <v>0</v>
      </c>
      <c r="W2974" s="21">
        <f t="shared" si="328"/>
        <v>0</v>
      </c>
    </row>
    <row r="2975" spans="1:23">
      <c r="A2975" s="2">
        <f t="shared" si="323"/>
        <v>45505</v>
      </c>
      <c r="B2975" s="3">
        <f t="shared" si="324"/>
        <v>45505</v>
      </c>
      <c r="C2975" s="7">
        <v>45505.9375</v>
      </c>
      <c r="D2975" s="7">
        <v>45505.979166666664</v>
      </c>
      <c r="E2975" s="5">
        <v>94.5</v>
      </c>
      <c r="F2975" s="5">
        <v>-339.88333333333298</v>
      </c>
      <c r="G2975" s="5">
        <v>54.033333333333303</v>
      </c>
      <c r="H2975" s="34" cm="1">
        <f t="array" ref="H2975">SUMPRODUCT(('ESB Networks Summary'!$C$5:$C$17384=Data!D2975)*('ESB Networks Summary'!$E$5:$E$17384))*1000*2-SUMPRODUCT(('ESB Networks Summary'!$C$5:$C$17384=Data!D2975)*('ESB Networks Summary'!$F$5:$F$17384))*1000*2</f>
        <v>-2</v>
      </c>
      <c r="I2975" s="5">
        <v>20.5416666666666</v>
      </c>
      <c r="J2975" s="5">
        <v>0</v>
      </c>
      <c r="K2975" s="17">
        <v>1</v>
      </c>
      <c r="L2975" s="52">
        <f t="shared" si="325"/>
        <v>0</v>
      </c>
      <c r="M2975" s="5">
        <v>0</v>
      </c>
      <c r="N2975" s="5">
        <v>284.125</v>
      </c>
      <c r="O2975" s="96"/>
      <c r="P2975" s="5">
        <v>0</v>
      </c>
      <c r="R2975" s="99">
        <v>15.48</v>
      </c>
      <c r="S2975" s="99">
        <v>12.486000000000001</v>
      </c>
      <c r="T2975" s="30">
        <f t="shared" si="322"/>
        <v>109.79166666666629</v>
      </c>
      <c r="U2975" s="21">
        <f t="shared" si="326"/>
        <v>4.1821799999999971E-3</v>
      </c>
      <c r="V2975" s="21">
        <f t="shared" si="327"/>
        <v>0</v>
      </c>
      <c r="W2975" s="21">
        <f t="shared" si="328"/>
        <v>0</v>
      </c>
    </row>
    <row r="2976" spans="1:23">
      <c r="A2976" s="2">
        <f t="shared" si="323"/>
        <v>45505</v>
      </c>
      <c r="B2976" s="3">
        <f t="shared" si="324"/>
        <v>45505</v>
      </c>
      <c r="C2976" s="7">
        <v>45505.958333333336</v>
      </c>
      <c r="D2976" s="7">
        <v>45506</v>
      </c>
      <c r="E2976" s="5">
        <v>93.733333333333306</v>
      </c>
      <c r="F2976" s="5">
        <v>-320.53333333333302</v>
      </c>
      <c r="G2976" s="5">
        <v>15.466666666666599</v>
      </c>
      <c r="H2976" s="34" cm="1">
        <f t="array" ref="H2976">SUMPRODUCT(('ESB Networks Summary'!$C$5:$C$17384=Data!D2976)*('ESB Networks Summary'!$E$5:$E$17384))*1000*2-SUMPRODUCT(('ESB Networks Summary'!$C$5:$C$17384=Data!D2976)*('ESB Networks Summary'!$F$5:$F$17384))*1000*2</f>
        <v>-2</v>
      </c>
      <c r="I2976" s="5">
        <v>2.2999999999999998</v>
      </c>
      <c r="J2976" s="5">
        <v>0</v>
      </c>
      <c r="K2976" s="17">
        <v>1</v>
      </c>
      <c r="L2976" s="52">
        <f t="shared" si="325"/>
        <v>0</v>
      </c>
      <c r="M2976" s="5">
        <v>0</v>
      </c>
      <c r="N2976" s="5">
        <v>161.166666666666</v>
      </c>
      <c r="O2976" s="96"/>
      <c r="P2976" s="5">
        <v>0</v>
      </c>
      <c r="R2976" s="99">
        <v>14.836000000000002</v>
      </c>
      <c r="S2976" s="99">
        <v>11.842000000000001</v>
      </c>
      <c r="T2976" s="30">
        <f t="shared" si="322"/>
        <v>174.83333333333363</v>
      </c>
      <c r="U2976" s="21">
        <f t="shared" si="326"/>
        <v>1.1473173333333285E-3</v>
      </c>
      <c r="V2976" s="21">
        <f t="shared" si="327"/>
        <v>0</v>
      </c>
      <c r="W2976" s="21">
        <f t="shared" si="328"/>
        <v>0</v>
      </c>
    </row>
    <row r="2977" spans="1:23">
      <c r="A2977" s="2">
        <f t="shared" si="323"/>
        <v>45505</v>
      </c>
      <c r="B2977" s="3">
        <f t="shared" si="324"/>
        <v>45505</v>
      </c>
      <c r="C2977" s="7">
        <v>45505.979166666664</v>
      </c>
      <c r="D2977" s="7">
        <v>45506.020833333336</v>
      </c>
      <c r="E2977" s="5">
        <v>93</v>
      </c>
      <c r="F2977" s="5">
        <v>-220.666666666666</v>
      </c>
      <c r="G2977" s="5">
        <v>-0.15833333333333299</v>
      </c>
      <c r="H2977" s="34" cm="1">
        <f t="array" ref="H2977">SUMPRODUCT(('ESB Networks Summary'!$C$5:$C$17384=Data!D2977)*('ESB Networks Summary'!$E$5:$E$17384))*1000*2-SUMPRODUCT(('ESB Networks Summary'!$C$5:$C$17384=Data!D2977)*('ESB Networks Summary'!$F$5:$F$17384))*1000*2</f>
        <v>4</v>
      </c>
      <c r="I2977" s="5">
        <v>0</v>
      </c>
      <c r="J2977" s="5">
        <v>0</v>
      </c>
      <c r="K2977" s="17">
        <v>1</v>
      </c>
      <c r="L2977" s="52">
        <f t="shared" si="325"/>
        <v>0</v>
      </c>
      <c r="M2977" s="5">
        <v>0</v>
      </c>
      <c r="N2977" s="5">
        <v>38.733333333333299</v>
      </c>
      <c r="O2977" s="96"/>
      <c r="P2977" s="5">
        <v>0</v>
      </c>
      <c r="R2977" s="99">
        <v>14.836000000000002</v>
      </c>
      <c r="S2977" s="99">
        <v>11.842000000000001</v>
      </c>
      <c r="T2977" s="30">
        <f t="shared" si="322"/>
        <v>181.77499999999938</v>
      </c>
      <c r="U2977" s="21">
        <f t="shared" si="326"/>
        <v>0</v>
      </c>
      <c r="V2977" s="21">
        <f t="shared" si="327"/>
        <v>-9.374916666666647E-6</v>
      </c>
      <c r="W2977" s="21">
        <f t="shared" si="328"/>
        <v>0</v>
      </c>
    </row>
    <row r="2978" spans="1:23">
      <c r="A2978" s="2">
        <f t="shared" si="323"/>
        <v>45505</v>
      </c>
      <c r="B2978" s="3">
        <f t="shared" si="324"/>
        <v>45506</v>
      </c>
      <c r="C2978" s="7">
        <v>45506</v>
      </c>
      <c r="D2978" s="7">
        <v>45506.041666666664</v>
      </c>
      <c r="E2978" s="5">
        <v>92.566666666666606</v>
      </c>
      <c r="F2978" s="5">
        <v>-221</v>
      </c>
      <c r="G2978" s="5">
        <v>0.40833333333333299</v>
      </c>
      <c r="H2978" s="34" cm="1">
        <f t="array" ref="H2978">SUMPRODUCT(('ESB Networks Summary'!$C$5:$C$17384=Data!D2978)*('ESB Networks Summary'!$E$5:$E$17384))*1000*2-SUMPRODUCT(('ESB Networks Summary'!$C$5:$C$17384=Data!D2978)*('ESB Networks Summary'!$F$5:$F$17384))*1000*2</f>
        <v>2</v>
      </c>
      <c r="I2978" s="5">
        <v>0</v>
      </c>
      <c r="J2978" s="5">
        <v>0</v>
      </c>
      <c r="K2978" s="17">
        <v>1</v>
      </c>
      <c r="L2978" s="52">
        <f t="shared" si="325"/>
        <v>0</v>
      </c>
      <c r="M2978" s="5">
        <v>0</v>
      </c>
      <c r="N2978" s="5">
        <v>47.475000000000001</v>
      </c>
      <c r="O2978" s="96"/>
      <c r="P2978" s="5">
        <v>0</v>
      </c>
      <c r="R2978" s="99">
        <v>14.100999999999999</v>
      </c>
      <c r="S2978" s="99">
        <v>11.108000000000001</v>
      </c>
      <c r="T2978" s="30">
        <f t="shared" si="322"/>
        <v>173.93333333333334</v>
      </c>
      <c r="U2978" s="21">
        <f t="shared" si="326"/>
        <v>2.8789541666666641E-5</v>
      </c>
      <c r="V2978" s="21">
        <f t="shared" si="327"/>
        <v>0</v>
      </c>
      <c r="W2978" s="21">
        <f t="shared" si="328"/>
        <v>0</v>
      </c>
    </row>
    <row r="2979" spans="1:23">
      <c r="A2979" s="2">
        <f t="shared" si="323"/>
        <v>45505</v>
      </c>
      <c r="B2979" s="3">
        <f t="shared" si="324"/>
        <v>45506</v>
      </c>
      <c r="C2979" s="7">
        <v>45506.020833333336</v>
      </c>
      <c r="D2979" s="7">
        <v>45506.0625</v>
      </c>
      <c r="E2979" s="5">
        <v>92</v>
      </c>
      <c r="F2979" s="5">
        <v>-186.555555555555</v>
      </c>
      <c r="G2979" s="5">
        <v>-54.266666666666602</v>
      </c>
      <c r="H2979" s="34" cm="1">
        <f t="array" ref="H2979">SUMPRODUCT(('ESB Networks Summary'!$C$5:$C$17384=Data!D2979)*('ESB Networks Summary'!$E$5:$E$17384))*1000*2-SUMPRODUCT(('ESB Networks Summary'!$C$5:$C$17384=Data!D2979)*('ESB Networks Summary'!$F$5:$F$17384))*1000*2</f>
        <v>4</v>
      </c>
      <c r="I2979" s="5">
        <v>0</v>
      </c>
      <c r="J2979" s="5">
        <v>0</v>
      </c>
      <c r="K2979" s="17">
        <v>1</v>
      </c>
      <c r="L2979" s="52">
        <f t="shared" si="325"/>
        <v>0</v>
      </c>
      <c r="M2979" s="5">
        <v>0</v>
      </c>
      <c r="N2979" s="5">
        <v>0</v>
      </c>
      <c r="O2979" s="96"/>
      <c r="P2979" s="5">
        <v>0</v>
      </c>
      <c r="R2979" s="99">
        <v>14.100999999999999</v>
      </c>
      <c r="S2979" s="99">
        <v>11.108000000000001</v>
      </c>
      <c r="T2979" s="30">
        <f t="shared" si="322"/>
        <v>132.28888888888841</v>
      </c>
      <c r="U2979" s="21">
        <f t="shared" si="326"/>
        <v>0</v>
      </c>
      <c r="V2979" s="21">
        <f t="shared" si="327"/>
        <v>-3.0139706666666632E-3</v>
      </c>
      <c r="W2979" s="21">
        <f t="shared" si="328"/>
        <v>0</v>
      </c>
    </row>
    <row r="2980" spans="1:23">
      <c r="A2980" s="2">
        <f t="shared" si="323"/>
        <v>45505</v>
      </c>
      <c r="B2980" s="3">
        <f t="shared" si="324"/>
        <v>45506</v>
      </c>
      <c r="C2980" s="7">
        <v>45506.041666666664</v>
      </c>
      <c r="D2980" s="7">
        <v>45506.083333333336</v>
      </c>
      <c r="E2980" s="5">
        <v>91.7083333333333</v>
      </c>
      <c r="F2980" s="5">
        <v>-202.058333333333</v>
      </c>
      <c r="G2980" s="5">
        <v>0.65833333333333299</v>
      </c>
      <c r="H2980" s="34" cm="1">
        <f t="array" ref="H2980">SUMPRODUCT(('ESB Networks Summary'!$C$5:$C$17384=Data!D2980)*('ESB Networks Summary'!$E$5:$E$17384))*1000*2-SUMPRODUCT(('ESB Networks Summary'!$C$5:$C$17384=Data!D2980)*('ESB Networks Summary'!$F$5:$F$17384))*1000*2</f>
        <v>4</v>
      </c>
      <c r="I2980" s="5">
        <v>0</v>
      </c>
      <c r="J2980" s="5">
        <v>0</v>
      </c>
      <c r="K2980" s="17">
        <v>1</v>
      </c>
      <c r="L2980" s="52">
        <f t="shared" si="325"/>
        <v>0</v>
      </c>
      <c r="M2980" s="5">
        <v>0</v>
      </c>
      <c r="N2980" s="5">
        <v>24.233333333333299</v>
      </c>
      <c r="O2980" s="96"/>
      <c r="P2980" s="5">
        <v>0</v>
      </c>
      <c r="R2980" s="99">
        <v>13.431999999999999</v>
      </c>
      <c r="S2980" s="99">
        <v>10.437999999999999</v>
      </c>
      <c r="T2980" s="30">
        <f t="shared" si="322"/>
        <v>178.48333333333304</v>
      </c>
      <c r="U2980" s="21">
        <f t="shared" si="326"/>
        <v>4.4213666666666639E-5</v>
      </c>
      <c r="V2980" s="21">
        <f t="shared" si="327"/>
        <v>0</v>
      </c>
      <c r="W2980" s="21">
        <f t="shared" si="328"/>
        <v>0</v>
      </c>
    </row>
    <row r="2981" spans="1:23">
      <c r="A2981" s="2">
        <f t="shared" si="323"/>
        <v>45505</v>
      </c>
      <c r="B2981" s="3">
        <f t="shared" si="324"/>
        <v>45506</v>
      </c>
      <c r="C2981" s="7">
        <v>45506.0625</v>
      </c>
      <c r="D2981" s="7">
        <v>45506.104166666664</v>
      </c>
      <c r="E2981" s="5">
        <v>91</v>
      </c>
      <c r="F2981" s="5">
        <v>-186</v>
      </c>
      <c r="G2981" s="5">
        <v>0.76666666666666605</v>
      </c>
      <c r="H2981" s="34" cm="1">
        <f t="array" ref="H2981">SUMPRODUCT(('ESB Networks Summary'!$C$5:$C$17384=Data!D2981)*('ESB Networks Summary'!$E$5:$E$17384))*1000*2-SUMPRODUCT(('ESB Networks Summary'!$C$5:$C$17384=Data!D2981)*('ESB Networks Summary'!$F$5:$F$17384))*1000*2</f>
        <v>2</v>
      </c>
      <c r="I2981" s="5">
        <v>0</v>
      </c>
      <c r="J2981" s="5">
        <v>0</v>
      </c>
      <c r="K2981" s="17">
        <v>1</v>
      </c>
      <c r="L2981" s="52">
        <f t="shared" si="325"/>
        <v>0</v>
      </c>
      <c r="M2981" s="5">
        <v>0</v>
      </c>
      <c r="N2981" s="5">
        <v>31.266666666666602</v>
      </c>
      <c r="O2981" s="96"/>
      <c r="P2981" s="5">
        <v>0</v>
      </c>
      <c r="R2981" s="99">
        <v>13.431999999999999</v>
      </c>
      <c r="S2981" s="99">
        <v>10.437999999999999</v>
      </c>
      <c r="T2981" s="30">
        <f t="shared" si="322"/>
        <v>155.50000000000006</v>
      </c>
      <c r="U2981" s="21">
        <f t="shared" si="326"/>
        <v>5.1489333333333288E-5</v>
      </c>
      <c r="V2981" s="21">
        <f t="shared" si="327"/>
        <v>0</v>
      </c>
      <c r="W2981" s="21">
        <f t="shared" si="328"/>
        <v>0</v>
      </c>
    </row>
    <row r="2982" spans="1:23">
      <c r="A2982" s="2">
        <f t="shared" si="323"/>
        <v>45505</v>
      </c>
      <c r="B2982" s="3">
        <f t="shared" si="324"/>
        <v>45506</v>
      </c>
      <c r="C2982" s="7">
        <v>45506.083333333336</v>
      </c>
      <c r="D2982" s="7">
        <v>45506.125</v>
      </c>
      <c r="E2982" s="5">
        <v>90.866666666666603</v>
      </c>
      <c r="F2982" s="5">
        <v>-184.666666666666</v>
      </c>
      <c r="G2982" s="5">
        <v>-0.266666666666666</v>
      </c>
      <c r="H2982" s="34" cm="1">
        <f t="array" ref="H2982">SUMPRODUCT(('ESB Networks Summary'!$C$5:$C$17384=Data!D2982)*('ESB Networks Summary'!$E$5:$E$17384))*1000*2-SUMPRODUCT(('ESB Networks Summary'!$C$5:$C$17384=Data!D2982)*('ESB Networks Summary'!$F$5:$F$17384))*1000*2</f>
        <v>4</v>
      </c>
      <c r="I2982" s="5">
        <v>0</v>
      </c>
      <c r="J2982" s="5">
        <v>0</v>
      </c>
      <c r="K2982" s="17">
        <v>1</v>
      </c>
      <c r="L2982" s="52">
        <f t="shared" si="325"/>
        <v>0</v>
      </c>
      <c r="M2982" s="5">
        <v>0</v>
      </c>
      <c r="N2982" s="5">
        <v>21.8</v>
      </c>
      <c r="O2982" s="96"/>
      <c r="P2982" s="5">
        <v>0</v>
      </c>
      <c r="R2982" s="99">
        <v>13.193000000000001</v>
      </c>
      <c r="S2982" s="99">
        <v>10.199</v>
      </c>
      <c r="T2982" s="30">
        <f t="shared" si="322"/>
        <v>162.59999999999934</v>
      </c>
      <c r="U2982" s="21">
        <f t="shared" si="326"/>
        <v>0</v>
      </c>
      <c r="V2982" s="21">
        <f t="shared" si="327"/>
        <v>-1.3598666666666632E-5</v>
      </c>
      <c r="W2982" s="21">
        <f t="shared" si="328"/>
        <v>0</v>
      </c>
    </row>
    <row r="2983" spans="1:23">
      <c r="A2983" s="2">
        <f t="shared" si="323"/>
        <v>45505</v>
      </c>
      <c r="B2983" s="3">
        <f t="shared" si="324"/>
        <v>45506</v>
      </c>
      <c r="C2983" s="7">
        <v>45506.104166666664</v>
      </c>
      <c r="D2983" s="7">
        <v>45506.145833333336</v>
      </c>
      <c r="E2983" s="5">
        <v>90</v>
      </c>
      <c r="F2983" s="5">
        <v>-181.277777777777</v>
      </c>
      <c r="G2983" s="5">
        <v>-2.2833333333333301</v>
      </c>
      <c r="H2983" s="34" cm="1">
        <f t="array" ref="H2983">SUMPRODUCT(('ESB Networks Summary'!$C$5:$C$17384=Data!D2983)*('ESB Networks Summary'!$E$5:$E$17384))*1000*2-SUMPRODUCT(('ESB Networks Summary'!$C$5:$C$17384=Data!D2983)*('ESB Networks Summary'!$F$5:$F$17384))*1000*2</f>
        <v>4</v>
      </c>
      <c r="I2983" s="5">
        <v>0</v>
      </c>
      <c r="J2983" s="5">
        <v>0</v>
      </c>
      <c r="K2983" s="17">
        <v>1</v>
      </c>
      <c r="L2983" s="52">
        <f t="shared" si="325"/>
        <v>0</v>
      </c>
      <c r="M2983" s="5">
        <v>0</v>
      </c>
      <c r="N2983" s="5">
        <v>30.3666666666666</v>
      </c>
      <c r="O2983" s="96"/>
      <c r="P2983" s="5">
        <v>0</v>
      </c>
      <c r="R2983" s="99">
        <v>13.193000000000001</v>
      </c>
      <c r="S2983" s="99">
        <v>10.199</v>
      </c>
      <c r="T2983" s="30">
        <f t="shared" si="322"/>
        <v>148.62777777777708</v>
      </c>
      <c r="U2983" s="21">
        <f t="shared" si="326"/>
        <v>0</v>
      </c>
      <c r="V2983" s="21">
        <f t="shared" si="327"/>
        <v>-1.1643858333333316E-4</v>
      </c>
      <c r="W2983" s="21">
        <f t="shared" si="328"/>
        <v>0</v>
      </c>
    </row>
    <row r="2984" spans="1:23">
      <c r="A2984" s="2">
        <f t="shared" si="323"/>
        <v>45505</v>
      </c>
      <c r="B2984" s="3">
        <f t="shared" si="324"/>
        <v>45506</v>
      </c>
      <c r="C2984" s="7">
        <v>45506.125</v>
      </c>
      <c r="D2984" s="7">
        <v>45506.166666666664</v>
      </c>
      <c r="E2984" s="5">
        <v>90</v>
      </c>
      <c r="F2984" s="5">
        <v>-176.49166666666599</v>
      </c>
      <c r="G2984" s="5">
        <v>4.9999999999999899E-2</v>
      </c>
      <c r="H2984" s="34" cm="1">
        <f t="array" ref="H2984">SUMPRODUCT(('ESB Networks Summary'!$C$5:$C$17384=Data!D2984)*('ESB Networks Summary'!$E$5:$E$17384))*1000*2-SUMPRODUCT(('ESB Networks Summary'!$C$5:$C$17384=Data!D2984)*('ESB Networks Summary'!$F$5:$F$17384))*1000*2</f>
        <v>4</v>
      </c>
      <c r="I2984" s="5">
        <v>0</v>
      </c>
      <c r="J2984" s="5">
        <v>0</v>
      </c>
      <c r="K2984" s="17">
        <v>1</v>
      </c>
      <c r="L2984" s="52">
        <f t="shared" si="325"/>
        <v>0</v>
      </c>
      <c r="M2984" s="5">
        <v>0</v>
      </c>
      <c r="N2984" s="5">
        <v>0</v>
      </c>
      <c r="O2984" s="96"/>
      <c r="P2984" s="5">
        <v>0</v>
      </c>
      <c r="R2984" s="99">
        <v>12.702</v>
      </c>
      <c r="S2984" s="99">
        <v>9.7080000000000002</v>
      </c>
      <c r="T2984" s="30">
        <f t="shared" si="322"/>
        <v>176.541666666666</v>
      </c>
      <c r="U2984" s="21">
        <f t="shared" si="326"/>
        <v>3.1754999999999936E-6</v>
      </c>
      <c r="V2984" s="21">
        <f t="shared" si="327"/>
        <v>0</v>
      </c>
      <c r="W2984" s="21">
        <f t="shared" si="328"/>
        <v>0</v>
      </c>
    </row>
    <row r="2985" spans="1:23">
      <c r="A2985" s="2">
        <f t="shared" si="323"/>
        <v>45505</v>
      </c>
      <c r="B2985" s="3">
        <f t="shared" si="324"/>
        <v>45506</v>
      </c>
      <c r="C2985" s="7">
        <v>45506.145833333336</v>
      </c>
      <c r="D2985" s="7">
        <v>45506.1875</v>
      </c>
      <c r="E2985" s="5">
        <v>89.3</v>
      </c>
      <c r="F2985" s="5">
        <v>-179.822222222222</v>
      </c>
      <c r="G2985" s="5">
        <v>58.155555555555502</v>
      </c>
      <c r="H2985" s="34" cm="1">
        <f t="array" ref="H2985">SUMPRODUCT(('ESB Networks Summary'!$C$5:$C$17384=Data!D2985)*('ESB Networks Summary'!$E$5:$E$17384))*1000*2-SUMPRODUCT(('ESB Networks Summary'!$C$5:$C$17384=Data!D2985)*('ESB Networks Summary'!$F$5:$F$17384))*1000*2</f>
        <v>4</v>
      </c>
      <c r="I2985" s="5">
        <v>0</v>
      </c>
      <c r="J2985" s="5">
        <v>0</v>
      </c>
      <c r="K2985" s="17">
        <v>1</v>
      </c>
      <c r="L2985" s="52">
        <f t="shared" si="325"/>
        <v>0</v>
      </c>
      <c r="M2985" s="5">
        <v>0</v>
      </c>
      <c r="N2985" s="5">
        <v>9.6</v>
      </c>
      <c r="O2985" s="96"/>
      <c r="P2985" s="5">
        <v>1.4666666666666599</v>
      </c>
      <c r="R2985" s="99">
        <v>12.702</v>
      </c>
      <c r="S2985" s="99">
        <v>9.7080000000000002</v>
      </c>
      <c r="T2985" s="30">
        <f t="shared" si="322"/>
        <v>229.84444444444415</v>
      </c>
      <c r="U2985" s="21">
        <f t="shared" si="326"/>
        <v>3.6934593333333298E-3</v>
      </c>
      <c r="V2985" s="21">
        <f t="shared" si="327"/>
        <v>0</v>
      </c>
      <c r="W2985" s="21">
        <f t="shared" si="328"/>
        <v>0</v>
      </c>
    </row>
    <row r="2986" spans="1:23">
      <c r="A2986" s="2">
        <f t="shared" si="323"/>
        <v>45505</v>
      </c>
      <c r="B2986" s="3">
        <f t="shared" si="324"/>
        <v>45506</v>
      </c>
      <c r="C2986" s="7">
        <v>45506.166666666664</v>
      </c>
      <c r="D2986" s="7">
        <v>45506.208333333336</v>
      </c>
      <c r="E2986" s="5">
        <v>86.358333333333306</v>
      </c>
      <c r="F2986" s="5">
        <v>-2399.6666666666601</v>
      </c>
      <c r="G2986" s="5">
        <v>0.96666666666666601</v>
      </c>
      <c r="H2986" s="34" cm="1">
        <f t="array" ref="H2986">SUMPRODUCT(('ESB Networks Summary'!$C$5:$C$17384=Data!D2986)*('ESB Networks Summary'!$E$5:$E$17384))*1000*2-SUMPRODUCT(('ESB Networks Summary'!$C$5:$C$17384=Data!D2986)*('ESB Networks Summary'!$F$5:$F$17384))*1000*2</f>
        <v>10</v>
      </c>
      <c r="I2986" s="5">
        <v>1871.175</v>
      </c>
      <c r="J2986" s="5">
        <v>0</v>
      </c>
      <c r="K2986" s="17">
        <v>1</v>
      </c>
      <c r="L2986" s="52">
        <f t="shared" si="325"/>
        <v>0</v>
      </c>
      <c r="M2986" s="5">
        <v>0</v>
      </c>
      <c r="N2986" s="5">
        <v>2022.8333333333301</v>
      </c>
      <c r="O2986" s="96"/>
      <c r="P2986" s="5">
        <v>18.4166666666666</v>
      </c>
      <c r="R2986" s="99">
        <v>13.181000000000001</v>
      </c>
      <c r="S2986" s="99">
        <v>10.187999999999999</v>
      </c>
      <c r="T2986" s="30">
        <f t="shared" si="322"/>
        <v>396.21666666666329</v>
      </c>
      <c r="U2986" s="21">
        <f t="shared" si="326"/>
        <v>6.3708166666666627E-5</v>
      </c>
      <c r="V2986" s="21">
        <f t="shared" si="327"/>
        <v>0</v>
      </c>
      <c r="W2986" s="21">
        <f t="shared" si="328"/>
        <v>0</v>
      </c>
    </row>
    <row r="2987" spans="1:23">
      <c r="A2987" s="2">
        <f t="shared" si="323"/>
        <v>45505</v>
      </c>
      <c r="B2987" s="3">
        <f t="shared" si="324"/>
        <v>45506</v>
      </c>
      <c r="C2987" s="7">
        <v>45506.1875</v>
      </c>
      <c r="D2987" s="7">
        <v>45506.229166666664</v>
      </c>
      <c r="E2987" s="5">
        <v>84</v>
      </c>
      <c r="F2987" s="5">
        <v>-180.25</v>
      </c>
      <c r="G2987" s="5">
        <v>-0.93333333333333302</v>
      </c>
      <c r="H2987" s="34" cm="1">
        <f t="array" ref="H2987">SUMPRODUCT(('ESB Networks Summary'!$C$5:$C$17384=Data!D2987)*('ESB Networks Summary'!$E$5:$E$17384))*1000*2-SUMPRODUCT(('ESB Networks Summary'!$C$5:$C$17384=Data!D2987)*('ESB Networks Summary'!$F$5:$F$17384))*1000*2</f>
        <v>8</v>
      </c>
      <c r="I2987" s="5">
        <v>0</v>
      </c>
      <c r="J2987" s="5">
        <v>0</v>
      </c>
      <c r="K2987" s="17">
        <v>1</v>
      </c>
      <c r="L2987" s="52">
        <f t="shared" si="325"/>
        <v>0</v>
      </c>
      <c r="M2987" s="5">
        <v>0</v>
      </c>
      <c r="N2987" s="5">
        <v>21.433333333333302</v>
      </c>
      <c r="O2987" s="96"/>
      <c r="P2987" s="5">
        <v>31.2</v>
      </c>
      <c r="R2987" s="99">
        <v>13.181000000000001</v>
      </c>
      <c r="S2987" s="99">
        <v>10.187999999999999</v>
      </c>
      <c r="T2987" s="30">
        <f t="shared" si="322"/>
        <v>189.08333333333337</v>
      </c>
      <c r="U2987" s="21">
        <f t="shared" si="326"/>
        <v>0</v>
      </c>
      <c r="V2987" s="21">
        <f t="shared" si="327"/>
        <v>-4.7543999999999977E-5</v>
      </c>
      <c r="W2987" s="21">
        <f t="shared" si="328"/>
        <v>0</v>
      </c>
    </row>
    <row r="2988" spans="1:23">
      <c r="A2988" s="2">
        <f t="shared" si="323"/>
        <v>45505</v>
      </c>
      <c r="B2988" s="3">
        <f t="shared" si="324"/>
        <v>45506</v>
      </c>
      <c r="C2988" s="7">
        <v>45506.208333333336</v>
      </c>
      <c r="D2988" s="7">
        <v>45506.25</v>
      </c>
      <c r="E2988" s="5">
        <v>83.233333333333306</v>
      </c>
      <c r="F2988" s="5">
        <v>-944.8</v>
      </c>
      <c r="G2988" s="5">
        <v>4.9833333333333298</v>
      </c>
      <c r="H2988" s="34" cm="1">
        <f t="array" ref="H2988">SUMPRODUCT(('ESB Networks Summary'!$C$5:$C$17384=Data!D2988)*('ESB Networks Summary'!$E$5:$E$17384))*1000*2-SUMPRODUCT(('ESB Networks Summary'!$C$5:$C$17384=Data!D2988)*('ESB Networks Summary'!$F$5:$F$17384))*1000*2</f>
        <v>14</v>
      </c>
      <c r="I2988" s="5">
        <v>331.19166666666598</v>
      </c>
      <c r="J2988" s="5">
        <v>0</v>
      </c>
      <c r="K2988" s="17">
        <v>1</v>
      </c>
      <c r="L2988" s="52">
        <f t="shared" si="325"/>
        <v>0</v>
      </c>
      <c r="M2988" s="5">
        <v>0</v>
      </c>
      <c r="N2988" s="5">
        <v>652.73333333333301</v>
      </c>
      <c r="O2988" s="96"/>
      <c r="P2988" s="5">
        <v>34.85</v>
      </c>
      <c r="R2988" s="99">
        <v>14.405000000000001</v>
      </c>
      <c r="S2988" s="99">
        <v>11.411</v>
      </c>
      <c r="T2988" s="30">
        <f t="shared" si="322"/>
        <v>331.90000000000032</v>
      </c>
      <c r="U2988" s="21">
        <f t="shared" si="326"/>
        <v>3.5892458333333313E-4</v>
      </c>
      <c r="V2988" s="21">
        <f t="shared" si="327"/>
        <v>0</v>
      </c>
      <c r="W2988" s="21">
        <f t="shared" si="328"/>
        <v>0</v>
      </c>
    </row>
    <row r="2989" spans="1:23">
      <c r="A2989" s="2">
        <f t="shared" si="323"/>
        <v>45505</v>
      </c>
      <c r="B2989" s="3">
        <f t="shared" si="324"/>
        <v>45506</v>
      </c>
      <c r="C2989" s="7">
        <v>45506.229166666664</v>
      </c>
      <c r="D2989" s="7">
        <v>45506.270833333336</v>
      </c>
      <c r="E2989" s="5">
        <v>80.8</v>
      </c>
      <c r="F2989" s="5">
        <v>-1851.44166666666</v>
      </c>
      <c r="G2989" s="5">
        <v>-90.341666666666598</v>
      </c>
      <c r="H2989" s="34" cm="1">
        <f t="array" ref="H2989">SUMPRODUCT(('ESB Networks Summary'!$C$5:$C$17384=Data!D2989)*('ESB Networks Summary'!$E$5:$E$17384))*1000*2-SUMPRODUCT(('ESB Networks Summary'!$C$5:$C$17384=Data!D2989)*('ESB Networks Summary'!$F$5:$F$17384))*1000*2</f>
        <v>70</v>
      </c>
      <c r="I2989" s="5">
        <v>997.89166666666597</v>
      </c>
      <c r="J2989" s="5">
        <v>0</v>
      </c>
      <c r="K2989" s="17">
        <v>1</v>
      </c>
      <c r="L2989" s="52">
        <f t="shared" si="325"/>
        <v>0</v>
      </c>
      <c r="M2989" s="5">
        <v>0</v>
      </c>
      <c r="N2989" s="5">
        <v>1819.05</v>
      </c>
      <c r="O2989" s="96"/>
      <c r="P2989" s="5">
        <v>51.483333333333299</v>
      </c>
      <c r="R2989" s="99">
        <v>14.405000000000001</v>
      </c>
      <c r="S2989" s="99">
        <v>11.411</v>
      </c>
      <c r="T2989" s="30">
        <f t="shared" si="322"/>
        <v>-6.4666666666732908</v>
      </c>
      <c r="U2989" s="21">
        <f t="shared" si="326"/>
        <v>0</v>
      </c>
      <c r="V2989" s="21">
        <f t="shared" si="327"/>
        <v>-5.1544437916666627E-3</v>
      </c>
      <c r="W2989" s="21">
        <f t="shared" si="328"/>
        <v>0</v>
      </c>
    </row>
    <row r="2990" spans="1:23">
      <c r="A2990" s="2">
        <f t="shared" si="323"/>
        <v>45505</v>
      </c>
      <c r="B2990" s="3">
        <f t="shared" si="324"/>
        <v>45506</v>
      </c>
      <c r="C2990" s="7">
        <v>45506.25</v>
      </c>
      <c r="D2990" s="7">
        <v>45506.291666666664</v>
      </c>
      <c r="E2990" s="5">
        <v>76.883333333333297</v>
      </c>
      <c r="F2990" s="5">
        <v>-1413.94166666666</v>
      </c>
      <c r="G2990" s="5">
        <v>-0.625</v>
      </c>
      <c r="H2990" s="34" cm="1">
        <f t="array" ref="H2990">SUMPRODUCT(('ESB Networks Summary'!$C$5:$C$17384=Data!D2990)*('ESB Networks Summary'!$E$5:$E$17384))*1000*2-SUMPRODUCT(('ESB Networks Summary'!$C$5:$C$17384=Data!D2990)*('ESB Networks Summary'!$F$5:$F$17384))*1000*2</f>
        <v>6</v>
      </c>
      <c r="I2990" s="5">
        <v>4.2916666666666599</v>
      </c>
      <c r="J2990" s="5">
        <v>0</v>
      </c>
      <c r="K2990" s="17">
        <v>1</v>
      </c>
      <c r="L2990" s="52">
        <f t="shared" si="325"/>
        <v>0</v>
      </c>
      <c r="M2990" s="5">
        <v>0</v>
      </c>
      <c r="N2990" s="5">
        <v>1337.85</v>
      </c>
      <c r="O2990" s="96"/>
      <c r="P2990" s="5">
        <v>55.924999999999997</v>
      </c>
      <c r="R2990" s="99">
        <v>17.84</v>
      </c>
      <c r="S2990" s="99">
        <v>14.847</v>
      </c>
      <c r="T2990" s="30">
        <f t="shared" si="322"/>
        <v>131.39166666666006</v>
      </c>
      <c r="U2990" s="21">
        <f t="shared" si="326"/>
        <v>0</v>
      </c>
      <c r="V2990" s="21">
        <f t="shared" si="327"/>
        <v>-4.6396874999999994E-5</v>
      </c>
      <c r="W2990" s="21">
        <f t="shared" si="328"/>
        <v>0</v>
      </c>
    </row>
    <row r="2991" spans="1:23">
      <c r="A2991" s="2">
        <f t="shared" si="323"/>
        <v>45505</v>
      </c>
      <c r="B2991" s="3">
        <f t="shared" si="324"/>
        <v>45506</v>
      </c>
      <c r="C2991" s="7">
        <v>45506.270833333336</v>
      </c>
      <c r="D2991" s="7">
        <v>45506.3125</v>
      </c>
      <c r="E2991" s="5">
        <v>74.899999999999906</v>
      </c>
      <c r="F2991" s="5">
        <v>-296.183333333333</v>
      </c>
      <c r="G2991" s="5">
        <v>-6.93333333333333</v>
      </c>
      <c r="H2991" s="34" cm="1">
        <f t="array" ref="H2991">SUMPRODUCT(('ESB Networks Summary'!$C$5:$C$17384=Data!D2991)*('ESB Networks Summary'!$E$5:$E$17384))*1000*2-SUMPRODUCT(('ESB Networks Summary'!$C$5:$C$17384=Data!D2991)*('ESB Networks Summary'!$F$5:$F$17384))*1000*2</f>
        <v>2</v>
      </c>
      <c r="I2991" s="5">
        <v>2.6</v>
      </c>
      <c r="J2991" s="5">
        <v>0</v>
      </c>
      <c r="K2991" s="17">
        <v>1</v>
      </c>
      <c r="L2991" s="52">
        <f t="shared" si="325"/>
        <v>0</v>
      </c>
      <c r="M2991" s="5">
        <v>0</v>
      </c>
      <c r="N2991" s="5">
        <v>897.61666666666599</v>
      </c>
      <c r="O2991" s="96"/>
      <c r="P2991" s="5">
        <v>680.19999999999902</v>
      </c>
      <c r="R2991" s="99">
        <v>17.84</v>
      </c>
      <c r="S2991" s="99">
        <v>14.847</v>
      </c>
      <c r="T2991" s="30">
        <f t="shared" si="322"/>
        <v>71.833333333332746</v>
      </c>
      <c r="U2991" s="21">
        <f t="shared" si="326"/>
        <v>0</v>
      </c>
      <c r="V2991" s="21">
        <f t="shared" si="327"/>
        <v>-5.1469599999999982E-4</v>
      </c>
      <c r="W2991" s="21">
        <f t="shared" si="328"/>
        <v>0</v>
      </c>
    </row>
    <row r="2992" spans="1:23">
      <c r="A2992" s="2">
        <f t="shared" si="323"/>
        <v>45505</v>
      </c>
      <c r="B2992" s="3">
        <f t="shared" si="324"/>
        <v>45506</v>
      </c>
      <c r="C2992" s="7">
        <v>45506.291666666664</v>
      </c>
      <c r="D2992" s="7">
        <v>45506.333333333336</v>
      </c>
      <c r="E2992" s="5">
        <v>75.933333333333294</v>
      </c>
      <c r="F2992" s="5">
        <v>1091.50833333333</v>
      </c>
      <c r="G2992" s="5">
        <v>-17.016666666666602</v>
      </c>
      <c r="H2992" s="34" cm="1">
        <f t="array" ref="H2992">SUMPRODUCT(('ESB Networks Summary'!$C$5:$C$17384=Data!D2992)*('ESB Networks Summary'!$E$5:$E$17384))*1000*2-SUMPRODUCT(('ESB Networks Summary'!$C$5:$C$17384=Data!D2992)*('ESB Networks Summary'!$F$5:$F$17384))*1000*2</f>
        <v>6</v>
      </c>
      <c r="I2992" s="5">
        <v>20.625</v>
      </c>
      <c r="J2992" s="5">
        <v>0</v>
      </c>
      <c r="K2992" s="17">
        <v>1</v>
      </c>
      <c r="L2992" s="52">
        <f t="shared" si="325"/>
        <v>0</v>
      </c>
      <c r="M2992" s="5">
        <v>0</v>
      </c>
      <c r="N2992" s="5">
        <v>57.058333333333302</v>
      </c>
      <c r="O2992" s="96"/>
      <c r="P2992" s="5">
        <v>1168.6583333333299</v>
      </c>
      <c r="R2992" s="99">
        <v>22.167999999999999</v>
      </c>
      <c r="S2992" s="99">
        <v>14.291</v>
      </c>
      <c r="T2992" s="30">
        <f t="shared" si="322"/>
        <v>3.0749999999998181</v>
      </c>
      <c r="U2992" s="21">
        <f t="shared" si="326"/>
        <v>0</v>
      </c>
      <c r="V2992" s="21">
        <f t="shared" si="327"/>
        <v>-1.2159259166666619E-3</v>
      </c>
      <c r="W2992" s="21">
        <f t="shared" si="328"/>
        <v>0</v>
      </c>
    </row>
    <row r="2993" spans="1:23">
      <c r="A2993" s="2">
        <f t="shared" si="323"/>
        <v>45505</v>
      </c>
      <c r="B2993" s="3">
        <f t="shared" si="324"/>
        <v>45506</v>
      </c>
      <c r="C2993" s="7">
        <v>45506.3125</v>
      </c>
      <c r="D2993" s="7">
        <v>45506.354166666664</v>
      </c>
      <c r="E2993" s="5">
        <v>77.8333333333333</v>
      </c>
      <c r="F2993" s="5">
        <v>461.13333333333298</v>
      </c>
      <c r="G2993" s="5">
        <v>3.7666666666666599</v>
      </c>
      <c r="H2993" s="34" cm="1">
        <f t="array" ref="H2993">SUMPRODUCT(('ESB Networks Summary'!$C$5:$C$17384=Data!D2993)*('ESB Networks Summary'!$E$5:$E$17384))*1000*2-SUMPRODUCT(('ESB Networks Summary'!$C$5:$C$17384=Data!D2993)*('ESB Networks Summary'!$F$5:$F$17384))*1000*2</f>
        <v>4</v>
      </c>
      <c r="I2993" s="5">
        <v>0</v>
      </c>
      <c r="J2993" s="5">
        <v>0</v>
      </c>
      <c r="K2993" s="17">
        <v>1</v>
      </c>
      <c r="L2993" s="52">
        <f t="shared" si="325"/>
        <v>0</v>
      </c>
      <c r="M2993" s="5">
        <v>0</v>
      </c>
      <c r="N2993" s="5">
        <v>162.23333333333301</v>
      </c>
      <c r="O2993" s="96"/>
      <c r="P2993" s="5">
        <v>750.36666666666599</v>
      </c>
      <c r="R2993" s="99">
        <v>22.167999999999999</v>
      </c>
      <c r="S2993" s="99">
        <v>14.291</v>
      </c>
      <c r="T2993" s="30">
        <f t="shared" si="322"/>
        <v>130.76666666666665</v>
      </c>
      <c r="U2993" s="21">
        <f t="shared" si="326"/>
        <v>4.1749733333333253E-4</v>
      </c>
      <c r="V2993" s="21">
        <f t="shared" si="327"/>
        <v>0</v>
      </c>
      <c r="W2993" s="21">
        <f t="shared" si="328"/>
        <v>0</v>
      </c>
    </row>
    <row r="2994" spans="1:23">
      <c r="A2994" s="2">
        <f t="shared" si="323"/>
        <v>45505</v>
      </c>
      <c r="B2994" s="3">
        <f t="shared" si="324"/>
        <v>45506</v>
      </c>
      <c r="C2994" s="7">
        <v>45506.333333333336</v>
      </c>
      <c r="D2994" s="7">
        <v>45506.375</v>
      </c>
      <c r="E2994" s="5">
        <v>78.266666666666595</v>
      </c>
      <c r="F2994" s="5">
        <v>47.624999999999901</v>
      </c>
      <c r="G2994" s="5">
        <v>191.88333333333301</v>
      </c>
      <c r="H2994" s="34" cm="1">
        <f t="array" ref="H2994">SUMPRODUCT(('ESB Networks Summary'!$C$5:$C$17384=Data!D2994)*('ESB Networks Summary'!$E$5:$E$17384))*1000*2-SUMPRODUCT(('ESB Networks Summary'!$C$5:$C$17384=Data!D2994)*('ESB Networks Summary'!$F$5:$F$17384))*1000*2</f>
        <v>66</v>
      </c>
      <c r="I2994" s="5">
        <v>56.766666666666602</v>
      </c>
      <c r="J2994" s="5">
        <v>0</v>
      </c>
      <c r="K2994" s="17">
        <v>1.7833333333333301</v>
      </c>
      <c r="L2994" s="52">
        <f t="shared" si="325"/>
        <v>0</v>
      </c>
      <c r="M2994" s="5">
        <v>0</v>
      </c>
      <c r="N2994" s="5">
        <v>888.24166666666599</v>
      </c>
      <c r="O2994" s="96"/>
      <c r="P2994" s="5">
        <v>888.40833333333296</v>
      </c>
      <c r="R2994" s="99">
        <v>21.062000000000001</v>
      </c>
      <c r="S2994" s="99">
        <v>13.184000000000001</v>
      </c>
      <c r="T2994" s="30">
        <f t="shared" si="322"/>
        <v>144.42500000000018</v>
      </c>
      <c r="U2994" s="21">
        <f t="shared" si="326"/>
        <v>2.0207233833333303E-2</v>
      </c>
      <c r="V2994" s="21">
        <f t="shared" si="327"/>
        <v>0</v>
      </c>
      <c r="W2994" s="21">
        <f t="shared" si="328"/>
        <v>0</v>
      </c>
    </row>
    <row r="2995" spans="1:23">
      <c r="A2995" s="2">
        <f t="shared" si="323"/>
        <v>45505</v>
      </c>
      <c r="B2995" s="3">
        <f t="shared" si="324"/>
        <v>45506</v>
      </c>
      <c r="C2995" s="7">
        <v>45506.354166666664</v>
      </c>
      <c r="D2995" s="7">
        <v>45506.395833333336</v>
      </c>
      <c r="E2995" s="5">
        <v>82.266666666666595</v>
      </c>
      <c r="F2995" s="5">
        <v>2395.4694444444399</v>
      </c>
      <c r="G2995" s="5">
        <v>-66.383333333333297</v>
      </c>
      <c r="H2995" s="34" cm="1">
        <f t="array" ref="H2995">SUMPRODUCT(('ESB Networks Summary'!$C$5:$C$17384=Data!D2995)*('ESB Networks Summary'!$E$5:$E$17384))*1000*2-SUMPRODUCT(('ESB Networks Summary'!$C$5:$C$17384=Data!D2995)*('ESB Networks Summary'!$F$5:$F$17384))*1000*2</f>
        <v>8</v>
      </c>
      <c r="I2995" s="5">
        <v>7.8</v>
      </c>
      <c r="J2995" s="5">
        <v>0</v>
      </c>
      <c r="K2995" s="17">
        <v>2</v>
      </c>
      <c r="L2995" s="52">
        <f t="shared" si="325"/>
        <v>1</v>
      </c>
      <c r="M2995" s="5">
        <v>0</v>
      </c>
      <c r="N2995" s="5">
        <v>75.233333333333306</v>
      </c>
      <c r="O2995" s="96"/>
      <c r="P2995" s="5">
        <v>2679.1083333333299</v>
      </c>
      <c r="R2995" s="99">
        <v>21.062000000000001</v>
      </c>
      <c r="S2995" s="99">
        <v>13.184000000000001</v>
      </c>
      <c r="T2995" s="30">
        <f t="shared" si="322"/>
        <v>142.02222222222372</v>
      </c>
      <c r="U2995" s="21">
        <f t="shared" si="326"/>
        <v>0</v>
      </c>
      <c r="V2995" s="21">
        <f t="shared" si="327"/>
        <v>-4.3759893333333308E-3</v>
      </c>
      <c r="W2995" s="21">
        <f t="shared" si="328"/>
        <v>0</v>
      </c>
    </row>
    <row r="2996" spans="1:23">
      <c r="A2996" s="2">
        <f t="shared" si="323"/>
        <v>45505</v>
      </c>
      <c r="B2996" s="3">
        <f t="shared" si="324"/>
        <v>45506</v>
      </c>
      <c r="C2996" s="7">
        <v>45506.375</v>
      </c>
      <c r="D2996" s="7">
        <v>45506.416666666664</v>
      </c>
      <c r="E2996" s="5">
        <v>87.1</v>
      </c>
      <c r="F2996" s="5">
        <v>2673.6666666666601</v>
      </c>
      <c r="G2996" s="5">
        <v>14.858333333333301</v>
      </c>
      <c r="H2996" s="34" cm="1">
        <f t="array" ref="H2996">SUMPRODUCT(('ESB Networks Summary'!$C$5:$C$17384=Data!D2996)*('ESB Networks Summary'!$E$5:$E$17384))*1000*2-SUMPRODUCT(('ESB Networks Summary'!$C$5:$C$17384=Data!D2996)*('ESB Networks Summary'!$F$5:$F$17384))*1000*2</f>
        <v>4</v>
      </c>
      <c r="I2996" s="5">
        <v>34.116666666666603</v>
      </c>
      <c r="J2996" s="5">
        <v>0</v>
      </c>
      <c r="K2996" s="17">
        <v>2</v>
      </c>
      <c r="L2996" s="52">
        <f t="shared" si="325"/>
        <v>0</v>
      </c>
      <c r="M2996" s="5">
        <v>0</v>
      </c>
      <c r="N2996" s="5">
        <v>102.5</v>
      </c>
      <c r="O2996" s="96"/>
      <c r="P2996" s="5">
        <v>3333.5166666666601</v>
      </c>
      <c r="R2996" s="99">
        <v>20.222999999999999</v>
      </c>
      <c r="S2996" s="99">
        <v>12.345000000000001</v>
      </c>
      <c r="T2996" s="30">
        <f t="shared" si="322"/>
        <v>572.20833333333303</v>
      </c>
      <c r="U2996" s="21">
        <f t="shared" si="326"/>
        <v>1.5024003749999964E-3</v>
      </c>
      <c r="V2996" s="21">
        <f t="shared" si="327"/>
        <v>0</v>
      </c>
      <c r="W2996" s="21">
        <f t="shared" si="328"/>
        <v>0</v>
      </c>
    </row>
    <row r="2997" spans="1:23">
      <c r="A2997" s="2">
        <f t="shared" si="323"/>
        <v>45505</v>
      </c>
      <c r="B2997" s="3">
        <f t="shared" si="324"/>
        <v>45506</v>
      </c>
      <c r="C2997" s="7">
        <v>45506.395833333336</v>
      </c>
      <c r="D2997" s="7">
        <v>45506.4375</v>
      </c>
      <c r="E2997" s="5">
        <v>89.516666666666595</v>
      </c>
      <c r="F2997" s="5">
        <v>3027</v>
      </c>
      <c r="G2997" s="5">
        <v>-82.505555555555503</v>
      </c>
      <c r="H2997" s="34" cm="1">
        <f t="array" ref="H2997">SUMPRODUCT(('ESB Networks Summary'!$C$5:$C$17384=Data!D2997)*('ESB Networks Summary'!$E$5:$E$17384))*1000*2-SUMPRODUCT(('ESB Networks Summary'!$C$5:$C$17384=Data!D2997)*('ESB Networks Summary'!$F$5:$F$17384))*1000*2</f>
        <v>-2</v>
      </c>
      <c r="I2997" s="5">
        <v>46.661111111111097</v>
      </c>
      <c r="J2997" s="5">
        <v>0</v>
      </c>
      <c r="K2997" s="17">
        <v>2</v>
      </c>
      <c r="L2997" s="52">
        <f t="shared" si="325"/>
        <v>0</v>
      </c>
      <c r="M2997" s="5">
        <v>0</v>
      </c>
      <c r="N2997" s="5">
        <v>140.15</v>
      </c>
      <c r="O2997" s="96"/>
      <c r="P2997" s="5">
        <v>3162.0888888888799</v>
      </c>
      <c r="R2997" s="99">
        <v>20.222999999999999</v>
      </c>
      <c r="S2997" s="99">
        <v>12.345000000000001</v>
      </c>
      <c r="T2997" s="30">
        <f t="shared" si="322"/>
        <v>-87.566666666675701</v>
      </c>
      <c r="U2997" s="21">
        <f t="shared" si="326"/>
        <v>0</v>
      </c>
      <c r="V2997" s="21">
        <f t="shared" si="327"/>
        <v>-5.0926554166666636E-3</v>
      </c>
      <c r="W2997" s="21">
        <f t="shared" si="328"/>
        <v>0</v>
      </c>
    </row>
    <row r="2998" spans="1:23">
      <c r="A2998" s="2">
        <f t="shared" si="323"/>
        <v>45505</v>
      </c>
      <c r="B2998" s="3">
        <f t="shared" si="324"/>
        <v>45506</v>
      </c>
      <c r="C2998" s="7">
        <v>45506.416666666664</v>
      </c>
      <c r="D2998" s="7">
        <v>45506.458333333336</v>
      </c>
      <c r="E2998" s="5">
        <v>96.533333333333303</v>
      </c>
      <c r="F2998" s="5">
        <v>456.82499999999999</v>
      </c>
      <c r="G2998" s="5">
        <v>-140.99166666666599</v>
      </c>
      <c r="H2998" s="34" cm="1">
        <f t="array" ref="H2998">SUMPRODUCT(('ESB Networks Summary'!$C$5:$C$17384=Data!D2998)*('ESB Networks Summary'!$E$5:$E$17384))*1000*2-SUMPRODUCT(('ESB Networks Summary'!$C$5:$C$17384=Data!D2998)*('ESB Networks Summary'!$F$5:$F$17384))*1000*2</f>
        <v>-14</v>
      </c>
      <c r="I2998" s="5">
        <v>361.45</v>
      </c>
      <c r="J2998" s="5">
        <v>771.28333333333296</v>
      </c>
      <c r="K2998" s="17">
        <v>3.69999999999999</v>
      </c>
      <c r="L2998" s="52">
        <f t="shared" si="325"/>
        <v>0</v>
      </c>
      <c r="M2998" s="5">
        <v>0</v>
      </c>
      <c r="N2998" s="5">
        <v>1290.8333333333301</v>
      </c>
      <c r="O2998" s="96"/>
      <c r="P2998" s="5">
        <v>1823.31666666666</v>
      </c>
      <c r="R2998" s="99">
        <v>19.332000000000001</v>
      </c>
      <c r="S2998" s="99">
        <v>11.455</v>
      </c>
      <c r="T2998" s="30">
        <f t="shared" si="322"/>
        <v>-65.333333333336157</v>
      </c>
      <c r="U2998" s="21">
        <f t="shared" si="326"/>
        <v>0</v>
      </c>
      <c r="V2998" s="21">
        <f t="shared" si="327"/>
        <v>-8.0752977083332952E-3</v>
      </c>
      <c r="W2998" s="21">
        <f t="shared" si="328"/>
        <v>0</v>
      </c>
    </row>
    <row r="2999" spans="1:23">
      <c r="A2999" s="2">
        <f t="shared" si="323"/>
        <v>45505</v>
      </c>
      <c r="B2999" s="3">
        <f t="shared" si="324"/>
        <v>45506</v>
      </c>
      <c r="C2999" s="7">
        <v>45506.4375</v>
      </c>
      <c r="D2999" s="7">
        <v>45506.479166666664</v>
      </c>
      <c r="E2999" s="5">
        <v>98</v>
      </c>
      <c r="F2999" s="5">
        <v>-398.90833333333302</v>
      </c>
      <c r="G2999" s="5">
        <v>-6.1916666666666602</v>
      </c>
      <c r="H2999" s="34" cm="1">
        <f t="array" ref="H2999">SUMPRODUCT(('ESB Networks Summary'!$C$5:$C$17384=Data!D2999)*('ESB Networks Summary'!$E$5:$E$17384))*1000*2-SUMPRODUCT(('ESB Networks Summary'!$C$5:$C$17384=Data!D2999)*('ESB Networks Summary'!$F$5:$F$17384))*1000*2</f>
        <v>16</v>
      </c>
      <c r="I2999" s="5">
        <v>511.65833333333302</v>
      </c>
      <c r="J2999" s="5">
        <v>1243.5833333333301</v>
      </c>
      <c r="K2999" s="17">
        <v>5</v>
      </c>
      <c r="L2999" s="52">
        <f t="shared" si="325"/>
        <v>0</v>
      </c>
      <c r="M2999" s="5">
        <v>0</v>
      </c>
      <c r="N2999" s="5">
        <v>2089.74166666666</v>
      </c>
      <c r="O2999" s="96"/>
      <c r="P2999" s="5">
        <v>1830.05833333333</v>
      </c>
      <c r="R2999" s="99">
        <v>19.332000000000001</v>
      </c>
      <c r="S2999" s="99">
        <v>11.455</v>
      </c>
      <c r="T2999" s="30">
        <f t="shared" si="322"/>
        <v>133.03333333333643</v>
      </c>
      <c r="U2999" s="21">
        <f t="shared" si="326"/>
        <v>0</v>
      </c>
      <c r="V2999" s="21">
        <f t="shared" si="327"/>
        <v>-3.5462770833333295E-4</v>
      </c>
      <c r="W2999" s="21">
        <f t="shared" si="328"/>
        <v>0</v>
      </c>
    </row>
    <row r="3000" spans="1:23">
      <c r="A3000" s="2">
        <f t="shared" si="323"/>
        <v>45505</v>
      </c>
      <c r="B3000" s="3">
        <f t="shared" si="324"/>
        <v>45506</v>
      </c>
      <c r="C3000" s="7">
        <v>45506.458333333336</v>
      </c>
      <c r="D3000" s="7">
        <v>45506.5</v>
      </c>
      <c r="E3000" s="5">
        <v>93.899999999999906</v>
      </c>
      <c r="F3000" s="5">
        <v>-2881.88333333333</v>
      </c>
      <c r="G3000" s="5">
        <v>810.71666666666601</v>
      </c>
      <c r="H3000" s="34" cm="1">
        <f t="array" ref="H3000">SUMPRODUCT(('ESB Networks Summary'!$C$5:$C$17384=Data!D3000)*('ESB Networks Summary'!$E$5:$E$17384))*1000*2-SUMPRODUCT(('ESB Networks Summary'!$C$5:$C$17384=Data!D3000)*('ESB Networks Summary'!$F$5:$F$17384))*1000*2</f>
        <v>608</v>
      </c>
      <c r="I3000" s="5">
        <v>697.16666666666595</v>
      </c>
      <c r="J3000" s="5">
        <v>3288.1916666666598</v>
      </c>
      <c r="K3000" s="17">
        <v>5</v>
      </c>
      <c r="L3000" s="52">
        <f t="shared" si="325"/>
        <v>0</v>
      </c>
      <c r="M3000" s="5">
        <v>0</v>
      </c>
      <c r="N3000" s="5">
        <v>4611.8249999999998</v>
      </c>
      <c r="O3000" s="96"/>
      <c r="P3000" s="5">
        <v>1501.925</v>
      </c>
      <c r="R3000" s="99">
        <v>19.146999999999998</v>
      </c>
      <c r="S3000" s="99">
        <v>11.269</v>
      </c>
      <c r="T3000" s="30">
        <f t="shared" si="322"/>
        <v>582.69999999999618</v>
      </c>
      <c r="U3000" s="21">
        <f t="shared" si="326"/>
        <v>7.7613960083333267E-2</v>
      </c>
      <c r="V3000" s="21">
        <f t="shared" si="327"/>
        <v>0</v>
      </c>
      <c r="W3000" s="21">
        <f t="shared" si="328"/>
        <v>0.31479502920833263</v>
      </c>
    </row>
    <row r="3001" spans="1:23">
      <c r="A3001" s="2">
        <f t="shared" si="323"/>
        <v>45505</v>
      </c>
      <c r="B3001" s="3">
        <f t="shared" si="324"/>
        <v>45506</v>
      </c>
      <c r="C3001" s="7">
        <v>45506.479166666664</v>
      </c>
      <c r="D3001" s="7">
        <v>45506.520833333336</v>
      </c>
      <c r="E3001" s="5">
        <v>91.066666666666606</v>
      </c>
      <c r="F3001" s="5">
        <v>349.15</v>
      </c>
      <c r="G3001" s="5">
        <v>-17.925000000000001</v>
      </c>
      <c r="H3001" s="34" cm="1">
        <f t="array" ref="H3001">SUMPRODUCT(('ESB Networks Summary'!$C$5:$C$17384=Data!D3001)*('ESB Networks Summary'!$E$5:$E$17384))*1000*2-SUMPRODUCT(('ESB Networks Summary'!$C$5:$C$17384=Data!D3001)*('ESB Networks Summary'!$F$5:$F$17384))*1000*2</f>
        <v>14</v>
      </c>
      <c r="I3001" s="5">
        <v>513.75833333333298</v>
      </c>
      <c r="J3001" s="5">
        <v>1244.43333333333</v>
      </c>
      <c r="K3001" s="17">
        <v>5</v>
      </c>
      <c r="L3001" s="52">
        <f t="shared" si="325"/>
        <v>0</v>
      </c>
      <c r="M3001" s="5">
        <v>0</v>
      </c>
      <c r="N3001" s="5">
        <v>2187.4166666666601</v>
      </c>
      <c r="O3001" s="96"/>
      <c r="P3001" s="5">
        <v>2617.1</v>
      </c>
      <c r="R3001" s="99">
        <v>19.146999999999998</v>
      </c>
      <c r="S3001" s="99">
        <v>11.269</v>
      </c>
      <c r="T3001" s="30">
        <f t="shared" si="322"/>
        <v>62.608333333339601</v>
      </c>
      <c r="U3001" s="21">
        <f t="shared" si="326"/>
        <v>0</v>
      </c>
      <c r="V3001" s="21">
        <f t="shared" si="327"/>
        <v>-1.0099841249999999E-3</v>
      </c>
      <c r="W3001" s="21">
        <f t="shared" si="328"/>
        <v>0</v>
      </c>
    </row>
    <row r="3002" spans="1:23">
      <c r="A3002" s="2">
        <f t="shared" si="323"/>
        <v>45505</v>
      </c>
      <c r="B3002" s="3">
        <f t="shared" si="324"/>
        <v>45506</v>
      </c>
      <c r="C3002" s="7">
        <v>45506.5</v>
      </c>
      <c r="D3002" s="7">
        <v>45506.541666666664</v>
      </c>
      <c r="E3002" s="5">
        <v>90.375</v>
      </c>
      <c r="F3002" s="5">
        <v>-1020.93333333333</v>
      </c>
      <c r="G3002" s="5">
        <v>-2.9083333333333301</v>
      </c>
      <c r="H3002" s="34" cm="1">
        <f t="array" ref="H3002">SUMPRODUCT(('ESB Networks Summary'!$C$5:$C$17384=Data!D3002)*('ESB Networks Summary'!$E$5:$E$17384))*1000*2-SUMPRODUCT(('ESB Networks Summary'!$C$5:$C$17384=Data!D3002)*('ESB Networks Summary'!$F$5:$F$17384))*1000*2</f>
        <v>16</v>
      </c>
      <c r="I3002" s="5">
        <v>482.541666666666</v>
      </c>
      <c r="J3002" s="5">
        <v>1234.8416666666601</v>
      </c>
      <c r="K3002" s="17">
        <v>5</v>
      </c>
      <c r="L3002" s="52">
        <f t="shared" si="325"/>
        <v>0</v>
      </c>
      <c r="M3002" s="5">
        <v>0</v>
      </c>
      <c r="N3002" s="5">
        <v>2114.6083333333299</v>
      </c>
      <c r="O3002" s="96"/>
      <c r="P3002" s="5">
        <v>1255.0249999999901</v>
      </c>
      <c r="R3002" s="99">
        <v>19.146999999999998</v>
      </c>
      <c r="S3002" s="99">
        <v>11.269</v>
      </c>
      <c r="T3002" s="30">
        <f t="shared" si="322"/>
        <v>158.44166666665683</v>
      </c>
      <c r="U3002" s="21">
        <f t="shared" si="326"/>
        <v>0</v>
      </c>
      <c r="V3002" s="21">
        <f t="shared" si="327"/>
        <v>-1.638700416666665E-4</v>
      </c>
      <c r="W3002" s="21">
        <f t="shared" si="328"/>
        <v>0</v>
      </c>
    </row>
    <row r="3003" spans="1:23">
      <c r="A3003" s="2">
        <f t="shared" si="323"/>
        <v>45505</v>
      </c>
      <c r="B3003" s="3">
        <f t="shared" si="324"/>
        <v>45506</v>
      </c>
      <c r="C3003" s="7">
        <v>45506.520833333336</v>
      </c>
      <c r="D3003" s="7">
        <v>45506.5625</v>
      </c>
      <c r="E3003" s="5">
        <v>88.455555555555506</v>
      </c>
      <c r="F3003" s="5">
        <v>-811.52222222222201</v>
      </c>
      <c r="G3003" s="5">
        <v>370.974999999999</v>
      </c>
      <c r="H3003" s="34" cm="1">
        <f t="array" ref="H3003">SUMPRODUCT(('ESB Networks Summary'!$C$5:$C$17384=Data!D3003)*('ESB Networks Summary'!$E$5:$E$17384))*1000*2-SUMPRODUCT(('ESB Networks Summary'!$C$5:$C$17384=Data!D3003)*('ESB Networks Summary'!$F$5:$F$17384))*1000*2</f>
        <v>518</v>
      </c>
      <c r="I3003" s="5">
        <v>0</v>
      </c>
      <c r="J3003" s="5">
        <v>1858.61388888888</v>
      </c>
      <c r="K3003" s="17">
        <v>4.4666666666666597</v>
      </c>
      <c r="L3003" s="52">
        <f t="shared" si="325"/>
        <v>0</v>
      </c>
      <c r="M3003" s="5">
        <v>0</v>
      </c>
      <c r="N3003" s="5">
        <v>2521.0777777777698</v>
      </c>
      <c r="O3003" s="96"/>
      <c r="P3003" s="5">
        <v>1042.74722222222</v>
      </c>
      <c r="R3003" s="99">
        <v>19.146999999999998</v>
      </c>
      <c r="S3003" s="99">
        <v>11.269</v>
      </c>
      <c r="T3003" s="30">
        <f t="shared" si="322"/>
        <v>-295.83333333332882</v>
      </c>
      <c r="U3003" s="21">
        <f t="shared" si="326"/>
        <v>3.5515291624999903E-2</v>
      </c>
      <c r="V3003" s="21">
        <f t="shared" si="327"/>
        <v>0</v>
      </c>
      <c r="W3003" s="21">
        <f t="shared" si="328"/>
        <v>0.17793440065277688</v>
      </c>
    </row>
    <row r="3004" spans="1:23">
      <c r="A3004" s="2">
        <f t="shared" si="323"/>
        <v>45505</v>
      </c>
      <c r="B3004" s="3">
        <f t="shared" si="324"/>
        <v>45506</v>
      </c>
      <c r="C3004" s="7">
        <v>45506.541666666664</v>
      </c>
      <c r="D3004" s="7">
        <v>45506.583333333336</v>
      </c>
      <c r="E3004" s="5">
        <v>82.233333333333306</v>
      </c>
      <c r="F3004" s="5">
        <v>-2906.5</v>
      </c>
      <c r="G3004" s="5">
        <v>930.8</v>
      </c>
      <c r="H3004" s="34" cm="1">
        <f t="array" ref="H3004">SUMPRODUCT(('ESB Networks Summary'!$C$5:$C$17384=Data!D3004)*('ESB Networks Summary'!$E$5:$E$17384))*1000*2-SUMPRODUCT(('ESB Networks Summary'!$C$5:$C$17384=Data!D3004)*('ESB Networks Summary'!$F$5:$F$17384))*1000*2</f>
        <v>976</v>
      </c>
      <c r="I3004" s="5">
        <v>357.23333333333301</v>
      </c>
      <c r="J3004" s="5">
        <v>3740.0333333333301</v>
      </c>
      <c r="K3004" s="17">
        <v>5</v>
      </c>
      <c r="L3004" s="52">
        <f t="shared" si="325"/>
        <v>0</v>
      </c>
      <c r="M3004" s="5">
        <v>0</v>
      </c>
      <c r="N3004" s="5">
        <v>4894.5999999999904</v>
      </c>
      <c r="O3004" s="96"/>
      <c r="P3004" s="5">
        <v>1285.5333333333299</v>
      </c>
      <c r="R3004" s="99">
        <v>19.552</v>
      </c>
      <c r="S3004" s="99">
        <v>11.675000000000001</v>
      </c>
      <c r="T3004" s="30">
        <f t="shared" si="322"/>
        <v>228.23333333333949</v>
      </c>
      <c r="U3004" s="21">
        <f t="shared" si="326"/>
        <v>9.0995007999999988E-2</v>
      </c>
      <c r="V3004" s="21">
        <f t="shared" si="327"/>
        <v>0</v>
      </c>
      <c r="W3004" s="21">
        <f t="shared" si="328"/>
        <v>0.36562565866666641</v>
      </c>
    </row>
    <row r="3005" spans="1:23">
      <c r="A3005" s="2">
        <f t="shared" si="323"/>
        <v>45505</v>
      </c>
      <c r="B3005" s="3">
        <f t="shared" si="324"/>
        <v>45506</v>
      </c>
      <c r="C3005" s="7">
        <v>45506.5625</v>
      </c>
      <c r="D3005" s="7">
        <v>45506.604166666664</v>
      </c>
      <c r="E3005" s="5">
        <v>79.266666666666595</v>
      </c>
      <c r="F3005" s="5">
        <v>-1324.8583333333299</v>
      </c>
      <c r="G3005" s="5">
        <v>-16.683333333333302</v>
      </c>
      <c r="H3005" s="34" cm="1">
        <f t="array" ref="H3005">SUMPRODUCT(('ESB Networks Summary'!$C$5:$C$17384=Data!D3005)*('ESB Networks Summary'!$E$5:$E$17384))*1000*2-SUMPRODUCT(('ESB Networks Summary'!$C$5:$C$17384=Data!D3005)*('ESB Networks Summary'!$F$5:$F$17384))*1000*2</f>
        <v>20</v>
      </c>
      <c r="I3005" s="5">
        <v>0</v>
      </c>
      <c r="J3005" s="5">
        <v>1235.99166666666</v>
      </c>
      <c r="K3005" s="17">
        <v>5</v>
      </c>
      <c r="L3005" s="52">
        <f t="shared" si="325"/>
        <v>0</v>
      </c>
      <c r="M3005" s="5">
        <v>0</v>
      </c>
      <c r="N3005" s="5">
        <v>2685.4749999999999</v>
      </c>
      <c r="O3005" s="96"/>
      <c r="P3005" s="5">
        <v>1633.8916666666601</v>
      </c>
      <c r="R3005" s="99">
        <v>19.552</v>
      </c>
      <c r="S3005" s="99">
        <v>11.675000000000001</v>
      </c>
      <c r="T3005" s="30">
        <f t="shared" si="322"/>
        <v>256.59166666665669</v>
      </c>
      <c r="U3005" s="21">
        <f t="shared" si="326"/>
        <v>0</v>
      </c>
      <c r="V3005" s="21">
        <f t="shared" si="327"/>
        <v>-9.7388958333333153E-4</v>
      </c>
      <c r="W3005" s="21">
        <f t="shared" si="328"/>
        <v>0</v>
      </c>
    </row>
    <row r="3006" spans="1:23">
      <c r="A3006" s="2">
        <f t="shared" si="323"/>
        <v>45505</v>
      </c>
      <c r="B3006" s="3">
        <f t="shared" si="324"/>
        <v>45506</v>
      </c>
      <c r="C3006" s="7">
        <v>45506.583333333336</v>
      </c>
      <c r="D3006" s="7">
        <v>45506.625</v>
      </c>
      <c r="E3006" s="5">
        <v>75.408333333333303</v>
      </c>
      <c r="F3006" s="5">
        <v>-1206.69166666666</v>
      </c>
      <c r="G3006" s="5">
        <v>-0.54999999999999905</v>
      </c>
      <c r="H3006" s="34" cm="1">
        <f t="array" ref="H3006">SUMPRODUCT(('ESB Networks Summary'!$C$5:$C$17384=Data!D3006)*('ESB Networks Summary'!$E$5:$E$17384))*1000*2-SUMPRODUCT(('ESB Networks Summary'!$C$5:$C$17384=Data!D3006)*('ESB Networks Summary'!$F$5:$F$17384))*1000*2</f>
        <v>10</v>
      </c>
      <c r="I3006" s="5">
        <v>353.23333333333301</v>
      </c>
      <c r="J3006" s="5">
        <v>1241.0999999999999</v>
      </c>
      <c r="K3006" s="17">
        <v>5</v>
      </c>
      <c r="L3006" s="52">
        <f t="shared" si="325"/>
        <v>0</v>
      </c>
      <c r="M3006" s="5">
        <v>0</v>
      </c>
      <c r="N3006" s="5">
        <v>2265.5416666666601</v>
      </c>
      <c r="O3006" s="96"/>
      <c r="P3006" s="5">
        <v>1203.93333333333</v>
      </c>
      <c r="R3006" s="99">
        <v>19.628999999999998</v>
      </c>
      <c r="S3006" s="99">
        <v>11.751000000000001</v>
      </c>
      <c r="T3006" s="30">
        <f t="shared" si="322"/>
        <v>144.53333333332989</v>
      </c>
      <c r="U3006" s="21">
        <f t="shared" si="326"/>
        <v>0</v>
      </c>
      <c r="V3006" s="21">
        <f t="shared" si="327"/>
        <v>-3.2315249999999948E-5</v>
      </c>
      <c r="W3006" s="21">
        <f t="shared" si="328"/>
        <v>0.12180775949999997</v>
      </c>
    </row>
    <row r="3007" spans="1:23">
      <c r="A3007" s="2">
        <f t="shared" si="323"/>
        <v>45505</v>
      </c>
      <c r="B3007" s="3">
        <f t="shared" si="324"/>
        <v>45506</v>
      </c>
      <c r="C3007" s="7">
        <v>45506.604166666664</v>
      </c>
      <c r="D3007" s="7">
        <v>45506.645833333336</v>
      </c>
      <c r="E3007" s="5">
        <v>73.2916666666666</v>
      </c>
      <c r="F3007" s="5">
        <v>-823.30833333333305</v>
      </c>
      <c r="G3007" s="5">
        <v>-8.1999999999999993</v>
      </c>
      <c r="H3007" s="34" cm="1">
        <f t="array" ref="H3007">SUMPRODUCT(('ESB Networks Summary'!$C$5:$C$17384=Data!D3007)*('ESB Networks Summary'!$E$5:$E$17384))*1000*2-SUMPRODUCT(('ESB Networks Summary'!$C$5:$C$17384=Data!D3007)*('ESB Networks Summary'!$F$5:$F$17384))*1000*2</f>
        <v>16</v>
      </c>
      <c r="I3007" s="5">
        <v>0</v>
      </c>
      <c r="J3007" s="5">
        <v>1232.36666666666</v>
      </c>
      <c r="K3007" s="17">
        <v>5</v>
      </c>
      <c r="L3007" s="52">
        <f t="shared" si="325"/>
        <v>0</v>
      </c>
      <c r="M3007" s="5">
        <v>0</v>
      </c>
      <c r="N3007" s="5">
        <v>1674.86666666666</v>
      </c>
      <c r="O3007" s="96"/>
      <c r="P3007" s="5">
        <v>995.14166666666597</v>
      </c>
      <c r="R3007" s="99">
        <v>19.628999999999998</v>
      </c>
      <c r="S3007" s="99">
        <v>11.751000000000001</v>
      </c>
      <c r="T3007" s="30">
        <f t="shared" si="322"/>
        <v>135.38333333333901</v>
      </c>
      <c r="U3007" s="21">
        <f t="shared" si="326"/>
        <v>0</v>
      </c>
      <c r="V3007" s="21">
        <f t="shared" si="327"/>
        <v>-4.8179099999999997E-4</v>
      </c>
      <c r="W3007" s="21">
        <f t="shared" si="328"/>
        <v>0.12095062649999934</v>
      </c>
    </row>
    <row r="3008" spans="1:23">
      <c r="A3008" s="2">
        <f t="shared" si="323"/>
        <v>45505</v>
      </c>
      <c r="B3008" s="3">
        <f t="shared" si="324"/>
        <v>45506</v>
      </c>
      <c r="C3008" s="7">
        <v>45506.625</v>
      </c>
      <c r="D3008" s="7">
        <v>45506.666666666664</v>
      </c>
      <c r="E3008" s="5">
        <v>71.5</v>
      </c>
      <c r="F3008" s="5">
        <v>-1009.69999999999</v>
      </c>
      <c r="G3008" s="5">
        <v>-13.941666666666601</v>
      </c>
      <c r="H3008" s="34" cm="1">
        <f t="array" ref="H3008">SUMPRODUCT(('ESB Networks Summary'!$C$5:$C$17384=Data!D3008)*('ESB Networks Summary'!$E$5:$E$17384))*1000*2-SUMPRODUCT(('ESB Networks Summary'!$C$5:$C$17384=Data!D3008)*('ESB Networks Summary'!$F$5:$F$17384))*1000*2</f>
        <v>16</v>
      </c>
      <c r="I3008" s="5">
        <v>155.00833333333301</v>
      </c>
      <c r="J3008" s="5">
        <v>1273.7333333333299</v>
      </c>
      <c r="K3008" s="17">
        <v>5</v>
      </c>
      <c r="L3008" s="52">
        <f t="shared" si="325"/>
        <v>0</v>
      </c>
      <c r="M3008" s="5">
        <v>0</v>
      </c>
      <c r="N3008" s="5">
        <v>1863.5166666666601</v>
      </c>
      <c r="O3008" s="96"/>
      <c r="P3008" s="5">
        <v>1172.69166666666</v>
      </c>
      <c r="R3008" s="99">
        <v>20.641999999999999</v>
      </c>
      <c r="S3008" s="99">
        <v>12.765000000000001</v>
      </c>
      <c r="T3008" s="30">
        <f t="shared" si="322"/>
        <v>304.93333333332339</v>
      </c>
      <c r="U3008" s="21">
        <f t="shared" si="326"/>
        <v>0</v>
      </c>
      <c r="V3008" s="21">
        <f t="shared" si="327"/>
        <v>-8.8982687499999588E-4</v>
      </c>
      <c r="W3008" s="21">
        <f t="shared" si="328"/>
        <v>0.13146201733333299</v>
      </c>
    </row>
    <row r="3009" spans="1:23">
      <c r="A3009" s="2">
        <f t="shared" si="323"/>
        <v>45505</v>
      </c>
      <c r="B3009" s="3">
        <f t="shared" si="324"/>
        <v>45506</v>
      </c>
      <c r="C3009" s="7">
        <v>45506.645833333336</v>
      </c>
      <c r="D3009" s="7">
        <v>45506.6875</v>
      </c>
      <c r="E3009" s="5">
        <v>69.933333333333294</v>
      </c>
      <c r="F3009" s="5">
        <v>-612.06666666666604</v>
      </c>
      <c r="G3009" s="5">
        <v>180.1</v>
      </c>
      <c r="H3009" s="34" cm="1">
        <f t="array" ref="H3009">SUMPRODUCT(('ESB Networks Summary'!$C$5:$C$17384=Data!D3009)*('ESB Networks Summary'!$E$5:$E$17384))*1000*2-SUMPRODUCT(('ESB Networks Summary'!$C$5:$C$17384=Data!D3009)*('ESB Networks Summary'!$F$5:$F$17384))*1000*2</f>
        <v>320</v>
      </c>
      <c r="I3009" s="5">
        <v>147.36666666666599</v>
      </c>
      <c r="J3009" s="5">
        <v>2024.2333333333299</v>
      </c>
      <c r="K3009" s="17">
        <v>5</v>
      </c>
      <c r="L3009" s="52">
        <f t="shared" si="325"/>
        <v>0</v>
      </c>
      <c r="M3009" s="5">
        <v>0</v>
      </c>
      <c r="N3009" s="5">
        <v>2246.6</v>
      </c>
      <c r="O3009" s="96"/>
      <c r="P3009" s="5">
        <v>1452.13333333333</v>
      </c>
      <c r="R3009" s="99">
        <v>20.641999999999999</v>
      </c>
      <c r="S3009" s="99">
        <v>12.765000000000001</v>
      </c>
      <c r="T3009" s="30">
        <f t="shared" si="322"/>
        <v>-2.3000000000039336</v>
      </c>
      <c r="U3009" s="21">
        <f t="shared" si="326"/>
        <v>1.8588120999999999E-2</v>
      </c>
      <c r="V3009" s="21">
        <f t="shared" si="327"/>
        <v>0</v>
      </c>
      <c r="W3009" s="21">
        <f t="shared" si="328"/>
        <v>0.20892112233333296</v>
      </c>
    </row>
    <row r="3010" spans="1:23">
      <c r="A3010" s="2">
        <f t="shared" si="323"/>
        <v>45505</v>
      </c>
      <c r="B3010" s="3">
        <f t="shared" si="324"/>
        <v>45506</v>
      </c>
      <c r="C3010" s="7">
        <v>45506.666666666664</v>
      </c>
      <c r="D3010" s="7">
        <v>45506.708333333336</v>
      </c>
      <c r="E3010" s="5">
        <v>64.016666666666595</v>
      </c>
      <c r="F3010" s="5">
        <v>-3736.7833333333301</v>
      </c>
      <c r="G3010" s="5">
        <v>740.80833333333305</v>
      </c>
      <c r="H3010" s="34" cm="1">
        <f t="array" ref="H3010">SUMPRODUCT(('ESB Networks Summary'!$C$5:$C$17384=Data!D3010)*('ESB Networks Summary'!$E$5:$E$17384))*1000*2-SUMPRODUCT(('ESB Networks Summary'!$C$5:$C$17384=Data!D3010)*('ESB Networks Summary'!$F$5:$F$17384))*1000*2</f>
        <v>770</v>
      </c>
      <c r="I3010" s="5">
        <v>0</v>
      </c>
      <c r="J3010" s="5">
        <v>4568.4833333333299</v>
      </c>
      <c r="K3010" s="17">
        <v>5</v>
      </c>
      <c r="L3010" s="52">
        <f t="shared" si="325"/>
        <v>0</v>
      </c>
      <c r="M3010" s="5">
        <v>0</v>
      </c>
      <c r="N3010" s="5">
        <v>4730.0249999999996</v>
      </c>
      <c r="O3010" s="96"/>
      <c r="P3010" s="5">
        <v>648.54999999999995</v>
      </c>
      <c r="R3010" s="99">
        <v>23.618000000000002</v>
      </c>
      <c r="S3010" s="99">
        <v>15.272</v>
      </c>
      <c r="T3010" s="30">
        <f t="shared" ref="T3010:T3073" si="329">P3010+G3010-N3010-F3010</f>
        <v>396.1166666666636</v>
      </c>
      <c r="U3010" s="21">
        <f t="shared" si="326"/>
        <v>8.7482056083333315E-2</v>
      </c>
      <c r="V3010" s="21">
        <f t="shared" si="327"/>
        <v>0</v>
      </c>
      <c r="W3010" s="21">
        <f t="shared" si="328"/>
        <v>0.53949219683333305</v>
      </c>
    </row>
    <row r="3011" spans="1:23">
      <c r="A3011" s="2">
        <f t="shared" ref="A3011:A3074" si="330">DATE(YEAR(C3011),MONTH(C3011),1)</f>
        <v>45505</v>
      </c>
      <c r="B3011" s="3">
        <f t="shared" ref="B3011:B3074" si="331">DATE(YEAR(C3011),MONTH(C3011),DAY(C3011))</f>
        <v>45506</v>
      </c>
      <c r="C3011" s="7">
        <v>45506.6875</v>
      </c>
      <c r="D3011" s="7">
        <v>45506.729166666664</v>
      </c>
      <c r="E3011" s="5">
        <v>58.433333333333302</v>
      </c>
      <c r="F3011" s="5">
        <v>-635.28888888888798</v>
      </c>
      <c r="G3011" s="5">
        <v>3.88888888888888</v>
      </c>
      <c r="H3011" s="34" cm="1">
        <f t="array" ref="H3011">SUMPRODUCT(('ESB Networks Summary'!$C$5:$C$17384=Data!D3011)*('ESB Networks Summary'!$E$5:$E$17384))*1000*2-SUMPRODUCT(('ESB Networks Summary'!$C$5:$C$17384=Data!D3011)*('ESB Networks Summary'!$F$5:$F$17384))*1000*2</f>
        <v>12</v>
      </c>
      <c r="I3011" s="5">
        <v>279.166666666666</v>
      </c>
      <c r="J3011" s="5">
        <v>1409.5222222222201</v>
      </c>
      <c r="K3011" s="17">
        <v>5</v>
      </c>
      <c r="L3011" s="52">
        <f t="shared" ref="L3011:L3074" si="332">IF(AND(K3011=2,K3010&lt;2),1,0)</f>
        <v>0</v>
      </c>
      <c r="M3011" s="5">
        <v>0</v>
      </c>
      <c r="N3011" s="5">
        <v>2255.3222222222198</v>
      </c>
      <c r="O3011" s="96"/>
      <c r="P3011" s="5">
        <v>1202.82222222222</v>
      </c>
      <c r="R3011" s="99">
        <v>23.618000000000002</v>
      </c>
      <c r="S3011" s="99">
        <v>15.272</v>
      </c>
      <c r="T3011" s="30">
        <f t="shared" si="329"/>
        <v>-413.32222222222288</v>
      </c>
      <c r="U3011" s="21">
        <f t="shared" ref="U3011:U3074" si="333">IF(G3011&gt;0, G3011/1000*R3011/2,0)/100</f>
        <v>4.5923888888888789E-4</v>
      </c>
      <c r="V3011" s="21">
        <f t="shared" ref="V3011:V3074" si="334">IF(G3011&lt;0, G3011/1000*S3011/2,0)/100</f>
        <v>0</v>
      </c>
      <c r="W3011" s="21">
        <f t="shared" ref="W3011:W3074" si="335">IF(J3011&gt;P3011,J3011/1000/2*R3011/100,0)</f>
        <v>0.16645047922222198</v>
      </c>
    </row>
    <row r="3012" spans="1:23">
      <c r="A3012" s="2">
        <f t="shared" si="330"/>
        <v>45505</v>
      </c>
      <c r="B3012" s="3">
        <f t="shared" si="331"/>
        <v>45506</v>
      </c>
      <c r="C3012" s="7">
        <v>45506.708333333336</v>
      </c>
      <c r="D3012" s="7">
        <v>45506.75</v>
      </c>
      <c r="E3012" s="5">
        <v>59.191666666666599</v>
      </c>
      <c r="F3012" s="5">
        <v>526.40833333333296</v>
      </c>
      <c r="G3012" s="5">
        <v>-12.35</v>
      </c>
      <c r="H3012" s="34" cm="1">
        <f t="array" ref="H3012">SUMPRODUCT(('ESB Networks Summary'!$C$5:$C$17384=Data!D3012)*('ESB Networks Summary'!$E$5:$E$17384))*1000*2-SUMPRODUCT(('ESB Networks Summary'!$C$5:$C$17384=Data!D3012)*('ESB Networks Summary'!$F$5:$F$17384))*1000*2</f>
        <v>22</v>
      </c>
      <c r="I3012" s="5">
        <v>0</v>
      </c>
      <c r="J3012" s="5">
        <v>1241.2833333333299</v>
      </c>
      <c r="K3012" s="17">
        <v>5</v>
      </c>
      <c r="L3012" s="52">
        <f t="shared" si="332"/>
        <v>0</v>
      </c>
      <c r="M3012" s="5">
        <v>0</v>
      </c>
      <c r="N3012" s="5">
        <v>1357.8583333333299</v>
      </c>
      <c r="O3012" s="96"/>
      <c r="P3012" s="5">
        <v>2013.55</v>
      </c>
      <c r="R3012" s="99">
        <v>24.192</v>
      </c>
      <c r="S3012" s="99">
        <v>15.844999999999999</v>
      </c>
      <c r="T3012" s="30">
        <f t="shared" si="329"/>
        <v>116.93333333333715</v>
      </c>
      <c r="U3012" s="21">
        <f t="shared" si="333"/>
        <v>0</v>
      </c>
      <c r="V3012" s="21">
        <f t="shared" si="334"/>
        <v>-9.7842874999999998E-4</v>
      </c>
      <c r="W3012" s="21">
        <f t="shared" si="335"/>
        <v>0</v>
      </c>
    </row>
    <row r="3013" spans="1:23">
      <c r="A3013" s="2">
        <f t="shared" si="330"/>
        <v>45505</v>
      </c>
      <c r="B3013" s="3">
        <f t="shared" si="331"/>
        <v>45506</v>
      </c>
      <c r="C3013" s="7">
        <v>45506.729166666664</v>
      </c>
      <c r="D3013" s="7">
        <v>45506.770833333336</v>
      </c>
      <c r="E3013" s="5">
        <v>58.25</v>
      </c>
      <c r="F3013" s="5">
        <v>-602.20833333333303</v>
      </c>
      <c r="G3013" s="5">
        <v>-55.066666666666599</v>
      </c>
      <c r="H3013" s="34" cm="1">
        <f t="array" ref="H3013">SUMPRODUCT(('ESB Networks Summary'!$C$5:$C$17384=Data!D3013)*('ESB Networks Summary'!$E$5:$E$17384))*1000*2-SUMPRODUCT(('ESB Networks Summary'!$C$5:$C$17384=Data!D3013)*('ESB Networks Summary'!$F$5:$F$17384))*1000*2</f>
        <v>10</v>
      </c>
      <c r="I3013" s="5">
        <v>364.90833333333302</v>
      </c>
      <c r="J3013" s="5">
        <v>1357.93333333333</v>
      </c>
      <c r="K3013" s="17">
        <v>5</v>
      </c>
      <c r="L3013" s="52">
        <f t="shared" si="332"/>
        <v>0</v>
      </c>
      <c r="M3013" s="5">
        <v>0</v>
      </c>
      <c r="N3013" s="5">
        <v>1894.825</v>
      </c>
      <c r="O3013" s="96"/>
      <c r="P3013" s="5">
        <v>1582.2166666666601</v>
      </c>
      <c r="R3013" s="99">
        <v>24.192</v>
      </c>
      <c r="S3013" s="99">
        <v>15.844999999999999</v>
      </c>
      <c r="T3013" s="30">
        <f t="shared" si="329"/>
        <v>234.53333333332648</v>
      </c>
      <c r="U3013" s="21">
        <f t="shared" si="333"/>
        <v>0</v>
      </c>
      <c r="V3013" s="21">
        <f t="shared" si="334"/>
        <v>-4.3626566666666615E-3</v>
      </c>
      <c r="W3013" s="21">
        <f t="shared" si="335"/>
        <v>0</v>
      </c>
    </row>
    <row r="3014" spans="1:23">
      <c r="A3014" s="2">
        <f t="shared" si="330"/>
        <v>45505</v>
      </c>
      <c r="B3014" s="3">
        <f t="shared" si="331"/>
        <v>45506</v>
      </c>
      <c r="C3014" s="7">
        <v>45506.75</v>
      </c>
      <c r="D3014" s="7">
        <v>45506.791666666664</v>
      </c>
      <c r="E3014" s="5">
        <v>57.699999999999903</v>
      </c>
      <c r="F3014" s="5">
        <v>-828.54166666666595</v>
      </c>
      <c r="G3014" s="5">
        <v>11.283333333333299</v>
      </c>
      <c r="H3014" s="34" cm="1">
        <f t="array" ref="H3014">SUMPRODUCT(('ESB Networks Summary'!$C$5:$C$17384=Data!D3014)*('ESB Networks Summary'!$E$5:$E$17384))*1000*2-SUMPRODUCT(('ESB Networks Summary'!$C$5:$C$17384=Data!D3014)*('ESB Networks Summary'!$F$5:$F$17384))*1000*2</f>
        <v>18</v>
      </c>
      <c r="I3014" s="5">
        <v>0</v>
      </c>
      <c r="J3014" s="5">
        <v>1272.38333333333</v>
      </c>
      <c r="K3014" s="17">
        <v>5</v>
      </c>
      <c r="L3014" s="52">
        <f t="shared" si="332"/>
        <v>0</v>
      </c>
      <c r="M3014" s="5">
        <v>0</v>
      </c>
      <c r="N3014" s="5">
        <v>1366.6416666666601</v>
      </c>
      <c r="O3014" s="96"/>
      <c r="P3014" s="5">
        <v>774.25</v>
      </c>
      <c r="R3014" s="99">
        <v>25.111000000000001</v>
      </c>
      <c r="S3014" s="99">
        <v>17.234000000000002</v>
      </c>
      <c r="T3014" s="30">
        <f t="shared" si="329"/>
        <v>247.43333333333919</v>
      </c>
      <c r="U3014" s="21">
        <f t="shared" si="333"/>
        <v>1.4166789166666625E-3</v>
      </c>
      <c r="V3014" s="21">
        <f t="shared" si="334"/>
        <v>0</v>
      </c>
      <c r="W3014" s="21">
        <f t="shared" si="335"/>
        <v>0.15975408941666627</v>
      </c>
    </row>
    <row r="3015" spans="1:23">
      <c r="A3015" s="2">
        <f t="shared" si="330"/>
        <v>45505</v>
      </c>
      <c r="B3015" s="3">
        <f t="shared" si="331"/>
        <v>45506</v>
      </c>
      <c r="C3015" s="7">
        <v>45506.770833333336</v>
      </c>
      <c r="D3015" s="7">
        <v>45506.8125</v>
      </c>
      <c r="E3015" s="5">
        <v>55.566666666666599</v>
      </c>
      <c r="F3015" s="5">
        <v>-897.67499999999995</v>
      </c>
      <c r="G3015" s="5">
        <v>7.2583333333333302</v>
      </c>
      <c r="H3015" s="34" cm="1">
        <f t="array" ref="H3015">SUMPRODUCT(('ESB Networks Summary'!$C$5:$C$17384=Data!D3015)*('ESB Networks Summary'!$E$5:$E$17384))*1000*2-SUMPRODUCT(('ESB Networks Summary'!$C$5:$C$17384=Data!D3015)*('ESB Networks Summary'!$F$5:$F$17384))*1000*2</f>
        <v>16</v>
      </c>
      <c r="I3015" s="5">
        <v>327.84166666666601</v>
      </c>
      <c r="J3015" s="5">
        <v>1228.3</v>
      </c>
      <c r="K3015" s="17">
        <v>5</v>
      </c>
      <c r="L3015" s="52">
        <f t="shared" si="332"/>
        <v>0</v>
      </c>
      <c r="M3015" s="5">
        <v>0</v>
      </c>
      <c r="N3015" s="5">
        <v>1615.7666666666601</v>
      </c>
      <c r="O3015" s="96"/>
      <c r="P3015" s="5">
        <v>840.92499999999995</v>
      </c>
      <c r="R3015" s="99">
        <v>25.111000000000001</v>
      </c>
      <c r="S3015" s="99">
        <v>17.234000000000002</v>
      </c>
      <c r="T3015" s="30">
        <f t="shared" si="329"/>
        <v>130.09166666667318</v>
      </c>
      <c r="U3015" s="21">
        <f t="shared" si="333"/>
        <v>9.1132004166666629E-4</v>
      </c>
      <c r="V3015" s="21">
        <f t="shared" si="334"/>
        <v>0</v>
      </c>
      <c r="W3015" s="21">
        <f t="shared" si="335"/>
        <v>0.15421920650000001</v>
      </c>
    </row>
    <row r="3016" spans="1:23">
      <c r="A3016" s="2">
        <f t="shared" si="330"/>
        <v>45505</v>
      </c>
      <c r="B3016" s="3">
        <f t="shared" si="331"/>
        <v>45506</v>
      </c>
      <c r="C3016" s="7">
        <v>45506.791666666664</v>
      </c>
      <c r="D3016" s="7">
        <v>45506.833333333336</v>
      </c>
      <c r="E3016" s="5">
        <v>52.8</v>
      </c>
      <c r="F3016" s="5">
        <v>-1308.3499999999999</v>
      </c>
      <c r="G3016" s="5">
        <v>-4.95</v>
      </c>
      <c r="H3016" s="34" cm="1">
        <f t="array" ref="H3016">SUMPRODUCT(('ESB Networks Summary'!$C$5:$C$17384=Data!D3016)*('ESB Networks Summary'!$E$5:$E$17384))*1000*2-SUMPRODUCT(('ESB Networks Summary'!$C$5:$C$17384=Data!D3016)*('ESB Networks Summary'!$F$5:$F$17384))*1000*2</f>
        <v>14</v>
      </c>
      <c r="I3016" s="5">
        <v>117.74166666666601</v>
      </c>
      <c r="J3016" s="5">
        <v>1230.2749999999901</v>
      </c>
      <c r="K3016" s="17">
        <v>5</v>
      </c>
      <c r="L3016" s="52">
        <f t="shared" si="332"/>
        <v>0</v>
      </c>
      <c r="M3016" s="5">
        <v>0</v>
      </c>
      <c r="N3016" s="5">
        <v>1429.4833333333299</v>
      </c>
      <c r="O3016" s="96"/>
      <c r="P3016" s="5">
        <v>270.558333333333</v>
      </c>
      <c r="R3016" s="99">
        <v>25.766000000000002</v>
      </c>
      <c r="S3016" s="99">
        <v>17.888999999999999</v>
      </c>
      <c r="T3016" s="30">
        <f t="shared" si="329"/>
        <v>144.47500000000309</v>
      </c>
      <c r="U3016" s="21">
        <f t="shared" si="333"/>
        <v>0</v>
      </c>
      <c r="V3016" s="21">
        <f t="shared" si="334"/>
        <v>-4.4275275000000002E-4</v>
      </c>
      <c r="W3016" s="21">
        <f t="shared" si="335"/>
        <v>0.15849632824999874</v>
      </c>
    </row>
    <row r="3017" spans="1:23">
      <c r="A3017" s="2">
        <f t="shared" si="330"/>
        <v>45505</v>
      </c>
      <c r="B3017" s="3">
        <f t="shared" si="331"/>
        <v>45506</v>
      </c>
      <c r="C3017" s="7">
        <v>45506.8125</v>
      </c>
      <c r="D3017" s="7">
        <v>45506.854166666664</v>
      </c>
      <c r="E3017" s="5">
        <v>50.0416666666666</v>
      </c>
      <c r="F3017" s="5">
        <v>-1134.5833333333301</v>
      </c>
      <c r="G3017" s="5">
        <v>-0.95</v>
      </c>
      <c r="H3017" s="34" cm="1">
        <f t="array" ref="H3017">SUMPRODUCT(('ESB Networks Summary'!$C$5:$C$17384=Data!D3017)*('ESB Networks Summary'!$E$5:$E$17384))*1000*2-SUMPRODUCT(('ESB Networks Summary'!$C$5:$C$17384=Data!D3017)*('ESB Networks Summary'!$F$5:$F$17384))*1000*2</f>
        <v>18</v>
      </c>
      <c r="I3017" s="5">
        <v>0</v>
      </c>
      <c r="J3017" s="5">
        <v>1239.1499999999901</v>
      </c>
      <c r="K3017" s="17">
        <v>5</v>
      </c>
      <c r="L3017" s="52">
        <f t="shared" si="332"/>
        <v>0</v>
      </c>
      <c r="M3017" s="5">
        <v>0</v>
      </c>
      <c r="N3017" s="5">
        <v>1310.45</v>
      </c>
      <c r="O3017" s="96"/>
      <c r="P3017" s="5">
        <v>322.73333333333301</v>
      </c>
      <c r="R3017" s="99">
        <v>25.766000000000002</v>
      </c>
      <c r="S3017" s="99">
        <v>17.888999999999999</v>
      </c>
      <c r="T3017" s="30">
        <f t="shared" si="329"/>
        <v>145.9166666666631</v>
      </c>
      <c r="U3017" s="21">
        <f t="shared" si="333"/>
        <v>0</v>
      </c>
      <c r="V3017" s="21">
        <f t="shared" si="334"/>
        <v>-8.4972749999999997E-5</v>
      </c>
      <c r="W3017" s="21">
        <f t="shared" si="335"/>
        <v>0.15963969449999874</v>
      </c>
    </row>
    <row r="3018" spans="1:23">
      <c r="A3018" s="2">
        <f t="shared" si="330"/>
        <v>45505</v>
      </c>
      <c r="B3018" s="3">
        <f t="shared" si="331"/>
        <v>45506</v>
      </c>
      <c r="C3018" s="7">
        <v>45506.833333333336</v>
      </c>
      <c r="D3018" s="7">
        <v>45506.875</v>
      </c>
      <c r="E3018" s="5">
        <v>45.991666666666603</v>
      </c>
      <c r="F3018" s="5">
        <v>-2469.6999999999998</v>
      </c>
      <c r="G3018" s="5">
        <v>9.125</v>
      </c>
      <c r="H3018" s="34" cm="1">
        <f t="array" ref="H3018">SUMPRODUCT(('ESB Networks Summary'!$C$5:$C$17384=Data!D3018)*('ESB Networks Summary'!$E$5:$E$17384))*1000*2-SUMPRODUCT(('ESB Networks Summary'!$C$5:$C$17384=Data!D3018)*('ESB Networks Summary'!$F$5:$F$17384))*1000*2</f>
        <v>22</v>
      </c>
      <c r="I3018" s="5">
        <v>589.75</v>
      </c>
      <c r="J3018" s="5">
        <v>1506.7666666666601</v>
      </c>
      <c r="K3018" s="17">
        <v>5</v>
      </c>
      <c r="L3018" s="52">
        <f t="shared" si="332"/>
        <v>0</v>
      </c>
      <c r="M3018" s="5">
        <v>0</v>
      </c>
      <c r="N3018" s="5">
        <v>2262.25833333333</v>
      </c>
      <c r="O3018" s="96"/>
      <c r="P3018" s="5">
        <v>38.674999999999997</v>
      </c>
      <c r="R3018" s="99">
        <v>27.891000000000002</v>
      </c>
      <c r="S3018" s="99">
        <v>20.012999999999998</v>
      </c>
      <c r="T3018" s="30">
        <f t="shared" si="329"/>
        <v>255.24166666666997</v>
      </c>
      <c r="U3018" s="21">
        <f t="shared" si="333"/>
        <v>1.2725268749999999E-3</v>
      </c>
      <c r="V3018" s="21">
        <f t="shared" si="334"/>
        <v>0</v>
      </c>
      <c r="W3018" s="21">
        <f t="shared" si="335"/>
        <v>0.21012614549999908</v>
      </c>
    </row>
    <row r="3019" spans="1:23">
      <c r="A3019" s="2">
        <f t="shared" si="330"/>
        <v>45505</v>
      </c>
      <c r="B3019" s="3">
        <f t="shared" si="331"/>
        <v>45506</v>
      </c>
      <c r="C3019" s="7">
        <v>45506.854166666664</v>
      </c>
      <c r="D3019" s="7">
        <v>45506.895833333336</v>
      </c>
      <c r="E3019" s="5">
        <v>40.25</v>
      </c>
      <c r="F3019" s="5">
        <v>-2075.50833333333</v>
      </c>
      <c r="G3019" s="5">
        <v>3.0666666666666602</v>
      </c>
      <c r="H3019" s="34" cm="1">
        <f t="array" ref="H3019">SUMPRODUCT(('ESB Networks Summary'!$C$5:$C$17384=Data!D3019)*('ESB Networks Summary'!$E$5:$E$17384))*1000*2-SUMPRODUCT(('ESB Networks Summary'!$C$5:$C$17384=Data!D3019)*('ESB Networks Summary'!$F$5:$F$17384))*1000*2</f>
        <v>14</v>
      </c>
      <c r="I3019" s="5">
        <v>487.57499999999999</v>
      </c>
      <c r="J3019" s="5">
        <v>1223.1583333333299</v>
      </c>
      <c r="K3019" s="17">
        <v>5</v>
      </c>
      <c r="L3019" s="52">
        <f t="shared" si="332"/>
        <v>0</v>
      </c>
      <c r="M3019" s="5">
        <v>0</v>
      </c>
      <c r="N3019" s="5">
        <v>1882.6</v>
      </c>
      <c r="O3019" s="96"/>
      <c r="P3019" s="5">
        <v>25.008333333333301</v>
      </c>
      <c r="R3019" s="99">
        <v>27.891000000000002</v>
      </c>
      <c r="S3019" s="99">
        <v>20.012999999999998</v>
      </c>
      <c r="T3019" s="30">
        <f t="shared" si="329"/>
        <v>220.98333333333017</v>
      </c>
      <c r="U3019" s="21">
        <f t="shared" si="333"/>
        <v>4.2766199999999912E-4</v>
      </c>
      <c r="V3019" s="21">
        <f t="shared" si="334"/>
        <v>0</v>
      </c>
      <c r="W3019" s="21">
        <f t="shared" si="335"/>
        <v>0.1705755453749995</v>
      </c>
    </row>
    <row r="3020" spans="1:23">
      <c r="A3020" s="2">
        <f t="shared" si="330"/>
        <v>45505</v>
      </c>
      <c r="B3020" s="3">
        <f t="shared" si="331"/>
        <v>45506</v>
      </c>
      <c r="C3020" s="7">
        <v>45506.875</v>
      </c>
      <c r="D3020" s="7">
        <v>45506.916666666664</v>
      </c>
      <c r="E3020" s="5">
        <v>36.091666666666598</v>
      </c>
      <c r="F3020" s="5">
        <v>-1551.2249999999999</v>
      </c>
      <c r="G3020" s="5">
        <v>4.3250000000000002</v>
      </c>
      <c r="H3020" s="34" cm="1">
        <f t="array" ref="H3020">SUMPRODUCT(('ESB Networks Summary'!$C$5:$C$17384=Data!D3020)*('ESB Networks Summary'!$E$5:$E$17384))*1000*2-SUMPRODUCT(('ESB Networks Summary'!$C$5:$C$17384=Data!D3020)*('ESB Networks Summary'!$F$5:$F$17384))*1000*2</f>
        <v>16</v>
      </c>
      <c r="I3020" s="5">
        <v>0</v>
      </c>
      <c r="J3020" s="5">
        <v>1236.6083333333299</v>
      </c>
      <c r="K3020" s="17">
        <v>5</v>
      </c>
      <c r="L3020" s="52">
        <f t="shared" si="332"/>
        <v>0</v>
      </c>
      <c r="M3020" s="5">
        <v>0</v>
      </c>
      <c r="N3020" s="5">
        <v>1383.35</v>
      </c>
      <c r="O3020" s="96"/>
      <c r="P3020" s="5">
        <v>5.0666666666666602</v>
      </c>
      <c r="R3020" s="99">
        <v>27.618000000000002</v>
      </c>
      <c r="S3020" s="99">
        <v>19.741</v>
      </c>
      <c r="T3020" s="30">
        <f t="shared" si="329"/>
        <v>177.26666666666665</v>
      </c>
      <c r="U3020" s="21">
        <f t="shared" si="333"/>
        <v>5.9723925000000004E-4</v>
      </c>
      <c r="V3020" s="21">
        <f t="shared" si="334"/>
        <v>0</v>
      </c>
      <c r="W3020" s="21">
        <f t="shared" si="335"/>
        <v>0.17076324474999954</v>
      </c>
    </row>
    <row r="3021" spans="1:23">
      <c r="A3021" s="2">
        <f t="shared" si="330"/>
        <v>45505</v>
      </c>
      <c r="B3021" s="3">
        <f t="shared" si="331"/>
        <v>45506</v>
      </c>
      <c r="C3021" s="7">
        <v>45506.895833333336</v>
      </c>
      <c r="D3021" s="7">
        <v>45506.9375</v>
      </c>
      <c r="E3021" s="5">
        <v>32.466666666666598</v>
      </c>
      <c r="F3021" s="5">
        <v>-1619.1666666666599</v>
      </c>
      <c r="G3021" s="5">
        <v>0.5</v>
      </c>
      <c r="H3021" s="34" cm="1">
        <f t="array" ref="H3021">SUMPRODUCT(('ESB Networks Summary'!$C$5:$C$17384=Data!D3021)*('ESB Networks Summary'!$E$5:$E$17384))*1000*2-SUMPRODUCT(('ESB Networks Summary'!$C$5:$C$17384=Data!D3021)*('ESB Networks Summary'!$F$5:$F$17384))*1000*2</f>
        <v>16</v>
      </c>
      <c r="I3021" s="5">
        <v>0</v>
      </c>
      <c r="J3021" s="5">
        <v>1236.3999999999901</v>
      </c>
      <c r="K3021" s="17">
        <v>5</v>
      </c>
      <c r="L3021" s="52">
        <f t="shared" si="332"/>
        <v>0</v>
      </c>
      <c r="M3021" s="5">
        <v>0</v>
      </c>
      <c r="N3021" s="5">
        <v>1443.1666666666599</v>
      </c>
      <c r="O3021" s="96"/>
      <c r="P3021" s="5">
        <v>0.16666666666666599</v>
      </c>
      <c r="R3021" s="99">
        <v>27.618000000000002</v>
      </c>
      <c r="S3021" s="99">
        <v>19.741</v>
      </c>
      <c r="T3021" s="30">
        <f t="shared" si="329"/>
        <v>176.66666666666674</v>
      </c>
      <c r="U3021" s="21">
        <f t="shared" si="333"/>
        <v>6.9045000000000014E-5</v>
      </c>
      <c r="V3021" s="21">
        <f t="shared" si="334"/>
        <v>0</v>
      </c>
      <c r="W3021" s="21">
        <f t="shared" si="335"/>
        <v>0.17073447599999866</v>
      </c>
    </row>
    <row r="3022" spans="1:23">
      <c r="A3022" s="2">
        <f t="shared" si="330"/>
        <v>45505</v>
      </c>
      <c r="B3022" s="3">
        <f t="shared" si="331"/>
        <v>45506</v>
      </c>
      <c r="C3022" s="7">
        <v>45506.916666666664</v>
      </c>
      <c r="D3022" s="7">
        <v>45506.958333333336</v>
      </c>
      <c r="E3022" s="5">
        <v>28.641666666666602</v>
      </c>
      <c r="F3022" s="5">
        <v>-1528.2</v>
      </c>
      <c r="G3022" s="5">
        <v>-4.6499999999999897</v>
      </c>
      <c r="H3022" s="34" cm="1">
        <f t="array" ref="H3022">SUMPRODUCT(('ESB Networks Summary'!$C$5:$C$17384=Data!D3022)*('ESB Networks Summary'!$E$5:$E$17384))*1000*2-SUMPRODUCT(('ESB Networks Summary'!$C$5:$C$17384=Data!D3022)*('ESB Networks Summary'!$F$5:$F$17384))*1000*2</f>
        <v>16</v>
      </c>
      <c r="I3022" s="5">
        <v>0</v>
      </c>
      <c r="J3022" s="5">
        <v>1244.0166666666601</v>
      </c>
      <c r="K3022" s="17">
        <v>5</v>
      </c>
      <c r="L3022" s="52">
        <f t="shared" si="332"/>
        <v>0</v>
      </c>
      <c r="M3022" s="5">
        <v>0</v>
      </c>
      <c r="N3022" s="5">
        <v>1352.7</v>
      </c>
      <c r="O3022" s="96"/>
      <c r="P3022" s="5">
        <v>0</v>
      </c>
      <c r="R3022" s="99">
        <v>16.661999999999999</v>
      </c>
      <c r="S3022" s="99">
        <v>13.668000000000001</v>
      </c>
      <c r="T3022" s="30">
        <f t="shared" si="329"/>
        <v>170.84999999999991</v>
      </c>
      <c r="U3022" s="21">
        <f t="shared" si="333"/>
        <v>0</v>
      </c>
      <c r="V3022" s="21">
        <f t="shared" si="334"/>
        <v>-3.1778099999999935E-4</v>
      </c>
      <c r="W3022" s="21">
        <f t="shared" si="335"/>
        <v>0.10363902849999945</v>
      </c>
    </row>
    <row r="3023" spans="1:23">
      <c r="A3023" s="2">
        <f t="shared" si="330"/>
        <v>45505</v>
      </c>
      <c r="B3023" s="3">
        <f t="shared" si="331"/>
        <v>45506</v>
      </c>
      <c r="C3023" s="7">
        <v>45506.9375</v>
      </c>
      <c r="D3023" s="7">
        <v>45506.979166666664</v>
      </c>
      <c r="E3023" s="5">
        <v>24.3333333333333</v>
      </c>
      <c r="F3023" s="5">
        <v>-2077.875</v>
      </c>
      <c r="G3023" s="5">
        <v>-4.4749999999999996</v>
      </c>
      <c r="H3023" s="34" cm="1">
        <f t="array" ref="H3023">SUMPRODUCT(('ESB Networks Summary'!$C$5:$C$17384=Data!D3023)*('ESB Networks Summary'!$E$5:$E$17384))*1000*2-SUMPRODUCT(('ESB Networks Summary'!$C$5:$C$17384=Data!D3023)*('ESB Networks Summary'!$F$5:$F$17384))*1000*2</f>
        <v>14</v>
      </c>
      <c r="I3023" s="5">
        <v>486.15</v>
      </c>
      <c r="J3023" s="5">
        <v>1240.38333333333</v>
      </c>
      <c r="K3023" s="17">
        <v>5</v>
      </c>
      <c r="L3023" s="52">
        <f t="shared" si="332"/>
        <v>0</v>
      </c>
      <c r="M3023" s="5">
        <v>0</v>
      </c>
      <c r="N3023" s="5">
        <v>1887.175</v>
      </c>
      <c r="O3023" s="96"/>
      <c r="P3023" s="5">
        <v>0</v>
      </c>
      <c r="R3023" s="99">
        <v>16.661999999999999</v>
      </c>
      <c r="S3023" s="99">
        <v>13.668000000000001</v>
      </c>
      <c r="T3023" s="30">
        <f t="shared" si="329"/>
        <v>186.22500000000014</v>
      </c>
      <c r="U3023" s="21">
        <f t="shared" si="333"/>
        <v>0</v>
      </c>
      <c r="V3023" s="21">
        <f t="shared" si="334"/>
        <v>-3.0582150000000002E-4</v>
      </c>
      <c r="W3023" s="21">
        <f t="shared" si="335"/>
        <v>0.10333633549999971</v>
      </c>
    </row>
    <row r="3024" spans="1:23">
      <c r="A3024" s="2">
        <f t="shared" si="330"/>
        <v>45505</v>
      </c>
      <c r="B3024" s="3">
        <f t="shared" si="331"/>
        <v>45506</v>
      </c>
      <c r="C3024" s="7">
        <v>45506.958333333336</v>
      </c>
      <c r="D3024" s="7">
        <v>45507</v>
      </c>
      <c r="E3024" s="5">
        <v>20.399999999999999</v>
      </c>
      <c r="F3024" s="5">
        <v>-725.96666666666601</v>
      </c>
      <c r="G3024" s="5">
        <v>141.38333333333301</v>
      </c>
      <c r="H3024" s="34" cm="1">
        <f t="array" ref="H3024">SUMPRODUCT(('ESB Networks Summary'!$C$5:$C$17384=Data!D3024)*('ESB Networks Summary'!$E$5:$E$17384))*1000*2-SUMPRODUCT(('ESB Networks Summary'!$C$5:$C$17384=Data!D3024)*('ESB Networks Summary'!$F$5:$F$17384))*1000*2</f>
        <v>134</v>
      </c>
      <c r="I3024" s="5">
        <v>145.19999999999999</v>
      </c>
      <c r="J3024" s="5">
        <v>411.63333333333298</v>
      </c>
      <c r="K3024" s="17">
        <v>2.9666666666666601</v>
      </c>
      <c r="L3024" s="52">
        <f t="shared" si="332"/>
        <v>0</v>
      </c>
      <c r="M3024" s="5">
        <v>0</v>
      </c>
      <c r="N3024" s="5">
        <v>631.10833333333301</v>
      </c>
      <c r="O3024" s="96"/>
      <c r="P3024" s="5">
        <v>0</v>
      </c>
      <c r="R3024" s="99">
        <v>15.654</v>
      </c>
      <c r="S3024" s="99">
        <v>12.66</v>
      </c>
      <c r="T3024" s="30">
        <f t="shared" si="329"/>
        <v>236.24166666666599</v>
      </c>
      <c r="U3024" s="21">
        <f t="shared" si="333"/>
        <v>1.1066073499999973E-2</v>
      </c>
      <c r="V3024" s="21">
        <f t="shared" si="334"/>
        <v>0</v>
      </c>
      <c r="W3024" s="21">
        <f t="shared" si="335"/>
        <v>3.2218540999999969E-2</v>
      </c>
    </row>
    <row r="3025" spans="1:23">
      <c r="A3025" s="2">
        <f t="shared" si="330"/>
        <v>45505</v>
      </c>
      <c r="B3025" s="3">
        <f t="shared" si="331"/>
        <v>45506</v>
      </c>
      <c r="C3025" s="7">
        <v>45506.979166666664</v>
      </c>
      <c r="D3025" s="7">
        <v>45507.020833333336</v>
      </c>
      <c r="E3025" s="5">
        <v>20</v>
      </c>
      <c r="F3025" s="5">
        <v>-79.7083333333333</v>
      </c>
      <c r="G3025" s="5">
        <v>115.875</v>
      </c>
      <c r="H3025" s="34" cm="1">
        <f t="array" ref="H3025">SUMPRODUCT(('ESB Networks Summary'!$C$5:$C$17384=Data!D3025)*('ESB Networks Summary'!$E$5:$E$17384))*1000*2-SUMPRODUCT(('ESB Networks Summary'!$C$5:$C$17384=Data!D3025)*('ESB Networks Summary'!$F$5:$F$17384))*1000*2</f>
        <v>122</v>
      </c>
      <c r="I3025" s="5">
        <v>0</v>
      </c>
      <c r="J3025" s="5">
        <v>0</v>
      </c>
      <c r="K3025" s="17">
        <v>2</v>
      </c>
      <c r="L3025" s="52">
        <f t="shared" si="332"/>
        <v>0</v>
      </c>
      <c r="M3025" s="5">
        <v>0</v>
      </c>
      <c r="N3025" s="5">
        <v>18.266666666666602</v>
      </c>
      <c r="O3025" s="96"/>
      <c r="P3025" s="5">
        <v>0</v>
      </c>
      <c r="R3025" s="99">
        <v>15.654</v>
      </c>
      <c r="S3025" s="99">
        <v>12.66</v>
      </c>
      <c r="T3025" s="30">
        <f t="shared" si="329"/>
        <v>177.31666666666672</v>
      </c>
      <c r="U3025" s="21">
        <f t="shared" si="333"/>
        <v>9.0695362499999994E-3</v>
      </c>
      <c r="V3025" s="21">
        <f t="shared" si="334"/>
        <v>0</v>
      </c>
      <c r="W3025" s="21">
        <f t="shared" si="335"/>
        <v>0</v>
      </c>
    </row>
    <row r="3026" spans="1:23">
      <c r="A3026" s="2">
        <f t="shared" si="330"/>
        <v>45505</v>
      </c>
      <c r="B3026" s="3">
        <f t="shared" si="331"/>
        <v>45507</v>
      </c>
      <c r="C3026" s="7">
        <v>45507</v>
      </c>
      <c r="D3026" s="7">
        <v>45507.041666666664</v>
      </c>
      <c r="E3026" s="5">
        <v>20</v>
      </c>
      <c r="F3026" s="5">
        <v>-79.4027777777777</v>
      </c>
      <c r="G3026" s="5">
        <v>98.036111111111097</v>
      </c>
      <c r="H3026" s="34" cm="1">
        <f t="array" ref="H3026">SUMPRODUCT(('ESB Networks Summary'!$C$5:$C$17384=Data!D3026)*('ESB Networks Summary'!$E$5:$E$17384))*1000*2-SUMPRODUCT(('ESB Networks Summary'!$C$5:$C$17384=Data!D3026)*('ESB Networks Summary'!$F$5:$F$17384))*1000*2</f>
        <v>102</v>
      </c>
      <c r="I3026" s="5">
        <v>0</v>
      </c>
      <c r="J3026" s="5">
        <v>0</v>
      </c>
      <c r="K3026" s="17">
        <v>2</v>
      </c>
      <c r="L3026" s="52">
        <f t="shared" si="332"/>
        <v>0</v>
      </c>
      <c r="M3026" s="5">
        <v>0</v>
      </c>
      <c r="N3026" s="5">
        <v>14.6666666666666</v>
      </c>
      <c r="O3026" s="96"/>
      <c r="P3026" s="5">
        <v>0</v>
      </c>
      <c r="R3026" s="99">
        <v>14.565999999999999</v>
      </c>
      <c r="S3026" s="99">
        <v>11.571999999999999</v>
      </c>
      <c r="T3026" s="30">
        <f t="shared" si="329"/>
        <v>162.77222222222218</v>
      </c>
      <c r="U3026" s="21">
        <f t="shared" si="333"/>
        <v>7.1399699722222206E-3</v>
      </c>
      <c r="V3026" s="21">
        <f t="shared" si="334"/>
        <v>0</v>
      </c>
      <c r="W3026" s="21">
        <f t="shared" si="335"/>
        <v>0</v>
      </c>
    </row>
    <row r="3027" spans="1:23">
      <c r="A3027" s="2">
        <f t="shared" si="330"/>
        <v>45505</v>
      </c>
      <c r="B3027" s="3">
        <f t="shared" si="331"/>
        <v>45507</v>
      </c>
      <c r="C3027" s="7">
        <v>45507.020833333336</v>
      </c>
      <c r="D3027" s="7">
        <v>45507.0625</v>
      </c>
      <c r="E3027" s="5">
        <v>20</v>
      </c>
      <c r="F3027" s="5">
        <v>-70.924999999999997</v>
      </c>
      <c r="G3027" s="5">
        <v>102.433333333333</v>
      </c>
      <c r="H3027" s="34" cm="1">
        <f t="array" ref="H3027">SUMPRODUCT(('ESB Networks Summary'!$C$5:$C$17384=Data!D3027)*('ESB Networks Summary'!$E$5:$E$17384))*1000*2-SUMPRODUCT(('ESB Networks Summary'!$C$5:$C$17384=Data!D3027)*('ESB Networks Summary'!$F$5:$F$17384))*1000*2</f>
        <v>108</v>
      </c>
      <c r="I3027" s="5">
        <v>0</v>
      </c>
      <c r="J3027" s="5">
        <v>0</v>
      </c>
      <c r="K3027" s="17">
        <v>2</v>
      </c>
      <c r="L3027" s="52">
        <f t="shared" si="332"/>
        <v>0</v>
      </c>
      <c r="M3027" s="5">
        <v>0</v>
      </c>
      <c r="N3027" s="5">
        <v>20.533333333333299</v>
      </c>
      <c r="O3027" s="96"/>
      <c r="P3027" s="5">
        <v>0</v>
      </c>
      <c r="R3027" s="99">
        <v>14.565999999999999</v>
      </c>
      <c r="S3027" s="99">
        <v>11.571999999999999</v>
      </c>
      <c r="T3027" s="30">
        <f t="shared" si="329"/>
        <v>152.8249999999997</v>
      </c>
      <c r="U3027" s="21">
        <f t="shared" si="333"/>
        <v>7.4602196666666417E-3</v>
      </c>
      <c r="V3027" s="21">
        <f t="shared" si="334"/>
        <v>0</v>
      </c>
      <c r="W3027" s="21">
        <f t="shared" si="335"/>
        <v>0</v>
      </c>
    </row>
    <row r="3028" spans="1:23">
      <c r="A3028" s="2">
        <f t="shared" si="330"/>
        <v>45505</v>
      </c>
      <c r="B3028" s="3">
        <f t="shared" si="331"/>
        <v>45507</v>
      </c>
      <c r="C3028" s="7">
        <v>45507.041666666664</v>
      </c>
      <c r="D3028" s="7">
        <v>45507.083333333336</v>
      </c>
      <c r="E3028" s="5">
        <v>20</v>
      </c>
      <c r="F3028" s="5">
        <v>-76.4166666666666</v>
      </c>
      <c r="G3028" s="5">
        <v>88.3</v>
      </c>
      <c r="H3028" s="34" cm="1">
        <f t="array" ref="H3028">SUMPRODUCT(('ESB Networks Summary'!$C$5:$C$17384=Data!D3028)*('ESB Networks Summary'!$E$5:$E$17384))*1000*2-SUMPRODUCT(('ESB Networks Summary'!$C$5:$C$17384=Data!D3028)*('ESB Networks Summary'!$F$5:$F$17384))*1000*2</f>
        <v>96</v>
      </c>
      <c r="I3028" s="5">
        <v>0</v>
      </c>
      <c r="J3028" s="5">
        <v>0</v>
      </c>
      <c r="K3028" s="17">
        <v>2</v>
      </c>
      <c r="L3028" s="52">
        <f t="shared" si="332"/>
        <v>0</v>
      </c>
      <c r="M3028" s="5">
        <v>0</v>
      </c>
      <c r="N3028" s="5">
        <v>7.6</v>
      </c>
      <c r="O3028" s="96"/>
      <c r="P3028" s="5">
        <v>0</v>
      </c>
      <c r="R3028" s="99">
        <v>15.254</v>
      </c>
      <c r="S3028" s="99">
        <v>12.26</v>
      </c>
      <c r="T3028" s="30">
        <f t="shared" si="329"/>
        <v>157.11666666666662</v>
      </c>
      <c r="U3028" s="21">
        <f t="shared" si="333"/>
        <v>6.7346410000000004E-3</v>
      </c>
      <c r="V3028" s="21">
        <f t="shared" si="334"/>
        <v>0</v>
      </c>
      <c r="W3028" s="21">
        <f t="shared" si="335"/>
        <v>0</v>
      </c>
    </row>
    <row r="3029" spans="1:23">
      <c r="A3029" s="2">
        <f t="shared" si="330"/>
        <v>45505</v>
      </c>
      <c r="B3029" s="3">
        <f t="shared" si="331"/>
        <v>45507</v>
      </c>
      <c r="C3029" s="7">
        <v>45507.0625</v>
      </c>
      <c r="D3029" s="7">
        <v>45507.104166666664</v>
      </c>
      <c r="E3029" s="5">
        <v>19.099999999999898</v>
      </c>
      <c r="F3029" s="5">
        <v>-80.1666666666666</v>
      </c>
      <c r="G3029" s="5">
        <v>85.25</v>
      </c>
      <c r="H3029" s="34" cm="1">
        <f t="array" ref="H3029">SUMPRODUCT(('ESB Networks Summary'!$C$5:$C$17384=Data!D3029)*('ESB Networks Summary'!$E$5:$E$17384))*1000*2-SUMPRODUCT(('ESB Networks Summary'!$C$5:$C$17384=Data!D3029)*('ESB Networks Summary'!$F$5:$F$17384))*1000*2</f>
        <v>94</v>
      </c>
      <c r="I3029" s="5">
        <v>0</v>
      </c>
      <c r="J3029" s="5">
        <v>0</v>
      </c>
      <c r="K3029" s="17">
        <v>2</v>
      </c>
      <c r="L3029" s="52">
        <f t="shared" si="332"/>
        <v>0</v>
      </c>
      <c r="M3029" s="5">
        <v>0</v>
      </c>
      <c r="N3029" s="5">
        <v>12.299999999999899</v>
      </c>
      <c r="O3029" s="96"/>
      <c r="P3029" s="5">
        <v>0</v>
      </c>
      <c r="R3029" s="99">
        <v>15.254</v>
      </c>
      <c r="S3029" s="99">
        <v>12.26</v>
      </c>
      <c r="T3029" s="30">
        <f t="shared" si="329"/>
        <v>153.1166666666667</v>
      </c>
      <c r="U3029" s="21">
        <f t="shared" si="333"/>
        <v>6.5020175000000003E-3</v>
      </c>
      <c r="V3029" s="21">
        <f t="shared" si="334"/>
        <v>0</v>
      </c>
      <c r="W3029" s="21">
        <f t="shared" si="335"/>
        <v>0</v>
      </c>
    </row>
    <row r="3030" spans="1:23">
      <c r="A3030" s="2">
        <f t="shared" si="330"/>
        <v>45505</v>
      </c>
      <c r="B3030" s="3">
        <f t="shared" si="331"/>
        <v>45507</v>
      </c>
      <c r="C3030" s="7">
        <v>45507.083333333336</v>
      </c>
      <c r="D3030" s="7">
        <v>45507.125</v>
      </c>
      <c r="E3030" s="5">
        <v>19</v>
      </c>
      <c r="F3030" s="5">
        <v>-78.9444444444444</v>
      </c>
      <c r="G3030" s="5">
        <v>85.733333333333306</v>
      </c>
      <c r="H3030" s="34" cm="1">
        <f t="array" ref="H3030">SUMPRODUCT(('ESB Networks Summary'!$C$5:$C$17384=Data!D3030)*('ESB Networks Summary'!$E$5:$E$17384))*1000*2-SUMPRODUCT(('ESB Networks Summary'!$C$5:$C$17384=Data!D3030)*('ESB Networks Summary'!$F$5:$F$17384))*1000*2</f>
        <v>96</v>
      </c>
      <c r="I3030" s="5">
        <v>0</v>
      </c>
      <c r="J3030" s="5">
        <v>0</v>
      </c>
      <c r="K3030" s="17">
        <v>2</v>
      </c>
      <c r="L3030" s="52">
        <f t="shared" si="332"/>
        <v>0</v>
      </c>
      <c r="M3030" s="5">
        <v>0</v>
      </c>
      <c r="N3030" s="5">
        <v>25.033333333333299</v>
      </c>
      <c r="O3030" s="96"/>
      <c r="P3030" s="5">
        <v>0</v>
      </c>
      <c r="R3030" s="99">
        <v>14.586000000000002</v>
      </c>
      <c r="S3030" s="99">
        <v>11.593</v>
      </c>
      <c r="T3030" s="30">
        <f t="shared" si="329"/>
        <v>139.64444444444439</v>
      </c>
      <c r="U3030" s="21">
        <f t="shared" si="333"/>
        <v>6.2525319999999981E-3</v>
      </c>
      <c r="V3030" s="21">
        <f t="shared" si="334"/>
        <v>0</v>
      </c>
      <c r="W3030" s="21">
        <f t="shared" si="335"/>
        <v>0</v>
      </c>
    </row>
    <row r="3031" spans="1:23">
      <c r="A3031" s="2">
        <f t="shared" si="330"/>
        <v>45505</v>
      </c>
      <c r="B3031" s="3">
        <f t="shared" si="331"/>
        <v>45507</v>
      </c>
      <c r="C3031" s="7">
        <v>45507.104166666664</v>
      </c>
      <c r="D3031" s="7">
        <v>45507.145833333336</v>
      </c>
      <c r="E3031" s="5">
        <v>19</v>
      </c>
      <c r="F3031" s="5">
        <v>-80.2916666666666</v>
      </c>
      <c r="G3031" s="5">
        <v>111.808333333333</v>
      </c>
      <c r="H3031" s="34" cm="1">
        <f t="array" ref="H3031">SUMPRODUCT(('ESB Networks Summary'!$C$5:$C$17384=Data!D3031)*('ESB Networks Summary'!$E$5:$E$17384))*1000*2-SUMPRODUCT(('ESB Networks Summary'!$C$5:$C$17384=Data!D3031)*('ESB Networks Summary'!$F$5:$F$17384))*1000*2</f>
        <v>114</v>
      </c>
      <c r="I3031" s="5">
        <v>0</v>
      </c>
      <c r="J3031" s="5">
        <v>0</v>
      </c>
      <c r="K3031" s="17">
        <v>2</v>
      </c>
      <c r="L3031" s="52">
        <f t="shared" si="332"/>
        <v>0</v>
      </c>
      <c r="M3031" s="5">
        <v>0</v>
      </c>
      <c r="N3031" s="5">
        <v>9.1333333333333293</v>
      </c>
      <c r="O3031" s="96"/>
      <c r="P3031" s="5">
        <v>0</v>
      </c>
      <c r="R3031" s="99">
        <v>14.586000000000002</v>
      </c>
      <c r="S3031" s="99">
        <v>11.593</v>
      </c>
      <c r="T3031" s="30">
        <f t="shared" si="329"/>
        <v>182.96666666666627</v>
      </c>
      <c r="U3031" s="21">
        <f t="shared" si="333"/>
        <v>8.154181749999977E-3</v>
      </c>
      <c r="V3031" s="21">
        <f t="shared" si="334"/>
        <v>0</v>
      </c>
      <c r="W3031" s="21">
        <f t="shared" si="335"/>
        <v>0</v>
      </c>
    </row>
    <row r="3032" spans="1:23">
      <c r="A3032" s="2">
        <f t="shared" si="330"/>
        <v>45505</v>
      </c>
      <c r="B3032" s="3">
        <f t="shared" si="331"/>
        <v>45507</v>
      </c>
      <c r="C3032" s="7">
        <v>45507.125</v>
      </c>
      <c r="D3032" s="7">
        <v>45507.166666666664</v>
      </c>
      <c r="E3032" s="5">
        <v>19</v>
      </c>
      <c r="F3032" s="5">
        <v>-81.6666666666666</v>
      </c>
      <c r="G3032" s="5">
        <v>97.491666666666603</v>
      </c>
      <c r="H3032" s="34" cm="1">
        <f t="array" ref="H3032">SUMPRODUCT(('ESB Networks Summary'!$C$5:$C$17384=Data!D3032)*('ESB Networks Summary'!$E$5:$E$17384))*1000*2-SUMPRODUCT(('ESB Networks Summary'!$C$5:$C$17384=Data!D3032)*('ESB Networks Summary'!$F$5:$F$17384))*1000*2</f>
        <v>108</v>
      </c>
      <c r="I3032" s="5">
        <v>0</v>
      </c>
      <c r="J3032" s="5">
        <v>0</v>
      </c>
      <c r="K3032" s="17">
        <v>2</v>
      </c>
      <c r="L3032" s="52">
        <f t="shared" si="332"/>
        <v>0</v>
      </c>
      <c r="M3032" s="5">
        <v>0</v>
      </c>
      <c r="N3032" s="5">
        <v>16.3333333333333</v>
      </c>
      <c r="O3032" s="96"/>
      <c r="P3032" s="5">
        <v>0</v>
      </c>
      <c r="R3032" s="99">
        <v>14.64</v>
      </c>
      <c r="S3032" s="99">
        <v>11.645999999999999</v>
      </c>
      <c r="T3032" s="30">
        <f t="shared" si="329"/>
        <v>162.8249999999999</v>
      </c>
      <c r="U3032" s="21">
        <f t="shared" si="333"/>
        <v>7.1363899999999959E-3</v>
      </c>
      <c r="V3032" s="21">
        <f t="shared" si="334"/>
        <v>0</v>
      </c>
      <c r="W3032" s="21">
        <f t="shared" si="335"/>
        <v>0</v>
      </c>
    </row>
    <row r="3033" spans="1:23">
      <c r="A3033" s="2">
        <f t="shared" si="330"/>
        <v>45505</v>
      </c>
      <c r="B3033" s="3">
        <f t="shared" si="331"/>
        <v>45507</v>
      </c>
      <c r="C3033" s="7">
        <v>45507.145833333336</v>
      </c>
      <c r="D3033" s="7">
        <v>45507.1875</v>
      </c>
      <c r="E3033" s="5">
        <v>18.733333333333299</v>
      </c>
      <c r="F3033" s="5">
        <v>-81.2916666666666</v>
      </c>
      <c r="G3033" s="5">
        <v>156.56666666666601</v>
      </c>
      <c r="H3033" s="34" cm="1">
        <f t="array" ref="H3033">SUMPRODUCT(('ESB Networks Summary'!$C$5:$C$17384=Data!D3033)*('ESB Networks Summary'!$E$5:$E$17384))*1000*2-SUMPRODUCT(('ESB Networks Summary'!$C$5:$C$17384=Data!D3033)*('ESB Networks Summary'!$F$5:$F$17384))*1000*2</f>
        <v>102</v>
      </c>
      <c r="I3033" s="5">
        <v>0</v>
      </c>
      <c r="J3033" s="5">
        <v>0</v>
      </c>
      <c r="K3033" s="17">
        <v>2</v>
      </c>
      <c r="L3033" s="52">
        <f t="shared" si="332"/>
        <v>0</v>
      </c>
      <c r="M3033" s="5">
        <v>0</v>
      </c>
      <c r="N3033" s="5">
        <v>21.3666666666666</v>
      </c>
      <c r="O3033" s="96"/>
      <c r="P3033" s="5">
        <v>3.05</v>
      </c>
      <c r="R3033" s="99">
        <v>14.64</v>
      </c>
      <c r="S3033" s="99">
        <v>11.645999999999999</v>
      </c>
      <c r="T3033" s="30">
        <f t="shared" si="329"/>
        <v>219.54166666666603</v>
      </c>
      <c r="U3033" s="21">
        <f t="shared" si="333"/>
        <v>1.1460679999999954E-2</v>
      </c>
      <c r="V3033" s="21">
        <f t="shared" si="334"/>
        <v>0</v>
      </c>
      <c r="W3033" s="21">
        <f t="shared" si="335"/>
        <v>0</v>
      </c>
    </row>
    <row r="3034" spans="1:23">
      <c r="A3034" s="2">
        <f t="shared" si="330"/>
        <v>45505</v>
      </c>
      <c r="B3034" s="3">
        <f t="shared" si="331"/>
        <v>45507</v>
      </c>
      <c r="C3034" s="7">
        <v>45507.166666666664</v>
      </c>
      <c r="D3034" s="7">
        <v>45507.208333333336</v>
      </c>
      <c r="E3034" s="5">
        <v>18</v>
      </c>
      <c r="F3034" s="5">
        <v>-81.5833333333333</v>
      </c>
      <c r="G3034" s="5">
        <v>2094.9416666666598</v>
      </c>
      <c r="H3034" s="34" cm="1">
        <f t="array" ref="H3034">SUMPRODUCT(('ESB Networks Summary'!$C$5:$C$17384=Data!D3034)*('ESB Networks Summary'!$E$5:$E$17384))*1000*2-SUMPRODUCT(('ESB Networks Summary'!$C$5:$C$17384=Data!D3034)*('ESB Networks Summary'!$F$5:$F$17384))*1000*2</f>
        <v>2013.9999999999998</v>
      </c>
      <c r="I3034" s="5">
        <v>2058.7750000000001</v>
      </c>
      <c r="J3034" s="5">
        <v>0</v>
      </c>
      <c r="K3034" s="17">
        <v>2</v>
      </c>
      <c r="L3034" s="52">
        <f t="shared" si="332"/>
        <v>0</v>
      </c>
      <c r="M3034" s="5">
        <v>0</v>
      </c>
      <c r="N3034" s="5">
        <v>2080.3083333333302</v>
      </c>
      <c r="O3034" s="96"/>
      <c r="P3034" s="5">
        <v>31.033333333333299</v>
      </c>
      <c r="R3034" s="99">
        <v>14.834999999999999</v>
      </c>
      <c r="S3034" s="99">
        <v>11.840999999999999</v>
      </c>
      <c r="T3034" s="30">
        <f t="shared" si="329"/>
        <v>127.24999999999618</v>
      </c>
      <c r="U3034" s="21">
        <f t="shared" si="333"/>
        <v>0.15539229812499947</v>
      </c>
      <c r="V3034" s="21">
        <f t="shared" si="334"/>
        <v>0</v>
      </c>
      <c r="W3034" s="21">
        <f t="shared" si="335"/>
        <v>0</v>
      </c>
    </row>
    <row r="3035" spans="1:23">
      <c r="A3035" s="2">
        <f t="shared" si="330"/>
        <v>45505</v>
      </c>
      <c r="B3035" s="3">
        <f t="shared" si="331"/>
        <v>45507</v>
      </c>
      <c r="C3035" s="7">
        <v>45507.1875</v>
      </c>
      <c r="D3035" s="7">
        <v>45507.229166666664</v>
      </c>
      <c r="E3035" s="5">
        <v>18</v>
      </c>
      <c r="F3035" s="5">
        <v>-30.391666666666602</v>
      </c>
      <c r="G3035" s="5">
        <v>88.774999999999906</v>
      </c>
      <c r="H3035" s="34" cm="1">
        <f t="array" ref="H3035">SUMPRODUCT(('ESB Networks Summary'!$C$5:$C$17384=Data!D3035)*('ESB Networks Summary'!$E$5:$E$17384))*1000*2-SUMPRODUCT(('ESB Networks Summary'!$C$5:$C$17384=Data!D3035)*('ESB Networks Summary'!$F$5:$F$17384))*1000*2</f>
        <v>100</v>
      </c>
      <c r="I3035" s="5">
        <v>0</v>
      </c>
      <c r="J3035" s="5">
        <v>0</v>
      </c>
      <c r="K3035" s="17">
        <v>2</v>
      </c>
      <c r="L3035" s="52">
        <f t="shared" si="332"/>
        <v>0</v>
      </c>
      <c r="M3035" s="5">
        <v>0</v>
      </c>
      <c r="N3035" s="5">
        <v>20.466666666666601</v>
      </c>
      <c r="O3035" s="96"/>
      <c r="P3035" s="5">
        <v>57.225000000000001</v>
      </c>
      <c r="R3035" s="99">
        <v>14.834999999999999</v>
      </c>
      <c r="S3035" s="99">
        <v>11.840999999999999</v>
      </c>
      <c r="T3035" s="30">
        <f t="shared" si="329"/>
        <v>155.92499999999993</v>
      </c>
      <c r="U3035" s="21">
        <f t="shared" si="333"/>
        <v>6.5848856249999931E-3</v>
      </c>
      <c r="V3035" s="21">
        <f t="shared" si="334"/>
        <v>0</v>
      </c>
      <c r="W3035" s="21">
        <f t="shared" si="335"/>
        <v>0</v>
      </c>
    </row>
    <row r="3036" spans="1:23">
      <c r="A3036" s="2">
        <f t="shared" si="330"/>
        <v>45505</v>
      </c>
      <c r="B3036" s="3">
        <f t="shared" si="331"/>
        <v>45507</v>
      </c>
      <c r="C3036" s="7">
        <v>45507.208333333336</v>
      </c>
      <c r="D3036" s="7">
        <v>45507.25</v>
      </c>
      <c r="E3036" s="5">
        <v>18</v>
      </c>
      <c r="F3036" s="5">
        <v>7.4416666666666602</v>
      </c>
      <c r="G3036" s="5">
        <v>403.81666666666598</v>
      </c>
      <c r="H3036" s="34" cm="1">
        <f t="array" ref="H3036">SUMPRODUCT(('ESB Networks Summary'!$C$5:$C$17384=Data!D3036)*('ESB Networks Summary'!$E$5:$E$17384))*1000*2-SUMPRODUCT(('ESB Networks Summary'!$C$5:$C$17384=Data!D3036)*('ESB Networks Summary'!$F$5:$F$17384))*1000*2</f>
        <v>458</v>
      </c>
      <c r="I3036" s="5">
        <v>456.4</v>
      </c>
      <c r="J3036" s="5">
        <v>0</v>
      </c>
      <c r="K3036" s="17">
        <v>2</v>
      </c>
      <c r="L3036" s="52">
        <f t="shared" si="332"/>
        <v>0</v>
      </c>
      <c r="M3036" s="5">
        <v>0</v>
      </c>
      <c r="N3036" s="5">
        <v>470.73333333333301</v>
      </c>
      <c r="O3036" s="96"/>
      <c r="P3036" s="5">
        <v>183.00833333333301</v>
      </c>
      <c r="R3036" s="99">
        <v>15.157</v>
      </c>
      <c r="S3036" s="99">
        <v>12.163</v>
      </c>
      <c r="T3036" s="30">
        <f t="shared" si="329"/>
        <v>108.64999999999935</v>
      </c>
      <c r="U3036" s="21">
        <f t="shared" si="333"/>
        <v>3.0603246083333282E-2</v>
      </c>
      <c r="V3036" s="21">
        <f t="shared" si="334"/>
        <v>0</v>
      </c>
      <c r="W3036" s="21">
        <f t="shared" si="335"/>
        <v>0</v>
      </c>
    </row>
    <row r="3037" spans="1:23">
      <c r="A3037" s="2">
        <f t="shared" si="330"/>
        <v>45505</v>
      </c>
      <c r="B3037" s="3">
        <f t="shared" si="331"/>
        <v>45507</v>
      </c>
      <c r="C3037" s="7">
        <v>45507.229166666664</v>
      </c>
      <c r="D3037" s="7">
        <v>45507.270833333336</v>
      </c>
      <c r="E3037" s="5">
        <v>18.2</v>
      </c>
      <c r="F3037" s="5">
        <v>216.74166666666599</v>
      </c>
      <c r="G3037" s="5">
        <v>145.25833333333301</v>
      </c>
      <c r="H3037" s="34" cm="1">
        <f t="array" ref="H3037">SUMPRODUCT(('ESB Networks Summary'!$C$5:$C$17384=Data!D3037)*('ESB Networks Summary'!$E$5:$E$17384))*1000*2-SUMPRODUCT(('ESB Networks Summary'!$C$5:$C$17384=Data!D3037)*('ESB Networks Summary'!$F$5:$F$17384))*1000*2</f>
        <v>298</v>
      </c>
      <c r="I3037" s="5">
        <v>143</v>
      </c>
      <c r="J3037" s="5">
        <v>0</v>
      </c>
      <c r="K3037" s="17">
        <v>2</v>
      </c>
      <c r="L3037" s="52">
        <f t="shared" si="332"/>
        <v>0</v>
      </c>
      <c r="M3037" s="5">
        <v>0</v>
      </c>
      <c r="N3037" s="5">
        <v>310.14999999999998</v>
      </c>
      <c r="O3037" s="96"/>
      <c r="P3037" s="5">
        <v>436.99166666666599</v>
      </c>
      <c r="R3037" s="99">
        <v>15.157</v>
      </c>
      <c r="S3037" s="99">
        <v>12.163</v>
      </c>
      <c r="T3037" s="30">
        <f t="shared" si="329"/>
        <v>55.358333333333007</v>
      </c>
      <c r="U3037" s="21">
        <f t="shared" si="333"/>
        <v>1.1008402791666642E-2</v>
      </c>
      <c r="V3037" s="21">
        <f t="shared" si="334"/>
        <v>0</v>
      </c>
      <c r="W3037" s="21">
        <f t="shared" si="335"/>
        <v>0</v>
      </c>
    </row>
    <row r="3038" spans="1:23">
      <c r="A3038" s="2">
        <f t="shared" si="330"/>
        <v>45505</v>
      </c>
      <c r="B3038" s="3">
        <f t="shared" si="331"/>
        <v>45507</v>
      </c>
      <c r="C3038" s="7">
        <v>45507.25</v>
      </c>
      <c r="D3038" s="7">
        <v>45507.291666666664</v>
      </c>
      <c r="E3038" s="5">
        <v>19.233333333333299</v>
      </c>
      <c r="F3038" s="5">
        <v>641.375</v>
      </c>
      <c r="G3038" s="5">
        <v>106.283333333333</v>
      </c>
      <c r="H3038" s="34" cm="1">
        <f t="array" ref="H3038">SUMPRODUCT(('ESB Networks Summary'!$C$5:$C$17384=Data!D3038)*('ESB Networks Summary'!$E$5:$E$17384))*1000*2-SUMPRODUCT(('ESB Networks Summary'!$C$5:$C$17384=Data!D3038)*('ESB Networks Summary'!$F$5:$F$17384))*1000*2</f>
        <v>134</v>
      </c>
      <c r="I3038" s="5">
        <v>147.708333333333</v>
      </c>
      <c r="J3038" s="5">
        <v>0</v>
      </c>
      <c r="K3038" s="17">
        <v>2</v>
      </c>
      <c r="L3038" s="52">
        <f t="shared" si="332"/>
        <v>0</v>
      </c>
      <c r="M3038" s="5">
        <v>0</v>
      </c>
      <c r="N3038" s="5">
        <v>211.60833333333301</v>
      </c>
      <c r="O3038" s="96"/>
      <c r="P3038" s="5">
        <v>919.56666666666604</v>
      </c>
      <c r="R3038" s="99">
        <v>16.280999999999999</v>
      </c>
      <c r="S3038" s="99">
        <v>13.288</v>
      </c>
      <c r="T3038" s="30">
        <f t="shared" si="329"/>
        <v>172.86666666666599</v>
      </c>
      <c r="U3038" s="21">
        <f t="shared" si="333"/>
        <v>8.6519947499999732E-3</v>
      </c>
      <c r="V3038" s="21">
        <f t="shared" si="334"/>
        <v>0</v>
      </c>
      <c r="W3038" s="21">
        <f t="shared" si="335"/>
        <v>0</v>
      </c>
    </row>
    <row r="3039" spans="1:23">
      <c r="A3039" s="2">
        <f t="shared" si="330"/>
        <v>45505</v>
      </c>
      <c r="B3039" s="3">
        <f t="shared" si="331"/>
        <v>45507</v>
      </c>
      <c r="C3039" s="7">
        <v>45507.270833333336</v>
      </c>
      <c r="D3039" s="7">
        <v>45507.3125</v>
      </c>
      <c r="E3039" s="5">
        <v>21.216666666666601</v>
      </c>
      <c r="F3039" s="5">
        <v>1290.50833333333</v>
      </c>
      <c r="G3039" s="5">
        <v>-2.44999999999999</v>
      </c>
      <c r="H3039" s="34" cm="1">
        <f t="array" ref="H3039">SUMPRODUCT(('ESB Networks Summary'!$C$5:$C$17384=Data!D3039)*('ESB Networks Summary'!$E$5:$E$17384))*1000*2-SUMPRODUCT(('ESB Networks Summary'!$C$5:$C$17384=Data!D3039)*('ESB Networks Summary'!$F$5:$F$17384))*1000*2</f>
        <v>2</v>
      </c>
      <c r="I3039" s="5">
        <v>0</v>
      </c>
      <c r="J3039" s="5">
        <v>0</v>
      </c>
      <c r="K3039" s="17">
        <v>2</v>
      </c>
      <c r="L3039" s="52">
        <f t="shared" si="332"/>
        <v>0</v>
      </c>
      <c r="M3039" s="5">
        <v>0</v>
      </c>
      <c r="N3039" s="5">
        <v>13.608333333333301</v>
      </c>
      <c r="O3039" s="96"/>
      <c r="P3039" s="5">
        <v>1512.9583333333301</v>
      </c>
      <c r="R3039" s="99">
        <v>16.280999999999999</v>
      </c>
      <c r="S3039" s="99">
        <v>13.288</v>
      </c>
      <c r="T3039" s="30">
        <f t="shared" si="329"/>
        <v>206.39166666666665</v>
      </c>
      <c r="U3039" s="21">
        <f t="shared" si="333"/>
        <v>0</v>
      </c>
      <c r="V3039" s="21">
        <f t="shared" si="334"/>
        <v>-1.6277799999999933E-4</v>
      </c>
      <c r="W3039" s="21">
        <f t="shared" si="335"/>
        <v>0</v>
      </c>
    </row>
    <row r="3040" spans="1:23">
      <c r="A3040" s="2">
        <f t="shared" si="330"/>
        <v>45505</v>
      </c>
      <c r="B3040" s="3">
        <f t="shared" si="331"/>
        <v>45507</v>
      </c>
      <c r="C3040" s="7">
        <v>45507.291666666664</v>
      </c>
      <c r="D3040" s="7">
        <v>45507.333333333336</v>
      </c>
      <c r="E3040" s="5">
        <v>25.3333333333333</v>
      </c>
      <c r="F3040" s="5">
        <v>2303.6666666666601</v>
      </c>
      <c r="G3040" s="5">
        <v>-12.299999999999899</v>
      </c>
      <c r="H3040" s="34" cm="1">
        <f t="array" ref="H3040">SUMPRODUCT(('ESB Networks Summary'!$C$5:$C$17384=Data!D3040)*('ESB Networks Summary'!$E$5:$E$17384))*1000*2-SUMPRODUCT(('ESB Networks Summary'!$C$5:$C$17384=Data!D3040)*('ESB Networks Summary'!$F$5:$F$17384))*1000*2</f>
        <v>0</v>
      </c>
      <c r="I3040" s="5">
        <v>0</v>
      </c>
      <c r="J3040" s="5">
        <v>0</v>
      </c>
      <c r="K3040" s="17">
        <v>2</v>
      </c>
      <c r="L3040" s="52">
        <f t="shared" si="332"/>
        <v>0</v>
      </c>
      <c r="M3040" s="5">
        <v>0</v>
      </c>
      <c r="N3040" s="5">
        <v>7.6666666666666599</v>
      </c>
      <c r="O3040" s="96"/>
      <c r="P3040" s="5">
        <v>2601.5</v>
      </c>
      <c r="R3040" s="99">
        <v>22.658999999999999</v>
      </c>
      <c r="S3040" s="99">
        <v>14.781000000000001</v>
      </c>
      <c r="T3040" s="30">
        <f t="shared" si="329"/>
        <v>277.86666666667361</v>
      </c>
      <c r="U3040" s="21">
        <f t="shared" si="333"/>
        <v>0</v>
      </c>
      <c r="V3040" s="21">
        <f t="shared" si="334"/>
        <v>-9.0903149999999261E-4</v>
      </c>
      <c r="W3040" s="21">
        <f t="shared" si="335"/>
        <v>0</v>
      </c>
    </row>
    <row r="3041" spans="1:23">
      <c r="A3041" s="2">
        <f t="shared" si="330"/>
        <v>45505</v>
      </c>
      <c r="B3041" s="3">
        <f t="shared" si="331"/>
        <v>45507</v>
      </c>
      <c r="C3041" s="7">
        <v>45507.3125</v>
      </c>
      <c r="D3041" s="7">
        <v>45507.354166666664</v>
      </c>
      <c r="E3041" s="5">
        <v>31.175000000000001</v>
      </c>
      <c r="F3041" s="5">
        <v>2919.63333333333</v>
      </c>
      <c r="G3041" s="5">
        <v>-3.6</v>
      </c>
      <c r="H3041" s="34" cm="1">
        <f t="array" ref="H3041">SUMPRODUCT(('ESB Networks Summary'!$C$5:$C$17384=Data!D3041)*('ESB Networks Summary'!$E$5:$E$17384))*1000*2-SUMPRODUCT(('ESB Networks Summary'!$C$5:$C$17384=Data!D3041)*('ESB Networks Summary'!$F$5:$F$17384))*1000*2</f>
        <v>4</v>
      </c>
      <c r="I3041" s="5">
        <v>0</v>
      </c>
      <c r="J3041" s="5">
        <v>0</v>
      </c>
      <c r="K3041" s="17">
        <v>2</v>
      </c>
      <c r="L3041" s="52">
        <f t="shared" si="332"/>
        <v>0</v>
      </c>
      <c r="M3041" s="5">
        <v>0</v>
      </c>
      <c r="N3041" s="5">
        <v>16.133333333333301</v>
      </c>
      <c r="O3041" s="96"/>
      <c r="P3041" s="5">
        <v>3255.75</v>
      </c>
      <c r="R3041" s="99">
        <v>22.658999999999999</v>
      </c>
      <c r="S3041" s="99">
        <v>14.781000000000001</v>
      </c>
      <c r="T3041" s="30">
        <f t="shared" si="329"/>
        <v>316.38333333333685</v>
      </c>
      <c r="U3041" s="21">
        <f t="shared" si="333"/>
        <v>0</v>
      </c>
      <c r="V3041" s="21">
        <f t="shared" si="334"/>
        <v>-2.6605800000000001E-4</v>
      </c>
      <c r="W3041" s="21">
        <f t="shared" si="335"/>
        <v>0</v>
      </c>
    </row>
    <row r="3042" spans="1:23">
      <c r="A3042" s="2">
        <f t="shared" si="330"/>
        <v>45505</v>
      </c>
      <c r="B3042" s="3">
        <f t="shared" si="331"/>
        <v>45507</v>
      </c>
      <c r="C3042" s="7">
        <v>45507.333333333336</v>
      </c>
      <c r="D3042" s="7">
        <v>45507.375</v>
      </c>
      <c r="E3042" s="5">
        <v>37.841666666666598</v>
      </c>
      <c r="F3042" s="5">
        <v>2810.1416666666601</v>
      </c>
      <c r="G3042" s="5">
        <v>29.1166666666666</v>
      </c>
      <c r="H3042" s="34" cm="1">
        <f t="array" ref="H3042">SUMPRODUCT(('ESB Networks Summary'!$C$5:$C$17384=Data!D3042)*('ESB Networks Summary'!$E$5:$E$17384))*1000*2-SUMPRODUCT(('ESB Networks Summary'!$C$5:$C$17384=Data!D3042)*('ESB Networks Summary'!$F$5:$F$17384))*1000*2</f>
        <v>6</v>
      </c>
      <c r="I3042" s="5">
        <v>21.316666666666599</v>
      </c>
      <c r="J3042" s="5">
        <v>0</v>
      </c>
      <c r="K3042" s="17">
        <v>2</v>
      </c>
      <c r="L3042" s="52">
        <f t="shared" si="332"/>
        <v>0</v>
      </c>
      <c r="M3042" s="5">
        <v>0</v>
      </c>
      <c r="N3042" s="5">
        <v>34.191666666666599</v>
      </c>
      <c r="O3042" s="96"/>
      <c r="P3042" s="5">
        <v>3216.2333333333299</v>
      </c>
      <c r="R3042" s="99">
        <v>23.475999999999999</v>
      </c>
      <c r="S3042" s="99">
        <v>15.599</v>
      </c>
      <c r="T3042" s="30">
        <f t="shared" si="329"/>
        <v>401.01666666667006</v>
      </c>
      <c r="U3042" s="21">
        <f t="shared" si="333"/>
        <v>3.4177143333333254E-3</v>
      </c>
      <c r="V3042" s="21">
        <f t="shared" si="334"/>
        <v>0</v>
      </c>
      <c r="W3042" s="21">
        <f t="shared" si="335"/>
        <v>0</v>
      </c>
    </row>
    <row r="3043" spans="1:23">
      <c r="A3043" s="2">
        <f t="shared" si="330"/>
        <v>45505</v>
      </c>
      <c r="B3043" s="3">
        <f t="shared" si="331"/>
        <v>45507</v>
      </c>
      <c r="C3043" s="7">
        <v>45507.354166666664</v>
      </c>
      <c r="D3043" s="7">
        <v>45507.395833333336</v>
      </c>
      <c r="E3043" s="5">
        <v>44.366666666666603</v>
      </c>
      <c r="F3043" s="5">
        <v>2764.74166666666</v>
      </c>
      <c r="G3043" s="5">
        <v>-19.016666666666602</v>
      </c>
      <c r="H3043" s="34" cm="1">
        <f t="array" ref="H3043">SUMPRODUCT(('ESB Networks Summary'!$C$5:$C$17384=Data!D3043)*('ESB Networks Summary'!$E$5:$E$17384))*1000*2-SUMPRODUCT(('ESB Networks Summary'!$C$5:$C$17384=Data!D3043)*('ESB Networks Summary'!$F$5:$F$17384))*1000*2</f>
        <v>6</v>
      </c>
      <c r="I3043" s="5">
        <v>11.875</v>
      </c>
      <c r="J3043" s="5">
        <v>0</v>
      </c>
      <c r="K3043" s="17">
        <v>2</v>
      </c>
      <c r="L3043" s="52">
        <f t="shared" si="332"/>
        <v>0</v>
      </c>
      <c r="M3043" s="5">
        <v>0</v>
      </c>
      <c r="N3043" s="5">
        <v>41.424999999999997</v>
      </c>
      <c r="O3043" s="96"/>
      <c r="P3043" s="5">
        <v>3076.4</v>
      </c>
      <c r="R3043" s="99">
        <v>23.475999999999999</v>
      </c>
      <c r="S3043" s="99">
        <v>15.599</v>
      </c>
      <c r="T3043" s="30">
        <f t="shared" si="329"/>
        <v>251.21666666667352</v>
      </c>
      <c r="U3043" s="21">
        <f t="shared" si="333"/>
        <v>0</v>
      </c>
      <c r="V3043" s="21">
        <f t="shared" si="334"/>
        <v>-1.4832049166666618E-3</v>
      </c>
      <c r="W3043" s="21">
        <f t="shared" si="335"/>
        <v>0</v>
      </c>
    </row>
    <row r="3044" spans="1:23">
      <c r="A3044" s="2">
        <f t="shared" si="330"/>
        <v>45505</v>
      </c>
      <c r="B3044" s="3">
        <f t="shared" si="331"/>
        <v>45507</v>
      </c>
      <c r="C3044" s="7">
        <v>45507.375</v>
      </c>
      <c r="D3044" s="7">
        <v>45507.416666666664</v>
      </c>
      <c r="E3044" s="5">
        <v>49.266666666666602</v>
      </c>
      <c r="F3044" s="5">
        <v>2064.2083333333298</v>
      </c>
      <c r="G3044" s="5">
        <v>0.84166666666666601</v>
      </c>
      <c r="H3044" s="34" cm="1">
        <f t="array" ref="H3044">SUMPRODUCT(('ESB Networks Summary'!$C$5:$C$17384=Data!D3044)*('ESB Networks Summary'!$E$5:$E$17384))*1000*2-SUMPRODUCT(('ESB Networks Summary'!$C$5:$C$17384=Data!D3044)*('ESB Networks Summary'!$F$5:$F$17384))*1000*2</f>
        <v>4</v>
      </c>
      <c r="I3044" s="5">
        <v>0</v>
      </c>
      <c r="J3044" s="5">
        <v>0</v>
      </c>
      <c r="K3044" s="17">
        <v>2</v>
      </c>
      <c r="L3044" s="52">
        <f t="shared" si="332"/>
        <v>0</v>
      </c>
      <c r="M3044" s="5">
        <v>0</v>
      </c>
      <c r="N3044" s="5">
        <v>25.433333333333302</v>
      </c>
      <c r="O3044" s="96"/>
      <c r="P3044" s="5">
        <v>2322.0333333333301</v>
      </c>
      <c r="R3044" s="99">
        <v>22.711000000000002</v>
      </c>
      <c r="S3044" s="99">
        <v>14.834</v>
      </c>
      <c r="T3044" s="30">
        <f t="shared" si="329"/>
        <v>233.23333333333358</v>
      </c>
      <c r="U3044" s="21">
        <f t="shared" si="333"/>
        <v>9.557545833333326E-5</v>
      </c>
      <c r="V3044" s="21">
        <f t="shared" si="334"/>
        <v>0</v>
      </c>
      <c r="W3044" s="21">
        <f t="shared" si="335"/>
        <v>0</v>
      </c>
    </row>
    <row r="3045" spans="1:23">
      <c r="A3045" s="2">
        <f t="shared" si="330"/>
        <v>45505</v>
      </c>
      <c r="B3045" s="3">
        <f t="shared" si="331"/>
        <v>45507</v>
      </c>
      <c r="C3045" s="7">
        <v>45507.395833333336</v>
      </c>
      <c r="D3045" s="7">
        <v>45507.4375</v>
      </c>
      <c r="E3045" s="5">
        <v>52.066666666666599</v>
      </c>
      <c r="F3045" s="5">
        <v>490.46666666666601</v>
      </c>
      <c r="G3045" s="5">
        <v>-3.9</v>
      </c>
      <c r="H3045" s="34" cm="1">
        <f t="array" ref="H3045">SUMPRODUCT(('ESB Networks Summary'!$C$5:$C$17384=Data!D3045)*('ESB Networks Summary'!$E$5:$E$17384))*1000*2-SUMPRODUCT(('ESB Networks Summary'!$C$5:$C$17384=Data!D3045)*('ESB Networks Summary'!$F$5:$F$17384))*1000*2</f>
        <v>10</v>
      </c>
      <c r="I3045" s="5">
        <v>1517.6666666666599</v>
      </c>
      <c r="J3045" s="5">
        <v>0</v>
      </c>
      <c r="K3045" s="17">
        <v>2</v>
      </c>
      <c r="L3045" s="52">
        <f t="shared" si="332"/>
        <v>0</v>
      </c>
      <c r="M3045" s="5">
        <v>0</v>
      </c>
      <c r="N3045" s="5">
        <v>1496.8</v>
      </c>
      <c r="O3045" s="96"/>
      <c r="P3045" s="5">
        <v>2211.3333333333298</v>
      </c>
      <c r="R3045" s="99">
        <v>22.711000000000002</v>
      </c>
      <c r="S3045" s="99">
        <v>14.834</v>
      </c>
      <c r="T3045" s="30">
        <f t="shared" si="329"/>
        <v>220.16666666666379</v>
      </c>
      <c r="U3045" s="21">
        <f t="shared" si="333"/>
        <v>0</v>
      </c>
      <c r="V3045" s="21">
        <f t="shared" si="334"/>
        <v>-2.89263E-4</v>
      </c>
      <c r="W3045" s="21">
        <f t="shared" si="335"/>
        <v>0</v>
      </c>
    </row>
    <row r="3046" spans="1:23">
      <c r="A3046" s="2">
        <f t="shared" si="330"/>
        <v>45505</v>
      </c>
      <c r="B3046" s="3">
        <f t="shared" si="331"/>
        <v>45507</v>
      </c>
      <c r="C3046" s="7">
        <v>45507.416666666664</v>
      </c>
      <c r="D3046" s="7">
        <v>45507.458333333336</v>
      </c>
      <c r="E3046" s="5">
        <v>55.066666666666599</v>
      </c>
      <c r="F3046" s="5">
        <v>1890.06666666666</v>
      </c>
      <c r="G3046" s="5">
        <v>-6.1999999999999904</v>
      </c>
      <c r="H3046" s="34" cm="1">
        <f t="array" ref="H3046">SUMPRODUCT(('ESB Networks Summary'!$C$5:$C$17384=Data!D3046)*('ESB Networks Summary'!$E$5:$E$17384))*1000*2-SUMPRODUCT(('ESB Networks Summary'!$C$5:$C$17384=Data!D3046)*('ESB Networks Summary'!$F$5:$F$17384))*1000*2</f>
        <v>12</v>
      </c>
      <c r="I3046" s="5">
        <v>0</v>
      </c>
      <c r="J3046" s="5">
        <v>0</v>
      </c>
      <c r="K3046" s="17">
        <v>2</v>
      </c>
      <c r="L3046" s="52">
        <f t="shared" si="332"/>
        <v>0</v>
      </c>
      <c r="M3046" s="5">
        <v>0</v>
      </c>
      <c r="N3046" s="5">
        <v>7.7333333333333298</v>
      </c>
      <c r="O3046" s="96"/>
      <c r="P3046" s="5">
        <v>2116.8000000000002</v>
      </c>
      <c r="R3046" s="99">
        <v>21.91</v>
      </c>
      <c r="S3046" s="99">
        <v>14.032</v>
      </c>
      <c r="T3046" s="30">
        <f t="shared" si="329"/>
        <v>212.80000000000723</v>
      </c>
      <c r="U3046" s="21">
        <f t="shared" si="333"/>
        <v>0</v>
      </c>
      <c r="V3046" s="21">
        <f t="shared" si="334"/>
        <v>-4.3499199999999933E-4</v>
      </c>
      <c r="W3046" s="21">
        <f t="shared" si="335"/>
        <v>0</v>
      </c>
    </row>
    <row r="3047" spans="1:23">
      <c r="A3047" s="2">
        <f t="shared" si="330"/>
        <v>45505</v>
      </c>
      <c r="B3047" s="3">
        <f t="shared" si="331"/>
        <v>45507</v>
      </c>
      <c r="C3047" s="7">
        <v>45507.4375</v>
      </c>
      <c r="D3047" s="7">
        <v>45507.479166666664</v>
      </c>
      <c r="E3047" s="5">
        <v>58.15</v>
      </c>
      <c r="F3047" s="5">
        <v>1677.00833333333</v>
      </c>
      <c r="G3047" s="5">
        <v>-15.049999999999899</v>
      </c>
      <c r="H3047" s="34" cm="1">
        <f t="array" ref="H3047">SUMPRODUCT(('ESB Networks Summary'!$C$5:$C$17384=Data!D3047)*('ESB Networks Summary'!$E$5:$E$17384))*1000*2-SUMPRODUCT(('ESB Networks Summary'!$C$5:$C$17384=Data!D3047)*('ESB Networks Summary'!$F$5:$F$17384))*1000*2</f>
        <v>4</v>
      </c>
      <c r="I3047" s="5">
        <v>18.533333333333299</v>
      </c>
      <c r="J3047" s="5">
        <v>0</v>
      </c>
      <c r="K3047" s="17">
        <v>2</v>
      </c>
      <c r="L3047" s="52">
        <f t="shared" si="332"/>
        <v>0</v>
      </c>
      <c r="M3047" s="5">
        <v>0</v>
      </c>
      <c r="N3047" s="5">
        <v>293.933333333333</v>
      </c>
      <c r="O3047" s="96"/>
      <c r="P3047" s="5">
        <v>2130.5166666666601</v>
      </c>
      <c r="R3047" s="99">
        <v>21.91</v>
      </c>
      <c r="S3047" s="99">
        <v>14.032</v>
      </c>
      <c r="T3047" s="30">
        <f t="shared" si="329"/>
        <v>144.52499999999736</v>
      </c>
      <c r="U3047" s="21">
        <f t="shared" si="333"/>
        <v>0</v>
      </c>
      <c r="V3047" s="21">
        <f t="shared" si="334"/>
        <v>-1.055907999999993E-3</v>
      </c>
      <c r="W3047" s="21">
        <f t="shared" si="335"/>
        <v>0</v>
      </c>
    </row>
    <row r="3048" spans="1:23">
      <c r="A3048" s="2">
        <f t="shared" si="330"/>
        <v>45505</v>
      </c>
      <c r="B3048" s="3">
        <f t="shared" si="331"/>
        <v>45507</v>
      </c>
      <c r="C3048" s="7">
        <v>45507.458333333336</v>
      </c>
      <c r="D3048" s="7">
        <v>45507.5</v>
      </c>
      <c r="E3048" s="5">
        <v>63.9583333333333</v>
      </c>
      <c r="F3048" s="5">
        <v>2942.5166666666601</v>
      </c>
      <c r="G3048" s="5">
        <v>-21.066666666666599</v>
      </c>
      <c r="H3048" s="34" cm="1">
        <f t="array" ref="H3048">SUMPRODUCT(('ESB Networks Summary'!$C$5:$C$17384=Data!D3048)*('ESB Networks Summary'!$E$5:$E$17384))*1000*2-SUMPRODUCT(('ESB Networks Summary'!$C$5:$C$17384=Data!D3048)*('ESB Networks Summary'!$F$5:$F$17384))*1000*2</f>
        <v>6</v>
      </c>
      <c r="I3048" s="5">
        <v>43.516666666666602</v>
      </c>
      <c r="J3048" s="5">
        <v>0</v>
      </c>
      <c r="K3048" s="17">
        <v>2</v>
      </c>
      <c r="L3048" s="52">
        <f t="shared" si="332"/>
        <v>0</v>
      </c>
      <c r="M3048" s="5">
        <v>0</v>
      </c>
      <c r="N3048" s="5">
        <v>313.60833333333301</v>
      </c>
      <c r="O3048" s="96"/>
      <c r="P3048" s="5">
        <v>3444.15</v>
      </c>
      <c r="R3048" s="99">
        <v>21.335000000000001</v>
      </c>
      <c r="S3048" s="99">
        <v>13.456999999999999</v>
      </c>
      <c r="T3048" s="30">
        <f t="shared" si="329"/>
        <v>166.95833333334031</v>
      </c>
      <c r="U3048" s="21">
        <f t="shared" si="333"/>
        <v>0</v>
      </c>
      <c r="V3048" s="21">
        <f t="shared" si="334"/>
        <v>-1.4174706666666621E-3</v>
      </c>
      <c r="W3048" s="21">
        <f t="shared" si="335"/>
        <v>0</v>
      </c>
    </row>
    <row r="3049" spans="1:23">
      <c r="A3049" s="2">
        <f t="shared" si="330"/>
        <v>45505</v>
      </c>
      <c r="B3049" s="3">
        <f t="shared" si="331"/>
        <v>45507</v>
      </c>
      <c r="C3049" s="7">
        <v>45507.479166666664</v>
      </c>
      <c r="D3049" s="7">
        <v>45507.520833333336</v>
      </c>
      <c r="E3049" s="5">
        <v>70.7083333333333</v>
      </c>
      <c r="F3049" s="5">
        <v>3148.25833333333</v>
      </c>
      <c r="G3049" s="5">
        <v>-85.908333333333303</v>
      </c>
      <c r="H3049" s="34" cm="1">
        <f t="array" ref="H3049">SUMPRODUCT(('ESB Networks Summary'!$C$5:$C$17384=Data!D3049)*('ESB Networks Summary'!$E$5:$E$17384))*1000*2-SUMPRODUCT(('ESB Networks Summary'!$C$5:$C$17384=Data!D3049)*('ESB Networks Summary'!$F$5:$F$17384))*1000*2</f>
        <v>-8</v>
      </c>
      <c r="I3049" s="5">
        <v>47.25</v>
      </c>
      <c r="J3049" s="5">
        <v>0</v>
      </c>
      <c r="K3049" s="17">
        <v>2</v>
      </c>
      <c r="L3049" s="52">
        <f t="shared" si="332"/>
        <v>0</v>
      </c>
      <c r="M3049" s="5">
        <v>0</v>
      </c>
      <c r="N3049" s="5">
        <v>476.65</v>
      </c>
      <c r="O3049" s="96"/>
      <c r="P3049" s="5">
        <v>3853.5166666666601</v>
      </c>
      <c r="R3049" s="99">
        <v>21.335000000000001</v>
      </c>
      <c r="S3049" s="99">
        <v>13.456999999999999</v>
      </c>
      <c r="T3049" s="30">
        <f t="shared" si="329"/>
        <v>142.69999999999663</v>
      </c>
      <c r="U3049" s="21">
        <f t="shared" si="333"/>
        <v>0</v>
      </c>
      <c r="V3049" s="21">
        <f t="shared" si="334"/>
        <v>-5.7803422083333314E-3</v>
      </c>
      <c r="W3049" s="21">
        <f t="shared" si="335"/>
        <v>0</v>
      </c>
    </row>
    <row r="3050" spans="1:23">
      <c r="A3050" s="2">
        <f t="shared" si="330"/>
        <v>45505</v>
      </c>
      <c r="B3050" s="3">
        <f t="shared" si="331"/>
        <v>45507</v>
      </c>
      <c r="C3050" s="7">
        <v>45507.5</v>
      </c>
      <c r="D3050" s="7">
        <v>45507.541666666664</v>
      </c>
      <c r="E3050" s="5">
        <v>77.091666666666598</v>
      </c>
      <c r="F3050" s="5">
        <v>2619.1083333333299</v>
      </c>
      <c r="G3050" s="5">
        <v>-22.099999999999898</v>
      </c>
      <c r="H3050" s="34" cm="1">
        <f t="array" ref="H3050">SUMPRODUCT(('ESB Networks Summary'!$C$5:$C$17384=Data!D3050)*('ESB Networks Summary'!$E$5:$E$17384))*1000*2-SUMPRODUCT(('ESB Networks Summary'!$C$5:$C$17384=Data!D3050)*('ESB Networks Summary'!$F$5:$F$17384))*1000*2</f>
        <v>4</v>
      </c>
      <c r="I3050" s="5">
        <v>5.7083333333333304</v>
      </c>
      <c r="J3050" s="5">
        <v>0</v>
      </c>
      <c r="K3050" s="17">
        <v>2</v>
      </c>
      <c r="L3050" s="52">
        <f t="shared" si="332"/>
        <v>0</v>
      </c>
      <c r="M3050" s="5">
        <v>0</v>
      </c>
      <c r="N3050" s="5">
        <v>440.60833333333301</v>
      </c>
      <c r="O3050" s="96"/>
      <c r="P3050" s="5">
        <v>3354.2666666666601</v>
      </c>
      <c r="R3050" s="99">
        <v>19.77</v>
      </c>
      <c r="S3050" s="99">
        <v>11.893000000000001</v>
      </c>
      <c r="T3050" s="30">
        <f t="shared" si="329"/>
        <v>272.44999999999709</v>
      </c>
      <c r="U3050" s="21">
        <f t="shared" si="333"/>
        <v>0</v>
      </c>
      <c r="V3050" s="21">
        <f t="shared" si="334"/>
        <v>-1.3141764999999939E-3</v>
      </c>
      <c r="W3050" s="21">
        <f t="shared" si="335"/>
        <v>0</v>
      </c>
    </row>
    <row r="3051" spans="1:23">
      <c r="A3051" s="2">
        <f t="shared" si="330"/>
        <v>45505</v>
      </c>
      <c r="B3051" s="3">
        <f t="shared" si="331"/>
        <v>45507</v>
      </c>
      <c r="C3051" s="7">
        <v>45507.520833333336</v>
      </c>
      <c r="D3051" s="7">
        <v>45507.5625</v>
      </c>
      <c r="E3051" s="5">
        <v>81.3888888888888</v>
      </c>
      <c r="F3051" s="5">
        <v>1118.2833333333299</v>
      </c>
      <c r="G3051" s="5">
        <v>-211.152777777777</v>
      </c>
      <c r="H3051" s="34" cm="1">
        <f t="array" ref="H3051">SUMPRODUCT(('ESB Networks Summary'!$C$5:$C$17384=Data!D3051)*('ESB Networks Summary'!$E$5:$E$17384))*1000*2-SUMPRODUCT(('ESB Networks Summary'!$C$5:$C$17384=Data!D3051)*('ESB Networks Summary'!$F$5:$F$17384))*1000*2</f>
        <v>-10</v>
      </c>
      <c r="I3051" s="5">
        <v>730.07777777777699</v>
      </c>
      <c r="J3051" s="5">
        <v>1085.4083333333299</v>
      </c>
      <c r="K3051" s="17">
        <v>3.5</v>
      </c>
      <c r="L3051" s="52">
        <f t="shared" si="332"/>
        <v>0</v>
      </c>
      <c r="M3051" s="5">
        <v>0</v>
      </c>
      <c r="N3051" s="5">
        <v>1941.74722222222</v>
      </c>
      <c r="O3051" s="96"/>
      <c r="P3051" s="5">
        <v>3409.75555555555</v>
      </c>
      <c r="R3051" s="99">
        <v>19.77</v>
      </c>
      <c r="S3051" s="99">
        <v>11.893000000000001</v>
      </c>
      <c r="T3051" s="30">
        <f t="shared" si="329"/>
        <v>138.57222222222322</v>
      </c>
      <c r="U3051" s="21">
        <f t="shared" si="333"/>
        <v>0</v>
      </c>
      <c r="V3051" s="21">
        <f t="shared" si="334"/>
        <v>-1.255619993055551E-2</v>
      </c>
      <c r="W3051" s="21">
        <f t="shared" si="335"/>
        <v>0</v>
      </c>
    </row>
    <row r="3052" spans="1:23">
      <c r="A3052" s="2">
        <f t="shared" si="330"/>
        <v>45505</v>
      </c>
      <c r="B3052" s="3">
        <f t="shared" si="331"/>
        <v>45507</v>
      </c>
      <c r="C3052" s="7">
        <v>45507.541666666664</v>
      </c>
      <c r="D3052" s="7">
        <v>45507.583333333336</v>
      </c>
      <c r="E3052" s="5">
        <v>82.75</v>
      </c>
      <c r="F3052" s="5">
        <v>534.03333333333296</v>
      </c>
      <c r="G3052" s="5">
        <v>-5.2666666666666604</v>
      </c>
      <c r="H3052" s="34" cm="1">
        <f t="array" ref="H3052">SUMPRODUCT(('ESB Networks Summary'!$C$5:$C$17384=Data!D3052)*('ESB Networks Summary'!$E$5:$E$17384))*1000*2-SUMPRODUCT(('ESB Networks Summary'!$C$5:$C$17384=Data!D3052)*('ESB Networks Summary'!$F$5:$F$17384))*1000*2</f>
        <v>14</v>
      </c>
      <c r="I3052" s="5">
        <v>544.28333333333296</v>
      </c>
      <c r="J3052" s="5">
        <v>1294.0999999999999</v>
      </c>
      <c r="K3052" s="17">
        <v>5</v>
      </c>
      <c r="L3052" s="52">
        <f t="shared" si="332"/>
        <v>0</v>
      </c>
      <c r="M3052" s="5">
        <v>0</v>
      </c>
      <c r="N3052" s="5">
        <v>2303.38333333333</v>
      </c>
      <c r="O3052" s="96"/>
      <c r="P3052" s="5">
        <v>2743.9416666666598</v>
      </c>
      <c r="R3052" s="99">
        <v>19.298999999999999</v>
      </c>
      <c r="S3052" s="99">
        <v>11.422000000000001</v>
      </c>
      <c r="T3052" s="30">
        <f t="shared" si="329"/>
        <v>-98.741666666670085</v>
      </c>
      <c r="U3052" s="21">
        <f t="shared" si="333"/>
        <v>0</v>
      </c>
      <c r="V3052" s="21">
        <f t="shared" si="334"/>
        <v>-3.0077933333333304E-4</v>
      </c>
      <c r="W3052" s="21">
        <f t="shared" si="335"/>
        <v>0</v>
      </c>
    </row>
    <row r="3053" spans="1:23">
      <c r="A3053" s="2">
        <f t="shared" si="330"/>
        <v>45505</v>
      </c>
      <c r="B3053" s="3">
        <f t="shared" si="331"/>
        <v>45507</v>
      </c>
      <c r="C3053" s="7">
        <v>45507.5625</v>
      </c>
      <c r="D3053" s="7">
        <v>45507.604166666664</v>
      </c>
      <c r="E3053" s="5">
        <v>84.108333333333306</v>
      </c>
      <c r="F3053" s="5">
        <v>1499.0916666666601</v>
      </c>
      <c r="G3053" s="5">
        <v>39.199999999999903</v>
      </c>
      <c r="H3053" s="34" cm="1">
        <f t="array" ref="H3053">SUMPRODUCT(('ESB Networks Summary'!$C$5:$C$17384=Data!D3053)*('ESB Networks Summary'!$E$5:$E$17384))*1000*2-SUMPRODUCT(('ESB Networks Summary'!$C$5:$C$17384=Data!D3053)*('ESB Networks Summary'!$F$5:$F$17384))*1000*2</f>
        <v>14</v>
      </c>
      <c r="I3053" s="5">
        <v>583.39166666666597</v>
      </c>
      <c r="J3053" s="5">
        <v>1308.05</v>
      </c>
      <c r="K3053" s="17">
        <v>5</v>
      </c>
      <c r="L3053" s="52">
        <f t="shared" si="332"/>
        <v>0</v>
      </c>
      <c r="M3053" s="5">
        <v>0</v>
      </c>
      <c r="N3053" s="5">
        <v>2169.1583333333301</v>
      </c>
      <c r="O3053" s="96"/>
      <c r="P3053" s="5">
        <v>3905.24166666666</v>
      </c>
      <c r="R3053" s="99">
        <v>19.298999999999999</v>
      </c>
      <c r="S3053" s="99">
        <v>11.422000000000001</v>
      </c>
      <c r="T3053" s="30">
        <f t="shared" si="329"/>
        <v>276.19166666666956</v>
      </c>
      <c r="U3053" s="21">
        <f t="shared" si="333"/>
        <v>3.7826039999999906E-3</v>
      </c>
      <c r="V3053" s="21">
        <f t="shared" si="334"/>
        <v>0</v>
      </c>
      <c r="W3053" s="21">
        <f t="shared" si="335"/>
        <v>0</v>
      </c>
    </row>
    <row r="3054" spans="1:23">
      <c r="A3054" s="2">
        <f t="shared" si="330"/>
        <v>45505</v>
      </c>
      <c r="B3054" s="3">
        <f t="shared" si="331"/>
        <v>45507</v>
      </c>
      <c r="C3054" s="7">
        <v>45507.583333333336</v>
      </c>
      <c r="D3054" s="7">
        <v>45507.625</v>
      </c>
      <c r="E3054" s="5">
        <v>87.533333333333303</v>
      </c>
      <c r="F3054" s="5">
        <v>1357.9083333333299</v>
      </c>
      <c r="G3054" s="5">
        <v>15.2666666666666</v>
      </c>
      <c r="H3054" s="34" cm="1">
        <f t="array" ref="H3054">SUMPRODUCT(('ESB Networks Summary'!$C$5:$C$17384=Data!D3054)*('ESB Networks Summary'!$E$5:$E$17384))*1000*2-SUMPRODUCT(('ESB Networks Summary'!$C$5:$C$17384=Data!D3054)*('ESB Networks Summary'!$F$5:$F$17384))*1000*2</f>
        <v>18</v>
      </c>
      <c r="I3054" s="5">
        <v>554.04166666666595</v>
      </c>
      <c r="J3054" s="5">
        <v>1293.0916666666601</v>
      </c>
      <c r="K3054" s="17">
        <v>5</v>
      </c>
      <c r="L3054" s="52">
        <f t="shared" si="332"/>
        <v>0</v>
      </c>
      <c r="M3054" s="5">
        <v>0</v>
      </c>
      <c r="N3054" s="5">
        <v>2196.9833333333299</v>
      </c>
      <c r="O3054" s="96"/>
      <c r="P3054" s="5">
        <v>3711.5499999999902</v>
      </c>
      <c r="R3054" s="99">
        <v>19.155000000000001</v>
      </c>
      <c r="S3054" s="99">
        <v>11.276999999999999</v>
      </c>
      <c r="T3054" s="30">
        <f t="shared" si="329"/>
        <v>171.92499999999677</v>
      </c>
      <c r="U3054" s="21">
        <f t="shared" si="333"/>
        <v>1.4621649999999936E-3</v>
      </c>
      <c r="V3054" s="21">
        <f t="shared" si="334"/>
        <v>0</v>
      </c>
      <c r="W3054" s="21">
        <f t="shared" si="335"/>
        <v>0</v>
      </c>
    </row>
    <row r="3055" spans="1:23">
      <c r="A3055" s="2">
        <f t="shared" si="330"/>
        <v>45505</v>
      </c>
      <c r="B3055" s="3">
        <f t="shared" si="331"/>
        <v>45507</v>
      </c>
      <c r="C3055" s="7">
        <v>45507.604166666664</v>
      </c>
      <c r="D3055" s="7">
        <v>45507.645833333336</v>
      </c>
      <c r="E3055" s="5">
        <v>88.2083333333333</v>
      </c>
      <c r="F3055" s="5">
        <v>260.308333333333</v>
      </c>
      <c r="G3055" s="5">
        <v>48.066666666666599</v>
      </c>
      <c r="H3055" s="34" cm="1">
        <f t="array" ref="H3055">SUMPRODUCT(('ESB Networks Summary'!$C$5:$C$17384=Data!D3055)*('ESB Networks Summary'!$E$5:$E$17384))*1000*2-SUMPRODUCT(('ESB Networks Summary'!$C$5:$C$17384=Data!D3055)*('ESB Networks Summary'!$F$5:$F$17384))*1000*2</f>
        <v>14</v>
      </c>
      <c r="I3055" s="5">
        <v>519.54166666666595</v>
      </c>
      <c r="J3055" s="5">
        <v>1270.81666666666</v>
      </c>
      <c r="K3055" s="17">
        <v>5</v>
      </c>
      <c r="L3055" s="52">
        <f t="shared" si="332"/>
        <v>0</v>
      </c>
      <c r="M3055" s="5">
        <v>0</v>
      </c>
      <c r="N3055" s="5">
        <v>2139.8583333333299</v>
      </c>
      <c r="O3055" s="96"/>
      <c r="P3055" s="5">
        <v>2293.99166666666</v>
      </c>
      <c r="R3055" s="99">
        <v>19.155000000000001</v>
      </c>
      <c r="S3055" s="99">
        <v>11.276999999999999</v>
      </c>
      <c r="T3055" s="30">
        <f t="shared" si="329"/>
        <v>-58.108333333336361</v>
      </c>
      <c r="U3055" s="21">
        <f t="shared" si="333"/>
        <v>4.6035849999999942E-3</v>
      </c>
      <c r="V3055" s="21">
        <f t="shared" si="334"/>
        <v>0</v>
      </c>
      <c r="W3055" s="21">
        <f t="shared" si="335"/>
        <v>0</v>
      </c>
    </row>
    <row r="3056" spans="1:23">
      <c r="A3056" s="2">
        <f t="shared" si="330"/>
        <v>45505</v>
      </c>
      <c r="B3056" s="3">
        <f t="shared" si="331"/>
        <v>45507</v>
      </c>
      <c r="C3056" s="7">
        <v>45507.625</v>
      </c>
      <c r="D3056" s="7">
        <v>45507.666666666664</v>
      </c>
      <c r="E3056" s="5">
        <v>88.6666666666666</v>
      </c>
      <c r="F3056" s="5">
        <v>566.51666666666597</v>
      </c>
      <c r="G3056" s="5">
        <v>-4.4166666666666599</v>
      </c>
      <c r="H3056" s="34" cm="1">
        <f t="array" ref="H3056">SUMPRODUCT(('ESB Networks Summary'!$C$5:$C$17384=Data!D3056)*('ESB Networks Summary'!$E$5:$E$17384))*1000*2-SUMPRODUCT(('ESB Networks Summary'!$C$5:$C$17384=Data!D3056)*('ESB Networks Summary'!$F$5:$F$17384))*1000*2</f>
        <v>8</v>
      </c>
      <c r="I3056" s="5">
        <v>143.31666666666601</v>
      </c>
      <c r="J3056" s="5">
        <v>319.02499999999998</v>
      </c>
      <c r="K3056" s="17">
        <v>3.5833333333333299</v>
      </c>
      <c r="L3056" s="52">
        <f t="shared" si="332"/>
        <v>0</v>
      </c>
      <c r="M3056" s="5">
        <v>0</v>
      </c>
      <c r="N3056" s="5">
        <v>703.75</v>
      </c>
      <c r="O3056" s="96"/>
      <c r="P3056" s="5">
        <v>1517.425</v>
      </c>
      <c r="R3056" s="99">
        <v>19.72</v>
      </c>
      <c r="S3056" s="99">
        <v>11.843</v>
      </c>
      <c r="T3056" s="30">
        <f t="shared" si="329"/>
        <v>242.74166666666724</v>
      </c>
      <c r="U3056" s="21">
        <f t="shared" si="333"/>
        <v>0</v>
      </c>
      <c r="V3056" s="21">
        <f t="shared" si="334"/>
        <v>-2.6153291666666627E-4</v>
      </c>
      <c r="W3056" s="21">
        <f t="shared" si="335"/>
        <v>0</v>
      </c>
    </row>
    <row r="3057" spans="1:23">
      <c r="A3057" s="2">
        <f t="shared" si="330"/>
        <v>45505</v>
      </c>
      <c r="B3057" s="3">
        <f t="shared" si="331"/>
        <v>45507</v>
      </c>
      <c r="C3057" s="7">
        <v>45507.645833333336</v>
      </c>
      <c r="D3057" s="7">
        <v>45507.6875</v>
      </c>
      <c r="E3057" s="5">
        <v>89.375</v>
      </c>
      <c r="F3057" s="5">
        <v>1330.0333333333299</v>
      </c>
      <c r="G3057" s="5">
        <v>2.76388888888888</v>
      </c>
      <c r="H3057" s="34" cm="1">
        <f t="array" ref="H3057">SUMPRODUCT(('ESB Networks Summary'!$C$5:$C$17384=Data!D3057)*('ESB Networks Summary'!$E$5:$E$17384))*1000*2-SUMPRODUCT(('ESB Networks Summary'!$C$5:$C$17384=Data!D3057)*('ESB Networks Summary'!$F$5:$F$17384))*1000*2</f>
        <v>2</v>
      </c>
      <c r="I3057" s="5">
        <v>0</v>
      </c>
      <c r="J3057" s="5">
        <v>0</v>
      </c>
      <c r="K3057" s="17">
        <v>3</v>
      </c>
      <c r="L3057" s="52">
        <f t="shared" si="332"/>
        <v>0</v>
      </c>
      <c r="M3057" s="5">
        <v>0</v>
      </c>
      <c r="N3057" s="5">
        <v>12.966666666666599</v>
      </c>
      <c r="O3057" s="96"/>
      <c r="P3057" s="5">
        <v>1571.86944444444</v>
      </c>
      <c r="R3057" s="99">
        <v>19.72</v>
      </c>
      <c r="S3057" s="99">
        <v>11.843</v>
      </c>
      <c r="T3057" s="30">
        <f t="shared" si="329"/>
        <v>231.6333333333323</v>
      </c>
      <c r="U3057" s="21">
        <f t="shared" si="333"/>
        <v>2.7251944444444358E-4</v>
      </c>
      <c r="V3057" s="21">
        <f t="shared" si="334"/>
        <v>0</v>
      </c>
      <c r="W3057" s="21">
        <f t="shared" si="335"/>
        <v>0</v>
      </c>
    </row>
    <row r="3058" spans="1:23">
      <c r="A3058" s="2">
        <f t="shared" si="330"/>
        <v>45505</v>
      </c>
      <c r="B3058" s="3">
        <f t="shared" si="331"/>
        <v>45507</v>
      </c>
      <c r="C3058" s="7">
        <v>45507.666666666664</v>
      </c>
      <c r="D3058" s="7">
        <v>45507.708333333336</v>
      </c>
      <c r="E3058" s="5">
        <v>92.5416666666666</v>
      </c>
      <c r="F3058" s="5">
        <v>1054.5333333333299</v>
      </c>
      <c r="G3058" s="5">
        <v>-15.358333333333301</v>
      </c>
      <c r="H3058" s="34" cm="1">
        <f t="array" ref="H3058">SUMPRODUCT(('ESB Networks Summary'!$C$5:$C$17384=Data!D3058)*('ESB Networks Summary'!$E$5:$E$17384))*1000*2-SUMPRODUCT(('ESB Networks Summary'!$C$5:$C$17384=Data!D3058)*('ESB Networks Summary'!$F$5:$F$17384))*1000*2</f>
        <v>8</v>
      </c>
      <c r="I3058" s="5">
        <v>780.02499999999998</v>
      </c>
      <c r="J3058" s="5">
        <v>0</v>
      </c>
      <c r="K3058" s="17">
        <v>3</v>
      </c>
      <c r="L3058" s="52">
        <f t="shared" si="332"/>
        <v>0</v>
      </c>
      <c r="M3058" s="5">
        <v>0</v>
      </c>
      <c r="N3058" s="5">
        <v>851.27499999999998</v>
      </c>
      <c r="O3058" s="96"/>
      <c r="P3058" s="5">
        <v>2200.85</v>
      </c>
      <c r="R3058" s="99">
        <v>21.529</v>
      </c>
      <c r="S3058" s="99">
        <v>13.181999999999999</v>
      </c>
      <c r="T3058" s="30">
        <f t="shared" si="329"/>
        <v>279.6833333333368</v>
      </c>
      <c r="U3058" s="21">
        <f t="shared" si="333"/>
        <v>0</v>
      </c>
      <c r="V3058" s="21">
        <f t="shared" si="334"/>
        <v>-1.0122677499999977E-3</v>
      </c>
      <c r="W3058" s="21">
        <f t="shared" si="335"/>
        <v>0</v>
      </c>
    </row>
    <row r="3059" spans="1:23">
      <c r="A3059" s="2">
        <f t="shared" si="330"/>
        <v>45505</v>
      </c>
      <c r="B3059" s="3">
        <f t="shared" si="331"/>
        <v>45507</v>
      </c>
      <c r="C3059" s="7">
        <v>45507.6875</v>
      </c>
      <c r="D3059" s="7">
        <v>45507.729166666664</v>
      </c>
      <c r="E3059" s="5">
        <v>99.8333333333333</v>
      </c>
      <c r="F3059" s="5">
        <v>176.69166666666601</v>
      </c>
      <c r="G3059" s="5">
        <v>-1145.6416666666601</v>
      </c>
      <c r="H3059" s="34" cm="1">
        <f t="array" ref="H3059">SUMPRODUCT(('ESB Networks Summary'!$C$5:$C$17384=Data!D3059)*('ESB Networks Summary'!$E$5:$E$17384))*1000*2-SUMPRODUCT(('ESB Networks Summary'!$C$5:$C$17384=Data!D3059)*('ESB Networks Summary'!$F$5:$F$17384))*1000*2</f>
        <v>-1070</v>
      </c>
      <c r="I3059" s="5">
        <v>308.39999999999998</v>
      </c>
      <c r="J3059" s="5">
        <v>0</v>
      </c>
      <c r="K3059" s="17">
        <v>3</v>
      </c>
      <c r="L3059" s="52">
        <f t="shared" si="332"/>
        <v>0</v>
      </c>
      <c r="M3059" s="5">
        <v>0</v>
      </c>
      <c r="N3059" s="5">
        <v>373.83333333333297</v>
      </c>
      <c r="O3059" s="96"/>
      <c r="P3059" s="5">
        <v>1748.4666666666601</v>
      </c>
      <c r="R3059" s="99">
        <v>21.529</v>
      </c>
      <c r="S3059" s="99">
        <v>13.181999999999999</v>
      </c>
      <c r="T3059" s="30">
        <f t="shared" si="329"/>
        <v>52.300000000001063</v>
      </c>
      <c r="U3059" s="21">
        <f t="shared" si="333"/>
        <v>0</v>
      </c>
      <c r="V3059" s="21">
        <f t="shared" si="334"/>
        <v>-7.5509242249999553E-2</v>
      </c>
      <c r="W3059" s="21">
        <f t="shared" si="335"/>
        <v>0</v>
      </c>
    </row>
    <row r="3060" spans="1:23">
      <c r="A3060" s="2">
        <f t="shared" si="330"/>
        <v>45505</v>
      </c>
      <c r="B3060" s="3">
        <f t="shared" si="331"/>
        <v>45507</v>
      </c>
      <c r="C3060" s="7">
        <v>45507.708333333336</v>
      </c>
      <c r="D3060" s="7">
        <v>45507.75</v>
      </c>
      <c r="E3060" s="5">
        <v>100</v>
      </c>
      <c r="F3060" s="5">
        <v>-5.2083333333333304</v>
      </c>
      <c r="G3060" s="5">
        <v>-1471.13333333333</v>
      </c>
      <c r="H3060" s="34" cm="1">
        <f t="array" ref="H3060">SUMPRODUCT(('ESB Networks Summary'!$C$5:$C$17384=Data!D3060)*('ESB Networks Summary'!$E$5:$E$17384))*1000*2-SUMPRODUCT(('ESB Networks Summary'!$C$5:$C$17384=Data!D3060)*('ESB Networks Summary'!$F$5:$F$17384))*1000*2</f>
        <v>-1350</v>
      </c>
      <c r="I3060" s="5">
        <v>78.4583333333333</v>
      </c>
      <c r="J3060" s="5">
        <v>0</v>
      </c>
      <c r="K3060" s="17">
        <v>3</v>
      </c>
      <c r="L3060" s="52">
        <f t="shared" si="332"/>
        <v>0</v>
      </c>
      <c r="M3060" s="5">
        <v>0</v>
      </c>
      <c r="N3060" s="5">
        <v>176.44166666666601</v>
      </c>
      <c r="O3060" s="96"/>
      <c r="P3060" s="5">
        <v>1655.05</v>
      </c>
      <c r="R3060" s="99">
        <v>23.19</v>
      </c>
      <c r="S3060" s="99">
        <v>14.843</v>
      </c>
      <c r="T3060" s="30">
        <f t="shared" si="329"/>
        <v>12.683333333337247</v>
      </c>
      <c r="U3060" s="21">
        <f t="shared" si="333"/>
        <v>0</v>
      </c>
      <c r="V3060" s="21">
        <f t="shared" si="334"/>
        <v>-0.1091801603333331</v>
      </c>
      <c r="W3060" s="21">
        <f t="shared" si="335"/>
        <v>0</v>
      </c>
    </row>
    <row r="3061" spans="1:23">
      <c r="A3061" s="2">
        <f t="shared" si="330"/>
        <v>45505</v>
      </c>
      <c r="B3061" s="3">
        <f t="shared" si="331"/>
        <v>45507</v>
      </c>
      <c r="C3061" s="7">
        <v>45507.729166666664</v>
      </c>
      <c r="D3061" s="7">
        <v>45507.770833333336</v>
      </c>
      <c r="E3061" s="5">
        <v>100</v>
      </c>
      <c r="F3061" s="5">
        <v>-55.966666666666598</v>
      </c>
      <c r="G3061" s="5">
        <v>-202.6</v>
      </c>
      <c r="H3061" s="34" cm="1">
        <f t="array" ref="H3061">SUMPRODUCT(('ESB Networks Summary'!$C$5:$C$17384=Data!D3061)*('ESB Networks Summary'!$E$5:$E$17384))*1000*2-SUMPRODUCT(('ESB Networks Summary'!$C$5:$C$17384=Data!D3061)*('ESB Networks Summary'!$F$5:$F$17384))*1000*2</f>
        <v>-184</v>
      </c>
      <c r="I3061" s="5">
        <v>0</v>
      </c>
      <c r="J3061" s="5">
        <v>0</v>
      </c>
      <c r="K3061" s="17">
        <v>3</v>
      </c>
      <c r="L3061" s="52">
        <f t="shared" si="332"/>
        <v>0</v>
      </c>
      <c r="M3061" s="5">
        <v>0</v>
      </c>
      <c r="N3061" s="5">
        <v>26.066666666666599</v>
      </c>
      <c r="O3061" s="96"/>
      <c r="P3061" s="5">
        <v>332.06666666666598</v>
      </c>
      <c r="R3061" s="99">
        <v>23.19</v>
      </c>
      <c r="S3061" s="99">
        <v>14.843</v>
      </c>
      <c r="T3061" s="30">
        <f t="shared" si="329"/>
        <v>159.36666666666599</v>
      </c>
      <c r="U3061" s="21">
        <f t="shared" si="333"/>
        <v>0</v>
      </c>
      <c r="V3061" s="21">
        <f t="shared" si="334"/>
        <v>-1.5035959000000002E-2</v>
      </c>
      <c r="W3061" s="21">
        <f t="shared" si="335"/>
        <v>0</v>
      </c>
    </row>
    <row r="3062" spans="1:23">
      <c r="A3062" s="2">
        <f t="shared" si="330"/>
        <v>45505</v>
      </c>
      <c r="B3062" s="3">
        <f t="shared" si="331"/>
        <v>45507</v>
      </c>
      <c r="C3062" s="7">
        <v>45507.75</v>
      </c>
      <c r="D3062" s="7">
        <v>45507.791666666664</v>
      </c>
      <c r="E3062" s="5">
        <v>100</v>
      </c>
      <c r="F3062" s="5">
        <v>-80.599999999999994</v>
      </c>
      <c r="G3062" s="5">
        <v>-52.1666666666666</v>
      </c>
      <c r="H3062" s="34" cm="1">
        <f t="array" ref="H3062">SUMPRODUCT(('ESB Networks Summary'!$C$5:$C$17384=Data!D3062)*('ESB Networks Summary'!$E$5:$E$17384))*1000*2-SUMPRODUCT(('ESB Networks Summary'!$C$5:$C$17384=Data!D3062)*('ESB Networks Summary'!$F$5:$F$17384))*1000*2</f>
        <v>-36</v>
      </c>
      <c r="I3062" s="5">
        <v>98.5416666666666</v>
      </c>
      <c r="J3062" s="5">
        <v>0</v>
      </c>
      <c r="K3062" s="17">
        <v>3</v>
      </c>
      <c r="L3062" s="52">
        <f t="shared" si="332"/>
        <v>0</v>
      </c>
      <c r="M3062" s="5">
        <v>0</v>
      </c>
      <c r="N3062" s="5">
        <v>338.50833333333298</v>
      </c>
      <c r="O3062" s="96"/>
      <c r="P3062" s="5">
        <v>338.53333333333302</v>
      </c>
      <c r="R3062" s="99">
        <v>24.074999999999999</v>
      </c>
      <c r="S3062" s="99">
        <v>16.196999999999999</v>
      </c>
      <c r="T3062" s="30">
        <f t="shared" si="329"/>
        <v>28.458333333333456</v>
      </c>
      <c r="U3062" s="21">
        <f t="shared" si="333"/>
        <v>0</v>
      </c>
      <c r="V3062" s="21">
        <f t="shared" si="334"/>
        <v>-4.2247174999999939E-3</v>
      </c>
      <c r="W3062" s="21">
        <f t="shared" si="335"/>
        <v>0</v>
      </c>
    </row>
    <row r="3063" spans="1:23">
      <c r="A3063" s="2">
        <f t="shared" si="330"/>
        <v>45505</v>
      </c>
      <c r="B3063" s="3">
        <f t="shared" si="331"/>
        <v>45507</v>
      </c>
      <c r="C3063" s="7">
        <v>45507.770833333336</v>
      </c>
      <c r="D3063" s="7">
        <v>45507.8125</v>
      </c>
      <c r="E3063" s="5">
        <v>99.033333333333303</v>
      </c>
      <c r="F3063" s="5">
        <v>293.28611111111098</v>
      </c>
      <c r="G3063" s="5">
        <v>-40.691666666666599</v>
      </c>
      <c r="H3063" s="34" cm="1">
        <f t="array" ref="H3063">SUMPRODUCT(('ESB Networks Summary'!$C$5:$C$17384=Data!D3063)*('ESB Networks Summary'!$E$5:$E$17384))*1000*2-SUMPRODUCT(('ESB Networks Summary'!$C$5:$C$17384=Data!D3063)*('ESB Networks Summary'!$F$5:$F$17384))*1000*2</f>
        <v>4</v>
      </c>
      <c r="I3063" s="5">
        <v>0.41666666666666602</v>
      </c>
      <c r="J3063" s="5">
        <v>0</v>
      </c>
      <c r="K3063" s="17">
        <v>2.4</v>
      </c>
      <c r="L3063" s="52">
        <f t="shared" si="332"/>
        <v>0</v>
      </c>
      <c r="M3063" s="5">
        <v>0</v>
      </c>
      <c r="N3063" s="5">
        <v>197.01944444444399</v>
      </c>
      <c r="O3063" s="96"/>
      <c r="P3063" s="5">
        <v>594.35555555555504</v>
      </c>
      <c r="R3063" s="99">
        <v>24.074999999999999</v>
      </c>
      <c r="S3063" s="99">
        <v>16.196999999999999</v>
      </c>
      <c r="T3063" s="30">
        <f t="shared" si="329"/>
        <v>63.358333333333462</v>
      </c>
      <c r="U3063" s="21">
        <f t="shared" si="333"/>
        <v>0</v>
      </c>
      <c r="V3063" s="21">
        <f t="shared" si="334"/>
        <v>-3.2954146249999944E-3</v>
      </c>
      <c r="W3063" s="21">
        <f t="shared" si="335"/>
        <v>0</v>
      </c>
    </row>
    <row r="3064" spans="1:23">
      <c r="A3064" s="2">
        <f t="shared" si="330"/>
        <v>45505</v>
      </c>
      <c r="B3064" s="3">
        <f t="shared" si="331"/>
        <v>45507</v>
      </c>
      <c r="C3064" s="7">
        <v>45507.791666666664</v>
      </c>
      <c r="D3064" s="7">
        <v>45507.833333333336</v>
      </c>
      <c r="E3064" s="5">
        <v>99</v>
      </c>
      <c r="F3064" s="5">
        <v>71.941666666666606</v>
      </c>
      <c r="G3064" s="5">
        <v>-4.5750000000000002</v>
      </c>
      <c r="H3064" s="34" cm="1">
        <f t="array" ref="H3064">SUMPRODUCT(('ESB Networks Summary'!$C$5:$C$17384=Data!D3064)*('ESB Networks Summary'!$E$5:$E$17384))*1000*2-SUMPRODUCT(('ESB Networks Summary'!$C$5:$C$17384=Data!D3064)*('ESB Networks Summary'!$F$5:$F$17384))*1000*2</f>
        <v>4</v>
      </c>
      <c r="I3064" s="5">
        <v>0</v>
      </c>
      <c r="J3064" s="5">
        <v>0</v>
      </c>
      <c r="K3064" s="17">
        <v>1</v>
      </c>
      <c r="L3064" s="52">
        <f t="shared" si="332"/>
        <v>0</v>
      </c>
      <c r="M3064" s="5">
        <v>0</v>
      </c>
      <c r="N3064" s="5">
        <v>209.85833333333301</v>
      </c>
      <c r="O3064" s="96"/>
      <c r="P3064" s="5">
        <v>228.85</v>
      </c>
      <c r="R3064" s="99">
        <v>24.696999999999999</v>
      </c>
      <c r="S3064" s="99">
        <v>16.82</v>
      </c>
      <c r="T3064" s="30">
        <f t="shared" si="329"/>
        <v>-57.524999999999608</v>
      </c>
      <c r="U3064" s="21">
        <f t="shared" si="333"/>
        <v>0</v>
      </c>
      <c r="V3064" s="21">
        <f t="shared" si="334"/>
        <v>-3.8475750000000001E-4</v>
      </c>
      <c r="W3064" s="21">
        <f t="shared" si="335"/>
        <v>0</v>
      </c>
    </row>
    <row r="3065" spans="1:23">
      <c r="A3065" s="2">
        <f t="shared" si="330"/>
        <v>45505</v>
      </c>
      <c r="B3065" s="3">
        <f t="shared" si="331"/>
        <v>45507</v>
      </c>
      <c r="C3065" s="7">
        <v>45507.8125</v>
      </c>
      <c r="D3065" s="7">
        <v>45507.854166666664</v>
      </c>
      <c r="E3065" s="5">
        <v>98.6666666666666</v>
      </c>
      <c r="F3065" s="5">
        <v>-177.07777777777699</v>
      </c>
      <c r="G3065" s="5">
        <v>-11.6111111111111</v>
      </c>
      <c r="H3065" s="34" cm="1">
        <f t="array" ref="H3065">SUMPRODUCT(('ESB Networks Summary'!$C$5:$C$17384=Data!D3065)*('ESB Networks Summary'!$E$5:$E$17384))*1000*2-SUMPRODUCT(('ESB Networks Summary'!$C$5:$C$17384=Data!D3065)*('ESB Networks Summary'!$F$5:$F$17384))*1000*2</f>
        <v>4</v>
      </c>
      <c r="I3065" s="5">
        <v>0</v>
      </c>
      <c r="J3065" s="5">
        <v>0</v>
      </c>
      <c r="K3065" s="17">
        <v>1</v>
      </c>
      <c r="L3065" s="52">
        <f t="shared" si="332"/>
        <v>0</v>
      </c>
      <c r="M3065" s="5">
        <v>0</v>
      </c>
      <c r="N3065" s="5">
        <v>66.255555555555503</v>
      </c>
      <c r="O3065" s="96"/>
      <c r="P3065" s="5">
        <v>58.766666666666602</v>
      </c>
      <c r="R3065" s="99">
        <v>24.696999999999999</v>
      </c>
      <c r="S3065" s="99">
        <v>16.82</v>
      </c>
      <c r="T3065" s="30">
        <f t="shared" si="329"/>
        <v>157.97777777777699</v>
      </c>
      <c r="U3065" s="21">
        <f t="shared" si="333"/>
        <v>0</v>
      </c>
      <c r="V3065" s="21">
        <f t="shared" si="334"/>
        <v>-9.7649444444444344E-4</v>
      </c>
      <c r="W3065" s="21">
        <f t="shared" si="335"/>
        <v>0</v>
      </c>
    </row>
    <row r="3066" spans="1:23">
      <c r="A3066" s="2">
        <f t="shared" si="330"/>
        <v>45505</v>
      </c>
      <c r="B3066" s="3">
        <f t="shared" si="331"/>
        <v>45507</v>
      </c>
      <c r="C3066" s="7">
        <v>45507.833333333336</v>
      </c>
      <c r="D3066" s="7">
        <v>45507.875</v>
      </c>
      <c r="E3066" s="5">
        <v>98</v>
      </c>
      <c r="F3066" s="5">
        <v>-195.708333333333</v>
      </c>
      <c r="G3066" s="5">
        <v>-1.06666666666666</v>
      </c>
      <c r="H3066" s="34" cm="1">
        <f t="array" ref="H3066">SUMPRODUCT(('ESB Networks Summary'!$C$5:$C$17384=Data!D3066)*('ESB Networks Summary'!$E$5:$E$17384))*1000*2-SUMPRODUCT(('ESB Networks Summary'!$C$5:$C$17384=Data!D3066)*('ESB Networks Summary'!$F$5:$F$17384))*1000*2</f>
        <v>4</v>
      </c>
      <c r="I3066" s="5">
        <v>0</v>
      </c>
      <c r="J3066" s="5">
        <v>0</v>
      </c>
      <c r="K3066" s="17">
        <v>1</v>
      </c>
      <c r="L3066" s="52">
        <f t="shared" si="332"/>
        <v>0</v>
      </c>
      <c r="M3066" s="5">
        <v>0</v>
      </c>
      <c r="N3066" s="5">
        <v>23.633333333333301</v>
      </c>
      <c r="O3066" s="96"/>
      <c r="P3066" s="5">
        <v>31.558333333333302</v>
      </c>
      <c r="R3066" s="99">
        <v>28.707999999999998</v>
      </c>
      <c r="S3066" s="99">
        <v>20.831</v>
      </c>
      <c r="T3066" s="30">
        <f t="shared" si="329"/>
        <v>202.56666666666635</v>
      </c>
      <c r="U3066" s="21">
        <f t="shared" si="333"/>
        <v>0</v>
      </c>
      <c r="V3066" s="21">
        <f t="shared" si="334"/>
        <v>-1.1109866666666596E-4</v>
      </c>
      <c r="W3066" s="21">
        <f t="shared" si="335"/>
        <v>0</v>
      </c>
    </row>
    <row r="3067" spans="1:23">
      <c r="A3067" s="2">
        <f t="shared" si="330"/>
        <v>45505</v>
      </c>
      <c r="B3067" s="3">
        <f t="shared" si="331"/>
        <v>45507</v>
      </c>
      <c r="C3067" s="7">
        <v>45507.854166666664</v>
      </c>
      <c r="D3067" s="7">
        <v>45507.895833333336</v>
      </c>
      <c r="E3067" s="5">
        <v>97.733333333333306</v>
      </c>
      <c r="F3067" s="5">
        <v>-202.375</v>
      </c>
      <c r="G3067" s="5">
        <v>-0.17499999999999899</v>
      </c>
      <c r="H3067" s="34" cm="1">
        <f t="array" ref="H3067">SUMPRODUCT(('ESB Networks Summary'!$C$5:$C$17384=Data!D3067)*('ESB Networks Summary'!$E$5:$E$17384))*1000*2-SUMPRODUCT(('ESB Networks Summary'!$C$5:$C$17384=Data!D3067)*('ESB Networks Summary'!$F$5:$F$17384))*1000*2</f>
        <v>2</v>
      </c>
      <c r="I3067" s="5">
        <v>0</v>
      </c>
      <c r="J3067" s="5">
        <v>0</v>
      </c>
      <c r="K3067" s="17">
        <v>1</v>
      </c>
      <c r="L3067" s="52">
        <f t="shared" si="332"/>
        <v>0</v>
      </c>
      <c r="M3067" s="5">
        <v>0</v>
      </c>
      <c r="N3067" s="5">
        <v>33.65</v>
      </c>
      <c r="O3067" s="96"/>
      <c r="P3067" s="5">
        <v>20.516666666666602</v>
      </c>
      <c r="R3067" s="99">
        <v>28.707999999999998</v>
      </c>
      <c r="S3067" s="99">
        <v>20.831</v>
      </c>
      <c r="T3067" s="30">
        <f t="shared" si="329"/>
        <v>189.06666666666661</v>
      </c>
      <c r="U3067" s="21">
        <f t="shared" si="333"/>
        <v>0</v>
      </c>
      <c r="V3067" s="21">
        <f t="shared" si="334"/>
        <v>-1.8227124999999894E-5</v>
      </c>
      <c r="W3067" s="21">
        <f t="shared" si="335"/>
        <v>0</v>
      </c>
    </row>
    <row r="3068" spans="1:23">
      <c r="A3068" s="2">
        <f t="shared" si="330"/>
        <v>45505</v>
      </c>
      <c r="B3068" s="3">
        <f t="shared" si="331"/>
        <v>45507</v>
      </c>
      <c r="C3068" s="7">
        <v>45507.875</v>
      </c>
      <c r="D3068" s="7">
        <v>45507.916666666664</v>
      </c>
      <c r="E3068" s="5">
        <v>97</v>
      </c>
      <c r="F3068" s="5">
        <v>-218.5</v>
      </c>
      <c r="G3068" s="5">
        <v>-0.5</v>
      </c>
      <c r="H3068" s="34" cm="1">
        <f t="array" ref="H3068">SUMPRODUCT(('ESB Networks Summary'!$C$5:$C$17384=Data!D3068)*('ESB Networks Summary'!$E$5:$E$17384))*1000*2-SUMPRODUCT(('ESB Networks Summary'!$C$5:$C$17384=Data!D3068)*('ESB Networks Summary'!$F$5:$F$17384))*1000*2</f>
        <v>6</v>
      </c>
      <c r="I3068" s="5">
        <v>0</v>
      </c>
      <c r="J3068" s="5">
        <v>0</v>
      </c>
      <c r="K3068" s="17">
        <v>1</v>
      </c>
      <c r="L3068" s="52">
        <f t="shared" si="332"/>
        <v>0</v>
      </c>
      <c r="M3068" s="5">
        <v>0</v>
      </c>
      <c r="N3068" s="5">
        <v>78</v>
      </c>
      <c r="O3068" s="96"/>
      <c r="P3068" s="5">
        <v>1.3</v>
      </c>
      <c r="R3068" s="99">
        <v>25.377000000000002</v>
      </c>
      <c r="S3068" s="99">
        <v>17.5</v>
      </c>
      <c r="T3068" s="30">
        <f t="shared" si="329"/>
        <v>141.30000000000001</v>
      </c>
      <c r="U3068" s="21">
        <f t="shared" si="333"/>
        <v>0</v>
      </c>
      <c r="V3068" s="21">
        <f t="shared" si="334"/>
        <v>-4.3750000000000006E-5</v>
      </c>
      <c r="W3068" s="21">
        <f t="shared" si="335"/>
        <v>0</v>
      </c>
    </row>
    <row r="3069" spans="1:23">
      <c r="A3069" s="2">
        <f t="shared" si="330"/>
        <v>45505</v>
      </c>
      <c r="B3069" s="3">
        <f t="shared" si="331"/>
        <v>45507</v>
      </c>
      <c r="C3069" s="7">
        <v>45507.895833333336</v>
      </c>
      <c r="D3069" s="7">
        <v>45507.9375</v>
      </c>
      <c r="E3069" s="5">
        <v>96.5</v>
      </c>
      <c r="F3069" s="5">
        <v>-234.722222222222</v>
      </c>
      <c r="G3069" s="5">
        <v>-1.0444444444444401</v>
      </c>
      <c r="H3069" s="34" cm="1">
        <f t="array" ref="H3069">SUMPRODUCT(('ESB Networks Summary'!$C$5:$C$17384=Data!D3069)*('ESB Networks Summary'!$E$5:$E$17384))*1000*2-SUMPRODUCT(('ESB Networks Summary'!$C$5:$C$17384=Data!D3069)*('ESB Networks Summary'!$F$5:$F$17384))*1000*2</f>
        <v>2</v>
      </c>
      <c r="I3069" s="5">
        <v>0</v>
      </c>
      <c r="J3069" s="5">
        <v>0</v>
      </c>
      <c r="K3069" s="17">
        <v>1</v>
      </c>
      <c r="L3069" s="52">
        <f t="shared" si="332"/>
        <v>0</v>
      </c>
      <c r="M3069" s="5">
        <v>0</v>
      </c>
      <c r="N3069" s="5">
        <v>73.766666666666595</v>
      </c>
      <c r="O3069" s="96"/>
      <c r="P3069" s="5">
        <v>0</v>
      </c>
      <c r="R3069" s="99">
        <v>25.377000000000002</v>
      </c>
      <c r="S3069" s="99">
        <v>17.5</v>
      </c>
      <c r="T3069" s="30">
        <f t="shared" si="329"/>
        <v>159.91111111111098</v>
      </c>
      <c r="U3069" s="21">
        <f t="shared" si="333"/>
        <v>0</v>
      </c>
      <c r="V3069" s="21">
        <f t="shared" si="334"/>
        <v>-9.1388888888888507E-5</v>
      </c>
      <c r="W3069" s="21">
        <f t="shared" si="335"/>
        <v>0</v>
      </c>
    </row>
    <row r="3070" spans="1:23">
      <c r="A3070" s="2">
        <f t="shared" si="330"/>
        <v>45505</v>
      </c>
      <c r="B3070" s="3">
        <f t="shared" si="331"/>
        <v>45507</v>
      </c>
      <c r="C3070" s="7">
        <v>45507.916666666664</v>
      </c>
      <c r="D3070" s="7">
        <v>45507.958333333336</v>
      </c>
      <c r="E3070" s="5">
        <v>96</v>
      </c>
      <c r="F3070" s="5">
        <v>-183.458333333333</v>
      </c>
      <c r="G3070" s="5">
        <v>1.30833333333333</v>
      </c>
      <c r="H3070" s="34" cm="1">
        <f t="array" ref="H3070">SUMPRODUCT(('ESB Networks Summary'!$C$5:$C$17384=Data!D3070)*('ESB Networks Summary'!$E$5:$E$17384))*1000*2-SUMPRODUCT(('ESB Networks Summary'!$C$5:$C$17384=Data!D3070)*('ESB Networks Summary'!$F$5:$F$17384))*1000*2</f>
        <v>4</v>
      </c>
      <c r="I3070" s="5">
        <v>0</v>
      </c>
      <c r="J3070" s="5">
        <v>0</v>
      </c>
      <c r="K3070" s="17">
        <v>1</v>
      </c>
      <c r="L3070" s="52">
        <f t="shared" si="332"/>
        <v>0</v>
      </c>
      <c r="M3070" s="5">
        <v>0</v>
      </c>
      <c r="N3070" s="5">
        <v>21.8666666666666</v>
      </c>
      <c r="O3070" s="96"/>
      <c r="P3070" s="5">
        <v>0</v>
      </c>
      <c r="R3070" s="99">
        <v>18.853000000000002</v>
      </c>
      <c r="S3070" s="99">
        <v>15.859</v>
      </c>
      <c r="T3070" s="30">
        <f t="shared" si="329"/>
        <v>162.89999999999972</v>
      </c>
      <c r="U3070" s="21">
        <f t="shared" si="333"/>
        <v>1.2333004166666635E-4</v>
      </c>
      <c r="V3070" s="21">
        <f t="shared" si="334"/>
        <v>0</v>
      </c>
      <c r="W3070" s="21">
        <f t="shared" si="335"/>
        <v>0</v>
      </c>
    </row>
    <row r="3071" spans="1:23">
      <c r="A3071" s="2">
        <f t="shared" si="330"/>
        <v>45505</v>
      </c>
      <c r="B3071" s="3">
        <f t="shared" si="331"/>
        <v>45507</v>
      </c>
      <c r="C3071" s="7">
        <v>45507.9375</v>
      </c>
      <c r="D3071" s="7">
        <v>45507.979166666664</v>
      </c>
      <c r="E3071" s="5">
        <v>95.6</v>
      </c>
      <c r="F3071" s="5">
        <v>-191.416666666666</v>
      </c>
      <c r="G3071" s="5">
        <v>-0.58333333333333304</v>
      </c>
      <c r="H3071" s="34" cm="1">
        <f t="array" ref="H3071">SUMPRODUCT(('ESB Networks Summary'!$C$5:$C$17384=Data!D3071)*('ESB Networks Summary'!$E$5:$E$17384))*1000*2-SUMPRODUCT(('ESB Networks Summary'!$C$5:$C$17384=Data!D3071)*('ESB Networks Summary'!$F$5:$F$17384))*1000*2</f>
        <v>4</v>
      </c>
      <c r="I3071" s="5">
        <v>0</v>
      </c>
      <c r="J3071" s="5">
        <v>0</v>
      </c>
      <c r="K3071" s="17">
        <v>1</v>
      </c>
      <c r="L3071" s="52">
        <f t="shared" si="332"/>
        <v>0</v>
      </c>
      <c r="M3071" s="5">
        <v>0</v>
      </c>
      <c r="N3071" s="5">
        <v>14.133333333333301</v>
      </c>
      <c r="O3071" s="96"/>
      <c r="P3071" s="5">
        <v>0</v>
      </c>
      <c r="R3071" s="99">
        <v>18.853000000000002</v>
      </c>
      <c r="S3071" s="99">
        <v>15.859</v>
      </c>
      <c r="T3071" s="30">
        <f t="shared" si="329"/>
        <v>176.69999999999936</v>
      </c>
      <c r="U3071" s="21">
        <f t="shared" si="333"/>
        <v>0</v>
      </c>
      <c r="V3071" s="21">
        <f t="shared" si="334"/>
        <v>-4.6255416666666641E-5</v>
      </c>
      <c r="W3071" s="21">
        <f t="shared" si="335"/>
        <v>0</v>
      </c>
    </row>
    <row r="3072" spans="1:23">
      <c r="A3072" s="2">
        <f t="shared" si="330"/>
        <v>45505</v>
      </c>
      <c r="B3072" s="3">
        <f t="shared" si="331"/>
        <v>45507</v>
      </c>
      <c r="C3072" s="7">
        <v>45507.958333333336</v>
      </c>
      <c r="D3072" s="7">
        <v>45508</v>
      </c>
      <c r="E3072" s="5">
        <v>95</v>
      </c>
      <c r="F3072" s="5">
        <v>-243.083333333333</v>
      </c>
      <c r="G3072" s="5">
        <v>0.9</v>
      </c>
      <c r="H3072" s="34" cm="1">
        <f t="array" ref="H3072">SUMPRODUCT(('ESB Networks Summary'!$C$5:$C$17384=Data!D3072)*('ESB Networks Summary'!$E$5:$E$17384))*1000*2-SUMPRODUCT(('ESB Networks Summary'!$C$5:$C$17384=Data!D3072)*('ESB Networks Summary'!$F$5:$F$17384))*1000*2</f>
        <v>4</v>
      </c>
      <c r="I3072" s="5">
        <v>0</v>
      </c>
      <c r="J3072" s="5">
        <v>0</v>
      </c>
      <c r="K3072" s="17">
        <v>1</v>
      </c>
      <c r="L3072" s="52">
        <f t="shared" si="332"/>
        <v>0</v>
      </c>
      <c r="M3072" s="5">
        <v>0</v>
      </c>
      <c r="N3072" s="5">
        <v>92.424999999999997</v>
      </c>
      <c r="O3072" s="96"/>
      <c r="P3072" s="5">
        <v>0</v>
      </c>
      <c r="R3072" s="99">
        <v>16.016999999999999</v>
      </c>
      <c r="S3072" s="99">
        <v>13.023</v>
      </c>
      <c r="T3072" s="30">
        <f t="shared" si="329"/>
        <v>151.558333333333</v>
      </c>
      <c r="U3072" s="21">
        <f t="shared" si="333"/>
        <v>7.20765E-5</v>
      </c>
      <c r="V3072" s="21">
        <f t="shared" si="334"/>
        <v>0</v>
      </c>
      <c r="W3072" s="21">
        <f t="shared" si="335"/>
        <v>0</v>
      </c>
    </row>
    <row r="3073" spans="1:23">
      <c r="A3073" s="2">
        <f t="shared" si="330"/>
        <v>45505</v>
      </c>
      <c r="B3073" s="3">
        <f t="shared" si="331"/>
        <v>45507</v>
      </c>
      <c r="C3073" s="7">
        <v>45507.979166666664</v>
      </c>
      <c r="D3073" s="7">
        <v>45508.020833333336</v>
      </c>
      <c r="E3073" s="5">
        <v>94.366666666666603</v>
      </c>
      <c r="F3073" s="5">
        <v>-209.5</v>
      </c>
      <c r="G3073" s="5">
        <v>0.46666666666666601</v>
      </c>
      <c r="H3073" s="34" cm="1">
        <f t="array" ref="H3073">SUMPRODUCT(('ESB Networks Summary'!$C$5:$C$17384=Data!D3073)*('ESB Networks Summary'!$E$5:$E$17384))*1000*2-SUMPRODUCT(('ESB Networks Summary'!$C$5:$C$17384=Data!D3073)*('ESB Networks Summary'!$F$5:$F$17384))*1000*2</f>
        <v>2</v>
      </c>
      <c r="I3073" s="5">
        <v>0</v>
      </c>
      <c r="J3073" s="5">
        <v>0</v>
      </c>
      <c r="K3073" s="17">
        <v>1</v>
      </c>
      <c r="L3073" s="52">
        <f t="shared" si="332"/>
        <v>0</v>
      </c>
      <c r="M3073" s="5">
        <v>0</v>
      </c>
      <c r="N3073" s="5">
        <v>54.366666666666603</v>
      </c>
      <c r="O3073" s="96"/>
      <c r="P3073" s="5">
        <v>0</v>
      </c>
      <c r="R3073" s="99">
        <v>16.016999999999999</v>
      </c>
      <c r="S3073" s="99">
        <v>13.023</v>
      </c>
      <c r="T3073" s="30">
        <f t="shared" si="329"/>
        <v>155.60000000000008</v>
      </c>
      <c r="U3073" s="21">
        <f t="shared" si="333"/>
        <v>3.7372999999999949E-5</v>
      </c>
      <c r="V3073" s="21">
        <f t="shared" si="334"/>
        <v>0</v>
      </c>
      <c r="W3073" s="21">
        <f t="shared" si="335"/>
        <v>0</v>
      </c>
    </row>
    <row r="3074" spans="1:23">
      <c r="A3074" s="2">
        <f t="shared" si="330"/>
        <v>45505</v>
      </c>
      <c r="B3074" s="3">
        <f t="shared" si="331"/>
        <v>45508</v>
      </c>
      <c r="C3074" s="7">
        <v>45508</v>
      </c>
      <c r="D3074" s="7">
        <v>45508.041666666664</v>
      </c>
      <c r="E3074" s="5">
        <v>94</v>
      </c>
      <c r="F3074" s="5">
        <v>-249.791666666666</v>
      </c>
      <c r="G3074" s="5">
        <v>-2.4388888888888798</v>
      </c>
      <c r="H3074" s="34" cm="1">
        <f t="array" ref="H3074">SUMPRODUCT(('ESB Networks Summary'!$C$5:$C$17384=Data!D3074)*('ESB Networks Summary'!$E$5:$E$17384))*1000*2-SUMPRODUCT(('ESB Networks Summary'!$C$5:$C$17384=Data!D3074)*('ESB Networks Summary'!$F$5:$F$17384))*1000*2</f>
        <v>4</v>
      </c>
      <c r="I3074" s="5">
        <v>0</v>
      </c>
      <c r="J3074" s="5">
        <v>0</v>
      </c>
      <c r="K3074" s="17">
        <v>1</v>
      </c>
      <c r="L3074" s="52">
        <f t="shared" si="332"/>
        <v>0</v>
      </c>
      <c r="M3074" s="5">
        <v>0</v>
      </c>
      <c r="N3074" s="5">
        <v>81.8333333333333</v>
      </c>
      <c r="O3074" s="96"/>
      <c r="P3074" s="5">
        <v>0</v>
      </c>
      <c r="R3074" s="99">
        <v>14.803000000000001</v>
      </c>
      <c r="S3074" s="99">
        <v>11.809999999999999</v>
      </c>
      <c r="T3074" s="30">
        <f t="shared" ref="T3074:T3137" si="336">P3074+G3074-N3074-F3074</f>
        <v>165.51944444444382</v>
      </c>
      <c r="U3074" s="21">
        <f t="shared" si="333"/>
        <v>0</v>
      </c>
      <c r="V3074" s="21">
        <f t="shared" si="334"/>
        <v>-1.4401638888888833E-4</v>
      </c>
      <c r="W3074" s="21">
        <f t="shared" si="335"/>
        <v>0</v>
      </c>
    </row>
    <row r="3075" spans="1:23">
      <c r="A3075" s="2">
        <f t="shared" ref="A3075:A3138" si="337">DATE(YEAR(C3075),MONTH(C3075),1)</f>
        <v>45505</v>
      </c>
      <c r="B3075" s="3">
        <f t="shared" ref="B3075:B3138" si="338">DATE(YEAR(C3075),MONTH(C3075),DAY(C3075))</f>
        <v>45508</v>
      </c>
      <c r="C3075" s="7">
        <v>45508.020833333336</v>
      </c>
      <c r="D3075" s="7">
        <v>45508.0625</v>
      </c>
      <c r="E3075" s="5">
        <v>93.25</v>
      </c>
      <c r="F3075" s="5">
        <v>-215.5</v>
      </c>
      <c r="G3075" s="5">
        <v>-1.2333333333333301</v>
      </c>
      <c r="H3075" s="34" cm="1">
        <f t="array" ref="H3075">SUMPRODUCT(('ESB Networks Summary'!$C$5:$C$17384=Data!D3075)*('ESB Networks Summary'!$E$5:$E$17384))*1000*2-SUMPRODUCT(('ESB Networks Summary'!$C$5:$C$17384=Data!D3075)*('ESB Networks Summary'!$F$5:$F$17384))*1000*2</f>
        <v>2</v>
      </c>
      <c r="I3075" s="5">
        <v>0</v>
      </c>
      <c r="J3075" s="5">
        <v>0</v>
      </c>
      <c r="K3075" s="17">
        <v>1</v>
      </c>
      <c r="L3075" s="52">
        <f t="shared" ref="L3075:L3138" si="339">IF(AND(K3075=2,K3074&lt;2),1,0)</f>
        <v>0</v>
      </c>
      <c r="M3075" s="5">
        <v>0</v>
      </c>
      <c r="N3075" s="5">
        <v>27.966666666666601</v>
      </c>
      <c r="O3075" s="96"/>
      <c r="P3075" s="5">
        <v>0</v>
      </c>
      <c r="R3075" s="99">
        <v>14.803000000000001</v>
      </c>
      <c r="S3075" s="99">
        <v>11.809999999999999</v>
      </c>
      <c r="T3075" s="30">
        <f t="shared" si="336"/>
        <v>186.30000000000007</v>
      </c>
      <c r="U3075" s="21">
        <f t="shared" ref="U3075:U3138" si="340">IF(G3075&gt;0, G3075/1000*R3075/2,0)/100</f>
        <v>0</v>
      </c>
      <c r="V3075" s="21">
        <f t="shared" ref="V3075:V3138" si="341">IF(G3075&lt;0, G3075/1000*S3075/2,0)/100</f>
        <v>-7.2828333333333132E-5</v>
      </c>
      <c r="W3075" s="21">
        <f t="shared" ref="W3075:W3138" si="342">IF(J3075&gt;P3075,J3075/1000/2*R3075/100,0)</f>
        <v>0</v>
      </c>
    </row>
    <row r="3076" spans="1:23">
      <c r="A3076" s="2">
        <f t="shared" si="337"/>
        <v>45505</v>
      </c>
      <c r="B3076" s="3">
        <f t="shared" si="338"/>
        <v>45508</v>
      </c>
      <c r="C3076" s="7">
        <v>45508.041666666664</v>
      </c>
      <c r="D3076" s="7">
        <v>45508.083333333336</v>
      </c>
      <c r="E3076" s="5">
        <v>93</v>
      </c>
      <c r="F3076" s="5">
        <v>-198.75555555555499</v>
      </c>
      <c r="G3076" s="5">
        <v>-2.4555555555555499</v>
      </c>
      <c r="H3076" s="34" cm="1">
        <f t="array" ref="H3076">SUMPRODUCT(('ESB Networks Summary'!$C$5:$C$17384=Data!D3076)*('ESB Networks Summary'!$E$5:$E$17384))*1000*2-SUMPRODUCT(('ESB Networks Summary'!$C$5:$C$17384=Data!D3076)*('ESB Networks Summary'!$F$5:$F$17384))*1000*2</f>
        <v>4</v>
      </c>
      <c r="I3076" s="5">
        <v>0</v>
      </c>
      <c r="J3076" s="5">
        <v>0</v>
      </c>
      <c r="K3076" s="17">
        <v>1</v>
      </c>
      <c r="L3076" s="52">
        <f t="shared" si="339"/>
        <v>0</v>
      </c>
      <c r="M3076" s="5">
        <v>0</v>
      </c>
      <c r="N3076" s="5">
        <v>21.266666666666602</v>
      </c>
      <c r="O3076" s="96"/>
      <c r="P3076" s="5">
        <v>0</v>
      </c>
      <c r="R3076" s="99">
        <v>14.2</v>
      </c>
      <c r="S3076" s="99">
        <v>11.206999999999999</v>
      </c>
      <c r="T3076" s="30">
        <f t="shared" si="336"/>
        <v>175.03333333333285</v>
      </c>
      <c r="U3076" s="21">
        <f t="shared" si="340"/>
        <v>0</v>
      </c>
      <c r="V3076" s="21">
        <f t="shared" si="341"/>
        <v>-1.3759705555555521E-4</v>
      </c>
      <c r="W3076" s="21">
        <f t="shared" si="342"/>
        <v>0</v>
      </c>
    </row>
    <row r="3077" spans="1:23">
      <c r="A3077" s="2">
        <f t="shared" si="337"/>
        <v>45505</v>
      </c>
      <c r="B3077" s="3">
        <f t="shared" si="338"/>
        <v>45508</v>
      </c>
      <c r="C3077" s="7">
        <v>45508.0625</v>
      </c>
      <c r="D3077" s="7">
        <v>45508.104166666664</v>
      </c>
      <c r="E3077" s="5">
        <v>92.399999999999906</v>
      </c>
      <c r="F3077" s="5">
        <v>-171.583333333333</v>
      </c>
      <c r="G3077" s="5">
        <v>-0.375</v>
      </c>
      <c r="H3077" s="34" cm="1">
        <f t="array" ref="H3077">SUMPRODUCT(('ESB Networks Summary'!$C$5:$C$17384=Data!D3077)*('ESB Networks Summary'!$E$5:$E$17384))*1000*2-SUMPRODUCT(('ESB Networks Summary'!$C$5:$C$17384=Data!D3077)*('ESB Networks Summary'!$F$5:$F$17384))*1000*2</f>
        <v>4</v>
      </c>
      <c r="I3077" s="5">
        <v>0</v>
      </c>
      <c r="J3077" s="5">
        <v>0</v>
      </c>
      <c r="K3077" s="17">
        <v>1</v>
      </c>
      <c r="L3077" s="52">
        <f t="shared" si="339"/>
        <v>0</v>
      </c>
      <c r="M3077" s="5">
        <v>0</v>
      </c>
      <c r="N3077" s="5">
        <v>21.266666666666602</v>
      </c>
      <c r="O3077" s="96"/>
      <c r="P3077" s="5">
        <v>0</v>
      </c>
      <c r="R3077" s="99">
        <v>14.2</v>
      </c>
      <c r="S3077" s="99">
        <v>11.206999999999999</v>
      </c>
      <c r="T3077" s="30">
        <f t="shared" si="336"/>
        <v>149.94166666666641</v>
      </c>
      <c r="U3077" s="21">
        <f t="shared" si="340"/>
        <v>0</v>
      </c>
      <c r="V3077" s="21">
        <f t="shared" si="341"/>
        <v>-2.1013124999999999E-5</v>
      </c>
      <c r="W3077" s="21">
        <f t="shared" si="342"/>
        <v>0</v>
      </c>
    </row>
    <row r="3078" spans="1:23">
      <c r="A3078" s="2">
        <f t="shared" si="337"/>
        <v>45505</v>
      </c>
      <c r="B3078" s="3">
        <f t="shared" si="338"/>
        <v>45508</v>
      </c>
      <c r="C3078" s="7">
        <v>45508.083333333336</v>
      </c>
      <c r="D3078" s="7">
        <v>45508.125</v>
      </c>
      <c r="E3078" s="5">
        <v>92</v>
      </c>
      <c r="F3078" s="5">
        <v>-189.916666666666</v>
      </c>
      <c r="G3078" s="5">
        <v>-15.15</v>
      </c>
      <c r="H3078" s="34" cm="1">
        <f t="array" ref="H3078">SUMPRODUCT(('ESB Networks Summary'!$C$5:$C$17384=Data!D3078)*('ESB Networks Summary'!$E$5:$E$17384))*1000*2-SUMPRODUCT(('ESB Networks Summary'!$C$5:$C$17384=Data!D3078)*('ESB Networks Summary'!$F$5:$F$17384))*1000*2</f>
        <v>2</v>
      </c>
      <c r="I3078" s="5">
        <v>0</v>
      </c>
      <c r="J3078" s="5">
        <v>0</v>
      </c>
      <c r="K3078" s="17">
        <v>1</v>
      </c>
      <c r="L3078" s="52">
        <f t="shared" si="339"/>
        <v>0</v>
      </c>
      <c r="M3078" s="5">
        <v>0</v>
      </c>
      <c r="N3078" s="5">
        <v>26.266666666666602</v>
      </c>
      <c r="O3078" s="96"/>
      <c r="P3078" s="5">
        <v>0</v>
      </c>
      <c r="R3078" s="99">
        <v>13.562999999999999</v>
      </c>
      <c r="S3078" s="99">
        <v>10.568999999999999</v>
      </c>
      <c r="T3078" s="30">
        <f t="shared" si="336"/>
        <v>148.4999999999994</v>
      </c>
      <c r="U3078" s="21">
        <f t="shared" si="340"/>
        <v>0</v>
      </c>
      <c r="V3078" s="21">
        <f t="shared" si="341"/>
        <v>-8.0060175E-4</v>
      </c>
      <c r="W3078" s="21">
        <f t="shared" si="342"/>
        <v>0</v>
      </c>
    </row>
    <row r="3079" spans="1:23">
      <c r="A3079" s="2">
        <f t="shared" si="337"/>
        <v>45505</v>
      </c>
      <c r="B3079" s="3">
        <f t="shared" si="338"/>
        <v>45508</v>
      </c>
      <c r="C3079" s="7">
        <v>45508.104166666664</v>
      </c>
      <c r="D3079" s="7">
        <v>45508.145833333336</v>
      </c>
      <c r="E3079" s="5">
        <v>91.633333333333297</v>
      </c>
      <c r="F3079" s="5">
        <v>-175.875</v>
      </c>
      <c r="G3079" s="5">
        <v>-0.46666666666666601</v>
      </c>
      <c r="H3079" s="34" cm="1">
        <f t="array" ref="H3079">SUMPRODUCT(('ESB Networks Summary'!$C$5:$C$17384=Data!D3079)*('ESB Networks Summary'!$E$5:$E$17384))*1000*2-SUMPRODUCT(('ESB Networks Summary'!$C$5:$C$17384=Data!D3079)*('ESB Networks Summary'!$F$5:$F$17384))*1000*2</f>
        <v>4</v>
      </c>
      <c r="I3079" s="5">
        <v>0</v>
      </c>
      <c r="J3079" s="5">
        <v>0</v>
      </c>
      <c r="K3079" s="17">
        <v>1</v>
      </c>
      <c r="L3079" s="52">
        <f t="shared" si="339"/>
        <v>0</v>
      </c>
      <c r="M3079" s="5">
        <v>0</v>
      </c>
      <c r="N3079" s="5">
        <v>25.066666666666599</v>
      </c>
      <c r="O3079" s="96"/>
      <c r="P3079" s="5">
        <v>0</v>
      </c>
      <c r="R3079" s="99">
        <v>13.562999999999999</v>
      </c>
      <c r="S3079" s="99">
        <v>10.568999999999999</v>
      </c>
      <c r="T3079" s="30">
        <f t="shared" si="336"/>
        <v>150.34166666666673</v>
      </c>
      <c r="U3079" s="21">
        <f t="shared" si="340"/>
        <v>0</v>
      </c>
      <c r="V3079" s="21">
        <f t="shared" si="341"/>
        <v>-2.4660999999999963E-5</v>
      </c>
      <c r="W3079" s="21">
        <f t="shared" si="342"/>
        <v>0</v>
      </c>
    </row>
    <row r="3080" spans="1:23">
      <c r="A3080" s="2">
        <f t="shared" si="337"/>
        <v>45505</v>
      </c>
      <c r="B3080" s="3">
        <f t="shared" si="338"/>
        <v>45508</v>
      </c>
      <c r="C3080" s="7">
        <v>45508.125</v>
      </c>
      <c r="D3080" s="7">
        <v>45508.166666666664</v>
      </c>
      <c r="E3080" s="5">
        <v>91</v>
      </c>
      <c r="F3080" s="5">
        <v>-179.541666666666</v>
      </c>
      <c r="G3080" s="5">
        <v>-1.1499999999999999</v>
      </c>
      <c r="H3080" s="34" cm="1">
        <f t="array" ref="H3080">SUMPRODUCT(('ESB Networks Summary'!$C$5:$C$17384=Data!D3080)*('ESB Networks Summary'!$E$5:$E$17384))*1000*2-SUMPRODUCT(('ESB Networks Summary'!$C$5:$C$17384=Data!D3080)*('ESB Networks Summary'!$F$5:$F$17384))*1000*2</f>
        <v>4</v>
      </c>
      <c r="I3080" s="5">
        <v>0</v>
      </c>
      <c r="J3080" s="5">
        <v>0</v>
      </c>
      <c r="K3080" s="17">
        <v>1</v>
      </c>
      <c r="L3080" s="52">
        <f t="shared" si="339"/>
        <v>0</v>
      </c>
      <c r="M3080" s="5">
        <v>0</v>
      </c>
      <c r="N3080" s="5">
        <v>24.266666666666602</v>
      </c>
      <c r="O3080" s="96"/>
      <c r="P3080" s="5">
        <v>0</v>
      </c>
      <c r="R3080" s="99">
        <v>13.613</v>
      </c>
      <c r="S3080" s="99">
        <v>10.620000000000001</v>
      </c>
      <c r="T3080" s="30">
        <f t="shared" si="336"/>
        <v>154.1249999999994</v>
      </c>
      <c r="U3080" s="21">
        <f t="shared" si="340"/>
        <v>0</v>
      </c>
      <c r="V3080" s="21">
        <f t="shared" si="341"/>
        <v>-6.1065000000000012E-5</v>
      </c>
      <c r="W3080" s="21">
        <f t="shared" si="342"/>
        <v>0</v>
      </c>
    </row>
    <row r="3081" spans="1:23">
      <c r="A3081" s="2">
        <f t="shared" si="337"/>
        <v>45505</v>
      </c>
      <c r="B3081" s="3">
        <f t="shared" si="338"/>
        <v>45508</v>
      </c>
      <c r="C3081" s="7">
        <v>45508.145833333336</v>
      </c>
      <c r="D3081" s="7">
        <v>45508.1875</v>
      </c>
      <c r="E3081" s="5">
        <v>90.966666666666598</v>
      </c>
      <c r="F3081" s="5">
        <v>-166.75</v>
      </c>
      <c r="G3081" s="5">
        <v>-14.508333333333301</v>
      </c>
      <c r="H3081" s="34" cm="1">
        <f t="array" ref="H3081">SUMPRODUCT(('ESB Networks Summary'!$C$5:$C$17384=Data!D3081)*('ESB Networks Summary'!$E$5:$E$17384))*1000*2-SUMPRODUCT(('ESB Networks Summary'!$C$5:$C$17384=Data!D3081)*('ESB Networks Summary'!$F$5:$F$17384))*1000*2</f>
        <v>4</v>
      </c>
      <c r="I3081" s="5">
        <v>0</v>
      </c>
      <c r="J3081" s="5">
        <v>0</v>
      </c>
      <c r="K3081" s="17">
        <v>1</v>
      </c>
      <c r="L3081" s="52">
        <f t="shared" si="339"/>
        <v>0</v>
      </c>
      <c r="M3081" s="5">
        <v>0</v>
      </c>
      <c r="N3081" s="5">
        <v>0</v>
      </c>
      <c r="O3081" s="96"/>
      <c r="P3081" s="5">
        <v>0.56666666666666599</v>
      </c>
      <c r="R3081" s="99">
        <v>13.613</v>
      </c>
      <c r="S3081" s="99">
        <v>10.620000000000001</v>
      </c>
      <c r="T3081" s="30">
        <f t="shared" si="336"/>
        <v>152.80833333333337</v>
      </c>
      <c r="U3081" s="21">
        <f t="shared" si="340"/>
        <v>0</v>
      </c>
      <c r="V3081" s="21">
        <f t="shared" si="341"/>
        <v>-7.7039249999999839E-4</v>
      </c>
      <c r="W3081" s="21">
        <f t="shared" si="342"/>
        <v>0</v>
      </c>
    </row>
    <row r="3082" spans="1:23">
      <c r="A3082" s="2">
        <f t="shared" si="337"/>
        <v>45505</v>
      </c>
      <c r="B3082" s="3">
        <f t="shared" si="338"/>
        <v>45508</v>
      </c>
      <c r="C3082" s="7">
        <v>45508.166666666664</v>
      </c>
      <c r="D3082" s="7">
        <v>45508.208333333336</v>
      </c>
      <c r="E3082" s="5">
        <v>87.6666666666666</v>
      </c>
      <c r="F3082" s="5">
        <v>-2490</v>
      </c>
      <c r="G3082" s="5">
        <v>16.399999999999999</v>
      </c>
      <c r="H3082" s="34" cm="1">
        <f t="array" ref="H3082">SUMPRODUCT(('ESB Networks Summary'!$C$5:$C$17384=Data!D3082)*('ESB Networks Summary'!$E$5:$E$17384))*1000*2-SUMPRODUCT(('ESB Networks Summary'!$C$5:$C$17384=Data!D3082)*('ESB Networks Summary'!$F$5:$F$17384))*1000*2</f>
        <v>14</v>
      </c>
      <c r="I3082" s="5">
        <v>2232</v>
      </c>
      <c r="J3082" s="5">
        <v>0</v>
      </c>
      <c r="K3082" s="17">
        <v>1</v>
      </c>
      <c r="L3082" s="52">
        <f t="shared" si="339"/>
        <v>0</v>
      </c>
      <c r="M3082" s="5">
        <v>0</v>
      </c>
      <c r="N3082" s="5">
        <v>2311.13333333333</v>
      </c>
      <c r="O3082" s="96"/>
      <c r="P3082" s="5">
        <v>12.466666666666599</v>
      </c>
      <c r="R3082" s="99">
        <v>13.025</v>
      </c>
      <c r="S3082" s="99">
        <v>10.032</v>
      </c>
      <c r="T3082" s="30">
        <f t="shared" si="336"/>
        <v>207.73333333333676</v>
      </c>
      <c r="U3082" s="21">
        <f t="shared" si="340"/>
        <v>1.0680499999999999E-3</v>
      </c>
      <c r="V3082" s="21">
        <f t="shared" si="341"/>
        <v>0</v>
      </c>
      <c r="W3082" s="21">
        <f t="shared" si="342"/>
        <v>0</v>
      </c>
    </row>
    <row r="3083" spans="1:23">
      <c r="A3083" s="2">
        <f t="shared" si="337"/>
        <v>45505</v>
      </c>
      <c r="B3083" s="3">
        <f t="shared" si="338"/>
        <v>45508</v>
      </c>
      <c r="C3083" s="7">
        <v>45508.1875</v>
      </c>
      <c r="D3083" s="7">
        <v>45508.229166666664</v>
      </c>
      <c r="E3083" s="5">
        <v>82.5</v>
      </c>
      <c r="F3083" s="5">
        <v>-1058.5333333333299</v>
      </c>
      <c r="G3083" s="5">
        <v>0.15</v>
      </c>
      <c r="H3083" s="34" cm="1">
        <f t="array" ref="H3083">SUMPRODUCT(('ESB Networks Summary'!$C$5:$C$17384=Data!D3083)*('ESB Networks Summary'!$E$5:$E$17384))*1000*2-SUMPRODUCT(('ESB Networks Summary'!$C$5:$C$17384=Data!D3083)*('ESB Networks Summary'!$F$5:$F$17384))*1000*2</f>
        <v>6</v>
      </c>
      <c r="I3083" s="5">
        <v>847.69999999999902</v>
      </c>
      <c r="J3083" s="5">
        <v>0</v>
      </c>
      <c r="K3083" s="17">
        <v>1</v>
      </c>
      <c r="L3083" s="52">
        <f t="shared" si="339"/>
        <v>0</v>
      </c>
      <c r="M3083" s="5">
        <v>0</v>
      </c>
      <c r="N3083" s="5">
        <v>872.49166666666599</v>
      </c>
      <c r="O3083" s="96"/>
      <c r="P3083" s="5">
        <v>29.2694444444444</v>
      </c>
      <c r="R3083" s="99">
        <v>13.025</v>
      </c>
      <c r="S3083" s="99">
        <v>10.032</v>
      </c>
      <c r="T3083" s="30">
        <f t="shared" si="336"/>
        <v>215.46111111110827</v>
      </c>
      <c r="U3083" s="21">
        <f t="shared" si="340"/>
        <v>9.7687499999999986E-6</v>
      </c>
      <c r="V3083" s="21">
        <f t="shared" si="341"/>
        <v>0</v>
      </c>
      <c r="W3083" s="21">
        <f t="shared" si="342"/>
        <v>0</v>
      </c>
    </row>
    <row r="3084" spans="1:23">
      <c r="A3084" s="2">
        <f t="shared" si="337"/>
        <v>45505</v>
      </c>
      <c r="B3084" s="3">
        <f t="shared" si="338"/>
        <v>45508</v>
      </c>
      <c r="C3084" s="7">
        <v>45508.208333333336</v>
      </c>
      <c r="D3084" s="7">
        <v>45508.25</v>
      </c>
      <c r="E3084" s="5">
        <v>81.399999999999906</v>
      </c>
      <c r="F3084" s="5">
        <v>-475.23333333333301</v>
      </c>
      <c r="G3084" s="5">
        <v>-1.0333333333333301</v>
      </c>
      <c r="H3084" s="34" cm="1">
        <f t="array" ref="H3084">SUMPRODUCT(('ESB Networks Summary'!$C$5:$C$17384=Data!D3084)*('ESB Networks Summary'!$E$5:$E$17384))*1000*2-SUMPRODUCT(('ESB Networks Summary'!$C$5:$C$17384=Data!D3084)*('ESB Networks Summary'!$F$5:$F$17384))*1000*2</f>
        <v>10</v>
      </c>
      <c r="I3084" s="5">
        <v>305.5</v>
      </c>
      <c r="J3084" s="5">
        <v>0</v>
      </c>
      <c r="K3084" s="17">
        <v>1</v>
      </c>
      <c r="L3084" s="52">
        <f t="shared" si="339"/>
        <v>0</v>
      </c>
      <c r="M3084" s="5">
        <v>0</v>
      </c>
      <c r="N3084" s="5">
        <v>368.56666666666598</v>
      </c>
      <c r="O3084" s="96"/>
      <c r="P3084" s="5">
        <v>33.233333333333299</v>
      </c>
      <c r="R3084" s="99">
        <v>13.538</v>
      </c>
      <c r="S3084" s="99">
        <v>10.544</v>
      </c>
      <c r="T3084" s="30">
        <f t="shared" si="336"/>
        <v>138.86666666666702</v>
      </c>
      <c r="U3084" s="21">
        <f t="shared" si="340"/>
        <v>0</v>
      </c>
      <c r="V3084" s="21">
        <f t="shared" si="341"/>
        <v>-5.4477333333333165E-5</v>
      </c>
      <c r="W3084" s="21">
        <f t="shared" si="342"/>
        <v>0</v>
      </c>
    </row>
    <row r="3085" spans="1:23">
      <c r="A3085" s="2">
        <f t="shared" si="337"/>
        <v>45505</v>
      </c>
      <c r="B3085" s="3">
        <f t="shared" si="338"/>
        <v>45508</v>
      </c>
      <c r="C3085" s="7">
        <v>45508.229166666664</v>
      </c>
      <c r="D3085" s="7">
        <v>45508.270833333336</v>
      </c>
      <c r="E3085" s="5">
        <v>80.599999999999994</v>
      </c>
      <c r="F3085" s="5">
        <v>-492.84166666666601</v>
      </c>
      <c r="G3085" s="5">
        <v>3.65</v>
      </c>
      <c r="H3085" s="34" cm="1">
        <f t="array" ref="H3085">SUMPRODUCT(('ESB Networks Summary'!$C$5:$C$17384=Data!D3085)*('ESB Networks Summary'!$E$5:$E$17384))*1000*2-SUMPRODUCT(('ESB Networks Summary'!$C$5:$C$17384=Data!D3085)*('ESB Networks Summary'!$F$5:$F$17384))*1000*2</f>
        <v>10</v>
      </c>
      <c r="I3085" s="5">
        <v>462.26666666666603</v>
      </c>
      <c r="J3085" s="5">
        <v>0</v>
      </c>
      <c r="K3085" s="17">
        <v>1</v>
      </c>
      <c r="L3085" s="52">
        <f t="shared" si="339"/>
        <v>0</v>
      </c>
      <c r="M3085" s="5">
        <v>0</v>
      </c>
      <c r="N3085" s="5">
        <v>384.20833333333297</v>
      </c>
      <c r="O3085" s="96"/>
      <c r="P3085" s="5">
        <v>41.466666666666598</v>
      </c>
      <c r="R3085" s="99">
        <v>13.538</v>
      </c>
      <c r="S3085" s="99">
        <v>10.544</v>
      </c>
      <c r="T3085" s="30">
        <f t="shared" si="336"/>
        <v>153.74999999999966</v>
      </c>
      <c r="U3085" s="21">
        <f t="shared" si="340"/>
        <v>2.4706850000000004E-4</v>
      </c>
      <c r="V3085" s="21">
        <f t="shared" si="341"/>
        <v>0</v>
      </c>
      <c r="W3085" s="21">
        <f t="shared" si="342"/>
        <v>0</v>
      </c>
    </row>
    <row r="3086" spans="1:23">
      <c r="A3086" s="2">
        <f t="shared" si="337"/>
        <v>45505</v>
      </c>
      <c r="B3086" s="3">
        <f t="shared" si="338"/>
        <v>45508</v>
      </c>
      <c r="C3086" s="7">
        <v>45508.25</v>
      </c>
      <c r="D3086" s="7">
        <v>45508.291666666664</v>
      </c>
      <c r="E3086" s="5">
        <v>79.4444444444444</v>
      </c>
      <c r="F3086" s="5">
        <v>65.6388888888889</v>
      </c>
      <c r="G3086" s="5">
        <v>4.1666666666666498E-2</v>
      </c>
      <c r="H3086" s="34" cm="1">
        <f t="array" ref="H3086">SUMPRODUCT(('ESB Networks Summary'!$C$5:$C$17384=Data!D3086)*('ESB Networks Summary'!$E$5:$E$17384))*1000*2-SUMPRODUCT(('ESB Networks Summary'!$C$5:$C$17384=Data!D3086)*('ESB Networks Summary'!$F$5:$F$17384))*1000*2</f>
        <v>8</v>
      </c>
      <c r="I3086" s="5">
        <v>1.05555555555555</v>
      </c>
      <c r="J3086" s="5">
        <v>0</v>
      </c>
      <c r="K3086" s="17">
        <v>1</v>
      </c>
      <c r="L3086" s="52">
        <f t="shared" si="339"/>
        <v>0</v>
      </c>
      <c r="M3086" s="5">
        <v>0</v>
      </c>
      <c r="N3086" s="5">
        <v>28.8666666666666</v>
      </c>
      <c r="O3086" s="96"/>
      <c r="P3086" s="5">
        <v>247.21111111111099</v>
      </c>
      <c r="R3086" s="99">
        <v>15.744</v>
      </c>
      <c r="S3086" s="99">
        <v>12.75</v>
      </c>
      <c r="T3086" s="30">
        <f t="shared" si="336"/>
        <v>152.74722222222215</v>
      </c>
      <c r="U3086" s="21">
        <f t="shared" si="340"/>
        <v>3.2799999999999864E-6</v>
      </c>
      <c r="V3086" s="21">
        <f t="shared" si="341"/>
        <v>0</v>
      </c>
      <c r="W3086" s="21">
        <f t="shared" si="342"/>
        <v>0</v>
      </c>
    </row>
    <row r="3087" spans="1:23">
      <c r="A3087" s="2">
        <f t="shared" si="337"/>
        <v>45505</v>
      </c>
      <c r="B3087" s="3">
        <f t="shared" si="338"/>
        <v>45508</v>
      </c>
      <c r="C3087" s="7">
        <v>45508.270833333336</v>
      </c>
      <c r="D3087" s="7">
        <v>45508.3125</v>
      </c>
      <c r="E3087" s="5">
        <v>79.933333333333294</v>
      </c>
      <c r="F3087" s="5">
        <v>-13.758333333333301</v>
      </c>
      <c r="G3087" s="5">
        <v>-21.5</v>
      </c>
      <c r="H3087" s="34" cm="1">
        <f t="array" ref="H3087">SUMPRODUCT(('ESB Networks Summary'!$C$5:$C$17384=Data!D3087)*('ESB Networks Summary'!$E$5:$E$17384))*1000*2-SUMPRODUCT(('ESB Networks Summary'!$C$5:$C$17384=Data!D3087)*('ESB Networks Summary'!$F$5:$F$17384))*1000*2</f>
        <v>6</v>
      </c>
      <c r="I3087" s="5">
        <v>0</v>
      </c>
      <c r="J3087" s="5">
        <v>0</v>
      </c>
      <c r="K3087" s="17">
        <v>1</v>
      </c>
      <c r="L3087" s="52">
        <f t="shared" si="339"/>
        <v>0</v>
      </c>
      <c r="M3087" s="5">
        <v>0</v>
      </c>
      <c r="N3087" s="5">
        <v>134.016666666666</v>
      </c>
      <c r="O3087" s="96"/>
      <c r="P3087" s="5">
        <v>299.95</v>
      </c>
      <c r="R3087" s="99">
        <v>15.744</v>
      </c>
      <c r="S3087" s="99">
        <v>12.75</v>
      </c>
      <c r="T3087" s="30">
        <f t="shared" si="336"/>
        <v>158.19166666666729</v>
      </c>
      <c r="U3087" s="21">
        <f t="shared" si="340"/>
        <v>0</v>
      </c>
      <c r="V3087" s="21">
        <f t="shared" si="341"/>
        <v>-1.3706249999999997E-3</v>
      </c>
      <c r="W3087" s="21">
        <f t="shared" si="342"/>
        <v>0</v>
      </c>
    </row>
    <row r="3088" spans="1:23">
      <c r="A3088" s="2">
        <f t="shared" si="337"/>
        <v>45505</v>
      </c>
      <c r="B3088" s="3">
        <f t="shared" si="338"/>
        <v>45508</v>
      </c>
      <c r="C3088" s="7">
        <v>45508.291666666664</v>
      </c>
      <c r="D3088" s="7">
        <v>45508.333333333336</v>
      </c>
      <c r="E3088" s="5">
        <v>79.516666666666595</v>
      </c>
      <c r="F3088" s="5">
        <v>284.94166666666598</v>
      </c>
      <c r="G3088" s="5">
        <v>34.549999999999997</v>
      </c>
      <c r="H3088" s="34" cm="1">
        <f t="array" ref="H3088">SUMPRODUCT(('ESB Networks Summary'!$C$5:$C$17384=Data!D3088)*('ESB Networks Summary'!$E$5:$E$17384))*1000*2-SUMPRODUCT(('ESB Networks Summary'!$C$5:$C$17384=Data!D3088)*('ESB Networks Summary'!$F$5:$F$17384))*1000*2</f>
        <v>0</v>
      </c>
      <c r="I3088" s="5">
        <v>12.0416666666666</v>
      </c>
      <c r="J3088" s="5">
        <v>0</v>
      </c>
      <c r="K3088" s="17">
        <v>1</v>
      </c>
      <c r="L3088" s="52">
        <f t="shared" si="339"/>
        <v>0</v>
      </c>
      <c r="M3088" s="5">
        <v>0</v>
      </c>
      <c r="N3088" s="5">
        <v>218.59166666666599</v>
      </c>
      <c r="O3088" s="96"/>
      <c r="P3088" s="5">
        <v>651.41666666666595</v>
      </c>
      <c r="R3088" s="99">
        <v>21.048999999999999</v>
      </c>
      <c r="S3088" s="99">
        <v>13.171000000000001</v>
      </c>
      <c r="T3088" s="30">
        <f t="shared" si="336"/>
        <v>182.43333333333391</v>
      </c>
      <c r="U3088" s="21">
        <f t="shared" si="340"/>
        <v>3.6362147499999996E-3</v>
      </c>
      <c r="V3088" s="21">
        <f t="shared" si="341"/>
        <v>0</v>
      </c>
      <c r="W3088" s="21">
        <f t="shared" si="342"/>
        <v>0</v>
      </c>
    </row>
    <row r="3089" spans="1:23">
      <c r="A3089" s="2">
        <f t="shared" si="337"/>
        <v>45505</v>
      </c>
      <c r="B3089" s="3">
        <f t="shared" si="338"/>
        <v>45508</v>
      </c>
      <c r="C3089" s="7">
        <v>45508.3125</v>
      </c>
      <c r="D3089" s="7">
        <v>45508.354166666664</v>
      </c>
      <c r="E3089" s="5">
        <v>80.7</v>
      </c>
      <c r="F3089" s="5">
        <v>353.474999999999</v>
      </c>
      <c r="G3089" s="5">
        <v>-2.9750000000000001</v>
      </c>
      <c r="H3089" s="34" cm="1">
        <f t="array" ref="H3089">SUMPRODUCT(('ESB Networks Summary'!$C$5:$C$17384=Data!D3089)*('ESB Networks Summary'!$E$5:$E$17384))*1000*2-SUMPRODUCT(('ESB Networks Summary'!$C$5:$C$17384=Data!D3089)*('ESB Networks Summary'!$F$5:$F$17384))*1000*2</f>
        <v>2</v>
      </c>
      <c r="I3089" s="5">
        <v>0</v>
      </c>
      <c r="J3089" s="5">
        <v>0</v>
      </c>
      <c r="K3089" s="17">
        <v>1</v>
      </c>
      <c r="L3089" s="52">
        <f t="shared" si="339"/>
        <v>0</v>
      </c>
      <c r="M3089" s="5">
        <v>0</v>
      </c>
      <c r="N3089" s="5">
        <v>20.2</v>
      </c>
      <c r="O3089" s="96"/>
      <c r="P3089" s="5">
        <v>524.21666666666601</v>
      </c>
      <c r="R3089" s="99">
        <v>21.048999999999999</v>
      </c>
      <c r="S3089" s="99">
        <v>13.171000000000001</v>
      </c>
      <c r="T3089" s="30">
        <f t="shared" si="336"/>
        <v>147.566666666667</v>
      </c>
      <c r="U3089" s="21">
        <f t="shared" si="340"/>
        <v>0</v>
      </c>
      <c r="V3089" s="21">
        <f t="shared" si="341"/>
        <v>-1.9591862500000005E-4</v>
      </c>
      <c r="W3089" s="21">
        <f t="shared" si="342"/>
        <v>0</v>
      </c>
    </row>
    <row r="3090" spans="1:23">
      <c r="A3090" s="2">
        <f t="shared" si="337"/>
        <v>45505</v>
      </c>
      <c r="B3090" s="3">
        <f t="shared" si="338"/>
        <v>45508</v>
      </c>
      <c r="C3090" s="7">
        <v>45508.333333333336</v>
      </c>
      <c r="D3090" s="7">
        <v>45508.375</v>
      </c>
      <c r="E3090" s="5">
        <v>81.266666666666595</v>
      </c>
      <c r="F3090" s="5">
        <v>309.99166666666599</v>
      </c>
      <c r="G3090" s="5">
        <v>1.2</v>
      </c>
      <c r="H3090" s="34" cm="1">
        <f t="array" ref="H3090">SUMPRODUCT(('ESB Networks Summary'!$C$5:$C$17384=Data!D3090)*('ESB Networks Summary'!$E$5:$E$17384))*1000*2-SUMPRODUCT(('ESB Networks Summary'!$C$5:$C$17384=Data!D3090)*('ESB Networks Summary'!$F$5:$F$17384))*1000*2</f>
        <v>6</v>
      </c>
      <c r="I3090" s="5">
        <v>0</v>
      </c>
      <c r="J3090" s="5">
        <v>0</v>
      </c>
      <c r="K3090" s="17">
        <v>1</v>
      </c>
      <c r="L3090" s="52">
        <f t="shared" si="339"/>
        <v>0</v>
      </c>
      <c r="M3090" s="5">
        <v>0</v>
      </c>
      <c r="N3090" s="5">
        <v>7.9666666666666597</v>
      </c>
      <c r="O3090" s="96"/>
      <c r="P3090" s="5">
        <v>476.25</v>
      </c>
      <c r="R3090" s="99">
        <v>21.731999999999999</v>
      </c>
      <c r="S3090" s="99">
        <v>13.855</v>
      </c>
      <c r="T3090" s="30">
        <f t="shared" si="336"/>
        <v>159.49166666666736</v>
      </c>
      <c r="U3090" s="21">
        <f t="shared" si="340"/>
        <v>1.3039199999999998E-4</v>
      </c>
      <c r="V3090" s="21">
        <f t="shared" si="341"/>
        <v>0</v>
      </c>
      <c r="W3090" s="21">
        <f t="shared" si="342"/>
        <v>0</v>
      </c>
    </row>
    <row r="3091" spans="1:23">
      <c r="A3091" s="2">
        <f t="shared" si="337"/>
        <v>45505</v>
      </c>
      <c r="B3091" s="3">
        <f t="shared" si="338"/>
        <v>45508</v>
      </c>
      <c r="C3091" s="7">
        <v>45508.354166666664</v>
      </c>
      <c r="D3091" s="7">
        <v>45508.395833333336</v>
      </c>
      <c r="E3091" s="5">
        <v>82.2</v>
      </c>
      <c r="F3091" s="5">
        <v>533.76666666666597</v>
      </c>
      <c r="G3091" s="5">
        <v>33.566666666666599</v>
      </c>
      <c r="H3091" s="34" cm="1">
        <f t="array" ref="H3091">SUMPRODUCT(('ESB Networks Summary'!$C$5:$C$17384=Data!D3091)*('ESB Networks Summary'!$E$5:$E$17384))*1000*2-SUMPRODUCT(('ESB Networks Summary'!$C$5:$C$17384=Data!D3091)*('ESB Networks Summary'!$F$5:$F$17384))*1000*2</f>
        <v>0</v>
      </c>
      <c r="I3091" s="5">
        <v>0</v>
      </c>
      <c r="J3091" s="5">
        <v>0</v>
      </c>
      <c r="K3091" s="17">
        <v>1</v>
      </c>
      <c r="L3091" s="52">
        <f t="shared" si="339"/>
        <v>0</v>
      </c>
      <c r="M3091" s="5">
        <v>0</v>
      </c>
      <c r="N3091" s="5">
        <v>19.1666666666666</v>
      </c>
      <c r="O3091" s="96"/>
      <c r="P3091" s="5">
        <v>723.23333333333301</v>
      </c>
      <c r="R3091" s="99">
        <v>21.731999999999999</v>
      </c>
      <c r="S3091" s="99">
        <v>13.855</v>
      </c>
      <c r="T3091" s="30">
        <f t="shared" si="336"/>
        <v>203.86666666666702</v>
      </c>
      <c r="U3091" s="21">
        <f t="shared" si="340"/>
        <v>3.6473539999999928E-3</v>
      </c>
      <c r="V3091" s="21">
        <f t="shared" si="341"/>
        <v>0</v>
      </c>
      <c r="W3091" s="21">
        <f t="shared" si="342"/>
        <v>0</v>
      </c>
    </row>
    <row r="3092" spans="1:23">
      <c r="A3092" s="2">
        <f t="shared" si="337"/>
        <v>45505</v>
      </c>
      <c r="B3092" s="3">
        <f t="shared" si="338"/>
        <v>45508</v>
      </c>
      <c r="C3092" s="7">
        <v>45508.375</v>
      </c>
      <c r="D3092" s="7">
        <v>45508.416666666664</v>
      </c>
      <c r="E3092" s="5">
        <v>84.808333333333294</v>
      </c>
      <c r="F3092" s="5">
        <v>2013.88333333333</v>
      </c>
      <c r="G3092" s="5">
        <v>-9.5666666666666593</v>
      </c>
      <c r="H3092" s="34" cm="1">
        <f t="array" ref="H3092">SUMPRODUCT(('ESB Networks Summary'!$C$5:$C$17384=Data!D3092)*('ESB Networks Summary'!$E$5:$E$17384))*1000*2-SUMPRODUCT(('ESB Networks Summary'!$C$5:$C$17384=Data!D3092)*('ESB Networks Summary'!$F$5:$F$17384))*1000*2</f>
        <v>0</v>
      </c>
      <c r="I3092" s="5">
        <v>0</v>
      </c>
      <c r="J3092" s="5">
        <v>0</v>
      </c>
      <c r="K3092" s="17">
        <v>1</v>
      </c>
      <c r="L3092" s="52">
        <f t="shared" si="339"/>
        <v>0</v>
      </c>
      <c r="M3092" s="5">
        <v>0</v>
      </c>
      <c r="N3092" s="5">
        <v>8.2333333333333307</v>
      </c>
      <c r="O3092" s="96"/>
      <c r="P3092" s="5">
        <v>2288.0583333333302</v>
      </c>
      <c r="R3092" s="99">
        <v>21.82</v>
      </c>
      <c r="S3092" s="99">
        <v>13.941999999999998</v>
      </c>
      <c r="T3092" s="30">
        <f t="shared" si="336"/>
        <v>256.37500000000045</v>
      </c>
      <c r="U3092" s="21">
        <f t="shared" si="340"/>
        <v>0</v>
      </c>
      <c r="V3092" s="21">
        <f t="shared" si="341"/>
        <v>-6.6689233333333282E-4</v>
      </c>
      <c r="W3092" s="21">
        <f t="shared" si="342"/>
        <v>0</v>
      </c>
    </row>
    <row r="3093" spans="1:23">
      <c r="A3093" s="2">
        <f t="shared" si="337"/>
        <v>45505</v>
      </c>
      <c r="B3093" s="3">
        <f t="shared" si="338"/>
        <v>45508</v>
      </c>
      <c r="C3093" s="7">
        <v>45508.395833333336</v>
      </c>
      <c r="D3093" s="7">
        <v>45508.4375</v>
      </c>
      <c r="E3093" s="5">
        <v>86.966666666666598</v>
      </c>
      <c r="F3093" s="5">
        <v>2.88333333333334</v>
      </c>
      <c r="G3093" s="5">
        <v>-17.875</v>
      </c>
      <c r="H3093" s="34" cm="1">
        <f t="array" ref="H3093">SUMPRODUCT(('ESB Networks Summary'!$C$5:$C$17384=Data!D3093)*('ESB Networks Summary'!$E$5:$E$17384))*1000*2-SUMPRODUCT(('ESB Networks Summary'!$C$5:$C$17384=Data!D3093)*('ESB Networks Summary'!$F$5:$F$17384))*1000*2</f>
        <v>16</v>
      </c>
      <c r="I3093" s="5">
        <v>1436.7</v>
      </c>
      <c r="J3093" s="5">
        <v>0</v>
      </c>
      <c r="K3093" s="17">
        <v>1</v>
      </c>
      <c r="L3093" s="52">
        <f t="shared" si="339"/>
        <v>0</v>
      </c>
      <c r="M3093" s="5">
        <v>0</v>
      </c>
      <c r="N3093" s="5">
        <v>1647.7166666666601</v>
      </c>
      <c r="O3093" s="96"/>
      <c r="P3093" s="5">
        <v>1830.99166666666</v>
      </c>
      <c r="R3093" s="99">
        <v>21.82</v>
      </c>
      <c r="S3093" s="99">
        <v>13.941999999999998</v>
      </c>
      <c r="T3093" s="30">
        <f t="shared" si="336"/>
        <v>162.51666666666654</v>
      </c>
      <c r="U3093" s="21">
        <f t="shared" si="340"/>
        <v>0</v>
      </c>
      <c r="V3093" s="21">
        <f t="shared" si="341"/>
        <v>-1.2460662499999998E-3</v>
      </c>
      <c r="W3093" s="21">
        <f t="shared" si="342"/>
        <v>0</v>
      </c>
    </row>
    <row r="3094" spans="1:23">
      <c r="A3094" s="2">
        <f t="shared" si="337"/>
        <v>45505</v>
      </c>
      <c r="B3094" s="3">
        <f t="shared" si="338"/>
        <v>45508</v>
      </c>
      <c r="C3094" s="7">
        <v>45508.416666666664</v>
      </c>
      <c r="D3094" s="7">
        <v>45508.458333333336</v>
      </c>
      <c r="E3094" s="5">
        <v>87.566666666666606</v>
      </c>
      <c r="F3094" s="5">
        <v>239.96666666666599</v>
      </c>
      <c r="G3094" s="5">
        <v>-78.649999999999906</v>
      </c>
      <c r="H3094" s="34" cm="1">
        <f t="array" ref="H3094">SUMPRODUCT(('ESB Networks Summary'!$C$5:$C$17384=Data!D3094)*('ESB Networks Summary'!$E$5:$E$17384))*1000*2-SUMPRODUCT(('ESB Networks Summary'!$C$5:$C$17384=Data!D3094)*('ESB Networks Summary'!$F$5:$F$17384))*1000*2</f>
        <v>10</v>
      </c>
      <c r="I3094" s="5">
        <v>0</v>
      </c>
      <c r="J3094" s="5">
        <v>0</v>
      </c>
      <c r="K3094" s="17">
        <v>1</v>
      </c>
      <c r="L3094" s="52">
        <f t="shared" si="339"/>
        <v>0</v>
      </c>
      <c r="M3094" s="5">
        <v>0</v>
      </c>
      <c r="N3094" s="5">
        <v>1481.43333333333</v>
      </c>
      <c r="O3094" s="96"/>
      <c r="P3094" s="5">
        <v>1905.825</v>
      </c>
      <c r="R3094" s="99">
        <v>20.783000000000001</v>
      </c>
      <c r="S3094" s="99">
        <v>12.905000000000001</v>
      </c>
      <c r="T3094" s="30">
        <f t="shared" si="336"/>
        <v>105.77500000000421</v>
      </c>
      <c r="U3094" s="21">
        <f t="shared" si="340"/>
        <v>0</v>
      </c>
      <c r="V3094" s="21">
        <f t="shared" si="341"/>
        <v>-5.0748912499999944E-3</v>
      </c>
      <c r="W3094" s="21">
        <f t="shared" si="342"/>
        <v>0</v>
      </c>
    </row>
    <row r="3095" spans="1:23">
      <c r="A3095" s="2">
        <f t="shared" si="337"/>
        <v>45505</v>
      </c>
      <c r="B3095" s="3">
        <f t="shared" si="338"/>
        <v>45508</v>
      </c>
      <c r="C3095" s="7">
        <v>45508.4375</v>
      </c>
      <c r="D3095" s="7">
        <v>45508.479166666664</v>
      </c>
      <c r="E3095" s="5">
        <v>88.8</v>
      </c>
      <c r="F3095" s="5">
        <v>653.70833333333303</v>
      </c>
      <c r="G3095" s="5">
        <v>-1.7166666666666599</v>
      </c>
      <c r="H3095" s="34" cm="1">
        <f t="array" ref="H3095">SUMPRODUCT(('ESB Networks Summary'!$C$5:$C$17384=Data!D3095)*('ESB Networks Summary'!$E$5:$E$17384))*1000*2-SUMPRODUCT(('ESB Networks Summary'!$C$5:$C$17384=Data!D3095)*('ESB Networks Summary'!$F$5:$F$17384))*1000*2</f>
        <v>2</v>
      </c>
      <c r="I3095" s="5">
        <v>93.8333333333333</v>
      </c>
      <c r="J3095" s="5">
        <v>0</v>
      </c>
      <c r="K3095" s="17">
        <v>1</v>
      </c>
      <c r="L3095" s="52">
        <f t="shared" si="339"/>
        <v>0</v>
      </c>
      <c r="M3095" s="5">
        <v>0</v>
      </c>
      <c r="N3095" s="5">
        <v>1177.125</v>
      </c>
      <c r="O3095" s="96"/>
      <c r="P3095" s="5">
        <v>1986.8</v>
      </c>
      <c r="R3095" s="99">
        <v>20.783000000000001</v>
      </c>
      <c r="S3095" s="99">
        <v>12.905000000000001</v>
      </c>
      <c r="T3095" s="30">
        <f t="shared" si="336"/>
        <v>154.25000000000023</v>
      </c>
      <c r="U3095" s="21">
        <f t="shared" si="340"/>
        <v>0</v>
      </c>
      <c r="V3095" s="21">
        <f t="shared" si="341"/>
        <v>-1.1076791666666624E-4</v>
      </c>
      <c r="W3095" s="21">
        <f t="shared" si="342"/>
        <v>0</v>
      </c>
    </row>
    <row r="3096" spans="1:23">
      <c r="A3096" s="2">
        <f t="shared" si="337"/>
        <v>45505</v>
      </c>
      <c r="B3096" s="3">
        <f t="shared" si="338"/>
        <v>45508</v>
      </c>
      <c r="C3096" s="7">
        <v>45508.458333333336</v>
      </c>
      <c r="D3096" s="7">
        <v>45508.5</v>
      </c>
      <c r="E3096" s="5">
        <v>89</v>
      </c>
      <c r="F3096" s="5">
        <v>1884.7</v>
      </c>
      <c r="G3096" s="5">
        <v>1.5</v>
      </c>
      <c r="H3096" s="34" cm="1">
        <f t="array" ref="H3096">SUMPRODUCT(('ESB Networks Summary'!$C$5:$C$17384=Data!D3096)*('ESB Networks Summary'!$E$5:$E$17384))*1000*2-SUMPRODUCT(('ESB Networks Summary'!$C$5:$C$17384=Data!D3096)*('ESB Networks Summary'!$F$5:$F$17384))*1000*2</f>
        <v>2</v>
      </c>
      <c r="I3096" s="5">
        <v>0</v>
      </c>
      <c r="J3096" s="5">
        <v>0</v>
      </c>
      <c r="K3096" s="17">
        <v>1</v>
      </c>
      <c r="L3096" s="52">
        <f t="shared" si="339"/>
        <v>0</v>
      </c>
      <c r="M3096" s="5">
        <v>0</v>
      </c>
      <c r="N3096" s="5">
        <v>368.75</v>
      </c>
      <c r="O3096" s="96"/>
      <c r="P3096" s="5">
        <v>2429.6416666666601</v>
      </c>
      <c r="R3096" s="99">
        <v>19.911000000000001</v>
      </c>
      <c r="S3096" s="99">
        <v>12.032999999999999</v>
      </c>
      <c r="T3096" s="30">
        <f t="shared" si="336"/>
        <v>177.69166666666001</v>
      </c>
      <c r="U3096" s="21">
        <f t="shared" si="340"/>
        <v>1.4933250000000002E-4</v>
      </c>
      <c r="V3096" s="21">
        <f t="shared" si="341"/>
        <v>0</v>
      </c>
      <c r="W3096" s="21">
        <f t="shared" si="342"/>
        <v>0</v>
      </c>
    </row>
    <row r="3097" spans="1:23">
      <c r="A3097" s="2">
        <f t="shared" si="337"/>
        <v>45505</v>
      </c>
      <c r="B3097" s="3">
        <f t="shared" si="338"/>
        <v>45508</v>
      </c>
      <c r="C3097" s="7">
        <v>45508.479166666664</v>
      </c>
      <c r="D3097" s="7">
        <v>45508.520833333336</v>
      </c>
      <c r="E3097" s="5">
        <v>89</v>
      </c>
      <c r="F3097" s="5">
        <v>1202.5</v>
      </c>
      <c r="G3097" s="5">
        <v>5.5833333333333304</v>
      </c>
      <c r="H3097" s="34" cm="1">
        <f t="array" ref="H3097">SUMPRODUCT(('ESB Networks Summary'!$C$5:$C$17384=Data!D3097)*('ESB Networks Summary'!$E$5:$E$17384))*1000*2-SUMPRODUCT(('ESB Networks Summary'!$C$5:$C$17384=Data!D3097)*('ESB Networks Summary'!$F$5:$F$17384))*1000*2</f>
        <v>4</v>
      </c>
      <c r="I3097" s="5">
        <v>0</v>
      </c>
      <c r="J3097" s="5">
        <v>0</v>
      </c>
      <c r="K3097" s="17">
        <v>1</v>
      </c>
      <c r="L3097" s="52">
        <f t="shared" si="339"/>
        <v>0</v>
      </c>
      <c r="M3097" s="5">
        <v>0</v>
      </c>
      <c r="N3097" s="5">
        <v>345.52499999999998</v>
      </c>
      <c r="O3097" s="96"/>
      <c r="P3097" s="5">
        <v>1736.68333333333</v>
      </c>
      <c r="R3097" s="99">
        <v>19.911000000000001</v>
      </c>
      <c r="S3097" s="99">
        <v>12.032999999999999</v>
      </c>
      <c r="T3097" s="30">
        <f t="shared" si="336"/>
        <v>194.24166666666315</v>
      </c>
      <c r="U3097" s="21">
        <f t="shared" si="340"/>
        <v>5.5584874999999978E-4</v>
      </c>
      <c r="V3097" s="21">
        <f t="shared" si="341"/>
        <v>0</v>
      </c>
      <c r="W3097" s="21">
        <f t="shared" si="342"/>
        <v>0</v>
      </c>
    </row>
    <row r="3098" spans="1:23">
      <c r="A3098" s="2">
        <f t="shared" si="337"/>
        <v>45505</v>
      </c>
      <c r="B3098" s="3">
        <f t="shared" si="338"/>
        <v>45508</v>
      </c>
      <c r="C3098" s="7">
        <v>45508.5</v>
      </c>
      <c r="D3098" s="7">
        <v>45508.541666666664</v>
      </c>
      <c r="E3098" s="5">
        <v>91.5</v>
      </c>
      <c r="F3098" s="5">
        <v>1139.05833333333</v>
      </c>
      <c r="G3098" s="5">
        <v>-11.1</v>
      </c>
      <c r="H3098" s="34" cm="1">
        <f t="array" ref="H3098">SUMPRODUCT(('ESB Networks Summary'!$C$5:$C$17384=Data!D3098)*('ESB Networks Summary'!$E$5:$E$17384))*1000*2-SUMPRODUCT(('ESB Networks Summary'!$C$5:$C$17384=Data!D3098)*('ESB Networks Summary'!$F$5:$F$17384))*1000*2</f>
        <v>4</v>
      </c>
      <c r="I3098" s="5">
        <v>1.3333333333333299</v>
      </c>
      <c r="J3098" s="5">
        <v>0</v>
      </c>
      <c r="K3098" s="17">
        <v>1</v>
      </c>
      <c r="L3098" s="52">
        <f t="shared" si="339"/>
        <v>0</v>
      </c>
      <c r="M3098" s="5">
        <v>0</v>
      </c>
      <c r="N3098" s="5">
        <v>388.20833333333297</v>
      </c>
      <c r="O3098" s="96"/>
      <c r="P3098" s="5">
        <v>1673.31666666666</v>
      </c>
      <c r="R3098" s="99">
        <v>18.462</v>
      </c>
      <c r="S3098" s="99">
        <v>10.584999999999999</v>
      </c>
      <c r="T3098" s="30">
        <f t="shared" si="336"/>
        <v>134.94999999999709</v>
      </c>
      <c r="U3098" s="21">
        <f t="shared" si="340"/>
        <v>0</v>
      </c>
      <c r="V3098" s="21">
        <f t="shared" si="341"/>
        <v>-5.874675E-4</v>
      </c>
      <c r="W3098" s="21">
        <f t="shared" si="342"/>
        <v>0</v>
      </c>
    </row>
    <row r="3099" spans="1:23">
      <c r="A3099" s="2">
        <f t="shared" si="337"/>
        <v>45505</v>
      </c>
      <c r="B3099" s="3">
        <f t="shared" si="338"/>
        <v>45508</v>
      </c>
      <c r="C3099" s="7">
        <v>45508.520833333336</v>
      </c>
      <c r="D3099" s="7">
        <v>45508.5625</v>
      </c>
      <c r="E3099" s="5">
        <v>99.6666666666666</v>
      </c>
      <c r="F3099" s="5">
        <v>22.3888888888888</v>
      </c>
      <c r="G3099" s="5">
        <v>-42.6111111111111</v>
      </c>
      <c r="H3099" s="34" cm="1">
        <f t="array" ref="H3099">SUMPRODUCT(('ESB Networks Summary'!$C$5:$C$17384=Data!D3099)*('ESB Networks Summary'!$E$5:$E$17384))*1000*2-SUMPRODUCT(('ESB Networks Summary'!$C$5:$C$17384=Data!D3099)*('ESB Networks Summary'!$F$5:$F$17384))*1000*2</f>
        <v>-40</v>
      </c>
      <c r="I3099" s="5">
        <v>157.92222222222199</v>
      </c>
      <c r="J3099" s="5">
        <v>0</v>
      </c>
      <c r="K3099" s="17">
        <v>1</v>
      </c>
      <c r="L3099" s="52">
        <f t="shared" si="339"/>
        <v>0</v>
      </c>
      <c r="M3099" s="5">
        <v>0</v>
      </c>
      <c r="N3099" s="5">
        <v>487.933333333333</v>
      </c>
      <c r="O3099" s="96"/>
      <c r="P3099" s="5">
        <v>666.36666666666599</v>
      </c>
      <c r="R3099" s="99">
        <v>18.462</v>
      </c>
      <c r="S3099" s="99">
        <v>10.584999999999999</v>
      </c>
      <c r="T3099" s="30">
        <f t="shared" si="336"/>
        <v>113.43333333333311</v>
      </c>
      <c r="U3099" s="21">
        <f t="shared" si="340"/>
        <v>0</v>
      </c>
      <c r="V3099" s="21">
        <f t="shared" si="341"/>
        <v>-2.2551930555555545E-3</v>
      </c>
      <c r="W3099" s="21">
        <f t="shared" si="342"/>
        <v>0</v>
      </c>
    </row>
    <row r="3100" spans="1:23">
      <c r="A3100" s="2">
        <f t="shared" si="337"/>
        <v>45505</v>
      </c>
      <c r="B3100" s="3">
        <f t="shared" si="338"/>
        <v>45508</v>
      </c>
      <c r="C3100" s="7">
        <v>45508.541666666664</v>
      </c>
      <c r="D3100" s="7">
        <v>45508.583333333336</v>
      </c>
      <c r="E3100" s="5">
        <v>100</v>
      </c>
      <c r="F3100" s="5">
        <v>-4.7916666666666599</v>
      </c>
      <c r="G3100" s="5">
        <v>-58.483333333333299</v>
      </c>
      <c r="H3100" s="34" cm="1">
        <f t="array" ref="H3100">SUMPRODUCT(('ESB Networks Summary'!$C$5:$C$17384=Data!D3100)*('ESB Networks Summary'!$E$5:$E$17384))*1000*2-SUMPRODUCT(('ESB Networks Summary'!$C$5:$C$17384=Data!D3100)*('ESB Networks Summary'!$F$5:$F$17384))*1000*2</f>
        <v>-48</v>
      </c>
      <c r="I3100" s="5">
        <v>491.45833333333297</v>
      </c>
      <c r="J3100" s="5">
        <v>0</v>
      </c>
      <c r="K3100" s="17">
        <v>1</v>
      </c>
      <c r="L3100" s="52">
        <f t="shared" si="339"/>
        <v>0</v>
      </c>
      <c r="M3100" s="5">
        <v>0</v>
      </c>
      <c r="N3100" s="5">
        <v>819.84166666666601</v>
      </c>
      <c r="O3100" s="96"/>
      <c r="P3100" s="5">
        <v>947.65</v>
      </c>
      <c r="R3100" s="99">
        <v>16.869999999999997</v>
      </c>
      <c r="S3100" s="99">
        <v>8.9920000000000009</v>
      </c>
      <c r="T3100" s="30">
        <f t="shared" si="336"/>
        <v>74.116666666667271</v>
      </c>
      <c r="U3100" s="21">
        <f t="shared" si="340"/>
        <v>0</v>
      </c>
      <c r="V3100" s="21">
        <f t="shared" si="341"/>
        <v>-2.6294106666666654E-3</v>
      </c>
      <c r="W3100" s="21">
        <f t="shared" si="342"/>
        <v>0</v>
      </c>
    </row>
    <row r="3101" spans="1:23">
      <c r="A3101" s="2">
        <f t="shared" si="337"/>
        <v>45505</v>
      </c>
      <c r="B3101" s="3">
        <f t="shared" si="338"/>
        <v>45508</v>
      </c>
      <c r="C3101" s="7">
        <v>45508.5625</v>
      </c>
      <c r="D3101" s="7">
        <v>45508.604166666664</v>
      </c>
      <c r="E3101" s="5">
        <v>100</v>
      </c>
      <c r="F3101" s="5">
        <v>-5</v>
      </c>
      <c r="G3101" s="5">
        <v>-59.961111111111101</v>
      </c>
      <c r="H3101" s="34" cm="1">
        <f t="array" ref="H3101">SUMPRODUCT(('ESB Networks Summary'!$C$5:$C$17384=Data!D3101)*('ESB Networks Summary'!$E$5:$E$17384))*1000*2-SUMPRODUCT(('ESB Networks Summary'!$C$5:$C$17384=Data!D3101)*('ESB Networks Summary'!$F$5:$F$17384))*1000*2</f>
        <v>-50</v>
      </c>
      <c r="I3101" s="5">
        <v>377.22777777777702</v>
      </c>
      <c r="J3101" s="5">
        <v>0</v>
      </c>
      <c r="K3101" s="17">
        <v>1</v>
      </c>
      <c r="L3101" s="52">
        <f t="shared" si="339"/>
        <v>0</v>
      </c>
      <c r="M3101" s="5">
        <v>0</v>
      </c>
      <c r="N3101" s="5">
        <v>689.78333333333296</v>
      </c>
      <c r="O3101" s="96"/>
      <c r="P3101" s="5">
        <v>827.90277777777703</v>
      </c>
      <c r="R3101" s="99">
        <v>16.869999999999997</v>
      </c>
      <c r="S3101" s="99">
        <v>8.9920000000000009</v>
      </c>
      <c r="T3101" s="30">
        <f t="shared" si="336"/>
        <v>83.158333333332962</v>
      </c>
      <c r="U3101" s="21">
        <f t="shared" si="340"/>
        <v>0</v>
      </c>
      <c r="V3101" s="21">
        <f t="shared" si="341"/>
        <v>-2.6958515555555555E-3</v>
      </c>
      <c r="W3101" s="21">
        <f t="shared" si="342"/>
        <v>0</v>
      </c>
    </row>
    <row r="3102" spans="1:23">
      <c r="A3102" s="2">
        <f t="shared" si="337"/>
        <v>45505</v>
      </c>
      <c r="B3102" s="3">
        <f t="shared" si="338"/>
        <v>45508</v>
      </c>
      <c r="C3102" s="7">
        <v>45508.583333333336</v>
      </c>
      <c r="D3102" s="7">
        <v>45508.625</v>
      </c>
      <c r="E3102" s="5">
        <v>100</v>
      </c>
      <c r="F3102" s="5">
        <v>-5</v>
      </c>
      <c r="G3102" s="5">
        <v>-58.983333333333299</v>
      </c>
      <c r="H3102" s="34" cm="1">
        <f t="array" ref="H3102">SUMPRODUCT(('ESB Networks Summary'!$C$5:$C$17384=Data!D3102)*('ESB Networks Summary'!$E$5:$E$17384))*1000*2-SUMPRODUCT(('ESB Networks Summary'!$C$5:$C$17384=Data!D3102)*('ESB Networks Summary'!$F$5:$F$17384))*1000*2</f>
        <v>-48</v>
      </c>
      <c r="I3102" s="5">
        <v>324</v>
      </c>
      <c r="J3102" s="5">
        <v>0</v>
      </c>
      <c r="K3102" s="17">
        <v>1</v>
      </c>
      <c r="L3102" s="52">
        <f t="shared" si="339"/>
        <v>0</v>
      </c>
      <c r="M3102" s="5">
        <v>0</v>
      </c>
      <c r="N3102" s="5">
        <v>647.82499999999902</v>
      </c>
      <c r="O3102" s="96"/>
      <c r="P3102" s="5">
        <v>781.99166666666599</v>
      </c>
      <c r="R3102" s="99">
        <v>16.064</v>
      </c>
      <c r="S3102" s="99">
        <v>8.1870000000000012</v>
      </c>
      <c r="T3102" s="30">
        <f t="shared" si="336"/>
        <v>80.183333333333621</v>
      </c>
      <c r="U3102" s="21">
        <f t="shared" si="340"/>
        <v>0</v>
      </c>
      <c r="V3102" s="21">
        <f t="shared" si="341"/>
        <v>-2.4144827499999987E-3</v>
      </c>
      <c r="W3102" s="21">
        <f t="shared" si="342"/>
        <v>0</v>
      </c>
    </row>
    <row r="3103" spans="1:23">
      <c r="A3103" s="2">
        <f t="shared" si="337"/>
        <v>45505</v>
      </c>
      <c r="B3103" s="3">
        <f t="shared" si="338"/>
        <v>45508</v>
      </c>
      <c r="C3103" s="7">
        <v>45508.604166666664</v>
      </c>
      <c r="D3103" s="7">
        <v>45508.645833333336</v>
      </c>
      <c r="E3103" s="5">
        <v>100</v>
      </c>
      <c r="F3103" s="5">
        <v>-4.2916666666666599</v>
      </c>
      <c r="G3103" s="5">
        <v>-56.608333333333299</v>
      </c>
      <c r="H3103" s="34" cm="1">
        <f t="array" ref="H3103">SUMPRODUCT(('ESB Networks Summary'!$C$5:$C$17384=Data!D3103)*('ESB Networks Summary'!$E$5:$E$17384))*1000*2-SUMPRODUCT(('ESB Networks Summary'!$C$5:$C$17384=Data!D3103)*('ESB Networks Summary'!$F$5:$F$17384))*1000*2</f>
        <v>-50</v>
      </c>
      <c r="I3103" s="5">
        <v>571.19166666666604</v>
      </c>
      <c r="J3103" s="5">
        <v>0</v>
      </c>
      <c r="K3103" s="17">
        <v>1</v>
      </c>
      <c r="L3103" s="52">
        <f t="shared" si="339"/>
        <v>0</v>
      </c>
      <c r="M3103" s="5">
        <v>0</v>
      </c>
      <c r="N3103" s="5">
        <v>882.72500000000002</v>
      </c>
      <c r="O3103" s="96"/>
      <c r="P3103" s="5">
        <v>1008.3583333333301</v>
      </c>
      <c r="R3103" s="99">
        <v>16.064</v>
      </c>
      <c r="S3103" s="99">
        <v>8.1870000000000012</v>
      </c>
      <c r="T3103" s="30">
        <f t="shared" si="336"/>
        <v>73.316666666663338</v>
      </c>
      <c r="U3103" s="21">
        <f t="shared" si="340"/>
        <v>0</v>
      </c>
      <c r="V3103" s="21">
        <f t="shared" si="341"/>
        <v>-2.3172621249999991E-3</v>
      </c>
      <c r="W3103" s="21">
        <f t="shared" si="342"/>
        <v>0</v>
      </c>
    </row>
    <row r="3104" spans="1:23">
      <c r="A3104" s="2">
        <f t="shared" si="337"/>
        <v>45505</v>
      </c>
      <c r="B3104" s="3">
        <f t="shared" si="338"/>
        <v>45508</v>
      </c>
      <c r="C3104" s="7">
        <v>45508.625</v>
      </c>
      <c r="D3104" s="7">
        <v>45508.666666666664</v>
      </c>
      <c r="E3104" s="5">
        <v>100</v>
      </c>
      <c r="F3104" s="5">
        <v>-3.2083333333333299</v>
      </c>
      <c r="G3104" s="5">
        <v>-60.324999999999903</v>
      </c>
      <c r="H3104" s="34" cm="1">
        <f t="array" ref="H3104">SUMPRODUCT(('ESB Networks Summary'!$C$5:$C$17384=Data!D3104)*('ESB Networks Summary'!$E$5:$E$17384))*1000*2-SUMPRODUCT(('ESB Networks Summary'!$C$5:$C$17384=Data!D3104)*('ESB Networks Summary'!$F$5:$F$17384))*1000*2</f>
        <v>-50</v>
      </c>
      <c r="I3104" s="5">
        <v>354.98333333333301</v>
      </c>
      <c r="J3104" s="5">
        <v>0</v>
      </c>
      <c r="K3104" s="17">
        <v>1</v>
      </c>
      <c r="L3104" s="52">
        <f t="shared" si="339"/>
        <v>0</v>
      </c>
      <c r="M3104" s="5">
        <v>0</v>
      </c>
      <c r="N3104" s="5">
        <v>602.35833333333301</v>
      </c>
      <c r="O3104" s="96"/>
      <c r="P3104" s="5">
        <v>729.52499999999998</v>
      </c>
      <c r="R3104" s="99">
        <v>16.638999999999999</v>
      </c>
      <c r="S3104" s="99">
        <v>8.7609999999999992</v>
      </c>
      <c r="T3104" s="30">
        <f t="shared" si="336"/>
        <v>70.050000000000367</v>
      </c>
      <c r="U3104" s="21">
        <f t="shared" si="340"/>
        <v>0</v>
      </c>
      <c r="V3104" s="21">
        <f t="shared" si="341"/>
        <v>-2.6425366249999954E-3</v>
      </c>
      <c r="W3104" s="21">
        <f t="shared" si="342"/>
        <v>0</v>
      </c>
    </row>
    <row r="3105" spans="1:23">
      <c r="A3105" s="2">
        <f t="shared" si="337"/>
        <v>45505</v>
      </c>
      <c r="B3105" s="3">
        <f t="shared" si="338"/>
        <v>45508</v>
      </c>
      <c r="C3105" s="7">
        <v>45508.645833333336</v>
      </c>
      <c r="D3105" s="7">
        <v>45508.6875</v>
      </c>
      <c r="E3105" s="5">
        <v>100</v>
      </c>
      <c r="F3105" s="5">
        <v>-0.66666666666666596</v>
      </c>
      <c r="G3105" s="5">
        <v>-65.808333333333294</v>
      </c>
      <c r="H3105" s="34" cm="1">
        <f t="array" ref="H3105">SUMPRODUCT(('ESB Networks Summary'!$C$5:$C$17384=Data!D3105)*('ESB Networks Summary'!$E$5:$E$17384))*1000*2-SUMPRODUCT(('ESB Networks Summary'!$C$5:$C$17384=Data!D3105)*('ESB Networks Summary'!$F$5:$F$17384))*1000*2</f>
        <v>-54</v>
      </c>
      <c r="I3105" s="5">
        <v>980.81388888888796</v>
      </c>
      <c r="J3105" s="5">
        <v>0</v>
      </c>
      <c r="K3105" s="17">
        <v>1</v>
      </c>
      <c r="L3105" s="52">
        <f t="shared" si="339"/>
        <v>0</v>
      </c>
      <c r="M3105" s="5">
        <v>0</v>
      </c>
      <c r="N3105" s="5">
        <v>1069.86388888888</v>
      </c>
      <c r="O3105" s="96"/>
      <c r="P3105" s="5">
        <v>1177.0916666666601</v>
      </c>
      <c r="R3105" s="99">
        <v>16.638999999999999</v>
      </c>
      <c r="S3105" s="99">
        <v>8.7609999999999992</v>
      </c>
      <c r="T3105" s="30">
        <f t="shared" si="336"/>
        <v>42.086111111113418</v>
      </c>
      <c r="U3105" s="21">
        <f t="shared" si="340"/>
        <v>0</v>
      </c>
      <c r="V3105" s="21">
        <f t="shared" si="341"/>
        <v>-2.8827340416666646E-3</v>
      </c>
      <c r="W3105" s="21">
        <f t="shared" si="342"/>
        <v>0</v>
      </c>
    </row>
    <row r="3106" spans="1:23">
      <c r="A3106" s="2">
        <f t="shared" si="337"/>
        <v>45505</v>
      </c>
      <c r="B3106" s="3">
        <f t="shared" si="338"/>
        <v>45508</v>
      </c>
      <c r="C3106" s="7">
        <v>45508.666666666664</v>
      </c>
      <c r="D3106" s="7">
        <v>45508.708333333336</v>
      </c>
      <c r="E3106" s="5">
        <v>100</v>
      </c>
      <c r="F3106" s="5">
        <v>0</v>
      </c>
      <c r="G3106" s="5">
        <v>-1002.3583333333301</v>
      </c>
      <c r="H3106" s="34" cm="1">
        <f t="array" ref="H3106">SUMPRODUCT(('ESB Networks Summary'!$C$5:$C$17384=Data!D3106)*('ESB Networks Summary'!$E$5:$E$17384))*1000*2-SUMPRODUCT(('ESB Networks Summary'!$C$5:$C$17384=Data!D3106)*('ESB Networks Summary'!$F$5:$F$17384))*1000*2</f>
        <v>-984</v>
      </c>
      <c r="I3106" s="5">
        <v>537.74166666666599</v>
      </c>
      <c r="J3106" s="5">
        <v>0</v>
      </c>
      <c r="K3106" s="17">
        <v>1</v>
      </c>
      <c r="L3106" s="52">
        <f t="shared" si="339"/>
        <v>0</v>
      </c>
      <c r="M3106" s="5">
        <v>0</v>
      </c>
      <c r="N3106" s="5">
        <v>604</v>
      </c>
      <c r="O3106" s="96"/>
      <c r="P3106" s="5">
        <v>1599.375</v>
      </c>
      <c r="R3106" s="99">
        <v>19.556999999999999</v>
      </c>
      <c r="S3106" s="99">
        <v>11.209999999999999</v>
      </c>
      <c r="T3106" s="30">
        <f t="shared" si="336"/>
        <v>-6.9833333333300516</v>
      </c>
      <c r="U3106" s="21">
        <f t="shared" si="340"/>
        <v>0</v>
      </c>
      <c r="V3106" s="21">
        <f t="shared" si="341"/>
        <v>-5.6182184583333149E-2</v>
      </c>
      <c r="W3106" s="21">
        <f t="shared" si="342"/>
        <v>0</v>
      </c>
    </row>
    <row r="3107" spans="1:23">
      <c r="A3107" s="2">
        <f t="shared" si="337"/>
        <v>45505</v>
      </c>
      <c r="B3107" s="3">
        <f t="shared" si="338"/>
        <v>45508</v>
      </c>
      <c r="C3107" s="7">
        <v>45508.6875</v>
      </c>
      <c r="D3107" s="7">
        <v>45508.729166666664</v>
      </c>
      <c r="E3107" s="5">
        <v>100</v>
      </c>
      <c r="F3107" s="5">
        <v>0</v>
      </c>
      <c r="G3107" s="5">
        <v>-1076.88333333333</v>
      </c>
      <c r="H3107" s="34" cm="1">
        <f t="array" ref="H3107">SUMPRODUCT(('ESB Networks Summary'!$C$5:$C$17384=Data!D3107)*('ESB Networks Summary'!$E$5:$E$17384))*1000*2-SUMPRODUCT(('ESB Networks Summary'!$C$5:$C$17384=Data!D3107)*('ESB Networks Summary'!$F$5:$F$17384))*1000*2</f>
        <v>-1040</v>
      </c>
      <c r="I3107" s="5">
        <v>302.05</v>
      </c>
      <c r="J3107" s="5">
        <v>0</v>
      </c>
      <c r="K3107" s="17">
        <v>1</v>
      </c>
      <c r="L3107" s="52">
        <f t="shared" si="339"/>
        <v>0</v>
      </c>
      <c r="M3107" s="5">
        <v>0</v>
      </c>
      <c r="N3107" s="5">
        <v>434.65833333333302</v>
      </c>
      <c r="O3107" s="96"/>
      <c r="P3107" s="5">
        <v>1627.675</v>
      </c>
      <c r="R3107" s="99">
        <v>19.556999999999999</v>
      </c>
      <c r="S3107" s="99">
        <v>11.209999999999999</v>
      </c>
      <c r="T3107" s="30">
        <f t="shared" si="336"/>
        <v>116.13333333333691</v>
      </c>
      <c r="U3107" s="21">
        <f t="shared" si="340"/>
        <v>0</v>
      </c>
      <c r="V3107" s="21">
        <f t="shared" si="341"/>
        <v>-6.0359310833333145E-2</v>
      </c>
      <c r="W3107" s="21">
        <f t="shared" si="342"/>
        <v>0</v>
      </c>
    </row>
    <row r="3108" spans="1:23">
      <c r="A3108" s="2">
        <f t="shared" si="337"/>
        <v>45505</v>
      </c>
      <c r="B3108" s="3">
        <f t="shared" si="338"/>
        <v>45508</v>
      </c>
      <c r="C3108" s="7">
        <v>45508.708333333336</v>
      </c>
      <c r="D3108" s="7">
        <v>45508.75</v>
      </c>
      <c r="E3108" s="5">
        <v>100</v>
      </c>
      <c r="F3108" s="5">
        <v>0</v>
      </c>
      <c r="G3108" s="5">
        <v>-966.19999999999902</v>
      </c>
      <c r="H3108" s="34" cm="1">
        <f t="array" ref="H3108">SUMPRODUCT(('ESB Networks Summary'!$C$5:$C$17384=Data!D3108)*('ESB Networks Summary'!$E$5:$E$17384))*1000*2-SUMPRODUCT(('ESB Networks Summary'!$C$5:$C$17384=Data!D3108)*('ESB Networks Summary'!$F$5:$F$17384))*1000*2</f>
        <v>-948</v>
      </c>
      <c r="I3108" s="5">
        <v>0</v>
      </c>
      <c r="J3108" s="5">
        <v>0</v>
      </c>
      <c r="K3108" s="17">
        <v>1</v>
      </c>
      <c r="L3108" s="52">
        <f t="shared" si="339"/>
        <v>0</v>
      </c>
      <c r="M3108" s="5">
        <v>0</v>
      </c>
      <c r="N3108" s="5">
        <v>43</v>
      </c>
      <c r="O3108" s="96"/>
      <c r="P3108" s="5">
        <v>1101.6666666666599</v>
      </c>
      <c r="R3108" s="99">
        <v>20.853000000000002</v>
      </c>
      <c r="S3108" s="99">
        <v>12.506</v>
      </c>
      <c r="T3108" s="30">
        <f t="shared" si="336"/>
        <v>92.466666666660899</v>
      </c>
      <c r="U3108" s="21">
        <f t="shared" si="340"/>
        <v>0</v>
      </c>
      <c r="V3108" s="21">
        <f t="shared" si="341"/>
        <v>-6.0416485999999943E-2</v>
      </c>
      <c r="W3108" s="21">
        <f t="shared" si="342"/>
        <v>0</v>
      </c>
    </row>
    <row r="3109" spans="1:23">
      <c r="A3109" s="2">
        <f t="shared" si="337"/>
        <v>45505</v>
      </c>
      <c r="B3109" s="3">
        <f t="shared" si="338"/>
        <v>45508</v>
      </c>
      <c r="C3109" s="7">
        <v>45508.729166666664</v>
      </c>
      <c r="D3109" s="7">
        <v>45508.770833333336</v>
      </c>
      <c r="E3109" s="5">
        <v>100</v>
      </c>
      <c r="F3109" s="5">
        <v>0</v>
      </c>
      <c r="G3109" s="5">
        <v>-572.6</v>
      </c>
      <c r="H3109" s="34" cm="1">
        <f t="array" ref="H3109">SUMPRODUCT(('ESB Networks Summary'!$C$5:$C$17384=Data!D3109)*('ESB Networks Summary'!$E$5:$E$17384))*1000*2-SUMPRODUCT(('ESB Networks Summary'!$C$5:$C$17384=Data!D3109)*('ESB Networks Summary'!$F$5:$F$17384))*1000*2</f>
        <v>-560</v>
      </c>
      <c r="I3109" s="5">
        <v>152.4</v>
      </c>
      <c r="J3109" s="5">
        <v>0</v>
      </c>
      <c r="K3109" s="17">
        <v>1</v>
      </c>
      <c r="L3109" s="52">
        <f t="shared" si="339"/>
        <v>0</v>
      </c>
      <c r="M3109" s="5">
        <v>0</v>
      </c>
      <c r="N3109" s="5">
        <v>200.833333333333</v>
      </c>
      <c r="O3109" s="96"/>
      <c r="P3109" s="5">
        <v>882.83333333333303</v>
      </c>
      <c r="R3109" s="99">
        <v>20.853000000000002</v>
      </c>
      <c r="S3109" s="99">
        <v>12.506</v>
      </c>
      <c r="T3109" s="30">
        <f t="shared" si="336"/>
        <v>109.4</v>
      </c>
      <c r="U3109" s="21">
        <f t="shared" si="340"/>
        <v>0</v>
      </c>
      <c r="V3109" s="21">
        <f t="shared" si="341"/>
        <v>-3.5804678E-2</v>
      </c>
      <c r="W3109" s="21">
        <f t="shared" si="342"/>
        <v>0</v>
      </c>
    </row>
    <row r="3110" spans="1:23">
      <c r="A3110" s="2">
        <f t="shared" si="337"/>
        <v>45505</v>
      </c>
      <c r="B3110" s="3">
        <f t="shared" si="338"/>
        <v>45508</v>
      </c>
      <c r="C3110" s="7">
        <v>45508.75</v>
      </c>
      <c r="D3110" s="7">
        <v>45508.791666666664</v>
      </c>
      <c r="E3110" s="5">
        <v>100</v>
      </c>
      <c r="F3110" s="5">
        <v>0</v>
      </c>
      <c r="G3110" s="5">
        <v>-58.783333333333303</v>
      </c>
      <c r="H3110" s="34" cm="1">
        <f t="array" ref="H3110">SUMPRODUCT(('ESB Networks Summary'!$C$5:$C$17384=Data!D3110)*('ESB Networks Summary'!$E$5:$E$17384))*1000*2-SUMPRODUCT(('ESB Networks Summary'!$C$5:$C$17384=Data!D3110)*('ESB Networks Summary'!$F$5:$F$17384))*1000*2</f>
        <v>-48</v>
      </c>
      <c r="I3110" s="5">
        <v>247.99166666666599</v>
      </c>
      <c r="J3110" s="5">
        <v>0</v>
      </c>
      <c r="K3110" s="17">
        <v>1</v>
      </c>
      <c r="L3110" s="52">
        <f t="shared" si="339"/>
        <v>0</v>
      </c>
      <c r="M3110" s="5">
        <v>0</v>
      </c>
      <c r="N3110" s="5">
        <v>354.25833333333298</v>
      </c>
      <c r="O3110" s="96"/>
      <c r="P3110" s="5">
        <v>500.4</v>
      </c>
      <c r="R3110" s="99">
        <v>20.562000000000001</v>
      </c>
      <c r="S3110" s="99">
        <v>12.684000000000001</v>
      </c>
      <c r="T3110" s="30">
        <f t="shared" si="336"/>
        <v>87.35833333333369</v>
      </c>
      <c r="U3110" s="21">
        <f t="shared" si="340"/>
        <v>0</v>
      </c>
      <c r="V3110" s="21">
        <f t="shared" si="341"/>
        <v>-3.7280389999999985E-3</v>
      </c>
      <c r="W3110" s="21">
        <f t="shared" si="342"/>
        <v>0</v>
      </c>
    </row>
    <row r="3111" spans="1:23">
      <c r="A3111" s="2">
        <f t="shared" si="337"/>
        <v>45505</v>
      </c>
      <c r="B3111" s="3">
        <f t="shared" si="338"/>
        <v>45508</v>
      </c>
      <c r="C3111" s="7">
        <v>45508.770833333336</v>
      </c>
      <c r="D3111" s="7">
        <v>45508.8125</v>
      </c>
      <c r="E3111" s="5">
        <v>99.625</v>
      </c>
      <c r="F3111" s="5">
        <v>-42.1388888888888</v>
      </c>
      <c r="G3111" s="5">
        <v>-22.816666666666599</v>
      </c>
      <c r="H3111" s="34" cm="1">
        <f t="array" ref="H3111">SUMPRODUCT(('ESB Networks Summary'!$C$5:$C$17384=Data!D3111)*('ESB Networks Summary'!$E$5:$E$17384))*1000*2-SUMPRODUCT(('ESB Networks Summary'!$C$5:$C$17384=Data!D3111)*('ESB Networks Summary'!$F$5:$F$17384))*1000*2</f>
        <v>-16</v>
      </c>
      <c r="I3111" s="5">
        <v>50.691666666666599</v>
      </c>
      <c r="J3111" s="5">
        <v>0</v>
      </c>
      <c r="K3111" s="17">
        <v>1</v>
      </c>
      <c r="L3111" s="52">
        <f t="shared" si="339"/>
        <v>0</v>
      </c>
      <c r="M3111" s="5">
        <v>0</v>
      </c>
      <c r="N3111" s="5">
        <v>69.891666666666595</v>
      </c>
      <c r="O3111" s="96"/>
      <c r="P3111" s="5">
        <v>182.46388888888799</v>
      </c>
      <c r="R3111" s="99">
        <v>20.562000000000001</v>
      </c>
      <c r="S3111" s="99">
        <v>12.684000000000001</v>
      </c>
      <c r="T3111" s="30">
        <f t="shared" si="336"/>
        <v>131.89444444444359</v>
      </c>
      <c r="U3111" s="21">
        <f t="shared" si="340"/>
        <v>0</v>
      </c>
      <c r="V3111" s="21">
        <f t="shared" si="341"/>
        <v>-1.447032999999996E-3</v>
      </c>
      <c r="W3111" s="21">
        <f t="shared" si="342"/>
        <v>0</v>
      </c>
    </row>
    <row r="3112" spans="1:23">
      <c r="A3112" s="2">
        <f t="shared" si="337"/>
        <v>45505</v>
      </c>
      <c r="B3112" s="3">
        <f t="shared" si="338"/>
        <v>45508</v>
      </c>
      <c r="C3112" s="7">
        <v>45508.791666666664</v>
      </c>
      <c r="D3112" s="7">
        <v>45508.833333333336</v>
      </c>
      <c r="E3112" s="5">
        <v>99</v>
      </c>
      <c r="F3112" s="5">
        <v>-130.5</v>
      </c>
      <c r="G3112" s="5">
        <v>0.1</v>
      </c>
      <c r="H3112" s="34" cm="1">
        <f t="array" ref="H3112">SUMPRODUCT(('ESB Networks Summary'!$C$5:$C$17384=Data!D3112)*('ESB Networks Summary'!$E$5:$E$17384))*1000*2-SUMPRODUCT(('ESB Networks Summary'!$C$5:$C$17384=Data!D3112)*('ESB Networks Summary'!$F$5:$F$17384))*1000*2</f>
        <v>2</v>
      </c>
      <c r="I3112" s="5">
        <v>0</v>
      </c>
      <c r="J3112" s="5">
        <v>0</v>
      </c>
      <c r="K3112" s="17">
        <v>1</v>
      </c>
      <c r="L3112" s="52">
        <f t="shared" si="339"/>
        <v>0</v>
      </c>
      <c r="M3112" s="5">
        <v>0</v>
      </c>
      <c r="N3112" s="5">
        <v>28.233333333333299</v>
      </c>
      <c r="O3112" s="96"/>
      <c r="P3112" s="5">
        <v>36.9</v>
      </c>
      <c r="R3112" s="99">
        <v>20.443999999999999</v>
      </c>
      <c r="S3112" s="99">
        <v>12.565999999999999</v>
      </c>
      <c r="T3112" s="30">
        <f t="shared" si="336"/>
        <v>139.26666666666671</v>
      </c>
      <c r="U3112" s="21">
        <f t="shared" si="340"/>
        <v>1.0222E-5</v>
      </c>
      <c r="V3112" s="21">
        <f t="shared" si="341"/>
        <v>0</v>
      </c>
      <c r="W3112" s="21">
        <f t="shared" si="342"/>
        <v>0</v>
      </c>
    </row>
    <row r="3113" spans="1:23">
      <c r="A3113" s="2">
        <f t="shared" si="337"/>
        <v>45505</v>
      </c>
      <c r="B3113" s="3">
        <f t="shared" si="338"/>
        <v>45508</v>
      </c>
      <c r="C3113" s="7">
        <v>45508.8125</v>
      </c>
      <c r="D3113" s="7">
        <v>45508.854166666664</v>
      </c>
      <c r="E3113" s="5">
        <v>99</v>
      </c>
      <c r="F3113" s="5">
        <v>-143.708333333333</v>
      </c>
      <c r="G3113" s="5">
        <v>-0.81666666666666599</v>
      </c>
      <c r="H3113" s="34" cm="1">
        <f t="array" ref="H3113">SUMPRODUCT(('ESB Networks Summary'!$C$5:$C$17384=Data!D3113)*('ESB Networks Summary'!$E$5:$E$17384))*1000*2-SUMPRODUCT(('ESB Networks Summary'!$C$5:$C$17384=Data!D3113)*('ESB Networks Summary'!$F$5:$F$17384))*1000*2</f>
        <v>4</v>
      </c>
      <c r="I3113" s="5">
        <v>0</v>
      </c>
      <c r="J3113" s="5">
        <v>0</v>
      </c>
      <c r="K3113" s="17">
        <v>1</v>
      </c>
      <c r="L3113" s="52">
        <f t="shared" si="339"/>
        <v>0</v>
      </c>
      <c r="M3113" s="5">
        <v>0</v>
      </c>
      <c r="N3113" s="5">
        <v>0</v>
      </c>
      <c r="O3113" s="96"/>
      <c r="P3113" s="5">
        <v>32.824999999999903</v>
      </c>
      <c r="R3113" s="99">
        <v>20.443999999999999</v>
      </c>
      <c r="S3113" s="99">
        <v>12.565999999999999</v>
      </c>
      <c r="T3113" s="30">
        <f t="shared" si="336"/>
        <v>175.71666666666624</v>
      </c>
      <c r="U3113" s="21">
        <f t="shared" si="340"/>
        <v>0</v>
      </c>
      <c r="V3113" s="21">
        <f t="shared" si="341"/>
        <v>-5.1311166666666617E-5</v>
      </c>
      <c r="W3113" s="21">
        <f t="shared" si="342"/>
        <v>0</v>
      </c>
    </row>
    <row r="3114" spans="1:23">
      <c r="A3114" s="2">
        <f t="shared" si="337"/>
        <v>45505</v>
      </c>
      <c r="B3114" s="3">
        <f t="shared" si="338"/>
        <v>45508</v>
      </c>
      <c r="C3114" s="7">
        <v>45508.833333333336</v>
      </c>
      <c r="D3114" s="7">
        <v>45508.875</v>
      </c>
      <c r="E3114" s="5">
        <v>98.566666666666606</v>
      </c>
      <c r="F3114" s="5">
        <v>-171</v>
      </c>
      <c r="G3114" s="5">
        <v>-1.94166666666666</v>
      </c>
      <c r="H3114" s="34" cm="1">
        <f t="array" ref="H3114">SUMPRODUCT(('ESB Networks Summary'!$C$5:$C$17384=Data!D3114)*('ESB Networks Summary'!$E$5:$E$17384))*1000*2-SUMPRODUCT(('ESB Networks Summary'!$C$5:$C$17384=Data!D3114)*('ESB Networks Summary'!$F$5:$F$17384))*1000*2</f>
        <v>4</v>
      </c>
      <c r="I3114" s="5">
        <v>0</v>
      </c>
      <c r="J3114" s="5">
        <v>0</v>
      </c>
      <c r="K3114" s="17">
        <v>1</v>
      </c>
      <c r="L3114" s="52">
        <f t="shared" si="339"/>
        <v>0</v>
      </c>
      <c r="M3114" s="5">
        <v>0</v>
      </c>
      <c r="N3114" s="5">
        <v>19.733333333333299</v>
      </c>
      <c r="O3114" s="96"/>
      <c r="P3114" s="5">
        <v>31.433333333333302</v>
      </c>
      <c r="R3114" s="99">
        <v>20.413</v>
      </c>
      <c r="S3114" s="99">
        <v>12.536</v>
      </c>
      <c r="T3114" s="30">
        <f t="shared" si="336"/>
        <v>180.75833333333335</v>
      </c>
      <c r="U3114" s="21">
        <f t="shared" si="340"/>
        <v>0</v>
      </c>
      <c r="V3114" s="21">
        <f t="shared" si="341"/>
        <v>-1.2170366666666623E-4</v>
      </c>
      <c r="W3114" s="21">
        <f t="shared" si="342"/>
        <v>0</v>
      </c>
    </row>
    <row r="3115" spans="1:23">
      <c r="A3115" s="2">
        <f t="shared" si="337"/>
        <v>45505</v>
      </c>
      <c r="B3115" s="3">
        <f t="shared" si="338"/>
        <v>45508</v>
      </c>
      <c r="C3115" s="7">
        <v>45508.854166666664</v>
      </c>
      <c r="D3115" s="7">
        <v>45508.895833333336</v>
      </c>
      <c r="E3115" s="5">
        <v>98</v>
      </c>
      <c r="F3115" s="5">
        <v>-170.5</v>
      </c>
      <c r="G3115" s="5">
        <v>0.66666666666666596</v>
      </c>
      <c r="H3115" s="34" cm="1">
        <f t="array" ref="H3115">SUMPRODUCT(('ESB Networks Summary'!$C$5:$C$17384=Data!D3115)*('ESB Networks Summary'!$E$5:$E$17384))*1000*2-SUMPRODUCT(('ESB Networks Summary'!$C$5:$C$17384=Data!D3115)*('ESB Networks Summary'!$F$5:$F$17384))*1000*2</f>
        <v>4</v>
      </c>
      <c r="I3115" s="5">
        <v>0</v>
      </c>
      <c r="J3115" s="5">
        <v>0</v>
      </c>
      <c r="K3115" s="17">
        <v>1</v>
      </c>
      <c r="L3115" s="52">
        <f t="shared" si="339"/>
        <v>0</v>
      </c>
      <c r="M3115" s="5">
        <v>0</v>
      </c>
      <c r="N3115" s="5">
        <v>8.1333333333333293</v>
      </c>
      <c r="O3115" s="96"/>
      <c r="P3115" s="5">
        <v>21</v>
      </c>
      <c r="R3115" s="99">
        <v>20.413</v>
      </c>
      <c r="S3115" s="99">
        <v>12.536</v>
      </c>
      <c r="T3115" s="30">
        <f t="shared" si="336"/>
        <v>184.03333333333333</v>
      </c>
      <c r="U3115" s="21">
        <f t="shared" si="340"/>
        <v>6.8043333333333265E-5</v>
      </c>
      <c r="V3115" s="21">
        <f t="shared" si="341"/>
        <v>0</v>
      </c>
      <c r="W3115" s="21">
        <f t="shared" si="342"/>
        <v>0</v>
      </c>
    </row>
    <row r="3116" spans="1:23">
      <c r="A3116" s="2">
        <f t="shared" si="337"/>
        <v>45505</v>
      </c>
      <c r="B3116" s="3">
        <f t="shared" si="338"/>
        <v>45508</v>
      </c>
      <c r="C3116" s="7">
        <v>45508.875</v>
      </c>
      <c r="D3116" s="7">
        <v>45508.916666666664</v>
      </c>
      <c r="E3116" s="5">
        <v>97.866666666666603</v>
      </c>
      <c r="F3116" s="5">
        <v>-178.166666666666</v>
      </c>
      <c r="G3116" s="5">
        <v>-0.33333333333333298</v>
      </c>
      <c r="H3116" s="34" cm="1">
        <f t="array" ref="H3116">SUMPRODUCT(('ESB Networks Summary'!$C$5:$C$17384=Data!D3116)*('ESB Networks Summary'!$E$5:$E$17384))*1000*2-SUMPRODUCT(('ESB Networks Summary'!$C$5:$C$17384=Data!D3116)*('ESB Networks Summary'!$F$5:$F$17384))*1000*2</f>
        <v>2</v>
      </c>
      <c r="I3116" s="5">
        <v>0</v>
      </c>
      <c r="J3116" s="5">
        <v>0</v>
      </c>
      <c r="K3116" s="17">
        <v>1</v>
      </c>
      <c r="L3116" s="52">
        <f t="shared" si="339"/>
        <v>0</v>
      </c>
      <c r="M3116" s="5">
        <v>0</v>
      </c>
      <c r="N3116" s="5">
        <v>33.066666666666599</v>
      </c>
      <c r="O3116" s="96"/>
      <c r="P3116" s="5">
        <v>2.1</v>
      </c>
      <c r="R3116" s="99">
        <v>19.024999999999999</v>
      </c>
      <c r="S3116" s="99">
        <v>11.147</v>
      </c>
      <c r="T3116" s="30">
        <f t="shared" si="336"/>
        <v>146.86666666666608</v>
      </c>
      <c r="U3116" s="21">
        <f t="shared" si="340"/>
        <v>0</v>
      </c>
      <c r="V3116" s="21">
        <f t="shared" si="341"/>
        <v>-1.8578333333333314E-5</v>
      </c>
      <c r="W3116" s="21">
        <f t="shared" si="342"/>
        <v>0</v>
      </c>
    </row>
    <row r="3117" spans="1:23">
      <c r="A3117" s="2">
        <f t="shared" si="337"/>
        <v>45505</v>
      </c>
      <c r="B3117" s="3">
        <f t="shared" si="338"/>
        <v>45508</v>
      </c>
      <c r="C3117" s="7">
        <v>45508.895833333336</v>
      </c>
      <c r="D3117" s="7">
        <v>45508.9375</v>
      </c>
      <c r="E3117" s="5">
        <v>97</v>
      </c>
      <c r="F3117" s="5">
        <v>-168.666666666666</v>
      </c>
      <c r="G3117" s="5">
        <v>-5.0666666666666602</v>
      </c>
      <c r="H3117" s="34" cm="1">
        <f t="array" ref="H3117">SUMPRODUCT(('ESB Networks Summary'!$C$5:$C$17384=Data!D3117)*('ESB Networks Summary'!$E$5:$E$17384))*1000*2-SUMPRODUCT(('ESB Networks Summary'!$C$5:$C$17384=Data!D3117)*('ESB Networks Summary'!$F$5:$F$17384))*1000*2</f>
        <v>4</v>
      </c>
      <c r="I3117" s="5">
        <v>0</v>
      </c>
      <c r="J3117" s="5">
        <v>0</v>
      </c>
      <c r="K3117" s="17">
        <v>1</v>
      </c>
      <c r="L3117" s="52">
        <f t="shared" si="339"/>
        <v>0</v>
      </c>
      <c r="M3117" s="5">
        <v>0</v>
      </c>
      <c r="N3117" s="5">
        <v>4.2</v>
      </c>
      <c r="O3117" s="96"/>
      <c r="P3117" s="5">
        <v>1</v>
      </c>
      <c r="R3117" s="99">
        <v>19.024999999999999</v>
      </c>
      <c r="S3117" s="99">
        <v>11.147</v>
      </c>
      <c r="T3117" s="30">
        <f t="shared" si="336"/>
        <v>160.39999999999935</v>
      </c>
      <c r="U3117" s="21">
        <f t="shared" si="340"/>
        <v>0</v>
      </c>
      <c r="V3117" s="21">
        <f t="shared" si="341"/>
        <v>-2.823906666666663E-4</v>
      </c>
      <c r="W3117" s="21">
        <f t="shared" si="342"/>
        <v>0</v>
      </c>
    </row>
    <row r="3118" spans="1:23">
      <c r="A3118" s="2">
        <f t="shared" si="337"/>
        <v>45505</v>
      </c>
      <c r="B3118" s="3">
        <f t="shared" si="338"/>
        <v>45508</v>
      </c>
      <c r="C3118" s="7">
        <v>45508.916666666664</v>
      </c>
      <c r="D3118" s="7">
        <v>45508.958333333336</v>
      </c>
      <c r="E3118" s="5">
        <v>94.758333333333297</v>
      </c>
      <c r="F3118" s="5">
        <v>-2298.2750000000001</v>
      </c>
      <c r="G3118" s="5">
        <v>125.19166666666599</v>
      </c>
      <c r="H3118" s="34" cm="1">
        <f t="array" ref="H3118">SUMPRODUCT(('ESB Networks Summary'!$C$5:$C$17384=Data!D3118)*('ESB Networks Summary'!$E$5:$E$17384))*1000*2-SUMPRODUCT(('ESB Networks Summary'!$C$5:$C$17384=Data!D3118)*('ESB Networks Summary'!$F$5:$F$17384))*1000*2</f>
        <v>52</v>
      </c>
      <c r="I3118" s="5">
        <v>0</v>
      </c>
      <c r="J3118" s="5">
        <v>0</v>
      </c>
      <c r="K3118" s="17">
        <v>1</v>
      </c>
      <c r="L3118" s="52">
        <f t="shared" si="339"/>
        <v>0</v>
      </c>
      <c r="M3118" s="5">
        <v>0</v>
      </c>
      <c r="N3118" s="5">
        <v>2146.0749999999998</v>
      </c>
      <c r="O3118" s="96"/>
      <c r="P3118" s="5">
        <v>1</v>
      </c>
      <c r="R3118" s="99">
        <v>10.058</v>
      </c>
      <c r="S3118" s="99">
        <v>7.0650000000000004</v>
      </c>
      <c r="T3118" s="30">
        <f t="shared" si="336"/>
        <v>278.3916666666662</v>
      </c>
      <c r="U3118" s="21">
        <f t="shared" si="340"/>
        <v>6.2958889166666336E-3</v>
      </c>
      <c r="V3118" s="21">
        <f t="shared" si="341"/>
        <v>0</v>
      </c>
      <c r="W3118" s="21">
        <f t="shared" si="342"/>
        <v>0</v>
      </c>
    </row>
    <row r="3119" spans="1:23">
      <c r="A3119" s="2">
        <f t="shared" si="337"/>
        <v>45505</v>
      </c>
      <c r="B3119" s="3">
        <f t="shared" si="338"/>
        <v>45508</v>
      </c>
      <c r="C3119" s="7">
        <v>45508.9375</v>
      </c>
      <c r="D3119" s="7">
        <v>45508.979166666664</v>
      </c>
      <c r="E3119" s="5">
        <v>90.733333333333306</v>
      </c>
      <c r="F3119" s="5">
        <v>-815.48333333333301</v>
      </c>
      <c r="G3119" s="5">
        <v>-3.9666666666666601</v>
      </c>
      <c r="H3119" s="34" cm="1">
        <f t="array" ref="H3119">SUMPRODUCT(('ESB Networks Summary'!$C$5:$C$17384=Data!D3119)*('ESB Networks Summary'!$E$5:$E$17384))*1000*2-SUMPRODUCT(('ESB Networks Summary'!$C$5:$C$17384=Data!D3119)*('ESB Networks Summary'!$F$5:$F$17384))*1000*2</f>
        <v>2</v>
      </c>
      <c r="I3119" s="5">
        <v>1.06666666666666</v>
      </c>
      <c r="J3119" s="5">
        <v>0</v>
      </c>
      <c r="K3119" s="17">
        <v>1</v>
      </c>
      <c r="L3119" s="52">
        <f t="shared" si="339"/>
        <v>0</v>
      </c>
      <c r="M3119" s="5">
        <v>0</v>
      </c>
      <c r="N3119" s="5">
        <v>635.25</v>
      </c>
      <c r="O3119" s="96"/>
      <c r="P3119" s="5">
        <v>1</v>
      </c>
      <c r="R3119" s="99">
        <v>10.058</v>
      </c>
      <c r="S3119" s="99">
        <v>7.0650000000000004</v>
      </c>
      <c r="T3119" s="30">
        <f t="shared" si="336"/>
        <v>177.26666666666631</v>
      </c>
      <c r="U3119" s="21">
        <f t="shared" si="340"/>
        <v>0</v>
      </c>
      <c r="V3119" s="21">
        <f t="shared" si="341"/>
        <v>-1.4012249999999978E-4</v>
      </c>
      <c r="W3119" s="21">
        <f t="shared" si="342"/>
        <v>0</v>
      </c>
    </row>
    <row r="3120" spans="1:23">
      <c r="A3120" s="2">
        <f t="shared" si="337"/>
        <v>45505</v>
      </c>
      <c r="B3120" s="3">
        <f t="shared" si="338"/>
        <v>45508</v>
      </c>
      <c r="C3120" s="7">
        <v>45508.958333333336</v>
      </c>
      <c r="D3120" s="7">
        <v>45509</v>
      </c>
      <c r="E3120" s="5">
        <v>90</v>
      </c>
      <c r="F3120" s="5">
        <v>-218.388888888888</v>
      </c>
      <c r="G3120" s="5">
        <v>0.27500000000000002</v>
      </c>
      <c r="H3120" s="34" cm="1">
        <f t="array" ref="H3120">SUMPRODUCT(('ESB Networks Summary'!$C$5:$C$17384=Data!D3120)*('ESB Networks Summary'!$E$5:$E$17384))*1000*2-SUMPRODUCT(('ESB Networks Summary'!$C$5:$C$17384=Data!D3120)*('ESB Networks Summary'!$F$5:$F$17384))*1000*2</f>
        <v>2</v>
      </c>
      <c r="I3120" s="5">
        <v>0</v>
      </c>
      <c r="J3120" s="5">
        <v>0</v>
      </c>
      <c r="K3120" s="17">
        <v>1</v>
      </c>
      <c r="L3120" s="52">
        <f t="shared" si="339"/>
        <v>0</v>
      </c>
      <c r="M3120" s="5">
        <v>0</v>
      </c>
      <c r="N3120" s="5">
        <v>57.725000000000001</v>
      </c>
      <c r="O3120" s="96"/>
      <c r="P3120" s="5">
        <v>1</v>
      </c>
      <c r="R3120" s="99">
        <v>9.4670000000000005</v>
      </c>
      <c r="S3120" s="99">
        <v>6.4730000000000008</v>
      </c>
      <c r="T3120" s="30">
        <f t="shared" si="336"/>
        <v>161.93888888888802</v>
      </c>
      <c r="U3120" s="21">
        <f t="shared" si="340"/>
        <v>1.3017125000000001E-5</v>
      </c>
      <c r="V3120" s="21">
        <f t="shared" si="341"/>
        <v>0</v>
      </c>
      <c r="W3120" s="21">
        <f t="shared" si="342"/>
        <v>0</v>
      </c>
    </row>
    <row r="3121" spans="1:23">
      <c r="A3121" s="2">
        <f t="shared" si="337"/>
        <v>45505</v>
      </c>
      <c r="B3121" s="3">
        <f t="shared" si="338"/>
        <v>45508</v>
      </c>
      <c r="C3121" s="7">
        <v>45508.979166666664</v>
      </c>
      <c r="D3121" s="7">
        <v>45509.020833333336</v>
      </c>
      <c r="E3121" s="5">
        <v>89.25</v>
      </c>
      <c r="F3121" s="5">
        <v>-199.708333333333</v>
      </c>
      <c r="G3121" s="5">
        <v>0.33333333333333298</v>
      </c>
      <c r="H3121" s="34" cm="1">
        <f t="array" ref="H3121">SUMPRODUCT(('ESB Networks Summary'!$C$5:$C$17384=Data!D3121)*('ESB Networks Summary'!$E$5:$E$17384))*1000*2-SUMPRODUCT(('ESB Networks Summary'!$C$5:$C$17384=Data!D3121)*('ESB Networks Summary'!$F$5:$F$17384))*1000*2</f>
        <v>4</v>
      </c>
      <c r="I3121" s="5">
        <v>0</v>
      </c>
      <c r="J3121" s="5">
        <v>0</v>
      </c>
      <c r="K3121" s="17">
        <v>1</v>
      </c>
      <c r="L3121" s="52">
        <f t="shared" si="339"/>
        <v>0</v>
      </c>
      <c r="M3121" s="5">
        <v>0</v>
      </c>
      <c r="N3121" s="5">
        <v>25.2083333333333</v>
      </c>
      <c r="O3121" s="96"/>
      <c r="P3121" s="5">
        <v>1</v>
      </c>
      <c r="R3121" s="99">
        <v>9.4670000000000005</v>
      </c>
      <c r="S3121" s="99">
        <v>6.4730000000000008</v>
      </c>
      <c r="T3121" s="30">
        <f t="shared" si="336"/>
        <v>175.83333333333303</v>
      </c>
      <c r="U3121" s="21">
        <f t="shared" si="340"/>
        <v>1.5778333333333318E-5</v>
      </c>
      <c r="V3121" s="21">
        <f t="shared" si="341"/>
        <v>0</v>
      </c>
      <c r="W3121" s="21">
        <f t="shared" si="342"/>
        <v>0</v>
      </c>
    </row>
    <row r="3122" spans="1:23">
      <c r="A3122" s="2">
        <f t="shared" si="337"/>
        <v>45505</v>
      </c>
      <c r="B3122" s="3">
        <f t="shared" si="338"/>
        <v>45509</v>
      </c>
      <c r="C3122" s="7">
        <v>45509</v>
      </c>
      <c r="D3122" s="7">
        <v>45509.041666666664</v>
      </c>
      <c r="E3122" s="5">
        <v>89</v>
      </c>
      <c r="F3122" s="5">
        <v>-200.933333333333</v>
      </c>
      <c r="G3122" s="5">
        <v>-0.43333333333333302</v>
      </c>
      <c r="H3122" s="34" cm="1">
        <f t="array" ref="H3122">SUMPRODUCT(('ESB Networks Summary'!$C$5:$C$17384=Data!D3122)*('ESB Networks Summary'!$E$5:$E$17384))*1000*2-SUMPRODUCT(('ESB Networks Summary'!$C$5:$C$17384=Data!D3122)*('ESB Networks Summary'!$F$5:$F$17384))*1000*2</f>
        <v>4</v>
      </c>
      <c r="I3122" s="5">
        <v>0</v>
      </c>
      <c r="J3122" s="5">
        <v>0</v>
      </c>
      <c r="K3122" s="17">
        <v>1</v>
      </c>
      <c r="L3122" s="52">
        <f t="shared" si="339"/>
        <v>0</v>
      </c>
      <c r="M3122" s="5">
        <v>0</v>
      </c>
      <c r="N3122" s="5">
        <v>37.077777777777698</v>
      </c>
      <c r="O3122" s="96"/>
      <c r="P3122" s="5">
        <v>1</v>
      </c>
      <c r="R3122" s="99">
        <v>9.1329999999999991</v>
      </c>
      <c r="S3122" s="99">
        <v>6.1390000000000002</v>
      </c>
      <c r="T3122" s="30">
        <f t="shared" si="336"/>
        <v>164.42222222222196</v>
      </c>
      <c r="U3122" s="21">
        <f t="shared" si="340"/>
        <v>0</v>
      </c>
      <c r="V3122" s="21">
        <f t="shared" si="341"/>
        <v>-1.3301166666666655E-5</v>
      </c>
      <c r="W3122" s="21">
        <f t="shared" si="342"/>
        <v>0</v>
      </c>
    </row>
    <row r="3123" spans="1:23">
      <c r="A3123" s="2">
        <f t="shared" si="337"/>
        <v>45505</v>
      </c>
      <c r="B3123" s="3">
        <f t="shared" si="338"/>
        <v>45509</v>
      </c>
      <c r="C3123" s="7">
        <v>45509.020833333336</v>
      </c>
      <c r="D3123" s="7">
        <v>45509.0625</v>
      </c>
      <c r="E3123" s="5">
        <v>88.266666666666595</v>
      </c>
      <c r="F3123" s="5">
        <v>-192.583333333333</v>
      </c>
      <c r="G3123" s="5">
        <v>4.9999999999999899E-2</v>
      </c>
      <c r="H3123" s="34" cm="1">
        <f t="array" ref="H3123">SUMPRODUCT(('ESB Networks Summary'!$C$5:$C$17384=Data!D3123)*('ESB Networks Summary'!$E$5:$E$17384))*1000*2-SUMPRODUCT(('ESB Networks Summary'!$C$5:$C$17384=Data!D3123)*('ESB Networks Summary'!$F$5:$F$17384))*1000*2</f>
        <v>4</v>
      </c>
      <c r="I3123" s="5">
        <v>0</v>
      </c>
      <c r="J3123" s="5">
        <v>0</v>
      </c>
      <c r="K3123" s="17">
        <v>1</v>
      </c>
      <c r="L3123" s="52">
        <f t="shared" si="339"/>
        <v>0</v>
      </c>
      <c r="M3123" s="5">
        <v>0</v>
      </c>
      <c r="N3123" s="5">
        <v>15.591666666666599</v>
      </c>
      <c r="O3123" s="96"/>
      <c r="P3123" s="5">
        <v>1</v>
      </c>
      <c r="R3123" s="99">
        <v>9.1329999999999991</v>
      </c>
      <c r="S3123" s="99">
        <v>6.1390000000000002</v>
      </c>
      <c r="T3123" s="30">
        <f t="shared" si="336"/>
        <v>178.0416666666664</v>
      </c>
      <c r="U3123" s="21">
        <f t="shared" si="340"/>
        <v>2.283249999999995E-6</v>
      </c>
      <c r="V3123" s="21">
        <f t="shared" si="341"/>
        <v>0</v>
      </c>
      <c r="W3123" s="21">
        <f t="shared" si="342"/>
        <v>0</v>
      </c>
    </row>
    <row r="3124" spans="1:23">
      <c r="A3124" s="2">
        <f t="shared" si="337"/>
        <v>45505</v>
      </c>
      <c r="B3124" s="3">
        <f t="shared" si="338"/>
        <v>45509</v>
      </c>
      <c r="C3124" s="7">
        <v>45509.041666666664</v>
      </c>
      <c r="D3124" s="7">
        <v>45509.083333333336</v>
      </c>
      <c r="E3124" s="5">
        <v>88</v>
      </c>
      <c r="F3124" s="5">
        <v>-193.10833333333301</v>
      </c>
      <c r="G3124" s="5">
        <v>-14.733333333333301</v>
      </c>
      <c r="H3124" s="34" cm="1">
        <f t="array" ref="H3124">SUMPRODUCT(('ESB Networks Summary'!$C$5:$C$17384=Data!D3124)*('ESB Networks Summary'!$E$5:$E$17384))*1000*2-SUMPRODUCT(('ESB Networks Summary'!$C$5:$C$17384=Data!D3124)*('ESB Networks Summary'!$F$5:$F$17384))*1000*2</f>
        <v>2</v>
      </c>
      <c r="I3124" s="5">
        <v>0</v>
      </c>
      <c r="J3124" s="5">
        <v>0</v>
      </c>
      <c r="K3124" s="17">
        <v>1</v>
      </c>
      <c r="L3124" s="52">
        <f t="shared" si="339"/>
        <v>0</v>
      </c>
      <c r="M3124" s="5">
        <v>0</v>
      </c>
      <c r="N3124" s="5">
        <v>28.108333333333299</v>
      </c>
      <c r="O3124" s="96"/>
      <c r="P3124" s="5">
        <v>1</v>
      </c>
      <c r="R3124" s="99">
        <v>8.7669999999999995</v>
      </c>
      <c r="S3124" s="99">
        <v>5.774</v>
      </c>
      <c r="T3124" s="30">
        <f t="shared" si="336"/>
        <v>151.26666666666642</v>
      </c>
      <c r="U3124" s="21">
        <f t="shared" si="340"/>
        <v>0</v>
      </c>
      <c r="V3124" s="21">
        <f t="shared" si="341"/>
        <v>-4.2535133333333237E-4</v>
      </c>
      <c r="W3124" s="21">
        <f t="shared" si="342"/>
        <v>0</v>
      </c>
    </row>
    <row r="3125" spans="1:23">
      <c r="A3125" s="2">
        <f t="shared" si="337"/>
        <v>45505</v>
      </c>
      <c r="B3125" s="3">
        <f t="shared" si="338"/>
        <v>45509</v>
      </c>
      <c r="C3125" s="7">
        <v>45509.0625</v>
      </c>
      <c r="D3125" s="7">
        <v>45509.104166666664</v>
      </c>
      <c r="E3125" s="5">
        <v>87.399999999999906</v>
      </c>
      <c r="F3125" s="5">
        <v>-191.277777777777</v>
      </c>
      <c r="G3125" s="5">
        <v>0.48888888888888798</v>
      </c>
      <c r="H3125" s="34" cm="1">
        <f t="array" ref="H3125">SUMPRODUCT(('ESB Networks Summary'!$C$5:$C$17384=Data!D3125)*('ESB Networks Summary'!$E$5:$E$17384))*1000*2-SUMPRODUCT(('ESB Networks Summary'!$C$5:$C$17384=Data!D3125)*('ESB Networks Summary'!$F$5:$F$17384))*1000*2</f>
        <v>4</v>
      </c>
      <c r="I3125" s="5">
        <v>0</v>
      </c>
      <c r="J3125" s="5">
        <v>0</v>
      </c>
      <c r="K3125" s="17">
        <v>1</v>
      </c>
      <c r="L3125" s="52">
        <f t="shared" si="339"/>
        <v>0</v>
      </c>
      <c r="M3125" s="5">
        <v>0</v>
      </c>
      <c r="N3125" s="5">
        <v>14.7666666666666</v>
      </c>
      <c r="O3125" s="96"/>
      <c r="P3125" s="5">
        <v>1</v>
      </c>
      <c r="R3125" s="99">
        <v>8.7669999999999995</v>
      </c>
      <c r="S3125" s="99">
        <v>5.774</v>
      </c>
      <c r="T3125" s="30">
        <f t="shared" si="336"/>
        <v>177.99999999999929</v>
      </c>
      <c r="U3125" s="21">
        <f t="shared" si="340"/>
        <v>2.1430444444444402E-5</v>
      </c>
      <c r="V3125" s="21">
        <f t="shared" si="341"/>
        <v>0</v>
      </c>
      <c r="W3125" s="21">
        <f t="shared" si="342"/>
        <v>0</v>
      </c>
    </row>
    <row r="3126" spans="1:23">
      <c r="A3126" s="2">
        <f t="shared" si="337"/>
        <v>45505</v>
      </c>
      <c r="B3126" s="3">
        <f t="shared" si="338"/>
        <v>45509</v>
      </c>
      <c r="C3126" s="7">
        <v>45509.083333333336</v>
      </c>
      <c r="D3126" s="7">
        <v>45509.125</v>
      </c>
      <c r="E3126" s="5">
        <v>87</v>
      </c>
      <c r="F3126" s="5">
        <v>-198.419444444444</v>
      </c>
      <c r="G3126" s="5">
        <v>-4.72222222222222E-2</v>
      </c>
      <c r="H3126" s="34" cm="1">
        <f t="array" ref="H3126">SUMPRODUCT(('ESB Networks Summary'!$C$5:$C$17384=Data!D3126)*('ESB Networks Summary'!$E$5:$E$17384))*1000*2-SUMPRODUCT(('ESB Networks Summary'!$C$5:$C$17384=Data!D3126)*('ESB Networks Summary'!$F$5:$F$17384))*1000*2</f>
        <v>4</v>
      </c>
      <c r="I3126" s="5">
        <v>0</v>
      </c>
      <c r="J3126" s="5">
        <v>0</v>
      </c>
      <c r="K3126" s="17">
        <v>1</v>
      </c>
      <c r="L3126" s="52">
        <f t="shared" si="339"/>
        <v>0</v>
      </c>
      <c r="M3126" s="5">
        <v>0</v>
      </c>
      <c r="N3126" s="5">
        <v>17.8666666666666</v>
      </c>
      <c r="O3126" s="96"/>
      <c r="P3126" s="5">
        <v>1</v>
      </c>
      <c r="R3126" s="99">
        <v>8.5259999999999998</v>
      </c>
      <c r="S3126" s="99">
        <v>5.5329999999999995</v>
      </c>
      <c r="T3126" s="30">
        <f t="shared" si="336"/>
        <v>181.50555555555519</v>
      </c>
      <c r="U3126" s="21">
        <f t="shared" si="340"/>
        <v>0</v>
      </c>
      <c r="V3126" s="21">
        <f t="shared" si="341"/>
        <v>-1.3064027777777771E-6</v>
      </c>
      <c r="W3126" s="21">
        <f t="shared" si="342"/>
        <v>0</v>
      </c>
    </row>
    <row r="3127" spans="1:23">
      <c r="A3127" s="2">
        <f t="shared" si="337"/>
        <v>45505</v>
      </c>
      <c r="B3127" s="3">
        <f t="shared" si="338"/>
        <v>45509</v>
      </c>
      <c r="C3127" s="7">
        <v>45509.104166666664</v>
      </c>
      <c r="D3127" s="7">
        <v>45509.145833333336</v>
      </c>
      <c r="E3127" s="5">
        <v>86.433333333333294</v>
      </c>
      <c r="F3127" s="5">
        <v>-219.75833333333301</v>
      </c>
      <c r="G3127" s="5">
        <v>-0.98333333333333295</v>
      </c>
      <c r="H3127" s="34" cm="1">
        <f t="array" ref="H3127">SUMPRODUCT(('ESB Networks Summary'!$C$5:$C$17384=Data!D3127)*('ESB Networks Summary'!$E$5:$E$17384))*1000*2-SUMPRODUCT(('ESB Networks Summary'!$C$5:$C$17384=Data!D3127)*('ESB Networks Summary'!$F$5:$F$17384))*1000*2</f>
        <v>4</v>
      </c>
      <c r="I3127" s="5">
        <v>0</v>
      </c>
      <c r="J3127" s="5">
        <v>0</v>
      </c>
      <c r="K3127" s="17">
        <v>1</v>
      </c>
      <c r="L3127" s="52">
        <f t="shared" si="339"/>
        <v>0</v>
      </c>
      <c r="M3127" s="5">
        <v>0</v>
      </c>
      <c r="N3127" s="5">
        <v>39.5</v>
      </c>
      <c r="O3127" s="96"/>
      <c r="P3127" s="5">
        <v>1</v>
      </c>
      <c r="R3127" s="99">
        <v>8.5259999999999998</v>
      </c>
      <c r="S3127" s="99">
        <v>5.5329999999999995</v>
      </c>
      <c r="T3127" s="30">
        <f t="shared" si="336"/>
        <v>180.27499999999969</v>
      </c>
      <c r="U3127" s="21">
        <f t="shared" si="340"/>
        <v>0</v>
      </c>
      <c r="V3127" s="21">
        <f t="shared" si="341"/>
        <v>-2.7203916666666655E-5</v>
      </c>
      <c r="W3127" s="21">
        <f t="shared" si="342"/>
        <v>0</v>
      </c>
    </row>
    <row r="3128" spans="1:23">
      <c r="A3128" s="2">
        <f t="shared" si="337"/>
        <v>45505</v>
      </c>
      <c r="B3128" s="3">
        <f t="shared" si="338"/>
        <v>45509</v>
      </c>
      <c r="C3128" s="7">
        <v>45509.125</v>
      </c>
      <c r="D3128" s="7">
        <v>45509.166666666664</v>
      </c>
      <c r="E3128" s="5">
        <v>86</v>
      </c>
      <c r="F3128" s="5">
        <v>-195.7</v>
      </c>
      <c r="G3128" s="5">
        <v>0.93333333333333302</v>
      </c>
      <c r="H3128" s="34" cm="1">
        <f t="array" ref="H3128">SUMPRODUCT(('ESB Networks Summary'!$C$5:$C$17384=Data!D3128)*('ESB Networks Summary'!$E$5:$E$17384))*1000*2-SUMPRODUCT(('ESB Networks Summary'!$C$5:$C$17384=Data!D3128)*('ESB Networks Summary'!$F$5:$F$17384))*1000*2</f>
        <v>2</v>
      </c>
      <c r="I3128" s="5">
        <v>0</v>
      </c>
      <c r="J3128" s="5">
        <v>0</v>
      </c>
      <c r="K3128" s="17">
        <v>1</v>
      </c>
      <c r="L3128" s="52">
        <f t="shared" si="339"/>
        <v>0</v>
      </c>
      <c r="M3128" s="5">
        <v>0</v>
      </c>
      <c r="N3128" s="5">
        <v>42.733333333333299</v>
      </c>
      <c r="O3128" s="96"/>
      <c r="P3128" s="5">
        <v>1</v>
      </c>
      <c r="R3128" s="99">
        <v>8.4760000000000009</v>
      </c>
      <c r="S3128" s="99">
        <v>5.4820000000000002</v>
      </c>
      <c r="T3128" s="30">
        <f t="shared" si="336"/>
        <v>154.90000000000003</v>
      </c>
      <c r="U3128" s="21">
        <f t="shared" si="340"/>
        <v>3.9554666666666656E-5</v>
      </c>
      <c r="V3128" s="21">
        <f t="shared" si="341"/>
        <v>0</v>
      </c>
      <c r="W3128" s="21">
        <f t="shared" si="342"/>
        <v>0</v>
      </c>
    </row>
    <row r="3129" spans="1:23">
      <c r="A3129" s="2">
        <f t="shared" si="337"/>
        <v>45505</v>
      </c>
      <c r="B3129" s="3">
        <f t="shared" si="338"/>
        <v>45509</v>
      </c>
      <c r="C3129" s="7">
        <v>45509.145833333336</v>
      </c>
      <c r="D3129" s="7">
        <v>45509.1875</v>
      </c>
      <c r="E3129" s="5">
        <v>85.6</v>
      </c>
      <c r="F3129" s="5">
        <v>-219.15</v>
      </c>
      <c r="G3129" s="5">
        <v>-3.7249999999999899</v>
      </c>
      <c r="H3129" s="34" cm="1">
        <f t="array" ref="H3129">SUMPRODUCT(('ESB Networks Summary'!$C$5:$C$17384=Data!D3129)*('ESB Networks Summary'!$E$5:$E$17384))*1000*2-SUMPRODUCT(('ESB Networks Summary'!$C$5:$C$17384=Data!D3129)*('ESB Networks Summary'!$F$5:$F$17384))*1000*2</f>
        <v>4</v>
      </c>
      <c r="I3129" s="5">
        <v>0</v>
      </c>
      <c r="J3129" s="5">
        <v>0</v>
      </c>
      <c r="K3129" s="17">
        <v>1</v>
      </c>
      <c r="L3129" s="52">
        <f t="shared" si="339"/>
        <v>0</v>
      </c>
      <c r="M3129" s="5">
        <v>0</v>
      </c>
      <c r="N3129" s="5">
        <v>17.6666666666666</v>
      </c>
      <c r="O3129" s="96"/>
      <c r="P3129" s="5">
        <v>1.63333333333333</v>
      </c>
      <c r="R3129" s="99">
        <v>8.4760000000000009</v>
      </c>
      <c r="S3129" s="99">
        <v>5.4820000000000002</v>
      </c>
      <c r="T3129" s="30">
        <f t="shared" si="336"/>
        <v>199.39166666666674</v>
      </c>
      <c r="U3129" s="21">
        <f t="shared" si="340"/>
        <v>0</v>
      </c>
      <c r="V3129" s="21">
        <f t="shared" si="341"/>
        <v>-1.0210224999999974E-4</v>
      </c>
      <c r="W3129" s="21">
        <f t="shared" si="342"/>
        <v>0</v>
      </c>
    </row>
    <row r="3130" spans="1:23">
      <c r="A3130" s="2">
        <f t="shared" si="337"/>
        <v>45505</v>
      </c>
      <c r="B3130" s="3">
        <f t="shared" si="338"/>
        <v>45509</v>
      </c>
      <c r="C3130" s="7">
        <v>45509.166666666664</v>
      </c>
      <c r="D3130" s="7">
        <v>45509.208333333336</v>
      </c>
      <c r="E3130" s="5">
        <v>82.433333333333294</v>
      </c>
      <c r="F3130" s="5">
        <v>-2190.9666666666599</v>
      </c>
      <c r="G3130" s="5">
        <v>3.19999999999999</v>
      </c>
      <c r="H3130" s="34" cm="1">
        <f t="array" ref="H3130">SUMPRODUCT(('ESB Networks Summary'!$C$5:$C$17384=Data!D3130)*('ESB Networks Summary'!$E$5:$E$17384))*1000*2-SUMPRODUCT(('ESB Networks Summary'!$C$5:$C$17384=Data!D3130)*('ESB Networks Summary'!$F$5:$F$17384))*1000*2</f>
        <v>12</v>
      </c>
      <c r="I3130" s="5">
        <v>1890.36666666666</v>
      </c>
      <c r="J3130" s="5">
        <v>0</v>
      </c>
      <c r="K3130" s="17">
        <v>1</v>
      </c>
      <c r="L3130" s="52">
        <f t="shared" si="339"/>
        <v>0</v>
      </c>
      <c r="M3130" s="5">
        <v>0</v>
      </c>
      <c r="N3130" s="5">
        <v>1997.6083333333299</v>
      </c>
      <c r="O3130" s="96"/>
      <c r="P3130" s="5">
        <v>21.691666666666599</v>
      </c>
      <c r="R3130" s="99">
        <v>8.706999999999999</v>
      </c>
      <c r="S3130" s="99">
        <v>5.7130000000000001</v>
      </c>
      <c r="T3130" s="30">
        <f t="shared" si="336"/>
        <v>218.24999999999659</v>
      </c>
      <c r="U3130" s="21">
        <f t="shared" si="340"/>
        <v>1.3931199999999956E-4</v>
      </c>
      <c r="V3130" s="21">
        <f t="shared" si="341"/>
        <v>0</v>
      </c>
      <c r="W3130" s="21">
        <f t="shared" si="342"/>
        <v>0</v>
      </c>
    </row>
    <row r="3131" spans="1:23">
      <c r="A3131" s="2">
        <f t="shared" si="337"/>
        <v>45505</v>
      </c>
      <c r="B3131" s="3">
        <f t="shared" si="338"/>
        <v>45509</v>
      </c>
      <c r="C3131" s="7">
        <v>45509.1875</v>
      </c>
      <c r="D3131" s="7">
        <v>45509.229166666664</v>
      </c>
      <c r="E3131" s="5">
        <v>80</v>
      </c>
      <c r="F3131" s="5">
        <v>-183.041666666666</v>
      </c>
      <c r="G3131" s="5">
        <v>-0.50833333333333297</v>
      </c>
      <c r="H3131" s="34" cm="1">
        <f t="array" ref="H3131">SUMPRODUCT(('ESB Networks Summary'!$C$5:$C$17384=Data!D3131)*('ESB Networks Summary'!$E$5:$E$17384))*1000*2-SUMPRODUCT(('ESB Networks Summary'!$C$5:$C$17384=Data!D3131)*('ESB Networks Summary'!$F$5:$F$17384))*1000*2</f>
        <v>8</v>
      </c>
      <c r="I3131" s="5">
        <v>0</v>
      </c>
      <c r="J3131" s="5">
        <v>0</v>
      </c>
      <c r="K3131" s="17">
        <v>1</v>
      </c>
      <c r="L3131" s="52">
        <f t="shared" si="339"/>
        <v>0</v>
      </c>
      <c r="M3131" s="5">
        <v>0</v>
      </c>
      <c r="N3131" s="5">
        <v>27.533333333333299</v>
      </c>
      <c r="O3131" s="96"/>
      <c r="P3131" s="5">
        <v>52.241666666666603</v>
      </c>
      <c r="R3131" s="99">
        <v>8.706999999999999</v>
      </c>
      <c r="S3131" s="99">
        <v>5.7130000000000001</v>
      </c>
      <c r="T3131" s="30">
        <f t="shared" si="336"/>
        <v>207.24166666666596</v>
      </c>
      <c r="U3131" s="21">
        <f t="shared" si="340"/>
        <v>0</v>
      </c>
      <c r="V3131" s="21">
        <f t="shared" si="341"/>
        <v>-1.4520541666666656E-5</v>
      </c>
      <c r="W3131" s="21">
        <f t="shared" si="342"/>
        <v>0</v>
      </c>
    </row>
    <row r="3132" spans="1:23">
      <c r="A3132" s="2">
        <f t="shared" si="337"/>
        <v>45505</v>
      </c>
      <c r="B3132" s="3">
        <f t="shared" si="338"/>
        <v>45509</v>
      </c>
      <c r="C3132" s="7">
        <v>45509.208333333336</v>
      </c>
      <c r="D3132" s="7">
        <v>45509.25</v>
      </c>
      <c r="E3132" s="5">
        <v>79.133333333333297</v>
      </c>
      <c r="F3132" s="5">
        <v>-331.45833333333297</v>
      </c>
      <c r="G3132" s="5">
        <v>-4.8833333333333302</v>
      </c>
      <c r="H3132" s="34" cm="1">
        <f t="array" ref="H3132">SUMPRODUCT(('ESB Networks Summary'!$C$5:$C$17384=Data!D3132)*('ESB Networks Summary'!$E$5:$E$17384))*1000*2-SUMPRODUCT(('ESB Networks Summary'!$C$5:$C$17384=Data!D3132)*('ESB Networks Summary'!$F$5:$F$17384))*1000*2</f>
        <v>8</v>
      </c>
      <c r="I3132" s="5">
        <v>302.89999999999998</v>
      </c>
      <c r="J3132" s="5">
        <v>0</v>
      </c>
      <c r="K3132" s="17">
        <v>1</v>
      </c>
      <c r="L3132" s="52">
        <f t="shared" si="339"/>
        <v>0</v>
      </c>
      <c r="M3132" s="5">
        <v>0</v>
      </c>
      <c r="N3132" s="5">
        <v>315.73333333333301</v>
      </c>
      <c r="O3132" s="96"/>
      <c r="P3132" s="5">
        <v>165.641666666666</v>
      </c>
      <c r="R3132" s="99">
        <v>10.398999999999999</v>
      </c>
      <c r="S3132" s="99">
        <v>7.4049999999999994</v>
      </c>
      <c r="T3132" s="30">
        <f t="shared" si="336"/>
        <v>176.48333333333264</v>
      </c>
      <c r="U3132" s="21">
        <f t="shared" si="340"/>
        <v>0</v>
      </c>
      <c r="V3132" s="21">
        <f t="shared" si="341"/>
        <v>-1.808054166666665E-4</v>
      </c>
      <c r="W3132" s="21">
        <f t="shared" si="342"/>
        <v>0</v>
      </c>
    </row>
    <row r="3133" spans="1:23">
      <c r="A3133" s="2">
        <f t="shared" si="337"/>
        <v>45505</v>
      </c>
      <c r="B3133" s="3">
        <f t="shared" si="338"/>
        <v>45509</v>
      </c>
      <c r="C3133" s="7">
        <v>45509.229166666664</v>
      </c>
      <c r="D3133" s="7">
        <v>45509.270833333336</v>
      </c>
      <c r="E3133" s="5">
        <v>79</v>
      </c>
      <c r="F3133" s="5">
        <v>-122.44166666666599</v>
      </c>
      <c r="G3133" s="5">
        <v>-0.68333333333333302</v>
      </c>
      <c r="H3133" s="34" cm="1">
        <f t="array" ref="H3133">SUMPRODUCT(('ESB Networks Summary'!$C$5:$C$17384=Data!D3133)*('ESB Networks Summary'!$E$5:$E$17384))*1000*2-SUMPRODUCT(('ESB Networks Summary'!$C$5:$C$17384=Data!D3133)*('ESB Networks Summary'!$F$5:$F$17384))*1000*2</f>
        <v>14</v>
      </c>
      <c r="I3133" s="5">
        <v>285.791666666666</v>
      </c>
      <c r="J3133" s="5">
        <v>0</v>
      </c>
      <c r="K3133" s="17">
        <v>1</v>
      </c>
      <c r="L3133" s="52">
        <f t="shared" si="339"/>
        <v>0</v>
      </c>
      <c r="M3133" s="5">
        <v>0</v>
      </c>
      <c r="N3133" s="5">
        <v>319.558333333333</v>
      </c>
      <c r="O3133" s="96"/>
      <c r="P3133" s="5">
        <v>391.61666666666599</v>
      </c>
      <c r="R3133" s="99">
        <v>10.398999999999999</v>
      </c>
      <c r="S3133" s="99">
        <v>7.4049999999999994</v>
      </c>
      <c r="T3133" s="30">
        <f t="shared" si="336"/>
        <v>193.81666666666564</v>
      </c>
      <c r="U3133" s="21">
        <f t="shared" si="340"/>
        <v>0</v>
      </c>
      <c r="V3133" s="21">
        <f t="shared" si="341"/>
        <v>-2.5300416666666652E-5</v>
      </c>
      <c r="W3133" s="21">
        <f t="shared" si="342"/>
        <v>0</v>
      </c>
    </row>
    <row r="3134" spans="1:23">
      <c r="A3134" s="2">
        <f t="shared" si="337"/>
        <v>45505</v>
      </c>
      <c r="B3134" s="3">
        <f t="shared" si="338"/>
        <v>45509</v>
      </c>
      <c r="C3134" s="7">
        <v>45509.25</v>
      </c>
      <c r="D3134" s="7">
        <v>45509.291666666664</v>
      </c>
      <c r="E3134" s="5">
        <v>78.6666666666666</v>
      </c>
      <c r="F3134" s="5">
        <v>270.041666666666</v>
      </c>
      <c r="G3134" s="5">
        <v>13.25</v>
      </c>
      <c r="H3134" s="34" cm="1">
        <f t="array" ref="H3134">SUMPRODUCT(('ESB Networks Summary'!$C$5:$C$17384=Data!D3134)*('ESB Networks Summary'!$E$5:$E$17384))*1000*2-SUMPRODUCT(('ESB Networks Summary'!$C$5:$C$17384=Data!D3134)*('ESB Networks Summary'!$F$5:$F$17384))*1000*2</f>
        <v>2</v>
      </c>
      <c r="I3134" s="5">
        <v>115.333333333333</v>
      </c>
      <c r="J3134" s="5">
        <v>0</v>
      </c>
      <c r="K3134" s="17">
        <v>1</v>
      </c>
      <c r="L3134" s="52">
        <f t="shared" si="339"/>
        <v>0</v>
      </c>
      <c r="M3134" s="5">
        <v>0</v>
      </c>
      <c r="N3134" s="5">
        <v>119.333333333333</v>
      </c>
      <c r="O3134" s="96"/>
      <c r="P3134" s="5">
        <v>570.29166666666595</v>
      </c>
      <c r="R3134" s="99">
        <v>14.097</v>
      </c>
      <c r="S3134" s="99">
        <v>11.103</v>
      </c>
      <c r="T3134" s="30">
        <f t="shared" si="336"/>
        <v>194.16666666666691</v>
      </c>
      <c r="U3134" s="21">
        <f t="shared" si="340"/>
        <v>9.3392624999999994E-4</v>
      </c>
      <c r="V3134" s="21">
        <f t="shared" si="341"/>
        <v>0</v>
      </c>
      <c r="W3134" s="21">
        <f t="shared" si="342"/>
        <v>0</v>
      </c>
    </row>
    <row r="3135" spans="1:23">
      <c r="A3135" s="2">
        <f t="shared" si="337"/>
        <v>45505</v>
      </c>
      <c r="B3135" s="3">
        <f t="shared" si="338"/>
        <v>45509</v>
      </c>
      <c r="C3135" s="7">
        <v>45509.270833333336</v>
      </c>
      <c r="D3135" s="7">
        <v>45509.3125</v>
      </c>
      <c r="E3135" s="5">
        <v>79.366666666666603</v>
      </c>
      <c r="F3135" s="5">
        <v>-207.416666666666</v>
      </c>
      <c r="G3135" s="5">
        <v>-52.141666666666602</v>
      </c>
      <c r="H3135" s="34" cm="1">
        <f t="array" ref="H3135">SUMPRODUCT(('ESB Networks Summary'!$C$5:$C$17384=Data!D3135)*('ESB Networks Summary'!$E$5:$E$17384))*1000*2-SUMPRODUCT(('ESB Networks Summary'!$C$5:$C$17384=Data!D3135)*('ESB Networks Summary'!$F$5:$F$17384))*1000*2</f>
        <v>6</v>
      </c>
      <c r="I3135" s="5">
        <v>270.599999999999</v>
      </c>
      <c r="J3135" s="5">
        <v>0</v>
      </c>
      <c r="K3135" s="17">
        <v>1</v>
      </c>
      <c r="L3135" s="52">
        <f t="shared" si="339"/>
        <v>0</v>
      </c>
      <c r="M3135" s="5">
        <v>0</v>
      </c>
      <c r="N3135" s="5">
        <v>711.44999999999902</v>
      </c>
      <c r="O3135" s="96"/>
      <c r="P3135" s="5">
        <v>647.69166666666604</v>
      </c>
      <c r="R3135" s="99">
        <v>14.097</v>
      </c>
      <c r="S3135" s="99">
        <v>11.103</v>
      </c>
      <c r="T3135" s="30">
        <f t="shared" si="336"/>
        <v>91.516666666666367</v>
      </c>
      <c r="U3135" s="21">
        <f t="shared" si="340"/>
        <v>0</v>
      </c>
      <c r="V3135" s="21">
        <f t="shared" si="341"/>
        <v>-2.8946446249999962E-3</v>
      </c>
      <c r="W3135" s="21">
        <f t="shared" si="342"/>
        <v>0</v>
      </c>
    </row>
    <row r="3136" spans="1:23">
      <c r="A3136" s="2">
        <f t="shared" si="337"/>
        <v>45505</v>
      </c>
      <c r="B3136" s="3">
        <f t="shared" si="338"/>
        <v>45509</v>
      </c>
      <c r="C3136" s="7">
        <v>45509.291666666664</v>
      </c>
      <c r="D3136" s="7">
        <v>45509.333333333336</v>
      </c>
      <c r="E3136" s="5">
        <v>78.1666666666666</v>
      </c>
      <c r="F3136" s="5">
        <v>-253.95277777777699</v>
      </c>
      <c r="G3136" s="5">
        <v>58.955555555555499</v>
      </c>
      <c r="H3136" s="34" cm="1">
        <f t="array" ref="H3136">SUMPRODUCT(('ESB Networks Summary'!$C$5:$C$17384=Data!D3136)*('ESB Networks Summary'!$E$5:$E$17384))*1000*2-SUMPRODUCT(('ESB Networks Summary'!$C$5:$C$17384=Data!D3136)*('ESB Networks Summary'!$F$5:$F$17384))*1000*2</f>
        <v>-2</v>
      </c>
      <c r="I3136" s="5">
        <v>303.95</v>
      </c>
      <c r="J3136" s="5">
        <v>0</v>
      </c>
      <c r="K3136" s="17">
        <v>1</v>
      </c>
      <c r="L3136" s="52">
        <f t="shared" si="339"/>
        <v>0</v>
      </c>
      <c r="M3136" s="5">
        <v>0</v>
      </c>
      <c r="N3136" s="5">
        <v>566.14166666666597</v>
      </c>
      <c r="O3136" s="96"/>
      <c r="P3136" s="5">
        <v>463.25555555555502</v>
      </c>
      <c r="R3136" s="99">
        <v>19.878999999999998</v>
      </c>
      <c r="S3136" s="99">
        <v>12.001999999999999</v>
      </c>
      <c r="T3136" s="30">
        <f t="shared" si="336"/>
        <v>210.02222222222156</v>
      </c>
      <c r="U3136" s="21">
        <f t="shared" si="340"/>
        <v>5.8598874444444381E-3</v>
      </c>
      <c r="V3136" s="21">
        <f t="shared" si="341"/>
        <v>0</v>
      </c>
      <c r="W3136" s="21">
        <f t="shared" si="342"/>
        <v>0</v>
      </c>
    </row>
    <row r="3137" spans="1:23">
      <c r="A3137" s="2">
        <f t="shared" si="337"/>
        <v>45505</v>
      </c>
      <c r="B3137" s="3">
        <f t="shared" si="338"/>
        <v>45509</v>
      </c>
      <c r="C3137" s="7">
        <v>45509.3125</v>
      </c>
      <c r="D3137" s="7">
        <v>45509.354166666664</v>
      </c>
      <c r="E3137" s="5">
        <v>78.8333333333333</v>
      </c>
      <c r="F3137" s="5">
        <v>313.10833333333301</v>
      </c>
      <c r="G3137" s="5">
        <v>-16.5833333333333</v>
      </c>
      <c r="H3137" s="34" cm="1">
        <f t="array" ref="H3137">SUMPRODUCT(('ESB Networks Summary'!$C$5:$C$17384=Data!D3137)*('ESB Networks Summary'!$E$5:$E$17384))*1000*2-SUMPRODUCT(('ESB Networks Summary'!$C$5:$C$17384=Data!D3137)*('ESB Networks Summary'!$F$5:$F$17384))*1000*2</f>
        <v>0</v>
      </c>
      <c r="I3137" s="5">
        <v>0</v>
      </c>
      <c r="J3137" s="5">
        <v>0</v>
      </c>
      <c r="K3137" s="17">
        <v>1</v>
      </c>
      <c r="L3137" s="52">
        <f t="shared" si="339"/>
        <v>0</v>
      </c>
      <c r="M3137" s="5">
        <v>0</v>
      </c>
      <c r="N3137" s="5">
        <v>177.125</v>
      </c>
      <c r="O3137" s="96"/>
      <c r="P3137" s="5">
        <v>601.05833333333305</v>
      </c>
      <c r="R3137" s="99">
        <v>19.878999999999998</v>
      </c>
      <c r="S3137" s="99">
        <v>12.001999999999999</v>
      </c>
      <c r="T3137" s="30">
        <f t="shared" si="336"/>
        <v>94.241666666666788</v>
      </c>
      <c r="U3137" s="21">
        <f t="shared" si="340"/>
        <v>0</v>
      </c>
      <c r="V3137" s="21">
        <f t="shared" si="341"/>
        <v>-9.9516583333333127E-4</v>
      </c>
      <c r="W3137" s="21">
        <f t="shared" si="342"/>
        <v>0</v>
      </c>
    </row>
    <row r="3138" spans="1:23">
      <c r="A3138" s="2">
        <f t="shared" si="337"/>
        <v>45505</v>
      </c>
      <c r="B3138" s="3">
        <f t="shared" si="338"/>
        <v>45509</v>
      </c>
      <c r="C3138" s="7">
        <v>45509.333333333336</v>
      </c>
      <c r="D3138" s="7">
        <v>45509.375</v>
      </c>
      <c r="E3138" s="5">
        <v>79.8</v>
      </c>
      <c r="F3138" s="5">
        <v>1039.5</v>
      </c>
      <c r="G3138" s="5">
        <v>16.566666666666599</v>
      </c>
      <c r="H3138" s="34" cm="1">
        <f t="array" ref="H3138">SUMPRODUCT(('ESB Networks Summary'!$C$5:$C$17384=Data!D3138)*('ESB Networks Summary'!$E$5:$E$17384))*1000*2-SUMPRODUCT(('ESB Networks Summary'!$C$5:$C$17384=Data!D3138)*('ESB Networks Summary'!$F$5:$F$17384))*1000*2</f>
        <v>4</v>
      </c>
      <c r="I3138" s="5">
        <v>20.399999999999999</v>
      </c>
      <c r="J3138" s="5">
        <v>0</v>
      </c>
      <c r="K3138" s="17">
        <v>1</v>
      </c>
      <c r="L3138" s="52">
        <f t="shared" si="339"/>
        <v>0</v>
      </c>
      <c r="M3138" s="5">
        <v>0</v>
      </c>
      <c r="N3138" s="5">
        <v>63.133333333333297</v>
      </c>
      <c r="O3138" s="96"/>
      <c r="P3138" s="5">
        <v>1144.0333333333299</v>
      </c>
      <c r="R3138" s="99">
        <v>19.443000000000001</v>
      </c>
      <c r="S3138" s="99">
        <v>11.565999999999999</v>
      </c>
      <c r="T3138" s="30">
        <f t="shared" ref="T3138:T3201" si="343">P3138+G3138-N3138-F3138</f>
        <v>57.966666666663286</v>
      </c>
      <c r="U3138" s="21">
        <f t="shared" si="340"/>
        <v>1.6105284999999934E-3</v>
      </c>
      <c r="V3138" s="21">
        <f t="shared" si="341"/>
        <v>0</v>
      </c>
      <c r="W3138" s="21">
        <f t="shared" si="342"/>
        <v>0</v>
      </c>
    </row>
    <row r="3139" spans="1:23">
      <c r="A3139" s="2">
        <f t="shared" ref="A3139:A3202" si="344">DATE(YEAR(C3139),MONTH(C3139),1)</f>
        <v>45505</v>
      </c>
      <c r="B3139" s="3">
        <f t="shared" ref="B3139:B3202" si="345">DATE(YEAR(C3139),MONTH(C3139),DAY(C3139))</f>
        <v>45509</v>
      </c>
      <c r="C3139" s="7">
        <v>45509.354166666664</v>
      </c>
      <c r="D3139" s="7">
        <v>45509.395833333336</v>
      </c>
      <c r="E3139" s="5">
        <v>84.3</v>
      </c>
      <c r="F3139" s="5">
        <v>2355.2083333333298</v>
      </c>
      <c r="G3139" s="5">
        <v>33.933333333333302</v>
      </c>
      <c r="H3139" s="34" cm="1">
        <f t="array" ref="H3139">SUMPRODUCT(('ESB Networks Summary'!$C$5:$C$17384=Data!D3139)*('ESB Networks Summary'!$E$5:$E$17384))*1000*2-SUMPRODUCT(('ESB Networks Summary'!$C$5:$C$17384=Data!D3139)*('ESB Networks Summary'!$F$5:$F$17384))*1000*2</f>
        <v>8</v>
      </c>
      <c r="I3139" s="5">
        <v>55.133333333333297</v>
      </c>
      <c r="J3139" s="5">
        <v>0</v>
      </c>
      <c r="K3139" s="17">
        <v>1</v>
      </c>
      <c r="L3139" s="52">
        <f t="shared" ref="L3139:L3202" si="346">IF(AND(K3139=2,K3138&lt;2),1,0)</f>
        <v>0</v>
      </c>
      <c r="M3139" s="5">
        <v>0</v>
      </c>
      <c r="N3139" s="5">
        <v>77.366666666666603</v>
      </c>
      <c r="O3139" s="96"/>
      <c r="P3139" s="5">
        <v>2512.7333333333299</v>
      </c>
      <c r="R3139" s="99">
        <v>19.443000000000001</v>
      </c>
      <c r="S3139" s="99">
        <v>11.565999999999999</v>
      </c>
      <c r="T3139" s="30">
        <f t="shared" si="343"/>
        <v>114.0916666666667</v>
      </c>
      <c r="U3139" s="21">
        <f t="shared" ref="U3139:U3202" si="347">IF(G3139&gt;0, G3139/1000*R3139/2,0)/100</f>
        <v>3.298828999999997E-3</v>
      </c>
      <c r="V3139" s="21">
        <f t="shared" ref="V3139:V3202" si="348">IF(G3139&lt;0, G3139/1000*S3139/2,0)/100</f>
        <v>0</v>
      </c>
      <c r="W3139" s="21">
        <f t="shared" ref="W3139:W3202" si="349">IF(J3139&gt;P3139,J3139/1000/2*R3139/100,0)</f>
        <v>0</v>
      </c>
    </row>
    <row r="3140" spans="1:23">
      <c r="A3140" s="2">
        <f t="shared" si="344"/>
        <v>45505</v>
      </c>
      <c r="B3140" s="3">
        <f t="shared" si="345"/>
        <v>45509</v>
      </c>
      <c r="C3140" s="7">
        <v>45509.375</v>
      </c>
      <c r="D3140" s="7">
        <v>45509.416666666664</v>
      </c>
      <c r="E3140" s="5">
        <v>88.724999999999994</v>
      </c>
      <c r="F3140" s="5">
        <v>3602.9749999999999</v>
      </c>
      <c r="G3140" s="5">
        <v>34.975000000000001</v>
      </c>
      <c r="H3140" s="34" cm="1">
        <f t="array" ref="H3140">SUMPRODUCT(('ESB Networks Summary'!$C$5:$C$17384=Data!D3140)*('ESB Networks Summary'!$E$5:$E$17384))*1000*2-SUMPRODUCT(('ESB Networks Summary'!$C$5:$C$17384=Data!D3140)*('ESB Networks Summary'!$F$5:$F$17384))*1000*2</f>
        <v>6</v>
      </c>
      <c r="I3140" s="5">
        <v>28.066666666666599</v>
      </c>
      <c r="J3140" s="5">
        <v>0</v>
      </c>
      <c r="K3140" s="17">
        <v>1</v>
      </c>
      <c r="L3140" s="52">
        <f t="shared" si="346"/>
        <v>0</v>
      </c>
      <c r="M3140" s="5">
        <v>0</v>
      </c>
      <c r="N3140" s="5">
        <v>36.75</v>
      </c>
      <c r="O3140" s="96"/>
      <c r="P3140" s="5">
        <v>4065.6666666666601</v>
      </c>
      <c r="R3140" s="99">
        <v>19.408000000000001</v>
      </c>
      <c r="S3140" s="99">
        <v>11.531000000000001</v>
      </c>
      <c r="T3140" s="30">
        <f t="shared" si="343"/>
        <v>460.91666666666015</v>
      </c>
      <c r="U3140" s="21">
        <f t="shared" si="347"/>
        <v>3.3939740000000001E-3</v>
      </c>
      <c r="V3140" s="21">
        <f t="shared" si="348"/>
        <v>0</v>
      </c>
      <c r="W3140" s="21">
        <f t="shared" si="349"/>
        <v>0</v>
      </c>
    </row>
    <row r="3141" spans="1:23">
      <c r="A3141" s="2">
        <f t="shared" si="344"/>
        <v>45505</v>
      </c>
      <c r="B3141" s="3">
        <f t="shared" si="345"/>
        <v>45509</v>
      </c>
      <c r="C3141" s="7">
        <v>45509.395833333336</v>
      </c>
      <c r="D3141" s="7">
        <v>45509.4375</v>
      </c>
      <c r="E3141" s="5">
        <v>92.733333333333306</v>
      </c>
      <c r="F3141" s="5">
        <v>2279.1749999999902</v>
      </c>
      <c r="G3141" s="5">
        <v>-24.474999999999898</v>
      </c>
      <c r="H3141" s="34" cm="1">
        <f t="array" ref="H3141">SUMPRODUCT(('ESB Networks Summary'!$C$5:$C$17384=Data!D3141)*('ESB Networks Summary'!$E$5:$E$17384))*1000*2-SUMPRODUCT(('ESB Networks Summary'!$C$5:$C$17384=Data!D3141)*('ESB Networks Summary'!$F$5:$F$17384))*1000*2</f>
        <v>-8</v>
      </c>
      <c r="I3141" s="5">
        <v>161.88333333333301</v>
      </c>
      <c r="J3141" s="5">
        <v>0</v>
      </c>
      <c r="K3141" s="17">
        <v>1</v>
      </c>
      <c r="L3141" s="52">
        <f t="shared" si="346"/>
        <v>0</v>
      </c>
      <c r="M3141" s="5">
        <v>0</v>
      </c>
      <c r="N3141" s="5">
        <v>231.3</v>
      </c>
      <c r="O3141" s="96"/>
      <c r="P3141" s="5">
        <v>2695.2083333333298</v>
      </c>
      <c r="R3141" s="99">
        <v>19.408000000000001</v>
      </c>
      <c r="S3141" s="99">
        <v>11.531000000000001</v>
      </c>
      <c r="T3141" s="30">
        <f t="shared" si="343"/>
        <v>160.25833333333958</v>
      </c>
      <c r="U3141" s="21">
        <f t="shared" si="347"/>
        <v>0</v>
      </c>
      <c r="V3141" s="21">
        <f t="shared" si="348"/>
        <v>-1.4111061249999944E-3</v>
      </c>
      <c r="W3141" s="21">
        <f t="shared" si="349"/>
        <v>0</v>
      </c>
    </row>
    <row r="3142" spans="1:23">
      <c r="A3142" s="2">
        <f t="shared" si="344"/>
        <v>45505</v>
      </c>
      <c r="B3142" s="3">
        <f t="shared" si="345"/>
        <v>45509</v>
      </c>
      <c r="C3142" s="7">
        <v>45509.416666666664</v>
      </c>
      <c r="D3142" s="7">
        <v>45509.458333333336</v>
      </c>
      <c r="E3142" s="5">
        <v>100</v>
      </c>
      <c r="F3142" s="5">
        <v>-9.8777777777777693</v>
      </c>
      <c r="G3142" s="5">
        <v>-2608.9777777777699</v>
      </c>
      <c r="H3142" s="34" cm="1">
        <f t="array" ref="H3142">SUMPRODUCT(('ESB Networks Summary'!$C$5:$C$17384=Data!D3142)*('ESB Networks Summary'!$E$5:$E$17384))*1000*2-SUMPRODUCT(('ESB Networks Summary'!$C$5:$C$17384=Data!D3142)*('ESB Networks Summary'!$F$5:$F$17384))*1000*2</f>
        <v>-2280</v>
      </c>
      <c r="I3142" s="5">
        <v>1006.56666666666</v>
      </c>
      <c r="J3142" s="5">
        <v>0</v>
      </c>
      <c r="K3142" s="17">
        <v>1</v>
      </c>
      <c r="L3142" s="52">
        <f t="shared" si="346"/>
        <v>0</v>
      </c>
      <c r="M3142" s="5">
        <v>0</v>
      </c>
      <c r="N3142" s="5">
        <v>1317.7777777777701</v>
      </c>
      <c r="O3142" s="96"/>
      <c r="P3142" s="5">
        <v>3571.4666666666599</v>
      </c>
      <c r="R3142" s="99">
        <v>20.309000000000001</v>
      </c>
      <c r="S3142" s="99">
        <v>12.431000000000001</v>
      </c>
      <c r="T3142" s="30">
        <f t="shared" si="343"/>
        <v>-345.41111111110234</v>
      </c>
      <c r="U3142" s="21">
        <f t="shared" si="347"/>
        <v>0</v>
      </c>
      <c r="V3142" s="21">
        <f t="shared" si="348"/>
        <v>-0.16216101377777734</v>
      </c>
      <c r="W3142" s="21">
        <f t="shared" si="349"/>
        <v>0</v>
      </c>
    </row>
    <row r="3143" spans="1:23">
      <c r="A3143" s="2">
        <f t="shared" si="344"/>
        <v>45505</v>
      </c>
      <c r="B3143" s="3">
        <f t="shared" si="345"/>
        <v>45509</v>
      </c>
      <c r="C3143" s="7">
        <v>45509.4375</v>
      </c>
      <c r="D3143" s="7">
        <v>45509.479166666664</v>
      </c>
      <c r="E3143" s="5">
        <v>100</v>
      </c>
      <c r="F3143" s="5">
        <v>-5</v>
      </c>
      <c r="G3143" s="5">
        <v>-3729.4416666666598</v>
      </c>
      <c r="H3143" s="34" cm="1">
        <f t="array" ref="H3143">SUMPRODUCT(('ESB Networks Summary'!$C$5:$C$17384=Data!D3143)*('ESB Networks Summary'!$E$5:$E$17384))*1000*2-SUMPRODUCT(('ESB Networks Summary'!$C$5:$C$17384=Data!D3143)*('ESB Networks Summary'!$F$5:$F$17384))*1000*2</f>
        <v>-3084</v>
      </c>
      <c r="I3143" s="5">
        <v>0</v>
      </c>
      <c r="J3143" s="5">
        <v>0</v>
      </c>
      <c r="K3143" s="17">
        <v>1</v>
      </c>
      <c r="L3143" s="52">
        <f t="shared" si="346"/>
        <v>0</v>
      </c>
      <c r="M3143" s="5">
        <v>0</v>
      </c>
      <c r="N3143" s="5">
        <v>440.95833333333297</v>
      </c>
      <c r="O3143" s="96"/>
      <c r="P3143" s="5">
        <v>3729.24166666666</v>
      </c>
      <c r="R3143" s="99">
        <v>20.309000000000001</v>
      </c>
      <c r="S3143" s="99">
        <v>12.431000000000001</v>
      </c>
      <c r="T3143" s="30">
        <f t="shared" si="343"/>
        <v>-436.15833333333279</v>
      </c>
      <c r="U3143" s="21">
        <f t="shared" si="347"/>
        <v>0</v>
      </c>
      <c r="V3143" s="21">
        <f t="shared" si="348"/>
        <v>-0.23180344679166623</v>
      </c>
      <c r="W3143" s="21">
        <f t="shared" si="349"/>
        <v>0</v>
      </c>
    </row>
    <row r="3144" spans="1:23">
      <c r="A3144" s="2">
        <f t="shared" si="344"/>
        <v>45505</v>
      </c>
      <c r="B3144" s="3">
        <f t="shared" si="345"/>
        <v>45509</v>
      </c>
      <c r="C3144" s="7">
        <v>45509.458333333336</v>
      </c>
      <c r="D3144" s="7">
        <v>45509.5</v>
      </c>
      <c r="E3144" s="5">
        <v>100</v>
      </c>
      <c r="F3144" s="5">
        <v>-5</v>
      </c>
      <c r="G3144" s="5">
        <v>-2199.2083333333298</v>
      </c>
      <c r="H3144" s="34" cm="1">
        <f t="array" ref="H3144">SUMPRODUCT(('ESB Networks Summary'!$C$5:$C$17384=Data!D3144)*('ESB Networks Summary'!$E$5:$E$17384))*1000*2-SUMPRODUCT(('ESB Networks Summary'!$C$5:$C$17384=Data!D3144)*('ESB Networks Summary'!$F$5:$F$17384))*1000*2</f>
        <v>-2262</v>
      </c>
      <c r="I3144" s="5">
        <v>20.3333333333333</v>
      </c>
      <c r="J3144" s="5">
        <v>0</v>
      </c>
      <c r="K3144" s="17">
        <v>1</v>
      </c>
      <c r="L3144" s="52">
        <f t="shared" si="346"/>
        <v>0</v>
      </c>
      <c r="M3144" s="5">
        <v>0</v>
      </c>
      <c r="N3144" s="5">
        <v>1150.7166666666601</v>
      </c>
      <c r="O3144" s="96"/>
      <c r="P3144" s="5">
        <v>3414.2666666666601</v>
      </c>
      <c r="R3144" s="99">
        <v>20.863</v>
      </c>
      <c r="S3144" s="99">
        <v>12.984999999999999</v>
      </c>
      <c r="T3144" s="30">
        <f t="shared" si="343"/>
        <v>69.341666666670108</v>
      </c>
      <c r="U3144" s="21">
        <f t="shared" si="347"/>
        <v>0</v>
      </c>
      <c r="V3144" s="21">
        <f t="shared" si="348"/>
        <v>-0.14278360104166643</v>
      </c>
      <c r="W3144" s="21">
        <f t="shared" si="349"/>
        <v>0</v>
      </c>
    </row>
    <row r="3145" spans="1:23">
      <c r="A3145" s="2">
        <f t="shared" si="344"/>
        <v>45505</v>
      </c>
      <c r="B3145" s="3">
        <f t="shared" si="345"/>
        <v>45509</v>
      </c>
      <c r="C3145" s="7">
        <v>45509.479166666664</v>
      </c>
      <c r="D3145" s="7">
        <v>45509.520833333336</v>
      </c>
      <c r="E3145" s="5">
        <v>99.633333333333297</v>
      </c>
      <c r="F3145" s="5">
        <v>-49.1666666666666</v>
      </c>
      <c r="G3145" s="5">
        <v>-7.2916666666666599</v>
      </c>
      <c r="H3145" s="34" cm="1">
        <f t="array" ref="H3145">SUMPRODUCT(('ESB Networks Summary'!$C$5:$C$17384=Data!D3145)*('ESB Networks Summary'!$E$5:$E$17384))*1000*2-SUMPRODUCT(('ESB Networks Summary'!$C$5:$C$17384=Data!D3145)*('ESB Networks Summary'!$F$5:$F$17384))*1000*2</f>
        <v>-42</v>
      </c>
      <c r="I3145" s="5">
        <v>946.22500000000002</v>
      </c>
      <c r="J3145" s="5">
        <v>0</v>
      </c>
      <c r="K3145" s="17">
        <v>1</v>
      </c>
      <c r="L3145" s="52">
        <f t="shared" si="346"/>
        <v>0</v>
      </c>
      <c r="M3145" s="5">
        <v>0</v>
      </c>
      <c r="N3145" s="5">
        <v>2395.1833333333302</v>
      </c>
      <c r="O3145" s="96"/>
      <c r="P3145" s="5">
        <v>2559.4583333333298</v>
      </c>
      <c r="R3145" s="99">
        <v>20.863</v>
      </c>
      <c r="S3145" s="99">
        <v>12.984999999999999</v>
      </c>
      <c r="T3145" s="30">
        <f t="shared" si="343"/>
        <v>206.14999999999972</v>
      </c>
      <c r="U3145" s="21">
        <f t="shared" si="347"/>
        <v>0</v>
      </c>
      <c r="V3145" s="21">
        <f t="shared" si="348"/>
        <v>-4.7341145833333285E-4</v>
      </c>
      <c r="W3145" s="21">
        <f t="shared" si="349"/>
        <v>0</v>
      </c>
    </row>
    <row r="3146" spans="1:23">
      <c r="A3146" s="2">
        <f t="shared" si="344"/>
        <v>45505</v>
      </c>
      <c r="B3146" s="3">
        <f t="shared" si="345"/>
        <v>45509</v>
      </c>
      <c r="C3146" s="7">
        <v>45509.5</v>
      </c>
      <c r="D3146" s="7">
        <v>45509.541666666664</v>
      </c>
      <c r="E3146" s="5">
        <v>99.866666666666603</v>
      </c>
      <c r="F3146" s="5">
        <v>108.74166666666601</v>
      </c>
      <c r="G3146" s="5">
        <v>-35.9166666666666</v>
      </c>
      <c r="H3146" s="34" cm="1">
        <f t="array" ref="H3146">SUMPRODUCT(('ESB Networks Summary'!$C$5:$C$17384=Data!D3146)*('ESB Networks Summary'!$E$5:$E$17384))*1000*2-SUMPRODUCT(('ESB Networks Summary'!$C$5:$C$17384=Data!D3146)*('ESB Networks Summary'!$F$5:$F$17384))*1000*2</f>
        <v>-38</v>
      </c>
      <c r="I3146" s="5">
        <v>440.15</v>
      </c>
      <c r="J3146" s="5">
        <v>0</v>
      </c>
      <c r="K3146" s="17">
        <v>1</v>
      </c>
      <c r="L3146" s="52">
        <f t="shared" si="346"/>
        <v>0</v>
      </c>
      <c r="M3146" s="5">
        <v>0</v>
      </c>
      <c r="N3146" s="5">
        <v>1058.31666666666</v>
      </c>
      <c r="O3146" s="96"/>
      <c r="P3146" s="5">
        <v>1273.06666666666</v>
      </c>
      <c r="R3146" s="99">
        <v>22.259</v>
      </c>
      <c r="S3146" s="99">
        <v>14.381</v>
      </c>
      <c r="T3146" s="30">
        <f t="shared" si="343"/>
        <v>70.091666666667479</v>
      </c>
      <c r="U3146" s="21">
        <f t="shared" si="347"/>
        <v>0</v>
      </c>
      <c r="V3146" s="21">
        <f t="shared" si="348"/>
        <v>-2.5825879166666622E-3</v>
      </c>
      <c r="W3146" s="21">
        <f t="shared" si="349"/>
        <v>0</v>
      </c>
    </row>
    <row r="3147" spans="1:23">
      <c r="A3147" s="2">
        <f t="shared" si="344"/>
        <v>45505</v>
      </c>
      <c r="B3147" s="3">
        <f t="shared" si="345"/>
        <v>45509</v>
      </c>
      <c r="C3147" s="7">
        <v>45509.520833333336</v>
      </c>
      <c r="D3147" s="7">
        <v>45509.5625</v>
      </c>
      <c r="E3147" s="5">
        <v>100</v>
      </c>
      <c r="F3147" s="5">
        <v>-5</v>
      </c>
      <c r="G3147" s="5">
        <v>-55.841666666666598</v>
      </c>
      <c r="H3147" s="34" cm="1">
        <f t="array" ref="H3147">SUMPRODUCT(('ESB Networks Summary'!$C$5:$C$17384=Data!D3147)*('ESB Networks Summary'!$E$5:$E$17384))*1000*2-SUMPRODUCT(('ESB Networks Summary'!$C$5:$C$17384=Data!D3147)*('ESB Networks Summary'!$F$5:$F$17384))*1000*2</f>
        <v>-52</v>
      </c>
      <c r="I3147" s="5">
        <v>927.68055555555497</v>
      </c>
      <c r="J3147" s="5">
        <v>0</v>
      </c>
      <c r="K3147" s="17">
        <v>1</v>
      </c>
      <c r="L3147" s="52">
        <f t="shared" si="346"/>
        <v>0</v>
      </c>
      <c r="M3147" s="5">
        <v>0</v>
      </c>
      <c r="N3147" s="5">
        <v>1309.80555555555</v>
      </c>
      <c r="O3147" s="96"/>
      <c r="P3147" s="5">
        <v>1475.5305555555501</v>
      </c>
      <c r="R3147" s="99">
        <v>22.259</v>
      </c>
      <c r="S3147" s="99">
        <v>14.381</v>
      </c>
      <c r="T3147" s="30">
        <f t="shared" si="343"/>
        <v>114.88333333333344</v>
      </c>
      <c r="U3147" s="21">
        <f t="shared" si="347"/>
        <v>0</v>
      </c>
      <c r="V3147" s="21">
        <f t="shared" si="348"/>
        <v>-4.0152950416666618E-3</v>
      </c>
      <c r="W3147" s="21">
        <f t="shared" si="349"/>
        <v>0</v>
      </c>
    </row>
    <row r="3148" spans="1:23">
      <c r="A3148" s="2">
        <f t="shared" si="344"/>
        <v>45505</v>
      </c>
      <c r="B3148" s="3">
        <f t="shared" si="345"/>
        <v>45509</v>
      </c>
      <c r="C3148" s="7">
        <v>45509.541666666664</v>
      </c>
      <c r="D3148" s="7">
        <v>45509.583333333336</v>
      </c>
      <c r="E3148" s="5">
        <v>100</v>
      </c>
      <c r="F3148" s="5">
        <v>-5</v>
      </c>
      <c r="G3148" s="5">
        <v>-52.2916666666666</v>
      </c>
      <c r="H3148" s="34" cm="1">
        <f t="array" ref="H3148">SUMPRODUCT(('ESB Networks Summary'!$C$5:$C$17384=Data!D3148)*('ESB Networks Summary'!$E$5:$E$17384))*1000*2-SUMPRODUCT(('ESB Networks Summary'!$C$5:$C$17384=Data!D3148)*('ESB Networks Summary'!$F$5:$F$17384))*1000*2</f>
        <v>-58</v>
      </c>
      <c r="I3148" s="5">
        <v>1351.5333333333299</v>
      </c>
      <c r="J3148" s="5">
        <v>0</v>
      </c>
      <c r="K3148" s="17">
        <v>1</v>
      </c>
      <c r="L3148" s="52">
        <f t="shared" si="346"/>
        <v>0</v>
      </c>
      <c r="M3148" s="5">
        <v>0</v>
      </c>
      <c r="N3148" s="5">
        <v>1859.31666666666</v>
      </c>
      <c r="O3148" s="96"/>
      <c r="P3148" s="5">
        <v>1994.93333333333</v>
      </c>
      <c r="R3148" s="99">
        <v>22.603999999999999</v>
      </c>
      <c r="S3148" s="99">
        <v>14.727</v>
      </c>
      <c r="T3148" s="30">
        <f t="shared" si="343"/>
        <v>88.325000000003456</v>
      </c>
      <c r="U3148" s="21">
        <f t="shared" si="347"/>
        <v>0</v>
      </c>
      <c r="V3148" s="21">
        <f t="shared" si="348"/>
        <v>-3.8504968749999953E-3</v>
      </c>
      <c r="W3148" s="21">
        <f t="shared" si="349"/>
        <v>0</v>
      </c>
    </row>
    <row r="3149" spans="1:23">
      <c r="A3149" s="2">
        <f t="shared" si="344"/>
        <v>45505</v>
      </c>
      <c r="B3149" s="3">
        <f t="shared" si="345"/>
        <v>45509</v>
      </c>
      <c r="C3149" s="7">
        <v>45509.5625</v>
      </c>
      <c r="D3149" s="7">
        <v>45509.604166666664</v>
      </c>
      <c r="E3149" s="5">
        <v>99.766666666666595</v>
      </c>
      <c r="F3149" s="5">
        <v>-58.658333333333303</v>
      </c>
      <c r="G3149" s="5">
        <v>-40.108333333333299</v>
      </c>
      <c r="H3149" s="34" cm="1">
        <f t="array" ref="H3149">SUMPRODUCT(('ESB Networks Summary'!$C$5:$C$17384=Data!D3149)*('ESB Networks Summary'!$E$5:$E$17384))*1000*2-SUMPRODUCT(('ESB Networks Summary'!$C$5:$C$17384=Data!D3149)*('ESB Networks Summary'!$F$5:$F$17384))*1000*2</f>
        <v>-26</v>
      </c>
      <c r="I3149" s="5">
        <v>584.29166666666595</v>
      </c>
      <c r="J3149" s="5">
        <v>0</v>
      </c>
      <c r="K3149" s="17">
        <v>1</v>
      </c>
      <c r="L3149" s="52">
        <f t="shared" si="346"/>
        <v>0</v>
      </c>
      <c r="M3149" s="5">
        <v>0</v>
      </c>
      <c r="N3149" s="5">
        <v>1555.25</v>
      </c>
      <c r="O3149" s="96"/>
      <c r="P3149" s="5">
        <v>1682.80833333333</v>
      </c>
      <c r="R3149" s="99">
        <v>22.603999999999999</v>
      </c>
      <c r="S3149" s="99">
        <v>14.727</v>
      </c>
      <c r="T3149" s="30">
        <f t="shared" si="343"/>
        <v>146.10833333332994</v>
      </c>
      <c r="U3149" s="21">
        <f t="shared" si="347"/>
        <v>0</v>
      </c>
      <c r="V3149" s="21">
        <f t="shared" si="348"/>
        <v>-2.9533771249999979E-3</v>
      </c>
      <c r="W3149" s="21">
        <f t="shared" si="349"/>
        <v>0</v>
      </c>
    </row>
    <row r="3150" spans="1:23">
      <c r="A3150" s="2">
        <f t="shared" si="344"/>
        <v>45505</v>
      </c>
      <c r="B3150" s="3">
        <f t="shared" si="345"/>
        <v>45509</v>
      </c>
      <c r="C3150" s="7">
        <v>45509.583333333336</v>
      </c>
      <c r="D3150" s="7">
        <v>45509.625</v>
      </c>
      <c r="E3150" s="5">
        <v>99</v>
      </c>
      <c r="F3150" s="5">
        <v>143.18888888888799</v>
      </c>
      <c r="G3150" s="5">
        <v>-0.23611111111111099</v>
      </c>
      <c r="H3150" s="34" cm="1">
        <f t="array" ref="H3150">SUMPRODUCT(('ESB Networks Summary'!$C$5:$C$17384=Data!D3150)*('ESB Networks Summary'!$E$5:$E$17384))*1000*2-SUMPRODUCT(('ESB Networks Summary'!$C$5:$C$17384=Data!D3150)*('ESB Networks Summary'!$F$5:$F$17384))*1000*2</f>
        <v>4</v>
      </c>
      <c r="I3150" s="5">
        <v>0</v>
      </c>
      <c r="J3150" s="5">
        <v>0</v>
      </c>
      <c r="K3150" s="17">
        <v>1</v>
      </c>
      <c r="L3150" s="52">
        <f t="shared" si="346"/>
        <v>0</v>
      </c>
      <c r="M3150" s="5">
        <v>0</v>
      </c>
      <c r="N3150" s="5">
        <v>451.70277777777699</v>
      </c>
      <c r="O3150" s="96"/>
      <c r="P3150" s="5">
        <v>703.25</v>
      </c>
      <c r="R3150" s="99">
        <v>25.122</v>
      </c>
      <c r="S3150" s="99">
        <v>17.244999999999997</v>
      </c>
      <c r="T3150" s="30">
        <f t="shared" si="343"/>
        <v>108.12222222222394</v>
      </c>
      <c r="U3150" s="21">
        <f t="shared" si="347"/>
        <v>0</v>
      </c>
      <c r="V3150" s="21">
        <f t="shared" si="348"/>
        <v>-2.0358680555555541E-5</v>
      </c>
      <c r="W3150" s="21">
        <f t="shared" si="349"/>
        <v>0</v>
      </c>
    </row>
    <row r="3151" spans="1:23">
      <c r="A3151" s="2">
        <f t="shared" si="344"/>
        <v>45505</v>
      </c>
      <c r="B3151" s="3">
        <f t="shared" si="345"/>
        <v>45509</v>
      </c>
      <c r="C3151" s="7">
        <v>45509.604166666664</v>
      </c>
      <c r="D3151" s="7">
        <v>45509.645833333336</v>
      </c>
      <c r="E3151" s="5">
        <v>99.7</v>
      </c>
      <c r="F3151" s="5">
        <v>96.899999999999906</v>
      </c>
      <c r="G3151" s="5">
        <v>-94.85</v>
      </c>
      <c r="H3151" s="34" cm="1">
        <f t="array" ref="H3151">SUMPRODUCT(('ESB Networks Summary'!$C$5:$C$17384=Data!D3151)*('ESB Networks Summary'!$E$5:$E$17384))*1000*2-SUMPRODUCT(('ESB Networks Summary'!$C$5:$C$17384=Data!D3151)*('ESB Networks Summary'!$F$5:$F$17384))*1000*2</f>
        <v>-144</v>
      </c>
      <c r="I3151" s="5">
        <v>1245.5999999999999</v>
      </c>
      <c r="J3151" s="5">
        <v>0</v>
      </c>
      <c r="K3151" s="17">
        <v>1</v>
      </c>
      <c r="L3151" s="52">
        <f t="shared" si="346"/>
        <v>0</v>
      </c>
      <c r="M3151" s="5">
        <v>0</v>
      </c>
      <c r="N3151" s="5">
        <v>1589.35</v>
      </c>
      <c r="O3151" s="96"/>
      <c r="P3151" s="5">
        <v>1913.95</v>
      </c>
      <c r="R3151" s="99">
        <v>25.122</v>
      </c>
      <c r="S3151" s="99">
        <v>17.244999999999997</v>
      </c>
      <c r="T3151" s="30">
        <f t="shared" si="343"/>
        <v>132.85000000000031</v>
      </c>
      <c r="U3151" s="21">
        <f t="shared" si="347"/>
        <v>0</v>
      </c>
      <c r="V3151" s="21">
        <f t="shared" si="348"/>
        <v>-8.178441249999998E-3</v>
      </c>
      <c r="W3151" s="21">
        <f t="shared" si="349"/>
        <v>0</v>
      </c>
    </row>
    <row r="3152" spans="1:23">
      <c r="A3152" s="2">
        <f t="shared" si="344"/>
        <v>45505</v>
      </c>
      <c r="B3152" s="3">
        <f t="shared" si="345"/>
        <v>45509</v>
      </c>
      <c r="C3152" s="7">
        <v>45509.625</v>
      </c>
      <c r="D3152" s="7">
        <v>45509.666666666664</v>
      </c>
      <c r="E3152" s="5">
        <v>100</v>
      </c>
      <c r="F3152" s="5">
        <v>-75.5</v>
      </c>
      <c r="G3152" s="5">
        <v>-49.15</v>
      </c>
      <c r="H3152" s="34" cm="1">
        <f t="array" ref="H3152">SUMPRODUCT(('ESB Networks Summary'!$C$5:$C$17384=Data!D3152)*('ESB Networks Summary'!$E$5:$E$17384))*1000*2-SUMPRODUCT(('ESB Networks Summary'!$C$5:$C$17384=Data!D3152)*('ESB Networks Summary'!$F$5:$F$17384))*1000*2</f>
        <v>-46</v>
      </c>
      <c r="I3152" s="5">
        <v>443.82499999999999</v>
      </c>
      <c r="J3152" s="5">
        <v>0</v>
      </c>
      <c r="K3152" s="17">
        <v>1</v>
      </c>
      <c r="L3152" s="52">
        <f t="shared" si="346"/>
        <v>0</v>
      </c>
      <c r="M3152" s="5">
        <v>0</v>
      </c>
      <c r="N3152" s="5">
        <v>808.92499999999995</v>
      </c>
      <c r="O3152" s="96"/>
      <c r="P3152" s="5">
        <v>885.05</v>
      </c>
      <c r="R3152" s="99">
        <v>25.994</v>
      </c>
      <c r="S3152" s="99">
        <v>18.116999999999997</v>
      </c>
      <c r="T3152" s="30">
        <f t="shared" si="343"/>
        <v>102.47500000000002</v>
      </c>
      <c r="U3152" s="21">
        <f t="shared" si="347"/>
        <v>0</v>
      </c>
      <c r="V3152" s="21">
        <f t="shared" si="348"/>
        <v>-4.452252749999999E-3</v>
      </c>
      <c r="W3152" s="21">
        <f t="shared" si="349"/>
        <v>0</v>
      </c>
    </row>
    <row r="3153" spans="1:23">
      <c r="A3153" s="2">
        <f t="shared" si="344"/>
        <v>45505</v>
      </c>
      <c r="B3153" s="3">
        <f t="shared" si="345"/>
        <v>45509</v>
      </c>
      <c r="C3153" s="7">
        <v>45509.645833333336</v>
      </c>
      <c r="D3153" s="7">
        <v>45509.6875</v>
      </c>
      <c r="E3153" s="5">
        <v>100</v>
      </c>
      <c r="F3153" s="5">
        <v>-5</v>
      </c>
      <c r="G3153" s="5">
        <v>-52.391666666666602</v>
      </c>
      <c r="H3153" s="34" cm="1">
        <f t="array" ref="H3153">SUMPRODUCT(('ESB Networks Summary'!$C$5:$C$17384=Data!D3153)*('ESB Networks Summary'!$E$5:$E$17384))*1000*2-SUMPRODUCT(('ESB Networks Summary'!$C$5:$C$17384=Data!D3153)*('ESB Networks Summary'!$F$5:$F$17384))*1000*2</f>
        <v>-46</v>
      </c>
      <c r="I3153" s="5">
        <v>504.724999999999</v>
      </c>
      <c r="J3153" s="5">
        <v>0</v>
      </c>
      <c r="K3153" s="17">
        <v>1</v>
      </c>
      <c r="L3153" s="52">
        <f t="shared" si="346"/>
        <v>0</v>
      </c>
      <c r="M3153" s="5">
        <v>0</v>
      </c>
      <c r="N3153" s="5">
        <v>585.29166666666595</v>
      </c>
      <c r="O3153" s="96"/>
      <c r="P3153" s="5">
        <v>709.48333333333301</v>
      </c>
      <c r="R3153" s="99">
        <v>25.994</v>
      </c>
      <c r="S3153" s="99">
        <v>18.116999999999997</v>
      </c>
      <c r="T3153" s="30">
        <f t="shared" si="343"/>
        <v>76.800000000000409</v>
      </c>
      <c r="U3153" s="21">
        <f t="shared" si="347"/>
        <v>0</v>
      </c>
      <c r="V3153" s="21">
        <f t="shared" si="348"/>
        <v>-4.7458991249999935E-3</v>
      </c>
      <c r="W3153" s="21">
        <f t="shared" si="349"/>
        <v>0</v>
      </c>
    </row>
    <row r="3154" spans="1:23">
      <c r="A3154" s="2">
        <f t="shared" si="344"/>
        <v>45505</v>
      </c>
      <c r="B3154" s="3">
        <f t="shared" si="345"/>
        <v>45509</v>
      </c>
      <c r="C3154" s="7">
        <v>45509.666666666664</v>
      </c>
      <c r="D3154" s="7">
        <v>45509.708333333336</v>
      </c>
      <c r="E3154" s="5">
        <v>100</v>
      </c>
      <c r="F3154" s="5">
        <v>-5</v>
      </c>
      <c r="G3154" s="5">
        <v>-56.241666666666603</v>
      </c>
      <c r="H3154" s="34" cm="1">
        <f t="array" ref="H3154">SUMPRODUCT(('ESB Networks Summary'!$C$5:$C$17384=Data!D3154)*('ESB Networks Summary'!$E$5:$E$17384))*1000*2-SUMPRODUCT(('ESB Networks Summary'!$C$5:$C$17384=Data!D3154)*('ESB Networks Summary'!$F$5:$F$17384))*1000*2</f>
        <v>-44</v>
      </c>
      <c r="I3154" s="5">
        <v>285.42500000000001</v>
      </c>
      <c r="J3154" s="5">
        <v>0</v>
      </c>
      <c r="K3154" s="17">
        <v>1</v>
      </c>
      <c r="L3154" s="52">
        <f t="shared" si="346"/>
        <v>0</v>
      </c>
      <c r="M3154" s="5">
        <v>0</v>
      </c>
      <c r="N3154" s="5">
        <v>409.166666666666</v>
      </c>
      <c r="O3154" s="96"/>
      <c r="P3154" s="5">
        <v>536.48333333333301</v>
      </c>
      <c r="R3154" s="99">
        <v>27.719000000000001</v>
      </c>
      <c r="S3154" s="99">
        <v>19.372</v>
      </c>
      <c r="T3154" s="30">
        <f t="shared" si="343"/>
        <v>76.075000000000387</v>
      </c>
      <c r="U3154" s="21">
        <f t="shared" si="347"/>
        <v>0</v>
      </c>
      <c r="V3154" s="21">
        <f t="shared" si="348"/>
        <v>-5.4475678333333281E-3</v>
      </c>
      <c r="W3154" s="21">
        <f t="shared" si="349"/>
        <v>0</v>
      </c>
    </row>
    <row r="3155" spans="1:23">
      <c r="A3155" s="2">
        <f t="shared" si="344"/>
        <v>45505</v>
      </c>
      <c r="B3155" s="3">
        <f t="shared" si="345"/>
        <v>45509</v>
      </c>
      <c r="C3155" s="7">
        <v>45509.6875</v>
      </c>
      <c r="D3155" s="7">
        <v>45509.729166666664</v>
      </c>
      <c r="E3155" s="5">
        <v>98.774999999999906</v>
      </c>
      <c r="F3155" s="5">
        <v>-274.416666666666</v>
      </c>
      <c r="G3155" s="5">
        <v>-8.4416666666666593</v>
      </c>
      <c r="H3155" s="34" cm="1">
        <f t="array" ref="H3155">SUMPRODUCT(('ESB Networks Summary'!$C$5:$C$17384=Data!D3155)*('ESB Networks Summary'!$E$5:$E$17384))*1000*2-SUMPRODUCT(('ESB Networks Summary'!$C$5:$C$17384=Data!D3155)*('ESB Networks Summary'!$F$5:$F$17384))*1000*2</f>
        <v>0</v>
      </c>
      <c r="I3155" s="5">
        <v>1028.3583333333299</v>
      </c>
      <c r="J3155" s="5">
        <v>0</v>
      </c>
      <c r="K3155" s="17">
        <v>1</v>
      </c>
      <c r="L3155" s="52">
        <f t="shared" si="346"/>
        <v>0</v>
      </c>
      <c r="M3155" s="5">
        <v>0</v>
      </c>
      <c r="N3155" s="5">
        <v>1149.31666666666</v>
      </c>
      <c r="O3155" s="96"/>
      <c r="P3155" s="5">
        <v>1055.61666666666</v>
      </c>
      <c r="R3155" s="99">
        <v>27.719000000000001</v>
      </c>
      <c r="S3155" s="99">
        <v>19.372</v>
      </c>
      <c r="T3155" s="30">
        <f t="shared" si="343"/>
        <v>172.27499999999935</v>
      </c>
      <c r="U3155" s="21">
        <f t="shared" si="347"/>
        <v>0</v>
      </c>
      <c r="V3155" s="21">
        <f t="shared" si="348"/>
        <v>-8.1765983333333266E-4</v>
      </c>
      <c r="W3155" s="21">
        <f t="shared" si="349"/>
        <v>0</v>
      </c>
    </row>
    <row r="3156" spans="1:23">
      <c r="A3156" s="2">
        <f t="shared" si="344"/>
        <v>45505</v>
      </c>
      <c r="B3156" s="3">
        <f t="shared" si="345"/>
        <v>45509</v>
      </c>
      <c r="C3156" s="7">
        <v>45509.708333333336</v>
      </c>
      <c r="D3156" s="7">
        <v>45509.75</v>
      </c>
      <c r="E3156" s="5">
        <v>98</v>
      </c>
      <c r="F3156" s="5">
        <v>205.891666666666</v>
      </c>
      <c r="G3156" s="5">
        <v>-3.0833333333333299</v>
      </c>
      <c r="H3156" s="34" cm="1">
        <f t="array" ref="H3156">SUMPRODUCT(('ESB Networks Summary'!$C$5:$C$17384=Data!D3156)*('ESB Networks Summary'!$E$5:$E$17384))*1000*2-SUMPRODUCT(('ESB Networks Summary'!$C$5:$C$17384=Data!D3156)*('ESB Networks Summary'!$F$5:$F$17384))*1000*2</f>
        <v>6</v>
      </c>
      <c r="I3156" s="5">
        <v>13.233333333333301</v>
      </c>
      <c r="J3156" s="5">
        <v>0</v>
      </c>
      <c r="K3156" s="17">
        <v>1</v>
      </c>
      <c r="L3156" s="52">
        <f t="shared" si="346"/>
        <v>0</v>
      </c>
      <c r="M3156" s="5">
        <v>0</v>
      </c>
      <c r="N3156" s="5">
        <v>322.041666666666</v>
      </c>
      <c r="O3156" s="96"/>
      <c r="P3156" s="5">
        <v>516.5</v>
      </c>
      <c r="R3156" s="99">
        <v>27.214999999999996</v>
      </c>
      <c r="S3156" s="99">
        <v>18.869</v>
      </c>
      <c r="T3156" s="30">
        <f t="shared" si="343"/>
        <v>-14.516666666665373</v>
      </c>
      <c r="U3156" s="21">
        <f t="shared" si="347"/>
        <v>0</v>
      </c>
      <c r="V3156" s="21">
        <f t="shared" si="348"/>
        <v>-2.9089708333333299E-4</v>
      </c>
      <c r="W3156" s="21">
        <f t="shared" si="349"/>
        <v>0</v>
      </c>
    </row>
    <row r="3157" spans="1:23">
      <c r="A3157" s="2">
        <f t="shared" si="344"/>
        <v>45505</v>
      </c>
      <c r="B3157" s="3">
        <f t="shared" si="345"/>
        <v>45509</v>
      </c>
      <c r="C3157" s="7">
        <v>45509.729166666664</v>
      </c>
      <c r="D3157" s="7">
        <v>45509.770833333336</v>
      </c>
      <c r="E3157" s="5">
        <v>98</v>
      </c>
      <c r="F3157" s="5">
        <v>348.82499999999999</v>
      </c>
      <c r="G3157" s="5">
        <v>-2.3833333333333302</v>
      </c>
      <c r="H3157" s="34" cm="1">
        <f t="array" ref="H3157">SUMPRODUCT(('ESB Networks Summary'!$C$5:$C$17384=Data!D3157)*('ESB Networks Summary'!$E$5:$E$17384))*1000*2-SUMPRODUCT(('ESB Networks Summary'!$C$5:$C$17384=Data!D3157)*('ESB Networks Summary'!$F$5:$F$17384))*1000*2</f>
        <v>2</v>
      </c>
      <c r="I3157" s="5">
        <v>0</v>
      </c>
      <c r="J3157" s="5">
        <v>0</v>
      </c>
      <c r="K3157" s="17">
        <v>1</v>
      </c>
      <c r="L3157" s="52">
        <f t="shared" si="346"/>
        <v>0</v>
      </c>
      <c r="M3157" s="5">
        <v>0</v>
      </c>
      <c r="N3157" s="5">
        <v>132.92499999999899</v>
      </c>
      <c r="O3157" s="96"/>
      <c r="P3157" s="5">
        <v>638.22500000000002</v>
      </c>
      <c r="R3157" s="99">
        <v>27.214999999999996</v>
      </c>
      <c r="S3157" s="99">
        <v>18.869</v>
      </c>
      <c r="T3157" s="30">
        <f t="shared" si="343"/>
        <v>154.09166666666772</v>
      </c>
      <c r="U3157" s="21">
        <f t="shared" si="347"/>
        <v>0</v>
      </c>
      <c r="V3157" s="21">
        <f t="shared" si="348"/>
        <v>-2.2485558333333304E-4</v>
      </c>
      <c r="W3157" s="21">
        <f t="shared" si="349"/>
        <v>0</v>
      </c>
    </row>
    <row r="3158" spans="1:23">
      <c r="A3158" s="2">
        <f t="shared" si="344"/>
        <v>45505</v>
      </c>
      <c r="B3158" s="3">
        <f t="shared" si="345"/>
        <v>45509</v>
      </c>
      <c r="C3158" s="7">
        <v>45509.75</v>
      </c>
      <c r="D3158" s="7">
        <v>45509.791666666664</v>
      </c>
      <c r="E3158" s="5">
        <v>100</v>
      </c>
      <c r="F3158" s="5">
        <v>-72.127777777777695</v>
      </c>
      <c r="G3158" s="5">
        <v>-28.8388888888888</v>
      </c>
      <c r="H3158" s="34" cm="1">
        <f t="array" ref="H3158">SUMPRODUCT(('ESB Networks Summary'!$C$5:$C$17384=Data!D3158)*('ESB Networks Summary'!$E$5:$E$17384))*1000*2-SUMPRODUCT(('ESB Networks Summary'!$C$5:$C$17384=Data!D3158)*('ESB Networks Summary'!$F$5:$F$17384))*1000*2</f>
        <v>-18</v>
      </c>
      <c r="I3158" s="5">
        <v>158.81111111111099</v>
      </c>
      <c r="J3158" s="5">
        <v>0</v>
      </c>
      <c r="K3158" s="17">
        <v>1</v>
      </c>
      <c r="L3158" s="52">
        <f t="shared" si="346"/>
        <v>0</v>
      </c>
      <c r="M3158" s="5">
        <v>0</v>
      </c>
      <c r="N3158" s="5">
        <v>380.405555555555</v>
      </c>
      <c r="O3158" s="96"/>
      <c r="P3158" s="5">
        <v>444.57777777777699</v>
      </c>
      <c r="R3158" s="99">
        <v>26.545999999999999</v>
      </c>
      <c r="S3158" s="99">
        <v>18.667999999999999</v>
      </c>
      <c r="T3158" s="30">
        <f t="shared" si="343"/>
        <v>107.4611111111109</v>
      </c>
      <c r="U3158" s="21">
        <f t="shared" si="347"/>
        <v>0</v>
      </c>
      <c r="V3158" s="21">
        <f t="shared" si="348"/>
        <v>-2.6918218888888805E-3</v>
      </c>
      <c r="W3158" s="21">
        <f t="shared" si="349"/>
        <v>0</v>
      </c>
    </row>
    <row r="3159" spans="1:23">
      <c r="A3159" s="2">
        <f t="shared" si="344"/>
        <v>45505</v>
      </c>
      <c r="B3159" s="3">
        <f t="shared" si="345"/>
        <v>45509</v>
      </c>
      <c r="C3159" s="7">
        <v>45509.770833333336</v>
      </c>
      <c r="D3159" s="7">
        <v>45509.8125</v>
      </c>
      <c r="E3159" s="5">
        <v>99.966666666666598</v>
      </c>
      <c r="F3159" s="5">
        <v>-155.13333333333301</v>
      </c>
      <c r="G3159" s="5">
        <v>-9.9666666666666597</v>
      </c>
      <c r="H3159" s="34" cm="1">
        <f t="array" ref="H3159">SUMPRODUCT(('ESB Networks Summary'!$C$5:$C$17384=Data!D3159)*('ESB Networks Summary'!$E$5:$E$17384))*1000*2-SUMPRODUCT(('ESB Networks Summary'!$C$5:$C$17384=Data!D3159)*('ESB Networks Summary'!$F$5:$F$17384))*1000*2</f>
        <v>-6</v>
      </c>
      <c r="I3159" s="5">
        <v>4.2333333333333298</v>
      </c>
      <c r="J3159" s="5">
        <v>0</v>
      </c>
      <c r="K3159" s="17">
        <v>1</v>
      </c>
      <c r="L3159" s="52">
        <f t="shared" si="346"/>
        <v>0</v>
      </c>
      <c r="M3159" s="5">
        <v>0</v>
      </c>
      <c r="N3159" s="5">
        <v>204.06666666666601</v>
      </c>
      <c r="O3159" s="96"/>
      <c r="P3159" s="5">
        <v>160.5</v>
      </c>
      <c r="R3159" s="99">
        <v>26.545999999999999</v>
      </c>
      <c r="S3159" s="99">
        <v>18.667999999999999</v>
      </c>
      <c r="T3159" s="30">
        <f t="shared" si="343"/>
        <v>101.60000000000034</v>
      </c>
      <c r="U3159" s="21">
        <f t="shared" si="347"/>
        <v>0</v>
      </c>
      <c r="V3159" s="21">
        <f t="shared" si="348"/>
        <v>-9.3028866666666603E-4</v>
      </c>
      <c r="W3159" s="21">
        <f t="shared" si="349"/>
        <v>0</v>
      </c>
    </row>
    <row r="3160" spans="1:23">
      <c r="A3160" s="2">
        <f t="shared" si="344"/>
        <v>45505</v>
      </c>
      <c r="B3160" s="3">
        <f t="shared" si="345"/>
        <v>45509</v>
      </c>
      <c r="C3160" s="7">
        <v>45509.791666666664</v>
      </c>
      <c r="D3160" s="7">
        <v>45509.833333333336</v>
      </c>
      <c r="E3160" s="5">
        <v>98.6666666666666</v>
      </c>
      <c r="F3160" s="5">
        <v>-668.83333333333303</v>
      </c>
      <c r="G3160" s="5">
        <v>0.28333333333333299</v>
      </c>
      <c r="H3160" s="34" cm="1">
        <f t="array" ref="H3160">SUMPRODUCT(('ESB Networks Summary'!$C$5:$C$17384=Data!D3160)*('ESB Networks Summary'!$E$5:$E$17384))*1000*2-SUMPRODUCT(('ESB Networks Summary'!$C$5:$C$17384=Data!D3160)*('ESB Networks Summary'!$F$5:$F$17384))*1000*2</f>
        <v>6</v>
      </c>
      <c r="I3160" s="5">
        <v>0</v>
      </c>
      <c r="J3160" s="5">
        <v>0</v>
      </c>
      <c r="K3160" s="17">
        <v>1</v>
      </c>
      <c r="L3160" s="52">
        <f t="shared" si="346"/>
        <v>0</v>
      </c>
      <c r="M3160" s="5">
        <v>0</v>
      </c>
      <c r="N3160" s="5">
        <v>600.41666666666595</v>
      </c>
      <c r="O3160" s="96"/>
      <c r="P3160" s="5">
        <v>23.2916666666666</v>
      </c>
      <c r="R3160" s="99">
        <v>27.214999999999996</v>
      </c>
      <c r="S3160" s="99">
        <v>19.337</v>
      </c>
      <c r="T3160" s="30">
        <f t="shared" si="343"/>
        <v>91.991666666667015</v>
      </c>
      <c r="U3160" s="21">
        <f t="shared" si="347"/>
        <v>3.8554583333333281E-5</v>
      </c>
      <c r="V3160" s="21">
        <f t="shared" si="348"/>
        <v>0</v>
      </c>
      <c r="W3160" s="21">
        <f t="shared" si="349"/>
        <v>0</v>
      </c>
    </row>
    <row r="3161" spans="1:23">
      <c r="A3161" s="2">
        <f t="shared" si="344"/>
        <v>45505</v>
      </c>
      <c r="B3161" s="3">
        <f t="shared" si="345"/>
        <v>45509</v>
      </c>
      <c r="C3161" s="7">
        <v>45509.8125</v>
      </c>
      <c r="D3161" s="7">
        <v>45509.854166666664</v>
      </c>
      <c r="E3161" s="5">
        <v>97.733333333333306</v>
      </c>
      <c r="F3161" s="5">
        <v>-388.33333333333297</v>
      </c>
      <c r="G3161" s="5">
        <v>6.6666666666666596E-2</v>
      </c>
      <c r="H3161" s="34" cm="1">
        <f t="array" ref="H3161">SUMPRODUCT(('ESB Networks Summary'!$C$5:$C$17384=Data!D3161)*('ESB Networks Summary'!$E$5:$E$17384))*1000*2-SUMPRODUCT(('ESB Networks Summary'!$C$5:$C$17384=Data!D3161)*('ESB Networks Summary'!$F$5:$F$17384))*1000*2</f>
        <v>4</v>
      </c>
      <c r="I3161" s="5">
        <v>0</v>
      </c>
      <c r="J3161" s="5">
        <v>0</v>
      </c>
      <c r="K3161" s="17">
        <v>1</v>
      </c>
      <c r="L3161" s="52">
        <f t="shared" si="346"/>
        <v>0</v>
      </c>
      <c r="M3161" s="5">
        <v>0</v>
      </c>
      <c r="N3161" s="5">
        <v>315.166666666666</v>
      </c>
      <c r="O3161" s="96"/>
      <c r="P3161" s="5">
        <v>33</v>
      </c>
      <c r="R3161" s="99">
        <v>27.214999999999996</v>
      </c>
      <c r="S3161" s="99">
        <v>19.337</v>
      </c>
      <c r="T3161" s="30">
        <f t="shared" si="343"/>
        <v>106.23333333333363</v>
      </c>
      <c r="U3161" s="21">
        <f t="shared" si="347"/>
        <v>9.0716666666666563E-6</v>
      </c>
      <c r="V3161" s="21">
        <f t="shared" si="348"/>
        <v>0</v>
      </c>
      <c r="W3161" s="21">
        <f t="shared" si="349"/>
        <v>0</v>
      </c>
    </row>
    <row r="3162" spans="1:23">
      <c r="A3162" s="2">
        <f t="shared" si="344"/>
        <v>45505</v>
      </c>
      <c r="B3162" s="3">
        <f t="shared" si="345"/>
        <v>45509</v>
      </c>
      <c r="C3162" s="7">
        <v>45509.833333333336</v>
      </c>
      <c r="D3162" s="7">
        <v>45509.875</v>
      </c>
      <c r="E3162" s="5">
        <v>96.7916666666666</v>
      </c>
      <c r="F3162" s="5">
        <v>-698.84722222222194</v>
      </c>
      <c r="G3162" s="5">
        <v>9.7777777777777697</v>
      </c>
      <c r="H3162" s="34" cm="1">
        <f t="array" ref="H3162">SUMPRODUCT(('ESB Networks Summary'!$C$5:$C$17384=Data!D3162)*('ESB Networks Summary'!$E$5:$E$17384))*1000*2-SUMPRODUCT(('ESB Networks Summary'!$C$5:$C$17384=Data!D3162)*('ESB Networks Summary'!$F$5:$F$17384))*1000*2</f>
        <v>6</v>
      </c>
      <c r="I3162" s="5">
        <v>178.07499999999999</v>
      </c>
      <c r="J3162" s="5">
        <v>0</v>
      </c>
      <c r="K3162" s="17">
        <v>1</v>
      </c>
      <c r="L3162" s="52">
        <f t="shared" si="346"/>
        <v>0</v>
      </c>
      <c r="M3162" s="5">
        <v>0</v>
      </c>
      <c r="N3162" s="5">
        <v>576.12222222222204</v>
      </c>
      <c r="O3162" s="96"/>
      <c r="P3162" s="5">
        <v>32.4444444444444</v>
      </c>
      <c r="R3162" s="99">
        <v>26.988</v>
      </c>
      <c r="S3162" s="99">
        <v>19.111000000000001</v>
      </c>
      <c r="T3162" s="30">
        <f t="shared" si="343"/>
        <v>164.94722222222208</v>
      </c>
      <c r="U3162" s="21">
        <f t="shared" si="347"/>
        <v>1.3194133333333323E-3</v>
      </c>
      <c r="V3162" s="21">
        <f t="shared" si="348"/>
        <v>0</v>
      </c>
      <c r="W3162" s="21">
        <f t="shared" si="349"/>
        <v>0</v>
      </c>
    </row>
    <row r="3163" spans="1:23">
      <c r="A3163" s="2">
        <f t="shared" si="344"/>
        <v>45505</v>
      </c>
      <c r="B3163" s="3">
        <f t="shared" si="345"/>
        <v>45509</v>
      </c>
      <c r="C3163" s="7">
        <v>45509.854166666664</v>
      </c>
      <c r="D3163" s="7">
        <v>45509.895833333336</v>
      </c>
      <c r="E3163" s="5">
        <v>94.008333333333297</v>
      </c>
      <c r="F3163" s="5">
        <v>-972.22500000000002</v>
      </c>
      <c r="G3163" s="5">
        <v>5.6333333333333302</v>
      </c>
      <c r="H3163" s="34" cm="1">
        <f t="array" ref="H3163">SUMPRODUCT(('ESB Networks Summary'!$C$5:$C$17384=Data!D3163)*('ESB Networks Summary'!$E$5:$E$17384))*1000*2-SUMPRODUCT(('ESB Networks Summary'!$C$5:$C$17384=Data!D3163)*('ESB Networks Summary'!$F$5:$F$17384))*1000*2</f>
        <v>-2</v>
      </c>
      <c r="I3163" s="5">
        <v>313.96666666666601</v>
      </c>
      <c r="J3163" s="5">
        <v>0</v>
      </c>
      <c r="K3163" s="17">
        <v>1</v>
      </c>
      <c r="L3163" s="52">
        <f t="shared" si="346"/>
        <v>0</v>
      </c>
      <c r="M3163" s="5">
        <v>0</v>
      </c>
      <c r="N3163" s="5">
        <v>966.69999999999902</v>
      </c>
      <c r="O3163" s="96"/>
      <c r="P3163" s="5">
        <v>21.233333333333299</v>
      </c>
      <c r="R3163" s="99">
        <v>26.988</v>
      </c>
      <c r="S3163" s="99">
        <v>19.111000000000001</v>
      </c>
      <c r="T3163" s="30">
        <f t="shared" si="343"/>
        <v>32.391666666667675</v>
      </c>
      <c r="U3163" s="21">
        <f t="shared" si="347"/>
        <v>7.6016199999999967E-4</v>
      </c>
      <c r="V3163" s="21">
        <f t="shared" si="348"/>
        <v>0</v>
      </c>
      <c r="W3163" s="21">
        <f t="shared" si="349"/>
        <v>0</v>
      </c>
    </row>
    <row r="3164" spans="1:23">
      <c r="A3164" s="2">
        <f t="shared" si="344"/>
        <v>45505</v>
      </c>
      <c r="B3164" s="3">
        <f t="shared" si="345"/>
        <v>45509</v>
      </c>
      <c r="C3164" s="7">
        <v>45509.875</v>
      </c>
      <c r="D3164" s="7">
        <v>45509.916666666664</v>
      </c>
      <c r="E3164" s="5">
        <v>92.733333333333306</v>
      </c>
      <c r="F3164" s="5">
        <v>-388.67500000000001</v>
      </c>
      <c r="G3164" s="5">
        <v>11.125</v>
      </c>
      <c r="H3164" s="34" cm="1">
        <f t="array" ref="H3164">SUMPRODUCT(('ESB Networks Summary'!$C$5:$C$17384=Data!D3164)*('ESB Networks Summary'!$E$5:$E$17384))*1000*2-SUMPRODUCT(('ESB Networks Summary'!$C$5:$C$17384=Data!D3164)*('ESB Networks Summary'!$F$5:$F$17384))*1000*2</f>
        <v>-4</v>
      </c>
      <c r="I3164" s="5">
        <v>0</v>
      </c>
      <c r="J3164" s="5">
        <v>0</v>
      </c>
      <c r="K3164" s="17">
        <v>1</v>
      </c>
      <c r="L3164" s="52">
        <f t="shared" si="346"/>
        <v>0</v>
      </c>
      <c r="M3164" s="5">
        <v>0</v>
      </c>
      <c r="N3164" s="5">
        <v>311.11666666666599</v>
      </c>
      <c r="O3164" s="96"/>
      <c r="P3164" s="5">
        <v>2.1083333333333298</v>
      </c>
      <c r="R3164" s="99">
        <v>24.457000000000001</v>
      </c>
      <c r="S3164" s="99">
        <v>16.580000000000002</v>
      </c>
      <c r="T3164" s="30">
        <f t="shared" si="343"/>
        <v>90.791666666667368</v>
      </c>
      <c r="U3164" s="21">
        <f t="shared" si="347"/>
        <v>1.3604206250000001E-3</v>
      </c>
      <c r="V3164" s="21">
        <f t="shared" si="348"/>
        <v>0</v>
      </c>
      <c r="W3164" s="21">
        <f t="shared" si="349"/>
        <v>0</v>
      </c>
    </row>
    <row r="3165" spans="1:23">
      <c r="A3165" s="2">
        <f t="shared" si="344"/>
        <v>45505</v>
      </c>
      <c r="B3165" s="3">
        <f t="shared" si="345"/>
        <v>45509</v>
      </c>
      <c r="C3165" s="7">
        <v>45509.895833333336</v>
      </c>
      <c r="D3165" s="7">
        <v>45509.9375</v>
      </c>
      <c r="E3165" s="5">
        <v>91.466666666666598</v>
      </c>
      <c r="F3165" s="5">
        <v>-461.71666666666601</v>
      </c>
      <c r="G3165" s="5">
        <v>18.308333333333302</v>
      </c>
      <c r="H3165" s="34" cm="1">
        <f t="array" ref="H3165">SUMPRODUCT(('ESB Networks Summary'!$C$5:$C$17384=Data!D3165)*('ESB Networks Summary'!$E$5:$E$17384))*1000*2-SUMPRODUCT(('ESB Networks Summary'!$C$5:$C$17384=Data!D3165)*('ESB Networks Summary'!$F$5:$F$17384))*1000*2</f>
        <v>6</v>
      </c>
      <c r="I3165" s="5">
        <v>0</v>
      </c>
      <c r="J3165" s="5">
        <v>0</v>
      </c>
      <c r="K3165" s="17">
        <v>1</v>
      </c>
      <c r="L3165" s="52">
        <f t="shared" si="346"/>
        <v>0</v>
      </c>
      <c r="M3165" s="5">
        <v>0</v>
      </c>
      <c r="N3165" s="5">
        <v>318.75</v>
      </c>
      <c r="O3165" s="96"/>
      <c r="P3165" s="5">
        <v>1</v>
      </c>
      <c r="R3165" s="99">
        <v>24.457000000000001</v>
      </c>
      <c r="S3165" s="99">
        <v>16.580000000000002</v>
      </c>
      <c r="T3165" s="30">
        <f t="shared" si="343"/>
        <v>162.2749999999993</v>
      </c>
      <c r="U3165" s="21">
        <f t="shared" si="347"/>
        <v>2.2388345416666628E-3</v>
      </c>
      <c r="V3165" s="21">
        <f t="shared" si="348"/>
        <v>0</v>
      </c>
      <c r="W3165" s="21">
        <f t="shared" si="349"/>
        <v>0</v>
      </c>
    </row>
    <row r="3166" spans="1:23">
      <c r="A3166" s="2">
        <f t="shared" si="344"/>
        <v>45505</v>
      </c>
      <c r="B3166" s="3">
        <f t="shared" si="345"/>
        <v>45509</v>
      </c>
      <c r="C3166" s="7">
        <v>45509.916666666664</v>
      </c>
      <c r="D3166" s="7">
        <v>45509.958333333336</v>
      </c>
      <c r="E3166" s="5">
        <v>90.533333333333303</v>
      </c>
      <c r="F3166" s="5">
        <v>-502.7</v>
      </c>
      <c r="G3166" s="5">
        <v>-39.866666666666603</v>
      </c>
      <c r="H3166" s="34" cm="1">
        <f t="array" ref="H3166">SUMPRODUCT(('ESB Networks Summary'!$C$5:$C$17384=Data!D3166)*('ESB Networks Summary'!$E$5:$E$17384))*1000*2-SUMPRODUCT(('ESB Networks Summary'!$C$5:$C$17384=Data!D3166)*('ESB Networks Summary'!$F$5:$F$17384))*1000*2</f>
        <v>4</v>
      </c>
      <c r="I3166" s="5">
        <v>0</v>
      </c>
      <c r="J3166" s="5">
        <v>0</v>
      </c>
      <c r="K3166" s="17">
        <v>1</v>
      </c>
      <c r="L3166" s="52">
        <f t="shared" si="346"/>
        <v>0</v>
      </c>
      <c r="M3166" s="5">
        <v>0</v>
      </c>
      <c r="N3166" s="5">
        <v>316.5</v>
      </c>
      <c r="O3166" s="96"/>
      <c r="P3166" s="5">
        <v>0.6</v>
      </c>
      <c r="R3166" s="99">
        <v>16.863999999999997</v>
      </c>
      <c r="S3166" s="99">
        <v>13.871</v>
      </c>
      <c r="T3166" s="30">
        <f t="shared" si="343"/>
        <v>146.93333333333339</v>
      </c>
      <c r="U3166" s="21">
        <f t="shared" si="347"/>
        <v>0</v>
      </c>
      <c r="V3166" s="21">
        <f t="shared" si="348"/>
        <v>-2.7649526666666622E-3</v>
      </c>
      <c r="W3166" s="21">
        <f t="shared" si="349"/>
        <v>0</v>
      </c>
    </row>
    <row r="3167" spans="1:23">
      <c r="A3167" s="2">
        <f t="shared" si="344"/>
        <v>45505</v>
      </c>
      <c r="B3167" s="3">
        <f t="shared" si="345"/>
        <v>45509</v>
      </c>
      <c r="C3167" s="7">
        <v>45509.9375</v>
      </c>
      <c r="D3167" s="7">
        <v>45509.979166666664</v>
      </c>
      <c r="E3167" s="5">
        <v>89.966666666666598</v>
      </c>
      <c r="F3167" s="5">
        <v>-201.06666666666601</v>
      </c>
      <c r="G3167" s="5">
        <v>-0.93333333333333302</v>
      </c>
      <c r="H3167" s="34" cm="1">
        <f t="array" ref="H3167">SUMPRODUCT(('ESB Networks Summary'!$C$5:$C$17384=Data!D3167)*('ESB Networks Summary'!$E$5:$E$17384))*1000*2-SUMPRODUCT(('ESB Networks Summary'!$C$5:$C$17384=Data!D3167)*('ESB Networks Summary'!$F$5:$F$17384))*1000*2</f>
        <v>2</v>
      </c>
      <c r="I3167" s="5">
        <v>0</v>
      </c>
      <c r="J3167" s="5">
        <v>0</v>
      </c>
      <c r="K3167" s="17">
        <v>1</v>
      </c>
      <c r="L3167" s="52">
        <f t="shared" si="346"/>
        <v>0</v>
      </c>
      <c r="M3167" s="5">
        <v>0</v>
      </c>
      <c r="N3167" s="5">
        <v>39.8333333333333</v>
      </c>
      <c r="O3167" s="96"/>
      <c r="P3167" s="5">
        <v>6.6666666666666596E-2</v>
      </c>
      <c r="R3167" s="99">
        <v>16.863999999999997</v>
      </c>
      <c r="S3167" s="99">
        <v>13.871</v>
      </c>
      <c r="T3167" s="30">
        <f t="shared" si="343"/>
        <v>160.36666666666605</v>
      </c>
      <c r="U3167" s="21">
        <f t="shared" si="347"/>
        <v>0</v>
      </c>
      <c r="V3167" s="21">
        <f t="shared" si="348"/>
        <v>-6.4731333333333308E-5</v>
      </c>
      <c r="W3167" s="21">
        <f t="shared" si="349"/>
        <v>0</v>
      </c>
    </row>
    <row r="3168" spans="1:23">
      <c r="A3168" s="2">
        <f t="shared" si="344"/>
        <v>45505</v>
      </c>
      <c r="B3168" s="3">
        <f t="shared" si="345"/>
        <v>45509</v>
      </c>
      <c r="C3168" s="7">
        <v>45509.958333333336</v>
      </c>
      <c r="D3168" s="7">
        <v>45510</v>
      </c>
      <c r="E3168" s="5">
        <v>89</v>
      </c>
      <c r="F3168" s="5">
        <v>-193.611111111111</v>
      </c>
      <c r="G3168" s="5">
        <v>0.92499999999999905</v>
      </c>
      <c r="H3168" s="34" cm="1">
        <f t="array" ref="H3168">SUMPRODUCT(('ESB Networks Summary'!$C$5:$C$17384=Data!D3168)*('ESB Networks Summary'!$E$5:$E$17384))*1000*2-SUMPRODUCT(('ESB Networks Summary'!$C$5:$C$17384=Data!D3168)*('ESB Networks Summary'!$F$5:$F$17384))*1000*2</f>
        <v>4</v>
      </c>
      <c r="I3168" s="5">
        <v>0</v>
      </c>
      <c r="J3168" s="5">
        <v>0</v>
      </c>
      <c r="K3168" s="17">
        <v>1</v>
      </c>
      <c r="L3168" s="52">
        <f t="shared" si="346"/>
        <v>0</v>
      </c>
      <c r="M3168" s="5">
        <v>0</v>
      </c>
      <c r="N3168" s="5">
        <v>4.7333333333333298</v>
      </c>
      <c r="O3168" s="96"/>
      <c r="P3168" s="5">
        <v>0</v>
      </c>
      <c r="R3168" s="99">
        <v>14.405000000000001</v>
      </c>
      <c r="S3168" s="99">
        <v>11.411</v>
      </c>
      <c r="T3168" s="30">
        <f t="shared" si="343"/>
        <v>189.80277777777766</v>
      </c>
      <c r="U3168" s="21">
        <f t="shared" si="347"/>
        <v>6.6623124999999937E-5</v>
      </c>
      <c r="V3168" s="21">
        <f t="shared" si="348"/>
        <v>0</v>
      </c>
      <c r="W3168" s="21">
        <f t="shared" si="349"/>
        <v>0</v>
      </c>
    </row>
    <row r="3169" spans="1:23">
      <c r="A3169" s="2">
        <f t="shared" si="344"/>
        <v>45505</v>
      </c>
      <c r="B3169" s="3">
        <f t="shared" si="345"/>
        <v>45509</v>
      </c>
      <c r="C3169" s="7">
        <v>45509.979166666664</v>
      </c>
      <c r="D3169" s="7">
        <v>45510.020833333336</v>
      </c>
      <c r="E3169" s="5">
        <v>89</v>
      </c>
      <c r="F3169" s="5">
        <v>-179.91111111111101</v>
      </c>
      <c r="G3169" s="5">
        <v>1.1111111111111099E-2</v>
      </c>
      <c r="H3169" s="34" cm="1">
        <f t="array" ref="H3169">SUMPRODUCT(('ESB Networks Summary'!$C$5:$C$17384=Data!D3169)*('ESB Networks Summary'!$E$5:$E$17384))*1000*2-SUMPRODUCT(('ESB Networks Summary'!$C$5:$C$17384=Data!D3169)*('ESB Networks Summary'!$F$5:$F$17384))*1000*2</f>
        <v>4</v>
      </c>
      <c r="I3169" s="5">
        <v>0</v>
      </c>
      <c r="J3169" s="5">
        <v>0</v>
      </c>
      <c r="K3169" s="17">
        <v>1</v>
      </c>
      <c r="L3169" s="52">
        <f t="shared" si="346"/>
        <v>0</v>
      </c>
      <c r="M3169" s="5">
        <v>0</v>
      </c>
      <c r="N3169" s="5">
        <v>22</v>
      </c>
      <c r="O3169" s="96"/>
      <c r="P3169" s="5">
        <v>0</v>
      </c>
      <c r="R3169" s="99">
        <v>14.405000000000001</v>
      </c>
      <c r="S3169" s="99">
        <v>11.411</v>
      </c>
      <c r="T3169" s="30">
        <f t="shared" si="343"/>
        <v>157.92222222222213</v>
      </c>
      <c r="U3169" s="21">
        <f t="shared" si="347"/>
        <v>8.0027777777777704E-7</v>
      </c>
      <c r="V3169" s="21">
        <f t="shared" si="348"/>
        <v>0</v>
      </c>
      <c r="W3169" s="21">
        <f t="shared" si="349"/>
        <v>0</v>
      </c>
    </row>
    <row r="3170" spans="1:23">
      <c r="A3170" s="2">
        <f t="shared" si="344"/>
        <v>45505</v>
      </c>
      <c r="B3170" s="3">
        <f t="shared" si="345"/>
        <v>45510</v>
      </c>
      <c r="C3170" s="7">
        <v>45510</v>
      </c>
      <c r="D3170" s="7">
        <v>45510.041666666664</v>
      </c>
      <c r="E3170" s="5">
        <v>88.266666666666595</v>
      </c>
      <c r="F3170" s="5">
        <v>-173.766666666666</v>
      </c>
      <c r="G3170" s="5">
        <v>-17.066666666666599</v>
      </c>
      <c r="H3170" s="34" cm="1">
        <f t="array" ref="H3170">SUMPRODUCT(('ESB Networks Summary'!$C$5:$C$17384=Data!D3170)*('ESB Networks Summary'!$E$5:$E$17384))*1000*2-SUMPRODUCT(('ESB Networks Summary'!$C$5:$C$17384=Data!D3170)*('ESB Networks Summary'!$F$5:$F$17384))*1000*2</f>
        <v>4</v>
      </c>
      <c r="I3170" s="5">
        <v>0</v>
      </c>
      <c r="J3170" s="5">
        <v>0</v>
      </c>
      <c r="K3170" s="17">
        <v>1</v>
      </c>
      <c r="L3170" s="52">
        <f t="shared" si="346"/>
        <v>0</v>
      </c>
      <c r="M3170" s="5">
        <v>0</v>
      </c>
      <c r="N3170" s="5">
        <v>89.199999999999903</v>
      </c>
      <c r="O3170" s="96"/>
      <c r="P3170" s="5">
        <v>0</v>
      </c>
      <c r="R3170" s="99">
        <v>13.91</v>
      </c>
      <c r="S3170" s="99">
        <v>10.916</v>
      </c>
      <c r="T3170" s="30">
        <f t="shared" si="343"/>
        <v>67.499999999999488</v>
      </c>
      <c r="U3170" s="21">
        <f t="shared" si="347"/>
        <v>0</v>
      </c>
      <c r="V3170" s="21">
        <f t="shared" si="348"/>
        <v>-9.3149866666666285E-4</v>
      </c>
      <c r="W3170" s="21">
        <f t="shared" si="349"/>
        <v>0</v>
      </c>
    </row>
    <row r="3171" spans="1:23">
      <c r="A3171" s="2">
        <f t="shared" si="344"/>
        <v>45505</v>
      </c>
      <c r="B3171" s="3">
        <f t="shared" si="345"/>
        <v>45510</v>
      </c>
      <c r="C3171" s="7">
        <v>45510.020833333336</v>
      </c>
      <c r="D3171" s="7">
        <v>45510.0625</v>
      </c>
      <c r="E3171" s="5">
        <v>88</v>
      </c>
      <c r="F3171" s="5">
        <v>-188.166666666666</v>
      </c>
      <c r="G3171" s="5">
        <v>-16.933333333333302</v>
      </c>
      <c r="H3171" s="34" cm="1">
        <f t="array" ref="H3171">SUMPRODUCT(('ESB Networks Summary'!$C$5:$C$17384=Data!D3171)*('ESB Networks Summary'!$E$5:$E$17384))*1000*2-SUMPRODUCT(('ESB Networks Summary'!$C$5:$C$17384=Data!D3171)*('ESB Networks Summary'!$F$5:$F$17384))*1000*2</f>
        <v>2</v>
      </c>
      <c r="I3171" s="5">
        <v>0</v>
      </c>
      <c r="J3171" s="5">
        <v>0</v>
      </c>
      <c r="K3171" s="17">
        <v>1</v>
      </c>
      <c r="L3171" s="52">
        <f t="shared" si="346"/>
        <v>0</v>
      </c>
      <c r="M3171" s="5">
        <v>0</v>
      </c>
      <c r="N3171" s="5">
        <v>12.966666666666599</v>
      </c>
      <c r="O3171" s="96"/>
      <c r="P3171" s="5">
        <v>0</v>
      </c>
      <c r="R3171" s="99">
        <v>13.91</v>
      </c>
      <c r="S3171" s="99">
        <v>10.916</v>
      </c>
      <c r="T3171" s="30">
        <f t="shared" si="343"/>
        <v>158.26666666666611</v>
      </c>
      <c r="U3171" s="21">
        <f t="shared" si="347"/>
        <v>0</v>
      </c>
      <c r="V3171" s="21">
        <f t="shared" si="348"/>
        <v>-9.2422133333333156E-4</v>
      </c>
      <c r="W3171" s="21">
        <f t="shared" si="349"/>
        <v>0</v>
      </c>
    </row>
    <row r="3172" spans="1:23">
      <c r="A3172" s="2">
        <f t="shared" si="344"/>
        <v>45505</v>
      </c>
      <c r="B3172" s="3">
        <f t="shared" si="345"/>
        <v>45510</v>
      </c>
      <c r="C3172" s="7">
        <v>45510.041666666664</v>
      </c>
      <c r="D3172" s="7">
        <v>45510.083333333336</v>
      </c>
      <c r="E3172" s="5">
        <v>87.466666666666598</v>
      </c>
      <c r="F3172" s="5">
        <v>-179.875</v>
      </c>
      <c r="G3172" s="5">
        <v>0.97499999999999998</v>
      </c>
      <c r="H3172" s="34" cm="1">
        <f t="array" ref="H3172">SUMPRODUCT(('ESB Networks Summary'!$C$5:$C$17384=Data!D3172)*('ESB Networks Summary'!$E$5:$E$17384))*1000*2-SUMPRODUCT(('ESB Networks Summary'!$C$5:$C$17384=Data!D3172)*('ESB Networks Summary'!$F$5:$F$17384))*1000*2</f>
        <v>4</v>
      </c>
      <c r="I3172" s="5">
        <v>0</v>
      </c>
      <c r="J3172" s="5">
        <v>0</v>
      </c>
      <c r="K3172" s="17">
        <v>1</v>
      </c>
      <c r="L3172" s="52">
        <f t="shared" si="346"/>
        <v>0</v>
      </c>
      <c r="M3172" s="5">
        <v>0</v>
      </c>
      <c r="N3172" s="5">
        <v>29.391666666666602</v>
      </c>
      <c r="O3172" s="96"/>
      <c r="P3172" s="5">
        <v>0</v>
      </c>
      <c r="R3172" s="99">
        <v>13.168000000000001</v>
      </c>
      <c r="S3172" s="99">
        <v>10.175000000000001</v>
      </c>
      <c r="T3172" s="30">
        <f t="shared" si="343"/>
        <v>151.4583333333334</v>
      </c>
      <c r="U3172" s="21">
        <f t="shared" si="347"/>
        <v>6.4194000000000002E-5</v>
      </c>
      <c r="V3172" s="21">
        <f t="shared" si="348"/>
        <v>0</v>
      </c>
      <c r="W3172" s="21">
        <f t="shared" si="349"/>
        <v>0</v>
      </c>
    </row>
    <row r="3173" spans="1:23">
      <c r="A3173" s="2">
        <f t="shared" si="344"/>
        <v>45505</v>
      </c>
      <c r="B3173" s="3">
        <f t="shared" si="345"/>
        <v>45510</v>
      </c>
      <c r="C3173" s="7">
        <v>45510.0625</v>
      </c>
      <c r="D3173" s="7">
        <v>45510.104166666664</v>
      </c>
      <c r="E3173" s="5">
        <v>87</v>
      </c>
      <c r="F3173" s="5">
        <v>-201.86666666666599</v>
      </c>
      <c r="G3173" s="5">
        <v>-4.0999999999999996</v>
      </c>
      <c r="H3173" s="34" cm="1">
        <f t="array" ref="H3173">SUMPRODUCT(('ESB Networks Summary'!$C$5:$C$17384=Data!D3173)*('ESB Networks Summary'!$E$5:$E$17384))*1000*2-SUMPRODUCT(('ESB Networks Summary'!$C$5:$C$17384=Data!D3173)*('ESB Networks Summary'!$F$5:$F$17384))*1000*2</f>
        <v>4</v>
      </c>
      <c r="I3173" s="5">
        <v>0</v>
      </c>
      <c r="J3173" s="5">
        <v>0</v>
      </c>
      <c r="K3173" s="17">
        <v>1</v>
      </c>
      <c r="L3173" s="52">
        <f t="shared" si="346"/>
        <v>0</v>
      </c>
      <c r="M3173" s="5">
        <v>0</v>
      </c>
      <c r="N3173" s="5">
        <v>13.8</v>
      </c>
      <c r="O3173" s="96"/>
      <c r="P3173" s="5">
        <v>0</v>
      </c>
      <c r="R3173" s="99">
        <v>13.168000000000001</v>
      </c>
      <c r="S3173" s="99">
        <v>10.175000000000001</v>
      </c>
      <c r="T3173" s="30">
        <f t="shared" si="343"/>
        <v>183.96666666666599</v>
      </c>
      <c r="U3173" s="21">
        <f t="shared" si="347"/>
        <v>0</v>
      </c>
      <c r="V3173" s="21">
        <f t="shared" si="348"/>
        <v>-2.0858749999999999E-4</v>
      </c>
      <c r="W3173" s="21">
        <f t="shared" si="349"/>
        <v>0</v>
      </c>
    </row>
    <row r="3174" spans="1:23">
      <c r="A3174" s="2">
        <f t="shared" si="344"/>
        <v>45505</v>
      </c>
      <c r="B3174" s="3">
        <f t="shared" si="345"/>
        <v>45510</v>
      </c>
      <c r="C3174" s="7">
        <v>45510.083333333336</v>
      </c>
      <c r="D3174" s="7">
        <v>45510.125</v>
      </c>
      <c r="E3174" s="5">
        <v>86.6666666666666</v>
      </c>
      <c r="F3174" s="5">
        <v>-189.125</v>
      </c>
      <c r="G3174" s="5">
        <v>0.28333333333333299</v>
      </c>
      <c r="H3174" s="34" cm="1">
        <f t="array" ref="H3174">SUMPRODUCT(('ESB Networks Summary'!$C$5:$C$17384=Data!D3174)*('ESB Networks Summary'!$E$5:$E$17384))*1000*2-SUMPRODUCT(('ESB Networks Summary'!$C$5:$C$17384=Data!D3174)*('ESB Networks Summary'!$F$5:$F$17384))*1000*2</f>
        <v>2</v>
      </c>
      <c r="I3174" s="5">
        <v>0</v>
      </c>
      <c r="J3174" s="5">
        <v>0</v>
      </c>
      <c r="K3174" s="17">
        <v>1</v>
      </c>
      <c r="L3174" s="52">
        <f t="shared" si="346"/>
        <v>0</v>
      </c>
      <c r="M3174" s="5">
        <v>0</v>
      </c>
      <c r="N3174" s="5">
        <v>51.966666666666598</v>
      </c>
      <c r="O3174" s="96"/>
      <c r="P3174" s="5">
        <v>0.16666666666666599</v>
      </c>
      <c r="R3174" s="99">
        <v>12.731</v>
      </c>
      <c r="S3174" s="99">
        <v>9.7370000000000001</v>
      </c>
      <c r="T3174" s="30">
        <f t="shared" si="343"/>
        <v>137.60833333333341</v>
      </c>
      <c r="U3174" s="21">
        <f t="shared" si="347"/>
        <v>1.803558333333331E-5</v>
      </c>
      <c r="V3174" s="21">
        <f t="shared" si="348"/>
        <v>0</v>
      </c>
      <c r="W3174" s="21">
        <f t="shared" si="349"/>
        <v>0</v>
      </c>
    </row>
    <row r="3175" spans="1:23">
      <c r="A3175" s="2">
        <f t="shared" si="344"/>
        <v>45505</v>
      </c>
      <c r="B3175" s="3">
        <f t="shared" si="345"/>
        <v>45510</v>
      </c>
      <c r="C3175" s="7">
        <v>45510.104166666664</v>
      </c>
      <c r="D3175" s="7">
        <v>45510.145833333336</v>
      </c>
      <c r="E3175" s="5">
        <v>86</v>
      </c>
      <c r="F3175" s="5">
        <v>-189.5</v>
      </c>
      <c r="G3175" s="5">
        <v>0.233333333333333</v>
      </c>
      <c r="H3175" s="34" cm="1">
        <f t="array" ref="H3175">SUMPRODUCT(('ESB Networks Summary'!$C$5:$C$17384=Data!D3175)*('ESB Networks Summary'!$E$5:$E$17384))*1000*2-SUMPRODUCT(('ESB Networks Summary'!$C$5:$C$17384=Data!D3175)*('ESB Networks Summary'!$F$5:$F$17384))*1000*2</f>
        <v>4</v>
      </c>
      <c r="I3175" s="5">
        <v>0</v>
      </c>
      <c r="J3175" s="5">
        <v>0</v>
      </c>
      <c r="K3175" s="17">
        <v>1</v>
      </c>
      <c r="L3175" s="52">
        <f t="shared" si="346"/>
        <v>0</v>
      </c>
      <c r="M3175" s="5">
        <v>0</v>
      </c>
      <c r="N3175" s="5">
        <v>26.566666666666599</v>
      </c>
      <c r="O3175" s="96"/>
      <c r="P3175" s="5">
        <v>1</v>
      </c>
      <c r="R3175" s="99">
        <v>12.731</v>
      </c>
      <c r="S3175" s="99">
        <v>9.7370000000000001</v>
      </c>
      <c r="T3175" s="30">
        <f t="shared" si="343"/>
        <v>164.16666666666674</v>
      </c>
      <c r="U3175" s="21">
        <f t="shared" si="347"/>
        <v>1.4852833333333313E-5</v>
      </c>
      <c r="V3175" s="21">
        <f t="shared" si="348"/>
        <v>0</v>
      </c>
      <c r="W3175" s="21">
        <f t="shared" si="349"/>
        <v>0</v>
      </c>
    </row>
    <row r="3176" spans="1:23">
      <c r="A3176" s="2">
        <f t="shared" si="344"/>
        <v>45505</v>
      </c>
      <c r="B3176" s="3">
        <f t="shared" si="345"/>
        <v>45510</v>
      </c>
      <c r="C3176" s="7">
        <v>45510.125</v>
      </c>
      <c r="D3176" s="7">
        <v>45510.166666666664</v>
      </c>
      <c r="E3176" s="5">
        <v>85.875</v>
      </c>
      <c r="F3176" s="5">
        <v>-195</v>
      </c>
      <c r="G3176" s="5">
        <v>1.125</v>
      </c>
      <c r="H3176" s="34" cm="1">
        <f t="array" ref="H3176">SUMPRODUCT(('ESB Networks Summary'!$C$5:$C$17384=Data!D3176)*('ESB Networks Summary'!$E$5:$E$17384))*1000*2-SUMPRODUCT(('ESB Networks Summary'!$C$5:$C$17384=Data!D3176)*('ESB Networks Summary'!$F$5:$F$17384))*1000*2</f>
        <v>4</v>
      </c>
      <c r="I3176" s="5">
        <v>0</v>
      </c>
      <c r="J3176" s="5">
        <v>0</v>
      </c>
      <c r="K3176" s="17">
        <v>1</v>
      </c>
      <c r="L3176" s="52">
        <f t="shared" si="346"/>
        <v>0</v>
      </c>
      <c r="M3176" s="5">
        <v>0</v>
      </c>
      <c r="N3176" s="5">
        <v>23.0833333333333</v>
      </c>
      <c r="O3176" s="96"/>
      <c r="P3176" s="5">
        <v>1</v>
      </c>
      <c r="R3176" s="99">
        <v>12.731</v>
      </c>
      <c r="S3176" s="99">
        <v>9.7370000000000001</v>
      </c>
      <c r="T3176" s="30">
        <f t="shared" si="343"/>
        <v>174.04166666666669</v>
      </c>
      <c r="U3176" s="21">
        <f t="shared" si="347"/>
        <v>7.1611874999999989E-5</v>
      </c>
      <c r="V3176" s="21">
        <f t="shared" si="348"/>
        <v>0</v>
      </c>
      <c r="W3176" s="21">
        <f t="shared" si="349"/>
        <v>0</v>
      </c>
    </row>
    <row r="3177" spans="1:23">
      <c r="A3177" s="2">
        <f t="shared" si="344"/>
        <v>45505</v>
      </c>
      <c r="B3177" s="3">
        <f t="shared" si="345"/>
        <v>45510</v>
      </c>
      <c r="C3177" s="7">
        <v>45510.145833333336</v>
      </c>
      <c r="D3177" s="7">
        <v>45510.1875</v>
      </c>
      <c r="E3177" s="5">
        <v>85</v>
      </c>
      <c r="F3177" s="5">
        <v>-162.291666666666</v>
      </c>
      <c r="G3177" s="5">
        <v>97.133333333333297</v>
      </c>
      <c r="H3177" s="34" cm="1">
        <f t="array" ref="H3177">SUMPRODUCT(('ESB Networks Summary'!$C$5:$C$17384=Data!D3177)*('ESB Networks Summary'!$E$5:$E$17384))*1000*2-SUMPRODUCT(('ESB Networks Summary'!$C$5:$C$17384=Data!D3177)*('ESB Networks Summary'!$F$5:$F$17384))*1000*2</f>
        <v>4</v>
      </c>
      <c r="I3177" s="5">
        <v>0</v>
      </c>
      <c r="J3177" s="5">
        <v>0</v>
      </c>
      <c r="K3177" s="17">
        <v>1</v>
      </c>
      <c r="L3177" s="52">
        <f t="shared" si="346"/>
        <v>0</v>
      </c>
      <c r="M3177" s="5">
        <v>0</v>
      </c>
      <c r="N3177" s="5">
        <v>0</v>
      </c>
      <c r="O3177" s="96"/>
      <c r="P3177" s="5">
        <v>1.80833333333333</v>
      </c>
      <c r="R3177" s="99">
        <v>12.731</v>
      </c>
      <c r="S3177" s="99">
        <v>9.7370000000000001</v>
      </c>
      <c r="T3177" s="30">
        <f t="shared" si="343"/>
        <v>261.23333333333267</v>
      </c>
      <c r="U3177" s="21">
        <f t="shared" si="347"/>
        <v>6.1830223333333312E-3</v>
      </c>
      <c r="V3177" s="21">
        <f t="shared" si="348"/>
        <v>0</v>
      </c>
      <c r="W3177" s="21">
        <f t="shared" si="349"/>
        <v>0</v>
      </c>
    </row>
    <row r="3178" spans="1:23">
      <c r="A3178" s="2">
        <f t="shared" si="344"/>
        <v>45505</v>
      </c>
      <c r="B3178" s="3">
        <f t="shared" si="345"/>
        <v>45510</v>
      </c>
      <c r="C3178" s="7">
        <v>45510.166666666664</v>
      </c>
      <c r="D3178" s="7">
        <v>45510.208333333336</v>
      </c>
      <c r="E3178" s="5">
        <v>82.1</v>
      </c>
      <c r="F3178" s="5">
        <v>-2453.99166666666</v>
      </c>
      <c r="G3178" s="5">
        <v>-5.1666666666666599</v>
      </c>
      <c r="H3178" s="34" cm="1">
        <f t="array" ref="H3178">SUMPRODUCT(('ESB Networks Summary'!$C$5:$C$17384=Data!D3178)*('ESB Networks Summary'!$E$5:$E$17384))*1000*2-SUMPRODUCT(('ESB Networks Summary'!$C$5:$C$17384=Data!D3178)*('ESB Networks Summary'!$F$5:$F$17384))*1000*2</f>
        <v>14</v>
      </c>
      <c r="I3178" s="5">
        <v>2231.4249999999902</v>
      </c>
      <c r="J3178" s="5">
        <v>0</v>
      </c>
      <c r="K3178" s="17">
        <v>1</v>
      </c>
      <c r="L3178" s="52">
        <f t="shared" si="346"/>
        <v>0</v>
      </c>
      <c r="M3178" s="5">
        <v>0</v>
      </c>
      <c r="N3178" s="5">
        <v>2322.125</v>
      </c>
      <c r="O3178" s="96"/>
      <c r="P3178" s="5">
        <v>21.974999999999898</v>
      </c>
      <c r="R3178" s="99">
        <v>13.416999999999998</v>
      </c>
      <c r="S3178" s="99">
        <v>10.423</v>
      </c>
      <c r="T3178" s="30">
        <f t="shared" si="343"/>
        <v>148.67499999999336</v>
      </c>
      <c r="U3178" s="21">
        <f t="shared" si="347"/>
        <v>0</v>
      </c>
      <c r="V3178" s="21">
        <f t="shared" si="348"/>
        <v>-2.6926083333333301E-4</v>
      </c>
      <c r="W3178" s="21">
        <f t="shared" si="349"/>
        <v>0</v>
      </c>
    </row>
    <row r="3179" spans="1:23">
      <c r="A3179" s="2">
        <f t="shared" si="344"/>
        <v>45505</v>
      </c>
      <c r="B3179" s="3">
        <f t="shared" si="345"/>
        <v>45510</v>
      </c>
      <c r="C3179" s="7">
        <v>45510.1875</v>
      </c>
      <c r="D3179" s="7">
        <v>45510.229166666664</v>
      </c>
      <c r="E3179" s="5">
        <v>77.3</v>
      </c>
      <c r="F3179" s="5">
        <v>-828.83333333333303</v>
      </c>
      <c r="G3179" s="5">
        <v>-3.3333333333333299</v>
      </c>
      <c r="H3179" s="34" cm="1">
        <f t="array" ref="H3179">SUMPRODUCT(('ESB Networks Summary'!$C$5:$C$17384=Data!D3179)*('ESB Networks Summary'!$E$5:$E$17384))*1000*2-SUMPRODUCT(('ESB Networks Summary'!$C$5:$C$17384=Data!D3179)*('ESB Networks Summary'!$F$5:$F$17384))*1000*2</f>
        <v>6</v>
      </c>
      <c r="I3179" s="5">
        <v>539.76666666666597</v>
      </c>
      <c r="J3179" s="5">
        <v>0</v>
      </c>
      <c r="K3179" s="17">
        <v>1</v>
      </c>
      <c r="L3179" s="52">
        <f t="shared" si="346"/>
        <v>0</v>
      </c>
      <c r="M3179" s="5">
        <v>0</v>
      </c>
      <c r="N3179" s="5">
        <v>657.33333333333303</v>
      </c>
      <c r="O3179" s="96"/>
      <c r="P3179" s="5">
        <v>53.966666666666598</v>
      </c>
      <c r="R3179" s="99">
        <v>13.416999999999998</v>
      </c>
      <c r="S3179" s="99">
        <v>10.423</v>
      </c>
      <c r="T3179" s="30">
        <f t="shared" si="343"/>
        <v>222.13333333333321</v>
      </c>
      <c r="U3179" s="21">
        <f t="shared" si="347"/>
        <v>0</v>
      </c>
      <c r="V3179" s="21">
        <f t="shared" si="348"/>
        <v>-1.7371666666666651E-4</v>
      </c>
      <c r="W3179" s="21">
        <f t="shared" si="349"/>
        <v>0</v>
      </c>
    </row>
    <row r="3180" spans="1:23">
      <c r="A3180" s="2">
        <f t="shared" si="344"/>
        <v>45505</v>
      </c>
      <c r="B3180" s="3">
        <f t="shared" si="345"/>
        <v>45510</v>
      </c>
      <c r="C3180" s="7">
        <v>45510.208333333336</v>
      </c>
      <c r="D3180" s="7">
        <v>45510.25</v>
      </c>
      <c r="E3180" s="5">
        <v>75.766666666666595</v>
      </c>
      <c r="F3180" s="5">
        <v>-969.38333333333298</v>
      </c>
      <c r="G3180" s="5">
        <v>-8.5250000000000004</v>
      </c>
      <c r="H3180" s="34" cm="1">
        <f t="array" ref="H3180">SUMPRODUCT(('ESB Networks Summary'!$C$5:$C$17384=Data!D3180)*('ESB Networks Summary'!$E$5:$E$17384))*1000*2-SUMPRODUCT(('ESB Networks Summary'!$C$5:$C$17384=Data!D3180)*('ESB Networks Summary'!$F$5:$F$17384))*1000*2</f>
        <v>8</v>
      </c>
      <c r="I3180" s="5">
        <v>784.5</v>
      </c>
      <c r="J3180" s="5">
        <v>0</v>
      </c>
      <c r="K3180" s="17">
        <v>1</v>
      </c>
      <c r="L3180" s="52">
        <f t="shared" si="346"/>
        <v>0</v>
      </c>
      <c r="M3180" s="5">
        <v>0</v>
      </c>
      <c r="N3180" s="5">
        <v>753.16666666666595</v>
      </c>
      <c r="O3180" s="96"/>
      <c r="P3180" s="5">
        <v>97.258333333333297</v>
      </c>
      <c r="R3180" s="99">
        <v>14.41</v>
      </c>
      <c r="S3180" s="99">
        <v>11.416</v>
      </c>
      <c r="T3180" s="30">
        <f t="shared" si="343"/>
        <v>304.95000000000027</v>
      </c>
      <c r="U3180" s="21">
        <f t="shared" si="347"/>
        <v>0</v>
      </c>
      <c r="V3180" s="21">
        <f t="shared" si="348"/>
        <v>-4.8660700000000001E-4</v>
      </c>
      <c r="W3180" s="21">
        <f t="shared" si="349"/>
        <v>0</v>
      </c>
    </row>
    <row r="3181" spans="1:23">
      <c r="A3181" s="2">
        <f t="shared" si="344"/>
        <v>45505</v>
      </c>
      <c r="B3181" s="3">
        <f t="shared" si="345"/>
        <v>45510</v>
      </c>
      <c r="C3181" s="7">
        <v>45510.229166666664</v>
      </c>
      <c r="D3181" s="7">
        <v>45510.270833333336</v>
      </c>
      <c r="E3181" s="5">
        <v>75</v>
      </c>
      <c r="F3181" s="5">
        <v>72.649999999999906</v>
      </c>
      <c r="G3181" s="5">
        <v>-6.11666666666666</v>
      </c>
      <c r="H3181" s="34" cm="1">
        <f t="array" ref="H3181">SUMPRODUCT(('ESB Networks Summary'!$C$5:$C$17384=Data!D3181)*('ESB Networks Summary'!$E$5:$E$17384))*1000*2-SUMPRODUCT(('ESB Networks Summary'!$C$5:$C$17384=Data!D3181)*('ESB Networks Summary'!$F$5:$F$17384))*1000*2</f>
        <v>8</v>
      </c>
      <c r="I3181" s="5">
        <v>0</v>
      </c>
      <c r="J3181" s="5">
        <v>0</v>
      </c>
      <c r="K3181" s="17">
        <v>1</v>
      </c>
      <c r="L3181" s="52">
        <f t="shared" si="346"/>
        <v>0</v>
      </c>
      <c r="M3181" s="5">
        <v>0</v>
      </c>
      <c r="N3181" s="5">
        <v>22.3</v>
      </c>
      <c r="O3181" s="96"/>
      <c r="P3181" s="5">
        <v>230.02500000000001</v>
      </c>
      <c r="R3181" s="99">
        <v>14.41</v>
      </c>
      <c r="S3181" s="99">
        <v>11.416</v>
      </c>
      <c r="T3181" s="30">
        <f t="shared" si="343"/>
        <v>128.95833333333343</v>
      </c>
      <c r="U3181" s="21">
        <f t="shared" si="347"/>
        <v>0</v>
      </c>
      <c r="V3181" s="21">
        <f t="shared" si="348"/>
        <v>-3.4913933333333299E-4</v>
      </c>
      <c r="W3181" s="21">
        <f t="shared" si="349"/>
        <v>0</v>
      </c>
    </row>
    <row r="3182" spans="1:23">
      <c r="A3182" s="2">
        <f t="shared" si="344"/>
        <v>45505</v>
      </c>
      <c r="B3182" s="3">
        <f t="shared" si="345"/>
        <v>45510</v>
      </c>
      <c r="C3182" s="7">
        <v>45510.25</v>
      </c>
      <c r="D3182" s="7">
        <v>45510.291666666664</v>
      </c>
      <c r="E3182" s="5">
        <v>75.533333333333303</v>
      </c>
      <c r="F3182" s="5">
        <v>223.516666666666</v>
      </c>
      <c r="G3182" s="5">
        <v>-2.30833333333333</v>
      </c>
      <c r="H3182" s="34" cm="1">
        <f t="array" ref="H3182">SUMPRODUCT(('ESB Networks Summary'!$C$5:$C$17384=Data!D3182)*('ESB Networks Summary'!$E$5:$E$17384))*1000*2-SUMPRODUCT(('ESB Networks Summary'!$C$5:$C$17384=Data!D3182)*('ESB Networks Summary'!$F$5:$F$17384))*1000*2</f>
        <v>8</v>
      </c>
      <c r="I3182" s="5">
        <v>0</v>
      </c>
      <c r="J3182" s="5">
        <v>0</v>
      </c>
      <c r="K3182" s="17">
        <v>1</v>
      </c>
      <c r="L3182" s="52">
        <f t="shared" si="346"/>
        <v>0</v>
      </c>
      <c r="M3182" s="5">
        <v>0</v>
      </c>
      <c r="N3182" s="5">
        <v>69.058333333333294</v>
      </c>
      <c r="O3182" s="96"/>
      <c r="P3182" s="5">
        <v>391.92500000000001</v>
      </c>
      <c r="R3182" s="99">
        <v>17.625</v>
      </c>
      <c r="S3182" s="99">
        <v>14.632</v>
      </c>
      <c r="T3182" s="30">
        <f t="shared" si="343"/>
        <v>97.041666666667396</v>
      </c>
      <c r="U3182" s="21">
        <f t="shared" si="347"/>
        <v>0</v>
      </c>
      <c r="V3182" s="21">
        <f t="shared" si="348"/>
        <v>-1.6887766666666643E-4</v>
      </c>
      <c r="W3182" s="21">
        <f t="shared" si="349"/>
        <v>0</v>
      </c>
    </row>
    <row r="3183" spans="1:23">
      <c r="A3183" s="2">
        <f t="shared" si="344"/>
        <v>45505</v>
      </c>
      <c r="B3183" s="3">
        <f t="shared" si="345"/>
        <v>45510</v>
      </c>
      <c r="C3183" s="7">
        <v>45510.270833333336</v>
      </c>
      <c r="D3183" s="7">
        <v>45510.3125</v>
      </c>
      <c r="E3183" s="5">
        <v>76.358333333333306</v>
      </c>
      <c r="F3183" s="5">
        <v>892.35</v>
      </c>
      <c r="G3183" s="5">
        <v>-29.9916666666666</v>
      </c>
      <c r="H3183" s="34" cm="1">
        <f t="array" ref="H3183">SUMPRODUCT(('ESB Networks Summary'!$C$5:$C$17384=Data!D3183)*('ESB Networks Summary'!$E$5:$E$17384))*1000*2-SUMPRODUCT(('ESB Networks Summary'!$C$5:$C$17384=Data!D3183)*('ESB Networks Summary'!$F$5:$F$17384))*1000*2</f>
        <v>0</v>
      </c>
      <c r="I3183" s="5">
        <v>2.9</v>
      </c>
      <c r="J3183" s="5">
        <v>0</v>
      </c>
      <c r="K3183" s="17">
        <v>1</v>
      </c>
      <c r="L3183" s="52">
        <f t="shared" si="346"/>
        <v>0</v>
      </c>
      <c r="M3183" s="5">
        <v>0</v>
      </c>
      <c r="N3183" s="5">
        <v>125.166666666666</v>
      </c>
      <c r="O3183" s="96"/>
      <c r="P3183" s="5">
        <v>1211.2083333333301</v>
      </c>
      <c r="R3183" s="99">
        <v>17.625</v>
      </c>
      <c r="S3183" s="99">
        <v>14.632</v>
      </c>
      <c r="T3183" s="30">
        <f t="shared" si="343"/>
        <v>163.69999999999743</v>
      </c>
      <c r="U3183" s="21">
        <f t="shared" si="347"/>
        <v>0</v>
      </c>
      <c r="V3183" s="21">
        <f t="shared" si="348"/>
        <v>-2.1941903333333283E-3</v>
      </c>
      <c r="W3183" s="21">
        <f t="shared" si="349"/>
        <v>0</v>
      </c>
    </row>
    <row r="3184" spans="1:23">
      <c r="A3184" s="2">
        <f t="shared" si="344"/>
        <v>45505</v>
      </c>
      <c r="B3184" s="3">
        <f t="shared" si="345"/>
        <v>45510</v>
      </c>
      <c r="C3184" s="7">
        <v>45510.291666666664</v>
      </c>
      <c r="D3184" s="7">
        <v>45510.333333333336</v>
      </c>
      <c r="E3184" s="5">
        <v>80.4166666666666</v>
      </c>
      <c r="F3184" s="5">
        <v>2646.5333333333301</v>
      </c>
      <c r="G3184" s="5">
        <v>-0.25833333333333403</v>
      </c>
      <c r="H3184" s="34" cm="1">
        <f t="array" ref="H3184">SUMPRODUCT(('ESB Networks Summary'!$C$5:$C$17384=Data!D3184)*('ESB Networks Summary'!$E$5:$E$17384))*1000*2-SUMPRODUCT(('ESB Networks Summary'!$C$5:$C$17384=Data!D3184)*('ESB Networks Summary'!$F$5:$F$17384))*1000*2</f>
        <v>2</v>
      </c>
      <c r="I3184" s="5">
        <v>1.0999999999999901</v>
      </c>
      <c r="J3184" s="5">
        <v>0</v>
      </c>
      <c r="K3184" s="17">
        <v>1</v>
      </c>
      <c r="L3184" s="52">
        <f t="shared" si="346"/>
        <v>0</v>
      </c>
      <c r="M3184" s="5">
        <v>0</v>
      </c>
      <c r="N3184" s="5">
        <v>82.0416666666666</v>
      </c>
      <c r="O3184" s="96"/>
      <c r="P3184" s="5">
        <v>3049.125</v>
      </c>
      <c r="R3184" s="99">
        <v>24.347999999999999</v>
      </c>
      <c r="S3184" s="99">
        <v>16.471</v>
      </c>
      <c r="T3184" s="30">
        <f t="shared" si="343"/>
        <v>320.29166666667015</v>
      </c>
      <c r="U3184" s="21">
        <f t="shared" si="347"/>
        <v>0</v>
      </c>
      <c r="V3184" s="21">
        <f t="shared" si="348"/>
        <v>-2.1275041666666728E-5</v>
      </c>
      <c r="W3184" s="21">
        <f t="shared" si="349"/>
        <v>0</v>
      </c>
    </row>
    <row r="3185" spans="1:23">
      <c r="A3185" s="2">
        <f t="shared" si="344"/>
        <v>45505</v>
      </c>
      <c r="B3185" s="3">
        <f t="shared" si="345"/>
        <v>45510</v>
      </c>
      <c r="C3185" s="7">
        <v>45510.3125</v>
      </c>
      <c r="D3185" s="7">
        <v>45510.354166666664</v>
      </c>
      <c r="E3185" s="5">
        <v>84.966666666666598</v>
      </c>
      <c r="F3185" s="5">
        <v>886.92499999999995</v>
      </c>
      <c r="G3185" s="5">
        <v>23.25</v>
      </c>
      <c r="H3185" s="34" cm="1">
        <f t="array" ref="H3185">SUMPRODUCT(('ESB Networks Summary'!$C$5:$C$17384=Data!D3185)*('ESB Networks Summary'!$E$5:$E$17384))*1000*2-SUMPRODUCT(('ESB Networks Summary'!$C$5:$C$17384=Data!D3185)*('ESB Networks Summary'!$F$5:$F$17384))*1000*2</f>
        <v>14</v>
      </c>
      <c r="I3185" s="5">
        <v>76.3</v>
      </c>
      <c r="J3185" s="5">
        <v>0</v>
      </c>
      <c r="K3185" s="17">
        <v>1</v>
      </c>
      <c r="L3185" s="52">
        <f t="shared" si="346"/>
        <v>0</v>
      </c>
      <c r="M3185" s="5">
        <v>0</v>
      </c>
      <c r="N3185" s="5">
        <v>1308.5</v>
      </c>
      <c r="O3185" s="96"/>
      <c r="P3185" s="5">
        <v>2418.375</v>
      </c>
      <c r="R3185" s="99">
        <v>24.347999999999999</v>
      </c>
      <c r="S3185" s="99">
        <v>16.471</v>
      </c>
      <c r="T3185" s="30">
        <f t="shared" si="343"/>
        <v>246.20000000000005</v>
      </c>
      <c r="U3185" s="21">
        <f t="shared" si="347"/>
        <v>2.830455E-3</v>
      </c>
      <c r="V3185" s="21">
        <f t="shared" si="348"/>
        <v>0</v>
      </c>
      <c r="W3185" s="21">
        <f t="shared" si="349"/>
        <v>0</v>
      </c>
    </row>
    <row r="3186" spans="1:23">
      <c r="A3186" s="2">
        <f t="shared" si="344"/>
        <v>45505</v>
      </c>
      <c r="B3186" s="3">
        <f t="shared" si="345"/>
        <v>45510</v>
      </c>
      <c r="C3186" s="7">
        <v>45510.333333333336</v>
      </c>
      <c r="D3186" s="7">
        <v>45510.375</v>
      </c>
      <c r="E3186" s="5">
        <v>85.774999999999906</v>
      </c>
      <c r="F3186" s="5">
        <v>-117.819444444444</v>
      </c>
      <c r="G3186" s="5">
        <v>27.75</v>
      </c>
      <c r="H3186" s="34" cm="1">
        <f t="array" ref="H3186">SUMPRODUCT(('ESB Networks Summary'!$C$5:$C$17384=Data!D3186)*('ESB Networks Summary'!$E$5:$E$17384))*1000*2-SUMPRODUCT(('ESB Networks Summary'!$C$5:$C$17384=Data!D3186)*('ESB Networks Summary'!$F$5:$F$17384))*1000*2</f>
        <v>2</v>
      </c>
      <c r="I3186" s="5">
        <v>36.133333333333297</v>
      </c>
      <c r="J3186" s="5">
        <v>0</v>
      </c>
      <c r="K3186" s="17">
        <v>1</v>
      </c>
      <c r="L3186" s="52">
        <f t="shared" si="346"/>
        <v>0</v>
      </c>
      <c r="M3186" s="5">
        <v>0</v>
      </c>
      <c r="N3186" s="5">
        <v>1141.2</v>
      </c>
      <c r="O3186" s="96"/>
      <c r="P3186" s="5">
        <v>1130.80833333333</v>
      </c>
      <c r="R3186" s="99">
        <v>23.372</v>
      </c>
      <c r="S3186" s="99">
        <v>15.494</v>
      </c>
      <c r="T3186" s="30">
        <f t="shared" si="343"/>
        <v>135.17777777777394</v>
      </c>
      <c r="U3186" s="21">
        <f t="shared" si="347"/>
        <v>3.2428649999999997E-3</v>
      </c>
      <c r="V3186" s="21">
        <f t="shared" si="348"/>
        <v>0</v>
      </c>
      <c r="W3186" s="21">
        <f t="shared" si="349"/>
        <v>0</v>
      </c>
    </row>
    <row r="3187" spans="1:23">
      <c r="A3187" s="2">
        <f t="shared" si="344"/>
        <v>45505</v>
      </c>
      <c r="B3187" s="3">
        <f t="shared" si="345"/>
        <v>45510</v>
      </c>
      <c r="C3187" s="7">
        <v>45510.354166666664</v>
      </c>
      <c r="D3187" s="7">
        <v>45510.395833333336</v>
      </c>
      <c r="E3187" s="5">
        <v>85.899999999999906</v>
      </c>
      <c r="F3187" s="5">
        <v>796.80833333333305</v>
      </c>
      <c r="G3187" s="5">
        <v>-2.0416666666666599</v>
      </c>
      <c r="H3187" s="34" cm="1">
        <f t="array" ref="H3187">SUMPRODUCT(('ESB Networks Summary'!$C$5:$C$17384=Data!D3187)*('ESB Networks Summary'!$E$5:$E$17384))*1000*2-SUMPRODUCT(('ESB Networks Summary'!$C$5:$C$17384=Data!D3187)*('ESB Networks Summary'!$F$5:$F$17384))*1000*2</f>
        <v>0</v>
      </c>
      <c r="I3187" s="5">
        <v>0</v>
      </c>
      <c r="J3187" s="5">
        <v>0</v>
      </c>
      <c r="K3187" s="17">
        <v>1</v>
      </c>
      <c r="L3187" s="52">
        <f t="shared" si="346"/>
        <v>0</v>
      </c>
      <c r="M3187" s="5">
        <v>0</v>
      </c>
      <c r="N3187" s="5">
        <v>293.08333333333297</v>
      </c>
      <c r="O3187" s="96"/>
      <c r="P3187" s="5">
        <v>1371.0833333333301</v>
      </c>
      <c r="R3187" s="99">
        <v>23.372</v>
      </c>
      <c r="S3187" s="99">
        <v>15.494</v>
      </c>
      <c r="T3187" s="30">
        <f t="shared" si="343"/>
        <v>279.14999999999725</v>
      </c>
      <c r="U3187" s="21">
        <f t="shared" si="347"/>
        <v>0</v>
      </c>
      <c r="V3187" s="21">
        <f t="shared" si="348"/>
        <v>-1.5816791666666615E-4</v>
      </c>
      <c r="W3187" s="21">
        <f t="shared" si="349"/>
        <v>0</v>
      </c>
    </row>
    <row r="3188" spans="1:23">
      <c r="A3188" s="2">
        <f t="shared" si="344"/>
        <v>45505</v>
      </c>
      <c r="B3188" s="3">
        <f t="shared" si="345"/>
        <v>45510</v>
      </c>
      <c r="C3188" s="7">
        <v>45510.375</v>
      </c>
      <c r="D3188" s="7">
        <v>45510.416666666664</v>
      </c>
      <c r="E3188" s="5">
        <v>88.433333333333294</v>
      </c>
      <c r="F3188" s="5">
        <v>1632.19166666666</v>
      </c>
      <c r="G3188" s="5">
        <v>-1.00833333333333</v>
      </c>
      <c r="H3188" s="34" cm="1">
        <f t="array" ref="H3188">SUMPRODUCT(('ESB Networks Summary'!$C$5:$C$17384=Data!D3188)*('ESB Networks Summary'!$E$5:$E$17384))*1000*2-SUMPRODUCT(('ESB Networks Summary'!$C$5:$C$17384=Data!D3188)*('ESB Networks Summary'!$F$5:$F$17384))*1000*2</f>
        <v>2</v>
      </c>
      <c r="I3188" s="5">
        <v>0</v>
      </c>
      <c r="J3188" s="5">
        <v>0</v>
      </c>
      <c r="K3188" s="17">
        <v>1</v>
      </c>
      <c r="L3188" s="52">
        <f t="shared" si="346"/>
        <v>0</v>
      </c>
      <c r="M3188" s="5">
        <v>0</v>
      </c>
      <c r="N3188" s="5">
        <v>15.7666666666666</v>
      </c>
      <c r="O3188" s="96"/>
      <c r="P3188" s="5">
        <v>1854.2666666666601</v>
      </c>
      <c r="R3188" s="99">
        <v>21.597999999999999</v>
      </c>
      <c r="S3188" s="99">
        <v>13.721</v>
      </c>
      <c r="T3188" s="30">
        <f t="shared" si="343"/>
        <v>205.29999999999995</v>
      </c>
      <c r="U3188" s="21">
        <f t="shared" si="347"/>
        <v>0</v>
      </c>
      <c r="V3188" s="21">
        <f t="shared" si="348"/>
        <v>-6.9176708333333113E-5</v>
      </c>
      <c r="W3188" s="21">
        <f t="shared" si="349"/>
        <v>0</v>
      </c>
    </row>
    <row r="3189" spans="1:23">
      <c r="A3189" s="2">
        <f t="shared" si="344"/>
        <v>45505</v>
      </c>
      <c r="B3189" s="3">
        <f t="shared" si="345"/>
        <v>45510</v>
      </c>
      <c r="C3189" s="7">
        <v>45510.395833333336</v>
      </c>
      <c r="D3189" s="7">
        <v>45510.4375</v>
      </c>
      <c r="E3189" s="5">
        <v>89.766666666666595</v>
      </c>
      <c r="F3189" s="5">
        <v>2728.25</v>
      </c>
      <c r="G3189" s="5">
        <v>18.3666666666666</v>
      </c>
      <c r="H3189" s="34" cm="1">
        <f t="array" ref="H3189">SUMPRODUCT(('ESB Networks Summary'!$C$5:$C$17384=Data!D3189)*('ESB Networks Summary'!$E$5:$E$17384))*1000*2-SUMPRODUCT(('ESB Networks Summary'!$C$5:$C$17384=Data!D3189)*('ESB Networks Summary'!$F$5:$F$17384))*1000*2</f>
        <v>0</v>
      </c>
      <c r="I3189" s="5">
        <v>9.0916666666666597</v>
      </c>
      <c r="J3189" s="5">
        <v>0</v>
      </c>
      <c r="K3189" s="17">
        <v>1</v>
      </c>
      <c r="L3189" s="52">
        <f t="shared" si="346"/>
        <v>0</v>
      </c>
      <c r="M3189" s="5">
        <v>0</v>
      </c>
      <c r="N3189" s="5">
        <v>29.899999999999899</v>
      </c>
      <c r="O3189" s="96"/>
      <c r="P3189" s="5">
        <v>3005.49166666666</v>
      </c>
      <c r="R3189" s="99">
        <v>21.597999999999999</v>
      </c>
      <c r="S3189" s="99">
        <v>13.721</v>
      </c>
      <c r="T3189" s="30">
        <f t="shared" si="343"/>
        <v>265.70833333332666</v>
      </c>
      <c r="U3189" s="21">
        <f t="shared" si="347"/>
        <v>1.9834163333333262E-3</v>
      </c>
      <c r="V3189" s="21">
        <f t="shared" si="348"/>
        <v>0</v>
      </c>
      <c r="W3189" s="21">
        <f t="shared" si="349"/>
        <v>0</v>
      </c>
    </row>
    <row r="3190" spans="1:23">
      <c r="A3190" s="2">
        <f t="shared" si="344"/>
        <v>45505</v>
      </c>
      <c r="B3190" s="3">
        <f t="shared" si="345"/>
        <v>45510</v>
      </c>
      <c r="C3190" s="7">
        <v>45510.416666666664</v>
      </c>
      <c r="D3190" s="7">
        <v>45510.458333333336</v>
      </c>
      <c r="E3190" s="5">
        <v>98.766666666666595</v>
      </c>
      <c r="F3190" s="5">
        <v>980.86666666666599</v>
      </c>
      <c r="G3190" s="5">
        <v>-1011.11944444444</v>
      </c>
      <c r="H3190" s="34" cm="1">
        <f t="array" ref="H3190">SUMPRODUCT(('ESB Networks Summary'!$C$5:$C$17384=Data!D3190)*('ESB Networks Summary'!$E$5:$E$17384))*1000*2-SUMPRODUCT(('ESB Networks Summary'!$C$5:$C$17384=Data!D3190)*('ESB Networks Summary'!$F$5:$F$17384))*1000*2</f>
        <v>-1120</v>
      </c>
      <c r="I3190" s="5">
        <v>1792.44166666666</v>
      </c>
      <c r="J3190" s="5">
        <v>0</v>
      </c>
      <c r="K3190" s="17">
        <v>1</v>
      </c>
      <c r="L3190" s="52">
        <f t="shared" si="346"/>
        <v>0</v>
      </c>
      <c r="M3190" s="5">
        <v>0</v>
      </c>
      <c r="N3190" s="5">
        <v>1915.2750000000001</v>
      </c>
      <c r="O3190" s="96"/>
      <c r="P3190" s="5">
        <v>4049.3416666666599</v>
      </c>
      <c r="R3190" s="99">
        <v>20.761000000000003</v>
      </c>
      <c r="S3190" s="99">
        <v>12.884</v>
      </c>
      <c r="T3190" s="30">
        <f t="shared" si="343"/>
        <v>142.08055555555381</v>
      </c>
      <c r="U3190" s="21">
        <f t="shared" si="347"/>
        <v>0</v>
      </c>
      <c r="V3190" s="21">
        <f t="shared" si="348"/>
        <v>-6.5136314611110829E-2</v>
      </c>
      <c r="W3190" s="21">
        <f t="shared" si="349"/>
        <v>0</v>
      </c>
    </row>
    <row r="3191" spans="1:23">
      <c r="A3191" s="2">
        <f t="shared" si="344"/>
        <v>45505</v>
      </c>
      <c r="B3191" s="3">
        <f t="shared" si="345"/>
        <v>45510</v>
      </c>
      <c r="C3191" s="7">
        <v>45510.4375</v>
      </c>
      <c r="D3191" s="7">
        <v>45510.479166666664</v>
      </c>
      <c r="E3191" s="5">
        <v>100</v>
      </c>
      <c r="F3191" s="5">
        <v>-5</v>
      </c>
      <c r="G3191" s="5">
        <v>-2606.0222222222201</v>
      </c>
      <c r="H3191" s="34" cm="1">
        <f t="array" ref="H3191">SUMPRODUCT(('ESB Networks Summary'!$C$5:$C$17384=Data!D3191)*('ESB Networks Summary'!$E$5:$E$17384))*1000*2-SUMPRODUCT(('ESB Networks Summary'!$C$5:$C$17384=Data!D3191)*('ESB Networks Summary'!$F$5:$F$17384))*1000*2</f>
        <v>-2470</v>
      </c>
      <c r="I3191" s="5">
        <v>1152.7111111111101</v>
      </c>
      <c r="J3191" s="5">
        <v>0</v>
      </c>
      <c r="K3191" s="17">
        <v>1</v>
      </c>
      <c r="L3191" s="52">
        <f t="shared" si="346"/>
        <v>0</v>
      </c>
      <c r="M3191" s="5">
        <v>0</v>
      </c>
      <c r="N3191" s="5">
        <v>1661.8555555555499</v>
      </c>
      <c r="O3191" s="96"/>
      <c r="P3191" s="5">
        <v>4318.2111111111099</v>
      </c>
      <c r="R3191" s="99">
        <v>20.761000000000003</v>
      </c>
      <c r="S3191" s="99">
        <v>12.884</v>
      </c>
      <c r="T3191" s="30">
        <f t="shared" si="343"/>
        <v>55.333333333339851</v>
      </c>
      <c r="U3191" s="21">
        <f t="shared" si="347"/>
        <v>0</v>
      </c>
      <c r="V3191" s="21">
        <f t="shared" si="348"/>
        <v>-0.16787995155555543</v>
      </c>
      <c r="W3191" s="21">
        <f t="shared" si="349"/>
        <v>0</v>
      </c>
    </row>
    <row r="3192" spans="1:23">
      <c r="A3192" s="2">
        <f t="shared" si="344"/>
        <v>45505</v>
      </c>
      <c r="B3192" s="3">
        <f t="shared" si="345"/>
        <v>45510</v>
      </c>
      <c r="C3192" s="7">
        <v>45510.458333333336</v>
      </c>
      <c r="D3192" s="7">
        <v>45510.5</v>
      </c>
      <c r="E3192" s="5">
        <v>100</v>
      </c>
      <c r="F3192" s="5">
        <v>-4.7916666666666599</v>
      </c>
      <c r="G3192" s="5">
        <v>-1755.00833333333</v>
      </c>
      <c r="H3192" s="34" cm="1">
        <f t="array" ref="H3192">SUMPRODUCT(('ESB Networks Summary'!$C$5:$C$17384=Data!D3192)*('ESB Networks Summary'!$E$5:$E$17384))*1000*2-SUMPRODUCT(('ESB Networks Summary'!$C$5:$C$17384=Data!D3192)*('ESB Networks Summary'!$F$5:$F$17384))*1000*2</f>
        <v>-1766</v>
      </c>
      <c r="I3192" s="5">
        <v>377.625</v>
      </c>
      <c r="J3192" s="5">
        <v>0</v>
      </c>
      <c r="K3192" s="17">
        <v>1</v>
      </c>
      <c r="L3192" s="52">
        <f t="shared" si="346"/>
        <v>0</v>
      </c>
      <c r="M3192" s="5">
        <v>0</v>
      </c>
      <c r="N3192" s="5">
        <v>745.88333333333298</v>
      </c>
      <c r="O3192" s="96"/>
      <c r="P3192" s="5">
        <v>2405.9249999999902</v>
      </c>
      <c r="R3192" s="99">
        <v>20.100999999999999</v>
      </c>
      <c r="S3192" s="99">
        <v>12.223000000000001</v>
      </c>
      <c r="T3192" s="30">
        <f t="shared" si="343"/>
        <v>-90.175000000006179</v>
      </c>
      <c r="U3192" s="21">
        <f t="shared" si="347"/>
        <v>0</v>
      </c>
      <c r="V3192" s="21">
        <f t="shared" si="348"/>
        <v>-0.10725733429166646</v>
      </c>
      <c r="W3192" s="21">
        <f t="shared" si="349"/>
        <v>0</v>
      </c>
    </row>
    <row r="3193" spans="1:23">
      <c r="A3193" s="2">
        <f t="shared" si="344"/>
        <v>45505</v>
      </c>
      <c r="B3193" s="3">
        <f t="shared" si="345"/>
        <v>45510</v>
      </c>
      <c r="C3193" s="7">
        <v>45510.479166666664</v>
      </c>
      <c r="D3193" s="7">
        <v>45510.520833333336</v>
      </c>
      <c r="E3193" s="5">
        <v>100</v>
      </c>
      <c r="F3193" s="5">
        <v>-4.05555555555555</v>
      </c>
      <c r="G3193" s="5">
        <v>-1716.4111111111099</v>
      </c>
      <c r="H3193" s="34" cm="1">
        <f t="array" ref="H3193">SUMPRODUCT(('ESB Networks Summary'!$C$5:$C$17384=Data!D3193)*('ESB Networks Summary'!$E$5:$E$17384))*1000*2-SUMPRODUCT(('ESB Networks Summary'!$C$5:$C$17384=Data!D3193)*('ESB Networks Summary'!$F$5:$F$17384))*1000*2</f>
        <v>-1670</v>
      </c>
      <c r="I3193" s="5">
        <v>0</v>
      </c>
      <c r="J3193" s="5">
        <v>0</v>
      </c>
      <c r="K3193" s="17">
        <v>1</v>
      </c>
      <c r="L3193" s="52">
        <f t="shared" si="346"/>
        <v>0</v>
      </c>
      <c r="M3193" s="5">
        <v>0</v>
      </c>
      <c r="N3193" s="5">
        <v>353.89444444444399</v>
      </c>
      <c r="O3193" s="96"/>
      <c r="P3193" s="5">
        <v>2057.3333333333298</v>
      </c>
      <c r="R3193" s="99">
        <v>20.100999999999999</v>
      </c>
      <c r="S3193" s="99">
        <v>12.223000000000001</v>
      </c>
      <c r="T3193" s="30">
        <f t="shared" si="343"/>
        <v>-8.9166666666684975</v>
      </c>
      <c r="U3193" s="21">
        <f t="shared" si="347"/>
        <v>0</v>
      </c>
      <c r="V3193" s="21">
        <f t="shared" si="348"/>
        <v>-0.1048984650555555</v>
      </c>
      <c r="W3193" s="21">
        <f t="shared" si="349"/>
        <v>0</v>
      </c>
    </row>
    <row r="3194" spans="1:23">
      <c r="A3194" s="2">
        <f t="shared" si="344"/>
        <v>45505</v>
      </c>
      <c r="B3194" s="3">
        <f t="shared" si="345"/>
        <v>45510</v>
      </c>
      <c r="C3194" s="7">
        <v>45510.5</v>
      </c>
      <c r="D3194" s="7">
        <v>45510.541666666664</v>
      </c>
      <c r="E3194" s="5">
        <v>100</v>
      </c>
      <c r="F3194" s="5">
        <v>-37.274999999999999</v>
      </c>
      <c r="G3194" s="5">
        <v>-1649.0249999999901</v>
      </c>
      <c r="H3194" s="34" cm="1">
        <f t="array" ref="H3194">SUMPRODUCT(('ESB Networks Summary'!$C$5:$C$17384=Data!D3194)*('ESB Networks Summary'!$E$5:$E$17384))*1000*2-SUMPRODUCT(('ESB Networks Summary'!$C$5:$C$17384=Data!D3194)*('ESB Networks Summary'!$F$5:$F$17384))*1000*2</f>
        <v>-1498</v>
      </c>
      <c r="I3194" s="5">
        <v>336.63333333333298</v>
      </c>
      <c r="J3194" s="5">
        <v>0</v>
      </c>
      <c r="K3194" s="17">
        <v>1</v>
      </c>
      <c r="L3194" s="52">
        <f t="shared" si="346"/>
        <v>0</v>
      </c>
      <c r="M3194" s="5">
        <v>0</v>
      </c>
      <c r="N3194" s="5">
        <v>887.22500000000002</v>
      </c>
      <c r="O3194" s="96"/>
      <c r="P3194" s="5">
        <v>2247.5583333333302</v>
      </c>
      <c r="R3194" s="99">
        <v>19.236000000000001</v>
      </c>
      <c r="S3194" s="99">
        <v>11.359</v>
      </c>
      <c r="T3194" s="30">
        <f t="shared" si="343"/>
        <v>-251.41666666665989</v>
      </c>
      <c r="U3194" s="21">
        <f t="shared" si="347"/>
        <v>0</v>
      </c>
      <c r="V3194" s="21">
        <f t="shared" si="348"/>
        <v>-9.3656374874999435E-2</v>
      </c>
      <c r="W3194" s="21">
        <f t="shared" si="349"/>
        <v>0</v>
      </c>
    </row>
    <row r="3195" spans="1:23">
      <c r="A3195" s="2">
        <f t="shared" si="344"/>
        <v>45505</v>
      </c>
      <c r="B3195" s="3">
        <f t="shared" si="345"/>
        <v>45510</v>
      </c>
      <c r="C3195" s="7">
        <v>45510.520833333336</v>
      </c>
      <c r="D3195" s="7">
        <v>45510.5625</v>
      </c>
      <c r="E3195" s="5">
        <v>100</v>
      </c>
      <c r="F3195" s="5">
        <v>0</v>
      </c>
      <c r="G3195" s="5">
        <v>-4122.9833333333299</v>
      </c>
      <c r="H3195" s="34" cm="1">
        <f t="array" ref="H3195">SUMPRODUCT(('ESB Networks Summary'!$C$5:$C$17384=Data!D3195)*('ESB Networks Summary'!$E$5:$E$17384))*1000*2-SUMPRODUCT(('ESB Networks Summary'!$C$5:$C$17384=Data!D3195)*('ESB Networks Summary'!$F$5:$F$17384))*1000*2</f>
        <v>-3872</v>
      </c>
      <c r="I3195" s="5">
        <v>0</v>
      </c>
      <c r="J3195" s="5">
        <v>0</v>
      </c>
      <c r="K3195" s="17">
        <v>1</v>
      </c>
      <c r="L3195" s="52">
        <f t="shared" si="346"/>
        <v>0</v>
      </c>
      <c r="M3195" s="5">
        <v>0</v>
      </c>
      <c r="N3195" s="5">
        <v>465.25</v>
      </c>
      <c r="O3195" s="96"/>
      <c r="P3195" s="5">
        <v>4784.5999999999904</v>
      </c>
      <c r="R3195" s="99">
        <v>19.236000000000001</v>
      </c>
      <c r="S3195" s="99">
        <v>11.359</v>
      </c>
      <c r="T3195" s="30">
        <f t="shared" si="343"/>
        <v>196.36666666666042</v>
      </c>
      <c r="U3195" s="21">
        <f t="shared" si="347"/>
        <v>0</v>
      </c>
      <c r="V3195" s="21">
        <f t="shared" si="348"/>
        <v>-0.23416483841666649</v>
      </c>
      <c r="W3195" s="21">
        <f t="shared" si="349"/>
        <v>0</v>
      </c>
    </row>
    <row r="3196" spans="1:23">
      <c r="A3196" s="2">
        <f t="shared" si="344"/>
        <v>45505</v>
      </c>
      <c r="B3196" s="3">
        <f t="shared" si="345"/>
        <v>45510</v>
      </c>
      <c r="C3196" s="7">
        <v>45510.541666666664</v>
      </c>
      <c r="D3196" s="7">
        <v>45510.583333333336</v>
      </c>
      <c r="E3196" s="5">
        <v>100</v>
      </c>
      <c r="F3196" s="5">
        <v>0</v>
      </c>
      <c r="G3196" s="5">
        <v>-1965.0194444444401</v>
      </c>
      <c r="H3196" s="34" cm="1">
        <f t="array" ref="H3196">SUMPRODUCT(('ESB Networks Summary'!$C$5:$C$17384=Data!D3196)*('ESB Networks Summary'!$E$5:$E$17384))*1000*2-SUMPRODUCT(('ESB Networks Summary'!$C$5:$C$17384=Data!D3196)*('ESB Networks Summary'!$F$5:$F$17384))*1000*2</f>
        <v>-1880</v>
      </c>
      <c r="I3196" s="5">
        <v>297.73333333333301</v>
      </c>
      <c r="J3196" s="5">
        <v>0</v>
      </c>
      <c r="K3196" s="17">
        <v>1</v>
      </c>
      <c r="L3196" s="52">
        <f t="shared" si="346"/>
        <v>0</v>
      </c>
      <c r="M3196" s="5">
        <v>0</v>
      </c>
      <c r="N3196" s="5">
        <v>716.72500000000002</v>
      </c>
      <c r="O3196" s="96"/>
      <c r="P3196" s="5">
        <v>2844.6111111111099</v>
      </c>
      <c r="R3196" s="99">
        <v>18.841999999999999</v>
      </c>
      <c r="S3196" s="99">
        <v>10.964</v>
      </c>
      <c r="T3196" s="30">
        <f t="shared" si="343"/>
        <v>162.86666666666986</v>
      </c>
      <c r="U3196" s="21">
        <f t="shared" si="347"/>
        <v>0</v>
      </c>
      <c r="V3196" s="21">
        <f t="shared" si="348"/>
        <v>-0.1077223659444442</v>
      </c>
      <c r="W3196" s="21">
        <f t="shared" si="349"/>
        <v>0</v>
      </c>
    </row>
    <row r="3197" spans="1:23">
      <c r="A3197" s="2">
        <f t="shared" si="344"/>
        <v>45505</v>
      </c>
      <c r="B3197" s="3">
        <f t="shared" si="345"/>
        <v>45510</v>
      </c>
      <c r="C3197" s="7">
        <v>45510.5625</v>
      </c>
      <c r="D3197" s="7">
        <v>45510.604166666664</v>
      </c>
      <c r="E3197" s="5">
        <v>100</v>
      </c>
      <c r="F3197" s="5">
        <v>0</v>
      </c>
      <c r="G3197" s="5">
        <v>-3243.5166666666601</v>
      </c>
      <c r="H3197" s="34" cm="1">
        <f t="array" ref="H3197">SUMPRODUCT(('ESB Networks Summary'!$C$5:$C$17384=Data!D3197)*('ESB Networks Summary'!$E$5:$E$17384))*1000*2-SUMPRODUCT(('ESB Networks Summary'!$C$5:$C$17384=Data!D3197)*('ESB Networks Summary'!$F$5:$F$17384))*1000*2</f>
        <v>-2878</v>
      </c>
      <c r="I3197" s="5">
        <v>316.39999999999998</v>
      </c>
      <c r="J3197" s="5">
        <v>0</v>
      </c>
      <c r="K3197" s="17">
        <v>1</v>
      </c>
      <c r="L3197" s="52">
        <f t="shared" si="346"/>
        <v>0</v>
      </c>
      <c r="M3197" s="5">
        <v>0</v>
      </c>
      <c r="N3197" s="5">
        <v>723.18333333333305</v>
      </c>
      <c r="O3197" s="96"/>
      <c r="P3197" s="5">
        <v>3648.00833333333</v>
      </c>
      <c r="R3197" s="99">
        <v>18.841999999999999</v>
      </c>
      <c r="S3197" s="99">
        <v>10.964</v>
      </c>
      <c r="T3197" s="30">
        <f t="shared" si="343"/>
        <v>-318.69166666666308</v>
      </c>
      <c r="U3197" s="21">
        <f t="shared" si="347"/>
        <v>0</v>
      </c>
      <c r="V3197" s="21">
        <f t="shared" si="348"/>
        <v>-0.17780958366666633</v>
      </c>
      <c r="W3197" s="21">
        <f t="shared" si="349"/>
        <v>0</v>
      </c>
    </row>
    <row r="3198" spans="1:23">
      <c r="A3198" s="2">
        <f t="shared" si="344"/>
        <v>45505</v>
      </c>
      <c r="B3198" s="3">
        <f t="shared" si="345"/>
        <v>45510</v>
      </c>
      <c r="C3198" s="7">
        <v>45510.583333333336</v>
      </c>
      <c r="D3198" s="7">
        <v>45510.625</v>
      </c>
      <c r="E3198" s="5">
        <v>100</v>
      </c>
      <c r="F3198" s="5">
        <v>0</v>
      </c>
      <c r="G3198" s="5">
        <v>-3852.4249999999902</v>
      </c>
      <c r="H3198" s="34" cm="1">
        <f t="array" ref="H3198">SUMPRODUCT(('ESB Networks Summary'!$C$5:$C$17384=Data!D3198)*('ESB Networks Summary'!$E$5:$E$17384))*1000*2-SUMPRODUCT(('ESB Networks Summary'!$C$5:$C$17384=Data!D3198)*('ESB Networks Summary'!$F$5:$F$17384))*1000*2</f>
        <v>-3578</v>
      </c>
      <c r="I3198" s="5">
        <v>0</v>
      </c>
      <c r="J3198" s="5">
        <v>0</v>
      </c>
      <c r="K3198" s="17">
        <v>1</v>
      </c>
      <c r="L3198" s="52">
        <f t="shared" si="346"/>
        <v>0</v>
      </c>
      <c r="M3198" s="5">
        <v>0</v>
      </c>
      <c r="N3198" s="5">
        <v>413.71666666666601</v>
      </c>
      <c r="O3198" s="96"/>
      <c r="P3198" s="5">
        <v>4054.5833333333298</v>
      </c>
      <c r="R3198" s="99">
        <v>18.687000000000001</v>
      </c>
      <c r="S3198" s="99">
        <v>10.809000000000001</v>
      </c>
      <c r="T3198" s="30">
        <f t="shared" si="343"/>
        <v>-211.55833333332635</v>
      </c>
      <c r="U3198" s="21">
        <f t="shared" si="347"/>
        <v>0</v>
      </c>
      <c r="V3198" s="21">
        <f t="shared" si="348"/>
        <v>-0.20820430912499949</v>
      </c>
      <c r="W3198" s="21">
        <f t="shared" si="349"/>
        <v>0</v>
      </c>
    </row>
    <row r="3199" spans="1:23">
      <c r="A3199" s="2">
        <f t="shared" si="344"/>
        <v>45505</v>
      </c>
      <c r="B3199" s="3">
        <f t="shared" si="345"/>
        <v>45510</v>
      </c>
      <c r="C3199" s="7">
        <v>45510.604166666664</v>
      </c>
      <c r="D3199" s="7">
        <v>45510.645833333336</v>
      </c>
      <c r="E3199" s="5">
        <v>100</v>
      </c>
      <c r="F3199" s="5">
        <v>-7.5416666666666599</v>
      </c>
      <c r="G3199" s="5">
        <v>-2724.125</v>
      </c>
      <c r="H3199" s="34" cm="1">
        <f t="array" ref="H3199">SUMPRODUCT(('ESB Networks Summary'!$C$5:$C$17384=Data!D3199)*('ESB Networks Summary'!$E$5:$E$17384))*1000*2-SUMPRODUCT(('ESB Networks Summary'!$C$5:$C$17384=Data!D3199)*('ESB Networks Summary'!$F$5:$F$17384))*1000*2</f>
        <v>-2830</v>
      </c>
      <c r="I3199" s="5">
        <v>285.57499999999999</v>
      </c>
      <c r="J3199" s="5">
        <v>0</v>
      </c>
      <c r="K3199" s="17">
        <v>1</v>
      </c>
      <c r="L3199" s="52">
        <f t="shared" si="346"/>
        <v>0</v>
      </c>
      <c r="M3199" s="5">
        <v>0</v>
      </c>
      <c r="N3199" s="5">
        <v>1039.06666666666</v>
      </c>
      <c r="O3199" s="96"/>
      <c r="P3199" s="5">
        <v>4248.5</v>
      </c>
      <c r="R3199" s="99">
        <v>18.687000000000001</v>
      </c>
      <c r="S3199" s="99">
        <v>10.809000000000001</v>
      </c>
      <c r="T3199" s="30">
        <f t="shared" si="343"/>
        <v>492.85000000000667</v>
      </c>
      <c r="U3199" s="21">
        <f t="shared" si="347"/>
        <v>0</v>
      </c>
      <c r="V3199" s="21">
        <f t="shared" si="348"/>
        <v>-0.14722533562500001</v>
      </c>
      <c r="W3199" s="21">
        <f t="shared" si="349"/>
        <v>0</v>
      </c>
    </row>
    <row r="3200" spans="1:23">
      <c r="A3200" s="2">
        <f t="shared" si="344"/>
        <v>45505</v>
      </c>
      <c r="B3200" s="3">
        <f t="shared" si="345"/>
        <v>45510</v>
      </c>
      <c r="C3200" s="7">
        <v>45510.625</v>
      </c>
      <c r="D3200" s="7">
        <v>45510.666666666664</v>
      </c>
      <c r="E3200" s="5">
        <v>99.3333333333333</v>
      </c>
      <c r="F3200" s="5">
        <v>423.73333333333301</v>
      </c>
      <c r="G3200" s="5">
        <v>-1579.7333333333299</v>
      </c>
      <c r="H3200" s="34" cm="1">
        <f t="array" ref="H3200">SUMPRODUCT(('ESB Networks Summary'!$C$5:$C$17384=Data!D3200)*('ESB Networks Summary'!$E$5:$E$17384))*1000*2-SUMPRODUCT(('ESB Networks Summary'!$C$5:$C$17384=Data!D3200)*('ESB Networks Summary'!$F$5:$F$17384))*1000*2</f>
        <v>-1502</v>
      </c>
      <c r="I3200" s="5">
        <v>454.599999999999</v>
      </c>
      <c r="J3200" s="5">
        <v>0</v>
      </c>
      <c r="K3200" s="17">
        <v>1</v>
      </c>
      <c r="L3200" s="52">
        <f t="shared" si="346"/>
        <v>0</v>
      </c>
      <c r="M3200" s="5">
        <v>0</v>
      </c>
      <c r="N3200" s="5">
        <v>823.3</v>
      </c>
      <c r="O3200" s="96"/>
      <c r="P3200" s="5">
        <v>3175.3333333333298</v>
      </c>
      <c r="R3200" s="99">
        <v>19.236000000000001</v>
      </c>
      <c r="S3200" s="99">
        <v>11.359</v>
      </c>
      <c r="T3200" s="30">
        <f t="shared" si="343"/>
        <v>348.56666666666695</v>
      </c>
      <c r="U3200" s="21">
        <f t="shared" si="347"/>
        <v>0</v>
      </c>
      <c r="V3200" s="21">
        <f t="shared" si="348"/>
        <v>-8.9720954666666478E-2</v>
      </c>
      <c r="W3200" s="21">
        <f t="shared" si="349"/>
        <v>0</v>
      </c>
    </row>
    <row r="3201" spans="1:23">
      <c r="A3201" s="2">
        <f t="shared" si="344"/>
        <v>45505</v>
      </c>
      <c r="B3201" s="3">
        <f t="shared" si="345"/>
        <v>45510</v>
      </c>
      <c r="C3201" s="7">
        <v>45510.645833333336</v>
      </c>
      <c r="D3201" s="7">
        <v>45510.6875</v>
      </c>
      <c r="E3201" s="5">
        <v>99.9166666666666</v>
      </c>
      <c r="F3201" s="5">
        <v>57.6666666666666</v>
      </c>
      <c r="G3201" s="5">
        <v>-618.00833333333298</v>
      </c>
      <c r="H3201" s="34" cm="1">
        <f t="array" ref="H3201">SUMPRODUCT(('ESB Networks Summary'!$C$5:$C$17384=Data!D3201)*('ESB Networks Summary'!$E$5:$E$17384))*1000*2-SUMPRODUCT(('ESB Networks Summary'!$C$5:$C$17384=Data!D3201)*('ESB Networks Summary'!$F$5:$F$17384))*1000*2</f>
        <v>-550</v>
      </c>
      <c r="I3201" s="5">
        <v>32.699999999999903</v>
      </c>
      <c r="J3201" s="5">
        <v>0</v>
      </c>
      <c r="K3201" s="17">
        <v>1</v>
      </c>
      <c r="L3201" s="52">
        <f t="shared" si="346"/>
        <v>0</v>
      </c>
      <c r="M3201" s="5">
        <v>0</v>
      </c>
      <c r="N3201" s="5">
        <v>56.891666666666602</v>
      </c>
      <c r="O3201" s="96"/>
      <c r="P3201" s="5">
        <v>823.15833333333296</v>
      </c>
      <c r="R3201" s="99">
        <v>19.236000000000001</v>
      </c>
      <c r="S3201" s="99">
        <v>11.359</v>
      </c>
      <c r="T3201" s="30">
        <f t="shared" si="343"/>
        <v>90.591666666666782</v>
      </c>
      <c r="U3201" s="21">
        <f t="shared" si="347"/>
        <v>0</v>
      </c>
      <c r="V3201" s="21">
        <f t="shared" si="348"/>
        <v>-3.5099783291666645E-2</v>
      </c>
      <c r="W3201" s="21">
        <f t="shared" si="349"/>
        <v>0</v>
      </c>
    </row>
    <row r="3202" spans="1:23">
      <c r="A3202" s="2">
        <f t="shared" si="344"/>
        <v>45505</v>
      </c>
      <c r="B3202" s="3">
        <f t="shared" si="345"/>
        <v>45510</v>
      </c>
      <c r="C3202" s="7">
        <v>45510.666666666664</v>
      </c>
      <c r="D3202" s="7">
        <v>45510.708333333336</v>
      </c>
      <c r="E3202" s="5">
        <v>100</v>
      </c>
      <c r="F3202" s="5">
        <v>-5</v>
      </c>
      <c r="G3202" s="5">
        <v>-2899.76388888888</v>
      </c>
      <c r="H3202" s="34" cm="1">
        <f t="array" ref="H3202">SUMPRODUCT(('ESB Networks Summary'!$C$5:$C$17384=Data!D3202)*('ESB Networks Summary'!$E$5:$E$17384))*1000*2-SUMPRODUCT(('ESB Networks Summary'!$C$5:$C$17384=Data!D3202)*('ESB Networks Summary'!$F$5:$F$17384))*1000*2</f>
        <v>-2944</v>
      </c>
      <c r="I3202" s="5">
        <v>411.26666666666603</v>
      </c>
      <c r="J3202" s="5">
        <v>0</v>
      </c>
      <c r="K3202" s="17">
        <v>1</v>
      </c>
      <c r="L3202" s="52">
        <f t="shared" si="346"/>
        <v>0</v>
      </c>
      <c r="M3202" s="5">
        <v>0</v>
      </c>
      <c r="N3202" s="5">
        <v>562.819444444444</v>
      </c>
      <c r="O3202" s="96"/>
      <c r="P3202" s="5">
        <v>3594.9083333333301</v>
      </c>
      <c r="R3202" s="99">
        <v>21.056999999999999</v>
      </c>
      <c r="S3202" s="99">
        <v>12.709999999999999</v>
      </c>
      <c r="T3202" s="30">
        <f t="shared" ref="T3202:T3265" si="350">P3202+G3202-N3202-F3202</f>
        <v>137.32500000000607</v>
      </c>
      <c r="U3202" s="21">
        <f t="shared" si="347"/>
        <v>0</v>
      </c>
      <c r="V3202" s="21">
        <f t="shared" si="348"/>
        <v>-0.18427999513888832</v>
      </c>
      <c r="W3202" s="21">
        <f t="shared" si="349"/>
        <v>0</v>
      </c>
    </row>
    <row r="3203" spans="1:23">
      <c r="A3203" s="2">
        <f t="shared" ref="A3203:A3266" si="351">DATE(YEAR(C3203),MONTH(C3203),1)</f>
        <v>45505</v>
      </c>
      <c r="B3203" s="3">
        <f t="shared" ref="B3203:B3266" si="352">DATE(YEAR(C3203),MONTH(C3203),DAY(C3203))</f>
        <v>45510</v>
      </c>
      <c r="C3203" s="7">
        <v>45510.6875</v>
      </c>
      <c r="D3203" s="7">
        <v>45510.729166666664</v>
      </c>
      <c r="E3203" s="5">
        <v>100</v>
      </c>
      <c r="F3203" s="5">
        <v>-4.625</v>
      </c>
      <c r="G3203" s="5">
        <v>-2548.9666666666599</v>
      </c>
      <c r="H3203" s="34" cm="1">
        <f t="array" ref="H3203">SUMPRODUCT(('ESB Networks Summary'!$C$5:$C$17384=Data!D3203)*('ESB Networks Summary'!$E$5:$E$17384))*1000*2-SUMPRODUCT(('ESB Networks Summary'!$C$5:$C$17384=Data!D3203)*('ESB Networks Summary'!$F$5:$F$17384))*1000*2</f>
        <v>-2424</v>
      </c>
      <c r="I3203" s="5">
        <v>218.5</v>
      </c>
      <c r="J3203" s="5">
        <v>0</v>
      </c>
      <c r="K3203" s="17">
        <v>1</v>
      </c>
      <c r="L3203" s="52">
        <f t="shared" ref="L3203:L3266" si="353">IF(AND(K3203=2,K3202&lt;2),1,0)</f>
        <v>0</v>
      </c>
      <c r="M3203" s="5">
        <v>0</v>
      </c>
      <c r="N3203" s="5">
        <v>321.27499999999998</v>
      </c>
      <c r="O3203" s="96"/>
      <c r="P3203" s="5">
        <v>2853.5833333333298</v>
      </c>
      <c r="R3203" s="99">
        <v>21.056999999999999</v>
      </c>
      <c r="S3203" s="99">
        <v>12.709999999999999</v>
      </c>
      <c r="T3203" s="30">
        <f t="shared" si="350"/>
        <v>-12.033333333330006</v>
      </c>
      <c r="U3203" s="21">
        <f t="shared" ref="U3203:U3266" si="354">IF(G3203&gt;0, G3203/1000*R3203/2,0)/100</f>
        <v>0</v>
      </c>
      <c r="V3203" s="21">
        <f t="shared" ref="V3203:V3266" si="355">IF(G3203&lt;0, G3203/1000*S3203/2,0)/100</f>
        <v>-0.16198683166666622</v>
      </c>
      <c r="W3203" s="21">
        <f t="shared" ref="W3203:W3266" si="356">IF(J3203&gt;P3203,J3203/1000/2*R3203/100,0)</f>
        <v>0</v>
      </c>
    </row>
    <row r="3204" spans="1:23">
      <c r="A3204" s="2">
        <f t="shared" si="351"/>
        <v>45505</v>
      </c>
      <c r="B3204" s="3">
        <f t="shared" si="352"/>
        <v>45510</v>
      </c>
      <c r="C3204" s="7">
        <v>45510.708333333336</v>
      </c>
      <c r="D3204" s="7">
        <v>45510.75</v>
      </c>
      <c r="E3204" s="5">
        <v>100</v>
      </c>
      <c r="F3204" s="5">
        <v>-4.0416666666666599</v>
      </c>
      <c r="G3204" s="5">
        <v>-1449.7083333333301</v>
      </c>
      <c r="H3204" s="34" cm="1">
        <f t="array" ref="H3204">SUMPRODUCT(('ESB Networks Summary'!$C$5:$C$17384=Data!D3204)*('ESB Networks Summary'!$E$5:$E$17384))*1000*2-SUMPRODUCT(('ESB Networks Summary'!$C$5:$C$17384=Data!D3204)*('ESB Networks Summary'!$F$5:$F$17384))*1000*2</f>
        <v>-1312</v>
      </c>
      <c r="I3204" s="5">
        <v>34.9583333333333</v>
      </c>
      <c r="J3204" s="5">
        <v>0</v>
      </c>
      <c r="K3204" s="17">
        <v>1</v>
      </c>
      <c r="L3204" s="52">
        <f t="shared" si="353"/>
        <v>0</v>
      </c>
      <c r="M3204" s="5">
        <v>0</v>
      </c>
      <c r="N3204" s="5">
        <v>99.474999999999994</v>
      </c>
      <c r="O3204" s="96"/>
      <c r="P3204" s="5">
        <v>1658.7</v>
      </c>
      <c r="R3204" s="99">
        <v>22.969000000000001</v>
      </c>
      <c r="S3204" s="99">
        <v>14.622</v>
      </c>
      <c r="T3204" s="30">
        <f t="shared" si="350"/>
        <v>113.55833333333663</v>
      </c>
      <c r="U3204" s="21">
        <f t="shared" si="354"/>
        <v>0</v>
      </c>
      <c r="V3204" s="21">
        <f t="shared" si="355"/>
        <v>-0.10598817624999976</v>
      </c>
      <c r="W3204" s="21">
        <f t="shared" si="356"/>
        <v>0</v>
      </c>
    </row>
    <row r="3205" spans="1:23">
      <c r="A3205" s="2">
        <f t="shared" si="351"/>
        <v>45505</v>
      </c>
      <c r="B3205" s="3">
        <f t="shared" si="352"/>
        <v>45510</v>
      </c>
      <c r="C3205" s="7">
        <v>45510.729166666664</v>
      </c>
      <c r="D3205" s="7">
        <v>45510.770833333336</v>
      </c>
      <c r="E3205" s="5">
        <v>100</v>
      </c>
      <c r="F3205" s="5">
        <v>-2.375</v>
      </c>
      <c r="G3205" s="5">
        <v>-2589.6583333333301</v>
      </c>
      <c r="H3205" s="34" cm="1">
        <f t="array" ref="H3205">SUMPRODUCT(('ESB Networks Summary'!$C$5:$C$17384=Data!D3205)*('ESB Networks Summary'!$E$5:$E$17384))*1000*2-SUMPRODUCT(('ESB Networks Summary'!$C$5:$C$17384=Data!D3205)*('ESB Networks Summary'!$F$5:$F$17384))*1000*2</f>
        <v>-2654</v>
      </c>
      <c r="I3205" s="5">
        <v>278.06666666666598</v>
      </c>
      <c r="J3205" s="5">
        <v>0</v>
      </c>
      <c r="K3205" s="17">
        <v>1</v>
      </c>
      <c r="L3205" s="52">
        <f t="shared" si="353"/>
        <v>0</v>
      </c>
      <c r="M3205" s="5">
        <v>0</v>
      </c>
      <c r="N3205" s="5">
        <v>423.125</v>
      </c>
      <c r="O3205" s="96"/>
      <c r="P3205" s="5">
        <v>2926.0666666666598</v>
      </c>
      <c r="R3205" s="99">
        <v>22.969000000000001</v>
      </c>
      <c r="S3205" s="99">
        <v>14.622</v>
      </c>
      <c r="T3205" s="30">
        <f t="shared" si="350"/>
        <v>-84.341666666670335</v>
      </c>
      <c r="U3205" s="21">
        <f t="shared" si="354"/>
        <v>0</v>
      </c>
      <c r="V3205" s="21">
        <f t="shared" si="355"/>
        <v>-0.18932992074999977</v>
      </c>
      <c r="W3205" s="21">
        <f t="shared" si="356"/>
        <v>0</v>
      </c>
    </row>
    <row r="3206" spans="1:23">
      <c r="A3206" s="2">
        <f t="shared" si="351"/>
        <v>45505</v>
      </c>
      <c r="B3206" s="3">
        <f t="shared" si="352"/>
        <v>45510</v>
      </c>
      <c r="C3206" s="7">
        <v>45510.75</v>
      </c>
      <c r="D3206" s="7">
        <v>45510.791666666664</v>
      </c>
      <c r="E3206" s="5">
        <v>99.7916666666666</v>
      </c>
      <c r="F3206" s="5">
        <v>-188.95</v>
      </c>
      <c r="G3206" s="5">
        <v>-1340.625</v>
      </c>
      <c r="H3206" s="34" cm="1">
        <f t="array" ref="H3206">SUMPRODUCT(('ESB Networks Summary'!$C$5:$C$17384=Data!D3206)*('ESB Networks Summary'!$E$5:$E$17384))*1000*2-SUMPRODUCT(('ESB Networks Summary'!$C$5:$C$17384=Data!D3206)*('ESB Networks Summary'!$F$5:$F$17384))*1000*2</f>
        <v>-1272</v>
      </c>
      <c r="I3206" s="5">
        <v>257.51666666666603</v>
      </c>
      <c r="J3206" s="5">
        <v>0</v>
      </c>
      <c r="K3206" s="17">
        <v>1</v>
      </c>
      <c r="L3206" s="52">
        <f t="shared" si="353"/>
        <v>0</v>
      </c>
      <c r="M3206" s="5">
        <v>0</v>
      </c>
      <c r="N3206" s="5">
        <v>499.15833333333302</v>
      </c>
      <c r="O3206" s="96"/>
      <c r="P3206" s="5">
        <v>1753.4083333333299</v>
      </c>
      <c r="R3206" s="99">
        <v>23.048999999999999</v>
      </c>
      <c r="S3206" s="99">
        <v>15.171000000000001</v>
      </c>
      <c r="T3206" s="30">
        <f t="shared" si="350"/>
        <v>102.57499999999686</v>
      </c>
      <c r="U3206" s="21">
        <f t="shared" si="354"/>
        <v>0</v>
      </c>
      <c r="V3206" s="21">
        <f t="shared" si="355"/>
        <v>-0.10169310937500001</v>
      </c>
      <c r="W3206" s="21">
        <f t="shared" si="356"/>
        <v>0</v>
      </c>
    </row>
    <row r="3207" spans="1:23">
      <c r="A3207" s="2">
        <f t="shared" si="351"/>
        <v>45505</v>
      </c>
      <c r="B3207" s="3">
        <f t="shared" si="352"/>
        <v>45510</v>
      </c>
      <c r="C3207" s="7">
        <v>45510.770833333336</v>
      </c>
      <c r="D3207" s="7">
        <v>45510.8125</v>
      </c>
      <c r="E3207" s="5">
        <v>98.966666666666598</v>
      </c>
      <c r="F3207" s="5">
        <v>-258.03333333333302</v>
      </c>
      <c r="G3207" s="5">
        <v>68.466666666666598</v>
      </c>
      <c r="H3207" s="34" cm="1">
        <f t="array" ref="H3207">SUMPRODUCT(('ESB Networks Summary'!$C$5:$C$17384=Data!D3207)*('ESB Networks Summary'!$E$5:$E$17384))*1000*2-SUMPRODUCT(('ESB Networks Summary'!$C$5:$C$17384=Data!D3207)*('ESB Networks Summary'!$F$5:$F$17384))*1000*2</f>
        <v>4</v>
      </c>
      <c r="I3207" s="5">
        <v>14.4</v>
      </c>
      <c r="J3207" s="5">
        <v>0</v>
      </c>
      <c r="K3207" s="17">
        <v>1</v>
      </c>
      <c r="L3207" s="52">
        <f t="shared" si="353"/>
        <v>0</v>
      </c>
      <c r="M3207" s="5">
        <v>0</v>
      </c>
      <c r="N3207" s="5">
        <v>625.86666666666599</v>
      </c>
      <c r="O3207" s="96"/>
      <c r="P3207" s="5">
        <v>565.75555555555502</v>
      </c>
      <c r="R3207" s="99">
        <v>23.048999999999999</v>
      </c>
      <c r="S3207" s="99">
        <v>15.171000000000001</v>
      </c>
      <c r="T3207" s="30">
        <f t="shared" si="350"/>
        <v>266.38888888888863</v>
      </c>
      <c r="U3207" s="21">
        <f t="shared" si="354"/>
        <v>7.8904409999999911E-3</v>
      </c>
      <c r="V3207" s="21">
        <f t="shared" si="355"/>
        <v>0</v>
      </c>
      <c r="W3207" s="21">
        <f t="shared" si="356"/>
        <v>0</v>
      </c>
    </row>
    <row r="3208" spans="1:23">
      <c r="A3208" s="2">
        <f t="shared" si="351"/>
        <v>45505</v>
      </c>
      <c r="B3208" s="3">
        <f t="shared" si="352"/>
        <v>45510</v>
      </c>
      <c r="C3208" s="7">
        <v>45510.791666666664</v>
      </c>
      <c r="D3208" s="7">
        <v>45510.833333333336</v>
      </c>
      <c r="E3208" s="5">
        <v>98</v>
      </c>
      <c r="F3208" s="5">
        <v>-61.508333333333297</v>
      </c>
      <c r="G3208" s="5">
        <v>2.4</v>
      </c>
      <c r="H3208" s="34" cm="1">
        <f t="array" ref="H3208">SUMPRODUCT(('ESB Networks Summary'!$C$5:$C$17384=Data!D3208)*('ESB Networks Summary'!$E$5:$E$17384))*1000*2-SUMPRODUCT(('ESB Networks Summary'!$C$5:$C$17384=Data!D3208)*('ESB Networks Summary'!$F$5:$F$17384))*1000*2</f>
        <v>2</v>
      </c>
      <c r="I3208" s="5">
        <v>45.6</v>
      </c>
      <c r="J3208" s="5">
        <v>0</v>
      </c>
      <c r="K3208" s="17">
        <v>1</v>
      </c>
      <c r="L3208" s="52">
        <f t="shared" si="353"/>
        <v>0</v>
      </c>
      <c r="M3208" s="5">
        <v>0</v>
      </c>
      <c r="N3208" s="5">
        <v>318.58333333333297</v>
      </c>
      <c r="O3208" s="96"/>
      <c r="P3208" s="5">
        <v>441.349999999999</v>
      </c>
      <c r="R3208" s="99">
        <v>23.946000000000002</v>
      </c>
      <c r="S3208" s="99">
        <v>16.068999999999999</v>
      </c>
      <c r="T3208" s="30">
        <f t="shared" si="350"/>
        <v>186.6749999999993</v>
      </c>
      <c r="U3208" s="21">
        <f t="shared" si="354"/>
        <v>2.87352E-4</v>
      </c>
      <c r="V3208" s="21">
        <f t="shared" si="355"/>
        <v>0</v>
      </c>
      <c r="W3208" s="21">
        <f t="shared" si="356"/>
        <v>0</v>
      </c>
    </row>
    <row r="3209" spans="1:23">
      <c r="A3209" s="2">
        <f t="shared" si="351"/>
        <v>45505</v>
      </c>
      <c r="B3209" s="3">
        <f t="shared" si="352"/>
        <v>45510</v>
      </c>
      <c r="C3209" s="7">
        <v>45510.8125</v>
      </c>
      <c r="D3209" s="7">
        <v>45510.854166666664</v>
      </c>
      <c r="E3209" s="5">
        <v>98</v>
      </c>
      <c r="F3209" s="5">
        <v>-115.208333333333</v>
      </c>
      <c r="G3209" s="5">
        <v>5.0166666666666604</v>
      </c>
      <c r="H3209" s="34" cm="1">
        <f t="array" ref="H3209">SUMPRODUCT(('ESB Networks Summary'!$C$5:$C$17384=Data!D3209)*('ESB Networks Summary'!$E$5:$E$17384))*1000*2-SUMPRODUCT(('ESB Networks Summary'!$C$5:$C$17384=Data!D3209)*('ESB Networks Summary'!$F$5:$F$17384))*1000*2</f>
        <v>4</v>
      </c>
      <c r="I3209" s="5">
        <v>0</v>
      </c>
      <c r="J3209" s="5">
        <v>0</v>
      </c>
      <c r="K3209" s="17">
        <v>1</v>
      </c>
      <c r="L3209" s="52">
        <f t="shared" si="353"/>
        <v>0</v>
      </c>
      <c r="M3209" s="5">
        <v>0</v>
      </c>
      <c r="N3209" s="5">
        <v>89.644444444444403</v>
      </c>
      <c r="O3209" s="96"/>
      <c r="P3209" s="5">
        <v>112.986111111111</v>
      </c>
      <c r="R3209" s="99">
        <v>23.946000000000002</v>
      </c>
      <c r="S3209" s="99">
        <v>16.068999999999999</v>
      </c>
      <c r="T3209" s="30">
        <f t="shared" si="350"/>
        <v>143.56666666666626</v>
      </c>
      <c r="U3209" s="21">
        <f t="shared" si="354"/>
        <v>6.0064549999999932E-4</v>
      </c>
      <c r="V3209" s="21">
        <f t="shared" si="355"/>
        <v>0</v>
      </c>
      <c r="W3209" s="21">
        <f t="shared" si="356"/>
        <v>0</v>
      </c>
    </row>
    <row r="3210" spans="1:23">
      <c r="A3210" s="2">
        <f t="shared" si="351"/>
        <v>45505</v>
      </c>
      <c r="B3210" s="3">
        <f t="shared" si="352"/>
        <v>45510</v>
      </c>
      <c r="C3210" s="7">
        <v>45510.833333333336</v>
      </c>
      <c r="D3210" s="7">
        <v>45510.875</v>
      </c>
      <c r="E3210" s="5">
        <v>97.399999999999906</v>
      </c>
      <c r="F3210" s="5">
        <v>-249.41388888888801</v>
      </c>
      <c r="G3210" s="5">
        <v>-0.42499999999999999</v>
      </c>
      <c r="H3210" s="34" cm="1">
        <f t="array" ref="H3210">SUMPRODUCT(('ESB Networks Summary'!$C$5:$C$17384=Data!D3210)*('ESB Networks Summary'!$E$5:$E$17384))*1000*2-SUMPRODUCT(('ESB Networks Summary'!$C$5:$C$17384=Data!D3210)*('ESB Networks Summary'!$F$5:$F$17384))*1000*2</f>
        <v>4</v>
      </c>
      <c r="I3210" s="5">
        <v>0</v>
      </c>
      <c r="J3210" s="5">
        <v>0</v>
      </c>
      <c r="K3210" s="17">
        <v>1</v>
      </c>
      <c r="L3210" s="52">
        <f t="shared" si="353"/>
        <v>0</v>
      </c>
      <c r="M3210" s="5">
        <v>0</v>
      </c>
      <c r="N3210" s="5">
        <v>132.31111111111099</v>
      </c>
      <c r="O3210" s="96"/>
      <c r="P3210" s="5">
        <v>32.1</v>
      </c>
      <c r="R3210" s="99">
        <v>24.577000000000002</v>
      </c>
      <c r="S3210" s="99">
        <v>16.7</v>
      </c>
      <c r="T3210" s="30">
        <f t="shared" si="350"/>
        <v>148.77777777777703</v>
      </c>
      <c r="U3210" s="21">
        <f t="shared" si="354"/>
        <v>0</v>
      </c>
      <c r="V3210" s="21">
        <f t="shared" si="355"/>
        <v>-3.5487499999999995E-5</v>
      </c>
      <c r="W3210" s="21">
        <f t="shared" si="356"/>
        <v>0</v>
      </c>
    </row>
    <row r="3211" spans="1:23">
      <c r="A3211" s="2">
        <f t="shared" si="351"/>
        <v>45505</v>
      </c>
      <c r="B3211" s="3">
        <f t="shared" si="352"/>
        <v>45510</v>
      </c>
      <c r="C3211" s="7">
        <v>45510.854166666664</v>
      </c>
      <c r="D3211" s="7">
        <v>45510.895833333336</v>
      </c>
      <c r="E3211" s="5">
        <v>96.966666666666598</v>
      </c>
      <c r="F3211" s="5">
        <v>-287.166666666666</v>
      </c>
      <c r="G3211" s="5">
        <v>-0.79999999999999905</v>
      </c>
      <c r="H3211" s="34" cm="1">
        <f t="array" ref="H3211">SUMPRODUCT(('ESB Networks Summary'!$C$5:$C$17384=Data!D3211)*('ESB Networks Summary'!$E$5:$E$17384))*1000*2-SUMPRODUCT(('ESB Networks Summary'!$C$5:$C$17384=Data!D3211)*('ESB Networks Summary'!$F$5:$F$17384))*1000*2</f>
        <v>4</v>
      </c>
      <c r="I3211" s="5">
        <v>0</v>
      </c>
      <c r="J3211" s="5">
        <v>0</v>
      </c>
      <c r="K3211" s="17">
        <v>1</v>
      </c>
      <c r="L3211" s="52">
        <f t="shared" si="353"/>
        <v>0</v>
      </c>
      <c r="M3211" s="5">
        <v>0</v>
      </c>
      <c r="N3211" s="5">
        <v>161.36666666666599</v>
      </c>
      <c r="O3211" s="96"/>
      <c r="P3211" s="5">
        <v>20.033333333333299</v>
      </c>
      <c r="R3211" s="99">
        <v>24.577000000000002</v>
      </c>
      <c r="S3211" s="99">
        <v>16.7</v>
      </c>
      <c r="T3211" s="30">
        <f t="shared" si="350"/>
        <v>145.0333333333333</v>
      </c>
      <c r="U3211" s="21">
        <f t="shared" si="354"/>
        <v>0</v>
      </c>
      <c r="V3211" s="21">
        <f t="shared" si="355"/>
        <v>-6.6799999999999916E-5</v>
      </c>
      <c r="W3211" s="21">
        <f t="shared" si="356"/>
        <v>0</v>
      </c>
    </row>
    <row r="3212" spans="1:23">
      <c r="A3212" s="2">
        <f t="shared" si="351"/>
        <v>45505</v>
      </c>
      <c r="B3212" s="3">
        <f t="shared" si="352"/>
        <v>45510</v>
      </c>
      <c r="C3212" s="7">
        <v>45510.875</v>
      </c>
      <c r="D3212" s="7">
        <v>45510.916666666664</v>
      </c>
      <c r="E3212" s="5">
        <v>95.899999999999906</v>
      </c>
      <c r="F3212" s="5">
        <v>-349.42777777777701</v>
      </c>
      <c r="G3212" s="5">
        <v>66.336111111111094</v>
      </c>
      <c r="H3212" s="34" cm="1">
        <f t="array" ref="H3212">SUMPRODUCT(('ESB Networks Summary'!$C$5:$C$17384=Data!D3212)*('ESB Networks Summary'!$E$5:$E$17384))*1000*2-SUMPRODUCT(('ESB Networks Summary'!$C$5:$C$17384=Data!D3212)*('ESB Networks Summary'!$F$5:$F$17384))*1000*2</f>
        <v>4</v>
      </c>
      <c r="I3212" s="5">
        <v>11.566666666666601</v>
      </c>
      <c r="J3212" s="5">
        <v>0</v>
      </c>
      <c r="K3212" s="17">
        <v>1</v>
      </c>
      <c r="L3212" s="52">
        <f t="shared" si="353"/>
        <v>0</v>
      </c>
      <c r="M3212" s="5">
        <v>0</v>
      </c>
      <c r="N3212" s="5">
        <v>278.35555555555499</v>
      </c>
      <c r="O3212" s="96"/>
      <c r="P3212" s="5">
        <v>1.06666666666666</v>
      </c>
      <c r="R3212" s="99">
        <v>24.686</v>
      </c>
      <c r="S3212" s="99">
        <v>16.809000000000001</v>
      </c>
      <c r="T3212" s="30">
        <f t="shared" si="350"/>
        <v>138.4749999999998</v>
      </c>
      <c r="U3212" s="21">
        <f t="shared" si="354"/>
        <v>8.1878661944444417E-3</v>
      </c>
      <c r="V3212" s="21">
        <f t="shared" si="355"/>
        <v>0</v>
      </c>
      <c r="W3212" s="21">
        <f t="shared" si="356"/>
        <v>0</v>
      </c>
    </row>
    <row r="3213" spans="1:23">
      <c r="A3213" s="2">
        <f t="shared" si="351"/>
        <v>45505</v>
      </c>
      <c r="B3213" s="3">
        <f t="shared" si="352"/>
        <v>45510</v>
      </c>
      <c r="C3213" s="7">
        <v>45510.895833333336</v>
      </c>
      <c r="D3213" s="7">
        <v>45510.9375</v>
      </c>
      <c r="E3213" s="5">
        <v>95</v>
      </c>
      <c r="F3213" s="5">
        <v>-253.31666666666601</v>
      </c>
      <c r="G3213" s="5">
        <v>-0.45833333333333298</v>
      </c>
      <c r="H3213" s="34" cm="1">
        <f t="array" ref="H3213">SUMPRODUCT(('ESB Networks Summary'!$C$5:$C$17384=Data!D3213)*('ESB Networks Summary'!$E$5:$E$17384))*1000*2-SUMPRODUCT(('ESB Networks Summary'!$C$5:$C$17384=Data!D3213)*('ESB Networks Summary'!$F$5:$F$17384))*1000*2</f>
        <v>4</v>
      </c>
      <c r="I3213" s="5">
        <v>0</v>
      </c>
      <c r="J3213" s="5">
        <v>0</v>
      </c>
      <c r="K3213" s="17">
        <v>1</v>
      </c>
      <c r="L3213" s="52">
        <f t="shared" si="353"/>
        <v>0</v>
      </c>
      <c r="M3213" s="5">
        <v>0</v>
      </c>
      <c r="N3213" s="5">
        <v>105.083333333333</v>
      </c>
      <c r="O3213" s="96"/>
      <c r="P3213" s="5">
        <v>0</v>
      </c>
      <c r="R3213" s="99">
        <v>24.686</v>
      </c>
      <c r="S3213" s="99">
        <v>16.809000000000001</v>
      </c>
      <c r="T3213" s="30">
        <f t="shared" si="350"/>
        <v>147.77499999999969</v>
      </c>
      <c r="U3213" s="21">
        <f t="shared" si="354"/>
        <v>0</v>
      </c>
      <c r="V3213" s="21">
        <f t="shared" si="355"/>
        <v>-3.8520624999999973E-5</v>
      </c>
      <c r="W3213" s="21">
        <f t="shared" si="356"/>
        <v>0</v>
      </c>
    </row>
    <row r="3214" spans="1:23">
      <c r="A3214" s="2">
        <f t="shared" si="351"/>
        <v>45505</v>
      </c>
      <c r="B3214" s="3">
        <f t="shared" si="352"/>
        <v>45510</v>
      </c>
      <c r="C3214" s="7">
        <v>45510.916666666664</v>
      </c>
      <c r="D3214" s="7">
        <v>45510.958333333336</v>
      </c>
      <c r="E3214" s="5">
        <v>94.6</v>
      </c>
      <c r="F3214" s="5">
        <v>-177.541666666666</v>
      </c>
      <c r="G3214" s="5">
        <v>1.9583333333333299</v>
      </c>
      <c r="H3214" s="34" cm="1">
        <f t="array" ref="H3214">SUMPRODUCT(('ESB Networks Summary'!$C$5:$C$17384=Data!D3214)*('ESB Networks Summary'!$E$5:$E$17384))*1000*2-SUMPRODUCT(('ESB Networks Summary'!$C$5:$C$17384=Data!D3214)*('ESB Networks Summary'!$F$5:$F$17384))*1000*2</f>
        <v>4</v>
      </c>
      <c r="I3214" s="5">
        <v>0</v>
      </c>
      <c r="J3214" s="5">
        <v>0</v>
      </c>
      <c r="K3214" s="17">
        <v>1</v>
      </c>
      <c r="L3214" s="52">
        <f t="shared" si="353"/>
        <v>0</v>
      </c>
      <c r="M3214" s="5">
        <v>0</v>
      </c>
      <c r="N3214" s="5">
        <v>24.8333333333333</v>
      </c>
      <c r="O3214" s="96"/>
      <c r="P3214" s="5">
        <v>0</v>
      </c>
      <c r="R3214" s="99">
        <v>15.706</v>
      </c>
      <c r="S3214" s="99">
        <v>12.712999999999999</v>
      </c>
      <c r="T3214" s="30">
        <f t="shared" si="350"/>
        <v>154.66666666666603</v>
      </c>
      <c r="U3214" s="21">
        <f t="shared" si="354"/>
        <v>1.5378791666666638E-4</v>
      </c>
      <c r="V3214" s="21">
        <f t="shared" si="355"/>
        <v>0</v>
      </c>
      <c r="W3214" s="21">
        <f t="shared" si="356"/>
        <v>0</v>
      </c>
    </row>
    <row r="3215" spans="1:23">
      <c r="A3215" s="2">
        <f t="shared" si="351"/>
        <v>45505</v>
      </c>
      <c r="B3215" s="3">
        <f t="shared" si="352"/>
        <v>45510</v>
      </c>
      <c r="C3215" s="7">
        <v>45510.9375</v>
      </c>
      <c r="D3215" s="7">
        <v>45510.979166666664</v>
      </c>
      <c r="E3215" s="5">
        <v>94</v>
      </c>
      <c r="F3215" s="5">
        <v>-246.291666666666</v>
      </c>
      <c r="G3215" s="5">
        <v>-0.41666666666666602</v>
      </c>
      <c r="H3215" s="34" cm="1">
        <f t="array" ref="H3215">SUMPRODUCT(('ESB Networks Summary'!$C$5:$C$17384=Data!D3215)*('ESB Networks Summary'!$E$5:$E$17384))*1000*2-SUMPRODUCT(('ESB Networks Summary'!$C$5:$C$17384=Data!D3215)*('ESB Networks Summary'!$F$5:$F$17384))*1000*2</f>
        <v>2</v>
      </c>
      <c r="I3215" s="5">
        <v>0</v>
      </c>
      <c r="J3215" s="5">
        <v>0</v>
      </c>
      <c r="K3215" s="17">
        <v>1</v>
      </c>
      <c r="L3215" s="52">
        <f t="shared" si="353"/>
        <v>0</v>
      </c>
      <c r="M3215" s="5">
        <v>0</v>
      </c>
      <c r="N3215" s="5">
        <v>106.833333333333</v>
      </c>
      <c r="O3215" s="96"/>
      <c r="P3215" s="5">
        <v>0</v>
      </c>
      <c r="R3215" s="99">
        <v>15.706</v>
      </c>
      <c r="S3215" s="99">
        <v>12.712999999999999</v>
      </c>
      <c r="T3215" s="30">
        <f t="shared" si="350"/>
        <v>139.04166666666634</v>
      </c>
      <c r="U3215" s="21">
        <f t="shared" si="354"/>
        <v>0</v>
      </c>
      <c r="V3215" s="21">
        <f t="shared" si="355"/>
        <v>-2.6485416666666625E-5</v>
      </c>
      <c r="W3215" s="21">
        <f t="shared" si="356"/>
        <v>0</v>
      </c>
    </row>
    <row r="3216" spans="1:23">
      <c r="A3216" s="2">
        <f t="shared" si="351"/>
        <v>45505</v>
      </c>
      <c r="B3216" s="3">
        <f t="shared" si="352"/>
        <v>45510</v>
      </c>
      <c r="C3216" s="7">
        <v>45510.958333333336</v>
      </c>
      <c r="D3216" s="7">
        <v>45511</v>
      </c>
      <c r="E3216" s="5">
        <v>93.6111111111111</v>
      </c>
      <c r="F3216" s="5">
        <v>-189.166666666666</v>
      </c>
      <c r="G3216" s="5">
        <v>-1.0361111111111101</v>
      </c>
      <c r="H3216" s="34" cm="1">
        <f t="array" ref="H3216">SUMPRODUCT(('ESB Networks Summary'!$C$5:$C$17384=Data!D3216)*('ESB Networks Summary'!$E$5:$E$17384))*1000*2-SUMPRODUCT(('ESB Networks Summary'!$C$5:$C$17384=Data!D3216)*('ESB Networks Summary'!$F$5:$F$17384))*1000*2</f>
        <v>4</v>
      </c>
      <c r="I3216" s="5">
        <v>0</v>
      </c>
      <c r="J3216" s="5">
        <v>0</v>
      </c>
      <c r="K3216" s="17">
        <v>1</v>
      </c>
      <c r="L3216" s="52">
        <f t="shared" si="353"/>
        <v>0</v>
      </c>
      <c r="M3216" s="5">
        <v>0</v>
      </c>
      <c r="N3216" s="5">
        <v>15.3888888888888</v>
      </c>
      <c r="O3216" s="96"/>
      <c r="P3216" s="5">
        <v>0</v>
      </c>
      <c r="R3216" s="99">
        <v>13.318000000000001</v>
      </c>
      <c r="S3216" s="99">
        <v>10.324</v>
      </c>
      <c r="T3216" s="30">
        <f t="shared" si="350"/>
        <v>172.74166666666611</v>
      </c>
      <c r="U3216" s="21">
        <f t="shared" si="354"/>
        <v>0</v>
      </c>
      <c r="V3216" s="21">
        <f t="shared" si="355"/>
        <v>-5.3484055555555502E-5</v>
      </c>
      <c r="W3216" s="21">
        <f t="shared" si="356"/>
        <v>0</v>
      </c>
    </row>
    <row r="3217" spans="1:23">
      <c r="A3217" s="2">
        <f t="shared" si="351"/>
        <v>45505</v>
      </c>
      <c r="B3217" s="3">
        <f t="shared" si="352"/>
        <v>45510</v>
      </c>
      <c r="C3217" s="7">
        <v>45510.979166666664</v>
      </c>
      <c r="D3217" s="7">
        <v>45511.020833333336</v>
      </c>
      <c r="E3217" s="5">
        <v>93</v>
      </c>
      <c r="F3217" s="5">
        <v>-191.208333333333</v>
      </c>
      <c r="G3217" s="5">
        <v>-0.47499999999999998</v>
      </c>
      <c r="H3217" s="34" cm="1">
        <f t="array" ref="H3217">SUMPRODUCT(('ESB Networks Summary'!$C$5:$C$17384=Data!D3217)*('ESB Networks Summary'!$E$5:$E$17384))*1000*2-SUMPRODUCT(('ESB Networks Summary'!$C$5:$C$17384=Data!D3217)*('ESB Networks Summary'!$F$5:$F$17384))*1000*2</f>
        <v>4</v>
      </c>
      <c r="I3217" s="5">
        <v>0</v>
      </c>
      <c r="J3217" s="5">
        <v>0</v>
      </c>
      <c r="K3217" s="17">
        <v>1</v>
      </c>
      <c r="L3217" s="52">
        <f t="shared" si="353"/>
        <v>0</v>
      </c>
      <c r="M3217" s="5">
        <v>0</v>
      </c>
      <c r="N3217" s="5">
        <v>27.375</v>
      </c>
      <c r="O3217" s="96"/>
      <c r="P3217" s="5">
        <v>0</v>
      </c>
      <c r="R3217" s="99">
        <v>13.318000000000001</v>
      </c>
      <c r="S3217" s="99">
        <v>10.324</v>
      </c>
      <c r="T3217" s="30">
        <f t="shared" si="350"/>
        <v>163.35833333333301</v>
      </c>
      <c r="U3217" s="21">
        <f t="shared" si="354"/>
        <v>0</v>
      </c>
      <c r="V3217" s="21">
        <f t="shared" si="355"/>
        <v>-2.4519500000000001E-5</v>
      </c>
      <c r="W3217" s="21">
        <f t="shared" si="356"/>
        <v>0</v>
      </c>
    </row>
    <row r="3218" spans="1:23">
      <c r="A3218" s="2">
        <f t="shared" si="351"/>
        <v>45505</v>
      </c>
      <c r="B3218" s="3">
        <f t="shared" si="352"/>
        <v>45511</v>
      </c>
      <c r="C3218" s="7">
        <v>45511</v>
      </c>
      <c r="D3218" s="7">
        <v>45511.041666666664</v>
      </c>
      <c r="E3218" s="5">
        <v>92.766666666666595</v>
      </c>
      <c r="F3218" s="5">
        <v>-181.083333333333</v>
      </c>
      <c r="G3218" s="5">
        <v>-0.30833333333333302</v>
      </c>
      <c r="H3218" s="34" cm="1">
        <f t="array" ref="H3218">SUMPRODUCT(('ESB Networks Summary'!$C$5:$C$17384=Data!D3218)*('ESB Networks Summary'!$E$5:$E$17384))*1000*2-SUMPRODUCT(('ESB Networks Summary'!$C$5:$C$17384=Data!D3218)*('ESB Networks Summary'!$F$5:$F$17384))*1000*2</f>
        <v>4</v>
      </c>
      <c r="I3218" s="5">
        <v>0</v>
      </c>
      <c r="J3218" s="5">
        <v>0</v>
      </c>
      <c r="K3218" s="17">
        <v>1</v>
      </c>
      <c r="L3218" s="52">
        <f t="shared" si="353"/>
        <v>0</v>
      </c>
      <c r="M3218" s="5">
        <v>0</v>
      </c>
      <c r="N3218" s="5">
        <v>19.149999999999999</v>
      </c>
      <c r="O3218" s="96"/>
      <c r="P3218" s="5">
        <v>0</v>
      </c>
      <c r="R3218" s="99">
        <v>12.043000000000001</v>
      </c>
      <c r="S3218" s="99">
        <v>9.0489999999999995</v>
      </c>
      <c r="T3218" s="30">
        <f t="shared" si="350"/>
        <v>161.62499999999966</v>
      </c>
      <c r="U3218" s="21">
        <f t="shared" si="354"/>
        <v>0</v>
      </c>
      <c r="V3218" s="21">
        <f t="shared" si="355"/>
        <v>-1.3950541666666653E-5</v>
      </c>
      <c r="W3218" s="21">
        <f t="shared" si="356"/>
        <v>0</v>
      </c>
    </row>
    <row r="3219" spans="1:23">
      <c r="A3219" s="2">
        <f t="shared" si="351"/>
        <v>45505</v>
      </c>
      <c r="B3219" s="3">
        <f t="shared" si="352"/>
        <v>45511</v>
      </c>
      <c r="C3219" s="7">
        <v>45511.020833333336</v>
      </c>
      <c r="D3219" s="7">
        <v>45511.0625</v>
      </c>
      <c r="E3219" s="5">
        <v>92</v>
      </c>
      <c r="F3219" s="5">
        <v>-176.208333333333</v>
      </c>
      <c r="G3219" s="5">
        <v>-5.8333333333333202E-2</v>
      </c>
      <c r="H3219" s="34" cm="1">
        <f t="array" ref="H3219">SUMPRODUCT(('ESB Networks Summary'!$C$5:$C$17384=Data!D3219)*('ESB Networks Summary'!$E$5:$E$17384))*1000*2-SUMPRODUCT(('ESB Networks Summary'!$C$5:$C$17384=Data!D3219)*('ESB Networks Summary'!$F$5:$F$17384))*1000*2</f>
        <v>2</v>
      </c>
      <c r="I3219" s="5">
        <v>0</v>
      </c>
      <c r="J3219" s="5">
        <v>0</v>
      </c>
      <c r="K3219" s="17">
        <v>1</v>
      </c>
      <c r="L3219" s="52">
        <f t="shared" si="353"/>
        <v>0</v>
      </c>
      <c r="M3219" s="5">
        <v>0</v>
      </c>
      <c r="N3219" s="5">
        <v>0</v>
      </c>
      <c r="O3219" s="96"/>
      <c r="P3219" s="5">
        <v>0</v>
      </c>
      <c r="R3219" s="99">
        <v>12.043000000000001</v>
      </c>
      <c r="S3219" s="99">
        <v>9.0489999999999995</v>
      </c>
      <c r="T3219" s="30">
        <f t="shared" si="350"/>
        <v>176.14999999999966</v>
      </c>
      <c r="U3219" s="21">
        <f t="shared" si="354"/>
        <v>0</v>
      </c>
      <c r="V3219" s="21">
        <f t="shared" si="355"/>
        <v>-2.6392916666666606E-6</v>
      </c>
      <c r="W3219" s="21">
        <f t="shared" si="356"/>
        <v>0</v>
      </c>
    </row>
    <row r="3220" spans="1:23">
      <c r="A3220" s="2">
        <f t="shared" si="351"/>
        <v>45505</v>
      </c>
      <c r="B3220" s="3">
        <f t="shared" si="352"/>
        <v>45511</v>
      </c>
      <c r="C3220" s="7">
        <v>45511.041666666664</v>
      </c>
      <c r="D3220" s="7">
        <v>45511.083333333336</v>
      </c>
      <c r="E3220" s="5">
        <v>92</v>
      </c>
      <c r="F3220" s="5">
        <v>-198.944444444444</v>
      </c>
      <c r="G3220" s="5">
        <v>-0.54444444444444395</v>
      </c>
      <c r="H3220" s="34" cm="1">
        <f t="array" ref="H3220">SUMPRODUCT(('ESB Networks Summary'!$C$5:$C$17384=Data!D3220)*('ESB Networks Summary'!$E$5:$E$17384))*1000*2-SUMPRODUCT(('ESB Networks Summary'!$C$5:$C$17384=Data!D3220)*('ESB Networks Summary'!$F$5:$F$17384))*1000*2</f>
        <v>4</v>
      </c>
      <c r="I3220" s="5">
        <v>0</v>
      </c>
      <c r="J3220" s="5">
        <v>0</v>
      </c>
      <c r="K3220" s="17">
        <v>1</v>
      </c>
      <c r="L3220" s="52">
        <f t="shared" si="353"/>
        <v>0</v>
      </c>
      <c r="M3220" s="5">
        <v>0</v>
      </c>
      <c r="N3220" s="5">
        <v>12.799999999999899</v>
      </c>
      <c r="O3220" s="96"/>
      <c r="P3220" s="5">
        <v>0</v>
      </c>
      <c r="R3220" s="99">
        <v>11.287000000000001</v>
      </c>
      <c r="S3220" s="99">
        <v>8.293000000000001</v>
      </c>
      <c r="T3220" s="30">
        <f t="shared" si="350"/>
        <v>185.59999999999965</v>
      </c>
      <c r="U3220" s="21">
        <f t="shared" si="354"/>
        <v>0</v>
      </c>
      <c r="V3220" s="21">
        <f t="shared" si="355"/>
        <v>-2.2575388888888872E-5</v>
      </c>
      <c r="W3220" s="21">
        <f t="shared" si="356"/>
        <v>0</v>
      </c>
    </row>
    <row r="3221" spans="1:23">
      <c r="A3221" s="2">
        <f t="shared" si="351"/>
        <v>45505</v>
      </c>
      <c r="B3221" s="3">
        <f t="shared" si="352"/>
        <v>45511</v>
      </c>
      <c r="C3221" s="7">
        <v>45511.0625</v>
      </c>
      <c r="D3221" s="7">
        <v>45511.104166666664</v>
      </c>
      <c r="E3221" s="5">
        <v>91.0416666666666</v>
      </c>
      <c r="F3221" s="5">
        <v>-189.625</v>
      </c>
      <c r="G3221" s="5">
        <v>-1.8</v>
      </c>
      <c r="H3221" s="34" cm="1">
        <f t="array" ref="H3221">SUMPRODUCT(('ESB Networks Summary'!$C$5:$C$17384=Data!D3221)*('ESB Networks Summary'!$E$5:$E$17384))*1000*2-SUMPRODUCT(('ESB Networks Summary'!$C$5:$C$17384=Data!D3221)*('ESB Networks Summary'!$F$5:$F$17384))*1000*2</f>
        <v>4</v>
      </c>
      <c r="I3221" s="5">
        <v>0</v>
      </c>
      <c r="J3221" s="5">
        <v>0</v>
      </c>
      <c r="K3221" s="17">
        <v>1</v>
      </c>
      <c r="L3221" s="52">
        <f t="shared" si="353"/>
        <v>0</v>
      </c>
      <c r="M3221" s="5">
        <v>0</v>
      </c>
      <c r="N3221" s="5">
        <v>19.283333333333299</v>
      </c>
      <c r="O3221" s="96"/>
      <c r="P3221" s="5">
        <v>0</v>
      </c>
      <c r="R3221" s="99">
        <v>11.287000000000001</v>
      </c>
      <c r="S3221" s="99">
        <v>8.293000000000001</v>
      </c>
      <c r="T3221" s="30">
        <f t="shared" si="350"/>
        <v>168.54166666666669</v>
      </c>
      <c r="U3221" s="21">
        <f t="shared" si="354"/>
        <v>0</v>
      </c>
      <c r="V3221" s="21">
        <f t="shared" si="355"/>
        <v>-7.4637000000000011E-5</v>
      </c>
      <c r="W3221" s="21">
        <f t="shared" si="356"/>
        <v>0</v>
      </c>
    </row>
    <row r="3222" spans="1:23">
      <c r="A3222" s="2">
        <f t="shared" si="351"/>
        <v>45505</v>
      </c>
      <c r="B3222" s="3">
        <f t="shared" si="352"/>
        <v>45511</v>
      </c>
      <c r="C3222" s="7">
        <v>45511.083333333336</v>
      </c>
      <c r="D3222" s="7">
        <v>45511.125</v>
      </c>
      <c r="E3222" s="5">
        <v>91</v>
      </c>
      <c r="F3222" s="5">
        <v>-177.166666666666</v>
      </c>
      <c r="G3222" s="5">
        <v>-0.266666666666666</v>
      </c>
      <c r="H3222" s="34" cm="1">
        <f t="array" ref="H3222">SUMPRODUCT(('ESB Networks Summary'!$C$5:$C$17384=Data!D3222)*('ESB Networks Summary'!$E$5:$E$17384))*1000*2-SUMPRODUCT(('ESB Networks Summary'!$C$5:$C$17384=Data!D3222)*('ESB Networks Summary'!$F$5:$F$17384))*1000*2</f>
        <v>4</v>
      </c>
      <c r="I3222" s="5">
        <v>0</v>
      </c>
      <c r="J3222" s="5">
        <v>0</v>
      </c>
      <c r="K3222" s="17">
        <v>1</v>
      </c>
      <c r="L3222" s="52">
        <f t="shared" si="353"/>
        <v>0</v>
      </c>
      <c r="M3222" s="5">
        <v>0</v>
      </c>
      <c r="N3222" s="5">
        <v>4.0666666666666602</v>
      </c>
      <c r="O3222" s="96"/>
      <c r="P3222" s="5">
        <v>0</v>
      </c>
      <c r="R3222" s="99">
        <v>10.268000000000001</v>
      </c>
      <c r="S3222" s="99">
        <v>7.2739999999999991</v>
      </c>
      <c r="T3222" s="30">
        <f t="shared" si="350"/>
        <v>172.83333333333269</v>
      </c>
      <c r="U3222" s="21">
        <f t="shared" si="354"/>
        <v>0</v>
      </c>
      <c r="V3222" s="21">
        <f t="shared" si="355"/>
        <v>-9.6986666666666403E-6</v>
      </c>
      <c r="W3222" s="21">
        <f t="shared" si="356"/>
        <v>0</v>
      </c>
    </row>
    <row r="3223" spans="1:23">
      <c r="A3223" s="2">
        <f t="shared" si="351"/>
        <v>45505</v>
      </c>
      <c r="B3223" s="3">
        <f t="shared" si="352"/>
        <v>45511</v>
      </c>
      <c r="C3223" s="7">
        <v>45511.104166666664</v>
      </c>
      <c r="D3223" s="7">
        <v>45511.145833333336</v>
      </c>
      <c r="E3223" s="5">
        <v>90.266666666666595</v>
      </c>
      <c r="F3223" s="5">
        <v>-193.611111111111</v>
      </c>
      <c r="G3223" s="5">
        <v>-13.466666666666599</v>
      </c>
      <c r="H3223" s="34" cm="1">
        <f t="array" ref="H3223">SUMPRODUCT(('ESB Networks Summary'!$C$5:$C$17384=Data!D3223)*('ESB Networks Summary'!$E$5:$E$17384))*1000*2-SUMPRODUCT(('ESB Networks Summary'!$C$5:$C$17384=Data!D3223)*('ESB Networks Summary'!$F$5:$F$17384))*1000*2</f>
        <v>2</v>
      </c>
      <c r="I3223" s="5">
        <v>0</v>
      </c>
      <c r="J3223" s="5">
        <v>0</v>
      </c>
      <c r="K3223" s="17">
        <v>1</v>
      </c>
      <c r="L3223" s="52">
        <f t="shared" si="353"/>
        <v>0</v>
      </c>
      <c r="M3223" s="5">
        <v>0</v>
      </c>
      <c r="N3223" s="5">
        <v>15.633333333333301</v>
      </c>
      <c r="O3223" s="96"/>
      <c r="P3223" s="5">
        <v>0</v>
      </c>
      <c r="R3223" s="99">
        <v>10.268000000000001</v>
      </c>
      <c r="S3223" s="99">
        <v>7.2739999999999991</v>
      </c>
      <c r="T3223" s="30">
        <f t="shared" si="350"/>
        <v>164.51111111111109</v>
      </c>
      <c r="U3223" s="21">
        <f t="shared" si="354"/>
        <v>0</v>
      </c>
      <c r="V3223" s="21">
        <f t="shared" si="355"/>
        <v>-4.8978266666666417E-4</v>
      </c>
      <c r="W3223" s="21">
        <f t="shared" si="356"/>
        <v>0</v>
      </c>
    </row>
    <row r="3224" spans="1:23">
      <c r="A3224" s="2">
        <f t="shared" si="351"/>
        <v>45505</v>
      </c>
      <c r="B3224" s="3">
        <f t="shared" si="352"/>
        <v>45511</v>
      </c>
      <c r="C3224" s="7">
        <v>45511.125</v>
      </c>
      <c r="D3224" s="7">
        <v>45511.166666666664</v>
      </c>
      <c r="E3224" s="5">
        <v>90</v>
      </c>
      <c r="F3224" s="5">
        <v>-175.291666666666</v>
      </c>
      <c r="G3224" s="5">
        <v>-0.47499999999999998</v>
      </c>
      <c r="H3224" s="34" cm="1">
        <f t="array" ref="H3224">SUMPRODUCT(('ESB Networks Summary'!$C$5:$C$17384=Data!D3224)*('ESB Networks Summary'!$E$5:$E$17384))*1000*2-SUMPRODUCT(('ESB Networks Summary'!$C$5:$C$17384=Data!D3224)*('ESB Networks Summary'!$F$5:$F$17384))*1000*2</f>
        <v>4</v>
      </c>
      <c r="I3224" s="5">
        <v>0</v>
      </c>
      <c r="J3224" s="5">
        <v>0</v>
      </c>
      <c r="K3224" s="17">
        <v>1</v>
      </c>
      <c r="L3224" s="52">
        <f t="shared" si="353"/>
        <v>0</v>
      </c>
      <c r="M3224" s="5">
        <v>0</v>
      </c>
      <c r="N3224" s="5">
        <v>14.091666666666599</v>
      </c>
      <c r="O3224" s="96"/>
      <c r="P3224" s="5">
        <v>0</v>
      </c>
      <c r="R3224" s="99">
        <v>9.6829999999999998</v>
      </c>
      <c r="S3224" s="99">
        <v>6.69</v>
      </c>
      <c r="T3224" s="30">
        <f t="shared" si="350"/>
        <v>160.7249999999994</v>
      </c>
      <c r="U3224" s="21">
        <f t="shared" si="354"/>
        <v>0</v>
      </c>
      <c r="V3224" s="21">
        <f t="shared" si="355"/>
        <v>-1.5888749999999999E-5</v>
      </c>
      <c r="W3224" s="21">
        <f t="shared" si="356"/>
        <v>0</v>
      </c>
    </row>
    <row r="3225" spans="1:23">
      <c r="A3225" s="2">
        <f t="shared" si="351"/>
        <v>45505</v>
      </c>
      <c r="B3225" s="3">
        <f t="shared" si="352"/>
        <v>45511</v>
      </c>
      <c r="C3225" s="7">
        <v>45511.145833333336</v>
      </c>
      <c r="D3225" s="7">
        <v>45511.1875</v>
      </c>
      <c r="E3225" s="5">
        <v>89.633333333333297</v>
      </c>
      <c r="F3225" s="5">
        <v>-190.86666666666599</v>
      </c>
      <c r="G3225" s="5">
        <v>-5.80833333333333</v>
      </c>
      <c r="H3225" s="34" cm="1">
        <f t="array" ref="H3225">SUMPRODUCT(('ESB Networks Summary'!$C$5:$C$17384=Data!D3225)*('ESB Networks Summary'!$E$5:$E$17384))*1000*2-SUMPRODUCT(('ESB Networks Summary'!$C$5:$C$17384=Data!D3225)*('ESB Networks Summary'!$F$5:$F$17384))*1000*2</f>
        <v>4</v>
      </c>
      <c r="I3225" s="5">
        <v>0</v>
      </c>
      <c r="J3225" s="5">
        <v>0</v>
      </c>
      <c r="K3225" s="17">
        <v>1</v>
      </c>
      <c r="L3225" s="52">
        <f t="shared" si="353"/>
        <v>0</v>
      </c>
      <c r="M3225" s="5">
        <v>0</v>
      </c>
      <c r="N3225" s="5">
        <v>15.6</v>
      </c>
      <c r="O3225" s="96"/>
      <c r="P3225" s="5">
        <v>0.19999999999999901</v>
      </c>
      <c r="R3225" s="99">
        <v>9.6829999999999998</v>
      </c>
      <c r="S3225" s="99">
        <v>6.69</v>
      </c>
      <c r="T3225" s="30">
        <f t="shared" si="350"/>
        <v>169.65833333333268</v>
      </c>
      <c r="U3225" s="21">
        <f t="shared" si="354"/>
        <v>0</v>
      </c>
      <c r="V3225" s="21">
        <f t="shared" si="355"/>
        <v>-1.9428874999999991E-4</v>
      </c>
      <c r="W3225" s="21">
        <f t="shared" si="356"/>
        <v>0</v>
      </c>
    </row>
    <row r="3226" spans="1:23">
      <c r="A3226" s="2">
        <f t="shared" si="351"/>
        <v>45505</v>
      </c>
      <c r="B3226" s="3">
        <f t="shared" si="352"/>
        <v>45511</v>
      </c>
      <c r="C3226" s="7">
        <v>45511.166666666664</v>
      </c>
      <c r="D3226" s="7">
        <v>45511.208333333336</v>
      </c>
      <c r="E3226" s="5">
        <v>86.566666666666606</v>
      </c>
      <c r="F3226" s="5">
        <v>-2470.6</v>
      </c>
      <c r="G3226" s="5">
        <v>0.266666666666666</v>
      </c>
      <c r="H3226" s="34" cm="1">
        <f t="array" ref="H3226">SUMPRODUCT(('ESB Networks Summary'!$C$5:$C$17384=Data!D3226)*('ESB Networks Summary'!$E$5:$E$17384))*1000*2-SUMPRODUCT(('ESB Networks Summary'!$C$5:$C$17384=Data!D3226)*('ESB Networks Summary'!$F$5:$F$17384))*1000*2</f>
        <v>14</v>
      </c>
      <c r="I3226" s="5">
        <v>2239.7333333333299</v>
      </c>
      <c r="J3226" s="5">
        <v>0</v>
      </c>
      <c r="K3226" s="17">
        <v>1</v>
      </c>
      <c r="L3226" s="52">
        <f t="shared" si="353"/>
        <v>0</v>
      </c>
      <c r="M3226" s="5">
        <v>0</v>
      </c>
      <c r="N3226" s="5">
        <v>2257.6999999999998</v>
      </c>
      <c r="O3226" s="96"/>
      <c r="P3226" s="5">
        <v>11</v>
      </c>
      <c r="R3226" s="99">
        <v>9.9400000000000013</v>
      </c>
      <c r="S3226" s="99">
        <v>6.9459999999999997</v>
      </c>
      <c r="T3226" s="30">
        <f t="shared" si="350"/>
        <v>224.16666666666697</v>
      </c>
      <c r="U3226" s="21">
        <f t="shared" si="354"/>
        <v>1.32533333333333E-5</v>
      </c>
      <c r="V3226" s="21">
        <f t="shared" si="355"/>
        <v>0</v>
      </c>
      <c r="W3226" s="21">
        <f t="shared" si="356"/>
        <v>0</v>
      </c>
    </row>
    <row r="3227" spans="1:23">
      <c r="A3227" s="2">
        <f t="shared" si="351"/>
        <v>45505</v>
      </c>
      <c r="B3227" s="3">
        <f t="shared" si="352"/>
        <v>45511</v>
      </c>
      <c r="C3227" s="7">
        <v>45511.1875</v>
      </c>
      <c r="D3227" s="7">
        <v>45511.229166666664</v>
      </c>
      <c r="E3227" s="5">
        <v>81.466666666666598</v>
      </c>
      <c r="F3227" s="5">
        <v>-881.1</v>
      </c>
      <c r="G3227" s="5">
        <v>-0.17499999999999999</v>
      </c>
      <c r="H3227" s="34" cm="1">
        <f t="array" ref="H3227">SUMPRODUCT(('ESB Networks Summary'!$C$5:$C$17384=Data!D3227)*('ESB Networks Summary'!$E$5:$E$17384))*1000*2-SUMPRODUCT(('ESB Networks Summary'!$C$5:$C$17384=Data!D3227)*('ESB Networks Summary'!$F$5:$F$17384))*1000*2</f>
        <v>6</v>
      </c>
      <c r="I3227" s="5">
        <v>674.1</v>
      </c>
      <c r="J3227" s="5">
        <v>0</v>
      </c>
      <c r="K3227" s="17">
        <v>1</v>
      </c>
      <c r="L3227" s="52">
        <f t="shared" si="353"/>
        <v>0</v>
      </c>
      <c r="M3227" s="5">
        <v>0</v>
      </c>
      <c r="N3227" s="5">
        <v>804.15833333333296</v>
      </c>
      <c r="O3227" s="96"/>
      <c r="P3227" s="5">
        <v>29.266666666666602</v>
      </c>
      <c r="R3227" s="99">
        <v>9.9400000000000013</v>
      </c>
      <c r="S3227" s="99">
        <v>6.9459999999999997</v>
      </c>
      <c r="T3227" s="30">
        <f t="shared" si="350"/>
        <v>106.03333333333364</v>
      </c>
      <c r="U3227" s="21">
        <f t="shared" si="354"/>
        <v>0</v>
      </c>
      <c r="V3227" s="21">
        <f t="shared" si="355"/>
        <v>-6.0777499999999995E-6</v>
      </c>
      <c r="W3227" s="21">
        <f t="shared" si="356"/>
        <v>0</v>
      </c>
    </row>
    <row r="3228" spans="1:23">
      <c r="A3228" s="2">
        <f t="shared" si="351"/>
        <v>45505</v>
      </c>
      <c r="B3228" s="3">
        <f t="shared" si="352"/>
        <v>45511</v>
      </c>
      <c r="C3228" s="7">
        <v>45511.208333333336</v>
      </c>
      <c r="D3228" s="7">
        <v>45511.25</v>
      </c>
      <c r="E3228" s="5">
        <v>80.3333333333333</v>
      </c>
      <c r="F3228" s="5">
        <v>-440.041666666666</v>
      </c>
      <c r="G3228" s="5">
        <v>7.85</v>
      </c>
      <c r="H3228" s="34" cm="1">
        <f t="array" ref="H3228">SUMPRODUCT(('ESB Networks Summary'!$C$5:$C$17384=Data!D3228)*('ESB Networks Summary'!$E$5:$E$17384))*1000*2-SUMPRODUCT(('ESB Networks Summary'!$C$5:$C$17384=Data!D3228)*('ESB Networks Summary'!$F$5:$F$17384))*1000*2</f>
        <v>10</v>
      </c>
      <c r="I3228" s="5">
        <v>331.71666666666601</v>
      </c>
      <c r="J3228" s="5">
        <v>0</v>
      </c>
      <c r="K3228" s="17">
        <v>1</v>
      </c>
      <c r="L3228" s="52">
        <f t="shared" si="353"/>
        <v>0</v>
      </c>
      <c r="M3228" s="5">
        <v>0</v>
      </c>
      <c r="N3228" s="5">
        <v>384.31666666666598</v>
      </c>
      <c r="O3228" s="96"/>
      <c r="P3228" s="5">
        <v>33.983333333333299</v>
      </c>
      <c r="R3228" s="99">
        <v>11.757999999999999</v>
      </c>
      <c r="S3228" s="99">
        <v>8.7639999999999993</v>
      </c>
      <c r="T3228" s="30">
        <f t="shared" si="350"/>
        <v>97.558333333333337</v>
      </c>
      <c r="U3228" s="21">
        <f t="shared" si="354"/>
        <v>4.6150149999999997E-4</v>
      </c>
      <c r="V3228" s="21">
        <f t="shared" si="355"/>
        <v>0</v>
      </c>
      <c r="W3228" s="21">
        <f t="shared" si="356"/>
        <v>0</v>
      </c>
    </row>
    <row r="3229" spans="1:23">
      <c r="A3229" s="2">
        <f t="shared" si="351"/>
        <v>45505</v>
      </c>
      <c r="B3229" s="3">
        <f t="shared" si="352"/>
        <v>45511</v>
      </c>
      <c r="C3229" s="7">
        <v>45511.229166666664</v>
      </c>
      <c r="D3229" s="7">
        <v>45511.270833333336</v>
      </c>
      <c r="E3229" s="5">
        <v>80</v>
      </c>
      <c r="F3229" s="5">
        <v>-99.25</v>
      </c>
      <c r="G3229" s="5">
        <v>-2.5666666666666602</v>
      </c>
      <c r="H3229" s="34" cm="1">
        <f t="array" ref="H3229">SUMPRODUCT(('ESB Networks Summary'!$C$5:$C$17384=Data!D3229)*('ESB Networks Summary'!$E$5:$E$17384))*1000*2-SUMPRODUCT(('ESB Networks Summary'!$C$5:$C$17384=Data!D3229)*('ESB Networks Summary'!$F$5:$F$17384))*1000*2</f>
        <v>6</v>
      </c>
      <c r="I3229" s="5">
        <v>0</v>
      </c>
      <c r="J3229" s="5">
        <v>0</v>
      </c>
      <c r="K3229" s="17">
        <v>1</v>
      </c>
      <c r="L3229" s="52">
        <f t="shared" si="353"/>
        <v>0</v>
      </c>
      <c r="M3229" s="5">
        <v>0</v>
      </c>
      <c r="N3229" s="5">
        <v>4.2333333333333298</v>
      </c>
      <c r="O3229" s="96"/>
      <c r="P3229" s="5">
        <v>116.875</v>
      </c>
      <c r="R3229" s="99">
        <v>11.757999999999999</v>
      </c>
      <c r="S3229" s="99">
        <v>8.7639999999999993</v>
      </c>
      <c r="T3229" s="30">
        <f t="shared" si="350"/>
        <v>209.32499999999999</v>
      </c>
      <c r="U3229" s="21">
        <f t="shared" si="354"/>
        <v>0</v>
      </c>
      <c r="V3229" s="21">
        <f t="shared" si="355"/>
        <v>-1.1247133333333305E-4</v>
      </c>
      <c r="W3229" s="21">
        <f t="shared" si="356"/>
        <v>0</v>
      </c>
    </row>
    <row r="3230" spans="1:23">
      <c r="A3230" s="2">
        <f t="shared" si="351"/>
        <v>45505</v>
      </c>
      <c r="B3230" s="3">
        <f t="shared" si="352"/>
        <v>45511</v>
      </c>
      <c r="C3230" s="7">
        <v>45511.25</v>
      </c>
      <c r="D3230" s="7">
        <v>45511.291666666664</v>
      </c>
      <c r="E3230" s="5">
        <v>80</v>
      </c>
      <c r="F3230" s="5">
        <v>146.433333333333</v>
      </c>
      <c r="G3230" s="5">
        <v>26.8666666666666</v>
      </c>
      <c r="H3230" s="34" cm="1">
        <f t="array" ref="H3230">SUMPRODUCT(('ESB Networks Summary'!$C$5:$C$17384=Data!D3230)*('ESB Networks Summary'!$E$5:$E$17384))*1000*2-SUMPRODUCT(('ESB Networks Summary'!$C$5:$C$17384=Data!D3230)*('ESB Networks Summary'!$F$5:$F$17384))*1000*2</f>
        <v>4</v>
      </c>
      <c r="I3230" s="5">
        <v>0</v>
      </c>
      <c r="J3230" s="5">
        <v>0</v>
      </c>
      <c r="K3230" s="17">
        <v>1</v>
      </c>
      <c r="L3230" s="52">
        <f t="shared" si="353"/>
        <v>0</v>
      </c>
      <c r="M3230" s="5">
        <v>0</v>
      </c>
      <c r="N3230" s="5">
        <v>38.3333333333333</v>
      </c>
      <c r="O3230" s="96"/>
      <c r="P3230" s="5">
        <v>364.666666666666</v>
      </c>
      <c r="R3230" s="99">
        <v>15.052000000000001</v>
      </c>
      <c r="S3230" s="99">
        <v>12.058</v>
      </c>
      <c r="T3230" s="30">
        <f t="shared" si="350"/>
        <v>206.76666666666631</v>
      </c>
      <c r="U3230" s="21">
        <f t="shared" si="354"/>
        <v>2.0219853333333284E-3</v>
      </c>
      <c r="V3230" s="21">
        <f t="shared" si="355"/>
        <v>0</v>
      </c>
      <c r="W3230" s="21">
        <f t="shared" si="356"/>
        <v>0</v>
      </c>
    </row>
    <row r="3231" spans="1:23">
      <c r="A3231" s="2">
        <f t="shared" si="351"/>
        <v>45505</v>
      </c>
      <c r="B3231" s="3">
        <f t="shared" si="352"/>
        <v>45511</v>
      </c>
      <c r="C3231" s="7">
        <v>45511.270833333336</v>
      </c>
      <c r="D3231" s="7">
        <v>45511.3125</v>
      </c>
      <c r="E3231" s="5">
        <v>79.7916666666666</v>
      </c>
      <c r="F3231" s="5">
        <v>-69.633333333333297</v>
      </c>
      <c r="G3231" s="5">
        <v>-5.625</v>
      </c>
      <c r="H3231" s="34" cm="1">
        <f t="array" ref="H3231">SUMPRODUCT(('ESB Networks Summary'!$C$5:$C$17384=Data!D3231)*('ESB Networks Summary'!$E$5:$E$17384))*1000*2-SUMPRODUCT(('ESB Networks Summary'!$C$5:$C$17384=Data!D3231)*('ESB Networks Summary'!$F$5:$F$17384))*1000*2</f>
        <v>4</v>
      </c>
      <c r="I3231" s="5">
        <v>0</v>
      </c>
      <c r="J3231" s="5">
        <v>0</v>
      </c>
      <c r="K3231" s="17">
        <v>1</v>
      </c>
      <c r="L3231" s="52">
        <f t="shared" si="353"/>
        <v>0</v>
      </c>
      <c r="M3231" s="5">
        <v>0</v>
      </c>
      <c r="N3231" s="5">
        <v>552.88333333333298</v>
      </c>
      <c r="O3231" s="96"/>
      <c r="P3231" s="5">
        <v>597.35833333333301</v>
      </c>
      <c r="R3231" s="99">
        <v>15.052000000000001</v>
      </c>
      <c r="S3231" s="99">
        <v>12.058</v>
      </c>
      <c r="T3231" s="30">
        <f t="shared" si="350"/>
        <v>108.48333333333332</v>
      </c>
      <c r="U3231" s="21">
        <f t="shared" si="354"/>
        <v>0</v>
      </c>
      <c r="V3231" s="21">
        <f t="shared" si="355"/>
        <v>-3.3913124999999998E-4</v>
      </c>
      <c r="W3231" s="21">
        <f t="shared" si="356"/>
        <v>0</v>
      </c>
    </row>
    <row r="3232" spans="1:23">
      <c r="A3232" s="2">
        <f t="shared" si="351"/>
        <v>45505</v>
      </c>
      <c r="B3232" s="3">
        <f t="shared" si="352"/>
        <v>45511</v>
      </c>
      <c r="C3232" s="7">
        <v>45511.291666666664</v>
      </c>
      <c r="D3232" s="7">
        <v>45511.333333333336</v>
      </c>
      <c r="E3232" s="5">
        <v>81.741666666666603</v>
      </c>
      <c r="F3232" s="5">
        <v>1992.61666666666</v>
      </c>
      <c r="G3232" s="5">
        <v>19.274999999999999</v>
      </c>
      <c r="H3232" s="34" cm="1">
        <f t="array" ref="H3232">SUMPRODUCT(('ESB Networks Summary'!$C$5:$C$17384=Data!D3232)*('ESB Networks Summary'!$E$5:$E$17384))*1000*2-SUMPRODUCT(('ESB Networks Summary'!$C$5:$C$17384=Data!D3232)*('ESB Networks Summary'!$F$5:$F$17384))*1000*2</f>
        <v>6</v>
      </c>
      <c r="I3232" s="5">
        <v>0</v>
      </c>
      <c r="J3232" s="5">
        <v>0</v>
      </c>
      <c r="K3232" s="17">
        <v>1</v>
      </c>
      <c r="L3232" s="52">
        <f t="shared" si="353"/>
        <v>0</v>
      </c>
      <c r="M3232" s="5">
        <v>0</v>
      </c>
      <c r="N3232" s="5">
        <v>27.716666666666601</v>
      </c>
      <c r="O3232" s="96"/>
      <c r="P3232" s="5">
        <v>1876.6083333333299</v>
      </c>
      <c r="R3232" s="99">
        <v>20.324999999999999</v>
      </c>
      <c r="S3232" s="99">
        <v>12.448</v>
      </c>
      <c r="T3232" s="30">
        <f t="shared" si="350"/>
        <v>-124.44999999999663</v>
      </c>
      <c r="U3232" s="21">
        <f t="shared" si="354"/>
        <v>1.9588218749999999E-3</v>
      </c>
      <c r="V3232" s="21">
        <f t="shared" si="355"/>
        <v>0</v>
      </c>
      <c r="W3232" s="21">
        <f t="shared" si="356"/>
        <v>0</v>
      </c>
    </row>
    <row r="3233" spans="1:23">
      <c r="A3233" s="2">
        <f t="shared" si="351"/>
        <v>45505</v>
      </c>
      <c r="B3233" s="3">
        <f t="shared" si="352"/>
        <v>45511</v>
      </c>
      <c r="C3233" s="7">
        <v>45511.3125</v>
      </c>
      <c r="D3233" s="7">
        <v>45511.354166666664</v>
      </c>
      <c r="E3233" s="5">
        <v>86.075000000000003</v>
      </c>
      <c r="F3233" s="5">
        <v>2470.4666666666599</v>
      </c>
      <c r="G3233" s="5">
        <v>8.0499999999999901</v>
      </c>
      <c r="H3233" s="34" cm="1">
        <f t="array" ref="H3233">SUMPRODUCT(('ESB Networks Summary'!$C$5:$C$17384=Data!D3233)*('ESB Networks Summary'!$E$5:$E$17384))*1000*2-SUMPRODUCT(('ESB Networks Summary'!$C$5:$C$17384=Data!D3233)*('ESB Networks Summary'!$F$5:$F$17384))*1000*2</f>
        <v>10</v>
      </c>
      <c r="I3233" s="5">
        <v>0</v>
      </c>
      <c r="J3233" s="5">
        <v>0</v>
      </c>
      <c r="K3233" s="17">
        <v>1</v>
      </c>
      <c r="L3233" s="52">
        <f t="shared" si="353"/>
        <v>0</v>
      </c>
      <c r="M3233" s="5">
        <v>0</v>
      </c>
      <c r="N3233" s="5">
        <v>12.6</v>
      </c>
      <c r="O3233" s="96"/>
      <c r="P3233" s="5">
        <v>2716.9416666666598</v>
      </c>
      <c r="R3233" s="99">
        <v>20.324999999999999</v>
      </c>
      <c r="S3233" s="99">
        <v>12.448</v>
      </c>
      <c r="T3233" s="30">
        <f t="shared" si="350"/>
        <v>241.92500000000018</v>
      </c>
      <c r="U3233" s="21">
        <f t="shared" si="354"/>
        <v>8.180812499999988E-4</v>
      </c>
      <c r="V3233" s="21">
        <f t="shared" si="355"/>
        <v>0</v>
      </c>
      <c r="W3233" s="21">
        <f t="shared" si="356"/>
        <v>0</v>
      </c>
    </row>
    <row r="3234" spans="1:23">
      <c r="A3234" s="2">
        <f t="shared" si="351"/>
        <v>45505</v>
      </c>
      <c r="B3234" s="3">
        <f t="shared" si="352"/>
        <v>45511</v>
      </c>
      <c r="C3234" s="7">
        <v>45511.333333333336</v>
      </c>
      <c r="D3234" s="7">
        <v>45511.375</v>
      </c>
      <c r="E3234" s="5">
        <v>89</v>
      </c>
      <c r="F3234" s="5">
        <v>1963.9083333333299</v>
      </c>
      <c r="G3234" s="5">
        <v>7.3583333333333298</v>
      </c>
      <c r="H3234" s="34" cm="1">
        <f t="array" ref="H3234">SUMPRODUCT(('ESB Networks Summary'!$C$5:$C$17384=Data!D3234)*('ESB Networks Summary'!$E$5:$E$17384))*1000*2-SUMPRODUCT(('ESB Networks Summary'!$C$5:$C$17384=Data!D3234)*('ESB Networks Summary'!$F$5:$F$17384))*1000*2</f>
        <v>6</v>
      </c>
      <c r="I3234" s="5">
        <v>0</v>
      </c>
      <c r="J3234" s="5">
        <v>0</v>
      </c>
      <c r="K3234" s="17">
        <v>1</v>
      </c>
      <c r="L3234" s="52">
        <f t="shared" si="353"/>
        <v>0</v>
      </c>
      <c r="M3234" s="5">
        <v>0</v>
      </c>
      <c r="N3234" s="5">
        <v>37.258333333333297</v>
      </c>
      <c r="O3234" s="96"/>
      <c r="P3234" s="5">
        <v>2273.86666666666</v>
      </c>
      <c r="R3234" s="99">
        <v>18.792999999999999</v>
      </c>
      <c r="S3234" s="99">
        <v>10.915000000000001</v>
      </c>
      <c r="T3234" s="30">
        <f t="shared" si="350"/>
        <v>280.05833333332998</v>
      </c>
      <c r="U3234" s="21">
        <f t="shared" si="354"/>
        <v>6.9142579166666632E-4</v>
      </c>
      <c r="V3234" s="21">
        <f t="shared" si="355"/>
        <v>0</v>
      </c>
      <c r="W3234" s="21">
        <f t="shared" si="356"/>
        <v>0</v>
      </c>
    </row>
    <row r="3235" spans="1:23">
      <c r="A3235" s="2">
        <f t="shared" si="351"/>
        <v>45505</v>
      </c>
      <c r="B3235" s="3">
        <f t="shared" si="352"/>
        <v>45511</v>
      </c>
      <c r="C3235" s="7">
        <v>45511.354166666664</v>
      </c>
      <c r="D3235" s="7">
        <v>45511.395833333336</v>
      </c>
      <c r="E3235" s="5">
        <v>93.602777777777703</v>
      </c>
      <c r="F3235" s="5">
        <v>2577.2916666666601</v>
      </c>
      <c r="G3235" s="5">
        <v>-755.53611111111104</v>
      </c>
      <c r="H3235" s="34" cm="1">
        <f t="array" ref="H3235">SUMPRODUCT(('ESB Networks Summary'!$C$5:$C$17384=Data!D3235)*('ESB Networks Summary'!$E$5:$E$17384))*1000*2-SUMPRODUCT(('ESB Networks Summary'!$C$5:$C$17384=Data!D3235)*('ESB Networks Summary'!$F$5:$F$17384))*1000*2</f>
        <v>-842</v>
      </c>
      <c r="I3235" s="5">
        <v>0</v>
      </c>
      <c r="J3235" s="5">
        <v>0</v>
      </c>
      <c r="K3235" s="17">
        <v>1</v>
      </c>
      <c r="L3235" s="52">
        <f t="shared" si="353"/>
        <v>0</v>
      </c>
      <c r="M3235" s="5">
        <v>0</v>
      </c>
      <c r="N3235" s="5">
        <v>45.816666666666599</v>
      </c>
      <c r="O3235" s="96"/>
      <c r="P3235" s="5">
        <v>3723.8055555555502</v>
      </c>
      <c r="R3235" s="99">
        <v>18.792999999999999</v>
      </c>
      <c r="S3235" s="99">
        <v>10.915000000000001</v>
      </c>
      <c r="T3235" s="30">
        <f t="shared" si="350"/>
        <v>345.1611111111124</v>
      </c>
      <c r="U3235" s="21">
        <f t="shared" si="354"/>
        <v>0</v>
      </c>
      <c r="V3235" s="21">
        <f t="shared" si="355"/>
        <v>-4.1233383263888888E-2</v>
      </c>
      <c r="W3235" s="21">
        <f t="shared" si="356"/>
        <v>0</v>
      </c>
    </row>
    <row r="3236" spans="1:23">
      <c r="A3236" s="2">
        <f t="shared" si="351"/>
        <v>45505</v>
      </c>
      <c r="B3236" s="3">
        <f t="shared" si="352"/>
        <v>45511</v>
      </c>
      <c r="C3236" s="7">
        <v>45511.375</v>
      </c>
      <c r="D3236" s="7">
        <v>45511.416666666664</v>
      </c>
      <c r="E3236" s="5">
        <v>100</v>
      </c>
      <c r="F3236" s="5">
        <v>-11.0833333333333</v>
      </c>
      <c r="G3236" s="5">
        <v>-3570.1555555555501</v>
      </c>
      <c r="H3236" s="34" cm="1">
        <f t="array" ref="H3236">SUMPRODUCT(('ESB Networks Summary'!$C$5:$C$17384=Data!D3236)*('ESB Networks Summary'!$E$5:$E$17384))*1000*2-SUMPRODUCT(('ESB Networks Summary'!$C$5:$C$17384=Data!D3236)*('ESB Networks Summary'!$F$5:$F$17384))*1000*2</f>
        <v>-3420</v>
      </c>
      <c r="I3236" s="5">
        <v>305.63333333333298</v>
      </c>
      <c r="J3236" s="5">
        <v>0</v>
      </c>
      <c r="K3236" s="17">
        <v>1</v>
      </c>
      <c r="L3236" s="52">
        <f t="shared" si="353"/>
        <v>0</v>
      </c>
      <c r="M3236" s="5">
        <v>0</v>
      </c>
      <c r="N3236" s="5">
        <v>498.763888888888</v>
      </c>
      <c r="O3236" s="96"/>
      <c r="P3236" s="5">
        <v>4341.7972222222197</v>
      </c>
      <c r="R3236" s="99">
        <v>17.59</v>
      </c>
      <c r="S3236" s="99">
        <v>9.7129999999999992</v>
      </c>
      <c r="T3236" s="30">
        <f t="shared" si="350"/>
        <v>283.96111111111492</v>
      </c>
      <c r="U3236" s="21">
        <f t="shared" si="354"/>
        <v>0</v>
      </c>
      <c r="V3236" s="21">
        <f t="shared" si="355"/>
        <v>-0.17338460455555527</v>
      </c>
      <c r="W3236" s="21">
        <f t="shared" si="356"/>
        <v>0</v>
      </c>
    </row>
    <row r="3237" spans="1:23">
      <c r="A3237" s="2">
        <f t="shared" si="351"/>
        <v>45505</v>
      </c>
      <c r="B3237" s="3">
        <f t="shared" si="352"/>
        <v>45511</v>
      </c>
      <c r="C3237" s="7">
        <v>45511.395833333336</v>
      </c>
      <c r="D3237" s="7">
        <v>45511.4375</v>
      </c>
      <c r="E3237" s="5">
        <v>99.4166666666666</v>
      </c>
      <c r="F3237" s="5">
        <v>-852.74166666666599</v>
      </c>
      <c r="G3237" s="5">
        <v>-235.833333333333</v>
      </c>
      <c r="H3237" s="34" cm="1">
        <f t="array" ref="H3237">SUMPRODUCT(('ESB Networks Summary'!$C$5:$C$17384=Data!D3237)*('ESB Networks Summary'!$E$5:$E$17384))*1000*2-SUMPRODUCT(('ESB Networks Summary'!$C$5:$C$17384=Data!D3237)*('ESB Networks Summary'!$F$5:$F$17384))*1000*2</f>
        <v>-238</v>
      </c>
      <c r="I3237" s="5">
        <v>2270.6083333333299</v>
      </c>
      <c r="J3237" s="5">
        <v>0</v>
      </c>
      <c r="K3237" s="17">
        <v>1</v>
      </c>
      <c r="L3237" s="52">
        <f t="shared" si="353"/>
        <v>0</v>
      </c>
      <c r="M3237" s="5">
        <v>0</v>
      </c>
      <c r="N3237" s="5">
        <v>2453.15</v>
      </c>
      <c r="O3237" s="96"/>
      <c r="P3237" s="5">
        <v>1931.3416666666601</v>
      </c>
      <c r="R3237" s="99">
        <v>17.59</v>
      </c>
      <c r="S3237" s="99">
        <v>9.7129999999999992</v>
      </c>
      <c r="T3237" s="30">
        <f t="shared" si="350"/>
        <v>95.099999999992974</v>
      </c>
      <c r="U3237" s="21">
        <f t="shared" si="354"/>
        <v>0</v>
      </c>
      <c r="V3237" s="21">
        <f t="shared" si="355"/>
        <v>-1.1453245833333316E-2</v>
      </c>
      <c r="W3237" s="21">
        <f t="shared" si="356"/>
        <v>0</v>
      </c>
    </row>
    <row r="3238" spans="1:23">
      <c r="A3238" s="2">
        <f t="shared" si="351"/>
        <v>45505</v>
      </c>
      <c r="B3238" s="3">
        <f t="shared" si="352"/>
        <v>45511</v>
      </c>
      <c r="C3238" s="7">
        <v>45511.416666666664</v>
      </c>
      <c r="D3238" s="7">
        <v>45511.458333333336</v>
      </c>
      <c r="E3238" s="5">
        <v>96.375</v>
      </c>
      <c r="F3238" s="5">
        <v>-222.558333333333</v>
      </c>
      <c r="G3238" s="5">
        <v>-30.038888888888799</v>
      </c>
      <c r="H3238" s="34" cm="1">
        <f t="array" ref="H3238">SUMPRODUCT(('ESB Networks Summary'!$C$5:$C$17384=Data!D3238)*('ESB Networks Summary'!$E$5:$E$17384))*1000*2-SUMPRODUCT(('ESB Networks Summary'!$C$5:$C$17384=Data!D3238)*('ESB Networks Summary'!$F$5:$F$17384))*1000*2</f>
        <v>-6</v>
      </c>
      <c r="I3238" s="5">
        <v>2067.5527777777702</v>
      </c>
      <c r="J3238" s="5">
        <v>0</v>
      </c>
      <c r="K3238" s="17">
        <v>1</v>
      </c>
      <c r="L3238" s="52">
        <f t="shared" si="353"/>
        <v>0</v>
      </c>
      <c r="M3238" s="5">
        <v>0</v>
      </c>
      <c r="N3238" s="5">
        <v>2354.00833333333</v>
      </c>
      <c r="O3238" s="96"/>
      <c r="P3238" s="5">
        <v>2069.4138888888801</v>
      </c>
      <c r="R3238" s="99">
        <v>17.47</v>
      </c>
      <c r="S3238" s="99">
        <v>9.593</v>
      </c>
      <c r="T3238" s="30">
        <f t="shared" si="350"/>
        <v>-92.075000000005673</v>
      </c>
      <c r="U3238" s="21">
        <f t="shared" si="354"/>
        <v>0</v>
      </c>
      <c r="V3238" s="21">
        <f t="shared" si="355"/>
        <v>-1.4408153055555512E-3</v>
      </c>
      <c r="W3238" s="21">
        <f t="shared" si="356"/>
        <v>0</v>
      </c>
    </row>
    <row r="3239" spans="1:23">
      <c r="A3239" s="2">
        <f t="shared" si="351"/>
        <v>45505</v>
      </c>
      <c r="B3239" s="3">
        <f t="shared" si="352"/>
        <v>45511</v>
      </c>
      <c r="C3239" s="7">
        <v>45511.4375</v>
      </c>
      <c r="D3239" s="7">
        <v>45511.479166666664</v>
      </c>
      <c r="E3239" s="5">
        <v>97.966666666666598</v>
      </c>
      <c r="F3239" s="5">
        <v>1251.11666666666</v>
      </c>
      <c r="G3239" s="5">
        <v>-1018.79999999999</v>
      </c>
      <c r="H3239" s="34" cm="1">
        <f t="array" ref="H3239">SUMPRODUCT(('ESB Networks Summary'!$C$5:$C$17384=Data!D3239)*('ESB Networks Summary'!$E$5:$E$17384))*1000*2-SUMPRODUCT(('ESB Networks Summary'!$C$5:$C$17384=Data!D3239)*('ESB Networks Summary'!$F$5:$F$17384))*1000*2</f>
        <v>-1058</v>
      </c>
      <c r="I3239" s="5">
        <v>401.56666666666598</v>
      </c>
      <c r="J3239" s="5">
        <v>0</v>
      </c>
      <c r="K3239" s="17">
        <v>1</v>
      </c>
      <c r="L3239" s="52">
        <f t="shared" si="353"/>
        <v>0</v>
      </c>
      <c r="M3239" s="5">
        <v>0</v>
      </c>
      <c r="N3239" s="5">
        <v>749.66666666666595</v>
      </c>
      <c r="O3239" s="96"/>
      <c r="P3239" s="5">
        <v>3150.35</v>
      </c>
      <c r="R3239" s="99">
        <v>17.47</v>
      </c>
      <c r="S3239" s="99">
        <v>9.593</v>
      </c>
      <c r="T3239" s="30">
        <f t="shared" si="350"/>
        <v>130.76666666668416</v>
      </c>
      <c r="U3239" s="21">
        <f t="shared" si="354"/>
        <v>0</v>
      </c>
      <c r="V3239" s="21">
        <f t="shared" si="355"/>
        <v>-4.8866741999999519E-2</v>
      </c>
      <c r="W3239" s="21">
        <f t="shared" si="356"/>
        <v>0</v>
      </c>
    </row>
    <row r="3240" spans="1:23">
      <c r="A3240" s="2">
        <f t="shared" si="351"/>
        <v>45505</v>
      </c>
      <c r="B3240" s="3">
        <f t="shared" si="352"/>
        <v>45511</v>
      </c>
      <c r="C3240" s="7">
        <v>45511.458333333336</v>
      </c>
      <c r="D3240" s="7">
        <v>45511.5</v>
      </c>
      <c r="E3240" s="5">
        <v>100</v>
      </c>
      <c r="F3240" s="5">
        <v>-5</v>
      </c>
      <c r="G3240" s="5">
        <v>-2412.15</v>
      </c>
      <c r="H3240" s="34" cm="1">
        <f t="array" ref="H3240">SUMPRODUCT(('ESB Networks Summary'!$C$5:$C$17384=Data!D3240)*('ESB Networks Summary'!$E$5:$E$17384))*1000*2-SUMPRODUCT(('ESB Networks Summary'!$C$5:$C$17384=Data!D3240)*('ESB Networks Summary'!$F$5:$F$17384))*1000*2</f>
        <v>-2226</v>
      </c>
      <c r="I3240" s="5">
        <v>257.7</v>
      </c>
      <c r="J3240" s="5">
        <v>0</v>
      </c>
      <c r="K3240" s="17">
        <v>1</v>
      </c>
      <c r="L3240" s="52">
        <f t="shared" si="353"/>
        <v>0</v>
      </c>
      <c r="M3240" s="5">
        <v>0</v>
      </c>
      <c r="N3240" s="5">
        <v>697.82499999999902</v>
      </c>
      <c r="O3240" s="96"/>
      <c r="P3240" s="5">
        <v>3263.5833333333298</v>
      </c>
      <c r="R3240" s="99">
        <v>16.936</v>
      </c>
      <c r="S3240" s="99">
        <v>9.0590000000000011</v>
      </c>
      <c r="T3240" s="30">
        <f t="shared" si="350"/>
        <v>158.60833333333073</v>
      </c>
      <c r="U3240" s="21">
        <f t="shared" si="354"/>
        <v>0</v>
      </c>
      <c r="V3240" s="21">
        <f t="shared" si="355"/>
        <v>-0.10925833425000002</v>
      </c>
      <c r="W3240" s="21">
        <f t="shared" si="356"/>
        <v>0</v>
      </c>
    </row>
    <row r="3241" spans="1:23">
      <c r="A3241" s="2">
        <f t="shared" si="351"/>
        <v>45505</v>
      </c>
      <c r="B3241" s="3">
        <f t="shared" si="352"/>
        <v>45511</v>
      </c>
      <c r="C3241" s="7">
        <v>45511.479166666664</v>
      </c>
      <c r="D3241" s="7">
        <v>45511.520833333336</v>
      </c>
      <c r="E3241" s="5">
        <v>100</v>
      </c>
      <c r="F3241" s="5">
        <v>-4.3333333333333304</v>
      </c>
      <c r="G3241" s="5">
        <v>-2084.0833333333298</v>
      </c>
      <c r="H3241" s="34" cm="1">
        <f t="array" ref="H3241">SUMPRODUCT(('ESB Networks Summary'!$C$5:$C$17384=Data!D3241)*('ESB Networks Summary'!$E$5:$E$17384))*1000*2-SUMPRODUCT(('ESB Networks Summary'!$C$5:$C$17384=Data!D3241)*('ESB Networks Summary'!$F$5:$F$17384))*1000*2</f>
        <v>-2154</v>
      </c>
      <c r="I3241" s="5">
        <v>132.375</v>
      </c>
      <c r="J3241" s="5">
        <v>0</v>
      </c>
      <c r="K3241" s="17">
        <v>1</v>
      </c>
      <c r="L3241" s="52">
        <f t="shared" si="353"/>
        <v>0</v>
      </c>
      <c r="M3241" s="5">
        <v>0</v>
      </c>
      <c r="N3241" s="5">
        <v>676.94999999999902</v>
      </c>
      <c r="O3241" s="96"/>
      <c r="P3241" s="5">
        <v>2968.1916666666598</v>
      </c>
      <c r="R3241" s="99">
        <v>16.936</v>
      </c>
      <c r="S3241" s="99">
        <v>9.0590000000000011</v>
      </c>
      <c r="T3241" s="30">
        <f t="shared" si="350"/>
        <v>211.49166666666426</v>
      </c>
      <c r="U3241" s="21">
        <f t="shared" si="354"/>
        <v>0</v>
      </c>
      <c r="V3241" s="21">
        <f t="shared" si="355"/>
        <v>-9.4398554583333197E-2</v>
      </c>
      <c r="W3241" s="21">
        <f t="shared" si="356"/>
        <v>0</v>
      </c>
    </row>
    <row r="3242" spans="1:23">
      <c r="A3242" s="2">
        <f t="shared" si="351"/>
        <v>45505</v>
      </c>
      <c r="B3242" s="3">
        <f t="shared" si="352"/>
        <v>45511</v>
      </c>
      <c r="C3242" s="7">
        <v>45511.5</v>
      </c>
      <c r="D3242" s="7">
        <v>45511.541666666664</v>
      </c>
      <c r="E3242" s="5">
        <v>99.866666666666603</v>
      </c>
      <c r="F3242" s="5">
        <v>-401.099999999999</v>
      </c>
      <c r="G3242" s="5">
        <v>-683.52222222222201</v>
      </c>
      <c r="H3242" s="34" cm="1">
        <f t="array" ref="H3242">SUMPRODUCT(('ESB Networks Summary'!$C$5:$C$17384=Data!D3242)*('ESB Networks Summary'!$E$5:$E$17384))*1000*2-SUMPRODUCT(('ESB Networks Summary'!$C$5:$C$17384=Data!D3242)*('ESB Networks Summary'!$F$5:$F$17384))*1000*2</f>
        <v>-552</v>
      </c>
      <c r="I3242" s="5">
        <v>312.2</v>
      </c>
      <c r="J3242" s="5">
        <v>0</v>
      </c>
      <c r="K3242" s="17">
        <v>1</v>
      </c>
      <c r="L3242" s="52">
        <f t="shared" si="353"/>
        <v>0</v>
      </c>
      <c r="M3242" s="5">
        <v>0</v>
      </c>
      <c r="N3242" s="5">
        <v>1666.25</v>
      </c>
      <c r="O3242" s="96"/>
      <c r="P3242" s="5">
        <v>2168.1694444444402</v>
      </c>
      <c r="R3242" s="99">
        <v>16.936</v>
      </c>
      <c r="S3242" s="99">
        <v>9.0590000000000011</v>
      </c>
      <c r="T3242" s="30">
        <f t="shared" si="350"/>
        <v>219.49722222221726</v>
      </c>
      <c r="U3242" s="21">
        <f t="shared" si="354"/>
        <v>0</v>
      </c>
      <c r="V3242" s="21">
        <f t="shared" si="355"/>
        <v>-3.0960139055555551E-2</v>
      </c>
      <c r="W3242" s="21">
        <f t="shared" si="356"/>
        <v>0</v>
      </c>
    </row>
    <row r="3243" spans="1:23">
      <c r="A3243" s="2">
        <f t="shared" si="351"/>
        <v>45505</v>
      </c>
      <c r="B3243" s="3">
        <f t="shared" si="352"/>
        <v>45511</v>
      </c>
      <c r="C3243" s="7">
        <v>45511.520833333336</v>
      </c>
      <c r="D3243" s="7">
        <v>45511.5625</v>
      </c>
      <c r="E3243" s="5">
        <v>99.5833333333333</v>
      </c>
      <c r="F3243" s="5">
        <v>396.9</v>
      </c>
      <c r="G3243" s="5">
        <v>-306.50555555555502</v>
      </c>
      <c r="H3243" s="34" cm="1">
        <f t="array" ref="H3243">SUMPRODUCT(('ESB Networks Summary'!$C$5:$C$17384=Data!D3243)*('ESB Networks Summary'!$E$5:$E$17384))*1000*2-SUMPRODUCT(('ESB Networks Summary'!$C$5:$C$17384=Data!D3243)*('ESB Networks Summary'!$F$5:$F$17384))*1000*2</f>
        <v>-842</v>
      </c>
      <c r="I3243" s="5">
        <v>359.91111111111098</v>
      </c>
      <c r="J3243" s="5">
        <v>0</v>
      </c>
      <c r="K3243" s="17">
        <v>1</v>
      </c>
      <c r="L3243" s="52">
        <f t="shared" si="353"/>
        <v>0</v>
      </c>
      <c r="M3243" s="5">
        <v>0</v>
      </c>
      <c r="N3243" s="5">
        <v>1687.56111111111</v>
      </c>
      <c r="O3243" s="96"/>
      <c r="P3243" s="5">
        <v>2802.0777777777698</v>
      </c>
      <c r="R3243" s="99">
        <v>16.936</v>
      </c>
      <c r="S3243" s="99">
        <v>9.0590000000000011</v>
      </c>
      <c r="T3243" s="30">
        <f t="shared" si="350"/>
        <v>411.11111111110483</v>
      </c>
      <c r="U3243" s="21">
        <f t="shared" si="354"/>
        <v>0</v>
      </c>
      <c r="V3243" s="21">
        <f t="shared" si="355"/>
        <v>-1.3883169138888866E-2</v>
      </c>
      <c r="W3243" s="21">
        <f t="shared" si="356"/>
        <v>0</v>
      </c>
    </row>
    <row r="3244" spans="1:23">
      <c r="A3244" s="2">
        <f t="shared" si="351"/>
        <v>45505</v>
      </c>
      <c r="B3244" s="3">
        <f t="shared" si="352"/>
        <v>45511</v>
      </c>
      <c r="C3244" s="7">
        <v>45511.541666666664</v>
      </c>
      <c r="D3244" s="7">
        <v>45511.583333333336</v>
      </c>
      <c r="E3244" s="5">
        <v>99.766666666666595</v>
      </c>
      <c r="F3244" s="5">
        <v>99.366666666666603</v>
      </c>
      <c r="G3244" s="5">
        <v>-1197.6111111111099</v>
      </c>
      <c r="H3244" s="34" cm="1">
        <f t="array" ref="H3244">SUMPRODUCT(('ESB Networks Summary'!$C$5:$C$17384=Data!D3244)*('ESB Networks Summary'!$E$5:$E$17384))*1000*2-SUMPRODUCT(('ESB Networks Summary'!$C$5:$C$17384=Data!D3244)*('ESB Networks Summary'!$F$5:$F$17384))*1000*2</f>
        <v>-1446</v>
      </c>
      <c r="I3244" s="5">
        <v>0</v>
      </c>
      <c r="J3244" s="5">
        <v>0</v>
      </c>
      <c r="K3244" s="17">
        <v>1</v>
      </c>
      <c r="L3244" s="52">
        <f t="shared" si="353"/>
        <v>0</v>
      </c>
      <c r="M3244" s="5">
        <v>0</v>
      </c>
      <c r="N3244" s="5">
        <v>1134.32222222222</v>
      </c>
      <c r="O3244" s="96"/>
      <c r="P3244" s="5">
        <v>2988.25555555555</v>
      </c>
      <c r="R3244" s="99">
        <v>16.936</v>
      </c>
      <c r="S3244" s="99">
        <v>9.0590000000000011</v>
      </c>
      <c r="T3244" s="30">
        <f t="shared" si="350"/>
        <v>556.95555555555347</v>
      </c>
      <c r="U3244" s="21">
        <f t="shared" si="354"/>
        <v>0</v>
      </c>
      <c r="V3244" s="21">
        <f t="shared" si="355"/>
        <v>-5.4245795277777731E-2</v>
      </c>
      <c r="W3244" s="21">
        <f t="shared" si="356"/>
        <v>0</v>
      </c>
    </row>
    <row r="3245" spans="1:23">
      <c r="A3245" s="2">
        <f t="shared" si="351"/>
        <v>45505</v>
      </c>
      <c r="B3245" s="3">
        <f t="shared" si="352"/>
        <v>45511</v>
      </c>
      <c r="C3245" s="7">
        <v>45511.5625</v>
      </c>
      <c r="D3245" s="7">
        <v>45511.604166666664</v>
      </c>
      <c r="E3245" s="5">
        <v>99.899999999999906</v>
      </c>
      <c r="F3245" s="5">
        <v>46.533333333333303</v>
      </c>
      <c r="G3245" s="5">
        <v>-1419.8333333333301</v>
      </c>
      <c r="H3245" s="34" cm="1">
        <f t="array" ref="H3245">SUMPRODUCT(('ESB Networks Summary'!$C$5:$C$17384=Data!D3245)*('ESB Networks Summary'!$E$5:$E$17384))*1000*2-SUMPRODUCT(('ESB Networks Summary'!$C$5:$C$17384=Data!D3245)*('ESB Networks Summary'!$F$5:$F$17384))*1000*2</f>
        <v>-1442</v>
      </c>
      <c r="I3245" s="5">
        <v>375.03333333333302</v>
      </c>
      <c r="J3245" s="5">
        <v>0</v>
      </c>
      <c r="K3245" s="17">
        <v>1</v>
      </c>
      <c r="L3245" s="52">
        <f t="shared" si="353"/>
        <v>0</v>
      </c>
      <c r="M3245" s="5">
        <v>0</v>
      </c>
      <c r="N3245" s="5">
        <v>626.36666666666599</v>
      </c>
      <c r="O3245" s="96"/>
      <c r="P3245" s="5">
        <v>2117.3416666666599</v>
      </c>
      <c r="R3245" s="99">
        <v>16.936</v>
      </c>
      <c r="S3245" s="99">
        <v>9.0590000000000011</v>
      </c>
      <c r="T3245" s="30">
        <f t="shared" si="350"/>
        <v>24.608333333330506</v>
      </c>
      <c r="U3245" s="21">
        <f t="shared" si="354"/>
        <v>0</v>
      </c>
      <c r="V3245" s="21">
        <f t="shared" si="355"/>
        <v>-6.4311350833333197E-2</v>
      </c>
      <c r="W3245" s="21">
        <f t="shared" si="356"/>
        <v>0</v>
      </c>
    </row>
    <row r="3246" spans="1:23">
      <c r="A3246" s="2">
        <f t="shared" si="351"/>
        <v>45505</v>
      </c>
      <c r="B3246" s="3">
        <f t="shared" si="352"/>
        <v>45511</v>
      </c>
      <c r="C3246" s="7">
        <v>45511.583333333336</v>
      </c>
      <c r="D3246" s="7">
        <v>45511.625</v>
      </c>
      <c r="E3246" s="5">
        <v>100</v>
      </c>
      <c r="F3246" s="5">
        <v>-5</v>
      </c>
      <c r="G3246" s="5">
        <v>-1458</v>
      </c>
      <c r="H3246" s="34" cm="1">
        <f t="array" ref="H3246">SUMPRODUCT(('ESB Networks Summary'!$C$5:$C$17384=Data!D3246)*('ESB Networks Summary'!$E$5:$E$17384))*1000*2-SUMPRODUCT(('ESB Networks Summary'!$C$5:$C$17384=Data!D3246)*('ESB Networks Summary'!$F$5:$F$17384))*1000*2</f>
        <v>-1392</v>
      </c>
      <c r="I3246" s="5">
        <v>0</v>
      </c>
      <c r="J3246" s="5">
        <v>0</v>
      </c>
      <c r="K3246" s="17">
        <v>1</v>
      </c>
      <c r="L3246" s="52">
        <f t="shared" si="353"/>
        <v>0</v>
      </c>
      <c r="M3246" s="5">
        <v>0</v>
      </c>
      <c r="N3246" s="5">
        <v>339.44166666666598</v>
      </c>
      <c r="O3246" s="96"/>
      <c r="P3246" s="5">
        <v>1815.5916666666601</v>
      </c>
      <c r="R3246" s="99">
        <v>17.393999999999998</v>
      </c>
      <c r="S3246" s="99">
        <v>9.5169999999999995</v>
      </c>
      <c r="T3246" s="30">
        <f t="shared" si="350"/>
        <v>23.149999999994122</v>
      </c>
      <c r="U3246" s="21">
        <f t="shared" si="354"/>
        <v>0</v>
      </c>
      <c r="V3246" s="21">
        <f t="shared" si="355"/>
        <v>-6.9378930000000005E-2</v>
      </c>
      <c r="W3246" s="21">
        <f t="shared" si="356"/>
        <v>0</v>
      </c>
    </row>
    <row r="3247" spans="1:23">
      <c r="A3247" s="2">
        <f t="shared" si="351"/>
        <v>45505</v>
      </c>
      <c r="B3247" s="3">
        <f t="shared" si="352"/>
        <v>45511</v>
      </c>
      <c r="C3247" s="7">
        <v>45511.604166666664</v>
      </c>
      <c r="D3247" s="7">
        <v>45511.645833333336</v>
      </c>
      <c r="E3247" s="5">
        <v>100</v>
      </c>
      <c r="F3247" s="5">
        <v>-45.7083333333333</v>
      </c>
      <c r="G3247" s="5">
        <v>-591.6</v>
      </c>
      <c r="H3247" s="34" cm="1">
        <f t="array" ref="H3247">SUMPRODUCT(('ESB Networks Summary'!$C$5:$C$17384=Data!D3247)*('ESB Networks Summary'!$E$5:$E$17384))*1000*2-SUMPRODUCT(('ESB Networks Summary'!$C$5:$C$17384=Data!D3247)*('ESB Networks Summary'!$F$5:$F$17384))*1000*2</f>
        <v>-570</v>
      </c>
      <c r="I3247" s="5">
        <v>370.73333333333301</v>
      </c>
      <c r="J3247" s="5">
        <v>0</v>
      </c>
      <c r="K3247" s="17">
        <v>1</v>
      </c>
      <c r="L3247" s="52">
        <f t="shared" si="353"/>
        <v>0</v>
      </c>
      <c r="M3247" s="5">
        <v>0</v>
      </c>
      <c r="N3247" s="5">
        <v>652.4</v>
      </c>
      <c r="O3247" s="96"/>
      <c r="P3247" s="5">
        <v>1345.3</v>
      </c>
      <c r="R3247" s="99">
        <v>17.393999999999998</v>
      </c>
      <c r="S3247" s="99">
        <v>9.5169999999999995</v>
      </c>
      <c r="T3247" s="30">
        <f t="shared" si="350"/>
        <v>147.00833333333327</v>
      </c>
      <c r="U3247" s="21">
        <f t="shared" si="354"/>
        <v>0</v>
      </c>
      <c r="V3247" s="21">
        <f t="shared" si="355"/>
        <v>-2.8151286000000001E-2</v>
      </c>
      <c r="W3247" s="21">
        <f t="shared" si="356"/>
        <v>0</v>
      </c>
    </row>
    <row r="3248" spans="1:23">
      <c r="A3248" s="2">
        <f t="shared" si="351"/>
        <v>45505</v>
      </c>
      <c r="B3248" s="3">
        <f t="shared" si="352"/>
        <v>45511</v>
      </c>
      <c r="C3248" s="7">
        <v>45511.625</v>
      </c>
      <c r="D3248" s="7">
        <v>45511.666666666664</v>
      </c>
      <c r="E3248" s="5">
        <v>100</v>
      </c>
      <c r="F3248" s="5">
        <v>-2.7083333333333299</v>
      </c>
      <c r="G3248" s="5">
        <v>-1380.0333333333299</v>
      </c>
      <c r="H3248" s="34" cm="1">
        <f t="array" ref="H3248">SUMPRODUCT(('ESB Networks Summary'!$C$5:$C$17384=Data!D3248)*('ESB Networks Summary'!$E$5:$E$17384))*1000*2-SUMPRODUCT(('ESB Networks Summary'!$C$5:$C$17384=Data!D3248)*('ESB Networks Summary'!$F$5:$F$17384))*1000*2</f>
        <v>-1278</v>
      </c>
      <c r="I3248" s="5">
        <v>0</v>
      </c>
      <c r="J3248" s="5">
        <v>0</v>
      </c>
      <c r="K3248" s="17">
        <v>1</v>
      </c>
      <c r="L3248" s="52">
        <f t="shared" si="353"/>
        <v>0</v>
      </c>
      <c r="M3248" s="5">
        <v>0</v>
      </c>
      <c r="N3248" s="5">
        <v>279.375</v>
      </c>
      <c r="O3248" s="96"/>
      <c r="P3248" s="5">
        <v>1844.7</v>
      </c>
      <c r="R3248" s="99">
        <v>18.792999999999999</v>
      </c>
      <c r="S3248" s="99">
        <v>10.915000000000001</v>
      </c>
      <c r="T3248" s="30">
        <f t="shared" si="350"/>
        <v>188.0000000000035</v>
      </c>
      <c r="U3248" s="21">
        <f t="shared" si="354"/>
        <v>0</v>
      </c>
      <c r="V3248" s="21">
        <f t="shared" si="355"/>
        <v>-7.5315319166666492E-2</v>
      </c>
      <c r="W3248" s="21">
        <f t="shared" si="356"/>
        <v>0</v>
      </c>
    </row>
    <row r="3249" spans="1:23">
      <c r="A3249" s="2">
        <f t="shared" si="351"/>
        <v>45505</v>
      </c>
      <c r="B3249" s="3">
        <f t="shared" si="352"/>
        <v>45511</v>
      </c>
      <c r="C3249" s="7">
        <v>45511.645833333336</v>
      </c>
      <c r="D3249" s="7">
        <v>45511.6875</v>
      </c>
      <c r="E3249" s="5">
        <v>100</v>
      </c>
      <c r="F3249" s="5">
        <v>-2.4166666666666599</v>
      </c>
      <c r="G3249" s="5">
        <v>-1044.9666666666601</v>
      </c>
      <c r="H3249" s="34" cm="1">
        <f t="array" ref="H3249">SUMPRODUCT(('ESB Networks Summary'!$C$5:$C$17384=Data!D3249)*('ESB Networks Summary'!$E$5:$E$17384))*1000*2-SUMPRODUCT(('ESB Networks Summary'!$C$5:$C$17384=Data!D3249)*('ESB Networks Summary'!$F$5:$F$17384))*1000*2</f>
        <v>-996</v>
      </c>
      <c r="I3249" s="5">
        <v>246.2</v>
      </c>
      <c r="J3249" s="5">
        <v>0</v>
      </c>
      <c r="K3249" s="17">
        <v>1</v>
      </c>
      <c r="L3249" s="52">
        <f t="shared" si="353"/>
        <v>0</v>
      </c>
      <c r="M3249" s="5">
        <v>0</v>
      </c>
      <c r="N3249" s="5">
        <v>350.7</v>
      </c>
      <c r="O3249" s="96"/>
      <c r="P3249" s="5">
        <v>1389.11666666666</v>
      </c>
      <c r="R3249" s="99">
        <v>18.792999999999999</v>
      </c>
      <c r="S3249" s="99">
        <v>10.915000000000001</v>
      </c>
      <c r="T3249" s="30">
        <f t="shared" si="350"/>
        <v>-4.1333333333334652</v>
      </c>
      <c r="U3249" s="21">
        <f t="shared" si="354"/>
        <v>0</v>
      </c>
      <c r="V3249" s="21">
        <f t="shared" si="355"/>
        <v>-5.7029055833332981E-2</v>
      </c>
      <c r="W3249" s="21">
        <f t="shared" si="356"/>
        <v>0</v>
      </c>
    </row>
    <row r="3250" spans="1:23">
      <c r="A3250" s="2">
        <f t="shared" si="351"/>
        <v>45505</v>
      </c>
      <c r="B3250" s="3">
        <f t="shared" si="352"/>
        <v>45511</v>
      </c>
      <c r="C3250" s="7">
        <v>45511.666666666664</v>
      </c>
      <c r="D3250" s="7">
        <v>45511.708333333336</v>
      </c>
      <c r="E3250" s="5">
        <v>100</v>
      </c>
      <c r="F3250" s="5">
        <v>-2.6666666666666599</v>
      </c>
      <c r="G3250" s="5">
        <v>-576.11666666666599</v>
      </c>
      <c r="H3250" s="34" cm="1">
        <f t="array" ref="H3250">SUMPRODUCT(('ESB Networks Summary'!$C$5:$C$17384=Data!D3250)*('ESB Networks Summary'!$E$5:$E$17384))*1000*2-SUMPRODUCT(('ESB Networks Summary'!$C$5:$C$17384=Data!D3250)*('ESB Networks Summary'!$F$5:$F$17384))*1000*2</f>
        <v>-538</v>
      </c>
      <c r="I3250" s="5">
        <v>67.5833333333333</v>
      </c>
      <c r="J3250" s="5">
        <v>0</v>
      </c>
      <c r="K3250" s="17">
        <v>1</v>
      </c>
      <c r="L3250" s="52">
        <f t="shared" si="353"/>
        <v>0</v>
      </c>
      <c r="M3250" s="5">
        <v>0</v>
      </c>
      <c r="N3250" s="5">
        <v>82.4166666666666</v>
      </c>
      <c r="O3250" s="96"/>
      <c r="P3250" s="5">
        <v>799.98333333333301</v>
      </c>
      <c r="R3250" s="99">
        <v>21.170999999999999</v>
      </c>
      <c r="S3250" s="99">
        <v>12.824999999999999</v>
      </c>
      <c r="T3250" s="30">
        <f t="shared" si="350"/>
        <v>144.11666666666707</v>
      </c>
      <c r="U3250" s="21">
        <f t="shared" si="354"/>
        <v>0</v>
      </c>
      <c r="V3250" s="21">
        <f t="shared" si="355"/>
        <v>-3.6943481249999952E-2</v>
      </c>
      <c r="W3250" s="21">
        <f t="shared" si="356"/>
        <v>0</v>
      </c>
    </row>
    <row r="3251" spans="1:23">
      <c r="A3251" s="2">
        <f t="shared" si="351"/>
        <v>45505</v>
      </c>
      <c r="B3251" s="3">
        <f t="shared" si="352"/>
        <v>45511</v>
      </c>
      <c r="C3251" s="7">
        <v>45511.6875</v>
      </c>
      <c r="D3251" s="7">
        <v>45511.729166666664</v>
      </c>
      <c r="E3251" s="5">
        <v>100</v>
      </c>
      <c r="F3251" s="5">
        <v>-1.125</v>
      </c>
      <c r="G3251" s="5">
        <v>-610.70833333333303</v>
      </c>
      <c r="H3251" s="34" cm="1">
        <f t="array" ref="H3251">SUMPRODUCT(('ESB Networks Summary'!$C$5:$C$17384=Data!D3251)*('ESB Networks Summary'!$E$5:$E$17384))*1000*2-SUMPRODUCT(('ESB Networks Summary'!$C$5:$C$17384=Data!D3251)*('ESB Networks Summary'!$F$5:$F$17384))*1000*2</f>
        <v>-634</v>
      </c>
      <c r="I3251" s="5">
        <v>233.06666666666601</v>
      </c>
      <c r="J3251" s="5">
        <v>0</v>
      </c>
      <c r="K3251" s="17">
        <v>1</v>
      </c>
      <c r="L3251" s="52">
        <f t="shared" si="353"/>
        <v>0</v>
      </c>
      <c r="M3251" s="5">
        <v>0</v>
      </c>
      <c r="N3251" s="5">
        <v>299.46666666666601</v>
      </c>
      <c r="O3251" s="96"/>
      <c r="P3251" s="5">
        <v>1135.2</v>
      </c>
      <c r="R3251" s="99">
        <v>21.170999999999999</v>
      </c>
      <c r="S3251" s="99">
        <v>12.824999999999999</v>
      </c>
      <c r="T3251" s="30">
        <f t="shared" si="350"/>
        <v>226.150000000001</v>
      </c>
      <c r="U3251" s="21">
        <f t="shared" si="354"/>
        <v>0</v>
      </c>
      <c r="V3251" s="21">
        <f t="shared" si="355"/>
        <v>-3.9161671874999977E-2</v>
      </c>
      <c r="W3251" s="21">
        <f t="shared" si="356"/>
        <v>0</v>
      </c>
    </row>
    <row r="3252" spans="1:23">
      <c r="A3252" s="2">
        <f t="shared" si="351"/>
        <v>45505</v>
      </c>
      <c r="B3252" s="3">
        <f t="shared" si="352"/>
        <v>45511</v>
      </c>
      <c r="C3252" s="7">
        <v>45511.708333333336</v>
      </c>
      <c r="D3252" s="7">
        <v>45511.75</v>
      </c>
      <c r="E3252" s="5">
        <v>100</v>
      </c>
      <c r="F3252" s="5">
        <v>-0.20833333333333301</v>
      </c>
      <c r="G3252" s="5">
        <v>-569.27499999999998</v>
      </c>
      <c r="H3252" s="34" cm="1">
        <f t="array" ref="H3252">SUMPRODUCT(('ESB Networks Summary'!$C$5:$C$17384=Data!D3252)*('ESB Networks Summary'!$E$5:$E$17384))*1000*2-SUMPRODUCT(('ESB Networks Summary'!$C$5:$C$17384=Data!D3252)*('ESB Networks Summary'!$F$5:$F$17384))*1000*2</f>
        <v>-652</v>
      </c>
      <c r="I3252" s="5">
        <v>139.333333333333</v>
      </c>
      <c r="J3252" s="5">
        <v>0</v>
      </c>
      <c r="K3252" s="17">
        <v>1</v>
      </c>
      <c r="L3252" s="52">
        <f t="shared" si="353"/>
        <v>0</v>
      </c>
      <c r="M3252" s="5">
        <v>0</v>
      </c>
      <c r="N3252" s="5">
        <v>185.79999999999899</v>
      </c>
      <c r="O3252" s="96"/>
      <c r="P3252" s="5">
        <v>849.59166666666601</v>
      </c>
      <c r="R3252" s="99">
        <v>23.669</v>
      </c>
      <c r="S3252" s="99">
        <v>15.321999999999999</v>
      </c>
      <c r="T3252" s="30">
        <f t="shared" si="350"/>
        <v>94.725000000000378</v>
      </c>
      <c r="U3252" s="21">
        <f t="shared" si="354"/>
        <v>0</v>
      </c>
      <c r="V3252" s="21">
        <f t="shared" si="355"/>
        <v>-4.3612157749999998E-2</v>
      </c>
      <c r="W3252" s="21">
        <f t="shared" si="356"/>
        <v>0</v>
      </c>
    </row>
    <row r="3253" spans="1:23">
      <c r="A3253" s="2">
        <f t="shared" si="351"/>
        <v>45505</v>
      </c>
      <c r="B3253" s="3">
        <f t="shared" si="352"/>
        <v>45511</v>
      </c>
      <c r="C3253" s="7">
        <v>45511.729166666664</v>
      </c>
      <c r="D3253" s="7">
        <v>45511.770833333336</v>
      </c>
      <c r="E3253" s="5">
        <v>100</v>
      </c>
      <c r="F3253" s="5">
        <v>-5.3333333333333304</v>
      </c>
      <c r="G3253" s="5">
        <v>-689.91666666666595</v>
      </c>
      <c r="H3253" s="34" cm="1">
        <f t="array" ref="H3253">SUMPRODUCT(('ESB Networks Summary'!$C$5:$C$17384=Data!D3253)*('ESB Networks Summary'!$E$5:$E$17384))*1000*2-SUMPRODUCT(('ESB Networks Summary'!$C$5:$C$17384=Data!D3253)*('ESB Networks Summary'!$F$5:$F$17384))*1000*2</f>
        <v>-870</v>
      </c>
      <c r="I3253" s="5">
        <v>209.53333333333299</v>
      </c>
      <c r="J3253" s="5">
        <v>0</v>
      </c>
      <c r="K3253" s="17">
        <v>1</v>
      </c>
      <c r="L3253" s="52">
        <f t="shared" si="353"/>
        <v>0</v>
      </c>
      <c r="M3253" s="5">
        <v>0</v>
      </c>
      <c r="N3253" s="5">
        <v>314.13333333333298</v>
      </c>
      <c r="O3253" s="96"/>
      <c r="P3253" s="5">
        <v>1160.1666666666599</v>
      </c>
      <c r="R3253" s="99">
        <v>23.669</v>
      </c>
      <c r="S3253" s="99">
        <v>15.321999999999999</v>
      </c>
      <c r="T3253" s="30">
        <f t="shared" si="350"/>
        <v>161.44999999999433</v>
      </c>
      <c r="U3253" s="21">
        <f t="shared" si="354"/>
        <v>0</v>
      </c>
      <c r="V3253" s="21">
        <f t="shared" si="355"/>
        <v>-5.2854515833333275E-2</v>
      </c>
      <c r="W3253" s="21">
        <f t="shared" si="356"/>
        <v>0</v>
      </c>
    </row>
    <row r="3254" spans="1:23">
      <c r="A3254" s="2">
        <f t="shared" si="351"/>
        <v>45505</v>
      </c>
      <c r="B3254" s="3">
        <f t="shared" si="352"/>
        <v>45511</v>
      </c>
      <c r="C3254" s="7">
        <v>45511.75</v>
      </c>
      <c r="D3254" s="7">
        <v>45511.791666666664</v>
      </c>
      <c r="E3254" s="5">
        <v>99.766666666666595</v>
      </c>
      <c r="F3254" s="5">
        <v>-41.15</v>
      </c>
      <c r="G3254" s="5">
        <v>-657.68333333333305</v>
      </c>
      <c r="H3254" s="34" cm="1">
        <f t="array" ref="H3254">SUMPRODUCT(('ESB Networks Summary'!$C$5:$C$17384=Data!D3254)*('ESB Networks Summary'!$E$5:$E$17384))*1000*2-SUMPRODUCT(('ESB Networks Summary'!$C$5:$C$17384=Data!D3254)*('ESB Networks Summary'!$F$5:$F$17384))*1000*2</f>
        <v>-632</v>
      </c>
      <c r="I3254" s="5">
        <v>570.51666666666597</v>
      </c>
      <c r="J3254" s="5">
        <v>0</v>
      </c>
      <c r="K3254" s="17">
        <v>1</v>
      </c>
      <c r="L3254" s="52">
        <f t="shared" si="353"/>
        <v>0</v>
      </c>
      <c r="M3254" s="5">
        <v>0</v>
      </c>
      <c r="N3254" s="5">
        <v>987.444444444444</v>
      </c>
      <c r="O3254" s="96"/>
      <c r="P3254" s="5">
        <v>1414.175</v>
      </c>
      <c r="R3254" s="99">
        <v>25.503999999999998</v>
      </c>
      <c r="S3254" s="99">
        <v>17.625999999999998</v>
      </c>
      <c r="T3254" s="30">
        <f t="shared" si="350"/>
        <v>-189.8027777777771</v>
      </c>
      <c r="U3254" s="21">
        <f t="shared" si="354"/>
        <v>0</v>
      </c>
      <c r="V3254" s="21">
        <f t="shared" si="355"/>
        <v>-5.7961632166666631E-2</v>
      </c>
      <c r="W3254" s="21">
        <f t="shared" si="356"/>
        <v>0</v>
      </c>
    </row>
    <row r="3255" spans="1:23">
      <c r="A3255" s="2">
        <f t="shared" si="351"/>
        <v>45505</v>
      </c>
      <c r="B3255" s="3">
        <f t="shared" si="352"/>
        <v>45511</v>
      </c>
      <c r="C3255" s="7">
        <v>45511.770833333336</v>
      </c>
      <c r="D3255" s="7">
        <v>45511.8125</v>
      </c>
      <c r="E3255" s="5">
        <v>99</v>
      </c>
      <c r="F3255" s="5">
        <v>551.23333333333301</v>
      </c>
      <c r="G3255" s="5">
        <v>-18.133333333333301</v>
      </c>
      <c r="H3255" s="34" cm="1">
        <f t="array" ref="H3255">SUMPRODUCT(('ESB Networks Summary'!$C$5:$C$17384=Data!D3255)*('ESB Networks Summary'!$E$5:$E$17384))*1000*2-SUMPRODUCT(('ESB Networks Summary'!$C$5:$C$17384=Data!D3255)*('ESB Networks Summary'!$F$5:$F$17384))*1000*2</f>
        <v>0</v>
      </c>
      <c r="I3255" s="5">
        <v>9</v>
      </c>
      <c r="J3255" s="5">
        <v>0</v>
      </c>
      <c r="K3255" s="17">
        <v>1</v>
      </c>
      <c r="L3255" s="52">
        <f t="shared" si="353"/>
        <v>0</v>
      </c>
      <c r="M3255" s="5">
        <v>0</v>
      </c>
      <c r="N3255" s="5">
        <v>109.11666666666601</v>
      </c>
      <c r="O3255" s="96"/>
      <c r="P3255" s="5">
        <v>993.10833333333301</v>
      </c>
      <c r="R3255" s="99">
        <v>25.503999999999998</v>
      </c>
      <c r="S3255" s="99">
        <v>17.625999999999998</v>
      </c>
      <c r="T3255" s="30">
        <f t="shared" si="350"/>
        <v>314.62500000000068</v>
      </c>
      <c r="U3255" s="21">
        <f t="shared" si="354"/>
        <v>0</v>
      </c>
      <c r="V3255" s="21">
        <f t="shared" si="355"/>
        <v>-1.5980906666666636E-3</v>
      </c>
      <c r="W3255" s="21">
        <f t="shared" si="356"/>
        <v>0</v>
      </c>
    </row>
    <row r="3256" spans="1:23">
      <c r="A3256" s="2">
        <f t="shared" si="351"/>
        <v>45505</v>
      </c>
      <c r="B3256" s="3">
        <f t="shared" si="352"/>
        <v>45511</v>
      </c>
      <c r="C3256" s="7">
        <v>45511.791666666664</v>
      </c>
      <c r="D3256" s="7">
        <v>45511.833333333336</v>
      </c>
      <c r="E3256" s="5">
        <v>100</v>
      </c>
      <c r="F3256" s="5">
        <v>-5.1666666666666599</v>
      </c>
      <c r="G3256" s="5">
        <v>-57.233333333333299</v>
      </c>
      <c r="H3256" s="34" cm="1">
        <f t="array" ref="H3256">SUMPRODUCT(('ESB Networks Summary'!$C$5:$C$17384=Data!D3256)*('ESB Networks Summary'!$E$5:$E$17384))*1000*2-SUMPRODUCT(('ESB Networks Summary'!$C$5:$C$17384=Data!D3256)*('ESB Networks Summary'!$F$5:$F$17384))*1000*2</f>
        <v>-48</v>
      </c>
      <c r="I3256" s="5">
        <v>116.5</v>
      </c>
      <c r="J3256" s="5">
        <v>0</v>
      </c>
      <c r="K3256" s="17">
        <v>1</v>
      </c>
      <c r="L3256" s="52">
        <f t="shared" si="353"/>
        <v>0</v>
      </c>
      <c r="M3256" s="5">
        <v>0</v>
      </c>
      <c r="N3256" s="5">
        <v>275.86666666666599</v>
      </c>
      <c r="O3256" s="96"/>
      <c r="P3256" s="5">
        <v>328.73333333333301</v>
      </c>
      <c r="R3256" s="99">
        <v>27.725000000000001</v>
      </c>
      <c r="S3256" s="99">
        <v>19.847999999999999</v>
      </c>
      <c r="T3256" s="30">
        <f t="shared" si="350"/>
        <v>0.80000000000038352</v>
      </c>
      <c r="U3256" s="21">
        <f t="shared" si="354"/>
        <v>0</v>
      </c>
      <c r="V3256" s="21">
        <f t="shared" si="355"/>
        <v>-5.6798359999999963E-3</v>
      </c>
      <c r="W3256" s="21">
        <f t="shared" si="356"/>
        <v>0</v>
      </c>
    </row>
    <row r="3257" spans="1:23">
      <c r="A3257" s="2">
        <f t="shared" si="351"/>
        <v>45505</v>
      </c>
      <c r="B3257" s="3">
        <f t="shared" si="352"/>
        <v>45511</v>
      </c>
      <c r="C3257" s="7">
        <v>45511.8125</v>
      </c>
      <c r="D3257" s="7">
        <v>45511.854166666664</v>
      </c>
      <c r="E3257" s="5">
        <v>100</v>
      </c>
      <c r="F3257" s="5">
        <v>-106.658333333333</v>
      </c>
      <c r="G3257" s="5">
        <v>-7.4249999999999998</v>
      </c>
      <c r="H3257" s="34" cm="1">
        <f t="array" ref="H3257">SUMPRODUCT(('ESB Networks Summary'!$C$5:$C$17384=Data!D3257)*('ESB Networks Summary'!$E$5:$E$17384))*1000*2-SUMPRODUCT(('ESB Networks Summary'!$C$5:$C$17384=Data!D3257)*('ESB Networks Summary'!$F$5:$F$17384))*1000*2</f>
        <v>0</v>
      </c>
      <c r="I3257" s="5">
        <v>0.33333333333333298</v>
      </c>
      <c r="J3257" s="5">
        <v>0</v>
      </c>
      <c r="K3257" s="17">
        <v>1</v>
      </c>
      <c r="L3257" s="52">
        <f t="shared" si="353"/>
        <v>0</v>
      </c>
      <c r="M3257" s="5">
        <v>0</v>
      </c>
      <c r="N3257" s="5">
        <v>104.3</v>
      </c>
      <c r="O3257" s="96"/>
      <c r="P3257" s="5">
        <v>152.42499999999899</v>
      </c>
      <c r="R3257" s="99">
        <v>27.725000000000001</v>
      </c>
      <c r="S3257" s="99">
        <v>19.847999999999999</v>
      </c>
      <c r="T3257" s="30">
        <f t="shared" si="350"/>
        <v>147.35833333333198</v>
      </c>
      <c r="U3257" s="21">
        <f t="shared" si="354"/>
        <v>0</v>
      </c>
      <c r="V3257" s="21">
        <f t="shared" si="355"/>
        <v>-7.3685699999999994E-4</v>
      </c>
      <c r="W3257" s="21">
        <f t="shared" si="356"/>
        <v>0</v>
      </c>
    </row>
    <row r="3258" spans="1:23">
      <c r="A3258" s="2">
        <f t="shared" si="351"/>
        <v>45505</v>
      </c>
      <c r="B3258" s="3">
        <f t="shared" si="352"/>
        <v>45511</v>
      </c>
      <c r="C3258" s="7">
        <v>45511.833333333336</v>
      </c>
      <c r="D3258" s="7">
        <v>45511.875</v>
      </c>
      <c r="E3258" s="5">
        <v>99.375</v>
      </c>
      <c r="F3258" s="5">
        <v>-323.75833333333298</v>
      </c>
      <c r="G3258" s="5">
        <v>-1.7916666666666601</v>
      </c>
      <c r="H3258" s="34" cm="1">
        <f t="array" ref="H3258">SUMPRODUCT(('ESB Networks Summary'!$C$5:$C$17384=Data!D3258)*('ESB Networks Summary'!$E$5:$E$17384))*1000*2-SUMPRODUCT(('ESB Networks Summary'!$C$5:$C$17384=Data!D3258)*('ESB Networks Summary'!$F$5:$F$17384))*1000*2</f>
        <v>4</v>
      </c>
      <c r="I3258" s="5">
        <v>0</v>
      </c>
      <c r="J3258" s="5">
        <v>0</v>
      </c>
      <c r="K3258" s="17">
        <v>1.4166666666666601</v>
      </c>
      <c r="L3258" s="52">
        <f t="shared" si="353"/>
        <v>0</v>
      </c>
      <c r="M3258" s="5">
        <v>0</v>
      </c>
      <c r="N3258" s="5">
        <v>191.683333333333</v>
      </c>
      <c r="O3258" s="96"/>
      <c r="P3258" s="5">
        <v>32.35</v>
      </c>
      <c r="R3258" s="99">
        <v>30.997000000000003</v>
      </c>
      <c r="S3258" s="99">
        <v>23.119999999999997</v>
      </c>
      <c r="T3258" s="30">
        <f t="shared" si="350"/>
        <v>162.63333333333333</v>
      </c>
      <c r="U3258" s="21">
        <f t="shared" si="354"/>
        <v>0</v>
      </c>
      <c r="V3258" s="21">
        <f t="shared" si="355"/>
        <v>-2.0711666666666591E-4</v>
      </c>
      <c r="W3258" s="21">
        <f t="shared" si="356"/>
        <v>0</v>
      </c>
    </row>
    <row r="3259" spans="1:23">
      <c r="A3259" s="2">
        <f t="shared" si="351"/>
        <v>45505</v>
      </c>
      <c r="B3259" s="3">
        <f t="shared" si="352"/>
        <v>45511</v>
      </c>
      <c r="C3259" s="7">
        <v>45511.854166666664</v>
      </c>
      <c r="D3259" s="7">
        <v>45511.895833333336</v>
      </c>
      <c r="E3259" s="5">
        <v>98.966666666666598</v>
      </c>
      <c r="F3259" s="5">
        <v>-211.7</v>
      </c>
      <c r="G3259" s="5">
        <v>0.32222222222222202</v>
      </c>
      <c r="H3259" s="34" cm="1">
        <f t="array" ref="H3259">SUMPRODUCT(('ESB Networks Summary'!$C$5:$C$17384=Data!D3259)*('ESB Networks Summary'!$E$5:$E$17384))*1000*2-SUMPRODUCT(('ESB Networks Summary'!$C$5:$C$17384=Data!D3259)*('ESB Networks Summary'!$F$5:$F$17384))*1000*2</f>
        <v>2</v>
      </c>
      <c r="I3259" s="5">
        <v>0</v>
      </c>
      <c r="J3259" s="5">
        <v>0</v>
      </c>
      <c r="K3259" s="17">
        <v>2</v>
      </c>
      <c r="L3259" s="52">
        <f t="shared" si="353"/>
        <v>1</v>
      </c>
      <c r="M3259" s="5">
        <v>0</v>
      </c>
      <c r="N3259" s="5">
        <v>52.699999999999903</v>
      </c>
      <c r="O3259" s="96"/>
      <c r="P3259" s="5">
        <v>18.8</v>
      </c>
      <c r="R3259" s="99">
        <v>30.997000000000003</v>
      </c>
      <c r="S3259" s="99">
        <v>23.119999999999997</v>
      </c>
      <c r="T3259" s="30">
        <f t="shared" si="350"/>
        <v>178.12222222222232</v>
      </c>
      <c r="U3259" s="21">
        <f t="shared" si="354"/>
        <v>4.993961111111108E-5</v>
      </c>
      <c r="V3259" s="21">
        <f t="shared" si="355"/>
        <v>0</v>
      </c>
      <c r="W3259" s="21">
        <f t="shared" si="356"/>
        <v>0</v>
      </c>
    </row>
    <row r="3260" spans="1:23">
      <c r="A3260" s="2">
        <f t="shared" si="351"/>
        <v>45505</v>
      </c>
      <c r="B3260" s="3">
        <f t="shared" si="352"/>
        <v>45511</v>
      </c>
      <c r="C3260" s="7">
        <v>45511.875</v>
      </c>
      <c r="D3260" s="7">
        <v>45511.916666666664</v>
      </c>
      <c r="E3260" s="5">
        <v>98</v>
      </c>
      <c r="F3260" s="5">
        <v>-171.791666666666</v>
      </c>
      <c r="G3260" s="5">
        <v>-0.875</v>
      </c>
      <c r="H3260" s="34" cm="1">
        <f t="array" ref="H3260">SUMPRODUCT(('ESB Networks Summary'!$C$5:$C$17384=Data!D3260)*('ESB Networks Summary'!$E$5:$E$17384))*1000*2-SUMPRODUCT(('ESB Networks Summary'!$C$5:$C$17384=Data!D3260)*('ESB Networks Summary'!$F$5:$F$17384))*1000*2</f>
        <v>4</v>
      </c>
      <c r="I3260" s="5">
        <v>0</v>
      </c>
      <c r="J3260" s="5">
        <v>0</v>
      </c>
      <c r="K3260" s="17">
        <v>2</v>
      </c>
      <c r="L3260" s="52">
        <f t="shared" si="353"/>
        <v>0</v>
      </c>
      <c r="M3260" s="5">
        <v>0</v>
      </c>
      <c r="N3260" s="5">
        <v>0</v>
      </c>
      <c r="O3260" s="96"/>
      <c r="P3260" s="5">
        <v>1.3416666666666599</v>
      </c>
      <c r="R3260" s="99">
        <v>28.925999999999998</v>
      </c>
      <c r="S3260" s="99">
        <v>21.048999999999999</v>
      </c>
      <c r="T3260" s="30">
        <f t="shared" si="350"/>
        <v>172.25833333333267</v>
      </c>
      <c r="U3260" s="21">
        <f t="shared" si="354"/>
        <v>0</v>
      </c>
      <c r="V3260" s="21">
        <f t="shared" si="355"/>
        <v>-9.2089374999999998E-5</v>
      </c>
      <c r="W3260" s="21">
        <f t="shared" si="356"/>
        <v>0</v>
      </c>
    </row>
    <row r="3261" spans="1:23">
      <c r="A3261" s="2">
        <f t="shared" si="351"/>
        <v>45505</v>
      </c>
      <c r="B3261" s="3">
        <f t="shared" si="352"/>
        <v>45511</v>
      </c>
      <c r="C3261" s="7">
        <v>45511.895833333336</v>
      </c>
      <c r="D3261" s="7">
        <v>45511.9375</v>
      </c>
      <c r="E3261" s="5">
        <v>98</v>
      </c>
      <c r="F3261" s="5">
        <v>-180.5</v>
      </c>
      <c r="G3261" s="5">
        <v>-0.95</v>
      </c>
      <c r="H3261" s="34" cm="1">
        <f t="array" ref="H3261">SUMPRODUCT(('ESB Networks Summary'!$C$5:$C$17384=Data!D3261)*('ESB Networks Summary'!$E$5:$E$17384))*1000*2-SUMPRODUCT(('ESB Networks Summary'!$C$5:$C$17384=Data!D3261)*('ESB Networks Summary'!$F$5:$F$17384))*1000*2</f>
        <v>2</v>
      </c>
      <c r="I3261" s="5">
        <v>0</v>
      </c>
      <c r="J3261" s="5">
        <v>0</v>
      </c>
      <c r="K3261" s="17">
        <v>2</v>
      </c>
      <c r="L3261" s="52">
        <f t="shared" si="353"/>
        <v>0</v>
      </c>
      <c r="M3261" s="5">
        <v>0</v>
      </c>
      <c r="N3261" s="5">
        <v>0</v>
      </c>
      <c r="O3261" s="96"/>
      <c r="P3261" s="5">
        <v>0</v>
      </c>
      <c r="R3261" s="99">
        <v>28.925999999999998</v>
      </c>
      <c r="S3261" s="99">
        <v>21.048999999999999</v>
      </c>
      <c r="T3261" s="30">
        <f t="shared" si="350"/>
        <v>179.55</v>
      </c>
      <c r="U3261" s="21">
        <f t="shared" si="354"/>
        <v>0</v>
      </c>
      <c r="V3261" s="21">
        <f t="shared" si="355"/>
        <v>-9.9982749999999991E-5</v>
      </c>
      <c r="W3261" s="21">
        <f t="shared" si="356"/>
        <v>0</v>
      </c>
    </row>
    <row r="3262" spans="1:23">
      <c r="A3262" s="2">
        <f t="shared" si="351"/>
        <v>45505</v>
      </c>
      <c r="B3262" s="3">
        <f t="shared" si="352"/>
        <v>45511</v>
      </c>
      <c r="C3262" s="7">
        <v>45511.916666666664</v>
      </c>
      <c r="D3262" s="7">
        <v>45511.958333333336</v>
      </c>
      <c r="E3262" s="5">
        <v>97.233333333333306</v>
      </c>
      <c r="F3262" s="5">
        <v>-199.25</v>
      </c>
      <c r="G3262" s="5">
        <v>0.875</v>
      </c>
      <c r="H3262" s="34" cm="1">
        <f t="array" ref="H3262">SUMPRODUCT(('ESB Networks Summary'!$C$5:$C$17384=Data!D3262)*('ESB Networks Summary'!$E$5:$E$17384))*1000*2-SUMPRODUCT(('ESB Networks Summary'!$C$5:$C$17384=Data!D3262)*('ESB Networks Summary'!$F$5:$F$17384))*1000*2</f>
        <v>4</v>
      </c>
      <c r="I3262" s="5">
        <v>0</v>
      </c>
      <c r="J3262" s="5">
        <v>0</v>
      </c>
      <c r="K3262" s="17">
        <v>2</v>
      </c>
      <c r="L3262" s="52">
        <f t="shared" si="353"/>
        <v>0</v>
      </c>
      <c r="M3262" s="5">
        <v>0</v>
      </c>
      <c r="N3262" s="5">
        <v>22.933333333333302</v>
      </c>
      <c r="O3262" s="96"/>
      <c r="P3262" s="5">
        <v>0</v>
      </c>
      <c r="R3262" s="99">
        <v>18.611000000000001</v>
      </c>
      <c r="S3262" s="99">
        <v>15.616999999999999</v>
      </c>
      <c r="T3262" s="30">
        <f t="shared" si="350"/>
        <v>177.19166666666669</v>
      </c>
      <c r="U3262" s="21">
        <f t="shared" si="354"/>
        <v>8.1423124999999998E-5</v>
      </c>
      <c r="V3262" s="21">
        <f t="shared" si="355"/>
        <v>0</v>
      </c>
      <c r="W3262" s="21">
        <f t="shared" si="356"/>
        <v>0</v>
      </c>
    </row>
    <row r="3263" spans="1:23">
      <c r="A3263" s="2">
        <f t="shared" si="351"/>
        <v>45505</v>
      </c>
      <c r="B3263" s="3">
        <f t="shared" si="352"/>
        <v>45511</v>
      </c>
      <c r="C3263" s="7">
        <v>45511.9375</v>
      </c>
      <c r="D3263" s="7">
        <v>45511.979166666664</v>
      </c>
      <c r="E3263" s="5">
        <v>97</v>
      </c>
      <c r="F3263" s="5">
        <v>-188.333333333333</v>
      </c>
      <c r="G3263" s="5">
        <v>-0.94166666666666599</v>
      </c>
      <c r="H3263" s="34" cm="1">
        <f t="array" ref="H3263">SUMPRODUCT(('ESB Networks Summary'!$C$5:$C$17384=Data!D3263)*('ESB Networks Summary'!$E$5:$E$17384))*1000*2-SUMPRODUCT(('ESB Networks Summary'!$C$5:$C$17384=Data!D3263)*('ESB Networks Summary'!$F$5:$F$17384))*1000*2</f>
        <v>2</v>
      </c>
      <c r="I3263" s="5">
        <v>0</v>
      </c>
      <c r="J3263" s="5">
        <v>0</v>
      </c>
      <c r="K3263" s="17">
        <v>2</v>
      </c>
      <c r="L3263" s="52">
        <f t="shared" si="353"/>
        <v>0</v>
      </c>
      <c r="M3263" s="5">
        <v>0</v>
      </c>
      <c r="N3263" s="5">
        <v>15.2083333333333</v>
      </c>
      <c r="O3263" s="96"/>
      <c r="P3263" s="5">
        <v>0</v>
      </c>
      <c r="R3263" s="99">
        <v>18.611000000000001</v>
      </c>
      <c r="S3263" s="99">
        <v>15.616999999999999</v>
      </c>
      <c r="T3263" s="30">
        <f t="shared" si="350"/>
        <v>172.18333333333302</v>
      </c>
      <c r="U3263" s="21">
        <f t="shared" si="354"/>
        <v>0</v>
      </c>
      <c r="V3263" s="21">
        <f t="shared" si="355"/>
        <v>-7.35300416666666E-5</v>
      </c>
      <c r="W3263" s="21">
        <f t="shared" si="356"/>
        <v>0</v>
      </c>
    </row>
    <row r="3264" spans="1:23">
      <c r="A3264" s="2">
        <f t="shared" si="351"/>
        <v>45505</v>
      </c>
      <c r="B3264" s="3">
        <f t="shared" si="352"/>
        <v>45511</v>
      </c>
      <c r="C3264" s="7">
        <v>45511.958333333336</v>
      </c>
      <c r="D3264" s="7">
        <v>45512</v>
      </c>
      <c r="E3264" s="5">
        <v>96.433333333333294</v>
      </c>
      <c r="F3264" s="5">
        <v>-172.5</v>
      </c>
      <c r="G3264" s="5">
        <v>-1.13333333333333</v>
      </c>
      <c r="H3264" s="34" cm="1">
        <f t="array" ref="H3264">SUMPRODUCT(('ESB Networks Summary'!$C$5:$C$17384=Data!D3264)*('ESB Networks Summary'!$E$5:$E$17384))*1000*2-SUMPRODUCT(('ESB Networks Summary'!$C$5:$C$17384=Data!D3264)*('ESB Networks Summary'!$F$5:$F$17384))*1000*2</f>
        <v>4</v>
      </c>
      <c r="I3264" s="5">
        <v>0</v>
      </c>
      <c r="J3264" s="5">
        <v>0</v>
      </c>
      <c r="K3264" s="17">
        <v>2</v>
      </c>
      <c r="L3264" s="52">
        <f t="shared" si="353"/>
        <v>0</v>
      </c>
      <c r="M3264" s="5">
        <v>0</v>
      </c>
      <c r="N3264" s="5">
        <v>25.3333333333333</v>
      </c>
      <c r="O3264" s="96"/>
      <c r="P3264" s="5">
        <v>0</v>
      </c>
      <c r="R3264" s="99">
        <v>17.381999999999998</v>
      </c>
      <c r="S3264" s="99">
        <v>14.388999999999999</v>
      </c>
      <c r="T3264" s="30">
        <f t="shared" si="350"/>
        <v>146.03333333333336</v>
      </c>
      <c r="U3264" s="21">
        <f t="shared" si="354"/>
        <v>0</v>
      </c>
      <c r="V3264" s="21">
        <f t="shared" si="355"/>
        <v>-8.1537666666666413E-5</v>
      </c>
      <c r="W3264" s="21">
        <f t="shared" si="356"/>
        <v>0</v>
      </c>
    </row>
    <row r="3265" spans="1:23">
      <c r="A3265" s="2">
        <f t="shared" si="351"/>
        <v>45505</v>
      </c>
      <c r="B3265" s="3">
        <f t="shared" si="352"/>
        <v>45511</v>
      </c>
      <c r="C3265" s="7">
        <v>45511.979166666664</v>
      </c>
      <c r="D3265" s="7">
        <v>45512.020833333336</v>
      </c>
      <c r="E3265" s="5">
        <v>96</v>
      </c>
      <c r="F3265" s="5">
        <v>-186.083333333333</v>
      </c>
      <c r="G3265" s="5">
        <v>0.88611111111111096</v>
      </c>
      <c r="H3265" s="34" cm="1">
        <f t="array" ref="H3265">SUMPRODUCT(('ESB Networks Summary'!$C$5:$C$17384=Data!D3265)*('ESB Networks Summary'!$E$5:$E$17384))*1000*2-SUMPRODUCT(('ESB Networks Summary'!$C$5:$C$17384=Data!D3265)*('ESB Networks Summary'!$F$5:$F$17384))*1000*2</f>
        <v>4</v>
      </c>
      <c r="I3265" s="5">
        <v>0</v>
      </c>
      <c r="J3265" s="5">
        <v>0</v>
      </c>
      <c r="K3265" s="17">
        <v>2</v>
      </c>
      <c r="L3265" s="52">
        <f t="shared" si="353"/>
        <v>0</v>
      </c>
      <c r="M3265" s="5">
        <v>0</v>
      </c>
      <c r="N3265" s="5">
        <v>21.0416666666666</v>
      </c>
      <c r="O3265" s="96"/>
      <c r="P3265" s="5">
        <v>0</v>
      </c>
      <c r="R3265" s="99">
        <v>17.381999999999998</v>
      </c>
      <c r="S3265" s="99">
        <v>14.388999999999999</v>
      </c>
      <c r="T3265" s="30">
        <f t="shared" si="350"/>
        <v>165.92777777777752</v>
      </c>
      <c r="U3265" s="21">
        <f t="shared" si="354"/>
        <v>7.7011916666666643E-5</v>
      </c>
      <c r="V3265" s="21">
        <f t="shared" si="355"/>
        <v>0</v>
      </c>
      <c r="W3265" s="21">
        <f t="shared" si="356"/>
        <v>0</v>
      </c>
    </row>
    <row r="3266" spans="1:23">
      <c r="A3266" s="2">
        <f t="shared" si="351"/>
        <v>45505</v>
      </c>
      <c r="B3266" s="3">
        <f t="shared" si="352"/>
        <v>45512</v>
      </c>
      <c r="C3266" s="7">
        <v>45512</v>
      </c>
      <c r="D3266" s="7">
        <v>45512.041666666664</v>
      </c>
      <c r="E3266" s="5">
        <v>95.766666666666595</v>
      </c>
      <c r="F3266" s="5">
        <v>-285.98333333333301</v>
      </c>
      <c r="G3266" s="5">
        <v>4.6749999999999998</v>
      </c>
      <c r="H3266" s="34" cm="1">
        <f t="array" ref="H3266">SUMPRODUCT(('ESB Networks Summary'!$C$5:$C$17384=Data!D3266)*('ESB Networks Summary'!$E$5:$E$17384))*1000*2-SUMPRODUCT(('ESB Networks Summary'!$C$5:$C$17384=Data!D3266)*('ESB Networks Summary'!$F$5:$F$17384))*1000*2</f>
        <v>6</v>
      </c>
      <c r="I3266" s="5">
        <v>0</v>
      </c>
      <c r="J3266" s="5">
        <v>0</v>
      </c>
      <c r="K3266" s="17">
        <v>2</v>
      </c>
      <c r="L3266" s="52">
        <f t="shared" si="353"/>
        <v>0</v>
      </c>
      <c r="M3266" s="5">
        <v>0</v>
      </c>
      <c r="N3266" s="5">
        <v>39.4166666666666</v>
      </c>
      <c r="O3266" s="96"/>
      <c r="P3266" s="5">
        <v>0</v>
      </c>
      <c r="R3266" s="99">
        <v>16.253999999999998</v>
      </c>
      <c r="S3266" s="99">
        <v>13.26</v>
      </c>
      <c r="T3266" s="30">
        <f t="shared" ref="T3266:T3329" si="357">P3266+G3266-N3266-F3266</f>
        <v>251.24166666666639</v>
      </c>
      <c r="U3266" s="21">
        <f t="shared" si="354"/>
        <v>3.7993724999999993E-4</v>
      </c>
      <c r="V3266" s="21">
        <f t="shared" si="355"/>
        <v>0</v>
      </c>
      <c r="W3266" s="21">
        <f t="shared" si="356"/>
        <v>0</v>
      </c>
    </row>
    <row r="3267" spans="1:23">
      <c r="A3267" s="2">
        <f t="shared" ref="A3267:A3330" si="358">DATE(YEAR(C3267),MONTH(C3267),1)</f>
        <v>45505</v>
      </c>
      <c r="B3267" s="3">
        <f t="shared" ref="B3267:B3330" si="359">DATE(YEAR(C3267),MONTH(C3267),DAY(C3267))</f>
        <v>45512</v>
      </c>
      <c r="C3267" s="7">
        <v>45512.020833333336</v>
      </c>
      <c r="D3267" s="7">
        <v>45512.0625</v>
      </c>
      <c r="E3267" s="5">
        <v>95</v>
      </c>
      <c r="F3267" s="5">
        <v>-211.458333333333</v>
      </c>
      <c r="G3267" s="5">
        <v>-2.1916666666666602</v>
      </c>
      <c r="H3267" s="34" cm="1">
        <f t="array" ref="H3267">SUMPRODUCT(('ESB Networks Summary'!$C$5:$C$17384=Data!D3267)*('ESB Networks Summary'!$E$5:$E$17384))*1000*2-SUMPRODUCT(('ESB Networks Summary'!$C$5:$C$17384=Data!D3267)*('ESB Networks Summary'!$F$5:$F$17384))*1000*2</f>
        <v>2</v>
      </c>
      <c r="I3267" s="5">
        <v>0</v>
      </c>
      <c r="J3267" s="5">
        <v>0</v>
      </c>
      <c r="K3267" s="17">
        <v>2</v>
      </c>
      <c r="L3267" s="52">
        <f t="shared" ref="L3267:L3330" si="360">IF(AND(K3267=2,K3266&lt;2),1,0)</f>
        <v>0</v>
      </c>
      <c r="M3267" s="5">
        <v>0</v>
      </c>
      <c r="N3267" s="5">
        <v>59.125</v>
      </c>
      <c r="O3267" s="96"/>
      <c r="P3267" s="5">
        <v>0</v>
      </c>
      <c r="R3267" s="99">
        <v>16.253999999999998</v>
      </c>
      <c r="S3267" s="99">
        <v>13.26</v>
      </c>
      <c r="T3267" s="30">
        <f t="shared" si="357"/>
        <v>150.14166666666634</v>
      </c>
      <c r="U3267" s="21">
        <f t="shared" ref="U3267:U3330" si="361">IF(G3267&gt;0, G3267/1000*R3267/2,0)/100</f>
        <v>0</v>
      </c>
      <c r="V3267" s="21">
        <f t="shared" ref="V3267:V3330" si="362">IF(G3267&lt;0, G3267/1000*S3267/2,0)/100</f>
        <v>-1.4530749999999958E-4</v>
      </c>
      <c r="W3267" s="21">
        <f t="shared" ref="W3267:W3330" si="363">IF(J3267&gt;P3267,J3267/1000/2*R3267/100,0)</f>
        <v>0</v>
      </c>
    </row>
    <row r="3268" spans="1:23">
      <c r="A3268" s="2">
        <f t="shared" si="358"/>
        <v>45505</v>
      </c>
      <c r="B3268" s="3">
        <f t="shared" si="359"/>
        <v>45512</v>
      </c>
      <c r="C3268" s="7">
        <v>45512.041666666664</v>
      </c>
      <c r="D3268" s="7">
        <v>45512.083333333336</v>
      </c>
      <c r="E3268" s="5">
        <v>94</v>
      </c>
      <c r="F3268" s="5">
        <v>-191.819444444444</v>
      </c>
      <c r="G3268" s="5">
        <v>0.180555555555555</v>
      </c>
      <c r="H3268" s="34" cm="1">
        <f t="array" ref="H3268">SUMPRODUCT(('ESB Networks Summary'!$C$5:$C$17384=Data!D3268)*('ESB Networks Summary'!$E$5:$E$17384))*1000*2-SUMPRODUCT(('ESB Networks Summary'!$C$5:$C$17384=Data!D3268)*('ESB Networks Summary'!$F$5:$F$17384))*1000*2</f>
        <v>4</v>
      </c>
      <c r="I3268" s="5">
        <v>0</v>
      </c>
      <c r="J3268" s="5">
        <v>0</v>
      </c>
      <c r="K3268" s="17">
        <v>2</v>
      </c>
      <c r="L3268" s="52">
        <f t="shared" si="360"/>
        <v>0</v>
      </c>
      <c r="M3268" s="5">
        <v>0</v>
      </c>
      <c r="N3268" s="5">
        <v>25.9444444444444</v>
      </c>
      <c r="O3268" s="96"/>
      <c r="P3268" s="5">
        <v>0</v>
      </c>
      <c r="R3268" s="99">
        <v>15.824000000000002</v>
      </c>
      <c r="S3268" s="99">
        <v>12.830000000000002</v>
      </c>
      <c r="T3268" s="30">
        <f t="shared" si="357"/>
        <v>166.05555555555515</v>
      </c>
      <c r="U3268" s="21">
        <f t="shared" si="361"/>
        <v>1.4285555555555515E-5</v>
      </c>
      <c r="V3268" s="21">
        <f t="shared" si="362"/>
        <v>0</v>
      </c>
      <c r="W3268" s="21">
        <f t="shared" si="363"/>
        <v>0</v>
      </c>
    </row>
    <row r="3269" spans="1:23">
      <c r="A3269" s="2">
        <f t="shared" si="358"/>
        <v>45505</v>
      </c>
      <c r="B3269" s="3">
        <f t="shared" si="359"/>
        <v>45512</v>
      </c>
      <c r="C3269" s="7">
        <v>45512.0625</v>
      </c>
      <c r="D3269" s="7">
        <v>45512.104166666664</v>
      </c>
      <c r="E3269" s="5">
        <v>94</v>
      </c>
      <c r="F3269" s="5">
        <v>-182.041666666666</v>
      </c>
      <c r="G3269" s="5">
        <v>-3.0666666666666602</v>
      </c>
      <c r="H3269" s="34" cm="1">
        <f t="array" ref="H3269">SUMPRODUCT(('ESB Networks Summary'!$C$5:$C$17384=Data!D3269)*('ESB Networks Summary'!$E$5:$E$17384))*1000*2-SUMPRODUCT(('ESB Networks Summary'!$C$5:$C$17384=Data!D3269)*('ESB Networks Summary'!$F$5:$F$17384))*1000*2</f>
        <v>4</v>
      </c>
      <c r="I3269" s="5">
        <v>0</v>
      </c>
      <c r="J3269" s="5">
        <v>0</v>
      </c>
      <c r="K3269" s="17">
        <v>2</v>
      </c>
      <c r="L3269" s="52">
        <f t="shared" si="360"/>
        <v>0</v>
      </c>
      <c r="M3269" s="5">
        <v>0</v>
      </c>
      <c r="N3269" s="5">
        <v>29.9166666666666</v>
      </c>
      <c r="O3269" s="96"/>
      <c r="P3269" s="5">
        <v>0</v>
      </c>
      <c r="R3269" s="99">
        <v>15.824000000000002</v>
      </c>
      <c r="S3269" s="99">
        <v>12.830000000000002</v>
      </c>
      <c r="T3269" s="30">
        <f t="shared" si="357"/>
        <v>149.05833333333274</v>
      </c>
      <c r="U3269" s="21">
        <f t="shared" si="361"/>
        <v>0</v>
      </c>
      <c r="V3269" s="21">
        <f t="shared" si="362"/>
        <v>-1.967266666666663E-4</v>
      </c>
      <c r="W3269" s="21">
        <f t="shared" si="363"/>
        <v>0</v>
      </c>
    </row>
    <row r="3270" spans="1:23">
      <c r="A3270" s="2">
        <f t="shared" si="358"/>
        <v>45505</v>
      </c>
      <c r="B3270" s="3">
        <f t="shared" si="359"/>
        <v>45512</v>
      </c>
      <c r="C3270" s="7">
        <v>45512.083333333336</v>
      </c>
      <c r="D3270" s="7">
        <v>45512.125</v>
      </c>
      <c r="E3270" s="5">
        <v>93.3333333333333</v>
      </c>
      <c r="F3270" s="5">
        <v>-174.666666666666</v>
      </c>
      <c r="G3270" s="5">
        <v>-2.3333333333333299</v>
      </c>
      <c r="H3270" s="34" cm="1">
        <f t="array" ref="H3270">SUMPRODUCT(('ESB Networks Summary'!$C$5:$C$17384=Data!D3270)*('ESB Networks Summary'!$E$5:$E$17384))*1000*2-SUMPRODUCT(('ESB Networks Summary'!$C$5:$C$17384=Data!D3270)*('ESB Networks Summary'!$F$5:$F$17384))*1000*2</f>
        <v>4</v>
      </c>
      <c r="I3270" s="5">
        <v>0</v>
      </c>
      <c r="J3270" s="5">
        <v>0</v>
      </c>
      <c r="K3270" s="17">
        <v>2</v>
      </c>
      <c r="L3270" s="52">
        <f t="shared" si="360"/>
        <v>0</v>
      </c>
      <c r="M3270" s="5">
        <v>0</v>
      </c>
      <c r="N3270" s="5">
        <v>16.8</v>
      </c>
      <c r="O3270" s="96"/>
      <c r="P3270" s="5">
        <v>0</v>
      </c>
      <c r="R3270" s="99">
        <v>16.103000000000002</v>
      </c>
      <c r="S3270" s="99">
        <v>13.109</v>
      </c>
      <c r="T3270" s="30">
        <f t="shared" si="357"/>
        <v>155.53333333333268</v>
      </c>
      <c r="U3270" s="21">
        <f t="shared" si="361"/>
        <v>0</v>
      </c>
      <c r="V3270" s="21">
        <f t="shared" si="362"/>
        <v>-1.5293833333333311E-4</v>
      </c>
      <c r="W3270" s="21">
        <f t="shared" si="363"/>
        <v>0</v>
      </c>
    </row>
    <row r="3271" spans="1:23">
      <c r="A3271" s="2">
        <f t="shared" si="358"/>
        <v>45505</v>
      </c>
      <c r="B3271" s="3">
        <f t="shared" si="359"/>
        <v>45512</v>
      </c>
      <c r="C3271" s="7">
        <v>45512.104166666664</v>
      </c>
      <c r="D3271" s="7">
        <v>45512.145833333336</v>
      </c>
      <c r="E3271" s="5">
        <v>93</v>
      </c>
      <c r="F3271" s="5">
        <v>-177.75</v>
      </c>
      <c r="G3271" s="5">
        <v>1.55833333333333</v>
      </c>
      <c r="H3271" s="34" cm="1">
        <f t="array" ref="H3271">SUMPRODUCT(('ESB Networks Summary'!$C$5:$C$17384=Data!D3271)*('ESB Networks Summary'!$E$5:$E$17384))*1000*2-SUMPRODUCT(('ESB Networks Summary'!$C$5:$C$17384=Data!D3271)*('ESB Networks Summary'!$F$5:$F$17384))*1000*2</f>
        <v>2</v>
      </c>
      <c r="I3271" s="5">
        <v>0</v>
      </c>
      <c r="J3271" s="5">
        <v>0</v>
      </c>
      <c r="K3271" s="17">
        <v>2</v>
      </c>
      <c r="L3271" s="52">
        <f t="shared" si="360"/>
        <v>0</v>
      </c>
      <c r="M3271" s="5">
        <v>0</v>
      </c>
      <c r="N3271" s="5">
        <v>21.966666666666601</v>
      </c>
      <c r="O3271" s="96"/>
      <c r="P3271" s="5">
        <v>0</v>
      </c>
      <c r="R3271" s="99">
        <v>16.103000000000002</v>
      </c>
      <c r="S3271" s="99">
        <v>13.109</v>
      </c>
      <c r="T3271" s="30">
        <f t="shared" si="357"/>
        <v>157.34166666666673</v>
      </c>
      <c r="U3271" s="21">
        <f t="shared" si="361"/>
        <v>1.2546920833333308E-4</v>
      </c>
      <c r="V3271" s="21">
        <f t="shared" si="362"/>
        <v>0</v>
      </c>
      <c r="W3271" s="21">
        <f t="shared" si="363"/>
        <v>0</v>
      </c>
    </row>
    <row r="3272" spans="1:23">
      <c r="A3272" s="2">
        <f t="shared" si="358"/>
        <v>45505</v>
      </c>
      <c r="B3272" s="3">
        <f t="shared" si="359"/>
        <v>45512</v>
      </c>
      <c r="C3272" s="7">
        <v>45512.125</v>
      </c>
      <c r="D3272" s="7">
        <v>45512.166666666664</v>
      </c>
      <c r="E3272" s="5">
        <v>92.566666666666606</v>
      </c>
      <c r="F3272" s="5">
        <v>-172.833333333333</v>
      </c>
      <c r="G3272" s="5">
        <v>-0.66666666666666596</v>
      </c>
      <c r="H3272" s="34" cm="1">
        <f t="array" ref="H3272">SUMPRODUCT(('ESB Networks Summary'!$C$5:$C$17384=Data!D3272)*('ESB Networks Summary'!$E$5:$E$17384))*1000*2-SUMPRODUCT(('ESB Networks Summary'!$C$5:$C$17384=Data!D3272)*('ESB Networks Summary'!$F$5:$F$17384))*1000*2</f>
        <v>4</v>
      </c>
      <c r="I3272" s="5">
        <v>0</v>
      </c>
      <c r="J3272" s="5">
        <v>0</v>
      </c>
      <c r="K3272" s="17">
        <v>2</v>
      </c>
      <c r="L3272" s="52">
        <f t="shared" si="360"/>
        <v>0</v>
      </c>
      <c r="M3272" s="5">
        <v>0</v>
      </c>
      <c r="N3272" s="5">
        <v>13.2</v>
      </c>
      <c r="O3272" s="96"/>
      <c r="P3272" s="5">
        <v>0</v>
      </c>
      <c r="R3272" s="99">
        <v>16.125</v>
      </c>
      <c r="S3272" s="99">
        <v>13.131</v>
      </c>
      <c r="T3272" s="30">
        <f t="shared" si="357"/>
        <v>158.96666666666633</v>
      </c>
      <c r="U3272" s="21">
        <f t="shared" si="361"/>
        <v>0</v>
      </c>
      <c r="V3272" s="21">
        <f t="shared" si="362"/>
        <v>-4.3769999999999955E-5</v>
      </c>
      <c r="W3272" s="21">
        <f t="shared" si="363"/>
        <v>0</v>
      </c>
    </row>
    <row r="3273" spans="1:23">
      <c r="A3273" s="2">
        <f t="shared" si="358"/>
        <v>45505</v>
      </c>
      <c r="B3273" s="3">
        <f t="shared" si="359"/>
        <v>45512</v>
      </c>
      <c r="C3273" s="7">
        <v>45512.145833333336</v>
      </c>
      <c r="D3273" s="7">
        <v>45512.1875</v>
      </c>
      <c r="E3273" s="5">
        <v>92</v>
      </c>
      <c r="F3273" s="5">
        <v>-178.916666666666</v>
      </c>
      <c r="G3273" s="5">
        <v>0.4</v>
      </c>
      <c r="H3273" s="34" cm="1">
        <f t="array" ref="H3273">SUMPRODUCT(('ESB Networks Summary'!$C$5:$C$17384=Data!D3273)*('ESB Networks Summary'!$E$5:$E$17384))*1000*2-SUMPRODUCT(('ESB Networks Summary'!$C$5:$C$17384=Data!D3273)*('ESB Networks Summary'!$F$5:$F$17384))*1000*2</f>
        <v>4</v>
      </c>
      <c r="I3273" s="5">
        <v>0</v>
      </c>
      <c r="J3273" s="5">
        <v>0</v>
      </c>
      <c r="K3273" s="17">
        <v>2</v>
      </c>
      <c r="L3273" s="52">
        <f t="shared" si="360"/>
        <v>0</v>
      </c>
      <c r="M3273" s="5">
        <v>0</v>
      </c>
      <c r="N3273" s="5">
        <v>15.9166666666666</v>
      </c>
      <c r="O3273" s="96"/>
      <c r="P3273" s="5">
        <v>0.53333333333333299</v>
      </c>
      <c r="R3273" s="99">
        <v>16.125</v>
      </c>
      <c r="S3273" s="99">
        <v>13.131</v>
      </c>
      <c r="T3273" s="30">
        <f t="shared" si="357"/>
        <v>163.93333333333274</v>
      </c>
      <c r="U3273" s="21">
        <f t="shared" si="361"/>
        <v>3.2249999999999998E-5</v>
      </c>
      <c r="V3273" s="21">
        <f t="shared" si="362"/>
        <v>0</v>
      </c>
      <c r="W3273" s="21">
        <f t="shared" si="363"/>
        <v>0</v>
      </c>
    </row>
    <row r="3274" spans="1:23">
      <c r="A3274" s="2">
        <f t="shared" si="358"/>
        <v>45505</v>
      </c>
      <c r="B3274" s="3">
        <f t="shared" si="359"/>
        <v>45512</v>
      </c>
      <c r="C3274" s="7">
        <v>45512.166666666664</v>
      </c>
      <c r="D3274" s="7">
        <v>45512.208333333336</v>
      </c>
      <c r="E3274" s="5">
        <v>89.211111111111094</v>
      </c>
      <c r="F3274" s="5">
        <v>-2571.3555555555499</v>
      </c>
      <c r="G3274" s="5">
        <v>0.96666666666666601</v>
      </c>
      <c r="H3274" s="34" cm="1">
        <f t="array" ref="H3274">SUMPRODUCT(('ESB Networks Summary'!$C$5:$C$17384=Data!D3274)*('ESB Networks Summary'!$E$5:$E$17384))*1000*2-SUMPRODUCT(('ESB Networks Summary'!$C$5:$C$17384=Data!D3274)*('ESB Networks Summary'!$F$5:$F$17384))*1000*2</f>
        <v>14</v>
      </c>
      <c r="I3274" s="5">
        <v>2257.9333333333302</v>
      </c>
      <c r="J3274" s="5">
        <v>0</v>
      </c>
      <c r="K3274" s="17">
        <v>2</v>
      </c>
      <c r="L3274" s="52">
        <f t="shared" si="360"/>
        <v>0</v>
      </c>
      <c r="M3274" s="5">
        <v>0</v>
      </c>
      <c r="N3274" s="5">
        <v>2344.2666666666601</v>
      </c>
      <c r="O3274" s="96"/>
      <c r="P3274" s="5">
        <v>11.7222222222222</v>
      </c>
      <c r="R3274" s="99">
        <v>16.521999999999998</v>
      </c>
      <c r="S3274" s="99">
        <v>13.529</v>
      </c>
      <c r="T3274" s="30">
        <f t="shared" si="357"/>
        <v>239.77777777777874</v>
      </c>
      <c r="U3274" s="21">
        <f t="shared" si="361"/>
        <v>7.9856333333333269E-5</v>
      </c>
      <c r="V3274" s="21">
        <f t="shared" si="362"/>
        <v>0</v>
      </c>
      <c r="W3274" s="21">
        <f t="shared" si="363"/>
        <v>0</v>
      </c>
    </row>
    <row r="3275" spans="1:23">
      <c r="A3275" s="2">
        <f t="shared" si="358"/>
        <v>45505</v>
      </c>
      <c r="B3275" s="3">
        <f t="shared" si="359"/>
        <v>45512</v>
      </c>
      <c r="C3275" s="7">
        <v>45512.1875</v>
      </c>
      <c r="D3275" s="7">
        <v>45512.229166666664</v>
      </c>
      <c r="E3275" s="5">
        <v>84.383333333333297</v>
      </c>
      <c r="F3275" s="5">
        <v>-1103.74166666666</v>
      </c>
      <c r="G3275" s="5">
        <v>0.66666666666666596</v>
      </c>
      <c r="H3275" s="34" cm="1">
        <f t="array" ref="H3275">SUMPRODUCT(('ESB Networks Summary'!$C$5:$C$17384=Data!D3275)*('ESB Networks Summary'!$E$5:$E$17384))*1000*2-SUMPRODUCT(('ESB Networks Summary'!$C$5:$C$17384=Data!D3275)*('ESB Networks Summary'!$F$5:$F$17384))*1000*2</f>
        <v>6</v>
      </c>
      <c r="I3275" s="5">
        <v>775.72500000000002</v>
      </c>
      <c r="J3275" s="5">
        <v>0</v>
      </c>
      <c r="K3275" s="17">
        <v>2</v>
      </c>
      <c r="L3275" s="52">
        <f t="shared" si="360"/>
        <v>0</v>
      </c>
      <c r="M3275" s="5">
        <v>0</v>
      </c>
      <c r="N3275" s="5">
        <v>912.77499999999998</v>
      </c>
      <c r="O3275" s="96"/>
      <c r="P3275" s="5">
        <v>29.925000000000001</v>
      </c>
      <c r="R3275" s="99">
        <v>16.521999999999998</v>
      </c>
      <c r="S3275" s="99">
        <v>13.529</v>
      </c>
      <c r="T3275" s="30">
        <f t="shared" si="357"/>
        <v>221.55833333332669</v>
      </c>
      <c r="U3275" s="21">
        <f t="shared" si="361"/>
        <v>5.5073333333333279E-5</v>
      </c>
      <c r="V3275" s="21">
        <f t="shared" si="362"/>
        <v>0</v>
      </c>
      <c r="W3275" s="21">
        <f t="shared" si="363"/>
        <v>0</v>
      </c>
    </row>
    <row r="3276" spans="1:23">
      <c r="A3276" s="2">
        <f t="shared" si="358"/>
        <v>45505</v>
      </c>
      <c r="B3276" s="3">
        <f t="shared" si="359"/>
        <v>45512</v>
      </c>
      <c r="C3276" s="7">
        <v>45512.208333333336</v>
      </c>
      <c r="D3276" s="7">
        <v>45512.25</v>
      </c>
      <c r="E3276" s="5">
        <v>83.375</v>
      </c>
      <c r="F3276" s="5">
        <v>-345.27777777777698</v>
      </c>
      <c r="G3276" s="5">
        <v>9.6361111111111093</v>
      </c>
      <c r="H3276" s="34" cm="1">
        <f t="array" ref="H3276">SUMPRODUCT(('ESB Networks Summary'!$C$5:$C$17384=Data!D3276)*('ESB Networks Summary'!$E$5:$E$17384))*1000*2-SUMPRODUCT(('ESB Networks Summary'!$C$5:$C$17384=Data!D3276)*('ESB Networks Summary'!$F$5:$F$17384))*1000*2</f>
        <v>10</v>
      </c>
      <c r="I3276" s="5">
        <v>248.46666666666599</v>
      </c>
      <c r="J3276" s="5">
        <v>0</v>
      </c>
      <c r="K3276" s="17">
        <v>2</v>
      </c>
      <c r="L3276" s="52">
        <f t="shared" si="360"/>
        <v>0</v>
      </c>
      <c r="M3276" s="5">
        <v>0</v>
      </c>
      <c r="N3276" s="5">
        <v>267.54444444444403</v>
      </c>
      <c r="O3276" s="96"/>
      <c r="P3276" s="5">
        <v>38.2083333333333</v>
      </c>
      <c r="R3276" s="99">
        <v>18.425000000000001</v>
      </c>
      <c r="S3276" s="99">
        <v>15.431000000000001</v>
      </c>
      <c r="T3276" s="30">
        <f t="shared" si="357"/>
        <v>125.57777777777736</v>
      </c>
      <c r="U3276" s="21">
        <f t="shared" si="361"/>
        <v>8.8772673611111101E-4</v>
      </c>
      <c r="V3276" s="21">
        <f t="shared" si="362"/>
        <v>0</v>
      </c>
      <c r="W3276" s="21">
        <f t="shared" si="363"/>
        <v>0</v>
      </c>
    </row>
    <row r="3277" spans="1:23">
      <c r="A3277" s="2">
        <f t="shared" si="358"/>
        <v>45505</v>
      </c>
      <c r="B3277" s="3">
        <f t="shared" si="359"/>
        <v>45512</v>
      </c>
      <c r="C3277" s="7">
        <v>45512.229166666664</v>
      </c>
      <c r="D3277" s="7">
        <v>45512.270833333336</v>
      </c>
      <c r="E3277" s="5">
        <v>82.933333333333294</v>
      </c>
      <c r="F3277" s="5">
        <v>-262.73333333333301</v>
      </c>
      <c r="G3277" s="5">
        <v>14.7</v>
      </c>
      <c r="H3277" s="34" cm="1">
        <f t="array" ref="H3277">SUMPRODUCT(('ESB Networks Summary'!$C$5:$C$17384=Data!D3277)*('ESB Networks Summary'!$E$5:$E$17384))*1000*2-SUMPRODUCT(('ESB Networks Summary'!$C$5:$C$17384=Data!D3277)*('ESB Networks Summary'!$F$5:$F$17384))*1000*2</f>
        <v>12</v>
      </c>
      <c r="I3277" s="5">
        <v>346</v>
      </c>
      <c r="J3277" s="5">
        <v>0</v>
      </c>
      <c r="K3277" s="17">
        <v>2</v>
      </c>
      <c r="L3277" s="52">
        <f t="shared" si="360"/>
        <v>0</v>
      </c>
      <c r="M3277" s="5">
        <v>0</v>
      </c>
      <c r="N3277" s="5">
        <v>319.3</v>
      </c>
      <c r="O3277" s="96"/>
      <c r="P3277" s="5">
        <v>161.933333333333</v>
      </c>
      <c r="R3277" s="99">
        <v>18.425000000000001</v>
      </c>
      <c r="S3277" s="99">
        <v>15.431000000000001</v>
      </c>
      <c r="T3277" s="30">
        <f t="shared" si="357"/>
        <v>120.06666666666598</v>
      </c>
      <c r="U3277" s="21">
        <f t="shared" si="361"/>
        <v>1.3542375000000001E-3</v>
      </c>
      <c r="V3277" s="21">
        <f t="shared" si="362"/>
        <v>0</v>
      </c>
      <c r="W3277" s="21">
        <f t="shared" si="363"/>
        <v>0</v>
      </c>
    </row>
    <row r="3278" spans="1:23">
      <c r="A3278" s="2">
        <f t="shared" si="358"/>
        <v>45505</v>
      </c>
      <c r="B3278" s="3">
        <f t="shared" si="359"/>
        <v>45512</v>
      </c>
      <c r="C3278" s="7">
        <v>45512.25</v>
      </c>
      <c r="D3278" s="7">
        <v>45512.291666666664</v>
      </c>
      <c r="E3278" s="5">
        <v>81.5</v>
      </c>
      <c r="F3278" s="5">
        <v>-183.833333333333</v>
      </c>
      <c r="G3278" s="5">
        <v>0.32500000000000001</v>
      </c>
      <c r="H3278" s="34" cm="1">
        <f t="array" ref="H3278">SUMPRODUCT(('ESB Networks Summary'!$C$5:$C$17384=Data!D3278)*('ESB Networks Summary'!$E$5:$E$17384))*1000*2-SUMPRODUCT(('ESB Networks Summary'!$C$5:$C$17384=Data!D3278)*('ESB Networks Summary'!$F$5:$F$17384))*1000*2</f>
        <v>4</v>
      </c>
      <c r="I3278" s="5">
        <v>114.6</v>
      </c>
      <c r="J3278" s="5">
        <v>0</v>
      </c>
      <c r="K3278" s="17">
        <v>2</v>
      </c>
      <c r="L3278" s="52">
        <f t="shared" si="360"/>
        <v>0</v>
      </c>
      <c r="M3278" s="5">
        <v>0</v>
      </c>
      <c r="N3278" s="5">
        <v>253</v>
      </c>
      <c r="O3278" s="96"/>
      <c r="P3278" s="5">
        <v>226.31666666666601</v>
      </c>
      <c r="R3278" s="99">
        <v>23.645</v>
      </c>
      <c r="S3278" s="99">
        <v>20.652000000000001</v>
      </c>
      <c r="T3278" s="30">
        <f t="shared" si="357"/>
        <v>157.474999999999</v>
      </c>
      <c r="U3278" s="21">
        <f t="shared" si="361"/>
        <v>3.8423124999999996E-5</v>
      </c>
      <c r="V3278" s="21">
        <f t="shared" si="362"/>
        <v>0</v>
      </c>
      <c r="W3278" s="21">
        <f t="shared" si="363"/>
        <v>0</v>
      </c>
    </row>
    <row r="3279" spans="1:23">
      <c r="A3279" s="2">
        <f t="shared" si="358"/>
        <v>45505</v>
      </c>
      <c r="B3279" s="3">
        <f t="shared" si="359"/>
        <v>45512</v>
      </c>
      <c r="C3279" s="7">
        <v>45512.270833333336</v>
      </c>
      <c r="D3279" s="7">
        <v>45512.3125</v>
      </c>
      <c r="E3279" s="5">
        <v>82</v>
      </c>
      <c r="F3279" s="5">
        <v>105.36666666666601</v>
      </c>
      <c r="G3279" s="5">
        <v>-7.86666666666666</v>
      </c>
      <c r="H3279" s="34" cm="1">
        <f t="array" ref="H3279">SUMPRODUCT(('ESB Networks Summary'!$C$5:$C$17384=Data!D3279)*('ESB Networks Summary'!$E$5:$E$17384))*1000*2-SUMPRODUCT(('ESB Networks Summary'!$C$5:$C$17384=Data!D3279)*('ESB Networks Summary'!$F$5:$F$17384))*1000*2</f>
        <v>0</v>
      </c>
      <c r="I3279" s="5">
        <v>1.3</v>
      </c>
      <c r="J3279" s="5">
        <v>0</v>
      </c>
      <c r="K3279" s="17">
        <v>1.86666666666666</v>
      </c>
      <c r="L3279" s="52">
        <f t="shared" si="360"/>
        <v>0</v>
      </c>
      <c r="M3279" s="5">
        <v>0</v>
      </c>
      <c r="N3279" s="5">
        <v>232.6</v>
      </c>
      <c r="O3279" s="96"/>
      <c r="P3279" s="5">
        <v>479.63333333333298</v>
      </c>
      <c r="R3279" s="99">
        <v>23.645</v>
      </c>
      <c r="S3279" s="99">
        <v>20.652000000000001</v>
      </c>
      <c r="T3279" s="30">
        <f t="shared" si="357"/>
        <v>133.8000000000003</v>
      </c>
      <c r="U3279" s="21">
        <f t="shared" si="361"/>
        <v>0</v>
      </c>
      <c r="V3279" s="21">
        <f t="shared" si="362"/>
        <v>-8.123119999999995E-4</v>
      </c>
      <c r="W3279" s="21">
        <f t="shared" si="363"/>
        <v>0</v>
      </c>
    </row>
    <row r="3280" spans="1:23">
      <c r="A3280" s="2">
        <f t="shared" si="358"/>
        <v>45505</v>
      </c>
      <c r="B3280" s="3">
        <f t="shared" si="359"/>
        <v>45512</v>
      </c>
      <c r="C3280" s="7">
        <v>45512.291666666664</v>
      </c>
      <c r="D3280" s="7">
        <v>45512.333333333336</v>
      </c>
      <c r="E3280" s="5">
        <v>80.024999999999906</v>
      </c>
      <c r="F3280" s="5">
        <v>-1872.05833333333</v>
      </c>
      <c r="G3280" s="5">
        <v>-1.18333333333333</v>
      </c>
      <c r="H3280" s="34" cm="1">
        <f t="array" ref="H3280">SUMPRODUCT(('ESB Networks Summary'!$C$5:$C$17384=Data!D3280)*('ESB Networks Summary'!$E$5:$E$17384))*1000*2-SUMPRODUCT(('ESB Networks Summary'!$C$5:$C$17384=Data!D3280)*('ESB Networks Summary'!$F$5:$F$17384))*1000*2</f>
        <v>14</v>
      </c>
      <c r="I3280" s="5">
        <v>2052.38333333333</v>
      </c>
      <c r="J3280" s="5">
        <v>0</v>
      </c>
      <c r="K3280" s="17">
        <v>1</v>
      </c>
      <c r="L3280" s="52">
        <f t="shared" si="360"/>
        <v>0</v>
      </c>
      <c r="M3280" s="5">
        <v>0</v>
      </c>
      <c r="N3280" s="5">
        <v>2125.25</v>
      </c>
      <c r="O3280" s="96"/>
      <c r="P3280" s="5">
        <v>394.46666666666601</v>
      </c>
      <c r="R3280" s="99">
        <v>42.006</v>
      </c>
      <c r="S3280" s="99">
        <v>34.129000000000005</v>
      </c>
      <c r="T3280" s="30">
        <f t="shared" si="357"/>
        <v>140.0916666666626</v>
      </c>
      <c r="U3280" s="21">
        <f t="shared" si="361"/>
        <v>0</v>
      </c>
      <c r="V3280" s="21">
        <f t="shared" si="362"/>
        <v>-2.0192991666666615E-4</v>
      </c>
      <c r="W3280" s="21">
        <f t="shared" si="363"/>
        <v>0</v>
      </c>
    </row>
    <row r="3281" spans="1:23">
      <c r="A3281" s="2">
        <f t="shared" si="358"/>
        <v>45505</v>
      </c>
      <c r="B3281" s="3">
        <f t="shared" si="359"/>
        <v>45512</v>
      </c>
      <c r="C3281" s="7">
        <v>45512.3125</v>
      </c>
      <c r="D3281" s="7">
        <v>45512.354166666664</v>
      </c>
      <c r="E3281" s="5">
        <v>75.5416666666666</v>
      </c>
      <c r="F3281" s="5">
        <v>-1036</v>
      </c>
      <c r="G3281" s="5">
        <v>2.85</v>
      </c>
      <c r="H3281" s="34" cm="1">
        <f t="array" ref="H3281">SUMPRODUCT(('ESB Networks Summary'!$C$5:$C$17384=Data!D3281)*('ESB Networks Summary'!$E$5:$E$17384))*1000*2-SUMPRODUCT(('ESB Networks Summary'!$C$5:$C$17384=Data!D3281)*('ESB Networks Summary'!$F$5:$F$17384))*1000*2</f>
        <v>6</v>
      </c>
      <c r="I3281" s="5">
        <v>1141.8333333333301</v>
      </c>
      <c r="J3281" s="5">
        <v>0</v>
      </c>
      <c r="K3281" s="17">
        <v>1</v>
      </c>
      <c r="L3281" s="52">
        <f t="shared" si="360"/>
        <v>0</v>
      </c>
      <c r="M3281" s="5">
        <v>0</v>
      </c>
      <c r="N3281" s="5">
        <v>1163.2083333333301</v>
      </c>
      <c r="O3281" s="96"/>
      <c r="P3281" s="5">
        <v>315.599999999999</v>
      </c>
      <c r="R3281" s="99">
        <v>42.006</v>
      </c>
      <c r="S3281" s="99">
        <v>34.129000000000005</v>
      </c>
      <c r="T3281" s="30">
        <f t="shared" si="357"/>
        <v>191.24166666666895</v>
      </c>
      <c r="U3281" s="21">
        <f t="shared" si="361"/>
        <v>5.9858550000000006E-4</v>
      </c>
      <c r="V3281" s="21">
        <f t="shared" si="362"/>
        <v>0</v>
      </c>
      <c r="W3281" s="21">
        <f t="shared" si="363"/>
        <v>0</v>
      </c>
    </row>
    <row r="3282" spans="1:23">
      <c r="A3282" s="2">
        <f t="shared" si="358"/>
        <v>45505</v>
      </c>
      <c r="B3282" s="3">
        <f t="shared" si="359"/>
        <v>45512</v>
      </c>
      <c r="C3282" s="7">
        <v>45512.333333333336</v>
      </c>
      <c r="D3282" s="7">
        <v>45512.375</v>
      </c>
      <c r="E3282" s="5">
        <v>75</v>
      </c>
      <c r="F3282" s="5">
        <v>125.23333333333299</v>
      </c>
      <c r="G3282" s="5">
        <v>13.9333333333333</v>
      </c>
      <c r="H3282" s="34" cm="1">
        <f t="array" ref="H3282">SUMPRODUCT(('ESB Networks Summary'!$C$5:$C$17384=Data!D3282)*('ESB Networks Summary'!$E$5:$E$17384))*1000*2-SUMPRODUCT(('ESB Networks Summary'!$C$5:$C$17384=Data!D3282)*('ESB Networks Summary'!$F$5:$F$17384))*1000*2</f>
        <v>4</v>
      </c>
      <c r="I3282" s="5">
        <v>0</v>
      </c>
      <c r="J3282" s="5">
        <v>0</v>
      </c>
      <c r="K3282" s="17">
        <v>1</v>
      </c>
      <c r="L3282" s="52">
        <f t="shared" si="360"/>
        <v>0</v>
      </c>
      <c r="M3282" s="5">
        <v>0</v>
      </c>
      <c r="N3282" s="5">
        <v>169.4</v>
      </c>
      <c r="O3282" s="96"/>
      <c r="P3282" s="5">
        <v>353.3</v>
      </c>
      <c r="R3282" s="99">
        <v>31.651</v>
      </c>
      <c r="S3282" s="99">
        <v>23.774000000000001</v>
      </c>
      <c r="T3282" s="30">
        <f t="shared" si="357"/>
        <v>72.600000000000293</v>
      </c>
      <c r="U3282" s="21">
        <f t="shared" si="361"/>
        <v>2.2050196666666614E-3</v>
      </c>
      <c r="V3282" s="21">
        <f t="shared" si="362"/>
        <v>0</v>
      </c>
      <c r="W3282" s="21">
        <f t="shared" si="363"/>
        <v>0</v>
      </c>
    </row>
    <row r="3283" spans="1:23">
      <c r="A3283" s="2">
        <f t="shared" si="358"/>
        <v>45505</v>
      </c>
      <c r="B3283" s="3">
        <f t="shared" si="359"/>
        <v>45512</v>
      </c>
      <c r="C3283" s="7">
        <v>45512.354166666664</v>
      </c>
      <c r="D3283" s="7">
        <v>45512.395833333336</v>
      </c>
      <c r="E3283" s="5">
        <v>75.691666666666606</v>
      </c>
      <c r="F3283" s="5">
        <v>462.01666666666603</v>
      </c>
      <c r="G3283" s="5">
        <v>-0.149999999999999</v>
      </c>
      <c r="H3283" s="34" cm="1">
        <f t="array" ref="H3283">SUMPRODUCT(('ESB Networks Summary'!$C$5:$C$17384=Data!D3283)*('ESB Networks Summary'!$E$5:$E$17384))*1000*2-SUMPRODUCT(('ESB Networks Summary'!$C$5:$C$17384=Data!D3283)*('ESB Networks Summary'!$F$5:$F$17384))*1000*2</f>
        <v>4</v>
      </c>
      <c r="I3283" s="5">
        <v>0</v>
      </c>
      <c r="J3283" s="5">
        <v>0</v>
      </c>
      <c r="K3283" s="17">
        <v>1</v>
      </c>
      <c r="L3283" s="52">
        <f t="shared" si="360"/>
        <v>0</v>
      </c>
      <c r="M3283" s="5">
        <v>0</v>
      </c>
      <c r="N3283" s="5">
        <v>205.208333333333</v>
      </c>
      <c r="O3283" s="96"/>
      <c r="P3283" s="5">
        <v>824.94166666666604</v>
      </c>
      <c r="R3283" s="99">
        <v>31.651</v>
      </c>
      <c r="S3283" s="99">
        <v>23.774000000000001</v>
      </c>
      <c r="T3283" s="30">
        <f t="shared" si="357"/>
        <v>157.566666666667</v>
      </c>
      <c r="U3283" s="21">
        <f t="shared" si="361"/>
        <v>0</v>
      </c>
      <c r="V3283" s="21">
        <f t="shared" si="362"/>
        <v>-1.783049999999988E-5</v>
      </c>
      <c r="W3283" s="21">
        <f t="shared" si="363"/>
        <v>0</v>
      </c>
    </row>
    <row r="3284" spans="1:23">
      <c r="A3284" s="2">
        <f t="shared" si="358"/>
        <v>45505</v>
      </c>
      <c r="B3284" s="3">
        <f t="shared" si="359"/>
        <v>45512</v>
      </c>
      <c r="C3284" s="7">
        <v>45512.375</v>
      </c>
      <c r="D3284" s="7">
        <v>45512.416666666664</v>
      </c>
      <c r="E3284" s="5">
        <v>77.566666666666606</v>
      </c>
      <c r="F3284" s="5">
        <v>862.5</v>
      </c>
      <c r="G3284" s="5">
        <v>-2.05555555555555</v>
      </c>
      <c r="H3284" s="34" cm="1">
        <f t="array" ref="H3284">SUMPRODUCT(('ESB Networks Summary'!$C$5:$C$17384=Data!D3284)*('ESB Networks Summary'!$E$5:$E$17384))*1000*2-SUMPRODUCT(('ESB Networks Summary'!$C$5:$C$17384=Data!D3284)*('ESB Networks Summary'!$F$5:$F$17384))*1000*2</f>
        <v>4</v>
      </c>
      <c r="I3284" s="5">
        <v>6.2</v>
      </c>
      <c r="J3284" s="5">
        <v>0</v>
      </c>
      <c r="K3284" s="17">
        <v>1</v>
      </c>
      <c r="L3284" s="52">
        <f t="shared" si="360"/>
        <v>0</v>
      </c>
      <c r="M3284" s="5">
        <v>0</v>
      </c>
      <c r="N3284" s="5">
        <v>137.4</v>
      </c>
      <c r="O3284" s="96"/>
      <c r="P3284" s="5">
        <v>1067.8444444444399</v>
      </c>
      <c r="R3284" s="99">
        <v>28.568000000000001</v>
      </c>
      <c r="S3284" s="99">
        <v>20.69</v>
      </c>
      <c r="T3284" s="30">
        <f t="shared" si="357"/>
        <v>65.888888888884253</v>
      </c>
      <c r="U3284" s="21">
        <f t="shared" si="361"/>
        <v>0</v>
      </c>
      <c r="V3284" s="21">
        <f t="shared" si="362"/>
        <v>-2.1264722222222169E-4</v>
      </c>
      <c r="W3284" s="21">
        <f t="shared" si="363"/>
        <v>0</v>
      </c>
    </row>
    <row r="3285" spans="1:23">
      <c r="A3285" s="2">
        <f t="shared" si="358"/>
        <v>45505</v>
      </c>
      <c r="B3285" s="3">
        <f t="shared" si="359"/>
        <v>45512</v>
      </c>
      <c r="C3285" s="7">
        <v>45512.395833333336</v>
      </c>
      <c r="D3285" s="7">
        <v>45512.4375</v>
      </c>
      <c r="E3285" s="5">
        <v>79.133333333333297</v>
      </c>
      <c r="F3285" s="5">
        <v>934.35</v>
      </c>
      <c r="G3285" s="5">
        <v>-2.7333333333333298</v>
      </c>
      <c r="H3285" s="34" cm="1">
        <f t="array" ref="H3285">SUMPRODUCT(('ESB Networks Summary'!$C$5:$C$17384=Data!D3285)*('ESB Networks Summary'!$E$5:$E$17384))*1000*2-SUMPRODUCT(('ESB Networks Summary'!$C$5:$C$17384=Data!D3285)*('ESB Networks Summary'!$F$5:$F$17384))*1000*2</f>
        <v>2</v>
      </c>
      <c r="I3285" s="5">
        <v>0</v>
      </c>
      <c r="J3285" s="5">
        <v>0</v>
      </c>
      <c r="K3285" s="17">
        <v>1</v>
      </c>
      <c r="L3285" s="52">
        <f t="shared" si="360"/>
        <v>0</v>
      </c>
      <c r="M3285" s="5">
        <v>0</v>
      </c>
      <c r="N3285" s="5">
        <v>456.51666666666603</v>
      </c>
      <c r="O3285" s="96"/>
      <c r="P3285" s="5">
        <v>1483.9666666666601</v>
      </c>
      <c r="R3285" s="99">
        <v>28.568000000000001</v>
      </c>
      <c r="S3285" s="99">
        <v>20.69</v>
      </c>
      <c r="T3285" s="30">
        <f t="shared" si="357"/>
        <v>90.366666666660763</v>
      </c>
      <c r="U3285" s="21">
        <f t="shared" si="361"/>
        <v>0</v>
      </c>
      <c r="V3285" s="21">
        <f t="shared" si="362"/>
        <v>-2.82763333333333E-4</v>
      </c>
      <c r="W3285" s="21">
        <f t="shared" si="363"/>
        <v>0</v>
      </c>
    </row>
    <row r="3286" spans="1:23">
      <c r="A3286" s="2">
        <f t="shared" si="358"/>
        <v>45505</v>
      </c>
      <c r="B3286" s="3">
        <f t="shared" si="359"/>
        <v>45512</v>
      </c>
      <c r="C3286" s="7">
        <v>45512.416666666664</v>
      </c>
      <c r="D3286" s="7">
        <v>45512.458333333336</v>
      </c>
      <c r="E3286" s="5">
        <v>82.1666666666666</v>
      </c>
      <c r="F3286" s="5">
        <v>1449.06666666666</v>
      </c>
      <c r="G3286" s="5">
        <v>1.18888888888888</v>
      </c>
      <c r="H3286" s="34" cm="1">
        <f t="array" ref="H3286">SUMPRODUCT(('ESB Networks Summary'!$C$5:$C$17384=Data!D3286)*('ESB Networks Summary'!$E$5:$E$17384))*1000*2-SUMPRODUCT(('ESB Networks Summary'!$C$5:$C$17384=Data!D3286)*('ESB Networks Summary'!$F$5:$F$17384))*1000*2</f>
        <v>6</v>
      </c>
      <c r="I3286" s="5">
        <v>0</v>
      </c>
      <c r="J3286" s="5">
        <v>0</v>
      </c>
      <c r="K3286" s="17">
        <v>1</v>
      </c>
      <c r="L3286" s="52">
        <f t="shared" si="360"/>
        <v>0</v>
      </c>
      <c r="M3286" s="5">
        <v>0</v>
      </c>
      <c r="N3286" s="5">
        <v>434.9</v>
      </c>
      <c r="O3286" s="96"/>
      <c r="P3286" s="5">
        <v>2062.51111111111</v>
      </c>
      <c r="R3286" s="99">
        <v>26.379000000000001</v>
      </c>
      <c r="S3286" s="99">
        <v>18.500999999999998</v>
      </c>
      <c r="T3286" s="30">
        <f t="shared" si="357"/>
        <v>179.73333333333881</v>
      </c>
      <c r="U3286" s="21">
        <f t="shared" si="361"/>
        <v>1.5680849999999882E-4</v>
      </c>
      <c r="V3286" s="21">
        <f t="shared" si="362"/>
        <v>0</v>
      </c>
      <c r="W3286" s="21">
        <f t="shared" si="363"/>
        <v>0</v>
      </c>
    </row>
    <row r="3287" spans="1:23">
      <c r="A3287" s="2">
        <f t="shared" si="358"/>
        <v>45505</v>
      </c>
      <c r="B3287" s="3">
        <f t="shared" si="359"/>
        <v>45512</v>
      </c>
      <c r="C3287" s="7">
        <v>45512.4375</v>
      </c>
      <c r="D3287" s="7">
        <v>45512.479166666664</v>
      </c>
      <c r="E3287" s="5">
        <v>84.5</v>
      </c>
      <c r="F3287" s="5">
        <v>757.65</v>
      </c>
      <c r="G3287" s="5">
        <v>-5.6333333333333302</v>
      </c>
      <c r="H3287" s="34" cm="1">
        <f t="array" ref="H3287">SUMPRODUCT(('ESB Networks Summary'!$C$5:$C$17384=Data!D3287)*('ESB Networks Summary'!$E$5:$E$17384))*1000*2-SUMPRODUCT(('ESB Networks Summary'!$C$5:$C$17384=Data!D3287)*('ESB Networks Summary'!$F$5:$F$17384))*1000*2</f>
        <v>4</v>
      </c>
      <c r="I3287" s="5">
        <v>0</v>
      </c>
      <c r="J3287" s="5">
        <v>0</v>
      </c>
      <c r="K3287" s="17">
        <v>1</v>
      </c>
      <c r="L3287" s="52">
        <f t="shared" si="360"/>
        <v>0</v>
      </c>
      <c r="M3287" s="5">
        <v>0</v>
      </c>
      <c r="N3287" s="5">
        <v>643.65833333333296</v>
      </c>
      <c r="O3287" s="96"/>
      <c r="P3287" s="5">
        <v>1579.2833333333299</v>
      </c>
      <c r="R3287" s="99">
        <v>26.379000000000001</v>
      </c>
      <c r="S3287" s="99">
        <v>18.500999999999998</v>
      </c>
      <c r="T3287" s="30">
        <f t="shared" si="357"/>
        <v>172.34166666666351</v>
      </c>
      <c r="U3287" s="21">
        <f t="shared" si="361"/>
        <v>0</v>
      </c>
      <c r="V3287" s="21">
        <f t="shared" si="362"/>
        <v>-5.2111149999999962E-4</v>
      </c>
      <c r="W3287" s="21">
        <f t="shared" si="363"/>
        <v>0</v>
      </c>
    </row>
    <row r="3288" spans="1:23">
      <c r="A3288" s="2">
        <f t="shared" si="358"/>
        <v>45505</v>
      </c>
      <c r="B3288" s="3">
        <f t="shared" si="359"/>
        <v>45512</v>
      </c>
      <c r="C3288" s="7">
        <v>45512.458333333336</v>
      </c>
      <c r="D3288" s="7">
        <v>45512.5</v>
      </c>
      <c r="E3288" s="5">
        <v>85.899999999999906</v>
      </c>
      <c r="F3288" s="5">
        <v>525.17777777777701</v>
      </c>
      <c r="G3288" s="5">
        <v>-7.8888888888888804</v>
      </c>
      <c r="H3288" s="34" cm="1">
        <f t="array" ref="H3288">SUMPRODUCT(('ESB Networks Summary'!$C$5:$C$17384=Data!D3288)*('ESB Networks Summary'!$E$5:$E$17384))*1000*2-SUMPRODUCT(('ESB Networks Summary'!$C$5:$C$17384=Data!D3288)*('ESB Networks Summary'!$F$5:$F$17384))*1000*2</f>
        <v>2</v>
      </c>
      <c r="I3288" s="5">
        <v>0</v>
      </c>
      <c r="J3288" s="5">
        <v>0</v>
      </c>
      <c r="K3288" s="17">
        <v>1</v>
      </c>
      <c r="L3288" s="52">
        <f t="shared" si="360"/>
        <v>0</v>
      </c>
      <c r="M3288" s="5">
        <v>0</v>
      </c>
      <c r="N3288" s="5">
        <v>447.666666666666</v>
      </c>
      <c r="O3288" s="96"/>
      <c r="P3288" s="5">
        <v>1070.1111111111099</v>
      </c>
      <c r="R3288" s="99">
        <v>25.481999999999999</v>
      </c>
      <c r="S3288" s="99">
        <v>17.603999999999999</v>
      </c>
      <c r="T3288" s="30">
        <f t="shared" si="357"/>
        <v>89.377777777777965</v>
      </c>
      <c r="U3288" s="21">
        <f t="shared" si="361"/>
        <v>0</v>
      </c>
      <c r="V3288" s="21">
        <f t="shared" si="362"/>
        <v>-6.9437999999999933E-4</v>
      </c>
      <c r="W3288" s="21">
        <f t="shared" si="363"/>
        <v>0</v>
      </c>
    </row>
    <row r="3289" spans="1:23">
      <c r="A3289" s="2">
        <f t="shared" si="358"/>
        <v>45505</v>
      </c>
      <c r="B3289" s="3">
        <f t="shared" si="359"/>
        <v>45512</v>
      </c>
      <c r="C3289" s="7">
        <v>45512.479166666664</v>
      </c>
      <c r="D3289" s="7">
        <v>45512.520833333336</v>
      </c>
      <c r="E3289" s="5">
        <v>87.7916666666666</v>
      </c>
      <c r="F3289" s="5">
        <v>1220.13333333333</v>
      </c>
      <c r="G3289" s="5">
        <v>1.00833333333333</v>
      </c>
      <c r="H3289" s="34" cm="1">
        <f t="array" ref="H3289">SUMPRODUCT(('ESB Networks Summary'!$C$5:$C$17384=Data!D3289)*('ESB Networks Summary'!$E$5:$E$17384))*1000*2-SUMPRODUCT(('ESB Networks Summary'!$C$5:$C$17384=Data!D3289)*('ESB Networks Summary'!$F$5:$F$17384))*1000*2</f>
        <v>4</v>
      </c>
      <c r="I3289" s="5">
        <v>0</v>
      </c>
      <c r="J3289" s="5">
        <v>0</v>
      </c>
      <c r="K3289" s="17">
        <v>1</v>
      </c>
      <c r="L3289" s="52">
        <f t="shared" si="360"/>
        <v>0</v>
      </c>
      <c r="M3289" s="5">
        <v>0</v>
      </c>
      <c r="N3289" s="5">
        <v>465.791666666666</v>
      </c>
      <c r="O3289" s="96"/>
      <c r="P3289" s="5">
        <v>1833.8999999999901</v>
      </c>
      <c r="R3289" s="99">
        <v>25.481999999999999</v>
      </c>
      <c r="S3289" s="99">
        <v>17.603999999999999</v>
      </c>
      <c r="T3289" s="30">
        <f t="shared" si="357"/>
        <v>148.98333333332744</v>
      </c>
      <c r="U3289" s="21">
        <f t="shared" si="361"/>
        <v>1.2847174999999956E-4</v>
      </c>
      <c r="V3289" s="21">
        <f t="shared" si="362"/>
        <v>0</v>
      </c>
      <c r="W3289" s="21">
        <f t="shared" si="363"/>
        <v>0</v>
      </c>
    </row>
    <row r="3290" spans="1:23">
      <c r="A3290" s="2">
        <f t="shared" si="358"/>
        <v>45505</v>
      </c>
      <c r="B3290" s="3">
        <f t="shared" si="359"/>
        <v>45512</v>
      </c>
      <c r="C3290" s="7">
        <v>45512.5</v>
      </c>
      <c r="D3290" s="7">
        <v>45512.541666666664</v>
      </c>
      <c r="E3290" s="5">
        <v>89</v>
      </c>
      <c r="F3290" s="5">
        <v>1198.5249999999901</v>
      </c>
      <c r="G3290" s="5">
        <v>-20.9</v>
      </c>
      <c r="H3290" s="34" cm="1">
        <f t="array" ref="H3290">SUMPRODUCT(('ESB Networks Summary'!$C$5:$C$17384=Data!D3290)*('ESB Networks Summary'!$E$5:$E$17384))*1000*2-SUMPRODUCT(('ESB Networks Summary'!$C$5:$C$17384=Data!D3290)*('ESB Networks Summary'!$F$5:$F$17384))*1000*2</f>
        <v>4</v>
      </c>
      <c r="I3290" s="5">
        <v>0</v>
      </c>
      <c r="J3290" s="5">
        <v>0</v>
      </c>
      <c r="K3290" s="17">
        <v>1</v>
      </c>
      <c r="L3290" s="52">
        <f t="shared" si="360"/>
        <v>0</v>
      </c>
      <c r="M3290" s="5">
        <v>0</v>
      </c>
      <c r="N3290" s="5">
        <v>506.558333333333</v>
      </c>
      <c r="O3290" s="96"/>
      <c r="P3290" s="5">
        <v>1989.75833333333</v>
      </c>
      <c r="R3290" s="99">
        <v>27.4</v>
      </c>
      <c r="S3290" s="99">
        <v>19.523</v>
      </c>
      <c r="T3290" s="30">
        <f t="shared" si="357"/>
        <v>263.77500000000691</v>
      </c>
      <c r="U3290" s="21">
        <f t="shared" si="361"/>
        <v>0</v>
      </c>
      <c r="V3290" s="21">
        <f t="shared" si="362"/>
        <v>-2.0401535E-3</v>
      </c>
      <c r="W3290" s="21">
        <f t="shared" si="363"/>
        <v>0</v>
      </c>
    </row>
    <row r="3291" spans="1:23">
      <c r="A3291" s="2">
        <f t="shared" si="358"/>
        <v>45505</v>
      </c>
      <c r="B3291" s="3">
        <f t="shared" si="359"/>
        <v>45512</v>
      </c>
      <c r="C3291" s="7">
        <v>45512.520833333336</v>
      </c>
      <c r="D3291" s="7">
        <v>45512.5625</v>
      </c>
      <c r="E3291" s="5">
        <v>89</v>
      </c>
      <c r="F3291" s="5">
        <v>1140.625</v>
      </c>
      <c r="G3291" s="5">
        <v>4.7666666666666604</v>
      </c>
      <c r="H3291" s="34" cm="1">
        <f t="array" ref="H3291">SUMPRODUCT(('ESB Networks Summary'!$C$5:$C$17384=Data!D3291)*('ESB Networks Summary'!$E$5:$E$17384))*1000*2-SUMPRODUCT(('ESB Networks Summary'!$C$5:$C$17384=Data!D3291)*('ESB Networks Summary'!$F$5:$F$17384))*1000*2</f>
        <v>2</v>
      </c>
      <c r="I3291" s="5">
        <v>0</v>
      </c>
      <c r="J3291" s="5">
        <v>0</v>
      </c>
      <c r="K3291" s="17">
        <v>1</v>
      </c>
      <c r="L3291" s="52">
        <f t="shared" si="360"/>
        <v>0</v>
      </c>
      <c r="M3291" s="5">
        <v>0</v>
      </c>
      <c r="N3291" s="5">
        <v>388.58333333333297</v>
      </c>
      <c r="O3291" s="96"/>
      <c r="P3291" s="5">
        <v>1735.25</v>
      </c>
      <c r="R3291" s="99">
        <v>27.4</v>
      </c>
      <c r="S3291" s="99">
        <v>19.523</v>
      </c>
      <c r="T3291" s="30">
        <f t="shared" si="357"/>
        <v>210.80833333333362</v>
      </c>
      <c r="U3291" s="21">
        <f t="shared" si="361"/>
        <v>6.5303333333333242E-4</v>
      </c>
      <c r="V3291" s="21">
        <f t="shared" si="362"/>
        <v>0</v>
      </c>
      <c r="W3291" s="21">
        <f t="shared" si="363"/>
        <v>0</v>
      </c>
    </row>
    <row r="3292" spans="1:23">
      <c r="A3292" s="2">
        <f t="shared" si="358"/>
        <v>45505</v>
      </c>
      <c r="B3292" s="3">
        <f t="shared" si="359"/>
        <v>45512</v>
      </c>
      <c r="C3292" s="7">
        <v>45512.541666666664</v>
      </c>
      <c r="D3292" s="7">
        <v>45512.583333333336</v>
      </c>
      <c r="E3292" s="5">
        <v>89</v>
      </c>
      <c r="F3292" s="5">
        <v>674.64444444444405</v>
      </c>
      <c r="G3292" s="5">
        <v>-1.55833333333333</v>
      </c>
      <c r="H3292" s="34" cm="1">
        <f t="array" ref="H3292">SUMPRODUCT(('ESB Networks Summary'!$C$5:$C$17384=Data!D3292)*('ESB Networks Summary'!$E$5:$E$17384))*1000*2-SUMPRODUCT(('ESB Networks Summary'!$C$5:$C$17384=Data!D3292)*('ESB Networks Summary'!$F$5:$F$17384))*1000*2</f>
        <v>6</v>
      </c>
      <c r="I3292" s="5">
        <v>0</v>
      </c>
      <c r="J3292" s="5">
        <v>0</v>
      </c>
      <c r="K3292" s="17">
        <v>1</v>
      </c>
      <c r="L3292" s="52">
        <f t="shared" si="360"/>
        <v>0</v>
      </c>
      <c r="M3292" s="5">
        <v>0</v>
      </c>
      <c r="N3292" s="5">
        <v>457.125</v>
      </c>
      <c r="O3292" s="96"/>
      <c r="P3292" s="5">
        <v>1279.36944444444</v>
      </c>
      <c r="R3292" s="99">
        <v>22.386000000000003</v>
      </c>
      <c r="S3292" s="99">
        <v>14.509</v>
      </c>
      <c r="T3292" s="30">
        <f t="shared" si="357"/>
        <v>146.04166666666254</v>
      </c>
      <c r="U3292" s="21">
        <f t="shared" si="361"/>
        <v>0</v>
      </c>
      <c r="V3292" s="21">
        <f t="shared" si="362"/>
        <v>-1.1304929166666643E-4</v>
      </c>
      <c r="W3292" s="21">
        <f t="shared" si="363"/>
        <v>0</v>
      </c>
    </row>
    <row r="3293" spans="1:23">
      <c r="A3293" s="2">
        <f t="shared" si="358"/>
        <v>45505</v>
      </c>
      <c r="B3293" s="3">
        <f t="shared" si="359"/>
        <v>45512</v>
      </c>
      <c r="C3293" s="7">
        <v>45512.5625</v>
      </c>
      <c r="D3293" s="7">
        <v>45512.604166666664</v>
      </c>
      <c r="E3293" s="5">
        <v>88.8888888888889</v>
      </c>
      <c r="F3293" s="5">
        <v>-302.80555555555497</v>
      </c>
      <c r="G3293" s="5">
        <v>-3.36666666666666</v>
      </c>
      <c r="H3293" s="34" cm="1">
        <f t="array" ref="H3293">SUMPRODUCT(('ESB Networks Summary'!$C$5:$C$17384=Data!D3293)*('ESB Networks Summary'!$E$5:$E$17384))*1000*2-SUMPRODUCT(('ESB Networks Summary'!$C$5:$C$17384=Data!D3293)*('ESB Networks Summary'!$F$5:$F$17384))*1000*2</f>
        <v>6</v>
      </c>
      <c r="I3293" s="5">
        <v>391.888888888888</v>
      </c>
      <c r="J3293" s="5">
        <v>0</v>
      </c>
      <c r="K3293" s="17">
        <v>1</v>
      </c>
      <c r="L3293" s="52">
        <f t="shared" si="360"/>
        <v>0</v>
      </c>
      <c r="M3293" s="5">
        <v>0</v>
      </c>
      <c r="N3293" s="5">
        <v>839.36944444444396</v>
      </c>
      <c r="O3293" s="96"/>
      <c r="P3293" s="5">
        <v>673.46944444444398</v>
      </c>
      <c r="R3293" s="99">
        <v>22.386000000000003</v>
      </c>
      <c r="S3293" s="99">
        <v>14.509</v>
      </c>
      <c r="T3293" s="30">
        <f t="shared" si="357"/>
        <v>133.53888888888832</v>
      </c>
      <c r="U3293" s="21">
        <f t="shared" si="361"/>
        <v>0</v>
      </c>
      <c r="V3293" s="21">
        <f t="shared" si="362"/>
        <v>-2.4423483333333286E-4</v>
      </c>
      <c r="W3293" s="21">
        <f t="shared" si="363"/>
        <v>0</v>
      </c>
    </row>
    <row r="3294" spans="1:23">
      <c r="A3294" s="2">
        <f t="shared" si="358"/>
        <v>45505</v>
      </c>
      <c r="B3294" s="3">
        <f t="shared" si="359"/>
        <v>45512</v>
      </c>
      <c r="C3294" s="7">
        <v>45512.583333333336</v>
      </c>
      <c r="D3294" s="7">
        <v>45512.625</v>
      </c>
      <c r="E3294" s="5">
        <v>86.75</v>
      </c>
      <c r="F3294" s="5">
        <v>-1162.5333333333299</v>
      </c>
      <c r="G3294" s="5">
        <v>10.899999999999901</v>
      </c>
      <c r="H3294" s="34" cm="1">
        <f t="array" ref="H3294">SUMPRODUCT(('ESB Networks Summary'!$C$5:$C$17384=Data!D3294)*('ESB Networks Summary'!$E$5:$E$17384))*1000*2-SUMPRODUCT(('ESB Networks Summary'!$C$5:$C$17384=Data!D3294)*('ESB Networks Summary'!$F$5:$F$17384))*1000*2</f>
        <v>18</v>
      </c>
      <c r="I3294" s="5">
        <v>2285.50833333333</v>
      </c>
      <c r="J3294" s="5">
        <v>0</v>
      </c>
      <c r="K3294" s="17">
        <v>1</v>
      </c>
      <c r="L3294" s="52">
        <f t="shared" si="360"/>
        <v>0</v>
      </c>
      <c r="M3294" s="5">
        <v>0</v>
      </c>
      <c r="N3294" s="5">
        <v>2794.2083333333298</v>
      </c>
      <c r="O3294" s="96"/>
      <c r="P3294" s="5">
        <v>1688.875</v>
      </c>
      <c r="R3294" s="99">
        <v>21.199000000000002</v>
      </c>
      <c r="S3294" s="99">
        <v>13.321999999999999</v>
      </c>
      <c r="T3294" s="30">
        <f t="shared" si="357"/>
        <v>68.099999999999909</v>
      </c>
      <c r="U3294" s="21">
        <f t="shared" si="361"/>
        <v>1.1553454999999897E-3</v>
      </c>
      <c r="V3294" s="21">
        <f t="shared" si="362"/>
        <v>0</v>
      </c>
      <c r="W3294" s="21">
        <f t="shared" si="363"/>
        <v>0</v>
      </c>
    </row>
    <row r="3295" spans="1:23">
      <c r="A3295" s="2">
        <f t="shared" si="358"/>
        <v>45505</v>
      </c>
      <c r="B3295" s="3">
        <f t="shared" si="359"/>
        <v>45512</v>
      </c>
      <c r="C3295" s="7">
        <v>45512.604166666664</v>
      </c>
      <c r="D3295" s="7">
        <v>45512.645833333336</v>
      </c>
      <c r="E3295" s="5">
        <v>84.5</v>
      </c>
      <c r="F3295" s="5">
        <v>-494.75833333333298</v>
      </c>
      <c r="G3295" s="5">
        <v>2.4166666666666599</v>
      </c>
      <c r="H3295" s="34" cm="1">
        <f t="array" ref="H3295">SUMPRODUCT(('ESB Networks Summary'!$C$5:$C$17384=Data!D3295)*('ESB Networks Summary'!$E$5:$E$17384))*1000*2-SUMPRODUCT(('ESB Networks Summary'!$C$5:$C$17384=Data!D3295)*('ESB Networks Summary'!$F$5:$F$17384))*1000*2</f>
        <v>10</v>
      </c>
      <c r="I3295" s="5">
        <v>1853.8999999999901</v>
      </c>
      <c r="J3295" s="5">
        <v>0</v>
      </c>
      <c r="K3295" s="17">
        <v>1</v>
      </c>
      <c r="L3295" s="52">
        <f t="shared" si="360"/>
        <v>0</v>
      </c>
      <c r="M3295" s="5">
        <v>0</v>
      </c>
      <c r="N3295" s="5">
        <v>2243.5333333333301</v>
      </c>
      <c r="O3295" s="96"/>
      <c r="P3295" s="5">
        <v>1856.075</v>
      </c>
      <c r="R3295" s="99">
        <v>21.199000000000002</v>
      </c>
      <c r="S3295" s="99">
        <v>13.321999999999999</v>
      </c>
      <c r="T3295" s="30">
        <f t="shared" si="357"/>
        <v>109.71666666666965</v>
      </c>
      <c r="U3295" s="21">
        <f t="shared" si="361"/>
        <v>2.5615458333333262E-4</v>
      </c>
      <c r="V3295" s="21">
        <f t="shared" si="362"/>
        <v>0</v>
      </c>
      <c r="W3295" s="21">
        <f t="shared" si="363"/>
        <v>0</v>
      </c>
    </row>
    <row r="3296" spans="1:23">
      <c r="A3296" s="2">
        <f t="shared" si="358"/>
        <v>45505</v>
      </c>
      <c r="B3296" s="3">
        <f t="shared" si="359"/>
        <v>45512</v>
      </c>
      <c r="C3296" s="7">
        <v>45512.625</v>
      </c>
      <c r="D3296" s="7">
        <v>45512.666666666664</v>
      </c>
      <c r="E3296" s="5">
        <v>84</v>
      </c>
      <c r="F3296" s="5">
        <v>115.075</v>
      </c>
      <c r="G3296" s="5">
        <v>-0.47499999999999898</v>
      </c>
      <c r="H3296" s="34" cm="1">
        <f t="array" ref="H3296">SUMPRODUCT(('ESB Networks Summary'!$C$5:$C$17384=Data!D3296)*('ESB Networks Summary'!$E$5:$E$17384))*1000*2-SUMPRODUCT(('ESB Networks Summary'!$C$5:$C$17384=Data!D3296)*('ESB Networks Summary'!$F$5:$F$17384))*1000*2</f>
        <v>10</v>
      </c>
      <c r="I3296" s="5">
        <v>0</v>
      </c>
      <c r="J3296" s="5">
        <v>0</v>
      </c>
      <c r="K3296" s="17">
        <v>1</v>
      </c>
      <c r="L3296" s="52">
        <f t="shared" si="360"/>
        <v>0</v>
      </c>
      <c r="M3296" s="5">
        <v>0</v>
      </c>
      <c r="N3296" s="5">
        <v>218.933333333333</v>
      </c>
      <c r="O3296" s="96"/>
      <c r="P3296" s="5">
        <v>456.625</v>
      </c>
      <c r="R3296" s="99">
        <v>21.036000000000001</v>
      </c>
      <c r="S3296" s="99">
        <v>13.158000000000001</v>
      </c>
      <c r="T3296" s="30">
        <f t="shared" si="357"/>
        <v>122.14166666666698</v>
      </c>
      <c r="U3296" s="21">
        <f t="shared" si="361"/>
        <v>0</v>
      </c>
      <c r="V3296" s="21">
        <f t="shared" si="362"/>
        <v>-3.1250249999999937E-5</v>
      </c>
      <c r="W3296" s="21">
        <f t="shared" si="363"/>
        <v>0</v>
      </c>
    </row>
    <row r="3297" spans="1:23">
      <c r="A3297" s="2">
        <f t="shared" si="358"/>
        <v>45505</v>
      </c>
      <c r="B3297" s="3">
        <f t="shared" si="359"/>
        <v>45512</v>
      </c>
      <c r="C3297" s="7">
        <v>45512.645833333336</v>
      </c>
      <c r="D3297" s="7">
        <v>45512.6875</v>
      </c>
      <c r="E3297" s="5">
        <v>85</v>
      </c>
      <c r="F3297" s="5">
        <v>627.64166666666597</v>
      </c>
      <c r="G3297" s="5">
        <v>-6.4249999999999998</v>
      </c>
      <c r="H3297" s="34" cm="1">
        <f t="array" ref="H3297">SUMPRODUCT(('ESB Networks Summary'!$C$5:$C$17384=Data!D3297)*('ESB Networks Summary'!$E$5:$E$17384))*1000*2-SUMPRODUCT(('ESB Networks Summary'!$C$5:$C$17384=Data!D3297)*('ESB Networks Summary'!$F$5:$F$17384))*1000*2</f>
        <v>2</v>
      </c>
      <c r="I3297" s="5">
        <v>0</v>
      </c>
      <c r="J3297" s="5">
        <v>0</v>
      </c>
      <c r="K3297" s="17">
        <v>1</v>
      </c>
      <c r="L3297" s="52">
        <f t="shared" si="360"/>
        <v>0</v>
      </c>
      <c r="M3297" s="5">
        <v>0</v>
      </c>
      <c r="N3297" s="5">
        <v>0</v>
      </c>
      <c r="O3297" s="96"/>
      <c r="P3297" s="5">
        <v>822.58333333333303</v>
      </c>
      <c r="R3297" s="99">
        <v>21.036000000000001</v>
      </c>
      <c r="S3297" s="99">
        <v>13.158000000000001</v>
      </c>
      <c r="T3297" s="30">
        <f t="shared" si="357"/>
        <v>188.51666666666711</v>
      </c>
      <c r="U3297" s="21">
        <f t="shared" si="361"/>
        <v>0</v>
      </c>
      <c r="V3297" s="21">
        <f t="shared" si="362"/>
        <v>-4.2270075000000007E-4</v>
      </c>
      <c r="W3297" s="21">
        <f t="shared" si="363"/>
        <v>0</v>
      </c>
    </row>
    <row r="3298" spans="1:23">
      <c r="A3298" s="2">
        <f t="shared" si="358"/>
        <v>45505</v>
      </c>
      <c r="B3298" s="3">
        <f t="shared" si="359"/>
        <v>45512</v>
      </c>
      <c r="C3298" s="7">
        <v>45512.666666666664</v>
      </c>
      <c r="D3298" s="7">
        <v>45512.708333333336</v>
      </c>
      <c r="E3298" s="5">
        <v>86.1666666666666</v>
      </c>
      <c r="F3298" s="5">
        <v>571.23333333333301</v>
      </c>
      <c r="G3298" s="5">
        <v>-16.066666666666599</v>
      </c>
      <c r="H3298" s="34" cm="1">
        <f t="array" ref="H3298">SUMPRODUCT(('ESB Networks Summary'!$C$5:$C$17384=Data!D3298)*('ESB Networks Summary'!$E$5:$E$17384))*1000*2-SUMPRODUCT(('ESB Networks Summary'!$C$5:$C$17384=Data!D3298)*('ESB Networks Summary'!$F$5:$F$17384))*1000*2</f>
        <v>8</v>
      </c>
      <c r="I3298" s="5">
        <v>536.1</v>
      </c>
      <c r="J3298" s="5">
        <v>0</v>
      </c>
      <c r="K3298" s="17">
        <v>1</v>
      </c>
      <c r="L3298" s="52">
        <f t="shared" si="360"/>
        <v>0</v>
      </c>
      <c r="M3298" s="5">
        <v>0</v>
      </c>
      <c r="N3298" s="5">
        <v>582.13333333333298</v>
      </c>
      <c r="O3298" s="96"/>
      <c r="P3298" s="5">
        <v>1414.2333333333299</v>
      </c>
      <c r="R3298" s="99">
        <v>21.765000000000001</v>
      </c>
      <c r="S3298" s="99">
        <v>13.419</v>
      </c>
      <c r="T3298" s="30">
        <f t="shared" si="357"/>
        <v>244.79999999999734</v>
      </c>
      <c r="U3298" s="21">
        <f t="shared" si="361"/>
        <v>0</v>
      </c>
      <c r="V3298" s="21">
        <f t="shared" si="362"/>
        <v>-1.0779929999999954E-3</v>
      </c>
      <c r="W3298" s="21">
        <f t="shared" si="363"/>
        <v>0</v>
      </c>
    </row>
    <row r="3299" spans="1:23">
      <c r="A3299" s="2">
        <f t="shared" si="358"/>
        <v>45505</v>
      </c>
      <c r="B3299" s="3">
        <f t="shared" si="359"/>
        <v>45512</v>
      </c>
      <c r="C3299" s="7">
        <v>45512.6875</v>
      </c>
      <c r="D3299" s="7">
        <v>45512.729166666664</v>
      </c>
      <c r="E3299" s="5">
        <v>88.108333333333306</v>
      </c>
      <c r="F3299" s="5">
        <v>567.72500000000002</v>
      </c>
      <c r="G3299" s="5">
        <v>-4.11666666666666</v>
      </c>
      <c r="H3299" s="34" cm="1">
        <f t="array" ref="H3299">SUMPRODUCT(('ESB Networks Summary'!$C$5:$C$17384=Data!D3299)*('ESB Networks Summary'!$E$5:$E$17384))*1000*2-SUMPRODUCT(('ESB Networks Summary'!$C$5:$C$17384=Data!D3299)*('ESB Networks Summary'!$F$5:$F$17384))*1000*2</f>
        <v>10</v>
      </c>
      <c r="I3299" s="5">
        <v>149.53333333333299</v>
      </c>
      <c r="J3299" s="5">
        <v>0</v>
      </c>
      <c r="K3299" s="17">
        <v>1</v>
      </c>
      <c r="L3299" s="52">
        <f t="shared" si="360"/>
        <v>0</v>
      </c>
      <c r="M3299" s="5">
        <v>0</v>
      </c>
      <c r="N3299" s="5">
        <v>261.20833333333297</v>
      </c>
      <c r="O3299" s="96"/>
      <c r="P3299" s="5">
        <v>957.76666666666597</v>
      </c>
      <c r="R3299" s="99">
        <v>21.765000000000001</v>
      </c>
      <c r="S3299" s="99">
        <v>13.419</v>
      </c>
      <c r="T3299" s="30">
        <f t="shared" si="357"/>
        <v>124.71666666666636</v>
      </c>
      <c r="U3299" s="21">
        <f t="shared" si="361"/>
        <v>0</v>
      </c>
      <c r="V3299" s="21">
        <f t="shared" si="362"/>
        <v>-2.7620774999999954E-4</v>
      </c>
      <c r="W3299" s="21">
        <f t="shared" si="363"/>
        <v>0</v>
      </c>
    </row>
    <row r="3300" spans="1:23">
      <c r="A3300" s="2">
        <f t="shared" si="358"/>
        <v>45505</v>
      </c>
      <c r="B3300" s="3">
        <f t="shared" si="359"/>
        <v>45512</v>
      </c>
      <c r="C3300" s="7">
        <v>45512.708333333336</v>
      </c>
      <c r="D3300" s="7">
        <v>45512.75</v>
      </c>
      <c r="E3300" s="5">
        <v>89</v>
      </c>
      <c r="F3300" s="5">
        <v>763.83333333333303</v>
      </c>
      <c r="G3300" s="5">
        <v>-17.733333333333299</v>
      </c>
      <c r="H3300" s="34" cm="1">
        <f t="array" ref="H3300">SUMPRODUCT(('ESB Networks Summary'!$C$5:$C$17384=Data!D3300)*('ESB Networks Summary'!$E$5:$E$17384))*1000*2-SUMPRODUCT(('ESB Networks Summary'!$C$5:$C$17384=Data!D3300)*('ESB Networks Summary'!$F$5:$F$17384))*1000*2</f>
        <v>2</v>
      </c>
      <c r="I3300" s="5">
        <v>0</v>
      </c>
      <c r="J3300" s="5">
        <v>0</v>
      </c>
      <c r="K3300" s="17">
        <v>1</v>
      </c>
      <c r="L3300" s="52">
        <f t="shared" si="360"/>
        <v>0</v>
      </c>
      <c r="M3300" s="5">
        <v>0</v>
      </c>
      <c r="N3300" s="5">
        <v>28.3333333333333</v>
      </c>
      <c r="O3300" s="96"/>
      <c r="P3300" s="5">
        <v>1020.36666666666</v>
      </c>
      <c r="R3300" s="99">
        <v>21.991</v>
      </c>
      <c r="S3300" s="99">
        <v>13.644</v>
      </c>
      <c r="T3300" s="30">
        <f t="shared" si="357"/>
        <v>210.46666666666033</v>
      </c>
      <c r="U3300" s="21">
        <f t="shared" si="361"/>
        <v>0</v>
      </c>
      <c r="V3300" s="21">
        <f t="shared" si="362"/>
        <v>-1.2097679999999976E-3</v>
      </c>
      <c r="W3300" s="21">
        <f t="shared" si="363"/>
        <v>0</v>
      </c>
    </row>
    <row r="3301" spans="1:23">
      <c r="A3301" s="2">
        <f t="shared" si="358"/>
        <v>45505</v>
      </c>
      <c r="B3301" s="3">
        <f t="shared" si="359"/>
        <v>45512</v>
      </c>
      <c r="C3301" s="7">
        <v>45512.729166666664</v>
      </c>
      <c r="D3301" s="7">
        <v>45512.770833333336</v>
      </c>
      <c r="E3301" s="5">
        <v>89</v>
      </c>
      <c r="F3301" s="5">
        <v>680.83333333333303</v>
      </c>
      <c r="G3301" s="5">
        <v>-0.499999999999999</v>
      </c>
      <c r="H3301" s="34" cm="1">
        <f t="array" ref="H3301">SUMPRODUCT(('ESB Networks Summary'!$C$5:$C$17384=Data!D3301)*('ESB Networks Summary'!$E$5:$E$17384))*1000*2-SUMPRODUCT(('ESB Networks Summary'!$C$5:$C$17384=Data!D3301)*('ESB Networks Summary'!$F$5:$F$17384))*1000*2</f>
        <v>6</v>
      </c>
      <c r="I3301" s="5">
        <v>67.033333333333303</v>
      </c>
      <c r="J3301" s="5">
        <v>0</v>
      </c>
      <c r="K3301" s="17">
        <v>1</v>
      </c>
      <c r="L3301" s="52">
        <f t="shared" si="360"/>
        <v>0</v>
      </c>
      <c r="M3301" s="5">
        <v>0</v>
      </c>
      <c r="N3301" s="5">
        <v>108.5</v>
      </c>
      <c r="O3301" s="96"/>
      <c r="P3301" s="5">
        <v>1138.7333333333299</v>
      </c>
      <c r="R3301" s="99">
        <v>21.991</v>
      </c>
      <c r="S3301" s="99">
        <v>13.644</v>
      </c>
      <c r="T3301" s="30">
        <f t="shared" si="357"/>
        <v>348.89999999999691</v>
      </c>
      <c r="U3301" s="21">
        <f t="shared" si="361"/>
        <v>0</v>
      </c>
      <c r="V3301" s="21">
        <f t="shared" si="362"/>
        <v>-3.4109999999999936E-5</v>
      </c>
      <c r="W3301" s="21">
        <f t="shared" si="363"/>
        <v>0</v>
      </c>
    </row>
    <row r="3302" spans="1:23">
      <c r="A3302" s="2">
        <f t="shared" si="358"/>
        <v>45505</v>
      </c>
      <c r="B3302" s="3">
        <f t="shared" si="359"/>
        <v>45512</v>
      </c>
      <c r="C3302" s="7">
        <v>45512.75</v>
      </c>
      <c r="D3302" s="7">
        <v>45512.791666666664</v>
      </c>
      <c r="E3302" s="5">
        <v>88.8</v>
      </c>
      <c r="F3302" s="5">
        <v>-430.23333333333301</v>
      </c>
      <c r="G3302" s="5">
        <v>1.6666666666666601</v>
      </c>
      <c r="H3302" s="34" cm="1">
        <f t="array" ref="H3302">SUMPRODUCT(('ESB Networks Summary'!$C$5:$C$17384=Data!D3302)*('ESB Networks Summary'!$E$5:$E$17384))*1000*2-SUMPRODUCT(('ESB Networks Summary'!$C$5:$C$17384=Data!D3302)*('ESB Networks Summary'!$F$5:$F$17384))*1000*2</f>
        <v>6</v>
      </c>
      <c r="I3302" s="5">
        <v>0.43333333333333302</v>
      </c>
      <c r="J3302" s="5">
        <v>0</v>
      </c>
      <c r="K3302" s="17">
        <v>1</v>
      </c>
      <c r="L3302" s="52">
        <f t="shared" si="360"/>
        <v>0</v>
      </c>
      <c r="M3302" s="5">
        <v>0</v>
      </c>
      <c r="N3302" s="5">
        <v>845.69999999999902</v>
      </c>
      <c r="O3302" s="96"/>
      <c r="P3302" s="5">
        <v>500.5</v>
      </c>
      <c r="R3302" s="99">
        <v>21.295999999999999</v>
      </c>
      <c r="S3302" s="99">
        <v>13.419</v>
      </c>
      <c r="T3302" s="30">
        <f t="shared" si="357"/>
        <v>86.700000000000671</v>
      </c>
      <c r="U3302" s="21">
        <f t="shared" si="361"/>
        <v>1.7746666666666595E-4</v>
      </c>
      <c r="V3302" s="21">
        <f t="shared" si="362"/>
        <v>0</v>
      </c>
      <c r="W3302" s="21">
        <f t="shared" si="363"/>
        <v>0</v>
      </c>
    </row>
    <row r="3303" spans="1:23">
      <c r="A3303" s="2">
        <f t="shared" si="358"/>
        <v>45505</v>
      </c>
      <c r="B3303" s="3">
        <f t="shared" si="359"/>
        <v>45512</v>
      </c>
      <c r="C3303" s="7">
        <v>45512.770833333336</v>
      </c>
      <c r="D3303" s="7">
        <v>45512.8125</v>
      </c>
      <c r="E3303" s="5">
        <v>86.433333333333294</v>
      </c>
      <c r="F3303" s="5">
        <v>-1296.36666666666</v>
      </c>
      <c r="G3303" s="5">
        <v>2.6666666666666599</v>
      </c>
      <c r="H3303" s="34" cm="1">
        <f t="array" ref="H3303">SUMPRODUCT(('ESB Networks Summary'!$C$5:$C$17384=Data!D3303)*('ESB Networks Summary'!$E$5:$E$17384))*1000*2-SUMPRODUCT(('ESB Networks Summary'!$C$5:$C$17384=Data!D3303)*('ESB Networks Summary'!$F$5:$F$17384))*1000*2</f>
        <v>8</v>
      </c>
      <c r="I3303" s="5">
        <v>0</v>
      </c>
      <c r="J3303" s="5">
        <v>0</v>
      </c>
      <c r="K3303" s="17">
        <v>1</v>
      </c>
      <c r="L3303" s="52">
        <f t="shared" si="360"/>
        <v>0</v>
      </c>
      <c r="M3303" s="5">
        <v>0</v>
      </c>
      <c r="N3303" s="5">
        <v>1404.86666666666</v>
      </c>
      <c r="O3303" s="96"/>
      <c r="P3303" s="5">
        <v>292.46666666666601</v>
      </c>
      <c r="R3303" s="99">
        <v>21.295999999999999</v>
      </c>
      <c r="S3303" s="99">
        <v>13.419</v>
      </c>
      <c r="T3303" s="30">
        <f t="shared" si="357"/>
        <v>186.63333333333276</v>
      </c>
      <c r="U3303" s="21">
        <f t="shared" si="361"/>
        <v>2.8394666666666597E-4</v>
      </c>
      <c r="V3303" s="21">
        <f t="shared" si="362"/>
        <v>0</v>
      </c>
      <c r="W3303" s="21">
        <f t="shared" si="363"/>
        <v>0</v>
      </c>
    </row>
    <row r="3304" spans="1:23">
      <c r="A3304" s="2">
        <f t="shared" si="358"/>
        <v>45505</v>
      </c>
      <c r="B3304" s="3">
        <f t="shared" si="359"/>
        <v>45512</v>
      </c>
      <c r="C3304" s="7">
        <v>45512.791666666664</v>
      </c>
      <c r="D3304" s="7">
        <v>45512.833333333336</v>
      </c>
      <c r="E3304" s="5">
        <v>83.433333333333294</v>
      </c>
      <c r="F3304" s="5">
        <v>-762.40833333333296</v>
      </c>
      <c r="G3304" s="5">
        <v>-3.3833333333333302</v>
      </c>
      <c r="H3304" s="34" cm="1">
        <f t="array" ref="H3304">SUMPRODUCT(('ESB Networks Summary'!$C$5:$C$17384=Data!D3304)*('ESB Networks Summary'!$E$5:$E$17384))*1000*2-SUMPRODUCT(('ESB Networks Summary'!$C$5:$C$17384=Data!D3304)*('ESB Networks Summary'!$F$5:$F$17384))*1000*2</f>
        <v>4</v>
      </c>
      <c r="I3304" s="5">
        <v>7.8333333333333304</v>
      </c>
      <c r="J3304" s="5">
        <v>0</v>
      </c>
      <c r="K3304" s="17">
        <v>1</v>
      </c>
      <c r="L3304" s="52">
        <f t="shared" si="360"/>
        <v>0</v>
      </c>
      <c r="M3304" s="5">
        <v>0</v>
      </c>
      <c r="N3304" s="5">
        <v>729.38333333333298</v>
      </c>
      <c r="O3304" s="96"/>
      <c r="P3304" s="5">
        <v>195.00833333333301</v>
      </c>
      <c r="R3304" s="99">
        <v>20.672000000000001</v>
      </c>
      <c r="S3304" s="99">
        <v>12.794</v>
      </c>
      <c r="T3304" s="30">
        <f t="shared" si="357"/>
        <v>224.64999999999964</v>
      </c>
      <c r="U3304" s="21">
        <f t="shared" si="361"/>
        <v>0</v>
      </c>
      <c r="V3304" s="21">
        <f t="shared" si="362"/>
        <v>-2.1643183333333317E-4</v>
      </c>
      <c r="W3304" s="21">
        <f t="shared" si="363"/>
        <v>0</v>
      </c>
    </row>
    <row r="3305" spans="1:23">
      <c r="A3305" s="2">
        <f t="shared" si="358"/>
        <v>45505</v>
      </c>
      <c r="B3305" s="3">
        <f t="shared" si="359"/>
        <v>45512</v>
      </c>
      <c r="C3305" s="7">
        <v>45512.8125</v>
      </c>
      <c r="D3305" s="7">
        <v>45512.854166666664</v>
      </c>
      <c r="E3305" s="5">
        <v>82.866666666666603</v>
      </c>
      <c r="F3305" s="5">
        <v>-651.53333333333296</v>
      </c>
      <c r="G3305" s="5">
        <v>-0.133333333333333</v>
      </c>
      <c r="H3305" s="34" cm="1">
        <f t="array" ref="H3305">SUMPRODUCT(('ESB Networks Summary'!$C$5:$C$17384=Data!D3305)*('ESB Networks Summary'!$E$5:$E$17384))*1000*2-SUMPRODUCT(('ESB Networks Summary'!$C$5:$C$17384=Data!D3305)*('ESB Networks Summary'!$F$5:$F$17384))*1000*2</f>
        <v>8</v>
      </c>
      <c r="I3305" s="5">
        <v>389</v>
      </c>
      <c r="J3305" s="5">
        <v>0</v>
      </c>
      <c r="K3305" s="17">
        <v>1</v>
      </c>
      <c r="L3305" s="52">
        <f t="shared" si="360"/>
        <v>0</v>
      </c>
      <c r="M3305" s="5">
        <v>0</v>
      </c>
      <c r="N3305" s="5">
        <v>431.39999999999901</v>
      </c>
      <c r="O3305" s="96"/>
      <c r="P3305" s="5">
        <v>32.299999999999997</v>
      </c>
      <c r="R3305" s="99">
        <v>20.672000000000001</v>
      </c>
      <c r="S3305" s="99">
        <v>12.794</v>
      </c>
      <c r="T3305" s="30">
        <f t="shared" si="357"/>
        <v>252.30000000000064</v>
      </c>
      <c r="U3305" s="21">
        <f t="shared" si="361"/>
        <v>0</v>
      </c>
      <c r="V3305" s="21">
        <f t="shared" si="362"/>
        <v>-8.5293333333333112E-6</v>
      </c>
      <c r="W3305" s="21">
        <f t="shared" si="363"/>
        <v>0</v>
      </c>
    </row>
    <row r="3306" spans="1:23">
      <c r="A3306" s="2">
        <f t="shared" si="358"/>
        <v>45505</v>
      </c>
      <c r="B3306" s="3">
        <f t="shared" si="359"/>
        <v>45512</v>
      </c>
      <c r="C3306" s="7">
        <v>45512.833333333336</v>
      </c>
      <c r="D3306" s="7">
        <v>45512.875</v>
      </c>
      <c r="E3306" s="5">
        <v>78.3333333333333</v>
      </c>
      <c r="F3306" s="5">
        <v>-2463.5333333333301</v>
      </c>
      <c r="G3306" s="5">
        <v>2.6333333333333302</v>
      </c>
      <c r="H3306" s="34" cm="1">
        <f t="array" ref="H3306">SUMPRODUCT(('ESB Networks Summary'!$C$5:$C$17384=Data!D3306)*('ESB Networks Summary'!$E$5:$E$17384))*1000*2-SUMPRODUCT(('ESB Networks Summary'!$C$5:$C$17384=Data!D3306)*('ESB Networks Summary'!$F$5:$F$17384))*1000*2</f>
        <v>8</v>
      </c>
      <c r="I3306" s="5">
        <v>2091.2999999999902</v>
      </c>
      <c r="J3306" s="5">
        <v>0</v>
      </c>
      <c r="K3306" s="17">
        <v>1</v>
      </c>
      <c r="L3306" s="52">
        <f t="shared" si="360"/>
        <v>0</v>
      </c>
      <c r="M3306" s="5">
        <v>0</v>
      </c>
      <c r="N3306" s="5">
        <v>2233.0666666666598</v>
      </c>
      <c r="O3306" s="96"/>
      <c r="P3306" s="5">
        <v>30.3</v>
      </c>
      <c r="R3306" s="99">
        <v>21.199000000000002</v>
      </c>
      <c r="S3306" s="99">
        <v>13.321999999999999</v>
      </c>
      <c r="T3306" s="30">
        <f t="shared" si="357"/>
        <v>263.40000000000373</v>
      </c>
      <c r="U3306" s="21">
        <f t="shared" si="361"/>
        <v>2.7912016666666636E-4</v>
      </c>
      <c r="V3306" s="21">
        <f t="shared" si="362"/>
        <v>0</v>
      </c>
      <c r="W3306" s="21">
        <f t="shared" si="363"/>
        <v>0</v>
      </c>
    </row>
    <row r="3307" spans="1:23">
      <c r="A3307" s="2">
        <f t="shared" si="358"/>
        <v>45505</v>
      </c>
      <c r="B3307" s="3">
        <f t="shared" si="359"/>
        <v>45512</v>
      </c>
      <c r="C3307" s="7">
        <v>45512.854166666664</v>
      </c>
      <c r="D3307" s="7">
        <v>45512.895833333336</v>
      </c>
      <c r="E3307" s="5">
        <v>75.433333333333294</v>
      </c>
      <c r="F3307" s="5">
        <v>-237.73333333333301</v>
      </c>
      <c r="G3307" s="5">
        <v>0.9</v>
      </c>
      <c r="H3307" s="34" cm="1">
        <f t="array" ref="H3307">SUMPRODUCT(('ESB Networks Summary'!$C$5:$C$17384=Data!D3307)*('ESB Networks Summary'!$E$5:$E$17384))*1000*2-SUMPRODUCT(('ESB Networks Summary'!$C$5:$C$17384=Data!D3307)*('ESB Networks Summary'!$F$5:$F$17384))*1000*2</f>
        <v>10</v>
      </c>
      <c r="I3307" s="5">
        <v>0</v>
      </c>
      <c r="J3307" s="5">
        <v>0</v>
      </c>
      <c r="K3307" s="17">
        <v>1</v>
      </c>
      <c r="L3307" s="52">
        <f t="shared" si="360"/>
        <v>0</v>
      </c>
      <c r="M3307" s="5">
        <v>0</v>
      </c>
      <c r="N3307" s="5">
        <v>87.566666666666606</v>
      </c>
      <c r="O3307" s="96"/>
      <c r="P3307" s="5">
        <v>14.3333333333333</v>
      </c>
      <c r="R3307" s="99">
        <v>21.199000000000002</v>
      </c>
      <c r="S3307" s="99">
        <v>13.321999999999999</v>
      </c>
      <c r="T3307" s="30">
        <f t="shared" si="357"/>
        <v>165.39999999999969</v>
      </c>
      <c r="U3307" s="21">
        <f t="shared" si="361"/>
        <v>9.5395500000000012E-5</v>
      </c>
      <c r="V3307" s="21">
        <f t="shared" si="362"/>
        <v>0</v>
      </c>
      <c r="W3307" s="21">
        <f t="shared" si="363"/>
        <v>0</v>
      </c>
    </row>
    <row r="3308" spans="1:23">
      <c r="A3308" s="2">
        <f t="shared" si="358"/>
        <v>45505</v>
      </c>
      <c r="B3308" s="3">
        <f t="shared" si="359"/>
        <v>45512</v>
      </c>
      <c r="C3308" s="7">
        <v>45512.875</v>
      </c>
      <c r="D3308" s="7">
        <v>45512.916666666664</v>
      </c>
      <c r="E3308" s="5">
        <v>74.966666666666598</v>
      </c>
      <c r="F3308" s="5">
        <v>-320.599999999999</v>
      </c>
      <c r="G3308" s="5">
        <v>68.466666666666598</v>
      </c>
      <c r="H3308" s="34" cm="1">
        <f t="array" ref="H3308">SUMPRODUCT(('ESB Networks Summary'!$C$5:$C$17384=Data!D3308)*('ESB Networks Summary'!$E$5:$E$17384))*1000*2-SUMPRODUCT(('ESB Networks Summary'!$C$5:$C$17384=Data!D3308)*('ESB Networks Summary'!$F$5:$F$17384))*1000*2</f>
        <v>8</v>
      </c>
      <c r="I3308" s="5">
        <v>7.43333333333333</v>
      </c>
      <c r="J3308" s="5">
        <v>0</v>
      </c>
      <c r="K3308" s="17">
        <v>1</v>
      </c>
      <c r="L3308" s="52">
        <f t="shared" si="360"/>
        <v>0</v>
      </c>
      <c r="M3308" s="5">
        <v>0</v>
      </c>
      <c r="N3308" s="5">
        <v>205.266666666666</v>
      </c>
      <c r="O3308" s="96"/>
      <c r="P3308" s="5">
        <v>1.0333333333333301</v>
      </c>
      <c r="R3308" s="99">
        <v>18.963999999999999</v>
      </c>
      <c r="S3308" s="99">
        <v>11.086</v>
      </c>
      <c r="T3308" s="30">
        <f t="shared" si="357"/>
        <v>184.83333333333292</v>
      </c>
      <c r="U3308" s="21">
        <f t="shared" si="361"/>
        <v>6.4920093333333262E-3</v>
      </c>
      <c r="V3308" s="21">
        <f t="shared" si="362"/>
        <v>0</v>
      </c>
      <c r="W3308" s="21">
        <f t="shared" si="363"/>
        <v>0</v>
      </c>
    </row>
    <row r="3309" spans="1:23">
      <c r="A3309" s="2">
        <f t="shared" si="358"/>
        <v>45505</v>
      </c>
      <c r="B3309" s="3">
        <f t="shared" si="359"/>
        <v>45512</v>
      </c>
      <c r="C3309" s="7">
        <v>45512.895833333336</v>
      </c>
      <c r="D3309" s="7">
        <v>45512.9375</v>
      </c>
      <c r="E3309" s="5">
        <v>74</v>
      </c>
      <c r="F3309" s="5">
        <v>-249.85833333333301</v>
      </c>
      <c r="G3309" s="5">
        <v>-0.141666666666666</v>
      </c>
      <c r="H3309" s="34" cm="1">
        <f t="array" ref="H3309">SUMPRODUCT(('ESB Networks Summary'!$C$5:$C$17384=Data!D3309)*('ESB Networks Summary'!$E$5:$E$17384))*1000*2-SUMPRODUCT(('ESB Networks Summary'!$C$5:$C$17384=Data!D3309)*('ESB Networks Summary'!$F$5:$F$17384))*1000*2</f>
        <v>4</v>
      </c>
      <c r="I3309" s="5">
        <v>0</v>
      </c>
      <c r="J3309" s="5">
        <v>0</v>
      </c>
      <c r="K3309" s="17">
        <v>1</v>
      </c>
      <c r="L3309" s="52">
        <f t="shared" si="360"/>
        <v>0</v>
      </c>
      <c r="M3309" s="5">
        <v>0</v>
      </c>
      <c r="N3309" s="5">
        <v>97.466666666666598</v>
      </c>
      <c r="O3309" s="96"/>
      <c r="P3309" s="5">
        <v>1</v>
      </c>
      <c r="R3309" s="99">
        <v>18.963999999999999</v>
      </c>
      <c r="S3309" s="99">
        <v>11.086</v>
      </c>
      <c r="T3309" s="30">
        <f t="shared" si="357"/>
        <v>153.24999999999974</v>
      </c>
      <c r="U3309" s="21">
        <f t="shared" si="361"/>
        <v>0</v>
      </c>
      <c r="V3309" s="21">
        <f t="shared" si="362"/>
        <v>-7.852583333333296E-6</v>
      </c>
      <c r="W3309" s="21">
        <f t="shared" si="363"/>
        <v>0</v>
      </c>
    </row>
    <row r="3310" spans="1:23">
      <c r="A3310" s="2">
        <f t="shared" si="358"/>
        <v>45505</v>
      </c>
      <c r="B3310" s="3">
        <f t="shared" si="359"/>
        <v>45512</v>
      </c>
      <c r="C3310" s="7">
        <v>45512.916666666664</v>
      </c>
      <c r="D3310" s="7">
        <v>45512.958333333336</v>
      </c>
      <c r="E3310" s="5">
        <v>73.566666666666606</v>
      </c>
      <c r="F3310" s="5">
        <v>-209.36666666666599</v>
      </c>
      <c r="G3310" s="5">
        <v>-0.16666666666666599</v>
      </c>
      <c r="H3310" s="34" cm="1">
        <f t="array" ref="H3310">SUMPRODUCT(('ESB Networks Summary'!$C$5:$C$17384=Data!D3310)*('ESB Networks Summary'!$E$5:$E$17384))*1000*2-SUMPRODUCT(('ESB Networks Summary'!$C$5:$C$17384=Data!D3310)*('ESB Networks Summary'!$F$5:$F$17384))*1000*2</f>
        <v>2</v>
      </c>
      <c r="I3310" s="5">
        <v>0</v>
      </c>
      <c r="J3310" s="5">
        <v>0</v>
      </c>
      <c r="K3310" s="17">
        <v>1</v>
      </c>
      <c r="L3310" s="52">
        <f t="shared" si="360"/>
        <v>0</v>
      </c>
      <c r="M3310" s="5">
        <v>0</v>
      </c>
      <c r="N3310" s="5">
        <v>30.066666666666599</v>
      </c>
      <c r="O3310" s="96"/>
      <c r="P3310" s="5">
        <v>1</v>
      </c>
      <c r="R3310" s="99">
        <v>12.91</v>
      </c>
      <c r="S3310" s="99">
        <v>9.9169999999999998</v>
      </c>
      <c r="T3310" s="30">
        <f t="shared" si="357"/>
        <v>180.13333333333273</v>
      </c>
      <c r="U3310" s="21">
        <f t="shared" si="361"/>
        <v>0</v>
      </c>
      <c r="V3310" s="21">
        <f t="shared" si="362"/>
        <v>-8.2641666666666323E-6</v>
      </c>
      <c r="W3310" s="21">
        <f t="shared" si="363"/>
        <v>0</v>
      </c>
    </row>
    <row r="3311" spans="1:23">
      <c r="A3311" s="2">
        <f t="shared" si="358"/>
        <v>45505</v>
      </c>
      <c r="B3311" s="3">
        <f t="shared" si="359"/>
        <v>45512</v>
      </c>
      <c r="C3311" s="7">
        <v>45512.9375</v>
      </c>
      <c r="D3311" s="7">
        <v>45512.979166666664</v>
      </c>
      <c r="E3311" s="5">
        <v>73</v>
      </c>
      <c r="F3311" s="5">
        <v>-491.56666666666598</v>
      </c>
      <c r="G3311" s="5">
        <v>-4.9416666666666602</v>
      </c>
      <c r="H3311" s="34" cm="1">
        <f t="array" ref="H3311">SUMPRODUCT(('ESB Networks Summary'!$C$5:$C$17384=Data!D3311)*('ESB Networks Summary'!$E$5:$E$17384))*1000*2-SUMPRODUCT(('ESB Networks Summary'!$C$5:$C$17384=Data!D3311)*('ESB Networks Summary'!$F$5:$F$17384))*1000*2</f>
        <v>6</v>
      </c>
      <c r="I3311" s="5">
        <v>0.33333333333333298</v>
      </c>
      <c r="J3311" s="5">
        <v>0</v>
      </c>
      <c r="K3311" s="17">
        <v>1</v>
      </c>
      <c r="L3311" s="52">
        <f t="shared" si="360"/>
        <v>0</v>
      </c>
      <c r="M3311" s="5">
        <v>0</v>
      </c>
      <c r="N3311" s="5">
        <v>214.72499999999999</v>
      </c>
      <c r="O3311" s="96"/>
      <c r="P3311" s="5">
        <v>1</v>
      </c>
      <c r="R3311" s="99">
        <v>12.91</v>
      </c>
      <c r="S3311" s="99">
        <v>9.9169999999999998</v>
      </c>
      <c r="T3311" s="30">
        <f t="shared" si="357"/>
        <v>272.8999999999993</v>
      </c>
      <c r="U3311" s="21">
        <f t="shared" si="361"/>
        <v>0</v>
      </c>
      <c r="V3311" s="21">
        <f t="shared" si="362"/>
        <v>-2.4503254166666634E-4</v>
      </c>
      <c r="W3311" s="21">
        <f t="shared" si="363"/>
        <v>0</v>
      </c>
    </row>
    <row r="3312" spans="1:23">
      <c r="A3312" s="2">
        <f t="shared" si="358"/>
        <v>45505</v>
      </c>
      <c r="B3312" s="3">
        <f t="shared" si="359"/>
        <v>45512</v>
      </c>
      <c r="C3312" s="7">
        <v>45512.958333333336</v>
      </c>
      <c r="D3312" s="7">
        <v>45513</v>
      </c>
      <c r="E3312" s="5">
        <v>71.866666666666603</v>
      </c>
      <c r="F3312" s="5">
        <v>-581.23333333333301</v>
      </c>
      <c r="G3312" s="5">
        <v>15.7</v>
      </c>
      <c r="H3312" s="34" cm="1">
        <f t="array" ref="H3312">SUMPRODUCT(('ESB Networks Summary'!$C$5:$C$17384=Data!D3312)*('ESB Networks Summary'!$E$5:$E$17384))*1000*2-SUMPRODUCT(('ESB Networks Summary'!$C$5:$C$17384=Data!D3312)*('ESB Networks Summary'!$F$5:$F$17384))*1000*2</f>
        <v>8</v>
      </c>
      <c r="I3312" s="5">
        <v>11.7</v>
      </c>
      <c r="J3312" s="5">
        <v>0</v>
      </c>
      <c r="K3312" s="17">
        <v>1</v>
      </c>
      <c r="L3312" s="52">
        <f t="shared" si="360"/>
        <v>0</v>
      </c>
      <c r="M3312" s="5">
        <v>0</v>
      </c>
      <c r="N3312" s="5">
        <v>736.6</v>
      </c>
      <c r="O3312" s="96"/>
      <c r="P3312" s="5">
        <v>1</v>
      </c>
      <c r="R3312" s="99">
        <v>10.416</v>
      </c>
      <c r="S3312" s="99">
        <v>7.423</v>
      </c>
      <c r="T3312" s="30">
        <f t="shared" si="357"/>
        <v>-138.66666666666697</v>
      </c>
      <c r="U3312" s="21">
        <f t="shared" si="361"/>
        <v>8.1765599999999994E-4</v>
      </c>
      <c r="V3312" s="21">
        <f t="shared" si="362"/>
        <v>0</v>
      </c>
      <c r="W3312" s="21">
        <f t="shared" si="363"/>
        <v>0</v>
      </c>
    </row>
    <row r="3313" spans="1:23">
      <c r="A3313" s="2">
        <f t="shared" si="358"/>
        <v>45505</v>
      </c>
      <c r="B3313" s="3">
        <f t="shared" si="359"/>
        <v>45512</v>
      </c>
      <c r="C3313" s="7">
        <v>45512.979166666664</v>
      </c>
      <c r="D3313" s="7">
        <v>45513.020833333336</v>
      </c>
      <c r="E3313" s="5">
        <v>68.933333333333294</v>
      </c>
      <c r="F3313" s="5">
        <v>-1380.36666666666</v>
      </c>
      <c r="G3313" s="5">
        <v>-3.3</v>
      </c>
      <c r="H3313" s="34" cm="1">
        <f t="array" ref="H3313">SUMPRODUCT(('ESB Networks Summary'!$C$5:$C$17384=Data!D3313)*('ESB Networks Summary'!$E$5:$E$17384))*1000*2-SUMPRODUCT(('ESB Networks Summary'!$C$5:$C$17384=Data!D3313)*('ESB Networks Summary'!$F$5:$F$17384))*1000*2</f>
        <v>2</v>
      </c>
      <c r="I3313" s="5">
        <v>0</v>
      </c>
      <c r="J3313" s="5">
        <v>0</v>
      </c>
      <c r="K3313" s="17">
        <v>1</v>
      </c>
      <c r="L3313" s="52">
        <f t="shared" si="360"/>
        <v>0</v>
      </c>
      <c r="M3313" s="5">
        <v>0</v>
      </c>
      <c r="N3313" s="5">
        <v>1334.8999999999901</v>
      </c>
      <c r="O3313" s="96"/>
      <c r="P3313" s="5">
        <v>1</v>
      </c>
      <c r="R3313" s="99">
        <v>10.416</v>
      </c>
      <c r="S3313" s="99">
        <v>7.423</v>
      </c>
      <c r="T3313" s="30">
        <f t="shared" si="357"/>
        <v>43.166666666669926</v>
      </c>
      <c r="U3313" s="21">
        <f t="shared" si="361"/>
        <v>0</v>
      </c>
      <c r="V3313" s="21">
        <f t="shared" si="362"/>
        <v>-1.224795E-4</v>
      </c>
      <c r="W3313" s="21">
        <f t="shared" si="363"/>
        <v>0</v>
      </c>
    </row>
    <row r="3314" spans="1:23">
      <c r="A3314" s="2">
        <f t="shared" si="358"/>
        <v>45505</v>
      </c>
      <c r="B3314" s="3">
        <f t="shared" si="359"/>
        <v>45513</v>
      </c>
      <c r="C3314" s="7">
        <v>45513</v>
      </c>
      <c r="D3314" s="7">
        <v>45513.041666666664</v>
      </c>
      <c r="E3314" s="5">
        <v>66.7</v>
      </c>
      <c r="F3314" s="5">
        <v>-1008.5</v>
      </c>
      <c r="G3314" s="5">
        <v>1.2333333333333301</v>
      </c>
      <c r="H3314" s="34" cm="1">
        <f t="array" ref="H3314">SUMPRODUCT(('ESB Networks Summary'!$C$5:$C$17384=Data!D3314)*('ESB Networks Summary'!$E$5:$E$17384))*1000*2-SUMPRODUCT(('ESB Networks Summary'!$C$5:$C$17384=Data!D3314)*('ESB Networks Summary'!$F$5:$F$17384))*1000*2</f>
        <v>4</v>
      </c>
      <c r="I3314" s="5">
        <v>0</v>
      </c>
      <c r="J3314" s="5">
        <v>0</v>
      </c>
      <c r="K3314" s="17">
        <v>1</v>
      </c>
      <c r="L3314" s="52">
        <f t="shared" si="360"/>
        <v>0</v>
      </c>
      <c r="M3314" s="5">
        <v>0</v>
      </c>
      <c r="N3314" s="5">
        <v>818.79999999999905</v>
      </c>
      <c r="O3314" s="96"/>
      <c r="P3314" s="5">
        <v>0.266666666666666</v>
      </c>
      <c r="R3314" s="99">
        <v>10.195</v>
      </c>
      <c r="S3314" s="99">
        <v>7.2010000000000005</v>
      </c>
      <c r="T3314" s="30">
        <f t="shared" si="357"/>
        <v>191.20000000000095</v>
      </c>
      <c r="U3314" s="21">
        <f t="shared" si="361"/>
        <v>6.2869166666666495E-5</v>
      </c>
      <c r="V3314" s="21">
        <f t="shared" si="362"/>
        <v>0</v>
      </c>
      <c r="W3314" s="21">
        <f t="shared" si="363"/>
        <v>0</v>
      </c>
    </row>
    <row r="3315" spans="1:23">
      <c r="A3315" s="2">
        <f t="shared" si="358"/>
        <v>45505</v>
      </c>
      <c r="B3315" s="3">
        <f t="shared" si="359"/>
        <v>45513</v>
      </c>
      <c r="C3315" s="7">
        <v>45513.020833333336</v>
      </c>
      <c r="D3315" s="7">
        <v>45513.0625</v>
      </c>
      <c r="E3315" s="5">
        <v>65</v>
      </c>
      <c r="F3315" s="5">
        <v>-181.833333333333</v>
      </c>
      <c r="G3315" s="5">
        <v>-0.96666666666666601</v>
      </c>
      <c r="H3315" s="34" cm="1">
        <f t="array" ref="H3315">SUMPRODUCT(('ESB Networks Summary'!$C$5:$C$17384=Data!D3315)*('ESB Networks Summary'!$E$5:$E$17384))*1000*2-SUMPRODUCT(('ESB Networks Summary'!$C$5:$C$17384=Data!D3315)*('ESB Networks Summary'!$F$5:$F$17384))*1000*2</f>
        <v>2</v>
      </c>
      <c r="I3315" s="5">
        <v>0</v>
      </c>
      <c r="J3315" s="5">
        <v>0</v>
      </c>
      <c r="K3315" s="17">
        <v>1</v>
      </c>
      <c r="L3315" s="52">
        <f t="shared" si="360"/>
        <v>0</v>
      </c>
      <c r="M3315" s="5">
        <v>0</v>
      </c>
      <c r="N3315" s="5">
        <v>29.6666666666666</v>
      </c>
      <c r="O3315" s="96"/>
      <c r="P3315" s="5">
        <v>0</v>
      </c>
      <c r="R3315" s="99">
        <v>10.195</v>
      </c>
      <c r="S3315" s="99">
        <v>7.2010000000000005</v>
      </c>
      <c r="T3315" s="30">
        <f t="shared" si="357"/>
        <v>151.19999999999973</v>
      </c>
      <c r="U3315" s="21">
        <f t="shared" si="361"/>
        <v>0</v>
      </c>
      <c r="V3315" s="21">
        <f t="shared" si="362"/>
        <v>-3.4804833333333316E-5</v>
      </c>
      <c r="W3315" s="21">
        <f t="shared" si="363"/>
        <v>0</v>
      </c>
    </row>
    <row r="3316" spans="1:23">
      <c r="A3316" s="2">
        <f t="shared" si="358"/>
        <v>45505</v>
      </c>
      <c r="B3316" s="3">
        <f t="shared" si="359"/>
        <v>45513</v>
      </c>
      <c r="C3316" s="7">
        <v>45513.041666666664</v>
      </c>
      <c r="D3316" s="7">
        <v>45513.083333333336</v>
      </c>
      <c r="E3316" s="5">
        <v>64.966666666666598</v>
      </c>
      <c r="F3316" s="5">
        <v>-171.5</v>
      </c>
      <c r="G3316" s="5">
        <v>-0.233333333333333</v>
      </c>
      <c r="H3316" s="34" cm="1">
        <f t="array" ref="H3316">SUMPRODUCT(('ESB Networks Summary'!$C$5:$C$17384=Data!D3316)*('ESB Networks Summary'!$E$5:$E$17384))*1000*2-SUMPRODUCT(('ESB Networks Summary'!$C$5:$C$17384=Data!D3316)*('ESB Networks Summary'!$F$5:$F$17384))*1000*2</f>
        <v>4</v>
      </c>
      <c r="I3316" s="5">
        <v>0</v>
      </c>
      <c r="J3316" s="5">
        <v>0</v>
      </c>
      <c r="K3316" s="17">
        <v>1</v>
      </c>
      <c r="L3316" s="52">
        <f t="shared" si="360"/>
        <v>0</v>
      </c>
      <c r="M3316" s="5">
        <v>0</v>
      </c>
      <c r="N3316" s="5">
        <v>8.1333333333333293</v>
      </c>
      <c r="O3316" s="96"/>
      <c r="P3316" s="5">
        <v>0</v>
      </c>
      <c r="R3316" s="99">
        <v>9.5760000000000005</v>
      </c>
      <c r="S3316" s="99">
        <v>6.581999999999999</v>
      </c>
      <c r="T3316" s="30">
        <f t="shared" si="357"/>
        <v>163.13333333333333</v>
      </c>
      <c r="U3316" s="21">
        <f t="shared" si="361"/>
        <v>0</v>
      </c>
      <c r="V3316" s="21">
        <f t="shared" si="362"/>
        <v>-7.678999999999987E-6</v>
      </c>
      <c r="W3316" s="21">
        <f t="shared" si="363"/>
        <v>0</v>
      </c>
    </row>
    <row r="3317" spans="1:23">
      <c r="A3317" s="2">
        <f t="shared" si="358"/>
        <v>45505</v>
      </c>
      <c r="B3317" s="3">
        <f t="shared" si="359"/>
        <v>45513</v>
      </c>
      <c r="C3317" s="7">
        <v>45513.0625</v>
      </c>
      <c r="D3317" s="7">
        <v>45513.104166666664</v>
      </c>
      <c r="E3317" s="5">
        <v>64</v>
      </c>
      <c r="F3317" s="5">
        <v>-184.166666666666</v>
      </c>
      <c r="G3317" s="5">
        <v>-3.3333333333333298E-2</v>
      </c>
      <c r="H3317" s="34" cm="1">
        <f t="array" ref="H3317">SUMPRODUCT(('ESB Networks Summary'!$C$5:$C$17384=Data!D3317)*('ESB Networks Summary'!$E$5:$E$17384))*1000*2-SUMPRODUCT(('ESB Networks Summary'!$C$5:$C$17384=Data!D3317)*('ESB Networks Summary'!$F$5:$F$17384))*1000*2</f>
        <v>4</v>
      </c>
      <c r="I3317" s="5">
        <v>0</v>
      </c>
      <c r="J3317" s="5">
        <v>0</v>
      </c>
      <c r="K3317" s="17">
        <v>1</v>
      </c>
      <c r="L3317" s="52">
        <f t="shared" si="360"/>
        <v>0</v>
      </c>
      <c r="M3317" s="5">
        <v>0</v>
      </c>
      <c r="N3317" s="5">
        <v>29.533333333333299</v>
      </c>
      <c r="O3317" s="96"/>
      <c r="P3317" s="5">
        <v>0</v>
      </c>
      <c r="R3317" s="99">
        <v>9.5760000000000005</v>
      </c>
      <c r="S3317" s="99">
        <v>6.581999999999999</v>
      </c>
      <c r="T3317" s="30">
        <f t="shared" si="357"/>
        <v>154.59999999999937</v>
      </c>
      <c r="U3317" s="21">
        <f t="shared" si="361"/>
        <v>0</v>
      </c>
      <c r="V3317" s="21">
        <f t="shared" si="362"/>
        <v>-1.0969999999999988E-6</v>
      </c>
      <c r="W3317" s="21">
        <f t="shared" si="363"/>
        <v>0</v>
      </c>
    </row>
    <row r="3318" spans="1:23">
      <c r="A3318" s="2">
        <f t="shared" si="358"/>
        <v>45505</v>
      </c>
      <c r="B3318" s="3">
        <f t="shared" si="359"/>
        <v>45513</v>
      </c>
      <c r="C3318" s="7">
        <v>45513.083333333336</v>
      </c>
      <c r="D3318" s="7">
        <v>45513.125</v>
      </c>
      <c r="E3318" s="5">
        <v>64</v>
      </c>
      <c r="F3318" s="5">
        <v>-176.666666666666</v>
      </c>
      <c r="G3318" s="5">
        <v>0.266666666666666</v>
      </c>
      <c r="H3318" s="34" cm="1">
        <f t="array" ref="H3318">SUMPRODUCT(('ESB Networks Summary'!$C$5:$C$17384=Data!D3318)*('ESB Networks Summary'!$E$5:$E$17384))*1000*2-SUMPRODUCT(('ESB Networks Summary'!$C$5:$C$17384=Data!D3318)*('ESB Networks Summary'!$F$5:$F$17384))*1000*2</f>
        <v>2</v>
      </c>
      <c r="I3318" s="5">
        <v>0</v>
      </c>
      <c r="J3318" s="5">
        <v>0</v>
      </c>
      <c r="K3318" s="17">
        <v>1</v>
      </c>
      <c r="L3318" s="52">
        <f t="shared" si="360"/>
        <v>0</v>
      </c>
      <c r="M3318" s="5">
        <v>0</v>
      </c>
      <c r="N3318" s="5">
        <v>4.1333333333333302</v>
      </c>
      <c r="O3318" s="96"/>
      <c r="P3318" s="5">
        <v>0.5</v>
      </c>
      <c r="R3318" s="99">
        <v>7.4709999999999992</v>
      </c>
      <c r="S3318" s="99">
        <v>4.4770000000000003</v>
      </c>
      <c r="T3318" s="30">
        <f t="shared" si="357"/>
        <v>173.29999999999933</v>
      </c>
      <c r="U3318" s="21">
        <f t="shared" si="361"/>
        <v>9.961333333333307E-6</v>
      </c>
      <c r="V3318" s="21">
        <f t="shared" si="362"/>
        <v>0</v>
      </c>
      <c r="W3318" s="21">
        <f t="shared" si="363"/>
        <v>0</v>
      </c>
    </row>
    <row r="3319" spans="1:23">
      <c r="A3319" s="2">
        <f t="shared" si="358"/>
        <v>45505</v>
      </c>
      <c r="B3319" s="3">
        <f t="shared" si="359"/>
        <v>45513</v>
      </c>
      <c r="C3319" s="7">
        <v>45513.104166666664</v>
      </c>
      <c r="D3319" s="7">
        <v>45513.145833333336</v>
      </c>
      <c r="E3319" s="5">
        <v>63.199999999999903</v>
      </c>
      <c r="F3319" s="5">
        <v>-183.166666666666</v>
      </c>
      <c r="G3319" s="5">
        <v>1.8333333333333299</v>
      </c>
      <c r="H3319" s="34" cm="1">
        <f t="array" ref="H3319">SUMPRODUCT(('ESB Networks Summary'!$C$5:$C$17384=Data!D3319)*('ESB Networks Summary'!$E$5:$E$17384))*1000*2-SUMPRODUCT(('ESB Networks Summary'!$C$5:$C$17384=Data!D3319)*('ESB Networks Summary'!$F$5:$F$17384))*1000*2</f>
        <v>4</v>
      </c>
      <c r="I3319" s="5">
        <v>0</v>
      </c>
      <c r="J3319" s="5">
        <v>0</v>
      </c>
      <c r="K3319" s="17">
        <v>1</v>
      </c>
      <c r="L3319" s="52">
        <f t="shared" si="360"/>
        <v>0</v>
      </c>
      <c r="M3319" s="5">
        <v>0</v>
      </c>
      <c r="N3319" s="5">
        <v>28.033333333333299</v>
      </c>
      <c r="O3319" s="96"/>
      <c r="P3319" s="5">
        <v>0.5</v>
      </c>
      <c r="R3319" s="99">
        <v>7.4709999999999992</v>
      </c>
      <c r="S3319" s="99">
        <v>4.4770000000000003</v>
      </c>
      <c r="T3319" s="30">
        <f t="shared" si="357"/>
        <v>157.46666666666604</v>
      </c>
      <c r="U3319" s="21">
        <f t="shared" si="361"/>
        <v>6.8484166666666528E-5</v>
      </c>
      <c r="V3319" s="21">
        <f t="shared" si="362"/>
        <v>0</v>
      </c>
      <c r="W3319" s="21">
        <f t="shared" si="363"/>
        <v>0</v>
      </c>
    </row>
    <row r="3320" spans="1:23">
      <c r="A3320" s="2">
        <f t="shared" si="358"/>
        <v>45505</v>
      </c>
      <c r="B3320" s="3">
        <f t="shared" si="359"/>
        <v>45513</v>
      </c>
      <c r="C3320" s="7">
        <v>45513.125</v>
      </c>
      <c r="D3320" s="7">
        <v>45513.166666666664</v>
      </c>
      <c r="E3320" s="5">
        <v>63</v>
      </c>
      <c r="F3320" s="5">
        <v>-171</v>
      </c>
      <c r="G3320" s="5">
        <v>-0.57499999999999996</v>
      </c>
      <c r="H3320" s="34" cm="1">
        <f t="array" ref="H3320">SUMPRODUCT(('ESB Networks Summary'!$C$5:$C$17384=Data!D3320)*('ESB Networks Summary'!$E$5:$E$17384))*1000*2-SUMPRODUCT(('ESB Networks Summary'!$C$5:$C$17384=Data!D3320)*('ESB Networks Summary'!$F$5:$F$17384))*1000*2</f>
        <v>4</v>
      </c>
      <c r="I3320" s="5">
        <v>0</v>
      </c>
      <c r="J3320" s="5">
        <v>0</v>
      </c>
      <c r="K3320" s="17">
        <v>1</v>
      </c>
      <c r="L3320" s="52">
        <f t="shared" si="360"/>
        <v>0</v>
      </c>
      <c r="M3320" s="5">
        <v>0</v>
      </c>
      <c r="N3320" s="5">
        <v>7.93333333333333</v>
      </c>
      <c r="O3320" s="96"/>
      <c r="P3320" s="5">
        <v>0.60833333333333295</v>
      </c>
      <c r="R3320" s="99">
        <v>6.88</v>
      </c>
      <c r="S3320" s="99">
        <v>3.8860000000000001</v>
      </c>
      <c r="T3320" s="30">
        <f t="shared" si="357"/>
        <v>163.1</v>
      </c>
      <c r="U3320" s="21">
        <f t="shared" si="361"/>
        <v>0</v>
      </c>
      <c r="V3320" s="21">
        <f t="shared" si="362"/>
        <v>-1.1172250000000001E-5</v>
      </c>
      <c r="W3320" s="21">
        <f t="shared" si="363"/>
        <v>0</v>
      </c>
    </row>
    <row r="3321" spans="1:23">
      <c r="A3321" s="2">
        <f t="shared" si="358"/>
        <v>45505</v>
      </c>
      <c r="B3321" s="3">
        <f t="shared" si="359"/>
        <v>45513</v>
      </c>
      <c r="C3321" s="7">
        <v>45513.145833333336</v>
      </c>
      <c r="D3321" s="7">
        <v>45513.1875</v>
      </c>
      <c r="E3321" s="5">
        <v>62.433333333333302</v>
      </c>
      <c r="F3321" s="5">
        <v>-175.833333333333</v>
      </c>
      <c r="G3321" s="5">
        <v>0.48888888888888798</v>
      </c>
      <c r="H3321" s="34" cm="1">
        <f t="array" ref="H3321">SUMPRODUCT(('ESB Networks Summary'!$C$5:$C$17384=Data!D3321)*('ESB Networks Summary'!$E$5:$E$17384))*1000*2-SUMPRODUCT(('ESB Networks Summary'!$C$5:$C$17384=Data!D3321)*('ESB Networks Summary'!$F$5:$F$17384))*1000*2</f>
        <v>4</v>
      </c>
      <c r="I3321" s="5">
        <v>0</v>
      </c>
      <c r="J3321" s="5">
        <v>0</v>
      </c>
      <c r="K3321" s="17">
        <v>1</v>
      </c>
      <c r="L3321" s="52">
        <f t="shared" si="360"/>
        <v>0</v>
      </c>
      <c r="M3321" s="5">
        <v>0</v>
      </c>
      <c r="N3321" s="5">
        <v>13.3666666666666</v>
      </c>
      <c r="O3321" s="96"/>
      <c r="P3321" s="5">
        <v>1.13333333333333</v>
      </c>
      <c r="R3321" s="99">
        <v>6.88</v>
      </c>
      <c r="S3321" s="99">
        <v>3.8860000000000001</v>
      </c>
      <c r="T3321" s="30">
        <f t="shared" si="357"/>
        <v>164.08888888888862</v>
      </c>
      <c r="U3321" s="21">
        <f t="shared" si="361"/>
        <v>1.6817777777777745E-5</v>
      </c>
      <c r="V3321" s="21">
        <f t="shared" si="362"/>
        <v>0</v>
      </c>
      <c r="W3321" s="21">
        <f t="shared" si="363"/>
        <v>0</v>
      </c>
    </row>
    <row r="3322" spans="1:23">
      <c r="A3322" s="2">
        <f t="shared" si="358"/>
        <v>45505</v>
      </c>
      <c r="B3322" s="3">
        <f t="shared" si="359"/>
        <v>45513</v>
      </c>
      <c r="C3322" s="7">
        <v>45513.166666666664</v>
      </c>
      <c r="D3322" s="7">
        <v>45513.208333333336</v>
      </c>
      <c r="E3322" s="5">
        <v>59.683333333333302</v>
      </c>
      <c r="F3322" s="5">
        <v>-2540.0499999999902</v>
      </c>
      <c r="G3322" s="5">
        <v>-2.4999999999999901E-2</v>
      </c>
      <c r="H3322" s="34" cm="1">
        <f t="array" ref="H3322">SUMPRODUCT(('ESB Networks Summary'!$C$5:$C$17384=Data!D3322)*('ESB Networks Summary'!$E$5:$E$17384))*1000*2-SUMPRODUCT(('ESB Networks Summary'!$C$5:$C$17384=Data!D3322)*('ESB Networks Summary'!$F$5:$F$17384))*1000*2</f>
        <v>14</v>
      </c>
      <c r="I3322" s="5">
        <v>2233.0250000000001</v>
      </c>
      <c r="J3322" s="5">
        <v>0</v>
      </c>
      <c r="K3322" s="17">
        <v>1</v>
      </c>
      <c r="L3322" s="52">
        <f t="shared" si="360"/>
        <v>0</v>
      </c>
      <c r="M3322" s="5">
        <v>0</v>
      </c>
      <c r="N3322" s="5">
        <v>2314.3333333333298</v>
      </c>
      <c r="O3322" s="96"/>
      <c r="P3322" s="5">
        <v>9.24166666666666</v>
      </c>
      <c r="R3322" s="99">
        <v>7.3420000000000005</v>
      </c>
      <c r="S3322" s="99">
        <v>4.3479999999999999</v>
      </c>
      <c r="T3322" s="30">
        <f t="shared" si="357"/>
        <v>234.93333333332703</v>
      </c>
      <c r="U3322" s="21">
        <f t="shared" si="361"/>
        <v>0</v>
      </c>
      <c r="V3322" s="21">
        <f t="shared" si="362"/>
        <v>-5.4349999999999785E-7</v>
      </c>
      <c r="W3322" s="21">
        <f t="shared" si="363"/>
        <v>0</v>
      </c>
    </row>
    <row r="3323" spans="1:23">
      <c r="A3323" s="2">
        <f t="shared" si="358"/>
        <v>45505</v>
      </c>
      <c r="B3323" s="3">
        <f t="shared" si="359"/>
        <v>45513</v>
      </c>
      <c r="C3323" s="7">
        <v>45513.1875</v>
      </c>
      <c r="D3323" s="7">
        <v>45513.229166666664</v>
      </c>
      <c r="E3323" s="5">
        <v>55.633333333333297</v>
      </c>
      <c r="F3323" s="5">
        <v>-564.76666666666597</v>
      </c>
      <c r="G3323" s="5">
        <v>-0.4</v>
      </c>
      <c r="H3323" s="34" cm="1">
        <f t="array" ref="H3323">SUMPRODUCT(('ESB Networks Summary'!$C$5:$C$17384=Data!D3323)*('ESB Networks Summary'!$E$5:$E$17384))*1000*2-SUMPRODUCT(('ESB Networks Summary'!$C$5:$C$17384=Data!D3323)*('ESB Networks Summary'!$F$5:$F$17384))*1000*2</f>
        <v>6</v>
      </c>
      <c r="I3323" s="5">
        <v>154.03333333333299</v>
      </c>
      <c r="J3323" s="5">
        <v>0</v>
      </c>
      <c r="K3323" s="17">
        <v>1</v>
      </c>
      <c r="L3323" s="52">
        <f t="shared" si="360"/>
        <v>0</v>
      </c>
      <c r="M3323" s="5">
        <v>0</v>
      </c>
      <c r="N3323" s="5">
        <v>420.2</v>
      </c>
      <c r="O3323" s="96"/>
      <c r="P3323" s="5">
        <v>29.633333333333301</v>
      </c>
      <c r="R3323" s="99">
        <v>7.3420000000000005</v>
      </c>
      <c r="S3323" s="99">
        <v>4.3479999999999999</v>
      </c>
      <c r="T3323" s="30">
        <f t="shared" si="357"/>
        <v>173.79999999999927</v>
      </c>
      <c r="U3323" s="21">
        <f t="shared" si="361"/>
        <v>0</v>
      </c>
      <c r="V3323" s="21">
        <f t="shared" si="362"/>
        <v>-8.6959999999999994E-6</v>
      </c>
      <c r="W3323" s="21">
        <f t="shared" si="363"/>
        <v>0</v>
      </c>
    </row>
    <row r="3324" spans="1:23">
      <c r="A3324" s="2">
        <f t="shared" si="358"/>
        <v>45505</v>
      </c>
      <c r="B3324" s="3">
        <f t="shared" si="359"/>
        <v>45513</v>
      </c>
      <c r="C3324" s="7">
        <v>45513.208333333336</v>
      </c>
      <c r="D3324" s="7">
        <v>45513.25</v>
      </c>
      <c r="E3324" s="5">
        <v>54.699999999999903</v>
      </c>
      <c r="F3324" s="5">
        <v>-694.5</v>
      </c>
      <c r="G3324" s="5">
        <v>-1.8</v>
      </c>
      <c r="H3324" s="34" cm="1">
        <f t="array" ref="H3324">SUMPRODUCT(('ESB Networks Summary'!$C$5:$C$17384=Data!D3324)*('ESB Networks Summary'!$E$5:$E$17384))*1000*2-SUMPRODUCT(('ESB Networks Summary'!$C$5:$C$17384=Data!D3324)*('ESB Networks Summary'!$F$5:$F$17384))*1000*2</f>
        <v>10</v>
      </c>
      <c r="I3324" s="5">
        <v>458.06666666666598</v>
      </c>
      <c r="J3324" s="5">
        <v>0</v>
      </c>
      <c r="K3324" s="17">
        <v>1</v>
      </c>
      <c r="L3324" s="52">
        <f t="shared" si="360"/>
        <v>0</v>
      </c>
      <c r="M3324" s="5">
        <v>0</v>
      </c>
      <c r="N3324" s="5">
        <v>591.03333333333296</v>
      </c>
      <c r="O3324" s="96"/>
      <c r="P3324" s="5">
        <v>50.566666666666599</v>
      </c>
      <c r="R3324" s="99">
        <v>8.4689999999999994</v>
      </c>
      <c r="S3324" s="99">
        <v>5.476</v>
      </c>
      <c r="T3324" s="30">
        <f t="shared" si="357"/>
        <v>152.23333333333369</v>
      </c>
      <c r="U3324" s="21">
        <f t="shared" si="361"/>
        <v>0</v>
      </c>
      <c r="V3324" s="21">
        <f t="shared" si="362"/>
        <v>-4.9283999999999998E-5</v>
      </c>
      <c r="W3324" s="21">
        <f t="shared" si="363"/>
        <v>0</v>
      </c>
    </row>
    <row r="3325" spans="1:23">
      <c r="A3325" s="2">
        <f t="shared" si="358"/>
        <v>45505</v>
      </c>
      <c r="B3325" s="3">
        <f t="shared" si="359"/>
        <v>45513</v>
      </c>
      <c r="C3325" s="7">
        <v>45513.229166666664</v>
      </c>
      <c r="D3325" s="7">
        <v>45513.270833333336</v>
      </c>
      <c r="E3325" s="5">
        <v>54</v>
      </c>
      <c r="F3325" s="5">
        <v>10.066666666666601</v>
      </c>
      <c r="G3325" s="5">
        <v>-0.3</v>
      </c>
      <c r="H3325" s="34" cm="1">
        <f t="array" ref="H3325">SUMPRODUCT(('ESB Networks Summary'!$C$5:$C$17384=Data!D3325)*('ESB Networks Summary'!$E$5:$E$17384))*1000*2-SUMPRODUCT(('ESB Networks Summary'!$C$5:$C$17384=Data!D3325)*('ESB Networks Summary'!$F$5:$F$17384))*1000*2</f>
        <v>8</v>
      </c>
      <c r="I3325" s="5">
        <v>0</v>
      </c>
      <c r="J3325" s="5">
        <v>0</v>
      </c>
      <c r="K3325" s="17">
        <v>1</v>
      </c>
      <c r="L3325" s="52">
        <f t="shared" si="360"/>
        <v>0</v>
      </c>
      <c r="M3325" s="5">
        <v>0</v>
      </c>
      <c r="N3325" s="5">
        <v>21.8666666666666</v>
      </c>
      <c r="O3325" s="96"/>
      <c r="P3325" s="5">
        <v>186.13333333333301</v>
      </c>
      <c r="R3325" s="99">
        <v>8.4689999999999994</v>
      </c>
      <c r="S3325" s="99">
        <v>5.476</v>
      </c>
      <c r="T3325" s="30">
        <f t="shared" si="357"/>
        <v>153.89999999999981</v>
      </c>
      <c r="U3325" s="21">
        <f t="shared" si="361"/>
        <v>0</v>
      </c>
      <c r="V3325" s="21">
        <f t="shared" si="362"/>
        <v>-8.2139999999999996E-6</v>
      </c>
      <c r="W3325" s="21">
        <f t="shared" si="363"/>
        <v>0</v>
      </c>
    </row>
    <row r="3326" spans="1:23">
      <c r="A3326" s="2">
        <f t="shared" si="358"/>
        <v>45505</v>
      </c>
      <c r="B3326" s="3">
        <f t="shared" si="359"/>
        <v>45513</v>
      </c>
      <c r="C3326" s="7">
        <v>45513.25</v>
      </c>
      <c r="D3326" s="7">
        <v>45513.291666666664</v>
      </c>
      <c r="E3326" s="5">
        <v>53.699999999999903</v>
      </c>
      <c r="F3326" s="5">
        <v>-189.46666666666599</v>
      </c>
      <c r="G3326" s="5">
        <v>-2.8</v>
      </c>
      <c r="H3326" s="34" cm="1">
        <f t="array" ref="H3326">SUMPRODUCT(('ESB Networks Summary'!$C$5:$C$17384=Data!D3326)*('ESB Networks Summary'!$E$5:$E$17384))*1000*2-SUMPRODUCT(('ESB Networks Summary'!$C$5:$C$17384=Data!D3326)*('ESB Networks Summary'!$F$5:$F$17384))*1000*2</f>
        <v>8</v>
      </c>
      <c r="I3326" s="5">
        <v>80.266666666666595</v>
      </c>
      <c r="J3326" s="5">
        <v>0</v>
      </c>
      <c r="K3326" s="17">
        <v>1</v>
      </c>
      <c r="L3326" s="52">
        <f t="shared" si="360"/>
        <v>0</v>
      </c>
      <c r="M3326" s="5">
        <v>0</v>
      </c>
      <c r="N3326" s="5">
        <v>333.2</v>
      </c>
      <c r="O3326" s="96"/>
      <c r="P3326" s="5">
        <v>334.099999999999</v>
      </c>
      <c r="R3326" s="99">
        <v>16.228000000000002</v>
      </c>
      <c r="S3326" s="99">
        <v>13.234</v>
      </c>
      <c r="T3326" s="30">
        <f t="shared" si="357"/>
        <v>187.56666666666499</v>
      </c>
      <c r="U3326" s="21">
        <f t="shared" si="361"/>
        <v>0</v>
      </c>
      <c r="V3326" s="21">
        <f t="shared" si="362"/>
        <v>-1.8527599999999998E-4</v>
      </c>
      <c r="W3326" s="21">
        <f t="shared" si="363"/>
        <v>0</v>
      </c>
    </row>
    <row r="3327" spans="1:23">
      <c r="A3327" s="2">
        <f t="shared" si="358"/>
        <v>45505</v>
      </c>
      <c r="B3327" s="3">
        <f t="shared" si="359"/>
        <v>45513</v>
      </c>
      <c r="C3327" s="7">
        <v>45513.270833333336</v>
      </c>
      <c r="D3327" s="7">
        <v>45513.3125</v>
      </c>
      <c r="E3327" s="5">
        <v>53.1666666666666</v>
      </c>
      <c r="F3327" s="5">
        <v>380.5</v>
      </c>
      <c r="G3327" s="5">
        <v>-10.566666666666601</v>
      </c>
      <c r="H3327" s="34" cm="1">
        <f t="array" ref="H3327">SUMPRODUCT(('ESB Networks Summary'!$C$5:$C$17384=Data!D3327)*('ESB Networks Summary'!$E$5:$E$17384))*1000*2-SUMPRODUCT(('ESB Networks Summary'!$C$5:$C$17384=Data!D3327)*('ESB Networks Summary'!$F$5:$F$17384))*1000*2</f>
        <v>-2</v>
      </c>
      <c r="I3327" s="5">
        <v>0.16666666666666599</v>
      </c>
      <c r="J3327" s="5">
        <v>0</v>
      </c>
      <c r="K3327" s="17">
        <v>1</v>
      </c>
      <c r="L3327" s="52">
        <f t="shared" si="360"/>
        <v>0</v>
      </c>
      <c r="M3327" s="5">
        <v>0</v>
      </c>
      <c r="N3327" s="5">
        <v>397.8</v>
      </c>
      <c r="O3327" s="96"/>
      <c r="P3327" s="5">
        <v>973.83333333333303</v>
      </c>
      <c r="R3327" s="99">
        <v>16.228000000000002</v>
      </c>
      <c r="S3327" s="99">
        <v>13.234</v>
      </c>
      <c r="T3327" s="30">
        <f t="shared" si="357"/>
        <v>184.96666666666647</v>
      </c>
      <c r="U3327" s="21">
        <f t="shared" si="361"/>
        <v>0</v>
      </c>
      <c r="V3327" s="21">
        <f t="shared" si="362"/>
        <v>-6.9919633333332895E-4</v>
      </c>
      <c r="W3327" s="21">
        <f t="shared" si="363"/>
        <v>0</v>
      </c>
    </row>
    <row r="3328" spans="1:23">
      <c r="A3328" s="2">
        <f t="shared" si="358"/>
        <v>45505</v>
      </c>
      <c r="B3328" s="3">
        <f t="shared" si="359"/>
        <v>45513</v>
      </c>
      <c r="C3328" s="7">
        <v>45513.291666666664</v>
      </c>
      <c r="D3328" s="7">
        <v>45513.333333333336</v>
      </c>
      <c r="E3328" s="5">
        <v>56.1</v>
      </c>
      <c r="F3328" s="5">
        <v>1604.2333333333299</v>
      </c>
      <c r="G3328" s="5">
        <v>43.466666666666598</v>
      </c>
      <c r="H3328" s="34" cm="1">
        <f t="array" ref="H3328">SUMPRODUCT(('ESB Networks Summary'!$C$5:$C$17384=Data!D3328)*('ESB Networks Summary'!$E$5:$E$17384))*1000*2-SUMPRODUCT(('ESB Networks Summary'!$C$5:$C$17384=Data!D3328)*('ESB Networks Summary'!$F$5:$F$17384))*1000*2</f>
        <v>8</v>
      </c>
      <c r="I3328" s="5">
        <v>36.1</v>
      </c>
      <c r="J3328" s="5">
        <v>0</v>
      </c>
      <c r="K3328" s="17">
        <v>1</v>
      </c>
      <c r="L3328" s="52">
        <f t="shared" si="360"/>
        <v>0</v>
      </c>
      <c r="M3328" s="5">
        <v>0</v>
      </c>
      <c r="N3328" s="5">
        <v>71.566666666666606</v>
      </c>
      <c r="O3328" s="96"/>
      <c r="P3328" s="5">
        <v>2020.06666666666</v>
      </c>
      <c r="R3328" s="99">
        <v>21.886000000000003</v>
      </c>
      <c r="S3328" s="99">
        <v>14.008000000000001</v>
      </c>
      <c r="T3328" s="30">
        <f t="shared" si="357"/>
        <v>387.73333333332994</v>
      </c>
      <c r="U3328" s="21">
        <f t="shared" si="361"/>
        <v>4.7565573333333269E-3</v>
      </c>
      <c r="V3328" s="21">
        <f t="shared" si="362"/>
        <v>0</v>
      </c>
      <c r="W3328" s="21">
        <f t="shared" si="363"/>
        <v>0</v>
      </c>
    </row>
    <row r="3329" spans="1:23">
      <c r="A3329" s="2">
        <f t="shared" si="358"/>
        <v>45505</v>
      </c>
      <c r="B3329" s="3">
        <f t="shared" si="359"/>
        <v>45513</v>
      </c>
      <c r="C3329" s="7">
        <v>45513.3125</v>
      </c>
      <c r="D3329" s="7">
        <v>45513.354166666664</v>
      </c>
      <c r="E3329" s="5">
        <v>59.449999999999903</v>
      </c>
      <c r="F3329" s="5">
        <v>1617.19166666666</v>
      </c>
      <c r="G3329" s="5">
        <v>-1.5333333333333301</v>
      </c>
      <c r="H3329" s="34" cm="1">
        <f t="array" ref="H3329">SUMPRODUCT(('ESB Networks Summary'!$C$5:$C$17384=Data!D3329)*('ESB Networks Summary'!$E$5:$E$17384))*1000*2-SUMPRODUCT(('ESB Networks Summary'!$C$5:$C$17384=Data!D3329)*('ESB Networks Summary'!$F$5:$F$17384))*1000*2</f>
        <v>10</v>
      </c>
      <c r="I3329" s="5">
        <v>9.8249999999999993</v>
      </c>
      <c r="J3329" s="5">
        <v>0</v>
      </c>
      <c r="K3329" s="17">
        <v>1</v>
      </c>
      <c r="L3329" s="52">
        <f t="shared" si="360"/>
        <v>0</v>
      </c>
      <c r="M3329" s="5">
        <v>0</v>
      </c>
      <c r="N3329" s="5">
        <v>17.649999999999999</v>
      </c>
      <c r="O3329" s="96"/>
      <c r="P3329" s="5">
        <v>2196.5666666666598</v>
      </c>
      <c r="R3329" s="99">
        <v>21.886000000000003</v>
      </c>
      <c r="S3329" s="99">
        <v>14.008000000000001</v>
      </c>
      <c r="T3329" s="30">
        <f t="shared" si="357"/>
        <v>560.19166666666638</v>
      </c>
      <c r="U3329" s="21">
        <f t="shared" si="361"/>
        <v>0</v>
      </c>
      <c r="V3329" s="21">
        <f t="shared" si="362"/>
        <v>-1.0739466666666645E-4</v>
      </c>
      <c r="W3329" s="21">
        <f t="shared" si="363"/>
        <v>0</v>
      </c>
    </row>
    <row r="3330" spans="1:23">
      <c r="A3330" s="2">
        <f t="shared" si="358"/>
        <v>45505</v>
      </c>
      <c r="B3330" s="3">
        <f t="shared" si="359"/>
        <v>45513</v>
      </c>
      <c r="C3330" s="7">
        <v>45513.333333333336</v>
      </c>
      <c r="D3330" s="7">
        <v>45513.375</v>
      </c>
      <c r="E3330" s="5">
        <v>63.699999999999903</v>
      </c>
      <c r="F3330" s="5">
        <v>1597.5333333333299</v>
      </c>
      <c r="G3330" s="5">
        <v>-61.433333333333302</v>
      </c>
      <c r="H3330" s="34" cm="1">
        <f t="array" ref="H3330">SUMPRODUCT(('ESB Networks Summary'!$C$5:$C$17384=Data!D3330)*('ESB Networks Summary'!$E$5:$E$17384))*1000*2-SUMPRODUCT(('ESB Networks Summary'!$C$5:$C$17384=Data!D3330)*('ESB Networks Summary'!$F$5:$F$17384))*1000*2</f>
        <v>8</v>
      </c>
      <c r="I3330" s="5">
        <v>53.6666666666666</v>
      </c>
      <c r="J3330" s="5">
        <v>0</v>
      </c>
      <c r="K3330" s="17">
        <v>1</v>
      </c>
      <c r="L3330" s="52">
        <f t="shared" si="360"/>
        <v>0</v>
      </c>
      <c r="M3330" s="5">
        <v>0</v>
      </c>
      <c r="N3330" s="5">
        <v>55.866666666666603</v>
      </c>
      <c r="P3330" s="5">
        <v>2328.2333333333299</v>
      </c>
      <c r="R3330" s="99">
        <v>18.981999999999999</v>
      </c>
      <c r="S3330" s="99">
        <v>11.105</v>
      </c>
      <c r="T3330" s="30">
        <f t="shared" ref="T3330:T3393" si="364">P3330+G3330-N3330-F3330</f>
        <v>613.39999999999986</v>
      </c>
      <c r="U3330" s="21">
        <f t="shared" si="361"/>
        <v>0</v>
      </c>
      <c r="V3330" s="21">
        <f t="shared" si="362"/>
        <v>-3.4110858333333315E-3</v>
      </c>
      <c r="W3330" s="21">
        <f t="shared" si="363"/>
        <v>0</v>
      </c>
    </row>
    <row r="3331" spans="1:23">
      <c r="A3331" s="2">
        <f t="shared" ref="A3331:A3394" si="365">DATE(YEAR(C3331),MONTH(C3331),1)</f>
        <v>45505</v>
      </c>
      <c r="B3331" s="3">
        <f t="shared" ref="B3331:B3394" si="366">DATE(YEAR(C3331),MONTH(C3331),DAY(C3331))</f>
        <v>45513</v>
      </c>
      <c r="C3331" s="7">
        <v>45513.354166666664</v>
      </c>
      <c r="D3331" s="7">
        <v>45513.395833333336</v>
      </c>
      <c r="E3331" s="5">
        <v>67.1666666666666</v>
      </c>
      <c r="F3331" s="5">
        <v>1192.75833333333</v>
      </c>
      <c r="G3331" s="5">
        <v>7.2833333333333297</v>
      </c>
      <c r="H3331" s="34" cm="1">
        <f t="array" ref="H3331">SUMPRODUCT(('ESB Networks Summary'!$C$5:$C$17384=Data!D3331)*('ESB Networks Summary'!$E$5:$E$17384))*1000*2-SUMPRODUCT(('ESB Networks Summary'!$C$5:$C$17384=Data!D3331)*('ESB Networks Summary'!$F$5:$F$17384))*1000*2</f>
        <v>10</v>
      </c>
      <c r="I3331" s="5">
        <v>1.9</v>
      </c>
      <c r="J3331" s="5">
        <v>0</v>
      </c>
      <c r="K3331" s="17">
        <v>1</v>
      </c>
      <c r="L3331" s="52">
        <f t="shared" ref="L3331:L3394" si="367">IF(AND(K3331=2,K3330&lt;2),1,0)</f>
        <v>0</v>
      </c>
      <c r="M3331" s="5">
        <v>0</v>
      </c>
      <c r="N3331" s="5">
        <v>12.8333333333333</v>
      </c>
      <c r="O3331" s="96"/>
      <c r="P3331" s="5">
        <v>1499.18333333333</v>
      </c>
      <c r="R3331" s="99">
        <v>18.981999999999999</v>
      </c>
      <c r="S3331" s="99">
        <v>11.105</v>
      </c>
      <c r="T3331" s="30">
        <f t="shared" si="364"/>
        <v>300.875</v>
      </c>
      <c r="U3331" s="21">
        <f t="shared" ref="U3331:U3394" si="368">IF(G3331&gt;0, G3331/1000*R3331/2,0)/100</f>
        <v>6.9126116666666623E-4</v>
      </c>
      <c r="V3331" s="21">
        <f t="shared" ref="V3331:V3394" si="369">IF(G3331&lt;0, G3331/1000*S3331/2,0)/100</f>
        <v>0</v>
      </c>
      <c r="W3331" s="21">
        <f t="shared" ref="W3331:W3394" si="370">IF(J3331&gt;P3331,J3331/1000/2*R3331/100,0)</f>
        <v>0</v>
      </c>
    </row>
    <row r="3332" spans="1:23">
      <c r="A3332" s="2">
        <f t="shared" si="365"/>
        <v>45505</v>
      </c>
      <c r="B3332" s="3">
        <f t="shared" si="366"/>
        <v>45513</v>
      </c>
      <c r="C3332" s="7">
        <v>45513.375</v>
      </c>
      <c r="D3332" s="7">
        <v>45513.416666666664</v>
      </c>
      <c r="E3332" s="5">
        <v>70.133333333333297</v>
      </c>
      <c r="F3332" s="5">
        <v>2069.375</v>
      </c>
      <c r="G3332" s="5">
        <v>28.433333333333302</v>
      </c>
      <c r="H3332" s="34" cm="1">
        <f t="array" ref="H3332">SUMPRODUCT(('ESB Networks Summary'!$C$5:$C$17384=Data!D3332)*('ESB Networks Summary'!$E$5:$E$17384))*1000*2-SUMPRODUCT(('ESB Networks Summary'!$C$5:$C$17384=Data!D3332)*('ESB Networks Summary'!$F$5:$F$17384))*1000*2</f>
        <v>6</v>
      </c>
      <c r="I3332" s="5">
        <v>16.8</v>
      </c>
      <c r="J3332" s="5">
        <v>0</v>
      </c>
      <c r="K3332" s="17">
        <v>1</v>
      </c>
      <c r="L3332" s="52">
        <f t="shared" si="367"/>
        <v>0</v>
      </c>
      <c r="M3332" s="5">
        <v>0</v>
      </c>
      <c r="N3332" s="5">
        <v>66.325000000000003</v>
      </c>
      <c r="O3332" s="96"/>
      <c r="P3332" s="5">
        <v>2224.8166666666598</v>
      </c>
      <c r="R3332" s="99">
        <v>15.675000000000001</v>
      </c>
      <c r="S3332" s="99">
        <v>7.798</v>
      </c>
      <c r="T3332" s="30">
        <f t="shared" si="364"/>
        <v>117.54999999999336</v>
      </c>
      <c r="U3332" s="21">
        <f t="shared" si="368"/>
        <v>2.2284624999999976E-3</v>
      </c>
      <c r="V3332" s="21">
        <f t="shared" si="369"/>
        <v>0</v>
      </c>
      <c r="W3332" s="21">
        <f t="shared" si="370"/>
        <v>0</v>
      </c>
    </row>
    <row r="3333" spans="1:23">
      <c r="A3333" s="2">
        <f t="shared" si="365"/>
        <v>45505</v>
      </c>
      <c r="B3333" s="3">
        <f t="shared" si="366"/>
        <v>45513</v>
      </c>
      <c r="C3333" s="7">
        <v>45513.395833333336</v>
      </c>
      <c r="D3333" s="7">
        <v>45513.4375</v>
      </c>
      <c r="E3333" s="5">
        <v>74.8</v>
      </c>
      <c r="F3333" s="5">
        <v>2196</v>
      </c>
      <c r="G3333" s="5">
        <v>-71.466666666666598</v>
      </c>
      <c r="H3333" s="34" cm="1">
        <f t="array" ref="H3333">SUMPRODUCT(('ESB Networks Summary'!$C$5:$C$17384=Data!D3333)*('ESB Networks Summary'!$E$5:$E$17384))*1000*2-SUMPRODUCT(('ESB Networks Summary'!$C$5:$C$17384=Data!D3333)*('ESB Networks Summary'!$F$5:$F$17384))*1000*2</f>
        <v>6</v>
      </c>
      <c r="I3333" s="5">
        <v>40.466666666666598</v>
      </c>
      <c r="J3333" s="5">
        <v>0</v>
      </c>
      <c r="K3333" s="17">
        <v>1</v>
      </c>
      <c r="L3333" s="52">
        <f t="shared" si="367"/>
        <v>0</v>
      </c>
      <c r="M3333" s="5">
        <v>0</v>
      </c>
      <c r="N3333" s="5">
        <v>57.266666666666602</v>
      </c>
      <c r="O3333" s="96"/>
      <c r="P3333" s="5">
        <v>2429.9666666666599</v>
      </c>
      <c r="R3333" s="99">
        <v>15.675000000000001</v>
      </c>
      <c r="S3333" s="99">
        <v>7.798</v>
      </c>
      <c r="T3333" s="30">
        <f t="shared" si="364"/>
        <v>105.23333333332675</v>
      </c>
      <c r="U3333" s="21">
        <f t="shared" si="368"/>
        <v>0</v>
      </c>
      <c r="V3333" s="21">
        <f t="shared" si="369"/>
        <v>-2.7864853333333306E-3</v>
      </c>
      <c r="W3333" s="21">
        <f t="shared" si="370"/>
        <v>0</v>
      </c>
    </row>
    <row r="3334" spans="1:23">
      <c r="A3334" s="2">
        <f t="shared" si="365"/>
        <v>45505</v>
      </c>
      <c r="B3334" s="3">
        <f t="shared" si="366"/>
        <v>45513</v>
      </c>
      <c r="C3334" s="7">
        <v>45513.416666666664</v>
      </c>
      <c r="D3334" s="7">
        <v>45513.458333333336</v>
      </c>
      <c r="E3334" s="5">
        <v>80.588888888888803</v>
      </c>
      <c r="F3334" s="5">
        <v>2707.7222222222199</v>
      </c>
      <c r="G3334" s="5">
        <v>-41.855555555555497</v>
      </c>
      <c r="H3334" s="34" cm="1">
        <f t="array" ref="H3334">SUMPRODUCT(('ESB Networks Summary'!$C$5:$C$17384=Data!D3334)*('ESB Networks Summary'!$E$5:$E$17384))*1000*2-SUMPRODUCT(('ESB Networks Summary'!$C$5:$C$17384=Data!D3334)*('ESB Networks Summary'!$F$5:$F$17384))*1000*2</f>
        <v>8</v>
      </c>
      <c r="I3334" s="5">
        <v>0</v>
      </c>
      <c r="J3334" s="5">
        <v>0</v>
      </c>
      <c r="K3334" s="17">
        <v>1</v>
      </c>
      <c r="L3334" s="52">
        <f t="shared" si="367"/>
        <v>0</v>
      </c>
      <c r="M3334" s="5">
        <v>0</v>
      </c>
      <c r="N3334" s="5">
        <v>33.133333333333297</v>
      </c>
      <c r="O3334" s="96"/>
      <c r="P3334" s="5">
        <v>2880.9444444444398</v>
      </c>
      <c r="R3334" s="99">
        <v>14.211000000000002</v>
      </c>
      <c r="S3334" s="99">
        <v>6.3340000000000005</v>
      </c>
      <c r="T3334" s="30">
        <f t="shared" si="364"/>
        <v>98.233333333331302</v>
      </c>
      <c r="U3334" s="21">
        <f t="shared" si="368"/>
        <v>0</v>
      </c>
      <c r="V3334" s="21">
        <f t="shared" si="369"/>
        <v>-1.325565444444443E-3</v>
      </c>
      <c r="W3334" s="21">
        <f t="shared" si="370"/>
        <v>0</v>
      </c>
    </row>
    <row r="3335" spans="1:23">
      <c r="A3335" s="2">
        <f t="shared" si="365"/>
        <v>45505</v>
      </c>
      <c r="B3335" s="3">
        <f t="shared" si="366"/>
        <v>45513</v>
      </c>
      <c r="C3335" s="7">
        <v>45513.4375</v>
      </c>
      <c r="D3335" s="7">
        <v>45513.479166666664</v>
      </c>
      <c r="E3335" s="5">
        <v>93.224999999999994</v>
      </c>
      <c r="F3335" s="5">
        <v>2665.7750000000001</v>
      </c>
      <c r="G3335" s="5">
        <v>-253.27500000000001</v>
      </c>
      <c r="H3335" s="34" cm="1">
        <f t="array" ref="H3335">SUMPRODUCT(('ESB Networks Summary'!$C$5:$C$17384=Data!D3335)*('ESB Networks Summary'!$E$5:$E$17384))*1000*2-SUMPRODUCT(('ESB Networks Summary'!$C$5:$C$17384=Data!D3335)*('ESB Networks Summary'!$F$5:$F$17384))*1000*2</f>
        <v>-42</v>
      </c>
      <c r="I3335" s="5">
        <v>234.28333333333299</v>
      </c>
      <c r="J3335" s="5">
        <v>0</v>
      </c>
      <c r="K3335" s="17">
        <v>1</v>
      </c>
      <c r="L3335" s="52">
        <f t="shared" si="367"/>
        <v>0</v>
      </c>
      <c r="M3335" s="5">
        <v>0</v>
      </c>
      <c r="N3335" s="5">
        <v>578.6</v>
      </c>
      <c r="O3335" s="96"/>
      <c r="P3335" s="5">
        <v>3067.9166666666601</v>
      </c>
      <c r="R3335" s="99">
        <v>14.211000000000002</v>
      </c>
      <c r="S3335" s="99">
        <v>6.3340000000000005</v>
      </c>
      <c r="T3335" s="30">
        <f t="shared" si="364"/>
        <v>-429.73333333333994</v>
      </c>
      <c r="U3335" s="21">
        <f t="shared" si="368"/>
        <v>0</v>
      </c>
      <c r="V3335" s="21">
        <f t="shared" si="369"/>
        <v>-8.0212192500000012E-3</v>
      </c>
      <c r="W3335" s="21">
        <f t="shared" si="370"/>
        <v>0</v>
      </c>
    </row>
    <row r="3336" spans="1:23">
      <c r="A3336" s="2">
        <f t="shared" si="365"/>
        <v>45505</v>
      </c>
      <c r="B3336" s="3">
        <f t="shared" si="366"/>
        <v>45513</v>
      </c>
      <c r="C3336" s="7">
        <v>45513.458333333336</v>
      </c>
      <c r="D3336" s="7">
        <v>45513.5</v>
      </c>
      <c r="E3336" s="5">
        <v>100</v>
      </c>
      <c r="F3336" s="5">
        <v>-138.07499999999999</v>
      </c>
      <c r="G3336" s="5">
        <v>-764.06666666666604</v>
      </c>
      <c r="H3336" s="34" cm="1">
        <f t="array" ref="H3336">SUMPRODUCT(('ESB Networks Summary'!$C$5:$C$17384=Data!D3336)*('ESB Networks Summary'!$E$5:$E$17384))*1000*2-SUMPRODUCT(('ESB Networks Summary'!$C$5:$C$17384=Data!D3336)*('ESB Networks Summary'!$F$5:$F$17384))*1000*2</f>
        <v>-834</v>
      </c>
      <c r="I3336" s="5">
        <v>1812.45</v>
      </c>
      <c r="J3336" s="5">
        <v>0</v>
      </c>
      <c r="K3336" s="17">
        <v>1</v>
      </c>
      <c r="L3336" s="52">
        <f t="shared" si="367"/>
        <v>0</v>
      </c>
      <c r="M3336" s="5">
        <v>0</v>
      </c>
      <c r="N3336" s="5">
        <v>2766.0833333333298</v>
      </c>
      <c r="O3336" s="96"/>
      <c r="P3336" s="5">
        <v>3442.9249999999902</v>
      </c>
      <c r="R3336" s="99">
        <v>12.576000000000001</v>
      </c>
      <c r="S3336" s="99">
        <v>4.6989999999999998</v>
      </c>
      <c r="T3336" s="30">
        <f t="shared" si="364"/>
        <v>50.849999999994168</v>
      </c>
      <c r="U3336" s="21">
        <f t="shared" si="368"/>
        <v>0</v>
      </c>
      <c r="V3336" s="21">
        <f t="shared" si="369"/>
        <v>-1.7951746333333317E-2</v>
      </c>
      <c r="W3336" s="21">
        <f t="shared" si="370"/>
        <v>0</v>
      </c>
    </row>
    <row r="3337" spans="1:23">
      <c r="A3337" s="2">
        <f t="shared" si="365"/>
        <v>45505</v>
      </c>
      <c r="B3337" s="3">
        <f t="shared" si="366"/>
        <v>45513</v>
      </c>
      <c r="C3337" s="7">
        <v>45513.479166666664</v>
      </c>
      <c r="D3337" s="7">
        <v>45513.520833333336</v>
      </c>
      <c r="E3337" s="5">
        <v>99.566666666666606</v>
      </c>
      <c r="F3337" s="5">
        <v>321.89999999999998</v>
      </c>
      <c r="G3337" s="5">
        <v>-295.2</v>
      </c>
      <c r="H3337" s="34" cm="1">
        <f t="array" ref="H3337">SUMPRODUCT(('ESB Networks Summary'!$C$5:$C$17384=Data!D3337)*('ESB Networks Summary'!$E$5:$E$17384))*1000*2-SUMPRODUCT(('ESB Networks Summary'!$C$5:$C$17384=Data!D3337)*('ESB Networks Summary'!$F$5:$F$17384))*1000*2</f>
        <v>-276</v>
      </c>
      <c r="I3337" s="5">
        <v>1077.8333333333301</v>
      </c>
      <c r="J3337" s="5">
        <v>0</v>
      </c>
      <c r="K3337" s="17">
        <v>1</v>
      </c>
      <c r="L3337" s="52">
        <f t="shared" si="367"/>
        <v>0</v>
      </c>
      <c r="M3337" s="5">
        <v>0</v>
      </c>
      <c r="N3337" s="5">
        <v>1671.7333333333299</v>
      </c>
      <c r="O3337" s="96"/>
      <c r="P3337" s="5">
        <v>2384.8333333333298</v>
      </c>
      <c r="R3337" s="99">
        <v>12.576000000000001</v>
      </c>
      <c r="S3337" s="99">
        <v>4.6989999999999998</v>
      </c>
      <c r="T3337" s="30">
        <f t="shared" si="364"/>
        <v>96.000000000000114</v>
      </c>
      <c r="U3337" s="21">
        <f t="shared" si="368"/>
        <v>0</v>
      </c>
      <c r="V3337" s="21">
        <f t="shared" si="369"/>
        <v>-6.935723999999999E-3</v>
      </c>
      <c r="W3337" s="21">
        <f t="shared" si="370"/>
        <v>0</v>
      </c>
    </row>
    <row r="3338" spans="1:23">
      <c r="A3338" s="2">
        <f t="shared" si="365"/>
        <v>45505</v>
      </c>
      <c r="B3338" s="3">
        <f t="shared" si="366"/>
        <v>45513</v>
      </c>
      <c r="C3338" s="7">
        <v>45513.5</v>
      </c>
      <c r="D3338" s="7">
        <v>45513.541666666664</v>
      </c>
      <c r="E3338" s="5">
        <v>100</v>
      </c>
      <c r="F3338" s="5">
        <v>-4.8333333333333304</v>
      </c>
      <c r="G3338" s="5">
        <v>-2980.65</v>
      </c>
      <c r="H3338" s="34" cm="1">
        <f t="array" ref="H3338">SUMPRODUCT(('ESB Networks Summary'!$C$5:$C$17384=Data!D3338)*('ESB Networks Summary'!$E$5:$E$17384))*1000*2-SUMPRODUCT(('ESB Networks Summary'!$C$5:$C$17384=Data!D3338)*('ESB Networks Summary'!$F$5:$F$17384))*1000*2</f>
        <v>-3304</v>
      </c>
      <c r="I3338" s="5">
        <v>274.83333333333297</v>
      </c>
      <c r="J3338" s="5">
        <v>0</v>
      </c>
      <c r="K3338" s="17">
        <v>1</v>
      </c>
      <c r="L3338" s="52">
        <f t="shared" si="367"/>
        <v>0</v>
      </c>
      <c r="M3338" s="5">
        <v>0</v>
      </c>
      <c r="N3338" s="5">
        <v>1117.4583333333301</v>
      </c>
      <c r="O3338" s="96"/>
      <c r="P3338" s="5">
        <v>3963.1916666666598</v>
      </c>
      <c r="R3338" s="99">
        <v>12.467000000000001</v>
      </c>
      <c r="S3338" s="99">
        <v>4.59</v>
      </c>
      <c r="T3338" s="30">
        <f t="shared" si="364"/>
        <v>-130.08333333333704</v>
      </c>
      <c r="U3338" s="21">
        <f t="shared" si="368"/>
        <v>0</v>
      </c>
      <c r="V3338" s="21">
        <f t="shared" si="369"/>
        <v>-6.840591750000001E-2</v>
      </c>
      <c r="W3338" s="21">
        <f t="shared" si="370"/>
        <v>0</v>
      </c>
    </row>
    <row r="3339" spans="1:23">
      <c r="A3339" s="2">
        <f t="shared" si="365"/>
        <v>45505</v>
      </c>
      <c r="B3339" s="3">
        <f t="shared" si="366"/>
        <v>45513</v>
      </c>
      <c r="C3339" s="7">
        <v>45513.520833333336</v>
      </c>
      <c r="D3339" s="7">
        <v>45513.5625</v>
      </c>
      <c r="E3339" s="5">
        <v>100</v>
      </c>
      <c r="F3339" s="5">
        <v>-4.6666666666666599</v>
      </c>
      <c r="G3339" s="5">
        <v>-3402</v>
      </c>
      <c r="H3339" s="34" cm="1">
        <f t="array" ref="H3339">SUMPRODUCT(('ESB Networks Summary'!$C$5:$C$17384=Data!D3339)*('ESB Networks Summary'!$E$5:$E$17384))*1000*2-SUMPRODUCT(('ESB Networks Summary'!$C$5:$C$17384=Data!D3339)*('ESB Networks Summary'!$F$5:$F$17384))*1000*2</f>
        <v>-2984</v>
      </c>
      <c r="I3339" s="5">
        <v>469.33333333333297</v>
      </c>
      <c r="J3339" s="5">
        <v>0</v>
      </c>
      <c r="K3339" s="17">
        <v>1</v>
      </c>
      <c r="L3339" s="52">
        <f t="shared" si="367"/>
        <v>0</v>
      </c>
      <c r="M3339" s="5">
        <v>0</v>
      </c>
      <c r="N3339" s="5">
        <v>1067.06666666666</v>
      </c>
      <c r="O3339" s="96"/>
      <c r="P3339" s="5">
        <v>4765.5999999999904</v>
      </c>
      <c r="R3339" s="99">
        <v>12.467000000000001</v>
      </c>
      <c r="S3339" s="99">
        <v>4.59</v>
      </c>
      <c r="T3339" s="30">
        <f t="shared" si="364"/>
        <v>301.19999999999703</v>
      </c>
      <c r="U3339" s="21">
        <f t="shared" si="368"/>
        <v>0</v>
      </c>
      <c r="V3339" s="21">
        <f t="shared" si="369"/>
        <v>-7.8075900000000004E-2</v>
      </c>
      <c r="W3339" s="21">
        <f t="shared" si="370"/>
        <v>0</v>
      </c>
    </row>
    <row r="3340" spans="1:23">
      <c r="A3340" s="2">
        <f t="shared" si="365"/>
        <v>45505</v>
      </c>
      <c r="B3340" s="3">
        <f t="shared" si="366"/>
        <v>45513</v>
      </c>
      <c r="C3340" s="7">
        <v>45513.541666666664</v>
      </c>
      <c r="D3340" s="7">
        <v>45513.583333333336</v>
      </c>
      <c r="E3340" s="5">
        <v>100</v>
      </c>
      <c r="F3340" s="5">
        <v>-4.6666666666666599</v>
      </c>
      <c r="G3340" s="5">
        <v>-1772.3999999999901</v>
      </c>
      <c r="H3340" s="34" cm="1">
        <f t="array" ref="H3340">SUMPRODUCT(('ESB Networks Summary'!$C$5:$C$17384=Data!D3340)*('ESB Networks Summary'!$E$5:$E$17384))*1000*2-SUMPRODUCT(('ESB Networks Summary'!$C$5:$C$17384=Data!D3340)*('ESB Networks Summary'!$F$5:$F$17384))*1000*2</f>
        <v>-1828</v>
      </c>
      <c r="I3340" s="5">
        <v>0</v>
      </c>
      <c r="J3340" s="5">
        <v>0</v>
      </c>
      <c r="K3340" s="17">
        <v>1</v>
      </c>
      <c r="L3340" s="52">
        <f t="shared" si="367"/>
        <v>0</v>
      </c>
      <c r="M3340" s="5">
        <v>0</v>
      </c>
      <c r="N3340" s="5">
        <v>642.86666666666599</v>
      </c>
      <c r="O3340" s="96"/>
      <c r="P3340" s="5">
        <v>2780.9333333333302</v>
      </c>
      <c r="R3340" s="99">
        <v>12.031000000000001</v>
      </c>
      <c r="S3340" s="99">
        <v>4.1539999999999999</v>
      </c>
      <c r="T3340" s="30">
        <f t="shared" si="364"/>
        <v>370.33333333334082</v>
      </c>
      <c r="U3340" s="21">
        <f t="shared" si="368"/>
        <v>0</v>
      </c>
      <c r="V3340" s="21">
        <f t="shared" si="369"/>
        <v>-3.6812747999999791E-2</v>
      </c>
      <c r="W3340" s="21">
        <f t="shared" si="370"/>
        <v>0</v>
      </c>
    </row>
    <row r="3341" spans="1:23">
      <c r="A3341" s="2">
        <f t="shared" si="365"/>
        <v>45505</v>
      </c>
      <c r="B3341" s="3">
        <f t="shared" si="366"/>
        <v>45513</v>
      </c>
      <c r="C3341" s="7">
        <v>45513.5625</v>
      </c>
      <c r="D3341" s="7">
        <v>45513.604166666664</v>
      </c>
      <c r="E3341" s="5">
        <v>100</v>
      </c>
      <c r="F3341" s="5">
        <v>-2.75</v>
      </c>
      <c r="G3341" s="5">
        <v>-2889.0499999999902</v>
      </c>
      <c r="H3341" s="34" cm="1">
        <f t="array" ref="H3341">SUMPRODUCT(('ESB Networks Summary'!$C$5:$C$17384=Data!D3341)*('ESB Networks Summary'!$E$5:$E$17384))*1000*2-SUMPRODUCT(('ESB Networks Summary'!$C$5:$C$17384=Data!D3341)*('ESB Networks Summary'!$F$5:$F$17384))*1000*2</f>
        <v>-2912</v>
      </c>
      <c r="I3341" s="5">
        <v>236.63333333333301</v>
      </c>
      <c r="J3341" s="5">
        <v>0</v>
      </c>
      <c r="K3341" s="17">
        <v>1</v>
      </c>
      <c r="L3341" s="52">
        <f t="shared" si="367"/>
        <v>0</v>
      </c>
      <c r="M3341" s="5">
        <v>0</v>
      </c>
      <c r="N3341" s="5">
        <v>919.74166666666599</v>
      </c>
      <c r="O3341" s="96"/>
      <c r="P3341" s="5">
        <v>3939.375</v>
      </c>
      <c r="R3341" s="99">
        <v>12.031000000000001</v>
      </c>
      <c r="S3341" s="99">
        <v>4.1539999999999999</v>
      </c>
      <c r="T3341" s="30">
        <f t="shared" si="364"/>
        <v>133.33333333334383</v>
      </c>
      <c r="U3341" s="21">
        <f t="shared" si="368"/>
        <v>0</v>
      </c>
      <c r="V3341" s="21">
        <f t="shared" si="369"/>
        <v>-6.0005568499999801E-2</v>
      </c>
      <c r="W3341" s="21">
        <f t="shared" si="370"/>
        <v>0</v>
      </c>
    </row>
    <row r="3342" spans="1:23">
      <c r="A3342" s="2">
        <f t="shared" si="365"/>
        <v>45505</v>
      </c>
      <c r="B3342" s="3">
        <f t="shared" si="366"/>
        <v>45513</v>
      </c>
      <c r="C3342" s="7">
        <v>45513.583333333336</v>
      </c>
      <c r="D3342" s="7">
        <v>45513.625</v>
      </c>
      <c r="E3342" s="5">
        <v>100</v>
      </c>
      <c r="F3342" s="5">
        <v>-1.0833333333333299</v>
      </c>
      <c r="G3342" s="5">
        <v>-2141.5666666666598</v>
      </c>
      <c r="H3342" s="34" cm="1">
        <f t="array" ref="H3342">SUMPRODUCT(('ESB Networks Summary'!$C$5:$C$17384=Data!D3342)*('ESB Networks Summary'!$E$5:$E$17384))*1000*2-SUMPRODUCT(('ESB Networks Summary'!$C$5:$C$17384=Data!D3342)*('ESB Networks Summary'!$F$5:$F$17384))*1000*2</f>
        <v>-2342</v>
      </c>
      <c r="I3342" s="5">
        <v>48.2083333333333</v>
      </c>
      <c r="J3342" s="5">
        <v>0</v>
      </c>
      <c r="K3342" s="17">
        <v>1</v>
      </c>
      <c r="L3342" s="52">
        <f t="shared" si="367"/>
        <v>0</v>
      </c>
      <c r="M3342" s="5">
        <v>0</v>
      </c>
      <c r="N3342" s="5">
        <v>379.99166666666599</v>
      </c>
      <c r="O3342" s="96"/>
      <c r="P3342" s="5">
        <v>2349.9499999999998</v>
      </c>
      <c r="R3342" s="99">
        <v>12.206999999999999</v>
      </c>
      <c r="S3342" s="99">
        <v>4.3289999999999997</v>
      </c>
      <c r="T3342" s="30">
        <f t="shared" si="364"/>
        <v>-170.52499999999262</v>
      </c>
      <c r="U3342" s="21">
        <f t="shared" si="368"/>
        <v>0</v>
      </c>
      <c r="V3342" s="21">
        <f t="shared" si="369"/>
        <v>-4.6354210499999847E-2</v>
      </c>
      <c r="W3342" s="21">
        <f t="shared" si="370"/>
        <v>0</v>
      </c>
    </row>
    <row r="3343" spans="1:23">
      <c r="A3343" s="2">
        <f t="shared" si="365"/>
        <v>45505</v>
      </c>
      <c r="B3343" s="3">
        <f t="shared" si="366"/>
        <v>45513</v>
      </c>
      <c r="C3343" s="7">
        <v>45513.604166666664</v>
      </c>
      <c r="D3343" s="7">
        <v>45513.645833333336</v>
      </c>
      <c r="E3343" s="5">
        <v>100</v>
      </c>
      <c r="F3343" s="5">
        <v>-0.66666666666666596</v>
      </c>
      <c r="G3343" s="5">
        <v>-3216.2999999999902</v>
      </c>
      <c r="H3343" s="34" cm="1">
        <f t="array" ref="H3343">SUMPRODUCT(('ESB Networks Summary'!$C$5:$C$17384=Data!D3343)*('ESB Networks Summary'!$E$5:$E$17384))*1000*2-SUMPRODUCT(('ESB Networks Summary'!$C$5:$C$17384=Data!D3343)*('ESB Networks Summary'!$F$5:$F$17384))*1000*2</f>
        <v>-3214</v>
      </c>
      <c r="I3343" s="5">
        <v>310.06666666666598</v>
      </c>
      <c r="J3343" s="5">
        <v>0</v>
      </c>
      <c r="K3343" s="17">
        <v>1</v>
      </c>
      <c r="L3343" s="52">
        <f t="shared" si="367"/>
        <v>0</v>
      </c>
      <c r="M3343" s="5">
        <v>0</v>
      </c>
      <c r="N3343" s="5">
        <v>756.1</v>
      </c>
      <c r="O3343" s="96"/>
      <c r="P3343" s="5">
        <v>4023.9666666666599</v>
      </c>
      <c r="R3343" s="99">
        <v>12.206999999999999</v>
      </c>
      <c r="S3343" s="99">
        <v>4.3289999999999997</v>
      </c>
      <c r="T3343" s="30">
        <f t="shared" si="364"/>
        <v>52.23333333333634</v>
      </c>
      <c r="U3343" s="21">
        <f t="shared" si="368"/>
        <v>0</v>
      </c>
      <c r="V3343" s="21">
        <f t="shared" si="369"/>
        <v>-6.9616813499999777E-2</v>
      </c>
      <c r="W3343" s="21">
        <f t="shared" si="370"/>
        <v>0</v>
      </c>
    </row>
    <row r="3344" spans="1:23">
      <c r="A3344" s="2">
        <f t="shared" si="365"/>
        <v>45505</v>
      </c>
      <c r="B3344" s="3">
        <f t="shared" si="366"/>
        <v>45513</v>
      </c>
      <c r="C3344" s="7">
        <v>45513.625</v>
      </c>
      <c r="D3344" s="7">
        <v>45513.666666666664</v>
      </c>
      <c r="E3344" s="5">
        <v>100</v>
      </c>
      <c r="F3344" s="5">
        <v>0</v>
      </c>
      <c r="G3344" s="5">
        <v>-2241.9666666666599</v>
      </c>
      <c r="H3344" s="34" cm="1">
        <f t="array" ref="H3344">SUMPRODUCT(('ESB Networks Summary'!$C$5:$C$17384=Data!D3344)*('ESB Networks Summary'!$E$5:$E$17384))*1000*2-SUMPRODUCT(('ESB Networks Summary'!$C$5:$C$17384=Data!D3344)*('ESB Networks Summary'!$F$5:$F$17384))*1000*2</f>
        <v>-2450</v>
      </c>
      <c r="I3344" s="5">
        <v>0</v>
      </c>
      <c r="J3344" s="5">
        <v>0</v>
      </c>
      <c r="K3344" s="17">
        <v>1</v>
      </c>
      <c r="L3344" s="52">
        <f t="shared" si="367"/>
        <v>0</v>
      </c>
      <c r="M3344" s="5">
        <v>0</v>
      </c>
      <c r="N3344" s="5">
        <v>252.2</v>
      </c>
      <c r="O3344" s="96"/>
      <c r="P3344" s="5">
        <v>2493.6666666666601</v>
      </c>
      <c r="R3344" s="99">
        <v>12.850999999999999</v>
      </c>
      <c r="S3344" s="99">
        <v>4.9729999999999999</v>
      </c>
      <c r="T3344" s="30">
        <f t="shared" si="364"/>
        <v>-0.49999999999971578</v>
      </c>
      <c r="U3344" s="21">
        <f t="shared" si="368"/>
        <v>0</v>
      </c>
      <c r="V3344" s="21">
        <f t="shared" si="369"/>
        <v>-5.5746501166666497E-2</v>
      </c>
      <c r="W3344" s="21">
        <f t="shared" si="370"/>
        <v>0</v>
      </c>
    </row>
    <row r="3345" spans="1:23">
      <c r="A3345" s="2">
        <f t="shared" si="365"/>
        <v>45505</v>
      </c>
      <c r="B3345" s="3">
        <f t="shared" si="366"/>
        <v>45513</v>
      </c>
      <c r="C3345" s="7">
        <v>45513.645833333336</v>
      </c>
      <c r="D3345" s="7">
        <v>45513.6875</v>
      </c>
      <c r="E3345" s="5">
        <v>100</v>
      </c>
      <c r="F3345" s="5">
        <v>0</v>
      </c>
      <c r="G3345" s="5">
        <v>-2765.24166666666</v>
      </c>
      <c r="H3345" s="34" cm="1">
        <f t="array" ref="H3345">SUMPRODUCT(('ESB Networks Summary'!$C$5:$C$17384=Data!D3345)*('ESB Networks Summary'!$E$5:$E$17384))*1000*2-SUMPRODUCT(('ESB Networks Summary'!$C$5:$C$17384=Data!D3345)*('ESB Networks Summary'!$F$5:$F$17384))*1000*2</f>
        <v>-2828</v>
      </c>
      <c r="I3345" s="5">
        <v>456.36666666666599</v>
      </c>
      <c r="J3345" s="5">
        <v>0</v>
      </c>
      <c r="K3345" s="17">
        <v>1</v>
      </c>
      <c r="L3345" s="52">
        <f t="shared" si="367"/>
        <v>0</v>
      </c>
      <c r="M3345" s="5">
        <v>0</v>
      </c>
      <c r="N3345" s="5">
        <v>775.59166666666601</v>
      </c>
      <c r="O3345" s="96"/>
      <c r="P3345" s="5">
        <v>3941.2166666666599</v>
      </c>
      <c r="R3345" s="99">
        <v>12.850999999999999</v>
      </c>
      <c r="S3345" s="99">
        <v>4.9729999999999999</v>
      </c>
      <c r="T3345" s="30">
        <f t="shared" si="364"/>
        <v>400.38333333333389</v>
      </c>
      <c r="U3345" s="21">
        <f t="shared" si="368"/>
        <v>0</v>
      </c>
      <c r="V3345" s="21">
        <f t="shared" si="369"/>
        <v>-6.8757734041666504E-2</v>
      </c>
      <c r="W3345" s="21">
        <f t="shared" si="370"/>
        <v>0</v>
      </c>
    </row>
    <row r="3346" spans="1:23">
      <c r="A3346" s="2">
        <f t="shared" si="365"/>
        <v>45505</v>
      </c>
      <c r="B3346" s="3">
        <f t="shared" si="366"/>
        <v>45513</v>
      </c>
      <c r="C3346" s="7">
        <v>45513.666666666664</v>
      </c>
      <c r="D3346" s="7">
        <v>45513.708333333336</v>
      </c>
      <c r="E3346" s="5">
        <v>100</v>
      </c>
      <c r="F3346" s="5">
        <v>0</v>
      </c>
      <c r="G3346" s="5">
        <v>-1992.63333333333</v>
      </c>
      <c r="H3346" s="34" cm="1">
        <f t="array" ref="H3346">SUMPRODUCT(('ESB Networks Summary'!$C$5:$C$17384=Data!D3346)*('ESB Networks Summary'!$E$5:$E$17384))*1000*2-SUMPRODUCT(('ESB Networks Summary'!$C$5:$C$17384=Data!D3346)*('ESB Networks Summary'!$F$5:$F$17384))*1000*2</f>
        <v>-2200</v>
      </c>
      <c r="I3346" s="5">
        <v>0</v>
      </c>
      <c r="J3346" s="5">
        <v>0</v>
      </c>
      <c r="K3346" s="17">
        <v>1</v>
      </c>
      <c r="L3346" s="52">
        <f t="shared" si="367"/>
        <v>0</v>
      </c>
      <c r="M3346" s="5">
        <v>0</v>
      </c>
      <c r="N3346" s="5">
        <v>122.166666666666</v>
      </c>
      <c r="O3346" s="96"/>
      <c r="P3346" s="5">
        <v>2046.2333333333299</v>
      </c>
      <c r="R3346" s="99">
        <v>16.858000000000001</v>
      </c>
      <c r="S3346" s="99">
        <v>8.5120000000000005</v>
      </c>
      <c r="T3346" s="30">
        <f t="shared" si="364"/>
        <v>-68.566666666666094</v>
      </c>
      <c r="U3346" s="21">
        <f t="shared" si="368"/>
        <v>0</v>
      </c>
      <c r="V3346" s="21">
        <f t="shared" si="369"/>
        <v>-8.4806474666666534E-2</v>
      </c>
      <c r="W3346" s="21">
        <f t="shared" si="370"/>
        <v>0</v>
      </c>
    </row>
    <row r="3347" spans="1:23">
      <c r="A3347" s="2">
        <f t="shared" si="365"/>
        <v>45505</v>
      </c>
      <c r="B3347" s="3">
        <f t="shared" si="366"/>
        <v>45513</v>
      </c>
      <c r="C3347" s="7">
        <v>45513.6875</v>
      </c>
      <c r="D3347" s="7">
        <v>45513.729166666664</v>
      </c>
      <c r="E3347" s="5">
        <v>100</v>
      </c>
      <c r="F3347" s="5">
        <v>-15.6</v>
      </c>
      <c r="G3347" s="5">
        <v>-1933.93333333333</v>
      </c>
      <c r="H3347" s="34" cm="1">
        <f t="array" ref="H3347">SUMPRODUCT(('ESB Networks Summary'!$C$5:$C$17384=Data!D3347)*('ESB Networks Summary'!$E$5:$E$17384))*1000*2-SUMPRODUCT(('ESB Networks Summary'!$C$5:$C$17384=Data!D3347)*('ESB Networks Summary'!$F$5:$F$17384))*1000*2</f>
        <v>-2000</v>
      </c>
      <c r="I3347" s="5">
        <v>297.8</v>
      </c>
      <c r="J3347" s="5">
        <v>0</v>
      </c>
      <c r="K3347" s="17">
        <v>1</v>
      </c>
      <c r="L3347" s="52">
        <f t="shared" si="367"/>
        <v>0</v>
      </c>
      <c r="M3347" s="5">
        <v>0</v>
      </c>
      <c r="N3347" s="5">
        <v>423.7</v>
      </c>
      <c r="O3347" s="96"/>
      <c r="P3347" s="5">
        <v>2429.4</v>
      </c>
      <c r="R3347" s="99">
        <v>16.858000000000001</v>
      </c>
      <c r="S3347" s="99">
        <v>8.5120000000000005</v>
      </c>
      <c r="T3347" s="30">
        <f t="shared" si="364"/>
        <v>87.366666666670113</v>
      </c>
      <c r="U3347" s="21">
        <f t="shared" si="368"/>
        <v>0</v>
      </c>
      <c r="V3347" s="21">
        <f t="shared" si="369"/>
        <v>-8.2308202666666525E-2</v>
      </c>
      <c r="W3347" s="21">
        <f t="shared" si="370"/>
        <v>0</v>
      </c>
    </row>
    <row r="3348" spans="1:23">
      <c r="A3348" s="2">
        <f t="shared" si="365"/>
        <v>45505</v>
      </c>
      <c r="B3348" s="3">
        <f t="shared" si="366"/>
        <v>45513</v>
      </c>
      <c r="C3348" s="7">
        <v>45513.708333333336</v>
      </c>
      <c r="D3348" s="7">
        <v>45513.75</v>
      </c>
      <c r="E3348" s="5">
        <v>100</v>
      </c>
      <c r="F3348" s="5">
        <v>0</v>
      </c>
      <c r="G3348" s="5">
        <v>-2339.625</v>
      </c>
      <c r="H3348" s="34" cm="1">
        <f t="array" ref="H3348">SUMPRODUCT(('ESB Networks Summary'!$C$5:$C$17384=Data!D3348)*('ESB Networks Summary'!$E$5:$E$17384))*1000*2-SUMPRODUCT(('ESB Networks Summary'!$C$5:$C$17384=Data!D3348)*('ESB Networks Summary'!$F$5:$F$17384))*1000*2</f>
        <v>-2043.9999999999998</v>
      </c>
      <c r="I3348" s="5">
        <v>14.9</v>
      </c>
      <c r="J3348" s="5">
        <v>0</v>
      </c>
      <c r="K3348" s="17">
        <v>1</v>
      </c>
      <c r="L3348" s="52">
        <f t="shared" si="367"/>
        <v>0</v>
      </c>
      <c r="M3348" s="5">
        <v>0</v>
      </c>
      <c r="N3348" s="5">
        <v>144.433333333333</v>
      </c>
      <c r="O3348" s="96"/>
      <c r="P3348" s="5">
        <v>2584.75</v>
      </c>
      <c r="R3348" s="99">
        <v>20.381</v>
      </c>
      <c r="S3348" s="99">
        <v>12.034000000000001</v>
      </c>
      <c r="T3348" s="30">
        <f t="shared" si="364"/>
        <v>100.691666666667</v>
      </c>
      <c r="U3348" s="21">
        <f t="shared" si="368"/>
        <v>0</v>
      </c>
      <c r="V3348" s="21">
        <f t="shared" si="369"/>
        <v>-0.14077523624999999</v>
      </c>
      <c r="W3348" s="21">
        <f t="shared" si="370"/>
        <v>0</v>
      </c>
    </row>
    <row r="3349" spans="1:23">
      <c r="A3349" s="2">
        <f t="shared" si="365"/>
        <v>45505</v>
      </c>
      <c r="B3349" s="3">
        <f t="shared" si="366"/>
        <v>45513</v>
      </c>
      <c r="C3349" s="7">
        <v>45513.729166666664</v>
      </c>
      <c r="D3349" s="7">
        <v>45513.770833333336</v>
      </c>
      <c r="E3349" s="5">
        <v>100</v>
      </c>
      <c r="F3349" s="5">
        <v>0</v>
      </c>
      <c r="G3349" s="5">
        <v>-37.700000000000003</v>
      </c>
      <c r="H3349" s="34" cm="1">
        <f t="array" ref="H3349">SUMPRODUCT(('ESB Networks Summary'!$C$5:$C$17384=Data!D3349)*('ESB Networks Summary'!$E$5:$E$17384))*1000*2-SUMPRODUCT(('ESB Networks Summary'!$C$5:$C$17384=Data!D3349)*('ESB Networks Summary'!$F$5:$F$17384))*1000*2</f>
        <v>-38</v>
      </c>
      <c r="I3349" s="5">
        <v>917.53333333333296</v>
      </c>
      <c r="J3349" s="5">
        <v>0</v>
      </c>
      <c r="K3349" s="17">
        <v>1</v>
      </c>
      <c r="L3349" s="52">
        <f t="shared" si="367"/>
        <v>0</v>
      </c>
      <c r="M3349" s="5">
        <v>0</v>
      </c>
      <c r="N3349" s="5">
        <v>1043.0999999999999</v>
      </c>
      <c r="O3349" s="96"/>
      <c r="P3349" s="5">
        <v>1167.63333333333</v>
      </c>
      <c r="R3349" s="99">
        <v>20.381</v>
      </c>
      <c r="S3349" s="99">
        <v>12.034000000000001</v>
      </c>
      <c r="T3349" s="30">
        <f t="shared" si="364"/>
        <v>86.833333333330074</v>
      </c>
      <c r="U3349" s="21">
        <f t="shared" si="368"/>
        <v>0</v>
      </c>
      <c r="V3349" s="21">
        <f t="shared" si="369"/>
        <v>-2.2684090000000003E-3</v>
      </c>
      <c r="W3349" s="21">
        <f t="shared" si="370"/>
        <v>0</v>
      </c>
    </row>
    <row r="3350" spans="1:23">
      <c r="A3350" s="2">
        <f t="shared" si="365"/>
        <v>45505</v>
      </c>
      <c r="B3350" s="3">
        <f t="shared" si="366"/>
        <v>45513</v>
      </c>
      <c r="C3350" s="7">
        <v>45513.75</v>
      </c>
      <c r="D3350" s="7">
        <v>45513.791666666664</v>
      </c>
      <c r="E3350" s="5">
        <v>99.433333333333294</v>
      </c>
      <c r="F3350" s="5">
        <v>0</v>
      </c>
      <c r="G3350" s="5">
        <v>-1696.36666666666</v>
      </c>
      <c r="H3350" s="34" cm="1">
        <f t="array" ref="H3350">SUMPRODUCT(('ESB Networks Summary'!$C$5:$C$17384=Data!D3350)*('ESB Networks Summary'!$E$5:$E$17384))*1000*2-SUMPRODUCT(('ESB Networks Summary'!$C$5:$C$17384=Data!D3350)*('ESB Networks Summary'!$F$5:$F$17384))*1000*2</f>
        <v>-1838</v>
      </c>
      <c r="I3350" s="5">
        <v>129.933333333333</v>
      </c>
      <c r="J3350" s="5">
        <v>0</v>
      </c>
      <c r="K3350" s="17">
        <v>1</v>
      </c>
      <c r="L3350" s="52">
        <f t="shared" si="367"/>
        <v>0</v>
      </c>
      <c r="M3350" s="5">
        <v>0</v>
      </c>
      <c r="N3350" s="5">
        <v>229.03333333333299</v>
      </c>
      <c r="O3350" s="96"/>
      <c r="P3350" s="5">
        <v>2023</v>
      </c>
      <c r="R3350" s="99">
        <v>21.666999999999998</v>
      </c>
      <c r="S3350" s="99">
        <v>13.788999999999998</v>
      </c>
      <c r="T3350" s="30">
        <f t="shared" si="364"/>
        <v>97.600000000007043</v>
      </c>
      <c r="U3350" s="21">
        <f t="shared" si="368"/>
        <v>0</v>
      </c>
      <c r="V3350" s="21">
        <f t="shared" si="369"/>
        <v>-0.11695599983333285</v>
      </c>
      <c r="W3350" s="21">
        <f t="shared" si="370"/>
        <v>0</v>
      </c>
    </row>
    <row r="3351" spans="1:23">
      <c r="A3351" s="2">
        <f t="shared" si="365"/>
        <v>45505</v>
      </c>
      <c r="B3351" s="3">
        <f t="shared" si="366"/>
        <v>45513</v>
      </c>
      <c r="C3351" s="7">
        <v>45513.770833333336</v>
      </c>
      <c r="D3351" s="7">
        <v>45513.8125</v>
      </c>
      <c r="E3351" s="5">
        <v>99</v>
      </c>
      <c r="F3351" s="5">
        <v>0</v>
      </c>
      <c r="G3351" s="5">
        <v>-1391.3999999999901</v>
      </c>
      <c r="H3351" s="34" cm="1">
        <f t="array" ref="H3351">SUMPRODUCT(('ESB Networks Summary'!$C$5:$C$17384=Data!D3351)*('ESB Networks Summary'!$E$5:$E$17384))*1000*2-SUMPRODUCT(('ESB Networks Summary'!$C$5:$C$17384=Data!D3351)*('ESB Networks Summary'!$F$5:$F$17384))*1000*2</f>
        <v>-1436</v>
      </c>
      <c r="I3351" s="5">
        <v>291.13333333333298</v>
      </c>
      <c r="J3351" s="5">
        <v>0</v>
      </c>
      <c r="K3351" s="17">
        <v>1</v>
      </c>
      <c r="L3351" s="52">
        <f t="shared" si="367"/>
        <v>0</v>
      </c>
      <c r="M3351" s="5">
        <v>0</v>
      </c>
      <c r="N3351" s="5">
        <v>452.933333333333</v>
      </c>
      <c r="O3351" s="96"/>
      <c r="P3351" s="5">
        <v>2002.3999999999901</v>
      </c>
      <c r="R3351" s="99">
        <v>21.666999999999998</v>
      </c>
      <c r="S3351" s="99">
        <v>13.788999999999998</v>
      </c>
      <c r="T3351" s="30">
        <f t="shared" si="364"/>
        <v>158.066666666667</v>
      </c>
      <c r="U3351" s="21">
        <f t="shared" si="368"/>
        <v>0</v>
      </c>
      <c r="V3351" s="21">
        <f t="shared" si="369"/>
        <v>-9.5930072999999283E-2</v>
      </c>
      <c r="W3351" s="21">
        <f t="shared" si="370"/>
        <v>0</v>
      </c>
    </row>
    <row r="3352" spans="1:23">
      <c r="A3352" s="2">
        <f t="shared" si="365"/>
        <v>45505</v>
      </c>
      <c r="B3352" s="3">
        <f t="shared" si="366"/>
        <v>45513</v>
      </c>
      <c r="C3352" s="7">
        <v>45513.791666666664</v>
      </c>
      <c r="D3352" s="7">
        <v>45513.833333333336</v>
      </c>
      <c r="E3352" s="5">
        <v>99</v>
      </c>
      <c r="F3352" s="5">
        <v>-8.3333333333333304</v>
      </c>
      <c r="G3352" s="5">
        <v>-577.59166666666601</v>
      </c>
      <c r="H3352" s="34" cm="1">
        <f t="array" ref="H3352">SUMPRODUCT(('ESB Networks Summary'!$C$5:$C$17384=Data!D3352)*('ESB Networks Summary'!$E$5:$E$17384))*1000*2-SUMPRODUCT(('ESB Networks Summary'!$C$5:$C$17384=Data!D3352)*('ESB Networks Summary'!$F$5:$F$17384))*1000*2</f>
        <v>-534</v>
      </c>
      <c r="I3352" s="5">
        <v>0</v>
      </c>
      <c r="J3352" s="5">
        <v>0</v>
      </c>
      <c r="K3352" s="17">
        <v>1</v>
      </c>
      <c r="L3352" s="52">
        <f t="shared" si="367"/>
        <v>0</v>
      </c>
      <c r="M3352" s="5">
        <v>0</v>
      </c>
      <c r="N3352" s="5">
        <v>39.9</v>
      </c>
      <c r="O3352" s="96"/>
      <c r="P3352" s="5">
        <v>739.35</v>
      </c>
      <c r="R3352" s="99">
        <v>23.04</v>
      </c>
      <c r="S3352" s="99">
        <v>15.163</v>
      </c>
      <c r="T3352" s="30">
        <f t="shared" si="364"/>
        <v>130.19166666666734</v>
      </c>
      <c r="U3352" s="21">
        <f t="shared" si="368"/>
        <v>0</v>
      </c>
      <c r="V3352" s="21">
        <f t="shared" si="369"/>
        <v>-4.3790112208333287E-2</v>
      </c>
      <c r="W3352" s="21">
        <f t="shared" si="370"/>
        <v>0</v>
      </c>
    </row>
    <row r="3353" spans="1:23">
      <c r="A3353" s="2">
        <f t="shared" si="365"/>
        <v>45505</v>
      </c>
      <c r="B3353" s="3">
        <f t="shared" si="366"/>
        <v>45513</v>
      </c>
      <c r="C3353" s="7">
        <v>45513.8125</v>
      </c>
      <c r="D3353" s="7">
        <v>45513.854166666664</v>
      </c>
      <c r="E3353" s="5">
        <v>99</v>
      </c>
      <c r="F3353" s="5">
        <v>-156.5</v>
      </c>
      <c r="G3353" s="5">
        <v>0.73333333333333295</v>
      </c>
      <c r="H3353" s="34" cm="1">
        <f t="array" ref="H3353">SUMPRODUCT(('ESB Networks Summary'!$C$5:$C$17384=Data!D3353)*('ESB Networks Summary'!$E$5:$E$17384))*1000*2-SUMPRODUCT(('ESB Networks Summary'!$C$5:$C$17384=Data!D3353)*('ESB Networks Summary'!$F$5:$F$17384))*1000*2</f>
        <v>4</v>
      </c>
      <c r="I3353" s="5">
        <v>0</v>
      </c>
      <c r="J3353" s="5">
        <v>0</v>
      </c>
      <c r="K3353" s="17">
        <v>1</v>
      </c>
      <c r="L3353" s="52">
        <f t="shared" si="367"/>
        <v>0</v>
      </c>
      <c r="M3353" s="5">
        <v>0</v>
      </c>
      <c r="N3353" s="5">
        <v>13.6</v>
      </c>
      <c r="O3353" s="96"/>
      <c r="P3353" s="5">
        <v>34.199999999999903</v>
      </c>
      <c r="R3353" s="99">
        <v>23.04</v>
      </c>
      <c r="S3353" s="99">
        <v>15.163</v>
      </c>
      <c r="T3353" s="30">
        <f t="shared" si="364"/>
        <v>177.83333333333323</v>
      </c>
      <c r="U3353" s="21">
        <f t="shared" si="368"/>
        <v>8.447999999999995E-5</v>
      </c>
      <c r="V3353" s="21">
        <f t="shared" si="369"/>
        <v>0</v>
      </c>
      <c r="W3353" s="21">
        <f t="shared" si="370"/>
        <v>0</v>
      </c>
    </row>
    <row r="3354" spans="1:23">
      <c r="A3354" s="2">
        <f t="shared" si="365"/>
        <v>45505</v>
      </c>
      <c r="B3354" s="3">
        <f t="shared" si="366"/>
        <v>45513</v>
      </c>
      <c r="C3354" s="7">
        <v>45513.833333333336</v>
      </c>
      <c r="D3354" s="7">
        <v>45513.875</v>
      </c>
      <c r="E3354" s="5">
        <v>99</v>
      </c>
      <c r="F3354" s="5">
        <v>-181.833333333333</v>
      </c>
      <c r="G3354" s="5">
        <v>-0.05</v>
      </c>
      <c r="H3354" s="34" cm="1">
        <f t="array" ref="H3354">SUMPRODUCT(('ESB Networks Summary'!$C$5:$C$17384=Data!D3354)*('ESB Networks Summary'!$E$5:$E$17384))*1000*2-SUMPRODUCT(('ESB Networks Summary'!$C$5:$C$17384=Data!D3354)*('ESB Networks Summary'!$F$5:$F$17384))*1000*2</f>
        <v>4</v>
      </c>
      <c r="I3354" s="5">
        <v>0</v>
      </c>
      <c r="J3354" s="5">
        <v>0</v>
      </c>
      <c r="K3354" s="17">
        <v>1</v>
      </c>
      <c r="L3354" s="52">
        <f t="shared" si="367"/>
        <v>0</v>
      </c>
      <c r="M3354" s="5">
        <v>0</v>
      </c>
      <c r="N3354" s="5">
        <v>34.799999999999997</v>
      </c>
      <c r="O3354" s="96"/>
      <c r="P3354" s="5">
        <v>30.9583333333333</v>
      </c>
      <c r="R3354" s="99">
        <v>25.169999999999998</v>
      </c>
      <c r="S3354" s="99">
        <v>17.292999999999999</v>
      </c>
      <c r="T3354" s="30">
        <f t="shared" si="364"/>
        <v>177.94166666666629</v>
      </c>
      <c r="U3354" s="21">
        <f t="shared" si="368"/>
        <v>0</v>
      </c>
      <c r="V3354" s="21">
        <f t="shared" si="369"/>
        <v>-4.3232499999999996E-6</v>
      </c>
      <c r="W3354" s="21">
        <f t="shared" si="370"/>
        <v>0</v>
      </c>
    </row>
    <row r="3355" spans="1:23">
      <c r="A3355" s="2">
        <f t="shared" si="365"/>
        <v>45505</v>
      </c>
      <c r="B3355" s="3">
        <f t="shared" si="366"/>
        <v>45513</v>
      </c>
      <c r="C3355" s="7">
        <v>45513.854166666664</v>
      </c>
      <c r="D3355" s="7">
        <v>45513.895833333336</v>
      </c>
      <c r="E3355" s="5">
        <v>98.1666666666666</v>
      </c>
      <c r="F3355" s="5">
        <v>-183.49166666666599</v>
      </c>
      <c r="G3355" s="5">
        <v>0.65</v>
      </c>
      <c r="H3355" s="34" cm="1">
        <f t="array" ref="H3355">SUMPRODUCT(('ESB Networks Summary'!$C$5:$C$17384=Data!D3355)*('ESB Networks Summary'!$E$5:$E$17384))*1000*2-SUMPRODUCT(('ESB Networks Summary'!$C$5:$C$17384=Data!D3355)*('ESB Networks Summary'!$F$5:$F$17384))*1000*2</f>
        <v>2</v>
      </c>
      <c r="I3355" s="5">
        <v>0</v>
      </c>
      <c r="J3355" s="5">
        <v>0</v>
      </c>
      <c r="K3355" s="17">
        <v>1</v>
      </c>
      <c r="L3355" s="52">
        <f t="shared" si="367"/>
        <v>0</v>
      </c>
      <c r="M3355" s="5">
        <v>0</v>
      </c>
      <c r="N3355" s="5">
        <v>19.074999999999999</v>
      </c>
      <c r="O3355" s="96"/>
      <c r="P3355" s="5">
        <v>13.5166666666666</v>
      </c>
      <c r="R3355" s="99">
        <v>25.169999999999998</v>
      </c>
      <c r="S3355" s="99">
        <v>17.292999999999999</v>
      </c>
      <c r="T3355" s="30">
        <f t="shared" si="364"/>
        <v>178.5833333333326</v>
      </c>
      <c r="U3355" s="21">
        <f t="shared" si="368"/>
        <v>8.1802499999999981E-5</v>
      </c>
      <c r="V3355" s="21">
        <f t="shared" si="369"/>
        <v>0</v>
      </c>
      <c r="W3355" s="21">
        <f t="shared" si="370"/>
        <v>0</v>
      </c>
    </row>
    <row r="3356" spans="1:23">
      <c r="A3356" s="2">
        <f t="shared" si="365"/>
        <v>45505</v>
      </c>
      <c r="B3356" s="3">
        <f t="shared" si="366"/>
        <v>45513</v>
      </c>
      <c r="C3356" s="7">
        <v>45513.875</v>
      </c>
      <c r="D3356" s="7">
        <v>45513.916666666664</v>
      </c>
      <c r="E3356" s="5">
        <v>98</v>
      </c>
      <c r="F3356" s="5">
        <v>-188.166666666666</v>
      </c>
      <c r="G3356" s="5">
        <v>-2.2666666666666599</v>
      </c>
      <c r="H3356" s="34" cm="1">
        <f t="array" ref="H3356">SUMPRODUCT(('ESB Networks Summary'!$C$5:$C$17384=Data!D3356)*('ESB Networks Summary'!$E$5:$E$17384))*1000*2-SUMPRODUCT(('ESB Networks Summary'!$C$5:$C$17384=Data!D3356)*('ESB Networks Summary'!$F$5:$F$17384))*1000*2</f>
        <v>4</v>
      </c>
      <c r="I3356" s="5">
        <v>0</v>
      </c>
      <c r="J3356" s="5">
        <v>0</v>
      </c>
      <c r="K3356" s="17">
        <v>1</v>
      </c>
      <c r="L3356" s="52">
        <f t="shared" si="367"/>
        <v>0</v>
      </c>
      <c r="M3356" s="5">
        <v>0</v>
      </c>
      <c r="N3356" s="5">
        <v>13.033333333333299</v>
      </c>
      <c r="O3356" s="96"/>
      <c r="P3356" s="5">
        <v>0.46666666666666601</v>
      </c>
      <c r="R3356" s="99">
        <v>25.111000000000001</v>
      </c>
      <c r="S3356" s="99">
        <v>17.234000000000002</v>
      </c>
      <c r="T3356" s="30">
        <f t="shared" si="364"/>
        <v>173.33333333333272</v>
      </c>
      <c r="U3356" s="21">
        <f t="shared" si="368"/>
        <v>0</v>
      </c>
      <c r="V3356" s="21">
        <f t="shared" si="369"/>
        <v>-1.9531866666666609E-4</v>
      </c>
      <c r="W3356" s="21">
        <f t="shared" si="370"/>
        <v>0</v>
      </c>
    </row>
    <row r="3357" spans="1:23">
      <c r="A3357" s="2">
        <f t="shared" si="365"/>
        <v>45505</v>
      </c>
      <c r="B3357" s="3">
        <f t="shared" si="366"/>
        <v>45513</v>
      </c>
      <c r="C3357" s="7">
        <v>45513.895833333336</v>
      </c>
      <c r="D3357" s="7">
        <v>45513.9375</v>
      </c>
      <c r="E3357" s="5">
        <v>97.399999999999906</v>
      </c>
      <c r="F3357" s="5">
        <v>-182.73333333333301</v>
      </c>
      <c r="G3357" s="5">
        <v>0.34999999999999898</v>
      </c>
      <c r="H3357" s="34" cm="1">
        <f t="array" ref="H3357">SUMPRODUCT(('ESB Networks Summary'!$C$5:$C$17384=Data!D3357)*('ESB Networks Summary'!$E$5:$E$17384))*1000*2-SUMPRODUCT(('ESB Networks Summary'!$C$5:$C$17384=Data!D3357)*('ESB Networks Summary'!$F$5:$F$17384))*1000*2</f>
        <v>4</v>
      </c>
      <c r="I3357" s="5">
        <v>0</v>
      </c>
      <c r="J3357" s="5">
        <v>0</v>
      </c>
      <c r="K3357" s="17">
        <v>1</v>
      </c>
      <c r="L3357" s="52">
        <f t="shared" si="367"/>
        <v>0</v>
      </c>
      <c r="M3357" s="5">
        <v>0</v>
      </c>
      <c r="N3357" s="5">
        <v>25.2</v>
      </c>
      <c r="O3357" s="96"/>
      <c r="P3357" s="5">
        <v>0</v>
      </c>
      <c r="R3357" s="99">
        <v>25.111000000000001</v>
      </c>
      <c r="S3357" s="99">
        <v>17.234000000000002</v>
      </c>
      <c r="T3357" s="30">
        <f t="shared" si="364"/>
        <v>157.88333333333301</v>
      </c>
      <c r="U3357" s="21">
        <f t="shared" si="368"/>
        <v>4.3944249999999873E-5</v>
      </c>
      <c r="V3357" s="21">
        <f t="shared" si="369"/>
        <v>0</v>
      </c>
      <c r="W3357" s="21">
        <f t="shared" si="370"/>
        <v>0</v>
      </c>
    </row>
    <row r="3358" spans="1:23">
      <c r="A3358" s="2">
        <f t="shared" si="365"/>
        <v>45505</v>
      </c>
      <c r="B3358" s="3">
        <f t="shared" si="366"/>
        <v>45513</v>
      </c>
      <c r="C3358" s="7">
        <v>45513.916666666664</v>
      </c>
      <c r="D3358" s="7">
        <v>45513.958333333336</v>
      </c>
      <c r="E3358" s="5">
        <v>97</v>
      </c>
      <c r="F3358" s="5">
        <v>-189.833333333333</v>
      </c>
      <c r="G3358" s="5">
        <v>0.19999999999999901</v>
      </c>
      <c r="H3358" s="34" cm="1">
        <f t="array" ref="H3358">SUMPRODUCT(('ESB Networks Summary'!$C$5:$C$17384=Data!D3358)*('ESB Networks Summary'!$E$5:$E$17384))*1000*2-SUMPRODUCT(('ESB Networks Summary'!$C$5:$C$17384=Data!D3358)*('ESB Networks Summary'!$F$5:$F$17384))*1000*2</f>
        <v>4</v>
      </c>
      <c r="I3358" s="5">
        <v>0</v>
      </c>
      <c r="J3358" s="5">
        <v>0</v>
      </c>
      <c r="K3358" s="17">
        <v>1</v>
      </c>
      <c r="L3358" s="52">
        <f t="shared" si="367"/>
        <v>0</v>
      </c>
      <c r="M3358" s="5">
        <v>0</v>
      </c>
      <c r="N3358" s="5">
        <v>4.2</v>
      </c>
      <c r="O3358" s="96"/>
      <c r="P3358" s="5">
        <v>0</v>
      </c>
      <c r="R3358" s="99">
        <v>16.661999999999999</v>
      </c>
      <c r="S3358" s="99">
        <v>13.668000000000001</v>
      </c>
      <c r="T3358" s="30">
        <f t="shared" si="364"/>
        <v>185.833333333333</v>
      </c>
      <c r="U3358" s="21">
        <f t="shared" si="368"/>
        <v>1.6661999999999916E-5</v>
      </c>
      <c r="V3358" s="21">
        <f t="shared" si="369"/>
        <v>0</v>
      </c>
      <c r="W3358" s="21">
        <f t="shared" si="370"/>
        <v>0</v>
      </c>
    </row>
    <row r="3359" spans="1:23">
      <c r="A3359" s="2">
        <f t="shared" si="365"/>
        <v>45505</v>
      </c>
      <c r="B3359" s="3">
        <f t="shared" si="366"/>
        <v>45513</v>
      </c>
      <c r="C3359" s="7">
        <v>45513.9375</v>
      </c>
      <c r="D3359" s="7">
        <v>45513.979166666664</v>
      </c>
      <c r="E3359" s="5">
        <v>96.633333333333297</v>
      </c>
      <c r="F3359" s="5">
        <v>-185.5</v>
      </c>
      <c r="G3359" s="5">
        <v>0.56666666666666599</v>
      </c>
      <c r="H3359" s="34" cm="1">
        <f t="array" ref="H3359">SUMPRODUCT(('ESB Networks Summary'!$C$5:$C$17384=Data!D3359)*('ESB Networks Summary'!$E$5:$E$17384))*1000*2-SUMPRODUCT(('ESB Networks Summary'!$C$5:$C$17384=Data!D3359)*('ESB Networks Summary'!$F$5:$F$17384))*1000*2</f>
        <v>2</v>
      </c>
      <c r="I3359" s="5">
        <v>0</v>
      </c>
      <c r="J3359" s="5">
        <v>0</v>
      </c>
      <c r="K3359" s="17">
        <v>1</v>
      </c>
      <c r="L3359" s="52">
        <f t="shared" si="367"/>
        <v>0</v>
      </c>
      <c r="M3359" s="5">
        <v>0</v>
      </c>
      <c r="N3359" s="5">
        <v>26.3666666666666</v>
      </c>
      <c r="O3359" s="96"/>
      <c r="P3359" s="5">
        <v>0</v>
      </c>
      <c r="R3359" s="99">
        <v>16.661999999999999</v>
      </c>
      <c r="S3359" s="99">
        <v>13.668000000000001</v>
      </c>
      <c r="T3359" s="30">
        <f t="shared" si="364"/>
        <v>159.70000000000007</v>
      </c>
      <c r="U3359" s="21">
        <f t="shared" si="368"/>
        <v>4.7208999999999941E-5</v>
      </c>
      <c r="V3359" s="21">
        <f t="shared" si="369"/>
        <v>0</v>
      </c>
      <c r="W3359" s="21">
        <f t="shared" si="370"/>
        <v>0</v>
      </c>
    </row>
    <row r="3360" spans="1:23">
      <c r="A3360" s="2">
        <f t="shared" si="365"/>
        <v>45505</v>
      </c>
      <c r="B3360" s="3">
        <f t="shared" si="366"/>
        <v>45513</v>
      </c>
      <c r="C3360" s="7">
        <v>45513.958333333336</v>
      </c>
      <c r="D3360" s="7">
        <v>45514</v>
      </c>
      <c r="E3360" s="5">
        <v>96</v>
      </c>
      <c r="F3360" s="5">
        <v>-183.666666666666</v>
      </c>
      <c r="G3360" s="5">
        <v>1.13333333333333</v>
      </c>
      <c r="H3360" s="34" cm="1">
        <f t="array" ref="H3360">SUMPRODUCT(('ESB Networks Summary'!$C$5:$C$17384=Data!D3360)*('ESB Networks Summary'!$E$5:$E$17384))*1000*2-SUMPRODUCT(('ESB Networks Summary'!$C$5:$C$17384=Data!D3360)*('ESB Networks Summary'!$F$5:$F$17384))*1000*2</f>
        <v>4</v>
      </c>
      <c r="I3360" s="5">
        <v>0</v>
      </c>
      <c r="J3360" s="5">
        <v>0</v>
      </c>
      <c r="K3360" s="17">
        <v>1</v>
      </c>
      <c r="L3360" s="52">
        <f t="shared" si="367"/>
        <v>0</v>
      </c>
      <c r="M3360" s="5">
        <v>0</v>
      </c>
      <c r="N3360" s="5">
        <v>8.9</v>
      </c>
      <c r="O3360" s="96"/>
      <c r="P3360" s="5">
        <v>0</v>
      </c>
      <c r="R3360" s="99">
        <v>15.05</v>
      </c>
      <c r="S3360" s="99">
        <v>12.056000000000001</v>
      </c>
      <c r="T3360" s="30">
        <f t="shared" si="364"/>
        <v>175.89999999999932</v>
      </c>
      <c r="U3360" s="21">
        <f t="shared" si="368"/>
        <v>8.528333333333308E-5</v>
      </c>
      <c r="V3360" s="21">
        <f t="shared" si="369"/>
        <v>0</v>
      </c>
      <c r="W3360" s="21">
        <f t="shared" si="370"/>
        <v>0</v>
      </c>
    </row>
    <row r="3361" spans="1:23">
      <c r="A3361" s="2">
        <f t="shared" si="365"/>
        <v>45505</v>
      </c>
      <c r="B3361" s="3">
        <f t="shared" si="366"/>
        <v>45513</v>
      </c>
      <c r="C3361" s="7">
        <v>45513.979166666664</v>
      </c>
      <c r="D3361" s="7">
        <v>45514.020833333336</v>
      </c>
      <c r="E3361" s="5">
        <v>95.6</v>
      </c>
      <c r="F3361" s="5">
        <v>-369.83333333333297</v>
      </c>
      <c r="G3361" s="5">
        <v>0.21666666666666601</v>
      </c>
      <c r="H3361" s="34" cm="1">
        <f t="array" ref="H3361">SUMPRODUCT(('ESB Networks Summary'!$C$5:$C$17384=Data!D3361)*('ESB Networks Summary'!$E$5:$E$17384))*1000*2-SUMPRODUCT(('ESB Networks Summary'!$C$5:$C$17384=Data!D3361)*('ESB Networks Summary'!$F$5:$F$17384))*1000*2</f>
        <v>4</v>
      </c>
      <c r="I3361" s="5">
        <v>0</v>
      </c>
      <c r="J3361" s="5">
        <v>0</v>
      </c>
      <c r="K3361" s="17">
        <v>1</v>
      </c>
      <c r="L3361" s="52">
        <f t="shared" si="367"/>
        <v>0</v>
      </c>
      <c r="M3361" s="5">
        <v>0</v>
      </c>
      <c r="N3361" s="5">
        <v>227.6</v>
      </c>
      <c r="O3361" s="96"/>
      <c r="P3361" s="5">
        <v>0</v>
      </c>
      <c r="R3361" s="99">
        <v>15.05</v>
      </c>
      <c r="S3361" s="99">
        <v>12.056000000000001</v>
      </c>
      <c r="T3361" s="30">
        <f t="shared" si="364"/>
        <v>142.44999999999965</v>
      </c>
      <c r="U3361" s="21">
        <f t="shared" si="368"/>
        <v>1.6304166666666618E-5</v>
      </c>
      <c r="V3361" s="21">
        <f t="shared" si="369"/>
        <v>0</v>
      </c>
      <c r="W3361" s="21">
        <f t="shared" si="370"/>
        <v>0</v>
      </c>
    </row>
    <row r="3362" spans="1:23">
      <c r="A3362" s="2">
        <f t="shared" si="365"/>
        <v>45505</v>
      </c>
      <c r="B3362" s="3">
        <f t="shared" si="366"/>
        <v>45514</v>
      </c>
      <c r="C3362" s="7">
        <v>45514</v>
      </c>
      <c r="D3362" s="7">
        <v>45514.041666666664</v>
      </c>
      <c r="E3362" s="5">
        <v>94.399999999999906</v>
      </c>
      <c r="F3362" s="5">
        <v>-497.73333333333301</v>
      </c>
      <c r="G3362" s="5">
        <v>0.19166666666666601</v>
      </c>
      <c r="H3362" s="34" cm="1">
        <f t="array" ref="H3362">SUMPRODUCT(('ESB Networks Summary'!$C$5:$C$17384=Data!D3362)*('ESB Networks Summary'!$E$5:$E$17384))*1000*2-SUMPRODUCT(('ESB Networks Summary'!$C$5:$C$17384=Data!D3362)*('ESB Networks Summary'!$F$5:$F$17384))*1000*2</f>
        <v>4</v>
      </c>
      <c r="I3362" s="5">
        <v>0</v>
      </c>
      <c r="J3362" s="5">
        <v>0</v>
      </c>
      <c r="K3362" s="17">
        <v>1</v>
      </c>
      <c r="L3362" s="52">
        <f t="shared" si="367"/>
        <v>0</v>
      </c>
      <c r="M3362" s="5">
        <v>0</v>
      </c>
      <c r="N3362" s="5">
        <v>360.875</v>
      </c>
      <c r="O3362" s="96"/>
      <c r="P3362" s="5">
        <v>0</v>
      </c>
      <c r="R3362" s="99">
        <v>15.157</v>
      </c>
      <c r="S3362" s="99">
        <v>12.163</v>
      </c>
      <c r="T3362" s="30">
        <f t="shared" si="364"/>
        <v>137.04999999999967</v>
      </c>
      <c r="U3362" s="21">
        <f t="shared" si="368"/>
        <v>1.4525458333333286E-5</v>
      </c>
      <c r="V3362" s="21">
        <f t="shared" si="369"/>
        <v>0</v>
      </c>
      <c r="W3362" s="21">
        <f t="shared" si="370"/>
        <v>0</v>
      </c>
    </row>
    <row r="3363" spans="1:23">
      <c r="A3363" s="2">
        <f t="shared" si="365"/>
        <v>45505</v>
      </c>
      <c r="B3363" s="3">
        <f t="shared" si="366"/>
        <v>45514</v>
      </c>
      <c r="C3363" s="7">
        <v>45514.020833333336</v>
      </c>
      <c r="D3363" s="7">
        <v>45514.0625</v>
      </c>
      <c r="E3363" s="5">
        <v>93.266666666666595</v>
      </c>
      <c r="F3363" s="5">
        <v>-475.2</v>
      </c>
      <c r="G3363" s="5">
        <v>0.133333333333333</v>
      </c>
      <c r="H3363" s="34" cm="1">
        <f t="array" ref="H3363">SUMPRODUCT(('ESB Networks Summary'!$C$5:$C$17384=Data!D3363)*('ESB Networks Summary'!$E$5:$E$17384))*1000*2-SUMPRODUCT(('ESB Networks Summary'!$C$5:$C$17384=Data!D3363)*('ESB Networks Summary'!$F$5:$F$17384))*1000*2</f>
        <v>6</v>
      </c>
      <c r="I3363" s="5">
        <v>0</v>
      </c>
      <c r="J3363" s="5">
        <v>0</v>
      </c>
      <c r="K3363" s="17">
        <v>1</v>
      </c>
      <c r="L3363" s="52">
        <f t="shared" si="367"/>
        <v>0</v>
      </c>
      <c r="M3363" s="5">
        <v>0</v>
      </c>
      <c r="N3363" s="5">
        <v>341.5</v>
      </c>
      <c r="O3363" s="96"/>
      <c r="P3363" s="5">
        <v>0.33333333333333298</v>
      </c>
      <c r="R3363" s="99">
        <v>15.157</v>
      </c>
      <c r="S3363" s="99">
        <v>12.163</v>
      </c>
      <c r="T3363" s="30">
        <f t="shared" si="364"/>
        <v>134.16666666666663</v>
      </c>
      <c r="U3363" s="21">
        <f t="shared" si="368"/>
        <v>1.0104666666666639E-5</v>
      </c>
      <c r="V3363" s="21">
        <f t="shared" si="369"/>
        <v>0</v>
      </c>
      <c r="W3363" s="21">
        <f t="shared" si="370"/>
        <v>0</v>
      </c>
    </row>
    <row r="3364" spans="1:23">
      <c r="A3364" s="2">
        <f t="shared" si="365"/>
        <v>45505</v>
      </c>
      <c r="B3364" s="3">
        <f t="shared" si="366"/>
        <v>45514</v>
      </c>
      <c r="C3364" s="7">
        <v>45514.041666666664</v>
      </c>
      <c r="D3364" s="7">
        <v>45514.083333333336</v>
      </c>
      <c r="E3364" s="5">
        <v>92.1666666666666</v>
      </c>
      <c r="F3364" s="5">
        <v>-492</v>
      </c>
      <c r="G3364" s="5">
        <v>-2.3333333333333299</v>
      </c>
      <c r="H3364" s="34" cm="1">
        <f t="array" ref="H3364">SUMPRODUCT(('ESB Networks Summary'!$C$5:$C$17384=Data!D3364)*('ESB Networks Summary'!$E$5:$E$17384))*1000*2-SUMPRODUCT(('ESB Networks Summary'!$C$5:$C$17384=Data!D3364)*('ESB Networks Summary'!$F$5:$F$17384))*1000*2</f>
        <v>2</v>
      </c>
      <c r="I3364" s="5">
        <v>0</v>
      </c>
      <c r="J3364" s="5">
        <v>0</v>
      </c>
      <c r="K3364" s="17">
        <v>1</v>
      </c>
      <c r="L3364" s="52">
        <f t="shared" si="367"/>
        <v>0</v>
      </c>
      <c r="M3364" s="5">
        <v>0</v>
      </c>
      <c r="N3364" s="5">
        <v>357.63333333333298</v>
      </c>
      <c r="O3364" s="96"/>
      <c r="P3364" s="5">
        <v>1</v>
      </c>
      <c r="R3364" s="99">
        <v>15.544</v>
      </c>
      <c r="S3364" s="99">
        <v>12.55</v>
      </c>
      <c r="T3364" s="30">
        <f t="shared" si="364"/>
        <v>133.0333333333337</v>
      </c>
      <c r="U3364" s="21">
        <f t="shared" si="368"/>
        <v>0</v>
      </c>
      <c r="V3364" s="21">
        <f t="shared" si="369"/>
        <v>-1.4641666666666647E-4</v>
      </c>
      <c r="W3364" s="21">
        <f t="shared" si="370"/>
        <v>0</v>
      </c>
    </row>
    <row r="3365" spans="1:23">
      <c r="A3365" s="2">
        <f t="shared" si="365"/>
        <v>45505</v>
      </c>
      <c r="B3365" s="3">
        <f t="shared" si="366"/>
        <v>45514</v>
      </c>
      <c r="C3365" s="7">
        <v>45514.0625</v>
      </c>
      <c r="D3365" s="7">
        <v>45514.104166666664</v>
      </c>
      <c r="E3365" s="5">
        <v>91.0833333333333</v>
      </c>
      <c r="F3365" s="5">
        <v>-222.875</v>
      </c>
      <c r="G3365" s="5">
        <v>-0.16666666666666599</v>
      </c>
      <c r="H3365" s="34" cm="1">
        <f t="array" ref="H3365">SUMPRODUCT(('ESB Networks Summary'!$C$5:$C$17384=Data!D3365)*('ESB Networks Summary'!$E$5:$E$17384))*1000*2-SUMPRODUCT(('ESB Networks Summary'!$C$5:$C$17384=Data!D3365)*('ESB Networks Summary'!$F$5:$F$17384))*1000*2</f>
        <v>6</v>
      </c>
      <c r="I3365" s="5">
        <v>0</v>
      </c>
      <c r="J3365" s="5">
        <v>0</v>
      </c>
      <c r="K3365" s="17">
        <v>1</v>
      </c>
      <c r="L3365" s="52">
        <f t="shared" si="367"/>
        <v>0</v>
      </c>
      <c r="M3365" s="5">
        <v>0</v>
      </c>
      <c r="N3365" s="5">
        <v>43.324999999999903</v>
      </c>
      <c r="O3365" s="96"/>
      <c r="P3365" s="5">
        <v>0.73333333333333295</v>
      </c>
      <c r="R3365" s="99">
        <v>15.544</v>
      </c>
      <c r="S3365" s="99">
        <v>12.55</v>
      </c>
      <c r="T3365" s="30">
        <f t="shared" si="364"/>
        <v>180.11666666666676</v>
      </c>
      <c r="U3365" s="21">
        <f t="shared" si="368"/>
        <v>0</v>
      </c>
      <c r="V3365" s="21">
        <f t="shared" si="369"/>
        <v>-1.0458333333333292E-5</v>
      </c>
      <c r="W3365" s="21">
        <f t="shared" si="370"/>
        <v>0</v>
      </c>
    </row>
    <row r="3366" spans="1:23">
      <c r="A3366" s="2">
        <f t="shared" si="365"/>
        <v>45505</v>
      </c>
      <c r="B3366" s="3">
        <f t="shared" si="366"/>
        <v>45514</v>
      </c>
      <c r="C3366" s="7">
        <v>45514.083333333336</v>
      </c>
      <c r="D3366" s="7">
        <v>45514.125</v>
      </c>
      <c r="E3366" s="5">
        <v>90.8333333333333</v>
      </c>
      <c r="F3366" s="5">
        <v>-255.23333333333301</v>
      </c>
      <c r="G3366" s="5">
        <v>0.65</v>
      </c>
      <c r="H3366" s="34" cm="1">
        <f t="array" ref="H3366">SUMPRODUCT(('ESB Networks Summary'!$C$5:$C$17384=Data!D3366)*('ESB Networks Summary'!$E$5:$E$17384))*1000*2-SUMPRODUCT(('ESB Networks Summary'!$C$5:$C$17384=Data!D3366)*('ESB Networks Summary'!$F$5:$F$17384))*1000*2</f>
        <v>2</v>
      </c>
      <c r="I3366" s="5">
        <v>0</v>
      </c>
      <c r="J3366" s="5">
        <v>0</v>
      </c>
      <c r="K3366" s="17">
        <v>1</v>
      </c>
      <c r="L3366" s="52">
        <f t="shared" si="367"/>
        <v>0</v>
      </c>
      <c r="M3366" s="5">
        <v>0</v>
      </c>
      <c r="N3366" s="5">
        <v>116.925</v>
      </c>
      <c r="O3366" s="96"/>
      <c r="P3366" s="5">
        <v>0.39999999999999902</v>
      </c>
      <c r="R3366" s="99">
        <v>15.500999999999999</v>
      </c>
      <c r="S3366" s="99">
        <v>12.507</v>
      </c>
      <c r="T3366" s="30">
        <f t="shared" si="364"/>
        <v>139.35833333333301</v>
      </c>
      <c r="U3366" s="21">
        <f t="shared" si="368"/>
        <v>5.0378249999999995E-5</v>
      </c>
      <c r="V3366" s="21">
        <f t="shared" si="369"/>
        <v>0</v>
      </c>
      <c r="W3366" s="21">
        <f t="shared" si="370"/>
        <v>0</v>
      </c>
    </row>
    <row r="3367" spans="1:23">
      <c r="A3367" s="2">
        <f t="shared" si="365"/>
        <v>45505</v>
      </c>
      <c r="B3367" s="3">
        <f t="shared" si="366"/>
        <v>45514</v>
      </c>
      <c r="C3367" s="7">
        <v>45514.104166666664</v>
      </c>
      <c r="D3367" s="7">
        <v>45514.145833333336</v>
      </c>
      <c r="E3367" s="5">
        <v>90</v>
      </c>
      <c r="F3367" s="5">
        <v>-244.933333333333</v>
      </c>
      <c r="G3367" s="5">
        <v>-0.96666666666666601</v>
      </c>
      <c r="H3367" s="34" cm="1">
        <f t="array" ref="H3367">SUMPRODUCT(('ESB Networks Summary'!$C$5:$C$17384=Data!D3367)*('ESB Networks Summary'!$E$5:$E$17384))*1000*2-SUMPRODUCT(('ESB Networks Summary'!$C$5:$C$17384=Data!D3367)*('ESB Networks Summary'!$F$5:$F$17384))*1000*2</f>
        <v>6</v>
      </c>
      <c r="I3367" s="5">
        <v>0</v>
      </c>
      <c r="J3367" s="5">
        <v>0</v>
      </c>
      <c r="K3367" s="17">
        <v>1</v>
      </c>
      <c r="L3367" s="52">
        <f t="shared" si="367"/>
        <v>0</v>
      </c>
      <c r="M3367" s="5">
        <v>0</v>
      </c>
      <c r="N3367" s="5">
        <v>81.6666666666666</v>
      </c>
      <c r="O3367" s="96"/>
      <c r="P3367" s="5">
        <v>0</v>
      </c>
      <c r="R3367" s="99">
        <v>15.500999999999999</v>
      </c>
      <c r="S3367" s="99">
        <v>12.507</v>
      </c>
      <c r="T3367" s="30">
        <f t="shared" si="364"/>
        <v>162.29999999999973</v>
      </c>
      <c r="U3367" s="21">
        <f t="shared" si="368"/>
        <v>0</v>
      </c>
      <c r="V3367" s="21">
        <f t="shared" si="369"/>
        <v>-6.0450499999999953E-5</v>
      </c>
      <c r="W3367" s="21">
        <f t="shared" si="370"/>
        <v>0</v>
      </c>
    </row>
    <row r="3368" spans="1:23">
      <c r="A3368" s="2">
        <f t="shared" si="365"/>
        <v>45505</v>
      </c>
      <c r="B3368" s="3">
        <f t="shared" si="366"/>
        <v>45514</v>
      </c>
      <c r="C3368" s="7">
        <v>45514.125</v>
      </c>
      <c r="D3368" s="7">
        <v>45514.166666666664</v>
      </c>
      <c r="E3368" s="5">
        <v>89.5</v>
      </c>
      <c r="F3368" s="5">
        <v>-259.60833333333301</v>
      </c>
      <c r="G3368" s="5">
        <v>-3.6583333333333301</v>
      </c>
      <c r="H3368" s="34" cm="1">
        <f t="array" ref="H3368">SUMPRODUCT(('ESB Networks Summary'!$C$5:$C$17384=Data!D3368)*('ESB Networks Summary'!$E$5:$E$17384))*1000*2-SUMPRODUCT(('ESB Networks Summary'!$C$5:$C$17384=Data!D3368)*('ESB Networks Summary'!$F$5:$F$17384))*1000*2</f>
        <v>4</v>
      </c>
      <c r="I3368" s="5">
        <v>0</v>
      </c>
      <c r="J3368" s="5">
        <v>0</v>
      </c>
      <c r="K3368" s="17">
        <v>1</v>
      </c>
      <c r="L3368" s="52">
        <f t="shared" si="367"/>
        <v>0</v>
      </c>
      <c r="M3368" s="5">
        <v>0</v>
      </c>
      <c r="N3368" s="5">
        <v>108.133333333333</v>
      </c>
      <c r="O3368" s="96"/>
      <c r="P3368" s="5">
        <v>0</v>
      </c>
      <c r="R3368" s="99">
        <v>16.661999999999999</v>
      </c>
      <c r="S3368" s="99">
        <v>13.668000000000001</v>
      </c>
      <c r="T3368" s="30">
        <f t="shared" si="364"/>
        <v>147.81666666666666</v>
      </c>
      <c r="U3368" s="21">
        <f t="shared" si="368"/>
        <v>0</v>
      </c>
      <c r="V3368" s="21">
        <f t="shared" si="369"/>
        <v>-2.5001049999999979E-4</v>
      </c>
      <c r="W3368" s="21">
        <f t="shared" si="370"/>
        <v>0</v>
      </c>
    </row>
    <row r="3369" spans="1:23">
      <c r="A3369" s="2">
        <f t="shared" si="365"/>
        <v>45505</v>
      </c>
      <c r="B3369" s="3">
        <f t="shared" si="366"/>
        <v>45514</v>
      </c>
      <c r="C3369" s="7">
        <v>45514.145833333336</v>
      </c>
      <c r="D3369" s="7">
        <v>45514.1875</v>
      </c>
      <c r="E3369" s="5">
        <v>89</v>
      </c>
      <c r="F3369" s="5">
        <v>-224.666666666666</v>
      </c>
      <c r="G3369" s="5">
        <v>-8.7333333333333307</v>
      </c>
      <c r="H3369" s="34" cm="1">
        <f t="array" ref="H3369">SUMPRODUCT(('ESB Networks Summary'!$C$5:$C$17384=Data!D3369)*('ESB Networks Summary'!$E$5:$E$17384))*1000*2-SUMPRODUCT(('ESB Networks Summary'!$C$5:$C$17384=Data!D3369)*('ESB Networks Summary'!$F$5:$F$17384))*1000*2</f>
        <v>4</v>
      </c>
      <c r="I3369" s="5">
        <v>0</v>
      </c>
      <c r="J3369" s="5">
        <v>0</v>
      </c>
      <c r="K3369" s="17">
        <v>1</v>
      </c>
      <c r="L3369" s="52">
        <f t="shared" si="367"/>
        <v>0</v>
      </c>
      <c r="M3369" s="5">
        <v>0</v>
      </c>
      <c r="N3369" s="5">
        <v>65.399999999999906</v>
      </c>
      <c r="O3369" s="96"/>
      <c r="P3369" s="5">
        <v>0.6</v>
      </c>
      <c r="R3369" s="99">
        <v>16.661999999999999</v>
      </c>
      <c r="S3369" s="99">
        <v>13.668000000000001</v>
      </c>
      <c r="T3369" s="30">
        <f t="shared" si="364"/>
        <v>151.13333333333276</v>
      </c>
      <c r="U3369" s="21">
        <f t="shared" si="368"/>
        <v>0</v>
      </c>
      <c r="V3369" s="21">
        <f t="shared" si="369"/>
        <v>-5.9683599999999989E-4</v>
      </c>
      <c r="W3369" s="21">
        <f t="shared" si="370"/>
        <v>0</v>
      </c>
    </row>
    <row r="3370" spans="1:23">
      <c r="A3370" s="2">
        <f t="shared" si="365"/>
        <v>45505</v>
      </c>
      <c r="B3370" s="3">
        <f t="shared" si="366"/>
        <v>45514</v>
      </c>
      <c r="C3370" s="7">
        <v>45514.166666666664</v>
      </c>
      <c r="D3370" s="7">
        <v>45514.208333333336</v>
      </c>
      <c r="E3370" s="5">
        <v>85.75</v>
      </c>
      <c r="F3370" s="5">
        <v>-2266.5833333333298</v>
      </c>
      <c r="G3370" s="5">
        <v>-0.6</v>
      </c>
      <c r="H3370" s="34" cm="1">
        <f t="array" ref="H3370">SUMPRODUCT(('ESB Networks Summary'!$C$5:$C$17384=Data!D3370)*('ESB Networks Summary'!$E$5:$E$17384))*1000*2-SUMPRODUCT(('ESB Networks Summary'!$C$5:$C$17384=Data!D3370)*('ESB Networks Summary'!$F$5:$F$17384))*1000*2</f>
        <v>12</v>
      </c>
      <c r="I3370" s="5">
        <v>2016.86666666666</v>
      </c>
      <c r="J3370" s="5">
        <v>0</v>
      </c>
      <c r="K3370" s="17">
        <v>1</v>
      </c>
      <c r="L3370" s="52">
        <f t="shared" si="367"/>
        <v>0</v>
      </c>
      <c r="M3370" s="5">
        <v>0</v>
      </c>
      <c r="N3370" s="5">
        <v>2144.11666666666</v>
      </c>
      <c r="O3370" s="96"/>
      <c r="P3370" s="5">
        <v>10.6666666666666</v>
      </c>
      <c r="R3370" s="99">
        <v>17.166999999999998</v>
      </c>
      <c r="S3370" s="99">
        <v>14.174000000000001</v>
      </c>
      <c r="T3370" s="30">
        <f t="shared" si="364"/>
        <v>132.53333333333649</v>
      </c>
      <c r="U3370" s="21">
        <f t="shared" si="368"/>
        <v>0</v>
      </c>
      <c r="V3370" s="21">
        <f t="shared" si="369"/>
        <v>-4.2522000000000004E-5</v>
      </c>
      <c r="W3370" s="21">
        <f t="shared" si="370"/>
        <v>0</v>
      </c>
    </row>
    <row r="3371" spans="1:23">
      <c r="A3371" s="2">
        <f t="shared" si="365"/>
        <v>45505</v>
      </c>
      <c r="B3371" s="3">
        <f t="shared" si="366"/>
        <v>45514</v>
      </c>
      <c r="C3371" s="7">
        <v>45514.1875</v>
      </c>
      <c r="D3371" s="7">
        <v>45514.229166666664</v>
      </c>
      <c r="E3371" s="5">
        <v>83</v>
      </c>
      <c r="F3371" s="5">
        <v>-177</v>
      </c>
      <c r="G3371" s="5">
        <v>1.8333333333333299</v>
      </c>
      <c r="H3371" s="34" cm="1">
        <f t="array" ref="H3371">SUMPRODUCT(('ESB Networks Summary'!$C$5:$C$17384=Data!D3371)*('ESB Networks Summary'!$E$5:$E$17384))*1000*2-SUMPRODUCT(('ESB Networks Summary'!$C$5:$C$17384=Data!D3371)*('ESB Networks Summary'!$F$5:$F$17384))*1000*2</f>
        <v>8</v>
      </c>
      <c r="I3371" s="5">
        <v>0</v>
      </c>
      <c r="J3371" s="5">
        <v>0</v>
      </c>
      <c r="K3371" s="17">
        <v>1</v>
      </c>
      <c r="L3371" s="52">
        <f t="shared" si="367"/>
        <v>0</v>
      </c>
      <c r="M3371" s="5">
        <v>0</v>
      </c>
      <c r="N3371" s="5">
        <v>0</v>
      </c>
      <c r="O3371" s="96"/>
      <c r="P3371" s="5">
        <v>31.8666666666666</v>
      </c>
      <c r="R3371" s="99">
        <v>17.166999999999998</v>
      </c>
      <c r="S3371" s="99">
        <v>14.174000000000001</v>
      </c>
      <c r="T3371" s="30">
        <f t="shared" si="364"/>
        <v>210.69999999999993</v>
      </c>
      <c r="U3371" s="21">
        <f t="shared" si="368"/>
        <v>1.5736416666666634E-4</v>
      </c>
      <c r="V3371" s="21">
        <f t="shared" si="369"/>
        <v>0</v>
      </c>
      <c r="W3371" s="21">
        <f t="shared" si="370"/>
        <v>0</v>
      </c>
    </row>
    <row r="3372" spans="1:23">
      <c r="A3372" s="2">
        <f t="shared" si="365"/>
        <v>45505</v>
      </c>
      <c r="B3372" s="3">
        <f t="shared" si="366"/>
        <v>45514</v>
      </c>
      <c r="C3372" s="7">
        <v>45514.208333333336</v>
      </c>
      <c r="D3372" s="7">
        <v>45514.25</v>
      </c>
      <c r="E3372" s="5">
        <v>82.066666666666606</v>
      </c>
      <c r="F3372" s="5">
        <v>-846.24166666666599</v>
      </c>
      <c r="G3372" s="5">
        <v>1.1000000000000001</v>
      </c>
      <c r="H3372" s="34" cm="1">
        <f t="array" ref="H3372">SUMPRODUCT(('ESB Networks Summary'!$C$5:$C$17384=Data!D3372)*('ESB Networks Summary'!$E$5:$E$17384))*1000*2-SUMPRODUCT(('ESB Networks Summary'!$C$5:$C$17384=Data!D3372)*('ESB Networks Summary'!$F$5:$F$17384))*1000*2</f>
        <v>10</v>
      </c>
      <c r="I3372" s="5">
        <v>544.06666666666604</v>
      </c>
      <c r="J3372" s="5">
        <v>0</v>
      </c>
      <c r="K3372" s="17">
        <v>1</v>
      </c>
      <c r="L3372" s="52">
        <f t="shared" si="367"/>
        <v>0</v>
      </c>
      <c r="M3372" s="5">
        <v>0</v>
      </c>
      <c r="N3372" s="5">
        <v>676.86666666666599</v>
      </c>
      <c r="O3372" s="96"/>
      <c r="P3372" s="5">
        <v>33.508333333333297</v>
      </c>
      <c r="R3372" s="99">
        <v>17.737000000000002</v>
      </c>
      <c r="S3372" s="99">
        <v>14.743</v>
      </c>
      <c r="T3372" s="30">
        <f t="shared" si="364"/>
        <v>203.98333333333335</v>
      </c>
      <c r="U3372" s="21">
        <f t="shared" si="368"/>
        <v>9.7553500000000014E-5</v>
      </c>
      <c r="V3372" s="21">
        <f t="shared" si="369"/>
        <v>0</v>
      </c>
      <c r="W3372" s="21">
        <f t="shared" si="370"/>
        <v>0</v>
      </c>
    </row>
    <row r="3373" spans="1:23">
      <c r="A3373" s="2">
        <f t="shared" si="365"/>
        <v>45505</v>
      </c>
      <c r="B3373" s="3">
        <f t="shared" si="366"/>
        <v>45514</v>
      </c>
      <c r="C3373" s="7">
        <v>45514.229166666664</v>
      </c>
      <c r="D3373" s="7">
        <v>45514.270833333336</v>
      </c>
      <c r="E3373" s="5">
        <v>81</v>
      </c>
      <c r="F3373" s="5">
        <v>10.566666666666601</v>
      </c>
      <c r="G3373" s="5">
        <v>-4.5666666666666602</v>
      </c>
      <c r="H3373" s="34" cm="1">
        <f t="array" ref="H3373">SUMPRODUCT(('ESB Networks Summary'!$C$5:$C$17384=Data!D3373)*('ESB Networks Summary'!$E$5:$E$17384))*1000*2-SUMPRODUCT(('ESB Networks Summary'!$C$5:$C$17384=Data!D3373)*('ESB Networks Summary'!$F$5:$F$17384))*1000*2</f>
        <v>8</v>
      </c>
      <c r="I3373" s="5">
        <v>0</v>
      </c>
      <c r="J3373" s="5">
        <v>0</v>
      </c>
      <c r="K3373" s="17">
        <v>1</v>
      </c>
      <c r="L3373" s="52">
        <f t="shared" si="367"/>
        <v>0</v>
      </c>
      <c r="M3373" s="5">
        <v>0</v>
      </c>
      <c r="N3373" s="5">
        <v>27.3666666666666</v>
      </c>
      <c r="O3373" s="96"/>
      <c r="P3373" s="5">
        <v>172.7</v>
      </c>
      <c r="R3373" s="99">
        <v>17.737000000000002</v>
      </c>
      <c r="S3373" s="99">
        <v>14.743</v>
      </c>
      <c r="T3373" s="30">
        <f t="shared" si="364"/>
        <v>130.20000000000013</v>
      </c>
      <c r="U3373" s="21">
        <f t="shared" si="368"/>
        <v>0</v>
      </c>
      <c r="V3373" s="21">
        <f t="shared" si="369"/>
        <v>-3.3663183333333284E-4</v>
      </c>
      <c r="W3373" s="21">
        <f t="shared" si="370"/>
        <v>0</v>
      </c>
    </row>
    <row r="3374" spans="1:23">
      <c r="A3374" s="2">
        <f t="shared" si="365"/>
        <v>45505</v>
      </c>
      <c r="B3374" s="3">
        <f t="shared" si="366"/>
        <v>45514</v>
      </c>
      <c r="C3374" s="7">
        <v>45514.25</v>
      </c>
      <c r="D3374" s="7">
        <v>45514.291666666664</v>
      </c>
      <c r="E3374" s="5">
        <v>81.633333333333297</v>
      </c>
      <c r="F3374" s="5">
        <v>219.23333333333301</v>
      </c>
      <c r="G3374" s="5">
        <v>1.94166666666666</v>
      </c>
      <c r="H3374" s="34" cm="1">
        <f t="array" ref="H3374">SUMPRODUCT(('ESB Networks Summary'!$C$5:$C$17384=Data!D3374)*('ESB Networks Summary'!$E$5:$E$17384))*1000*2-SUMPRODUCT(('ESB Networks Summary'!$C$5:$C$17384=Data!D3374)*('ESB Networks Summary'!$F$5:$F$17384))*1000*2</f>
        <v>8</v>
      </c>
      <c r="I3374" s="5">
        <v>0</v>
      </c>
      <c r="J3374" s="5">
        <v>0</v>
      </c>
      <c r="K3374" s="17">
        <v>1</v>
      </c>
      <c r="L3374" s="52">
        <f t="shared" si="367"/>
        <v>0</v>
      </c>
      <c r="M3374" s="5">
        <v>0</v>
      </c>
      <c r="N3374" s="5">
        <v>8</v>
      </c>
      <c r="O3374" s="96"/>
      <c r="P3374" s="5">
        <v>396.26666666666603</v>
      </c>
      <c r="R3374" s="99">
        <v>21.57</v>
      </c>
      <c r="S3374" s="99">
        <v>18.577000000000002</v>
      </c>
      <c r="T3374" s="30">
        <f t="shared" si="364"/>
        <v>170.97499999999968</v>
      </c>
      <c r="U3374" s="21">
        <f t="shared" si="368"/>
        <v>2.0940874999999929E-4</v>
      </c>
      <c r="V3374" s="21">
        <f t="shared" si="369"/>
        <v>0</v>
      </c>
      <c r="W3374" s="21">
        <f t="shared" si="370"/>
        <v>0</v>
      </c>
    </row>
    <row r="3375" spans="1:23">
      <c r="A3375" s="2">
        <f t="shared" si="365"/>
        <v>45505</v>
      </c>
      <c r="B3375" s="3">
        <f t="shared" si="366"/>
        <v>45514</v>
      </c>
      <c r="C3375" s="7">
        <v>45514.270833333336</v>
      </c>
      <c r="D3375" s="7">
        <v>45514.3125</v>
      </c>
      <c r="E3375" s="5">
        <v>82.2083333333333</v>
      </c>
      <c r="F3375" s="5">
        <v>758.89166666666597</v>
      </c>
      <c r="G3375" s="5">
        <v>-5.0333333333333297</v>
      </c>
      <c r="H3375" s="34" cm="1">
        <f t="array" ref="H3375">SUMPRODUCT(('ESB Networks Summary'!$C$5:$C$17384=Data!D3375)*('ESB Networks Summary'!$E$5:$E$17384))*1000*2-SUMPRODUCT(('ESB Networks Summary'!$C$5:$C$17384=Data!D3375)*('ESB Networks Summary'!$F$5:$F$17384))*1000*2</f>
        <v>4</v>
      </c>
      <c r="I3375" s="5">
        <v>10.966666666666599</v>
      </c>
      <c r="J3375" s="5">
        <v>0</v>
      </c>
      <c r="K3375" s="17">
        <v>1</v>
      </c>
      <c r="L3375" s="52">
        <f t="shared" si="367"/>
        <v>0</v>
      </c>
      <c r="M3375" s="5">
        <v>0</v>
      </c>
      <c r="N3375" s="5">
        <v>30.95</v>
      </c>
      <c r="O3375" s="96"/>
      <c r="P3375" s="5">
        <v>985.74166666666599</v>
      </c>
      <c r="R3375" s="99">
        <v>21.57</v>
      </c>
      <c r="S3375" s="99">
        <v>18.577000000000002</v>
      </c>
      <c r="T3375" s="30">
        <f t="shared" si="364"/>
        <v>190.86666666666667</v>
      </c>
      <c r="U3375" s="21">
        <f t="shared" si="368"/>
        <v>0</v>
      </c>
      <c r="V3375" s="21">
        <f t="shared" si="369"/>
        <v>-4.6752116666666635E-4</v>
      </c>
      <c r="W3375" s="21">
        <f t="shared" si="370"/>
        <v>0</v>
      </c>
    </row>
    <row r="3376" spans="1:23">
      <c r="A3376" s="2">
        <f t="shared" si="365"/>
        <v>45505</v>
      </c>
      <c r="B3376" s="3">
        <f t="shared" si="366"/>
        <v>45514</v>
      </c>
      <c r="C3376" s="7">
        <v>45514.291666666664</v>
      </c>
      <c r="D3376" s="7">
        <v>45514.333333333336</v>
      </c>
      <c r="E3376" s="5">
        <v>86.133333333333297</v>
      </c>
      <c r="F3376" s="5">
        <v>2631.86666666666</v>
      </c>
      <c r="G3376" s="5">
        <v>-2.5333333333333301</v>
      </c>
      <c r="H3376" s="34" cm="1">
        <f t="array" ref="H3376">SUMPRODUCT(('ESB Networks Summary'!$C$5:$C$17384=Data!D3376)*('ESB Networks Summary'!$E$5:$E$17384))*1000*2-SUMPRODUCT(('ESB Networks Summary'!$C$5:$C$17384=Data!D3376)*('ESB Networks Summary'!$F$5:$F$17384))*1000*2</f>
        <v>2</v>
      </c>
      <c r="I3376" s="5">
        <v>6.8333333333333304</v>
      </c>
      <c r="J3376" s="5">
        <v>0</v>
      </c>
      <c r="K3376" s="17">
        <v>1</v>
      </c>
      <c r="L3376" s="52">
        <f t="shared" si="367"/>
        <v>0</v>
      </c>
      <c r="M3376" s="5">
        <v>0</v>
      </c>
      <c r="N3376" s="5">
        <v>12.7</v>
      </c>
      <c r="O3376" s="96"/>
      <c r="P3376" s="5">
        <v>2923.2999999999902</v>
      </c>
      <c r="R3376" s="99">
        <v>23.149000000000001</v>
      </c>
      <c r="S3376" s="99">
        <v>15.272</v>
      </c>
      <c r="T3376" s="30">
        <f t="shared" si="364"/>
        <v>276.19999999999709</v>
      </c>
      <c r="U3376" s="21">
        <f t="shared" si="368"/>
        <v>0</v>
      </c>
      <c r="V3376" s="21">
        <f t="shared" si="369"/>
        <v>-1.9344533333333309E-4</v>
      </c>
      <c r="W3376" s="21">
        <f t="shared" si="370"/>
        <v>0</v>
      </c>
    </row>
    <row r="3377" spans="1:23">
      <c r="A3377" s="2">
        <f t="shared" si="365"/>
        <v>45505</v>
      </c>
      <c r="B3377" s="3">
        <f t="shared" si="366"/>
        <v>45514</v>
      </c>
      <c r="C3377" s="7">
        <v>45514.3125</v>
      </c>
      <c r="D3377" s="7">
        <v>45514.354166666664</v>
      </c>
      <c r="E3377" s="5">
        <v>89</v>
      </c>
      <c r="F3377" s="5">
        <v>2148.4333333333302</v>
      </c>
      <c r="G3377" s="5">
        <v>-15.999999999999901</v>
      </c>
      <c r="H3377" s="34" cm="1">
        <f t="array" ref="H3377">SUMPRODUCT(('ESB Networks Summary'!$C$5:$C$17384=Data!D3377)*('ESB Networks Summary'!$E$5:$E$17384))*1000*2-SUMPRODUCT(('ESB Networks Summary'!$C$5:$C$17384=Data!D3377)*('ESB Networks Summary'!$F$5:$F$17384))*1000*2</f>
        <v>8</v>
      </c>
      <c r="I3377" s="5">
        <v>6.86666666666666</v>
      </c>
      <c r="J3377" s="5">
        <v>0</v>
      </c>
      <c r="K3377" s="17">
        <v>1</v>
      </c>
      <c r="L3377" s="52">
        <f t="shared" si="367"/>
        <v>0</v>
      </c>
      <c r="M3377" s="5">
        <v>0</v>
      </c>
      <c r="N3377" s="5">
        <v>0</v>
      </c>
      <c r="O3377" s="96"/>
      <c r="P3377" s="5">
        <v>2408.36666666666</v>
      </c>
      <c r="R3377" s="99">
        <v>23.149000000000001</v>
      </c>
      <c r="S3377" s="99">
        <v>15.272</v>
      </c>
      <c r="T3377" s="30">
        <f t="shared" si="364"/>
        <v>243.93333333332976</v>
      </c>
      <c r="U3377" s="21">
        <f t="shared" si="368"/>
        <v>0</v>
      </c>
      <c r="V3377" s="21">
        <f t="shared" si="369"/>
        <v>-1.2217599999999923E-3</v>
      </c>
      <c r="W3377" s="21">
        <f t="shared" si="370"/>
        <v>0</v>
      </c>
    </row>
    <row r="3378" spans="1:23">
      <c r="A3378" s="2">
        <f t="shared" si="365"/>
        <v>45505</v>
      </c>
      <c r="B3378" s="3">
        <f t="shared" si="366"/>
        <v>45514</v>
      </c>
      <c r="C3378" s="7">
        <v>45514.333333333336</v>
      </c>
      <c r="D3378" s="7">
        <v>45514.375</v>
      </c>
      <c r="E3378" s="5">
        <v>89</v>
      </c>
      <c r="F3378" s="5">
        <v>1736.13333333333</v>
      </c>
      <c r="G3378" s="5">
        <v>-33.9</v>
      </c>
      <c r="H3378" s="34" cm="1">
        <f t="array" ref="H3378">SUMPRODUCT(('ESB Networks Summary'!$C$5:$C$17384=Data!D3378)*('ESB Networks Summary'!$E$5:$E$17384))*1000*2-SUMPRODUCT(('ESB Networks Summary'!$C$5:$C$17384=Data!D3378)*('ESB Networks Summary'!$F$5:$F$17384))*1000*2</f>
        <v>6</v>
      </c>
      <c r="I3378" s="5">
        <v>14.733333333333301</v>
      </c>
      <c r="J3378" s="5">
        <v>0</v>
      </c>
      <c r="K3378" s="17">
        <v>1</v>
      </c>
      <c r="L3378" s="52">
        <f t="shared" si="367"/>
        <v>0</v>
      </c>
      <c r="M3378" s="5">
        <v>0</v>
      </c>
      <c r="N3378" s="5">
        <v>217</v>
      </c>
      <c r="O3378" s="96"/>
      <c r="P3378" s="5">
        <v>2052.9666666666599</v>
      </c>
      <c r="R3378" s="99">
        <v>22.277000000000001</v>
      </c>
      <c r="S3378" s="99">
        <v>14.4</v>
      </c>
      <c r="T3378" s="30">
        <f t="shared" si="364"/>
        <v>65.933333333329756</v>
      </c>
      <c r="U3378" s="21">
        <f t="shared" si="368"/>
        <v>0</v>
      </c>
      <c r="V3378" s="21">
        <f t="shared" si="369"/>
        <v>-2.4407999999999999E-3</v>
      </c>
      <c r="W3378" s="21">
        <f t="shared" si="370"/>
        <v>0</v>
      </c>
    </row>
    <row r="3379" spans="1:23">
      <c r="A3379" s="2">
        <f t="shared" si="365"/>
        <v>45505</v>
      </c>
      <c r="B3379" s="3">
        <f t="shared" si="366"/>
        <v>45514</v>
      </c>
      <c r="C3379" s="7">
        <v>45514.354166666664</v>
      </c>
      <c r="D3379" s="7">
        <v>45514.395833333336</v>
      </c>
      <c r="E3379" s="5">
        <v>91.566666666666606</v>
      </c>
      <c r="F3379" s="5">
        <v>1319.75833333333</v>
      </c>
      <c r="G3379" s="5">
        <v>-7.6749999999999998</v>
      </c>
      <c r="H3379" s="34" cm="1">
        <f t="array" ref="H3379">SUMPRODUCT(('ESB Networks Summary'!$C$5:$C$17384=Data!D3379)*('ESB Networks Summary'!$E$5:$E$17384))*1000*2-SUMPRODUCT(('ESB Networks Summary'!$C$5:$C$17384=Data!D3379)*('ESB Networks Summary'!$F$5:$F$17384))*1000*2</f>
        <v>-4</v>
      </c>
      <c r="I3379" s="5">
        <v>76.133333333333297</v>
      </c>
      <c r="J3379" s="5">
        <v>0</v>
      </c>
      <c r="K3379" s="17">
        <v>1</v>
      </c>
      <c r="L3379" s="52">
        <f t="shared" si="367"/>
        <v>0</v>
      </c>
      <c r="M3379" s="5">
        <v>0</v>
      </c>
      <c r="N3379" s="5">
        <v>86.1666666666666</v>
      </c>
      <c r="O3379" s="96"/>
      <c r="P3379" s="5">
        <v>1621.2</v>
      </c>
      <c r="R3379" s="99">
        <v>22.277000000000001</v>
      </c>
      <c r="S3379" s="99">
        <v>14.4</v>
      </c>
      <c r="T3379" s="30">
        <f t="shared" si="364"/>
        <v>207.60000000000355</v>
      </c>
      <c r="U3379" s="21">
        <f t="shared" si="368"/>
        <v>0</v>
      </c>
      <c r="V3379" s="21">
        <f t="shared" si="369"/>
        <v>-5.5259999999999999E-4</v>
      </c>
      <c r="W3379" s="21">
        <f t="shared" si="370"/>
        <v>0</v>
      </c>
    </row>
    <row r="3380" spans="1:23">
      <c r="A3380" s="2">
        <f t="shared" si="365"/>
        <v>45505</v>
      </c>
      <c r="B3380" s="3">
        <f t="shared" si="366"/>
        <v>45514</v>
      </c>
      <c r="C3380" s="7">
        <v>45514.375</v>
      </c>
      <c r="D3380" s="7">
        <v>45514.416666666664</v>
      </c>
      <c r="E3380" s="5">
        <v>100</v>
      </c>
      <c r="F3380" s="5">
        <v>-8.6</v>
      </c>
      <c r="G3380" s="5">
        <v>-189.833333333333</v>
      </c>
      <c r="H3380" s="34" cm="1">
        <f t="array" ref="H3380">SUMPRODUCT(('ESB Networks Summary'!$C$5:$C$17384=Data!D3380)*('ESB Networks Summary'!$E$5:$E$17384))*1000*2-SUMPRODUCT(('ESB Networks Summary'!$C$5:$C$17384=Data!D3380)*('ESB Networks Summary'!$F$5:$F$17384))*1000*2</f>
        <v>-244</v>
      </c>
      <c r="I3380" s="5">
        <v>1189.1083333333299</v>
      </c>
      <c r="J3380" s="5">
        <v>0</v>
      </c>
      <c r="K3380" s="17">
        <v>1</v>
      </c>
      <c r="L3380" s="52">
        <f t="shared" si="367"/>
        <v>0</v>
      </c>
      <c r="M3380" s="5">
        <v>0</v>
      </c>
      <c r="N3380" s="5">
        <v>1381.95</v>
      </c>
      <c r="O3380" s="96"/>
      <c r="P3380" s="5">
        <v>1590.325</v>
      </c>
      <c r="R3380" s="99">
        <v>21.151</v>
      </c>
      <c r="S3380" s="99">
        <v>13.274000000000001</v>
      </c>
      <c r="T3380" s="30">
        <f t="shared" si="364"/>
        <v>27.141666666666971</v>
      </c>
      <c r="U3380" s="21">
        <f t="shared" si="368"/>
        <v>0</v>
      </c>
      <c r="V3380" s="21">
        <f t="shared" si="369"/>
        <v>-1.2599238333333311E-2</v>
      </c>
      <c r="W3380" s="21">
        <f t="shared" si="370"/>
        <v>0</v>
      </c>
    </row>
    <row r="3381" spans="1:23">
      <c r="A3381" s="2">
        <f t="shared" si="365"/>
        <v>45505</v>
      </c>
      <c r="B3381" s="3">
        <f t="shared" si="366"/>
        <v>45514</v>
      </c>
      <c r="C3381" s="7">
        <v>45514.395833333336</v>
      </c>
      <c r="D3381" s="7">
        <v>45514.4375</v>
      </c>
      <c r="E3381" s="5">
        <v>100</v>
      </c>
      <c r="F3381" s="5">
        <v>-5</v>
      </c>
      <c r="G3381" s="5">
        <v>-2146.7166666666599</v>
      </c>
      <c r="H3381" s="34" cm="1">
        <f t="array" ref="H3381">SUMPRODUCT(('ESB Networks Summary'!$C$5:$C$17384=Data!D3381)*('ESB Networks Summary'!$E$5:$E$17384))*1000*2-SUMPRODUCT(('ESB Networks Summary'!$C$5:$C$17384=Data!D3381)*('ESB Networks Summary'!$F$5:$F$17384))*1000*2</f>
        <v>-2172</v>
      </c>
      <c r="I3381" s="5">
        <v>0</v>
      </c>
      <c r="J3381" s="5">
        <v>0</v>
      </c>
      <c r="K3381" s="17">
        <v>1</v>
      </c>
      <c r="L3381" s="52">
        <f t="shared" si="367"/>
        <v>0</v>
      </c>
      <c r="M3381" s="5">
        <v>0</v>
      </c>
      <c r="N3381" s="5">
        <v>95.516666666666595</v>
      </c>
      <c r="O3381" s="96"/>
      <c r="P3381" s="5">
        <v>2202.13333333333</v>
      </c>
      <c r="R3381" s="99">
        <v>21.151</v>
      </c>
      <c r="S3381" s="99">
        <v>13.274000000000001</v>
      </c>
      <c r="T3381" s="30">
        <f t="shared" si="364"/>
        <v>-35.099999999996442</v>
      </c>
      <c r="U3381" s="21">
        <f t="shared" si="368"/>
        <v>0</v>
      </c>
      <c r="V3381" s="21">
        <f t="shared" si="369"/>
        <v>-0.14247758516666623</v>
      </c>
      <c r="W3381" s="21">
        <f t="shared" si="370"/>
        <v>0</v>
      </c>
    </row>
    <row r="3382" spans="1:23">
      <c r="A3382" s="2">
        <f t="shared" si="365"/>
        <v>45505</v>
      </c>
      <c r="B3382" s="3">
        <f t="shared" si="366"/>
        <v>45514</v>
      </c>
      <c r="C3382" s="7">
        <v>45514.416666666664</v>
      </c>
      <c r="D3382" s="7">
        <v>45514.458333333336</v>
      </c>
      <c r="E3382" s="5">
        <v>100</v>
      </c>
      <c r="F3382" s="5">
        <v>-4.4166666666666599</v>
      </c>
      <c r="G3382" s="5">
        <v>-3006.125</v>
      </c>
      <c r="H3382" s="34" cm="1">
        <f t="array" ref="H3382">SUMPRODUCT(('ESB Networks Summary'!$C$5:$C$17384=Data!D3382)*('ESB Networks Summary'!$E$5:$E$17384))*1000*2-SUMPRODUCT(('ESB Networks Summary'!$C$5:$C$17384=Data!D3382)*('ESB Networks Summary'!$F$5:$F$17384))*1000*2</f>
        <v>-3056</v>
      </c>
      <c r="I3382" s="5">
        <v>410.26666666666603</v>
      </c>
      <c r="J3382" s="5">
        <v>0</v>
      </c>
      <c r="K3382" s="17">
        <v>1</v>
      </c>
      <c r="L3382" s="52">
        <f t="shared" si="367"/>
        <v>0</v>
      </c>
      <c r="M3382" s="5">
        <v>0</v>
      </c>
      <c r="N3382" s="5">
        <v>550.35833333333301</v>
      </c>
      <c r="O3382" s="96"/>
      <c r="P3382" s="5">
        <v>3434.2083333333298</v>
      </c>
      <c r="R3382" s="99">
        <v>20.969000000000001</v>
      </c>
      <c r="S3382" s="99">
        <v>13.091999999999999</v>
      </c>
      <c r="T3382" s="30">
        <f t="shared" si="364"/>
        <v>-117.8583333333365</v>
      </c>
      <c r="U3382" s="21">
        <f t="shared" si="368"/>
        <v>0</v>
      </c>
      <c r="V3382" s="21">
        <f t="shared" si="369"/>
        <v>-0.19678094249999997</v>
      </c>
      <c r="W3382" s="21">
        <f t="shared" si="370"/>
        <v>0</v>
      </c>
    </row>
    <row r="3383" spans="1:23">
      <c r="A3383" s="2">
        <f t="shared" si="365"/>
        <v>45505</v>
      </c>
      <c r="B3383" s="3">
        <f t="shared" si="366"/>
        <v>45514</v>
      </c>
      <c r="C3383" s="7">
        <v>45514.4375</v>
      </c>
      <c r="D3383" s="7">
        <v>45514.479166666664</v>
      </c>
      <c r="E3383" s="5">
        <v>100</v>
      </c>
      <c r="F3383" s="5">
        <v>-4.2916666666666599</v>
      </c>
      <c r="G3383" s="5">
        <v>-2947.5416666666601</v>
      </c>
      <c r="H3383" s="34" cm="1">
        <f t="array" ref="H3383">SUMPRODUCT(('ESB Networks Summary'!$C$5:$C$17384=Data!D3383)*('ESB Networks Summary'!$E$5:$E$17384))*1000*2-SUMPRODUCT(('ESB Networks Summary'!$C$5:$C$17384=Data!D3383)*('ESB Networks Summary'!$F$5:$F$17384))*1000*2</f>
        <v>-2938</v>
      </c>
      <c r="I3383" s="5">
        <v>0</v>
      </c>
      <c r="J3383" s="5">
        <v>0</v>
      </c>
      <c r="K3383" s="17">
        <v>1</v>
      </c>
      <c r="L3383" s="52">
        <f t="shared" si="367"/>
        <v>0</v>
      </c>
      <c r="M3383" s="5">
        <v>0</v>
      </c>
      <c r="N3383" s="5">
        <v>426.97500000000002</v>
      </c>
      <c r="O3383" s="96"/>
      <c r="P3383" s="5">
        <v>3501.75833333333</v>
      </c>
      <c r="R3383" s="99">
        <v>20.969000000000001</v>
      </c>
      <c r="S3383" s="99">
        <v>13.091999999999999</v>
      </c>
      <c r="T3383" s="30">
        <f t="shared" si="364"/>
        <v>131.53333333333651</v>
      </c>
      <c r="U3383" s="21">
        <f t="shared" si="368"/>
        <v>0</v>
      </c>
      <c r="V3383" s="21">
        <f t="shared" si="369"/>
        <v>-0.19294607749999954</v>
      </c>
      <c r="W3383" s="21">
        <f t="shared" si="370"/>
        <v>0</v>
      </c>
    </row>
    <row r="3384" spans="1:23">
      <c r="A3384" s="2">
        <f t="shared" si="365"/>
        <v>45505</v>
      </c>
      <c r="B3384" s="3">
        <f t="shared" si="366"/>
        <v>45514</v>
      </c>
      <c r="C3384" s="7">
        <v>45514.458333333336</v>
      </c>
      <c r="D3384" s="7">
        <v>45514.5</v>
      </c>
      <c r="E3384" s="5">
        <v>100</v>
      </c>
      <c r="F3384" s="5">
        <v>-8.1333333333333293</v>
      </c>
      <c r="G3384" s="5">
        <v>-2714.9666666666599</v>
      </c>
      <c r="H3384" s="34" cm="1">
        <f t="array" ref="H3384">SUMPRODUCT(('ESB Networks Summary'!$C$5:$C$17384=Data!D3384)*('ESB Networks Summary'!$E$5:$E$17384))*1000*2-SUMPRODUCT(('ESB Networks Summary'!$C$5:$C$17384=Data!D3384)*('ESB Networks Summary'!$F$5:$F$17384))*1000*2</f>
        <v>-2562</v>
      </c>
      <c r="I3384" s="5">
        <v>280.86666666666599</v>
      </c>
      <c r="J3384" s="5">
        <v>0</v>
      </c>
      <c r="K3384" s="17">
        <v>1</v>
      </c>
      <c r="L3384" s="52">
        <f t="shared" si="367"/>
        <v>0</v>
      </c>
      <c r="M3384" s="5">
        <v>0</v>
      </c>
      <c r="N3384" s="5">
        <v>1025.8999999999901</v>
      </c>
      <c r="O3384" s="96"/>
      <c r="P3384" s="5">
        <v>3955.36666666666</v>
      </c>
      <c r="R3384" s="99">
        <v>19.77</v>
      </c>
      <c r="S3384" s="99">
        <v>11.893000000000001</v>
      </c>
      <c r="T3384" s="30">
        <f t="shared" si="364"/>
        <v>222.63333333334333</v>
      </c>
      <c r="U3384" s="21">
        <f t="shared" si="368"/>
        <v>0</v>
      </c>
      <c r="V3384" s="21">
        <f t="shared" si="369"/>
        <v>-0.16144549283333295</v>
      </c>
      <c r="W3384" s="21">
        <f t="shared" si="370"/>
        <v>0</v>
      </c>
    </row>
    <row r="3385" spans="1:23">
      <c r="A3385" s="2">
        <f t="shared" si="365"/>
        <v>45505</v>
      </c>
      <c r="B3385" s="3">
        <f t="shared" si="366"/>
        <v>45514</v>
      </c>
      <c r="C3385" s="7">
        <v>45514.479166666664</v>
      </c>
      <c r="D3385" s="7">
        <v>45514.520833333336</v>
      </c>
      <c r="E3385" s="5">
        <v>100</v>
      </c>
      <c r="F3385" s="5">
        <v>-0.33333333333333298</v>
      </c>
      <c r="G3385" s="5">
        <v>-3891.3333333333298</v>
      </c>
      <c r="H3385" s="34" cm="1">
        <f t="array" ref="H3385">SUMPRODUCT(('ESB Networks Summary'!$C$5:$C$17384=Data!D3385)*('ESB Networks Summary'!$E$5:$E$17384))*1000*2-SUMPRODUCT(('ESB Networks Summary'!$C$5:$C$17384=Data!D3385)*('ESB Networks Summary'!$F$5:$F$17384))*1000*2</f>
        <v>-4043.9999999999995</v>
      </c>
      <c r="I3385" s="5">
        <v>0</v>
      </c>
      <c r="J3385" s="5">
        <v>0</v>
      </c>
      <c r="K3385" s="17">
        <v>1</v>
      </c>
      <c r="L3385" s="52">
        <f t="shared" si="367"/>
        <v>0</v>
      </c>
      <c r="M3385" s="5">
        <v>0</v>
      </c>
      <c r="N3385" s="5">
        <v>763.63333333333298</v>
      </c>
      <c r="O3385" s="96"/>
      <c r="P3385" s="5">
        <v>5060.6666666666597</v>
      </c>
      <c r="R3385" s="99">
        <v>19.77</v>
      </c>
      <c r="S3385" s="99">
        <v>11.893000000000001</v>
      </c>
      <c r="T3385" s="30">
        <f t="shared" si="364"/>
        <v>406.03333333333018</v>
      </c>
      <c r="U3385" s="21">
        <f t="shared" si="368"/>
        <v>0</v>
      </c>
      <c r="V3385" s="21">
        <f t="shared" si="369"/>
        <v>-0.23139813666666648</v>
      </c>
      <c r="W3385" s="21">
        <f t="shared" si="370"/>
        <v>0</v>
      </c>
    </row>
    <row r="3386" spans="1:23">
      <c r="A3386" s="2">
        <f t="shared" si="365"/>
        <v>45505</v>
      </c>
      <c r="B3386" s="3">
        <f t="shared" si="366"/>
        <v>45514</v>
      </c>
      <c r="C3386" s="7">
        <v>45514.5</v>
      </c>
      <c r="D3386" s="7">
        <v>45514.541666666664</v>
      </c>
      <c r="E3386" s="5">
        <v>100</v>
      </c>
      <c r="F3386" s="5">
        <v>0</v>
      </c>
      <c r="G3386" s="5">
        <v>-2135.2333333333299</v>
      </c>
      <c r="H3386" s="34" cm="1">
        <f t="array" ref="H3386">SUMPRODUCT(('ESB Networks Summary'!$C$5:$C$17384=Data!D3386)*('ESB Networks Summary'!$E$5:$E$17384))*1000*2-SUMPRODUCT(('ESB Networks Summary'!$C$5:$C$17384=Data!D3386)*('ESB Networks Summary'!$F$5:$F$17384))*1000*2</f>
        <v>-2534</v>
      </c>
      <c r="I3386" s="5">
        <v>647.83333333333303</v>
      </c>
      <c r="J3386" s="5">
        <v>0</v>
      </c>
      <c r="K3386" s="17">
        <v>1</v>
      </c>
      <c r="L3386" s="52">
        <f t="shared" si="367"/>
        <v>0</v>
      </c>
      <c r="M3386" s="5">
        <v>0</v>
      </c>
      <c r="N3386" s="5">
        <v>1458.3</v>
      </c>
      <c r="O3386" s="96"/>
      <c r="P3386" s="5">
        <v>4064.2666666666601</v>
      </c>
      <c r="R3386" s="99">
        <v>19.344999999999999</v>
      </c>
      <c r="S3386" s="99">
        <v>11.468</v>
      </c>
      <c r="T3386" s="30">
        <f t="shared" si="364"/>
        <v>470.73333333333017</v>
      </c>
      <c r="U3386" s="21">
        <f t="shared" si="368"/>
        <v>0</v>
      </c>
      <c r="V3386" s="21">
        <f t="shared" si="369"/>
        <v>-0.12243427933333313</v>
      </c>
      <c r="W3386" s="21">
        <f t="shared" si="370"/>
        <v>0</v>
      </c>
    </row>
    <row r="3387" spans="1:23">
      <c r="A3387" s="2">
        <f t="shared" si="365"/>
        <v>45505</v>
      </c>
      <c r="B3387" s="3">
        <f t="shared" si="366"/>
        <v>45514</v>
      </c>
      <c r="C3387" s="7">
        <v>45514.520833333336</v>
      </c>
      <c r="D3387" s="7">
        <v>45514.5625</v>
      </c>
      <c r="E3387" s="5">
        <v>100</v>
      </c>
      <c r="F3387" s="5">
        <v>0</v>
      </c>
      <c r="G3387" s="5">
        <v>-3563.2666666666601</v>
      </c>
      <c r="H3387" s="34" cm="1">
        <f t="array" ref="H3387">SUMPRODUCT(('ESB Networks Summary'!$C$5:$C$17384=Data!D3387)*('ESB Networks Summary'!$E$5:$E$17384))*1000*2-SUMPRODUCT(('ESB Networks Summary'!$C$5:$C$17384=Data!D3387)*('ESB Networks Summary'!$F$5:$F$17384))*1000*2</f>
        <v>-3728</v>
      </c>
      <c r="I3387" s="5">
        <v>0</v>
      </c>
      <c r="J3387" s="5">
        <v>0</v>
      </c>
      <c r="K3387" s="17">
        <v>1</v>
      </c>
      <c r="L3387" s="52">
        <f t="shared" si="367"/>
        <v>0</v>
      </c>
      <c r="M3387" s="5">
        <v>0</v>
      </c>
      <c r="N3387" s="5">
        <v>617.96666666666601</v>
      </c>
      <c r="O3387" s="96"/>
      <c r="P3387" s="5">
        <v>4018.0333333333301</v>
      </c>
      <c r="R3387" s="99">
        <v>19.344999999999999</v>
      </c>
      <c r="S3387" s="99">
        <v>11.468</v>
      </c>
      <c r="T3387" s="30">
        <f t="shared" si="364"/>
        <v>-163.19999999999595</v>
      </c>
      <c r="U3387" s="21">
        <f t="shared" si="368"/>
        <v>0</v>
      </c>
      <c r="V3387" s="21">
        <f t="shared" si="369"/>
        <v>-0.20431771066666632</v>
      </c>
      <c r="W3387" s="21">
        <f t="shared" si="370"/>
        <v>0</v>
      </c>
    </row>
    <row r="3388" spans="1:23">
      <c r="A3388" s="2">
        <f t="shared" si="365"/>
        <v>45505</v>
      </c>
      <c r="B3388" s="3">
        <f t="shared" si="366"/>
        <v>45514</v>
      </c>
      <c r="C3388" s="7">
        <v>45514.541666666664</v>
      </c>
      <c r="D3388" s="7">
        <v>45514.583333333336</v>
      </c>
      <c r="E3388" s="5">
        <v>100</v>
      </c>
      <c r="F3388" s="5">
        <v>0</v>
      </c>
      <c r="G3388" s="5">
        <v>-3003.0333333333301</v>
      </c>
      <c r="H3388" s="34" cm="1">
        <f t="array" ref="H3388">SUMPRODUCT(('ESB Networks Summary'!$C$5:$C$17384=Data!D3388)*('ESB Networks Summary'!$E$5:$E$17384))*1000*2-SUMPRODUCT(('ESB Networks Summary'!$C$5:$C$17384=Data!D3388)*('ESB Networks Summary'!$F$5:$F$17384))*1000*2</f>
        <v>-3072</v>
      </c>
      <c r="I3388" s="5">
        <v>306.7</v>
      </c>
      <c r="J3388" s="5">
        <v>0</v>
      </c>
      <c r="K3388" s="17">
        <v>1</v>
      </c>
      <c r="L3388" s="52">
        <f t="shared" si="367"/>
        <v>0</v>
      </c>
      <c r="M3388" s="5">
        <v>0</v>
      </c>
      <c r="N3388" s="5">
        <v>904.8</v>
      </c>
      <c r="O3388" s="96"/>
      <c r="P3388" s="5">
        <v>4235.0666666666602</v>
      </c>
      <c r="R3388" s="99">
        <v>19.344999999999999</v>
      </c>
      <c r="S3388" s="99">
        <v>11.468</v>
      </c>
      <c r="T3388" s="30">
        <f t="shared" si="364"/>
        <v>327.23333333333017</v>
      </c>
      <c r="U3388" s="21">
        <f t="shared" si="368"/>
        <v>0</v>
      </c>
      <c r="V3388" s="21">
        <f t="shared" si="369"/>
        <v>-0.17219393133333316</v>
      </c>
      <c r="W3388" s="21">
        <f t="shared" si="370"/>
        <v>0</v>
      </c>
    </row>
    <row r="3389" spans="1:23">
      <c r="A3389" s="2">
        <f t="shared" si="365"/>
        <v>45505</v>
      </c>
      <c r="B3389" s="3">
        <f t="shared" si="366"/>
        <v>45514</v>
      </c>
      <c r="C3389" s="7">
        <v>45514.5625</v>
      </c>
      <c r="D3389" s="7">
        <v>45514.604166666664</v>
      </c>
      <c r="E3389" s="5">
        <v>100</v>
      </c>
      <c r="F3389" s="5">
        <v>0</v>
      </c>
      <c r="G3389" s="5">
        <v>-3545.9333333333302</v>
      </c>
      <c r="H3389" s="34" cm="1">
        <f t="array" ref="H3389">SUMPRODUCT(('ESB Networks Summary'!$C$5:$C$17384=Data!D3389)*('ESB Networks Summary'!$E$5:$E$17384))*1000*2-SUMPRODUCT(('ESB Networks Summary'!$C$5:$C$17384=Data!D3389)*('ESB Networks Summary'!$F$5:$F$17384))*1000*2</f>
        <v>-3444</v>
      </c>
      <c r="I3389" s="5">
        <v>384.96666666666601</v>
      </c>
      <c r="J3389" s="5">
        <v>0</v>
      </c>
      <c r="K3389" s="17">
        <v>1</v>
      </c>
      <c r="L3389" s="52">
        <f t="shared" si="367"/>
        <v>0</v>
      </c>
      <c r="M3389" s="5">
        <v>0</v>
      </c>
      <c r="N3389" s="5">
        <v>1021.36666666666</v>
      </c>
      <c r="O3389" s="96"/>
      <c r="P3389" s="5">
        <v>4336.5999999999904</v>
      </c>
      <c r="R3389" s="99">
        <v>19.344999999999999</v>
      </c>
      <c r="S3389" s="99">
        <v>11.468</v>
      </c>
      <c r="T3389" s="30">
        <f t="shared" si="364"/>
        <v>-230.69999999999982</v>
      </c>
      <c r="U3389" s="21">
        <f t="shared" si="368"/>
        <v>0</v>
      </c>
      <c r="V3389" s="21">
        <f t="shared" si="369"/>
        <v>-0.20332381733333313</v>
      </c>
      <c r="W3389" s="21">
        <f t="shared" si="370"/>
        <v>0</v>
      </c>
    </row>
    <row r="3390" spans="1:23">
      <c r="A3390" s="2">
        <f t="shared" si="365"/>
        <v>45505</v>
      </c>
      <c r="B3390" s="3">
        <f t="shared" si="366"/>
        <v>45514</v>
      </c>
      <c r="C3390" s="7">
        <v>45514.583333333336</v>
      </c>
      <c r="D3390" s="7">
        <v>45514.625</v>
      </c>
      <c r="E3390" s="5">
        <v>100</v>
      </c>
      <c r="F3390" s="5">
        <v>0</v>
      </c>
      <c r="G3390" s="5">
        <v>-3809.2999999999902</v>
      </c>
      <c r="H3390" s="34" cm="1">
        <f t="array" ref="H3390">SUMPRODUCT(('ESB Networks Summary'!$C$5:$C$17384=Data!D3390)*('ESB Networks Summary'!$E$5:$E$17384))*1000*2-SUMPRODUCT(('ESB Networks Summary'!$C$5:$C$17384=Data!D3390)*('ESB Networks Summary'!$F$5:$F$17384))*1000*2</f>
        <v>-3444</v>
      </c>
      <c r="I3390" s="5">
        <v>0</v>
      </c>
      <c r="J3390" s="5">
        <v>0</v>
      </c>
      <c r="K3390" s="17">
        <v>1</v>
      </c>
      <c r="L3390" s="52">
        <f t="shared" si="367"/>
        <v>0</v>
      </c>
      <c r="M3390" s="5">
        <v>0</v>
      </c>
      <c r="N3390" s="5">
        <v>480.65</v>
      </c>
      <c r="O3390" s="96"/>
      <c r="P3390" s="5">
        <v>3961.0499999999902</v>
      </c>
      <c r="R3390" s="99">
        <v>19.738</v>
      </c>
      <c r="S3390" s="99">
        <v>11.86</v>
      </c>
      <c r="T3390" s="30">
        <f t="shared" si="364"/>
        <v>-328.9</v>
      </c>
      <c r="U3390" s="21">
        <f t="shared" si="368"/>
        <v>0</v>
      </c>
      <c r="V3390" s="21">
        <f t="shared" si="369"/>
        <v>-0.22589148999999942</v>
      </c>
      <c r="W3390" s="21">
        <f t="shared" si="370"/>
        <v>0</v>
      </c>
    </row>
    <row r="3391" spans="1:23">
      <c r="A3391" s="2">
        <f t="shared" si="365"/>
        <v>45505</v>
      </c>
      <c r="B3391" s="3">
        <f t="shared" si="366"/>
        <v>45514</v>
      </c>
      <c r="C3391" s="7">
        <v>45514.604166666664</v>
      </c>
      <c r="D3391" s="7">
        <v>45514.645833333336</v>
      </c>
      <c r="E3391" s="5">
        <v>100</v>
      </c>
      <c r="F3391" s="5">
        <v>0</v>
      </c>
      <c r="G3391" s="5">
        <v>-3353.63333333333</v>
      </c>
      <c r="H3391" s="34" cm="1">
        <f t="array" ref="H3391">SUMPRODUCT(('ESB Networks Summary'!$C$5:$C$17384=Data!D3391)*('ESB Networks Summary'!$E$5:$E$17384))*1000*2-SUMPRODUCT(('ESB Networks Summary'!$C$5:$C$17384=Data!D3391)*('ESB Networks Summary'!$F$5:$F$17384))*1000*2</f>
        <v>-3312</v>
      </c>
      <c r="I3391" s="5">
        <v>385.433333333333</v>
      </c>
      <c r="J3391" s="5">
        <v>0</v>
      </c>
      <c r="K3391" s="17">
        <v>1</v>
      </c>
      <c r="L3391" s="52">
        <f t="shared" si="367"/>
        <v>0</v>
      </c>
      <c r="M3391" s="5">
        <v>0</v>
      </c>
      <c r="N3391" s="5">
        <v>1022.8916666666599</v>
      </c>
      <c r="O3391" s="96"/>
      <c r="P3391" s="5">
        <v>4320.4250000000002</v>
      </c>
      <c r="R3391" s="99">
        <v>19.738</v>
      </c>
      <c r="S3391" s="99">
        <v>11.86</v>
      </c>
      <c r="T3391" s="30">
        <f t="shared" si="364"/>
        <v>-56.099999999989791</v>
      </c>
      <c r="U3391" s="21">
        <f t="shared" si="368"/>
        <v>0</v>
      </c>
      <c r="V3391" s="21">
        <f t="shared" si="369"/>
        <v>-0.19887045666666647</v>
      </c>
      <c r="W3391" s="21">
        <f t="shared" si="370"/>
        <v>0</v>
      </c>
    </row>
    <row r="3392" spans="1:23">
      <c r="A3392" s="2">
        <f t="shared" si="365"/>
        <v>45505</v>
      </c>
      <c r="B3392" s="3">
        <f t="shared" si="366"/>
        <v>45514</v>
      </c>
      <c r="C3392" s="7">
        <v>45514.625</v>
      </c>
      <c r="D3392" s="7">
        <v>45514.666666666664</v>
      </c>
      <c r="E3392" s="5">
        <v>100</v>
      </c>
      <c r="F3392" s="5">
        <v>0</v>
      </c>
      <c r="G3392" s="5">
        <v>-3028.6666666666601</v>
      </c>
      <c r="H3392" s="34" cm="1">
        <f t="array" ref="H3392">SUMPRODUCT(('ESB Networks Summary'!$C$5:$C$17384=Data!D3392)*('ESB Networks Summary'!$E$5:$E$17384))*1000*2-SUMPRODUCT(('ESB Networks Summary'!$C$5:$C$17384=Data!D3392)*('ESB Networks Summary'!$F$5:$F$17384))*1000*2</f>
        <v>-2926</v>
      </c>
      <c r="I3392" s="5">
        <v>77.099999999999994</v>
      </c>
      <c r="J3392" s="5">
        <v>0</v>
      </c>
      <c r="K3392" s="17">
        <v>1</v>
      </c>
      <c r="L3392" s="52">
        <f t="shared" si="367"/>
        <v>0</v>
      </c>
      <c r="M3392" s="5">
        <v>0</v>
      </c>
      <c r="N3392" s="5">
        <v>504.26666666666603</v>
      </c>
      <c r="O3392" s="96"/>
      <c r="P3392" s="5">
        <v>3471.0749999999998</v>
      </c>
      <c r="R3392" s="99">
        <v>21.252000000000002</v>
      </c>
      <c r="S3392" s="99">
        <v>13.374000000000001</v>
      </c>
      <c r="T3392" s="30">
        <f t="shared" si="364"/>
        <v>-61.858333333326357</v>
      </c>
      <c r="U3392" s="21">
        <f t="shared" si="368"/>
        <v>0</v>
      </c>
      <c r="V3392" s="21">
        <f t="shared" si="369"/>
        <v>-0.20252693999999954</v>
      </c>
      <c r="W3392" s="21">
        <f t="shared" si="370"/>
        <v>0</v>
      </c>
    </row>
    <row r="3393" spans="1:23">
      <c r="A3393" s="2">
        <f t="shared" si="365"/>
        <v>45505</v>
      </c>
      <c r="B3393" s="3">
        <f t="shared" si="366"/>
        <v>45514</v>
      </c>
      <c r="C3393" s="7">
        <v>45514.645833333336</v>
      </c>
      <c r="D3393" s="7">
        <v>45514.6875</v>
      </c>
      <c r="E3393" s="5">
        <v>100</v>
      </c>
      <c r="F3393" s="5">
        <v>0</v>
      </c>
      <c r="G3393" s="5">
        <v>-3054.7333333333299</v>
      </c>
      <c r="H3393" s="34" cm="1">
        <f t="array" ref="H3393">SUMPRODUCT(('ESB Networks Summary'!$C$5:$C$17384=Data!D3393)*('ESB Networks Summary'!$E$5:$E$17384))*1000*2-SUMPRODUCT(('ESB Networks Summary'!$C$5:$C$17384=Data!D3393)*('ESB Networks Summary'!$F$5:$F$17384))*1000*2</f>
        <v>-3064</v>
      </c>
      <c r="I3393" s="5">
        <v>0</v>
      </c>
      <c r="J3393" s="5">
        <v>0</v>
      </c>
      <c r="K3393" s="17">
        <v>1</v>
      </c>
      <c r="L3393" s="52">
        <f t="shared" si="367"/>
        <v>0</v>
      </c>
      <c r="M3393" s="5">
        <v>0</v>
      </c>
      <c r="N3393" s="5">
        <v>263.56666666666598</v>
      </c>
      <c r="O3393" s="96"/>
      <c r="P3393" s="5">
        <v>3532.2</v>
      </c>
      <c r="R3393" s="99">
        <v>21.252000000000002</v>
      </c>
      <c r="S3393" s="99">
        <v>13.374000000000001</v>
      </c>
      <c r="T3393" s="30">
        <f t="shared" si="364"/>
        <v>213.9000000000039</v>
      </c>
      <c r="U3393" s="21">
        <f t="shared" si="368"/>
        <v>0</v>
      </c>
      <c r="V3393" s="21">
        <f t="shared" si="369"/>
        <v>-0.20427001799999978</v>
      </c>
      <c r="W3393" s="21">
        <f t="shared" si="370"/>
        <v>0</v>
      </c>
    </row>
    <row r="3394" spans="1:23">
      <c r="A3394" s="2">
        <f t="shared" si="365"/>
        <v>45505</v>
      </c>
      <c r="B3394" s="3">
        <f t="shared" si="366"/>
        <v>45514</v>
      </c>
      <c r="C3394" s="7">
        <v>45514.666666666664</v>
      </c>
      <c r="D3394" s="7">
        <v>45514.708333333336</v>
      </c>
      <c r="E3394" s="5">
        <v>99.8</v>
      </c>
      <c r="F3394" s="5">
        <v>0</v>
      </c>
      <c r="G3394" s="5">
        <v>-2693.9666666666599</v>
      </c>
      <c r="H3394" s="34" cm="1">
        <f t="array" ref="H3394">SUMPRODUCT(('ESB Networks Summary'!$C$5:$C$17384=Data!D3394)*('ESB Networks Summary'!$E$5:$E$17384))*1000*2-SUMPRODUCT(('ESB Networks Summary'!$C$5:$C$17384=Data!D3394)*('ESB Networks Summary'!$F$5:$F$17384))*1000*2</f>
        <v>-2610</v>
      </c>
      <c r="I3394" s="5">
        <v>537.13333333333298</v>
      </c>
      <c r="J3394" s="5">
        <v>0</v>
      </c>
      <c r="K3394" s="17">
        <v>1</v>
      </c>
      <c r="L3394" s="52">
        <f t="shared" si="367"/>
        <v>0</v>
      </c>
      <c r="M3394" s="5">
        <v>0</v>
      </c>
      <c r="N3394" s="5">
        <v>670.03333333333296</v>
      </c>
      <c r="O3394" s="96"/>
      <c r="P3394" s="5">
        <v>3455.7</v>
      </c>
      <c r="R3394" s="99">
        <v>22.011000000000003</v>
      </c>
      <c r="S3394" s="99">
        <v>13.663999999999998</v>
      </c>
      <c r="T3394" s="30">
        <f t="shared" ref="T3394:T3457" si="371">P3394+G3394-N3394-F3394</f>
        <v>91.70000000000698</v>
      </c>
      <c r="U3394" s="21">
        <f t="shared" si="368"/>
        <v>0</v>
      </c>
      <c r="V3394" s="21">
        <f t="shared" si="369"/>
        <v>-0.18405180266666615</v>
      </c>
      <c r="W3394" s="21">
        <f t="shared" si="370"/>
        <v>0</v>
      </c>
    </row>
    <row r="3395" spans="1:23">
      <c r="A3395" s="2">
        <f t="shared" ref="A3395:A3458" si="372">DATE(YEAR(C3395),MONTH(C3395),1)</f>
        <v>45505</v>
      </c>
      <c r="B3395" s="3">
        <f t="shared" ref="B3395:B3458" si="373">DATE(YEAR(C3395),MONTH(C3395),DAY(C3395))</f>
        <v>45514</v>
      </c>
      <c r="C3395" s="7">
        <v>45514.6875</v>
      </c>
      <c r="D3395" s="7">
        <v>45514.729166666664</v>
      </c>
      <c r="E3395" s="5">
        <v>99</v>
      </c>
      <c r="F3395" s="5">
        <v>0</v>
      </c>
      <c r="G3395" s="5">
        <v>-2996.4666666666599</v>
      </c>
      <c r="H3395" s="34" cm="1">
        <f t="array" ref="H3395">SUMPRODUCT(('ESB Networks Summary'!$C$5:$C$17384=Data!D3395)*('ESB Networks Summary'!$E$5:$E$17384))*1000*2-SUMPRODUCT(('ESB Networks Summary'!$C$5:$C$17384=Data!D3395)*('ESB Networks Summary'!$F$5:$F$17384))*1000*2</f>
        <v>-2972</v>
      </c>
      <c r="I3395" s="5">
        <v>0</v>
      </c>
      <c r="J3395" s="5">
        <v>0</v>
      </c>
      <c r="K3395" s="17">
        <v>1</v>
      </c>
      <c r="L3395" s="52">
        <f t="shared" ref="L3395:L3458" si="374">IF(AND(K3395=2,K3394&lt;2),1,0)</f>
        <v>0</v>
      </c>
      <c r="M3395" s="5">
        <v>0</v>
      </c>
      <c r="N3395" s="5">
        <v>249.266666666666</v>
      </c>
      <c r="O3395" s="96"/>
      <c r="P3395" s="5">
        <v>3321.7333333333299</v>
      </c>
      <c r="R3395" s="99">
        <v>22.011000000000003</v>
      </c>
      <c r="S3395" s="99">
        <v>13.663999999999998</v>
      </c>
      <c r="T3395" s="30">
        <f t="shared" si="371"/>
        <v>76.000000000004064</v>
      </c>
      <c r="U3395" s="21">
        <f t="shared" ref="U3395:U3458" si="375">IF(G3395&gt;0, G3395/1000*R3395/2,0)/100</f>
        <v>0</v>
      </c>
      <c r="V3395" s="21">
        <f t="shared" ref="V3395:V3458" si="376">IF(G3395&lt;0, G3395/1000*S3395/2,0)/100</f>
        <v>-0.20471860266666617</v>
      </c>
      <c r="W3395" s="21">
        <f t="shared" ref="W3395:W3458" si="377">IF(J3395&gt;P3395,J3395/1000/2*R3395/100,0)</f>
        <v>0</v>
      </c>
    </row>
    <row r="3396" spans="1:23">
      <c r="A3396" s="2">
        <f t="shared" si="372"/>
        <v>45505</v>
      </c>
      <c r="B3396" s="3">
        <f t="shared" si="373"/>
        <v>45514</v>
      </c>
      <c r="C3396" s="7">
        <v>45514.708333333336</v>
      </c>
      <c r="D3396" s="7">
        <v>45514.75</v>
      </c>
      <c r="E3396" s="5">
        <v>99</v>
      </c>
      <c r="F3396" s="5">
        <v>0</v>
      </c>
      <c r="G3396" s="5">
        <v>-2355</v>
      </c>
      <c r="H3396" s="34" cm="1">
        <f t="array" ref="H3396">SUMPRODUCT(('ESB Networks Summary'!$C$5:$C$17384=Data!D3396)*('ESB Networks Summary'!$E$5:$E$17384))*1000*2-SUMPRODUCT(('ESB Networks Summary'!$C$5:$C$17384=Data!D3396)*('ESB Networks Summary'!$F$5:$F$17384))*1000*2</f>
        <v>-2350</v>
      </c>
      <c r="I3396" s="5">
        <v>0</v>
      </c>
      <c r="J3396" s="5">
        <v>0</v>
      </c>
      <c r="K3396" s="17">
        <v>1</v>
      </c>
      <c r="L3396" s="52">
        <f t="shared" si="374"/>
        <v>0</v>
      </c>
      <c r="M3396" s="5">
        <v>0</v>
      </c>
      <c r="N3396" s="5">
        <v>500.06666666666598</v>
      </c>
      <c r="O3396" s="96"/>
      <c r="P3396" s="5">
        <v>2891.36666666666</v>
      </c>
      <c r="R3396" s="99">
        <v>25.425999999999998</v>
      </c>
      <c r="S3396" s="99">
        <v>17.079000000000001</v>
      </c>
      <c r="T3396" s="30">
        <f t="shared" si="371"/>
        <v>36.299999999993986</v>
      </c>
      <c r="U3396" s="21">
        <f t="shared" si="375"/>
        <v>0</v>
      </c>
      <c r="V3396" s="21">
        <f t="shared" si="376"/>
        <v>-0.20110522500000003</v>
      </c>
      <c r="W3396" s="21">
        <f t="shared" si="377"/>
        <v>0</v>
      </c>
    </row>
    <row r="3397" spans="1:23">
      <c r="A3397" s="2">
        <f t="shared" si="372"/>
        <v>45505</v>
      </c>
      <c r="B3397" s="3">
        <f t="shared" si="373"/>
        <v>45514</v>
      </c>
      <c r="C3397" s="7">
        <v>45514.729166666664</v>
      </c>
      <c r="D3397" s="7">
        <v>45514.770833333336</v>
      </c>
      <c r="E3397" s="5">
        <v>99</v>
      </c>
      <c r="F3397" s="5">
        <v>176.933333333333</v>
      </c>
      <c r="G3397" s="5">
        <v>-814.35</v>
      </c>
      <c r="H3397" s="34" cm="1">
        <f t="array" ref="H3397">SUMPRODUCT(('ESB Networks Summary'!$C$5:$C$17384=Data!D3397)*('ESB Networks Summary'!$E$5:$E$17384))*1000*2-SUMPRODUCT(('ESB Networks Summary'!$C$5:$C$17384=Data!D3397)*('ESB Networks Summary'!$F$5:$F$17384))*1000*2</f>
        <v>-712</v>
      </c>
      <c r="I3397" s="5">
        <v>620.69999999999902</v>
      </c>
      <c r="J3397" s="5">
        <v>0</v>
      </c>
      <c r="K3397" s="17">
        <v>1</v>
      </c>
      <c r="L3397" s="52">
        <f t="shared" si="374"/>
        <v>0</v>
      </c>
      <c r="M3397" s="5">
        <v>0</v>
      </c>
      <c r="N3397" s="5">
        <v>847.25</v>
      </c>
      <c r="O3397" s="96"/>
      <c r="P3397" s="5">
        <v>1858.05833333333</v>
      </c>
      <c r="R3397" s="99">
        <v>25.425999999999998</v>
      </c>
      <c r="S3397" s="99">
        <v>17.079000000000001</v>
      </c>
      <c r="T3397" s="30">
        <f t="shared" si="371"/>
        <v>19.524999999996851</v>
      </c>
      <c r="U3397" s="21">
        <f t="shared" si="375"/>
        <v>0</v>
      </c>
      <c r="V3397" s="21">
        <f t="shared" si="376"/>
        <v>-6.9541418250000001E-2</v>
      </c>
      <c r="W3397" s="21">
        <f t="shared" si="377"/>
        <v>0</v>
      </c>
    </row>
    <row r="3398" spans="1:23">
      <c r="A3398" s="2">
        <f t="shared" si="372"/>
        <v>45505</v>
      </c>
      <c r="B3398" s="3">
        <f t="shared" si="373"/>
        <v>45514</v>
      </c>
      <c r="C3398" s="7">
        <v>45514.75</v>
      </c>
      <c r="D3398" s="7">
        <v>45514.791666666664</v>
      </c>
      <c r="E3398" s="5">
        <v>99</v>
      </c>
      <c r="F3398" s="5">
        <v>463.36666666666599</v>
      </c>
      <c r="G3398" s="5">
        <v>65.766666666666595</v>
      </c>
      <c r="H3398" s="34" cm="1">
        <f t="array" ref="H3398">SUMPRODUCT(('ESB Networks Summary'!$C$5:$C$17384=Data!D3398)*('ESB Networks Summary'!$E$5:$E$17384))*1000*2-SUMPRODUCT(('ESB Networks Summary'!$C$5:$C$17384=Data!D3398)*('ESB Networks Summary'!$F$5:$F$17384))*1000*2</f>
        <v>2</v>
      </c>
      <c r="I3398" s="5">
        <v>91.533333333333303</v>
      </c>
      <c r="J3398" s="5">
        <v>0</v>
      </c>
      <c r="K3398" s="17">
        <v>1</v>
      </c>
      <c r="L3398" s="52">
        <f t="shared" si="374"/>
        <v>0</v>
      </c>
      <c r="M3398" s="5">
        <v>0</v>
      </c>
      <c r="N3398" s="5">
        <v>1053.56666666666</v>
      </c>
      <c r="O3398" s="96"/>
      <c r="P3398" s="5">
        <v>1681.7666666666601</v>
      </c>
      <c r="R3398" s="99">
        <v>27.291000000000004</v>
      </c>
      <c r="S3398" s="99">
        <v>19.413999999999998</v>
      </c>
      <c r="T3398" s="30">
        <f t="shared" si="371"/>
        <v>230.6000000000007</v>
      </c>
      <c r="U3398" s="21">
        <f t="shared" si="375"/>
        <v>8.9741904999999927E-3</v>
      </c>
      <c r="V3398" s="21">
        <f t="shared" si="376"/>
        <v>0</v>
      </c>
      <c r="W3398" s="21">
        <f t="shared" si="377"/>
        <v>0</v>
      </c>
    </row>
    <row r="3399" spans="1:23">
      <c r="A3399" s="2">
        <f t="shared" si="372"/>
        <v>45505</v>
      </c>
      <c r="B3399" s="3">
        <f t="shared" si="373"/>
        <v>45514</v>
      </c>
      <c r="C3399" s="7">
        <v>45514.770833333336</v>
      </c>
      <c r="D3399" s="7">
        <v>45514.8125</v>
      </c>
      <c r="E3399" s="5">
        <v>99.6666666666666</v>
      </c>
      <c r="F3399" s="5">
        <v>177.48333333333301</v>
      </c>
      <c r="G3399" s="5">
        <v>-320.52499999999998</v>
      </c>
      <c r="H3399" s="34" cm="1">
        <f t="array" ref="H3399">SUMPRODUCT(('ESB Networks Summary'!$C$5:$C$17384=Data!D3399)*('ESB Networks Summary'!$E$5:$E$17384))*1000*2-SUMPRODUCT(('ESB Networks Summary'!$C$5:$C$17384=Data!D3399)*('ESB Networks Summary'!$F$5:$F$17384))*1000*2</f>
        <v>-352</v>
      </c>
      <c r="I3399" s="5">
        <v>213.6</v>
      </c>
      <c r="J3399" s="5">
        <v>0</v>
      </c>
      <c r="K3399" s="17">
        <v>1</v>
      </c>
      <c r="L3399" s="52">
        <f t="shared" si="374"/>
        <v>0</v>
      </c>
      <c r="M3399" s="5">
        <v>0</v>
      </c>
      <c r="N3399" s="5">
        <v>426.224999999999</v>
      </c>
      <c r="O3399" s="96"/>
      <c r="P3399" s="5">
        <v>1237.80833333333</v>
      </c>
      <c r="R3399" s="99">
        <v>27.291000000000004</v>
      </c>
      <c r="S3399" s="99">
        <v>19.413999999999998</v>
      </c>
      <c r="T3399" s="30">
        <f t="shared" si="371"/>
        <v>313.574999999998</v>
      </c>
      <c r="U3399" s="21">
        <f t="shared" si="375"/>
        <v>0</v>
      </c>
      <c r="V3399" s="21">
        <f t="shared" si="376"/>
        <v>-3.1113361749999999E-2</v>
      </c>
      <c r="W3399" s="21">
        <f t="shared" si="377"/>
        <v>0</v>
      </c>
    </row>
    <row r="3400" spans="1:23">
      <c r="A3400" s="2">
        <f t="shared" si="372"/>
        <v>45505</v>
      </c>
      <c r="B3400" s="3">
        <f t="shared" si="373"/>
        <v>45514</v>
      </c>
      <c r="C3400" s="7">
        <v>45514.791666666664</v>
      </c>
      <c r="D3400" s="7">
        <v>45514.833333333336</v>
      </c>
      <c r="E3400" s="5">
        <v>99.1666666666666</v>
      </c>
      <c r="F3400" s="5">
        <v>-271.39999999999998</v>
      </c>
      <c r="G3400" s="5">
        <v>-235.63333333333301</v>
      </c>
      <c r="H3400" s="34" cm="1">
        <f t="array" ref="H3400">SUMPRODUCT(('ESB Networks Summary'!$C$5:$C$17384=Data!D3400)*('ESB Networks Summary'!$E$5:$E$17384))*1000*2-SUMPRODUCT(('ESB Networks Summary'!$C$5:$C$17384=Data!D3400)*('ESB Networks Summary'!$F$5:$F$17384))*1000*2</f>
        <v>-14</v>
      </c>
      <c r="I3400" s="5">
        <v>33.699999999999903</v>
      </c>
      <c r="J3400" s="5">
        <v>0</v>
      </c>
      <c r="K3400" s="17">
        <v>1</v>
      </c>
      <c r="L3400" s="52">
        <f t="shared" si="374"/>
        <v>0</v>
      </c>
      <c r="M3400" s="5">
        <v>0</v>
      </c>
      <c r="N3400" s="5">
        <v>543.23333333333301</v>
      </c>
      <c r="O3400" s="96"/>
      <c r="P3400" s="5">
        <v>888.19999999999902</v>
      </c>
      <c r="R3400" s="99">
        <v>29.252999999999997</v>
      </c>
      <c r="S3400" s="99">
        <v>21.375999999999998</v>
      </c>
      <c r="T3400" s="30">
        <f t="shared" si="371"/>
        <v>380.73333333333301</v>
      </c>
      <c r="U3400" s="21">
        <f t="shared" si="375"/>
        <v>0</v>
      </c>
      <c r="V3400" s="21">
        <f t="shared" si="376"/>
        <v>-2.5184490666666629E-2</v>
      </c>
      <c r="W3400" s="21">
        <f t="shared" si="377"/>
        <v>0</v>
      </c>
    </row>
    <row r="3401" spans="1:23">
      <c r="A3401" s="2">
        <f t="shared" si="372"/>
        <v>45505</v>
      </c>
      <c r="B3401" s="3">
        <f t="shared" si="373"/>
        <v>45514</v>
      </c>
      <c r="C3401" s="7">
        <v>45514.8125</v>
      </c>
      <c r="D3401" s="7">
        <v>45514.854166666664</v>
      </c>
      <c r="E3401" s="5">
        <v>97.033333333333303</v>
      </c>
      <c r="F3401" s="5">
        <v>-1310.3</v>
      </c>
      <c r="G3401" s="5">
        <v>20.066666666666599</v>
      </c>
      <c r="H3401" s="34" cm="1">
        <f t="array" ref="H3401">SUMPRODUCT(('ESB Networks Summary'!$C$5:$C$17384=Data!D3401)*('ESB Networks Summary'!$E$5:$E$17384))*1000*2-SUMPRODUCT(('ESB Networks Summary'!$C$5:$C$17384=Data!D3401)*('ESB Networks Summary'!$F$5:$F$17384))*1000*2</f>
        <v>2</v>
      </c>
      <c r="I3401" s="5">
        <v>301.26666666666603</v>
      </c>
      <c r="J3401" s="5">
        <v>0</v>
      </c>
      <c r="K3401" s="17">
        <v>1</v>
      </c>
      <c r="L3401" s="52">
        <f t="shared" si="374"/>
        <v>0</v>
      </c>
      <c r="M3401" s="5">
        <v>0</v>
      </c>
      <c r="N3401" s="5">
        <v>1773.36666666666</v>
      </c>
      <c r="O3401" s="96"/>
      <c r="P3401" s="5">
        <v>135.29999999999899</v>
      </c>
      <c r="R3401" s="99">
        <v>29.252999999999997</v>
      </c>
      <c r="S3401" s="99">
        <v>21.375999999999998</v>
      </c>
      <c r="T3401" s="30">
        <f t="shared" si="371"/>
        <v>-307.69999999999436</v>
      </c>
      <c r="U3401" s="21">
        <f t="shared" si="375"/>
        <v>2.9350509999999897E-3</v>
      </c>
      <c r="V3401" s="21">
        <f t="shared" si="376"/>
        <v>0</v>
      </c>
      <c r="W3401" s="21">
        <f t="shared" si="377"/>
        <v>0</v>
      </c>
    </row>
    <row r="3402" spans="1:23">
      <c r="A3402" s="2">
        <f t="shared" si="372"/>
        <v>45505</v>
      </c>
      <c r="B3402" s="3">
        <f t="shared" si="373"/>
        <v>45514</v>
      </c>
      <c r="C3402" s="7">
        <v>45514.833333333336</v>
      </c>
      <c r="D3402" s="7">
        <v>45514.875</v>
      </c>
      <c r="E3402" s="5">
        <v>94.3333333333333</v>
      </c>
      <c r="F3402" s="5">
        <v>-430.73333333333301</v>
      </c>
      <c r="G3402" s="5">
        <v>-18.466666666666601</v>
      </c>
      <c r="H3402" s="34" cm="1">
        <f t="array" ref="H3402">SUMPRODUCT(('ESB Networks Summary'!$C$5:$C$17384=Data!D3402)*('ESB Networks Summary'!$E$5:$E$17384))*1000*2-SUMPRODUCT(('ESB Networks Summary'!$C$5:$C$17384=Data!D3402)*('ESB Networks Summary'!$F$5:$F$17384))*1000*2</f>
        <v>4</v>
      </c>
      <c r="I3402" s="5">
        <v>27.133333333333301</v>
      </c>
      <c r="J3402" s="5">
        <v>0</v>
      </c>
      <c r="K3402" s="17">
        <v>1</v>
      </c>
      <c r="L3402" s="52">
        <f t="shared" si="374"/>
        <v>0</v>
      </c>
      <c r="M3402" s="5">
        <v>0</v>
      </c>
      <c r="N3402" s="5">
        <v>265.33333333333297</v>
      </c>
      <c r="O3402" s="96"/>
      <c r="P3402" s="5">
        <v>30.599999999999898</v>
      </c>
      <c r="R3402" s="99">
        <v>29.981000000000002</v>
      </c>
      <c r="S3402" s="99">
        <v>22.103999999999999</v>
      </c>
      <c r="T3402" s="30">
        <f t="shared" si="371"/>
        <v>177.53333333333333</v>
      </c>
      <c r="U3402" s="21">
        <f t="shared" si="375"/>
        <v>0</v>
      </c>
      <c r="V3402" s="21">
        <f t="shared" si="376"/>
        <v>-2.0409359999999928E-3</v>
      </c>
      <c r="W3402" s="21">
        <f t="shared" si="377"/>
        <v>0</v>
      </c>
    </row>
    <row r="3403" spans="1:23">
      <c r="A3403" s="2">
        <f t="shared" si="372"/>
        <v>45505</v>
      </c>
      <c r="B3403" s="3">
        <f t="shared" si="373"/>
        <v>45514</v>
      </c>
      <c r="C3403" s="7">
        <v>45514.854166666664</v>
      </c>
      <c r="D3403" s="7">
        <v>45514.895833333336</v>
      </c>
      <c r="E3403" s="5">
        <v>93.7</v>
      </c>
      <c r="F3403" s="5">
        <v>-321.3</v>
      </c>
      <c r="G3403" s="5">
        <v>2</v>
      </c>
      <c r="H3403" s="34" cm="1">
        <f t="array" ref="H3403">SUMPRODUCT(('ESB Networks Summary'!$C$5:$C$17384=Data!D3403)*('ESB Networks Summary'!$E$5:$E$17384))*1000*2-SUMPRODUCT(('ESB Networks Summary'!$C$5:$C$17384=Data!D3403)*('ESB Networks Summary'!$F$5:$F$17384))*1000*2</f>
        <v>4</v>
      </c>
      <c r="I3403" s="5">
        <v>0</v>
      </c>
      <c r="J3403" s="5">
        <v>0</v>
      </c>
      <c r="K3403" s="17">
        <v>1</v>
      </c>
      <c r="L3403" s="52">
        <f t="shared" si="374"/>
        <v>0</v>
      </c>
      <c r="M3403" s="5">
        <v>0</v>
      </c>
      <c r="N3403" s="5">
        <v>204.23333333333301</v>
      </c>
      <c r="O3403" s="96"/>
      <c r="P3403" s="5">
        <v>11.4</v>
      </c>
      <c r="R3403" s="99">
        <v>29.981000000000002</v>
      </c>
      <c r="S3403" s="99">
        <v>22.103999999999999</v>
      </c>
      <c r="T3403" s="30">
        <f t="shared" si="371"/>
        <v>130.46666666666701</v>
      </c>
      <c r="U3403" s="21">
        <f t="shared" si="375"/>
        <v>2.9981000000000002E-4</v>
      </c>
      <c r="V3403" s="21">
        <f t="shared" si="376"/>
        <v>0</v>
      </c>
      <c r="W3403" s="21">
        <f t="shared" si="377"/>
        <v>0</v>
      </c>
    </row>
    <row r="3404" spans="1:23">
      <c r="A3404" s="2">
        <f t="shared" si="372"/>
        <v>45505</v>
      </c>
      <c r="B3404" s="3">
        <f t="shared" si="373"/>
        <v>45514</v>
      </c>
      <c r="C3404" s="7">
        <v>45514.875</v>
      </c>
      <c r="D3404" s="7">
        <v>45514.916666666664</v>
      </c>
      <c r="E3404" s="5">
        <v>91.8333333333333</v>
      </c>
      <c r="F3404" s="5">
        <v>-1088.9666666666601</v>
      </c>
      <c r="G3404" s="5">
        <v>20.933333333333302</v>
      </c>
      <c r="H3404" s="34" cm="1">
        <f t="array" ref="H3404">SUMPRODUCT(('ESB Networks Summary'!$C$5:$C$17384=Data!D3404)*('ESB Networks Summary'!$E$5:$E$17384))*1000*2-SUMPRODUCT(('ESB Networks Summary'!$C$5:$C$17384=Data!D3404)*('ESB Networks Summary'!$F$5:$F$17384))*1000*2</f>
        <v>0</v>
      </c>
      <c r="I3404" s="5">
        <v>304.8</v>
      </c>
      <c r="J3404" s="5">
        <v>0</v>
      </c>
      <c r="K3404" s="17">
        <v>1</v>
      </c>
      <c r="L3404" s="52">
        <f t="shared" si="374"/>
        <v>0</v>
      </c>
      <c r="M3404" s="5">
        <v>0</v>
      </c>
      <c r="N3404" s="5">
        <v>762.1</v>
      </c>
      <c r="O3404" s="96"/>
      <c r="P3404" s="5">
        <v>0.266666666666666</v>
      </c>
      <c r="R3404" s="99">
        <v>31.106000000000002</v>
      </c>
      <c r="S3404" s="99">
        <v>23.228999999999999</v>
      </c>
      <c r="T3404" s="30">
        <f t="shared" si="371"/>
        <v>348.06666666666001</v>
      </c>
      <c r="U3404" s="21">
        <f t="shared" si="375"/>
        <v>3.2557613333333286E-3</v>
      </c>
      <c r="V3404" s="21">
        <f t="shared" si="376"/>
        <v>0</v>
      </c>
      <c r="W3404" s="21">
        <f t="shared" si="377"/>
        <v>0</v>
      </c>
    </row>
    <row r="3405" spans="1:23">
      <c r="A3405" s="2">
        <f t="shared" si="372"/>
        <v>45505</v>
      </c>
      <c r="B3405" s="3">
        <f t="shared" si="373"/>
        <v>45514</v>
      </c>
      <c r="C3405" s="7">
        <v>45514.895833333336</v>
      </c>
      <c r="D3405" s="7">
        <v>45514.9375</v>
      </c>
      <c r="E3405" s="5">
        <v>90.3333333333333</v>
      </c>
      <c r="F3405" s="5">
        <v>-435.45</v>
      </c>
      <c r="G3405" s="5">
        <v>-9.7750000000000004</v>
      </c>
      <c r="H3405" s="34" cm="1">
        <f t="array" ref="H3405">SUMPRODUCT(('ESB Networks Summary'!$C$5:$C$17384=Data!D3405)*('ESB Networks Summary'!$E$5:$E$17384))*1000*2-SUMPRODUCT(('ESB Networks Summary'!$C$5:$C$17384=Data!D3405)*('ESB Networks Summary'!$F$5:$F$17384))*1000*2</f>
        <v>-2</v>
      </c>
      <c r="I3405" s="5">
        <v>0</v>
      </c>
      <c r="J3405" s="5">
        <v>0</v>
      </c>
      <c r="K3405" s="17">
        <v>1</v>
      </c>
      <c r="L3405" s="52">
        <f t="shared" si="374"/>
        <v>0</v>
      </c>
      <c r="M3405" s="5">
        <v>0</v>
      </c>
      <c r="N3405" s="5">
        <v>308.84166666666601</v>
      </c>
      <c r="O3405" s="96"/>
      <c r="P3405" s="5">
        <v>0</v>
      </c>
      <c r="R3405" s="99">
        <v>31.106000000000002</v>
      </c>
      <c r="S3405" s="99">
        <v>23.228999999999999</v>
      </c>
      <c r="T3405" s="30">
        <f t="shared" si="371"/>
        <v>116.833333333334</v>
      </c>
      <c r="U3405" s="21">
        <f t="shared" si="375"/>
        <v>0</v>
      </c>
      <c r="V3405" s="21">
        <f t="shared" si="376"/>
        <v>-1.1353173750000001E-3</v>
      </c>
      <c r="W3405" s="21">
        <f t="shared" si="377"/>
        <v>0</v>
      </c>
    </row>
    <row r="3406" spans="1:23">
      <c r="A3406" s="2">
        <f t="shared" si="372"/>
        <v>45505</v>
      </c>
      <c r="B3406" s="3">
        <f t="shared" si="373"/>
        <v>45514</v>
      </c>
      <c r="C3406" s="7">
        <v>45514.916666666664</v>
      </c>
      <c r="D3406" s="7">
        <v>45514.958333333336</v>
      </c>
      <c r="E3406" s="5">
        <v>89.4166666666666</v>
      </c>
      <c r="F3406" s="5">
        <v>-359.49166666666599</v>
      </c>
      <c r="G3406" s="5">
        <v>-1.86666666666666</v>
      </c>
      <c r="H3406" s="34" cm="1">
        <f t="array" ref="H3406">SUMPRODUCT(('ESB Networks Summary'!$C$5:$C$17384=Data!D3406)*('ESB Networks Summary'!$E$5:$E$17384))*1000*2-SUMPRODUCT(('ESB Networks Summary'!$C$5:$C$17384=Data!D3406)*('ESB Networks Summary'!$F$5:$F$17384))*1000*2</f>
        <v>2</v>
      </c>
      <c r="I3406" s="5">
        <v>0</v>
      </c>
      <c r="J3406" s="5">
        <v>0</v>
      </c>
      <c r="K3406" s="17">
        <v>1</v>
      </c>
      <c r="L3406" s="52">
        <f t="shared" si="374"/>
        <v>0</v>
      </c>
      <c r="M3406" s="5">
        <v>0</v>
      </c>
      <c r="N3406" s="5">
        <v>224.27500000000001</v>
      </c>
      <c r="O3406" s="96"/>
      <c r="P3406" s="5">
        <v>3.3333333333333298E-2</v>
      </c>
      <c r="R3406" s="99">
        <v>23.112000000000002</v>
      </c>
      <c r="S3406" s="99">
        <v>20.118000000000002</v>
      </c>
      <c r="T3406" s="30">
        <f t="shared" si="371"/>
        <v>133.38333333333267</v>
      </c>
      <c r="U3406" s="21">
        <f t="shared" si="375"/>
        <v>0</v>
      </c>
      <c r="V3406" s="21">
        <f t="shared" si="376"/>
        <v>-1.8776799999999937E-4</v>
      </c>
      <c r="W3406" s="21">
        <f t="shared" si="377"/>
        <v>0</v>
      </c>
    </row>
    <row r="3407" spans="1:23">
      <c r="A3407" s="2">
        <f t="shared" si="372"/>
        <v>45505</v>
      </c>
      <c r="B3407" s="3">
        <f t="shared" si="373"/>
        <v>45514</v>
      </c>
      <c r="C3407" s="7">
        <v>45514.9375</v>
      </c>
      <c r="D3407" s="7">
        <v>45514.979166666664</v>
      </c>
      <c r="E3407" s="5">
        <v>88.633333333333297</v>
      </c>
      <c r="F3407" s="5">
        <v>-302.39999999999998</v>
      </c>
      <c r="G3407" s="5">
        <v>-1.1666666666666601</v>
      </c>
      <c r="H3407" s="34" cm="1">
        <f t="array" ref="H3407">SUMPRODUCT(('ESB Networks Summary'!$C$5:$C$17384=Data!D3407)*('ESB Networks Summary'!$E$5:$E$17384))*1000*2-SUMPRODUCT(('ESB Networks Summary'!$C$5:$C$17384=Data!D3407)*('ESB Networks Summary'!$F$5:$F$17384))*1000*2</f>
        <v>4</v>
      </c>
      <c r="I3407" s="5">
        <v>0</v>
      </c>
      <c r="J3407" s="5">
        <v>0</v>
      </c>
      <c r="K3407" s="17">
        <v>1</v>
      </c>
      <c r="L3407" s="52">
        <f t="shared" si="374"/>
        <v>0</v>
      </c>
      <c r="M3407" s="5">
        <v>0</v>
      </c>
      <c r="N3407" s="5">
        <v>161.03333333333299</v>
      </c>
      <c r="O3407" s="96"/>
      <c r="P3407" s="5">
        <v>0</v>
      </c>
      <c r="R3407" s="99">
        <v>23.112000000000002</v>
      </c>
      <c r="S3407" s="99">
        <v>20.118000000000002</v>
      </c>
      <c r="T3407" s="30">
        <f t="shared" si="371"/>
        <v>140.20000000000033</v>
      </c>
      <c r="U3407" s="21">
        <f t="shared" si="375"/>
        <v>0</v>
      </c>
      <c r="V3407" s="21">
        <f t="shared" si="376"/>
        <v>-1.1735499999999935E-4</v>
      </c>
      <c r="W3407" s="21">
        <f t="shared" si="377"/>
        <v>0</v>
      </c>
    </row>
    <row r="3408" spans="1:23">
      <c r="A3408" s="2">
        <f t="shared" si="372"/>
        <v>45505</v>
      </c>
      <c r="B3408" s="3">
        <f t="shared" si="373"/>
        <v>45514</v>
      </c>
      <c r="C3408" s="7">
        <v>45514.958333333336</v>
      </c>
      <c r="D3408" s="7">
        <v>45515</v>
      </c>
      <c r="E3408" s="5">
        <v>88</v>
      </c>
      <c r="F3408" s="5">
        <v>-248.86666666666599</v>
      </c>
      <c r="G3408" s="5">
        <v>0.46666666666666601</v>
      </c>
      <c r="H3408" s="34" cm="1">
        <f t="array" ref="H3408">SUMPRODUCT(('ESB Networks Summary'!$C$5:$C$17384=Data!D3408)*('ESB Networks Summary'!$E$5:$E$17384))*1000*2-SUMPRODUCT(('ESB Networks Summary'!$C$5:$C$17384=Data!D3408)*('ESB Networks Summary'!$F$5:$F$17384))*1000*2</f>
        <v>4</v>
      </c>
      <c r="I3408" s="5">
        <v>0</v>
      </c>
      <c r="J3408" s="5">
        <v>0</v>
      </c>
      <c r="K3408" s="17">
        <v>1</v>
      </c>
      <c r="L3408" s="52">
        <f t="shared" si="374"/>
        <v>0</v>
      </c>
      <c r="M3408" s="5">
        <v>0</v>
      </c>
      <c r="N3408" s="5">
        <v>112.86666666666601</v>
      </c>
      <c r="O3408" s="96"/>
      <c r="P3408" s="5">
        <v>0</v>
      </c>
      <c r="R3408" s="99">
        <v>20.908999999999999</v>
      </c>
      <c r="S3408" s="99">
        <v>17.916</v>
      </c>
      <c r="T3408" s="30">
        <f t="shared" si="371"/>
        <v>136.46666666666664</v>
      </c>
      <c r="U3408" s="21">
        <f t="shared" si="375"/>
        <v>4.8787666666666599E-5</v>
      </c>
      <c r="V3408" s="21">
        <f t="shared" si="376"/>
        <v>0</v>
      </c>
      <c r="W3408" s="21">
        <f t="shared" si="377"/>
        <v>0</v>
      </c>
    </row>
    <row r="3409" spans="1:23">
      <c r="A3409" s="2">
        <f t="shared" si="372"/>
        <v>45505</v>
      </c>
      <c r="B3409" s="3">
        <f t="shared" si="373"/>
        <v>45514</v>
      </c>
      <c r="C3409" s="7">
        <v>45514.979166666664</v>
      </c>
      <c r="D3409" s="7">
        <v>45515.020833333336</v>
      </c>
      <c r="E3409" s="5">
        <v>87.3</v>
      </c>
      <c r="F3409" s="5">
        <v>-208.166666666666</v>
      </c>
      <c r="G3409" s="5">
        <v>-0.66666666666666596</v>
      </c>
      <c r="H3409" s="34" cm="1">
        <f t="array" ref="H3409">SUMPRODUCT(('ESB Networks Summary'!$C$5:$C$17384=Data!D3409)*('ESB Networks Summary'!$E$5:$E$17384))*1000*2-SUMPRODUCT(('ESB Networks Summary'!$C$5:$C$17384=Data!D3409)*('ESB Networks Summary'!$F$5:$F$17384))*1000*2</f>
        <v>4</v>
      </c>
      <c r="I3409" s="5">
        <v>0</v>
      </c>
      <c r="J3409" s="5">
        <v>0</v>
      </c>
      <c r="K3409" s="17">
        <v>1</v>
      </c>
      <c r="L3409" s="52">
        <f t="shared" si="374"/>
        <v>0</v>
      </c>
      <c r="M3409" s="5">
        <v>0</v>
      </c>
      <c r="N3409" s="5">
        <v>20.533333333333299</v>
      </c>
      <c r="O3409" s="96"/>
      <c r="P3409" s="5">
        <v>0</v>
      </c>
      <c r="R3409" s="99">
        <v>20.908999999999999</v>
      </c>
      <c r="S3409" s="99">
        <v>17.916</v>
      </c>
      <c r="T3409" s="30">
        <f t="shared" si="371"/>
        <v>186.96666666666604</v>
      </c>
      <c r="U3409" s="21">
        <f t="shared" si="375"/>
        <v>0</v>
      </c>
      <c r="V3409" s="21">
        <f t="shared" si="376"/>
        <v>-5.9719999999999936E-5</v>
      </c>
      <c r="W3409" s="21">
        <f t="shared" si="377"/>
        <v>0</v>
      </c>
    </row>
    <row r="3410" spans="1:23">
      <c r="A3410" s="2">
        <f t="shared" si="372"/>
        <v>45505</v>
      </c>
      <c r="B3410" s="3">
        <f t="shared" si="373"/>
        <v>45515</v>
      </c>
      <c r="C3410" s="7">
        <v>45515</v>
      </c>
      <c r="D3410" s="7">
        <v>45515.041666666664</v>
      </c>
      <c r="E3410" s="5">
        <v>87</v>
      </c>
      <c r="F3410" s="5">
        <v>-234.766666666666</v>
      </c>
      <c r="G3410" s="5">
        <v>0.76666666666666605</v>
      </c>
      <c r="H3410" s="34" cm="1">
        <f t="array" ref="H3410">SUMPRODUCT(('ESB Networks Summary'!$C$5:$C$17384=Data!D3410)*('ESB Networks Summary'!$E$5:$E$17384))*1000*2-SUMPRODUCT(('ESB Networks Summary'!$C$5:$C$17384=Data!D3410)*('ESB Networks Summary'!$F$5:$F$17384))*1000*2</f>
        <v>2</v>
      </c>
      <c r="I3410" s="5">
        <v>0</v>
      </c>
      <c r="J3410" s="5">
        <v>0</v>
      </c>
      <c r="K3410" s="17">
        <v>1</v>
      </c>
      <c r="L3410" s="52">
        <f t="shared" si="374"/>
        <v>0</v>
      </c>
      <c r="M3410" s="5">
        <v>0</v>
      </c>
      <c r="N3410" s="5">
        <v>63.633333333333297</v>
      </c>
      <c r="O3410" s="96"/>
      <c r="P3410" s="5">
        <v>0</v>
      </c>
      <c r="R3410" s="99">
        <v>17.294999999999998</v>
      </c>
      <c r="S3410" s="99">
        <v>14.302000000000001</v>
      </c>
      <c r="T3410" s="30">
        <f t="shared" si="371"/>
        <v>171.89999999999935</v>
      </c>
      <c r="U3410" s="21">
        <f t="shared" si="375"/>
        <v>6.6297499999999946E-5</v>
      </c>
      <c r="V3410" s="21">
        <f t="shared" si="376"/>
        <v>0</v>
      </c>
      <c r="W3410" s="21">
        <f t="shared" si="377"/>
        <v>0</v>
      </c>
    </row>
    <row r="3411" spans="1:23">
      <c r="A3411" s="2">
        <f t="shared" si="372"/>
        <v>45505</v>
      </c>
      <c r="B3411" s="3">
        <f t="shared" si="373"/>
        <v>45515</v>
      </c>
      <c r="C3411" s="7">
        <v>45515.020833333336</v>
      </c>
      <c r="D3411" s="7">
        <v>45515.0625</v>
      </c>
      <c r="E3411" s="5">
        <v>86.3</v>
      </c>
      <c r="F3411" s="5">
        <v>-200.933333333333</v>
      </c>
      <c r="G3411" s="5">
        <v>-1.06666666666666</v>
      </c>
      <c r="H3411" s="34" cm="1">
        <f t="array" ref="H3411">SUMPRODUCT(('ESB Networks Summary'!$C$5:$C$17384=Data!D3411)*('ESB Networks Summary'!$E$5:$E$17384))*1000*2-SUMPRODUCT(('ESB Networks Summary'!$C$5:$C$17384=Data!D3411)*('ESB Networks Summary'!$F$5:$F$17384))*1000*2</f>
        <v>6</v>
      </c>
      <c r="I3411" s="5">
        <v>0</v>
      </c>
      <c r="J3411" s="5">
        <v>0</v>
      </c>
      <c r="K3411" s="17">
        <v>1</v>
      </c>
      <c r="L3411" s="52">
        <f t="shared" si="374"/>
        <v>0</v>
      </c>
      <c r="M3411" s="5">
        <v>0</v>
      </c>
      <c r="N3411" s="5">
        <v>17.733333333333299</v>
      </c>
      <c r="O3411" s="96"/>
      <c r="P3411" s="5">
        <v>0</v>
      </c>
      <c r="R3411" s="99">
        <v>17.294999999999998</v>
      </c>
      <c r="S3411" s="99">
        <v>14.302000000000001</v>
      </c>
      <c r="T3411" s="30">
        <f t="shared" si="371"/>
        <v>182.13333333333304</v>
      </c>
      <c r="U3411" s="21">
        <f t="shared" si="375"/>
        <v>0</v>
      </c>
      <c r="V3411" s="21">
        <f t="shared" si="376"/>
        <v>-7.6277333333332861E-5</v>
      </c>
      <c r="W3411" s="21">
        <f t="shared" si="377"/>
        <v>0</v>
      </c>
    </row>
    <row r="3412" spans="1:23">
      <c r="A3412" s="2">
        <f t="shared" si="372"/>
        <v>45505</v>
      </c>
      <c r="B3412" s="3">
        <f t="shared" si="373"/>
        <v>45515</v>
      </c>
      <c r="C3412" s="7">
        <v>45515.041666666664</v>
      </c>
      <c r="D3412" s="7">
        <v>45515.083333333336</v>
      </c>
      <c r="E3412" s="5">
        <v>86</v>
      </c>
      <c r="F3412" s="5">
        <v>-196.5</v>
      </c>
      <c r="G3412" s="5">
        <v>0.5</v>
      </c>
      <c r="H3412" s="34" cm="1">
        <f t="array" ref="H3412">SUMPRODUCT(('ESB Networks Summary'!$C$5:$C$17384=Data!D3412)*('ESB Networks Summary'!$E$5:$E$17384))*1000*2-SUMPRODUCT(('ESB Networks Summary'!$C$5:$C$17384=Data!D3412)*('ESB Networks Summary'!$F$5:$F$17384))*1000*2</f>
        <v>2</v>
      </c>
      <c r="I3412" s="5">
        <v>0</v>
      </c>
      <c r="J3412" s="5">
        <v>0</v>
      </c>
      <c r="K3412" s="17">
        <v>1</v>
      </c>
      <c r="L3412" s="52">
        <f t="shared" si="374"/>
        <v>0</v>
      </c>
      <c r="M3412" s="5">
        <v>0</v>
      </c>
      <c r="N3412" s="5">
        <v>27.3333333333333</v>
      </c>
      <c r="O3412" s="96"/>
      <c r="P3412" s="5">
        <v>0</v>
      </c>
      <c r="R3412" s="99">
        <v>15.997999999999999</v>
      </c>
      <c r="S3412" s="99">
        <v>13.004</v>
      </c>
      <c r="T3412" s="30">
        <f t="shared" si="371"/>
        <v>169.66666666666669</v>
      </c>
      <c r="U3412" s="21">
        <f t="shared" si="375"/>
        <v>3.9994999999999999E-5</v>
      </c>
      <c r="V3412" s="21">
        <f t="shared" si="376"/>
        <v>0</v>
      </c>
      <c r="W3412" s="21">
        <f t="shared" si="377"/>
        <v>0</v>
      </c>
    </row>
    <row r="3413" spans="1:23">
      <c r="A3413" s="2">
        <f t="shared" si="372"/>
        <v>45505</v>
      </c>
      <c r="B3413" s="3">
        <f t="shared" si="373"/>
        <v>45515</v>
      </c>
      <c r="C3413" s="7">
        <v>45515.0625</v>
      </c>
      <c r="D3413" s="7">
        <v>45515.104166666664</v>
      </c>
      <c r="E3413" s="5">
        <v>85.366666666666603</v>
      </c>
      <c r="F3413" s="5">
        <v>-207.833333333333</v>
      </c>
      <c r="G3413" s="5">
        <v>-11.299999999999899</v>
      </c>
      <c r="H3413" s="34" cm="1">
        <f t="array" ref="H3413">SUMPRODUCT(('ESB Networks Summary'!$C$5:$C$17384=Data!D3413)*('ESB Networks Summary'!$E$5:$E$17384))*1000*2-SUMPRODUCT(('ESB Networks Summary'!$C$5:$C$17384=Data!D3413)*('ESB Networks Summary'!$F$5:$F$17384))*1000*2</f>
        <v>4</v>
      </c>
      <c r="I3413" s="5">
        <v>0</v>
      </c>
      <c r="J3413" s="5">
        <v>0</v>
      </c>
      <c r="K3413" s="17">
        <v>1</v>
      </c>
      <c r="L3413" s="52">
        <f t="shared" si="374"/>
        <v>0</v>
      </c>
      <c r="M3413" s="5">
        <v>0</v>
      </c>
      <c r="N3413" s="5">
        <v>13.233333333333301</v>
      </c>
      <c r="O3413" s="96"/>
      <c r="P3413" s="5">
        <v>0</v>
      </c>
      <c r="R3413" s="99">
        <v>15.997999999999999</v>
      </c>
      <c r="S3413" s="99">
        <v>13.004</v>
      </c>
      <c r="T3413" s="30">
        <f t="shared" si="371"/>
        <v>183.29999999999981</v>
      </c>
      <c r="U3413" s="21">
        <f t="shared" si="375"/>
        <v>0</v>
      </c>
      <c r="V3413" s="21">
        <f t="shared" si="376"/>
        <v>-7.3472599999999328E-4</v>
      </c>
      <c r="W3413" s="21">
        <f t="shared" si="377"/>
        <v>0</v>
      </c>
    </row>
    <row r="3414" spans="1:23">
      <c r="A3414" s="2">
        <f t="shared" si="372"/>
        <v>45505</v>
      </c>
      <c r="B3414" s="3">
        <f t="shared" si="373"/>
        <v>45515</v>
      </c>
      <c r="C3414" s="7">
        <v>45515.083333333336</v>
      </c>
      <c r="D3414" s="7">
        <v>45515.125</v>
      </c>
      <c r="E3414" s="5">
        <v>85</v>
      </c>
      <c r="F3414" s="5">
        <v>-182.166666666666</v>
      </c>
      <c r="G3414" s="5">
        <v>-0.63333333333333297</v>
      </c>
      <c r="H3414" s="34" cm="1">
        <f t="array" ref="H3414">SUMPRODUCT(('ESB Networks Summary'!$C$5:$C$17384=Data!D3414)*('ESB Networks Summary'!$E$5:$E$17384))*1000*2-SUMPRODUCT(('ESB Networks Summary'!$C$5:$C$17384=Data!D3414)*('ESB Networks Summary'!$F$5:$F$17384))*1000*2</f>
        <v>4</v>
      </c>
      <c r="I3414" s="5">
        <v>0</v>
      </c>
      <c r="J3414" s="5">
        <v>0</v>
      </c>
      <c r="K3414" s="17">
        <v>1</v>
      </c>
      <c r="L3414" s="52">
        <f t="shared" si="374"/>
        <v>0</v>
      </c>
      <c r="M3414" s="5">
        <v>0</v>
      </c>
      <c r="N3414" s="5">
        <v>22.1666666666666</v>
      </c>
      <c r="O3414" s="96"/>
      <c r="P3414" s="5">
        <v>0</v>
      </c>
      <c r="R3414" s="99">
        <v>15.297000000000001</v>
      </c>
      <c r="S3414" s="99">
        <v>12.303000000000001</v>
      </c>
      <c r="T3414" s="30">
        <f t="shared" si="371"/>
        <v>159.36666666666608</v>
      </c>
      <c r="U3414" s="21">
        <f t="shared" si="375"/>
        <v>0</v>
      </c>
      <c r="V3414" s="21">
        <f t="shared" si="376"/>
        <v>-3.8959499999999978E-5</v>
      </c>
      <c r="W3414" s="21">
        <f t="shared" si="377"/>
        <v>0</v>
      </c>
    </row>
    <row r="3415" spans="1:23">
      <c r="A3415" s="2">
        <f t="shared" si="372"/>
        <v>45505</v>
      </c>
      <c r="B3415" s="3">
        <f t="shared" si="373"/>
        <v>45515</v>
      </c>
      <c r="C3415" s="7">
        <v>45515.104166666664</v>
      </c>
      <c r="D3415" s="7">
        <v>45515.145833333336</v>
      </c>
      <c r="E3415" s="5">
        <v>84.466666666666598</v>
      </c>
      <c r="F3415" s="5">
        <v>-196.208333333333</v>
      </c>
      <c r="G3415" s="5">
        <v>-0.358333333333333</v>
      </c>
      <c r="H3415" s="34" cm="1">
        <f t="array" ref="H3415">SUMPRODUCT(('ESB Networks Summary'!$C$5:$C$17384=Data!D3415)*('ESB Networks Summary'!$E$5:$E$17384))*1000*2-SUMPRODUCT(('ESB Networks Summary'!$C$5:$C$17384=Data!D3415)*('ESB Networks Summary'!$F$5:$F$17384))*1000*2</f>
        <v>2</v>
      </c>
      <c r="I3415" s="5">
        <v>0</v>
      </c>
      <c r="J3415" s="5">
        <v>0</v>
      </c>
      <c r="K3415" s="17">
        <v>1</v>
      </c>
      <c r="L3415" s="52">
        <f t="shared" si="374"/>
        <v>0</v>
      </c>
      <c r="M3415" s="5">
        <v>0</v>
      </c>
      <c r="N3415" s="5">
        <v>4.36666666666666</v>
      </c>
      <c r="O3415" s="96"/>
      <c r="P3415" s="5">
        <v>0</v>
      </c>
      <c r="R3415" s="99">
        <v>15.297000000000001</v>
      </c>
      <c r="S3415" s="99">
        <v>12.303000000000001</v>
      </c>
      <c r="T3415" s="30">
        <f t="shared" si="371"/>
        <v>191.48333333333301</v>
      </c>
      <c r="U3415" s="21">
        <f t="shared" si="375"/>
        <v>0</v>
      </c>
      <c r="V3415" s="21">
        <f t="shared" si="376"/>
        <v>-2.204287499999998E-5</v>
      </c>
      <c r="W3415" s="21">
        <f t="shared" si="377"/>
        <v>0</v>
      </c>
    </row>
    <row r="3416" spans="1:23">
      <c r="A3416" s="2">
        <f t="shared" si="372"/>
        <v>45505</v>
      </c>
      <c r="B3416" s="3">
        <f t="shared" si="373"/>
        <v>45515</v>
      </c>
      <c r="C3416" s="7">
        <v>45515.125</v>
      </c>
      <c r="D3416" s="7">
        <v>45515.166666666664</v>
      </c>
      <c r="E3416" s="5">
        <v>84</v>
      </c>
      <c r="F3416" s="5">
        <v>-180</v>
      </c>
      <c r="G3416" s="5">
        <v>-0.5</v>
      </c>
      <c r="H3416" s="34" cm="1">
        <f t="array" ref="H3416">SUMPRODUCT(('ESB Networks Summary'!$C$5:$C$17384=Data!D3416)*('ESB Networks Summary'!$E$5:$E$17384))*1000*2-SUMPRODUCT(('ESB Networks Summary'!$C$5:$C$17384=Data!D3416)*('ESB Networks Summary'!$F$5:$F$17384))*1000*2</f>
        <v>4</v>
      </c>
      <c r="I3416" s="5">
        <v>0</v>
      </c>
      <c r="J3416" s="5">
        <v>0</v>
      </c>
      <c r="K3416" s="17">
        <v>1</v>
      </c>
      <c r="L3416" s="52">
        <f t="shared" si="374"/>
        <v>0</v>
      </c>
      <c r="M3416" s="5">
        <v>0</v>
      </c>
      <c r="N3416" s="5">
        <v>25.399999999999899</v>
      </c>
      <c r="O3416" s="96"/>
      <c r="P3416" s="5">
        <v>0</v>
      </c>
      <c r="R3416" s="99">
        <v>16.661999999999999</v>
      </c>
      <c r="S3416" s="99">
        <v>13.668000000000001</v>
      </c>
      <c r="T3416" s="30">
        <f t="shared" si="371"/>
        <v>154.10000000000011</v>
      </c>
      <c r="U3416" s="21">
        <f t="shared" si="375"/>
        <v>0</v>
      </c>
      <c r="V3416" s="21">
        <f t="shared" si="376"/>
        <v>-3.4170000000000007E-5</v>
      </c>
      <c r="W3416" s="21">
        <f t="shared" si="377"/>
        <v>0</v>
      </c>
    </row>
    <row r="3417" spans="1:23">
      <c r="A3417" s="2">
        <f t="shared" si="372"/>
        <v>45505</v>
      </c>
      <c r="B3417" s="3">
        <f t="shared" si="373"/>
        <v>45515</v>
      </c>
      <c r="C3417" s="7">
        <v>45515.145833333336</v>
      </c>
      <c r="D3417" s="7">
        <v>45515.1875</v>
      </c>
      <c r="E3417" s="5">
        <v>83.733333333333306</v>
      </c>
      <c r="F3417" s="5">
        <v>-190.666666666666</v>
      </c>
      <c r="G3417" s="5">
        <v>-8.86666666666666</v>
      </c>
      <c r="H3417" s="34" cm="1">
        <f t="array" ref="H3417">SUMPRODUCT(('ESB Networks Summary'!$C$5:$C$17384=Data!D3417)*('ESB Networks Summary'!$E$5:$E$17384))*1000*2-SUMPRODUCT(('ESB Networks Summary'!$C$5:$C$17384=Data!D3417)*('ESB Networks Summary'!$F$5:$F$17384))*1000*2</f>
        <v>4</v>
      </c>
      <c r="I3417" s="5">
        <v>0</v>
      </c>
      <c r="J3417" s="5">
        <v>0</v>
      </c>
      <c r="K3417" s="17">
        <v>1</v>
      </c>
      <c r="L3417" s="52">
        <f t="shared" si="374"/>
        <v>0</v>
      </c>
      <c r="M3417" s="5">
        <v>0</v>
      </c>
      <c r="N3417" s="5">
        <v>11.2666666666666</v>
      </c>
      <c r="O3417" s="96"/>
      <c r="P3417" s="5">
        <v>0.266666666666666</v>
      </c>
      <c r="R3417" s="99">
        <v>16.661999999999999</v>
      </c>
      <c r="S3417" s="99">
        <v>13.668000000000001</v>
      </c>
      <c r="T3417" s="30">
        <f t="shared" si="371"/>
        <v>170.79999999999941</v>
      </c>
      <c r="U3417" s="21">
        <f t="shared" si="375"/>
        <v>0</v>
      </c>
      <c r="V3417" s="21">
        <f t="shared" si="376"/>
        <v>-6.059479999999996E-4</v>
      </c>
      <c r="W3417" s="21">
        <f t="shared" si="377"/>
        <v>0</v>
      </c>
    </row>
    <row r="3418" spans="1:23">
      <c r="A3418" s="2">
        <f t="shared" si="372"/>
        <v>45505</v>
      </c>
      <c r="B3418" s="3">
        <f t="shared" si="373"/>
        <v>45515</v>
      </c>
      <c r="C3418" s="7">
        <v>45515.166666666664</v>
      </c>
      <c r="D3418" s="7">
        <v>45515.208333333336</v>
      </c>
      <c r="E3418" s="5">
        <v>83</v>
      </c>
      <c r="F3418" s="5">
        <v>-173.666666666666</v>
      </c>
      <c r="G3418" s="5">
        <v>29.633333333333301</v>
      </c>
      <c r="H3418" s="34" cm="1">
        <f t="array" ref="H3418">SUMPRODUCT(('ESB Networks Summary'!$C$5:$C$17384=Data!D3418)*('ESB Networks Summary'!$E$5:$E$17384))*1000*2-SUMPRODUCT(('ESB Networks Summary'!$C$5:$C$17384=Data!D3418)*('ESB Networks Summary'!$F$5:$F$17384))*1000*2</f>
        <v>4</v>
      </c>
      <c r="I3418" s="5">
        <v>0</v>
      </c>
      <c r="J3418" s="5">
        <v>0</v>
      </c>
      <c r="K3418" s="17">
        <v>1</v>
      </c>
      <c r="L3418" s="52">
        <f t="shared" si="374"/>
        <v>0</v>
      </c>
      <c r="M3418" s="5">
        <v>0</v>
      </c>
      <c r="N3418" s="5">
        <v>24.099999999999898</v>
      </c>
      <c r="O3418" s="96"/>
      <c r="P3418" s="5">
        <v>10.033333333333299</v>
      </c>
      <c r="R3418" s="99">
        <v>14.725</v>
      </c>
      <c r="S3418" s="99">
        <v>11.731</v>
      </c>
      <c r="T3418" s="30">
        <f t="shared" si="371"/>
        <v>189.23333333333269</v>
      </c>
      <c r="U3418" s="21">
        <f t="shared" si="375"/>
        <v>2.1817541666666641E-3</v>
      </c>
      <c r="V3418" s="21">
        <f t="shared" si="376"/>
        <v>0</v>
      </c>
      <c r="W3418" s="21">
        <f t="shared" si="377"/>
        <v>0</v>
      </c>
    </row>
    <row r="3419" spans="1:23">
      <c r="A3419" s="2">
        <f t="shared" si="372"/>
        <v>45505</v>
      </c>
      <c r="B3419" s="3">
        <f t="shared" si="373"/>
        <v>45515</v>
      </c>
      <c r="C3419" s="7">
        <v>45515.1875</v>
      </c>
      <c r="D3419" s="7">
        <v>45515.229166666664</v>
      </c>
      <c r="E3419" s="5">
        <v>78.466666666666598</v>
      </c>
      <c r="F3419" s="5">
        <v>-3848.2999999999902</v>
      </c>
      <c r="G3419" s="5">
        <v>43.2</v>
      </c>
      <c r="H3419" s="34" cm="1">
        <f t="array" ref="H3419">SUMPRODUCT(('ESB Networks Summary'!$C$5:$C$17384=Data!D3419)*('ESB Networks Summary'!$E$5:$E$17384))*1000*2-SUMPRODUCT(('ESB Networks Summary'!$C$5:$C$17384=Data!D3419)*('ESB Networks Summary'!$F$5:$F$17384))*1000*2</f>
        <v>16</v>
      </c>
      <c r="I3419" s="5">
        <v>3397.63333333333</v>
      </c>
      <c r="J3419" s="5">
        <v>0</v>
      </c>
      <c r="K3419" s="17">
        <v>1</v>
      </c>
      <c r="L3419" s="52">
        <f t="shared" si="374"/>
        <v>0</v>
      </c>
      <c r="M3419" s="5">
        <v>0</v>
      </c>
      <c r="N3419" s="5">
        <v>3506.13333333333</v>
      </c>
      <c r="O3419" s="96"/>
      <c r="P3419" s="5">
        <v>47.366666666666603</v>
      </c>
      <c r="R3419" s="99">
        <v>14.725</v>
      </c>
      <c r="S3419" s="99">
        <v>11.731</v>
      </c>
      <c r="T3419" s="30">
        <f t="shared" si="371"/>
        <v>432.73333333332675</v>
      </c>
      <c r="U3419" s="21">
        <f t="shared" si="375"/>
        <v>3.1806E-3</v>
      </c>
      <c r="V3419" s="21">
        <f t="shared" si="376"/>
        <v>0</v>
      </c>
      <c r="W3419" s="21">
        <f t="shared" si="377"/>
        <v>0</v>
      </c>
    </row>
    <row r="3420" spans="1:23">
      <c r="A3420" s="2">
        <f t="shared" si="372"/>
        <v>45505</v>
      </c>
      <c r="B3420" s="3">
        <f t="shared" si="373"/>
        <v>45515</v>
      </c>
      <c r="C3420" s="7">
        <v>45515.208333333336</v>
      </c>
      <c r="D3420" s="7">
        <v>45515.25</v>
      </c>
      <c r="E3420" s="5">
        <v>69.233333333333306</v>
      </c>
      <c r="F3420" s="5">
        <v>-3198.7999999999902</v>
      </c>
      <c r="G3420" s="5">
        <v>-0.39999999999999902</v>
      </c>
      <c r="H3420" s="34" cm="1">
        <f t="array" ref="H3420">SUMPRODUCT(('ESB Networks Summary'!$C$5:$C$17384=Data!D3420)*('ESB Networks Summary'!$E$5:$E$17384))*1000*2-SUMPRODUCT(('ESB Networks Summary'!$C$5:$C$17384=Data!D3420)*('ESB Networks Summary'!$F$5:$F$17384))*1000*2</f>
        <v>6</v>
      </c>
      <c r="I3420" s="5">
        <v>2777.6666666666601</v>
      </c>
      <c r="J3420" s="5">
        <v>0</v>
      </c>
      <c r="K3420" s="17">
        <v>1</v>
      </c>
      <c r="L3420" s="52">
        <f t="shared" si="374"/>
        <v>0</v>
      </c>
      <c r="M3420" s="5">
        <v>0</v>
      </c>
      <c r="N3420" s="5">
        <v>3014.36666666666</v>
      </c>
      <c r="O3420" s="96"/>
      <c r="P3420" s="5">
        <v>100.6</v>
      </c>
      <c r="R3420" s="99">
        <v>13.724</v>
      </c>
      <c r="S3420" s="99">
        <v>10.73</v>
      </c>
      <c r="T3420" s="30">
        <f t="shared" si="371"/>
        <v>284.63333333333003</v>
      </c>
      <c r="U3420" s="21">
        <f t="shared" si="375"/>
        <v>0</v>
      </c>
      <c r="V3420" s="21">
        <f t="shared" si="376"/>
        <v>-2.145999999999995E-5</v>
      </c>
      <c r="W3420" s="21">
        <f t="shared" si="377"/>
        <v>0</v>
      </c>
    </row>
    <row r="3421" spans="1:23">
      <c r="A3421" s="2">
        <f t="shared" si="372"/>
        <v>45505</v>
      </c>
      <c r="B3421" s="3">
        <f t="shared" si="373"/>
        <v>45515</v>
      </c>
      <c r="C3421" s="7">
        <v>45515.229166666664</v>
      </c>
      <c r="D3421" s="7">
        <v>45515.270833333336</v>
      </c>
      <c r="E3421" s="5">
        <v>65.566666666666606</v>
      </c>
      <c r="F3421" s="5">
        <v>-472.099999999999</v>
      </c>
      <c r="G3421" s="5">
        <v>-103.06666666666599</v>
      </c>
      <c r="H3421" s="34" cm="1">
        <f t="array" ref="H3421">SUMPRODUCT(('ESB Networks Summary'!$C$5:$C$17384=Data!D3421)*('ESB Networks Summary'!$E$5:$E$17384))*1000*2-SUMPRODUCT(('ESB Networks Summary'!$C$5:$C$17384=Data!D3421)*('ESB Networks Summary'!$F$5:$F$17384))*1000*2</f>
        <v>6</v>
      </c>
      <c r="I3421" s="5">
        <v>766.26666666666597</v>
      </c>
      <c r="J3421" s="5">
        <v>0</v>
      </c>
      <c r="K3421" s="17">
        <v>1</v>
      </c>
      <c r="L3421" s="52">
        <f t="shared" si="374"/>
        <v>0</v>
      </c>
      <c r="M3421" s="5">
        <v>0</v>
      </c>
      <c r="N3421" s="5">
        <v>397.5</v>
      </c>
      <c r="O3421" s="96"/>
      <c r="P3421" s="5">
        <v>337.433333333333</v>
      </c>
      <c r="R3421" s="99">
        <v>13.724</v>
      </c>
      <c r="S3421" s="99">
        <v>10.73</v>
      </c>
      <c r="T3421" s="30">
        <f t="shared" si="371"/>
        <v>308.96666666666601</v>
      </c>
      <c r="U3421" s="21">
        <f t="shared" si="375"/>
        <v>0</v>
      </c>
      <c r="V3421" s="21">
        <f t="shared" si="376"/>
        <v>-5.5295266666666306E-3</v>
      </c>
      <c r="W3421" s="21">
        <f t="shared" si="377"/>
        <v>0</v>
      </c>
    </row>
    <row r="3422" spans="1:23">
      <c r="A3422" s="2">
        <f t="shared" si="372"/>
        <v>45505</v>
      </c>
      <c r="B3422" s="3">
        <f t="shared" si="373"/>
        <v>45515</v>
      </c>
      <c r="C3422" s="7">
        <v>45515.25</v>
      </c>
      <c r="D3422" s="7">
        <v>45515.291666666664</v>
      </c>
      <c r="E3422" s="5">
        <v>65.733333333333306</v>
      </c>
      <c r="F3422" s="5">
        <v>231.333333333333</v>
      </c>
      <c r="G3422" s="5">
        <v>-1.49999999999999</v>
      </c>
      <c r="H3422" s="34" cm="1">
        <f t="array" ref="H3422">SUMPRODUCT(('ESB Networks Summary'!$C$5:$C$17384=Data!D3422)*('ESB Networks Summary'!$E$5:$E$17384))*1000*2-SUMPRODUCT(('ESB Networks Summary'!$C$5:$C$17384=Data!D3422)*('ESB Networks Summary'!$F$5:$F$17384))*1000*2</f>
        <v>8</v>
      </c>
      <c r="I3422" s="5">
        <v>69.233333333333306</v>
      </c>
      <c r="J3422" s="5">
        <v>0</v>
      </c>
      <c r="K3422" s="17">
        <v>1</v>
      </c>
      <c r="L3422" s="52">
        <f t="shared" si="374"/>
        <v>0</v>
      </c>
      <c r="M3422" s="5">
        <v>0</v>
      </c>
      <c r="N3422" s="5">
        <v>112.433333333333</v>
      </c>
      <c r="O3422" s="96"/>
      <c r="P3422" s="5">
        <v>504.33333333333297</v>
      </c>
      <c r="R3422" s="99">
        <v>16.047000000000001</v>
      </c>
      <c r="S3422" s="99">
        <v>13.053000000000001</v>
      </c>
      <c r="T3422" s="30">
        <f t="shared" si="371"/>
        <v>159.06666666666698</v>
      </c>
      <c r="U3422" s="21">
        <f t="shared" si="375"/>
        <v>0</v>
      </c>
      <c r="V3422" s="21">
        <f t="shared" si="376"/>
        <v>-9.7897499999999359E-5</v>
      </c>
      <c r="W3422" s="21">
        <f t="shared" si="377"/>
        <v>0</v>
      </c>
    </row>
    <row r="3423" spans="1:23">
      <c r="A3423" s="2">
        <f t="shared" si="372"/>
        <v>45505</v>
      </c>
      <c r="B3423" s="3">
        <f t="shared" si="373"/>
        <v>45515</v>
      </c>
      <c r="C3423" s="7">
        <v>45515.270833333336</v>
      </c>
      <c r="D3423" s="7">
        <v>45515.3125</v>
      </c>
      <c r="E3423" s="5">
        <v>66.133333333333297</v>
      </c>
      <c r="F3423" s="5">
        <v>556.65833333333296</v>
      </c>
      <c r="G3423" s="5">
        <v>-4.5083333333333302</v>
      </c>
      <c r="H3423" s="34" cm="1">
        <f t="array" ref="H3423">SUMPRODUCT(('ESB Networks Summary'!$C$5:$C$17384=Data!D3423)*('ESB Networks Summary'!$E$5:$E$17384))*1000*2-SUMPRODUCT(('ESB Networks Summary'!$C$5:$C$17384=Data!D3423)*('ESB Networks Summary'!$F$5:$F$17384))*1000*2</f>
        <v>0</v>
      </c>
      <c r="I3423" s="5">
        <v>1.86666666666666</v>
      </c>
      <c r="J3423" s="5">
        <v>0</v>
      </c>
      <c r="K3423" s="17">
        <v>1</v>
      </c>
      <c r="L3423" s="52">
        <f t="shared" si="374"/>
        <v>0</v>
      </c>
      <c r="M3423" s="5">
        <v>0</v>
      </c>
      <c r="N3423" s="5">
        <v>174.266666666666</v>
      </c>
      <c r="O3423" s="96"/>
      <c r="P3423" s="5">
        <v>984.65833333333296</v>
      </c>
      <c r="R3423" s="99">
        <v>16.047000000000001</v>
      </c>
      <c r="S3423" s="99">
        <v>13.053000000000001</v>
      </c>
      <c r="T3423" s="30">
        <f t="shared" si="371"/>
        <v>249.2250000000007</v>
      </c>
      <c r="U3423" s="21">
        <f t="shared" si="375"/>
        <v>0</v>
      </c>
      <c r="V3423" s="21">
        <f t="shared" si="376"/>
        <v>-2.9423637499999982E-4</v>
      </c>
      <c r="W3423" s="21">
        <f t="shared" si="377"/>
        <v>0</v>
      </c>
    </row>
    <row r="3424" spans="1:23">
      <c r="A3424" s="2">
        <f t="shared" si="372"/>
        <v>45505</v>
      </c>
      <c r="B3424" s="3">
        <f t="shared" si="373"/>
        <v>45515</v>
      </c>
      <c r="C3424" s="7">
        <v>45515.291666666664</v>
      </c>
      <c r="D3424" s="7">
        <v>45515.333333333336</v>
      </c>
      <c r="E3424" s="5">
        <v>69.6666666666666</v>
      </c>
      <c r="F3424" s="5">
        <v>2327.7333333333299</v>
      </c>
      <c r="G3424" s="5">
        <v>-0.19999999999999901</v>
      </c>
      <c r="H3424" s="34" cm="1">
        <f t="array" ref="H3424">SUMPRODUCT(('ESB Networks Summary'!$C$5:$C$17384=Data!D3424)*('ESB Networks Summary'!$E$5:$E$17384))*1000*2-SUMPRODUCT(('ESB Networks Summary'!$C$5:$C$17384=Data!D3424)*('ESB Networks Summary'!$F$5:$F$17384))*1000*2</f>
        <v>2</v>
      </c>
      <c r="I3424" s="5">
        <v>0</v>
      </c>
      <c r="J3424" s="5">
        <v>0</v>
      </c>
      <c r="K3424" s="17">
        <v>1</v>
      </c>
      <c r="L3424" s="52">
        <f t="shared" si="374"/>
        <v>0</v>
      </c>
      <c r="M3424" s="5">
        <v>0</v>
      </c>
      <c r="N3424" s="5">
        <v>63.766666666666602</v>
      </c>
      <c r="O3424" s="96"/>
      <c r="P3424" s="5">
        <v>2615.36666666666</v>
      </c>
      <c r="R3424" s="99">
        <v>22.298999999999999</v>
      </c>
      <c r="S3424" s="99">
        <v>14.422000000000001</v>
      </c>
      <c r="T3424" s="30">
        <f t="shared" si="371"/>
        <v>223.66666666666379</v>
      </c>
      <c r="U3424" s="21">
        <f t="shared" si="375"/>
        <v>0</v>
      </c>
      <c r="V3424" s="21">
        <f t="shared" si="376"/>
        <v>-1.4421999999999929E-5</v>
      </c>
      <c r="W3424" s="21">
        <f t="shared" si="377"/>
        <v>0</v>
      </c>
    </row>
    <row r="3425" spans="1:23">
      <c r="A3425" s="2">
        <f t="shared" si="372"/>
        <v>45505</v>
      </c>
      <c r="B3425" s="3">
        <f t="shared" si="373"/>
        <v>45515</v>
      </c>
      <c r="C3425" s="7">
        <v>45515.3125</v>
      </c>
      <c r="D3425" s="7">
        <v>45515.354166666664</v>
      </c>
      <c r="E3425" s="5">
        <v>75.1666666666666</v>
      </c>
      <c r="F3425" s="5">
        <v>2642.7</v>
      </c>
      <c r="G3425" s="5">
        <v>-2.5333333333333301</v>
      </c>
      <c r="H3425" s="34" cm="1">
        <f t="array" ref="H3425">SUMPRODUCT(('ESB Networks Summary'!$C$5:$C$17384=Data!D3425)*('ESB Networks Summary'!$E$5:$E$17384))*1000*2-SUMPRODUCT(('ESB Networks Summary'!$C$5:$C$17384=Data!D3425)*('ESB Networks Summary'!$F$5:$F$17384))*1000*2</f>
        <v>2</v>
      </c>
      <c r="I3425" s="5">
        <v>0</v>
      </c>
      <c r="J3425" s="5">
        <v>0</v>
      </c>
      <c r="K3425" s="17">
        <v>1</v>
      </c>
      <c r="L3425" s="52">
        <f t="shared" si="374"/>
        <v>0</v>
      </c>
      <c r="M3425" s="5">
        <v>0</v>
      </c>
      <c r="N3425" s="5">
        <v>8.3333333333333304</v>
      </c>
      <c r="O3425" s="96"/>
      <c r="P3425" s="5">
        <v>2998.1</v>
      </c>
      <c r="R3425" s="99">
        <v>22.298999999999999</v>
      </c>
      <c r="S3425" s="99">
        <v>14.422000000000001</v>
      </c>
      <c r="T3425" s="30">
        <f t="shared" si="371"/>
        <v>344.5333333333333</v>
      </c>
      <c r="U3425" s="21">
        <f t="shared" si="375"/>
        <v>0</v>
      </c>
      <c r="V3425" s="21">
        <f t="shared" si="376"/>
        <v>-1.8267866666666645E-4</v>
      </c>
      <c r="W3425" s="21">
        <f t="shared" si="377"/>
        <v>0</v>
      </c>
    </row>
    <row r="3426" spans="1:23">
      <c r="A3426" s="2">
        <f t="shared" si="372"/>
        <v>45505</v>
      </c>
      <c r="B3426" s="3">
        <f t="shared" si="373"/>
        <v>45515</v>
      </c>
      <c r="C3426" s="7">
        <v>45515.333333333336</v>
      </c>
      <c r="D3426" s="7">
        <v>45515.375</v>
      </c>
      <c r="E3426" s="5">
        <v>81.233333333333306</v>
      </c>
      <c r="F3426" s="5">
        <v>3020.36666666666</v>
      </c>
      <c r="G3426" s="5">
        <v>-6.7</v>
      </c>
      <c r="H3426" s="34" cm="1">
        <f t="array" ref="H3426">SUMPRODUCT(('ESB Networks Summary'!$C$5:$C$17384=Data!D3426)*('ESB Networks Summary'!$E$5:$E$17384))*1000*2-SUMPRODUCT(('ESB Networks Summary'!$C$5:$C$17384=Data!D3426)*('ESB Networks Summary'!$F$5:$F$17384))*1000*2</f>
        <v>0</v>
      </c>
      <c r="I3426" s="5">
        <v>0</v>
      </c>
      <c r="J3426" s="5">
        <v>0</v>
      </c>
      <c r="K3426" s="17">
        <v>1</v>
      </c>
      <c r="L3426" s="52">
        <f t="shared" si="374"/>
        <v>0</v>
      </c>
      <c r="M3426" s="5">
        <v>0</v>
      </c>
      <c r="N3426" s="5">
        <v>27.5</v>
      </c>
      <c r="O3426" s="96"/>
      <c r="P3426" s="5">
        <v>3324.0333333333301</v>
      </c>
      <c r="R3426" s="99">
        <v>22.408000000000001</v>
      </c>
      <c r="S3426" s="99">
        <v>14.531000000000001</v>
      </c>
      <c r="T3426" s="30">
        <f t="shared" si="371"/>
        <v>269.46666666667033</v>
      </c>
      <c r="U3426" s="21">
        <f t="shared" si="375"/>
        <v>0</v>
      </c>
      <c r="V3426" s="21">
        <f t="shared" si="376"/>
        <v>-4.8678850000000005E-4</v>
      </c>
      <c r="W3426" s="21">
        <f t="shared" si="377"/>
        <v>0</v>
      </c>
    </row>
    <row r="3427" spans="1:23">
      <c r="A3427" s="2">
        <f t="shared" si="372"/>
        <v>45505</v>
      </c>
      <c r="B3427" s="3">
        <f t="shared" si="373"/>
        <v>45515</v>
      </c>
      <c r="C3427" s="7">
        <v>45515.354166666664</v>
      </c>
      <c r="D3427" s="7">
        <v>45515.395833333336</v>
      </c>
      <c r="E3427" s="5">
        <v>86.941666666666606</v>
      </c>
      <c r="F3427" s="5">
        <v>2984.3583333333299</v>
      </c>
      <c r="G3427" s="5">
        <v>9.6666666666666607</v>
      </c>
      <c r="H3427" s="34" cm="1">
        <f t="array" ref="H3427">SUMPRODUCT(('ESB Networks Summary'!$C$5:$C$17384=Data!D3427)*('ESB Networks Summary'!$E$5:$E$17384))*1000*2-SUMPRODUCT(('ESB Networks Summary'!$C$5:$C$17384=Data!D3427)*('ESB Networks Summary'!$F$5:$F$17384))*1000*2</f>
        <v>4</v>
      </c>
      <c r="I3427" s="5">
        <v>0.33333333333333298</v>
      </c>
      <c r="J3427" s="5">
        <v>0</v>
      </c>
      <c r="K3427" s="17">
        <v>1</v>
      </c>
      <c r="L3427" s="52">
        <f t="shared" si="374"/>
        <v>0</v>
      </c>
      <c r="M3427" s="5">
        <v>0</v>
      </c>
      <c r="N3427" s="5">
        <v>0</v>
      </c>
      <c r="O3427" s="96"/>
      <c r="P3427" s="5">
        <v>3343.2833333333301</v>
      </c>
      <c r="R3427" s="99">
        <v>22.408000000000001</v>
      </c>
      <c r="S3427" s="99">
        <v>14.531000000000001</v>
      </c>
      <c r="T3427" s="30">
        <f t="shared" si="371"/>
        <v>368.5916666666667</v>
      </c>
      <c r="U3427" s="21">
        <f t="shared" si="375"/>
        <v>1.0830533333333328E-3</v>
      </c>
      <c r="V3427" s="21">
        <f t="shared" si="376"/>
        <v>0</v>
      </c>
      <c r="W3427" s="21">
        <f t="shared" si="377"/>
        <v>0</v>
      </c>
    </row>
    <row r="3428" spans="1:23">
      <c r="A3428" s="2">
        <f t="shared" si="372"/>
        <v>45505</v>
      </c>
      <c r="B3428" s="3">
        <f t="shared" si="373"/>
        <v>45515</v>
      </c>
      <c r="C3428" s="7">
        <v>45515.375</v>
      </c>
      <c r="D3428" s="7">
        <v>45515.416666666664</v>
      </c>
      <c r="E3428" s="5">
        <v>90.8</v>
      </c>
      <c r="F3428" s="5">
        <v>3491.5333333333301</v>
      </c>
      <c r="G3428" s="5">
        <v>-9.4666666666666597</v>
      </c>
      <c r="H3428" s="34" cm="1">
        <f t="array" ref="H3428">SUMPRODUCT(('ESB Networks Summary'!$C$5:$C$17384=Data!D3428)*('ESB Networks Summary'!$E$5:$E$17384))*1000*2-SUMPRODUCT(('ESB Networks Summary'!$C$5:$C$17384=Data!D3428)*('ESB Networks Summary'!$F$5:$F$17384))*1000*2</f>
        <v>-6</v>
      </c>
      <c r="I3428" s="5">
        <v>40</v>
      </c>
      <c r="J3428" s="5">
        <v>0</v>
      </c>
      <c r="K3428" s="17">
        <v>1</v>
      </c>
      <c r="L3428" s="52">
        <f t="shared" si="374"/>
        <v>0</v>
      </c>
      <c r="M3428" s="5">
        <v>0</v>
      </c>
      <c r="N3428" s="5">
        <v>53.633333333333297</v>
      </c>
      <c r="O3428" s="96"/>
      <c r="P3428" s="5">
        <v>3884.2666666666601</v>
      </c>
      <c r="R3428" s="99">
        <v>22.169</v>
      </c>
      <c r="S3428" s="99">
        <v>14.291999999999998</v>
      </c>
      <c r="T3428" s="30">
        <f t="shared" si="371"/>
        <v>329.63333333333003</v>
      </c>
      <c r="U3428" s="21">
        <f t="shared" si="375"/>
        <v>0</v>
      </c>
      <c r="V3428" s="21">
        <f t="shared" si="376"/>
        <v>-6.764879999999994E-4</v>
      </c>
      <c r="W3428" s="21">
        <f t="shared" si="377"/>
        <v>0</v>
      </c>
    </row>
    <row r="3429" spans="1:23">
      <c r="A3429" s="2">
        <f t="shared" si="372"/>
        <v>45505</v>
      </c>
      <c r="B3429" s="3">
        <f t="shared" si="373"/>
        <v>45515</v>
      </c>
      <c r="C3429" s="7">
        <v>45515.395833333336</v>
      </c>
      <c r="D3429" s="7">
        <v>45515.4375</v>
      </c>
      <c r="E3429" s="5">
        <v>99.8</v>
      </c>
      <c r="F3429" s="5">
        <v>142.03333333333299</v>
      </c>
      <c r="G3429" s="5">
        <v>-1842.3999999999901</v>
      </c>
      <c r="H3429" s="34" cm="1">
        <f t="array" ref="H3429">SUMPRODUCT(('ESB Networks Summary'!$C$5:$C$17384=Data!D3429)*('ESB Networks Summary'!$E$5:$E$17384))*1000*2-SUMPRODUCT(('ESB Networks Summary'!$C$5:$C$17384=Data!D3429)*('ESB Networks Summary'!$F$5:$F$17384))*1000*2</f>
        <v>-1818</v>
      </c>
      <c r="I3429" s="5">
        <v>1673.13333333333</v>
      </c>
      <c r="J3429" s="5">
        <v>0</v>
      </c>
      <c r="K3429" s="17">
        <v>1</v>
      </c>
      <c r="L3429" s="52">
        <f t="shared" si="374"/>
        <v>0</v>
      </c>
      <c r="M3429" s="5">
        <v>0</v>
      </c>
      <c r="N3429" s="5">
        <v>1792.8999999999901</v>
      </c>
      <c r="O3429" s="96"/>
      <c r="P3429" s="5">
        <v>3978.4666666666599</v>
      </c>
      <c r="R3429" s="99">
        <v>22.169</v>
      </c>
      <c r="S3429" s="99">
        <v>14.291999999999998</v>
      </c>
      <c r="T3429" s="30">
        <f t="shared" si="371"/>
        <v>201.13333333334671</v>
      </c>
      <c r="U3429" s="21">
        <f t="shared" si="375"/>
        <v>0</v>
      </c>
      <c r="V3429" s="21">
        <f t="shared" si="376"/>
        <v>-0.13165790399999927</v>
      </c>
      <c r="W3429" s="21">
        <f t="shared" si="377"/>
        <v>0</v>
      </c>
    </row>
    <row r="3430" spans="1:23">
      <c r="A3430" s="2">
        <f t="shared" si="372"/>
        <v>45505</v>
      </c>
      <c r="B3430" s="3">
        <f t="shared" si="373"/>
        <v>45515</v>
      </c>
      <c r="C3430" s="7">
        <v>45515.416666666664</v>
      </c>
      <c r="D3430" s="7">
        <v>45515.458333333336</v>
      </c>
      <c r="E3430" s="5">
        <v>100</v>
      </c>
      <c r="F3430" s="5">
        <v>-5</v>
      </c>
      <c r="G3430" s="5">
        <v>-3326.6583333333301</v>
      </c>
      <c r="H3430" s="34" cm="1">
        <f t="array" ref="H3430">SUMPRODUCT(('ESB Networks Summary'!$C$5:$C$17384=Data!D3430)*('ESB Networks Summary'!$E$5:$E$17384))*1000*2-SUMPRODUCT(('ESB Networks Summary'!$C$5:$C$17384=Data!D3430)*('ESB Networks Summary'!$F$5:$F$17384))*1000*2</f>
        <v>-3182</v>
      </c>
      <c r="I3430" s="5">
        <v>340.53333333333302</v>
      </c>
      <c r="J3430" s="5">
        <v>0</v>
      </c>
      <c r="K3430" s="17">
        <v>1</v>
      </c>
      <c r="L3430" s="52">
        <f t="shared" si="374"/>
        <v>0</v>
      </c>
      <c r="M3430" s="5">
        <v>0</v>
      </c>
      <c r="N3430" s="5">
        <v>636.15</v>
      </c>
      <c r="O3430" s="96"/>
      <c r="P3430" s="5">
        <v>3812.2166666666599</v>
      </c>
      <c r="R3430" s="99">
        <v>21.661999999999999</v>
      </c>
      <c r="S3430" s="99">
        <v>13.784000000000001</v>
      </c>
      <c r="T3430" s="30">
        <f t="shared" si="371"/>
        <v>-145.59166666667022</v>
      </c>
      <c r="U3430" s="21">
        <f t="shared" si="375"/>
        <v>0</v>
      </c>
      <c r="V3430" s="21">
        <f t="shared" si="376"/>
        <v>-0.2292732923333331</v>
      </c>
      <c r="W3430" s="21">
        <f t="shared" si="377"/>
        <v>0</v>
      </c>
    </row>
    <row r="3431" spans="1:23">
      <c r="A3431" s="2">
        <f t="shared" si="372"/>
        <v>45505</v>
      </c>
      <c r="B3431" s="3">
        <f t="shared" si="373"/>
        <v>45515</v>
      </c>
      <c r="C3431" s="7">
        <v>45515.4375</v>
      </c>
      <c r="D3431" s="7">
        <v>45515.479166666664</v>
      </c>
      <c r="E3431" s="5">
        <v>100</v>
      </c>
      <c r="F3431" s="5">
        <v>-5</v>
      </c>
      <c r="G3431" s="5">
        <v>-2919.2333333333299</v>
      </c>
      <c r="H3431" s="34" cm="1">
        <f t="array" ref="H3431">SUMPRODUCT(('ESB Networks Summary'!$C$5:$C$17384=Data!D3431)*('ESB Networks Summary'!$E$5:$E$17384))*1000*2-SUMPRODUCT(('ESB Networks Summary'!$C$5:$C$17384=Data!D3431)*('ESB Networks Summary'!$F$5:$F$17384))*1000*2</f>
        <v>-2966</v>
      </c>
      <c r="I3431" s="5">
        <v>390.599999999999</v>
      </c>
      <c r="J3431" s="5">
        <v>0</v>
      </c>
      <c r="K3431" s="17">
        <v>1</v>
      </c>
      <c r="L3431" s="52">
        <f t="shared" si="374"/>
        <v>0</v>
      </c>
      <c r="M3431" s="5">
        <v>0</v>
      </c>
      <c r="N3431" s="5">
        <v>895.03333333333296</v>
      </c>
      <c r="O3431" s="96"/>
      <c r="P3431" s="5">
        <v>3918.9333333333302</v>
      </c>
      <c r="R3431" s="99">
        <v>21.661999999999999</v>
      </c>
      <c r="S3431" s="99">
        <v>13.784000000000001</v>
      </c>
      <c r="T3431" s="30">
        <f t="shared" si="371"/>
        <v>109.66666666666731</v>
      </c>
      <c r="U3431" s="21">
        <f t="shared" si="375"/>
        <v>0</v>
      </c>
      <c r="V3431" s="21">
        <f t="shared" si="376"/>
        <v>-0.20119356133333313</v>
      </c>
      <c r="W3431" s="21">
        <f t="shared" si="377"/>
        <v>0</v>
      </c>
    </row>
    <row r="3432" spans="1:23">
      <c r="A3432" s="2">
        <f t="shared" si="372"/>
        <v>45505</v>
      </c>
      <c r="B3432" s="3">
        <f t="shared" si="373"/>
        <v>45515</v>
      </c>
      <c r="C3432" s="7">
        <v>45515.458333333336</v>
      </c>
      <c r="D3432" s="7">
        <v>45515.5</v>
      </c>
      <c r="E3432" s="5">
        <v>100</v>
      </c>
      <c r="F3432" s="5">
        <v>-4</v>
      </c>
      <c r="G3432" s="5">
        <v>-3340.5916666666599</v>
      </c>
      <c r="H3432" s="34" cm="1">
        <f t="array" ref="H3432">SUMPRODUCT(('ESB Networks Summary'!$C$5:$C$17384=Data!D3432)*('ESB Networks Summary'!$E$5:$E$17384))*1000*2-SUMPRODUCT(('ESB Networks Summary'!$C$5:$C$17384=Data!D3432)*('ESB Networks Summary'!$F$5:$F$17384))*1000*2</f>
        <v>-3348</v>
      </c>
      <c r="I3432" s="5">
        <v>0</v>
      </c>
      <c r="J3432" s="5">
        <v>0</v>
      </c>
      <c r="K3432" s="17">
        <v>1</v>
      </c>
      <c r="L3432" s="52">
        <f t="shared" si="374"/>
        <v>0</v>
      </c>
      <c r="M3432" s="5">
        <v>0</v>
      </c>
      <c r="N3432" s="5">
        <v>712.03333333333296</v>
      </c>
      <c r="O3432" s="96"/>
      <c r="P3432" s="5">
        <v>4160.0083333333296</v>
      </c>
      <c r="R3432" s="99">
        <v>21.021999999999998</v>
      </c>
      <c r="S3432" s="99">
        <v>13.144</v>
      </c>
      <c r="T3432" s="30">
        <f t="shared" si="371"/>
        <v>111.38333333333674</v>
      </c>
      <c r="U3432" s="21">
        <f t="shared" si="375"/>
        <v>0</v>
      </c>
      <c r="V3432" s="21">
        <f t="shared" si="376"/>
        <v>-0.21954368433333291</v>
      </c>
      <c r="W3432" s="21">
        <f t="shared" si="377"/>
        <v>0</v>
      </c>
    </row>
    <row r="3433" spans="1:23">
      <c r="A3433" s="2">
        <f t="shared" si="372"/>
        <v>45505</v>
      </c>
      <c r="B3433" s="3">
        <f t="shared" si="373"/>
        <v>45515</v>
      </c>
      <c r="C3433" s="7">
        <v>45515.479166666664</v>
      </c>
      <c r="D3433" s="7">
        <v>45515.520833333336</v>
      </c>
      <c r="E3433" s="5">
        <v>100</v>
      </c>
      <c r="F3433" s="5">
        <v>-2.5</v>
      </c>
      <c r="G3433" s="5">
        <v>-3204.7333333333299</v>
      </c>
      <c r="H3433" s="34" cm="1">
        <f t="array" ref="H3433">SUMPRODUCT(('ESB Networks Summary'!$C$5:$C$17384=Data!D3433)*('ESB Networks Summary'!$E$5:$E$17384))*1000*2-SUMPRODUCT(('ESB Networks Summary'!$C$5:$C$17384=Data!D3433)*('ESB Networks Summary'!$F$5:$F$17384))*1000*2</f>
        <v>-3204</v>
      </c>
      <c r="I3433" s="5">
        <v>457.5</v>
      </c>
      <c r="J3433" s="5">
        <v>0</v>
      </c>
      <c r="K3433" s="17">
        <v>1</v>
      </c>
      <c r="L3433" s="52">
        <f t="shared" si="374"/>
        <v>0</v>
      </c>
      <c r="M3433" s="5">
        <v>0</v>
      </c>
      <c r="N3433" s="5">
        <v>1173.5</v>
      </c>
      <c r="O3433" s="96"/>
      <c r="P3433" s="5">
        <v>4383.8</v>
      </c>
      <c r="R3433" s="99">
        <v>21.021999999999998</v>
      </c>
      <c r="S3433" s="99">
        <v>13.144</v>
      </c>
      <c r="T3433" s="30">
        <f t="shared" si="371"/>
        <v>8.066666666670244</v>
      </c>
      <c r="U3433" s="21">
        <f t="shared" si="375"/>
        <v>0</v>
      </c>
      <c r="V3433" s="21">
        <f t="shared" si="376"/>
        <v>-0.21061507466666643</v>
      </c>
      <c r="W3433" s="21">
        <f t="shared" si="377"/>
        <v>0</v>
      </c>
    </row>
    <row r="3434" spans="1:23">
      <c r="A3434" s="2">
        <f t="shared" si="372"/>
        <v>45505</v>
      </c>
      <c r="B3434" s="3">
        <f t="shared" si="373"/>
        <v>45515</v>
      </c>
      <c r="C3434" s="7">
        <v>45515.5</v>
      </c>
      <c r="D3434" s="7">
        <v>45515.541666666664</v>
      </c>
      <c r="E3434" s="5">
        <v>100</v>
      </c>
      <c r="F3434" s="5">
        <v>-42.466666666666598</v>
      </c>
      <c r="G3434" s="5">
        <v>-2523.86666666666</v>
      </c>
      <c r="H3434" s="34" cm="1">
        <f t="array" ref="H3434">SUMPRODUCT(('ESB Networks Summary'!$C$5:$C$17384=Data!D3434)*('ESB Networks Summary'!$E$5:$E$17384))*1000*2-SUMPRODUCT(('ESB Networks Summary'!$C$5:$C$17384=Data!D3434)*('ESB Networks Summary'!$F$5:$F$17384))*1000*2</f>
        <v>-2450</v>
      </c>
      <c r="I3434" s="5">
        <v>1361.2</v>
      </c>
      <c r="J3434" s="5">
        <v>0</v>
      </c>
      <c r="K3434" s="17">
        <v>1</v>
      </c>
      <c r="L3434" s="52">
        <f t="shared" si="374"/>
        <v>0</v>
      </c>
      <c r="M3434" s="5">
        <v>0</v>
      </c>
      <c r="N3434" s="5">
        <v>2277</v>
      </c>
      <c r="O3434" s="96"/>
      <c r="P3434" s="5">
        <v>4869.8333333333303</v>
      </c>
      <c r="R3434" s="99">
        <v>20.628</v>
      </c>
      <c r="S3434" s="99">
        <v>12.751000000000001</v>
      </c>
      <c r="T3434" s="30">
        <f t="shared" si="371"/>
        <v>111.43333333333693</v>
      </c>
      <c r="U3434" s="21">
        <f t="shared" si="375"/>
        <v>0</v>
      </c>
      <c r="V3434" s="21">
        <f t="shared" si="376"/>
        <v>-0.16090911933333291</v>
      </c>
      <c r="W3434" s="21">
        <f t="shared" si="377"/>
        <v>0</v>
      </c>
    </row>
    <row r="3435" spans="1:23">
      <c r="A3435" s="2">
        <f t="shared" si="372"/>
        <v>45505</v>
      </c>
      <c r="B3435" s="3">
        <f t="shared" si="373"/>
        <v>45515</v>
      </c>
      <c r="C3435" s="7">
        <v>45515.520833333336</v>
      </c>
      <c r="D3435" s="7">
        <v>45515.5625</v>
      </c>
      <c r="E3435" s="5">
        <v>100</v>
      </c>
      <c r="F3435" s="5">
        <v>0</v>
      </c>
      <c r="G3435" s="5">
        <v>-2799.9666666666599</v>
      </c>
      <c r="H3435" s="34" cm="1">
        <f t="array" ref="H3435">SUMPRODUCT(('ESB Networks Summary'!$C$5:$C$17384=Data!D3435)*('ESB Networks Summary'!$E$5:$E$17384))*1000*2-SUMPRODUCT(('ESB Networks Summary'!$C$5:$C$17384=Data!D3435)*('ESB Networks Summary'!$F$5:$F$17384))*1000*2</f>
        <v>-2944</v>
      </c>
      <c r="I3435" s="5">
        <v>693.1</v>
      </c>
      <c r="J3435" s="5">
        <v>0</v>
      </c>
      <c r="K3435" s="17">
        <v>1</v>
      </c>
      <c r="L3435" s="52">
        <f t="shared" si="374"/>
        <v>0</v>
      </c>
      <c r="M3435" s="5">
        <v>0</v>
      </c>
      <c r="N3435" s="5">
        <v>1272.6666666666599</v>
      </c>
      <c r="O3435" s="96"/>
      <c r="P3435" s="5">
        <v>4096.3333333333303</v>
      </c>
      <c r="R3435" s="99">
        <v>20.628</v>
      </c>
      <c r="S3435" s="99">
        <v>12.751000000000001</v>
      </c>
      <c r="T3435" s="30">
        <f t="shared" si="371"/>
        <v>23.700000000010505</v>
      </c>
      <c r="U3435" s="21">
        <f t="shared" si="375"/>
        <v>0</v>
      </c>
      <c r="V3435" s="21">
        <f t="shared" si="376"/>
        <v>-0.17851187483333295</v>
      </c>
      <c r="W3435" s="21">
        <f t="shared" si="377"/>
        <v>0</v>
      </c>
    </row>
    <row r="3436" spans="1:23">
      <c r="A3436" s="2">
        <f t="shared" si="372"/>
        <v>45505</v>
      </c>
      <c r="B3436" s="3">
        <f t="shared" si="373"/>
        <v>45515</v>
      </c>
      <c r="C3436" s="7">
        <v>45515.541666666664</v>
      </c>
      <c r="D3436" s="7">
        <v>45515.583333333336</v>
      </c>
      <c r="E3436" s="5">
        <v>100</v>
      </c>
      <c r="F3436" s="5">
        <v>-26.2</v>
      </c>
      <c r="G3436" s="5">
        <v>-2996.4666666666599</v>
      </c>
      <c r="H3436" s="34" cm="1">
        <f t="array" ref="H3436">SUMPRODUCT(('ESB Networks Summary'!$C$5:$C$17384=Data!D3436)*('ESB Networks Summary'!$E$5:$E$17384))*1000*2-SUMPRODUCT(('ESB Networks Summary'!$C$5:$C$17384=Data!D3436)*('ESB Networks Summary'!$F$5:$F$17384))*1000*2</f>
        <v>-2914</v>
      </c>
      <c r="I3436" s="5">
        <v>239.06666666666601</v>
      </c>
      <c r="J3436" s="5">
        <v>0</v>
      </c>
      <c r="K3436" s="17">
        <v>1</v>
      </c>
      <c r="L3436" s="52">
        <f t="shared" si="374"/>
        <v>0</v>
      </c>
      <c r="M3436" s="5">
        <v>0</v>
      </c>
      <c r="N3436" s="5">
        <v>938.76666666666597</v>
      </c>
      <c r="O3436" s="96"/>
      <c r="P3436" s="5">
        <v>4438</v>
      </c>
      <c r="R3436" s="99">
        <v>19.515999999999998</v>
      </c>
      <c r="S3436" s="99">
        <v>11.638999999999999</v>
      </c>
      <c r="T3436" s="30">
        <f t="shared" si="371"/>
        <v>528.9666666666742</v>
      </c>
      <c r="U3436" s="21">
        <f t="shared" si="375"/>
        <v>0</v>
      </c>
      <c r="V3436" s="21">
        <f t="shared" si="376"/>
        <v>-0.17437937766666625</v>
      </c>
      <c r="W3436" s="21">
        <f t="shared" si="377"/>
        <v>0</v>
      </c>
    </row>
    <row r="3437" spans="1:23">
      <c r="A3437" s="2">
        <f t="shared" si="372"/>
        <v>45505</v>
      </c>
      <c r="B3437" s="3">
        <f t="shared" si="373"/>
        <v>45515</v>
      </c>
      <c r="C3437" s="7">
        <v>45515.5625</v>
      </c>
      <c r="D3437" s="7">
        <v>45515.604166666664</v>
      </c>
      <c r="E3437" s="5">
        <v>99.433333333333294</v>
      </c>
      <c r="F3437" s="5">
        <v>-36.133333333333297</v>
      </c>
      <c r="G3437" s="5">
        <v>-1817.6666666666599</v>
      </c>
      <c r="H3437" s="34" cm="1">
        <f t="array" ref="H3437">SUMPRODUCT(('ESB Networks Summary'!$C$5:$C$17384=Data!D3437)*('ESB Networks Summary'!$E$5:$E$17384))*1000*2-SUMPRODUCT(('ESB Networks Summary'!$C$5:$C$17384=Data!D3437)*('ESB Networks Summary'!$F$5:$F$17384))*1000*2</f>
        <v>-1978</v>
      </c>
      <c r="I3437" s="5">
        <v>837.66666666666595</v>
      </c>
      <c r="J3437" s="5">
        <v>0</v>
      </c>
      <c r="K3437" s="17">
        <v>1</v>
      </c>
      <c r="L3437" s="52">
        <f t="shared" si="374"/>
        <v>0</v>
      </c>
      <c r="M3437" s="5">
        <v>0</v>
      </c>
      <c r="N3437" s="5">
        <v>1512.3333333333301</v>
      </c>
      <c r="O3437" s="96"/>
      <c r="P3437" s="5">
        <v>3399.9333333333302</v>
      </c>
      <c r="R3437" s="99">
        <v>19.515999999999998</v>
      </c>
      <c r="S3437" s="99">
        <v>11.638999999999999</v>
      </c>
      <c r="T3437" s="30">
        <f t="shared" si="371"/>
        <v>106.06666666667351</v>
      </c>
      <c r="U3437" s="21">
        <f t="shared" si="375"/>
        <v>0</v>
      </c>
      <c r="V3437" s="21">
        <f t="shared" si="376"/>
        <v>-0.10577911166666627</v>
      </c>
      <c r="W3437" s="21">
        <f t="shared" si="377"/>
        <v>0</v>
      </c>
    </row>
    <row r="3438" spans="1:23">
      <c r="A3438" s="2">
        <f t="shared" si="372"/>
        <v>45505</v>
      </c>
      <c r="B3438" s="3">
        <f t="shared" si="373"/>
        <v>45515</v>
      </c>
      <c r="C3438" s="7">
        <v>45515.583333333336</v>
      </c>
      <c r="D3438" s="7">
        <v>45515.625</v>
      </c>
      <c r="E3438" s="5">
        <v>99</v>
      </c>
      <c r="F3438" s="5">
        <v>207.29999999999899</v>
      </c>
      <c r="G3438" s="5">
        <v>-1133.5333333333299</v>
      </c>
      <c r="H3438" s="34" cm="1">
        <f t="array" ref="H3438">SUMPRODUCT(('ESB Networks Summary'!$C$5:$C$17384=Data!D3438)*('ESB Networks Summary'!$E$5:$E$17384))*1000*2-SUMPRODUCT(('ESB Networks Summary'!$C$5:$C$17384=Data!D3438)*('ESB Networks Summary'!$F$5:$F$17384))*1000*2</f>
        <v>-1162</v>
      </c>
      <c r="I3438" s="5">
        <v>516.16666666666595</v>
      </c>
      <c r="J3438" s="5">
        <v>0</v>
      </c>
      <c r="K3438" s="17">
        <v>1</v>
      </c>
      <c r="L3438" s="52">
        <f t="shared" si="374"/>
        <v>0</v>
      </c>
      <c r="M3438" s="5">
        <v>0</v>
      </c>
      <c r="N3438" s="5">
        <v>855.19999999999902</v>
      </c>
      <c r="O3438" s="96"/>
      <c r="P3438" s="5">
        <v>2260.0333333333301</v>
      </c>
      <c r="R3438" s="99">
        <v>19.649999999999999</v>
      </c>
      <c r="S3438" s="99">
        <v>11.773</v>
      </c>
      <c r="T3438" s="30">
        <f t="shared" si="371"/>
        <v>64.000000000002217</v>
      </c>
      <c r="U3438" s="21">
        <f t="shared" si="375"/>
        <v>0</v>
      </c>
      <c r="V3438" s="21">
        <f t="shared" si="376"/>
        <v>-6.672543966666647E-2</v>
      </c>
      <c r="W3438" s="21">
        <f t="shared" si="377"/>
        <v>0</v>
      </c>
    </row>
    <row r="3439" spans="1:23">
      <c r="A3439" s="2">
        <f t="shared" si="372"/>
        <v>45505</v>
      </c>
      <c r="B3439" s="3">
        <f t="shared" si="373"/>
        <v>45515</v>
      </c>
      <c r="C3439" s="7">
        <v>45515.604166666664</v>
      </c>
      <c r="D3439" s="7">
        <v>45515.645833333336</v>
      </c>
      <c r="E3439" s="5">
        <v>99.8333333333333</v>
      </c>
      <c r="F3439" s="5">
        <v>277</v>
      </c>
      <c r="G3439" s="5">
        <v>-1888.85</v>
      </c>
      <c r="H3439" s="34" cm="1">
        <f t="array" ref="H3439">SUMPRODUCT(('ESB Networks Summary'!$C$5:$C$17384=Data!D3439)*('ESB Networks Summary'!$E$5:$E$17384))*1000*2-SUMPRODUCT(('ESB Networks Summary'!$C$5:$C$17384=Data!D3439)*('ESB Networks Summary'!$F$5:$F$17384))*1000*2</f>
        <v>-1852</v>
      </c>
      <c r="I3439" s="5">
        <v>0</v>
      </c>
      <c r="J3439" s="5">
        <v>0</v>
      </c>
      <c r="K3439" s="17">
        <v>1</v>
      </c>
      <c r="L3439" s="52">
        <f t="shared" si="374"/>
        <v>0</v>
      </c>
      <c r="M3439" s="5">
        <v>0</v>
      </c>
      <c r="N3439" s="5">
        <v>350.27499999999998</v>
      </c>
      <c r="O3439" s="96"/>
      <c r="P3439" s="5">
        <v>2446.9833333333299</v>
      </c>
      <c r="R3439" s="99">
        <v>19.649999999999999</v>
      </c>
      <c r="S3439" s="99">
        <v>11.773</v>
      </c>
      <c r="T3439" s="30">
        <f t="shared" si="371"/>
        <v>-69.141666666669948</v>
      </c>
      <c r="U3439" s="21">
        <f t="shared" si="375"/>
        <v>0</v>
      </c>
      <c r="V3439" s="21">
        <f t="shared" si="376"/>
        <v>-0.11118715524999999</v>
      </c>
      <c r="W3439" s="21">
        <f t="shared" si="377"/>
        <v>0</v>
      </c>
    </row>
    <row r="3440" spans="1:23">
      <c r="A3440" s="2">
        <f t="shared" si="372"/>
        <v>45505</v>
      </c>
      <c r="B3440" s="3">
        <f t="shared" si="373"/>
        <v>45515</v>
      </c>
      <c r="C3440" s="7">
        <v>45515.625</v>
      </c>
      <c r="D3440" s="7">
        <v>45515.666666666664</v>
      </c>
      <c r="E3440" s="5">
        <v>100</v>
      </c>
      <c r="F3440" s="5">
        <v>-4.8333333333333304</v>
      </c>
      <c r="G3440" s="5">
        <v>-797.52499999999998</v>
      </c>
      <c r="H3440" s="34" cm="1">
        <f t="array" ref="H3440">SUMPRODUCT(('ESB Networks Summary'!$C$5:$C$17384=Data!D3440)*('ESB Networks Summary'!$E$5:$E$17384))*1000*2-SUMPRODUCT(('ESB Networks Summary'!$C$5:$C$17384=Data!D3440)*('ESB Networks Summary'!$F$5:$F$17384))*1000*2</f>
        <v>-816</v>
      </c>
      <c r="I3440" s="5">
        <v>625.26666666666597</v>
      </c>
      <c r="J3440" s="5">
        <v>0</v>
      </c>
      <c r="K3440" s="17">
        <v>1</v>
      </c>
      <c r="L3440" s="52">
        <f t="shared" si="374"/>
        <v>0</v>
      </c>
      <c r="M3440" s="5">
        <v>0</v>
      </c>
      <c r="N3440" s="5">
        <v>906.84166666666601</v>
      </c>
      <c r="O3440" s="96"/>
      <c r="P3440" s="5">
        <v>1752</v>
      </c>
      <c r="R3440" s="99">
        <v>20.625</v>
      </c>
      <c r="S3440" s="99">
        <v>12.747</v>
      </c>
      <c r="T3440" s="30">
        <f t="shared" si="371"/>
        <v>52.466666666667336</v>
      </c>
      <c r="U3440" s="21">
        <f t="shared" si="375"/>
        <v>0</v>
      </c>
      <c r="V3440" s="21">
        <f t="shared" si="376"/>
        <v>-5.0830255875000001E-2</v>
      </c>
      <c r="W3440" s="21">
        <f t="shared" si="377"/>
        <v>0</v>
      </c>
    </row>
    <row r="3441" spans="1:23">
      <c r="A3441" s="2">
        <f t="shared" si="372"/>
        <v>45505</v>
      </c>
      <c r="B3441" s="3">
        <f t="shared" si="373"/>
        <v>45515</v>
      </c>
      <c r="C3441" s="7">
        <v>45515.645833333336</v>
      </c>
      <c r="D3441" s="7">
        <v>45515.6875</v>
      </c>
      <c r="E3441" s="5">
        <v>100</v>
      </c>
      <c r="F3441" s="5">
        <v>-5</v>
      </c>
      <c r="G3441" s="5">
        <v>-1022.93333333333</v>
      </c>
      <c r="H3441" s="34" cm="1">
        <f t="array" ref="H3441">SUMPRODUCT(('ESB Networks Summary'!$C$5:$C$17384=Data!D3441)*('ESB Networks Summary'!$E$5:$E$17384))*1000*2-SUMPRODUCT(('ESB Networks Summary'!$C$5:$C$17384=Data!D3441)*('ESB Networks Summary'!$F$5:$F$17384))*1000*2</f>
        <v>-998</v>
      </c>
      <c r="I3441" s="5">
        <v>0</v>
      </c>
      <c r="J3441" s="5">
        <v>0</v>
      </c>
      <c r="K3441" s="17">
        <v>1</v>
      </c>
      <c r="L3441" s="52">
        <f t="shared" si="374"/>
        <v>0</v>
      </c>
      <c r="M3441" s="5">
        <v>0</v>
      </c>
      <c r="N3441" s="5">
        <v>28.3333333333333</v>
      </c>
      <c r="O3441" s="96"/>
      <c r="P3441" s="5">
        <v>1201.7333333333299</v>
      </c>
      <c r="R3441" s="99">
        <v>20.625</v>
      </c>
      <c r="S3441" s="99">
        <v>12.747</v>
      </c>
      <c r="T3441" s="30">
        <f t="shared" si="371"/>
        <v>155.46666666666664</v>
      </c>
      <c r="U3441" s="21">
        <f t="shared" si="375"/>
        <v>0</v>
      </c>
      <c r="V3441" s="21">
        <f t="shared" si="376"/>
        <v>-6.5196655999999784E-2</v>
      </c>
      <c r="W3441" s="21">
        <f t="shared" si="377"/>
        <v>0</v>
      </c>
    </row>
    <row r="3442" spans="1:23">
      <c r="A3442" s="2">
        <f t="shared" si="372"/>
        <v>45505</v>
      </c>
      <c r="B3442" s="3">
        <f t="shared" si="373"/>
        <v>45515</v>
      </c>
      <c r="C3442" s="7">
        <v>45515.666666666664</v>
      </c>
      <c r="D3442" s="7">
        <v>45515.708333333336</v>
      </c>
      <c r="E3442" s="5">
        <v>100</v>
      </c>
      <c r="F3442" s="5">
        <v>-4.6666666666666599</v>
      </c>
      <c r="G3442" s="5">
        <v>-262.44166666666598</v>
      </c>
      <c r="H3442" s="34" cm="1">
        <f t="array" ref="H3442">SUMPRODUCT(('ESB Networks Summary'!$C$5:$C$17384=Data!D3442)*('ESB Networks Summary'!$E$5:$E$17384))*1000*2-SUMPRODUCT(('ESB Networks Summary'!$C$5:$C$17384=Data!D3442)*('ESB Networks Summary'!$F$5:$F$17384))*1000*2</f>
        <v>-232</v>
      </c>
      <c r="I3442" s="5">
        <v>789.46666666666601</v>
      </c>
      <c r="J3442" s="5">
        <v>0</v>
      </c>
      <c r="K3442" s="17">
        <v>1</v>
      </c>
      <c r="L3442" s="52">
        <f t="shared" si="374"/>
        <v>0</v>
      </c>
      <c r="M3442" s="5">
        <v>0</v>
      </c>
      <c r="N3442" s="5">
        <v>870.8</v>
      </c>
      <c r="O3442" s="96"/>
      <c r="P3442" s="5">
        <v>1168.44166666666</v>
      </c>
      <c r="R3442" s="99">
        <v>22.461000000000002</v>
      </c>
      <c r="S3442" s="99">
        <v>14.113999999999999</v>
      </c>
      <c r="T3442" s="30">
        <f t="shared" si="371"/>
        <v>39.866666666660791</v>
      </c>
      <c r="U3442" s="21">
        <f t="shared" si="375"/>
        <v>0</v>
      </c>
      <c r="V3442" s="21">
        <f t="shared" si="376"/>
        <v>-1.8520508416666616E-2</v>
      </c>
      <c r="W3442" s="21">
        <f t="shared" si="377"/>
        <v>0</v>
      </c>
    </row>
    <row r="3443" spans="1:23">
      <c r="A3443" s="2">
        <f t="shared" si="372"/>
        <v>45505</v>
      </c>
      <c r="B3443" s="3">
        <f t="shared" si="373"/>
        <v>45515</v>
      </c>
      <c r="C3443" s="7">
        <v>45515.6875</v>
      </c>
      <c r="D3443" s="7">
        <v>45515.729166666664</v>
      </c>
      <c r="E3443" s="5">
        <v>100</v>
      </c>
      <c r="F3443" s="5">
        <v>-5</v>
      </c>
      <c r="G3443" s="5">
        <v>-813.94999999999902</v>
      </c>
      <c r="H3443" s="34" cm="1">
        <f t="array" ref="H3443">SUMPRODUCT(('ESB Networks Summary'!$C$5:$C$17384=Data!D3443)*('ESB Networks Summary'!$E$5:$E$17384))*1000*2-SUMPRODUCT(('ESB Networks Summary'!$C$5:$C$17384=Data!D3443)*('ESB Networks Summary'!$F$5:$F$17384))*1000*2</f>
        <v>-798</v>
      </c>
      <c r="I3443" s="5">
        <v>0</v>
      </c>
      <c r="J3443" s="5">
        <v>0</v>
      </c>
      <c r="K3443" s="17">
        <v>1</v>
      </c>
      <c r="L3443" s="52">
        <f t="shared" si="374"/>
        <v>0</v>
      </c>
      <c r="M3443" s="5">
        <v>0</v>
      </c>
      <c r="N3443" s="5">
        <v>24.3666666666666</v>
      </c>
      <c r="O3443" s="96"/>
      <c r="P3443" s="5">
        <v>952.85</v>
      </c>
      <c r="R3443" s="99">
        <v>22.461000000000002</v>
      </c>
      <c r="S3443" s="99">
        <v>14.113999999999999</v>
      </c>
      <c r="T3443" s="30">
        <f t="shared" si="371"/>
        <v>119.5333333333344</v>
      </c>
      <c r="U3443" s="21">
        <f t="shared" si="375"/>
        <v>0</v>
      </c>
      <c r="V3443" s="21">
        <f t="shared" si="376"/>
        <v>-5.7440451499999927E-2</v>
      </c>
      <c r="W3443" s="21">
        <f t="shared" si="377"/>
        <v>0</v>
      </c>
    </row>
    <row r="3444" spans="1:23">
      <c r="A3444" s="2">
        <f t="shared" si="372"/>
        <v>45505</v>
      </c>
      <c r="B3444" s="3">
        <f t="shared" si="373"/>
        <v>45515</v>
      </c>
      <c r="C3444" s="7">
        <v>45515.708333333336</v>
      </c>
      <c r="D3444" s="7">
        <v>45515.75</v>
      </c>
      <c r="E3444" s="5">
        <v>100</v>
      </c>
      <c r="F3444" s="5">
        <v>-4.8333333333333304</v>
      </c>
      <c r="G3444" s="5">
        <v>-644.26666666666597</v>
      </c>
      <c r="H3444" s="34" cm="1">
        <f t="array" ref="H3444">SUMPRODUCT(('ESB Networks Summary'!$C$5:$C$17384=Data!D3444)*('ESB Networks Summary'!$E$5:$E$17384))*1000*2-SUMPRODUCT(('ESB Networks Summary'!$C$5:$C$17384=Data!D3444)*('ESB Networks Summary'!$F$5:$F$17384))*1000*2</f>
        <v>-640</v>
      </c>
      <c r="I3444" s="5">
        <v>49.266666666666602</v>
      </c>
      <c r="J3444" s="5">
        <v>0</v>
      </c>
      <c r="K3444" s="17">
        <v>1</v>
      </c>
      <c r="L3444" s="52">
        <f t="shared" si="374"/>
        <v>0</v>
      </c>
      <c r="M3444" s="5">
        <v>0</v>
      </c>
      <c r="N3444" s="5">
        <v>100.166666666666</v>
      </c>
      <c r="O3444" s="96"/>
      <c r="P3444" s="5">
        <v>847.8</v>
      </c>
      <c r="R3444" s="99">
        <v>23.216000000000001</v>
      </c>
      <c r="S3444" s="99">
        <v>14.87</v>
      </c>
      <c r="T3444" s="30">
        <f t="shared" si="371"/>
        <v>108.20000000000131</v>
      </c>
      <c r="U3444" s="21">
        <f t="shared" si="375"/>
        <v>0</v>
      </c>
      <c r="V3444" s="21">
        <f t="shared" si="376"/>
        <v>-4.7901226666666616E-2</v>
      </c>
      <c r="W3444" s="21">
        <f t="shared" si="377"/>
        <v>0</v>
      </c>
    </row>
    <row r="3445" spans="1:23">
      <c r="A3445" s="2">
        <f t="shared" si="372"/>
        <v>45505</v>
      </c>
      <c r="B3445" s="3">
        <f t="shared" si="373"/>
        <v>45515</v>
      </c>
      <c r="C3445" s="7">
        <v>45515.729166666664</v>
      </c>
      <c r="D3445" s="7">
        <v>45515.770833333336</v>
      </c>
      <c r="E3445" s="5">
        <v>100</v>
      </c>
      <c r="F3445" s="5">
        <v>-8.4</v>
      </c>
      <c r="G3445" s="5">
        <v>-73.033333333333303</v>
      </c>
      <c r="H3445" s="34" cm="1">
        <f t="array" ref="H3445">SUMPRODUCT(('ESB Networks Summary'!$C$5:$C$17384=Data!D3445)*('ESB Networks Summary'!$E$5:$E$17384))*1000*2-SUMPRODUCT(('ESB Networks Summary'!$C$5:$C$17384=Data!D3445)*('ESB Networks Summary'!$F$5:$F$17384))*1000*2</f>
        <v>-48</v>
      </c>
      <c r="I3445" s="5">
        <v>774.599999999999</v>
      </c>
      <c r="J3445" s="5">
        <v>0</v>
      </c>
      <c r="K3445" s="17">
        <v>1</v>
      </c>
      <c r="L3445" s="52">
        <f t="shared" si="374"/>
        <v>0</v>
      </c>
      <c r="M3445" s="5">
        <v>0</v>
      </c>
      <c r="N3445" s="5">
        <v>961</v>
      </c>
      <c r="O3445" s="96"/>
      <c r="P3445" s="5">
        <v>909.19999999999902</v>
      </c>
      <c r="R3445" s="99">
        <v>23.216000000000001</v>
      </c>
      <c r="S3445" s="99">
        <v>14.87</v>
      </c>
      <c r="T3445" s="30">
        <f t="shared" si="371"/>
        <v>-116.43333333333428</v>
      </c>
      <c r="U3445" s="21">
        <f t="shared" si="375"/>
        <v>0</v>
      </c>
      <c r="V3445" s="21">
        <f t="shared" si="376"/>
        <v>-5.4300283333333296E-3</v>
      </c>
      <c r="W3445" s="21">
        <f t="shared" si="377"/>
        <v>0</v>
      </c>
    </row>
    <row r="3446" spans="1:23">
      <c r="A3446" s="2">
        <f t="shared" si="372"/>
        <v>45505</v>
      </c>
      <c r="B3446" s="3">
        <f t="shared" si="373"/>
        <v>45515</v>
      </c>
      <c r="C3446" s="7">
        <v>45515.75</v>
      </c>
      <c r="D3446" s="7">
        <v>45515.791666666664</v>
      </c>
      <c r="E3446" s="5">
        <v>100</v>
      </c>
      <c r="F3446" s="5">
        <v>-1.5833333333333299</v>
      </c>
      <c r="G3446" s="5">
        <v>-49.1</v>
      </c>
      <c r="H3446" s="34" cm="1">
        <f t="array" ref="H3446">SUMPRODUCT(('ESB Networks Summary'!$C$5:$C$17384=Data!D3446)*('ESB Networks Summary'!$E$5:$E$17384))*1000*2-SUMPRODUCT(('ESB Networks Summary'!$C$5:$C$17384=Data!D3446)*('ESB Networks Summary'!$F$5:$F$17384))*1000*2</f>
        <v>-44</v>
      </c>
      <c r="I3446" s="5">
        <v>374.125</v>
      </c>
      <c r="J3446" s="5">
        <v>0</v>
      </c>
      <c r="K3446" s="17">
        <v>1</v>
      </c>
      <c r="L3446" s="52">
        <f t="shared" si="374"/>
        <v>0</v>
      </c>
      <c r="M3446" s="5">
        <v>0</v>
      </c>
      <c r="N3446" s="5">
        <v>464.166666666666</v>
      </c>
      <c r="O3446" s="96"/>
      <c r="P3446" s="5">
        <v>618.69999999999902</v>
      </c>
      <c r="R3446" s="99">
        <v>22.931000000000001</v>
      </c>
      <c r="S3446" s="99">
        <v>15.053999999999998</v>
      </c>
      <c r="T3446" s="30">
        <f t="shared" si="371"/>
        <v>107.01666666666632</v>
      </c>
      <c r="U3446" s="21">
        <f t="shared" si="375"/>
        <v>0</v>
      </c>
      <c r="V3446" s="21">
        <f t="shared" si="376"/>
        <v>-3.695757E-3</v>
      </c>
      <c r="W3446" s="21">
        <f t="shared" si="377"/>
        <v>0</v>
      </c>
    </row>
    <row r="3447" spans="1:23">
      <c r="A3447" s="2">
        <f t="shared" si="372"/>
        <v>45505</v>
      </c>
      <c r="B3447" s="3">
        <f t="shared" si="373"/>
        <v>45515</v>
      </c>
      <c r="C3447" s="7">
        <v>45515.770833333336</v>
      </c>
      <c r="D3447" s="7">
        <v>45515.8125</v>
      </c>
      <c r="E3447" s="5">
        <v>100</v>
      </c>
      <c r="F3447" s="5">
        <v>-18.466666666666601</v>
      </c>
      <c r="G3447" s="5">
        <v>-39.533333333333303</v>
      </c>
      <c r="H3447" s="34" cm="1">
        <f t="array" ref="H3447">SUMPRODUCT(('ESB Networks Summary'!$C$5:$C$17384=Data!D3447)*('ESB Networks Summary'!$E$5:$E$17384))*1000*2-SUMPRODUCT(('ESB Networks Summary'!$C$5:$C$17384=Data!D3447)*('ESB Networks Summary'!$F$5:$F$17384))*1000*2</f>
        <v>-36</v>
      </c>
      <c r="I3447" s="5">
        <v>103.133333333333</v>
      </c>
      <c r="J3447" s="5">
        <v>0</v>
      </c>
      <c r="K3447" s="17">
        <v>1</v>
      </c>
      <c r="L3447" s="52">
        <f t="shared" si="374"/>
        <v>0</v>
      </c>
      <c r="M3447" s="5">
        <v>0</v>
      </c>
      <c r="N3447" s="5">
        <v>160.96666666666599</v>
      </c>
      <c r="O3447" s="96"/>
      <c r="P3447" s="5">
        <v>284.3</v>
      </c>
      <c r="R3447" s="99">
        <v>22.931000000000001</v>
      </c>
      <c r="S3447" s="99">
        <v>15.053999999999998</v>
      </c>
      <c r="T3447" s="30">
        <f t="shared" si="371"/>
        <v>102.26666666666732</v>
      </c>
      <c r="U3447" s="21">
        <f t="shared" si="375"/>
        <v>0</v>
      </c>
      <c r="V3447" s="21">
        <f t="shared" si="376"/>
        <v>-2.9756739999999976E-3</v>
      </c>
      <c r="W3447" s="21">
        <f t="shared" si="377"/>
        <v>0</v>
      </c>
    </row>
    <row r="3448" spans="1:23">
      <c r="A3448" s="2">
        <f t="shared" si="372"/>
        <v>45505</v>
      </c>
      <c r="B3448" s="3">
        <f t="shared" si="373"/>
        <v>45515</v>
      </c>
      <c r="C3448" s="7">
        <v>45515.791666666664</v>
      </c>
      <c r="D3448" s="7">
        <v>45515.833333333336</v>
      </c>
      <c r="E3448" s="5">
        <v>84.75</v>
      </c>
      <c r="F3448" s="5">
        <v>-141.30666666666599</v>
      </c>
      <c r="G3448" s="5">
        <v>2.5233333333333299</v>
      </c>
      <c r="H3448" s="34" cm="1">
        <f t="array" ref="H3448">SUMPRODUCT(('ESB Networks Summary'!$C$5:$C$17384=Data!D3448)*('ESB Networks Summary'!$E$5:$E$17384))*1000*2-SUMPRODUCT(('ESB Networks Summary'!$C$5:$C$17384=Data!D3448)*('ESB Networks Summary'!$F$5:$F$17384))*1000*2</f>
        <v>4</v>
      </c>
      <c r="I3448" s="5">
        <v>0</v>
      </c>
      <c r="J3448" s="5">
        <v>0</v>
      </c>
      <c r="K3448" s="17">
        <v>1</v>
      </c>
      <c r="L3448" s="52">
        <f t="shared" si="374"/>
        <v>0</v>
      </c>
      <c r="M3448" s="5">
        <v>0</v>
      </c>
      <c r="N3448" s="5">
        <v>17.36</v>
      </c>
      <c r="O3448" s="96"/>
      <c r="P3448" s="5">
        <v>30.16</v>
      </c>
      <c r="R3448" s="99">
        <v>22.124000000000002</v>
      </c>
      <c r="S3448" s="99">
        <v>14.246</v>
      </c>
      <c r="T3448" s="30">
        <f t="shared" si="371"/>
        <v>156.62999999999931</v>
      </c>
      <c r="U3448" s="21">
        <f t="shared" si="375"/>
        <v>2.7913113333333294E-4</v>
      </c>
      <c r="V3448" s="21">
        <f t="shared" si="376"/>
        <v>0</v>
      </c>
      <c r="W3448" s="21">
        <f t="shared" si="377"/>
        <v>0</v>
      </c>
    </row>
    <row r="3449" spans="1:23">
      <c r="A3449" s="2">
        <f t="shared" si="372"/>
        <v>45505</v>
      </c>
      <c r="B3449" s="3">
        <f t="shared" si="373"/>
        <v>45515</v>
      </c>
      <c r="C3449" s="7">
        <v>45515.8125</v>
      </c>
      <c r="D3449" s="7">
        <v>45515.854166666664</v>
      </c>
      <c r="E3449" s="5">
        <v>98.966666666666598</v>
      </c>
      <c r="F3449" s="5">
        <v>-365.666666666666</v>
      </c>
      <c r="G3449" s="5">
        <v>-22.133333333333301</v>
      </c>
      <c r="H3449" s="34" cm="1">
        <f t="array" ref="H3449">SUMPRODUCT(('ESB Networks Summary'!$C$5:$C$17384=Data!D3449)*('ESB Networks Summary'!$E$5:$E$17384))*1000*2-SUMPRODUCT(('ESB Networks Summary'!$C$5:$C$17384=Data!D3449)*('ESB Networks Summary'!$F$5:$F$17384))*1000*2</f>
        <v>4</v>
      </c>
      <c r="I3449" s="5">
        <v>0</v>
      </c>
      <c r="J3449" s="5">
        <v>0</v>
      </c>
      <c r="K3449" s="17">
        <v>1</v>
      </c>
      <c r="L3449" s="52">
        <f t="shared" si="374"/>
        <v>0</v>
      </c>
      <c r="M3449" s="5">
        <v>0</v>
      </c>
      <c r="N3449" s="5">
        <v>197.333333333333</v>
      </c>
      <c r="O3449" s="96"/>
      <c r="P3449" s="5">
        <v>29.533333333333299</v>
      </c>
      <c r="R3449" s="99">
        <v>22.124000000000002</v>
      </c>
      <c r="S3449" s="99">
        <v>14.246</v>
      </c>
      <c r="T3449" s="30">
        <f t="shared" si="371"/>
        <v>175.73333333333301</v>
      </c>
      <c r="U3449" s="21">
        <f t="shared" si="375"/>
        <v>0</v>
      </c>
      <c r="V3449" s="21">
        <f t="shared" si="376"/>
        <v>-1.5765573333333311E-3</v>
      </c>
      <c r="W3449" s="21">
        <f t="shared" si="377"/>
        <v>0</v>
      </c>
    </row>
    <row r="3450" spans="1:23">
      <c r="A3450" s="2">
        <f t="shared" si="372"/>
        <v>45505</v>
      </c>
      <c r="B3450" s="3">
        <f t="shared" si="373"/>
        <v>45515</v>
      </c>
      <c r="C3450" s="7">
        <v>45515.833333333336</v>
      </c>
      <c r="D3450" s="7">
        <v>45515.875</v>
      </c>
      <c r="E3450" s="5">
        <v>96.724999999999994</v>
      </c>
      <c r="F3450" s="5">
        <v>-1476.0333333333299</v>
      </c>
      <c r="G3450" s="5">
        <v>-1.56666666666666</v>
      </c>
      <c r="H3450" s="34" cm="1">
        <f t="array" ref="H3450">SUMPRODUCT(('ESB Networks Summary'!$C$5:$C$17384=Data!D3450)*('ESB Networks Summary'!$E$5:$E$17384))*1000*2-SUMPRODUCT(('ESB Networks Summary'!$C$5:$C$17384=Data!D3450)*('ESB Networks Summary'!$F$5:$F$17384))*1000*2</f>
        <v>6</v>
      </c>
      <c r="I3450" s="5">
        <v>0</v>
      </c>
      <c r="J3450" s="5">
        <v>0</v>
      </c>
      <c r="K3450" s="17">
        <v>1</v>
      </c>
      <c r="L3450" s="52">
        <f t="shared" si="374"/>
        <v>0</v>
      </c>
      <c r="M3450" s="5">
        <v>0</v>
      </c>
      <c r="N3450" s="5">
        <v>1307.80833333333</v>
      </c>
      <c r="O3450" s="96"/>
      <c r="P3450" s="5">
        <v>22.183333333333302</v>
      </c>
      <c r="R3450" s="99">
        <v>21.295999999999999</v>
      </c>
      <c r="S3450" s="99">
        <v>13.419</v>
      </c>
      <c r="T3450" s="30">
        <f t="shared" si="371"/>
        <v>188.84166666666647</v>
      </c>
      <c r="U3450" s="21">
        <f t="shared" si="375"/>
        <v>0</v>
      </c>
      <c r="V3450" s="21">
        <f t="shared" si="376"/>
        <v>-1.0511549999999956E-4</v>
      </c>
      <c r="W3450" s="21">
        <f t="shared" si="377"/>
        <v>0</v>
      </c>
    </row>
    <row r="3451" spans="1:23">
      <c r="A3451" s="2">
        <f t="shared" si="372"/>
        <v>45505</v>
      </c>
      <c r="B3451" s="3">
        <f t="shared" si="373"/>
        <v>45515</v>
      </c>
      <c r="C3451" s="7">
        <v>45515.854166666664</v>
      </c>
      <c r="D3451" s="7">
        <v>45515.895833333336</v>
      </c>
      <c r="E3451" s="5">
        <v>93.566666666666606</v>
      </c>
      <c r="F3451" s="5">
        <v>-1233.8333333333301</v>
      </c>
      <c r="G3451" s="5">
        <v>-0.19999999999999901</v>
      </c>
      <c r="H3451" s="34" cm="1">
        <f t="array" ref="H3451">SUMPRODUCT(('ESB Networks Summary'!$C$5:$C$17384=Data!D3451)*('ESB Networks Summary'!$E$5:$E$17384))*1000*2-SUMPRODUCT(('ESB Networks Summary'!$C$5:$C$17384=Data!D3451)*('ESB Networks Summary'!$F$5:$F$17384))*1000*2</f>
        <v>4</v>
      </c>
      <c r="I3451" s="5">
        <v>0</v>
      </c>
      <c r="J3451" s="5">
        <v>0</v>
      </c>
      <c r="K3451" s="17">
        <v>1</v>
      </c>
      <c r="L3451" s="52">
        <f t="shared" si="374"/>
        <v>0</v>
      </c>
      <c r="M3451" s="5">
        <v>0</v>
      </c>
      <c r="N3451" s="5">
        <v>1136.8999999999901</v>
      </c>
      <c r="O3451" s="96"/>
      <c r="P3451" s="5">
        <v>4.6333333333333302</v>
      </c>
      <c r="R3451" s="99">
        <v>21.295999999999999</v>
      </c>
      <c r="S3451" s="99">
        <v>13.419</v>
      </c>
      <c r="T3451" s="30">
        <f t="shared" si="371"/>
        <v>101.36666666667338</v>
      </c>
      <c r="U3451" s="21">
        <f t="shared" si="375"/>
        <v>0</v>
      </c>
      <c r="V3451" s="21">
        <f t="shared" si="376"/>
        <v>-1.3418999999999934E-5</v>
      </c>
      <c r="W3451" s="21">
        <f t="shared" si="377"/>
        <v>0</v>
      </c>
    </row>
    <row r="3452" spans="1:23">
      <c r="A3452" s="2">
        <f t="shared" si="372"/>
        <v>45505</v>
      </c>
      <c r="B3452" s="3">
        <f t="shared" si="373"/>
        <v>45515</v>
      </c>
      <c r="C3452" s="7">
        <v>45515.875</v>
      </c>
      <c r="D3452" s="7">
        <v>45515.916666666664</v>
      </c>
      <c r="E3452" s="5">
        <v>92</v>
      </c>
      <c r="F3452" s="5">
        <v>-291.2</v>
      </c>
      <c r="G3452" s="5">
        <v>0.1</v>
      </c>
      <c r="H3452" s="34" cm="1">
        <f t="array" ref="H3452">SUMPRODUCT(('ESB Networks Summary'!$C$5:$C$17384=Data!D3452)*('ESB Networks Summary'!$E$5:$E$17384))*1000*2-SUMPRODUCT(('ESB Networks Summary'!$C$5:$C$17384=Data!D3452)*('ESB Networks Summary'!$F$5:$F$17384))*1000*2</f>
        <v>4</v>
      </c>
      <c r="I3452" s="5">
        <v>0</v>
      </c>
      <c r="J3452" s="5">
        <v>0</v>
      </c>
      <c r="K3452" s="17">
        <v>1</v>
      </c>
      <c r="L3452" s="52">
        <f t="shared" si="374"/>
        <v>0</v>
      </c>
      <c r="M3452" s="5">
        <v>0</v>
      </c>
      <c r="N3452" s="5">
        <v>159.73333333333301</v>
      </c>
      <c r="O3452" s="96"/>
      <c r="P3452" s="5">
        <v>1</v>
      </c>
      <c r="R3452" s="99">
        <v>19.505000000000003</v>
      </c>
      <c r="S3452" s="99">
        <v>11.628</v>
      </c>
      <c r="T3452" s="30">
        <f t="shared" si="371"/>
        <v>132.56666666666698</v>
      </c>
      <c r="U3452" s="21">
        <f t="shared" si="375"/>
        <v>9.7525000000000019E-6</v>
      </c>
      <c r="V3452" s="21">
        <f t="shared" si="376"/>
        <v>0</v>
      </c>
      <c r="W3452" s="21">
        <f t="shared" si="377"/>
        <v>0</v>
      </c>
    </row>
    <row r="3453" spans="1:23">
      <c r="A3453" s="2">
        <f t="shared" si="372"/>
        <v>45505</v>
      </c>
      <c r="B3453" s="3">
        <f t="shared" si="373"/>
        <v>45515</v>
      </c>
      <c r="C3453" s="7">
        <v>45515.895833333336</v>
      </c>
      <c r="D3453" s="7">
        <v>45515.9375</v>
      </c>
      <c r="E3453" s="5">
        <v>91.399999999999906</v>
      </c>
      <c r="F3453" s="5">
        <v>-266.86666666666599</v>
      </c>
      <c r="G3453" s="5">
        <v>1.3333333333333299</v>
      </c>
      <c r="H3453" s="34" cm="1">
        <f t="array" ref="H3453">SUMPRODUCT(('ESB Networks Summary'!$C$5:$C$17384=Data!D3453)*('ESB Networks Summary'!$E$5:$E$17384))*1000*2-SUMPRODUCT(('ESB Networks Summary'!$C$5:$C$17384=Data!D3453)*('ESB Networks Summary'!$F$5:$F$17384))*1000*2</f>
        <v>4</v>
      </c>
      <c r="I3453" s="5">
        <v>0</v>
      </c>
      <c r="J3453" s="5">
        <v>0</v>
      </c>
      <c r="K3453" s="17">
        <v>1</v>
      </c>
      <c r="L3453" s="52">
        <f t="shared" si="374"/>
        <v>0</v>
      </c>
      <c r="M3453" s="5">
        <v>0</v>
      </c>
      <c r="N3453" s="5">
        <v>129.19999999999999</v>
      </c>
      <c r="O3453" s="96"/>
      <c r="P3453" s="5">
        <v>1</v>
      </c>
      <c r="R3453" s="99">
        <v>19.505000000000003</v>
      </c>
      <c r="S3453" s="99">
        <v>11.628</v>
      </c>
      <c r="T3453" s="30">
        <f t="shared" si="371"/>
        <v>139.99999999999932</v>
      </c>
      <c r="U3453" s="21">
        <f t="shared" si="375"/>
        <v>1.3003333333333302E-4</v>
      </c>
      <c r="V3453" s="21">
        <f t="shared" si="376"/>
        <v>0</v>
      </c>
      <c r="W3453" s="21">
        <f t="shared" si="377"/>
        <v>0</v>
      </c>
    </row>
    <row r="3454" spans="1:23">
      <c r="A3454" s="2">
        <f t="shared" si="372"/>
        <v>45505</v>
      </c>
      <c r="B3454" s="3">
        <f t="shared" si="373"/>
        <v>45515</v>
      </c>
      <c r="C3454" s="7">
        <v>45515.916666666664</v>
      </c>
      <c r="D3454" s="7">
        <v>45515.958333333336</v>
      </c>
      <c r="E3454" s="5">
        <v>91</v>
      </c>
      <c r="F3454" s="5">
        <v>-205.2</v>
      </c>
      <c r="G3454" s="5">
        <v>0</v>
      </c>
      <c r="H3454" s="34" cm="1">
        <f t="array" ref="H3454">SUMPRODUCT(('ESB Networks Summary'!$C$5:$C$17384=Data!D3454)*('ESB Networks Summary'!$E$5:$E$17384))*1000*2-SUMPRODUCT(('ESB Networks Summary'!$C$5:$C$17384=Data!D3454)*('ESB Networks Summary'!$F$5:$F$17384))*1000*2</f>
        <v>4</v>
      </c>
      <c r="I3454" s="5">
        <v>0</v>
      </c>
      <c r="J3454" s="5">
        <v>0</v>
      </c>
      <c r="K3454" s="17">
        <v>1</v>
      </c>
      <c r="L3454" s="52">
        <f t="shared" si="374"/>
        <v>0</v>
      </c>
      <c r="M3454" s="5">
        <v>0</v>
      </c>
      <c r="N3454" s="5">
        <v>38.5</v>
      </c>
      <c r="O3454" s="96"/>
      <c r="P3454" s="5">
        <v>1</v>
      </c>
      <c r="R3454" s="99">
        <v>9.7279999999999998</v>
      </c>
      <c r="S3454" s="99">
        <v>6.7349999999999994</v>
      </c>
      <c r="T3454" s="30">
        <f t="shared" si="371"/>
        <v>167.7</v>
      </c>
      <c r="U3454" s="21">
        <f t="shared" si="375"/>
        <v>0</v>
      </c>
      <c r="V3454" s="21">
        <f t="shared" si="376"/>
        <v>0</v>
      </c>
      <c r="W3454" s="21">
        <f t="shared" si="377"/>
        <v>0</v>
      </c>
    </row>
    <row r="3455" spans="1:23">
      <c r="A3455" s="2">
        <f t="shared" si="372"/>
        <v>45505</v>
      </c>
      <c r="B3455" s="3">
        <f t="shared" si="373"/>
        <v>45515</v>
      </c>
      <c r="C3455" s="7">
        <v>45515.9375</v>
      </c>
      <c r="D3455" s="7">
        <v>45515.979166666664</v>
      </c>
      <c r="E3455" s="5">
        <v>90.3333333333333</v>
      </c>
      <c r="F3455" s="5">
        <v>-187.74166666666599</v>
      </c>
      <c r="G3455" s="5">
        <v>0.70833333333333304</v>
      </c>
      <c r="H3455" s="34" cm="1">
        <f t="array" ref="H3455">SUMPRODUCT(('ESB Networks Summary'!$C$5:$C$17384=Data!D3455)*('ESB Networks Summary'!$E$5:$E$17384))*1000*2-SUMPRODUCT(('ESB Networks Summary'!$C$5:$C$17384=Data!D3455)*('ESB Networks Summary'!$F$5:$F$17384))*1000*2</f>
        <v>4</v>
      </c>
      <c r="I3455" s="5">
        <v>0</v>
      </c>
      <c r="J3455" s="5">
        <v>0</v>
      </c>
      <c r="K3455" s="17">
        <v>1</v>
      </c>
      <c r="L3455" s="52">
        <f t="shared" si="374"/>
        <v>0</v>
      </c>
      <c r="M3455" s="5">
        <v>0</v>
      </c>
      <c r="N3455" s="5">
        <v>4.3333333333333304</v>
      </c>
      <c r="O3455" s="96"/>
      <c r="P3455" s="5">
        <v>1</v>
      </c>
      <c r="R3455" s="99">
        <v>9.7279999999999998</v>
      </c>
      <c r="S3455" s="99">
        <v>6.7349999999999994</v>
      </c>
      <c r="T3455" s="30">
        <f t="shared" si="371"/>
        <v>185.11666666666599</v>
      </c>
      <c r="U3455" s="21">
        <f t="shared" si="375"/>
        <v>3.4453333333333317E-5</v>
      </c>
      <c r="V3455" s="21">
        <f t="shared" si="376"/>
        <v>0</v>
      </c>
      <c r="W3455" s="21">
        <f t="shared" si="377"/>
        <v>0</v>
      </c>
    </row>
    <row r="3456" spans="1:23">
      <c r="A3456" s="2">
        <f t="shared" si="372"/>
        <v>45505</v>
      </c>
      <c r="B3456" s="3">
        <f t="shared" si="373"/>
        <v>45515</v>
      </c>
      <c r="C3456" s="7">
        <v>45515.958333333336</v>
      </c>
      <c r="D3456" s="7">
        <v>45516</v>
      </c>
      <c r="E3456" s="5">
        <v>90</v>
      </c>
      <c r="F3456" s="5">
        <v>-184.1</v>
      </c>
      <c r="G3456" s="5">
        <v>0.63333333333333297</v>
      </c>
      <c r="H3456" s="34" cm="1">
        <f t="array" ref="H3456">SUMPRODUCT(('ESB Networks Summary'!$C$5:$C$17384=Data!D3456)*('ESB Networks Summary'!$E$5:$E$17384))*1000*2-SUMPRODUCT(('ESB Networks Summary'!$C$5:$C$17384=Data!D3456)*('ESB Networks Summary'!$F$5:$F$17384))*1000*2</f>
        <v>2</v>
      </c>
      <c r="I3456" s="5">
        <v>0</v>
      </c>
      <c r="J3456" s="5">
        <v>0</v>
      </c>
      <c r="K3456" s="17">
        <v>1</v>
      </c>
      <c r="L3456" s="52">
        <f t="shared" si="374"/>
        <v>0</v>
      </c>
      <c r="M3456" s="5">
        <v>0</v>
      </c>
      <c r="N3456" s="5">
        <v>21.233333333333299</v>
      </c>
      <c r="O3456" s="96"/>
      <c r="P3456" s="5">
        <v>1</v>
      </c>
      <c r="R3456" s="99">
        <v>8.82</v>
      </c>
      <c r="S3456" s="99">
        <v>5.8259999999999996</v>
      </c>
      <c r="T3456" s="30">
        <f t="shared" si="371"/>
        <v>164.50000000000003</v>
      </c>
      <c r="U3456" s="21">
        <f t="shared" si="375"/>
        <v>2.7929999999999985E-5</v>
      </c>
      <c r="V3456" s="21">
        <f t="shared" si="376"/>
        <v>0</v>
      </c>
      <c r="W3456" s="21">
        <f t="shared" si="377"/>
        <v>0</v>
      </c>
    </row>
    <row r="3457" spans="1:23">
      <c r="A3457" s="2">
        <f t="shared" si="372"/>
        <v>45505</v>
      </c>
      <c r="B3457" s="3">
        <f t="shared" si="373"/>
        <v>45515</v>
      </c>
      <c r="C3457" s="7">
        <v>45515.979166666664</v>
      </c>
      <c r="D3457" s="7">
        <v>45516.020833333336</v>
      </c>
      <c r="E3457" s="5">
        <v>89.533333333333303</v>
      </c>
      <c r="F3457" s="5">
        <v>-181.1</v>
      </c>
      <c r="G3457" s="5">
        <v>-0.43333333333333302</v>
      </c>
      <c r="H3457" s="34" cm="1">
        <f t="array" ref="H3457">SUMPRODUCT(('ESB Networks Summary'!$C$5:$C$17384=Data!D3457)*('ESB Networks Summary'!$E$5:$E$17384))*1000*2-SUMPRODUCT(('ESB Networks Summary'!$C$5:$C$17384=Data!D3457)*('ESB Networks Summary'!$F$5:$F$17384))*1000*2</f>
        <v>4</v>
      </c>
      <c r="I3457" s="5">
        <v>0</v>
      </c>
      <c r="J3457" s="5">
        <v>0</v>
      </c>
      <c r="K3457" s="17">
        <v>1</v>
      </c>
      <c r="L3457" s="52">
        <f t="shared" si="374"/>
        <v>0</v>
      </c>
      <c r="M3457" s="5">
        <v>0</v>
      </c>
      <c r="N3457" s="5">
        <v>32.366666666666603</v>
      </c>
      <c r="O3457" s="96"/>
      <c r="P3457" s="5">
        <v>1</v>
      </c>
      <c r="R3457" s="99">
        <v>8.82</v>
      </c>
      <c r="S3457" s="99">
        <v>5.8259999999999996</v>
      </c>
      <c r="T3457" s="30">
        <f t="shared" si="371"/>
        <v>149.30000000000007</v>
      </c>
      <c r="U3457" s="21">
        <f t="shared" si="375"/>
        <v>0</v>
      </c>
      <c r="V3457" s="21">
        <f t="shared" si="376"/>
        <v>-1.2622999999999989E-5</v>
      </c>
      <c r="W3457" s="21">
        <f t="shared" si="377"/>
        <v>0</v>
      </c>
    </row>
    <row r="3458" spans="1:23">
      <c r="A3458" s="2">
        <f t="shared" si="372"/>
        <v>45505</v>
      </c>
      <c r="B3458" s="3">
        <f t="shared" si="373"/>
        <v>45516</v>
      </c>
      <c r="C3458" s="7">
        <v>45516</v>
      </c>
      <c r="D3458" s="7">
        <v>45516.041666666664</v>
      </c>
      <c r="E3458" s="5">
        <v>89</v>
      </c>
      <c r="F3458" s="5">
        <v>-170.166666666666</v>
      </c>
      <c r="G3458" s="5">
        <v>-0.86666666666666603</v>
      </c>
      <c r="H3458" s="34" cm="1">
        <f t="array" ref="H3458">SUMPRODUCT(('ESB Networks Summary'!$C$5:$C$17384=Data!D3458)*('ESB Networks Summary'!$E$5:$E$17384))*1000*2-SUMPRODUCT(('ESB Networks Summary'!$C$5:$C$17384=Data!D3458)*('ESB Networks Summary'!$F$5:$F$17384))*1000*2</f>
        <v>4</v>
      </c>
      <c r="I3458" s="5">
        <v>0</v>
      </c>
      <c r="J3458" s="5">
        <v>0</v>
      </c>
      <c r="K3458" s="17">
        <v>1</v>
      </c>
      <c r="L3458" s="52">
        <f t="shared" si="374"/>
        <v>0</v>
      </c>
      <c r="M3458" s="5">
        <v>0</v>
      </c>
      <c r="N3458" s="5">
        <v>0</v>
      </c>
      <c r="O3458" s="96"/>
      <c r="P3458" s="5">
        <v>1</v>
      </c>
      <c r="R3458" s="99">
        <v>7.4169999999999998</v>
      </c>
      <c r="S3458" s="99">
        <v>4.423</v>
      </c>
      <c r="T3458" s="30">
        <f t="shared" ref="T3458:T3521" si="378">P3458+G3458-N3458-F3458</f>
        <v>170.29999999999933</v>
      </c>
      <c r="U3458" s="21">
        <f t="shared" si="375"/>
        <v>0</v>
      </c>
      <c r="V3458" s="21">
        <f t="shared" si="376"/>
        <v>-1.916633333333332E-5</v>
      </c>
      <c r="W3458" s="21">
        <f t="shared" si="377"/>
        <v>0</v>
      </c>
    </row>
    <row r="3459" spans="1:23">
      <c r="A3459" s="2">
        <f t="shared" ref="A3459:A3522" si="379">DATE(YEAR(C3459),MONTH(C3459),1)</f>
        <v>45505</v>
      </c>
      <c r="B3459" s="3">
        <f t="shared" ref="B3459:B3522" si="380">DATE(YEAR(C3459),MONTH(C3459),DAY(C3459))</f>
        <v>45516</v>
      </c>
      <c r="C3459" s="7">
        <v>45516.020833333336</v>
      </c>
      <c r="D3459" s="7">
        <v>45516.0625</v>
      </c>
      <c r="E3459" s="5">
        <v>88.8333333333333</v>
      </c>
      <c r="F3459" s="5">
        <v>-181.333333333333</v>
      </c>
      <c r="G3459" s="5">
        <v>-9.8000000000000007</v>
      </c>
      <c r="H3459" s="34" cm="1">
        <f t="array" ref="H3459">SUMPRODUCT(('ESB Networks Summary'!$C$5:$C$17384=Data!D3459)*('ESB Networks Summary'!$E$5:$E$17384))*1000*2-SUMPRODUCT(('ESB Networks Summary'!$C$5:$C$17384=Data!D3459)*('ESB Networks Summary'!$F$5:$F$17384))*1000*2</f>
        <v>2</v>
      </c>
      <c r="I3459" s="5">
        <v>0</v>
      </c>
      <c r="J3459" s="5">
        <v>0</v>
      </c>
      <c r="K3459" s="17">
        <v>1</v>
      </c>
      <c r="L3459" s="52">
        <f t="shared" ref="L3459:L3522" si="381">IF(AND(K3459=2,K3458&lt;2),1,0)</f>
        <v>0</v>
      </c>
      <c r="M3459" s="5">
        <v>0</v>
      </c>
      <c r="N3459" s="5">
        <v>28.566666666666599</v>
      </c>
      <c r="O3459" s="96"/>
      <c r="P3459" s="5">
        <v>1</v>
      </c>
      <c r="R3459" s="99">
        <v>7.4169999999999998</v>
      </c>
      <c r="S3459" s="99">
        <v>4.423</v>
      </c>
      <c r="T3459" s="30">
        <f t="shared" si="378"/>
        <v>143.96666666666641</v>
      </c>
      <c r="U3459" s="21">
        <f t="shared" ref="U3459:U3522" si="382">IF(G3459&gt;0, G3459/1000*R3459/2,0)/100</f>
        <v>0</v>
      </c>
      <c r="V3459" s="21">
        <f t="shared" ref="V3459:V3522" si="383">IF(G3459&lt;0, G3459/1000*S3459/2,0)/100</f>
        <v>-2.1672700000000003E-4</v>
      </c>
      <c r="W3459" s="21">
        <f t="shared" ref="W3459:W3522" si="384">IF(J3459&gt;P3459,J3459/1000/2*R3459/100,0)</f>
        <v>0</v>
      </c>
    </row>
    <row r="3460" spans="1:23">
      <c r="A3460" s="2">
        <f t="shared" si="379"/>
        <v>45505</v>
      </c>
      <c r="B3460" s="3">
        <f t="shared" si="380"/>
        <v>45516</v>
      </c>
      <c r="C3460" s="7">
        <v>45516.041666666664</v>
      </c>
      <c r="D3460" s="7">
        <v>45516.083333333336</v>
      </c>
      <c r="E3460" s="5">
        <v>88</v>
      </c>
      <c r="F3460" s="5">
        <v>-199</v>
      </c>
      <c r="G3460" s="5">
        <v>-2.2666666666666599</v>
      </c>
      <c r="H3460" s="34" cm="1">
        <f t="array" ref="H3460">SUMPRODUCT(('ESB Networks Summary'!$C$5:$C$17384=Data!D3460)*('ESB Networks Summary'!$E$5:$E$17384))*1000*2-SUMPRODUCT(('ESB Networks Summary'!$C$5:$C$17384=Data!D3460)*('ESB Networks Summary'!$F$5:$F$17384))*1000*2</f>
        <v>4</v>
      </c>
      <c r="I3460" s="5">
        <v>0</v>
      </c>
      <c r="J3460" s="5">
        <v>0</v>
      </c>
      <c r="K3460" s="17">
        <v>1</v>
      </c>
      <c r="L3460" s="52">
        <f t="shared" si="381"/>
        <v>0</v>
      </c>
      <c r="M3460" s="5">
        <v>0</v>
      </c>
      <c r="N3460" s="5">
        <v>25.033333333333299</v>
      </c>
      <c r="O3460" s="96"/>
      <c r="P3460" s="5">
        <v>1</v>
      </c>
      <c r="R3460" s="99">
        <v>6.9870000000000001</v>
      </c>
      <c r="S3460" s="99">
        <v>3.9929999999999999</v>
      </c>
      <c r="T3460" s="30">
        <f t="shared" si="378"/>
        <v>172.70000000000005</v>
      </c>
      <c r="U3460" s="21">
        <f t="shared" si="382"/>
        <v>0</v>
      </c>
      <c r="V3460" s="21">
        <f t="shared" si="383"/>
        <v>-4.5253999999999869E-5</v>
      </c>
      <c r="W3460" s="21">
        <f t="shared" si="384"/>
        <v>0</v>
      </c>
    </row>
    <row r="3461" spans="1:23">
      <c r="A3461" s="2">
        <f t="shared" si="379"/>
        <v>45505</v>
      </c>
      <c r="B3461" s="3">
        <f t="shared" si="380"/>
        <v>45516</v>
      </c>
      <c r="C3461" s="7">
        <v>45516.0625</v>
      </c>
      <c r="D3461" s="7">
        <v>45516.104166666664</v>
      </c>
      <c r="E3461" s="5">
        <v>88</v>
      </c>
      <c r="F3461" s="5">
        <v>-172.375</v>
      </c>
      <c r="G3461" s="5">
        <v>0.40833333333333299</v>
      </c>
      <c r="H3461" s="34" cm="1">
        <f t="array" ref="H3461">SUMPRODUCT(('ESB Networks Summary'!$C$5:$C$17384=Data!D3461)*('ESB Networks Summary'!$E$5:$E$17384))*1000*2-SUMPRODUCT(('ESB Networks Summary'!$C$5:$C$17384=Data!D3461)*('ESB Networks Summary'!$F$5:$F$17384))*1000*2</f>
        <v>2</v>
      </c>
      <c r="I3461" s="5">
        <v>0</v>
      </c>
      <c r="J3461" s="5">
        <v>0</v>
      </c>
      <c r="K3461" s="17">
        <v>1</v>
      </c>
      <c r="L3461" s="52">
        <f t="shared" si="381"/>
        <v>0</v>
      </c>
      <c r="M3461" s="5">
        <v>0</v>
      </c>
      <c r="N3461" s="5">
        <v>4.93333333333333</v>
      </c>
      <c r="O3461" s="96"/>
      <c r="P3461" s="5">
        <v>1</v>
      </c>
      <c r="R3461" s="99">
        <v>6.9870000000000001</v>
      </c>
      <c r="S3461" s="99">
        <v>3.9929999999999999</v>
      </c>
      <c r="T3461" s="30">
        <f t="shared" si="378"/>
        <v>168.85</v>
      </c>
      <c r="U3461" s="21">
        <f t="shared" si="382"/>
        <v>1.4265124999999988E-5</v>
      </c>
      <c r="V3461" s="21">
        <f t="shared" si="383"/>
        <v>0</v>
      </c>
      <c r="W3461" s="21">
        <f t="shared" si="384"/>
        <v>0</v>
      </c>
    </row>
    <row r="3462" spans="1:23">
      <c r="A3462" s="2">
        <f t="shared" si="379"/>
        <v>45505</v>
      </c>
      <c r="B3462" s="3">
        <f t="shared" si="380"/>
        <v>45516</v>
      </c>
      <c r="C3462" s="7">
        <v>45516.083333333336</v>
      </c>
      <c r="D3462" s="7">
        <v>45516.125</v>
      </c>
      <c r="E3462" s="5">
        <v>87.133333333333297</v>
      </c>
      <c r="F3462" s="5">
        <v>-198.1</v>
      </c>
      <c r="G3462" s="5">
        <v>-4.9666666666666597</v>
      </c>
      <c r="H3462" s="34" cm="1">
        <f t="array" ref="H3462">SUMPRODUCT(('ESB Networks Summary'!$C$5:$C$17384=Data!D3462)*('ESB Networks Summary'!$E$5:$E$17384))*1000*2-SUMPRODUCT(('ESB Networks Summary'!$C$5:$C$17384=Data!D3462)*('ESB Networks Summary'!$F$5:$F$17384))*1000*2</f>
        <v>4</v>
      </c>
      <c r="I3462" s="5">
        <v>0</v>
      </c>
      <c r="J3462" s="5">
        <v>0</v>
      </c>
      <c r="K3462" s="17">
        <v>1</v>
      </c>
      <c r="L3462" s="52">
        <f t="shared" si="381"/>
        <v>0</v>
      </c>
      <c r="M3462" s="5">
        <v>0</v>
      </c>
      <c r="N3462" s="5">
        <v>20.433333333333302</v>
      </c>
      <c r="O3462" s="96"/>
      <c r="P3462" s="5">
        <v>1</v>
      </c>
      <c r="R3462" s="99">
        <v>6.9870000000000001</v>
      </c>
      <c r="S3462" s="99">
        <v>3.9929999999999999</v>
      </c>
      <c r="T3462" s="30">
        <f t="shared" si="378"/>
        <v>173.70000000000005</v>
      </c>
      <c r="U3462" s="21">
        <f t="shared" si="382"/>
        <v>0</v>
      </c>
      <c r="V3462" s="21">
        <f t="shared" si="383"/>
        <v>-9.9159499999999863E-5</v>
      </c>
      <c r="W3462" s="21">
        <f t="shared" si="384"/>
        <v>0</v>
      </c>
    </row>
    <row r="3463" spans="1:23">
      <c r="A3463" s="2">
        <f t="shared" si="379"/>
        <v>45505</v>
      </c>
      <c r="B3463" s="3">
        <f t="shared" si="380"/>
        <v>45516</v>
      </c>
      <c r="C3463" s="7">
        <v>45516.104166666664</v>
      </c>
      <c r="D3463" s="7">
        <v>45516.145833333336</v>
      </c>
      <c r="E3463" s="5">
        <v>87</v>
      </c>
      <c r="F3463" s="5">
        <v>-169</v>
      </c>
      <c r="G3463" s="5">
        <v>-9.55833333333333</v>
      </c>
      <c r="H3463" s="34" cm="1">
        <f t="array" ref="H3463">SUMPRODUCT(('ESB Networks Summary'!$C$5:$C$17384=Data!D3463)*('ESB Networks Summary'!$E$5:$E$17384))*1000*2-SUMPRODUCT(('ESB Networks Summary'!$C$5:$C$17384=Data!D3463)*('ESB Networks Summary'!$F$5:$F$17384))*1000*2</f>
        <v>4</v>
      </c>
      <c r="I3463" s="5">
        <v>0</v>
      </c>
      <c r="J3463" s="5">
        <v>0</v>
      </c>
      <c r="K3463" s="17">
        <v>1</v>
      </c>
      <c r="L3463" s="52">
        <f t="shared" si="381"/>
        <v>0</v>
      </c>
      <c r="M3463" s="5">
        <v>0</v>
      </c>
      <c r="N3463" s="5">
        <v>17.033333333333299</v>
      </c>
      <c r="O3463" s="96"/>
      <c r="P3463" s="5">
        <v>1</v>
      </c>
      <c r="R3463" s="99">
        <v>6.9870000000000001</v>
      </c>
      <c r="S3463" s="99">
        <v>3.9929999999999999</v>
      </c>
      <c r="T3463" s="30">
        <f t="shared" si="378"/>
        <v>143.40833333333336</v>
      </c>
      <c r="U3463" s="21">
        <f t="shared" si="382"/>
        <v>0</v>
      </c>
      <c r="V3463" s="21">
        <f t="shared" si="383"/>
        <v>-1.9083212499999993E-4</v>
      </c>
      <c r="W3463" s="21">
        <f t="shared" si="384"/>
        <v>0</v>
      </c>
    </row>
    <row r="3464" spans="1:23">
      <c r="A3464" s="2">
        <f t="shared" si="379"/>
        <v>45505</v>
      </c>
      <c r="B3464" s="3">
        <f t="shared" si="380"/>
        <v>45516</v>
      </c>
      <c r="C3464" s="7">
        <v>45516.125</v>
      </c>
      <c r="D3464" s="7">
        <v>45516.166666666664</v>
      </c>
      <c r="E3464" s="5">
        <v>86.466666666666598</v>
      </c>
      <c r="F3464" s="5">
        <v>-179.291666666666</v>
      </c>
      <c r="G3464" s="5">
        <v>0.17499999999999899</v>
      </c>
      <c r="H3464" s="34" cm="1">
        <f t="array" ref="H3464">SUMPRODUCT(('ESB Networks Summary'!$C$5:$C$17384=Data!D3464)*('ESB Networks Summary'!$E$5:$E$17384))*1000*2-SUMPRODUCT(('ESB Networks Summary'!$C$5:$C$17384=Data!D3464)*('ESB Networks Summary'!$F$5:$F$17384))*1000*2</f>
        <v>2</v>
      </c>
      <c r="I3464" s="5">
        <v>0</v>
      </c>
      <c r="J3464" s="5">
        <v>0</v>
      </c>
      <c r="K3464" s="17">
        <v>1</v>
      </c>
      <c r="L3464" s="52">
        <f t="shared" si="381"/>
        <v>0</v>
      </c>
      <c r="M3464" s="5">
        <v>0</v>
      </c>
      <c r="N3464" s="5">
        <v>12.2</v>
      </c>
      <c r="O3464" s="96"/>
      <c r="P3464" s="5">
        <v>1</v>
      </c>
      <c r="R3464" s="99">
        <v>7.1049999999999995</v>
      </c>
      <c r="S3464" s="99">
        <v>4.1120000000000001</v>
      </c>
      <c r="T3464" s="30">
        <f t="shared" si="378"/>
        <v>168.266666666666</v>
      </c>
      <c r="U3464" s="21">
        <f t="shared" si="382"/>
        <v>6.2168749999999641E-6</v>
      </c>
      <c r="V3464" s="21">
        <f t="shared" si="383"/>
        <v>0</v>
      </c>
      <c r="W3464" s="21">
        <f t="shared" si="384"/>
        <v>0</v>
      </c>
    </row>
    <row r="3465" spans="1:23">
      <c r="A3465" s="2">
        <f t="shared" si="379"/>
        <v>45505</v>
      </c>
      <c r="B3465" s="3">
        <f t="shared" si="380"/>
        <v>45516</v>
      </c>
      <c r="C3465" s="7">
        <v>45516.145833333336</v>
      </c>
      <c r="D3465" s="7">
        <v>45516.1875</v>
      </c>
      <c r="E3465" s="5">
        <v>86</v>
      </c>
      <c r="F3465" s="5">
        <v>-192.36666666666599</v>
      </c>
      <c r="G3465" s="5">
        <v>-2.19999999999999</v>
      </c>
      <c r="H3465" s="34" cm="1">
        <f t="array" ref="H3465">SUMPRODUCT(('ESB Networks Summary'!$C$5:$C$17384=Data!D3465)*('ESB Networks Summary'!$E$5:$E$17384))*1000*2-SUMPRODUCT(('ESB Networks Summary'!$C$5:$C$17384=Data!D3465)*('ESB Networks Summary'!$F$5:$F$17384))*1000*2</f>
        <v>4</v>
      </c>
      <c r="I3465" s="5">
        <v>0</v>
      </c>
      <c r="J3465" s="5">
        <v>0</v>
      </c>
      <c r="K3465" s="17">
        <v>1</v>
      </c>
      <c r="L3465" s="52">
        <f t="shared" si="381"/>
        <v>0</v>
      </c>
      <c r="M3465" s="5">
        <v>0</v>
      </c>
      <c r="N3465" s="5">
        <v>24.533333333333299</v>
      </c>
      <c r="O3465" s="96"/>
      <c r="P3465" s="5">
        <v>1</v>
      </c>
      <c r="R3465" s="99">
        <v>7.1049999999999995</v>
      </c>
      <c r="S3465" s="99">
        <v>4.1120000000000001</v>
      </c>
      <c r="T3465" s="30">
        <f t="shared" si="378"/>
        <v>166.6333333333327</v>
      </c>
      <c r="U3465" s="21">
        <f t="shared" si="382"/>
        <v>0</v>
      </c>
      <c r="V3465" s="21">
        <f t="shared" si="383"/>
        <v>-4.52319999999998E-5</v>
      </c>
      <c r="W3465" s="21">
        <f t="shared" si="384"/>
        <v>0</v>
      </c>
    </row>
    <row r="3466" spans="1:23">
      <c r="A3466" s="2">
        <f t="shared" si="379"/>
        <v>45505</v>
      </c>
      <c r="B3466" s="3">
        <f t="shared" si="380"/>
        <v>45516</v>
      </c>
      <c r="C3466" s="7">
        <v>45516.166666666664</v>
      </c>
      <c r="D3466" s="7">
        <v>45516.208333333336</v>
      </c>
      <c r="E3466" s="5">
        <v>85.633333333333297</v>
      </c>
      <c r="F3466" s="5">
        <v>-224.95</v>
      </c>
      <c r="G3466" s="5">
        <v>4.1666666666666602E-2</v>
      </c>
      <c r="H3466" s="34" cm="1">
        <f t="array" ref="H3466">SUMPRODUCT(('ESB Networks Summary'!$C$5:$C$17384=Data!D3466)*('ESB Networks Summary'!$E$5:$E$17384))*1000*2-SUMPRODUCT(('ESB Networks Summary'!$C$5:$C$17384=Data!D3466)*('ESB Networks Summary'!$F$5:$F$17384))*1000*2</f>
        <v>4</v>
      </c>
      <c r="I3466" s="5">
        <v>0</v>
      </c>
      <c r="J3466" s="5">
        <v>0</v>
      </c>
      <c r="K3466" s="17">
        <v>1</v>
      </c>
      <c r="L3466" s="52">
        <f t="shared" si="381"/>
        <v>0</v>
      </c>
      <c r="M3466" s="5">
        <v>0</v>
      </c>
      <c r="N3466" s="5">
        <v>38.116666666666603</v>
      </c>
      <c r="O3466" s="96"/>
      <c r="P3466" s="5">
        <v>6.2833333333333297</v>
      </c>
      <c r="R3466" s="99">
        <v>8.3849999999999998</v>
      </c>
      <c r="S3466" s="99">
        <v>5.391</v>
      </c>
      <c r="T3466" s="30">
        <f t="shared" si="378"/>
        <v>193.15833333333339</v>
      </c>
      <c r="U3466" s="21">
        <f t="shared" si="382"/>
        <v>1.7468749999999974E-6</v>
      </c>
      <c r="V3466" s="21">
        <f t="shared" si="383"/>
        <v>0</v>
      </c>
      <c r="W3466" s="21">
        <f t="shared" si="384"/>
        <v>0</v>
      </c>
    </row>
    <row r="3467" spans="1:23">
      <c r="A3467" s="2">
        <f t="shared" si="379"/>
        <v>45505</v>
      </c>
      <c r="B3467" s="3">
        <f t="shared" si="380"/>
        <v>45516</v>
      </c>
      <c r="C3467" s="7">
        <v>45516.1875</v>
      </c>
      <c r="D3467" s="7">
        <v>45516.229166666664</v>
      </c>
      <c r="E3467" s="5">
        <v>81</v>
      </c>
      <c r="F3467" s="5">
        <v>-3754.7666666666601</v>
      </c>
      <c r="G3467" s="5">
        <v>-1.3333333333333299</v>
      </c>
      <c r="H3467" s="34" cm="1">
        <f t="array" ref="H3467">SUMPRODUCT(('ESB Networks Summary'!$C$5:$C$17384=Data!D3467)*('ESB Networks Summary'!$E$5:$E$17384))*1000*2-SUMPRODUCT(('ESB Networks Summary'!$C$5:$C$17384=Data!D3467)*('ESB Networks Summary'!$F$5:$F$17384))*1000*2</f>
        <v>16</v>
      </c>
      <c r="I3467" s="5">
        <v>3271.0333333333301</v>
      </c>
      <c r="J3467" s="5">
        <v>0</v>
      </c>
      <c r="K3467" s="17">
        <v>1</v>
      </c>
      <c r="L3467" s="52">
        <f t="shared" si="381"/>
        <v>0</v>
      </c>
      <c r="M3467" s="5">
        <v>0</v>
      </c>
      <c r="N3467" s="5">
        <v>3410.9333333333302</v>
      </c>
      <c r="O3467" s="96"/>
      <c r="P3467" s="5">
        <v>25.4</v>
      </c>
      <c r="R3467" s="99">
        <v>8.3849999999999998</v>
      </c>
      <c r="S3467" s="99">
        <v>5.391</v>
      </c>
      <c r="T3467" s="30">
        <f t="shared" si="378"/>
        <v>367.89999999999645</v>
      </c>
      <c r="U3467" s="21">
        <f t="shared" si="382"/>
        <v>0</v>
      </c>
      <c r="V3467" s="21">
        <f t="shared" si="383"/>
        <v>-3.593999999999991E-5</v>
      </c>
      <c r="W3467" s="21">
        <f t="shared" si="384"/>
        <v>0</v>
      </c>
    </row>
    <row r="3468" spans="1:23">
      <c r="A3468" s="2">
        <f t="shared" si="379"/>
        <v>45505</v>
      </c>
      <c r="B3468" s="3">
        <f t="shared" si="380"/>
        <v>45516</v>
      </c>
      <c r="C3468" s="7">
        <v>45516.208333333336</v>
      </c>
      <c r="D3468" s="7">
        <v>45516.25</v>
      </c>
      <c r="E3468" s="5">
        <v>72.966666666666598</v>
      </c>
      <c r="F3468" s="5">
        <v>-1828.3999999999901</v>
      </c>
      <c r="G3468" s="5">
        <v>1.13333333333333</v>
      </c>
      <c r="H3468" s="34" cm="1">
        <f t="array" ref="H3468">SUMPRODUCT(('ESB Networks Summary'!$C$5:$C$17384=Data!D3468)*('ESB Networks Summary'!$E$5:$E$17384))*1000*2-SUMPRODUCT(('ESB Networks Summary'!$C$5:$C$17384=Data!D3468)*('ESB Networks Summary'!$F$5:$F$17384))*1000*2</f>
        <v>4</v>
      </c>
      <c r="I3468" s="5">
        <v>1491.86666666666</v>
      </c>
      <c r="J3468" s="5">
        <v>0</v>
      </c>
      <c r="K3468" s="17">
        <v>1</v>
      </c>
      <c r="L3468" s="52">
        <f t="shared" si="381"/>
        <v>0</v>
      </c>
      <c r="M3468" s="5">
        <v>0</v>
      </c>
      <c r="N3468" s="5">
        <v>1573.5333333333299</v>
      </c>
      <c r="O3468" s="96"/>
      <c r="P3468" s="5">
        <v>30</v>
      </c>
      <c r="R3468" s="99">
        <v>11.318999999999999</v>
      </c>
      <c r="S3468" s="99">
        <v>8.3260000000000005</v>
      </c>
      <c r="T3468" s="30">
        <f t="shared" si="378"/>
        <v>285.99999999999363</v>
      </c>
      <c r="U3468" s="21">
        <f t="shared" si="382"/>
        <v>6.4140999999999805E-5</v>
      </c>
      <c r="V3468" s="21">
        <f t="shared" si="383"/>
        <v>0</v>
      </c>
      <c r="W3468" s="21">
        <f t="shared" si="384"/>
        <v>0</v>
      </c>
    </row>
    <row r="3469" spans="1:23">
      <c r="A3469" s="2">
        <f t="shared" si="379"/>
        <v>45505</v>
      </c>
      <c r="B3469" s="3">
        <f t="shared" si="380"/>
        <v>45516</v>
      </c>
      <c r="C3469" s="7">
        <v>45516.229166666664</v>
      </c>
      <c r="D3469" s="7">
        <v>45516.270833333336</v>
      </c>
      <c r="E3469" s="5">
        <v>71.1666666666666</v>
      </c>
      <c r="F3469" s="5">
        <v>-618.46666666666601</v>
      </c>
      <c r="G3469" s="5">
        <v>3.5666666666666602</v>
      </c>
      <c r="H3469" s="34" cm="1">
        <f t="array" ref="H3469">SUMPRODUCT(('ESB Networks Summary'!$C$5:$C$17384=Data!D3469)*('ESB Networks Summary'!$E$5:$E$17384))*1000*2-SUMPRODUCT(('ESB Networks Summary'!$C$5:$C$17384=Data!D3469)*('ESB Networks Summary'!$F$5:$F$17384))*1000*2</f>
        <v>8</v>
      </c>
      <c r="I3469" s="5">
        <v>457.86666666666599</v>
      </c>
      <c r="J3469" s="5">
        <v>0</v>
      </c>
      <c r="K3469" s="17">
        <v>1</v>
      </c>
      <c r="L3469" s="52">
        <f t="shared" si="381"/>
        <v>0</v>
      </c>
      <c r="M3469" s="5">
        <v>0</v>
      </c>
      <c r="N3469" s="5">
        <v>472.46666666666601</v>
      </c>
      <c r="O3469" s="96"/>
      <c r="P3469" s="5">
        <v>34.199999999999903</v>
      </c>
      <c r="R3469" s="99">
        <v>11.318999999999999</v>
      </c>
      <c r="S3469" s="99">
        <v>8.3260000000000005</v>
      </c>
      <c r="T3469" s="30">
        <f t="shared" si="378"/>
        <v>183.76666666666654</v>
      </c>
      <c r="U3469" s="21">
        <f t="shared" si="382"/>
        <v>2.0185549999999963E-4</v>
      </c>
      <c r="V3469" s="21">
        <f t="shared" si="383"/>
        <v>0</v>
      </c>
      <c r="W3469" s="21">
        <f t="shared" si="384"/>
        <v>0</v>
      </c>
    </row>
    <row r="3470" spans="1:23">
      <c r="A3470" s="2">
        <f t="shared" si="379"/>
        <v>45505</v>
      </c>
      <c r="B3470" s="3">
        <f t="shared" si="380"/>
        <v>45516</v>
      </c>
      <c r="C3470" s="7">
        <v>45516.25</v>
      </c>
      <c r="D3470" s="7">
        <v>45516.291666666664</v>
      </c>
      <c r="E3470" s="5">
        <v>70.033333333333303</v>
      </c>
      <c r="F3470" s="5">
        <v>-116.73333333333299</v>
      </c>
      <c r="G3470" s="5">
        <v>-3.7333333333333298</v>
      </c>
      <c r="H3470" s="34" cm="1">
        <f t="array" ref="H3470">SUMPRODUCT(('ESB Networks Summary'!$C$5:$C$17384=Data!D3470)*('ESB Networks Summary'!$E$5:$E$17384))*1000*2-SUMPRODUCT(('ESB Networks Summary'!$C$5:$C$17384=Data!D3470)*('ESB Networks Summary'!$F$5:$F$17384))*1000*2</f>
        <v>6</v>
      </c>
      <c r="I3470" s="5">
        <v>268.56666666666598</v>
      </c>
      <c r="J3470" s="5">
        <v>0</v>
      </c>
      <c r="K3470" s="17">
        <v>1</v>
      </c>
      <c r="L3470" s="52">
        <f t="shared" si="381"/>
        <v>0</v>
      </c>
      <c r="M3470" s="5">
        <v>0</v>
      </c>
      <c r="N3470" s="5">
        <v>297.7</v>
      </c>
      <c r="O3470" s="96"/>
      <c r="P3470" s="5">
        <v>342.86666666666599</v>
      </c>
      <c r="R3470" s="99">
        <v>15.905000000000001</v>
      </c>
      <c r="S3470" s="99">
        <v>12.912000000000001</v>
      </c>
      <c r="T3470" s="30">
        <f t="shared" si="378"/>
        <v>158.16666666666566</v>
      </c>
      <c r="U3470" s="21">
        <f t="shared" si="382"/>
        <v>0</v>
      </c>
      <c r="V3470" s="21">
        <f t="shared" si="383"/>
        <v>-2.4102399999999978E-4</v>
      </c>
      <c r="W3470" s="21">
        <f t="shared" si="384"/>
        <v>0</v>
      </c>
    </row>
    <row r="3471" spans="1:23">
      <c r="A3471" s="2">
        <f t="shared" si="379"/>
        <v>45505</v>
      </c>
      <c r="B3471" s="3">
        <f t="shared" si="380"/>
        <v>45516</v>
      </c>
      <c r="C3471" s="7">
        <v>45516.270833333336</v>
      </c>
      <c r="D3471" s="7">
        <v>45516.3125</v>
      </c>
      <c r="E3471" s="5">
        <v>71.066666666666606</v>
      </c>
      <c r="F3471" s="5">
        <v>905.63333333333298</v>
      </c>
      <c r="G3471" s="5">
        <v>10.966666666666599</v>
      </c>
      <c r="H3471" s="34" cm="1">
        <f t="array" ref="H3471">SUMPRODUCT(('ESB Networks Summary'!$C$5:$C$17384=Data!D3471)*('ESB Networks Summary'!$E$5:$E$17384))*1000*2-SUMPRODUCT(('ESB Networks Summary'!$C$5:$C$17384=Data!D3471)*('ESB Networks Summary'!$F$5:$F$17384))*1000*2</f>
        <v>0</v>
      </c>
      <c r="I3471" s="5">
        <v>51.066666666666599</v>
      </c>
      <c r="J3471" s="5">
        <v>0</v>
      </c>
      <c r="K3471" s="17">
        <v>1</v>
      </c>
      <c r="L3471" s="52">
        <f t="shared" si="381"/>
        <v>0</v>
      </c>
      <c r="M3471" s="5">
        <v>0</v>
      </c>
      <c r="N3471" s="5">
        <v>187.46666666666599</v>
      </c>
      <c r="O3471" s="96"/>
      <c r="P3471" s="5">
        <v>1371</v>
      </c>
      <c r="R3471" s="99">
        <v>15.905000000000001</v>
      </c>
      <c r="S3471" s="99">
        <v>12.912000000000001</v>
      </c>
      <c r="T3471" s="30">
        <f t="shared" si="378"/>
        <v>288.8666666666677</v>
      </c>
      <c r="U3471" s="21">
        <f t="shared" si="382"/>
        <v>8.7212416666666121E-4</v>
      </c>
      <c r="V3471" s="21">
        <f t="shared" si="383"/>
        <v>0</v>
      </c>
      <c r="W3471" s="21">
        <f t="shared" si="384"/>
        <v>0</v>
      </c>
    </row>
    <row r="3472" spans="1:23">
      <c r="A3472" s="2">
        <f t="shared" si="379"/>
        <v>45505</v>
      </c>
      <c r="B3472" s="3">
        <f t="shared" si="380"/>
        <v>45516</v>
      </c>
      <c r="C3472" s="7">
        <v>45516.291666666664</v>
      </c>
      <c r="D3472" s="7">
        <v>45516.333333333336</v>
      </c>
      <c r="E3472" s="5">
        <v>73.599999999999994</v>
      </c>
      <c r="F3472" s="5">
        <v>1794.0916666666601</v>
      </c>
      <c r="G3472" s="5">
        <v>-15.908333333333299</v>
      </c>
      <c r="H3472" s="34" cm="1">
        <f t="array" ref="H3472">SUMPRODUCT(('ESB Networks Summary'!$C$5:$C$17384=Data!D3472)*('ESB Networks Summary'!$E$5:$E$17384))*1000*2-SUMPRODUCT(('ESB Networks Summary'!$C$5:$C$17384=Data!D3472)*('ESB Networks Summary'!$F$5:$F$17384))*1000*2</f>
        <v>4</v>
      </c>
      <c r="I3472" s="5">
        <v>24.425000000000001</v>
      </c>
      <c r="J3472" s="5">
        <v>0</v>
      </c>
      <c r="K3472" s="17">
        <v>1</v>
      </c>
      <c r="L3472" s="52">
        <f t="shared" si="381"/>
        <v>0</v>
      </c>
      <c r="M3472" s="5">
        <v>0</v>
      </c>
      <c r="N3472" s="5">
        <v>108.25</v>
      </c>
      <c r="O3472" s="96"/>
      <c r="P3472" s="5">
        <v>2272.5333333333301</v>
      </c>
      <c r="R3472" s="99">
        <v>24.565999999999999</v>
      </c>
      <c r="S3472" s="99">
        <v>16.689</v>
      </c>
      <c r="T3472" s="30">
        <f t="shared" si="378"/>
        <v>354.28333333333671</v>
      </c>
      <c r="U3472" s="21">
        <f t="shared" si="382"/>
        <v>0</v>
      </c>
      <c r="V3472" s="21">
        <f t="shared" si="383"/>
        <v>-1.3274708749999972E-3</v>
      </c>
      <c r="W3472" s="21">
        <f t="shared" si="384"/>
        <v>0</v>
      </c>
    </row>
    <row r="3473" spans="1:23">
      <c r="A3473" s="2">
        <f t="shared" si="379"/>
        <v>45505</v>
      </c>
      <c r="B3473" s="3">
        <f t="shared" si="380"/>
        <v>45516</v>
      </c>
      <c r="C3473" s="7">
        <v>45516.3125</v>
      </c>
      <c r="D3473" s="7">
        <v>45516.354166666664</v>
      </c>
      <c r="E3473" s="5">
        <v>78.6666666666666</v>
      </c>
      <c r="F3473" s="5">
        <v>2406.5333333333301</v>
      </c>
      <c r="G3473" s="5">
        <v>-36</v>
      </c>
      <c r="H3473" s="34" cm="1">
        <f t="array" ref="H3473">SUMPRODUCT(('ESB Networks Summary'!$C$5:$C$17384=Data!D3473)*('ESB Networks Summary'!$E$5:$E$17384))*1000*2-SUMPRODUCT(('ESB Networks Summary'!$C$5:$C$17384=Data!D3473)*('ESB Networks Summary'!$F$5:$F$17384))*1000*2</f>
        <v>4</v>
      </c>
      <c r="I3473" s="5">
        <v>12.9333333333333</v>
      </c>
      <c r="J3473" s="5">
        <v>0</v>
      </c>
      <c r="K3473" s="17">
        <v>1</v>
      </c>
      <c r="L3473" s="52">
        <f t="shared" si="381"/>
        <v>0</v>
      </c>
      <c r="M3473" s="5">
        <v>0</v>
      </c>
      <c r="N3473" s="5">
        <v>58.5</v>
      </c>
      <c r="O3473" s="96"/>
      <c r="P3473" s="5">
        <v>2863.5</v>
      </c>
      <c r="R3473" s="99">
        <v>24.565999999999999</v>
      </c>
      <c r="S3473" s="99">
        <v>16.689</v>
      </c>
      <c r="T3473" s="30">
        <f t="shared" si="378"/>
        <v>362.46666666666988</v>
      </c>
      <c r="U3473" s="21">
        <f t="shared" si="382"/>
        <v>0</v>
      </c>
      <c r="V3473" s="21">
        <f t="shared" si="383"/>
        <v>-3.00402E-3</v>
      </c>
      <c r="W3473" s="21">
        <f t="shared" si="384"/>
        <v>0</v>
      </c>
    </row>
    <row r="3474" spans="1:23">
      <c r="A3474" s="2">
        <f t="shared" si="379"/>
        <v>45505</v>
      </c>
      <c r="B3474" s="3">
        <f t="shared" si="380"/>
        <v>45516</v>
      </c>
      <c r="C3474" s="7">
        <v>45516.333333333336</v>
      </c>
      <c r="D3474" s="7">
        <v>45516.375</v>
      </c>
      <c r="E3474" s="5">
        <v>84.399999999999906</v>
      </c>
      <c r="F3474" s="5">
        <v>2417.1666666666601</v>
      </c>
      <c r="G3474" s="5">
        <v>35.433333333333302</v>
      </c>
      <c r="H3474" s="34" cm="1">
        <f t="array" ref="H3474">SUMPRODUCT(('ESB Networks Summary'!$C$5:$C$17384=Data!D3474)*('ESB Networks Summary'!$E$5:$E$17384))*1000*2-SUMPRODUCT(('ESB Networks Summary'!$C$5:$C$17384=Data!D3474)*('ESB Networks Summary'!$F$5:$F$17384))*1000*2</f>
        <v>8</v>
      </c>
      <c r="I3474" s="5">
        <v>105</v>
      </c>
      <c r="J3474" s="5">
        <v>0</v>
      </c>
      <c r="K3474" s="17">
        <v>1</v>
      </c>
      <c r="L3474" s="52">
        <f t="shared" si="381"/>
        <v>0</v>
      </c>
      <c r="M3474" s="5">
        <v>0</v>
      </c>
      <c r="N3474" s="5">
        <v>568.93333333333305</v>
      </c>
      <c r="O3474" s="96"/>
      <c r="P3474" s="5">
        <v>2714.9</v>
      </c>
      <c r="R3474" s="99">
        <v>23.475999999999999</v>
      </c>
      <c r="S3474" s="99">
        <v>15.599</v>
      </c>
      <c r="T3474" s="30">
        <f t="shared" si="378"/>
        <v>-235.7666666666596</v>
      </c>
      <c r="U3474" s="21">
        <f t="shared" si="382"/>
        <v>4.1591646666666628E-3</v>
      </c>
      <c r="V3474" s="21">
        <f t="shared" si="383"/>
        <v>0</v>
      </c>
      <c r="W3474" s="21">
        <f t="shared" si="384"/>
        <v>0</v>
      </c>
    </row>
    <row r="3475" spans="1:23">
      <c r="A3475" s="2">
        <f t="shared" si="379"/>
        <v>45505</v>
      </c>
      <c r="B3475" s="3">
        <f t="shared" si="380"/>
        <v>45516</v>
      </c>
      <c r="C3475" s="7">
        <v>45516.354166666664</v>
      </c>
      <c r="D3475" s="7">
        <v>45516.395833333336</v>
      </c>
      <c r="E3475" s="5">
        <v>87.266666666666595</v>
      </c>
      <c r="F3475" s="5">
        <v>1566.6583333333299</v>
      </c>
      <c r="G3475" s="5">
        <v>-3.55833333333333</v>
      </c>
      <c r="H3475" s="34" cm="1">
        <f t="array" ref="H3475">SUMPRODUCT(('ESB Networks Summary'!$C$5:$C$17384=Data!D3475)*('ESB Networks Summary'!$E$5:$E$17384))*1000*2-SUMPRODUCT(('ESB Networks Summary'!$C$5:$C$17384=Data!D3475)*('ESB Networks Summary'!$F$5:$F$17384))*1000*2</f>
        <v>4</v>
      </c>
      <c r="I3475" s="5">
        <v>19.6666666666666</v>
      </c>
      <c r="J3475" s="5">
        <v>0</v>
      </c>
      <c r="K3475" s="17">
        <v>1</v>
      </c>
      <c r="L3475" s="52">
        <f t="shared" si="381"/>
        <v>0</v>
      </c>
      <c r="M3475" s="5">
        <v>0</v>
      </c>
      <c r="N3475" s="5">
        <v>80.358333333333306</v>
      </c>
      <c r="O3475" s="96"/>
      <c r="P3475" s="5">
        <v>2172.6999999999998</v>
      </c>
      <c r="R3475" s="99">
        <v>23.475999999999999</v>
      </c>
      <c r="S3475" s="99">
        <v>15.599</v>
      </c>
      <c r="T3475" s="30">
        <f t="shared" si="378"/>
        <v>522.12500000000341</v>
      </c>
      <c r="U3475" s="21">
        <f t="shared" si="382"/>
        <v>0</v>
      </c>
      <c r="V3475" s="21">
        <f t="shared" si="383"/>
        <v>-2.7753220833333305E-4</v>
      </c>
      <c r="W3475" s="21">
        <f t="shared" si="384"/>
        <v>0</v>
      </c>
    </row>
    <row r="3476" spans="1:23">
      <c r="A3476" s="2">
        <f t="shared" si="379"/>
        <v>45505</v>
      </c>
      <c r="B3476" s="3">
        <f t="shared" si="380"/>
        <v>45516</v>
      </c>
      <c r="C3476" s="7">
        <v>45516.375</v>
      </c>
      <c r="D3476" s="7">
        <v>45516.416666666664</v>
      </c>
      <c r="E3476" s="5">
        <v>89</v>
      </c>
      <c r="F3476" s="5">
        <v>1688.5</v>
      </c>
      <c r="G3476" s="5">
        <v>-25.3333333333333</v>
      </c>
      <c r="H3476" s="34" cm="1">
        <f t="array" ref="H3476">SUMPRODUCT(('ESB Networks Summary'!$C$5:$C$17384=Data!D3476)*('ESB Networks Summary'!$E$5:$E$17384))*1000*2-SUMPRODUCT(('ESB Networks Summary'!$C$5:$C$17384=Data!D3476)*('ESB Networks Summary'!$F$5:$F$17384))*1000*2</f>
        <v>48</v>
      </c>
      <c r="I3476" s="5">
        <v>45.866666666666603</v>
      </c>
      <c r="J3476" s="5">
        <v>0</v>
      </c>
      <c r="K3476" s="17">
        <v>1.43333333333333</v>
      </c>
      <c r="L3476" s="52">
        <f t="shared" si="381"/>
        <v>0</v>
      </c>
      <c r="M3476" s="5">
        <v>0</v>
      </c>
      <c r="N3476" s="5">
        <v>169.766666666666</v>
      </c>
      <c r="O3476" s="96"/>
      <c r="P3476" s="5">
        <v>2363.4</v>
      </c>
      <c r="R3476" s="99">
        <v>21.73</v>
      </c>
      <c r="S3476" s="99">
        <v>13.853</v>
      </c>
      <c r="T3476" s="30">
        <f t="shared" si="378"/>
        <v>479.80000000000064</v>
      </c>
      <c r="U3476" s="21">
        <f t="shared" si="382"/>
        <v>0</v>
      </c>
      <c r="V3476" s="21">
        <f t="shared" si="383"/>
        <v>-1.7547133333333312E-3</v>
      </c>
      <c r="W3476" s="21">
        <f t="shared" si="384"/>
        <v>0</v>
      </c>
    </row>
    <row r="3477" spans="1:23">
      <c r="A3477" s="2">
        <f t="shared" si="379"/>
        <v>45505</v>
      </c>
      <c r="B3477" s="3">
        <f t="shared" si="380"/>
        <v>45516</v>
      </c>
      <c r="C3477" s="7">
        <v>45516.395833333336</v>
      </c>
      <c r="D3477" s="7">
        <v>45516.4375</v>
      </c>
      <c r="E3477" s="5">
        <v>87.866666666666603</v>
      </c>
      <c r="F3477" s="5">
        <v>-1088.94166666666</v>
      </c>
      <c r="G3477" s="5">
        <v>1725.74166666666</v>
      </c>
      <c r="H3477" s="34" cm="1">
        <f t="array" ref="H3477">SUMPRODUCT(('ESB Networks Summary'!$C$5:$C$17384=Data!D3477)*('ESB Networks Summary'!$E$5:$E$17384))*1000*2-SUMPRODUCT(('ESB Networks Summary'!$C$5:$C$17384=Data!D3477)*('ESB Networks Summary'!$F$5:$F$17384))*1000*2</f>
        <v>1932</v>
      </c>
      <c r="I3477" s="5">
        <v>0</v>
      </c>
      <c r="J3477" s="5">
        <v>6647.4749999999904</v>
      </c>
      <c r="K3477" s="17">
        <v>4.8</v>
      </c>
      <c r="L3477" s="52">
        <f t="shared" si="381"/>
        <v>0</v>
      </c>
      <c r="M3477" s="5">
        <v>0</v>
      </c>
      <c r="N3477" s="5">
        <v>6486.2833333333301</v>
      </c>
      <c r="O3477" s="96"/>
      <c r="P3477" s="5">
        <v>4100.2583333333296</v>
      </c>
      <c r="R3477" s="99">
        <v>21.73</v>
      </c>
      <c r="S3477" s="99">
        <v>13.853</v>
      </c>
      <c r="T3477" s="30">
        <f t="shared" si="378"/>
        <v>428.65833333331898</v>
      </c>
      <c r="U3477" s="21">
        <f t="shared" si="382"/>
        <v>0.18750183208333263</v>
      </c>
      <c r="V3477" s="21">
        <f t="shared" si="383"/>
        <v>0</v>
      </c>
      <c r="W3477" s="21">
        <f t="shared" si="384"/>
        <v>0.72224815874999893</v>
      </c>
    </row>
    <row r="3478" spans="1:23">
      <c r="A3478" s="2">
        <f t="shared" si="379"/>
        <v>45505</v>
      </c>
      <c r="B3478" s="3">
        <f t="shared" si="380"/>
        <v>45516</v>
      </c>
      <c r="C3478" s="7">
        <v>45516.416666666664</v>
      </c>
      <c r="D3478" s="7">
        <v>45516.458333333336</v>
      </c>
      <c r="E3478" s="5">
        <v>84.5</v>
      </c>
      <c r="F3478" s="5">
        <v>-1566.0333333333299</v>
      </c>
      <c r="G3478" s="5">
        <v>4820.5</v>
      </c>
      <c r="H3478" s="34" cm="1">
        <f t="array" ref="H3478">SUMPRODUCT(('ESB Networks Summary'!$C$5:$C$17384=Data!D3478)*('ESB Networks Summary'!$E$5:$E$17384))*1000*2-SUMPRODUCT(('ESB Networks Summary'!$C$5:$C$17384=Data!D3478)*('ESB Networks Summary'!$F$5:$F$17384))*1000*2</f>
        <v>4806</v>
      </c>
      <c r="I3478" s="5">
        <v>1980.3999999999901</v>
      </c>
      <c r="J3478" s="5">
        <v>7192.5999999999904</v>
      </c>
      <c r="K3478" s="17">
        <v>5</v>
      </c>
      <c r="L3478" s="52">
        <f t="shared" si="381"/>
        <v>0</v>
      </c>
      <c r="M3478" s="5">
        <v>574.16666666666595</v>
      </c>
      <c r="N3478" s="5">
        <v>10190.1333333333</v>
      </c>
      <c r="O3478" s="96"/>
      <c r="P3478" s="5">
        <v>4082.7666666666601</v>
      </c>
      <c r="R3478" s="99">
        <v>21.95</v>
      </c>
      <c r="S3478" s="99">
        <v>14.072999999999999</v>
      </c>
      <c r="T3478" s="30">
        <f t="shared" si="378"/>
        <v>279.16666666668857</v>
      </c>
      <c r="U3478" s="21">
        <f t="shared" si="382"/>
        <v>0.529049875</v>
      </c>
      <c r="V3478" s="21">
        <f t="shared" si="383"/>
        <v>0</v>
      </c>
      <c r="W3478" s="21">
        <f t="shared" si="384"/>
        <v>0.789387849999999</v>
      </c>
    </row>
    <row r="3479" spans="1:23">
      <c r="A3479" s="2">
        <f t="shared" si="379"/>
        <v>45505</v>
      </c>
      <c r="B3479" s="3">
        <f t="shared" si="380"/>
        <v>45516</v>
      </c>
      <c r="C3479" s="7">
        <v>45516.4375</v>
      </c>
      <c r="D3479" s="7">
        <v>45516.479166666664</v>
      </c>
      <c r="E3479" s="5">
        <v>48.8</v>
      </c>
      <c r="F3479" s="5">
        <v>-77.61</v>
      </c>
      <c r="G3479" s="5">
        <v>559.11</v>
      </c>
      <c r="H3479" s="34" cm="1">
        <f t="array" ref="H3479">SUMPRODUCT(('ESB Networks Summary'!$C$5:$C$17384=Data!D3479)*('ESB Networks Summary'!$E$5:$E$17384))*1000*2-SUMPRODUCT(('ESB Networks Summary'!$C$5:$C$17384=Data!D3479)*('ESB Networks Summary'!$F$5:$F$17384))*1000*2</f>
        <v>2108</v>
      </c>
      <c r="I3479" s="5">
        <v>1925.45999999999</v>
      </c>
      <c r="J3479" s="5">
        <v>3651.79</v>
      </c>
      <c r="K3479" s="17">
        <v>5</v>
      </c>
      <c r="L3479" s="52">
        <f t="shared" si="381"/>
        <v>0</v>
      </c>
      <c r="M3479" s="5">
        <v>0</v>
      </c>
      <c r="N3479" s="5">
        <v>2156.0500000000002</v>
      </c>
      <c r="P3479" s="5">
        <v>2290.71</v>
      </c>
      <c r="R3479" s="99">
        <v>21.95</v>
      </c>
      <c r="S3479" s="99">
        <v>14.072999999999999</v>
      </c>
      <c r="T3479" s="30">
        <f t="shared" si="378"/>
        <v>771.38</v>
      </c>
      <c r="U3479" s="21">
        <f t="shared" si="382"/>
        <v>6.1362322499999997E-2</v>
      </c>
      <c r="V3479" s="21">
        <f t="shared" si="383"/>
        <v>0</v>
      </c>
      <c r="W3479" s="21">
        <f t="shared" si="384"/>
        <v>0.40078395249999998</v>
      </c>
    </row>
    <row r="3480" spans="1:23">
      <c r="A3480" s="2">
        <f t="shared" si="379"/>
        <v>45505</v>
      </c>
      <c r="B3480" s="3">
        <f t="shared" si="380"/>
        <v>45516</v>
      </c>
      <c r="C3480" s="7">
        <v>45516.458333333336</v>
      </c>
      <c r="D3480" s="7">
        <v>45516.5</v>
      </c>
      <c r="E3480" s="5">
        <v>69.099999999999994</v>
      </c>
      <c r="F3480" s="5">
        <v>1217.5</v>
      </c>
      <c r="G3480" s="5">
        <v>-16.533333333333299</v>
      </c>
      <c r="H3480" s="34" cm="1">
        <f t="array" ref="H3480">SUMPRODUCT(('ESB Networks Summary'!$C$5:$C$17384=Data!D3480)*('ESB Networks Summary'!$E$5:$E$17384))*1000*2-SUMPRODUCT(('ESB Networks Summary'!$C$5:$C$17384=Data!D3480)*('ESB Networks Summary'!$F$5:$F$17384))*1000*2</f>
        <v>-6</v>
      </c>
      <c r="I3480" s="5">
        <v>0</v>
      </c>
      <c r="J3480" s="5">
        <v>1488.6666666666599</v>
      </c>
      <c r="K3480" s="17">
        <v>5</v>
      </c>
      <c r="L3480" s="52">
        <f t="shared" si="381"/>
        <v>0</v>
      </c>
      <c r="M3480" s="5">
        <v>0</v>
      </c>
      <c r="N3480" s="5">
        <v>1932.7666666666601</v>
      </c>
      <c r="O3480" s="96"/>
      <c r="P3480" s="5">
        <v>3483.6</v>
      </c>
      <c r="R3480" s="99">
        <v>24.021000000000001</v>
      </c>
      <c r="S3480" s="99">
        <v>16.143999999999998</v>
      </c>
      <c r="T3480" s="30">
        <f t="shared" si="378"/>
        <v>316.80000000000655</v>
      </c>
      <c r="U3480" s="21">
        <f t="shared" si="382"/>
        <v>0</v>
      </c>
      <c r="V3480" s="21">
        <f t="shared" si="383"/>
        <v>-1.3345706666666637E-3</v>
      </c>
      <c r="W3480" s="21">
        <f t="shared" si="384"/>
        <v>0</v>
      </c>
    </row>
    <row r="3481" spans="1:23">
      <c r="A3481" s="2">
        <f t="shared" si="379"/>
        <v>45505</v>
      </c>
      <c r="B3481" s="3">
        <f t="shared" si="380"/>
        <v>45516</v>
      </c>
      <c r="C3481" s="7">
        <v>45516.479166666664</v>
      </c>
      <c r="D3481" s="7">
        <v>45516.520833333336</v>
      </c>
      <c r="E3481" s="5">
        <v>67.733333333333306</v>
      </c>
      <c r="F3481" s="5">
        <v>1086.3333333333301</v>
      </c>
      <c r="G3481" s="5">
        <v>-282.39166666666603</v>
      </c>
      <c r="H3481" s="34" cm="1">
        <f t="array" ref="H3481">SUMPRODUCT(('ESB Networks Summary'!$C$5:$C$17384=Data!D3481)*('ESB Networks Summary'!$E$5:$E$17384))*1000*2-SUMPRODUCT(('ESB Networks Summary'!$C$5:$C$17384=Data!D3481)*('ESB Networks Summary'!$F$5:$F$17384))*1000*2</f>
        <v>40</v>
      </c>
      <c r="I3481" s="5">
        <v>17.899999999999999</v>
      </c>
      <c r="J3481" s="5">
        <v>2498.35</v>
      </c>
      <c r="K3481" s="17">
        <v>4</v>
      </c>
      <c r="L3481" s="52">
        <f t="shared" si="381"/>
        <v>0</v>
      </c>
      <c r="M3481" s="5">
        <v>0</v>
      </c>
      <c r="N3481" s="5">
        <v>2344.6583333333301</v>
      </c>
      <c r="O3481" s="96"/>
      <c r="P3481" s="5">
        <v>3675.9583333333298</v>
      </c>
      <c r="R3481" s="99">
        <v>24.021000000000001</v>
      </c>
      <c r="S3481" s="99">
        <v>16.143999999999998</v>
      </c>
      <c r="T3481" s="30">
        <f t="shared" si="378"/>
        <v>-37.424999999996317</v>
      </c>
      <c r="U3481" s="21">
        <f t="shared" si="382"/>
        <v>0</v>
      </c>
      <c r="V3481" s="21">
        <f t="shared" si="383"/>
        <v>-2.2794655333333282E-2</v>
      </c>
      <c r="W3481" s="21">
        <f t="shared" si="384"/>
        <v>0</v>
      </c>
    </row>
    <row r="3482" spans="1:23">
      <c r="A3482" s="2">
        <f t="shared" si="379"/>
        <v>45505</v>
      </c>
      <c r="B3482" s="3">
        <f t="shared" si="380"/>
        <v>45516</v>
      </c>
      <c r="C3482" s="7">
        <v>45516.5</v>
      </c>
      <c r="D3482" s="7">
        <v>45516.541666666664</v>
      </c>
      <c r="E3482" s="5">
        <v>73.266666666666595</v>
      </c>
      <c r="F3482" s="5">
        <v>1273.5</v>
      </c>
      <c r="G3482" s="5">
        <v>-449.166666666666</v>
      </c>
      <c r="H3482" s="34" cm="1">
        <f t="array" ref="H3482">SUMPRODUCT(('ESB Networks Summary'!$C$5:$C$17384=Data!D3482)*('ESB Networks Summary'!$E$5:$E$17384))*1000*2-SUMPRODUCT(('ESB Networks Summary'!$C$5:$C$17384=Data!D3482)*('ESB Networks Summary'!$F$5:$F$17384))*1000*2</f>
        <v>-374</v>
      </c>
      <c r="I3482" s="5">
        <v>0</v>
      </c>
      <c r="J3482" s="5">
        <v>631.36666666666599</v>
      </c>
      <c r="K3482" s="17">
        <v>5</v>
      </c>
      <c r="L3482" s="52">
        <f t="shared" si="381"/>
        <v>0</v>
      </c>
      <c r="M3482" s="5">
        <v>0</v>
      </c>
      <c r="N3482" s="5">
        <v>1088.8</v>
      </c>
      <c r="O3482" s="96"/>
      <c r="P3482" s="5">
        <v>2904.0666666666598</v>
      </c>
      <c r="R3482" s="99">
        <v>23.475999999999999</v>
      </c>
      <c r="S3482" s="99">
        <v>15.599</v>
      </c>
      <c r="T3482" s="30">
        <f t="shared" si="378"/>
        <v>92.59999999999377</v>
      </c>
      <c r="U3482" s="21">
        <f t="shared" si="382"/>
        <v>0</v>
      </c>
      <c r="V3482" s="21">
        <f t="shared" si="383"/>
        <v>-3.5032754166666617E-2</v>
      </c>
      <c r="W3482" s="21">
        <f t="shared" si="384"/>
        <v>0</v>
      </c>
    </row>
    <row r="3483" spans="1:23">
      <c r="A3483" s="2">
        <f t="shared" si="379"/>
        <v>45505</v>
      </c>
      <c r="B3483" s="3">
        <f t="shared" si="380"/>
        <v>45516</v>
      </c>
      <c r="C3483" s="7">
        <v>45516.520833333336</v>
      </c>
      <c r="D3483" s="7">
        <v>45516.5625</v>
      </c>
      <c r="E3483" s="5">
        <v>92.366666666666603</v>
      </c>
      <c r="F3483" s="5">
        <v>1960.0333333333299</v>
      </c>
      <c r="G3483" s="5">
        <v>5.63333333333334</v>
      </c>
      <c r="H3483" s="34" cm="1">
        <f t="array" ref="H3483">SUMPRODUCT(('ESB Networks Summary'!$C$5:$C$17384=Data!D3483)*('ESB Networks Summary'!$E$5:$E$17384))*1000*2-SUMPRODUCT(('ESB Networks Summary'!$C$5:$C$17384=Data!D3483)*('ESB Networks Summary'!$F$5:$F$17384))*1000*2</f>
        <v>-64</v>
      </c>
      <c r="I3483" s="5">
        <v>0</v>
      </c>
      <c r="J3483" s="5">
        <v>0</v>
      </c>
      <c r="K3483" s="17">
        <v>5</v>
      </c>
      <c r="L3483" s="52">
        <f t="shared" si="381"/>
        <v>0</v>
      </c>
      <c r="M3483" s="5">
        <v>0</v>
      </c>
      <c r="N3483" s="5">
        <v>227.2</v>
      </c>
      <c r="O3483" s="96"/>
      <c r="P3483" s="5">
        <v>2248.9666666666599</v>
      </c>
      <c r="R3483" s="99">
        <v>23.475999999999999</v>
      </c>
      <c r="S3483" s="99">
        <v>15.599</v>
      </c>
      <c r="T3483" s="30">
        <f t="shared" si="378"/>
        <v>67.36666666666315</v>
      </c>
      <c r="U3483" s="21">
        <f t="shared" si="382"/>
        <v>6.612406666666674E-4</v>
      </c>
      <c r="V3483" s="21">
        <f t="shared" si="383"/>
        <v>0</v>
      </c>
      <c r="W3483" s="21">
        <f t="shared" si="384"/>
        <v>0</v>
      </c>
    </row>
    <row r="3484" spans="1:23">
      <c r="A3484" s="2">
        <f t="shared" si="379"/>
        <v>45505</v>
      </c>
      <c r="B3484" s="3">
        <f t="shared" si="380"/>
        <v>45516</v>
      </c>
      <c r="C3484" s="7">
        <v>45516.541666666664</v>
      </c>
      <c r="D3484" s="7">
        <v>45516.583333333336</v>
      </c>
      <c r="E3484" s="5">
        <v>99.966666666666598</v>
      </c>
      <c r="F3484" s="5">
        <v>31.2416666666666</v>
      </c>
      <c r="G3484" s="5">
        <v>-3591.74166666666</v>
      </c>
      <c r="H3484" s="34" cm="1">
        <f t="array" ref="H3484">SUMPRODUCT(('ESB Networks Summary'!$C$5:$C$17384=Data!D3484)*('ESB Networks Summary'!$E$5:$E$17384))*1000*2-SUMPRODUCT(('ESB Networks Summary'!$C$5:$C$17384=Data!D3484)*('ESB Networks Summary'!$F$5:$F$17384))*1000*2</f>
        <v>-3684</v>
      </c>
      <c r="I3484" s="5">
        <v>0</v>
      </c>
      <c r="J3484" s="5">
        <v>0</v>
      </c>
      <c r="K3484" s="17">
        <v>5</v>
      </c>
      <c r="L3484" s="52">
        <f t="shared" si="381"/>
        <v>0</v>
      </c>
      <c r="M3484" s="5">
        <v>0</v>
      </c>
      <c r="N3484" s="5">
        <v>567.92499999999995</v>
      </c>
      <c r="O3484" s="96"/>
      <c r="P3484" s="5">
        <v>4266.3</v>
      </c>
      <c r="R3484" s="99">
        <v>23.184999999999999</v>
      </c>
      <c r="S3484" s="99">
        <v>15.308000000000002</v>
      </c>
      <c r="T3484" s="30">
        <f t="shared" si="378"/>
        <v>75.391666666673657</v>
      </c>
      <c r="U3484" s="21">
        <f t="shared" si="382"/>
        <v>0</v>
      </c>
      <c r="V3484" s="21">
        <f t="shared" si="383"/>
        <v>-0.27491190716666619</v>
      </c>
      <c r="W3484" s="21">
        <f t="shared" si="384"/>
        <v>0</v>
      </c>
    </row>
    <row r="3485" spans="1:23">
      <c r="A3485" s="2">
        <f t="shared" si="379"/>
        <v>45505</v>
      </c>
      <c r="B3485" s="3">
        <f t="shared" si="380"/>
        <v>45516</v>
      </c>
      <c r="C3485" s="7">
        <v>45516.5625</v>
      </c>
      <c r="D3485" s="7">
        <v>45516.604166666664</v>
      </c>
      <c r="E3485" s="5">
        <v>100</v>
      </c>
      <c r="F3485" s="5">
        <v>-5</v>
      </c>
      <c r="G3485" s="5">
        <v>-3988</v>
      </c>
      <c r="H3485" s="34" cm="1">
        <f t="array" ref="H3485">SUMPRODUCT(('ESB Networks Summary'!$C$5:$C$17384=Data!D3485)*('ESB Networks Summary'!$E$5:$E$17384))*1000*2-SUMPRODUCT(('ESB Networks Summary'!$C$5:$C$17384=Data!D3485)*('ESB Networks Summary'!$F$5:$F$17384))*1000*2</f>
        <v>-3946</v>
      </c>
      <c r="I3485" s="5">
        <v>0</v>
      </c>
      <c r="J3485" s="5">
        <v>0</v>
      </c>
      <c r="K3485" s="17">
        <v>5</v>
      </c>
      <c r="L3485" s="52">
        <f t="shared" si="381"/>
        <v>0</v>
      </c>
      <c r="M3485" s="5">
        <v>0</v>
      </c>
      <c r="N3485" s="5">
        <v>441.63333333333298</v>
      </c>
      <c r="O3485" s="96"/>
      <c r="P3485" s="5">
        <v>4461.8666666666604</v>
      </c>
      <c r="R3485" s="99">
        <v>23.184999999999999</v>
      </c>
      <c r="S3485" s="99">
        <v>15.308000000000002</v>
      </c>
      <c r="T3485" s="30">
        <f t="shared" si="378"/>
        <v>37.233333333327437</v>
      </c>
      <c r="U3485" s="21">
        <f t="shared" si="382"/>
        <v>0</v>
      </c>
      <c r="V3485" s="21">
        <f t="shared" si="383"/>
        <v>-0.30524152000000004</v>
      </c>
      <c r="W3485" s="21">
        <f t="shared" si="384"/>
        <v>0</v>
      </c>
    </row>
    <row r="3486" spans="1:23">
      <c r="A3486" s="2">
        <f t="shared" si="379"/>
        <v>45505</v>
      </c>
      <c r="B3486" s="3">
        <f t="shared" si="380"/>
        <v>45516</v>
      </c>
      <c r="C3486" s="7">
        <v>45516.583333333336</v>
      </c>
      <c r="D3486" s="7">
        <v>45516.625</v>
      </c>
      <c r="E3486" s="5">
        <v>100</v>
      </c>
      <c r="F3486" s="5">
        <v>-5</v>
      </c>
      <c r="G3486" s="5">
        <v>-3512.5</v>
      </c>
      <c r="H3486" s="34" cm="1">
        <f t="array" ref="H3486">SUMPRODUCT(('ESB Networks Summary'!$C$5:$C$17384=Data!D3486)*('ESB Networks Summary'!$E$5:$E$17384))*1000*2-SUMPRODUCT(('ESB Networks Summary'!$C$5:$C$17384=Data!D3486)*('ESB Networks Summary'!$F$5:$F$17384))*1000*2</f>
        <v>-3416</v>
      </c>
      <c r="I3486" s="5">
        <v>0</v>
      </c>
      <c r="J3486" s="5">
        <v>0</v>
      </c>
      <c r="K3486" s="17">
        <v>5</v>
      </c>
      <c r="L3486" s="52">
        <f t="shared" si="381"/>
        <v>0</v>
      </c>
      <c r="M3486" s="5">
        <v>0</v>
      </c>
      <c r="N3486" s="5">
        <v>655.83333333333303</v>
      </c>
      <c r="O3486" s="96"/>
      <c r="P3486" s="5">
        <v>4252.3333333333303</v>
      </c>
      <c r="R3486" s="99">
        <v>23.475999999999999</v>
      </c>
      <c r="S3486" s="99">
        <v>15.599</v>
      </c>
      <c r="T3486" s="30">
        <f t="shared" si="378"/>
        <v>88.999999999997272</v>
      </c>
      <c r="U3486" s="21">
        <f t="shared" si="382"/>
        <v>0</v>
      </c>
      <c r="V3486" s="21">
        <f t="shared" si="383"/>
        <v>-0.27395743750000001</v>
      </c>
      <c r="W3486" s="21">
        <f t="shared" si="384"/>
        <v>0</v>
      </c>
    </row>
    <row r="3487" spans="1:23">
      <c r="A3487" s="2">
        <f t="shared" si="379"/>
        <v>45505</v>
      </c>
      <c r="B3487" s="3">
        <f t="shared" si="380"/>
        <v>45516</v>
      </c>
      <c r="C3487" s="7">
        <v>45516.604166666664</v>
      </c>
      <c r="D3487" s="7">
        <v>45516.645833333336</v>
      </c>
      <c r="E3487" s="5">
        <v>100</v>
      </c>
      <c r="F3487" s="5">
        <v>-5.5</v>
      </c>
      <c r="G3487" s="5">
        <v>-1963.3333333333301</v>
      </c>
      <c r="H3487" s="34" cm="1">
        <f t="array" ref="H3487">SUMPRODUCT(('ESB Networks Summary'!$C$5:$C$17384=Data!D3487)*('ESB Networks Summary'!$E$5:$E$17384))*1000*2-SUMPRODUCT(('ESB Networks Summary'!$C$5:$C$17384=Data!D3487)*('ESB Networks Summary'!$F$5:$F$17384))*1000*2</f>
        <v>-2242</v>
      </c>
      <c r="I3487" s="5">
        <v>10.9333333333333</v>
      </c>
      <c r="J3487" s="5">
        <v>0</v>
      </c>
      <c r="K3487" s="17">
        <v>5</v>
      </c>
      <c r="L3487" s="52">
        <f t="shared" si="381"/>
        <v>0</v>
      </c>
      <c r="M3487" s="5">
        <v>0</v>
      </c>
      <c r="N3487" s="5">
        <v>1418.6</v>
      </c>
      <c r="O3487" s="96"/>
      <c r="P3487" s="5">
        <v>3568.5666666666598</v>
      </c>
      <c r="R3487" s="99">
        <v>23.475999999999999</v>
      </c>
      <c r="S3487" s="99">
        <v>15.599</v>
      </c>
      <c r="T3487" s="30">
        <f t="shared" si="378"/>
        <v>192.1333333333298</v>
      </c>
      <c r="U3487" s="21">
        <f t="shared" si="382"/>
        <v>0</v>
      </c>
      <c r="V3487" s="21">
        <f t="shared" si="383"/>
        <v>-0.15313018333333306</v>
      </c>
      <c r="W3487" s="21">
        <f t="shared" si="384"/>
        <v>0</v>
      </c>
    </row>
    <row r="3488" spans="1:23">
      <c r="A3488" s="2">
        <f t="shared" si="379"/>
        <v>45505</v>
      </c>
      <c r="B3488" s="3">
        <f t="shared" si="380"/>
        <v>45516</v>
      </c>
      <c r="C3488" s="7">
        <v>45516.625</v>
      </c>
      <c r="D3488" s="7">
        <v>45516.666666666664</v>
      </c>
      <c r="E3488" s="5">
        <v>99.7083333333333</v>
      </c>
      <c r="F3488" s="5">
        <v>9.5249999999999897</v>
      </c>
      <c r="G3488" s="5">
        <v>-1796.4666666666601</v>
      </c>
      <c r="H3488" s="34" cm="1">
        <f t="array" ref="H3488">SUMPRODUCT(('ESB Networks Summary'!$C$5:$C$17384=Data!D3488)*('ESB Networks Summary'!$E$5:$E$17384))*1000*2-SUMPRODUCT(('ESB Networks Summary'!$C$5:$C$17384=Data!D3488)*('ESB Networks Summary'!$F$5:$F$17384))*1000*2</f>
        <v>-1690</v>
      </c>
      <c r="I3488" s="5">
        <v>0</v>
      </c>
      <c r="J3488" s="5">
        <v>0</v>
      </c>
      <c r="K3488" s="17">
        <v>5</v>
      </c>
      <c r="L3488" s="52">
        <f t="shared" si="381"/>
        <v>0</v>
      </c>
      <c r="M3488" s="5">
        <v>0</v>
      </c>
      <c r="N3488" s="5">
        <v>963.35</v>
      </c>
      <c r="O3488" s="96"/>
      <c r="P3488" s="5">
        <v>2571.9499999999998</v>
      </c>
      <c r="R3488" s="99">
        <v>25.655999999999999</v>
      </c>
      <c r="S3488" s="99">
        <v>17.779</v>
      </c>
      <c r="T3488" s="30">
        <f t="shared" si="378"/>
        <v>-197.39166666666029</v>
      </c>
      <c r="U3488" s="21">
        <f t="shared" si="382"/>
        <v>0</v>
      </c>
      <c r="V3488" s="21">
        <f t="shared" si="383"/>
        <v>-0.15969690433333272</v>
      </c>
      <c r="W3488" s="21">
        <f t="shared" si="384"/>
        <v>0</v>
      </c>
    </row>
    <row r="3489" spans="1:23">
      <c r="A3489" s="2">
        <f t="shared" si="379"/>
        <v>45505</v>
      </c>
      <c r="B3489" s="3">
        <f t="shared" si="380"/>
        <v>45516</v>
      </c>
      <c r="C3489" s="7">
        <v>45516.645833333336</v>
      </c>
      <c r="D3489" s="7">
        <v>45516.6875</v>
      </c>
      <c r="E3489" s="5">
        <v>99.6666666666666</v>
      </c>
      <c r="F3489" s="5">
        <v>233.5</v>
      </c>
      <c r="G3489" s="5">
        <v>-1780</v>
      </c>
      <c r="H3489" s="34" cm="1">
        <f t="array" ref="H3489">SUMPRODUCT(('ESB Networks Summary'!$C$5:$C$17384=Data!D3489)*('ESB Networks Summary'!$E$5:$E$17384))*1000*2-SUMPRODUCT(('ESB Networks Summary'!$C$5:$C$17384=Data!D3489)*('ESB Networks Summary'!$F$5:$F$17384))*1000*2</f>
        <v>-1422</v>
      </c>
      <c r="I3489" s="5">
        <v>35.4</v>
      </c>
      <c r="J3489" s="5">
        <v>0</v>
      </c>
      <c r="K3489" s="17">
        <v>5</v>
      </c>
      <c r="L3489" s="52">
        <f t="shared" si="381"/>
        <v>0</v>
      </c>
      <c r="M3489" s="5">
        <v>0</v>
      </c>
      <c r="N3489" s="5">
        <v>212.9</v>
      </c>
      <c r="O3489" s="96"/>
      <c r="P3489" s="5">
        <v>2162.63333333333</v>
      </c>
      <c r="R3489" s="99">
        <v>25.655999999999999</v>
      </c>
      <c r="S3489" s="99">
        <v>17.779</v>
      </c>
      <c r="T3489" s="30">
        <f t="shared" si="378"/>
        <v>-63.766666666669977</v>
      </c>
      <c r="U3489" s="21">
        <f t="shared" si="382"/>
        <v>0</v>
      </c>
      <c r="V3489" s="21">
        <f t="shared" si="383"/>
        <v>-0.15823309999999999</v>
      </c>
      <c r="W3489" s="21">
        <f t="shared" si="384"/>
        <v>0</v>
      </c>
    </row>
    <row r="3490" spans="1:23">
      <c r="A3490" s="2">
        <f t="shared" si="379"/>
        <v>45505</v>
      </c>
      <c r="B3490" s="3">
        <f t="shared" si="380"/>
        <v>45516</v>
      </c>
      <c r="C3490" s="7">
        <v>45516.666666666664</v>
      </c>
      <c r="D3490" s="7">
        <v>45516.708333333336</v>
      </c>
      <c r="E3490" s="5">
        <v>99.6</v>
      </c>
      <c r="F3490" s="5">
        <v>-362.433333333333</v>
      </c>
      <c r="G3490" s="5">
        <v>-600.35</v>
      </c>
      <c r="H3490" s="34" cm="1">
        <f t="array" ref="H3490">SUMPRODUCT(('ESB Networks Summary'!$C$5:$C$17384=Data!D3490)*('ESB Networks Summary'!$E$5:$E$17384))*1000*2-SUMPRODUCT(('ESB Networks Summary'!$C$5:$C$17384=Data!D3490)*('ESB Networks Summary'!$F$5:$F$17384))*1000*2</f>
        <v>-370</v>
      </c>
      <c r="I3490" s="5">
        <v>1635</v>
      </c>
      <c r="J3490" s="5">
        <v>0</v>
      </c>
      <c r="K3490" s="17">
        <v>5</v>
      </c>
      <c r="L3490" s="52">
        <f t="shared" si="381"/>
        <v>0</v>
      </c>
      <c r="M3490" s="5">
        <v>0</v>
      </c>
      <c r="N3490" s="5">
        <v>1836.1</v>
      </c>
      <c r="O3490" s="96"/>
      <c r="P3490" s="5">
        <v>2073.6999999999998</v>
      </c>
      <c r="R3490" s="99">
        <v>26.55</v>
      </c>
      <c r="S3490" s="99">
        <v>18.204000000000001</v>
      </c>
      <c r="T3490" s="30">
        <f t="shared" si="378"/>
        <v>-0.31666666666700394</v>
      </c>
      <c r="U3490" s="21">
        <f t="shared" si="382"/>
        <v>0</v>
      </c>
      <c r="V3490" s="21">
        <f t="shared" si="383"/>
        <v>-5.4643857000000004E-2</v>
      </c>
      <c r="W3490" s="21">
        <f t="shared" si="384"/>
        <v>0</v>
      </c>
    </row>
    <row r="3491" spans="1:23">
      <c r="A3491" s="2">
        <f t="shared" si="379"/>
        <v>45505</v>
      </c>
      <c r="B3491" s="3">
        <f t="shared" si="380"/>
        <v>45516</v>
      </c>
      <c r="C3491" s="7">
        <v>45516.6875</v>
      </c>
      <c r="D3491" s="7">
        <v>45516.729166666664</v>
      </c>
      <c r="E3491" s="5">
        <v>99.733333333333306</v>
      </c>
      <c r="F3491" s="5">
        <v>222.56666666666601</v>
      </c>
      <c r="G3491" s="5">
        <v>-967.53333333333296</v>
      </c>
      <c r="H3491" s="34" cm="1">
        <f t="array" ref="H3491">SUMPRODUCT(('ESB Networks Summary'!$C$5:$C$17384=Data!D3491)*('ESB Networks Summary'!$E$5:$E$17384))*1000*2-SUMPRODUCT(('ESB Networks Summary'!$C$5:$C$17384=Data!D3491)*('ESB Networks Summary'!$F$5:$F$17384))*1000*2</f>
        <v>-556</v>
      </c>
      <c r="I3491" s="5">
        <v>0</v>
      </c>
      <c r="J3491" s="5">
        <v>795.53333333333296</v>
      </c>
      <c r="K3491" s="17">
        <v>5</v>
      </c>
      <c r="L3491" s="52">
        <f t="shared" si="381"/>
        <v>0</v>
      </c>
      <c r="M3491" s="5">
        <v>0</v>
      </c>
      <c r="N3491" s="5">
        <v>869.8</v>
      </c>
      <c r="O3491" s="96"/>
      <c r="P3491" s="5">
        <v>1716.3</v>
      </c>
      <c r="R3491" s="99">
        <v>26.55</v>
      </c>
      <c r="S3491" s="99">
        <v>18.204000000000001</v>
      </c>
      <c r="T3491" s="30">
        <f t="shared" si="378"/>
        <v>-343.599999999999</v>
      </c>
      <c r="U3491" s="21">
        <f t="shared" si="382"/>
        <v>0</v>
      </c>
      <c r="V3491" s="21">
        <f t="shared" si="383"/>
        <v>-8.8064883999999954E-2</v>
      </c>
      <c r="W3491" s="21">
        <f t="shared" si="384"/>
        <v>0</v>
      </c>
    </row>
    <row r="3492" spans="1:23">
      <c r="A3492" s="2">
        <f t="shared" si="379"/>
        <v>45505</v>
      </c>
      <c r="B3492" s="3">
        <f t="shared" si="380"/>
        <v>45516</v>
      </c>
      <c r="C3492" s="7">
        <v>45516.708333333336</v>
      </c>
      <c r="D3492" s="7">
        <v>45516.75</v>
      </c>
      <c r="E3492" s="5">
        <v>99.1666666666666</v>
      </c>
      <c r="F3492" s="5">
        <v>-808.8</v>
      </c>
      <c r="G3492" s="5">
        <v>-20.566666666666599</v>
      </c>
      <c r="H3492" s="34" cm="1">
        <f t="array" ref="H3492">SUMPRODUCT(('ESB Networks Summary'!$C$5:$C$17384=Data!D3492)*('ESB Networks Summary'!$E$5:$E$17384))*1000*2-SUMPRODUCT(('ESB Networks Summary'!$C$5:$C$17384=Data!D3492)*('ESB Networks Summary'!$F$5:$F$17384))*1000*2</f>
        <v>0</v>
      </c>
      <c r="I3492" s="5">
        <v>0</v>
      </c>
      <c r="J3492" s="5">
        <v>2134.7666666666601</v>
      </c>
      <c r="K3492" s="17">
        <v>5</v>
      </c>
      <c r="L3492" s="52">
        <f t="shared" si="381"/>
        <v>0</v>
      </c>
      <c r="M3492" s="5">
        <v>0</v>
      </c>
      <c r="N3492" s="5">
        <v>2473.4666666666599</v>
      </c>
      <c r="O3492" s="96"/>
      <c r="P3492" s="5">
        <v>1803.36666666666</v>
      </c>
      <c r="R3492" s="99">
        <v>27.431000000000001</v>
      </c>
      <c r="S3492" s="99">
        <v>19.085000000000001</v>
      </c>
      <c r="T3492" s="30">
        <f t="shared" si="378"/>
        <v>118.13333333333344</v>
      </c>
      <c r="U3492" s="21">
        <f t="shared" si="382"/>
        <v>0</v>
      </c>
      <c r="V3492" s="21">
        <f t="shared" si="383"/>
        <v>-1.96257416666666E-3</v>
      </c>
      <c r="W3492" s="21">
        <f t="shared" si="384"/>
        <v>0.29279392216666578</v>
      </c>
    </row>
    <row r="3493" spans="1:23">
      <c r="A3493" s="2">
        <f t="shared" si="379"/>
        <v>45505</v>
      </c>
      <c r="B3493" s="3">
        <f t="shared" si="380"/>
        <v>45516</v>
      </c>
      <c r="C3493" s="7">
        <v>45516.729166666664</v>
      </c>
      <c r="D3493" s="7">
        <v>45516.770833333336</v>
      </c>
      <c r="E3493" s="5">
        <v>96.658333333333303</v>
      </c>
      <c r="F3493" s="5">
        <v>-635.45833333333303</v>
      </c>
      <c r="G3493" s="5">
        <v>-17.266666666666602</v>
      </c>
      <c r="H3493" s="34" cm="1">
        <f t="array" ref="H3493">SUMPRODUCT(('ESB Networks Summary'!$C$5:$C$17384=Data!D3493)*('ESB Networks Summary'!$E$5:$E$17384))*1000*2-SUMPRODUCT(('ESB Networks Summary'!$C$5:$C$17384=Data!D3493)*('ESB Networks Summary'!$F$5:$F$17384))*1000*2</f>
        <v>10</v>
      </c>
      <c r="I3493" s="5">
        <v>0</v>
      </c>
      <c r="J3493" s="5">
        <v>1291.69166666666</v>
      </c>
      <c r="K3493" s="17">
        <v>5</v>
      </c>
      <c r="L3493" s="52">
        <f t="shared" si="381"/>
        <v>0</v>
      </c>
      <c r="M3493" s="5">
        <v>0</v>
      </c>
      <c r="N3493" s="5">
        <v>1393.69166666666</v>
      </c>
      <c r="O3493" s="96"/>
      <c r="P3493" s="5">
        <v>865.25</v>
      </c>
      <c r="R3493" s="99">
        <v>27.431000000000001</v>
      </c>
      <c r="S3493" s="99">
        <v>19.085000000000001</v>
      </c>
      <c r="T3493" s="30">
        <f t="shared" si="378"/>
        <v>89.750000000006366</v>
      </c>
      <c r="U3493" s="21">
        <f t="shared" si="382"/>
        <v>0</v>
      </c>
      <c r="V3493" s="21">
        <f t="shared" si="383"/>
        <v>-1.6476716666666605E-3</v>
      </c>
      <c r="W3493" s="21">
        <f t="shared" si="384"/>
        <v>0.17716197054166574</v>
      </c>
    </row>
    <row r="3494" spans="1:23">
      <c r="A3494" s="2">
        <f t="shared" si="379"/>
        <v>45505</v>
      </c>
      <c r="B3494" s="3">
        <f t="shared" si="380"/>
        <v>45516</v>
      </c>
      <c r="C3494" s="7">
        <v>45516.75</v>
      </c>
      <c r="D3494" s="7">
        <v>45516.791666666664</v>
      </c>
      <c r="E3494" s="5">
        <v>95.399999999999906</v>
      </c>
      <c r="F3494" s="5">
        <v>-538.5</v>
      </c>
      <c r="G3494" s="5">
        <v>-21.3</v>
      </c>
      <c r="H3494" s="34" cm="1">
        <f t="array" ref="H3494">SUMPRODUCT(('ESB Networks Summary'!$C$5:$C$17384=Data!D3494)*('ESB Networks Summary'!$E$5:$E$17384))*1000*2-SUMPRODUCT(('ESB Networks Summary'!$C$5:$C$17384=Data!D3494)*('ESB Networks Summary'!$F$5:$F$17384))*1000*2</f>
        <v>12</v>
      </c>
      <c r="I3494" s="5">
        <v>0</v>
      </c>
      <c r="J3494" s="5">
        <v>1285.9666666666601</v>
      </c>
      <c r="K3494" s="17">
        <v>5</v>
      </c>
      <c r="L3494" s="52">
        <f t="shared" si="381"/>
        <v>0</v>
      </c>
      <c r="M3494" s="5">
        <v>0</v>
      </c>
      <c r="N3494" s="5">
        <v>1413.7</v>
      </c>
      <c r="O3494" s="96"/>
      <c r="P3494" s="5">
        <v>793.93333333333305</v>
      </c>
      <c r="R3494" s="99">
        <v>27.836000000000002</v>
      </c>
      <c r="S3494" s="99">
        <v>19.959</v>
      </c>
      <c r="T3494" s="30">
        <f t="shared" si="378"/>
        <v>-102.56666666666695</v>
      </c>
      <c r="U3494" s="21">
        <f t="shared" si="382"/>
        <v>0</v>
      </c>
      <c r="V3494" s="21">
        <f t="shared" si="383"/>
        <v>-2.1256334999999998E-3</v>
      </c>
      <c r="W3494" s="21">
        <f t="shared" si="384"/>
        <v>0.17898084066666578</v>
      </c>
    </row>
    <row r="3495" spans="1:23">
      <c r="A3495" s="2">
        <f t="shared" si="379"/>
        <v>45505</v>
      </c>
      <c r="B3495" s="3">
        <f t="shared" si="380"/>
        <v>45516</v>
      </c>
      <c r="C3495" s="7">
        <v>45516.770833333336</v>
      </c>
      <c r="D3495" s="7">
        <v>45516.8125</v>
      </c>
      <c r="E3495" s="5">
        <v>92.899999999999906</v>
      </c>
      <c r="F3495" s="5">
        <v>-1221.9833333333299</v>
      </c>
      <c r="G3495" s="5">
        <v>-3.2138888888888801</v>
      </c>
      <c r="H3495" s="34" cm="1">
        <f t="array" ref="H3495">SUMPRODUCT(('ESB Networks Summary'!$C$5:$C$17384=Data!D3495)*('ESB Networks Summary'!$E$5:$E$17384))*1000*2-SUMPRODUCT(('ESB Networks Summary'!$C$5:$C$17384=Data!D3495)*('ESB Networks Summary'!$F$5:$F$17384))*1000*2</f>
        <v>12</v>
      </c>
      <c r="I3495" s="5">
        <v>0</v>
      </c>
      <c r="J3495" s="5">
        <v>1258.825</v>
      </c>
      <c r="K3495" s="17">
        <v>5</v>
      </c>
      <c r="L3495" s="52">
        <f t="shared" si="381"/>
        <v>0</v>
      </c>
      <c r="M3495" s="5">
        <v>0</v>
      </c>
      <c r="N3495" s="5">
        <v>1390.8</v>
      </c>
      <c r="O3495" s="96"/>
      <c r="P3495" s="5">
        <v>342.349999999999</v>
      </c>
      <c r="R3495" s="99">
        <v>27.836000000000002</v>
      </c>
      <c r="S3495" s="99">
        <v>19.959</v>
      </c>
      <c r="T3495" s="30">
        <f t="shared" si="378"/>
        <v>170.31944444444002</v>
      </c>
      <c r="U3495" s="21">
        <f t="shared" si="382"/>
        <v>0</v>
      </c>
      <c r="V3495" s="21">
        <f t="shared" si="383"/>
        <v>-3.2073004166666581E-4</v>
      </c>
      <c r="W3495" s="21">
        <f t="shared" si="384"/>
        <v>0.17520326350000001</v>
      </c>
    </row>
    <row r="3496" spans="1:23">
      <c r="A3496" s="2">
        <f t="shared" si="379"/>
        <v>45505</v>
      </c>
      <c r="B3496" s="3">
        <f t="shared" si="380"/>
        <v>45516</v>
      </c>
      <c r="C3496" s="7">
        <v>45516.791666666664</v>
      </c>
      <c r="D3496" s="7">
        <v>45516.833333333336</v>
      </c>
      <c r="E3496" s="5">
        <v>90.1</v>
      </c>
      <c r="F3496" s="5">
        <v>-1155.3</v>
      </c>
      <c r="G3496" s="5">
        <v>2.3333333333333299</v>
      </c>
      <c r="H3496" s="34" cm="1">
        <f t="array" ref="H3496">SUMPRODUCT(('ESB Networks Summary'!$C$5:$C$17384=Data!D3496)*('ESB Networks Summary'!$E$5:$E$17384))*1000*2-SUMPRODUCT(('ESB Networks Summary'!$C$5:$C$17384=Data!D3496)*('ESB Networks Summary'!$F$5:$F$17384))*1000*2</f>
        <v>10</v>
      </c>
      <c r="I3496" s="5">
        <v>0</v>
      </c>
      <c r="J3496" s="5">
        <v>1362.4666666666601</v>
      </c>
      <c r="K3496" s="17">
        <v>5</v>
      </c>
      <c r="L3496" s="52">
        <f t="shared" si="381"/>
        <v>0</v>
      </c>
      <c r="M3496" s="5">
        <v>0</v>
      </c>
      <c r="N3496" s="5">
        <v>1672.6</v>
      </c>
      <c r="O3496" s="96"/>
      <c r="P3496" s="5">
        <v>588.43333333333305</v>
      </c>
      <c r="R3496" s="99">
        <v>27.836000000000002</v>
      </c>
      <c r="S3496" s="99">
        <v>19.959</v>
      </c>
      <c r="T3496" s="30">
        <f t="shared" si="378"/>
        <v>73.46666666666647</v>
      </c>
      <c r="U3496" s="21">
        <f t="shared" si="382"/>
        <v>3.2475333333333294E-4</v>
      </c>
      <c r="V3496" s="21">
        <f t="shared" si="383"/>
        <v>0</v>
      </c>
      <c r="W3496" s="21">
        <f t="shared" si="384"/>
        <v>0.18962811066666574</v>
      </c>
    </row>
    <row r="3497" spans="1:23">
      <c r="A3497" s="2">
        <f t="shared" si="379"/>
        <v>45505</v>
      </c>
      <c r="B3497" s="3">
        <f t="shared" si="380"/>
        <v>45516</v>
      </c>
      <c r="C3497" s="7">
        <v>45516.8125</v>
      </c>
      <c r="D3497" s="7">
        <v>45516.854166666664</v>
      </c>
      <c r="E3497" s="5">
        <v>87.3</v>
      </c>
      <c r="F3497" s="5">
        <v>-1509.0416666666599</v>
      </c>
      <c r="G3497" s="5">
        <v>1.425</v>
      </c>
      <c r="H3497" s="34" cm="1">
        <f t="array" ref="H3497">SUMPRODUCT(('ESB Networks Summary'!$C$5:$C$17384=Data!D3497)*('ESB Networks Summary'!$E$5:$E$17384))*1000*2-SUMPRODUCT(('ESB Networks Summary'!$C$5:$C$17384=Data!D3497)*('ESB Networks Summary'!$F$5:$F$17384))*1000*2</f>
        <v>10</v>
      </c>
      <c r="I3497" s="5">
        <v>0</v>
      </c>
      <c r="J3497" s="5">
        <v>1296.625</v>
      </c>
      <c r="K3497" s="17">
        <v>5</v>
      </c>
      <c r="L3497" s="52">
        <f t="shared" si="381"/>
        <v>0</v>
      </c>
      <c r="M3497" s="5">
        <v>0</v>
      </c>
      <c r="N3497" s="5">
        <v>1431.875</v>
      </c>
      <c r="O3497" s="96"/>
      <c r="P3497" s="5">
        <v>88.5416666666666</v>
      </c>
      <c r="R3497" s="99">
        <v>27.836000000000002</v>
      </c>
      <c r="S3497" s="99">
        <v>19.959</v>
      </c>
      <c r="T3497" s="30">
        <f t="shared" si="378"/>
        <v>167.13333333332662</v>
      </c>
      <c r="U3497" s="21">
        <f t="shared" si="382"/>
        <v>1.983315E-4</v>
      </c>
      <c r="V3497" s="21">
        <f t="shared" si="383"/>
        <v>0</v>
      </c>
      <c r="W3497" s="21">
        <f t="shared" si="384"/>
        <v>0.18046426750000003</v>
      </c>
    </row>
    <row r="3498" spans="1:23">
      <c r="A3498" s="2">
        <f t="shared" si="379"/>
        <v>45505</v>
      </c>
      <c r="B3498" s="3">
        <f t="shared" si="380"/>
        <v>45516</v>
      </c>
      <c r="C3498" s="7">
        <v>45516.833333333336</v>
      </c>
      <c r="D3498" s="7">
        <v>45516.875</v>
      </c>
      <c r="E3498" s="5">
        <v>83.5</v>
      </c>
      <c r="F3498" s="5">
        <v>-1584.2666666666601</v>
      </c>
      <c r="G3498" s="5">
        <v>-2.2166666666666601</v>
      </c>
      <c r="H3498" s="34" cm="1">
        <f t="array" ref="H3498">SUMPRODUCT(('ESB Networks Summary'!$C$5:$C$17384=Data!D3498)*('ESB Networks Summary'!$E$5:$E$17384))*1000*2-SUMPRODUCT(('ESB Networks Summary'!$C$5:$C$17384=Data!D3498)*('ESB Networks Summary'!$F$5:$F$17384))*1000*2</f>
        <v>12</v>
      </c>
      <c r="I3498" s="5">
        <v>0</v>
      </c>
      <c r="J3498" s="5">
        <v>1277.2333333333299</v>
      </c>
      <c r="K3498" s="17">
        <v>5</v>
      </c>
      <c r="L3498" s="52">
        <f t="shared" si="381"/>
        <v>0</v>
      </c>
      <c r="M3498" s="5">
        <v>0</v>
      </c>
      <c r="N3498" s="5">
        <v>1417.06666666666</v>
      </c>
      <c r="O3498" s="96"/>
      <c r="P3498" s="5">
        <v>29.9</v>
      </c>
      <c r="R3498" s="99">
        <v>26.201000000000001</v>
      </c>
      <c r="S3498" s="99">
        <v>18.324000000000002</v>
      </c>
      <c r="T3498" s="30">
        <f t="shared" si="378"/>
        <v>194.88333333333344</v>
      </c>
      <c r="U3498" s="21">
        <f t="shared" si="382"/>
        <v>0</v>
      </c>
      <c r="V3498" s="21">
        <f t="shared" si="383"/>
        <v>-2.030909999999994E-4</v>
      </c>
      <c r="W3498" s="21">
        <f t="shared" si="384"/>
        <v>0.1673239528333329</v>
      </c>
    </row>
    <row r="3499" spans="1:23">
      <c r="A3499" s="2">
        <f t="shared" si="379"/>
        <v>45505</v>
      </c>
      <c r="B3499" s="3">
        <f t="shared" si="380"/>
        <v>45516</v>
      </c>
      <c r="C3499" s="7">
        <v>45516.854166666664</v>
      </c>
      <c r="D3499" s="7">
        <v>45516.895833333336</v>
      </c>
      <c r="E3499" s="5">
        <v>79.566666666666606</v>
      </c>
      <c r="F3499" s="5">
        <v>-1900.6666666666599</v>
      </c>
      <c r="G3499" s="5">
        <v>139.766666666666</v>
      </c>
      <c r="H3499" s="34" cm="1">
        <f t="array" ref="H3499">SUMPRODUCT(('ESB Networks Summary'!$C$5:$C$17384=Data!D3499)*('ESB Networks Summary'!$E$5:$E$17384))*1000*2-SUMPRODUCT(('ESB Networks Summary'!$C$5:$C$17384=Data!D3499)*('ESB Networks Summary'!$F$5:$F$17384))*1000*2</f>
        <v>18</v>
      </c>
      <c r="I3499" s="5">
        <v>0</v>
      </c>
      <c r="J3499" s="5">
        <v>1386.8</v>
      </c>
      <c r="K3499" s="17">
        <v>5</v>
      </c>
      <c r="L3499" s="52">
        <f t="shared" si="381"/>
        <v>0</v>
      </c>
      <c r="M3499" s="5">
        <v>0</v>
      </c>
      <c r="N3499" s="5">
        <v>1863.6</v>
      </c>
      <c r="O3499" s="96"/>
      <c r="P3499" s="5">
        <v>11.2</v>
      </c>
      <c r="R3499" s="99">
        <v>26.201000000000001</v>
      </c>
      <c r="S3499" s="99">
        <v>18.324000000000002</v>
      </c>
      <c r="T3499" s="30">
        <f t="shared" si="378"/>
        <v>188.03333333332603</v>
      </c>
      <c r="U3499" s="21">
        <f t="shared" si="382"/>
        <v>1.8310132166666576E-2</v>
      </c>
      <c r="V3499" s="21">
        <f t="shared" si="383"/>
        <v>0</v>
      </c>
      <c r="W3499" s="21">
        <f t="shared" si="384"/>
        <v>0.18167773400000001</v>
      </c>
    </row>
    <row r="3500" spans="1:23">
      <c r="A3500" s="2">
        <f t="shared" si="379"/>
        <v>45505</v>
      </c>
      <c r="B3500" s="3">
        <f t="shared" si="380"/>
        <v>45516</v>
      </c>
      <c r="C3500" s="7">
        <v>45516.875</v>
      </c>
      <c r="D3500" s="7">
        <v>45516.916666666664</v>
      </c>
      <c r="E3500" s="5">
        <v>74.099999999999994</v>
      </c>
      <c r="F3500" s="5">
        <v>-2173.5666666666598</v>
      </c>
      <c r="G3500" s="5">
        <v>16.633333333333301</v>
      </c>
      <c r="H3500" s="34" cm="1">
        <f t="array" ref="H3500">SUMPRODUCT(('ESB Networks Summary'!$C$5:$C$17384=Data!D3500)*('ESB Networks Summary'!$E$5:$E$17384))*1000*2-SUMPRODUCT(('ESB Networks Summary'!$C$5:$C$17384=Data!D3500)*('ESB Networks Summary'!$F$5:$F$17384))*1000*2</f>
        <v>8</v>
      </c>
      <c r="I3500" s="5">
        <v>0</v>
      </c>
      <c r="J3500" s="5">
        <v>1611.3</v>
      </c>
      <c r="K3500" s="17">
        <v>5</v>
      </c>
      <c r="L3500" s="52">
        <f t="shared" si="381"/>
        <v>0</v>
      </c>
      <c r="M3500" s="5">
        <v>0</v>
      </c>
      <c r="N3500" s="5">
        <v>1948.36666666666</v>
      </c>
      <c r="O3500" s="96"/>
      <c r="P3500" s="5">
        <v>0.5</v>
      </c>
      <c r="R3500" s="99">
        <v>23.890999999999998</v>
      </c>
      <c r="S3500" s="99">
        <v>16.012999999999998</v>
      </c>
      <c r="T3500" s="30">
        <f t="shared" si="378"/>
        <v>242.33333333333303</v>
      </c>
      <c r="U3500" s="21">
        <f t="shared" si="382"/>
        <v>1.9869348333333295E-3</v>
      </c>
      <c r="V3500" s="21">
        <f t="shared" si="383"/>
        <v>0</v>
      </c>
      <c r="W3500" s="21">
        <f t="shared" si="384"/>
        <v>0.19247784149999997</v>
      </c>
    </row>
    <row r="3501" spans="1:23">
      <c r="A3501" s="2">
        <f t="shared" si="379"/>
        <v>45505</v>
      </c>
      <c r="B3501" s="3">
        <f t="shared" si="380"/>
        <v>45516</v>
      </c>
      <c r="C3501" s="7">
        <v>45516.895833333336</v>
      </c>
      <c r="D3501" s="7">
        <v>45516.9375</v>
      </c>
      <c r="E3501" s="5">
        <v>69.8333333333333</v>
      </c>
      <c r="F3501" s="5">
        <v>-1854.36666666666</v>
      </c>
      <c r="G3501" s="5">
        <v>-13.466666666666599</v>
      </c>
      <c r="H3501" s="34" cm="1">
        <f t="array" ref="H3501">SUMPRODUCT(('ESB Networks Summary'!$C$5:$C$17384=Data!D3501)*('ESB Networks Summary'!$E$5:$E$17384))*1000*2-SUMPRODUCT(('ESB Networks Summary'!$C$5:$C$17384=Data!D3501)*('ESB Networks Summary'!$F$5:$F$17384))*1000*2</f>
        <v>10</v>
      </c>
      <c r="I3501" s="5">
        <v>0</v>
      </c>
      <c r="J3501" s="5">
        <v>1369.7</v>
      </c>
      <c r="K3501" s="17">
        <v>5</v>
      </c>
      <c r="L3501" s="52">
        <f t="shared" si="381"/>
        <v>0</v>
      </c>
      <c r="M3501" s="5">
        <v>0</v>
      </c>
      <c r="N3501" s="5">
        <v>1668.7333333333299</v>
      </c>
      <c r="O3501" s="96"/>
      <c r="P3501" s="5">
        <v>0</v>
      </c>
      <c r="R3501" s="99">
        <v>23.890999999999998</v>
      </c>
      <c r="S3501" s="99">
        <v>16.012999999999998</v>
      </c>
      <c r="T3501" s="30">
        <f t="shared" si="378"/>
        <v>172.16666666666333</v>
      </c>
      <c r="U3501" s="21">
        <f t="shared" si="382"/>
        <v>0</v>
      </c>
      <c r="V3501" s="21">
        <f t="shared" si="383"/>
        <v>-1.0782086666666611E-3</v>
      </c>
      <c r="W3501" s="21">
        <f t="shared" si="384"/>
        <v>0.16361751349999998</v>
      </c>
    </row>
    <row r="3502" spans="1:23">
      <c r="A3502" s="2">
        <f t="shared" si="379"/>
        <v>45505</v>
      </c>
      <c r="B3502" s="3">
        <f t="shared" si="380"/>
        <v>45516</v>
      </c>
      <c r="C3502" s="7">
        <v>45516.916666666664</v>
      </c>
      <c r="D3502" s="7">
        <v>45516.958333333336</v>
      </c>
      <c r="E3502" s="5">
        <v>65.533333333333303</v>
      </c>
      <c r="F3502" s="5">
        <v>-1703.2333333333299</v>
      </c>
      <c r="G3502" s="5">
        <v>-9.1333333333333293</v>
      </c>
      <c r="H3502" s="34" cm="1">
        <f t="array" ref="H3502">SUMPRODUCT(('ESB Networks Summary'!$C$5:$C$17384=Data!D3502)*('ESB Networks Summary'!$E$5:$E$17384))*1000*2-SUMPRODUCT(('ESB Networks Summary'!$C$5:$C$17384=Data!D3502)*('ESB Networks Summary'!$F$5:$F$17384))*1000*2</f>
        <v>12</v>
      </c>
      <c r="I3502" s="5">
        <v>0</v>
      </c>
      <c r="J3502" s="5">
        <v>1277.3999999999901</v>
      </c>
      <c r="K3502" s="17">
        <v>5</v>
      </c>
      <c r="L3502" s="52">
        <f t="shared" si="381"/>
        <v>0</v>
      </c>
      <c r="M3502" s="5">
        <v>0</v>
      </c>
      <c r="N3502" s="5">
        <v>1509.8999999999901</v>
      </c>
      <c r="O3502" s="96"/>
      <c r="P3502" s="5">
        <v>0</v>
      </c>
      <c r="R3502" s="99">
        <v>14.478</v>
      </c>
      <c r="S3502" s="99">
        <v>11.484</v>
      </c>
      <c r="T3502" s="30">
        <f t="shared" si="378"/>
        <v>184.20000000000641</v>
      </c>
      <c r="U3502" s="21">
        <f t="shared" si="382"/>
        <v>0</v>
      </c>
      <c r="V3502" s="21">
        <f t="shared" si="383"/>
        <v>-5.2443599999999976E-4</v>
      </c>
      <c r="W3502" s="21">
        <f t="shared" si="384"/>
        <v>9.2470985999999283E-2</v>
      </c>
    </row>
    <row r="3503" spans="1:23">
      <c r="A3503" s="2">
        <f t="shared" si="379"/>
        <v>45505</v>
      </c>
      <c r="B3503" s="3">
        <f t="shared" si="380"/>
        <v>45516</v>
      </c>
      <c r="C3503" s="7">
        <v>45516.9375</v>
      </c>
      <c r="D3503" s="7">
        <v>45516.979166666664</v>
      </c>
      <c r="E3503" s="5">
        <v>61.641666666666602</v>
      </c>
      <c r="F3503" s="5">
        <v>-1732.2916666666599</v>
      </c>
      <c r="G3503" s="5">
        <v>4.1749999999999998</v>
      </c>
      <c r="H3503" s="34" cm="1">
        <f t="array" ref="H3503">SUMPRODUCT(('ESB Networks Summary'!$C$5:$C$17384=Data!D3503)*('ESB Networks Summary'!$E$5:$E$17384))*1000*2-SUMPRODUCT(('ESB Networks Summary'!$C$5:$C$17384=Data!D3503)*('ESB Networks Summary'!$F$5:$F$17384))*1000*2</f>
        <v>10</v>
      </c>
      <c r="I3503" s="5">
        <v>0</v>
      </c>
      <c r="J3503" s="5">
        <v>1332.19166666666</v>
      </c>
      <c r="K3503" s="17">
        <v>5</v>
      </c>
      <c r="L3503" s="52">
        <f t="shared" si="381"/>
        <v>0</v>
      </c>
      <c r="M3503" s="5">
        <v>0</v>
      </c>
      <c r="N3503" s="5">
        <v>1567.19166666666</v>
      </c>
      <c r="O3503" s="96"/>
      <c r="P3503" s="5">
        <v>0</v>
      </c>
      <c r="R3503" s="99">
        <v>14.478</v>
      </c>
      <c r="S3503" s="99">
        <v>11.484</v>
      </c>
      <c r="T3503" s="30">
        <f t="shared" si="378"/>
        <v>169.27499999999986</v>
      </c>
      <c r="U3503" s="21">
        <f t="shared" si="382"/>
        <v>3.0222824999999996E-4</v>
      </c>
      <c r="V3503" s="21">
        <f t="shared" si="383"/>
        <v>0</v>
      </c>
      <c r="W3503" s="21">
        <f t="shared" si="384"/>
        <v>9.6437354749999524E-2</v>
      </c>
    </row>
    <row r="3504" spans="1:23">
      <c r="A3504" s="2">
        <f t="shared" si="379"/>
        <v>45505</v>
      </c>
      <c r="B3504" s="3">
        <f t="shared" si="380"/>
        <v>45516</v>
      </c>
      <c r="C3504" s="7">
        <v>45516.958333333336</v>
      </c>
      <c r="D3504" s="7">
        <v>45517</v>
      </c>
      <c r="E3504" s="5">
        <v>57.733333333333299</v>
      </c>
      <c r="F3504" s="5">
        <v>-1644.6</v>
      </c>
      <c r="G3504" s="5">
        <v>-3.5999999999999899</v>
      </c>
      <c r="H3504" s="34" cm="1">
        <f t="array" ref="H3504">SUMPRODUCT(('ESB Networks Summary'!$C$5:$C$17384=Data!D3504)*('ESB Networks Summary'!$E$5:$E$17384))*1000*2-SUMPRODUCT(('ESB Networks Summary'!$C$5:$C$17384=Data!D3504)*('ESB Networks Summary'!$F$5:$F$17384))*1000*2</f>
        <v>10</v>
      </c>
      <c r="I3504" s="5">
        <v>0</v>
      </c>
      <c r="J3504" s="5">
        <v>1280.0999999999999</v>
      </c>
      <c r="K3504" s="17">
        <v>5</v>
      </c>
      <c r="L3504" s="52">
        <f t="shared" si="381"/>
        <v>0</v>
      </c>
      <c r="M3504" s="5">
        <v>0</v>
      </c>
      <c r="N3504" s="5">
        <v>1471.4666666666601</v>
      </c>
      <c r="O3504" s="96"/>
      <c r="P3504" s="5">
        <v>0</v>
      </c>
      <c r="R3504" s="99">
        <v>12.686</v>
      </c>
      <c r="S3504" s="99">
        <v>9.6920000000000002</v>
      </c>
      <c r="T3504" s="30">
        <f t="shared" si="378"/>
        <v>169.5333333333399</v>
      </c>
      <c r="U3504" s="21">
        <f t="shared" si="382"/>
        <v>0</v>
      </c>
      <c r="V3504" s="21">
        <f t="shared" si="383"/>
        <v>-1.7445599999999951E-4</v>
      </c>
      <c r="W3504" s="21">
        <f t="shared" si="384"/>
        <v>8.1196743000000002E-2</v>
      </c>
    </row>
    <row r="3505" spans="1:23">
      <c r="A3505" s="2">
        <f t="shared" si="379"/>
        <v>45505</v>
      </c>
      <c r="B3505" s="3">
        <f t="shared" si="380"/>
        <v>45516</v>
      </c>
      <c r="C3505" s="7">
        <v>45516.979166666664</v>
      </c>
      <c r="D3505" s="7">
        <v>45517.020833333336</v>
      </c>
      <c r="E3505" s="5">
        <v>54</v>
      </c>
      <c r="F3505" s="5">
        <v>-1511.2666666666601</v>
      </c>
      <c r="G3505" s="5">
        <v>-5.7333333333333298</v>
      </c>
      <c r="H3505" s="34" cm="1">
        <f t="array" ref="H3505">SUMPRODUCT(('ESB Networks Summary'!$C$5:$C$17384=Data!D3505)*('ESB Networks Summary'!$E$5:$E$17384))*1000*2-SUMPRODUCT(('ESB Networks Summary'!$C$5:$C$17384=Data!D3505)*('ESB Networks Summary'!$F$5:$F$17384))*1000*2</f>
        <v>12</v>
      </c>
      <c r="I3505" s="5">
        <v>0</v>
      </c>
      <c r="J3505" s="5">
        <v>1271.8</v>
      </c>
      <c r="K3505" s="17">
        <v>5</v>
      </c>
      <c r="L3505" s="52">
        <f t="shared" si="381"/>
        <v>0</v>
      </c>
      <c r="M3505" s="5">
        <v>0</v>
      </c>
      <c r="N3505" s="5">
        <v>1357.2666666666601</v>
      </c>
      <c r="O3505" s="96"/>
      <c r="P3505" s="5">
        <v>0</v>
      </c>
      <c r="R3505" s="99">
        <v>12.686</v>
      </c>
      <c r="S3505" s="99">
        <v>9.6920000000000002</v>
      </c>
      <c r="T3505" s="30">
        <f t="shared" si="378"/>
        <v>148.26666666666665</v>
      </c>
      <c r="U3505" s="21">
        <f t="shared" si="382"/>
        <v>0</v>
      </c>
      <c r="V3505" s="21">
        <f t="shared" si="383"/>
        <v>-2.7783733333333317E-4</v>
      </c>
      <c r="W3505" s="21">
        <f t="shared" si="384"/>
        <v>8.0670274E-2</v>
      </c>
    </row>
    <row r="3506" spans="1:23">
      <c r="A3506" s="2">
        <f t="shared" si="379"/>
        <v>45505</v>
      </c>
      <c r="B3506" s="3">
        <f t="shared" si="380"/>
        <v>45517</v>
      </c>
      <c r="C3506" s="7">
        <v>45517</v>
      </c>
      <c r="D3506" s="7">
        <v>45517.041666666664</v>
      </c>
      <c r="E3506" s="5">
        <v>49.9</v>
      </c>
      <c r="F3506" s="5">
        <v>-1387.1</v>
      </c>
      <c r="G3506" s="5">
        <v>318.33333333333297</v>
      </c>
      <c r="H3506" s="34" cm="1">
        <f t="array" ref="H3506">SUMPRODUCT(('ESB Networks Summary'!$C$5:$C$17384=Data!D3506)*('ESB Networks Summary'!$E$5:$E$17384))*1000*2-SUMPRODUCT(('ESB Networks Summary'!$C$5:$C$17384=Data!D3506)*('ESB Networks Summary'!$F$5:$F$17384))*1000*2</f>
        <v>212</v>
      </c>
      <c r="I3506" s="5">
        <v>0</v>
      </c>
      <c r="J3506" s="5">
        <v>1559.8999999999901</v>
      </c>
      <c r="K3506" s="17">
        <v>4.2</v>
      </c>
      <c r="L3506" s="52">
        <f t="shared" si="381"/>
        <v>0</v>
      </c>
      <c r="M3506" s="5">
        <v>0</v>
      </c>
      <c r="N3506" s="5">
        <v>1376.36666666666</v>
      </c>
      <c r="O3506" s="96"/>
      <c r="P3506" s="5">
        <v>0</v>
      </c>
      <c r="R3506" s="99">
        <v>11.52</v>
      </c>
      <c r="S3506" s="99">
        <v>8.5269999999999992</v>
      </c>
      <c r="T3506" s="30">
        <f t="shared" si="378"/>
        <v>329.06666666667297</v>
      </c>
      <c r="U3506" s="21">
        <f t="shared" si="382"/>
        <v>1.8335999999999977E-2</v>
      </c>
      <c r="V3506" s="21">
        <f t="shared" si="383"/>
        <v>0</v>
      </c>
      <c r="W3506" s="21">
        <f t="shared" si="384"/>
        <v>8.9850239999999429E-2</v>
      </c>
    </row>
    <row r="3507" spans="1:23">
      <c r="A3507" s="2">
        <f t="shared" si="379"/>
        <v>45505</v>
      </c>
      <c r="B3507" s="3">
        <f t="shared" si="380"/>
        <v>45517</v>
      </c>
      <c r="C3507" s="7">
        <v>45517.020833333336</v>
      </c>
      <c r="D3507" s="7">
        <v>45517.0625</v>
      </c>
      <c r="E3507" s="5">
        <v>48.199999999999903</v>
      </c>
      <c r="F3507" s="5">
        <v>-184.56666666666601</v>
      </c>
      <c r="G3507" s="5">
        <v>-0.499999999999999</v>
      </c>
      <c r="H3507" s="34" cm="1">
        <f t="array" ref="H3507">SUMPRODUCT(('ESB Networks Summary'!$C$5:$C$17384=Data!D3507)*('ESB Networks Summary'!$E$5:$E$17384))*1000*2-SUMPRODUCT(('ESB Networks Summary'!$C$5:$C$17384=Data!D3507)*('ESB Networks Summary'!$F$5:$F$17384))*1000*2</f>
        <v>2</v>
      </c>
      <c r="I3507" s="5">
        <v>0</v>
      </c>
      <c r="J3507" s="5">
        <v>0</v>
      </c>
      <c r="K3507" s="17">
        <v>3</v>
      </c>
      <c r="L3507" s="52">
        <f t="shared" si="381"/>
        <v>0</v>
      </c>
      <c r="M3507" s="5">
        <v>0</v>
      </c>
      <c r="N3507" s="5">
        <v>29.133333333333301</v>
      </c>
      <c r="O3507" s="96"/>
      <c r="P3507" s="5">
        <v>0</v>
      </c>
      <c r="R3507" s="99">
        <v>11.52</v>
      </c>
      <c r="S3507" s="99">
        <v>8.5269999999999992</v>
      </c>
      <c r="T3507" s="30">
        <f t="shared" si="378"/>
        <v>154.93333333333271</v>
      </c>
      <c r="U3507" s="21">
        <f t="shared" si="382"/>
        <v>0</v>
      </c>
      <c r="V3507" s="21">
        <f t="shared" si="383"/>
        <v>-2.1317499999999956E-5</v>
      </c>
      <c r="W3507" s="21">
        <f t="shared" si="384"/>
        <v>0</v>
      </c>
    </row>
    <row r="3508" spans="1:23">
      <c r="A3508" s="2">
        <f t="shared" si="379"/>
        <v>45505</v>
      </c>
      <c r="B3508" s="3">
        <f t="shared" si="380"/>
        <v>45517</v>
      </c>
      <c r="C3508" s="7">
        <v>45517.041666666664</v>
      </c>
      <c r="D3508" s="7">
        <v>45517.083333333336</v>
      </c>
      <c r="E3508" s="5">
        <v>48</v>
      </c>
      <c r="F3508" s="5">
        <v>-175.86666666666599</v>
      </c>
      <c r="G3508" s="5">
        <v>0.63333333333333297</v>
      </c>
      <c r="H3508" s="34" cm="1">
        <f t="array" ref="H3508">SUMPRODUCT(('ESB Networks Summary'!$C$5:$C$17384=Data!D3508)*('ESB Networks Summary'!$E$5:$E$17384))*1000*2-SUMPRODUCT(('ESB Networks Summary'!$C$5:$C$17384=Data!D3508)*('ESB Networks Summary'!$F$5:$F$17384))*1000*2</f>
        <v>4</v>
      </c>
      <c r="I3508" s="5">
        <v>0</v>
      </c>
      <c r="J3508" s="5">
        <v>0</v>
      </c>
      <c r="K3508" s="17">
        <v>3</v>
      </c>
      <c r="L3508" s="52">
        <f t="shared" si="381"/>
        <v>0</v>
      </c>
      <c r="M3508" s="5">
        <v>0</v>
      </c>
      <c r="N3508" s="5">
        <v>8.2666666666666604</v>
      </c>
      <c r="O3508" s="96"/>
      <c r="P3508" s="5">
        <v>0</v>
      </c>
      <c r="R3508" s="99">
        <v>11.190000000000001</v>
      </c>
      <c r="S3508" s="99">
        <v>8.1969999999999992</v>
      </c>
      <c r="T3508" s="30">
        <f t="shared" si="378"/>
        <v>168.23333333333267</v>
      </c>
      <c r="U3508" s="21">
        <f t="shared" si="382"/>
        <v>3.5434999999999982E-5</v>
      </c>
      <c r="V3508" s="21">
        <f t="shared" si="383"/>
        <v>0</v>
      </c>
      <c r="W3508" s="21">
        <f t="shared" si="384"/>
        <v>0</v>
      </c>
    </row>
    <row r="3509" spans="1:23">
      <c r="A3509" s="2">
        <f t="shared" si="379"/>
        <v>45505</v>
      </c>
      <c r="B3509" s="3">
        <f t="shared" si="380"/>
        <v>45517</v>
      </c>
      <c r="C3509" s="7">
        <v>45517.0625</v>
      </c>
      <c r="D3509" s="7">
        <v>45517.104166666664</v>
      </c>
      <c r="E3509" s="5">
        <v>47.3</v>
      </c>
      <c r="F3509" s="5">
        <v>-188.5</v>
      </c>
      <c r="G3509" s="5">
        <v>-1.6666666666666601</v>
      </c>
      <c r="H3509" s="34" cm="1">
        <f t="array" ref="H3509">SUMPRODUCT(('ESB Networks Summary'!$C$5:$C$17384=Data!D3509)*('ESB Networks Summary'!$E$5:$E$17384))*1000*2-SUMPRODUCT(('ESB Networks Summary'!$C$5:$C$17384=Data!D3509)*('ESB Networks Summary'!$F$5:$F$17384))*1000*2</f>
        <v>2</v>
      </c>
      <c r="I3509" s="5">
        <v>0</v>
      </c>
      <c r="J3509" s="5">
        <v>0</v>
      </c>
      <c r="K3509" s="17">
        <v>3</v>
      </c>
      <c r="L3509" s="52">
        <f t="shared" si="381"/>
        <v>0</v>
      </c>
      <c r="M3509" s="5">
        <v>0</v>
      </c>
      <c r="N3509" s="5">
        <v>21.566666666666599</v>
      </c>
      <c r="O3509" s="96"/>
      <c r="P3509" s="5">
        <v>0</v>
      </c>
      <c r="R3509" s="99">
        <v>11.190000000000001</v>
      </c>
      <c r="S3509" s="99">
        <v>8.1969999999999992</v>
      </c>
      <c r="T3509" s="30">
        <f t="shared" si="378"/>
        <v>165.26666666666674</v>
      </c>
      <c r="U3509" s="21">
        <f t="shared" si="382"/>
        <v>0</v>
      </c>
      <c r="V3509" s="21">
        <f t="shared" si="383"/>
        <v>-6.830833333333306E-5</v>
      </c>
      <c r="W3509" s="21">
        <f t="shared" si="384"/>
        <v>0</v>
      </c>
    </row>
    <row r="3510" spans="1:23">
      <c r="A3510" s="2">
        <f t="shared" si="379"/>
        <v>45505</v>
      </c>
      <c r="B3510" s="3">
        <f t="shared" si="380"/>
        <v>45517</v>
      </c>
      <c r="C3510" s="7">
        <v>45517.083333333336</v>
      </c>
      <c r="D3510" s="7">
        <v>45517.125</v>
      </c>
      <c r="E3510" s="5">
        <v>47</v>
      </c>
      <c r="F3510" s="5">
        <v>-175.2</v>
      </c>
      <c r="G3510" s="5">
        <v>0.2</v>
      </c>
      <c r="H3510" s="34" cm="1">
        <f t="array" ref="H3510">SUMPRODUCT(('ESB Networks Summary'!$C$5:$C$17384=Data!D3510)*('ESB Networks Summary'!$E$5:$E$17384))*1000*2-SUMPRODUCT(('ESB Networks Summary'!$C$5:$C$17384=Data!D3510)*('ESB Networks Summary'!$F$5:$F$17384))*1000*2</f>
        <v>4</v>
      </c>
      <c r="I3510" s="5">
        <v>0</v>
      </c>
      <c r="J3510" s="5">
        <v>0</v>
      </c>
      <c r="K3510" s="17">
        <v>3</v>
      </c>
      <c r="L3510" s="52">
        <f t="shared" si="381"/>
        <v>0</v>
      </c>
      <c r="M3510" s="5">
        <v>0</v>
      </c>
      <c r="N3510" s="5">
        <v>19.933333333333302</v>
      </c>
      <c r="O3510" s="96"/>
      <c r="P3510" s="5">
        <v>0</v>
      </c>
      <c r="R3510" s="99">
        <v>11.251999999999999</v>
      </c>
      <c r="S3510" s="99">
        <v>8.2579999999999991</v>
      </c>
      <c r="T3510" s="30">
        <f t="shared" si="378"/>
        <v>155.4666666666667</v>
      </c>
      <c r="U3510" s="21">
        <f t="shared" si="382"/>
        <v>1.1252E-5</v>
      </c>
      <c r="V3510" s="21">
        <f t="shared" si="383"/>
        <v>0</v>
      </c>
      <c r="W3510" s="21">
        <f t="shared" si="384"/>
        <v>0</v>
      </c>
    </row>
    <row r="3511" spans="1:23">
      <c r="A3511" s="2">
        <f t="shared" si="379"/>
        <v>45505</v>
      </c>
      <c r="B3511" s="3">
        <f t="shared" si="380"/>
        <v>45517</v>
      </c>
      <c r="C3511" s="7">
        <v>45517.104166666664</v>
      </c>
      <c r="D3511" s="7">
        <v>45517.145833333336</v>
      </c>
      <c r="E3511" s="5">
        <v>46.733333333333299</v>
      </c>
      <c r="F3511" s="5">
        <v>-176.766666666666</v>
      </c>
      <c r="G3511" s="5">
        <v>-2.2666666666666599</v>
      </c>
      <c r="H3511" s="34" cm="1">
        <f t="array" ref="H3511">SUMPRODUCT(('ESB Networks Summary'!$C$5:$C$17384=Data!D3511)*('ESB Networks Summary'!$E$5:$E$17384))*1000*2-SUMPRODUCT(('ESB Networks Summary'!$C$5:$C$17384=Data!D3511)*('ESB Networks Summary'!$F$5:$F$17384))*1000*2</f>
        <v>4</v>
      </c>
      <c r="I3511" s="5">
        <v>0</v>
      </c>
      <c r="J3511" s="5">
        <v>0</v>
      </c>
      <c r="K3511" s="17">
        <v>3</v>
      </c>
      <c r="L3511" s="52">
        <f t="shared" si="381"/>
        <v>0</v>
      </c>
      <c r="M3511" s="5">
        <v>0</v>
      </c>
      <c r="N3511" s="5">
        <v>0</v>
      </c>
      <c r="O3511" s="96"/>
      <c r="P3511" s="5">
        <v>0</v>
      </c>
      <c r="R3511" s="99">
        <v>11.251999999999999</v>
      </c>
      <c r="S3511" s="99">
        <v>8.2579999999999991</v>
      </c>
      <c r="T3511" s="30">
        <f t="shared" si="378"/>
        <v>174.49999999999935</v>
      </c>
      <c r="U3511" s="21">
        <f t="shared" si="382"/>
        <v>0</v>
      </c>
      <c r="V3511" s="21">
        <f t="shared" si="383"/>
        <v>-9.3590666666666373E-5</v>
      </c>
      <c r="W3511" s="21">
        <f t="shared" si="384"/>
        <v>0</v>
      </c>
    </row>
    <row r="3512" spans="1:23">
      <c r="A3512" s="2">
        <f t="shared" si="379"/>
        <v>45505</v>
      </c>
      <c r="B3512" s="3">
        <f t="shared" si="380"/>
        <v>45517</v>
      </c>
      <c r="C3512" s="7">
        <v>45517.125</v>
      </c>
      <c r="D3512" s="7">
        <v>45517.166666666664</v>
      </c>
      <c r="E3512" s="5">
        <v>46</v>
      </c>
      <c r="F3512" s="5">
        <v>-175.73333333333301</v>
      </c>
      <c r="G3512" s="5">
        <v>-0.93333333333333302</v>
      </c>
      <c r="H3512" s="34" cm="1">
        <f t="array" ref="H3512">SUMPRODUCT(('ESB Networks Summary'!$C$5:$C$17384=Data!D3512)*('ESB Networks Summary'!$E$5:$E$17384))*1000*2-SUMPRODUCT(('ESB Networks Summary'!$C$5:$C$17384=Data!D3512)*('ESB Networks Summary'!$F$5:$F$17384))*1000*2</f>
        <v>2</v>
      </c>
      <c r="I3512" s="5">
        <v>0</v>
      </c>
      <c r="J3512" s="5">
        <v>0</v>
      </c>
      <c r="K3512" s="17">
        <v>3</v>
      </c>
      <c r="L3512" s="52">
        <f t="shared" si="381"/>
        <v>0</v>
      </c>
      <c r="M3512" s="5">
        <v>0</v>
      </c>
      <c r="N3512" s="5">
        <v>29.2</v>
      </c>
      <c r="O3512" s="96"/>
      <c r="P3512" s="5">
        <v>0</v>
      </c>
      <c r="R3512" s="99">
        <v>11.967000000000001</v>
      </c>
      <c r="S3512" s="99">
        <v>8.9740000000000002</v>
      </c>
      <c r="T3512" s="30">
        <f t="shared" si="378"/>
        <v>145.59999999999968</v>
      </c>
      <c r="U3512" s="21">
        <f t="shared" si="382"/>
        <v>0</v>
      </c>
      <c r="V3512" s="21">
        <f t="shared" si="383"/>
        <v>-4.1878666666666656E-5</v>
      </c>
      <c r="W3512" s="21">
        <f t="shared" si="384"/>
        <v>0</v>
      </c>
    </row>
    <row r="3513" spans="1:23">
      <c r="A3513" s="2">
        <f t="shared" si="379"/>
        <v>45505</v>
      </c>
      <c r="B3513" s="3">
        <f t="shared" si="380"/>
        <v>45517</v>
      </c>
      <c r="C3513" s="7">
        <v>45517.145833333336</v>
      </c>
      <c r="D3513" s="7">
        <v>45517.1875</v>
      </c>
      <c r="E3513" s="5">
        <v>46</v>
      </c>
      <c r="F3513" s="5">
        <v>-167.666666666666</v>
      </c>
      <c r="G3513" s="5">
        <v>1.2666666666666599</v>
      </c>
      <c r="H3513" s="34" cm="1">
        <f t="array" ref="H3513">SUMPRODUCT(('ESB Networks Summary'!$C$5:$C$17384=Data!D3513)*('ESB Networks Summary'!$E$5:$E$17384))*1000*2-SUMPRODUCT(('ESB Networks Summary'!$C$5:$C$17384=Data!D3513)*('ESB Networks Summary'!$F$5:$F$17384))*1000*2</f>
        <v>4</v>
      </c>
      <c r="I3513" s="5">
        <v>0</v>
      </c>
      <c r="J3513" s="5">
        <v>0</v>
      </c>
      <c r="K3513" s="17">
        <v>3</v>
      </c>
      <c r="L3513" s="52">
        <f t="shared" si="381"/>
        <v>0</v>
      </c>
      <c r="M3513" s="5">
        <v>0</v>
      </c>
      <c r="N3513" s="5">
        <v>0</v>
      </c>
      <c r="O3513" s="96"/>
      <c r="P3513" s="5">
        <v>0</v>
      </c>
      <c r="R3513" s="99">
        <v>11.967000000000001</v>
      </c>
      <c r="S3513" s="99">
        <v>8.9740000000000002</v>
      </c>
      <c r="T3513" s="30">
        <f t="shared" si="378"/>
        <v>168.93333333333266</v>
      </c>
      <c r="U3513" s="21">
        <f t="shared" si="382"/>
        <v>7.5790999999999587E-5</v>
      </c>
      <c r="V3513" s="21">
        <f t="shared" si="383"/>
        <v>0</v>
      </c>
      <c r="W3513" s="21">
        <f t="shared" si="384"/>
        <v>0</v>
      </c>
    </row>
    <row r="3514" spans="1:23">
      <c r="A3514" s="2">
        <f t="shared" si="379"/>
        <v>45505</v>
      </c>
      <c r="B3514" s="3">
        <f t="shared" si="380"/>
        <v>45517</v>
      </c>
      <c r="C3514" s="7">
        <v>45517.166666666664</v>
      </c>
      <c r="D3514" s="7">
        <v>45517.208333333336</v>
      </c>
      <c r="E3514" s="5">
        <v>45</v>
      </c>
      <c r="F3514" s="5">
        <v>-184.9</v>
      </c>
      <c r="G3514" s="5">
        <v>-0.43333333333333302</v>
      </c>
      <c r="H3514" s="34" cm="1">
        <f t="array" ref="H3514">SUMPRODUCT(('ESB Networks Summary'!$C$5:$C$17384=Data!D3514)*('ESB Networks Summary'!$E$5:$E$17384))*1000*2-SUMPRODUCT(('ESB Networks Summary'!$C$5:$C$17384=Data!D3514)*('ESB Networks Summary'!$F$5:$F$17384))*1000*2</f>
        <v>2</v>
      </c>
      <c r="I3514" s="5">
        <v>0</v>
      </c>
      <c r="J3514" s="5">
        <v>0</v>
      </c>
      <c r="K3514" s="17">
        <v>3</v>
      </c>
      <c r="L3514" s="52">
        <f t="shared" si="381"/>
        <v>0</v>
      </c>
      <c r="M3514" s="5">
        <v>0</v>
      </c>
      <c r="N3514" s="5">
        <v>40</v>
      </c>
      <c r="O3514" s="96"/>
      <c r="P3514" s="5">
        <v>3.4666666666666601</v>
      </c>
      <c r="R3514" s="99">
        <v>13.115</v>
      </c>
      <c r="S3514" s="99">
        <v>10.120999999999999</v>
      </c>
      <c r="T3514" s="30">
        <f t="shared" si="378"/>
        <v>147.93333333333334</v>
      </c>
      <c r="U3514" s="21">
        <f t="shared" si="382"/>
        <v>0</v>
      </c>
      <c r="V3514" s="21">
        <f t="shared" si="383"/>
        <v>-2.1928833333333316E-5</v>
      </c>
      <c r="W3514" s="21">
        <f t="shared" si="384"/>
        <v>0</v>
      </c>
    </row>
    <row r="3515" spans="1:23">
      <c r="A3515" s="2">
        <f t="shared" si="379"/>
        <v>45505</v>
      </c>
      <c r="B3515" s="3">
        <f t="shared" si="380"/>
        <v>45517</v>
      </c>
      <c r="C3515" s="7">
        <v>45517.1875</v>
      </c>
      <c r="D3515" s="7">
        <v>45517.229166666664</v>
      </c>
      <c r="E3515" s="5">
        <v>45</v>
      </c>
      <c r="F3515" s="5">
        <v>-176.266666666666</v>
      </c>
      <c r="G3515" s="5">
        <v>-2.19999999999999</v>
      </c>
      <c r="H3515" s="34" cm="1">
        <f t="array" ref="H3515">SUMPRODUCT(('ESB Networks Summary'!$C$5:$C$17384=Data!D3515)*('ESB Networks Summary'!$E$5:$E$17384))*1000*2-SUMPRODUCT(('ESB Networks Summary'!$C$5:$C$17384=Data!D3515)*('ESB Networks Summary'!$F$5:$F$17384))*1000*2</f>
        <v>4</v>
      </c>
      <c r="I3515" s="5">
        <v>0</v>
      </c>
      <c r="J3515" s="5">
        <v>0</v>
      </c>
      <c r="K3515" s="17">
        <v>3</v>
      </c>
      <c r="L3515" s="52">
        <f t="shared" si="381"/>
        <v>0</v>
      </c>
      <c r="M3515" s="5">
        <v>0</v>
      </c>
      <c r="N3515" s="5">
        <v>16.3333333333333</v>
      </c>
      <c r="O3515" s="96"/>
      <c r="P3515" s="5">
        <v>25.133333333333301</v>
      </c>
      <c r="R3515" s="99">
        <v>13.115</v>
      </c>
      <c r="S3515" s="99">
        <v>10.120999999999999</v>
      </c>
      <c r="T3515" s="30">
        <f t="shared" si="378"/>
        <v>182.86666666666602</v>
      </c>
      <c r="U3515" s="21">
        <f t="shared" si="382"/>
        <v>0</v>
      </c>
      <c r="V3515" s="21">
        <f t="shared" si="383"/>
        <v>-1.1133099999999948E-4</v>
      </c>
      <c r="W3515" s="21">
        <f t="shared" si="384"/>
        <v>0</v>
      </c>
    </row>
    <row r="3516" spans="1:23">
      <c r="A3516" s="2">
        <f t="shared" si="379"/>
        <v>45505</v>
      </c>
      <c r="B3516" s="3">
        <f t="shared" si="380"/>
        <v>45517</v>
      </c>
      <c r="C3516" s="7">
        <v>45517.208333333336</v>
      </c>
      <c r="D3516" s="7">
        <v>45517.25</v>
      </c>
      <c r="E3516" s="5">
        <v>44.199999999999903</v>
      </c>
      <c r="F3516" s="5">
        <v>-159.766666666666</v>
      </c>
      <c r="G3516" s="5">
        <v>-1.5</v>
      </c>
      <c r="H3516" s="34" cm="1">
        <f t="array" ref="H3516">SUMPRODUCT(('ESB Networks Summary'!$C$5:$C$17384=Data!D3516)*('ESB Networks Summary'!$E$5:$E$17384))*1000*2-SUMPRODUCT(('ESB Networks Summary'!$C$5:$C$17384=Data!D3516)*('ESB Networks Summary'!$F$5:$F$17384))*1000*2</f>
        <v>4</v>
      </c>
      <c r="I3516" s="5">
        <v>0</v>
      </c>
      <c r="J3516" s="5">
        <v>0</v>
      </c>
      <c r="K3516" s="17">
        <v>3</v>
      </c>
      <c r="L3516" s="52">
        <f t="shared" si="381"/>
        <v>0</v>
      </c>
      <c r="M3516" s="5">
        <v>0</v>
      </c>
      <c r="N3516" s="5">
        <v>4.0999999999999996</v>
      </c>
      <c r="O3516" s="96"/>
      <c r="P3516" s="5">
        <v>31.3666666666666</v>
      </c>
      <c r="R3516" s="99">
        <v>15.361000000000001</v>
      </c>
      <c r="S3516" s="99">
        <v>12.368</v>
      </c>
      <c r="T3516" s="30">
        <f t="shared" si="378"/>
        <v>185.53333333333259</v>
      </c>
      <c r="U3516" s="21">
        <f t="shared" si="382"/>
        <v>0</v>
      </c>
      <c r="V3516" s="21">
        <f t="shared" si="383"/>
        <v>-9.2760000000000013E-5</v>
      </c>
      <c r="W3516" s="21">
        <f t="shared" si="384"/>
        <v>0</v>
      </c>
    </row>
    <row r="3517" spans="1:23">
      <c r="A3517" s="2">
        <f t="shared" si="379"/>
        <v>45505</v>
      </c>
      <c r="B3517" s="3">
        <f t="shared" si="380"/>
        <v>45517</v>
      </c>
      <c r="C3517" s="7">
        <v>45517.229166666664</v>
      </c>
      <c r="D3517" s="7">
        <v>45517.270833333336</v>
      </c>
      <c r="E3517" s="5">
        <v>44</v>
      </c>
      <c r="F3517" s="5">
        <v>-109.591666666666</v>
      </c>
      <c r="G3517" s="5">
        <v>-0.116666666666666</v>
      </c>
      <c r="H3517" s="34" cm="1">
        <f t="array" ref="H3517">SUMPRODUCT(('ESB Networks Summary'!$C$5:$C$17384=Data!D3517)*('ESB Networks Summary'!$E$5:$E$17384))*1000*2-SUMPRODUCT(('ESB Networks Summary'!$C$5:$C$17384=Data!D3517)*('ESB Networks Summary'!$F$5:$F$17384))*1000*2</f>
        <v>2</v>
      </c>
      <c r="I3517" s="5">
        <v>0</v>
      </c>
      <c r="J3517" s="5">
        <v>0</v>
      </c>
      <c r="K3517" s="17">
        <v>3</v>
      </c>
      <c r="L3517" s="52">
        <f t="shared" si="381"/>
        <v>0</v>
      </c>
      <c r="M3517" s="5">
        <v>0</v>
      </c>
      <c r="N3517" s="5">
        <v>25.633333333333301</v>
      </c>
      <c r="O3517" s="96"/>
      <c r="P3517" s="5">
        <v>62.125</v>
      </c>
      <c r="R3517" s="99">
        <v>15.361000000000001</v>
      </c>
      <c r="S3517" s="99">
        <v>12.368</v>
      </c>
      <c r="T3517" s="30">
        <f t="shared" si="378"/>
        <v>145.96666666666601</v>
      </c>
      <c r="U3517" s="21">
        <f t="shared" si="382"/>
        <v>0</v>
      </c>
      <c r="V3517" s="21">
        <f t="shared" si="383"/>
        <v>-7.2146666666666257E-6</v>
      </c>
      <c r="W3517" s="21">
        <f t="shared" si="384"/>
        <v>0</v>
      </c>
    </row>
    <row r="3518" spans="1:23">
      <c r="A3518" s="2">
        <f t="shared" si="379"/>
        <v>45505</v>
      </c>
      <c r="B3518" s="3">
        <f t="shared" si="380"/>
        <v>45517</v>
      </c>
      <c r="C3518" s="7">
        <v>45517.25</v>
      </c>
      <c r="D3518" s="7">
        <v>45517.291666666664</v>
      </c>
      <c r="E3518" s="5">
        <v>44</v>
      </c>
      <c r="F3518" s="5">
        <v>2.4</v>
      </c>
      <c r="G3518" s="5">
        <v>-0.88333333333333297</v>
      </c>
      <c r="H3518" s="34" cm="1">
        <f t="array" ref="H3518">SUMPRODUCT(('ESB Networks Summary'!$C$5:$C$17384=Data!D3518)*('ESB Networks Summary'!$E$5:$E$17384))*1000*2-SUMPRODUCT(('ESB Networks Summary'!$C$5:$C$17384=Data!D3518)*('ESB Networks Summary'!$F$5:$F$17384))*1000*2</f>
        <v>4</v>
      </c>
      <c r="I3518" s="5">
        <v>0</v>
      </c>
      <c r="J3518" s="5">
        <v>0</v>
      </c>
      <c r="K3518" s="17">
        <v>3</v>
      </c>
      <c r="L3518" s="52">
        <f t="shared" si="381"/>
        <v>0</v>
      </c>
      <c r="M3518" s="5">
        <v>0</v>
      </c>
      <c r="N3518" s="5">
        <v>15.9333333333333</v>
      </c>
      <c r="O3518" s="96"/>
      <c r="P3518" s="5">
        <v>181.6</v>
      </c>
      <c r="R3518" s="99">
        <v>18.503</v>
      </c>
      <c r="S3518" s="99">
        <v>15.51</v>
      </c>
      <c r="T3518" s="30">
        <f t="shared" si="378"/>
        <v>162.38333333333335</v>
      </c>
      <c r="U3518" s="21">
        <f t="shared" si="382"/>
        <v>0</v>
      </c>
      <c r="V3518" s="21">
        <f t="shared" si="383"/>
        <v>-6.850249999999997E-5</v>
      </c>
      <c r="W3518" s="21">
        <f t="shared" si="384"/>
        <v>0</v>
      </c>
    </row>
    <row r="3519" spans="1:23">
      <c r="A3519" s="2">
        <f t="shared" si="379"/>
        <v>45505</v>
      </c>
      <c r="B3519" s="3">
        <f t="shared" si="380"/>
        <v>45517</v>
      </c>
      <c r="C3519" s="7">
        <v>45517.270833333336</v>
      </c>
      <c r="D3519" s="7">
        <v>45517.3125</v>
      </c>
      <c r="E3519" s="5">
        <v>43.366666666666603</v>
      </c>
      <c r="F3519" s="5">
        <v>-615.46666666666601</v>
      </c>
      <c r="G3519" s="5">
        <v>6.4</v>
      </c>
      <c r="H3519" s="34" cm="1">
        <f t="array" ref="H3519">SUMPRODUCT(('ESB Networks Summary'!$C$5:$C$17384=Data!D3519)*('ESB Networks Summary'!$E$5:$E$17384))*1000*2-SUMPRODUCT(('ESB Networks Summary'!$C$5:$C$17384=Data!D3519)*('ESB Networks Summary'!$F$5:$F$17384))*1000*2</f>
        <v>2</v>
      </c>
      <c r="I3519" s="5">
        <v>0</v>
      </c>
      <c r="J3519" s="5">
        <v>0</v>
      </c>
      <c r="K3519" s="17">
        <v>2.7333333333333298</v>
      </c>
      <c r="L3519" s="52">
        <f t="shared" si="381"/>
        <v>0</v>
      </c>
      <c r="M3519" s="5">
        <v>0</v>
      </c>
      <c r="N3519" s="5">
        <v>760.83333333333303</v>
      </c>
      <c r="O3519" s="96"/>
      <c r="P3519" s="5">
        <v>227.266666666666</v>
      </c>
      <c r="R3519" s="99">
        <v>18.503</v>
      </c>
      <c r="S3519" s="99">
        <v>15.51</v>
      </c>
      <c r="T3519" s="30">
        <f t="shared" si="378"/>
        <v>88.299999999999045</v>
      </c>
      <c r="U3519" s="21">
        <f t="shared" si="382"/>
        <v>5.9209599999999996E-4</v>
      </c>
      <c r="V3519" s="21">
        <f t="shared" si="383"/>
        <v>0</v>
      </c>
      <c r="W3519" s="21">
        <f t="shared" si="384"/>
        <v>0</v>
      </c>
    </row>
    <row r="3520" spans="1:23">
      <c r="A3520" s="2">
        <f t="shared" si="379"/>
        <v>45505</v>
      </c>
      <c r="B3520" s="3">
        <f t="shared" si="380"/>
        <v>45517</v>
      </c>
      <c r="C3520" s="7">
        <v>45517.291666666664</v>
      </c>
      <c r="D3520" s="7">
        <v>45517.333333333336</v>
      </c>
      <c r="E3520" s="5">
        <v>43</v>
      </c>
      <c r="F3520" s="5">
        <v>229.79999999999899</v>
      </c>
      <c r="G3520" s="5">
        <v>-4.0666666666666602</v>
      </c>
      <c r="H3520" s="34" cm="1">
        <f t="array" ref="H3520">SUMPRODUCT(('ESB Networks Summary'!$C$5:$C$17384=Data!D3520)*('ESB Networks Summary'!$E$5:$E$17384))*1000*2-SUMPRODUCT(('ESB Networks Summary'!$C$5:$C$17384=Data!D3520)*('ESB Networks Summary'!$F$5:$F$17384))*1000*2</f>
        <v>2</v>
      </c>
      <c r="I3520" s="5">
        <v>0</v>
      </c>
      <c r="J3520" s="5">
        <v>0</v>
      </c>
      <c r="K3520" s="17">
        <v>1</v>
      </c>
      <c r="L3520" s="52">
        <f t="shared" si="381"/>
        <v>0</v>
      </c>
      <c r="M3520" s="5">
        <v>0</v>
      </c>
      <c r="N3520" s="5">
        <v>25.933333333333302</v>
      </c>
      <c r="O3520" s="96"/>
      <c r="P3520" s="5">
        <v>408.3</v>
      </c>
      <c r="R3520" s="99">
        <v>24.961000000000002</v>
      </c>
      <c r="S3520" s="99">
        <v>17.083000000000002</v>
      </c>
      <c r="T3520" s="30">
        <f t="shared" si="378"/>
        <v>148.50000000000108</v>
      </c>
      <c r="U3520" s="21">
        <f t="shared" si="382"/>
        <v>0</v>
      </c>
      <c r="V3520" s="21">
        <f t="shared" si="383"/>
        <v>-3.473543333333328E-4</v>
      </c>
      <c r="W3520" s="21">
        <f t="shared" si="384"/>
        <v>0</v>
      </c>
    </row>
    <row r="3521" spans="1:23">
      <c r="A3521" s="2">
        <f t="shared" si="379"/>
        <v>45505</v>
      </c>
      <c r="B3521" s="3">
        <f t="shared" si="380"/>
        <v>45517</v>
      </c>
      <c r="C3521" s="7">
        <v>45517.3125</v>
      </c>
      <c r="D3521" s="7">
        <v>45517.354166666664</v>
      </c>
      <c r="E3521" s="5">
        <v>43.533333333333303</v>
      </c>
      <c r="F3521" s="5">
        <v>496.916666666666</v>
      </c>
      <c r="G3521" s="5">
        <v>-3.0333333333333301</v>
      </c>
      <c r="H3521" s="34" cm="1">
        <f t="array" ref="H3521">SUMPRODUCT(('ESB Networks Summary'!$C$5:$C$17384=Data!D3521)*('ESB Networks Summary'!$E$5:$E$17384))*1000*2-SUMPRODUCT(('ESB Networks Summary'!$C$5:$C$17384=Data!D3521)*('ESB Networks Summary'!$F$5:$F$17384))*1000*2</f>
        <v>2</v>
      </c>
      <c r="I3521" s="5">
        <v>0</v>
      </c>
      <c r="J3521" s="5">
        <v>0</v>
      </c>
      <c r="K3521" s="17">
        <v>1</v>
      </c>
      <c r="L3521" s="52">
        <f t="shared" si="381"/>
        <v>0</v>
      </c>
      <c r="M3521" s="5">
        <v>0</v>
      </c>
      <c r="N3521" s="5">
        <v>15.466666666666599</v>
      </c>
      <c r="O3521" s="96"/>
      <c r="P3521" s="5">
        <v>685.69999999999902</v>
      </c>
      <c r="R3521" s="99">
        <v>24.961000000000002</v>
      </c>
      <c r="S3521" s="99">
        <v>17.083000000000002</v>
      </c>
      <c r="T3521" s="30">
        <f t="shared" si="378"/>
        <v>170.28333333333313</v>
      </c>
      <c r="U3521" s="21">
        <f t="shared" si="382"/>
        <v>0</v>
      </c>
      <c r="V3521" s="21">
        <f t="shared" si="383"/>
        <v>-2.5909216666666641E-4</v>
      </c>
      <c r="W3521" s="21">
        <f t="shared" si="384"/>
        <v>0</v>
      </c>
    </row>
    <row r="3522" spans="1:23">
      <c r="A3522" s="2">
        <f t="shared" si="379"/>
        <v>45505</v>
      </c>
      <c r="B3522" s="3">
        <f t="shared" si="380"/>
        <v>45517</v>
      </c>
      <c r="C3522" s="7">
        <v>45517.333333333336</v>
      </c>
      <c r="D3522" s="7">
        <v>45517.375</v>
      </c>
      <c r="E3522" s="5">
        <v>44.8</v>
      </c>
      <c r="F3522" s="5">
        <v>590.96666666666601</v>
      </c>
      <c r="G3522" s="5">
        <v>-2</v>
      </c>
      <c r="H3522" s="34" cm="1">
        <f t="array" ref="H3522">SUMPRODUCT(('ESB Networks Summary'!$C$5:$C$17384=Data!D3522)*('ESB Networks Summary'!$E$5:$E$17384))*1000*2-SUMPRODUCT(('ESB Networks Summary'!$C$5:$C$17384=Data!D3522)*('ESB Networks Summary'!$F$5:$F$17384))*1000*2</f>
        <v>2</v>
      </c>
      <c r="I3522" s="5">
        <v>0</v>
      </c>
      <c r="J3522" s="5">
        <v>0</v>
      </c>
      <c r="K3522" s="17">
        <v>1</v>
      </c>
      <c r="L3522" s="52">
        <f t="shared" si="381"/>
        <v>0</v>
      </c>
      <c r="M3522" s="5">
        <v>0</v>
      </c>
      <c r="N3522" s="5">
        <v>27.6666666666666</v>
      </c>
      <c r="O3522" s="96"/>
      <c r="P3522" s="5">
        <v>787.26666666666597</v>
      </c>
      <c r="R3522" s="99">
        <v>23.475999999999999</v>
      </c>
      <c r="S3522" s="99">
        <v>15.599</v>
      </c>
      <c r="T3522" s="30">
        <f t="shared" ref="T3522:T3585" si="385">P3522+G3522-N3522-F3522</f>
        <v>166.63333333333333</v>
      </c>
      <c r="U3522" s="21">
        <f t="shared" si="382"/>
        <v>0</v>
      </c>
      <c r="V3522" s="21">
        <f t="shared" si="383"/>
        <v>-1.5599E-4</v>
      </c>
      <c r="W3522" s="21">
        <f t="shared" si="384"/>
        <v>0</v>
      </c>
    </row>
    <row r="3523" spans="1:23">
      <c r="A3523" s="2">
        <f t="shared" ref="A3523:A3586" si="386">DATE(YEAR(C3523),MONTH(C3523),1)</f>
        <v>45505</v>
      </c>
      <c r="B3523" s="3">
        <f t="shared" ref="B3523:B3586" si="387">DATE(YEAR(C3523),MONTH(C3523),DAY(C3523))</f>
        <v>45517</v>
      </c>
      <c r="C3523" s="7">
        <v>45517.354166666664</v>
      </c>
      <c r="D3523" s="7">
        <v>45517.395833333336</v>
      </c>
      <c r="E3523" s="5">
        <v>45.966666666666598</v>
      </c>
      <c r="F3523" s="5">
        <v>498.58333333333297</v>
      </c>
      <c r="G3523" s="5">
        <v>2.3916666666666599</v>
      </c>
      <c r="H3523" s="34" cm="1">
        <f t="array" ref="H3523">SUMPRODUCT(('ESB Networks Summary'!$C$5:$C$17384=Data!D3523)*('ESB Networks Summary'!$E$5:$E$17384))*1000*2-SUMPRODUCT(('ESB Networks Summary'!$C$5:$C$17384=Data!D3523)*('ESB Networks Summary'!$F$5:$F$17384))*1000*2</f>
        <v>4</v>
      </c>
      <c r="I3523" s="5">
        <v>0</v>
      </c>
      <c r="J3523" s="5">
        <v>0</v>
      </c>
      <c r="K3523" s="17">
        <v>1</v>
      </c>
      <c r="L3523" s="52">
        <f t="shared" ref="L3523:L3586" si="388">IF(AND(K3523=2,K3522&lt;2),1,0)</f>
        <v>0</v>
      </c>
      <c r="M3523" s="5">
        <v>0</v>
      </c>
      <c r="N3523" s="5">
        <v>44.625</v>
      </c>
      <c r="O3523" s="96"/>
      <c r="P3523" s="5">
        <v>688.02499999999998</v>
      </c>
      <c r="R3523" s="99">
        <v>23.475999999999999</v>
      </c>
      <c r="S3523" s="99">
        <v>15.599</v>
      </c>
      <c r="T3523" s="30">
        <f t="shared" si="385"/>
        <v>147.20833333333366</v>
      </c>
      <c r="U3523" s="21">
        <f t="shared" ref="U3523:U3586" si="389">IF(G3523&gt;0, G3523/1000*R3523/2,0)/100</f>
        <v>2.8073383333333254E-4</v>
      </c>
      <c r="V3523" s="21">
        <f t="shared" ref="V3523:V3586" si="390">IF(G3523&lt;0, G3523/1000*S3523/2,0)/100</f>
        <v>0</v>
      </c>
      <c r="W3523" s="21">
        <f t="shared" ref="W3523:W3586" si="391">IF(J3523&gt;P3523,J3523/1000/2*R3523/100,0)</f>
        <v>0</v>
      </c>
    </row>
    <row r="3524" spans="1:23">
      <c r="A3524" s="2">
        <f t="shared" si="386"/>
        <v>45505</v>
      </c>
      <c r="B3524" s="3">
        <f t="shared" si="387"/>
        <v>45517</v>
      </c>
      <c r="C3524" s="7">
        <v>45517.375</v>
      </c>
      <c r="D3524" s="7">
        <v>45517.416666666664</v>
      </c>
      <c r="E3524" s="5">
        <v>47.233333333333299</v>
      </c>
      <c r="F3524" s="5">
        <v>1228.6666666666599</v>
      </c>
      <c r="G3524" s="5">
        <v>-4.7</v>
      </c>
      <c r="H3524" s="34" cm="1">
        <f t="array" ref="H3524">SUMPRODUCT(('ESB Networks Summary'!$C$5:$C$17384=Data!D3524)*('ESB Networks Summary'!$E$5:$E$17384))*1000*2-SUMPRODUCT(('ESB Networks Summary'!$C$5:$C$17384=Data!D3524)*('ESB Networks Summary'!$F$5:$F$17384))*1000*2</f>
        <v>0</v>
      </c>
      <c r="I3524" s="5">
        <v>0</v>
      </c>
      <c r="J3524" s="5">
        <v>0</v>
      </c>
      <c r="K3524" s="17">
        <v>1</v>
      </c>
      <c r="L3524" s="52">
        <f t="shared" si="388"/>
        <v>0</v>
      </c>
      <c r="M3524" s="5">
        <v>0</v>
      </c>
      <c r="N3524" s="5">
        <v>16.8</v>
      </c>
      <c r="O3524" s="96"/>
      <c r="P3524" s="5">
        <v>1419.63333333333</v>
      </c>
      <c r="R3524" s="99">
        <v>20.969000000000001</v>
      </c>
      <c r="S3524" s="99">
        <v>13.091999999999999</v>
      </c>
      <c r="T3524" s="30">
        <f t="shared" si="385"/>
        <v>169.46666666667011</v>
      </c>
      <c r="U3524" s="21">
        <f t="shared" si="389"/>
        <v>0</v>
      </c>
      <c r="V3524" s="21">
        <f t="shared" si="390"/>
        <v>-3.07662E-4</v>
      </c>
      <c r="W3524" s="21">
        <f t="shared" si="391"/>
        <v>0</v>
      </c>
    </row>
    <row r="3525" spans="1:23">
      <c r="A3525" s="2">
        <f t="shared" si="386"/>
        <v>45505</v>
      </c>
      <c r="B3525" s="3">
        <f t="shared" si="387"/>
        <v>45517</v>
      </c>
      <c r="C3525" s="7">
        <v>45517.395833333336</v>
      </c>
      <c r="D3525" s="7">
        <v>45517.4375</v>
      </c>
      <c r="E3525" s="5">
        <v>50.7916666666666</v>
      </c>
      <c r="F3525" s="5">
        <v>2184.2166666666599</v>
      </c>
      <c r="G3525" s="5">
        <v>-14.216666666666599</v>
      </c>
      <c r="H3525" s="34" cm="1">
        <f t="array" ref="H3525">SUMPRODUCT(('ESB Networks Summary'!$C$5:$C$17384=Data!D3525)*('ESB Networks Summary'!$E$5:$E$17384))*1000*2-SUMPRODUCT(('ESB Networks Summary'!$C$5:$C$17384=Data!D3525)*('ESB Networks Summary'!$F$5:$F$17384))*1000*2</f>
        <v>2</v>
      </c>
      <c r="I3525" s="5">
        <v>0</v>
      </c>
      <c r="J3525" s="5">
        <v>0</v>
      </c>
      <c r="K3525" s="17">
        <v>1</v>
      </c>
      <c r="L3525" s="52">
        <f t="shared" si="388"/>
        <v>0</v>
      </c>
      <c r="M3525" s="5">
        <v>0</v>
      </c>
      <c r="N3525" s="5">
        <v>34.5</v>
      </c>
      <c r="O3525" s="96"/>
      <c r="P3525" s="5">
        <v>2535.15</v>
      </c>
      <c r="R3525" s="99">
        <v>20.969000000000001</v>
      </c>
      <c r="S3525" s="99">
        <v>13.091999999999999</v>
      </c>
      <c r="T3525" s="30">
        <f t="shared" si="385"/>
        <v>302.21666666667352</v>
      </c>
      <c r="U3525" s="21">
        <f t="shared" si="389"/>
        <v>0</v>
      </c>
      <c r="V3525" s="21">
        <f t="shared" si="390"/>
        <v>-9.3062299999999555E-4</v>
      </c>
      <c r="W3525" s="21">
        <f t="shared" si="391"/>
        <v>0</v>
      </c>
    </row>
    <row r="3526" spans="1:23">
      <c r="A3526" s="2">
        <f t="shared" si="386"/>
        <v>45505</v>
      </c>
      <c r="B3526" s="3">
        <f t="shared" si="387"/>
        <v>45517</v>
      </c>
      <c r="C3526" s="7">
        <v>45517.416666666664</v>
      </c>
      <c r="D3526" s="7">
        <v>45517.458333333336</v>
      </c>
      <c r="E3526" s="5">
        <v>55.233333333333299</v>
      </c>
      <c r="F3526" s="5">
        <v>1661.3999999999901</v>
      </c>
      <c r="G3526" s="5">
        <v>4.8999999999999897</v>
      </c>
      <c r="H3526" s="34" cm="1">
        <f t="array" ref="H3526">SUMPRODUCT(('ESB Networks Summary'!$C$5:$C$17384=Data!D3526)*('ESB Networks Summary'!$E$5:$E$17384))*1000*2-SUMPRODUCT(('ESB Networks Summary'!$C$5:$C$17384=Data!D3526)*('ESB Networks Summary'!$F$5:$F$17384))*1000*2</f>
        <v>-2</v>
      </c>
      <c r="I3526" s="5">
        <v>0</v>
      </c>
      <c r="J3526" s="5">
        <v>0</v>
      </c>
      <c r="K3526" s="17">
        <v>1</v>
      </c>
      <c r="L3526" s="52">
        <f t="shared" si="388"/>
        <v>0</v>
      </c>
      <c r="M3526" s="5">
        <v>0</v>
      </c>
      <c r="N3526" s="5">
        <v>30.4</v>
      </c>
      <c r="O3526" s="96"/>
      <c r="P3526" s="5">
        <v>1855.5333333333299</v>
      </c>
      <c r="R3526" s="99">
        <v>20.036000000000001</v>
      </c>
      <c r="S3526" s="99">
        <v>12.159000000000001</v>
      </c>
      <c r="T3526" s="30">
        <f t="shared" si="385"/>
        <v>168.63333333333981</v>
      </c>
      <c r="U3526" s="21">
        <f t="shared" si="389"/>
        <v>4.9088199999999891E-4</v>
      </c>
      <c r="V3526" s="21">
        <f t="shared" si="390"/>
        <v>0</v>
      </c>
      <c r="W3526" s="21">
        <f t="shared" si="391"/>
        <v>0</v>
      </c>
    </row>
    <row r="3527" spans="1:23">
      <c r="A3527" s="2">
        <f t="shared" si="386"/>
        <v>45505</v>
      </c>
      <c r="B3527" s="3">
        <f t="shared" si="387"/>
        <v>45517</v>
      </c>
      <c r="C3527" s="7">
        <v>45517.4375</v>
      </c>
      <c r="D3527" s="7">
        <v>45517.479166666664</v>
      </c>
      <c r="E3527" s="5">
        <v>58.5</v>
      </c>
      <c r="F3527" s="5">
        <v>1112.7666666666601</v>
      </c>
      <c r="G3527" s="5">
        <v>-4.5999999999999996</v>
      </c>
      <c r="H3527" s="34" cm="1">
        <f t="array" ref="H3527">SUMPRODUCT(('ESB Networks Summary'!$C$5:$C$17384=Data!D3527)*('ESB Networks Summary'!$E$5:$E$17384))*1000*2-SUMPRODUCT(('ESB Networks Summary'!$C$5:$C$17384=Data!D3527)*('ESB Networks Summary'!$F$5:$F$17384))*1000*2</f>
        <v>4</v>
      </c>
      <c r="I3527" s="5">
        <v>0</v>
      </c>
      <c r="J3527" s="5">
        <v>0</v>
      </c>
      <c r="K3527" s="17">
        <v>1</v>
      </c>
      <c r="L3527" s="52">
        <f t="shared" si="388"/>
        <v>0</v>
      </c>
      <c r="M3527" s="5">
        <v>0</v>
      </c>
      <c r="N3527" s="5">
        <v>29.6666666666666</v>
      </c>
      <c r="O3527" s="96"/>
      <c r="P3527" s="5">
        <v>1378.2</v>
      </c>
      <c r="R3527" s="99">
        <v>20.036000000000001</v>
      </c>
      <c r="S3527" s="99">
        <v>12.159000000000001</v>
      </c>
      <c r="T3527" s="30">
        <f t="shared" si="385"/>
        <v>231.16666666667356</v>
      </c>
      <c r="U3527" s="21">
        <f t="shared" si="389"/>
        <v>0</v>
      </c>
      <c r="V3527" s="21">
        <f t="shared" si="390"/>
        <v>-2.79657E-4</v>
      </c>
      <c r="W3527" s="21">
        <f t="shared" si="391"/>
        <v>0</v>
      </c>
    </row>
    <row r="3528" spans="1:23">
      <c r="A3528" s="2">
        <f t="shared" si="386"/>
        <v>45505</v>
      </c>
      <c r="B3528" s="3">
        <f t="shared" si="387"/>
        <v>45517</v>
      </c>
      <c r="C3528" s="7">
        <v>45517.458333333336</v>
      </c>
      <c r="D3528" s="7">
        <v>45517.5</v>
      </c>
      <c r="E3528" s="5">
        <v>62.233333333333299</v>
      </c>
      <c r="F3528" s="5">
        <v>2785.8333333333298</v>
      </c>
      <c r="G3528" s="5">
        <v>-21.3</v>
      </c>
      <c r="H3528" s="34" cm="1">
        <f t="array" ref="H3528">SUMPRODUCT(('ESB Networks Summary'!$C$5:$C$17384=Data!D3528)*('ESB Networks Summary'!$E$5:$E$17384))*1000*2-SUMPRODUCT(('ESB Networks Summary'!$C$5:$C$17384=Data!D3528)*('ESB Networks Summary'!$F$5:$F$17384))*1000*2</f>
        <v>0</v>
      </c>
      <c r="I3528" s="5">
        <v>0</v>
      </c>
      <c r="J3528" s="5">
        <v>0</v>
      </c>
      <c r="K3528" s="17">
        <v>1</v>
      </c>
      <c r="L3528" s="52">
        <f t="shared" si="388"/>
        <v>0</v>
      </c>
      <c r="M3528" s="5">
        <v>0</v>
      </c>
      <c r="N3528" s="5">
        <v>328.86666666666599</v>
      </c>
      <c r="O3528" s="96"/>
      <c r="P3528" s="5">
        <v>3321.6666666666601</v>
      </c>
      <c r="R3528" s="99">
        <v>19.878999999999998</v>
      </c>
      <c r="S3528" s="99">
        <v>12.001999999999999</v>
      </c>
      <c r="T3528" s="30">
        <f t="shared" si="385"/>
        <v>185.66666666666424</v>
      </c>
      <c r="U3528" s="21">
        <f t="shared" si="389"/>
        <v>0</v>
      </c>
      <c r="V3528" s="21">
        <f t="shared" si="390"/>
        <v>-1.278213E-3</v>
      </c>
      <c r="W3528" s="21">
        <f t="shared" si="391"/>
        <v>0</v>
      </c>
    </row>
    <row r="3529" spans="1:23">
      <c r="A3529" s="2">
        <f t="shared" si="386"/>
        <v>45505</v>
      </c>
      <c r="B3529" s="3">
        <f t="shared" si="387"/>
        <v>45517</v>
      </c>
      <c r="C3529" s="7">
        <v>45517.479166666664</v>
      </c>
      <c r="D3529" s="7">
        <v>45517.520833333336</v>
      </c>
      <c r="E3529" s="5">
        <v>69.3</v>
      </c>
      <c r="F3529" s="5">
        <v>3509.9583333333298</v>
      </c>
      <c r="G3529" s="5">
        <v>37.783333333333303</v>
      </c>
      <c r="H3529" s="34" cm="1">
        <f t="array" ref="H3529">SUMPRODUCT(('ESB Networks Summary'!$C$5:$C$17384=Data!D3529)*('ESB Networks Summary'!$E$5:$E$17384))*1000*2-SUMPRODUCT(('ESB Networks Summary'!$C$5:$C$17384=Data!D3529)*('ESB Networks Summary'!$F$5:$F$17384))*1000*2</f>
        <v>-2</v>
      </c>
      <c r="I3529" s="5">
        <v>0</v>
      </c>
      <c r="J3529" s="5">
        <v>0</v>
      </c>
      <c r="K3529" s="17">
        <v>1</v>
      </c>
      <c r="L3529" s="52">
        <f t="shared" si="388"/>
        <v>0</v>
      </c>
      <c r="M3529" s="5">
        <v>0</v>
      </c>
      <c r="N3529" s="5">
        <v>325.69166666666598</v>
      </c>
      <c r="O3529" s="96"/>
      <c r="P3529" s="5">
        <v>4094.5416666666601</v>
      </c>
      <c r="R3529" s="99">
        <v>19.878999999999998</v>
      </c>
      <c r="S3529" s="99">
        <v>12.001999999999999</v>
      </c>
      <c r="T3529" s="30">
        <f t="shared" si="385"/>
        <v>296.67499999999745</v>
      </c>
      <c r="U3529" s="21">
        <f t="shared" si="389"/>
        <v>3.7554744166666629E-3</v>
      </c>
      <c r="V3529" s="21">
        <f t="shared" si="390"/>
        <v>0</v>
      </c>
      <c r="W3529" s="21">
        <f t="shared" si="391"/>
        <v>0</v>
      </c>
    </row>
    <row r="3530" spans="1:23">
      <c r="A3530" s="2">
        <f t="shared" si="386"/>
        <v>45505</v>
      </c>
      <c r="B3530" s="3">
        <f t="shared" si="387"/>
        <v>45517</v>
      </c>
      <c r="C3530" s="7">
        <v>45517.5</v>
      </c>
      <c r="D3530" s="7">
        <v>45517.541666666664</v>
      </c>
      <c r="E3530" s="5">
        <v>73.766666666666595</v>
      </c>
      <c r="F3530" s="5">
        <v>1823.63333333333</v>
      </c>
      <c r="G3530" s="5">
        <v>4.0333333333333297</v>
      </c>
      <c r="H3530" s="34" cm="1">
        <f t="array" ref="H3530">SUMPRODUCT(('ESB Networks Summary'!$C$5:$C$17384=Data!D3530)*('ESB Networks Summary'!$E$5:$E$17384))*1000*2-SUMPRODUCT(('ESB Networks Summary'!$C$5:$C$17384=Data!D3530)*('ESB Networks Summary'!$F$5:$F$17384))*1000*2</f>
        <v>2</v>
      </c>
      <c r="I3530" s="5">
        <v>0</v>
      </c>
      <c r="J3530" s="5">
        <v>0</v>
      </c>
      <c r="K3530" s="17">
        <v>1</v>
      </c>
      <c r="L3530" s="52">
        <f t="shared" si="388"/>
        <v>0</v>
      </c>
      <c r="M3530" s="5">
        <v>0</v>
      </c>
      <c r="N3530" s="5">
        <v>341.2</v>
      </c>
      <c r="O3530" s="96"/>
      <c r="P3530" s="5">
        <v>2265.8333333333298</v>
      </c>
      <c r="R3530" s="99">
        <v>19.878999999999998</v>
      </c>
      <c r="S3530" s="99">
        <v>12.001999999999999</v>
      </c>
      <c r="T3530" s="30">
        <f t="shared" si="385"/>
        <v>105.03333333333308</v>
      </c>
      <c r="U3530" s="21">
        <f t="shared" si="389"/>
        <v>4.0089316666666624E-4</v>
      </c>
      <c r="V3530" s="21">
        <f t="shared" si="390"/>
        <v>0</v>
      </c>
      <c r="W3530" s="21">
        <f t="shared" si="391"/>
        <v>0</v>
      </c>
    </row>
    <row r="3531" spans="1:23">
      <c r="A3531" s="2">
        <f t="shared" si="386"/>
        <v>45505</v>
      </c>
      <c r="B3531" s="3">
        <f t="shared" si="387"/>
        <v>45517</v>
      </c>
      <c r="C3531" s="7">
        <v>45517.520833333336</v>
      </c>
      <c r="D3531" s="7">
        <v>45517.5625</v>
      </c>
      <c r="E3531" s="5">
        <v>78.399999999999906</v>
      </c>
      <c r="F3531" s="5">
        <v>2337.9333333333302</v>
      </c>
      <c r="G3531" s="5">
        <v>-42.8333333333333</v>
      </c>
      <c r="H3531" s="34" cm="1">
        <f t="array" ref="H3531">SUMPRODUCT(('ESB Networks Summary'!$C$5:$C$17384=Data!D3531)*('ESB Networks Summary'!$E$5:$E$17384))*1000*2-SUMPRODUCT(('ESB Networks Summary'!$C$5:$C$17384=Data!D3531)*('ESB Networks Summary'!$F$5:$F$17384))*1000*2</f>
        <v>2</v>
      </c>
      <c r="I3531" s="5">
        <v>0</v>
      </c>
      <c r="J3531" s="5">
        <v>0</v>
      </c>
      <c r="K3531" s="17">
        <v>1</v>
      </c>
      <c r="L3531" s="52">
        <f t="shared" si="388"/>
        <v>0</v>
      </c>
      <c r="M3531" s="5">
        <v>0</v>
      </c>
      <c r="N3531" s="5">
        <v>211.96666666666599</v>
      </c>
      <c r="O3531" s="96"/>
      <c r="P3531" s="5">
        <v>2772.5</v>
      </c>
      <c r="R3531" s="99">
        <v>19.878999999999998</v>
      </c>
      <c r="S3531" s="99">
        <v>12.001999999999999</v>
      </c>
      <c r="T3531" s="30">
        <f t="shared" si="385"/>
        <v>179.76666666667052</v>
      </c>
      <c r="U3531" s="21">
        <f t="shared" si="389"/>
        <v>0</v>
      </c>
      <c r="V3531" s="21">
        <f t="shared" si="390"/>
        <v>-2.570428333333331E-3</v>
      </c>
      <c r="W3531" s="21">
        <f t="shared" si="391"/>
        <v>0</v>
      </c>
    </row>
    <row r="3532" spans="1:23">
      <c r="A3532" s="2">
        <f t="shared" si="386"/>
        <v>45505</v>
      </c>
      <c r="B3532" s="3">
        <f t="shared" si="387"/>
        <v>45517</v>
      </c>
      <c r="C3532" s="7">
        <v>45517.541666666664</v>
      </c>
      <c r="D3532" s="7">
        <v>45517.583333333336</v>
      </c>
      <c r="E3532" s="5">
        <v>83.033333333333303</v>
      </c>
      <c r="F3532" s="5">
        <v>2609.8333333333298</v>
      </c>
      <c r="G3532" s="5">
        <v>-89.966666666666598</v>
      </c>
      <c r="H3532" s="34" cm="1">
        <f t="array" ref="H3532">SUMPRODUCT(('ESB Networks Summary'!$C$5:$C$17384=Data!D3532)*('ESB Networks Summary'!$E$5:$E$17384))*1000*2-SUMPRODUCT(('ESB Networks Summary'!$C$5:$C$17384=Data!D3532)*('ESB Networks Summary'!$F$5:$F$17384))*1000*2</f>
        <v>-22</v>
      </c>
      <c r="I3532" s="5">
        <v>0</v>
      </c>
      <c r="J3532" s="5">
        <v>0</v>
      </c>
      <c r="K3532" s="17">
        <v>1</v>
      </c>
      <c r="L3532" s="52">
        <f t="shared" si="388"/>
        <v>0</v>
      </c>
      <c r="M3532" s="5">
        <v>0</v>
      </c>
      <c r="N3532" s="5">
        <v>300.23333333333301</v>
      </c>
      <c r="O3532" s="96"/>
      <c r="P3532" s="5">
        <v>2755.5</v>
      </c>
      <c r="R3532" s="99">
        <v>19.878999999999998</v>
      </c>
      <c r="S3532" s="99">
        <v>12.001999999999999</v>
      </c>
      <c r="T3532" s="30">
        <f t="shared" si="385"/>
        <v>-244.53333333332967</v>
      </c>
      <c r="U3532" s="21">
        <f t="shared" si="389"/>
        <v>0</v>
      </c>
      <c r="V3532" s="21">
        <f t="shared" si="390"/>
        <v>-5.3988996666666624E-3</v>
      </c>
      <c r="W3532" s="21">
        <f t="shared" si="391"/>
        <v>0</v>
      </c>
    </row>
    <row r="3533" spans="1:23">
      <c r="A3533" s="2">
        <f t="shared" si="386"/>
        <v>45505</v>
      </c>
      <c r="B3533" s="3">
        <f t="shared" si="387"/>
        <v>45517</v>
      </c>
      <c r="C3533" s="7">
        <v>45517.5625</v>
      </c>
      <c r="D3533" s="7">
        <v>45517.604166666664</v>
      </c>
      <c r="E3533" s="5">
        <v>89.033333333333303</v>
      </c>
      <c r="F3533" s="5">
        <v>4031.9333333333302</v>
      </c>
      <c r="G3533" s="5">
        <v>-93.899999999999906</v>
      </c>
      <c r="H3533" s="34" cm="1">
        <f t="array" ref="H3533">SUMPRODUCT(('ESB Networks Summary'!$C$5:$C$17384=Data!D3533)*('ESB Networks Summary'!$E$5:$E$17384))*1000*2-SUMPRODUCT(('ESB Networks Summary'!$C$5:$C$17384=Data!D3533)*('ESB Networks Summary'!$F$5:$F$17384))*1000*2</f>
        <v>-32</v>
      </c>
      <c r="I3533" s="5">
        <v>0</v>
      </c>
      <c r="J3533" s="5">
        <v>0</v>
      </c>
      <c r="K3533" s="17">
        <v>1</v>
      </c>
      <c r="L3533" s="52">
        <f t="shared" si="388"/>
        <v>0</v>
      </c>
      <c r="M3533" s="5">
        <v>0</v>
      </c>
      <c r="N3533" s="5">
        <v>161.016666666666</v>
      </c>
      <c r="P3533" s="5">
        <v>5098.9083333333301</v>
      </c>
      <c r="R3533" s="99">
        <v>19.878999999999998</v>
      </c>
      <c r="S3533" s="99">
        <v>12.001999999999999</v>
      </c>
      <c r="T3533" s="30">
        <f t="shared" si="385"/>
        <v>812.05833333333385</v>
      </c>
      <c r="U3533" s="21">
        <f t="shared" si="389"/>
        <v>0</v>
      </c>
      <c r="V3533" s="21">
        <f t="shared" si="390"/>
        <v>-5.6349389999999933E-3</v>
      </c>
      <c r="W3533" s="21">
        <f t="shared" si="391"/>
        <v>0</v>
      </c>
    </row>
    <row r="3534" spans="1:23">
      <c r="A3534" s="2">
        <f t="shared" si="386"/>
        <v>45505</v>
      </c>
      <c r="B3534" s="3">
        <f t="shared" si="387"/>
        <v>45517</v>
      </c>
      <c r="C3534" s="7">
        <v>45517.583333333336</v>
      </c>
      <c r="D3534" s="7">
        <v>45517.625</v>
      </c>
      <c r="E3534" s="5">
        <v>98.133333333333297</v>
      </c>
      <c r="F3534" s="5">
        <v>1541.3</v>
      </c>
      <c r="G3534" s="5">
        <v>-1920.1666666666599</v>
      </c>
      <c r="H3534" s="34" cm="1">
        <f t="array" ref="H3534">SUMPRODUCT(('ESB Networks Summary'!$C$5:$C$17384=Data!D3534)*('ESB Networks Summary'!$E$5:$E$17384))*1000*2-SUMPRODUCT(('ESB Networks Summary'!$C$5:$C$17384=Data!D3534)*('ESB Networks Summary'!$F$5:$F$17384))*1000*2</f>
        <v>-1924</v>
      </c>
      <c r="I3534" s="5">
        <v>0</v>
      </c>
      <c r="J3534" s="5">
        <v>0</v>
      </c>
      <c r="K3534" s="17">
        <v>1</v>
      </c>
      <c r="L3534" s="52">
        <f t="shared" si="388"/>
        <v>0</v>
      </c>
      <c r="M3534" s="5">
        <v>0</v>
      </c>
      <c r="N3534" s="5">
        <v>249.86666666666599</v>
      </c>
      <c r="O3534" s="96"/>
      <c r="P3534" s="5">
        <v>3555.7333333333299</v>
      </c>
      <c r="R3534" s="99">
        <v>21.731999999999999</v>
      </c>
      <c r="S3534" s="99">
        <v>13.855</v>
      </c>
      <c r="T3534" s="30">
        <f t="shared" si="385"/>
        <v>-155.59999999999604</v>
      </c>
      <c r="U3534" s="21">
        <f t="shared" si="389"/>
        <v>0</v>
      </c>
      <c r="V3534" s="21">
        <f t="shared" si="390"/>
        <v>-0.13301954583333286</v>
      </c>
      <c r="W3534" s="21">
        <f t="shared" si="391"/>
        <v>0</v>
      </c>
    </row>
    <row r="3535" spans="1:23">
      <c r="A3535" s="2">
        <f t="shared" si="386"/>
        <v>45505</v>
      </c>
      <c r="B3535" s="3">
        <f t="shared" si="387"/>
        <v>45517</v>
      </c>
      <c r="C3535" s="7">
        <v>45517.604166666664</v>
      </c>
      <c r="D3535" s="7">
        <v>45517.645833333336</v>
      </c>
      <c r="E3535" s="5">
        <v>100</v>
      </c>
      <c r="F3535" s="5">
        <v>-6.6666666666666599</v>
      </c>
      <c r="G3535" s="5">
        <v>-2390.8583333333299</v>
      </c>
      <c r="H3535" s="34" cm="1">
        <f t="array" ref="H3535">SUMPRODUCT(('ESB Networks Summary'!$C$5:$C$17384=Data!D3535)*('ESB Networks Summary'!$E$5:$E$17384))*1000*2-SUMPRODUCT(('ESB Networks Summary'!$C$5:$C$17384=Data!D3535)*('ESB Networks Summary'!$F$5:$F$17384))*1000*2</f>
        <v>-2450</v>
      </c>
      <c r="I3535" s="5">
        <v>0</v>
      </c>
      <c r="J3535" s="5">
        <v>0</v>
      </c>
      <c r="K3535" s="17">
        <v>1</v>
      </c>
      <c r="L3535" s="52">
        <f t="shared" si="388"/>
        <v>0</v>
      </c>
      <c r="M3535" s="5">
        <v>0</v>
      </c>
      <c r="N3535" s="5">
        <v>147.375</v>
      </c>
      <c r="O3535" s="96"/>
      <c r="P3535" s="5">
        <v>2784.13333333333</v>
      </c>
      <c r="R3535" s="99">
        <v>21.731999999999999</v>
      </c>
      <c r="S3535" s="99">
        <v>13.855</v>
      </c>
      <c r="T3535" s="30">
        <f t="shared" si="385"/>
        <v>252.56666666666675</v>
      </c>
      <c r="U3535" s="21">
        <f t="shared" si="389"/>
        <v>0</v>
      </c>
      <c r="V3535" s="21">
        <f t="shared" si="390"/>
        <v>-0.16562671104166643</v>
      </c>
      <c r="W3535" s="21">
        <f t="shared" si="391"/>
        <v>0</v>
      </c>
    </row>
    <row r="3536" spans="1:23">
      <c r="A3536" s="2">
        <f t="shared" si="386"/>
        <v>45505</v>
      </c>
      <c r="B3536" s="3">
        <f t="shared" si="387"/>
        <v>45517</v>
      </c>
      <c r="C3536" s="7">
        <v>45517.625</v>
      </c>
      <c r="D3536" s="7">
        <v>45517.666666666664</v>
      </c>
      <c r="E3536" s="5">
        <v>100</v>
      </c>
      <c r="F3536" s="5">
        <v>-5</v>
      </c>
      <c r="G3536" s="5">
        <v>-2185.3333333333298</v>
      </c>
      <c r="H3536" s="34" cm="1">
        <f t="array" ref="H3536">SUMPRODUCT(('ESB Networks Summary'!$C$5:$C$17384=Data!D3536)*('ESB Networks Summary'!$E$5:$E$17384))*1000*2-SUMPRODUCT(('ESB Networks Summary'!$C$5:$C$17384=Data!D3536)*('ESB Networks Summary'!$F$5:$F$17384))*1000*2</f>
        <v>-2206</v>
      </c>
      <c r="I3536" s="5">
        <v>0</v>
      </c>
      <c r="J3536" s="5">
        <v>0</v>
      </c>
      <c r="K3536" s="17">
        <v>1</v>
      </c>
      <c r="L3536" s="52">
        <f t="shared" si="388"/>
        <v>0</v>
      </c>
      <c r="M3536" s="5">
        <v>0</v>
      </c>
      <c r="N3536" s="5">
        <v>118.56666666666599</v>
      </c>
      <c r="O3536" s="96"/>
      <c r="P3536" s="5">
        <v>2327.3333333333298</v>
      </c>
      <c r="R3536" s="99">
        <v>24.565999999999999</v>
      </c>
      <c r="S3536" s="99">
        <v>16.689</v>
      </c>
      <c r="T3536" s="30">
        <f t="shared" si="385"/>
        <v>28.433333333334005</v>
      </c>
      <c r="U3536" s="21">
        <f t="shared" si="389"/>
        <v>0</v>
      </c>
      <c r="V3536" s="21">
        <f t="shared" si="390"/>
        <v>-0.18235513999999969</v>
      </c>
      <c r="W3536" s="21">
        <f t="shared" si="391"/>
        <v>0</v>
      </c>
    </row>
    <row r="3537" spans="1:23">
      <c r="A3537" s="2">
        <f t="shared" si="386"/>
        <v>45505</v>
      </c>
      <c r="B3537" s="3">
        <f t="shared" si="387"/>
        <v>45517</v>
      </c>
      <c r="C3537" s="7">
        <v>45517.645833333336</v>
      </c>
      <c r="D3537" s="7">
        <v>45517.6875</v>
      </c>
      <c r="E3537" s="5">
        <v>100</v>
      </c>
      <c r="F3537" s="5">
        <v>-5</v>
      </c>
      <c r="G3537" s="5">
        <v>-1339.2</v>
      </c>
      <c r="H3537" s="34" cm="1">
        <f t="array" ref="H3537">SUMPRODUCT(('ESB Networks Summary'!$C$5:$C$17384=Data!D3537)*('ESB Networks Summary'!$E$5:$E$17384))*1000*2-SUMPRODUCT(('ESB Networks Summary'!$C$5:$C$17384=Data!D3537)*('ESB Networks Summary'!$F$5:$F$17384))*1000*2</f>
        <v>-1308</v>
      </c>
      <c r="I3537" s="5">
        <v>480.8</v>
      </c>
      <c r="J3537" s="5">
        <v>0</v>
      </c>
      <c r="K3537" s="17">
        <v>1</v>
      </c>
      <c r="L3537" s="52">
        <f t="shared" si="388"/>
        <v>0</v>
      </c>
      <c r="M3537" s="5">
        <v>0</v>
      </c>
      <c r="N3537" s="5">
        <v>649.1</v>
      </c>
      <c r="O3537" s="96"/>
      <c r="P3537" s="5">
        <v>1942.86666666666</v>
      </c>
      <c r="R3537" s="99">
        <v>24.565999999999999</v>
      </c>
      <c r="S3537" s="99">
        <v>16.689</v>
      </c>
      <c r="T3537" s="30">
        <f t="shared" si="385"/>
        <v>-40.433333333340101</v>
      </c>
      <c r="U3537" s="21">
        <f t="shared" si="389"/>
        <v>0</v>
      </c>
      <c r="V3537" s="21">
        <f t="shared" si="390"/>
        <v>-0.11174954399999999</v>
      </c>
      <c r="W3537" s="21">
        <f t="shared" si="391"/>
        <v>0</v>
      </c>
    </row>
    <row r="3538" spans="1:23">
      <c r="A3538" s="2">
        <f t="shared" si="386"/>
        <v>45505</v>
      </c>
      <c r="B3538" s="3">
        <f t="shared" si="387"/>
        <v>45517</v>
      </c>
      <c r="C3538" s="7">
        <v>45517.666666666664</v>
      </c>
      <c r="D3538" s="7">
        <v>45517.708333333336</v>
      </c>
      <c r="E3538" s="5">
        <v>100</v>
      </c>
      <c r="F3538" s="5">
        <v>-2.1666666666666599</v>
      </c>
      <c r="G3538" s="5">
        <v>-52.366666666666603</v>
      </c>
      <c r="H3538" s="34" cm="1">
        <f t="array" ref="H3538">SUMPRODUCT(('ESB Networks Summary'!$C$5:$C$17384=Data!D3538)*('ESB Networks Summary'!$E$5:$E$17384))*1000*2-SUMPRODUCT(('ESB Networks Summary'!$C$5:$C$17384=Data!D3538)*('ESB Networks Summary'!$F$5:$F$17384))*1000*2</f>
        <v>-40</v>
      </c>
      <c r="I3538" s="5">
        <v>1563.8999999999901</v>
      </c>
      <c r="J3538" s="5">
        <v>0</v>
      </c>
      <c r="K3538" s="17">
        <v>1</v>
      </c>
      <c r="L3538" s="52">
        <f t="shared" si="388"/>
        <v>0</v>
      </c>
      <c r="M3538" s="5">
        <v>0</v>
      </c>
      <c r="N3538" s="5">
        <v>1682.56666666666</v>
      </c>
      <c r="O3538" s="96"/>
      <c r="P3538" s="5">
        <v>1808.2666666666601</v>
      </c>
      <c r="R3538" s="99">
        <v>23.43</v>
      </c>
      <c r="S3538" s="99">
        <v>15.083000000000002</v>
      </c>
      <c r="T3538" s="30">
        <f t="shared" si="385"/>
        <v>75.500000000000142</v>
      </c>
      <c r="U3538" s="21">
        <f t="shared" si="389"/>
        <v>0</v>
      </c>
      <c r="V3538" s="21">
        <f t="shared" si="390"/>
        <v>-3.9492321666666627E-3</v>
      </c>
      <c r="W3538" s="21">
        <f t="shared" si="391"/>
        <v>0</v>
      </c>
    </row>
    <row r="3539" spans="1:23">
      <c r="A3539" s="2">
        <f t="shared" si="386"/>
        <v>45505</v>
      </c>
      <c r="B3539" s="3">
        <f t="shared" si="387"/>
        <v>45517</v>
      </c>
      <c r="C3539" s="7">
        <v>45517.6875</v>
      </c>
      <c r="D3539" s="7">
        <v>45517.729166666664</v>
      </c>
      <c r="E3539" s="5">
        <v>100</v>
      </c>
      <c r="F3539" s="5">
        <v>0</v>
      </c>
      <c r="G3539" s="5">
        <v>-44.533333333333303</v>
      </c>
      <c r="H3539" s="34" cm="1">
        <f t="array" ref="H3539">SUMPRODUCT(('ESB Networks Summary'!$C$5:$C$17384=Data!D3539)*('ESB Networks Summary'!$E$5:$E$17384))*1000*2-SUMPRODUCT(('ESB Networks Summary'!$C$5:$C$17384=Data!D3539)*('ESB Networks Summary'!$F$5:$F$17384))*1000*2</f>
        <v>-40</v>
      </c>
      <c r="I3539" s="5">
        <v>1285.2333333333299</v>
      </c>
      <c r="J3539" s="5">
        <v>0</v>
      </c>
      <c r="K3539" s="17">
        <v>1</v>
      </c>
      <c r="L3539" s="52">
        <f t="shared" si="388"/>
        <v>0</v>
      </c>
      <c r="M3539" s="5">
        <v>0</v>
      </c>
      <c r="N3539" s="5">
        <v>1426.2666666666601</v>
      </c>
      <c r="O3539" s="96"/>
      <c r="P3539" s="5">
        <v>1521.63333333333</v>
      </c>
      <c r="R3539" s="99">
        <v>23.43</v>
      </c>
      <c r="S3539" s="99">
        <v>15.083000000000002</v>
      </c>
      <c r="T3539" s="30">
        <f t="shared" si="385"/>
        <v>50.833333333336668</v>
      </c>
      <c r="U3539" s="21">
        <f t="shared" si="389"/>
        <v>0</v>
      </c>
      <c r="V3539" s="21">
        <f t="shared" si="390"/>
        <v>-3.3584813333333314E-3</v>
      </c>
      <c r="W3539" s="21">
        <f t="shared" si="391"/>
        <v>0</v>
      </c>
    </row>
    <row r="3540" spans="1:23">
      <c r="A3540" s="2">
        <f t="shared" si="386"/>
        <v>45505</v>
      </c>
      <c r="B3540" s="3">
        <f t="shared" si="387"/>
        <v>45517</v>
      </c>
      <c r="C3540" s="7">
        <v>45517.708333333336</v>
      </c>
      <c r="D3540" s="7">
        <v>45517.75</v>
      </c>
      <c r="E3540" s="5">
        <v>100</v>
      </c>
      <c r="F3540" s="5">
        <v>0</v>
      </c>
      <c r="G3540" s="5">
        <v>-49.091666666666598</v>
      </c>
      <c r="H3540" s="34" cm="1">
        <f t="array" ref="H3540">SUMPRODUCT(('ESB Networks Summary'!$C$5:$C$17384=Data!D3540)*('ESB Networks Summary'!$E$5:$E$17384))*1000*2-SUMPRODUCT(('ESB Networks Summary'!$C$5:$C$17384=Data!D3540)*('ESB Networks Summary'!$F$5:$F$17384))*1000*2</f>
        <v>-38</v>
      </c>
      <c r="I3540" s="5">
        <v>849.83333333333303</v>
      </c>
      <c r="J3540" s="5">
        <v>0</v>
      </c>
      <c r="K3540" s="17">
        <v>1</v>
      </c>
      <c r="L3540" s="52">
        <f t="shared" si="388"/>
        <v>0</v>
      </c>
      <c r="M3540" s="5">
        <v>0</v>
      </c>
      <c r="N3540" s="5">
        <v>959.03333333333296</v>
      </c>
      <c r="O3540" s="96"/>
      <c r="P3540" s="5">
        <v>1057.56666666666</v>
      </c>
      <c r="R3540" s="99">
        <v>25.457000000000001</v>
      </c>
      <c r="S3540" s="99">
        <v>17.111000000000001</v>
      </c>
      <c r="T3540" s="30">
        <f t="shared" si="385"/>
        <v>49.441666666660467</v>
      </c>
      <c r="U3540" s="21">
        <f t="shared" si="389"/>
        <v>0</v>
      </c>
      <c r="V3540" s="21">
        <f t="shared" si="390"/>
        <v>-4.2000375416666605E-3</v>
      </c>
      <c r="W3540" s="21">
        <f t="shared" si="391"/>
        <v>0</v>
      </c>
    </row>
    <row r="3541" spans="1:23">
      <c r="A3541" s="2">
        <f t="shared" si="386"/>
        <v>45505</v>
      </c>
      <c r="B3541" s="3">
        <f t="shared" si="387"/>
        <v>45517</v>
      </c>
      <c r="C3541" s="7">
        <v>45517.729166666664</v>
      </c>
      <c r="D3541" s="7">
        <v>45517.770833333336</v>
      </c>
      <c r="E3541" s="5">
        <v>99.266666666666595</v>
      </c>
      <c r="F3541" s="5">
        <v>-956.86666666666599</v>
      </c>
      <c r="G3541" s="5">
        <v>-31.011111111111099</v>
      </c>
      <c r="H3541" s="34" cm="1">
        <f t="array" ref="H3541">SUMPRODUCT(('ESB Networks Summary'!$C$5:$C$17384=Data!D3541)*('ESB Networks Summary'!$E$5:$E$17384))*1000*2-SUMPRODUCT(('ESB Networks Summary'!$C$5:$C$17384=Data!D3541)*('ESB Networks Summary'!$F$5:$F$17384))*1000*2</f>
        <v>-8</v>
      </c>
      <c r="I3541" s="5">
        <v>455.8</v>
      </c>
      <c r="J3541" s="5">
        <v>0</v>
      </c>
      <c r="K3541" s="17">
        <v>1</v>
      </c>
      <c r="L3541" s="52">
        <f t="shared" si="388"/>
        <v>0</v>
      </c>
      <c r="M3541" s="5">
        <v>0</v>
      </c>
      <c r="N3541" s="5">
        <v>1341.9666666666601</v>
      </c>
      <c r="O3541" s="96"/>
      <c r="P3541" s="5">
        <v>721.93333333333305</v>
      </c>
      <c r="R3541" s="99">
        <v>25.457000000000001</v>
      </c>
      <c r="S3541" s="99">
        <v>17.111000000000001</v>
      </c>
      <c r="T3541" s="30">
        <f t="shared" si="385"/>
        <v>305.82222222222788</v>
      </c>
      <c r="U3541" s="21">
        <f t="shared" si="389"/>
        <v>0</v>
      </c>
      <c r="V3541" s="21">
        <f t="shared" si="390"/>
        <v>-2.65315561111111E-3</v>
      </c>
      <c r="W3541" s="21">
        <f t="shared" si="391"/>
        <v>0</v>
      </c>
    </row>
    <row r="3542" spans="1:23">
      <c r="A3542" s="2">
        <f t="shared" si="386"/>
        <v>45505</v>
      </c>
      <c r="B3542" s="3">
        <f t="shared" si="387"/>
        <v>45517</v>
      </c>
      <c r="C3542" s="7">
        <v>45517.75</v>
      </c>
      <c r="D3542" s="7">
        <v>45517.791666666664</v>
      </c>
      <c r="E3542" s="5">
        <v>96.3</v>
      </c>
      <c r="F3542" s="5">
        <v>-535.06666666666604</v>
      </c>
      <c r="G3542" s="5">
        <v>105.533333333333</v>
      </c>
      <c r="H3542" s="34" cm="1">
        <f t="array" ref="H3542">SUMPRODUCT(('ESB Networks Summary'!$C$5:$C$17384=Data!D3542)*('ESB Networks Summary'!$E$5:$E$17384))*1000*2-SUMPRODUCT(('ESB Networks Summary'!$C$5:$C$17384=Data!D3542)*('ESB Networks Summary'!$F$5:$F$17384))*1000*2</f>
        <v>-2</v>
      </c>
      <c r="I3542" s="5">
        <v>583.1</v>
      </c>
      <c r="J3542" s="5">
        <v>0</v>
      </c>
      <c r="K3542" s="17">
        <v>1</v>
      </c>
      <c r="L3542" s="52">
        <f t="shared" si="388"/>
        <v>0</v>
      </c>
      <c r="M3542" s="5">
        <v>0</v>
      </c>
      <c r="N3542" s="5">
        <v>1004.06666666666</v>
      </c>
      <c r="O3542" s="96"/>
      <c r="P3542" s="5">
        <v>496.599999999999</v>
      </c>
      <c r="R3542" s="99">
        <v>28.016000000000002</v>
      </c>
      <c r="S3542" s="99">
        <v>20.138999999999999</v>
      </c>
      <c r="T3542" s="30">
        <f t="shared" si="385"/>
        <v>133.13333333333799</v>
      </c>
      <c r="U3542" s="21">
        <f t="shared" si="389"/>
        <v>1.4783109333333289E-2</v>
      </c>
      <c r="V3542" s="21">
        <f t="shared" si="390"/>
        <v>0</v>
      </c>
      <c r="W3542" s="21">
        <f t="shared" si="391"/>
        <v>0</v>
      </c>
    </row>
    <row r="3543" spans="1:23">
      <c r="A3543" s="2">
        <f t="shared" si="386"/>
        <v>45505</v>
      </c>
      <c r="B3543" s="3">
        <f t="shared" si="387"/>
        <v>45517</v>
      </c>
      <c r="C3543" s="7">
        <v>45517.770833333336</v>
      </c>
      <c r="D3543" s="7">
        <v>45517.8125</v>
      </c>
      <c r="E3543" s="5">
        <v>95.433333333333294</v>
      </c>
      <c r="F3543" s="5">
        <v>149.06666666666601</v>
      </c>
      <c r="G3543" s="5">
        <v>1.4</v>
      </c>
      <c r="H3543" s="34" cm="1">
        <f t="array" ref="H3543">SUMPRODUCT(('ESB Networks Summary'!$C$5:$C$17384=Data!D3543)*('ESB Networks Summary'!$E$5:$E$17384))*1000*2-SUMPRODUCT(('ESB Networks Summary'!$C$5:$C$17384=Data!D3543)*('ESB Networks Summary'!$F$5:$F$17384))*1000*2</f>
        <v>4</v>
      </c>
      <c r="I3543" s="5">
        <v>0</v>
      </c>
      <c r="J3543" s="5">
        <v>0</v>
      </c>
      <c r="K3543" s="17">
        <v>1</v>
      </c>
      <c r="L3543" s="52">
        <f t="shared" si="388"/>
        <v>0</v>
      </c>
      <c r="M3543" s="5">
        <v>0</v>
      </c>
      <c r="N3543" s="5">
        <v>71.133333333333297</v>
      </c>
      <c r="O3543" s="96"/>
      <c r="P3543" s="5">
        <v>379.933333333333</v>
      </c>
      <c r="R3543" s="99">
        <v>28.016000000000002</v>
      </c>
      <c r="S3543" s="99">
        <v>20.138999999999999</v>
      </c>
      <c r="T3543" s="30">
        <f t="shared" si="385"/>
        <v>161.1333333333337</v>
      </c>
      <c r="U3543" s="21">
        <f t="shared" si="389"/>
        <v>1.9611200000000002E-4</v>
      </c>
      <c r="V3543" s="21">
        <f t="shared" si="390"/>
        <v>0</v>
      </c>
      <c r="W3543" s="21">
        <f t="shared" si="391"/>
        <v>0</v>
      </c>
    </row>
    <row r="3544" spans="1:23">
      <c r="A3544" s="2">
        <f t="shared" si="386"/>
        <v>45505</v>
      </c>
      <c r="B3544" s="3">
        <f t="shared" si="387"/>
        <v>45517</v>
      </c>
      <c r="C3544" s="7">
        <v>45517.791666666664</v>
      </c>
      <c r="D3544" s="7">
        <v>45517.833333333336</v>
      </c>
      <c r="E3544" s="5">
        <v>95</v>
      </c>
      <c r="F3544" s="5">
        <v>264.39999999999998</v>
      </c>
      <c r="G3544" s="5">
        <v>0.53333333333333299</v>
      </c>
      <c r="H3544" s="34" cm="1">
        <f t="array" ref="H3544">SUMPRODUCT(('ESB Networks Summary'!$C$5:$C$17384=Data!D3544)*('ESB Networks Summary'!$E$5:$E$17384))*1000*2-SUMPRODUCT(('ESB Networks Summary'!$C$5:$C$17384=Data!D3544)*('ESB Networks Summary'!$F$5:$F$17384))*1000*2</f>
        <v>4</v>
      </c>
      <c r="I3544" s="5">
        <v>0</v>
      </c>
      <c r="J3544" s="5">
        <v>0</v>
      </c>
      <c r="K3544" s="17">
        <v>1</v>
      </c>
      <c r="L3544" s="52">
        <f t="shared" si="388"/>
        <v>0</v>
      </c>
      <c r="M3544" s="5">
        <v>0</v>
      </c>
      <c r="N3544" s="5">
        <v>199.29999999999899</v>
      </c>
      <c r="O3544" s="96"/>
      <c r="P3544" s="5">
        <v>634.76666666666597</v>
      </c>
      <c r="R3544" s="99">
        <v>33.882999999999996</v>
      </c>
      <c r="S3544" s="99">
        <v>26.005000000000003</v>
      </c>
      <c r="T3544" s="30">
        <f t="shared" si="385"/>
        <v>171.60000000000031</v>
      </c>
      <c r="U3544" s="21">
        <f t="shared" si="389"/>
        <v>9.0354666666666596E-5</v>
      </c>
      <c r="V3544" s="21">
        <f t="shared" si="390"/>
        <v>0</v>
      </c>
      <c r="W3544" s="21">
        <f t="shared" si="391"/>
        <v>0</v>
      </c>
    </row>
    <row r="3545" spans="1:23">
      <c r="A3545" s="2">
        <f t="shared" si="386"/>
        <v>45505</v>
      </c>
      <c r="B3545" s="3">
        <f t="shared" si="387"/>
        <v>45517</v>
      </c>
      <c r="C3545" s="7">
        <v>45517.8125</v>
      </c>
      <c r="D3545" s="7">
        <v>45517.854166666664</v>
      </c>
      <c r="E3545" s="5">
        <v>94.766666666666595</v>
      </c>
      <c r="F3545" s="5">
        <v>-237.166666666666</v>
      </c>
      <c r="G3545" s="5">
        <v>4.4000000000000004</v>
      </c>
      <c r="H3545" s="34" cm="1">
        <f t="array" ref="H3545">SUMPRODUCT(('ESB Networks Summary'!$C$5:$C$17384=Data!D3545)*('ESB Networks Summary'!$E$5:$E$17384))*1000*2-SUMPRODUCT(('ESB Networks Summary'!$C$5:$C$17384=Data!D3545)*('ESB Networks Summary'!$F$5:$F$17384))*1000*2</f>
        <v>4</v>
      </c>
      <c r="I3545" s="5">
        <v>0</v>
      </c>
      <c r="J3545" s="5">
        <v>0</v>
      </c>
      <c r="K3545" s="17">
        <v>1</v>
      </c>
      <c r="L3545" s="52">
        <f t="shared" si="388"/>
        <v>0</v>
      </c>
      <c r="M3545" s="5">
        <v>0</v>
      </c>
      <c r="N3545" s="5">
        <v>212.1</v>
      </c>
      <c r="O3545" s="96"/>
      <c r="P3545" s="5">
        <v>94.8333333333333</v>
      </c>
      <c r="R3545" s="99">
        <v>33.882999999999996</v>
      </c>
      <c r="S3545" s="99">
        <v>26.005000000000003</v>
      </c>
      <c r="T3545" s="30">
        <f t="shared" si="385"/>
        <v>124.29999999999932</v>
      </c>
      <c r="U3545" s="21">
        <f t="shared" si="389"/>
        <v>7.4542599999999999E-4</v>
      </c>
      <c r="V3545" s="21">
        <f t="shared" si="390"/>
        <v>0</v>
      </c>
      <c r="W3545" s="21">
        <f t="shared" si="391"/>
        <v>0</v>
      </c>
    </row>
    <row r="3546" spans="1:23">
      <c r="A3546" s="2">
        <f t="shared" si="386"/>
        <v>45505</v>
      </c>
      <c r="B3546" s="3">
        <f t="shared" si="387"/>
        <v>45517</v>
      </c>
      <c r="C3546" s="7">
        <v>45517.833333333336</v>
      </c>
      <c r="D3546" s="7">
        <v>45517.875</v>
      </c>
      <c r="E3546" s="5">
        <v>94</v>
      </c>
      <c r="F3546" s="5">
        <v>-376.51666666666603</v>
      </c>
      <c r="G3546" s="5">
        <v>-10.191666666666601</v>
      </c>
      <c r="H3546" s="34" cm="1">
        <f t="array" ref="H3546">SUMPRODUCT(('ESB Networks Summary'!$C$5:$C$17384=Data!D3546)*('ESB Networks Summary'!$E$5:$E$17384))*1000*2-SUMPRODUCT(('ESB Networks Summary'!$C$5:$C$17384=Data!D3546)*('ESB Networks Summary'!$F$5:$F$17384))*1000*2</f>
        <v>4</v>
      </c>
      <c r="I3546" s="5">
        <v>14.3333333333333</v>
      </c>
      <c r="J3546" s="5">
        <v>0</v>
      </c>
      <c r="K3546" s="17">
        <v>1</v>
      </c>
      <c r="L3546" s="52">
        <f t="shared" si="388"/>
        <v>0</v>
      </c>
      <c r="M3546" s="5">
        <v>0</v>
      </c>
      <c r="N3546" s="5">
        <v>199.38333333333301</v>
      </c>
      <c r="O3546" s="96"/>
      <c r="P3546" s="5">
        <v>28.841666666666601</v>
      </c>
      <c r="R3546" s="99">
        <v>43.204999999999998</v>
      </c>
      <c r="S3546" s="99">
        <v>35.327999999999996</v>
      </c>
      <c r="T3546" s="30">
        <f t="shared" si="385"/>
        <v>195.78333333333302</v>
      </c>
      <c r="U3546" s="21">
        <f t="shared" si="389"/>
        <v>0</v>
      </c>
      <c r="V3546" s="21">
        <f t="shared" si="390"/>
        <v>-1.8002559999999882E-3</v>
      </c>
      <c r="W3546" s="21">
        <f t="shared" si="391"/>
        <v>0</v>
      </c>
    </row>
    <row r="3547" spans="1:23">
      <c r="A3547" s="2">
        <f t="shared" si="386"/>
        <v>45505</v>
      </c>
      <c r="B3547" s="3">
        <f t="shared" si="387"/>
        <v>45517</v>
      </c>
      <c r="C3547" s="7">
        <v>45517.854166666664</v>
      </c>
      <c r="D3547" s="7">
        <v>45517.895833333336</v>
      </c>
      <c r="E3547" s="5">
        <v>93.133333333333297</v>
      </c>
      <c r="F3547" s="5">
        <v>-259</v>
      </c>
      <c r="G3547" s="5">
        <v>-5.5333333333333297</v>
      </c>
      <c r="H3547" s="34" cm="1">
        <f t="array" ref="H3547">SUMPRODUCT(('ESB Networks Summary'!$C$5:$C$17384=Data!D3547)*('ESB Networks Summary'!$E$5:$E$17384))*1000*2-SUMPRODUCT(('ESB Networks Summary'!$C$5:$C$17384=Data!D3547)*('ESB Networks Summary'!$F$5:$F$17384))*1000*2</f>
        <v>4</v>
      </c>
      <c r="I3547" s="5">
        <v>0</v>
      </c>
      <c r="J3547" s="5">
        <v>0</v>
      </c>
      <c r="K3547" s="17">
        <v>1</v>
      </c>
      <c r="L3547" s="52">
        <f t="shared" si="388"/>
        <v>0</v>
      </c>
      <c r="M3547" s="5">
        <v>0</v>
      </c>
      <c r="N3547" s="5">
        <v>126.033333333333</v>
      </c>
      <c r="O3547" s="96"/>
      <c r="P3547" s="5">
        <v>9.1999999999999993</v>
      </c>
      <c r="R3547" s="99">
        <v>43.204999999999998</v>
      </c>
      <c r="S3547" s="99">
        <v>35.327999999999996</v>
      </c>
      <c r="T3547" s="30">
        <f t="shared" si="385"/>
        <v>136.63333333333367</v>
      </c>
      <c r="U3547" s="21">
        <f t="shared" si="389"/>
        <v>0</v>
      </c>
      <c r="V3547" s="21">
        <f t="shared" si="390"/>
        <v>-9.7740799999999927E-4</v>
      </c>
      <c r="W3547" s="21">
        <f t="shared" si="391"/>
        <v>0</v>
      </c>
    </row>
    <row r="3548" spans="1:23">
      <c r="A3548" s="2">
        <f t="shared" si="386"/>
        <v>45505</v>
      </c>
      <c r="B3548" s="3">
        <f t="shared" si="387"/>
        <v>45517</v>
      </c>
      <c r="C3548" s="7">
        <v>45517.875</v>
      </c>
      <c r="D3548" s="7">
        <v>45517.916666666664</v>
      </c>
      <c r="E3548" s="5">
        <v>92.366666666666603</v>
      </c>
      <c r="F3548" s="5">
        <v>-531.56666666666604</v>
      </c>
      <c r="G3548" s="5">
        <v>1.06666666666666</v>
      </c>
      <c r="H3548" s="34" cm="1">
        <f t="array" ref="H3548">SUMPRODUCT(('ESB Networks Summary'!$C$5:$C$17384=Data!D3548)*('ESB Networks Summary'!$E$5:$E$17384))*1000*2-SUMPRODUCT(('ESB Networks Summary'!$C$5:$C$17384=Data!D3548)*('ESB Networks Summary'!$F$5:$F$17384))*1000*2</f>
        <v>4</v>
      </c>
      <c r="I3548" s="5">
        <v>0</v>
      </c>
      <c r="J3548" s="5">
        <v>0</v>
      </c>
      <c r="K3548" s="17">
        <v>1</v>
      </c>
      <c r="L3548" s="52">
        <f t="shared" si="388"/>
        <v>0</v>
      </c>
      <c r="M3548" s="5">
        <v>0</v>
      </c>
      <c r="N3548" s="5">
        <v>401.13333333333298</v>
      </c>
      <c r="O3548" s="96"/>
      <c r="P3548" s="5">
        <v>0.266666666666666</v>
      </c>
      <c r="R3548" s="99">
        <v>35.667000000000002</v>
      </c>
      <c r="S3548" s="99">
        <v>27.788999999999998</v>
      </c>
      <c r="T3548" s="30">
        <f t="shared" si="385"/>
        <v>131.76666666666637</v>
      </c>
      <c r="U3548" s="21">
        <f t="shared" si="389"/>
        <v>1.9022399999999879E-4</v>
      </c>
      <c r="V3548" s="21">
        <f t="shared" si="390"/>
        <v>0</v>
      </c>
      <c r="W3548" s="21">
        <f t="shared" si="391"/>
        <v>0</v>
      </c>
    </row>
    <row r="3549" spans="1:23">
      <c r="A3549" s="2">
        <f t="shared" si="386"/>
        <v>45505</v>
      </c>
      <c r="B3549" s="3">
        <f t="shared" si="387"/>
        <v>45517</v>
      </c>
      <c r="C3549" s="7">
        <v>45517.895833333336</v>
      </c>
      <c r="D3549" s="7">
        <v>45517.9375</v>
      </c>
      <c r="E3549" s="5">
        <v>91</v>
      </c>
      <c r="F3549" s="5">
        <v>-508.36666666666599</v>
      </c>
      <c r="G3549" s="5">
        <v>0.73333333333333295</v>
      </c>
      <c r="H3549" s="34" cm="1">
        <f t="array" ref="H3549">SUMPRODUCT(('ESB Networks Summary'!$C$5:$C$17384=Data!D3549)*('ESB Networks Summary'!$E$5:$E$17384))*1000*2-SUMPRODUCT(('ESB Networks Summary'!$C$5:$C$17384=Data!D3549)*('ESB Networks Summary'!$F$5:$F$17384))*1000*2</f>
        <v>2</v>
      </c>
      <c r="I3549" s="5">
        <v>0</v>
      </c>
      <c r="J3549" s="5">
        <v>0</v>
      </c>
      <c r="K3549" s="17">
        <v>1</v>
      </c>
      <c r="L3549" s="52">
        <f t="shared" si="388"/>
        <v>0</v>
      </c>
      <c r="M3549" s="5">
        <v>0</v>
      </c>
      <c r="N3549" s="5">
        <v>380.599999999999</v>
      </c>
      <c r="O3549" s="96"/>
      <c r="P3549" s="5">
        <v>0</v>
      </c>
      <c r="R3549" s="99">
        <v>35.667000000000002</v>
      </c>
      <c r="S3549" s="99">
        <v>27.788999999999998</v>
      </c>
      <c r="T3549" s="30">
        <f t="shared" si="385"/>
        <v>128.50000000000034</v>
      </c>
      <c r="U3549" s="21">
        <f t="shared" si="389"/>
        <v>1.3077899999999992E-4</v>
      </c>
      <c r="V3549" s="21">
        <f t="shared" si="390"/>
        <v>0</v>
      </c>
      <c r="W3549" s="21">
        <f t="shared" si="391"/>
        <v>0</v>
      </c>
    </row>
    <row r="3550" spans="1:23">
      <c r="A3550" s="2">
        <f t="shared" si="386"/>
        <v>45505</v>
      </c>
      <c r="B3550" s="3">
        <f t="shared" si="387"/>
        <v>45517</v>
      </c>
      <c r="C3550" s="7">
        <v>45517.916666666664</v>
      </c>
      <c r="D3550" s="7">
        <v>45517.958333333336</v>
      </c>
      <c r="E3550" s="5">
        <v>90</v>
      </c>
      <c r="F3550" s="5">
        <v>-300.55555555555497</v>
      </c>
      <c r="G3550" s="5">
        <v>-1.98888888888888</v>
      </c>
      <c r="H3550" s="34" cm="1">
        <f t="array" ref="H3550">SUMPRODUCT(('ESB Networks Summary'!$C$5:$C$17384=Data!D3550)*('ESB Networks Summary'!$E$5:$E$17384))*1000*2-SUMPRODUCT(('ESB Networks Summary'!$C$5:$C$17384=Data!D3550)*('ESB Networks Summary'!$F$5:$F$17384))*1000*2</f>
        <v>4</v>
      </c>
      <c r="I3550" s="5">
        <v>0</v>
      </c>
      <c r="J3550" s="5">
        <v>0</v>
      </c>
      <c r="K3550" s="17">
        <v>1</v>
      </c>
      <c r="L3550" s="52">
        <f t="shared" si="388"/>
        <v>0</v>
      </c>
      <c r="M3550" s="5">
        <v>0</v>
      </c>
      <c r="N3550" s="5">
        <v>173.14444444444399</v>
      </c>
      <c r="O3550" s="96"/>
      <c r="P3550" s="5">
        <v>0</v>
      </c>
      <c r="R3550" s="99">
        <v>17.847999999999999</v>
      </c>
      <c r="S3550" s="99">
        <v>14.853999999999999</v>
      </c>
      <c r="T3550" s="30">
        <f t="shared" si="385"/>
        <v>125.4222222222221</v>
      </c>
      <c r="U3550" s="21">
        <f t="shared" si="389"/>
        <v>0</v>
      </c>
      <c r="V3550" s="21">
        <f t="shared" si="390"/>
        <v>-1.477147777777771E-4</v>
      </c>
      <c r="W3550" s="21">
        <f t="shared" si="391"/>
        <v>0</v>
      </c>
    </row>
    <row r="3551" spans="1:23">
      <c r="A3551" s="2">
        <f t="shared" si="386"/>
        <v>45505</v>
      </c>
      <c r="B3551" s="3">
        <f t="shared" si="387"/>
        <v>45517</v>
      </c>
      <c r="C3551" s="7">
        <v>45517.9375</v>
      </c>
      <c r="D3551" s="7">
        <v>45517.979166666664</v>
      </c>
      <c r="E3551" s="5">
        <v>89.366666666666603</v>
      </c>
      <c r="F3551" s="5">
        <v>-214.291666666666</v>
      </c>
      <c r="G3551" s="5">
        <v>-0.49166666666666597</v>
      </c>
      <c r="H3551" s="34" cm="1">
        <f t="array" ref="H3551">SUMPRODUCT(('ESB Networks Summary'!$C$5:$C$17384=Data!D3551)*('ESB Networks Summary'!$E$5:$E$17384))*1000*2-SUMPRODUCT(('ESB Networks Summary'!$C$5:$C$17384=Data!D3551)*('ESB Networks Summary'!$F$5:$F$17384))*1000*2</f>
        <v>4</v>
      </c>
      <c r="I3551" s="5">
        <v>0</v>
      </c>
      <c r="J3551" s="5">
        <v>0</v>
      </c>
      <c r="K3551" s="17">
        <v>1</v>
      </c>
      <c r="L3551" s="52">
        <f t="shared" si="388"/>
        <v>0</v>
      </c>
      <c r="M3551" s="5">
        <v>0</v>
      </c>
      <c r="N3551" s="5">
        <v>41.633333333333297</v>
      </c>
      <c r="O3551" s="96"/>
      <c r="P3551" s="5">
        <v>0</v>
      </c>
      <c r="R3551" s="99">
        <v>17.847999999999999</v>
      </c>
      <c r="S3551" s="99">
        <v>14.853999999999999</v>
      </c>
      <c r="T3551" s="30">
        <f t="shared" si="385"/>
        <v>172.16666666666603</v>
      </c>
      <c r="U3551" s="21">
        <f t="shared" si="389"/>
        <v>0</v>
      </c>
      <c r="V3551" s="21">
        <f t="shared" si="390"/>
        <v>-3.6516083333333283E-5</v>
      </c>
      <c r="W3551" s="21">
        <f t="shared" si="391"/>
        <v>0</v>
      </c>
    </row>
    <row r="3552" spans="1:23">
      <c r="A3552" s="2">
        <f t="shared" si="386"/>
        <v>45505</v>
      </c>
      <c r="B3552" s="3">
        <f t="shared" si="387"/>
        <v>45517</v>
      </c>
      <c r="C3552" s="7">
        <v>45517.958333333336</v>
      </c>
      <c r="D3552" s="7">
        <v>45518</v>
      </c>
      <c r="E3552" s="5">
        <v>89</v>
      </c>
      <c r="F3552" s="5">
        <v>-224.666666666666</v>
      </c>
      <c r="G3552" s="5">
        <v>-2.5666666666666602</v>
      </c>
      <c r="H3552" s="34" cm="1">
        <f t="array" ref="H3552">SUMPRODUCT(('ESB Networks Summary'!$C$5:$C$17384=Data!D3552)*('ESB Networks Summary'!$E$5:$E$17384))*1000*2-SUMPRODUCT(('ESB Networks Summary'!$C$5:$C$17384=Data!D3552)*('ESB Networks Summary'!$F$5:$F$17384))*1000*2</f>
        <v>2</v>
      </c>
      <c r="I3552" s="5">
        <v>0</v>
      </c>
      <c r="J3552" s="5">
        <v>0</v>
      </c>
      <c r="K3552" s="17">
        <v>1</v>
      </c>
      <c r="L3552" s="52">
        <f t="shared" si="388"/>
        <v>0</v>
      </c>
      <c r="M3552" s="5">
        <v>0</v>
      </c>
      <c r="N3552" s="5">
        <v>51.733333333333299</v>
      </c>
      <c r="O3552" s="96"/>
      <c r="P3552" s="5">
        <v>0</v>
      </c>
      <c r="R3552" s="99">
        <v>17.419999999999998</v>
      </c>
      <c r="S3552" s="99">
        <v>14.425999999999998</v>
      </c>
      <c r="T3552" s="30">
        <f t="shared" si="385"/>
        <v>170.36666666666605</v>
      </c>
      <c r="U3552" s="21">
        <f t="shared" si="389"/>
        <v>0</v>
      </c>
      <c r="V3552" s="21">
        <f t="shared" si="390"/>
        <v>-1.8513366666666618E-4</v>
      </c>
      <c r="W3552" s="21">
        <f t="shared" si="391"/>
        <v>0</v>
      </c>
    </row>
    <row r="3553" spans="1:23">
      <c r="A3553" s="2">
        <f t="shared" si="386"/>
        <v>45505</v>
      </c>
      <c r="B3553" s="3">
        <f t="shared" si="387"/>
        <v>45517</v>
      </c>
      <c r="C3553" s="7">
        <v>45517.979166666664</v>
      </c>
      <c r="D3553" s="7">
        <v>45518.020833333336</v>
      </c>
      <c r="E3553" s="5">
        <v>88.266666666666595</v>
      </c>
      <c r="F3553" s="5">
        <v>-189.333333333333</v>
      </c>
      <c r="G3553" s="5">
        <v>6.6666666666666596E-2</v>
      </c>
      <c r="H3553" s="34" cm="1">
        <f t="array" ref="H3553">SUMPRODUCT(('ESB Networks Summary'!$C$5:$C$17384=Data!D3553)*('ESB Networks Summary'!$E$5:$E$17384))*1000*2-SUMPRODUCT(('ESB Networks Summary'!$C$5:$C$17384=Data!D3553)*('ESB Networks Summary'!$F$5:$F$17384))*1000*2</f>
        <v>4</v>
      </c>
      <c r="I3553" s="5">
        <v>0</v>
      </c>
      <c r="J3553" s="5">
        <v>0</v>
      </c>
      <c r="K3553" s="17">
        <v>1</v>
      </c>
      <c r="L3553" s="52">
        <f t="shared" si="388"/>
        <v>0</v>
      </c>
      <c r="M3553" s="5">
        <v>0</v>
      </c>
      <c r="N3553" s="5">
        <v>119.86666666666601</v>
      </c>
      <c r="O3553" s="96"/>
      <c r="P3553" s="5">
        <v>0</v>
      </c>
      <c r="R3553" s="99">
        <v>17.419999999999998</v>
      </c>
      <c r="S3553" s="99">
        <v>14.425999999999998</v>
      </c>
      <c r="T3553" s="30">
        <f t="shared" si="385"/>
        <v>69.533333333333658</v>
      </c>
      <c r="U3553" s="21">
        <f t="shared" si="389"/>
        <v>5.8066666666666605E-6</v>
      </c>
      <c r="V3553" s="21">
        <f t="shared" si="390"/>
        <v>0</v>
      </c>
      <c r="W3553" s="21">
        <f t="shared" si="391"/>
        <v>0</v>
      </c>
    </row>
    <row r="3554" spans="1:23">
      <c r="A3554" s="2">
        <f t="shared" si="386"/>
        <v>45505</v>
      </c>
      <c r="B3554" s="3">
        <f t="shared" si="387"/>
        <v>45518</v>
      </c>
      <c r="C3554" s="7">
        <v>45518</v>
      </c>
      <c r="D3554" s="7">
        <v>45518.041666666664</v>
      </c>
      <c r="E3554" s="5">
        <v>88</v>
      </c>
      <c r="F3554" s="5">
        <v>-220.083333333333</v>
      </c>
      <c r="G3554" s="5">
        <v>-2.69999999999999</v>
      </c>
      <c r="H3554" s="34" cm="1">
        <f t="array" ref="H3554">SUMPRODUCT(('ESB Networks Summary'!$C$5:$C$17384=Data!D3554)*('ESB Networks Summary'!$E$5:$E$17384))*1000*2-SUMPRODUCT(('ESB Networks Summary'!$C$5:$C$17384=Data!D3554)*('ESB Networks Summary'!$F$5:$F$17384))*1000*2</f>
        <v>4</v>
      </c>
      <c r="I3554" s="5">
        <v>0</v>
      </c>
      <c r="J3554" s="5">
        <v>0</v>
      </c>
      <c r="K3554" s="17">
        <v>1</v>
      </c>
      <c r="L3554" s="52">
        <f t="shared" si="388"/>
        <v>0</v>
      </c>
      <c r="M3554" s="5">
        <v>0</v>
      </c>
      <c r="N3554" s="5">
        <v>62.599999999999902</v>
      </c>
      <c r="O3554" s="96"/>
      <c r="P3554" s="5">
        <v>0</v>
      </c>
      <c r="R3554" s="99">
        <v>15.532</v>
      </c>
      <c r="S3554" s="99">
        <v>12.539</v>
      </c>
      <c r="T3554" s="30">
        <f t="shared" si="385"/>
        <v>154.7833333333331</v>
      </c>
      <c r="U3554" s="21">
        <f t="shared" si="389"/>
        <v>0</v>
      </c>
      <c r="V3554" s="21">
        <f t="shared" si="390"/>
        <v>-1.6927649999999935E-4</v>
      </c>
      <c r="W3554" s="21">
        <f t="shared" si="391"/>
        <v>0</v>
      </c>
    </row>
    <row r="3555" spans="1:23">
      <c r="A3555" s="2">
        <f t="shared" si="386"/>
        <v>45505</v>
      </c>
      <c r="B3555" s="3">
        <f t="shared" si="387"/>
        <v>45518</v>
      </c>
      <c r="C3555" s="7">
        <v>45518.020833333336</v>
      </c>
      <c r="D3555" s="7">
        <v>45518.0625</v>
      </c>
      <c r="H3555" s="34" cm="1">
        <f t="array" ref="H3555">SUMPRODUCT(('ESB Networks Summary'!$C$5:$C$17384=Data!D3555)*('ESB Networks Summary'!$E$5:$E$17384))*1000*2-SUMPRODUCT(('ESB Networks Summary'!$C$5:$C$17384=Data!D3555)*('ESB Networks Summary'!$F$5:$F$17384))*1000*2</f>
        <v>2</v>
      </c>
      <c r="L3555" s="52">
        <f t="shared" si="388"/>
        <v>0</v>
      </c>
      <c r="M3555" s="5"/>
      <c r="O3555" s="96"/>
      <c r="R3555" s="99">
        <v>15.532</v>
      </c>
      <c r="S3555" s="99">
        <v>12.539</v>
      </c>
      <c r="T3555" s="30">
        <f t="shared" si="385"/>
        <v>0</v>
      </c>
      <c r="U3555" s="21">
        <f t="shared" si="389"/>
        <v>0</v>
      </c>
      <c r="V3555" s="21">
        <f t="shared" si="390"/>
        <v>0</v>
      </c>
      <c r="W3555" s="21">
        <f t="shared" si="391"/>
        <v>0</v>
      </c>
    </row>
    <row r="3556" spans="1:23">
      <c r="A3556" s="2">
        <f t="shared" si="386"/>
        <v>45505</v>
      </c>
      <c r="B3556" s="3">
        <f t="shared" si="387"/>
        <v>45518</v>
      </c>
      <c r="C3556" s="7">
        <v>45518.041666666664</v>
      </c>
      <c r="D3556" s="7">
        <v>45518.083333333336</v>
      </c>
      <c r="H3556" s="34" cm="1">
        <f t="array" ref="H3556">SUMPRODUCT(('ESB Networks Summary'!$C$5:$C$17384=Data!D3556)*('ESB Networks Summary'!$E$5:$E$17384))*1000*2-SUMPRODUCT(('ESB Networks Summary'!$C$5:$C$17384=Data!D3556)*('ESB Networks Summary'!$F$5:$F$17384))*1000*2</f>
        <v>4</v>
      </c>
      <c r="L3556" s="52">
        <f t="shared" si="388"/>
        <v>0</v>
      </c>
      <c r="M3556" s="5"/>
      <c r="O3556" s="96"/>
      <c r="R3556" s="99">
        <v>17.201000000000001</v>
      </c>
      <c r="S3556" s="99">
        <v>14.206999999999999</v>
      </c>
      <c r="T3556" s="30">
        <f t="shared" si="385"/>
        <v>0</v>
      </c>
      <c r="U3556" s="21">
        <f t="shared" si="389"/>
        <v>0</v>
      </c>
      <c r="V3556" s="21">
        <f t="shared" si="390"/>
        <v>0</v>
      </c>
      <c r="W3556" s="21">
        <f t="shared" si="391"/>
        <v>0</v>
      </c>
    </row>
    <row r="3557" spans="1:23">
      <c r="A3557" s="2">
        <f t="shared" si="386"/>
        <v>45505</v>
      </c>
      <c r="B3557" s="3">
        <f t="shared" si="387"/>
        <v>45518</v>
      </c>
      <c r="C3557" s="7">
        <v>45518.0625</v>
      </c>
      <c r="D3557" s="7">
        <v>45518.104166666664</v>
      </c>
      <c r="H3557" s="34" cm="1">
        <f t="array" ref="H3557">SUMPRODUCT(('ESB Networks Summary'!$C$5:$C$17384=Data!D3557)*('ESB Networks Summary'!$E$5:$E$17384))*1000*2-SUMPRODUCT(('ESB Networks Summary'!$C$5:$C$17384=Data!D3557)*('ESB Networks Summary'!$F$5:$F$17384))*1000*2</f>
        <v>4</v>
      </c>
      <c r="L3557" s="52">
        <f t="shared" si="388"/>
        <v>0</v>
      </c>
      <c r="M3557" s="5"/>
      <c r="O3557" s="96"/>
      <c r="R3557" s="99">
        <v>17.201000000000001</v>
      </c>
      <c r="S3557" s="99">
        <v>14.206999999999999</v>
      </c>
      <c r="T3557" s="30">
        <f t="shared" si="385"/>
        <v>0</v>
      </c>
      <c r="U3557" s="21">
        <f t="shared" si="389"/>
        <v>0</v>
      </c>
      <c r="V3557" s="21">
        <f t="shared" si="390"/>
        <v>0</v>
      </c>
      <c r="W3557" s="21">
        <f t="shared" si="391"/>
        <v>0</v>
      </c>
    </row>
    <row r="3558" spans="1:23">
      <c r="A3558" s="2">
        <f t="shared" si="386"/>
        <v>45505</v>
      </c>
      <c r="B3558" s="3">
        <f t="shared" si="387"/>
        <v>45518</v>
      </c>
      <c r="C3558" s="7">
        <v>45518.083333333336</v>
      </c>
      <c r="D3558" s="7">
        <v>45518.125</v>
      </c>
      <c r="H3558" s="34" cm="1">
        <f t="array" ref="H3558">SUMPRODUCT(('ESB Networks Summary'!$C$5:$C$17384=Data!D3558)*('ESB Networks Summary'!$E$5:$E$17384))*1000*2-SUMPRODUCT(('ESB Networks Summary'!$C$5:$C$17384=Data!D3558)*('ESB Networks Summary'!$F$5:$F$17384))*1000*2</f>
        <v>2</v>
      </c>
      <c r="L3558" s="52">
        <f t="shared" si="388"/>
        <v>0</v>
      </c>
      <c r="M3558" s="5"/>
      <c r="O3558" s="96"/>
      <c r="R3558" s="99">
        <v>17.2</v>
      </c>
      <c r="S3558" s="99">
        <v>14.206</v>
      </c>
      <c r="T3558" s="30">
        <f t="shared" si="385"/>
        <v>0</v>
      </c>
      <c r="U3558" s="21">
        <f t="shared" si="389"/>
        <v>0</v>
      </c>
      <c r="V3558" s="21">
        <f t="shared" si="390"/>
        <v>0</v>
      </c>
      <c r="W3558" s="21">
        <f t="shared" si="391"/>
        <v>0</v>
      </c>
    </row>
    <row r="3559" spans="1:23">
      <c r="A3559" s="2">
        <f t="shared" si="386"/>
        <v>45505</v>
      </c>
      <c r="B3559" s="3">
        <f t="shared" si="387"/>
        <v>45518</v>
      </c>
      <c r="C3559" s="7">
        <v>45518.104166666664</v>
      </c>
      <c r="D3559" s="7">
        <v>45518.145833333336</v>
      </c>
      <c r="H3559" s="34" cm="1">
        <f t="array" ref="H3559">SUMPRODUCT(('ESB Networks Summary'!$C$5:$C$17384=Data!D3559)*('ESB Networks Summary'!$E$5:$E$17384))*1000*2-SUMPRODUCT(('ESB Networks Summary'!$C$5:$C$17384=Data!D3559)*('ESB Networks Summary'!$F$5:$F$17384))*1000*2</f>
        <v>6</v>
      </c>
      <c r="L3559" s="52">
        <f t="shared" si="388"/>
        <v>0</v>
      </c>
      <c r="M3559" s="5"/>
      <c r="O3559" s="96"/>
      <c r="R3559" s="99">
        <v>17.2</v>
      </c>
      <c r="S3559" s="99">
        <v>14.206</v>
      </c>
      <c r="T3559" s="30">
        <f t="shared" si="385"/>
        <v>0</v>
      </c>
      <c r="U3559" s="21">
        <f t="shared" si="389"/>
        <v>0</v>
      </c>
      <c r="V3559" s="21">
        <f t="shared" si="390"/>
        <v>0</v>
      </c>
      <c r="W3559" s="21">
        <f t="shared" si="391"/>
        <v>0</v>
      </c>
    </row>
    <row r="3560" spans="1:23">
      <c r="A3560" s="2">
        <f t="shared" si="386"/>
        <v>45505</v>
      </c>
      <c r="B3560" s="3">
        <f t="shared" si="387"/>
        <v>45518</v>
      </c>
      <c r="C3560" s="7">
        <v>45518.125</v>
      </c>
      <c r="D3560" s="7">
        <v>45518.166666666664</v>
      </c>
      <c r="H3560" s="34" cm="1">
        <f t="array" ref="H3560">SUMPRODUCT(('ESB Networks Summary'!$C$5:$C$17384=Data!D3560)*('ESB Networks Summary'!$E$5:$E$17384))*1000*2-SUMPRODUCT(('ESB Networks Summary'!$C$5:$C$17384=Data!D3560)*('ESB Networks Summary'!$F$5:$F$17384))*1000*2</f>
        <v>2</v>
      </c>
      <c r="L3560" s="52">
        <f t="shared" si="388"/>
        <v>0</v>
      </c>
      <c r="M3560" s="5"/>
      <c r="O3560" s="96"/>
      <c r="R3560" s="99">
        <v>17.201000000000001</v>
      </c>
      <c r="S3560" s="99">
        <v>14.206999999999999</v>
      </c>
      <c r="T3560" s="30">
        <f t="shared" si="385"/>
        <v>0</v>
      </c>
      <c r="U3560" s="21">
        <f t="shared" si="389"/>
        <v>0</v>
      </c>
      <c r="V3560" s="21">
        <f t="shared" si="390"/>
        <v>0</v>
      </c>
      <c r="W3560" s="21">
        <f t="shared" si="391"/>
        <v>0</v>
      </c>
    </row>
    <row r="3561" spans="1:23">
      <c r="A3561" s="2">
        <f t="shared" si="386"/>
        <v>45505</v>
      </c>
      <c r="B3561" s="3">
        <f t="shared" si="387"/>
        <v>45518</v>
      </c>
      <c r="C3561" s="7">
        <v>45518.145833333336</v>
      </c>
      <c r="D3561" s="7">
        <v>45518.1875</v>
      </c>
      <c r="H3561" s="34" cm="1">
        <f t="array" ref="H3561">SUMPRODUCT(('ESB Networks Summary'!$C$5:$C$17384=Data!D3561)*('ESB Networks Summary'!$E$5:$E$17384))*1000*2-SUMPRODUCT(('ESB Networks Summary'!$C$5:$C$17384=Data!D3561)*('ESB Networks Summary'!$F$5:$F$17384))*1000*2</f>
        <v>4</v>
      </c>
      <c r="L3561" s="52">
        <f t="shared" si="388"/>
        <v>0</v>
      </c>
      <c r="M3561" s="5"/>
      <c r="O3561" s="96"/>
      <c r="R3561" s="99">
        <v>17.201000000000001</v>
      </c>
      <c r="S3561" s="99">
        <v>14.206999999999999</v>
      </c>
      <c r="T3561" s="30">
        <f t="shared" si="385"/>
        <v>0</v>
      </c>
      <c r="U3561" s="21">
        <f t="shared" si="389"/>
        <v>0</v>
      </c>
      <c r="V3561" s="21">
        <f t="shared" si="390"/>
        <v>0</v>
      </c>
      <c r="W3561" s="21">
        <f t="shared" si="391"/>
        <v>0</v>
      </c>
    </row>
    <row r="3562" spans="1:23">
      <c r="A3562" s="2">
        <f t="shared" si="386"/>
        <v>45505</v>
      </c>
      <c r="B3562" s="3">
        <f t="shared" si="387"/>
        <v>45518</v>
      </c>
      <c r="C3562" s="7">
        <v>45518.166666666664</v>
      </c>
      <c r="D3562" s="7">
        <v>45518.208333333336</v>
      </c>
      <c r="H3562" s="34" cm="1">
        <f t="array" ref="H3562">SUMPRODUCT(('ESB Networks Summary'!$C$5:$C$17384=Data!D3562)*('ESB Networks Summary'!$E$5:$E$17384))*1000*2-SUMPRODUCT(('ESB Networks Summary'!$C$5:$C$17384=Data!D3562)*('ESB Networks Summary'!$F$5:$F$17384))*1000*2</f>
        <v>4</v>
      </c>
      <c r="L3562" s="52">
        <f t="shared" si="388"/>
        <v>0</v>
      </c>
      <c r="M3562" s="5"/>
      <c r="O3562" s="96"/>
      <c r="R3562" s="99">
        <v>17.125999999999998</v>
      </c>
      <c r="S3562" s="99">
        <v>14.133000000000001</v>
      </c>
      <c r="T3562" s="30">
        <f t="shared" si="385"/>
        <v>0</v>
      </c>
      <c r="U3562" s="21">
        <f t="shared" si="389"/>
        <v>0</v>
      </c>
      <c r="V3562" s="21">
        <f t="shared" si="390"/>
        <v>0</v>
      </c>
      <c r="W3562" s="21">
        <f t="shared" si="391"/>
        <v>0</v>
      </c>
    </row>
    <row r="3563" spans="1:23">
      <c r="A3563" s="2">
        <f t="shared" si="386"/>
        <v>45505</v>
      </c>
      <c r="B3563" s="3">
        <f t="shared" si="387"/>
        <v>45518</v>
      </c>
      <c r="C3563" s="7">
        <v>45518.1875</v>
      </c>
      <c r="D3563" s="7">
        <v>45518.229166666664</v>
      </c>
      <c r="H3563" s="34" cm="1">
        <f t="array" ref="H3563">SUMPRODUCT(('ESB Networks Summary'!$C$5:$C$17384=Data!D3563)*('ESB Networks Summary'!$E$5:$E$17384))*1000*2-SUMPRODUCT(('ESB Networks Summary'!$C$5:$C$17384=Data!D3563)*('ESB Networks Summary'!$F$5:$F$17384))*1000*2</f>
        <v>16</v>
      </c>
      <c r="L3563" s="52">
        <f t="shared" si="388"/>
        <v>0</v>
      </c>
      <c r="M3563" s="5"/>
      <c r="O3563" s="96"/>
      <c r="R3563" s="99">
        <v>17.125999999999998</v>
      </c>
      <c r="S3563" s="99">
        <v>14.133000000000001</v>
      </c>
      <c r="T3563" s="30">
        <f t="shared" si="385"/>
        <v>0</v>
      </c>
      <c r="U3563" s="21">
        <f t="shared" si="389"/>
        <v>0</v>
      </c>
      <c r="V3563" s="21">
        <f t="shared" si="390"/>
        <v>0</v>
      </c>
      <c r="W3563" s="21">
        <f t="shared" si="391"/>
        <v>0</v>
      </c>
    </row>
    <row r="3564" spans="1:23">
      <c r="A3564" s="2">
        <f t="shared" si="386"/>
        <v>45505</v>
      </c>
      <c r="B3564" s="3">
        <f t="shared" si="387"/>
        <v>45518</v>
      </c>
      <c r="C3564" s="7">
        <v>45518.208333333336</v>
      </c>
      <c r="D3564" s="7">
        <v>45518.25</v>
      </c>
      <c r="H3564" s="34" cm="1">
        <f t="array" ref="H3564">SUMPRODUCT(('ESB Networks Summary'!$C$5:$C$17384=Data!D3564)*('ESB Networks Summary'!$E$5:$E$17384))*1000*2-SUMPRODUCT(('ESB Networks Summary'!$C$5:$C$17384=Data!D3564)*('ESB Networks Summary'!$F$5:$F$17384))*1000*2</f>
        <v>4</v>
      </c>
      <c r="L3564" s="52">
        <f t="shared" si="388"/>
        <v>0</v>
      </c>
      <c r="M3564" s="5"/>
      <c r="O3564" s="96"/>
      <c r="R3564" s="99">
        <v>18.490000000000002</v>
      </c>
      <c r="S3564" s="99">
        <v>15.496</v>
      </c>
      <c r="T3564" s="30">
        <f t="shared" si="385"/>
        <v>0</v>
      </c>
      <c r="U3564" s="21">
        <f t="shared" si="389"/>
        <v>0</v>
      </c>
      <c r="V3564" s="21">
        <f t="shared" si="390"/>
        <v>0</v>
      </c>
      <c r="W3564" s="21">
        <f t="shared" si="391"/>
        <v>0</v>
      </c>
    </row>
    <row r="3565" spans="1:23">
      <c r="A3565" s="2">
        <f t="shared" si="386"/>
        <v>45505</v>
      </c>
      <c r="B3565" s="3">
        <f t="shared" si="387"/>
        <v>45518</v>
      </c>
      <c r="C3565" s="7">
        <v>45518.229166666664</v>
      </c>
      <c r="D3565" s="7">
        <v>45518.270833333336</v>
      </c>
      <c r="H3565" s="34" cm="1">
        <f t="array" ref="H3565">SUMPRODUCT(('ESB Networks Summary'!$C$5:$C$17384=Data!D3565)*('ESB Networks Summary'!$E$5:$E$17384))*1000*2-SUMPRODUCT(('ESB Networks Summary'!$C$5:$C$17384=Data!D3565)*('ESB Networks Summary'!$F$5:$F$17384))*1000*2</f>
        <v>6</v>
      </c>
      <c r="L3565" s="52">
        <f t="shared" si="388"/>
        <v>0</v>
      </c>
      <c r="M3565" s="5"/>
      <c r="O3565" s="96"/>
      <c r="R3565" s="99">
        <v>18.490000000000002</v>
      </c>
      <c r="S3565" s="99">
        <v>15.496</v>
      </c>
      <c r="T3565" s="30">
        <f t="shared" si="385"/>
        <v>0</v>
      </c>
      <c r="U3565" s="21">
        <f t="shared" si="389"/>
        <v>0</v>
      </c>
      <c r="V3565" s="21">
        <f t="shared" si="390"/>
        <v>0</v>
      </c>
      <c r="W3565" s="21">
        <f t="shared" si="391"/>
        <v>0</v>
      </c>
    </row>
    <row r="3566" spans="1:23">
      <c r="A3566" s="2">
        <f t="shared" si="386"/>
        <v>45505</v>
      </c>
      <c r="B3566" s="3">
        <f t="shared" si="387"/>
        <v>45518</v>
      </c>
      <c r="C3566" s="7">
        <v>45518.25</v>
      </c>
      <c r="D3566" s="7">
        <v>45518.291666666664</v>
      </c>
      <c r="H3566" s="34" cm="1">
        <f t="array" ref="H3566">SUMPRODUCT(('ESB Networks Summary'!$C$5:$C$17384=Data!D3566)*('ESB Networks Summary'!$E$5:$E$17384))*1000*2-SUMPRODUCT(('ESB Networks Summary'!$C$5:$C$17384=Data!D3566)*('ESB Networks Summary'!$F$5:$F$17384))*1000*2</f>
        <v>6</v>
      </c>
      <c r="L3566" s="52">
        <f t="shared" si="388"/>
        <v>0</v>
      </c>
      <c r="M3566" s="5"/>
      <c r="O3566" s="96"/>
      <c r="R3566" s="99">
        <v>25.365000000000002</v>
      </c>
      <c r="S3566" s="99">
        <v>22.372</v>
      </c>
      <c r="T3566" s="30">
        <f t="shared" si="385"/>
        <v>0</v>
      </c>
      <c r="U3566" s="21">
        <f t="shared" si="389"/>
        <v>0</v>
      </c>
      <c r="V3566" s="21">
        <f t="shared" si="390"/>
        <v>0</v>
      </c>
      <c r="W3566" s="21">
        <f t="shared" si="391"/>
        <v>0</v>
      </c>
    </row>
    <row r="3567" spans="1:23">
      <c r="A3567" s="2">
        <f t="shared" si="386"/>
        <v>45505</v>
      </c>
      <c r="B3567" s="3">
        <f t="shared" si="387"/>
        <v>45518</v>
      </c>
      <c r="C3567" s="7">
        <v>45518.270833333336</v>
      </c>
      <c r="D3567" s="7">
        <v>45518.3125</v>
      </c>
      <c r="H3567" s="34" cm="1">
        <f t="array" ref="H3567">SUMPRODUCT(('ESB Networks Summary'!$C$5:$C$17384=Data!D3567)*('ESB Networks Summary'!$E$5:$E$17384))*1000*2-SUMPRODUCT(('ESB Networks Summary'!$C$5:$C$17384=Data!D3567)*('ESB Networks Summary'!$F$5:$F$17384))*1000*2</f>
        <v>0</v>
      </c>
      <c r="L3567" s="52">
        <f t="shared" si="388"/>
        <v>0</v>
      </c>
      <c r="M3567" s="5"/>
      <c r="O3567" s="96"/>
      <c r="R3567" s="99">
        <v>25.365000000000002</v>
      </c>
      <c r="S3567" s="99">
        <v>22.372</v>
      </c>
      <c r="T3567" s="30">
        <f t="shared" si="385"/>
        <v>0</v>
      </c>
      <c r="U3567" s="21">
        <f t="shared" si="389"/>
        <v>0</v>
      </c>
      <c r="V3567" s="21">
        <f t="shared" si="390"/>
        <v>0</v>
      </c>
      <c r="W3567" s="21">
        <f t="shared" si="391"/>
        <v>0</v>
      </c>
    </row>
    <row r="3568" spans="1:23">
      <c r="A3568" s="2">
        <f t="shared" si="386"/>
        <v>45505</v>
      </c>
      <c r="B3568" s="3">
        <f t="shared" si="387"/>
        <v>45518</v>
      </c>
      <c r="C3568" s="7">
        <v>45518.291666666664</v>
      </c>
      <c r="D3568" s="7">
        <v>45518.333333333336</v>
      </c>
      <c r="H3568" s="34" cm="1">
        <f t="array" ref="H3568">SUMPRODUCT(('ESB Networks Summary'!$C$5:$C$17384=Data!D3568)*('ESB Networks Summary'!$E$5:$E$17384))*1000*2-SUMPRODUCT(('ESB Networks Summary'!$C$5:$C$17384=Data!D3568)*('ESB Networks Summary'!$F$5:$F$17384))*1000*2</f>
        <v>0</v>
      </c>
      <c r="L3568" s="52">
        <f t="shared" si="388"/>
        <v>0</v>
      </c>
      <c r="M3568" s="5"/>
      <c r="O3568" s="96"/>
      <c r="R3568" s="99">
        <v>32.741</v>
      </c>
      <c r="S3568" s="99">
        <v>24.863999999999997</v>
      </c>
      <c r="T3568" s="30">
        <f t="shared" si="385"/>
        <v>0</v>
      </c>
      <c r="U3568" s="21">
        <f t="shared" si="389"/>
        <v>0</v>
      </c>
      <c r="V3568" s="21">
        <f t="shared" si="390"/>
        <v>0</v>
      </c>
      <c r="W3568" s="21">
        <f t="shared" si="391"/>
        <v>0</v>
      </c>
    </row>
    <row r="3569" spans="1:23">
      <c r="A3569" s="2">
        <f t="shared" si="386"/>
        <v>45505</v>
      </c>
      <c r="B3569" s="3">
        <f t="shared" si="387"/>
        <v>45518</v>
      </c>
      <c r="C3569" s="7">
        <v>45518.3125</v>
      </c>
      <c r="D3569" s="7">
        <v>45518.354166666664</v>
      </c>
      <c r="H3569" s="34" cm="1">
        <f t="array" ref="H3569">SUMPRODUCT(('ESB Networks Summary'!$C$5:$C$17384=Data!D3569)*('ESB Networks Summary'!$E$5:$E$17384))*1000*2-SUMPRODUCT(('ESB Networks Summary'!$C$5:$C$17384=Data!D3569)*('ESB Networks Summary'!$F$5:$F$17384))*1000*2</f>
        <v>2</v>
      </c>
      <c r="L3569" s="52">
        <f t="shared" si="388"/>
        <v>0</v>
      </c>
      <c r="M3569" s="5"/>
      <c r="O3569" s="96"/>
      <c r="R3569" s="99">
        <v>32.741</v>
      </c>
      <c r="S3569" s="99">
        <v>24.863999999999997</v>
      </c>
      <c r="T3569" s="30">
        <f t="shared" si="385"/>
        <v>0</v>
      </c>
      <c r="U3569" s="21">
        <f t="shared" si="389"/>
        <v>0</v>
      </c>
      <c r="V3569" s="21">
        <f t="shared" si="390"/>
        <v>0</v>
      </c>
      <c r="W3569" s="21">
        <f t="shared" si="391"/>
        <v>0</v>
      </c>
    </row>
    <row r="3570" spans="1:23">
      <c r="A3570" s="2">
        <f t="shared" si="386"/>
        <v>45505</v>
      </c>
      <c r="B3570" s="3">
        <f t="shared" si="387"/>
        <v>45518</v>
      </c>
      <c r="C3570" s="7">
        <v>45518.333333333336</v>
      </c>
      <c r="D3570" s="7">
        <v>45518.375</v>
      </c>
      <c r="H3570" s="34" cm="1">
        <f t="array" ref="H3570">SUMPRODUCT(('ESB Networks Summary'!$C$5:$C$17384=Data!D3570)*('ESB Networks Summary'!$E$5:$E$17384))*1000*2-SUMPRODUCT(('ESB Networks Summary'!$C$5:$C$17384=Data!D3570)*('ESB Networks Summary'!$F$5:$F$17384))*1000*2</f>
        <v>2</v>
      </c>
      <c r="L3570" s="52">
        <f t="shared" si="388"/>
        <v>0</v>
      </c>
      <c r="M3570" s="5"/>
      <c r="O3570" s="96"/>
      <c r="R3570" s="99">
        <v>29.548000000000002</v>
      </c>
      <c r="S3570" s="99">
        <v>21.669999999999998</v>
      </c>
      <c r="T3570" s="30">
        <f t="shared" si="385"/>
        <v>0</v>
      </c>
      <c r="U3570" s="21">
        <f t="shared" si="389"/>
        <v>0</v>
      </c>
      <c r="V3570" s="21">
        <f t="shared" si="390"/>
        <v>0</v>
      </c>
      <c r="W3570" s="21">
        <f t="shared" si="391"/>
        <v>0</v>
      </c>
    </row>
    <row r="3571" spans="1:23">
      <c r="A3571" s="2">
        <f t="shared" si="386"/>
        <v>45505</v>
      </c>
      <c r="B3571" s="3">
        <f t="shared" si="387"/>
        <v>45518</v>
      </c>
      <c r="C3571" s="7">
        <v>45518.354166666664</v>
      </c>
      <c r="D3571" s="7">
        <v>45518.395833333336</v>
      </c>
      <c r="H3571" s="34" cm="1">
        <f t="array" ref="H3571">SUMPRODUCT(('ESB Networks Summary'!$C$5:$C$17384=Data!D3571)*('ESB Networks Summary'!$E$5:$E$17384))*1000*2-SUMPRODUCT(('ESB Networks Summary'!$C$5:$C$17384=Data!D3571)*('ESB Networks Summary'!$F$5:$F$17384))*1000*2</f>
        <v>4</v>
      </c>
      <c r="L3571" s="52">
        <f t="shared" si="388"/>
        <v>0</v>
      </c>
      <c r="M3571" s="5"/>
      <c r="O3571" s="96"/>
      <c r="R3571" s="99">
        <v>29.548000000000002</v>
      </c>
      <c r="S3571" s="99">
        <v>21.669999999999998</v>
      </c>
      <c r="T3571" s="30">
        <f t="shared" si="385"/>
        <v>0</v>
      </c>
      <c r="U3571" s="21">
        <f t="shared" si="389"/>
        <v>0</v>
      </c>
      <c r="V3571" s="21">
        <f t="shared" si="390"/>
        <v>0</v>
      </c>
      <c r="W3571" s="21">
        <f t="shared" si="391"/>
        <v>0</v>
      </c>
    </row>
    <row r="3572" spans="1:23">
      <c r="A3572" s="2">
        <f t="shared" si="386"/>
        <v>45505</v>
      </c>
      <c r="B3572" s="3">
        <f t="shared" si="387"/>
        <v>45518</v>
      </c>
      <c r="C3572" s="7">
        <v>45518.375</v>
      </c>
      <c r="D3572" s="7">
        <v>45518.416666666664</v>
      </c>
      <c r="H3572" s="34" cm="1">
        <f t="array" ref="H3572">SUMPRODUCT(('ESB Networks Summary'!$C$5:$C$17384=Data!D3572)*('ESB Networks Summary'!$E$5:$E$17384))*1000*2-SUMPRODUCT(('ESB Networks Summary'!$C$5:$C$17384=Data!D3572)*('ESB Networks Summary'!$F$5:$F$17384))*1000*2</f>
        <v>164</v>
      </c>
      <c r="L3572" s="52">
        <f t="shared" si="388"/>
        <v>0</v>
      </c>
      <c r="M3572" s="5"/>
      <c r="O3572" s="96"/>
      <c r="R3572" s="99">
        <v>23.855</v>
      </c>
      <c r="S3572" s="99">
        <v>15.977</v>
      </c>
      <c r="T3572" s="30">
        <f t="shared" si="385"/>
        <v>0</v>
      </c>
      <c r="U3572" s="21">
        <f t="shared" si="389"/>
        <v>0</v>
      </c>
      <c r="V3572" s="21">
        <f t="shared" si="390"/>
        <v>0</v>
      </c>
      <c r="W3572" s="21">
        <f t="shared" si="391"/>
        <v>0</v>
      </c>
    </row>
    <row r="3573" spans="1:23">
      <c r="A3573" s="2">
        <f t="shared" si="386"/>
        <v>45505</v>
      </c>
      <c r="B3573" s="3">
        <f t="shared" si="387"/>
        <v>45518</v>
      </c>
      <c r="C3573" s="7">
        <v>45518.395833333336</v>
      </c>
      <c r="D3573" s="7">
        <v>45518.4375</v>
      </c>
      <c r="H3573" s="34" cm="1">
        <f t="array" ref="H3573">SUMPRODUCT(('ESB Networks Summary'!$C$5:$C$17384=Data!D3573)*('ESB Networks Summary'!$E$5:$E$17384))*1000*2-SUMPRODUCT(('ESB Networks Summary'!$C$5:$C$17384=Data!D3573)*('ESB Networks Summary'!$F$5:$F$17384))*1000*2</f>
        <v>-54</v>
      </c>
      <c r="L3573" s="52">
        <f t="shared" si="388"/>
        <v>0</v>
      </c>
      <c r="M3573" s="5"/>
      <c r="O3573" s="96"/>
      <c r="R3573" s="99">
        <v>23.855</v>
      </c>
      <c r="S3573" s="99">
        <v>15.977</v>
      </c>
      <c r="T3573" s="30">
        <f t="shared" si="385"/>
        <v>0</v>
      </c>
      <c r="U3573" s="21">
        <f t="shared" si="389"/>
        <v>0</v>
      </c>
      <c r="V3573" s="21">
        <f t="shared" si="390"/>
        <v>0</v>
      </c>
      <c r="W3573" s="21">
        <f t="shared" si="391"/>
        <v>0</v>
      </c>
    </row>
    <row r="3574" spans="1:23">
      <c r="A3574" s="2">
        <f t="shared" si="386"/>
        <v>45505</v>
      </c>
      <c r="B3574" s="3">
        <f t="shared" si="387"/>
        <v>45518</v>
      </c>
      <c r="C3574" s="7">
        <v>45518.416666666664</v>
      </c>
      <c r="D3574" s="7">
        <v>45518.458333333336</v>
      </c>
      <c r="H3574" s="34" cm="1">
        <f t="array" ref="H3574">SUMPRODUCT(('ESB Networks Summary'!$C$5:$C$17384=Data!D3574)*('ESB Networks Summary'!$E$5:$E$17384))*1000*2-SUMPRODUCT(('ESB Networks Summary'!$C$5:$C$17384=Data!D3574)*('ESB Networks Summary'!$F$5:$F$17384))*1000*2</f>
        <v>-80</v>
      </c>
      <c r="L3574" s="52">
        <f t="shared" si="388"/>
        <v>0</v>
      </c>
      <c r="M3574" s="5"/>
      <c r="O3574" s="96"/>
      <c r="R3574" s="99">
        <v>21.917999999999999</v>
      </c>
      <c r="S3574" s="99">
        <v>14.040000000000001</v>
      </c>
      <c r="T3574" s="30">
        <f t="shared" si="385"/>
        <v>0</v>
      </c>
      <c r="U3574" s="21">
        <f t="shared" si="389"/>
        <v>0</v>
      </c>
      <c r="V3574" s="21">
        <f t="shared" si="390"/>
        <v>0</v>
      </c>
      <c r="W3574" s="21">
        <f t="shared" si="391"/>
        <v>0</v>
      </c>
    </row>
    <row r="3575" spans="1:23">
      <c r="A3575" s="2">
        <f t="shared" si="386"/>
        <v>45505</v>
      </c>
      <c r="B3575" s="3">
        <f t="shared" si="387"/>
        <v>45518</v>
      </c>
      <c r="C3575" s="7">
        <v>45518.4375</v>
      </c>
      <c r="D3575" s="7">
        <v>45518.479166666664</v>
      </c>
      <c r="H3575" s="34" cm="1">
        <f t="array" ref="H3575">SUMPRODUCT(('ESB Networks Summary'!$C$5:$C$17384=Data!D3575)*('ESB Networks Summary'!$E$5:$E$17384))*1000*2-SUMPRODUCT(('ESB Networks Summary'!$C$5:$C$17384=Data!D3575)*('ESB Networks Summary'!$F$5:$F$17384))*1000*2</f>
        <v>-2416</v>
      </c>
      <c r="L3575" s="52">
        <f t="shared" si="388"/>
        <v>0</v>
      </c>
      <c r="M3575" s="5"/>
      <c r="O3575" s="96"/>
      <c r="R3575" s="99">
        <v>21.917999999999999</v>
      </c>
      <c r="S3575" s="99">
        <v>14.040000000000001</v>
      </c>
      <c r="T3575" s="30">
        <f t="shared" si="385"/>
        <v>0</v>
      </c>
      <c r="U3575" s="21">
        <f t="shared" si="389"/>
        <v>0</v>
      </c>
      <c r="V3575" s="21">
        <f t="shared" si="390"/>
        <v>0</v>
      </c>
      <c r="W3575" s="21">
        <f t="shared" si="391"/>
        <v>0</v>
      </c>
    </row>
    <row r="3576" spans="1:23">
      <c r="A3576" s="2">
        <f t="shared" si="386"/>
        <v>45505</v>
      </c>
      <c r="B3576" s="3">
        <f t="shared" si="387"/>
        <v>45518</v>
      </c>
      <c r="C3576" s="7">
        <v>45518.458333333336</v>
      </c>
      <c r="D3576" s="7">
        <v>45518.5</v>
      </c>
      <c r="H3576" s="34" cm="1">
        <f t="array" ref="H3576">SUMPRODUCT(('ESB Networks Summary'!$C$5:$C$17384=Data!D3576)*('ESB Networks Summary'!$E$5:$E$17384))*1000*2-SUMPRODUCT(('ESB Networks Summary'!$C$5:$C$17384=Data!D3576)*('ESB Networks Summary'!$F$5:$F$17384))*1000*2</f>
        <v>-3548</v>
      </c>
      <c r="L3576" s="52">
        <f t="shared" si="388"/>
        <v>0</v>
      </c>
      <c r="M3576" s="5"/>
      <c r="O3576" s="96"/>
      <c r="R3576" s="99">
        <v>20.969000000000001</v>
      </c>
      <c r="S3576" s="99">
        <v>13.091999999999999</v>
      </c>
      <c r="T3576" s="30">
        <f t="shared" si="385"/>
        <v>0</v>
      </c>
      <c r="U3576" s="21">
        <f t="shared" si="389"/>
        <v>0</v>
      </c>
      <c r="V3576" s="21">
        <f t="shared" si="390"/>
        <v>0</v>
      </c>
      <c r="W3576" s="21">
        <f t="shared" si="391"/>
        <v>0</v>
      </c>
    </row>
    <row r="3577" spans="1:23">
      <c r="A3577" s="2">
        <f t="shared" si="386"/>
        <v>45505</v>
      </c>
      <c r="B3577" s="3">
        <f t="shared" si="387"/>
        <v>45518</v>
      </c>
      <c r="C3577" s="7">
        <v>45518.479166666664</v>
      </c>
      <c r="D3577" s="7">
        <v>45518.520833333336</v>
      </c>
      <c r="H3577" s="34" cm="1">
        <f t="array" ref="H3577">SUMPRODUCT(('ESB Networks Summary'!$C$5:$C$17384=Data!D3577)*('ESB Networks Summary'!$E$5:$E$17384))*1000*2-SUMPRODUCT(('ESB Networks Summary'!$C$5:$C$17384=Data!D3577)*('ESB Networks Summary'!$F$5:$F$17384))*1000*2</f>
        <v>-3430</v>
      </c>
      <c r="L3577" s="52">
        <f t="shared" si="388"/>
        <v>0</v>
      </c>
      <c r="M3577" s="5"/>
      <c r="O3577" s="96"/>
      <c r="R3577" s="99">
        <v>20.969000000000001</v>
      </c>
      <c r="S3577" s="99">
        <v>13.091999999999999</v>
      </c>
      <c r="T3577" s="30">
        <f t="shared" si="385"/>
        <v>0</v>
      </c>
      <c r="U3577" s="21">
        <f t="shared" si="389"/>
        <v>0</v>
      </c>
      <c r="V3577" s="21">
        <f t="shared" si="390"/>
        <v>0</v>
      </c>
      <c r="W3577" s="21">
        <f t="shared" si="391"/>
        <v>0</v>
      </c>
    </row>
    <row r="3578" spans="1:23">
      <c r="A3578" s="2">
        <f t="shared" si="386"/>
        <v>45505</v>
      </c>
      <c r="B3578" s="3">
        <f t="shared" si="387"/>
        <v>45518</v>
      </c>
      <c r="C3578" s="7">
        <v>45518.5</v>
      </c>
      <c r="D3578" s="7">
        <v>45518.541666666664</v>
      </c>
      <c r="H3578" s="34" cm="1">
        <f t="array" ref="H3578">SUMPRODUCT(('ESB Networks Summary'!$C$5:$C$17384=Data!D3578)*('ESB Networks Summary'!$E$5:$E$17384))*1000*2-SUMPRODUCT(('ESB Networks Summary'!$C$5:$C$17384=Data!D3578)*('ESB Networks Summary'!$F$5:$F$17384))*1000*2</f>
        <v>-3516</v>
      </c>
      <c r="L3578" s="52">
        <f t="shared" si="388"/>
        <v>0</v>
      </c>
      <c r="M3578" s="5"/>
      <c r="O3578" s="96"/>
      <c r="R3578" s="99">
        <v>19.988</v>
      </c>
      <c r="S3578" s="99">
        <v>12.111000000000001</v>
      </c>
      <c r="T3578" s="30">
        <f t="shared" si="385"/>
        <v>0</v>
      </c>
      <c r="U3578" s="21">
        <f t="shared" si="389"/>
        <v>0</v>
      </c>
      <c r="V3578" s="21">
        <f t="shared" si="390"/>
        <v>0</v>
      </c>
      <c r="W3578" s="21">
        <f t="shared" si="391"/>
        <v>0</v>
      </c>
    </row>
    <row r="3579" spans="1:23">
      <c r="A3579" s="2">
        <f t="shared" si="386"/>
        <v>45505</v>
      </c>
      <c r="B3579" s="3">
        <f t="shared" si="387"/>
        <v>45518</v>
      </c>
      <c r="C3579" s="7">
        <v>45518.520833333336</v>
      </c>
      <c r="D3579" s="7">
        <v>45518.5625</v>
      </c>
      <c r="H3579" s="34" cm="1">
        <f t="array" ref="H3579">SUMPRODUCT(('ESB Networks Summary'!$C$5:$C$17384=Data!D3579)*('ESB Networks Summary'!$E$5:$E$17384))*1000*2-SUMPRODUCT(('ESB Networks Summary'!$C$5:$C$17384=Data!D3579)*('ESB Networks Summary'!$F$5:$F$17384))*1000*2</f>
        <v>-3864</v>
      </c>
      <c r="L3579" s="52">
        <f t="shared" si="388"/>
        <v>0</v>
      </c>
      <c r="M3579" s="5"/>
      <c r="O3579" s="96"/>
      <c r="R3579" s="99">
        <v>19.988</v>
      </c>
      <c r="S3579" s="99">
        <v>12.111000000000001</v>
      </c>
      <c r="T3579" s="30">
        <f t="shared" si="385"/>
        <v>0</v>
      </c>
      <c r="U3579" s="21">
        <f t="shared" si="389"/>
        <v>0</v>
      </c>
      <c r="V3579" s="21">
        <f t="shared" si="390"/>
        <v>0</v>
      </c>
      <c r="W3579" s="21">
        <f t="shared" si="391"/>
        <v>0</v>
      </c>
    </row>
    <row r="3580" spans="1:23">
      <c r="A3580" s="2">
        <f t="shared" si="386"/>
        <v>45505</v>
      </c>
      <c r="B3580" s="3">
        <f t="shared" si="387"/>
        <v>45518</v>
      </c>
      <c r="C3580" s="7">
        <v>45518.541666666664</v>
      </c>
      <c r="D3580" s="7">
        <v>45518.583333333336</v>
      </c>
      <c r="H3580" s="34" cm="1">
        <f t="array" ref="H3580">SUMPRODUCT(('ESB Networks Summary'!$C$5:$C$17384=Data!D3580)*('ESB Networks Summary'!$E$5:$E$17384))*1000*2-SUMPRODUCT(('ESB Networks Summary'!$C$5:$C$17384=Data!D3580)*('ESB Networks Summary'!$F$5:$F$17384))*1000*2</f>
        <v>-3512</v>
      </c>
      <c r="L3580" s="52">
        <f t="shared" si="388"/>
        <v>0</v>
      </c>
      <c r="M3580" s="5"/>
      <c r="O3580" s="96"/>
      <c r="R3580" s="99">
        <v>19.759</v>
      </c>
      <c r="S3580" s="99">
        <v>11.882</v>
      </c>
      <c r="T3580" s="30">
        <f t="shared" si="385"/>
        <v>0</v>
      </c>
      <c r="U3580" s="21">
        <f t="shared" si="389"/>
        <v>0</v>
      </c>
      <c r="V3580" s="21">
        <f t="shared" si="390"/>
        <v>0</v>
      </c>
      <c r="W3580" s="21">
        <f t="shared" si="391"/>
        <v>0</v>
      </c>
    </row>
    <row r="3581" spans="1:23">
      <c r="A3581" s="2">
        <f t="shared" si="386"/>
        <v>45505</v>
      </c>
      <c r="B3581" s="3">
        <f t="shared" si="387"/>
        <v>45518</v>
      </c>
      <c r="C3581" s="7">
        <v>45518.5625</v>
      </c>
      <c r="D3581" s="7">
        <v>45518.604166666664</v>
      </c>
      <c r="H3581" s="34" cm="1">
        <f t="array" ref="H3581">SUMPRODUCT(('ESB Networks Summary'!$C$5:$C$17384=Data!D3581)*('ESB Networks Summary'!$E$5:$E$17384))*1000*2-SUMPRODUCT(('ESB Networks Summary'!$C$5:$C$17384=Data!D3581)*('ESB Networks Summary'!$F$5:$F$17384))*1000*2</f>
        <v>-3804</v>
      </c>
      <c r="L3581" s="52">
        <f t="shared" si="388"/>
        <v>0</v>
      </c>
      <c r="M3581" s="5"/>
      <c r="O3581" s="96"/>
      <c r="R3581" s="99">
        <v>19.759</v>
      </c>
      <c r="S3581" s="99">
        <v>11.882</v>
      </c>
      <c r="T3581" s="30">
        <f t="shared" si="385"/>
        <v>0</v>
      </c>
      <c r="U3581" s="21">
        <f t="shared" si="389"/>
        <v>0</v>
      </c>
      <c r="V3581" s="21">
        <f t="shared" si="390"/>
        <v>0</v>
      </c>
      <c r="W3581" s="21">
        <f t="shared" si="391"/>
        <v>0</v>
      </c>
    </row>
    <row r="3582" spans="1:23">
      <c r="A3582" s="2">
        <f t="shared" si="386"/>
        <v>45505</v>
      </c>
      <c r="B3582" s="3">
        <f t="shared" si="387"/>
        <v>45518</v>
      </c>
      <c r="C3582" s="7">
        <v>45518.583333333336</v>
      </c>
      <c r="D3582" s="7">
        <v>45518.625</v>
      </c>
      <c r="H3582" s="34" cm="1">
        <f t="array" ref="H3582">SUMPRODUCT(('ESB Networks Summary'!$C$5:$C$17384=Data!D3582)*('ESB Networks Summary'!$E$5:$E$17384))*1000*2-SUMPRODUCT(('ESB Networks Summary'!$C$5:$C$17384=Data!D3582)*('ESB Networks Summary'!$F$5:$F$17384))*1000*2</f>
        <v>-3484</v>
      </c>
      <c r="L3582" s="52">
        <f t="shared" si="388"/>
        <v>0</v>
      </c>
      <c r="M3582" s="5"/>
      <c r="O3582" s="96"/>
      <c r="R3582" s="99">
        <v>19.654</v>
      </c>
      <c r="S3582" s="99">
        <v>11.776</v>
      </c>
      <c r="T3582" s="30">
        <f t="shared" si="385"/>
        <v>0</v>
      </c>
      <c r="U3582" s="21">
        <f t="shared" si="389"/>
        <v>0</v>
      </c>
      <c r="V3582" s="21">
        <f t="shared" si="390"/>
        <v>0</v>
      </c>
      <c r="W3582" s="21">
        <f t="shared" si="391"/>
        <v>0</v>
      </c>
    </row>
    <row r="3583" spans="1:23">
      <c r="A3583" s="2">
        <f t="shared" si="386"/>
        <v>45505</v>
      </c>
      <c r="B3583" s="3">
        <f t="shared" si="387"/>
        <v>45518</v>
      </c>
      <c r="C3583" s="7">
        <v>45518.604166666664</v>
      </c>
      <c r="D3583" s="7">
        <v>45518.645833333336</v>
      </c>
      <c r="H3583" s="34" cm="1">
        <f t="array" ref="H3583">SUMPRODUCT(('ESB Networks Summary'!$C$5:$C$17384=Data!D3583)*('ESB Networks Summary'!$E$5:$E$17384))*1000*2-SUMPRODUCT(('ESB Networks Summary'!$C$5:$C$17384=Data!D3583)*('ESB Networks Summary'!$F$5:$F$17384))*1000*2</f>
        <v>-3230</v>
      </c>
      <c r="L3583" s="52">
        <f t="shared" si="388"/>
        <v>0</v>
      </c>
      <c r="M3583" s="5"/>
      <c r="O3583" s="96"/>
      <c r="R3583" s="99">
        <v>19.654</v>
      </c>
      <c r="S3583" s="99">
        <v>11.776</v>
      </c>
      <c r="T3583" s="30">
        <f t="shared" si="385"/>
        <v>0</v>
      </c>
      <c r="U3583" s="21">
        <f t="shared" si="389"/>
        <v>0</v>
      </c>
      <c r="V3583" s="21">
        <f t="shared" si="390"/>
        <v>0</v>
      </c>
      <c r="W3583" s="21">
        <f t="shared" si="391"/>
        <v>0</v>
      </c>
    </row>
    <row r="3584" spans="1:23">
      <c r="A3584" s="2">
        <f t="shared" si="386"/>
        <v>45505</v>
      </c>
      <c r="B3584" s="3">
        <f t="shared" si="387"/>
        <v>45518</v>
      </c>
      <c r="C3584" s="7">
        <v>45518.625</v>
      </c>
      <c r="D3584" s="7">
        <v>45518.666666666664</v>
      </c>
      <c r="H3584" s="34" cm="1">
        <f t="array" ref="H3584">SUMPRODUCT(('ESB Networks Summary'!$C$5:$C$17384=Data!D3584)*('ESB Networks Summary'!$E$5:$E$17384))*1000*2-SUMPRODUCT(('ESB Networks Summary'!$C$5:$C$17384=Data!D3584)*('ESB Networks Summary'!$F$5:$F$17384))*1000*2</f>
        <v>-2342</v>
      </c>
      <c r="L3584" s="52">
        <f t="shared" si="388"/>
        <v>0</v>
      </c>
      <c r="M3584" s="5"/>
      <c r="O3584" s="96"/>
      <c r="R3584" s="99">
        <v>19.759</v>
      </c>
      <c r="S3584" s="99">
        <v>11.882</v>
      </c>
      <c r="T3584" s="30">
        <f t="shared" si="385"/>
        <v>0</v>
      </c>
      <c r="U3584" s="21">
        <f t="shared" si="389"/>
        <v>0</v>
      </c>
      <c r="V3584" s="21">
        <f t="shared" si="390"/>
        <v>0</v>
      </c>
      <c r="W3584" s="21">
        <f t="shared" si="391"/>
        <v>0</v>
      </c>
    </row>
    <row r="3585" spans="1:23">
      <c r="A3585" s="2">
        <f t="shared" si="386"/>
        <v>45505</v>
      </c>
      <c r="B3585" s="3">
        <f t="shared" si="387"/>
        <v>45518</v>
      </c>
      <c r="C3585" s="7">
        <v>45518.645833333336</v>
      </c>
      <c r="D3585" s="7">
        <v>45518.6875</v>
      </c>
      <c r="H3585" s="34" cm="1">
        <f t="array" ref="H3585">SUMPRODUCT(('ESB Networks Summary'!$C$5:$C$17384=Data!D3585)*('ESB Networks Summary'!$E$5:$E$17384))*1000*2-SUMPRODUCT(('ESB Networks Summary'!$C$5:$C$17384=Data!D3585)*('ESB Networks Summary'!$F$5:$F$17384))*1000*2</f>
        <v>-2442</v>
      </c>
      <c r="L3585" s="52">
        <f t="shared" si="388"/>
        <v>0</v>
      </c>
      <c r="M3585" s="5"/>
      <c r="O3585" s="96"/>
      <c r="R3585" s="99">
        <v>19.759</v>
      </c>
      <c r="S3585" s="99">
        <v>11.882</v>
      </c>
      <c r="T3585" s="30">
        <f t="shared" si="385"/>
        <v>0</v>
      </c>
      <c r="U3585" s="21">
        <f t="shared" si="389"/>
        <v>0</v>
      </c>
      <c r="V3585" s="21">
        <f t="shared" si="390"/>
        <v>0</v>
      </c>
      <c r="W3585" s="21">
        <f t="shared" si="391"/>
        <v>0</v>
      </c>
    </row>
    <row r="3586" spans="1:23">
      <c r="A3586" s="2">
        <f t="shared" si="386"/>
        <v>45505</v>
      </c>
      <c r="B3586" s="3">
        <f t="shared" si="387"/>
        <v>45518</v>
      </c>
      <c r="C3586" s="7">
        <v>45518.666666666664</v>
      </c>
      <c r="D3586" s="7">
        <v>45518.708333333336</v>
      </c>
      <c r="H3586" s="34" cm="1">
        <f t="array" ref="H3586">SUMPRODUCT(('ESB Networks Summary'!$C$5:$C$17384=Data!D3586)*('ESB Networks Summary'!$E$5:$E$17384))*1000*2-SUMPRODUCT(('ESB Networks Summary'!$C$5:$C$17384=Data!D3586)*('ESB Networks Summary'!$F$5:$F$17384))*1000*2</f>
        <v>-3046</v>
      </c>
      <c r="L3586" s="52">
        <f t="shared" si="388"/>
        <v>0</v>
      </c>
      <c r="M3586" s="5"/>
      <c r="O3586" s="96"/>
      <c r="R3586" s="99">
        <v>21.445</v>
      </c>
      <c r="S3586" s="99">
        <v>13.097999999999999</v>
      </c>
      <c r="T3586" s="30">
        <f t="shared" ref="T3586:T3649" si="392">P3586+G3586-N3586-F3586</f>
        <v>0</v>
      </c>
      <c r="U3586" s="21">
        <f t="shared" si="389"/>
        <v>0</v>
      </c>
      <c r="V3586" s="21">
        <f t="shared" si="390"/>
        <v>0</v>
      </c>
      <c r="W3586" s="21">
        <f t="shared" si="391"/>
        <v>0</v>
      </c>
    </row>
    <row r="3587" spans="1:23">
      <c r="A3587" s="2">
        <f t="shared" ref="A3587:A3650" si="393">DATE(YEAR(C3587),MONTH(C3587),1)</f>
        <v>45505</v>
      </c>
      <c r="B3587" s="3">
        <f t="shared" ref="B3587:B3650" si="394">DATE(YEAR(C3587),MONTH(C3587),DAY(C3587))</f>
        <v>45518</v>
      </c>
      <c r="C3587" s="7">
        <v>45518.6875</v>
      </c>
      <c r="D3587" s="7">
        <v>45518.729166666664</v>
      </c>
      <c r="E3587" s="5">
        <v>84.15</v>
      </c>
      <c r="F3587" s="5">
        <v>-291.60000000000002</v>
      </c>
      <c r="G3587" s="5">
        <v>-672.61</v>
      </c>
      <c r="H3587" s="34" cm="1">
        <f t="array" ref="H3587">SUMPRODUCT(('ESB Networks Summary'!$C$5:$C$17384=Data!D3587)*('ESB Networks Summary'!$E$5:$E$17384))*1000*2-SUMPRODUCT(('ESB Networks Summary'!$C$5:$C$17384=Data!D3587)*('ESB Networks Summary'!$F$5:$F$17384))*1000*2</f>
        <v>-1004</v>
      </c>
      <c r="I3587" s="5">
        <v>0</v>
      </c>
      <c r="J3587" s="5">
        <v>0</v>
      </c>
      <c r="K3587" s="17">
        <v>1</v>
      </c>
      <c r="L3587" s="52">
        <f t="shared" ref="L3587:L3650" si="395">IF(AND(K3587=2,K3586&lt;2),1,0)</f>
        <v>0</v>
      </c>
      <c r="M3587" s="5">
        <v>0</v>
      </c>
      <c r="N3587" s="5">
        <v>390.98</v>
      </c>
      <c r="O3587" s="96"/>
      <c r="P3587" s="5">
        <v>974.43</v>
      </c>
      <c r="R3587" s="99">
        <v>21.445</v>
      </c>
      <c r="S3587" s="99">
        <v>13.097999999999999</v>
      </c>
      <c r="T3587" s="30">
        <f t="shared" si="392"/>
        <v>202.43999999999994</v>
      </c>
      <c r="U3587" s="21">
        <f t="shared" ref="U3587:U3650" si="396">IF(G3587&gt;0, G3587/1000*R3587/2,0)/100</f>
        <v>0</v>
      </c>
      <c r="V3587" s="21">
        <f t="shared" ref="V3587:V3650" si="397">IF(G3587&lt;0, G3587/1000*S3587/2,0)/100</f>
        <v>-4.4049228900000001E-2</v>
      </c>
      <c r="W3587" s="21">
        <f t="shared" ref="W3587:W3650" si="398">IF(J3587&gt;P3587,J3587/1000/2*R3587/100,0)</f>
        <v>0</v>
      </c>
    </row>
    <row r="3588" spans="1:23">
      <c r="A3588" s="2">
        <f t="shared" si="393"/>
        <v>45505</v>
      </c>
      <c r="B3588" s="3">
        <f t="shared" si="394"/>
        <v>45518</v>
      </c>
      <c r="C3588" s="7">
        <v>45518.708333333336</v>
      </c>
      <c r="D3588" s="7">
        <v>45518.75</v>
      </c>
      <c r="E3588" s="5">
        <v>99</v>
      </c>
      <c r="F3588" s="5">
        <v>413.666666666666</v>
      </c>
      <c r="G3588" s="5">
        <v>-2.9</v>
      </c>
      <c r="H3588" s="34" cm="1">
        <f t="array" ref="H3588">SUMPRODUCT(('ESB Networks Summary'!$C$5:$C$17384=Data!D3588)*('ESB Networks Summary'!$E$5:$E$17384))*1000*2-SUMPRODUCT(('ESB Networks Summary'!$C$5:$C$17384=Data!D3588)*('ESB Networks Summary'!$F$5:$F$17384))*1000*2</f>
        <v>2</v>
      </c>
      <c r="I3588" s="5">
        <v>0</v>
      </c>
      <c r="J3588" s="5">
        <v>0</v>
      </c>
      <c r="K3588" s="17">
        <v>1</v>
      </c>
      <c r="L3588" s="52">
        <f t="shared" si="395"/>
        <v>0</v>
      </c>
      <c r="M3588" s="5">
        <v>0</v>
      </c>
      <c r="N3588" s="5">
        <v>8.6</v>
      </c>
      <c r="O3588" s="96"/>
      <c r="P3588" s="5">
        <v>593.1</v>
      </c>
      <c r="R3588" s="99">
        <v>22.630000000000003</v>
      </c>
      <c r="S3588" s="99">
        <v>14.283000000000001</v>
      </c>
      <c r="T3588" s="30">
        <f t="shared" si="392"/>
        <v>167.93333333333402</v>
      </c>
      <c r="U3588" s="21">
        <f t="shared" si="396"/>
        <v>0</v>
      </c>
      <c r="V3588" s="21">
        <f t="shared" si="397"/>
        <v>-2.0710349999999999E-4</v>
      </c>
      <c r="W3588" s="21">
        <f t="shared" si="398"/>
        <v>0</v>
      </c>
    </row>
    <row r="3589" spans="1:23">
      <c r="A3589" s="2">
        <f t="shared" si="393"/>
        <v>45505</v>
      </c>
      <c r="B3589" s="3">
        <f t="shared" si="394"/>
        <v>45518</v>
      </c>
      <c r="C3589" s="7">
        <v>45518.729166666664</v>
      </c>
      <c r="D3589" s="7">
        <v>45518.770833333336</v>
      </c>
      <c r="E3589" s="5">
        <v>99</v>
      </c>
      <c r="F3589" s="5">
        <v>319.94166666666598</v>
      </c>
      <c r="G3589" s="5">
        <v>6.5166666666666604</v>
      </c>
      <c r="H3589" s="34" cm="1">
        <f t="array" ref="H3589">SUMPRODUCT(('ESB Networks Summary'!$C$5:$C$17384=Data!D3589)*('ESB Networks Summary'!$E$5:$E$17384))*1000*2-SUMPRODUCT(('ESB Networks Summary'!$C$5:$C$17384=Data!D3589)*('ESB Networks Summary'!$F$5:$F$17384))*1000*2</f>
        <v>4</v>
      </c>
      <c r="I3589" s="5">
        <v>0</v>
      </c>
      <c r="J3589" s="5">
        <v>0</v>
      </c>
      <c r="K3589" s="17">
        <v>1</v>
      </c>
      <c r="L3589" s="52">
        <f t="shared" si="395"/>
        <v>0</v>
      </c>
      <c r="M3589" s="5">
        <v>0</v>
      </c>
      <c r="N3589" s="5">
        <v>57.25</v>
      </c>
      <c r="O3589" s="96"/>
      <c r="P3589" s="5">
        <v>523.375</v>
      </c>
      <c r="R3589" s="99">
        <v>22.630000000000003</v>
      </c>
      <c r="S3589" s="99">
        <v>14.283000000000001</v>
      </c>
      <c r="T3589" s="30">
        <f t="shared" si="392"/>
        <v>152.70000000000067</v>
      </c>
      <c r="U3589" s="21">
        <f t="shared" si="396"/>
        <v>7.3736083333333273E-4</v>
      </c>
      <c r="V3589" s="21">
        <f t="shared" si="397"/>
        <v>0</v>
      </c>
      <c r="W3589" s="21">
        <f t="shared" si="398"/>
        <v>0</v>
      </c>
    </row>
    <row r="3590" spans="1:23">
      <c r="A3590" s="2">
        <f t="shared" si="393"/>
        <v>45505</v>
      </c>
      <c r="B3590" s="3">
        <f t="shared" si="394"/>
        <v>45518</v>
      </c>
      <c r="C3590" s="7">
        <v>45518.75</v>
      </c>
      <c r="D3590" s="7">
        <v>45518.791666666664</v>
      </c>
      <c r="E3590" s="5">
        <v>97.6</v>
      </c>
      <c r="F3590" s="5">
        <v>-691.6</v>
      </c>
      <c r="G3590" s="5">
        <v>22.433333333333302</v>
      </c>
      <c r="H3590" s="34" cm="1">
        <f t="array" ref="H3590">SUMPRODUCT(('ESB Networks Summary'!$C$5:$C$17384=Data!D3590)*('ESB Networks Summary'!$E$5:$E$17384))*1000*2-SUMPRODUCT(('ESB Networks Summary'!$C$5:$C$17384=Data!D3590)*('ESB Networks Summary'!$F$5:$F$17384))*1000*2</f>
        <v>0</v>
      </c>
      <c r="I3590" s="5">
        <v>342.23333333333301</v>
      </c>
      <c r="J3590" s="5">
        <v>0</v>
      </c>
      <c r="K3590" s="17">
        <v>1</v>
      </c>
      <c r="L3590" s="52">
        <f t="shared" si="395"/>
        <v>0</v>
      </c>
      <c r="M3590" s="5">
        <v>0</v>
      </c>
      <c r="N3590" s="5">
        <v>779.06666666666604</v>
      </c>
      <c r="O3590" s="96"/>
      <c r="P3590" s="5">
        <v>485.33333333333297</v>
      </c>
      <c r="R3590" s="99">
        <v>22.334</v>
      </c>
      <c r="S3590" s="99">
        <v>14.456</v>
      </c>
      <c r="T3590" s="30">
        <f t="shared" si="392"/>
        <v>420.30000000000024</v>
      </c>
      <c r="U3590" s="21">
        <f t="shared" si="396"/>
        <v>2.5051303333333296E-3</v>
      </c>
      <c r="V3590" s="21">
        <f t="shared" si="397"/>
        <v>0</v>
      </c>
      <c r="W3590" s="21">
        <f t="shared" si="398"/>
        <v>0</v>
      </c>
    </row>
    <row r="3591" spans="1:23">
      <c r="A3591" s="2">
        <f t="shared" si="393"/>
        <v>45505</v>
      </c>
      <c r="B3591" s="3">
        <f t="shared" si="394"/>
        <v>45518</v>
      </c>
      <c r="C3591" s="7">
        <v>45518.770833333336</v>
      </c>
      <c r="D3591" s="7">
        <v>45518.8125</v>
      </c>
      <c r="E3591" s="5">
        <v>96.933333333333294</v>
      </c>
      <c r="F3591" s="5">
        <v>-247</v>
      </c>
      <c r="G3591" s="5">
        <v>-29.566666666666599</v>
      </c>
      <c r="H3591" s="34" cm="1">
        <f t="array" ref="H3591">SUMPRODUCT(('ESB Networks Summary'!$C$5:$C$17384=Data!D3591)*('ESB Networks Summary'!$E$5:$E$17384))*1000*2-SUMPRODUCT(('ESB Networks Summary'!$C$5:$C$17384=Data!D3591)*('ESB Networks Summary'!$F$5:$F$17384))*1000*2</f>
        <v>4</v>
      </c>
      <c r="I3591" s="5">
        <v>143.53333333333299</v>
      </c>
      <c r="J3591" s="5">
        <v>0</v>
      </c>
      <c r="K3591" s="17">
        <v>1</v>
      </c>
      <c r="L3591" s="52">
        <f t="shared" si="395"/>
        <v>0</v>
      </c>
      <c r="M3591" s="5">
        <v>0</v>
      </c>
      <c r="N3591" s="5">
        <v>689.76666666666597</v>
      </c>
      <c r="O3591" s="96"/>
      <c r="P3591" s="5">
        <v>442.36666666666599</v>
      </c>
      <c r="R3591" s="99">
        <v>22.334</v>
      </c>
      <c r="S3591" s="99">
        <v>14.456</v>
      </c>
      <c r="T3591" s="30">
        <f t="shared" si="392"/>
        <v>-29.966666666666583</v>
      </c>
      <c r="U3591" s="21">
        <f t="shared" si="396"/>
        <v>0</v>
      </c>
      <c r="V3591" s="21">
        <f t="shared" si="397"/>
        <v>-2.1370786666666617E-3</v>
      </c>
      <c r="W3591" s="21">
        <f t="shared" si="398"/>
        <v>0</v>
      </c>
    </row>
    <row r="3592" spans="1:23">
      <c r="A3592" s="2">
        <f t="shared" si="393"/>
        <v>45505</v>
      </c>
      <c r="B3592" s="3">
        <f t="shared" si="394"/>
        <v>45518</v>
      </c>
      <c r="C3592" s="7">
        <v>45518.791666666664</v>
      </c>
      <c r="D3592" s="7">
        <v>45518.833333333336</v>
      </c>
      <c r="E3592" s="5">
        <v>96</v>
      </c>
      <c r="F3592" s="5">
        <v>-156.516666666666</v>
      </c>
      <c r="G3592" s="5">
        <v>-0.6</v>
      </c>
      <c r="H3592" s="34" cm="1">
        <f t="array" ref="H3592">SUMPRODUCT(('ESB Networks Summary'!$C$5:$C$17384=Data!D3592)*('ESB Networks Summary'!$E$5:$E$17384))*1000*2-SUMPRODUCT(('ESB Networks Summary'!$C$5:$C$17384=Data!D3592)*('ESB Networks Summary'!$F$5:$F$17384))*1000*2</f>
        <v>2</v>
      </c>
      <c r="I3592" s="5">
        <v>0</v>
      </c>
      <c r="J3592" s="5">
        <v>0</v>
      </c>
      <c r="K3592" s="17">
        <v>1</v>
      </c>
      <c r="L3592" s="52">
        <f t="shared" si="395"/>
        <v>0</v>
      </c>
      <c r="M3592" s="5">
        <v>0</v>
      </c>
      <c r="N3592" s="5">
        <v>102.508333333333</v>
      </c>
      <c r="O3592" s="96"/>
      <c r="P3592" s="5">
        <v>87.1</v>
      </c>
      <c r="R3592" s="99">
        <v>21.841000000000001</v>
      </c>
      <c r="S3592" s="99">
        <v>13.963999999999999</v>
      </c>
      <c r="T3592" s="30">
        <f t="shared" si="392"/>
        <v>140.50833333333298</v>
      </c>
      <c r="U3592" s="21">
        <f t="shared" si="396"/>
        <v>0</v>
      </c>
      <c r="V3592" s="21">
        <f t="shared" si="397"/>
        <v>-4.1891999999999991E-5</v>
      </c>
      <c r="W3592" s="21">
        <f t="shared" si="398"/>
        <v>0</v>
      </c>
    </row>
    <row r="3593" spans="1:23">
      <c r="A3593" s="2">
        <f t="shared" si="393"/>
        <v>45505</v>
      </c>
      <c r="B3593" s="3">
        <f t="shared" si="394"/>
        <v>45518</v>
      </c>
      <c r="C3593" s="7">
        <v>45518.8125</v>
      </c>
      <c r="D3593" s="7">
        <v>45518.854166666664</v>
      </c>
      <c r="E3593" s="5">
        <v>96</v>
      </c>
      <c r="F3593" s="5">
        <v>-174.666666666666</v>
      </c>
      <c r="G3593" s="5">
        <v>0.33333333333333298</v>
      </c>
      <c r="H3593" s="34" cm="1">
        <f t="array" ref="H3593">SUMPRODUCT(('ESB Networks Summary'!$C$5:$C$17384=Data!D3593)*('ESB Networks Summary'!$E$5:$E$17384))*1000*2-SUMPRODUCT(('ESB Networks Summary'!$C$5:$C$17384=Data!D3593)*('ESB Networks Summary'!$F$5:$F$17384))*1000*2</f>
        <v>4</v>
      </c>
      <c r="I3593" s="5">
        <v>0</v>
      </c>
      <c r="J3593" s="5">
        <v>0</v>
      </c>
      <c r="K3593" s="17">
        <v>1</v>
      </c>
      <c r="L3593" s="52">
        <f t="shared" si="395"/>
        <v>0</v>
      </c>
      <c r="M3593" s="5">
        <v>0</v>
      </c>
      <c r="N3593" s="5">
        <v>30.6666666666666</v>
      </c>
      <c r="O3593" s="96"/>
      <c r="P3593" s="5">
        <v>32.5</v>
      </c>
      <c r="R3593" s="99">
        <v>21.841000000000001</v>
      </c>
      <c r="S3593" s="99">
        <v>13.963999999999999</v>
      </c>
      <c r="T3593" s="30">
        <f t="shared" si="392"/>
        <v>176.83333333333275</v>
      </c>
      <c r="U3593" s="21">
        <f t="shared" si="396"/>
        <v>3.6401666666666634E-5</v>
      </c>
      <c r="V3593" s="21">
        <f t="shared" si="397"/>
        <v>0</v>
      </c>
      <c r="W3593" s="21">
        <f t="shared" si="398"/>
        <v>0</v>
      </c>
    </row>
    <row r="3594" spans="1:23">
      <c r="A3594" s="2">
        <f t="shared" si="393"/>
        <v>45505</v>
      </c>
      <c r="B3594" s="3">
        <f t="shared" si="394"/>
        <v>45518</v>
      </c>
      <c r="C3594" s="7">
        <v>45518.833333333336</v>
      </c>
      <c r="D3594" s="7">
        <v>45518.875</v>
      </c>
      <c r="E3594" s="5">
        <v>95.1666666666666</v>
      </c>
      <c r="F3594" s="5">
        <v>-182.416666666666</v>
      </c>
      <c r="G3594" s="5">
        <v>-1.06666666666666</v>
      </c>
      <c r="H3594" s="34" cm="1">
        <f t="array" ref="H3594">SUMPRODUCT(('ESB Networks Summary'!$C$5:$C$17384=Data!D3594)*('ESB Networks Summary'!$E$5:$E$17384))*1000*2-SUMPRODUCT(('ESB Networks Summary'!$C$5:$C$17384=Data!D3594)*('ESB Networks Summary'!$F$5:$F$17384))*1000*2</f>
        <v>2</v>
      </c>
      <c r="I3594" s="5">
        <v>0</v>
      </c>
      <c r="J3594" s="5">
        <v>0</v>
      </c>
      <c r="K3594" s="17">
        <v>1</v>
      </c>
      <c r="L3594" s="52">
        <f t="shared" si="395"/>
        <v>0</v>
      </c>
      <c r="M3594" s="5">
        <v>0</v>
      </c>
      <c r="N3594" s="5">
        <v>13.2</v>
      </c>
      <c r="O3594" s="96"/>
      <c r="P3594" s="5">
        <v>25.033333333333299</v>
      </c>
      <c r="R3594" s="99">
        <v>21.624000000000002</v>
      </c>
      <c r="S3594" s="99">
        <v>13.747</v>
      </c>
      <c r="T3594" s="30">
        <f t="shared" si="392"/>
        <v>193.18333333333266</v>
      </c>
      <c r="U3594" s="21">
        <f t="shared" si="396"/>
        <v>0</v>
      </c>
      <c r="V3594" s="21">
        <f t="shared" si="397"/>
        <v>-7.3317333333332876E-5</v>
      </c>
      <c r="W3594" s="21">
        <f t="shared" si="398"/>
        <v>0</v>
      </c>
    </row>
    <row r="3595" spans="1:23">
      <c r="A3595" s="2">
        <f t="shared" si="393"/>
        <v>45505</v>
      </c>
      <c r="B3595" s="3">
        <f t="shared" si="394"/>
        <v>45518</v>
      </c>
      <c r="C3595" s="7">
        <v>45518.854166666664</v>
      </c>
      <c r="D3595" s="7">
        <v>45518.895833333336</v>
      </c>
      <c r="E3595" s="5">
        <v>95</v>
      </c>
      <c r="F3595" s="5">
        <v>-192.06666666666601</v>
      </c>
      <c r="G3595" s="5">
        <v>-1.9666666666666599</v>
      </c>
      <c r="H3595" s="34" cm="1">
        <f t="array" ref="H3595">SUMPRODUCT(('ESB Networks Summary'!$C$5:$C$17384=Data!D3595)*('ESB Networks Summary'!$E$5:$E$17384))*1000*2-SUMPRODUCT(('ESB Networks Summary'!$C$5:$C$17384=Data!D3595)*('ESB Networks Summary'!$F$5:$F$17384))*1000*2</f>
        <v>4</v>
      </c>
      <c r="I3595" s="5">
        <v>0</v>
      </c>
      <c r="J3595" s="5">
        <v>0</v>
      </c>
      <c r="K3595" s="17">
        <v>1</v>
      </c>
      <c r="L3595" s="52">
        <f t="shared" si="395"/>
        <v>0</v>
      </c>
      <c r="M3595" s="5">
        <v>0</v>
      </c>
      <c r="N3595" s="5">
        <v>21.3</v>
      </c>
      <c r="O3595" s="96"/>
      <c r="P3595" s="5">
        <v>2.9</v>
      </c>
      <c r="R3595" s="99">
        <v>21.624000000000002</v>
      </c>
      <c r="S3595" s="99">
        <v>13.747</v>
      </c>
      <c r="T3595" s="30">
        <f t="shared" si="392"/>
        <v>171.69999999999936</v>
      </c>
      <c r="U3595" s="21">
        <f t="shared" si="396"/>
        <v>0</v>
      </c>
      <c r="V3595" s="21">
        <f t="shared" si="397"/>
        <v>-1.3517883333333288E-4</v>
      </c>
      <c r="W3595" s="21">
        <f t="shared" si="398"/>
        <v>0</v>
      </c>
    </row>
    <row r="3596" spans="1:23">
      <c r="A3596" s="2">
        <f t="shared" si="393"/>
        <v>45505</v>
      </c>
      <c r="B3596" s="3">
        <f t="shared" si="394"/>
        <v>45518</v>
      </c>
      <c r="C3596" s="7">
        <v>45518.875</v>
      </c>
      <c r="D3596" s="7">
        <v>45518.916666666664</v>
      </c>
      <c r="E3596" s="5">
        <v>94.2</v>
      </c>
      <c r="F3596" s="5">
        <v>-428.166666666666</v>
      </c>
      <c r="G3596" s="5">
        <v>-1.1666666666666601</v>
      </c>
      <c r="H3596" s="34" cm="1">
        <f t="array" ref="H3596">SUMPRODUCT(('ESB Networks Summary'!$C$5:$C$17384=Data!D3596)*('ESB Networks Summary'!$E$5:$E$17384))*1000*2-SUMPRODUCT(('ESB Networks Summary'!$C$5:$C$17384=Data!D3596)*('ESB Networks Summary'!$F$5:$F$17384))*1000*2</f>
        <v>4</v>
      </c>
      <c r="I3596" s="5">
        <v>0</v>
      </c>
      <c r="J3596" s="5">
        <v>0</v>
      </c>
      <c r="K3596" s="17">
        <v>1</v>
      </c>
      <c r="L3596" s="52">
        <f t="shared" si="395"/>
        <v>0</v>
      </c>
      <c r="M3596" s="5">
        <v>0</v>
      </c>
      <c r="N3596" s="5">
        <v>302.63333333333298</v>
      </c>
      <c r="O3596" s="96"/>
      <c r="P3596" s="5">
        <v>0</v>
      </c>
      <c r="R3596" s="99">
        <v>20.86</v>
      </c>
      <c r="S3596" s="99">
        <v>12.983000000000001</v>
      </c>
      <c r="T3596" s="30">
        <f t="shared" si="392"/>
        <v>124.36666666666633</v>
      </c>
      <c r="U3596" s="21">
        <f t="shared" si="396"/>
        <v>0</v>
      </c>
      <c r="V3596" s="21">
        <f t="shared" si="397"/>
        <v>-7.5734166666666244E-5</v>
      </c>
      <c r="W3596" s="21">
        <f t="shared" si="398"/>
        <v>0</v>
      </c>
    </row>
    <row r="3597" spans="1:23">
      <c r="A3597" s="2">
        <f t="shared" si="393"/>
        <v>45505</v>
      </c>
      <c r="B3597" s="3">
        <f t="shared" si="394"/>
        <v>45518</v>
      </c>
      <c r="C3597" s="7">
        <v>45518.895833333336</v>
      </c>
      <c r="D3597" s="7">
        <v>45518.9375</v>
      </c>
      <c r="E3597" s="5">
        <v>93.1666666666666</v>
      </c>
      <c r="F3597" s="5">
        <v>-446.83333333333297</v>
      </c>
      <c r="G3597" s="5">
        <v>0.52500000000000002</v>
      </c>
      <c r="H3597" s="34" cm="1">
        <f t="array" ref="H3597">SUMPRODUCT(('ESB Networks Summary'!$C$5:$C$17384=Data!D3597)*('ESB Networks Summary'!$E$5:$E$17384))*1000*2-SUMPRODUCT(('ESB Networks Summary'!$C$5:$C$17384=Data!D3597)*('ESB Networks Summary'!$F$5:$F$17384))*1000*2</f>
        <v>2</v>
      </c>
      <c r="I3597" s="5">
        <v>0</v>
      </c>
      <c r="J3597" s="5">
        <v>0</v>
      </c>
      <c r="K3597" s="17">
        <v>1</v>
      </c>
      <c r="L3597" s="52">
        <f t="shared" si="395"/>
        <v>0</v>
      </c>
      <c r="M3597" s="5">
        <v>0</v>
      </c>
      <c r="N3597" s="5">
        <v>317.51666666666603</v>
      </c>
      <c r="O3597" s="96"/>
      <c r="P3597" s="5">
        <v>0</v>
      </c>
      <c r="R3597" s="99">
        <v>20.86</v>
      </c>
      <c r="S3597" s="99">
        <v>12.983000000000001</v>
      </c>
      <c r="T3597" s="30">
        <f t="shared" si="392"/>
        <v>129.84166666666692</v>
      </c>
      <c r="U3597" s="21">
        <f t="shared" si="396"/>
        <v>5.4757500000000006E-5</v>
      </c>
      <c r="V3597" s="21">
        <f t="shared" si="397"/>
        <v>0</v>
      </c>
      <c r="W3597" s="21">
        <f t="shared" si="398"/>
        <v>0</v>
      </c>
    </row>
    <row r="3598" spans="1:23">
      <c r="A3598" s="2">
        <f t="shared" si="393"/>
        <v>45505</v>
      </c>
      <c r="B3598" s="3">
        <f t="shared" si="394"/>
        <v>45518</v>
      </c>
      <c r="C3598" s="7">
        <v>45518.916666666664</v>
      </c>
      <c r="D3598" s="7">
        <v>45518.958333333336</v>
      </c>
      <c r="E3598" s="5">
        <v>92.1</v>
      </c>
      <c r="F3598" s="5">
        <v>-473.45833333333297</v>
      </c>
      <c r="G3598" s="5">
        <v>-7.5</v>
      </c>
      <c r="H3598" s="34" cm="1">
        <f t="array" ref="H3598">SUMPRODUCT(('ESB Networks Summary'!$C$5:$C$17384=Data!D3598)*('ESB Networks Summary'!$E$5:$E$17384))*1000*2-SUMPRODUCT(('ESB Networks Summary'!$C$5:$C$17384=Data!D3598)*('ESB Networks Summary'!$F$5:$F$17384))*1000*2</f>
        <v>4</v>
      </c>
      <c r="I3598" s="5">
        <v>0</v>
      </c>
      <c r="J3598" s="5">
        <v>0</v>
      </c>
      <c r="K3598" s="17">
        <v>1</v>
      </c>
      <c r="L3598" s="52">
        <f t="shared" si="395"/>
        <v>0</v>
      </c>
      <c r="M3598" s="5">
        <v>0</v>
      </c>
      <c r="N3598" s="5">
        <v>316.95</v>
      </c>
      <c r="O3598" s="96"/>
      <c r="P3598" s="5">
        <v>0</v>
      </c>
      <c r="R3598" s="99">
        <v>14.190000000000001</v>
      </c>
      <c r="S3598" s="99">
        <v>11.196</v>
      </c>
      <c r="T3598" s="30">
        <f t="shared" si="392"/>
        <v>149.00833333333298</v>
      </c>
      <c r="U3598" s="21">
        <f t="shared" si="396"/>
        <v>0</v>
      </c>
      <c r="V3598" s="21">
        <f t="shared" si="397"/>
        <v>-4.1984999999999993E-4</v>
      </c>
      <c r="W3598" s="21">
        <f t="shared" si="398"/>
        <v>0</v>
      </c>
    </row>
    <row r="3599" spans="1:23">
      <c r="A3599" s="2">
        <f t="shared" si="393"/>
        <v>45505</v>
      </c>
      <c r="B3599" s="3">
        <f t="shared" si="394"/>
        <v>45518</v>
      </c>
      <c r="C3599" s="7">
        <v>45518.9375</v>
      </c>
      <c r="D3599" s="7">
        <v>45518.979166666664</v>
      </c>
      <c r="E3599" s="5">
        <v>91.033333333333303</v>
      </c>
      <c r="F3599" s="5">
        <v>-428</v>
      </c>
      <c r="G3599" s="5">
        <v>-1.4</v>
      </c>
      <c r="H3599" s="34" cm="1">
        <f t="array" ref="H3599">SUMPRODUCT(('ESB Networks Summary'!$C$5:$C$17384=Data!D3599)*('ESB Networks Summary'!$E$5:$E$17384))*1000*2-SUMPRODUCT(('ESB Networks Summary'!$C$5:$C$17384=Data!D3599)*('ESB Networks Summary'!$F$5:$F$17384))*1000*2</f>
        <v>2</v>
      </c>
      <c r="I3599" s="5">
        <v>0</v>
      </c>
      <c r="J3599" s="5">
        <v>0</v>
      </c>
      <c r="K3599" s="17">
        <v>1</v>
      </c>
      <c r="L3599" s="52">
        <f t="shared" si="395"/>
        <v>0</v>
      </c>
      <c r="M3599" s="5">
        <v>0</v>
      </c>
      <c r="N3599" s="5">
        <v>282.933333333333</v>
      </c>
      <c r="O3599" s="96"/>
      <c r="P3599" s="5">
        <v>0</v>
      </c>
      <c r="R3599" s="99">
        <v>14.190000000000001</v>
      </c>
      <c r="S3599" s="99">
        <v>11.196</v>
      </c>
      <c r="T3599" s="30">
        <f t="shared" si="392"/>
        <v>143.66666666666703</v>
      </c>
      <c r="U3599" s="21">
        <f t="shared" si="396"/>
        <v>0</v>
      </c>
      <c r="V3599" s="21">
        <f t="shared" si="397"/>
        <v>-7.8371999999999988E-5</v>
      </c>
      <c r="W3599" s="21">
        <f t="shared" si="398"/>
        <v>0</v>
      </c>
    </row>
    <row r="3600" spans="1:23">
      <c r="A3600" s="2">
        <f t="shared" si="393"/>
        <v>45505</v>
      </c>
      <c r="B3600" s="3">
        <f t="shared" si="394"/>
        <v>45518</v>
      </c>
      <c r="C3600" s="7">
        <v>45518.958333333336</v>
      </c>
      <c r="D3600" s="7">
        <v>45519</v>
      </c>
      <c r="E3600" s="5">
        <v>90.1</v>
      </c>
      <c r="F3600" s="5">
        <v>-369.33333333333297</v>
      </c>
      <c r="G3600" s="5">
        <v>-1.1666666666666601</v>
      </c>
      <c r="H3600" s="34" cm="1">
        <f t="array" ref="H3600">SUMPRODUCT(('ESB Networks Summary'!$C$5:$C$17384=Data!D3600)*('ESB Networks Summary'!$E$5:$E$17384))*1000*2-SUMPRODUCT(('ESB Networks Summary'!$C$5:$C$17384=Data!D3600)*('ESB Networks Summary'!$F$5:$F$17384))*1000*2</f>
        <v>4</v>
      </c>
      <c r="I3600" s="5">
        <v>0</v>
      </c>
      <c r="J3600" s="5">
        <v>0</v>
      </c>
      <c r="K3600" s="17">
        <v>1</v>
      </c>
      <c r="L3600" s="52">
        <f t="shared" si="395"/>
        <v>0</v>
      </c>
      <c r="M3600" s="5">
        <v>0</v>
      </c>
      <c r="N3600" s="5">
        <v>241.7</v>
      </c>
      <c r="O3600" s="96"/>
      <c r="P3600" s="5">
        <v>0</v>
      </c>
      <c r="R3600" s="99">
        <v>12.362</v>
      </c>
      <c r="S3600" s="99">
        <v>9.3680000000000003</v>
      </c>
      <c r="T3600" s="30">
        <f t="shared" si="392"/>
        <v>126.46666666666633</v>
      </c>
      <c r="U3600" s="21">
        <f t="shared" si="396"/>
        <v>0</v>
      </c>
      <c r="V3600" s="21">
        <f t="shared" si="397"/>
        <v>-5.4646666666666361E-5</v>
      </c>
      <c r="W3600" s="21">
        <f t="shared" si="398"/>
        <v>0</v>
      </c>
    </row>
    <row r="3601" spans="1:23">
      <c r="A3601" s="2">
        <f t="shared" si="393"/>
        <v>45505</v>
      </c>
      <c r="B3601" s="3">
        <f t="shared" si="394"/>
        <v>45518</v>
      </c>
      <c r="C3601" s="7">
        <v>45518.979166666664</v>
      </c>
      <c r="D3601" s="7">
        <v>45519.020833333336</v>
      </c>
      <c r="E3601" s="5">
        <v>89.266666666666595</v>
      </c>
      <c r="F3601" s="5">
        <v>-375</v>
      </c>
      <c r="G3601" s="5">
        <v>0.76666666666666605</v>
      </c>
      <c r="H3601" s="34" cm="1">
        <f t="array" ref="H3601">SUMPRODUCT(('ESB Networks Summary'!$C$5:$C$17384=Data!D3601)*('ESB Networks Summary'!$E$5:$E$17384))*1000*2-SUMPRODUCT(('ESB Networks Summary'!$C$5:$C$17384=Data!D3601)*('ESB Networks Summary'!$F$5:$F$17384))*1000*2</f>
        <v>4</v>
      </c>
      <c r="I3601" s="5">
        <v>0</v>
      </c>
      <c r="J3601" s="5">
        <v>0</v>
      </c>
      <c r="K3601" s="17">
        <v>1</v>
      </c>
      <c r="L3601" s="52">
        <f t="shared" si="395"/>
        <v>0</v>
      </c>
      <c r="M3601" s="5">
        <v>0</v>
      </c>
      <c r="N3601" s="5">
        <v>242.266666666666</v>
      </c>
      <c r="O3601" s="96"/>
      <c r="P3601" s="5">
        <v>0</v>
      </c>
      <c r="R3601" s="99">
        <v>12.362</v>
      </c>
      <c r="S3601" s="99">
        <v>9.3680000000000003</v>
      </c>
      <c r="T3601" s="30">
        <f t="shared" si="392"/>
        <v>133.50000000000068</v>
      </c>
      <c r="U3601" s="21">
        <f t="shared" si="396"/>
        <v>4.7387666666666633E-5</v>
      </c>
      <c r="V3601" s="21">
        <f t="shared" si="397"/>
        <v>0</v>
      </c>
      <c r="W3601" s="21">
        <f t="shared" si="398"/>
        <v>0</v>
      </c>
    </row>
    <row r="3602" spans="1:23">
      <c r="A3602" s="2">
        <f t="shared" si="393"/>
        <v>45505</v>
      </c>
      <c r="B3602" s="3">
        <f t="shared" si="394"/>
        <v>45519</v>
      </c>
      <c r="C3602" s="7">
        <v>45519</v>
      </c>
      <c r="D3602" s="7">
        <v>45519.041666666664</v>
      </c>
      <c r="E3602" s="5">
        <v>88.766666666666595</v>
      </c>
      <c r="F3602" s="5">
        <v>-191.06666666666601</v>
      </c>
      <c r="G3602" s="5">
        <v>0.133333333333333</v>
      </c>
      <c r="H3602" s="34" cm="1">
        <f t="array" ref="H3602">SUMPRODUCT(('ESB Networks Summary'!$C$5:$C$17384=Data!D3602)*('ESB Networks Summary'!$E$5:$E$17384))*1000*2-SUMPRODUCT(('ESB Networks Summary'!$C$5:$C$17384=Data!D3602)*('ESB Networks Summary'!$F$5:$F$17384))*1000*2</f>
        <v>2</v>
      </c>
      <c r="I3602" s="5">
        <v>0</v>
      </c>
      <c r="J3602" s="5">
        <v>0</v>
      </c>
      <c r="K3602" s="17">
        <v>1</v>
      </c>
      <c r="L3602" s="52">
        <f t="shared" si="395"/>
        <v>0</v>
      </c>
      <c r="M3602" s="5">
        <v>0</v>
      </c>
      <c r="N3602" s="5">
        <v>13.2</v>
      </c>
      <c r="O3602" s="96"/>
      <c r="P3602" s="5">
        <v>0</v>
      </c>
      <c r="R3602" s="99">
        <v>11.669</v>
      </c>
      <c r="S3602" s="99">
        <v>8.6750000000000007</v>
      </c>
      <c r="T3602" s="30">
        <f t="shared" si="392"/>
        <v>177.99999999999935</v>
      </c>
      <c r="U3602" s="21">
        <f t="shared" si="396"/>
        <v>7.7793333333333133E-6</v>
      </c>
      <c r="V3602" s="21">
        <f t="shared" si="397"/>
        <v>0</v>
      </c>
      <c r="W3602" s="21">
        <f t="shared" si="398"/>
        <v>0</v>
      </c>
    </row>
    <row r="3603" spans="1:23">
      <c r="A3603" s="2">
        <f t="shared" si="393"/>
        <v>45505</v>
      </c>
      <c r="B3603" s="3">
        <f t="shared" si="394"/>
        <v>45519</v>
      </c>
      <c r="C3603" s="7">
        <v>45519.020833333336</v>
      </c>
      <c r="D3603" s="7">
        <v>45519.0625</v>
      </c>
      <c r="E3603" s="5">
        <v>88</v>
      </c>
      <c r="F3603" s="5">
        <v>-188.9</v>
      </c>
      <c r="G3603" s="5">
        <v>-0.1</v>
      </c>
      <c r="H3603" s="34" cm="1">
        <f t="array" ref="H3603">SUMPRODUCT(('ESB Networks Summary'!$C$5:$C$17384=Data!D3603)*('ESB Networks Summary'!$E$5:$E$17384))*1000*2-SUMPRODUCT(('ESB Networks Summary'!$C$5:$C$17384=Data!D3603)*('ESB Networks Summary'!$F$5:$F$17384))*1000*2</f>
        <v>4</v>
      </c>
      <c r="I3603" s="5">
        <v>0</v>
      </c>
      <c r="J3603" s="5">
        <v>0</v>
      </c>
      <c r="K3603" s="17">
        <v>1</v>
      </c>
      <c r="L3603" s="52">
        <f t="shared" si="395"/>
        <v>0</v>
      </c>
      <c r="M3603" s="5">
        <v>0</v>
      </c>
      <c r="N3603" s="5">
        <v>22.6666666666666</v>
      </c>
      <c r="O3603" s="96"/>
      <c r="P3603" s="5">
        <v>0</v>
      </c>
      <c r="R3603" s="99">
        <v>11.669</v>
      </c>
      <c r="S3603" s="99">
        <v>8.6750000000000007</v>
      </c>
      <c r="T3603" s="30">
        <f t="shared" si="392"/>
        <v>166.13333333333341</v>
      </c>
      <c r="U3603" s="21">
        <f t="shared" si="396"/>
        <v>0</v>
      </c>
      <c r="V3603" s="21">
        <f t="shared" si="397"/>
        <v>-4.3375000000000004E-6</v>
      </c>
      <c r="W3603" s="21">
        <f t="shared" si="398"/>
        <v>0</v>
      </c>
    </row>
    <row r="3604" spans="1:23">
      <c r="A3604" s="2">
        <f t="shared" si="393"/>
        <v>45505</v>
      </c>
      <c r="B3604" s="3">
        <f t="shared" si="394"/>
        <v>45519</v>
      </c>
      <c r="C3604" s="7">
        <v>45519.041666666664</v>
      </c>
      <c r="D3604" s="7">
        <v>45519.083333333336</v>
      </c>
      <c r="E3604" s="5">
        <v>87.933333333333294</v>
      </c>
      <c r="F3604" s="5">
        <v>-188.333333333333</v>
      </c>
      <c r="G3604" s="5">
        <v>0.56666666666666599</v>
      </c>
      <c r="H3604" s="34" cm="1">
        <f t="array" ref="H3604">SUMPRODUCT(('ESB Networks Summary'!$C$5:$C$17384=Data!D3604)*('ESB Networks Summary'!$E$5:$E$17384))*1000*2-SUMPRODUCT(('ESB Networks Summary'!$C$5:$C$17384=Data!D3604)*('ESB Networks Summary'!$F$5:$F$17384))*1000*2</f>
        <v>4</v>
      </c>
      <c r="I3604" s="5">
        <v>0</v>
      </c>
      <c r="J3604" s="5">
        <v>0</v>
      </c>
      <c r="K3604" s="17">
        <v>1</v>
      </c>
      <c r="L3604" s="52">
        <f t="shared" si="395"/>
        <v>0</v>
      </c>
      <c r="M3604" s="5">
        <v>0</v>
      </c>
      <c r="N3604" s="5">
        <v>25.7</v>
      </c>
      <c r="O3604" s="96"/>
      <c r="P3604" s="5">
        <v>0</v>
      </c>
      <c r="R3604" s="99">
        <v>11.827999999999999</v>
      </c>
      <c r="S3604" s="99">
        <v>8.8339999999999996</v>
      </c>
      <c r="T3604" s="30">
        <f t="shared" si="392"/>
        <v>163.19999999999968</v>
      </c>
      <c r="U3604" s="21">
        <f t="shared" si="396"/>
        <v>3.3512666666666621E-5</v>
      </c>
      <c r="V3604" s="21">
        <f t="shared" si="397"/>
        <v>0</v>
      </c>
      <c r="W3604" s="21">
        <f t="shared" si="398"/>
        <v>0</v>
      </c>
    </row>
    <row r="3605" spans="1:23">
      <c r="A3605" s="2">
        <f t="shared" si="393"/>
        <v>45505</v>
      </c>
      <c r="B3605" s="3">
        <f t="shared" si="394"/>
        <v>45519</v>
      </c>
      <c r="C3605" s="7">
        <v>45519.0625</v>
      </c>
      <c r="D3605" s="7">
        <v>45519.104166666664</v>
      </c>
      <c r="E3605" s="5">
        <v>87</v>
      </c>
      <c r="F3605" s="5">
        <v>-196.5</v>
      </c>
      <c r="G3605" s="5">
        <v>-0.5</v>
      </c>
      <c r="H3605" s="34" cm="1">
        <f t="array" ref="H3605">SUMPRODUCT(('ESB Networks Summary'!$C$5:$C$17384=Data!D3605)*('ESB Networks Summary'!$E$5:$E$17384))*1000*2-SUMPRODUCT(('ESB Networks Summary'!$C$5:$C$17384=Data!D3605)*('ESB Networks Summary'!$F$5:$F$17384))*1000*2</f>
        <v>2</v>
      </c>
      <c r="I3605" s="5">
        <v>0</v>
      </c>
      <c r="J3605" s="5">
        <v>0</v>
      </c>
      <c r="K3605" s="17">
        <v>1</v>
      </c>
      <c r="L3605" s="52">
        <f t="shared" si="395"/>
        <v>0</v>
      </c>
      <c r="M3605" s="5">
        <v>0</v>
      </c>
      <c r="N3605" s="5">
        <v>8.6</v>
      </c>
      <c r="O3605" s="96"/>
      <c r="P3605" s="5">
        <v>0</v>
      </c>
      <c r="R3605" s="99">
        <v>11.827999999999999</v>
      </c>
      <c r="S3605" s="99">
        <v>8.8339999999999996</v>
      </c>
      <c r="T3605" s="30">
        <f t="shared" si="392"/>
        <v>187.4</v>
      </c>
      <c r="U3605" s="21">
        <f t="shared" si="396"/>
        <v>0</v>
      </c>
      <c r="V3605" s="21">
        <f t="shared" si="397"/>
        <v>-2.2084999999999999E-5</v>
      </c>
      <c r="W3605" s="21">
        <f t="shared" si="398"/>
        <v>0</v>
      </c>
    </row>
    <row r="3606" spans="1:23">
      <c r="A3606" s="2">
        <f t="shared" si="393"/>
        <v>45505</v>
      </c>
      <c r="B3606" s="3">
        <f t="shared" si="394"/>
        <v>45519</v>
      </c>
      <c r="C3606" s="7">
        <v>45519.083333333336</v>
      </c>
      <c r="D3606" s="7">
        <v>45519.125</v>
      </c>
      <c r="E3606" s="5">
        <v>87</v>
      </c>
      <c r="F3606" s="5">
        <v>-184.23333333333301</v>
      </c>
      <c r="G3606" s="5">
        <v>54.466666666666598</v>
      </c>
      <c r="H3606" s="34" cm="1">
        <f t="array" ref="H3606">SUMPRODUCT(('ESB Networks Summary'!$C$5:$C$17384=Data!D3606)*('ESB Networks Summary'!$E$5:$E$17384))*1000*2-SUMPRODUCT(('ESB Networks Summary'!$C$5:$C$17384=Data!D3606)*('ESB Networks Summary'!$F$5:$F$17384))*1000*2</f>
        <v>4</v>
      </c>
      <c r="I3606" s="5">
        <v>0</v>
      </c>
      <c r="J3606" s="5">
        <v>0</v>
      </c>
      <c r="K3606" s="17">
        <v>1</v>
      </c>
      <c r="L3606" s="52">
        <f t="shared" si="395"/>
        <v>0</v>
      </c>
      <c r="M3606" s="5">
        <v>0</v>
      </c>
      <c r="N3606" s="5">
        <v>23.233333333333299</v>
      </c>
      <c r="O3606" s="96"/>
      <c r="P3606" s="5">
        <v>0</v>
      </c>
      <c r="R3606" s="99">
        <v>11.824999999999999</v>
      </c>
      <c r="S3606" s="99">
        <v>8.8309999999999995</v>
      </c>
      <c r="T3606" s="30">
        <f t="shared" si="392"/>
        <v>215.4666666666663</v>
      </c>
      <c r="U3606" s="21">
        <f t="shared" si="396"/>
        <v>3.2203416666666622E-3</v>
      </c>
      <c r="V3606" s="21">
        <f t="shared" si="397"/>
        <v>0</v>
      </c>
      <c r="W3606" s="21">
        <f t="shared" si="398"/>
        <v>0</v>
      </c>
    </row>
    <row r="3607" spans="1:23">
      <c r="A3607" s="2">
        <f t="shared" si="393"/>
        <v>45505</v>
      </c>
      <c r="B3607" s="3">
        <f t="shared" si="394"/>
        <v>45519</v>
      </c>
      <c r="C3607" s="7">
        <v>45519.104166666664</v>
      </c>
      <c r="D3607" s="7">
        <v>45519.145833333336</v>
      </c>
      <c r="E3607" s="5">
        <v>86.1</v>
      </c>
      <c r="F3607" s="5">
        <v>-188.25</v>
      </c>
      <c r="G3607" s="5">
        <v>-1.7666666666666599</v>
      </c>
      <c r="H3607" s="34" cm="1">
        <f t="array" ref="H3607">SUMPRODUCT(('ESB Networks Summary'!$C$5:$C$17384=Data!D3607)*('ESB Networks Summary'!$E$5:$E$17384))*1000*2-SUMPRODUCT(('ESB Networks Summary'!$C$5:$C$17384=Data!D3607)*('ESB Networks Summary'!$F$5:$F$17384))*1000*2</f>
        <v>4</v>
      </c>
      <c r="I3607" s="5">
        <v>0</v>
      </c>
      <c r="J3607" s="5">
        <v>0</v>
      </c>
      <c r="K3607" s="17">
        <v>1</v>
      </c>
      <c r="L3607" s="52">
        <f t="shared" si="395"/>
        <v>0</v>
      </c>
      <c r="M3607" s="5">
        <v>0</v>
      </c>
      <c r="N3607" s="5">
        <v>36.533333333333303</v>
      </c>
      <c r="O3607" s="96"/>
      <c r="P3607" s="5">
        <v>0</v>
      </c>
      <c r="R3607" s="99">
        <v>11.824999999999999</v>
      </c>
      <c r="S3607" s="99">
        <v>8.8309999999999995</v>
      </c>
      <c r="T3607" s="30">
        <f t="shared" si="392"/>
        <v>149.95000000000005</v>
      </c>
      <c r="U3607" s="21">
        <f t="shared" si="396"/>
        <v>0</v>
      </c>
      <c r="V3607" s="21">
        <f t="shared" si="397"/>
        <v>-7.8007166666666362E-5</v>
      </c>
      <c r="W3607" s="21">
        <f t="shared" si="398"/>
        <v>0</v>
      </c>
    </row>
    <row r="3608" spans="1:23">
      <c r="A3608" s="2">
        <f t="shared" si="393"/>
        <v>45505</v>
      </c>
      <c r="B3608" s="3">
        <f t="shared" si="394"/>
        <v>45519</v>
      </c>
      <c r="C3608" s="7">
        <v>45519.125</v>
      </c>
      <c r="D3608" s="7">
        <v>45519.166666666664</v>
      </c>
      <c r="E3608" s="5">
        <v>86</v>
      </c>
      <c r="F3608" s="5">
        <v>-184.5</v>
      </c>
      <c r="G3608" s="5">
        <v>2.0666666666666602</v>
      </c>
      <c r="H3608" s="34" cm="1">
        <f t="array" ref="H3608">SUMPRODUCT(('ESB Networks Summary'!$C$5:$C$17384=Data!D3608)*('ESB Networks Summary'!$E$5:$E$17384))*1000*2-SUMPRODUCT(('ESB Networks Summary'!$C$5:$C$17384=Data!D3608)*('ESB Networks Summary'!$F$5:$F$17384))*1000*2</f>
        <v>4</v>
      </c>
      <c r="I3608" s="5">
        <v>0</v>
      </c>
      <c r="J3608" s="5">
        <v>0</v>
      </c>
      <c r="K3608" s="17">
        <v>1</v>
      </c>
      <c r="L3608" s="52">
        <f t="shared" si="395"/>
        <v>0</v>
      </c>
      <c r="M3608" s="5">
        <v>0</v>
      </c>
      <c r="N3608" s="5">
        <v>16.633333333333301</v>
      </c>
      <c r="O3608" s="96"/>
      <c r="P3608" s="5">
        <v>0</v>
      </c>
      <c r="R3608" s="99">
        <v>11.824999999999999</v>
      </c>
      <c r="S3608" s="99">
        <v>8.8309999999999995</v>
      </c>
      <c r="T3608" s="30">
        <f t="shared" si="392"/>
        <v>169.93333333333337</v>
      </c>
      <c r="U3608" s="21">
        <f t="shared" si="396"/>
        <v>1.2219166666666627E-4</v>
      </c>
      <c r="V3608" s="21">
        <f t="shared" si="397"/>
        <v>0</v>
      </c>
      <c r="W3608" s="21">
        <f t="shared" si="398"/>
        <v>0</v>
      </c>
    </row>
    <row r="3609" spans="1:23">
      <c r="A3609" s="2">
        <f t="shared" si="393"/>
        <v>45505</v>
      </c>
      <c r="B3609" s="3">
        <f t="shared" si="394"/>
        <v>45519</v>
      </c>
      <c r="C3609" s="7">
        <v>45519.145833333336</v>
      </c>
      <c r="D3609" s="7">
        <v>45519.1875</v>
      </c>
      <c r="E3609" s="5">
        <v>85.3333333333333</v>
      </c>
      <c r="F3609" s="5">
        <v>-174.333333333333</v>
      </c>
      <c r="G3609" s="5">
        <v>1.8</v>
      </c>
      <c r="H3609" s="34" cm="1">
        <f t="array" ref="H3609">SUMPRODUCT(('ESB Networks Summary'!$C$5:$C$17384=Data!D3609)*('ESB Networks Summary'!$E$5:$E$17384))*1000*2-SUMPRODUCT(('ESB Networks Summary'!$C$5:$C$17384=Data!D3609)*('ESB Networks Summary'!$F$5:$F$17384))*1000*2</f>
        <v>2</v>
      </c>
      <c r="I3609" s="5">
        <v>0</v>
      </c>
      <c r="J3609" s="5">
        <v>0</v>
      </c>
      <c r="K3609" s="17">
        <v>1</v>
      </c>
      <c r="L3609" s="52">
        <f t="shared" si="395"/>
        <v>0</v>
      </c>
      <c r="M3609" s="5">
        <v>0</v>
      </c>
      <c r="N3609" s="5">
        <v>21</v>
      </c>
      <c r="O3609" s="96"/>
      <c r="P3609" s="5">
        <v>0.76666666666666605</v>
      </c>
      <c r="R3609" s="99">
        <v>11.824999999999999</v>
      </c>
      <c r="S3609" s="99">
        <v>8.8309999999999995</v>
      </c>
      <c r="T3609" s="30">
        <f t="shared" si="392"/>
        <v>155.89999999999966</v>
      </c>
      <c r="U3609" s="21">
        <f t="shared" si="396"/>
        <v>1.06425E-4</v>
      </c>
      <c r="V3609" s="21">
        <f t="shared" si="397"/>
        <v>0</v>
      </c>
      <c r="W3609" s="21">
        <f t="shared" si="398"/>
        <v>0</v>
      </c>
    </row>
    <row r="3610" spans="1:23">
      <c r="A3610" s="2">
        <f t="shared" si="393"/>
        <v>45505</v>
      </c>
      <c r="B3610" s="3">
        <f t="shared" si="394"/>
        <v>45519</v>
      </c>
      <c r="C3610" s="7">
        <v>45519.166666666664</v>
      </c>
      <c r="D3610" s="7">
        <v>45519.208333333336</v>
      </c>
      <c r="E3610" s="5">
        <v>85</v>
      </c>
      <c r="F3610" s="5">
        <v>-183.5</v>
      </c>
      <c r="G3610" s="5">
        <v>-0.93333333333333302</v>
      </c>
      <c r="H3610" s="34" cm="1">
        <f t="array" ref="H3610">SUMPRODUCT(('ESB Networks Summary'!$C$5:$C$17384=Data!D3610)*('ESB Networks Summary'!$E$5:$E$17384))*1000*2-SUMPRODUCT(('ESB Networks Summary'!$C$5:$C$17384=Data!D3610)*('ESB Networks Summary'!$F$5:$F$17384))*1000*2</f>
        <v>4</v>
      </c>
      <c r="I3610" s="5">
        <v>0</v>
      </c>
      <c r="J3610" s="5">
        <v>0</v>
      </c>
      <c r="K3610" s="17">
        <v>1</v>
      </c>
      <c r="L3610" s="52">
        <f t="shared" si="395"/>
        <v>0</v>
      </c>
      <c r="M3610" s="5">
        <v>0</v>
      </c>
      <c r="N3610" s="5">
        <v>12.299999999999899</v>
      </c>
      <c r="O3610" s="96"/>
      <c r="P3610" s="5">
        <v>1.3333333333333299</v>
      </c>
      <c r="R3610" s="99">
        <v>12.102</v>
      </c>
      <c r="S3610" s="99">
        <v>9.1080000000000005</v>
      </c>
      <c r="T3610" s="30">
        <f t="shared" si="392"/>
        <v>171.60000000000011</v>
      </c>
      <c r="U3610" s="21">
        <f t="shared" si="396"/>
        <v>0</v>
      </c>
      <c r="V3610" s="21">
        <f t="shared" si="397"/>
        <v>-4.2503999999999985E-5</v>
      </c>
      <c r="W3610" s="21">
        <f t="shared" si="398"/>
        <v>0</v>
      </c>
    </row>
    <row r="3611" spans="1:23">
      <c r="A3611" s="2">
        <f t="shared" si="393"/>
        <v>45505</v>
      </c>
      <c r="B3611" s="3">
        <f t="shared" si="394"/>
        <v>45519</v>
      </c>
      <c r="C3611" s="7">
        <v>45519.1875</v>
      </c>
      <c r="D3611" s="7">
        <v>45519.229166666664</v>
      </c>
      <c r="E3611" s="5">
        <v>82.025000000000006</v>
      </c>
      <c r="F3611" s="5">
        <v>-2448.4416666666598</v>
      </c>
      <c r="G3611" s="5">
        <v>0.41666666666666602</v>
      </c>
      <c r="H3611" s="34" cm="1">
        <f t="array" ref="H3611">SUMPRODUCT(('ESB Networks Summary'!$C$5:$C$17384=Data!D3611)*('ESB Networks Summary'!$E$5:$E$17384))*1000*2-SUMPRODUCT(('ESB Networks Summary'!$C$5:$C$17384=Data!D3611)*('ESB Networks Summary'!$F$5:$F$17384))*1000*2</f>
        <v>12</v>
      </c>
      <c r="I3611" s="5">
        <v>2076.85</v>
      </c>
      <c r="J3611" s="5">
        <v>0</v>
      </c>
      <c r="K3611" s="17">
        <v>1</v>
      </c>
      <c r="L3611" s="52">
        <f t="shared" si="395"/>
        <v>0</v>
      </c>
      <c r="M3611" s="5">
        <v>0</v>
      </c>
      <c r="N3611" s="5">
        <v>2223.9</v>
      </c>
      <c r="O3611" s="96"/>
      <c r="P3611" s="5">
        <v>16.05</v>
      </c>
      <c r="R3611" s="99">
        <v>12.102</v>
      </c>
      <c r="S3611" s="99">
        <v>9.1080000000000005</v>
      </c>
      <c r="T3611" s="30">
        <f t="shared" si="392"/>
        <v>241.00833333332639</v>
      </c>
      <c r="U3611" s="21">
        <f t="shared" si="396"/>
        <v>2.5212499999999962E-5</v>
      </c>
      <c r="V3611" s="21">
        <f t="shared" si="397"/>
        <v>0</v>
      </c>
      <c r="W3611" s="21">
        <f t="shared" si="398"/>
        <v>0</v>
      </c>
    </row>
    <row r="3612" spans="1:23">
      <c r="A3612" s="2">
        <f t="shared" si="393"/>
        <v>45505</v>
      </c>
      <c r="B3612" s="3">
        <f t="shared" si="394"/>
        <v>45519</v>
      </c>
      <c r="C3612" s="7">
        <v>45519.208333333336</v>
      </c>
      <c r="D3612" s="7">
        <v>45519.25</v>
      </c>
      <c r="E3612" s="5">
        <v>79</v>
      </c>
      <c r="F3612" s="5">
        <v>-181.666666666666</v>
      </c>
      <c r="G3612" s="5">
        <v>-1.5333333333333301</v>
      </c>
      <c r="H3612" s="34" cm="1">
        <f t="array" ref="H3612">SUMPRODUCT(('ESB Networks Summary'!$C$5:$C$17384=Data!D3612)*('ESB Networks Summary'!$E$5:$E$17384))*1000*2-SUMPRODUCT(('ESB Networks Summary'!$C$5:$C$17384=Data!D3612)*('ESB Networks Summary'!$F$5:$F$17384))*1000*2</f>
        <v>8</v>
      </c>
      <c r="I3612" s="5">
        <v>0</v>
      </c>
      <c r="J3612" s="5">
        <v>0</v>
      </c>
      <c r="K3612" s="17">
        <v>1</v>
      </c>
      <c r="L3612" s="52">
        <f t="shared" si="395"/>
        <v>0</v>
      </c>
      <c r="M3612" s="5">
        <v>0</v>
      </c>
      <c r="N3612" s="5">
        <v>20.6666666666666</v>
      </c>
      <c r="O3612" s="96"/>
      <c r="P3612" s="5">
        <v>31</v>
      </c>
      <c r="R3612" s="99">
        <v>12.416</v>
      </c>
      <c r="S3612" s="99">
        <v>9.4220000000000006</v>
      </c>
      <c r="T3612" s="30">
        <f t="shared" si="392"/>
        <v>190.46666666666607</v>
      </c>
      <c r="U3612" s="21">
        <f t="shared" si="396"/>
        <v>0</v>
      </c>
      <c r="V3612" s="21">
        <f t="shared" si="397"/>
        <v>-7.2235333333333187E-5</v>
      </c>
      <c r="W3612" s="21">
        <f t="shared" si="398"/>
        <v>0</v>
      </c>
    </row>
    <row r="3613" spans="1:23">
      <c r="A3613" s="2">
        <f t="shared" si="393"/>
        <v>45505</v>
      </c>
      <c r="B3613" s="3">
        <f t="shared" si="394"/>
        <v>45519</v>
      </c>
      <c r="C3613" s="7">
        <v>45519.229166666664</v>
      </c>
      <c r="D3613" s="7">
        <v>45519.270833333336</v>
      </c>
      <c r="E3613" s="5">
        <v>77.766666666666595</v>
      </c>
      <c r="F3613" s="5">
        <v>-601.56666666666604</v>
      </c>
      <c r="G3613" s="5">
        <v>0.43333333333333302</v>
      </c>
      <c r="H3613" s="34" cm="1">
        <f t="array" ref="H3613">SUMPRODUCT(('ESB Networks Summary'!$C$5:$C$17384=Data!D3613)*('ESB Networks Summary'!$E$5:$E$17384))*1000*2-SUMPRODUCT(('ESB Networks Summary'!$C$5:$C$17384=Data!D3613)*('ESB Networks Summary'!$F$5:$F$17384))*1000*2</f>
        <v>8</v>
      </c>
      <c r="I3613" s="5">
        <v>476.2</v>
      </c>
      <c r="J3613" s="5">
        <v>0</v>
      </c>
      <c r="K3613" s="17">
        <v>1</v>
      </c>
      <c r="L3613" s="52">
        <f t="shared" si="395"/>
        <v>0</v>
      </c>
      <c r="M3613" s="5">
        <v>0</v>
      </c>
      <c r="N3613" s="5">
        <v>434.8</v>
      </c>
      <c r="O3613" s="96"/>
      <c r="P3613" s="5">
        <v>32.299999999999997</v>
      </c>
      <c r="R3613" s="99">
        <v>12.416</v>
      </c>
      <c r="S3613" s="99">
        <v>9.4220000000000006</v>
      </c>
      <c r="T3613" s="30">
        <f t="shared" si="392"/>
        <v>199.49999999999937</v>
      </c>
      <c r="U3613" s="21">
        <f t="shared" si="396"/>
        <v>2.6901333333333312E-5</v>
      </c>
      <c r="V3613" s="21">
        <f t="shared" si="397"/>
        <v>0</v>
      </c>
      <c r="W3613" s="21">
        <f t="shared" si="398"/>
        <v>0</v>
      </c>
    </row>
    <row r="3614" spans="1:23">
      <c r="A3614" s="2">
        <f t="shared" si="393"/>
        <v>45505</v>
      </c>
      <c r="B3614" s="3">
        <f t="shared" si="394"/>
        <v>45519</v>
      </c>
      <c r="C3614" s="7">
        <v>45519.25</v>
      </c>
      <c r="D3614" s="7">
        <v>45519.291666666664</v>
      </c>
      <c r="E3614" s="5">
        <v>77</v>
      </c>
      <c r="F3614" s="5">
        <v>-147.166666666666</v>
      </c>
      <c r="G3614" s="5">
        <v>-0.56666666666666599</v>
      </c>
      <c r="H3614" s="34" cm="1">
        <f t="array" ref="H3614">SUMPRODUCT(('ESB Networks Summary'!$C$5:$C$17384=Data!D3614)*('ESB Networks Summary'!$E$5:$E$17384))*1000*2-SUMPRODUCT(('ESB Networks Summary'!$C$5:$C$17384=Data!D3614)*('ESB Networks Summary'!$F$5:$F$17384))*1000*2</f>
        <v>8</v>
      </c>
      <c r="I3614" s="5">
        <v>0</v>
      </c>
      <c r="J3614" s="5">
        <v>0</v>
      </c>
      <c r="K3614" s="17">
        <v>1</v>
      </c>
      <c r="L3614" s="52">
        <f t="shared" si="395"/>
        <v>0</v>
      </c>
      <c r="M3614" s="5">
        <v>0</v>
      </c>
      <c r="N3614" s="5">
        <v>20.1666666666666</v>
      </c>
      <c r="O3614" s="96"/>
      <c r="P3614" s="5">
        <v>33.3333333333333</v>
      </c>
      <c r="R3614" s="99">
        <v>16.228000000000002</v>
      </c>
      <c r="S3614" s="99">
        <v>13.234</v>
      </c>
      <c r="T3614" s="30">
        <f t="shared" si="392"/>
        <v>159.76666666666603</v>
      </c>
      <c r="U3614" s="21">
        <f t="shared" si="396"/>
        <v>0</v>
      </c>
      <c r="V3614" s="21">
        <f t="shared" si="397"/>
        <v>-3.7496333333333281E-5</v>
      </c>
      <c r="W3614" s="21">
        <f t="shared" si="398"/>
        <v>0</v>
      </c>
    </row>
    <row r="3615" spans="1:23">
      <c r="A3615" s="2">
        <f t="shared" si="393"/>
        <v>45505</v>
      </c>
      <c r="B3615" s="3">
        <f t="shared" si="394"/>
        <v>45519</v>
      </c>
      <c r="C3615" s="7">
        <v>45519.270833333336</v>
      </c>
      <c r="D3615" s="7">
        <v>45519.3125</v>
      </c>
      <c r="E3615" s="5">
        <v>76.1666666666666</v>
      </c>
      <c r="F3615" s="5">
        <v>-866.9</v>
      </c>
      <c r="G3615" s="5">
        <v>93.399999999999906</v>
      </c>
      <c r="H3615" s="34" cm="1">
        <f t="array" ref="H3615">SUMPRODUCT(('ESB Networks Summary'!$C$5:$C$17384=Data!D3615)*('ESB Networks Summary'!$E$5:$E$17384))*1000*2-SUMPRODUCT(('ESB Networks Summary'!$C$5:$C$17384=Data!D3615)*('ESB Networks Summary'!$F$5:$F$17384))*1000*2</f>
        <v>8</v>
      </c>
      <c r="I3615" s="5">
        <v>369.06666666666598</v>
      </c>
      <c r="J3615" s="5">
        <v>0</v>
      </c>
      <c r="K3615" s="17">
        <v>1</v>
      </c>
      <c r="L3615" s="52">
        <f t="shared" si="395"/>
        <v>0</v>
      </c>
      <c r="M3615" s="5">
        <v>0</v>
      </c>
      <c r="N3615" s="5">
        <v>864.56666666666604</v>
      </c>
      <c r="O3615" s="96"/>
      <c r="P3615" s="5">
        <v>37.766666666666602</v>
      </c>
      <c r="R3615" s="99">
        <v>16.228000000000002</v>
      </c>
      <c r="S3615" s="99">
        <v>13.234</v>
      </c>
      <c r="T3615" s="30">
        <f t="shared" si="392"/>
        <v>133.50000000000045</v>
      </c>
      <c r="U3615" s="21">
        <f t="shared" si="396"/>
        <v>7.5784759999999929E-3</v>
      </c>
      <c r="V3615" s="21">
        <f t="shared" si="397"/>
        <v>0</v>
      </c>
      <c r="W3615" s="21">
        <f t="shared" si="398"/>
        <v>0</v>
      </c>
    </row>
    <row r="3616" spans="1:23">
      <c r="A3616" s="2">
        <f t="shared" si="393"/>
        <v>45505</v>
      </c>
      <c r="B3616" s="3">
        <f t="shared" si="394"/>
        <v>45519</v>
      </c>
      <c r="C3616" s="7">
        <v>45519.291666666664</v>
      </c>
      <c r="D3616" s="7">
        <v>45519.333333333336</v>
      </c>
      <c r="E3616" s="5">
        <v>74.033333333333303</v>
      </c>
      <c r="F3616" s="5">
        <v>-276.62222222222198</v>
      </c>
      <c r="G3616" s="5">
        <v>-25.244444444444401</v>
      </c>
      <c r="H3616" s="34" cm="1">
        <f t="array" ref="H3616">SUMPRODUCT(('ESB Networks Summary'!$C$5:$C$17384=Data!D3616)*('ESB Networks Summary'!$E$5:$E$17384))*1000*2-SUMPRODUCT(('ESB Networks Summary'!$C$5:$C$17384=Data!D3616)*('ESB Networks Summary'!$F$5:$F$17384))*1000*2</f>
        <v>0</v>
      </c>
      <c r="I3616" s="5">
        <v>0</v>
      </c>
      <c r="J3616" s="5">
        <v>0</v>
      </c>
      <c r="K3616" s="17">
        <v>1</v>
      </c>
      <c r="L3616" s="52">
        <f t="shared" si="395"/>
        <v>0</v>
      </c>
      <c r="M3616" s="5">
        <v>0</v>
      </c>
      <c r="N3616" s="5">
        <v>192.95555555555501</v>
      </c>
      <c r="O3616" s="96"/>
      <c r="P3616" s="5">
        <v>74.3333333333333</v>
      </c>
      <c r="R3616" s="99">
        <v>20.702000000000002</v>
      </c>
      <c r="S3616" s="99">
        <v>12.824999999999999</v>
      </c>
      <c r="T3616" s="30">
        <f t="shared" si="392"/>
        <v>132.75555555555587</v>
      </c>
      <c r="U3616" s="21">
        <f t="shared" si="396"/>
        <v>0</v>
      </c>
      <c r="V3616" s="21">
        <f t="shared" si="397"/>
        <v>-1.6187999999999968E-3</v>
      </c>
      <c r="W3616" s="21">
        <f t="shared" si="398"/>
        <v>0</v>
      </c>
    </row>
    <row r="3617" spans="1:23">
      <c r="A3617" s="2">
        <f t="shared" si="393"/>
        <v>45505</v>
      </c>
      <c r="B3617" s="3">
        <f t="shared" si="394"/>
        <v>45519</v>
      </c>
      <c r="C3617" s="7">
        <v>45519.3125</v>
      </c>
      <c r="D3617" s="7">
        <v>45519.354166666664</v>
      </c>
      <c r="E3617" s="5">
        <v>74</v>
      </c>
      <c r="F3617" s="5">
        <v>74.599999999999994</v>
      </c>
      <c r="G3617" s="5">
        <v>-2.2666666666666599</v>
      </c>
      <c r="H3617" s="34" cm="1">
        <f t="array" ref="H3617">SUMPRODUCT(('ESB Networks Summary'!$C$5:$C$17384=Data!D3617)*('ESB Networks Summary'!$E$5:$E$17384))*1000*2-SUMPRODUCT(('ESB Networks Summary'!$C$5:$C$17384=Data!D3617)*('ESB Networks Summary'!$F$5:$F$17384))*1000*2</f>
        <v>2</v>
      </c>
      <c r="I3617" s="5">
        <v>0</v>
      </c>
      <c r="J3617" s="5">
        <v>0</v>
      </c>
      <c r="K3617" s="17">
        <v>1</v>
      </c>
      <c r="L3617" s="52">
        <f t="shared" si="395"/>
        <v>0</v>
      </c>
      <c r="M3617" s="5">
        <v>0</v>
      </c>
      <c r="N3617" s="5">
        <v>31.533333333333299</v>
      </c>
      <c r="O3617" s="96"/>
      <c r="P3617" s="5">
        <v>262.89999999999998</v>
      </c>
      <c r="R3617" s="99">
        <v>20.702000000000002</v>
      </c>
      <c r="S3617" s="99">
        <v>12.824999999999999</v>
      </c>
      <c r="T3617" s="30">
        <f t="shared" si="392"/>
        <v>154.50000000000003</v>
      </c>
      <c r="U3617" s="21">
        <f t="shared" si="396"/>
        <v>0</v>
      </c>
      <c r="V3617" s="21">
        <f t="shared" si="397"/>
        <v>-1.4534999999999955E-4</v>
      </c>
      <c r="W3617" s="21">
        <f t="shared" si="398"/>
        <v>0</v>
      </c>
    </row>
    <row r="3618" spans="1:23">
      <c r="A3618" s="2">
        <f t="shared" si="393"/>
        <v>45505</v>
      </c>
      <c r="B3618" s="3">
        <f t="shared" si="394"/>
        <v>45519</v>
      </c>
      <c r="C3618" s="7">
        <v>45519.333333333336</v>
      </c>
      <c r="D3618" s="7">
        <v>45519.375</v>
      </c>
      <c r="E3618" s="5">
        <v>74.466666666666598</v>
      </c>
      <c r="F3618" s="5">
        <v>336.099999999999</v>
      </c>
      <c r="G3618" s="5">
        <v>0.53333333333333299</v>
      </c>
      <c r="H3618" s="34" cm="1">
        <f t="array" ref="H3618">SUMPRODUCT(('ESB Networks Summary'!$C$5:$C$17384=Data!D3618)*('ESB Networks Summary'!$E$5:$E$17384))*1000*2-SUMPRODUCT(('ESB Networks Summary'!$C$5:$C$17384=Data!D3618)*('ESB Networks Summary'!$F$5:$F$17384))*1000*2</f>
        <v>4</v>
      </c>
      <c r="I3618" s="5">
        <v>0</v>
      </c>
      <c r="J3618" s="5">
        <v>0</v>
      </c>
      <c r="K3618" s="17">
        <v>1</v>
      </c>
      <c r="L3618" s="52">
        <f t="shared" si="395"/>
        <v>0</v>
      </c>
      <c r="M3618" s="5">
        <v>0</v>
      </c>
      <c r="N3618" s="5">
        <v>4.2</v>
      </c>
      <c r="O3618" s="96"/>
      <c r="P3618" s="5">
        <v>487.4</v>
      </c>
      <c r="R3618" s="99">
        <v>20.993000000000002</v>
      </c>
      <c r="S3618" s="99">
        <v>13.116</v>
      </c>
      <c r="T3618" s="30">
        <f t="shared" si="392"/>
        <v>147.63333333333435</v>
      </c>
      <c r="U3618" s="21">
        <f t="shared" si="396"/>
        <v>5.5981333333333305E-5</v>
      </c>
      <c r="V3618" s="21">
        <f t="shared" si="397"/>
        <v>0</v>
      </c>
      <c r="W3618" s="21">
        <f t="shared" si="398"/>
        <v>0</v>
      </c>
    </row>
    <row r="3619" spans="1:23">
      <c r="A3619" s="2">
        <f t="shared" si="393"/>
        <v>45505</v>
      </c>
      <c r="B3619" s="3">
        <f t="shared" si="394"/>
        <v>45519</v>
      </c>
      <c r="C3619" s="7">
        <v>45519.354166666664</v>
      </c>
      <c r="D3619" s="7">
        <v>45519.395833333336</v>
      </c>
      <c r="E3619" s="5">
        <v>75.399999999999906</v>
      </c>
      <c r="F3619" s="5">
        <v>649.19999999999902</v>
      </c>
      <c r="G3619" s="5">
        <v>-4.5999999999999996</v>
      </c>
      <c r="H3619" s="34" cm="1">
        <f t="array" ref="H3619">SUMPRODUCT(('ESB Networks Summary'!$C$5:$C$17384=Data!D3619)*('ESB Networks Summary'!$E$5:$E$17384))*1000*2-SUMPRODUCT(('ESB Networks Summary'!$C$5:$C$17384=Data!D3619)*('ESB Networks Summary'!$F$5:$F$17384))*1000*2</f>
        <v>2</v>
      </c>
      <c r="I3619" s="5">
        <v>0</v>
      </c>
      <c r="J3619" s="5">
        <v>0</v>
      </c>
      <c r="K3619" s="17">
        <v>1</v>
      </c>
      <c r="L3619" s="52">
        <f t="shared" si="395"/>
        <v>0</v>
      </c>
      <c r="M3619" s="5">
        <v>0</v>
      </c>
      <c r="N3619" s="5">
        <v>23.8333333333333</v>
      </c>
      <c r="O3619" s="96"/>
      <c r="P3619" s="5">
        <v>824.4</v>
      </c>
      <c r="R3619" s="99">
        <v>20.993000000000002</v>
      </c>
      <c r="S3619" s="99">
        <v>13.116</v>
      </c>
      <c r="T3619" s="30">
        <f t="shared" si="392"/>
        <v>146.76666666666767</v>
      </c>
      <c r="U3619" s="21">
        <f t="shared" si="396"/>
        <v>0</v>
      </c>
      <c r="V3619" s="21">
        <f t="shared" si="397"/>
        <v>-3.0166799999999994E-4</v>
      </c>
      <c r="W3619" s="21">
        <f t="shared" si="398"/>
        <v>0</v>
      </c>
    </row>
    <row r="3620" spans="1:23">
      <c r="A3620" s="2">
        <f t="shared" si="393"/>
        <v>45505</v>
      </c>
      <c r="B3620" s="3">
        <f t="shared" si="394"/>
        <v>45519</v>
      </c>
      <c r="C3620" s="7">
        <v>45519.375</v>
      </c>
      <c r="D3620" s="7">
        <v>45519.416666666664</v>
      </c>
      <c r="E3620" s="5">
        <v>76.933333333333294</v>
      </c>
      <c r="F3620" s="5">
        <v>1096.8333333333301</v>
      </c>
      <c r="G3620" s="5">
        <v>1.93333333333333</v>
      </c>
      <c r="H3620" s="34" cm="1">
        <f t="array" ref="H3620">SUMPRODUCT(('ESB Networks Summary'!$C$5:$C$17384=Data!D3620)*('ESB Networks Summary'!$E$5:$E$17384))*1000*2-SUMPRODUCT(('ESB Networks Summary'!$C$5:$C$17384=Data!D3620)*('ESB Networks Summary'!$F$5:$F$17384))*1000*2</f>
        <v>2</v>
      </c>
      <c r="I3620" s="5">
        <v>0</v>
      </c>
      <c r="J3620" s="5">
        <v>0</v>
      </c>
      <c r="K3620" s="17">
        <v>1</v>
      </c>
      <c r="L3620" s="52">
        <f t="shared" si="395"/>
        <v>0</v>
      </c>
      <c r="M3620" s="5">
        <v>0</v>
      </c>
      <c r="N3620" s="5">
        <v>21.1</v>
      </c>
      <c r="O3620" s="96"/>
      <c r="P3620" s="5">
        <v>1288.0999999999999</v>
      </c>
      <c r="R3620" s="99">
        <v>21.741</v>
      </c>
      <c r="S3620" s="99">
        <v>13.863</v>
      </c>
      <c r="T3620" s="30">
        <f t="shared" si="392"/>
        <v>172.10000000000332</v>
      </c>
      <c r="U3620" s="21">
        <f t="shared" si="396"/>
        <v>2.1016299999999965E-4</v>
      </c>
      <c r="V3620" s="21">
        <f t="shared" si="397"/>
        <v>0</v>
      </c>
      <c r="W3620" s="21">
        <f t="shared" si="398"/>
        <v>0</v>
      </c>
    </row>
    <row r="3621" spans="1:23">
      <c r="A3621" s="2">
        <f t="shared" si="393"/>
        <v>45505</v>
      </c>
      <c r="B3621" s="3">
        <f t="shared" si="394"/>
        <v>45519</v>
      </c>
      <c r="C3621" s="7">
        <v>45519.395833333336</v>
      </c>
      <c r="D3621" s="7">
        <v>45519.4375</v>
      </c>
      <c r="E3621" s="5">
        <v>79.866666666666603</v>
      </c>
      <c r="F3621" s="5">
        <v>1583.4666666666601</v>
      </c>
      <c r="G3621" s="5">
        <v>13.8333333333333</v>
      </c>
      <c r="H3621" s="34" cm="1">
        <f t="array" ref="H3621">SUMPRODUCT(('ESB Networks Summary'!$C$5:$C$17384=Data!D3621)*('ESB Networks Summary'!$E$5:$E$17384))*1000*2-SUMPRODUCT(('ESB Networks Summary'!$C$5:$C$17384=Data!D3621)*('ESB Networks Summary'!$F$5:$F$17384))*1000*2</f>
        <v>2</v>
      </c>
      <c r="I3621" s="5">
        <v>0</v>
      </c>
      <c r="J3621" s="5">
        <v>0</v>
      </c>
      <c r="K3621" s="17">
        <v>1</v>
      </c>
      <c r="L3621" s="52">
        <f t="shared" si="395"/>
        <v>0</v>
      </c>
      <c r="M3621" s="5">
        <v>0</v>
      </c>
      <c r="N3621" s="5">
        <v>21.4</v>
      </c>
      <c r="O3621" s="96"/>
      <c r="P3621" s="5">
        <v>1829.6666666666599</v>
      </c>
      <c r="R3621" s="99">
        <v>21.741</v>
      </c>
      <c r="S3621" s="99">
        <v>13.863</v>
      </c>
      <c r="T3621" s="30">
        <f t="shared" si="392"/>
        <v>238.63333333333298</v>
      </c>
      <c r="U3621" s="21">
        <f t="shared" si="396"/>
        <v>1.5037524999999962E-3</v>
      </c>
      <c r="V3621" s="21">
        <f t="shared" si="397"/>
        <v>0</v>
      </c>
      <c r="W3621" s="21">
        <f t="shared" si="398"/>
        <v>0</v>
      </c>
    </row>
    <row r="3622" spans="1:23">
      <c r="A3622" s="2">
        <f t="shared" si="393"/>
        <v>45505</v>
      </c>
      <c r="B3622" s="3">
        <f t="shared" si="394"/>
        <v>45519</v>
      </c>
      <c r="C3622" s="7">
        <v>45519.416666666664</v>
      </c>
      <c r="D3622" s="7">
        <v>45519.458333333336</v>
      </c>
      <c r="E3622" s="5">
        <v>84</v>
      </c>
      <c r="F3622" s="5">
        <v>1848.3999999999901</v>
      </c>
      <c r="G3622" s="5">
        <v>-4.0999999999999996</v>
      </c>
      <c r="H3622" s="34" cm="1">
        <f t="array" ref="H3622">SUMPRODUCT(('ESB Networks Summary'!$C$5:$C$17384=Data!D3622)*('ESB Networks Summary'!$E$5:$E$17384))*1000*2-SUMPRODUCT(('ESB Networks Summary'!$C$5:$C$17384=Data!D3622)*('ESB Networks Summary'!$F$5:$F$17384))*1000*2</f>
        <v>2</v>
      </c>
      <c r="I3622" s="5">
        <v>0</v>
      </c>
      <c r="J3622" s="5">
        <v>0</v>
      </c>
      <c r="K3622" s="17">
        <v>1</v>
      </c>
      <c r="L3622" s="52">
        <f t="shared" si="395"/>
        <v>0</v>
      </c>
      <c r="M3622" s="5">
        <v>0</v>
      </c>
      <c r="N3622" s="5">
        <v>32.633333333333297</v>
      </c>
      <c r="O3622" s="96"/>
      <c r="P3622" s="5">
        <v>2138.36666666666</v>
      </c>
      <c r="R3622" s="99">
        <v>22.59</v>
      </c>
      <c r="S3622" s="99">
        <v>14.712999999999999</v>
      </c>
      <c r="T3622" s="30">
        <f t="shared" si="392"/>
        <v>253.23333333333676</v>
      </c>
      <c r="U3622" s="21">
        <f t="shared" si="396"/>
        <v>0</v>
      </c>
      <c r="V3622" s="21">
        <f t="shared" si="397"/>
        <v>-3.0161649999999995E-4</v>
      </c>
      <c r="W3622" s="21">
        <f t="shared" si="398"/>
        <v>0</v>
      </c>
    </row>
    <row r="3623" spans="1:23">
      <c r="A3623" s="2">
        <f t="shared" si="393"/>
        <v>45505</v>
      </c>
      <c r="B3623" s="3">
        <f t="shared" si="394"/>
        <v>45519</v>
      </c>
      <c r="C3623" s="7">
        <v>45519.4375</v>
      </c>
      <c r="D3623" s="7">
        <v>45519.479166666664</v>
      </c>
      <c r="E3623" s="5">
        <v>86.1666666666666</v>
      </c>
      <c r="F3623" s="5">
        <v>-571.01666666666597</v>
      </c>
      <c r="G3623" s="5">
        <v>0.85833333333333295</v>
      </c>
      <c r="H3623" s="34" cm="1">
        <f t="array" ref="H3623">SUMPRODUCT(('ESB Networks Summary'!$C$5:$C$17384=Data!D3623)*('ESB Networks Summary'!$E$5:$E$17384))*1000*2-SUMPRODUCT(('ESB Networks Summary'!$C$5:$C$17384=Data!D3623)*('ESB Networks Summary'!$F$5:$F$17384))*1000*2</f>
        <v>18</v>
      </c>
      <c r="I3623" s="5">
        <v>0</v>
      </c>
      <c r="J3623" s="5">
        <v>0</v>
      </c>
      <c r="K3623" s="17">
        <v>1</v>
      </c>
      <c r="L3623" s="52">
        <f t="shared" si="395"/>
        <v>0</v>
      </c>
      <c r="M3623" s="5">
        <v>0</v>
      </c>
      <c r="N3623" s="5">
        <v>1792.375</v>
      </c>
      <c r="O3623" s="96"/>
      <c r="P3623" s="5">
        <v>1422.0416666666599</v>
      </c>
      <c r="R3623" s="99">
        <v>22.59</v>
      </c>
      <c r="S3623" s="99">
        <v>14.712999999999999</v>
      </c>
      <c r="T3623" s="30">
        <f t="shared" si="392"/>
        <v>201.54166666665924</v>
      </c>
      <c r="U3623" s="21">
        <f t="shared" si="396"/>
        <v>9.6948749999999952E-5</v>
      </c>
      <c r="V3623" s="21">
        <f t="shared" si="397"/>
        <v>0</v>
      </c>
      <c r="W3623" s="21">
        <f t="shared" si="398"/>
        <v>0</v>
      </c>
    </row>
    <row r="3624" spans="1:23">
      <c r="A3624" s="2">
        <f t="shared" si="393"/>
        <v>45505</v>
      </c>
      <c r="B3624" s="3">
        <f t="shared" si="394"/>
        <v>45519</v>
      </c>
      <c r="C3624" s="7">
        <v>45519.458333333336</v>
      </c>
      <c r="D3624" s="7">
        <v>45519.5</v>
      </c>
      <c r="E3624" s="5">
        <v>85</v>
      </c>
      <c r="F3624" s="5">
        <v>135.766666666666</v>
      </c>
      <c r="G3624" s="5">
        <v>9.7666666666666604</v>
      </c>
      <c r="H3624" s="34" cm="1">
        <f t="array" ref="H3624">SUMPRODUCT(('ESB Networks Summary'!$C$5:$C$17384=Data!D3624)*('ESB Networks Summary'!$E$5:$E$17384))*1000*2-SUMPRODUCT(('ESB Networks Summary'!$C$5:$C$17384=Data!D3624)*('ESB Networks Summary'!$F$5:$F$17384))*1000*2</f>
        <v>2</v>
      </c>
      <c r="I3624" s="5">
        <v>0</v>
      </c>
      <c r="J3624" s="5">
        <v>0</v>
      </c>
      <c r="K3624" s="17">
        <v>1</v>
      </c>
      <c r="L3624" s="52">
        <f t="shared" si="395"/>
        <v>0</v>
      </c>
      <c r="M3624" s="5">
        <v>0</v>
      </c>
      <c r="N3624" s="5">
        <v>1190.5999999999999</v>
      </c>
      <c r="O3624" s="96"/>
      <c r="P3624" s="5">
        <v>1331.3333333333301</v>
      </c>
      <c r="R3624" s="99">
        <v>23.355</v>
      </c>
      <c r="S3624" s="99">
        <v>15.478</v>
      </c>
      <c r="T3624" s="30">
        <f t="shared" si="392"/>
        <v>14.733333333330819</v>
      </c>
      <c r="U3624" s="21">
        <f t="shared" si="396"/>
        <v>1.1405024999999991E-3</v>
      </c>
      <c r="V3624" s="21">
        <f t="shared" si="397"/>
        <v>0</v>
      </c>
      <c r="W3624" s="21">
        <f t="shared" si="398"/>
        <v>0</v>
      </c>
    </row>
    <row r="3625" spans="1:23">
      <c r="A3625" s="2">
        <f t="shared" si="393"/>
        <v>45505</v>
      </c>
      <c r="B3625" s="3">
        <f t="shared" si="394"/>
        <v>45519</v>
      </c>
      <c r="C3625" s="7">
        <v>45519.479166666664</v>
      </c>
      <c r="D3625" s="7">
        <v>45519.520833333336</v>
      </c>
      <c r="E3625" s="5">
        <v>85.433333333333294</v>
      </c>
      <c r="F3625" s="5">
        <v>467.2</v>
      </c>
      <c r="G3625" s="5">
        <v>14.8666666666666</v>
      </c>
      <c r="H3625" s="34" cm="1">
        <f t="array" ref="H3625">SUMPRODUCT(('ESB Networks Summary'!$C$5:$C$17384=Data!D3625)*('ESB Networks Summary'!$E$5:$E$17384))*1000*2-SUMPRODUCT(('ESB Networks Summary'!$C$5:$C$17384=Data!D3625)*('ESB Networks Summary'!$F$5:$F$17384))*1000*2</f>
        <v>-2</v>
      </c>
      <c r="I3625" s="5">
        <v>468.4</v>
      </c>
      <c r="J3625" s="5">
        <v>0</v>
      </c>
      <c r="K3625" s="17">
        <v>1</v>
      </c>
      <c r="L3625" s="52">
        <f t="shared" si="395"/>
        <v>0</v>
      </c>
      <c r="M3625" s="5">
        <v>0</v>
      </c>
      <c r="N3625" s="5">
        <v>1363.7</v>
      </c>
      <c r="O3625" s="96"/>
      <c r="P3625" s="5">
        <v>1880.3999999999901</v>
      </c>
      <c r="R3625" s="99">
        <v>23.355</v>
      </c>
      <c r="S3625" s="99">
        <v>15.478</v>
      </c>
      <c r="T3625" s="30">
        <f t="shared" si="392"/>
        <v>64.366666666656613</v>
      </c>
      <c r="U3625" s="21">
        <f t="shared" si="396"/>
        <v>1.7360549999999922E-3</v>
      </c>
      <c r="V3625" s="21">
        <f t="shared" si="397"/>
        <v>0</v>
      </c>
      <c r="W3625" s="21">
        <f t="shared" si="398"/>
        <v>0</v>
      </c>
    </row>
    <row r="3626" spans="1:23">
      <c r="A3626" s="2">
        <f t="shared" si="393"/>
        <v>45505</v>
      </c>
      <c r="B3626" s="3">
        <f t="shared" si="394"/>
        <v>45519</v>
      </c>
      <c r="C3626" s="7">
        <v>45519.5</v>
      </c>
      <c r="D3626" s="7">
        <v>45519.541666666664</v>
      </c>
      <c r="E3626" s="5">
        <v>86.8333333333333</v>
      </c>
      <c r="F3626" s="5">
        <v>906.34166666666601</v>
      </c>
      <c r="G3626" s="5">
        <v>2.5833333333333299</v>
      </c>
      <c r="H3626" s="34" cm="1">
        <f t="array" ref="H3626">SUMPRODUCT(('ESB Networks Summary'!$C$5:$C$17384=Data!D3626)*('ESB Networks Summary'!$E$5:$E$17384))*1000*2-SUMPRODUCT(('ESB Networks Summary'!$C$5:$C$17384=Data!D3626)*('ESB Networks Summary'!$F$5:$F$17384))*1000*2</f>
        <v>0</v>
      </c>
      <c r="I3626" s="5">
        <v>0</v>
      </c>
      <c r="J3626" s="5">
        <v>0</v>
      </c>
      <c r="K3626" s="17">
        <v>1</v>
      </c>
      <c r="L3626" s="52">
        <f t="shared" si="395"/>
        <v>0</v>
      </c>
      <c r="M3626" s="5">
        <v>0</v>
      </c>
      <c r="N3626" s="5">
        <v>648.94166666666604</v>
      </c>
      <c r="O3626" s="96"/>
      <c r="P3626" s="5">
        <v>1701.3333333333301</v>
      </c>
      <c r="R3626" s="99">
        <v>22.681999999999999</v>
      </c>
      <c r="S3626" s="99">
        <v>14.803999999999998</v>
      </c>
      <c r="T3626" s="30">
        <f t="shared" si="392"/>
        <v>148.63333333333117</v>
      </c>
      <c r="U3626" s="21">
        <f t="shared" si="396"/>
        <v>2.9297583333333296E-4</v>
      </c>
      <c r="V3626" s="21">
        <f t="shared" si="397"/>
        <v>0</v>
      </c>
      <c r="W3626" s="21">
        <f t="shared" si="398"/>
        <v>0</v>
      </c>
    </row>
    <row r="3627" spans="1:23">
      <c r="A3627" s="2">
        <f t="shared" si="393"/>
        <v>45505</v>
      </c>
      <c r="B3627" s="3">
        <f t="shared" si="394"/>
        <v>45519</v>
      </c>
      <c r="C3627" s="7">
        <v>45519.520833333336</v>
      </c>
      <c r="D3627" s="7">
        <v>45519.5625</v>
      </c>
      <c r="E3627" s="5">
        <v>88.133333333333297</v>
      </c>
      <c r="F3627" s="5">
        <v>608.4</v>
      </c>
      <c r="G3627" s="5">
        <v>-6.36666666666666</v>
      </c>
      <c r="H3627" s="34" cm="1">
        <f t="array" ref="H3627">SUMPRODUCT(('ESB Networks Summary'!$C$5:$C$17384=Data!D3627)*('ESB Networks Summary'!$E$5:$E$17384))*1000*2-SUMPRODUCT(('ESB Networks Summary'!$C$5:$C$17384=Data!D3627)*('ESB Networks Summary'!$F$5:$F$17384))*1000*2</f>
        <v>0</v>
      </c>
      <c r="I3627" s="5">
        <v>0</v>
      </c>
      <c r="J3627" s="5">
        <v>0</v>
      </c>
      <c r="K3627" s="17">
        <v>1</v>
      </c>
      <c r="L3627" s="52">
        <f t="shared" si="395"/>
        <v>0</v>
      </c>
      <c r="M3627" s="5">
        <v>0</v>
      </c>
      <c r="N3627" s="5">
        <v>507.73333333333301</v>
      </c>
      <c r="O3627" s="96"/>
      <c r="P3627" s="5">
        <v>1254.5</v>
      </c>
      <c r="R3627" s="99">
        <v>22.681999999999999</v>
      </c>
      <c r="S3627" s="99">
        <v>14.803999999999998</v>
      </c>
      <c r="T3627" s="30">
        <f t="shared" si="392"/>
        <v>132.00000000000045</v>
      </c>
      <c r="U3627" s="21">
        <f t="shared" si="396"/>
        <v>0</v>
      </c>
      <c r="V3627" s="21">
        <f t="shared" si="397"/>
        <v>-4.7126066666666614E-4</v>
      </c>
      <c r="W3627" s="21">
        <f t="shared" si="398"/>
        <v>0</v>
      </c>
    </row>
    <row r="3628" spans="1:23">
      <c r="A3628" s="2">
        <f t="shared" si="393"/>
        <v>45505</v>
      </c>
      <c r="B3628" s="3">
        <f t="shared" si="394"/>
        <v>45519</v>
      </c>
      <c r="C3628" s="7">
        <v>45519.541666666664</v>
      </c>
      <c r="D3628" s="7">
        <v>45519.583333333336</v>
      </c>
      <c r="E3628" s="5">
        <v>89</v>
      </c>
      <c r="F3628" s="5">
        <v>1390.86666666666</v>
      </c>
      <c r="G3628" s="5">
        <v>-7.2333333333333298</v>
      </c>
      <c r="H3628" s="34" cm="1">
        <f t="array" ref="H3628">SUMPRODUCT(('ESB Networks Summary'!$C$5:$C$17384=Data!D3628)*('ESB Networks Summary'!$E$5:$E$17384))*1000*2-SUMPRODUCT(('ESB Networks Summary'!$C$5:$C$17384=Data!D3628)*('ESB Networks Summary'!$F$5:$F$17384))*1000*2</f>
        <v>2</v>
      </c>
      <c r="I3628" s="5">
        <v>0</v>
      </c>
      <c r="J3628" s="5">
        <v>0</v>
      </c>
      <c r="K3628" s="17">
        <v>1</v>
      </c>
      <c r="L3628" s="52">
        <f t="shared" si="395"/>
        <v>0</v>
      </c>
      <c r="M3628" s="5">
        <v>0</v>
      </c>
      <c r="N3628" s="5">
        <v>567.6</v>
      </c>
      <c r="O3628" s="96"/>
      <c r="P3628" s="5">
        <v>2143.13333333333</v>
      </c>
      <c r="R3628" s="99">
        <v>20.993000000000002</v>
      </c>
      <c r="S3628" s="99">
        <v>13.116</v>
      </c>
      <c r="T3628" s="30">
        <f t="shared" si="392"/>
        <v>177.43333333333703</v>
      </c>
      <c r="U3628" s="21">
        <f t="shared" si="396"/>
        <v>0</v>
      </c>
      <c r="V3628" s="21">
        <f t="shared" si="397"/>
        <v>-4.7436199999999971E-4</v>
      </c>
      <c r="W3628" s="21">
        <f t="shared" si="398"/>
        <v>0</v>
      </c>
    </row>
    <row r="3629" spans="1:23">
      <c r="A3629" s="2">
        <f t="shared" si="393"/>
        <v>45505</v>
      </c>
      <c r="B3629" s="3">
        <f t="shared" si="394"/>
        <v>45519</v>
      </c>
      <c r="C3629" s="7">
        <v>45519.5625</v>
      </c>
      <c r="D3629" s="7">
        <v>45519.604166666664</v>
      </c>
      <c r="E3629" s="5">
        <v>89</v>
      </c>
      <c r="F3629" s="5">
        <v>1129.13333333333</v>
      </c>
      <c r="G3629" s="5">
        <v>7.5666666666666602</v>
      </c>
      <c r="H3629" s="34" cm="1">
        <f t="array" ref="H3629">SUMPRODUCT(('ESB Networks Summary'!$C$5:$C$17384=Data!D3629)*('ESB Networks Summary'!$E$5:$E$17384))*1000*2-SUMPRODUCT(('ESB Networks Summary'!$C$5:$C$17384=Data!D3629)*('ESB Networks Summary'!$F$5:$F$17384))*1000*2</f>
        <v>6</v>
      </c>
      <c r="I3629" s="5">
        <v>0</v>
      </c>
      <c r="J3629" s="5">
        <v>0</v>
      </c>
      <c r="K3629" s="17">
        <v>1</v>
      </c>
      <c r="L3629" s="52">
        <f t="shared" si="395"/>
        <v>0</v>
      </c>
      <c r="M3629" s="5">
        <v>0</v>
      </c>
      <c r="N3629" s="5">
        <v>723.23333333333301</v>
      </c>
      <c r="O3629" s="96"/>
      <c r="P3629" s="5">
        <v>1963.56666666666</v>
      </c>
      <c r="R3629" s="99">
        <v>20.993000000000002</v>
      </c>
      <c r="S3629" s="99">
        <v>13.116</v>
      </c>
      <c r="T3629" s="30">
        <f t="shared" si="392"/>
        <v>118.7666666666637</v>
      </c>
      <c r="U3629" s="21">
        <f t="shared" si="396"/>
        <v>7.9423516666666605E-4</v>
      </c>
      <c r="V3629" s="21">
        <f t="shared" si="397"/>
        <v>0</v>
      </c>
      <c r="W3629" s="21">
        <f t="shared" si="398"/>
        <v>0</v>
      </c>
    </row>
    <row r="3630" spans="1:23">
      <c r="A3630" s="2">
        <f t="shared" si="393"/>
        <v>45505</v>
      </c>
      <c r="B3630" s="3">
        <f t="shared" si="394"/>
        <v>45519</v>
      </c>
      <c r="C3630" s="7">
        <v>45519.583333333336</v>
      </c>
      <c r="D3630" s="7">
        <v>45519.625</v>
      </c>
      <c r="E3630" s="5">
        <v>89.733333333333306</v>
      </c>
      <c r="F3630" s="5">
        <v>947.96666666666601</v>
      </c>
      <c r="G3630" s="5">
        <v>-14.2666666666666</v>
      </c>
      <c r="H3630" s="34" cm="1">
        <f t="array" ref="H3630">SUMPRODUCT(('ESB Networks Summary'!$C$5:$C$17384=Data!D3630)*('ESB Networks Summary'!$E$5:$E$17384))*1000*2-SUMPRODUCT(('ESB Networks Summary'!$C$5:$C$17384=Data!D3630)*('ESB Networks Summary'!$F$5:$F$17384))*1000*2</f>
        <v>0</v>
      </c>
      <c r="I3630" s="5">
        <v>7.86666666666666</v>
      </c>
      <c r="J3630" s="5">
        <v>0</v>
      </c>
      <c r="K3630" s="17">
        <v>1</v>
      </c>
      <c r="L3630" s="52">
        <f t="shared" si="395"/>
        <v>0</v>
      </c>
      <c r="M3630" s="5">
        <v>0</v>
      </c>
      <c r="N3630" s="5">
        <v>342.03333333333302</v>
      </c>
      <c r="O3630" s="96"/>
      <c r="P3630" s="5">
        <v>1475.7</v>
      </c>
      <c r="R3630" s="99">
        <v>20.206</v>
      </c>
      <c r="S3630" s="99">
        <v>12.329000000000001</v>
      </c>
      <c r="T3630" s="30">
        <f t="shared" si="392"/>
        <v>171.4333333333343</v>
      </c>
      <c r="U3630" s="21">
        <f t="shared" si="396"/>
        <v>0</v>
      </c>
      <c r="V3630" s="21">
        <f t="shared" si="397"/>
        <v>-8.7946866666666263E-4</v>
      </c>
      <c r="W3630" s="21">
        <f t="shared" si="398"/>
        <v>0</v>
      </c>
    </row>
    <row r="3631" spans="1:23">
      <c r="A3631" s="2">
        <f t="shared" si="393"/>
        <v>45505</v>
      </c>
      <c r="B3631" s="3">
        <f t="shared" si="394"/>
        <v>45519</v>
      </c>
      <c r="C3631" s="7">
        <v>45519.604166666664</v>
      </c>
      <c r="D3631" s="7">
        <v>45519.645833333336</v>
      </c>
      <c r="E3631" s="5">
        <v>99.533333333333303</v>
      </c>
      <c r="F3631" s="5">
        <v>-78.466666666666598</v>
      </c>
      <c r="G3631" s="5">
        <v>-117.1</v>
      </c>
      <c r="H3631" s="34" cm="1">
        <f t="array" ref="H3631">SUMPRODUCT(('ESB Networks Summary'!$C$5:$C$17384=Data!D3631)*('ESB Networks Summary'!$E$5:$E$17384))*1000*2-SUMPRODUCT(('ESB Networks Summary'!$C$5:$C$17384=Data!D3631)*('ESB Networks Summary'!$F$5:$F$17384))*1000*2</f>
        <v>-114</v>
      </c>
      <c r="I3631" s="5">
        <v>1000.06666666666</v>
      </c>
      <c r="J3631" s="5">
        <v>0</v>
      </c>
      <c r="K3631" s="17">
        <v>1</v>
      </c>
      <c r="L3631" s="52">
        <f t="shared" si="395"/>
        <v>0</v>
      </c>
      <c r="M3631" s="5">
        <v>0</v>
      </c>
      <c r="N3631" s="5">
        <v>2095.63333333333</v>
      </c>
      <c r="O3631" s="96"/>
      <c r="P3631" s="5">
        <v>2352.2333333333299</v>
      </c>
      <c r="R3631" s="99">
        <v>20.206</v>
      </c>
      <c r="S3631" s="99">
        <v>12.329000000000001</v>
      </c>
      <c r="T3631" s="30">
        <f t="shared" si="392"/>
        <v>217.96666666666658</v>
      </c>
      <c r="U3631" s="21">
        <f t="shared" si="396"/>
        <v>0</v>
      </c>
      <c r="V3631" s="21">
        <f t="shared" si="397"/>
        <v>-7.2186295000000004E-3</v>
      </c>
      <c r="W3631" s="21">
        <f t="shared" si="398"/>
        <v>0</v>
      </c>
    </row>
    <row r="3632" spans="1:23">
      <c r="A3632" s="2">
        <f t="shared" si="393"/>
        <v>45505</v>
      </c>
      <c r="B3632" s="3">
        <f t="shared" si="394"/>
        <v>45519</v>
      </c>
      <c r="C3632" s="7">
        <v>45519.625</v>
      </c>
      <c r="D3632" s="7">
        <v>45519.666666666664</v>
      </c>
      <c r="E3632" s="5">
        <v>99.366666666666603</v>
      </c>
      <c r="F3632" s="5">
        <v>244.89999999999901</v>
      </c>
      <c r="G3632" s="5">
        <v>-186</v>
      </c>
      <c r="H3632" s="34" cm="1">
        <f t="array" ref="H3632">SUMPRODUCT(('ESB Networks Summary'!$C$5:$C$17384=Data!D3632)*('ESB Networks Summary'!$E$5:$E$17384))*1000*2-SUMPRODUCT(('ESB Networks Summary'!$C$5:$C$17384=Data!D3632)*('ESB Networks Summary'!$F$5:$F$17384))*1000*2</f>
        <v>-244</v>
      </c>
      <c r="I3632" s="5">
        <v>653.23333333333301</v>
      </c>
      <c r="J3632" s="5">
        <v>0</v>
      </c>
      <c r="K3632" s="17">
        <v>1</v>
      </c>
      <c r="L3632" s="52">
        <f t="shared" si="395"/>
        <v>0</v>
      </c>
      <c r="M3632" s="5">
        <v>0</v>
      </c>
      <c r="N3632" s="5">
        <v>1439.1</v>
      </c>
      <c r="O3632" s="96"/>
      <c r="P3632" s="5">
        <v>2066.86666666666</v>
      </c>
      <c r="R3632" s="99">
        <v>20.993000000000002</v>
      </c>
      <c r="S3632" s="99">
        <v>13.116</v>
      </c>
      <c r="T3632" s="30">
        <f t="shared" si="392"/>
        <v>196.86666666666105</v>
      </c>
      <c r="U3632" s="21">
        <f t="shared" si="396"/>
        <v>0</v>
      </c>
      <c r="V3632" s="21">
        <f t="shared" si="397"/>
        <v>-1.2197879999999999E-2</v>
      </c>
      <c r="W3632" s="21">
        <f t="shared" si="398"/>
        <v>0</v>
      </c>
    </row>
    <row r="3633" spans="1:23">
      <c r="A3633" s="2">
        <f t="shared" si="393"/>
        <v>45505</v>
      </c>
      <c r="B3633" s="3">
        <f t="shared" si="394"/>
        <v>45519</v>
      </c>
      <c r="C3633" s="7">
        <v>45519.645833333336</v>
      </c>
      <c r="D3633" s="7">
        <v>45519.6875</v>
      </c>
      <c r="E3633" s="5">
        <v>100</v>
      </c>
      <c r="F3633" s="5">
        <v>-94.6666666666666</v>
      </c>
      <c r="G3633" s="5">
        <v>-1021.7666666666599</v>
      </c>
      <c r="H3633" s="34" cm="1">
        <f t="array" ref="H3633">SUMPRODUCT(('ESB Networks Summary'!$C$5:$C$17384=Data!D3633)*('ESB Networks Summary'!$E$5:$E$17384))*1000*2-SUMPRODUCT(('ESB Networks Summary'!$C$5:$C$17384=Data!D3633)*('ESB Networks Summary'!$F$5:$F$17384))*1000*2</f>
        <v>-912</v>
      </c>
      <c r="I3633" s="5">
        <v>1477.06666666666</v>
      </c>
      <c r="J3633" s="5">
        <v>0</v>
      </c>
      <c r="K3633" s="17">
        <v>1</v>
      </c>
      <c r="L3633" s="52">
        <f t="shared" si="395"/>
        <v>0</v>
      </c>
      <c r="M3633" s="5">
        <v>0</v>
      </c>
      <c r="N3633" s="5">
        <v>2349.0666666666598</v>
      </c>
      <c r="O3633" s="96"/>
      <c r="P3633" s="5">
        <v>3503.36666666666</v>
      </c>
      <c r="R3633" s="99">
        <v>20.993000000000002</v>
      </c>
      <c r="S3633" s="99">
        <v>13.116</v>
      </c>
      <c r="T3633" s="30">
        <f t="shared" si="392"/>
        <v>227.20000000000672</v>
      </c>
      <c r="U3633" s="21">
        <f t="shared" si="396"/>
        <v>0</v>
      </c>
      <c r="V3633" s="21">
        <f t="shared" si="397"/>
        <v>-6.7007457999999562E-2</v>
      </c>
      <c r="W3633" s="21">
        <f t="shared" si="398"/>
        <v>0</v>
      </c>
    </row>
    <row r="3634" spans="1:23">
      <c r="A3634" s="2">
        <f t="shared" si="393"/>
        <v>45505</v>
      </c>
      <c r="B3634" s="3">
        <f t="shared" si="394"/>
        <v>45519</v>
      </c>
      <c r="C3634" s="7">
        <v>45519.666666666664</v>
      </c>
      <c r="D3634" s="7">
        <v>45519.708333333336</v>
      </c>
      <c r="E3634" s="5">
        <v>100</v>
      </c>
      <c r="F3634" s="5">
        <v>-5</v>
      </c>
      <c r="G3634" s="5">
        <v>-2575.63333333333</v>
      </c>
      <c r="H3634" s="34" cm="1">
        <f t="array" ref="H3634">SUMPRODUCT(('ESB Networks Summary'!$C$5:$C$17384=Data!D3634)*('ESB Networks Summary'!$E$5:$E$17384))*1000*2-SUMPRODUCT(('ESB Networks Summary'!$C$5:$C$17384=Data!D3634)*('ESB Networks Summary'!$F$5:$F$17384))*1000*2</f>
        <v>-2860</v>
      </c>
      <c r="I3634" s="5">
        <v>0</v>
      </c>
      <c r="J3634" s="5">
        <v>0</v>
      </c>
      <c r="K3634" s="17">
        <v>1</v>
      </c>
      <c r="L3634" s="52">
        <f t="shared" si="395"/>
        <v>0</v>
      </c>
      <c r="M3634" s="5">
        <v>0</v>
      </c>
      <c r="N3634" s="5">
        <v>163.77500000000001</v>
      </c>
      <c r="O3634" s="96"/>
      <c r="P3634" s="5">
        <v>2462.8166666666598</v>
      </c>
      <c r="R3634" s="99">
        <v>24.752000000000002</v>
      </c>
      <c r="S3634" s="99">
        <v>16.405000000000001</v>
      </c>
      <c r="T3634" s="30">
        <f t="shared" si="392"/>
        <v>-271.59166666667022</v>
      </c>
      <c r="U3634" s="21">
        <f t="shared" si="396"/>
        <v>0</v>
      </c>
      <c r="V3634" s="21">
        <f t="shared" si="397"/>
        <v>-0.21126632416666641</v>
      </c>
      <c r="W3634" s="21">
        <f t="shared" si="398"/>
        <v>0</v>
      </c>
    </row>
    <row r="3635" spans="1:23">
      <c r="A3635" s="2">
        <f t="shared" si="393"/>
        <v>45505</v>
      </c>
      <c r="B3635" s="3">
        <f t="shared" si="394"/>
        <v>45519</v>
      </c>
      <c r="C3635" s="7">
        <v>45519.6875</v>
      </c>
      <c r="D3635" s="7">
        <v>45519.729166666664</v>
      </c>
      <c r="E3635" s="5">
        <v>100</v>
      </c>
      <c r="F3635" s="5">
        <v>-5</v>
      </c>
      <c r="G3635" s="5">
        <v>-3560.7333333333299</v>
      </c>
      <c r="H3635" s="34" cm="1">
        <f t="array" ref="H3635">SUMPRODUCT(('ESB Networks Summary'!$C$5:$C$17384=Data!D3635)*('ESB Networks Summary'!$E$5:$E$17384))*1000*2-SUMPRODUCT(('ESB Networks Summary'!$C$5:$C$17384=Data!D3635)*('ESB Networks Summary'!$F$5:$F$17384))*1000*2</f>
        <v>-3536</v>
      </c>
      <c r="I3635" s="5">
        <v>377.29999999999899</v>
      </c>
      <c r="J3635" s="5">
        <v>0</v>
      </c>
      <c r="K3635" s="17">
        <v>1</v>
      </c>
      <c r="L3635" s="52">
        <f t="shared" si="395"/>
        <v>0</v>
      </c>
      <c r="M3635" s="5">
        <v>0</v>
      </c>
      <c r="N3635" s="5">
        <v>600</v>
      </c>
      <c r="O3635" s="96"/>
      <c r="P3635" s="5">
        <v>4317.7</v>
      </c>
      <c r="R3635" s="99">
        <v>24.752000000000002</v>
      </c>
      <c r="S3635" s="99">
        <v>16.405000000000001</v>
      </c>
      <c r="T3635" s="30">
        <f t="shared" si="392"/>
        <v>161.96666666666988</v>
      </c>
      <c r="U3635" s="21">
        <f t="shared" si="396"/>
        <v>0</v>
      </c>
      <c r="V3635" s="21">
        <f t="shared" si="397"/>
        <v>-0.29206915166666642</v>
      </c>
      <c r="W3635" s="21">
        <f t="shared" si="398"/>
        <v>0</v>
      </c>
    </row>
    <row r="3636" spans="1:23">
      <c r="A3636" s="2">
        <f t="shared" si="393"/>
        <v>45505</v>
      </c>
      <c r="B3636" s="3">
        <f t="shared" si="394"/>
        <v>45519</v>
      </c>
      <c r="C3636" s="7">
        <v>45519.708333333336</v>
      </c>
      <c r="D3636" s="7">
        <v>45519.75</v>
      </c>
      <c r="E3636" s="5">
        <v>100</v>
      </c>
      <c r="F3636" s="5">
        <v>-50.133333333333297</v>
      </c>
      <c r="G3636" s="5">
        <v>-2160.6</v>
      </c>
      <c r="H3636" s="34" cm="1">
        <f t="array" ref="H3636">SUMPRODUCT(('ESB Networks Summary'!$C$5:$C$17384=Data!D3636)*('ESB Networks Summary'!$E$5:$E$17384))*1000*2-SUMPRODUCT(('ESB Networks Summary'!$C$5:$C$17384=Data!D3636)*('ESB Networks Summary'!$F$5:$F$17384))*1000*2</f>
        <v>-1872</v>
      </c>
      <c r="I3636" s="5">
        <v>0</v>
      </c>
      <c r="J3636" s="5">
        <v>0</v>
      </c>
      <c r="K3636" s="17">
        <v>1</v>
      </c>
      <c r="L3636" s="52">
        <f t="shared" si="395"/>
        <v>0</v>
      </c>
      <c r="M3636" s="5">
        <v>0</v>
      </c>
      <c r="N3636" s="5">
        <v>299.49999999999898</v>
      </c>
      <c r="O3636" s="96"/>
      <c r="P3636" s="5">
        <v>2394.1</v>
      </c>
      <c r="R3636" s="99">
        <v>25.475999999999999</v>
      </c>
      <c r="S3636" s="99">
        <v>17.128999999999998</v>
      </c>
      <c r="T3636" s="30">
        <f t="shared" si="392"/>
        <v>-15.866666666665679</v>
      </c>
      <c r="U3636" s="21">
        <f t="shared" si="396"/>
        <v>0</v>
      </c>
      <c r="V3636" s="21">
        <f t="shared" si="397"/>
        <v>-0.18504458699999998</v>
      </c>
      <c r="W3636" s="21">
        <f t="shared" si="398"/>
        <v>0</v>
      </c>
    </row>
    <row r="3637" spans="1:23">
      <c r="A3637" s="2">
        <f t="shared" si="393"/>
        <v>45505</v>
      </c>
      <c r="B3637" s="3">
        <f t="shared" si="394"/>
        <v>45519</v>
      </c>
      <c r="C3637" s="7">
        <v>45519.729166666664</v>
      </c>
      <c r="D3637" s="7">
        <v>45519.770833333336</v>
      </c>
      <c r="E3637" s="5">
        <v>99.933333333333294</v>
      </c>
      <c r="F3637" s="5">
        <v>-50.033333333333303</v>
      </c>
      <c r="G3637" s="5">
        <v>-413.36666666666599</v>
      </c>
      <c r="H3637" s="34" cm="1">
        <f t="array" ref="H3637">SUMPRODUCT(('ESB Networks Summary'!$C$5:$C$17384=Data!D3637)*('ESB Networks Summary'!$E$5:$E$17384))*1000*2-SUMPRODUCT(('ESB Networks Summary'!$C$5:$C$17384=Data!D3637)*('ESB Networks Summary'!$F$5:$F$17384))*1000*2</f>
        <v>-264</v>
      </c>
      <c r="I3637" s="5">
        <v>684.93333333333305</v>
      </c>
      <c r="J3637" s="5">
        <v>0</v>
      </c>
      <c r="K3637" s="17">
        <v>1</v>
      </c>
      <c r="L3637" s="52">
        <f t="shared" si="395"/>
        <v>0</v>
      </c>
      <c r="M3637" s="5">
        <v>0</v>
      </c>
      <c r="N3637" s="5">
        <v>882.83333333333303</v>
      </c>
      <c r="O3637" s="96"/>
      <c r="P3637" s="5">
        <v>894.69999999999902</v>
      </c>
      <c r="R3637" s="99">
        <v>25.475999999999999</v>
      </c>
      <c r="S3637" s="99">
        <v>17.128999999999998</v>
      </c>
      <c r="T3637" s="30">
        <f t="shared" si="392"/>
        <v>-351.4666666666667</v>
      </c>
      <c r="U3637" s="21">
        <f t="shared" si="396"/>
        <v>0</v>
      </c>
      <c r="V3637" s="21">
        <f t="shared" si="397"/>
        <v>-3.5402788166666602E-2</v>
      </c>
      <c r="W3637" s="21">
        <f t="shared" si="398"/>
        <v>0</v>
      </c>
    </row>
    <row r="3638" spans="1:23">
      <c r="A3638" s="2">
        <f t="shared" si="393"/>
        <v>45505</v>
      </c>
      <c r="B3638" s="3">
        <f t="shared" si="394"/>
        <v>45519</v>
      </c>
      <c r="C3638" s="7">
        <v>45519.75</v>
      </c>
      <c r="D3638" s="7">
        <v>45519.791666666664</v>
      </c>
      <c r="E3638" s="5">
        <v>99.1666666666666</v>
      </c>
      <c r="F3638" s="5">
        <v>-168.666666666666</v>
      </c>
      <c r="G3638" s="5">
        <v>-46.066666666666599</v>
      </c>
      <c r="H3638" s="34" cm="1">
        <f t="array" ref="H3638">SUMPRODUCT(('ESB Networks Summary'!$C$5:$C$17384=Data!D3638)*('ESB Networks Summary'!$E$5:$E$17384))*1000*2-SUMPRODUCT(('ESB Networks Summary'!$C$5:$C$17384=Data!D3638)*('ESB Networks Summary'!$F$5:$F$17384))*1000*2</f>
        <v>-12</v>
      </c>
      <c r="I3638" s="5">
        <v>690.06666666666604</v>
      </c>
      <c r="J3638" s="5">
        <v>0</v>
      </c>
      <c r="K3638" s="17">
        <v>1</v>
      </c>
      <c r="L3638" s="52">
        <f t="shared" si="395"/>
        <v>0</v>
      </c>
      <c r="M3638" s="5">
        <v>0</v>
      </c>
      <c r="N3638" s="5">
        <v>1293.8999999999901</v>
      </c>
      <c r="O3638" s="96"/>
      <c r="P3638" s="5">
        <v>1612.2</v>
      </c>
      <c r="R3638" s="99">
        <v>26.768000000000001</v>
      </c>
      <c r="S3638" s="99">
        <v>18.890999999999998</v>
      </c>
      <c r="T3638" s="30">
        <f t="shared" si="392"/>
        <v>440.90000000000936</v>
      </c>
      <c r="U3638" s="21">
        <f t="shared" si="396"/>
        <v>0</v>
      </c>
      <c r="V3638" s="21">
        <f t="shared" si="397"/>
        <v>-4.3512269999999931E-3</v>
      </c>
      <c r="W3638" s="21">
        <f t="shared" si="398"/>
        <v>0</v>
      </c>
    </row>
    <row r="3639" spans="1:23">
      <c r="A3639" s="2">
        <f t="shared" si="393"/>
        <v>45505</v>
      </c>
      <c r="B3639" s="3">
        <f t="shared" si="394"/>
        <v>45519</v>
      </c>
      <c r="C3639" s="7">
        <v>45519.770833333336</v>
      </c>
      <c r="D3639" s="7">
        <v>45519.8125</v>
      </c>
      <c r="E3639" s="5">
        <v>97.266666666666595</v>
      </c>
      <c r="F3639" s="5">
        <v>-686.43333333333305</v>
      </c>
      <c r="G3639" s="5">
        <v>12.533333333333299</v>
      </c>
      <c r="H3639" s="34" cm="1">
        <f t="array" ref="H3639">SUMPRODUCT(('ESB Networks Summary'!$C$5:$C$17384=Data!D3639)*('ESB Networks Summary'!$E$5:$E$17384))*1000*2-SUMPRODUCT(('ESB Networks Summary'!$C$5:$C$17384=Data!D3639)*('ESB Networks Summary'!$F$5:$F$17384))*1000*2</f>
        <v>0</v>
      </c>
      <c r="I3639" s="5">
        <v>178.5</v>
      </c>
      <c r="J3639" s="5">
        <v>0</v>
      </c>
      <c r="K3639" s="17">
        <v>1</v>
      </c>
      <c r="L3639" s="52">
        <f t="shared" si="395"/>
        <v>0</v>
      </c>
      <c r="M3639" s="5">
        <v>0</v>
      </c>
      <c r="N3639" s="5">
        <v>599.6</v>
      </c>
      <c r="O3639" s="96"/>
      <c r="P3639" s="5">
        <v>438.36666666666599</v>
      </c>
      <c r="R3639" s="99">
        <v>26.768000000000001</v>
      </c>
      <c r="S3639" s="99">
        <v>18.890999999999998</v>
      </c>
      <c r="T3639" s="30">
        <f t="shared" si="392"/>
        <v>537.73333333333233</v>
      </c>
      <c r="U3639" s="21">
        <f t="shared" si="396"/>
        <v>1.6774613333333287E-3</v>
      </c>
      <c r="V3639" s="21">
        <f t="shared" si="397"/>
        <v>0</v>
      </c>
      <c r="W3639" s="21">
        <f t="shared" si="398"/>
        <v>0</v>
      </c>
    </row>
    <row r="3640" spans="1:23">
      <c r="A3640" s="2">
        <f t="shared" si="393"/>
        <v>45505</v>
      </c>
      <c r="B3640" s="3">
        <f t="shared" si="394"/>
        <v>45519</v>
      </c>
      <c r="C3640" s="7">
        <v>45519.791666666664</v>
      </c>
      <c r="D3640" s="7">
        <v>45519.833333333336</v>
      </c>
      <c r="E3640" s="5">
        <v>96.1666666666666</v>
      </c>
      <c r="F3640" s="5">
        <v>38.933333333333302</v>
      </c>
      <c r="G3640" s="5">
        <v>-0.38333333333333303</v>
      </c>
      <c r="H3640" s="34" cm="1">
        <f t="array" ref="H3640">SUMPRODUCT(('ESB Networks Summary'!$C$5:$C$17384=Data!D3640)*('ESB Networks Summary'!$E$5:$E$17384))*1000*2-SUMPRODUCT(('ESB Networks Summary'!$C$5:$C$17384=Data!D3640)*('ESB Networks Summary'!$F$5:$F$17384))*1000*2</f>
        <v>6</v>
      </c>
      <c r="I3640" s="5">
        <v>0</v>
      </c>
      <c r="J3640" s="5">
        <v>0</v>
      </c>
      <c r="K3640" s="17">
        <v>1</v>
      </c>
      <c r="L3640" s="52">
        <f t="shared" si="395"/>
        <v>0</v>
      </c>
      <c r="M3640" s="5">
        <v>0</v>
      </c>
      <c r="N3640" s="5">
        <v>312.81666666666598</v>
      </c>
      <c r="O3640" s="96"/>
      <c r="P3640" s="5">
        <v>275.73333333333301</v>
      </c>
      <c r="R3640" s="99">
        <v>29.244</v>
      </c>
      <c r="S3640" s="99">
        <v>21.366</v>
      </c>
      <c r="T3640" s="30">
        <f t="shared" si="392"/>
        <v>-76.399999999999608</v>
      </c>
      <c r="U3640" s="21">
        <f t="shared" si="396"/>
        <v>0</v>
      </c>
      <c r="V3640" s="21">
        <f t="shared" si="397"/>
        <v>-4.0951499999999962E-5</v>
      </c>
      <c r="W3640" s="21">
        <f t="shared" si="398"/>
        <v>0</v>
      </c>
    </row>
    <row r="3641" spans="1:23">
      <c r="A3641" s="2">
        <f t="shared" si="393"/>
        <v>45505</v>
      </c>
      <c r="B3641" s="3">
        <f t="shared" si="394"/>
        <v>45519</v>
      </c>
      <c r="C3641" s="7">
        <v>45519.8125</v>
      </c>
      <c r="D3641" s="7">
        <v>45519.854166666664</v>
      </c>
      <c r="E3641" s="5">
        <v>95.933333333333294</v>
      </c>
      <c r="F3641" s="5">
        <v>-322.7</v>
      </c>
      <c r="G3641" s="5">
        <v>-15.3</v>
      </c>
      <c r="H3641" s="34" cm="1">
        <f t="array" ref="H3641">SUMPRODUCT(('ESB Networks Summary'!$C$5:$C$17384=Data!D3641)*('ESB Networks Summary'!$E$5:$E$17384))*1000*2-SUMPRODUCT(('ESB Networks Summary'!$C$5:$C$17384=Data!D3641)*('ESB Networks Summary'!$F$5:$F$17384))*1000*2</f>
        <v>4</v>
      </c>
      <c r="I3641" s="5">
        <v>0</v>
      </c>
      <c r="J3641" s="5">
        <v>0</v>
      </c>
      <c r="K3641" s="17">
        <v>1</v>
      </c>
      <c r="L3641" s="52">
        <f t="shared" si="395"/>
        <v>0</v>
      </c>
      <c r="M3641" s="5">
        <v>0</v>
      </c>
      <c r="N3641" s="5">
        <v>106.36666666666601</v>
      </c>
      <c r="O3641" s="96"/>
      <c r="P3641" s="5">
        <v>43.3333333333333</v>
      </c>
      <c r="R3641" s="99">
        <v>29.244</v>
      </c>
      <c r="S3641" s="99">
        <v>21.366</v>
      </c>
      <c r="T3641" s="30">
        <f t="shared" si="392"/>
        <v>244.3666666666673</v>
      </c>
      <c r="U3641" s="21">
        <f t="shared" si="396"/>
        <v>0</v>
      </c>
      <c r="V3641" s="21">
        <f t="shared" si="397"/>
        <v>-1.6344990000000002E-3</v>
      </c>
      <c r="W3641" s="21">
        <f t="shared" si="398"/>
        <v>0</v>
      </c>
    </row>
    <row r="3642" spans="1:23">
      <c r="A3642" s="2">
        <f t="shared" si="393"/>
        <v>45505</v>
      </c>
      <c r="B3642" s="3">
        <f t="shared" si="394"/>
        <v>45519</v>
      </c>
      <c r="C3642" s="7">
        <v>45519.833333333336</v>
      </c>
      <c r="D3642" s="7">
        <v>45519.875</v>
      </c>
      <c r="E3642" s="5">
        <v>95</v>
      </c>
      <c r="F3642" s="5">
        <v>-259.06666666666598</v>
      </c>
      <c r="G3642" s="5">
        <v>-2.69999999999999</v>
      </c>
      <c r="H3642" s="34" cm="1">
        <f t="array" ref="H3642">SUMPRODUCT(('ESB Networks Summary'!$C$5:$C$17384=Data!D3642)*('ESB Networks Summary'!$E$5:$E$17384))*1000*2-SUMPRODUCT(('ESB Networks Summary'!$C$5:$C$17384=Data!D3642)*('ESB Networks Summary'!$F$5:$F$17384))*1000*2</f>
        <v>4</v>
      </c>
      <c r="I3642" s="5">
        <v>0</v>
      </c>
      <c r="J3642" s="5">
        <v>0</v>
      </c>
      <c r="K3642" s="17">
        <v>1</v>
      </c>
      <c r="L3642" s="52">
        <f t="shared" si="395"/>
        <v>0</v>
      </c>
      <c r="M3642" s="5">
        <v>0</v>
      </c>
      <c r="N3642" s="5">
        <v>100.73333333333299</v>
      </c>
      <c r="O3642" s="96"/>
      <c r="P3642" s="5">
        <v>25.566666666666599</v>
      </c>
      <c r="R3642" s="99">
        <v>30.616000000000003</v>
      </c>
      <c r="S3642" s="99">
        <v>22.738</v>
      </c>
      <c r="T3642" s="30">
        <f t="shared" si="392"/>
        <v>181.19999999999959</v>
      </c>
      <c r="U3642" s="21">
        <f t="shared" si="396"/>
        <v>0</v>
      </c>
      <c r="V3642" s="21">
        <f t="shared" si="397"/>
        <v>-3.0696299999999886E-4</v>
      </c>
      <c r="W3642" s="21">
        <f t="shared" si="398"/>
        <v>0</v>
      </c>
    </row>
    <row r="3643" spans="1:23">
      <c r="A3643" s="2">
        <f t="shared" si="393"/>
        <v>45505</v>
      </c>
      <c r="B3643" s="3">
        <f t="shared" si="394"/>
        <v>45519</v>
      </c>
      <c r="C3643" s="7">
        <v>45519.854166666664</v>
      </c>
      <c r="D3643" s="7">
        <v>45519.895833333336</v>
      </c>
      <c r="E3643" s="5">
        <v>94.7</v>
      </c>
      <c r="F3643" s="5">
        <v>-301.166666666666</v>
      </c>
      <c r="G3643" s="5">
        <v>1.56666666666666</v>
      </c>
      <c r="H3643" s="34" cm="1">
        <f t="array" ref="H3643">SUMPRODUCT(('ESB Networks Summary'!$C$5:$C$17384=Data!D3643)*('ESB Networks Summary'!$E$5:$E$17384))*1000*2-SUMPRODUCT(('ESB Networks Summary'!$C$5:$C$17384=Data!D3643)*('ESB Networks Summary'!$F$5:$F$17384))*1000*2</f>
        <v>2</v>
      </c>
      <c r="I3643" s="5">
        <v>0</v>
      </c>
      <c r="J3643" s="5">
        <v>0</v>
      </c>
      <c r="K3643" s="17">
        <v>1</v>
      </c>
      <c r="L3643" s="52">
        <f t="shared" si="395"/>
        <v>0</v>
      </c>
      <c r="M3643" s="5">
        <v>0</v>
      </c>
      <c r="N3643" s="5">
        <v>135.766666666666</v>
      </c>
      <c r="O3643" s="96"/>
      <c r="P3643" s="5">
        <v>4.5666666666666602</v>
      </c>
      <c r="R3643" s="99">
        <v>30.616000000000003</v>
      </c>
      <c r="S3643" s="99">
        <v>22.738</v>
      </c>
      <c r="T3643" s="30">
        <f t="shared" si="392"/>
        <v>171.53333333333333</v>
      </c>
      <c r="U3643" s="21">
        <f t="shared" si="396"/>
        <v>2.3982533333333233E-4</v>
      </c>
      <c r="V3643" s="21">
        <f t="shared" si="397"/>
        <v>0</v>
      </c>
      <c r="W3643" s="21">
        <f t="shared" si="398"/>
        <v>0</v>
      </c>
    </row>
    <row r="3644" spans="1:23">
      <c r="A3644" s="2">
        <f t="shared" si="393"/>
        <v>45505</v>
      </c>
      <c r="B3644" s="3">
        <f t="shared" si="394"/>
        <v>45519</v>
      </c>
      <c r="C3644" s="7">
        <v>45519.875</v>
      </c>
      <c r="D3644" s="7">
        <v>45519.916666666664</v>
      </c>
      <c r="E3644" s="5">
        <v>93.933333333333294</v>
      </c>
      <c r="F3644" s="5">
        <v>-311.89999999999998</v>
      </c>
      <c r="G3644" s="5">
        <v>0.133333333333333</v>
      </c>
      <c r="H3644" s="34" cm="1">
        <f t="array" ref="H3644">SUMPRODUCT(('ESB Networks Summary'!$C$5:$C$17384=Data!D3644)*('ESB Networks Summary'!$E$5:$E$17384))*1000*2-SUMPRODUCT(('ESB Networks Summary'!$C$5:$C$17384=Data!D3644)*('ESB Networks Summary'!$F$5:$F$17384))*1000*2</f>
        <v>4</v>
      </c>
      <c r="I3644" s="5">
        <v>0</v>
      </c>
      <c r="J3644" s="5">
        <v>0</v>
      </c>
      <c r="K3644" s="17">
        <v>1</v>
      </c>
      <c r="L3644" s="52">
        <f t="shared" si="395"/>
        <v>0</v>
      </c>
      <c r="M3644" s="5">
        <v>0</v>
      </c>
      <c r="N3644" s="5">
        <v>189.23333333333301</v>
      </c>
      <c r="O3644" s="96"/>
      <c r="P3644" s="5">
        <v>0</v>
      </c>
      <c r="R3644" s="99">
        <v>27.508999999999997</v>
      </c>
      <c r="S3644" s="99">
        <v>19.631999999999998</v>
      </c>
      <c r="T3644" s="30">
        <f t="shared" si="392"/>
        <v>122.8000000000003</v>
      </c>
      <c r="U3644" s="21">
        <f t="shared" si="396"/>
        <v>1.8339333333333285E-5</v>
      </c>
      <c r="V3644" s="21">
        <f t="shared" si="397"/>
        <v>0</v>
      </c>
      <c r="W3644" s="21">
        <f t="shared" si="398"/>
        <v>0</v>
      </c>
    </row>
    <row r="3645" spans="1:23">
      <c r="A3645" s="2">
        <f t="shared" si="393"/>
        <v>45505</v>
      </c>
      <c r="B3645" s="3">
        <f t="shared" si="394"/>
        <v>45519</v>
      </c>
      <c r="C3645" s="7">
        <v>45519.895833333336</v>
      </c>
      <c r="D3645" s="7">
        <v>45519.9375</v>
      </c>
      <c r="E3645" s="5">
        <v>93</v>
      </c>
      <c r="F3645" s="5">
        <v>-351.666666666666</v>
      </c>
      <c r="G3645" s="5">
        <v>1</v>
      </c>
      <c r="H3645" s="34" cm="1">
        <f t="array" ref="H3645">SUMPRODUCT(('ESB Networks Summary'!$C$5:$C$17384=Data!D3645)*('ESB Networks Summary'!$E$5:$E$17384))*1000*2-SUMPRODUCT(('ESB Networks Summary'!$C$5:$C$17384=Data!D3645)*('ESB Networks Summary'!$F$5:$F$17384))*1000*2</f>
        <v>6</v>
      </c>
      <c r="I3645" s="5">
        <v>0</v>
      </c>
      <c r="J3645" s="5">
        <v>0</v>
      </c>
      <c r="K3645" s="17">
        <v>1</v>
      </c>
      <c r="L3645" s="52">
        <f t="shared" si="395"/>
        <v>0</v>
      </c>
      <c r="M3645" s="5">
        <v>0</v>
      </c>
      <c r="N3645" s="5">
        <v>222.79999999999899</v>
      </c>
      <c r="O3645" s="96"/>
      <c r="P3645" s="5">
        <v>0</v>
      </c>
      <c r="R3645" s="99">
        <v>27.508999999999997</v>
      </c>
      <c r="S3645" s="99">
        <v>19.631999999999998</v>
      </c>
      <c r="T3645" s="30">
        <f t="shared" si="392"/>
        <v>129.86666666666702</v>
      </c>
      <c r="U3645" s="21">
        <f t="shared" si="396"/>
        <v>1.3754499999999998E-4</v>
      </c>
      <c r="V3645" s="21">
        <f t="shared" si="397"/>
        <v>0</v>
      </c>
      <c r="W3645" s="21">
        <f t="shared" si="398"/>
        <v>0</v>
      </c>
    </row>
    <row r="3646" spans="1:23">
      <c r="A3646" s="2">
        <f t="shared" si="393"/>
        <v>45505</v>
      </c>
      <c r="B3646" s="3">
        <f t="shared" si="394"/>
        <v>45519</v>
      </c>
      <c r="C3646" s="7">
        <v>45519.916666666664</v>
      </c>
      <c r="D3646" s="7">
        <v>45519.958333333336</v>
      </c>
      <c r="E3646" s="5">
        <v>92.2</v>
      </c>
      <c r="F3646" s="5">
        <v>-467.36666666666599</v>
      </c>
      <c r="G3646" s="5">
        <v>0.66666666666666596</v>
      </c>
      <c r="H3646" s="34" cm="1">
        <f t="array" ref="H3646">SUMPRODUCT(('ESB Networks Summary'!$C$5:$C$17384=Data!D3646)*('ESB Networks Summary'!$E$5:$E$17384))*1000*2-SUMPRODUCT(('ESB Networks Summary'!$C$5:$C$17384=Data!D3646)*('ESB Networks Summary'!$F$5:$F$17384))*1000*2</f>
        <v>6</v>
      </c>
      <c r="I3646" s="5">
        <v>0</v>
      </c>
      <c r="J3646" s="5">
        <v>0</v>
      </c>
      <c r="K3646" s="17">
        <v>1</v>
      </c>
      <c r="L3646" s="52">
        <f t="shared" si="395"/>
        <v>0</v>
      </c>
      <c r="M3646" s="5">
        <v>0</v>
      </c>
      <c r="N3646" s="5">
        <v>327.76666666666603</v>
      </c>
      <c r="O3646" s="96"/>
      <c r="P3646" s="5">
        <v>0</v>
      </c>
      <c r="R3646" s="99">
        <v>17.306999999999999</v>
      </c>
      <c r="S3646" s="99">
        <v>14.312999999999999</v>
      </c>
      <c r="T3646" s="30">
        <f t="shared" si="392"/>
        <v>140.26666666666665</v>
      </c>
      <c r="U3646" s="21">
        <f t="shared" si="396"/>
        <v>5.7689999999999937E-5</v>
      </c>
      <c r="V3646" s="21">
        <f t="shared" si="397"/>
        <v>0</v>
      </c>
      <c r="W3646" s="21">
        <f t="shared" si="398"/>
        <v>0</v>
      </c>
    </row>
    <row r="3647" spans="1:23">
      <c r="A3647" s="2">
        <f t="shared" si="393"/>
        <v>45505</v>
      </c>
      <c r="B3647" s="3">
        <f t="shared" si="394"/>
        <v>45519</v>
      </c>
      <c r="C3647" s="7">
        <v>45519.9375</v>
      </c>
      <c r="D3647" s="7">
        <v>45519.979166666664</v>
      </c>
      <c r="E3647" s="5">
        <v>91.1</v>
      </c>
      <c r="F3647" s="5">
        <v>-225.583333333333</v>
      </c>
      <c r="G3647" s="5">
        <v>3.5833333333333299</v>
      </c>
      <c r="H3647" s="34" cm="1">
        <f t="array" ref="H3647">SUMPRODUCT(('ESB Networks Summary'!$C$5:$C$17384=Data!D3647)*('ESB Networks Summary'!$E$5:$E$17384))*1000*2-SUMPRODUCT(('ESB Networks Summary'!$C$5:$C$17384=Data!D3647)*('ESB Networks Summary'!$F$5:$F$17384))*1000*2</f>
        <v>2</v>
      </c>
      <c r="I3647" s="5">
        <v>1.7333333333333301</v>
      </c>
      <c r="J3647" s="5">
        <v>0</v>
      </c>
      <c r="K3647" s="17">
        <v>1</v>
      </c>
      <c r="L3647" s="52">
        <f t="shared" si="395"/>
        <v>0</v>
      </c>
      <c r="M3647" s="5">
        <v>0</v>
      </c>
      <c r="N3647" s="5">
        <v>73.633333333333297</v>
      </c>
      <c r="O3647" s="96"/>
      <c r="P3647" s="5">
        <v>0</v>
      </c>
      <c r="R3647" s="99">
        <v>17.306999999999999</v>
      </c>
      <c r="S3647" s="99">
        <v>14.312999999999999</v>
      </c>
      <c r="T3647" s="30">
        <f t="shared" si="392"/>
        <v>155.53333333333302</v>
      </c>
      <c r="U3647" s="21">
        <f t="shared" si="396"/>
        <v>3.1008374999999967E-4</v>
      </c>
      <c r="V3647" s="21">
        <f t="shared" si="397"/>
        <v>0</v>
      </c>
      <c r="W3647" s="21">
        <f t="shared" si="398"/>
        <v>0</v>
      </c>
    </row>
    <row r="3648" spans="1:23">
      <c r="A3648" s="2">
        <f t="shared" si="393"/>
        <v>45505</v>
      </c>
      <c r="B3648" s="3">
        <f t="shared" si="394"/>
        <v>45519</v>
      </c>
      <c r="C3648" s="7">
        <v>45519.958333333336</v>
      </c>
      <c r="D3648" s="7">
        <v>45520</v>
      </c>
      <c r="E3648" s="5">
        <v>91</v>
      </c>
      <c r="F3648" s="5">
        <v>-190.333333333333</v>
      </c>
      <c r="G3648" s="5">
        <v>-2.2333333333333298</v>
      </c>
      <c r="H3648" s="34" cm="1">
        <f t="array" ref="H3648">SUMPRODUCT(('ESB Networks Summary'!$C$5:$C$17384=Data!D3648)*('ESB Networks Summary'!$E$5:$E$17384))*1000*2-SUMPRODUCT(('ESB Networks Summary'!$C$5:$C$17384=Data!D3648)*('ESB Networks Summary'!$F$5:$F$17384))*1000*2</f>
        <v>2</v>
      </c>
      <c r="I3648" s="5">
        <v>0</v>
      </c>
      <c r="J3648" s="5">
        <v>0</v>
      </c>
      <c r="K3648" s="17">
        <v>1</v>
      </c>
      <c r="L3648" s="52">
        <f t="shared" si="395"/>
        <v>0</v>
      </c>
      <c r="M3648" s="5">
        <v>0</v>
      </c>
      <c r="N3648" s="5">
        <v>26.8666666666666</v>
      </c>
      <c r="O3648" s="96"/>
      <c r="P3648" s="5">
        <v>0</v>
      </c>
      <c r="R3648" s="99">
        <v>15.512</v>
      </c>
      <c r="S3648" s="99">
        <v>12.518000000000001</v>
      </c>
      <c r="T3648" s="30">
        <f t="shared" si="392"/>
        <v>161.23333333333306</v>
      </c>
      <c r="U3648" s="21">
        <f t="shared" si="396"/>
        <v>0</v>
      </c>
      <c r="V3648" s="21">
        <f t="shared" si="397"/>
        <v>-1.3978433333333313E-4</v>
      </c>
      <c r="W3648" s="21">
        <f t="shared" si="398"/>
        <v>0</v>
      </c>
    </row>
    <row r="3649" spans="1:23">
      <c r="A3649" s="2">
        <f t="shared" si="393"/>
        <v>45505</v>
      </c>
      <c r="B3649" s="3">
        <f t="shared" si="394"/>
        <v>45519</v>
      </c>
      <c r="C3649" s="7">
        <v>45519.979166666664</v>
      </c>
      <c r="D3649" s="7">
        <v>45520.020833333336</v>
      </c>
      <c r="E3649" s="5">
        <v>90.2</v>
      </c>
      <c r="F3649" s="5">
        <v>-184.791666666666</v>
      </c>
      <c r="G3649" s="5">
        <v>1.1000000000000001</v>
      </c>
      <c r="H3649" s="34" cm="1">
        <f t="array" ref="H3649">SUMPRODUCT(('ESB Networks Summary'!$C$5:$C$17384=Data!D3649)*('ESB Networks Summary'!$E$5:$E$17384))*1000*2-SUMPRODUCT(('ESB Networks Summary'!$C$5:$C$17384=Data!D3649)*('ESB Networks Summary'!$F$5:$F$17384))*1000*2</f>
        <v>4</v>
      </c>
      <c r="I3649" s="5">
        <v>0</v>
      </c>
      <c r="J3649" s="5">
        <v>0</v>
      </c>
      <c r="K3649" s="17">
        <v>1</v>
      </c>
      <c r="L3649" s="52">
        <f t="shared" si="395"/>
        <v>0</v>
      </c>
      <c r="M3649" s="5">
        <v>0</v>
      </c>
      <c r="N3649" s="5">
        <v>20.8</v>
      </c>
      <c r="O3649" s="96"/>
      <c r="P3649" s="5">
        <v>0</v>
      </c>
      <c r="R3649" s="99">
        <v>15.512</v>
      </c>
      <c r="S3649" s="99">
        <v>12.518000000000001</v>
      </c>
      <c r="T3649" s="30">
        <f t="shared" si="392"/>
        <v>165.09166666666601</v>
      </c>
      <c r="U3649" s="21">
        <f t="shared" si="396"/>
        <v>8.5316000000000008E-5</v>
      </c>
      <c r="V3649" s="21">
        <f t="shared" si="397"/>
        <v>0</v>
      </c>
      <c r="W3649" s="21">
        <f t="shared" si="398"/>
        <v>0</v>
      </c>
    </row>
    <row r="3650" spans="1:23">
      <c r="A3650" s="2">
        <f t="shared" si="393"/>
        <v>45505</v>
      </c>
      <c r="B3650" s="3">
        <f t="shared" si="394"/>
        <v>45520</v>
      </c>
      <c r="C3650" s="7">
        <v>45520</v>
      </c>
      <c r="D3650" s="7">
        <v>45520.041666666664</v>
      </c>
      <c r="E3650" s="5">
        <v>90</v>
      </c>
      <c r="F3650" s="5">
        <v>-179.5</v>
      </c>
      <c r="G3650" s="5">
        <v>-0.93333333333333302</v>
      </c>
      <c r="H3650" s="34" cm="1">
        <f t="array" ref="H3650">SUMPRODUCT(('ESB Networks Summary'!$C$5:$C$17384=Data!D3650)*('ESB Networks Summary'!$E$5:$E$17384))*1000*2-SUMPRODUCT(('ESB Networks Summary'!$C$5:$C$17384=Data!D3650)*('ESB Networks Summary'!$F$5:$F$17384))*1000*2</f>
        <v>4</v>
      </c>
      <c r="I3650" s="5">
        <v>0</v>
      </c>
      <c r="J3650" s="5">
        <v>0</v>
      </c>
      <c r="K3650" s="17">
        <v>1</v>
      </c>
      <c r="L3650" s="52">
        <f t="shared" si="395"/>
        <v>0</v>
      </c>
      <c r="M3650" s="5">
        <v>0</v>
      </c>
      <c r="N3650" s="5">
        <v>8.1999999999999993</v>
      </c>
      <c r="O3650" s="96"/>
      <c r="P3650" s="5">
        <v>0</v>
      </c>
      <c r="R3650" s="99">
        <v>14.512</v>
      </c>
      <c r="S3650" s="99">
        <v>11.518000000000001</v>
      </c>
      <c r="T3650" s="30">
        <f t="shared" ref="T3650:T3713" si="399">P3650+G3650-N3650-F3650</f>
        <v>170.36666666666667</v>
      </c>
      <c r="U3650" s="21">
        <f t="shared" si="396"/>
        <v>0</v>
      </c>
      <c r="V3650" s="21">
        <f t="shared" si="397"/>
        <v>-5.3750666666666646E-5</v>
      </c>
      <c r="W3650" s="21">
        <f t="shared" si="398"/>
        <v>0</v>
      </c>
    </row>
    <row r="3651" spans="1:23">
      <c r="A3651" s="2">
        <f t="shared" ref="A3651:A3714" si="400">DATE(YEAR(C3651),MONTH(C3651),1)</f>
        <v>45505</v>
      </c>
      <c r="B3651" s="3">
        <f t="shared" ref="B3651:B3714" si="401">DATE(YEAR(C3651),MONTH(C3651),DAY(C3651))</f>
        <v>45520</v>
      </c>
      <c r="C3651" s="7">
        <v>45520.020833333336</v>
      </c>
      <c r="D3651" s="7">
        <v>45520.0625</v>
      </c>
      <c r="E3651" s="5">
        <v>89.5</v>
      </c>
      <c r="F3651" s="5">
        <v>-180.333333333333</v>
      </c>
      <c r="G3651" s="5">
        <v>-1.3</v>
      </c>
      <c r="H3651" s="34" cm="1">
        <f t="array" ref="H3651">SUMPRODUCT(('ESB Networks Summary'!$C$5:$C$17384=Data!D3651)*('ESB Networks Summary'!$E$5:$E$17384))*1000*2-SUMPRODUCT(('ESB Networks Summary'!$C$5:$C$17384=Data!D3651)*('ESB Networks Summary'!$F$5:$F$17384))*1000*2</f>
        <v>2</v>
      </c>
      <c r="I3651" s="5">
        <v>0</v>
      </c>
      <c r="J3651" s="5">
        <v>0</v>
      </c>
      <c r="K3651" s="17">
        <v>1</v>
      </c>
      <c r="L3651" s="52">
        <f t="shared" ref="L3651:L3714" si="402">IF(AND(K3651=2,K3650&lt;2),1,0)</f>
        <v>0</v>
      </c>
      <c r="M3651" s="5">
        <v>0</v>
      </c>
      <c r="N3651" s="5">
        <v>28.8666666666666</v>
      </c>
      <c r="O3651" s="96"/>
      <c r="P3651" s="5">
        <v>0</v>
      </c>
      <c r="R3651" s="99">
        <v>14.512</v>
      </c>
      <c r="S3651" s="99">
        <v>11.518000000000001</v>
      </c>
      <c r="T3651" s="30">
        <f t="shared" si="399"/>
        <v>150.1666666666664</v>
      </c>
      <c r="U3651" s="21">
        <f t="shared" ref="U3651:U3714" si="403">IF(G3651&gt;0, G3651/1000*R3651/2,0)/100</f>
        <v>0</v>
      </c>
      <c r="V3651" s="21">
        <f t="shared" ref="V3651:V3714" si="404">IF(G3651&lt;0, G3651/1000*S3651/2,0)/100</f>
        <v>-7.4867E-5</v>
      </c>
      <c r="W3651" s="21">
        <f t="shared" ref="W3651:W3714" si="405">IF(J3651&gt;P3651,J3651/1000/2*R3651/100,0)</f>
        <v>0</v>
      </c>
    </row>
    <row r="3652" spans="1:23">
      <c r="A3652" s="2">
        <f t="shared" si="400"/>
        <v>45505</v>
      </c>
      <c r="B3652" s="3">
        <f t="shared" si="401"/>
        <v>45520</v>
      </c>
      <c r="C3652" s="7">
        <v>45520.041666666664</v>
      </c>
      <c r="D3652" s="7">
        <v>45520.083333333336</v>
      </c>
      <c r="E3652" s="5">
        <v>89</v>
      </c>
      <c r="F3652" s="5">
        <v>-179</v>
      </c>
      <c r="G3652" s="5">
        <v>-1.4666666666666599</v>
      </c>
      <c r="H3652" s="34" cm="1">
        <f t="array" ref="H3652">SUMPRODUCT(('ESB Networks Summary'!$C$5:$C$17384=Data!D3652)*('ESB Networks Summary'!$E$5:$E$17384))*1000*2-SUMPRODUCT(('ESB Networks Summary'!$C$5:$C$17384=Data!D3652)*('ESB Networks Summary'!$F$5:$F$17384))*1000*2</f>
        <v>4</v>
      </c>
      <c r="I3652" s="5">
        <v>0</v>
      </c>
      <c r="J3652" s="5">
        <v>0</v>
      </c>
      <c r="K3652" s="17">
        <v>1</v>
      </c>
      <c r="L3652" s="52">
        <f t="shared" si="402"/>
        <v>0</v>
      </c>
      <c r="M3652" s="5">
        <v>0</v>
      </c>
      <c r="N3652" s="5">
        <v>19.933333333333302</v>
      </c>
      <c r="O3652" s="96"/>
      <c r="P3652" s="5">
        <v>0</v>
      </c>
      <c r="R3652" s="99">
        <v>14.941999999999998</v>
      </c>
      <c r="S3652" s="99">
        <v>11.948</v>
      </c>
      <c r="T3652" s="30">
        <f t="shared" si="399"/>
        <v>157.60000000000002</v>
      </c>
      <c r="U3652" s="21">
        <f t="shared" si="403"/>
        <v>0</v>
      </c>
      <c r="V3652" s="21">
        <f t="shared" si="404"/>
        <v>-8.7618666666666262E-5</v>
      </c>
      <c r="W3652" s="21">
        <f t="shared" si="405"/>
        <v>0</v>
      </c>
    </row>
    <row r="3653" spans="1:23">
      <c r="A3653" s="2">
        <f t="shared" si="400"/>
        <v>45505</v>
      </c>
      <c r="B3653" s="3">
        <f t="shared" si="401"/>
        <v>45520</v>
      </c>
      <c r="C3653" s="7">
        <v>45520.0625</v>
      </c>
      <c r="D3653" s="7">
        <v>45520.104166666664</v>
      </c>
      <c r="E3653" s="5">
        <v>88.7</v>
      </c>
      <c r="F3653" s="5">
        <v>-174.166666666666</v>
      </c>
      <c r="G3653" s="5">
        <v>-1.2333333333333301</v>
      </c>
      <c r="H3653" s="34" cm="1">
        <f t="array" ref="H3653">SUMPRODUCT(('ESB Networks Summary'!$C$5:$C$17384=Data!D3653)*('ESB Networks Summary'!$E$5:$E$17384))*1000*2-SUMPRODUCT(('ESB Networks Summary'!$C$5:$C$17384=Data!D3653)*('ESB Networks Summary'!$F$5:$F$17384))*1000*2</f>
        <v>4</v>
      </c>
      <c r="I3653" s="5">
        <v>0</v>
      </c>
      <c r="J3653" s="5">
        <v>0</v>
      </c>
      <c r="K3653" s="17">
        <v>1</v>
      </c>
      <c r="L3653" s="52">
        <f t="shared" si="402"/>
        <v>0</v>
      </c>
      <c r="M3653" s="5">
        <v>0</v>
      </c>
      <c r="N3653" s="5">
        <v>11.799999999999899</v>
      </c>
      <c r="O3653" s="96"/>
      <c r="P3653" s="5">
        <v>0</v>
      </c>
      <c r="R3653" s="99">
        <v>14.941999999999998</v>
      </c>
      <c r="S3653" s="99">
        <v>11.948</v>
      </c>
      <c r="T3653" s="30">
        <f t="shared" si="399"/>
        <v>161.13333333333279</v>
      </c>
      <c r="U3653" s="21">
        <f t="shared" si="403"/>
        <v>0</v>
      </c>
      <c r="V3653" s="21">
        <f t="shared" si="404"/>
        <v>-7.3679333333333128E-5</v>
      </c>
      <c r="W3653" s="21">
        <f t="shared" si="405"/>
        <v>0</v>
      </c>
    </row>
    <row r="3654" spans="1:23">
      <c r="A3654" s="2">
        <f t="shared" si="400"/>
        <v>45505</v>
      </c>
      <c r="B3654" s="3">
        <f t="shared" si="401"/>
        <v>45520</v>
      </c>
      <c r="C3654" s="7">
        <v>45520.083333333336</v>
      </c>
      <c r="D3654" s="7">
        <v>45520.125</v>
      </c>
      <c r="E3654" s="5">
        <v>88</v>
      </c>
      <c r="F3654" s="5">
        <v>-187.333333333333</v>
      </c>
      <c r="G3654" s="5">
        <v>-0.51666666666666605</v>
      </c>
      <c r="H3654" s="34" cm="1">
        <f t="array" ref="H3654">SUMPRODUCT(('ESB Networks Summary'!$C$5:$C$17384=Data!D3654)*('ESB Networks Summary'!$E$5:$E$17384))*1000*2-SUMPRODUCT(('ESB Networks Summary'!$C$5:$C$17384=Data!D3654)*('ESB Networks Summary'!$F$5:$F$17384))*1000*2</f>
        <v>4</v>
      </c>
      <c r="I3654" s="5">
        <v>0</v>
      </c>
      <c r="J3654" s="5">
        <v>0</v>
      </c>
      <c r="K3654" s="17">
        <v>1</v>
      </c>
      <c r="L3654" s="52">
        <f t="shared" si="402"/>
        <v>0</v>
      </c>
      <c r="M3654" s="5">
        <v>0</v>
      </c>
      <c r="N3654" s="5">
        <v>25.099999999999898</v>
      </c>
      <c r="O3654" s="96"/>
      <c r="P3654" s="5">
        <v>0</v>
      </c>
      <c r="R3654" s="99">
        <v>14.144</v>
      </c>
      <c r="S3654" s="99">
        <v>11.151</v>
      </c>
      <c r="T3654" s="30">
        <f t="shared" si="399"/>
        <v>161.71666666666644</v>
      </c>
      <c r="U3654" s="21">
        <f t="shared" si="403"/>
        <v>0</v>
      </c>
      <c r="V3654" s="21">
        <f t="shared" si="404"/>
        <v>-2.8806749999999966E-5</v>
      </c>
      <c r="W3654" s="21">
        <f t="shared" si="405"/>
        <v>0</v>
      </c>
    </row>
    <row r="3655" spans="1:23">
      <c r="A3655" s="2">
        <f t="shared" si="400"/>
        <v>45505</v>
      </c>
      <c r="B3655" s="3">
        <f t="shared" si="401"/>
        <v>45520</v>
      </c>
      <c r="C3655" s="7">
        <v>45520.104166666664</v>
      </c>
      <c r="D3655" s="7">
        <v>45520.145833333336</v>
      </c>
      <c r="E3655" s="5">
        <v>88</v>
      </c>
      <c r="F3655" s="5">
        <v>-187.833333333333</v>
      </c>
      <c r="G3655" s="5">
        <v>6.6666666666666693E-2</v>
      </c>
      <c r="H3655" s="34" cm="1">
        <f t="array" ref="H3655">SUMPRODUCT(('ESB Networks Summary'!$C$5:$C$17384=Data!D3655)*('ESB Networks Summary'!$E$5:$E$17384))*1000*2-SUMPRODUCT(('ESB Networks Summary'!$C$5:$C$17384=Data!D3655)*('ESB Networks Summary'!$F$5:$F$17384))*1000*2</f>
        <v>4</v>
      </c>
      <c r="I3655" s="5">
        <v>0</v>
      </c>
      <c r="J3655" s="5">
        <v>0</v>
      </c>
      <c r="K3655" s="17">
        <v>1</v>
      </c>
      <c r="L3655" s="52">
        <f t="shared" si="402"/>
        <v>0</v>
      </c>
      <c r="M3655" s="5">
        <v>0</v>
      </c>
      <c r="N3655" s="5">
        <v>12.299999999999899</v>
      </c>
      <c r="O3655" s="96"/>
      <c r="P3655" s="5">
        <v>0</v>
      </c>
      <c r="R3655" s="99">
        <v>14.144</v>
      </c>
      <c r="S3655" s="99">
        <v>11.151</v>
      </c>
      <c r="T3655" s="30">
        <f t="shared" si="399"/>
        <v>175.59999999999977</v>
      </c>
      <c r="U3655" s="21">
        <f t="shared" si="403"/>
        <v>4.7146666666666691E-6</v>
      </c>
      <c r="V3655" s="21">
        <f t="shared" si="404"/>
        <v>0</v>
      </c>
      <c r="W3655" s="21">
        <f t="shared" si="405"/>
        <v>0</v>
      </c>
    </row>
    <row r="3656" spans="1:23">
      <c r="A3656" s="2">
        <f t="shared" si="400"/>
        <v>45505</v>
      </c>
      <c r="B3656" s="3">
        <f t="shared" si="401"/>
        <v>45520</v>
      </c>
      <c r="C3656" s="7">
        <v>45520.125</v>
      </c>
      <c r="D3656" s="7">
        <v>45520.166666666664</v>
      </c>
      <c r="E3656" s="5">
        <v>87</v>
      </c>
      <c r="F3656" s="5">
        <v>-183.666666666666</v>
      </c>
      <c r="G3656" s="5">
        <v>-0.76666666666666605</v>
      </c>
      <c r="H3656" s="34" cm="1">
        <f t="array" ref="H3656">SUMPRODUCT(('ESB Networks Summary'!$C$5:$C$17384=Data!D3656)*('ESB Networks Summary'!$E$5:$E$17384))*1000*2-SUMPRODUCT(('ESB Networks Summary'!$C$5:$C$17384=Data!D3656)*('ESB Networks Summary'!$F$5:$F$17384))*1000*2</f>
        <v>4</v>
      </c>
      <c r="I3656" s="5">
        <v>0</v>
      </c>
      <c r="J3656" s="5">
        <v>0</v>
      </c>
      <c r="K3656" s="17">
        <v>1</v>
      </c>
      <c r="L3656" s="52">
        <f t="shared" si="402"/>
        <v>0</v>
      </c>
      <c r="M3656" s="5">
        <v>0</v>
      </c>
      <c r="N3656" s="5">
        <v>25.066666666666599</v>
      </c>
      <c r="O3656" s="96"/>
      <c r="P3656" s="5">
        <v>0</v>
      </c>
      <c r="R3656" s="99">
        <v>14.233000000000001</v>
      </c>
      <c r="S3656" s="99">
        <v>11.239000000000001</v>
      </c>
      <c r="T3656" s="30">
        <f t="shared" si="399"/>
        <v>157.83333333333275</v>
      </c>
      <c r="U3656" s="21">
        <f t="shared" si="403"/>
        <v>0</v>
      </c>
      <c r="V3656" s="21">
        <f t="shared" si="404"/>
        <v>-4.30828333333333E-5</v>
      </c>
      <c r="W3656" s="21">
        <f t="shared" si="405"/>
        <v>0</v>
      </c>
    </row>
    <row r="3657" spans="1:23">
      <c r="A3657" s="2">
        <f t="shared" si="400"/>
        <v>45505</v>
      </c>
      <c r="B3657" s="3">
        <f t="shared" si="401"/>
        <v>45520</v>
      </c>
      <c r="C3657" s="7">
        <v>45520.145833333336</v>
      </c>
      <c r="D3657" s="7">
        <v>45520.1875</v>
      </c>
      <c r="E3657" s="5">
        <v>86.8333333333333</v>
      </c>
      <c r="F3657" s="5">
        <v>-267</v>
      </c>
      <c r="G3657" s="5">
        <v>-32.533333333333303</v>
      </c>
      <c r="H3657" s="34" cm="1">
        <f t="array" ref="H3657">SUMPRODUCT(('ESB Networks Summary'!$C$5:$C$17384=Data!D3657)*('ESB Networks Summary'!$E$5:$E$17384))*1000*2-SUMPRODUCT(('ESB Networks Summary'!$C$5:$C$17384=Data!D3657)*('ESB Networks Summary'!$F$5:$F$17384))*1000*2</f>
        <v>4</v>
      </c>
      <c r="I3657" s="5">
        <v>0</v>
      </c>
      <c r="J3657" s="5">
        <v>0</v>
      </c>
      <c r="K3657" s="17">
        <v>1</v>
      </c>
      <c r="L3657" s="52">
        <f t="shared" si="402"/>
        <v>0</v>
      </c>
      <c r="M3657" s="5">
        <v>0</v>
      </c>
      <c r="N3657" s="5">
        <v>129.666666666666</v>
      </c>
      <c r="O3657" s="96"/>
      <c r="P3657" s="5">
        <v>0</v>
      </c>
      <c r="R3657" s="99">
        <v>14.233000000000001</v>
      </c>
      <c r="S3657" s="99">
        <v>11.239000000000001</v>
      </c>
      <c r="T3657" s="30">
        <f t="shared" si="399"/>
        <v>104.80000000000069</v>
      </c>
      <c r="U3657" s="21">
        <f t="shared" si="403"/>
        <v>0</v>
      </c>
      <c r="V3657" s="21">
        <f t="shared" si="404"/>
        <v>-1.828210666666665E-3</v>
      </c>
      <c r="W3657" s="21">
        <f t="shared" si="405"/>
        <v>0</v>
      </c>
    </row>
    <row r="3658" spans="1:23">
      <c r="A3658" s="2">
        <f t="shared" si="400"/>
        <v>45505</v>
      </c>
      <c r="B3658" s="3">
        <f t="shared" si="401"/>
        <v>45520</v>
      </c>
      <c r="C3658" s="7">
        <v>45520.166666666664</v>
      </c>
      <c r="D3658" s="7">
        <v>45520.208333333336</v>
      </c>
      <c r="E3658" s="5">
        <v>86</v>
      </c>
      <c r="F3658" s="5">
        <v>-185.833333333333</v>
      </c>
      <c r="G3658" s="5">
        <v>0.73333333333333295</v>
      </c>
      <c r="H3658" s="34" cm="1">
        <f t="array" ref="H3658">SUMPRODUCT(('ESB Networks Summary'!$C$5:$C$17384=Data!D3658)*('ESB Networks Summary'!$E$5:$E$17384))*1000*2-SUMPRODUCT(('ESB Networks Summary'!$C$5:$C$17384=Data!D3658)*('ESB Networks Summary'!$F$5:$F$17384))*1000*2</f>
        <v>2</v>
      </c>
      <c r="I3658" s="5">
        <v>0</v>
      </c>
      <c r="J3658" s="5">
        <v>0</v>
      </c>
      <c r="K3658" s="17">
        <v>1</v>
      </c>
      <c r="L3658" s="52">
        <f t="shared" si="402"/>
        <v>0</v>
      </c>
      <c r="M3658" s="5">
        <v>0</v>
      </c>
      <c r="N3658" s="5">
        <v>23.233333333333299</v>
      </c>
      <c r="O3658" s="96"/>
      <c r="P3658" s="5">
        <v>4</v>
      </c>
      <c r="R3658" s="99">
        <v>14.044</v>
      </c>
      <c r="S3658" s="99">
        <v>11.051</v>
      </c>
      <c r="T3658" s="30">
        <f t="shared" si="399"/>
        <v>167.33333333333303</v>
      </c>
      <c r="U3658" s="21">
        <f t="shared" si="403"/>
        <v>5.149466666666664E-5</v>
      </c>
      <c r="V3658" s="21">
        <f t="shared" si="404"/>
        <v>0</v>
      </c>
      <c r="W3658" s="21">
        <f t="shared" si="405"/>
        <v>0</v>
      </c>
    </row>
    <row r="3659" spans="1:23">
      <c r="A3659" s="2">
        <f t="shared" si="400"/>
        <v>45505</v>
      </c>
      <c r="B3659" s="3">
        <f t="shared" si="401"/>
        <v>45520</v>
      </c>
      <c r="C3659" s="7">
        <v>45520.1875</v>
      </c>
      <c r="D3659" s="7">
        <v>45520.229166666664</v>
      </c>
      <c r="E3659" s="5">
        <v>83.1</v>
      </c>
      <c r="F3659" s="5">
        <v>-2582.5</v>
      </c>
      <c r="G3659" s="5">
        <v>-1.8333333333333299</v>
      </c>
      <c r="H3659" s="34" cm="1">
        <f t="array" ref="H3659">SUMPRODUCT(('ESB Networks Summary'!$C$5:$C$17384=Data!D3659)*('ESB Networks Summary'!$E$5:$E$17384))*1000*2-SUMPRODUCT(('ESB Networks Summary'!$C$5:$C$17384=Data!D3659)*('ESB Networks Summary'!$F$5:$F$17384))*1000*2</f>
        <v>14</v>
      </c>
      <c r="I3659" s="5">
        <v>2321.6666666666601</v>
      </c>
      <c r="J3659" s="5">
        <v>0</v>
      </c>
      <c r="K3659" s="17">
        <v>1</v>
      </c>
      <c r="L3659" s="52">
        <f t="shared" si="402"/>
        <v>0</v>
      </c>
      <c r="M3659" s="5">
        <v>0</v>
      </c>
      <c r="N3659" s="5">
        <v>2359.9666666666599</v>
      </c>
      <c r="O3659" s="96"/>
      <c r="P3659" s="5">
        <v>34.766666666666602</v>
      </c>
      <c r="R3659" s="99">
        <v>14.044</v>
      </c>
      <c r="S3659" s="99">
        <v>11.051</v>
      </c>
      <c r="T3659" s="30">
        <f t="shared" si="399"/>
        <v>255.46666666667352</v>
      </c>
      <c r="U3659" s="21">
        <f t="shared" si="403"/>
        <v>0</v>
      </c>
      <c r="V3659" s="21">
        <f t="shared" si="404"/>
        <v>-1.0130083333333313E-4</v>
      </c>
      <c r="W3659" s="21">
        <f t="shared" si="405"/>
        <v>0</v>
      </c>
    </row>
    <row r="3660" spans="1:23">
      <c r="A3660" s="2">
        <f t="shared" si="400"/>
        <v>45505</v>
      </c>
      <c r="B3660" s="3">
        <f t="shared" si="401"/>
        <v>45520</v>
      </c>
      <c r="C3660" s="7">
        <v>45520.208333333336</v>
      </c>
      <c r="D3660" s="7">
        <v>45520.25</v>
      </c>
      <c r="E3660" s="5">
        <v>78.941666666666606</v>
      </c>
      <c r="F3660" s="5">
        <v>-710.9</v>
      </c>
      <c r="G3660" s="5">
        <v>-4.2166666666666597</v>
      </c>
      <c r="H3660" s="34" cm="1">
        <f t="array" ref="H3660">SUMPRODUCT(('ESB Networks Summary'!$C$5:$C$17384=Data!D3660)*('ESB Networks Summary'!$E$5:$E$17384))*1000*2-SUMPRODUCT(('ESB Networks Summary'!$C$5:$C$17384=Data!D3660)*('ESB Networks Summary'!$F$5:$F$17384))*1000*2</f>
        <v>6</v>
      </c>
      <c r="I3660" s="5">
        <v>387.666666666666</v>
      </c>
      <c r="J3660" s="5">
        <v>0</v>
      </c>
      <c r="K3660" s="17">
        <v>1</v>
      </c>
      <c r="L3660" s="52">
        <f t="shared" si="402"/>
        <v>0</v>
      </c>
      <c r="M3660" s="5">
        <v>0</v>
      </c>
      <c r="N3660" s="5">
        <v>571.05833333333305</v>
      </c>
      <c r="O3660" s="96"/>
      <c r="P3660" s="5">
        <v>56.408333333333303</v>
      </c>
      <c r="R3660" s="99">
        <v>15.603</v>
      </c>
      <c r="S3660" s="99">
        <v>12.61</v>
      </c>
      <c r="T3660" s="30">
        <f t="shared" si="399"/>
        <v>192.03333333333353</v>
      </c>
      <c r="U3660" s="21">
        <f t="shared" si="403"/>
        <v>0</v>
      </c>
      <c r="V3660" s="21">
        <f t="shared" si="404"/>
        <v>-2.6586083333333282E-4</v>
      </c>
      <c r="W3660" s="21">
        <f t="shared" si="405"/>
        <v>0</v>
      </c>
    </row>
    <row r="3661" spans="1:23">
      <c r="A3661" s="2">
        <f t="shared" si="400"/>
        <v>45505</v>
      </c>
      <c r="B3661" s="3">
        <f t="shared" si="401"/>
        <v>45520</v>
      </c>
      <c r="C3661" s="7">
        <v>45520.229166666664</v>
      </c>
      <c r="D3661" s="7">
        <v>45520.270833333336</v>
      </c>
      <c r="E3661" s="5">
        <v>78</v>
      </c>
      <c r="F3661" s="5">
        <v>-495.76666666666603</v>
      </c>
      <c r="G3661" s="5">
        <v>0.59999999999999898</v>
      </c>
      <c r="H3661" s="34" cm="1">
        <f t="array" ref="H3661">SUMPRODUCT(('ESB Networks Summary'!$C$5:$C$17384=Data!D3661)*('ESB Networks Summary'!$E$5:$E$17384))*1000*2-SUMPRODUCT(('ESB Networks Summary'!$C$5:$C$17384=Data!D3661)*('ESB Networks Summary'!$F$5:$F$17384))*1000*2</f>
        <v>10</v>
      </c>
      <c r="I3661" s="5">
        <v>480.53333333333302</v>
      </c>
      <c r="J3661" s="5">
        <v>0</v>
      </c>
      <c r="K3661" s="17">
        <v>1</v>
      </c>
      <c r="L3661" s="52">
        <f t="shared" si="402"/>
        <v>0</v>
      </c>
      <c r="M3661" s="5">
        <v>0</v>
      </c>
      <c r="N3661" s="5">
        <v>490.56666666666598</v>
      </c>
      <c r="O3661" s="96"/>
      <c r="P3661" s="5">
        <v>153.666666666666</v>
      </c>
      <c r="R3661" s="99">
        <v>15.603</v>
      </c>
      <c r="S3661" s="99">
        <v>12.61</v>
      </c>
      <c r="T3661" s="30">
        <f t="shared" si="399"/>
        <v>159.46666666666607</v>
      </c>
      <c r="U3661" s="21">
        <f t="shared" si="403"/>
        <v>4.6808999999999924E-5</v>
      </c>
      <c r="V3661" s="21">
        <f t="shared" si="404"/>
        <v>0</v>
      </c>
      <c r="W3661" s="21">
        <f t="shared" si="405"/>
        <v>0</v>
      </c>
    </row>
    <row r="3662" spans="1:23">
      <c r="A3662" s="2">
        <f t="shared" si="400"/>
        <v>45505</v>
      </c>
      <c r="B3662" s="3">
        <f t="shared" si="401"/>
        <v>45520</v>
      </c>
      <c r="C3662" s="7">
        <v>45520.25</v>
      </c>
      <c r="D3662" s="7">
        <v>45520.291666666664</v>
      </c>
      <c r="E3662" s="5">
        <v>77.466666666666598</v>
      </c>
      <c r="F3662" s="5">
        <v>130.13333333333301</v>
      </c>
      <c r="G3662" s="5">
        <v>1</v>
      </c>
      <c r="H3662" s="34" cm="1">
        <f t="array" ref="H3662">SUMPRODUCT(('ESB Networks Summary'!$C$5:$C$17384=Data!D3662)*('ESB Networks Summary'!$E$5:$E$17384))*1000*2-SUMPRODUCT(('ESB Networks Summary'!$C$5:$C$17384=Data!D3662)*('ESB Networks Summary'!$F$5:$F$17384))*1000*2</f>
        <v>6</v>
      </c>
      <c r="I3662" s="5">
        <v>0</v>
      </c>
      <c r="J3662" s="5">
        <v>0</v>
      </c>
      <c r="K3662" s="17">
        <v>1</v>
      </c>
      <c r="L3662" s="52">
        <f t="shared" si="402"/>
        <v>0</v>
      </c>
      <c r="M3662" s="5">
        <v>0</v>
      </c>
      <c r="N3662" s="5">
        <v>21.266666666666602</v>
      </c>
      <c r="O3662" s="96"/>
      <c r="P3662" s="5">
        <v>304.33333333333297</v>
      </c>
      <c r="R3662" s="99">
        <v>20.527999999999999</v>
      </c>
      <c r="S3662" s="99">
        <v>17.533999999999999</v>
      </c>
      <c r="T3662" s="30">
        <f t="shared" si="399"/>
        <v>153.93333333333337</v>
      </c>
      <c r="U3662" s="21">
        <f t="shared" si="403"/>
        <v>1.0263999999999999E-4</v>
      </c>
      <c r="V3662" s="21">
        <f t="shared" si="404"/>
        <v>0</v>
      </c>
      <c r="W3662" s="21">
        <f t="shared" si="405"/>
        <v>0</v>
      </c>
    </row>
    <row r="3663" spans="1:23">
      <c r="A3663" s="2">
        <f t="shared" si="400"/>
        <v>45505</v>
      </c>
      <c r="B3663" s="3">
        <f t="shared" si="401"/>
        <v>45520</v>
      </c>
      <c r="C3663" s="7">
        <v>45520.270833333336</v>
      </c>
      <c r="D3663" s="7">
        <v>45520.3125</v>
      </c>
      <c r="E3663" s="5">
        <v>78.133333333333297</v>
      </c>
      <c r="F3663" s="5">
        <v>609.97500000000002</v>
      </c>
      <c r="G3663" s="5">
        <v>-9.49166666666666</v>
      </c>
      <c r="H3663" s="34" cm="1">
        <f t="array" ref="H3663">SUMPRODUCT(('ESB Networks Summary'!$C$5:$C$17384=Data!D3663)*('ESB Networks Summary'!$E$5:$E$17384))*1000*2-SUMPRODUCT(('ESB Networks Summary'!$C$5:$C$17384=Data!D3663)*('ESB Networks Summary'!$F$5:$F$17384))*1000*2</f>
        <v>6</v>
      </c>
      <c r="I3663" s="5">
        <v>0</v>
      </c>
      <c r="J3663" s="5">
        <v>0</v>
      </c>
      <c r="K3663" s="17">
        <v>1</v>
      </c>
      <c r="L3663" s="52">
        <f t="shared" si="402"/>
        <v>0</v>
      </c>
      <c r="M3663" s="5">
        <v>0</v>
      </c>
      <c r="N3663" s="5">
        <v>0</v>
      </c>
      <c r="O3663" s="96"/>
      <c r="P3663" s="5">
        <v>608.6</v>
      </c>
      <c r="R3663" s="99">
        <v>20.527999999999999</v>
      </c>
      <c r="S3663" s="99">
        <v>17.533999999999999</v>
      </c>
      <c r="T3663" s="30">
        <f t="shared" si="399"/>
        <v>-10.866666666666674</v>
      </c>
      <c r="U3663" s="21">
        <f t="shared" si="403"/>
        <v>0</v>
      </c>
      <c r="V3663" s="21">
        <f t="shared" si="404"/>
        <v>-8.3213441666666612E-4</v>
      </c>
      <c r="W3663" s="21">
        <f t="shared" si="405"/>
        <v>0</v>
      </c>
    </row>
    <row r="3664" spans="1:23">
      <c r="A3664" s="2">
        <f t="shared" si="400"/>
        <v>45505</v>
      </c>
      <c r="B3664" s="3">
        <f t="shared" si="401"/>
        <v>45520</v>
      </c>
      <c r="C3664" s="7">
        <v>45520.291666666664</v>
      </c>
      <c r="D3664" s="7">
        <v>45520.333333333336</v>
      </c>
      <c r="E3664" s="5">
        <v>81.5</v>
      </c>
      <c r="F3664" s="5">
        <v>2456.6</v>
      </c>
      <c r="G3664" s="5">
        <v>-1.3999999999999899</v>
      </c>
      <c r="H3664" s="34" cm="1">
        <f t="array" ref="H3664">SUMPRODUCT(('ESB Networks Summary'!$C$5:$C$17384=Data!D3664)*('ESB Networks Summary'!$E$5:$E$17384))*1000*2-SUMPRODUCT(('ESB Networks Summary'!$C$5:$C$17384=Data!D3664)*('ESB Networks Summary'!$F$5:$F$17384))*1000*2</f>
        <v>0</v>
      </c>
      <c r="I3664" s="5">
        <v>0</v>
      </c>
      <c r="J3664" s="5">
        <v>0</v>
      </c>
      <c r="K3664" s="17">
        <v>1</v>
      </c>
      <c r="L3664" s="52">
        <f t="shared" si="402"/>
        <v>0</v>
      </c>
      <c r="M3664" s="5">
        <v>0</v>
      </c>
      <c r="N3664" s="5">
        <v>145.1</v>
      </c>
      <c r="O3664" s="96"/>
      <c r="P3664" s="5">
        <v>2839.7</v>
      </c>
      <c r="R3664" s="99">
        <v>26.823</v>
      </c>
      <c r="S3664" s="99">
        <v>18.945</v>
      </c>
      <c r="T3664" s="30">
        <f t="shared" si="399"/>
        <v>236.59999999999991</v>
      </c>
      <c r="U3664" s="21">
        <f t="shared" si="403"/>
        <v>0</v>
      </c>
      <c r="V3664" s="21">
        <f t="shared" si="404"/>
        <v>-1.3261499999999904E-4</v>
      </c>
      <c r="W3664" s="21">
        <f t="shared" si="405"/>
        <v>0</v>
      </c>
    </row>
    <row r="3665" spans="1:23">
      <c r="A3665" s="2">
        <f t="shared" si="400"/>
        <v>45505</v>
      </c>
      <c r="B3665" s="3">
        <f t="shared" si="401"/>
        <v>45520</v>
      </c>
      <c r="C3665" s="7">
        <v>45520.3125</v>
      </c>
      <c r="D3665" s="7">
        <v>45520.354166666664</v>
      </c>
      <c r="E3665" s="5">
        <v>87.066666666666606</v>
      </c>
      <c r="F3665" s="5">
        <v>2912.7999999999902</v>
      </c>
      <c r="G3665" s="5">
        <v>-7.8333333333333304</v>
      </c>
      <c r="H3665" s="34" cm="1">
        <f t="array" ref="H3665">SUMPRODUCT(('ESB Networks Summary'!$C$5:$C$17384=Data!D3665)*('ESB Networks Summary'!$E$5:$E$17384))*1000*2-SUMPRODUCT(('ESB Networks Summary'!$C$5:$C$17384=Data!D3665)*('ESB Networks Summary'!$F$5:$F$17384))*1000*2</f>
        <v>2</v>
      </c>
      <c r="I3665" s="5">
        <v>0</v>
      </c>
      <c r="J3665" s="5">
        <v>0</v>
      </c>
      <c r="K3665" s="17">
        <v>1</v>
      </c>
      <c r="L3665" s="52">
        <f t="shared" si="402"/>
        <v>0</v>
      </c>
      <c r="M3665" s="5">
        <v>0</v>
      </c>
      <c r="N3665" s="5">
        <v>8.7999999999999901</v>
      </c>
      <c r="O3665" s="96"/>
      <c r="P3665" s="5">
        <v>3233.3333333333298</v>
      </c>
      <c r="R3665" s="99">
        <v>26.823</v>
      </c>
      <c r="S3665" s="99">
        <v>18.945</v>
      </c>
      <c r="T3665" s="30">
        <f t="shared" si="399"/>
        <v>303.900000000006</v>
      </c>
      <c r="U3665" s="21">
        <f t="shared" si="403"/>
        <v>0</v>
      </c>
      <c r="V3665" s="21">
        <f t="shared" si="404"/>
        <v>-7.4201249999999986E-4</v>
      </c>
      <c r="W3665" s="21">
        <f t="shared" si="405"/>
        <v>0</v>
      </c>
    </row>
    <row r="3666" spans="1:23">
      <c r="A3666" s="2">
        <f t="shared" si="400"/>
        <v>45505</v>
      </c>
      <c r="B3666" s="3">
        <f t="shared" si="401"/>
        <v>45520</v>
      </c>
      <c r="C3666" s="7">
        <v>45520.333333333336</v>
      </c>
      <c r="D3666" s="7">
        <v>45520.375</v>
      </c>
      <c r="E3666" s="5">
        <v>89.8</v>
      </c>
      <c r="F3666" s="5">
        <v>3256.2666666666601</v>
      </c>
      <c r="G3666" s="5">
        <v>-0.233333333333333</v>
      </c>
      <c r="H3666" s="34" cm="1">
        <f t="array" ref="H3666">SUMPRODUCT(('ESB Networks Summary'!$C$5:$C$17384=Data!D3666)*('ESB Networks Summary'!$E$5:$E$17384))*1000*2-SUMPRODUCT(('ESB Networks Summary'!$C$5:$C$17384=Data!D3666)*('ESB Networks Summary'!$F$5:$F$17384))*1000*2</f>
        <v>4</v>
      </c>
      <c r="I3666" s="5">
        <v>3.9166666666666599</v>
      </c>
      <c r="J3666" s="5">
        <v>0</v>
      </c>
      <c r="K3666" s="17">
        <v>1</v>
      </c>
      <c r="L3666" s="52">
        <f t="shared" si="402"/>
        <v>0</v>
      </c>
      <c r="M3666" s="5">
        <v>0</v>
      </c>
      <c r="N3666" s="5">
        <v>136.308333333333</v>
      </c>
      <c r="O3666" s="96"/>
      <c r="P3666" s="5">
        <v>3652.2833333333301</v>
      </c>
      <c r="R3666" s="99">
        <v>23.693999999999999</v>
      </c>
      <c r="S3666" s="99">
        <v>15.816999999999998</v>
      </c>
      <c r="T3666" s="30">
        <f t="shared" si="399"/>
        <v>259.475000000004</v>
      </c>
      <c r="U3666" s="21">
        <f t="shared" si="403"/>
        <v>0</v>
      </c>
      <c r="V3666" s="21">
        <f t="shared" si="404"/>
        <v>-1.8453166666666641E-5</v>
      </c>
      <c r="W3666" s="21">
        <f t="shared" si="405"/>
        <v>0</v>
      </c>
    </row>
    <row r="3667" spans="1:23">
      <c r="A3667" s="2">
        <f t="shared" si="400"/>
        <v>45505</v>
      </c>
      <c r="B3667" s="3">
        <f t="shared" si="401"/>
        <v>45520</v>
      </c>
      <c r="C3667" s="7">
        <v>45520.354166666664</v>
      </c>
      <c r="D3667" s="7">
        <v>45520.395833333336</v>
      </c>
      <c r="E3667" s="5">
        <v>98.766666666666595</v>
      </c>
      <c r="F3667" s="5">
        <v>557.83333333333303</v>
      </c>
      <c r="G3667" s="5">
        <v>-71.466666666666598</v>
      </c>
      <c r="H3667" s="34" cm="1">
        <f t="array" ref="H3667">SUMPRODUCT(('ESB Networks Summary'!$C$5:$C$17384=Data!D3667)*('ESB Networks Summary'!$E$5:$E$17384))*1000*2-SUMPRODUCT(('ESB Networks Summary'!$C$5:$C$17384=Data!D3667)*('ESB Networks Summary'!$F$5:$F$17384))*1000*2</f>
        <v>-110</v>
      </c>
      <c r="I3667" s="5">
        <v>925.26666666666597</v>
      </c>
      <c r="J3667" s="5">
        <v>0</v>
      </c>
      <c r="K3667" s="17">
        <v>1</v>
      </c>
      <c r="L3667" s="52">
        <f t="shared" si="402"/>
        <v>0</v>
      </c>
      <c r="M3667" s="5">
        <v>0</v>
      </c>
      <c r="N3667" s="5">
        <v>821.76666666666597</v>
      </c>
      <c r="O3667" s="96"/>
      <c r="P3667" s="5">
        <v>1675.63333333333</v>
      </c>
      <c r="R3667" s="99">
        <v>23.693999999999999</v>
      </c>
      <c r="S3667" s="99">
        <v>15.816999999999998</v>
      </c>
      <c r="T3667" s="30">
        <f t="shared" si="399"/>
        <v>224.56666666666433</v>
      </c>
      <c r="U3667" s="21">
        <f t="shared" si="403"/>
        <v>0</v>
      </c>
      <c r="V3667" s="21">
        <f t="shared" si="404"/>
        <v>-5.6519413333333268E-3</v>
      </c>
      <c r="W3667" s="21">
        <f t="shared" si="405"/>
        <v>0</v>
      </c>
    </row>
    <row r="3668" spans="1:23">
      <c r="A3668" s="2">
        <f t="shared" si="400"/>
        <v>45505</v>
      </c>
      <c r="B3668" s="3">
        <f t="shared" si="401"/>
        <v>45520</v>
      </c>
      <c r="C3668" s="7">
        <v>45520.375</v>
      </c>
      <c r="D3668" s="7">
        <v>45520.416666666664</v>
      </c>
      <c r="E3668" s="5">
        <v>100</v>
      </c>
      <c r="F3668" s="5">
        <v>-11.299999999999899</v>
      </c>
      <c r="G3668" s="5">
        <v>-390.9</v>
      </c>
      <c r="H3668" s="34" cm="1">
        <f t="array" ref="H3668">SUMPRODUCT(('ESB Networks Summary'!$C$5:$C$17384=Data!D3668)*('ESB Networks Summary'!$E$5:$E$17384))*1000*2-SUMPRODUCT(('ESB Networks Summary'!$C$5:$C$17384=Data!D3668)*('ESB Networks Summary'!$F$5:$F$17384))*1000*2</f>
        <v>-478</v>
      </c>
      <c r="I3668" s="5">
        <v>1435.1416666666601</v>
      </c>
      <c r="J3668" s="5">
        <v>0</v>
      </c>
      <c r="K3668" s="17">
        <v>1.63333333333333</v>
      </c>
      <c r="L3668" s="52">
        <f t="shared" si="402"/>
        <v>0</v>
      </c>
      <c r="M3668" s="5">
        <v>0</v>
      </c>
      <c r="N3668" s="5">
        <v>1501.11666666666</v>
      </c>
      <c r="O3668" s="96"/>
      <c r="P3668" s="5">
        <v>1917.9666666666601</v>
      </c>
      <c r="R3668" s="99">
        <v>23.64</v>
      </c>
      <c r="S3668" s="99">
        <v>15.762</v>
      </c>
      <c r="T3668" s="30">
        <f t="shared" si="399"/>
        <v>37.250000000000171</v>
      </c>
      <c r="U3668" s="21">
        <f t="shared" si="403"/>
        <v>0</v>
      </c>
      <c r="V3668" s="21">
        <f t="shared" si="404"/>
        <v>-3.0806828999999997E-2</v>
      </c>
      <c r="W3668" s="21">
        <f t="shared" si="405"/>
        <v>0</v>
      </c>
    </row>
    <row r="3669" spans="1:23">
      <c r="A3669" s="2">
        <f t="shared" si="400"/>
        <v>45505</v>
      </c>
      <c r="B3669" s="3">
        <f t="shared" si="401"/>
        <v>45520</v>
      </c>
      <c r="C3669" s="7">
        <v>45520.395833333336</v>
      </c>
      <c r="D3669" s="7">
        <v>45520.4375</v>
      </c>
      <c r="E3669" s="5">
        <v>98.7</v>
      </c>
      <c r="F3669" s="5">
        <v>-1398.3999999999901</v>
      </c>
      <c r="G3669" s="5">
        <v>-183.84166666666599</v>
      </c>
      <c r="H3669" s="34" cm="1">
        <f t="array" ref="H3669">SUMPRODUCT(('ESB Networks Summary'!$C$5:$C$17384=Data!D3669)*('ESB Networks Summary'!$E$5:$E$17384))*1000*2-SUMPRODUCT(('ESB Networks Summary'!$C$5:$C$17384=Data!D3669)*('ESB Networks Summary'!$F$5:$F$17384))*1000*2</f>
        <v>8</v>
      </c>
      <c r="I3669" s="5">
        <v>0</v>
      </c>
      <c r="J3669" s="5">
        <v>3385.50833333333</v>
      </c>
      <c r="K3669" s="17">
        <v>4.93333333333333</v>
      </c>
      <c r="L3669" s="52">
        <f t="shared" si="402"/>
        <v>0</v>
      </c>
      <c r="M3669" s="5">
        <v>0</v>
      </c>
      <c r="N3669" s="5">
        <v>3640.4833333333299</v>
      </c>
      <c r="O3669" s="96"/>
      <c r="P3669" s="5">
        <v>2670.99166666666</v>
      </c>
      <c r="R3669" s="99">
        <v>23.64</v>
      </c>
      <c r="S3669" s="99">
        <v>15.762</v>
      </c>
      <c r="T3669" s="30">
        <f t="shared" si="399"/>
        <v>245.06666666665433</v>
      </c>
      <c r="U3669" s="21">
        <f t="shared" si="403"/>
        <v>0</v>
      </c>
      <c r="V3669" s="21">
        <f t="shared" si="404"/>
        <v>-1.4488561749999946E-2</v>
      </c>
      <c r="W3669" s="21">
        <f t="shared" si="405"/>
        <v>0.40016708499999964</v>
      </c>
    </row>
    <row r="3670" spans="1:23">
      <c r="A3670" s="2">
        <f t="shared" si="400"/>
        <v>45505</v>
      </c>
      <c r="B3670" s="3">
        <f t="shared" si="401"/>
        <v>45520</v>
      </c>
      <c r="C3670" s="7">
        <v>45520.416666666664</v>
      </c>
      <c r="D3670" s="7">
        <v>45520.458333333336</v>
      </c>
      <c r="E3670" s="5">
        <v>96.266666666666595</v>
      </c>
      <c r="F3670" s="5">
        <v>784.02499999999998</v>
      </c>
      <c r="G3670" s="5">
        <v>-24.7416666666666</v>
      </c>
      <c r="H3670" s="34" cm="1">
        <f t="array" ref="H3670">SUMPRODUCT(('ESB Networks Summary'!$C$5:$C$17384=Data!D3670)*('ESB Networks Summary'!$E$5:$E$17384))*1000*2-SUMPRODUCT(('ESB Networks Summary'!$C$5:$C$17384=Data!D3670)*('ESB Networks Summary'!$F$5:$F$17384))*1000*2</f>
        <v>8</v>
      </c>
      <c r="I3670" s="5">
        <v>7.3333333333333304</v>
      </c>
      <c r="J3670" s="5">
        <v>1615.35</v>
      </c>
      <c r="K3670" s="17">
        <v>5</v>
      </c>
      <c r="L3670" s="52">
        <f t="shared" si="402"/>
        <v>0</v>
      </c>
      <c r="M3670" s="5">
        <v>0</v>
      </c>
      <c r="N3670" s="5">
        <v>2052.5416666666601</v>
      </c>
      <c r="O3670" s="96"/>
      <c r="P3670" s="5">
        <v>2643.36666666666</v>
      </c>
      <c r="R3670" s="99">
        <v>20.431999999999999</v>
      </c>
      <c r="S3670" s="99">
        <v>12.554</v>
      </c>
      <c r="T3670" s="30">
        <f t="shared" si="399"/>
        <v>-217.94166666666695</v>
      </c>
      <c r="U3670" s="21">
        <f t="shared" si="403"/>
        <v>0</v>
      </c>
      <c r="V3670" s="21">
        <f t="shared" si="404"/>
        <v>-1.5530344166666623E-3</v>
      </c>
      <c r="W3670" s="21">
        <f t="shared" si="405"/>
        <v>0</v>
      </c>
    </row>
    <row r="3671" spans="1:23">
      <c r="A3671" s="2">
        <f t="shared" si="400"/>
        <v>45505</v>
      </c>
      <c r="B3671" s="3">
        <f t="shared" si="401"/>
        <v>45520</v>
      </c>
      <c r="C3671" s="7">
        <v>45520.4375</v>
      </c>
      <c r="D3671" s="7">
        <v>45520.479166666664</v>
      </c>
      <c r="E3671" s="5">
        <v>98</v>
      </c>
      <c r="F3671" s="5">
        <v>963.33333333333303</v>
      </c>
      <c r="G3671" s="5">
        <v>-229.96666666666599</v>
      </c>
      <c r="H3671" s="34" cm="1">
        <f t="array" ref="H3671">SUMPRODUCT(('ESB Networks Summary'!$C$5:$C$17384=Data!D3671)*('ESB Networks Summary'!$E$5:$E$17384))*1000*2-SUMPRODUCT(('ESB Networks Summary'!$C$5:$C$17384=Data!D3671)*('ESB Networks Summary'!$F$5:$F$17384))*1000*2</f>
        <v>-246</v>
      </c>
      <c r="I3671" s="5">
        <v>1223.2</v>
      </c>
      <c r="J3671" s="5">
        <v>234.666666666666</v>
      </c>
      <c r="K3671" s="17">
        <v>3.8</v>
      </c>
      <c r="L3671" s="52">
        <f t="shared" si="402"/>
        <v>0</v>
      </c>
      <c r="M3671" s="5">
        <v>0</v>
      </c>
      <c r="N3671" s="5">
        <v>1882.3999999999901</v>
      </c>
      <c r="O3671" s="96"/>
      <c r="P3671" s="5">
        <v>3271</v>
      </c>
      <c r="R3671" s="99">
        <v>20.431999999999999</v>
      </c>
      <c r="S3671" s="99">
        <v>12.554</v>
      </c>
      <c r="T3671" s="30">
        <f t="shared" si="399"/>
        <v>195.3000000000111</v>
      </c>
      <c r="U3671" s="21">
        <f t="shared" si="403"/>
        <v>0</v>
      </c>
      <c r="V3671" s="21">
        <f t="shared" si="404"/>
        <v>-1.4435007666666624E-2</v>
      </c>
      <c r="W3671" s="21">
        <f t="shared" si="405"/>
        <v>0</v>
      </c>
    </row>
    <row r="3672" spans="1:23">
      <c r="A3672" s="2">
        <f t="shared" si="400"/>
        <v>45505</v>
      </c>
      <c r="B3672" s="3">
        <f t="shared" si="401"/>
        <v>45520</v>
      </c>
      <c r="C3672" s="7">
        <v>45520.458333333336</v>
      </c>
      <c r="D3672" s="7">
        <v>45520.5</v>
      </c>
      <c r="E3672" s="5">
        <v>100</v>
      </c>
      <c r="F3672" s="5">
        <v>-5</v>
      </c>
      <c r="G3672" s="5">
        <v>-49.85</v>
      </c>
      <c r="H3672" s="34" cm="1">
        <f t="array" ref="H3672">SUMPRODUCT(('ESB Networks Summary'!$C$5:$C$17384=Data!D3672)*('ESB Networks Summary'!$E$5:$E$17384))*1000*2-SUMPRODUCT(('ESB Networks Summary'!$C$5:$C$17384=Data!D3672)*('ESB Networks Summary'!$F$5:$F$17384))*1000*2</f>
        <v>-110</v>
      </c>
      <c r="I3672" s="5">
        <v>1197.2166666666601</v>
      </c>
      <c r="J3672" s="5">
        <v>0</v>
      </c>
      <c r="K3672" s="17">
        <v>3</v>
      </c>
      <c r="L3672" s="52">
        <f t="shared" si="402"/>
        <v>0</v>
      </c>
      <c r="M3672" s="5">
        <v>0</v>
      </c>
      <c r="N3672" s="5">
        <v>1823.95</v>
      </c>
      <c r="O3672" s="96"/>
      <c r="P3672" s="5">
        <v>1940.4166666666599</v>
      </c>
      <c r="R3672" s="99">
        <v>19.312999999999999</v>
      </c>
      <c r="S3672" s="99">
        <v>11.434999999999999</v>
      </c>
      <c r="T3672" s="30">
        <f t="shared" si="399"/>
        <v>71.616666666659967</v>
      </c>
      <c r="U3672" s="21">
        <f t="shared" si="403"/>
        <v>0</v>
      </c>
      <c r="V3672" s="21">
        <f t="shared" si="404"/>
        <v>-2.8501737499999997E-3</v>
      </c>
      <c r="W3672" s="21">
        <f t="shared" si="405"/>
        <v>0</v>
      </c>
    </row>
    <row r="3673" spans="1:23">
      <c r="A3673" s="2">
        <f t="shared" si="400"/>
        <v>45505</v>
      </c>
      <c r="B3673" s="3">
        <f t="shared" si="401"/>
        <v>45520</v>
      </c>
      <c r="C3673" s="7">
        <v>45520.479166666664</v>
      </c>
      <c r="D3673" s="7">
        <v>45520.520833333336</v>
      </c>
      <c r="E3673" s="5">
        <v>100</v>
      </c>
      <c r="F3673" s="5">
        <v>-4.5</v>
      </c>
      <c r="G3673" s="5">
        <v>-1936.36666666666</v>
      </c>
      <c r="H3673" s="34" cm="1">
        <f t="array" ref="H3673">SUMPRODUCT(('ESB Networks Summary'!$C$5:$C$17384=Data!D3673)*('ESB Networks Summary'!$E$5:$E$17384))*1000*2-SUMPRODUCT(('ESB Networks Summary'!$C$5:$C$17384=Data!D3673)*('ESB Networks Summary'!$F$5:$F$17384))*1000*2</f>
        <v>-1864</v>
      </c>
      <c r="I3673" s="5">
        <v>290.96666666666601</v>
      </c>
      <c r="J3673" s="5">
        <v>0</v>
      </c>
      <c r="K3673" s="17">
        <v>3</v>
      </c>
      <c r="L3673" s="52">
        <f t="shared" si="402"/>
        <v>0</v>
      </c>
      <c r="M3673" s="5">
        <v>0</v>
      </c>
      <c r="N3673" s="5">
        <v>1064.93333333333</v>
      </c>
      <c r="O3673" s="96"/>
      <c r="P3673" s="5">
        <v>2572.6999999999998</v>
      </c>
      <c r="R3673" s="99">
        <v>19.312999999999999</v>
      </c>
      <c r="S3673" s="99">
        <v>11.434999999999999</v>
      </c>
      <c r="T3673" s="30">
        <f t="shared" si="399"/>
        <v>-424.09999999999013</v>
      </c>
      <c r="U3673" s="21">
        <f t="shared" si="403"/>
        <v>0</v>
      </c>
      <c r="V3673" s="21">
        <f t="shared" si="404"/>
        <v>-0.11071176416666625</v>
      </c>
      <c r="W3673" s="21">
        <f t="shared" si="405"/>
        <v>0</v>
      </c>
    </row>
    <row r="3674" spans="1:23">
      <c r="A3674" s="2">
        <f t="shared" si="400"/>
        <v>45505</v>
      </c>
      <c r="B3674" s="3">
        <f t="shared" si="401"/>
        <v>45520</v>
      </c>
      <c r="C3674" s="7">
        <v>45520.5</v>
      </c>
      <c r="D3674" s="7">
        <v>45520.541666666664</v>
      </c>
      <c r="E3674" s="5">
        <v>100</v>
      </c>
      <c r="F3674" s="5">
        <v>-4</v>
      </c>
      <c r="G3674" s="5">
        <v>-1157.06666666666</v>
      </c>
      <c r="H3674" s="34" cm="1">
        <f t="array" ref="H3674">SUMPRODUCT(('ESB Networks Summary'!$C$5:$C$17384=Data!D3674)*('ESB Networks Summary'!$E$5:$E$17384))*1000*2-SUMPRODUCT(('ESB Networks Summary'!$C$5:$C$17384=Data!D3674)*('ESB Networks Summary'!$F$5:$F$17384))*1000*2</f>
        <v>-1036</v>
      </c>
      <c r="I3674" s="5">
        <v>358.53333333333302</v>
      </c>
      <c r="J3674" s="5">
        <v>0</v>
      </c>
      <c r="K3674" s="17">
        <v>3</v>
      </c>
      <c r="L3674" s="52">
        <f t="shared" si="402"/>
        <v>0</v>
      </c>
      <c r="M3674" s="5">
        <v>0</v>
      </c>
      <c r="N3674" s="5">
        <v>983.9</v>
      </c>
      <c r="O3674" s="96"/>
      <c r="P3674" s="5">
        <v>2378.13333333333</v>
      </c>
      <c r="R3674" s="99">
        <v>18.856000000000002</v>
      </c>
      <c r="S3674" s="99">
        <v>10.978</v>
      </c>
      <c r="T3674" s="30">
        <f t="shared" si="399"/>
        <v>241.16666666667004</v>
      </c>
      <c r="U3674" s="21">
        <f t="shared" si="403"/>
        <v>0</v>
      </c>
      <c r="V3674" s="21">
        <f t="shared" si="404"/>
        <v>-6.351138933333296E-2</v>
      </c>
      <c r="W3674" s="21">
        <f t="shared" si="405"/>
        <v>0</v>
      </c>
    </row>
    <row r="3675" spans="1:23">
      <c r="A3675" s="2">
        <f t="shared" si="400"/>
        <v>45505</v>
      </c>
      <c r="B3675" s="3">
        <f t="shared" si="401"/>
        <v>45520</v>
      </c>
      <c r="C3675" s="7">
        <v>45520.520833333336</v>
      </c>
      <c r="D3675" s="7">
        <v>45520.5625</v>
      </c>
      <c r="E3675" s="5">
        <v>100</v>
      </c>
      <c r="F3675" s="5">
        <v>-1.5</v>
      </c>
      <c r="G3675" s="5">
        <v>-1077.2666666666601</v>
      </c>
      <c r="H3675" s="34" cm="1">
        <f t="array" ref="H3675">SUMPRODUCT(('ESB Networks Summary'!$C$5:$C$17384=Data!D3675)*('ESB Networks Summary'!$E$5:$E$17384))*1000*2-SUMPRODUCT(('ESB Networks Summary'!$C$5:$C$17384=Data!D3675)*('ESB Networks Summary'!$F$5:$F$17384))*1000*2</f>
        <v>-970</v>
      </c>
      <c r="I3675" s="5">
        <v>433.46666666666601</v>
      </c>
      <c r="J3675" s="5">
        <v>0</v>
      </c>
      <c r="K3675" s="17">
        <v>3</v>
      </c>
      <c r="L3675" s="52">
        <f t="shared" si="402"/>
        <v>0</v>
      </c>
      <c r="M3675" s="5">
        <v>0</v>
      </c>
      <c r="N3675" s="5">
        <v>1110.93333333333</v>
      </c>
      <c r="O3675" s="96"/>
      <c r="P3675" s="5">
        <v>2151.3333333333298</v>
      </c>
      <c r="R3675" s="99">
        <v>18.856000000000002</v>
      </c>
      <c r="S3675" s="99">
        <v>10.978</v>
      </c>
      <c r="T3675" s="30">
        <f t="shared" si="399"/>
        <v>-35.366666666660194</v>
      </c>
      <c r="U3675" s="21">
        <f t="shared" si="403"/>
        <v>0</v>
      </c>
      <c r="V3675" s="21">
        <f t="shared" si="404"/>
        <v>-5.9131167333332978E-2</v>
      </c>
      <c r="W3675" s="21">
        <f t="shared" si="405"/>
        <v>0</v>
      </c>
    </row>
    <row r="3676" spans="1:23">
      <c r="A3676" s="2">
        <f t="shared" si="400"/>
        <v>45505</v>
      </c>
      <c r="B3676" s="3">
        <f t="shared" si="401"/>
        <v>45520</v>
      </c>
      <c r="C3676" s="7">
        <v>45520.541666666664</v>
      </c>
      <c r="D3676" s="7">
        <v>45520.583333333336</v>
      </c>
      <c r="E3676" s="5">
        <v>100</v>
      </c>
      <c r="F3676" s="5">
        <v>-117.766666666666</v>
      </c>
      <c r="G3676" s="5">
        <v>-709.18333333333305</v>
      </c>
      <c r="H3676" s="34" cm="1">
        <f t="array" ref="H3676">SUMPRODUCT(('ESB Networks Summary'!$C$5:$C$17384=Data!D3676)*('ESB Networks Summary'!$E$5:$E$17384))*1000*2-SUMPRODUCT(('ESB Networks Summary'!$C$5:$C$17384=Data!D3676)*('ESB Networks Summary'!$F$5:$F$17384))*1000*2</f>
        <v>-860</v>
      </c>
      <c r="I3676" s="5">
        <v>0</v>
      </c>
      <c r="J3676" s="5">
        <v>0</v>
      </c>
      <c r="K3676" s="17">
        <v>3</v>
      </c>
      <c r="L3676" s="52">
        <f t="shared" si="402"/>
        <v>0</v>
      </c>
      <c r="M3676" s="5">
        <v>0</v>
      </c>
      <c r="N3676" s="5">
        <v>1546.81666666666</v>
      </c>
      <c r="O3676" s="96"/>
      <c r="P3676" s="5">
        <v>2263.85</v>
      </c>
      <c r="R3676" s="99">
        <v>18.571000000000002</v>
      </c>
      <c r="S3676" s="99">
        <v>10.693999999999999</v>
      </c>
      <c r="T3676" s="30">
        <f t="shared" si="399"/>
        <v>125.61666666667296</v>
      </c>
      <c r="U3676" s="21">
        <f t="shared" si="403"/>
        <v>0</v>
      </c>
      <c r="V3676" s="21">
        <f t="shared" si="404"/>
        <v>-3.7920032833333318E-2</v>
      </c>
      <c r="W3676" s="21">
        <f t="shared" si="405"/>
        <v>0</v>
      </c>
    </row>
    <row r="3677" spans="1:23">
      <c r="A3677" s="2">
        <f t="shared" si="400"/>
        <v>45505</v>
      </c>
      <c r="B3677" s="3">
        <f t="shared" si="401"/>
        <v>45520</v>
      </c>
      <c r="C3677" s="7">
        <v>45520.5625</v>
      </c>
      <c r="D3677" s="7">
        <v>45520.604166666664</v>
      </c>
      <c r="E3677" s="5">
        <v>99.766666666666595</v>
      </c>
      <c r="F3677" s="5">
        <v>0</v>
      </c>
      <c r="G3677" s="5">
        <v>-1320.2666666666601</v>
      </c>
      <c r="H3677" s="34" cm="1">
        <f t="array" ref="H3677">SUMPRODUCT(('ESB Networks Summary'!$C$5:$C$17384=Data!D3677)*('ESB Networks Summary'!$E$5:$E$17384))*1000*2-SUMPRODUCT(('ESB Networks Summary'!$C$5:$C$17384=Data!D3677)*('ESB Networks Summary'!$F$5:$F$17384))*1000*2</f>
        <v>-1320</v>
      </c>
      <c r="I3677" s="5">
        <v>0</v>
      </c>
      <c r="J3677" s="5">
        <v>0</v>
      </c>
      <c r="K3677" s="17">
        <v>3</v>
      </c>
      <c r="L3677" s="52">
        <f t="shared" si="402"/>
        <v>0</v>
      </c>
      <c r="M3677" s="5">
        <v>0</v>
      </c>
      <c r="N3677" s="5">
        <v>651.94999999999902</v>
      </c>
      <c r="O3677" s="96"/>
      <c r="P3677" s="5">
        <v>1884.11666666666</v>
      </c>
      <c r="R3677" s="99">
        <v>18.571000000000002</v>
      </c>
      <c r="S3677" s="99">
        <v>10.693999999999999</v>
      </c>
      <c r="T3677" s="30">
        <f t="shared" si="399"/>
        <v>-88.099999999999113</v>
      </c>
      <c r="U3677" s="21">
        <f t="shared" si="403"/>
        <v>0</v>
      </c>
      <c r="V3677" s="21">
        <f t="shared" si="404"/>
        <v>-7.059465866666631E-2</v>
      </c>
      <c r="W3677" s="21">
        <f t="shared" si="405"/>
        <v>0</v>
      </c>
    </row>
    <row r="3678" spans="1:23">
      <c r="A3678" s="2">
        <f t="shared" si="400"/>
        <v>45505</v>
      </c>
      <c r="B3678" s="3">
        <f t="shared" si="401"/>
        <v>45520</v>
      </c>
      <c r="C3678" s="7">
        <v>45520.583333333336</v>
      </c>
      <c r="D3678" s="7">
        <v>45520.625</v>
      </c>
      <c r="E3678" s="5">
        <v>99</v>
      </c>
      <c r="F3678" s="5">
        <v>0</v>
      </c>
      <c r="G3678" s="5">
        <v>-1799.56666666666</v>
      </c>
      <c r="H3678" s="34" cm="1">
        <f t="array" ref="H3678">SUMPRODUCT(('ESB Networks Summary'!$C$5:$C$17384=Data!D3678)*('ESB Networks Summary'!$E$5:$E$17384))*1000*2-SUMPRODUCT(('ESB Networks Summary'!$C$5:$C$17384=Data!D3678)*('ESB Networks Summary'!$F$5:$F$17384))*1000*2</f>
        <v>-1868</v>
      </c>
      <c r="I3678" s="5">
        <v>0</v>
      </c>
      <c r="J3678" s="5">
        <v>0</v>
      </c>
      <c r="K3678" s="17">
        <v>3</v>
      </c>
      <c r="L3678" s="52">
        <f t="shared" si="402"/>
        <v>0</v>
      </c>
      <c r="M3678" s="5">
        <v>0</v>
      </c>
      <c r="N3678" s="5">
        <v>417.53333333333302</v>
      </c>
      <c r="O3678" s="96"/>
      <c r="P3678" s="5">
        <v>2289.5666666666598</v>
      </c>
      <c r="R3678" s="99">
        <v>17.990000000000002</v>
      </c>
      <c r="S3678" s="99">
        <v>10.113</v>
      </c>
      <c r="T3678" s="30">
        <f t="shared" si="399"/>
        <v>72.466666666666754</v>
      </c>
      <c r="U3678" s="21">
        <f t="shared" si="403"/>
        <v>0</v>
      </c>
      <c r="V3678" s="21">
        <f t="shared" si="404"/>
        <v>-9.0995088499999655E-2</v>
      </c>
      <c r="W3678" s="21">
        <f t="shared" si="405"/>
        <v>0</v>
      </c>
    </row>
    <row r="3679" spans="1:23">
      <c r="A3679" s="2">
        <f t="shared" si="400"/>
        <v>45505</v>
      </c>
      <c r="B3679" s="3">
        <f t="shared" si="401"/>
        <v>45520</v>
      </c>
      <c r="C3679" s="7">
        <v>45520.604166666664</v>
      </c>
      <c r="D3679" s="7">
        <v>45520.645833333336</v>
      </c>
      <c r="E3679" s="5">
        <v>99</v>
      </c>
      <c r="F3679" s="5">
        <v>0</v>
      </c>
      <c r="G3679" s="5">
        <v>-2380.7333333333299</v>
      </c>
      <c r="H3679" s="34" cm="1">
        <f t="array" ref="H3679">SUMPRODUCT(('ESB Networks Summary'!$C$5:$C$17384=Data!D3679)*('ESB Networks Summary'!$E$5:$E$17384))*1000*2-SUMPRODUCT(('ESB Networks Summary'!$C$5:$C$17384=Data!D3679)*('ESB Networks Summary'!$F$5:$F$17384))*1000*2</f>
        <v>-2184</v>
      </c>
      <c r="I3679" s="5">
        <v>0</v>
      </c>
      <c r="J3679" s="5">
        <v>0</v>
      </c>
      <c r="K3679" s="17">
        <v>3</v>
      </c>
      <c r="L3679" s="52">
        <f t="shared" si="402"/>
        <v>0</v>
      </c>
      <c r="M3679" s="5">
        <v>0</v>
      </c>
      <c r="N3679" s="5">
        <v>472.63333333333298</v>
      </c>
      <c r="O3679" s="96"/>
      <c r="P3679" s="5">
        <v>2658.6083333333299</v>
      </c>
      <c r="R3679" s="99">
        <v>17.990000000000002</v>
      </c>
      <c r="S3679" s="99">
        <v>10.113</v>
      </c>
      <c r="T3679" s="30">
        <f t="shared" si="399"/>
        <v>-194.75833333333298</v>
      </c>
      <c r="U3679" s="21">
        <f t="shared" si="403"/>
        <v>0</v>
      </c>
      <c r="V3679" s="21">
        <f t="shared" si="404"/>
        <v>-0.12038178099999984</v>
      </c>
      <c r="W3679" s="21">
        <f t="shared" si="405"/>
        <v>0</v>
      </c>
    </row>
    <row r="3680" spans="1:23">
      <c r="A3680" s="2">
        <f t="shared" si="400"/>
        <v>45505</v>
      </c>
      <c r="B3680" s="3">
        <f t="shared" si="401"/>
        <v>45520</v>
      </c>
      <c r="C3680" s="7">
        <v>45520.625</v>
      </c>
      <c r="D3680" s="7">
        <v>45520.666666666664</v>
      </c>
      <c r="E3680" s="5">
        <v>99</v>
      </c>
      <c r="F3680" s="5">
        <v>0</v>
      </c>
      <c r="G3680" s="5">
        <v>-1338.4166666666599</v>
      </c>
      <c r="H3680" s="34" cm="1">
        <f t="array" ref="H3680">SUMPRODUCT(('ESB Networks Summary'!$C$5:$C$17384=Data!D3680)*('ESB Networks Summary'!$E$5:$E$17384))*1000*2-SUMPRODUCT(('ESB Networks Summary'!$C$5:$C$17384=Data!D3680)*('ESB Networks Summary'!$F$5:$F$17384))*1000*2</f>
        <v>-1416</v>
      </c>
      <c r="I3680" s="5">
        <v>0</v>
      </c>
      <c r="J3680" s="5">
        <v>0</v>
      </c>
      <c r="K3680" s="17">
        <v>3</v>
      </c>
      <c r="L3680" s="52">
        <f t="shared" si="402"/>
        <v>0</v>
      </c>
      <c r="M3680" s="5">
        <v>0</v>
      </c>
      <c r="N3680" s="5">
        <v>341.74166666666599</v>
      </c>
      <c r="O3680" s="96"/>
      <c r="P3680" s="5">
        <v>1710.8333333333301</v>
      </c>
      <c r="R3680" s="99">
        <v>18.877000000000002</v>
      </c>
      <c r="S3680" s="99">
        <v>10.998999999999999</v>
      </c>
      <c r="T3680" s="30">
        <f t="shared" si="399"/>
        <v>30.675000000004161</v>
      </c>
      <c r="U3680" s="21">
        <f t="shared" si="403"/>
        <v>0</v>
      </c>
      <c r="V3680" s="21">
        <f t="shared" si="404"/>
        <v>-7.3606224583332949E-2</v>
      </c>
      <c r="W3680" s="21">
        <f t="shared" si="405"/>
        <v>0</v>
      </c>
    </row>
    <row r="3681" spans="1:23">
      <c r="A3681" s="2">
        <f t="shared" si="400"/>
        <v>45505</v>
      </c>
      <c r="B3681" s="3">
        <f t="shared" si="401"/>
        <v>45520</v>
      </c>
      <c r="C3681" s="7">
        <v>45520.645833333336</v>
      </c>
      <c r="D3681" s="7">
        <v>45520.6875</v>
      </c>
      <c r="E3681" s="5">
        <v>98.566666666666606</v>
      </c>
      <c r="F3681" s="5">
        <v>-498.76666666666603</v>
      </c>
      <c r="G3681" s="5">
        <v>-65.741666666666603</v>
      </c>
      <c r="H3681" s="34" cm="1">
        <f t="array" ref="H3681">SUMPRODUCT(('ESB Networks Summary'!$C$5:$C$17384=Data!D3681)*('ESB Networks Summary'!$E$5:$E$17384))*1000*2-SUMPRODUCT(('ESB Networks Summary'!$C$5:$C$17384=Data!D3681)*('ESB Networks Summary'!$F$5:$F$17384))*1000*2</f>
        <v>10</v>
      </c>
      <c r="I3681" s="5">
        <v>2117.625</v>
      </c>
      <c r="J3681" s="5">
        <v>0</v>
      </c>
      <c r="K3681" s="17">
        <v>3</v>
      </c>
      <c r="L3681" s="52">
        <f t="shared" si="402"/>
        <v>0</v>
      </c>
      <c r="M3681" s="5">
        <v>0</v>
      </c>
      <c r="N3681" s="5">
        <v>2205.0583333333302</v>
      </c>
      <c r="O3681" s="96"/>
      <c r="P3681" s="5">
        <v>1847.3333333333301</v>
      </c>
      <c r="R3681" s="99">
        <v>18.877000000000002</v>
      </c>
      <c r="S3681" s="99">
        <v>10.998999999999999</v>
      </c>
      <c r="T3681" s="30">
        <f t="shared" si="399"/>
        <v>75.299999999999329</v>
      </c>
      <c r="U3681" s="21">
        <f t="shared" si="403"/>
        <v>0</v>
      </c>
      <c r="V3681" s="21">
        <f t="shared" si="404"/>
        <v>-3.6154629583333292E-3</v>
      </c>
      <c r="W3681" s="21">
        <f t="shared" si="405"/>
        <v>0</v>
      </c>
    </row>
    <row r="3682" spans="1:23">
      <c r="A3682" s="2">
        <f t="shared" si="400"/>
        <v>45505</v>
      </c>
      <c r="B3682" s="3">
        <f t="shared" si="401"/>
        <v>45520</v>
      </c>
      <c r="C3682" s="7">
        <v>45520.666666666664</v>
      </c>
      <c r="D3682" s="7">
        <v>45520.708333333336</v>
      </c>
      <c r="E3682" s="5">
        <v>97.733333333333306</v>
      </c>
      <c r="F3682" s="5">
        <v>773.83333333333303</v>
      </c>
      <c r="G3682" s="5">
        <v>3.5333333333333301</v>
      </c>
      <c r="H3682" s="34" cm="1">
        <f t="array" ref="H3682">SUMPRODUCT(('ESB Networks Summary'!$C$5:$C$17384=Data!D3682)*('ESB Networks Summary'!$E$5:$E$17384))*1000*2-SUMPRODUCT(('ESB Networks Summary'!$C$5:$C$17384=Data!D3682)*('ESB Networks Summary'!$F$5:$F$17384))*1000*2</f>
        <v>2</v>
      </c>
      <c r="I3682" s="5">
        <v>226.03333333333299</v>
      </c>
      <c r="J3682" s="5">
        <v>0</v>
      </c>
      <c r="K3682" s="17">
        <v>3</v>
      </c>
      <c r="L3682" s="52">
        <f t="shared" si="402"/>
        <v>0</v>
      </c>
      <c r="M3682" s="5">
        <v>0</v>
      </c>
      <c r="N3682" s="5">
        <v>318.23333333333301</v>
      </c>
      <c r="O3682" s="96"/>
      <c r="P3682" s="5">
        <v>1257.93333333333</v>
      </c>
      <c r="R3682" s="99">
        <v>21.266999999999999</v>
      </c>
      <c r="S3682" s="99">
        <v>12.921000000000001</v>
      </c>
      <c r="T3682" s="30">
        <f t="shared" si="399"/>
        <v>169.39999999999725</v>
      </c>
      <c r="U3682" s="21">
        <f t="shared" si="403"/>
        <v>3.7571699999999964E-4</v>
      </c>
      <c r="V3682" s="21">
        <f t="shared" si="404"/>
        <v>0</v>
      </c>
      <c r="W3682" s="21">
        <f t="shared" si="405"/>
        <v>0</v>
      </c>
    </row>
    <row r="3683" spans="1:23">
      <c r="A3683" s="2">
        <f t="shared" si="400"/>
        <v>45505</v>
      </c>
      <c r="B3683" s="3">
        <f t="shared" si="401"/>
        <v>45520</v>
      </c>
      <c r="C3683" s="7">
        <v>45520.6875</v>
      </c>
      <c r="D3683" s="7">
        <v>45520.729166666664</v>
      </c>
      <c r="E3683" s="5">
        <v>99.3</v>
      </c>
      <c r="F3683" s="5">
        <v>169.958333333333</v>
      </c>
      <c r="G3683" s="5">
        <v>-162.208333333333</v>
      </c>
      <c r="H3683" s="34" cm="1">
        <f t="array" ref="H3683">SUMPRODUCT(('ESB Networks Summary'!$C$5:$C$17384=Data!D3683)*('ESB Networks Summary'!$E$5:$E$17384))*1000*2-SUMPRODUCT(('ESB Networks Summary'!$C$5:$C$17384=Data!D3683)*('ESB Networks Summary'!$F$5:$F$17384))*1000*2</f>
        <v>-162</v>
      </c>
      <c r="I3683" s="5">
        <v>559</v>
      </c>
      <c r="J3683" s="5">
        <v>0</v>
      </c>
      <c r="K3683" s="17">
        <v>3</v>
      </c>
      <c r="L3683" s="52">
        <f t="shared" si="402"/>
        <v>0</v>
      </c>
      <c r="M3683" s="5">
        <v>0</v>
      </c>
      <c r="N3683" s="5">
        <v>679.1</v>
      </c>
      <c r="O3683" s="96"/>
      <c r="P3683" s="5">
        <v>1072.7749999999901</v>
      </c>
      <c r="R3683" s="99">
        <v>21.266999999999999</v>
      </c>
      <c r="S3683" s="99">
        <v>12.921000000000001</v>
      </c>
      <c r="T3683" s="30">
        <f t="shared" si="399"/>
        <v>61.508333333324032</v>
      </c>
      <c r="U3683" s="21">
        <f t="shared" si="403"/>
        <v>0</v>
      </c>
      <c r="V3683" s="21">
        <f t="shared" si="404"/>
        <v>-1.0479469374999979E-2</v>
      </c>
      <c r="W3683" s="21">
        <f t="shared" si="405"/>
        <v>0</v>
      </c>
    </row>
    <row r="3684" spans="1:23">
      <c r="A3684" s="2">
        <f t="shared" si="400"/>
        <v>45505</v>
      </c>
      <c r="B3684" s="3">
        <f t="shared" si="401"/>
        <v>45520</v>
      </c>
      <c r="C3684" s="7">
        <v>45520.708333333336</v>
      </c>
      <c r="D3684" s="7">
        <v>45520.75</v>
      </c>
      <c r="E3684" s="5">
        <v>100</v>
      </c>
      <c r="F3684" s="5">
        <v>-5</v>
      </c>
      <c r="G3684" s="5">
        <v>-777.19999999999902</v>
      </c>
      <c r="H3684" s="34" cm="1">
        <f t="array" ref="H3684">SUMPRODUCT(('ESB Networks Summary'!$C$5:$C$17384=Data!D3684)*('ESB Networks Summary'!$E$5:$E$17384))*1000*2-SUMPRODUCT(('ESB Networks Summary'!$C$5:$C$17384=Data!D3684)*('ESB Networks Summary'!$F$5:$F$17384))*1000*2</f>
        <v>-750</v>
      </c>
      <c r="I3684" s="5">
        <v>0</v>
      </c>
      <c r="J3684" s="5">
        <v>0</v>
      </c>
      <c r="K3684" s="17">
        <v>3</v>
      </c>
      <c r="L3684" s="52">
        <f t="shared" si="402"/>
        <v>0</v>
      </c>
      <c r="M3684" s="5">
        <v>0</v>
      </c>
      <c r="N3684" s="5">
        <v>102.2</v>
      </c>
      <c r="O3684" s="96"/>
      <c r="P3684" s="5">
        <v>965.9</v>
      </c>
      <c r="R3684" s="99">
        <v>22.359000000000002</v>
      </c>
      <c r="S3684" s="99">
        <v>14.013</v>
      </c>
      <c r="T3684" s="30">
        <f t="shared" si="399"/>
        <v>91.500000000000952</v>
      </c>
      <c r="U3684" s="21">
        <f t="shared" si="403"/>
        <v>0</v>
      </c>
      <c r="V3684" s="21">
        <f t="shared" si="404"/>
        <v>-5.4454517999999924E-2</v>
      </c>
      <c r="W3684" s="21">
        <f t="shared" si="405"/>
        <v>0</v>
      </c>
    </row>
    <row r="3685" spans="1:23">
      <c r="A3685" s="2">
        <f t="shared" si="400"/>
        <v>45505</v>
      </c>
      <c r="B3685" s="3">
        <f t="shared" si="401"/>
        <v>45520</v>
      </c>
      <c r="C3685" s="7">
        <v>45520.729166666664</v>
      </c>
      <c r="D3685" s="7">
        <v>45520.770833333336</v>
      </c>
      <c r="E3685" s="5">
        <v>100</v>
      </c>
      <c r="F3685" s="5">
        <v>-5</v>
      </c>
      <c r="G3685" s="5">
        <v>-211.333333333333</v>
      </c>
      <c r="H3685" s="34" cm="1">
        <f t="array" ref="H3685">SUMPRODUCT(('ESB Networks Summary'!$C$5:$C$17384=Data!D3685)*('ESB Networks Summary'!$E$5:$E$17384))*1000*2-SUMPRODUCT(('ESB Networks Summary'!$C$5:$C$17384=Data!D3685)*('ESB Networks Summary'!$F$5:$F$17384))*1000*2</f>
        <v>-176</v>
      </c>
      <c r="I3685" s="5">
        <v>187.5</v>
      </c>
      <c r="J3685" s="5">
        <v>0</v>
      </c>
      <c r="K3685" s="17">
        <v>3</v>
      </c>
      <c r="L3685" s="52">
        <f t="shared" si="402"/>
        <v>0</v>
      </c>
      <c r="M3685" s="5">
        <v>0</v>
      </c>
      <c r="N3685" s="5">
        <v>314.166666666666</v>
      </c>
      <c r="O3685" s="96"/>
      <c r="P3685" s="5">
        <v>590.66666666666595</v>
      </c>
      <c r="R3685" s="99">
        <v>22.359000000000002</v>
      </c>
      <c r="S3685" s="99">
        <v>14.013</v>
      </c>
      <c r="T3685" s="30">
        <f t="shared" si="399"/>
        <v>70.166666666666913</v>
      </c>
      <c r="U3685" s="21">
        <f t="shared" si="403"/>
        <v>0</v>
      </c>
      <c r="V3685" s="21">
        <f t="shared" si="404"/>
        <v>-1.4807069999999978E-2</v>
      </c>
      <c r="W3685" s="21">
        <f t="shared" si="405"/>
        <v>0</v>
      </c>
    </row>
    <row r="3686" spans="1:23">
      <c r="A3686" s="2">
        <f t="shared" si="400"/>
        <v>45505</v>
      </c>
      <c r="B3686" s="3">
        <f t="shared" si="401"/>
        <v>45520</v>
      </c>
      <c r="C3686" s="7">
        <v>45520.75</v>
      </c>
      <c r="D3686" s="7">
        <v>45520.791666666664</v>
      </c>
      <c r="E3686" s="5">
        <v>100</v>
      </c>
      <c r="F3686" s="5">
        <v>-8.6666666666666607</v>
      </c>
      <c r="G3686" s="5">
        <v>-78</v>
      </c>
      <c r="H3686" s="34" cm="1">
        <f t="array" ref="H3686">SUMPRODUCT(('ESB Networks Summary'!$C$5:$C$17384=Data!D3686)*('ESB Networks Summary'!$E$5:$E$17384))*1000*2-SUMPRODUCT(('ESB Networks Summary'!$C$5:$C$17384=Data!D3686)*('ESB Networks Summary'!$F$5:$F$17384))*1000*2</f>
        <v>-62</v>
      </c>
      <c r="I3686" s="5">
        <v>0</v>
      </c>
      <c r="J3686" s="5">
        <v>0</v>
      </c>
      <c r="K3686" s="17">
        <v>3</v>
      </c>
      <c r="L3686" s="52">
        <f t="shared" si="402"/>
        <v>0</v>
      </c>
      <c r="M3686" s="5">
        <v>0</v>
      </c>
      <c r="N3686" s="5">
        <v>242.88333333333301</v>
      </c>
      <c r="O3686" s="96"/>
      <c r="P3686" s="5">
        <v>250.06666666666601</v>
      </c>
      <c r="R3686" s="99">
        <v>23.586000000000002</v>
      </c>
      <c r="S3686" s="99">
        <v>15.709</v>
      </c>
      <c r="T3686" s="30">
        <f t="shared" si="399"/>
        <v>-62.150000000000347</v>
      </c>
      <c r="U3686" s="21">
        <f t="shared" si="403"/>
        <v>0</v>
      </c>
      <c r="V3686" s="21">
        <f t="shared" si="404"/>
        <v>-6.1265099999999991E-3</v>
      </c>
      <c r="W3686" s="21">
        <f t="shared" si="405"/>
        <v>0</v>
      </c>
    </row>
    <row r="3687" spans="1:23">
      <c r="A3687" s="2">
        <f t="shared" si="400"/>
        <v>45505</v>
      </c>
      <c r="B3687" s="3">
        <f t="shared" si="401"/>
        <v>45520</v>
      </c>
      <c r="C3687" s="7">
        <v>45520.770833333336</v>
      </c>
      <c r="D3687" s="7">
        <v>45520.8125</v>
      </c>
      <c r="E3687" s="5">
        <v>99.899999999999906</v>
      </c>
      <c r="F3687" s="5">
        <v>-19.933333333333302</v>
      </c>
      <c r="G3687" s="5">
        <v>-50.366666666666603</v>
      </c>
      <c r="H3687" s="34" cm="1">
        <f t="array" ref="H3687">SUMPRODUCT(('ESB Networks Summary'!$C$5:$C$17384=Data!D3687)*('ESB Networks Summary'!$E$5:$E$17384))*1000*2-SUMPRODUCT(('ESB Networks Summary'!$C$5:$C$17384=Data!D3687)*('ESB Networks Summary'!$F$5:$F$17384))*1000*2</f>
        <v>-48</v>
      </c>
      <c r="I3687" s="5">
        <v>0</v>
      </c>
      <c r="J3687" s="5">
        <v>0</v>
      </c>
      <c r="K3687" s="17">
        <v>3</v>
      </c>
      <c r="L3687" s="52">
        <f t="shared" si="402"/>
        <v>0</v>
      </c>
      <c r="M3687" s="5">
        <v>0</v>
      </c>
      <c r="N3687" s="5">
        <v>109.7</v>
      </c>
      <c r="O3687" s="96"/>
      <c r="P3687" s="5">
        <v>227.73333333333301</v>
      </c>
      <c r="R3687" s="99">
        <v>23.586000000000002</v>
      </c>
      <c r="S3687" s="99">
        <v>15.709</v>
      </c>
      <c r="T3687" s="30">
        <f t="shared" si="399"/>
        <v>87.599999999999682</v>
      </c>
      <c r="U3687" s="21">
        <f t="shared" si="403"/>
        <v>0</v>
      </c>
      <c r="V3687" s="21">
        <f t="shared" si="404"/>
        <v>-3.9560498333333282E-3</v>
      </c>
      <c r="W3687" s="21">
        <f t="shared" si="405"/>
        <v>0</v>
      </c>
    </row>
    <row r="3688" spans="1:23">
      <c r="A3688" s="2">
        <f t="shared" si="400"/>
        <v>45505</v>
      </c>
      <c r="B3688" s="3">
        <f t="shared" si="401"/>
        <v>45520</v>
      </c>
      <c r="C3688" s="7">
        <v>45520.791666666664</v>
      </c>
      <c r="D3688" s="7">
        <v>45520.833333333336</v>
      </c>
      <c r="E3688" s="5">
        <v>99</v>
      </c>
      <c r="F3688" s="5">
        <v>-184.25</v>
      </c>
      <c r="G3688" s="5">
        <v>-0.25</v>
      </c>
      <c r="H3688" s="34" cm="1">
        <f t="array" ref="H3688">SUMPRODUCT(('ESB Networks Summary'!$C$5:$C$17384=Data!D3688)*('ESB Networks Summary'!$E$5:$E$17384))*1000*2-SUMPRODUCT(('ESB Networks Summary'!$C$5:$C$17384=Data!D3688)*('ESB Networks Summary'!$F$5:$F$17384))*1000*2</f>
        <v>4</v>
      </c>
      <c r="I3688" s="5">
        <v>0</v>
      </c>
      <c r="J3688" s="5">
        <v>0</v>
      </c>
      <c r="K3688" s="17">
        <v>3</v>
      </c>
      <c r="L3688" s="52">
        <f t="shared" si="402"/>
        <v>0</v>
      </c>
      <c r="M3688" s="5">
        <v>0</v>
      </c>
      <c r="N3688" s="5">
        <v>94.45</v>
      </c>
      <c r="O3688" s="96"/>
      <c r="P3688" s="5">
        <v>54.516666666666602</v>
      </c>
      <c r="R3688" s="99">
        <v>24.344999999999999</v>
      </c>
      <c r="S3688" s="99">
        <v>16.466999999999999</v>
      </c>
      <c r="T3688" s="30">
        <f t="shared" si="399"/>
        <v>144.06666666666661</v>
      </c>
      <c r="U3688" s="21">
        <f t="shared" si="403"/>
        <v>0</v>
      </c>
      <c r="V3688" s="21">
        <f t="shared" si="404"/>
        <v>-2.0583749999999998E-5</v>
      </c>
      <c r="W3688" s="21">
        <f t="shared" si="405"/>
        <v>0</v>
      </c>
    </row>
    <row r="3689" spans="1:23">
      <c r="A3689" s="2">
        <f t="shared" si="400"/>
        <v>45505</v>
      </c>
      <c r="B3689" s="3">
        <f t="shared" si="401"/>
        <v>45520</v>
      </c>
      <c r="C3689" s="7">
        <v>45520.8125</v>
      </c>
      <c r="D3689" s="7">
        <v>45520.854166666664</v>
      </c>
      <c r="E3689" s="5">
        <v>98.966666666666598</v>
      </c>
      <c r="F3689" s="5">
        <v>-236.166666666666</v>
      </c>
      <c r="G3689" s="5">
        <v>-0.15</v>
      </c>
      <c r="H3689" s="34" cm="1">
        <f t="array" ref="H3689">SUMPRODUCT(('ESB Networks Summary'!$C$5:$C$17384=Data!D3689)*('ESB Networks Summary'!$E$5:$E$17384))*1000*2-SUMPRODUCT(('ESB Networks Summary'!$C$5:$C$17384=Data!D3689)*('ESB Networks Summary'!$F$5:$F$17384))*1000*2</f>
        <v>4</v>
      </c>
      <c r="I3689" s="5">
        <v>0</v>
      </c>
      <c r="J3689" s="5">
        <v>0</v>
      </c>
      <c r="K3689" s="17">
        <v>3</v>
      </c>
      <c r="L3689" s="52">
        <f t="shared" si="402"/>
        <v>0</v>
      </c>
      <c r="M3689" s="5">
        <v>0</v>
      </c>
      <c r="N3689" s="5">
        <v>196.683333333333</v>
      </c>
      <c r="O3689" s="96"/>
      <c r="P3689" s="5">
        <v>31.65</v>
      </c>
      <c r="R3689" s="99">
        <v>24.344999999999999</v>
      </c>
      <c r="S3689" s="99">
        <v>16.466999999999999</v>
      </c>
      <c r="T3689" s="30">
        <f t="shared" si="399"/>
        <v>70.983333333333007</v>
      </c>
      <c r="U3689" s="21">
        <f t="shared" si="403"/>
        <v>0</v>
      </c>
      <c r="V3689" s="21">
        <f t="shared" si="404"/>
        <v>-1.2350249999999999E-5</v>
      </c>
      <c r="W3689" s="21">
        <f t="shared" si="405"/>
        <v>0</v>
      </c>
    </row>
    <row r="3690" spans="1:23">
      <c r="A3690" s="2">
        <f t="shared" si="400"/>
        <v>45505</v>
      </c>
      <c r="B3690" s="3">
        <f t="shared" si="401"/>
        <v>45520</v>
      </c>
      <c r="C3690" s="7">
        <v>45520.833333333336</v>
      </c>
      <c r="D3690" s="7">
        <v>45520.875</v>
      </c>
      <c r="E3690" s="5">
        <v>97.933333333333294</v>
      </c>
      <c r="F3690" s="5">
        <v>-255.1</v>
      </c>
      <c r="G3690" s="5">
        <v>1.36666666666666</v>
      </c>
      <c r="H3690" s="34" cm="1">
        <f t="array" ref="H3690">SUMPRODUCT(('ESB Networks Summary'!$C$5:$C$17384=Data!D3690)*('ESB Networks Summary'!$E$5:$E$17384))*1000*2-SUMPRODUCT(('ESB Networks Summary'!$C$5:$C$17384=Data!D3690)*('ESB Networks Summary'!$F$5:$F$17384))*1000*2</f>
        <v>4</v>
      </c>
      <c r="I3690" s="5">
        <v>0</v>
      </c>
      <c r="J3690" s="5">
        <v>0</v>
      </c>
      <c r="K3690" s="17">
        <v>3</v>
      </c>
      <c r="L3690" s="52">
        <f t="shared" si="402"/>
        <v>0</v>
      </c>
      <c r="M3690" s="5">
        <v>0</v>
      </c>
      <c r="N3690" s="5">
        <v>300.33333333333297</v>
      </c>
      <c r="O3690" s="96"/>
      <c r="P3690" s="5">
        <v>22.3333333333333</v>
      </c>
      <c r="R3690" s="99">
        <v>26.201000000000001</v>
      </c>
      <c r="S3690" s="99">
        <v>18.324000000000002</v>
      </c>
      <c r="T3690" s="30">
        <f t="shared" si="399"/>
        <v>-21.53333333333299</v>
      </c>
      <c r="U3690" s="21">
        <f t="shared" si="403"/>
        <v>1.7904016666666581E-4</v>
      </c>
      <c r="V3690" s="21">
        <f t="shared" si="404"/>
        <v>0</v>
      </c>
      <c r="W3690" s="21">
        <f t="shared" si="405"/>
        <v>0</v>
      </c>
    </row>
    <row r="3691" spans="1:23">
      <c r="A3691" s="2">
        <f t="shared" si="400"/>
        <v>45505</v>
      </c>
      <c r="B3691" s="3">
        <f t="shared" si="401"/>
        <v>45520</v>
      </c>
      <c r="C3691" s="7">
        <v>45520.854166666664</v>
      </c>
      <c r="D3691" s="7">
        <v>45520.895833333336</v>
      </c>
      <c r="E3691" s="5">
        <v>97</v>
      </c>
      <c r="F3691" s="5">
        <v>-307.13333333333298</v>
      </c>
      <c r="G3691" s="5">
        <v>69.366666666666603</v>
      </c>
      <c r="H3691" s="34" cm="1">
        <f t="array" ref="H3691">SUMPRODUCT(('ESB Networks Summary'!$C$5:$C$17384=Data!D3691)*('ESB Networks Summary'!$E$5:$E$17384))*1000*2-SUMPRODUCT(('ESB Networks Summary'!$C$5:$C$17384=Data!D3691)*('ESB Networks Summary'!$F$5:$F$17384))*1000*2</f>
        <v>4</v>
      </c>
      <c r="I3691" s="5">
        <v>0</v>
      </c>
      <c r="J3691" s="5">
        <v>0</v>
      </c>
      <c r="K3691" s="17">
        <v>3</v>
      </c>
      <c r="L3691" s="52">
        <f t="shared" si="402"/>
        <v>0</v>
      </c>
      <c r="M3691" s="5">
        <v>0</v>
      </c>
      <c r="N3691" s="5">
        <v>179.9</v>
      </c>
      <c r="O3691" s="96"/>
      <c r="P3691" s="5">
        <v>1.2666666666666599</v>
      </c>
      <c r="R3691" s="99">
        <v>26.201000000000001</v>
      </c>
      <c r="S3691" s="99">
        <v>18.324000000000002</v>
      </c>
      <c r="T3691" s="30">
        <f t="shared" si="399"/>
        <v>197.86666666666625</v>
      </c>
      <c r="U3691" s="21">
        <f t="shared" si="403"/>
        <v>9.0873801666666587E-3</v>
      </c>
      <c r="V3691" s="21">
        <f t="shared" si="404"/>
        <v>0</v>
      </c>
      <c r="W3691" s="21">
        <f t="shared" si="405"/>
        <v>0</v>
      </c>
    </row>
    <row r="3692" spans="1:23">
      <c r="A3692" s="2">
        <f t="shared" si="400"/>
        <v>45505</v>
      </c>
      <c r="B3692" s="3">
        <f t="shared" si="401"/>
        <v>45520</v>
      </c>
      <c r="C3692" s="7">
        <v>45520.875</v>
      </c>
      <c r="D3692" s="7">
        <v>45520.916666666664</v>
      </c>
      <c r="E3692" s="5">
        <v>96.2</v>
      </c>
      <c r="F3692" s="5">
        <v>-447.70833333333297</v>
      </c>
      <c r="G3692" s="5">
        <v>0.3</v>
      </c>
      <c r="H3692" s="34" cm="1">
        <f t="array" ref="H3692">SUMPRODUCT(('ESB Networks Summary'!$C$5:$C$17384=Data!D3692)*('ESB Networks Summary'!$E$5:$E$17384))*1000*2-SUMPRODUCT(('ESB Networks Summary'!$C$5:$C$17384=Data!D3692)*('ESB Networks Summary'!$F$5:$F$17384))*1000*2</f>
        <v>4</v>
      </c>
      <c r="I3692" s="5">
        <v>0</v>
      </c>
      <c r="J3692" s="5">
        <v>0</v>
      </c>
      <c r="K3692" s="17">
        <v>1.13333333333333</v>
      </c>
      <c r="L3692" s="52">
        <f t="shared" si="402"/>
        <v>0</v>
      </c>
      <c r="M3692" s="5">
        <v>0</v>
      </c>
      <c r="N3692" s="5">
        <v>306.83333333333297</v>
      </c>
      <c r="O3692" s="96"/>
      <c r="P3692" s="5">
        <v>0</v>
      </c>
      <c r="R3692" s="99">
        <v>23.509</v>
      </c>
      <c r="S3692" s="99">
        <v>15.631</v>
      </c>
      <c r="T3692" s="30">
        <f t="shared" si="399"/>
        <v>141.17500000000001</v>
      </c>
      <c r="U3692" s="21">
        <f t="shared" si="403"/>
        <v>3.5263499999999999E-5</v>
      </c>
      <c r="V3692" s="21">
        <f t="shared" si="404"/>
        <v>0</v>
      </c>
      <c r="W3692" s="21">
        <f t="shared" si="405"/>
        <v>0</v>
      </c>
    </row>
    <row r="3693" spans="1:23">
      <c r="A3693" s="2">
        <f t="shared" si="400"/>
        <v>45505</v>
      </c>
      <c r="B3693" s="3">
        <f t="shared" si="401"/>
        <v>45520</v>
      </c>
      <c r="C3693" s="7">
        <v>45520.895833333336</v>
      </c>
      <c r="D3693" s="7">
        <v>45520.9375</v>
      </c>
      <c r="E3693" s="5">
        <v>95.133333333333297</v>
      </c>
      <c r="F3693" s="5">
        <v>-473.5</v>
      </c>
      <c r="G3693" s="5">
        <v>-2.7666666666666599</v>
      </c>
      <c r="H3693" s="34" cm="1">
        <f t="array" ref="H3693">SUMPRODUCT(('ESB Networks Summary'!$C$5:$C$17384=Data!D3693)*('ESB Networks Summary'!$E$5:$E$17384))*1000*2-SUMPRODUCT(('ESB Networks Summary'!$C$5:$C$17384=Data!D3693)*('ESB Networks Summary'!$F$5:$F$17384))*1000*2</f>
        <v>4</v>
      </c>
      <c r="I3693" s="5">
        <v>0</v>
      </c>
      <c r="J3693" s="5">
        <v>0</v>
      </c>
      <c r="K3693" s="17">
        <v>1</v>
      </c>
      <c r="L3693" s="52">
        <f t="shared" si="402"/>
        <v>0</v>
      </c>
      <c r="M3693" s="5">
        <v>0</v>
      </c>
      <c r="N3693" s="5">
        <v>326.40833333333302</v>
      </c>
      <c r="O3693" s="96"/>
      <c r="P3693" s="5">
        <v>0</v>
      </c>
      <c r="R3693" s="99">
        <v>23.509</v>
      </c>
      <c r="S3693" s="99">
        <v>15.631</v>
      </c>
      <c r="T3693" s="30">
        <f t="shared" si="399"/>
        <v>144.32500000000033</v>
      </c>
      <c r="U3693" s="21">
        <f t="shared" si="403"/>
        <v>0</v>
      </c>
      <c r="V3693" s="21">
        <f t="shared" si="404"/>
        <v>-2.1622883333333279E-4</v>
      </c>
      <c r="W3693" s="21">
        <f t="shared" si="405"/>
        <v>0</v>
      </c>
    </row>
    <row r="3694" spans="1:23">
      <c r="A3694" s="2">
        <f t="shared" si="400"/>
        <v>45505</v>
      </c>
      <c r="B3694" s="3">
        <f t="shared" si="401"/>
        <v>45520</v>
      </c>
      <c r="C3694" s="7">
        <v>45520.916666666664</v>
      </c>
      <c r="D3694" s="7">
        <v>45520.958333333336</v>
      </c>
      <c r="E3694" s="5">
        <v>94.1666666666666</v>
      </c>
      <c r="F3694" s="5">
        <v>-337.166666666666</v>
      </c>
      <c r="G3694" s="5">
        <v>-2.6</v>
      </c>
      <c r="H3694" s="34" cm="1">
        <f t="array" ref="H3694">SUMPRODUCT(('ESB Networks Summary'!$C$5:$C$17384=Data!D3694)*('ESB Networks Summary'!$E$5:$E$17384))*1000*2-SUMPRODUCT(('ESB Networks Summary'!$C$5:$C$17384=Data!D3694)*('ESB Networks Summary'!$F$5:$F$17384))*1000*2</f>
        <v>4</v>
      </c>
      <c r="I3694" s="5">
        <v>0</v>
      </c>
      <c r="J3694" s="5">
        <v>0</v>
      </c>
      <c r="K3694" s="17">
        <v>1</v>
      </c>
      <c r="L3694" s="52">
        <f t="shared" si="402"/>
        <v>0</v>
      </c>
      <c r="M3694" s="5">
        <v>0</v>
      </c>
      <c r="N3694" s="5">
        <v>216.5</v>
      </c>
      <c r="O3694" s="96"/>
      <c r="P3694" s="5">
        <v>0</v>
      </c>
      <c r="R3694" s="99">
        <v>16.016999999999999</v>
      </c>
      <c r="S3694" s="99">
        <v>13.023</v>
      </c>
      <c r="T3694" s="30">
        <f t="shared" si="399"/>
        <v>118.06666666666601</v>
      </c>
      <c r="U3694" s="21">
        <f t="shared" si="403"/>
        <v>0</v>
      </c>
      <c r="V3694" s="21">
        <f t="shared" si="404"/>
        <v>-1.6929899999999998E-4</v>
      </c>
      <c r="W3694" s="21">
        <f t="shared" si="405"/>
        <v>0</v>
      </c>
    </row>
    <row r="3695" spans="1:23">
      <c r="A3695" s="2">
        <f t="shared" si="400"/>
        <v>45505</v>
      </c>
      <c r="B3695" s="3">
        <f t="shared" si="401"/>
        <v>45520</v>
      </c>
      <c r="C3695" s="7">
        <v>45520.9375</v>
      </c>
      <c r="D3695" s="7">
        <v>45520.979166666664</v>
      </c>
      <c r="E3695" s="5">
        <v>93.066666666666606</v>
      </c>
      <c r="F3695" s="5">
        <v>-363.33333333333297</v>
      </c>
      <c r="G3695" s="5">
        <v>-0.625</v>
      </c>
      <c r="H3695" s="34" cm="1">
        <f t="array" ref="H3695">SUMPRODUCT(('ESB Networks Summary'!$C$5:$C$17384=Data!D3695)*('ESB Networks Summary'!$E$5:$E$17384))*1000*2-SUMPRODUCT(('ESB Networks Summary'!$C$5:$C$17384=Data!D3695)*('ESB Networks Summary'!$F$5:$F$17384))*1000*2</f>
        <v>4</v>
      </c>
      <c r="I3695" s="5">
        <v>0</v>
      </c>
      <c r="J3695" s="5">
        <v>0</v>
      </c>
      <c r="K3695" s="17">
        <v>1</v>
      </c>
      <c r="L3695" s="52">
        <f t="shared" si="402"/>
        <v>0</v>
      </c>
      <c r="M3695" s="5">
        <v>0</v>
      </c>
      <c r="N3695" s="5">
        <v>231.516666666666</v>
      </c>
      <c r="O3695" s="96"/>
      <c r="P3695" s="5">
        <v>0</v>
      </c>
      <c r="R3695" s="99">
        <v>16.016999999999999</v>
      </c>
      <c r="S3695" s="99">
        <v>13.023</v>
      </c>
      <c r="T3695" s="30">
        <f t="shared" si="399"/>
        <v>131.19166666666698</v>
      </c>
      <c r="U3695" s="21">
        <f t="shared" si="403"/>
        <v>0</v>
      </c>
      <c r="V3695" s="21">
        <f t="shared" si="404"/>
        <v>-4.0696875000000005E-5</v>
      </c>
      <c r="W3695" s="21">
        <f t="shared" si="405"/>
        <v>0</v>
      </c>
    </row>
    <row r="3696" spans="1:23">
      <c r="A3696" s="2">
        <f t="shared" si="400"/>
        <v>45505</v>
      </c>
      <c r="B3696" s="3">
        <f t="shared" si="401"/>
        <v>45520</v>
      </c>
      <c r="C3696" s="7">
        <v>45520.958333333336</v>
      </c>
      <c r="D3696" s="7">
        <v>45521</v>
      </c>
      <c r="E3696" s="5">
        <v>92.366666666666603</v>
      </c>
      <c r="F3696" s="5">
        <v>-194.791666666666</v>
      </c>
      <c r="G3696" s="5">
        <v>-9.9999999999999895E-2</v>
      </c>
      <c r="H3696" s="34" cm="1">
        <f t="array" ref="H3696">SUMPRODUCT(('ESB Networks Summary'!$C$5:$C$17384=Data!D3696)*('ESB Networks Summary'!$E$5:$E$17384))*1000*2-SUMPRODUCT(('ESB Networks Summary'!$C$5:$C$17384=Data!D3696)*('ESB Networks Summary'!$F$5:$F$17384))*1000*2</f>
        <v>4</v>
      </c>
      <c r="I3696" s="5">
        <v>0</v>
      </c>
      <c r="J3696" s="5">
        <v>0</v>
      </c>
      <c r="K3696" s="17">
        <v>1</v>
      </c>
      <c r="L3696" s="52">
        <f t="shared" si="402"/>
        <v>0</v>
      </c>
      <c r="M3696" s="5">
        <v>0</v>
      </c>
      <c r="N3696" s="5">
        <v>7.0333333333333297</v>
      </c>
      <c r="O3696" s="96"/>
      <c r="P3696" s="5">
        <v>0</v>
      </c>
      <c r="R3696" s="99">
        <v>16.125</v>
      </c>
      <c r="S3696" s="99">
        <v>13.131</v>
      </c>
      <c r="T3696" s="30">
        <f t="shared" si="399"/>
        <v>187.65833333333268</v>
      </c>
      <c r="U3696" s="21">
        <f t="shared" si="403"/>
        <v>0</v>
      </c>
      <c r="V3696" s="21">
        <f t="shared" si="404"/>
        <v>-6.5654999999999933E-6</v>
      </c>
      <c r="W3696" s="21">
        <f t="shared" si="405"/>
        <v>0</v>
      </c>
    </row>
    <row r="3697" spans="1:23">
      <c r="A3697" s="2">
        <f t="shared" si="400"/>
        <v>45505</v>
      </c>
      <c r="B3697" s="3">
        <f t="shared" si="401"/>
        <v>45520</v>
      </c>
      <c r="C3697" s="7">
        <v>45520.979166666664</v>
      </c>
      <c r="D3697" s="7">
        <v>45521.020833333336</v>
      </c>
      <c r="E3697" s="5">
        <v>92</v>
      </c>
      <c r="F3697" s="5">
        <v>-208.266666666666</v>
      </c>
      <c r="G3697" s="5">
        <v>-5.0666666666666602</v>
      </c>
      <c r="H3697" s="34" cm="1">
        <f t="array" ref="H3697">SUMPRODUCT(('ESB Networks Summary'!$C$5:$C$17384=Data!D3697)*('ESB Networks Summary'!$E$5:$E$17384))*1000*2-SUMPRODUCT(('ESB Networks Summary'!$C$5:$C$17384=Data!D3697)*('ESB Networks Summary'!$F$5:$F$17384))*1000*2</f>
        <v>2</v>
      </c>
      <c r="I3697" s="5">
        <v>0</v>
      </c>
      <c r="J3697" s="5">
        <v>0</v>
      </c>
      <c r="K3697" s="17">
        <v>1</v>
      </c>
      <c r="L3697" s="52">
        <f t="shared" si="402"/>
        <v>0</v>
      </c>
      <c r="M3697" s="5">
        <v>0</v>
      </c>
      <c r="N3697" s="5">
        <v>66.533333333333303</v>
      </c>
      <c r="O3697" s="96"/>
      <c r="P3697" s="5">
        <v>0</v>
      </c>
      <c r="R3697" s="99">
        <v>16.125</v>
      </c>
      <c r="S3697" s="99">
        <v>13.131</v>
      </c>
      <c r="T3697" s="30">
        <f t="shared" si="399"/>
        <v>136.66666666666603</v>
      </c>
      <c r="U3697" s="21">
        <f t="shared" si="403"/>
        <v>0</v>
      </c>
      <c r="V3697" s="21">
        <f t="shared" si="404"/>
        <v>-3.3265199999999958E-4</v>
      </c>
      <c r="W3697" s="21">
        <f t="shared" si="405"/>
        <v>0</v>
      </c>
    </row>
    <row r="3698" spans="1:23">
      <c r="A3698" s="2">
        <f t="shared" si="400"/>
        <v>45505</v>
      </c>
      <c r="B3698" s="3">
        <f t="shared" si="401"/>
        <v>45521</v>
      </c>
      <c r="C3698" s="7">
        <v>45521</v>
      </c>
      <c r="D3698" s="7">
        <v>45521.041666666664</v>
      </c>
      <c r="E3698" s="5">
        <v>91.533333333333303</v>
      </c>
      <c r="F3698" s="5">
        <v>-175.666666666666</v>
      </c>
      <c r="G3698" s="5">
        <v>-1.7666666666666599</v>
      </c>
      <c r="H3698" s="34" cm="1">
        <f t="array" ref="H3698">SUMPRODUCT(('ESB Networks Summary'!$C$5:$C$17384=Data!D3698)*('ESB Networks Summary'!$E$5:$E$17384))*1000*2-SUMPRODUCT(('ESB Networks Summary'!$C$5:$C$17384=Data!D3698)*('ESB Networks Summary'!$F$5:$F$17384))*1000*2</f>
        <v>4</v>
      </c>
      <c r="I3698" s="5">
        <v>0</v>
      </c>
      <c r="J3698" s="5">
        <v>0</v>
      </c>
      <c r="K3698" s="17">
        <v>1</v>
      </c>
      <c r="L3698" s="52">
        <f t="shared" si="402"/>
        <v>0</v>
      </c>
      <c r="M3698" s="5">
        <v>0</v>
      </c>
      <c r="N3698" s="5">
        <v>0</v>
      </c>
      <c r="O3698" s="96"/>
      <c r="P3698" s="5">
        <v>0</v>
      </c>
      <c r="R3698" s="99">
        <v>14.693999999999999</v>
      </c>
      <c r="S3698" s="99">
        <v>11.7</v>
      </c>
      <c r="T3698" s="30">
        <f t="shared" si="399"/>
        <v>173.89999999999935</v>
      </c>
      <c r="U3698" s="21">
        <f t="shared" si="403"/>
        <v>0</v>
      </c>
      <c r="V3698" s="21">
        <f t="shared" si="404"/>
        <v>-1.0334999999999961E-4</v>
      </c>
      <c r="W3698" s="21">
        <f t="shared" si="405"/>
        <v>0</v>
      </c>
    </row>
    <row r="3699" spans="1:23">
      <c r="A3699" s="2">
        <f t="shared" si="400"/>
        <v>45505</v>
      </c>
      <c r="B3699" s="3">
        <f t="shared" si="401"/>
        <v>45521</v>
      </c>
      <c r="C3699" s="7">
        <v>45521.020833333336</v>
      </c>
      <c r="D3699" s="7">
        <v>45521.0625</v>
      </c>
      <c r="E3699" s="5">
        <v>91</v>
      </c>
      <c r="F3699" s="5">
        <v>-189.61666666666599</v>
      </c>
      <c r="G3699" s="5">
        <v>0.17499999999999899</v>
      </c>
      <c r="H3699" s="34" cm="1">
        <f t="array" ref="H3699">SUMPRODUCT(('ESB Networks Summary'!$C$5:$C$17384=Data!D3699)*('ESB Networks Summary'!$E$5:$E$17384))*1000*2-SUMPRODUCT(('ESB Networks Summary'!$C$5:$C$17384=Data!D3699)*('ESB Networks Summary'!$F$5:$F$17384))*1000*2</f>
        <v>4</v>
      </c>
      <c r="I3699" s="5">
        <v>0</v>
      </c>
      <c r="J3699" s="5">
        <v>0</v>
      </c>
      <c r="K3699" s="17">
        <v>1</v>
      </c>
      <c r="L3699" s="52">
        <f t="shared" si="402"/>
        <v>0</v>
      </c>
      <c r="M3699" s="5">
        <v>0</v>
      </c>
      <c r="N3699" s="5">
        <v>22.274999999999999</v>
      </c>
      <c r="O3699" s="96"/>
      <c r="P3699" s="5">
        <v>0</v>
      </c>
      <c r="R3699" s="99">
        <v>14.693999999999999</v>
      </c>
      <c r="S3699" s="99">
        <v>11.7</v>
      </c>
      <c r="T3699" s="30">
        <f t="shared" si="399"/>
        <v>167.516666666666</v>
      </c>
      <c r="U3699" s="21">
        <f t="shared" si="403"/>
        <v>1.2857249999999925E-5</v>
      </c>
      <c r="V3699" s="21">
        <f t="shared" si="404"/>
        <v>0</v>
      </c>
      <c r="W3699" s="21">
        <f t="shared" si="405"/>
        <v>0</v>
      </c>
    </row>
    <row r="3700" spans="1:23">
      <c r="A3700" s="2">
        <f t="shared" si="400"/>
        <v>45505</v>
      </c>
      <c r="B3700" s="3">
        <f t="shared" si="401"/>
        <v>45521</v>
      </c>
      <c r="C3700" s="7">
        <v>45521.041666666664</v>
      </c>
      <c r="D3700" s="7">
        <v>45521.083333333336</v>
      </c>
      <c r="E3700" s="5">
        <v>90.8</v>
      </c>
      <c r="F3700" s="5">
        <v>-177.541666666666</v>
      </c>
      <c r="G3700" s="5">
        <v>1.3416666666666599</v>
      </c>
      <c r="H3700" s="34" cm="1">
        <f t="array" ref="H3700">SUMPRODUCT(('ESB Networks Summary'!$C$5:$C$17384=Data!D3700)*('ESB Networks Summary'!$E$5:$E$17384))*1000*2-SUMPRODUCT(('ESB Networks Summary'!$C$5:$C$17384=Data!D3700)*('ESB Networks Summary'!$F$5:$F$17384))*1000*2</f>
        <v>4</v>
      </c>
      <c r="I3700" s="5">
        <v>0</v>
      </c>
      <c r="J3700" s="5">
        <v>0</v>
      </c>
      <c r="K3700" s="17">
        <v>1</v>
      </c>
      <c r="L3700" s="52">
        <f t="shared" si="402"/>
        <v>0</v>
      </c>
      <c r="M3700" s="5">
        <v>0</v>
      </c>
      <c r="N3700" s="5">
        <v>0</v>
      </c>
      <c r="O3700" s="96"/>
      <c r="P3700" s="5">
        <v>0</v>
      </c>
      <c r="R3700" s="99">
        <v>14.562999999999999</v>
      </c>
      <c r="S3700" s="99">
        <v>11.568999999999999</v>
      </c>
      <c r="T3700" s="30">
        <f t="shared" si="399"/>
        <v>178.88333333333267</v>
      </c>
      <c r="U3700" s="21">
        <f t="shared" si="403"/>
        <v>9.7693458333332836E-5</v>
      </c>
      <c r="V3700" s="21">
        <f t="shared" si="404"/>
        <v>0</v>
      </c>
      <c r="W3700" s="21">
        <f t="shared" si="405"/>
        <v>0</v>
      </c>
    </row>
    <row r="3701" spans="1:23">
      <c r="A3701" s="2">
        <f t="shared" si="400"/>
        <v>45505</v>
      </c>
      <c r="B3701" s="3">
        <f t="shared" si="401"/>
        <v>45521</v>
      </c>
      <c r="C3701" s="7">
        <v>45521.0625</v>
      </c>
      <c r="D3701" s="7">
        <v>45521.104166666664</v>
      </c>
      <c r="E3701" s="5">
        <v>90</v>
      </c>
      <c r="F3701" s="5">
        <v>-188</v>
      </c>
      <c r="G3701" s="5">
        <v>1.0333333333333301</v>
      </c>
      <c r="H3701" s="34" cm="1">
        <f t="array" ref="H3701">SUMPRODUCT(('ESB Networks Summary'!$C$5:$C$17384=Data!D3701)*('ESB Networks Summary'!$E$5:$E$17384))*1000*2-SUMPRODUCT(('ESB Networks Summary'!$C$5:$C$17384=Data!D3701)*('ESB Networks Summary'!$F$5:$F$17384))*1000*2</f>
        <v>2</v>
      </c>
      <c r="I3701" s="5">
        <v>0</v>
      </c>
      <c r="J3701" s="5">
        <v>0</v>
      </c>
      <c r="K3701" s="17">
        <v>1</v>
      </c>
      <c r="L3701" s="52">
        <f t="shared" si="402"/>
        <v>0</v>
      </c>
      <c r="M3701" s="5">
        <v>0</v>
      </c>
      <c r="N3701" s="5">
        <v>20.466666666666601</v>
      </c>
      <c r="O3701" s="96"/>
      <c r="P3701" s="5">
        <v>0</v>
      </c>
      <c r="R3701" s="99">
        <v>14.562999999999999</v>
      </c>
      <c r="S3701" s="99">
        <v>11.568999999999999</v>
      </c>
      <c r="T3701" s="30">
        <f t="shared" si="399"/>
        <v>168.56666666666672</v>
      </c>
      <c r="U3701" s="21">
        <f t="shared" si="403"/>
        <v>7.5242166666666425E-5</v>
      </c>
      <c r="V3701" s="21">
        <f t="shared" si="404"/>
        <v>0</v>
      </c>
      <c r="W3701" s="21">
        <f t="shared" si="405"/>
        <v>0</v>
      </c>
    </row>
    <row r="3702" spans="1:23">
      <c r="A3702" s="2">
        <f t="shared" si="400"/>
        <v>45505</v>
      </c>
      <c r="B3702" s="3">
        <f t="shared" si="401"/>
        <v>45521</v>
      </c>
      <c r="C3702" s="7">
        <v>45521.083333333336</v>
      </c>
      <c r="D3702" s="7">
        <v>45521.125</v>
      </c>
      <c r="E3702" s="5">
        <v>90</v>
      </c>
      <c r="F3702" s="5">
        <v>-170</v>
      </c>
      <c r="G3702" s="5">
        <v>0.86666666666666603</v>
      </c>
      <c r="H3702" s="34" cm="1">
        <f t="array" ref="H3702">SUMPRODUCT(('ESB Networks Summary'!$C$5:$C$17384=Data!D3702)*('ESB Networks Summary'!$E$5:$E$17384))*1000*2-SUMPRODUCT(('ESB Networks Summary'!$C$5:$C$17384=Data!D3702)*('ESB Networks Summary'!$F$5:$F$17384))*1000*2</f>
        <v>4</v>
      </c>
      <c r="I3702" s="5">
        <v>0</v>
      </c>
      <c r="J3702" s="5">
        <v>0</v>
      </c>
      <c r="K3702" s="17">
        <v>1</v>
      </c>
      <c r="L3702" s="52">
        <f t="shared" si="402"/>
        <v>0</v>
      </c>
      <c r="M3702" s="5">
        <v>0</v>
      </c>
      <c r="N3702" s="5">
        <v>7.93333333333333</v>
      </c>
      <c r="O3702" s="96"/>
      <c r="P3702" s="5">
        <v>0</v>
      </c>
      <c r="R3702" s="99">
        <v>14.941999999999998</v>
      </c>
      <c r="S3702" s="99">
        <v>11.948</v>
      </c>
      <c r="T3702" s="30">
        <f t="shared" si="399"/>
        <v>162.93333333333334</v>
      </c>
      <c r="U3702" s="21">
        <f t="shared" si="403"/>
        <v>6.4748666666666611E-5</v>
      </c>
      <c r="V3702" s="21">
        <f t="shared" si="404"/>
        <v>0</v>
      </c>
      <c r="W3702" s="21">
        <f t="shared" si="405"/>
        <v>0</v>
      </c>
    </row>
    <row r="3703" spans="1:23">
      <c r="A3703" s="2">
        <f t="shared" si="400"/>
        <v>45505</v>
      </c>
      <c r="B3703" s="3">
        <f t="shared" si="401"/>
        <v>45521</v>
      </c>
      <c r="C3703" s="7">
        <v>45521.104166666664</v>
      </c>
      <c r="D3703" s="7">
        <v>45521.145833333336</v>
      </c>
      <c r="E3703" s="5">
        <v>89.133333333333297</v>
      </c>
      <c r="F3703" s="5">
        <v>-177.833333333333</v>
      </c>
      <c r="G3703" s="5">
        <v>0.66666666666666596</v>
      </c>
      <c r="H3703" s="34" cm="1">
        <f t="array" ref="H3703">SUMPRODUCT(('ESB Networks Summary'!$C$5:$C$17384=Data!D3703)*('ESB Networks Summary'!$E$5:$E$17384))*1000*2-SUMPRODUCT(('ESB Networks Summary'!$C$5:$C$17384=Data!D3703)*('ESB Networks Summary'!$F$5:$F$17384))*1000*2</f>
        <v>2</v>
      </c>
      <c r="I3703" s="5">
        <v>0</v>
      </c>
      <c r="J3703" s="5">
        <v>0</v>
      </c>
      <c r="K3703" s="17">
        <v>1</v>
      </c>
      <c r="L3703" s="52">
        <f t="shared" si="402"/>
        <v>0</v>
      </c>
      <c r="M3703" s="5">
        <v>0</v>
      </c>
      <c r="N3703" s="5">
        <v>19.6666666666666</v>
      </c>
      <c r="O3703" s="96"/>
      <c r="P3703" s="5">
        <v>0</v>
      </c>
      <c r="R3703" s="99">
        <v>14.941999999999998</v>
      </c>
      <c r="S3703" s="99">
        <v>11.948</v>
      </c>
      <c r="T3703" s="30">
        <f t="shared" si="399"/>
        <v>158.83333333333306</v>
      </c>
      <c r="U3703" s="21">
        <f t="shared" si="403"/>
        <v>4.9806666666666611E-5</v>
      </c>
      <c r="V3703" s="21">
        <f t="shared" si="404"/>
        <v>0</v>
      </c>
      <c r="W3703" s="21">
        <f t="shared" si="405"/>
        <v>0</v>
      </c>
    </row>
    <row r="3704" spans="1:23">
      <c r="A3704" s="2">
        <f t="shared" si="400"/>
        <v>45505</v>
      </c>
      <c r="B3704" s="3">
        <f t="shared" si="401"/>
        <v>45521</v>
      </c>
      <c r="C3704" s="7">
        <v>45521.125</v>
      </c>
      <c r="D3704" s="7">
        <v>45521.166666666664</v>
      </c>
      <c r="E3704" s="5">
        <v>89</v>
      </c>
      <c r="F3704" s="5">
        <v>-169.666666666666</v>
      </c>
      <c r="G3704" s="5">
        <v>-0.83333333333333304</v>
      </c>
      <c r="H3704" s="34" cm="1">
        <f t="array" ref="H3704">SUMPRODUCT(('ESB Networks Summary'!$C$5:$C$17384=Data!D3704)*('ESB Networks Summary'!$E$5:$E$17384))*1000*2-SUMPRODUCT(('ESB Networks Summary'!$C$5:$C$17384=Data!D3704)*('ESB Networks Summary'!$F$5:$F$17384))*1000*2</f>
        <v>6</v>
      </c>
      <c r="I3704" s="5">
        <v>0</v>
      </c>
      <c r="J3704" s="5">
        <v>0</v>
      </c>
      <c r="K3704" s="17">
        <v>1</v>
      </c>
      <c r="L3704" s="52">
        <f t="shared" si="402"/>
        <v>0</v>
      </c>
      <c r="M3704" s="5">
        <v>0</v>
      </c>
      <c r="N3704" s="5">
        <v>0</v>
      </c>
      <c r="O3704" s="96"/>
      <c r="P3704" s="5">
        <v>0</v>
      </c>
      <c r="R3704" s="99">
        <v>15.066999999999998</v>
      </c>
      <c r="S3704" s="99">
        <v>12.073</v>
      </c>
      <c r="T3704" s="30">
        <f t="shared" si="399"/>
        <v>168.83333333333266</v>
      </c>
      <c r="U3704" s="21">
        <f t="shared" si="403"/>
        <v>0</v>
      </c>
      <c r="V3704" s="21">
        <f t="shared" si="404"/>
        <v>-5.0304166666666645E-5</v>
      </c>
      <c r="W3704" s="21">
        <f t="shared" si="405"/>
        <v>0</v>
      </c>
    </row>
    <row r="3705" spans="1:23">
      <c r="A3705" s="2">
        <f t="shared" si="400"/>
        <v>45505</v>
      </c>
      <c r="B3705" s="3">
        <f t="shared" si="401"/>
        <v>45521</v>
      </c>
      <c r="C3705" s="7">
        <v>45521.145833333336</v>
      </c>
      <c r="D3705" s="7">
        <v>45521.1875</v>
      </c>
      <c r="E3705" s="5">
        <v>88.466666666666598</v>
      </c>
      <c r="F3705" s="5">
        <v>-188.833333333333</v>
      </c>
      <c r="G3705" s="5">
        <v>-1.125</v>
      </c>
      <c r="H3705" s="34" cm="1">
        <f t="array" ref="H3705">SUMPRODUCT(('ESB Networks Summary'!$C$5:$C$17384=Data!D3705)*('ESB Networks Summary'!$E$5:$E$17384))*1000*2-SUMPRODUCT(('ESB Networks Summary'!$C$5:$C$17384=Data!D3705)*('ESB Networks Summary'!$F$5:$F$17384))*1000*2</f>
        <v>2</v>
      </c>
      <c r="I3705" s="5">
        <v>0</v>
      </c>
      <c r="J3705" s="5">
        <v>0</v>
      </c>
      <c r="K3705" s="17">
        <v>1</v>
      </c>
      <c r="L3705" s="52">
        <f t="shared" si="402"/>
        <v>0</v>
      </c>
      <c r="M3705" s="5">
        <v>0</v>
      </c>
      <c r="N3705" s="5">
        <v>21.3333333333333</v>
      </c>
      <c r="O3705" s="96"/>
      <c r="P3705" s="5">
        <v>0</v>
      </c>
      <c r="R3705" s="99">
        <v>15.066999999999998</v>
      </c>
      <c r="S3705" s="99">
        <v>12.073</v>
      </c>
      <c r="T3705" s="30">
        <f t="shared" si="399"/>
        <v>166.37499999999972</v>
      </c>
      <c r="U3705" s="21">
        <f t="shared" si="403"/>
        <v>0</v>
      </c>
      <c r="V3705" s="21">
        <f t="shared" si="404"/>
        <v>-6.7910624999999988E-5</v>
      </c>
      <c r="W3705" s="21">
        <f t="shared" si="405"/>
        <v>0</v>
      </c>
    </row>
    <row r="3706" spans="1:23">
      <c r="A3706" s="2">
        <f t="shared" si="400"/>
        <v>45505</v>
      </c>
      <c r="B3706" s="3">
        <f t="shared" si="401"/>
        <v>45521</v>
      </c>
      <c r="C3706" s="7">
        <v>45521.166666666664</v>
      </c>
      <c r="D3706" s="7">
        <v>45521.208333333336</v>
      </c>
      <c r="E3706" s="5">
        <v>88</v>
      </c>
      <c r="F3706" s="5">
        <v>-173.666666666666</v>
      </c>
      <c r="G3706" s="5">
        <v>1.2666666666666599</v>
      </c>
      <c r="H3706" s="34" cm="1">
        <f t="array" ref="H3706">SUMPRODUCT(('ESB Networks Summary'!$C$5:$C$17384=Data!D3706)*('ESB Networks Summary'!$E$5:$E$17384))*1000*2-SUMPRODUCT(('ESB Networks Summary'!$C$5:$C$17384=Data!D3706)*('ESB Networks Summary'!$F$5:$F$17384))*1000*2</f>
        <v>4</v>
      </c>
      <c r="I3706" s="5">
        <v>0</v>
      </c>
      <c r="J3706" s="5">
        <v>0</v>
      </c>
      <c r="K3706" s="17">
        <v>1</v>
      </c>
      <c r="L3706" s="52">
        <f t="shared" si="402"/>
        <v>0</v>
      </c>
      <c r="M3706" s="5">
        <v>0</v>
      </c>
      <c r="N3706" s="5">
        <v>4.1666666666666599</v>
      </c>
      <c r="O3706" s="96"/>
      <c r="P3706" s="5">
        <v>2.9</v>
      </c>
      <c r="R3706" s="99">
        <v>15.734</v>
      </c>
      <c r="S3706" s="99">
        <v>12.741</v>
      </c>
      <c r="T3706" s="30">
        <f t="shared" si="399"/>
        <v>173.666666666666</v>
      </c>
      <c r="U3706" s="21">
        <f t="shared" si="403"/>
        <v>9.9648666666666131E-5</v>
      </c>
      <c r="V3706" s="21">
        <f t="shared" si="404"/>
        <v>0</v>
      </c>
      <c r="W3706" s="21">
        <f t="shared" si="405"/>
        <v>0</v>
      </c>
    </row>
    <row r="3707" spans="1:23">
      <c r="A3707" s="2">
        <f t="shared" si="400"/>
        <v>45505</v>
      </c>
      <c r="B3707" s="3">
        <f t="shared" si="401"/>
        <v>45521</v>
      </c>
      <c r="C3707" s="7">
        <v>45521.1875</v>
      </c>
      <c r="D3707" s="7">
        <v>45521.229166666664</v>
      </c>
      <c r="E3707" s="5">
        <v>85.133333333333297</v>
      </c>
      <c r="F3707" s="5">
        <v>-2439.8333333333298</v>
      </c>
      <c r="G3707" s="5">
        <v>-3.0333333333333301</v>
      </c>
      <c r="H3707" s="34" cm="1">
        <f t="array" ref="H3707">SUMPRODUCT(('ESB Networks Summary'!$C$5:$C$17384=Data!D3707)*('ESB Networks Summary'!$E$5:$E$17384))*1000*2-SUMPRODUCT(('ESB Networks Summary'!$C$5:$C$17384=Data!D3707)*('ESB Networks Summary'!$F$5:$F$17384))*1000*2</f>
        <v>12</v>
      </c>
      <c r="I3707" s="5">
        <v>2209.9666666666599</v>
      </c>
      <c r="J3707" s="5">
        <v>0</v>
      </c>
      <c r="K3707" s="17">
        <v>1</v>
      </c>
      <c r="L3707" s="52">
        <f t="shared" si="402"/>
        <v>0</v>
      </c>
      <c r="M3707" s="5">
        <v>0</v>
      </c>
      <c r="N3707" s="5">
        <v>2215.6666666666601</v>
      </c>
      <c r="O3707" s="96"/>
      <c r="P3707" s="5">
        <v>33.133333333333297</v>
      </c>
      <c r="R3707" s="99">
        <v>15.734</v>
      </c>
      <c r="S3707" s="99">
        <v>12.741</v>
      </c>
      <c r="T3707" s="30">
        <f t="shared" si="399"/>
        <v>254.26666666666961</v>
      </c>
      <c r="U3707" s="21">
        <f t="shared" si="403"/>
        <v>0</v>
      </c>
      <c r="V3707" s="21">
        <f t="shared" si="404"/>
        <v>-1.932384999999998E-4</v>
      </c>
      <c r="W3707" s="21">
        <f t="shared" si="405"/>
        <v>0</v>
      </c>
    </row>
    <row r="3708" spans="1:23">
      <c r="A3708" s="2">
        <f t="shared" si="400"/>
        <v>45505</v>
      </c>
      <c r="B3708" s="3">
        <f t="shared" si="401"/>
        <v>45521</v>
      </c>
      <c r="C3708" s="7">
        <v>45521.208333333336</v>
      </c>
      <c r="D3708" s="7">
        <v>45521.25</v>
      </c>
      <c r="E3708" s="5">
        <v>82</v>
      </c>
      <c r="F3708" s="5">
        <v>-206.7</v>
      </c>
      <c r="G3708" s="5">
        <v>-2.0666666666666602</v>
      </c>
      <c r="H3708" s="34" cm="1">
        <f t="array" ref="H3708">SUMPRODUCT(('ESB Networks Summary'!$C$5:$C$17384=Data!D3708)*('ESB Networks Summary'!$E$5:$E$17384))*1000*2-SUMPRODUCT(('ESB Networks Summary'!$C$5:$C$17384=Data!D3708)*('ESB Networks Summary'!$F$5:$F$17384))*1000*2</f>
        <v>6</v>
      </c>
      <c r="I3708" s="5">
        <v>0</v>
      </c>
      <c r="J3708" s="5">
        <v>0</v>
      </c>
      <c r="K3708" s="17">
        <v>1</v>
      </c>
      <c r="L3708" s="52">
        <f t="shared" si="402"/>
        <v>0</v>
      </c>
      <c r="M3708" s="5">
        <v>0</v>
      </c>
      <c r="N3708" s="5">
        <v>82.566666666666606</v>
      </c>
      <c r="O3708" s="96"/>
      <c r="P3708" s="5">
        <v>57.1666666666666</v>
      </c>
      <c r="R3708" s="99">
        <v>16.478999999999999</v>
      </c>
      <c r="S3708" s="99">
        <v>13.486000000000001</v>
      </c>
      <c r="T3708" s="30">
        <f t="shared" si="399"/>
        <v>179.23333333333332</v>
      </c>
      <c r="U3708" s="21">
        <f t="shared" si="403"/>
        <v>0</v>
      </c>
      <c r="V3708" s="21">
        <f t="shared" si="404"/>
        <v>-1.3935533333333291E-4</v>
      </c>
      <c r="W3708" s="21">
        <f t="shared" si="405"/>
        <v>0</v>
      </c>
    </row>
    <row r="3709" spans="1:23">
      <c r="A3709" s="2">
        <f t="shared" si="400"/>
        <v>45505</v>
      </c>
      <c r="B3709" s="3">
        <f t="shared" si="401"/>
        <v>45521</v>
      </c>
      <c r="C3709" s="7">
        <v>45521.229166666664</v>
      </c>
      <c r="D3709" s="7">
        <v>45521.270833333336</v>
      </c>
      <c r="E3709" s="5">
        <v>81.2</v>
      </c>
      <c r="F3709" s="5">
        <v>-481.33333333333297</v>
      </c>
      <c r="G3709" s="5">
        <v>6.1</v>
      </c>
      <c r="H3709" s="34" cm="1">
        <f t="array" ref="H3709">SUMPRODUCT(('ESB Networks Summary'!$C$5:$C$17384=Data!D3709)*('ESB Networks Summary'!$E$5:$E$17384))*1000*2-SUMPRODUCT(('ESB Networks Summary'!$C$5:$C$17384=Data!D3709)*('ESB Networks Summary'!$F$5:$F$17384))*1000*2</f>
        <v>10</v>
      </c>
      <c r="I3709" s="5">
        <v>302.73333333333301</v>
      </c>
      <c r="J3709" s="5">
        <v>0</v>
      </c>
      <c r="K3709" s="17">
        <v>1</v>
      </c>
      <c r="L3709" s="52">
        <f t="shared" si="402"/>
        <v>0</v>
      </c>
      <c r="M3709" s="5">
        <v>0</v>
      </c>
      <c r="N3709" s="5">
        <v>426.64166666666603</v>
      </c>
      <c r="O3709" s="96"/>
      <c r="P3709" s="5">
        <v>80.608333333333306</v>
      </c>
      <c r="R3709" s="99">
        <v>16.478999999999999</v>
      </c>
      <c r="S3709" s="99">
        <v>13.486000000000001</v>
      </c>
      <c r="T3709" s="30">
        <f t="shared" si="399"/>
        <v>141.40000000000026</v>
      </c>
      <c r="U3709" s="21">
        <f t="shared" si="403"/>
        <v>5.0260949999999995E-4</v>
      </c>
      <c r="V3709" s="21">
        <f t="shared" si="404"/>
        <v>0</v>
      </c>
      <c r="W3709" s="21">
        <f t="shared" si="405"/>
        <v>0</v>
      </c>
    </row>
    <row r="3710" spans="1:23">
      <c r="A3710" s="2">
        <f t="shared" si="400"/>
        <v>45505</v>
      </c>
      <c r="B3710" s="3">
        <f t="shared" si="401"/>
        <v>45521</v>
      </c>
      <c r="C3710" s="7">
        <v>45521.25</v>
      </c>
      <c r="D3710" s="7">
        <v>45521.291666666664</v>
      </c>
      <c r="E3710" s="5">
        <v>81</v>
      </c>
      <c r="F3710" s="5">
        <v>32.033333333333303</v>
      </c>
      <c r="G3710" s="5">
        <v>1.86666666666666</v>
      </c>
      <c r="H3710" s="34" cm="1">
        <f t="array" ref="H3710">SUMPRODUCT(('ESB Networks Summary'!$C$5:$C$17384=Data!D3710)*('ESB Networks Summary'!$E$5:$E$17384))*1000*2-SUMPRODUCT(('ESB Networks Summary'!$C$5:$C$17384=Data!D3710)*('ESB Networks Summary'!$F$5:$F$17384))*1000*2</f>
        <v>8</v>
      </c>
      <c r="I3710" s="5">
        <v>108.36666666666601</v>
      </c>
      <c r="J3710" s="5">
        <v>0</v>
      </c>
      <c r="K3710" s="17">
        <v>1</v>
      </c>
      <c r="L3710" s="52">
        <f t="shared" si="402"/>
        <v>0</v>
      </c>
      <c r="M3710" s="5">
        <v>0</v>
      </c>
      <c r="N3710" s="5">
        <v>204.86666666666599</v>
      </c>
      <c r="O3710" s="96"/>
      <c r="P3710" s="5">
        <v>219.1</v>
      </c>
      <c r="R3710" s="99">
        <v>18.353000000000002</v>
      </c>
      <c r="S3710" s="99">
        <v>15.359</v>
      </c>
      <c r="T3710" s="30">
        <f t="shared" si="399"/>
        <v>-15.933333333332655</v>
      </c>
      <c r="U3710" s="21">
        <f t="shared" si="403"/>
        <v>1.7129466666666608E-4</v>
      </c>
      <c r="V3710" s="21">
        <f t="shared" si="404"/>
        <v>0</v>
      </c>
      <c r="W3710" s="21">
        <f t="shared" si="405"/>
        <v>0</v>
      </c>
    </row>
    <row r="3711" spans="1:23">
      <c r="A3711" s="2">
        <f t="shared" si="400"/>
        <v>45505</v>
      </c>
      <c r="B3711" s="3">
        <f t="shared" si="401"/>
        <v>45521</v>
      </c>
      <c r="C3711" s="7">
        <v>45521.270833333336</v>
      </c>
      <c r="D3711" s="7">
        <v>45521.3125</v>
      </c>
      <c r="E3711" s="5">
        <v>81</v>
      </c>
      <c r="F3711" s="5">
        <v>242.1</v>
      </c>
      <c r="G3711" s="5">
        <v>-1.8</v>
      </c>
      <c r="H3711" s="34" cm="1">
        <f t="array" ref="H3711">SUMPRODUCT(('ESB Networks Summary'!$C$5:$C$17384=Data!D3711)*('ESB Networks Summary'!$E$5:$E$17384))*1000*2-SUMPRODUCT(('ESB Networks Summary'!$C$5:$C$17384=Data!D3711)*('ESB Networks Summary'!$F$5:$F$17384))*1000*2</f>
        <v>2</v>
      </c>
      <c r="I3711" s="5">
        <v>0</v>
      </c>
      <c r="J3711" s="5">
        <v>0</v>
      </c>
      <c r="K3711" s="17">
        <v>1</v>
      </c>
      <c r="L3711" s="52">
        <f t="shared" si="402"/>
        <v>0</v>
      </c>
      <c r="M3711" s="5">
        <v>0</v>
      </c>
      <c r="N3711" s="5">
        <v>7.3333333333333304</v>
      </c>
      <c r="O3711" s="96"/>
      <c r="P3711" s="5">
        <v>422.5</v>
      </c>
      <c r="R3711" s="99">
        <v>18.353000000000002</v>
      </c>
      <c r="S3711" s="99">
        <v>15.359</v>
      </c>
      <c r="T3711" s="30">
        <f t="shared" si="399"/>
        <v>171.26666666666668</v>
      </c>
      <c r="U3711" s="21">
        <f t="shared" si="403"/>
        <v>0</v>
      </c>
      <c r="V3711" s="21">
        <f t="shared" si="404"/>
        <v>-1.38231E-4</v>
      </c>
      <c r="W3711" s="21">
        <f t="shared" si="405"/>
        <v>0</v>
      </c>
    </row>
    <row r="3712" spans="1:23">
      <c r="A3712" s="2">
        <f t="shared" si="400"/>
        <v>45505</v>
      </c>
      <c r="B3712" s="3">
        <f t="shared" si="401"/>
        <v>45521</v>
      </c>
      <c r="C3712" s="7">
        <v>45521.291666666664</v>
      </c>
      <c r="D3712" s="7">
        <v>45521.333333333336</v>
      </c>
      <c r="E3712" s="5">
        <v>81.7</v>
      </c>
      <c r="F3712" s="5">
        <v>570.1</v>
      </c>
      <c r="G3712" s="5">
        <v>-1.575</v>
      </c>
      <c r="H3712" s="34" cm="1">
        <f t="array" ref="H3712">SUMPRODUCT(('ESB Networks Summary'!$C$5:$C$17384=Data!D3712)*('ESB Networks Summary'!$E$5:$E$17384))*1000*2-SUMPRODUCT(('ESB Networks Summary'!$C$5:$C$17384=Data!D3712)*('ESB Networks Summary'!$F$5:$F$17384))*1000*2</f>
        <v>2</v>
      </c>
      <c r="I3712" s="5">
        <v>0</v>
      </c>
      <c r="J3712" s="5">
        <v>0</v>
      </c>
      <c r="K3712" s="17">
        <v>1</v>
      </c>
      <c r="L3712" s="52">
        <f t="shared" si="402"/>
        <v>0</v>
      </c>
      <c r="M3712" s="5">
        <v>0</v>
      </c>
      <c r="N3712" s="5">
        <v>24.266666666666602</v>
      </c>
      <c r="O3712" s="96"/>
      <c r="P3712" s="5">
        <v>748.94166666666604</v>
      </c>
      <c r="R3712" s="99">
        <v>24.021000000000001</v>
      </c>
      <c r="S3712" s="99">
        <v>16.143999999999998</v>
      </c>
      <c r="T3712" s="30">
        <f t="shared" si="399"/>
        <v>152.99999999999932</v>
      </c>
      <c r="U3712" s="21">
        <f t="shared" si="403"/>
        <v>0</v>
      </c>
      <c r="V3712" s="21">
        <f t="shared" si="404"/>
        <v>-1.2713399999999999E-4</v>
      </c>
      <c r="W3712" s="21">
        <f t="shared" si="405"/>
        <v>0</v>
      </c>
    </row>
    <row r="3713" spans="1:23">
      <c r="A3713" s="2">
        <f t="shared" si="400"/>
        <v>45505</v>
      </c>
      <c r="B3713" s="3">
        <f t="shared" si="401"/>
        <v>45521</v>
      </c>
      <c r="C3713" s="7">
        <v>45521.3125</v>
      </c>
      <c r="D3713" s="7">
        <v>45521.354166666664</v>
      </c>
      <c r="E3713" s="5">
        <v>83.266666666666595</v>
      </c>
      <c r="F3713" s="5">
        <v>759.03333333333296</v>
      </c>
      <c r="G3713" s="5">
        <v>-3.7583333333333302</v>
      </c>
      <c r="H3713" s="34" cm="1">
        <f t="array" ref="H3713">SUMPRODUCT(('ESB Networks Summary'!$C$5:$C$17384=Data!D3713)*('ESB Networks Summary'!$E$5:$E$17384))*1000*2-SUMPRODUCT(('ESB Networks Summary'!$C$5:$C$17384=Data!D3713)*('ESB Networks Summary'!$F$5:$F$17384))*1000*2</f>
        <v>2</v>
      </c>
      <c r="I3713" s="5">
        <v>0</v>
      </c>
      <c r="J3713" s="5">
        <v>0</v>
      </c>
      <c r="K3713" s="17">
        <v>1</v>
      </c>
      <c r="L3713" s="52">
        <f t="shared" si="402"/>
        <v>0</v>
      </c>
      <c r="M3713" s="5">
        <v>0</v>
      </c>
      <c r="N3713" s="5">
        <v>16.733333333333299</v>
      </c>
      <c r="O3713" s="96"/>
      <c r="P3713" s="5">
        <v>939.64166666666597</v>
      </c>
      <c r="R3713" s="99">
        <v>24.021000000000001</v>
      </c>
      <c r="S3713" s="99">
        <v>16.143999999999998</v>
      </c>
      <c r="T3713" s="30">
        <f t="shared" si="399"/>
        <v>160.11666666666633</v>
      </c>
      <c r="U3713" s="21">
        <f t="shared" si="403"/>
        <v>0</v>
      </c>
      <c r="V3713" s="21">
        <f t="shared" si="404"/>
        <v>-3.0337266666666636E-4</v>
      </c>
      <c r="W3713" s="21">
        <f t="shared" si="405"/>
        <v>0</v>
      </c>
    </row>
    <row r="3714" spans="1:23">
      <c r="A3714" s="2">
        <f t="shared" si="400"/>
        <v>45505</v>
      </c>
      <c r="B3714" s="3">
        <f t="shared" si="401"/>
        <v>45521</v>
      </c>
      <c r="C3714" s="7">
        <v>45521.333333333336</v>
      </c>
      <c r="D3714" s="7">
        <v>45521.375</v>
      </c>
      <c r="E3714" s="5">
        <v>85.1666666666666</v>
      </c>
      <c r="F3714" s="5">
        <v>1021.93333333333</v>
      </c>
      <c r="G3714" s="5">
        <v>3.4</v>
      </c>
      <c r="H3714" s="34" cm="1">
        <f t="array" ref="H3714">SUMPRODUCT(('ESB Networks Summary'!$C$5:$C$17384=Data!D3714)*('ESB Networks Summary'!$E$5:$E$17384))*1000*2-SUMPRODUCT(('ESB Networks Summary'!$C$5:$C$17384=Data!D3714)*('ESB Networks Summary'!$F$5:$F$17384))*1000*2</f>
        <v>4</v>
      </c>
      <c r="I3714" s="5">
        <v>0</v>
      </c>
      <c r="J3714" s="5">
        <v>0</v>
      </c>
      <c r="K3714" s="17">
        <v>1</v>
      </c>
      <c r="L3714" s="52">
        <f t="shared" si="402"/>
        <v>0</v>
      </c>
      <c r="M3714" s="5">
        <v>0</v>
      </c>
      <c r="N3714" s="5">
        <v>22.599999999999898</v>
      </c>
      <c r="O3714" s="96"/>
      <c r="P3714" s="5">
        <v>1213.2666666666601</v>
      </c>
      <c r="R3714" s="99">
        <v>21.423999999999999</v>
      </c>
      <c r="S3714" s="99">
        <v>13.546000000000001</v>
      </c>
      <c r="T3714" s="30">
        <f t="shared" ref="T3714:T3777" si="406">P3714+G3714-N3714-F3714</f>
        <v>172.13333333333026</v>
      </c>
      <c r="U3714" s="21">
        <f t="shared" si="403"/>
        <v>3.6420799999999998E-4</v>
      </c>
      <c r="V3714" s="21">
        <f t="shared" si="404"/>
        <v>0</v>
      </c>
      <c r="W3714" s="21">
        <f t="shared" si="405"/>
        <v>0</v>
      </c>
    </row>
    <row r="3715" spans="1:23">
      <c r="A3715" s="2">
        <f t="shared" ref="A3715:A3778" si="407">DATE(YEAR(C3715),MONTH(C3715),1)</f>
        <v>45505</v>
      </c>
      <c r="B3715" s="3">
        <f t="shared" ref="B3715:B3778" si="408">DATE(YEAR(C3715),MONTH(C3715),DAY(C3715))</f>
        <v>45521</v>
      </c>
      <c r="C3715" s="7">
        <v>45521.354166666664</v>
      </c>
      <c r="D3715" s="7">
        <v>45521.395833333336</v>
      </c>
      <c r="E3715" s="5">
        <v>87.566666666666606</v>
      </c>
      <c r="F3715" s="5">
        <v>1282</v>
      </c>
      <c r="G3715" s="5">
        <v>111.633333333333</v>
      </c>
      <c r="H3715" s="34" cm="1">
        <f t="array" ref="H3715">SUMPRODUCT(('ESB Networks Summary'!$C$5:$C$17384=Data!D3715)*('ESB Networks Summary'!$E$5:$E$17384))*1000*2-SUMPRODUCT(('ESB Networks Summary'!$C$5:$C$17384=Data!D3715)*('ESB Networks Summary'!$F$5:$F$17384))*1000*2</f>
        <v>2</v>
      </c>
      <c r="I3715" s="5">
        <v>0</v>
      </c>
      <c r="J3715" s="5">
        <v>0</v>
      </c>
      <c r="K3715" s="17">
        <v>1</v>
      </c>
      <c r="L3715" s="52">
        <f t="shared" ref="L3715:L3778" si="409">IF(AND(K3715=2,K3714&lt;2),1,0)</f>
        <v>0</v>
      </c>
      <c r="M3715" s="5">
        <v>0</v>
      </c>
      <c r="N3715" s="5">
        <v>16.266666666666602</v>
      </c>
      <c r="O3715" s="96"/>
      <c r="P3715" s="5">
        <v>1494.7666666666601</v>
      </c>
      <c r="R3715" s="99">
        <v>21.423999999999999</v>
      </c>
      <c r="S3715" s="99">
        <v>13.546000000000001</v>
      </c>
      <c r="T3715" s="30">
        <f t="shared" si="406"/>
        <v>308.13333333332639</v>
      </c>
      <c r="U3715" s="21">
        <f t="shared" ref="U3715:U3778" si="410">IF(G3715&gt;0, G3715/1000*R3715/2,0)/100</f>
        <v>1.1958162666666631E-2</v>
      </c>
      <c r="V3715" s="21">
        <f t="shared" ref="V3715:V3778" si="411">IF(G3715&lt;0, G3715/1000*S3715/2,0)/100</f>
        <v>0</v>
      </c>
      <c r="W3715" s="21">
        <f t="shared" ref="W3715:W3778" si="412">IF(J3715&gt;P3715,J3715/1000/2*R3715/100,0)</f>
        <v>0</v>
      </c>
    </row>
    <row r="3716" spans="1:23">
      <c r="A3716" s="2">
        <f t="shared" si="407"/>
        <v>45505</v>
      </c>
      <c r="B3716" s="3">
        <f t="shared" si="408"/>
        <v>45521</v>
      </c>
      <c r="C3716" s="7">
        <v>45521.375</v>
      </c>
      <c r="D3716" s="7">
        <v>45521.416666666664</v>
      </c>
      <c r="E3716" s="5">
        <v>89</v>
      </c>
      <c r="F3716" s="5">
        <v>2184.5333333333301</v>
      </c>
      <c r="G3716" s="5">
        <v>-4.6666666666666599</v>
      </c>
      <c r="H3716" s="34" cm="1">
        <f t="array" ref="H3716">SUMPRODUCT(('ESB Networks Summary'!$C$5:$C$17384=Data!D3716)*('ESB Networks Summary'!$E$5:$E$17384))*1000*2-SUMPRODUCT(('ESB Networks Summary'!$C$5:$C$17384=Data!D3716)*('ESB Networks Summary'!$F$5:$F$17384))*1000*2</f>
        <v>2</v>
      </c>
      <c r="I3716" s="5">
        <v>0</v>
      </c>
      <c r="J3716" s="5">
        <v>0</v>
      </c>
      <c r="K3716" s="17">
        <v>1</v>
      </c>
      <c r="L3716" s="52">
        <f t="shared" si="409"/>
        <v>0</v>
      </c>
      <c r="M3716" s="5">
        <v>0</v>
      </c>
      <c r="N3716" s="5">
        <v>40</v>
      </c>
      <c r="O3716" s="96"/>
      <c r="P3716" s="5">
        <v>2319.9333333333302</v>
      </c>
      <c r="R3716" s="99">
        <v>19.806000000000001</v>
      </c>
      <c r="S3716" s="99">
        <v>11.929</v>
      </c>
      <c r="T3716" s="30">
        <f t="shared" si="406"/>
        <v>90.733333333333576</v>
      </c>
      <c r="U3716" s="21">
        <f t="shared" si="410"/>
        <v>0</v>
      </c>
      <c r="V3716" s="21">
        <f t="shared" si="411"/>
        <v>-2.7834333333333296E-4</v>
      </c>
      <c r="W3716" s="21">
        <f t="shared" si="412"/>
        <v>0</v>
      </c>
    </row>
    <row r="3717" spans="1:23">
      <c r="A3717" s="2">
        <f t="shared" si="407"/>
        <v>45505</v>
      </c>
      <c r="B3717" s="3">
        <f t="shared" si="408"/>
        <v>45521</v>
      </c>
      <c r="C3717" s="7">
        <v>45521.395833333336</v>
      </c>
      <c r="D3717" s="7">
        <v>45521.4375</v>
      </c>
      <c r="E3717" s="5">
        <v>89</v>
      </c>
      <c r="F3717" s="5">
        <v>1079.4083333333299</v>
      </c>
      <c r="G3717" s="5">
        <v>14.858333333333301</v>
      </c>
      <c r="H3717" s="34" cm="1">
        <f t="array" ref="H3717">SUMPRODUCT(('ESB Networks Summary'!$C$5:$C$17384=Data!D3717)*('ESB Networks Summary'!$E$5:$E$17384))*1000*2-SUMPRODUCT(('ESB Networks Summary'!$C$5:$C$17384=Data!D3717)*('ESB Networks Summary'!$F$5:$F$17384))*1000*2</f>
        <v>8</v>
      </c>
      <c r="I3717" s="5">
        <v>1266.5999999999999</v>
      </c>
      <c r="J3717" s="5">
        <v>0</v>
      </c>
      <c r="K3717" s="17">
        <v>1</v>
      </c>
      <c r="L3717" s="52">
        <f t="shared" si="409"/>
        <v>0</v>
      </c>
      <c r="M3717" s="5">
        <v>0</v>
      </c>
      <c r="N3717" s="5">
        <v>1528.19999999999</v>
      </c>
      <c r="O3717" s="96"/>
      <c r="P3717" s="5">
        <v>2658.49166666666</v>
      </c>
      <c r="R3717" s="99">
        <v>19.806000000000001</v>
      </c>
      <c r="S3717" s="99">
        <v>11.929</v>
      </c>
      <c r="T3717" s="30">
        <f t="shared" si="406"/>
        <v>65.741666666673154</v>
      </c>
      <c r="U3717" s="21">
        <f t="shared" si="410"/>
        <v>1.4714207499999968E-3</v>
      </c>
      <c r="V3717" s="21">
        <f t="shared" si="411"/>
        <v>0</v>
      </c>
      <c r="W3717" s="21">
        <f t="shared" si="412"/>
        <v>0</v>
      </c>
    </row>
    <row r="3718" spans="1:23">
      <c r="A3718" s="2">
        <f t="shared" si="407"/>
        <v>45505</v>
      </c>
      <c r="B3718" s="3">
        <f t="shared" si="408"/>
        <v>45521</v>
      </c>
      <c r="C3718" s="7">
        <v>45521.416666666664</v>
      </c>
      <c r="D3718" s="7">
        <v>45521.458333333336</v>
      </c>
      <c r="E3718" s="5">
        <v>89.0833333333333</v>
      </c>
      <c r="F3718" s="5">
        <v>662.46666666666601</v>
      </c>
      <c r="G3718" s="5">
        <v>0.93333333333333302</v>
      </c>
      <c r="H3718" s="34" cm="1">
        <f t="array" ref="H3718">SUMPRODUCT(('ESB Networks Summary'!$C$5:$C$17384=Data!D3718)*('ESB Networks Summary'!$E$5:$E$17384))*1000*2-SUMPRODUCT(('ESB Networks Summary'!$C$5:$C$17384=Data!D3718)*('ESB Networks Summary'!$F$5:$F$17384))*1000*2</f>
        <v>8</v>
      </c>
      <c r="I3718" s="5">
        <v>1852.5</v>
      </c>
      <c r="J3718" s="5">
        <v>0</v>
      </c>
      <c r="K3718" s="17">
        <v>1</v>
      </c>
      <c r="L3718" s="52">
        <f t="shared" si="409"/>
        <v>0</v>
      </c>
      <c r="M3718" s="5">
        <v>0</v>
      </c>
      <c r="N3718" s="5">
        <v>2107.1916666666598</v>
      </c>
      <c r="O3718" s="96"/>
      <c r="P3718" s="5">
        <v>2828.1749999999902</v>
      </c>
      <c r="R3718" s="99">
        <v>19.759</v>
      </c>
      <c r="S3718" s="99">
        <v>11.882</v>
      </c>
      <c r="T3718" s="30">
        <f t="shared" si="406"/>
        <v>59.449999999997772</v>
      </c>
      <c r="U3718" s="21">
        <f t="shared" si="410"/>
        <v>9.2208666666666636E-5</v>
      </c>
      <c r="V3718" s="21">
        <f t="shared" si="411"/>
        <v>0</v>
      </c>
      <c r="W3718" s="21">
        <f t="shared" si="412"/>
        <v>0</v>
      </c>
    </row>
    <row r="3719" spans="1:23">
      <c r="A3719" s="2">
        <f t="shared" si="407"/>
        <v>45505</v>
      </c>
      <c r="B3719" s="3">
        <f t="shared" si="408"/>
        <v>45521</v>
      </c>
      <c r="C3719" s="7">
        <v>45521.4375</v>
      </c>
      <c r="D3719" s="7">
        <v>45521.479166666664</v>
      </c>
      <c r="E3719" s="5">
        <v>98.733333333333306</v>
      </c>
      <c r="F3719" s="5">
        <v>695.25833333333298</v>
      </c>
      <c r="G3719" s="5">
        <v>-2270.4749999999999</v>
      </c>
      <c r="H3719" s="34" cm="1">
        <f t="array" ref="H3719">SUMPRODUCT(('ESB Networks Summary'!$C$5:$C$17384=Data!D3719)*('ESB Networks Summary'!$E$5:$E$17384))*1000*2-SUMPRODUCT(('ESB Networks Summary'!$C$5:$C$17384=Data!D3719)*('ESB Networks Summary'!$F$5:$F$17384))*1000*2</f>
        <v>-2176</v>
      </c>
      <c r="I3719" s="5">
        <v>148.13333333333301</v>
      </c>
      <c r="J3719" s="5">
        <v>0</v>
      </c>
      <c r="K3719" s="17">
        <v>1</v>
      </c>
      <c r="L3719" s="52">
        <f t="shared" si="409"/>
        <v>0</v>
      </c>
      <c r="M3719" s="5">
        <v>0</v>
      </c>
      <c r="N3719" s="5">
        <v>232.81666666666601</v>
      </c>
      <c r="O3719" s="96"/>
      <c r="P3719" s="5">
        <v>3471.3916666666601</v>
      </c>
      <c r="R3719" s="99">
        <v>19.759</v>
      </c>
      <c r="S3719" s="99">
        <v>11.882</v>
      </c>
      <c r="T3719" s="30">
        <f t="shared" si="406"/>
        <v>272.84166666666113</v>
      </c>
      <c r="U3719" s="21">
        <f t="shared" si="410"/>
        <v>0</v>
      </c>
      <c r="V3719" s="21">
        <f t="shared" si="411"/>
        <v>-0.13488891974999997</v>
      </c>
      <c r="W3719" s="21">
        <f t="shared" si="412"/>
        <v>0</v>
      </c>
    </row>
    <row r="3720" spans="1:23">
      <c r="A3720" s="2">
        <f t="shared" si="407"/>
        <v>45505</v>
      </c>
      <c r="B3720" s="3">
        <f t="shared" si="408"/>
        <v>45521</v>
      </c>
      <c r="C3720" s="7">
        <v>45521.458333333336</v>
      </c>
      <c r="D3720" s="7">
        <v>45521.5</v>
      </c>
      <c r="E3720" s="5">
        <v>100</v>
      </c>
      <c r="F3720" s="5">
        <v>-5</v>
      </c>
      <c r="G3720" s="5">
        <v>-2246.7333333333299</v>
      </c>
      <c r="H3720" s="34" cm="1">
        <f t="array" ref="H3720">SUMPRODUCT(('ESB Networks Summary'!$C$5:$C$17384=Data!D3720)*('ESB Networks Summary'!$E$5:$E$17384))*1000*2-SUMPRODUCT(('ESB Networks Summary'!$C$5:$C$17384=Data!D3720)*('ESB Networks Summary'!$F$5:$F$17384))*1000*2</f>
        <v>-2346</v>
      </c>
      <c r="I3720" s="5">
        <v>148.06666666666601</v>
      </c>
      <c r="J3720" s="5">
        <v>0</v>
      </c>
      <c r="K3720" s="17">
        <v>1</v>
      </c>
      <c r="L3720" s="52">
        <f t="shared" si="409"/>
        <v>0</v>
      </c>
      <c r="M3720" s="5">
        <v>0</v>
      </c>
      <c r="N3720" s="5">
        <v>797.63333333333298</v>
      </c>
      <c r="O3720" s="96"/>
      <c r="P3720" s="5">
        <v>3077.3333333333298</v>
      </c>
      <c r="R3720" s="99">
        <v>19.77</v>
      </c>
      <c r="S3720" s="99">
        <v>11.893000000000001</v>
      </c>
      <c r="T3720" s="30">
        <f t="shared" si="406"/>
        <v>37.966666666666924</v>
      </c>
      <c r="U3720" s="21">
        <f t="shared" si="410"/>
        <v>0</v>
      </c>
      <c r="V3720" s="21">
        <f t="shared" si="411"/>
        <v>-0.13360199766666647</v>
      </c>
      <c r="W3720" s="21">
        <f t="shared" si="412"/>
        <v>0</v>
      </c>
    </row>
    <row r="3721" spans="1:23">
      <c r="A3721" s="2">
        <f t="shared" si="407"/>
        <v>45505</v>
      </c>
      <c r="B3721" s="3">
        <f t="shared" si="408"/>
        <v>45521</v>
      </c>
      <c r="C3721" s="7">
        <v>45521.479166666664</v>
      </c>
      <c r="D3721" s="7">
        <v>45521.520833333336</v>
      </c>
      <c r="E3721" s="5">
        <v>100</v>
      </c>
      <c r="F3721" s="5">
        <v>-5</v>
      </c>
      <c r="G3721" s="5">
        <v>-1218.425</v>
      </c>
      <c r="H3721" s="34" cm="1">
        <f t="array" ref="H3721">SUMPRODUCT(('ESB Networks Summary'!$C$5:$C$17384=Data!D3721)*('ESB Networks Summary'!$E$5:$E$17384))*1000*2-SUMPRODUCT(('ESB Networks Summary'!$C$5:$C$17384=Data!D3721)*('ESB Networks Summary'!$F$5:$F$17384))*1000*2</f>
        <v>-1146</v>
      </c>
      <c r="I3721" s="5">
        <v>581.73333333333301</v>
      </c>
      <c r="J3721" s="5">
        <v>0</v>
      </c>
      <c r="K3721" s="17">
        <v>1</v>
      </c>
      <c r="L3721" s="52">
        <f t="shared" si="409"/>
        <v>0</v>
      </c>
      <c r="M3721" s="5">
        <v>0</v>
      </c>
      <c r="N3721" s="5">
        <v>1040.2333333333299</v>
      </c>
      <c r="O3721" s="96"/>
      <c r="P3721" s="5">
        <v>2345.9583333333298</v>
      </c>
      <c r="R3721" s="99">
        <v>19.77</v>
      </c>
      <c r="S3721" s="99">
        <v>11.893000000000001</v>
      </c>
      <c r="T3721" s="30">
        <f t="shared" si="406"/>
        <v>92.299999999999955</v>
      </c>
      <c r="U3721" s="21">
        <f t="shared" si="410"/>
        <v>0</v>
      </c>
      <c r="V3721" s="21">
        <f t="shared" si="411"/>
        <v>-7.2453642624999995E-2</v>
      </c>
      <c r="W3721" s="21">
        <f t="shared" si="412"/>
        <v>0</v>
      </c>
    </row>
    <row r="3722" spans="1:23">
      <c r="A3722" s="2">
        <f t="shared" si="407"/>
        <v>45505</v>
      </c>
      <c r="B3722" s="3">
        <f t="shared" si="408"/>
        <v>45521</v>
      </c>
      <c r="C3722" s="7">
        <v>45521.5</v>
      </c>
      <c r="D3722" s="7">
        <v>45521.541666666664</v>
      </c>
      <c r="E3722" s="5">
        <v>100</v>
      </c>
      <c r="F3722" s="5">
        <v>-3.6666666666666599</v>
      </c>
      <c r="G3722" s="5">
        <v>-1252</v>
      </c>
      <c r="H3722" s="34" cm="1">
        <f t="array" ref="H3722">SUMPRODUCT(('ESB Networks Summary'!$C$5:$C$17384=Data!D3722)*('ESB Networks Summary'!$E$5:$E$17384))*1000*2-SUMPRODUCT(('ESB Networks Summary'!$C$5:$C$17384=Data!D3722)*('ESB Networks Summary'!$F$5:$F$17384))*1000*2</f>
        <v>-1162</v>
      </c>
      <c r="I3722" s="5">
        <v>164.666666666666</v>
      </c>
      <c r="J3722" s="5">
        <v>0</v>
      </c>
      <c r="K3722" s="17">
        <v>1</v>
      </c>
      <c r="L3722" s="52">
        <f t="shared" si="409"/>
        <v>0</v>
      </c>
      <c r="M3722" s="5">
        <v>0</v>
      </c>
      <c r="N3722" s="5">
        <v>576.63333333333298</v>
      </c>
      <c r="O3722" s="96"/>
      <c r="P3722" s="5">
        <v>1905.63333333333</v>
      </c>
      <c r="R3722" s="99">
        <v>19.344999999999999</v>
      </c>
      <c r="S3722" s="99">
        <v>11.468</v>
      </c>
      <c r="T3722" s="30">
        <f t="shared" si="406"/>
        <v>80.666666666663701</v>
      </c>
      <c r="U3722" s="21">
        <f t="shared" si="410"/>
        <v>0</v>
      </c>
      <c r="V3722" s="21">
        <f t="shared" si="411"/>
        <v>-7.1789680000000008E-2</v>
      </c>
      <c r="W3722" s="21">
        <f t="shared" si="412"/>
        <v>0</v>
      </c>
    </row>
    <row r="3723" spans="1:23">
      <c r="A3723" s="2">
        <f t="shared" si="407"/>
        <v>45505</v>
      </c>
      <c r="B3723" s="3">
        <f t="shared" si="408"/>
        <v>45521</v>
      </c>
      <c r="C3723" s="7">
        <v>45521.520833333336</v>
      </c>
      <c r="D3723" s="7">
        <v>45521.5625</v>
      </c>
      <c r="E3723" s="5">
        <v>100</v>
      </c>
      <c r="F3723" s="5">
        <v>-1.5</v>
      </c>
      <c r="G3723" s="5">
        <v>-197.4</v>
      </c>
      <c r="H3723" s="34" cm="1">
        <f t="array" ref="H3723">SUMPRODUCT(('ESB Networks Summary'!$C$5:$C$17384=Data!D3723)*('ESB Networks Summary'!$E$5:$E$17384))*1000*2-SUMPRODUCT(('ESB Networks Summary'!$C$5:$C$17384=Data!D3723)*('ESB Networks Summary'!$F$5:$F$17384))*1000*2</f>
        <v>-188</v>
      </c>
      <c r="I3723" s="5">
        <v>394.83333333333297</v>
      </c>
      <c r="J3723" s="5">
        <v>0</v>
      </c>
      <c r="K3723" s="17">
        <v>1</v>
      </c>
      <c r="L3723" s="52">
        <f t="shared" si="409"/>
        <v>0</v>
      </c>
      <c r="M3723" s="5">
        <v>0</v>
      </c>
      <c r="N3723" s="5">
        <v>843.26666666666597</v>
      </c>
      <c r="O3723" s="96"/>
      <c r="P3723" s="5">
        <v>1133.43333333333</v>
      </c>
      <c r="R3723" s="99">
        <v>19.344999999999999</v>
      </c>
      <c r="S3723" s="99">
        <v>11.468</v>
      </c>
      <c r="T3723" s="30">
        <f t="shared" si="406"/>
        <v>94.266666666664037</v>
      </c>
      <c r="U3723" s="21">
        <f t="shared" si="410"/>
        <v>0</v>
      </c>
      <c r="V3723" s="21">
        <f t="shared" si="411"/>
        <v>-1.1318915999999998E-2</v>
      </c>
      <c r="W3723" s="21">
        <f t="shared" si="412"/>
        <v>0</v>
      </c>
    </row>
    <row r="3724" spans="1:23">
      <c r="A3724" s="2">
        <f t="shared" si="407"/>
        <v>45505</v>
      </c>
      <c r="B3724" s="3">
        <f t="shared" si="408"/>
        <v>45521</v>
      </c>
      <c r="C3724" s="7">
        <v>45521.541666666664</v>
      </c>
      <c r="D3724" s="7">
        <v>45521.583333333336</v>
      </c>
      <c r="E3724" s="5">
        <v>100</v>
      </c>
      <c r="F3724" s="5">
        <v>-2.0833333333333299</v>
      </c>
      <c r="G3724" s="5">
        <v>-447.02499999999998</v>
      </c>
      <c r="H3724" s="34" cm="1">
        <f t="array" ref="H3724">SUMPRODUCT(('ESB Networks Summary'!$C$5:$C$17384=Data!D3724)*('ESB Networks Summary'!$E$5:$E$17384))*1000*2-SUMPRODUCT(('ESB Networks Summary'!$C$5:$C$17384=Data!D3724)*('ESB Networks Summary'!$F$5:$F$17384))*1000*2</f>
        <v>-512</v>
      </c>
      <c r="I3724" s="5">
        <v>595.69166666666604</v>
      </c>
      <c r="J3724" s="5">
        <v>0</v>
      </c>
      <c r="K3724" s="17">
        <v>1</v>
      </c>
      <c r="L3724" s="52">
        <f t="shared" si="409"/>
        <v>0</v>
      </c>
      <c r="M3724" s="5">
        <v>0</v>
      </c>
      <c r="N3724" s="5">
        <v>1056.94166666666</v>
      </c>
      <c r="O3724" s="96"/>
      <c r="P3724" s="5">
        <v>1660.61666666666</v>
      </c>
      <c r="R3724" s="99">
        <v>18.878999999999998</v>
      </c>
      <c r="S3724" s="99">
        <v>11.001000000000001</v>
      </c>
      <c r="T3724" s="30">
        <f t="shared" si="406"/>
        <v>158.73333333333321</v>
      </c>
      <c r="U3724" s="21">
        <f t="shared" si="410"/>
        <v>0</v>
      </c>
      <c r="V3724" s="21">
        <f t="shared" si="411"/>
        <v>-2.4588610125E-2</v>
      </c>
      <c r="W3724" s="21">
        <f t="shared" si="412"/>
        <v>0</v>
      </c>
    </row>
    <row r="3725" spans="1:23">
      <c r="A3725" s="2">
        <f t="shared" si="407"/>
        <v>45505</v>
      </c>
      <c r="B3725" s="3">
        <f t="shared" si="408"/>
        <v>45521</v>
      </c>
      <c r="C3725" s="7">
        <v>45521.5625</v>
      </c>
      <c r="D3725" s="7">
        <v>45521.604166666664</v>
      </c>
      <c r="E3725" s="5">
        <v>99.733333333333306</v>
      </c>
      <c r="F3725" s="5">
        <v>-642.6</v>
      </c>
      <c r="G3725" s="5">
        <v>-119.308333333333</v>
      </c>
      <c r="H3725" s="34" cm="1">
        <f t="array" ref="H3725">SUMPRODUCT(('ESB Networks Summary'!$C$5:$C$17384=Data!D3725)*('ESB Networks Summary'!$E$5:$E$17384))*1000*2-SUMPRODUCT(('ESB Networks Summary'!$C$5:$C$17384=Data!D3725)*('ESB Networks Summary'!$F$5:$F$17384))*1000*2</f>
        <v>-154</v>
      </c>
      <c r="I3725" s="5">
        <v>166.708333333333</v>
      </c>
      <c r="J3725" s="5">
        <v>0</v>
      </c>
      <c r="K3725" s="17">
        <v>1</v>
      </c>
      <c r="L3725" s="52">
        <f t="shared" si="409"/>
        <v>0</v>
      </c>
      <c r="M3725" s="5">
        <v>0</v>
      </c>
      <c r="N3725" s="5">
        <v>1532.50833333333</v>
      </c>
      <c r="O3725" s="96"/>
      <c r="P3725" s="5">
        <v>1118.6499999999901</v>
      </c>
      <c r="R3725" s="99">
        <v>18.878999999999998</v>
      </c>
      <c r="S3725" s="99">
        <v>11.001000000000001</v>
      </c>
      <c r="T3725" s="30">
        <f t="shared" si="406"/>
        <v>109.43333333332714</v>
      </c>
      <c r="U3725" s="21">
        <f t="shared" si="410"/>
        <v>0</v>
      </c>
      <c r="V3725" s="21">
        <f t="shared" si="411"/>
        <v>-6.562554874999983E-3</v>
      </c>
      <c r="W3725" s="21">
        <f t="shared" si="412"/>
        <v>0</v>
      </c>
    </row>
    <row r="3726" spans="1:23">
      <c r="A3726" s="2">
        <f t="shared" si="407"/>
        <v>45505</v>
      </c>
      <c r="B3726" s="3">
        <f t="shared" si="408"/>
        <v>45521</v>
      </c>
      <c r="C3726" s="7">
        <v>45521.583333333336</v>
      </c>
      <c r="D3726" s="7">
        <v>45521.625</v>
      </c>
      <c r="E3726" s="5">
        <v>98</v>
      </c>
      <c r="F3726" s="5">
        <v>843.65</v>
      </c>
      <c r="G3726" s="5">
        <v>-16.2416666666666</v>
      </c>
      <c r="H3726" s="34" cm="1">
        <f t="array" ref="H3726">SUMPRODUCT(('ESB Networks Summary'!$C$5:$C$17384=Data!D3726)*('ESB Networks Summary'!$E$5:$E$17384))*1000*2-SUMPRODUCT(('ESB Networks Summary'!$C$5:$C$17384=Data!D3726)*('ESB Networks Summary'!$F$5:$F$17384))*1000*2</f>
        <v>-14</v>
      </c>
      <c r="I3726" s="5">
        <v>0</v>
      </c>
      <c r="J3726" s="5">
        <v>0</v>
      </c>
      <c r="K3726" s="17">
        <v>1</v>
      </c>
      <c r="L3726" s="52">
        <f t="shared" si="409"/>
        <v>0</v>
      </c>
      <c r="M3726" s="5">
        <v>0</v>
      </c>
      <c r="N3726" s="5">
        <v>1114.5333333333299</v>
      </c>
      <c r="O3726" s="96"/>
      <c r="P3726" s="5">
        <v>2161.1</v>
      </c>
      <c r="R3726" s="99">
        <v>18.878999999999998</v>
      </c>
      <c r="S3726" s="99">
        <v>11.001000000000001</v>
      </c>
      <c r="T3726" s="30">
        <f t="shared" si="406"/>
        <v>186.67500000000325</v>
      </c>
      <c r="U3726" s="21">
        <f t="shared" si="410"/>
        <v>0</v>
      </c>
      <c r="V3726" s="21">
        <f t="shared" si="411"/>
        <v>-8.9337287499999642E-4</v>
      </c>
      <c r="W3726" s="21">
        <f t="shared" si="412"/>
        <v>0</v>
      </c>
    </row>
    <row r="3727" spans="1:23">
      <c r="A3727" s="2">
        <f t="shared" si="407"/>
        <v>45505</v>
      </c>
      <c r="B3727" s="3">
        <f t="shared" si="408"/>
        <v>45521</v>
      </c>
      <c r="C3727" s="7">
        <v>45521.604166666664</v>
      </c>
      <c r="D3727" s="7">
        <v>45521.645833333336</v>
      </c>
      <c r="E3727" s="5">
        <v>100</v>
      </c>
      <c r="F3727" s="5">
        <v>-152.36666666666599</v>
      </c>
      <c r="G3727" s="5">
        <v>-122.966666666666</v>
      </c>
      <c r="H3727" s="34" cm="1">
        <f t="array" ref="H3727">SUMPRODUCT(('ESB Networks Summary'!$C$5:$C$17384=Data!D3727)*('ESB Networks Summary'!$E$5:$E$17384))*1000*2-SUMPRODUCT(('ESB Networks Summary'!$C$5:$C$17384=Data!D3727)*('ESB Networks Summary'!$F$5:$F$17384))*1000*2</f>
        <v>-132</v>
      </c>
      <c r="I3727" s="5">
        <v>877.46666666666601</v>
      </c>
      <c r="J3727" s="5">
        <v>0</v>
      </c>
      <c r="K3727" s="17">
        <v>1</v>
      </c>
      <c r="L3727" s="52">
        <f t="shared" si="409"/>
        <v>0</v>
      </c>
      <c r="M3727" s="5">
        <v>0</v>
      </c>
      <c r="N3727" s="5">
        <v>1715.06666666666</v>
      </c>
      <c r="O3727" s="96"/>
      <c r="P3727" s="5">
        <v>1810.0333333333299</v>
      </c>
      <c r="R3727" s="99">
        <v>18.878999999999998</v>
      </c>
      <c r="S3727" s="99">
        <v>11.001000000000001</v>
      </c>
      <c r="T3727" s="30">
        <f t="shared" si="406"/>
        <v>124.36666666666986</v>
      </c>
      <c r="U3727" s="21">
        <f t="shared" si="410"/>
        <v>0</v>
      </c>
      <c r="V3727" s="21">
        <f t="shared" si="411"/>
        <v>-6.763781499999965E-3</v>
      </c>
      <c r="W3727" s="21">
        <f t="shared" si="412"/>
        <v>0</v>
      </c>
    </row>
    <row r="3728" spans="1:23">
      <c r="A3728" s="2">
        <f t="shared" si="407"/>
        <v>45505</v>
      </c>
      <c r="B3728" s="3">
        <f t="shared" si="408"/>
        <v>45521</v>
      </c>
      <c r="C3728" s="7">
        <v>45521.625</v>
      </c>
      <c r="D3728" s="7">
        <v>45521.666666666664</v>
      </c>
      <c r="E3728" s="5">
        <v>100</v>
      </c>
      <c r="F3728" s="5">
        <v>-2.5</v>
      </c>
      <c r="G3728" s="5">
        <v>-194.96666666666599</v>
      </c>
      <c r="H3728" s="34" cm="1">
        <f t="array" ref="H3728">SUMPRODUCT(('ESB Networks Summary'!$C$5:$C$17384=Data!D3728)*('ESB Networks Summary'!$E$5:$E$17384))*1000*2-SUMPRODUCT(('ESB Networks Summary'!$C$5:$C$17384=Data!D3728)*('ESB Networks Summary'!$F$5:$F$17384))*1000*2</f>
        <v>-188</v>
      </c>
      <c r="I3728" s="5">
        <v>729.63333333333298</v>
      </c>
      <c r="J3728" s="5">
        <v>0</v>
      </c>
      <c r="K3728" s="17">
        <v>1</v>
      </c>
      <c r="L3728" s="52">
        <f t="shared" si="409"/>
        <v>0</v>
      </c>
      <c r="M3728" s="5">
        <v>0</v>
      </c>
      <c r="N3728" s="5">
        <v>821.06666666666604</v>
      </c>
      <c r="O3728" s="96"/>
      <c r="P3728" s="5">
        <v>1089.7333333333299</v>
      </c>
      <c r="R3728" s="99">
        <v>19.344999999999999</v>
      </c>
      <c r="S3728" s="99">
        <v>11.468</v>
      </c>
      <c r="T3728" s="30">
        <f t="shared" si="406"/>
        <v>76.199999999997885</v>
      </c>
      <c r="U3728" s="21">
        <f t="shared" si="410"/>
        <v>0</v>
      </c>
      <c r="V3728" s="21">
        <f t="shared" si="411"/>
        <v>-1.1179388666666628E-2</v>
      </c>
      <c r="W3728" s="21">
        <f t="shared" si="412"/>
        <v>0</v>
      </c>
    </row>
    <row r="3729" spans="1:23">
      <c r="A3729" s="2">
        <f t="shared" si="407"/>
        <v>45505</v>
      </c>
      <c r="B3729" s="3">
        <f t="shared" si="408"/>
        <v>45521</v>
      </c>
      <c r="C3729" s="7">
        <v>45521.645833333336</v>
      </c>
      <c r="D3729" s="7">
        <v>45521.6875</v>
      </c>
      <c r="E3729" s="5">
        <v>100</v>
      </c>
      <c r="F3729" s="5">
        <v>-1.8333333333333299</v>
      </c>
      <c r="G3729" s="5">
        <v>-189.46666666666599</v>
      </c>
      <c r="H3729" s="34" cm="1">
        <f t="array" ref="H3729">SUMPRODUCT(('ESB Networks Summary'!$C$5:$C$17384=Data!D3729)*('ESB Networks Summary'!$E$5:$E$17384))*1000*2-SUMPRODUCT(('ESB Networks Summary'!$C$5:$C$17384=Data!D3729)*('ESB Networks Summary'!$F$5:$F$17384))*1000*2</f>
        <v>-184</v>
      </c>
      <c r="I3729" s="5">
        <v>531.43333333333305</v>
      </c>
      <c r="J3729" s="5">
        <v>0</v>
      </c>
      <c r="K3729" s="17">
        <v>1</v>
      </c>
      <c r="L3729" s="52">
        <f t="shared" si="409"/>
        <v>0</v>
      </c>
      <c r="M3729" s="5">
        <v>0</v>
      </c>
      <c r="N3729" s="5">
        <v>619.16666666666595</v>
      </c>
      <c r="O3729" s="96"/>
      <c r="P3729" s="5">
        <v>865.63333333333298</v>
      </c>
      <c r="R3729" s="99">
        <v>19.344999999999999</v>
      </c>
      <c r="S3729" s="99">
        <v>11.468</v>
      </c>
      <c r="T3729" s="30">
        <f t="shared" si="406"/>
        <v>58.833333333334352</v>
      </c>
      <c r="U3729" s="21">
        <f t="shared" si="410"/>
        <v>0</v>
      </c>
      <c r="V3729" s="21">
        <f t="shared" si="411"/>
        <v>-1.0864018666666626E-2</v>
      </c>
      <c r="W3729" s="21">
        <f t="shared" si="412"/>
        <v>0</v>
      </c>
    </row>
    <row r="3730" spans="1:23">
      <c r="A3730" s="2">
        <f t="shared" si="407"/>
        <v>45505</v>
      </c>
      <c r="B3730" s="3">
        <f t="shared" si="408"/>
        <v>45521</v>
      </c>
      <c r="C3730" s="7">
        <v>45521.666666666664</v>
      </c>
      <c r="D3730" s="7">
        <v>45521.708333333336</v>
      </c>
      <c r="E3730" s="5">
        <v>100</v>
      </c>
      <c r="F3730" s="5">
        <v>0</v>
      </c>
      <c r="G3730" s="5">
        <v>-199.666666666666</v>
      </c>
      <c r="H3730" s="34" cm="1">
        <f t="array" ref="H3730">SUMPRODUCT(('ESB Networks Summary'!$C$5:$C$17384=Data!D3730)*('ESB Networks Summary'!$E$5:$E$17384))*1000*2-SUMPRODUCT(('ESB Networks Summary'!$C$5:$C$17384=Data!D3730)*('ESB Networks Summary'!$F$5:$F$17384))*1000*2</f>
        <v>-188</v>
      </c>
      <c r="I3730" s="5">
        <v>672.73333333333301</v>
      </c>
      <c r="J3730" s="5">
        <v>0</v>
      </c>
      <c r="K3730" s="17">
        <v>1</v>
      </c>
      <c r="L3730" s="52">
        <f t="shared" si="409"/>
        <v>0</v>
      </c>
      <c r="M3730" s="5">
        <v>0</v>
      </c>
      <c r="N3730" s="5">
        <v>779.23333333333301</v>
      </c>
      <c r="O3730" s="96"/>
      <c r="P3730" s="5">
        <v>1056.4666666666601</v>
      </c>
      <c r="R3730" s="99">
        <v>21.588000000000001</v>
      </c>
      <c r="S3730" s="99">
        <v>13.241</v>
      </c>
      <c r="T3730" s="30">
        <f t="shared" si="406"/>
        <v>77.566666666661035</v>
      </c>
      <c r="U3730" s="21">
        <f t="shared" si="410"/>
        <v>0</v>
      </c>
      <c r="V3730" s="21">
        <f t="shared" si="411"/>
        <v>-1.3218931666666623E-2</v>
      </c>
      <c r="W3730" s="21">
        <f t="shared" si="412"/>
        <v>0</v>
      </c>
    </row>
    <row r="3731" spans="1:23">
      <c r="A3731" s="2">
        <f t="shared" si="407"/>
        <v>45505</v>
      </c>
      <c r="B3731" s="3">
        <f t="shared" si="408"/>
        <v>45521</v>
      </c>
      <c r="C3731" s="7">
        <v>45521.6875</v>
      </c>
      <c r="D3731" s="7">
        <v>45521.729166666664</v>
      </c>
      <c r="E3731" s="5">
        <v>99.533333333333303</v>
      </c>
      <c r="F3731" s="5">
        <v>0</v>
      </c>
      <c r="G3731" s="5">
        <v>-819.65833333333296</v>
      </c>
      <c r="H3731" s="34" cm="1">
        <f t="array" ref="H3731">SUMPRODUCT(('ESB Networks Summary'!$C$5:$C$17384=Data!D3731)*('ESB Networks Summary'!$E$5:$E$17384))*1000*2-SUMPRODUCT(('ESB Networks Summary'!$C$5:$C$17384=Data!D3731)*('ESB Networks Summary'!$F$5:$F$17384))*1000*2</f>
        <v>-768</v>
      </c>
      <c r="I3731" s="5">
        <v>471.36666666666599</v>
      </c>
      <c r="J3731" s="5">
        <v>0</v>
      </c>
      <c r="K3731" s="17">
        <v>1</v>
      </c>
      <c r="L3731" s="52">
        <f t="shared" si="409"/>
        <v>0</v>
      </c>
      <c r="M3731" s="5">
        <v>0</v>
      </c>
      <c r="N3731" s="5">
        <v>574.4</v>
      </c>
      <c r="O3731" s="96"/>
      <c r="P3731" s="5">
        <v>1523.7666666666601</v>
      </c>
      <c r="R3731" s="99">
        <v>21.588000000000001</v>
      </c>
      <c r="S3731" s="99">
        <v>13.241</v>
      </c>
      <c r="T3731" s="30">
        <f t="shared" si="406"/>
        <v>129.70833333332712</v>
      </c>
      <c r="U3731" s="21">
        <f t="shared" si="410"/>
        <v>0</v>
      </c>
      <c r="V3731" s="21">
        <f t="shared" si="411"/>
        <v>-5.4265479958333307E-2</v>
      </c>
      <c r="W3731" s="21">
        <f t="shared" si="412"/>
        <v>0</v>
      </c>
    </row>
    <row r="3732" spans="1:23">
      <c r="A3732" s="2">
        <f t="shared" si="407"/>
        <v>45505</v>
      </c>
      <c r="B3732" s="3">
        <f t="shared" si="408"/>
        <v>45521</v>
      </c>
      <c r="C3732" s="7">
        <v>45521.708333333336</v>
      </c>
      <c r="D3732" s="7">
        <v>45521.75</v>
      </c>
      <c r="E3732" s="5">
        <v>99</v>
      </c>
      <c r="F3732" s="5">
        <v>0</v>
      </c>
      <c r="G3732" s="5">
        <v>-561.56666666666604</v>
      </c>
      <c r="H3732" s="34" cm="1">
        <f t="array" ref="H3732">SUMPRODUCT(('ESB Networks Summary'!$C$5:$C$17384=Data!D3732)*('ESB Networks Summary'!$E$5:$E$17384))*1000*2-SUMPRODUCT(('ESB Networks Summary'!$C$5:$C$17384=Data!D3732)*('ESB Networks Summary'!$F$5:$F$17384))*1000*2</f>
        <v>-516</v>
      </c>
      <c r="I3732" s="5">
        <v>122.266666666666</v>
      </c>
      <c r="J3732" s="5">
        <v>0</v>
      </c>
      <c r="K3732" s="17">
        <v>1</v>
      </c>
      <c r="L3732" s="52">
        <f t="shared" si="409"/>
        <v>0</v>
      </c>
      <c r="M3732" s="5">
        <v>0</v>
      </c>
      <c r="N3732" s="5">
        <v>153.56666666666601</v>
      </c>
      <c r="O3732" s="96"/>
      <c r="P3732" s="5">
        <v>813.56666666666604</v>
      </c>
      <c r="R3732" s="99">
        <v>22.734999999999999</v>
      </c>
      <c r="S3732" s="99">
        <v>14.388999999999999</v>
      </c>
      <c r="T3732" s="30">
        <f t="shared" si="406"/>
        <v>98.433333333333991</v>
      </c>
      <c r="U3732" s="21">
        <f t="shared" si="410"/>
        <v>0</v>
      </c>
      <c r="V3732" s="21">
        <f t="shared" si="411"/>
        <v>-4.0401913833333289E-2</v>
      </c>
      <c r="W3732" s="21">
        <f t="shared" si="412"/>
        <v>0</v>
      </c>
    </row>
    <row r="3733" spans="1:23">
      <c r="A3733" s="2">
        <f t="shared" si="407"/>
        <v>45505</v>
      </c>
      <c r="B3733" s="3">
        <f t="shared" si="408"/>
        <v>45521</v>
      </c>
      <c r="C3733" s="7">
        <v>45521.729166666664</v>
      </c>
      <c r="D3733" s="7">
        <v>45521.770833333336</v>
      </c>
      <c r="E3733" s="5">
        <v>99</v>
      </c>
      <c r="F3733" s="5">
        <v>-1.1666666666666601</v>
      </c>
      <c r="G3733" s="5">
        <v>-107.433333333333</v>
      </c>
      <c r="H3733" s="34" cm="1">
        <f t="array" ref="H3733">SUMPRODUCT(('ESB Networks Summary'!$C$5:$C$17384=Data!D3733)*('ESB Networks Summary'!$E$5:$E$17384))*1000*2-SUMPRODUCT(('ESB Networks Summary'!$C$5:$C$17384=Data!D3733)*('ESB Networks Summary'!$F$5:$F$17384))*1000*2</f>
        <v>-104</v>
      </c>
      <c r="I3733" s="5">
        <v>40.966666666666598</v>
      </c>
      <c r="J3733" s="5">
        <v>0</v>
      </c>
      <c r="K3733" s="17">
        <v>1</v>
      </c>
      <c r="L3733" s="52">
        <f t="shared" si="409"/>
        <v>0</v>
      </c>
      <c r="M3733" s="5">
        <v>0</v>
      </c>
      <c r="N3733" s="5">
        <v>186.79999999999899</v>
      </c>
      <c r="O3733" s="96"/>
      <c r="P3733" s="5">
        <v>349.7</v>
      </c>
      <c r="R3733" s="99">
        <v>22.734999999999999</v>
      </c>
      <c r="S3733" s="99">
        <v>14.388999999999999</v>
      </c>
      <c r="T3733" s="30">
        <f t="shared" si="406"/>
        <v>56.633333333334662</v>
      </c>
      <c r="U3733" s="21">
        <f t="shared" si="410"/>
        <v>0</v>
      </c>
      <c r="V3733" s="21">
        <f t="shared" si="411"/>
        <v>-7.7292911666666415E-3</v>
      </c>
      <c r="W3733" s="21">
        <f t="shared" si="412"/>
        <v>0</v>
      </c>
    </row>
    <row r="3734" spans="1:23">
      <c r="A3734" s="2">
        <f t="shared" si="407"/>
        <v>45505</v>
      </c>
      <c r="B3734" s="3">
        <f t="shared" si="408"/>
        <v>45521</v>
      </c>
      <c r="C3734" s="7">
        <v>45521.75</v>
      </c>
      <c r="D3734" s="7">
        <v>45521.791666666664</v>
      </c>
      <c r="E3734" s="5">
        <v>99</v>
      </c>
      <c r="F3734" s="5">
        <v>10.8</v>
      </c>
      <c r="G3734" s="5">
        <v>-2.5</v>
      </c>
      <c r="H3734" s="34" cm="1">
        <f t="array" ref="H3734">SUMPRODUCT(('ESB Networks Summary'!$C$5:$C$17384=Data!D3734)*('ESB Networks Summary'!$E$5:$E$17384))*1000*2-SUMPRODUCT(('ESB Networks Summary'!$C$5:$C$17384=Data!D3734)*('ESB Networks Summary'!$F$5:$F$17384))*1000*2</f>
        <v>2</v>
      </c>
      <c r="I3734" s="5">
        <v>0</v>
      </c>
      <c r="J3734" s="5">
        <v>0</v>
      </c>
      <c r="K3734" s="17">
        <v>1</v>
      </c>
      <c r="L3734" s="52">
        <f t="shared" si="409"/>
        <v>0</v>
      </c>
      <c r="M3734" s="5">
        <v>0</v>
      </c>
      <c r="N3734" s="5">
        <v>81.8333333333333</v>
      </c>
      <c r="O3734" s="96"/>
      <c r="P3734" s="5">
        <v>232.56666666666601</v>
      </c>
      <c r="R3734" s="99">
        <v>23.803999999999998</v>
      </c>
      <c r="S3734" s="99">
        <v>15.927000000000001</v>
      </c>
      <c r="T3734" s="30">
        <f t="shared" si="406"/>
        <v>137.43333333333271</v>
      </c>
      <c r="U3734" s="21">
        <f t="shared" si="410"/>
        <v>0</v>
      </c>
      <c r="V3734" s="21">
        <f t="shared" si="411"/>
        <v>-1.9908750000000003E-4</v>
      </c>
      <c r="W3734" s="21">
        <f t="shared" si="412"/>
        <v>0</v>
      </c>
    </row>
    <row r="3735" spans="1:23">
      <c r="A3735" s="2">
        <f t="shared" si="407"/>
        <v>45505</v>
      </c>
      <c r="B3735" s="3">
        <f t="shared" si="408"/>
        <v>45521</v>
      </c>
      <c r="C3735" s="7">
        <v>45521.770833333336</v>
      </c>
      <c r="D3735" s="7">
        <v>45521.8125</v>
      </c>
      <c r="E3735" s="5">
        <v>99</v>
      </c>
      <c r="F3735" s="5">
        <v>-142.833333333333</v>
      </c>
      <c r="G3735" s="5">
        <v>2.6333333333333302</v>
      </c>
      <c r="H3735" s="34" cm="1">
        <f t="array" ref="H3735">SUMPRODUCT(('ESB Networks Summary'!$C$5:$C$17384=Data!D3735)*('ESB Networks Summary'!$E$5:$E$17384))*1000*2-SUMPRODUCT(('ESB Networks Summary'!$C$5:$C$17384=Data!D3735)*('ESB Networks Summary'!$F$5:$F$17384))*1000*2</f>
        <v>4</v>
      </c>
      <c r="I3735" s="5">
        <v>0</v>
      </c>
      <c r="J3735" s="5">
        <v>0</v>
      </c>
      <c r="K3735" s="17">
        <v>1</v>
      </c>
      <c r="L3735" s="52">
        <f t="shared" si="409"/>
        <v>0</v>
      </c>
      <c r="M3735" s="5">
        <v>0</v>
      </c>
      <c r="N3735" s="5">
        <v>33.566666666666599</v>
      </c>
      <c r="O3735" s="96"/>
      <c r="P3735" s="5">
        <v>36.4</v>
      </c>
      <c r="R3735" s="99">
        <v>23.803999999999998</v>
      </c>
      <c r="S3735" s="99">
        <v>15.927000000000001</v>
      </c>
      <c r="T3735" s="30">
        <f t="shared" si="406"/>
        <v>148.29999999999973</v>
      </c>
      <c r="U3735" s="21">
        <f t="shared" si="410"/>
        <v>3.1341933333333294E-4</v>
      </c>
      <c r="V3735" s="21">
        <f t="shared" si="411"/>
        <v>0</v>
      </c>
      <c r="W3735" s="21">
        <f t="shared" si="412"/>
        <v>0</v>
      </c>
    </row>
    <row r="3736" spans="1:23">
      <c r="A3736" s="2">
        <f t="shared" si="407"/>
        <v>45505</v>
      </c>
      <c r="B3736" s="3">
        <f t="shared" si="408"/>
        <v>45521</v>
      </c>
      <c r="C3736" s="7">
        <v>45521.791666666664</v>
      </c>
      <c r="D3736" s="7">
        <v>45521.833333333336</v>
      </c>
      <c r="E3736" s="5">
        <v>98.866666666666603</v>
      </c>
      <c r="F3736" s="5">
        <v>-533.66666666666595</v>
      </c>
      <c r="G3736" s="5">
        <v>3.3166666666666602</v>
      </c>
      <c r="H3736" s="34" cm="1">
        <f t="array" ref="H3736">SUMPRODUCT(('ESB Networks Summary'!$C$5:$C$17384=Data!D3736)*('ESB Networks Summary'!$E$5:$E$17384))*1000*2-SUMPRODUCT(('ESB Networks Summary'!$C$5:$C$17384=Data!D3736)*('ESB Networks Summary'!$F$5:$F$17384))*1000*2</f>
        <v>10</v>
      </c>
      <c r="I3736" s="5">
        <v>0</v>
      </c>
      <c r="J3736" s="5">
        <v>0</v>
      </c>
      <c r="K3736" s="17">
        <v>1</v>
      </c>
      <c r="L3736" s="52">
        <f t="shared" si="409"/>
        <v>0</v>
      </c>
      <c r="M3736" s="5">
        <v>0</v>
      </c>
      <c r="N3736" s="5">
        <v>468.15833333333302</v>
      </c>
      <c r="O3736" s="96"/>
      <c r="P3736" s="5">
        <v>81.4166666666666</v>
      </c>
      <c r="R3736" s="99">
        <v>24.324000000000002</v>
      </c>
      <c r="S3736" s="99">
        <v>16.446999999999999</v>
      </c>
      <c r="T3736" s="30">
        <f t="shared" si="406"/>
        <v>150.24166666666622</v>
      </c>
      <c r="U3736" s="21">
        <f t="shared" si="410"/>
        <v>4.0337299999999924E-4</v>
      </c>
      <c r="V3736" s="21">
        <f t="shared" si="411"/>
        <v>0</v>
      </c>
      <c r="W3736" s="21">
        <f t="shared" si="412"/>
        <v>0</v>
      </c>
    </row>
    <row r="3737" spans="1:23">
      <c r="A3737" s="2">
        <f t="shared" si="407"/>
        <v>45505</v>
      </c>
      <c r="B3737" s="3">
        <f t="shared" si="408"/>
        <v>45521</v>
      </c>
      <c r="C3737" s="7">
        <v>45521.8125</v>
      </c>
      <c r="D3737" s="7">
        <v>45521.854166666664</v>
      </c>
      <c r="E3737" s="5">
        <v>94.733333333333306</v>
      </c>
      <c r="F3737" s="5">
        <v>-2147</v>
      </c>
      <c r="G3737" s="5">
        <v>-133.766666666666</v>
      </c>
      <c r="H3737" s="34" cm="1">
        <f t="array" ref="H3737">SUMPRODUCT(('ESB Networks Summary'!$C$5:$C$17384=Data!D3737)*('ESB Networks Summary'!$E$5:$E$17384))*1000*2-SUMPRODUCT(('ESB Networks Summary'!$C$5:$C$17384=Data!D3737)*('ESB Networks Summary'!$F$5:$F$17384))*1000*2</f>
        <v>6</v>
      </c>
      <c r="I3737" s="5">
        <v>71.133333333333297</v>
      </c>
      <c r="J3737" s="5">
        <v>0</v>
      </c>
      <c r="K3737" s="17">
        <v>1</v>
      </c>
      <c r="L3737" s="52">
        <f t="shared" si="409"/>
        <v>0</v>
      </c>
      <c r="M3737" s="5">
        <v>0</v>
      </c>
      <c r="N3737" s="5">
        <v>1807.63333333333</v>
      </c>
      <c r="O3737" s="96"/>
      <c r="P3737" s="5">
        <v>32.299999999999997</v>
      </c>
      <c r="R3737" s="99">
        <v>24.324000000000002</v>
      </c>
      <c r="S3737" s="99">
        <v>16.446999999999999</v>
      </c>
      <c r="T3737" s="30">
        <f t="shared" si="406"/>
        <v>237.90000000000396</v>
      </c>
      <c r="U3737" s="21">
        <f t="shared" si="410"/>
        <v>0</v>
      </c>
      <c r="V3737" s="21">
        <f t="shared" si="411"/>
        <v>-1.100030183333328E-2</v>
      </c>
      <c r="W3737" s="21">
        <f t="shared" si="412"/>
        <v>0</v>
      </c>
    </row>
    <row r="3738" spans="1:23">
      <c r="A3738" s="2">
        <f t="shared" si="407"/>
        <v>45505</v>
      </c>
      <c r="B3738" s="3">
        <f t="shared" si="408"/>
        <v>45521</v>
      </c>
      <c r="C3738" s="7">
        <v>45521.833333333336</v>
      </c>
      <c r="D3738" s="7">
        <v>45521.875</v>
      </c>
      <c r="E3738" s="5">
        <v>89.5416666666666</v>
      </c>
      <c r="F3738" s="5">
        <v>-2342.2833333333301</v>
      </c>
      <c r="G3738" s="5">
        <v>-15.9</v>
      </c>
      <c r="H3738" s="34" cm="1">
        <f t="array" ref="H3738">SUMPRODUCT(('ESB Networks Summary'!$C$5:$C$17384=Data!D3738)*('ESB Networks Summary'!$E$5:$E$17384))*1000*2-SUMPRODUCT(('ESB Networks Summary'!$C$5:$C$17384=Data!D3738)*('ESB Networks Summary'!$F$5:$F$17384))*1000*2</f>
        <v>72</v>
      </c>
      <c r="I3738" s="5">
        <v>108.033333333333</v>
      </c>
      <c r="J3738" s="5">
        <v>0</v>
      </c>
      <c r="K3738" s="17">
        <v>1</v>
      </c>
      <c r="L3738" s="52">
        <f t="shared" si="409"/>
        <v>0</v>
      </c>
      <c r="M3738" s="5">
        <v>0</v>
      </c>
      <c r="N3738" s="5">
        <v>1835.8583333333299</v>
      </c>
      <c r="O3738" s="96"/>
      <c r="P3738" s="5">
        <v>22.433333333333302</v>
      </c>
      <c r="R3738" s="99">
        <v>24.622</v>
      </c>
      <c r="S3738" s="99">
        <v>16.744</v>
      </c>
      <c r="T3738" s="30">
        <f t="shared" si="406"/>
        <v>512.95833333333348</v>
      </c>
      <c r="U3738" s="21">
        <f t="shared" si="410"/>
        <v>0</v>
      </c>
      <c r="V3738" s="21">
        <f t="shared" si="411"/>
        <v>-1.3311480000000001E-3</v>
      </c>
      <c r="W3738" s="21">
        <f t="shared" si="412"/>
        <v>0</v>
      </c>
    </row>
    <row r="3739" spans="1:23">
      <c r="A3739" s="2">
        <f t="shared" si="407"/>
        <v>45505</v>
      </c>
      <c r="B3739" s="3">
        <f t="shared" si="408"/>
        <v>45521</v>
      </c>
      <c r="C3739" s="7">
        <v>45521.854166666664</v>
      </c>
      <c r="D3739" s="7">
        <v>45521.895833333336</v>
      </c>
      <c r="E3739" s="5">
        <v>85.366666666666603</v>
      </c>
      <c r="F3739" s="5">
        <v>-1463.6666666666599</v>
      </c>
      <c r="G3739" s="5">
        <v>-268.96666666666601</v>
      </c>
      <c r="H3739" s="34" cm="1">
        <f t="array" ref="H3739">SUMPRODUCT(('ESB Networks Summary'!$C$5:$C$17384=Data!D3739)*('ESB Networks Summary'!$E$5:$E$17384))*1000*2-SUMPRODUCT(('ESB Networks Summary'!$C$5:$C$17384=Data!D3739)*('ESB Networks Summary'!$F$5:$F$17384))*1000*2</f>
        <v>4</v>
      </c>
      <c r="I3739" s="5">
        <v>28.966666666666601</v>
      </c>
      <c r="J3739" s="5">
        <v>0</v>
      </c>
      <c r="K3739" s="17">
        <v>1</v>
      </c>
      <c r="L3739" s="52">
        <f t="shared" si="409"/>
        <v>0</v>
      </c>
      <c r="M3739" s="5">
        <v>0</v>
      </c>
      <c r="N3739" s="5">
        <v>1400.2666666666601</v>
      </c>
      <c r="O3739" s="96"/>
      <c r="P3739" s="5">
        <v>1.7</v>
      </c>
      <c r="R3739" s="99">
        <v>24.622</v>
      </c>
      <c r="S3739" s="99">
        <v>16.744</v>
      </c>
      <c r="T3739" s="30">
        <f t="shared" si="406"/>
        <v>-203.86666666666611</v>
      </c>
      <c r="U3739" s="21">
        <f t="shared" si="410"/>
        <v>0</v>
      </c>
      <c r="V3739" s="21">
        <f t="shared" si="411"/>
        <v>-2.2517889333333277E-2</v>
      </c>
      <c r="W3739" s="21">
        <f t="shared" si="412"/>
        <v>0</v>
      </c>
    </row>
    <row r="3740" spans="1:23">
      <c r="A3740" s="2">
        <f t="shared" si="407"/>
        <v>45505</v>
      </c>
      <c r="B3740" s="3">
        <f t="shared" si="408"/>
        <v>45521</v>
      </c>
      <c r="C3740" s="7">
        <v>45521.875</v>
      </c>
      <c r="D3740" s="7">
        <v>45521.916666666664</v>
      </c>
      <c r="E3740" s="5">
        <v>83.566666666666606</v>
      </c>
      <c r="F3740" s="5">
        <v>-429.33333333333297</v>
      </c>
      <c r="G3740" s="5">
        <v>38.558333333333302</v>
      </c>
      <c r="H3740" s="34" cm="1">
        <f t="array" ref="H3740">SUMPRODUCT(('ESB Networks Summary'!$C$5:$C$17384=Data!D3740)*('ESB Networks Summary'!$E$5:$E$17384))*1000*2-SUMPRODUCT(('ESB Networks Summary'!$C$5:$C$17384=Data!D3740)*('ESB Networks Summary'!$F$5:$F$17384))*1000*2</f>
        <v>154</v>
      </c>
      <c r="I3740" s="5">
        <v>2.2666666666666599</v>
      </c>
      <c r="J3740" s="5">
        <v>0</v>
      </c>
      <c r="K3740" s="17">
        <v>1</v>
      </c>
      <c r="L3740" s="52">
        <f t="shared" si="409"/>
        <v>0</v>
      </c>
      <c r="M3740" s="5">
        <v>0</v>
      </c>
      <c r="N3740" s="5">
        <v>319.10833333333301</v>
      </c>
      <c r="O3740" s="96"/>
      <c r="P3740" s="5">
        <v>0</v>
      </c>
      <c r="R3740" s="99">
        <v>22.931000000000001</v>
      </c>
      <c r="S3740" s="99">
        <v>15.053999999999998</v>
      </c>
      <c r="T3740" s="30">
        <f t="shared" si="406"/>
        <v>148.78333333333325</v>
      </c>
      <c r="U3740" s="21">
        <f t="shared" si="410"/>
        <v>4.4209057083333296E-3</v>
      </c>
      <c r="V3740" s="21">
        <f t="shared" si="411"/>
        <v>0</v>
      </c>
      <c r="W3740" s="21">
        <f t="shared" si="412"/>
        <v>0</v>
      </c>
    </row>
    <row r="3741" spans="1:23">
      <c r="A3741" s="2">
        <f t="shared" si="407"/>
        <v>45505</v>
      </c>
      <c r="B3741" s="3">
        <f t="shared" si="408"/>
        <v>45521</v>
      </c>
      <c r="C3741" s="7">
        <v>45521.895833333336</v>
      </c>
      <c r="D3741" s="7">
        <v>45521.9375</v>
      </c>
      <c r="E3741" s="5">
        <v>82.566666666666606</v>
      </c>
      <c r="F3741" s="5">
        <v>-432.83333333333297</v>
      </c>
      <c r="G3741" s="5">
        <v>0.36666666666666597</v>
      </c>
      <c r="H3741" s="34" cm="1">
        <f t="array" ref="H3741">SUMPRODUCT(('ESB Networks Summary'!$C$5:$C$17384=Data!D3741)*('ESB Networks Summary'!$E$5:$E$17384))*1000*2-SUMPRODUCT(('ESB Networks Summary'!$C$5:$C$17384=Data!D3741)*('ESB Networks Summary'!$F$5:$F$17384))*1000*2</f>
        <v>4</v>
      </c>
      <c r="I3741" s="5">
        <v>0</v>
      </c>
      <c r="J3741" s="5">
        <v>0</v>
      </c>
      <c r="K3741" s="17">
        <v>1</v>
      </c>
      <c r="L3741" s="52">
        <f t="shared" si="409"/>
        <v>0</v>
      </c>
      <c r="M3741" s="5">
        <v>0</v>
      </c>
      <c r="N3741" s="5">
        <v>300.76666666666603</v>
      </c>
      <c r="O3741" s="96"/>
      <c r="P3741" s="5">
        <v>0</v>
      </c>
      <c r="R3741" s="99">
        <v>22.931000000000001</v>
      </c>
      <c r="S3741" s="99">
        <v>15.053999999999998</v>
      </c>
      <c r="T3741" s="30">
        <f t="shared" si="406"/>
        <v>132.43333333333362</v>
      </c>
      <c r="U3741" s="21">
        <f t="shared" si="410"/>
        <v>4.204016666666659E-5</v>
      </c>
      <c r="V3741" s="21">
        <f t="shared" si="411"/>
        <v>0</v>
      </c>
      <c r="W3741" s="21">
        <f t="shared" si="412"/>
        <v>0</v>
      </c>
    </row>
    <row r="3742" spans="1:23">
      <c r="A3742" s="2">
        <f t="shared" si="407"/>
        <v>45505</v>
      </c>
      <c r="B3742" s="3">
        <f t="shared" si="408"/>
        <v>45521</v>
      </c>
      <c r="C3742" s="7">
        <v>45521.916666666664</v>
      </c>
      <c r="D3742" s="7">
        <v>45521.958333333336</v>
      </c>
      <c r="E3742" s="5">
        <v>81.566666666666606</v>
      </c>
      <c r="F3742" s="5">
        <v>-440.666666666666</v>
      </c>
      <c r="G3742" s="5">
        <v>6.6666666666666596E-2</v>
      </c>
      <c r="H3742" s="34" cm="1">
        <f t="array" ref="H3742">SUMPRODUCT(('ESB Networks Summary'!$C$5:$C$17384=Data!D3742)*('ESB Networks Summary'!$E$5:$E$17384))*1000*2-SUMPRODUCT(('ESB Networks Summary'!$C$5:$C$17384=Data!D3742)*('ESB Networks Summary'!$F$5:$F$17384))*1000*2</f>
        <v>4</v>
      </c>
      <c r="I3742" s="5">
        <v>0</v>
      </c>
      <c r="J3742" s="5">
        <v>0</v>
      </c>
      <c r="K3742" s="17">
        <v>1</v>
      </c>
      <c r="L3742" s="52">
        <f t="shared" si="409"/>
        <v>0</v>
      </c>
      <c r="M3742" s="5">
        <v>0</v>
      </c>
      <c r="N3742" s="5">
        <v>309.2</v>
      </c>
      <c r="O3742" s="96"/>
      <c r="P3742" s="5">
        <v>0</v>
      </c>
      <c r="R3742" s="99">
        <v>14.994999999999999</v>
      </c>
      <c r="S3742" s="99">
        <v>12.001000000000001</v>
      </c>
      <c r="T3742" s="30">
        <f t="shared" si="406"/>
        <v>131.53333333333268</v>
      </c>
      <c r="U3742" s="21">
        <f t="shared" si="410"/>
        <v>4.9983333333333284E-6</v>
      </c>
      <c r="V3742" s="21">
        <f t="shared" si="411"/>
        <v>0</v>
      </c>
      <c r="W3742" s="21">
        <f t="shared" si="412"/>
        <v>0</v>
      </c>
    </row>
    <row r="3743" spans="1:23">
      <c r="A3743" s="2">
        <f t="shared" si="407"/>
        <v>45505</v>
      </c>
      <c r="B3743" s="3">
        <f t="shared" si="408"/>
        <v>45521</v>
      </c>
      <c r="C3743" s="7">
        <v>45521.9375</v>
      </c>
      <c r="D3743" s="7">
        <v>45521.979166666664</v>
      </c>
      <c r="E3743" s="5">
        <v>80.466666666666598</v>
      </c>
      <c r="F3743" s="5">
        <v>-449.33333333333297</v>
      </c>
      <c r="G3743" s="5">
        <v>-0.53333333333333299</v>
      </c>
      <c r="H3743" s="34" cm="1">
        <f t="array" ref="H3743">SUMPRODUCT(('ESB Networks Summary'!$C$5:$C$17384=Data!D3743)*('ESB Networks Summary'!$E$5:$E$17384))*1000*2-SUMPRODUCT(('ESB Networks Summary'!$C$5:$C$17384=Data!D3743)*('ESB Networks Summary'!$F$5:$F$17384))*1000*2</f>
        <v>4</v>
      </c>
      <c r="I3743" s="5">
        <v>0</v>
      </c>
      <c r="J3743" s="5">
        <v>0</v>
      </c>
      <c r="K3743" s="17">
        <v>1</v>
      </c>
      <c r="L3743" s="52">
        <f t="shared" si="409"/>
        <v>0</v>
      </c>
      <c r="M3743" s="5">
        <v>0</v>
      </c>
      <c r="N3743" s="5">
        <v>317.933333333333</v>
      </c>
      <c r="O3743" s="96"/>
      <c r="P3743" s="5">
        <v>0</v>
      </c>
      <c r="R3743" s="99">
        <v>14.994999999999999</v>
      </c>
      <c r="S3743" s="99">
        <v>12.001000000000001</v>
      </c>
      <c r="T3743" s="30">
        <f t="shared" si="406"/>
        <v>130.86666666666662</v>
      </c>
      <c r="U3743" s="21">
        <f t="shared" si="410"/>
        <v>0</v>
      </c>
      <c r="V3743" s="21">
        <f t="shared" si="411"/>
        <v>-3.2002666666666651E-5</v>
      </c>
      <c r="W3743" s="21">
        <f t="shared" si="412"/>
        <v>0</v>
      </c>
    </row>
    <row r="3744" spans="1:23">
      <c r="A3744" s="2">
        <f t="shared" si="407"/>
        <v>45505</v>
      </c>
      <c r="B3744" s="3">
        <f t="shared" si="408"/>
        <v>45521</v>
      </c>
      <c r="C3744" s="7">
        <v>45521.958333333336</v>
      </c>
      <c r="D3744" s="7">
        <v>45522</v>
      </c>
      <c r="E3744" s="5">
        <v>79.366666666666603</v>
      </c>
      <c r="F3744" s="5">
        <v>-431</v>
      </c>
      <c r="G3744" s="5">
        <v>-1.0333333333333301</v>
      </c>
      <c r="H3744" s="34" cm="1">
        <f t="array" ref="H3744">SUMPRODUCT(('ESB Networks Summary'!$C$5:$C$17384=Data!D3744)*('ESB Networks Summary'!$E$5:$E$17384))*1000*2-SUMPRODUCT(('ESB Networks Summary'!$C$5:$C$17384=Data!D3744)*('ESB Networks Summary'!$F$5:$F$17384))*1000*2</f>
        <v>4</v>
      </c>
      <c r="I3744" s="5">
        <v>0</v>
      </c>
      <c r="J3744" s="5">
        <v>0</v>
      </c>
      <c r="K3744" s="17">
        <v>1</v>
      </c>
      <c r="L3744" s="52">
        <f t="shared" si="409"/>
        <v>0</v>
      </c>
      <c r="M3744" s="5">
        <v>0</v>
      </c>
      <c r="N3744" s="5">
        <v>302.2</v>
      </c>
      <c r="O3744" s="96"/>
      <c r="P3744" s="5">
        <v>0</v>
      </c>
      <c r="R3744" s="99">
        <v>14.147</v>
      </c>
      <c r="S3744" s="99">
        <v>11.153</v>
      </c>
      <c r="T3744" s="30">
        <f t="shared" si="406"/>
        <v>127.76666666666671</v>
      </c>
      <c r="U3744" s="21">
        <f t="shared" si="410"/>
        <v>0</v>
      </c>
      <c r="V3744" s="21">
        <f t="shared" si="411"/>
        <v>-5.7623833333333153E-5</v>
      </c>
      <c r="W3744" s="21">
        <f t="shared" si="412"/>
        <v>0</v>
      </c>
    </row>
    <row r="3745" spans="1:23">
      <c r="A3745" s="2">
        <f t="shared" si="407"/>
        <v>45505</v>
      </c>
      <c r="B3745" s="3">
        <f t="shared" si="408"/>
        <v>45521</v>
      </c>
      <c r="C3745" s="7">
        <v>45521.979166666664</v>
      </c>
      <c r="D3745" s="7">
        <v>45522.020833333336</v>
      </c>
      <c r="E3745" s="5">
        <v>78.366666666666603</v>
      </c>
      <c r="F3745" s="5">
        <v>-486.36666666666599</v>
      </c>
      <c r="G3745" s="5">
        <v>-0.39999999999999902</v>
      </c>
      <c r="H3745" s="34" cm="1">
        <f t="array" ref="H3745">SUMPRODUCT(('ESB Networks Summary'!$C$5:$C$17384=Data!D3745)*('ESB Networks Summary'!$E$5:$E$17384))*1000*2-SUMPRODUCT(('ESB Networks Summary'!$C$5:$C$17384=Data!D3745)*('ESB Networks Summary'!$F$5:$F$17384))*1000*2</f>
        <v>4</v>
      </c>
      <c r="I3745" s="5">
        <v>0</v>
      </c>
      <c r="J3745" s="5">
        <v>0</v>
      </c>
      <c r="K3745" s="17">
        <v>1</v>
      </c>
      <c r="L3745" s="52">
        <f t="shared" si="409"/>
        <v>0</v>
      </c>
      <c r="M3745" s="5">
        <v>0</v>
      </c>
      <c r="N3745" s="5">
        <v>349.06666666666598</v>
      </c>
      <c r="O3745" s="96"/>
      <c r="P3745" s="5">
        <v>0</v>
      </c>
      <c r="R3745" s="99">
        <v>14.147</v>
      </c>
      <c r="S3745" s="99">
        <v>11.153</v>
      </c>
      <c r="T3745" s="30">
        <f t="shared" si="406"/>
        <v>136.90000000000003</v>
      </c>
      <c r="U3745" s="21">
        <f t="shared" si="410"/>
        <v>0</v>
      </c>
      <c r="V3745" s="21">
        <f t="shared" si="411"/>
        <v>-2.2305999999999949E-5</v>
      </c>
      <c r="W3745" s="21">
        <f t="shared" si="412"/>
        <v>0</v>
      </c>
    </row>
    <row r="3746" spans="1:23">
      <c r="A3746" s="2">
        <f t="shared" si="407"/>
        <v>45505</v>
      </c>
      <c r="B3746" s="3">
        <f t="shared" si="408"/>
        <v>45522</v>
      </c>
      <c r="C3746" s="7">
        <v>45522</v>
      </c>
      <c r="D3746" s="7">
        <v>45522.041666666664</v>
      </c>
      <c r="E3746" s="5">
        <v>77.3333333333333</v>
      </c>
      <c r="F3746" s="5">
        <v>-440.7</v>
      </c>
      <c r="G3746" s="5">
        <v>-4.3</v>
      </c>
      <c r="H3746" s="34" cm="1">
        <f t="array" ref="H3746">SUMPRODUCT(('ESB Networks Summary'!$C$5:$C$17384=Data!D3746)*('ESB Networks Summary'!$E$5:$E$17384))*1000*2-SUMPRODUCT(('ESB Networks Summary'!$C$5:$C$17384=Data!D3746)*('ESB Networks Summary'!$F$5:$F$17384))*1000*2</f>
        <v>6</v>
      </c>
      <c r="I3746" s="5">
        <v>0</v>
      </c>
      <c r="J3746" s="5">
        <v>0</v>
      </c>
      <c r="K3746" s="17">
        <v>1</v>
      </c>
      <c r="L3746" s="52">
        <f t="shared" si="409"/>
        <v>0</v>
      </c>
      <c r="M3746" s="5">
        <v>0</v>
      </c>
      <c r="N3746" s="5">
        <v>307.25</v>
      </c>
      <c r="O3746" s="96"/>
      <c r="P3746" s="5">
        <v>0</v>
      </c>
      <c r="R3746" s="99">
        <v>13.48</v>
      </c>
      <c r="S3746" s="99">
        <v>10.486000000000001</v>
      </c>
      <c r="T3746" s="30">
        <f t="shared" si="406"/>
        <v>129.14999999999998</v>
      </c>
      <c r="U3746" s="21">
        <f t="shared" si="410"/>
        <v>0</v>
      </c>
      <c r="V3746" s="21">
        <f t="shared" si="411"/>
        <v>-2.2544900000000004E-4</v>
      </c>
      <c r="W3746" s="21">
        <f t="shared" si="412"/>
        <v>0</v>
      </c>
    </row>
    <row r="3747" spans="1:23">
      <c r="A3747" s="2">
        <f t="shared" si="407"/>
        <v>45505</v>
      </c>
      <c r="B3747" s="3">
        <f t="shared" si="408"/>
        <v>45522</v>
      </c>
      <c r="C3747" s="7">
        <v>45522.020833333336</v>
      </c>
      <c r="D3747" s="7">
        <v>45522.0625</v>
      </c>
      <c r="E3747" s="5">
        <v>76.1666666666666</v>
      </c>
      <c r="F3747" s="5">
        <v>-424.33333333333297</v>
      </c>
      <c r="G3747" s="5">
        <v>-0.56666666666666599</v>
      </c>
      <c r="H3747" s="34" cm="1">
        <f t="array" ref="H3747">SUMPRODUCT(('ESB Networks Summary'!$C$5:$C$17384=Data!D3747)*('ESB Networks Summary'!$E$5:$E$17384))*1000*2-SUMPRODUCT(('ESB Networks Summary'!$C$5:$C$17384=Data!D3747)*('ESB Networks Summary'!$F$5:$F$17384))*1000*2</f>
        <v>4</v>
      </c>
      <c r="I3747" s="5">
        <v>0</v>
      </c>
      <c r="J3747" s="5">
        <v>0</v>
      </c>
      <c r="K3747" s="17">
        <v>1</v>
      </c>
      <c r="L3747" s="52">
        <f t="shared" si="409"/>
        <v>0</v>
      </c>
      <c r="M3747" s="5">
        <v>0</v>
      </c>
      <c r="N3747" s="5">
        <v>393.39999999999901</v>
      </c>
      <c r="O3747" s="96"/>
      <c r="P3747" s="5">
        <v>0</v>
      </c>
      <c r="R3747" s="99">
        <v>13.48</v>
      </c>
      <c r="S3747" s="99">
        <v>10.486000000000001</v>
      </c>
      <c r="T3747" s="30">
        <f t="shared" si="406"/>
        <v>30.3666666666673</v>
      </c>
      <c r="U3747" s="21">
        <f t="shared" si="410"/>
        <v>0</v>
      </c>
      <c r="V3747" s="21">
        <f t="shared" si="411"/>
        <v>-2.9710333333333299E-5</v>
      </c>
      <c r="W3747" s="21">
        <f t="shared" si="412"/>
        <v>0</v>
      </c>
    </row>
    <row r="3748" spans="1:23">
      <c r="A3748" s="2">
        <f t="shared" si="407"/>
        <v>45505</v>
      </c>
      <c r="B3748" s="3">
        <f t="shared" si="408"/>
        <v>45522</v>
      </c>
      <c r="C3748" s="7">
        <v>45522.041666666664</v>
      </c>
      <c r="D3748" s="7">
        <v>45522.083333333336</v>
      </c>
      <c r="E3748" s="5">
        <v>75.2</v>
      </c>
      <c r="F3748" s="5">
        <v>-521.53333333333296</v>
      </c>
      <c r="G3748" s="5">
        <v>-0.233333333333333</v>
      </c>
      <c r="H3748" s="34" cm="1">
        <f t="array" ref="H3748">SUMPRODUCT(('ESB Networks Summary'!$C$5:$C$17384=Data!D3748)*('ESB Networks Summary'!$E$5:$E$17384))*1000*2-SUMPRODUCT(('ESB Networks Summary'!$C$5:$C$17384=Data!D3748)*('ESB Networks Summary'!$F$5:$F$17384))*1000*2</f>
        <v>4</v>
      </c>
      <c r="I3748" s="5">
        <v>0</v>
      </c>
      <c r="J3748" s="5">
        <v>0</v>
      </c>
      <c r="K3748" s="17">
        <v>1</v>
      </c>
      <c r="L3748" s="52">
        <f t="shared" si="409"/>
        <v>0</v>
      </c>
      <c r="M3748" s="5">
        <v>0</v>
      </c>
      <c r="N3748" s="5">
        <v>377.666666666666</v>
      </c>
      <c r="O3748" s="96"/>
      <c r="P3748" s="5">
        <v>0</v>
      </c>
      <c r="R3748" s="99">
        <v>13.041</v>
      </c>
      <c r="S3748" s="99">
        <v>10.048</v>
      </c>
      <c r="T3748" s="30">
        <f t="shared" si="406"/>
        <v>143.63333333333361</v>
      </c>
      <c r="U3748" s="21">
        <f t="shared" si="410"/>
        <v>0</v>
      </c>
      <c r="V3748" s="21">
        <f t="shared" si="411"/>
        <v>-1.172266666666665E-5</v>
      </c>
      <c r="W3748" s="21">
        <f t="shared" si="412"/>
        <v>0</v>
      </c>
    </row>
    <row r="3749" spans="1:23">
      <c r="A3749" s="2">
        <f t="shared" si="407"/>
        <v>45505</v>
      </c>
      <c r="B3749" s="3">
        <f t="shared" si="408"/>
        <v>45522</v>
      </c>
      <c r="C3749" s="7">
        <v>45522.0625</v>
      </c>
      <c r="D3749" s="7">
        <v>45522.104166666664</v>
      </c>
      <c r="E3749" s="5">
        <v>73.733333333333306</v>
      </c>
      <c r="F3749" s="5">
        <v>-501.85833333333301</v>
      </c>
      <c r="G3749" s="5">
        <v>-1.6416666666666599</v>
      </c>
      <c r="H3749" s="34" cm="1">
        <f t="array" ref="H3749">SUMPRODUCT(('ESB Networks Summary'!$C$5:$C$17384=Data!D3749)*('ESB Networks Summary'!$E$5:$E$17384))*1000*2-SUMPRODUCT(('ESB Networks Summary'!$C$5:$C$17384=Data!D3749)*('ESB Networks Summary'!$F$5:$F$17384))*1000*2</f>
        <v>6</v>
      </c>
      <c r="I3749" s="5">
        <v>0</v>
      </c>
      <c r="J3749" s="5">
        <v>0</v>
      </c>
      <c r="K3749" s="17">
        <v>1</v>
      </c>
      <c r="L3749" s="52">
        <f t="shared" si="409"/>
        <v>0</v>
      </c>
      <c r="M3749" s="5">
        <v>0</v>
      </c>
      <c r="N3749" s="5">
        <v>364.90833333333302</v>
      </c>
      <c r="O3749" s="96"/>
      <c r="P3749" s="5">
        <v>0</v>
      </c>
      <c r="R3749" s="99">
        <v>13.041</v>
      </c>
      <c r="S3749" s="99">
        <v>10.048</v>
      </c>
      <c r="T3749" s="30">
        <f t="shared" si="406"/>
        <v>135.30833333333334</v>
      </c>
      <c r="U3749" s="21">
        <f t="shared" si="410"/>
        <v>0</v>
      </c>
      <c r="V3749" s="21">
        <f t="shared" si="411"/>
        <v>-8.2477333333332999E-5</v>
      </c>
      <c r="W3749" s="21">
        <f t="shared" si="412"/>
        <v>0</v>
      </c>
    </row>
    <row r="3750" spans="1:23">
      <c r="A3750" s="2">
        <f t="shared" si="407"/>
        <v>45505</v>
      </c>
      <c r="B3750" s="3">
        <f t="shared" si="408"/>
        <v>45522</v>
      </c>
      <c r="C3750" s="7">
        <v>45522.083333333336</v>
      </c>
      <c r="D3750" s="7">
        <v>45522.125</v>
      </c>
      <c r="E3750" s="5">
        <v>72.8</v>
      </c>
      <c r="F3750" s="5">
        <v>-376.73333333333301</v>
      </c>
      <c r="G3750" s="5">
        <v>-0.73333333333333295</v>
      </c>
      <c r="H3750" s="34" cm="1">
        <f t="array" ref="H3750">SUMPRODUCT(('ESB Networks Summary'!$C$5:$C$17384=Data!D3750)*('ESB Networks Summary'!$E$5:$E$17384))*1000*2-SUMPRODUCT(('ESB Networks Summary'!$C$5:$C$17384=Data!D3750)*('ESB Networks Summary'!$F$5:$F$17384))*1000*2</f>
        <v>4</v>
      </c>
      <c r="I3750" s="5">
        <v>0</v>
      </c>
      <c r="J3750" s="5">
        <v>0</v>
      </c>
      <c r="K3750" s="17">
        <v>1</v>
      </c>
      <c r="L3750" s="52">
        <f t="shared" si="409"/>
        <v>0</v>
      </c>
      <c r="M3750" s="5">
        <v>0</v>
      </c>
      <c r="N3750" s="5">
        <v>246.53333333333299</v>
      </c>
      <c r="O3750" s="96"/>
      <c r="P3750" s="5">
        <v>0</v>
      </c>
      <c r="R3750" s="99">
        <v>12.23</v>
      </c>
      <c r="S3750" s="99">
        <v>9.2360000000000007</v>
      </c>
      <c r="T3750" s="30">
        <f t="shared" si="406"/>
        <v>129.4666666666667</v>
      </c>
      <c r="U3750" s="21">
        <f t="shared" si="410"/>
        <v>0</v>
      </c>
      <c r="V3750" s="21">
        <f t="shared" si="411"/>
        <v>-3.3865333333333316E-5</v>
      </c>
      <c r="W3750" s="21">
        <f t="shared" si="412"/>
        <v>0</v>
      </c>
    </row>
    <row r="3751" spans="1:23">
      <c r="A3751" s="2">
        <f t="shared" si="407"/>
        <v>45505</v>
      </c>
      <c r="B3751" s="3">
        <f t="shared" si="408"/>
        <v>45522</v>
      </c>
      <c r="C3751" s="7">
        <v>45522.104166666664</v>
      </c>
      <c r="D3751" s="7">
        <v>45522.145833333336</v>
      </c>
      <c r="E3751" s="5">
        <v>71.866666666666603</v>
      </c>
      <c r="F3751" s="5">
        <v>-403.26666666666603</v>
      </c>
      <c r="G3751" s="5">
        <v>-2.9</v>
      </c>
      <c r="H3751" s="34" cm="1">
        <f t="array" ref="H3751">SUMPRODUCT(('ESB Networks Summary'!$C$5:$C$17384=Data!D3751)*('ESB Networks Summary'!$E$5:$E$17384))*1000*2-SUMPRODUCT(('ESB Networks Summary'!$C$5:$C$17384=Data!D3751)*('ESB Networks Summary'!$F$5:$F$17384))*1000*2</f>
        <v>6</v>
      </c>
      <c r="I3751" s="5">
        <v>0</v>
      </c>
      <c r="J3751" s="5">
        <v>0</v>
      </c>
      <c r="K3751" s="17">
        <v>1</v>
      </c>
      <c r="L3751" s="52">
        <f t="shared" si="409"/>
        <v>0</v>
      </c>
      <c r="M3751" s="5">
        <v>0</v>
      </c>
      <c r="N3751" s="5">
        <v>267.599999999999</v>
      </c>
      <c r="O3751" s="96"/>
      <c r="P3751" s="5">
        <v>0</v>
      </c>
      <c r="R3751" s="99">
        <v>12.23</v>
      </c>
      <c r="S3751" s="99">
        <v>9.2360000000000007</v>
      </c>
      <c r="T3751" s="30">
        <f t="shared" si="406"/>
        <v>132.76666666666705</v>
      </c>
      <c r="U3751" s="21">
        <f t="shared" si="410"/>
        <v>0</v>
      </c>
      <c r="V3751" s="21">
        <f t="shared" si="411"/>
        <v>-1.33922E-4</v>
      </c>
      <c r="W3751" s="21">
        <f t="shared" si="412"/>
        <v>0</v>
      </c>
    </row>
    <row r="3752" spans="1:23">
      <c r="A3752" s="2">
        <f t="shared" si="407"/>
        <v>45505</v>
      </c>
      <c r="B3752" s="3">
        <f t="shared" si="408"/>
        <v>45522</v>
      </c>
      <c r="C3752" s="7">
        <v>45522.125</v>
      </c>
      <c r="D3752" s="7">
        <v>45522.166666666664</v>
      </c>
      <c r="E3752" s="5">
        <v>70.966666666666598</v>
      </c>
      <c r="F3752" s="5">
        <v>-381.099999999999</v>
      </c>
      <c r="G3752" s="5">
        <v>0.96666666666666601</v>
      </c>
      <c r="H3752" s="34" cm="1">
        <f t="array" ref="H3752">SUMPRODUCT(('ESB Networks Summary'!$C$5:$C$17384=Data!D3752)*('ESB Networks Summary'!$E$5:$E$17384))*1000*2-SUMPRODUCT(('ESB Networks Summary'!$C$5:$C$17384=Data!D3752)*('ESB Networks Summary'!$F$5:$F$17384))*1000*2</f>
        <v>4</v>
      </c>
      <c r="I3752" s="5">
        <v>0</v>
      </c>
      <c r="J3752" s="5">
        <v>0</v>
      </c>
      <c r="K3752" s="17">
        <v>1</v>
      </c>
      <c r="L3752" s="52">
        <f t="shared" si="409"/>
        <v>0</v>
      </c>
      <c r="M3752" s="5">
        <v>0</v>
      </c>
      <c r="N3752" s="5">
        <v>252</v>
      </c>
      <c r="O3752" s="96"/>
      <c r="P3752" s="5">
        <v>0</v>
      </c>
      <c r="R3752" s="99">
        <v>12.23</v>
      </c>
      <c r="S3752" s="99">
        <v>9.2360000000000007</v>
      </c>
      <c r="T3752" s="30">
        <f t="shared" si="406"/>
        <v>130.06666666666567</v>
      </c>
      <c r="U3752" s="21">
        <f t="shared" si="410"/>
        <v>5.9111666666666624E-5</v>
      </c>
      <c r="V3752" s="21">
        <f t="shared" si="411"/>
        <v>0</v>
      </c>
      <c r="W3752" s="21">
        <f t="shared" si="412"/>
        <v>0</v>
      </c>
    </row>
    <row r="3753" spans="1:23">
      <c r="A3753" s="2">
        <f t="shared" si="407"/>
        <v>45505</v>
      </c>
      <c r="B3753" s="3">
        <f t="shared" si="408"/>
        <v>45522</v>
      </c>
      <c r="C3753" s="7">
        <v>45522.145833333336</v>
      </c>
      <c r="D3753" s="7">
        <v>45522.1875</v>
      </c>
      <c r="E3753" s="5">
        <v>70</v>
      </c>
      <c r="F3753" s="5">
        <v>-361.51666666666603</v>
      </c>
      <c r="G3753" s="5">
        <v>0.32499999999999901</v>
      </c>
      <c r="H3753" s="34" cm="1">
        <f t="array" ref="H3753">SUMPRODUCT(('ESB Networks Summary'!$C$5:$C$17384=Data!D3753)*('ESB Networks Summary'!$E$5:$E$17384))*1000*2-SUMPRODUCT(('ESB Networks Summary'!$C$5:$C$17384=Data!D3753)*('ESB Networks Summary'!$F$5:$F$17384))*1000*2</f>
        <v>6</v>
      </c>
      <c r="I3753" s="5">
        <v>0</v>
      </c>
      <c r="J3753" s="5">
        <v>0</v>
      </c>
      <c r="K3753" s="17">
        <v>1</v>
      </c>
      <c r="L3753" s="52">
        <f t="shared" si="409"/>
        <v>0</v>
      </c>
      <c r="M3753" s="5">
        <v>0</v>
      </c>
      <c r="N3753" s="5">
        <v>230.5</v>
      </c>
      <c r="O3753" s="96"/>
      <c r="P3753" s="5">
        <v>0</v>
      </c>
      <c r="R3753" s="99">
        <v>12.23</v>
      </c>
      <c r="S3753" s="99">
        <v>9.2360000000000007</v>
      </c>
      <c r="T3753" s="30">
        <f t="shared" si="406"/>
        <v>131.34166666666601</v>
      </c>
      <c r="U3753" s="21">
        <f t="shared" si="410"/>
        <v>1.9873749999999938E-5</v>
      </c>
      <c r="V3753" s="21">
        <f t="shared" si="411"/>
        <v>0</v>
      </c>
      <c r="W3753" s="21">
        <f t="shared" si="412"/>
        <v>0</v>
      </c>
    </row>
    <row r="3754" spans="1:23">
      <c r="A3754" s="2">
        <f t="shared" si="407"/>
        <v>45505</v>
      </c>
      <c r="B3754" s="3">
        <f t="shared" si="408"/>
        <v>45522</v>
      </c>
      <c r="C3754" s="7">
        <v>45522.166666666664</v>
      </c>
      <c r="D3754" s="7">
        <v>45522.208333333336</v>
      </c>
      <c r="E3754" s="5">
        <v>69.233333333333306</v>
      </c>
      <c r="F3754" s="5">
        <v>-184.183333333333</v>
      </c>
      <c r="G3754" s="5">
        <v>-1.05833333333333</v>
      </c>
      <c r="H3754" s="34" cm="1">
        <f t="array" ref="H3754">SUMPRODUCT(('ESB Networks Summary'!$C$5:$C$17384=Data!D3754)*('ESB Networks Summary'!$E$5:$E$17384))*1000*2-SUMPRODUCT(('ESB Networks Summary'!$C$5:$C$17384=Data!D3754)*('ESB Networks Summary'!$F$5:$F$17384))*1000*2</f>
        <v>4</v>
      </c>
      <c r="I3754" s="5">
        <v>0</v>
      </c>
      <c r="J3754" s="5">
        <v>0</v>
      </c>
      <c r="K3754" s="17">
        <v>1</v>
      </c>
      <c r="L3754" s="52">
        <f t="shared" si="409"/>
        <v>0</v>
      </c>
      <c r="M3754" s="5">
        <v>0</v>
      </c>
      <c r="N3754" s="5">
        <v>8.4</v>
      </c>
      <c r="O3754" s="96"/>
      <c r="P3754" s="5">
        <v>1.825</v>
      </c>
      <c r="R3754" s="99">
        <v>13.115</v>
      </c>
      <c r="S3754" s="99">
        <v>10.120999999999999</v>
      </c>
      <c r="T3754" s="30">
        <f t="shared" si="406"/>
        <v>176.54999999999967</v>
      </c>
      <c r="U3754" s="21">
        <f t="shared" si="410"/>
        <v>0</v>
      </c>
      <c r="V3754" s="21">
        <f t="shared" si="411"/>
        <v>-5.3556958333333154E-5</v>
      </c>
      <c r="W3754" s="21">
        <f t="shared" si="412"/>
        <v>0</v>
      </c>
    </row>
    <row r="3755" spans="1:23">
      <c r="A3755" s="2">
        <f t="shared" si="407"/>
        <v>45505</v>
      </c>
      <c r="B3755" s="3">
        <f t="shared" si="408"/>
        <v>45522</v>
      </c>
      <c r="C3755" s="7">
        <v>45522.1875</v>
      </c>
      <c r="D3755" s="7">
        <v>45522.229166666664</v>
      </c>
      <c r="E3755" s="5">
        <v>66.566666666666606</v>
      </c>
      <c r="F3755" s="5">
        <v>-2380.6</v>
      </c>
      <c r="G3755" s="5">
        <v>0.1</v>
      </c>
      <c r="H3755" s="34" cm="1">
        <f t="array" ref="H3755">SUMPRODUCT(('ESB Networks Summary'!$C$5:$C$17384=Data!D3755)*('ESB Networks Summary'!$E$5:$E$17384))*1000*2-SUMPRODUCT(('ESB Networks Summary'!$C$5:$C$17384=Data!D3755)*('ESB Networks Summary'!$F$5:$F$17384))*1000*2</f>
        <v>14</v>
      </c>
      <c r="I3755" s="5">
        <v>2232.7666666666601</v>
      </c>
      <c r="J3755" s="5">
        <v>0</v>
      </c>
      <c r="K3755" s="17">
        <v>1</v>
      </c>
      <c r="L3755" s="52">
        <f t="shared" si="409"/>
        <v>0</v>
      </c>
      <c r="M3755" s="5">
        <v>0</v>
      </c>
      <c r="N3755" s="5">
        <v>2161.5333333333301</v>
      </c>
      <c r="O3755" s="96"/>
      <c r="P3755" s="5">
        <v>30.8</v>
      </c>
      <c r="R3755" s="99">
        <v>13.115</v>
      </c>
      <c r="S3755" s="99">
        <v>10.120999999999999</v>
      </c>
      <c r="T3755" s="30">
        <f t="shared" si="406"/>
        <v>249.96666666666988</v>
      </c>
      <c r="U3755" s="21">
        <f t="shared" si="410"/>
        <v>6.5575000000000012E-6</v>
      </c>
      <c r="V3755" s="21">
        <f t="shared" si="411"/>
        <v>0</v>
      </c>
      <c r="W3755" s="21">
        <f t="shared" si="412"/>
        <v>0</v>
      </c>
    </row>
    <row r="3756" spans="1:23">
      <c r="A3756" s="2">
        <f t="shared" si="407"/>
        <v>45505</v>
      </c>
      <c r="B3756" s="3">
        <f t="shared" si="408"/>
        <v>45522</v>
      </c>
      <c r="C3756" s="7">
        <v>45522.208333333336</v>
      </c>
      <c r="D3756" s="7">
        <v>45522.25</v>
      </c>
      <c r="E3756" s="5">
        <v>61.466666666666598</v>
      </c>
      <c r="F3756" s="5">
        <v>-1101.6666666666599</v>
      </c>
      <c r="G3756" s="5">
        <v>-10.3666666666666</v>
      </c>
      <c r="H3756" s="34" cm="1">
        <f t="array" ref="H3756">SUMPRODUCT(('ESB Networks Summary'!$C$5:$C$17384=Data!D3756)*('ESB Networks Summary'!$E$5:$E$17384))*1000*2-SUMPRODUCT(('ESB Networks Summary'!$C$5:$C$17384=Data!D3756)*('ESB Networks Summary'!$F$5:$F$17384))*1000*2</f>
        <v>6</v>
      </c>
      <c r="I3756" s="5">
        <v>691.4</v>
      </c>
      <c r="J3756" s="5">
        <v>0</v>
      </c>
      <c r="K3756" s="17">
        <v>1</v>
      </c>
      <c r="L3756" s="52">
        <f t="shared" si="409"/>
        <v>0</v>
      </c>
      <c r="M3756" s="5">
        <v>0</v>
      </c>
      <c r="N3756" s="5">
        <v>726.36666666666599</v>
      </c>
      <c r="O3756" s="96"/>
      <c r="P3756" s="5">
        <v>57.466666666666598</v>
      </c>
      <c r="R3756" s="99">
        <v>12.23</v>
      </c>
      <c r="S3756" s="99">
        <v>9.2360000000000007</v>
      </c>
      <c r="T3756" s="30">
        <f t="shared" si="406"/>
        <v>422.39999999999395</v>
      </c>
      <c r="U3756" s="21">
        <f t="shared" si="410"/>
        <v>0</v>
      </c>
      <c r="V3756" s="21">
        <f t="shared" si="411"/>
        <v>-4.7873266666666366E-4</v>
      </c>
      <c r="W3756" s="21">
        <f t="shared" si="412"/>
        <v>0</v>
      </c>
    </row>
    <row r="3757" spans="1:23">
      <c r="A3757" s="2">
        <f t="shared" si="407"/>
        <v>45505</v>
      </c>
      <c r="B3757" s="3">
        <f t="shared" si="408"/>
        <v>45522</v>
      </c>
      <c r="C3757" s="7">
        <v>45522.229166666664</v>
      </c>
      <c r="D3757" s="7">
        <v>45522.270833333336</v>
      </c>
      <c r="E3757" s="5">
        <v>60.066666666666599</v>
      </c>
      <c r="F3757" s="5">
        <v>-636.43333333333305</v>
      </c>
      <c r="G3757" s="5">
        <v>-0.63333333333333297</v>
      </c>
      <c r="H3757" s="34" cm="1">
        <f t="array" ref="H3757">SUMPRODUCT(('ESB Networks Summary'!$C$5:$C$17384=Data!D3757)*('ESB Networks Summary'!$E$5:$E$17384))*1000*2-SUMPRODUCT(('ESB Networks Summary'!$C$5:$C$17384=Data!D3757)*('ESB Networks Summary'!$F$5:$F$17384))*1000*2</f>
        <v>8</v>
      </c>
      <c r="I3757" s="5">
        <v>616.46666666666601</v>
      </c>
      <c r="J3757" s="5">
        <v>0</v>
      </c>
      <c r="K3757" s="17">
        <v>1</v>
      </c>
      <c r="L3757" s="52">
        <f t="shared" si="409"/>
        <v>0</v>
      </c>
      <c r="M3757" s="5">
        <v>0</v>
      </c>
      <c r="N3757" s="5">
        <v>652.5</v>
      </c>
      <c r="O3757" s="96"/>
      <c r="P3757" s="5">
        <v>171</v>
      </c>
      <c r="R3757" s="99">
        <v>12.23</v>
      </c>
      <c r="S3757" s="99">
        <v>9.2360000000000007</v>
      </c>
      <c r="T3757" s="30">
        <f t="shared" si="406"/>
        <v>154.29999999999973</v>
      </c>
      <c r="U3757" s="21">
        <f t="shared" si="410"/>
        <v>0</v>
      </c>
      <c r="V3757" s="21">
        <f t="shared" si="411"/>
        <v>-2.924733333333332E-5</v>
      </c>
      <c r="W3757" s="21">
        <f t="shared" si="412"/>
        <v>0</v>
      </c>
    </row>
    <row r="3758" spans="1:23">
      <c r="A3758" s="2">
        <f t="shared" si="407"/>
        <v>45505</v>
      </c>
      <c r="B3758" s="3">
        <f t="shared" si="408"/>
        <v>45522</v>
      </c>
      <c r="C3758" s="7">
        <v>45522.25</v>
      </c>
      <c r="D3758" s="7">
        <v>45522.291666666664</v>
      </c>
      <c r="E3758" s="5">
        <v>59.8333333333333</v>
      </c>
      <c r="F3758" s="5">
        <v>302.46666666666601</v>
      </c>
      <c r="G3758" s="5">
        <v>-1.56666666666666</v>
      </c>
      <c r="H3758" s="34" cm="1">
        <f t="array" ref="H3758">SUMPRODUCT(('ESB Networks Summary'!$C$5:$C$17384=Data!D3758)*('ESB Networks Summary'!$E$5:$E$17384))*1000*2-SUMPRODUCT(('ESB Networks Summary'!$C$5:$C$17384=Data!D3758)*('ESB Networks Summary'!$F$5:$F$17384))*1000*2</f>
        <v>8</v>
      </c>
      <c r="I3758" s="5">
        <v>0</v>
      </c>
      <c r="J3758" s="5">
        <v>0</v>
      </c>
      <c r="K3758" s="17">
        <v>1</v>
      </c>
      <c r="L3758" s="52">
        <f t="shared" si="409"/>
        <v>0</v>
      </c>
      <c r="M3758" s="5">
        <v>0</v>
      </c>
      <c r="N3758" s="5">
        <v>36.433333333333302</v>
      </c>
      <c r="O3758" s="96"/>
      <c r="P3758" s="5">
        <v>485.23333333333301</v>
      </c>
      <c r="R3758" s="99">
        <v>15.153</v>
      </c>
      <c r="S3758" s="99">
        <v>12.159000000000001</v>
      </c>
      <c r="T3758" s="30">
        <f t="shared" si="406"/>
        <v>144.76666666666705</v>
      </c>
      <c r="U3758" s="21">
        <f t="shared" si="410"/>
        <v>0</v>
      </c>
      <c r="V3758" s="21">
        <f t="shared" si="411"/>
        <v>-9.5245499999999602E-5</v>
      </c>
      <c r="W3758" s="21">
        <f t="shared" si="412"/>
        <v>0</v>
      </c>
    </row>
    <row r="3759" spans="1:23">
      <c r="A3759" s="2">
        <f t="shared" si="407"/>
        <v>45505</v>
      </c>
      <c r="B3759" s="3">
        <f t="shared" si="408"/>
        <v>45522</v>
      </c>
      <c r="C3759" s="7">
        <v>45522.270833333336</v>
      </c>
      <c r="D3759" s="7">
        <v>45522.3125</v>
      </c>
      <c r="E3759" s="5">
        <v>60.866666666666603</v>
      </c>
      <c r="F3759" s="5">
        <v>782.65</v>
      </c>
      <c r="G3759" s="5">
        <v>-5.35</v>
      </c>
      <c r="H3759" s="34" cm="1">
        <f t="array" ref="H3759">SUMPRODUCT(('ESB Networks Summary'!$C$5:$C$17384=Data!D3759)*('ESB Networks Summary'!$E$5:$E$17384))*1000*2-SUMPRODUCT(('ESB Networks Summary'!$C$5:$C$17384=Data!D3759)*('ESB Networks Summary'!$F$5:$F$17384))*1000*2</f>
        <v>6</v>
      </c>
      <c r="I3759" s="5">
        <v>0</v>
      </c>
      <c r="J3759" s="5">
        <v>0</v>
      </c>
      <c r="K3759" s="17">
        <v>1</v>
      </c>
      <c r="L3759" s="52">
        <f t="shared" si="409"/>
        <v>0</v>
      </c>
      <c r="M3759" s="5">
        <v>0</v>
      </c>
      <c r="N3759" s="5">
        <v>7.4666666666666597</v>
      </c>
      <c r="O3759" s="96"/>
      <c r="P3759" s="5">
        <v>979.15833333333296</v>
      </c>
      <c r="R3759" s="99">
        <v>15.153</v>
      </c>
      <c r="S3759" s="99">
        <v>12.159000000000001</v>
      </c>
      <c r="T3759" s="30">
        <f t="shared" si="406"/>
        <v>183.69166666666626</v>
      </c>
      <c r="U3759" s="21">
        <f t="shared" si="410"/>
        <v>0</v>
      </c>
      <c r="V3759" s="21">
        <f t="shared" si="411"/>
        <v>-3.2525324999999999E-4</v>
      </c>
      <c r="W3759" s="21">
        <f t="shared" si="412"/>
        <v>0</v>
      </c>
    </row>
    <row r="3760" spans="1:23">
      <c r="A3760" s="2">
        <f t="shared" si="407"/>
        <v>45505</v>
      </c>
      <c r="B3760" s="3">
        <f t="shared" si="408"/>
        <v>45522</v>
      </c>
      <c r="C3760" s="7">
        <v>45522.291666666664</v>
      </c>
      <c r="D3760" s="7">
        <v>45522.333333333336</v>
      </c>
      <c r="E3760" s="5">
        <v>63.3</v>
      </c>
      <c r="F3760" s="5">
        <v>1590.86666666666</v>
      </c>
      <c r="G3760" s="5">
        <v>-397.45833333333297</v>
      </c>
      <c r="H3760" s="34" cm="1">
        <f t="array" ref="H3760">SUMPRODUCT(('ESB Networks Summary'!$C$5:$C$17384=Data!D3760)*('ESB Networks Summary'!$E$5:$E$17384))*1000*2-SUMPRODUCT(('ESB Networks Summary'!$C$5:$C$17384=Data!D3760)*('ESB Networks Summary'!$F$5:$F$17384))*1000*2</f>
        <v>4</v>
      </c>
      <c r="I3760" s="5">
        <v>19.2</v>
      </c>
      <c r="J3760" s="5">
        <v>0</v>
      </c>
      <c r="K3760" s="17">
        <v>1</v>
      </c>
      <c r="L3760" s="52">
        <f t="shared" si="409"/>
        <v>0</v>
      </c>
      <c r="M3760" s="5">
        <v>0</v>
      </c>
      <c r="N3760" s="5">
        <v>130.46666666666599</v>
      </c>
      <c r="O3760" s="96"/>
      <c r="P3760" s="5">
        <v>1988.2083333333301</v>
      </c>
      <c r="R3760" s="99">
        <v>21.599</v>
      </c>
      <c r="S3760" s="99">
        <v>13.722</v>
      </c>
      <c r="T3760" s="30">
        <f t="shared" si="406"/>
        <v>-130.58333333332894</v>
      </c>
      <c r="U3760" s="21">
        <f t="shared" si="410"/>
        <v>0</v>
      </c>
      <c r="V3760" s="21">
        <f t="shared" si="411"/>
        <v>-2.7269616249999972E-2</v>
      </c>
      <c r="W3760" s="21">
        <f t="shared" si="412"/>
        <v>0</v>
      </c>
    </row>
    <row r="3761" spans="1:23">
      <c r="A3761" s="2">
        <f t="shared" si="407"/>
        <v>45505</v>
      </c>
      <c r="B3761" s="3">
        <f t="shared" si="408"/>
        <v>45522</v>
      </c>
      <c r="C3761" s="7">
        <v>45522.3125</v>
      </c>
      <c r="D3761" s="7">
        <v>45522.354166666664</v>
      </c>
      <c r="E3761" s="5">
        <v>68</v>
      </c>
      <c r="F3761" s="5">
        <v>2418.0666666666598</v>
      </c>
      <c r="G3761" s="5">
        <v>-2.4999999999999898</v>
      </c>
      <c r="H3761" s="34" cm="1">
        <f t="array" ref="H3761">SUMPRODUCT(('ESB Networks Summary'!$C$5:$C$17384=Data!D3761)*('ESB Networks Summary'!$E$5:$E$17384))*1000*2-SUMPRODUCT(('ESB Networks Summary'!$C$5:$C$17384=Data!D3761)*('ESB Networks Summary'!$F$5:$F$17384))*1000*2</f>
        <v>0</v>
      </c>
      <c r="I3761" s="5">
        <v>0</v>
      </c>
      <c r="J3761" s="5">
        <v>0</v>
      </c>
      <c r="K3761" s="17">
        <v>1</v>
      </c>
      <c r="L3761" s="52">
        <f t="shared" si="409"/>
        <v>0</v>
      </c>
      <c r="M3761" s="5">
        <v>0</v>
      </c>
      <c r="N3761" s="5">
        <v>0</v>
      </c>
      <c r="O3761" s="96"/>
      <c r="P3761" s="5">
        <v>2723</v>
      </c>
      <c r="R3761" s="99">
        <v>21.599</v>
      </c>
      <c r="S3761" s="99">
        <v>13.722</v>
      </c>
      <c r="T3761" s="30">
        <f t="shared" si="406"/>
        <v>302.43333333334022</v>
      </c>
      <c r="U3761" s="21">
        <f t="shared" si="410"/>
        <v>0</v>
      </c>
      <c r="V3761" s="21">
        <f t="shared" si="411"/>
        <v>-1.7152499999999928E-4</v>
      </c>
      <c r="W3761" s="21">
        <f t="shared" si="412"/>
        <v>0</v>
      </c>
    </row>
    <row r="3762" spans="1:23">
      <c r="A3762" s="2">
        <f t="shared" si="407"/>
        <v>45505</v>
      </c>
      <c r="B3762" s="3">
        <f t="shared" si="408"/>
        <v>45522</v>
      </c>
      <c r="C3762" s="7">
        <v>45522.333333333336</v>
      </c>
      <c r="D3762" s="7">
        <v>45522.375</v>
      </c>
      <c r="E3762" s="5">
        <v>73.933333333333294</v>
      </c>
      <c r="F3762" s="5">
        <v>2775.2</v>
      </c>
      <c r="G3762" s="5">
        <v>-8.1</v>
      </c>
      <c r="H3762" s="34" cm="1">
        <f t="array" ref="H3762">SUMPRODUCT(('ESB Networks Summary'!$C$5:$C$17384=Data!D3762)*('ESB Networks Summary'!$E$5:$E$17384))*1000*2-SUMPRODUCT(('ESB Networks Summary'!$C$5:$C$17384=Data!D3762)*('ESB Networks Summary'!$F$5:$F$17384))*1000*2</f>
        <v>4</v>
      </c>
      <c r="I3762" s="5">
        <v>0</v>
      </c>
      <c r="J3762" s="5">
        <v>0</v>
      </c>
      <c r="K3762" s="17">
        <v>1</v>
      </c>
      <c r="L3762" s="52">
        <f t="shared" si="409"/>
        <v>0</v>
      </c>
      <c r="M3762" s="5">
        <v>0</v>
      </c>
      <c r="N3762" s="5">
        <v>0</v>
      </c>
      <c r="O3762" s="96"/>
      <c r="P3762" s="5">
        <v>3153.7333333333299</v>
      </c>
      <c r="R3762" s="99">
        <v>19.77</v>
      </c>
      <c r="S3762" s="99">
        <v>11.893000000000001</v>
      </c>
      <c r="T3762" s="30">
        <f t="shared" si="406"/>
        <v>370.43333333333021</v>
      </c>
      <c r="U3762" s="21">
        <f t="shared" si="410"/>
        <v>0</v>
      </c>
      <c r="V3762" s="21">
        <f t="shared" si="411"/>
        <v>-4.8166649999999996E-4</v>
      </c>
      <c r="W3762" s="21">
        <f t="shared" si="412"/>
        <v>0</v>
      </c>
    </row>
    <row r="3763" spans="1:23">
      <c r="A3763" s="2">
        <f t="shared" si="407"/>
        <v>45505</v>
      </c>
      <c r="B3763" s="3">
        <f t="shared" si="408"/>
        <v>45522</v>
      </c>
      <c r="C3763" s="7">
        <v>45522.354166666664</v>
      </c>
      <c r="D3763" s="7">
        <v>45522.395833333336</v>
      </c>
      <c r="E3763" s="5">
        <v>79.866666666666603</v>
      </c>
      <c r="F3763" s="5">
        <v>2688.9166666666601</v>
      </c>
      <c r="G3763" s="5">
        <v>40.133333333333297</v>
      </c>
      <c r="H3763" s="34" cm="1">
        <f t="array" ref="H3763">SUMPRODUCT(('ESB Networks Summary'!$C$5:$C$17384=Data!D3763)*('ESB Networks Summary'!$E$5:$E$17384))*1000*2-SUMPRODUCT(('ESB Networks Summary'!$C$5:$C$17384=Data!D3763)*('ESB Networks Summary'!$F$5:$F$17384))*1000*2</f>
        <v>4</v>
      </c>
      <c r="I3763" s="5">
        <v>0</v>
      </c>
      <c r="J3763" s="5">
        <v>0</v>
      </c>
      <c r="K3763" s="17">
        <v>1</v>
      </c>
      <c r="L3763" s="52">
        <f t="shared" si="409"/>
        <v>0</v>
      </c>
      <c r="M3763" s="5">
        <v>0</v>
      </c>
      <c r="N3763" s="5">
        <v>96.1</v>
      </c>
      <c r="O3763" s="96"/>
      <c r="P3763" s="5">
        <v>2879.35</v>
      </c>
      <c r="R3763" s="99">
        <v>19.77</v>
      </c>
      <c r="S3763" s="99">
        <v>11.893000000000001</v>
      </c>
      <c r="T3763" s="30">
        <f t="shared" si="406"/>
        <v>134.46666666667306</v>
      </c>
      <c r="U3763" s="21">
        <f t="shared" si="410"/>
        <v>3.9671799999999964E-3</v>
      </c>
      <c r="V3763" s="21">
        <f t="shared" si="411"/>
        <v>0</v>
      </c>
      <c r="W3763" s="21">
        <f t="shared" si="412"/>
        <v>0</v>
      </c>
    </row>
    <row r="3764" spans="1:23">
      <c r="A3764" s="2">
        <f t="shared" si="407"/>
        <v>45505</v>
      </c>
      <c r="B3764" s="3">
        <f t="shared" si="408"/>
        <v>45522</v>
      </c>
      <c r="C3764" s="7">
        <v>45522.375</v>
      </c>
      <c r="D3764" s="7">
        <v>45522.416666666664</v>
      </c>
      <c r="E3764" s="5">
        <v>85.2</v>
      </c>
      <c r="F3764" s="5">
        <v>3377.2999999999902</v>
      </c>
      <c r="G3764" s="5">
        <v>-2.4666666666666601</v>
      </c>
      <c r="H3764" s="34" cm="1">
        <f t="array" ref="H3764">SUMPRODUCT(('ESB Networks Summary'!$C$5:$C$17384=Data!D3764)*('ESB Networks Summary'!$E$5:$E$17384))*1000*2-SUMPRODUCT(('ESB Networks Summary'!$C$5:$C$17384=Data!D3764)*('ESB Networks Summary'!$F$5:$F$17384))*1000*2</f>
        <v>4</v>
      </c>
      <c r="I3764" s="5">
        <v>0</v>
      </c>
      <c r="J3764" s="5">
        <v>0</v>
      </c>
      <c r="K3764" s="17">
        <v>1</v>
      </c>
      <c r="L3764" s="52">
        <f t="shared" si="409"/>
        <v>0</v>
      </c>
      <c r="M3764" s="5">
        <v>0</v>
      </c>
      <c r="N3764" s="5">
        <v>72.7</v>
      </c>
      <c r="O3764" s="96"/>
      <c r="P3764" s="5">
        <v>3835.5333333333301</v>
      </c>
      <c r="R3764" s="99">
        <v>19.654</v>
      </c>
      <c r="S3764" s="99">
        <v>11.776</v>
      </c>
      <c r="T3764" s="30">
        <f t="shared" si="406"/>
        <v>383.06666666667343</v>
      </c>
      <c r="U3764" s="21">
        <f t="shared" si="410"/>
        <v>0</v>
      </c>
      <c r="V3764" s="21">
        <f t="shared" si="411"/>
        <v>-1.4523733333333293E-4</v>
      </c>
      <c r="W3764" s="21">
        <f t="shared" si="412"/>
        <v>0</v>
      </c>
    </row>
    <row r="3765" spans="1:23">
      <c r="A3765" s="2">
        <f t="shared" si="407"/>
        <v>45505</v>
      </c>
      <c r="B3765" s="3">
        <f t="shared" si="408"/>
        <v>45522</v>
      </c>
      <c r="C3765" s="7">
        <v>45522.395833333336</v>
      </c>
      <c r="D3765" s="7">
        <v>45522.4375</v>
      </c>
      <c r="E3765" s="5">
        <v>88.066666666666606</v>
      </c>
      <c r="F3765" s="5">
        <v>133.5</v>
      </c>
      <c r="G3765" s="5">
        <v>-4.3</v>
      </c>
      <c r="H3765" s="34" cm="1">
        <f t="array" ref="H3765">SUMPRODUCT(('ESB Networks Summary'!$C$5:$C$17384=Data!D3765)*('ESB Networks Summary'!$E$5:$E$17384))*1000*2-SUMPRODUCT(('ESB Networks Summary'!$C$5:$C$17384=Data!D3765)*('ESB Networks Summary'!$F$5:$F$17384))*1000*2</f>
        <v>12</v>
      </c>
      <c r="I3765" s="5">
        <v>2195.5</v>
      </c>
      <c r="J3765" s="5">
        <v>0</v>
      </c>
      <c r="K3765" s="17">
        <v>1</v>
      </c>
      <c r="L3765" s="52">
        <f t="shared" si="409"/>
        <v>0</v>
      </c>
      <c r="M3765" s="5">
        <v>0</v>
      </c>
      <c r="N3765" s="5">
        <v>2384.6</v>
      </c>
      <c r="O3765" s="96"/>
      <c r="P3765" s="5">
        <v>2619.9666666666599</v>
      </c>
      <c r="R3765" s="99">
        <v>19.654</v>
      </c>
      <c r="S3765" s="99">
        <v>11.776</v>
      </c>
      <c r="T3765" s="30">
        <f t="shared" si="406"/>
        <v>97.566666666659785</v>
      </c>
      <c r="U3765" s="21">
        <f t="shared" si="410"/>
        <v>0</v>
      </c>
      <c r="V3765" s="21">
        <f t="shared" si="411"/>
        <v>-2.5318399999999999E-4</v>
      </c>
      <c r="W3765" s="21">
        <f t="shared" si="412"/>
        <v>0</v>
      </c>
    </row>
    <row r="3766" spans="1:23">
      <c r="A3766" s="2">
        <f t="shared" si="407"/>
        <v>45505</v>
      </c>
      <c r="B3766" s="3">
        <f t="shared" si="408"/>
        <v>45522</v>
      </c>
      <c r="C3766" s="7">
        <v>45522.416666666664</v>
      </c>
      <c r="D3766" s="7">
        <v>45522.458333333336</v>
      </c>
      <c r="E3766" s="5">
        <v>86.899999999999906</v>
      </c>
      <c r="F3766" s="5">
        <v>-635.19166666666604</v>
      </c>
      <c r="G3766" s="5">
        <v>-30.875</v>
      </c>
      <c r="H3766" s="34" cm="1">
        <f t="array" ref="H3766">SUMPRODUCT(('ESB Networks Summary'!$C$5:$C$17384=Data!D3766)*('ESB Networks Summary'!$E$5:$E$17384))*1000*2-SUMPRODUCT(('ESB Networks Summary'!$C$5:$C$17384=Data!D3766)*('ESB Networks Summary'!$F$5:$F$17384))*1000*2</f>
        <v>6</v>
      </c>
      <c r="I3766" s="5">
        <v>2166.24166666666</v>
      </c>
      <c r="J3766" s="5">
        <v>0</v>
      </c>
      <c r="K3766" s="17">
        <v>1</v>
      </c>
      <c r="L3766" s="52">
        <f t="shared" si="409"/>
        <v>0</v>
      </c>
      <c r="M3766" s="5">
        <v>0</v>
      </c>
      <c r="N3766" s="5">
        <v>2356.5</v>
      </c>
      <c r="O3766" s="96"/>
      <c r="P3766" s="5">
        <v>1804.8583333333299</v>
      </c>
      <c r="R3766" s="99">
        <v>20.206</v>
      </c>
      <c r="S3766" s="99">
        <v>12.329000000000001</v>
      </c>
      <c r="T3766" s="30">
        <f t="shared" si="406"/>
        <v>52.674999999995975</v>
      </c>
      <c r="U3766" s="21">
        <f t="shared" si="410"/>
        <v>0</v>
      </c>
      <c r="V3766" s="21">
        <f t="shared" si="411"/>
        <v>-1.9032893750000001E-3</v>
      </c>
      <c r="W3766" s="21">
        <f t="shared" si="412"/>
        <v>0</v>
      </c>
    </row>
    <row r="3767" spans="1:23">
      <c r="A3767" s="2">
        <f t="shared" si="407"/>
        <v>45505</v>
      </c>
      <c r="B3767" s="3">
        <f t="shared" si="408"/>
        <v>45522</v>
      </c>
      <c r="C3767" s="7">
        <v>45522.4375</v>
      </c>
      <c r="D3767" s="7">
        <v>45522.479166666664</v>
      </c>
      <c r="E3767" s="5">
        <v>88.533333333333303</v>
      </c>
      <c r="F3767" s="5">
        <v>1410.0333333333299</v>
      </c>
      <c r="G3767" s="5">
        <v>12.4333333333333</v>
      </c>
      <c r="H3767" s="34" cm="1">
        <f t="array" ref="H3767">SUMPRODUCT(('ESB Networks Summary'!$C$5:$C$17384=Data!D3767)*('ESB Networks Summary'!$E$5:$E$17384))*1000*2-SUMPRODUCT(('ESB Networks Summary'!$C$5:$C$17384=Data!D3767)*('ESB Networks Summary'!$F$5:$F$17384))*1000*2</f>
        <v>8</v>
      </c>
      <c r="I3767" s="5">
        <v>0</v>
      </c>
      <c r="J3767" s="5">
        <v>0</v>
      </c>
      <c r="K3767" s="17">
        <v>1</v>
      </c>
      <c r="L3767" s="52">
        <f t="shared" si="409"/>
        <v>0</v>
      </c>
      <c r="M3767" s="5">
        <v>0</v>
      </c>
      <c r="N3767" s="5">
        <v>1444.36666666666</v>
      </c>
      <c r="O3767" s="96"/>
      <c r="P3767" s="5">
        <v>3145.9666666666599</v>
      </c>
      <c r="R3767" s="99">
        <v>20.206</v>
      </c>
      <c r="S3767" s="99">
        <v>12.329000000000001</v>
      </c>
      <c r="T3767" s="30">
        <f t="shared" si="406"/>
        <v>304.00000000000341</v>
      </c>
      <c r="U3767" s="21">
        <f t="shared" si="410"/>
        <v>1.2561396666666634E-3</v>
      </c>
      <c r="V3767" s="21">
        <f t="shared" si="411"/>
        <v>0</v>
      </c>
      <c r="W3767" s="21">
        <f t="shared" si="412"/>
        <v>0</v>
      </c>
    </row>
    <row r="3768" spans="1:23">
      <c r="A3768" s="2">
        <f t="shared" si="407"/>
        <v>45505</v>
      </c>
      <c r="B3768" s="3">
        <f t="shared" si="408"/>
        <v>45522</v>
      </c>
      <c r="C3768" s="7">
        <v>45522.458333333336</v>
      </c>
      <c r="D3768" s="7">
        <v>45522.5</v>
      </c>
      <c r="E3768" s="5">
        <v>89.3333333333333</v>
      </c>
      <c r="F3768" s="5">
        <v>2485.2666666666601</v>
      </c>
      <c r="G3768" s="5">
        <v>2.8333333333333299</v>
      </c>
      <c r="H3768" s="34" cm="1">
        <f t="array" ref="H3768">SUMPRODUCT(('ESB Networks Summary'!$C$5:$C$17384=Data!D3768)*('ESB Networks Summary'!$E$5:$E$17384))*1000*2-SUMPRODUCT(('ESB Networks Summary'!$C$5:$C$17384=Data!D3768)*('ESB Networks Summary'!$F$5:$F$17384))*1000*2</f>
        <v>4</v>
      </c>
      <c r="I3768" s="5">
        <v>0</v>
      </c>
      <c r="J3768" s="5">
        <v>0</v>
      </c>
      <c r="K3768" s="17">
        <v>1</v>
      </c>
      <c r="L3768" s="52">
        <f t="shared" si="409"/>
        <v>0</v>
      </c>
      <c r="M3768" s="5">
        <v>0</v>
      </c>
      <c r="N3768" s="5">
        <v>360.166666666666</v>
      </c>
      <c r="O3768" s="96"/>
      <c r="P3768" s="5">
        <v>3092.3333333333298</v>
      </c>
      <c r="R3768" s="99">
        <v>19.116</v>
      </c>
      <c r="S3768" s="99">
        <v>11.239000000000001</v>
      </c>
      <c r="T3768" s="30">
        <f t="shared" si="406"/>
        <v>249.73333333333721</v>
      </c>
      <c r="U3768" s="21">
        <f t="shared" si="410"/>
        <v>2.7080999999999969E-4</v>
      </c>
      <c r="V3768" s="21">
        <f t="shared" si="411"/>
        <v>0</v>
      </c>
      <c r="W3768" s="21">
        <f t="shared" si="412"/>
        <v>0</v>
      </c>
    </row>
    <row r="3769" spans="1:23">
      <c r="A3769" s="2">
        <f t="shared" si="407"/>
        <v>45505</v>
      </c>
      <c r="B3769" s="3">
        <f t="shared" si="408"/>
        <v>45522</v>
      </c>
      <c r="C3769" s="7">
        <v>45522.479166666664</v>
      </c>
      <c r="D3769" s="7">
        <v>45522.520833333336</v>
      </c>
      <c r="E3769" s="5">
        <v>97.366666666666603</v>
      </c>
      <c r="F3769" s="5">
        <v>749.66666666666595</v>
      </c>
      <c r="G3769" s="5">
        <v>-760.96666666666601</v>
      </c>
      <c r="H3769" s="34" cm="1">
        <f t="array" ref="H3769">SUMPRODUCT(('ESB Networks Summary'!$C$5:$C$17384=Data!D3769)*('ESB Networks Summary'!$E$5:$E$17384))*1000*2-SUMPRODUCT(('ESB Networks Summary'!$C$5:$C$17384=Data!D3769)*('ESB Networks Summary'!$F$5:$F$17384))*1000*2</f>
        <v>-878</v>
      </c>
      <c r="I3769" s="5">
        <v>687.43333333333305</v>
      </c>
      <c r="J3769" s="5">
        <v>0</v>
      </c>
      <c r="K3769" s="17">
        <v>1</v>
      </c>
      <c r="L3769" s="52">
        <f t="shared" si="409"/>
        <v>0</v>
      </c>
      <c r="M3769" s="5">
        <v>0</v>
      </c>
      <c r="N3769" s="5">
        <v>1098.5</v>
      </c>
      <c r="O3769" s="96"/>
      <c r="P3769" s="5">
        <v>2754.1</v>
      </c>
      <c r="R3769" s="99">
        <v>19.116</v>
      </c>
      <c r="S3769" s="99">
        <v>11.239000000000001</v>
      </c>
      <c r="T3769" s="30">
        <f t="shared" si="406"/>
        <v>144.96666666666795</v>
      </c>
      <c r="U3769" s="21">
        <f t="shared" si="410"/>
        <v>0</v>
      </c>
      <c r="V3769" s="21">
        <f t="shared" si="411"/>
        <v>-4.2762521833333303E-2</v>
      </c>
      <c r="W3769" s="21">
        <f t="shared" si="412"/>
        <v>0</v>
      </c>
    </row>
    <row r="3770" spans="1:23">
      <c r="A3770" s="2">
        <f t="shared" si="407"/>
        <v>45505</v>
      </c>
      <c r="B3770" s="3">
        <f t="shared" si="408"/>
        <v>45522</v>
      </c>
      <c r="C3770" s="7">
        <v>45522.5</v>
      </c>
      <c r="D3770" s="7">
        <v>45522.541666666664</v>
      </c>
      <c r="E3770" s="5">
        <v>100</v>
      </c>
      <c r="F3770" s="5">
        <v>-6</v>
      </c>
      <c r="G3770" s="5">
        <v>-2794.0333333333301</v>
      </c>
      <c r="H3770" s="34" cm="1">
        <f t="array" ref="H3770">SUMPRODUCT(('ESB Networks Summary'!$C$5:$C$17384=Data!D3770)*('ESB Networks Summary'!$E$5:$E$17384))*1000*2-SUMPRODUCT(('ESB Networks Summary'!$C$5:$C$17384=Data!D3770)*('ESB Networks Summary'!$F$5:$F$17384))*1000*2</f>
        <v>-2730</v>
      </c>
      <c r="I3770" s="5">
        <v>70.433333333333294</v>
      </c>
      <c r="J3770" s="5">
        <v>0</v>
      </c>
      <c r="K3770" s="17">
        <v>1</v>
      </c>
      <c r="L3770" s="52">
        <f t="shared" si="409"/>
        <v>0</v>
      </c>
      <c r="M3770" s="5">
        <v>0</v>
      </c>
      <c r="N3770" s="5">
        <v>356.96666666666601</v>
      </c>
      <c r="O3770" s="96"/>
      <c r="P3770" s="5">
        <v>3203.9333333333302</v>
      </c>
      <c r="R3770" s="99">
        <v>18.981999999999999</v>
      </c>
      <c r="S3770" s="99">
        <v>11.105</v>
      </c>
      <c r="T3770" s="30">
        <f t="shared" si="406"/>
        <v>58.933333333334076</v>
      </c>
      <c r="U3770" s="21">
        <f t="shared" si="410"/>
        <v>0</v>
      </c>
      <c r="V3770" s="21">
        <f t="shared" si="411"/>
        <v>-0.15513870083333317</v>
      </c>
      <c r="W3770" s="21">
        <f t="shared" si="412"/>
        <v>0</v>
      </c>
    </row>
    <row r="3771" spans="1:23">
      <c r="A3771" s="2">
        <f t="shared" si="407"/>
        <v>45505</v>
      </c>
      <c r="B3771" s="3">
        <f t="shared" si="408"/>
        <v>45522</v>
      </c>
      <c r="C3771" s="7">
        <v>45522.520833333336</v>
      </c>
      <c r="D3771" s="7">
        <v>45522.5625</v>
      </c>
      <c r="E3771" s="5">
        <v>100</v>
      </c>
      <c r="F3771" s="5">
        <v>-76.099999999999994</v>
      </c>
      <c r="G3771" s="5">
        <v>-1478.7666666666601</v>
      </c>
      <c r="H3771" s="34" cm="1">
        <f t="array" ref="H3771">SUMPRODUCT(('ESB Networks Summary'!$C$5:$C$17384=Data!D3771)*('ESB Networks Summary'!$E$5:$E$17384))*1000*2-SUMPRODUCT(('ESB Networks Summary'!$C$5:$C$17384=Data!D3771)*('ESB Networks Summary'!$F$5:$F$17384))*1000*2</f>
        <v>-1532</v>
      </c>
      <c r="I3771" s="5">
        <v>316.96666666666601</v>
      </c>
      <c r="J3771" s="5">
        <v>0</v>
      </c>
      <c r="K3771" s="17">
        <v>1</v>
      </c>
      <c r="L3771" s="52">
        <f t="shared" si="409"/>
        <v>0</v>
      </c>
      <c r="M3771" s="5">
        <v>0</v>
      </c>
      <c r="N3771" s="5">
        <v>1332.3999999999901</v>
      </c>
      <c r="O3771" s="96"/>
      <c r="P3771" s="5">
        <v>2972.4666666666599</v>
      </c>
      <c r="R3771" s="99">
        <v>18.981999999999999</v>
      </c>
      <c r="S3771" s="99">
        <v>11.105</v>
      </c>
      <c r="T3771" s="30">
        <f t="shared" si="406"/>
        <v>237.40000000000973</v>
      </c>
      <c r="U3771" s="21">
        <f t="shared" si="410"/>
        <v>0</v>
      </c>
      <c r="V3771" s="21">
        <f t="shared" si="411"/>
        <v>-8.2108519166666311E-2</v>
      </c>
      <c r="W3771" s="21">
        <f t="shared" si="412"/>
        <v>0</v>
      </c>
    </row>
    <row r="3772" spans="1:23">
      <c r="A3772" s="2">
        <f t="shared" si="407"/>
        <v>45505</v>
      </c>
      <c r="B3772" s="3">
        <f t="shared" si="408"/>
        <v>45522</v>
      </c>
      <c r="C3772" s="7">
        <v>45522.541666666664</v>
      </c>
      <c r="D3772" s="7">
        <v>45522.583333333336</v>
      </c>
      <c r="E3772" s="5">
        <v>100</v>
      </c>
      <c r="F3772" s="5">
        <v>-120.125</v>
      </c>
      <c r="G3772" s="5">
        <v>-818.83333333333303</v>
      </c>
      <c r="H3772" s="34" cm="1">
        <f t="array" ref="H3772">SUMPRODUCT(('ESB Networks Summary'!$C$5:$C$17384=Data!D3772)*('ESB Networks Summary'!$E$5:$E$17384))*1000*2-SUMPRODUCT(('ESB Networks Summary'!$C$5:$C$17384=Data!D3772)*('ESB Networks Summary'!$F$5:$F$17384))*1000*2</f>
        <v>-668</v>
      </c>
      <c r="I3772" s="5">
        <v>236.36666666666599</v>
      </c>
      <c r="J3772" s="5">
        <v>0</v>
      </c>
      <c r="K3772" s="17">
        <v>1</v>
      </c>
      <c r="L3772" s="52">
        <f t="shared" si="409"/>
        <v>0</v>
      </c>
      <c r="M3772" s="5">
        <v>0</v>
      </c>
      <c r="N3772" s="5">
        <v>1985.69166666666</v>
      </c>
      <c r="O3772" s="96"/>
      <c r="P3772" s="5">
        <v>2953.15</v>
      </c>
      <c r="R3772" s="99">
        <v>18.981999999999999</v>
      </c>
      <c r="S3772" s="99">
        <v>11.105</v>
      </c>
      <c r="T3772" s="30">
        <f t="shared" si="406"/>
        <v>268.75000000000705</v>
      </c>
      <c r="U3772" s="21">
        <f t="shared" si="410"/>
        <v>0</v>
      </c>
      <c r="V3772" s="21">
        <f t="shared" si="411"/>
        <v>-4.5465720833333327E-2</v>
      </c>
      <c r="W3772" s="21">
        <f t="shared" si="412"/>
        <v>0</v>
      </c>
    </row>
    <row r="3773" spans="1:23">
      <c r="A3773" s="2">
        <f t="shared" si="407"/>
        <v>45505</v>
      </c>
      <c r="B3773" s="3">
        <f t="shared" si="408"/>
        <v>45522</v>
      </c>
      <c r="C3773" s="7">
        <v>45522.5625</v>
      </c>
      <c r="D3773" s="7">
        <v>45522.604166666664</v>
      </c>
      <c r="E3773" s="5">
        <v>99.733333333333306</v>
      </c>
      <c r="F3773" s="5">
        <v>262.46666666666601</v>
      </c>
      <c r="G3773" s="5">
        <v>-863.29999999999905</v>
      </c>
      <c r="H3773" s="34" cm="1">
        <f t="array" ref="H3773">SUMPRODUCT(('ESB Networks Summary'!$C$5:$C$17384=Data!D3773)*('ESB Networks Summary'!$E$5:$E$17384))*1000*2-SUMPRODUCT(('ESB Networks Summary'!$C$5:$C$17384=Data!D3773)*('ESB Networks Summary'!$F$5:$F$17384))*1000*2</f>
        <v>-912</v>
      </c>
      <c r="I3773" s="5">
        <v>457.53333333333302</v>
      </c>
      <c r="J3773" s="5">
        <v>0</v>
      </c>
      <c r="K3773" s="17">
        <v>1</v>
      </c>
      <c r="L3773" s="52">
        <f t="shared" si="409"/>
        <v>0</v>
      </c>
      <c r="M3773" s="5">
        <v>0</v>
      </c>
      <c r="N3773" s="5">
        <v>1766.86666666666</v>
      </c>
      <c r="O3773" s="96"/>
      <c r="P3773" s="5">
        <v>2781.8333333333298</v>
      </c>
      <c r="R3773" s="99">
        <v>18.981999999999999</v>
      </c>
      <c r="S3773" s="99">
        <v>11.105</v>
      </c>
      <c r="T3773" s="30">
        <f t="shared" si="406"/>
        <v>-110.79999999999518</v>
      </c>
      <c r="U3773" s="21">
        <f t="shared" si="410"/>
        <v>0</v>
      </c>
      <c r="V3773" s="21">
        <f t="shared" si="411"/>
        <v>-4.7934732499999945E-2</v>
      </c>
      <c r="W3773" s="21">
        <f t="shared" si="412"/>
        <v>0</v>
      </c>
    </row>
    <row r="3774" spans="1:23">
      <c r="A3774" s="2">
        <f t="shared" si="407"/>
        <v>45505</v>
      </c>
      <c r="B3774" s="3">
        <f t="shared" si="408"/>
        <v>45522</v>
      </c>
      <c r="C3774" s="7">
        <v>45522.583333333336</v>
      </c>
      <c r="D3774" s="7">
        <v>45522.625</v>
      </c>
      <c r="E3774" s="5">
        <v>100</v>
      </c>
      <c r="F3774" s="5">
        <v>-5</v>
      </c>
      <c r="G3774" s="5">
        <v>-2614.5916666666599</v>
      </c>
      <c r="H3774" s="34" cm="1">
        <f t="array" ref="H3774">SUMPRODUCT(('ESB Networks Summary'!$C$5:$C$17384=Data!D3774)*('ESB Networks Summary'!$E$5:$E$17384))*1000*2-SUMPRODUCT(('ESB Networks Summary'!$C$5:$C$17384=Data!D3774)*('ESB Networks Summary'!$F$5:$F$17384))*1000*2</f>
        <v>-2736</v>
      </c>
      <c r="I3774" s="5">
        <v>323.349999999999</v>
      </c>
      <c r="J3774" s="5">
        <v>0</v>
      </c>
      <c r="K3774" s="17">
        <v>1</v>
      </c>
      <c r="L3774" s="52">
        <f t="shared" si="409"/>
        <v>0</v>
      </c>
      <c r="M3774" s="5">
        <v>0</v>
      </c>
      <c r="N3774" s="5">
        <v>475.63333333333298</v>
      </c>
      <c r="O3774" s="96"/>
      <c r="P3774" s="5">
        <v>3499.4249999999902</v>
      </c>
      <c r="R3774" s="99">
        <v>19.847000000000001</v>
      </c>
      <c r="S3774" s="99">
        <v>11.968999999999999</v>
      </c>
      <c r="T3774" s="30">
        <f t="shared" si="406"/>
        <v>414.19999999999732</v>
      </c>
      <c r="U3774" s="21">
        <f t="shared" si="410"/>
        <v>0</v>
      </c>
      <c r="V3774" s="21">
        <f t="shared" si="411"/>
        <v>-0.15647023829166626</v>
      </c>
      <c r="W3774" s="21">
        <f t="shared" si="412"/>
        <v>0</v>
      </c>
    </row>
    <row r="3775" spans="1:23">
      <c r="A3775" s="2">
        <f t="shared" si="407"/>
        <v>45505</v>
      </c>
      <c r="B3775" s="3">
        <f t="shared" si="408"/>
        <v>45522</v>
      </c>
      <c r="C3775" s="7">
        <v>45522.604166666664</v>
      </c>
      <c r="D3775" s="7">
        <v>45522.645833333336</v>
      </c>
      <c r="E3775" s="5">
        <v>100</v>
      </c>
      <c r="F3775" s="5">
        <v>-4.5</v>
      </c>
      <c r="G3775" s="5">
        <v>-2705.4</v>
      </c>
      <c r="H3775" s="34" cm="1">
        <f t="array" ref="H3775">SUMPRODUCT(('ESB Networks Summary'!$C$5:$C$17384=Data!D3775)*('ESB Networks Summary'!$E$5:$E$17384))*1000*2-SUMPRODUCT(('ESB Networks Summary'!$C$5:$C$17384=Data!D3775)*('ESB Networks Summary'!$F$5:$F$17384))*1000*2</f>
        <v>-2772</v>
      </c>
      <c r="I3775" s="5">
        <v>0</v>
      </c>
      <c r="J3775" s="5">
        <v>0</v>
      </c>
      <c r="K3775" s="17">
        <v>1</v>
      </c>
      <c r="L3775" s="52">
        <f t="shared" si="409"/>
        <v>0</v>
      </c>
      <c r="M3775" s="5">
        <v>0</v>
      </c>
      <c r="N3775" s="5">
        <v>133.56666666666601</v>
      </c>
      <c r="O3775" s="96"/>
      <c r="P3775" s="5">
        <v>2857.5333333333301</v>
      </c>
      <c r="R3775" s="99">
        <v>19.847000000000001</v>
      </c>
      <c r="S3775" s="99">
        <v>11.968999999999999</v>
      </c>
      <c r="T3775" s="30">
        <f t="shared" si="406"/>
        <v>23.06666666666402</v>
      </c>
      <c r="U3775" s="21">
        <f t="shared" si="410"/>
        <v>0</v>
      </c>
      <c r="V3775" s="21">
        <f t="shared" si="411"/>
        <v>-0.161904663</v>
      </c>
      <c r="W3775" s="21">
        <f t="shared" si="412"/>
        <v>0</v>
      </c>
    </row>
    <row r="3776" spans="1:23">
      <c r="A3776" s="2">
        <f t="shared" si="407"/>
        <v>45505</v>
      </c>
      <c r="B3776" s="3">
        <f t="shared" si="408"/>
        <v>45522</v>
      </c>
      <c r="C3776" s="7">
        <v>45522.625</v>
      </c>
      <c r="D3776" s="7">
        <v>45522.666666666664</v>
      </c>
      <c r="E3776" s="5">
        <v>100</v>
      </c>
      <c r="F3776" s="5">
        <v>-3.6666666666666599</v>
      </c>
      <c r="G3776" s="5">
        <v>-2105.7833333333301</v>
      </c>
      <c r="H3776" s="34" cm="1">
        <f t="array" ref="H3776">SUMPRODUCT(('ESB Networks Summary'!$C$5:$C$17384=Data!D3776)*('ESB Networks Summary'!$E$5:$E$17384))*1000*2-SUMPRODUCT(('ESB Networks Summary'!$C$5:$C$17384=Data!D3776)*('ESB Networks Summary'!$F$5:$F$17384))*1000*2</f>
        <v>-2190</v>
      </c>
      <c r="I3776" s="5">
        <v>340.85833333333301</v>
      </c>
      <c r="J3776" s="5">
        <v>0</v>
      </c>
      <c r="K3776" s="17">
        <v>1</v>
      </c>
      <c r="L3776" s="52">
        <f t="shared" si="409"/>
        <v>0</v>
      </c>
      <c r="M3776" s="5">
        <v>0</v>
      </c>
      <c r="N3776" s="5">
        <v>542.04999999999995</v>
      </c>
      <c r="O3776" s="96"/>
      <c r="P3776" s="5">
        <v>2661.2166666666599</v>
      </c>
      <c r="R3776" s="99">
        <v>20.96</v>
      </c>
      <c r="S3776" s="99">
        <v>13.081999999999999</v>
      </c>
      <c r="T3776" s="30">
        <f t="shared" si="406"/>
        <v>17.049999999996462</v>
      </c>
      <c r="U3776" s="21">
        <f t="shared" si="410"/>
        <v>0</v>
      </c>
      <c r="V3776" s="21">
        <f t="shared" si="411"/>
        <v>-0.13773928783333311</v>
      </c>
      <c r="W3776" s="21">
        <f t="shared" si="412"/>
        <v>0</v>
      </c>
    </row>
    <row r="3777" spans="1:23">
      <c r="A3777" s="2">
        <f t="shared" si="407"/>
        <v>45505</v>
      </c>
      <c r="B3777" s="3">
        <f t="shared" si="408"/>
        <v>45522</v>
      </c>
      <c r="C3777" s="7">
        <v>45522.645833333336</v>
      </c>
      <c r="D3777" s="7">
        <v>45522.6875</v>
      </c>
      <c r="E3777" s="5">
        <v>100</v>
      </c>
      <c r="F3777" s="5">
        <v>-1.5</v>
      </c>
      <c r="G3777" s="5">
        <v>-2409.63333333333</v>
      </c>
      <c r="H3777" s="34" cm="1">
        <f t="array" ref="H3777">SUMPRODUCT(('ESB Networks Summary'!$C$5:$C$17384=Data!D3777)*('ESB Networks Summary'!$E$5:$E$17384))*1000*2-SUMPRODUCT(('ESB Networks Summary'!$C$5:$C$17384=Data!D3777)*('ESB Networks Summary'!$F$5:$F$17384))*1000*2</f>
        <v>-2250</v>
      </c>
      <c r="I3777" s="5">
        <v>0</v>
      </c>
      <c r="J3777" s="5">
        <v>0</v>
      </c>
      <c r="K3777" s="17">
        <v>1</v>
      </c>
      <c r="L3777" s="52">
        <f t="shared" si="409"/>
        <v>0</v>
      </c>
      <c r="M3777" s="5">
        <v>0</v>
      </c>
      <c r="N3777" s="5">
        <v>87.066666666666606</v>
      </c>
      <c r="O3777" s="96"/>
      <c r="P3777" s="5">
        <v>2499.0333333333301</v>
      </c>
      <c r="R3777" s="99">
        <v>20.96</v>
      </c>
      <c r="S3777" s="99">
        <v>13.081999999999999</v>
      </c>
      <c r="T3777" s="30">
        <f t="shared" si="406"/>
        <v>3.8333333333334849</v>
      </c>
      <c r="U3777" s="21">
        <f t="shared" si="410"/>
        <v>0</v>
      </c>
      <c r="V3777" s="21">
        <f t="shared" si="411"/>
        <v>-0.15761411633333311</v>
      </c>
      <c r="W3777" s="21">
        <f t="shared" si="412"/>
        <v>0</v>
      </c>
    </row>
    <row r="3778" spans="1:23">
      <c r="A3778" s="2">
        <f t="shared" si="407"/>
        <v>45505</v>
      </c>
      <c r="B3778" s="3">
        <f t="shared" si="408"/>
        <v>45522</v>
      </c>
      <c r="C3778" s="7">
        <v>45522.666666666664</v>
      </c>
      <c r="D3778" s="7">
        <v>45522.708333333336</v>
      </c>
      <c r="E3778" s="5">
        <v>100</v>
      </c>
      <c r="F3778" s="5">
        <v>-1</v>
      </c>
      <c r="G3778" s="5">
        <v>-1576.3999999999901</v>
      </c>
      <c r="H3778" s="34" cm="1">
        <f t="array" ref="H3778">SUMPRODUCT(('ESB Networks Summary'!$C$5:$C$17384=Data!D3778)*('ESB Networks Summary'!$E$5:$E$17384))*1000*2-SUMPRODUCT(('ESB Networks Summary'!$C$5:$C$17384=Data!D3778)*('ESB Networks Summary'!$F$5:$F$17384))*1000*2</f>
        <v>-1656</v>
      </c>
      <c r="I3778" s="5">
        <v>288.76666666666603</v>
      </c>
      <c r="J3778" s="5">
        <v>0</v>
      </c>
      <c r="K3778" s="17">
        <v>1</v>
      </c>
      <c r="L3778" s="52">
        <f t="shared" si="409"/>
        <v>0</v>
      </c>
      <c r="M3778" s="5">
        <v>0</v>
      </c>
      <c r="N3778" s="5">
        <v>363.8</v>
      </c>
      <c r="O3778" s="96"/>
      <c r="P3778" s="5">
        <v>1926.56666666666</v>
      </c>
      <c r="R3778" s="99">
        <v>22.146999999999998</v>
      </c>
      <c r="S3778" s="99">
        <v>13.8</v>
      </c>
      <c r="T3778" s="30">
        <f t="shared" ref="T3778:T3841" si="413">P3778+G3778-N3778-F3778</f>
        <v>-12.633333333330086</v>
      </c>
      <c r="U3778" s="21">
        <f t="shared" si="410"/>
        <v>0</v>
      </c>
      <c r="V3778" s="21">
        <f t="shared" si="411"/>
        <v>-0.10877159999999933</v>
      </c>
      <c r="W3778" s="21">
        <f t="shared" si="412"/>
        <v>0</v>
      </c>
    </row>
    <row r="3779" spans="1:23">
      <c r="A3779" s="2">
        <f t="shared" ref="A3779:A3842" si="414">DATE(YEAR(C3779),MONTH(C3779),1)</f>
        <v>45505</v>
      </c>
      <c r="B3779" s="3">
        <f t="shared" ref="B3779:B3842" si="415">DATE(YEAR(C3779),MONTH(C3779),DAY(C3779))</f>
        <v>45522</v>
      </c>
      <c r="C3779" s="7">
        <v>45522.6875</v>
      </c>
      <c r="D3779" s="7">
        <v>45522.729166666664</v>
      </c>
      <c r="E3779" s="5">
        <v>100</v>
      </c>
      <c r="F3779" s="5">
        <v>0</v>
      </c>
      <c r="G3779" s="5">
        <v>-1409.7666666666601</v>
      </c>
      <c r="H3779" s="34" cm="1">
        <f t="array" ref="H3779">SUMPRODUCT(('ESB Networks Summary'!$C$5:$C$17384=Data!D3779)*('ESB Networks Summary'!$E$5:$E$17384))*1000*2-SUMPRODUCT(('ESB Networks Summary'!$C$5:$C$17384=Data!D3779)*('ESB Networks Summary'!$F$5:$F$17384))*1000*2</f>
        <v>-1366</v>
      </c>
      <c r="I3779" s="5">
        <v>0</v>
      </c>
      <c r="J3779" s="5">
        <v>0</v>
      </c>
      <c r="K3779" s="17">
        <v>1</v>
      </c>
      <c r="L3779" s="52">
        <f t="shared" ref="L3779:L3842" si="416">IF(AND(K3779=2,K3778&lt;2),1,0)</f>
        <v>0</v>
      </c>
      <c r="M3779" s="5">
        <v>0</v>
      </c>
      <c r="N3779" s="5">
        <v>41.8</v>
      </c>
      <c r="O3779" s="96"/>
      <c r="P3779" s="5">
        <v>1379.2</v>
      </c>
      <c r="R3779" s="99">
        <v>22.146999999999998</v>
      </c>
      <c r="S3779" s="99">
        <v>13.8</v>
      </c>
      <c r="T3779" s="30">
        <f t="shared" si="413"/>
        <v>-72.366666666660009</v>
      </c>
      <c r="U3779" s="21">
        <f t="shared" ref="U3779:U3842" si="417">IF(G3779&gt;0, G3779/1000*R3779/2,0)/100</f>
        <v>0</v>
      </c>
      <c r="V3779" s="21">
        <f t="shared" ref="V3779:V3842" si="418">IF(G3779&lt;0, G3779/1000*S3779/2,0)/100</f>
        <v>-9.7273899999999539E-2</v>
      </c>
      <c r="W3779" s="21">
        <f t="shared" ref="W3779:W3842" si="419">IF(J3779&gt;P3779,J3779/1000/2*R3779/100,0)</f>
        <v>0</v>
      </c>
    </row>
    <row r="3780" spans="1:23">
      <c r="A3780" s="2">
        <f t="shared" si="414"/>
        <v>45505</v>
      </c>
      <c r="B3780" s="3">
        <f t="shared" si="415"/>
        <v>45522</v>
      </c>
      <c r="C3780" s="7">
        <v>45522.708333333336</v>
      </c>
      <c r="D3780" s="7">
        <v>45522.75</v>
      </c>
      <c r="E3780" s="5">
        <v>100</v>
      </c>
      <c r="F3780" s="5">
        <v>0</v>
      </c>
      <c r="G3780" s="5">
        <v>-927.5</v>
      </c>
      <c r="H3780" s="34" cm="1">
        <f t="array" ref="H3780">SUMPRODUCT(('ESB Networks Summary'!$C$5:$C$17384=Data!D3780)*('ESB Networks Summary'!$E$5:$E$17384))*1000*2-SUMPRODUCT(('ESB Networks Summary'!$C$5:$C$17384=Data!D3780)*('ESB Networks Summary'!$F$5:$F$17384))*1000*2</f>
        <v>-920</v>
      </c>
      <c r="I3780" s="5">
        <v>471.56666666666598</v>
      </c>
      <c r="J3780" s="5">
        <v>0</v>
      </c>
      <c r="K3780" s="17">
        <v>1</v>
      </c>
      <c r="L3780" s="52">
        <f t="shared" si="416"/>
        <v>0</v>
      </c>
      <c r="M3780" s="5">
        <v>0</v>
      </c>
      <c r="N3780" s="5">
        <v>691.83333333333303</v>
      </c>
      <c r="O3780" s="96"/>
      <c r="P3780" s="5">
        <v>1650.81666666666</v>
      </c>
      <c r="R3780" s="99">
        <v>24.199000000000002</v>
      </c>
      <c r="S3780" s="99">
        <v>15.853</v>
      </c>
      <c r="T3780" s="30">
        <f t="shared" si="413"/>
        <v>31.483333333326982</v>
      </c>
      <c r="U3780" s="21">
        <f t="shared" si="417"/>
        <v>0</v>
      </c>
      <c r="V3780" s="21">
        <f t="shared" si="418"/>
        <v>-7.3518287500000001E-2</v>
      </c>
      <c r="W3780" s="21">
        <f t="shared" si="419"/>
        <v>0</v>
      </c>
    </row>
    <row r="3781" spans="1:23">
      <c r="A3781" s="2">
        <f t="shared" si="414"/>
        <v>45505</v>
      </c>
      <c r="B3781" s="3">
        <f t="shared" si="415"/>
        <v>45522</v>
      </c>
      <c r="C3781" s="7">
        <v>45522.729166666664</v>
      </c>
      <c r="D3781" s="7">
        <v>45522.770833333336</v>
      </c>
      <c r="E3781" s="5">
        <v>100</v>
      </c>
      <c r="F3781" s="5">
        <v>0</v>
      </c>
      <c r="G3781" s="5">
        <v>-1135.4666666666601</v>
      </c>
      <c r="H3781" s="34" cm="1">
        <f t="array" ref="H3781">SUMPRODUCT(('ESB Networks Summary'!$C$5:$C$17384=Data!D3781)*('ESB Networks Summary'!$E$5:$E$17384))*1000*2-SUMPRODUCT(('ESB Networks Summary'!$C$5:$C$17384=Data!D3781)*('ESB Networks Summary'!$F$5:$F$17384))*1000*2</f>
        <v>-1078</v>
      </c>
      <c r="I3781" s="5">
        <v>0</v>
      </c>
      <c r="J3781" s="5">
        <v>0</v>
      </c>
      <c r="K3781" s="17">
        <v>1</v>
      </c>
      <c r="L3781" s="52">
        <f t="shared" si="416"/>
        <v>0</v>
      </c>
      <c r="M3781" s="5">
        <v>0</v>
      </c>
      <c r="N3781" s="5">
        <v>26.466666666666601</v>
      </c>
      <c r="O3781" s="96"/>
      <c r="P3781" s="5">
        <v>1312.85</v>
      </c>
      <c r="R3781" s="99">
        <v>24.199000000000002</v>
      </c>
      <c r="S3781" s="99">
        <v>15.853</v>
      </c>
      <c r="T3781" s="30">
        <f t="shared" si="413"/>
        <v>150.91666666667319</v>
      </c>
      <c r="U3781" s="21">
        <f t="shared" si="417"/>
        <v>0</v>
      </c>
      <c r="V3781" s="21">
        <f t="shared" si="418"/>
        <v>-9.0002765333332804E-2</v>
      </c>
      <c r="W3781" s="21">
        <f t="shared" si="419"/>
        <v>0</v>
      </c>
    </row>
    <row r="3782" spans="1:23">
      <c r="A3782" s="2">
        <f t="shared" si="414"/>
        <v>45505</v>
      </c>
      <c r="B3782" s="3">
        <f t="shared" si="415"/>
        <v>45522</v>
      </c>
      <c r="C3782" s="7">
        <v>45522.75</v>
      </c>
      <c r="D3782" s="7">
        <v>45522.791666666664</v>
      </c>
      <c r="E3782" s="5">
        <v>100</v>
      </c>
      <c r="F3782" s="5">
        <v>0</v>
      </c>
      <c r="G3782" s="5">
        <v>-771.33333333333303</v>
      </c>
      <c r="H3782" s="34" cm="1">
        <f t="array" ref="H3782">SUMPRODUCT(('ESB Networks Summary'!$C$5:$C$17384=Data!D3782)*('ESB Networks Summary'!$E$5:$E$17384))*1000*2-SUMPRODUCT(('ESB Networks Summary'!$C$5:$C$17384=Data!D3782)*('ESB Networks Summary'!$F$5:$F$17384))*1000*2</f>
        <v>-734</v>
      </c>
      <c r="I3782" s="5">
        <v>0</v>
      </c>
      <c r="J3782" s="5">
        <v>0</v>
      </c>
      <c r="K3782" s="17">
        <v>1</v>
      </c>
      <c r="L3782" s="52">
        <f t="shared" si="416"/>
        <v>0</v>
      </c>
      <c r="M3782" s="5">
        <v>0</v>
      </c>
      <c r="N3782" s="5">
        <v>7.1333333333333302</v>
      </c>
      <c r="O3782" s="96"/>
      <c r="P3782" s="5">
        <v>900.66666666666595</v>
      </c>
      <c r="R3782" s="99">
        <v>26.407999999999998</v>
      </c>
      <c r="S3782" s="99">
        <v>18.530999999999999</v>
      </c>
      <c r="T3782" s="30">
        <f t="shared" si="413"/>
        <v>122.19999999999959</v>
      </c>
      <c r="U3782" s="21">
        <f t="shared" si="417"/>
        <v>0</v>
      </c>
      <c r="V3782" s="21">
        <f t="shared" si="418"/>
        <v>-7.1467889999999965E-2</v>
      </c>
      <c r="W3782" s="21">
        <f t="shared" si="419"/>
        <v>0</v>
      </c>
    </row>
    <row r="3783" spans="1:23">
      <c r="A3783" s="2">
        <f t="shared" si="414"/>
        <v>45505</v>
      </c>
      <c r="B3783" s="3">
        <f t="shared" si="415"/>
        <v>45522</v>
      </c>
      <c r="C3783" s="7">
        <v>45522.770833333336</v>
      </c>
      <c r="D3783" s="7">
        <v>45522.8125</v>
      </c>
      <c r="E3783" s="5">
        <v>100</v>
      </c>
      <c r="F3783" s="5">
        <v>-43.4</v>
      </c>
      <c r="G3783" s="5">
        <v>-264.849999999999</v>
      </c>
      <c r="H3783" s="34" cm="1">
        <f t="array" ref="H3783">SUMPRODUCT(('ESB Networks Summary'!$C$5:$C$17384=Data!D3783)*('ESB Networks Summary'!$E$5:$E$17384))*1000*2-SUMPRODUCT(('ESB Networks Summary'!$C$5:$C$17384=Data!D3783)*('ESB Networks Summary'!$F$5:$F$17384))*1000*2</f>
        <v>-220</v>
      </c>
      <c r="I3783" s="5">
        <v>30.0416666666666</v>
      </c>
      <c r="J3783" s="5">
        <v>0</v>
      </c>
      <c r="K3783" s="17">
        <v>1.3333333333333299</v>
      </c>
      <c r="L3783" s="52">
        <f t="shared" si="416"/>
        <v>0</v>
      </c>
      <c r="M3783" s="5">
        <v>0</v>
      </c>
      <c r="N3783" s="5">
        <v>89.841666666666598</v>
      </c>
      <c r="O3783" s="96"/>
      <c r="P3783" s="5">
        <v>440.099999999999</v>
      </c>
      <c r="R3783" s="99">
        <v>26.407999999999998</v>
      </c>
      <c r="S3783" s="99">
        <v>18.530999999999999</v>
      </c>
      <c r="T3783" s="30">
        <f t="shared" si="413"/>
        <v>128.80833333333339</v>
      </c>
      <c r="U3783" s="21">
        <f t="shared" si="417"/>
        <v>0</v>
      </c>
      <c r="V3783" s="21">
        <f t="shared" si="418"/>
        <v>-2.4539676749999902E-2</v>
      </c>
      <c r="W3783" s="21">
        <f t="shared" si="419"/>
        <v>0</v>
      </c>
    </row>
    <row r="3784" spans="1:23">
      <c r="A3784" s="2">
        <f t="shared" si="414"/>
        <v>45505</v>
      </c>
      <c r="B3784" s="3">
        <f t="shared" si="415"/>
        <v>45522</v>
      </c>
      <c r="C3784" s="7">
        <v>45522.791666666664</v>
      </c>
      <c r="D3784" s="7">
        <v>45522.833333333336</v>
      </c>
      <c r="E3784" s="5">
        <v>99</v>
      </c>
      <c r="F3784" s="5">
        <v>-276.8</v>
      </c>
      <c r="G3784" s="5">
        <v>2.8333333333333299</v>
      </c>
      <c r="H3784" s="34" cm="1">
        <f t="array" ref="H3784">SUMPRODUCT(('ESB Networks Summary'!$C$5:$C$17384=Data!D3784)*('ESB Networks Summary'!$E$5:$E$17384))*1000*2-SUMPRODUCT(('ESB Networks Summary'!$C$5:$C$17384=Data!D3784)*('ESB Networks Summary'!$F$5:$F$17384))*1000*2</f>
        <v>2</v>
      </c>
      <c r="I3784" s="5">
        <v>0</v>
      </c>
      <c r="J3784" s="5">
        <v>0</v>
      </c>
      <c r="K3784" s="17">
        <v>2</v>
      </c>
      <c r="L3784" s="52">
        <f t="shared" si="416"/>
        <v>1</v>
      </c>
      <c r="M3784" s="5">
        <v>0</v>
      </c>
      <c r="N3784" s="5">
        <v>194.833333333333</v>
      </c>
      <c r="O3784" s="96"/>
      <c r="P3784" s="5">
        <v>64.3</v>
      </c>
      <c r="R3784" s="99">
        <v>29.782999999999998</v>
      </c>
      <c r="S3784" s="99">
        <v>21.905000000000001</v>
      </c>
      <c r="T3784" s="30">
        <f t="shared" si="413"/>
        <v>149.10000000000034</v>
      </c>
      <c r="U3784" s="21">
        <f t="shared" si="417"/>
        <v>4.2192583333333281E-4</v>
      </c>
      <c r="V3784" s="21">
        <f t="shared" si="418"/>
        <v>0</v>
      </c>
      <c r="W3784" s="21">
        <f t="shared" si="419"/>
        <v>0</v>
      </c>
    </row>
    <row r="3785" spans="1:23">
      <c r="A3785" s="2">
        <f t="shared" si="414"/>
        <v>45505</v>
      </c>
      <c r="B3785" s="3">
        <f t="shared" si="415"/>
        <v>45522</v>
      </c>
      <c r="C3785" s="7">
        <v>45522.8125</v>
      </c>
      <c r="D3785" s="7">
        <v>45522.854166666664</v>
      </c>
      <c r="E3785" s="5">
        <v>98.399999999999906</v>
      </c>
      <c r="F3785" s="5">
        <v>-292</v>
      </c>
      <c r="G3785" s="5">
        <v>-0.43333333333333302</v>
      </c>
      <c r="H3785" s="34" cm="1">
        <f t="array" ref="H3785">SUMPRODUCT(('ESB Networks Summary'!$C$5:$C$17384=Data!D3785)*('ESB Networks Summary'!$E$5:$E$17384))*1000*2-SUMPRODUCT(('ESB Networks Summary'!$C$5:$C$17384=Data!D3785)*('ESB Networks Summary'!$F$5:$F$17384))*1000*2</f>
        <v>4</v>
      </c>
      <c r="I3785" s="5">
        <v>0</v>
      </c>
      <c r="J3785" s="5">
        <v>0</v>
      </c>
      <c r="K3785" s="17">
        <v>2</v>
      </c>
      <c r="L3785" s="52">
        <f t="shared" si="416"/>
        <v>0</v>
      </c>
      <c r="M3785" s="5">
        <v>0</v>
      </c>
      <c r="N3785" s="5">
        <v>174.36666666666599</v>
      </c>
      <c r="O3785" s="96"/>
      <c r="P3785" s="5">
        <v>32.866666666666603</v>
      </c>
      <c r="R3785" s="99">
        <v>29.782999999999998</v>
      </c>
      <c r="S3785" s="99">
        <v>21.905000000000001</v>
      </c>
      <c r="T3785" s="30">
        <f t="shared" si="413"/>
        <v>150.06666666666729</v>
      </c>
      <c r="U3785" s="21">
        <f t="shared" si="417"/>
        <v>0</v>
      </c>
      <c r="V3785" s="21">
        <f t="shared" si="418"/>
        <v>-4.7460833333333298E-5</v>
      </c>
      <c r="W3785" s="21">
        <f t="shared" si="419"/>
        <v>0</v>
      </c>
    </row>
    <row r="3786" spans="1:23">
      <c r="A3786" s="2">
        <f t="shared" si="414"/>
        <v>45505</v>
      </c>
      <c r="B3786" s="3">
        <f t="shared" si="415"/>
        <v>45522</v>
      </c>
      <c r="C3786" s="7">
        <v>45522.833333333336</v>
      </c>
      <c r="D3786" s="7">
        <v>45522.875</v>
      </c>
      <c r="E3786" s="5">
        <v>97.75</v>
      </c>
      <c r="F3786" s="5">
        <v>-317.25</v>
      </c>
      <c r="G3786" s="5">
        <v>-1.93333333333333</v>
      </c>
      <c r="H3786" s="34" cm="1">
        <f t="array" ref="H3786">SUMPRODUCT(('ESB Networks Summary'!$C$5:$C$17384=Data!D3786)*('ESB Networks Summary'!$E$5:$E$17384))*1000*2-SUMPRODUCT(('ESB Networks Summary'!$C$5:$C$17384=Data!D3786)*('ESB Networks Summary'!$F$5:$F$17384))*1000*2</f>
        <v>4</v>
      </c>
      <c r="I3786" s="5">
        <v>0</v>
      </c>
      <c r="J3786" s="5">
        <v>0</v>
      </c>
      <c r="K3786" s="17">
        <v>2</v>
      </c>
      <c r="L3786" s="52">
        <f t="shared" si="416"/>
        <v>0</v>
      </c>
      <c r="M3786" s="5">
        <v>0</v>
      </c>
      <c r="N3786" s="5">
        <v>189.35</v>
      </c>
      <c r="O3786" s="96"/>
      <c r="P3786" s="5">
        <v>19.899999999999999</v>
      </c>
      <c r="R3786" s="99">
        <v>31.368000000000002</v>
      </c>
      <c r="S3786" s="99">
        <v>23.490000000000002</v>
      </c>
      <c r="T3786" s="30">
        <f t="shared" si="413"/>
        <v>145.86666666666667</v>
      </c>
      <c r="U3786" s="21">
        <f t="shared" si="417"/>
        <v>0</v>
      </c>
      <c r="V3786" s="21">
        <f t="shared" si="418"/>
        <v>-2.2706999999999963E-4</v>
      </c>
      <c r="W3786" s="21">
        <f t="shared" si="419"/>
        <v>0</v>
      </c>
    </row>
    <row r="3787" spans="1:23">
      <c r="A3787" s="2">
        <f t="shared" si="414"/>
        <v>45505</v>
      </c>
      <c r="B3787" s="3">
        <f t="shared" si="415"/>
        <v>45522</v>
      </c>
      <c r="C3787" s="7">
        <v>45522.854166666664</v>
      </c>
      <c r="D3787" s="7">
        <v>45522.895833333336</v>
      </c>
      <c r="E3787" s="5">
        <v>97</v>
      </c>
      <c r="F3787" s="5">
        <v>-313.33333333333297</v>
      </c>
      <c r="G3787" s="5">
        <v>0.93333333333333302</v>
      </c>
      <c r="H3787" s="34" cm="1">
        <f t="array" ref="H3787">SUMPRODUCT(('ESB Networks Summary'!$C$5:$C$17384=Data!D3787)*('ESB Networks Summary'!$E$5:$E$17384))*1000*2-SUMPRODUCT(('ESB Networks Summary'!$C$5:$C$17384=Data!D3787)*('ESB Networks Summary'!$F$5:$F$17384))*1000*2</f>
        <v>4</v>
      </c>
      <c r="I3787" s="5">
        <v>0</v>
      </c>
      <c r="J3787" s="5">
        <v>0</v>
      </c>
      <c r="K3787" s="17">
        <v>2</v>
      </c>
      <c r="L3787" s="52">
        <f t="shared" si="416"/>
        <v>0</v>
      </c>
      <c r="M3787" s="5">
        <v>0</v>
      </c>
      <c r="N3787" s="5">
        <v>185.7</v>
      </c>
      <c r="O3787" s="96"/>
      <c r="P3787" s="5">
        <v>1</v>
      </c>
      <c r="R3787" s="99">
        <v>31.368000000000002</v>
      </c>
      <c r="S3787" s="99">
        <v>23.490000000000002</v>
      </c>
      <c r="T3787" s="30">
        <f t="shared" si="413"/>
        <v>129.56666666666632</v>
      </c>
      <c r="U3787" s="21">
        <f t="shared" si="417"/>
        <v>1.4638399999999995E-4</v>
      </c>
      <c r="V3787" s="21">
        <f t="shared" si="418"/>
        <v>0</v>
      </c>
      <c r="W3787" s="21">
        <f t="shared" si="419"/>
        <v>0</v>
      </c>
    </row>
    <row r="3788" spans="1:23">
      <c r="A3788" s="2">
        <f t="shared" si="414"/>
        <v>45505</v>
      </c>
      <c r="B3788" s="3">
        <f t="shared" si="415"/>
        <v>45522</v>
      </c>
      <c r="C3788" s="7">
        <v>45522.875</v>
      </c>
      <c r="D3788" s="7">
        <v>45522.916666666664</v>
      </c>
      <c r="E3788" s="5">
        <v>96.1666666666666</v>
      </c>
      <c r="F3788" s="5">
        <v>-312</v>
      </c>
      <c r="G3788" s="5">
        <v>-0.73333333333333295</v>
      </c>
      <c r="H3788" s="34" cm="1">
        <f t="array" ref="H3788">SUMPRODUCT(('ESB Networks Summary'!$C$5:$C$17384=Data!D3788)*('ESB Networks Summary'!$E$5:$E$17384))*1000*2-SUMPRODUCT(('ESB Networks Summary'!$C$5:$C$17384=Data!D3788)*('ESB Networks Summary'!$F$5:$F$17384))*1000*2</f>
        <v>2</v>
      </c>
      <c r="I3788" s="5">
        <v>0</v>
      </c>
      <c r="J3788" s="5">
        <v>0</v>
      </c>
      <c r="K3788" s="17">
        <v>2</v>
      </c>
      <c r="L3788" s="52">
        <f t="shared" si="416"/>
        <v>0</v>
      </c>
      <c r="M3788" s="5">
        <v>0</v>
      </c>
      <c r="N3788" s="5">
        <v>186.6</v>
      </c>
      <c r="O3788" s="96"/>
      <c r="P3788" s="5">
        <v>0</v>
      </c>
      <c r="R3788" s="99">
        <v>30.016000000000002</v>
      </c>
      <c r="S3788" s="99">
        <v>22.138999999999999</v>
      </c>
      <c r="T3788" s="30">
        <f t="shared" si="413"/>
        <v>124.66666666666669</v>
      </c>
      <c r="U3788" s="21">
        <f t="shared" si="417"/>
        <v>0</v>
      </c>
      <c r="V3788" s="21">
        <f t="shared" si="418"/>
        <v>-8.117633333333329E-5</v>
      </c>
      <c r="W3788" s="21">
        <f t="shared" si="419"/>
        <v>0</v>
      </c>
    </row>
    <row r="3789" spans="1:23">
      <c r="A3789" s="2">
        <f t="shared" si="414"/>
        <v>45505</v>
      </c>
      <c r="B3789" s="3">
        <f t="shared" si="415"/>
        <v>45522</v>
      </c>
      <c r="C3789" s="7">
        <v>45522.895833333336</v>
      </c>
      <c r="D3789" s="7">
        <v>45522.9375</v>
      </c>
      <c r="E3789" s="5">
        <v>95.566666666666606</v>
      </c>
      <c r="F3789" s="5">
        <v>-310.96666666666601</v>
      </c>
      <c r="G3789" s="5">
        <v>2.2999999999999998</v>
      </c>
      <c r="H3789" s="34" cm="1">
        <f t="array" ref="H3789">SUMPRODUCT(('ESB Networks Summary'!$C$5:$C$17384=Data!D3789)*('ESB Networks Summary'!$E$5:$E$17384))*1000*2-SUMPRODUCT(('ESB Networks Summary'!$C$5:$C$17384=Data!D3789)*('ESB Networks Summary'!$F$5:$F$17384))*1000*2</f>
        <v>4</v>
      </c>
      <c r="I3789" s="5">
        <v>0</v>
      </c>
      <c r="J3789" s="5">
        <v>0</v>
      </c>
      <c r="K3789" s="17">
        <v>2</v>
      </c>
      <c r="L3789" s="52">
        <f t="shared" si="416"/>
        <v>0</v>
      </c>
      <c r="M3789" s="5">
        <v>0</v>
      </c>
      <c r="N3789" s="5">
        <v>165.78333333333299</v>
      </c>
      <c r="O3789" s="96"/>
      <c r="P3789" s="5">
        <v>0</v>
      </c>
      <c r="R3789" s="99">
        <v>30.016000000000002</v>
      </c>
      <c r="S3789" s="99">
        <v>22.138999999999999</v>
      </c>
      <c r="T3789" s="30">
        <f t="shared" si="413"/>
        <v>147.48333333333304</v>
      </c>
      <c r="U3789" s="21">
        <f t="shared" si="417"/>
        <v>3.4518400000000006E-4</v>
      </c>
      <c r="V3789" s="21">
        <f t="shared" si="418"/>
        <v>0</v>
      </c>
      <c r="W3789" s="21">
        <f t="shared" si="419"/>
        <v>0</v>
      </c>
    </row>
    <row r="3790" spans="1:23">
      <c r="A3790" s="2">
        <f t="shared" si="414"/>
        <v>45505</v>
      </c>
      <c r="B3790" s="3">
        <f t="shared" si="415"/>
        <v>45522</v>
      </c>
      <c r="C3790" s="7">
        <v>45522.916666666664</v>
      </c>
      <c r="D3790" s="7">
        <v>45522.958333333336</v>
      </c>
      <c r="E3790" s="5">
        <v>95</v>
      </c>
      <c r="F3790" s="5">
        <v>-212.5</v>
      </c>
      <c r="G3790" s="5">
        <v>-0.233333333333333</v>
      </c>
      <c r="H3790" s="34" cm="1">
        <f t="array" ref="H3790">SUMPRODUCT(('ESB Networks Summary'!$C$5:$C$17384=Data!D3790)*('ESB Networks Summary'!$E$5:$E$17384))*1000*2-SUMPRODUCT(('ESB Networks Summary'!$C$5:$C$17384=Data!D3790)*('ESB Networks Summary'!$F$5:$F$17384))*1000*2</f>
        <v>4</v>
      </c>
      <c r="I3790" s="5">
        <v>0</v>
      </c>
      <c r="J3790" s="5">
        <v>0</v>
      </c>
      <c r="K3790" s="17">
        <v>2</v>
      </c>
      <c r="L3790" s="52">
        <f t="shared" si="416"/>
        <v>0</v>
      </c>
      <c r="M3790" s="5">
        <v>0</v>
      </c>
      <c r="N3790" s="5">
        <v>38.1</v>
      </c>
      <c r="O3790" s="96"/>
      <c r="P3790" s="5">
        <v>0</v>
      </c>
      <c r="R3790" s="99">
        <v>19.744</v>
      </c>
      <c r="S3790" s="99">
        <v>16.75</v>
      </c>
      <c r="T3790" s="30">
        <f t="shared" si="413"/>
        <v>174.16666666666666</v>
      </c>
      <c r="U3790" s="21">
        <f t="shared" si="417"/>
        <v>0</v>
      </c>
      <c r="V3790" s="21">
        <f t="shared" si="418"/>
        <v>-1.9541666666666639E-5</v>
      </c>
      <c r="W3790" s="21">
        <f t="shared" si="419"/>
        <v>0</v>
      </c>
    </row>
    <row r="3791" spans="1:23">
      <c r="A3791" s="2">
        <f t="shared" si="414"/>
        <v>45505</v>
      </c>
      <c r="B3791" s="3">
        <f t="shared" si="415"/>
        <v>45522</v>
      </c>
      <c r="C3791" s="7">
        <v>45522.9375</v>
      </c>
      <c r="D3791" s="7">
        <v>45522.979166666664</v>
      </c>
      <c r="E3791" s="5">
        <v>94.366666666666603</v>
      </c>
      <c r="F3791" s="5">
        <v>-181.433333333333</v>
      </c>
      <c r="G3791" s="5">
        <v>-0.82499999999999896</v>
      </c>
      <c r="H3791" s="34" cm="1">
        <f t="array" ref="H3791">SUMPRODUCT(('ESB Networks Summary'!$C$5:$C$17384=Data!D3791)*('ESB Networks Summary'!$E$5:$E$17384))*1000*2-SUMPRODUCT(('ESB Networks Summary'!$C$5:$C$17384=Data!D3791)*('ESB Networks Summary'!$F$5:$F$17384))*1000*2</f>
        <v>2</v>
      </c>
      <c r="I3791" s="5">
        <v>0</v>
      </c>
      <c r="J3791" s="5">
        <v>0</v>
      </c>
      <c r="K3791" s="17">
        <v>2</v>
      </c>
      <c r="L3791" s="52">
        <f t="shared" si="416"/>
        <v>0</v>
      </c>
      <c r="M3791" s="5">
        <v>0</v>
      </c>
      <c r="N3791" s="5">
        <v>31.0833333333333</v>
      </c>
      <c r="O3791" s="96"/>
      <c r="P3791" s="5">
        <v>0</v>
      </c>
      <c r="R3791" s="99">
        <v>19.744</v>
      </c>
      <c r="S3791" s="99">
        <v>16.75</v>
      </c>
      <c r="T3791" s="30">
        <f t="shared" si="413"/>
        <v>149.52499999999969</v>
      </c>
      <c r="U3791" s="21">
        <f t="shared" si="417"/>
        <v>0</v>
      </c>
      <c r="V3791" s="21">
        <f t="shared" si="418"/>
        <v>-6.9093749999999914E-5</v>
      </c>
      <c r="W3791" s="21">
        <f t="shared" si="419"/>
        <v>0</v>
      </c>
    </row>
    <row r="3792" spans="1:23">
      <c r="A3792" s="2">
        <f t="shared" si="414"/>
        <v>45505</v>
      </c>
      <c r="B3792" s="3">
        <f t="shared" si="415"/>
        <v>45522</v>
      </c>
      <c r="C3792" s="7">
        <v>45522.958333333336</v>
      </c>
      <c r="D3792" s="7">
        <v>45523</v>
      </c>
      <c r="E3792" s="5">
        <v>94</v>
      </c>
      <c r="F3792" s="5">
        <v>-171.5</v>
      </c>
      <c r="G3792" s="5">
        <v>0.75555555555555498</v>
      </c>
      <c r="H3792" s="34" cm="1">
        <f t="array" ref="H3792">SUMPRODUCT(('ESB Networks Summary'!$C$5:$C$17384=Data!D3792)*('ESB Networks Summary'!$E$5:$E$17384))*1000*2-SUMPRODUCT(('ESB Networks Summary'!$C$5:$C$17384=Data!D3792)*('ESB Networks Summary'!$F$5:$F$17384))*1000*2</f>
        <v>4</v>
      </c>
      <c r="I3792" s="5">
        <v>0</v>
      </c>
      <c r="J3792" s="5">
        <v>0</v>
      </c>
      <c r="K3792" s="17">
        <v>2</v>
      </c>
      <c r="L3792" s="52">
        <f t="shared" si="416"/>
        <v>0</v>
      </c>
      <c r="M3792" s="5">
        <v>0</v>
      </c>
      <c r="N3792" s="5">
        <v>12.3666666666666</v>
      </c>
      <c r="O3792" s="96"/>
      <c r="P3792" s="5">
        <v>0</v>
      </c>
      <c r="R3792" s="99">
        <v>16.637</v>
      </c>
      <c r="S3792" s="99">
        <v>13.644</v>
      </c>
      <c r="T3792" s="30">
        <f t="shared" si="413"/>
        <v>159.88888888888894</v>
      </c>
      <c r="U3792" s="21">
        <f t="shared" si="417"/>
        <v>6.2850888888888842E-5</v>
      </c>
      <c r="V3792" s="21">
        <f t="shared" si="418"/>
        <v>0</v>
      </c>
      <c r="W3792" s="21">
        <f t="shared" si="419"/>
        <v>0</v>
      </c>
    </row>
    <row r="3793" spans="1:23">
      <c r="A3793" s="2">
        <f t="shared" si="414"/>
        <v>45505</v>
      </c>
      <c r="B3793" s="3">
        <f t="shared" si="415"/>
        <v>45522</v>
      </c>
      <c r="C3793" s="7">
        <v>45522.979166666664</v>
      </c>
      <c r="D3793" s="7">
        <v>45523.020833333336</v>
      </c>
      <c r="E3793" s="5">
        <v>93.533333333333303</v>
      </c>
      <c r="F3793" s="5">
        <v>-193.125</v>
      </c>
      <c r="G3793" s="5">
        <v>-0.116666666666666</v>
      </c>
      <c r="H3793" s="34" cm="1">
        <f t="array" ref="H3793">SUMPRODUCT(('ESB Networks Summary'!$C$5:$C$17384=Data!D3793)*('ESB Networks Summary'!$E$5:$E$17384))*1000*2-SUMPRODUCT(('ESB Networks Summary'!$C$5:$C$17384=Data!D3793)*('ESB Networks Summary'!$F$5:$F$17384))*1000*2</f>
        <v>4</v>
      </c>
      <c r="I3793" s="5">
        <v>0</v>
      </c>
      <c r="J3793" s="5">
        <v>0</v>
      </c>
      <c r="K3793" s="17">
        <v>2</v>
      </c>
      <c r="L3793" s="52">
        <f t="shared" si="416"/>
        <v>0</v>
      </c>
      <c r="M3793" s="5">
        <v>0</v>
      </c>
      <c r="N3793" s="5">
        <v>24.933333333333302</v>
      </c>
      <c r="O3793" s="96"/>
      <c r="P3793" s="5">
        <v>0</v>
      </c>
      <c r="R3793" s="99">
        <v>16.637</v>
      </c>
      <c r="S3793" s="99">
        <v>13.644</v>
      </c>
      <c r="T3793" s="30">
        <f t="shared" si="413"/>
        <v>168.07500000000005</v>
      </c>
      <c r="U3793" s="21">
        <f t="shared" si="417"/>
        <v>0</v>
      </c>
      <c r="V3793" s="21">
        <f t="shared" si="418"/>
        <v>-7.9589999999999538E-6</v>
      </c>
      <c r="W3793" s="21">
        <f t="shared" si="419"/>
        <v>0</v>
      </c>
    </row>
    <row r="3794" spans="1:23">
      <c r="A3794" s="2">
        <f t="shared" si="414"/>
        <v>45505</v>
      </c>
      <c r="B3794" s="3">
        <f t="shared" si="415"/>
        <v>45523</v>
      </c>
      <c r="C3794" s="7">
        <v>45523</v>
      </c>
      <c r="D3794" s="7">
        <v>45523.041666666664</v>
      </c>
      <c r="E3794" s="5">
        <v>93</v>
      </c>
      <c r="F3794" s="5">
        <v>-183.833333333333</v>
      </c>
      <c r="G3794" s="5">
        <v>-0.36666666666666597</v>
      </c>
      <c r="H3794" s="34" cm="1">
        <f t="array" ref="H3794">SUMPRODUCT(('ESB Networks Summary'!$C$5:$C$17384=Data!D3794)*('ESB Networks Summary'!$E$5:$E$17384))*1000*2-SUMPRODUCT(('ESB Networks Summary'!$C$5:$C$17384=Data!D3794)*('ESB Networks Summary'!$F$5:$F$17384))*1000*2</f>
        <v>2</v>
      </c>
      <c r="I3794" s="5">
        <v>0</v>
      </c>
      <c r="J3794" s="5">
        <v>0</v>
      </c>
      <c r="K3794" s="17">
        <v>2</v>
      </c>
      <c r="L3794" s="52">
        <f t="shared" si="416"/>
        <v>0</v>
      </c>
      <c r="M3794" s="5">
        <v>0</v>
      </c>
      <c r="N3794" s="5">
        <v>11.9</v>
      </c>
      <c r="O3794" s="96"/>
      <c r="P3794" s="5">
        <v>0</v>
      </c>
      <c r="R3794" s="99">
        <v>15.266</v>
      </c>
      <c r="S3794" s="99">
        <v>12.272</v>
      </c>
      <c r="T3794" s="30">
        <f t="shared" si="413"/>
        <v>171.56666666666632</v>
      </c>
      <c r="U3794" s="21">
        <f t="shared" si="417"/>
        <v>0</v>
      </c>
      <c r="V3794" s="21">
        <f t="shared" si="418"/>
        <v>-2.2498666666666625E-5</v>
      </c>
      <c r="W3794" s="21">
        <f t="shared" si="419"/>
        <v>0</v>
      </c>
    </row>
    <row r="3795" spans="1:23">
      <c r="A3795" s="2">
        <f t="shared" si="414"/>
        <v>45505</v>
      </c>
      <c r="B3795" s="3">
        <f t="shared" si="415"/>
        <v>45523</v>
      </c>
      <c r="C3795" s="7">
        <v>45523.020833333336</v>
      </c>
      <c r="D3795" s="7">
        <v>45523.0625</v>
      </c>
      <c r="E3795" s="5">
        <v>92.8333333333333</v>
      </c>
      <c r="F3795" s="5">
        <v>-175</v>
      </c>
      <c r="G3795" s="5">
        <v>-0.66666666666666596</v>
      </c>
      <c r="H3795" s="34" cm="1">
        <f t="array" ref="H3795">SUMPRODUCT(('ESB Networks Summary'!$C$5:$C$17384=Data!D3795)*('ESB Networks Summary'!$E$5:$E$17384))*1000*2-SUMPRODUCT(('ESB Networks Summary'!$C$5:$C$17384=Data!D3795)*('ESB Networks Summary'!$F$5:$F$17384))*1000*2</f>
        <v>4</v>
      </c>
      <c r="I3795" s="5">
        <v>0</v>
      </c>
      <c r="J3795" s="5">
        <v>0</v>
      </c>
      <c r="K3795" s="17">
        <v>2</v>
      </c>
      <c r="L3795" s="52">
        <f t="shared" si="416"/>
        <v>0</v>
      </c>
      <c r="M3795" s="5">
        <v>0</v>
      </c>
      <c r="N3795" s="5">
        <v>124.23333333333299</v>
      </c>
      <c r="O3795" s="96"/>
      <c r="P3795" s="5">
        <v>0</v>
      </c>
      <c r="R3795" s="99">
        <v>15.266</v>
      </c>
      <c r="S3795" s="99">
        <v>12.272</v>
      </c>
      <c r="T3795" s="30">
        <f t="shared" si="413"/>
        <v>50.100000000000335</v>
      </c>
      <c r="U3795" s="21">
        <f t="shared" si="417"/>
        <v>0</v>
      </c>
      <c r="V3795" s="21">
        <f t="shared" si="418"/>
        <v>-4.0906666666666625E-5</v>
      </c>
      <c r="W3795" s="21">
        <f t="shared" si="419"/>
        <v>0</v>
      </c>
    </row>
    <row r="3796" spans="1:23">
      <c r="A3796" s="2">
        <f t="shared" si="414"/>
        <v>45505</v>
      </c>
      <c r="B3796" s="3">
        <f t="shared" si="415"/>
        <v>45523</v>
      </c>
      <c r="C3796" s="7">
        <v>45523.041666666664</v>
      </c>
      <c r="D3796" s="7">
        <v>45523.083333333336</v>
      </c>
      <c r="E3796" s="5">
        <v>92</v>
      </c>
      <c r="F3796" s="5">
        <v>-184.333333333333</v>
      </c>
      <c r="G3796" s="5">
        <v>1.0166666666666599</v>
      </c>
      <c r="H3796" s="34" cm="1">
        <f t="array" ref="H3796">SUMPRODUCT(('ESB Networks Summary'!$C$5:$C$17384=Data!D3796)*('ESB Networks Summary'!$E$5:$E$17384))*1000*2-SUMPRODUCT(('ESB Networks Summary'!$C$5:$C$17384=Data!D3796)*('ESB Networks Summary'!$F$5:$F$17384))*1000*2</f>
        <v>4</v>
      </c>
      <c r="I3796" s="5">
        <v>0</v>
      </c>
      <c r="J3796" s="5">
        <v>0</v>
      </c>
      <c r="K3796" s="17">
        <v>4.8</v>
      </c>
      <c r="L3796" s="52">
        <f t="shared" si="416"/>
        <v>0</v>
      </c>
      <c r="M3796" s="5">
        <v>0</v>
      </c>
      <c r="N3796" s="5">
        <v>14.625</v>
      </c>
      <c r="O3796" s="96"/>
      <c r="P3796" s="5">
        <v>0</v>
      </c>
      <c r="R3796" s="99">
        <v>14.621</v>
      </c>
      <c r="S3796" s="99">
        <v>11.626999999999999</v>
      </c>
      <c r="T3796" s="30">
        <f t="shared" si="413"/>
        <v>170.72499999999965</v>
      </c>
      <c r="U3796" s="21">
        <f t="shared" si="417"/>
        <v>7.4323416666666176E-5</v>
      </c>
      <c r="V3796" s="21">
        <f t="shared" si="418"/>
        <v>0</v>
      </c>
      <c r="W3796" s="21">
        <f t="shared" si="419"/>
        <v>0</v>
      </c>
    </row>
    <row r="3797" spans="1:23">
      <c r="A3797" s="2">
        <f t="shared" si="414"/>
        <v>45505</v>
      </c>
      <c r="B3797" s="3">
        <f t="shared" si="415"/>
        <v>45523</v>
      </c>
      <c r="C3797" s="7">
        <v>45523.0625</v>
      </c>
      <c r="D3797" s="7">
        <v>45523.104166666664</v>
      </c>
      <c r="E3797" s="5">
        <v>92</v>
      </c>
      <c r="F3797" s="5">
        <v>-179.833333333333</v>
      </c>
      <c r="G3797" s="5">
        <v>0.133333333333333</v>
      </c>
      <c r="H3797" s="34" cm="1">
        <f t="array" ref="H3797">SUMPRODUCT(('ESB Networks Summary'!$C$5:$C$17384=Data!D3797)*('ESB Networks Summary'!$E$5:$E$17384))*1000*2-SUMPRODUCT(('ESB Networks Summary'!$C$5:$C$17384=Data!D3797)*('ESB Networks Summary'!$F$5:$F$17384))*1000*2</f>
        <v>4</v>
      </c>
      <c r="I3797" s="5">
        <v>0</v>
      </c>
      <c r="J3797" s="5">
        <v>0</v>
      </c>
      <c r="K3797" s="17">
        <v>5</v>
      </c>
      <c r="L3797" s="52">
        <f t="shared" si="416"/>
        <v>0</v>
      </c>
      <c r="M3797" s="5">
        <v>0</v>
      </c>
      <c r="N3797" s="5">
        <v>27.566666666666599</v>
      </c>
      <c r="O3797" s="96"/>
      <c r="P3797" s="5">
        <v>0</v>
      </c>
      <c r="R3797" s="99">
        <v>14.621</v>
      </c>
      <c r="S3797" s="99">
        <v>11.626999999999999</v>
      </c>
      <c r="T3797" s="30">
        <f t="shared" si="413"/>
        <v>152.39999999999975</v>
      </c>
      <c r="U3797" s="21">
        <f t="shared" si="417"/>
        <v>9.7473333333333087E-6</v>
      </c>
      <c r="V3797" s="21">
        <f t="shared" si="418"/>
        <v>0</v>
      </c>
      <c r="W3797" s="21">
        <f t="shared" si="419"/>
        <v>0</v>
      </c>
    </row>
    <row r="3798" spans="1:23">
      <c r="A3798" s="2">
        <f t="shared" si="414"/>
        <v>45505</v>
      </c>
      <c r="B3798" s="3">
        <f t="shared" si="415"/>
        <v>45523</v>
      </c>
      <c r="C3798" s="7">
        <v>45523.083333333336</v>
      </c>
      <c r="D3798" s="7">
        <v>45523.125</v>
      </c>
      <c r="E3798" s="5">
        <v>91.2</v>
      </c>
      <c r="F3798" s="5">
        <v>-175.291666666666</v>
      </c>
      <c r="G3798" s="5">
        <v>1.2666666666666599</v>
      </c>
      <c r="H3798" s="34" cm="1">
        <f t="array" ref="H3798">SUMPRODUCT(('ESB Networks Summary'!$C$5:$C$17384=Data!D3798)*('ESB Networks Summary'!$E$5:$E$17384))*1000*2-SUMPRODUCT(('ESB Networks Summary'!$C$5:$C$17384=Data!D3798)*('ESB Networks Summary'!$F$5:$F$17384))*1000*2</f>
        <v>2</v>
      </c>
      <c r="I3798" s="5">
        <v>0</v>
      </c>
      <c r="J3798" s="5">
        <v>0</v>
      </c>
      <c r="K3798" s="17">
        <v>5</v>
      </c>
      <c r="L3798" s="52">
        <f t="shared" si="416"/>
        <v>0</v>
      </c>
      <c r="M3798" s="5">
        <v>0</v>
      </c>
      <c r="N3798" s="5">
        <v>20.324999999999999</v>
      </c>
      <c r="O3798" s="96"/>
      <c r="P3798" s="5">
        <v>0</v>
      </c>
      <c r="R3798" s="99">
        <v>14.406000000000001</v>
      </c>
      <c r="S3798" s="99">
        <v>11.412000000000001</v>
      </c>
      <c r="T3798" s="30">
        <f t="shared" si="413"/>
        <v>156.23333333333267</v>
      </c>
      <c r="U3798" s="21">
        <f t="shared" si="417"/>
        <v>9.1237999999999508E-5</v>
      </c>
      <c r="V3798" s="21">
        <f t="shared" si="418"/>
        <v>0</v>
      </c>
      <c r="W3798" s="21">
        <f t="shared" si="419"/>
        <v>0</v>
      </c>
    </row>
    <row r="3799" spans="1:23">
      <c r="A3799" s="2">
        <f t="shared" si="414"/>
        <v>45505</v>
      </c>
      <c r="B3799" s="3">
        <f t="shared" si="415"/>
        <v>45523</v>
      </c>
      <c r="C3799" s="7">
        <v>45523.104166666664</v>
      </c>
      <c r="D3799" s="7">
        <v>45523.145833333336</v>
      </c>
      <c r="E3799" s="5">
        <v>91</v>
      </c>
      <c r="F3799" s="5">
        <v>-184.833333333333</v>
      </c>
      <c r="G3799" s="5">
        <v>1.5333333333333301</v>
      </c>
      <c r="H3799" s="34" cm="1">
        <f t="array" ref="H3799">SUMPRODUCT(('ESB Networks Summary'!$C$5:$C$17384=Data!D3799)*('ESB Networks Summary'!$E$5:$E$17384))*1000*2-SUMPRODUCT(('ESB Networks Summary'!$C$5:$C$17384=Data!D3799)*('ESB Networks Summary'!$F$5:$F$17384))*1000*2</f>
        <v>4</v>
      </c>
      <c r="I3799" s="5">
        <v>0</v>
      </c>
      <c r="J3799" s="5">
        <v>0</v>
      </c>
      <c r="K3799" s="17">
        <v>5</v>
      </c>
      <c r="L3799" s="52">
        <f t="shared" si="416"/>
        <v>0</v>
      </c>
      <c r="M3799" s="5">
        <v>0</v>
      </c>
      <c r="N3799" s="5">
        <v>12.6999999999999</v>
      </c>
      <c r="O3799" s="96"/>
      <c r="P3799" s="5">
        <v>0</v>
      </c>
      <c r="R3799" s="99">
        <v>14.406000000000001</v>
      </c>
      <c r="S3799" s="99">
        <v>11.412000000000001</v>
      </c>
      <c r="T3799" s="30">
        <f t="shared" si="413"/>
        <v>173.66666666666643</v>
      </c>
      <c r="U3799" s="21">
        <f t="shared" si="417"/>
        <v>1.1044599999999978E-4</v>
      </c>
      <c r="V3799" s="21">
        <f t="shared" si="418"/>
        <v>0</v>
      </c>
      <c r="W3799" s="21">
        <f t="shared" si="419"/>
        <v>0</v>
      </c>
    </row>
    <row r="3800" spans="1:23">
      <c r="A3800" s="2">
        <f t="shared" si="414"/>
        <v>45505</v>
      </c>
      <c r="B3800" s="3">
        <f t="shared" si="415"/>
        <v>45523</v>
      </c>
      <c r="C3800" s="7">
        <v>45523.125</v>
      </c>
      <c r="D3800" s="7">
        <v>45523.166666666664</v>
      </c>
      <c r="E3800" s="5">
        <v>90.5</v>
      </c>
      <c r="F3800" s="5">
        <v>-178.833333333333</v>
      </c>
      <c r="G3800" s="5">
        <v>-1.4666666666666599</v>
      </c>
      <c r="H3800" s="34" cm="1">
        <f t="array" ref="H3800">SUMPRODUCT(('ESB Networks Summary'!$C$5:$C$17384=Data!D3800)*('ESB Networks Summary'!$E$5:$E$17384))*1000*2-SUMPRODUCT(('ESB Networks Summary'!$C$5:$C$17384=Data!D3800)*('ESB Networks Summary'!$F$5:$F$17384))*1000*2</f>
        <v>4</v>
      </c>
      <c r="I3800" s="5">
        <v>0</v>
      </c>
      <c r="J3800" s="5">
        <v>0</v>
      </c>
      <c r="K3800" s="17">
        <v>5</v>
      </c>
      <c r="L3800" s="52">
        <f t="shared" si="416"/>
        <v>0</v>
      </c>
      <c r="M3800" s="5">
        <v>0</v>
      </c>
      <c r="N3800" s="5">
        <v>32.8333333333333</v>
      </c>
      <c r="O3800" s="96"/>
      <c r="P3800" s="5">
        <v>0</v>
      </c>
      <c r="R3800" s="99">
        <v>14.222999999999999</v>
      </c>
      <c r="S3800" s="99">
        <v>11.229000000000001</v>
      </c>
      <c r="T3800" s="30">
        <f t="shared" si="413"/>
        <v>144.53333333333305</v>
      </c>
      <c r="U3800" s="21">
        <f t="shared" si="417"/>
        <v>0</v>
      </c>
      <c r="V3800" s="21">
        <f t="shared" si="418"/>
        <v>-8.2345999999999635E-5</v>
      </c>
      <c r="W3800" s="21">
        <f t="shared" si="419"/>
        <v>0</v>
      </c>
    </row>
    <row r="3801" spans="1:23">
      <c r="A3801" s="2">
        <f t="shared" si="414"/>
        <v>45505</v>
      </c>
      <c r="B3801" s="3">
        <f t="shared" si="415"/>
        <v>45523</v>
      </c>
      <c r="C3801" s="7">
        <v>45523.145833333336</v>
      </c>
      <c r="D3801" s="7">
        <v>45523.1875</v>
      </c>
      <c r="E3801" s="5">
        <v>90</v>
      </c>
      <c r="F3801" s="5">
        <v>-227</v>
      </c>
      <c r="G3801" s="5">
        <v>-13.133333333333301</v>
      </c>
      <c r="H3801" s="34" cm="1">
        <f t="array" ref="H3801">SUMPRODUCT(('ESB Networks Summary'!$C$5:$C$17384=Data!D3801)*('ESB Networks Summary'!$E$5:$E$17384))*1000*2-SUMPRODUCT(('ESB Networks Summary'!$C$5:$C$17384=Data!D3801)*('ESB Networks Summary'!$F$5:$F$17384))*1000*2</f>
        <v>4</v>
      </c>
      <c r="I3801" s="5">
        <v>0</v>
      </c>
      <c r="J3801" s="5">
        <v>0</v>
      </c>
      <c r="K3801" s="17">
        <v>5</v>
      </c>
      <c r="L3801" s="52">
        <f t="shared" si="416"/>
        <v>0</v>
      </c>
      <c r="M3801" s="5">
        <v>0</v>
      </c>
      <c r="N3801" s="5">
        <v>12.4</v>
      </c>
      <c r="O3801" s="96"/>
      <c r="P3801" s="5">
        <v>0</v>
      </c>
      <c r="R3801" s="99">
        <v>14.222999999999999</v>
      </c>
      <c r="S3801" s="99">
        <v>11.229000000000001</v>
      </c>
      <c r="T3801" s="30">
        <f t="shared" si="413"/>
        <v>201.4666666666667</v>
      </c>
      <c r="U3801" s="21">
        <f t="shared" si="417"/>
        <v>0</v>
      </c>
      <c r="V3801" s="21">
        <f t="shared" si="418"/>
        <v>-7.3737099999999817E-4</v>
      </c>
      <c r="W3801" s="21">
        <f t="shared" si="419"/>
        <v>0</v>
      </c>
    </row>
    <row r="3802" spans="1:23">
      <c r="A3802" s="2">
        <f t="shared" si="414"/>
        <v>45505</v>
      </c>
      <c r="B3802" s="3">
        <f t="shared" si="415"/>
        <v>45523</v>
      </c>
      <c r="C3802" s="7">
        <v>45523.166666666664</v>
      </c>
      <c r="D3802" s="7">
        <v>45523.208333333336</v>
      </c>
      <c r="E3802" s="5">
        <v>89.8</v>
      </c>
      <c r="F3802" s="5">
        <v>-165.5</v>
      </c>
      <c r="G3802" s="5">
        <v>0.43333333333333302</v>
      </c>
      <c r="H3802" s="34" cm="1">
        <f t="array" ref="H3802">SUMPRODUCT(('ESB Networks Summary'!$C$5:$C$17384=Data!D3802)*('ESB Networks Summary'!$E$5:$E$17384))*1000*2-SUMPRODUCT(('ESB Networks Summary'!$C$5:$C$17384=Data!D3802)*('ESB Networks Summary'!$F$5:$F$17384))*1000*2</f>
        <v>2</v>
      </c>
      <c r="I3802" s="5">
        <v>0</v>
      </c>
      <c r="J3802" s="5">
        <v>0</v>
      </c>
      <c r="K3802" s="17">
        <v>5</v>
      </c>
      <c r="L3802" s="52">
        <f t="shared" si="416"/>
        <v>0</v>
      </c>
      <c r="M3802" s="5">
        <v>0</v>
      </c>
      <c r="N3802" s="5">
        <v>20.1666666666666</v>
      </c>
      <c r="O3802" s="96"/>
      <c r="P3802" s="5">
        <v>0.6</v>
      </c>
      <c r="R3802" s="99">
        <v>14.781000000000001</v>
      </c>
      <c r="S3802" s="99">
        <v>11.787000000000001</v>
      </c>
      <c r="T3802" s="30">
        <f t="shared" si="413"/>
        <v>146.36666666666673</v>
      </c>
      <c r="U3802" s="21">
        <f t="shared" si="417"/>
        <v>3.2025499999999973E-5</v>
      </c>
      <c r="V3802" s="21">
        <f t="shared" si="418"/>
        <v>0</v>
      </c>
      <c r="W3802" s="21">
        <f t="shared" si="419"/>
        <v>0</v>
      </c>
    </row>
    <row r="3803" spans="1:23">
      <c r="A3803" s="2">
        <f t="shared" si="414"/>
        <v>45505</v>
      </c>
      <c r="B3803" s="3">
        <f t="shared" si="415"/>
        <v>45523</v>
      </c>
      <c r="C3803" s="7">
        <v>45523.1875</v>
      </c>
      <c r="D3803" s="7">
        <v>45523.229166666664</v>
      </c>
      <c r="E3803" s="5">
        <v>86.8333333333333</v>
      </c>
      <c r="F3803" s="5">
        <v>-2207.85</v>
      </c>
      <c r="G3803" s="5">
        <v>0.38333333333333303</v>
      </c>
      <c r="H3803" s="34" cm="1">
        <f t="array" ref="H3803">SUMPRODUCT(('ESB Networks Summary'!$C$5:$C$17384=Data!D3803)*('ESB Networks Summary'!$E$5:$E$17384))*1000*2-SUMPRODUCT(('ESB Networks Summary'!$C$5:$C$17384=Data!D3803)*('ESB Networks Summary'!$F$5:$F$17384))*1000*2</f>
        <v>14</v>
      </c>
      <c r="I3803" s="5">
        <v>2232</v>
      </c>
      <c r="J3803" s="5">
        <v>0</v>
      </c>
      <c r="K3803" s="17">
        <v>5</v>
      </c>
      <c r="L3803" s="52">
        <f t="shared" si="416"/>
        <v>0</v>
      </c>
      <c r="M3803" s="5">
        <v>0</v>
      </c>
      <c r="N3803" s="5">
        <v>2241.7999999999902</v>
      </c>
      <c r="O3803" s="96"/>
      <c r="P3803" s="5">
        <v>15.258333333333301</v>
      </c>
      <c r="R3803" s="99">
        <v>14.781000000000001</v>
      </c>
      <c r="S3803" s="99">
        <v>11.787000000000001</v>
      </c>
      <c r="T3803" s="30">
        <f t="shared" si="413"/>
        <v>-18.308333333323844</v>
      </c>
      <c r="U3803" s="21">
        <f t="shared" si="417"/>
        <v>2.8330249999999978E-5</v>
      </c>
      <c r="V3803" s="21">
        <f t="shared" si="418"/>
        <v>0</v>
      </c>
      <c r="W3803" s="21">
        <f t="shared" si="419"/>
        <v>0</v>
      </c>
    </row>
    <row r="3804" spans="1:23">
      <c r="A3804" s="2">
        <f t="shared" si="414"/>
        <v>45505</v>
      </c>
      <c r="B3804" s="3">
        <f t="shared" si="415"/>
        <v>45523</v>
      </c>
      <c r="C3804" s="7">
        <v>45523.208333333336</v>
      </c>
      <c r="D3804" s="7">
        <v>45523.25</v>
      </c>
      <c r="E3804" s="5">
        <v>82.033333333333303</v>
      </c>
      <c r="F3804" s="5">
        <v>-867.93333333333305</v>
      </c>
      <c r="G3804" s="5">
        <v>-221.36666666666599</v>
      </c>
      <c r="H3804" s="34" cm="1">
        <f t="array" ref="H3804">SUMPRODUCT(('ESB Networks Summary'!$C$5:$C$17384=Data!D3804)*('ESB Networks Summary'!$E$5:$E$17384))*1000*2-SUMPRODUCT(('ESB Networks Summary'!$C$5:$C$17384=Data!D3804)*('ESB Networks Summary'!$F$5:$F$17384))*1000*2</f>
        <v>6</v>
      </c>
      <c r="I3804" s="5">
        <v>679.26666666666597</v>
      </c>
      <c r="J3804" s="5">
        <v>0</v>
      </c>
      <c r="K3804" s="17">
        <v>5</v>
      </c>
      <c r="L3804" s="52">
        <f t="shared" si="416"/>
        <v>0</v>
      </c>
      <c r="M3804" s="5">
        <v>0</v>
      </c>
      <c r="N3804" s="5">
        <v>706.3</v>
      </c>
      <c r="O3804" s="96"/>
      <c r="P3804" s="5">
        <v>31.1666666666666</v>
      </c>
      <c r="R3804" s="99">
        <v>15.919999999999998</v>
      </c>
      <c r="S3804" s="99">
        <v>12.927000000000001</v>
      </c>
      <c r="T3804" s="30">
        <f t="shared" si="413"/>
        <v>-28.566666666666265</v>
      </c>
      <c r="U3804" s="21">
        <f t="shared" si="417"/>
        <v>0</v>
      </c>
      <c r="V3804" s="21">
        <f t="shared" si="418"/>
        <v>-1.4308034499999957E-2</v>
      </c>
      <c r="W3804" s="21">
        <f t="shared" si="419"/>
        <v>0</v>
      </c>
    </row>
    <row r="3805" spans="1:23">
      <c r="A3805" s="2">
        <f t="shared" si="414"/>
        <v>45505</v>
      </c>
      <c r="B3805" s="3">
        <f t="shared" si="415"/>
        <v>45523</v>
      </c>
      <c r="C3805" s="7">
        <v>45523.229166666664</v>
      </c>
      <c r="D3805" s="7">
        <v>45523.270833333336</v>
      </c>
      <c r="E3805" s="5">
        <v>80.566666666666606</v>
      </c>
      <c r="F3805" s="5">
        <v>-696.43333333333305</v>
      </c>
      <c r="G3805" s="5">
        <v>-6.6666666666666596E-2</v>
      </c>
      <c r="H3805" s="34" cm="1">
        <f t="array" ref="H3805">SUMPRODUCT(('ESB Networks Summary'!$C$5:$C$17384=Data!D3805)*('ESB Networks Summary'!$E$5:$E$17384))*1000*2-SUMPRODUCT(('ESB Networks Summary'!$C$5:$C$17384=Data!D3805)*('ESB Networks Summary'!$F$5:$F$17384))*1000*2</f>
        <v>10</v>
      </c>
      <c r="I3805" s="5">
        <v>607.69999999999902</v>
      </c>
      <c r="J3805" s="5">
        <v>0</v>
      </c>
      <c r="K3805" s="17">
        <v>5</v>
      </c>
      <c r="L3805" s="52">
        <f t="shared" si="416"/>
        <v>0</v>
      </c>
      <c r="M3805" s="5">
        <v>0</v>
      </c>
      <c r="N3805" s="5">
        <v>416.2</v>
      </c>
      <c r="O3805" s="96"/>
      <c r="P3805" s="5">
        <v>40</v>
      </c>
      <c r="R3805" s="99">
        <v>15.919999999999998</v>
      </c>
      <c r="S3805" s="99">
        <v>12.927000000000001</v>
      </c>
      <c r="T3805" s="30">
        <f t="shared" si="413"/>
        <v>320.1666666666664</v>
      </c>
      <c r="U3805" s="21">
        <f t="shared" si="417"/>
        <v>0</v>
      </c>
      <c r="V3805" s="21">
        <f t="shared" si="418"/>
        <v>-4.3089999999999964E-6</v>
      </c>
      <c r="W3805" s="21">
        <f t="shared" si="419"/>
        <v>0</v>
      </c>
    </row>
    <row r="3806" spans="1:23">
      <c r="A3806" s="2">
        <f t="shared" si="414"/>
        <v>45505</v>
      </c>
      <c r="B3806" s="3">
        <f t="shared" si="415"/>
        <v>45523</v>
      </c>
      <c r="C3806" s="7">
        <v>45523.25</v>
      </c>
      <c r="D3806" s="7">
        <v>45523.291666666664</v>
      </c>
      <c r="E3806" s="5">
        <v>80</v>
      </c>
      <c r="F3806" s="5">
        <v>37</v>
      </c>
      <c r="G3806" s="5">
        <v>1.5999999999999901</v>
      </c>
      <c r="H3806" s="34" cm="1">
        <f t="array" ref="H3806">SUMPRODUCT(('ESB Networks Summary'!$C$5:$C$17384=Data!D3806)*('ESB Networks Summary'!$E$5:$E$17384))*1000*2-SUMPRODUCT(('ESB Networks Summary'!$C$5:$C$17384=Data!D3806)*('ESB Networks Summary'!$F$5:$F$17384))*1000*2</f>
        <v>8</v>
      </c>
      <c r="I3806" s="5">
        <v>0</v>
      </c>
      <c r="J3806" s="5">
        <v>0</v>
      </c>
      <c r="K3806" s="17">
        <v>5</v>
      </c>
      <c r="L3806" s="52">
        <f t="shared" si="416"/>
        <v>0</v>
      </c>
      <c r="M3806" s="5">
        <v>0</v>
      </c>
      <c r="N3806" s="5">
        <v>0</v>
      </c>
      <c r="O3806" s="96"/>
      <c r="P3806" s="5">
        <v>188.79999999999899</v>
      </c>
      <c r="R3806" s="99">
        <v>19.181999999999999</v>
      </c>
      <c r="S3806" s="99">
        <v>16.187999999999999</v>
      </c>
      <c r="T3806" s="30">
        <f t="shared" si="413"/>
        <v>153.39999999999898</v>
      </c>
      <c r="U3806" s="21">
        <f t="shared" si="417"/>
        <v>1.5345599999999903E-4</v>
      </c>
      <c r="V3806" s="21">
        <f t="shared" si="418"/>
        <v>0</v>
      </c>
      <c r="W3806" s="21">
        <f t="shared" si="419"/>
        <v>0</v>
      </c>
    </row>
    <row r="3807" spans="1:23">
      <c r="A3807" s="2">
        <f t="shared" si="414"/>
        <v>45505</v>
      </c>
      <c r="B3807" s="3">
        <f t="shared" si="415"/>
        <v>45523</v>
      </c>
      <c r="C3807" s="7">
        <v>45523.270833333336</v>
      </c>
      <c r="D3807" s="7">
        <v>45523.3125</v>
      </c>
      <c r="E3807" s="5">
        <v>80</v>
      </c>
      <c r="F3807" s="5">
        <v>-15.25</v>
      </c>
      <c r="G3807" s="5">
        <v>0.50833333333333297</v>
      </c>
      <c r="H3807" s="34" cm="1">
        <f t="array" ref="H3807">SUMPRODUCT(('ESB Networks Summary'!$C$5:$C$17384=Data!D3807)*('ESB Networks Summary'!$E$5:$E$17384))*1000*2-SUMPRODUCT(('ESB Networks Summary'!$C$5:$C$17384=Data!D3807)*('ESB Networks Summary'!$F$5:$F$17384))*1000*2</f>
        <v>8</v>
      </c>
      <c r="I3807" s="5">
        <v>0</v>
      </c>
      <c r="J3807" s="5">
        <v>0</v>
      </c>
      <c r="K3807" s="17">
        <v>5</v>
      </c>
      <c r="L3807" s="52">
        <f t="shared" si="416"/>
        <v>0</v>
      </c>
      <c r="M3807" s="5">
        <v>0</v>
      </c>
      <c r="N3807" s="5">
        <v>15.6666666666666</v>
      </c>
      <c r="O3807" s="96"/>
      <c r="P3807" s="5">
        <v>143.82499999999999</v>
      </c>
      <c r="R3807" s="99">
        <v>19.181999999999999</v>
      </c>
      <c r="S3807" s="99">
        <v>16.187999999999999</v>
      </c>
      <c r="T3807" s="30">
        <f t="shared" si="413"/>
        <v>143.91666666666671</v>
      </c>
      <c r="U3807" s="21">
        <f t="shared" si="417"/>
        <v>4.8754249999999958E-5</v>
      </c>
      <c r="V3807" s="21">
        <f t="shared" si="418"/>
        <v>0</v>
      </c>
      <c r="W3807" s="21">
        <f t="shared" si="419"/>
        <v>0</v>
      </c>
    </row>
    <row r="3808" spans="1:23">
      <c r="A3808" s="2">
        <f t="shared" si="414"/>
        <v>45505</v>
      </c>
      <c r="B3808" s="3">
        <f t="shared" si="415"/>
        <v>45523</v>
      </c>
      <c r="C3808" s="7">
        <v>45523.291666666664</v>
      </c>
      <c r="D3808" s="7">
        <v>45523.333333333336</v>
      </c>
      <c r="E3808" s="5">
        <v>79.7</v>
      </c>
      <c r="F3808" s="5">
        <v>13.6666666666666</v>
      </c>
      <c r="G3808" s="5">
        <v>-2.86666666666666</v>
      </c>
      <c r="H3808" s="34" cm="1">
        <f t="array" ref="H3808">SUMPRODUCT(('ESB Networks Summary'!$C$5:$C$17384=Data!D3808)*('ESB Networks Summary'!$E$5:$E$17384))*1000*2-SUMPRODUCT(('ESB Networks Summary'!$C$5:$C$17384=Data!D3808)*('ESB Networks Summary'!$F$5:$F$17384))*1000*2</f>
        <v>6</v>
      </c>
      <c r="I3808" s="5">
        <v>0</v>
      </c>
      <c r="J3808" s="5">
        <v>0</v>
      </c>
      <c r="K3808" s="17">
        <v>5</v>
      </c>
      <c r="L3808" s="52">
        <f t="shared" si="416"/>
        <v>0</v>
      </c>
      <c r="M3808" s="5">
        <v>0</v>
      </c>
      <c r="N3808" s="5">
        <v>90.133333333333297</v>
      </c>
      <c r="O3808" s="96"/>
      <c r="P3808" s="5">
        <v>270.78333333333302</v>
      </c>
      <c r="R3808" s="99">
        <v>24.46</v>
      </c>
      <c r="S3808" s="99">
        <v>16.582000000000001</v>
      </c>
      <c r="T3808" s="30">
        <f t="shared" si="413"/>
        <v>164.11666666666645</v>
      </c>
      <c r="U3808" s="21">
        <f t="shared" si="417"/>
        <v>0</v>
      </c>
      <c r="V3808" s="21">
        <f t="shared" si="418"/>
        <v>-2.3767533333333282E-4</v>
      </c>
      <c r="W3808" s="21">
        <f t="shared" si="419"/>
        <v>0</v>
      </c>
    </row>
    <row r="3809" spans="1:23">
      <c r="A3809" s="2">
        <f t="shared" si="414"/>
        <v>45505</v>
      </c>
      <c r="B3809" s="3">
        <f t="shared" si="415"/>
        <v>45523</v>
      </c>
      <c r="C3809" s="7">
        <v>45523.3125</v>
      </c>
      <c r="D3809" s="7">
        <v>45523.354166666664</v>
      </c>
      <c r="E3809" s="5">
        <v>79</v>
      </c>
      <c r="F3809" s="5">
        <v>-56.1666666666666</v>
      </c>
      <c r="G3809" s="5">
        <v>-1.5999999999999901</v>
      </c>
      <c r="H3809" s="34" cm="1">
        <f t="array" ref="H3809">SUMPRODUCT(('ESB Networks Summary'!$C$5:$C$17384=Data!D3809)*('ESB Networks Summary'!$E$5:$E$17384))*1000*2-SUMPRODUCT(('ESB Networks Summary'!$C$5:$C$17384=Data!D3809)*('ESB Networks Summary'!$F$5:$F$17384))*1000*2</f>
        <v>0</v>
      </c>
      <c r="I3809" s="5">
        <v>0</v>
      </c>
      <c r="J3809" s="5">
        <v>0</v>
      </c>
      <c r="K3809" s="17">
        <v>5</v>
      </c>
      <c r="L3809" s="52">
        <f t="shared" si="416"/>
        <v>0</v>
      </c>
      <c r="M3809" s="5">
        <v>0</v>
      </c>
      <c r="N3809" s="5">
        <v>460.933333333333</v>
      </c>
      <c r="O3809" s="96"/>
      <c r="P3809" s="5">
        <v>536.23333333333301</v>
      </c>
      <c r="R3809" s="99">
        <v>24.46</v>
      </c>
      <c r="S3809" s="99">
        <v>16.582000000000001</v>
      </c>
      <c r="T3809" s="30">
        <f t="shared" si="413"/>
        <v>129.86666666666659</v>
      </c>
      <c r="U3809" s="21">
        <f t="shared" si="417"/>
        <v>0</v>
      </c>
      <c r="V3809" s="21">
        <f t="shared" si="418"/>
        <v>-1.326559999999992E-4</v>
      </c>
      <c r="W3809" s="21">
        <f t="shared" si="419"/>
        <v>0</v>
      </c>
    </row>
    <row r="3810" spans="1:23">
      <c r="A3810" s="2">
        <f t="shared" si="414"/>
        <v>45505</v>
      </c>
      <c r="B3810" s="3">
        <f t="shared" si="415"/>
        <v>45523</v>
      </c>
      <c r="C3810" s="7">
        <v>45523.333333333336</v>
      </c>
      <c r="D3810" s="7">
        <v>45523.375</v>
      </c>
      <c r="E3810" s="5">
        <v>79.233333333333306</v>
      </c>
      <c r="F3810" s="5">
        <v>328.46666666666601</v>
      </c>
      <c r="G3810" s="5">
        <v>0.8</v>
      </c>
      <c r="H3810" s="34" cm="1">
        <f t="array" ref="H3810">SUMPRODUCT(('ESB Networks Summary'!$C$5:$C$17384=Data!D3810)*('ESB Networks Summary'!$E$5:$E$17384))*1000*2-SUMPRODUCT(('ESB Networks Summary'!$C$5:$C$17384=Data!D3810)*('ESB Networks Summary'!$F$5:$F$17384))*1000*2</f>
        <v>4</v>
      </c>
      <c r="I3810" s="5">
        <v>0</v>
      </c>
      <c r="J3810" s="5">
        <v>0</v>
      </c>
      <c r="K3810" s="17">
        <v>5</v>
      </c>
      <c r="L3810" s="52">
        <f t="shared" si="416"/>
        <v>0</v>
      </c>
      <c r="M3810" s="5">
        <v>0</v>
      </c>
      <c r="N3810" s="5">
        <v>22.533333333333299</v>
      </c>
      <c r="O3810" s="96"/>
      <c r="P3810" s="5">
        <v>495.099999999999</v>
      </c>
      <c r="R3810" s="99">
        <v>23.692</v>
      </c>
      <c r="S3810" s="99">
        <v>15.815000000000001</v>
      </c>
      <c r="T3810" s="30">
        <f t="shared" si="413"/>
        <v>144.89999999999969</v>
      </c>
      <c r="U3810" s="21">
        <f t="shared" si="417"/>
        <v>9.4768000000000012E-5</v>
      </c>
      <c r="V3810" s="21">
        <f t="shared" si="418"/>
        <v>0</v>
      </c>
      <c r="W3810" s="21">
        <f t="shared" si="419"/>
        <v>0</v>
      </c>
    </row>
    <row r="3811" spans="1:23">
      <c r="A3811" s="2">
        <f t="shared" si="414"/>
        <v>45505</v>
      </c>
      <c r="B3811" s="3">
        <f t="shared" si="415"/>
        <v>45523</v>
      </c>
      <c r="C3811" s="7">
        <v>45523.354166666664</v>
      </c>
      <c r="D3811" s="7">
        <v>45523.395833333336</v>
      </c>
      <c r="E3811" s="5">
        <v>79.433333333333294</v>
      </c>
      <c r="F3811" s="5">
        <v>101.7</v>
      </c>
      <c r="G3811" s="5">
        <v>-3.3</v>
      </c>
      <c r="H3811" s="34" cm="1">
        <f t="array" ref="H3811">SUMPRODUCT(('ESB Networks Summary'!$C$5:$C$17384=Data!D3811)*('ESB Networks Summary'!$E$5:$E$17384))*1000*2-SUMPRODUCT(('ESB Networks Summary'!$C$5:$C$17384=Data!D3811)*('ESB Networks Summary'!$F$5:$F$17384))*1000*2</f>
        <v>4</v>
      </c>
      <c r="I3811" s="5">
        <v>0</v>
      </c>
      <c r="J3811" s="5">
        <v>0</v>
      </c>
      <c r="K3811" s="17">
        <v>5</v>
      </c>
      <c r="L3811" s="52">
        <f t="shared" si="416"/>
        <v>0</v>
      </c>
      <c r="M3811" s="5">
        <v>0</v>
      </c>
      <c r="N3811" s="5">
        <v>86.066666666666606</v>
      </c>
      <c r="O3811" s="96"/>
      <c r="P3811" s="5">
        <v>331.5</v>
      </c>
      <c r="R3811" s="99">
        <v>23.692</v>
      </c>
      <c r="S3811" s="99">
        <v>15.815000000000001</v>
      </c>
      <c r="T3811" s="30">
        <f t="shared" si="413"/>
        <v>140.43333333333339</v>
      </c>
      <c r="U3811" s="21">
        <f t="shared" si="417"/>
        <v>0</v>
      </c>
      <c r="V3811" s="21">
        <f t="shared" si="418"/>
        <v>-2.6094750000000004E-4</v>
      </c>
      <c r="W3811" s="21">
        <f t="shared" si="419"/>
        <v>0</v>
      </c>
    </row>
    <row r="3812" spans="1:23">
      <c r="A3812" s="2">
        <f t="shared" si="414"/>
        <v>45505</v>
      </c>
      <c r="B3812" s="3">
        <f t="shared" si="415"/>
        <v>45523</v>
      </c>
      <c r="C3812" s="7">
        <v>45523.375</v>
      </c>
      <c r="D3812" s="7">
        <v>45523.416666666664</v>
      </c>
      <c r="E3812" s="5">
        <v>80</v>
      </c>
      <c r="F3812" s="5">
        <v>277.933333333333</v>
      </c>
      <c r="G3812" s="5">
        <v>-4.3999999999999897</v>
      </c>
      <c r="H3812" s="34" cm="1">
        <f t="array" ref="H3812">SUMPRODUCT(('ESB Networks Summary'!$C$5:$C$17384=Data!D3812)*('ESB Networks Summary'!$E$5:$E$17384))*1000*2-SUMPRODUCT(('ESB Networks Summary'!$C$5:$C$17384=Data!D3812)*('ESB Networks Summary'!$F$5:$F$17384))*1000*2</f>
        <v>2</v>
      </c>
      <c r="I3812" s="5">
        <v>0</v>
      </c>
      <c r="J3812" s="5">
        <v>0</v>
      </c>
      <c r="K3812" s="17">
        <v>5</v>
      </c>
      <c r="L3812" s="52">
        <f t="shared" si="416"/>
        <v>0</v>
      </c>
      <c r="M3812" s="5">
        <v>0</v>
      </c>
      <c r="N3812" s="5">
        <v>66.966666666666598</v>
      </c>
      <c r="O3812" s="96"/>
      <c r="P3812" s="5">
        <v>488.599999999999</v>
      </c>
      <c r="R3812" s="99">
        <v>24.937999999999999</v>
      </c>
      <c r="S3812" s="99">
        <v>17.059999999999999</v>
      </c>
      <c r="T3812" s="30">
        <f t="shared" si="413"/>
        <v>139.29999999999944</v>
      </c>
      <c r="U3812" s="21">
        <f t="shared" si="417"/>
        <v>0</v>
      </c>
      <c r="V3812" s="21">
        <f t="shared" si="418"/>
        <v>-3.7531999999999914E-4</v>
      </c>
      <c r="W3812" s="21">
        <f t="shared" si="419"/>
        <v>0</v>
      </c>
    </row>
    <row r="3813" spans="1:23">
      <c r="A3813" s="2">
        <f t="shared" si="414"/>
        <v>45505</v>
      </c>
      <c r="B3813" s="3">
        <f t="shared" si="415"/>
        <v>45523</v>
      </c>
      <c r="C3813" s="7">
        <v>45523.395833333336</v>
      </c>
      <c r="D3813" s="7">
        <v>45523.4375</v>
      </c>
      <c r="E3813" s="5">
        <v>79.399999999999906</v>
      </c>
      <c r="F3813" s="5">
        <v>-824.15</v>
      </c>
      <c r="G3813" s="5">
        <v>-0.79999999999999905</v>
      </c>
      <c r="H3813" s="34" cm="1">
        <f t="array" ref="H3813">SUMPRODUCT(('ESB Networks Summary'!$C$5:$C$17384=Data!D3813)*('ESB Networks Summary'!$E$5:$E$17384))*1000*2-SUMPRODUCT(('ESB Networks Summary'!$C$5:$C$17384=Data!D3813)*('ESB Networks Summary'!$F$5:$F$17384))*1000*2</f>
        <v>6</v>
      </c>
      <c r="I3813" s="5">
        <v>0</v>
      </c>
      <c r="J3813" s="5">
        <v>0</v>
      </c>
      <c r="K3813" s="17">
        <v>1.9666666666666599</v>
      </c>
      <c r="L3813" s="52">
        <f t="shared" si="416"/>
        <v>0</v>
      </c>
      <c r="M3813" s="5">
        <v>0</v>
      </c>
      <c r="N3813" s="5">
        <v>1499.36666666666</v>
      </c>
      <c r="O3813" s="96"/>
      <c r="P3813" s="5">
        <v>797.81666666666604</v>
      </c>
      <c r="R3813" s="99">
        <v>24.937999999999999</v>
      </c>
      <c r="S3813" s="99">
        <v>17.059999999999999</v>
      </c>
      <c r="T3813" s="30">
        <f t="shared" si="413"/>
        <v>121.80000000000609</v>
      </c>
      <c r="U3813" s="21">
        <f t="shared" si="417"/>
        <v>0</v>
      </c>
      <c r="V3813" s="21">
        <f t="shared" si="418"/>
        <v>-6.8239999999999916E-5</v>
      </c>
      <c r="W3813" s="21">
        <f t="shared" si="419"/>
        <v>0</v>
      </c>
    </row>
    <row r="3814" spans="1:23">
      <c r="A3814" s="2">
        <f t="shared" si="414"/>
        <v>45505</v>
      </c>
      <c r="B3814" s="3">
        <f t="shared" si="415"/>
        <v>45523</v>
      </c>
      <c r="C3814" s="7">
        <v>45523.416666666664</v>
      </c>
      <c r="D3814" s="7">
        <v>45523.458333333336</v>
      </c>
      <c r="E3814" s="5">
        <v>76.933333333333294</v>
      </c>
      <c r="F3814" s="5">
        <v>-712.38333333333298</v>
      </c>
      <c r="G3814" s="5">
        <v>0.375</v>
      </c>
      <c r="H3814" s="34" cm="1">
        <f t="array" ref="H3814">SUMPRODUCT(('ESB Networks Summary'!$C$5:$C$17384=Data!D3814)*('ESB Networks Summary'!$E$5:$E$17384))*1000*2-SUMPRODUCT(('ESB Networks Summary'!$C$5:$C$17384=Data!D3814)*('ESB Networks Summary'!$F$5:$F$17384))*1000*2</f>
        <v>0</v>
      </c>
      <c r="I3814" s="5">
        <v>0</v>
      </c>
      <c r="J3814" s="5">
        <v>0</v>
      </c>
      <c r="K3814" s="17">
        <v>2</v>
      </c>
      <c r="L3814" s="52">
        <f t="shared" si="416"/>
        <v>1</v>
      </c>
      <c r="M3814" s="5">
        <v>0</v>
      </c>
      <c r="N3814" s="5">
        <v>1108.9166666666599</v>
      </c>
      <c r="O3814" s="96"/>
      <c r="P3814" s="5">
        <v>563.21666666666601</v>
      </c>
      <c r="R3814" s="99">
        <v>24.021000000000001</v>
      </c>
      <c r="S3814" s="99">
        <v>16.143999999999998</v>
      </c>
      <c r="T3814" s="30">
        <f t="shared" si="413"/>
        <v>167.05833333333908</v>
      </c>
      <c r="U3814" s="21">
        <f t="shared" si="417"/>
        <v>4.5039374999999999E-5</v>
      </c>
      <c r="V3814" s="21">
        <f t="shared" si="418"/>
        <v>0</v>
      </c>
      <c r="W3814" s="21">
        <f t="shared" si="419"/>
        <v>0</v>
      </c>
    </row>
    <row r="3815" spans="1:23">
      <c r="A3815" s="2">
        <f t="shared" si="414"/>
        <v>45505</v>
      </c>
      <c r="B3815" s="3">
        <f t="shared" si="415"/>
        <v>45523</v>
      </c>
      <c r="C3815" s="7">
        <v>45523.4375</v>
      </c>
      <c r="D3815" s="7">
        <v>45523.479166666664</v>
      </c>
      <c r="E3815" s="5">
        <v>77.5</v>
      </c>
      <c r="F3815" s="5">
        <v>863</v>
      </c>
      <c r="G3815" s="5">
        <v>-3.4666666666666601</v>
      </c>
      <c r="H3815" s="34" cm="1">
        <f t="array" ref="H3815">SUMPRODUCT(('ESB Networks Summary'!$C$5:$C$17384=Data!D3815)*('ESB Networks Summary'!$E$5:$E$17384))*1000*2-SUMPRODUCT(('ESB Networks Summary'!$C$5:$C$17384=Data!D3815)*('ESB Networks Summary'!$F$5:$F$17384))*1000*2</f>
        <v>4</v>
      </c>
      <c r="I3815" s="5">
        <v>0</v>
      </c>
      <c r="J3815" s="5">
        <v>0</v>
      </c>
      <c r="K3815" s="17">
        <v>2</v>
      </c>
      <c r="L3815" s="52">
        <f t="shared" si="416"/>
        <v>0</v>
      </c>
      <c r="M3815" s="5">
        <v>0</v>
      </c>
      <c r="N3815" s="5">
        <v>106.333333333333</v>
      </c>
      <c r="O3815" s="96"/>
      <c r="P3815" s="5">
        <v>1130.9666666666601</v>
      </c>
      <c r="R3815" s="99">
        <v>24.021000000000001</v>
      </c>
      <c r="S3815" s="99">
        <v>16.143999999999998</v>
      </c>
      <c r="T3815" s="30">
        <f t="shared" si="413"/>
        <v>158.16666666666038</v>
      </c>
      <c r="U3815" s="21">
        <f t="shared" si="417"/>
        <v>0</v>
      </c>
      <c r="V3815" s="21">
        <f t="shared" si="418"/>
        <v>-2.7982933333333277E-4</v>
      </c>
      <c r="W3815" s="21">
        <f t="shared" si="419"/>
        <v>0</v>
      </c>
    </row>
    <row r="3816" spans="1:23">
      <c r="A3816" s="2">
        <f t="shared" si="414"/>
        <v>45505</v>
      </c>
      <c r="B3816" s="3">
        <f t="shared" si="415"/>
        <v>45523</v>
      </c>
      <c r="C3816" s="7">
        <v>45523.458333333336</v>
      </c>
      <c r="D3816" s="7">
        <v>45523.5</v>
      </c>
      <c r="E3816" s="5">
        <v>78.566666666666606</v>
      </c>
      <c r="F3816" s="5">
        <v>-621.79999999999995</v>
      </c>
      <c r="G3816" s="5">
        <v>-27.566666666666599</v>
      </c>
      <c r="H3816" s="34" cm="1">
        <f t="array" ref="H3816">SUMPRODUCT(('ESB Networks Summary'!$C$5:$C$17384=Data!D3816)*('ESB Networks Summary'!$E$5:$E$17384))*1000*2-SUMPRODUCT(('ESB Networks Summary'!$C$5:$C$17384=Data!D3816)*('ESB Networks Summary'!$F$5:$F$17384))*1000*2</f>
        <v>6</v>
      </c>
      <c r="I3816" s="5">
        <v>0.9</v>
      </c>
      <c r="J3816" s="5">
        <v>0</v>
      </c>
      <c r="K3816" s="17">
        <v>2</v>
      </c>
      <c r="L3816" s="52">
        <f t="shared" si="416"/>
        <v>0</v>
      </c>
      <c r="M3816" s="5">
        <v>0</v>
      </c>
      <c r="N3816" s="5">
        <v>947.16666666666595</v>
      </c>
      <c r="O3816" s="96"/>
      <c r="P3816" s="5">
        <v>607.73333333333301</v>
      </c>
      <c r="R3816" s="99">
        <v>21.95</v>
      </c>
      <c r="S3816" s="99">
        <v>14.072999999999999</v>
      </c>
      <c r="T3816" s="30">
        <f t="shared" si="413"/>
        <v>254.80000000000041</v>
      </c>
      <c r="U3816" s="21">
        <f t="shared" si="417"/>
        <v>0</v>
      </c>
      <c r="V3816" s="21">
        <f t="shared" si="418"/>
        <v>-1.9397284999999951E-3</v>
      </c>
      <c r="W3816" s="21">
        <f t="shared" si="419"/>
        <v>0</v>
      </c>
    </row>
    <row r="3817" spans="1:23">
      <c r="A3817" s="2">
        <f t="shared" si="414"/>
        <v>45505</v>
      </c>
      <c r="B3817" s="3">
        <f t="shared" si="415"/>
        <v>45523</v>
      </c>
      <c r="C3817" s="7">
        <v>45523.479166666664</v>
      </c>
      <c r="D3817" s="7">
        <v>45523.520833333336</v>
      </c>
      <c r="E3817" s="5">
        <v>72.2916666666666</v>
      </c>
      <c r="F3817" s="5">
        <v>-4380.1833333333298</v>
      </c>
      <c r="G3817" s="5">
        <v>2726.0916666666599</v>
      </c>
      <c r="H3817" s="34" cm="1">
        <f t="array" ref="H3817">SUMPRODUCT(('ESB Networks Summary'!$C$5:$C$17384=Data!D3817)*('ESB Networks Summary'!$E$5:$E$17384))*1000*2-SUMPRODUCT(('ESB Networks Summary'!$C$5:$C$17384=Data!D3817)*('ESB Networks Summary'!$F$5:$F$17384))*1000*2</f>
        <v>2910</v>
      </c>
      <c r="I3817" s="5">
        <v>0</v>
      </c>
      <c r="J3817" s="5">
        <v>6632.0249999999996</v>
      </c>
      <c r="K3817" s="17">
        <v>4.8</v>
      </c>
      <c r="L3817" s="52">
        <f t="shared" si="416"/>
        <v>0</v>
      </c>
      <c r="M3817" s="5">
        <v>0</v>
      </c>
      <c r="N3817" s="5">
        <v>6321.8916666666601</v>
      </c>
      <c r="P3817" s="5">
        <v>480.15833333333302</v>
      </c>
      <c r="R3817" s="99">
        <v>21.95</v>
      </c>
      <c r="S3817" s="99">
        <v>14.072999999999999</v>
      </c>
      <c r="T3817" s="30">
        <f t="shared" si="413"/>
        <v>1264.5416666666624</v>
      </c>
      <c r="U3817" s="21">
        <f t="shared" si="417"/>
        <v>0.29918856041666592</v>
      </c>
      <c r="V3817" s="21">
        <f t="shared" si="418"/>
        <v>0</v>
      </c>
      <c r="W3817" s="21">
        <f t="shared" si="419"/>
        <v>0.72786474374999999</v>
      </c>
    </row>
    <row r="3818" spans="1:23">
      <c r="A3818" s="2">
        <f t="shared" si="414"/>
        <v>45505</v>
      </c>
      <c r="B3818" s="3">
        <f t="shared" si="415"/>
        <v>45523</v>
      </c>
      <c r="C3818" s="7">
        <v>45523.5</v>
      </c>
      <c r="D3818" s="7">
        <v>45523.541666666664</v>
      </c>
      <c r="E3818" s="5">
        <v>61.199999999999903</v>
      </c>
      <c r="F3818" s="5">
        <v>-4487.4333333333298</v>
      </c>
      <c r="G3818" s="5">
        <v>3188.6666666666601</v>
      </c>
      <c r="H3818" s="34" cm="1">
        <f t="array" ref="H3818">SUMPRODUCT(('ESB Networks Summary'!$C$5:$C$17384=Data!D3818)*('ESB Networks Summary'!$E$5:$E$17384))*1000*2-SUMPRODUCT(('ESB Networks Summary'!$C$5:$C$17384=Data!D3818)*('ESB Networks Summary'!$F$5:$F$17384))*1000*2</f>
        <v>3272</v>
      </c>
      <c r="I3818" s="5">
        <v>0</v>
      </c>
      <c r="J3818" s="5">
        <v>7154.9333333333298</v>
      </c>
      <c r="K3818" s="17">
        <v>5</v>
      </c>
      <c r="L3818" s="52">
        <f t="shared" si="416"/>
        <v>0</v>
      </c>
      <c r="M3818" s="5">
        <v>0</v>
      </c>
      <c r="N3818" s="5">
        <v>7740.5333333333301</v>
      </c>
      <c r="O3818" s="96"/>
      <c r="P3818" s="5">
        <v>534.76666666666597</v>
      </c>
      <c r="R3818" s="99">
        <v>21.297000000000001</v>
      </c>
      <c r="S3818" s="99">
        <v>13.419999999999998</v>
      </c>
      <c r="T3818" s="30">
        <f t="shared" si="413"/>
        <v>470.33333333332575</v>
      </c>
      <c r="U3818" s="21">
        <f t="shared" si="417"/>
        <v>0.33954516999999934</v>
      </c>
      <c r="V3818" s="21">
        <f t="shared" si="418"/>
        <v>0</v>
      </c>
      <c r="W3818" s="21">
        <f t="shared" si="419"/>
        <v>0.76189307599999967</v>
      </c>
    </row>
    <row r="3819" spans="1:23">
      <c r="A3819" s="2">
        <f t="shared" si="414"/>
        <v>45505</v>
      </c>
      <c r="B3819" s="3">
        <f t="shared" si="415"/>
        <v>45523</v>
      </c>
      <c r="C3819" s="7">
        <v>45523.520833333336</v>
      </c>
      <c r="D3819" s="7">
        <v>45523.5625</v>
      </c>
      <c r="E3819" s="5">
        <v>51.1666666666666</v>
      </c>
      <c r="F3819" s="5">
        <v>-4079.86666666666</v>
      </c>
      <c r="G3819" s="5">
        <v>3295.5666666666598</v>
      </c>
      <c r="H3819" s="34" cm="1">
        <f t="array" ref="H3819">SUMPRODUCT(('ESB Networks Summary'!$C$5:$C$17384=Data!D3819)*('ESB Networks Summary'!$E$5:$E$17384))*1000*2-SUMPRODUCT(('ESB Networks Summary'!$C$5:$C$17384=Data!D3819)*('ESB Networks Summary'!$F$5:$F$17384))*1000*2</f>
        <v>3362</v>
      </c>
      <c r="I3819" s="5">
        <v>0</v>
      </c>
      <c r="J3819" s="5">
        <v>7175.6333333333296</v>
      </c>
      <c r="K3819" s="17">
        <v>5</v>
      </c>
      <c r="L3819" s="52">
        <f t="shared" si="416"/>
        <v>0</v>
      </c>
      <c r="M3819" s="5">
        <v>0</v>
      </c>
      <c r="N3819" s="5">
        <v>7738.0333333333301</v>
      </c>
      <c r="O3819" s="96"/>
      <c r="P3819" s="5">
        <v>738.73333333333301</v>
      </c>
      <c r="R3819" s="99">
        <v>21.297000000000001</v>
      </c>
      <c r="S3819" s="99">
        <v>13.419999999999998</v>
      </c>
      <c r="T3819" s="30">
        <f t="shared" si="413"/>
        <v>376.13333333332275</v>
      </c>
      <c r="U3819" s="21">
        <f t="shared" si="417"/>
        <v>0.35092841649999928</v>
      </c>
      <c r="V3819" s="21">
        <f t="shared" si="418"/>
        <v>0</v>
      </c>
      <c r="W3819" s="21">
        <f t="shared" si="419"/>
        <v>0.7640973154999996</v>
      </c>
    </row>
    <row r="3820" spans="1:23">
      <c r="A3820" s="2">
        <f t="shared" si="414"/>
        <v>45505</v>
      </c>
      <c r="B3820" s="3">
        <f t="shared" si="415"/>
        <v>45523</v>
      </c>
      <c r="C3820" s="7">
        <v>45523.541666666664</v>
      </c>
      <c r="D3820" s="7">
        <v>45523.583333333336</v>
      </c>
      <c r="E3820" s="5">
        <v>44.033333333333303</v>
      </c>
      <c r="F3820" s="5">
        <v>-439.96666666666601</v>
      </c>
      <c r="G3820" s="5">
        <v>338.433333333333</v>
      </c>
      <c r="H3820" s="34" cm="1">
        <f t="array" ref="H3820">SUMPRODUCT(('ESB Networks Summary'!$C$5:$C$17384=Data!D3820)*('ESB Networks Summary'!$E$5:$E$17384))*1000*2-SUMPRODUCT(('ESB Networks Summary'!$C$5:$C$17384=Data!D3820)*('ESB Networks Summary'!$F$5:$F$17384))*1000*2</f>
        <v>164</v>
      </c>
      <c r="I3820" s="5">
        <v>0</v>
      </c>
      <c r="J3820" s="5">
        <v>1495.56666666666</v>
      </c>
      <c r="K3820" s="17">
        <v>3.86666666666666</v>
      </c>
      <c r="L3820" s="52">
        <f t="shared" si="416"/>
        <v>0</v>
      </c>
      <c r="M3820" s="5">
        <v>0</v>
      </c>
      <c r="N3820" s="5">
        <v>1932.7666666666601</v>
      </c>
      <c r="O3820" s="96"/>
      <c r="P3820" s="5">
        <v>1525.1</v>
      </c>
      <c r="R3820" s="99">
        <v>21.361000000000001</v>
      </c>
      <c r="S3820" s="99">
        <v>13.483000000000001</v>
      </c>
      <c r="T3820" s="30">
        <f t="shared" si="413"/>
        <v>370.73333333333881</v>
      </c>
      <c r="U3820" s="21">
        <f t="shared" si="417"/>
        <v>3.6146372166666628E-2</v>
      </c>
      <c r="V3820" s="21">
        <f t="shared" si="418"/>
        <v>0</v>
      </c>
      <c r="W3820" s="21">
        <f t="shared" si="419"/>
        <v>0</v>
      </c>
    </row>
    <row r="3821" spans="1:23">
      <c r="A3821" s="2">
        <f t="shared" si="414"/>
        <v>45505</v>
      </c>
      <c r="B3821" s="3">
        <f t="shared" si="415"/>
        <v>45523</v>
      </c>
      <c r="C3821" s="7">
        <v>45523.5625</v>
      </c>
      <c r="D3821" s="7">
        <v>45523.604166666664</v>
      </c>
      <c r="E3821" s="5">
        <v>46.199999999999903</v>
      </c>
      <c r="F3821" s="5">
        <v>1218.3333333333301</v>
      </c>
      <c r="G3821" s="5">
        <v>-8.8333333333333304</v>
      </c>
      <c r="H3821" s="34" cm="1">
        <f t="array" ref="H3821">SUMPRODUCT(('ESB Networks Summary'!$C$5:$C$17384=Data!D3821)*('ESB Networks Summary'!$E$5:$E$17384))*1000*2-SUMPRODUCT(('ESB Networks Summary'!$C$5:$C$17384=Data!D3821)*('ESB Networks Summary'!$F$5:$F$17384))*1000*2</f>
        <v>6</v>
      </c>
      <c r="I3821" s="5">
        <v>0</v>
      </c>
      <c r="J3821" s="5">
        <v>0</v>
      </c>
      <c r="K3821" s="17">
        <v>3</v>
      </c>
      <c r="L3821" s="52">
        <f t="shared" si="416"/>
        <v>0</v>
      </c>
      <c r="M3821" s="5">
        <v>0</v>
      </c>
      <c r="N3821" s="5">
        <v>246.7</v>
      </c>
      <c r="O3821" s="96"/>
      <c r="P3821" s="5">
        <v>1790.86666666666</v>
      </c>
      <c r="R3821" s="99">
        <v>21.361000000000001</v>
      </c>
      <c r="S3821" s="99">
        <v>13.483000000000001</v>
      </c>
      <c r="T3821" s="30">
        <f t="shared" si="413"/>
        <v>316.99999999999659</v>
      </c>
      <c r="U3821" s="21">
        <f t="shared" si="417"/>
        <v>0</v>
      </c>
      <c r="V3821" s="21">
        <f t="shared" si="418"/>
        <v>-5.9549916666666646E-4</v>
      </c>
      <c r="W3821" s="21">
        <f t="shared" si="419"/>
        <v>0</v>
      </c>
    </row>
    <row r="3822" spans="1:23">
      <c r="A3822" s="2">
        <f t="shared" si="414"/>
        <v>45505</v>
      </c>
      <c r="B3822" s="3">
        <f t="shared" si="415"/>
        <v>45523</v>
      </c>
      <c r="C3822" s="7">
        <v>45523.583333333336</v>
      </c>
      <c r="D3822" s="7">
        <v>45523.625</v>
      </c>
      <c r="E3822" s="5">
        <v>48.933333333333302</v>
      </c>
      <c r="F3822" s="5">
        <v>1292.3999999999901</v>
      </c>
      <c r="G3822" s="5">
        <v>-2.36666666666666</v>
      </c>
      <c r="H3822" s="34" cm="1">
        <f t="array" ref="H3822">SUMPRODUCT(('ESB Networks Summary'!$C$5:$C$17384=Data!D3822)*('ESB Networks Summary'!$E$5:$E$17384))*1000*2-SUMPRODUCT(('ESB Networks Summary'!$C$5:$C$17384=Data!D3822)*('ESB Networks Summary'!$F$5:$F$17384))*1000*2</f>
        <v>2</v>
      </c>
      <c r="I3822" s="5">
        <v>0</v>
      </c>
      <c r="J3822" s="5">
        <v>0</v>
      </c>
      <c r="K3822" s="17">
        <v>3</v>
      </c>
      <c r="L3822" s="52">
        <f t="shared" si="416"/>
        <v>0</v>
      </c>
      <c r="M3822" s="5">
        <v>0</v>
      </c>
      <c r="N3822" s="5">
        <v>81.033333333333303</v>
      </c>
      <c r="O3822" s="96"/>
      <c r="P3822" s="5">
        <v>1544.86666666666</v>
      </c>
      <c r="R3822" s="99">
        <v>22.902999999999999</v>
      </c>
      <c r="S3822" s="99">
        <v>15.025</v>
      </c>
      <c r="T3822" s="30">
        <f t="shared" si="413"/>
        <v>169.06666666667002</v>
      </c>
      <c r="U3822" s="21">
        <f t="shared" si="417"/>
        <v>0</v>
      </c>
      <c r="V3822" s="21">
        <f t="shared" si="418"/>
        <v>-1.7779583333333286E-4</v>
      </c>
      <c r="W3822" s="21">
        <f t="shared" si="419"/>
        <v>0</v>
      </c>
    </row>
    <row r="3823" spans="1:23">
      <c r="A3823" s="2">
        <f t="shared" si="414"/>
        <v>45505</v>
      </c>
      <c r="B3823" s="3">
        <f t="shared" si="415"/>
        <v>45523</v>
      </c>
      <c r="C3823" s="7">
        <v>45523.604166666664</v>
      </c>
      <c r="D3823" s="7">
        <v>45523.645833333336</v>
      </c>
      <c r="E3823" s="5">
        <v>51</v>
      </c>
      <c r="F3823" s="5">
        <v>157.13333333333301</v>
      </c>
      <c r="G3823" s="5">
        <v>48.216666666666598</v>
      </c>
      <c r="H3823" s="34" cm="1">
        <f t="array" ref="H3823">SUMPRODUCT(('ESB Networks Summary'!$C$5:$C$17384=Data!D3823)*('ESB Networks Summary'!$E$5:$E$17384))*1000*2-SUMPRODUCT(('ESB Networks Summary'!$C$5:$C$17384=Data!D3823)*('ESB Networks Summary'!$F$5:$F$17384))*1000*2</f>
        <v>6</v>
      </c>
      <c r="I3823" s="5">
        <v>0</v>
      </c>
      <c r="J3823" s="5">
        <v>0</v>
      </c>
      <c r="K3823" s="17">
        <v>3</v>
      </c>
      <c r="L3823" s="52">
        <f t="shared" si="416"/>
        <v>0</v>
      </c>
      <c r="M3823" s="5">
        <v>0</v>
      </c>
      <c r="N3823" s="5">
        <v>1327.38333333333</v>
      </c>
      <c r="O3823" s="96"/>
      <c r="P3823" s="5">
        <v>1782.06666666666</v>
      </c>
      <c r="R3823" s="99">
        <v>22.902999999999999</v>
      </c>
      <c r="S3823" s="99">
        <v>15.025</v>
      </c>
      <c r="T3823" s="30">
        <f t="shared" si="413"/>
        <v>345.7666666666637</v>
      </c>
      <c r="U3823" s="21">
        <f t="shared" si="417"/>
        <v>5.5215315833333249E-3</v>
      </c>
      <c r="V3823" s="21">
        <f t="shared" si="418"/>
        <v>0</v>
      </c>
      <c r="W3823" s="21">
        <f t="shared" si="419"/>
        <v>0</v>
      </c>
    </row>
    <row r="3824" spans="1:23">
      <c r="A3824" s="2">
        <f t="shared" si="414"/>
        <v>45505</v>
      </c>
      <c r="B3824" s="3">
        <f t="shared" si="415"/>
        <v>45523</v>
      </c>
      <c r="C3824" s="7">
        <v>45523.625</v>
      </c>
      <c r="D3824" s="7">
        <v>45523.666666666664</v>
      </c>
      <c r="E3824" s="5">
        <v>51.766666666666602</v>
      </c>
      <c r="F3824" s="5">
        <v>679.43333333333305</v>
      </c>
      <c r="G3824" s="5">
        <v>75.466666666666598</v>
      </c>
      <c r="H3824" s="34" cm="1">
        <f t="array" ref="H3824">SUMPRODUCT(('ESB Networks Summary'!$C$5:$C$17384=Data!D3824)*('ESB Networks Summary'!$E$5:$E$17384))*1000*2-SUMPRODUCT(('ESB Networks Summary'!$C$5:$C$17384=Data!D3824)*('ESB Networks Summary'!$F$5:$F$17384))*1000*2</f>
        <v>4</v>
      </c>
      <c r="I3824" s="5">
        <v>0</v>
      </c>
      <c r="J3824" s="5">
        <v>0</v>
      </c>
      <c r="K3824" s="17">
        <v>3</v>
      </c>
      <c r="L3824" s="52">
        <f t="shared" si="416"/>
        <v>0</v>
      </c>
      <c r="M3824" s="5">
        <v>0</v>
      </c>
      <c r="N3824" s="5">
        <v>1018.8</v>
      </c>
      <c r="O3824" s="96"/>
      <c r="P3824" s="5">
        <v>1973.63333333333</v>
      </c>
      <c r="R3824" s="99">
        <v>24.733000000000001</v>
      </c>
      <c r="S3824" s="99">
        <v>16.856000000000002</v>
      </c>
      <c r="T3824" s="30">
        <f t="shared" si="413"/>
        <v>350.86666666666372</v>
      </c>
      <c r="U3824" s="21">
        <f t="shared" si="417"/>
        <v>9.3325853333333254E-3</v>
      </c>
      <c r="V3824" s="21">
        <f t="shared" si="418"/>
        <v>0</v>
      </c>
      <c r="W3824" s="21">
        <f t="shared" si="419"/>
        <v>0</v>
      </c>
    </row>
    <row r="3825" spans="1:23">
      <c r="A3825" s="2">
        <f t="shared" si="414"/>
        <v>45505</v>
      </c>
      <c r="B3825" s="3">
        <f t="shared" si="415"/>
        <v>45523</v>
      </c>
      <c r="C3825" s="7">
        <v>45523.645833333336</v>
      </c>
      <c r="D3825" s="7">
        <v>45523.6875</v>
      </c>
      <c r="E3825" s="5">
        <v>55.966666666666598</v>
      </c>
      <c r="F3825" s="5">
        <v>2226.7999999999902</v>
      </c>
      <c r="G3825" s="5">
        <v>-19.133333333333301</v>
      </c>
      <c r="H3825" s="34" cm="1">
        <f t="array" ref="H3825">SUMPRODUCT(('ESB Networks Summary'!$C$5:$C$17384=Data!D3825)*('ESB Networks Summary'!$E$5:$E$17384))*1000*2-SUMPRODUCT(('ESB Networks Summary'!$C$5:$C$17384=Data!D3825)*('ESB Networks Summary'!$F$5:$F$17384))*1000*2</f>
        <v>2</v>
      </c>
      <c r="I3825" s="5">
        <v>0</v>
      </c>
      <c r="J3825" s="5">
        <v>0</v>
      </c>
      <c r="K3825" s="17">
        <v>3</v>
      </c>
      <c r="L3825" s="52">
        <f t="shared" si="416"/>
        <v>0</v>
      </c>
      <c r="M3825" s="5">
        <v>0</v>
      </c>
      <c r="N3825" s="5">
        <v>589.46666666666601</v>
      </c>
      <c r="O3825" s="96"/>
      <c r="P3825" s="5">
        <v>3016.6</v>
      </c>
      <c r="R3825" s="99">
        <v>24.733000000000001</v>
      </c>
      <c r="S3825" s="99">
        <v>16.856000000000002</v>
      </c>
      <c r="T3825" s="30">
        <f t="shared" si="413"/>
        <v>181.20000000001073</v>
      </c>
      <c r="U3825" s="21">
        <f t="shared" si="417"/>
        <v>0</v>
      </c>
      <c r="V3825" s="21">
        <f t="shared" si="418"/>
        <v>-1.6125573333333307E-3</v>
      </c>
      <c r="W3825" s="21">
        <f t="shared" si="419"/>
        <v>0</v>
      </c>
    </row>
    <row r="3826" spans="1:23">
      <c r="A3826" s="2">
        <f t="shared" si="414"/>
        <v>45505</v>
      </c>
      <c r="B3826" s="3">
        <f t="shared" si="415"/>
        <v>45523</v>
      </c>
      <c r="C3826" s="7">
        <v>45523.666666666664</v>
      </c>
      <c r="D3826" s="7">
        <v>45523.708333333336</v>
      </c>
      <c r="E3826" s="5">
        <v>59.233333333333299</v>
      </c>
      <c r="F3826" s="5">
        <v>728</v>
      </c>
      <c r="G3826" s="5">
        <v>10.566666666666601</v>
      </c>
      <c r="H3826" s="34" cm="1">
        <f t="array" ref="H3826">SUMPRODUCT(('ESB Networks Summary'!$C$5:$C$17384=Data!D3826)*('ESB Networks Summary'!$E$5:$E$17384))*1000*2-SUMPRODUCT(('ESB Networks Summary'!$C$5:$C$17384=Data!D3826)*('ESB Networks Summary'!$F$5:$F$17384))*1000*2</f>
        <v>12</v>
      </c>
      <c r="I3826" s="5">
        <v>2201</v>
      </c>
      <c r="J3826" s="5">
        <v>0</v>
      </c>
      <c r="K3826" s="17">
        <v>3</v>
      </c>
      <c r="L3826" s="52">
        <f t="shared" si="416"/>
        <v>0</v>
      </c>
      <c r="M3826" s="5">
        <v>0</v>
      </c>
      <c r="N3826" s="5">
        <v>2483.3333333333298</v>
      </c>
      <c r="O3826" s="96"/>
      <c r="P3826" s="5">
        <v>3214.4333333333302</v>
      </c>
      <c r="R3826" s="99">
        <v>22.746000000000002</v>
      </c>
      <c r="S3826" s="99">
        <v>14.4</v>
      </c>
      <c r="T3826" s="30">
        <f t="shared" si="413"/>
        <v>13.66666666666697</v>
      </c>
      <c r="U3826" s="21">
        <f t="shared" si="417"/>
        <v>1.2017469999999926E-3</v>
      </c>
      <c r="V3826" s="21">
        <f t="shared" si="418"/>
        <v>0</v>
      </c>
      <c r="W3826" s="21">
        <f t="shared" si="419"/>
        <v>0</v>
      </c>
    </row>
    <row r="3827" spans="1:23">
      <c r="A3827" s="2">
        <f t="shared" si="414"/>
        <v>45505</v>
      </c>
      <c r="B3827" s="3">
        <f t="shared" si="415"/>
        <v>45523</v>
      </c>
      <c r="C3827" s="7">
        <v>45523.6875</v>
      </c>
      <c r="D3827" s="7">
        <v>45523.729166666664</v>
      </c>
      <c r="E3827" s="5">
        <v>60.533333333333303</v>
      </c>
      <c r="F3827" s="5">
        <v>1258.0333333333299</v>
      </c>
      <c r="G3827" s="5">
        <v>-61.8333333333333</v>
      </c>
      <c r="H3827" s="34" cm="1">
        <f t="array" ref="H3827">SUMPRODUCT(('ESB Networks Summary'!$C$5:$C$17384=Data!D3827)*('ESB Networks Summary'!$E$5:$E$17384))*1000*2-SUMPRODUCT(('ESB Networks Summary'!$C$5:$C$17384=Data!D3827)*('ESB Networks Summary'!$F$5:$F$17384))*1000*2</f>
        <v>6</v>
      </c>
      <c r="I3827" s="5">
        <v>1204.7333333333299</v>
      </c>
      <c r="J3827" s="5">
        <v>0</v>
      </c>
      <c r="K3827" s="17">
        <v>3</v>
      </c>
      <c r="L3827" s="52">
        <f t="shared" si="416"/>
        <v>0</v>
      </c>
      <c r="M3827" s="5">
        <v>0</v>
      </c>
      <c r="N3827" s="5">
        <v>1356.8916666666601</v>
      </c>
      <c r="O3827" s="96"/>
      <c r="P3827" s="5">
        <v>2797.11666666666</v>
      </c>
      <c r="R3827" s="99">
        <v>22.746000000000002</v>
      </c>
      <c r="S3827" s="99">
        <v>14.4</v>
      </c>
      <c r="T3827" s="30">
        <f t="shared" si="413"/>
        <v>120.35833333333653</v>
      </c>
      <c r="U3827" s="21">
        <f t="shared" si="417"/>
        <v>0</v>
      </c>
      <c r="V3827" s="21">
        <f t="shared" si="418"/>
        <v>-4.4519999999999976E-3</v>
      </c>
      <c r="W3827" s="21">
        <f t="shared" si="419"/>
        <v>0</v>
      </c>
    </row>
    <row r="3828" spans="1:23">
      <c r="A3828" s="2">
        <f t="shared" si="414"/>
        <v>45505</v>
      </c>
      <c r="B3828" s="3">
        <f t="shared" si="415"/>
        <v>45523</v>
      </c>
      <c r="C3828" s="7">
        <v>45523.708333333336</v>
      </c>
      <c r="D3828" s="7">
        <v>45523.75</v>
      </c>
      <c r="E3828" s="5">
        <v>64.7916666666666</v>
      </c>
      <c r="F3828" s="5">
        <v>2535.7166666666599</v>
      </c>
      <c r="G3828" s="5">
        <v>-6.68333333333333</v>
      </c>
      <c r="H3828" s="34" cm="1">
        <f t="array" ref="H3828">SUMPRODUCT(('ESB Networks Summary'!$C$5:$C$17384=Data!D3828)*('ESB Networks Summary'!$E$5:$E$17384))*1000*2-SUMPRODUCT(('ESB Networks Summary'!$C$5:$C$17384=Data!D3828)*('ESB Networks Summary'!$F$5:$F$17384))*1000*2</f>
        <v>6</v>
      </c>
      <c r="I3828" s="5">
        <v>0</v>
      </c>
      <c r="J3828" s="5">
        <v>0</v>
      </c>
      <c r="K3828" s="17">
        <v>3</v>
      </c>
      <c r="L3828" s="52">
        <f t="shared" si="416"/>
        <v>0</v>
      </c>
      <c r="M3828" s="5">
        <v>0</v>
      </c>
      <c r="N3828" s="5">
        <v>110.81666666666599</v>
      </c>
      <c r="O3828" s="96"/>
      <c r="P3828" s="5">
        <v>2764.9249999999902</v>
      </c>
      <c r="R3828" s="99">
        <v>23.945</v>
      </c>
      <c r="S3828" s="99">
        <v>15.599</v>
      </c>
      <c r="T3828" s="30">
        <f t="shared" si="413"/>
        <v>111.70833333333076</v>
      </c>
      <c r="U3828" s="21">
        <f t="shared" si="417"/>
        <v>0</v>
      </c>
      <c r="V3828" s="21">
        <f t="shared" si="418"/>
        <v>-5.2126658333333307E-4</v>
      </c>
      <c r="W3828" s="21">
        <f t="shared" si="419"/>
        <v>0</v>
      </c>
    </row>
    <row r="3829" spans="1:23">
      <c r="A3829" s="2">
        <f t="shared" si="414"/>
        <v>45505</v>
      </c>
      <c r="B3829" s="3">
        <f t="shared" si="415"/>
        <v>45523</v>
      </c>
      <c r="C3829" s="7">
        <v>45523.729166666664</v>
      </c>
      <c r="D3829" s="7">
        <v>45523.770833333336</v>
      </c>
      <c r="E3829" s="5">
        <v>69.399999999999906</v>
      </c>
      <c r="F3829" s="5">
        <v>2009.1</v>
      </c>
      <c r="G3829" s="5">
        <v>-4.1666666666666599</v>
      </c>
      <c r="H3829" s="34" cm="1">
        <f t="array" ref="H3829">SUMPRODUCT(('ESB Networks Summary'!$C$5:$C$17384=Data!D3829)*('ESB Networks Summary'!$E$5:$E$17384))*1000*2-SUMPRODUCT(('ESB Networks Summary'!$C$5:$C$17384=Data!D3829)*('ESB Networks Summary'!$F$5:$F$17384))*1000*2</f>
        <v>6</v>
      </c>
      <c r="I3829" s="5">
        <v>0</v>
      </c>
      <c r="J3829" s="5">
        <v>0</v>
      </c>
      <c r="K3829" s="17">
        <v>3</v>
      </c>
      <c r="L3829" s="52">
        <f t="shared" si="416"/>
        <v>0</v>
      </c>
      <c r="M3829" s="5">
        <v>0</v>
      </c>
      <c r="N3829" s="5">
        <v>108.73333333333299</v>
      </c>
      <c r="O3829" s="96"/>
      <c r="P3829" s="5">
        <v>2585.1999999999998</v>
      </c>
      <c r="R3829" s="99">
        <v>23.945</v>
      </c>
      <c r="S3829" s="99">
        <v>15.599</v>
      </c>
      <c r="T3829" s="30">
        <f t="shared" si="413"/>
        <v>463.20000000000027</v>
      </c>
      <c r="U3829" s="21">
        <f t="shared" si="417"/>
        <v>0</v>
      </c>
      <c r="V3829" s="21">
        <f t="shared" si="418"/>
        <v>-3.2497916666666612E-4</v>
      </c>
      <c r="W3829" s="21">
        <f t="shared" si="419"/>
        <v>0</v>
      </c>
    </row>
    <row r="3830" spans="1:23">
      <c r="A3830" s="2">
        <f t="shared" si="414"/>
        <v>45505</v>
      </c>
      <c r="B3830" s="3">
        <f t="shared" si="415"/>
        <v>45523</v>
      </c>
      <c r="C3830" s="7">
        <v>45523.75</v>
      </c>
      <c r="D3830" s="7">
        <v>45523.791666666664</v>
      </c>
      <c r="E3830" s="5">
        <v>72.366666666666603</v>
      </c>
      <c r="F3830" s="5">
        <v>521.70000000000005</v>
      </c>
      <c r="G3830" s="5">
        <v>29.6</v>
      </c>
      <c r="H3830" s="34" cm="1">
        <f t="array" ref="H3830">SUMPRODUCT(('ESB Networks Summary'!$C$5:$C$17384=Data!D3830)*('ESB Networks Summary'!$E$5:$E$17384))*1000*2-SUMPRODUCT(('ESB Networks Summary'!$C$5:$C$17384=Data!D3830)*('ESB Networks Summary'!$F$5:$F$17384))*1000*2</f>
        <v>4</v>
      </c>
      <c r="I3830" s="5">
        <v>0</v>
      </c>
      <c r="J3830" s="5">
        <v>0</v>
      </c>
      <c r="K3830" s="17">
        <v>3</v>
      </c>
      <c r="L3830" s="52">
        <f t="shared" si="416"/>
        <v>0</v>
      </c>
      <c r="M3830" s="5">
        <v>0</v>
      </c>
      <c r="N3830" s="5">
        <v>65.066666666666606</v>
      </c>
      <c r="O3830" s="96"/>
      <c r="P3830" s="5">
        <v>802.53333333333296</v>
      </c>
      <c r="R3830" s="99">
        <v>23.390999999999998</v>
      </c>
      <c r="S3830" s="99">
        <v>15.513999999999999</v>
      </c>
      <c r="T3830" s="30">
        <f t="shared" si="413"/>
        <v>245.36666666666633</v>
      </c>
      <c r="U3830" s="21">
        <f t="shared" si="417"/>
        <v>3.4618680000000003E-3</v>
      </c>
      <c r="V3830" s="21">
        <f t="shared" si="418"/>
        <v>0</v>
      </c>
      <c r="W3830" s="21">
        <f t="shared" si="419"/>
        <v>0</v>
      </c>
    </row>
    <row r="3831" spans="1:23">
      <c r="A3831" s="2">
        <f t="shared" si="414"/>
        <v>45505</v>
      </c>
      <c r="B3831" s="3">
        <f t="shared" si="415"/>
        <v>45523</v>
      </c>
      <c r="C3831" s="7">
        <v>45523.770833333336</v>
      </c>
      <c r="D3831" s="7">
        <v>45523.8125</v>
      </c>
      <c r="E3831" s="5">
        <v>73</v>
      </c>
      <c r="F3831" s="5">
        <v>35.566666666666599</v>
      </c>
      <c r="G3831" s="5">
        <v>0.69999999999999896</v>
      </c>
      <c r="H3831" s="34" cm="1">
        <f t="array" ref="H3831">SUMPRODUCT(('ESB Networks Summary'!$C$5:$C$17384=Data!D3831)*('ESB Networks Summary'!$E$5:$E$17384))*1000*2-SUMPRODUCT(('ESB Networks Summary'!$C$5:$C$17384=Data!D3831)*('ESB Networks Summary'!$F$5:$F$17384))*1000*2</f>
        <v>4</v>
      </c>
      <c r="I3831" s="5">
        <v>0</v>
      </c>
      <c r="J3831" s="5">
        <v>0</v>
      </c>
      <c r="K3831" s="17">
        <v>3</v>
      </c>
      <c r="L3831" s="52">
        <f t="shared" si="416"/>
        <v>0</v>
      </c>
      <c r="M3831" s="5">
        <v>0</v>
      </c>
      <c r="N3831" s="5">
        <v>19.099999999999898</v>
      </c>
      <c r="O3831" s="96"/>
      <c r="P3831" s="5">
        <v>224.86666666666599</v>
      </c>
      <c r="R3831" s="99">
        <v>23.390999999999998</v>
      </c>
      <c r="S3831" s="99">
        <v>15.513999999999999</v>
      </c>
      <c r="T3831" s="30">
        <f t="shared" si="413"/>
        <v>170.89999999999947</v>
      </c>
      <c r="U3831" s="21">
        <f t="shared" si="417"/>
        <v>8.1868499999999868E-5</v>
      </c>
      <c r="V3831" s="21">
        <f t="shared" si="418"/>
        <v>0</v>
      </c>
      <c r="W3831" s="21">
        <f t="shared" si="419"/>
        <v>0</v>
      </c>
    </row>
    <row r="3832" spans="1:23">
      <c r="A3832" s="2">
        <f t="shared" si="414"/>
        <v>45505</v>
      </c>
      <c r="B3832" s="3">
        <f t="shared" si="415"/>
        <v>45523</v>
      </c>
      <c r="C3832" s="7">
        <v>45523.791666666664</v>
      </c>
      <c r="D3832" s="7">
        <v>45523.833333333336</v>
      </c>
      <c r="E3832" s="5">
        <v>73</v>
      </c>
      <c r="F3832" s="5">
        <v>-57.4166666666666</v>
      </c>
      <c r="G3832" s="5">
        <v>-1.7166666666666599</v>
      </c>
      <c r="H3832" s="34" cm="1">
        <f t="array" ref="H3832">SUMPRODUCT(('ESB Networks Summary'!$C$5:$C$17384=Data!D3832)*('ESB Networks Summary'!$E$5:$E$17384))*1000*2-SUMPRODUCT(('ESB Networks Summary'!$C$5:$C$17384=Data!D3832)*('ESB Networks Summary'!$F$5:$F$17384))*1000*2</f>
        <v>4</v>
      </c>
      <c r="I3832" s="5">
        <v>0</v>
      </c>
      <c r="J3832" s="5">
        <v>0</v>
      </c>
      <c r="K3832" s="17">
        <v>3</v>
      </c>
      <c r="L3832" s="52">
        <f t="shared" si="416"/>
        <v>0</v>
      </c>
      <c r="M3832" s="5">
        <v>0</v>
      </c>
      <c r="N3832" s="5">
        <v>23.033333333333299</v>
      </c>
      <c r="O3832" s="96"/>
      <c r="P3832" s="5">
        <v>119.75</v>
      </c>
      <c r="R3832" s="99">
        <v>23.208000000000002</v>
      </c>
      <c r="S3832" s="99">
        <v>15.331</v>
      </c>
      <c r="T3832" s="30">
        <f t="shared" si="413"/>
        <v>152.41666666666663</v>
      </c>
      <c r="U3832" s="21">
        <f t="shared" si="417"/>
        <v>0</v>
      </c>
      <c r="V3832" s="21">
        <f t="shared" si="418"/>
        <v>-1.3159108333333282E-4</v>
      </c>
      <c r="W3832" s="21">
        <f t="shared" si="419"/>
        <v>0</v>
      </c>
    </row>
    <row r="3833" spans="1:23">
      <c r="A3833" s="2">
        <f t="shared" si="414"/>
        <v>45505</v>
      </c>
      <c r="B3833" s="3">
        <f t="shared" si="415"/>
        <v>45523</v>
      </c>
      <c r="C3833" s="7">
        <v>45523.8125</v>
      </c>
      <c r="D3833" s="7">
        <v>45523.854166666664</v>
      </c>
      <c r="E3833" s="5">
        <v>72.2</v>
      </c>
      <c r="F3833" s="5">
        <v>-180.4</v>
      </c>
      <c r="G3833" s="5">
        <v>6.6666666666666596E-2</v>
      </c>
      <c r="H3833" s="34" cm="1">
        <f t="array" ref="H3833">SUMPRODUCT(('ESB Networks Summary'!$C$5:$C$17384=Data!D3833)*('ESB Networks Summary'!$E$5:$E$17384))*1000*2-SUMPRODUCT(('ESB Networks Summary'!$C$5:$C$17384=Data!D3833)*('ESB Networks Summary'!$F$5:$F$17384))*1000*2</f>
        <v>4</v>
      </c>
      <c r="I3833" s="5">
        <v>0</v>
      </c>
      <c r="J3833" s="5">
        <v>0</v>
      </c>
      <c r="K3833" s="17">
        <v>3</v>
      </c>
      <c r="L3833" s="52">
        <f t="shared" si="416"/>
        <v>0</v>
      </c>
      <c r="M3833" s="5">
        <v>0</v>
      </c>
      <c r="N3833" s="5">
        <v>8.3333333333333304</v>
      </c>
      <c r="O3833" s="96"/>
      <c r="P3833" s="5">
        <v>30.8</v>
      </c>
      <c r="R3833" s="99">
        <v>23.208000000000002</v>
      </c>
      <c r="S3833" s="99">
        <v>15.331</v>
      </c>
      <c r="T3833" s="30">
        <f t="shared" si="413"/>
        <v>202.93333333333334</v>
      </c>
      <c r="U3833" s="21">
        <f t="shared" si="417"/>
        <v>7.7359999999999934E-6</v>
      </c>
      <c r="V3833" s="21">
        <f t="shared" si="418"/>
        <v>0</v>
      </c>
      <c r="W3833" s="21">
        <f t="shared" si="419"/>
        <v>0</v>
      </c>
    </row>
    <row r="3834" spans="1:23">
      <c r="A3834" s="2">
        <f t="shared" si="414"/>
        <v>45505</v>
      </c>
      <c r="B3834" s="3">
        <f t="shared" si="415"/>
        <v>45523</v>
      </c>
      <c r="C3834" s="7">
        <v>45523.833333333336</v>
      </c>
      <c r="D3834" s="7">
        <v>45523.875</v>
      </c>
      <c r="E3834" s="5">
        <v>72</v>
      </c>
      <c r="F3834" s="5">
        <v>-245.81666666666601</v>
      </c>
      <c r="G3834" s="5">
        <v>0.66666666666666596</v>
      </c>
      <c r="H3834" s="34" cm="1">
        <f t="array" ref="H3834">SUMPRODUCT(('ESB Networks Summary'!$C$5:$C$17384=Data!D3834)*('ESB Networks Summary'!$E$5:$E$17384))*1000*2-SUMPRODUCT(('ESB Networks Summary'!$C$5:$C$17384=Data!D3834)*('ESB Networks Summary'!$F$5:$F$17384))*1000*2</f>
        <v>2</v>
      </c>
      <c r="I3834" s="5">
        <v>0</v>
      </c>
      <c r="J3834" s="5">
        <v>0</v>
      </c>
      <c r="K3834" s="17">
        <v>3</v>
      </c>
      <c r="L3834" s="52">
        <f t="shared" si="416"/>
        <v>0</v>
      </c>
      <c r="M3834" s="5">
        <v>0</v>
      </c>
      <c r="N3834" s="5">
        <v>83.4166666666666</v>
      </c>
      <c r="O3834" s="96"/>
      <c r="P3834" s="5">
        <v>20.433333333333302</v>
      </c>
      <c r="R3834" s="99">
        <v>22.277000000000001</v>
      </c>
      <c r="S3834" s="99">
        <v>14.4</v>
      </c>
      <c r="T3834" s="30">
        <f t="shared" si="413"/>
        <v>183.49999999999937</v>
      </c>
      <c r="U3834" s="21">
        <f t="shared" si="417"/>
        <v>7.4256666666666589E-5</v>
      </c>
      <c r="V3834" s="21">
        <f t="shared" si="418"/>
        <v>0</v>
      </c>
      <c r="W3834" s="21">
        <f t="shared" si="419"/>
        <v>0</v>
      </c>
    </row>
    <row r="3835" spans="1:23">
      <c r="A3835" s="2">
        <f t="shared" si="414"/>
        <v>45505</v>
      </c>
      <c r="B3835" s="3">
        <f t="shared" si="415"/>
        <v>45523</v>
      </c>
      <c r="C3835" s="7">
        <v>45523.854166666664</v>
      </c>
      <c r="D3835" s="7">
        <v>45523.895833333336</v>
      </c>
      <c r="E3835" s="5">
        <v>71.033333333333303</v>
      </c>
      <c r="F3835" s="5">
        <v>-270.3</v>
      </c>
      <c r="G3835" s="5">
        <v>-0.2</v>
      </c>
      <c r="H3835" s="34" cm="1">
        <f t="array" ref="H3835">SUMPRODUCT(('ESB Networks Summary'!$C$5:$C$17384=Data!D3835)*('ESB Networks Summary'!$E$5:$E$17384))*1000*2-SUMPRODUCT(('ESB Networks Summary'!$C$5:$C$17384=Data!D3835)*('ESB Networks Summary'!$F$5:$F$17384))*1000*2</f>
        <v>6</v>
      </c>
      <c r="I3835" s="5">
        <v>0</v>
      </c>
      <c r="J3835" s="5">
        <v>0</v>
      </c>
      <c r="K3835" s="17">
        <v>3</v>
      </c>
      <c r="L3835" s="52">
        <f t="shared" si="416"/>
        <v>0</v>
      </c>
      <c r="M3835" s="5">
        <v>0</v>
      </c>
      <c r="N3835" s="5">
        <v>118.825</v>
      </c>
      <c r="O3835" s="96"/>
      <c r="P3835" s="5">
        <v>1.06666666666666</v>
      </c>
      <c r="R3835" s="99">
        <v>22.277000000000001</v>
      </c>
      <c r="S3835" s="99">
        <v>14.4</v>
      </c>
      <c r="T3835" s="30">
        <f t="shared" si="413"/>
        <v>152.34166666666667</v>
      </c>
      <c r="U3835" s="21">
        <f t="shared" si="417"/>
        <v>0</v>
      </c>
      <c r="V3835" s="21">
        <f t="shared" si="418"/>
        <v>-1.4400000000000001E-5</v>
      </c>
      <c r="W3835" s="21">
        <f t="shared" si="419"/>
        <v>0</v>
      </c>
    </row>
    <row r="3836" spans="1:23">
      <c r="A3836" s="2">
        <f t="shared" si="414"/>
        <v>45505</v>
      </c>
      <c r="B3836" s="3">
        <f t="shared" si="415"/>
        <v>45523</v>
      </c>
      <c r="C3836" s="7">
        <v>45523.875</v>
      </c>
      <c r="D3836" s="7">
        <v>45523.916666666664</v>
      </c>
      <c r="E3836" s="5">
        <v>69.533333333333303</v>
      </c>
      <c r="F3836" s="5">
        <v>-1176.5333333333299</v>
      </c>
      <c r="G3836" s="5">
        <v>72.366666666666603</v>
      </c>
      <c r="H3836" s="34" cm="1">
        <f t="array" ref="H3836">SUMPRODUCT(('ESB Networks Summary'!$C$5:$C$17384=Data!D3836)*('ESB Networks Summary'!$E$5:$E$17384))*1000*2-SUMPRODUCT(('ESB Networks Summary'!$C$5:$C$17384=Data!D3836)*('ESB Networks Summary'!$F$5:$F$17384))*1000*2</f>
        <v>10</v>
      </c>
      <c r="I3836" s="5">
        <v>0</v>
      </c>
      <c r="J3836" s="5">
        <v>0</v>
      </c>
      <c r="K3836" s="17">
        <v>3</v>
      </c>
      <c r="L3836" s="52">
        <f t="shared" si="416"/>
        <v>0</v>
      </c>
      <c r="M3836" s="5">
        <v>0</v>
      </c>
      <c r="N3836" s="5">
        <v>1103.0999999999999</v>
      </c>
      <c r="O3836" s="96"/>
      <c r="P3836" s="5">
        <v>0.43333333333333302</v>
      </c>
      <c r="R3836" s="99">
        <v>20.86</v>
      </c>
      <c r="S3836" s="99">
        <v>12.983000000000001</v>
      </c>
      <c r="T3836" s="30">
        <f t="shared" si="413"/>
        <v>146.23333333332994</v>
      </c>
      <c r="U3836" s="21">
        <f t="shared" si="417"/>
        <v>7.5478433333333273E-3</v>
      </c>
      <c r="V3836" s="21">
        <f t="shared" si="418"/>
        <v>0</v>
      </c>
      <c r="W3836" s="21">
        <f t="shared" si="419"/>
        <v>0</v>
      </c>
    </row>
    <row r="3837" spans="1:23">
      <c r="A3837" s="2">
        <f t="shared" si="414"/>
        <v>45505</v>
      </c>
      <c r="B3837" s="3">
        <f t="shared" si="415"/>
        <v>45523</v>
      </c>
      <c r="C3837" s="7">
        <v>45523.895833333336</v>
      </c>
      <c r="D3837" s="7">
        <v>45523.9375</v>
      </c>
      <c r="E3837" s="5">
        <v>68.1666666666666</v>
      </c>
      <c r="F3837" s="5">
        <v>-467.46666666666601</v>
      </c>
      <c r="G3837" s="5">
        <v>-13.5</v>
      </c>
      <c r="H3837" s="34" cm="1">
        <f t="array" ref="H3837">SUMPRODUCT(('ESB Networks Summary'!$C$5:$C$17384=Data!D3837)*('ESB Networks Summary'!$E$5:$E$17384))*1000*2-SUMPRODUCT(('ESB Networks Summary'!$C$5:$C$17384=Data!D3837)*('ESB Networks Summary'!$F$5:$F$17384))*1000*2</f>
        <v>-4</v>
      </c>
      <c r="I3837" s="5">
        <v>0</v>
      </c>
      <c r="J3837" s="5">
        <v>0</v>
      </c>
      <c r="K3837" s="17">
        <v>3</v>
      </c>
      <c r="L3837" s="52">
        <f t="shared" si="416"/>
        <v>0</v>
      </c>
      <c r="M3837" s="5">
        <v>0</v>
      </c>
      <c r="N3837" s="5">
        <v>325.46666666666601</v>
      </c>
      <c r="O3837" s="96"/>
      <c r="P3837" s="5">
        <v>1</v>
      </c>
      <c r="R3837" s="99">
        <v>20.86</v>
      </c>
      <c r="S3837" s="99">
        <v>12.983000000000001</v>
      </c>
      <c r="T3837" s="30">
        <f t="shared" si="413"/>
        <v>129.5</v>
      </c>
      <c r="U3837" s="21">
        <f t="shared" si="417"/>
        <v>0</v>
      </c>
      <c r="V3837" s="21">
        <f t="shared" si="418"/>
        <v>-8.7635250000000001E-4</v>
      </c>
      <c r="W3837" s="21">
        <f t="shared" si="419"/>
        <v>0</v>
      </c>
    </row>
    <row r="3838" spans="1:23">
      <c r="A3838" s="2">
        <f t="shared" si="414"/>
        <v>45505</v>
      </c>
      <c r="B3838" s="3">
        <f t="shared" si="415"/>
        <v>45523</v>
      </c>
      <c r="C3838" s="7">
        <v>45523.916666666664</v>
      </c>
      <c r="D3838" s="7">
        <v>45523.958333333336</v>
      </c>
      <c r="E3838" s="5">
        <v>67.099999999999994</v>
      </c>
      <c r="F3838" s="5">
        <v>-360.7</v>
      </c>
      <c r="G3838" s="5">
        <v>-0.36666666666666597</v>
      </c>
      <c r="H3838" s="34" cm="1">
        <f t="array" ref="H3838">SUMPRODUCT(('ESB Networks Summary'!$C$5:$C$17384=Data!D3838)*('ESB Networks Summary'!$E$5:$E$17384))*1000*2-SUMPRODUCT(('ESB Networks Summary'!$C$5:$C$17384=Data!D3838)*('ESB Networks Summary'!$F$5:$F$17384))*1000*2</f>
        <v>2</v>
      </c>
      <c r="I3838" s="5">
        <v>0</v>
      </c>
      <c r="J3838" s="5">
        <v>0</v>
      </c>
      <c r="K3838" s="17">
        <v>3</v>
      </c>
      <c r="L3838" s="52">
        <f t="shared" si="416"/>
        <v>0</v>
      </c>
      <c r="M3838" s="5">
        <v>0</v>
      </c>
      <c r="N3838" s="5">
        <v>289.26666666666603</v>
      </c>
      <c r="O3838" s="96"/>
      <c r="P3838" s="5">
        <v>0.33333333333333298</v>
      </c>
      <c r="R3838" s="99">
        <v>13.183000000000002</v>
      </c>
      <c r="S3838" s="99">
        <v>10.190000000000001</v>
      </c>
      <c r="T3838" s="30">
        <f t="shared" si="413"/>
        <v>71.400000000000603</v>
      </c>
      <c r="U3838" s="21">
        <f t="shared" si="417"/>
        <v>0</v>
      </c>
      <c r="V3838" s="21">
        <f t="shared" si="418"/>
        <v>-1.8681666666666634E-5</v>
      </c>
      <c r="W3838" s="21">
        <f t="shared" si="419"/>
        <v>0</v>
      </c>
    </row>
    <row r="3839" spans="1:23">
      <c r="A3839" s="2">
        <f t="shared" si="414"/>
        <v>45505</v>
      </c>
      <c r="B3839" s="3">
        <f t="shared" si="415"/>
        <v>45523</v>
      </c>
      <c r="C3839" s="7">
        <v>45523.9375</v>
      </c>
      <c r="D3839" s="7">
        <v>45523.979166666664</v>
      </c>
      <c r="E3839" s="5">
        <v>66.266666666666595</v>
      </c>
      <c r="F3839" s="5">
        <v>-246.333333333333</v>
      </c>
      <c r="G3839" s="5">
        <v>0.1</v>
      </c>
      <c r="H3839" s="34" cm="1">
        <f t="array" ref="H3839">SUMPRODUCT(('ESB Networks Summary'!$C$5:$C$17384=Data!D3839)*('ESB Networks Summary'!$E$5:$E$17384))*1000*2-SUMPRODUCT(('ESB Networks Summary'!$C$5:$C$17384=Data!D3839)*('ESB Networks Summary'!$F$5:$F$17384))*1000*2</f>
        <v>4</v>
      </c>
      <c r="I3839" s="5">
        <v>0</v>
      </c>
      <c r="J3839" s="5">
        <v>0</v>
      </c>
      <c r="K3839" s="17">
        <v>3</v>
      </c>
      <c r="L3839" s="52">
        <f t="shared" si="416"/>
        <v>0</v>
      </c>
      <c r="M3839" s="5">
        <v>0</v>
      </c>
      <c r="N3839" s="5">
        <v>104.433333333333</v>
      </c>
      <c r="O3839" s="96"/>
      <c r="P3839" s="5">
        <v>0</v>
      </c>
      <c r="R3839" s="99">
        <v>13.183000000000002</v>
      </c>
      <c r="S3839" s="99">
        <v>10.190000000000001</v>
      </c>
      <c r="T3839" s="30">
        <f t="shared" si="413"/>
        <v>142</v>
      </c>
      <c r="U3839" s="21">
        <f t="shared" si="417"/>
        <v>6.591500000000002E-6</v>
      </c>
      <c r="V3839" s="21">
        <f t="shared" si="418"/>
        <v>0</v>
      </c>
      <c r="W3839" s="21">
        <f t="shared" si="419"/>
        <v>0</v>
      </c>
    </row>
    <row r="3840" spans="1:23">
      <c r="A3840" s="2">
        <f t="shared" si="414"/>
        <v>45505</v>
      </c>
      <c r="B3840" s="3">
        <f t="shared" si="415"/>
        <v>45523</v>
      </c>
      <c r="C3840" s="7">
        <v>45523.958333333336</v>
      </c>
      <c r="D3840" s="7">
        <v>45524</v>
      </c>
      <c r="E3840" s="5">
        <v>66</v>
      </c>
      <c r="F3840" s="5">
        <v>-200.31666666666601</v>
      </c>
      <c r="G3840" s="5">
        <v>1.5499999999999901</v>
      </c>
      <c r="H3840" s="34" cm="1">
        <f t="array" ref="H3840">SUMPRODUCT(('ESB Networks Summary'!$C$5:$C$17384=Data!D3840)*('ESB Networks Summary'!$E$5:$E$17384))*1000*2-SUMPRODUCT(('ESB Networks Summary'!$C$5:$C$17384=Data!D3840)*('ESB Networks Summary'!$F$5:$F$17384))*1000*2</f>
        <v>4</v>
      </c>
      <c r="I3840" s="5">
        <v>0</v>
      </c>
      <c r="J3840" s="5">
        <v>0</v>
      </c>
      <c r="K3840" s="17">
        <v>3</v>
      </c>
      <c r="L3840" s="52">
        <f t="shared" si="416"/>
        <v>0</v>
      </c>
      <c r="M3840" s="5">
        <v>0</v>
      </c>
      <c r="N3840" s="5">
        <v>25.066666666666599</v>
      </c>
      <c r="O3840" s="96"/>
      <c r="P3840" s="5">
        <v>0</v>
      </c>
      <c r="R3840" s="99">
        <v>12.654</v>
      </c>
      <c r="S3840" s="99">
        <v>9.6609999999999996</v>
      </c>
      <c r="T3840" s="30">
        <f t="shared" si="413"/>
        <v>176.79999999999939</v>
      </c>
      <c r="U3840" s="21">
        <f t="shared" si="417"/>
        <v>9.8068499999999368E-5</v>
      </c>
      <c r="V3840" s="21">
        <f t="shared" si="418"/>
        <v>0</v>
      </c>
      <c r="W3840" s="21">
        <f t="shared" si="419"/>
        <v>0</v>
      </c>
    </row>
    <row r="3841" spans="1:23">
      <c r="A3841" s="2">
        <f t="shared" si="414"/>
        <v>45505</v>
      </c>
      <c r="B3841" s="3">
        <f t="shared" si="415"/>
        <v>45523</v>
      </c>
      <c r="C3841" s="7">
        <v>45523.979166666664</v>
      </c>
      <c r="D3841" s="7">
        <v>45524.020833333336</v>
      </c>
      <c r="E3841" s="5">
        <v>65.3</v>
      </c>
      <c r="F3841" s="5">
        <v>-199.85833333333301</v>
      </c>
      <c r="G3841" s="5">
        <v>2.0249999999999999</v>
      </c>
      <c r="H3841" s="34" cm="1">
        <f t="array" ref="H3841">SUMPRODUCT(('ESB Networks Summary'!$C$5:$C$17384=Data!D3841)*('ESB Networks Summary'!$E$5:$E$17384))*1000*2-SUMPRODUCT(('ESB Networks Summary'!$C$5:$C$17384=Data!D3841)*('ESB Networks Summary'!$F$5:$F$17384))*1000*2</f>
        <v>4</v>
      </c>
      <c r="I3841" s="5">
        <v>0</v>
      </c>
      <c r="J3841" s="5">
        <v>0</v>
      </c>
      <c r="K3841" s="17">
        <v>3</v>
      </c>
      <c r="L3841" s="52">
        <f t="shared" si="416"/>
        <v>0</v>
      </c>
      <c r="M3841" s="5">
        <v>0</v>
      </c>
      <c r="N3841" s="5">
        <v>107.7</v>
      </c>
      <c r="O3841" s="96"/>
      <c r="P3841" s="5">
        <v>0</v>
      </c>
      <c r="R3841" s="99">
        <v>12.654</v>
      </c>
      <c r="S3841" s="99">
        <v>9.6609999999999996</v>
      </c>
      <c r="T3841" s="30">
        <f t="shared" si="413"/>
        <v>94.18333333333301</v>
      </c>
      <c r="U3841" s="21">
        <f t="shared" si="417"/>
        <v>1.2812174999999999E-4</v>
      </c>
      <c r="V3841" s="21">
        <f t="shared" si="418"/>
        <v>0</v>
      </c>
      <c r="W3841" s="21">
        <f t="shared" si="419"/>
        <v>0</v>
      </c>
    </row>
    <row r="3842" spans="1:23">
      <c r="A3842" s="2">
        <f t="shared" si="414"/>
        <v>45505</v>
      </c>
      <c r="B3842" s="3">
        <f t="shared" si="415"/>
        <v>45524</v>
      </c>
      <c r="C3842" s="7">
        <v>45524</v>
      </c>
      <c r="D3842" s="7">
        <v>45524.041666666664</v>
      </c>
      <c r="E3842" s="5">
        <v>65</v>
      </c>
      <c r="F3842" s="5">
        <v>-201.266666666666</v>
      </c>
      <c r="G3842" s="5">
        <v>-0.83333333333333304</v>
      </c>
      <c r="H3842" s="34" cm="1">
        <f t="array" ref="H3842">SUMPRODUCT(('ESB Networks Summary'!$C$5:$C$17384=Data!D3842)*('ESB Networks Summary'!$E$5:$E$17384))*1000*2-SUMPRODUCT(('ESB Networks Summary'!$C$5:$C$17384=Data!D3842)*('ESB Networks Summary'!$F$5:$F$17384))*1000*2</f>
        <v>2</v>
      </c>
      <c r="I3842" s="5">
        <v>0</v>
      </c>
      <c r="J3842" s="5">
        <v>0</v>
      </c>
      <c r="K3842" s="17">
        <v>3</v>
      </c>
      <c r="L3842" s="52">
        <f t="shared" si="416"/>
        <v>0</v>
      </c>
      <c r="M3842" s="5">
        <v>0</v>
      </c>
      <c r="N3842" s="5">
        <v>29.433333333333302</v>
      </c>
      <c r="O3842" s="96"/>
      <c r="P3842" s="5">
        <v>0.39999999999999902</v>
      </c>
      <c r="R3842" s="99">
        <v>12.654</v>
      </c>
      <c r="S3842" s="99">
        <v>9.6609999999999996</v>
      </c>
      <c r="T3842" s="30">
        <f t="shared" ref="T3842:T3905" si="420">P3842+G3842-N3842-F3842</f>
        <v>171.39999999999935</v>
      </c>
      <c r="U3842" s="21">
        <f t="shared" si="417"/>
        <v>0</v>
      </c>
      <c r="V3842" s="21">
        <f t="shared" si="418"/>
        <v>-4.0254166666666651E-5</v>
      </c>
      <c r="W3842" s="21">
        <f t="shared" si="419"/>
        <v>0</v>
      </c>
    </row>
    <row r="3843" spans="1:23">
      <c r="A3843" s="2">
        <f t="shared" ref="A3843:A3906" si="421">DATE(YEAR(C3843),MONTH(C3843),1)</f>
        <v>45505</v>
      </c>
      <c r="B3843" s="3">
        <f t="shared" ref="B3843:B3906" si="422">DATE(YEAR(C3843),MONTH(C3843),DAY(C3843))</f>
        <v>45524</v>
      </c>
      <c r="C3843" s="7">
        <v>45524.020833333336</v>
      </c>
      <c r="D3843" s="7">
        <v>45524.0625</v>
      </c>
      <c r="E3843" s="5">
        <v>64.366666666666603</v>
      </c>
      <c r="F3843" s="5">
        <v>-186.933333333333</v>
      </c>
      <c r="G3843" s="5">
        <v>-6.6666666666666693E-2</v>
      </c>
      <c r="H3843" s="34" cm="1">
        <f t="array" ref="H3843">SUMPRODUCT(('ESB Networks Summary'!$C$5:$C$17384=Data!D3843)*('ESB Networks Summary'!$E$5:$E$17384))*1000*2-SUMPRODUCT(('ESB Networks Summary'!$C$5:$C$17384=Data!D3843)*('ESB Networks Summary'!$F$5:$F$17384))*1000*2</f>
        <v>4</v>
      </c>
      <c r="I3843" s="5">
        <v>0</v>
      </c>
      <c r="J3843" s="5">
        <v>0</v>
      </c>
      <c r="K3843" s="17">
        <v>3</v>
      </c>
      <c r="L3843" s="52">
        <f t="shared" ref="L3843:L3906" si="423">IF(AND(K3843=2,K3842&lt;2),1,0)</f>
        <v>0</v>
      </c>
      <c r="M3843" s="5">
        <v>0</v>
      </c>
      <c r="N3843" s="5">
        <v>8.3333333333333304</v>
      </c>
      <c r="O3843" s="96"/>
      <c r="P3843" s="5">
        <v>1</v>
      </c>
      <c r="R3843" s="99">
        <v>12.654</v>
      </c>
      <c r="S3843" s="99">
        <v>9.6609999999999996</v>
      </c>
      <c r="T3843" s="30">
        <f t="shared" si="420"/>
        <v>179.53333333333299</v>
      </c>
      <c r="U3843" s="21">
        <f t="shared" ref="U3843:U3906" si="424">IF(G3843&gt;0, G3843/1000*R3843/2,0)/100</f>
        <v>0</v>
      </c>
      <c r="V3843" s="21">
        <f t="shared" ref="V3843:V3906" si="425">IF(G3843&lt;0, G3843/1000*S3843/2,0)/100</f>
        <v>-3.220333333333335E-6</v>
      </c>
      <c r="W3843" s="21">
        <f t="shared" ref="W3843:W3906" si="426">IF(J3843&gt;P3843,J3843/1000/2*R3843/100,0)</f>
        <v>0</v>
      </c>
    </row>
    <row r="3844" spans="1:23">
      <c r="A3844" s="2">
        <f t="shared" si="421"/>
        <v>45505</v>
      </c>
      <c r="B3844" s="3">
        <f t="shared" si="422"/>
        <v>45524</v>
      </c>
      <c r="C3844" s="7">
        <v>45524.041666666664</v>
      </c>
      <c r="D3844" s="7">
        <v>45524.083333333336</v>
      </c>
      <c r="E3844" s="5">
        <v>64</v>
      </c>
      <c r="F3844" s="5">
        <v>-183.1</v>
      </c>
      <c r="G3844" s="5">
        <v>-0.6</v>
      </c>
      <c r="H3844" s="34" cm="1">
        <f t="array" ref="H3844">SUMPRODUCT(('ESB Networks Summary'!$C$5:$C$17384=Data!D3844)*('ESB Networks Summary'!$E$5:$E$17384))*1000*2-SUMPRODUCT(('ESB Networks Summary'!$C$5:$C$17384=Data!D3844)*('ESB Networks Summary'!$F$5:$F$17384))*1000*2</f>
        <v>2</v>
      </c>
      <c r="I3844" s="5">
        <v>0</v>
      </c>
      <c r="J3844" s="5">
        <v>0</v>
      </c>
      <c r="K3844" s="17">
        <v>3</v>
      </c>
      <c r="L3844" s="52">
        <f t="shared" si="423"/>
        <v>0</v>
      </c>
      <c r="M3844" s="5">
        <v>0</v>
      </c>
      <c r="N3844" s="5">
        <v>20.8666666666666</v>
      </c>
      <c r="O3844" s="96"/>
      <c r="P3844" s="5">
        <v>1</v>
      </c>
      <c r="R3844" s="99">
        <v>12.654</v>
      </c>
      <c r="S3844" s="99">
        <v>9.6609999999999996</v>
      </c>
      <c r="T3844" s="30">
        <f t="shared" si="420"/>
        <v>162.63333333333338</v>
      </c>
      <c r="U3844" s="21">
        <f t="shared" si="424"/>
        <v>0</v>
      </c>
      <c r="V3844" s="21">
        <f t="shared" si="425"/>
        <v>-2.8982999999999993E-5</v>
      </c>
      <c r="W3844" s="21">
        <f t="shared" si="426"/>
        <v>0</v>
      </c>
    </row>
    <row r="3845" spans="1:23">
      <c r="A3845" s="2">
        <f t="shared" si="421"/>
        <v>45505</v>
      </c>
      <c r="B3845" s="3">
        <f t="shared" si="422"/>
        <v>45524</v>
      </c>
      <c r="C3845" s="7">
        <v>45524.0625</v>
      </c>
      <c r="D3845" s="7">
        <v>45524.104166666664</v>
      </c>
      <c r="E3845" s="5">
        <v>63.566666666666599</v>
      </c>
      <c r="F3845" s="5">
        <v>-171.96666666666599</v>
      </c>
      <c r="G3845" s="5">
        <v>58.266666666666602</v>
      </c>
      <c r="H3845" s="34" cm="1">
        <f t="array" ref="H3845">SUMPRODUCT(('ESB Networks Summary'!$C$5:$C$17384=Data!D3845)*('ESB Networks Summary'!$E$5:$E$17384))*1000*2-SUMPRODUCT(('ESB Networks Summary'!$C$5:$C$17384=Data!D3845)*('ESB Networks Summary'!$F$5:$F$17384))*1000*2</f>
        <v>4</v>
      </c>
      <c r="I3845" s="5">
        <v>0</v>
      </c>
      <c r="J3845" s="5">
        <v>0</v>
      </c>
      <c r="K3845" s="17">
        <v>3</v>
      </c>
      <c r="L3845" s="52">
        <f t="shared" si="423"/>
        <v>0</v>
      </c>
      <c r="M3845" s="5">
        <v>0</v>
      </c>
      <c r="N3845" s="5">
        <v>0</v>
      </c>
      <c r="O3845" s="96"/>
      <c r="P3845" s="5">
        <v>1.86666666666666</v>
      </c>
      <c r="R3845" s="99">
        <v>12.654</v>
      </c>
      <c r="S3845" s="99">
        <v>9.6609999999999996</v>
      </c>
      <c r="T3845" s="30">
        <f t="shared" si="420"/>
        <v>232.09999999999926</v>
      </c>
      <c r="U3845" s="21">
        <f t="shared" si="424"/>
        <v>3.6865319999999958E-3</v>
      </c>
      <c r="V3845" s="21">
        <f t="shared" si="425"/>
        <v>0</v>
      </c>
      <c r="W3845" s="21">
        <f t="shared" si="426"/>
        <v>0</v>
      </c>
    </row>
    <row r="3846" spans="1:23">
      <c r="A3846" s="2">
        <f t="shared" si="421"/>
        <v>45505</v>
      </c>
      <c r="B3846" s="3">
        <f t="shared" si="422"/>
        <v>45524</v>
      </c>
      <c r="C3846" s="7">
        <v>45524.083333333336</v>
      </c>
      <c r="D3846" s="7">
        <v>45524.125</v>
      </c>
      <c r="E3846" s="5">
        <v>63</v>
      </c>
      <c r="F3846" s="5">
        <v>-182.5</v>
      </c>
      <c r="G3846" s="5">
        <v>6.6666666666666693E-2</v>
      </c>
      <c r="H3846" s="34" cm="1">
        <f t="array" ref="H3846">SUMPRODUCT(('ESB Networks Summary'!$C$5:$C$17384=Data!D3846)*('ESB Networks Summary'!$E$5:$E$17384))*1000*2-SUMPRODUCT(('ESB Networks Summary'!$C$5:$C$17384=Data!D3846)*('ESB Networks Summary'!$F$5:$F$17384))*1000*2</f>
        <v>4</v>
      </c>
      <c r="I3846" s="5">
        <v>0</v>
      </c>
      <c r="J3846" s="5">
        <v>0</v>
      </c>
      <c r="K3846" s="17">
        <v>3</v>
      </c>
      <c r="L3846" s="52">
        <f t="shared" si="423"/>
        <v>0</v>
      </c>
      <c r="M3846" s="5">
        <v>0</v>
      </c>
      <c r="N3846" s="5">
        <v>22.8666666666666</v>
      </c>
      <c r="O3846" s="96"/>
      <c r="P3846" s="5">
        <v>2</v>
      </c>
      <c r="R3846" s="99">
        <v>12.792</v>
      </c>
      <c r="S3846" s="99">
        <v>9.798</v>
      </c>
      <c r="T3846" s="30">
        <f t="shared" si="420"/>
        <v>161.70000000000007</v>
      </c>
      <c r="U3846" s="21">
        <f t="shared" si="424"/>
        <v>4.2640000000000019E-6</v>
      </c>
      <c r="V3846" s="21">
        <f t="shared" si="425"/>
        <v>0</v>
      </c>
      <c r="W3846" s="21">
        <f t="shared" si="426"/>
        <v>0</v>
      </c>
    </row>
    <row r="3847" spans="1:23">
      <c r="A3847" s="2">
        <f t="shared" si="421"/>
        <v>45505</v>
      </c>
      <c r="B3847" s="3">
        <f t="shared" si="422"/>
        <v>45524</v>
      </c>
      <c r="C3847" s="7">
        <v>45524.104166666664</v>
      </c>
      <c r="D3847" s="7">
        <v>45524.145833333336</v>
      </c>
      <c r="E3847" s="5">
        <v>62.866666666666603</v>
      </c>
      <c r="F3847" s="5">
        <v>-194.2</v>
      </c>
      <c r="G3847" s="5">
        <v>0.53333333333333299</v>
      </c>
      <c r="H3847" s="34" cm="1">
        <f t="array" ref="H3847">SUMPRODUCT(('ESB Networks Summary'!$C$5:$C$17384=Data!D3847)*('ESB Networks Summary'!$E$5:$E$17384))*1000*2-SUMPRODUCT(('ESB Networks Summary'!$C$5:$C$17384=Data!D3847)*('ESB Networks Summary'!$F$5:$F$17384))*1000*2</f>
        <v>4</v>
      </c>
      <c r="I3847" s="5">
        <v>0</v>
      </c>
      <c r="J3847" s="5">
        <v>0</v>
      </c>
      <c r="K3847" s="17">
        <v>3</v>
      </c>
      <c r="L3847" s="52">
        <f t="shared" si="423"/>
        <v>0</v>
      </c>
      <c r="M3847" s="5">
        <v>0</v>
      </c>
      <c r="N3847" s="5">
        <v>38.566666666666599</v>
      </c>
      <c r="O3847" s="96"/>
      <c r="P3847" s="5">
        <v>2</v>
      </c>
      <c r="R3847" s="99">
        <v>12.792</v>
      </c>
      <c r="S3847" s="99">
        <v>9.798</v>
      </c>
      <c r="T3847" s="30">
        <f t="shared" si="420"/>
        <v>158.16666666666671</v>
      </c>
      <c r="U3847" s="21">
        <f t="shared" si="424"/>
        <v>3.4111999999999981E-5</v>
      </c>
      <c r="V3847" s="21">
        <f t="shared" si="425"/>
        <v>0</v>
      </c>
      <c r="W3847" s="21">
        <f t="shared" si="426"/>
        <v>0</v>
      </c>
    </row>
    <row r="3848" spans="1:23">
      <c r="A3848" s="2">
        <f t="shared" si="421"/>
        <v>45505</v>
      </c>
      <c r="B3848" s="3">
        <f t="shared" si="422"/>
        <v>45524</v>
      </c>
      <c r="C3848" s="7">
        <v>45524.125</v>
      </c>
      <c r="D3848" s="7">
        <v>45524.166666666664</v>
      </c>
      <c r="E3848" s="5">
        <v>62</v>
      </c>
      <c r="F3848" s="5">
        <v>-185.03333333333299</v>
      </c>
      <c r="G3848" s="5">
        <v>1</v>
      </c>
      <c r="H3848" s="34" cm="1">
        <f t="array" ref="H3848">SUMPRODUCT(('ESB Networks Summary'!$C$5:$C$17384=Data!D3848)*('ESB Networks Summary'!$E$5:$E$17384))*1000*2-SUMPRODUCT(('ESB Networks Summary'!$C$5:$C$17384=Data!D3848)*('ESB Networks Summary'!$F$5:$F$17384))*1000*2</f>
        <v>2</v>
      </c>
      <c r="I3848" s="5">
        <v>0</v>
      </c>
      <c r="J3848" s="5">
        <v>0</v>
      </c>
      <c r="K3848" s="17">
        <v>3</v>
      </c>
      <c r="L3848" s="52">
        <f t="shared" si="423"/>
        <v>0</v>
      </c>
      <c r="M3848" s="5">
        <v>0</v>
      </c>
      <c r="N3848" s="5">
        <v>15.033333333333299</v>
      </c>
      <c r="O3848" s="96"/>
      <c r="P3848" s="5">
        <v>2</v>
      </c>
      <c r="R3848" s="99">
        <v>12.654</v>
      </c>
      <c r="S3848" s="99">
        <v>9.6609999999999996</v>
      </c>
      <c r="T3848" s="30">
        <f t="shared" si="420"/>
        <v>172.99999999999969</v>
      </c>
      <c r="U3848" s="21">
        <f t="shared" si="424"/>
        <v>6.3269999999999996E-5</v>
      </c>
      <c r="V3848" s="21">
        <f t="shared" si="425"/>
        <v>0</v>
      </c>
      <c r="W3848" s="21">
        <f t="shared" si="426"/>
        <v>0</v>
      </c>
    </row>
    <row r="3849" spans="1:23">
      <c r="A3849" s="2">
        <f t="shared" si="421"/>
        <v>45505</v>
      </c>
      <c r="B3849" s="3">
        <f t="shared" si="422"/>
        <v>45524</v>
      </c>
      <c r="C3849" s="7">
        <v>45524.145833333336</v>
      </c>
      <c r="D3849" s="7">
        <v>45524.1875</v>
      </c>
      <c r="E3849" s="5">
        <v>61.9</v>
      </c>
      <c r="F3849" s="5">
        <v>-231.79999999999899</v>
      </c>
      <c r="G3849" s="5">
        <v>-4.8333333333333304</v>
      </c>
      <c r="H3849" s="34" cm="1">
        <f t="array" ref="H3849">SUMPRODUCT(('ESB Networks Summary'!$C$5:$C$17384=Data!D3849)*('ESB Networks Summary'!$E$5:$E$17384))*1000*2-SUMPRODUCT(('ESB Networks Summary'!$C$5:$C$17384=Data!D3849)*('ESB Networks Summary'!$F$5:$F$17384))*1000*2</f>
        <v>4</v>
      </c>
      <c r="I3849" s="5">
        <v>0</v>
      </c>
      <c r="J3849" s="5">
        <v>0</v>
      </c>
      <c r="K3849" s="17">
        <v>3</v>
      </c>
      <c r="L3849" s="52">
        <f t="shared" si="423"/>
        <v>0</v>
      </c>
      <c r="M3849" s="5">
        <v>0</v>
      </c>
      <c r="N3849" s="5">
        <v>26.266666666666602</v>
      </c>
      <c r="O3849" s="96"/>
      <c r="P3849" s="5">
        <v>2</v>
      </c>
      <c r="R3849" s="99">
        <v>12.654</v>
      </c>
      <c r="S3849" s="99">
        <v>9.6609999999999996</v>
      </c>
      <c r="T3849" s="30">
        <f t="shared" si="420"/>
        <v>202.69999999999905</v>
      </c>
      <c r="U3849" s="21">
        <f t="shared" si="424"/>
        <v>0</v>
      </c>
      <c r="V3849" s="21">
        <f t="shared" si="425"/>
        <v>-2.3347416666666651E-4</v>
      </c>
      <c r="W3849" s="21">
        <f t="shared" si="426"/>
        <v>0</v>
      </c>
    </row>
    <row r="3850" spans="1:23">
      <c r="A3850" s="2">
        <f t="shared" si="421"/>
        <v>45505</v>
      </c>
      <c r="B3850" s="3">
        <f t="shared" si="422"/>
        <v>45524</v>
      </c>
      <c r="C3850" s="7">
        <v>45524.166666666664</v>
      </c>
      <c r="D3850" s="7">
        <v>45524.208333333336</v>
      </c>
      <c r="E3850" s="5">
        <v>61</v>
      </c>
      <c r="F3850" s="5">
        <v>-183.7</v>
      </c>
      <c r="G3850" s="5">
        <v>-0.266666666666666</v>
      </c>
      <c r="H3850" s="34" cm="1">
        <f t="array" ref="H3850">SUMPRODUCT(('ESB Networks Summary'!$C$5:$C$17384=Data!D3850)*('ESB Networks Summary'!$E$5:$E$17384))*1000*2-SUMPRODUCT(('ESB Networks Summary'!$C$5:$C$17384=Data!D3850)*('ESB Networks Summary'!$F$5:$F$17384))*1000*2</f>
        <v>4</v>
      </c>
      <c r="I3850" s="5">
        <v>0</v>
      </c>
      <c r="J3850" s="5">
        <v>0</v>
      </c>
      <c r="K3850" s="17">
        <v>3</v>
      </c>
      <c r="L3850" s="52">
        <f t="shared" si="423"/>
        <v>0</v>
      </c>
      <c r="M3850" s="5">
        <v>0</v>
      </c>
      <c r="N3850" s="5">
        <v>8.7333333333333307</v>
      </c>
      <c r="O3850" s="96"/>
      <c r="P3850" s="5">
        <v>2.4666666666666601</v>
      </c>
      <c r="R3850" s="99">
        <v>12.654</v>
      </c>
      <c r="S3850" s="99">
        <v>9.6609999999999996</v>
      </c>
      <c r="T3850" s="30">
        <f t="shared" si="420"/>
        <v>177.16666666666666</v>
      </c>
      <c r="U3850" s="21">
        <f t="shared" si="424"/>
        <v>0</v>
      </c>
      <c r="V3850" s="21">
        <f t="shared" si="425"/>
        <v>-1.2881333333333301E-5</v>
      </c>
      <c r="W3850" s="21">
        <f t="shared" si="426"/>
        <v>0</v>
      </c>
    </row>
    <row r="3851" spans="1:23">
      <c r="A3851" s="2">
        <f t="shared" si="421"/>
        <v>45505</v>
      </c>
      <c r="B3851" s="3">
        <f t="shared" si="422"/>
        <v>45524</v>
      </c>
      <c r="C3851" s="7">
        <v>45524.1875</v>
      </c>
      <c r="D3851" s="7">
        <v>45524.229166666664</v>
      </c>
      <c r="E3851" s="5">
        <v>58.15</v>
      </c>
      <c r="F3851" s="5">
        <v>-2477.1666666666601</v>
      </c>
      <c r="G3851" s="5">
        <v>26.549999999999901</v>
      </c>
      <c r="H3851" s="34" cm="1">
        <f t="array" ref="H3851">SUMPRODUCT(('ESB Networks Summary'!$C$5:$C$17384=Data!D3851)*('ESB Networks Summary'!$E$5:$E$17384))*1000*2-SUMPRODUCT(('ESB Networks Summary'!$C$5:$C$17384=Data!D3851)*('ESB Networks Summary'!$F$5:$F$17384))*1000*2</f>
        <v>14</v>
      </c>
      <c r="I3851" s="5">
        <v>2282.65</v>
      </c>
      <c r="J3851" s="5">
        <v>0</v>
      </c>
      <c r="K3851" s="17">
        <v>3</v>
      </c>
      <c r="L3851" s="52">
        <f t="shared" si="423"/>
        <v>0</v>
      </c>
      <c r="M3851" s="5">
        <v>0</v>
      </c>
      <c r="N3851" s="5">
        <v>2342.1833333333302</v>
      </c>
      <c r="O3851" s="96"/>
      <c r="P3851" s="5">
        <v>24.383333333333301</v>
      </c>
      <c r="R3851" s="99">
        <v>12.654</v>
      </c>
      <c r="S3851" s="99">
        <v>9.6609999999999996</v>
      </c>
      <c r="T3851" s="30">
        <f t="shared" si="420"/>
        <v>185.91666666666333</v>
      </c>
      <c r="U3851" s="21">
        <f t="shared" si="424"/>
        <v>1.6798184999999937E-3</v>
      </c>
      <c r="V3851" s="21">
        <f t="shared" si="425"/>
        <v>0</v>
      </c>
      <c r="W3851" s="21">
        <f t="shared" si="426"/>
        <v>0</v>
      </c>
    </row>
    <row r="3852" spans="1:23">
      <c r="A3852" s="2">
        <f t="shared" si="421"/>
        <v>45505</v>
      </c>
      <c r="B3852" s="3">
        <f t="shared" si="422"/>
        <v>45524</v>
      </c>
      <c r="C3852" s="7">
        <v>45524.208333333336</v>
      </c>
      <c r="D3852" s="7">
        <v>45524.25</v>
      </c>
      <c r="E3852" s="5">
        <v>53.533333333333303</v>
      </c>
      <c r="F3852" s="5">
        <v>-881.23333333333301</v>
      </c>
      <c r="G3852" s="5">
        <v>-1.5333333333333301</v>
      </c>
      <c r="H3852" s="34" cm="1">
        <f t="array" ref="H3852">SUMPRODUCT(('ESB Networks Summary'!$C$5:$C$17384=Data!D3852)*('ESB Networks Summary'!$E$5:$E$17384))*1000*2-SUMPRODUCT(('ESB Networks Summary'!$C$5:$C$17384=Data!D3852)*('ESB Networks Summary'!$F$5:$F$17384))*1000*2</f>
        <v>8</v>
      </c>
      <c r="I3852" s="5">
        <v>528.4</v>
      </c>
      <c r="J3852" s="5">
        <v>0</v>
      </c>
      <c r="K3852" s="17">
        <v>3</v>
      </c>
      <c r="L3852" s="52">
        <f t="shared" si="423"/>
        <v>0</v>
      </c>
      <c r="M3852" s="5">
        <v>0</v>
      </c>
      <c r="N3852" s="5">
        <v>711.66666666666595</v>
      </c>
      <c r="O3852" s="96"/>
      <c r="P3852" s="5">
        <v>55.466666666666598</v>
      </c>
      <c r="R3852" s="99">
        <v>16.047999999999998</v>
      </c>
      <c r="S3852" s="99">
        <v>13.055000000000001</v>
      </c>
      <c r="T3852" s="30">
        <f t="shared" si="420"/>
        <v>223.50000000000034</v>
      </c>
      <c r="U3852" s="21">
        <f t="shared" si="424"/>
        <v>0</v>
      </c>
      <c r="V3852" s="21">
        <f t="shared" si="425"/>
        <v>-1.0008833333333314E-4</v>
      </c>
      <c r="W3852" s="21">
        <f t="shared" si="426"/>
        <v>0</v>
      </c>
    </row>
    <row r="3853" spans="1:23">
      <c r="A3853" s="2">
        <f t="shared" si="421"/>
        <v>45505</v>
      </c>
      <c r="B3853" s="3">
        <f t="shared" si="422"/>
        <v>45524</v>
      </c>
      <c r="C3853" s="7">
        <v>45524.229166666664</v>
      </c>
      <c r="D3853" s="7">
        <v>45524.270833333336</v>
      </c>
      <c r="E3853" s="5">
        <v>51.6666666666666</v>
      </c>
      <c r="F3853" s="5">
        <v>-1216.2666666666601</v>
      </c>
      <c r="G3853" s="5">
        <v>-118.3</v>
      </c>
      <c r="H3853" s="34" cm="1">
        <f t="array" ref="H3853">SUMPRODUCT(('ESB Networks Summary'!$C$5:$C$17384=Data!D3853)*('ESB Networks Summary'!$E$5:$E$17384))*1000*2-SUMPRODUCT(('ESB Networks Summary'!$C$5:$C$17384=Data!D3853)*('ESB Networks Summary'!$F$5:$F$17384))*1000*2</f>
        <v>6</v>
      </c>
      <c r="I3853" s="5">
        <v>678.23333333333301</v>
      </c>
      <c r="J3853" s="5">
        <v>0</v>
      </c>
      <c r="K3853" s="17">
        <v>3</v>
      </c>
      <c r="L3853" s="52">
        <f t="shared" si="423"/>
        <v>0</v>
      </c>
      <c r="M3853" s="5">
        <v>0</v>
      </c>
      <c r="N3853" s="5">
        <v>1162.0999999999999</v>
      </c>
      <c r="O3853" s="96"/>
      <c r="P3853" s="5">
        <v>115.7</v>
      </c>
      <c r="R3853" s="99">
        <v>16.047999999999998</v>
      </c>
      <c r="S3853" s="99">
        <v>13.055000000000001</v>
      </c>
      <c r="T3853" s="30">
        <f t="shared" si="420"/>
        <v>51.56666666666024</v>
      </c>
      <c r="U3853" s="21">
        <f t="shared" si="424"/>
        <v>0</v>
      </c>
      <c r="V3853" s="21">
        <f t="shared" si="425"/>
        <v>-7.7220325000000008E-3</v>
      </c>
      <c r="W3853" s="21">
        <f t="shared" si="426"/>
        <v>0</v>
      </c>
    </row>
    <row r="3854" spans="1:23">
      <c r="A3854" s="2">
        <f t="shared" si="421"/>
        <v>45505</v>
      </c>
      <c r="B3854" s="3">
        <f t="shared" si="422"/>
        <v>45524</v>
      </c>
      <c r="C3854" s="7">
        <v>45524.25</v>
      </c>
      <c r="D3854" s="7">
        <v>45524.291666666664</v>
      </c>
      <c r="E3854" s="5">
        <v>50</v>
      </c>
      <c r="F3854" s="5">
        <v>86.733333333333306</v>
      </c>
      <c r="G3854" s="5">
        <v>-11.4333333333333</v>
      </c>
      <c r="H3854" s="34" cm="1">
        <f t="array" ref="H3854">SUMPRODUCT(('ESB Networks Summary'!$C$5:$C$17384=Data!D3854)*('ESB Networks Summary'!$E$5:$E$17384))*1000*2-SUMPRODUCT(('ESB Networks Summary'!$C$5:$C$17384=Data!D3854)*('ESB Networks Summary'!$F$5:$F$17384))*1000*2</f>
        <v>-2</v>
      </c>
      <c r="I3854" s="5">
        <v>55.3</v>
      </c>
      <c r="J3854" s="5">
        <v>0</v>
      </c>
      <c r="K3854" s="17">
        <v>3</v>
      </c>
      <c r="L3854" s="52">
        <f t="shared" si="423"/>
        <v>0</v>
      </c>
      <c r="M3854" s="5">
        <v>0</v>
      </c>
      <c r="N3854" s="5">
        <v>105.166666666666</v>
      </c>
      <c r="O3854" s="96"/>
      <c r="P3854" s="5">
        <v>334.76666666666603</v>
      </c>
      <c r="R3854" s="99">
        <v>20.893999999999998</v>
      </c>
      <c r="S3854" s="99">
        <v>17.901</v>
      </c>
      <c r="T3854" s="30">
        <f t="shared" si="420"/>
        <v>131.43333333333345</v>
      </c>
      <c r="U3854" s="21">
        <f t="shared" si="424"/>
        <v>0</v>
      </c>
      <c r="V3854" s="21">
        <f t="shared" si="425"/>
        <v>-1.0233404999999971E-3</v>
      </c>
      <c r="W3854" s="21">
        <f t="shared" si="426"/>
        <v>0</v>
      </c>
    </row>
    <row r="3855" spans="1:23">
      <c r="A3855" s="2">
        <f t="shared" si="421"/>
        <v>45505</v>
      </c>
      <c r="B3855" s="3">
        <f t="shared" si="422"/>
        <v>45524</v>
      </c>
      <c r="C3855" s="7">
        <v>45524.270833333336</v>
      </c>
      <c r="D3855" s="7">
        <v>45524.3125</v>
      </c>
      <c r="E3855" s="5">
        <v>50</v>
      </c>
      <c r="F3855" s="5">
        <v>195.56666666666601</v>
      </c>
      <c r="G3855" s="5">
        <v>-22.7</v>
      </c>
      <c r="H3855" s="34" cm="1">
        <f t="array" ref="H3855">SUMPRODUCT(('ESB Networks Summary'!$C$5:$C$17384=Data!D3855)*('ESB Networks Summary'!$E$5:$E$17384))*1000*2-SUMPRODUCT(('ESB Networks Summary'!$C$5:$C$17384=Data!D3855)*('ESB Networks Summary'!$F$5:$F$17384))*1000*2</f>
        <v>-4</v>
      </c>
      <c r="I3855" s="5">
        <v>0</v>
      </c>
      <c r="J3855" s="5">
        <v>0</v>
      </c>
      <c r="K3855" s="17">
        <v>3</v>
      </c>
      <c r="L3855" s="52">
        <f t="shared" si="423"/>
        <v>0</v>
      </c>
      <c r="M3855" s="5">
        <v>0</v>
      </c>
      <c r="N3855" s="5">
        <v>668</v>
      </c>
      <c r="O3855" s="96"/>
      <c r="P3855" s="5">
        <v>827.13333333333298</v>
      </c>
      <c r="R3855" s="99">
        <v>20.893999999999998</v>
      </c>
      <c r="S3855" s="99">
        <v>17.901</v>
      </c>
      <c r="T3855" s="30">
        <f t="shared" si="420"/>
        <v>-59.13333333333307</v>
      </c>
      <c r="U3855" s="21">
        <f t="shared" si="424"/>
        <v>0</v>
      </c>
      <c r="V3855" s="21">
        <f t="shared" si="425"/>
        <v>-2.0317635E-3</v>
      </c>
      <c r="W3855" s="21">
        <f t="shared" si="426"/>
        <v>0</v>
      </c>
    </row>
    <row r="3856" spans="1:23">
      <c r="A3856" s="2">
        <f t="shared" si="421"/>
        <v>45505</v>
      </c>
      <c r="B3856" s="3">
        <f t="shared" si="422"/>
        <v>45524</v>
      </c>
      <c r="C3856" s="7">
        <v>45524.291666666664</v>
      </c>
      <c r="D3856" s="7">
        <v>45524.333333333336</v>
      </c>
      <c r="E3856" s="5">
        <v>52.5</v>
      </c>
      <c r="F3856" s="5">
        <v>2498.9</v>
      </c>
      <c r="G3856" s="5">
        <v>14.4333333333333</v>
      </c>
      <c r="H3856" s="34" cm="1">
        <f t="array" ref="H3856">SUMPRODUCT(('ESB Networks Summary'!$C$5:$C$17384=Data!D3856)*('ESB Networks Summary'!$E$5:$E$17384))*1000*2-SUMPRODUCT(('ESB Networks Summary'!$C$5:$C$17384=Data!D3856)*('ESB Networks Summary'!$F$5:$F$17384))*1000*2</f>
        <v>2</v>
      </c>
      <c r="I3856" s="5">
        <v>0</v>
      </c>
      <c r="J3856" s="5">
        <v>0</v>
      </c>
      <c r="K3856" s="17">
        <v>1.13333333333333</v>
      </c>
      <c r="L3856" s="52">
        <f t="shared" si="423"/>
        <v>0</v>
      </c>
      <c r="M3856" s="5">
        <v>0</v>
      </c>
      <c r="N3856" s="5">
        <v>21.633333333333301</v>
      </c>
      <c r="O3856" s="96"/>
      <c r="P3856" s="5">
        <v>2737.6666666666601</v>
      </c>
      <c r="R3856" s="99">
        <v>24.881999999999998</v>
      </c>
      <c r="S3856" s="99">
        <v>17.005000000000003</v>
      </c>
      <c r="T3856" s="30">
        <f t="shared" si="420"/>
        <v>231.56666666666024</v>
      </c>
      <c r="U3856" s="21">
        <f t="shared" si="424"/>
        <v>1.7956509999999956E-3</v>
      </c>
      <c r="V3856" s="21">
        <f t="shared" si="425"/>
        <v>0</v>
      </c>
      <c r="W3856" s="21">
        <f t="shared" si="426"/>
        <v>0</v>
      </c>
    </row>
    <row r="3857" spans="1:23">
      <c r="A3857" s="2">
        <f t="shared" si="421"/>
        <v>45505</v>
      </c>
      <c r="B3857" s="3">
        <f t="shared" si="422"/>
        <v>45524</v>
      </c>
      <c r="C3857" s="7">
        <v>45524.3125</v>
      </c>
      <c r="D3857" s="7">
        <v>45524.354166666664</v>
      </c>
      <c r="E3857" s="5">
        <v>57.2916666666666</v>
      </c>
      <c r="F3857" s="5">
        <v>2365.5</v>
      </c>
      <c r="G3857" s="5">
        <v>7.65</v>
      </c>
      <c r="H3857" s="34" cm="1">
        <f t="array" ref="H3857">SUMPRODUCT(('ESB Networks Summary'!$C$5:$C$17384=Data!D3857)*('ESB Networks Summary'!$E$5:$E$17384))*1000*2-SUMPRODUCT(('ESB Networks Summary'!$C$5:$C$17384=Data!D3857)*('ESB Networks Summary'!$F$5:$F$17384))*1000*2</f>
        <v>4</v>
      </c>
      <c r="I3857" s="5">
        <v>0.79999999999999905</v>
      </c>
      <c r="J3857" s="5">
        <v>0</v>
      </c>
      <c r="K3857" s="17">
        <v>1</v>
      </c>
      <c r="L3857" s="52">
        <f t="shared" si="423"/>
        <v>0</v>
      </c>
      <c r="M3857" s="5">
        <v>0</v>
      </c>
      <c r="N3857" s="5">
        <v>20.733333333333299</v>
      </c>
      <c r="O3857" s="96"/>
      <c r="P3857" s="5">
        <v>2491.8166666666598</v>
      </c>
      <c r="R3857" s="99">
        <v>24.881999999999998</v>
      </c>
      <c r="S3857" s="99">
        <v>17.005000000000003</v>
      </c>
      <c r="T3857" s="30">
        <f t="shared" si="420"/>
        <v>113.23333333332675</v>
      </c>
      <c r="U3857" s="21">
        <f t="shared" si="424"/>
        <v>9.5173649999999996E-4</v>
      </c>
      <c r="V3857" s="21">
        <f t="shared" si="425"/>
        <v>0</v>
      </c>
      <c r="W3857" s="21">
        <f t="shared" si="426"/>
        <v>0</v>
      </c>
    </row>
    <row r="3858" spans="1:23">
      <c r="A3858" s="2">
        <f t="shared" si="421"/>
        <v>45505</v>
      </c>
      <c r="B3858" s="3">
        <f t="shared" si="422"/>
        <v>45524</v>
      </c>
      <c r="C3858" s="7">
        <v>45524.333333333336</v>
      </c>
      <c r="D3858" s="7">
        <v>45524.375</v>
      </c>
      <c r="E3858" s="5">
        <v>63.1666666666666</v>
      </c>
      <c r="F3858" s="5">
        <v>1944.0333333333299</v>
      </c>
      <c r="G3858" s="5">
        <v>89.6</v>
      </c>
      <c r="H3858" s="34" cm="1">
        <f t="array" ref="H3858">SUMPRODUCT(('ESB Networks Summary'!$C$5:$C$17384=Data!D3858)*('ESB Networks Summary'!$E$5:$E$17384))*1000*2-SUMPRODUCT(('ESB Networks Summary'!$C$5:$C$17384=Data!D3858)*('ESB Networks Summary'!$F$5:$F$17384))*1000*2</f>
        <v>6</v>
      </c>
      <c r="I3858" s="5">
        <v>5.7333333333333298</v>
      </c>
      <c r="J3858" s="5">
        <v>0</v>
      </c>
      <c r="K3858" s="17">
        <v>1</v>
      </c>
      <c r="L3858" s="52">
        <f t="shared" si="423"/>
        <v>0</v>
      </c>
      <c r="M3858" s="5">
        <v>0</v>
      </c>
      <c r="N3858" s="5">
        <v>22.033333333333299</v>
      </c>
      <c r="P3858" s="5">
        <v>2777.4333333333302</v>
      </c>
      <c r="R3858" s="99">
        <v>21.641999999999999</v>
      </c>
      <c r="S3858" s="99">
        <v>13.763999999999999</v>
      </c>
      <c r="T3858" s="30">
        <f t="shared" si="420"/>
        <v>900.96666666666692</v>
      </c>
      <c r="U3858" s="21">
        <f t="shared" si="424"/>
        <v>9.6956159999999989E-3</v>
      </c>
      <c r="V3858" s="21">
        <f t="shared" si="425"/>
        <v>0</v>
      </c>
      <c r="W3858" s="21">
        <f t="shared" si="426"/>
        <v>0</v>
      </c>
    </row>
    <row r="3859" spans="1:23">
      <c r="A3859" s="2">
        <f t="shared" si="421"/>
        <v>45505</v>
      </c>
      <c r="B3859" s="3">
        <f t="shared" si="422"/>
        <v>45524</v>
      </c>
      <c r="C3859" s="7">
        <v>45524.354166666664</v>
      </c>
      <c r="D3859" s="7">
        <v>45524.395833333336</v>
      </c>
      <c r="E3859" s="5">
        <v>69.3</v>
      </c>
      <c r="F3859" s="5">
        <v>2757.9333333333302</v>
      </c>
      <c r="G3859" s="5">
        <v>-26.133333333333301</v>
      </c>
      <c r="H3859" s="34" cm="1">
        <f t="array" ref="H3859">SUMPRODUCT(('ESB Networks Summary'!$C$5:$C$17384=Data!D3859)*('ESB Networks Summary'!$E$5:$E$17384))*1000*2-SUMPRODUCT(('ESB Networks Summary'!$C$5:$C$17384=Data!D3859)*('ESB Networks Summary'!$F$5:$F$17384))*1000*2</f>
        <v>6</v>
      </c>
      <c r="I3859" s="5">
        <v>0</v>
      </c>
      <c r="J3859" s="5">
        <v>0</v>
      </c>
      <c r="K3859" s="17">
        <v>1</v>
      </c>
      <c r="L3859" s="52">
        <f t="shared" si="423"/>
        <v>0</v>
      </c>
      <c r="M3859" s="5">
        <v>0</v>
      </c>
      <c r="N3859" s="5">
        <v>30.733333333333299</v>
      </c>
      <c r="O3859" s="96"/>
      <c r="P3859" s="5">
        <v>3364.1666666666601</v>
      </c>
      <c r="R3859" s="99">
        <v>21.641999999999999</v>
      </c>
      <c r="S3859" s="99">
        <v>13.763999999999999</v>
      </c>
      <c r="T3859" s="30">
        <f t="shared" si="420"/>
        <v>549.3666666666636</v>
      </c>
      <c r="U3859" s="21">
        <f t="shared" si="424"/>
        <v>0</v>
      </c>
      <c r="V3859" s="21">
        <f t="shared" si="425"/>
        <v>-1.7984959999999977E-3</v>
      </c>
      <c r="W3859" s="21">
        <f t="shared" si="426"/>
        <v>0</v>
      </c>
    </row>
    <row r="3860" spans="1:23">
      <c r="A3860" s="2">
        <f t="shared" si="421"/>
        <v>45505</v>
      </c>
      <c r="B3860" s="3">
        <f t="shared" si="422"/>
        <v>45524</v>
      </c>
      <c r="C3860" s="7">
        <v>45524.375</v>
      </c>
      <c r="D3860" s="7">
        <v>45524.416666666664</v>
      </c>
      <c r="E3860" s="5">
        <v>76.066666666666606</v>
      </c>
      <c r="F3860" s="5">
        <v>3437.4333333333302</v>
      </c>
      <c r="G3860" s="5">
        <v>82.633333333333297</v>
      </c>
      <c r="H3860" s="34" cm="1">
        <f t="array" ref="H3860">SUMPRODUCT(('ESB Networks Summary'!$C$5:$C$17384=Data!D3860)*('ESB Networks Summary'!$E$5:$E$17384))*1000*2-SUMPRODUCT(('ESB Networks Summary'!$C$5:$C$17384=Data!D3860)*('ESB Networks Summary'!$F$5:$F$17384))*1000*2</f>
        <v>2</v>
      </c>
      <c r="I3860" s="5">
        <v>25.033333333333299</v>
      </c>
      <c r="J3860" s="5">
        <v>0</v>
      </c>
      <c r="K3860" s="17">
        <v>1</v>
      </c>
      <c r="L3860" s="52">
        <f t="shared" si="423"/>
        <v>0</v>
      </c>
      <c r="M3860" s="5">
        <v>0</v>
      </c>
      <c r="N3860" s="5">
        <v>52.066666666666599</v>
      </c>
      <c r="O3860" s="96"/>
      <c r="P3860" s="5">
        <v>3786.63333333333</v>
      </c>
      <c r="R3860" s="99">
        <v>18.817</v>
      </c>
      <c r="S3860" s="99">
        <v>10.939</v>
      </c>
      <c r="T3860" s="30">
        <f t="shared" si="420"/>
        <v>379.76666666666642</v>
      </c>
      <c r="U3860" s="21">
        <f t="shared" si="424"/>
        <v>7.7745571666666636E-3</v>
      </c>
      <c r="V3860" s="21">
        <f t="shared" si="425"/>
        <v>0</v>
      </c>
      <c r="W3860" s="21">
        <f t="shared" si="426"/>
        <v>0</v>
      </c>
    </row>
    <row r="3861" spans="1:23">
      <c r="A3861" s="2">
        <f t="shared" si="421"/>
        <v>45505</v>
      </c>
      <c r="B3861" s="3">
        <f t="shared" si="422"/>
        <v>45524</v>
      </c>
      <c r="C3861" s="7">
        <v>45524.395833333336</v>
      </c>
      <c r="D3861" s="7">
        <v>45524.4375</v>
      </c>
      <c r="E3861" s="5">
        <v>82.8333333333333</v>
      </c>
      <c r="F3861" s="5">
        <v>2506.2999999999902</v>
      </c>
      <c r="G3861" s="5">
        <v>-143.86666666666599</v>
      </c>
      <c r="H3861" s="34" cm="1">
        <f t="array" ref="H3861">SUMPRODUCT(('ESB Networks Summary'!$C$5:$C$17384=Data!D3861)*('ESB Networks Summary'!$E$5:$E$17384))*1000*2-SUMPRODUCT(('ESB Networks Summary'!$C$5:$C$17384=Data!D3861)*('ESB Networks Summary'!$F$5:$F$17384))*1000*2</f>
        <v>26</v>
      </c>
      <c r="I3861" s="5">
        <v>8.7333333333333307</v>
      </c>
      <c r="J3861" s="5">
        <v>0</v>
      </c>
      <c r="K3861" s="17">
        <v>1</v>
      </c>
      <c r="L3861" s="52">
        <f t="shared" si="423"/>
        <v>0</v>
      </c>
      <c r="M3861" s="5">
        <v>0</v>
      </c>
      <c r="N3861" s="5">
        <v>357.33333333333297</v>
      </c>
      <c r="O3861" s="96"/>
      <c r="P3861" s="5">
        <v>2415.5666666666598</v>
      </c>
      <c r="R3861" s="99">
        <v>18.817</v>
      </c>
      <c r="S3861" s="99">
        <v>10.939</v>
      </c>
      <c r="T3861" s="30">
        <f t="shared" si="420"/>
        <v>-591.9333333333293</v>
      </c>
      <c r="U3861" s="21">
        <f t="shared" si="424"/>
        <v>0</v>
      </c>
      <c r="V3861" s="21">
        <f t="shared" si="425"/>
        <v>-7.8687873333332971E-3</v>
      </c>
      <c r="W3861" s="21">
        <f t="shared" si="426"/>
        <v>0</v>
      </c>
    </row>
    <row r="3862" spans="1:23">
      <c r="A3862" s="2">
        <f t="shared" si="421"/>
        <v>45505</v>
      </c>
      <c r="B3862" s="3">
        <f t="shared" si="422"/>
        <v>45524</v>
      </c>
      <c r="C3862" s="7">
        <v>45524.416666666664</v>
      </c>
      <c r="D3862" s="7">
        <v>45524.458333333336</v>
      </c>
      <c r="E3862" s="5">
        <v>85.766666666666595</v>
      </c>
      <c r="F3862" s="5">
        <v>2163.3333333333298</v>
      </c>
      <c r="G3862" s="5">
        <v>-284.26666666666603</v>
      </c>
      <c r="H3862" s="34" cm="1">
        <f t="array" ref="H3862">SUMPRODUCT(('ESB Networks Summary'!$C$5:$C$17384=Data!D3862)*('ESB Networks Summary'!$E$5:$E$17384))*1000*2-SUMPRODUCT(('ESB Networks Summary'!$C$5:$C$17384=Data!D3862)*('ESB Networks Summary'!$F$5:$F$17384))*1000*2</f>
        <v>-4</v>
      </c>
      <c r="I3862" s="5">
        <v>166.9</v>
      </c>
      <c r="J3862" s="5">
        <v>0</v>
      </c>
      <c r="K3862" s="17">
        <v>1</v>
      </c>
      <c r="L3862" s="52">
        <f t="shared" si="423"/>
        <v>0</v>
      </c>
      <c r="M3862" s="5">
        <v>0</v>
      </c>
      <c r="N3862" s="5">
        <v>302.63333333333298</v>
      </c>
      <c r="P3862" s="5">
        <v>3717.7</v>
      </c>
      <c r="R3862" s="99">
        <v>17.202999999999999</v>
      </c>
      <c r="S3862" s="99">
        <v>9.3260000000000005</v>
      </c>
      <c r="T3862" s="30">
        <f t="shared" si="420"/>
        <v>967.46666666667124</v>
      </c>
      <c r="U3862" s="21">
        <f t="shared" si="424"/>
        <v>0</v>
      </c>
      <c r="V3862" s="21">
        <f t="shared" si="425"/>
        <v>-1.3255354666666637E-2</v>
      </c>
      <c r="W3862" s="21">
        <f t="shared" si="426"/>
        <v>0</v>
      </c>
    </row>
    <row r="3863" spans="1:23">
      <c r="A3863" s="2">
        <f t="shared" si="421"/>
        <v>45505</v>
      </c>
      <c r="B3863" s="3">
        <f t="shared" si="422"/>
        <v>45524</v>
      </c>
      <c r="C3863" s="7">
        <v>45524.4375</v>
      </c>
      <c r="D3863" s="7">
        <v>45524.479166666664</v>
      </c>
      <c r="E3863" s="5">
        <v>89.399999999999906</v>
      </c>
      <c r="F3863" s="5">
        <v>2252.125</v>
      </c>
      <c r="G3863" s="5">
        <v>-111.158333333333</v>
      </c>
      <c r="H3863" s="34" cm="1">
        <f t="array" ref="H3863">SUMPRODUCT(('ESB Networks Summary'!$C$5:$C$17384=Data!D3863)*('ESB Networks Summary'!$E$5:$E$17384))*1000*2-SUMPRODUCT(('ESB Networks Summary'!$C$5:$C$17384=Data!D3863)*('ESB Networks Summary'!$F$5:$F$17384))*1000*2</f>
        <v>6</v>
      </c>
      <c r="I3863" s="5">
        <v>39.716666666666598</v>
      </c>
      <c r="J3863" s="5">
        <v>0</v>
      </c>
      <c r="K3863" s="17">
        <v>1</v>
      </c>
      <c r="L3863" s="52">
        <f t="shared" si="423"/>
        <v>0</v>
      </c>
      <c r="M3863" s="5">
        <v>0</v>
      </c>
      <c r="N3863" s="5">
        <v>947.55833333333305</v>
      </c>
      <c r="O3863" s="96"/>
      <c r="P3863" s="5">
        <v>3379.1916666666598</v>
      </c>
      <c r="R3863" s="99">
        <v>17.202999999999999</v>
      </c>
      <c r="S3863" s="99">
        <v>9.3260000000000005</v>
      </c>
      <c r="T3863" s="30">
        <f t="shared" si="420"/>
        <v>68.349999999993997</v>
      </c>
      <c r="U3863" s="21">
        <f t="shared" si="424"/>
        <v>0</v>
      </c>
      <c r="V3863" s="21">
        <f t="shared" si="425"/>
        <v>-5.1833130833333187E-3</v>
      </c>
      <c r="W3863" s="21">
        <f t="shared" si="426"/>
        <v>0</v>
      </c>
    </row>
    <row r="3864" spans="1:23">
      <c r="A3864" s="2">
        <f t="shared" si="421"/>
        <v>45505</v>
      </c>
      <c r="B3864" s="3">
        <f t="shared" si="422"/>
        <v>45524</v>
      </c>
      <c r="C3864" s="7">
        <v>45524.458333333336</v>
      </c>
      <c r="D3864" s="7">
        <v>45524.5</v>
      </c>
      <c r="E3864" s="5">
        <v>93.733333333333306</v>
      </c>
      <c r="F3864" s="5">
        <v>1426.2666666666601</v>
      </c>
      <c r="G3864" s="5">
        <v>-191.29999999999899</v>
      </c>
      <c r="H3864" s="34" cm="1">
        <f t="array" ref="H3864">SUMPRODUCT(('ESB Networks Summary'!$C$5:$C$17384=Data!D3864)*('ESB Networks Summary'!$E$5:$E$17384))*1000*2-SUMPRODUCT(('ESB Networks Summary'!$C$5:$C$17384=Data!D3864)*('ESB Networks Summary'!$F$5:$F$17384))*1000*2</f>
        <v>-22</v>
      </c>
      <c r="I3864" s="5">
        <v>133.333333333333</v>
      </c>
      <c r="J3864" s="5">
        <v>0</v>
      </c>
      <c r="K3864" s="17">
        <v>1</v>
      </c>
      <c r="L3864" s="52">
        <f t="shared" si="423"/>
        <v>0</v>
      </c>
      <c r="M3864" s="5">
        <v>0</v>
      </c>
      <c r="N3864" s="5">
        <v>1596.63333333333</v>
      </c>
      <c r="O3864" s="96"/>
      <c r="P3864" s="5">
        <v>3133.6</v>
      </c>
      <c r="R3864" s="99">
        <v>15.846</v>
      </c>
      <c r="S3864" s="99">
        <v>7.9689999999999994</v>
      </c>
      <c r="T3864" s="30">
        <f t="shared" si="420"/>
        <v>-80.599999999988995</v>
      </c>
      <c r="U3864" s="21">
        <f t="shared" si="424"/>
        <v>0</v>
      </c>
      <c r="V3864" s="21">
        <f t="shared" si="425"/>
        <v>-7.6223484999999591E-3</v>
      </c>
      <c r="W3864" s="21">
        <f t="shared" si="426"/>
        <v>0</v>
      </c>
    </row>
    <row r="3865" spans="1:23">
      <c r="A3865" s="2">
        <f t="shared" si="421"/>
        <v>45505</v>
      </c>
      <c r="B3865" s="3">
        <f t="shared" si="422"/>
        <v>45524</v>
      </c>
      <c r="C3865" s="7">
        <v>45524.479166666664</v>
      </c>
      <c r="D3865" s="7">
        <v>45524.520833333336</v>
      </c>
      <c r="E3865" s="5">
        <v>99.399999999999906</v>
      </c>
      <c r="F3865" s="5">
        <v>294.89999999999998</v>
      </c>
      <c r="G3865" s="5">
        <v>-559.63333333333298</v>
      </c>
      <c r="H3865" s="34" cm="1">
        <f t="array" ref="H3865">SUMPRODUCT(('ESB Networks Summary'!$C$5:$C$17384=Data!D3865)*('ESB Networks Summary'!$E$5:$E$17384))*1000*2-SUMPRODUCT(('ESB Networks Summary'!$C$5:$C$17384=Data!D3865)*('ESB Networks Summary'!$F$5:$F$17384))*1000*2</f>
        <v>-344</v>
      </c>
      <c r="I3865" s="5">
        <v>888.16666666666595</v>
      </c>
      <c r="J3865" s="5">
        <v>0</v>
      </c>
      <c r="K3865" s="17">
        <v>1</v>
      </c>
      <c r="L3865" s="52">
        <f t="shared" si="423"/>
        <v>0</v>
      </c>
      <c r="M3865" s="5">
        <v>0</v>
      </c>
      <c r="N3865" s="5">
        <v>2285.9</v>
      </c>
      <c r="O3865" s="96"/>
      <c r="P3865" s="5">
        <v>3314.5666666666598</v>
      </c>
      <c r="R3865" s="99">
        <v>15.846</v>
      </c>
      <c r="S3865" s="99">
        <v>7.9689999999999994</v>
      </c>
      <c r="T3865" s="30">
        <f t="shared" si="420"/>
        <v>174.13333333332696</v>
      </c>
      <c r="U3865" s="21">
        <f t="shared" si="424"/>
        <v>0</v>
      </c>
      <c r="V3865" s="21">
        <f t="shared" si="425"/>
        <v>-2.2298590166666653E-2</v>
      </c>
      <c r="W3865" s="21">
        <f t="shared" si="426"/>
        <v>0</v>
      </c>
    </row>
    <row r="3866" spans="1:23">
      <c r="A3866" s="2">
        <f t="shared" si="421"/>
        <v>45505</v>
      </c>
      <c r="B3866" s="3">
        <f t="shared" si="422"/>
        <v>45524</v>
      </c>
      <c r="C3866" s="7">
        <v>45524.5</v>
      </c>
      <c r="D3866" s="7">
        <v>45524.541666666664</v>
      </c>
      <c r="E3866" s="5">
        <v>100</v>
      </c>
      <c r="F3866" s="5">
        <v>-6.1666666666666599</v>
      </c>
      <c r="G3866" s="5">
        <v>-1022.16666666666</v>
      </c>
      <c r="H3866" s="34" cm="1">
        <f t="array" ref="H3866">SUMPRODUCT(('ESB Networks Summary'!$C$5:$C$17384=Data!D3866)*('ESB Networks Summary'!$E$5:$E$17384))*1000*2-SUMPRODUCT(('ESB Networks Summary'!$C$5:$C$17384=Data!D3866)*('ESB Networks Summary'!$F$5:$F$17384))*1000*2</f>
        <v>-1108</v>
      </c>
      <c r="I3866" s="5">
        <v>1734.1</v>
      </c>
      <c r="J3866" s="5">
        <v>0</v>
      </c>
      <c r="K3866" s="17">
        <v>1</v>
      </c>
      <c r="L3866" s="52">
        <f t="shared" si="423"/>
        <v>0</v>
      </c>
      <c r="M3866" s="5">
        <v>0</v>
      </c>
      <c r="N3866" s="5">
        <v>2504.86666666666</v>
      </c>
      <c r="O3866" s="96"/>
      <c r="P3866" s="5">
        <v>3326.13333333333</v>
      </c>
      <c r="R3866" s="99">
        <v>14.756</v>
      </c>
      <c r="S3866" s="99">
        <v>6.8790000000000004</v>
      </c>
      <c r="T3866" s="30">
        <f t="shared" si="420"/>
        <v>-194.73333333332343</v>
      </c>
      <c r="U3866" s="21">
        <f t="shared" si="424"/>
        <v>0</v>
      </c>
      <c r="V3866" s="21">
        <f t="shared" si="425"/>
        <v>-3.5157422499999778E-2</v>
      </c>
      <c r="W3866" s="21">
        <f t="shared" si="426"/>
        <v>0</v>
      </c>
    </row>
    <row r="3867" spans="1:23">
      <c r="A3867" s="2">
        <f t="shared" si="421"/>
        <v>45505</v>
      </c>
      <c r="B3867" s="3">
        <f t="shared" si="422"/>
        <v>45524</v>
      </c>
      <c r="C3867" s="7">
        <v>45524.520833333336</v>
      </c>
      <c r="D3867" s="7">
        <v>45524.5625</v>
      </c>
      <c r="E3867" s="5">
        <v>99.533333333333303</v>
      </c>
      <c r="F3867" s="5">
        <v>203.666666666666</v>
      </c>
      <c r="G3867" s="5">
        <v>-268.166666666666</v>
      </c>
      <c r="H3867" s="34" cm="1">
        <f t="array" ref="H3867">SUMPRODUCT(('ESB Networks Summary'!$C$5:$C$17384=Data!D3867)*('ESB Networks Summary'!$E$5:$E$17384))*1000*2-SUMPRODUCT(('ESB Networks Summary'!$C$5:$C$17384=Data!D3867)*('ESB Networks Summary'!$F$5:$F$17384))*1000*2</f>
        <v>-100</v>
      </c>
      <c r="I3867" s="5">
        <v>330.36666666666599</v>
      </c>
      <c r="J3867" s="5">
        <v>0</v>
      </c>
      <c r="K3867" s="17">
        <v>1</v>
      </c>
      <c r="L3867" s="52">
        <f t="shared" si="423"/>
        <v>0</v>
      </c>
      <c r="M3867" s="5">
        <v>0</v>
      </c>
      <c r="N3867" s="5">
        <v>1823.5</v>
      </c>
      <c r="O3867" s="96"/>
      <c r="P3867" s="5">
        <v>2146.1666666666601</v>
      </c>
      <c r="R3867" s="99">
        <v>14.756</v>
      </c>
      <c r="S3867" s="99">
        <v>6.8790000000000004</v>
      </c>
      <c r="T3867" s="30">
        <f t="shared" si="420"/>
        <v>-149.16666666667192</v>
      </c>
      <c r="U3867" s="21">
        <f t="shared" si="424"/>
        <v>0</v>
      </c>
      <c r="V3867" s="21">
        <f t="shared" si="425"/>
        <v>-9.2235924999999781E-3</v>
      </c>
      <c r="W3867" s="21">
        <f t="shared" si="426"/>
        <v>0</v>
      </c>
    </row>
    <row r="3868" spans="1:23">
      <c r="A3868" s="2">
        <f t="shared" si="421"/>
        <v>45505</v>
      </c>
      <c r="B3868" s="3">
        <f t="shared" si="422"/>
        <v>45524</v>
      </c>
      <c r="C3868" s="7">
        <v>45524.541666666664</v>
      </c>
      <c r="D3868" s="7">
        <v>45524.583333333336</v>
      </c>
      <c r="E3868" s="5">
        <v>100</v>
      </c>
      <c r="F3868" s="5">
        <v>-5</v>
      </c>
      <c r="G3868" s="5">
        <v>-1016.85</v>
      </c>
      <c r="H3868" s="34" cm="1">
        <f t="array" ref="H3868">SUMPRODUCT(('ESB Networks Summary'!$C$5:$C$17384=Data!D3868)*('ESB Networks Summary'!$E$5:$E$17384))*1000*2-SUMPRODUCT(('ESB Networks Summary'!$C$5:$C$17384=Data!D3868)*('ESB Networks Summary'!$F$5:$F$17384))*1000*2</f>
        <v>-1038</v>
      </c>
      <c r="I3868" s="5">
        <v>1064.25833333333</v>
      </c>
      <c r="J3868" s="5">
        <v>0</v>
      </c>
      <c r="K3868" s="17">
        <v>1</v>
      </c>
      <c r="L3868" s="52">
        <f t="shared" si="423"/>
        <v>0</v>
      </c>
      <c r="M3868" s="5">
        <v>0</v>
      </c>
      <c r="N3868" s="5">
        <v>1491.5916666666601</v>
      </c>
      <c r="O3868" s="96"/>
      <c r="P3868" s="5">
        <v>2707.5833333333298</v>
      </c>
      <c r="R3868" s="99">
        <v>14.459999999999999</v>
      </c>
      <c r="S3868" s="99">
        <v>6.581999999999999</v>
      </c>
      <c r="T3868" s="30">
        <f t="shared" si="420"/>
        <v>204.14166666666983</v>
      </c>
      <c r="U3868" s="21">
        <f t="shared" si="424"/>
        <v>0</v>
      </c>
      <c r="V3868" s="21">
        <f t="shared" si="425"/>
        <v>-3.3464533499999997E-2</v>
      </c>
      <c r="W3868" s="21">
        <f t="shared" si="426"/>
        <v>0</v>
      </c>
    </row>
    <row r="3869" spans="1:23">
      <c r="A3869" s="2">
        <f t="shared" si="421"/>
        <v>45505</v>
      </c>
      <c r="B3869" s="3">
        <f t="shared" si="422"/>
        <v>45524</v>
      </c>
      <c r="C3869" s="7">
        <v>45524.5625</v>
      </c>
      <c r="D3869" s="7">
        <v>45524.604166666664</v>
      </c>
      <c r="E3869" s="5">
        <v>100</v>
      </c>
      <c r="F3869" s="5">
        <v>-5</v>
      </c>
      <c r="G3869" s="5">
        <v>-1584.6666666666599</v>
      </c>
      <c r="H3869" s="34" cm="1">
        <f t="array" ref="H3869">SUMPRODUCT(('ESB Networks Summary'!$C$5:$C$17384=Data!D3869)*('ESB Networks Summary'!$E$5:$E$17384))*1000*2-SUMPRODUCT(('ESB Networks Summary'!$C$5:$C$17384=Data!D3869)*('ESB Networks Summary'!$F$5:$F$17384))*1000*2</f>
        <v>-1716</v>
      </c>
      <c r="I3869" s="5">
        <v>1087.5999999999999</v>
      </c>
      <c r="J3869" s="5">
        <v>0</v>
      </c>
      <c r="K3869" s="17">
        <v>1</v>
      </c>
      <c r="L3869" s="52">
        <f t="shared" si="423"/>
        <v>0</v>
      </c>
      <c r="M3869" s="5">
        <v>0</v>
      </c>
      <c r="N3869" s="5">
        <v>1826.425</v>
      </c>
      <c r="O3869" s="96"/>
      <c r="P3869" s="5">
        <v>3434.05</v>
      </c>
      <c r="R3869" s="99">
        <v>14.459999999999999</v>
      </c>
      <c r="S3869" s="99">
        <v>6.581999999999999</v>
      </c>
      <c r="T3869" s="30">
        <f t="shared" si="420"/>
        <v>27.958333333340306</v>
      </c>
      <c r="U3869" s="21">
        <f t="shared" si="424"/>
        <v>0</v>
      </c>
      <c r="V3869" s="21">
        <f t="shared" si="425"/>
        <v>-5.2151379999999775E-2</v>
      </c>
      <c r="W3869" s="21">
        <f t="shared" si="426"/>
        <v>0</v>
      </c>
    </row>
    <row r="3870" spans="1:23">
      <c r="A3870" s="2">
        <f t="shared" si="421"/>
        <v>45505</v>
      </c>
      <c r="B3870" s="3">
        <f t="shared" si="422"/>
        <v>45524</v>
      </c>
      <c r="C3870" s="7">
        <v>45524.583333333336</v>
      </c>
      <c r="D3870" s="7">
        <v>45524.625</v>
      </c>
      <c r="E3870" s="5">
        <v>100</v>
      </c>
      <c r="F3870" s="5">
        <v>-4.1666666666666599</v>
      </c>
      <c r="G3870" s="5">
        <v>-2664.6666666666601</v>
      </c>
      <c r="H3870" s="34" cm="1">
        <f t="array" ref="H3870">SUMPRODUCT(('ESB Networks Summary'!$C$5:$C$17384=Data!D3870)*('ESB Networks Summary'!$E$5:$E$17384))*1000*2-SUMPRODUCT(('ESB Networks Summary'!$C$5:$C$17384=Data!D3870)*('ESB Networks Summary'!$F$5:$F$17384))*1000*2</f>
        <v>-2208</v>
      </c>
      <c r="I3870" s="5">
        <v>0</v>
      </c>
      <c r="J3870" s="5">
        <v>0</v>
      </c>
      <c r="K3870" s="17">
        <v>1</v>
      </c>
      <c r="L3870" s="52">
        <f t="shared" si="423"/>
        <v>0</v>
      </c>
      <c r="M3870" s="5">
        <v>0</v>
      </c>
      <c r="N3870" s="5">
        <v>475.90833333333302</v>
      </c>
      <c r="O3870" s="96"/>
      <c r="P3870" s="5">
        <v>3054.7666666666601</v>
      </c>
      <c r="R3870" s="99">
        <v>15.268000000000001</v>
      </c>
      <c r="S3870" s="99">
        <v>7.3900000000000006</v>
      </c>
      <c r="T3870" s="30">
        <f t="shared" si="420"/>
        <v>-81.641666666666453</v>
      </c>
      <c r="U3870" s="21">
        <f t="shared" si="424"/>
        <v>0</v>
      </c>
      <c r="V3870" s="21">
        <f t="shared" si="425"/>
        <v>-9.8459433333333096E-2</v>
      </c>
      <c r="W3870" s="21">
        <f t="shared" si="426"/>
        <v>0</v>
      </c>
    </row>
    <row r="3871" spans="1:23">
      <c r="A3871" s="2">
        <f t="shared" si="421"/>
        <v>45505</v>
      </c>
      <c r="B3871" s="3">
        <f t="shared" si="422"/>
        <v>45524</v>
      </c>
      <c r="C3871" s="7">
        <v>45524.604166666664</v>
      </c>
      <c r="D3871" s="7">
        <v>45524.645833333336</v>
      </c>
      <c r="E3871" s="5">
        <v>100</v>
      </c>
      <c r="F3871" s="5">
        <v>-2.8333333333333299</v>
      </c>
      <c r="G3871" s="5">
        <v>-2504.4</v>
      </c>
      <c r="H3871" s="34" cm="1">
        <f t="array" ref="H3871">SUMPRODUCT(('ESB Networks Summary'!$C$5:$C$17384=Data!D3871)*('ESB Networks Summary'!$E$5:$E$17384))*1000*2-SUMPRODUCT(('ESB Networks Summary'!$C$5:$C$17384=Data!D3871)*('ESB Networks Summary'!$F$5:$F$17384))*1000*2</f>
        <v>-2664</v>
      </c>
      <c r="I3871" s="5">
        <v>392.13333333333298</v>
      </c>
      <c r="J3871" s="5">
        <v>0</v>
      </c>
      <c r="K3871" s="17">
        <v>1</v>
      </c>
      <c r="L3871" s="52">
        <f t="shared" si="423"/>
        <v>0</v>
      </c>
      <c r="M3871" s="5">
        <v>0</v>
      </c>
      <c r="N3871" s="5">
        <v>1040.8333333333301</v>
      </c>
      <c r="O3871" s="96"/>
      <c r="P3871" s="5">
        <v>3462.9</v>
      </c>
      <c r="R3871" s="99">
        <v>15.268000000000001</v>
      </c>
      <c r="S3871" s="99">
        <v>7.3900000000000006</v>
      </c>
      <c r="T3871" s="30">
        <f t="shared" si="420"/>
        <v>-79.499999999996746</v>
      </c>
      <c r="U3871" s="21">
        <f t="shared" si="424"/>
        <v>0</v>
      </c>
      <c r="V3871" s="21">
        <f t="shared" si="425"/>
        <v>-9.2537580000000008E-2</v>
      </c>
      <c r="W3871" s="21">
        <f t="shared" si="426"/>
        <v>0</v>
      </c>
    </row>
    <row r="3872" spans="1:23">
      <c r="A3872" s="2">
        <f t="shared" si="421"/>
        <v>45505</v>
      </c>
      <c r="B3872" s="3">
        <f t="shared" si="422"/>
        <v>45524</v>
      </c>
      <c r="C3872" s="7">
        <v>45524.625</v>
      </c>
      <c r="D3872" s="7">
        <v>45524.666666666664</v>
      </c>
      <c r="E3872" s="5">
        <v>100</v>
      </c>
      <c r="F3872" s="5">
        <v>-3.1666666666666599</v>
      </c>
      <c r="G3872" s="5">
        <v>-2099.7666666666601</v>
      </c>
      <c r="H3872" s="34" cm="1">
        <f t="array" ref="H3872">SUMPRODUCT(('ESB Networks Summary'!$C$5:$C$17384=Data!D3872)*('ESB Networks Summary'!$E$5:$E$17384))*1000*2-SUMPRODUCT(('ESB Networks Summary'!$C$5:$C$17384=Data!D3872)*('ESB Networks Summary'!$F$5:$F$17384))*1000*2</f>
        <v>-2086</v>
      </c>
      <c r="I3872" s="5">
        <v>0</v>
      </c>
      <c r="J3872" s="5">
        <v>0</v>
      </c>
      <c r="K3872" s="17">
        <v>1</v>
      </c>
      <c r="L3872" s="52">
        <f t="shared" si="423"/>
        <v>0</v>
      </c>
      <c r="M3872" s="5">
        <v>0</v>
      </c>
      <c r="N3872" s="5">
        <v>390.099999999999</v>
      </c>
      <c r="O3872" s="96"/>
      <c r="P3872" s="5">
        <v>2477.2999999999902</v>
      </c>
      <c r="R3872" s="99">
        <v>16.463999999999999</v>
      </c>
      <c r="S3872" s="99">
        <v>8.5869999999999997</v>
      </c>
      <c r="T3872" s="30">
        <f t="shared" si="420"/>
        <v>-9.400000000002219</v>
      </c>
      <c r="U3872" s="21">
        <f t="shared" si="424"/>
        <v>0</v>
      </c>
      <c r="V3872" s="21">
        <f t="shared" si="425"/>
        <v>-9.0153481833333035E-2</v>
      </c>
      <c r="W3872" s="21">
        <f t="shared" si="426"/>
        <v>0</v>
      </c>
    </row>
    <row r="3873" spans="1:23">
      <c r="A3873" s="2">
        <f t="shared" si="421"/>
        <v>45505</v>
      </c>
      <c r="B3873" s="3">
        <f t="shared" si="422"/>
        <v>45524</v>
      </c>
      <c r="C3873" s="7">
        <v>45524.645833333336</v>
      </c>
      <c r="D3873" s="7">
        <v>45524.6875</v>
      </c>
      <c r="E3873" s="5">
        <v>100</v>
      </c>
      <c r="F3873" s="5">
        <v>-1</v>
      </c>
      <c r="G3873" s="5">
        <v>-1419.8583333333299</v>
      </c>
      <c r="H3873" s="34" cm="1">
        <f t="array" ref="H3873">SUMPRODUCT(('ESB Networks Summary'!$C$5:$C$17384=Data!D3873)*('ESB Networks Summary'!$E$5:$E$17384))*1000*2-SUMPRODUCT(('ESB Networks Summary'!$C$5:$C$17384=Data!D3873)*('ESB Networks Summary'!$F$5:$F$17384))*1000*2</f>
        <v>-1510</v>
      </c>
      <c r="I3873" s="5">
        <v>624.95833333333303</v>
      </c>
      <c r="J3873" s="5">
        <v>0</v>
      </c>
      <c r="K3873" s="17">
        <v>1</v>
      </c>
      <c r="L3873" s="52">
        <f t="shared" si="423"/>
        <v>0</v>
      </c>
      <c r="M3873" s="5">
        <v>0</v>
      </c>
      <c r="N3873" s="5">
        <v>901.65833333333296</v>
      </c>
      <c r="O3873" s="96"/>
      <c r="P3873" s="5">
        <v>2460.36666666666</v>
      </c>
      <c r="R3873" s="99">
        <v>16.463999999999999</v>
      </c>
      <c r="S3873" s="99">
        <v>8.5869999999999997</v>
      </c>
      <c r="T3873" s="30">
        <f t="shared" si="420"/>
        <v>139.84999999999707</v>
      </c>
      <c r="U3873" s="21">
        <f t="shared" si="424"/>
        <v>0</v>
      </c>
      <c r="V3873" s="21">
        <f t="shared" si="425"/>
        <v>-6.0961617541666513E-2</v>
      </c>
      <c r="W3873" s="21">
        <f t="shared" si="426"/>
        <v>0</v>
      </c>
    </row>
    <row r="3874" spans="1:23">
      <c r="A3874" s="2">
        <f t="shared" si="421"/>
        <v>45505</v>
      </c>
      <c r="B3874" s="3">
        <f t="shared" si="422"/>
        <v>45524</v>
      </c>
      <c r="C3874" s="7">
        <v>45524.666666666664</v>
      </c>
      <c r="D3874" s="7">
        <v>45524.708333333336</v>
      </c>
      <c r="E3874" s="5">
        <v>99.766666666666595</v>
      </c>
      <c r="F3874" s="5">
        <v>245.166666666666</v>
      </c>
      <c r="G3874" s="5">
        <v>-1271.25833333333</v>
      </c>
      <c r="H3874" s="34" cm="1">
        <f t="array" ref="H3874">SUMPRODUCT(('ESB Networks Summary'!$C$5:$C$17384=Data!D3874)*('ESB Networks Summary'!$E$5:$E$17384))*1000*2-SUMPRODUCT(('ESB Networks Summary'!$C$5:$C$17384=Data!D3874)*('ESB Networks Summary'!$F$5:$F$17384))*1000*2</f>
        <v>-1098</v>
      </c>
      <c r="I3874" s="5">
        <v>0</v>
      </c>
      <c r="J3874" s="5">
        <v>0</v>
      </c>
      <c r="K3874" s="17">
        <v>1</v>
      </c>
      <c r="L3874" s="52">
        <f t="shared" si="423"/>
        <v>0</v>
      </c>
      <c r="M3874" s="5">
        <v>0</v>
      </c>
      <c r="N3874" s="5">
        <v>1369.0916666666601</v>
      </c>
      <c r="O3874" s="96"/>
      <c r="P3874" s="5">
        <v>2959.7</v>
      </c>
      <c r="R3874" s="99">
        <v>19.881999999999998</v>
      </c>
      <c r="S3874" s="99">
        <v>11.535</v>
      </c>
      <c r="T3874" s="30">
        <f t="shared" si="420"/>
        <v>74.183333333343683</v>
      </c>
      <c r="U3874" s="21">
        <f t="shared" si="424"/>
        <v>0</v>
      </c>
      <c r="V3874" s="21">
        <f t="shared" si="425"/>
        <v>-7.3319824374999815E-2</v>
      </c>
      <c r="W3874" s="21">
        <f t="shared" si="426"/>
        <v>0</v>
      </c>
    </row>
    <row r="3875" spans="1:23">
      <c r="A3875" s="2">
        <f t="shared" si="421"/>
        <v>45505</v>
      </c>
      <c r="B3875" s="3">
        <f t="shared" si="422"/>
        <v>45524</v>
      </c>
      <c r="C3875" s="7">
        <v>45524.6875</v>
      </c>
      <c r="D3875" s="7">
        <v>45524.729166666664</v>
      </c>
      <c r="E3875" s="5">
        <v>99.899999999999906</v>
      </c>
      <c r="F3875" s="5">
        <v>278.89999999999998</v>
      </c>
      <c r="G3875" s="5">
        <v>-1484.3999999999901</v>
      </c>
      <c r="H3875" s="34" cm="1">
        <f t="array" ref="H3875">SUMPRODUCT(('ESB Networks Summary'!$C$5:$C$17384=Data!D3875)*('ESB Networks Summary'!$E$5:$E$17384))*1000*2-SUMPRODUCT(('ESB Networks Summary'!$C$5:$C$17384=Data!D3875)*('ESB Networks Summary'!$F$5:$F$17384))*1000*2</f>
        <v>-1726</v>
      </c>
      <c r="I3875" s="5">
        <v>18.533333333333299</v>
      </c>
      <c r="J3875" s="5">
        <v>0</v>
      </c>
      <c r="K3875" s="17">
        <v>1</v>
      </c>
      <c r="L3875" s="52">
        <f t="shared" si="423"/>
        <v>0</v>
      </c>
      <c r="M3875" s="5">
        <v>0</v>
      </c>
      <c r="N3875" s="5">
        <v>1169.5777777777701</v>
      </c>
      <c r="O3875" s="96"/>
      <c r="P3875" s="5">
        <v>2861.0555555555502</v>
      </c>
      <c r="R3875" s="99">
        <v>19.881999999999998</v>
      </c>
      <c r="S3875" s="99">
        <v>11.535</v>
      </c>
      <c r="T3875" s="30">
        <f t="shared" si="420"/>
        <v>-71.822222222209916</v>
      </c>
      <c r="U3875" s="21">
        <f t="shared" si="424"/>
        <v>0</v>
      </c>
      <c r="V3875" s="21">
        <f t="shared" si="425"/>
        <v>-8.5612769999999436E-2</v>
      </c>
      <c r="W3875" s="21">
        <f t="shared" si="426"/>
        <v>0</v>
      </c>
    </row>
    <row r="3876" spans="1:23">
      <c r="A3876" s="2">
        <f t="shared" si="421"/>
        <v>45505</v>
      </c>
      <c r="B3876" s="3">
        <f t="shared" si="422"/>
        <v>45524</v>
      </c>
      <c r="C3876" s="7">
        <v>45524.708333333336</v>
      </c>
      <c r="D3876" s="7">
        <v>45524.75</v>
      </c>
      <c r="E3876" s="5">
        <v>100</v>
      </c>
      <c r="F3876" s="5">
        <v>-4.8333333333333304</v>
      </c>
      <c r="G3876" s="5">
        <v>-970.3</v>
      </c>
      <c r="H3876" s="34" cm="1">
        <f t="array" ref="H3876">SUMPRODUCT(('ESB Networks Summary'!$C$5:$C$17384=Data!D3876)*('ESB Networks Summary'!$E$5:$E$17384))*1000*2-SUMPRODUCT(('ESB Networks Summary'!$C$5:$C$17384=Data!D3876)*('ESB Networks Summary'!$F$5:$F$17384))*1000*2</f>
        <v>-1176</v>
      </c>
      <c r="I3876" s="5">
        <v>404.666666666666</v>
      </c>
      <c r="J3876" s="5">
        <v>0</v>
      </c>
      <c r="K3876" s="17">
        <v>1</v>
      </c>
      <c r="L3876" s="52">
        <f t="shared" si="423"/>
        <v>0</v>
      </c>
      <c r="M3876" s="5">
        <v>0</v>
      </c>
      <c r="N3876" s="5">
        <v>817.6</v>
      </c>
      <c r="O3876" s="96"/>
      <c r="P3876" s="5">
        <v>2375.5666666666598</v>
      </c>
      <c r="R3876" s="99">
        <v>22.187999999999999</v>
      </c>
      <c r="S3876" s="99">
        <v>13.841999999999999</v>
      </c>
      <c r="T3876" s="30">
        <f t="shared" si="420"/>
        <v>592.49999999999318</v>
      </c>
      <c r="U3876" s="21">
        <f t="shared" si="424"/>
        <v>0</v>
      </c>
      <c r="V3876" s="21">
        <f t="shared" si="425"/>
        <v>-6.7154462999999998E-2</v>
      </c>
      <c r="W3876" s="21">
        <f t="shared" si="426"/>
        <v>0</v>
      </c>
    </row>
    <row r="3877" spans="1:23">
      <c r="A3877" s="2">
        <f t="shared" si="421"/>
        <v>45505</v>
      </c>
      <c r="B3877" s="3">
        <f t="shared" si="422"/>
        <v>45524</v>
      </c>
      <c r="C3877" s="7">
        <v>45524.729166666664</v>
      </c>
      <c r="D3877" s="7">
        <v>45524.770833333336</v>
      </c>
      <c r="E3877" s="5">
        <v>100</v>
      </c>
      <c r="F3877" s="5">
        <v>-62.066666666666599</v>
      </c>
      <c r="G3877" s="5">
        <v>-1749.63333333333</v>
      </c>
      <c r="H3877" s="34" cm="1">
        <f t="array" ref="H3877">SUMPRODUCT(('ESB Networks Summary'!$C$5:$C$17384=Data!D3877)*('ESB Networks Summary'!$E$5:$E$17384))*1000*2-SUMPRODUCT(('ESB Networks Summary'!$C$5:$C$17384=Data!D3877)*('ESB Networks Summary'!$F$5:$F$17384))*1000*2</f>
        <v>-1398</v>
      </c>
      <c r="I3877" s="5">
        <v>62.866666666666603</v>
      </c>
      <c r="J3877" s="5">
        <v>0</v>
      </c>
      <c r="K3877" s="17">
        <v>1</v>
      </c>
      <c r="L3877" s="52">
        <f t="shared" si="423"/>
        <v>0</v>
      </c>
      <c r="M3877" s="5">
        <v>0</v>
      </c>
      <c r="N3877" s="5">
        <v>619.20000000000005</v>
      </c>
      <c r="O3877" s="96"/>
      <c r="P3877" s="5">
        <v>2360.86666666666</v>
      </c>
      <c r="R3877" s="99">
        <v>22.187999999999999</v>
      </c>
      <c r="S3877" s="99">
        <v>13.841999999999999</v>
      </c>
      <c r="T3877" s="30">
        <f t="shared" si="420"/>
        <v>54.099999999996491</v>
      </c>
      <c r="U3877" s="21">
        <f t="shared" si="424"/>
        <v>0</v>
      </c>
      <c r="V3877" s="21">
        <f t="shared" si="425"/>
        <v>-0.12109212299999976</v>
      </c>
      <c r="W3877" s="21">
        <f t="shared" si="426"/>
        <v>0</v>
      </c>
    </row>
    <row r="3878" spans="1:23">
      <c r="A3878" s="2">
        <f t="shared" si="421"/>
        <v>45505</v>
      </c>
      <c r="B3878" s="3">
        <f t="shared" si="422"/>
        <v>45524</v>
      </c>
      <c r="C3878" s="7">
        <v>45524.75</v>
      </c>
      <c r="D3878" s="7">
        <v>45524.791666666664</v>
      </c>
      <c r="E3878" s="5">
        <v>99.1666666666666</v>
      </c>
      <c r="F3878" s="5">
        <v>-126.033333333333</v>
      </c>
      <c r="G3878" s="5">
        <v>94.5</v>
      </c>
      <c r="H3878" s="34" cm="1">
        <f t="array" ref="H3878">SUMPRODUCT(('ESB Networks Summary'!$C$5:$C$17384=Data!D3878)*('ESB Networks Summary'!$E$5:$E$17384))*1000*2-SUMPRODUCT(('ESB Networks Summary'!$C$5:$C$17384=Data!D3878)*('ESB Networks Summary'!$F$5:$F$17384))*1000*2</f>
        <v>-28</v>
      </c>
      <c r="I3878" s="5">
        <v>326.13333333333298</v>
      </c>
      <c r="J3878" s="5">
        <v>0</v>
      </c>
      <c r="K3878" s="17">
        <v>1</v>
      </c>
      <c r="L3878" s="52">
        <f t="shared" si="423"/>
        <v>0</v>
      </c>
      <c r="M3878" s="5">
        <v>0</v>
      </c>
      <c r="N3878" s="5">
        <v>1372.6</v>
      </c>
      <c r="P3878" s="5">
        <v>2139</v>
      </c>
      <c r="R3878" s="99">
        <v>23.204000000000001</v>
      </c>
      <c r="S3878" s="99">
        <v>15.325999999999999</v>
      </c>
      <c r="T3878" s="30">
        <f t="shared" si="420"/>
        <v>986.93333333333305</v>
      </c>
      <c r="U3878" s="21">
        <f t="shared" si="424"/>
        <v>1.096389E-2</v>
      </c>
      <c r="V3878" s="21">
        <f t="shared" si="425"/>
        <v>0</v>
      </c>
      <c r="W3878" s="21">
        <f t="shared" si="426"/>
        <v>0</v>
      </c>
    </row>
    <row r="3879" spans="1:23">
      <c r="A3879" s="2">
        <f t="shared" si="421"/>
        <v>45505</v>
      </c>
      <c r="B3879" s="3">
        <f t="shared" si="422"/>
        <v>45524</v>
      </c>
      <c r="C3879" s="7">
        <v>45524.770833333336</v>
      </c>
      <c r="D3879" s="7">
        <v>45524.8125</v>
      </c>
      <c r="E3879" s="5">
        <v>100</v>
      </c>
      <c r="F3879" s="5">
        <v>-4</v>
      </c>
      <c r="G3879" s="5">
        <v>-192.433333333333</v>
      </c>
      <c r="H3879" s="34" cm="1">
        <f t="array" ref="H3879">SUMPRODUCT(('ESB Networks Summary'!$C$5:$C$17384=Data!D3879)*('ESB Networks Summary'!$E$5:$E$17384))*1000*2-SUMPRODUCT(('ESB Networks Summary'!$C$5:$C$17384=Data!D3879)*('ESB Networks Summary'!$F$5:$F$17384))*1000*2</f>
        <v>-186</v>
      </c>
      <c r="I3879" s="5">
        <v>609.1</v>
      </c>
      <c r="J3879" s="5">
        <v>0</v>
      </c>
      <c r="K3879" s="17">
        <v>1</v>
      </c>
      <c r="L3879" s="52">
        <f t="shared" si="423"/>
        <v>0</v>
      </c>
      <c r="M3879" s="5">
        <v>0</v>
      </c>
      <c r="N3879" s="5">
        <v>1000.66666666666</v>
      </c>
      <c r="O3879" s="96"/>
      <c r="P3879" s="5">
        <v>1261.4666666666601</v>
      </c>
      <c r="R3879" s="99">
        <v>23.204000000000001</v>
      </c>
      <c r="S3879" s="99">
        <v>15.325999999999999</v>
      </c>
      <c r="T3879" s="30">
        <f t="shared" si="420"/>
        <v>72.366666666667129</v>
      </c>
      <c r="U3879" s="21">
        <f t="shared" si="424"/>
        <v>0</v>
      </c>
      <c r="V3879" s="21">
        <f t="shared" si="425"/>
        <v>-1.4746166333333305E-2</v>
      </c>
      <c r="W3879" s="21">
        <f t="shared" si="426"/>
        <v>0</v>
      </c>
    </row>
    <row r="3880" spans="1:23">
      <c r="A3880" s="2">
        <f t="shared" si="421"/>
        <v>45505</v>
      </c>
      <c r="B3880" s="3">
        <f t="shared" si="422"/>
        <v>45524</v>
      </c>
      <c r="C3880" s="7">
        <v>45524.791666666664</v>
      </c>
      <c r="D3880" s="7">
        <v>45524.833333333336</v>
      </c>
      <c r="E3880" s="5">
        <v>99.6</v>
      </c>
      <c r="F3880" s="5">
        <v>-281.8</v>
      </c>
      <c r="G3880" s="5">
        <v>-15.3333333333333</v>
      </c>
      <c r="H3880" s="34" cm="1">
        <f t="array" ref="H3880">SUMPRODUCT(('ESB Networks Summary'!$C$5:$C$17384=Data!D3880)*('ESB Networks Summary'!$E$5:$E$17384))*1000*2-SUMPRODUCT(('ESB Networks Summary'!$C$5:$C$17384=Data!D3880)*('ESB Networks Summary'!$F$5:$F$17384))*1000*2</f>
        <v>-4</v>
      </c>
      <c r="I3880" s="5">
        <v>1.36666666666666</v>
      </c>
      <c r="J3880" s="5">
        <v>0</v>
      </c>
      <c r="K3880" s="17">
        <v>1</v>
      </c>
      <c r="L3880" s="52">
        <f t="shared" si="423"/>
        <v>0</v>
      </c>
      <c r="M3880" s="5">
        <v>0</v>
      </c>
      <c r="N3880" s="5">
        <v>397.96666666666601</v>
      </c>
      <c r="O3880" s="96"/>
      <c r="P3880" s="5">
        <v>239.4</v>
      </c>
      <c r="R3880" s="99">
        <v>23.496000000000002</v>
      </c>
      <c r="S3880" s="99">
        <v>15.618</v>
      </c>
      <c r="T3880" s="30">
        <f t="shared" si="420"/>
        <v>107.90000000000072</v>
      </c>
      <c r="U3880" s="21">
        <f t="shared" si="424"/>
        <v>0</v>
      </c>
      <c r="V3880" s="21">
        <f t="shared" si="425"/>
        <v>-1.1973799999999972E-3</v>
      </c>
      <c r="W3880" s="21">
        <f t="shared" si="426"/>
        <v>0</v>
      </c>
    </row>
    <row r="3881" spans="1:23">
      <c r="A3881" s="2">
        <f t="shared" si="421"/>
        <v>45505</v>
      </c>
      <c r="B3881" s="3">
        <f t="shared" si="422"/>
        <v>45524</v>
      </c>
      <c r="C3881" s="7">
        <v>45524.8125</v>
      </c>
      <c r="D3881" s="7">
        <v>45524.854166666664</v>
      </c>
      <c r="E3881" s="5">
        <v>98.6666666666666</v>
      </c>
      <c r="F3881" s="5">
        <v>-420.51666666666603</v>
      </c>
      <c r="G3881" s="5">
        <v>-0.266666666666666</v>
      </c>
      <c r="H3881" s="34" cm="1">
        <f t="array" ref="H3881">SUMPRODUCT(('ESB Networks Summary'!$C$5:$C$17384=Data!D3881)*('ESB Networks Summary'!$E$5:$E$17384))*1000*2-SUMPRODUCT(('ESB Networks Summary'!$C$5:$C$17384=Data!D3881)*('ESB Networks Summary'!$F$5:$F$17384))*1000*2</f>
        <v>4</v>
      </c>
      <c r="I3881" s="5">
        <v>0</v>
      </c>
      <c r="J3881" s="5">
        <v>0</v>
      </c>
      <c r="K3881" s="17">
        <v>1</v>
      </c>
      <c r="L3881" s="52">
        <f t="shared" si="423"/>
        <v>0</v>
      </c>
      <c r="M3881" s="5">
        <v>0</v>
      </c>
      <c r="N3881" s="5">
        <v>306.53333333333302</v>
      </c>
      <c r="O3881" s="96"/>
      <c r="P3881" s="5">
        <v>37.299999999999997</v>
      </c>
      <c r="R3881" s="99">
        <v>23.496000000000002</v>
      </c>
      <c r="S3881" s="99">
        <v>15.618</v>
      </c>
      <c r="T3881" s="30">
        <f t="shared" si="420"/>
        <v>151.01666666666637</v>
      </c>
      <c r="U3881" s="21">
        <f t="shared" si="424"/>
        <v>0</v>
      </c>
      <c r="V3881" s="21">
        <f t="shared" si="425"/>
        <v>-2.0823999999999948E-5</v>
      </c>
      <c r="W3881" s="21">
        <f t="shared" si="426"/>
        <v>0</v>
      </c>
    </row>
    <row r="3882" spans="1:23">
      <c r="A3882" s="2">
        <f t="shared" si="421"/>
        <v>45505</v>
      </c>
      <c r="B3882" s="3">
        <f t="shared" si="422"/>
        <v>45524</v>
      </c>
      <c r="C3882" s="7">
        <v>45524.833333333336</v>
      </c>
      <c r="D3882" s="7">
        <v>45524.875</v>
      </c>
      <c r="E3882" s="5">
        <v>98</v>
      </c>
      <c r="F3882" s="5">
        <v>-279.5</v>
      </c>
      <c r="G3882" s="5">
        <v>-1.43333333333333</v>
      </c>
      <c r="H3882" s="34" cm="1">
        <f t="array" ref="H3882">SUMPRODUCT(('ESB Networks Summary'!$C$5:$C$17384=Data!D3882)*('ESB Networks Summary'!$E$5:$E$17384))*1000*2-SUMPRODUCT(('ESB Networks Summary'!$C$5:$C$17384=Data!D3882)*('ESB Networks Summary'!$F$5:$F$17384))*1000*2</f>
        <v>2</v>
      </c>
      <c r="I3882" s="5">
        <v>0</v>
      </c>
      <c r="J3882" s="5">
        <v>0</v>
      </c>
      <c r="K3882" s="17">
        <v>1</v>
      </c>
      <c r="L3882" s="52">
        <f t="shared" si="423"/>
        <v>0</v>
      </c>
      <c r="M3882" s="5">
        <v>0</v>
      </c>
      <c r="N3882" s="5">
        <v>116.633333333333</v>
      </c>
      <c r="O3882" s="96"/>
      <c r="P3882" s="5">
        <v>18.733333333333299</v>
      </c>
      <c r="R3882" s="99">
        <v>23.1</v>
      </c>
      <c r="S3882" s="99">
        <v>15.222999999999999</v>
      </c>
      <c r="T3882" s="30">
        <f t="shared" si="420"/>
        <v>180.16666666666697</v>
      </c>
      <c r="U3882" s="21">
        <f t="shared" si="424"/>
        <v>0</v>
      </c>
      <c r="V3882" s="21">
        <f t="shared" si="425"/>
        <v>-1.0909816666666641E-4</v>
      </c>
      <c r="W3882" s="21">
        <f t="shared" si="426"/>
        <v>0</v>
      </c>
    </row>
    <row r="3883" spans="1:23">
      <c r="A3883" s="2">
        <f t="shared" si="421"/>
        <v>45505</v>
      </c>
      <c r="B3883" s="3">
        <f t="shared" si="422"/>
        <v>45524</v>
      </c>
      <c r="C3883" s="7">
        <v>45524.854166666664</v>
      </c>
      <c r="D3883" s="7">
        <v>45524.895833333336</v>
      </c>
      <c r="E3883" s="5">
        <v>97.2</v>
      </c>
      <c r="F3883" s="5">
        <v>-248.5</v>
      </c>
      <c r="G3883" s="5">
        <v>-0.56666666666666599</v>
      </c>
      <c r="H3883" s="34" cm="1">
        <f t="array" ref="H3883">SUMPRODUCT(('ESB Networks Summary'!$C$5:$C$17384=Data!D3883)*('ESB Networks Summary'!$E$5:$E$17384))*1000*2-SUMPRODUCT(('ESB Networks Summary'!$C$5:$C$17384=Data!D3883)*('ESB Networks Summary'!$F$5:$F$17384))*1000*2</f>
        <v>4</v>
      </c>
      <c r="I3883" s="5">
        <v>0</v>
      </c>
      <c r="J3883" s="5">
        <v>0</v>
      </c>
      <c r="K3883" s="17">
        <v>1</v>
      </c>
      <c r="L3883" s="52">
        <f t="shared" si="423"/>
        <v>0</v>
      </c>
      <c r="M3883" s="5">
        <v>0</v>
      </c>
      <c r="N3883" s="5">
        <v>109.666666666666</v>
      </c>
      <c r="O3883" s="96"/>
      <c r="P3883" s="5">
        <v>0.9</v>
      </c>
      <c r="R3883" s="99">
        <v>23.1</v>
      </c>
      <c r="S3883" s="99">
        <v>15.222999999999999</v>
      </c>
      <c r="T3883" s="30">
        <f t="shared" si="420"/>
        <v>139.16666666666731</v>
      </c>
      <c r="U3883" s="21">
        <f t="shared" si="424"/>
        <v>0</v>
      </c>
      <c r="V3883" s="21">
        <f t="shared" si="425"/>
        <v>-4.3131833333333278E-5</v>
      </c>
      <c r="W3883" s="21">
        <f t="shared" si="426"/>
        <v>0</v>
      </c>
    </row>
    <row r="3884" spans="1:23">
      <c r="A3884" s="2">
        <f t="shared" si="421"/>
        <v>45505</v>
      </c>
      <c r="B3884" s="3">
        <f t="shared" si="422"/>
        <v>45524</v>
      </c>
      <c r="C3884" s="7">
        <v>45524.875</v>
      </c>
      <c r="D3884" s="7">
        <v>45524.916666666664</v>
      </c>
      <c r="E3884" s="5">
        <v>96.366666666666603</v>
      </c>
      <c r="F3884" s="5">
        <v>-240.308333333333</v>
      </c>
      <c r="G3884" s="5">
        <v>-6.43333333333333</v>
      </c>
      <c r="H3884" s="34" cm="1">
        <f t="array" ref="H3884">SUMPRODUCT(('ESB Networks Summary'!$C$5:$C$17384=Data!D3884)*('ESB Networks Summary'!$E$5:$E$17384))*1000*2-SUMPRODUCT(('ESB Networks Summary'!$C$5:$C$17384=Data!D3884)*('ESB Networks Summary'!$F$5:$F$17384))*1000*2</f>
        <v>6</v>
      </c>
      <c r="I3884" s="5">
        <v>0.56666666666666599</v>
      </c>
      <c r="J3884" s="5">
        <v>0</v>
      </c>
      <c r="K3884" s="17">
        <v>1</v>
      </c>
      <c r="L3884" s="52">
        <f t="shared" si="423"/>
        <v>0</v>
      </c>
      <c r="M3884" s="5">
        <v>0</v>
      </c>
      <c r="N3884" s="5">
        <v>418.23333333333301</v>
      </c>
      <c r="O3884" s="96"/>
      <c r="P3884" s="5">
        <v>0</v>
      </c>
      <c r="R3884" s="99">
        <v>20.856000000000002</v>
      </c>
      <c r="S3884" s="99">
        <v>12.978</v>
      </c>
      <c r="T3884" s="30">
        <f t="shared" si="420"/>
        <v>-184.35833333333335</v>
      </c>
      <c r="U3884" s="21">
        <f t="shared" si="424"/>
        <v>0</v>
      </c>
      <c r="V3884" s="21">
        <f t="shared" si="425"/>
        <v>-4.1745899999999974E-4</v>
      </c>
      <c r="W3884" s="21">
        <f t="shared" si="426"/>
        <v>0</v>
      </c>
    </row>
    <row r="3885" spans="1:23">
      <c r="A3885" s="2">
        <f t="shared" si="421"/>
        <v>45505</v>
      </c>
      <c r="B3885" s="3">
        <f t="shared" si="422"/>
        <v>45524</v>
      </c>
      <c r="C3885" s="7">
        <v>45524.895833333336</v>
      </c>
      <c r="D3885" s="7">
        <v>45524.9375</v>
      </c>
      <c r="E3885" s="5">
        <v>95.2</v>
      </c>
      <c r="F3885" s="5">
        <v>-553.43333333333305</v>
      </c>
      <c r="G3885" s="5">
        <v>-2.1</v>
      </c>
      <c r="H3885" s="34" cm="1">
        <f t="array" ref="H3885">SUMPRODUCT(('ESB Networks Summary'!$C$5:$C$17384=Data!D3885)*('ESB Networks Summary'!$E$5:$E$17384))*1000*2-SUMPRODUCT(('ESB Networks Summary'!$C$5:$C$17384=Data!D3885)*('ESB Networks Summary'!$F$5:$F$17384))*1000*2</f>
        <v>2</v>
      </c>
      <c r="I3885" s="5">
        <v>0</v>
      </c>
      <c r="J3885" s="5">
        <v>0</v>
      </c>
      <c r="K3885" s="17">
        <v>1</v>
      </c>
      <c r="L3885" s="52">
        <f t="shared" si="423"/>
        <v>0</v>
      </c>
      <c r="M3885" s="5">
        <v>0</v>
      </c>
      <c r="N3885" s="5">
        <v>388.86666666666599</v>
      </c>
      <c r="O3885" s="96"/>
      <c r="P3885" s="5">
        <v>0.43333333333333302</v>
      </c>
      <c r="R3885" s="99">
        <v>20.856000000000002</v>
      </c>
      <c r="S3885" s="99">
        <v>12.978</v>
      </c>
      <c r="T3885" s="30">
        <f t="shared" si="420"/>
        <v>162.90000000000038</v>
      </c>
      <c r="U3885" s="21">
        <f t="shared" si="424"/>
        <v>0</v>
      </c>
      <c r="V3885" s="21">
        <f t="shared" si="425"/>
        <v>-1.3626900000000003E-4</v>
      </c>
      <c r="W3885" s="21">
        <f t="shared" si="426"/>
        <v>0</v>
      </c>
    </row>
    <row r="3886" spans="1:23">
      <c r="A3886" s="2">
        <f t="shared" si="421"/>
        <v>45505</v>
      </c>
      <c r="B3886" s="3">
        <f t="shared" si="422"/>
        <v>45524</v>
      </c>
      <c r="C3886" s="7">
        <v>45524.916666666664</v>
      </c>
      <c r="D3886" s="7">
        <v>45524.958333333336</v>
      </c>
      <c r="E3886" s="5">
        <v>94.466666666666598</v>
      </c>
      <c r="F3886" s="5">
        <v>-273.56666666666598</v>
      </c>
      <c r="G3886" s="5">
        <v>-33.233333333333299</v>
      </c>
      <c r="H3886" s="34" cm="1">
        <f t="array" ref="H3886">SUMPRODUCT(('ESB Networks Summary'!$C$5:$C$17384=Data!D3886)*('ESB Networks Summary'!$E$5:$E$17384))*1000*2-SUMPRODUCT(('ESB Networks Summary'!$C$5:$C$17384=Data!D3886)*('ESB Networks Summary'!$F$5:$F$17384))*1000*2</f>
        <v>4</v>
      </c>
      <c r="I3886" s="5">
        <v>0</v>
      </c>
      <c r="J3886" s="5">
        <v>0</v>
      </c>
      <c r="K3886" s="17">
        <v>1</v>
      </c>
      <c r="L3886" s="52">
        <f t="shared" si="423"/>
        <v>0</v>
      </c>
      <c r="M3886" s="5">
        <v>0</v>
      </c>
      <c r="N3886" s="5">
        <v>149.19999999999999</v>
      </c>
      <c r="O3886" s="96"/>
      <c r="P3886" s="5">
        <v>0</v>
      </c>
      <c r="R3886" s="99">
        <v>18.274999999999999</v>
      </c>
      <c r="S3886" s="99">
        <v>15.281000000000001</v>
      </c>
      <c r="T3886" s="30">
        <f t="shared" si="420"/>
        <v>91.1333333333327</v>
      </c>
      <c r="U3886" s="21">
        <f t="shared" si="424"/>
        <v>0</v>
      </c>
      <c r="V3886" s="21">
        <f t="shared" si="425"/>
        <v>-2.5391928333333307E-3</v>
      </c>
      <c r="W3886" s="21">
        <f t="shared" si="426"/>
        <v>0</v>
      </c>
    </row>
    <row r="3887" spans="1:23">
      <c r="A3887" s="2">
        <f t="shared" si="421"/>
        <v>45505</v>
      </c>
      <c r="B3887" s="3">
        <f t="shared" si="422"/>
        <v>45524</v>
      </c>
      <c r="C3887" s="7">
        <v>45524.9375</v>
      </c>
      <c r="D3887" s="7">
        <v>45524.979166666664</v>
      </c>
      <c r="E3887" s="5">
        <v>93.466666666666598</v>
      </c>
      <c r="F3887" s="5">
        <v>-649.05833333333305</v>
      </c>
      <c r="G3887" s="5">
        <v>26.141666666666602</v>
      </c>
      <c r="H3887" s="34" cm="1">
        <f t="array" ref="H3887">SUMPRODUCT(('ESB Networks Summary'!$C$5:$C$17384=Data!D3887)*('ESB Networks Summary'!$E$5:$E$17384))*1000*2-SUMPRODUCT(('ESB Networks Summary'!$C$5:$C$17384=Data!D3887)*('ESB Networks Summary'!$F$5:$F$17384))*1000*2</f>
        <v>4</v>
      </c>
      <c r="I3887" s="5">
        <v>0</v>
      </c>
      <c r="J3887" s="5">
        <v>0</v>
      </c>
      <c r="K3887" s="17">
        <v>1</v>
      </c>
      <c r="L3887" s="52">
        <f t="shared" si="423"/>
        <v>0</v>
      </c>
      <c r="M3887" s="5">
        <v>0</v>
      </c>
      <c r="N3887" s="5">
        <v>474.59166666666601</v>
      </c>
      <c r="O3887" s="96"/>
      <c r="P3887" s="5">
        <v>0.233333333333333</v>
      </c>
      <c r="R3887" s="99">
        <v>18.274999999999999</v>
      </c>
      <c r="S3887" s="99">
        <v>15.281000000000001</v>
      </c>
      <c r="T3887" s="30">
        <f t="shared" si="420"/>
        <v>200.84166666666698</v>
      </c>
      <c r="U3887" s="21">
        <f t="shared" si="424"/>
        <v>2.3886947916666604E-3</v>
      </c>
      <c r="V3887" s="21">
        <f t="shared" si="425"/>
        <v>0</v>
      </c>
      <c r="W3887" s="21">
        <f t="shared" si="426"/>
        <v>0</v>
      </c>
    </row>
    <row r="3888" spans="1:23">
      <c r="A3888" s="2">
        <f t="shared" si="421"/>
        <v>45505</v>
      </c>
      <c r="B3888" s="3">
        <f t="shared" si="422"/>
        <v>45524</v>
      </c>
      <c r="C3888" s="7">
        <v>45524.958333333336</v>
      </c>
      <c r="D3888" s="7">
        <v>45525</v>
      </c>
      <c r="E3888" s="5">
        <v>92.433333333333294</v>
      </c>
      <c r="F3888" s="5">
        <v>-263.7</v>
      </c>
      <c r="G3888" s="5">
        <v>80.5</v>
      </c>
      <c r="H3888" s="34" cm="1">
        <f t="array" ref="H3888">SUMPRODUCT(('ESB Networks Summary'!$C$5:$C$17384=Data!D3888)*('ESB Networks Summary'!$E$5:$E$17384))*1000*2-SUMPRODUCT(('ESB Networks Summary'!$C$5:$C$17384=Data!D3888)*('ESB Networks Summary'!$F$5:$F$17384))*1000*2</f>
        <v>2</v>
      </c>
      <c r="I3888" s="5">
        <v>0</v>
      </c>
      <c r="J3888" s="5">
        <v>0</v>
      </c>
      <c r="K3888" s="17">
        <v>1</v>
      </c>
      <c r="L3888" s="52">
        <f t="shared" si="423"/>
        <v>0</v>
      </c>
      <c r="M3888" s="5">
        <v>0</v>
      </c>
      <c r="N3888" s="5">
        <v>82.8333333333333</v>
      </c>
      <c r="O3888" s="96"/>
      <c r="P3888" s="5">
        <v>0.43333333333333302</v>
      </c>
      <c r="R3888" s="99">
        <v>17.329000000000001</v>
      </c>
      <c r="S3888" s="99">
        <v>14.334999999999999</v>
      </c>
      <c r="T3888" s="30">
        <f t="shared" si="420"/>
        <v>261.8</v>
      </c>
      <c r="U3888" s="21">
        <f t="shared" si="424"/>
        <v>6.9749225000000003E-3</v>
      </c>
      <c r="V3888" s="21">
        <f t="shared" si="425"/>
        <v>0</v>
      </c>
      <c r="W3888" s="21">
        <f t="shared" si="426"/>
        <v>0</v>
      </c>
    </row>
    <row r="3889" spans="1:23">
      <c r="A3889" s="2">
        <f t="shared" si="421"/>
        <v>45505</v>
      </c>
      <c r="B3889" s="3">
        <f t="shared" si="422"/>
        <v>45524</v>
      </c>
      <c r="C3889" s="7">
        <v>45524.979166666664</v>
      </c>
      <c r="D3889" s="7">
        <v>45525.020833333336</v>
      </c>
      <c r="E3889" s="5">
        <v>92</v>
      </c>
      <c r="F3889" s="5">
        <v>-182</v>
      </c>
      <c r="G3889" s="5">
        <v>-0.56666666666666599</v>
      </c>
      <c r="H3889" s="34" cm="1">
        <f t="array" ref="H3889">SUMPRODUCT(('ESB Networks Summary'!$C$5:$C$17384=Data!D3889)*('ESB Networks Summary'!$E$5:$E$17384))*1000*2-SUMPRODUCT(('ESB Networks Summary'!$C$5:$C$17384=Data!D3889)*('ESB Networks Summary'!$F$5:$F$17384))*1000*2</f>
        <v>4</v>
      </c>
      <c r="I3889" s="5">
        <v>0</v>
      </c>
      <c r="J3889" s="5">
        <v>0</v>
      </c>
      <c r="K3889" s="17">
        <v>1</v>
      </c>
      <c r="L3889" s="52">
        <f t="shared" si="423"/>
        <v>0</v>
      </c>
      <c r="M3889" s="5">
        <v>0</v>
      </c>
      <c r="N3889" s="5">
        <v>0</v>
      </c>
      <c r="O3889" s="96"/>
      <c r="P3889" s="5">
        <v>0.233333333333333</v>
      </c>
      <c r="R3889" s="99">
        <v>17.329000000000001</v>
      </c>
      <c r="S3889" s="99">
        <v>14.334999999999999</v>
      </c>
      <c r="T3889" s="30">
        <f t="shared" si="420"/>
        <v>181.66666666666666</v>
      </c>
      <c r="U3889" s="21">
        <f t="shared" si="424"/>
        <v>0</v>
      </c>
      <c r="V3889" s="21">
        <f t="shared" si="425"/>
        <v>-4.0615833333333277E-5</v>
      </c>
      <c r="W3889" s="21">
        <f t="shared" si="426"/>
        <v>0</v>
      </c>
    </row>
    <row r="3890" spans="1:23">
      <c r="A3890" s="2">
        <f t="shared" si="421"/>
        <v>45505</v>
      </c>
      <c r="B3890" s="3">
        <f t="shared" si="422"/>
        <v>45525</v>
      </c>
      <c r="C3890" s="7">
        <v>45525</v>
      </c>
      <c r="D3890" s="7">
        <v>45525.041666666664</v>
      </c>
      <c r="E3890" s="5">
        <v>91.6</v>
      </c>
      <c r="F3890" s="5">
        <v>-191</v>
      </c>
      <c r="G3890" s="5">
        <v>0.53333333333333299</v>
      </c>
      <c r="H3890" s="34" cm="1">
        <f t="array" ref="H3890">SUMPRODUCT(('ESB Networks Summary'!$C$5:$C$17384=Data!D3890)*('ESB Networks Summary'!$E$5:$E$17384))*1000*2-SUMPRODUCT(('ESB Networks Summary'!$C$5:$C$17384=Data!D3890)*('ESB Networks Summary'!$F$5:$F$17384))*1000*2</f>
        <v>2</v>
      </c>
      <c r="I3890" s="5">
        <v>0</v>
      </c>
      <c r="J3890" s="5">
        <v>0</v>
      </c>
      <c r="K3890" s="17">
        <v>1</v>
      </c>
      <c r="L3890" s="52">
        <f t="shared" si="423"/>
        <v>0</v>
      </c>
      <c r="M3890" s="5">
        <v>0</v>
      </c>
      <c r="N3890" s="5">
        <v>20.433333333333302</v>
      </c>
      <c r="O3890" s="96"/>
      <c r="P3890" s="5">
        <v>0.16666666666666599</v>
      </c>
      <c r="R3890" s="99">
        <v>18.048999999999999</v>
      </c>
      <c r="S3890" s="99">
        <v>15.055000000000001</v>
      </c>
      <c r="T3890" s="30">
        <f t="shared" si="420"/>
        <v>171.26666666666671</v>
      </c>
      <c r="U3890" s="21">
        <f t="shared" si="424"/>
        <v>4.8130666666666643E-5</v>
      </c>
      <c r="V3890" s="21">
        <f t="shared" si="425"/>
        <v>0</v>
      </c>
      <c r="W3890" s="21">
        <f t="shared" si="426"/>
        <v>0</v>
      </c>
    </row>
    <row r="3891" spans="1:23">
      <c r="A3891" s="2">
        <f t="shared" si="421"/>
        <v>45505</v>
      </c>
      <c r="B3891" s="3">
        <f t="shared" si="422"/>
        <v>45525</v>
      </c>
      <c r="C3891" s="7">
        <v>45525.020833333336</v>
      </c>
      <c r="D3891" s="7">
        <v>45525.0625</v>
      </c>
      <c r="E3891" s="5">
        <v>91</v>
      </c>
      <c r="F3891" s="5">
        <v>-174.875</v>
      </c>
      <c r="G3891" s="5">
        <v>0.97499999999999998</v>
      </c>
      <c r="H3891" s="34" cm="1">
        <f t="array" ref="H3891">SUMPRODUCT(('ESB Networks Summary'!$C$5:$C$17384=Data!D3891)*('ESB Networks Summary'!$E$5:$E$17384))*1000*2-SUMPRODUCT(('ESB Networks Summary'!$C$5:$C$17384=Data!D3891)*('ESB Networks Summary'!$F$5:$F$17384))*1000*2</f>
        <v>4</v>
      </c>
      <c r="I3891" s="5">
        <v>0</v>
      </c>
      <c r="J3891" s="5">
        <v>0</v>
      </c>
      <c r="K3891" s="17">
        <v>1</v>
      </c>
      <c r="L3891" s="52">
        <f t="shared" si="423"/>
        <v>0</v>
      </c>
      <c r="M3891" s="5">
        <v>0</v>
      </c>
      <c r="N3891" s="5">
        <v>21.783333333333299</v>
      </c>
      <c r="O3891" s="96"/>
      <c r="P3891" s="5">
        <v>0.75</v>
      </c>
      <c r="R3891" s="99">
        <v>18.048999999999999</v>
      </c>
      <c r="S3891" s="99">
        <v>15.055000000000001</v>
      </c>
      <c r="T3891" s="30">
        <f t="shared" si="420"/>
        <v>154.81666666666669</v>
      </c>
      <c r="U3891" s="21">
        <f t="shared" si="424"/>
        <v>8.7988874999999999E-5</v>
      </c>
      <c r="V3891" s="21">
        <f t="shared" si="425"/>
        <v>0</v>
      </c>
      <c r="W3891" s="21">
        <f t="shared" si="426"/>
        <v>0</v>
      </c>
    </row>
    <row r="3892" spans="1:23">
      <c r="A3892" s="2">
        <f t="shared" si="421"/>
        <v>45505</v>
      </c>
      <c r="B3892" s="3">
        <f t="shared" si="422"/>
        <v>45525</v>
      </c>
      <c r="C3892" s="7">
        <v>45525.041666666664</v>
      </c>
      <c r="D3892" s="7">
        <v>45525.083333333336</v>
      </c>
      <c r="E3892" s="5">
        <v>90.866666666666603</v>
      </c>
      <c r="F3892" s="5">
        <v>-177</v>
      </c>
      <c r="G3892" s="5">
        <v>0.36666666666666597</v>
      </c>
      <c r="H3892" s="34" cm="1">
        <f t="array" ref="H3892">SUMPRODUCT(('ESB Networks Summary'!$C$5:$C$17384=Data!D3892)*('ESB Networks Summary'!$E$5:$E$17384))*1000*2-SUMPRODUCT(('ESB Networks Summary'!$C$5:$C$17384=Data!D3892)*('ESB Networks Summary'!$F$5:$F$17384))*1000*2</f>
        <v>4</v>
      </c>
      <c r="I3892" s="5">
        <v>0</v>
      </c>
      <c r="J3892" s="5">
        <v>0</v>
      </c>
      <c r="K3892" s="17">
        <v>1</v>
      </c>
      <c r="L3892" s="52">
        <f t="shared" si="423"/>
        <v>0</v>
      </c>
      <c r="M3892" s="5">
        <v>0</v>
      </c>
      <c r="N3892" s="5">
        <v>17.466666666666601</v>
      </c>
      <c r="O3892" s="96"/>
      <c r="P3892" s="5">
        <v>1</v>
      </c>
      <c r="R3892" s="99">
        <v>17.797000000000001</v>
      </c>
      <c r="S3892" s="99">
        <v>14.803999999999998</v>
      </c>
      <c r="T3892" s="30">
        <f t="shared" si="420"/>
        <v>160.90000000000006</v>
      </c>
      <c r="U3892" s="21">
        <f t="shared" si="424"/>
        <v>3.2627833333333272E-5</v>
      </c>
      <c r="V3892" s="21">
        <f t="shared" si="425"/>
        <v>0</v>
      </c>
      <c r="W3892" s="21">
        <f t="shared" si="426"/>
        <v>0</v>
      </c>
    </row>
    <row r="3893" spans="1:23">
      <c r="A3893" s="2">
        <f t="shared" si="421"/>
        <v>45505</v>
      </c>
      <c r="B3893" s="3">
        <f t="shared" si="422"/>
        <v>45525</v>
      </c>
      <c r="C3893" s="7">
        <v>45525.0625</v>
      </c>
      <c r="D3893" s="7">
        <v>45525.104166666664</v>
      </c>
      <c r="E3893" s="5">
        <v>90</v>
      </c>
      <c r="F3893" s="5">
        <v>-182</v>
      </c>
      <c r="G3893" s="5">
        <v>-4.8333333333333304</v>
      </c>
      <c r="H3893" s="34" cm="1">
        <f t="array" ref="H3893">SUMPRODUCT(('ESB Networks Summary'!$C$5:$C$17384=Data!D3893)*('ESB Networks Summary'!$E$5:$E$17384))*1000*2-SUMPRODUCT(('ESB Networks Summary'!$C$5:$C$17384=Data!D3893)*('ESB Networks Summary'!$F$5:$F$17384))*1000*2</f>
        <v>4</v>
      </c>
      <c r="I3893" s="5">
        <v>0</v>
      </c>
      <c r="J3893" s="5">
        <v>0</v>
      </c>
      <c r="K3893" s="17">
        <v>1</v>
      </c>
      <c r="L3893" s="52">
        <f t="shared" si="423"/>
        <v>0</v>
      </c>
      <c r="M3893" s="5">
        <v>0</v>
      </c>
      <c r="N3893" s="5">
        <v>17.033333333333299</v>
      </c>
      <c r="O3893" s="96"/>
      <c r="P3893" s="5">
        <v>0.93333333333333302</v>
      </c>
      <c r="R3893" s="99">
        <v>17.797000000000001</v>
      </c>
      <c r="S3893" s="99">
        <v>14.803999999999998</v>
      </c>
      <c r="T3893" s="30">
        <f t="shared" si="420"/>
        <v>161.06666666666669</v>
      </c>
      <c r="U3893" s="21">
        <f t="shared" si="424"/>
        <v>0</v>
      </c>
      <c r="V3893" s="21">
        <f t="shared" si="425"/>
        <v>-3.5776333333333303E-4</v>
      </c>
      <c r="W3893" s="21">
        <f t="shared" si="426"/>
        <v>0</v>
      </c>
    </row>
    <row r="3894" spans="1:23">
      <c r="A3894" s="2">
        <f t="shared" si="421"/>
        <v>45505</v>
      </c>
      <c r="B3894" s="3">
        <f t="shared" si="422"/>
        <v>45525</v>
      </c>
      <c r="C3894" s="7">
        <v>45525.083333333336</v>
      </c>
      <c r="D3894" s="7">
        <v>45525.125</v>
      </c>
      <c r="E3894" s="5">
        <v>90</v>
      </c>
      <c r="F3894" s="5">
        <v>-174.75</v>
      </c>
      <c r="G3894" s="5">
        <v>-0.66666666666666596</v>
      </c>
      <c r="H3894" s="34" cm="1">
        <f t="array" ref="H3894">SUMPRODUCT(('ESB Networks Summary'!$C$5:$C$17384=Data!D3894)*('ESB Networks Summary'!$E$5:$E$17384))*1000*2-SUMPRODUCT(('ESB Networks Summary'!$C$5:$C$17384=Data!D3894)*('ESB Networks Summary'!$F$5:$F$17384))*1000*2</f>
        <v>4</v>
      </c>
      <c r="I3894" s="5">
        <v>0</v>
      </c>
      <c r="J3894" s="5">
        <v>0</v>
      </c>
      <c r="K3894" s="17">
        <v>1</v>
      </c>
      <c r="L3894" s="52">
        <f t="shared" si="423"/>
        <v>0</v>
      </c>
      <c r="M3894" s="5">
        <v>0</v>
      </c>
      <c r="N3894" s="5">
        <v>8.3333333333333304</v>
      </c>
      <c r="O3894" s="96"/>
      <c r="P3894" s="5">
        <v>0.266666666666666</v>
      </c>
      <c r="R3894" s="99">
        <v>16.661999999999999</v>
      </c>
      <c r="S3894" s="99">
        <v>13.668000000000001</v>
      </c>
      <c r="T3894" s="30">
        <f t="shared" si="420"/>
        <v>166.01666666666668</v>
      </c>
      <c r="U3894" s="21">
        <f t="shared" si="424"/>
        <v>0</v>
      </c>
      <c r="V3894" s="21">
        <f t="shared" si="425"/>
        <v>-4.5559999999999957E-5</v>
      </c>
      <c r="W3894" s="21">
        <f t="shared" si="426"/>
        <v>0</v>
      </c>
    </row>
    <row r="3895" spans="1:23">
      <c r="A3895" s="2">
        <f t="shared" si="421"/>
        <v>45505</v>
      </c>
      <c r="B3895" s="3">
        <f t="shared" si="422"/>
        <v>45525</v>
      </c>
      <c r="C3895" s="7">
        <v>45525.104166666664</v>
      </c>
      <c r="D3895" s="7">
        <v>45525.145833333336</v>
      </c>
      <c r="E3895" s="5">
        <v>89.233333333333306</v>
      </c>
      <c r="F3895" s="5">
        <v>-166.166666666666</v>
      </c>
      <c r="G3895" s="5">
        <v>1.4666666666666599</v>
      </c>
      <c r="H3895" s="34" cm="1">
        <f t="array" ref="H3895">SUMPRODUCT(('ESB Networks Summary'!$C$5:$C$17384=Data!D3895)*('ESB Networks Summary'!$E$5:$E$17384))*1000*2-SUMPRODUCT(('ESB Networks Summary'!$C$5:$C$17384=Data!D3895)*('ESB Networks Summary'!$F$5:$F$17384))*1000*2</f>
        <v>2</v>
      </c>
      <c r="I3895" s="5">
        <v>0</v>
      </c>
      <c r="J3895" s="5">
        <v>0</v>
      </c>
      <c r="K3895" s="17">
        <v>1</v>
      </c>
      <c r="L3895" s="52">
        <f t="shared" si="423"/>
        <v>0</v>
      </c>
      <c r="M3895" s="5">
        <v>0</v>
      </c>
      <c r="N3895" s="5">
        <v>25.099999999999898</v>
      </c>
      <c r="O3895" s="96"/>
      <c r="P3895" s="5">
        <v>0</v>
      </c>
      <c r="R3895" s="99">
        <v>16.661999999999999</v>
      </c>
      <c r="S3895" s="99">
        <v>13.668000000000001</v>
      </c>
      <c r="T3895" s="30">
        <f t="shared" si="420"/>
        <v>142.53333333333276</v>
      </c>
      <c r="U3895" s="21">
        <f t="shared" si="424"/>
        <v>1.2218799999999942E-4</v>
      </c>
      <c r="V3895" s="21">
        <f t="shared" si="425"/>
        <v>0</v>
      </c>
      <c r="W3895" s="21">
        <f t="shared" si="426"/>
        <v>0</v>
      </c>
    </row>
    <row r="3896" spans="1:23">
      <c r="A3896" s="2">
        <f t="shared" si="421"/>
        <v>45505</v>
      </c>
      <c r="B3896" s="3">
        <f t="shared" si="422"/>
        <v>45525</v>
      </c>
      <c r="C3896" s="7">
        <v>45525.125</v>
      </c>
      <c r="D3896" s="7">
        <v>45525.166666666664</v>
      </c>
      <c r="E3896" s="5">
        <v>89</v>
      </c>
      <c r="F3896" s="5">
        <v>-172.63333333333301</v>
      </c>
      <c r="G3896" s="5">
        <v>31.133333333333301</v>
      </c>
      <c r="H3896" s="34" cm="1">
        <f t="array" ref="H3896">SUMPRODUCT(('ESB Networks Summary'!$C$5:$C$17384=Data!D3896)*('ESB Networks Summary'!$E$5:$E$17384))*1000*2-SUMPRODUCT(('ESB Networks Summary'!$C$5:$C$17384=Data!D3896)*('ESB Networks Summary'!$F$5:$F$17384))*1000*2</f>
        <v>4</v>
      </c>
      <c r="I3896" s="5">
        <v>0</v>
      </c>
      <c r="J3896" s="5">
        <v>0</v>
      </c>
      <c r="K3896" s="17">
        <v>1</v>
      </c>
      <c r="L3896" s="52">
        <f t="shared" si="423"/>
        <v>0</v>
      </c>
      <c r="M3896" s="5">
        <v>0</v>
      </c>
      <c r="N3896" s="5">
        <v>0</v>
      </c>
      <c r="O3896" s="96"/>
      <c r="P3896" s="5">
        <v>0</v>
      </c>
      <c r="R3896" s="99">
        <v>16.286000000000001</v>
      </c>
      <c r="S3896" s="99">
        <v>13.291999999999998</v>
      </c>
      <c r="T3896" s="30">
        <f t="shared" si="420"/>
        <v>203.76666666666631</v>
      </c>
      <c r="U3896" s="21">
        <f t="shared" si="424"/>
        <v>2.5351873333333309E-3</v>
      </c>
      <c r="V3896" s="21">
        <f t="shared" si="425"/>
        <v>0</v>
      </c>
      <c r="W3896" s="21">
        <f t="shared" si="426"/>
        <v>0</v>
      </c>
    </row>
    <row r="3897" spans="1:23">
      <c r="A3897" s="2">
        <f t="shared" si="421"/>
        <v>45505</v>
      </c>
      <c r="B3897" s="3">
        <f t="shared" si="422"/>
        <v>45525</v>
      </c>
      <c r="C3897" s="7">
        <v>45525.145833333336</v>
      </c>
      <c r="D3897" s="7">
        <v>45525.1875</v>
      </c>
      <c r="E3897" s="5">
        <v>88.433333333333294</v>
      </c>
      <c r="F3897" s="5">
        <v>-182.29999999999899</v>
      </c>
      <c r="G3897" s="5">
        <v>28.733333333333299</v>
      </c>
      <c r="H3897" s="34" cm="1">
        <f t="array" ref="H3897">SUMPRODUCT(('ESB Networks Summary'!$C$5:$C$17384=Data!D3897)*('ESB Networks Summary'!$E$5:$E$17384))*1000*2-SUMPRODUCT(('ESB Networks Summary'!$C$5:$C$17384=Data!D3897)*('ESB Networks Summary'!$F$5:$F$17384))*1000*2</f>
        <v>4</v>
      </c>
      <c r="I3897" s="5">
        <v>0</v>
      </c>
      <c r="J3897" s="5">
        <v>0</v>
      </c>
      <c r="K3897" s="17">
        <v>1</v>
      </c>
      <c r="L3897" s="52">
        <f t="shared" si="423"/>
        <v>0</v>
      </c>
      <c r="M3897" s="5">
        <v>0</v>
      </c>
      <c r="N3897" s="5">
        <v>21.966666666666601</v>
      </c>
      <c r="O3897" s="96"/>
      <c r="P3897" s="5">
        <v>0</v>
      </c>
      <c r="R3897" s="99">
        <v>16.286000000000001</v>
      </c>
      <c r="S3897" s="99">
        <v>13.291999999999998</v>
      </c>
      <c r="T3897" s="30">
        <f t="shared" si="420"/>
        <v>189.0666666666657</v>
      </c>
      <c r="U3897" s="21">
        <f t="shared" si="424"/>
        <v>2.3397553333333308E-3</v>
      </c>
      <c r="V3897" s="21">
        <f t="shared" si="425"/>
        <v>0</v>
      </c>
      <c r="W3897" s="21">
        <f t="shared" si="426"/>
        <v>0</v>
      </c>
    </row>
    <row r="3898" spans="1:23">
      <c r="A3898" s="2">
        <f t="shared" si="421"/>
        <v>45505</v>
      </c>
      <c r="B3898" s="3">
        <f t="shared" si="422"/>
        <v>45525</v>
      </c>
      <c r="C3898" s="7">
        <v>45525.166666666664</v>
      </c>
      <c r="D3898" s="7">
        <v>45525.208333333336</v>
      </c>
      <c r="E3898" s="5">
        <v>88</v>
      </c>
      <c r="F3898" s="5">
        <v>-171.666666666666</v>
      </c>
      <c r="G3898" s="5">
        <v>6.6666666666666693E-2</v>
      </c>
      <c r="H3898" s="34" cm="1">
        <f t="array" ref="H3898">SUMPRODUCT(('ESB Networks Summary'!$C$5:$C$17384=Data!D3898)*('ESB Networks Summary'!$E$5:$E$17384))*1000*2-SUMPRODUCT(('ESB Networks Summary'!$C$5:$C$17384=Data!D3898)*('ESB Networks Summary'!$F$5:$F$17384))*1000*2</f>
        <v>4</v>
      </c>
      <c r="I3898" s="5">
        <v>0</v>
      </c>
      <c r="J3898" s="5">
        <v>0</v>
      </c>
      <c r="K3898" s="17">
        <v>1</v>
      </c>
      <c r="L3898" s="52">
        <f t="shared" si="423"/>
        <v>0</v>
      </c>
      <c r="M3898" s="5">
        <v>0</v>
      </c>
      <c r="N3898" s="5">
        <v>20.3</v>
      </c>
      <c r="O3898" s="96"/>
      <c r="P3898" s="5">
        <v>1.4666666666666599</v>
      </c>
      <c r="R3898" s="99">
        <v>16.34</v>
      </c>
      <c r="S3898" s="99">
        <v>13.346</v>
      </c>
      <c r="T3898" s="30">
        <f t="shared" si="420"/>
        <v>152.89999999999932</v>
      </c>
      <c r="U3898" s="21">
        <f t="shared" si="424"/>
        <v>5.446666666666669E-6</v>
      </c>
      <c r="V3898" s="21">
        <f t="shared" si="425"/>
        <v>0</v>
      </c>
      <c r="W3898" s="21">
        <f t="shared" si="426"/>
        <v>0</v>
      </c>
    </row>
    <row r="3899" spans="1:23">
      <c r="A3899" s="2">
        <f t="shared" si="421"/>
        <v>45505</v>
      </c>
      <c r="B3899" s="3">
        <f t="shared" si="422"/>
        <v>45525</v>
      </c>
      <c r="C3899" s="7">
        <v>45525.1875</v>
      </c>
      <c r="D3899" s="7">
        <v>45525.229166666664</v>
      </c>
      <c r="E3899" s="5">
        <v>84.9</v>
      </c>
      <c r="F3899" s="5">
        <v>-2449.63333333333</v>
      </c>
      <c r="G3899" s="5">
        <v>1.86666666666666</v>
      </c>
      <c r="H3899" s="34" cm="1">
        <f t="array" ref="H3899">SUMPRODUCT(('ESB Networks Summary'!$C$5:$C$17384=Data!D3899)*('ESB Networks Summary'!$E$5:$E$17384))*1000*2-SUMPRODUCT(('ESB Networks Summary'!$C$5:$C$17384=Data!D3899)*('ESB Networks Summary'!$F$5:$F$17384))*1000*2</f>
        <v>12</v>
      </c>
      <c r="I3899" s="5">
        <v>2224.9</v>
      </c>
      <c r="J3899" s="5">
        <v>0</v>
      </c>
      <c r="K3899" s="17">
        <v>1</v>
      </c>
      <c r="L3899" s="52">
        <f t="shared" si="423"/>
        <v>0</v>
      </c>
      <c r="M3899" s="5">
        <v>0</v>
      </c>
      <c r="N3899" s="5">
        <v>2227.6999999999998</v>
      </c>
      <c r="O3899" s="96"/>
      <c r="P3899" s="5">
        <v>19.533333333333299</v>
      </c>
      <c r="R3899" s="99">
        <v>16.34</v>
      </c>
      <c r="S3899" s="99">
        <v>13.346</v>
      </c>
      <c r="T3899" s="30">
        <f t="shared" si="420"/>
        <v>243.3333333333303</v>
      </c>
      <c r="U3899" s="21">
        <f t="shared" si="424"/>
        <v>1.5250666666666613E-4</v>
      </c>
      <c r="V3899" s="21">
        <f t="shared" si="425"/>
        <v>0</v>
      </c>
      <c r="W3899" s="21">
        <f t="shared" si="426"/>
        <v>0</v>
      </c>
    </row>
    <row r="3900" spans="1:23">
      <c r="A3900" s="2">
        <f t="shared" si="421"/>
        <v>45505</v>
      </c>
      <c r="B3900" s="3">
        <f t="shared" si="422"/>
        <v>45525</v>
      </c>
      <c r="C3900" s="7">
        <v>45525.208333333336</v>
      </c>
      <c r="D3900" s="7">
        <v>45525.25</v>
      </c>
      <c r="E3900" s="5">
        <v>79.674999999999997</v>
      </c>
      <c r="F3900" s="5">
        <v>-1462.55833333333</v>
      </c>
      <c r="G3900" s="5">
        <v>1.05833333333333</v>
      </c>
      <c r="H3900" s="34" cm="1">
        <f t="array" ref="H3900">SUMPRODUCT(('ESB Networks Summary'!$C$5:$C$17384=Data!D3900)*('ESB Networks Summary'!$E$5:$E$17384))*1000*2-SUMPRODUCT(('ESB Networks Summary'!$C$5:$C$17384=Data!D3900)*('ESB Networks Summary'!$F$5:$F$17384))*1000*2</f>
        <v>6</v>
      </c>
      <c r="I3900" s="5">
        <v>1238.05</v>
      </c>
      <c r="J3900" s="5">
        <v>0</v>
      </c>
      <c r="K3900" s="17">
        <v>1</v>
      </c>
      <c r="L3900" s="52">
        <f t="shared" si="423"/>
        <v>0</v>
      </c>
      <c r="M3900" s="5">
        <v>0</v>
      </c>
      <c r="N3900" s="5">
        <v>1294.3999999999901</v>
      </c>
      <c r="O3900" s="96"/>
      <c r="P3900" s="5">
        <v>33.066666666666599</v>
      </c>
      <c r="R3900" s="99">
        <v>18.274999999999999</v>
      </c>
      <c r="S3900" s="99">
        <v>15.281000000000001</v>
      </c>
      <c r="T3900" s="30">
        <f t="shared" si="420"/>
        <v>202.2833333333399</v>
      </c>
      <c r="U3900" s="21">
        <f t="shared" si="424"/>
        <v>9.6705208333333024E-5</v>
      </c>
      <c r="V3900" s="21">
        <f t="shared" si="425"/>
        <v>0</v>
      </c>
      <c r="W3900" s="21">
        <f t="shared" si="426"/>
        <v>0</v>
      </c>
    </row>
    <row r="3901" spans="1:23">
      <c r="A3901" s="2">
        <f t="shared" si="421"/>
        <v>45505</v>
      </c>
      <c r="B3901" s="3">
        <f t="shared" si="422"/>
        <v>45525</v>
      </c>
      <c r="C3901" s="7">
        <v>45525.229166666664</v>
      </c>
      <c r="D3901" s="7">
        <v>45525.270833333336</v>
      </c>
      <c r="E3901" s="5">
        <v>78.033333333333303</v>
      </c>
      <c r="F3901" s="5">
        <v>-115.433333333333</v>
      </c>
      <c r="G3901" s="5">
        <v>0.83333333333333304</v>
      </c>
      <c r="H3901" s="34" cm="1">
        <f t="array" ref="H3901">SUMPRODUCT(('ESB Networks Summary'!$C$5:$C$17384=Data!D3901)*('ESB Networks Summary'!$E$5:$E$17384))*1000*2-SUMPRODUCT(('ESB Networks Summary'!$C$5:$C$17384=Data!D3901)*('ESB Networks Summary'!$F$5:$F$17384))*1000*2</f>
        <v>8</v>
      </c>
      <c r="I3901" s="5">
        <v>0</v>
      </c>
      <c r="J3901" s="5">
        <v>0</v>
      </c>
      <c r="K3901" s="17">
        <v>1</v>
      </c>
      <c r="L3901" s="52">
        <f t="shared" si="423"/>
        <v>0</v>
      </c>
      <c r="M3901" s="5">
        <v>0</v>
      </c>
      <c r="N3901" s="5">
        <v>19.466666666666601</v>
      </c>
      <c r="O3901" s="96"/>
      <c r="P3901" s="5">
        <v>99.133333333333297</v>
      </c>
      <c r="R3901" s="99">
        <v>18.274999999999999</v>
      </c>
      <c r="S3901" s="99">
        <v>15.281000000000001</v>
      </c>
      <c r="T3901" s="30">
        <f t="shared" si="420"/>
        <v>195.93333333333302</v>
      </c>
      <c r="U3901" s="21">
        <f t="shared" si="424"/>
        <v>7.6145833333333298E-5</v>
      </c>
      <c r="V3901" s="21">
        <f t="shared" si="425"/>
        <v>0</v>
      </c>
      <c r="W3901" s="21">
        <f t="shared" si="426"/>
        <v>0</v>
      </c>
    </row>
    <row r="3902" spans="1:23">
      <c r="A3902" s="2">
        <f t="shared" si="421"/>
        <v>45505</v>
      </c>
      <c r="B3902" s="3">
        <f t="shared" si="422"/>
        <v>45525</v>
      </c>
      <c r="C3902" s="7">
        <v>45525.25</v>
      </c>
      <c r="D3902" s="7">
        <v>45525.291666666664</v>
      </c>
      <c r="E3902" s="5">
        <v>78.3</v>
      </c>
      <c r="F3902" s="5">
        <v>219.13333333333301</v>
      </c>
      <c r="G3902" s="5">
        <v>-0.39999999999999902</v>
      </c>
      <c r="H3902" s="34" cm="1">
        <f t="array" ref="H3902">SUMPRODUCT(('ESB Networks Summary'!$C$5:$C$17384=Data!D3902)*('ESB Networks Summary'!$E$5:$E$17384))*1000*2-SUMPRODUCT(('ESB Networks Summary'!$C$5:$C$17384=Data!D3902)*('ESB Networks Summary'!$F$5:$F$17384))*1000*2</f>
        <v>4</v>
      </c>
      <c r="I3902" s="5">
        <v>4.86666666666666</v>
      </c>
      <c r="J3902" s="5">
        <v>0</v>
      </c>
      <c r="K3902" s="17">
        <v>1</v>
      </c>
      <c r="L3902" s="52">
        <f t="shared" si="423"/>
        <v>0</v>
      </c>
      <c r="M3902" s="5">
        <v>0</v>
      </c>
      <c r="N3902" s="5">
        <v>119.666666666666</v>
      </c>
      <c r="O3902" s="96"/>
      <c r="P3902" s="5">
        <v>419.5</v>
      </c>
      <c r="R3902" s="99">
        <v>26.042000000000002</v>
      </c>
      <c r="S3902" s="99">
        <v>23.048999999999999</v>
      </c>
      <c r="T3902" s="30">
        <f t="shared" si="420"/>
        <v>80.300000000001006</v>
      </c>
      <c r="U3902" s="21">
        <f t="shared" si="424"/>
        <v>0</v>
      </c>
      <c r="V3902" s="21">
        <f t="shared" si="425"/>
        <v>-4.6097999999999883E-5</v>
      </c>
      <c r="W3902" s="21">
        <f t="shared" si="426"/>
        <v>0</v>
      </c>
    </row>
    <row r="3903" spans="1:23">
      <c r="A3903" s="2">
        <f t="shared" si="421"/>
        <v>45505</v>
      </c>
      <c r="B3903" s="3">
        <f t="shared" si="422"/>
        <v>45525</v>
      </c>
      <c r="C3903" s="7">
        <v>45525.270833333336</v>
      </c>
      <c r="D3903" s="7">
        <v>45525.3125</v>
      </c>
      <c r="E3903" s="5">
        <v>79</v>
      </c>
      <c r="F3903" s="5">
        <v>221.53333333333299</v>
      </c>
      <c r="G3903" s="5">
        <v>-39.9</v>
      </c>
      <c r="H3903" s="34" cm="1">
        <f t="array" ref="H3903">SUMPRODUCT(('ESB Networks Summary'!$C$5:$C$17384=Data!D3903)*('ESB Networks Summary'!$E$5:$E$17384))*1000*2-SUMPRODUCT(('ESB Networks Summary'!$C$5:$C$17384=Data!D3903)*('ESB Networks Summary'!$F$5:$F$17384))*1000*2</f>
        <v>2</v>
      </c>
      <c r="I3903" s="5">
        <v>0</v>
      </c>
      <c r="J3903" s="5">
        <v>0</v>
      </c>
      <c r="K3903" s="17">
        <v>1</v>
      </c>
      <c r="L3903" s="52">
        <f t="shared" si="423"/>
        <v>0</v>
      </c>
      <c r="M3903" s="5">
        <v>0</v>
      </c>
      <c r="N3903" s="5">
        <v>112.533333333333</v>
      </c>
      <c r="O3903" s="96"/>
      <c r="P3903" s="5">
        <v>424.7</v>
      </c>
      <c r="R3903" s="99">
        <v>26.042000000000002</v>
      </c>
      <c r="S3903" s="99">
        <v>23.048999999999999</v>
      </c>
      <c r="T3903" s="30">
        <f t="shared" si="420"/>
        <v>50.733333333334002</v>
      </c>
      <c r="U3903" s="21">
        <f t="shared" si="424"/>
        <v>0</v>
      </c>
      <c r="V3903" s="21">
        <f t="shared" si="425"/>
        <v>-4.5982754999999995E-3</v>
      </c>
      <c r="W3903" s="21">
        <f t="shared" si="426"/>
        <v>0</v>
      </c>
    </row>
    <row r="3904" spans="1:23">
      <c r="A3904" s="2">
        <f t="shared" si="421"/>
        <v>45505</v>
      </c>
      <c r="B3904" s="3">
        <f t="shared" si="422"/>
        <v>45525</v>
      </c>
      <c r="C3904" s="7">
        <v>45525.291666666664</v>
      </c>
      <c r="D3904" s="7">
        <v>45525.333333333336</v>
      </c>
      <c r="E3904" s="5">
        <v>79.566666666666606</v>
      </c>
      <c r="F3904" s="5">
        <v>625.06666666666604</v>
      </c>
      <c r="G3904" s="5">
        <v>-6.43333333333333</v>
      </c>
      <c r="H3904" s="34" cm="1">
        <f t="array" ref="H3904">SUMPRODUCT(('ESB Networks Summary'!$C$5:$C$17384=Data!D3904)*('ESB Networks Summary'!$E$5:$E$17384))*1000*2-SUMPRODUCT(('ESB Networks Summary'!$C$5:$C$17384=Data!D3904)*('ESB Networks Summary'!$F$5:$F$17384))*1000*2</f>
        <v>2</v>
      </c>
      <c r="I3904" s="5">
        <v>0</v>
      </c>
      <c r="J3904" s="5">
        <v>0</v>
      </c>
      <c r="K3904" s="17">
        <v>1</v>
      </c>
      <c r="L3904" s="52">
        <f t="shared" si="423"/>
        <v>0</v>
      </c>
      <c r="M3904" s="5">
        <v>0</v>
      </c>
      <c r="N3904" s="5">
        <v>26.5</v>
      </c>
      <c r="O3904" s="96"/>
      <c r="P3904" s="5">
        <v>775.89166666666597</v>
      </c>
      <c r="R3904" s="99">
        <v>29.186</v>
      </c>
      <c r="S3904" s="99">
        <v>21.308</v>
      </c>
      <c r="T3904" s="30">
        <f t="shared" si="420"/>
        <v>117.89166666666665</v>
      </c>
      <c r="U3904" s="21">
        <f t="shared" si="424"/>
        <v>0</v>
      </c>
      <c r="V3904" s="21">
        <f t="shared" si="425"/>
        <v>-6.8540733333333301E-4</v>
      </c>
      <c r="W3904" s="21">
        <f t="shared" si="426"/>
        <v>0</v>
      </c>
    </row>
    <row r="3905" spans="1:23">
      <c r="A3905" s="2">
        <f t="shared" si="421"/>
        <v>45505</v>
      </c>
      <c r="B3905" s="3">
        <f t="shared" si="422"/>
        <v>45525</v>
      </c>
      <c r="C3905" s="7">
        <v>45525.3125</v>
      </c>
      <c r="D3905" s="7">
        <v>45525.354166666664</v>
      </c>
      <c r="E3905" s="5">
        <v>81</v>
      </c>
      <c r="F3905" s="5">
        <v>693.56666666666604</v>
      </c>
      <c r="G3905" s="5">
        <v>-2.43333333333333</v>
      </c>
      <c r="H3905" s="34" cm="1">
        <f t="array" ref="H3905">SUMPRODUCT(('ESB Networks Summary'!$C$5:$C$17384=Data!D3905)*('ESB Networks Summary'!$E$5:$E$17384))*1000*2-SUMPRODUCT(('ESB Networks Summary'!$C$5:$C$17384=Data!D3905)*('ESB Networks Summary'!$F$5:$F$17384))*1000*2</f>
        <v>2</v>
      </c>
      <c r="I3905" s="5">
        <v>0</v>
      </c>
      <c r="J3905" s="5">
        <v>0</v>
      </c>
      <c r="K3905" s="17">
        <v>1</v>
      </c>
      <c r="L3905" s="52">
        <f t="shared" si="423"/>
        <v>0</v>
      </c>
      <c r="M3905" s="5">
        <v>0</v>
      </c>
      <c r="N3905" s="5">
        <v>0</v>
      </c>
      <c r="O3905" s="96"/>
      <c r="P3905" s="5">
        <v>855.9</v>
      </c>
      <c r="R3905" s="99">
        <v>29.186</v>
      </c>
      <c r="S3905" s="99">
        <v>21.308</v>
      </c>
      <c r="T3905" s="30">
        <f t="shared" si="420"/>
        <v>159.90000000000066</v>
      </c>
      <c r="U3905" s="21">
        <f t="shared" si="424"/>
        <v>0</v>
      </c>
      <c r="V3905" s="21">
        <f t="shared" si="425"/>
        <v>-2.5924733333333299E-4</v>
      </c>
      <c r="W3905" s="21">
        <f t="shared" si="426"/>
        <v>0</v>
      </c>
    </row>
    <row r="3906" spans="1:23">
      <c r="A3906" s="2">
        <f t="shared" si="421"/>
        <v>45505</v>
      </c>
      <c r="B3906" s="3">
        <f t="shared" si="422"/>
        <v>45525</v>
      </c>
      <c r="C3906" s="7">
        <v>45525.333333333336</v>
      </c>
      <c r="D3906" s="7">
        <v>45525.375</v>
      </c>
      <c r="E3906" s="5">
        <v>82.866666666666603</v>
      </c>
      <c r="F3906" s="5">
        <v>1074.6666666666599</v>
      </c>
      <c r="G3906" s="5">
        <v>-6.5</v>
      </c>
      <c r="H3906" s="34" cm="1">
        <f t="array" ref="H3906">SUMPRODUCT(('ESB Networks Summary'!$C$5:$C$17384=Data!D3906)*('ESB Networks Summary'!$E$5:$E$17384))*1000*2-SUMPRODUCT(('ESB Networks Summary'!$C$5:$C$17384=Data!D3906)*('ESB Networks Summary'!$F$5:$F$17384))*1000*2</f>
        <v>4</v>
      </c>
      <c r="I3906" s="5">
        <v>0</v>
      </c>
      <c r="J3906" s="5">
        <v>0</v>
      </c>
      <c r="K3906" s="17">
        <v>1</v>
      </c>
      <c r="L3906" s="52">
        <f t="shared" si="423"/>
        <v>0</v>
      </c>
      <c r="M3906" s="5">
        <v>0</v>
      </c>
      <c r="N3906" s="5">
        <v>23.6666666666666</v>
      </c>
      <c r="O3906" s="96"/>
      <c r="P3906" s="5">
        <v>1253.6666666666599</v>
      </c>
      <c r="R3906" s="99">
        <v>24.780999999999999</v>
      </c>
      <c r="S3906" s="99">
        <v>16.902999999999999</v>
      </c>
      <c r="T3906" s="30">
        <f t="shared" ref="T3906:T3969" si="427">P3906+G3906-N3906-F3906</f>
        <v>148.83333333333348</v>
      </c>
      <c r="U3906" s="21">
        <f t="shared" si="424"/>
        <v>0</v>
      </c>
      <c r="V3906" s="21">
        <f t="shared" si="425"/>
        <v>-5.493474999999999E-4</v>
      </c>
      <c r="W3906" s="21">
        <f t="shared" si="426"/>
        <v>0</v>
      </c>
    </row>
    <row r="3907" spans="1:23">
      <c r="A3907" s="2">
        <f t="shared" ref="A3907:A3970" si="428">DATE(YEAR(C3907),MONTH(C3907),1)</f>
        <v>45505</v>
      </c>
      <c r="B3907" s="3">
        <f t="shared" ref="B3907:B3970" si="429">DATE(YEAR(C3907),MONTH(C3907),DAY(C3907))</f>
        <v>45525</v>
      </c>
      <c r="C3907" s="7">
        <v>45525.354166666664</v>
      </c>
      <c r="D3907" s="7">
        <v>45525.395833333336</v>
      </c>
      <c r="E3907" s="5">
        <v>84.733333333333306</v>
      </c>
      <c r="F3907" s="5">
        <v>344.76666666666603</v>
      </c>
      <c r="G3907" s="5">
        <v>-6.3</v>
      </c>
      <c r="H3907" s="34" cm="1">
        <f t="array" ref="H3907">SUMPRODUCT(('ESB Networks Summary'!$C$5:$C$17384=Data!D3907)*('ESB Networks Summary'!$E$5:$E$17384))*1000*2-SUMPRODUCT(('ESB Networks Summary'!$C$5:$C$17384=Data!D3907)*('ESB Networks Summary'!$F$5:$F$17384))*1000*2</f>
        <v>14</v>
      </c>
      <c r="I3907" s="5">
        <v>113.36666666666601</v>
      </c>
      <c r="J3907" s="5">
        <v>0</v>
      </c>
      <c r="K3907" s="17">
        <v>1</v>
      </c>
      <c r="L3907" s="52">
        <f t="shared" ref="L3907:L3970" si="430">IF(AND(K3907=2,K3906&lt;2),1,0)</f>
        <v>0</v>
      </c>
      <c r="M3907" s="5">
        <v>0</v>
      </c>
      <c r="N3907" s="5">
        <v>962.36666666666599</v>
      </c>
      <c r="O3907" s="96"/>
      <c r="P3907" s="5">
        <v>1459.13333333333</v>
      </c>
      <c r="R3907" s="99">
        <v>24.780999999999999</v>
      </c>
      <c r="S3907" s="99">
        <v>16.902999999999999</v>
      </c>
      <c r="T3907" s="30">
        <f t="shared" si="427"/>
        <v>145.69999999999806</v>
      </c>
      <c r="U3907" s="21">
        <f t="shared" ref="U3907:U3970" si="431">IF(G3907&gt;0, G3907/1000*R3907/2,0)/100</f>
        <v>0</v>
      </c>
      <c r="V3907" s="21">
        <f t="shared" ref="V3907:V3970" si="432">IF(G3907&lt;0, G3907/1000*S3907/2,0)/100</f>
        <v>-5.3244450000000003E-4</v>
      </c>
      <c r="W3907" s="21">
        <f t="shared" ref="W3907:W3970" si="433">IF(J3907&gt;P3907,J3907/1000/2*R3907/100,0)</f>
        <v>0</v>
      </c>
    </row>
    <row r="3908" spans="1:23">
      <c r="A3908" s="2">
        <f t="shared" si="428"/>
        <v>45505</v>
      </c>
      <c r="B3908" s="3">
        <f t="shared" si="429"/>
        <v>45525</v>
      </c>
      <c r="C3908" s="7">
        <v>45525.375</v>
      </c>
      <c r="D3908" s="7">
        <v>45525.416666666664</v>
      </c>
      <c r="E3908" s="5">
        <v>85.3</v>
      </c>
      <c r="F3908" s="5">
        <v>577.23333333333301</v>
      </c>
      <c r="G3908" s="5">
        <v>-5.6</v>
      </c>
      <c r="H3908" s="34" cm="1">
        <f t="array" ref="H3908">SUMPRODUCT(('ESB Networks Summary'!$C$5:$C$17384=Data!D3908)*('ESB Networks Summary'!$E$5:$E$17384))*1000*2-SUMPRODUCT(('ESB Networks Summary'!$C$5:$C$17384=Data!D3908)*('ESB Networks Summary'!$F$5:$F$17384))*1000*2</f>
        <v>2</v>
      </c>
      <c r="I3908" s="5">
        <v>128.46666666666599</v>
      </c>
      <c r="J3908" s="5">
        <v>0</v>
      </c>
      <c r="K3908" s="17">
        <v>1</v>
      </c>
      <c r="L3908" s="52">
        <f t="shared" si="430"/>
        <v>0</v>
      </c>
      <c r="M3908" s="5">
        <v>0</v>
      </c>
      <c r="N3908" s="5">
        <v>903.83333333333303</v>
      </c>
      <c r="O3908" s="96"/>
      <c r="P3908" s="5">
        <v>1657.2666666666601</v>
      </c>
      <c r="R3908" s="99">
        <v>20.228000000000002</v>
      </c>
      <c r="S3908" s="99">
        <v>12.351000000000001</v>
      </c>
      <c r="T3908" s="30">
        <f t="shared" si="427"/>
        <v>170.59999999999411</v>
      </c>
      <c r="U3908" s="21">
        <f t="shared" si="431"/>
        <v>0</v>
      </c>
      <c r="V3908" s="21">
        <f t="shared" si="432"/>
        <v>-3.4582800000000006E-4</v>
      </c>
      <c r="W3908" s="21">
        <f t="shared" si="433"/>
        <v>0</v>
      </c>
    </row>
    <row r="3909" spans="1:23">
      <c r="A3909" s="2">
        <f t="shared" si="428"/>
        <v>45505</v>
      </c>
      <c r="B3909" s="3">
        <f t="shared" si="429"/>
        <v>45525</v>
      </c>
      <c r="C3909" s="7">
        <v>45525.395833333336</v>
      </c>
      <c r="D3909" s="7">
        <v>45525.4375</v>
      </c>
      <c r="E3909" s="5">
        <v>87.766666666666595</v>
      </c>
      <c r="F3909" s="5">
        <v>1099.8999999999901</v>
      </c>
      <c r="G3909" s="5">
        <v>-1.0333333333333301</v>
      </c>
      <c r="H3909" s="34" cm="1">
        <f t="array" ref="H3909">SUMPRODUCT(('ESB Networks Summary'!$C$5:$C$17384=Data!D3909)*('ESB Networks Summary'!$E$5:$E$17384))*1000*2-SUMPRODUCT(('ESB Networks Summary'!$C$5:$C$17384=Data!D3909)*('ESB Networks Summary'!$F$5:$F$17384))*1000*2</f>
        <v>4</v>
      </c>
      <c r="I3909" s="5">
        <v>0</v>
      </c>
      <c r="J3909" s="5">
        <v>0</v>
      </c>
      <c r="K3909" s="17">
        <v>1</v>
      </c>
      <c r="L3909" s="52">
        <f t="shared" si="430"/>
        <v>0</v>
      </c>
      <c r="M3909" s="5">
        <v>0</v>
      </c>
      <c r="N3909" s="5">
        <v>40.366666666666603</v>
      </c>
      <c r="O3909" s="96"/>
      <c r="P3909" s="5">
        <v>1331</v>
      </c>
      <c r="R3909" s="99">
        <v>20.228000000000002</v>
      </c>
      <c r="S3909" s="99">
        <v>12.351000000000001</v>
      </c>
      <c r="T3909" s="30">
        <f t="shared" si="427"/>
        <v>189.70000000001005</v>
      </c>
      <c r="U3909" s="21">
        <f t="shared" si="431"/>
        <v>0</v>
      </c>
      <c r="V3909" s="21">
        <f t="shared" si="432"/>
        <v>-6.3813499999999812E-5</v>
      </c>
      <c r="W3909" s="21">
        <f t="shared" si="433"/>
        <v>0</v>
      </c>
    </row>
    <row r="3910" spans="1:23">
      <c r="A3910" s="2">
        <f t="shared" si="428"/>
        <v>45505</v>
      </c>
      <c r="B3910" s="3">
        <f t="shared" si="429"/>
        <v>45525</v>
      </c>
      <c r="C3910" s="7">
        <v>45525.416666666664</v>
      </c>
      <c r="D3910" s="7">
        <v>45525.458333333336</v>
      </c>
      <c r="E3910" s="5">
        <v>89</v>
      </c>
      <c r="F3910" s="5">
        <v>909.73333333333301</v>
      </c>
      <c r="G3910" s="5">
        <v>-42.199999999999903</v>
      </c>
      <c r="H3910" s="34" cm="1">
        <f t="array" ref="H3910">SUMPRODUCT(('ESB Networks Summary'!$C$5:$C$17384=Data!D3910)*('ESB Networks Summary'!$E$5:$E$17384))*1000*2-SUMPRODUCT(('ESB Networks Summary'!$C$5:$C$17384=Data!D3910)*('ESB Networks Summary'!$F$5:$F$17384))*1000*2</f>
        <v>2</v>
      </c>
      <c r="I3910" s="5">
        <v>0</v>
      </c>
      <c r="J3910" s="5">
        <v>0</v>
      </c>
      <c r="K3910" s="17">
        <v>1</v>
      </c>
      <c r="L3910" s="52">
        <f t="shared" si="430"/>
        <v>0</v>
      </c>
      <c r="M3910" s="5">
        <v>0</v>
      </c>
      <c r="N3910" s="5">
        <v>145.4</v>
      </c>
      <c r="O3910" s="96"/>
      <c r="P3910" s="5">
        <v>1253.1666666666599</v>
      </c>
      <c r="R3910" s="99">
        <v>17.033999999999999</v>
      </c>
      <c r="S3910" s="99">
        <v>9.157</v>
      </c>
      <c r="T3910" s="30">
        <f t="shared" si="427"/>
        <v>155.833333333327</v>
      </c>
      <c r="U3910" s="21">
        <f t="shared" si="431"/>
        <v>0</v>
      </c>
      <c r="V3910" s="21">
        <f t="shared" si="432"/>
        <v>-1.9321269999999957E-3</v>
      </c>
      <c r="W3910" s="21">
        <f t="shared" si="433"/>
        <v>0</v>
      </c>
    </row>
    <row r="3911" spans="1:23">
      <c r="A3911" s="2">
        <f t="shared" si="428"/>
        <v>45505</v>
      </c>
      <c r="B3911" s="3">
        <f t="shared" si="429"/>
        <v>45525</v>
      </c>
      <c r="C3911" s="7">
        <v>45525.4375</v>
      </c>
      <c r="D3911" s="7">
        <v>45525.479166666664</v>
      </c>
      <c r="E3911" s="5">
        <v>89</v>
      </c>
      <c r="F3911" s="5">
        <v>588.66666666666595</v>
      </c>
      <c r="G3911" s="5">
        <v>-2.3333333333333299</v>
      </c>
      <c r="H3911" s="34" cm="1">
        <f t="array" ref="H3911">SUMPRODUCT(('ESB Networks Summary'!$C$5:$C$17384=Data!D3911)*('ESB Networks Summary'!$E$5:$E$17384))*1000*2-SUMPRODUCT(('ESB Networks Summary'!$C$5:$C$17384=Data!D3911)*('ESB Networks Summary'!$F$5:$F$17384))*1000*2</f>
        <v>4</v>
      </c>
      <c r="I3911" s="5">
        <v>0</v>
      </c>
      <c r="J3911" s="5">
        <v>0</v>
      </c>
      <c r="K3911" s="17">
        <v>1</v>
      </c>
      <c r="L3911" s="52">
        <f t="shared" si="430"/>
        <v>0</v>
      </c>
      <c r="M3911" s="5">
        <v>0</v>
      </c>
      <c r="N3911" s="5">
        <v>329.666666666666</v>
      </c>
      <c r="O3911" s="96"/>
      <c r="P3911" s="5">
        <v>1034.63333333333</v>
      </c>
      <c r="R3911" s="99">
        <v>17.033999999999999</v>
      </c>
      <c r="S3911" s="99">
        <v>9.157</v>
      </c>
      <c r="T3911" s="30">
        <f t="shared" si="427"/>
        <v>113.96666666666476</v>
      </c>
      <c r="U3911" s="21">
        <f t="shared" si="431"/>
        <v>0</v>
      </c>
      <c r="V3911" s="21">
        <f t="shared" si="432"/>
        <v>-1.0683166666666651E-4</v>
      </c>
      <c r="W3911" s="21">
        <f t="shared" si="433"/>
        <v>0</v>
      </c>
    </row>
    <row r="3912" spans="1:23">
      <c r="A3912" s="2">
        <f t="shared" si="428"/>
        <v>45505</v>
      </c>
      <c r="B3912" s="3">
        <f t="shared" si="429"/>
        <v>45525</v>
      </c>
      <c r="C3912" s="7">
        <v>45525.458333333336</v>
      </c>
      <c r="D3912" s="7">
        <v>45525.5</v>
      </c>
      <c r="E3912" s="5">
        <v>89</v>
      </c>
      <c r="F3912" s="5">
        <v>308.8</v>
      </c>
      <c r="G3912" s="5">
        <v>0.83333333333333304</v>
      </c>
      <c r="H3912" s="34" cm="1">
        <f t="array" ref="H3912">SUMPRODUCT(('ESB Networks Summary'!$C$5:$C$17384=Data!D3912)*('ESB Networks Summary'!$E$5:$E$17384))*1000*2-SUMPRODUCT(('ESB Networks Summary'!$C$5:$C$17384=Data!D3912)*('ESB Networks Summary'!$F$5:$F$17384))*1000*2</f>
        <v>4</v>
      </c>
      <c r="I3912" s="5">
        <v>0</v>
      </c>
      <c r="J3912" s="5">
        <v>0</v>
      </c>
      <c r="K3912" s="17">
        <v>1</v>
      </c>
      <c r="L3912" s="52">
        <f t="shared" si="430"/>
        <v>0</v>
      </c>
      <c r="M3912" s="5">
        <v>0</v>
      </c>
      <c r="N3912" s="5">
        <v>566.61666666666599</v>
      </c>
      <c r="O3912" s="96"/>
      <c r="P3912" s="5">
        <v>1071.0833333333301</v>
      </c>
      <c r="R3912" s="99">
        <v>15.846</v>
      </c>
      <c r="S3912" s="99">
        <v>7.9689999999999994</v>
      </c>
      <c r="T3912" s="30">
        <f t="shared" si="427"/>
        <v>196.49999999999733</v>
      </c>
      <c r="U3912" s="21">
        <f t="shared" si="431"/>
        <v>6.6024999999999979E-5</v>
      </c>
      <c r="V3912" s="21">
        <f t="shared" si="432"/>
        <v>0</v>
      </c>
      <c r="W3912" s="21">
        <f t="shared" si="433"/>
        <v>0</v>
      </c>
    </row>
    <row r="3913" spans="1:23">
      <c r="A3913" s="2">
        <f t="shared" si="428"/>
        <v>45505</v>
      </c>
      <c r="B3913" s="3">
        <f t="shared" si="429"/>
        <v>45525</v>
      </c>
      <c r="C3913" s="7">
        <v>45525.479166666664</v>
      </c>
      <c r="D3913" s="7">
        <v>45525.520833333336</v>
      </c>
      <c r="E3913" s="5">
        <v>89</v>
      </c>
      <c r="F3913" s="5">
        <v>225.666666666666</v>
      </c>
      <c r="G3913" s="5">
        <v>-1.7999999999999901</v>
      </c>
      <c r="H3913" s="34" cm="1">
        <f t="array" ref="H3913">SUMPRODUCT(('ESB Networks Summary'!$C$5:$C$17384=Data!D3913)*('ESB Networks Summary'!$E$5:$E$17384))*1000*2-SUMPRODUCT(('ESB Networks Summary'!$C$5:$C$17384=Data!D3913)*('ESB Networks Summary'!$F$5:$F$17384))*1000*2</f>
        <v>4</v>
      </c>
      <c r="I3913" s="5">
        <v>0</v>
      </c>
      <c r="J3913" s="5">
        <v>0</v>
      </c>
      <c r="K3913" s="17">
        <v>1</v>
      </c>
      <c r="L3913" s="52">
        <f t="shared" si="430"/>
        <v>0</v>
      </c>
      <c r="M3913" s="5">
        <v>0</v>
      </c>
      <c r="N3913" s="5">
        <v>567.36666666666599</v>
      </c>
      <c r="O3913" s="96"/>
      <c r="P3913" s="5">
        <v>859.03333333333296</v>
      </c>
      <c r="R3913" s="99">
        <v>15.846</v>
      </c>
      <c r="S3913" s="99">
        <v>7.9689999999999994</v>
      </c>
      <c r="T3913" s="30">
        <f t="shared" si="427"/>
        <v>64.200000000001012</v>
      </c>
      <c r="U3913" s="21">
        <f t="shared" si="431"/>
        <v>0</v>
      </c>
      <c r="V3913" s="21">
        <f t="shared" si="432"/>
        <v>-7.1720999999999593E-5</v>
      </c>
      <c r="W3913" s="21">
        <f t="shared" si="433"/>
        <v>0</v>
      </c>
    </row>
    <row r="3914" spans="1:23">
      <c r="A3914" s="2">
        <f t="shared" si="428"/>
        <v>45505</v>
      </c>
      <c r="B3914" s="3">
        <f t="shared" si="429"/>
        <v>45525</v>
      </c>
      <c r="C3914" s="7">
        <v>45525.5</v>
      </c>
      <c r="D3914" s="7">
        <v>45525.541666666664</v>
      </c>
      <c r="E3914" s="5">
        <v>89</v>
      </c>
      <c r="F3914" s="5">
        <v>565.4</v>
      </c>
      <c r="G3914" s="5">
        <v>-3.3333333333333798E-2</v>
      </c>
      <c r="H3914" s="34" cm="1">
        <f t="array" ref="H3914">SUMPRODUCT(('ESB Networks Summary'!$C$5:$C$17384=Data!D3914)*('ESB Networks Summary'!$E$5:$E$17384))*1000*2-SUMPRODUCT(('ESB Networks Summary'!$C$5:$C$17384=Data!D3914)*('ESB Networks Summary'!$F$5:$F$17384))*1000*2</f>
        <v>2</v>
      </c>
      <c r="I3914" s="5">
        <v>0</v>
      </c>
      <c r="J3914" s="5">
        <v>0</v>
      </c>
      <c r="K3914" s="17">
        <v>1</v>
      </c>
      <c r="L3914" s="52">
        <f t="shared" si="430"/>
        <v>0</v>
      </c>
      <c r="M3914" s="5">
        <v>0</v>
      </c>
      <c r="N3914" s="5">
        <v>572.23333333333301</v>
      </c>
      <c r="O3914" s="96"/>
      <c r="P3914" s="5">
        <v>1235.06666666666</v>
      </c>
      <c r="R3914" s="99">
        <v>13.666</v>
      </c>
      <c r="S3914" s="99">
        <v>5.7889999999999997</v>
      </c>
      <c r="T3914" s="30">
        <f t="shared" si="427"/>
        <v>97.399999999993724</v>
      </c>
      <c r="U3914" s="21">
        <f t="shared" si="431"/>
        <v>0</v>
      </c>
      <c r="V3914" s="21">
        <f t="shared" si="432"/>
        <v>-9.648333333333466E-7</v>
      </c>
      <c r="W3914" s="21">
        <f t="shared" si="433"/>
        <v>0</v>
      </c>
    </row>
    <row r="3915" spans="1:23">
      <c r="A3915" s="2">
        <f t="shared" si="428"/>
        <v>45505</v>
      </c>
      <c r="B3915" s="3">
        <f t="shared" si="429"/>
        <v>45525</v>
      </c>
      <c r="C3915" s="7">
        <v>45525.520833333336</v>
      </c>
      <c r="D3915" s="7">
        <v>45525.5625</v>
      </c>
      <c r="E3915" s="5">
        <v>89</v>
      </c>
      <c r="F3915" s="5">
        <v>496.8</v>
      </c>
      <c r="G3915" s="5">
        <v>2.6333333333333302</v>
      </c>
      <c r="H3915" s="34" cm="1">
        <f t="array" ref="H3915">SUMPRODUCT(('ESB Networks Summary'!$C$5:$C$17384=Data!D3915)*('ESB Networks Summary'!$E$5:$E$17384))*1000*2-SUMPRODUCT(('ESB Networks Summary'!$C$5:$C$17384=Data!D3915)*('ESB Networks Summary'!$F$5:$F$17384))*1000*2</f>
        <v>4</v>
      </c>
      <c r="I3915" s="5">
        <v>0</v>
      </c>
      <c r="J3915" s="5">
        <v>0</v>
      </c>
      <c r="K3915" s="17">
        <v>1</v>
      </c>
      <c r="L3915" s="52">
        <f t="shared" si="430"/>
        <v>0</v>
      </c>
      <c r="M3915" s="5">
        <v>0</v>
      </c>
      <c r="N3915" s="5">
        <v>567.86666666666599</v>
      </c>
      <c r="O3915" s="96"/>
      <c r="P3915" s="5">
        <v>1163.6666666666599</v>
      </c>
      <c r="R3915" s="99">
        <v>13.666</v>
      </c>
      <c r="S3915" s="99">
        <v>5.7889999999999997</v>
      </c>
      <c r="T3915" s="30">
        <f t="shared" si="427"/>
        <v>101.63333333332736</v>
      </c>
      <c r="U3915" s="21">
        <f t="shared" si="431"/>
        <v>1.7993566666666647E-4</v>
      </c>
      <c r="V3915" s="21">
        <f t="shared" si="432"/>
        <v>0</v>
      </c>
      <c r="W3915" s="21">
        <f t="shared" si="433"/>
        <v>0</v>
      </c>
    </row>
    <row r="3916" spans="1:23">
      <c r="A3916" s="2">
        <f t="shared" si="428"/>
        <v>45505</v>
      </c>
      <c r="B3916" s="3">
        <f t="shared" si="429"/>
        <v>45525</v>
      </c>
      <c r="C3916" s="7">
        <v>45525.541666666664</v>
      </c>
      <c r="D3916" s="7">
        <v>45525.583333333336</v>
      </c>
      <c r="E3916" s="5">
        <v>89</v>
      </c>
      <c r="F3916" s="5">
        <v>302.21666666666601</v>
      </c>
      <c r="G3916" s="5">
        <v>4.6749999999999998</v>
      </c>
      <c r="H3916" s="34" cm="1">
        <f t="array" ref="H3916">SUMPRODUCT(('ESB Networks Summary'!$C$5:$C$17384=Data!D3916)*('ESB Networks Summary'!$E$5:$E$17384))*1000*2-SUMPRODUCT(('ESB Networks Summary'!$C$5:$C$17384=Data!D3916)*('ESB Networks Summary'!$F$5:$F$17384))*1000*2</f>
        <v>4</v>
      </c>
      <c r="I3916" s="5">
        <v>0</v>
      </c>
      <c r="J3916" s="5">
        <v>0</v>
      </c>
      <c r="K3916" s="17">
        <v>1</v>
      </c>
      <c r="L3916" s="52">
        <f t="shared" si="430"/>
        <v>0</v>
      </c>
      <c r="M3916" s="5">
        <v>0</v>
      </c>
      <c r="N3916" s="5">
        <v>566.98333333333301</v>
      </c>
      <c r="O3916" s="96"/>
      <c r="P3916" s="5">
        <v>1015.40833333333</v>
      </c>
      <c r="R3916" s="99">
        <v>13.587</v>
      </c>
      <c r="S3916" s="99">
        <v>5.7090000000000005</v>
      </c>
      <c r="T3916" s="30">
        <f t="shared" si="427"/>
        <v>150.88333333333094</v>
      </c>
      <c r="U3916" s="21">
        <f t="shared" si="431"/>
        <v>3.1759612499999995E-4</v>
      </c>
      <c r="V3916" s="21">
        <f t="shared" si="432"/>
        <v>0</v>
      </c>
      <c r="W3916" s="21">
        <f t="shared" si="433"/>
        <v>0</v>
      </c>
    </row>
    <row r="3917" spans="1:23">
      <c r="A3917" s="2">
        <f t="shared" si="428"/>
        <v>45505</v>
      </c>
      <c r="B3917" s="3">
        <f t="shared" si="429"/>
        <v>45525</v>
      </c>
      <c r="C3917" s="7">
        <v>45525.5625</v>
      </c>
      <c r="D3917" s="7">
        <v>45525.604166666664</v>
      </c>
      <c r="E3917" s="5">
        <v>89</v>
      </c>
      <c r="F3917" s="5">
        <v>227.1</v>
      </c>
      <c r="G3917" s="5">
        <v>1.6</v>
      </c>
      <c r="H3917" s="34" cm="1">
        <f t="array" ref="H3917">SUMPRODUCT(('ESB Networks Summary'!$C$5:$C$17384=Data!D3917)*('ESB Networks Summary'!$E$5:$E$17384))*1000*2-SUMPRODUCT(('ESB Networks Summary'!$C$5:$C$17384=Data!D3917)*('ESB Networks Summary'!$F$5:$F$17384))*1000*2</f>
        <v>2</v>
      </c>
      <c r="I3917" s="5">
        <v>0</v>
      </c>
      <c r="J3917" s="5">
        <v>0</v>
      </c>
      <c r="K3917" s="17">
        <v>1</v>
      </c>
      <c r="L3917" s="52">
        <f t="shared" si="430"/>
        <v>0</v>
      </c>
      <c r="M3917" s="5">
        <v>0</v>
      </c>
      <c r="N3917" s="5">
        <v>484.23333333333301</v>
      </c>
      <c r="O3917" s="96"/>
      <c r="P3917" s="5">
        <v>812.1</v>
      </c>
      <c r="R3917" s="99">
        <v>13.587</v>
      </c>
      <c r="S3917" s="99">
        <v>5.7090000000000005</v>
      </c>
      <c r="T3917" s="30">
        <f t="shared" si="427"/>
        <v>102.36666666666704</v>
      </c>
      <c r="U3917" s="21">
        <f t="shared" si="431"/>
        <v>1.08696E-4</v>
      </c>
      <c r="V3917" s="21">
        <f t="shared" si="432"/>
        <v>0</v>
      </c>
      <c r="W3917" s="21">
        <f t="shared" si="433"/>
        <v>0</v>
      </c>
    </row>
    <row r="3918" spans="1:23">
      <c r="A3918" s="2">
        <f t="shared" si="428"/>
        <v>45505</v>
      </c>
      <c r="B3918" s="3">
        <f t="shared" si="429"/>
        <v>45525</v>
      </c>
      <c r="C3918" s="7">
        <v>45525.583333333336</v>
      </c>
      <c r="D3918" s="7">
        <v>45525.625</v>
      </c>
      <c r="E3918" s="5">
        <v>89</v>
      </c>
      <c r="F3918" s="5">
        <v>437.9</v>
      </c>
      <c r="G3918" s="5">
        <v>1.43333333333333</v>
      </c>
      <c r="H3918" s="34" cm="1">
        <f t="array" ref="H3918">SUMPRODUCT(('ESB Networks Summary'!$C$5:$C$17384=Data!D3918)*('ESB Networks Summary'!$E$5:$E$17384))*1000*2-SUMPRODUCT(('ESB Networks Summary'!$C$5:$C$17384=Data!D3918)*('ESB Networks Summary'!$F$5:$F$17384))*1000*2</f>
        <v>6</v>
      </c>
      <c r="I3918" s="5">
        <v>0</v>
      </c>
      <c r="J3918" s="5">
        <v>0</v>
      </c>
      <c r="K3918" s="17">
        <v>1</v>
      </c>
      <c r="L3918" s="52">
        <f t="shared" si="430"/>
        <v>0</v>
      </c>
      <c r="M3918" s="5">
        <v>0</v>
      </c>
      <c r="N3918" s="5">
        <v>283.8</v>
      </c>
      <c r="O3918" s="96"/>
      <c r="P3918" s="5">
        <v>842.93333333333305</v>
      </c>
      <c r="R3918" s="99">
        <v>13.556999999999999</v>
      </c>
      <c r="S3918" s="99">
        <v>5.68</v>
      </c>
      <c r="T3918" s="30">
        <f t="shared" si="427"/>
        <v>122.6666666666664</v>
      </c>
      <c r="U3918" s="21">
        <f t="shared" si="431"/>
        <v>9.7158499999999771E-5</v>
      </c>
      <c r="V3918" s="21">
        <f t="shared" si="432"/>
        <v>0</v>
      </c>
      <c r="W3918" s="21">
        <f t="shared" si="433"/>
        <v>0</v>
      </c>
    </row>
    <row r="3919" spans="1:23">
      <c r="A3919" s="2">
        <f t="shared" si="428"/>
        <v>45505</v>
      </c>
      <c r="B3919" s="3">
        <f t="shared" si="429"/>
        <v>45525</v>
      </c>
      <c r="C3919" s="7">
        <v>45525.604166666664</v>
      </c>
      <c r="D3919" s="7">
        <v>45525.645833333336</v>
      </c>
      <c r="E3919" s="5">
        <v>89</v>
      </c>
      <c r="F3919" s="5">
        <v>335.3</v>
      </c>
      <c r="G3919" s="5">
        <v>-1.1666666666666601</v>
      </c>
      <c r="H3919" s="34" cm="1">
        <f t="array" ref="H3919">SUMPRODUCT(('ESB Networks Summary'!$C$5:$C$17384=Data!D3919)*('ESB Networks Summary'!$E$5:$E$17384))*1000*2-SUMPRODUCT(('ESB Networks Summary'!$C$5:$C$17384=Data!D3919)*('ESB Networks Summary'!$F$5:$F$17384))*1000*2</f>
        <v>2</v>
      </c>
      <c r="I3919" s="5">
        <v>0</v>
      </c>
      <c r="J3919" s="5">
        <v>0</v>
      </c>
      <c r="K3919" s="17">
        <v>1</v>
      </c>
      <c r="L3919" s="52">
        <f t="shared" si="430"/>
        <v>0</v>
      </c>
      <c r="M3919" s="5">
        <v>0</v>
      </c>
      <c r="N3919" s="5">
        <v>300.33333333333297</v>
      </c>
      <c r="O3919" s="96"/>
      <c r="P3919" s="5">
        <v>733.46666666666601</v>
      </c>
      <c r="R3919" s="99">
        <v>13.556999999999999</v>
      </c>
      <c r="S3919" s="99">
        <v>5.68</v>
      </c>
      <c r="T3919" s="30">
        <f t="shared" si="427"/>
        <v>96.666666666666401</v>
      </c>
      <c r="U3919" s="21">
        <f t="shared" si="431"/>
        <v>0</v>
      </c>
      <c r="V3919" s="21">
        <f t="shared" si="432"/>
        <v>-3.3133333333333147E-5</v>
      </c>
      <c r="W3919" s="21">
        <f t="shared" si="433"/>
        <v>0</v>
      </c>
    </row>
    <row r="3920" spans="1:23">
      <c r="A3920" s="2">
        <f t="shared" si="428"/>
        <v>45505</v>
      </c>
      <c r="B3920" s="3">
        <f t="shared" si="429"/>
        <v>45525</v>
      </c>
      <c r="C3920" s="7">
        <v>45525.625</v>
      </c>
      <c r="D3920" s="7">
        <v>45525.666666666664</v>
      </c>
      <c r="E3920" s="5">
        <v>91.7</v>
      </c>
      <c r="F3920" s="5">
        <v>280.8</v>
      </c>
      <c r="G3920" s="5">
        <v>-30.533333333333299</v>
      </c>
      <c r="H3920" s="34" cm="1">
        <f t="array" ref="H3920">SUMPRODUCT(('ESB Networks Summary'!$C$5:$C$17384=Data!D3920)*('ESB Networks Summary'!$E$5:$E$17384))*1000*2-SUMPRODUCT(('ESB Networks Summary'!$C$5:$C$17384=Data!D3920)*('ESB Networks Summary'!$F$5:$F$17384))*1000*2</f>
        <v>-2</v>
      </c>
      <c r="I3920" s="5">
        <v>7.3333333333333304</v>
      </c>
      <c r="J3920" s="5">
        <v>0</v>
      </c>
      <c r="K3920" s="17">
        <v>1</v>
      </c>
      <c r="L3920" s="52">
        <f t="shared" si="430"/>
        <v>0</v>
      </c>
      <c r="M3920" s="5">
        <v>0</v>
      </c>
      <c r="N3920" s="5">
        <v>194.833333333333</v>
      </c>
      <c r="O3920" s="96"/>
      <c r="P3920" s="5">
        <v>602.69999999999902</v>
      </c>
      <c r="R3920" s="99">
        <v>14.809000000000001</v>
      </c>
      <c r="S3920" s="99">
        <v>6.931</v>
      </c>
      <c r="T3920" s="30">
        <f t="shared" si="427"/>
        <v>96.533333333332678</v>
      </c>
      <c r="U3920" s="21">
        <f t="shared" si="431"/>
        <v>0</v>
      </c>
      <c r="V3920" s="21">
        <f t="shared" si="432"/>
        <v>-1.0581326666666655E-3</v>
      </c>
      <c r="W3920" s="21">
        <f t="shared" si="433"/>
        <v>0</v>
      </c>
    </row>
    <row r="3921" spans="1:23">
      <c r="A3921" s="2">
        <f t="shared" si="428"/>
        <v>45505</v>
      </c>
      <c r="B3921" s="3">
        <f t="shared" si="429"/>
        <v>45525</v>
      </c>
      <c r="C3921" s="7">
        <v>45525.645833333336</v>
      </c>
      <c r="D3921" s="7">
        <v>45525.6875</v>
      </c>
      <c r="E3921" s="5">
        <v>99.933333333333294</v>
      </c>
      <c r="F3921" s="5">
        <v>10.733333333333301</v>
      </c>
      <c r="G3921" s="5">
        <v>-198.9</v>
      </c>
      <c r="H3921" s="34" cm="1">
        <f t="array" ref="H3921">SUMPRODUCT(('ESB Networks Summary'!$C$5:$C$17384=Data!D3921)*('ESB Networks Summary'!$E$5:$E$17384))*1000*2-SUMPRODUCT(('ESB Networks Summary'!$C$5:$C$17384=Data!D3921)*('ESB Networks Summary'!$F$5:$F$17384))*1000*2</f>
        <v>-198</v>
      </c>
      <c r="I3921" s="5">
        <v>399.2</v>
      </c>
      <c r="J3921" s="5">
        <v>0</v>
      </c>
      <c r="K3921" s="17">
        <v>1</v>
      </c>
      <c r="L3921" s="52">
        <f t="shared" si="430"/>
        <v>0</v>
      </c>
      <c r="M3921" s="5">
        <v>0</v>
      </c>
      <c r="N3921" s="5">
        <v>451.6</v>
      </c>
      <c r="O3921" s="96"/>
      <c r="P3921" s="5">
        <v>735.76666666666597</v>
      </c>
      <c r="R3921" s="99">
        <v>14.809000000000001</v>
      </c>
      <c r="S3921" s="99">
        <v>6.931</v>
      </c>
      <c r="T3921" s="30">
        <f t="shared" si="427"/>
        <v>74.533333333332664</v>
      </c>
      <c r="U3921" s="21">
        <f t="shared" si="431"/>
        <v>0</v>
      </c>
      <c r="V3921" s="21">
        <f t="shared" si="432"/>
        <v>-6.8928794999999999E-3</v>
      </c>
      <c r="W3921" s="21">
        <f t="shared" si="433"/>
        <v>0</v>
      </c>
    </row>
    <row r="3922" spans="1:23">
      <c r="A3922" s="2">
        <f t="shared" si="428"/>
        <v>45505</v>
      </c>
      <c r="B3922" s="3">
        <f t="shared" si="429"/>
        <v>45525</v>
      </c>
      <c r="C3922" s="7">
        <v>45525.666666666664</v>
      </c>
      <c r="D3922" s="7">
        <v>45525.708333333336</v>
      </c>
      <c r="E3922" s="5">
        <v>98.683333333333294</v>
      </c>
      <c r="F3922" s="5">
        <v>-1286.7166666666601</v>
      </c>
      <c r="G3922" s="5">
        <v>-154.058333333333</v>
      </c>
      <c r="H3922" s="34" cm="1">
        <f t="array" ref="H3922">SUMPRODUCT(('ESB Networks Summary'!$C$5:$C$17384=Data!D3922)*('ESB Networks Summary'!$E$5:$E$17384))*1000*2-SUMPRODUCT(('ESB Networks Summary'!$C$5:$C$17384=Data!D3922)*('ESB Networks Summary'!$F$5:$F$17384))*1000*2</f>
        <v>-18</v>
      </c>
      <c r="I3922" s="5">
        <v>1952.7916666666599</v>
      </c>
      <c r="J3922" s="5">
        <v>0</v>
      </c>
      <c r="K3922" s="17">
        <v>1</v>
      </c>
      <c r="L3922" s="52">
        <f t="shared" si="430"/>
        <v>0</v>
      </c>
      <c r="M3922" s="5">
        <v>0</v>
      </c>
      <c r="N3922" s="5">
        <v>2380.99166666666</v>
      </c>
      <c r="O3922" s="96"/>
      <c r="P3922" s="5">
        <v>1197.61666666666</v>
      </c>
      <c r="R3922" s="99">
        <v>19.798999999999999</v>
      </c>
      <c r="S3922" s="99">
        <v>11.452</v>
      </c>
      <c r="T3922" s="30">
        <f t="shared" si="427"/>
        <v>-50.716666666672836</v>
      </c>
      <c r="U3922" s="21">
        <f t="shared" si="431"/>
        <v>0</v>
      </c>
      <c r="V3922" s="21">
        <f t="shared" si="432"/>
        <v>-8.8213801666666477E-3</v>
      </c>
      <c r="W3922" s="21">
        <f t="shared" si="433"/>
        <v>0</v>
      </c>
    </row>
    <row r="3923" spans="1:23">
      <c r="A3923" s="2">
        <f t="shared" si="428"/>
        <v>45505</v>
      </c>
      <c r="B3923" s="3">
        <f t="shared" si="429"/>
        <v>45525</v>
      </c>
      <c r="C3923" s="7">
        <v>45525.6875</v>
      </c>
      <c r="D3923" s="7">
        <v>45525.729166666664</v>
      </c>
      <c r="E3923" s="5">
        <v>95.566666666666606</v>
      </c>
      <c r="F3923" s="5">
        <v>-843.13333333333298</v>
      </c>
      <c r="G3923" s="5">
        <v>0.83333333333333304</v>
      </c>
      <c r="H3923" s="34" cm="1">
        <f t="array" ref="H3923">SUMPRODUCT(('ESB Networks Summary'!$C$5:$C$17384=Data!D3923)*('ESB Networks Summary'!$E$5:$E$17384))*1000*2-SUMPRODUCT(('ESB Networks Summary'!$C$5:$C$17384=Data!D3923)*('ESB Networks Summary'!$F$5:$F$17384))*1000*2</f>
        <v>4</v>
      </c>
      <c r="I3923" s="5">
        <v>1309.13333333333</v>
      </c>
      <c r="J3923" s="5">
        <v>0</v>
      </c>
      <c r="K3923" s="17">
        <v>1</v>
      </c>
      <c r="L3923" s="52">
        <f t="shared" si="430"/>
        <v>0</v>
      </c>
      <c r="M3923" s="5">
        <v>0</v>
      </c>
      <c r="N3923" s="5">
        <v>1371.3333333333301</v>
      </c>
      <c r="O3923" s="96"/>
      <c r="P3923" s="5">
        <v>669.03333333333296</v>
      </c>
      <c r="R3923" s="99">
        <v>19.798999999999999</v>
      </c>
      <c r="S3923" s="99">
        <v>11.452</v>
      </c>
      <c r="T3923" s="30">
        <f t="shared" si="427"/>
        <v>141.66666666666924</v>
      </c>
      <c r="U3923" s="21">
        <f t="shared" si="431"/>
        <v>8.2495833333333303E-5</v>
      </c>
      <c r="V3923" s="21">
        <f t="shared" si="432"/>
        <v>0</v>
      </c>
      <c r="W3923" s="21">
        <f t="shared" si="433"/>
        <v>0</v>
      </c>
    </row>
    <row r="3924" spans="1:23">
      <c r="A3924" s="2">
        <f t="shared" si="428"/>
        <v>45505</v>
      </c>
      <c r="B3924" s="3">
        <f t="shared" si="429"/>
        <v>45525</v>
      </c>
      <c r="C3924" s="7">
        <v>45525.708333333336</v>
      </c>
      <c r="D3924" s="7">
        <v>45525.75</v>
      </c>
      <c r="E3924" s="5">
        <v>95</v>
      </c>
      <c r="F3924" s="5">
        <v>273.76666666666603</v>
      </c>
      <c r="G3924" s="5">
        <v>-1.06666666666666</v>
      </c>
      <c r="H3924" s="34" cm="1">
        <f t="array" ref="H3924">SUMPRODUCT(('ESB Networks Summary'!$C$5:$C$17384=Data!D3924)*('ESB Networks Summary'!$E$5:$E$17384))*1000*2-SUMPRODUCT(('ESB Networks Summary'!$C$5:$C$17384=Data!D3924)*('ESB Networks Summary'!$F$5:$F$17384))*1000*2</f>
        <v>4</v>
      </c>
      <c r="I3924" s="5">
        <v>0</v>
      </c>
      <c r="J3924" s="5">
        <v>0</v>
      </c>
      <c r="K3924" s="17">
        <v>1</v>
      </c>
      <c r="L3924" s="52">
        <f t="shared" si="430"/>
        <v>0</v>
      </c>
      <c r="M3924" s="5">
        <v>0</v>
      </c>
      <c r="N3924" s="5">
        <v>8.4666666666666597</v>
      </c>
      <c r="O3924" s="96"/>
      <c r="P3924" s="5">
        <v>461.86666666666599</v>
      </c>
      <c r="R3924" s="99">
        <v>22.027000000000001</v>
      </c>
      <c r="S3924" s="99">
        <v>13.680000000000001</v>
      </c>
      <c r="T3924" s="30">
        <f t="shared" si="427"/>
        <v>178.56666666666666</v>
      </c>
      <c r="U3924" s="21">
        <f t="shared" si="431"/>
        <v>0</v>
      </c>
      <c r="V3924" s="21">
        <f t="shared" si="432"/>
        <v>-7.2959999999999559E-5</v>
      </c>
      <c r="W3924" s="21">
        <f t="shared" si="433"/>
        <v>0</v>
      </c>
    </row>
    <row r="3925" spans="1:23">
      <c r="A3925" s="2">
        <f t="shared" si="428"/>
        <v>45505</v>
      </c>
      <c r="B3925" s="3">
        <f t="shared" si="429"/>
        <v>45525</v>
      </c>
      <c r="C3925" s="7">
        <v>45525.729166666664</v>
      </c>
      <c r="D3925" s="7">
        <v>45525.770833333336</v>
      </c>
      <c r="E3925" s="5">
        <v>95</v>
      </c>
      <c r="F3925" s="5">
        <v>91.266666666666595</v>
      </c>
      <c r="G3925" s="5">
        <v>-1.86666666666666</v>
      </c>
      <c r="H3925" s="34" cm="1">
        <f t="array" ref="H3925">SUMPRODUCT(('ESB Networks Summary'!$C$5:$C$17384=Data!D3925)*('ESB Networks Summary'!$E$5:$E$17384))*1000*2-SUMPRODUCT(('ESB Networks Summary'!$C$5:$C$17384=Data!D3925)*('ESB Networks Summary'!$F$5:$F$17384))*1000*2</f>
        <v>4</v>
      </c>
      <c r="I3925" s="5">
        <v>0</v>
      </c>
      <c r="J3925" s="5">
        <v>0</v>
      </c>
      <c r="K3925" s="17">
        <v>1</v>
      </c>
      <c r="L3925" s="52">
        <f t="shared" si="430"/>
        <v>0</v>
      </c>
      <c r="M3925" s="5">
        <v>0</v>
      </c>
      <c r="N3925" s="5">
        <v>30.733333333333299</v>
      </c>
      <c r="O3925" s="96"/>
      <c r="P3925" s="5">
        <v>255.79999999999899</v>
      </c>
      <c r="R3925" s="99">
        <v>22.027000000000001</v>
      </c>
      <c r="S3925" s="99">
        <v>13.680000000000001</v>
      </c>
      <c r="T3925" s="30">
        <f t="shared" si="427"/>
        <v>131.93333333333243</v>
      </c>
      <c r="U3925" s="21">
        <f t="shared" si="431"/>
        <v>0</v>
      </c>
      <c r="V3925" s="21">
        <f t="shared" si="432"/>
        <v>-1.2767999999999956E-4</v>
      </c>
      <c r="W3925" s="21">
        <f t="shared" si="433"/>
        <v>0</v>
      </c>
    </row>
    <row r="3926" spans="1:23">
      <c r="A3926" s="2">
        <f t="shared" si="428"/>
        <v>45505</v>
      </c>
      <c r="B3926" s="3">
        <f t="shared" si="429"/>
        <v>45525</v>
      </c>
      <c r="C3926" s="7">
        <v>45525.75</v>
      </c>
      <c r="D3926" s="7">
        <v>45525.791666666664</v>
      </c>
      <c r="E3926" s="5">
        <v>94.7</v>
      </c>
      <c r="F3926" s="5">
        <v>-93.625</v>
      </c>
      <c r="G3926" s="5">
        <v>-0.5</v>
      </c>
      <c r="H3926" s="34" cm="1">
        <f t="array" ref="H3926">SUMPRODUCT(('ESB Networks Summary'!$C$5:$C$17384=Data!D3926)*('ESB Networks Summary'!$E$5:$E$17384))*1000*2-SUMPRODUCT(('ESB Networks Summary'!$C$5:$C$17384=Data!D3926)*('ESB Networks Summary'!$F$5:$F$17384))*1000*2</f>
        <v>4</v>
      </c>
      <c r="I3926" s="5">
        <v>0</v>
      </c>
      <c r="J3926" s="5">
        <v>0</v>
      </c>
      <c r="K3926" s="17">
        <v>1</v>
      </c>
      <c r="L3926" s="52">
        <f t="shared" si="430"/>
        <v>0</v>
      </c>
      <c r="M3926" s="5">
        <v>0</v>
      </c>
      <c r="N3926" s="5">
        <v>28.75</v>
      </c>
      <c r="O3926" s="96"/>
      <c r="P3926" s="5">
        <v>76.55</v>
      </c>
      <c r="R3926" s="99">
        <v>22.056000000000001</v>
      </c>
      <c r="S3926" s="99">
        <v>14.178000000000001</v>
      </c>
      <c r="T3926" s="30">
        <f t="shared" si="427"/>
        <v>140.92500000000001</v>
      </c>
      <c r="U3926" s="21">
        <f t="shared" si="431"/>
        <v>0</v>
      </c>
      <c r="V3926" s="21">
        <f t="shared" si="432"/>
        <v>-3.5445000000000004E-5</v>
      </c>
      <c r="W3926" s="21">
        <f t="shared" si="433"/>
        <v>0</v>
      </c>
    </row>
    <row r="3927" spans="1:23">
      <c r="A3927" s="2">
        <f t="shared" si="428"/>
        <v>45505</v>
      </c>
      <c r="B3927" s="3">
        <f t="shared" si="429"/>
        <v>45525</v>
      </c>
      <c r="C3927" s="7">
        <v>45525.770833333336</v>
      </c>
      <c r="D3927" s="7">
        <v>45525.8125</v>
      </c>
      <c r="E3927" s="5">
        <v>94</v>
      </c>
      <c r="F3927" s="5">
        <v>-489.15833333333302</v>
      </c>
      <c r="G3927" s="5">
        <v>-281.75</v>
      </c>
      <c r="H3927" s="34" cm="1">
        <f t="array" ref="H3927">SUMPRODUCT(('ESB Networks Summary'!$C$5:$C$17384=Data!D3927)*('ESB Networks Summary'!$E$5:$E$17384))*1000*2-SUMPRODUCT(('ESB Networks Summary'!$C$5:$C$17384=Data!D3927)*('ESB Networks Summary'!$F$5:$F$17384))*1000*2</f>
        <v>6</v>
      </c>
      <c r="I3927" s="5">
        <v>62.6666666666666</v>
      </c>
      <c r="J3927" s="5">
        <v>0</v>
      </c>
      <c r="K3927" s="17">
        <v>1</v>
      </c>
      <c r="L3927" s="52">
        <f t="shared" si="430"/>
        <v>0</v>
      </c>
      <c r="M3927" s="5">
        <v>0</v>
      </c>
      <c r="N3927" s="5">
        <v>62.633333333333297</v>
      </c>
      <c r="O3927" s="96"/>
      <c r="P3927" s="5">
        <v>27.5</v>
      </c>
      <c r="R3927" s="99">
        <v>22.056000000000001</v>
      </c>
      <c r="S3927" s="99">
        <v>14.178000000000001</v>
      </c>
      <c r="T3927" s="30">
        <f t="shared" si="427"/>
        <v>172.27499999999969</v>
      </c>
      <c r="U3927" s="21">
        <f t="shared" si="431"/>
        <v>0</v>
      </c>
      <c r="V3927" s="21">
        <f t="shared" si="432"/>
        <v>-1.9973257500000001E-2</v>
      </c>
      <c r="W3927" s="21">
        <f t="shared" si="433"/>
        <v>0</v>
      </c>
    </row>
    <row r="3928" spans="1:23">
      <c r="A3928" s="2">
        <f t="shared" si="428"/>
        <v>45505</v>
      </c>
      <c r="B3928" s="3">
        <f t="shared" si="429"/>
        <v>45525</v>
      </c>
      <c r="C3928" s="7">
        <v>45525.791666666664</v>
      </c>
      <c r="D3928" s="7">
        <v>45525.833333333336</v>
      </c>
      <c r="E3928" s="5">
        <v>93.366666666666603</v>
      </c>
      <c r="F3928" s="5">
        <v>-378.166666666666</v>
      </c>
      <c r="G3928" s="5">
        <v>-0.5</v>
      </c>
      <c r="H3928" s="34" cm="1">
        <f t="array" ref="H3928">SUMPRODUCT(('ESB Networks Summary'!$C$5:$C$17384=Data!D3928)*('ESB Networks Summary'!$E$5:$E$17384))*1000*2-SUMPRODUCT(('ESB Networks Summary'!$C$5:$C$17384=Data!D3928)*('ESB Networks Summary'!$F$5:$F$17384))*1000*2</f>
        <v>2</v>
      </c>
      <c r="I3928" s="5">
        <v>0</v>
      </c>
      <c r="J3928" s="5">
        <v>0</v>
      </c>
      <c r="K3928" s="17">
        <v>1</v>
      </c>
      <c r="L3928" s="52">
        <f t="shared" si="430"/>
        <v>0</v>
      </c>
      <c r="M3928" s="5">
        <v>0</v>
      </c>
      <c r="N3928" s="5">
        <v>304.933333333333</v>
      </c>
      <c r="O3928" s="96"/>
      <c r="P3928" s="5">
        <v>32.866666666666603</v>
      </c>
      <c r="R3928" s="99">
        <v>21.631999999999998</v>
      </c>
      <c r="S3928" s="99">
        <v>13.754</v>
      </c>
      <c r="T3928" s="30">
        <f t="shared" si="427"/>
        <v>105.59999999999962</v>
      </c>
      <c r="U3928" s="21">
        <f t="shared" si="431"/>
        <v>0</v>
      </c>
      <c r="V3928" s="21">
        <f t="shared" si="432"/>
        <v>-3.4385000000000004E-5</v>
      </c>
      <c r="W3928" s="21">
        <f t="shared" si="433"/>
        <v>0</v>
      </c>
    </row>
    <row r="3929" spans="1:23">
      <c r="A3929" s="2">
        <f t="shared" si="428"/>
        <v>45505</v>
      </c>
      <c r="B3929" s="3">
        <f t="shared" si="429"/>
        <v>45525</v>
      </c>
      <c r="C3929" s="7">
        <v>45525.8125</v>
      </c>
      <c r="D3929" s="7">
        <v>45525.854166666664</v>
      </c>
      <c r="E3929" s="5">
        <v>92.8</v>
      </c>
      <c r="F3929" s="5">
        <v>-288.39999999999998</v>
      </c>
      <c r="G3929" s="5">
        <v>-3.3333333333333298E-2</v>
      </c>
      <c r="H3929" s="34" cm="1">
        <f t="array" ref="H3929">SUMPRODUCT(('ESB Networks Summary'!$C$5:$C$17384=Data!D3929)*('ESB Networks Summary'!$E$5:$E$17384))*1000*2-SUMPRODUCT(('ESB Networks Summary'!$C$5:$C$17384=Data!D3929)*('ESB Networks Summary'!$F$5:$F$17384))*1000*2</f>
        <v>2</v>
      </c>
      <c r="I3929" s="5">
        <v>0</v>
      </c>
      <c r="J3929" s="5">
        <v>0</v>
      </c>
      <c r="K3929" s="17">
        <v>1</v>
      </c>
      <c r="L3929" s="52">
        <f t="shared" si="430"/>
        <v>0</v>
      </c>
      <c r="M3929" s="5">
        <v>0</v>
      </c>
      <c r="N3929" s="5">
        <v>164.46666666666599</v>
      </c>
      <c r="O3929" s="96"/>
      <c r="P3929" s="5">
        <v>28.8333333333333</v>
      </c>
      <c r="R3929" s="99">
        <v>21.631999999999998</v>
      </c>
      <c r="S3929" s="99">
        <v>13.754</v>
      </c>
      <c r="T3929" s="30">
        <f t="shared" si="427"/>
        <v>152.73333333333395</v>
      </c>
      <c r="U3929" s="21">
        <f t="shared" si="431"/>
        <v>0</v>
      </c>
      <c r="V3929" s="21">
        <f t="shared" si="432"/>
        <v>-2.2923333333333309E-6</v>
      </c>
      <c r="W3929" s="21">
        <f t="shared" si="433"/>
        <v>0</v>
      </c>
    </row>
    <row r="3930" spans="1:23">
      <c r="A3930" s="2">
        <f t="shared" si="428"/>
        <v>45505</v>
      </c>
      <c r="B3930" s="3">
        <f t="shared" si="429"/>
        <v>45525</v>
      </c>
      <c r="C3930" s="7">
        <v>45525.833333333336</v>
      </c>
      <c r="D3930" s="7">
        <v>45525.875</v>
      </c>
      <c r="E3930" s="5">
        <v>91.966666666666598</v>
      </c>
      <c r="F3930" s="5">
        <v>-321.3</v>
      </c>
      <c r="G3930" s="5">
        <v>38.077777777777698</v>
      </c>
      <c r="H3930" s="34" cm="1">
        <f t="array" ref="H3930">SUMPRODUCT(('ESB Networks Summary'!$C$5:$C$17384=Data!D3930)*('ESB Networks Summary'!$E$5:$E$17384))*1000*2-SUMPRODUCT(('ESB Networks Summary'!$C$5:$C$17384=Data!D3930)*('ESB Networks Summary'!$F$5:$F$17384))*1000*2</f>
        <v>6</v>
      </c>
      <c r="I3930" s="5">
        <v>0</v>
      </c>
      <c r="J3930" s="5">
        <v>0</v>
      </c>
      <c r="K3930" s="17">
        <v>1</v>
      </c>
      <c r="L3930" s="52">
        <f t="shared" si="430"/>
        <v>0</v>
      </c>
      <c r="M3930" s="5">
        <v>0</v>
      </c>
      <c r="N3930" s="5">
        <v>303.3</v>
      </c>
      <c r="O3930" s="96"/>
      <c r="P3930" s="5">
        <v>5.1333333333333302</v>
      </c>
      <c r="R3930" s="99">
        <v>20.641999999999999</v>
      </c>
      <c r="S3930" s="99">
        <v>12.765000000000001</v>
      </c>
      <c r="T3930" s="30">
        <f t="shared" si="427"/>
        <v>61.211111111111052</v>
      </c>
      <c r="U3930" s="21">
        <f t="shared" si="431"/>
        <v>3.9300074444444362E-3</v>
      </c>
      <c r="V3930" s="21">
        <f t="shared" si="432"/>
        <v>0</v>
      </c>
      <c r="W3930" s="21">
        <f t="shared" si="433"/>
        <v>0</v>
      </c>
    </row>
    <row r="3931" spans="1:23">
      <c r="A3931" s="2">
        <f t="shared" si="428"/>
        <v>45505</v>
      </c>
      <c r="B3931" s="3">
        <f t="shared" si="429"/>
        <v>45525</v>
      </c>
      <c r="C3931" s="7">
        <v>45525.854166666664</v>
      </c>
      <c r="D3931" s="7">
        <v>45525.895833333336</v>
      </c>
      <c r="E3931" s="5">
        <v>91</v>
      </c>
      <c r="F3931" s="5">
        <v>-282</v>
      </c>
      <c r="G3931" s="5">
        <v>1.8503717077085901E-17</v>
      </c>
      <c r="H3931" s="34" cm="1">
        <f t="array" ref="H3931">SUMPRODUCT(('ESB Networks Summary'!$C$5:$C$17384=Data!D3931)*('ESB Networks Summary'!$E$5:$E$17384))*1000*2-SUMPRODUCT(('ESB Networks Summary'!$C$5:$C$17384=Data!D3931)*('ESB Networks Summary'!$F$5:$F$17384))*1000*2</f>
        <v>2</v>
      </c>
      <c r="I3931" s="5">
        <v>0</v>
      </c>
      <c r="J3931" s="5">
        <v>0</v>
      </c>
      <c r="K3931" s="17">
        <v>1</v>
      </c>
      <c r="L3931" s="52">
        <f t="shared" si="430"/>
        <v>0</v>
      </c>
      <c r="M3931" s="5">
        <v>0</v>
      </c>
      <c r="N3931" s="5">
        <v>159.69999999999999</v>
      </c>
      <c r="O3931" s="96"/>
      <c r="P3931" s="5">
        <v>0.79999999999999905</v>
      </c>
      <c r="R3931" s="99">
        <v>20.641999999999999</v>
      </c>
      <c r="S3931" s="99">
        <v>12.765000000000001</v>
      </c>
      <c r="T3931" s="30">
        <f t="shared" si="427"/>
        <v>123.10000000000002</v>
      </c>
      <c r="U3931" s="21">
        <f t="shared" si="431"/>
        <v>1.9097686395260361E-21</v>
      </c>
      <c r="V3931" s="21">
        <f t="shared" si="432"/>
        <v>0</v>
      </c>
      <c r="W3931" s="21">
        <f t="shared" si="433"/>
        <v>0</v>
      </c>
    </row>
    <row r="3932" spans="1:23">
      <c r="A3932" s="2">
        <f t="shared" si="428"/>
        <v>45505</v>
      </c>
      <c r="B3932" s="3">
        <f t="shared" si="429"/>
        <v>45525</v>
      </c>
      <c r="C3932" s="7">
        <v>45525.875</v>
      </c>
      <c r="D3932" s="7">
        <v>45525.916666666664</v>
      </c>
      <c r="E3932" s="5">
        <v>90.399999999999906</v>
      </c>
      <c r="F3932" s="5">
        <v>-293.8</v>
      </c>
      <c r="G3932" s="5">
        <v>1.0333333333333301</v>
      </c>
      <c r="H3932" s="34" cm="1">
        <f t="array" ref="H3932">SUMPRODUCT(('ESB Networks Summary'!$C$5:$C$17384=Data!D3932)*('ESB Networks Summary'!$E$5:$E$17384))*1000*2-SUMPRODUCT(('ESB Networks Summary'!$C$5:$C$17384=Data!D3932)*('ESB Networks Summary'!$F$5:$F$17384))*1000*2</f>
        <v>4</v>
      </c>
      <c r="I3932" s="5">
        <v>0</v>
      </c>
      <c r="J3932" s="5">
        <v>0</v>
      </c>
      <c r="K3932" s="17">
        <v>1</v>
      </c>
      <c r="L3932" s="52">
        <f t="shared" si="430"/>
        <v>0</v>
      </c>
      <c r="M3932" s="5">
        <v>0</v>
      </c>
      <c r="N3932" s="5">
        <v>154.23333333333301</v>
      </c>
      <c r="O3932" s="96"/>
      <c r="P3932" s="5">
        <v>0</v>
      </c>
      <c r="R3932" s="99">
        <v>17.337</v>
      </c>
      <c r="S3932" s="99">
        <v>9.4599999999999991</v>
      </c>
      <c r="T3932" s="30">
        <f t="shared" si="427"/>
        <v>140.60000000000034</v>
      </c>
      <c r="U3932" s="21">
        <f t="shared" si="431"/>
        <v>8.957449999999973E-5</v>
      </c>
      <c r="V3932" s="21">
        <f t="shared" si="432"/>
        <v>0</v>
      </c>
      <c r="W3932" s="21">
        <f t="shared" si="433"/>
        <v>0</v>
      </c>
    </row>
    <row r="3933" spans="1:23">
      <c r="A3933" s="2">
        <f t="shared" si="428"/>
        <v>45505</v>
      </c>
      <c r="B3933" s="3">
        <f t="shared" si="429"/>
        <v>45525</v>
      </c>
      <c r="C3933" s="7">
        <v>45525.895833333336</v>
      </c>
      <c r="D3933" s="7">
        <v>45525.9375</v>
      </c>
      <c r="E3933" s="5">
        <v>89.866666666666603</v>
      </c>
      <c r="F3933" s="5">
        <v>-279.33333333333297</v>
      </c>
      <c r="G3933" s="5">
        <v>-0.61666666666666603</v>
      </c>
      <c r="H3933" s="34" cm="1">
        <f t="array" ref="H3933">SUMPRODUCT(('ESB Networks Summary'!$C$5:$C$17384=Data!D3933)*('ESB Networks Summary'!$E$5:$E$17384))*1000*2-SUMPRODUCT(('ESB Networks Summary'!$C$5:$C$17384=Data!D3933)*('ESB Networks Summary'!$F$5:$F$17384))*1000*2</f>
        <v>4</v>
      </c>
      <c r="I3933" s="5">
        <v>0</v>
      </c>
      <c r="J3933" s="5">
        <v>0</v>
      </c>
      <c r="K3933" s="17">
        <v>1</v>
      </c>
      <c r="L3933" s="52">
        <f t="shared" si="430"/>
        <v>0</v>
      </c>
      <c r="M3933" s="5">
        <v>0</v>
      </c>
      <c r="N3933" s="5">
        <v>149.183333333333</v>
      </c>
      <c r="O3933" s="96"/>
      <c r="P3933" s="5">
        <v>6.6666666666666596E-2</v>
      </c>
      <c r="R3933" s="99">
        <v>17.337</v>
      </c>
      <c r="S3933" s="99">
        <v>9.4599999999999991</v>
      </c>
      <c r="T3933" s="30">
        <f t="shared" si="427"/>
        <v>129.59999999999997</v>
      </c>
      <c r="U3933" s="21">
        <f t="shared" si="431"/>
        <v>0</v>
      </c>
      <c r="V3933" s="21">
        <f t="shared" si="432"/>
        <v>-2.9168333333333303E-5</v>
      </c>
      <c r="W3933" s="21">
        <f t="shared" si="433"/>
        <v>0</v>
      </c>
    </row>
    <row r="3934" spans="1:23">
      <c r="A3934" s="2">
        <f t="shared" si="428"/>
        <v>45505</v>
      </c>
      <c r="B3934" s="3">
        <f t="shared" si="429"/>
        <v>45525</v>
      </c>
      <c r="C3934" s="7">
        <v>45525.916666666664</v>
      </c>
      <c r="D3934" s="7">
        <v>45525.958333333336</v>
      </c>
      <c r="E3934" s="5">
        <v>89</v>
      </c>
      <c r="F3934" s="5">
        <v>-367.06666666666598</v>
      </c>
      <c r="G3934" s="5">
        <v>-4.1333333333333302</v>
      </c>
      <c r="H3934" s="34" cm="1">
        <f t="array" ref="H3934">SUMPRODUCT(('ESB Networks Summary'!$C$5:$C$17384=Data!D3934)*('ESB Networks Summary'!$E$5:$E$17384))*1000*2-SUMPRODUCT(('ESB Networks Summary'!$C$5:$C$17384=Data!D3934)*('ESB Networks Summary'!$F$5:$F$17384))*1000*2</f>
        <v>4</v>
      </c>
      <c r="I3934" s="5">
        <v>0</v>
      </c>
      <c r="J3934" s="5">
        <v>0</v>
      </c>
      <c r="K3934" s="17">
        <v>1</v>
      </c>
      <c r="L3934" s="52">
        <f t="shared" si="430"/>
        <v>0</v>
      </c>
      <c r="M3934" s="5">
        <v>0</v>
      </c>
      <c r="N3934" s="5">
        <v>216.13333333333301</v>
      </c>
      <c r="O3934" s="96"/>
      <c r="P3934" s="5">
        <v>0</v>
      </c>
      <c r="R3934" s="99">
        <v>6.8180000000000005</v>
      </c>
      <c r="S3934" s="99">
        <v>3.8250000000000002</v>
      </c>
      <c r="T3934" s="30">
        <f t="shared" si="427"/>
        <v>146.79999999999964</v>
      </c>
      <c r="U3934" s="21">
        <f t="shared" si="431"/>
        <v>0</v>
      </c>
      <c r="V3934" s="21">
        <f t="shared" si="432"/>
        <v>-7.9049999999999943E-5</v>
      </c>
      <c r="W3934" s="21">
        <f t="shared" si="433"/>
        <v>0</v>
      </c>
    </row>
    <row r="3935" spans="1:23">
      <c r="A3935" s="2">
        <f t="shared" si="428"/>
        <v>45505</v>
      </c>
      <c r="B3935" s="3">
        <f t="shared" si="429"/>
        <v>45525</v>
      </c>
      <c r="C3935" s="7">
        <v>45525.9375</v>
      </c>
      <c r="D3935" s="7">
        <v>45525.979166666664</v>
      </c>
      <c r="E3935" s="5">
        <v>87.8333333333333</v>
      </c>
      <c r="F3935" s="5">
        <v>-650.36666666666599</v>
      </c>
      <c r="G3935" s="5">
        <v>0.19999999999999901</v>
      </c>
      <c r="H3935" s="34" cm="1">
        <f t="array" ref="H3935">SUMPRODUCT(('ESB Networks Summary'!$C$5:$C$17384=Data!D3935)*('ESB Networks Summary'!$E$5:$E$17384))*1000*2-SUMPRODUCT(('ESB Networks Summary'!$C$5:$C$17384=Data!D3935)*('ESB Networks Summary'!$F$5:$F$17384))*1000*2</f>
        <v>4</v>
      </c>
      <c r="I3935" s="5">
        <v>0.46666666666666601</v>
      </c>
      <c r="J3935" s="5">
        <v>0</v>
      </c>
      <c r="K3935" s="17">
        <v>1</v>
      </c>
      <c r="L3935" s="52">
        <f t="shared" si="430"/>
        <v>0</v>
      </c>
      <c r="M3935" s="5">
        <v>0</v>
      </c>
      <c r="N3935" s="5">
        <v>604.5</v>
      </c>
      <c r="O3935" s="96"/>
      <c r="P3935" s="5">
        <v>0</v>
      </c>
      <c r="R3935" s="99">
        <v>6.8180000000000005</v>
      </c>
      <c r="S3935" s="99">
        <v>3.8250000000000002</v>
      </c>
      <c r="T3935" s="30">
        <f t="shared" si="427"/>
        <v>46.066666666666038</v>
      </c>
      <c r="U3935" s="21">
        <f t="shared" si="431"/>
        <v>6.8179999999999659E-6</v>
      </c>
      <c r="V3935" s="21">
        <f t="shared" si="432"/>
        <v>0</v>
      </c>
      <c r="W3935" s="21">
        <f t="shared" si="433"/>
        <v>0</v>
      </c>
    </row>
    <row r="3936" spans="1:23">
      <c r="A3936" s="2">
        <f t="shared" si="428"/>
        <v>45505</v>
      </c>
      <c r="B3936" s="3">
        <f t="shared" si="429"/>
        <v>45525</v>
      </c>
      <c r="C3936" s="7">
        <v>45525.958333333336</v>
      </c>
      <c r="D3936" s="7">
        <v>45526</v>
      </c>
      <c r="E3936" s="5">
        <v>87</v>
      </c>
      <c r="F3936" s="5">
        <v>-173</v>
      </c>
      <c r="G3936" s="5">
        <v>0.1</v>
      </c>
      <c r="H3936" s="34" cm="1">
        <f t="array" ref="H3936">SUMPRODUCT(('ESB Networks Summary'!$C$5:$C$17384=Data!D3936)*('ESB Networks Summary'!$E$5:$E$17384))*1000*2-SUMPRODUCT(('ESB Networks Summary'!$C$5:$C$17384=Data!D3936)*('ESB Networks Summary'!$F$5:$F$17384))*1000*2</f>
        <v>4</v>
      </c>
      <c r="I3936" s="5">
        <v>0</v>
      </c>
      <c r="J3936" s="5">
        <v>0</v>
      </c>
      <c r="K3936" s="17">
        <v>1</v>
      </c>
      <c r="L3936" s="52">
        <f t="shared" si="430"/>
        <v>0</v>
      </c>
      <c r="M3936" s="5">
        <v>0</v>
      </c>
      <c r="N3936" s="5">
        <v>0</v>
      </c>
      <c r="O3936" s="96"/>
      <c r="P3936" s="5">
        <v>0</v>
      </c>
      <c r="R3936" s="99">
        <v>4.7350000000000003</v>
      </c>
      <c r="S3936" s="99">
        <v>1.7410000000000001</v>
      </c>
      <c r="T3936" s="30">
        <f t="shared" si="427"/>
        <v>173.1</v>
      </c>
      <c r="U3936" s="21">
        <f t="shared" si="431"/>
        <v>2.3675000000000002E-6</v>
      </c>
      <c r="V3936" s="21">
        <f t="shared" si="432"/>
        <v>0</v>
      </c>
      <c r="W3936" s="21">
        <f t="shared" si="433"/>
        <v>0</v>
      </c>
    </row>
    <row r="3937" spans="1:23">
      <c r="A3937" s="2">
        <f t="shared" si="428"/>
        <v>45505</v>
      </c>
      <c r="B3937" s="3">
        <f t="shared" si="429"/>
        <v>45525</v>
      </c>
      <c r="C3937" s="7">
        <v>45525.979166666664</v>
      </c>
      <c r="D3937" s="7">
        <v>45526.020833333336</v>
      </c>
      <c r="H3937" s="34" cm="1">
        <f t="array" ref="H3937">SUMPRODUCT(('ESB Networks Summary'!$C$5:$C$17384=Data!D3937)*('ESB Networks Summary'!$E$5:$E$17384))*1000*2-SUMPRODUCT(('ESB Networks Summary'!$C$5:$C$17384=Data!D3937)*('ESB Networks Summary'!$F$5:$F$17384))*1000*2</f>
        <v>2</v>
      </c>
      <c r="L3937" s="52">
        <f t="shared" si="430"/>
        <v>0</v>
      </c>
      <c r="M3937" s="5"/>
      <c r="O3937" s="96"/>
      <c r="R3937" s="99">
        <v>4.7350000000000003</v>
      </c>
      <c r="S3937" s="99">
        <v>1.7410000000000001</v>
      </c>
      <c r="T3937" s="30">
        <f t="shared" si="427"/>
        <v>0</v>
      </c>
      <c r="U3937" s="21">
        <f t="shared" si="431"/>
        <v>0</v>
      </c>
      <c r="V3937" s="21">
        <f t="shared" si="432"/>
        <v>0</v>
      </c>
      <c r="W3937" s="21">
        <f t="shared" si="433"/>
        <v>0</v>
      </c>
    </row>
    <row r="3938" spans="1:23">
      <c r="A3938" s="2">
        <f t="shared" si="428"/>
        <v>45505</v>
      </c>
      <c r="B3938" s="3">
        <f t="shared" si="429"/>
        <v>45526</v>
      </c>
      <c r="C3938" s="7">
        <v>45526</v>
      </c>
      <c r="D3938" s="7">
        <v>45526.041666666664</v>
      </c>
      <c r="H3938" s="34" cm="1">
        <f t="array" ref="H3938">SUMPRODUCT(('ESB Networks Summary'!$C$5:$C$17384=Data!D3938)*('ESB Networks Summary'!$E$5:$E$17384))*1000*2-SUMPRODUCT(('ESB Networks Summary'!$C$5:$C$17384=Data!D3938)*('ESB Networks Summary'!$F$5:$F$17384))*1000*2</f>
        <v>4</v>
      </c>
      <c r="L3938" s="52">
        <f t="shared" si="430"/>
        <v>0</v>
      </c>
      <c r="M3938" s="5"/>
      <c r="O3938" s="96"/>
      <c r="R3938" s="99">
        <v>4.3</v>
      </c>
      <c r="S3938" s="99">
        <v>1.306</v>
      </c>
      <c r="T3938" s="30">
        <f t="shared" si="427"/>
        <v>0</v>
      </c>
      <c r="U3938" s="21">
        <f t="shared" si="431"/>
        <v>0</v>
      </c>
      <c r="V3938" s="21">
        <f t="shared" si="432"/>
        <v>0</v>
      </c>
      <c r="W3938" s="21">
        <f t="shared" si="433"/>
        <v>0</v>
      </c>
    </row>
    <row r="3939" spans="1:23">
      <c r="A3939" s="2">
        <f t="shared" si="428"/>
        <v>45505</v>
      </c>
      <c r="B3939" s="3">
        <f t="shared" si="429"/>
        <v>45526</v>
      </c>
      <c r="C3939" s="7">
        <v>45526.020833333336</v>
      </c>
      <c r="D3939" s="7">
        <v>45526.0625</v>
      </c>
      <c r="E3939" s="5">
        <v>85.6</v>
      </c>
      <c r="F3939" s="5">
        <v>-177.8</v>
      </c>
      <c r="G3939" s="5">
        <v>-1.04</v>
      </c>
      <c r="H3939" s="34" cm="1">
        <f t="array" ref="H3939">SUMPRODUCT(('ESB Networks Summary'!$C$5:$C$17384=Data!D3939)*('ESB Networks Summary'!$E$5:$E$17384))*1000*2-SUMPRODUCT(('ESB Networks Summary'!$C$5:$C$17384=Data!D3939)*('ESB Networks Summary'!$F$5:$F$17384))*1000*2</f>
        <v>2</v>
      </c>
      <c r="I3939" s="5">
        <v>0</v>
      </c>
      <c r="J3939" s="5">
        <v>0</v>
      </c>
      <c r="K3939" s="17">
        <v>1</v>
      </c>
      <c r="L3939" s="52">
        <f t="shared" si="430"/>
        <v>0</v>
      </c>
      <c r="M3939" s="5">
        <v>0</v>
      </c>
      <c r="N3939" s="5">
        <v>24</v>
      </c>
      <c r="O3939" s="96"/>
      <c r="P3939" s="5">
        <v>0.44</v>
      </c>
      <c r="R3939" s="99">
        <v>4.3</v>
      </c>
      <c r="S3939" s="99">
        <v>1.306</v>
      </c>
      <c r="T3939" s="30">
        <f t="shared" si="427"/>
        <v>153.20000000000002</v>
      </c>
      <c r="U3939" s="21">
        <f t="shared" si="431"/>
        <v>0</v>
      </c>
      <c r="V3939" s="21">
        <f t="shared" si="432"/>
        <v>-6.7912000000000003E-6</v>
      </c>
      <c r="W3939" s="21">
        <f t="shared" si="433"/>
        <v>0</v>
      </c>
    </row>
    <row r="3940" spans="1:23">
      <c r="A3940" s="2">
        <f t="shared" si="428"/>
        <v>45505</v>
      </c>
      <c r="B3940" s="3">
        <f t="shared" si="429"/>
        <v>45526</v>
      </c>
      <c r="C3940" s="7">
        <v>45526.041666666664</v>
      </c>
      <c r="D3940" s="7">
        <v>45526.083333333336</v>
      </c>
      <c r="E3940" s="5">
        <v>85</v>
      </c>
      <c r="F3940" s="5">
        <v>-166</v>
      </c>
      <c r="G3940" s="5">
        <v>-0.266666666666666</v>
      </c>
      <c r="H3940" s="34" cm="1">
        <f t="array" ref="H3940">SUMPRODUCT(('ESB Networks Summary'!$C$5:$C$17384=Data!D3940)*('ESB Networks Summary'!$E$5:$E$17384))*1000*2-SUMPRODUCT(('ESB Networks Summary'!$C$5:$C$17384=Data!D3940)*('ESB Networks Summary'!$F$5:$F$17384))*1000*2</f>
        <v>4</v>
      </c>
      <c r="I3940" s="5">
        <v>0</v>
      </c>
      <c r="J3940" s="5">
        <v>0</v>
      </c>
      <c r="K3940" s="17">
        <v>1</v>
      </c>
      <c r="L3940" s="52">
        <f t="shared" si="430"/>
        <v>0</v>
      </c>
      <c r="M3940" s="5">
        <v>0</v>
      </c>
      <c r="N3940" s="5">
        <v>0</v>
      </c>
      <c r="O3940" s="96"/>
      <c r="P3940" s="5">
        <v>1</v>
      </c>
      <c r="R3940" s="99">
        <v>3.8780000000000001</v>
      </c>
      <c r="S3940" s="99">
        <v>0.88500000000000001</v>
      </c>
      <c r="T3940" s="30">
        <f t="shared" si="427"/>
        <v>166.73333333333332</v>
      </c>
      <c r="U3940" s="21">
        <f t="shared" si="431"/>
        <v>0</v>
      </c>
      <c r="V3940" s="21">
        <f t="shared" si="432"/>
        <v>-1.179999999999997E-6</v>
      </c>
      <c r="W3940" s="21">
        <f t="shared" si="433"/>
        <v>0</v>
      </c>
    </row>
    <row r="3941" spans="1:23">
      <c r="A3941" s="2">
        <f t="shared" si="428"/>
        <v>45505</v>
      </c>
      <c r="B3941" s="3">
        <f t="shared" si="429"/>
        <v>45526</v>
      </c>
      <c r="C3941" s="7">
        <v>45526.0625</v>
      </c>
      <c r="D3941" s="7">
        <v>45526.104166666664</v>
      </c>
      <c r="E3941" s="5">
        <v>84.966666666666598</v>
      </c>
      <c r="F3941" s="5">
        <v>-218.6</v>
      </c>
      <c r="G3941" s="5">
        <v>-12.4</v>
      </c>
      <c r="H3941" s="34" cm="1">
        <f t="array" ref="H3941">SUMPRODUCT(('ESB Networks Summary'!$C$5:$C$17384=Data!D3941)*('ESB Networks Summary'!$E$5:$E$17384))*1000*2-SUMPRODUCT(('ESB Networks Summary'!$C$5:$C$17384=Data!D3941)*('ESB Networks Summary'!$F$5:$F$17384))*1000*2</f>
        <v>4</v>
      </c>
      <c r="I3941" s="5">
        <v>0</v>
      </c>
      <c r="J3941" s="5">
        <v>0</v>
      </c>
      <c r="K3941" s="17">
        <v>1</v>
      </c>
      <c r="L3941" s="52">
        <f t="shared" si="430"/>
        <v>0</v>
      </c>
      <c r="M3941" s="5">
        <v>0</v>
      </c>
      <c r="N3941" s="5">
        <v>12.7</v>
      </c>
      <c r="O3941" s="96"/>
      <c r="P3941" s="5">
        <v>0.9</v>
      </c>
      <c r="R3941" s="99">
        <v>3.8780000000000001</v>
      </c>
      <c r="S3941" s="99">
        <v>0.88500000000000001</v>
      </c>
      <c r="T3941" s="30">
        <f t="shared" si="427"/>
        <v>194.4</v>
      </c>
      <c r="U3941" s="21">
        <f t="shared" si="431"/>
        <v>0</v>
      </c>
      <c r="V3941" s="21">
        <f t="shared" si="432"/>
        <v>-5.4869999999999995E-5</v>
      </c>
      <c r="W3941" s="21">
        <f t="shared" si="433"/>
        <v>0</v>
      </c>
    </row>
    <row r="3942" spans="1:23">
      <c r="A3942" s="2">
        <f t="shared" si="428"/>
        <v>45505</v>
      </c>
      <c r="B3942" s="3">
        <f t="shared" si="429"/>
        <v>45526</v>
      </c>
      <c r="C3942" s="7">
        <v>45526.083333333336</v>
      </c>
      <c r="D3942" s="7">
        <v>45526.125</v>
      </c>
      <c r="E3942" s="5">
        <v>84</v>
      </c>
      <c r="F3942" s="5">
        <v>-182.166666666666</v>
      </c>
      <c r="G3942" s="5">
        <v>1.5</v>
      </c>
      <c r="H3942" s="34" cm="1">
        <f t="array" ref="H3942">SUMPRODUCT(('ESB Networks Summary'!$C$5:$C$17384=Data!D3942)*('ESB Networks Summary'!$E$5:$E$17384))*1000*2-SUMPRODUCT(('ESB Networks Summary'!$C$5:$C$17384=Data!D3942)*('ESB Networks Summary'!$F$5:$F$17384))*1000*2</f>
        <v>4</v>
      </c>
      <c r="I3942" s="5">
        <v>0</v>
      </c>
      <c r="J3942" s="5">
        <v>0</v>
      </c>
      <c r="K3942" s="17">
        <v>1</v>
      </c>
      <c r="L3942" s="52">
        <f t="shared" si="430"/>
        <v>0</v>
      </c>
      <c r="M3942" s="5">
        <v>0</v>
      </c>
      <c r="N3942" s="5">
        <v>17.733333333333299</v>
      </c>
      <c r="O3942" s="96"/>
      <c r="P3942" s="5">
        <v>1</v>
      </c>
      <c r="R3942" s="99">
        <v>4.1920000000000002</v>
      </c>
      <c r="S3942" s="99">
        <v>1.198</v>
      </c>
      <c r="T3942" s="30">
        <f t="shared" si="427"/>
        <v>166.93333333333271</v>
      </c>
      <c r="U3942" s="21">
        <f t="shared" si="431"/>
        <v>3.1440000000000004E-5</v>
      </c>
      <c r="V3942" s="21">
        <f t="shared" si="432"/>
        <v>0</v>
      </c>
      <c r="W3942" s="21">
        <f t="shared" si="433"/>
        <v>0</v>
      </c>
    </row>
    <row r="3943" spans="1:23">
      <c r="A3943" s="2">
        <f t="shared" si="428"/>
        <v>45505</v>
      </c>
      <c r="B3943" s="3">
        <f t="shared" si="429"/>
        <v>45526</v>
      </c>
      <c r="C3943" s="7">
        <v>45526.104166666664</v>
      </c>
      <c r="D3943" s="7">
        <v>45526.145833333336</v>
      </c>
      <c r="E3943" s="5">
        <v>84</v>
      </c>
      <c r="F3943" s="5">
        <v>-183.083333333333</v>
      </c>
      <c r="G3943" s="5">
        <v>0.40833333333333299</v>
      </c>
      <c r="H3943" s="34" cm="1">
        <f t="array" ref="H3943">SUMPRODUCT(('ESB Networks Summary'!$C$5:$C$17384=Data!D3943)*('ESB Networks Summary'!$E$5:$E$17384))*1000*2-SUMPRODUCT(('ESB Networks Summary'!$C$5:$C$17384=Data!D3943)*('ESB Networks Summary'!$F$5:$F$17384))*1000*2</f>
        <v>4</v>
      </c>
      <c r="I3943" s="5">
        <v>0</v>
      </c>
      <c r="J3943" s="5">
        <v>0</v>
      </c>
      <c r="K3943" s="17">
        <v>1</v>
      </c>
      <c r="L3943" s="52">
        <f t="shared" si="430"/>
        <v>0</v>
      </c>
      <c r="M3943" s="5">
        <v>0</v>
      </c>
      <c r="N3943" s="5">
        <v>33.608333333333299</v>
      </c>
      <c r="O3943" s="96"/>
      <c r="P3943" s="5">
        <v>1</v>
      </c>
      <c r="R3943" s="99">
        <v>4.1920000000000002</v>
      </c>
      <c r="S3943" s="99">
        <v>1.198</v>
      </c>
      <c r="T3943" s="30">
        <f t="shared" si="427"/>
        <v>150.88333333333304</v>
      </c>
      <c r="U3943" s="21">
        <f t="shared" si="431"/>
        <v>8.5586666666666597E-6</v>
      </c>
      <c r="V3943" s="21">
        <f t="shared" si="432"/>
        <v>0</v>
      </c>
      <c r="W3943" s="21">
        <f t="shared" si="433"/>
        <v>0</v>
      </c>
    </row>
    <row r="3944" spans="1:23">
      <c r="A3944" s="2">
        <f t="shared" si="428"/>
        <v>45505</v>
      </c>
      <c r="B3944" s="3">
        <f t="shared" si="429"/>
        <v>45526</v>
      </c>
      <c r="C3944" s="7">
        <v>45526.125</v>
      </c>
      <c r="D3944" s="7">
        <v>45526.166666666664</v>
      </c>
      <c r="E3944" s="5">
        <v>83.1666666666666</v>
      </c>
      <c r="F3944" s="5">
        <v>-189</v>
      </c>
      <c r="G3944" s="5">
        <v>-3.35</v>
      </c>
      <c r="H3944" s="34" cm="1">
        <f t="array" ref="H3944">SUMPRODUCT(('ESB Networks Summary'!$C$5:$C$17384=Data!D3944)*('ESB Networks Summary'!$E$5:$E$17384))*1000*2-SUMPRODUCT(('ESB Networks Summary'!$C$5:$C$17384=Data!D3944)*('ESB Networks Summary'!$F$5:$F$17384))*1000*2</f>
        <v>2</v>
      </c>
      <c r="I3944" s="5">
        <v>0</v>
      </c>
      <c r="J3944" s="5">
        <v>0</v>
      </c>
      <c r="K3944" s="17">
        <v>1</v>
      </c>
      <c r="L3944" s="52">
        <f t="shared" si="430"/>
        <v>0</v>
      </c>
      <c r="M3944" s="5">
        <v>0</v>
      </c>
      <c r="N3944" s="5">
        <v>13.2</v>
      </c>
      <c r="O3944" s="96"/>
      <c r="P3944" s="5">
        <v>1</v>
      </c>
      <c r="R3944" s="99">
        <v>4.375</v>
      </c>
      <c r="S3944" s="99">
        <v>1.381</v>
      </c>
      <c r="T3944" s="30">
        <f t="shared" si="427"/>
        <v>173.45</v>
      </c>
      <c r="U3944" s="21">
        <f t="shared" si="431"/>
        <v>0</v>
      </c>
      <c r="V3944" s="21">
        <f t="shared" si="432"/>
        <v>-2.3131750000000001E-5</v>
      </c>
      <c r="W3944" s="21">
        <f t="shared" si="433"/>
        <v>0</v>
      </c>
    </row>
    <row r="3945" spans="1:23">
      <c r="A3945" s="2">
        <f t="shared" si="428"/>
        <v>45505</v>
      </c>
      <c r="B3945" s="3">
        <f t="shared" si="429"/>
        <v>45526</v>
      </c>
      <c r="C3945" s="7">
        <v>45526.145833333336</v>
      </c>
      <c r="D3945" s="7">
        <v>45526.1875</v>
      </c>
      <c r="E3945" s="5">
        <v>83</v>
      </c>
      <c r="F3945" s="5">
        <v>-171.583333333333</v>
      </c>
      <c r="G3945" s="5">
        <v>-2.35</v>
      </c>
      <c r="H3945" s="34" cm="1">
        <f t="array" ref="H3945">SUMPRODUCT(('ESB Networks Summary'!$C$5:$C$17384=Data!D3945)*('ESB Networks Summary'!$E$5:$E$17384))*1000*2-SUMPRODUCT(('ESB Networks Summary'!$C$5:$C$17384=Data!D3945)*('ESB Networks Summary'!$F$5:$F$17384))*1000*2</f>
        <v>4</v>
      </c>
      <c r="I3945" s="5">
        <v>0</v>
      </c>
      <c r="J3945" s="5">
        <v>0</v>
      </c>
      <c r="K3945" s="17">
        <v>1</v>
      </c>
      <c r="L3945" s="52">
        <f t="shared" si="430"/>
        <v>0</v>
      </c>
      <c r="M3945" s="5">
        <v>0</v>
      </c>
      <c r="N3945" s="5">
        <v>30.466666666666601</v>
      </c>
      <c r="O3945" s="96"/>
      <c r="P3945" s="5">
        <v>1</v>
      </c>
      <c r="R3945" s="99">
        <v>4.375</v>
      </c>
      <c r="S3945" s="99">
        <v>1.381</v>
      </c>
      <c r="T3945" s="30">
        <f t="shared" si="427"/>
        <v>139.7666666666664</v>
      </c>
      <c r="U3945" s="21">
        <f t="shared" si="431"/>
        <v>0</v>
      </c>
      <c r="V3945" s="21">
        <f t="shared" si="432"/>
        <v>-1.6226750000000002E-5</v>
      </c>
      <c r="W3945" s="21">
        <f t="shared" si="433"/>
        <v>0</v>
      </c>
    </row>
    <row r="3946" spans="1:23">
      <c r="A3946" s="2">
        <f t="shared" si="428"/>
        <v>45505</v>
      </c>
      <c r="B3946" s="3">
        <f t="shared" si="429"/>
        <v>45526</v>
      </c>
      <c r="C3946" s="7">
        <v>45526.166666666664</v>
      </c>
      <c r="D3946" s="7">
        <v>45526.208333333336</v>
      </c>
      <c r="E3946" s="5">
        <v>82.399999999999906</v>
      </c>
      <c r="F3946" s="5">
        <v>-181.166666666666</v>
      </c>
      <c r="G3946" s="5">
        <v>0.39999999999999902</v>
      </c>
      <c r="H3946" s="34" cm="1">
        <f t="array" ref="H3946">SUMPRODUCT(('ESB Networks Summary'!$C$5:$C$17384=Data!D3946)*('ESB Networks Summary'!$E$5:$E$17384))*1000*2-SUMPRODUCT(('ESB Networks Summary'!$C$5:$C$17384=Data!D3946)*('ESB Networks Summary'!$F$5:$F$17384))*1000*2</f>
        <v>4</v>
      </c>
      <c r="I3946" s="5">
        <v>0</v>
      </c>
      <c r="J3946" s="5">
        <v>0</v>
      </c>
      <c r="K3946" s="17">
        <v>1</v>
      </c>
      <c r="L3946" s="52">
        <f t="shared" si="430"/>
        <v>0</v>
      </c>
      <c r="M3946" s="5">
        <v>0</v>
      </c>
      <c r="N3946" s="5">
        <v>12</v>
      </c>
      <c r="O3946" s="96"/>
      <c r="P3946" s="5">
        <v>1.43333333333333</v>
      </c>
      <c r="R3946" s="99">
        <v>5.9119999999999999</v>
      </c>
      <c r="S3946" s="99">
        <v>2.9180000000000001</v>
      </c>
      <c r="T3946" s="30">
        <f t="shared" si="427"/>
        <v>170.99999999999932</v>
      </c>
      <c r="U3946" s="21">
        <f t="shared" si="431"/>
        <v>1.182399999999997E-5</v>
      </c>
      <c r="V3946" s="21">
        <f t="shared" si="432"/>
        <v>0</v>
      </c>
      <c r="W3946" s="21">
        <f t="shared" si="433"/>
        <v>0</v>
      </c>
    </row>
    <row r="3947" spans="1:23">
      <c r="A3947" s="2">
        <f t="shared" si="428"/>
        <v>45505</v>
      </c>
      <c r="B3947" s="3">
        <f t="shared" si="429"/>
        <v>45526</v>
      </c>
      <c r="C3947" s="7">
        <v>45526.1875</v>
      </c>
      <c r="D3947" s="7">
        <v>45526.229166666664</v>
      </c>
      <c r="E3947" s="5">
        <v>79.5</v>
      </c>
      <c r="F3947" s="5">
        <v>-2399.86666666666</v>
      </c>
      <c r="G3947" s="5">
        <v>-9.7999999999999901</v>
      </c>
      <c r="H3947" s="34" cm="1">
        <f t="array" ref="H3947">SUMPRODUCT(('ESB Networks Summary'!$C$5:$C$17384=Data!D3947)*('ESB Networks Summary'!$E$5:$E$17384))*1000*2-SUMPRODUCT(('ESB Networks Summary'!$C$5:$C$17384=Data!D3947)*('ESB Networks Summary'!$F$5:$F$17384))*1000*2</f>
        <v>14</v>
      </c>
      <c r="I3947" s="5">
        <v>2225.5</v>
      </c>
      <c r="J3947" s="5">
        <v>0</v>
      </c>
      <c r="K3947" s="17">
        <v>1</v>
      </c>
      <c r="L3947" s="52">
        <f t="shared" si="430"/>
        <v>0</v>
      </c>
      <c r="M3947" s="5">
        <v>0</v>
      </c>
      <c r="N3947" s="5">
        <v>2302.4333333333302</v>
      </c>
      <c r="O3947" s="96"/>
      <c r="P3947" s="5">
        <v>10.9333333333333</v>
      </c>
      <c r="R3947" s="99">
        <v>5.9119999999999999</v>
      </c>
      <c r="S3947" s="99">
        <v>2.9180000000000001</v>
      </c>
      <c r="T3947" s="30">
        <f t="shared" si="427"/>
        <v>98.566666666662968</v>
      </c>
      <c r="U3947" s="21">
        <f t="shared" si="431"/>
        <v>0</v>
      </c>
      <c r="V3947" s="21">
        <f t="shared" si="432"/>
        <v>-1.4298199999999986E-4</v>
      </c>
      <c r="W3947" s="21">
        <f t="shared" si="433"/>
        <v>0</v>
      </c>
    </row>
    <row r="3948" spans="1:23">
      <c r="A3948" s="2">
        <f t="shared" si="428"/>
        <v>45505</v>
      </c>
      <c r="B3948" s="3">
        <f t="shared" si="429"/>
        <v>45526</v>
      </c>
      <c r="C3948" s="7">
        <v>45526.208333333336</v>
      </c>
      <c r="D3948" s="7">
        <v>45526.25</v>
      </c>
      <c r="E3948" s="5">
        <v>73.933333333333294</v>
      </c>
      <c r="F3948" s="5">
        <v>-1299.8</v>
      </c>
      <c r="G3948" s="5">
        <v>0.53333333333333299</v>
      </c>
      <c r="H3948" s="34" cm="1">
        <f t="array" ref="H3948">SUMPRODUCT(('ESB Networks Summary'!$C$5:$C$17384=Data!D3948)*('ESB Networks Summary'!$E$5:$E$17384))*1000*2-SUMPRODUCT(('ESB Networks Summary'!$C$5:$C$17384=Data!D3948)*('ESB Networks Summary'!$F$5:$F$17384))*1000*2</f>
        <v>8</v>
      </c>
      <c r="I3948" s="5">
        <v>1070.8333333333301</v>
      </c>
      <c r="J3948" s="5">
        <v>0</v>
      </c>
      <c r="K3948" s="17">
        <v>1</v>
      </c>
      <c r="L3948" s="52">
        <f t="shared" si="430"/>
        <v>0</v>
      </c>
      <c r="M3948" s="5">
        <v>0</v>
      </c>
      <c r="N3948" s="5">
        <v>1342.4666666666601</v>
      </c>
      <c r="O3948" s="96"/>
      <c r="P3948" s="5">
        <v>29.433333333333302</v>
      </c>
      <c r="R3948" s="99">
        <v>10.717000000000001</v>
      </c>
      <c r="S3948" s="99">
        <v>7.7239999999999993</v>
      </c>
      <c r="T3948" s="30">
        <f t="shared" si="427"/>
        <v>-12.699999999993452</v>
      </c>
      <c r="U3948" s="21">
        <f t="shared" si="431"/>
        <v>2.8578666666666651E-5</v>
      </c>
      <c r="V3948" s="21">
        <f t="shared" si="432"/>
        <v>0</v>
      </c>
      <c r="W3948" s="21">
        <f t="shared" si="433"/>
        <v>0</v>
      </c>
    </row>
    <row r="3949" spans="1:23">
      <c r="A3949" s="2">
        <f t="shared" si="428"/>
        <v>45505</v>
      </c>
      <c r="B3949" s="3">
        <f t="shared" si="429"/>
        <v>45526</v>
      </c>
      <c r="C3949" s="7">
        <v>45526.229166666664</v>
      </c>
      <c r="D3949" s="7">
        <v>45526.270833333336</v>
      </c>
      <c r="E3949" s="5">
        <v>72.633333333333297</v>
      </c>
      <c r="F3949" s="5">
        <v>-547.6</v>
      </c>
      <c r="G3949" s="5">
        <v>-1.5333333333333301</v>
      </c>
      <c r="H3949" s="34" cm="1">
        <f t="array" ref="H3949">SUMPRODUCT(('ESB Networks Summary'!$C$5:$C$17384=Data!D3949)*('ESB Networks Summary'!$E$5:$E$17384))*1000*2-SUMPRODUCT(('ESB Networks Summary'!$C$5:$C$17384=Data!D3949)*('ESB Networks Summary'!$F$5:$F$17384))*1000*2</f>
        <v>8</v>
      </c>
      <c r="I3949" s="5">
        <v>304.83333333333297</v>
      </c>
      <c r="J3949" s="5">
        <v>0</v>
      </c>
      <c r="K3949" s="17">
        <v>1</v>
      </c>
      <c r="L3949" s="52">
        <f t="shared" si="430"/>
        <v>0</v>
      </c>
      <c r="M3949" s="5">
        <v>0</v>
      </c>
      <c r="N3949" s="5">
        <v>399.26666666666603</v>
      </c>
      <c r="O3949" s="96"/>
      <c r="P3949" s="5">
        <v>32.633333333333297</v>
      </c>
      <c r="R3949" s="99">
        <v>10.717000000000001</v>
      </c>
      <c r="S3949" s="99">
        <v>7.7239999999999993</v>
      </c>
      <c r="T3949" s="30">
        <f t="shared" si="427"/>
        <v>179.43333333333396</v>
      </c>
      <c r="U3949" s="21">
        <f t="shared" si="431"/>
        <v>0</v>
      </c>
      <c r="V3949" s="21">
        <f t="shared" si="432"/>
        <v>-5.9217333333333204E-5</v>
      </c>
      <c r="W3949" s="21">
        <f t="shared" si="433"/>
        <v>0</v>
      </c>
    </row>
    <row r="3950" spans="1:23">
      <c r="A3950" s="2">
        <f t="shared" si="428"/>
        <v>45505</v>
      </c>
      <c r="B3950" s="3">
        <f t="shared" si="429"/>
        <v>45526</v>
      </c>
      <c r="C3950" s="7">
        <v>45526.25</v>
      </c>
      <c r="D3950" s="7">
        <v>45526.291666666664</v>
      </c>
      <c r="E3950" s="5">
        <v>72</v>
      </c>
      <c r="F3950" s="5">
        <v>-120.458333333333</v>
      </c>
      <c r="G3950" s="5">
        <v>-0.116666666666666</v>
      </c>
      <c r="H3950" s="34" cm="1">
        <f t="array" ref="H3950">SUMPRODUCT(('ESB Networks Summary'!$C$5:$C$17384=Data!D3950)*('ESB Networks Summary'!$E$5:$E$17384))*1000*2-SUMPRODUCT(('ESB Networks Summary'!$C$5:$C$17384=Data!D3950)*('ESB Networks Summary'!$F$5:$F$17384))*1000*2</f>
        <v>10</v>
      </c>
      <c r="I3950" s="5">
        <v>0</v>
      </c>
      <c r="J3950" s="5">
        <v>0</v>
      </c>
      <c r="K3950" s="17">
        <v>1</v>
      </c>
      <c r="L3950" s="52">
        <f t="shared" si="430"/>
        <v>0</v>
      </c>
      <c r="M3950" s="5">
        <v>0</v>
      </c>
      <c r="N3950" s="5">
        <v>35.1</v>
      </c>
      <c r="O3950" s="96"/>
      <c r="P3950" s="5">
        <v>54.8333333333333</v>
      </c>
      <c r="R3950" s="99">
        <v>15.712999999999999</v>
      </c>
      <c r="S3950" s="99">
        <v>12.718999999999999</v>
      </c>
      <c r="T3950" s="30">
        <f t="shared" si="427"/>
        <v>140.07499999999965</v>
      </c>
      <c r="U3950" s="21">
        <f t="shared" si="431"/>
        <v>0</v>
      </c>
      <c r="V3950" s="21">
        <f t="shared" si="432"/>
        <v>-7.419416666666624E-6</v>
      </c>
      <c r="W3950" s="21">
        <f t="shared" si="433"/>
        <v>0</v>
      </c>
    </row>
    <row r="3951" spans="1:23">
      <c r="A3951" s="2">
        <f t="shared" si="428"/>
        <v>45505</v>
      </c>
      <c r="B3951" s="3">
        <f t="shared" si="429"/>
        <v>45526</v>
      </c>
      <c r="C3951" s="7">
        <v>45526.270833333336</v>
      </c>
      <c r="D3951" s="7">
        <v>45526.3125</v>
      </c>
      <c r="E3951" s="5">
        <v>71.6666666666666</v>
      </c>
      <c r="F3951" s="5">
        <v>-453</v>
      </c>
      <c r="G3951" s="5">
        <v>-1.43333333333333</v>
      </c>
      <c r="H3951" s="34" cm="1">
        <f t="array" ref="H3951">SUMPRODUCT(('ESB Networks Summary'!$C$5:$C$17384=Data!D3951)*('ESB Networks Summary'!$E$5:$E$17384))*1000*2-SUMPRODUCT(('ESB Networks Summary'!$C$5:$C$17384=Data!D3951)*('ESB Networks Summary'!$F$5:$F$17384))*1000*2</f>
        <v>2</v>
      </c>
      <c r="I3951" s="5">
        <v>0</v>
      </c>
      <c r="J3951" s="5">
        <v>0</v>
      </c>
      <c r="K3951" s="17">
        <v>1</v>
      </c>
      <c r="L3951" s="52">
        <f t="shared" si="430"/>
        <v>0</v>
      </c>
      <c r="M3951" s="5">
        <v>0</v>
      </c>
      <c r="N3951" s="5">
        <v>484.33333333333297</v>
      </c>
      <c r="O3951" s="96"/>
      <c r="P3951" s="5">
        <v>152.03333333333299</v>
      </c>
      <c r="R3951" s="99">
        <v>15.712999999999999</v>
      </c>
      <c r="S3951" s="99">
        <v>12.718999999999999</v>
      </c>
      <c r="T3951" s="30">
        <f t="shared" si="427"/>
        <v>119.26666666666665</v>
      </c>
      <c r="U3951" s="21">
        <f t="shared" si="431"/>
        <v>0</v>
      </c>
      <c r="V3951" s="21">
        <f t="shared" si="432"/>
        <v>-9.1152833333333122E-5</v>
      </c>
      <c r="W3951" s="21">
        <f t="shared" si="433"/>
        <v>0</v>
      </c>
    </row>
    <row r="3952" spans="1:23">
      <c r="A3952" s="2">
        <f t="shared" si="428"/>
        <v>45505</v>
      </c>
      <c r="B3952" s="3">
        <f t="shared" si="429"/>
        <v>45526</v>
      </c>
      <c r="C3952" s="7">
        <v>45526.291666666664</v>
      </c>
      <c r="D3952" s="7">
        <v>45526.333333333336</v>
      </c>
      <c r="E3952" s="5">
        <v>70.7</v>
      </c>
      <c r="F3952" s="5">
        <v>-131.86666666666599</v>
      </c>
      <c r="G3952" s="5">
        <v>-5.7</v>
      </c>
      <c r="H3952" s="34" cm="1">
        <f t="array" ref="H3952">SUMPRODUCT(('ESB Networks Summary'!$C$5:$C$17384=Data!D3952)*('ESB Networks Summary'!$E$5:$E$17384))*1000*2-SUMPRODUCT(('ESB Networks Summary'!$C$5:$C$17384=Data!D3952)*('ESB Networks Summary'!$F$5:$F$17384))*1000*2</f>
        <v>2</v>
      </c>
      <c r="I3952" s="5">
        <v>13.9</v>
      </c>
      <c r="J3952" s="5">
        <v>0</v>
      </c>
      <c r="K3952" s="17">
        <v>1</v>
      </c>
      <c r="L3952" s="52">
        <f t="shared" si="430"/>
        <v>0</v>
      </c>
      <c r="M3952" s="5">
        <v>0</v>
      </c>
      <c r="N3952" s="5">
        <v>450.4</v>
      </c>
      <c r="O3952" s="96"/>
      <c r="P3952" s="5">
        <v>684.33333333333303</v>
      </c>
      <c r="R3952" s="99">
        <v>22.98</v>
      </c>
      <c r="S3952" s="99">
        <v>15.103</v>
      </c>
      <c r="T3952" s="30">
        <f t="shared" si="427"/>
        <v>360.099999999999</v>
      </c>
      <c r="U3952" s="21">
        <f t="shared" si="431"/>
        <v>0</v>
      </c>
      <c r="V3952" s="21">
        <f t="shared" si="432"/>
        <v>-4.3043550000000002E-4</v>
      </c>
      <c r="W3952" s="21">
        <f t="shared" si="433"/>
        <v>0</v>
      </c>
    </row>
    <row r="3953" spans="1:23">
      <c r="A3953" s="2">
        <f t="shared" si="428"/>
        <v>45505</v>
      </c>
      <c r="B3953" s="3">
        <f t="shared" si="429"/>
        <v>45526</v>
      </c>
      <c r="C3953" s="7">
        <v>45526.3125</v>
      </c>
      <c r="D3953" s="7">
        <v>45526.354166666664</v>
      </c>
      <c r="E3953" s="5">
        <v>71.3333333333333</v>
      </c>
      <c r="F3953" s="5">
        <v>429.36666666666599</v>
      </c>
      <c r="G3953" s="5">
        <v>12.1</v>
      </c>
      <c r="H3953" s="34" cm="1">
        <f t="array" ref="H3953">SUMPRODUCT(('ESB Networks Summary'!$C$5:$C$17384=Data!D3953)*('ESB Networks Summary'!$E$5:$E$17384))*1000*2-SUMPRODUCT(('ESB Networks Summary'!$C$5:$C$17384=Data!D3953)*('ESB Networks Summary'!$F$5:$F$17384))*1000*2</f>
        <v>2</v>
      </c>
      <c r="I3953" s="5">
        <v>0</v>
      </c>
      <c r="J3953" s="5">
        <v>0</v>
      </c>
      <c r="K3953" s="17">
        <v>1</v>
      </c>
      <c r="L3953" s="52">
        <f t="shared" si="430"/>
        <v>0</v>
      </c>
      <c r="M3953" s="5">
        <v>0</v>
      </c>
      <c r="N3953" s="5">
        <v>90.933333333333294</v>
      </c>
      <c r="O3953" s="96"/>
      <c r="P3953" s="5">
        <v>907.69999999999902</v>
      </c>
      <c r="R3953" s="99">
        <v>22.98</v>
      </c>
      <c r="S3953" s="99">
        <v>15.103</v>
      </c>
      <c r="T3953" s="30">
        <f t="shared" si="427"/>
        <v>399.49999999999977</v>
      </c>
      <c r="U3953" s="21">
        <f t="shared" si="431"/>
        <v>1.3902899999999998E-3</v>
      </c>
      <c r="V3953" s="21">
        <f t="shared" si="432"/>
        <v>0</v>
      </c>
      <c r="W3953" s="21">
        <f t="shared" si="433"/>
        <v>0</v>
      </c>
    </row>
    <row r="3954" spans="1:23">
      <c r="A3954" s="2">
        <f t="shared" si="428"/>
        <v>45505</v>
      </c>
      <c r="B3954" s="3">
        <f t="shared" si="429"/>
        <v>45526</v>
      </c>
      <c r="C3954" s="7">
        <v>45526.333333333336</v>
      </c>
      <c r="D3954" s="7">
        <v>45526.375</v>
      </c>
      <c r="E3954" s="5">
        <v>73.2</v>
      </c>
      <c r="F3954" s="5">
        <v>766.36666666666599</v>
      </c>
      <c r="G3954" s="5">
        <v>-32.949999999999903</v>
      </c>
      <c r="H3954" s="34" cm="1">
        <f t="array" ref="H3954">SUMPRODUCT(('ESB Networks Summary'!$C$5:$C$17384=Data!D3954)*('ESB Networks Summary'!$E$5:$E$17384))*1000*2-SUMPRODUCT(('ESB Networks Summary'!$C$5:$C$17384=Data!D3954)*('ESB Networks Summary'!$F$5:$F$17384))*1000*2</f>
        <v>4</v>
      </c>
      <c r="I3954" s="5">
        <v>0</v>
      </c>
      <c r="J3954" s="5">
        <v>0</v>
      </c>
      <c r="K3954" s="17">
        <v>1</v>
      </c>
      <c r="L3954" s="52">
        <f t="shared" si="430"/>
        <v>0</v>
      </c>
      <c r="M3954" s="5">
        <v>0</v>
      </c>
      <c r="N3954" s="5">
        <v>149</v>
      </c>
      <c r="O3954" s="96"/>
      <c r="P3954" s="5">
        <v>1157.13333333333</v>
      </c>
      <c r="R3954" s="99">
        <v>21.886000000000003</v>
      </c>
      <c r="S3954" s="99">
        <v>14.008000000000001</v>
      </c>
      <c r="T3954" s="30">
        <f t="shared" si="427"/>
        <v>208.81666666666422</v>
      </c>
      <c r="U3954" s="21">
        <f t="shared" si="431"/>
        <v>0</v>
      </c>
      <c r="V3954" s="21">
        <f t="shared" si="432"/>
        <v>-2.3078179999999936E-3</v>
      </c>
      <c r="W3954" s="21">
        <f t="shared" si="433"/>
        <v>0</v>
      </c>
    </row>
    <row r="3955" spans="1:23">
      <c r="A3955" s="2">
        <f t="shared" si="428"/>
        <v>45505</v>
      </c>
      <c r="B3955" s="3">
        <f t="shared" si="429"/>
        <v>45526</v>
      </c>
      <c r="C3955" s="7">
        <v>45526.354166666664</v>
      </c>
      <c r="D3955" s="7">
        <v>45526.395833333336</v>
      </c>
      <c r="E3955" s="5">
        <v>75.033333333333303</v>
      </c>
      <c r="F3955" s="5">
        <v>1081.7749999999901</v>
      </c>
      <c r="G3955" s="5">
        <v>-5.2583333333333302</v>
      </c>
      <c r="H3955" s="34" cm="1">
        <f t="array" ref="H3955">SUMPRODUCT(('ESB Networks Summary'!$C$5:$C$17384=Data!D3955)*('ESB Networks Summary'!$E$5:$E$17384))*1000*2-SUMPRODUCT(('ESB Networks Summary'!$C$5:$C$17384=Data!D3955)*('ESB Networks Summary'!$F$5:$F$17384))*1000*2</f>
        <v>0</v>
      </c>
      <c r="I3955" s="5">
        <v>0</v>
      </c>
      <c r="J3955" s="5">
        <v>0</v>
      </c>
      <c r="K3955" s="17">
        <v>1</v>
      </c>
      <c r="L3955" s="52">
        <f t="shared" si="430"/>
        <v>0</v>
      </c>
      <c r="M3955" s="5">
        <v>0</v>
      </c>
      <c r="N3955" s="5">
        <v>54.133333333333297</v>
      </c>
      <c r="O3955" s="96"/>
      <c r="P3955" s="5">
        <v>1340.88333333333</v>
      </c>
      <c r="R3955" s="99">
        <v>21.886000000000003</v>
      </c>
      <c r="S3955" s="99">
        <v>14.008000000000001</v>
      </c>
      <c r="T3955" s="30">
        <f t="shared" si="427"/>
        <v>199.71666666667329</v>
      </c>
      <c r="U3955" s="21">
        <f t="shared" si="431"/>
        <v>0</v>
      </c>
      <c r="V3955" s="21">
        <f t="shared" si="432"/>
        <v>-3.6829366666666648E-4</v>
      </c>
      <c r="W3955" s="21">
        <f t="shared" si="433"/>
        <v>0</v>
      </c>
    </row>
    <row r="3956" spans="1:23">
      <c r="A3956" s="2">
        <f t="shared" si="428"/>
        <v>45505</v>
      </c>
      <c r="B3956" s="3">
        <f t="shared" si="429"/>
        <v>45526</v>
      </c>
      <c r="C3956" s="7">
        <v>45526.375</v>
      </c>
      <c r="D3956" s="7">
        <v>45526.416666666664</v>
      </c>
      <c r="E3956" s="5">
        <v>78.3</v>
      </c>
      <c r="F3956" s="5">
        <v>1709.1</v>
      </c>
      <c r="G3956" s="5">
        <v>-6.86666666666666</v>
      </c>
      <c r="H3956" s="34" cm="1">
        <f t="array" ref="H3956">SUMPRODUCT(('ESB Networks Summary'!$C$5:$C$17384=Data!D3956)*('ESB Networks Summary'!$E$5:$E$17384))*1000*2-SUMPRODUCT(('ESB Networks Summary'!$C$5:$C$17384=Data!D3956)*('ESB Networks Summary'!$F$5:$F$17384))*1000*2</f>
        <v>2</v>
      </c>
      <c r="I3956" s="5">
        <v>0</v>
      </c>
      <c r="J3956" s="5">
        <v>0</v>
      </c>
      <c r="K3956" s="17">
        <v>1</v>
      </c>
      <c r="L3956" s="52">
        <f t="shared" si="430"/>
        <v>0</v>
      </c>
      <c r="M3956" s="5">
        <v>0</v>
      </c>
      <c r="N3956" s="5">
        <v>20.099999999999898</v>
      </c>
      <c r="O3956" s="96"/>
      <c r="P3956" s="5">
        <v>1887.56666666666</v>
      </c>
      <c r="R3956" s="99">
        <v>20.518000000000001</v>
      </c>
      <c r="S3956" s="99">
        <v>12.64</v>
      </c>
      <c r="T3956" s="30">
        <f t="shared" si="427"/>
        <v>151.49999999999363</v>
      </c>
      <c r="U3956" s="21">
        <f t="shared" si="431"/>
        <v>0</v>
      </c>
      <c r="V3956" s="21">
        <f t="shared" si="432"/>
        <v>-4.3397333333333293E-4</v>
      </c>
      <c r="W3956" s="21">
        <f t="shared" si="433"/>
        <v>0</v>
      </c>
    </row>
    <row r="3957" spans="1:23">
      <c r="A3957" s="2">
        <f t="shared" si="428"/>
        <v>45505</v>
      </c>
      <c r="B3957" s="3">
        <f t="shared" si="429"/>
        <v>45526</v>
      </c>
      <c r="C3957" s="7">
        <v>45526.395833333336</v>
      </c>
      <c r="D3957" s="7">
        <v>45526.4375</v>
      </c>
      <c r="E3957" s="5">
        <v>82.133333333333297</v>
      </c>
      <c r="F3957" s="5">
        <v>1603.7666666666601</v>
      </c>
      <c r="G3957" s="5">
        <v>-23.799999999999901</v>
      </c>
      <c r="H3957" s="34" cm="1">
        <f t="array" ref="H3957">SUMPRODUCT(('ESB Networks Summary'!$C$5:$C$17384=Data!D3957)*('ESB Networks Summary'!$E$5:$E$17384))*1000*2-SUMPRODUCT(('ESB Networks Summary'!$C$5:$C$17384=Data!D3957)*('ESB Networks Summary'!$F$5:$F$17384))*1000*2</f>
        <v>4</v>
      </c>
      <c r="I3957" s="5">
        <v>0</v>
      </c>
      <c r="J3957" s="5">
        <v>0</v>
      </c>
      <c r="K3957" s="17">
        <v>1</v>
      </c>
      <c r="L3957" s="52">
        <f t="shared" si="430"/>
        <v>0</v>
      </c>
      <c r="M3957" s="5">
        <v>0</v>
      </c>
      <c r="N3957" s="5">
        <v>7.3999999999999897</v>
      </c>
      <c r="O3957" s="96"/>
      <c r="P3957" s="5">
        <v>1740.56666666666</v>
      </c>
      <c r="R3957" s="99">
        <v>20.518000000000001</v>
      </c>
      <c r="S3957" s="99">
        <v>12.64</v>
      </c>
      <c r="T3957" s="30">
        <f t="shared" si="427"/>
        <v>105.59999999999991</v>
      </c>
      <c r="U3957" s="21">
        <f t="shared" si="431"/>
        <v>0</v>
      </c>
      <c r="V3957" s="21">
        <f t="shared" si="432"/>
        <v>-1.5041599999999938E-3</v>
      </c>
      <c r="W3957" s="21">
        <f t="shared" si="433"/>
        <v>0</v>
      </c>
    </row>
    <row r="3958" spans="1:23">
      <c r="A3958" s="2">
        <f t="shared" si="428"/>
        <v>45505</v>
      </c>
      <c r="B3958" s="3">
        <f t="shared" si="429"/>
        <v>45526</v>
      </c>
      <c r="C3958" s="7">
        <v>45526.416666666664</v>
      </c>
      <c r="D3958" s="7">
        <v>45526.458333333336</v>
      </c>
      <c r="E3958" s="5">
        <v>85.399999999999906</v>
      </c>
      <c r="F3958" s="5">
        <v>1472.1</v>
      </c>
      <c r="G3958" s="5">
        <v>3.1333333333333302</v>
      </c>
      <c r="H3958" s="34" cm="1">
        <f t="array" ref="H3958">SUMPRODUCT(('ESB Networks Summary'!$C$5:$C$17384=Data!D3958)*('ESB Networks Summary'!$E$5:$E$17384))*1000*2-SUMPRODUCT(('ESB Networks Summary'!$C$5:$C$17384=Data!D3958)*('ESB Networks Summary'!$F$5:$F$17384))*1000*2</f>
        <v>4</v>
      </c>
      <c r="I3958" s="5">
        <v>0</v>
      </c>
      <c r="J3958" s="5">
        <v>0</v>
      </c>
      <c r="K3958" s="17">
        <v>1</v>
      </c>
      <c r="L3958" s="52">
        <f t="shared" si="430"/>
        <v>0</v>
      </c>
      <c r="M3958" s="5">
        <v>0</v>
      </c>
      <c r="N3958" s="5">
        <v>21.633333333333301</v>
      </c>
      <c r="O3958" s="96"/>
      <c r="P3958" s="5">
        <v>1676.7666666666601</v>
      </c>
      <c r="R3958" s="99">
        <v>19.956</v>
      </c>
      <c r="S3958" s="99">
        <v>12.077999999999999</v>
      </c>
      <c r="T3958" s="30">
        <f t="shared" si="427"/>
        <v>186.16666666666038</v>
      </c>
      <c r="U3958" s="21">
        <f t="shared" si="431"/>
        <v>3.1264399999999962E-4</v>
      </c>
      <c r="V3958" s="21">
        <f t="shared" si="432"/>
        <v>0</v>
      </c>
      <c r="W3958" s="21">
        <f t="shared" si="433"/>
        <v>0</v>
      </c>
    </row>
    <row r="3959" spans="1:23">
      <c r="A3959" s="2">
        <f t="shared" si="428"/>
        <v>45505</v>
      </c>
      <c r="B3959" s="3">
        <f t="shared" si="429"/>
        <v>45526</v>
      </c>
      <c r="C3959" s="7">
        <v>45526.4375</v>
      </c>
      <c r="D3959" s="7">
        <v>45526.479166666664</v>
      </c>
      <c r="E3959" s="5">
        <v>87.433333333333294</v>
      </c>
      <c r="F3959" s="5">
        <v>738.78333333333296</v>
      </c>
      <c r="G3959" s="5">
        <v>-1.2833333333333301</v>
      </c>
      <c r="H3959" s="34" cm="1">
        <f t="array" ref="H3959">SUMPRODUCT(('ESB Networks Summary'!$C$5:$C$17384=Data!D3959)*('ESB Networks Summary'!$E$5:$E$17384))*1000*2-SUMPRODUCT(('ESB Networks Summary'!$C$5:$C$17384=Data!D3959)*('ESB Networks Summary'!$F$5:$F$17384))*1000*2</f>
        <v>4</v>
      </c>
      <c r="I3959" s="5">
        <v>0</v>
      </c>
      <c r="J3959" s="5">
        <v>0</v>
      </c>
      <c r="K3959" s="17">
        <v>1</v>
      </c>
      <c r="L3959" s="52">
        <f t="shared" si="430"/>
        <v>0</v>
      </c>
      <c r="M3959" s="5">
        <v>0</v>
      </c>
      <c r="N3959" s="5">
        <v>295.08333333333297</v>
      </c>
      <c r="O3959" s="96"/>
      <c r="P3959" s="5">
        <v>1180.9166666666599</v>
      </c>
      <c r="R3959" s="99">
        <v>19.956</v>
      </c>
      <c r="S3959" s="99">
        <v>12.077999999999999</v>
      </c>
      <c r="T3959" s="30">
        <f t="shared" si="427"/>
        <v>145.76666666666063</v>
      </c>
      <c r="U3959" s="21">
        <f t="shared" si="431"/>
        <v>0</v>
      </c>
      <c r="V3959" s="21">
        <f t="shared" si="432"/>
        <v>-7.7500499999999805E-5</v>
      </c>
      <c r="W3959" s="21">
        <f t="shared" si="433"/>
        <v>0</v>
      </c>
    </row>
    <row r="3960" spans="1:23">
      <c r="A3960" s="2">
        <f t="shared" si="428"/>
        <v>45505</v>
      </c>
      <c r="B3960" s="3">
        <f t="shared" si="429"/>
        <v>45526</v>
      </c>
      <c r="C3960" s="7">
        <v>45526.458333333336</v>
      </c>
      <c r="D3960" s="7">
        <v>45526.5</v>
      </c>
      <c r="E3960" s="5">
        <v>88.5</v>
      </c>
      <c r="F3960" s="5">
        <v>480.599999999999</v>
      </c>
      <c r="G3960" s="5">
        <v>-1.8999999999999899</v>
      </c>
      <c r="H3960" s="34" cm="1">
        <f t="array" ref="H3960">SUMPRODUCT(('ESB Networks Summary'!$C$5:$C$17384=Data!D3960)*('ESB Networks Summary'!$E$5:$E$17384))*1000*2-SUMPRODUCT(('ESB Networks Summary'!$C$5:$C$17384=Data!D3960)*('ESB Networks Summary'!$F$5:$F$17384))*1000*2</f>
        <v>4</v>
      </c>
      <c r="I3960" s="5">
        <v>0</v>
      </c>
      <c r="J3960" s="5">
        <v>0</v>
      </c>
      <c r="K3960" s="17">
        <v>1</v>
      </c>
      <c r="L3960" s="52">
        <f t="shared" si="430"/>
        <v>0</v>
      </c>
      <c r="M3960" s="5">
        <v>0</v>
      </c>
      <c r="N3960" s="5">
        <v>556.06666666666604</v>
      </c>
      <c r="O3960" s="96"/>
      <c r="P3960" s="5">
        <v>1157.43333333333</v>
      </c>
      <c r="R3960" s="99">
        <v>20.125</v>
      </c>
      <c r="S3960" s="99">
        <v>12.247</v>
      </c>
      <c r="T3960" s="30">
        <f t="shared" si="427"/>
        <v>118.86666666666486</v>
      </c>
      <c r="U3960" s="21">
        <f t="shared" si="431"/>
        <v>0</v>
      </c>
      <c r="V3960" s="21">
        <f t="shared" si="432"/>
        <v>-1.1634649999999938E-4</v>
      </c>
      <c r="W3960" s="21">
        <f t="shared" si="433"/>
        <v>0</v>
      </c>
    </row>
    <row r="3961" spans="1:23">
      <c r="A3961" s="2">
        <f t="shared" si="428"/>
        <v>45505</v>
      </c>
      <c r="B3961" s="3">
        <f t="shared" si="429"/>
        <v>45526</v>
      </c>
      <c r="C3961" s="7">
        <v>45526.479166666664</v>
      </c>
      <c r="D3961" s="7">
        <v>45526.520833333336</v>
      </c>
      <c r="E3961" s="5">
        <v>89</v>
      </c>
      <c r="F3961" s="5">
        <v>550.53333333333296</v>
      </c>
      <c r="G3961" s="5">
        <v>-1.2333333333333301</v>
      </c>
      <c r="H3961" s="34" cm="1">
        <f t="array" ref="H3961">SUMPRODUCT(('ESB Networks Summary'!$C$5:$C$17384=Data!D3961)*('ESB Networks Summary'!$E$5:$E$17384))*1000*2-SUMPRODUCT(('ESB Networks Summary'!$C$5:$C$17384=Data!D3961)*('ESB Networks Summary'!$F$5:$F$17384))*1000*2</f>
        <v>2</v>
      </c>
      <c r="I3961" s="5">
        <v>0</v>
      </c>
      <c r="J3961" s="5">
        <v>0</v>
      </c>
      <c r="K3961" s="17">
        <v>1</v>
      </c>
      <c r="L3961" s="52">
        <f t="shared" si="430"/>
        <v>0</v>
      </c>
      <c r="M3961" s="5">
        <v>0</v>
      </c>
      <c r="N3961" s="5">
        <v>571.56666666666604</v>
      </c>
      <c r="O3961" s="96"/>
      <c r="P3961" s="5">
        <v>1252.3999999999901</v>
      </c>
      <c r="R3961" s="99">
        <v>20.125</v>
      </c>
      <c r="S3961" s="99">
        <v>12.247</v>
      </c>
      <c r="T3961" s="30">
        <f t="shared" si="427"/>
        <v>129.06666666665774</v>
      </c>
      <c r="U3961" s="21">
        <f t="shared" si="431"/>
        <v>0</v>
      </c>
      <c r="V3961" s="21">
        <f t="shared" si="432"/>
        <v>-7.5523166666666459E-5</v>
      </c>
      <c r="W3961" s="21">
        <f t="shared" si="433"/>
        <v>0</v>
      </c>
    </row>
    <row r="3962" spans="1:23">
      <c r="A3962" s="2">
        <f t="shared" si="428"/>
        <v>45505</v>
      </c>
      <c r="B3962" s="3">
        <f t="shared" si="429"/>
        <v>45526</v>
      </c>
      <c r="C3962" s="7">
        <v>45526.5</v>
      </c>
      <c r="D3962" s="7">
        <v>45526.541666666664</v>
      </c>
      <c r="E3962" s="5">
        <v>89</v>
      </c>
      <c r="F3962" s="5">
        <v>757.26666666666597</v>
      </c>
      <c r="G3962" s="5">
        <v>-11.566666666666601</v>
      </c>
      <c r="H3962" s="34" cm="1">
        <f t="array" ref="H3962">SUMPRODUCT(('ESB Networks Summary'!$C$5:$C$17384=Data!D3962)*('ESB Networks Summary'!$E$5:$E$17384))*1000*2-SUMPRODUCT(('ESB Networks Summary'!$C$5:$C$17384=Data!D3962)*('ESB Networks Summary'!$F$5:$F$17384))*1000*2</f>
        <v>2</v>
      </c>
      <c r="I3962" s="5">
        <v>0</v>
      </c>
      <c r="J3962" s="5">
        <v>0</v>
      </c>
      <c r="K3962" s="17">
        <v>1</v>
      </c>
      <c r="L3962" s="52">
        <f t="shared" si="430"/>
        <v>0</v>
      </c>
      <c r="M3962" s="5">
        <v>0</v>
      </c>
      <c r="N3962" s="5">
        <v>564.06666666666604</v>
      </c>
      <c r="O3962" s="96"/>
      <c r="P3962" s="5">
        <v>1423.2333333333299</v>
      </c>
      <c r="R3962" s="99">
        <v>19.984000000000002</v>
      </c>
      <c r="S3962" s="99">
        <v>12.106</v>
      </c>
      <c r="T3962" s="30">
        <f t="shared" si="427"/>
        <v>90.333333333331325</v>
      </c>
      <c r="U3962" s="21">
        <f t="shared" si="431"/>
        <v>0</v>
      </c>
      <c r="V3962" s="21">
        <f t="shared" si="432"/>
        <v>-7.0013033333332934E-4</v>
      </c>
      <c r="W3962" s="21">
        <f t="shared" si="433"/>
        <v>0</v>
      </c>
    </row>
    <row r="3963" spans="1:23">
      <c r="A3963" s="2">
        <f t="shared" si="428"/>
        <v>45505</v>
      </c>
      <c r="B3963" s="3">
        <f t="shared" si="429"/>
        <v>45526</v>
      </c>
      <c r="C3963" s="7">
        <v>45526.520833333336</v>
      </c>
      <c r="D3963" s="7">
        <v>45526.5625</v>
      </c>
      <c r="E3963" s="5">
        <v>89</v>
      </c>
      <c r="F3963" s="5">
        <v>886.69999999999902</v>
      </c>
      <c r="G3963" s="5">
        <v>2.8333333333333299</v>
      </c>
      <c r="H3963" s="34" cm="1">
        <f t="array" ref="H3963">SUMPRODUCT(('ESB Networks Summary'!$C$5:$C$17384=Data!D3963)*('ESB Networks Summary'!$E$5:$E$17384))*1000*2-SUMPRODUCT(('ESB Networks Summary'!$C$5:$C$17384=Data!D3963)*('ESB Networks Summary'!$F$5:$F$17384))*1000*2</f>
        <v>4</v>
      </c>
      <c r="I3963" s="5">
        <v>0</v>
      </c>
      <c r="J3963" s="5">
        <v>0</v>
      </c>
      <c r="K3963" s="17">
        <v>1</v>
      </c>
      <c r="L3963" s="52">
        <f t="shared" si="430"/>
        <v>0</v>
      </c>
      <c r="M3963" s="5">
        <v>0</v>
      </c>
      <c r="N3963" s="5">
        <v>583.43333333333305</v>
      </c>
      <c r="O3963" s="96"/>
      <c r="P3963" s="5">
        <v>1612.06666666666</v>
      </c>
      <c r="R3963" s="99">
        <v>19.984000000000002</v>
      </c>
      <c r="S3963" s="99">
        <v>12.106</v>
      </c>
      <c r="T3963" s="30">
        <f t="shared" si="427"/>
        <v>144.76666666666131</v>
      </c>
      <c r="U3963" s="21">
        <f t="shared" si="431"/>
        <v>2.8310666666666635E-4</v>
      </c>
      <c r="V3963" s="21">
        <f t="shared" si="432"/>
        <v>0</v>
      </c>
      <c r="W3963" s="21">
        <f t="shared" si="433"/>
        <v>0</v>
      </c>
    </row>
    <row r="3964" spans="1:23">
      <c r="A3964" s="2">
        <f t="shared" si="428"/>
        <v>45505</v>
      </c>
      <c r="B3964" s="3">
        <f t="shared" si="429"/>
        <v>45526</v>
      </c>
      <c r="C3964" s="7">
        <v>45526.541666666664</v>
      </c>
      <c r="D3964" s="7">
        <v>45526.583333333336</v>
      </c>
      <c r="E3964" s="5">
        <v>89</v>
      </c>
      <c r="F3964" s="5">
        <v>571.18333333333305</v>
      </c>
      <c r="G3964" s="5">
        <v>1.0999999999999901</v>
      </c>
      <c r="H3964" s="34" cm="1">
        <f t="array" ref="H3964">SUMPRODUCT(('ESB Networks Summary'!$C$5:$C$17384=Data!D3964)*('ESB Networks Summary'!$E$5:$E$17384))*1000*2-SUMPRODUCT(('ESB Networks Summary'!$C$5:$C$17384=Data!D3964)*('ESB Networks Summary'!$F$5:$F$17384))*1000*2</f>
        <v>6</v>
      </c>
      <c r="I3964" s="5">
        <v>0</v>
      </c>
      <c r="J3964" s="5">
        <v>0</v>
      </c>
      <c r="K3964" s="17">
        <v>1</v>
      </c>
      <c r="L3964" s="52">
        <f t="shared" si="430"/>
        <v>0</v>
      </c>
      <c r="M3964" s="5">
        <v>0</v>
      </c>
      <c r="N3964" s="5">
        <v>443.10833333333301</v>
      </c>
      <c r="O3964" s="96"/>
      <c r="P3964" s="5">
        <v>1146.5333333333299</v>
      </c>
      <c r="R3964" s="99">
        <v>20.076000000000001</v>
      </c>
      <c r="S3964" s="99">
        <v>12.198</v>
      </c>
      <c r="T3964" s="30">
        <f t="shared" si="427"/>
        <v>133.34166666666374</v>
      </c>
      <c r="U3964" s="21">
        <f t="shared" si="431"/>
        <v>1.1041799999999901E-4</v>
      </c>
      <c r="V3964" s="21">
        <f t="shared" si="432"/>
        <v>0</v>
      </c>
      <c r="W3964" s="21">
        <f t="shared" si="433"/>
        <v>0</v>
      </c>
    </row>
    <row r="3965" spans="1:23">
      <c r="A3965" s="2">
        <f t="shared" si="428"/>
        <v>45505</v>
      </c>
      <c r="B3965" s="3">
        <f t="shared" si="429"/>
        <v>45526</v>
      </c>
      <c r="C3965" s="7">
        <v>45526.5625</v>
      </c>
      <c r="D3965" s="7">
        <v>45526.604166666664</v>
      </c>
      <c r="E3965" s="5">
        <v>89</v>
      </c>
      <c r="F3965" s="5">
        <v>103.56666666666599</v>
      </c>
      <c r="G3965" s="5">
        <v>1.4666666666666599</v>
      </c>
      <c r="H3965" s="34" cm="1">
        <f t="array" ref="H3965">SUMPRODUCT(('ESB Networks Summary'!$C$5:$C$17384=Data!D3965)*('ESB Networks Summary'!$E$5:$E$17384))*1000*2-SUMPRODUCT(('ESB Networks Summary'!$C$5:$C$17384=Data!D3965)*('ESB Networks Summary'!$F$5:$F$17384))*1000*2</f>
        <v>4</v>
      </c>
      <c r="I3965" s="5">
        <v>0</v>
      </c>
      <c r="J3965" s="5">
        <v>0</v>
      </c>
      <c r="K3965" s="17">
        <v>1</v>
      </c>
      <c r="L3965" s="52">
        <f t="shared" si="430"/>
        <v>0</v>
      </c>
      <c r="M3965" s="5">
        <v>0</v>
      </c>
      <c r="N3965" s="5">
        <v>552.83333333333303</v>
      </c>
      <c r="O3965" s="96"/>
      <c r="P3965" s="5">
        <v>783.19999999999902</v>
      </c>
      <c r="R3965" s="99">
        <v>20.076000000000001</v>
      </c>
      <c r="S3965" s="99">
        <v>12.198</v>
      </c>
      <c r="T3965" s="30">
        <f t="shared" si="427"/>
        <v>128.26666666666671</v>
      </c>
      <c r="U3965" s="21">
        <f t="shared" si="431"/>
        <v>1.4722399999999932E-4</v>
      </c>
      <c r="V3965" s="21">
        <f t="shared" si="432"/>
        <v>0</v>
      </c>
      <c r="W3965" s="21">
        <f t="shared" si="433"/>
        <v>0</v>
      </c>
    </row>
    <row r="3966" spans="1:23">
      <c r="A3966" s="2">
        <f t="shared" si="428"/>
        <v>45505</v>
      </c>
      <c r="B3966" s="3">
        <f t="shared" si="429"/>
        <v>45526</v>
      </c>
      <c r="C3966" s="7">
        <v>45526.583333333336</v>
      </c>
      <c r="D3966" s="7">
        <v>45526.625</v>
      </c>
      <c r="E3966" s="5">
        <v>89.8</v>
      </c>
      <c r="F3966" s="5">
        <v>665.36666666666599</v>
      </c>
      <c r="G3966" s="5">
        <v>1.1666666666666601</v>
      </c>
      <c r="H3966" s="34" cm="1">
        <f t="array" ref="H3966">SUMPRODUCT(('ESB Networks Summary'!$C$5:$C$17384=Data!D3966)*('ESB Networks Summary'!$E$5:$E$17384))*1000*2-SUMPRODUCT(('ESB Networks Summary'!$C$5:$C$17384=Data!D3966)*('ESB Networks Summary'!$F$5:$F$17384))*1000*2</f>
        <v>0</v>
      </c>
      <c r="I3966" s="5">
        <v>0</v>
      </c>
      <c r="J3966" s="5">
        <v>0</v>
      </c>
      <c r="K3966" s="17">
        <v>1</v>
      </c>
      <c r="L3966" s="52">
        <f t="shared" si="430"/>
        <v>0</v>
      </c>
      <c r="M3966" s="5">
        <v>0</v>
      </c>
      <c r="N3966" s="5">
        <v>269.06666666666598</v>
      </c>
      <c r="O3966" s="96"/>
      <c r="P3966" s="5">
        <v>1134.0333333333299</v>
      </c>
      <c r="R3966" s="99">
        <v>20.243000000000002</v>
      </c>
      <c r="S3966" s="99">
        <v>12.366</v>
      </c>
      <c r="T3966" s="30">
        <f t="shared" si="427"/>
        <v>200.76666666666472</v>
      </c>
      <c r="U3966" s="21">
        <f t="shared" si="431"/>
        <v>1.1808416666666601E-4</v>
      </c>
      <c r="V3966" s="21">
        <f t="shared" si="432"/>
        <v>0</v>
      </c>
      <c r="W3966" s="21">
        <f t="shared" si="433"/>
        <v>0</v>
      </c>
    </row>
    <row r="3967" spans="1:23">
      <c r="A3967" s="2">
        <f t="shared" si="428"/>
        <v>45505</v>
      </c>
      <c r="B3967" s="3">
        <f t="shared" si="429"/>
        <v>45526</v>
      </c>
      <c r="C3967" s="7">
        <v>45526.604166666664</v>
      </c>
      <c r="D3967" s="7">
        <v>45526.645833333336</v>
      </c>
      <c r="E3967" s="5">
        <v>99.5</v>
      </c>
      <c r="F3967" s="5">
        <v>174.03333333333299</v>
      </c>
      <c r="G3967" s="5">
        <v>-180.766666666666</v>
      </c>
      <c r="H3967" s="34" cm="1">
        <f t="array" ref="H3967">SUMPRODUCT(('ESB Networks Summary'!$C$5:$C$17384=Data!D3967)*('ESB Networks Summary'!$E$5:$E$17384))*1000*2-SUMPRODUCT(('ESB Networks Summary'!$C$5:$C$17384=Data!D3967)*('ESB Networks Summary'!$F$5:$F$17384))*1000*2</f>
        <v>-184</v>
      </c>
      <c r="I3967" s="5">
        <v>431.433333333333</v>
      </c>
      <c r="J3967" s="5">
        <v>0</v>
      </c>
      <c r="K3967" s="17">
        <v>1</v>
      </c>
      <c r="L3967" s="52">
        <f t="shared" si="430"/>
        <v>0</v>
      </c>
      <c r="M3967" s="5">
        <v>0</v>
      </c>
      <c r="N3967" s="5">
        <v>696.46666666666601</v>
      </c>
      <c r="O3967" s="96"/>
      <c r="P3967" s="5">
        <v>1165.8</v>
      </c>
      <c r="R3967" s="99">
        <v>20.243000000000002</v>
      </c>
      <c r="S3967" s="99">
        <v>12.366</v>
      </c>
      <c r="T3967" s="30">
        <f t="shared" si="427"/>
        <v>114.53333333333498</v>
      </c>
      <c r="U3967" s="21">
        <f t="shared" si="431"/>
        <v>0</v>
      </c>
      <c r="V3967" s="21">
        <f t="shared" si="432"/>
        <v>-1.1176802999999957E-2</v>
      </c>
      <c r="W3967" s="21">
        <f t="shared" si="433"/>
        <v>0</v>
      </c>
    </row>
    <row r="3968" spans="1:23">
      <c r="A3968" s="2">
        <f t="shared" si="428"/>
        <v>45505</v>
      </c>
      <c r="B3968" s="3">
        <f t="shared" si="429"/>
        <v>45526</v>
      </c>
      <c r="C3968" s="7">
        <v>45526.625</v>
      </c>
      <c r="D3968" s="7">
        <v>45526.666666666664</v>
      </c>
      <c r="E3968" s="5">
        <v>98.8</v>
      </c>
      <c r="F3968" s="5">
        <v>-653.69166666666604</v>
      </c>
      <c r="G3968" s="5">
        <v>-85.45</v>
      </c>
      <c r="H3968" s="34" cm="1">
        <f t="array" ref="H3968">SUMPRODUCT(('ESB Networks Summary'!$C$5:$C$17384=Data!D3968)*('ESB Networks Summary'!$E$5:$E$17384))*1000*2-SUMPRODUCT(('ESB Networks Summary'!$C$5:$C$17384=Data!D3968)*('ESB Networks Summary'!$F$5:$F$17384))*1000*2</f>
        <v>-24</v>
      </c>
      <c r="I3968" s="5">
        <v>25.9</v>
      </c>
      <c r="J3968" s="5">
        <v>0</v>
      </c>
      <c r="K3968" s="17">
        <v>1</v>
      </c>
      <c r="L3968" s="52">
        <f t="shared" si="430"/>
        <v>0</v>
      </c>
      <c r="M3968" s="5">
        <v>0</v>
      </c>
      <c r="N3968" s="5">
        <v>1402.68333333333</v>
      </c>
      <c r="O3968" s="96"/>
      <c r="P3968" s="5">
        <v>831.90833333333296</v>
      </c>
      <c r="R3968" s="99">
        <v>22.408000000000001</v>
      </c>
      <c r="S3968" s="99">
        <v>14.531000000000001</v>
      </c>
      <c r="T3968" s="30">
        <f t="shared" si="427"/>
        <v>-2.5333333333310293</v>
      </c>
      <c r="U3968" s="21">
        <f t="shared" si="431"/>
        <v>0</v>
      </c>
      <c r="V3968" s="21">
        <f t="shared" si="432"/>
        <v>-6.2083697500000005E-3</v>
      </c>
      <c r="W3968" s="21">
        <f t="shared" si="433"/>
        <v>0</v>
      </c>
    </row>
    <row r="3969" spans="1:23">
      <c r="A3969" s="2">
        <f t="shared" si="428"/>
        <v>45505</v>
      </c>
      <c r="B3969" s="3">
        <f t="shared" si="429"/>
        <v>45526</v>
      </c>
      <c r="C3969" s="7">
        <v>45526.645833333336</v>
      </c>
      <c r="D3969" s="7">
        <v>45526.6875</v>
      </c>
      <c r="E3969" s="5">
        <v>97.233333333333306</v>
      </c>
      <c r="F3969" s="5">
        <v>-173.27500000000001</v>
      </c>
      <c r="G3969" s="5">
        <v>-0.18333333333333299</v>
      </c>
      <c r="H3969" s="34" cm="1">
        <f t="array" ref="H3969">SUMPRODUCT(('ESB Networks Summary'!$C$5:$C$17384=Data!D3969)*('ESB Networks Summary'!$E$5:$E$17384))*1000*2-SUMPRODUCT(('ESB Networks Summary'!$C$5:$C$17384=Data!D3969)*('ESB Networks Summary'!$F$5:$F$17384))*1000*2</f>
        <v>6</v>
      </c>
      <c r="I3969" s="5">
        <v>804.03333333333296</v>
      </c>
      <c r="J3969" s="5">
        <v>0</v>
      </c>
      <c r="K3969" s="17">
        <v>1</v>
      </c>
      <c r="L3969" s="52">
        <f t="shared" si="430"/>
        <v>0</v>
      </c>
      <c r="M3969" s="5">
        <v>0</v>
      </c>
      <c r="N3969" s="5">
        <v>1334.1083333333299</v>
      </c>
      <c r="O3969" s="96"/>
      <c r="P3969" s="5">
        <v>960.43333333333305</v>
      </c>
      <c r="R3969" s="99">
        <v>22.408000000000001</v>
      </c>
      <c r="S3969" s="99">
        <v>14.531000000000001</v>
      </c>
      <c r="T3969" s="30">
        <f t="shared" si="427"/>
        <v>-200.58333333333016</v>
      </c>
      <c r="U3969" s="21">
        <f t="shared" si="431"/>
        <v>0</v>
      </c>
      <c r="V3969" s="21">
        <f t="shared" si="432"/>
        <v>-1.3320083333333308E-5</v>
      </c>
      <c r="W3969" s="21">
        <f t="shared" si="433"/>
        <v>0</v>
      </c>
    </row>
    <row r="3970" spans="1:23">
      <c r="A3970" s="2">
        <f t="shared" si="428"/>
        <v>45505</v>
      </c>
      <c r="B3970" s="3">
        <f t="shared" si="429"/>
        <v>45526</v>
      </c>
      <c r="C3970" s="7">
        <v>45526.666666666664</v>
      </c>
      <c r="D3970" s="7">
        <v>45526.708333333336</v>
      </c>
      <c r="E3970" s="5">
        <v>91.733333333333306</v>
      </c>
      <c r="F3970" s="5">
        <v>-3405.36666666666</v>
      </c>
      <c r="G3970" s="5">
        <v>85.766666666666595</v>
      </c>
      <c r="H3970" s="34" cm="1">
        <f t="array" ref="H3970">SUMPRODUCT(('ESB Networks Summary'!$C$5:$C$17384=Data!D3970)*('ESB Networks Summary'!$E$5:$E$17384))*1000*2-SUMPRODUCT(('ESB Networks Summary'!$C$5:$C$17384=Data!D3970)*('ESB Networks Summary'!$F$5:$F$17384))*1000*2</f>
        <v>82</v>
      </c>
      <c r="I3970" s="5">
        <v>1961.6</v>
      </c>
      <c r="J3970" s="5">
        <v>0</v>
      </c>
      <c r="K3970" s="17">
        <v>1</v>
      </c>
      <c r="L3970" s="52">
        <f t="shared" si="430"/>
        <v>0</v>
      </c>
      <c r="M3970" s="5">
        <v>0</v>
      </c>
      <c r="N3970" s="5">
        <v>3270.2333333333299</v>
      </c>
      <c r="P3970" s="5">
        <v>487.63333333333298</v>
      </c>
      <c r="R3970" s="99">
        <v>25.98</v>
      </c>
      <c r="S3970" s="99">
        <v>17.634</v>
      </c>
      <c r="T3970" s="30">
        <f t="shared" ref="T3970:T4033" si="434">P3970+G3970-N3970-F3970</f>
        <v>708.53333333332967</v>
      </c>
      <c r="U3970" s="21">
        <f t="shared" si="431"/>
        <v>1.1141089999999989E-2</v>
      </c>
      <c r="V3970" s="21">
        <f t="shared" si="432"/>
        <v>0</v>
      </c>
      <c r="W3970" s="21">
        <f t="shared" si="433"/>
        <v>0</v>
      </c>
    </row>
    <row r="3971" spans="1:23">
      <c r="A3971" s="2">
        <f t="shared" ref="A3971:A4034" si="435">DATE(YEAR(C3971),MONTH(C3971),1)</f>
        <v>45505</v>
      </c>
      <c r="B3971" s="3">
        <f t="shared" ref="B3971:B4034" si="436">DATE(YEAR(C3971),MONTH(C3971),DAY(C3971))</f>
        <v>45526</v>
      </c>
      <c r="C3971" s="7">
        <v>45526.6875</v>
      </c>
      <c r="D3971" s="7">
        <v>45526.729166666664</v>
      </c>
      <c r="E3971" s="5">
        <v>87.033333333333303</v>
      </c>
      <c r="F3971" s="5">
        <v>-746.00833333333298</v>
      </c>
      <c r="G3971" s="5">
        <v>1.44166666666666</v>
      </c>
      <c r="H3971" s="34" cm="1">
        <f t="array" ref="H3971">SUMPRODUCT(('ESB Networks Summary'!$C$5:$C$17384=Data!D3971)*('ESB Networks Summary'!$E$5:$E$17384))*1000*2-SUMPRODUCT(('ESB Networks Summary'!$C$5:$C$17384=Data!D3971)*('ESB Networks Summary'!$F$5:$F$17384))*1000*2</f>
        <v>6</v>
      </c>
      <c r="I3971" s="5">
        <v>0</v>
      </c>
      <c r="J3971" s="5">
        <v>0</v>
      </c>
      <c r="K3971" s="17">
        <v>1</v>
      </c>
      <c r="L3971" s="52">
        <f t="shared" ref="L3971:L4034" si="437">IF(AND(K3971=2,K3970&lt;2),1,0)</f>
        <v>0</v>
      </c>
      <c r="M3971" s="5">
        <v>0</v>
      </c>
      <c r="N3971" s="5">
        <v>797.19166666666604</v>
      </c>
      <c r="O3971" s="96"/>
      <c r="P3971" s="5">
        <v>188.06666666666601</v>
      </c>
      <c r="R3971" s="99">
        <v>25.98</v>
      </c>
      <c r="S3971" s="99">
        <v>17.634</v>
      </c>
      <c r="T3971" s="30">
        <f t="shared" si="434"/>
        <v>138.32499999999959</v>
      </c>
      <c r="U3971" s="21">
        <f t="shared" ref="U3971:U4034" si="438">IF(G3971&gt;0, G3971/1000*R3971/2,0)/100</f>
        <v>1.8727249999999911E-4</v>
      </c>
      <c r="V3971" s="21">
        <f t="shared" ref="V3971:V4034" si="439">IF(G3971&lt;0, G3971/1000*S3971/2,0)/100</f>
        <v>0</v>
      </c>
      <c r="W3971" s="21">
        <f t="shared" ref="W3971:W4034" si="440">IF(J3971&gt;P3971,J3971/1000/2*R3971/100,0)</f>
        <v>0</v>
      </c>
    </row>
    <row r="3972" spans="1:23">
      <c r="A3972" s="2">
        <f t="shared" si="435"/>
        <v>45505</v>
      </c>
      <c r="B3972" s="3">
        <f t="shared" si="436"/>
        <v>45526</v>
      </c>
      <c r="C3972" s="7">
        <v>45526.708333333336</v>
      </c>
      <c r="D3972" s="7">
        <v>45526.75</v>
      </c>
      <c r="E3972" s="5">
        <v>84.633333333333297</v>
      </c>
      <c r="F3972" s="5">
        <v>-1124.2666666666601</v>
      </c>
      <c r="G3972" s="5">
        <v>-3.85</v>
      </c>
      <c r="H3972" s="34" cm="1">
        <f t="array" ref="H3972">SUMPRODUCT(('ESB Networks Summary'!$C$5:$C$17384=Data!D3972)*('ESB Networks Summary'!$E$5:$E$17384))*1000*2-SUMPRODUCT(('ESB Networks Summary'!$C$5:$C$17384=Data!D3972)*('ESB Networks Summary'!$F$5:$F$17384))*1000*2</f>
        <v>4</v>
      </c>
      <c r="I3972" s="5">
        <v>153.666666666666</v>
      </c>
      <c r="J3972" s="5">
        <v>0</v>
      </c>
      <c r="K3972" s="17">
        <v>1</v>
      </c>
      <c r="L3972" s="52">
        <f t="shared" si="437"/>
        <v>0</v>
      </c>
      <c r="M3972" s="5">
        <v>0</v>
      </c>
      <c r="N3972" s="5">
        <v>1418.8</v>
      </c>
      <c r="O3972" s="96"/>
      <c r="P3972" s="5">
        <v>267.98333333333301</v>
      </c>
      <c r="R3972" s="99">
        <v>27.895999999999997</v>
      </c>
      <c r="S3972" s="99">
        <v>19.548999999999999</v>
      </c>
      <c r="T3972" s="30">
        <f t="shared" si="434"/>
        <v>-30.400000000006912</v>
      </c>
      <c r="U3972" s="21">
        <f t="shared" si="438"/>
        <v>0</v>
      </c>
      <c r="V3972" s="21">
        <f t="shared" si="439"/>
        <v>-3.7631825000000003E-4</v>
      </c>
      <c r="W3972" s="21">
        <f t="shared" si="440"/>
        <v>0</v>
      </c>
    </row>
    <row r="3973" spans="1:23">
      <c r="A3973" s="2">
        <f t="shared" si="435"/>
        <v>45505</v>
      </c>
      <c r="B3973" s="3">
        <f t="shared" si="436"/>
        <v>45526</v>
      </c>
      <c r="C3973" s="7">
        <v>45526.729166666664</v>
      </c>
      <c r="D3973" s="7">
        <v>45526.770833333336</v>
      </c>
      <c r="E3973" s="5">
        <v>83.8</v>
      </c>
      <c r="F3973" s="5">
        <v>-179.46666666666599</v>
      </c>
      <c r="G3973" s="5">
        <v>0.36666666666666597</v>
      </c>
      <c r="H3973" s="34" cm="1">
        <f t="array" ref="H3973">SUMPRODUCT(('ESB Networks Summary'!$C$5:$C$17384=Data!D3973)*('ESB Networks Summary'!$E$5:$E$17384))*1000*2-SUMPRODUCT(('ESB Networks Summary'!$C$5:$C$17384=Data!D3973)*('ESB Networks Summary'!$F$5:$F$17384))*1000*2</f>
        <v>4</v>
      </c>
      <c r="I3973" s="5">
        <v>0</v>
      </c>
      <c r="J3973" s="5">
        <v>0</v>
      </c>
      <c r="K3973" s="17">
        <v>1</v>
      </c>
      <c r="L3973" s="52">
        <f t="shared" si="437"/>
        <v>0</v>
      </c>
      <c r="M3973" s="5">
        <v>0</v>
      </c>
      <c r="N3973" s="5">
        <v>290.83333333333297</v>
      </c>
      <c r="O3973" s="96"/>
      <c r="P3973" s="5">
        <v>214.7</v>
      </c>
      <c r="R3973" s="99">
        <v>27.895999999999997</v>
      </c>
      <c r="S3973" s="99">
        <v>19.548999999999999</v>
      </c>
      <c r="T3973" s="30">
        <f t="shared" si="434"/>
        <v>103.69999999999968</v>
      </c>
      <c r="U3973" s="21">
        <f t="shared" si="438"/>
        <v>5.1142666666666559E-5</v>
      </c>
      <c r="V3973" s="21">
        <f t="shared" si="439"/>
        <v>0</v>
      </c>
      <c r="W3973" s="21">
        <f t="shared" si="440"/>
        <v>0</v>
      </c>
    </row>
    <row r="3974" spans="1:23">
      <c r="A3974" s="2">
        <f t="shared" si="435"/>
        <v>45505</v>
      </c>
      <c r="B3974" s="3">
        <f t="shared" si="436"/>
        <v>45526</v>
      </c>
      <c r="C3974" s="7">
        <v>45526.75</v>
      </c>
      <c r="D3974" s="7">
        <v>45526.791666666664</v>
      </c>
      <c r="E3974" s="5">
        <v>82.899999999999906</v>
      </c>
      <c r="F3974" s="5">
        <v>-417.666666666666</v>
      </c>
      <c r="G3974" s="5">
        <v>-1.36666666666666</v>
      </c>
      <c r="H3974" s="34" cm="1">
        <f t="array" ref="H3974">SUMPRODUCT(('ESB Networks Summary'!$C$5:$C$17384=Data!D3974)*('ESB Networks Summary'!$E$5:$E$17384))*1000*2-SUMPRODUCT(('ESB Networks Summary'!$C$5:$C$17384=Data!D3974)*('ESB Networks Summary'!$F$5:$F$17384))*1000*2</f>
        <v>2</v>
      </c>
      <c r="I3974" s="5">
        <v>0</v>
      </c>
      <c r="J3974" s="5">
        <v>0</v>
      </c>
      <c r="K3974" s="17">
        <v>1</v>
      </c>
      <c r="L3974" s="52">
        <f t="shared" si="437"/>
        <v>0</v>
      </c>
      <c r="M3974" s="5">
        <v>0</v>
      </c>
      <c r="N3974" s="5">
        <v>391</v>
      </c>
      <c r="O3974" s="96"/>
      <c r="P3974" s="5">
        <v>77.466666666666598</v>
      </c>
      <c r="R3974" s="99">
        <v>27.836000000000002</v>
      </c>
      <c r="S3974" s="99">
        <v>19.959</v>
      </c>
      <c r="T3974" s="30">
        <f t="shared" si="434"/>
        <v>102.76666666666591</v>
      </c>
      <c r="U3974" s="21">
        <f t="shared" si="438"/>
        <v>0</v>
      </c>
      <c r="V3974" s="21">
        <f t="shared" si="439"/>
        <v>-1.3638649999999934E-4</v>
      </c>
      <c r="W3974" s="21">
        <f t="shared" si="440"/>
        <v>0</v>
      </c>
    </row>
    <row r="3975" spans="1:23">
      <c r="A3975" s="2">
        <f t="shared" si="435"/>
        <v>45505</v>
      </c>
      <c r="B3975" s="3">
        <f t="shared" si="436"/>
        <v>45526</v>
      </c>
      <c r="C3975" s="7">
        <v>45526.770833333336</v>
      </c>
      <c r="D3975" s="7">
        <v>45526.8125</v>
      </c>
      <c r="E3975" s="5">
        <v>81.3333333333333</v>
      </c>
      <c r="F3975" s="5">
        <v>-652.46666666666601</v>
      </c>
      <c r="G3975" s="5">
        <v>1.1000000000000001</v>
      </c>
      <c r="H3975" s="34" cm="1">
        <f t="array" ref="H3975">SUMPRODUCT(('ESB Networks Summary'!$C$5:$C$17384=Data!D3975)*('ESB Networks Summary'!$E$5:$E$17384))*1000*2-SUMPRODUCT(('ESB Networks Summary'!$C$5:$C$17384=Data!D3975)*('ESB Networks Summary'!$F$5:$F$17384))*1000*2</f>
        <v>12</v>
      </c>
      <c r="I3975" s="5">
        <v>0</v>
      </c>
      <c r="J3975" s="5">
        <v>0</v>
      </c>
      <c r="K3975" s="17">
        <v>1</v>
      </c>
      <c r="L3975" s="52">
        <f t="shared" si="437"/>
        <v>0</v>
      </c>
      <c r="M3975" s="5">
        <v>0</v>
      </c>
      <c r="N3975" s="5">
        <v>530.16666666666595</v>
      </c>
      <c r="O3975" s="96"/>
      <c r="P3975" s="5">
        <v>33.299999999999997</v>
      </c>
      <c r="R3975" s="99">
        <v>27.836000000000002</v>
      </c>
      <c r="S3975" s="99">
        <v>19.959</v>
      </c>
      <c r="T3975" s="30">
        <f t="shared" si="434"/>
        <v>156.70000000000005</v>
      </c>
      <c r="U3975" s="21">
        <f t="shared" si="438"/>
        <v>1.5309800000000003E-4</v>
      </c>
      <c r="V3975" s="21">
        <f t="shared" si="439"/>
        <v>0</v>
      </c>
      <c r="W3975" s="21">
        <f t="shared" si="440"/>
        <v>0</v>
      </c>
    </row>
    <row r="3976" spans="1:23">
      <c r="A3976" s="2">
        <f t="shared" si="435"/>
        <v>45505</v>
      </c>
      <c r="B3976" s="3">
        <f t="shared" si="436"/>
        <v>45526</v>
      </c>
      <c r="C3976" s="7">
        <v>45526.791666666664</v>
      </c>
      <c r="D3976" s="7">
        <v>45526.833333333336</v>
      </c>
      <c r="E3976" s="5">
        <v>79.733333333333306</v>
      </c>
      <c r="F3976" s="5">
        <v>-561.29999999999995</v>
      </c>
      <c r="G3976" s="5">
        <v>0.66666666666666596</v>
      </c>
      <c r="H3976" s="34" cm="1">
        <f t="array" ref="H3976">SUMPRODUCT(('ESB Networks Summary'!$C$5:$C$17384=Data!D3976)*('ESB Networks Summary'!$E$5:$E$17384))*1000*2-SUMPRODUCT(('ESB Networks Summary'!$C$5:$C$17384=Data!D3976)*('ESB Networks Summary'!$F$5:$F$17384))*1000*2</f>
        <v>4</v>
      </c>
      <c r="I3976" s="5">
        <v>0</v>
      </c>
      <c r="J3976" s="5">
        <v>0</v>
      </c>
      <c r="K3976" s="17">
        <v>1</v>
      </c>
      <c r="L3976" s="52">
        <f t="shared" si="437"/>
        <v>0</v>
      </c>
      <c r="M3976" s="5">
        <v>0</v>
      </c>
      <c r="N3976" s="5">
        <v>434.03333333333302</v>
      </c>
      <c r="O3976" s="96"/>
      <c r="P3976" s="5">
        <v>31.599999999999898</v>
      </c>
      <c r="R3976" s="99">
        <v>27.836000000000002</v>
      </c>
      <c r="S3976" s="99">
        <v>19.959</v>
      </c>
      <c r="T3976" s="30">
        <f t="shared" si="434"/>
        <v>159.53333333333353</v>
      </c>
      <c r="U3976" s="21">
        <f t="shared" si="438"/>
        <v>9.2786666666666576E-5</v>
      </c>
      <c r="V3976" s="21">
        <f t="shared" si="439"/>
        <v>0</v>
      </c>
      <c r="W3976" s="21">
        <f t="shared" si="440"/>
        <v>0</v>
      </c>
    </row>
    <row r="3977" spans="1:23">
      <c r="A3977" s="2">
        <f t="shared" si="435"/>
        <v>45505</v>
      </c>
      <c r="B3977" s="3">
        <f t="shared" si="436"/>
        <v>45526</v>
      </c>
      <c r="C3977" s="7">
        <v>45526.8125</v>
      </c>
      <c r="D3977" s="7">
        <v>45526.854166666664</v>
      </c>
      <c r="E3977" s="5">
        <v>78.399999999999906</v>
      </c>
      <c r="F3977" s="5">
        <v>-483.3</v>
      </c>
      <c r="G3977" s="5">
        <v>0.66666666666666596</v>
      </c>
      <c r="H3977" s="34" cm="1">
        <f t="array" ref="H3977">SUMPRODUCT(('ESB Networks Summary'!$C$5:$C$17384=Data!D3977)*('ESB Networks Summary'!$E$5:$E$17384))*1000*2-SUMPRODUCT(('ESB Networks Summary'!$C$5:$C$17384=Data!D3977)*('ESB Networks Summary'!$F$5:$F$17384))*1000*2</f>
        <v>4</v>
      </c>
      <c r="I3977" s="5">
        <v>0</v>
      </c>
      <c r="J3977" s="5">
        <v>0</v>
      </c>
      <c r="K3977" s="17">
        <v>1</v>
      </c>
      <c r="L3977" s="52">
        <f t="shared" si="437"/>
        <v>0</v>
      </c>
      <c r="M3977" s="5">
        <v>0</v>
      </c>
      <c r="N3977" s="5">
        <v>353.06666666666598</v>
      </c>
      <c r="O3977" s="96"/>
      <c r="P3977" s="5">
        <v>27.466666666666601</v>
      </c>
      <c r="R3977" s="99">
        <v>27.836000000000002</v>
      </c>
      <c r="S3977" s="99">
        <v>19.959</v>
      </c>
      <c r="T3977" s="30">
        <f t="shared" si="434"/>
        <v>158.3666666666673</v>
      </c>
      <c r="U3977" s="21">
        <f t="shared" si="438"/>
        <v>9.2786666666666576E-5</v>
      </c>
      <c r="V3977" s="21">
        <f t="shared" si="439"/>
        <v>0</v>
      </c>
      <c r="W3977" s="21">
        <f t="shared" si="440"/>
        <v>0</v>
      </c>
    </row>
    <row r="3978" spans="1:23">
      <c r="A3978" s="2">
        <f t="shared" si="435"/>
        <v>45505</v>
      </c>
      <c r="B3978" s="3">
        <f t="shared" si="436"/>
        <v>45526</v>
      </c>
      <c r="C3978" s="7">
        <v>45526.833333333336</v>
      </c>
      <c r="D3978" s="7">
        <v>45526.875</v>
      </c>
      <c r="E3978" s="5">
        <v>77.3</v>
      </c>
      <c r="F3978" s="5">
        <v>-466.26666666666603</v>
      </c>
      <c r="G3978" s="5">
        <v>1.2666666666666599</v>
      </c>
      <c r="H3978" s="34" cm="1">
        <f t="array" ref="H3978">SUMPRODUCT(('ESB Networks Summary'!$C$5:$C$17384=Data!D3978)*('ESB Networks Summary'!$E$5:$E$17384))*1000*2-SUMPRODUCT(('ESB Networks Summary'!$C$5:$C$17384=Data!D3978)*('ESB Networks Summary'!$F$5:$F$17384))*1000*2</f>
        <v>4</v>
      </c>
      <c r="I3978" s="5">
        <v>0</v>
      </c>
      <c r="J3978" s="5">
        <v>0</v>
      </c>
      <c r="K3978" s="17">
        <v>1</v>
      </c>
      <c r="L3978" s="52">
        <f t="shared" si="437"/>
        <v>0</v>
      </c>
      <c r="M3978" s="5">
        <v>0</v>
      </c>
      <c r="N3978" s="5">
        <v>342.166666666666</v>
      </c>
      <c r="O3978" s="96"/>
      <c r="P3978" s="5">
        <v>6.8333333333333304</v>
      </c>
      <c r="R3978" s="99">
        <v>26.081</v>
      </c>
      <c r="S3978" s="99">
        <v>18.204000000000001</v>
      </c>
      <c r="T3978" s="30">
        <f t="shared" si="434"/>
        <v>132.19999999999999</v>
      </c>
      <c r="U3978" s="21">
        <f t="shared" si="438"/>
        <v>1.6517966666666577E-4</v>
      </c>
      <c r="V3978" s="21">
        <f t="shared" si="439"/>
        <v>0</v>
      </c>
      <c r="W3978" s="21">
        <f t="shared" si="440"/>
        <v>0</v>
      </c>
    </row>
    <row r="3979" spans="1:23">
      <c r="A3979" s="2">
        <f t="shared" si="435"/>
        <v>45505</v>
      </c>
      <c r="B3979" s="3">
        <f t="shared" si="436"/>
        <v>45526</v>
      </c>
      <c r="C3979" s="7">
        <v>45526.854166666664</v>
      </c>
      <c r="D3979" s="7">
        <v>45526.895833333336</v>
      </c>
      <c r="E3979" s="5">
        <v>76.3</v>
      </c>
      <c r="F3979" s="5">
        <v>-474.099999999999</v>
      </c>
      <c r="G3979" s="5">
        <v>1.9</v>
      </c>
      <c r="H3979" s="34" cm="1">
        <f t="array" ref="H3979">SUMPRODUCT(('ESB Networks Summary'!$C$5:$C$17384=Data!D3979)*('ESB Networks Summary'!$E$5:$E$17384))*1000*2-SUMPRODUCT(('ESB Networks Summary'!$C$5:$C$17384=Data!D3979)*('ESB Networks Summary'!$F$5:$F$17384))*1000*2</f>
        <v>4</v>
      </c>
      <c r="I3979" s="5">
        <v>0</v>
      </c>
      <c r="J3979" s="5">
        <v>0</v>
      </c>
      <c r="K3979" s="17">
        <v>1</v>
      </c>
      <c r="L3979" s="52">
        <f t="shared" si="437"/>
        <v>0</v>
      </c>
      <c r="M3979" s="5">
        <v>0</v>
      </c>
      <c r="N3979" s="5">
        <v>345.166666666666</v>
      </c>
      <c r="O3979" s="96"/>
      <c r="P3979" s="5">
        <v>3</v>
      </c>
      <c r="R3979" s="99">
        <v>26.081</v>
      </c>
      <c r="S3979" s="99">
        <v>18.204000000000001</v>
      </c>
      <c r="T3979" s="30">
        <f t="shared" si="434"/>
        <v>133.83333333333297</v>
      </c>
      <c r="U3979" s="21">
        <f t="shared" si="438"/>
        <v>2.4776950000000001E-4</v>
      </c>
      <c r="V3979" s="21">
        <f t="shared" si="439"/>
        <v>0</v>
      </c>
      <c r="W3979" s="21">
        <f t="shared" si="440"/>
        <v>0</v>
      </c>
    </row>
    <row r="3980" spans="1:23">
      <c r="A3980" s="2">
        <f t="shared" si="435"/>
        <v>45505</v>
      </c>
      <c r="B3980" s="3">
        <f t="shared" si="436"/>
        <v>45526</v>
      </c>
      <c r="C3980" s="7">
        <v>45526.875</v>
      </c>
      <c r="D3980" s="7">
        <v>45526.916666666664</v>
      </c>
      <c r="E3980" s="5">
        <v>74.724999999999994</v>
      </c>
      <c r="F3980" s="5">
        <v>-854.44166666666604</v>
      </c>
      <c r="G3980" s="5">
        <v>-53.066666666666599</v>
      </c>
      <c r="H3980" s="34" cm="1">
        <f t="array" ref="H3980">SUMPRODUCT(('ESB Networks Summary'!$C$5:$C$17384=Data!D3980)*('ESB Networks Summary'!$E$5:$E$17384))*1000*2-SUMPRODUCT(('ESB Networks Summary'!$C$5:$C$17384=Data!D3980)*('ESB Networks Summary'!$F$5:$F$17384))*1000*2</f>
        <v>4</v>
      </c>
      <c r="I3980" s="5">
        <v>0</v>
      </c>
      <c r="J3980" s="5">
        <v>0</v>
      </c>
      <c r="K3980" s="17">
        <v>1</v>
      </c>
      <c r="L3980" s="52">
        <f t="shared" si="437"/>
        <v>0</v>
      </c>
      <c r="M3980" s="5">
        <v>0</v>
      </c>
      <c r="N3980" s="5">
        <v>402</v>
      </c>
      <c r="O3980" s="96"/>
      <c r="P3980" s="5">
        <v>3</v>
      </c>
      <c r="R3980" s="99">
        <v>22.777999999999999</v>
      </c>
      <c r="S3980" s="99">
        <v>14.9</v>
      </c>
      <c r="T3980" s="30">
        <f t="shared" si="434"/>
        <v>402.37499999999943</v>
      </c>
      <c r="U3980" s="21">
        <f t="shared" si="438"/>
        <v>0</v>
      </c>
      <c r="V3980" s="21">
        <f t="shared" si="439"/>
        <v>-3.9534666666666621E-3</v>
      </c>
      <c r="W3980" s="21">
        <f t="shared" si="440"/>
        <v>0</v>
      </c>
    </row>
    <row r="3981" spans="1:23">
      <c r="A3981" s="2">
        <f t="shared" si="435"/>
        <v>45505</v>
      </c>
      <c r="B3981" s="3">
        <f t="shared" si="436"/>
        <v>45526</v>
      </c>
      <c r="C3981" s="7">
        <v>45526.895833333336</v>
      </c>
      <c r="D3981" s="7">
        <v>45526.9375</v>
      </c>
      <c r="E3981" s="5">
        <v>73.233333333333306</v>
      </c>
      <c r="F3981" s="5">
        <v>-831.93333333333305</v>
      </c>
      <c r="G3981" s="5">
        <v>8.6999999999999993</v>
      </c>
      <c r="H3981" s="34" cm="1">
        <f t="array" ref="H3981">SUMPRODUCT(('ESB Networks Summary'!$C$5:$C$17384=Data!D3981)*('ESB Networks Summary'!$E$5:$E$17384))*1000*2-SUMPRODUCT(('ESB Networks Summary'!$C$5:$C$17384=Data!D3981)*('ESB Networks Summary'!$F$5:$F$17384))*1000*2</f>
        <v>4</v>
      </c>
      <c r="I3981" s="5">
        <v>0</v>
      </c>
      <c r="J3981" s="5">
        <v>0</v>
      </c>
      <c r="K3981" s="17">
        <v>1</v>
      </c>
      <c r="L3981" s="52">
        <f t="shared" si="437"/>
        <v>0</v>
      </c>
      <c r="M3981" s="5">
        <v>0</v>
      </c>
      <c r="N3981" s="5">
        <v>478.3</v>
      </c>
      <c r="O3981" s="96"/>
      <c r="P3981" s="5">
        <v>3</v>
      </c>
      <c r="R3981" s="99">
        <v>22.777999999999999</v>
      </c>
      <c r="S3981" s="99">
        <v>14.9</v>
      </c>
      <c r="T3981" s="30">
        <f t="shared" si="434"/>
        <v>365.33333333333303</v>
      </c>
      <c r="U3981" s="21">
        <f t="shared" si="438"/>
        <v>9.9084299999999993E-4</v>
      </c>
      <c r="V3981" s="21">
        <f t="shared" si="439"/>
        <v>0</v>
      </c>
      <c r="W3981" s="21">
        <f t="shared" si="440"/>
        <v>0</v>
      </c>
    </row>
    <row r="3982" spans="1:23">
      <c r="A3982" s="2">
        <f t="shared" si="435"/>
        <v>45505</v>
      </c>
      <c r="B3982" s="3">
        <f t="shared" si="436"/>
        <v>45526</v>
      </c>
      <c r="C3982" s="7">
        <v>45526.916666666664</v>
      </c>
      <c r="D3982" s="7">
        <v>45526.958333333336</v>
      </c>
      <c r="E3982" s="5">
        <v>71.599999999999994</v>
      </c>
      <c r="F3982" s="5">
        <v>-598.46666666666601</v>
      </c>
      <c r="G3982" s="5">
        <v>9.9999999999999895E-2</v>
      </c>
      <c r="H3982" s="34" cm="1">
        <f t="array" ref="H3982">SUMPRODUCT(('ESB Networks Summary'!$C$5:$C$17384=Data!D3982)*('ESB Networks Summary'!$E$5:$E$17384))*1000*2-SUMPRODUCT(('ESB Networks Summary'!$C$5:$C$17384=Data!D3982)*('ESB Networks Summary'!$F$5:$F$17384))*1000*2</f>
        <v>2</v>
      </c>
      <c r="I3982" s="5">
        <v>0</v>
      </c>
      <c r="J3982" s="5">
        <v>0</v>
      </c>
      <c r="K3982" s="17">
        <v>1</v>
      </c>
      <c r="L3982" s="52">
        <f t="shared" si="437"/>
        <v>0</v>
      </c>
      <c r="M3982" s="5">
        <v>0</v>
      </c>
      <c r="N3982" s="5">
        <v>463.46666666666601</v>
      </c>
      <c r="O3982" s="96"/>
      <c r="P3982" s="5">
        <v>3</v>
      </c>
      <c r="R3982" s="99">
        <v>18.597000000000001</v>
      </c>
      <c r="S3982" s="99">
        <v>15.603</v>
      </c>
      <c r="T3982" s="30">
        <f t="shared" si="434"/>
        <v>138.10000000000002</v>
      </c>
      <c r="U3982" s="21">
        <f t="shared" si="438"/>
        <v>9.2984999999999907E-6</v>
      </c>
      <c r="V3982" s="21">
        <f t="shared" si="439"/>
        <v>0</v>
      </c>
      <c r="W3982" s="21">
        <f t="shared" si="440"/>
        <v>0</v>
      </c>
    </row>
    <row r="3983" spans="1:23">
      <c r="A3983" s="2">
        <f t="shared" si="435"/>
        <v>45505</v>
      </c>
      <c r="B3983" s="3">
        <f t="shared" si="436"/>
        <v>45526</v>
      </c>
      <c r="C3983" s="7">
        <v>45526.9375</v>
      </c>
      <c r="D3983" s="7">
        <v>45526.979166666664</v>
      </c>
      <c r="E3983" s="5">
        <v>70.266666666666595</v>
      </c>
      <c r="F3983" s="5">
        <v>-470.63333333333298</v>
      </c>
      <c r="G3983" s="5">
        <v>-1.9666666666666599</v>
      </c>
      <c r="H3983" s="34" cm="1">
        <f t="array" ref="H3983">SUMPRODUCT(('ESB Networks Summary'!$C$5:$C$17384=Data!D3983)*('ESB Networks Summary'!$E$5:$E$17384))*1000*2-SUMPRODUCT(('ESB Networks Summary'!$C$5:$C$17384=Data!D3983)*('ESB Networks Summary'!$F$5:$F$17384))*1000*2</f>
        <v>4</v>
      </c>
      <c r="I3983" s="5">
        <v>0</v>
      </c>
      <c r="J3983" s="5">
        <v>0</v>
      </c>
      <c r="K3983" s="17">
        <v>1</v>
      </c>
      <c r="L3983" s="52">
        <f t="shared" si="437"/>
        <v>0</v>
      </c>
      <c r="M3983" s="5">
        <v>0</v>
      </c>
      <c r="N3983" s="5">
        <v>336.76666666666603</v>
      </c>
      <c r="O3983" s="96"/>
      <c r="P3983" s="5">
        <v>3</v>
      </c>
      <c r="R3983" s="99">
        <v>18.597000000000001</v>
      </c>
      <c r="S3983" s="99">
        <v>15.603</v>
      </c>
      <c r="T3983" s="30">
        <f t="shared" si="434"/>
        <v>134.90000000000032</v>
      </c>
      <c r="U3983" s="21">
        <f t="shared" si="438"/>
        <v>0</v>
      </c>
      <c r="V3983" s="21">
        <f t="shared" si="439"/>
        <v>-1.5342949999999948E-4</v>
      </c>
      <c r="W3983" s="21">
        <f t="shared" si="440"/>
        <v>0</v>
      </c>
    </row>
    <row r="3984" spans="1:23">
      <c r="A3984" s="2">
        <f t="shared" si="435"/>
        <v>45505</v>
      </c>
      <c r="B3984" s="3">
        <f t="shared" si="436"/>
        <v>45526</v>
      </c>
      <c r="C3984" s="7">
        <v>45526.958333333336</v>
      </c>
      <c r="D3984" s="7">
        <v>45527</v>
      </c>
      <c r="E3984" s="5">
        <v>69.266666666666595</v>
      </c>
      <c r="F3984" s="5">
        <v>-415.599999999999</v>
      </c>
      <c r="G3984" s="5">
        <v>0.17499999999999899</v>
      </c>
      <c r="H3984" s="34" cm="1">
        <f t="array" ref="H3984">SUMPRODUCT(('ESB Networks Summary'!$C$5:$C$17384=Data!D3984)*('ESB Networks Summary'!$E$5:$E$17384))*1000*2-SUMPRODUCT(('ESB Networks Summary'!$C$5:$C$17384=Data!D3984)*('ESB Networks Summary'!$F$5:$F$17384))*1000*2</f>
        <v>2</v>
      </c>
      <c r="I3984" s="5">
        <v>0</v>
      </c>
      <c r="J3984" s="5">
        <v>0</v>
      </c>
      <c r="K3984" s="17">
        <v>1</v>
      </c>
      <c r="L3984" s="52">
        <f t="shared" si="437"/>
        <v>0</v>
      </c>
      <c r="M3984" s="5">
        <v>0</v>
      </c>
      <c r="N3984" s="5">
        <v>313.45</v>
      </c>
      <c r="O3984" s="96"/>
      <c r="P3984" s="5">
        <v>3</v>
      </c>
      <c r="R3984" s="99">
        <v>14.749000000000001</v>
      </c>
      <c r="S3984" s="99">
        <v>11.754999999999999</v>
      </c>
      <c r="T3984" s="30">
        <f t="shared" si="434"/>
        <v>105.32499999999902</v>
      </c>
      <c r="U3984" s="21">
        <f t="shared" si="438"/>
        <v>1.2905374999999926E-5</v>
      </c>
      <c r="V3984" s="21">
        <f t="shared" si="439"/>
        <v>0</v>
      </c>
      <c r="W3984" s="21">
        <f t="shared" si="440"/>
        <v>0</v>
      </c>
    </row>
    <row r="3985" spans="1:23">
      <c r="A3985" s="2">
        <f t="shared" si="435"/>
        <v>45505</v>
      </c>
      <c r="B3985" s="3">
        <f t="shared" si="436"/>
        <v>45526</v>
      </c>
      <c r="C3985" s="7">
        <v>45526.979166666664</v>
      </c>
      <c r="D3985" s="7">
        <v>45527.020833333336</v>
      </c>
      <c r="E3985" s="5">
        <v>68.1666666666666</v>
      </c>
      <c r="F3985" s="5">
        <v>-422.166666666666</v>
      </c>
      <c r="G3985" s="5">
        <v>2.8333333333333299</v>
      </c>
      <c r="H3985" s="34" cm="1">
        <f t="array" ref="H3985">SUMPRODUCT(('ESB Networks Summary'!$C$5:$C$17384=Data!D3985)*('ESB Networks Summary'!$E$5:$E$17384))*1000*2-SUMPRODUCT(('ESB Networks Summary'!$C$5:$C$17384=Data!D3985)*('ESB Networks Summary'!$F$5:$F$17384))*1000*2</f>
        <v>4</v>
      </c>
      <c r="I3985" s="5">
        <v>0</v>
      </c>
      <c r="J3985" s="5">
        <v>0</v>
      </c>
      <c r="K3985" s="17">
        <v>1</v>
      </c>
      <c r="L3985" s="52">
        <f t="shared" si="437"/>
        <v>0</v>
      </c>
      <c r="M3985" s="5">
        <v>0</v>
      </c>
      <c r="N3985" s="5">
        <v>297.23333333333301</v>
      </c>
      <c r="O3985" s="96"/>
      <c r="P3985" s="5">
        <v>3.4</v>
      </c>
      <c r="R3985" s="99">
        <v>14.749000000000001</v>
      </c>
      <c r="S3985" s="99">
        <v>11.754999999999999</v>
      </c>
      <c r="T3985" s="30">
        <f t="shared" si="434"/>
        <v>131.16666666666634</v>
      </c>
      <c r="U3985" s="21">
        <f t="shared" si="438"/>
        <v>2.0894416666666644E-4</v>
      </c>
      <c r="V3985" s="21">
        <f t="shared" si="439"/>
        <v>0</v>
      </c>
      <c r="W3985" s="21">
        <f t="shared" si="440"/>
        <v>0</v>
      </c>
    </row>
    <row r="3986" spans="1:23">
      <c r="A3986" s="2">
        <f t="shared" si="435"/>
        <v>45505</v>
      </c>
      <c r="B3986" s="3">
        <f t="shared" si="436"/>
        <v>45527</v>
      </c>
      <c r="C3986" s="7">
        <v>45527</v>
      </c>
      <c r="D3986" s="7">
        <v>45527.041666666664</v>
      </c>
      <c r="E3986" s="5">
        <v>67.1666666666666</v>
      </c>
      <c r="F3986" s="5">
        <v>-442.76666666666603</v>
      </c>
      <c r="G3986" s="5">
        <v>-2.36666666666666</v>
      </c>
      <c r="H3986" s="34" cm="1">
        <f t="array" ref="H3986">SUMPRODUCT(('ESB Networks Summary'!$C$5:$C$17384=Data!D3986)*('ESB Networks Summary'!$E$5:$E$17384))*1000*2-SUMPRODUCT(('ESB Networks Summary'!$C$5:$C$17384=Data!D3986)*('ESB Networks Summary'!$F$5:$F$17384))*1000*2</f>
        <v>2</v>
      </c>
      <c r="I3986" s="5">
        <v>0</v>
      </c>
      <c r="J3986" s="5">
        <v>0</v>
      </c>
      <c r="K3986" s="17">
        <v>1</v>
      </c>
      <c r="L3986" s="52">
        <f t="shared" si="437"/>
        <v>0</v>
      </c>
      <c r="M3986" s="5">
        <v>0</v>
      </c>
      <c r="N3986" s="5">
        <v>386.8</v>
      </c>
      <c r="O3986" s="96"/>
      <c r="P3986" s="5">
        <v>4</v>
      </c>
      <c r="R3986" s="99">
        <v>12.362</v>
      </c>
      <c r="S3986" s="99">
        <v>9.3680000000000003</v>
      </c>
      <c r="T3986" s="30">
        <f t="shared" si="434"/>
        <v>57.599999999999341</v>
      </c>
      <c r="U3986" s="21">
        <f t="shared" si="438"/>
        <v>0</v>
      </c>
      <c r="V3986" s="21">
        <f t="shared" si="439"/>
        <v>-1.1085466666666638E-4</v>
      </c>
      <c r="W3986" s="21">
        <f t="shared" si="440"/>
        <v>0</v>
      </c>
    </row>
    <row r="3987" spans="1:23">
      <c r="A3987" s="2">
        <f t="shared" si="435"/>
        <v>45505</v>
      </c>
      <c r="B3987" s="3">
        <f t="shared" si="436"/>
        <v>45527</v>
      </c>
      <c r="C3987" s="7">
        <v>45527.020833333336</v>
      </c>
      <c r="D3987" s="7">
        <v>45527.0625</v>
      </c>
      <c r="E3987" s="5">
        <v>66.066666666666606</v>
      </c>
      <c r="F3987" s="5">
        <v>-418.76666666666603</v>
      </c>
      <c r="G3987" s="5">
        <v>-3.3333333333333298E-2</v>
      </c>
      <c r="H3987" s="34" cm="1">
        <f t="array" ref="H3987">SUMPRODUCT(('ESB Networks Summary'!$C$5:$C$17384=Data!D3987)*('ESB Networks Summary'!$E$5:$E$17384))*1000*2-SUMPRODUCT(('ESB Networks Summary'!$C$5:$C$17384=Data!D3987)*('ESB Networks Summary'!$F$5:$F$17384))*1000*2</f>
        <v>2</v>
      </c>
      <c r="I3987" s="5">
        <v>0</v>
      </c>
      <c r="J3987" s="5">
        <v>0</v>
      </c>
      <c r="K3987" s="17">
        <v>1</v>
      </c>
      <c r="L3987" s="52">
        <f t="shared" si="437"/>
        <v>0</v>
      </c>
      <c r="M3987" s="5">
        <v>0</v>
      </c>
      <c r="N3987" s="5">
        <v>287.36666666666599</v>
      </c>
      <c r="O3987" s="96"/>
      <c r="P3987" s="5">
        <v>4</v>
      </c>
      <c r="R3987" s="99">
        <v>12.362</v>
      </c>
      <c r="S3987" s="99">
        <v>9.3680000000000003</v>
      </c>
      <c r="T3987" s="30">
        <f t="shared" si="434"/>
        <v>135.36666666666667</v>
      </c>
      <c r="U3987" s="21">
        <f t="shared" si="438"/>
        <v>0</v>
      </c>
      <c r="V3987" s="21">
        <f t="shared" si="439"/>
        <v>-1.5613333333333319E-6</v>
      </c>
      <c r="W3987" s="21">
        <f t="shared" si="440"/>
        <v>0</v>
      </c>
    </row>
    <row r="3988" spans="1:23">
      <c r="A3988" s="2">
        <f t="shared" si="435"/>
        <v>45505</v>
      </c>
      <c r="B3988" s="3">
        <f t="shared" si="436"/>
        <v>45527</v>
      </c>
      <c r="C3988" s="7">
        <v>45527.041666666664</v>
      </c>
      <c r="D3988" s="7">
        <v>45527.083333333336</v>
      </c>
      <c r="E3988" s="5">
        <v>65.1666666666666</v>
      </c>
      <c r="F3988" s="5">
        <v>-426.46666666666601</v>
      </c>
      <c r="G3988" s="5">
        <v>-1.61666666666666</v>
      </c>
      <c r="H3988" s="34" cm="1">
        <f t="array" ref="H3988">SUMPRODUCT(('ESB Networks Summary'!$C$5:$C$17384=Data!D3988)*('ESB Networks Summary'!$E$5:$E$17384))*1000*2-SUMPRODUCT(('ESB Networks Summary'!$C$5:$C$17384=Data!D3988)*('ESB Networks Summary'!$F$5:$F$17384))*1000*2</f>
        <v>4</v>
      </c>
      <c r="I3988" s="5">
        <v>0</v>
      </c>
      <c r="J3988" s="5">
        <v>0</v>
      </c>
      <c r="K3988" s="17">
        <v>1</v>
      </c>
      <c r="L3988" s="52">
        <f t="shared" si="437"/>
        <v>0</v>
      </c>
      <c r="M3988" s="5">
        <v>0</v>
      </c>
      <c r="N3988" s="5">
        <v>296.13333333333298</v>
      </c>
      <c r="O3988" s="96"/>
      <c r="P3988" s="5">
        <v>3.9</v>
      </c>
      <c r="R3988" s="99">
        <v>10.32</v>
      </c>
      <c r="S3988" s="99">
        <v>7.3260000000000005</v>
      </c>
      <c r="T3988" s="30">
        <f t="shared" si="434"/>
        <v>132.61666666666639</v>
      </c>
      <c r="U3988" s="21">
        <f t="shared" si="438"/>
        <v>0</v>
      </c>
      <c r="V3988" s="21">
        <f t="shared" si="439"/>
        <v>-5.9218499999999765E-5</v>
      </c>
      <c r="W3988" s="21">
        <f t="shared" si="440"/>
        <v>0</v>
      </c>
    </row>
    <row r="3989" spans="1:23">
      <c r="A3989" s="2">
        <f t="shared" si="435"/>
        <v>45505</v>
      </c>
      <c r="B3989" s="3">
        <f t="shared" si="436"/>
        <v>45527</v>
      </c>
      <c r="C3989" s="7">
        <v>45527.0625</v>
      </c>
      <c r="D3989" s="7">
        <v>45527.104166666664</v>
      </c>
      <c r="E3989" s="5">
        <v>64.1666666666666</v>
      </c>
      <c r="F3989" s="5">
        <v>-413.8</v>
      </c>
      <c r="G3989" s="5">
        <v>-1.2916666666666601</v>
      </c>
      <c r="H3989" s="34" cm="1">
        <f t="array" ref="H3989">SUMPRODUCT(('ESB Networks Summary'!$C$5:$C$17384=Data!D3989)*('ESB Networks Summary'!$E$5:$E$17384))*1000*2-SUMPRODUCT(('ESB Networks Summary'!$C$5:$C$17384=Data!D3989)*('ESB Networks Summary'!$F$5:$F$17384))*1000*2</f>
        <v>2</v>
      </c>
      <c r="I3989" s="5">
        <v>0</v>
      </c>
      <c r="J3989" s="5">
        <v>0</v>
      </c>
      <c r="K3989" s="17">
        <v>1</v>
      </c>
      <c r="L3989" s="52">
        <f t="shared" si="437"/>
        <v>0</v>
      </c>
      <c r="M3989" s="5">
        <v>0</v>
      </c>
      <c r="N3989" s="5">
        <v>344.96666666666601</v>
      </c>
      <c r="O3989" s="96"/>
      <c r="P3989" s="5">
        <v>3.1</v>
      </c>
      <c r="R3989" s="99">
        <v>10.32</v>
      </c>
      <c r="S3989" s="99">
        <v>7.3260000000000005</v>
      </c>
      <c r="T3989" s="30">
        <f t="shared" si="434"/>
        <v>70.641666666667334</v>
      </c>
      <c r="U3989" s="21">
        <f t="shared" si="438"/>
        <v>0</v>
      </c>
      <c r="V3989" s="21">
        <f t="shared" si="439"/>
        <v>-4.731374999999976E-5</v>
      </c>
      <c r="W3989" s="21">
        <f t="shared" si="440"/>
        <v>0</v>
      </c>
    </row>
    <row r="3990" spans="1:23">
      <c r="A3990" s="2">
        <f t="shared" si="435"/>
        <v>45505</v>
      </c>
      <c r="B3990" s="3">
        <f t="shared" si="436"/>
        <v>45527</v>
      </c>
      <c r="C3990" s="7">
        <v>45527.083333333336</v>
      </c>
      <c r="D3990" s="7">
        <v>45527.125</v>
      </c>
      <c r="E3990" s="5">
        <v>63.1666666666666</v>
      </c>
      <c r="F3990" s="5">
        <v>-451.8</v>
      </c>
      <c r="G3990" s="5">
        <v>0.28333333333333299</v>
      </c>
      <c r="H3990" s="34" cm="1">
        <f t="array" ref="H3990">SUMPRODUCT(('ESB Networks Summary'!$C$5:$C$17384=Data!D3990)*('ESB Networks Summary'!$E$5:$E$17384))*1000*2-SUMPRODUCT(('ESB Networks Summary'!$C$5:$C$17384=Data!D3990)*('ESB Networks Summary'!$F$5:$F$17384))*1000*2</f>
        <v>4</v>
      </c>
      <c r="I3990" s="5">
        <v>0</v>
      </c>
      <c r="J3990" s="5">
        <v>0</v>
      </c>
      <c r="K3990" s="17">
        <v>1</v>
      </c>
      <c r="L3990" s="52">
        <f t="shared" si="437"/>
        <v>0</v>
      </c>
      <c r="M3990" s="5">
        <v>0</v>
      </c>
      <c r="N3990" s="5">
        <v>319.45</v>
      </c>
      <c r="O3990" s="96"/>
      <c r="P3990" s="5">
        <v>4</v>
      </c>
      <c r="R3990" s="99">
        <v>7.8439999999999994</v>
      </c>
      <c r="S3990" s="99">
        <v>4.8499999999999996</v>
      </c>
      <c r="T3990" s="30">
        <f t="shared" si="434"/>
        <v>136.63333333333338</v>
      </c>
      <c r="U3990" s="21">
        <f t="shared" si="438"/>
        <v>1.1112333333333317E-5</v>
      </c>
      <c r="V3990" s="21">
        <f t="shared" si="439"/>
        <v>0</v>
      </c>
      <c r="W3990" s="21">
        <f t="shared" si="440"/>
        <v>0</v>
      </c>
    </row>
    <row r="3991" spans="1:23">
      <c r="A3991" s="2">
        <f t="shared" si="435"/>
        <v>45505</v>
      </c>
      <c r="B3991" s="3">
        <f t="shared" si="436"/>
        <v>45527</v>
      </c>
      <c r="C3991" s="7">
        <v>45527.104166666664</v>
      </c>
      <c r="D3991" s="7">
        <v>45527.145833333336</v>
      </c>
      <c r="E3991" s="5">
        <v>61.9</v>
      </c>
      <c r="F3991" s="5">
        <v>-489.77499999999998</v>
      </c>
      <c r="G3991" s="5">
        <v>-9.9999999999999895E-2</v>
      </c>
      <c r="H3991" s="34" cm="1">
        <f t="array" ref="H3991">SUMPRODUCT(('ESB Networks Summary'!$C$5:$C$17384=Data!D3991)*('ESB Networks Summary'!$E$5:$E$17384))*1000*2-SUMPRODUCT(('ESB Networks Summary'!$C$5:$C$17384=Data!D3991)*('ESB Networks Summary'!$F$5:$F$17384))*1000*2</f>
        <v>2</v>
      </c>
      <c r="I3991" s="5">
        <v>0</v>
      </c>
      <c r="J3991" s="5">
        <v>0</v>
      </c>
      <c r="K3991" s="17">
        <v>1</v>
      </c>
      <c r="L3991" s="52">
        <f t="shared" si="437"/>
        <v>0</v>
      </c>
      <c r="M3991" s="5">
        <v>0</v>
      </c>
      <c r="N3991" s="5">
        <v>359.08333333333297</v>
      </c>
      <c r="O3991" s="96"/>
      <c r="P3991" s="5">
        <v>3.5666666666666602</v>
      </c>
      <c r="R3991" s="99">
        <v>7.8439999999999994</v>
      </c>
      <c r="S3991" s="99">
        <v>4.8499999999999996</v>
      </c>
      <c r="T3991" s="30">
        <f t="shared" si="434"/>
        <v>134.15833333333364</v>
      </c>
      <c r="U3991" s="21">
        <f t="shared" si="438"/>
        <v>0</v>
      </c>
      <c r="V3991" s="21">
        <f t="shared" si="439"/>
        <v>-2.4249999999999975E-6</v>
      </c>
      <c r="W3991" s="21">
        <f t="shared" si="440"/>
        <v>0</v>
      </c>
    </row>
    <row r="3992" spans="1:23">
      <c r="A3992" s="2">
        <f t="shared" si="435"/>
        <v>45505</v>
      </c>
      <c r="B3992" s="3">
        <f t="shared" si="436"/>
        <v>45527</v>
      </c>
      <c r="C3992" s="7">
        <v>45527.125</v>
      </c>
      <c r="D3992" s="7">
        <v>45527.166666666664</v>
      </c>
      <c r="E3992" s="5">
        <v>60.8</v>
      </c>
      <c r="F3992" s="5">
        <v>-457.64166666666603</v>
      </c>
      <c r="G3992" s="5">
        <v>-1.7749999999999899</v>
      </c>
      <c r="H3992" s="34" cm="1">
        <f t="array" ref="H3992">SUMPRODUCT(('ESB Networks Summary'!$C$5:$C$17384=Data!D3992)*('ESB Networks Summary'!$E$5:$E$17384))*1000*2-SUMPRODUCT(('ESB Networks Summary'!$C$5:$C$17384=Data!D3992)*('ESB Networks Summary'!$F$5:$F$17384))*1000*2</f>
        <v>4</v>
      </c>
      <c r="I3992" s="5">
        <v>0</v>
      </c>
      <c r="J3992" s="5">
        <v>0</v>
      </c>
      <c r="K3992" s="17">
        <v>1</v>
      </c>
      <c r="L3992" s="52">
        <f t="shared" si="437"/>
        <v>0</v>
      </c>
      <c r="M3992" s="5">
        <v>0</v>
      </c>
      <c r="N3992" s="5">
        <v>323.03333333333302</v>
      </c>
      <c r="O3992" s="96"/>
      <c r="P3992" s="5">
        <v>3.1916666666666602</v>
      </c>
      <c r="R3992" s="99">
        <v>6.891</v>
      </c>
      <c r="S3992" s="99">
        <v>3.8979999999999997</v>
      </c>
      <c r="T3992" s="30">
        <f t="shared" si="434"/>
        <v>136.02499999999969</v>
      </c>
      <c r="U3992" s="21">
        <f t="shared" si="438"/>
        <v>0</v>
      </c>
      <c r="V3992" s="21">
        <f t="shared" si="439"/>
        <v>-3.4594749999999803E-5</v>
      </c>
      <c r="W3992" s="21">
        <f t="shared" si="440"/>
        <v>0</v>
      </c>
    </row>
    <row r="3993" spans="1:23">
      <c r="A3993" s="2">
        <f t="shared" si="435"/>
        <v>45505</v>
      </c>
      <c r="B3993" s="3">
        <f t="shared" si="436"/>
        <v>45527</v>
      </c>
      <c r="C3993" s="7">
        <v>45527.145833333336</v>
      </c>
      <c r="D3993" s="7">
        <v>45527.1875</v>
      </c>
      <c r="E3993" s="5">
        <v>59.766666666666602</v>
      </c>
      <c r="F3993" s="5">
        <v>-434.55</v>
      </c>
      <c r="G3993" s="5">
        <v>-1.36666666666666</v>
      </c>
      <c r="H3993" s="34" cm="1">
        <f t="array" ref="H3993">SUMPRODUCT(('ESB Networks Summary'!$C$5:$C$17384=Data!D3993)*('ESB Networks Summary'!$E$5:$E$17384))*1000*2-SUMPRODUCT(('ESB Networks Summary'!$C$5:$C$17384=Data!D3993)*('ESB Networks Summary'!$F$5:$F$17384))*1000*2</f>
        <v>4</v>
      </c>
      <c r="I3993" s="5">
        <v>0</v>
      </c>
      <c r="J3993" s="5">
        <v>0</v>
      </c>
      <c r="K3993" s="17">
        <v>1</v>
      </c>
      <c r="L3993" s="52">
        <f t="shared" si="437"/>
        <v>0</v>
      </c>
      <c r="M3993" s="5">
        <v>0</v>
      </c>
      <c r="N3993" s="5">
        <v>302.53333333333302</v>
      </c>
      <c r="O3993" s="96"/>
      <c r="P3993" s="5">
        <v>3</v>
      </c>
      <c r="R3993" s="99">
        <v>6.891</v>
      </c>
      <c r="S3993" s="99">
        <v>3.8979999999999997</v>
      </c>
      <c r="T3993" s="30">
        <f t="shared" si="434"/>
        <v>133.65000000000032</v>
      </c>
      <c r="U3993" s="21">
        <f t="shared" si="438"/>
        <v>0</v>
      </c>
      <c r="V3993" s="21">
        <f t="shared" si="439"/>
        <v>-2.6636333333333206E-5</v>
      </c>
      <c r="W3993" s="21">
        <f t="shared" si="440"/>
        <v>0</v>
      </c>
    </row>
    <row r="3994" spans="1:23">
      <c r="A3994" s="2">
        <f t="shared" si="435"/>
        <v>45505</v>
      </c>
      <c r="B3994" s="3">
        <f t="shared" si="436"/>
        <v>45527</v>
      </c>
      <c r="C3994" s="7">
        <v>45527.166666666664</v>
      </c>
      <c r="D3994" s="7">
        <v>45527.208333333336</v>
      </c>
      <c r="E3994" s="5">
        <v>58.766666666666602</v>
      </c>
      <c r="F3994" s="5">
        <v>-410.666666666666</v>
      </c>
      <c r="G3994" s="5">
        <v>-0.83333333333333304</v>
      </c>
      <c r="H3994" s="34" cm="1">
        <f t="array" ref="H3994">SUMPRODUCT(('ESB Networks Summary'!$C$5:$C$17384=Data!D3994)*('ESB Networks Summary'!$E$5:$E$17384))*1000*2-SUMPRODUCT(('ESB Networks Summary'!$C$5:$C$17384=Data!D3994)*('ESB Networks Summary'!$F$5:$F$17384))*1000*2</f>
        <v>2</v>
      </c>
      <c r="I3994" s="5">
        <v>0</v>
      </c>
      <c r="J3994" s="5">
        <v>0</v>
      </c>
      <c r="K3994" s="17">
        <v>1</v>
      </c>
      <c r="L3994" s="52">
        <f t="shared" si="437"/>
        <v>0</v>
      </c>
      <c r="M3994" s="5">
        <v>0</v>
      </c>
      <c r="N3994" s="5">
        <v>287</v>
      </c>
      <c r="O3994" s="96"/>
      <c r="P3994" s="5">
        <v>3.36666666666666</v>
      </c>
      <c r="R3994" s="99">
        <v>7.331999999999999</v>
      </c>
      <c r="S3994" s="99">
        <v>4.3380000000000001</v>
      </c>
      <c r="T3994" s="30">
        <f t="shared" si="434"/>
        <v>126.19999999999931</v>
      </c>
      <c r="U3994" s="21">
        <f t="shared" si="438"/>
        <v>0</v>
      </c>
      <c r="V3994" s="21">
        <f t="shared" si="439"/>
        <v>-1.8074999999999996E-5</v>
      </c>
      <c r="W3994" s="21">
        <f t="shared" si="440"/>
        <v>0</v>
      </c>
    </row>
    <row r="3995" spans="1:23">
      <c r="A3995" s="2">
        <f t="shared" si="435"/>
        <v>45505</v>
      </c>
      <c r="B3995" s="3">
        <f t="shared" si="436"/>
        <v>45527</v>
      </c>
      <c r="C3995" s="7">
        <v>45527.1875</v>
      </c>
      <c r="D3995" s="7">
        <v>45527.229166666664</v>
      </c>
      <c r="E3995" s="5">
        <v>53.758333333333297</v>
      </c>
      <c r="F3995" s="5">
        <v>-4231.5583333333298</v>
      </c>
      <c r="G3995" s="5">
        <v>-6.6666666666666596E-2</v>
      </c>
      <c r="H3995" s="34" cm="1">
        <f t="array" ref="H3995">SUMPRODUCT(('ESB Networks Summary'!$C$5:$C$17384=Data!D3995)*('ESB Networks Summary'!$E$5:$E$17384))*1000*2-SUMPRODUCT(('ESB Networks Summary'!$C$5:$C$17384=Data!D3995)*('ESB Networks Summary'!$F$5:$F$17384))*1000*2</f>
        <v>18</v>
      </c>
      <c r="I3995" s="5">
        <v>3410.75833333333</v>
      </c>
      <c r="J3995" s="5">
        <v>0</v>
      </c>
      <c r="K3995" s="17">
        <v>1</v>
      </c>
      <c r="L3995" s="52">
        <f t="shared" si="437"/>
        <v>0</v>
      </c>
      <c r="M3995" s="5">
        <v>0</v>
      </c>
      <c r="N3995" s="5">
        <v>3705.6916666666598</v>
      </c>
      <c r="O3995" s="96"/>
      <c r="P3995" s="5">
        <v>17.633333333333301</v>
      </c>
      <c r="R3995" s="99">
        <v>7.331999999999999</v>
      </c>
      <c r="S3995" s="99">
        <v>4.3380000000000001</v>
      </c>
      <c r="T3995" s="30">
        <f t="shared" si="434"/>
        <v>543.43333333333658</v>
      </c>
      <c r="U3995" s="21">
        <f t="shared" si="438"/>
        <v>0</v>
      </c>
      <c r="V3995" s="21">
        <f t="shared" si="439"/>
        <v>-1.4459999999999985E-6</v>
      </c>
      <c r="W3995" s="21">
        <f t="shared" si="440"/>
        <v>0</v>
      </c>
    </row>
    <row r="3996" spans="1:23">
      <c r="A3996" s="2">
        <f t="shared" si="435"/>
        <v>45505</v>
      </c>
      <c r="B3996" s="3">
        <f t="shared" si="436"/>
        <v>45527</v>
      </c>
      <c r="C3996" s="7">
        <v>45527.208333333336</v>
      </c>
      <c r="D3996" s="7">
        <v>45527.25</v>
      </c>
      <c r="E3996" s="5">
        <v>44</v>
      </c>
      <c r="F3996" s="5">
        <v>-3170.7333333333299</v>
      </c>
      <c r="G3996" s="5">
        <v>-8.0666666666666593</v>
      </c>
      <c r="H3996" s="34" cm="1">
        <f t="array" ref="H3996">SUMPRODUCT(('ESB Networks Summary'!$C$5:$C$17384=Data!D3996)*('ESB Networks Summary'!$E$5:$E$17384))*1000*2-SUMPRODUCT(('ESB Networks Summary'!$C$5:$C$17384=Data!D3996)*('ESB Networks Summary'!$F$5:$F$17384))*1000*2</f>
        <v>4</v>
      </c>
      <c r="I3996" s="5">
        <v>2472.9666666666599</v>
      </c>
      <c r="J3996" s="5">
        <v>0</v>
      </c>
      <c r="K3996" s="17">
        <v>1</v>
      </c>
      <c r="L3996" s="52">
        <f t="shared" si="437"/>
        <v>0</v>
      </c>
      <c r="M3996" s="5">
        <v>0</v>
      </c>
      <c r="N3996" s="5">
        <v>2859.7916666666601</v>
      </c>
      <c r="O3996" s="96"/>
      <c r="P3996" s="5">
        <v>53.9583333333333</v>
      </c>
      <c r="R3996" s="99">
        <v>10.388999999999999</v>
      </c>
      <c r="S3996" s="99">
        <v>7.395999999999999</v>
      </c>
      <c r="T3996" s="30">
        <f t="shared" si="434"/>
        <v>356.83333333333621</v>
      </c>
      <c r="U3996" s="21">
        <f t="shared" si="438"/>
        <v>0</v>
      </c>
      <c r="V3996" s="21">
        <f t="shared" si="439"/>
        <v>-2.9830533333333301E-4</v>
      </c>
      <c r="W3996" s="21">
        <f t="shared" si="440"/>
        <v>0</v>
      </c>
    </row>
    <row r="3997" spans="1:23">
      <c r="A3997" s="2">
        <f t="shared" si="435"/>
        <v>45505</v>
      </c>
      <c r="B3997" s="3">
        <f t="shared" si="436"/>
        <v>45527</v>
      </c>
      <c r="C3997" s="7">
        <v>45527.229166666664</v>
      </c>
      <c r="D3997" s="7">
        <v>45527.270833333336</v>
      </c>
      <c r="E3997" s="5">
        <v>39.8333333333333</v>
      </c>
      <c r="F3997" s="5">
        <v>-917.36666666666599</v>
      </c>
      <c r="G3997" s="5">
        <v>-9.9</v>
      </c>
      <c r="H3997" s="34" cm="1">
        <f t="array" ref="H3997">SUMPRODUCT(('ESB Networks Summary'!$C$5:$C$17384=Data!D3997)*('ESB Networks Summary'!$E$5:$E$17384))*1000*2-SUMPRODUCT(('ESB Networks Summary'!$C$5:$C$17384=Data!D3997)*('ESB Networks Summary'!$F$5:$F$17384))*1000*2</f>
        <v>8</v>
      </c>
      <c r="I3997" s="5">
        <v>455.13333333333298</v>
      </c>
      <c r="J3997" s="5">
        <v>0</v>
      </c>
      <c r="K3997" s="17">
        <v>1</v>
      </c>
      <c r="L3997" s="52">
        <f t="shared" si="437"/>
        <v>0</v>
      </c>
      <c r="M3997" s="5">
        <v>0</v>
      </c>
      <c r="N3997" s="5">
        <v>860.86666666666599</v>
      </c>
      <c r="O3997" s="96"/>
      <c r="P3997" s="5">
        <v>123.333333333333</v>
      </c>
      <c r="R3997" s="99">
        <v>10.388999999999999</v>
      </c>
      <c r="S3997" s="99">
        <v>7.395999999999999</v>
      </c>
      <c r="T3997" s="30">
        <f t="shared" si="434"/>
        <v>169.93333333333305</v>
      </c>
      <c r="U3997" s="21">
        <f t="shared" si="438"/>
        <v>0</v>
      </c>
      <c r="V3997" s="21">
        <f t="shared" si="439"/>
        <v>-3.6610199999999993E-4</v>
      </c>
      <c r="W3997" s="21">
        <f t="shared" si="440"/>
        <v>0</v>
      </c>
    </row>
    <row r="3998" spans="1:23">
      <c r="A3998" s="2">
        <f t="shared" si="435"/>
        <v>45505</v>
      </c>
      <c r="B3998" s="3">
        <f t="shared" si="436"/>
        <v>45527</v>
      </c>
      <c r="C3998" s="7">
        <v>45527.25</v>
      </c>
      <c r="D3998" s="7">
        <v>45527.291666666664</v>
      </c>
      <c r="E3998" s="5">
        <v>38.933333333333302</v>
      </c>
      <c r="F3998" s="5">
        <v>-233.766666666666</v>
      </c>
      <c r="G3998" s="5">
        <v>5.0333333333333297</v>
      </c>
      <c r="H3998" s="34" cm="1">
        <f t="array" ref="H3998">SUMPRODUCT(('ESB Networks Summary'!$C$5:$C$17384=Data!D3998)*('ESB Networks Summary'!$E$5:$E$17384))*1000*2-SUMPRODUCT(('ESB Networks Summary'!$C$5:$C$17384=Data!D3998)*('ESB Networks Summary'!$F$5:$F$17384))*1000*2</f>
        <v>10</v>
      </c>
      <c r="I3998" s="5">
        <v>0</v>
      </c>
      <c r="J3998" s="5">
        <v>0</v>
      </c>
      <c r="K3998" s="17">
        <v>1</v>
      </c>
      <c r="L3998" s="52">
        <f t="shared" si="437"/>
        <v>0</v>
      </c>
      <c r="M3998" s="5">
        <v>0</v>
      </c>
      <c r="N3998" s="5">
        <v>454.55</v>
      </c>
      <c r="O3998" s="96"/>
      <c r="P3998" s="5">
        <v>319.558333333333</v>
      </c>
      <c r="R3998" s="99">
        <v>16.765000000000001</v>
      </c>
      <c r="S3998" s="99">
        <v>13.772</v>
      </c>
      <c r="T3998" s="30">
        <f t="shared" si="434"/>
        <v>103.80833333333229</v>
      </c>
      <c r="U3998" s="21">
        <f t="shared" si="438"/>
        <v>4.219191666666664E-4</v>
      </c>
      <c r="V3998" s="21">
        <f t="shared" si="439"/>
        <v>0</v>
      </c>
      <c r="W3998" s="21">
        <f t="shared" si="440"/>
        <v>0</v>
      </c>
    </row>
    <row r="3999" spans="1:23">
      <c r="A3999" s="2">
        <f t="shared" si="435"/>
        <v>45505</v>
      </c>
      <c r="B3999" s="3">
        <f t="shared" si="436"/>
        <v>45527</v>
      </c>
      <c r="C3999" s="7">
        <v>45527.270833333336</v>
      </c>
      <c r="D3999" s="7">
        <v>45527.3125</v>
      </c>
      <c r="E3999" s="5">
        <v>38.733333333333299</v>
      </c>
      <c r="F3999" s="5">
        <v>232.083333333333</v>
      </c>
      <c r="G3999" s="5">
        <v>-27.2</v>
      </c>
      <c r="H3999" s="34" cm="1">
        <f t="array" ref="H3999">SUMPRODUCT(('ESB Networks Summary'!$C$5:$C$17384=Data!D3999)*('ESB Networks Summary'!$E$5:$E$17384))*1000*2-SUMPRODUCT(('ESB Networks Summary'!$C$5:$C$17384=Data!D3999)*('ESB Networks Summary'!$F$5:$F$17384))*1000*2</f>
        <v>2</v>
      </c>
      <c r="I3999" s="5">
        <v>0</v>
      </c>
      <c r="J3999" s="5">
        <v>0</v>
      </c>
      <c r="K3999" s="17">
        <v>1</v>
      </c>
      <c r="L3999" s="52">
        <f t="shared" si="437"/>
        <v>0</v>
      </c>
      <c r="M3999" s="5">
        <v>0</v>
      </c>
      <c r="N3999" s="5">
        <v>283.11666666666599</v>
      </c>
      <c r="O3999" s="96"/>
      <c r="P3999" s="5">
        <v>581.64166666666597</v>
      </c>
      <c r="R3999" s="99">
        <v>16.765000000000001</v>
      </c>
      <c r="S3999" s="99">
        <v>13.772</v>
      </c>
      <c r="T3999" s="30">
        <f t="shared" si="434"/>
        <v>39.24166666666693</v>
      </c>
      <c r="U3999" s="21">
        <f t="shared" si="438"/>
        <v>0</v>
      </c>
      <c r="V3999" s="21">
        <f t="shared" si="439"/>
        <v>-1.872992E-3</v>
      </c>
      <c r="W3999" s="21">
        <f t="shared" si="440"/>
        <v>0</v>
      </c>
    </row>
    <row r="4000" spans="1:23">
      <c r="A4000" s="2">
        <f t="shared" si="435"/>
        <v>45505</v>
      </c>
      <c r="B4000" s="3">
        <f t="shared" si="436"/>
        <v>45527</v>
      </c>
      <c r="C4000" s="7">
        <v>45527.291666666664</v>
      </c>
      <c r="D4000" s="7">
        <v>45527.333333333336</v>
      </c>
      <c r="E4000" s="5">
        <v>40.908333333333303</v>
      </c>
      <c r="F4000" s="5">
        <v>1912.2</v>
      </c>
      <c r="G4000" s="5">
        <v>-7.0250000000000004</v>
      </c>
      <c r="H4000" s="34" cm="1">
        <f t="array" ref="H4000">SUMPRODUCT(('ESB Networks Summary'!$C$5:$C$17384=Data!D4000)*('ESB Networks Summary'!$E$5:$E$17384))*1000*2-SUMPRODUCT(('ESB Networks Summary'!$C$5:$C$17384=Data!D4000)*('ESB Networks Summary'!$F$5:$F$17384))*1000*2</f>
        <v>-2</v>
      </c>
      <c r="I4000" s="5">
        <v>0</v>
      </c>
      <c r="J4000" s="5">
        <v>0</v>
      </c>
      <c r="K4000" s="17">
        <v>1</v>
      </c>
      <c r="L4000" s="52">
        <f t="shared" si="437"/>
        <v>0</v>
      </c>
      <c r="M4000" s="5">
        <v>0</v>
      </c>
      <c r="N4000" s="5">
        <v>455.57499999999999</v>
      </c>
      <c r="O4000" s="96"/>
      <c r="P4000" s="5">
        <v>2480.24166666666</v>
      </c>
      <c r="R4000" s="99">
        <v>23.747999999999998</v>
      </c>
      <c r="S4000" s="99">
        <v>15.87</v>
      </c>
      <c r="T4000" s="30">
        <f t="shared" si="434"/>
        <v>105.44166666665978</v>
      </c>
      <c r="U4000" s="21">
        <f t="shared" si="438"/>
        <v>0</v>
      </c>
      <c r="V4000" s="21">
        <f t="shared" si="439"/>
        <v>-5.5743375000000001E-4</v>
      </c>
      <c r="W4000" s="21">
        <f t="shared" si="440"/>
        <v>0</v>
      </c>
    </row>
    <row r="4001" spans="1:23">
      <c r="A4001" s="2">
        <f t="shared" si="435"/>
        <v>45505</v>
      </c>
      <c r="B4001" s="3">
        <f t="shared" si="436"/>
        <v>45527</v>
      </c>
      <c r="C4001" s="7">
        <v>45527.3125</v>
      </c>
      <c r="D4001" s="7">
        <v>45527.354166666664</v>
      </c>
      <c r="E4001" s="5">
        <v>46.1666666666666</v>
      </c>
      <c r="F4001" s="5">
        <v>2524.0333333333301</v>
      </c>
      <c r="G4001" s="5">
        <v>17.6666666666666</v>
      </c>
      <c r="H4001" s="34" cm="1">
        <f t="array" ref="H4001">SUMPRODUCT(('ESB Networks Summary'!$C$5:$C$17384=Data!D4001)*('ESB Networks Summary'!$E$5:$E$17384))*1000*2-SUMPRODUCT(('ESB Networks Summary'!$C$5:$C$17384=Data!D4001)*('ESB Networks Summary'!$F$5:$F$17384))*1000*2</f>
        <v>4</v>
      </c>
      <c r="I4001" s="5">
        <v>0</v>
      </c>
      <c r="J4001" s="5">
        <v>0</v>
      </c>
      <c r="K4001" s="17">
        <v>1</v>
      </c>
      <c r="L4001" s="52">
        <f t="shared" si="437"/>
        <v>0</v>
      </c>
      <c r="M4001" s="5">
        <v>0</v>
      </c>
      <c r="N4001" s="5">
        <v>299.73333333333301</v>
      </c>
      <c r="O4001" s="96"/>
      <c r="P4001" s="5">
        <v>2934.8333333333298</v>
      </c>
      <c r="R4001" s="99">
        <v>23.747999999999998</v>
      </c>
      <c r="S4001" s="99">
        <v>15.87</v>
      </c>
      <c r="T4001" s="30">
        <f t="shared" si="434"/>
        <v>128.73333333333312</v>
      </c>
      <c r="U4001" s="21">
        <f t="shared" si="438"/>
        <v>2.097739999999992E-3</v>
      </c>
      <c r="V4001" s="21">
        <f t="shared" si="439"/>
        <v>0</v>
      </c>
      <c r="W4001" s="21">
        <f t="shared" si="440"/>
        <v>0</v>
      </c>
    </row>
    <row r="4002" spans="1:23">
      <c r="A4002" s="2">
        <f t="shared" si="435"/>
        <v>45505</v>
      </c>
      <c r="B4002" s="3">
        <f t="shared" si="436"/>
        <v>45527</v>
      </c>
      <c r="C4002" s="7">
        <v>45527.333333333336</v>
      </c>
      <c r="D4002" s="7">
        <v>45527.375</v>
      </c>
      <c r="E4002" s="5">
        <v>51.266666666666602</v>
      </c>
      <c r="F4002" s="5">
        <v>2066.86666666666</v>
      </c>
      <c r="G4002" s="5">
        <v>23.2</v>
      </c>
      <c r="H4002" s="34" cm="1">
        <f t="array" ref="H4002">SUMPRODUCT(('ESB Networks Summary'!$C$5:$C$17384=Data!D4002)*('ESB Networks Summary'!$E$5:$E$17384))*1000*2-SUMPRODUCT(('ESB Networks Summary'!$C$5:$C$17384=Data!D4002)*('ESB Networks Summary'!$F$5:$F$17384))*1000*2</f>
        <v>4</v>
      </c>
      <c r="I4002" s="5">
        <v>13.2</v>
      </c>
      <c r="J4002" s="5">
        <v>0</v>
      </c>
      <c r="K4002" s="17">
        <v>1</v>
      </c>
      <c r="L4002" s="52">
        <f t="shared" si="437"/>
        <v>0</v>
      </c>
      <c r="M4002" s="5">
        <v>0</v>
      </c>
      <c r="N4002" s="5">
        <v>941.83333333333303</v>
      </c>
      <c r="O4002" s="96"/>
      <c r="P4002" s="5">
        <v>3008.9333333333302</v>
      </c>
      <c r="R4002" s="99">
        <v>23.683</v>
      </c>
      <c r="S4002" s="99">
        <v>15.806000000000001</v>
      </c>
      <c r="T4002" s="30">
        <f t="shared" si="434"/>
        <v>23.433333333337032</v>
      </c>
      <c r="U4002" s="21">
        <f t="shared" si="438"/>
        <v>2.747228E-3</v>
      </c>
      <c r="V4002" s="21">
        <f t="shared" si="439"/>
        <v>0</v>
      </c>
      <c r="W4002" s="21">
        <f t="shared" si="440"/>
        <v>0</v>
      </c>
    </row>
    <row r="4003" spans="1:23">
      <c r="A4003" s="2">
        <f t="shared" si="435"/>
        <v>45505</v>
      </c>
      <c r="B4003" s="3">
        <f t="shared" si="436"/>
        <v>45527</v>
      </c>
      <c r="C4003" s="7">
        <v>45527.354166666664</v>
      </c>
      <c r="D4003" s="7">
        <v>45527.395833333336</v>
      </c>
      <c r="E4003" s="5">
        <v>56.866666666666603</v>
      </c>
      <c r="F4003" s="5">
        <v>3225.5333333333301</v>
      </c>
      <c r="G4003" s="5">
        <v>-22.733333333333299</v>
      </c>
      <c r="H4003" s="34" cm="1">
        <f t="array" ref="H4003">SUMPRODUCT(('ESB Networks Summary'!$C$5:$C$17384=Data!D4003)*('ESB Networks Summary'!$E$5:$E$17384))*1000*2-SUMPRODUCT(('ESB Networks Summary'!$C$5:$C$17384=Data!D4003)*('ESB Networks Summary'!$F$5:$F$17384))*1000*2</f>
        <v>6</v>
      </c>
      <c r="I4003" s="5">
        <v>8.5333333333333297</v>
      </c>
      <c r="J4003" s="5">
        <v>0</v>
      </c>
      <c r="K4003" s="17">
        <v>1</v>
      </c>
      <c r="L4003" s="52">
        <f t="shared" si="437"/>
        <v>0</v>
      </c>
      <c r="M4003" s="5">
        <v>0</v>
      </c>
      <c r="N4003" s="5">
        <v>130.06666666666601</v>
      </c>
      <c r="O4003" s="96"/>
      <c r="P4003" s="5">
        <v>3629.86666666666</v>
      </c>
      <c r="R4003" s="99">
        <v>23.683</v>
      </c>
      <c r="S4003" s="99">
        <v>15.806000000000001</v>
      </c>
      <c r="T4003" s="30">
        <f t="shared" si="434"/>
        <v>251.53333333333057</v>
      </c>
      <c r="U4003" s="21">
        <f t="shared" si="438"/>
        <v>0</v>
      </c>
      <c r="V4003" s="21">
        <f t="shared" si="439"/>
        <v>-1.7966153333333307E-3</v>
      </c>
      <c r="W4003" s="21">
        <f t="shared" si="440"/>
        <v>0</v>
      </c>
    </row>
    <row r="4004" spans="1:23">
      <c r="A4004" s="2">
        <f t="shared" si="435"/>
        <v>45505</v>
      </c>
      <c r="B4004" s="3">
        <f t="shared" si="436"/>
        <v>45527</v>
      </c>
      <c r="C4004" s="7">
        <v>45527.375</v>
      </c>
      <c r="D4004" s="7">
        <v>45527.416666666664</v>
      </c>
      <c r="E4004" s="5">
        <v>63.6</v>
      </c>
      <c r="F4004" s="5">
        <v>3060.4666666666599</v>
      </c>
      <c r="G4004" s="5">
        <v>51.549999999999898</v>
      </c>
      <c r="H4004" s="34" cm="1">
        <f t="array" ref="H4004">SUMPRODUCT(('ESB Networks Summary'!$C$5:$C$17384=Data!D4004)*('ESB Networks Summary'!$E$5:$E$17384))*1000*2-SUMPRODUCT(('ESB Networks Summary'!$C$5:$C$17384=Data!D4004)*('ESB Networks Summary'!$F$5:$F$17384))*1000*2</f>
        <v>2</v>
      </c>
      <c r="I4004" s="5">
        <v>13.733333333333301</v>
      </c>
      <c r="J4004" s="5">
        <v>0</v>
      </c>
      <c r="K4004" s="17">
        <v>1</v>
      </c>
      <c r="L4004" s="52">
        <f t="shared" si="437"/>
        <v>0</v>
      </c>
      <c r="M4004" s="5">
        <v>0</v>
      </c>
      <c r="N4004" s="5">
        <v>142</v>
      </c>
      <c r="O4004" s="96"/>
      <c r="P4004" s="5">
        <v>3337.4083333333301</v>
      </c>
      <c r="R4004" s="99">
        <v>21.295999999999999</v>
      </c>
      <c r="S4004" s="99">
        <v>13.419</v>
      </c>
      <c r="T4004" s="30">
        <f t="shared" si="434"/>
        <v>186.49166666666997</v>
      </c>
      <c r="U4004" s="21">
        <f t="shared" si="438"/>
        <v>5.4890439999999881E-3</v>
      </c>
      <c r="V4004" s="21">
        <f t="shared" si="439"/>
        <v>0</v>
      </c>
      <c r="W4004" s="21">
        <f t="shared" si="440"/>
        <v>0</v>
      </c>
    </row>
    <row r="4005" spans="1:23">
      <c r="A4005" s="2">
        <f t="shared" si="435"/>
        <v>45505</v>
      </c>
      <c r="B4005" s="3">
        <f t="shared" si="436"/>
        <v>45527</v>
      </c>
      <c r="C4005" s="7">
        <v>45527.395833333336</v>
      </c>
      <c r="D4005" s="7">
        <v>45527.4375</v>
      </c>
      <c r="E4005" s="5">
        <v>69.5</v>
      </c>
      <c r="F4005" s="5">
        <v>2829.3249999999998</v>
      </c>
      <c r="G4005" s="5">
        <v>147.516666666666</v>
      </c>
      <c r="H4005" s="34" cm="1">
        <f t="array" ref="H4005">SUMPRODUCT(('ESB Networks Summary'!$C$5:$C$17384=Data!D4005)*('ESB Networks Summary'!$E$5:$E$17384))*1000*2-SUMPRODUCT(('ESB Networks Summary'!$C$5:$C$17384=Data!D4005)*('ESB Networks Summary'!$F$5:$F$17384))*1000*2</f>
        <v>6</v>
      </c>
      <c r="I4005" s="5">
        <v>11.0833333333333</v>
      </c>
      <c r="J4005" s="5">
        <v>0</v>
      </c>
      <c r="K4005" s="17">
        <v>1</v>
      </c>
      <c r="L4005" s="52">
        <f t="shared" si="437"/>
        <v>0</v>
      </c>
      <c r="M4005" s="5">
        <v>0</v>
      </c>
      <c r="N4005" s="5">
        <v>88.774999999999906</v>
      </c>
      <c r="O4005" s="96"/>
      <c r="P4005" s="5">
        <v>2945.3583333333299</v>
      </c>
      <c r="R4005" s="99">
        <v>21.295999999999999</v>
      </c>
      <c r="S4005" s="99">
        <v>13.419</v>
      </c>
      <c r="T4005" s="30">
        <f t="shared" si="434"/>
        <v>174.774999999996</v>
      </c>
      <c r="U4005" s="21">
        <f t="shared" si="438"/>
        <v>1.5707574666666595E-2</v>
      </c>
      <c r="V4005" s="21">
        <f t="shared" si="439"/>
        <v>0</v>
      </c>
      <c r="W4005" s="21">
        <f t="shared" si="440"/>
        <v>0</v>
      </c>
    </row>
    <row r="4006" spans="1:23">
      <c r="A4006" s="2">
        <f t="shared" si="435"/>
        <v>45505</v>
      </c>
      <c r="B4006" s="3">
        <f t="shared" si="436"/>
        <v>45527</v>
      </c>
      <c r="C4006" s="7">
        <v>45527.416666666664</v>
      </c>
      <c r="D4006" s="7">
        <v>45527.458333333336</v>
      </c>
      <c r="E4006" s="5">
        <v>75.5</v>
      </c>
      <c r="F4006" s="5">
        <v>2748.0333333333301</v>
      </c>
      <c r="G4006" s="5">
        <v>-20.8666666666666</v>
      </c>
      <c r="H4006" s="34" cm="1">
        <f t="array" ref="H4006">SUMPRODUCT(('ESB Networks Summary'!$C$5:$C$17384=Data!D4006)*('ESB Networks Summary'!$E$5:$E$17384))*1000*2-SUMPRODUCT(('ESB Networks Summary'!$C$5:$C$17384=Data!D4006)*('ESB Networks Summary'!$F$5:$F$17384))*1000*2</f>
        <v>4</v>
      </c>
      <c r="I4006" s="5">
        <v>2.7666666666666599</v>
      </c>
      <c r="J4006" s="5">
        <v>0</v>
      </c>
      <c r="K4006" s="17">
        <v>1</v>
      </c>
      <c r="L4006" s="52">
        <f t="shared" si="437"/>
        <v>0</v>
      </c>
      <c r="M4006" s="5">
        <v>0</v>
      </c>
      <c r="N4006" s="5">
        <v>133</v>
      </c>
      <c r="O4006" s="96"/>
      <c r="P4006" s="5">
        <v>3020.6666666666601</v>
      </c>
      <c r="R4006" s="99">
        <v>19.922999999999998</v>
      </c>
      <c r="S4006" s="99">
        <v>12.045</v>
      </c>
      <c r="T4006" s="30">
        <f t="shared" si="434"/>
        <v>118.76666666666324</v>
      </c>
      <c r="U4006" s="21">
        <f t="shared" si="438"/>
        <v>0</v>
      </c>
      <c r="V4006" s="21">
        <f t="shared" si="439"/>
        <v>-1.256694999999996E-3</v>
      </c>
      <c r="W4006" s="21">
        <f t="shared" si="440"/>
        <v>0</v>
      </c>
    </row>
    <row r="4007" spans="1:23">
      <c r="A4007" s="2">
        <f t="shared" si="435"/>
        <v>45505</v>
      </c>
      <c r="B4007" s="3">
        <f t="shared" si="436"/>
        <v>45527</v>
      </c>
      <c r="C4007" s="7">
        <v>45527.4375</v>
      </c>
      <c r="D4007" s="7">
        <v>45527.479166666664</v>
      </c>
      <c r="E4007" s="5">
        <v>81.1666666666666</v>
      </c>
      <c r="F4007" s="5">
        <v>2090.1999999999998</v>
      </c>
      <c r="G4007" s="5">
        <v>-141.266666666666</v>
      </c>
      <c r="H4007" s="34" cm="1">
        <f t="array" ref="H4007">SUMPRODUCT(('ESB Networks Summary'!$C$5:$C$17384=Data!D4007)*('ESB Networks Summary'!$E$5:$E$17384))*1000*2-SUMPRODUCT(('ESB Networks Summary'!$C$5:$C$17384=Data!D4007)*('ESB Networks Summary'!$F$5:$F$17384))*1000*2</f>
        <v>6</v>
      </c>
      <c r="I4007" s="5">
        <v>16.8666666666666</v>
      </c>
      <c r="J4007" s="5">
        <v>0</v>
      </c>
      <c r="K4007" s="17">
        <v>1</v>
      </c>
      <c r="L4007" s="52">
        <f t="shared" si="437"/>
        <v>0</v>
      </c>
      <c r="M4007" s="5">
        <v>0</v>
      </c>
      <c r="N4007" s="5">
        <v>105.833333333333</v>
      </c>
      <c r="O4007" s="96"/>
      <c r="P4007" s="5">
        <v>2340.5333333333301</v>
      </c>
      <c r="R4007" s="99">
        <v>19.922999999999998</v>
      </c>
      <c r="S4007" s="99">
        <v>12.045</v>
      </c>
      <c r="T4007" s="30">
        <f t="shared" si="434"/>
        <v>3.2333333333313021</v>
      </c>
      <c r="U4007" s="21">
        <f t="shared" si="438"/>
        <v>0</v>
      </c>
      <c r="V4007" s="21">
        <f t="shared" si="439"/>
        <v>-8.5077849999999587E-3</v>
      </c>
      <c r="W4007" s="21">
        <f t="shared" si="440"/>
        <v>0</v>
      </c>
    </row>
    <row r="4008" spans="1:23">
      <c r="A4008" s="2">
        <f t="shared" si="435"/>
        <v>45505</v>
      </c>
      <c r="B4008" s="3">
        <f t="shared" si="436"/>
        <v>45527</v>
      </c>
      <c r="C4008" s="7">
        <v>45527.458333333336</v>
      </c>
      <c r="D4008" s="7">
        <v>45527.5</v>
      </c>
      <c r="E4008" s="5">
        <v>83.933333333333294</v>
      </c>
      <c r="F4008" s="5">
        <v>1379.7</v>
      </c>
      <c r="G4008" s="5">
        <v>-16.499999999999901</v>
      </c>
      <c r="H4008" s="34" cm="1">
        <f t="array" ref="H4008">SUMPRODUCT(('ESB Networks Summary'!$C$5:$C$17384=Data!D4008)*('ESB Networks Summary'!$E$5:$E$17384))*1000*2-SUMPRODUCT(('ESB Networks Summary'!$C$5:$C$17384=Data!D4008)*('ESB Networks Summary'!$F$5:$F$17384))*1000*2</f>
        <v>4</v>
      </c>
      <c r="I4008" s="5">
        <v>0</v>
      </c>
      <c r="J4008" s="5">
        <v>0</v>
      </c>
      <c r="K4008" s="17">
        <v>1</v>
      </c>
      <c r="L4008" s="52">
        <f t="shared" si="437"/>
        <v>0</v>
      </c>
      <c r="M4008" s="5">
        <v>0</v>
      </c>
      <c r="N4008" s="5">
        <v>388.2</v>
      </c>
      <c r="O4008" s="96"/>
      <c r="P4008" s="5">
        <v>1885.3</v>
      </c>
      <c r="R4008" s="99">
        <v>19.387</v>
      </c>
      <c r="S4008" s="99">
        <v>11.509</v>
      </c>
      <c r="T4008" s="30">
        <f t="shared" si="434"/>
        <v>100.89999999999986</v>
      </c>
      <c r="U4008" s="21">
        <f t="shared" si="438"/>
        <v>0</v>
      </c>
      <c r="V4008" s="21">
        <f t="shared" si="439"/>
        <v>-9.4949249999999434E-4</v>
      </c>
      <c r="W4008" s="21">
        <f t="shared" si="440"/>
        <v>0</v>
      </c>
    </row>
    <row r="4009" spans="1:23">
      <c r="A4009" s="2">
        <f t="shared" si="435"/>
        <v>45505</v>
      </c>
      <c r="B4009" s="3">
        <f t="shared" si="436"/>
        <v>45527</v>
      </c>
      <c r="C4009" s="7">
        <v>45527.479166666664</v>
      </c>
      <c r="D4009" s="7">
        <v>45527.520833333336</v>
      </c>
      <c r="E4009" s="5">
        <v>87.433333333333294</v>
      </c>
      <c r="F4009" s="5">
        <v>2032.1083333333299</v>
      </c>
      <c r="G4009" s="5">
        <v>-58.924999999999997</v>
      </c>
      <c r="H4009" s="34" cm="1">
        <f t="array" ref="H4009">SUMPRODUCT(('ESB Networks Summary'!$C$5:$C$17384=Data!D4009)*('ESB Networks Summary'!$E$5:$E$17384))*1000*2-SUMPRODUCT(('ESB Networks Summary'!$C$5:$C$17384=Data!D4009)*('ESB Networks Summary'!$F$5:$F$17384))*1000*2</f>
        <v>8</v>
      </c>
      <c r="I4009" s="5">
        <v>0</v>
      </c>
      <c r="J4009" s="5">
        <v>0</v>
      </c>
      <c r="K4009" s="17">
        <v>1</v>
      </c>
      <c r="L4009" s="52">
        <f t="shared" si="437"/>
        <v>0</v>
      </c>
      <c r="M4009" s="5">
        <v>0</v>
      </c>
      <c r="N4009" s="5">
        <v>393.31666666666598</v>
      </c>
      <c r="O4009" s="96"/>
      <c r="P4009" s="5">
        <v>2777.9083333333301</v>
      </c>
      <c r="R4009" s="99">
        <v>19.387</v>
      </c>
      <c r="S4009" s="99">
        <v>11.509</v>
      </c>
      <c r="T4009" s="30">
        <f t="shared" si="434"/>
        <v>293.55833333333385</v>
      </c>
      <c r="U4009" s="21">
        <f t="shared" si="438"/>
        <v>0</v>
      </c>
      <c r="V4009" s="21">
        <f t="shared" si="439"/>
        <v>-3.3908391249999996E-3</v>
      </c>
      <c r="W4009" s="21">
        <f t="shared" si="440"/>
        <v>0</v>
      </c>
    </row>
    <row r="4010" spans="1:23">
      <c r="A4010" s="2">
        <f t="shared" si="435"/>
        <v>45505</v>
      </c>
      <c r="B4010" s="3">
        <f t="shared" si="436"/>
        <v>45527</v>
      </c>
      <c r="C4010" s="7">
        <v>45527.5</v>
      </c>
      <c r="D4010" s="7">
        <v>45527.541666666664</v>
      </c>
      <c r="E4010" s="5">
        <v>90.633333333333297</v>
      </c>
      <c r="F4010" s="5">
        <v>1869.1</v>
      </c>
      <c r="G4010" s="5">
        <v>-81.8333333333333</v>
      </c>
      <c r="H4010" s="34" cm="1">
        <f t="array" ref="H4010">SUMPRODUCT(('ESB Networks Summary'!$C$5:$C$17384=Data!D4010)*('ESB Networks Summary'!$E$5:$E$17384))*1000*2-SUMPRODUCT(('ESB Networks Summary'!$C$5:$C$17384=Data!D4010)*('ESB Networks Summary'!$F$5:$F$17384))*1000*2</f>
        <v>-34</v>
      </c>
      <c r="I4010" s="5">
        <v>44.933333333333302</v>
      </c>
      <c r="J4010" s="5">
        <v>0</v>
      </c>
      <c r="K4010" s="17">
        <v>1</v>
      </c>
      <c r="L4010" s="52">
        <f t="shared" si="437"/>
        <v>0</v>
      </c>
      <c r="M4010" s="5">
        <v>0</v>
      </c>
      <c r="N4010" s="5">
        <v>936.86666666666599</v>
      </c>
      <c r="O4010" s="96"/>
      <c r="P4010" s="5">
        <v>3340.36666666666</v>
      </c>
      <c r="R4010" s="99">
        <v>19.387</v>
      </c>
      <c r="S4010" s="99">
        <v>11.509</v>
      </c>
      <c r="T4010" s="30">
        <f t="shared" si="434"/>
        <v>452.56666666666069</v>
      </c>
      <c r="U4010" s="21">
        <f t="shared" si="438"/>
        <v>0</v>
      </c>
      <c r="V4010" s="21">
        <f t="shared" si="439"/>
        <v>-4.7090991666666644E-3</v>
      </c>
      <c r="W4010" s="21">
        <f t="shared" si="440"/>
        <v>0</v>
      </c>
    </row>
    <row r="4011" spans="1:23">
      <c r="A4011" s="2">
        <f t="shared" si="435"/>
        <v>45505</v>
      </c>
      <c r="B4011" s="3">
        <f t="shared" si="436"/>
        <v>45527</v>
      </c>
      <c r="C4011" s="7">
        <v>45527.520833333336</v>
      </c>
      <c r="D4011" s="7">
        <v>45527.5625</v>
      </c>
      <c r="E4011" s="5">
        <v>93.933333333333294</v>
      </c>
      <c r="F4011" s="5">
        <v>1292.7</v>
      </c>
      <c r="G4011" s="5">
        <v>8.4</v>
      </c>
      <c r="H4011" s="34" cm="1">
        <f t="array" ref="H4011">SUMPRODUCT(('ESB Networks Summary'!$C$5:$C$17384=Data!D4011)*('ESB Networks Summary'!$E$5:$E$17384))*1000*2-SUMPRODUCT(('ESB Networks Summary'!$C$5:$C$17384=Data!D4011)*('ESB Networks Summary'!$F$5:$F$17384))*1000*2</f>
        <v>6</v>
      </c>
      <c r="I4011" s="5">
        <v>0</v>
      </c>
      <c r="J4011" s="5">
        <v>0</v>
      </c>
      <c r="K4011" s="17">
        <v>1</v>
      </c>
      <c r="L4011" s="52">
        <f t="shared" si="437"/>
        <v>0</v>
      </c>
      <c r="M4011" s="5">
        <v>0</v>
      </c>
      <c r="N4011" s="5">
        <v>463.03333333333302</v>
      </c>
      <c r="O4011" s="96"/>
      <c r="P4011" s="5">
        <v>2104.0333333333301</v>
      </c>
      <c r="R4011" s="99">
        <v>19.387</v>
      </c>
      <c r="S4011" s="99">
        <v>11.509</v>
      </c>
      <c r="T4011" s="30">
        <f t="shared" si="434"/>
        <v>356.69999999999709</v>
      </c>
      <c r="U4011" s="21">
        <f t="shared" si="438"/>
        <v>8.1425400000000004E-4</v>
      </c>
      <c r="V4011" s="21">
        <f t="shared" si="439"/>
        <v>0</v>
      </c>
      <c r="W4011" s="21">
        <f t="shared" si="440"/>
        <v>0</v>
      </c>
    </row>
    <row r="4012" spans="1:23">
      <c r="A4012" s="2">
        <f t="shared" si="435"/>
        <v>45505</v>
      </c>
      <c r="B4012" s="3">
        <f t="shared" si="436"/>
        <v>45527</v>
      </c>
      <c r="C4012" s="7">
        <v>45527.541666666664</v>
      </c>
      <c r="D4012" s="7">
        <v>45527.583333333336</v>
      </c>
      <c r="E4012" s="5">
        <v>99.899999999999906</v>
      </c>
      <c r="F4012" s="5">
        <v>-62.4</v>
      </c>
      <c r="G4012" s="5">
        <v>-505.03333333333302</v>
      </c>
      <c r="H4012" s="34" cm="1">
        <f t="array" ref="H4012">SUMPRODUCT(('ESB Networks Summary'!$C$5:$C$17384=Data!D4012)*('ESB Networks Summary'!$E$5:$E$17384))*1000*2-SUMPRODUCT(('ESB Networks Summary'!$C$5:$C$17384=Data!D4012)*('ESB Networks Summary'!$F$5:$F$17384))*1000*2</f>
        <v>-512</v>
      </c>
      <c r="I4012" s="5">
        <v>1794.2666666666601</v>
      </c>
      <c r="J4012" s="5">
        <v>0</v>
      </c>
      <c r="K4012" s="17">
        <v>1</v>
      </c>
      <c r="L4012" s="52">
        <f t="shared" si="437"/>
        <v>0</v>
      </c>
      <c r="M4012" s="5">
        <v>0</v>
      </c>
      <c r="N4012" s="5">
        <v>1555.8333333333301</v>
      </c>
      <c r="O4012" s="96"/>
      <c r="P4012" s="5">
        <v>2162.3333333333298</v>
      </c>
      <c r="R4012" s="99">
        <v>18.571000000000002</v>
      </c>
      <c r="S4012" s="99">
        <v>10.693999999999999</v>
      </c>
      <c r="T4012" s="30">
        <f t="shared" si="434"/>
        <v>163.8666666666667</v>
      </c>
      <c r="U4012" s="21">
        <f t="shared" si="438"/>
        <v>0</v>
      </c>
      <c r="V4012" s="21">
        <f t="shared" si="439"/>
        <v>-2.7004132333333316E-2</v>
      </c>
      <c r="W4012" s="21">
        <f t="shared" si="440"/>
        <v>0</v>
      </c>
    </row>
    <row r="4013" spans="1:23">
      <c r="A4013" s="2">
        <f t="shared" si="435"/>
        <v>45505</v>
      </c>
      <c r="B4013" s="3">
        <f t="shared" si="436"/>
        <v>45527</v>
      </c>
      <c r="C4013" s="7">
        <v>45527.5625</v>
      </c>
      <c r="D4013" s="7">
        <v>45527.604166666664</v>
      </c>
      <c r="E4013" s="5">
        <v>99.466666666666598</v>
      </c>
      <c r="F4013" s="5">
        <v>363.166666666666</v>
      </c>
      <c r="G4013" s="5">
        <v>-515.93333333333305</v>
      </c>
      <c r="H4013" s="34" cm="1">
        <f t="array" ref="H4013">SUMPRODUCT(('ESB Networks Summary'!$C$5:$C$17384=Data!D4013)*('ESB Networks Summary'!$E$5:$E$17384))*1000*2-SUMPRODUCT(('ESB Networks Summary'!$C$5:$C$17384=Data!D4013)*('ESB Networks Summary'!$F$5:$F$17384))*1000*2</f>
        <v>-584</v>
      </c>
      <c r="I4013" s="5">
        <v>1471.3999999999901</v>
      </c>
      <c r="J4013" s="5">
        <v>0</v>
      </c>
      <c r="K4013" s="17">
        <v>1</v>
      </c>
      <c r="L4013" s="52">
        <f t="shared" si="437"/>
        <v>0</v>
      </c>
      <c r="M4013" s="5">
        <v>0</v>
      </c>
      <c r="N4013" s="5">
        <v>2210.3333333333298</v>
      </c>
      <c r="O4013" s="96"/>
      <c r="P4013" s="5">
        <v>2830.13333333333</v>
      </c>
      <c r="R4013" s="99">
        <v>18.571000000000002</v>
      </c>
      <c r="S4013" s="99">
        <v>10.693999999999999</v>
      </c>
      <c r="T4013" s="30">
        <f t="shared" si="434"/>
        <v>-259.29999999999876</v>
      </c>
      <c r="U4013" s="21">
        <f t="shared" si="438"/>
        <v>0</v>
      </c>
      <c r="V4013" s="21">
        <f t="shared" si="439"/>
        <v>-2.7586955333333316E-2</v>
      </c>
      <c r="W4013" s="21">
        <f t="shared" si="440"/>
        <v>0</v>
      </c>
    </row>
    <row r="4014" spans="1:23">
      <c r="A4014" s="2">
        <f t="shared" si="435"/>
        <v>45505</v>
      </c>
      <c r="B4014" s="3">
        <f t="shared" si="436"/>
        <v>45527</v>
      </c>
      <c r="C4014" s="7">
        <v>45527.583333333336</v>
      </c>
      <c r="D4014" s="7">
        <v>45527.625</v>
      </c>
      <c r="E4014" s="5">
        <v>100</v>
      </c>
      <c r="F4014" s="5">
        <v>-5</v>
      </c>
      <c r="G4014" s="5">
        <v>-1519.6083333333299</v>
      </c>
      <c r="H4014" s="34" cm="1">
        <f t="array" ref="H4014">SUMPRODUCT(('ESB Networks Summary'!$C$5:$C$17384=Data!D4014)*('ESB Networks Summary'!$E$5:$E$17384))*1000*2-SUMPRODUCT(('ESB Networks Summary'!$C$5:$C$17384=Data!D4014)*('ESB Networks Summary'!$F$5:$F$17384))*1000*2</f>
        <v>-1580</v>
      </c>
      <c r="I4014" s="5">
        <v>736.90833333333296</v>
      </c>
      <c r="J4014" s="5">
        <v>0</v>
      </c>
      <c r="K4014" s="17">
        <v>1</v>
      </c>
      <c r="L4014" s="52">
        <f t="shared" si="437"/>
        <v>0</v>
      </c>
      <c r="M4014" s="5">
        <v>0</v>
      </c>
      <c r="N4014" s="5">
        <v>1020.61666666666</v>
      </c>
      <c r="O4014" s="96"/>
      <c r="P4014" s="5">
        <v>2429.8333333333298</v>
      </c>
      <c r="R4014" s="99">
        <v>18.091999999999999</v>
      </c>
      <c r="S4014" s="99">
        <v>10.214</v>
      </c>
      <c r="T4014" s="30">
        <f t="shared" si="434"/>
        <v>-105.39166666666006</v>
      </c>
      <c r="U4014" s="21">
        <f t="shared" si="438"/>
        <v>0</v>
      </c>
      <c r="V4014" s="21">
        <f t="shared" si="439"/>
        <v>-7.7606397583333167E-2</v>
      </c>
      <c r="W4014" s="21">
        <f t="shared" si="440"/>
        <v>0</v>
      </c>
    </row>
    <row r="4015" spans="1:23">
      <c r="A4015" s="2">
        <f t="shared" si="435"/>
        <v>45505</v>
      </c>
      <c r="B4015" s="3">
        <f t="shared" si="436"/>
        <v>45527</v>
      </c>
      <c r="C4015" s="7">
        <v>45527.604166666664</v>
      </c>
      <c r="D4015" s="7">
        <v>45527.645833333336</v>
      </c>
      <c r="E4015" s="5">
        <v>100</v>
      </c>
      <c r="F4015" s="5">
        <v>-5</v>
      </c>
      <c r="G4015" s="5">
        <v>-1981.7</v>
      </c>
      <c r="H4015" s="34" cm="1">
        <f t="array" ref="H4015">SUMPRODUCT(('ESB Networks Summary'!$C$5:$C$17384=Data!D4015)*('ESB Networks Summary'!$E$5:$E$17384))*1000*2-SUMPRODUCT(('ESB Networks Summary'!$C$5:$C$17384=Data!D4015)*('ESB Networks Summary'!$F$5:$F$17384))*1000*2</f>
        <v>-1978</v>
      </c>
      <c r="I4015" s="5">
        <v>0</v>
      </c>
      <c r="J4015" s="5">
        <v>0</v>
      </c>
      <c r="K4015" s="17">
        <v>1</v>
      </c>
      <c r="L4015" s="52">
        <f t="shared" si="437"/>
        <v>0</v>
      </c>
      <c r="M4015" s="5">
        <v>0</v>
      </c>
      <c r="N4015" s="5">
        <v>249.46666666666599</v>
      </c>
      <c r="O4015" s="96"/>
      <c r="P4015" s="5">
        <v>2383.4333333333302</v>
      </c>
      <c r="R4015" s="99">
        <v>18.091999999999999</v>
      </c>
      <c r="S4015" s="99">
        <v>10.214</v>
      </c>
      <c r="T4015" s="30">
        <f t="shared" si="434"/>
        <v>157.26666666666418</v>
      </c>
      <c r="U4015" s="21">
        <f t="shared" si="438"/>
        <v>0</v>
      </c>
      <c r="V4015" s="21">
        <f t="shared" si="439"/>
        <v>-0.101205419</v>
      </c>
      <c r="W4015" s="21">
        <f t="shared" si="440"/>
        <v>0</v>
      </c>
    </row>
    <row r="4016" spans="1:23">
      <c r="A4016" s="2">
        <f t="shared" si="435"/>
        <v>45505</v>
      </c>
      <c r="B4016" s="3">
        <f t="shared" si="436"/>
        <v>45527</v>
      </c>
      <c r="C4016" s="7">
        <v>45527.625</v>
      </c>
      <c r="D4016" s="7">
        <v>45527.666666666664</v>
      </c>
      <c r="E4016" s="5">
        <v>100</v>
      </c>
      <c r="F4016" s="5">
        <v>-35.4</v>
      </c>
      <c r="G4016" s="5">
        <v>-34.933333333333202</v>
      </c>
      <c r="H4016" s="34" cm="1">
        <f t="array" ref="H4016">SUMPRODUCT(('ESB Networks Summary'!$C$5:$C$17384=Data!D4016)*('ESB Networks Summary'!$E$5:$E$17384))*1000*2-SUMPRODUCT(('ESB Networks Summary'!$C$5:$C$17384=Data!D4016)*('ESB Networks Summary'!$F$5:$F$17384))*1000*2</f>
        <v>-466</v>
      </c>
      <c r="I4016" s="5">
        <v>151.73333333333301</v>
      </c>
      <c r="J4016" s="5">
        <v>0</v>
      </c>
      <c r="K4016" s="17">
        <v>1</v>
      </c>
      <c r="L4016" s="52">
        <f t="shared" si="437"/>
        <v>0</v>
      </c>
      <c r="M4016" s="5">
        <v>0</v>
      </c>
      <c r="N4016" s="5">
        <v>799.46666666666601</v>
      </c>
      <c r="P4016" s="5">
        <v>1436.1</v>
      </c>
      <c r="R4016" s="99">
        <v>19.387</v>
      </c>
      <c r="S4016" s="99">
        <v>11.509</v>
      </c>
      <c r="T4016" s="30">
        <f t="shared" si="434"/>
        <v>637.1000000000007</v>
      </c>
      <c r="U4016" s="21">
        <f t="shared" si="438"/>
        <v>0</v>
      </c>
      <c r="V4016" s="21">
        <f t="shared" si="439"/>
        <v>-2.0102386666666595E-3</v>
      </c>
      <c r="W4016" s="21">
        <f t="shared" si="440"/>
        <v>0</v>
      </c>
    </row>
    <row r="4017" spans="1:23">
      <c r="A4017" s="2">
        <f t="shared" si="435"/>
        <v>45505</v>
      </c>
      <c r="B4017" s="3">
        <f t="shared" si="436"/>
        <v>45527</v>
      </c>
      <c r="C4017" s="7">
        <v>45527.645833333336</v>
      </c>
      <c r="D4017" s="7">
        <v>45527.6875</v>
      </c>
      <c r="E4017" s="5">
        <v>100</v>
      </c>
      <c r="F4017" s="5">
        <v>-22.066666666666599</v>
      </c>
      <c r="G4017" s="5">
        <v>-1072.7333333333299</v>
      </c>
      <c r="H4017" s="34" cm="1">
        <f t="array" ref="H4017">SUMPRODUCT(('ESB Networks Summary'!$C$5:$C$17384=Data!D4017)*('ESB Networks Summary'!$E$5:$E$17384))*1000*2-SUMPRODUCT(('ESB Networks Summary'!$C$5:$C$17384=Data!D4017)*('ESB Networks Summary'!$F$5:$F$17384))*1000*2</f>
        <v>-1054</v>
      </c>
      <c r="I4017" s="5">
        <v>481.36666666666599</v>
      </c>
      <c r="J4017" s="5">
        <v>0</v>
      </c>
      <c r="K4017" s="17">
        <v>1</v>
      </c>
      <c r="L4017" s="52">
        <f t="shared" si="437"/>
        <v>0</v>
      </c>
      <c r="M4017" s="5">
        <v>0</v>
      </c>
      <c r="N4017" s="5">
        <v>1740.56666666666</v>
      </c>
      <c r="O4017" s="96"/>
      <c r="P4017" s="5">
        <v>2730.9666666666599</v>
      </c>
      <c r="R4017" s="99">
        <v>19.387</v>
      </c>
      <c r="S4017" s="99">
        <v>11.509</v>
      </c>
      <c r="T4017" s="30">
        <f t="shared" si="434"/>
        <v>-60.266666666663475</v>
      </c>
      <c r="U4017" s="21">
        <f t="shared" si="438"/>
        <v>0</v>
      </c>
      <c r="V4017" s="21">
        <f t="shared" si="439"/>
        <v>-6.1730439666666477E-2</v>
      </c>
      <c r="W4017" s="21">
        <f t="shared" si="440"/>
        <v>0</v>
      </c>
    </row>
    <row r="4018" spans="1:23">
      <c r="A4018" s="2">
        <f t="shared" si="435"/>
        <v>45505</v>
      </c>
      <c r="B4018" s="3">
        <f t="shared" si="436"/>
        <v>45527</v>
      </c>
      <c r="C4018" s="7">
        <v>45527.666666666664</v>
      </c>
      <c r="D4018" s="7">
        <v>45527.708333333336</v>
      </c>
      <c r="E4018" s="5">
        <v>100</v>
      </c>
      <c r="F4018" s="5">
        <v>-1.8333333333333299</v>
      </c>
      <c r="G4018" s="5">
        <v>-2934.3333333333298</v>
      </c>
      <c r="H4018" s="34" cm="1">
        <f t="array" ref="H4018">SUMPRODUCT(('ESB Networks Summary'!$C$5:$C$17384=Data!D4018)*('ESB Networks Summary'!$E$5:$E$17384))*1000*2-SUMPRODUCT(('ESB Networks Summary'!$C$5:$C$17384=Data!D4018)*('ESB Networks Summary'!$F$5:$F$17384))*1000*2</f>
        <v>-2980</v>
      </c>
      <c r="I4018" s="5">
        <v>0</v>
      </c>
      <c r="J4018" s="5">
        <v>0</v>
      </c>
      <c r="K4018" s="17">
        <v>1</v>
      </c>
      <c r="L4018" s="52">
        <f t="shared" si="437"/>
        <v>0</v>
      </c>
      <c r="M4018" s="5">
        <v>0</v>
      </c>
      <c r="N4018" s="5">
        <v>220.9</v>
      </c>
      <c r="O4018" s="96"/>
      <c r="P4018" s="5">
        <v>3276.5333333333301</v>
      </c>
      <c r="R4018" s="99">
        <v>22.988</v>
      </c>
      <c r="S4018" s="99">
        <v>14.641999999999999</v>
      </c>
      <c r="T4018" s="30">
        <f t="shared" si="434"/>
        <v>123.1333333333336</v>
      </c>
      <c r="U4018" s="21">
        <f t="shared" si="438"/>
        <v>0</v>
      </c>
      <c r="V4018" s="21">
        <f t="shared" si="439"/>
        <v>-0.21482254333333309</v>
      </c>
      <c r="W4018" s="21">
        <f t="shared" si="440"/>
        <v>0</v>
      </c>
    </row>
    <row r="4019" spans="1:23">
      <c r="A4019" s="2">
        <f t="shared" si="435"/>
        <v>45505</v>
      </c>
      <c r="B4019" s="3">
        <f t="shared" si="436"/>
        <v>45527</v>
      </c>
      <c r="C4019" s="7">
        <v>45527.6875</v>
      </c>
      <c r="D4019" s="7">
        <v>45527.729166666664</v>
      </c>
      <c r="E4019" s="5">
        <v>100</v>
      </c>
      <c r="F4019" s="5">
        <v>0</v>
      </c>
      <c r="G4019" s="5">
        <v>-2333.8333333333298</v>
      </c>
      <c r="H4019" s="34" cm="1">
        <f t="array" ref="H4019">SUMPRODUCT(('ESB Networks Summary'!$C$5:$C$17384=Data!D4019)*('ESB Networks Summary'!$E$5:$E$17384))*1000*2-SUMPRODUCT(('ESB Networks Summary'!$C$5:$C$17384=Data!D4019)*('ESB Networks Summary'!$F$5:$F$17384))*1000*2</f>
        <v>-2380</v>
      </c>
      <c r="I4019" s="5">
        <v>592.73333333333301</v>
      </c>
      <c r="J4019" s="5">
        <v>0</v>
      </c>
      <c r="K4019" s="17">
        <v>1</v>
      </c>
      <c r="L4019" s="52">
        <f t="shared" si="437"/>
        <v>0</v>
      </c>
      <c r="M4019" s="5">
        <v>0</v>
      </c>
      <c r="N4019" s="5">
        <v>1012.83333333333</v>
      </c>
      <c r="O4019" s="96"/>
      <c r="P4019" s="5">
        <v>3477.1666666666601</v>
      </c>
      <c r="R4019" s="99">
        <v>22.988</v>
      </c>
      <c r="S4019" s="99">
        <v>14.641999999999999</v>
      </c>
      <c r="T4019" s="30">
        <f t="shared" si="434"/>
        <v>130.50000000000034</v>
      </c>
      <c r="U4019" s="21">
        <f t="shared" si="438"/>
        <v>0</v>
      </c>
      <c r="V4019" s="21">
        <f t="shared" si="439"/>
        <v>-0.17085993833333304</v>
      </c>
      <c r="W4019" s="21">
        <f t="shared" si="440"/>
        <v>0</v>
      </c>
    </row>
    <row r="4020" spans="1:23">
      <c r="A4020" s="2">
        <f t="shared" si="435"/>
        <v>45505</v>
      </c>
      <c r="B4020" s="3">
        <f t="shared" si="436"/>
        <v>45527</v>
      </c>
      <c r="C4020" s="7">
        <v>45527.708333333336</v>
      </c>
      <c r="D4020" s="7">
        <v>45527.75</v>
      </c>
      <c r="E4020" s="5">
        <v>100</v>
      </c>
      <c r="F4020" s="5">
        <v>-0.5</v>
      </c>
      <c r="G4020" s="5">
        <v>-1905.7222222222199</v>
      </c>
      <c r="H4020" s="34" cm="1">
        <f t="array" ref="H4020">SUMPRODUCT(('ESB Networks Summary'!$C$5:$C$17384=Data!D4020)*('ESB Networks Summary'!$E$5:$E$17384))*1000*2-SUMPRODUCT(('ESB Networks Summary'!$C$5:$C$17384=Data!D4020)*('ESB Networks Summary'!$F$5:$F$17384))*1000*2</f>
        <v>-1776</v>
      </c>
      <c r="I4020" s="5">
        <v>0</v>
      </c>
      <c r="J4020" s="5">
        <v>0</v>
      </c>
      <c r="K4020" s="17">
        <v>1</v>
      </c>
      <c r="L4020" s="52">
        <f t="shared" si="437"/>
        <v>0</v>
      </c>
      <c r="M4020" s="5">
        <v>0</v>
      </c>
      <c r="N4020" s="5">
        <v>243.34444444444401</v>
      </c>
      <c r="O4020" s="96"/>
      <c r="P4020" s="5">
        <v>1988.43333333333</v>
      </c>
      <c r="R4020" s="99">
        <v>24.606000000000002</v>
      </c>
      <c r="S4020" s="99">
        <v>16.259</v>
      </c>
      <c r="T4020" s="30">
        <f t="shared" si="434"/>
        <v>-160.13333333333392</v>
      </c>
      <c r="U4020" s="21">
        <f t="shared" si="438"/>
        <v>0</v>
      </c>
      <c r="V4020" s="21">
        <f t="shared" si="439"/>
        <v>-0.15492568805555537</v>
      </c>
      <c r="W4020" s="21">
        <f t="shared" si="440"/>
        <v>0</v>
      </c>
    </row>
    <row r="4021" spans="1:23">
      <c r="A4021" s="2">
        <f t="shared" si="435"/>
        <v>45505</v>
      </c>
      <c r="B4021" s="3">
        <f t="shared" si="436"/>
        <v>45527</v>
      </c>
      <c r="C4021" s="7">
        <v>45527.729166666664</v>
      </c>
      <c r="D4021" s="7">
        <v>45527.770833333336</v>
      </c>
      <c r="E4021" s="5">
        <v>99.933333333333294</v>
      </c>
      <c r="F4021" s="5">
        <v>-120.86666666666601</v>
      </c>
      <c r="G4021" s="5">
        <v>-312.5</v>
      </c>
      <c r="H4021" s="34" cm="1">
        <f t="array" ref="H4021">SUMPRODUCT(('ESB Networks Summary'!$C$5:$C$17384=Data!D4021)*('ESB Networks Summary'!$E$5:$E$17384))*1000*2-SUMPRODUCT(('ESB Networks Summary'!$C$5:$C$17384=Data!D4021)*('ESB Networks Summary'!$F$5:$F$17384))*1000*2</f>
        <v>-336</v>
      </c>
      <c r="I4021" s="5">
        <v>0</v>
      </c>
      <c r="J4021" s="5">
        <v>0</v>
      </c>
      <c r="K4021" s="17">
        <v>1</v>
      </c>
      <c r="L4021" s="52">
        <f t="shared" si="437"/>
        <v>0</v>
      </c>
      <c r="M4021" s="5">
        <v>0</v>
      </c>
      <c r="N4021" s="5">
        <v>276.099999999999</v>
      </c>
      <c r="O4021" s="96"/>
      <c r="P4021" s="5">
        <v>515.93333333333305</v>
      </c>
      <c r="R4021" s="99">
        <v>24.606000000000002</v>
      </c>
      <c r="S4021" s="99">
        <v>16.259</v>
      </c>
      <c r="T4021" s="30">
        <f t="shared" si="434"/>
        <v>48.20000000000006</v>
      </c>
      <c r="U4021" s="21">
        <f t="shared" si="438"/>
        <v>0</v>
      </c>
      <c r="V4021" s="21">
        <f t="shared" si="439"/>
        <v>-2.5404687500000002E-2</v>
      </c>
      <c r="W4021" s="21">
        <f t="shared" si="440"/>
        <v>0</v>
      </c>
    </row>
    <row r="4022" spans="1:23">
      <c r="A4022" s="2">
        <f t="shared" si="435"/>
        <v>45505</v>
      </c>
      <c r="B4022" s="3">
        <f t="shared" si="436"/>
        <v>45527</v>
      </c>
      <c r="C4022" s="7">
        <v>45527.75</v>
      </c>
      <c r="D4022" s="7">
        <v>45527.791666666664</v>
      </c>
      <c r="E4022" s="5">
        <v>99</v>
      </c>
      <c r="F4022" s="5">
        <v>-182.266666666666</v>
      </c>
      <c r="G4022" s="5">
        <v>6.3333333333333304</v>
      </c>
      <c r="H4022" s="34" cm="1">
        <f t="array" ref="H4022">SUMPRODUCT(('ESB Networks Summary'!$C$5:$C$17384=Data!D4022)*('ESB Networks Summary'!$E$5:$E$17384))*1000*2-SUMPRODUCT(('ESB Networks Summary'!$C$5:$C$17384=Data!D4022)*('ESB Networks Summary'!$F$5:$F$17384))*1000*2</f>
        <v>2</v>
      </c>
      <c r="I4022" s="5">
        <v>0</v>
      </c>
      <c r="J4022" s="5">
        <v>0</v>
      </c>
      <c r="K4022" s="17">
        <v>1</v>
      </c>
      <c r="L4022" s="52">
        <f t="shared" si="437"/>
        <v>0</v>
      </c>
      <c r="M4022" s="5">
        <v>0</v>
      </c>
      <c r="N4022" s="5">
        <v>148.5</v>
      </c>
      <c r="O4022" s="96"/>
      <c r="P4022" s="5">
        <v>89.766666666666595</v>
      </c>
      <c r="R4022" s="99">
        <v>26.745999999999999</v>
      </c>
      <c r="S4022" s="99">
        <v>18.869</v>
      </c>
      <c r="T4022" s="30">
        <f t="shared" si="434"/>
        <v>129.86666666666594</v>
      </c>
      <c r="U4022" s="21">
        <f t="shared" si="438"/>
        <v>8.4695666666666626E-4</v>
      </c>
      <c r="V4022" s="21">
        <f t="shared" si="439"/>
        <v>0</v>
      </c>
      <c r="W4022" s="21">
        <f t="shared" si="440"/>
        <v>0</v>
      </c>
    </row>
    <row r="4023" spans="1:23">
      <c r="A4023" s="2">
        <f t="shared" si="435"/>
        <v>45505</v>
      </c>
      <c r="B4023" s="3">
        <f t="shared" si="436"/>
        <v>45527</v>
      </c>
      <c r="C4023" s="7">
        <v>45527.770833333336</v>
      </c>
      <c r="D4023" s="7">
        <v>45527.8125</v>
      </c>
      <c r="E4023" s="5">
        <v>98.7</v>
      </c>
      <c r="F4023" s="5">
        <v>-129</v>
      </c>
      <c r="G4023" s="5">
        <v>1.8333333333333299</v>
      </c>
      <c r="H4023" s="34" cm="1">
        <f t="array" ref="H4023">SUMPRODUCT(('ESB Networks Summary'!$C$5:$C$17384=Data!D4023)*('ESB Networks Summary'!$E$5:$E$17384))*1000*2-SUMPRODUCT(('ESB Networks Summary'!$C$5:$C$17384=Data!D4023)*('ESB Networks Summary'!$F$5:$F$17384))*1000*2</f>
        <v>6</v>
      </c>
      <c r="I4023" s="5">
        <v>0</v>
      </c>
      <c r="J4023" s="5">
        <v>0</v>
      </c>
      <c r="K4023" s="17">
        <v>1</v>
      </c>
      <c r="L4023" s="52">
        <f t="shared" si="437"/>
        <v>0</v>
      </c>
      <c r="M4023" s="5">
        <v>0</v>
      </c>
      <c r="N4023" s="5">
        <v>80</v>
      </c>
      <c r="O4023" s="96"/>
      <c r="P4023" s="5">
        <v>106.966666666666</v>
      </c>
      <c r="R4023" s="99">
        <v>26.745999999999999</v>
      </c>
      <c r="S4023" s="99">
        <v>18.869</v>
      </c>
      <c r="T4023" s="30">
        <f t="shared" si="434"/>
        <v>157.79999999999933</v>
      </c>
      <c r="U4023" s="21">
        <f t="shared" si="438"/>
        <v>2.4517166666666618E-4</v>
      </c>
      <c r="V4023" s="21">
        <f t="shared" si="439"/>
        <v>0</v>
      </c>
      <c r="W4023" s="21">
        <f t="shared" si="440"/>
        <v>0</v>
      </c>
    </row>
    <row r="4024" spans="1:23">
      <c r="A4024" s="2">
        <f t="shared" si="435"/>
        <v>45505</v>
      </c>
      <c r="B4024" s="3">
        <f t="shared" si="436"/>
        <v>45527</v>
      </c>
      <c r="C4024" s="7">
        <v>45527.791666666664</v>
      </c>
      <c r="D4024" s="7">
        <v>45527.833333333336</v>
      </c>
      <c r="E4024" s="5">
        <v>98</v>
      </c>
      <c r="F4024" s="5">
        <v>-207.083333333333</v>
      </c>
      <c r="G4024" s="5">
        <v>2.5333333333333301</v>
      </c>
      <c r="H4024" s="34" cm="1">
        <f t="array" ref="H4024">SUMPRODUCT(('ESB Networks Summary'!$C$5:$C$17384=Data!D4024)*('ESB Networks Summary'!$E$5:$E$17384))*1000*2-SUMPRODUCT(('ESB Networks Summary'!$C$5:$C$17384=Data!D4024)*('ESB Networks Summary'!$F$5:$F$17384))*1000*2</f>
        <v>2</v>
      </c>
      <c r="I4024" s="5">
        <v>0</v>
      </c>
      <c r="J4024" s="5">
        <v>0</v>
      </c>
      <c r="K4024" s="17">
        <v>1</v>
      </c>
      <c r="L4024" s="52">
        <f t="shared" si="437"/>
        <v>0</v>
      </c>
      <c r="M4024" s="5">
        <v>0</v>
      </c>
      <c r="N4024" s="5">
        <v>84.883333333333297</v>
      </c>
      <c r="O4024" s="96"/>
      <c r="P4024" s="5">
        <v>42.3</v>
      </c>
      <c r="R4024" s="99">
        <v>27.073</v>
      </c>
      <c r="S4024" s="99">
        <v>19.196000000000002</v>
      </c>
      <c r="T4024" s="30">
        <f t="shared" si="434"/>
        <v>167.03333333333302</v>
      </c>
      <c r="U4024" s="21">
        <f t="shared" si="438"/>
        <v>3.4292466666666625E-4</v>
      </c>
      <c r="V4024" s="21">
        <f t="shared" si="439"/>
        <v>0</v>
      </c>
      <c r="W4024" s="21">
        <f t="shared" si="440"/>
        <v>0</v>
      </c>
    </row>
    <row r="4025" spans="1:23">
      <c r="A4025" s="2">
        <f t="shared" si="435"/>
        <v>45505</v>
      </c>
      <c r="B4025" s="3">
        <f t="shared" si="436"/>
        <v>45527</v>
      </c>
      <c r="C4025" s="7">
        <v>45527.8125</v>
      </c>
      <c r="D4025" s="7">
        <v>45527.854166666664</v>
      </c>
      <c r="E4025" s="5">
        <v>97.2</v>
      </c>
      <c r="F4025" s="5">
        <v>-678.44166666666604</v>
      </c>
      <c r="G4025" s="5">
        <v>-2.74166666666666</v>
      </c>
      <c r="H4025" s="34" cm="1">
        <f t="array" ref="H4025">SUMPRODUCT(('ESB Networks Summary'!$C$5:$C$17384=Data!D4025)*('ESB Networks Summary'!$E$5:$E$17384))*1000*2-SUMPRODUCT(('ESB Networks Summary'!$C$5:$C$17384=Data!D4025)*('ESB Networks Summary'!$F$5:$F$17384))*1000*2</f>
        <v>6</v>
      </c>
      <c r="I4025" s="5">
        <v>0</v>
      </c>
      <c r="J4025" s="5">
        <v>0</v>
      </c>
      <c r="K4025" s="17">
        <v>1</v>
      </c>
      <c r="L4025" s="52">
        <f t="shared" si="437"/>
        <v>0</v>
      </c>
      <c r="M4025" s="5">
        <v>0</v>
      </c>
      <c r="N4025" s="5">
        <v>309.03333333333302</v>
      </c>
      <c r="O4025" s="96"/>
      <c r="P4025" s="5">
        <v>29.55</v>
      </c>
      <c r="R4025" s="99">
        <v>27.073</v>
      </c>
      <c r="S4025" s="99">
        <v>19.196000000000002</v>
      </c>
      <c r="T4025" s="30">
        <f t="shared" si="434"/>
        <v>396.21666666666636</v>
      </c>
      <c r="U4025" s="21">
        <f t="shared" si="438"/>
        <v>0</v>
      </c>
      <c r="V4025" s="21">
        <f t="shared" si="439"/>
        <v>-2.6314516666666609E-4</v>
      </c>
      <c r="W4025" s="21">
        <f t="shared" si="440"/>
        <v>0</v>
      </c>
    </row>
    <row r="4026" spans="1:23">
      <c r="A4026" s="2">
        <f t="shared" si="435"/>
        <v>45505</v>
      </c>
      <c r="B4026" s="3">
        <f t="shared" si="436"/>
        <v>45527</v>
      </c>
      <c r="C4026" s="7">
        <v>45527.833333333336</v>
      </c>
      <c r="D4026" s="7">
        <v>45527.875</v>
      </c>
      <c r="E4026" s="5">
        <v>95.766666666666595</v>
      </c>
      <c r="F4026" s="5">
        <v>-706.9</v>
      </c>
      <c r="G4026" s="5">
        <v>-1.9249999999999901</v>
      </c>
      <c r="H4026" s="34" cm="1">
        <f t="array" ref="H4026">SUMPRODUCT(('ESB Networks Summary'!$C$5:$C$17384=Data!D4026)*('ESB Networks Summary'!$E$5:$E$17384))*1000*2-SUMPRODUCT(('ESB Networks Summary'!$C$5:$C$17384=Data!D4026)*('ESB Networks Summary'!$F$5:$F$17384))*1000*2</f>
        <v>6</v>
      </c>
      <c r="I4026" s="5">
        <v>0</v>
      </c>
      <c r="J4026" s="5">
        <v>0</v>
      </c>
      <c r="K4026" s="17">
        <v>1</v>
      </c>
      <c r="L4026" s="52">
        <f t="shared" si="437"/>
        <v>0</v>
      </c>
      <c r="M4026" s="5">
        <v>0</v>
      </c>
      <c r="N4026" s="5">
        <v>813.67499999999905</v>
      </c>
      <c r="O4026" s="96"/>
      <c r="P4026" s="5">
        <v>10.2416666666666</v>
      </c>
      <c r="R4026" s="99">
        <v>27.25</v>
      </c>
      <c r="S4026" s="99">
        <v>19.372</v>
      </c>
      <c r="T4026" s="30">
        <f t="shared" si="434"/>
        <v>-98.458333333332462</v>
      </c>
      <c r="U4026" s="21">
        <f t="shared" si="438"/>
        <v>0</v>
      </c>
      <c r="V4026" s="21">
        <f t="shared" si="439"/>
        <v>-1.8645549999999903E-4</v>
      </c>
      <c r="W4026" s="21">
        <f t="shared" si="440"/>
        <v>0</v>
      </c>
    </row>
    <row r="4027" spans="1:23">
      <c r="A4027" s="2">
        <f t="shared" si="435"/>
        <v>45505</v>
      </c>
      <c r="B4027" s="3">
        <f t="shared" si="436"/>
        <v>45527</v>
      </c>
      <c r="C4027" s="7">
        <v>45527.854166666664</v>
      </c>
      <c r="D4027" s="7">
        <v>45527.895833333336</v>
      </c>
      <c r="E4027" s="5">
        <v>92.533333333333303</v>
      </c>
      <c r="F4027" s="5">
        <v>-977.73333333333301</v>
      </c>
      <c r="G4027" s="5">
        <v>1.38333333333333</v>
      </c>
      <c r="H4027" s="34" cm="1">
        <f t="array" ref="H4027">SUMPRODUCT(('ESB Networks Summary'!$C$5:$C$17384=Data!D4027)*('ESB Networks Summary'!$E$5:$E$17384))*1000*2-SUMPRODUCT(('ESB Networks Summary'!$C$5:$C$17384=Data!D4027)*('ESB Networks Summary'!$F$5:$F$17384))*1000*2</f>
        <v>4</v>
      </c>
      <c r="I4027" s="5">
        <v>0</v>
      </c>
      <c r="J4027" s="5">
        <v>0</v>
      </c>
      <c r="K4027" s="17">
        <v>1</v>
      </c>
      <c r="L4027" s="52">
        <f t="shared" si="437"/>
        <v>0</v>
      </c>
      <c r="M4027" s="5">
        <v>0</v>
      </c>
      <c r="N4027" s="5">
        <v>843.00833333333298</v>
      </c>
      <c r="O4027" s="96"/>
      <c r="P4027" s="5">
        <v>0.96666666666666601</v>
      </c>
      <c r="R4027" s="99">
        <v>27.25</v>
      </c>
      <c r="S4027" s="99">
        <v>19.372</v>
      </c>
      <c r="T4027" s="30">
        <f t="shared" si="434"/>
        <v>137.07500000000005</v>
      </c>
      <c r="U4027" s="21">
        <f t="shared" si="438"/>
        <v>1.884791666666662E-4</v>
      </c>
      <c r="V4027" s="21">
        <f t="shared" si="439"/>
        <v>0</v>
      </c>
      <c r="W4027" s="21">
        <f t="shared" si="440"/>
        <v>0</v>
      </c>
    </row>
    <row r="4028" spans="1:23">
      <c r="A4028" s="2">
        <f t="shared" si="435"/>
        <v>45505</v>
      </c>
      <c r="B4028" s="3">
        <f t="shared" si="436"/>
        <v>45527</v>
      </c>
      <c r="C4028" s="7">
        <v>45527.875</v>
      </c>
      <c r="D4028" s="7">
        <v>45527.916666666664</v>
      </c>
      <c r="E4028" s="5">
        <v>90.033333333333303</v>
      </c>
      <c r="F4028" s="5">
        <v>-1068.3333333333301</v>
      </c>
      <c r="G4028" s="5">
        <v>-34.1666666666666</v>
      </c>
      <c r="H4028" s="34" cm="1">
        <f t="array" ref="H4028">SUMPRODUCT(('ESB Networks Summary'!$C$5:$C$17384=Data!D4028)*('ESB Networks Summary'!$E$5:$E$17384))*1000*2-SUMPRODUCT(('ESB Networks Summary'!$C$5:$C$17384=Data!D4028)*('ESB Networks Summary'!$F$5:$F$17384))*1000*2</f>
        <v>4</v>
      </c>
      <c r="I4028" s="5">
        <v>0</v>
      </c>
      <c r="J4028" s="5">
        <v>0</v>
      </c>
      <c r="K4028" s="17">
        <v>1</v>
      </c>
      <c r="L4028" s="52">
        <f t="shared" si="437"/>
        <v>0</v>
      </c>
      <c r="M4028" s="5">
        <v>0</v>
      </c>
      <c r="N4028" s="5">
        <v>723.33333333333303</v>
      </c>
      <c r="O4028" s="96"/>
      <c r="P4028" s="5">
        <v>0</v>
      </c>
      <c r="R4028" s="99">
        <v>27.032</v>
      </c>
      <c r="S4028" s="99">
        <v>19.154</v>
      </c>
      <c r="T4028" s="30">
        <f t="shared" si="434"/>
        <v>310.83333333333042</v>
      </c>
      <c r="U4028" s="21">
        <f t="shared" si="438"/>
        <v>0</v>
      </c>
      <c r="V4028" s="21">
        <f t="shared" si="439"/>
        <v>-3.2721416666666604E-3</v>
      </c>
      <c r="W4028" s="21">
        <f t="shared" si="440"/>
        <v>0</v>
      </c>
    </row>
    <row r="4029" spans="1:23">
      <c r="A4029" s="2">
        <f t="shared" si="435"/>
        <v>45505</v>
      </c>
      <c r="B4029" s="3">
        <f t="shared" si="436"/>
        <v>45527</v>
      </c>
      <c r="C4029" s="7">
        <v>45527.895833333336</v>
      </c>
      <c r="D4029" s="7">
        <v>45527.9375</v>
      </c>
      <c r="E4029" s="5">
        <v>88.7</v>
      </c>
      <c r="F4029" s="5">
        <v>-221.766666666666</v>
      </c>
      <c r="G4029" s="5">
        <v>-7.11666666666666</v>
      </c>
      <c r="H4029" s="34" cm="1">
        <f t="array" ref="H4029">SUMPRODUCT(('ESB Networks Summary'!$C$5:$C$17384=Data!D4029)*('ESB Networks Summary'!$E$5:$E$17384))*1000*2-SUMPRODUCT(('ESB Networks Summary'!$C$5:$C$17384=Data!D4029)*('ESB Networks Summary'!$F$5:$F$17384))*1000*2</f>
        <v>2</v>
      </c>
      <c r="I4029" s="5">
        <v>0</v>
      </c>
      <c r="J4029" s="5">
        <v>0</v>
      </c>
      <c r="K4029" s="17">
        <v>1</v>
      </c>
      <c r="L4029" s="52">
        <f t="shared" si="437"/>
        <v>0</v>
      </c>
      <c r="M4029" s="5">
        <v>0</v>
      </c>
      <c r="N4029" s="5">
        <v>48.733333333333299</v>
      </c>
      <c r="O4029" s="96"/>
      <c r="P4029" s="5">
        <v>0</v>
      </c>
      <c r="R4029" s="99">
        <v>27.032</v>
      </c>
      <c r="S4029" s="99">
        <v>19.154</v>
      </c>
      <c r="T4029" s="30">
        <f t="shared" si="434"/>
        <v>165.91666666666603</v>
      </c>
      <c r="U4029" s="21">
        <f t="shared" si="438"/>
        <v>0</v>
      </c>
      <c r="V4029" s="21">
        <f t="shared" si="439"/>
        <v>-6.8156316666666608E-4</v>
      </c>
      <c r="W4029" s="21">
        <f t="shared" si="440"/>
        <v>0</v>
      </c>
    </row>
    <row r="4030" spans="1:23">
      <c r="A4030" s="2">
        <f t="shared" si="435"/>
        <v>45505</v>
      </c>
      <c r="B4030" s="3">
        <f t="shared" si="436"/>
        <v>45527</v>
      </c>
      <c r="C4030" s="7">
        <v>45527.916666666664</v>
      </c>
      <c r="D4030" s="7">
        <v>45527.958333333336</v>
      </c>
      <c r="E4030" s="5">
        <v>88</v>
      </c>
      <c r="F4030" s="5">
        <v>-194.29999999999899</v>
      </c>
      <c r="G4030" s="5">
        <v>-3.3333333333333298E-2</v>
      </c>
      <c r="H4030" s="34" cm="1">
        <f t="array" ref="H4030">SUMPRODUCT(('ESB Networks Summary'!$C$5:$C$17384=Data!D4030)*('ESB Networks Summary'!$E$5:$E$17384))*1000*2-SUMPRODUCT(('ESB Networks Summary'!$C$5:$C$17384=Data!D4030)*('ESB Networks Summary'!$F$5:$F$17384))*1000*2</f>
        <v>4</v>
      </c>
      <c r="I4030" s="5">
        <v>0</v>
      </c>
      <c r="J4030" s="5">
        <v>0</v>
      </c>
      <c r="K4030" s="17">
        <v>1</v>
      </c>
      <c r="L4030" s="52">
        <f t="shared" si="437"/>
        <v>0</v>
      </c>
      <c r="M4030" s="5">
        <v>0</v>
      </c>
      <c r="N4030" s="5">
        <v>16.933333333333302</v>
      </c>
      <c r="O4030" s="96"/>
      <c r="P4030" s="5">
        <v>0</v>
      </c>
      <c r="R4030" s="99">
        <v>15.05</v>
      </c>
      <c r="S4030" s="99">
        <v>12.056000000000001</v>
      </c>
      <c r="T4030" s="30">
        <f t="shared" si="434"/>
        <v>177.33333333333235</v>
      </c>
      <c r="U4030" s="21">
        <f t="shared" si="438"/>
        <v>0</v>
      </c>
      <c r="V4030" s="21">
        <f t="shared" si="439"/>
        <v>-2.0093333333333317E-6</v>
      </c>
      <c r="W4030" s="21">
        <f t="shared" si="440"/>
        <v>0</v>
      </c>
    </row>
    <row r="4031" spans="1:23">
      <c r="A4031" s="2">
        <f t="shared" si="435"/>
        <v>45505</v>
      </c>
      <c r="B4031" s="3">
        <f t="shared" si="436"/>
        <v>45527</v>
      </c>
      <c r="C4031" s="7">
        <v>45527.9375</v>
      </c>
      <c r="D4031" s="7">
        <v>45527.979166666664</v>
      </c>
      <c r="E4031" s="5">
        <v>87.7</v>
      </c>
      <c r="F4031" s="5">
        <v>-216.933333333333</v>
      </c>
      <c r="G4031" s="5">
        <v>-2.8</v>
      </c>
      <c r="H4031" s="34" cm="1">
        <f t="array" ref="H4031">SUMPRODUCT(('ESB Networks Summary'!$C$5:$C$17384=Data!D4031)*('ESB Networks Summary'!$E$5:$E$17384))*1000*2-SUMPRODUCT(('ESB Networks Summary'!$C$5:$C$17384=Data!D4031)*('ESB Networks Summary'!$F$5:$F$17384))*1000*2</f>
        <v>4</v>
      </c>
      <c r="I4031" s="5">
        <v>0</v>
      </c>
      <c r="J4031" s="5">
        <v>0</v>
      </c>
      <c r="K4031" s="17">
        <v>1</v>
      </c>
      <c r="L4031" s="52">
        <f t="shared" si="437"/>
        <v>0</v>
      </c>
      <c r="M4031" s="5">
        <v>0</v>
      </c>
      <c r="N4031" s="5">
        <v>23.8333333333333</v>
      </c>
      <c r="O4031" s="96"/>
      <c r="P4031" s="5">
        <v>0</v>
      </c>
      <c r="R4031" s="99">
        <v>15.05</v>
      </c>
      <c r="S4031" s="99">
        <v>12.056000000000001</v>
      </c>
      <c r="T4031" s="30">
        <f t="shared" si="434"/>
        <v>190.2999999999997</v>
      </c>
      <c r="U4031" s="21">
        <f t="shared" si="438"/>
        <v>0</v>
      </c>
      <c r="V4031" s="21">
        <f t="shared" si="439"/>
        <v>-1.6878400000000003E-4</v>
      </c>
      <c r="W4031" s="21">
        <f t="shared" si="440"/>
        <v>0</v>
      </c>
    </row>
    <row r="4032" spans="1:23">
      <c r="A4032" s="2">
        <f t="shared" si="435"/>
        <v>45505</v>
      </c>
      <c r="B4032" s="3">
        <f t="shared" si="436"/>
        <v>45527</v>
      </c>
      <c r="C4032" s="7">
        <v>45527.958333333336</v>
      </c>
      <c r="D4032" s="7">
        <v>45528</v>
      </c>
      <c r="E4032" s="5">
        <v>87</v>
      </c>
      <c r="F4032" s="5">
        <v>-201.4</v>
      </c>
      <c r="G4032" s="5">
        <v>-0.86666666666666603</v>
      </c>
      <c r="H4032" s="34" cm="1">
        <f t="array" ref="H4032">SUMPRODUCT(('ESB Networks Summary'!$C$5:$C$17384=Data!D4032)*('ESB Networks Summary'!$E$5:$E$17384))*1000*2-SUMPRODUCT(('ESB Networks Summary'!$C$5:$C$17384=Data!D4032)*('ESB Networks Summary'!$F$5:$F$17384))*1000*2</f>
        <v>2</v>
      </c>
      <c r="I4032" s="5">
        <v>0</v>
      </c>
      <c r="J4032" s="5">
        <v>0</v>
      </c>
      <c r="K4032" s="17">
        <v>1</v>
      </c>
      <c r="L4032" s="52">
        <f t="shared" si="437"/>
        <v>0</v>
      </c>
      <c r="M4032" s="5">
        <v>0</v>
      </c>
      <c r="N4032" s="5">
        <v>22.433333333333302</v>
      </c>
      <c r="O4032" s="96"/>
      <c r="P4032" s="5">
        <v>0</v>
      </c>
      <c r="R4032" s="99">
        <v>13.747</v>
      </c>
      <c r="S4032" s="99">
        <v>10.753</v>
      </c>
      <c r="T4032" s="30">
        <f t="shared" si="434"/>
        <v>178.10000000000002</v>
      </c>
      <c r="U4032" s="21">
        <f t="shared" si="438"/>
        <v>0</v>
      </c>
      <c r="V4032" s="21">
        <f t="shared" si="439"/>
        <v>-4.6596333333333292E-5</v>
      </c>
      <c r="W4032" s="21">
        <f t="shared" si="440"/>
        <v>0</v>
      </c>
    </row>
    <row r="4033" spans="1:23">
      <c r="A4033" s="2">
        <f t="shared" si="435"/>
        <v>45505</v>
      </c>
      <c r="B4033" s="3">
        <f t="shared" si="436"/>
        <v>45527</v>
      </c>
      <c r="C4033" s="7">
        <v>45527.979166666664</v>
      </c>
      <c r="D4033" s="7">
        <v>45528.020833333336</v>
      </c>
      <c r="E4033" s="5">
        <v>87</v>
      </c>
      <c r="F4033" s="5">
        <v>-158.5</v>
      </c>
      <c r="G4033" s="5">
        <v>-1.7</v>
      </c>
      <c r="H4033" s="34" cm="1">
        <f t="array" ref="H4033">SUMPRODUCT(('ESB Networks Summary'!$C$5:$C$17384=Data!D4033)*('ESB Networks Summary'!$E$5:$E$17384))*1000*2-SUMPRODUCT(('ESB Networks Summary'!$C$5:$C$17384=Data!D4033)*('ESB Networks Summary'!$F$5:$F$17384))*1000*2</f>
        <v>4</v>
      </c>
      <c r="I4033" s="5">
        <v>0</v>
      </c>
      <c r="J4033" s="5">
        <v>0</v>
      </c>
      <c r="K4033" s="17">
        <v>1</v>
      </c>
      <c r="L4033" s="52">
        <f t="shared" si="437"/>
        <v>0</v>
      </c>
      <c r="M4033" s="5">
        <v>0</v>
      </c>
      <c r="N4033" s="5">
        <v>0</v>
      </c>
      <c r="O4033" s="96"/>
      <c r="P4033" s="5">
        <v>0.125</v>
      </c>
      <c r="R4033" s="99">
        <v>13.747</v>
      </c>
      <c r="S4033" s="99">
        <v>10.753</v>
      </c>
      <c r="T4033" s="30">
        <f t="shared" si="434"/>
        <v>156.92500000000001</v>
      </c>
      <c r="U4033" s="21">
        <f t="shared" si="438"/>
        <v>0</v>
      </c>
      <c r="V4033" s="21">
        <f t="shared" si="439"/>
        <v>-9.1400500000000007E-5</v>
      </c>
      <c r="W4033" s="21">
        <f t="shared" si="440"/>
        <v>0</v>
      </c>
    </row>
    <row r="4034" spans="1:23">
      <c r="A4034" s="2">
        <f t="shared" si="435"/>
        <v>45505</v>
      </c>
      <c r="B4034" s="3">
        <f t="shared" si="436"/>
        <v>45528</v>
      </c>
      <c r="C4034" s="7">
        <v>45528</v>
      </c>
      <c r="D4034" s="7">
        <v>45528.041666666664</v>
      </c>
      <c r="E4034" s="5">
        <v>86.1</v>
      </c>
      <c r="F4034" s="5">
        <v>-195.208333333333</v>
      </c>
      <c r="G4034" s="5">
        <v>0.28333333333333299</v>
      </c>
      <c r="H4034" s="34" cm="1">
        <f t="array" ref="H4034">SUMPRODUCT(('ESB Networks Summary'!$C$5:$C$17384=Data!D4034)*('ESB Networks Summary'!$E$5:$E$17384))*1000*2-SUMPRODUCT(('ESB Networks Summary'!$C$5:$C$17384=Data!D4034)*('ESB Networks Summary'!$F$5:$F$17384))*1000*2</f>
        <v>4</v>
      </c>
      <c r="I4034" s="5">
        <v>0</v>
      </c>
      <c r="J4034" s="5">
        <v>0</v>
      </c>
      <c r="K4034" s="17">
        <v>1</v>
      </c>
      <c r="L4034" s="52">
        <f t="shared" si="437"/>
        <v>0</v>
      </c>
      <c r="M4034" s="5">
        <v>0</v>
      </c>
      <c r="N4034" s="5">
        <v>16.2916666666666</v>
      </c>
      <c r="O4034" s="96"/>
      <c r="P4034" s="5">
        <v>0</v>
      </c>
      <c r="R4034" s="99">
        <v>13.299000000000001</v>
      </c>
      <c r="S4034" s="99">
        <v>10.306000000000001</v>
      </c>
      <c r="T4034" s="30">
        <f t="shared" ref="T4034:T4097" si="441">P4034+G4034-N4034-F4034</f>
        <v>179.19999999999973</v>
      </c>
      <c r="U4034" s="21">
        <f t="shared" si="438"/>
        <v>1.8840249999999976E-5</v>
      </c>
      <c r="V4034" s="21">
        <f t="shared" si="439"/>
        <v>0</v>
      </c>
      <c r="W4034" s="21">
        <f t="shared" si="440"/>
        <v>0</v>
      </c>
    </row>
    <row r="4035" spans="1:23">
      <c r="A4035" s="2">
        <f t="shared" ref="A4035:A4098" si="442">DATE(YEAR(C4035),MONTH(C4035),1)</f>
        <v>45505</v>
      </c>
      <c r="B4035" s="3">
        <f t="shared" ref="B4035:B4098" si="443">DATE(YEAR(C4035),MONTH(C4035),DAY(C4035))</f>
        <v>45528</v>
      </c>
      <c r="C4035" s="7">
        <v>45528.020833333336</v>
      </c>
      <c r="D4035" s="7">
        <v>45528.0625</v>
      </c>
      <c r="E4035" s="5">
        <v>86</v>
      </c>
      <c r="F4035" s="5">
        <v>-186.833333333333</v>
      </c>
      <c r="G4035" s="5">
        <v>0.89999999999999902</v>
      </c>
      <c r="H4035" s="34" cm="1">
        <f t="array" ref="H4035">SUMPRODUCT(('ESB Networks Summary'!$C$5:$C$17384=Data!D4035)*('ESB Networks Summary'!$E$5:$E$17384))*1000*2-SUMPRODUCT(('ESB Networks Summary'!$C$5:$C$17384=Data!D4035)*('ESB Networks Summary'!$F$5:$F$17384))*1000*2</f>
        <v>4</v>
      </c>
      <c r="I4035" s="5">
        <v>0</v>
      </c>
      <c r="J4035" s="5">
        <v>0</v>
      </c>
      <c r="K4035" s="17">
        <v>1</v>
      </c>
      <c r="L4035" s="52">
        <f t="shared" ref="L4035:L4098" si="444">IF(AND(K4035=2,K4034&lt;2),1,0)</f>
        <v>0</v>
      </c>
      <c r="M4035" s="5">
        <v>0</v>
      </c>
      <c r="N4035" s="5">
        <v>13.2</v>
      </c>
      <c r="O4035" s="96"/>
      <c r="P4035" s="5">
        <v>0</v>
      </c>
      <c r="R4035" s="99">
        <v>13.299000000000001</v>
      </c>
      <c r="S4035" s="99">
        <v>10.306000000000001</v>
      </c>
      <c r="T4035" s="30">
        <f t="shared" si="441"/>
        <v>174.53333333333299</v>
      </c>
      <c r="U4035" s="21">
        <f t="shared" ref="U4035:U4098" si="445">IF(G4035&gt;0, G4035/1000*R4035/2,0)/100</f>
        <v>5.9845499999999941E-5</v>
      </c>
      <c r="V4035" s="21">
        <f t="shared" ref="V4035:V4098" si="446">IF(G4035&lt;0, G4035/1000*S4035/2,0)/100</f>
        <v>0</v>
      </c>
      <c r="W4035" s="21">
        <f t="shared" ref="W4035:W4098" si="447">IF(J4035&gt;P4035,J4035/1000/2*R4035/100,0)</f>
        <v>0</v>
      </c>
    </row>
    <row r="4036" spans="1:23">
      <c r="A4036" s="2">
        <f t="shared" si="442"/>
        <v>45505</v>
      </c>
      <c r="B4036" s="3">
        <f t="shared" si="443"/>
        <v>45528</v>
      </c>
      <c r="C4036" s="7">
        <v>45528.041666666664</v>
      </c>
      <c r="D4036" s="7">
        <v>45528.083333333336</v>
      </c>
      <c r="E4036" s="5">
        <v>85.233333333333306</v>
      </c>
      <c r="F4036" s="5">
        <v>-201.333333333333</v>
      </c>
      <c r="G4036" s="5">
        <v>1.4</v>
      </c>
      <c r="H4036" s="34" cm="1">
        <f t="array" ref="H4036">SUMPRODUCT(('ESB Networks Summary'!$C$5:$C$17384=Data!D4036)*('ESB Networks Summary'!$E$5:$E$17384))*1000*2-SUMPRODUCT(('ESB Networks Summary'!$C$5:$C$17384=Data!D4036)*('ESB Networks Summary'!$F$5:$F$17384))*1000*2</f>
        <v>2</v>
      </c>
      <c r="I4036" s="5">
        <v>0</v>
      </c>
      <c r="J4036" s="5">
        <v>0</v>
      </c>
      <c r="K4036" s="17">
        <v>1</v>
      </c>
      <c r="L4036" s="52">
        <f t="shared" si="444"/>
        <v>0</v>
      </c>
      <c r="M4036" s="5">
        <v>0</v>
      </c>
      <c r="N4036" s="5">
        <v>35.133333333333297</v>
      </c>
      <c r="O4036" s="96"/>
      <c r="P4036" s="5">
        <v>0</v>
      </c>
      <c r="R4036" s="99">
        <v>13.41</v>
      </c>
      <c r="S4036" s="99">
        <v>10.417</v>
      </c>
      <c r="T4036" s="30">
        <f t="shared" si="441"/>
        <v>167.59999999999971</v>
      </c>
      <c r="U4036" s="21">
        <f t="shared" si="445"/>
        <v>9.3869999999999994E-5</v>
      </c>
      <c r="V4036" s="21">
        <f t="shared" si="446"/>
        <v>0</v>
      </c>
      <c r="W4036" s="21">
        <f t="shared" si="447"/>
        <v>0</v>
      </c>
    </row>
    <row r="4037" spans="1:23">
      <c r="A4037" s="2">
        <f t="shared" si="442"/>
        <v>45505</v>
      </c>
      <c r="B4037" s="3">
        <f t="shared" si="443"/>
        <v>45528</v>
      </c>
      <c r="C4037" s="7">
        <v>45528.0625</v>
      </c>
      <c r="D4037" s="7">
        <v>45528.104166666664</v>
      </c>
      <c r="E4037" s="5">
        <v>85</v>
      </c>
      <c r="F4037" s="5">
        <v>-181.333333333333</v>
      </c>
      <c r="G4037" s="5">
        <v>1.7</v>
      </c>
      <c r="H4037" s="34" cm="1">
        <f t="array" ref="H4037">SUMPRODUCT(('ESB Networks Summary'!$C$5:$C$17384=Data!D4037)*('ESB Networks Summary'!$E$5:$E$17384))*1000*2-SUMPRODUCT(('ESB Networks Summary'!$C$5:$C$17384=Data!D4037)*('ESB Networks Summary'!$F$5:$F$17384))*1000*2</f>
        <v>4</v>
      </c>
      <c r="I4037" s="5">
        <v>0</v>
      </c>
      <c r="J4037" s="5">
        <v>0</v>
      </c>
      <c r="K4037" s="17">
        <v>1</v>
      </c>
      <c r="L4037" s="52">
        <f t="shared" si="444"/>
        <v>0</v>
      </c>
      <c r="M4037" s="5">
        <v>0</v>
      </c>
      <c r="N4037" s="5">
        <v>8.6666666666666607</v>
      </c>
      <c r="O4037" s="96"/>
      <c r="P4037" s="5">
        <v>6.6666666666666596E-2</v>
      </c>
      <c r="R4037" s="99">
        <v>13.41</v>
      </c>
      <c r="S4037" s="99">
        <v>10.417</v>
      </c>
      <c r="T4037" s="30">
        <f t="shared" si="441"/>
        <v>174.433333333333</v>
      </c>
      <c r="U4037" s="21">
        <f t="shared" si="445"/>
        <v>1.1398499999999999E-4</v>
      </c>
      <c r="V4037" s="21">
        <f t="shared" si="446"/>
        <v>0</v>
      </c>
      <c r="W4037" s="21">
        <f t="shared" si="447"/>
        <v>0</v>
      </c>
    </row>
    <row r="4038" spans="1:23">
      <c r="A4038" s="2">
        <f t="shared" si="442"/>
        <v>45505</v>
      </c>
      <c r="B4038" s="3">
        <f t="shared" si="443"/>
        <v>45528</v>
      </c>
      <c r="C4038" s="7">
        <v>45528.083333333336</v>
      </c>
      <c r="D4038" s="7">
        <v>45528.125</v>
      </c>
      <c r="E4038" s="5">
        <v>84.366666666666603</v>
      </c>
      <c r="F4038" s="5">
        <v>-194.166666666666</v>
      </c>
      <c r="G4038" s="5">
        <v>-0.93333333333333302</v>
      </c>
      <c r="H4038" s="34" cm="1">
        <f t="array" ref="H4038">SUMPRODUCT(('ESB Networks Summary'!$C$5:$C$17384=Data!D4038)*('ESB Networks Summary'!$E$5:$E$17384))*1000*2-SUMPRODUCT(('ESB Networks Summary'!$C$5:$C$17384=Data!D4038)*('ESB Networks Summary'!$F$5:$F$17384))*1000*2</f>
        <v>4</v>
      </c>
      <c r="I4038" s="5">
        <v>0</v>
      </c>
      <c r="J4038" s="5">
        <v>0</v>
      </c>
      <c r="K4038" s="17">
        <v>1</v>
      </c>
      <c r="L4038" s="52">
        <f t="shared" si="444"/>
        <v>0</v>
      </c>
      <c r="M4038" s="5">
        <v>0</v>
      </c>
      <c r="N4038" s="5">
        <v>21.1666666666666</v>
      </c>
      <c r="O4038" s="96"/>
      <c r="P4038" s="5">
        <v>0.43333333333333302</v>
      </c>
      <c r="R4038" s="99">
        <v>13.652000000000001</v>
      </c>
      <c r="S4038" s="99">
        <v>10.657999999999999</v>
      </c>
      <c r="T4038" s="30">
        <f t="shared" si="441"/>
        <v>172.4999999999994</v>
      </c>
      <c r="U4038" s="21">
        <f t="shared" si="445"/>
        <v>0</v>
      </c>
      <c r="V4038" s="21">
        <f t="shared" si="446"/>
        <v>-4.9737333333333315E-5</v>
      </c>
      <c r="W4038" s="21">
        <f t="shared" si="447"/>
        <v>0</v>
      </c>
    </row>
    <row r="4039" spans="1:23">
      <c r="A4039" s="2">
        <f t="shared" si="442"/>
        <v>45505</v>
      </c>
      <c r="B4039" s="3">
        <f t="shared" si="443"/>
        <v>45528</v>
      </c>
      <c r="C4039" s="7">
        <v>45528.104166666664</v>
      </c>
      <c r="D4039" s="7">
        <v>45528.145833333336</v>
      </c>
      <c r="E4039" s="5">
        <v>84</v>
      </c>
      <c r="F4039" s="5">
        <v>-181.666666666666</v>
      </c>
      <c r="G4039" s="5">
        <v>-2.2999999999999998</v>
      </c>
      <c r="H4039" s="34" cm="1">
        <f t="array" ref="H4039">SUMPRODUCT(('ESB Networks Summary'!$C$5:$C$17384=Data!D4039)*('ESB Networks Summary'!$E$5:$E$17384))*1000*2-SUMPRODUCT(('ESB Networks Summary'!$C$5:$C$17384=Data!D4039)*('ESB Networks Summary'!$F$5:$F$17384))*1000*2</f>
        <v>2</v>
      </c>
      <c r="I4039" s="5">
        <v>0</v>
      </c>
      <c r="J4039" s="5">
        <v>0</v>
      </c>
      <c r="K4039" s="17">
        <v>1</v>
      </c>
      <c r="L4039" s="52">
        <f t="shared" si="444"/>
        <v>0</v>
      </c>
      <c r="M4039" s="5">
        <v>0</v>
      </c>
      <c r="N4039" s="5">
        <v>21.066666666666599</v>
      </c>
      <c r="O4039" s="96"/>
      <c r="P4039" s="5">
        <v>0.38333333333333303</v>
      </c>
      <c r="R4039" s="99">
        <v>13.652000000000001</v>
      </c>
      <c r="S4039" s="99">
        <v>10.657999999999999</v>
      </c>
      <c r="T4039" s="30">
        <f t="shared" si="441"/>
        <v>158.68333333333274</v>
      </c>
      <c r="U4039" s="21">
        <f t="shared" si="445"/>
        <v>0</v>
      </c>
      <c r="V4039" s="21">
        <f t="shared" si="446"/>
        <v>-1.2256699999999999E-4</v>
      </c>
      <c r="W4039" s="21">
        <f t="shared" si="447"/>
        <v>0</v>
      </c>
    </row>
    <row r="4040" spans="1:23">
      <c r="A4040" s="2">
        <f t="shared" si="442"/>
        <v>45505</v>
      </c>
      <c r="B4040" s="3">
        <f t="shared" si="443"/>
        <v>45528</v>
      </c>
      <c r="C4040" s="7">
        <v>45528.125</v>
      </c>
      <c r="D4040" s="7">
        <v>45528.166666666664</v>
      </c>
      <c r="E4040" s="5">
        <v>83.7</v>
      </c>
      <c r="F4040" s="5">
        <v>-180.5</v>
      </c>
      <c r="G4040" s="5">
        <v>0.36666666666666597</v>
      </c>
      <c r="H4040" s="34" cm="1">
        <f t="array" ref="H4040">SUMPRODUCT(('ESB Networks Summary'!$C$5:$C$17384=Data!D4040)*('ESB Networks Summary'!$E$5:$E$17384))*1000*2-SUMPRODUCT(('ESB Networks Summary'!$C$5:$C$17384=Data!D4040)*('ESB Networks Summary'!$F$5:$F$17384))*1000*2</f>
        <v>4</v>
      </c>
      <c r="I4040" s="5">
        <v>0</v>
      </c>
      <c r="J4040" s="5">
        <v>0</v>
      </c>
      <c r="K4040" s="17">
        <v>1</v>
      </c>
      <c r="L4040" s="52">
        <f t="shared" si="444"/>
        <v>0</v>
      </c>
      <c r="M4040" s="5">
        <v>0</v>
      </c>
      <c r="N4040" s="5">
        <v>18</v>
      </c>
      <c r="O4040" s="96"/>
      <c r="P4040" s="5">
        <v>0.6</v>
      </c>
      <c r="R4040" s="99">
        <v>14.286000000000001</v>
      </c>
      <c r="S4040" s="99">
        <v>11.293000000000001</v>
      </c>
      <c r="T4040" s="30">
        <f t="shared" si="441"/>
        <v>163.46666666666667</v>
      </c>
      <c r="U4040" s="21">
        <f t="shared" si="445"/>
        <v>2.6190999999999953E-5</v>
      </c>
      <c r="V4040" s="21">
        <f t="shared" si="446"/>
        <v>0</v>
      </c>
      <c r="W4040" s="21">
        <f t="shared" si="447"/>
        <v>0</v>
      </c>
    </row>
    <row r="4041" spans="1:23">
      <c r="A4041" s="2">
        <f t="shared" si="442"/>
        <v>45505</v>
      </c>
      <c r="B4041" s="3">
        <f t="shared" si="443"/>
        <v>45528</v>
      </c>
      <c r="C4041" s="7">
        <v>45528.145833333336</v>
      </c>
      <c r="D4041" s="7">
        <v>45528.1875</v>
      </c>
      <c r="E4041" s="5">
        <v>83</v>
      </c>
      <c r="F4041" s="5">
        <v>-181.375</v>
      </c>
      <c r="G4041" s="5">
        <v>-0.45833333333333298</v>
      </c>
      <c r="H4041" s="34" cm="1">
        <f t="array" ref="H4041">SUMPRODUCT(('ESB Networks Summary'!$C$5:$C$17384=Data!D4041)*('ESB Networks Summary'!$E$5:$E$17384))*1000*2-SUMPRODUCT(('ESB Networks Summary'!$C$5:$C$17384=Data!D4041)*('ESB Networks Summary'!$F$5:$F$17384))*1000*2</f>
        <v>4</v>
      </c>
      <c r="I4041" s="5">
        <v>0</v>
      </c>
      <c r="J4041" s="5">
        <v>0</v>
      </c>
      <c r="K4041" s="17">
        <v>1</v>
      </c>
      <c r="L4041" s="52">
        <f t="shared" si="444"/>
        <v>0</v>
      </c>
      <c r="M4041" s="5">
        <v>0</v>
      </c>
      <c r="N4041" s="5">
        <v>29.3</v>
      </c>
      <c r="O4041" s="96"/>
      <c r="P4041" s="5">
        <v>1</v>
      </c>
      <c r="R4041" s="99">
        <v>14.286000000000001</v>
      </c>
      <c r="S4041" s="99">
        <v>11.293000000000001</v>
      </c>
      <c r="T4041" s="30">
        <f t="shared" si="441"/>
        <v>152.61666666666667</v>
      </c>
      <c r="U4041" s="21">
        <f t="shared" si="445"/>
        <v>0</v>
      </c>
      <c r="V4041" s="21">
        <f t="shared" si="446"/>
        <v>-2.5879791666666651E-5</v>
      </c>
      <c r="W4041" s="21">
        <f t="shared" si="447"/>
        <v>0</v>
      </c>
    </row>
    <row r="4042" spans="1:23">
      <c r="A4042" s="2">
        <f t="shared" si="442"/>
        <v>45505</v>
      </c>
      <c r="B4042" s="3">
        <f t="shared" si="443"/>
        <v>45528</v>
      </c>
      <c r="C4042" s="7">
        <v>45528.166666666664</v>
      </c>
      <c r="D4042" s="7">
        <v>45528.208333333336</v>
      </c>
      <c r="E4042" s="5">
        <v>82.933333333333294</v>
      </c>
      <c r="F4042" s="5">
        <v>-162.166666666666</v>
      </c>
      <c r="G4042" s="5">
        <v>-1.93333333333333</v>
      </c>
      <c r="H4042" s="34" cm="1">
        <f t="array" ref="H4042">SUMPRODUCT(('ESB Networks Summary'!$C$5:$C$17384=Data!D4042)*('ESB Networks Summary'!$E$5:$E$17384))*1000*2-SUMPRODUCT(('ESB Networks Summary'!$C$5:$C$17384=Data!D4042)*('ESB Networks Summary'!$F$5:$F$17384))*1000*2</f>
        <v>4</v>
      </c>
      <c r="I4042" s="5">
        <v>0</v>
      </c>
      <c r="J4042" s="5">
        <v>0</v>
      </c>
      <c r="K4042" s="17">
        <v>1</v>
      </c>
      <c r="L4042" s="52">
        <f t="shared" si="444"/>
        <v>0</v>
      </c>
      <c r="M4042" s="5">
        <v>0</v>
      </c>
      <c r="N4042" s="5">
        <v>57</v>
      </c>
      <c r="O4042" s="96"/>
      <c r="P4042" s="5">
        <v>1.06666666666666</v>
      </c>
      <c r="R4042" s="99">
        <v>14.77</v>
      </c>
      <c r="S4042" s="99">
        <v>11.776</v>
      </c>
      <c r="T4042" s="30">
        <f t="shared" si="441"/>
        <v>104.29999999999933</v>
      </c>
      <c r="U4042" s="21">
        <f t="shared" si="445"/>
        <v>0</v>
      </c>
      <c r="V4042" s="21">
        <f t="shared" si="446"/>
        <v>-1.1383466666666647E-4</v>
      </c>
      <c r="W4042" s="21">
        <f t="shared" si="447"/>
        <v>0</v>
      </c>
    </row>
    <row r="4043" spans="1:23">
      <c r="A4043" s="2">
        <f t="shared" si="442"/>
        <v>45505</v>
      </c>
      <c r="B4043" s="3">
        <f t="shared" si="443"/>
        <v>45528</v>
      </c>
      <c r="C4043" s="7">
        <v>45528.1875</v>
      </c>
      <c r="D4043" s="7">
        <v>45528.229166666664</v>
      </c>
      <c r="E4043" s="5">
        <v>78.266666666666595</v>
      </c>
      <c r="F4043" s="5">
        <v>-3647.1666666666601</v>
      </c>
      <c r="G4043" s="5">
        <v>35.766666666666602</v>
      </c>
      <c r="H4043" s="34" cm="1">
        <f t="array" ref="H4043">SUMPRODUCT(('ESB Networks Summary'!$C$5:$C$17384=Data!D4043)*('ESB Networks Summary'!$E$5:$E$17384))*1000*2-SUMPRODUCT(('ESB Networks Summary'!$C$5:$C$17384=Data!D4043)*('ESB Networks Summary'!$F$5:$F$17384))*1000*2</f>
        <v>12</v>
      </c>
      <c r="I4043" s="5">
        <v>3268.9</v>
      </c>
      <c r="J4043" s="5">
        <v>0</v>
      </c>
      <c r="K4043" s="17">
        <v>1</v>
      </c>
      <c r="L4043" s="52">
        <f t="shared" si="444"/>
        <v>0</v>
      </c>
      <c r="M4043" s="5">
        <v>0</v>
      </c>
      <c r="N4043" s="5">
        <v>3529.0333333333301</v>
      </c>
      <c r="O4043" s="96"/>
      <c r="P4043" s="5">
        <v>12.9333333333333</v>
      </c>
      <c r="R4043" s="99">
        <v>14.77</v>
      </c>
      <c r="S4043" s="99">
        <v>11.776</v>
      </c>
      <c r="T4043" s="30">
        <f t="shared" si="441"/>
        <v>166.83333333332985</v>
      </c>
      <c r="U4043" s="21">
        <f t="shared" si="445"/>
        <v>2.6413683333333282E-3</v>
      </c>
      <c r="V4043" s="21">
        <f t="shared" si="446"/>
        <v>0</v>
      </c>
      <c r="W4043" s="21">
        <f t="shared" si="447"/>
        <v>0</v>
      </c>
    </row>
    <row r="4044" spans="1:23">
      <c r="A4044" s="2">
        <f t="shared" si="442"/>
        <v>45505</v>
      </c>
      <c r="B4044" s="3">
        <f t="shared" si="443"/>
        <v>45528</v>
      </c>
      <c r="C4044" s="7">
        <v>45528.208333333336</v>
      </c>
      <c r="D4044" s="7">
        <v>45528.25</v>
      </c>
      <c r="E4044" s="5">
        <v>72.841666666666598</v>
      </c>
      <c r="F4044" s="5">
        <v>-861.60833333333301</v>
      </c>
      <c r="G4044" s="5">
        <v>-1.11666666666666</v>
      </c>
      <c r="H4044" s="34" cm="1">
        <f t="array" ref="H4044">SUMPRODUCT(('ESB Networks Summary'!$C$5:$C$17384=Data!D4044)*('ESB Networks Summary'!$E$5:$E$17384))*1000*2-SUMPRODUCT(('ESB Networks Summary'!$C$5:$C$17384=Data!D4044)*('ESB Networks Summary'!$F$5:$F$17384))*1000*2</f>
        <v>10</v>
      </c>
      <c r="I4044" s="5">
        <v>613.33333333333303</v>
      </c>
      <c r="J4044" s="5">
        <v>0</v>
      </c>
      <c r="K4044" s="17">
        <v>1</v>
      </c>
      <c r="L4044" s="52">
        <f t="shared" si="444"/>
        <v>0</v>
      </c>
      <c r="M4044" s="5">
        <v>0</v>
      </c>
      <c r="N4044" s="5">
        <v>498.558333333333</v>
      </c>
      <c r="O4044" s="96"/>
      <c r="P4044" s="5">
        <v>50.633333333333297</v>
      </c>
      <c r="R4044" s="99">
        <v>16.125</v>
      </c>
      <c r="S4044" s="99">
        <v>13.131</v>
      </c>
      <c r="T4044" s="30">
        <f t="shared" si="441"/>
        <v>412.56666666666666</v>
      </c>
      <c r="U4044" s="21">
        <f t="shared" si="445"/>
        <v>0</v>
      </c>
      <c r="V4044" s="21">
        <f t="shared" si="446"/>
        <v>-7.3314749999999574E-5</v>
      </c>
      <c r="W4044" s="21">
        <f t="shared" si="447"/>
        <v>0</v>
      </c>
    </row>
    <row r="4045" spans="1:23">
      <c r="A4045" s="2">
        <f t="shared" si="442"/>
        <v>45505</v>
      </c>
      <c r="B4045" s="3">
        <f t="shared" si="443"/>
        <v>45528</v>
      </c>
      <c r="C4045" s="7">
        <v>45528.229166666664</v>
      </c>
      <c r="D4045" s="7">
        <v>45528.270833333336</v>
      </c>
      <c r="E4045" s="5">
        <v>71</v>
      </c>
      <c r="F4045" s="5">
        <v>-207.6</v>
      </c>
      <c r="G4045" s="5">
        <v>53.199999999999903</v>
      </c>
      <c r="H4045" s="34" cm="1">
        <f t="array" ref="H4045">SUMPRODUCT(('ESB Networks Summary'!$C$5:$C$17384=Data!D4045)*('ESB Networks Summary'!$E$5:$E$17384))*1000*2-SUMPRODUCT(('ESB Networks Summary'!$C$5:$C$17384=Data!D4045)*('ESB Networks Summary'!$F$5:$F$17384))*1000*2</f>
        <v>6</v>
      </c>
      <c r="I4045" s="5">
        <v>0</v>
      </c>
      <c r="J4045" s="5">
        <v>0</v>
      </c>
      <c r="K4045" s="17">
        <v>1</v>
      </c>
      <c r="L4045" s="52">
        <f t="shared" si="444"/>
        <v>0</v>
      </c>
      <c r="M4045" s="5">
        <v>0</v>
      </c>
      <c r="N4045" s="5">
        <v>46.566666666666599</v>
      </c>
      <c r="O4045" s="96"/>
      <c r="P4045" s="5">
        <v>91.05</v>
      </c>
      <c r="R4045" s="99">
        <v>16.125</v>
      </c>
      <c r="S4045" s="99">
        <v>13.131</v>
      </c>
      <c r="T4045" s="30">
        <f t="shared" si="441"/>
        <v>305.2833333333333</v>
      </c>
      <c r="U4045" s="21">
        <f t="shared" si="445"/>
        <v>4.2892499999999919E-3</v>
      </c>
      <c r="V4045" s="21">
        <f t="shared" si="446"/>
        <v>0</v>
      </c>
      <c r="W4045" s="21">
        <f t="shared" si="447"/>
        <v>0</v>
      </c>
    </row>
    <row r="4046" spans="1:23">
      <c r="A4046" s="2">
        <f t="shared" si="442"/>
        <v>45505</v>
      </c>
      <c r="B4046" s="3">
        <f t="shared" si="443"/>
        <v>45528</v>
      </c>
      <c r="C4046" s="7">
        <v>45528.25</v>
      </c>
      <c r="D4046" s="7">
        <v>45528.291666666664</v>
      </c>
      <c r="E4046" s="5">
        <v>70.366666666666603</v>
      </c>
      <c r="F4046" s="5">
        <v>-303.73333333333301</v>
      </c>
      <c r="G4046" s="5">
        <v>14.733333333333301</v>
      </c>
      <c r="H4046" s="34" cm="1">
        <f t="array" ref="H4046">SUMPRODUCT(('ESB Networks Summary'!$C$5:$C$17384=Data!D4046)*('ESB Networks Summary'!$E$5:$E$17384))*1000*2-SUMPRODUCT(('ESB Networks Summary'!$C$5:$C$17384=Data!D4046)*('ESB Networks Summary'!$F$5:$F$17384))*1000*2</f>
        <v>-2</v>
      </c>
      <c r="I4046" s="5">
        <v>0</v>
      </c>
      <c r="J4046" s="5">
        <v>0</v>
      </c>
      <c r="K4046" s="17">
        <v>1</v>
      </c>
      <c r="L4046" s="52">
        <f t="shared" si="444"/>
        <v>0</v>
      </c>
      <c r="M4046" s="5">
        <v>0</v>
      </c>
      <c r="N4046" s="5">
        <v>554.86666666666599</v>
      </c>
      <c r="O4046" s="96"/>
      <c r="P4046" s="5">
        <v>271.3</v>
      </c>
      <c r="R4046" s="99">
        <v>20.205000000000002</v>
      </c>
      <c r="S4046" s="99">
        <v>17.212</v>
      </c>
      <c r="T4046" s="30">
        <f t="shared" si="441"/>
        <v>34.900000000000318</v>
      </c>
      <c r="U4046" s="21">
        <f t="shared" si="445"/>
        <v>1.4884349999999969E-3</v>
      </c>
      <c r="V4046" s="21">
        <f t="shared" si="446"/>
        <v>0</v>
      </c>
      <c r="W4046" s="21">
        <f t="shared" si="447"/>
        <v>0</v>
      </c>
    </row>
    <row r="4047" spans="1:23">
      <c r="A4047" s="2">
        <f t="shared" si="442"/>
        <v>45505</v>
      </c>
      <c r="B4047" s="3">
        <f t="shared" si="443"/>
        <v>45528</v>
      </c>
      <c r="C4047" s="7">
        <v>45528.270833333336</v>
      </c>
      <c r="D4047" s="7">
        <v>45528.3125</v>
      </c>
      <c r="E4047" s="5">
        <v>70</v>
      </c>
      <c r="F4047" s="5">
        <v>380.541666666666</v>
      </c>
      <c r="G4047" s="5">
        <v>25.4583333333333</v>
      </c>
      <c r="H4047" s="34" cm="1">
        <f t="array" ref="H4047">SUMPRODUCT(('ESB Networks Summary'!$C$5:$C$17384=Data!D4047)*('ESB Networks Summary'!$E$5:$E$17384))*1000*2-SUMPRODUCT(('ESB Networks Summary'!$C$5:$C$17384=Data!D4047)*('ESB Networks Summary'!$F$5:$F$17384))*1000*2</f>
        <v>-6</v>
      </c>
      <c r="I4047" s="5">
        <v>0</v>
      </c>
      <c r="J4047" s="5">
        <v>0</v>
      </c>
      <c r="K4047" s="17">
        <v>1</v>
      </c>
      <c r="L4047" s="52">
        <f t="shared" si="444"/>
        <v>0</v>
      </c>
      <c r="M4047" s="5">
        <v>0</v>
      </c>
      <c r="N4047" s="5">
        <v>206.32499999999999</v>
      </c>
      <c r="O4047" s="96"/>
      <c r="P4047" s="5">
        <v>521.81666666666604</v>
      </c>
      <c r="R4047" s="99">
        <v>20.205000000000002</v>
      </c>
      <c r="S4047" s="99">
        <v>17.212</v>
      </c>
      <c r="T4047" s="30">
        <f t="shared" si="441"/>
        <v>-39.591666666666697</v>
      </c>
      <c r="U4047" s="21">
        <f t="shared" si="445"/>
        <v>2.5719281249999971E-3</v>
      </c>
      <c r="V4047" s="21">
        <f t="shared" si="446"/>
        <v>0</v>
      </c>
      <c r="W4047" s="21">
        <f t="shared" si="447"/>
        <v>0</v>
      </c>
    </row>
    <row r="4048" spans="1:23">
      <c r="A4048" s="2">
        <f t="shared" si="442"/>
        <v>45505</v>
      </c>
      <c r="B4048" s="3">
        <f t="shared" si="443"/>
        <v>45528</v>
      </c>
      <c r="C4048" s="7">
        <v>45528.291666666664</v>
      </c>
      <c r="D4048" s="7">
        <v>45528.333333333336</v>
      </c>
      <c r="E4048" s="5">
        <v>73.099999999999994</v>
      </c>
      <c r="F4048" s="5">
        <v>2240.63333333333</v>
      </c>
      <c r="G4048" s="5">
        <v>6.0666666666666602</v>
      </c>
      <c r="H4048" s="34" cm="1">
        <f t="array" ref="H4048">SUMPRODUCT(('ESB Networks Summary'!$C$5:$C$17384=Data!D4048)*('ESB Networks Summary'!$E$5:$E$17384))*1000*2-SUMPRODUCT(('ESB Networks Summary'!$C$5:$C$17384=Data!D4048)*('ESB Networks Summary'!$F$5:$F$17384))*1000*2</f>
        <v>0</v>
      </c>
      <c r="I4048" s="5">
        <v>0</v>
      </c>
      <c r="J4048" s="5">
        <v>0</v>
      </c>
      <c r="K4048" s="17">
        <v>1</v>
      </c>
      <c r="L4048" s="52">
        <f t="shared" si="444"/>
        <v>0</v>
      </c>
      <c r="M4048" s="5">
        <v>0</v>
      </c>
      <c r="N4048" s="5">
        <v>48.199999999999903</v>
      </c>
      <c r="O4048" s="96"/>
      <c r="P4048" s="5">
        <v>2563.0333333333301</v>
      </c>
      <c r="R4048" s="99">
        <v>27.814999999999998</v>
      </c>
      <c r="S4048" s="99">
        <v>19.937000000000001</v>
      </c>
      <c r="T4048" s="30">
        <f t="shared" si="441"/>
        <v>280.26666666666688</v>
      </c>
      <c r="U4048" s="21">
        <f t="shared" si="445"/>
        <v>8.4372166666666563E-4</v>
      </c>
      <c r="V4048" s="21">
        <f t="shared" si="446"/>
        <v>0</v>
      </c>
      <c r="W4048" s="21">
        <f t="shared" si="447"/>
        <v>0</v>
      </c>
    </row>
    <row r="4049" spans="1:23">
      <c r="A4049" s="2">
        <f t="shared" si="442"/>
        <v>45505</v>
      </c>
      <c r="B4049" s="3">
        <f t="shared" si="443"/>
        <v>45528</v>
      </c>
      <c r="C4049" s="7">
        <v>45528.3125</v>
      </c>
      <c r="D4049" s="7">
        <v>45528.354166666664</v>
      </c>
      <c r="E4049" s="5">
        <v>78.566666666666606</v>
      </c>
      <c r="F4049" s="5">
        <v>2758.9666666666599</v>
      </c>
      <c r="G4049" s="5">
        <v>3</v>
      </c>
      <c r="H4049" s="34" cm="1">
        <f t="array" ref="H4049">SUMPRODUCT(('ESB Networks Summary'!$C$5:$C$17384=Data!D4049)*('ESB Networks Summary'!$E$5:$E$17384))*1000*2-SUMPRODUCT(('ESB Networks Summary'!$C$5:$C$17384=Data!D4049)*('ESB Networks Summary'!$F$5:$F$17384))*1000*2</f>
        <v>2</v>
      </c>
      <c r="I4049" s="5">
        <v>0</v>
      </c>
      <c r="J4049" s="5">
        <v>0</v>
      </c>
      <c r="K4049" s="17">
        <v>1</v>
      </c>
      <c r="L4049" s="52">
        <f t="shared" si="444"/>
        <v>0</v>
      </c>
      <c r="M4049" s="5">
        <v>0</v>
      </c>
      <c r="N4049" s="5">
        <v>28.1666666666666</v>
      </c>
      <c r="O4049" s="96"/>
      <c r="P4049" s="5">
        <v>3081.2666666666601</v>
      </c>
      <c r="R4049" s="99">
        <v>27.814999999999998</v>
      </c>
      <c r="S4049" s="99">
        <v>19.937000000000001</v>
      </c>
      <c r="T4049" s="30">
        <f t="shared" si="441"/>
        <v>297.13333333333367</v>
      </c>
      <c r="U4049" s="21">
        <f t="shared" si="445"/>
        <v>4.1722499999999996E-4</v>
      </c>
      <c r="V4049" s="21">
        <f t="shared" si="446"/>
        <v>0</v>
      </c>
      <c r="W4049" s="21">
        <f t="shared" si="447"/>
        <v>0</v>
      </c>
    </row>
    <row r="4050" spans="1:23">
      <c r="A4050" s="2">
        <f t="shared" si="442"/>
        <v>45505</v>
      </c>
      <c r="B4050" s="3">
        <f t="shared" si="443"/>
        <v>45528</v>
      </c>
      <c r="C4050" s="7">
        <v>45528.333333333336</v>
      </c>
      <c r="D4050" s="7">
        <v>45528.375</v>
      </c>
      <c r="E4050" s="5">
        <v>84.033333333333303</v>
      </c>
      <c r="F4050" s="5">
        <v>2699.36666666666</v>
      </c>
      <c r="G4050" s="5">
        <v>8.93333333333333</v>
      </c>
      <c r="H4050" s="34" cm="1">
        <f t="array" ref="H4050">SUMPRODUCT(('ESB Networks Summary'!$C$5:$C$17384=Data!D4050)*('ESB Networks Summary'!$E$5:$E$17384))*1000*2-SUMPRODUCT(('ESB Networks Summary'!$C$5:$C$17384=Data!D4050)*('ESB Networks Summary'!$F$5:$F$17384))*1000*2</f>
        <v>8</v>
      </c>
      <c r="I4050" s="5">
        <v>0</v>
      </c>
      <c r="J4050" s="5">
        <v>0</v>
      </c>
      <c r="K4050" s="17">
        <v>1</v>
      </c>
      <c r="L4050" s="52">
        <f t="shared" si="444"/>
        <v>0</v>
      </c>
      <c r="M4050" s="5">
        <v>0</v>
      </c>
      <c r="N4050" s="5">
        <v>19.7</v>
      </c>
      <c r="P4050" s="5">
        <v>3509.7666666666601</v>
      </c>
      <c r="R4050" s="99">
        <v>26.201000000000001</v>
      </c>
      <c r="S4050" s="99">
        <v>18.324000000000002</v>
      </c>
      <c r="T4050" s="30">
        <f t="shared" si="441"/>
        <v>799.63333333333367</v>
      </c>
      <c r="U4050" s="21">
        <f t="shared" si="445"/>
        <v>1.1703113333333328E-3</v>
      </c>
      <c r="V4050" s="21">
        <f t="shared" si="446"/>
        <v>0</v>
      </c>
      <c r="W4050" s="21">
        <f t="shared" si="447"/>
        <v>0</v>
      </c>
    </row>
    <row r="4051" spans="1:23">
      <c r="A4051" s="2">
        <f t="shared" si="442"/>
        <v>45505</v>
      </c>
      <c r="B4051" s="3">
        <f t="shared" si="443"/>
        <v>45528</v>
      </c>
      <c r="C4051" s="7">
        <v>45528.354166666664</v>
      </c>
      <c r="D4051" s="7">
        <v>45528.395833333336</v>
      </c>
      <c r="E4051" s="5">
        <v>87.933333333333294</v>
      </c>
      <c r="F4051" s="5">
        <v>2658.6666666666601</v>
      </c>
      <c r="G4051" s="5">
        <v>-63.8</v>
      </c>
      <c r="H4051" s="34" cm="1">
        <f t="array" ref="H4051">SUMPRODUCT(('ESB Networks Summary'!$C$5:$C$17384=Data!D4051)*('ESB Networks Summary'!$E$5:$E$17384))*1000*2-SUMPRODUCT(('ESB Networks Summary'!$C$5:$C$17384=Data!D4051)*('ESB Networks Summary'!$F$5:$F$17384))*1000*2</f>
        <v>4</v>
      </c>
      <c r="I4051" s="5">
        <v>1.5333333333333301</v>
      </c>
      <c r="J4051" s="5">
        <v>0</v>
      </c>
      <c r="K4051" s="17">
        <v>1</v>
      </c>
      <c r="L4051" s="52">
        <f t="shared" si="444"/>
        <v>0</v>
      </c>
      <c r="M4051" s="5">
        <v>0</v>
      </c>
      <c r="N4051" s="5">
        <v>18.2</v>
      </c>
      <c r="O4051" s="96"/>
      <c r="P4051" s="5">
        <v>2989.0333333333301</v>
      </c>
      <c r="R4051" s="99">
        <v>26.201000000000001</v>
      </c>
      <c r="S4051" s="99">
        <v>18.324000000000002</v>
      </c>
      <c r="T4051" s="30">
        <f t="shared" si="441"/>
        <v>248.36666666666997</v>
      </c>
      <c r="U4051" s="21">
        <f t="shared" si="445"/>
        <v>0</v>
      </c>
      <c r="V4051" s="21">
        <f t="shared" si="446"/>
        <v>-5.8453560000000003E-3</v>
      </c>
      <c r="W4051" s="21">
        <f t="shared" si="447"/>
        <v>0</v>
      </c>
    </row>
    <row r="4052" spans="1:23">
      <c r="A4052" s="2">
        <f t="shared" si="442"/>
        <v>45505</v>
      </c>
      <c r="B4052" s="3">
        <f t="shared" si="443"/>
        <v>45528</v>
      </c>
      <c r="C4052" s="7">
        <v>45528.375</v>
      </c>
      <c r="D4052" s="7">
        <v>45528.416666666664</v>
      </c>
      <c r="E4052" s="5">
        <v>91.733333333333306</v>
      </c>
      <c r="F4052" s="5">
        <v>3169.0666666666598</v>
      </c>
      <c r="G4052" s="5">
        <v>-117.533333333333</v>
      </c>
      <c r="H4052" s="34" cm="1">
        <f t="array" ref="H4052">SUMPRODUCT(('ESB Networks Summary'!$C$5:$C$17384=Data!D4052)*('ESB Networks Summary'!$E$5:$E$17384))*1000*2-SUMPRODUCT(('ESB Networks Summary'!$C$5:$C$17384=Data!D4052)*('ESB Networks Summary'!$F$5:$F$17384))*1000*2</f>
        <v>-26</v>
      </c>
      <c r="I4052" s="5">
        <v>166.53333333333299</v>
      </c>
      <c r="J4052" s="5">
        <v>0</v>
      </c>
      <c r="K4052" s="17">
        <v>1</v>
      </c>
      <c r="L4052" s="52">
        <f t="shared" si="444"/>
        <v>0</v>
      </c>
      <c r="M4052" s="5">
        <v>0</v>
      </c>
      <c r="N4052" s="5">
        <v>171.833333333333</v>
      </c>
      <c r="O4052" s="96"/>
      <c r="P4052" s="5">
        <v>3797.5333333333301</v>
      </c>
      <c r="R4052" s="99">
        <v>24.893000000000001</v>
      </c>
      <c r="S4052" s="99">
        <v>17.015999999999998</v>
      </c>
      <c r="T4052" s="30">
        <f t="shared" si="441"/>
        <v>339.10000000000446</v>
      </c>
      <c r="U4052" s="21">
        <f t="shared" si="445"/>
        <v>0</v>
      </c>
      <c r="V4052" s="21">
        <f t="shared" si="446"/>
        <v>-9.9997359999999709E-3</v>
      </c>
      <c r="W4052" s="21">
        <f t="shared" si="447"/>
        <v>0</v>
      </c>
    </row>
    <row r="4053" spans="1:23">
      <c r="A4053" s="2">
        <f t="shared" si="442"/>
        <v>45505</v>
      </c>
      <c r="B4053" s="3">
        <f t="shared" si="443"/>
        <v>45528</v>
      </c>
      <c r="C4053" s="7">
        <v>45528.395833333336</v>
      </c>
      <c r="D4053" s="7">
        <v>45528.4375</v>
      </c>
      <c r="E4053" s="5">
        <v>99.733333333333306</v>
      </c>
      <c r="F4053" s="5">
        <v>92.899999999999906</v>
      </c>
      <c r="G4053" s="5">
        <v>-1563.7666666666601</v>
      </c>
      <c r="H4053" s="34" cm="1">
        <f t="array" ref="H4053">SUMPRODUCT(('ESB Networks Summary'!$C$5:$C$17384=Data!D4053)*('ESB Networks Summary'!$E$5:$E$17384))*1000*2-SUMPRODUCT(('ESB Networks Summary'!$C$5:$C$17384=Data!D4053)*('ESB Networks Summary'!$F$5:$F$17384))*1000*2</f>
        <v>-1962</v>
      </c>
      <c r="I4053" s="5">
        <v>1007.96666666666</v>
      </c>
      <c r="J4053" s="5">
        <v>0</v>
      </c>
      <c r="K4053" s="17">
        <v>1</v>
      </c>
      <c r="L4053" s="52">
        <f t="shared" si="444"/>
        <v>0</v>
      </c>
      <c r="M4053" s="5">
        <v>0</v>
      </c>
      <c r="N4053" s="5">
        <v>1281.93333333333</v>
      </c>
      <c r="O4053" s="96"/>
      <c r="P4053" s="5">
        <v>2750.7</v>
      </c>
      <c r="R4053" s="99">
        <v>24.893000000000001</v>
      </c>
      <c r="S4053" s="99">
        <v>17.015999999999998</v>
      </c>
      <c r="T4053" s="30">
        <f t="shared" si="441"/>
        <v>-187.89999999999014</v>
      </c>
      <c r="U4053" s="21">
        <f t="shared" si="445"/>
        <v>0</v>
      </c>
      <c r="V4053" s="21">
        <f t="shared" si="446"/>
        <v>-0.13304526799999944</v>
      </c>
      <c r="W4053" s="21">
        <f t="shared" si="447"/>
        <v>0</v>
      </c>
    </row>
    <row r="4054" spans="1:23">
      <c r="A4054" s="2">
        <f t="shared" si="442"/>
        <v>45505</v>
      </c>
      <c r="B4054" s="3">
        <f t="shared" si="443"/>
        <v>45528</v>
      </c>
      <c r="C4054" s="7">
        <v>45528.416666666664</v>
      </c>
      <c r="D4054" s="7">
        <v>45528.458333333336</v>
      </c>
      <c r="E4054" s="5">
        <v>100</v>
      </c>
      <c r="F4054" s="5">
        <v>-5</v>
      </c>
      <c r="G4054" s="5">
        <v>-1769.5</v>
      </c>
      <c r="H4054" s="34" cm="1">
        <f t="array" ref="H4054">SUMPRODUCT(('ESB Networks Summary'!$C$5:$C$17384=Data!D4054)*('ESB Networks Summary'!$E$5:$E$17384))*1000*2-SUMPRODUCT(('ESB Networks Summary'!$C$5:$C$17384=Data!D4054)*('ESB Networks Summary'!$F$5:$F$17384))*1000*2</f>
        <v>-2033.9999999999998</v>
      </c>
      <c r="I4054" s="5">
        <v>416.60833333333301</v>
      </c>
      <c r="J4054" s="5">
        <v>0</v>
      </c>
      <c r="K4054" s="17">
        <v>1</v>
      </c>
      <c r="L4054" s="52">
        <f t="shared" si="444"/>
        <v>0</v>
      </c>
      <c r="M4054" s="5">
        <v>0</v>
      </c>
      <c r="N4054" s="5">
        <v>492.81666666666598</v>
      </c>
      <c r="O4054" s="96"/>
      <c r="P4054" s="5">
        <v>2809.1083333333299</v>
      </c>
      <c r="R4054" s="99">
        <v>23.934000000000001</v>
      </c>
      <c r="S4054" s="99">
        <v>16.056999999999999</v>
      </c>
      <c r="T4054" s="30">
        <f t="shared" si="441"/>
        <v>551.79166666666401</v>
      </c>
      <c r="U4054" s="21">
        <f t="shared" si="445"/>
        <v>0</v>
      </c>
      <c r="V4054" s="21">
        <f t="shared" si="446"/>
        <v>-0.14206430749999999</v>
      </c>
      <c r="W4054" s="21">
        <f t="shared" si="447"/>
        <v>0</v>
      </c>
    </row>
    <row r="4055" spans="1:23">
      <c r="A4055" s="2">
        <f t="shared" si="442"/>
        <v>45505</v>
      </c>
      <c r="B4055" s="3">
        <f t="shared" si="443"/>
        <v>45528</v>
      </c>
      <c r="C4055" s="7">
        <v>45528.4375</v>
      </c>
      <c r="D4055" s="7">
        <v>45528.479166666664</v>
      </c>
      <c r="E4055" s="5">
        <v>100</v>
      </c>
      <c r="F4055" s="5">
        <v>-4.2916666666666599</v>
      </c>
      <c r="G4055" s="5">
        <v>-2419.3166666666598</v>
      </c>
      <c r="H4055" s="34" cm="1">
        <f t="array" ref="H4055">SUMPRODUCT(('ESB Networks Summary'!$C$5:$C$17384=Data!D4055)*('ESB Networks Summary'!$E$5:$E$17384))*1000*2-SUMPRODUCT(('ESB Networks Summary'!$C$5:$C$17384=Data!D4055)*('ESB Networks Summary'!$F$5:$F$17384))*1000*2</f>
        <v>-2322</v>
      </c>
      <c r="I4055" s="5">
        <v>966.06666666666604</v>
      </c>
      <c r="J4055" s="5">
        <v>0</v>
      </c>
      <c r="K4055" s="17">
        <v>1</v>
      </c>
      <c r="L4055" s="52">
        <f t="shared" si="444"/>
        <v>0</v>
      </c>
      <c r="M4055" s="5">
        <v>0</v>
      </c>
      <c r="N4055" s="5">
        <v>1471.95</v>
      </c>
      <c r="O4055" s="96"/>
      <c r="P4055" s="5">
        <v>4424.0083333333296</v>
      </c>
      <c r="R4055" s="99">
        <v>23.934000000000001</v>
      </c>
      <c r="S4055" s="99">
        <v>16.056999999999999</v>
      </c>
      <c r="T4055" s="30">
        <f t="shared" si="441"/>
        <v>537.03333333333637</v>
      </c>
      <c r="U4055" s="21">
        <f t="shared" si="445"/>
        <v>0</v>
      </c>
      <c r="V4055" s="21">
        <f t="shared" si="446"/>
        <v>-0.19423483858333276</v>
      </c>
      <c r="W4055" s="21">
        <f t="shared" si="447"/>
        <v>0</v>
      </c>
    </row>
    <row r="4056" spans="1:23">
      <c r="A4056" s="2">
        <f t="shared" si="442"/>
        <v>45505</v>
      </c>
      <c r="B4056" s="3">
        <f t="shared" si="443"/>
        <v>45528</v>
      </c>
      <c r="C4056" s="7">
        <v>45528.458333333336</v>
      </c>
      <c r="D4056" s="7">
        <v>45528.5</v>
      </c>
      <c r="E4056" s="5">
        <v>100</v>
      </c>
      <c r="F4056" s="5">
        <v>-53.5</v>
      </c>
      <c r="G4056" s="5">
        <v>-1268.5</v>
      </c>
      <c r="H4056" s="34" cm="1">
        <f t="array" ref="H4056">SUMPRODUCT(('ESB Networks Summary'!$C$5:$C$17384=Data!D4056)*('ESB Networks Summary'!$E$5:$E$17384))*1000*2-SUMPRODUCT(('ESB Networks Summary'!$C$5:$C$17384=Data!D4056)*('ESB Networks Summary'!$F$5:$F$17384))*1000*2</f>
        <v>-1114</v>
      </c>
      <c r="I4056" s="5">
        <v>985.33333333333303</v>
      </c>
      <c r="J4056" s="5">
        <v>0</v>
      </c>
      <c r="K4056" s="17">
        <v>1</v>
      </c>
      <c r="L4056" s="52">
        <f t="shared" si="444"/>
        <v>0</v>
      </c>
      <c r="M4056" s="5">
        <v>0</v>
      </c>
      <c r="N4056" s="5">
        <v>1880.3999999999901</v>
      </c>
      <c r="O4056" s="96"/>
      <c r="P4056" s="5">
        <v>2746.3333333333298</v>
      </c>
      <c r="R4056" s="99">
        <v>22.768000000000001</v>
      </c>
      <c r="S4056" s="99">
        <v>14.89</v>
      </c>
      <c r="T4056" s="30">
        <f t="shared" si="441"/>
        <v>-349.06666666666024</v>
      </c>
      <c r="U4056" s="21">
        <f t="shared" si="445"/>
        <v>0</v>
      </c>
      <c r="V4056" s="21">
        <f t="shared" si="446"/>
        <v>-9.4439825000000005E-2</v>
      </c>
      <c r="W4056" s="21">
        <f t="shared" si="447"/>
        <v>0</v>
      </c>
    </row>
    <row r="4057" spans="1:23">
      <c r="A4057" s="2">
        <f t="shared" si="442"/>
        <v>45505</v>
      </c>
      <c r="B4057" s="3">
        <f t="shared" si="443"/>
        <v>45528</v>
      </c>
      <c r="C4057" s="7">
        <v>45528.479166666664</v>
      </c>
      <c r="D4057" s="7">
        <v>45528.520833333336</v>
      </c>
      <c r="E4057" s="5">
        <v>99.5</v>
      </c>
      <c r="F4057" s="5">
        <v>330.933333333333</v>
      </c>
      <c r="G4057" s="5">
        <v>-2460.1999999999998</v>
      </c>
      <c r="H4057" s="34" cm="1">
        <f t="array" ref="H4057">SUMPRODUCT(('ESB Networks Summary'!$C$5:$C$17384=Data!D4057)*('ESB Networks Summary'!$E$5:$E$17384))*1000*2-SUMPRODUCT(('ESB Networks Summary'!$C$5:$C$17384=Data!D4057)*('ESB Networks Summary'!$F$5:$F$17384))*1000*2</f>
        <v>-2288</v>
      </c>
      <c r="I4057" s="5">
        <v>853.46666666666601</v>
      </c>
      <c r="J4057" s="5">
        <v>0</v>
      </c>
      <c r="K4057" s="17">
        <v>1</v>
      </c>
      <c r="L4057" s="52">
        <f t="shared" si="444"/>
        <v>0</v>
      </c>
      <c r="M4057" s="5">
        <v>0</v>
      </c>
      <c r="N4057" s="5">
        <v>1584.2666666666601</v>
      </c>
      <c r="O4057" s="96"/>
      <c r="P4057" s="5">
        <v>4051.2999999999902</v>
      </c>
      <c r="R4057" s="99">
        <v>22.768000000000001</v>
      </c>
      <c r="S4057" s="99">
        <v>14.89</v>
      </c>
      <c r="T4057" s="30">
        <f t="shared" si="441"/>
        <v>-324.10000000000269</v>
      </c>
      <c r="U4057" s="21">
        <f t="shared" si="445"/>
        <v>0</v>
      </c>
      <c r="V4057" s="21">
        <f t="shared" si="446"/>
        <v>-0.18316189000000002</v>
      </c>
      <c r="W4057" s="21">
        <f t="shared" si="447"/>
        <v>0</v>
      </c>
    </row>
    <row r="4058" spans="1:23">
      <c r="A4058" s="2">
        <f t="shared" si="442"/>
        <v>45505</v>
      </c>
      <c r="B4058" s="3">
        <f t="shared" si="443"/>
        <v>45528</v>
      </c>
      <c r="C4058" s="7">
        <v>45528.5</v>
      </c>
      <c r="D4058" s="7">
        <v>45528.541666666664</v>
      </c>
      <c r="E4058" s="5">
        <v>100</v>
      </c>
      <c r="F4058" s="5">
        <v>-5</v>
      </c>
      <c r="G4058" s="5">
        <v>-2048.5666666666598</v>
      </c>
      <c r="H4058" s="34" cm="1">
        <f t="array" ref="H4058">SUMPRODUCT(('ESB Networks Summary'!$C$5:$C$17384=Data!D4058)*('ESB Networks Summary'!$E$5:$E$17384))*1000*2-SUMPRODUCT(('ESB Networks Summary'!$C$5:$C$17384=Data!D4058)*('ESB Networks Summary'!$F$5:$F$17384))*1000*2</f>
        <v>-2418</v>
      </c>
      <c r="I4058" s="5">
        <v>0</v>
      </c>
      <c r="J4058" s="5">
        <v>0</v>
      </c>
      <c r="K4058" s="17">
        <v>1</v>
      </c>
      <c r="L4058" s="52">
        <f t="shared" si="444"/>
        <v>0</v>
      </c>
      <c r="M4058" s="5">
        <v>0</v>
      </c>
      <c r="N4058" s="5">
        <v>601.79999999999995</v>
      </c>
      <c r="O4058" s="96"/>
      <c r="P4058" s="5">
        <v>3066.6666666666601</v>
      </c>
      <c r="R4058" s="99">
        <v>20.206</v>
      </c>
      <c r="S4058" s="99">
        <v>12.329000000000001</v>
      </c>
      <c r="T4058" s="30">
        <f t="shared" si="441"/>
        <v>421.30000000000041</v>
      </c>
      <c r="U4058" s="21">
        <f t="shared" si="445"/>
        <v>0</v>
      </c>
      <c r="V4058" s="21">
        <f t="shared" si="446"/>
        <v>-0.12628389216666625</v>
      </c>
      <c r="W4058" s="21">
        <f t="shared" si="447"/>
        <v>0</v>
      </c>
    </row>
    <row r="4059" spans="1:23">
      <c r="A4059" s="2">
        <f t="shared" si="442"/>
        <v>45505</v>
      </c>
      <c r="B4059" s="3">
        <f t="shared" si="443"/>
        <v>45528</v>
      </c>
      <c r="C4059" s="7">
        <v>45528.520833333336</v>
      </c>
      <c r="D4059" s="7">
        <v>45528.5625</v>
      </c>
      <c r="E4059" s="5">
        <v>100</v>
      </c>
      <c r="F4059" s="5">
        <v>-3.6666666666666599</v>
      </c>
      <c r="G4059" s="5">
        <v>-3018.3333333333298</v>
      </c>
      <c r="H4059" s="34" cm="1">
        <f t="array" ref="H4059">SUMPRODUCT(('ESB Networks Summary'!$C$5:$C$17384=Data!D4059)*('ESB Networks Summary'!$E$5:$E$17384))*1000*2-SUMPRODUCT(('ESB Networks Summary'!$C$5:$C$17384=Data!D4059)*('ESB Networks Summary'!$F$5:$F$17384))*1000*2</f>
        <v>-2962</v>
      </c>
      <c r="I4059" s="5">
        <v>451.06666666666598</v>
      </c>
      <c r="J4059" s="5">
        <v>0</v>
      </c>
      <c r="K4059" s="17">
        <v>1</v>
      </c>
      <c r="L4059" s="52">
        <f t="shared" si="444"/>
        <v>0</v>
      </c>
      <c r="M4059" s="5">
        <v>0</v>
      </c>
      <c r="N4059" s="5">
        <v>1231.8999999999901</v>
      </c>
      <c r="O4059" s="96"/>
      <c r="P4059" s="5">
        <v>4105.3</v>
      </c>
      <c r="R4059" s="99">
        <v>20.206</v>
      </c>
      <c r="S4059" s="99">
        <v>12.329000000000001</v>
      </c>
      <c r="T4059" s="30">
        <f t="shared" si="441"/>
        <v>-141.26666666665309</v>
      </c>
      <c r="U4059" s="21">
        <f t="shared" si="445"/>
        <v>0</v>
      </c>
      <c r="V4059" s="21">
        <f t="shared" si="446"/>
        <v>-0.18606515833333315</v>
      </c>
      <c r="W4059" s="21">
        <f t="shared" si="447"/>
        <v>0</v>
      </c>
    </row>
    <row r="4060" spans="1:23">
      <c r="A4060" s="2">
        <f t="shared" si="442"/>
        <v>45505</v>
      </c>
      <c r="B4060" s="3">
        <f t="shared" si="443"/>
        <v>45528</v>
      </c>
      <c r="C4060" s="7">
        <v>45528.541666666664</v>
      </c>
      <c r="D4060" s="7">
        <v>45528.583333333336</v>
      </c>
      <c r="E4060" s="5">
        <v>100</v>
      </c>
      <c r="F4060" s="5">
        <v>-3.8333333333333299</v>
      </c>
      <c r="G4060" s="5">
        <v>-3283.1666666666601</v>
      </c>
      <c r="H4060" s="34" cm="1">
        <f t="array" ref="H4060">SUMPRODUCT(('ESB Networks Summary'!$C$5:$C$17384=Data!D4060)*('ESB Networks Summary'!$E$5:$E$17384))*1000*2-SUMPRODUCT(('ESB Networks Summary'!$C$5:$C$17384=Data!D4060)*('ESB Networks Summary'!$F$5:$F$17384))*1000*2</f>
        <v>-3286</v>
      </c>
      <c r="I4060" s="5">
        <v>333.7</v>
      </c>
      <c r="J4060" s="5">
        <v>0</v>
      </c>
      <c r="K4060" s="17">
        <v>1</v>
      </c>
      <c r="L4060" s="52">
        <f t="shared" si="444"/>
        <v>0</v>
      </c>
      <c r="M4060" s="5">
        <v>0</v>
      </c>
      <c r="N4060" s="5">
        <v>813.86666666666599</v>
      </c>
      <c r="O4060" s="96"/>
      <c r="P4060" s="5">
        <v>3867.7999999999902</v>
      </c>
      <c r="R4060" s="99">
        <v>18.015000000000001</v>
      </c>
      <c r="S4060" s="99">
        <v>10.138</v>
      </c>
      <c r="T4060" s="30">
        <f t="shared" si="441"/>
        <v>-225.40000000000262</v>
      </c>
      <c r="U4060" s="21">
        <f t="shared" si="445"/>
        <v>0</v>
      </c>
      <c r="V4060" s="21">
        <f t="shared" si="446"/>
        <v>-0.166423718333333</v>
      </c>
      <c r="W4060" s="21">
        <f t="shared" si="447"/>
        <v>0</v>
      </c>
    </row>
    <row r="4061" spans="1:23">
      <c r="A4061" s="2">
        <f t="shared" si="442"/>
        <v>45505</v>
      </c>
      <c r="B4061" s="3">
        <f t="shared" si="443"/>
        <v>45528</v>
      </c>
      <c r="C4061" s="7">
        <v>45528.5625</v>
      </c>
      <c r="D4061" s="7">
        <v>45528.604166666664</v>
      </c>
      <c r="E4061" s="5">
        <v>100</v>
      </c>
      <c r="F4061" s="5">
        <v>-19.233333333333299</v>
      </c>
      <c r="G4061" s="5">
        <v>-1701.3416666666601</v>
      </c>
      <c r="H4061" s="34" cm="1">
        <f t="array" ref="H4061">SUMPRODUCT(('ESB Networks Summary'!$C$5:$C$17384=Data!D4061)*('ESB Networks Summary'!$E$5:$E$17384))*1000*2-SUMPRODUCT(('ESB Networks Summary'!$C$5:$C$17384=Data!D4061)*('ESB Networks Summary'!$F$5:$F$17384))*1000*2</f>
        <v>-1544</v>
      </c>
      <c r="I4061" s="5">
        <v>0</v>
      </c>
      <c r="J4061" s="5">
        <v>0</v>
      </c>
      <c r="K4061" s="17">
        <v>1</v>
      </c>
      <c r="L4061" s="52">
        <f t="shared" si="444"/>
        <v>0</v>
      </c>
      <c r="M4061" s="5">
        <v>0</v>
      </c>
      <c r="N4061" s="5">
        <v>524.94999999999902</v>
      </c>
      <c r="O4061" s="96"/>
      <c r="P4061" s="5">
        <v>2480.36666666666</v>
      </c>
      <c r="R4061" s="99">
        <v>18.015000000000001</v>
      </c>
      <c r="S4061" s="99">
        <v>10.138</v>
      </c>
      <c r="T4061" s="30">
        <f t="shared" si="441"/>
        <v>273.30833333333413</v>
      </c>
      <c r="U4061" s="21">
        <f t="shared" si="445"/>
        <v>0</v>
      </c>
      <c r="V4061" s="21">
        <f t="shared" si="446"/>
        <v>-8.6241009083333001E-2</v>
      </c>
      <c r="W4061" s="21">
        <f t="shared" si="447"/>
        <v>0</v>
      </c>
    </row>
    <row r="4062" spans="1:23">
      <c r="A4062" s="2">
        <f t="shared" si="442"/>
        <v>45505</v>
      </c>
      <c r="B4062" s="3">
        <f t="shared" si="443"/>
        <v>45528</v>
      </c>
      <c r="C4062" s="7">
        <v>45528.583333333336</v>
      </c>
      <c r="D4062" s="7">
        <v>45528.625</v>
      </c>
      <c r="E4062" s="5">
        <v>100</v>
      </c>
      <c r="F4062" s="5">
        <v>-55.466666666666598</v>
      </c>
      <c r="G4062" s="5">
        <v>-2792.1833333333302</v>
      </c>
      <c r="H4062" s="34" cm="1">
        <f t="array" ref="H4062">SUMPRODUCT(('ESB Networks Summary'!$C$5:$C$17384=Data!D4062)*('ESB Networks Summary'!$E$5:$E$17384))*1000*2-SUMPRODUCT(('ESB Networks Summary'!$C$5:$C$17384=Data!D4062)*('ESB Networks Summary'!$F$5:$F$17384))*1000*2</f>
        <v>-2758</v>
      </c>
      <c r="I4062" s="5">
        <v>274.63333333333298</v>
      </c>
      <c r="J4062" s="5">
        <v>0</v>
      </c>
      <c r="K4062" s="17">
        <v>1</v>
      </c>
      <c r="L4062" s="52">
        <f t="shared" si="444"/>
        <v>0</v>
      </c>
      <c r="M4062" s="5">
        <v>0</v>
      </c>
      <c r="N4062" s="5">
        <v>1316.9166666666599</v>
      </c>
      <c r="O4062" s="96"/>
      <c r="P4062" s="5">
        <v>3870.7166666666599</v>
      </c>
      <c r="R4062" s="99">
        <v>15.846</v>
      </c>
      <c r="S4062" s="99">
        <v>7.9689999999999994</v>
      </c>
      <c r="T4062" s="30">
        <f t="shared" si="441"/>
        <v>-182.91666666666367</v>
      </c>
      <c r="U4062" s="21">
        <f t="shared" si="445"/>
        <v>0</v>
      </c>
      <c r="V4062" s="21">
        <f t="shared" si="446"/>
        <v>-0.11125454491666653</v>
      </c>
      <c r="W4062" s="21">
        <f t="shared" si="447"/>
        <v>0</v>
      </c>
    </row>
    <row r="4063" spans="1:23">
      <c r="A4063" s="2">
        <f t="shared" si="442"/>
        <v>45505</v>
      </c>
      <c r="B4063" s="3">
        <f t="shared" si="443"/>
        <v>45528</v>
      </c>
      <c r="C4063" s="7">
        <v>45528.604166666664</v>
      </c>
      <c r="D4063" s="7">
        <v>45528.645833333336</v>
      </c>
      <c r="E4063" s="5">
        <v>100</v>
      </c>
      <c r="F4063" s="5">
        <v>0</v>
      </c>
      <c r="G4063" s="5">
        <v>-2359.9749999999999</v>
      </c>
      <c r="H4063" s="34" cm="1">
        <f t="array" ref="H4063">SUMPRODUCT(('ESB Networks Summary'!$C$5:$C$17384=Data!D4063)*('ESB Networks Summary'!$E$5:$E$17384))*1000*2-SUMPRODUCT(('ESB Networks Summary'!$C$5:$C$17384=Data!D4063)*('ESB Networks Summary'!$F$5:$F$17384))*1000*2</f>
        <v>-2188</v>
      </c>
      <c r="I4063" s="5">
        <v>433.36666666666599</v>
      </c>
      <c r="J4063" s="5">
        <v>0</v>
      </c>
      <c r="K4063" s="17">
        <v>1</v>
      </c>
      <c r="L4063" s="52">
        <f t="shared" si="444"/>
        <v>0</v>
      </c>
      <c r="M4063" s="5">
        <v>0</v>
      </c>
      <c r="N4063" s="5">
        <v>859.36666666666599</v>
      </c>
      <c r="O4063" s="96"/>
      <c r="P4063" s="5">
        <v>3198.85</v>
      </c>
      <c r="R4063" s="99">
        <v>15.846</v>
      </c>
      <c r="S4063" s="99">
        <v>7.9689999999999994</v>
      </c>
      <c r="T4063" s="30">
        <f t="shared" si="441"/>
        <v>-20.491666666665992</v>
      </c>
      <c r="U4063" s="21">
        <f t="shared" si="445"/>
        <v>0</v>
      </c>
      <c r="V4063" s="21">
        <f t="shared" si="446"/>
        <v>-9.4033203874999985E-2</v>
      </c>
      <c r="W4063" s="21">
        <f t="shared" si="447"/>
        <v>0</v>
      </c>
    </row>
    <row r="4064" spans="1:23">
      <c r="A4064" s="2">
        <f t="shared" si="442"/>
        <v>45505</v>
      </c>
      <c r="B4064" s="3">
        <f t="shared" si="443"/>
        <v>45528</v>
      </c>
      <c r="C4064" s="7">
        <v>45528.625</v>
      </c>
      <c r="D4064" s="7">
        <v>45528.666666666664</v>
      </c>
      <c r="E4064" s="5">
        <v>100</v>
      </c>
      <c r="F4064" s="5">
        <v>0</v>
      </c>
      <c r="G4064" s="5">
        <v>-2014.36666666666</v>
      </c>
      <c r="H4064" s="34" cm="1">
        <f t="array" ref="H4064">SUMPRODUCT(('ESB Networks Summary'!$C$5:$C$17384=Data!D4064)*('ESB Networks Summary'!$E$5:$E$17384))*1000*2-SUMPRODUCT(('ESB Networks Summary'!$C$5:$C$17384=Data!D4064)*('ESB Networks Summary'!$F$5:$F$17384))*1000*2</f>
        <v>-1942</v>
      </c>
      <c r="I4064" s="5">
        <v>621.16666666666595</v>
      </c>
      <c r="J4064" s="5">
        <v>0</v>
      </c>
      <c r="K4064" s="17">
        <v>1</v>
      </c>
      <c r="L4064" s="52">
        <f t="shared" si="444"/>
        <v>0</v>
      </c>
      <c r="M4064" s="5">
        <v>0</v>
      </c>
      <c r="N4064" s="5">
        <v>818.56666666666604</v>
      </c>
      <c r="O4064" s="96"/>
      <c r="P4064" s="5">
        <v>2686.2999999999902</v>
      </c>
      <c r="R4064" s="99">
        <v>16.593</v>
      </c>
      <c r="S4064" s="99">
        <v>8.7149999999999999</v>
      </c>
      <c r="T4064" s="30">
        <f t="shared" si="441"/>
        <v>-146.63333333333583</v>
      </c>
      <c r="U4064" s="21">
        <f t="shared" si="445"/>
        <v>0</v>
      </c>
      <c r="V4064" s="21">
        <f t="shared" si="446"/>
        <v>-8.7776027499999715E-2</v>
      </c>
      <c r="W4064" s="21">
        <f t="shared" si="447"/>
        <v>0</v>
      </c>
    </row>
    <row r="4065" spans="1:23">
      <c r="A4065" s="2">
        <f t="shared" si="442"/>
        <v>45505</v>
      </c>
      <c r="B4065" s="3">
        <f t="shared" si="443"/>
        <v>45528</v>
      </c>
      <c r="C4065" s="7">
        <v>45528.645833333336</v>
      </c>
      <c r="D4065" s="7">
        <v>45528.6875</v>
      </c>
      <c r="E4065" s="5">
        <v>100</v>
      </c>
      <c r="F4065" s="5">
        <v>0</v>
      </c>
      <c r="G4065" s="5">
        <v>-2324.3916666666601</v>
      </c>
      <c r="H4065" s="34" cm="1">
        <f t="array" ref="H4065">SUMPRODUCT(('ESB Networks Summary'!$C$5:$C$17384=Data!D4065)*('ESB Networks Summary'!$E$5:$E$17384))*1000*2-SUMPRODUCT(('ESB Networks Summary'!$C$5:$C$17384=Data!D4065)*('ESB Networks Summary'!$F$5:$F$17384))*1000*2</f>
        <v>-2278</v>
      </c>
      <c r="I4065" s="5">
        <v>0</v>
      </c>
      <c r="J4065" s="5">
        <v>0</v>
      </c>
      <c r="K4065" s="17">
        <v>1</v>
      </c>
      <c r="L4065" s="52">
        <f t="shared" si="444"/>
        <v>0</v>
      </c>
      <c r="M4065" s="5">
        <v>0</v>
      </c>
      <c r="N4065" s="5">
        <v>235.32499999999999</v>
      </c>
      <c r="O4065" s="96"/>
      <c r="P4065" s="5">
        <v>3006.24166666666</v>
      </c>
      <c r="R4065" s="99">
        <v>16.593</v>
      </c>
      <c r="S4065" s="99">
        <v>8.7149999999999999</v>
      </c>
      <c r="T4065" s="30">
        <f t="shared" si="441"/>
        <v>446.52499999999992</v>
      </c>
      <c r="U4065" s="21">
        <f t="shared" si="445"/>
        <v>0</v>
      </c>
      <c r="V4065" s="21">
        <f t="shared" si="446"/>
        <v>-0.1012853668749997</v>
      </c>
      <c r="W4065" s="21">
        <f t="shared" si="447"/>
        <v>0</v>
      </c>
    </row>
    <row r="4066" spans="1:23">
      <c r="A4066" s="2">
        <f t="shared" si="442"/>
        <v>45505</v>
      </c>
      <c r="B4066" s="3">
        <f t="shared" si="443"/>
        <v>45528</v>
      </c>
      <c r="C4066" s="7">
        <v>45528.666666666664</v>
      </c>
      <c r="D4066" s="7">
        <v>45528.708333333336</v>
      </c>
      <c r="E4066" s="5">
        <v>99.433333333333294</v>
      </c>
      <c r="F4066" s="5">
        <v>-171.23333333333301</v>
      </c>
      <c r="G4066" s="5">
        <v>-871.66666666666595</v>
      </c>
      <c r="H4066" s="34" cm="1">
        <f t="array" ref="H4066">SUMPRODUCT(('ESB Networks Summary'!$C$5:$C$17384=Data!D4066)*('ESB Networks Summary'!$E$5:$E$17384))*1000*2-SUMPRODUCT(('ESB Networks Summary'!$C$5:$C$17384=Data!D4066)*('ESB Networks Summary'!$F$5:$F$17384))*1000*2</f>
        <v>-750</v>
      </c>
      <c r="I4066" s="5">
        <v>234.2</v>
      </c>
      <c r="J4066" s="5">
        <v>0</v>
      </c>
      <c r="K4066" s="17">
        <v>1</v>
      </c>
      <c r="L4066" s="52">
        <f t="shared" si="444"/>
        <v>0</v>
      </c>
      <c r="M4066" s="5">
        <v>0</v>
      </c>
      <c r="N4066" s="5">
        <v>460.933333333333</v>
      </c>
      <c r="O4066" s="96"/>
      <c r="P4066" s="5">
        <v>1136.8999999999901</v>
      </c>
      <c r="R4066" s="99">
        <v>19.850999999999999</v>
      </c>
      <c r="S4066" s="99">
        <v>11.504999999999999</v>
      </c>
      <c r="T4066" s="30">
        <f t="shared" si="441"/>
        <v>-24.466666666675849</v>
      </c>
      <c r="U4066" s="21">
        <f t="shared" si="445"/>
        <v>0</v>
      </c>
      <c r="V4066" s="21">
        <f t="shared" si="446"/>
        <v>-5.0142624999999955E-2</v>
      </c>
      <c r="W4066" s="21">
        <f t="shared" si="447"/>
        <v>0</v>
      </c>
    </row>
    <row r="4067" spans="1:23">
      <c r="A4067" s="2">
        <f t="shared" si="442"/>
        <v>45505</v>
      </c>
      <c r="B4067" s="3">
        <f t="shared" si="443"/>
        <v>45528</v>
      </c>
      <c r="C4067" s="7">
        <v>45528.6875</v>
      </c>
      <c r="D4067" s="7">
        <v>45528.729166666664</v>
      </c>
      <c r="E4067" s="5">
        <v>99.1666666666666</v>
      </c>
      <c r="F4067" s="5">
        <v>602.60833333333301</v>
      </c>
      <c r="G4067" s="5">
        <v>-47.558333333333302</v>
      </c>
      <c r="H4067" s="34" cm="1">
        <f t="array" ref="H4067">SUMPRODUCT(('ESB Networks Summary'!$C$5:$C$17384=Data!D4067)*('ESB Networks Summary'!$E$5:$E$17384))*1000*2-SUMPRODUCT(('ESB Networks Summary'!$C$5:$C$17384=Data!D4067)*('ESB Networks Summary'!$F$5:$F$17384))*1000*2</f>
        <v>-42</v>
      </c>
      <c r="I4067" s="5">
        <v>423.63333333333298</v>
      </c>
      <c r="J4067" s="5">
        <v>0</v>
      </c>
      <c r="K4067" s="17">
        <v>1</v>
      </c>
      <c r="L4067" s="52">
        <f t="shared" si="444"/>
        <v>0</v>
      </c>
      <c r="M4067" s="5">
        <v>0</v>
      </c>
      <c r="N4067" s="5">
        <v>554.69999999999902</v>
      </c>
      <c r="O4067" s="96"/>
      <c r="P4067" s="5">
        <v>1239.75833333333</v>
      </c>
      <c r="R4067" s="99">
        <v>19.850999999999999</v>
      </c>
      <c r="S4067" s="99">
        <v>11.504999999999999</v>
      </c>
      <c r="T4067" s="30">
        <f t="shared" si="441"/>
        <v>34.891666666664605</v>
      </c>
      <c r="U4067" s="21">
        <f t="shared" si="445"/>
        <v>0</v>
      </c>
      <c r="V4067" s="21">
        <f t="shared" si="446"/>
        <v>-2.735793124999998E-3</v>
      </c>
      <c r="W4067" s="21">
        <f t="shared" si="447"/>
        <v>0</v>
      </c>
    </row>
    <row r="4068" spans="1:23">
      <c r="A4068" s="2">
        <f t="shared" si="442"/>
        <v>45505</v>
      </c>
      <c r="B4068" s="3">
        <f t="shared" si="443"/>
        <v>45528</v>
      </c>
      <c r="C4068" s="7">
        <v>45528.708333333336</v>
      </c>
      <c r="D4068" s="7">
        <v>45528.75</v>
      </c>
      <c r="E4068" s="5">
        <v>100</v>
      </c>
      <c r="F4068" s="5">
        <v>-5</v>
      </c>
      <c r="G4068" s="5">
        <v>-1287.7</v>
      </c>
      <c r="H4068" s="34" cm="1">
        <f t="array" ref="H4068">SUMPRODUCT(('ESB Networks Summary'!$C$5:$C$17384=Data!D4068)*('ESB Networks Summary'!$E$5:$E$17384))*1000*2-SUMPRODUCT(('ESB Networks Summary'!$C$5:$C$17384=Data!D4068)*('ESB Networks Summary'!$F$5:$F$17384))*1000*2</f>
        <v>-1688</v>
      </c>
      <c r="I4068" s="5">
        <v>286</v>
      </c>
      <c r="J4068" s="5">
        <v>0</v>
      </c>
      <c r="K4068" s="17">
        <v>1</v>
      </c>
      <c r="L4068" s="52">
        <f t="shared" si="444"/>
        <v>0</v>
      </c>
      <c r="M4068" s="5">
        <v>0</v>
      </c>
      <c r="N4068" s="5">
        <v>632.5</v>
      </c>
      <c r="O4068" s="96"/>
      <c r="P4068" s="5">
        <v>1963.2333333333299</v>
      </c>
      <c r="R4068" s="99">
        <v>21.22</v>
      </c>
      <c r="S4068" s="99">
        <v>12.874000000000001</v>
      </c>
      <c r="T4068" s="30">
        <f t="shared" si="441"/>
        <v>48.033333333329892</v>
      </c>
      <c r="U4068" s="21">
        <f t="shared" si="445"/>
        <v>0</v>
      </c>
      <c r="V4068" s="21">
        <f t="shared" si="446"/>
        <v>-8.2889249000000012E-2</v>
      </c>
      <c r="W4068" s="21">
        <f t="shared" si="447"/>
        <v>0</v>
      </c>
    </row>
    <row r="4069" spans="1:23">
      <c r="A4069" s="2">
        <f t="shared" si="442"/>
        <v>45505</v>
      </c>
      <c r="B4069" s="3">
        <f t="shared" si="443"/>
        <v>45528</v>
      </c>
      <c r="C4069" s="7">
        <v>45528.729166666664</v>
      </c>
      <c r="D4069" s="7">
        <v>45528.770833333336</v>
      </c>
      <c r="E4069" s="5">
        <v>100</v>
      </c>
      <c r="F4069" s="5">
        <v>-5</v>
      </c>
      <c r="G4069" s="5">
        <v>-1692.31666666666</v>
      </c>
      <c r="H4069" s="34" cm="1">
        <f t="array" ref="H4069">SUMPRODUCT(('ESB Networks Summary'!$C$5:$C$17384=Data!D4069)*('ESB Networks Summary'!$E$5:$E$17384))*1000*2-SUMPRODUCT(('ESB Networks Summary'!$C$5:$C$17384=Data!D4069)*('ESB Networks Summary'!$F$5:$F$17384))*1000*2</f>
        <v>-1628</v>
      </c>
      <c r="I4069" s="5">
        <v>0.76666666666666605</v>
      </c>
      <c r="J4069" s="5">
        <v>0</v>
      </c>
      <c r="K4069" s="17">
        <v>1</v>
      </c>
      <c r="L4069" s="52">
        <f t="shared" si="444"/>
        <v>0</v>
      </c>
      <c r="M4069" s="5">
        <v>0</v>
      </c>
      <c r="N4069" s="5">
        <v>282.7</v>
      </c>
      <c r="O4069" s="96"/>
      <c r="P4069" s="5">
        <v>2048.8083333333302</v>
      </c>
      <c r="R4069" s="99">
        <v>21.22</v>
      </c>
      <c r="S4069" s="99">
        <v>12.874000000000001</v>
      </c>
      <c r="T4069" s="30">
        <f t="shared" si="441"/>
        <v>78.79166666667021</v>
      </c>
      <c r="U4069" s="21">
        <f t="shared" si="445"/>
        <v>0</v>
      </c>
      <c r="V4069" s="21">
        <f t="shared" si="446"/>
        <v>-0.10893442383333291</v>
      </c>
      <c r="W4069" s="21">
        <f t="shared" si="447"/>
        <v>0</v>
      </c>
    </row>
    <row r="4070" spans="1:23">
      <c r="A4070" s="2">
        <f t="shared" si="442"/>
        <v>45505</v>
      </c>
      <c r="B4070" s="3">
        <f t="shared" si="443"/>
        <v>45528</v>
      </c>
      <c r="C4070" s="7">
        <v>45528.75</v>
      </c>
      <c r="D4070" s="7">
        <v>45528.791666666664</v>
      </c>
      <c r="E4070" s="5">
        <v>100</v>
      </c>
      <c r="F4070" s="5">
        <v>-5</v>
      </c>
      <c r="G4070" s="5">
        <v>-195.46666666666599</v>
      </c>
      <c r="H4070" s="34" cm="1">
        <f t="array" ref="H4070">SUMPRODUCT(('ESB Networks Summary'!$C$5:$C$17384=Data!D4070)*('ESB Networks Summary'!$E$5:$E$17384))*1000*2-SUMPRODUCT(('ESB Networks Summary'!$C$5:$C$17384=Data!D4070)*('ESB Networks Summary'!$F$5:$F$17384))*1000*2</f>
        <v>-186</v>
      </c>
      <c r="I4070" s="5">
        <v>105.86666666666601</v>
      </c>
      <c r="J4070" s="5">
        <v>0</v>
      </c>
      <c r="K4070" s="17">
        <v>1</v>
      </c>
      <c r="L4070" s="52">
        <f t="shared" si="444"/>
        <v>0</v>
      </c>
      <c r="M4070" s="5">
        <v>0</v>
      </c>
      <c r="N4070" s="5">
        <v>176.13333333333301</v>
      </c>
      <c r="O4070" s="96"/>
      <c r="P4070" s="5">
        <v>464.23333333333301</v>
      </c>
      <c r="R4070" s="99">
        <v>21.731999999999999</v>
      </c>
      <c r="S4070" s="99">
        <v>13.855</v>
      </c>
      <c r="T4070" s="30">
        <f t="shared" si="441"/>
        <v>97.633333333333979</v>
      </c>
      <c r="U4070" s="21">
        <f t="shared" si="445"/>
        <v>0</v>
      </c>
      <c r="V4070" s="21">
        <f t="shared" si="446"/>
        <v>-1.3540953333333286E-2</v>
      </c>
      <c r="W4070" s="21">
        <f t="shared" si="447"/>
        <v>0</v>
      </c>
    </row>
    <row r="4071" spans="1:23">
      <c r="A4071" s="2">
        <f t="shared" si="442"/>
        <v>45505</v>
      </c>
      <c r="B4071" s="3">
        <f t="shared" si="443"/>
        <v>45528</v>
      </c>
      <c r="C4071" s="7">
        <v>45528.770833333336</v>
      </c>
      <c r="D4071" s="7">
        <v>45528.8125</v>
      </c>
      <c r="E4071" s="5">
        <v>100</v>
      </c>
      <c r="F4071" s="5">
        <v>-70.283333333333303</v>
      </c>
      <c r="G4071" s="5">
        <v>-57.25</v>
      </c>
      <c r="H4071" s="34" cm="1">
        <f t="array" ref="H4071">SUMPRODUCT(('ESB Networks Summary'!$C$5:$C$17384=Data!D4071)*('ESB Networks Summary'!$E$5:$E$17384))*1000*2-SUMPRODUCT(('ESB Networks Summary'!$C$5:$C$17384=Data!D4071)*('ESB Networks Summary'!$F$5:$F$17384))*1000*2</f>
        <v>-50</v>
      </c>
      <c r="I4071" s="5">
        <v>0</v>
      </c>
      <c r="J4071" s="5">
        <v>0</v>
      </c>
      <c r="K4071" s="17">
        <v>1</v>
      </c>
      <c r="L4071" s="52">
        <f t="shared" si="444"/>
        <v>0</v>
      </c>
      <c r="M4071" s="5">
        <v>0</v>
      </c>
      <c r="N4071" s="5">
        <v>42.4</v>
      </c>
      <c r="O4071" s="96"/>
      <c r="P4071" s="5">
        <v>148.94999999999999</v>
      </c>
      <c r="R4071" s="99">
        <v>21.731999999999999</v>
      </c>
      <c r="S4071" s="99">
        <v>13.855</v>
      </c>
      <c r="T4071" s="30">
        <f t="shared" si="441"/>
        <v>119.58333333333329</v>
      </c>
      <c r="U4071" s="21">
        <f t="shared" si="445"/>
        <v>0</v>
      </c>
      <c r="V4071" s="21">
        <f t="shared" si="446"/>
        <v>-3.9659937500000006E-3</v>
      </c>
      <c r="W4071" s="21">
        <f t="shared" si="447"/>
        <v>0</v>
      </c>
    </row>
    <row r="4072" spans="1:23">
      <c r="A4072" s="2">
        <f t="shared" si="442"/>
        <v>45505</v>
      </c>
      <c r="B4072" s="3">
        <f t="shared" si="443"/>
        <v>45528</v>
      </c>
      <c r="C4072" s="7">
        <v>45528.791666666664</v>
      </c>
      <c r="D4072" s="7">
        <v>45528.833333333336</v>
      </c>
      <c r="E4072" s="5">
        <v>99.633333333333297</v>
      </c>
      <c r="F4072" s="5">
        <v>-151.69999999999999</v>
      </c>
      <c r="G4072" s="5">
        <v>-1.5333333333333301</v>
      </c>
      <c r="H4072" s="34" cm="1">
        <f t="array" ref="H4072">SUMPRODUCT(('ESB Networks Summary'!$C$5:$C$17384=Data!D4072)*('ESB Networks Summary'!$E$5:$E$17384))*1000*2-SUMPRODUCT(('ESB Networks Summary'!$C$5:$C$17384=Data!D4072)*('ESB Networks Summary'!$F$5:$F$17384))*1000*2</f>
        <v>4</v>
      </c>
      <c r="I4072" s="5">
        <v>0</v>
      </c>
      <c r="J4072" s="5">
        <v>0</v>
      </c>
      <c r="K4072" s="17">
        <v>1</v>
      </c>
      <c r="L4072" s="52">
        <f t="shared" si="444"/>
        <v>0</v>
      </c>
      <c r="M4072" s="5">
        <v>0</v>
      </c>
      <c r="N4072" s="5">
        <v>8.0666666666666593</v>
      </c>
      <c r="O4072" s="96"/>
      <c r="P4072" s="5">
        <v>33.366666666666603</v>
      </c>
      <c r="R4072" s="99">
        <v>22.434000000000001</v>
      </c>
      <c r="S4072" s="99">
        <v>14.556999999999999</v>
      </c>
      <c r="T4072" s="30">
        <f t="shared" si="441"/>
        <v>175.46666666666661</v>
      </c>
      <c r="U4072" s="21">
        <f t="shared" si="445"/>
        <v>0</v>
      </c>
      <c r="V4072" s="21">
        <f t="shared" si="446"/>
        <v>-1.1160366666666642E-4</v>
      </c>
      <c r="W4072" s="21">
        <f t="shared" si="447"/>
        <v>0</v>
      </c>
    </row>
    <row r="4073" spans="1:23">
      <c r="A4073" s="2">
        <f t="shared" si="442"/>
        <v>45505</v>
      </c>
      <c r="B4073" s="3">
        <f t="shared" si="443"/>
        <v>45528</v>
      </c>
      <c r="C4073" s="7">
        <v>45528.8125</v>
      </c>
      <c r="D4073" s="7">
        <v>45528.854166666664</v>
      </c>
      <c r="E4073" s="5">
        <v>99</v>
      </c>
      <c r="F4073" s="5">
        <v>-170.73333333333301</v>
      </c>
      <c r="G4073" s="5">
        <v>1.0333333333333301</v>
      </c>
      <c r="H4073" s="34" cm="1">
        <f t="array" ref="H4073">SUMPRODUCT(('ESB Networks Summary'!$C$5:$C$17384=Data!D4073)*('ESB Networks Summary'!$E$5:$E$17384))*1000*2-SUMPRODUCT(('ESB Networks Summary'!$C$5:$C$17384=Data!D4073)*('ESB Networks Summary'!$F$5:$F$17384))*1000*2</f>
        <v>4</v>
      </c>
      <c r="I4073" s="5">
        <v>0</v>
      </c>
      <c r="J4073" s="5">
        <v>0</v>
      </c>
      <c r="K4073" s="17">
        <v>1</v>
      </c>
      <c r="L4073" s="52">
        <f t="shared" si="444"/>
        <v>0</v>
      </c>
      <c r="M4073" s="5">
        <v>0</v>
      </c>
      <c r="N4073" s="5">
        <v>7.93333333333333</v>
      </c>
      <c r="O4073" s="96"/>
      <c r="P4073" s="5">
        <v>30.566666666666599</v>
      </c>
      <c r="R4073" s="99">
        <v>22.434000000000001</v>
      </c>
      <c r="S4073" s="99">
        <v>14.556999999999999</v>
      </c>
      <c r="T4073" s="30">
        <f t="shared" si="441"/>
        <v>194.39999999999961</v>
      </c>
      <c r="U4073" s="21">
        <f t="shared" si="445"/>
        <v>1.1590899999999965E-4</v>
      </c>
      <c r="V4073" s="21">
        <f t="shared" si="446"/>
        <v>0</v>
      </c>
      <c r="W4073" s="21">
        <f t="shared" si="447"/>
        <v>0</v>
      </c>
    </row>
    <row r="4074" spans="1:23">
      <c r="A4074" s="2">
        <f t="shared" si="442"/>
        <v>45505</v>
      </c>
      <c r="B4074" s="3">
        <f t="shared" si="443"/>
        <v>45528</v>
      </c>
      <c r="C4074" s="7">
        <v>45528.833333333336</v>
      </c>
      <c r="D4074" s="7">
        <v>45528.875</v>
      </c>
      <c r="E4074" s="5">
        <v>98.633333333333297</v>
      </c>
      <c r="F4074" s="5">
        <v>-259</v>
      </c>
      <c r="G4074" s="5">
        <v>-0.53333333333333299</v>
      </c>
      <c r="H4074" s="34" cm="1">
        <f t="array" ref="H4074">SUMPRODUCT(('ESB Networks Summary'!$C$5:$C$17384=Data!D4074)*('ESB Networks Summary'!$E$5:$E$17384))*1000*2-SUMPRODUCT(('ESB Networks Summary'!$C$5:$C$17384=Data!D4074)*('ESB Networks Summary'!$F$5:$F$17384))*1000*2</f>
        <v>4</v>
      </c>
      <c r="I4074" s="5">
        <v>0</v>
      </c>
      <c r="J4074" s="5">
        <v>0</v>
      </c>
      <c r="K4074" s="17">
        <v>1</v>
      </c>
      <c r="L4074" s="52">
        <f t="shared" si="444"/>
        <v>0</v>
      </c>
      <c r="M4074" s="5">
        <v>0</v>
      </c>
      <c r="N4074" s="5">
        <v>133.03333333333299</v>
      </c>
      <c r="O4074" s="96"/>
      <c r="P4074" s="5">
        <v>11.8333333333333</v>
      </c>
      <c r="R4074" s="99">
        <v>23.475999999999999</v>
      </c>
      <c r="S4074" s="99">
        <v>15.599</v>
      </c>
      <c r="T4074" s="30">
        <f t="shared" si="441"/>
        <v>137.26666666666699</v>
      </c>
      <c r="U4074" s="21">
        <f t="shared" si="445"/>
        <v>0</v>
      </c>
      <c r="V4074" s="21">
        <f t="shared" si="446"/>
        <v>-4.1597333333333309E-5</v>
      </c>
      <c r="W4074" s="21">
        <f t="shared" si="447"/>
        <v>0</v>
      </c>
    </row>
    <row r="4075" spans="1:23">
      <c r="A4075" s="2">
        <f t="shared" si="442"/>
        <v>45505</v>
      </c>
      <c r="B4075" s="3">
        <f t="shared" si="443"/>
        <v>45528</v>
      </c>
      <c r="C4075" s="7">
        <v>45528.854166666664</v>
      </c>
      <c r="D4075" s="7">
        <v>45528.895833333336</v>
      </c>
      <c r="E4075" s="5">
        <v>98</v>
      </c>
      <c r="F4075" s="5">
        <v>-194.833333333333</v>
      </c>
      <c r="G4075" s="5">
        <v>0.73333333333333295</v>
      </c>
      <c r="H4075" s="34" cm="1">
        <f t="array" ref="H4075">SUMPRODUCT(('ESB Networks Summary'!$C$5:$C$17384=Data!D4075)*('ESB Networks Summary'!$E$5:$E$17384))*1000*2-SUMPRODUCT(('ESB Networks Summary'!$C$5:$C$17384=Data!D4075)*('ESB Networks Summary'!$F$5:$F$17384))*1000*2</f>
        <v>4</v>
      </c>
      <c r="I4075" s="5">
        <v>0</v>
      </c>
      <c r="J4075" s="5">
        <v>0</v>
      </c>
      <c r="K4075" s="17">
        <v>1</v>
      </c>
      <c r="L4075" s="52">
        <f t="shared" si="444"/>
        <v>0</v>
      </c>
      <c r="M4075" s="5">
        <v>0</v>
      </c>
      <c r="N4075" s="5">
        <v>15.7</v>
      </c>
      <c r="O4075" s="96"/>
      <c r="P4075" s="5">
        <v>1</v>
      </c>
      <c r="R4075" s="99">
        <v>23.475999999999999</v>
      </c>
      <c r="S4075" s="99">
        <v>15.599</v>
      </c>
      <c r="T4075" s="30">
        <f t="shared" si="441"/>
        <v>180.86666666666633</v>
      </c>
      <c r="U4075" s="21">
        <f t="shared" si="445"/>
        <v>8.6078666666666612E-5</v>
      </c>
      <c r="V4075" s="21">
        <f t="shared" si="446"/>
        <v>0</v>
      </c>
      <c r="W4075" s="21">
        <f t="shared" si="447"/>
        <v>0</v>
      </c>
    </row>
    <row r="4076" spans="1:23">
      <c r="A4076" s="2">
        <f t="shared" si="442"/>
        <v>45505</v>
      </c>
      <c r="B4076" s="3">
        <f t="shared" si="443"/>
        <v>45528</v>
      </c>
      <c r="C4076" s="7">
        <v>45528.875</v>
      </c>
      <c r="D4076" s="7">
        <v>45528.916666666664</v>
      </c>
      <c r="E4076" s="5">
        <v>96.533333333333303</v>
      </c>
      <c r="F4076" s="5">
        <v>-1290.7</v>
      </c>
      <c r="G4076" s="5">
        <v>-0.86666666666666603</v>
      </c>
      <c r="H4076" s="34" cm="1">
        <f t="array" ref="H4076">SUMPRODUCT(('ESB Networks Summary'!$C$5:$C$17384=Data!D4076)*('ESB Networks Summary'!$E$5:$E$17384))*1000*2-SUMPRODUCT(('ESB Networks Summary'!$C$5:$C$17384=Data!D4076)*('ESB Networks Summary'!$F$5:$F$17384))*1000*2</f>
        <v>6</v>
      </c>
      <c r="I4076" s="5">
        <v>0</v>
      </c>
      <c r="J4076" s="5">
        <v>0</v>
      </c>
      <c r="K4076" s="17">
        <v>1</v>
      </c>
      <c r="L4076" s="52">
        <f t="shared" si="444"/>
        <v>0</v>
      </c>
      <c r="M4076" s="5">
        <v>0</v>
      </c>
      <c r="N4076" s="5">
        <v>1141.1666666666599</v>
      </c>
      <c r="O4076" s="96"/>
      <c r="P4076" s="5">
        <v>1</v>
      </c>
      <c r="R4076" s="99">
        <v>23.399000000000001</v>
      </c>
      <c r="S4076" s="99">
        <v>15.521000000000001</v>
      </c>
      <c r="T4076" s="30">
        <f t="shared" si="441"/>
        <v>149.66666666667356</v>
      </c>
      <c r="U4076" s="21">
        <f t="shared" si="445"/>
        <v>0</v>
      </c>
      <c r="V4076" s="21">
        <f t="shared" si="446"/>
        <v>-6.7257666666666611E-5</v>
      </c>
      <c r="W4076" s="21">
        <f t="shared" si="447"/>
        <v>0</v>
      </c>
    </row>
    <row r="4077" spans="1:23">
      <c r="A4077" s="2">
        <f t="shared" si="442"/>
        <v>45505</v>
      </c>
      <c r="B4077" s="3">
        <f t="shared" si="443"/>
        <v>45528</v>
      </c>
      <c r="C4077" s="7">
        <v>45528.895833333336</v>
      </c>
      <c r="D4077" s="7">
        <v>45528.9375</v>
      </c>
      <c r="E4077" s="5">
        <v>93.366666666666603</v>
      </c>
      <c r="F4077" s="5">
        <v>-1281.1666666666599</v>
      </c>
      <c r="G4077" s="5">
        <v>-1.45</v>
      </c>
      <c r="H4077" s="34" cm="1">
        <f t="array" ref="H4077">SUMPRODUCT(('ESB Networks Summary'!$C$5:$C$17384=Data!D4077)*('ESB Networks Summary'!$E$5:$E$17384))*1000*2-SUMPRODUCT(('ESB Networks Summary'!$C$5:$C$17384=Data!D4077)*('ESB Networks Summary'!$F$5:$F$17384))*1000*2</f>
        <v>6</v>
      </c>
      <c r="I4077" s="5">
        <v>0</v>
      </c>
      <c r="J4077" s="5">
        <v>0</v>
      </c>
      <c r="K4077" s="17">
        <v>1</v>
      </c>
      <c r="L4077" s="52">
        <f t="shared" si="444"/>
        <v>0</v>
      </c>
      <c r="M4077" s="5">
        <v>0</v>
      </c>
      <c r="N4077" s="5">
        <v>1098.3999999999901</v>
      </c>
      <c r="O4077" s="96"/>
      <c r="P4077" s="5">
        <v>1</v>
      </c>
      <c r="R4077" s="99">
        <v>23.399000000000001</v>
      </c>
      <c r="S4077" s="99">
        <v>15.521000000000001</v>
      </c>
      <c r="T4077" s="30">
        <f t="shared" si="441"/>
        <v>182.31666666666979</v>
      </c>
      <c r="U4077" s="21">
        <f t="shared" si="445"/>
        <v>0</v>
      </c>
      <c r="V4077" s="21">
        <f t="shared" si="446"/>
        <v>-1.1252724999999999E-4</v>
      </c>
      <c r="W4077" s="21">
        <f t="shared" si="447"/>
        <v>0</v>
      </c>
    </row>
    <row r="4078" spans="1:23">
      <c r="A4078" s="2">
        <f t="shared" si="442"/>
        <v>45505</v>
      </c>
      <c r="B4078" s="3">
        <f t="shared" si="443"/>
        <v>45528</v>
      </c>
      <c r="C4078" s="7">
        <v>45528.916666666664</v>
      </c>
      <c r="D4078" s="7">
        <v>45528.958333333336</v>
      </c>
      <c r="E4078" s="5">
        <v>91.4166666666666</v>
      </c>
      <c r="F4078" s="5">
        <v>-412.76666666666603</v>
      </c>
      <c r="G4078" s="5">
        <v>-0.98333333333333295</v>
      </c>
      <c r="H4078" s="34" cm="1">
        <f t="array" ref="H4078">SUMPRODUCT(('ESB Networks Summary'!$C$5:$C$17384=Data!D4078)*('ESB Networks Summary'!$E$5:$E$17384))*1000*2-SUMPRODUCT(('ESB Networks Summary'!$C$5:$C$17384=Data!D4078)*('ESB Networks Summary'!$F$5:$F$17384))*1000*2</f>
        <v>2</v>
      </c>
      <c r="I4078" s="5">
        <v>0</v>
      </c>
      <c r="J4078" s="5">
        <v>0</v>
      </c>
      <c r="K4078" s="17">
        <v>1</v>
      </c>
      <c r="L4078" s="52">
        <f t="shared" si="444"/>
        <v>0</v>
      </c>
      <c r="M4078" s="5">
        <v>0</v>
      </c>
      <c r="N4078" s="5">
        <v>269.61666666666599</v>
      </c>
      <c r="O4078" s="96"/>
      <c r="P4078" s="5">
        <v>1</v>
      </c>
      <c r="R4078" s="99">
        <v>16.661999999999999</v>
      </c>
      <c r="S4078" s="99">
        <v>13.668000000000001</v>
      </c>
      <c r="T4078" s="30">
        <f t="shared" si="441"/>
        <v>143.16666666666669</v>
      </c>
      <c r="U4078" s="21">
        <f t="shared" si="445"/>
        <v>0</v>
      </c>
      <c r="V4078" s="21">
        <f t="shared" si="446"/>
        <v>-6.7200999999999982E-5</v>
      </c>
      <c r="W4078" s="21">
        <f t="shared" si="447"/>
        <v>0</v>
      </c>
    </row>
    <row r="4079" spans="1:23">
      <c r="A4079" s="2">
        <f t="shared" si="442"/>
        <v>45505</v>
      </c>
      <c r="B4079" s="3">
        <f t="shared" si="443"/>
        <v>45528</v>
      </c>
      <c r="C4079" s="7">
        <v>45528.9375</v>
      </c>
      <c r="D4079" s="7">
        <v>45528.979166666664</v>
      </c>
      <c r="E4079" s="5">
        <v>90.5</v>
      </c>
      <c r="F4079" s="5">
        <v>-249.56666666666601</v>
      </c>
      <c r="G4079" s="5">
        <v>1.06666666666666</v>
      </c>
      <c r="H4079" s="34" cm="1">
        <f t="array" ref="H4079">SUMPRODUCT(('ESB Networks Summary'!$C$5:$C$17384=Data!D4079)*('ESB Networks Summary'!$E$5:$E$17384))*1000*2-SUMPRODUCT(('ESB Networks Summary'!$C$5:$C$17384=Data!D4079)*('ESB Networks Summary'!$F$5:$F$17384))*1000*2</f>
        <v>4</v>
      </c>
      <c r="I4079" s="5">
        <v>0</v>
      </c>
      <c r="J4079" s="5">
        <v>0</v>
      </c>
      <c r="K4079" s="17">
        <v>1</v>
      </c>
      <c r="L4079" s="52">
        <f t="shared" si="444"/>
        <v>0</v>
      </c>
      <c r="M4079" s="5">
        <v>0</v>
      </c>
      <c r="N4079" s="5">
        <v>88.7</v>
      </c>
      <c r="O4079" s="96"/>
      <c r="P4079" s="5">
        <v>1</v>
      </c>
      <c r="R4079" s="99">
        <v>16.661999999999999</v>
      </c>
      <c r="S4079" s="99">
        <v>13.668000000000001</v>
      </c>
      <c r="T4079" s="30">
        <f t="shared" si="441"/>
        <v>162.93333333333266</v>
      </c>
      <c r="U4079" s="21">
        <f t="shared" si="445"/>
        <v>8.8863999999999439E-5</v>
      </c>
      <c r="V4079" s="21">
        <f t="shared" si="446"/>
        <v>0</v>
      </c>
      <c r="W4079" s="21">
        <f t="shared" si="447"/>
        <v>0</v>
      </c>
    </row>
    <row r="4080" spans="1:23">
      <c r="A4080" s="2">
        <f t="shared" si="442"/>
        <v>45505</v>
      </c>
      <c r="B4080" s="3">
        <f t="shared" si="443"/>
        <v>45528</v>
      </c>
      <c r="C4080" s="7">
        <v>45528.958333333336</v>
      </c>
      <c r="D4080" s="7">
        <v>45529</v>
      </c>
      <c r="E4080" s="5">
        <v>90</v>
      </c>
      <c r="F4080" s="5">
        <v>-204.833333333333</v>
      </c>
      <c r="G4080" s="5">
        <v>-0.5</v>
      </c>
      <c r="H4080" s="34" cm="1">
        <f t="array" ref="H4080">SUMPRODUCT(('ESB Networks Summary'!$C$5:$C$17384=Data!D4080)*('ESB Networks Summary'!$E$5:$E$17384))*1000*2-SUMPRODUCT(('ESB Networks Summary'!$C$5:$C$17384=Data!D4080)*('ESB Networks Summary'!$F$5:$F$17384))*1000*2</f>
        <v>2</v>
      </c>
      <c r="I4080" s="5">
        <v>0</v>
      </c>
      <c r="J4080" s="5">
        <v>0</v>
      </c>
      <c r="K4080" s="17">
        <v>1</v>
      </c>
      <c r="L4080" s="52">
        <f t="shared" si="444"/>
        <v>0</v>
      </c>
      <c r="M4080" s="5">
        <v>0</v>
      </c>
      <c r="N4080" s="5">
        <v>12.7</v>
      </c>
      <c r="O4080" s="96"/>
      <c r="P4080" s="5">
        <v>1</v>
      </c>
      <c r="R4080" s="99">
        <v>14.129</v>
      </c>
      <c r="S4080" s="99">
        <v>11.135999999999999</v>
      </c>
      <c r="T4080" s="30">
        <f t="shared" si="441"/>
        <v>192.63333333333301</v>
      </c>
      <c r="U4080" s="21">
        <f t="shared" si="445"/>
        <v>0</v>
      </c>
      <c r="V4080" s="21">
        <f t="shared" si="446"/>
        <v>-2.7840000000000001E-5</v>
      </c>
      <c r="W4080" s="21">
        <f t="shared" si="447"/>
        <v>0</v>
      </c>
    </row>
    <row r="4081" spans="1:23">
      <c r="A4081" s="2">
        <f t="shared" si="442"/>
        <v>45505</v>
      </c>
      <c r="B4081" s="3">
        <f t="shared" si="443"/>
        <v>45528</v>
      </c>
      <c r="C4081" s="7">
        <v>45528.979166666664</v>
      </c>
      <c r="D4081" s="7">
        <v>45529.020833333336</v>
      </c>
      <c r="E4081" s="5">
        <v>89.7</v>
      </c>
      <c r="F4081" s="5">
        <v>-176.5</v>
      </c>
      <c r="G4081" s="5">
        <v>-0.6</v>
      </c>
      <c r="H4081" s="34" cm="1">
        <f t="array" ref="H4081">SUMPRODUCT(('ESB Networks Summary'!$C$5:$C$17384=Data!D4081)*('ESB Networks Summary'!$E$5:$E$17384))*1000*2-SUMPRODUCT(('ESB Networks Summary'!$C$5:$C$17384=Data!D4081)*('ESB Networks Summary'!$F$5:$F$17384))*1000*2</f>
        <v>4</v>
      </c>
      <c r="I4081" s="5">
        <v>0</v>
      </c>
      <c r="J4081" s="5">
        <v>0</v>
      </c>
      <c r="K4081" s="17">
        <v>1</v>
      </c>
      <c r="L4081" s="52">
        <f t="shared" si="444"/>
        <v>0</v>
      </c>
      <c r="M4081" s="5">
        <v>0</v>
      </c>
      <c r="N4081" s="5">
        <v>32.966666666666598</v>
      </c>
      <c r="O4081" s="96"/>
      <c r="P4081" s="5">
        <v>1</v>
      </c>
      <c r="R4081" s="99">
        <v>14.129</v>
      </c>
      <c r="S4081" s="99">
        <v>11.135999999999999</v>
      </c>
      <c r="T4081" s="30">
        <f t="shared" si="441"/>
        <v>143.93333333333339</v>
      </c>
      <c r="U4081" s="21">
        <f t="shared" si="445"/>
        <v>0</v>
      </c>
      <c r="V4081" s="21">
        <f t="shared" si="446"/>
        <v>-3.3407999999999996E-5</v>
      </c>
      <c r="W4081" s="21">
        <f t="shared" si="447"/>
        <v>0</v>
      </c>
    </row>
    <row r="4082" spans="1:23">
      <c r="A4082" s="2">
        <f t="shared" si="442"/>
        <v>45505</v>
      </c>
      <c r="B4082" s="3">
        <f t="shared" si="443"/>
        <v>45529</v>
      </c>
      <c r="C4082" s="7">
        <v>45529</v>
      </c>
      <c r="D4082" s="7">
        <v>45529.041666666664</v>
      </c>
      <c r="E4082" s="5">
        <v>89</v>
      </c>
      <c r="F4082" s="5">
        <v>-180.5</v>
      </c>
      <c r="G4082" s="5">
        <v>-4.9999999999999899E-2</v>
      </c>
      <c r="H4082" s="34" cm="1">
        <f t="array" ref="H4082">SUMPRODUCT(('ESB Networks Summary'!$C$5:$C$17384=Data!D4082)*('ESB Networks Summary'!$E$5:$E$17384))*1000*2-SUMPRODUCT(('ESB Networks Summary'!$C$5:$C$17384=Data!D4082)*('ESB Networks Summary'!$F$5:$F$17384))*1000*2</f>
        <v>4</v>
      </c>
      <c r="I4082" s="5">
        <v>0</v>
      </c>
      <c r="J4082" s="5">
        <v>0</v>
      </c>
      <c r="K4082" s="17">
        <v>1</v>
      </c>
      <c r="L4082" s="52">
        <f t="shared" si="444"/>
        <v>0</v>
      </c>
      <c r="M4082" s="5">
        <v>0</v>
      </c>
      <c r="N4082" s="5">
        <v>9.8333333333333304</v>
      </c>
      <c r="O4082" s="96"/>
      <c r="P4082" s="5">
        <v>1</v>
      </c>
      <c r="R4082" s="99">
        <v>11.9</v>
      </c>
      <c r="S4082" s="99">
        <v>8.9060000000000006</v>
      </c>
      <c r="T4082" s="30">
        <f t="shared" si="441"/>
        <v>171.61666666666667</v>
      </c>
      <c r="U4082" s="21">
        <f t="shared" si="445"/>
        <v>0</v>
      </c>
      <c r="V4082" s="21">
        <f t="shared" si="446"/>
        <v>-2.226499999999996E-6</v>
      </c>
      <c r="W4082" s="21">
        <f t="shared" si="447"/>
        <v>0</v>
      </c>
    </row>
    <row r="4083" spans="1:23">
      <c r="A4083" s="2">
        <f t="shared" si="442"/>
        <v>45505</v>
      </c>
      <c r="B4083" s="3">
        <f t="shared" si="443"/>
        <v>45529</v>
      </c>
      <c r="C4083" s="7">
        <v>45529.020833333336</v>
      </c>
      <c r="D4083" s="7">
        <v>45529.0625</v>
      </c>
      <c r="E4083" s="5">
        <v>89</v>
      </c>
      <c r="F4083" s="5">
        <v>-179.25</v>
      </c>
      <c r="G4083" s="5">
        <v>1.6</v>
      </c>
      <c r="H4083" s="34" cm="1">
        <f t="array" ref="H4083">SUMPRODUCT(('ESB Networks Summary'!$C$5:$C$17384=Data!D4083)*('ESB Networks Summary'!$E$5:$E$17384))*1000*2-SUMPRODUCT(('ESB Networks Summary'!$C$5:$C$17384=Data!D4083)*('ESB Networks Summary'!$F$5:$F$17384))*1000*2</f>
        <v>4</v>
      </c>
      <c r="I4083" s="5">
        <v>0</v>
      </c>
      <c r="J4083" s="5">
        <v>0</v>
      </c>
      <c r="K4083" s="17">
        <v>1</v>
      </c>
      <c r="L4083" s="52">
        <f t="shared" si="444"/>
        <v>0</v>
      </c>
      <c r="M4083" s="5">
        <v>0</v>
      </c>
      <c r="N4083" s="5">
        <v>28.5</v>
      </c>
      <c r="O4083" s="96"/>
      <c r="P4083" s="5">
        <v>1</v>
      </c>
      <c r="R4083" s="99">
        <v>11.9</v>
      </c>
      <c r="S4083" s="99">
        <v>8.9060000000000006</v>
      </c>
      <c r="T4083" s="30">
        <f t="shared" si="441"/>
        <v>153.35</v>
      </c>
      <c r="U4083" s="21">
        <f t="shared" si="445"/>
        <v>9.520000000000001E-5</v>
      </c>
      <c r="V4083" s="21">
        <f t="shared" si="446"/>
        <v>0</v>
      </c>
      <c r="W4083" s="21">
        <f t="shared" si="447"/>
        <v>0</v>
      </c>
    </row>
    <row r="4084" spans="1:23">
      <c r="A4084" s="2">
        <f t="shared" si="442"/>
        <v>45505</v>
      </c>
      <c r="B4084" s="3">
        <f t="shared" si="443"/>
        <v>45529</v>
      </c>
      <c r="C4084" s="7">
        <v>45529.041666666664</v>
      </c>
      <c r="D4084" s="7">
        <v>45529.083333333336</v>
      </c>
      <c r="E4084" s="5">
        <v>88.066666666666606</v>
      </c>
      <c r="F4084" s="5">
        <v>-181.166666666666</v>
      </c>
      <c r="G4084" s="5">
        <v>4.9999999999999899E-2</v>
      </c>
      <c r="H4084" s="34" cm="1">
        <f t="array" ref="H4084">SUMPRODUCT(('ESB Networks Summary'!$C$5:$C$17384=Data!D4084)*('ESB Networks Summary'!$E$5:$E$17384))*1000*2-SUMPRODUCT(('ESB Networks Summary'!$C$5:$C$17384=Data!D4084)*('ESB Networks Summary'!$F$5:$F$17384))*1000*2</f>
        <v>4</v>
      </c>
      <c r="I4084" s="5">
        <v>0</v>
      </c>
      <c r="J4084" s="5">
        <v>0</v>
      </c>
      <c r="K4084" s="17">
        <v>1</v>
      </c>
      <c r="L4084" s="52">
        <f t="shared" si="444"/>
        <v>0</v>
      </c>
      <c r="M4084" s="5">
        <v>0</v>
      </c>
      <c r="N4084" s="5">
        <v>21.3333333333333</v>
      </c>
      <c r="O4084" s="96"/>
      <c r="P4084" s="5">
        <v>1</v>
      </c>
      <c r="R4084" s="99">
        <v>8.4510000000000005</v>
      </c>
      <c r="S4084" s="99">
        <v>5.4580000000000002</v>
      </c>
      <c r="T4084" s="30">
        <f t="shared" si="441"/>
        <v>160.8833333333327</v>
      </c>
      <c r="U4084" s="21">
        <f t="shared" si="445"/>
        <v>2.112749999999996E-6</v>
      </c>
      <c r="V4084" s="21">
        <f t="shared" si="446"/>
        <v>0</v>
      </c>
      <c r="W4084" s="21">
        <f t="shared" si="447"/>
        <v>0</v>
      </c>
    </row>
    <row r="4085" spans="1:23">
      <c r="A4085" s="2">
        <f t="shared" si="442"/>
        <v>45505</v>
      </c>
      <c r="B4085" s="3">
        <f t="shared" si="443"/>
        <v>45529</v>
      </c>
      <c r="C4085" s="7">
        <v>45529.0625</v>
      </c>
      <c r="D4085" s="7">
        <v>45529.104166666664</v>
      </c>
      <c r="E4085" s="5">
        <v>88</v>
      </c>
      <c r="F4085" s="5">
        <v>-192.166666666666</v>
      </c>
      <c r="G4085" s="5">
        <v>-0.83333333333333304</v>
      </c>
      <c r="H4085" s="34" cm="1">
        <f t="array" ref="H4085">SUMPRODUCT(('ESB Networks Summary'!$C$5:$C$17384=Data!D4085)*('ESB Networks Summary'!$E$5:$E$17384))*1000*2-SUMPRODUCT(('ESB Networks Summary'!$C$5:$C$17384=Data!D4085)*('ESB Networks Summary'!$F$5:$F$17384))*1000*2</f>
        <v>2</v>
      </c>
      <c r="I4085" s="5">
        <v>0</v>
      </c>
      <c r="J4085" s="5">
        <v>0</v>
      </c>
      <c r="K4085" s="17">
        <v>1</v>
      </c>
      <c r="L4085" s="52">
        <f t="shared" si="444"/>
        <v>0</v>
      </c>
      <c r="M4085" s="5">
        <v>0</v>
      </c>
      <c r="N4085" s="5">
        <v>24.099999999999898</v>
      </c>
      <c r="O4085" s="96"/>
      <c r="P4085" s="5">
        <v>0.3</v>
      </c>
      <c r="R4085" s="99">
        <v>8.4510000000000005</v>
      </c>
      <c r="S4085" s="99">
        <v>5.4580000000000002</v>
      </c>
      <c r="T4085" s="30">
        <f t="shared" si="441"/>
        <v>167.53333333333276</v>
      </c>
      <c r="U4085" s="21">
        <f t="shared" si="445"/>
        <v>0</v>
      </c>
      <c r="V4085" s="21">
        <f t="shared" si="446"/>
        <v>-2.2741666666666659E-5</v>
      </c>
      <c r="W4085" s="21">
        <f t="shared" si="447"/>
        <v>0</v>
      </c>
    </row>
    <row r="4086" spans="1:23">
      <c r="A4086" s="2">
        <f t="shared" si="442"/>
        <v>45505</v>
      </c>
      <c r="B4086" s="3">
        <f t="shared" si="443"/>
        <v>45529</v>
      </c>
      <c r="C4086" s="7">
        <v>45529.083333333336</v>
      </c>
      <c r="D4086" s="7">
        <v>45529.125</v>
      </c>
      <c r="E4086" s="5">
        <v>87.466666666666598</v>
      </c>
      <c r="F4086" s="5">
        <v>-214.808333333333</v>
      </c>
      <c r="G4086" s="5">
        <v>0.54999999999999905</v>
      </c>
      <c r="H4086" s="34" cm="1">
        <f t="array" ref="H4086">SUMPRODUCT(('ESB Networks Summary'!$C$5:$C$17384=Data!D4086)*('ESB Networks Summary'!$E$5:$E$17384))*1000*2-SUMPRODUCT(('ESB Networks Summary'!$C$5:$C$17384=Data!D4086)*('ESB Networks Summary'!$F$5:$F$17384))*1000*2</f>
        <v>4</v>
      </c>
      <c r="I4086" s="5">
        <v>0</v>
      </c>
      <c r="J4086" s="5">
        <v>0</v>
      </c>
      <c r="K4086" s="17">
        <v>1</v>
      </c>
      <c r="L4086" s="52">
        <f t="shared" si="444"/>
        <v>0</v>
      </c>
      <c r="M4086" s="5">
        <v>0</v>
      </c>
      <c r="N4086" s="5">
        <v>7.7333333333333298</v>
      </c>
      <c r="O4086" s="96"/>
      <c r="P4086" s="5">
        <v>0</v>
      </c>
      <c r="R4086" s="99">
        <v>4.9450000000000003</v>
      </c>
      <c r="S4086" s="99">
        <v>1.9510000000000001</v>
      </c>
      <c r="T4086" s="30">
        <f t="shared" si="441"/>
        <v>207.62499999999966</v>
      </c>
      <c r="U4086" s="21">
        <f t="shared" si="445"/>
        <v>1.3598749999999979E-5</v>
      </c>
      <c r="V4086" s="21">
        <f t="shared" si="446"/>
        <v>0</v>
      </c>
      <c r="W4086" s="21">
        <f t="shared" si="447"/>
        <v>0</v>
      </c>
    </row>
    <row r="4087" spans="1:23">
      <c r="A4087" s="2">
        <f t="shared" si="442"/>
        <v>45505</v>
      </c>
      <c r="B4087" s="3">
        <f t="shared" si="443"/>
        <v>45529</v>
      </c>
      <c r="C4087" s="7">
        <v>45529.104166666664</v>
      </c>
      <c r="D4087" s="7">
        <v>45529.145833333336</v>
      </c>
      <c r="E4087" s="5">
        <v>87</v>
      </c>
      <c r="F4087" s="5">
        <v>-194.833333333333</v>
      </c>
      <c r="G4087" s="5">
        <v>-0.83333333333333304</v>
      </c>
      <c r="H4087" s="34" cm="1">
        <f t="array" ref="H4087">SUMPRODUCT(('ESB Networks Summary'!$C$5:$C$17384=Data!D4087)*('ESB Networks Summary'!$E$5:$E$17384))*1000*2-SUMPRODUCT(('ESB Networks Summary'!$C$5:$C$17384=Data!D4087)*('ESB Networks Summary'!$F$5:$F$17384))*1000*2</f>
        <v>4</v>
      </c>
      <c r="I4087" s="5">
        <v>0</v>
      </c>
      <c r="J4087" s="5">
        <v>0</v>
      </c>
      <c r="K4087" s="17">
        <v>1</v>
      </c>
      <c r="L4087" s="52">
        <f t="shared" si="444"/>
        <v>0</v>
      </c>
      <c r="M4087" s="5">
        <v>0</v>
      </c>
      <c r="N4087" s="5">
        <v>28.233333333333299</v>
      </c>
      <c r="O4087" s="96"/>
      <c r="P4087" s="5">
        <v>0</v>
      </c>
      <c r="R4087" s="99">
        <v>4.9450000000000003</v>
      </c>
      <c r="S4087" s="99">
        <v>1.9510000000000001</v>
      </c>
      <c r="T4087" s="30">
        <f t="shared" si="441"/>
        <v>165.76666666666637</v>
      </c>
      <c r="U4087" s="21">
        <f t="shared" si="445"/>
        <v>0</v>
      </c>
      <c r="V4087" s="21">
        <f t="shared" si="446"/>
        <v>-8.1291666666666649E-6</v>
      </c>
      <c r="W4087" s="21">
        <f t="shared" si="447"/>
        <v>0</v>
      </c>
    </row>
    <row r="4088" spans="1:23">
      <c r="A4088" s="2">
        <f t="shared" si="442"/>
        <v>45505</v>
      </c>
      <c r="B4088" s="3">
        <f t="shared" si="443"/>
        <v>45529</v>
      </c>
      <c r="C4088" s="7">
        <v>45529.125</v>
      </c>
      <c r="D4088" s="7">
        <v>45529.166666666664</v>
      </c>
      <c r="E4088" s="5">
        <v>86.7</v>
      </c>
      <c r="F4088" s="5">
        <v>-166</v>
      </c>
      <c r="G4088" s="5">
        <v>0.6</v>
      </c>
      <c r="H4088" s="34" cm="1">
        <f t="array" ref="H4088">SUMPRODUCT(('ESB Networks Summary'!$C$5:$C$17384=Data!D4088)*('ESB Networks Summary'!$E$5:$E$17384))*1000*2-SUMPRODUCT(('ESB Networks Summary'!$C$5:$C$17384=Data!D4088)*('ESB Networks Summary'!$F$5:$F$17384))*1000*2</f>
        <v>4</v>
      </c>
      <c r="I4088" s="5">
        <v>0</v>
      </c>
      <c r="J4088" s="5">
        <v>0</v>
      </c>
      <c r="K4088" s="17">
        <v>1</v>
      </c>
      <c r="L4088" s="52">
        <f t="shared" si="444"/>
        <v>0</v>
      </c>
      <c r="M4088" s="5">
        <v>0</v>
      </c>
      <c r="N4088" s="5">
        <v>3.8333333333333299</v>
      </c>
      <c r="O4088" s="96"/>
      <c r="P4088" s="5">
        <v>0</v>
      </c>
      <c r="R4088" s="99">
        <v>4.7299999999999995</v>
      </c>
      <c r="S4088" s="99">
        <v>1.736</v>
      </c>
      <c r="T4088" s="30">
        <f t="shared" si="441"/>
        <v>162.76666666666668</v>
      </c>
      <c r="U4088" s="21">
        <f t="shared" si="445"/>
        <v>1.4189999999999996E-5</v>
      </c>
      <c r="V4088" s="21">
        <f t="shared" si="446"/>
        <v>0</v>
      </c>
      <c r="W4088" s="21">
        <f t="shared" si="447"/>
        <v>0</v>
      </c>
    </row>
    <row r="4089" spans="1:23">
      <c r="A4089" s="2">
        <f t="shared" si="442"/>
        <v>45505</v>
      </c>
      <c r="B4089" s="3">
        <f t="shared" si="443"/>
        <v>45529</v>
      </c>
      <c r="C4089" s="7">
        <v>45529.145833333336</v>
      </c>
      <c r="D4089" s="7">
        <v>45529.1875</v>
      </c>
      <c r="E4089" s="5">
        <v>86</v>
      </c>
      <c r="F4089" s="5">
        <v>-169.166666666666</v>
      </c>
      <c r="G4089" s="5">
        <v>6.6666666666666693E-2</v>
      </c>
      <c r="H4089" s="34" cm="1">
        <f t="array" ref="H4089">SUMPRODUCT(('ESB Networks Summary'!$C$5:$C$17384=Data!D4089)*('ESB Networks Summary'!$E$5:$E$17384))*1000*2-SUMPRODUCT(('ESB Networks Summary'!$C$5:$C$17384=Data!D4089)*('ESB Networks Summary'!$F$5:$F$17384))*1000*2</f>
        <v>4</v>
      </c>
      <c r="I4089" s="5">
        <v>0</v>
      </c>
      <c r="J4089" s="5">
        <v>0</v>
      </c>
      <c r="K4089" s="17">
        <v>1</v>
      </c>
      <c r="L4089" s="52">
        <f t="shared" si="444"/>
        <v>0</v>
      </c>
      <c r="M4089" s="5">
        <v>0</v>
      </c>
      <c r="N4089" s="5">
        <v>16.066666666666599</v>
      </c>
      <c r="O4089" s="96"/>
      <c r="P4089" s="5">
        <v>0</v>
      </c>
      <c r="R4089" s="99">
        <v>4.7299999999999995</v>
      </c>
      <c r="S4089" s="99">
        <v>1.736</v>
      </c>
      <c r="T4089" s="30">
        <f t="shared" si="441"/>
        <v>153.16666666666606</v>
      </c>
      <c r="U4089" s="21">
        <f t="shared" si="445"/>
        <v>1.5766666666666671E-6</v>
      </c>
      <c r="V4089" s="21">
        <f t="shared" si="446"/>
        <v>0</v>
      </c>
      <c r="W4089" s="21">
        <f t="shared" si="447"/>
        <v>0</v>
      </c>
    </row>
    <row r="4090" spans="1:23">
      <c r="A4090" s="2">
        <f t="shared" si="442"/>
        <v>45505</v>
      </c>
      <c r="B4090" s="3">
        <f t="shared" si="443"/>
        <v>45529</v>
      </c>
      <c r="C4090" s="7">
        <v>45529.166666666664</v>
      </c>
      <c r="D4090" s="7">
        <v>45529.208333333336</v>
      </c>
      <c r="E4090" s="5">
        <v>86</v>
      </c>
      <c r="F4090" s="5">
        <v>-157.666666666666</v>
      </c>
      <c r="G4090" s="5">
        <v>0.40833333333333299</v>
      </c>
      <c r="H4090" s="34" cm="1">
        <f t="array" ref="H4090">SUMPRODUCT(('ESB Networks Summary'!$C$5:$C$17384=Data!D4090)*('ESB Networks Summary'!$E$5:$E$17384))*1000*2-SUMPRODUCT(('ESB Networks Summary'!$C$5:$C$17384=Data!D4090)*('ESB Networks Summary'!$F$5:$F$17384))*1000*2</f>
        <v>4</v>
      </c>
      <c r="I4090" s="5">
        <v>0</v>
      </c>
      <c r="J4090" s="5">
        <v>0</v>
      </c>
      <c r="K4090" s="17">
        <v>1</v>
      </c>
      <c r="L4090" s="52">
        <f t="shared" si="444"/>
        <v>0</v>
      </c>
      <c r="M4090" s="5">
        <v>0</v>
      </c>
      <c r="N4090" s="5">
        <v>14.875</v>
      </c>
      <c r="O4090" s="96"/>
      <c r="P4090" s="5">
        <v>0.83333333333333304</v>
      </c>
      <c r="R4090" s="99">
        <v>4.3289999999999997</v>
      </c>
      <c r="S4090" s="99">
        <v>1.335</v>
      </c>
      <c r="T4090" s="30">
        <f t="shared" si="441"/>
        <v>144.03333333333268</v>
      </c>
      <c r="U4090" s="21">
        <f t="shared" si="445"/>
        <v>8.8383749999999914E-6</v>
      </c>
      <c r="V4090" s="21">
        <f t="shared" si="446"/>
        <v>0</v>
      </c>
      <c r="W4090" s="21">
        <f t="shared" si="447"/>
        <v>0</v>
      </c>
    </row>
    <row r="4091" spans="1:23">
      <c r="A4091" s="2">
        <f t="shared" si="442"/>
        <v>45505</v>
      </c>
      <c r="B4091" s="3">
        <f t="shared" si="443"/>
        <v>45529</v>
      </c>
      <c r="C4091" s="7">
        <v>45529.1875</v>
      </c>
      <c r="D4091" s="7">
        <v>45529.229166666664</v>
      </c>
      <c r="E4091" s="5">
        <v>81.174999999999997</v>
      </c>
      <c r="F4091" s="5">
        <v>-3314.2833333333301</v>
      </c>
      <c r="G4091" s="5">
        <v>1.9666666666666599</v>
      </c>
      <c r="H4091" s="34" cm="1">
        <f t="array" ref="H4091">SUMPRODUCT(('ESB Networks Summary'!$C$5:$C$17384=Data!D4091)*('ESB Networks Summary'!$E$5:$E$17384))*1000*2-SUMPRODUCT(('ESB Networks Summary'!$C$5:$C$17384=Data!D4091)*('ESB Networks Summary'!$F$5:$F$17384))*1000*2</f>
        <v>12</v>
      </c>
      <c r="I4091" s="5">
        <v>3073.1</v>
      </c>
      <c r="J4091" s="5">
        <v>0</v>
      </c>
      <c r="K4091" s="17">
        <v>1</v>
      </c>
      <c r="L4091" s="52">
        <f t="shared" si="444"/>
        <v>0</v>
      </c>
      <c r="M4091" s="5">
        <v>0</v>
      </c>
      <c r="N4091" s="5">
        <v>3240.4583333333298</v>
      </c>
      <c r="O4091" s="96"/>
      <c r="P4091" s="5">
        <v>11.633333333333301</v>
      </c>
      <c r="R4091" s="99">
        <v>4.3289999999999997</v>
      </c>
      <c r="S4091" s="99">
        <v>1.335</v>
      </c>
      <c r="T4091" s="30">
        <f t="shared" si="441"/>
        <v>87.425000000000182</v>
      </c>
      <c r="U4091" s="21">
        <f t="shared" si="445"/>
        <v>4.2568499999999855E-5</v>
      </c>
      <c r="V4091" s="21">
        <f t="shared" si="446"/>
        <v>0</v>
      </c>
      <c r="W4091" s="21">
        <f t="shared" si="447"/>
        <v>0</v>
      </c>
    </row>
    <row r="4092" spans="1:23">
      <c r="A4092" s="2">
        <f t="shared" si="442"/>
        <v>45505</v>
      </c>
      <c r="B4092" s="3">
        <f t="shared" si="443"/>
        <v>45529</v>
      </c>
      <c r="C4092" s="7">
        <v>45529.208333333336</v>
      </c>
      <c r="D4092" s="7">
        <v>45529.25</v>
      </c>
      <c r="E4092" s="5">
        <v>75.733333333333306</v>
      </c>
      <c r="F4092" s="5">
        <v>-723.80833333333305</v>
      </c>
      <c r="G4092" s="5">
        <v>-57.808333333333302</v>
      </c>
      <c r="H4092" s="34" cm="1">
        <f t="array" ref="H4092">SUMPRODUCT(('ESB Networks Summary'!$C$5:$C$17384=Data!D4092)*('ESB Networks Summary'!$E$5:$E$17384))*1000*2-SUMPRODUCT(('ESB Networks Summary'!$C$5:$C$17384=Data!D4092)*('ESB Networks Summary'!$F$5:$F$17384))*1000*2</f>
        <v>6</v>
      </c>
      <c r="I4092" s="5">
        <v>306.06666666666598</v>
      </c>
      <c r="J4092" s="5">
        <v>0</v>
      </c>
      <c r="K4092" s="17">
        <v>1</v>
      </c>
      <c r="L4092" s="52">
        <f t="shared" si="444"/>
        <v>0</v>
      </c>
      <c r="M4092" s="5">
        <v>0</v>
      </c>
      <c r="N4092" s="5">
        <v>594.93333333333305</v>
      </c>
      <c r="O4092" s="96"/>
      <c r="P4092" s="5">
        <v>47.824999999999903</v>
      </c>
      <c r="R4092" s="99">
        <v>4.3</v>
      </c>
      <c r="S4092" s="99">
        <v>1.306</v>
      </c>
      <c r="T4092" s="30">
        <f t="shared" si="441"/>
        <v>118.89166666666665</v>
      </c>
      <c r="U4092" s="21">
        <f t="shared" si="445"/>
        <v>0</v>
      </c>
      <c r="V4092" s="21">
        <f t="shared" si="446"/>
        <v>-3.7748841666666649E-4</v>
      </c>
      <c r="W4092" s="21">
        <f t="shared" si="447"/>
        <v>0</v>
      </c>
    </row>
    <row r="4093" spans="1:23">
      <c r="A4093" s="2">
        <f t="shared" si="442"/>
        <v>45505</v>
      </c>
      <c r="B4093" s="3">
        <f t="shared" si="443"/>
        <v>45529</v>
      </c>
      <c r="C4093" s="7">
        <v>45529.229166666664</v>
      </c>
      <c r="D4093" s="7">
        <v>45529.270833333336</v>
      </c>
      <c r="E4093" s="5">
        <v>74.866666666666603</v>
      </c>
      <c r="F4093" s="5">
        <v>-501</v>
      </c>
      <c r="G4093" s="5">
        <v>0.46666666666666601</v>
      </c>
      <c r="H4093" s="34" cm="1">
        <f t="array" ref="H4093">SUMPRODUCT(('ESB Networks Summary'!$C$5:$C$17384=Data!D4093)*('ESB Networks Summary'!$E$5:$E$17384))*1000*2-SUMPRODUCT(('ESB Networks Summary'!$C$5:$C$17384=Data!D4093)*('ESB Networks Summary'!$F$5:$F$17384))*1000*2</f>
        <v>8</v>
      </c>
      <c r="I4093" s="5">
        <v>249.7</v>
      </c>
      <c r="J4093" s="5">
        <v>0</v>
      </c>
      <c r="K4093" s="17">
        <v>1</v>
      </c>
      <c r="L4093" s="52">
        <f t="shared" si="444"/>
        <v>0</v>
      </c>
      <c r="M4093" s="5">
        <v>0</v>
      </c>
      <c r="N4093" s="5">
        <v>353.3</v>
      </c>
      <c r="O4093" s="96"/>
      <c r="P4093" s="5">
        <v>58.766666666666602</v>
      </c>
      <c r="R4093" s="99">
        <v>4.3</v>
      </c>
      <c r="S4093" s="99">
        <v>1.306</v>
      </c>
      <c r="T4093" s="30">
        <f t="shared" si="441"/>
        <v>206.93333333333328</v>
      </c>
      <c r="U4093" s="21">
        <f t="shared" si="445"/>
        <v>1.0033333333333319E-5</v>
      </c>
      <c r="V4093" s="21">
        <f t="shared" si="446"/>
        <v>0</v>
      </c>
      <c r="W4093" s="21">
        <f t="shared" si="447"/>
        <v>0</v>
      </c>
    </row>
    <row r="4094" spans="1:23">
      <c r="A4094" s="2">
        <f t="shared" si="442"/>
        <v>45505</v>
      </c>
      <c r="B4094" s="3">
        <f t="shared" si="443"/>
        <v>45529</v>
      </c>
      <c r="C4094" s="7">
        <v>45529.25</v>
      </c>
      <c r="D4094" s="7">
        <v>45529.291666666664</v>
      </c>
      <c r="E4094" s="5">
        <v>73.4166666666666</v>
      </c>
      <c r="F4094" s="5">
        <v>-106.583333333333</v>
      </c>
      <c r="G4094" s="5">
        <v>3.36666666666666</v>
      </c>
      <c r="H4094" s="34" cm="1">
        <f t="array" ref="H4094">SUMPRODUCT(('ESB Networks Summary'!$C$5:$C$17384=Data!D4094)*('ESB Networks Summary'!$E$5:$E$17384))*1000*2-SUMPRODUCT(('ESB Networks Summary'!$C$5:$C$17384=Data!D4094)*('ESB Networks Summary'!$F$5:$F$17384))*1000*2</f>
        <v>6</v>
      </c>
      <c r="I4094" s="5">
        <v>3</v>
      </c>
      <c r="J4094" s="5">
        <v>0</v>
      </c>
      <c r="K4094" s="17">
        <v>1</v>
      </c>
      <c r="L4094" s="52">
        <f t="shared" si="444"/>
        <v>0</v>
      </c>
      <c r="M4094" s="5">
        <v>0</v>
      </c>
      <c r="N4094" s="5">
        <v>23.95</v>
      </c>
      <c r="O4094" s="96"/>
      <c r="P4094" s="5">
        <v>64.508333333333297</v>
      </c>
      <c r="R4094" s="99">
        <v>6.2880000000000003</v>
      </c>
      <c r="S4094" s="99">
        <v>3.2950000000000004</v>
      </c>
      <c r="T4094" s="30">
        <f t="shared" si="441"/>
        <v>150.50833333333296</v>
      </c>
      <c r="U4094" s="21">
        <f t="shared" si="445"/>
        <v>1.0584799999999979E-4</v>
      </c>
      <c r="V4094" s="21">
        <f t="shared" si="446"/>
        <v>0</v>
      </c>
      <c r="W4094" s="21">
        <f t="shared" si="447"/>
        <v>0</v>
      </c>
    </row>
    <row r="4095" spans="1:23">
      <c r="A4095" s="2">
        <f t="shared" si="442"/>
        <v>45505</v>
      </c>
      <c r="B4095" s="3">
        <f t="shared" si="443"/>
        <v>45529</v>
      </c>
      <c r="C4095" s="7">
        <v>45529.270833333336</v>
      </c>
      <c r="D4095" s="7">
        <v>45529.3125</v>
      </c>
      <c r="E4095" s="5">
        <v>73</v>
      </c>
      <c r="F4095" s="5">
        <v>-53.0833333333333</v>
      </c>
      <c r="G4095" s="5">
        <v>0.2</v>
      </c>
      <c r="H4095" s="34" cm="1">
        <f t="array" ref="H4095">SUMPRODUCT(('ESB Networks Summary'!$C$5:$C$17384=Data!D4095)*('ESB Networks Summary'!$E$5:$E$17384))*1000*2-SUMPRODUCT(('ESB Networks Summary'!$C$5:$C$17384=Data!D4095)*('ESB Networks Summary'!$F$5:$F$17384))*1000*2</f>
        <v>2</v>
      </c>
      <c r="I4095" s="5">
        <v>0</v>
      </c>
      <c r="J4095" s="5">
        <v>0</v>
      </c>
      <c r="K4095" s="17">
        <v>1</v>
      </c>
      <c r="L4095" s="52">
        <f t="shared" si="444"/>
        <v>0</v>
      </c>
      <c r="M4095" s="5">
        <v>0</v>
      </c>
      <c r="N4095" s="5">
        <v>8.1999999999999993</v>
      </c>
      <c r="O4095" s="96"/>
      <c r="P4095" s="5">
        <v>83.7</v>
      </c>
      <c r="R4095" s="99">
        <v>6.2880000000000003</v>
      </c>
      <c r="S4095" s="99">
        <v>3.2950000000000004</v>
      </c>
      <c r="T4095" s="30">
        <f t="shared" si="441"/>
        <v>128.7833333333333</v>
      </c>
      <c r="U4095" s="21">
        <f t="shared" si="445"/>
        <v>6.2880000000000015E-6</v>
      </c>
      <c r="V4095" s="21">
        <f t="shared" si="446"/>
        <v>0</v>
      </c>
      <c r="W4095" s="21">
        <f t="shared" si="447"/>
        <v>0</v>
      </c>
    </row>
    <row r="4096" spans="1:23">
      <c r="A4096" s="2">
        <f t="shared" si="442"/>
        <v>45505</v>
      </c>
      <c r="B4096" s="3">
        <f t="shared" si="443"/>
        <v>45529</v>
      </c>
      <c r="C4096" s="7">
        <v>45529.291666666664</v>
      </c>
      <c r="D4096" s="7">
        <v>45529.333333333336</v>
      </c>
      <c r="E4096" s="5">
        <v>73</v>
      </c>
      <c r="F4096" s="5">
        <v>6.5</v>
      </c>
      <c r="G4096" s="5">
        <v>-5.2333333333333298</v>
      </c>
      <c r="H4096" s="34" cm="1">
        <f t="array" ref="H4096">SUMPRODUCT(('ESB Networks Summary'!$C$5:$C$17384=Data!D4096)*('ESB Networks Summary'!$E$5:$E$17384))*1000*2-SUMPRODUCT(('ESB Networks Summary'!$C$5:$C$17384=Data!D4096)*('ESB Networks Summary'!$F$5:$F$17384))*1000*2</f>
        <v>2</v>
      </c>
      <c r="I4096" s="5">
        <v>0</v>
      </c>
      <c r="J4096" s="5">
        <v>0</v>
      </c>
      <c r="K4096" s="17">
        <v>1</v>
      </c>
      <c r="L4096" s="52">
        <f t="shared" si="444"/>
        <v>0</v>
      </c>
      <c r="M4096" s="5">
        <v>0</v>
      </c>
      <c r="N4096" s="5">
        <v>0</v>
      </c>
      <c r="O4096" s="96"/>
      <c r="P4096" s="5">
        <v>170.13333333333301</v>
      </c>
      <c r="R4096" s="99">
        <v>11.048999999999999</v>
      </c>
      <c r="S4096" s="99">
        <v>3.1719999999999997</v>
      </c>
      <c r="T4096" s="30">
        <f t="shared" si="441"/>
        <v>158.39999999999969</v>
      </c>
      <c r="U4096" s="21">
        <f t="shared" si="445"/>
        <v>0</v>
      </c>
      <c r="V4096" s="21">
        <f t="shared" si="446"/>
        <v>-8.3000666666666599E-5</v>
      </c>
      <c r="W4096" s="21">
        <f t="shared" si="447"/>
        <v>0</v>
      </c>
    </row>
    <row r="4097" spans="1:23">
      <c r="A4097" s="2">
        <f t="shared" si="442"/>
        <v>45505</v>
      </c>
      <c r="B4097" s="3">
        <f t="shared" si="443"/>
        <v>45529</v>
      </c>
      <c r="C4097" s="7">
        <v>45529.3125</v>
      </c>
      <c r="D4097" s="7">
        <v>45529.354166666664</v>
      </c>
      <c r="E4097" s="5">
        <v>73</v>
      </c>
      <c r="F4097" s="5">
        <v>249.73333333333301</v>
      </c>
      <c r="G4097" s="5">
        <v>1.7666666666666599</v>
      </c>
      <c r="H4097" s="34" cm="1">
        <f t="array" ref="H4097">SUMPRODUCT(('ESB Networks Summary'!$C$5:$C$17384=Data!D4097)*('ESB Networks Summary'!$E$5:$E$17384))*1000*2-SUMPRODUCT(('ESB Networks Summary'!$C$5:$C$17384=Data!D4097)*('ESB Networks Summary'!$F$5:$F$17384))*1000*2</f>
        <v>4</v>
      </c>
      <c r="I4097" s="5">
        <v>0</v>
      </c>
      <c r="J4097" s="5">
        <v>0</v>
      </c>
      <c r="K4097" s="17">
        <v>1</v>
      </c>
      <c r="L4097" s="52">
        <f t="shared" si="444"/>
        <v>0</v>
      </c>
      <c r="M4097" s="5">
        <v>0</v>
      </c>
      <c r="N4097" s="5">
        <v>135.9</v>
      </c>
      <c r="O4097" s="96"/>
      <c r="P4097" s="5">
        <v>417.76666666666603</v>
      </c>
      <c r="R4097" s="99">
        <v>11.048999999999999</v>
      </c>
      <c r="S4097" s="99">
        <v>3.1719999999999997</v>
      </c>
      <c r="T4097" s="30">
        <f t="shared" si="441"/>
        <v>33.899999999999636</v>
      </c>
      <c r="U4097" s="21">
        <f t="shared" si="445"/>
        <v>9.7599499999999613E-5</v>
      </c>
      <c r="V4097" s="21">
        <f t="shared" si="446"/>
        <v>0</v>
      </c>
      <c r="W4097" s="21">
        <f t="shared" si="447"/>
        <v>0</v>
      </c>
    </row>
    <row r="4098" spans="1:23">
      <c r="A4098" s="2">
        <f t="shared" si="442"/>
        <v>45505</v>
      </c>
      <c r="B4098" s="3">
        <f t="shared" si="443"/>
        <v>45529</v>
      </c>
      <c r="C4098" s="7">
        <v>45529.333333333336</v>
      </c>
      <c r="D4098" s="7">
        <v>45529.375</v>
      </c>
      <c r="E4098" s="5">
        <v>73.766666666666595</v>
      </c>
      <c r="F4098" s="5">
        <v>199.666666666666</v>
      </c>
      <c r="G4098" s="5">
        <v>-16.1666666666666</v>
      </c>
      <c r="H4098" s="34" cm="1">
        <f t="array" ref="H4098">SUMPRODUCT(('ESB Networks Summary'!$C$5:$C$17384=Data!D4098)*('ESB Networks Summary'!$E$5:$E$17384))*1000*2-SUMPRODUCT(('ESB Networks Summary'!$C$5:$C$17384=Data!D4098)*('ESB Networks Summary'!$F$5:$F$17384))*1000*2</f>
        <v>2</v>
      </c>
      <c r="I4098" s="5">
        <v>0</v>
      </c>
      <c r="J4098" s="5">
        <v>0</v>
      </c>
      <c r="K4098" s="17">
        <v>1</v>
      </c>
      <c r="L4098" s="52">
        <f t="shared" si="444"/>
        <v>0</v>
      </c>
      <c r="M4098" s="5">
        <v>0</v>
      </c>
      <c r="N4098" s="5">
        <v>7.6666666666666599</v>
      </c>
      <c r="O4098" s="96"/>
      <c r="P4098" s="5">
        <v>407.433333333333</v>
      </c>
      <c r="R4098" s="99">
        <v>10.940999999999999</v>
      </c>
      <c r="S4098" s="99">
        <v>3.0640000000000001</v>
      </c>
      <c r="T4098" s="30">
        <f t="shared" ref="T4098:T4161" si="448">P4098+G4098-N4098-F4098</f>
        <v>183.93333333333374</v>
      </c>
      <c r="U4098" s="21">
        <f t="shared" si="445"/>
        <v>0</v>
      </c>
      <c r="V4098" s="21">
        <f t="shared" si="446"/>
        <v>-2.476733333333323E-4</v>
      </c>
      <c r="W4098" s="21">
        <f t="shared" si="447"/>
        <v>0</v>
      </c>
    </row>
    <row r="4099" spans="1:23">
      <c r="A4099" s="2">
        <f t="shared" ref="A4099:A4162" si="449">DATE(YEAR(C4099),MONTH(C4099),1)</f>
        <v>45505</v>
      </c>
      <c r="B4099" s="3">
        <f t="shared" ref="B4099:B4162" si="450">DATE(YEAR(C4099),MONTH(C4099),DAY(C4099))</f>
        <v>45529</v>
      </c>
      <c r="C4099" s="7">
        <v>45529.354166666664</v>
      </c>
      <c r="D4099" s="7">
        <v>45529.395833333336</v>
      </c>
      <c r="E4099" s="5">
        <v>74.0833333333333</v>
      </c>
      <c r="F4099" s="5">
        <v>318.88333333333298</v>
      </c>
      <c r="G4099" s="5">
        <v>1.68333333333333</v>
      </c>
      <c r="H4099" s="34" cm="1">
        <f t="array" ref="H4099">SUMPRODUCT(('ESB Networks Summary'!$C$5:$C$17384=Data!D4099)*('ESB Networks Summary'!$E$5:$E$17384))*1000*2-SUMPRODUCT(('ESB Networks Summary'!$C$5:$C$17384=Data!D4099)*('ESB Networks Summary'!$F$5:$F$17384))*1000*2</f>
        <v>4</v>
      </c>
      <c r="I4099" s="5">
        <v>0</v>
      </c>
      <c r="J4099" s="5">
        <v>0</v>
      </c>
      <c r="K4099" s="17">
        <v>1</v>
      </c>
      <c r="L4099" s="52">
        <f t="shared" ref="L4099:L4162" si="451">IF(AND(K4099=2,K4098&lt;2),1,0)</f>
        <v>0</v>
      </c>
      <c r="M4099" s="5">
        <v>0</v>
      </c>
      <c r="N4099" s="5">
        <v>88.716666666666598</v>
      </c>
      <c r="O4099" s="96"/>
      <c r="P4099" s="5">
        <v>456.73333333333301</v>
      </c>
      <c r="R4099" s="99">
        <v>10.940999999999999</v>
      </c>
      <c r="S4099" s="99">
        <v>3.0640000000000001</v>
      </c>
      <c r="T4099" s="30">
        <f t="shared" si="448"/>
        <v>50.816666666666777</v>
      </c>
      <c r="U4099" s="21">
        <f t="shared" ref="U4099:U4162" si="452">IF(G4099&gt;0, G4099/1000*R4099/2,0)/100</f>
        <v>9.2086749999999821E-5</v>
      </c>
      <c r="V4099" s="21">
        <f t="shared" ref="V4099:V4162" si="453">IF(G4099&lt;0, G4099/1000*S4099/2,0)/100</f>
        <v>0</v>
      </c>
      <c r="W4099" s="21">
        <f t="shared" ref="W4099:W4162" si="454">IF(J4099&gt;P4099,J4099/1000/2*R4099/100,0)</f>
        <v>0</v>
      </c>
    </row>
    <row r="4100" spans="1:23">
      <c r="A4100" s="2">
        <f t="shared" si="449"/>
        <v>45505</v>
      </c>
      <c r="B4100" s="3">
        <f t="shared" si="450"/>
        <v>45529</v>
      </c>
      <c r="C4100" s="7">
        <v>45529.375</v>
      </c>
      <c r="D4100" s="7">
        <v>45529.416666666664</v>
      </c>
      <c r="E4100" s="5">
        <v>75</v>
      </c>
      <c r="F4100" s="5">
        <v>337.166666666666</v>
      </c>
      <c r="G4100" s="5">
        <v>-5.2333333333333298</v>
      </c>
      <c r="H4100" s="34" cm="1">
        <f t="array" ref="H4100">SUMPRODUCT(('ESB Networks Summary'!$C$5:$C$17384=Data!D4100)*('ESB Networks Summary'!$E$5:$E$17384))*1000*2-SUMPRODUCT(('ESB Networks Summary'!$C$5:$C$17384=Data!D4100)*('ESB Networks Summary'!$F$5:$F$17384))*1000*2</f>
        <v>2</v>
      </c>
      <c r="I4100" s="5">
        <v>0</v>
      </c>
      <c r="J4100" s="5">
        <v>0</v>
      </c>
      <c r="K4100" s="17">
        <v>1</v>
      </c>
      <c r="L4100" s="52">
        <f t="shared" si="451"/>
        <v>0</v>
      </c>
      <c r="M4100" s="5">
        <v>0</v>
      </c>
      <c r="N4100" s="5">
        <v>52.233333333333299</v>
      </c>
      <c r="O4100" s="96"/>
      <c r="P4100" s="5">
        <v>497.26666666666603</v>
      </c>
      <c r="R4100" s="99">
        <v>10.940999999999999</v>
      </c>
      <c r="S4100" s="99">
        <v>3.0640000000000001</v>
      </c>
      <c r="T4100" s="30">
        <f t="shared" si="448"/>
        <v>102.63333333333338</v>
      </c>
      <c r="U4100" s="21">
        <f t="shared" si="452"/>
        <v>0</v>
      </c>
      <c r="V4100" s="21">
        <f t="shared" si="453"/>
        <v>-8.0174666666666609E-5</v>
      </c>
      <c r="W4100" s="21">
        <f t="shared" si="454"/>
        <v>0</v>
      </c>
    </row>
    <row r="4101" spans="1:23">
      <c r="A4101" s="2">
        <f t="shared" si="449"/>
        <v>45505</v>
      </c>
      <c r="B4101" s="3">
        <f t="shared" si="450"/>
        <v>45529</v>
      </c>
      <c r="C4101" s="7">
        <v>45529.395833333336</v>
      </c>
      <c r="D4101" s="7">
        <v>45529.4375</v>
      </c>
      <c r="E4101" s="5">
        <v>74.466666666666598</v>
      </c>
      <c r="F4101" s="5">
        <v>-209.06666666666601</v>
      </c>
      <c r="G4101" s="5">
        <v>0.6</v>
      </c>
      <c r="H4101" s="34" cm="1">
        <f t="array" ref="H4101">SUMPRODUCT(('ESB Networks Summary'!$C$5:$C$17384=Data!D4101)*('ESB Networks Summary'!$E$5:$E$17384))*1000*2-SUMPRODUCT(('ESB Networks Summary'!$C$5:$C$17384=Data!D4101)*('ESB Networks Summary'!$F$5:$F$17384))*1000*2</f>
        <v>8</v>
      </c>
      <c r="I4101" s="5">
        <v>599.16666666666595</v>
      </c>
      <c r="J4101" s="5">
        <v>0</v>
      </c>
      <c r="K4101" s="17">
        <v>1</v>
      </c>
      <c r="L4101" s="52">
        <f t="shared" si="451"/>
        <v>0</v>
      </c>
      <c r="M4101" s="5">
        <v>0</v>
      </c>
      <c r="N4101" s="5">
        <v>621.20000000000005</v>
      </c>
      <c r="O4101" s="96"/>
      <c r="P4101" s="5">
        <v>560.13333333333298</v>
      </c>
      <c r="R4101" s="99">
        <v>10.940999999999999</v>
      </c>
      <c r="S4101" s="99">
        <v>3.0640000000000001</v>
      </c>
      <c r="T4101" s="30">
        <f t="shared" si="448"/>
        <v>148.59999999999897</v>
      </c>
      <c r="U4101" s="21">
        <f t="shared" si="452"/>
        <v>3.2822999999999994E-5</v>
      </c>
      <c r="V4101" s="21">
        <f t="shared" si="453"/>
        <v>0</v>
      </c>
      <c r="W4101" s="21">
        <f t="shared" si="454"/>
        <v>0</v>
      </c>
    </row>
    <row r="4102" spans="1:23">
      <c r="A4102" s="2">
        <f t="shared" si="449"/>
        <v>45505</v>
      </c>
      <c r="B4102" s="3">
        <f t="shared" si="450"/>
        <v>45529</v>
      </c>
      <c r="C4102" s="7">
        <v>45529.416666666664</v>
      </c>
      <c r="D4102" s="7">
        <v>45529.458333333336</v>
      </c>
      <c r="E4102" s="5">
        <v>75.566666666666606</v>
      </c>
      <c r="F4102" s="5">
        <v>894.83333333333303</v>
      </c>
      <c r="G4102" s="5">
        <v>-1.3</v>
      </c>
      <c r="H4102" s="34" cm="1">
        <f t="array" ref="H4102">SUMPRODUCT(('ESB Networks Summary'!$C$5:$C$17384=Data!D4102)*('ESB Networks Summary'!$E$5:$E$17384))*1000*2-SUMPRODUCT(('ESB Networks Summary'!$C$5:$C$17384=Data!D4102)*('ESB Networks Summary'!$F$5:$F$17384))*1000*2</f>
        <v>8</v>
      </c>
      <c r="I4102" s="5">
        <v>0</v>
      </c>
      <c r="J4102" s="5">
        <v>0</v>
      </c>
      <c r="K4102" s="17">
        <v>1</v>
      </c>
      <c r="L4102" s="52">
        <f t="shared" si="451"/>
        <v>0</v>
      </c>
      <c r="M4102" s="5">
        <v>0</v>
      </c>
      <c r="N4102" s="5">
        <v>22.7</v>
      </c>
      <c r="O4102" s="96"/>
      <c r="P4102" s="5">
        <v>1073.3333333333301</v>
      </c>
      <c r="R4102" s="99">
        <v>10.940999999999999</v>
      </c>
      <c r="S4102" s="99">
        <v>3.0640000000000001</v>
      </c>
      <c r="T4102" s="30">
        <f t="shared" si="448"/>
        <v>154.49999999999704</v>
      </c>
      <c r="U4102" s="21">
        <f t="shared" si="452"/>
        <v>0</v>
      </c>
      <c r="V4102" s="21">
        <f t="shared" si="453"/>
        <v>-1.9916E-5</v>
      </c>
      <c r="W4102" s="21">
        <f t="shared" si="454"/>
        <v>0</v>
      </c>
    </row>
    <row r="4103" spans="1:23">
      <c r="A4103" s="2">
        <f t="shared" si="449"/>
        <v>45505</v>
      </c>
      <c r="B4103" s="3">
        <f t="shared" si="450"/>
        <v>45529</v>
      </c>
      <c r="C4103" s="7">
        <v>45529.4375</v>
      </c>
      <c r="D4103" s="7">
        <v>45529.479166666664</v>
      </c>
      <c r="E4103" s="5">
        <v>77.966666666666598</v>
      </c>
      <c r="F4103" s="5">
        <v>1059.7666666666601</v>
      </c>
      <c r="G4103" s="5">
        <v>-2.4</v>
      </c>
      <c r="H4103" s="34" cm="1">
        <f t="array" ref="H4103">SUMPRODUCT(('ESB Networks Summary'!$C$5:$C$17384=Data!D4103)*('ESB Networks Summary'!$E$5:$E$17384))*1000*2-SUMPRODUCT(('ESB Networks Summary'!$C$5:$C$17384=Data!D4103)*('ESB Networks Summary'!$F$5:$F$17384))*1000*2</f>
        <v>6</v>
      </c>
      <c r="I4103" s="5">
        <v>225.79999999999899</v>
      </c>
      <c r="J4103" s="5">
        <v>0</v>
      </c>
      <c r="K4103" s="17">
        <v>1</v>
      </c>
      <c r="L4103" s="52">
        <f t="shared" si="451"/>
        <v>0</v>
      </c>
      <c r="M4103" s="5">
        <v>0</v>
      </c>
      <c r="N4103" s="5">
        <v>223.7</v>
      </c>
      <c r="O4103" s="96"/>
      <c r="P4103" s="5">
        <v>1474.7333333333299</v>
      </c>
      <c r="R4103" s="99">
        <v>10.940999999999999</v>
      </c>
      <c r="S4103" s="99">
        <v>3.0640000000000001</v>
      </c>
      <c r="T4103" s="30">
        <f t="shared" si="448"/>
        <v>188.86666666666974</v>
      </c>
      <c r="U4103" s="21">
        <f t="shared" si="452"/>
        <v>0</v>
      </c>
      <c r="V4103" s="21">
        <f t="shared" si="453"/>
        <v>-3.6767999999999998E-5</v>
      </c>
      <c r="W4103" s="21">
        <f t="shared" si="454"/>
        <v>0</v>
      </c>
    </row>
    <row r="4104" spans="1:23">
      <c r="A4104" s="2">
        <f t="shared" si="449"/>
        <v>45505</v>
      </c>
      <c r="B4104" s="3">
        <f t="shared" si="450"/>
        <v>45529</v>
      </c>
      <c r="C4104" s="7">
        <v>45529.458333333336</v>
      </c>
      <c r="D4104" s="7">
        <v>45529.5</v>
      </c>
      <c r="E4104" s="5">
        <v>81.766666666666595</v>
      </c>
      <c r="F4104" s="5">
        <v>1927.2</v>
      </c>
      <c r="G4104" s="5">
        <v>6.8</v>
      </c>
      <c r="H4104" s="34" cm="1">
        <f t="array" ref="H4104">SUMPRODUCT(('ESB Networks Summary'!$C$5:$C$17384=Data!D4104)*('ESB Networks Summary'!$E$5:$E$17384))*1000*2-SUMPRODUCT(('ESB Networks Summary'!$C$5:$C$17384=Data!D4104)*('ESB Networks Summary'!$F$5:$F$17384))*1000*2</f>
        <v>6</v>
      </c>
      <c r="I4104" s="5">
        <v>0</v>
      </c>
      <c r="J4104" s="5">
        <v>0</v>
      </c>
      <c r="K4104" s="17">
        <v>1</v>
      </c>
      <c r="L4104" s="52">
        <f t="shared" si="451"/>
        <v>0</v>
      </c>
      <c r="M4104" s="5">
        <v>0</v>
      </c>
      <c r="N4104" s="5">
        <v>410.33333333333297</v>
      </c>
      <c r="O4104" s="96"/>
      <c r="P4104" s="5">
        <v>2284.8333333333298</v>
      </c>
      <c r="R4104" s="99">
        <v>10.940999999999999</v>
      </c>
      <c r="S4104" s="99">
        <v>3.0640000000000001</v>
      </c>
      <c r="T4104" s="30">
        <f t="shared" si="448"/>
        <v>-45.900000000003047</v>
      </c>
      <c r="U4104" s="21">
        <f t="shared" si="452"/>
        <v>3.7199399999999995E-4</v>
      </c>
      <c r="V4104" s="21">
        <f t="shared" si="453"/>
        <v>0</v>
      </c>
      <c r="W4104" s="21">
        <f t="shared" si="454"/>
        <v>0</v>
      </c>
    </row>
    <row r="4105" spans="1:23">
      <c r="A4105" s="2">
        <f t="shared" si="449"/>
        <v>45505</v>
      </c>
      <c r="B4105" s="3">
        <f t="shared" si="450"/>
        <v>45529</v>
      </c>
      <c r="C4105" s="7">
        <v>45529.479166666664</v>
      </c>
      <c r="D4105" s="7">
        <v>45529.520833333336</v>
      </c>
      <c r="E4105" s="5">
        <v>82.3</v>
      </c>
      <c r="F4105" s="5">
        <v>-821.69999999999902</v>
      </c>
      <c r="G4105" s="5">
        <v>22.033333333333299</v>
      </c>
      <c r="H4105" s="34" cm="1">
        <f t="array" ref="H4105">SUMPRODUCT(('ESB Networks Summary'!$C$5:$C$17384=Data!D4105)*('ESB Networks Summary'!$E$5:$E$17384))*1000*2-SUMPRODUCT(('ESB Networks Summary'!$C$5:$C$17384=Data!D4105)*('ESB Networks Summary'!$F$5:$F$17384))*1000*2</f>
        <v>6</v>
      </c>
      <c r="I4105" s="5">
        <v>61.133333333333297</v>
      </c>
      <c r="J4105" s="5">
        <v>0</v>
      </c>
      <c r="K4105" s="17">
        <v>1</v>
      </c>
      <c r="L4105" s="52">
        <f t="shared" si="451"/>
        <v>0</v>
      </c>
      <c r="M4105" s="5">
        <v>0</v>
      </c>
      <c r="N4105" s="5">
        <v>1478.1666666666599</v>
      </c>
      <c r="O4105" s="96"/>
      <c r="P4105" s="5">
        <v>1058.3999999999901</v>
      </c>
      <c r="R4105" s="99">
        <v>10.940999999999999</v>
      </c>
      <c r="S4105" s="99">
        <v>3.0640000000000001</v>
      </c>
      <c r="T4105" s="30">
        <f t="shared" si="448"/>
        <v>423.96666666666249</v>
      </c>
      <c r="U4105" s="21">
        <f t="shared" si="452"/>
        <v>1.2053334999999981E-3</v>
      </c>
      <c r="V4105" s="21">
        <f t="shared" si="453"/>
        <v>0</v>
      </c>
      <c r="W4105" s="21">
        <f t="shared" si="454"/>
        <v>0</v>
      </c>
    </row>
    <row r="4106" spans="1:23">
      <c r="A4106" s="2">
        <f t="shared" si="449"/>
        <v>45505</v>
      </c>
      <c r="B4106" s="3">
        <f t="shared" si="450"/>
        <v>45529</v>
      </c>
      <c r="C4106" s="7">
        <v>45529.5</v>
      </c>
      <c r="D4106" s="7">
        <v>45529.541666666664</v>
      </c>
      <c r="E4106" s="5">
        <v>83.1666666666666</v>
      </c>
      <c r="F4106" s="5">
        <v>805.9</v>
      </c>
      <c r="G4106" s="5">
        <v>-7.5666666666666602</v>
      </c>
      <c r="H4106" s="34" cm="1">
        <f t="array" ref="H4106">SUMPRODUCT(('ESB Networks Summary'!$C$5:$C$17384=Data!D4106)*('ESB Networks Summary'!$E$5:$E$17384))*1000*2-SUMPRODUCT(('ESB Networks Summary'!$C$5:$C$17384=Data!D4106)*('ESB Networks Summary'!$F$5:$F$17384))*1000*2</f>
        <v>4</v>
      </c>
      <c r="I4106" s="5">
        <v>0</v>
      </c>
      <c r="J4106" s="5">
        <v>0</v>
      </c>
      <c r="K4106" s="17">
        <v>1</v>
      </c>
      <c r="L4106" s="52">
        <f t="shared" si="451"/>
        <v>0</v>
      </c>
      <c r="M4106" s="5">
        <v>0</v>
      </c>
      <c r="N4106" s="5">
        <v>317.06666666666598</v>
      </c>
      <c r="O4106" s="96"/>
      <c r="P4106" s="5">
        <v>1281.2333333333299</v>
      </c>
      <c r="R4106" s="99">
        <v>10.940999999999999</v>
      </c>
      <c r="S4106" s="99">
        <v>3.0640000000000001</v>
      </c>
      <c r="T4106" s="30">
        <f t="shared" si="448"/>
        <v>150.69999999999743</v>
      </c>
      <c r="U4106" s="21">
        <f t="shared" si="452"/>
        <v>0</v>
      </c>
      <c r="V4106" s="21">
        <f t="shared" si="453"/>
        <v>-1.1592133333333324E-4</v>
      </c>
      <c r="W4106" s="21">
        <f t="shared" si="454"/>
        <v>0</v>
      </c>
    </row>
    <row r="4107" spans="1:23">
      <c r="A4107" s="2">
        <f t="shared" si="449"/>
        <v>45505</v>
      </c>
      <c r="B4107" s="3">
        <f t="shared" si="450"/>
        <v>45529</v>
      </c>
      <c r="C4107" s="7">
        <v>45529.520833333336</v>
      </c>
      <c r="D4107" s="7">
        <v>45529.5625</v>
      </c>
      <c r="E4107" s="5">
        <v>85.591666666666598</v>
      </c>
      <c r="F4107" s="5">
        <v>1765.19166666666</v>
      </c>
      <c r="G4107" s="5">
        <v>-5.2666666666666604</v>
      </c>
      <c r="H4107" s="34" cm="1">
        <f t="array" ref="H4107">SUMPRODUCT(('ESB Networks Summary'!$C$5:$C$17384=Data!D4107)*('ESB Networks Summary'!$E$5:$E$17384))*1000*2-SUMPRODUCT(('ESB Networks Summary'!$C$5:$C$17384=Data!D4107)*('ESB Networks Summary'!$F$5:$F$17384))*1000*2</f>
        <v>2</v>
      </c>
      <c r="I4107" s="5">
        <v>0</v>
      </c>
      <c r="J4107" s="5">
        <v>0</v>
      </c>
      <c r="K4107" s="17">
        <v>1</v>
      </c>
      <c r="L4107" s="52">
        <f t="shared" si="451"/>
        <v>0</v>
      </c>
      <c r="M4107" s="5">
        <v>0</v>
      </c>
      <c r="N4107" s="5">
        <v>335.15</v>
      </c>
      <c r="O4107" s="96"/>
      <c r="P4107" s="5">
        <v>2409.25833333333</v>
      </c>
      <c r="R4107" s="99">
        <v>10.940999999999999</v>
      </c>
      <c r="S4107" s="99">
        <v>3.0640000000000001</v>
      </c>
      <c r="T4107" s="30">
        <f t="shared" si="448"/>
        <v>303.65000000000305</v>
      </c>
      <c r="U4107" s="21">
        <f t="shared" si="452"/>
        <v>0</v>
      </c>
      <c r="V4107" s="21">
        <f t="shared" si="453"/>
        <v>-8.0685333333333243E-5</v>
      </c>
      <c r="W4107" s="21">
        <f t="shared" si="454"/>
        <v>0</v>
      </c>
    </row>
    <row r="4108" spans="1:23">
      <c r="A4108" s="2">
        <f t="shared" si="449"/>
        <v>45505</v>
      </c>
      <c r="B4108" s="3">
        <f t="shared" si="450"/>
        <v>45529</v>
      </c>
      <c r="C4108" s="7">
        <v>45529.541666666664</v>
      </c>
      <c r="D4108" s="7">
        <v>45529.583333333336</v>
      </c>
      <c r="E4108" s="5">
        <v>87.633333333333297</v>
      </c>
      <c r="F4108" s="5">
        <v>889.91666666666595</v>
      </c>
      <c r="G4108" s="5">
        <v>-4.3166666666666602</v>
      </c>
      <c r="H4108" s="34" cm="1">
        <f t="array" ref="H4108">SUMPRODUCT(('ESB Networks Summary'!$C$5:$C$17384=Data!D4108)*('ESB Networks Summary'!$E$5:$E$17384))*1000*2-SUMPRODUCT(('ESB Networks Summary'!$C$5:$C$17384=Data!D4108)*('ESB Networks Summary'!$F$5:$F$17384))*1000*2</f>
        <v>4</v>
      </c>
      <c r="I4108" s="5">
        <v>0</v>
      </c>
      <c r="J4108" s="5">
        <v>0</v>
      </c>
      <c r="K4108" s="17">
        <v>1</v>
      </c>
      <c r="L4108" s="52">
        <f t="shared" si="451"/>
        <v>0</v>
      </c>
      <c r="M4108" s="5">
        <v>0</v>
      </c>
      <c r="N4108" s="5">
        <v>331.71666666666601</v>
      </c>
      <c r="O4108" s="96"/>
      <c r="P4108" s="5">
        <v>1253.7833333333299</v>
      </c>
      <c r="R4108" s="99">
        <v>10.940999999999999</v>
      </c>
      <c r="S4108" s="99">
        <v>3.0640000000000001</v>
      </c>
      <c r="T4108" s="30">
        <f t="shared" si="448"/>
        <v>27.833333333331325</v>
      </c>
      <c r="U4108" s="21">
        <f t="shared" si="452"/>
        <v>0</v>
      </c>
      <c r="V4108" s="21">
        <f t="shared" si="453"/>
        <v>-6.6131333333333233E-5</v>
      </c>
      <c r="W4108" s="21">
        <f t="shared" si="454"/>
        <v>0</v>
      </c>
    </row>
    <row r="4109" spans="1:23">
      <c r="A4109" s="2">
        <f t="shared" si="449"/>
        <v>45505</v>
      </c>
      <c r="B4109" s="3">
        <f t="shared" si="450"/>
        <v>45529</v>
      </c>
      <c r="C4109" s="7">
        <v>45529.5625</v>
      </c>
      <c r="D4109" s="7">
        <v>45529.604166666664</v>
      </c>
      <c r="E4109" s="5">
        <v>88.6666666666666</v>
      </c>
      <c r="F4109" s="5">
        <v>553.93333333333305</v>
      </c>
      <c r="G4109" s="5">
        <v>-0.76666666666666605</v>
      </c>
      <c r="H4109" s="34" cm="1">
        <f t="array" ref="H4109">SUMPRODUCT(('ESB Networks Summary'!$C$5:$C$17384=Data!D4109)*('ESB Networks Summary'!$E$5:$E$17384))*1000*2-SUMPRODUCT(('ESB Networks Summary'!$C$5:$C$17384=Data!D4109)*('ESB Networks Summary'!$F$5:$F$17384))*1000*2</f>
        <v>2</v>
      </c>
      <c r="I4109" s="5">
        <v>0</v>
      </c>
      <c r="J4109" s="5">
        <v>0</v>
      </c>
      <c r="K4109" s="17">
        <v>1</v>
      </c>
      <c r="L4109" s="52">
        <f t="shared" si="451"/>
        <v>0</v>
      </c>
      <c r="M4109" s="5">
        <v>0</v>
      </c>
      <c r="N4109" s="5">
        <v>304.26666666666603</v>
      </c>
      <c r="O4109" s="96"/>
      <c r="P4109" s="5">
        <v>952.6</v>
      </c>
      <c r="R4109" s="99">
        <v>10.940999999999999</v>
      </c>
      <c r="S4109" s="99">
        <v>3.0640000000000001</v>
      </c>
      <c r="T4109" s="30">
        <f t="shared" si="448"/>
        <v>93.633333333334235</v>
      </c>
      <c r="U4109" s="21">
        <f t="shared" si="452"/>
        <v>0</v>
      </c>
      <c r="V4109" s="21">
        <f t="shared" si="453"/>
        <v>-1.1745333333333324E-5</v>
      </c>
      <c r="W4109" s="21">
        <f t="shared" si="454"/>
        <v>0</v>
      </c>
    </row>
    <row r="4110" spans="1:23">
      <c r="A4110" s="2">
        <f t="shared" si="449"/>
        <v>45505</v>
      </c>
      <c r="B4110" s="3">
        <f t="shared" si="450"/>
        <v>45529</v>
      </c>
      <c r="C4110" s="7">
        <v>45529.583333333336</v>
      </c>
      <c r="D4110" s="7">
        <v>45529.625</v>
      </c>
      <c r="E4110" s="5">
        <v>89</v>
      </c>
      <c r="F4110" s="5">
        <v>1473.3</v>
      </c>
      <c r="G4110" s="5">
        <v>-4.4666666666666597</v>
      </c>
      <c r="H4110" s="34" cm="1">
        <f t="array" ref="H4110">SUMPRODUCT(('ESB Networks Summary'!$C$5:$C$17384=Data!D4110)*('ESB Networks Summary'!$E$5:$E$17384))*1000*2-SUMPRODUCT(('ESB Networks Summary'!$C$5:$C$17384=Data!D4110)*('ESB Networks Summary'!$F$5:$F$17384))*1000*2</f>
        <v>6</v>
      </c>
      <c r="I4110" s="5">
        <v>0</v>
      </c>
      <c r="J4110" s="5">
        <v>0</v>
      </c>
      <c r="K4110" s="17">
        <v>1</v>
      </c>
      <c r="L4110" s="52">
        <f t="shared" si="451"/>
        <v>0</v>
      </c>
      <c r="M4110" s="5">
        <v>0</v>
      </c>
      <c r="N4110" s="5">
        <v>29.533333333333299</v>
      </c>
      <c r="O4110" s="96"/>
      <c r="P4110" s="5">
        <v>1851.2333333333299</v>
      </c>
      <c r="R4110" s="99">
        <v>10.940999999999999</v>
      </c>
      <c r="S4110" s="99">
        <v>3.0640000000000001</v>
      </c>
      <c r="T4110" s="30">
        <f t="shared" si="448"/>
        <v>343.93333333332998</v>
      </c>
      <c r="U4110" s="21">
        <f t="shared" si="452"/>
        <v>0</v>
      </c>
      <c r="V4110" s="21">
        <f t="shared" si="453"/>
        <v>-6.8429333333333231E-5</v>
      </c>
      <c r="W4110" s="21">
        <f t="shared" si="454"/>
        <v>0</v>
      </c>
    </row>
    <row r="4111" spans="1:23">
      <c r="A4111" s="2">
        <f t="shared" si="449"/>
        <v>45505</v>
      </c>
      <c r="B4111" s="3">
        <f t="shared" si="450"/>
        <v>45529</v>
      </c>
      <c r="C4111" s="7">
        <v>45529.604166666664</v>
      </c>
      <c r="D4111" s="7">
        <v>45529.645833333336</v>
      </c>
      <c r="E4111" s="5">
        <v>89</v>
      </c>
      <c r="F4111" s="5">
        <v>167.13333333333301</v>
      </c>
      <c r="G4111" s="5">
        <v>-1.7333333333333301</v>
      </c>
      <c r="H4111" s="34" cm="1">
        <f t="array" ref="H4111">SUMPRODUCT(('ESB Networks Summary'!$C$5:$C$17384=Data!D4111)*('ESB Networks Summary'!$E$5:$E$17384))*1000*2-SUMPRODUCT(('ESB Networks Summary'!$C$5:$C$17384=Data!D4111)*('ESB Networks Summary'!$F$5:$F$17384))*1000*2</f>
        <v>2</v>
      </c>
      <c r="I4111" s="5">
        <v>0</v>
      </c>
      <c r="J4111" s="5">
        <v>0</v>
      </c>
      <c r="K4111" s="17">
        <v>1</v>
      </c>
      <c r="L4111" s="52">
        <f t="shared" si="451"/>
        <v>0</v>
      </c>
      <c r="M4111" s="5">
        <v>0</v>
      </c>
      <c r="N4111" s="5">
        <v>106.966666666666</v>
      </c>
      <c r="O4111" s="96"/>
      <c r="P4111" s="5">
        <v>444.46666666666601</v>
      </c>
      <c r="R4111" s="99">
        <v>10.940999999999999</v>
      </c>
      <c r="S4111" s="99">
        <v>3.0640000000000001</v>
      </c>
      <c r="T4111" s="30">
        <f t="shared" si="448"/>
        <v>168.63333333333364</v>
      </c>
      <c r="U4111" s="21">
        <f t="shared" si="452"/>
        <v>0</v>
      </c>
      <c r="V4111" s="21">
        <f t="shared" si="453"/>
        <v>-2.6554666666666614E-5</v>
      </c>
      <c r="W4111" s="21">
        <f t="shared" si="454"/>
        <v>0</v>
      </c>
    </row>
    <row r="4112" spans="1:23">
      <c r="A4112" s="2">
        <f t="shared" si="449"/>
        <v>45505</v>
      </c>
      <c r="B4112" s="3">
        <f t="shared" si="450"/>
        <v>45529</v>
      </c>
      <c r="C4112" s="7">
        <v>45529.625</v>
      </c>
      <c r="D4112" s="7">
        <v>45529.666666666664</v>
      </c>
      <c r="E4112" s="5">
        <v>88.533333333333303</v>
      </c>
      <c r="F4112" s="5">
        <v>-182.06666666666601</v>
      </c>
      <c r="G4112" s="5">
        <v>-206.6</v>
      </c>
      <c r="H4112" s="34" cm="1">
        <f t="array" ref="H4112">SUMPRODUCT(('ESB Networks Summary'!$C$5:$C$17384=Data!D4112)*('ESB Networks Summary'!$E$5:$E$17384))*1000*2-SUMPRODUCT(('ESB Networks Summary'!$C$5:$C$17384=Data!D4112)*('ESB Networks Summary'!$F$5:$F$17384))*1000*2</f>
        <v>6</v>
      </c>
      <c r="I4112" s="5">
        <v>12.799999999999899</v>
      </c>
      <c r="J4112" s="5">
        <v>0</v>
      </c>
      <c r="K4112" s="17">
        <v>1</v>
      </c>
      <c r="L4112" s="52">
        <f t="shared" si="451"/>
        <v>0</v>
      </c>
      <c r="M4112" s="5">
        <v>0</v>
      </c>
      <c r="N4112" s="5">
        <v>1397.6</v>
      </c>
      <c r="O4112" s="96"/>
      <c r="P4112" s="5">
        <v>1363.13333333333</v>
      </c>
      <c r="R4112" s="99">
        <v>11.486000000000001</v>
      </c>
      <c r="S4112" s="99">
        <v>3.6090000000000004</v>
      </c>
      <c r="T4112" s="30">
        <f t="shared" si="448"/>
        <v>-59.00000000000378</v>
      </c>
      <c r="U4112" s="21">
        <f t="shared" si="452"/>
        <v>0</v>
      </c>
      <c r="V4112" s="21">
        <f t="shared" si="453"/>
        <v>-3.728097000000001E-3</v>
      </c>
      <c r="W4112" s="21">
        <f t="shared" si="454"/>
        <v>0</v>
      </c>
    </row>
    <row r="4113" spans="1:23">
      <c r="A4113" s="2">
        <f t="shared" si="449"/>
        <v>45505</v>
      </c>
      <c r="B4113" s="3">
        <f t="shared" si="450"/>
        <v>45529</v>
      </c>
      <c r="C4113" s="7">
        <v>45529.645833333336</v>
      </c>
      <c r="D4113" s="7">
        <v>45529.6875</v>
      </c>
      <c r="E4113" s="5">
        <v>88.066666666666606</v>
      </c>
      <c r="F4113" s="5">
        <v>259.61666666666599</v>
      </c>
      <c r="G4113" s="5">
        <v>85.7</v>
      </c>
      <c r="H4113" s="34" cm="1">
        <f t="array" ref="H4113">SUMPRODUCT(('ESB Networks Summary'!$C$5:$C$17384=Data!D4113)*('ESB Networks Summary'!$E$5:$E$17384))*1000*2-SUMPRODUCT(('ESB Networks Summary'!$C$5:$C$17384=Data!D4113)*('ESB Networks Summary'!$F$5:$F$17384))*1000*2</f>
        <v>2</v>
      </c>
      <c r="I4113" s="5">
        <v>24.3333333333333</v>
      </c>
      <c r="J4113" s="5">
        <v>0</v>
      </c>
      <c r="K4113" s="17">
        <v>1</v>
      </c>
      <c r="L4113" s="52">
        <f t="shared" si="451"/>
        <v>0</v>
      </c>
      <c r="M4113" s="5">
        <v>0</v>
      </c>
      <c r="N4113" s="5">
        <v>1084.81666666666</v>
      </c>
      <c r="O4113" s="96"/>
      <c r="P4113" s="5">
        <v>1440.4833333333299</v>
      </c>
      <c r="R4113" s="99">
        <v>11.486000000000001</v>
      </c>
      <c r="S4113" s="99">
        <v>3.6090000000000004</v>
      </c>
      <c r="T4113" s="30">
        <f t="shared" si="448"/>
        <v>181.75000000000398</v>
      </c>
      <c r="U4113" s="21">
        <f t="shared" si="452"/>
        <v>4.9217510000000003E-3</v>
      </c>
      <c r="V4113" s="21">
        <f t="shared" si="453"/>
        <v>0</v>
      </c>
      <c r="W4113" s="21">
        <f t="shared" si="454"/>
        <v>0</v>
      </c>
    </row>
    <row r="4114" spans="1:23">
      <c r="A4114" s="2">
        <f t="shared" si="449"/>
        <v>45505</v>
      </c>
      <c r="B4114" s="3">
        <f t="shared" si="450"/>
        <v>45529</v>
      </c>
      <c r="C4114" s="7">
        <v>45529.666666666664</v>
      </c>
      <c r="D4114" s="7">
        <v>45529.708333333336</v>
      </c>
      <c r="E4114" s="5">
        <v>87.866666666666603</v>
      </c>
      <c r="F4114" s="5">
        <v>-977.96666666666601</v>
      </c>
      <c r="G4114" s="5">
        <v>7.8</v>
      </c>
      <c r="H4114" s="34" cm="1">
        <f t="array" ref="H4114">SUMPRODUCT(('ESB Networks Summary'!$C$5:$C$17384=Data!D4114)*('ESB Networks Summary'!$E$5:$E$17384))*1000*2-SUMPRODUCT(('ESB Networks Summary'!$C$5:$C$17384=Data!D4114)*('ESB Networks Summary'!$F$5:$F$17384))*1000*2</f>
        <v>12</v>
      </c>
      <c r="I4114" s="5">
        <v>1800.4666666666601</v>
      </c>
      <c r="J4114" s="5">
        <v>0</v>
      </c>
      <c r="K4114" s="17">
        <v>1</v>
      </c>
      <c r="L4114" s="52">
        <f t="shared" si="451"/>
        <v>0</v>
      </c>
      <c r="M4114" s="5">
        <v>0</v>
      </c>
      <c r="N4114" s="5">
        <v>1893.3999999999901</v>
      </c>
      <c r="O4114" s="96"/>
      <c r="P4114" s="5">
        <v>1277.7666666666601</v>
      </c>
      <c r="R4114" s="99">
        <v>16.315000000000001</v>
      </c>
      <c r="S4114" s="99">
        <v>7.9689999999999994</v>
      </c>
      <c r="T4114" s="30">
        <f t="shared" si="448"/>
        <v>370.13333333333594</v>
      </c>
      <c r="U4114" s="21">
        <f t="shared" si="452"/>
        <v>6.36285E-4</v>
      </c>
      <c r="V4114" s="21">
        <f t="shared" si="453"/>
        <v>0</v>
      </c>
      <c r="W4114" s="21">
        <f t="shared" si="454"/>
        <v>0</v>
      </c>
    </row>
    <row r="4115" spans="1:23">
      <c r="A4115" s="2">
        <f t="shared" si="449"/>
        <v>45505</v>
      </c>
      <c r="B4115" s="3">
        <f t="shared" si="450"/>
        <v>45529</v>
      </c>
      <c r="C4115" s="7">
        <v>45529.6875</v>
      </c>
      <c r="D4115" s="7">
        <v>45529.729166666664</v>
      </c>
      <c r="E4115" s="5">
        <v>87.933333333333294</v>
      </c>
      <c r="F4115" s="5">
        <v>1084.7666666666601</v>
      </c>
      <c r="G4115" s="5">
        <v>-20.133333333333301</v>
      </c>
      <c r="H4115" s="34" cm="1">
        <f t="array" ref="H4115">SUMPRODUCT(('ESB Networks Summary'!$C$5:$C$17384=Data!D4115)*('ESB Networks Summary'!$E$5:$E$17384))*1000*2-SUMPRODUCT(('ESB Networks Summary'!$C$5:$C$17384=Data!D4115)*('ESB Networks Summary'!$F$5:$F$17384))*1000*2</f>
        <v>10</v>
      </c>
      <c r="I4115" s="5">
        <v>0</v>
      </c>
      <c r="J4115" s="5">
        <v>0</v>
      </c>
      <c r="K4115" s="17">
        <v>1</v>
      </c>
      <c r="L4115" s="52">
        <f t="shared" si="451"/>
        <v>0</v>
      </c>
      <c r="M4115" s="5">
        <v>0</v>
      </c>
      <c r="N4115" s="5">
        <v>135.766666666666</v>
      </c>
      <c r="O4115" s="96"/>
      <c r="P4115" s="5">
        <v>1523.3333333333301</v>
      </c>
      <c r="R4115" s="99">
        <v>16.315000000000001</v>
      </c>
      <c r="S4115" s="99">
        <v>7.9689999999999994</v>
      </c>
      <c r="T4115" s="30">
        <f t="shared" si="448"/>
        <v>282.66666666667084</v>
      </c>
      <c r="U4115" s="21">
        <f t="shared" si="452"/>
        <v>0</v>
      </c>
      <c r="V4115" s="21">
        <f t="shared" si="453"/>
        <v>-8.022126666666654E-4</v>
      </c>
      <c r="W4115" s="21">
        <f t="shared" si="454"/>
        <v>0</v>
      </c>
    </row>
    <row r="4116" spans="1:23">
      <c r="A4116" s="2">
        <f t="shared" si="449"/>
        <v>45505</v>
      </c>
      <c r="B4116" s="3">
        <f t="shared" si="450"/>
        <v>45529</v>
      </c>
      <c r="C4116" s="7">
        <v>45529.708333333336</v>
      </c>
      <c r="D4116" s="7">
        <v>45529.75</v>
      </c>
      <c r="E4116" s="5">
        <v>89</v>
      </c>
      <c r="F4116" s="5">
        <v>798.06666666666604</v>
      </c>
      <c r="G4116" s="5">
        <v>-14.9</v>
      </c>
      <c r="H4116" s="34" cm="1">
        <f t="array" ref="H4116">SUMPRODUCT(('ESB Networks Summary'!$C$5:$C$17384=Data!D4116)*('ESB Networks Summary'!$E$5:$E$17384))*1000*2-SUMPRODUCT(('ESB Networks Summary'!$C$5:$C$17384=Data!D4116)*('ESB Networks Summary'!$F$5:$F$17384))*1000*2</f>
        <v>8</v>
      </c>
      <c r="I4116" s="5">
        <v>199.63333333333301</v>
      </c>
      <c r="J4116" s="5">
        <v>0</v>
      </c>
      <c r="K4116" s="17">
        <v>1</v>
      </c>
      <c r="L4116" s="52">
        <f t="shared" si="451"/>
        <v>0</v>
      </c>
      <c r="M4116" s="5">
        <v>0</v>
      </c>
      <c r="N4116" s="5">
        <v>408.599999999999</v>
      </c>
      <c r="O4116" s="96"/>
      <c r="P4116" s="5">
        <v>1400.8999999999901</v>
      </c>
      <c r="R4116" s="99">
        <v>20.571999999999999</v>
      </c>
      <c r="S4116" s="99">
        <v>12.225</v>
      </c>
      <c r="T4116" s="30">
        <f t="shared" si="448"/>
        <v>179.33333333332496</v>
      </c>
      <c r="U4116" s="21">
        <f t="shared" si="452"/>
        <v>0</v>
      </c>
      <c r="V4116" s="21">
        <f t="shared" si="453"/>
        <v>-9.1076250000000003E-4</v>
      </c>
      <c r="W4116" s="21">
        <f t="shared" si="454"/>
        <v>0</v>
      </c>
    </row>
    <row r="4117" spans="1:23">
      <c r="A4117" s="2">
        <f t="shared" si="449"/>
        <v>45505</v>
      </c>
      <c r="B4117" s="3">
        <f t="shared" si="450"/>
        <v>45529</v>
      </c>
      <c r="C4117" s="7">
        <v>45529.729166666664</v>
      </c>
      <c r="D4117" s="7">
        <v>45529.770833333336</v>
      </c>
      <c r="E4117" s="5">
        <v>89</v>
      </c>
      <c r="F4117" s="5">
        <v>685.63333333333298</v>
      </c>
      <c r="G4117" s="5">
        <v>5.36666666666666</v>
      </c>
      <c r="H4117" s="34" cm="1">
        <f t="array" ref="H4117">SUMPRODUCT(('ESB Networks Summary'!$C$5:$C$17384=Data!D4117)*('ESB Networks Summary'!$E$5:$E$17384))*1000*2-SUMPRODUCT(('ESB Networks Summary'!$C$5:$C$17384=Data!D4117)*('ESB Networks Summary'!$F$5:$F$17384))*1000*2</f>
        <v>4</v>
      </c>
      <c r="I4117" s="5">
        <v>0</v>
      </c>
      <c r="J4117" s="5">
        <v>0</v>
      </c>
      <c r="K4117" s="17">
        <v>1</v>
      </c>
      <c r="L4117" s="52">
        <f t="shared" si="451"/>
        <v>0</v>
      </c>
      <c r="M4117" s="5">
        <v>0</v>
      </c>
      <c r="N4117" s="5">
        <v>141.46666666666599</v>
      </c>
      <c r="O4117" s="96"/>
      <c r="P4117" s="5">
        <v>1009.03333333333</v>
      </c>
      <c r="R4117" s="99">
        <v>20.571999999999999</v>
      </c>
      <c r="S4117" s="99">
        <v>12.225</v>
      </c>
      <c r="T4117" s="30">
        <f t="shared" si="448"/>
        <v>187.29999999999768</v>
      </c>
      <c r="U4117" s="21">
        <f t="shared" si="452"/>
        <v>5.5201533333333272E-4</v>
      </c>
      <c r="V4117" s="21">
        <f t="shared" si="453"/>
        <v>0</v>
      </c>
      <c r="W4117" s="21">
        <f t="shared" si="454"/>
        <v>0</v>
      </c>
    </row>
    <row r="4118" spans="1:23">
      <c r="A4118" s="2">
        <f t="shared" si="449"/>
        <v>45505</v>
      </c>
      <c r="B4118" s="3">
        <f t="shared" si="450"/>
        <v>45529</v>
      </c>
      <c r="C4118" s="7">
        <v>45529.75</v>
      </c>
      <c r="D4118" s="7">
        <v>45529.791666666664</v>
      </c>
      <c r="E4118" s="5">
        <v>92.8333333333333</v>
      </c>
      <c r="F4118" s="5">
        <v>380.98888888888803</v>
      </c>
      <c r="G4118" s="5">
        <v>-57.716666666666598</v>
      </c>
      <c r="H4118" s="34" cm="1">
        <f t="array" ref="H4118">SUMPRODUCT(('ESB Networks Summary'!$C$5:$C$17384=Data!D4118)*('ESB Networks Summary'!$E$5:$E$17384))*1000*2-SUMPRODUCT(('ESB Networks Summary'!$C$5:$C$17384=Data!D4118)*('ESB Networks Summary'!$F$5:$F$17384))*1000*2</f>
        <v>-42</v>
      </c>
      <c r="I4118" s="5">
        <v>74.977777777777703</v>
      </c>
      <c r="J4118" s="5">
        <v>0</v>
      </c>
      <c r="K4118" s="17">
        <v>1</v>
      </c>
      <c r="L4118" s="52">
        <f t="shared" si="451"/>
        <v>0</v>
      </c>
      <c r="M4118" s="5">
        <v>0</v>
      </c>
      <c r="N4118" s="5">
        <v>262.502777777777</v>
      </c>
      <c r="O4118" s="96"/>
      <c r="P4118" s="5">
        <v>700.8</v>
      </c>
      <c r="R4118" s="99">
        <v>22.036000000000001</v>
      </c>
      <c r="S4118" s="99">
        <v>14.159000000000001</v>
      </c>
      <c r="T4118" s="30">
        <f t="shared" si="448"/>
        <v>-0.40833333333165456</v>
      </c>
      <c r="U4118" s="21">
        <f t="shared" si="452"/>
        <v>0</v>
      </c>
      <c r="V4118" s="21">
        <f t="shared" si="453"/>
        <v>-4.0860514166666615E-3</v>
      </c>
      <c r="W4118" s="21">
        <f t="shared" si="454"/>
        <v>0</v>
      </c>
    </row>
    <row r="4119" spans="1:23">
      <c r="A4119" s="2">
        <f t="shared" si="449"/>
        <v>45505</v>
      </c>
      <c r="B4119" s="3">
        <f t="shared" si="450"/>
        <v>45529</v>
      </c>
      <c r="C4119" s="7">
        <v>45529.770833333336</v>
      </c>
      <c r="D4119" s="7">
        <v>45529.8125</v>
      </c>
      <c r="H4119" s="34" cm="1">
        <f t="array" ref="H4119">SUMPRODUCT(('ESB Networks Summary'!$C$5:$C$17384=Data!D4119)*('ESB Networks Summary'!$E$5:$E$17384))*1000*2-SUMPRODUCT(('ESB Networks Summary'!$C$5:$C$17384=Data!D4119)*('ESB Networks Summary'!$F$5:$F$17384))*1000*2</f>
        <v>-6</v>
      </c>
      <c r="L4119" s="52">
        <f t="shared" si="451"/>
        <v>0</v>
      </c>
      <c r="M4119" s="5"/>
      <c r="O4119" s="96"/>
      <c r="R4119" s="99">
        <v>22.036000000000001</v>
      </c>
      <c r="S4119" s="99">
        <v>14.159000000000001</v>
      </c>
      <c r="T4119" s="30">
        <f t="shared" si="448"/>
        <v>0</v>
      </c>
      <c r="U4119" s="21">
        <f t="shared" si="452"/>
        <v>0</v>
      </c>
      <c r="V4119" s="21">
        <f t="shared" si="453"/>
        <v>0</v>
      </c>
      <c r="W4119" s="21">
        <f t="shared" si="454"/>
        <v>0</v>
      </c>
    </row>
    <row r="4120" spans="1:23">
      <c r="A4120" s="2">
        <f t="shared" si="449"/>
        <v>45505</v>
      </c>
      <c r="B4120" s="3">
        <f t="shared" si="450"/>
        <v>45529</v>
      </c>
      <c r="C4120" s="7">
        <v>45529.791666666664</v>
      </c>
      <c r="D4120" s="7">
        <v>45529.833333333336</v>
      </c>
      <c r="H4120" s="34" cm="1">
        <f t="array" ref="H4120">SUMPRODUCT(('ESB Networks Summary'!$C$5:$C$17384=Data!D4120)*('ESB Networks Summary'!$E$5:$E$17384))*1000*2-SUMPRODUCT(('ESB Networks Summary'!$C$5:$C$17384=Data!D4120)*('ESB Networks Summary'!$F$5:$F$17384))*1000*2</f>
        <v>4</v>
      </c>
      <c r="L4120" s="52">
        <f t="shared" si="451"/>
        <v>0</v>
      </c>
      <c r="M4120" s="5"/>
      <c r="O4120" s="96"/>
      <c r="R4120" s="99">
        <v>23.96</v>
      </c>
      <c r="S4120" s="99">
        <v>16.083000000000002</v>
      </c>
      <c r="T4120" s="30">
        <f t="shared" si="448"/>
        <v>0</v>
      </c>
      <c r="U4120" s="21">
        <f t="shared" si="452"/>
        <v>0</v>
      </c>
      <c r="V4120" s="21">
        <f t="shared" si="453"/>
        <v>0</v>
      </c>
      <c r="W4120" s="21">
        <f t="shared" si="454"/>
        <v>0</v>
      </c>
    </row>
    <row r="4121" spans="1:23">
      <c r="A4121" s="2">
        <f t="shared" si="449"/>
        <v>45505</v>
      </c>
      <c r="B4121" s="3">
        <f t="shared" si="450"/>
        <v>45529</v>
      </c>
      <c r="C4121" s="7">
        <v>45529.8125</v>
      </c>
      <c r="D4121" s="7">
        <v>45529.854166666664</v>
      </c>
      <c r="H4121" s="34" cm="1">
        <f t="array" ref="H4121">SUMPRODUCT(('ESB Networks Summary'!$C$5:$C$17384=Data!D4121)*('ESB Networks Summary'!$E$5:$E$17384))*1000*2-SUMPRODUCT(('ESB Networks Summary'!$C$5:$C$17384=Data!D4121)*('ESB Networks Summary'!$F$5:$F$17384))*1000*2</f>
        <v>4</v>
      </c>
      <c r="L4121" s="52">
        <f t="shared" si="451"/>
        <v>0</v>
      </c>
      <c r="M4121" s="5"/>
      <c r="O4121" s="96"/>
      <c r="R4121" s="99">
        <v>23.96</v>
      </c>
      <c r="S4121" s="99">
        <v>16.083000000000002</v>
      </c>
      <c r="T4121" s="30">
        <f t="shared" si="448"/>
        <v>0</v>
      </c>
      <c r="U4121" s="21">
        <f t="shared" si="452"/>
        <v>0</v>
      </c>
      <c r="V4121" s="21">
        <f t="shared" si="453"/>
        <v>0</v>
      </c>
      <c r="W4121" s="21">
        <f t="shared" si="454"/>
        <v>0</v>
      </c>
    </row>
    <row r="4122" spans="1:23">
      <c r="A4122" s="2">
        <f t="shared" si="449"/>
        <v>45505</v>
      </c>
      <c r="B4122" s="3">
        <f t="shared" si="450"/>
        <v>45529</v>
      </c>
      <c r="C4122" s="7">
        <v>45529.833333333336</v>
      </c>
      <c r="D4122" s="7">
        <v>45529.875</v>
      </c>
      <c r="H4122" s="34" cm="1">
        <f t="array" ref="H4122">SUMPRODUCT(('ESB Networks Summary'!$C$5:$C$17384=Data!D4122)*('ESB Networks Summary'!$E$5:$E$17384))*1000*2-SUMPRODUCT(('ESB Networks Summary'!$C$5:$C$17384=Data!D4122)*('ESB Networks Summary'!$F$5:$F$17384))*1000*2</f>
        <v>10</v>
      </c>
      <c r="L4122" s="52">
        <f t="shared" si="451"/>
        <v>0</v>
      </c>
      <c r="M4122" s="5"/>
      <c r="O4122" s="96"/>
      <c r="R4122" s="99">
        <v>24.817</v>
      </c>
      <c r="S4122" s="99">
        <v>16.939</v>
      </c>
      <c r="T4122" s="30">
        <f t="shared" si="448"/>
        <v>0</v>
      </c>
      <c r="U4122" s="21">
        <f t="shared" si="452"/>
        <v>0</v>
      </c>
      <c r="V4122" s="21">
        <f t="shared" si="453"/>
        <v>0</v>
      </c>
      <c r="W4122" s="21">
        <f t="shared" si="454"/>
        <v>0</v>
      </c>
    </row>
    <row r="4123" spans="1:23">
      <c r="A4123" s="2">
        <f t="shared" si="449"/>
        <v>45505</v>
      </c>
      <c r="B4123" s="3">
        <f t="shared" si="450"/>
        <v>45529</v>
      </c>
      <c r="C4123" s="7">
        <v>45529.854166666664</v>
      </c>
      <c r="D4123" s="7">
        <v>45529.895833333336</v>
      </c>
      <c r="H4123" s="34" cm="1">
        <f t="array" ref="H4123">SUMPRODUCT(('ESB Networks Summary'!$C$5:$C$17384=Data!D4123)*('ESB Networks Summary'!$E$5:$E$17384))*1000*2-SUMPRODUCT(('ESB Networks Summary'!$C$5:$C$17384=Data!D4123)*('ESB Networks Summary'!$F$5:$F$17384))*1000*2</f>
        <v>2</v>
      </c>
      <c r="L4123" s="52">
        <f t="shared" si="451"/>
        <v>0</v>
      </c>
      <c r="M4123" s="5"/>
      <c r="O4123" s="96"/>
      <c r="R4123" s="99">
        <v>24.817</v>
      </c>
      <c r="S4123" s="99">
        <v>16.939</v>
      </c>
      <c r="T4123" s="30">
        <f t="shared" si="448"/>
        <v>0</v>
      </c>
      <c r="U4123" s="21">
        <f t="shared" si="452"/>
        <v>0</v>
      </c>
      <c r="V4123" s="21">
        <f t="shared" si="453"/>
        <v>0</v>
      </c>
      <c r="W4123" s="21">
        <f t="shared" si="454"/>
        <v>0</v>
      </c>
    </row>
    <row r="4124" spans="1:23">
      <c r="A4124" s="2">
        <f t="shared" si="449"/>
        <v>45505</v>
      </c>
      <c r="B4124" s="3">
        <f t="shared" si="450"/>
        <v>45529</v>
      </c>
      <c r="C4124" s="7">
        <v>45529.875</v>
      </c>
      <c r="D4124" s="7">
        <v>45529.916666666664</v>
      </c>
      <c r="H4124" s="34" cm="1">
        <f t="array" ref="H4124">SUMPRODUCT(('ESB Networks Summary'!$C$5:$C$17384=Data!D4124)*('ESB Networks Summary'!$E$5:$E$17384))*1000*2-SUMPRODUCT(('ESB Networks Summary'!$C$5:$C$17384=Data!D4124)*('ESB Networks Summary'!$F$5:$F$17384))*1000*2</f>
        <v>4</v>
      </c>
      <c r="L4124" s="52">
        <f t="shared" si="451"/>
        <v>0</v>
      </c>
      <c r="M4124" s="5"/>
      <c r="O4124" s="96"/>
      <c r="R4124" s="99">
        <v>24.391999999999999</v>
      </c>
      <c r="S4124" s="99">
        <v>16.513999999999999</v>
      </c>
      <c r="T4124" s="30">
        <f t="shared" si="448"/>
        <v>0</v>
      </c>
      <c r="U4124" s="21">
        <f t="shared" si="452"/>
        <v>0</v>
      </c>
      <c r="V4124" s="21">
        <f t="shared" si="453"/>
        <v>0</v>
      </c>
      <c r="W4124" s="21">
        <f t="shared" si="454"/>
        <v>0</v>
      </c>
    </row>
    <row r="4125" spans="1:23">
      <c r="A4125" s="2">
        <f t="shared" si="449"/>
        <v>45505</v>
      </c>
      <c r="B4125" s="3">
        <f t="shared" si="450"/>
        <v>45529</v>
      </c>
      <c r="C4125" s="7">
        <v>45529.895833333336</v>
      </c>
      <c r="D4125" s="7">
        <v>45529.9375</v>
      </c>
      <c r="H4125" s="34" cm="1">
        <f t="array" ref="H4125">SUMPRODUCT(('ESB Networks Summary'!$C$5:$C$17384=Data!D4125)*('ESB Networks Summary'!$E$5:$E$17384))*1000*2-SUMPRODUCT(('ESB Networks Summary'!$C$5:$C$17384=Data!D4125)*('ESB Networks Summary'!$F$5:$F$17384))*1000*2</f>
        <v>8</v>
      </c>
      <c r="L4125" s="52">
        <f t="shared" si="451"/>
        <v>0</v>
      </c>
      <c r="M4125" s="5"/>
      <c r="O4125" s="96"/>
      <c r="R4125" s="99">
        <v>24.391999999999999</v>
      </c>
      <c r="S4125" s="99">
        <v>16.513999999999999</v>
      </c>
      <c r="T4125" s="30">
        <f t="shared" si="448"/>
        <v>0</v>
      </c>
      <c r="U4125" s="21">
        <f t="shared" si="452"/>
        <v>0</v>
      </c>
      <c r="V4125" s="21">
        <f t="shared" si="453"/>
        <v>0</v>
      </c>
      <c r="W4125" s="21">
        <f t="shared" si="454"/>
        <v>0</v>
      </c>
    </row>
    <row r="4126" spans="1:23">
      <c r="A4126" s="2">
        <f t="shared" si="449"/>
        <v>45505</v>
      </c>
      <c r="B4126" s="3">
        <f t="shared" si="450"/>
        <v>45529</v>
      </c>
      <c r="C4126" s="7">
        <v>45529.916666666664</v>
      </c>
      <c r="D4126" s="7">
        <v>45529.958333333336</v>
      </c>
      <c r="H4126" s="34" cm="1">
        <f t="array" ref="H4126">SUMPRODUCT(('ESB Networks Summary'!$C$5:$C$17384=Data!D4126)*('ESB Networks Summary'!$E$5:$E$17384))*1000*2-SUMPRODUCT(('ESB Networks Summary'!$C$5:$C$17384=Data!D4126)*('ESB Networks Summary'!$F$5:$F$17384))*1000*2</f>
        <v>2</v>
      </c>
      <c r="L4126" s="52">
        <f t="shared" si="451"/>
        <v>0</v>
      </c>
      <c r="M4126" s="5"/>
      <c r="O4126" s="96"/>
      <c r="R4126" s="99">
        <v>13.437000000000001</v>
      </c>
      <c r="S4126" s="99">
        <v>10.443000000000001</v>
      </c>
      <c r="T4126" s="30">
        <f t="shared" si="448"/>
        <v>0</v>
      </c>
      <c r="U4126" s="21">
        <f t="shared" si="452"/>
        <v>0</v>
      </c>
      <c r="V4126" s="21">
        <f t="shared" si="453"/>
        <v>0</v>
      </c>
      <c r="W4126" s="21">
        <f t="shared" si="454"/>
        <v>0</v>
      </c>
    </row>
    <row r="4127" spans="1:23">
      <c r="A4127" s="2">
        <f t="shared" si="449"/>
        <v>45505</v>
      </c>
      <c r="B4127" s="3">
        <f t="shared" si="450"/>
        <v>45529</v>
      </c>
      <c r="C4127" s="7">
        <v>45529.9375</v>
      </c>
      <c r="D4127" s="7">
        <v>45529.979166666664</v>
      </c>
      <c r="H4127" s="34" cm="1">
        <f t="array" ref="H4127">SUMPRODUCT(('ESB Networks Summary'!$C$5:$C$17384=Data!D4127)*('ESB Networks Summary'!$E$5:$E$17384))*1000*2-SUMPRODUCT(('ESB Networks Summary'!$C$5:$C$17384=Data!D4127)*('ESB Networks Summary'!$F$5:$F$17384))*1000*2</f>
        <v>4</v>
      </c>
      <c r="L4127" s="52">
        <f t="shared" si="451"/>
        <v>0</v>
      </c>
      <c r="M4127" s="5"/>
      <c r="O4127" s="96"/>
      <c r="R4127" s="99">
        <v>13.437000000000001</v>
      </c>
      <c r="S4127" s="99">
        <v>10.443000000000001</v>
      </c>
      <c r="T4127" s="30">
        <f t="shared" si="448"/>
        <v>0</v>
      </c>
      <c r="U4127" s="21">
        <f t="shared" si="452"/>
        <v>0</v>
      </c>
      <c r="V4127" s="21">
        <f t="shared" si="453"/>
        <v>0</v>
      </c>
      <c r="W4127" s="21">
        <f t="shared" si="454"/>
        <v>0</v>
      </c>
    </row>
    <row r="4128" spans="1:23">
      <c r="A4128" s="2">
        <f t="shared" si="449"/>
        <v>45505</v>
      </c>
      <c r="B4128" s="3">
        <f t="shared" si="450"/>
        <v>45529</v>
      </c>
      <c r="C4128" s="7">
        <v>45529.958333333336</v>
      </c>
      <c r="D4128" s="7">
        <v>45530</v>
      </c>
      <c r="H4128" s="34" cm="1">
        <f t="array" ref="H4128">SUMPRODUCT(('ESB Networks Summary'!$C$5:$C$17384=Data!D4128)*('ESB Networks Summary'!$E$5:$E$17384))*1000*2-SUMPRODUCT(('ESB Networks Summary'!$C$5:$C$17384=Data!D4128)*('ESB Networks Summary'!$F$5:$F$17384))*1000*2</f>
        <v>2</v>
      </c>
      <c r="L4128" s="52">
        <f t="shared" si="451"/>
        <v>0</v>
      </c>
      <c r="M4128" s="5"/>
      <c r="O4128" s="96"/>
      <c r="R4128" s="99">
        <v>13.437000000000001</v>
      </c>
      <c r="S4128" s="99">
        <v>10.443000000000001</v>
      </c>
      <c r="T4128" s="30">
        <f t="shared" si="448"/>
        <v>0</v>
      </c>
      <c r="U4128" s="21">
        <f t="shared" si="452"/>
        <v>0</v>
      </c>
      <c r="V4128" s="21">
        <f t="shared" si="453"/>
        <v>0</v>
      </c>
      <c r="W4128" s="21">
        <f t="shared" si="454"/>
        <v>0</v>
      </c>
    </row>
    <row r="4129" spans="1:23">
      <c r="A4129" s="2">
        <f t="shared" si="449"/>
        <v>45505</v>
      </c>
      <c r="B4129" s="3">
        <f t="shared" si="450"/>
        <v>45529</v>
      </c>
      <c r="C4129" s="7">
        <v>45529.979166666664</v>
      </c>
      <c r="D4129" s="7">
        <v>45530.020833333336</v>
      </c>
      <c r="H4129" s="34" cm="1">
        <f t="array" ref="H4129">SUMPRODUCT(('ESB Networks Summary'!$C$5:$C$17384=Data!D4129)*('ESB Networks Summary'!$E$5:$E$17384))*1000*2-SUMPRODUCT(('ESB Networks Summary'!$C$5:$C$17384=Data!D4129)*('ESB Networks Summary'!$F$5:$F$17384))*1000*2</f>
        <v>4</v>
      </c>
      <c r="L4129" s="52">
        <f t="shared" si="451"/>
        <v>0</v>
      </c>
      <c r="M4129" s="5"/>
      <c r="O4129" s="96"/>
      <c r="R4129" s="99">
        <v>13.437000000000001</v>
      </c>
      <c r="S4129" s="99">
        <v>10.443000000000001</v>
      </c>
      <c r="T4129" s="30">
        <f t="shared" si="448"/>
        <v>0</v>
      </c>
      <c r="U4129" s="21">
        <f t="shared" si="452"/>
        <v>0</v>
      </c>
      <c r="V4129" s="21">
        <f t="shared" si="453"/>
        <v>0</v>
      </c>
      <c r="W4129" s="21">
        <f t="shared" si="454"/>
        <v>0</v>
      </c>
    </row>
    <row r="4130" spans="1:23">
      <c r="A4130" s="2">
        <f t="shared" si="449"/>
        <v>45505</v>
      </c>
      <c r="B4130" s="3">
        <f t="shared" si="450"/>
        <v>45530</v>
      </c>
      <c r="C4130" s="7">
        <v>45530</v>
      </c>
      <c r="D4130" s="7">
        <v>45530.041666666664</v>
      </c>
      <c r="H4130" s="34" cm="1">
        <f t="array" ref="H4130">SUMPRODUCT(('ESB Networks Summary'!$C$5:$C$17384=Data!D4130)*('ESB Networks Summary'!$E$5:$E$17384))*1000*2-SUMPRODUCT(('ESB Networks Summary'!$C$5:$C$17384=Data!D4130)*('ESB Networks Summary'!$F$5:$F$17384))*1000*2</f>
        <v>4</v>
      </c>
      <c r="L4130" s="52">
        <f t="shared" si="451"/>
        <v>0</v>
      </c>
      <c r="M4130" s="5"/>
      <c r="O4130" s="96"/>
      <c r="R4130" s="99">
        <v>13.437000000000001</v>
      </c>
      <c r="S4130" s="99">
        <v>10.443000000000001</v>
      </c>
      <c r="T4130" s="30">
        <f t="shared" si="448"/>
        <v>0</v>
      </c>
      <c r="U4130" s="21">
        <f t="shared" si="452"/>
        <v>0</v>
      </c>
      <c r="V4130" s="21">
        <f t="shared" si="453"/>
        <v>0</v>
      </c>
      <c r="W4130" s="21">
        <f t="shared" si="454"/>
        <v>0</v>
      </c>
    </row>
    <row r="4131" spans="1:23">
      <c r="A4131" s="2">
        <f t="shared" si="449"/>
        <v>45505</v>
      </c>
      <c r="B4131" s="3">
        <f t="shared" si="450"/>
        <v>45530</v>
      </c>
      <c r="C4131" s="7">
        <v>45530.020833333336</v>
      </c>
      <c r="D4131" s="7">
        <v>45530.0625</v>
      </c>
      <c r="H4131" s="34" cm="1">
        <f t="array" ref="H4131">SUMPRODUCT(('ESB Networks Summary'!$C$5:$C$17384=Data!D4131)*('ESB Networks Summary'!$E$5:$E$17384))*1000*2-SUMPRODUCT(('ESB Networks Summary'!$C$5:$C$17384=Data!D4131)*('ESB Networks Summary'!$F$5:$F$17384))*1000*2</f>
        <v>4</v>
      </c>
      <c r="L4131" s="52">
        <f t="shared" si="451"/>
        <v>0</v>
      </c>
      <c r="M4131" s="5"/>
      <c r="O4131" s="96"/>
      <c r="R4131" s="99">
        <v>13.437000000000001</v>
      </c>
      <c r="S4131" s="99">
        <v>10.443000000000001</v>
      </c>
      <c r="T4131" s="30">
        <f t="shared" si="448"/>
        <v>0</v>
      </c>
      <c r="U4131" s="21">
        <f t="shared" si="452"/>
        <v>0</v>
      </c>
      <c r="V4131" s="21">
        <f t="shared" si="453"/>
        <v>0</v>
      </c>
      <c r="W4131" s="21">
        <f t="shared" si="454"/>
        <v>0</v>
      </c>
    </row>
    <row r="4132" spans="1:23">
      <c r="A4132" s="2">
        <f t="shared" si="449"/>
        <v>45505</v>
      </c>
      <c r="B4132" s="3">
        <f t="shared" si="450"/>
        <v>45530</v>
      </c>
      <c r="C4132" s="7">
        <v>45530.041666666664</v>
      </c>
      <c r="D4132" s="7">
        <v>45530.083333333336</v>
      </c>
      <c r="H4132" s="34" cm="1">
        <f t="array" ref="H4132">SUMPRODUCT(('ESB Networks Summary'!$C$5:$C$17384=Data!D4132)*('ESB Networks Summary'!$E$5:$E$17384))*1000*2-SUMPRODUCT(('ESB Networks Summary'!$C$5:$C$17384=Data!D4132)*('ESB Networks Summary'!$F$5:$F$17384))*1000*2</f>
        <v>4</v>
      </c>
      <c r="L4132" s="52">
        <f t="shared" si="451"/>
        <v>0</v>
      </c>
      <c r="M4132" s="5"/>
      <c r="O4132" s="96"/>
      <c r="R4132" s="99">
        <v>13.941999999999998</v>
      </c>
      <c r="S4132" s="99">
        <v>10.949</v>
      </c>
      <c r="T4132" s="30">
        <f t="shared" si="448"/>
        <v>0</v>
      </c>
      <c r="U4132" s="21">
        <f t="shared" si="452"/>
        <v>0</v>
      </c>
      <c r="V4132" s="21">
        <f t="shared" si="453"/>
        <v>0</v>
      </c>
      <c r="W4132" s="21">
        <f t="shared" si="454"/>
        <v>0</v>
      </c>
    </row>
    <row r="4133" spans="1:23">
      <c r="A4133" s="2">
        <f t="shared" si="449"/>
        <v>45505</v>
      </c>
      <c r="B4133" s="3">
        <f t="shared" si="450"/>
        <v>45530</v>
      </c>
      <c r="C4133" s="7">
        <v>45530.0625</v>
      </c>
      <c r="D4133" s="7">
        <v>45530.104166666664</v>
      </c>
      <c r="H4133" s="34" cm="1">
        <f t="array" ref="H4133">SUMPRODUCT(('ESB Networks Summary'!$C$5:$C$17384=Data!D4133)*('ESB Networks Summary'!$E$5:$E$17384))*1000*2-SUMPRODUCT(('ESB Networks Summary'!$C$5:$C$17384=Data!D4133)*('ESB Networks Summary'!$F$5:$F$17384))*1000*2</f>
        <v>2</v>
      </c>
      <c r="L4133" s="52">
        <f t="shared" si="451"/>
        <v>0</v>
      </c>
      <c r="M4133" s="5"/>
      <c r="O4133" s="96"/>
      <c r="R4133" s="99">
        <v>13.941999999999998</v>
      </c>
      <c r="S4133" s="99">
        <v>10.949</v>
      </c>
      <c r="T4133" s="30">
        <f t="shared" si="448"/>
        <v>0</v>
      </c>
      <c r="U4133" s="21">
        <f t="shared" si="452"/>
        <v>0</v>
      </c>
      <c r="V4133" s="21">
        <f t="shared" si="453"/>
        <v>0</v>
      </c>
      <c r="W4133" s="21">
        <f t="shared" si="454"/>
        <v>0</v>
      </c>
    </row>
    <row r="4134" spans="1:23">
      <c r="A4134" s="2">
        <f t="shared" si="449"/>
        <v>45505</v>
      </c>
      <c r="B4134" s="3">
        <f t="shared" si="450"/>
        <v>45530</v>
      </c>
      <c r="C4134" s="7">
        <v>45530.083333333336</v>
      </c>
      <c r="D4134" s="7">
        <v>45530.125</v>
      </c>
      <c r="H4134" s="34" cm="1">
        <f t="array" ref="H4134">SUMPRODUCT(('ESB Networks Summary'!$C$5:$C$17384=Data!D4134)*('ESB Networks Summary'!$E$5:$E$17384))*1000*2-SUMPRODUCT(('ESB Networks Summary'!$C$5:$C$17384=Data!D4134)*('ESB Networks Summary'!$F$5:$F$17384))*1000*2</f>
        <v>4</v>
      </c>
      <c r="L4134" s="52">
        <f t="shared" si="451"/>
        <v>0</v>
      </c>
      <c r="M4134" s="5"/>
      <c r="O4134" s="96"/>
      <c r="R4134" s="99">
        <v>14.941999999999998</v>
      </c>
      <c r="S4134" s="99">
        <v>11.948</v>
      </c>
      <c r="T4134" s="30">
        <f t="shared" si="448"/>
        <v>0</v>
      </c>
      <c r="U4134" s="21">
        <f t="shared" si="452"/>
        <v>0</v>
      </c>
      <c r="V4134" s="21">
        <f t="shared" si="453"/>
        <v>0</v>
      </c>
      <c r="W4134" s="21">
        <f t="shared" si="454"/>
        <v>0</v>
      </c>
    </row>
    <row r="4135" spans="1:23">
      <c r="A4135" s="2">
        <f t="shared" si="449"/>
        <v>45505</v>
      </c>
      <c r="B4135" s="3">
        <f t="shared" si="450"/>
        <v>45530</v>
      </c>
      <c r="C4135" s="7">
        <v>45530.104166666664</v>
      </c>
      <c r="D4135" s="7">
        <v>45530.145833333336</v>
      </c>
      <c r="H4135" s="34" cm="1">
        <f t="array" ref="H4135">SUMPRODUCT(('ESB Networks Summary'!$C$5:$C$17384=Data!D4135)*('ESB Networks Summary'!$E$5:$E$17384))*1000*2-SUMPRODUCT(('ESB Networks Summary'!$C$5:$C$17384=Data!D4135)*('ESB Networks Summary'!$F$5:$F$17384))*1000*2</f>
        <v>4</v>
      </c>
      <c r="L4135" s="52">
        <f t="shared" si="451"/>
        <v>0</v>
      </c>
      <c r="M4135" s="5"/>
      <c r="O4135" s="96"/>
      <c r="R4135" s="99">
        <v>14.941999999999998</v>
      </c>
      <c r="S4135" s="99">
        <v>11.948</v>
      </c>
      <c r="T4135" s="30">
        <f t="shared" si="448"/>
        <v>0</v>
      </c>
      <c r="U4135" s="21">
        <f t="shared" si="452"/>
        <v>0</v>
      </c>
      <c r="V4135" s="21">
        <f t="shared" si="453"/>
        <v>0</v>
      </c>
      <c r="W4135" s="21">
        <f t="shared" si="454"/>
        <v>0</v>
      </c>
    </row>
    <row r="4136" spans="1:23">
      <c r="A4136" s="2">
        <f t="shared" si="449"/>
        <v>45505</v>
      </c>
      <c r="B4136" s="3">
        <f t="shared" si="450"/>
        <v>45530</v>
      </c>
      <c r="C4136" s="7">
        <v>45530.125</v>
      </c>
      <c r="D4136" s="7">
        <v>45530.166666666664</v>
      </c>
      <c r="H4136" s="34" cm="1">
        <f t="array" ref="H4136">SUMPRODUCT(('ESB Networks Summary'!$C$5:$C$17384=Data!D4136)*('ESB Networks Summary'!$E$5:$E$17384))*1000*2-SUMPRODUCT(('ESB Networks Summary'!$C$5:$C$17384=Data!D4136)*('ESB Networks Summary'!$F$5:$F$17384))*1000*2</f>
        <v>4</v>
      </c>
      <c r="L4136" s="52">
        <f t="shared" si="451"/>
        <v>0</v>
      </c>
      <c r="M4136" s="5"/>
      <c r="O4136" s="96"/>
      <c r="R4136" s="99">
        <v>14.002000000000001</v>
      </c>
      <c r="S4136" s="99">
        <v>11.009</v>
      </c>
      <c r="T4136" s="30">
        <f t="shared" si="448"/>
        <v>0</v>
      </c>
      <c r="U4136" s="21">
        <f t="shared" si="452"/>
        <v>0</v>
      </c>
      <c r="V4136" s="21">
        <f t="shared" si="453"/>
        <v>0</v>
      </c>
      <c r="W4136" s="21">
        <f t="shared" si="454"/>
        <v>0</v>
      </c>
    </row>
    <row r="4137" spans="1:23">
      <c r="A4137" s="2">
        <f t="shared" si="449"/>
        <v>45505</v>
      </c>
      <c r="B4137" s="3">
        <f t="shared" si="450"/>
        <v>45530</v>
      </c>
      <c r="C4137" s="7">
        <v>45530.145833333336</v>
      </c>
      <c r="D4137" s="7">
        <v>45530.1875</v>
      </c>
      <c r="H4137" s="34" cm="1">
        <f t="array" ref="H4137">SUMPRODUCT(('ESB Networks Summary'!$C$5:$C$17384=Data!D4137)*('ESB Networks Summary'!$E$5:$E$17384))*1000*2-SUMPRODUCT(('ESB Networks Summary'!$C$5:$C$17384=Data!D4137)*('ESB Networks Summary'!$F$5:$F$17384))*1000*2</f>
        <v>2</v>
      </c>
      <c r="L4137" s="52">
        <f t="shared" si="451"/>
        <v>0</v>
      </c>
      <c r="M4137" s="5"/>
      <c r="O4137" s="96"/>
      <c r="R4137" s="99">
        <v>14.002000000000001</v>
      </c>
      <c r="S4137" s="99">
        <v>11.009</v>
      </c>
      <c r="T4137" s="30">
        <f t="shared" si="448"/>
        <v>0</v>
      </c>
      <c r="U4137" s="21">
        <f t="shared" si="452"/>
        <v>0</v>
      </c>
      <c r="V4137" s="21">
        <f t="shared" si="453"/>
        <v>0</v>
      </c>
      <c r="W4137" s="21">
        <f t="shared" si="454"/>
        <v>0</v>
      </c>
    </row>
    <row r="4138" spans="1:23">
      <c r="A4138" s="2">
        <f t="shared" si="449"/>
        <v>45505</v>
      </c>
      <c r="B4138" s="3">
        <f t="shared" si="450"/>
        <v>45530</v>
      </c>
      <c r="C4138" s="7">
        <v>45530.166666666664</v>
      </c>
      <c r="D4138" s="7">
        <v>45530.208333333336</v>
      </c>
      <c r="H4138" s="34" cm="1">
        <f t="array" ref="H4138">SUMPRODUCT(('ESB Networks Summary'!$C$5:$C$17384=Data!D4138)*('ESB Networks Summary'!$E$5:$E$17384))*1000*2-SUMPRODUCT(('ESB Networks Summary'!$C$5:$C$17384=Data!D4138)*('ESB Networks Summary'!$F$5:$F$17384))*1000*2</f>
        <v>4</v>
      </c>
      <c r="L4138" s="52">
        <f t="shared" si="451"/>
        <v>0</v>
      </c>
      <c r="M4138" s="5"/>
      <c r="O4138" s="96"/>
      <c r="R4138" s="99">
        <v>14.416999999999998</v>
      </c>
      <c r="S4138" s="99">
        <v>11.423999999999999</v>
      </c>
      <c r="T4138" s="30">
        <f t="shared" si="448"/>
        <v>0</v>
      </c>
      <c r="U4138" s="21">
        <f t="shared" si="452"/>
        <v>0</v>
      </c>
      <c r="V4138" s="21">
        <f t="shared" si="453"/>
        <v>0</v>
      </c>
      <c r="W4138" s="21">
        <f t="shared" si="454"/>
        <v>0</v>
      </c>
    </row>
    <row r="4139" spans="1:23">
      <c r="A4139" s="2">
        <f t="shared" si="449"/>
        <v>45505</v>
      </c>
      <c r="B4139" s="3">
        <f t="shared" si="450"/>
        <v>45530</v>
      </c>
      <c r="C4139" s="7">
        <v>45530.1875</v>
      </c>
      <c r="D4139" s="7">
        <v>45530.229166666664</v>
      </c>
      <c r="H4139" s="34" cm="1">
        <f t="array" ref="H4139">SUMPRODUCT(('ESB Networks Summary'!$C$5:$C$17384=Data!D4139)*('ESB Networks Summary'!$E$5:$E$17384))*1000*2-SUMPRODUCT(('ESB Networks Summary'!$C$5:$C$17384=Data!D4139)*('ESB Networks Summary'!$F$5:$F$17384))*1000*2</f>
        <v>18</v>
      </c>
      <c r="L4139" s="52">
        <f t="shared" si="451"/>
        <v>0</v>
      </c>
      <c r="M4139" s="5"/>
      <c r="O4139" s="96"/>
      <c r="R4139" s="99">
        <v>14.416999999999998</v>
      </c>
      <c r="S4139" s="99">
        <v>11.423999999999999</v>
      </c>
      <c r="T4139" s="30">
        <f t="shared" si="448"/>
        <v>0</v>
      </c>
      <c r="U4139" s="21">
        <f t="shared" si="452"/>
        <v>0</v>
      </c>
      <c r="V4139" s="21">
        <f t="shared" si="453"/>
        <v>0</v>
      </c>
      <c r="W4139" s="21">
        <f t="shared" si="454"/>
        <v>0</v>
      </c>
    </row>
    <row r="4140" spans="1:23">
      <c r="A4140" s="2">
        <f t="shared" si="449"/>
        <v>45505</v>
      </c>
      <c r="B4140" s="3">
        <f t="shared" si="450"/>
        <v>45530</v>
      </c>
      <c r="C4140" s="7">
        <v>45530.208333333336</v>
      </c>
      <c r="D4140" s="7">
        <v>45530.25</v>
      </c>
      <c r="H4140" s="34" cm="1">
        <f t="array" ref="H4140">SUMPRODUCT(('ESB Networks Summary'!$C$5:$C$17384=Data!D4140)*('ESB Networks Summary'!$E$5:$E$17384))*1000*2-SUMPRODUCT(('ESB Networks Summary'!$C$5:$C$17384=Data!D4140)*('ESB Networks Summary'!$F$5:$F$17384))*1000*2</f>
        <v>4</v>
      </c>
      <c r="L4140" s="52">
        <f t="shared" si="451"/>
        <v>0</v>
      </c>
      <c r="M4140" s="5"/>
      <c r="O4140" s="96"/>
      <c r="R4140" s="99">
        <v>16.630000000000003</v>
      </c>
      <c r="S4140" s="99">
        <v>13.636000000000001</v>
      </c>
      <c r="T4140" s="30">
        <f t="shared" si="448"/>
        <v>0</v>
      </c>
      <c r="U4140" s="21">
        <f t="shared" si="452"/>
        <v>0</v>
      </c>
      <c r="V4140" s="21">
        <f t="shared" si="453"/>
        <v>0</v>
      </c>
      <c r="W4140" s="21">
        <f t="shared" si="454"/>
        <v>0</v>
      </c>
    </row>
    <row r="4141" spans="1:23">
      <c r="A4141" s="2">
        <f t="shared" si="449"/>
        <v>45505</v>
      </c>
      <c r="B4141" s="3">
        <f t="shared" si="450"/>
        <v>45530</v>
      </c>
      <c r="C4141" s="7">
        <v>45530.229166666664</v>
      </c>
      <c r="D4141" s="7">
        <v>45530.270833333336</v>
      </c>
      <c r="H4141" s="34" cm="1">
        <f t="array" ref="H4141">SUMPRODUCT(('ESB Networks Summary'!$C$5:$C$17384=Data!D4141)*('ESB Networks Summary'!$E$5:$E$17384))*1000*2-SUMPRODUCT(('ESB Networks Summary'!$C$5:$C$17384=Data!D4141)*('ESB Networks Summary'!$F$5:$F$17384))*1000*2</f>
        <v>6</v>
      </c>
      <c r="L4141" s="52">
        <f t="shared" si="451"/>
        <v>0</v>
      </c>
      <c r="M4141" s="5"/>
      <c r="O4141" s="96"/>
      <c r="R4141" s="99">
        <v>16.630000000000003</v>
      </c>
      <c r="S4141" s="99">
        <v>13.636000000000001</v>
      </c>
      <c r="T4141" s="30">
        <f t="shared" si="448"/>
        <v>0</v>
      </c>
      <c r="U4141" s="21">
        <f t="shared" si="452"/>
        <v>0</v>
      </c>
      <c r="V4141" s="21">
        <f t="shared" si="453"/>
        <v>0</v>
      </c>
      <c r="W4141" s="21">
        <f t="shared" si="454"/>
        <v>0</v>
      </c>
    </row>
    <row r="4142" spans="1:23">
      <c r="A4142" s="2">
        <f t="shared" si="449"/>
        <v>45505</v>
      </c>
      <c r="B4142" s="3">
        <f t="shared" si="450"/>
        <v>45530</v>
      </c>
      <c r="C4142" s="7">
        <v>45530.25</v>
      </c>
      <c r="D4142" s="7">
        <v>45530.291666666664</v>
      </c>
      <c r="H4142" s="34" cm="1">
        <f t="array" ref="H4142">SUMPRODUCT(('ESB Networks Summary'!$C$5:$C$17384=Data!D4142)*('ESB Networks Summary'!$E$5:$E$17384))*1000*2-SUMPRODUCT(('ESB Networks Summary'!$C$5:$C$17384=Data!D4142)*('ESB Networks Summary'!$F$5:$F$17384))*1000*2</f>
        <v>4</v>
      </c>
      <c r="L4142" s="52">
        <f t="shared" si="451"/>
        <v>0</v>
      </c>
      <c r="M4142" s="5"/>
      <c r="O4142" s="96"/>
      <c r="R4142" s="99">
        <v>25.236000000000001</v>
      </c>
      <c r="S4142" s="99">
        <v>22.243000000000002</v>
      </c>
      <c r="T4142" s="30">
        <f t="shared" si="448"/>
        <v>0</v>
      </c>
      <c r="U4142" s="21">
        <f t="shared" si="452"/>
        <v>0</v>
      </c>
      <c r="V4142" s="21">
        <f t="shared" si="453"/>
        <v>0</v>
      </c>
      <c r="W4142" s="21">
        <f t="shared" si="454"/>
        <v>0</v>
      </c>
    </row>
    <row r="4143" spans="1:23">
      <c r="A4143" s="2">
        <f t="shared" si="449"/>
        <v>45505</v>
      </c>
      <c r="B4143" s="3">
        <f t="shared" si="450"/>
        <v>45530</v>
      </c>
      <c r="C4143" s="7">
        <v>45530.270833333336</v>
      </c>
      <c r="D4143" s="7">
        <v>45530.3125</v>
      </c>
      <c r="H4143" s="34" cm="1">
        <f t="array" ref="H4143">SUMPRODUCT(('ESB Networks Summary'!$C$5:$C$17384=Data!D4143)*('ESB Networks Summary'!$E$5:$E$17384))*1000*2-SUMPRODUCT(('ESB Networks Summary'!$C$5:$C$17384=Data!D4143)*('ESB Networks Summary'!$F$5:$F$17384))*1000*2</f>
        <v>2</v>
      </c>
      <c r="L4143" s="52">
        <f t="shared" si="451"/>
        <v>0</v>
      </c>
      <c r="M4143" s="5"/>
      <c r="O4143" s="96"/>
      <c r="R4143" s="99">
        <v>25.236000000000001</v>
      </c>
      <c r="S4143" s="99">
        <v>22.243000000000002</v>
      </c>
      <c r="T4143" s="30">
        <f t="shared" si="448"/>
        <v>0</v>
      </c>
      <c r="U4143" s="21">
        <f t="shared" si="452"/>
        <v>0</v>
      </c>
      <c r="V4143" s="21">
        <f t="shared" si="453"/>
        <v>0</v>
      </c>
      <c r="W4143" s="21">
        <f t="shared" si="454"/>
        <v>0</v>
      </c>
    </row>
    <row r="4144" spans="1:23">
      <c r="A4144" s="2">
        <f t="shared" si="449"/>
        <v>45505</v>
      </c>
      <c r="B4144" s="3">
        <f t="shared" si="450"/>
        <v>45530</v>
      </c>
      <c r="C4144" s="7">
        <v>45530.291666666664</v>
      </c>
      <c r="D4144" s="7">
        <v>45530.333333333336</v>
      </c>
      <c r="H4144" s="34" cm="1">
        <f t="array" ref="H4144">SUMPRODUCT(('ESB Networks Summary'!$C$5:$C$17384=Data!D4144)*('ESB Networks Summary'!$E$5:$E$17384))*1000*2-SUMPRODUCT(('ESB Networks Summary'!$C$5:$C$17384=Data!D4144)*('ESB Networks Summary'!$F$5:$F$17384))*1000*2</f>
        <v>4</v>
      </c>
      <c r="L4144" s="52">
        <f t="shared" si="451"/>
        <v>0</v>
      </c>
      <c r="M4144" s="5"/>
      <c r="O4144" s="96"/>
      <c r="R4144" s="99">
        <v>28.381</v>
      </c>
      <c r="S4144" s="99">
        <v>20.503999999999998</v>
      </c>
      <c r="T4144" s="30">
        <f t="shared" si="448"/>
        <v>0</v>
      </c>
      <c r="U4144" s="21">
        <f t="shared" si="452"/>
        <v>0</v>
      </c>
      <c r="V4144" s="21">
        <f t="shared" si="453"/>
        <v>0</v>
      </c>
      <c r="W4144" s="21">
        <f t="shared" si="454"/>
        <v>0</v>
      </c>
    </row>
    <row r="4145" spans="1:23">
      <c r="A4145" s="2">
        <f t="shared" si="449"/>
        <v>45505</v>
      </c>
      <c r="B4145" s="3">
        <f t="shared" si="450"/>
        <v>45530</v>
      </c>
      <c r="C4145" s="7">
        <v>45530.3125</v>
      </c>
      <c r="D4145" s="7">
        <v>45530.354166666664</v>
      </c>
      <c r="H4145" s="34" cm="1">
        <f t="array" ref="H4145">SUMPRODUCT(('ESB Networks Summary'!$C$5:$C$17384=Data!D4145)*('ESB Networks Summary'!$E$5:$E$17384))*1000*2-SUMPRODUCT(('ESB Networks Summary'!$C$5:$C$17384=Data!D4145)*('ESB Networks Summary'!$F$5:$F$17384))*1000*2</f>
        <v>0</v>
      </c>
      <c r="L4145" s="52">
        <f t="shared" si="451"/>
        <v>0</v>
      </c>
      <c r="M4145" s="5"/>
      <c r="O4145" s="96"/>
      <c r="R4145" s="99">
        <v>28.381</v>
      </c>
      <c r="S4145" s="99">
        <v>20.503999999999998</v>
      </c>
      <c r="T4145" s="30">
        <f t="shared" si="448"/>
        <v>0</v>
      </c>
      <c r="U4145" s="21">
        <f t="shared" si="452"/>
        <v>0</v>
      </c>
      <c r="V4145" s="21">
        <f t="shared" si="453"/>
        <v>0</v>
      </c>
      <c r="W4145" s="21">
        <f t="shared" si="454"/>
        <v>0</v>
      </c>
    </row>
    <row r="4146" spans="1:23">
      <c r="A4146" s="2">
        <f t="shared" si="449"/>
        <v>45505</v>
      </c>
      <c r="B4146" s="3">
        <f t="shared" si="450"/>
        <v>45530</v>
      </c>
      <c r="C4146" s="7">
        <v>45530.333333333336</v>
      </c>
      <c r="D4146" s="7">
        <v>45530.375</v>
      </c>
      <c r="H4146" s="34" cm="1">
        <f t="array" ref="H4146">SUMPRODUCT(('ESB Networks Summary'!$C$5:$C$17384=Data!D4146)*('ESB Networks Summary'!$E$5:$E$17384))*1000*2-SUMPRODUCT(('ESB Networks Summary'!$C$5:$C$17384=Data!D4146)*('ESB Networks Summary'!$F$5:$F$17384))*1000*2</f>
        <v>4</v>
      </c>
      <c r="L4146" s="52">
        <f t="shared" si="451"/>
        <v>0</v>
      </c>
      <c r="M4146" s="5"/>
      <c r="O4146" s="96"/>
      <c r="R4146" s="99">
        <v>27.508999999999997</v>
      </c>
      <c r="S4146" s="99">
        <v>19.631999999999998</v>
      </c>
      <c r="T4146" s="30">
        <f t="shared" si="448"/>
        <v>0</v>
      </c>
      <c r="U4146" s="21">
        <f t="shared" si="452"/>
        <v>0</v>
      </c>
      <c r="V4146" s="21">
        <f t="shared" si="453"/>
        <v>0</v>
      </c>
      <c r="W4146" s="21">
        <f t="shared" si="454"/>
        <v>0</v>
      </c>
    </row>
    <row r="4147" spans="1:23">
      <c r="A4147" s="2">
        <f t="shared" si="449"/>
        <v>45505</v>
      </c>
      <c r="B4147" s="3">
        <f t="shared" si="450"/>
        <v>45530</v>
      </c>
      <c r="C4147" s="7">
        <v>45530.354166666664</v>
      </c>
      <c r="D4147" s="7">
        <v>45530.395833333336</v>
      </c>
      <c r="E4147" s="5">
        <v>55.7</v>
      </c>
      <c r="F4147" s="5">
        <v>424.91250000000002</v>
      </c>
      <c r="G4147" s="5">
        <v>3.05</v>
      </c>
      <c r="H4147" s="34" cm="1">
        <f t="array" ref="H4147">SUMPRODUCT(('ESB Networks Summary'!$C$5:$C$17384=Data!D4147)*('ESB Networks Summary'!$E$5:$E$17384))*1000*2-SUMPRODUCT(('ESB Networks Summary'!$C$5:$C$17384=Data!D4147)*('ESB Networks Summary'!$F$5:$F$17384))*1000*2</f>
        <v>4</v>
      </c>
      <c r="I4147" s="5">
        <v>0</v>
      </c>
      <c r="J4147" s="5">
        <v>0</v>
      </c>
      <c r="K4147" s="17">
        <v>2</v>
      </c>
      <c r="L4147" s="52">
        <f t="shared" si="451"/>
        <v>1</v>
      </c>
      <c r="M4147" s="5">
        <v>0</v>
      </c>
      <c r="N4147" s="5">
        <v>107.95</v>
      </c>
      <c r="O4147" s="96"/>
      <c r="P4147" s="5">
        <v>517.9</v>
      </c>
      <c r="R4147" s="99">
        <v>27.508999999999997</v>
      </c>
      <c r="S4147" s="99">
        <v>19.631999999999998</v>
      </c>
      <c r="T4147" s="30">
        <f t="shared" si="448"/>
        <v>-11.91250000000008</v>
      </c>
      <c r="U4147" s="21">
        <f t="shared" si="452"/>
        <v>4.1951224999999995E-4</v>
      </c>
      <c r="V4147" s="21">
        <f t="shared" si="453"/>
        <v>0</v>
      </c>
      <c r="W4147" s="21">
        <f t="shared" si="454"/>
        <v>0</v>
      </c>
    </row>
    <row r="4148" spans="1:23">
      <c r="A4148" s="2">
        <f t="shared" si="449"/>
        <v>45505</v>
      </c>
      <c r="B4148" s="3">
        <f t="shared" si="450"/>
        <v>45530</v>
      </c>
      <c r="C4148" s="7">
        <v>45530.375</v>
      </c>
      <c r="D4148" s="7">
        <v>45530.416666666664</v>
      </c>
      <c r="E4148" s="5">
        <v>69.3333333333333</v>
      </c>
      <c r="F4148" s="5">
        <v>445.63333333333298</v>
      </c>
      <c r="G4148" s="5">
        <v>1.5999999999999901</v>
      </c>
      <c r="H4148" s="34" cm="1">
        <f t="array" ref="H4148">SUMPRODUCT(('ESB Networks Summary'!$C$5:$C$17384=Data!D4148)*('ESB Networks Summary'!$E$5:$E$17384))*1000*2-SUMPRODUCT(('ESB Networks Summary'!$C$5:$C$17384=Data!D4148)*('ESB Networks Summary'!$F$5:$F$17384))*1000*2</f>
        <v>4</v>
      </c>
      <c r="I4148" s="5">
        <v>0</v>
      </c>
      <c r="J4148" s="5">
        <v>0</v>
      </c>
      <c r="K4148" s="17">
        <v>2</v>
      </c>
      <c r="L4148" s="52">
        <f t="shared" si="451"/>
        <v>0</v>
      </c>
      <c r="M4148" s="5">
        <v>0</v>
      </c>
      <c r="N4148" s="5">
        <v>149.56666666666601</v>
      </c>
      <c r="O4148" s="96"/>
      <c r="P4148" s="5">
        <v>713.1</v>
      </c>
      <c r="R4148" s="99">
        <v>28.925999999999998</v>
      </c>
      <c r="S4148" s="99">
        <v>21.048999999999999</v>
      </c>
      <c r="T4148" s="30">
        <f t="shared" si="448"/>
        <v>119.50000000000102</v>
      </c>
      <c r="U4148" s="21">
        <f t="shared" si="452"/>
        <v>2.3140799999999854E-4</v>
      </c>
      <c r="V4148" s="21">
        <f t="shared" si="453"/>
        <v>0</v>
      </c>
      <c r="W4148" s="21">
        <f t="shared" si="454"/>
        <v>0</v>
      </c>
    </row>
    <row r="4149" spans="1:23">
      <c r="A4149" s="2">
        <f t="shared" si="449"/>
        <v>45505</v>
      </c>
      <c r="B4149" s="3">
        <f t="shared" si="450"/>
        <v>45530</v>
      </c>
      <c r="C4149" s="7">
        <v>45530.395833333336</v>
      </c>
      <c r="D4149" s="7">
        <v>45530.4375</v>
      </c>
      <c r="E4149" s="5">
        <v>68.099999999999994</v>
      </c>
      <c r="F4149" s="5">
        <v>-1440.86666666666</v>
      </c>
      <c r="G4149" s="5">
        <v>4.86666666666666</v>
      </c>
      <c r="H4149" s="34" cm="1">
        <f t="array" ref="H4149">SUMPRODUCT(('ESB Networks Summary'!$C$5:$C$17384=Data!D4149)*('ESB Networks Summary'!$E$5:$E$17384))*1000*2-SUMPRODUCT(('ESB Networks Summary'!$C$5:$C$17384=Data!D4149)*('ESB Networks Summary'!$F$5:$F$17384))*1000*2</f>
        <v>6</v>
      </c>
      <c r="I4149" s="5">
        <v>0</v>
      </c>
      <c r="J4149" s="5">
        <v>0</v>
      </c>
      <c r="K4149" s="17">
        <v>2</v>
      </c>
      <c r="L4149" s="52">
        <f t="shared" si="451"/>
        <v>0</v>
      </c>
      <c r="M4149" s="5">
        <v>0</v>
      </c>
      <c r="N4149" s="5">
        <v>2223.7333333333299</v>
      </c>
      <c r="O4149" s="96"/>
      <c r="P4149" s="5">
        <v>899.4</v>
      </c>
      <c r="R4149" s="99">
        <v>28.925999999999998</v>
      </c>
      <c r="S4149" s="99">
        <v>21.048999999999999</v>
      </c>
      <c r="T4149" s="30">
        <f t="shared" si="448"/>
        <v>121.39999999999668</v>
      </c>
      <c r="U4149" s="21">
        <f t="shared" si="452"/>
        <v>7.0386599999999896E-4</v>
      </c>
      <c r="V4149" s="21">
        <f t="shared" si="453"/>
        <v>0</v>
      </c>
      <c r="W4149" s="21">
        <f t="shared" si="454"/>
        <v>0</v>
      </c>
    </row>
    <row r="4150" spans="1:23">
      <c r="A4150" s="2">
        <f t="shared" si="449"/>
        <v>45505</v>
      </c>
      <c r="B4150" s="3">
        <f t="shared" si="450"/>
        <v>45530</v>
      </c>
      <c r="C4150" s="7">
        <v>45530.416666666664</v>
      </c>
      <c r="D4150" s="7">
        <v>45530.458333333336</v>
      </c>
      <c r="E4150" s="5">
        <v>67.3</v>
      </c>
      <c r="F4150" s="5">
        <v>865.5</v>
      </c>
      <c r="G4150" s="5">
        <v>-2</v>
      </c>
      <c r="H4150" s="34" cm="1">
        <f t="array" ref="H4150">SUMPRODUCT(('ESB Networks Summary'!$C$5:$C$17384=Data!D4150)*('ESB Networks Summary'!$E$5:$E$17384))*1000*2-SUMPRODUCT(('ESB Networks Summary'!$C$5:$C$17384=Data!D4150)*('ESB Networks Summary'!$F$5:$F$17384))*1000*2</f>
        <v>2</v>
      </c>
      <c r="I4150" s="5">
        <v>0</v>
      </c>
      <c r="J4150" s="5">
        <v>0</v>
      </c>
      <c r="K4150" s="17">
        <v>2</v>
      </c>
      <c r="L4150" s="52">
        <f t="shared" si="451"/>
        <v>0</v>
      </c>
      <c r="M4150" s="5">
        <v>0</v>
      </c>
      <c r="N4150" s="5">
        <v>81.766666666666595</v>
      </c>
      <c r="O4150" s="96"/>
      <c r="P4150" s="5">
        <v>1276.3</v>
      </c>
      <c r="R4150" s="99">
        <v>26.637</v>
      </c>
      <c r="S4150" s="99">
        <v>18.759999999999998</v>
      </c>
      <c r="T4150" s="30">
        <f t="shared" si="448"/>
        <v>327.0333333333333</v>
      </c>
      <c r="U4150" s="21">
        <f t="shared" si="452"/>
        <v>0</v>
      </c>
      <c r="V4150" s="21">
        <f t="shared" si="453"/>
        <v>-1.8759999999999998E-4</v>
      </c>
      <c r="W4150" s="21">
        <f t="shared" si="454"/>
        <v>0</v>
      </c>
    </row>
    <row r="4151" spans="1:23">
      <c r="A4151" s="2">
        <f t="shared" si="449"/>
        <v>45505</v>
      </c>
      <c r="B4151" s="3">
        <f t="shared" si="450"/>
        <v>45530</v>
      </c>
      <c r="C4151" s="7">
        <v>45530.4375</v>
      </c>
      <c r="D4151" s="7">
        <v>45530.479166666664</v>
      </c>
      <c r="E4151" s="5">
        <v>69.8</v>
      </c>
      <c r="F4151" s="5">
        <v>1390.06666666666</v>
      </c>
      <c r="G4151" s="5">
        <v>-1</v>
      </c>
      <c r="H4151" s="34" cm="1">
        <f t="array" ref="H4151">SUMPRODUCT(('ESB Networks Summary'!$C$5:$C$17384=Data!D4151)*('ESB Networks Summary'!$E$5:$E$17384))*1000*2-SUMPRODUCT(('ESB Networks Summary'!$C$5:$C$17384=Data!D4151)*('ESB Networks Summary'!$F$5:$F$17384))*1000*2</f>
        <v>2</v>
      </c>
      <c r="I4151" s="5">
        <v>0</v>
      </c>
      <c r="J4151" s="5">
        <v>0</v>
      </c>
      <c r="K4151" s="17">
        <v>2</v>
      </c>
      <c r="L4151" s="52">
        <f t="shared" si="451"/>
        <v>0</v>
      </c>
      <c r="M4151" s="5">
        <v>0</v>
      </c>
      <c r="N4151" s="5">
        <v>376.63333333333298</v>
      </c>
      <c r="O4151" s="96"/>
      <c r="P4151" s="5">
        <v>1935.9666666666601</v>
      </c>
      <c r="R4151" s="99">
        <v>26.637</v>
      </c>
      <c r="S4151" s="99">
        <v>18.759999999999998</v>
      </c>
      <c r="T4151" s="30">
        <f t="shared" si="448"/>
        <v>168.26666666666711</v>
      </c>
      <c r="U4151" s="21">
        <f t="shared" si="452"/>
        <v>0</v>
      </c>
      <c r="V4151" s="21">
        <f t="shared" si="453"/>
        <v>-9.379999999999999E-5</v>
      </c>
      <c r="W4151" s="21">
        <f t="shared" si="454"/>
        <v>0</v>
      </c>
    </row>
    <row r="4152" spans="1:23">
      <c r="A4152" s="2">
        <f t="shared" si="449"/>
        <v>45505</v>
      </c>
      <c r="B4152" s="3">
        <f t="shared" si="450"/>
        <v>45530</v>
      </c>
      <c r="C4152" s="7">
        <v>45530.458333333336</v>
      </c>
      <c r="D4152" s="7">
        <v>45530.5</v>
      </c>
      <c r="E4152" s="5">
        <v>73.266666666666595</v>
      </c>
      <c r="F4152" s="5">
        <v>1520.7333333333299</v>
      </c>
      <c r="G4152" s="5">
        <v>-1.5333333333333301</v>
      </c>
      <c r="H4152" s="34" cm="1">
        <f t="array" ref="H4152">SUMPRODUCT(('ESB Networks Summary'!$C$5:$C$17384=Data!D4152)*('ESB Networks Summary'!$E$5:$E$17384))*1000*2-SUMPRODUCT(('ESB Networks Summary'!$C$5:$C$17384=Data!D4152)*('ESB Networks Summary'!$F$5:$F$17384))*1000*2</f>
        <v>2</v>
      </c>
      <c r="I4152" s="5">
        <v>0</v>
      </c>
      <c r="J4152" s="5">
        <v>0</v>
      </c>
      <c r="K4152" s="17">
        <v>2</v>
      </c>
      <c r="L4152" s="52">
        <f t="shared" si="451"/>
        <v>0</v>
      </c>
      <c r="M4152" s="5">
        <v>0</v>
      </c>
      <c r="N4152" s="5">
        <v>645.69999999999902</v>
      </c>
      <c r="O4152" s="96"/>
      <c r="P4152" s="5">
        <v>2041.1</v>
      </c>
      <c r="R4152" s="99">
        <v>23.366999999999997</v>
      </c>
      <c r="S4152" s="99">
        <v>15.49</v>
      </c>
      <c r="T4152" s="30">
        <f t="shared" si="448"/>
        <v>-126.86666666666224</v>
      </c>
      <c r="U4152" s="21">
        <f t="shared" si="452"/>
        <v>0</v>
      </c>
      <c r="V4152" s="21">
        <f t="shared" si="453"/>
        <v>-1.1875666666666642E-4</v>
      </c>
      <c r="W4152" s="21">
        <f t="shared" si="454"/>
        <v>0</v>
      </c>
    </row>
    <row r="4153" spans="1:23">
      <c r="A4153" s="2">
        <f t="shared" si="449"/>
        <v>45505</v>
      </c>
      <c r="B4153" s="3">
        <f t="shared" si="450"/>
        <v>45530</v>
      </c>
      <c r="C4153" s="7">
        <v>45530.479166666664</v>
      </c>
      <c r="D4153" s="7">
        <v>45530.520833333336</v>
      </c>
      <c r="E4153" s="5">
        <v>77.066666666666606</v>
      </c>
      <c r="F4153" s="5">
        <v>2020.7666666666601</v>
      </c>
      <c r="G4153" s="5">
        <v>-8.1666666666666607</v>
      </c>
      <c r="H4153" s="34" cm="1">
        <f t="array" ref="H4153">SUMPRODUCT(('ESB Networks Summary'!$C$5:$C$17384=Data!D4153)*('ESB Networks Summary'!$E$5:$E$17384))*1000*2-SUMPRODUCT(('ESB Networks Summary'!$C$5:$C$17384=Data!D4153)*('ESB Networks Summary'!$F$5:$F$17384))*1000*2</f>
        <v>4</v>
      </c>
      <c r="I4153" s="5">
        <v>0</v>
      </c>
      <c r="J4153" s="5">
        <v>0</v>
      </c>
      <c r="K4153" s="17">
        <v>2</v>
      </c>
      <c r="L4153" s="52">
        <f t="shared" si="451"/>
        <v>0</v>
      </c>
      <c r="M4153" s="5">
        <v>0</v>
      </c>
      <c r="N4153" s="5">
        <v>729.46666666666601</v>
      </c>
      <c r="O4153" s="96"/>
      <c r="P4153" s="5">
        <v>2622.9</v>
      </c>
      <c r="R4153" s="99">
        <v>23.366999999999997</v>
      </c>
      <c r="S4153" s="99">
        <v>15.49</v>
      </c>
      <c r="T4153" s="30">
        <f t="shared" si="448"/>
        <v>-135.4999999999925</v>
      </c>
      <c r="U4153" s="21">
        <f t="shared" si="452"/>
        <v>0</v>
      </c>
      <c r="V4153" s="21">
        <f t="shared" si="453"/>
        <v>-6.3250833333333288E-4</v>
      </c>
      <c r="W4153" s="21">
        <f t="shared" si="454"/>
        <v>0</v>
      </c>
    </row>
    <row r="4154" spans="1:23">
      <c r="A4154" s="2">
        <f t="shared" si="449"/>
        <v>45505</v>
      </c>
      <c r="B4154" s="3">
        <f t="shared" si="450"/>
        <v>45530</v>
      </c>
      <c r="C4154" s="7">
        <v>45530.5</v>
      </c>
      <c r="D4154" s="7">
        <v>45530.541666666664</v>
      </c>
      <c r="E4154" s="5">
        <v>81.641666666666595</v>
      </c>
      <c r="F4154" s="5">
        <v>2109.2166666666599</v>
      </c>
      <c r="G4154" s="5">
        <v>87.7916666666666</v>
      </c>
      <c r="H4154" s="34" cm="1">
        <f t="array" ref="H4154">SUMPRODUCT(('ESB Networks Summary'!$C$5:$C$17384=Data!D4154)*('ESB Networks Summary'!$E$5:$E$17384))*1000*2-SUMPRODUCT(('ESB Networks Summary'!$C$5:$C$17384=Data!D4154)*('ESB Networks Summary'!$F$5:$F$17384))*1000*2</f>
        <v>8</v>
      </c>
      <c r="I4154" s="5">
        <v>0</v>
      </c>
      <c r="J4154" s="5">
        <v>0</v>
      </c>
      <c r="K4154" s="17">
        <v>2</v>
      </c>
      <c r="L4154" s="52">
        <f t="shared" si="451"/>
        <v>0</v>
      </c>
      <c r="M4154" s="5">
        <v>0</v>
      </c>
      <c r="N4154" s="5">
        <v>631.36666666666599</v>
      </c>
      <c r="O4154" s="96"/>
      <c r="P4154" s="5">
        <v>3177.35</v>
      </c>
      <c r="R4154" s="99">
        <v>20.86</v>
      </c>
      <c r="S4154" s="99">
        <v>12.983000000000001</v>
      </c>
      <c r="T4154" s="30">
        <f t="shared" si="448"/>
        <v>524.55833333334067</v>
      </c>
      <c r="U4154" s="21">
        <f t="shared" si="452"/>
        <v>9.1566708333333264E-3</v>
      </c>
      <c r="V4154" s="21">
        <f t="shared" si="453"/>
        <v>0</v>
      </c>
      <c r="W4154" s="21">
        <f t="shared" si="454"/>
        <v>0</v>
      </c>
    </row>
    <row r="4155" spans="1:23">
      <c r="A4155" s="2">
        <f t="shared" si="449"/>
        <v>45505</v>
      </c>
      <c r="B4155" s="3">
        <f t="shared" si="450"/>
        <v>45530</v>
      </c>
      <c r="C4155" s="7">
        <v>45530.520833333336</v>
      </c>
      <c r="D4155" s="7">
        <v>45530.5625</v>
      </c>
      <c r="E4155" s="5">
        <v>84.7</v>
      </c>
      <c r="F4155" s="5">
        <v>1450.75</v>
      </c>
      <c r="G4155" s="5">
        <v>28.633333333333301</v>
      </c>
      <c r="H4155" s="34" cm="1">
        <f t="array" ref="H4155">SUMPRODUCT(('ESB Networks Summary'!$C$5:$C$17384=Data!D4155)*('ESB Networks Summary'!$E$5:$E$17384))*1000*2-SUMPRODUCT(('ESB Networks Summary'!$C$5:$C$17384=Data!D4155)*('ESB Networks Summary'!$F$5:$F$17384))*1000*2</f>
        <v>4</v>
      </c>
      <c r="I4155" s="5">
        <v>0</v>
      </c>
      <c r="J4155" s="5">
        <v>0</v>
      </c>
      <c r="K4155" s="17">
        <v>2</v>
      </c>
      <c r="L4155" s="52">
        <f t="shared" si="451"/>
        <v>0</v>
      </c>
      <c r="M4155" s="5">
        <v>0</v>
      </c>
      <c r="N4155" s="5">
        <v>630.4</v>
      </c>
      <c r="O4155" s="96"/>
      <c r="P4155" s="5">
        <v>2218.0666666666598</v>
      </c>
      <c r="R4155" s="99">
        <v>20.86</v>
      </c>
      <c r="S4155" s="99">
        <v>12.983000000000001</v>
      </c>
      <c r="T4155" s="30">
        <f t="shared" si="448"/>
        <v>165.54999999999291</v>
      </c>
      <c r="U4155" s="21">
        <f t="shared" si="452"/>
        <v>2.986456666666663E-3</v>
      </c>
      <c r="V4155" s="21">
        <f t="shared" si="453"/>
        <v>0</v>
      </c>
      <c r="W4155" s="21">
        <f t="shared" si="454"/>
        <v>0</v>
      </c>
    </row>
    <row r="4156" spans="1:23">
      <c r="A4156" s="2">
        <f t="shared" si="449"/>
        <v>45505</v>
      </c>
      <c r="B4156" s="3">
        <f t="shared" si="450"/>
        <v>45530</v>
      </c>
      <c r="C4156" s="7">
        <v>45530.541666666664</v>
      </c>
      <c r="D4156" s="7">
        <v>45530.583333333336</v>
      </c>
      <c r="E4156" s="5">
        <v>87.633333333333297</v>
      </c>
      <c r="F4156" s="5">
        <v>1371.3</v>
      </c>
      <c r="G4156" s="5">
        <v>-2.7666666666666599</v>
      </c>
      <c r="H4156" s="34" cm="1">
        <f t="array" ref="H4156">SUMPRODUCT(('ESB Networks Summary'!$C$5:$C$17384=Data!D4156)*('ESB Networks Summary'!$E$5:$E$17384))*1000*2-SUMPRODUCT(('ESB Networks Summary'!$C$5:$C$17384=Data!D4156)*('ESB Networks Summary'!$F$5:$F$17384))*1000*2</f>
        <v>8</v>
      </c>
      <c r="I4156" s="5">
        <v>0</v>
      </c>
      <c r="J4156" s="5">
        <v>0</v>
      </c>
      <c r="K4156" s="17">
        <v>2</v>
      </c>
      <c r="L4156" s="52">
        <f t="shared" si="451"/>
        <v>0</v>
      </c>
      <c r="M4156" s="5">
        <v>0</v>
      </c>
      <c r="N4156" s="5">
        <v>514.29999999999995</v>
      </c>
      <c r="O4156" s="96"/>
      <c r="P4156" s="5">
        <v>1896.43333333333</v>
      </c>
      <c r="R4156" s="99">
        <v>20.206</v>
      </c>
      <c r="S4156" s="99">
        <v>12.329000000000001</v>
      </c>
      <c r="T4156" s="30">
        <f t="shared" si="448"/>
        <v>8.0666666666634228</v>
      </c>
      <c r="U4156" s="21">
        <f t="shared" si="452"/>
        <v>0</v>
      </c>
      <c r="V4156" s="21">
        <f t="shared" si="453"/>
        <v>-1.7055116666666627E-4</v>
      </c>
      <c r="W4156" s="21">
        <f t="shared" si="454"/>
        <v>0</v>
      </c>
    </row>
    <row r="4157" spans="1:23">
      <c r="A4157" s="2">
        <f t="shared" si="449"/>
        <v>45505</v>
      </c>
      <c r="B4157" s="3">
        <f t="shared" si="450"/>
        <v>45530</v>
      </c>
      <c r="C4157" s="7">
        <v>45530.5625</v>
      </c>
      <c r="D4157" s="7">
        <v>45530.604166666664</v>
      </c>
      <c r="E4157" s="5">
        <v>89</v>
      </c>
      <c r="F4157" s="5">
        <v>787.28333333333296</v>
      </c>
      <c r="G4157" s="5">
        <v>-8.2333333333333307</v>
      </c>
      <c r="H4157" s="34" cm="1">
        <f t="array" ref="H4157">SUMPRODUCT(('ESB Networks Summary'!$C$5:$C$17384=Data!D4157)*('ESB Networks Summary'!$E$5:$E$17384))*1000*2-SUMPRODUCT(('ESB Networks Summary'!$C$5:$C$17384=Data!D4157)*('ESB Networks Summary'!$F$5:$F$17384))*1000*2</f>
        <v>2</v>
      </c>
      <c r="I4157" s="5">
        <v>0</v>
      </c>
      <c r="J4157" s="5">
        <v>0</v>
      </c>
      <c r="K4157" s="17">
        <v>2</v>
      </c>
      <c r="L4157" s="52">
        <f t="shared" si="451"/>
        <v>0</v>
      </c>
      <c r="M4157" s="5">
        <v>0</v>
      </c>
      <c r="N4157" s="5">
        <v>699.85</v>
      </c>
      <c r="O4157" s="96"/>
      <c r="P4157" s="5">
        <v>1608.31666666666</v>
      </c>
      <c r="R4157" s="99">
        <v>20.206</v>
      </c>
      <c r="S4157" s="99">
        <v>12.329000000000001</v>
      </c>
      <c r="T4157" s="30">
        <f t="shared" si="448"/>
        <v>112.94999999999368</v>
      </c>
      <c r="U4157" s="21">
        <f t="shared" si="452"/>
        <v>0</v>
      </c>
      <c r="V4157" s="21">
        <f t="shared" si="453"/>
        <v>-5.0754383333333317E-4</v>
      </c>
      <c r="W4157" s="21">
        <f t="shared" si="454"/>
        <v>0</v>
      </c>
    </row>
    <row r="4158" spans="1:23">
      <c r="A4158" s="2">
        <f t="shared" si="449"/>
        <v>45505</v>
      </c>
      <c r="B4158" s="3">
        <f t="shared" si="450"/>
        <v>45530</v>
      </c>
      <c r="C4158" s="7">
        <v>45530.583333333336</v>
      </c>
      <c r="D4158" s="7">
        <v>45530.625</v>
      </c>
      <c r="E4158" s="5">
        <v>89</v>
      </c>
      <c r="F4158" s="5">
        <v>950.46666666666601</v>
      </c>
      <c r="G4158" s="5">
        <v>-3.5333333333333301</v>
      </c>
      <c r="H4158" s="34" cm="1">
        <f t="array" ref="H4158">SUMPRODUCT(('ESB Networks Summary'!$C$5:$C$17384=Data!D4158)*('ESB Networks Summary'!$E$5:$E$17384))*1000*2-SUMPRODUCT(('ESB Networks Summary'!$C$5:$C$17384=Data!D4158)*('ESB Networks Summary'!$F$5:$F$17384))*1000*2</f>
        <v>4</v>
      </c>
      <c r="I4158" s="5">
        <v>0</v>
      </c>
      <c r="J4158" s="5">
        <v>0</v>
      </c>
      <c r="K4158" s="17">
        <v>2</v>
      </c>
      <c r="L4158" s="52">
        <f t="shared" si="451"/>
        <v>0</v>
      </c>
      <c r="M4158" s="5">
        <v>0</v>
      </c>
      <c r="N4158" s="5">
        <v>379.46666666666601</v>
      </c>
      <c r="O4158" s="96"/>
      <c r="P4158" s="5">
        <v>1469.13333333333</v>
      </c>
      <c r="R4158" s="99">
        <v>19.814</v>
      </c>
      <c r="S4158" s="99">
        <v>11.936</v>
      </c>
      <c r="T4158" s="30">
        <f t="shared" si="448"/>
        <v>135.6666666666647</v>
      </c>
      <c r="U4158" s="21">
        <f t="shared" si="452"/>
        <v>0</v>
      </c>
      <c r="V4158" s="21">
        <f t="shared" si="453"/>
        <v>-2.1086933333333313E-4</v>
      </c>
      <c r="W4158" s="21">
        <f t="shared" si="454"/>
        <v>0</v>
      </c>
    </row>
    <row r="4159" spans="1:23">
      <c r="A4159" s="2">
        <f t="shared" si="449"/>
        <v>45505</v>
      </c>
      <c r="B4159" s="3">
        <f t="shared" si="450"/>
        <v>45530</v>
      </c>
      <c r="C4159" s="7">
        <v>45530.604166666664</v>
      </c>
      <c r="D4159" s="7">
        <v>45530.645833333336</v>
      </c>
      <c r="E4159" s="5">
        <v>89</v>
      </c>
      <c r="F4159" s="5">
        <v>317.28333333333302</v>
      </c>
      <c r="G4159" s="5">
        <v>0.39999999999999902</v>
      </c>
      <c r="H4159" s="34" cm="1">
        <f t="array" ref="H4159">SUMPRODUCT(('ESB Networks Summary'!$C$5:$C$17384=Data!D4159)*('ESB Networks Summary'!$E$5:$E$17384))*1000*2-SUMPRODUCT(('ESB Networks Summary'!$C$5:$C$17384=Data!D4159)*('ESB Networks Summary'!$F$5:$F$17384))*1000*2</f>
        <v>6</v>
      </c>
      <c r="I4159" s="5">
        <v>0</v>
      </c>
      <c r="J4159" s="5">
        <v>0</v>
      </c>
      <c r="K4159" s="17">
        <v>2</v>
      </c>
      <c r="L4159" s="52">
        <f t="shared" si="451"/>
        <v>0</v>
      </c>
      <c r="M4159" s="5">
        <v>0</v>
      </c>
      <c r="N4159" s="5">
        <v>404.75833333333298</v>
      </c>
      <c r="O4159" s="96"/>
      <c r="P4159" s="5">
        <v>867.974999999999</v>
      </c>
      <c r="R4159" s="99">
        <v>19.814</v>
      </c>
      <c r="S4159" s="99">
        <v>11.936</v>
      </c>
      <c r="T4159" s="30">
        <f t="shared" si="448"/>
        <v>146.33333333333297</v>
      </c>
      <c r="U4159" s="21">
        <f t="shared" si="452"/>
        <v>3.9627999999999906E-5</v>
      </c>
      <c r="V4159" s="21">
        <f t="shared" si="453"/>
        <v>0</v>
      </c>
      <c r="W4159" s="21">
        <f t="shared" si="454"/>
        <v>0</v>
      </c>
    </row>
    <row r="4160" spans="1:23">
      <c r="A4160" s="2">
        <f t="shared" si="449"/>
        <v>45505</v>
      </c>
      <c r="B4160" s="3">
        <f t="shared" si="450"/>
        <v>45530</v>
      </c>
      <c r="C4160" s="7">
        <v>45530.625</v>
      </c>
      <c r="D4160" s="7">
        <v>45530.666666666664</v>
      </c>
      <c r="E4160" s="5">
        <v>89</v>
      </c>
      <c r="F4160" s="5">
        <v>257.433333333333</v>
      </c>
      <c r="G4160" s="5">
        <v>68.266666666666595</v>
      </c>
      <c r="H4160" s="34" cm="1">
        <f t="array" ref="H4160">SUMPRODUCT(('ESB Networks Summary'!$C$5:$C$17384=Data!D4160)*('ESB Networks Summary'!$E$5:$E$17384))*1000*2-SUMPRODUCT(('ESB Networks Summary'!$C$5:$C$17384=Data!D4160)*('ESB Networks Summary'!$F$5:$F$17384))*1000*2</f>
        <v>0</v>
      </c>
      <c r="I4160" s="5">
        <v>0</v>
      </c>
      <c r="J4160" s="5">
        <v>0</v>
      </c>
      <c r="K4160" s="17">
        <v>2</v>
      </c>
      <c r="L4160" s="52">
        <f t="shared" si="451"/>
        <v>0</v>
      </c>
      <c r="M4160" s="5">
        <v>0</v>
      </c>
      <c r="N4160" s="5">
        <v>304.933333333333</v>
      </c>
      <c r="O4160" s="96"/>
      <c r="P4160" s="5">
        <v>764.66666666666595</v>
      </c>
      <c r="R4160" s="99">
        <v>20.841999999999999</v>
      </c>
      <c r="S4160" s="99">
        <v>12.963999999999999</v>
      </c>
      <c r="T4160" s="30">
        <f t="shared" si="448"/>
        <v>270.56666666666655</v>
      </c>
      <c r="U4160" s="21">
        <f t="shared" si="452"/>
        <v>7.114069333333326E-3</v>
      </c>
      <c r="V4160" s="21">
        <f t="shared" si="453"/>
        <v>0</v>
      </c>
      <c r="W4160" s="21">
        <f t="shared" si="454"/>
        <v>0</v>
      </c>
    </row>
    <row r="4161" spans="1:23">
      <c r="A4161" s="2">
        <f t="shared" si="449"/>
        <v>45505</v>
      </c>
      <c r="B4161" s="3">
        <f t="shared" si="450"/>
        <v>45530</v>
      </c>
      <c r="C4161" s="7">
        <v>45530.645833333336</v>
      </c>
      <c r="D4161" s="7">
        <v>45530.6875</v>
      </c>
      <c r="E4161" s="5">
        <v>89</v>
      </c>
      <c r="F4161" s="5">
        <v>609.03333333333296</v>
      </c>
      <c r="G4161" s="5">
        <v>0.96666666666666601</v>
      </c>
      <c r="H4161" s="34" cm="1">
        <f t="array" ref="H4161">SUMPRODUCT(('ESB Networks Summary'!$C$5:$C$17384=Data!D4161)*('ESB Networks Summary'!$E$5:$E$17384))*1000*2-SUMPRODUCT(('ESB Networks Summary'!$C$5:$C$17384=Data!D4161)*('ESB Networks Summary'!$F$5:$F$17384))*1000*2</f>
        <v>6</v>
      </c>
      <c r="I4161" s="5">
        <v>0</v>
      </c>
      <c r="J4161" s="5">
        <v>0</v>
      </c>
      <c r="K4161" s="17">
        <v>1.63333333333333</v>
      </c>
      <c r="L4161" s="52">
        <f t="shared" si="451"/>
        <v>0</v>
      </c>
      <c r="M4161" s="5">
        <v>0</v>
      </c>
      <c r="N4161" s="5">
        <v>35.5</v>
      </c>
      <c r="O4161" s="96"/>
      <c r="P4161" s="5">
        <v>802.4</v>
      </c>
      <c r="R4161" s="99">
        <v>20.841999999999999</v>
      </c>
      <c r="S4161" s="99">
        <v>12.963999999999999</v>
      </c>
      <c r="T4161" s="30">
        <f t="shared" si="448"/>
        <v>158.83333333333371</v>
      </c>
      <c r="U4161" s="21">
        <f t="shared" si="452"/>
        <v>1.0073633333333326E-4</v>
      </c>
      <c r="V4161" s="21">
        <f t="shared" si="453"/>
        <v>0</v>
      </c>
      <c r="W4161" s="21">
        <f t="shared" si="454"/>
        <v>0</v>
      </c>
    </row>
    <row r="4162" spans="1:23">
      <c r="A4162" s="2">
        <f t="shared" si="449"/>
        <v>45505</v>
      </c>
      <c r="B4162" s="3">
        <f t="shared" si="450"/>
        <v>45530</v>
      </c>
      <c r="C4162" s="7">
        <v>45530.666666666664</v>
      </c>
      <c r="D4162" s="7">
        <v>45530.708333333336</v>
      </c>
      <c r="E4162" s="5">
        <v>87.133333333333297</v>
      </c>
      <c r="F4162" s="5">
        <v>-1540.06666666666</v>
      </c>
      <c r="G4162" s="5">
        <v>-44.274999999999999</v>
      </c>
      <c r="H4162" s="34" cm="1">
        <f t="array" ref="H4162">SUMPRODUCT(('ESB Networks Summary'!$C$5:$C$17384=Data!D4162)*('ESB Networks Summary'!$E$5:$E$17384))*1000*2-SUMPRODUCT(('ESB Networks Summary'!$C$5:$C$17384=Data!D4162)*('ESB Networks Summary'!$F$5:$F$17384))*1000*2</f>
        <v>12</v>
      </c>
      <c r="I4162" s="5">
        <v>2221.1916666666598</v>
      </c>
      <c r="J4162" s="5">
        <v>0</v>
      </c>
      <c r="K4162" s="17">
        <v>1</v>
      </c>
      <c r="L4162" s="52">
        <f t="shared" si="451"/>
        <v>0</v>
      </c>
      <c r="M4162" s="5">
        <v>0</v>
      </c>
      <c r="N4162" s="5">
        <v>2151.5916666666599</v>
      </c>
      <c r="O4162" s="96"/>
      <c r="P4162" s="5">
        <v>741.14166666666597</v>
      </c>
      <c r="R4162" s="99">
        <v>22.868000000000002</v>
      </c>
      <c r="S4162" s="99">
        <v>14.522</v>
      </c>
      <c r="T4162" s="30">
        <f t="shared" ref="T4162:T4225" si="455">P4162+G4162-N4162-F4162</f>
        <v>85.341666666666015</v>
      </c>
      <c r="U4162" s="21">
        <f t="shared" si="452"/>
        <v>0</v>
      </c>
      <c r="V4162" s="21">
        <f t="shared" si="453"/>
        <v>-3.2148077500000001E-3</v>
      </c>
      <c r="W4162" s="21">
        <f t="shared" si="454"/>
        <v>0</v>
      </c>
    </row>
    <row r="4163" spans="1:23">
      <c r="A4163" s="2">
        <f t="shared" ref="A4163:A4226" si="456">DATE(YEAR(C4163),MONTH(C4163),1)</f>
        <v>45505</v>
      </c>
      <c r="B4163" s="3">
        <f t="shared" ref="B4163:B4226" si="457">DATE(YEAR(C4163),MONTH(C4163),DAY(C4163))</f>
        <v>45530</v>
      </c>
      <c r="C4163" s="7">
        <v>45530.6875</v>
      </c>
      <c r="D4163" s="7">
        <v>45530.729166666664</v>
      </c>
      <c r="E4163" s="5">
        <v>85.533333333333303</v>
      </c>
      <c r="F4163" s="5">
        <v>355.23333333333301</v>
      </c>
      <c r="G4163" s="5">
        <v>-0.233333333333333</v>
      </c>
      <c r="H4163" s="34" cm="1">
        <f t="array" ref="H4163">SUMPRODUCT(('ESB Networks Summary'!$C$5:$C$17384=Data!D4163)*('ESB Networks Summary'!$E$5:$E$17384))*1000*2-SUMPRODUCT(('ESB Networks Summary'!$C$5:$C$17384=Data!D4163)*('ESB Networks Summary'!$F$5:$F$17384))*1000*2</f>
        <v>6</v>
      </c>
      <c r="I4163" s="5">
        <v>76.733333333333306</v>
      </c>
      <c r="J4163" s="5">
        <v>0</v>
      </c>
      <c r="K4163" s="17">
        <v>1</v>
      </c>
      <c r="L4163" s="52">
        <f t="shared" ref="L4163:L4226" si="458">IF(AND(K4163=2,K4162&lt;2),1,0)</f>
        <v>0</v>
      </c>
      <c r="M4163" s="5">
        <v>0</v>
      </c>
      <c r="N4163" s="5">
        <v>168.9</v>
      </c>
      <c r="O4163" s="96"/>
      <c r="P4163" s="5">
        <v>694.03333333333296</v>
      </c>
      <c r="R4163" s="99">
        <v>22.868000000000002</v>
      </c>
      <c r="S4163" s="99">
        <v>14.522</v>
      </c>
      <c r="T4163" s="30">
        <f t="shared" si="455"/>
        <v>169.66666666666663</v>
      </c>
      <c r="U4163" s="21">
        <f t="shared" ref="U4163:U4226" si="459">IF(G4163&gt;0, G4163/1000*R4163/2,0)/100</f>
        <v>0</v>
      </c>
      <c r="V4163" s="21">
        <f t="shared" ref="V4163:V4226" si="460">IF(G4163&lt;0, G4163/1000*S4163/2,0)/100</f>
        <v>-1.6942333333333312E-5</v>
      </c>
      <c r="W4163" s="21">
        <f t="shared" ref="W4163:W4226" si="461">IF(J4163&gt;P4163,J4163/1000/2*R4163/100,0)</f>
        <v>0</v>
      </c>
    </row>
    <row r="4164" spans="1:23">
      <c r="A4164" s="2">
        <f t="shared" si="456"/>
        <v>45505</v>
      </c>
      <c r="B4164" s="3">
        <f t="shared" si="457"/>
        <v>45530</v>
      </c>
      <c r="C4164" s="7">
        <v>45530.708333333336</v>
      </c>
      <c r="D4164" s="7">
        <v>45530.75</v>
      </c>
      <c r="E4164" s="5">
        <v>86</v>
      </c>
      <c r="F4164" s="5">
        <v>131.36666666666599</v>
      </c>
      <c r="G4164" s="5">
        <v>-3.2666666666666599</v>
      </c>
      <c r="H4164" s="34" cm="1">
        <f t="array" ref="H4164">SUMPRODUCT(('ESB Networks Summary'!$C$5:$C$17384=Data!D4164)*('ESB Networks Summary'!$E$5:$E$17384))*1000*2-SUMPRODUCT(('ESB Networks Summary'!$C$5:$C$17384=Data!D4164)*('ESB Networks Summary'!$F$5:$F$17384))*1000*2</f>
        <v>8</v>
      </c>
      <c r="I4164" s="5">
        <v>0</v>
      </c>
      <c r="J4164" s="5">
        <v>0</v>
      </c>
      <c r="K4164" s="17">
        <v>1</v>
      </c>
      <c r="L4164" s="52">
        <f t="shared" si="458"/>
        <v>0</v>
      </c>
      <c r="M4164" s="5">
        <v>0</v>
      </c>
      <c r="N4164" s="5">
        <v>24.633333333333301</v>
      </c>
      <c r="O4164" s="96"/>
      <c r="P4164" s="5">
        <v>338.7</v>
      </c>
      <c r="R4164" s="99">
        <v>23.880000000000003</v>
      </c>
      <c r="S4164" s="99">
        <v>15.533000000000001</v>
      </c>
      <c r="T4164" s="30">
        <f t="shared" si="455"/>
        <v>179.43333333333402</v>
      </c>
      <c r="U4164" s="21">
        <f t="shared" si="459"/>
        <v>0</v>
      </c>
      <c r="V4164" s="21">
        <f t="shared" si="460"/>
        <v>-2.5370566666666616E-4</v>
      </c>
      <c r="W4164" s="21">
        <f t="shared" si="461"/>
        <v>0</v>
      </c>
    </row>
    <row r="4165" spans="1:23">
      <c r="A4165" s="2">
        <f t="shared" si="456"/>
        <v>45505</v>
      </c>
      <c r="B4165" s="3">
        <f t="shared" si="457"/>
        <v>45530</v>
      </c>
      <c r="C4165" s="7">
        <v>45530.729166666664</v>
      </c>
      <c r="D4165" s="7">
        <v>45530.770833333336</v>
      </c>
      <c r="E4165" s="5">
        <v>86</v>
      </c>
      <c r="F4165" s="5">
        <v>46.3</v>
      </c>
      <c r="G4165" s="5">
        <v>-2.5666666666666602</v>
      </c>
      <c r="H4165" s="34" cm="1">
        <f t="array" ref="H4165">SUMPRODUCT(('ESB Networks Summary'!$C$5:$C$17384=Data!D4165)*('ESB Networks Summary'!$E$5:$E$17384))*1000*2-SUMPRODUCT(('ESB Networks Summary'!$C$5:$C$17384=Data!D4165)*('ESB Networks Summary'!$F$5:$F$17384))*1000*2</f>
        <v>2</v>
      </c>
      <c r="I4165" s="5">
        <v>0</v>
      </c>
      <c r="J4165" s="5">
        <v>0</v>
      </c>
      <c r="K4165" s="17">
        <v>1</v>
      </c>
      <c r="L4165" s="52">
        <f t="shared" si="458"/>
        <v>0</v>
      </c>
      <c r="M4165" s="5">
        <v>0</v>
      </c>
      <c r="N4165" s="5">
        <v>8</v>
      </c>
      <c r="O4165" s="96"/>
      <c r="P4165" s="5">
        <v>208.166666666666</v>
      </c>
      <c r="R4165" s="99">
        <v>23.880000000000003</v>
      </c>
      <c r="S4165" s="99">
        <v>15.533000000000001</v>
      </c>
      <c r="T4165" s="30">
        <f t="shared" si="455"/>
        <v>151.29999999999933</v>
      </c>
      <c r="U4165" s="21">
        <f t="shared" si="459"/>
        <v>0</v>
      </c>
      <c r="V4165" s="21">
        <f t="shared" si="460"/>
        <v>-1.993401666666662E-4</v>
      </c>
      <c r="W4165" s="21">
        <f t="shared" si="461"/>
        <v>0</v>
      </c>
    </row>
    <row r="4166" spans="1:23">
      <c r="A4166" s="2">
        <f t="shared" si="456"/>
        <v>45505</v>
      </c>
      <c r="B4166" s="3">
        <f t="shared" si="457"/>
        <v>45530</v>
      </c>
      <c r="C4166" s="7">
        <v>45530.75</v>
      </c>
      <c r="D4166" s="7">
        <v>45530.791666666664</v>
      </c>
      <c r="E4166" s="5">
        <v>86</v>
      </c>
      <c r="F4166" s="5">
        <v>44.5</v>
      </c>
      <c r="G4166" s="5">
        <v>-0.133333333333333</v>
      </c>
      <c r="H4166" s="34" cm="1">
        <f t="array" ref="H4166">SUMPRODUCT(('ESB Networks Summary'!$C$5:$C$17384=Data!D4166)*('ESB Networks Summary'!$E$5:$E$17384))*1000*2-SUMPRODUCT(('ESB Networks Summary'!$C$5:$C$17384=Data!D4166)*('ESB Networks Summary'!$F$5:$F$17384))*1000*2</f>
        <v>4</v>
      </c>
      <c r="I4166" s="5">
        <v>0</v>
      </c>
      <c r="J4166" s="5">
        <v>0</v>
      </c>
      <c r="K4166" s="17">
        <v>1</v>
      </c>
      <c r="L4166" s="52">
        <f t="shared" si="458"/>
        <v>0</v>
      </c>
      <c r="M4166" s="5">
        <v>0</v>
      </c>
      <c r="N4166" s="5">
        <v>16.3333333333333</v>
      </c>
      <c r="O4166" s="96"/>
      <c r="P4166" s="5">
        <v>215.266666666666</v>
      </c>
      <c r="R4166" s="99">
        <v>23.475999999999999</v>
      </c>
      <c r="S4166" s="99">
        <v>15.599</v>
      </c>
      <c r="T4166" s="30">
        <f t="shared" si="455"/>
        <v>154.29999999999939</v>
      </c>
      <c r="U4166" s="21">
        <f t="shared" si="459"/>
        <v>0</v>
      </c>
      <c r="V4166" s="21">
        <f t="shared" si="460"/>
        <v>-1.0399333333333307E-5</v>
      </c>
      <c r="W4166" s="21">
        <f t="shared" si="461"/>
        <v>0</v>
      </c>
    </row>
    <row r="4167" spans="1:23">
      <c r="A4167" s="2">
        <f t="shared" si="456"/>
        <v>45505</v>
      </c>
      <c r="B4167" s="3">
        <f t="shared" si="457"/>
        <v>45530</v>
      </c>
      <c r="C4167" s="7">
        <v>45530.770833333336</v>
      </c>
      <c r="D4167" s="7">
        <v>45530.8125</v>
      </c>
      <c r="E4167" s="5">
        <v>86</v>
      </c>
      <c r="F4167" s="5">
        <v>-61.6666666666666</v>
      </c>
      <c r="G4167" s="5">
        <v>-3.7083333333333299</v>
      </c>
      <c r="H4167" s="34" cm="1">
        <f t="array" ref="H4167">SUMPRODUCT(('ESB Networks Summary'!$C$5:$C$17384=Data!D4167)*('ESB Networks Summary'!$E$5:$E$17384))*1000*2-SUMPRODUCT(('ESB Networks Summary'!$C$5:$C$17384=Data!D4167)*('ESB Networks Summary'!$F$5:$F$17384))*1000*2</f>
        <v>4</v>
      </c>
      <c r="I4167" s="5">
        <v>0</v>
      </c>
      <c r="J4167" s="5">
        <v>0</v>
      </c>
      <c r="K4167" s="17">
        <v>1</v>
      </c>
      <c r="L4167" s="52">
        <f t="shared" si="458"/>
        <v>0</v>
      </c>
      <c r="M4167" s="5">
        <v>0</v>
      </c>
      <c r="N4167" s="5">
        <v>11.2</v>
      </c>
      <c r="O4167" s="96"/>
      <c r="P4167" s="5">
        <v>109.833333333333</v>
      </c>
      <c r="R4167" s="99">
        <v>23.475999999999999</v>
      </c>
      <c r="S4167" s="99">
        <v>15.599</v>
      </c>
      <c r="T4167" s="30">
        <f t="shared" si="455"/>
        <v>156.59166666666627</v>
      </c>
      <c r="U4167" s="21">
        <f t="shared" si="459"/>
        <v>0</v>
      </c>
      <c r="V4167" s="21">
        <f t="shared" si="460"/>
        <v>-2.8923145833333307E-4</v>
      </c>
      <c r="W4167" s="21">
        <f t="shared" si="461"/>
        <v>0</v>
      </c>
    </row>
    <row r="4168" spans="1:23">
      <c r="A4168" s="2">
        <f t="shared" si="456"/>
        <v>45505</v>
      </c>
      <c r="B4168" s="3">
        <f t="shared" si="457"/>
        <v>45530</v>
      </c>
      <c r="C4168" s="7">
        <v>45530.791666666664</v>
      </c>
      <c r="D4168" s="7">
        <v>45530.833333333336</v>
      </c>
      <c r="E4168" s="5">
        <v>86</v>
      </c>
      <c r="F4168" s="5">
        <v>-152.03333333333299</v>
      </c>
      <c r="G4168" s="5">
        <v>-0.1</v>
      </c>
      <c r="H4168" s="34" cm="1">
        <f t="array" ref="H4168">SUMPRODUCT(('ESB Networks Summary'!$C$5:$C$17384=Data!D4168)*('ESB Networks Summary'!$E$5:$E$17384))*1000*2-SUMPRODUCT(('ESB Networks Summary'!$C$5:$C$17384=Data!D4168)*('ESB Networks Summary'!$F$5:$F$17384))*1000*2</f>
        <v>4</v>
      </c>
      <c r="I4168" s="5">
        <v>0</v>
      </c>
      <c r="J4168" s="5">
        <v>0</v>
      </c>
      <c r="K4168" s="17">
        <v>1</v>
      </c>
      <c r="L4168" s="52">
        <f t="shared" si="458"/>
        <v>0</v>
      </c>
      <c r="M4168" s="5">
        <v>0</v>
      </c>
      <c r="N4168" s="5">
        <v>0</v>
      </c>
      <c r="O4168" s="96"/>
      <c r="P4168" s="5">
        <v>32.366666666666603</v>
      </c>
      <c r="R4168" s="99">
        <v>23.518000000000001</v>
      </c>
      <c r="S4168" s="99">
        <v>15.64</v>
      </c>
      <c r="T4168" s="30">
        <f t="shared" si="455"/>
        <v>184.29999999999959</v>
      </c>
      <c r="U4168" s="21">
        <f t="shared" si="459"/>
        <v>0</v>
      </c>
      <c r="V4168" s="21">
        <f t="shared" si="460"/>
        <v>-7.8199999999999997E-6</v>
      </c>
      <c r="W4168" s="21">
        <f t="shared" si="461"/>
        <v>0</v>
      </c>
    </row>
    <row r="4169" spans="1:23">
      <c r="A4169" s="2">
        <f t="shared" si="456"/>
        <v>45505</v>
      </c>
      <c r="B4169" s="3">
        <f t="shared" si="457"/>
        <v>45530</v>
      </c>
      <c r="C4169" s="7">
        <v>45530.8125</v>
      </c>
      <c r="D4169" s="7">
        <v>45530.854166666664</v>
      </c>
      <c r="E4169" s="5">
        <v>85.899999999999906</v>
      </c>
      <c r="F4169" s="5">
        <v>-177.4</v>
      </c>
      <c r="G4169" s="5">
        <v>1.81666666666666</v>
      </c>
      <c r="H4169" s="34" cm="1">
        <f t="array" ref="H4169">SUMPRODUCT(('ESB Networks Summary'!$C$5:$C$17384=Data!D4169)*('ESB Networks Summary'!$E$5:$E$17384))*1000*2-SUMPRODUCT(('ESB Networks Summary'!$C$5:$C$17384=Data!D4169)*('ESB Networks Summary'!$F$5:$F$17384))*1000*2</f>
        <v>2</v>
      </c>
      <c r="I4169" s="5">
        <v>0</v>
      </c>
      <c r="J4169" s="5">
        <v>0</v>
      </c>
      <c r="K4169" s="17">
        <v>1.0333333333333301</v>
      </c>
      <c r="L4169" s="52">
        <f t="shared" si="458"/>
        <v>0</v>
      </c>
      <c r="M4169" s="5">
        <v>0</v>
      </c>
      <c r="N4169" s="5">
        <v>20.066666666666599</v>
      </c>
      <c r="O4169" s="96"/>
      <c r="P4169" s="5">
        <v>26.7</v>
      </c>
      <c r="R4169" s="99">
        <v>23.518000000000001</v>
      </c>
      <c r="S4169" s="99">
        <v>15.64</v>
      </c>
      <c r="T4169" s="30">
        <f t="shared" si="455"/>
        <v>185.85000000000008</v>
      </c>
      <c r="U4169" s="21">
        <f t="shared" si="459"/>
        <v>2.1362183333333256E-4</v>
      </c>
      <c r="V4169" s="21">
        <f t="shared" si="460"/>
        <v>0</v>
      </c>
      <c r="W4169" s="21">
        <f t="shared" si="461"/>
        <v>0</v>
      </c>
    </row>
    <row r="4170" spans="1:23">
      <c r="A4170" s="2">
        <f t="shared" si="456"/>
        <v>45505</v>
      </c>
      <c r="B4170" s="3">
        <f t="shared" si="457"/>
        <v>45530</v>
      </c>
      <c r="C4170" s="7">
        <v>45530.833333333336</v>
      </c>
      <c r="D4170" s="7">
        <v>45530.875</v>
      </c>
      <c r="E4170" s="5">
        <v>84.466666666666598</v>
      </c>
      <c r="F4170" s="5">
        <v>-461.933333333333</v>
      </c>
      <c r="G4170" s="5">
        <v>22.8333333333333</v>
      </c>
      <c r="H4170" s="34" cm="1">
        <f t="array" ref="H4170">SUMPRODUCT(('ESB Networks Summary'!$C$5:$C$17384=Data!D4170)*('ESB Networks Summary'!$E$5:$E$17384))*1000*2-SUMPRODUCT(('ESB Networks Summary'!$C$5:$C$17384=Data!D4170)*('ESB Networks Summary'!$F$5:$F$17384))*1000*2</f>
        <v>4</v>
      </c>
      <c r="I4170" s="5">
        <v>3.6666666666666599</v>
      </c>
      <c r="J4170" s="5">
        <v>0</v>
      </c>
      <c r="K4170" s="17">
        <v>2</v>
      </c>
      <c r="L4170" s="52">
        <f t="shared" si="458"/>
        <v>1</v>
      </c>
      <c r="M4170" s="5">
        <v>0</v>
      </c>
      <c r="N4170" s="5">
        <v>486.63333333333298</v>
      </c>
      <c r="O4170" s="96"/>
      <c r="P4170" s="5">
        <v>2.36666666666666</v>
      </c>
      <c r="R4170" s="99">
        <v>22.097999999999999</v>
      </c>
      <c r="S4170" s="99">
        <v>14.219999999999999</v>
      </c>
      <c r="T4170" s="30">
        <f t="shared" si="455"/>
        <v>0.49999999999994316</v>
      </c>
      <c r="U4170" s="21">
        <f t="shared" si="459"/>
        <v>2.5228549999999962E-3</v>
      </c>
      <c r="V4170" s="21">
        <f t="shared" si="460"/>
        <v>0</v>
      </c>
      <c r="W4170" s="21">
        <f t="shared" si="461"/>
        <v>0</v>
      </c>
    </row>
    <row r="4171" spans="1:23">
      <c r="A4171" s="2">
        <f t="shared" si="456"/>
        <v>45505</v>
      </c>
      <c r="B4171" s="3">
        <f t="shared" si="457"/>
        <v>45530</v>
      </c>
      <c r="C4171" s="7">
        <v>45530.854166666664</v>
      </c>
      <c r="D4171" s="7">
        <v>45530.895833333336</v>
      </c>
      <c r="E4171" s="5">
        <v>83.466666666666598</v>
      </c>
      <c r="F4171" s="5">
        <v>-320.35833333333301</v>
      </c>
      <c r="G4171" s="5">
        <v>-2.5083333333333302</v>
      </c>
      <c r="H4171" s="34" cm="1">
        <f t="array" ref="H4171">SUMPRODUCT(('ESB Networks Summary'!$C$5:$C$17384=Data!D4171)*('ESB Networks Summary'!$E$5:$E$17384))*1000*2-SUMPRODUCT(('ESB Networks Summary'!$C$5:$C$17384=Data!D4171)*('ESB Networks Summary'!$F$5:$F$17384))*1000*2</f>
        <v>4</v>
      </c>
      <c r="I4171" s="5">
        <v>0</v>
      </c>
      <c r="J4171" s="5">
        <v>0</v>
      </c>
      <c r="K4171" s="17">
        <v>2</v>
      </c>
      <c r="L4171" s="52">
        <f t="shared" si="458"/>
        <v>0</v>
      </c>
      <c r="M4171" s="5">
        <v>0</v>
      </c>
      <c r="N4171" s="5">
        <v>185</v>
      </c>
      <c r="O4171" s="96"/>
      <c r="P4171" s="5">
        <v>1</v>
      </c>
      <c r="R4171" s="99">
        <v>22.097999999999999</v>
      </c>
      <c r="S4171" s="99">
        <v>14.219999999999999</v>
      </c>
      <c r="T4171" s="30">
        <f t="shared" si="455"/>
        <v>133.84999999999968</v>
      </c>
      <c r="U4171" s="21">
        <f t="shared" si="459"/>
        <v>0</v>
      </c>
      <c r="V4171" s="21">
        <f t="shared" si="460"/>
        <v>-1.783424999999998E-4</v>
      </c>
      <c r="W4171" s="21">
        <f t="shared" si="461"/>
        <v>0</v>
      </c>
    </row>
    <row r="4172" spans="1:23">
      <c r="A4172" s="2">
        <f t="shared" si="456"/>
        <v>45505</v>
      </c>
      <c r="B4172" s="3">
        <f t="shared" si="457"/>
        <v>45530</v>
      </c>
      <c r="C4172" s="7">
        <v>45530.875</v>
      </c>
      <c r="D4172" s="7">
        <v>45530.916666666664</v>
      </c>
      <c r="E4172" s="5">
        <v>82.933333333333294</v>
      </c>
      <c r="F4172" s="5">
        <v>-306.666666666666</v>
      </c>
      <c r="G4172" s="5">
        <v>-0.73333333333333295</v>
      </c>
      <c r="H4172" s="34" cm="1">
        <f t="array" ref="H4172">SUMPRODUCT(('ESB Networks Summary'!$C$5:$C$17384=Data!D4172)*('ESB Networks Summary'!$E$5:$E$17384))*1000*2-SUMPRODUCT(('ESB Networks Summary'!$C$5:$C$17384=Data!D4172)*('ESB Networks Summary'!$F$5:$F$17384))*1000*2</f>
        <v>4</v>
      </c>
      <c r="I4172" s="5">
        <v>0</v>
      </c>
      <c r="J4172" s="5">
        <v>0</v>
      </c>
      <c r="K4172" s="17">
        <v>2</v>
      </c>
      <c r="L4172" s="52">
        <f t="shared" si="458"/>
        <v>0</v>
      </c>
      <c r="M4172" s="5">
        <v>0</v>
      </c>
      <c r="N4172" s="5">
        <v>177.86666666666599</v>
      </c>
      <c r="O4172" s="96"/>
      <c r="P4172" s="5">
        <v>1</v>
      </c>
      <c r="R4172" s="99">
        <v>20.097000000000001</v>
      </c>
      <c r="S4172" s="99">
        <v>12.22</v>
      </c>
      <c r="T4172" s="30">
        <f t="shared" si="455"/>
        <v>129.06666666666669</v>
      </c>
      <c r="U4172" s="21">
        <f t="shared" si="459"/>
        <v>0</v>
      </c>
      <c r="V4172" s="21">
        <f t="shared" si="460"/>
        <v>-4.4806666666666639E-5</v>
      </c>
      <c r="W4172" s="21">
        <f t="shared" si="461"/>
        <v>0</v>
      </c>
    </row>
    <row r="4173" spans="1:23">
      <c r="A4173" s="2">
        <f t="shared" si="456"/>
        <v>45505</v>
      </c>
      <c r="B4173" s="3">
        <f t="shared" si="457"/>
        <v>45530</v>
      </c>
      <c r="C4173" s="7">
        <v>45530.895833333336</v>
      </c>
      <c r="D4173" s="7">
        <v>45530.9375</v>
      </c>
      <c r="E4173" s="5">
        <v>81.566666666666606</v>
      </c>
      <c r="F4173" s="5">
        <v>-562.43333333333305</v>
      </c>
      <c r="G4173" s="5">
        <v>-4.2</v>
      </c>
      <c r="H4173" s="34" cm="1">
        <f t="array" ref="H4173">SUMPRODUCT(('ESB Networks Summary'!$C$5:$C$17384=Data!D4173)*('ESB Networks Summary'!$E$5:$E$17384))*1000*2-SUMPRODUCT(('ESB Networks Summary'!$C$5:$C$17384=Data!D4173)*('ESB Networks Summary'!$F$5:$F$17384))*1000*2</f>
        <v>4</v>
      </c>
      <c r="I4173" s="5">
        <v>0</v>
      </c>
      <c r="J4173" s="5">
        <v>0</v>
      </c>
      <c r="K4173" s="17">
        <v>2</v>
      </c>
      <c r="L4173" s="52">
        <f t="shared" si="458"/>
        <v>0</v>
      </c>
      <c r="M4173" s="5">
        <v>0</v>
      </c>
      <c r="N4173" s="5">
        <v>714.4</v>
      </c>
      <c r="O4173" s="96"/>
      <c r="P4173" s="5">
        <v>1</v>
      </c>
      <c r="R4173" s="99">
        <v>20.097000000000001</v>
      </c>
      <c r="S4173" s="99">
        <v>12.22</v>
      </c>
      <c r="T4173" s="30">
        <f t="shared" si="455"/>
        <v>-155.16666666666697</v>
      </c>
      <c r="U4173" s="21">
        <f t="shared" si="459"/>
        <v>0</v>
      </c>
      <c r="V4173" s="21">
        <f t="shared" si="460"/>
        <v>-2.5662000000000005E-4</v>
      </c>
      <c r="W4173" s="21">
        <f t="shared" si="461"/>
        <v>0</v>
      </c>
    </row>
    <row r="4174" spans="1:23">
      <c r="A4174" s="2">
        <f t="shared" si="456"/>
        <v>45505</v>
      </c>
      <c r="B4174" s="3">
        <f t="shared" si="457"/>
        <v>45530</v>
      </c>
      <c r="C4174" s="7">
        <v>45530.916666666664</v>
      </c>
      <c r="D4174" s="7">
        <v>45530.958333333336</v>
      </c>
      <c r="E4174" s="5">
        <v>79.733333333333306</v>
      </c>
      <c r="F4174" s="5">
        <v>-484.56666666666598</v>
      </c>
      <c r="G4174" s="5">
        <v>-0.73333333333333295</v>
      </c>
      <c r="H4174" s="34" cm="1">
        <f t="array" ref="H4174">SUMPRODUCT(('ESB Networks Summary'!$C$5:$C$17384=Data!D4174)*('ESB Networks Summary'!$E$5:$E$17384))*1000*2-SUMPRODUCT(('ESB Networks Summary'!$C$5:$C$17384=Data!D4174)*('ESB Networks Summary'!$F$5:$F$17384))*1000*2</f>
        <v>2</v>
      </c>
      <c r="I4174" s="5">
        <v>0</v>
      </c>
      <c r="J4174" s="5">
        <v>0</v>
      </c>
      <c r="K4174" s="17">
        <v>2</v>
      </c>
      <c r="L4174" s="52">
        <f t="shared" si="458"/>
        <v>0</v>
      </c>
      <c r="M4174" s="5">
        <v>0</v>
      </c>
      <c r="N4174" s="5">
        <v>350.26666666666603</v>
      </c>
      <c r="O4174" s="96"/>
      <c r="P4174" s="5">
        <v>1</v>
      </c>
      <c r="R4174" s="99">
        <v>13.48</v>
      </c>
      <c r="S4174" s="99">
        <v>10.486000000000001</v>
      </c>
      <c r="T4174" s="30">
        <f t="shared" si="455"/>
        <v>134.56666666666661</v>
      </c>
      <c r="U4174" s="21">
        <f t="shared" si="459"/>
        <v>0</v>
      </c>
      <c r="V4174" s="21">
        <f t="shared" si="460"/>
        <v>-3.844866666666665E-5</v>
      </c>
      <c r="W4174" s="21">
        <f t="shared" si="461"/>
        <v>0</v>
      </c>
    </row>
    <row r="4175" spans="1:23">
      <c r="A4175" s="2">
        <f t="shared" si="456"/>
        <v>45505</v>
      </c>
      <c r="B4175" s="3">
        <f t="shared" si="457"/>
        <v>45530</v>
      </c>
      <c r="C4175" s="7">
        <v>45530.9375</v>
      </c>
      <c r="D4175" s="7">
        <v>45530.979166666664</v>
      </c>
      <c r="E4175" s="5">
        <v>79</v>
      </c>
      <c r="F4175" s="5">
        <v>-218.94166666666601</v>
      </c>
      <c r="G4175" s="5">
        <v>2.0833333333333299</v>
      </c>
      <c r="H4175" s="34" cm="1">
        <f t="array" ref="H4175">SUMPRODUCT(('ESB Networks Summary'!$C$5:$C$17384=Data!D4175)*('ESB Networks Summary'!$E$5:$E$17384))*1000*2-SUMPRODUCT(('ESB Networks Summary'!$C$5:$C$17384=Data!D4175)*('ESB Networks Summary'!$F$5:$F$17384))*1000*2</f>
        <v>2</v>
      </c>
      <c r="I4175" s="5">
        <v>0</v>
      </c>
      <c r="J4175" s="5">
        <v>0</v>
      </c>
      <c r="K4175" s="17">
        <v>2</v>
      </c>
      <c r="L4175" s="52">
        <f t="shared" si="458"/>
        <v>0</v>
      </c>
      <c r="M4175" s="5">
        <v>0</v>
      </c>
      <c r="N4175" s="5">
        <v>65.133333333333297</v>
      </c>
      <c r="O4175" s="96"/>
      <c r="P4175" s="5">
        <v>1</v>
      </c>
      <c r="R4175" s="99">
        <v>13.48</v>
      </c>
      <c r="S4175" s="99">
        <v>10.486000000000001</v>
      </c>
      <c r="T4175" s="30">
        <f t="shared" si="455"/>
        <v>156.89166666666603</v>
      </c>
      <c r="U4175" s="21">
        <f t="shared" si="459"/>
        <v>1.4041666666666643E-4</v>
      </c>
      <c r="V4175" s="21">
        <f t="shared" si="460"/>
        <v>0</v>
      </c>
      <c r="W4175" s="21">
        <f t="shared" si="461"/>
        <v>0</v>
      </c>
    </row>
    <row r="4176" spans="1:23">
      <c r="A4176" s="2">
        <f t="shared" si="456"/>
        <v>45505</v>
      </c>
      <c r="B4176" s="3">
        <f t="shared" si="457"/>
        <v>45530</v>
      </c>
      <c r="C4176" s="7">
        <v>45530.958333333336</v>
      </c>
      <c r="D4176" s="7">
        <v>45531</v>
      </c>
      <c r="E4176" s="5">
        <v>78.533333333333303</v>
      </c>
      <c r="F4176" s="5">
        <v>-195.833333333333</v>
      </c>
      <c r="G4176" s="5">
        <v>0.56666666666666599</v>
      </c>
      <c r="H4176" s="34" cm="1">
        <f t="array" ref="H4176">SUMPRODUCT(('ESB Networks Summary'!$C$5:$C$17384=Data!D4176)*('ESB Networks Summary'!$E$5:$E$17384))*1000*2-SUMPRODUCT(('ESB Networks Summary'!$C$5:$C$17384=Data!D4176)*('ESB Networks Summary'!$F$5:$F$17384))*1000*2</f>
        <v>4</v>
      </c>
      <c r="I4176" s="5">
        <v>0</v>
      </c>
      <c r="J4176" s="5">
        <v>0</v>
      </c>
      <c r="K4176" s="17">
        <v>2</v>
      </c>
      <c r="L4176" s="52">
        <f t="shared" si="458"/>
        <v>0</v>
      </c>
      <c r="M4176" s="5">
        <v>0</v>
      </c>
      <c r="N4176" s="5">
        <v>12.5</v>
      </c>
      <c r="O4176" s="96"/>
      <c r="P4176" s="5">
        <v>1</v>
      </c>
      <c r="R4176" s="99">
        <v>11.287000000000001</v>
      </c>
      <c r="S4176" s="99">
        <v>8.293000000000001</v>
      </c>
      <c r="T4176" s="30">
        <f t="shared" si="455"/>
        <v>184.89999999999966</v>
      </c>
      <c r="U4176" s="21">
        <f t="shared" si="459"/>
        <v>3.1979833333333294E-5</v>
      </c>
      <c r="V4176" s="21">
        <f t="shared" si="460"/>
        <v>0</v>
      </c>
      <c r="W4176" s="21">
        <f t="shared" si="461"/>
        <v>0</v>
      </c>
    </row>
    <row r="4177" spans="1:23">
      <c r="A4177" s="2">
        <f t="shared" si="456"/>
        <v>45505</v>
      </c>
      <c r="B4177" s="3">
        <f t="shared" si="457"/>
        <v>45530</v>
      </c>
      <c r="C4177" s="7">
        <v>45530.979166666664</v>
      </c>
      <c r="D4177" s="7">
        <v>45531.020833333336</v>
      </c>
      <c r="E4177" s="5">
        <v>78</v>
      </c>
      <c r="F4177" s="5">
        <v>-171.333333333333</v>
      </c>
      <c r="G4177" s="5">
        <v>-0.8</v>
      </c>
      <c r="H4177" s="34" cm="1">
        <f t="array" ref="H4177">SUMPRODUCT(('ESB Networks Summary'!$C$5:$C$17384=Data!D4177)*('ESB Networks Summary'!$E$5:$E$17384))*1000*2-SUMPRODUCT(('ESB Networks Summary'!$C$5:$C$17384=Data!D4177)*('ESB Networks Summary'!$F$5:$F$17384))*1000*2</f>
        <v>2</v>
      </c>
      <c r="I4177" s="5">
        <v>0</v>
      </c>
      <c r="J4177" s="5">
        <v>0</v>
      </c>
      <c r="K4177" s="17">
        <v>2</v>
      </c>
      <c r="L4177" s="52">
        <f t="shared" si="458"/>
        <v>0</v>
      </c>
      <c r="M4177" s="5">
        <v>0</v>
      </c>
      <c r="N4177" s="5">
        <v>91.233333333333306</v>
      </c>
      <c r="O4177" s="96"/>
      <c r="P4177" s="5">
        <v>1</v>
      </c>
      <c r="R4177" s="99">
        <v>11.287000000000001</v>
      </c>
      <c r="S4177" s="99">
        <v>8.293000000000001</v>
      </c>
      <c r="T4177" s="30">
        <f t="shared" si="455"/>
        <v>80.299999999999699</v>
      </c>
      <c r="U4177" s="21">
        <f t="shared" si="459"/>
        <v>0</v>
      </c>
      <c r="V4177" s="21">
        <f t="shared" si="460"/>
        <v>-3.3172000000000007E-5</v>
      </c>
      <c r="W4177" s="21">
        <f t="shared" si="461"/>
        <v>0</v>
      </c>
    </row>
    <row r="4178" spans="1:23">
      <c r="A4178" s="2">
        <f t="shared" si="456"/>
        <v>45505</v>
      </c>
      <c r="B4178" s="3">
        <f t="shared" si="457"/>
        <v>45531</v>
      </c>
      <c r="C4178" s="7">
        <v>45531</v>
      </c>
      <c r="D4178" s="7">
        <v>45531.041666666664</v>
      </c>
      <c r="E4178" s="5">
        <v>77.8333333333333</v>
      </c>
      <c r="F4178" s="5">
        <v>-165.73333333333301</v>
      </c>
      <c r="G4178" s="5">
        <v>0.33333333333333298</v>
      </c>
      <c r="H4178" s="34" cm="1">
        <f t="array" ref="H4178">SUMPRODUCT(('ESB Networks Summary'!$C$5:$C$17384=Data!D4178)*('ESB Networks Summary'!$E$5:$E$17384))*1000*2-SUMPRODUCT(('ESB Networks Summary'!$C$5:$C$17384=Data!D4178)*('ESB Networks Summary'!$F$5:$F$17384))*1000*2</f>
        <v>4</v>
      </c>
      <c r="I4178" s="5">
        <v>0</v>
      </c>
      <c r="J4178" s="5">
        <v>0</v>
      </c>
      <c r="K4178" s="17">
        <v>2</v>
      </c>
      <c r="L4178" s="52">
        <f t="shared" si="458"/>
        <v>0</v>
      </c>
      <c r="M4178" s="5">
        <v>0</v>
      </c>
      <c r="N4178" s="5">
        <v>0</v>
      </c>
      <c r="O4178" s="96"/>
      <c r="P4178" s="5">
        <v>1</v>
      </c>
      <c r="R4178" s="99">
        <v>8.8659999999999997</v>
      </c>
      <c r="S4178" s="99">
        <v>5.8729999999999993</v>
      </c>
      <c r="T4178" s="30">
        <f t="shared" si="455"/>
        <v>167.06666666666635</v>
      </c>
      <c r="U4178" s="21">
        <f t="shared" si="459"/>
        <v>1.4776666666666652E-5</v>
      </c>
      <c r="V4178" s="21">
        <f t="shared" si="460"/>
        <v>0</v>
      </c>
      <c r="W4178" s="21">
        <f t="shared" si="461"/>
        <v>0</v>
      </c>
    </row>
    <row r="4179" spans="1:23">
      <c r="A4179" s="2">
        <f t="shared" si="456"/>
        <v>45505</v>
      </c>
      <c r="B4179" s="3">
        <f t="shared" si="457"/>
        <v>45531</v>
      </c>
      <c r="C4179" s="7">
        <v>45531.020833333336</v>
      </c>
      <c r="D4179" s="7">
        <v>45531.0625</v>
      </c>
      <c r="E4179" s="5">
        <v>77</v>
      </c>
      <c r="F4179" s="5">
        <v>-186.666666666666</v>
      </c>
      <c r="G4179" s="5">
        <v>0.9</v>
      </c>
      <c r="H4179" s="34" cm="1">
        <f t="array" ref="H4179">SUMPRODUCT(('ESB Networks Summary'!$C$5:$C$17384=Data!D4179)*('ESB Networks Summary'!$E$5:$E$17384))*1000*2-SUMPRODUCT(('ESB Networks Summary'!$C$5:$C$17384=Data!D4179)*('ESB Networks Summary'!$F$5:$F$17384))*1000*2</f>
        <v>4</v>
      </c>
      <c r="I4179" s="5">
        <v>0</v>
      </c>
      <c r="J4179" s="5">
        <v>0</v>
      </c>
      <c r="K4179" s="17">
        <v>2</v>
      </c>
      <c r="L4179" s="52">
        <f t="shared" si="458"/>
        <v>0</v>
      </c>
      <c r="M4179" s="5">
        <v>0</v>
      </c>
      <c r="N4179" s="5">
        <v>29.466666666666601</v>
      </c>
      <c r="O4179" s="96"/>
      <c r="P4179" s="5">
        <v>1</v>
      </c>
      <c r="R4179" s="99">
        <v>8.8659999999999997</v>
      </c>
      <c r="S4179" s="99">
        <v>5.8729999999999993</v>
      </c>
      <c r="T4179" s="30">
        <f t="shared" si="455"/>
        <v>159.0999999999994</v>
      </c>
      <c r="U4179" s="21">
        <f t="shared" si="459"/>
        <v>3.9896999999999994E-5</v>
      </c>
      <c r="V4179" s="21">
        <f t="shared" si="460"/>
        <v>0</v>
      </c>
      <c r="W4179" s="21">
        <f t="shared" si="461"/>
        <v>0</v>
      </c>
    </row>
    <row r="4180" spans="1:23">
      <c r="A4180" s="2">
        <f t="shared" si="456"/>
        <v>45505</v>
      </c>
      <c r="B4180" s="3">
        <f t="shared" si="457"/>
        <v>45531</v>
      </c>
      <c r="C4180" s="7">
        <v>45531.041666666664</v>
      </c>
      <c r="D4180" s="7">
        <v>45531.083333333336</v>
      </c>
      <c r="E4180" s="5">
        <v>72.2</v>
      </c>
      <c r="F4180" s="5">
        <v>-4510.8999999999996</v>
      </c>
      <c r="G4180" s="5">
        <v>2767.7</v>
      </c>
      <c r="H4180" s="34" cm="1">
        <f t="array" ref="H4180">SUMPRODUCT(('ESB Networks Summary'!$C$5:$C$17384=Data!D4180)*('ESB Networks Summary'!$E$5:$E$17384))*1000*2-SUMPRODUCT(('ESB Networks Summary'!$C$5:$C$17384=Data!D4180)*('ESB Networks Summary'!$F$5:$F$17384))*1000*2</f>
        <v>2846</v>
      </c>
      <c r="I4180" s="5">
        <v>0</v>
      </c>
      <c r="J4180" s="5">
        <v>6639.5333333333301</v>
      </c>
      <c r="K4180" s="17">
        <v>4.8</v>
      </c>
      <c r="L4180" s="52">
        <f t="shared" si="458"/>
        <v>0</v>
      </c>
      <c r="M4180" s="5">
        <v>0</v>
      </c>
      <c r="N4180" s="5">
        <v>6837.5999999999904</v>
      </c>
      <c r="O4180" s="96"/>
      <c r="P4180" s="5">
        <v>1.0333333333333301</v>
      </c>
      <c r="R4180" s="99">
        <v>6.8930000000000007</v>
      </c>
      <c r="S4180" s="99">
        <v>3.9</v>
      </c>
      <c r="T4180" s="30">
        <f t="shared" si="455"/>
        <v>442.0333333333424</v>
      </c>
      <c r="U4180" s="21">
        <f t="shared" si="459"/>
        <v>9.5388780499999992E-2</v>
      </c>
      <c r="V4180" s="21">
        <f t="shared" si="460"/>
        <v>0</v>
      </c>
      <c r="W4180" s="21">
        <f t="shared" si="461"/>
        <v>0.22883151633333323</v>
      </c>
    </row>
    <row r="4181" spans="1:23">
      <c r="A4181" s="2">
        <f t="shared" si="456"/>
        <v>45505</v>
      </c>
      <c r="B4181" s="3">
        <f t="shared" si="457"/>
        <v>45531</v>
      </c>
      <c r="C4181" s="7">
        <v>45531.0625</v>
      </c>
      <c r="D4181" s="7">
        <v>45531.104166666664</v>
      </c>
      <c r="E4181" s="5">
        <v>60.699999999999903</v>
      </c>
      <c r="F4181" s="5">
        <v>-4461.7083333333303</v>
      </c>
      <c r="G4181" s="5">
        <v>3361.8083333333302</v>
      </c>
      <c r="H4181" s="34" cm="1">
        <f t="array" ref="H4181">SUMPRODUCT(('ESB Networks Summary'!$C$5:$C$17384=Data!D4181)*('ESB Networks Summary'!$E$5:$E$17384))*1000*2-SUMPRODUCT(('ESB Networks Summary'!$C$5:$C$17384=Data!D4181)*('ESB Networks Summary'!$F$5:$F$17384))*1000*2</f>
        <v>3400</v>
      </c>
      <c r="I4181" s="5">
        <v>0</v>
      </c>
      <c r="J4181" s="5">
        <v>7185.6666666666597</v>
      </c>
      <c r="K4181" s="17">
        <v>5</v>
      </c>
      <c r="L4181" s="52">
        <f t="shared" si="458"/>
        <v>0</v>
      </c>
      <c r="M4181" s="5">
        <v>0</v>
      </c>
      <c r="N4181" s="5">
        <v>7377.5583333333298</v>
      </c>
      <c r="O4181" s="96"/>
      <c r="P4181" s="5">
        <v>2</v>
      </c>
      <c r="R4181" s="99">
        <v>6.8930000000000007</v>
      </c>
      <c r="S4181" s="99">
        <v>3.9</v>
      </c>
      <c r="T4181" s="30">
        <f t="shared" si="455"/>
        <v>447.95833333333076</v>
      </c>
      <c r="U4181" s="21">
        <f t="shared" si="459"/>
        <v>0.11586472420833324</v>
      </c>
      <c r="V4181" s="21">
        <f t="shared" si="460"/>
        <v>0</v>
      </c>
      <c r="W4181" s="21">
        <f t="shared" si="461"/>
        <v>0.24765400166666646</v>
      </c>
    </row>
    <row r="4182" spans="1:23">
      <c r="A4182" s="2">
        <f t="shared" si="456"/>
        <v>45505</v>
      </c>
      <c r="B4182" s="3">
        <f t="shared" si="457"/>
        <v>45531</v>
      </c>
      <c r="C4182" s="7">
        <v>45531.083333333336</v>
      </c>
      <c r="D4182" s="7">
        <v>45531.125</v>
      </c>
      <c r="E4182" s="5">
        <v>50.866666666666603</v>
      </c>
      <c r="F4182" s="5">
        <v>-4115.7666666666601</v>
      </c>
      <c r="G4182" s="5">
        <v>3650.86666666666</v>
      </c>
      <c r="H4182" s="34" cm="1">
        <f t="array" ref="H4182">SUMPRODUCT(('ESB Networks Summary'!$C$5:$C$17384=Data!D4182)*('ESB Networks Summary'!$E$5:$E$17384))*1000*2-SUMPRODUCT(('ESB Networks Summary'!$C$5:$C$17384=Data!D4182)*('ESB Networks Summary'!$F$5:$F$17384))*1000*2</f>
        <v>3678</v>
      </c>
      <c r="I4182" s="5">
        <v>0</v>
      </c>
      <c r="J4182" s="5">
        <v>7176.3333333333303</v>
      </c>
      <c r="K4182" s="17">
        <v>5</v>
      </c>
      <c r="L4182" s="52">
        <f t="shared" si="458"/>
        <v>0</v>
      </c>
      <c r="M4182" s="5">
        <v>0</v>
      </c>
      <c r="N4182" s="5">
        <v>7369.9666666666599</v>
      </c>
      <c r="O4182" s="96"/>
      <c r="P4182" s="5">
        <v>2</v>
      </c>
      <c r="R4182" s="99">
        <v>5.9119999999999999</v>
      </c>
      <c r="S4182" s="99">
        <v>2.9180000000000001</v>
      </c>
      <c r="T4182" s="30">
        <f t="shared" si="455"/>
        <v>398.66666666666015</v>
      </c>
      <c r="U4182" s="21">
        <f t="shared" si="459"/>
        <v>0.10791961866666647</v>
      </c>
      <c r="V4182" s="21">
        <f t="shared" si="460"/>
        <v>0</v>
      </c>
      <c r="W4182" s="21">
        <f t="shared" si="461"/>
        <v>0.21213241333333324</v>
      </c>
    </row>
    <row r="4183" spans="1:23">
      <c r="A4183" s="2">
        <f t="shared" si="456"/>
        <v>45505</v>
      </c>
      <c r="B4183" s="3">
        <f t="shared" si="457"/>
        <v>45531</v>
      </c>
      <c r="C4183" s="7">
        <v>45531.104166666664</v>
      </c>
      <c r="D4183" s="7">
        <v>45531.145833333336</v>
      </c>
      <c r="E4183" s="5">
        <v>41.0833333333333</v>
      </c>
      <c r="F4183" s="5">
        <v>-4107.2</v>
      </c>
      <c r="G4183" s="5">
        <v>3653.3166666666598</v>
      </c>
      <c r="H4183" s="34" cm="1">
        <f t="array" ref="H4183">SUMPRODUCT(('ESB Networks Summary'!$C$5:$C$17384=Data!D4183)*('ESB Networks Summary'!$E$5:$E$17384))*1000*2-SUMPRODUCT(('ESB Networks Summary'!$C$5:$C$17384=Data!D4183)*('ESB Networks Summary'!$F$5:$F$17384))*1000*2</f>
        <v>3690</v>
      </c>
      <c r="I4183" s="5">
        <v>0</v>
      </c>
      <c r="J4183" s="5">
        <v>7182.4583333333303</v>
      </c>
      <c r="K4183" s="17">
        <v>5</v>
      </c>
      <c r="L4183" s="52">
        <f t="shared" si="458"/>
        <v>0</v>
      </c>
      <c r="M4183" s="5">
        <v>0</v>
      </c>
      <c r="N4183" s="5">
        <v>7360.8833333333296</v>
      </c>
      <c r="O4183" s="96"/>
      <c r="P4183" s="5">
        <v>2</v>
      </c>
      <c r="R4183" s="99">
        <v>5.9119999999999999</v>
      </c>
      <c r="S4183" s="99">
        <v>2.9180000000000001</v>
      </c>
      <c r="T4183" s="30">
        <f t="shared" si="455"/>
        <v>401.63333333333003</v>
      </c>
      <c r="U4183" s="21">
        <f t="shared" si="459"/>
        <v>0.10799204066666647</v>
      </c>
      <c r="V4183" s="21">
        <f t="shared" si="460"/>
        <v>0</v>
      </c>
      <c r="W4183" s="21">
        <f t="shared" si="461"/>
        <v>0.21231346833333323</v>
      </c>
    </row>
    <row r="4184" spans="1:23">
      <c r="A4184" s="2">
        <f t="shared" si="456"/>
        <v>45505</v>
      </c>
      <c r="B4184" s="3">
        <f t="shared" si="457"/>
        <v>45531</v>
      </c>
      <c r="C4184" s="7">
        <v>45531.125</v>
      </c>
      <c r="D4184" s="7">
        <v>45531.166666666664</v>
      </c>
      <c r="E4184" s="5">
        <v>31.2</v>
      </c>
      <c r="F4184" s="5">
        <v>-4098.5</v>
      </c>
      <c r="G4184" s="5">
        <v>3662.6666666666601</v>
      </c>
      <c r="H4184" s="34" cm="1">
        <f t="array" ref="H4184">SUMPRODUCT(('ESB Networks Summary'!$C$5:$C$17384=Data!D4184)*('ESB Networks Summary'!$E$5:$E$17384))*1000*2-SUMPRODUCT(('ESB Networks Summary'!$C$5:$C$17384=Data!D4184)*('ESB Networks Summary'!$F$5:$F$17384))*1000*2</f>
        <v>3690</v>
      </c>
      <c r="I4184" s="5">
        <v>0</v>
      </c>
      <c r="J4184" s="5">
        <v>7173.8333333333303</v>
      </c>
      <c r="K4184" s="17">
        <v>5</v>
      </c>
      <c r="L4184" s="52">
        <f t="shared" si="458"/>
        <v>0</v>
      </c>
      <c r="M4184" s="5">
        <v>0</v>
      </c>
      <c r="N4184" s="5">
        <v>7367.9333333333298</v>
      </c>
      <c r="O4184" s="96"/>
      <c r="P4184" s="5">
        <v>2</v>
      </c>
      <c r="R4184" s="99">
        <v>5.6159999999999997</v>
      </c>
      <c r="S4184" s="99">
        <v>2.6230000000000002</v>
      </c>
      <c r="T4184" s="30">
        <f t="shared" si="455"/>
        <v>395.23333333333039</v>
      </c>
      <c r="U4184" s="21">
        <f t="shared" si="459"/>
        <v>0.10284767999999982</v>
      </c>
      <c r="V4184" s="21">
        <f t="shared" si="460"/>
        <v>0</v>
      </c>
      <c r="W4184" s="21">
        <f t="shared" si="461"/>
        <v>0.20144123999999991</v>
      </c>
    </row>
    <row r="4185" spans="1:23">
      <c r="A4185" s="2">
        <f t="shared" si="456"/>
        <v>45505</v>
      </c>
      <c r="B4185" s="3">
        <f t="shared" si="457"/>
        <v>45531</v>
      </c>
      <c r="C4185" s="7">
        <v>45531.145833333336</v>
      </c>
      <c r="D4185" s="7">
        <v>45531.1875</v>
      </c>
      <c r="E4185" s="5">
        <v>22.533333333333299</v>
      </c>
      <c r="F4185" s="5">
        <v>-2068.9</v>
      </c>
      <c r="G4185" s="5">
        <v>1146.3</v>
      </c>
      <c r="H4185" s="34" cm="1">
        <f t="array" ref="H4185">SUMPRODUCT(('ESB Networks Summary'!$C$5:$C$17384=Data!D4185)*('ESB Networks Summary'!$E$5:$E$17384))*1000*2-SUMPRODUCT(('ESB Networks Summary'!$C$5:$C$17384=Data!D4185)*('ESB Networks Summary'!$F$5:$F$17384))*1000*2</f>
        <v>1050</v>
      </c>
      <c r="I4185" s="5">
        <v>0</v>
      </c>
      <c r="J4185" s="5">
        <v>2794.4</v>
      </c>
      <c r="K4185" s="17">
        <v>3.93333333333333</v>
      </c>
      <c r="L4185" s="52">
        <f t="shared" si="458"/>
        <v>0</v>
      </c>
      <c r="M4185" s="5">
        <v>0</v>
      </c>
      <c r="N4185" s="5">
        <v>3024.4</v>
      </c>
      <c r="O4185" s="96"/>
      <c r="P4185" s="5">
        <v>1.5</v>
      </c>
      <c r="R4185" s="99">
        <v>5.6159999999999997</v>
      </c>
      <c r="S4185" s="99">
        <v>2.6230000000000002</v>
      </c>
      <c r="T4185" s="30">
        <f t="shared" si="455"/>
        <v>192.29999999999995</v>
      </c>
      <c r="U4185" s="21">
        <f t="shared" si="459"/>
        <v>3.2188103999999995E-2</v>
      </c>
      <c r="V4185" s="21">
        <f t="shared" si="460"/>
        <v>0</v>
      </c>
      <c r="W4185" s="21">
        <f t="shared" si="461"/>
        <v>7.8466751999999987E-2</v>
      </c>
    </row>
    <row r="4186" spans="1:23">
      <c r="A4186" s="2">
        <f t="shared" si="456"/>
        <v>45505</v>
      </c>
      <c r="B4186" s="3">
        <f t="shared" si="457"/>
        <v>45531</v>
      </c>
      <c r="C4186" s="7">
        <v>45531.166666666664</v>
      </c>
      <c r="D4186" s="7">
        <v>45531.208333333336</v>
      </c>
      <c r="E4186" s="5">
        <v>21</v>
      </c>
      <c r="F4186" s="5">
        <v>-184.4</v>
      </c>
      <c r="G4186" s="5">
        <v>1.7</v>
      </c>
      <c r="H4186" s="34" cm="1">
        <f t="array" ref="H4186">SUMPRODUCT(('ESB Networks Summary'!$C$5:$C$17384=Data!D4186)*('ESB Networks Summary'!$E$5:$E$17384))*1000*2-SUMPRODUCT(('ESB Networks Summary'!$C$5:$C$17384=Data!D4186)*('ESB Networks Summary'!$F$5:$F$17384))*1000*2</f>
        <v>2</v>
      </c>
      <c r="I4186" s="5">
        <v>0</v>
      </c>
      <c r="J4186" s="5">
        <v>0</v>
      </c>
      <c r="K4186" s="17">
        <v>3</v>
      </c>
      <c r="L4186" s="52">
        <f t="shared" si="458"/>
        <v>0</v>
      </c>
      <c r="M4186" s="5">
        <v>0</v>
      </c>
      <c r="N4186" s="5">
        <v>21.4</v>
      </c>
      <c r="O4186" s="96"/>
      <c r="P4186" s="5">
        <v>1</v>
      </c>
      <c r="R4186" s="99">
        <v>6.6650000000000009</v>
      </c>
      <c r="S4186" s="99">
        <v>3.6710000000000003</v>
      </c>
      <c r="T4186" s="30">
        <f t="shared" si="455"/>
        <v>165.70000000000002</v>
      </c>
      <c r="U4186" s="21">
        <f t="shared" si="459"/>
        <v>5.66525E-5</v>
      </c>
      <c r="V4186" s="21">
        <f t="shared" si="460"/>
        <v>0</v>
      </c>
      <c r="W4186" s="21">
        <f t="shared" si="461"/>
        <v>0</v>
      </c>
    </row>
    <row r="4187" spans="1:23">
      <c r="A4187" s="2">
        <f t="shared" si="456"/>
        <v>45505</v>
      </c>
      <c r="B4187" s="3">
        <f t="shared" si="457"/>
        <v>45531</v>
      </c>
      <c r="C4187" s="7">
        <v>45531.1875</v>
      </c>
      <c r="D4187" s="7">
        <v>45531.229166666664</v>
      </c>
      <c r="E4187" s="5">
        <v>20.099999999999898</v>
      </c>
      <c r="F4187" s="5">
        <v>-34.566666666666599</v>
      </c>
      <c r="G4187" s="5">
        <v>3160.2333333333299</v>
      </c>
      <c r="H4187" s="34" cm="1">
        <f t="array" ref="H4187">SUMPRODUCT(('ESB Networks Summary'!$C$5:$C$17384=Data!D4187)*('ESB Networks Summary'!$E$5:$E$17384))*1000*2-SUMPRODUCT(('ESB Networks Summary'!$C$5:$C$17384=Data!D4187)*('ESB Networks Summary'!$F$5:$F$17384))*1000*2</f>
        <v>3408</v>
      </c>
      <c r="I4187" s="5">
        <v>3435</v>
      </c>
      <c r="J4187" s="5">
        <v>0</v>
      </c>
      <c r="K4187" s="17">
        <v>3</v>
      </c>
      <c r="L4187" s="52">
        <f t="shared" si="458"/>
        <v>0</v>
      </c>
      <c r="M4187" s="5">
        <v>0</v>
      </c>
      <c r="N4187" s="5">
        <v>3079.7999999999902</v>
      </c>
      <c r="O4187" s="96"/>
      <c r="P4187" s="5">
        <v>2.1333333333333302</v>
      </c>
      <c r="R4187" s="99">
        <v>6.6650000000000009</v>
      </c>
      <c r="S4187" s="99">
        <v>3.6710000000000003</v>
      </c>
      <c r="T4187" s="30">
        <f t="shared" si="455"/>
        <v>117.13333333333958</v>
      </c>
      <c r="U4187" s="21">
        <f t="shared" si="459"/>
        <v>0.10531477583333324</v>
      </c>
      <c r="V4187" s="21">
        <f t="shared" si="460"/>
        <v>0</v>
      </c>
      <c r="W4187" s="21">
        <f t="shared" si="461"/>
        <v>0</v>
      </c>
    </row>
    <row r="4188" spans="1:23">
      <c r="A4188" s="2">
        <f t="shared" si="456"/>
        <v>45505</v>
      </c>
      <c r="B4188" s="3">
        <f t="shared" si="457"/>
        <v>45531</v>
      </c>
      <c r="C4188" s="7">
        <v>45531.208333333336</v>
      </c>
      <c r="D4188" s="7">
        <v>45531.25</v>
      </c>
      <c r="E4188" s="5">
        <v>20</v>
      </c>
      <c r="F4188" s="5">
        <v>-19</v>
      </c>
      <c r="G4188" s="5">
        <v>3255.36666666666</v>
      </c>
      <c r="H4188" s="34" cm="1">
        <f t="array" ref="H4188">SUMPRODUCT(('ESB Networks Summary'!$C$5:$C$17384=Data!D4188)*('ESB Networks Summary'!$E$5:$E$17384))*1000*2-SUMPRODUCT(('ESB Networks Summary'!$C$5:$C$17384=Data!D4188)*('ESB Networks Summary'!$F$5:$F$17384))*1000*2</f>
        <v>3264</v>
      </c>
      <c r="I4188" s="5">
        <v>3158.7249999999999</v>
      </c>
      <c r="J4188" s="5">
        <v>0</v>
      </c>
      <c r="K4188" s="17">
        <v>3</v>
      </c>
      <c r="L4188" s="52">
        <f t="shared" si="458"/>
        <v>0</v>
      </c>
      <c r="M4188" s="5">
        <v>0</v>
      </c>
      <c r="N4188" s="5">
        <v>3268.13333333333</v>
      </c>
      <c r="O4188" s="96"/>
      <c r="P4188" s="5">
        <v>21.599999999999898</v>
      </c>
      <c r="R4188" s="99">
        <v>10.641999999999999</v>
      </c>
      <c r="S4188" s="99">
        <v>7.6480000000000006</v>
      </c>
      <c r="T4188" s="30">
        <f t="shared" si="455"/>
        <v>27.833333333329847</v>
      </c>
      <c r="U4188" s="21">
        <f t="shared" si="459"/>
        <v>0.17321806033333295</v>
      </c>
      <c r="V4188" s="21">
        <f t="shared" si="460"/>
        <v>0</v>
      </c>
      <c r="W4188" s="21">
        <f t="shared" si="461"/>
        <v>0</v>
      </c>
    </row>
    <row r="4189" spans="1:23">
      <c r="A4189" s="2">
        <f t="shared" si="456"/>
        <v>45505</v>
      </c>
      <c r="B4189" s="3">
        <f t="shared" si="457"/>
        <v>45531</v>
      </c>
      <c r="C4189" s="7">
        <v>45531.229166666664</v>
      </c>
      <c r="D4189" s="7">
        <v>45531.270833333336</v>
      </c>
      <c r="E4189" s="5">
        <v>20</v>
      </c>
      <c r="F4189" s="5">
        <v>-19</v>
      </c>
      <c r="G4189" s="5">
        <v>1696.25</v>
      </c>
      <c r="H4189" s="34" cm="1">
        <f t="array" ref="H4189">SUMPRODUCT(('ESB Networks Summary'!$C$5:$C$17384=Data!D4189)*('ESB Networks Summary'!$E$5:$E$17384))*1000*2-SUMPRODUCT(('ESB Networks Summary'!$C$5:$C$17384=Data!D4189)*('ESB Networks Summary'!$F$5:$F$17384))*1000*2</f>
        <v>1354</v>
      </c>
      <c r="I4189" s="5">
        <v>1123.36666666666</v>
      </c>
      <c r="J4189" s="5">
        <v>0</v>
      </c>
      <c r="K4189" s="17">
        <v>3</v>
      </c>
      <c r="L4189" s="52">
        <f t="shared" si="458"/>
        <v>0</v>
      </c>
      <c r="M4189" s="5">
        <v>0</v>
      </c>
      <c r="N4189" s="5">
        <v>1570.8</v>
      </c>
      <c r="O4189" s="96"/>
      <c r="P4189" s="5">
        <v>30.175000000000001</v>
      </c>
      <c r="R4189" s="99">
        <v>10.641999999999999</v>
      </c>
      <c r="S4189" s="99">
        <v>7.6480000000000006</v>
      </c>
      <c r="T4189" s="30">
        <f t="shared" si="455"/>
        <v>174.625</v>
      </c>
      <c r="U4189" s="21">
        <f t="shared" si="459"/>
        <v>9.0257462499999996E-2</v>
      </c>
      <c r="V4189" s="21">
        <f t="shared" si="460"/>
        <v>0</v>
      </c>
      <c r="W4189" s="21">
        <f t="shared" si="461"/>
        <v>0</v>
      </c>
    </row>
    <row r="4190" spans="1:23">
      <c r="A4190" s="2">
        <f t="shared" si="456"/>
        <v>45505</v>
      </c>
      <c r="B4190" s="3">
        <f t="shared" si="457"/>
        <v>45531</v>
      </c>
      <c r="C4190" s="7">
        <v>45531.25</v>
      </c>
      <c r="D4190" s="7">
        <v>45531.291666666664</v>
      </c>
      <c r="E4190" s="5">
        <v>20</v>
      </c>
      <c r="F4190" s="5">
        <v>-17</v>
      </c>
      <c r="G4190" s="5">
        <v>361.36666666666599</v>
      </c>
      <c r="H4190" s="34" cm="1">
        <f t="array" ref="H4190">SUMPRODUCT(('ESB Networks Summary'!$C$5:$C$17384=Data!D4190)*('ESB Networks Summary'!$E$5:$E$17384))*1000*2-SUMPRODUCT(('ESB Networks Summary'!$C$5:$C$17384=Data!D4190)*('ESB Networks Summary'!$F$5:$F$17384))*1000*2</f>
        <v>414</v>
      </c>
      <c r="I4190" s="5">
        <v>0</v>
      </c>
      <c r="J4190" s="5">
        <v>0</v>
      </c>
      <c r="K4190" s="17">
        <v>2.86666666666666</v>
      </c>
      <c r="L4190" s="52">
        <f t="shared" si="458"/>
        <v>0</v>
      </c>
      <c r="M4190" s="5">
        <v>0</v>
      </c>
      <c r="N4190" s="5">
        <v>273.5</v>
      </c>
      <c r="O4190" s="96"/>
      <c r="P4190" s="5">
        <v>34.266666666666602</v>
      </c>
      <c r="R4190" s="99">
        <v>15.797999999999998</v>
      </c>
      <c r="S4190" s="99">
        <v>12.803999999999998</v>
      </c>
      <c r="T4190" s="30">
        <f t="shared" si="455"/>
        <v>139.13333333333259</v>
      </c>
      <c r="U4190" s="21">
        <f t="shared" si="459"/>
        <v>2.8544352999999942E-2</v>
      </c>
      <c r="V4190" s="21">
        <f t="shared" si="460"/>
        <v>0</v>
      </c>
      <c r="W4190" s="21">
        <f t="shared" si="461"/>
        <v>0</v>
      </c>
    </row>
    <row r="4191" spans="1:23">
      <c r="A4191" s="2">
        <f t="shared" si="456"/>
        <v>45505</v>
      </c>
      <c r="B4191" s="3">
        <f t="shared" si="457"/>
        <v>45531</v>
      </c>
      <c r="C4191" s="7">
        <v>45531.270833333336</v>
      </c>
      <c r="D4191" s="7">
        <v>45531.3125</v>
      </c>
      <c r="E4191" s="5">
        <v>20</v>
      </c>
      <c r="F4191" s="5">
        <v>-9</v>
      </c>
      <c r="G4191" s="5">
        <v>435.83333333333297</v>
      </c>
      <c r="H4191" s="34" cm="1">
        <f t="array" ref="H4191">SUMPRODUCT(('ESB Networks Summary'!$C$5:$C$17384=Data!D4191)*('ESB Networks Summary'!$E$5:$E$17384))*1000*2-SUMPRODUCT(('ESB Networks Summary'!$C$5:$C$17384=Data!D4191)*('ESB Networks Summary'!$F$5:$F$17384))*1000*2</f>
        <v>392</v>
      </c>
      <c r="I4191" s="5">
        <v>0</v>
      </c>
      <c r="J4191" s="5">
        <v>0</v>
      </c>
      <c r="K4191" s="17">
        <v>1</v>
      </c>
      <c r="L4191" s="52">
        <f t="shared" si="458"/>
        <v>0</v>
      </c>
      <c r="M4191" s="5">
        <v>0</v>
      </c>
      <c r="N4191" s="5">
        <v>305.933333333333</v>
      </c>
      <c r="O4191" s="96"/>
      <c r="P4191" s="5">
        <v>34</v>
      </c>
      <c r="R4191" s="99">
        <v>15.797999999999998</v>
      </c>
      <c r="S4191" s="99">
        <v>12.803999999999998</v>
      </c>
      <c r="T4191" s="30">
        <f t="shared" si="455"/>
        <v>172.89999999999998</v>
      </c>
      <c r="U4191" s="21">
        <f t="shared" si="459"/>
        <v>3.4426474999999963E-2</v>
      </c>
      <c r="V4191" s="21">
        <f t="shared" si="460"/>
        <v>0</v>
      </c>
      <c r="W4191" s="21">
        <f t="shared" si="461"/>
        <v>0</v>
      </c>
    </row>
    <row r="4192" spans="1:23">
      <c r="A4192" s="2">
        <f t="shared" si="456"/>
        <v>45505</v>
      </c>
      <c r="B4192" s="3">
        <f t="shared" si="457"/>
        <v>45531</v>
      </c>
      <c r="C4192" s="7">
        <v>45531.291666666664</v>
      </c>
      <c r="D4192" s="7">
        <v>45531.333333333336</v>
      </c>
      <c r="E4192" s="5">
        <v>20</v>
      </c>
      <c r="F4192" s="5">
        <v>-5.3999999999999897</v>
      </c>
      <c r="G4192" s="5">
        <v>84.3</v>
      </c>
      <c r="H4192" s="34" cm="1">
        <f t="array" ref="H4192">SUMPRODUCT(('ESB Networks Summary'!$C$5:$C$17384=Data!D4192)*('ESB Networks Summary'!$E$5:$E$17384))*1000*2-SUMPRODUCT(('ESB Networks Summary'!$C$5:$C$17384=Data!D4192)*('ESB Networks Summary'!$F$5:$F$17384))*1000*2</f>
        <v>98</v>
      </c>
      <c r="I4192" s="5">
        <v>0</v>
      </c>
      <c r="J4192" s="5">
        <v>0</v>
      </c>
      <c r="K4192" s="17">
        <v>1</v>
      </c>
      <c r="L4192" s="52">
        <f t="shared" si="458"/>
        <v>0</v>
      </c>
      <c r="M4192" s="5">
        <v>0</v>
      </c>
      <c r="N4192" s="5">
        <v>7.6</v>
      </c>
      <c r="O4192" s="96"/>
      <c r="P4192" s="5">
        <v>34</v>
      </c>
      <c r="R4192" s="99">
        <v>20.533000000000001</v>
      </c>
      <c r="S4192" s="99">
        <v>12.656000000000001</v>
      </c>
      <c r="T4192" s="30">
        <f t="shared" si="455"/>
        <v>116.1</v>
      </c>
      <c r="U4192" s="21">
        <f t="shared" si="459"/>
        <v>8.6546595E-3</v>
      </c>
      <c r="V4192" s="21">
        <f t="shared" si="460"/>
        <v>0</v>
      </c>
      <c r="W4192" s="21">
        <f t="shared" si="461"/>
        <v>0</v>
      </c>
    </row>
    <row r="4193" spans="1:23">
      <c r="A4193" s="2">
        <f t="shared" si="456"/>
        <v>45505</v>
      </c>
      <c r="B4193" s="3">
        <f t="shared" si="457"/>
        <v>45531</v>
      </c>
      <c r="C4193" s="7">
        <v>45531.3125</v>
      </c>
      <c r="D4193" s="7">
        <v>45531.354166666664</v>
      </c>
      <c r="E4193" s="5">
        <v>20</v>
      </c>
      <c r="F4193" s="5">
        <v>3.5333333333333301</v>
      </c>
      <c r="G4193" s="5">
        <v>13.633333333333301</v>
      </c>
      <c r="H4193" s="34" cm="1">
        <f t="array" ref="H4193">SUMPRODUCT(('ESB Networks Summary'!$C$5:$C$17384=Data!D4193)*('ESB Networks Summary'!$E$5:$E$17384))*1000*2-SUMPRODUCT(('ESB Networks Summary'!$C$5:$C$17384=Data!D4193)*('ESB Networks Summary'!$F$5:$F$17384))*1000*2</f>
        <v>20</v>
      </c>
      <c r="I4193" s="5">
        <v>0</v>
      </c>
      <c r="J4193" s="5">
        <v>0</v>
      </c>
      <c r="K4193" s="17">
        <v>1</v>
      </c>
      <c r="L4193" s="52">
        <f t="shared" si="458"/>
        <v>0</v>
      </c>
      <c r="M4193" s="5">
        <v>0</v>
      </c>
      <c r="N4193" s="5">
        <v>18.8</v>
      </c>
      <c r="O4193" s="96"/>
      <c r="P4193" s="5">
        <v>113.633333333333</v>
      </c>
      <c r="R4193" s="99">
        <v>20.533000000000001</v>
      </c>
      <c r="S4193" s="99">
        <v>12.656000000000001</v>
      </c>
      <c r="T4193" s="30">
        <f t="shared" si="455"/>
        <v>104.93333333333297</v>
      </c>
      <c r="U4193" s="21">
        <f t="shared" si="459"/>
        <v>1.3996661666666635E-3</v>
      </c>
      <c r="V4193" s="21">
        <f t="shared" si="460"/>
        <v>0</v>
      </c>
      <c r="W4193" s="21">
        <f t="shared" si="461"/>
        <v>0</v>
      </c>
    </row>
    <row r="4194" spans="1:23">
      <c r="A4194" s="2">
        <f t="shared" si="456"/>
        <v>45505</v>
      </c>
      <c r="B4194" s="3">
        <f t="shared" si="457"/>
        <v>45531</v>
      </c>
      <c r="C4194" s="7">
        <v>45531.333333333336</v>
      </c>
      <c r="D4194" s="7">
        <v>45531.375</v>
      </c>
      <c r="E4194" s="5">
        <v>20.3</v>
      </c>
      <c r="F4194" s="5">
        <v>249.96666666666599</v>
      </c>
      <c r="G4194" s="5">
        <v>-20.133333333333301</v>
      </c>
      <c r="H4194" s="34" cm="1">
        <f t="array" ref="H4194">SUMPRODUCT(('ESB Networks Summary'!$C$5:$C$17384=Data!D4194)*('ESB Networks Summary'!$E$5:$E$17384))*1000*2-SUMPRODUCT(('ESB Networks Summary'!$C$5:$C$17384=Data!D4194)*('ESB Networks Summary'!$F$5:$F$17384))*1000*2</f>
        <v>0</v>
      </c>
      <c r="I4194" s="5">
        <v>0</v>
      </c>
      <c r="J4194" s="5">
        <v>0</v>
      </c>
      <c r="K4194" s="17">
        <v>1</v>
      </c>
      <c r="L4194" s="52">
        <f t="shared" si="458"/>
        <v>0</v>
      </c>
      <c r="M4194" s="5">
        <v>0</v>
      </c>
      <c r="N4194" s="5">
        <v>0</v>
      </c>
      <c r="O4194" s="96"/>
      <c r="P4194" s="5">
        <v>414.9</v>
      </c>
      <c r="R4194" s="99">
        <v>21.233000000000001</v>
      </c>
      <c r="S4194" s="99">
        <v>13.356</v>
      </c>
      <c r="T4194" s="30">
        <f t="shared" si="455"/>
        <v>144.80000000000067</v>
      </c>
      <c r="U4194" s="21">
        <f t="shared" si="459"/>
        <v>0</v>
      </c>
      <c r="V4194" s="21">
        <f t="shared" si="460"/>
        <v>-1.3445039999999977E-3</v>
      </c>
      <c r="W4194" s="21">
        <f t="shared" si="461"/>
        <v>0</v>
      </c>
    </row>
    <row r="4195" spans="1:23">
      <c r="A4195" s="2">
        <f t="shared" si="456"/>
        <v>45505</v>
      </c>
      <c r="B4195" s="3">
        <f t="shared" si="457"/>
        <v>45531</v>
      </c>
      <c r="C4195" s="7">
        <v>45531.354166666664</v>
      </c>
      <c r="D4195" s="7">
        <v>45531.395833333336</v>
      </c>
      <c r="E4195" s="5">
        <v>21</v>
      </c>
      <c r="F4195" s="5">
        <v>292.099999999999</v>
      </c>
      <c r="G4195" s="5">
        <v>-4.5666666666666602</v>
      </c>
      <c r="H4195" s="34" cm="1">
        <f t="array" ref="H4195">SUMPRODUCT(('ESB Networks Summary'!$C$5:$C$17384=Data!D4195)*('ESB Networks Summary'!$E$5:$E$17384))*1000*2-SUMPRODUCT(('ESB Networks Summary'!$C$5:$C$17384=Data!D4195)*('ESB Networks Summary'!$F$5:$F$17384))*1000*2</f>
        <v>4</v>
      </c>
      <c r="I4195" s="5">
        <v>0</v>
      </c>
      <c r="J4195" s="5">
        <v>0</v>
      </c>
      <c r="K4195" s="17">
        <v>1</v>
      </c>
      <c r="L4195" s="52">
        <f t="shared" si="458"/>
        <v>0</v>
      </c>
      <c r="M4195" s="5">
        <v>0</v>
      </c>
      <c r="N4195" s="5">
        <v>25.4</v>
      </c>
      <c r="O4195" s="96"/>
      <c r="P4195" s="5">
        <v>477.13333333333298</v>
      </c>
      <c r="R4195" s="99">
        <v>21.233000000000001</v>
      </c>
      <c r="S4195" s="99">
        <v>13.356</v>
      </c>
      <c r="T4195" s="30">
        <f t="shared" si="455"/>
        <v>155.06666666666734</v>
      </c>
      <c r="U4195" s="21">
        <f t="shared" si="459"/>
        <v>0</v>
      </c>
      <c r="V4195" s="21">
        <f t="shared" si="460"/>
        <v>-3.0496199999999955E-4</v>
      </c>
      <c r="W4195" s="21">
        <f t="shared" si="461"/>
        <v>0</v>
      </c>
    </row>
    <row r="4196" spans="1:23">
      <c r="A4196" s="2">
        <f t="shared" si="456"/>
        <v>45505</v>
      </c>
      <c r="B4196" s="3">
        <f t="shared" si="457"/>
        <v>45531</v>
      </c>
      <c r="C4196" s="7">
        <v>45531.375</v>
      </c>
      <c r="D4196" s="7">
        <v>45531.416666666664</v>
      </c>
      <c r="E4196" s="5">
        <v>22.066666666666599</v>
      </c>
      <c r="F4196" s="5">
        <v>670</v>
      </c>
      <c r="G4196" s="5">
        <v>-0.83333333333333304</v>
      </c>
      <c r="H4196" s="34" cm="1">
        <f t="array" ref="H4196">SUMPRODUCT(('ESB Networks Summary'!$C$5:$C$17384=Data!D4196)*('ESB Networks Summary'!$E$5:$E$17384))*1000*2-SUMPRODUCT(('ESB Networks Summary'!$C$5:$C$17384=Data!D4196)*('ESB Networks Summary'!$F$5:$F$17384))*1000*2</f>
        <v>0</v>
      </c>
      <c r="I4196" s="5">
        <v>0</v>
      </c>
      <c r="J4196" s="5">
        <v>0</v>
      </c>
      <c r="K4196" s="17">
        <v>1</v>
      </c>
      <c r="L4196" s="52">
        <f t="shared" si="458"/>
        <v>0</v>
      </c>
      <c r="M4196" s="5">
        <v>0</v>
      </c>
      <c r="N4196" s="5">
        <v>0</v>
      </c>
      <c r="O4196" s="96"/>
      <c r="P4196" s="5">
        <v>806.23333333333301</v>
      </c>
      <c r="R4196" s="99">
        <v>22.327999999999999</v>
      </c>
      <c r="S4196" s="99">
        <v>14.45</v>
      </c>
      <c r="T4196" s="30">
        <f t="shared" si="455"/>
        <v>135.39999999999964</v>
      </c>
      <c r="U4196" s="21">
        <f t="shared" si="459"/>
        <v>0</v>
      </c>
      <c r="V4196" s="21">
        <f t="shared" si="460"/>
        <v>-6.0208333333333311E-5</v>
      </c>
      <c r="W4196" s="21">
        <f t="shared" si="461"/>
        <v>0</v>
      </c>
    </row>
    <row r="4197" spans="1:23">
      <c r="A4197" s="2">
        <f t="shared" si="456"/>
        <v>45505</v>
      </c>
      <c r="B4197" s="3">
        <f t="shared" si="457"/>
        <v>45531</v>
      </c>
      <c r="C4197" s="7">
        <v>45531.395833333336</v>
      </c>
      <c r="D4197" s="7">
        <v>45531.4375</v>
      </c>
      <c r="E4197" s="5">
        <v>23.7</v>
      </c>
      <c r="F4197" s="5">
        <v>767.86666666666599</v>
      </c>
      <c r="G4197" s="5">
        <v>-0.96666666666666601</v>
      </c>
      <c r="H4197" s="34" cm="1">
        <f t="array" ref="H4197">SUMPRODUCT(('ESB Networks Summary'!$C$5:$C$17384=Data!D4197)*('ESB Networks Summary'!$E$5:$E$17384))*1000*2-SUMPRODUCT(('ESB Networks Summary'!$C$5:$C$17384=Data!D4197)*('ESB Networks Summary'!$F$5:$F$17384))*1000*2</f>
        <v>6</v>
      </c>
      <c r="I4197" s="5">
        <v>0</v>
      </c>
      <c r="J4197" s="5">
        <v>0</v>
      </c>
      <c r="K4197" s="17">
        <v>1</v>
      </c>
      <c r="L4197" s="52">
        <f t="shared" si="458"/>
        <v>0</v>
      </c>
      <c r="M4197" s="5">
        <v>0</v>
      </c>
      <c r="N4197" s="5">
        <v>12.4</v>
      </c>
      <c r="O4197" s="96"/>
      <c r="P4197" s="5">
        <v>927.06666666666604</v>
      </c>
      <c r="R4197" s="99">
        <v>22.327999999999999</v>
      </c>
      <c r="S4197" s="99">
        <v>14.45</v>
      </c>
      <c r="T4197" s="30">
        <f t="shared" si="455"/>
        <v>145.83333333333337</v>
      </c>
      <c r="U4197" s="21">
        <f t="shared" si="459"/>
        <v>0</v>
      </c>
      <c r="V4197" s="21">
        <f t="shared" si="460"/>
        <v>-6.9841666666666625E-5</v>
      </c>
      <c r="W4197" s="21">
        <f t="shared" si="461"/>
        <v>0</v>
      </c>
    </row>
    <row r="4198" spans="1:23">
      <c r="A4198" s="2">
        <f t="shared" si="456"/>
        <v>45505</v>
      </c>
      <c r="B4198" s="3">
        <f t="shared" si="457"/>
        <v>45531</v>
      </c>
      <c r="C4198" s="7">
        <v>45531.416666666664</v>
      </c>
      <c r="D4198" s="7">
        <v>45531.458333333336</v>
      </c>
      <c r="E4198" s="5">
        <v>25.1666666666666</v>
      </c>
      <c r="F4198" s="5">
        <v>605.66666666666595</v>
      </c>
      <c r="G4198" s="5">
        <v>2.93333333333333</v>
      </c>
      <c r="H4198" s="34" cm="1">
        <f t="array" ref="H4198">SUMPRODUCT(('ESB Networks Summary'!$C$5:$C$17384=Data!D4198)*('ESB Networks Summary'!$E$5:$E$17384))*1000*2-SUMPRODUCT(('ESB Networks Summary'!$C$5:$C$17384=Data!D4198)*('ESB Networks Summary'!$F$5:$F$17384))*1000*2</f>
        <v>2</v>
      </c>
      <c r="I4198" s="5">
        <v>0</v>
      </c>
      <c r="J4198" s="5">
        <v>0</v>
      </c>
      <c r="K4198" s="17">
        <v>1</v>
      </c>
      <c r="L4198" s="52">
        <f t="shared" si="458"/>
        <v>0</v>
      </c>
      <c r="M4198" s="5">
        <v>0</v>
      </c>
      <c r="N4198" s="5">
        <v>18.933333333333302</v>
      </c>
      <c r="O4198" s="96"/>
      <c r="P4198" s="5">
        <v>761.8</v>
      </c>
      <c r="R4198" s="99">
        <v>23.475999999999999</v>
      </c>
      <c r="S4198" s="99">
        <v>15.599</v>
      </c>
      <c r="T4198" s="30">
        <f t="shared" si="455"/>
        <v>140.13333333333401</v>
      </c>
      <c r="U4198" s="21">
        <f t="shared" si="459"/>
        <v>3.4431466666666623E-4</v>
      </c>
      <c r="V4198" s="21">
        <f t="shared" si="460"/>
        <v>0</v>
      </c>
      <c r="W4198" s="21">
        <f t="shared" si="461"/>
        <v>0</v>
      </c>
    </row>
    <row r="4199" spans="1:23">
      <c r="A4199" s="2">
        <f t="shared" si="456"/>
        <v>45505</v>
      </c>
      <c r="B4199" s="3">
        <f t="shared" si="457"/>
        <v>45531</v>
      </c>
      <c r="C4199" s="7">
        <v>45531.4375</v>
      </c>
      <c r="D4199" s="7">
        <v>45531.479166666664</v>
      </c>
      <c r="E4199" s="5">
        <v>27.9916666666666</v>
      </c>
      <c r="F4199" s="5">
        <v>1821.25833333333</v>
      </c>
      <c r="G4199" s="5">
        <v>0.58333333333333304</v>
      </c>
      <c r="H4199" s="34" cm="1">
        <f t="array" ref="H4199">SUMPRODUCT(('ESB Networks Summary'!$C$5:$C$17384=Data!D4199)*('ESB Networks Summary'!$E$5:$E$17384))*1000*2-SUMPRODUCT(('ESB Networks Summary'!$C$5:$C$17384=Data!D4199)*('ESB Networks Summary'!$F$5:$F$17384))*1000*2</f>
        <v>2</v>
      </c>
      <c r="I4199" s="5">
        <v>0</v>
      </c>
      <c r="J4199" s="5">
        <v>0</v>
      </c>
      <c r="K4199" s="17">
        <v>1</v>
      </c>
      <c r="L4199" s="52">
        <f t="shared" si="458"/>
        <v>0</v>
      </c>
      <c r="M4199" s="5">
        <v>0</v>
      </c>
      <c r="N4199" s="5">
        <v>33.4166666666666</v>
      </c>
      <c r="O4199" s="96"/>
      <c r="P4199" s="5">
        <v>2145.2333333333299</v>
      </c>
      <c r="R4199" s="99">
        <v>23.475999999999999</v>
      </c>
      <c r="S4199" s="99">
        <v>15.599</v>
      </c>
      <c r="T4199" s="30">
        <f t="shared" si="455"/>
        <v>291.14166666666688</v>
      </c>
      <c r="U4199" s="21">
        <f t="shared" si="459"/>
        <v>6.847166666666663E-5</v>
      </c>
      <c r="V4199" s="21">
        <f t="shared" si="460"/>
        <v>0</v>
      </c>
      <c r="W4199" s="21">
        <f t="shared" si="461"/>
        <v>0</v>
      </c>
    </row>
    <row r="4200" spans="1:23">
      <c r="A4200" s="2">
        <f t="shared" si="456"/>
        <v>45505</v>
      </c>
      <c r="B4200" s="3">
        <f t="shared" si="457"/>
        <v>45531</v>
      </c>
      <c r="C4200" s="7">
        <v>45531.458333333336</v>
      </c>
      <c r="D4200" s="7">
        <v>45531.5</v>
      </c>
      <c r="E4200" s="5">
        <v>31</v>
      </c>
      <c r="F4200" s="5">
        <v>740.96666666666601</v>
      </c>
      <c r="G4200" s="5">
        <v>-2.2999999999999998</v>
      </c>
      <c r="H4200" s="34" cm="1">
        <f t="array" ref="H4200">SUMPRODUCT(('ESB Networks Summary'!$C$5:$C$17384=Data!D4200)*('ESB Networks Summary'!$E$5:$E$17384))*1000*2-SUMPRODUCT(('ESB Networks Summary'!$C$5:$C$17384=Data!D4200)*('ESB Networks Summary'!$F$5:$F$17384))*1000*2</f>
        <v>6</v>
      </c>
      <c r="I4200" s="5">
        <v>0</v>
      </c>
      <c r="J4200" s="5">
        <v>0</v>
      </c>
      <c r="K4200" s="17">
        <v>1</v>
      </c>
      <c r="L4200" s="52">
        <f t="shared" si="458"/>
        <v>0</v>
      </c>
      <c r="M4200" s="5">
        <v>0</v>
      </c>
      <c r="N4200" s="5">
        <v>326.63333333333298</v>
      </c>
      <c r="O4200" s="96"/>
      <c r="P4200" s="5">
        <v>1210.4666666666601</v>
      </c>
      <c r="R4200" s="99">
        <v>25.091000000000001</v>
      </c>
      <c r="S4200" s="99">
        <v>17.213000000000001</v>
      </c>
      <c r="T4200" s="30">
        <f t="shared" si="455"/>
        <v>140.56666666666115</v>
      </c>
      <c r="U4200" s="21">
        <f t="shared" si="459"/>
        <v>0</v>
      </c>
      <c r="V4200" s="21">
        <f t="shared" si="460"/>
        <v>-1.9794950000000003E-4</v>
      </c>
      <c r="W4200" s="21">
        <f t="shared" si="461"/>
        <v>0</v>
      </c>
    </row>
    <row r="4201" spans="1:23">
      <c r="A4201" s="2">
        <f t="shared" si="456"/>
        <v>45505</v>
      </c>
      <c r="B4201" s="3">
        <f t="shared" si="457"/>
        <v>45531</v>
      </c>
      <c r="C4201" s="7">
        <v>45531.479166666664</v>
      </c>
      <c r="D4201" s="7">
        <v>45531.520833333336</v>
      </c>
      <c r="E4201" s="5">
        <v>32.299999999999997</v>
      </c>
      <c r="F4201" s="5">
        <v>904.46666666666601</v>
      </c>
      <c r="G4201" s="5">
        <v>-257.83333333333297</v>
      </c>
      <c r="H4201" s="34" cm="1">
        <f t="array" ref="H4201">SUMPRODUCT(('ESB Networks Summary'!$C$5:$C$17384=Data!D4201)*('ESB Networks Summary'!$E$5:$E$17384))*1000*2-SUMPRODUCT(('ESB Networks Summary'!$C$5:$C$17384=Data!D4201)*('ESB Networks Summary'!$F$5:$F$17384))*1000*2</f>
        <v>0</v>
      </c>
      <c r="I4201" s="5">
        <v>24.3666666666666</v>
      </c>
      <c r="J4201" s="5">
        <v>0</v>
      </c>
      <c r="K4201" s="17">
        <v>1</v>
      </c>
      <c r="L4201" s="52">
        <f t="shared" si="458"/>
        <v>0</v>
      </c>
      <c r="M4201" s="5">
        <v>0</v>
      </c>
      <c r="N4201" s="5">
        <v>1052.7</v>
      </c>
      <c r="O4201" s="96"/>
      <c r="P4201" s="5">
        <v>2203.1</v>
      </c>
      <c r="R4201" s="99">
        <v>25.091000000000001</v>
      </c>
      <c r="S4201" s="99">
        <v>17.213000000000001</v>
      </c>
      <c r="T4201" s="30">
        <f t="shared" si="455"/>
        <v>-11.899999999999181</v>
      </c>
      <c r="U4201" s="21">
        <f t="shared" si="459"/>
        <v>0</v>
      </c>
      <c r="V4201" s="21">
        <f t="shared" si="460"/>
        <v>-2.2190425833333305E-2</v>
      </c>
      <c r="W4201" s="21">
        <f t="shared" si="461"/>
        <v>0</v>
      </c>
    </row>
    <row r="4202" spans="1:23">
      <c r="A4202" s="2">
        <f t="shared" si="456"/>
        <v>45505</v>
      </c>
      <c r="B4202" s="3">
        <f t="shared" si="457"/>
        <v>45531</v>
      </c>
      <c r="C4202" s="7">
        <v>45531.5</v>
      </c>
      <c r="D4202" s="7">
        <v>45531.541666666664</v>
      </c>
      <c r="E4202" s="5">
        <v>34.9</v>
      </c>
      <c r="F4202" s="5">
        <v>1279.7333333333299</v>
      </c>
      <c r="G4202" s="5">
        <v>5.7166666666666597</v>
      </c>
      <c r="H4202" s="34" cm="1">
        <f t="array" ref="H4202">SUMPRODUCT(('ESB Networks Summary'!$C$5:$C$17384=Data!D4202)*('ESB Networks Summary'!$E$5:$E$17384))*1000*2-SUMPRODUCT(('ESB Networks Summary'!$C$5:$C$17384=Data!D4202)*('ESB Networks Summary'!$F$5:$F$17384))*1000*2</f>
        <v>6</v>
      </c>
      <c r="I4202" s="5">
        <v>0</v>
      </c>
      <c r="J4202" s="5">
        <v>0</v>
      </c>
      <c r="K4202" s="17">
        <v>1</v>
      </c>
      <c r="L4202" s="52">
        <f t="shared" si="458"/>
        <v>0</v>
      </c>
      <c r="M4202" s="5">
        <v>0</v>
      </c>
      <c r="N4202" s="5">
        <v>427.933333333333</v>
      </c>
      <c r="O4202" s="96"/>
      <c r="P4202" s="5">
        <v>1731.425</v>
      </c>
      <c r="R4202" s="99">
        <v>24.076000000000001</v>
      </c>
      <c r="S4202" s="99">
        <v>16.198</v>
      </c>
      <c r="T4202" s="30">
        <f t="shared" si="455"/>
        <v>29.475000000003774</v>
      </c>
      <c r="U4202" s="21">
        <f t="shared" si="459"/>
        <v>6.8817233333333253E-4</v>
      </c>
      <c r="V4202" s="21">
        <f t="shared" si="460"/>
        <v>0</v>
      </c>
      <c r="W4202" s="21">
        <f t="shared" si="461"/>
        <v>0</v>
      </c>
    </row>
    <row r="4203" spans="1:23">
      <c r="A4203" s="2">
        <f t="shared" si="456"/>
        <v>45505</v>
      </c>
      <c r="B4203" s="3">
        <f t="shared" si="457"/>
        <v>45531</v>
      </c>
      <c r="C4203" s="7">
        <v>45531.520833333336</v>
      </c>
      <c r="D4203" s="7">
        <v>45531.5625</v>
      </c>
      <c r="E4203" s="5">
        <v>37.433333333333302</v>
      </c>
      <c r="F4203" s="5">
        <v>1179.5916666666601</v>
      </c>
      <c r="G4203" s="5">
        <v>21.8666666666666</v>
      </c>
      <c r="H4203" s="34" cm="1">
        <f t="array" ref="H4203">SUMPRODUCT(('ESB Networks Summary'!$C$5:$C$17384=Data!D4203)*('ESB Networks Summary'!$E$5:$E$17384))*1000*2-SUMPRODUCT(('ESB Networks Summary'!$C$5:$C$17384=Data!D4203)*('ESB Networks Summary'!$F$5:$F$17384))*1000*2</f>
        <v>4</v>
      </c>
      <c r="I4203" s="5">
        <v>0</v>
      </c>
      <c r="J4203" s="5">
        <v>0</v>
      </c>
      <c r="K4203" s="17">
        <v>1</v>
      </c>
      <c r="L4203" s="52">
        <f t="shared" si="458"/>
        <v>0</v>
      </c>
      <c r="M4203" s="5">
        <v>0</v>
      </c>
      <c r="N4203" s="5">
        <v>340.166666666666</v>
      </c>
      <c r="O4203" s="96"/>
      <c r="P4203" s="5">
        <v>1650.49166666666</v>
      </c>
      <c r="R4203" s="99">
        <v>24.076000000000001</v>
      </c>
      <c r="S4203" s="99">
        <v>16.198</v>
      </c>
      <c r="T4203" s="30">
        <f t="shared" si="455"/>
        <v>152.60000000000036</v>
      </c>
      <c r="U4203" s="21">
        <f t="shared" si="459"/>
        <v>2.6323093333333251E-3</v>
      </c>
      <c r="V4203" s="21">
        <f t="shared" si="460"/>
        <v>0</v>
      </c>
      <c r="W4203" s="21">
        <f t="shared" si="461"/>
        <v>0</v>
      </c>
    </row>
    <row r="4204" spans="1:23">
      <c r="A4204" s="2">
        <f t="shared" si="456"/>
        <v>45505</v>
      </c>
      <c r="B4204" s="3">
        <f t="shared" si="457"/>
        <v>45531</v>
      </c>
      <c r="C4204" s="7">
        <v>45531.541666666664</v>
      </c>
      <c r="D4204" s="7">
        <v>45531.583333333336</v>
      </c>
      <c r="E4204" s="5">
        <v>39.9</v>
      </c>
      <c r="F4204" s="5">
        <v>1137.2666666666601</v>
      </c>
      <c r="G4204" s="5">
        <v>-5.5333333333333297</v>
      </c>
      <c r="H4204" s="34" cm="1">
        <f t="array" ref="H4204">SUMPRODUCT(('ESB Networks Summary'!$C$5:$C$17384=Data!D4204)*('ESB Networks Summary'!$E$5:$E$17384))*1000*2-SUMPRODUCT(('ESB Networks Summary'!$C$5:$C$17384=Data!D4204)*('ESB Networks Summary'!$F$5:$F$17384))*1000*2</f>
        <v>0</v>
      </c>
      <c r="I4204" s="5">
        <v>0</v>
      </c>
      <c r="J4204" s="5">
        <v>0</v>
      </c>
      <c r="K4204" s="17">
        <v>1</v>
      </c>
      <c r="L4204" s="52">
        <f t="shared" si="458"/>
        <v>0</v>
      </c>
      <c r="M4204" s="5">
        <v>0</v>
      </c>
      <c r="N4204" s="5">
        <v>378.666666666666</v>
      </c>
      <c r="O4204" s="96"/>
      <c r="P4204" s="5">
        <v>1460.5333333333299</v>
      </c>
      <c r="R4204" s="99">
        <v>22.375</v>
      </c>
      <c r="S4204" s="99">
        <v>14.497999999999999</v>
      </c>
      <c r="T4204" s="30">
        <f t="shared" si="455"/>
        <v>-60.933333333329529</v>
      </c>
      <c r="U4204" s="21">
        <f t="shared" si="459"/>
        <v>0</v>
      </c>
      <c r="V4204" s="21">
        <f t="shared" si="460"/>
        <v>-4.0111133333333305E-4</v>
      </c>
      <c r="W4204" s="21">
        <f t="shared" si="461"/>
        <v>0</v>
      </c>
    </row>
    <row r="4205" spans="1:23">
      <c r="A4205" s="2">
        <f t="shared" si="456"/>
        <v>45505</v>
      </c>
      <c r="B4205" s="3">
        <f t="shared" si="457"/>
        <v>45531</v>
      </c>
      <c r="C4205" s="7">
        <v>45531.5625</v>
      </c>
      <c r="D4205" s="7">
        <v>45531.604166666664</v>
      </c>
      <c r="E4205" s="5">
        <v>42.1666666666666</v>
      </c>
      <c r="F4205" s="5">
        <v>1092.06666666666</v>
      </c>
      <c r="G4205" s="5">
        <v>14.566666666666601</v>
      </c>
      <c r="H4205" s="34" cm="1">
        <f t="array" ref="H4205">SUMPRODUCT(('ESB Networks Summary'!$C$5:$C$17384=Data!D4205)*('ESB Networks Summary'!$E$5:$E$17384))*1000*2-SUMPRODUCT(('ESB Networks Summary'!$C$5:$C$17384=Data!D4205)*('ESB Networks Summary'!$F$5:$F$17384))*1000*2</f>
        <v>2</v>
      </c>
      <c r="I4205" s="5">
        <v>0</v>
      </c>
      <c r="J4205" s="5">
        <v>0</v>
      </c>
      <c r="K4205" s="17">
        <v>1</v>
      </c>
      <c r="L4205" s="52">
        <f t="shared" si="458"/>
        <v>0</v>
      </c>
      <c r="M4205" s="5">
        <v>0</v>
      </c>
      <c r="N4205" s="5">
        <v>354.4</v>
      </c>
      <c r="O4205" s="96"/>
      <c r="P4205" s="5">
        <v>1704.13333333333</v>
      </c>
      <c r="R4205" s="99">
        <v>22.375</v>
      </c>
      <c r="S4205" s="99">
        <v>14.497999999999999</v>
      </c>
      <c r="T4205" s="30">
        <f t="shared" si="455"/>
        <v>272.23333333333653</v>
      </c>
      <c r="U4205" s="21">
        <f t="shared" si="459"/>
        <v>1.6296458333333261E-3</v>
      </c>
      <c r="V4205" s="21">
        <f t="shared" si="460"/>
        <v>0</v>
      </c>
      <c r="W4205" s="21">
        <f t="shared" si="461"/>
        <v>0</v>
      </c>
    </row>
    <row r="4206" spans="1:23">
      <c r="A4206" s="2">
        <f t="shared" si="456"/>
        <v>45505</v>
      </c>
      <c r="B4206" s="3">
        <f t="shared" si="457"/>
        <v>45531</v>
      </c>
      <c r="C4206" s="7">
        <v>45531.583333333336</v>
      </c>
      <c r="D4206" s="7">
        <v>45531.625</v>
      </c>
      <c r="E4206" s="5">
        <v>44.699999999999903</v>
      </c>
      <c r="F4206" s="5">
        <v>1087.7333333333299</v>
      </c>
      <c r="G4206" s="5">
        <v>-18.3666666666666</v>
      </c>
      <c r="H4206" s="34" cm="1">
        <f t="array" ref="H4206">SUMPRODUCT(('ESB Networks Summary'!$C$5:$C$17384=Data!D4206)*('ESB Networks Summary'!$E$5:$E$17384))*1000*2-SUMPRODUCT(('ESB Networks Summary'!$C$5:$C$17384=Data!D4206)*('ESB Networks Summary'!$F$5:$F$17384))*1000*2</f>
        <v>6</v>
      </c>
      <c r="I4206" s="5">
        <v>0.5</v>
      </c>
      <c r="J4206" s="5">
        <v>0</v>
      </c>
      <c r="K4206" s="17">
        <v>1</v>
      </c>
      <c r="L4206" s="52">
        <f t="shared" si="458"/>
        <v>0</v>
      </c>
      <c r="M4206" s="5">
        <v>0</v>
      </c>
      <c r="N4206" s="5">
        <v>33.8333333333333</v>
      </c>
      <c r="O4206" s="96"/>
      <c r="P4206" s="5">
        <v>1191.86666666666</v>
      </c>
      <c r="R4206" s="99">
        <v>21.841000000000001</v>
      </c>
      <c r="S4206" s="99">
        <v>13.963999999999999</v>
      </c>
      <c r="T4206" s="30">
        <f t="shared" si="455"/>
        <v>51.933333333330211</v>
      </c>
      <c r="U4206" s="21">
        <f t="shared" si="459"/>
        <v>0</v>
      </c>
      <c r="V4206" s="21">
        <f t="shared" si="460"/>
        <v>-1.2823606666666619E-3</v>
      </c>
      <c r="W4206" s="21">
        <f t="shared" si="461"/>
        <v>0</v>
      </c>
    </row>
    <row r="4207" spans="1:23">
      <c r="A4207" s="2">
        <f t="shared" si="456"/>
        <v>45505</v>
      </c>
      <c r="B4207" s="3">
        <f t="shared" si="457"/>
        <v>45531</v>
      </c>
      <c r="C4207" s="7">
        <v>45531.604166666664</v>
      </c>
      <c r="D4207" s="7">
        <v>45531.645833333336</v>
      </c>
      <c r="E4207" s="5">
        <v>46.5</v>
      </c>
      <c r="F4207" s="5">
        <v>659.06666666666604</v>
      </c>
      <c r="G4207" s="5">
        <v>1.9833333333333301</v>
      </c>
      <c r="H4207" s="34" cm="1">
        <f t="array" ref="H4207">SUMPRODUCT(('ESB Networks Summary'!$C$5:$C$17384=Data!D4207)*('ESB Networks Summary'!$E$5:$E$17384))*1000*2-SUMPRODUCT(('ESB Networks Summary'!$C$5:$C$17384=Data!D4207)*('ESB Networks Summary'!$F$5:$F$17384))*1000*2</f>
        <v>4</v>
      </c>
      <c r="I4207" s="5">
        <v>0</v>
      </c>
      <c r="J4207" s="5">
        <v>0</v>
      </c>
      <c r="K4207" s="17">
        <v>1</v>
      </c>
      <c r="L4207" s="52">
        <f t="shared" si="458"/>
        <v>0</v>
      </c>
      <c r="M4207" s="5">
        <v>0</v>
      </c>
      <c r="N4207" s="5">
        <v>48.466666666666598</v>
      </c>
      <c r="O4207" s="96"/>
      <c r="P4207" s="5">
        <v>902.46666666666601</v>
      </c>
      <c r="R4207" s="99">
        <v>21.841000000000001</v>
      </c>
      <c r="S4207" s="99">
        <v>13.963999999999999</v>
      </c>
      <c r="T4207" s="30">
        <f t="shared" si="455"/>
        <v>196.91666666666674</v>
      </c>
      <c r="U4207" s="21">
        <f t="shared" si="459"/>
        <v>2.1658991666666632E-4</v>
      </c>
      <c r="V4207" s="21">
        <f t="shared" si="460"/>
        <v>0</v>
      </c>
      <c r="W4207" s="21">
        <f t="shared" si="461"/>
        <v>0</v>
      </c>
    </row>
    <row r="4208" spans="1:23">
      <c r="A4208" s="2">
        <f t="shared" si="456"/>
        <v>45505</v>
      </c>
      <c r="B4208" s="3">
        <f t="shared" si="457"/>
        <v>45531</v>
      </c>
      <c r="C4208" s="7">
        <v>45531.625</v>
      </c>
      <c r="D4208" s="7">
        <v>45531.666666666664</v>
      </c>
      <c r="E4208" s="5">
        <v>47.733333333333299</v>
      </c>
      <c r="F4208" s="5">
        <v>610.73333333333301</v>
      </c>
      <c r="G4208" s="5">
        <v>1.4666666666666599</v>
      </c>
      <c r="H4208" s="34" cm="1">
        <f t="array" ref="H4208">SUMPRODUCT(('ESB Networks Summary'!$C$5:$C$17384=Data!D4208)*('ESB Networks Summary'!$E$5:$E$17384))*1000*2-SUMPRODUCT(('ESB Networks Summary'!$C$5:$C$17384=Data!D4208)*('ESB Networks Summary'!$F$5:$F$17384))*1000*2</f>
        <v>2</v>
      </c>
      <c r="I4208" s="5">
        <v>0</v>
      </c>
      <c r="J4208" s="5">
        <v>0</v>
      </c>
      <c r="K4208" s="17">
        <v>1</v>
      </c>
      <c r="L4208" s="52">
        <f t="shared" si="458"/>
        <v>0</v>
      </c>
      <c r="M4208" s="5">
        <v>0</v>
      </c>
      <c r="N4208" s="5">
        <v>16.533333333333299</v>
      </c>
      <c r="O4208" s="96"/>
      <c r="P4208" s="5">
        <v>778.26666666666597</v>
      </c>
      <c r="R4208" s="99">
        <v>23.803999999999998</v>
      </c>
      <c r="S4208" s="99">
        <v>15.927000000000001</v>
      </c>
      <c r="T4208" s="30">
        <f t="shared" si="455"/>
        <v>152.46666666666636</v>
      </c>
      <c r="U4208" s="21">
        <f t="shared" si="459"/>
        <v>1.7456266666666584E-4</v>
      </c>
      <c r="V4208" s="21">
        <f t="shared" si="460"/>
        <v>0</v>
      </c>
      <c r="W4208" s="21">
        <f t="shared" si="461"/>
        <v>0</v>
      </c>
    </row>
    <row r="4209" spans="1:23">
      <c r="A4209" s="2">
        <f t="shared" si="456"/>
        <v>45505</v>
      </c>
      <c r="B4209" s="3">
        <f t="shared" si="457"/>
        <v>45531</v>
      </c>
      <c r="C4209" s="7">
        <v>45531.645833333336</v>
      </c>
      <c r="D4209" s="7">
        <v>45531.6875</v>
      </c>
      <c r="E4209" s="5">
        <v>49.466666666666598</v>
      </c>
      <c r="F4209" s="5">
        <v>890.9</v>
      </c>
      <c r="G4209" s="5">
        <v>0.86666666666666603</v>
      </c>
      <c r="H4209" s="34" cm="1">
        <f t="array" ref="H4209">SUMPRODUCT(('ESB Networks Summary'!$C$5:$C$17384=Data!D4209)*('ESB Networks Summary'!$E$5:$E$17384))*1000*2-SUMPRODUCT(('ESB Networks Summary'!$C$5:$C$17384=Data!D4209)*('ESB Networks Summary'!$F$5:$F$17384))*1000*2</f>
        <v>4</v>
      </c>
      <c r="I4209" s="5">
        <v>0</v>
      </c>
      <c r="J4209" s="5">
        <v>0</v>
      </c>
      <c r="K4209" s="17">
        <v>1</v>
      </c>
      <c r="L4209" s="52">
        <f t="shared" si="458"/>
        <v>0</v>
      </c>
      <c r="M4209" s="5">
        <v>0</v>
      </c>
      <c r="N4209" s="5">
        <v>79.533333333333303</v>
      </c>
      <c r="O4209" s="96"/>
      <c r="P4209" s="5">
        <v>1115.93333333333</v>
      </c>
      <c r="R4209" s="99">
        <v>23.803999999999998</v>
      </c>
      <c r="S4209" s="99">
        <v>15.927000000000001</v>
      </c>
      <c r="T4209" s="30">
        <f t="shared" si="455"/>
        <v>146.36666666666326</v>
      </c>
      <c r="U4209" s="21">
        <f t="shared" si="459"/>
        <v>1.0315066666666657E-4</v>
      </c>
      <c r="V4209" s="21">
        <f t="shared" si="460"/>
        <v>0</v>
      </c>
      <c r="W4209" s="21">
        <f t="shared" si="461"/>
        <v>0</v>
      </c>
    </row>
    <row r="4210" spans="1:23">
      <c r="A4210" s="2">
        <f t="shared" si="456"/>
        <v>45505</v>
      </c>
      <c r="B4210" s="3">
        <f t="shared" si="457"/>
        <v>45531</v>
      </c>
      <c r="C4210" s="7">
        <v>45531.666666666664</v>
      </c>
      <c r="D4210" s="7">
        <v>45531.708333333336</v>
      </c>
      <c r="E4210" s="5">
        <v>49.1</v>
      </c>
      <c r="F4210" s="5">
        <v>-1200.0833333333301</v>
      </c>
      <c r="G4210" s="5">
        <v>12.2666666666666</v>
      </c>
      <c r="H4210" s="34" cm="1">
        <f t="array" ref="H4210">SUMPRODUCT(('ESB Networks Summary'!$C$5:$C$17384=Data!D4210)*('ESB Networks Summary'!$E$5:$E$17384))*1000*2-SUMPRODUCT(('ESB Networks Summary'!$C$5:$C$17384=Data!D4210)*('ESB Networks Summary'!$F$5:$F$17384))*1000*2</f>
        <v>12</v>
      </c>
      <c r="I4210" s="5">
        <v>2212.0666666666598</v>
      </c>
      <c r="J4210" s="5">
        <v>0</v>
      </c>
      <c r="K4210" s="17">
        <v>1</v>
      </c>
      <c r="L4210" s="52">
        <f t="shared" si="458"/>
        <v>0</v>
      </c>
      <c r="M4210" s="5">
        <v>0</v>
      </c>
      <c r="N4210" s="5">
        <v>2314.5</v>
      </c>
      <c r="O4210" s="96"/>
      <c r="P4210" s="5">
        <v>1114.1666666666599</v>
      </c>
      <c r="R4210" s="99">
        <v>27.214999999999996</v>
      </c>
      <c r="S4210" s="99">
        <v>18.869</v>
      </c>
      <c r="T4210" s="30">
        <f t="shared" si="455"/>
        <v>12.016666666656647</v>
      </c>
      <c r="U4210" s="21">
        <f t="shared" si="459"/>
        <v>1.6691866666666572E-3</v>
      </c>
      <c r="V4210" s="21">
        <f t="shared" si="460"/>
        <v>0</v>
      </c>
      <c r="W4210" s="21">
        <f t="shared" si="461"/>
        <v>0</v>
      </c>
    </row>
    <row r="4211" spans="1:23">
      <c r="A4211" s="2">
        <f t="shared" si="456"/>
        <v>45505</v>
      </c>
      <c r="B4211" s="3">
        <f t="shared" si="457"/>
        <v>45531</v>
      </c>
      <c r="C4211" s="7">
        <v>45531.6875</v>
      </c>
      <c r="D4211" s="7">
        <v>45531.729166666664</v>
      </c>
      <c r="E4211" s="5">
        <v>48.6666666666666</v>
      </c>
      <c r="F4211" s="5">
        <v>1882.36666666666</v>
      </c>
      <c r="G4211" s="5">
        <v>-9.1666666666666607</v>
      </c>
      <c r="H4211" s="34" cm="1">
        <f t="array" ref="H4211">SUMPRODUCT(('ESB Networks Summary'!$C$5:$C$17384=Data!D4211)*('ESB Networks Summary'!$E$5:$E$17384))*1000*2-SUMPRODUCT(('ESB Networks Summary'!$C$5:$C$17384=Data!D4211)*('ESB Networks Summary'!$F$5:$F$17384))*1000*2</f>
        <v>6</v>
      </c>
      <c r="I4211" s="5">
        <v>260.166666666666</v>
      </c>
      <c r="J4211" s="5">
        <v>0</v>
      </c>
      <c r="K4211" s="17">
        <v>1</v>
      </c>
      <c r="L4211" s="52">
        <f t="shared" si="458"/>
        <v>0</v>
      </c>
      <c r="M4211" s="5">
        <v>0</v>
      </c>
      <c r="N4211" s="5">
        <v>184.53333333333299</v>
      </c>
      <c r="O4211" s="96"/>
      <c r="P4211" s="5">
        <v>2365.6666666666601</v>
      </c>
      <c r="R4211" s="99">
        <v>27.214999999999996</v>
      </c>
      <c r="S4211" s="99">
        <v>18.869</v>
      </c>
      <c r="T4211" s="30">
        <f t="shared" si="455"/>
        <v>289.60000000000082</v>
      </c>
      <c r="U4211" s="21">
        <f t="shared" si="459"/>
        <v>0</v>
      </c>
      <c r="V4211" s="21">
        <f t="shared" si="460"/>
        <v>-8.6482916666666616E-4</v>
      </c>
      <c r="W4211" s="21">
        <f t="shared" si="461"/>
        <v>0</v>
      </c>
    </row>
    <row r="4212" spans="1:23">
      <c r="A4212" s="2">
        <f t="shared" si="456"/>
        <v>45505</v>
      </c>
      <c r="B4212" s="3">
        <f t="shared" si="457"/>
        <v>45531</v>
      </c>
      <c r="C4212" s="7">
        <v>45531.708333333336</v>
      </c>
      <c r="D4212" s="7">
        <v>45531.75</v>
      </c>
      <c r="E4212" s="5">
        <v>54.066666666666599</v>
      </c>
      <c r="F4212" s="5">
        <v>2537.1666666666601</v>
      </c>
      <c r="G4212" s="5">
        <v>-1</v>
      </c>
      <c r="H4212" s="34" cm="1">
        <f t="array" ref="H4212">SUMPRODUCT(('ESB Networks Summary'!$C$5:$C$17384=Data!D4212)*('ESB Networks Summary'!$E$5:$E$17384))*1000*2-SUMPRODUCT(('ESB Networks Summary'!$C$5:$C$17384=Data!D4212)*('ESB Networks Summary'!$F$5:$F$17384))*1000*2</f>
        <v>2</v>
      </c>
      <c r="I4212" s="5">
        <v>0</v>
      </c>
      <c r="J4212" s="5">
        <v>0</v>
      </c>
      <c r="K4212" s="17">
        <v>1</v>
      </c>
      <c r="L4212" s="52">
        <f t="shared" si="458"/>
        <v>0</v>
      </c>
      <c r="M4212" s="5">
        <v>0</v>
      </c>
      <c r="N4212" s="5">
        <v>24.966666666666601</v>
      </c>
      <c r="O4212" s="96"/>
      <c r="P4212" s="5">
        <v>2848.1666666666601</v>
      </c>
      <c r="R4212" s="99">
        <v>28.305</v>
      </c>
      <c r="S4212" s="99">
        <v>19.959</v>
      </c>
      <c r="T4212" s="30">
        <f t="shared" si="455"/>
        <v>285.0333333333333</v>
      </c>
      <c r="U4212" s="21">
        <f t="shared" si="459"/>
        <v>0</v>
      </c>
      <c r="V4212" s="21">
        <f t="shared" si="460"/>
        <v>-9.9795000000000003E-5</v>
      </c>
      <c r="W4212" s="21">
        <f t="shared" si="461"/>
        <v>0</v>
      </c>
    </row>
    <row r="4213" spans="1:23">
      <c r="A4213" s="2">
        <f t="shared" si="456"/>
        <v>45505</v>
      </c>
      <c r="B4213" s="3">
        <f t="shared" si="457"/>
        <v>45531</v>
      </c>
      <c r="C4213" s="7">
        <v>45531.729166666664</v>
      </c>
      <c r="D4213" s="7">
        <v>45531.770833333336</v>
      </c>
      <c r="E4213" s="5">
        <v>58.9</v>
      </c>
      <c r="F4213" s="5">
        <v>1859.45</v>
      </c>
      <c r="G4213" s="5">
        <v>3.0833333333333299</v>
      </c>
      <c r="H4213" s="34" cm="1">
        <f t="array" ref="H4213">SUMPRODUCT(('ESB Networks Summary'!$C$5:$C$17384=Data!D4213)*('ESB Networks Summary'!$E$5:$E$17384))*1000*2-SUMPRODUCT(('ESB Networks Summary'!$C$5:$C$17384=Data!D4213)*('ESB Networks Summary'!$F$5:$F$17384))*1000*2</f>
        <v>2</v>
      </c>
      <c r="I4213" s="5">
        <v>0</v>
      </c>
      <c r="J4213" s="5">
        <v>0</v>
      </c>
      <c r="K4213" s="17">
        <v>1</v>
      </c>
      <c r="L4213" s="52">
        <f t="shared" si="458"/>
        <v>0</v>
      </c>
      <c r="M4213" s="5">
        <v>0</v>
      </c>
      <c r="N4213" s="5">
        <v>417.23333333333301</v>
      </c>
      <c r="O4213" s="96"/>
      <c r="P4213" s="5">
        <v>2512.9666666666599</v>
      </c>
      <c r="R4213" s="99">
        <v>28.305</v>
      </c>
      <c r="S4213" s="99">
        <v>19.959</v>
      </c>
      <c r="T4213" s="30">
        <f t="shared" si="455"/>
        <v>239.36666666666019</v>
      </c>
      <c r="U4213" s="21">
        <f t="shared" si="459"/>
        <v>4.3636874999999952E-4</v>
      </c>
      <c r="V4213" s="21">
        <f t="shared" si="460"/>
        <v>0</v>
      </c>
      <c r="W4213" s="21">
        <f t="shared" si="461"/>
        <v>0</v>
      </c>
    </row>
    <row r="4214" spans="1:23">
      <c r="A4214" s="2">
        <f t="shared" si="456"/>
        <v>45505</v>
      </c>
      <c r="B4214" s="3">
        <f t="shared" si="457"/>
        <v>45531</v>
      </c>
      <c r="C4214" s="7">
        <v>45531.75</v>
      </c>
      <c r="D4214" s="7">
        <v>45531.791666666664</v>
      </c>
      <c r="E4214" s="5">
        <v>62.733333333333299</v>
      </c>
      <c r="F4214" s="5">
        <v>1481.8999999999901</v>
      </c>
      <c r="G4214" s="5">
        <v>-27.033333333333299</v>
      </c>
      <c r="H4214" s="34" cm="1">
        <f t="array" ref="H4214">SUMPRODUCT(('ESB Networks Summary'!$C$5:$C$17384=Data!D4214)*('ESB Networks Summary'!$E$5:$E$17384))*1000*2-SUMPRODUCT(('ESB Networks Summary'!$C$5:$C$17384=Data!D4214)*('ESB Networks Summary'!$F$5:$F$17384))*1000*2</f>
        <v>6</v>
      </c>
      <c r="I4214" s="5">
        <v>0</v>
      </c>
      <c r="J4214" s="5">
        <v>0</v>
      </c>
      <c r="K4214" s="17">
        <v>1</v>
      </c>
      <c r="L4214" s="52">
        <f t="shared" si="458"/>
        <v>0</v>
      </c>
      <c r="M4214" s="5">
        <v>0</v>
      </c>
      <c r="N4214" s="5">
        <v>11.4</v>
      </c>
      <c r="O4214" s="96"/>
      <c r="P4214" s="5">
        <v>1798.6666666666599</v>
      </c>
      <c r="R4214" s="99">
        <v>28.191000000000003</v>
      </c>
      <c r="S4214" s="99">
        <v>20.312999999999999</v>
      </c>
      <c r="T4214" s="30">
        <f t="shared" si="455"/>
        <v>278.33333333333644</v>
      </c>
      <c r="U4214" s="21">
        <f t="shared" si="459"/>
        <v>0</v>
      </c>
      <c r="V4214" s="21">
        <f t="shared" si="460"/>
        <v>-2.745640499999996E-3</v>
      </c>
      <c r="W4214" s="21">
        <f t="shared" si="461"/>
        <v>0</v>
      </c>
    </row>
    <row r="4215" spans="1:23">
      <c r="A4215" s="2">
        <f t="shared" si="456"/>
        <v>45505</v>
      </c>
      <c r="B4215" s="3">
        <f t="shared" si="457"/>
        <v>45531</v>
      </c>
      <c r="C4215" s="7">
        <v>45531.770833333336</v>
      </c>
      <c r="D4215" s="7">
        <v>45531.8125</v>
      </c>
      <c r="E4215" s="5">
        <v>64.8333333333333</v>
      </c>
      <c r="F4215" s="5">
        <v>413.26666666666603</v>
      </c>
      <c r="G4215" s="5">
        <v>-12.3333333333333</v>
      </c>
      <c r="H4215" s="34" cm="1">
        <f t="array" ref="H4215">SUMPRODUCT(('ESB Networks Summary'!$C$5:$C$17384=Data!D4215)*('ESB Networks Summary'!$E$5:$E$17384))*1000*2-SUMPRODUCT(('ESB Networks Summary'!$C$5:$C$17384=Data!D4215)*('ESB Networks Summary'!$F$5:$F$17384))*1000*2</f>
        <v>6</v>
      </c>
      <c r="I4215" s="5">
        <v>0</v>
      </c>
      <c r="J4215" s="5">
        <v>0</v>
      </c>
      <c r="K4215" s="17">
        <v>1</v>
      </c>
      <c r="L4215" s="52">
        <f t="shared" si="458"/>
        <v>0</v>
      </c>
      <c r="M4215" s="5">
        <v>0</v>
      </c>
      <c r="N4215" s="5">
        <v>20.2</v>
      </c>
      <c r="O4215" s="96"/>
      <c r="P4215" s="5">
        <v>573.43333333333305</v>
      </c>
      <c r="R4215" s="99">
        <v>28.191000000000003</v>
      </c>
      <c r="S4215" s="99">
        <v>20.312999999999999</v>
      </c>
      <c r="T4215" s="30">
        <f t="shared" si="455"/>
        <v>127.63333333333372</v>
      </c>
      <c r="U4215" s="21">
        <f t="shared" si="459"/>
        <v>0</v>
      </c>
      <c r="V4215" s="21">
        <f t="shared" si="460"/>
        <v>-1.2526349999999967E-3</v>
      </c>
      <c r="W4215" s="21">
        <f t="shared" si="461"/>
        <v>0</v>
      </c>
    </row>
    <row r="4216" spans="1:23">
      <c r="A4216" s="2">
        <f t="shared" si="456"/>
        <v>45505</v>
      </c>
      <c r="B4216" s="3">
        <f t="shared" si="457"/>
        <v>45531</v>
      </c>
      <c r="C4216" s="7">
        <v>45531.791666666664</v>
      </c>
      <c r="D4216" s="7">
        <v>45531.833333333336</v>
      </c>
      <c r="E4216" s="5">
        <v>65</v>
      </c>
      <c r="F4216" s="5">
        <v>-151.1</v>
      </c>
      <c r="G4216" s="5">
        <v>0.3</v>
      </c>
      <c r="H4216" s="34" cm="1">
        <f t="array" ref="H4216">SUMPRODUCT(('ESB Networks Summary'!$C$5:$C$17384=Data!D4216)*('ESB Networks Summary'!$E$5:$E$17384))*1000*2-SUMPRODUCT(('ESB Networks Summary'!$C$5:$C$17384=Data!D4216)*('ESB Networks Summary'!$F$5:$F$17384))*1000*2</f>
        <v>4</v>
      </c>
      <c r="I4216" s="5">
        <v>0</v>
      </c>
      <c r="J4216" s="5">
        <v>0</v>
      </c>
      <c r="K4216" s="17">
        <v>1</v>
      </c>
      <c r="L4216" s="52">
        <f t="shared" si="458"/>
        <v>0</v>
      </c>
      <c r="M4216" s="5">
        <v>0</v>
      </c>
      <c r="N4216" s="5">
        <v>29.233333333333299</v>
      </c>
      <c r="O4216" s="96"/>
      <c r="P4216" s="5">
        <v>56.966666666666598</v>
      </c>
      <c r="R4216" s="99">
        <v>28.949000000000002</v>
      </c>
      <c r="S4216" s="99">
        <v>21.071999999999999</v>
      </c>
      <c r="T4216" s="30">
        <f t="shared" si="455"/>
        <v>179.1333333333333</v>
      </c>
      <c r="U4216" s="21">
        <f t="shared" si="459"/>
        <v>4.3423500000000002E-5</v>
      </c>
      <c r="V4216" s="21">
        <f t="shared" si="460"/>
        <v>0</v>
      </c>
      <c r="W4216" s="21">
        <f t="shared" si="461"/>
        <v>0</v>
      </c>
    </row>
    <row r="4217" spans="1:23">
      <c r="A4217" s="2">
        <f t="shared" si="456"/>
        <v>45505</v>
      </c>
      <c r="B4217" s="3">
        <f t="shared" si="457"/>
        <v>45531</v>
      </c>
      <c r="C4217" s="7">
        <v>45531.8125</v>
      </c>
      <c r="D4217" s="7">
        <v>45531.854166666664</v>
      </c>
      <c r="E4217" s="5">
        <v>64.399999999999906</v>
      </c>
      <c r="F4217" s="5">
        <v>-297.86666666666599</v>
      </c>
      <c r="G4217" s="5">
        <v>-1.9666666666666599</v>
      </c>
      <c r="H4217" s="34" cm="1">
        <f t="array" ref="H4217">SUMPRODUCT(('ESB Networks Summary'!$C$5:$C$17384=Data!D4217)*('ESB Networks Summary'!$E$5:$E$17384))*1000*2-SUMPRODUCT(('ESB Networks Summary'!$C$5:$C$17384=Data!D4217)*('ESB Networks Summary'!$F$5:$F$17384))*1000*2</f>
        <v>4</v>
      </c>
      <c r="I4217" s="5">
        <v>0</v>
      </c>
      <c r="J4217" s="5">
        <v>0</v>
      </c>
      <c r="K4217" s="17">
        <v>1</v>
      </c>
      <c r="L4217" s="52">
        <f t="shared" si="458"/>
        <v>0</v>
      </c>
      <c r="M4217" s="5">
        <v>0</v>
      </c>
      <c r="N4217" s="5">
        <v>155.9</v>
      </c>
      <c r="O4217" s="96"/>
      <c r="P4217" s="5">
        <v>27.8</v>
      </c>
      <c r="R4217" s="99">
        <v>28.949000000000002</v>
      </c>
      <c r="S4217" s="99">
        <v>21.071999999999999</v>
      </c>
      <c r="T4217" s="30">
        <f t="shared" si="455"/>
        <v>167.79999999999933</v>
      </c>
      <c r="U4217" s="21">
        <f t="shared" si="459"/>
        <v>0</v>
      </c>
      <c r="V4217" s="21">
        <f t="shared" si="460"/>
        <v>-2.0720799999999928E-4</v>
      </c>
      <c r="W4217" s="21">
        <f t="shared" si="461"/>
        <v>0</v>
      </c>
    </row>
    <row r="4218" spans="1:23">
      <c r="A4218" s="2">
        <f t="shared" si="456"/>
        <v>45505</v>
      </c>
      <c r="B4218" s="3">
        <f t="shared" si="457"/>
        <v>45531</v>
      </c>
      <c r="C4218" s="7">
        <v>45531.833333333336</v>
      </c>
      <c r="D4218" s="7">
        <v>45531.875</v>
      </c>
      <c r="E4218" s="5">
        <v>63.233333333333299</v>
      </c>
      <c r="F4218" s="5">
        <v>-716.58333333333303</v>
      </c>
      <c r="G4218" s="5">
        <v>-0.2</v>
      </c>
      <c r="H4218" s="34" cm="1">
        <f t="array" ref="H4218">SUMPRODUCT(('ESB Networks Summary'!$C$5:$C$17384=Data!D4218)*('ESB Networks Summary'!$E$5:$E$17384))*1000*2-SUMPRODUCT(('ESB Networks Summary'!$C$5:$C$17384=Data!D4218)*('ESB Networks Summary'!$F$5:$F$17384))*1000*2</f>
        <v>6</v>
      </c>
      <c r="I4218" s="5">
        <v>0</v>
      </c>
      <c r="J4218" s="5">
        <v>0</v>
      </c>
      <c r="K4218" s="17">
        <v>1</v>
      </c>
      <c r="L4218" s="52">
        <f t="shared" si="458"/>
        <v>0</v>
      </c>
      <c r="M4218" s="5">
        <v>0</v>
      </c>
      <c r="N4218" s="5">
        <v>549.36666666666599</v>
      </c>
      <c r="O4218" s="96"/>
      <c r="P4218" s="5">
        <v>5.4083333333333297</v>
      </c>
      <c r="R4218" s="99">
        <v>28.602999999999998</v>
      </c>
      <c r="S4218" s="99">
        <v>20.725000000000001</v>
      </c>
      <c r="T4218" s="30">
        <f t="shared" si="455"/>
        <v>172.42500000000041</v>
      </c>
      <c r="U4218" s="21">
        <f t="shared" si="459"/>
        <v>0</v>
      </c>
      <c r="V4218" s="21">
        <f t="shared" si="460"/>
        <v>-2.0725000000000002E-5</v>
      </c>
      <c r="W4218" s="21">
        <f t="shared" si="461"/>
        <v>0</v>
      </c>
    </row>
    <row r="4219" spans="1:23">
      <c r="A4219" s="2">
        <f t="shared" si="456"/>
        <v>45505</v>
      </c>
      <c r="B4219" s="3">
        <f t="shared" si="457"/>
        <v>45531</v>
      </c>
      <c r="C4219" s="7">
        <v>45531.854166666664</v>
      </c>
      <c r="D4219" s="7">
        <v>45531.895833333336</v>
      </c>
      <c r="E4219" s="5">
        <v>62.1666666666666</v>
      </c>
      <c r="F4219" s="5">
        <v>-398.23333333333301</v>
      </c>
      <c r="G4219" s="5">
        <v>0.61666666666666603</v>
      </c>
      <c r="H4219" s="34" cm="1">
        <f t="array" ref="H4219">SUMPRODUCT(('ESB Networks Summary'!$C$5:$C$17384=Data!D4219)*('ESB Networks Summary'!$E$5:$E$17384))*1000*2-SUMPRODUCT(('ESB Networks Summary'!$C$5:$C$17384=Data!D4219)*('ESB Networks Summary'!$F$5:$F$17384))*1000*2</f>
        <v>4</v>
      </c>
      <c r="I4219" s="5">
        <v>0</v>
      </c>
      <c r="J4219" s="5">
        <v>0</v>
      </c>
      <c r="K4219" s="17">
        <v>1</v>
      </c>
      <c r="L4219" s="52">
        <f t="shared" si="458"/>
        <v>0</v>
      </c>
      <c r="M4219" s="5">
        <v>0</v>
      </c>
      <c r="N4219" s="5">
        <v>269</v>
      </c>
      <c r="O4219" s="96"/>
      <c r="P4219" s="5">
        <v>1</v>
      </c>
      <c r="R4219" s="99">
        <v>28.602999999999998</v>
      </c>
      <c r="S4219" s="99">
        <v>20.725000000000001</v>
      </c>
      <c r="T4219" s="30">
        <f t="shared" si="455"/>
        <v>130.84999999999968</v>
      </c>
      <c r="U4219" s="21">
        <f t="shared" si="459"/>
        <v>8.8192583333333242E-5</v>
      </c>
      <c r="V4219" s="21">
        <f t="shared" si="460"/>
        <v>0</v>
      </c>
      <c r="W4219" s="21">
        <f t="shared" si="461"/>
        <v>0</v>
      </c>
    </row>
    <row r="4220" spans="1:23">
      <c r="A4220" s="2">
        <f t="shared" si="456"/>
        <v>45505</v>
      </c>
      <c r="B4220" s="3">
        <f t="shared" si="457"/>
        <v>45531</v>
      </c>
      <c r="C4220" s="7">
        <v>45531.875</v>
      </c>
      <c r="D4220" s="7">
        <v>45531.916666666664</v>
      </c>
      <c r="E4220" s="5">
        <v>61.3333333333333</v>
      </c>
      <c r="F4220" s="5">
        <v>-341.4</v>
      </c>
      <c r="G4220" s="5">
        <v>-1.4</v>
      </c>
      <c r="H4220" s="34" cm="1">
        <f t="array" ref="H4220">SUMPRODUCT(('ESB Networks Summary'!$C$5:$C$17384=Data!D4220)*('ESB Networks Summary'!$E$5:$E$17384))*1000*2-SUMPRODUCT(('ESB Networks Summary'!$C$5:$C$17384=Data!D4220)*('ESB Networks Summary'!$F$5:$F$17384))*1000*2</f>
        <v>4</v>
      </c>
      <c r="I4220" s="5">
        <v>0</v>
      </c>
      <c r="J4220" s="5">
        <v>0</v>
      </c>
      <c r="K4220" s="17">
        <v>1</v>
      </c>
      <c r="L4220" s="52">
        <f t="shared" si="458"/>
        <v>0</v>
      </c>
      <c r="M4220" s="5">
        <v>0</v>
      </c>
      <c r="N4220" s="5">
        <v>214.2</v>
      </c>
      <c r="O4220" s="96"/>
      <c r="P4220" s="5">
        <v>1.1666666666666601</v>
      </c>
      <c r="R4220" s="99">
        <v>26.745999999999999</v>
      </c>
      <c r="S4220" s="99">
        <v>18.869</v>
      </c>
      <c r="T4220" s="30">
        <f t="shared" si="455"/>
        <v>126.96666666666664</v>
      </c>
      <c r="U4220" s="21">
        <f t="shared" si="459"/>
        <v>0</v>
      </c>
      <c r="V4220" s="21">
        <f t="shared" si="460"/>
        <v>-1.3208299999999999E-4</v>
      </c>
      <c r="W4220" s="21">
        <f t="shared" si="461"/>
        <v>0</v>
      </c>
    </row>
    <row r="4221" spans="1:23">
      <c r="A4221" s="2">
        <f t="shared" si="456"/>
        <v>45505</v>
      </c>
      <c r="B4221" s="3">
        <f t="shared" si="457"/>
        <v>45531</v>
      </c>
      <c r="C4221" s="7">
        <v>45531.895833333336</v>
      </c>
      <c r="D4221" s="7">
        <v>45531.9375</v>
      </c>
      <c r="E4221" s="5">
        <v>60.533333333333303</v>
      </c>
      <c r="F4221" s="5">
        <v>-381.2</v>
      </c>
      <c r="G4221" s="5">
        <v>-0.5</v>
      </c>
      <c r="H4221" s="34" cm="1">
        <f t="array" ref="H4221">SUMPRODUCT(('ESB Networks Summary'!$C$5:$C$17384=Data!D4221)*('ESB Networks Summary'!$E$5:$E$17384))*1000*2-SUMPRODUCT(('ESB Networks Summary'!$C$5:$C$17384=Data!D4221)*('ESB Networks Summary'!$F$5:$F$17384))*1000*2</f>
        <v>6</v>
      </c>
      <c r="I4221" s="5">
        <v>0</v>
      </c>
      <c r="J4221" s="5">
        <v>0</v>
      </c>
      <c r="K4221" s="17">
        <v>1</v>
      </c>
      <c r="L4221" s="52">
        <f t="shared" si="458"/>
        <v>0</v>
      </c>
      <c r="M4221" s="5">
        <v>0</v>
      </c>
      <c r="N4221" s="5">
        <v>249.833333333333</v>
      </c>
      <c r="O4221" s="96"/>
      <c r="P4221" s="5">
        <v>1</v>
      </c>
      <c r="R4221" s="99">
        <v>26.745999999999999</v>
      </c>
      <c r="S4221" s="99">
        <v>18.869</v>
      </c>
      <c r="T4221" s="30">
        <f t="shared" si="455"/>
        <v>131.86666666666699</v>
      </c>
      <c r="U4221" s="21">
        <f t="shared" si="459"/>
        <v>0</v>
      </c>
      <c r="V4221" s="21">
        <f t="shared" si="460"/>
        <v>-4.7172500000000003E-5</v>
      </c>
      <c r="W4221" s="21">
        <f t="shared" si="461"/>
        <v>0</v>
      </c>
    </row>
    <row r="4222" spans="1:23">
      <c r="A4222" s="2">
        <f t="shared" si="456"/>
        <v>45505</v>
      </c>
      <c r="B4222" s="3">
        <f t="shared" si="457"/>
        <v>45531</v>
      </c>
      <c r="C4222" s="7">
        <v>45531.916666666664</v>
      </c>
      <c r="D4222" s="7">
        <v>45531.958333333336</v>
      </c>
      <c r="E4222" s="5">
        <v>59.433333333333302</v>
      </c>
      <c r="F4222" s="5">
        <v>-1292.43333333333</v>
      </c>
      <c r="G4222" s="5">
        <v>0.76666666666666605</v>
      </c>
      <c r="H4222" s="34" cm="1">
        <f t="array" ref="H4222">SUMPRODUCT(('ESB Networks Summary'!$C$5:$C$17384=Data!D4222)*('ESB Networks Summary'!$E$5:$E$17384))*1000*2-SUMPRODUCT(('ESB Networks Summary'!$C$5:$C$17384=Data!D4222)*('ESB Networks Summary'!$F$5:$F$17384))*1000*2</f>
        <v>4</v>
      </c>
      <c r="I4222" s="5">
        <v>0</v>
      </c>
      <c r="J4222" s="5">
        <v>0</v>
      </c>
      <c r="K4222" s="17">
        <v>1</v>
      </c>
      <c r="L4222" s="52">
        <f t="shared" si="458"/>
        <v>0</v>
      </c>
      <c r="M4222" s="5">
        <v>0</v>
      </c>
      <c r="N4222" s="5">
        <v>1139.43333333333</v>
      </c>
      <c r="O4222" s="96"/>
      <c r="P4222" s="5">
        <v>1</v>
      </c>
      <c r="R4222" s="99">
        <v>15.806999999999999</v>
      </c>
      <c r="S4222" s="99">
        <v>12.813999999999998</v>
      </c>
      <c r="T4222" s="30">
        <f t="shared" si="455"/>
        <v>154.76666666666665</v>
      </c>
      <c r="U4222" s="21">
        <f t="shared" si="459"/>
        <v>6.0593499999999948E-5</v>
      </c>
      <c r="V4222" s="21">
        <f t="shared" si="460"/>
        <v>0</v>
      </c>
      <c r="W4222" s="21">
        <f t="shared" si="461"/>
        <v>0</v>
      </c>
    </row>
    <row r="4223" spans="1:23">
      <c r="A4223" s="2">
        <f t="shared" si="456"/>
        <v>45505</v>
      </c>
      <c r="B4223" s="3">
        <f t="shared" si="457"/>
        <v>45531</v>
      </c>
      <c r="C4223" s="7">
        <v>45531.9375</v>
      </c>
      <c r="D4223" s="7">
        <v>45531.979166666664</v>
      </c>
      <c r="E4223" s="5">
        <v>56</v>
      </c>
      <c r="F4223" s="5">
        <v>-798.13333333333298</v>
      </c>
      <c r="G4223" s="5">
        <v>-2.9999999999999898</v>
      </c>
      <c r="H4223" s="34" cm="1">
        <f t="array" ref="H4223">SUMPRODUCT(('ESB Networks Summary'!$C$5:$C$17384=Data!D4223)*('ESB Networks Summary'!$E$5:$E$17384))*1000*2-SUMPRODUCT(('ESB Networks Summary'!$C$5:$C$17384=Data!D4223)*('ESB Networks Summary'!$F$5:$F$17384))*1000*2</f>
        <v>4</v>
      </c>
      <c r="I4223" s="5">
        <v>0</v>
      </c>
      <c r="J4223" s="5">
        <v>0</v>
      </c>
      <c r="K4223" s="17">
        <v>1</v>
      </c>
      <c r="L4223" s="52">
        <f t="shared" si="458"/>
        <v>0</v>
      </c>
      <c r="M4223" s="5">
        <v>0</v>
      </c>
      <c r="N4223" s="5">
        <v>686</v>
      </c>
      <c r="O4223" s="96"/>
      <c r="P4223" s="5">
        <v>1</v>
      </c>
      <c r="R4223" s="99">
        <v>15.806999999999999</v>
      </c>
      <c r="S4223" s="99">
        <v>12.813999999999998</v>
      </c>
      <c r="T4223" s="30">
        <f t="shared" si="455"/>
        <v>110.13333333333298</v>
      </c>
      <c r="U4223" s="21">
        <f t="shared" si="459"/>
        <v>0</v>
      </c>
      <c r="V4223" s="21">
        <f t="shared" si="460"/>
        <v>-1.9220999999999933E-4</v>
      </c>
      <c r="W4223" s="21">
        <f t="shared" si="461"/>
        <v>0</v>
      </c>
    </row>
    <row r="4224" spans="1:23">
      <c r="A4224" s="2">
        <f t="shared" si="456"/>
        <v>45505</v>
      </c>
      <c r="B4224" s="3">
        <f t="shared" si="457"/>
        <v>45531</v>
      </c>
      <c r="C4224" s="7">
        <v>45531.958333333336</v>
      </c>
      <c r="D4224" s="7">
        <v>45532</v>
      </c>
      <c r="E4224" s="5">
        <v>53.766666666666602</v>
      </c>
      <c r="F4224" s="5">
        <v>-862</v>
      </c>
      <c r="G4224" s="5">
        <v>2.6333333333333302</v>
      </c>
      <c r="H4224" s="34" cm="1">
        <f t="array" ref="H4224">SUMPRODUCT(('ESB Networks Summary'!$C$5:$C$17384=Data!D4224)*('ESB Networks Summary'!$E$5:$E$17384))*1000*2-SUMPRODUCT(('ESB Networks Summary'!$C$5:$C$17384=Data!D4224)*('ESB Networks Summary'!$F$5:$F$17384))*1000*2</f>
        <v>4</v>
      </c>
      <c r="I4224" s="5">
        <v>0</v>
      </c>
      <c r="J4224" s="5">
        <v>0</v>
      </c>
      <c r="K4224" s="17">
        <v>1</v>
      </c>
      <c r="L4224" s="52">
        <f t="shared" si="458"/>
        <v>0</v>
      </c>
      <c r="M4224" s="5">
        <v>0</v>
      </c>
      <c r="N4224" s="5">
        <v>453.53333333333302</v>
      </c>
      <c r="O4224" s="96"/>
      <c r="P4224" s="5">
        <v>1</v>
      </c>
      <c r="R4224" s="99">
        <v>16.625</v>
      </c>
      <c r="S4224" s="99">
        <v>13.632</v>
      </c>
      <c r="T4224" s="30">
        <f t="shared" si="455"/>
        <v>412.10000000000031</v>
      </c>
      <c r="U4224" s="21">
        <f t="shared" si="459"/>
        <v>2.188958333333331E-4</v>
      </c>
      <c r="V4224" s="21">
        <f t="shared" si="460"/>
        <v>0</v>
      </c>
      <c r="W4224" s="21">
        <f t="shared" si="461"/>
        <v>0</v>
      </c>
    </row>
    <row r="4225" spans="1:23">
      <c r="A4225" s="2">
        <f t="shared" si="456"/>
        <v>45505</v>
      </c>
      <c r="B4225" s="3">
        <f t="shared" si="457"/>
        <v>45531</v>
      </c>
      <c r="C4225" s="7">
        <v>45531.979166666664</v>
      </c>
      <c r="D4225" s="7">
        <v>45532.020833333336</v>
      </c>
      <c r="E4225" s="5">
        <v>52.766666666666602</v>
      </c>
      <c r="F4225" s="5">
        <v>-181.2</v>
      </c>
      <c r="G4225" s="5">
        <v>1.1666666666666601</v>
      </c>
      <c r="H4225" s="34" cm="1">
        <f t="array" ref="H4225">SUMPRODUCT(('ESB Networks Summary'!$C$5:$C$17384=Data!D4225)*('ESB Networks Summary'!$E$5:$E$17384))*1000*2-SUMPRODUCT(('ESB Networks Summary'!$C$5:$C$17384=Data!D4225)*('ESB Networks Summary'!$F$5:$F$17384))*1000*2</f>
        <v>2</v>
      </c>
      <c r="I4225" s="5">
        <v>0</v>
      </c>
      <c r="J4225" s="5">
        <v>0</v>
      </c>
      <c r="K4225" s="17">
        <v>1</v>
      </c>
      <c r="L4225" s="52">
        <f t="shared" si="458"/>
        <v>0</v>
      </c>
      <c r="M4225" s="5">
        <v>0</v>
      </c>
      <c r="N4225" s="5">
        <v>25.599999999999898</v>
      </c>
      <c r="O4225" s="96"/>
      <c r="P4225" s="5">
        <v>1</v>
      </c>
      <c r="R4225" s="99">
        <v>16.625</v>
      </c>
      <c r="S4225" s="99">
        <v>13.632</v>
      </c>
      <c r="T4225" s="30">
        <f t="shared" si="455"/>
        <v>157.76666666666677</v>
      </c>
      <c r="U4225" s="21">
        <f t="shared" si="459"/>
        <v>9.6979166666666112E-5</v>
      </c>
      <c r="V4225" s="21">
        <f t="shared" si="460"/>
        <v>0</v>
      </c>
      <c r="W4225" s="21">
        <f t="shared" si="461"/>
        <v>0</v>
      </c>
    </row>
    <row r="4226" spans="1:23">
      <c r="A4226" s="2">
        <f t="shared" si="456"/>
        <v>45505</v>
      </c>
      <c r="B4226" s="3">
        <f t="shared" si="457"/>
        <v>45532</v>
      </c>
      <c r="C4226" s="7">
        <v>45532</v>
      </c>
      <c r="D4226" s="7">
        <v>45532.041666666664</v>
      </c>
      <c r="E4226" s="5">
        <v>52</v>
      </c>
      <c r="F4226" s="5">
        <v>-179.916666666666</v>
      </c>
      <c r="G4226" s="5">
        <v>0.2</v>
      </c>
      <c r="H4226" s="34" cm="1">
        <f t="array" ref="H4226">SUMPRODUCT(('ESB Networks Summary'!$C$5:$C$17384=Data!D4226)*('ESB Networks Summary'!$E$5:$E$17384))*1000*2-SUMPRODUCT(('ESB Networks Summary'!$C$5:$C$17384=Data!D4226)*('ESB Networks Summary'!$F$5:$F$17384))*1000*2</f>
        <v>4</v>
      </c>
      <c r="I4226" s="5">
        <v>0</v>
      </c>
      <c r="J4226" s="5">
        <v>0</v>
      </c>
      <c r="K4226" s="17">
        <v>1</v>
      </c>
      <c r="L4226" s="52">
        <f t="shared" si="458"/>
        <v>0</v>
      </c>
      <c r="M4226" s="5">
        <v>0</v>
      </c>
      <c r="N4226" s="5">
        <v>4.0999999999999996</v>
      </c>
      <c r="O4226" s="96"/>
      <c r="P4226" s="5">
        <v>1</v>
      </c>
      <c r="R4226" s="99">
        <v>15.48</v>
      </c>
      <c r="S4226" s="99">
        <v>12.486000000000001</v>
      </c>
      <c r="T4226" s="30">
        <f t="shared" ref="T4226:T4289" si="462">P4226+G4226-N4226-F4226</f>
        <v>177.016666666666</v>
      </c>
      <c r="U4226" s="21">
        <f t="shared" si="459"/>
        <v>1.5480000000000001E-5</v>
      </c>
      <c r="V4226" s="21">
        <f t="shared" si="460"/>
        <v>0</v>
      </c>
      <c r="W4226" s="21">
        <f t="shared" si="461"/>
        <v>0</v>
      </c>
    </row>
    <row r="4227" spans="1:23">
      <c r="A4227" s="2">
        <f t="shared" ref="A4227:A4290" si="463">DATE(YEAR(C4227),MONTH(C4227),1)</f>
        <v>45505</v>
      </c>
      <c r="B4227" s="3">
        <f t="shared" ref="B4227:B4290" si="464">DATE(YEAR(C4227),MONTH(C4227),DAY(C4227))</f>
        <v>45532</v>
      </c>
      <c r="C4227" s="7">
        <v>45532.020833333336</v>
      </c>
      <c r="D4227" s="7">
        <v>45532.0625</v>
      </c>
      <c r="E4227" s="5">
        <v>52</v>
      </c>
      <c r="F4227" s="5">
        <v>-177.266666666666</v>
      </c>
      <c r="G4227" s="5">
        <v>-1.5</v>
      </c>
      <c r="H4227" s="34" cm="1">
        <f t="array" ref="H4227">SUMPRODUCT(('ESB Networks Summary'!$C$5:$C$17384=Data!D4227)*('ESB Networks Summary'!$E$5:$E$17384))*1000*2-SUMPRODUCT(('ESB Networks Summary'!$C$5:$C$17384=Data!D4227)*('ESB Networks Summary'!$F$5:$F$17384))*1000*2</f>
        <v>4</v>
      </c>
      <c r="I4227" s="5">
        <v>0</v>
      </c>
      <c r="J4227" s="5">
        <v>0</v>
      </c>
      <c r="K4227" s="17">
        <v>1</v>
      </c>
      <c r="L4227" s="52">
        <f t="shared" ref="L4227:L4290" si="465">IF(AND(K4227=2,K4226&lt;2),1,0)</f>
        <v>0</v>
      </c>
      <c r="M4227" s="5">
        <v>0</v>
      </c>
      <c r="N4227" s="5">
        <v>24.566666666666599</v>
      </c>
      <c r="O4227" s="96"/>
      <c r="P4227" s="5">
        <v>1</v>
      </c>
      <c r="R4227" s="99">
        <v>15.48</v>
      </c>
      <c r="S4227" s="99">
        <v>12.486000000000001</v>
      </c>
      <c r="T4227" s="30">
        <f t="shared" si="462"/>
        <v>152.19999999999939</v>
      </c>
      <c r="U4227" s="21">
        <f t="shared" ref="U4227:U4290" si="466">IF(G4227&gt;0, G4227/1000*R4227/2,0)/100</f>
        <v>0</v>
      </c>
      <c r="V4227" s="21">
        <f t="shared" ref="V4227:V4290" si="467">IF(G4227&lt;0, G4227/1000*S4227/2,0)/100</f>
        <v>-9.3645000000000016E-5</v>
      </c>
      <c r="W4227" s="21">
        <f t="shared" ref="W4227:W4290" si="468">IF(J4227&gt;P4227,J4227/1000/2*R4227/100,0)</f>
        <v>0</v>
      </c>
    </row>
    <row r="4228" spans="1:23">
      <c r="A4228" s="2">
        <f t="shared" si="463"/>
        <v>45505</v>
      </c>
      <c r="B4228" s="3">
        <f t="shared" si="464"/>
        <v>45532</v>
      </c>
      <c r="C4228" s="7">
        <v>45532.041666666664</v>
      </c>
      <c r="D4228" s="7">
        <v>45532.083333333336</v>
      </c>
      <c r="E4228" s="5">
        <v>51.033333333333303</v>
      </c>
      <c r="F4228" s="5">
        <v>-166.86666666666599</v>
      </c>
      <c r="G4228" s="5">
        <v>33</v>
      </c>
      <c r="H4228" s="34" cm="1">
        <f t="array" ref="H4228">SUMPRODUCT(('ESB Networks Summary'!$C$5:$C$17384=Data!D4228)*('ESB Networks Summary'!$E$5:$E$17384))*1000*2-SUMPRODUCT(('ESB Networks Summary'!$C$5:$C$17384=Data!D4228)*('ESB Networks Summary'!$F$5:$F$17384))*1000*2</f>
        <v>4</v>
      </c>
      <c r="I4228" s="5">
        <v>0</v>
      </c>
      <c r="J4228" s="5">
        <v>0</v>
      </c>
      <c r="K4228" s="17">
        <v>1</v>
      </c>
      <c r="L4228" s="52">
        <f t="shared" si="465"/>
        <v>0</v>
      </c>
      <c r="M4228" s="5">
        <v>0</v>
      </c>
      <c r="N4228" s="5">
        <v>0</v>
      </c>
      <c r="O4228" s="96"/>
      <c r="P4228" s="5">
        <v>1</v>
      </c>
      <c r="R4228" s="99">
        <v>15.258000000000001</v>
      </c>
      <c r="S4228" s="99">
        <v>12.263999999999999</v>
      </c>
      <c r="T4228" s="30">
        <f t="shared" si="462"/>
        <v>200.86666666666599</v>
      </c>
      <c r="U4228" s="21">
        <f t="shared" si="466"/>
        <v>2.5175700000000002E-3</v>
      </c>
      <c r="V4228" s="21">
        <f t="shared" si="467"/>
        <v>0</v>
      </c>
      <c r="W4228" s="21">
        <f t="shared" si="468"/>
        <v>0</v>
      </c>
    </row>
    <row r="4229" spans="1:23">
      <c r="A4229" s="2">
        <f t="shared" si="463"/>
        <v>45505</v>
      </c>
      <c r="B4229" s="3">
        <f t="shared" si="464"/>
        <v>45532</v>
      </c>
      <c r="C4229" s="7">
        <v>45532.0625</v>
      </c>
      <c r="D4229" s="7">
        <v>45532.104166666664</v>
      </c>
      <c r="E4229" s="5">
        <v>51</v>
      </c>
      <c r="F4229" s="5">
        <v>-173.73333333333301</v>
      </c>
      <c r="G4229" s="5">
        <v>0.63333333333333297</v>
      </c>
      <c r="H4229" s="34" cm="1">
        <f t="array" ref="H4229">SUMPRODUCT(('ESB Networks Summary'!$C$5:$C$17384=Data!D4229)*('ESB Networks Summary'!$E$5:$E$17384))*1000*2-SUMPRODUCT(('ESB Networks Summary'!$C$5:$C$17384=Data!D4229)*('ESB Networks Summary'!$F$5:$F$17384))*1000*2</f>
        <v>2</v>
      </c>
      <c r="I4229" s="5">
        <v>0</v>
      </c>
      <c r="J4229" s="5">
        <v>0</v>
      </c>
      <c r="K4229" s="17">
        <v>1</v>
      </c>
      <c r="L4229" s="52">
        <f t="shared" si="465"/>
        <v>0</v>
      </c>
      <c r="M4229" s="5">
        <v>0</v>
      </c>
      <c r="N4229" s="5">
        <v>37.366666666666603</v>
      </c>
      <c r="O4229" s="96"/>
      <c r="P4229" s="5">
        <v>1</v>
      </c>
      <c r="R4229" s="99">
        <v>15.258000000000001</v>
      </c>
      <c r="S4229" s="99">
        <v>12.263999999999999</v>
      </c>
      <c r="T4229" s="30">
        <f t="shared" si="462"/>
        <v>137.99999999999974</v>
      </c>
      <c r="U4229" s="21">
        <f t="shared" si="466"/>
        <v>4.8316999999999978E-5</v>
      </c>
      <c r="V4229" s="21">
        <f t="shared" si="467"/>
        <v>0</v>
      </c>
      <c r="W4229" s="21">
        <f t="shared" si="468"/>
        <v>0</v>
      </c>
    </row>
    <row r="4230" spans="1:23">
      <c r="A4230" s="2">
        <f t="shared" si="463"/>
        <v>45505</v>
      </c>
      <c r="B4230" s="3">
        <f t="shared" si="464"/>
        <v>45532</v>
      </c>
      <c r="C4230" s="7">
        <v>45532.083333333336</v>
      </c>
      <c r="D4230" s="7">
        <v>45532.125</v>
      </c>
      <c r="E4230" s="5">
        <v>50.3</v>
      </c>
      <c r="F4230" s="5">
        <v>-176.1</v>
      </c>
      <c r="G4230" s="5">
        <v>-1.9083333333333301</v>
      </c>
      <c r="H4230" s="34" cm="1">
        <f t="array" ref="H4230">SUMPRODUCT(('ESB Networks Summary'!$C$5:$C$17384=Data!D4230)*('ESB Networks Summary'!$E$5:$E$17384))*1000*2-SUMPRODUCT(('ESB Networks Summary'!$C$5:$C$17384=Data!D4230)*('ESB Networks Summary'!$F$5:$F$17384))*1000*2</f>
        <v>4</v>
      </c>
      <c r="I4230" s="5">
        <v>0</v>
      </c>
      <c r="J4230" s="5">
        <v>0</v>
      </c>
      <c r="K4230" s="17">
        <v>1</v>
      </c>
      <c r="L4230" s="52">
        <f t="shared" si="465"/>
        <v>0</v>
      </c>
      <c r="M4230" s="5">
        <v>0</v>
      </c>
      <c r="N4230" s="5">
        <v>0</v>
      </c>
      <c r="O4230" s="96"/>
      <c r="P4230" s="5">
        <v>1</v>
      </c>
      <c r="R4230" s="99">
        <v>15.05</v>
      </c>
      <c r="S4230" s="99">
        <v>12.056000000000001</v>
      </c>
      <c r="T4230" s="30">
        <f t="shared" si="462"/>
        <v>175.19166666666666</v>
      </c>
      <c r="U4230" s="21">
        <f t="shared" si="466"/>
        <v>0</v>
      </c>
      <c r="V4230" s="21">
        <f t="shared" si="467"/>
        <v>-1.1503433333333314E-4</v>
      </c>
      <c r="W4230" s="21">
        <f t="shared" si="468"/>
        <v>0</v>
      </c>
    </row>
    <row r="4231" spans="1:23">
      <c r="A4231" s="2">
        <f t="shared" si="463"/>
        <v>45505</v>
      </c>
      <c r="B4231" s="3">
        <f t="shared" si="464"/>
        <v>45532</v>
      </c>
      <c r="C4231" s="7">
        <v>45532.104166666664</v>
      </c>
      <c r="D4231" s="7">
        <v>45532.145833333336</v>
      </c>
      <c r="E4231" s="5">
        <v>50</v>
      </c>
      <c r="F4231" s="5">
        <v>-152.98333333333301</v>
      </c>
      <c r="G4231" s="5">
        <v>0.15833333333333299</v>
      </c>
      <c r="H4231" s="34" cm="1">
        <f t="array" ref="H4231">SUMPRODUCT(('ESB Networks Summary'!$C$5:$C$17384=Data!D4231)*('ESB Networks Summary'!$E$5:$E$17384))*1000*2-SUMPRODUCT(('ESB Networks Summary'!$C$5:$C$17384=Data!D4231)*('ESB Networks Summary'!$F$5:$F$17384))*1000*2</f>
        <v>4</v>
      </c>
      <c r="I4231" s="5">
        <v>0</v>
      </c>
      <c r="J4231" s="5">
        <v>0</v>
      </c>
      <c r="K4231" s="17">
        <v>1</v>
      </c>
      <c r="L4231" s="52">
        <f t="shared" si="465"/>
        <v>0</v>
      </c>
      <c r="M4231" s="5">
        <v>0</v>
      </c>
      <c r="N4231" s="5">
        <v>44.924999999999997</v>
      </c>
      <c r="O4231" s="96"/>
      <c r="P4231" s="5">
        <v>1</v>
      </c>
      <c r="R4231" s="99">
        <v>15.05</v>
      </c>
      <c r="S4231" s="99">
        <v>12.056000000000001</v>
      </c>
      <c r="T4231" s="30">
        <f t="shared" si="462"/>
        <v>109.21666666666634</v>
      </c>
      <c r="U4231" s="21">
        <f t="shared" si="466"/>
        <v>1.1914583333333309E-5</v>
      </c>
      <c r="V4231" s="21">
        <f t="shared" si="467"/>
        <v>0</v>
      </c>
      <c r="W4231" s="21">
        <f t="shared" si="468"/>
        <v>0</v>
      </c>
    </row>
    <row r="4232" spans="1:23">
      <c r="A4232" s="2">
        <f t="shared" si="463"/>
        <v>45505</v>
      </c>
      <c r="B4232" s="3">
        <f t="shared" si="464"/>
        <v>45532</v>
      </c>
      <c r="C4232" s="7">
        <v>45532.125</v>
      </c>
      <c r="D4232" s="7">
        <v>45532.166666666664</v>
      </c>
      <c r="E4232" s="5">
        <v>49.6</v>
      </c>
      <c r="F4232" s="5">
        <v>-180.73333333333301</v>
      </c>
      <c r="G4232" s="5">
        <v>-1.6666666666666601</v>
      </c>
      <c r="H4232" s="34" cm="1">
        <f t="array" ref="H4232">SUMPRODUCT(('ESB Networks Summary'!$C$5:$C$17384=Data!D4232)*('ESB Networks Summary'!$E$5:$E$17384))*1000*2-SUMPRODUCT(('ESB Networks Summary'!$C$5:$C$17384=Data!D4232)*('ESB Networks Summary'!$F$5:$F$17384))*1000*2</f>
        <v>2</v>
      </c>
      <c r="I4232" s="5">
        <v>0</v>
      </c>
      <c r="J4232" s="5">
        <v>0</v>
      </c>
      <c r="K4232" s="17">
        <v>1</v>
      </c>
      <c r="L4232" s="52">
        <f t="shared" si="465"/>
        <v>0</v>
      </c>
      <c r="M4232" s="5">
        <v>0</v>
      </c>
      <c r="N4232" s="5">
        <v>0</v>
      </c>
      <c r="O4232" s="96"/>
      <c r="P4232" s="5">
        <v>1</v>
      </c>
      <c r="R4232" s="99">
        <v>15.372</v>
      </c>
      <c r="S4232" s="99">
        <v>12.378</v>
      </c>
      <c r="T4232" s="30">
        <f t="shared" si="462"/>
        <v>180.06666666666635</v>
      </c>
      <c r="U4232" s="21">
        <f t="shared" si="466"/>
        <v>0</v>
      </c>
      <c r="V4232" s="21">
        <f t="shared" si="467"/>
        <v>-1.0314999999999959E-4</v>
      </c>
      <c r="W4232" s="21">
        <f t="shared" si="468"/>
        <v>0</v>
      </c>
    </row>
    <row r="4233" spans="1:23">
      <c r="A4233" s="2">
        <f t="shared" si="463"/>
        <v>45505</v>
      </c>
      <c r="B4233" s="3">
        <f t="shared" si="464"/>
        <v>45532</v>
      </c>
      <c r="C4233" s="7">
        <v>45532.145833333336</v>
      </c>
      <c r="D4233" s="7">
        <v>45532.1875</v>
      </c>
      <c r="E4233" s="5">
        <v>49</v>
      </c>
      <c r="F4233" s="5">
        <v>-174.23333333333301</v>
      </c>
      <c r="G4233" s="5">
        <v>-0.116666666666666</v>
      </c>
      <c r="H4233" s="34" cm="1">
        <f t="array" ref="H4233">SUMPRODUCT(('ESB Networks Summary'!$C$5:$C$17384=Data!D4233)*('ESB Networks Summary'!$E$5:$E$17384))*1000*2-SUMPRODUCT(('ESB Networks Summary'!$C$5:$C$17384=Data!D4233)*('ESB Networks Summary'!$F$5:$F$17384))*1000*2</f>
        <v>4</v>
      </c>
      <c r="I4233" s="5">
        <v>0</v>
      </c>
      <c r="J4233" s="5">
        <v>0</v>
      </c>
      <c r="K4233" s="17">
        <v>1</v>
      </c>
      <c r="L4233" s="52">
        <f t="shared" si="465"/>
        <v>0</v>
      </c>
      <c r="M4233" s="5">
        <v>0</v>
      </c>
      <c r="N4233" s="5">
        <v>19.8666666666666</v>
      </c>
      <c r="O4233" s="96"/>
      <c r="P4233" s="5">
        <v>1</v>
      </c>
      <c r="R4233" s="99">
        <v>15.372</v>
      </c>
      <c r="S4233" s="99">
        <v>12.378</v>
      </c>
      <c r="T4233" s="30">
        <f t="shared" si="462"/>
        <v>155.24999999999974</v>
      </c>
      <c r="U4233" s="21">
        <f t="shared" si="466"/>
        <v>0</v>
      </c>
      <c r="V4233" s="21">
        <f t="shared" si="467"/>
        <v>-7.2204999999999591E-6</v>
      </c>
      <c r="W4233" s="21">
        <f t="shared" si="468"/>
        <v>0</v>
      </c>
    </row>
    <row r="4234" spans="1:23">
      <c r="A4234" s="2">
        <f t="shared" si="463"/>
        <v>45505</v>
      </c>
      <c r="B4234" s="3">
        <f t="shared" si="464"/>
        <v>45532</v>
      </c>
      <c r="C4234" s="7">
        <v>45532.166666666664</v>
      </c>
      <c r="D4234" s="7">
        <v>45532.208333333336</v>
      </c>
      <c r="E4234" s="5">
        <v>48.8333333333333</v>
      </c>
      <c r="F4234" s="5">
        <v>-179.266666666666</v>
      </c>
      <c r="G4234" s="5">
        <v>-0.39999999999999902</v>
      </c>
      <c r="H4234" s="34" cm="1">
        <f t="array" ref="H4234">SUMPRODUCT(('ESB Networks Summary'!$C$5:$C$17384=Data!D4234)*('ESB Networks Summary'!$E$5:$E$17384))*1000*2-SUMPRODUCT(('ESB Networks Summary'!$C$5:$C$17384=Data!D4234)*('ESB Networks Summary'!$F$5:$F$17384))*1000*2</f>
        <v>4</v>
      </c>
      <c r="I4234" s="5">
        <v>0</v>
      </c>
      <c r="J4234" s="5">
        <v>0</v>
      </c>
      <c r="K4234" s="17">
        <v>1</v>
      </c>
      <c r="L4234" s="52">
        <f t="shared" si="465"/>
        <v>0</v>
      </c>
      <c r="M4234" s="5">
        <v>0</v>
      </c>
      <c r="N4234" s="5">
        <v>0</v>
      </c>
      <c r="O4234" s="96"/>
      <c r="P4234" s="5">
        <v>1</v>
      </c>
      <c r="R4234" s="99">
        <v>16.39</v>
      </c>
      <c r="S4234" s="99">
        <v>13.396000000000001</v>
      </c>
      <c r="T4234" s="30">
        <f t="shared" si="462"/>
        <v>179.86666666666599</v>
      </c>
      <c r="U4234" s="21">
        <f t="shared" si="466"/>
        <v>0</v>
      </c>
      <c r="V4234" s="21">
        <f t="shared" si="467"/>
        <v>-2.6791999999999936E-5</v>
      </c>
      <c r="W4234" s="21">
        <f t="shared" si="468"/>
        <v>0</v>
      </c>
    </row>
    <row r="4235" spans="1:23">
      <c r="A4235" s="2">
        <f t="shared" si="463"/>
        <v>45505</v>
      </c>
      <c r="B4235" s="3">
        <f t="shared" si="464"/>
        <v>45532</v>
      </c>
      <c r="C4235" s="7">
        <v>45532.1875</v>
      </c>
      <c r="D4235" s="7">
        <v>45532.229166666664</v>
      </c>
      <c r="E4235" s="5">
        <v>44.116666666666603</v>
      </c>
      <c r="F4235" s="5">
        <v>-3659.85</v>
      </c>
      <c r="G4235" s="5">
        <v>-1.075</v>
      </c>
      <c r="H4235" s="34" cm="1">
        <f t="array" ref="H4235">SUMPRODUCT(('ESB Networks Summary'!$C$5:$C$17384=Data!D4235)*('ESB Networks Summary'!$E$5:$E$17384))*1000*2-SUMPRODUCT(('ESB Networks Summary'!$C$5:$C$17384=Data!D4235)*('ESB Networks Summary'!$F$5:$F$17384))*1000*2</f>
        <v>16</v>
      </c>
      <c r="I4235" s="5">
        <v>3339.65</v>
      </c>
      <c r="J4235" s="5">
        <v>0</v>
      </c>
      <c r="K4235" s="17">
        <v>1</v>
      </c>
      <c r="L4235" s="52">
        <f t="shared" si="465"/>
        <v>0</v>
      </c>
      <c r="M4235" s="5">
        <v>0</v>
      </c>
      <c r="N4235" s="5">
        <v>3328.9666666666599</v>
      </c>
      <c r="O4235" s="96"/>
      <c r="P4235" s="5">
        <v>5.2833333333333297</v>
      </c>
      <c r="R4235" s="99">
        <v>16.39</v>
      </c>
      <c r="S4235" s="99">
        <v>13.396000000000001</v>
      </c>
      <c r="T4235" s="30">
        <f t="shared" si="462"/>
        <v>335.09166666667352</v>
      </c>
      <c r="U4235" s="21">
        <f t="shared" si="466"/>
        <v>0</v>
      </c>
      <c r="V4235" s="21">
        <f t="shared" si="467"/>
        <v>-7.2003500000000003E-5</v>
      </c>
      <c r="W4235" s="21">
        <f t="shared" si="468"/>
        <v>0</v>
      </c>
    </row>
    <row r="4236" spans="1:23">
      <c r="A4236" s="2">
        <f t="shared" si="463"/>
        <v>45505</v>
      </c>
      <c r="B4236" s="3">
        <f t="shared" si="464"/>
        <v>45532</v>
      </c>
      <c r="C4236" s="7">
        <v>45532.208333333336</v>
      </c>
      <c r="D4236" s="7">
        <v>45532.25</v>
      </c>
      <c r="E4236" s="5">
        <v>37</v>
      </c>
      <c r="F4236" s="5">
        <v>-1626.8</v>
      </c>
      <c r="G4236" s="5">
        <v>0.83333333333333304</v>
      </c>
      <c r="H4236" s="34" cm="1">
        <f t="array" ref="H4236">SUMPRODUCT(('ESB Networks Summary'!$C$5:$C$17384=Data!D4236)*('ESB Networks Summary'!$E$5:$E$17384))*1000*2-SUMPRODUCT(('ESB Networks Summary'!$C$5:$C$17384=Data!D4236)*('ESB Networks Summary'!$F$5:$F$17384))*1000*2</f>
        <v>2</v>
      </c>
      <c r="I4236" s="5">
        <v>1252.36666666666</v>
      </c>
      <c r="J4236" s="5">
        <v>0</v>
      </c>
      <c r="K4236" s="17">
        <v>1</v>
      </c>
      <c r="L4236" s="52">
        <f t="shared" si="465"/>
        <v>0</v>
      </c>
      <c r="M4236" s="5">
        <v>0</v>
      </c>
      <c r="N4236" s="5">
        <v>1517.93333333333</v>
      </c>
      <c r="O4236" s="96"/>
      <c r="P4236" s="5">
        <v>27.599999999999898</v>
      </c>
      <c r="R4236" s="99">
        <v>17.630000000000003</v>
      </c>
      <c r="S4236" s="99">
        <v>14.636000000000001</v>
      </c>
      <c r="T4236" s="30">
        <f t="shared" si="462"/>
        <v>137.30000000000314</v>
      </c>
      <c r="U4236" s="21">
        <f t="shared" si="466"/>
        <v>7.3458333333333321E-5</v>
      </c>
      <c r="V4236" s="21">
        <f t="shared" si="467"/>
        <v>0</v>
      </c>
      <c r="W4236" s="21">
        <f t="shared" si="468"/>
        <v>0</v>
      </c>
    </row>
    <row r="4237" spans="1:23">
      <c r="A4237" s="2">
        <f t="shared" si="463"/>
        <v>45505</v>
      </c>
      <c r="B4237" s="3">
        <f t="shared" si="464"/>
        <v>45532</v>
      </c>
      <c r="C4237" s="7">
        <v>45532.229166666664</v>
      </c>
      <c r="D4237" s="7">
        <v>45532.270833333336</v>
      </c>
      <c r="E4237" s="5">
        <v>35.3333333333333</v>
      </c>
      <c r="F4237" s="5">
        <v>-487.86666666666599</v>
      </c>
      <c r="G4237" s="5">
        <v>-3.4</v>
      </c>
      <c r="H4237" s="34" cm="1">
        <f t="array" ref="H4237">SUMPRODUCT(('ESB Networks Summary'!$C$5:$C$17384=Data!D4237)*('ESB Networks Summary'!$E$5:$E$17384))*1000*2-SUMPRODUCT(('ESB Networks Summary'!$C$5:$C$17384=Data!D4237)*('ESB Networks Summary'!$F$5:$F$17384))*1000*2</f>
        <v>6</v>
      </c>
      <c r="I4237" s="5">
        <v>303.13333333333298</v>
      </c>
      <c r="J4237" s="5">
        <v>0</v>
      </c>
      <c r="K4237" s="17">
        <v>1</v>
      </c>
      <c r="L4237" s="52">
        <f t="shared" si="465"/>
        <v>0</v>
      </c>
      <c r="M4237" s="5">
        <v>0</v>
      </c>
      <c r="N4237" s="5">
        <v>386.099999999999</v>
      </c>
      <c r="O4237" s="96"/>
      <c r="P4237" s="5">
        <v>43.566666666666599</v>
      </c>
      <c r="R4237" s="99">
        <v>17.630000000000003</v>
      </c>
      <c r="S4237" s="99">
        <v>14.636000000000001</v>
      </c>
      <c r="T4237" s="30">
        <f t="shared" si="462"/>
        <v>141.93333333333362</v>
      </c>
      <c r="U4237" s="21">
        <f t="shared" si="466"/>
        <v>0</v>
      </c>
      <c r="V4237" s="21">
        <f t="shared" si="467"/>
        <v>-2.48812E-4</v>
      </c>
      <c r="W4237" s="21">
        <f t="shared" si="468"/>
        <v>0</v>
      </c>
    </row>
    <row r="4238" spans="1:23">
      <c r="A4238" s="2">
        <f t="shared" si="463"/>
        <v>45505</v>
      </c>
      <c r="B4238" s="3">
        <f t="shared" si="464"/>
        <v>45532</v>
      </c>
      <c r="C4238" s="7">
        <v>45532.25</v>
      </c>
      <c r="D4238" s="7">
        <v>45532.291666666664</v>
      </c>
      <c r="E4238" s="5">
        <v>35</v>
      </c>
      <c r="F4238" s="5">
        <v>42</v>
      </c>
      <c r="G4238" s="5">
        <v>0.29999999999999899</v>
      </c>
      <c r="H4238" s="34" cm="1">
        <f t="array" ref="H4238">SUMPRODUCT(('ESB Networks Summary'!$C$5:$C$17384=Data!D4238)*('ESB Networks Summary'!$E$5:$E$17384))*1000*2-SUMPRODUCT(('ESB Networks Summary'!$C$5:$C$17384=Data!D4238)*('ESB Networks Summary'!$F$5:$F$17384))*1000*2</f>
        <v>4</v>
      </c>
      <c r="I4238" s="5">
        <v>0</v>
      </c>
      <c r="J4238" s="5">
        <v>0</v>
      </c>
      <c r="K4238" s="17">
        <v>1</v>
      </c>
      <c r="L4238" s="52">
        <f t="shared" si="465"/>
        <v>0</v>
      </c>
      <c r="M4238" s="5">
        <v>0</v>
      </c>
      <c r="N4238" s="5">
        <v>8.6</v>
      </c>
      <c r="O4238" s="96"/>
      <c r="P4238" s="5">
        <v>197.7</v>
      </c>
      <c r="R4238" s="99">
        <v>19.776</v>
      </c>
      <c r="S4238" s="99">
        <v>16.783000000000001</v>
      </c>
      <c r="T4238" s="30">
        <f t="shared" si="462"/>
        <v>147.4</v>
      </c>
      <c r="U4238" s="21">
        <f t="shared" si="466"/>
        <v>2.9663999999999901E-5</v>
      </c>
      <c r="V4238" s="21">
        <f t="shared" si="467"/>
        <v>0</v>
      </c>
      <c r="W4238" s="21">
        <f t="shared" si="468"/>
        <v>0</v>
      </c>
    </row>
    <row r="4239" spans="1:23">
      <c r="A4239" s="2">
        <f t="shared" si="463"/>
        <v>45505</v>
      </c>
      <c r="B4239" s="3">
        <f t="shared" si="464"/>
        <v>45532</v>
      </c>
      <c r="C4239" s="7">
        <v>45532.270833333336</v>
      </c>
      <c r="D4239" s="7">
        <v>45532.3125</v>
      </c>
      <c r="E4239" s="5">
        <v>34.733333333333299</v>
      </c>
      <c r="F4239" s="5">
        <v>-277.5</v>
      </c>
      <c r="G4239" s="5">
        <v>1.7333333333333301</v>
      </c>
      <c r="H4239" s="34" cm="1">
        <f t="array" ref="H4239">SUMPRODUCT(('ESB Networks Summary'!$C$5:$C$17384=Data!D4239)*('ESB Networks Summary'!$E$5:$E$17384))*1000*2-SUMPRODUCT(('ESB Networks Summary'!$C$5:$C$17384=Data!D4239)*('ESB Networks Summary'!$F$5:$F$17384))*1000*2</f>
        <v>2</v>
      </c>
      <c r="I4239" s="5">
        <v>0</v>
      </c>
      <c r="J4239" s="5">
        <v>0</v>
      </c>
      <c r="K4239" s="17">
        <v>1</v>
      </c>
      <c r="L4239" s="52">
        <f t="shared" si="465"/>
        <v>0</v>
      </c>
      <c r="M4239" s="5">
        <v>0</v>
      </c>
      <c r="N4239" s="5">
        <v>325.7</v>
      </c>
      <c r="O4239" s="96"/>
      <c r="P4239" s="5">
        <v>449.666666666666</v>
      </c>
      <c r="R4239" s="99">
        <v>19.776</v>
      </c>
      <c r="S4239" s="99">
        <v>16.783000000000001</v>
      </c>
      <c r="T4239" s="30">
        <f t="shared" si="462"/>
        <v>403.19999999999936</v>
      </c>
      <c r="U4239" s="21">
        <f t="shared" si="466"/>
        <v>1.7139199999999965E-4</v>
      </c>
      <c r="V4239" s="21">
        <f t="shared" si="467"/>
        <v>0</v>
      </c>
      <c r="W4239" s="21">
        <f t="shared" si="468"/>
        <v>0</v>
      </c>
    </row>
    <row r="4240" spans="1:23">
      <c r="A4240" s="2">
        <f t="shared" si="463"/>
        <v>45505</v>
      </c>
      <c r="B4240" s="3">
        <f t="shared" si="464"/>
        <v>45532</v>
      </c>
      <c r="C4240" s="7">
        <v>45532.291666666664</v>
      </c>
      <c r="D4240" s="7">
        <v>45532.333333333336</v>
      </c>
      <c r="E4240" s="5">
        <v>35.766666666666602</v>
      </c>
      <c r="F4240" s="5">
        <v>984.3</v>
      </c>
      <c r="G4240" s="5">
        <v>1.4</v>
      </c>
      <c r="H4240" s="34" cm="1">
        <f t="array" ref="H4240">SUMPRODUCT(('ESB Networks Summary'!$C$5:$C$17384=Data!D4240)*('ESB Networks Summary'!$E$5:$E$17384))*1000*2-SUMPRODUCT(('ESB Networks Summary'!$C$5:$C$17384=Data!D4240)*('ESB Networks Summary'!$F$5:$F$17384))*1000*2</f>
        <v>0</v>
      </c>
      <c r="I4240" s="5">
        <v>0</v>
      </c>
      <c r="J4240" s="5">
        <v>0</v>
      </c>
      <c r="K4240" s="17">
        <v>1</v>
      </c>
      <c r="L4240" s="52">
        <f t="shared" si="465"/>
        <v>0</v>
      </c>
      <c r="M4240" s="5">
        <v>0</v>
      </c>
      <c r="N4240" s="5">
        <v>524.79999999999995</v>
      </c>
      <c r="O4240" s="96"/>
      <c r="P4240" s="5">
        <v>1658.2333333333299</v>
      </c>
      <c r="R4240" s="99">
        <v>27.800999999999998</v>
      </c>
      <c r="S4240" s="99">
        <v>19.923999999999999</v>
      </c>
      <c r="T4240" s="30">
        <f t="shared" si="462"/>
        <v>150.53333333333012</v>
      </c>
      <c r="U4240" s="21">
        <f t="shared" si="466"/>
        <v>1.9460699999999996E-4</v>
      </c>
      <c r="V4240" s="21">
        <f t="shared" si="467"/>
        <v>0</v>
      </c>
      <c r="W4240" s="21">
        <f t="shared" si="468"/>
        <v>0</v>
      </c>
    </row>
    <row r="4241" spans="1:23">
      <c r="A4241" s="2">
        <f t="shared" si="463"/>
        <v>45505</v>
      </c>
      <c r="B4241" s="3">
        <f t="shared" si="464"/>
        <v>45532</v>
      </c>
      <c r="C4241" s="7">
        <v>45532.3125</v>
      </c>
      <c r="D4241" s="7">
        <v>45532.354166666664</v>
      </c>
      <c r="E4241" s="5">
        <v>39.733333333333299</v>
      </c>
      <c r="F4241" s="5">
        <v>2417.8333333333298</v>
      </c>
      <c r="G4241" s="5">
        <v>-16.466666666666601</v>
      </c>
      <c r="H4241" s="34" cm="1">
        <f t="array" ref="H4241">SUMPRODUCT(('ESB Networks Summary'!$C$5:$C$17384=Data!D4241)*('ESB Networks Summary'!$E$5:$E$17384))*1000*2-SUMPRODUCT(('ESB Networks Summary'!$C$5:$C$17384=Data!D4241)*('ESB Networks Summary'!$F$5:$F$17384))*1000*2</f>
        <v>4</v>
      </c>
      <c r="I4241" s="5">
        <v>0</v>
      </c>
      <c r="J4241" s="5">
        <v>0</v>
      </c>
      <c r="K4241" s="17">
        <v>1</v>
      </c>
      <c r="L4241" s="52">
        <f t="shared" si="465"/>
        <v>0</v>
      </c>
      <c r="M4241" s="5">
        <v>0</v>
      </c>
      <c r="N4241" s="5">
        <v>119.333333333333</v>
      </c>
      <c r="O4241" s="96"/>
      <c r="P4241" s="5">
        <v>2658.0666666666598</v>
      </c>
      <c r="R4241" s="99">
        <v>27.800999999999998</v>
      </c>
      <c r="S4241" s="99">
        <v>19.923999999999999</v>
      </c>
      <c r="T4241" s="30">
        <f t="shared" si="462"/>
        <v>104.43333333333021</v>
      </c>
      <c r="U4241" s="21">
        <f t="shared" si="466"/>
        <v>0</v>
      </c>
      <c r="V4241" s="21">
        <f t="shared" si="467"/>
        <v>-1.6404093333333269E-3</v>
      </c>
      <c r="W4241" s="21">
        <f t="shared" si="468"/>
        <v>0</v>
      </c>
    </row>
    <row r="4242" spans="1:23">
      <c r="A4242" s="2">
        <f t="shared" si="463"/>
        <v>45505</v>
      </c>
      <c r="B4242" s="3">
        <f t="shared" si="464"/>
        <v>45532</v>
      </c>
      <c r="C4242" s="7">
        <v>45532.333333333336</v>
      </c>
      <c r="D4242" s="7">
        <v>45532.375</v>
      </c>
      <c r="E4242" s="5">
        <v>45.433333333333302</v>
      </c>
      <c r="F4242" s="5">
        <v>1950.9666666666601</v>
      </c>
      <c r="G4242" s="5">
        <v>29.733333333333299</v>
      </c>
      <c r="H4242" s="34" cm="1">
        <f t="array" ref="H4242">SUMPRODUCT(('ESB Networks Summary'!$C$5:$C$17384=Data!D4242)*('ESB Networks Summary'!$E$5:$E$17384))*1000*2-SUMPRODUCT(('ESB Networks Summary'!$C$5:$C$17384=Data!D4242)*('ESB Networks Summary'!$F$5:$F$17384))*1000*2</f>
        <v>6</v>
      </c>
      <c r="I4242" s="5">
        <v>0</v>
      </c>
      <c r="J4242" s="5">
        <v>0</v>
      </c>
      <c r="K4242" s="17">
        <v>1</v>
      </c>
      <c r="L4242" s="52">
        <f t="shared" si="465"/>
        <v>0</v>
      </c>
      <c r="M4242" s="5">
        <v>0</v>
      </c>
      <c r="N4242" s="5">
        <v>21.6666666666666</v>
      </c>
      <c r="O4242" s="96"/>
      <c r="P4242" s="5">
        <v>2346.1666666666601</v>
      </c>
      <c r="R4242" s="99">
        <v>27.25</v>
      </c>
      <c r="S4242" s="99">
        <v>19.372</v>
      </c>
      <c r="T4242" s="30">
        <f t="shared" si="462"/>
        <v>403.26666666666665</v>
      </c>
      <c r="U4242" s="21">
        <f t="shared" si="466"/>
        <v>4.0511666666666621E-3</v>
      </c>
      <c r="V4242" s="21">
        <f t="shared" si="467"/>
        <v>0</v>
      </c>
      <c r="W4242" s="21">
        <f t="shared" si="468"/>
        <v>0</v>
      </c>
    </row>
    <row r="4243" spans="1:23">
      <c r="A4243" s="2">
        <f t="shared" si="463"/>
        <v>45505</v>
      </c>
      <c r="B4243" s="3">
        <f t="shared" si="464"/>
        <v>45532</v>
      </c>
      <c r="C4243" s="7">
        <v>45532.354166666664</v>
      </c>
      <c r="D4243" s="7">
        <v>45532.395833333336</v>
      </c>
      <c r="E4243" s="5">
        <v>47.6666666666666</v>
      </c>
      <c r="F4243" s="5">
        <v>658</v>
      </c>
      <c r="G4243" s="5">
        <v>-2.5</v>
      </c>
      <c r="H4243" s="34" cm="1">
        <f t="array" ref="H4243">SUMPRODUCT(('ESB Networks Summary'!$C$5:$C$17384=Data!D4243)*('ESB Networks Summary'!$E$5:$E$17384))*1000*2-SUMPRODUCT(('ESB Networks Summary'!$C$5:$C$17384=Data!D4243)*('ESB Networks Summary'!$F$5:$F$17384))*1000*2</f>
        <v>4</v>
      </c>
      <c r="I4243" s="5">
        <v>0</v>
      </c>
      <c r="J4243" s="5">
        <v>0</v>
      </c>
      <c r="K4243" s="17">
        <v>1</v>
      </c>
      <c r="L4243" s="52">
        <f t="shared" si="465"/>
        <v>0</v>
      </c>
      <c r="M4243" s="5">
        <v>0</v>
      </c>
      <c r="N4243" s="5">
        <v>12.1999999999999</v>
      </c>
      <c r="O4243" s="96"/>
      <c r="P4243" s="5">
        <v>856.1</v>
      </c>
      <c r="R4243" s="99">
        <v>27.25</v>
      </c>
      <c r="S4243" s="99">
        <v>19.372</v>
      </c>
      <c r="T4243" s="30">
        <f t="shared" si="462"/>
        <v>183.40000000000009</v>
      </c>
      <c r="U4243" s="21">
        <f t="shared" si="466"/>
        <v>0</v>
      </c>
      <c r="V4243" s="21">
        <f t="shared" si="467"/>
        <v>-2.4215E-4</v>
      </c>
      <c r="W4243" s="21">
        <f t="shared" si="468"/>
        <v>0</v>
      </c>
    </row>
    <row r="4244" spans="1:23">
      <c r="A4244" s="2">
        <f t="shared" si="463"/>
        <v>45505</v>
      </c>
      <c r="B4244" s="3">
        <f t="shared" si="464"/>
        <v>45532</v>
      </c>
      <c r="C4244" s="7">
        <v>45532.375</v>
      </c>
      <c r="D4244" s="7">
        <v>45532.416666666664</v>
      </c>
      <c r="E4244" s="5">
        <v>49.366666666666603</v>
      </c>
      <c r="F4244" s="5">
        <v>880.66666666666595</v>
      </c>
      <c r="G4244" s="5">
        <v>-16.5</v>
      </c>
      <c r="H4244" s="34" cm="1">
        <f t="array" ref="H4244">SUMPRODUCT(('ESB Networks Summary'!$C$5:$C$17384=Data!D4244)*('ESB Networks Summary'!$E$5:$E$17384))*1000*2-SUMPRODUCT(('ESB Networks Summary'!$C$5:$C$17384=Data!D4244)*('ESB Networks Summary'!$F$5:$F$17384))*1000*2</f>
        <v>2</v>
      </c>
      <c r="I4244" s="5">
        <v>0</v>
      </c>
      <c r="J4244" s="5">
        <v>0</v>
      </c>
      <c r="K4244" s="17">
        <v>1</v>
      </c>
      <c r="L4244" s="52">
        <f t="shared" si="465"/>
        <v>0</v>
      </c>
      <c r="M4244" s="5">
        <v>0</v>
      </c>
      <c r="N4244" s="5">
        <v>31.533333333333299</v>
      </c>
      <c r="O4244" s="96"/>
      <c r="P4244" s="5">
        <v>1044.2666666666601</v>
      </c>
      <c r="R4244" s="99">
        <v>25.580000000000002</v>
      </c>
      <c r="S4244" s="99">
        <v>17.702000000000002</v>
      </c>
      <c r="T4244" s="30">
        <f t="shared" si="462"/>
        <v>115.56666666666081</v>
      </c>
      <c r="U4244" s="21">
        <f t="shared" si="466"/>
        <v>0</v>
      </c>
      <c r="V4244" s="21">
        <f t="shared" si="467"/>
        <v>-1.4604150000000003E-3</v>
      </c>
      <c r="W4244" s="21">
        <f t="shared" si="468"/>
        <v>0</v>
      </c>
    </row>
    <row r="4245" spans="1:23">
      <c r="A4245" s="2">
        <f t="shared" si="463"/>
        <v>45505</v>
      </c>
      <c r="B4245" s="3">
        <f t="shared" si="464"/>
        <v>45532</v>
      </c>
      <c r="C4245" s="7">
        <v>45532.395833333336</v>
      </c>
      <c r="D4245" s="7">
        <v>45532.4375</v>
      </c>
      <c r="E4245" s="5">
        <v>51.699999999999903</v>
      </c>
      <c r="F4245" s="5">
        <v>1243.4833333333299</v>
      </c>
      <c r="G4245" s="5">
        <v>104.5</v>
      </c>
      <c r="H4245" s="34" cm="1">
        <f t="array" ref="H4245">SUMPRODUCT(('ESB Networks Summary'!$C$5:$C$17384=Data!D4245)*('ESB Networks Summary'!$E$5:$E$17384))*1000*2-SUMPRODUCT(('ESB Networks Summary'!$C$5:$C$17384=Data!D4245)*('ESB Networks Summary'!$F$5:$F$17384))*1000*2</f>
        <v>4</v>
      </c>
      <c r="I4245" s="5">
        <v>11.424999999999899</v>
      </c>
      <c r="J4245" s="5">
        <v>0</v>
      </c>
      <c r="K4245" s="17">
        <v>1</v>
      </c>
      <c r="L4245" s="52">
        <f t="shared" si="465"/>
        <v>0</v>
      </c>
      <c r="M4245" s="5">
        <v>0</v>
      </c>
      <c r="N4245" s="5">
        <v>51.625</v>
      </c>
      <c r="O4245" s="96"/>
      <c r="P4245" s="5">
        <v>1327.05833333333</v>
      </c>
      <c r="R4245" s="99">
        <v>25.580000000000002</v>
      </c>
      <c r="S4245" s="99">
        <v>17.702000000000002</v>
      </c>
      <c r="T4245" s="30">
        <f t="shared" si="462"/>
        <v>136.45000000000005</v>
      </c>
      <c r="U4245" s="21">
        <f t="shared" si="466"/>
        <v>1.3365549999999999E-2</v>
      </c>
      <c r="V4245" s="21">
        <f t="shared" si="467"/>
        <v>0</v>
      </c>
      <c r="W4245" s="21">
        <f t="shared" si="468"/>
        <v>0</v>
      </c>
    </row>
    <row r="4246" spans="1:23">
      <c r="A4246" s="2">
        <f t="shared" si="463"/>
        <v>45505</v>
      </c>
      <c r="B4246" s="3">
        <f t="shared" si="464"/>
        <v>45532</v>
      </c>
      <c r="C4246" s="7">
        <v>45532.416666666664</v>
      </c>
      <c r="D4246" s="7">
        <v>45532.458333333336</v>
      </c>
      <c r="E4246" s="5">
        <v>54.066666666666599</v>
      </c>
      <c r="F4246" s="5">
        <v>1570.0416666666599</v>
      </c>
      <c r="G4246" s="5">
        <v>45.55</v>
      </c>
      <c r="H4246" s="34" cm="1">
        <f t="array" ref="H4246">SUMPRODUCT(('ESB Networks Summary'!$C$5:$C$17384=Data!D4246)*('ESB Networks Summary'!$E$5:$E$17384))*1000*2-SUMPRODUCT(('ESB Networks Summary'!$C$5:$C$17384=Data!D4246)*('ESB Networks Summary'!$F$5:$F$17384))*1000*2</f>
        <v>-6</v>
      </c>
      <c r="I4246" s="5">
        <v>1.8</v>
      </c>
      <c r="J4246" s="5">
        <v>0</v>
      </c>
      <c r="K4246" s="17">
        <v>1</v>
      </c>
      <c r="L4246" s="52">
        <f t="shared" si="465"/>
        <v>0</v>
      </c>
      <c r="M4246" s="5">
        <v>0</v>
      </c>
      <c r="N4246" s="5">
        <v>41.133333333333297</v>
      </c>
      <c r="O4246" s="96"/>
      <c r="P4246" s="5">
        <v>1698.6499999999901</v>
      </c>
      <c r="R4246" s="99">
        <v>23.084</v>
      </c>
      <c r="S4246" s="99">
        <v>15.206</v>
      </c>
      <c r="T4246" s="30">
        <f t="shared" si="462"/>
        <v>133.02499999999691</v>
      </c>
      <c r="U4246" s="21">
        <f t="shared" si="466"/>
        <v>5.2573810000000002E-3</v>
      </c>
      <c r="V4246" s="21">
        <f t="shared" si="467"/>
        <v>0</v>
      </c>
      <c r="W4246" s="21">
        <f t="shared" si="468"/>
        <v>0</v>
      </c>
    </row>
    <row r="4247" spans="1:23">
      <c r="A4247" s="2">
        <f t="shared" si="463"/>
        <v>45505</v>
      </c>
      <c r="B4247" s="3">
        <f t="shared" si="464"/>
        <v>45532</v>
      </c>
      <c r="C4247" s="7">
        <v>45532.4375</v>
      </c>
      <c r="D4247" s="7">
        <v>45532.479166666664</v>
      </c>
      <c r="E4247" s="5">
        <v>59.933333333333302</v>
      </c>
      <c r="F4247" s="5">
        <v>3496.1</v>
      </c>
      <c r="G4247" s="5">
        <v>44.766666666666602</v>
      </c>
      <c r="H4247" s="34" cm="1">
        <f t="array" ref="H4247">SUMPRODUCT(('ESB Networks Summary'!$C$5:$C$17384=Data!D4247)*('ESB Networks Summary'!$E$5:$E$17384))*1000*2-SUMPRODUCT(('ESB Networks Summary'!$C$5:$C$17384=Data!D4247)*('ESB Networks Summary'!$F$5:$F$17384))*1000*2</f>
        <v>6</v>
      </c>
      <c r="I4247" s="5">
        <v>17.066666666666599</v>
      </c>
      <c r="J4247" s="5">
        <v>0</v>
      </c>
      <c r="K4247" s="17">
        <v>1</v>
      </c>
      <c r="L4247" s="52">
        <f t="shared" si="465"/>
        <v>0</v>
      </c>
      <c r="M4247" s="5">
        <v>0</v>
      </c>
      <c r="N4247" s="5">
        <v>296.06666666666598</v>
      </c>
      <c r="O4247" s="96"/>
      <c r="P4247" s="5">
        <v>4313.5</v>
      </c>
      <c r="R4247" s="99">
        <v>23.084</v>
      </c>
      <c r="S4247" s="99">
        <v>15.206</v>
      </c>
      <c r="T4247" s="30">
        <f t="shared" si="462"/>
        <v>566.10000000000036</v>
      </c>
      <c r="U4247" s="21">
        <f t="shared" si="466"/>
        <v>5.1669686666666595E-3</v>
      </c>
      <c r="V4247" s="21">
        <f t="shared" si="467"/>
        <v>0</v>
      </c>
      <c r="W4247" s="21">
        <f t="shared" si="468"/>
        <v>0</v>
      </c>
    </row>
    <row r="4248" spans="1:23">
      <c r="A4248" s="2">
        <f t="shared" si="463"/>
        <v>45505</v>
      </c>
      <c r="B4248" s="3">
        <f t="shared" si="464"/>
        <v>45532</v>
      </c>
      <c r="C4248" s="7">
        <v>45532.458333333336</v>
      </c>
      <c r="D4248" s="7">
        <v>45532.5</v>
      </c>
      <c r="E4248" s="5">
        <v>65</v>
      </c>
      <c r="F4248" s="5">
        <v>2448.5333333333301</v>
      </c>
      <c r="G4248" s="5">
        <v>-39.066666666666599</v>
      </c>
      <c r="H4248" s="34" cm="1">
        <f t="array" ref="H4248">SUMPRODUCT(('ESB Networks Summary'!$C$5:$C$17384=Data!D4248)*('ESB Networks Summary'!$E$5:$E$17384))*1000*2-SUMPRODUCT(('ESB Networks Summary'!$C$5:$C$17384=Data!D4248)*('ESB Networks Summary'!$F$5:$F$17384))*1000*2</f>
        <v>6</v>
      </c>
      <c r="I4248" s="5">
        <v>4.1666666666666599</v>
      </c>
      <c r="J4248" s="5">
        <v>0</v>
      </c>
      <c r="K4248" s="17">
        <v>1</v>
      </c>
      <c r="L4248" s="52">
        <f t="shared" si="465"/>
        <v>0</v>
      </c>
      <c r="M4248" s="5">
        <v>0</v>
      </c>
      <c r="N4248" s="5">
        <v>615.63333333333298</v>
      </c>
      <c r="O4248" s="96"/>
      <c r="P4248" s="5">
        <v>3205.7333333333299</v>
      </c>
      <c r="R4248" s="99">
        <v>21.622999999999998</v>
      </c>
      <c r="S4248" s="99">
        <v>13.746</v>
      </c>
      <c r="T4248" s="30">
        <f t="shared" si="462"/>
        <v>102.5</v>
      </c>
      <c r="U4248" s="21">
        <f t="shared" si="466"/>
        <v>0</v>
      </c>
      <c r="V4248" s="21">
        <f t="shared" si="467"/>
        <v>-2.6850519999999955E-3</v>
      </c>
      <c r="W4248" s="21">
        <f t="shared" si="468"/>
        <v>0</v>
      </c>
    </row>
    <row r="4249" spans="1:23">
      <c r="A4249" s="2">
        <f t="shared" si="463"/>
        <v>45505</v>
      </c>
      <c r="B4249" s="3">
        <f t="shared" si="464"/>
        <v>45532</v>
      </c>
      <c r="C4249" s="7">
        <v>45532.479166666664</v>
      </c>
      <c r="D4249" s="7">
        <v>45532.520833333336</v>
      </c>
      <c r="H4249" s="34" cm="1">
        <f t="array" ref="H4249">SUMPRODUCT(('ESB Networks Summary'!$C$5:$C$17384=Data!D4249)*('ESB Networks Summary'!$E$5:$E$17384))*1000*2-SUMPRODUCT(('ESB Networks Summary'!$C$5:$C$17384=Data!D4249)*('ESB Networks Summary'!$F$5:$F$17384))*1000*2</f>
        <v>6</v>
      </c>
      <c r="L4249" s="52">
        <f t="shared" si="465"/>
        <v>0</v>
      </c>
      <c r="M4249" s="5"/>
      <c r="O4249" s="96"/>
      <c r="R4249" s="99">
        <v>21.622999999999998</v>
      </c>
      <c r="S4249" s="99">
        <v>13.746</v>
      </c>
      <c r="T4249" s="30">
        <f t="shared" si="462"/>
        <v>0</v>
      </c>
      <c r="U4249" s="21">
        <f t="shared" si="466"/>
        <v>0</v>
      </c>
      <c r="V4249" s="21">
        <f t="shared" si="467"/>
        <v>0</v>
      </c>
      <c r="W4249" s="21">
        <f t="shared" si="468"/>
        <v>0</v>
      </c>
    </row>
    <row r="4250" spans="1:23">
      <c r="A4250" s="2">
        <f t="shared" si="463"/>
        <v>45505</v>
      </c>
      <c r="B4250" s="3">
        <f t="shared" si="464"/>
        <v>45532</v>
      </c>
      <c r="C4250" s="7">
        <v>45532.5</v>
      </c>
      <c r="D4250" s="7">
        <v>45532.541666666664</v>
      </c>
      <c r="H4250" s="34" cm="1">
        <f t="array" ref="H4250">SUMPRODUCT(('ESB Networks Summary'!$C$5:$C$17384=Data!D4250)*('ESB Networks Summary'!$E$5:$E$17384))*1000*2-SUMPRODUCT(('ESB Networks Summary'!$C$5:$C$17384=Data!D4250)*('ESB Networks Summary'!$F$5:$F$17384))*1000*2</f>
        <v>6</v>
      </c>
      <c r="L4250" s="52">
        <f t="shared" si="465"/>
        <v>0</v>
      </c>
      <c r="M4250" s="5"/>
      <c r="O4250" s="96"/>
      <c r="R4250" s="99">
        <v>20.954000000000001</v>
      </c>
      <c r="S4250" s="99">
        <v>13.075999999999999</v>
      </c>
      <c r="T4250" s="30">
        <f t="shared" si="462"/>
        <v>0</v>
      </c>
      <c r="U4250" s="21">
        <f t="shared" si="466"/>
        <v>0</v>
      </c>
      <c r="V4250" s="21">
        <f t="shared" si="467"/>
        <v>0</v>
      </c>
      <c r="W4250" s="21">
        <f t="shared" si="468"/>
        <v>0</v>
      </c>
    </row>
    <row r="4251" spans="1:23">
      <c r="A4251" s="2">
        <f t="shared" si="463"/>
        <v>45505</v>
      </c>
      <c r="B4251" s="3">
        <f t="shared" si="464"/>
        <v>45532</v>
      </c>
      <c r="C4251" s="7">
        <v>45532.520833333336</v>
      </c>
      <c r="D4251" s="7">
        <v>45532.5625</v>
      </c>
      <c r="H4251" s="34" cm="1">
        <f t="array" ref="H4251">SUMPRODUCT(('ESB Networks Summary'!$C$5:$C$17384=Data!D4251)*('ESB Networks Summary'!$E$5:$E$17384))*1000*2-SUMPRODUCT(('ESB Networks Summary'!$C$5:$C$17384=Data!D4251)*('ESB Networks Summary'!$F$5:$F$17384))*1000*2</f>
        <v>2</v>
      </c>
      <c r="L4251" s="52">
        <f t="shared" si="465"/>
        <v>0</v>
      </c>
      <c r="M4251" s="5"/>
      <c r="O4251" s="96"/>
      <c r="R4251" s="99">
        <v>20.954000000000001</v>
      </c>
      <c r="S4251" s="99">
        <v>13.075999999999999</v>
      </c>
      <c r="T4251" s="30">
        <f t="shared" si="462"/>
        <v>0</v>
      </c>
      <c r="U4251" s="21">
        <f t="shared" si="466"/>
        <v>0</v>
      </c>
      <c r="V4251" s="21">
        <f t="shared" si="467"/>
        <v>0</v>
      </c>
      <c r="W4251" s="21">
        <f t="shared" si="468"/>
        <v>0</v>
      </c>
    </row>
    <row r="4252" spans="1:23">
      <c r="A4252" s="2">
        <f t="shared" si="463"/>
        <v>45505</v>
      </c>
      <c r="B4252" s="3">
        <f t="shared" si="464"/>
        <v>45532</v>
      </c>
      <c r="C4252" s="7">
        <v>45532.541666666664</v>
      </c>
      <c r="D4252" s="7">
        <v>45532.583333333336</v>
      </c>
      <c r="H4252" s="34" cm="1">
        <f t="array" ref="H4252">SUMPRODUCT(('ESB Networks Summary'!$C$5:$C$17384=Data!D4252)*('ESB Networks Summary'!$E$5:$E$17384))*1000*2-SUMPRODUCT(('ESB Networks Summary'!$C$5:$C$17384=Data!D4252)*('ESB Networks Summary'!$F$5:$F$17384))*1000*2</f>
        <v>4</v>
      </c>
      <c r="L4252" s="52">
        <f t="shared" si="465"/>
        <v>0</v>
      </c>
      <c r="M4252" s="5"/>
      <c r="O4252" s="96"/>
      <c r="R4252" s="99">
        <v>20.326000000000001</v>
      </c>
      <c r="S4252" s="99">
        <v>12.449</v>
      </c>
      <c r="T4252" s="30">
        <f t="shared" si="462"/>
        <v>0</v>
      </c>
      <c r="U4252" s="21">
        <f t="shared" si="466"/>
        <v>0</v>
      </c>
      <c r="V4252" s="21">
        <f t="shared" si="467"/>
        <v>0</v>
      </c>
      <c r="W4252" s="21">
        <f t="shared" si="468"/>
        <v>0</v>
      </c>
    </row>
    <row r="4253" spans="1:23">
      <c r="A4253" s="2">
        <f t="shared" si="463"/>
        <v>45505</v>
      </c>
      <c r="B4253" s="3">
        <f t="shared" si="464"/>
        <v>45532</v>
      </c>
      <c r="C4253" s="7">
        <v>45532.5625</v>
      </c>
      <c r="D4253" s="7">
        <v>45532.604166666664</v>
      </c>
      <c r="H4253" s="34" cm="1">
        <f t="array" ref="H4253">SUMPRODUCT(('ESB Networks Summary'!$C$5:$C$17384=Data!D4253)*('ESB Networks Summary'!$E$5:$E$17384))*1000*2-SUMPRODUCT(('ESB Networks Summary'!$C$5:$C$17384=Data!D4253)*('ESB Networks Summary'!$F$5:$F$17384))*1000*2</f>
        <v>4</v>
      </c>
      <c r="L4253" s="52">
        <f t="shared" si="465"/>
        <v>0</v>
      </c>
      <c r="M4253" s="5"/>
      <c r="O4253" s="96"/>
      <c r="R4253" s="99">
        <v>20.326000000000001</v>
      </c>
      <c r="S4253" s="99">
        <v>12.449</v>
      </c>
      <c r="T4253" s="30">
        <f t="shared" si="462"/>
        <v>0</v>
      </c>
      <c r="U4253" s="21">
        <f t="shared" si="466"/>
        <v>0</v>
      </c>
      <c r="V4253" s="21">
        <f t="shared" si="467"/>
        <v>0</v>
      </c>
      <c r="W4253" s="21">
        <f t="shared" si="468"/>
        <v>0</v>
      </c>
    </row>
    <row r="4254" spans="1:23">
      <c r="A4254" s="2">
        <f t="shared" si="463"/>
        <v>45505</v>
      </c>
      <c r="B4254" s="3">
        <f t="shared" si="464"/>
        <v>45532</v>
      </c>
      <c r="C4254" s="7">
        <v>45532.583333333336</v>
      </c>
      <c r="D4254" s="7">
        <v>45532.625</v>
      </c>
      <c r="H4254" s="34" cm="1">
        <f t="array" ref="H4254">SUMPRODUCT(('ESB Networks Summary'!$C$5:$C$17384=Data!D4254)*('ESB Networks Summary'!$E$5:$E$17384))*1000*2-SUMPRODUCT(('ESB Networks Summary'!$C$5:$C$17384=Data!D4254)*('ESB Networks Summary'!$F$5:$F$17384))*1000*2</f>
        <v>4</v>
      </c>
      <c r="L4254" s="52">
        <f t="shared" si="465"/>
        <v>0</v>
      </c>
      <c r="M4254" s="5"/>
      <c r="O4254" s="96"/>
      <c r="R4254" s="99">
        <v>20.48</v>
      </c>
      <c r="S4254" s="99">
        <v>12.602</v>
      </c>
      <c r="T4254" s="30">
        <f t="shared" si="462"/>
        <v>0</v>
      </c>
      <c r="U4254" s="21">
        <f t="shared" si="466"/>
        <v>0</v>
      </c>
      <c r="V4254" s="21">
        <f t="shared" si="467"/>
        <v>0</v>
      </c>
      <c r="W4254" s="21">
        <f t="shared" si="468"/>
        <v>0</v>
      </c>
    </row>
    <row r="4255" spans="1:23">
      <c r="A4255" s="2">
        <f t="shared" si="463"/>
        <v>45505</v>
      </c>
      <c r="B4255" s="3">
        <f t="shared" si="464"/>
        <v>45532</v>
      </c>
      <c r="C4255" s="7">
        <v>45532.604166666664</v>
      </c>
      <c r="D4255" s="7">
        <v>45532.645833333336</v>
      </c>
      <c r="H4255" s="34" cm="1">
        <f t="array" ref="H4255">SUMPRODUCT(('ESB Networks Summary'!$C$5:$C$17384=Data!D4255)*('ESB Networks Summary'!$E$5:$E$17384))*1000*2-SUMPRODUCT(('ESB Networks Summary'!$C$5:$C$17384=Data!D4255)*('ESB Networks Summary'!$F$5:$F$17384))*1000*2</f>
        <v>-242</v>
      </c>
      <c r="L4255" s="52">
        <f t="shared" si="465"/>
        <v>0</v>
      </c>
      <c r="M4255" s="5"/>
      <c r="O4255" s="96"/>
      <c r="R4255" s="99">
        <v>20.48</v>
      </c>
      <c r="S4255" s="99">
        <v>12.602</v>
      </c>
      <c r="T4255" s="30">
        <f t="shared" si="462"/>
        <v>0</v>
      </c>
      <c r="U4255" s="21">
        <f t="shared" si="466"/>
        <v>0</v>
      </c>
      <c r="V4255" s="21">
        <f t="shared" si="467"/>
        <v>0</v>
      </c>
      <c r="W4255" s="21">
        <f t="shared" si="468"/>
        <v>0</v>
      </c>
    </row>
    <row r="4256" spans="1:23">
      <c r="A4256" s="2">
        <f t="shared" si="463"/>
        <v>45505</v>
      </c>
      <c r="B4256" s="3">
        <f t="shared" si="464"/>
        <v>45532</v>
      </c>
      <c r="C4256" s="7">
        <v>45532.625</v>
      </c>
      <c r="D4256" s="7">
        <v>45532.666666666664</v>
      </c>
      <c r="H4256" s="34" cm="1">
        <f t="array" ref="H4256">SUMPRODUCT(('ESB Networks Summary'!$C$5:$C$17384=Data!D4256)*('ESB Networks Summary'!$E$5:$E$17384))*1000*2-SUMPRODUCT(('ESB Networks Summary'!$C$5:$C$17384=Data!D4256)*('ESB Networks Summary'!$F$5:$F$17384))*1000*2</f>
        <v>-226</v>
      </c>
      <c r="L4256" s="52">
        <f t="shared" si="465"/>
        <v>0</v>
      </c>
      <c r="M4256" s="5"/>
      <c r="O4256" s="96"/>
      <c r="R4256" s="99">
        <v>21.116999999999997</v>
      </c>
      <c r="S4256" s="99">
        <v>13.238999999999999</v>
      </c>
      <c r="T4256" s="30">
        <f t="shared" si="462"/>
        <v>0</v>
      </c>
      <c r="U4256" s="21">
        <f t="shared" si="466"/>
        <v>0</v>
      </c>
      <c r="V4256" s="21">
        <f t="shared" si="467"/>
        <v>0</v>
      </c>
      <c r="W4256" s="21">
        <f t="shared" si="468"/>
        <v>0</v>
      </c>
    </row>
    <row r="4257" spans="1:23">
      <c r="A4257" s="2">
        <f t="shared" si="463"/>
        <v>45505</v>
      </c>
      <c r="B4257" s="3">
        <f t="shared" si="464"/>
        <v>45532</v>
      </c>
      <c r="C4257" s="7">
        <v>45532.645833333336</v>
      </c>
      <c r="D4257" s="7">
        <v>45532.6875</v>
      </c>
      <c r="H4257" s="34" cm="1">
        <f t="array" ref="H4257">SUMPRODUCT(('ESB Networks Summary'!$C$5:$C$17384=Data!D4257)*('ESB Networks Summary'!$E$5:$E$17384))*1000*2-SUMPRODUCT(('ESB Networks Summary'!$C$5:$C$17384=Data!D4257)*('ESB Networks Summary'!$F$5:$F$17384))*1000*2</f>
        <v>-236</v>
      </c>
      <c r="L4257" s="52">
        <f t="shared" si="465"/>
        <v>0</v>
      </c>
      <c r="M4257" s="5"/>
      <c r="O4257" s="96"/>
      <c r="R4257" s="99">
        <v>21.116999999999997</v>
      </c>
      <c r="S4257" s="99">
        <v>13.238999999999999</v>
      </c>
      <c r="T4257" s="30">
        <f t="shared" si="462"/>
        <v>0</v>
      </c>
      <c r="U4257" s="21">
        <f t="shared" si="466"/>
        <v>0</v>
      </c>
      <c r="V4257" s="21">
        <f t="shared" si="467"/>
        <v>0</v>
      </c>
      <c r="W4257" s="21">
        <f t="shared" si="468"/>
        <v>0</v>
      </c>
    </row>
    <row r="4258" spans="1:23">
      <c r="A4258" s="2">
        <f t="shared" si="463"/>
        <v>45505</v>
      </c>
      <c r="B4258" s="3">
        <f t="shared" si="464"/>
        <v>45532</v>
      </c>
      <c r="C4258" s="7">
        <v>45532.666666666664</v>
      </c>
      <c r="D4258" s="7">
        <v>45532.708333333336</v>
      </c>
      <c r="H4258" s="34" cm="1">
        <f t="array" ref="H4258">SUMPRODUCT(('ESB Networks Summary'!$C$5:$C$17384=Data!D4258)*('ESB Networks Summary'!$E$5:$E$17384))*1000*2-SUMPRODUCT(('ESB Networks Summary'!$C$5:$C$17384=Data!D4258)*('ESB Networks Summary'!$F$5:$F$17384))*1000*2</f>
        <v>-956</v>
      </c>
      <c r="L4258" s="52">
        <f t="shared" si="465"/>
        <v>0</v>
      </c>
      <c r="M4258" s="5"/>
      <c r="O4258" s="96"/>
      <c r="R4258" s="99">
        <v>23.827999999999999</v>
      </c>
      <c r="S4258" s="99">
        <v>15.481</v>
      </c>
      <c r="T4258" s="30">
        <f t="shared" si="462"/>
        <v>0</v>
      </c>
      <c r="U4258" s="21">
        <f t="shared" si="466"/>
        <v>0</v>
      </c>
      <c r="V4258" s="21">
        <f t="shared" si="467"/>
        <v>0</v>
      </c>
      <c r="W4258" s="21">
        <f t="shared" si="468"/>
        <v>0</v>
      </c>
    </row>
    <row r="4259" spans="1:23">
      <c r="A4259" s="2">
        <f t="shared" si="463"/>
        <v>45505</v>
      </c>
      <c r="B4259" s="3">
        <f t="shared" si="464"/>
        <v>45532</v>
      </c>
      <c r="C4259" s="7">
        <v>45532.6875</v>
      </c>
      <c r="D4259" s="7">
        <v>45532.729166666664</v>
      </c>
      <c r="H4259" s="34" cm="1">
        <f t="array" ref="H4259">SUMPRODUCT(('ESB Networks Summary'!$C$5:$C$17384=Data!D4259)*('ESB Networks Summary'!$E$5:$E$17384))*1000*2-SUMPRODUCT(('ESB Networks Summary'!$C$5:$C$17384=Data!D4259)*('ESB Networks Summary'!$F$5:$F$17384))*1000*2</f>
        <v>-1994</v>
      </c>
      <c r="L4259" s="52">
        <f t="shared" si="465"/>
        <v>0</v>
      </c>
      <c r="M4259" s="5"/>
      <c r="O4259" s="96"/>
      <c r="R4259" s="99">
        <v>23.827999999999999</v>
      </c>
      <c r="S4259" s="99">
        <v>15.481</v>
      </c>
      <c r="T4259" s="30">
        <f t="shared" si="462"/>
        <v>0</v>
      </c>
      <c r="U4259" s="21">
        <f t="shared" si="466"/>
        <v>0</v>
      </c>
      <c r="V4259" s="21">
        <f t="shared" si="467"/>
        <v>0</v>
      </c>
      <c r="W4259" s="21">
        <f t="shared" si="468"/>
        <v>0</v>
      </c>
    </row>
    <row r="4260" spans="1:23">
      <c r="A4260" s="2">
        <f t="shared" si="463"/>
        <v>45505</v>
      </c>
      <c r="B4260" s="3">
        <f t="shared" si="464"/>
        <v>45532</v>
      </c>
      <c r="C4260" s="7">
        <v>45532.708333333336</v>
      </c>
      <c r="D4260" s="7">
        <v>45532.75</v>
      </c>
      <c r="H4260" s="34" cm="1">
        <f t="array" ref="H4260">SUMPRODUCT(('ESB Networks Summary'!$C$5:$C$17384=Data!D4260)*('ESB Networks Summary'!$E$5:$E$17384))*1000*2-SUMPRODUCT(('ESB Networks Summary'!$C$5:$C$17384=Data!D4260)*('ESB Networks Summary'!$F$5:$F$17384))*1000*2</f>
        <v>-1948</v>
      </c>
      <c r="L4260" s="52">
        <f t="shared" si="465"/>
        <v>0</v>
      </c>
      <c r="M4260" s="5"/>
      <c r="O4260" s="96"/>
      <c r="R4260" s="99">
        <v>25.975999999999999</v>
      </c>
      <c r="S4260" s="99">
        <v>17.628999999999998</v>
      </c>
      <c r="T4260" s="30">
        <f t="shared" si="462"/>
        <v>0</v>
      </c>
      <c r="U4260" s="21">
        <f t="shared" si="466"/>
        <v>0</v>
      </c>
      <c r="V4260" s="21">
        <f t="shared" si="467"/>
        <v>0</v>
      </c>
      <c r="W4260" s="21">
        <f t="shared" si="468"/>
        <v>0</v>
      </c>
    </row>
    <row r="4261" spans="1:23">
      <c r="A4261" s="2">
        <f t="shared" si="463"/>
        <v>45505</v>
      </c>
      <c r="B4261" s="3">
        <f t="shared" si="464"/>
        <v>45532</v>
      </c>
      <c r="C4261" s="7">
        <v>45532.729166666664</v>
      </c>
      <c r="D4261" s="7">
        <v>45532.770833333336</v>
      </c>
      <c r="H4261" s="34" cm="1">
        <f t="array" ref="H4261">SUMPRODUCT(('ESB Networks Summary'!$C$5:$C$17384=Data!D4261)*('ESB Networks Summary'!$E$5:$E$17384))*1000*2-SUMPRODUCT(('ESB Networks Summary'!$C$5:$C$17384=Data!D4261)*('ESB Networks Summary'!$F$5:$F$17384))*1000*2</f>
        <v>-2152</v>
      </c>
      <c r="L4261" s="52">
        <f t="shared" si="465"/>
        <v>0</v>
      </c>
      <c r="M4261" s="5"/>
      <c r="O4261" s="96"/>
      <c r="R4261" s="99">
        <v>25.975999999999999</v>
      </c>
      <c r="S4261" s="99">
        <v>17.628999999999998</v>
      </c>
      <c r="T4261" s="30">
        <f t="shared" si="462"/>
        <v>0</v>
      </c>
      <c r="U4261" s="21">
        <f t="shared" si="466"/>
        <v>0</v>
      </c>
      <c r="V4261" s="21">
        <f t="shared" si="467"/>
        <v>0</v>
      </c>
      <c r="W4261" s="21">
        <f t="shared" si="468"/>
        <v>0</v>
      </c>
    </row>
    <row r="4262" spans="1:23">
      <c r="A4262" s="2">
        <f t="shared" si="463"/>
        <v>45505</v>
      </c>
      <c r="B4262" s="3">
        <f t="shared" si="464"/>
        <v>45532</v>
      </c>
      <c r="C4262" s="7">
        <v>45532.75</v>
      </c>
      <c r="D4262" s="7">
        <v>45532.791666666664</v>
      </c>
      <c r="H4262" s="34" cm="1">
        <f t="array" ref="H4262">SUMPRODUCT(('ESB Networks Summary'!$C$5:$C$17384=Data!D4262)*('ESB Networks Summary'!$E$5:$E$17384))*1000*2-SUMPRODUCT(('ESB Networks Summary'!$C$5:$C$17384=Data!D4262)*('ESB Networks Summary'!$F$5:$F$17384))*1000*2</f>
        <v>-1432</v>
      </c>
      <c r="L4262" s="52">
        <f t="shared" si="465"/>
        <v>0</v>
      </c>
      <c r="M4262" s="5"/>
      <c r="O4262" s="96"/>
      <c r="R4262" s="99">
        <v>26.088000000000001</v>
      </c>
      <c r="S4262" s="99">
        <v>18.21</v>
      </c>
      <c r="T4262" s="30">
        <f t="shared" si="462"/>
        <v>0</v>
      </c>
      <c r="U4262" s="21">
        <f t="shared" si="466"/>
        <v>0</v>
      </c>
      <c r="V4262" s="21">
        <f t="shared" si="467"/>
        <v>0</v>
      </c>
      <c r="W4262" s="21">
        <f t="shared" si="468"/>
        <v>0</v>
      </c>
    </row>
    <row r="4263" spans="1:23">
      <c r="A4263" s="2">
        <f t="shared" si="463"/>
        <v>45505</v>
      </c>
      <c r="B4263" s="3">
        <f t="shared" si="464"/>
        <v>45532</v>
      </c>
      <c r="C4263" s="7">
        <v>45532.770833333336</v>
      </c>
      <c r="D4263" s="7">
        <v>45532.8125</v>
      </c>
      <c r="H4263" s="34" cm="1">
        <f t="array" ref="H4263">SUMPRODUCT(('ESB Networks Summary'!$C$5:$C$17384=Data!D4263)*('ESB Networks Summary'!$E$5:$E$17384))*1000*2-SUMPRODUCT(('ESB Networks Summary'!$C$5:$C$17384=Data!D4263)*('ESB Networks Summary'!$F$5:$F$17384))*1000*2</f>
        <v>-152</v>
      </c>
      <c r="L4263" s="52">
        <f t="shared" si="465"/>
        <v>0</v>
      </c>
      <c r="M4263" s="5"/>
      <c r="O4263" s="96"/>
      <c r="R4263" s="99">
        <v>26.088000000000001</v>
      </c>
      <c r="S4263" s="99">
        <v>18.21</v>
      </c>
      <c r="T4263" s="30">
        <f t="shared" si="462"/>
        <v>0</v>
      </c>
      <c r="U4263" s="21">
        <f t="shared" si="466"/>
        <v>0</v>
      </c>
      <c r="V4263" s="21">
        <f t="shared" si="467"/>
        <v>0</v>
      </c>
      <c r="W4263" s="21">
        <f t="shared" si="468"/>
        <v>0</v>
      </c>
    </row>
    <row r="4264" spans="1:23">
      <c r="A4264" s="2">
        <f t="shared" si="463"/>
        <v>45505</v>
      </c>
      <c r="B4264" s="3">
        <f t="shared" si="464"/>
        <v>45532</v>
      </c>
      <c r="C4264" s="7">
        <v>45532.791666666664</v>
      </c>
      <c r="D4264" s="7">
        <v>45532.833333333336</v>
      </c>
      <c r="H4264" s="34" cm="1">
        <f t="array" ref="H4264">SUMPRODUCT(('ESB Networks Summary'!$C$5:$C$17384=Data!D4264)*('ESB Networks Summary'!$E$5:$E$17384))*1000*2-SUMPRODUCT(('ESB Networks Summary'!$C$5:$C$17384=Data!D4264)*('ESB Networks Summary'!$F$5:$F$17384))*1000*2</f>
        <v>4</v>
      </c>
      <c r="L4264" s="52">
        <f t="shared" si="465"/>
        <v>0</v>
      </c>
      <c r="M4264" s="5"/>
      <c r="O4264" s="96"/>
      <c r="R4264" s="99">
        <v>26.951000000000001</v>
      </c>
      <c r="S4264" s="99">
        <v>19.074000000000002</v>
      </c>
      <c r="T4264" s="30">
        <f t="shared" si="462"/>
        <v>0</v>
      </c>
      <c r="U4264" s="21">
        <f t="shared" si="466"/>
        <v>0</v>
      </c>
      <c r="V4264" s="21">
        <f t="shared" si="467"/>
        <v>0</v>
      </c>
      <c r="W4264" s="21">
        <f t="shared" si="468"/>
        <v>0</v>
      </c>
    </row>
    <row r="4265" spans="1:23">
      <c r="A4265" s="2">
        <f t="shared" si="463"/>
        <v>45505</v>
      </c>
      <c r="B4265" s="3">
        <f t="shared" si="464"/>
        <v>45532</v>
      </c>
      <c r="C4265" s="7">
        <v>45532.8125</v>
      </c>
      <c r="D4265" s="7">
        <v>45532.854166666664</v>
      </c>
      <c r="H4265" s="34" cm="1">
        <f t="array" ref="H4265">SUMPRODUCT(('ESB Networks Summary'!$C$5:$C$17384=Data!D4265)*('ESB Networks Summary'!$E$5:$E$17384))*1000*2-SUMPRODUCT(('ESB Networks Summary'!$C$5:$C$17384=Data!D4265)*('ESB Networks Summary'!$F$5:$F$17384))*1000*2</f>
        <v>4</v>
      </c>
      <c r="L4265" s="52">
        <f t="shared" si="465"/>
        <v>0</v>
      </c>
      <c r="M4265" s="5"/>
      <c r="O4265" s="96"/>
      <c r="R4265" s="99">
        <v>26.951000000000001</v>
      </c>
      <c r="S4265" s="99">
        <v>19.074000000000002</v>
      </c>
      <c r="T4265" s="30">
        <f t="shared" si="462"/>
        <v>0</v>
      </c>
      <c r="U4265" s="21">
        <f t="shared" si="466"/>
        <v>0</v>
      </c>
      <c r="V4265" s="21">
        <f t="shared" si="467"/>
        <v>0</v>
      </c>
      <c r="W4265" s="21">
        <f t="shared" si="468"/>
        <v>0</v>
      </c>
    </row>
    <row r="4266" spans="1:23">
      <c r="A4266" s="2">
        <f t="shared" si="463"/>
        <v>45505</v>
      </c>
      <c r="B4266" s="3">
        <f t="shared" si="464"/>
        <v>45532</v>
      </c>
      <c r="C4266" s="7">
        <v>45532.833333333336</v>
      </c>
      <c r="D4266" s="7">
        <v>45532.875</v>
      </c>
      <c r="H4266" s="34" cm="1">
        <f t="array" ref="H4266">SUMPRODUCT(('ESB Networks Summary'!$C$5:$C$17384=Data!D4266)*('ESB Networks Summary'!$E$5:$E$17384))*1000*2-SUMPRODUCT(('ESB Networks Summary'!$C$5:$C$17384=Data!D4266)*('ESB Networks Summary'!$F$5:$F$17384))*1000*2</f>
        <v>6</v>
      </c>
      <c r="L4266" s="52">
        <f t="shared" si="465"/>
        <v>0</v>
      </c>
      <c r="M4266" s="5"/>
      <c r="O4266" s="96"/>
      <c r="R4266" s="99">
        <v>26.395999999999997</v>
      </c>
      <c r="S4266" s="99">
        <v>18.518999999999998</v>
      </c>
      <c r="T4266" s="30">
        <f t="shared" si="462"/>
        <v>0</v>
      </c>
      <c r="U4266" s="21">
        <f t="shared" si="466"/>
        <v>0</v>
      </c>
      <c r="V4266" s="21">
        <f t="shared" si="467"/>
        <v>0</v>
      </c>
      <c r="W4266" s="21">
        <f t="shared" si="468"/>
        <v>0</v>
      </c>
    </row>
    <row r="4267" spans="1:23">
      <c r="A4267" s="2">
        <f t="shared" si="463"/>
        <v>45505</v>
      </c>
      <c r="B4267" s="3">
        <f t="shared" si="464"/>
        <v>45532</v>
      </c>
      <c r="C4267" s="7">
        <v>45532.854166666664</v>
      </c>
      <c r="D4267" s="7">
        <v>45532.895833333336</v>
      </c>
      <c r="H4267" s="34" cm="1">
        <f t="array" ref="H4267">SUMPRODUCT(('ESB Networks Summary'!$C$5:$C$17384=Data!D4267)*('ESB Networks Summary'!$E$5:$E$17384))*1000*2-SUMPRODUCT(('ESB Networks Summary'!$C$5:$C$17384=Data!D4267)*('ESB Networks Summary'!$F$5:$F$17384))*1000*2</f>
        <v>4</v>
      </c>
      <c r="L4267" s="52">
        <f t="shared" si="465"/>
        <v>0</v>
      </c>
      <c r="M4267" s="5"/>
      <c r="O4267" s="96"/>
      <c r="R4267" s="99">
        <v>26.395999999999997</v>
      </c>
      <c r="S4267" s="99">
        <v>18.518999999999998</v>
      </c>
      <c r="T4267" s="30">
        <f t="shared" si="462"/>
        <v>0</v>
      </c>
      <c r="U4267" s="21">
        <f t="shared" si="466"/>
        <v>0</v>
      </c>
      <c r="V4267" s="21">
        <f t="shared" si="467"/>
        <v>0</v>
      </c>
      <c r="W4267" s="21">
        <f t="shared" si="468"/>
        <v>0</v>
      </c>
    </row>
    <row r="4268" spans="1:23">
      <c r="A4268" s="2">
        <f t="shared" si="463"/>
        <v>45505</v>
      </c>
      <c r="B4268" s="3">
        <f t="shared" si="464"/>
        <v>45532</v>
      </c>
      <c r="C4268" s="7">
        <v>45532.875</v>
      </c>
      <c r="D4268" s="7">
        <v>45532.916666666664</v>
      </c>
      <c r="H4268" s="34" cm="1">
        <f t="array" ref="H4268">SUMPRODUCT(('ESB Networks Summary'!$C$5:$C$17384=Data!D4268)*('ESB Networks Summary'!$E$5:$E$17384))*1000*2-SUMPRODUCT(('ESB Networks Summary'!$C$5:$C$17384=Data!D4268)*('ESB Networks Summary'!$F$5:$F$17384))*1000*2</f>
        <v>2</v>
      </c>
      <c r="L4268" s="52">
        <f t="shared" si="465"/>
        <v>0</v>
      </c>
      <c r="M4268" s="5"/>
      <c r="O4268" s="96"/>
      <c r="R4268" s="99">
        <v>22.877000000000002</v>
      </c>
      <c r="S4268" s="99">
        <v>14.999000000000001</v>
      </c>
      <c r="T4268" s="30">
        <f t="shared" si="462"/>
        <v>0</v>
      </c>
      <c r="U4268" s="21">
        <f t="shared" si="466"/>
        <v>0</v>
      </c>
      <c r="V4268" s="21">
        <f t="shared" si="467"/>
        <v>0</v>
      </c>
      <c r="W4268" s="21">
        <f t="shared" si="468"/>
        <v>0</v>
      </c>
    </row>
    <row r="4269" spans="1:23">
      <c r="A4269" s="2">
        <f t="shared" si="463"/>
        <v>45505</v>
      </c>
      <c r="B4269" s="3">
        <f t="shared" si="464"/>
        <v>45532</v>
      </c>
      <c r="C4269" s="7">
        <v>45532.895833333336</v>
      </c>
      <c r="D4269" s="7">
        <v>45532.9375</v>
      </c>
      <c r="H4269" s="34" cm="1">
        <f t="array" ref="H4269">SUMPRODUCT(('ESB Networks Summary'!$C$5:$C$17384=Data!D4269)*('ESB Networks Summary'!$E$5:$E$17384))*1000*2-SUMPRODUCT(('ESB Networks Summary'!$C$5:$C$17384=Data!D4269)*('ESB Networks Summary'!$F$5:$F$17384))*1000*2</f>
        <v>4</v>
      </c>
      <c r="L4269" s="52">
        <f t="shared" si="465"/>
        <v>0</v>
      </c>
      <c r="M4269" s="5"/>
      <c r="O4269" s="96"/>
      <c r="R4269" s="99">
        <v>22.877000000000002</v>
      </c>
      <c r="S4269" s="99">
        <v>14.999000000000001</v>
      </c>
      <c r="T4269" s="30">
        <f t="shared" si="462"/>
        <v>0</v>
      </c>
      <c r="U4269" s="21">
        <f t="shared" si="466"/>
        <v>0</v>
      </c>
      <c r="V4269" s="21">
        <f t="shared" si="467"/>
        <v>0</v>
      </c>
      <c r="W4269" s="21">
        <f t="shared" si="468"/>
        <v>0</v>
      </c>
    </row>
    <row r="4270" spans="1:23">
      <c r="A4270" s="2">
        <f t="shared" si="463"/>
        <v>45505</v>
      </c>
      <c r="B4270" s="3">
        <f t="shared" si="464"/>
        <v>45532</v>
      </c>
      <c r="C4270" s="7">
        <v>45532.916666666664</v>
      </c>
      <c r="D4270" s="7">
        <v>45532.958333333336</v>
      </c>
      <c r="H4270" s="34" cm="1">
        <f t="array" ref="H4270">SUMPRODUCT(('ESB Networks Summary'!$C$5:$C$17384=Data!D4270)*('ESB Networks Summary'!$E$5:$E$17384))*1000*2-SUMPRODUCT(('ESB Networks Summary'!$C$5:$C$17384=Data!D4270)*('ESB Networks Summary'!$F$5:$F$17384))*1000*2</f>
        <v>4</v>
      </c>
      <c r="L4270" s="52">
        <f t="shared" si="465"/>
        <v>0</v>
      </c>
      <c r="M4270" s="5"/>
      <c r="O4270" s="96"/>
      <c r="R4270" s="99">
        <v>15.059999999999999</v>
      </c>
      <c r="S4270" s="99">
        <v>12.067</v>
      </c>
      <c r="T4270" s="30">
        <f t="shared" si="462"/>
        <v>0</v>
      </c>
      <c r="U4270" s="21">
        <f t="shared" si="466"/>
        <v>0</v>
      </c>
      <c r="V4270" s="21">
        <f t="shared" si="467"/>
        <v>0</v>
      </c>
      <c r="W4270" s="21">
        <f t="shared" si="468"/>
        <v>0</v>
      </c>
    </row>
    <row r="4271" spans="1:23">
      <c r="A4271" s="2">
        <f t="shared" si="463"/>
        <v>45505</v>
      </c>
      <c r="B4271" s="3">
        <f t="shared" si="464"/>
        <v>45532</v>
      </c>
      <c r="C4271" s="7">
        <v>45532.9375</v>
      </c>
      <c r="D4271" s="7">
        <v>45532.979166666664</v>
      </c>
      <c r="H4271" s="34" cm="1">
        <f t="array" ref="H4271">SUMPRODUCT(('ESB Networks Summary'!$C$5:$C$17384=Data!D4271)*('ESB Networks Summary'!$E$5:$E$17384))*1000*2-SUMPRODUCT(('ESB Networks Summary'!$C$5:$C$17384=Data!D4271)*('ESB Networks Summary'!$F$5:$F$17384))*1000*2</f>
        <v>2</v>
      </c>
      <c r="L4271" s="52">
        <f t="shared" si="465"/>
        <v>0</v>
      </c>
      <c r="M4271" s="5"/>
      <c r="O4271" s="96"/>
      <c r="R4271" s="99">
        <v>15.059999999999999</v>
      </c>
      <c r="S4271" s="99">
        <v>12.067</v>
      </c>
      <c r="T4271" s="30">
        <f t="shared" si="462"/>
        <v>0</v>
      </c>
      <c r="U4271" s="21">
        <f t="shared" si="466"/>
        <v>0</v>
      </c>
      <c r="V4271" s="21">
        <f t="shared" si="467"/>
        <v>0</v>
      </c>
      <c r="W4271" s="21">
        <f t="shared" si="468"/>
        <v>0</v>
      </c>
    </row>
    <row r="4272" spans="1:23">
      <c r="A4272" s="2">
        <f t="shared" si="463"/>
        <v>45505</v>
      </c>
      <c r="B4272" s="3">
        <f t="shared" si="464"/>
        <v>45532</v>
      </c>
      <c r="C4272" s="7">
        <v>45532.958333333336</v>
      </c>
      <c r="D4272" s="7">
        <v>45533</v>
      </c>
      <c r="H4272" s="34" cm="1">
        <f t="array" ref="H4272">SUMPRODUCT(('ESB Networks Summary'!$C$5:$C$17384=Data!D4272)*('ESB Networks Summary'!$E$5:$E$17384))*1000*2-SUMPRODUCT(('ESB Networks Summary'!$C$5:$C$17384=Data!D4272)*('ESB Networks Summary'!$F$5:$F$17384))*1000*2</f>
        <v>4</v>
      </c>
      <c r="L4272" s="52">
        <f t="shared" si="465"/>
        <v>0</v>
      </c>
      <c r="M4272" s="5"/>
      <c r="O4272" s="96"/>
      <c r="R4272" s="99">
        <v>14.941999999999998</v>
      </c>
      <c r="S4272" s="99">
        <v>11.948</v>
      </c>
      <c r="T4272" s="30">
        <f t="shared" si="462"/>
        <v>0</v>
      </c>
      <c r="U4272" s="21">
        <f t="shared" si="466"/>
        <v>0</v>
      </c>
      <c r="V4272" s="21">
        <f t="shared" si="467"/>
        <v>0</v>
      </c>
      <c r="W4272" s="21">
        <f t="shared" si="468"/>
        <v>0</v>
      </c>
    </row>
    <row r="4273" spans="1:23">
      <c r="A4273" s="2">
        <f t="shared" si="463"/>
        <v>45505</v>
      </c>
      <c r="B4273" s="3">
        <f t="shared" si="464"/>
        <v>45532</v>
      </c>
      <c r="C4273" s="7">
        <v>45532.979166666664</v>
      </c>
      <c r="D4273" s="7">
        <v>45533.020833333336</v>
      </c>
      <c r="H4273" s="34" cm="1">
        <f t="array" ref="H4273">SUMPRODUCT(('ESB Networks Summary'!$C$5:$C$17384=Data!D4273)*('ESB Networks Summary'!$E$5:$E$17384))*1000*2-SUMPRODUCT(('ESB Networks Summary'!$C$5:$C$17384=Data!D4273)*('ESB Networks Summary'!$F$5:$F$17384))*1000*2</f>
        <v>4</v>
      </c>
      <c r="L4273" s="52">
        <f t="shared" si="465"/>
        <v>0</v>
      </c>
      <c r="M4273" s="5"/>
      <c r="O4273" s="96"/>
      <c r="R4273" s="99">
        <v>14.941999999999998</v>
      </c>
      <c r="S4273" s="99">
        <v>11.948</v>
      </c>
      <c r="T4273" s="30">
        <f t="shared" si="462"/>
        <v>0</v>
      </c>
      <c r="U4273" s="21">
        <f t="shared" si="466"/>
        <v>0</v>
      </c>
      <c r="V4273" s="21">
        <f t="shared" si="467"/>
        <v>0</v>
      </c>
      <c r="W4273" s="21">
        <f t="shared" si="468"/>
        <v>0</v>
      </c>
    </row>
    <row r="4274" spans="1:23">
      <c r="A4274" s="2">
        <f t="shared" si="463"/>
        <v>45505</v>
      </c>
      <c r="B4274" s="3">
        <f t="shared" si="464"/>
        <v>45533</v>
      </c>
      <c r="C4274" s="7">
        <v>45533</v>
      </c>
      <c r="D4274" s="7">
        <v>45533.041666666664</v>
      </c>
      <c r="H4274" s="34" cm="1">
        <f t="array" ref="H4274">SUMPRODUCT(('ESB Networks Summary'!$C$5:$C$17384=Data!D4274)*('ESB Networks Summary'!$E$5:$E$17384))*1000*2-SUMPRODUCT(('ESB Networks Summary'!$C$5:$C$17384=Data!D4274)*('ESB Networks Summary'!$F$5:$F$17384))*1000*2</f>
        <v>4</v>
      </c>
      <c r="L4274" s="52">
        <f t="shared" si="465"/>
        <v>0</v>
      </c>
      <c r="M4274" s="5"/>
      <c r="O4274" s="96"/>
      <c r="R4274" s="99">
        <v>14.875999999999999</v>
      </c>
      <c r="S4274" s="99">
        <v>11.882999999999999</v>
      </c>
      <c r="T4274" s="30">
        <f t="shared" si="462"/>
        <v>0</v>
      </c>
      <c r="U4274" s="21">
        <f t="shared" si="466"/>
        <v>0</v>
      </c>
      <c r="V4274" s="21">
        <f t="shared" si="467"/>
        <v>0</v>
      </c>
      <c r="W4274" s="21">
        <f t="shared" si="468"/>
        <v>0</v>
      </c>
    </row>
    <row r="4275" spans="1:23">
      <c r="A4275" s="2">
        <f t="shared" si="463"/>
        <v>45505</v>
      </c>
      <c r="B4275" s="3">
        <f t="shared" si="464"/>
        <v>45533</v>
      </c>
      <c r="C4275" s="7">
        <v>45533.020833333336</v>
      </c>
      <c r="D4275" s="7">
        <v>45533.0625</v>
      </c>
      <c r="H4275" s="34" cm="1">
        <f t="array" ref="H4275">SUMPRODUCT(('ESB Networks Summary'!$C$5:$C$17384=Data!D4275)*('ESB Networks Summary'!$E$5:$E$17384))*1000*2-SUMPRODUCT(('ESB Networks Summary'!$C$5:$C$17384=Data!D4275)*('ESB Networks Summary'!$F$5:$F$17384))*1000*2</f>
        <v>2</v>
      </c>
      <c r="L4275" s="52">
        <f t="shared" si="465"/>
        <v>0</v>
      </c>
      <c r="M4275" s="5"/>
      <c r="O4275" s="96"/>
      <c r="R4275" s="99">
        <v>14.875999999999999</v>
      </c>
      <c r="S4275" s="99">
        <v>11.882999999999999</v>
      </c>
      <c r="T4275" s="30">
        <f t="shared" si="462"/>
        <v>0</v>
      </c>
      <c r="U4275" s="21">
        <f t="shared" si="466"/>
        <v>0</v>
      </c>
      <c r="V4275" s="21">
        <f t="shared" si="467"/>
        <v>0</v>
      </c>
      <c r="W4275" s="21">
        <f t="shared" si="468"/>
        <v>0</v>
      </c>
    </row>
    <row r="4276" spans="1:23">
      <c r="A4276" s="2">
        <f t="shared" si="463"/>
        <v>45505</v>
      </c>
      <c r="B4276" s="3">
        <f t="shared" si="464"/>
        <v>45533</v>
      </c>
      <c r="C4276" s="7">
        <v>45533.041666666664</v>
      </c>
      <c r="D4276" s="7">
        <v>45533.083333333336</v>
      </c>
      <c r="H4276" s="34" cm="1">
        <f t="array" ref="H4276">SUMPRODUCT(('ESB Networks Summary'!$C$5:$C$17384=Data!D4276)*('ESB Networks Summary'!$E$5:$E$17384))*1000*2-SUMPRODUCT(('ESB Networks Summary'!$C$5:$C$17384=Data!D4276)*('ESB Networks Summary'!$F$5:$F$17384))*1000*2</f>
        <v>4</v>
      </c>
      <c r="L4276" s="52">
        <f t="shared" si="465"/>
        <v>0</v>
      </c>
      <c r="M4276" s="5"/>
      <c r="O4276" s="96"/>
      <c r="R4276" s="99">
        <v>14.506</v>
      </c>
      <c r="S4276" s="99">
        <v>11.512</v>
      </c>
      <c r="T4276" s="30">
        <f t="shared" si="462"/>
        <v>0</v>
      </c>
      <c r="U4276" s="21">
        <f t="shared" si="466"/>
        <v>0</v>
      </c>
      <c r="V4276" s="21">
        <f t="shared" si="467"/>
        <v>0</v>
      </c>
      <c r="W4276" s="21">
        <f t="shared" si="468"/>
        <v>0</v>
      </c>
    </row>
    <row r="4277" spans="1:23">
      <c r="A4277" s="2">
        <f t="shared" si="463"/>
        <v>45505</v>
      </c>
      <c r="B4277" s="3">
        <f t="shared" si="464"/>
        <v>45533</v>
      </c>
      <c r="C4277" s="7">
        <v>45533.0625</v>
      </c>
      <c r="D4277" s="7">
        <v>45533.104166666664</v>
      </c>
      <c r="H4277" s="34" cm="1">
        <f t="array" ref="H4277">SUMPRODUCT(('ESB Networks Summary'!$C$5:$C$17384=Data!D4277)*('ESB Networks Summary'!$E$5:$E$17384))*1000*2-SUMPRODUCT(('ESB Networks Summary'!$C$5:$C$17384=Data!D4277)*('ESB Networks Summary'!$F$5:$F$17384))*1000*2</f>
        <v>4</v>
      </c>
      <c r="L4277" s="52">
        <f t="shared" si="465"/>
        <v>0</v>
      </c>
      <c r="M4277" s="5"/>
      <c r="O4277" s="96"/>
      <c r="R4277" s="99">
        <v>14.506</v>
      </c>
      <c r="S4277" s="99">
        <v>11.512</v>
      </c>
      <c r="T4277" s="30">
        <f t="shared" si="462"/>
        <v>0</v>
      </c>
      <c r="U4277" s="21">
        <f t="shared" si="466"/>
        <v>0</v>
      </c>
      <c r="V4277" s="21">
        <f t="shared" si="467"/>
        <v>0</v>
      </c>
      <c r="W4277" s="21">
        <f t="shared" si="468"/>
        <v>0</v>
      </c>
    </row>
    <row r="4278" spans="1:23">
      <c r="A4278" s="2">
        <f t="shared" si="463"/>
        <v>45505</v>
      </c>
      <c r="B4278" s="3">
        <f t="shared" si="464"/>
        <v>45533</v>
      </c>
      <c r="C4278" s="7">
        <v>45533.083333333336</v>
      </c>
      <c r="D4278" s="7">
        <v>45533.125</v>
      </c>
      <c r="H4278" s="34" cm="1">
        <f t="array" ref="H4278">SUMPRODUCT(('ESB Networks Summary'!$C$5:$C$17384=Data!D4278)*('ESB Networks Summary'!$E$5:$E$17384))*1000*2-SUMPRODUCT(('ESB Networks Summary'!$C$5:$C$17384=Data!D4278)*('ESB Networks Summary'!$F$5:$F$17384))*1000*2</f>
        <v>2</v>
      </c>
      <c r="L4278" s="52">
        <f t="shared" si="465"/>
        <v>0</v>
      </c>
      <c r="M4278" s="5"/>
      <c r="O4278" s="96"/>
      <c r="R4278" s="99">
        <v>14.37</v>
      </c>
      <c r="S4278" s="99">
        <v>11.376999999999999</v>
      </c>
      <c r="T4278" s="30">
        <f t="shared" si="462"/>
        <v>0</v>
      </c>
      <c r="U4278" s="21">
        <f t="shared" si="466"/>
        <v>0</v>
      </c>
      <c r="V4278" s="21">
        <f t="shared" si="467"/>
        <v>0</v>
      </c>
      <c r="W4278" s="21">
        <f t="shared" si="468"/>
        <v>0</v>
      </c>
    </row>
    <row r="4279" spans="1:23">
      <c r="A4279" s="2">
        <f t="shared" si="463"/>
        <v>45505</v>
      </c>
      <c r="B4279" s="3">
        <f t="shared" si="464"/>
        <v>45533</v>
      </c>
      <c r="C4279" s="7">
        <v>45533.104166666664</v>
      </c>
      <c r="D4279" s="7">
        <v>45533.145833333336</v>
      </c>
      <c r="H4279" s="34" cm="1">
        <f t="array" ref="H4279">SUMPRODUCT(('ESB Networks Summary'!$C$5:$C$17384=Data!D4279)*('ESB Networks Summary'!$E$5:$E$17384))*1000*2-SUMPRODUCT(('ESB Networks Summary'!$C$5:$C$17384=Data!D4279)*('ESB Networks Summary'!$F$5:$F$17384))*1000*2</f>
        <v>4</v>
      </c>
      <c r="L4279" s="52">
        <f t="shared" si="465"/>
        <v>0</v>
      </c>
      <c r="M4279" s="5"/>
      <c r="O4279" s="96"/>
      <c r="R4279" s="99">
        <v>14.37</v>
      </c>
      <c r="S4279" s="99">
        <v>11.376999999999999</v>
      </c>
      <c r="T4279" s="30">
        <f t="shared" si="462"/>
        <v>0</v>
      </c>
      <c r="U4279" s="21">
        <f t="shared" si="466"/>
        <v>0</v>
      </c>
      <c r="V4279" s="21">
        <f t="shared" si="467"/>
        <v>0</v>
      </c>
      <c r="W4279" s="21">
        <f t="shared" si="468"/>
        <v>0</v>
      </c>
    </row>
    <row r="4280" spans="1:23">
      <c r="A4280" s="2">
        <f t="shared" si="463"/>
        <v>45505</v>
      </c>
      <c r="B4280" s="3">
        <f t="shared" si="464"/>
        <v>45533</v>
      </c>
      <c r="C4280" s="7">
        <v>45533.125</v>
      </c>
      <c r="D4280" s="7">
        <v>45533.166666666664</v>
      </c>
      <c r="H4280" s="34" cm="1">
        <f t="array" ref="H4280">SUMPRODUCT(('ESB Networks Summary'!$C$5:$C$17384=Data!D4280)*('ESB Networks Summary'!$E$5:$E$17384))*1000*2-SUMPRODUCT(('ESB Networks Summary'!$C$5:$C$17384=Data!D4280)*('ESB Networks Summary'!$F$5:$F$17384))*1000*2</f>
        <v>4</v>
      </c>
      <c r="L4280" s="52">
        <f t="shared" si="465"/>
        <v>0</v>
      </c>
      <c r="M4280" s="5"/>
      <c r="O4280" s="96"/>
      <c r="R4280" s="99">
        <v>14.98</v>
      </c>
      <c r="S4280" s="99">
        <v>11.986000000000001</v>
      </c>
      <c r="T4280" s="30">
        <f t="shared" si="462"/>
        <v>0</v>
      </c>
      <c r="U4280" s="21">
        <f t="shared" si="466"/>
        <v>0</v>
      </c>
      <c r="V4280" s="21">
        <f t="shared" si="467"/>
        <v>0</v>
      </c>
      <c r="W4280" s="21">
        <f t="shared" si="468"/>
        <v>0</v>
      </c>
    </row>
    <row r="4281" spans="1:23">
      <c r="A4281" s="2">
        <f t="shared" si="463"/>
        <v>45505</v>
      </c>
      <c r="B4281" s="3">
        <f t="shared" si="464"/>
        <v>45533</v>
      </c>
      <c r="C4281" s="7">
        <v>45533.145833333336</v>
      </c>
      <c r="D4281" s="7">
        <v>45533.1875</v>
      </c>
      <c r="H4281" s="34" cm="1">
        <f t="array" ref="H4281">SUMPRODUCT(('ESB Networks Summary'!$C$5:$C$17384=Data!D4281)*('ESB Networks Summary'!$E$5:$E$17384))*1000*2-SUMPRODUCT(('ESB Networks Summary'!$C$5:$C$17384=Data!D4281)*('ESB Networks Summary'!$F$5:$F$17384))*1000*2</f>
        <v>4</v>
      </c>
      <c r="L4281" s="52">
        <f t="shared" si="465"/>
        <v>0</v>
      </c>
      <c r="M4281" s="5"/>
      <c r="O4281" s="96"/>
      <c r="R4281" s="99">
        <v>14.98</v>
      </c>
      <c r="S4281" s="99">
        <v>11.986000000000001</v>
      </c>
      <c r="T4281" s="30">
        <f t="shared" si="462"/>
        <v>0</v>
      </c>
      <c r="U4281" s="21">
        <f t="shared" si="466"/>
        <v>0</v>
      </c>
      <c r="V4281" s="21">
        <f t="shared" si="467"/>
        <v>0</v>
      </c>
      <c r="W4281" s="21">
        <f t="shared" si="468"/>
        <v>0</v>
      </c>
    </row>
    <row r="4282" spans="1:23">
      <c r="A4282" s="2">
        <f t="shared" si="463"/>
        <v>45505</v>
      </c>
      <c r="B4282" s="3">
        <f t="shared" si="464"/>
        <v>45533</v>
      </c>
      <c r="C4282" s="7">
        <v>45533.166666666664</v>
      </c>
      <c r="D4282" s="7">
        <v>45533.208333333336</v>
      </c>
      <c r="H4282" s="34" cm="1">
        <f t="array" ref="H4282">SUMPRODUCT(('ESB Networks Summary'!$C$5:$C$17384=Data!D4282)*('ESB Networks Summary'!$E$5:$E$17384))*1000*2-SUMPRODUCT(('ESB Networks Summary'!$C$5:$C$17384=Data!D4282)*('ESB Networks Summary'!$F$5:$F$17384))*1000*2</f>
        <v>2</v>
      </c>
      <c r="L4282" s="52">
        <f t="shared" si="465"/>
        <v>0</v>
      </c>
      <c r="M4282" s="5"/>
      <c r="O4282" s="96"/>
      <c r="R4282" s="99">
        <v>15.747999999999999</v>
      </c>
      <c r="S4282" s="99">
        <v>12.754999999999999</v>
      </c>
      <c r="T4282" s="30">
        <f t="shared" si="462"/>
        <v>0</v>
      </c>
      <c r="U4282" s="21">
        <f t="shared" si="466"/>
        <v>0</v>
      </c>
      <c r="V4282" s="21">
        <f t="shared" si="467"/>
        <v>0</v>
      </c>
      <c r="W4282" s="21">
        <f t="shared" si="468"/>
        <v>0</v>
      </c>
    </row>
    <row r="4283" spans="1:23">
      <c r="A4283" s="2">
        <f t="shared" si="463"/>
        <v>45505</v>
      </c>
      <c r="B4283" s="3">
        <f t="shared" si="464"/>
        <v>45533</v>
      </c>
      <c r="C4283" s="7">
        <v>45533.1875</v>
      </c>
      <c r="D4283" s="7">
        <v>45533.229166666664</v>
      </c>
      <c r="H4283" s="34" cm="1">
        <f t="array" ref="H4283">SUMPRODUCT(('ESB Networks Summary'!$C$5:$C$17384=Data!D4283)*('ESB Networks Summary'!$E$5:$E$17384))*1000*2-SUMPRODUCT(('ESB Networks Summary'!$C$5:$C$17384=Data!D4283)*('ESB Networks Summary'!$F$5:$F$17384))*1000*2</f>
        <v>18</v>
      </c>
      <c r="L4283" s="52">
        <f t="shared" si="465"/>
        <v>0</v>
      </c>
      <c r="M4283" s="5"/>
      <c r="O4283" s="96"/>
      <c r="R4283" s="99">
        <v>15.747999999999999</v>
      </c>
      <c r="S4283" s="99">
        <v>12.754999999999999</v>
      </c>
      <c r="T4283" s="30">
        <f t="shared" si="462"/>
        <v>0</v>
      </c>
      <c r="U4283" s="21">
        <f t="shared" si="466"/>
        <v>0</v>
      </c>
      <c r="V4283" s="21">
        <f t="shared" si="467"/>
        <v>0</v>
      </c>
      <c r="W4283" s="21">
        <f t="shared" si="468"/>
        <v>0</v>
      </c>
    </row>
    <row r="4284" spans="1:23">
      <c r="A4284" s="2">
        <f t="shared" si="463"/>
        <v>45505</v>
      </c>
      <c r="B4284" s="3">
        <f t="shared" si="464"/>
        <v>45533</v>
      </c>
      <c r="C4284" s="7">
        <v>45533.208333333336</v>
      </c>
      <c r="D4284" s="7">
        <v>45533.25</v>
      </c>
      <c r="H4284" s="34" cm="1">
        <f t="array" ref="H4284">SUMPRODUCT(('ESB Networks Summary'!$C$5:$C$17384=Data!D4284)*('ESB Networks Summary'!$E$5:$E$17384))*1000*2-SUMPRODUCT(('ESB Networks Summary'!$C$5:$C$17384=Data!D4284)*('ESB Networks Summary'!$F$5:$F$17384))*1000*2</f>
        <v>6</v>
      </c>
      <c r="L4284" s="52">
        <f t="shared" si="465"/>
        <v>0</v>
      </c>
      <c r="M4284" s="5"/>
      <c r="O4284" s="96"/>
      <c r="R4284" s="99">
        <v>17.920999999999999</v>
      </c>
      <c r="S4284" s="99">
        <v>14.927000000000001</v>
      </c>
      <c r="T4284" s="30">
        <f t="shared" si="462"/>
        <v>0</v>
      </c>
      <c r="U4284" s="21">
        <f t="shared" si="466"/>
        <v>0</v>
      </c>
      <c r="V4284" s="21">
        <f t="shared" si="467"/>
        <v>0</v>
      </c>
      <c r="W4284" s="21">
        <f t="shared" si="468"/>
        <v>0</v>
      </c>
    </row>
    <row r="4285" spans="1:23">
      <c r="A4285" s="2">
        <f t="shared" si="463"/>
        <v>45505</v>
      </c>
      <c r="B4285" s="3">
        <f t="shared" si="464"/>
        <v>45533</v>
      </c>
      <c r="C4285" s="7">
        <v>45533.229166666664</v>
      </c>
      <c r="D4285" s="7">
        <v>45533.270833333336</v>
      </c>
      <c r="H4285" s="34" cm="1">
        <f t="array" ref="H4285">SUMPRODUCT(('ESB Networks Summary'!$C$5:$C$17384=Data!D4285)*('ESB Networks Summary'!$E$5:$E$17384))*1000*2-SUMPRODUCT(('ESB Networks Summary'!$C$5:$C$17384=Data!D4285)*('ESB Networks Summary'!$F$5:$F$17384))*1000*2</f>
        <v>6</v>
      </c>
      <c r="L4285" s="52">
        <f t="shared" si="465"/>
        <v>0</v>
      </c>
      <c r="M4285" s="5"/>
      <c r="O4285" s="96"/>
      <c r="R4285" s="99">
        <v>17.920999999999999</v>
      </c>
      <c r="S4285" s="99">
        <v>14.927000000000001</v>
      </c>
      <c r="T4285" s="30">
        <f t="shared" si="462"/>
        <v>0</v>
      </c>
      <c r="U4285" s="21">
        <f t="shared" si="466"/>
        <v>0</v>
      </c>
      <c r="V4285" s="21">
        <f t="shared" si="467"/>
        <v>0</v>
      </c>
      <c r="W4285" s="21">
        <f t="shared" si="468"/>
        <v>0</v>
      </c>
    </row>
    <row r="4286" spans="1:23">
      <c r="A4286" s="2">
        <f t="shared" si="463"/>
        <v>45505</v>
      </c>
      <c r="B4286" s="3">
        <f t="shared" si="464"/>
        <v>45533</v>
      </c>
      <c r="C4286" s="7">
        <v>45533.25</v>
      </c>
      <c r="D4286" s="7">
        <v>45533.291666666664</v>
      </c>
      <c r="H4286" s="34" cm="1">
        <f t="array" ref="H4286">SUMPRODUCT(('ESB Networks Summary'!$C$5:$C$17384=Data!D4286)*('ESB Networks Summary'!$E$5:$E$17384))*1000*2-SUMPRODUCT(('ESB Networks Summary'!$C$5:$C$17384=Data!D4286)*('ESB Networks Summary'!$F$5:$F$17384))*1000*2</f>
        <v>4</v>
      </c>
      <c r="L4286" s="52">
        <f t="shared" si="465"/>
        <v>0</v>
      </c>
      <c r="M4286" s="5"/>
      <c r="O4286" s="96"/>
      <c r="R4286" s="99">
        <v>19.518000000000001</v>
      </c>
      <c r="S4286" s="99">
        <v>16.524999999999999</v>
      </c>
      <c r="T4286" s="30">
        <f t="shared" si="462"/>
        <v>0</v>
      </c>
      <c r="U4286" s="21">
        <f t="shared" si="466"/>
        <v>0</v>
      </c>
      <c r="V4286" s="21">
        <f t="shared" si="467"/>
        <v>0</v>
      </c>
      <c r="W4286" s="21">
        <f t="shared" si="468"/>
        <v>0</v>
      </c>
    </row>
    <row r="4287" spans="1:23">
      <c r="A4287" s="2">
        <f t="shared" si="463"/>
        <v>45505</v>
      </c>
      <c r="B4287" s="3">
        <f t="shared" si="464"/>
        <v>45533</v>
      </c>
      <c r="C4287" s="7">
        <v>45533.270833333336</v>
      </c>
      <c r="D4287" s="7">
        <v>45533.3125</v>
      </c>
      <c r="H4287" s="34" cm="1">
        <f t="array" ref="H4287">SUMPRODUCT(('ESB Networks Summary'!$C$5:$C$17384=Data!D4287)*('ESB Networks Summary'!$E$5:$E$17384))*1000*2-SUMPRODUCT(('ESB Networks Summary'!$C$5:$C$17384=Data!D4287)*('ESB Networks Summary'!$F$5:$F$17384))*1000*2</f>
        <v>0</v>
      </c>
      <c r="L4287" s="52">
        <f t="shared" si="465"/>
        <v>0</v>
      </c>
      <c r="M4287" s="5"/>
      <c r="O4287" s="96"/>
      <c r="R4287" s="99">
        <v>19.518000000000001</v>
      </c>
      <c r="S4287" s="99">
        <v>16.524999999999999</v>
      </c>
      <c r="T4287" s="30">
        <f t="shared" si="462"/>
        <v>0</v>
      </c>
      <c r="U4287" s="21">
        <f t="shared" si="466"/>
        <v>0</v>
      </c>
      <c r="V4287" s="21">
        <f t="shared" si="467"/>
        <v>0</v>
      </c>
      <c r="W4287" s="21">
        <f t="shared" si="468"/>
        <v>0</v>
      </c>
    </row>
    <row r="4288" spans="1:23">
      <c r="A4288" s="2">
        <f t="shared" si="463"/>
        <v>45505</v>
      </c>
      <c r="B4288" s="3">
        <f t="shared" si="464"/>
        <v>45533</v>
      </c>
      <c r="C4288" s="7">
        <v>45533.291666666664</v>
      </c>
      <c r="D4288" s="7">
        <v>45533.333333333336</v>
      </c>
      <c r="H4288" s="34" cm="1">
        <f t="array" ref="H4288">SUMPRODUCT(('ESB Networks Summary'!$C$5:$C$17384=Data!D4288)*('ESB Networks Summary'!$E$5:$E$17384))*1000*2-SUMPRODUCT(('ESB Networks Summary'!$C$5:$C$17384=Data!D4288)*('ESB Networks Summary'!$F$5:$F$17384))*1000*2</f>
        <v>0</v>
      </c>
      <c r="L4288" s="52">
        <f t="shared" si="465"/>
        <v>0</v>
      </c>
      <c r="M4288" s="5"/>
      <c r="O4288" s="96"/>
      <c r="R4288" s="99">
        <v>26.274000000000001</v>
      </c>
      <c r="S4288" s="99">
        <v>18.396999999999998</v>
      </c>
      <c r="T4288" s="30">
        <f t="shared" si="462"/>
        <v>0</v>
      </c>
      <c r="U4288" s="21">
        <f t="shared" si="466"/>
        <v>0</v>
      </c>
      <c r="V4288" s="21">
        <f t="shared" si="467"/>
        <v>0</v>
      </c>
      <c r="W4288" s="21">
        <f t="shared" si="468"/>
        <v>0</v>
      </c>
    </row>
    <row r="4289" spans="1:23">
      <c r="A4289" s="2">
        <f t="shared" si="463"/>
        <v>45505</v>
      </c>
      <c r="B4289" s="3">
        <f t="shared" si="464"/>
        <v>45533</v>
      </c>
      <c r="C4289" s="7">
        <v>45533.3125</v>
      </c>
      <c r="D4289" s="7">
        <v>45533.354166666664</v>
      </c>
      <c r="H4289" s="34" cm="1">
        <f t="array" ref="H4289">SUMPRODUCT(('ESB Networks Summary'!$C$5:$C$17384=Data!D4289)*('ESB Networks Summary'!$E$5:$E$17384))*1000*2-SUMPRODUCT(('ESB Networks Summary'!$C$5:$C$17384=Data!D4289)*('ESB Networks Summary'!$F$5:$F$17384))*1000*2</f>
        <v>6</v>
      </c>
      <c r="L4289" s="52">
        <f t="shared" si="465"/>
        <v>0</v>
      </c>
      <c r="M4289" s="5"/>
      <c r="O4289" s="96"/>
      <c r="R4289" s="99">
        <v>26.274000000000001</v>
      </c>
      <c r="S4289" s="99">
        <v>18.396999999999998</v>
      </c>
      <c r="T4289" s="30">
        <f t="shared" si="462"/>
        <v>0</v>
      </c>
      <c r="U4289" s="21">
        <f t="shared" si="466"/>
        <v>0</v>
      </c>
      <c r="V4289" s="21">
        <f t="shared" si="467"/>
        <v>0</v>
      </c>
      <c r="W4289" s="21">
        <f t="shared" si="468"/>
        <v>0</v>
      </c>
    </row>
    <row r="4290" spans="1:23">
      <c r="A4290" s="2">
        <f t="shared" si="463"/>
        <v>45505</v>
      </c>
      <c r="B4290" s="3">
        <f t="shared" si="464"/>
        <v>45533</v>
      </c>
      <c r="C4290" s="7">
        <v>45533.333333333336</v>
      </c>
      <c r="D4290" s="7">
        <v>45533.375</v>
      </c>
      <c r="H4290" s="34" cm="1">
        <f t="array" ref="H4290">SUMPRODUCT(('ESB Networks Summary'!$C$5:$C$17384=Data!D4290)*('ESB Networks Summary'!$E$5:$E$17384))*1000*2-SUMPRODUCT(('ESB Networks Summary'!$C$5:$C$17384=Data!D4290)*('ESB Networks Summary'!$F$5:$F$17384))*1000*2</f>
        <v>4</v>
      </c>
      <c r="L4290" s="52">
        <f t="shared" si="465"/>
        <v>0</v>
      </c>
      <c r="M4290" s="5"/>
      <c r="O4290" s="96"/>
      <c r="R4290" s="99">
        <v>25.006</v>
      </c>
      <c r="S4290" s="99">
        <v>17.128</v>
      </c>
      <c r="T4290" s="30">
        <f t="shared" ref="T4290:T4353" si="469">P4290+G4290-N4290-F4290</f>
        <v>0</v>
      </c>
      <c r="U4290" s="21">
        <f t="shared" si="466"/>
        <v>0</v>
      </c>
      <c r="V4290" s="21">
        <f t="shared" si="467"/>
        <v>0</v>
      </c>
      <c r="W4290" s="21">
        <f t="shared" si="468"/>
        <v>0</v>
      </c>
    </row>
    <row r="4291" spans="1:23">
      <c r="A4291" s="2">
        <f t="shared" ref="A4291:A4354" si="470">DATE(YEAR(C4291),MONTH(C4291),1)</f>
        <v>45505</v>
      </c>
      <c r="B4291" s="3">
        <f t="shared" ref="B4291:B4354" si="471">DATE(YEAR(C4291),MONTH(C4291),DAY(C4291))</f>
        <v>45533</v>
      </c>
      <c r="C4291" s="7">
        <v>45533.354166666664</v>
      </c>
      <c r="D4291" s="7">
        <v>45533.395833333336</v>
      </c>
      <c r="H4291" s="34" cm="1">
        <f t="array" ref="H4291">SUMPRODUCT(('ESB Networks Summary'!$C$5:$C$17384=Data!D4291)*('ESB Networks Summary'!$E$5:$E$17384))*1000*2-SUMPRODUCT(('ESB Networks Summary'!$C$5:$C$17384=Data!D4291)*('ESB Networks Summary'!$F$5:$F$17384))*1000*2</f>
        <v>6</v>
      </c>
      <c r="L4291" s="52">
        <f t="shared" ref="L4291:L4354" si="472">IF(AND(K4291=2,K4290&lt;2),1,0)</f>
        <v>0</v>
      </c>
      <c r="M4291" s="5"/>
      <c r="O4291" s="96"/>
      <c r="R4291" s="99">
        <v>25.006</v>
      </c>
      <c r="S4291" s="99">
        <v>17.128</v>
      </c>
      <c r="T4291" s="30">
        <f t="shared" si="469"/>
        <v>0</v>
      </c>
      <c r="U4291" s="21">
        <f t="shared" ref="U4291:U4354" si="473">IF(G4291&gt;0, G4291/1000*R4291/2,0)/100</f>
        <v>0</v>
      </c>
      <c r="V4291" s="21">
        <f t="shared" ref="V4291:V4354" si="474">IF(G4291&lt;0, G4291/1000*S4291/2,0)/100</f>
        <v>0</v>
      </c>
      <c r="W4291" s="21">
        <f t="shared" ref="W4291:W4354" si="475">IF(J4291&gt;P4291,J4291/1000/2*R4291/100,0)</f>
        <v>0</v>
      </c>
    </row>
    <row r="4292" spans="1:23">
      <c r="A4292" s="2">
        <f t="shared" si="470"/>
        <v>45505</v>
      </c>
      <c r="B4292" s="3">
        <f t="shared" si="471"/>
        <v>45533</v>
      </c>
      <c r="C4292" s="7">
        <v>45533.375</v>
      </c>
      <c r="D4292" s="7">
        <v>45533.416666666664</v>
      </c>
      <c r="H4292" s="34" cm="1">
        <f t="array" ref="H4292">SUMPRODUCT(('ESB Networks Summary'!$C$5:$C$17384=Data!D4292)*('ESB Networks Summary'!$E$5:$E$17384))*1000*2-SUMPRODUCT(('ESB Networks Summary'!$C$5:$C$17384=Data!D4292)*('ESB Networks Summary'!$F$5:$F$17384))*1000*2</f>
        <v>-292</v>
      </c>
      <c r="L4292" s="52">
        <f t="shared" si="472"/>
        <v>0</v>
      </c>
      <c r="M4292" s="5"/>
      <c r="O4292" s="96"/>
      <c r="R4292" s="99">
        <v>23.771000000000001</v>
      </c>
      <c r="S4292" s="99">
        <v>15.893000000000001</v>
      </c>
      <c r="T4292" s="30">
        <f t="shared" si="469"/>
        <v>0</v>
      </c>
      <c r="U4292" s="21">
        <f t="shared" si="473"/>
        <v>0</v>
      </c>
      <c r="V4292" s="21">
        <f t="shared" si="474"/>
        <v>0</v>
      </c>
      <c r="W4292" s="21">
        <f t="shared" si="475"/>
        <v>0</v>
      </c>
    </row>
    <row r="4293" spans="1:23">
      <c r="A4293" s="2">
        <f t="shared" si="470"/>
        <v>45505</v>
      </c>
      <c r="B4293" s="3">
        <f t="shared" si="471"/>
        <v>45533</v>
      </c>
      <c r="C4293" s="7">
        <v>45533.395833333336</v>
      </c>
      <c r="D4293" s="7">
        <v>45533.4375</v>
      </c>
      <c r="H4293" s="34" cm="1">
        <f t="array" ref="H4293">SUMPRODUCT(('ESB Networks Summary'!$C$5:$C$17384=Data!D4293)*('ESB Networks Summary'!$E$5:$E$17384))*1000*2-SUMPRODUCT(('ESB Networks Summary'!$C$5:$C$17384=Data!D4293)*('ESB Networks Summary'!$F$5:$F$17384))*1000*2</f>
        <v>-658</v>
      </c>
      <c r="L4293" s="52">
        <f t="shared" si="472"/>
        <v>0</v>
      </c>
      <c r="M4293" s="5"/>
      <c r="O4293" s="96"/>
      <c r="R4293" s="99">
        <v>23.771000000000001</v>
      </c>
      <c r="S4293" s="99">
        <v>15.893000000000001</v>
      </c>
      <c r="T4293" s="30">
        <f t="shared" si="469"/>
        <v>0</v>
      </c>
      <c r="U4293" s="21">
        <f t="shared" si="473"/>
        <v>0</v>
      </c>
      <c r="V4293" s="21">
        <f t="shared" si="474"/>
        <v>0</v>
      </c>
      <c r="W4293" s="21">
        <f t="shared" si="475"/>
        <v>0</v>
      </c>
    </row>
    <row r="4294" spans="1:23">
      <c r="A4294" s="2">
        <f t="shared" si="470"/>
        <v>45505</v>
      </c>
      <c r="B4294" s="3">
        <f t="shared" si="471"/>
        <v>45533</v>
      </c>
      <c r="C4294" s="7">
        <v>45533.416666666664</v>
      </c>
      <c r="D4294" s="7">
        <v>45533.458333333336</v>
      </c>
      <c r="H4294" s="34" cm="1">
        <f t="array" ref="H4294">SUMPRODUCT(('ESB Networks Summary'!$C$5:$C$17384=Data!D4294)*('ESB Networks Summary'!$E$5:$E$17384))*1000*2-SUMPRODUCT(('ESB Networks Summary'!$C$5:$C$17384=Data!D4294)*('ESB Networks Summary'!$F$5:$F$17384))*1000*2</f>
        <v>-2152</v>
      </c>
      <c r="L4294" s="52">
        <f t="shared" si="472"/>
        <v>0</v>
      </c>
      <c r="M4294" s="5"/>
      <c r="O4294" s="96"/>
      <c r="R4294" s="99">
        <v>22.445</v>
      </c>
      <c r="S4294" s="99">
        <v>14.568000000000001</v>
      </c>
      <c r="T4294" s="30">
        <f t="shared" si="469"/>
        <v>0</v>
      </c>
      <c r="U4294" s="21">
        <f t="shared" si="473"/>
        <v>0</v>
      </c>
      <c r="V4294" s="21">
        <f t="shared" si="474"/>
        <v>0</v>
      </c>
      <c r="W4294" s="21">
        <f t="shared" si="475"/>
        <v>0</v>
      </c>
    </row>
    <row r="4295" spans="1:23">
      <c r="A4295" s="2">
        <f t="shared" si="470"/>
        <v>45505</v>
      </c>
      <c r="B4295" s="3">
        <f t="shared" si="471"/>
        <v>45533</v>
      </c>
      <c r="C4295" s="7">
        <v>45533.4375</v>
      </c>
      <c r="D4295" s="7">
        <v>45533.479166666664</v>
      </c>
      <c r="H4295" s="34" cm="1">
        <f t="array" ref="H4295">SUMPRODUCT(('ESB Networks Summary'!$C$5:$C$17384=Data!D4295)*('ESB Networks Summary'!$E$5:$E$17384))*1000*2-SUMPRODUCT(('ESB Networks Summary'!$C$5:$C$17384=Data!D4295)*('ESB Networks Summary'!$F$5:$F$17384))*1000*2</f>
        <v>-2003.9999999999998</v>
      </c>
      <c r="L4295" s="52">
        <f t="shared" si="472"/>
        <v>0</v>
      </c>
      <c r="M4295" s="5"/>
      <c r="O4295" s="96"/>
      <c r="R4295" s="99">
        <v>22.445</v>
      </c>
      <c r="S4295" s="99">
        <v>14.568000000000001</v>
      </c>
      <c r="T4295" s="30">
        <f t="shared" si="469"/>
        <v>0</v>
      </c>
      <c r="U4295" s="21">
        <f t="shared" si="473"/>
        <v>0</v>
      </c>
      <c r="V4295" s="21">
        <f t="shared" si="474"/>
        <v>0</v>
      </c>
      <c r="W4295" s="21">
        <f t="shared" si="475"/>
        <v>0</v>
      </c>
    </row>
    <row r="4296" spans="1:23">
      <c r="A4296" s="2">
        <f t="shared" si="470"/>
        <v>45505</v>
      </c>
      <c r="B4296" s="3">
        <f t="shared" si="471"/>
        <v>45533</v>
      </c>
      <c r="C4296" s="7">
        <v>45533.458333333336</v>
      </c>
      <c r="D4296" s="7">
        <v>45533.5</v>
      </c>
      <c r="H4296" s="34" cm="1">
        <f t="array" ref="H4296">SUMPRODUCT(('ESB Networks Summary'!$C$5:$C$17384=Data!D4296)*('ESB Networks Summary'!$E$5:$E$17384))*1000*2-SUMPRODUCT(('ESB Networks Summary'!$C$5:$C$17384=Data!D4296)*('ESB Networks Summary'!$F$5:$F$17384))*1000*2</f>
        <v>-1388</v>
      </c>
      <c r="L4296" s="52">
        <f t="shared" si="472"/>
        <v>0</v>
      </c>
      <c r="M4296" s="5"/>
      <c r="O4296" s="96"/>
      <c r="R4296" s="99">
        <v>22.445</v>
      </c>
      <c r="S4296" s="99">
        <v>14.568000000000001</v>
      </c>
      <c r="T4296" s="30">
        <f t="shared" si="469"/>
        <v>0</v>
      </c>
      <c r="U4296" s="21">
        <f t="shared" si="473"/>
        <v>0</v>
      </c>
      <c r="V4296" s="21">
        <f t="shared" si="474"/>
        <v>0</v>
      </c>
      <c r="W4296" s="21">
        <f t="shared" si="475"/>
        <v>0</v>
      </c>
    </row>
    <row r="4297" spans="1:23">
      <c r="A4297" s="2">
        <f t="shared" si="470"/>
        <v>45505</v>
      </c>
      <c r="B4297" s="3">
        <f t="shared" si="471"/>
        <v>45533</v>
      </c>
      <c r="C4297" s="7">
        <v>45533.479166666664</v>
      </c>
      <c r="D4297" s="7">
        <v>45533.520833333336</v>
      </c>
      <c r="H4297" s="34" cm="1">
        <f t="array" ref="H4297">SUMPRODUCT(('ESB Networks Summary'!$C$5:$C$17384=Data!D4297)*('ESB Networks Summary'!$E$5:$E$17384))*1000*2-SUMPRODUCT(('ESB Networks Summary'!$C$5:$C$17384=Data!D4297)*('ESB Networks Summary'!$F$5:$F$17384))*1000*2</f>
        <v>-366</v>
      </c>
      <c r="L4297" s="52">
        <f t="shared" si="472"/>
        <v>0</v>
      </c>
      <c r="M4297" s="5"/>
      <c r="O4297" s="96"/>
      <c r="R4297" s="99">
        <v>22.445</v>
      </c>
      <c r="S4297" s="99">
        <v>14.568000000000001</v>
      </c>
      <c r="T4297" s="30">
        <f t="shared" si="469"/>
        <v>0</v>
      </c>
      <c r="U4297" s="21">
        <f t="shared" si="473"/>
        <v>0</v>
      </c>
      <c r="V4297" s="21">
        <f t="shared" si="474"/>
        <v>0</v>
      </c>
      <c r="W4297" s="21">
        <f t="shared" si="475"/>
        <v>0</v>
      </c>
    </row>
    <row r="4298" spans="1:23">
      <c r="A4298" s="2">
        <f t="shared" si="470"/>
        <v>45505</v>
      </c>
      <c r="B4298" s="3">
        <f t="shared" si="471"/>
        <v>45533</v>
      </c>
      <c r="C4298" s="7">
        <v>45533.5</v>
      </c>
      <c r="D4298" s="7">
        <v>45533.541666666664</v>
      </c>
      <c r="H4298" s="34" cm="1">
        <f t="array" ref="H4298">SUMPRODUCT(('ESB Networks Summary'!$C$5:$C$17384=Data!D4298)*('ESB Networks Summary'!$E$5:$E$17384))*1000*2-SUMPRODUCT(('ESB Networks Summary'!$C$5:$C$17384=Data!D4298)*('ESB Networks Summary'!$F$5:$F$17384))*1000*2</f>
        <v>-510</v>
      </c>
      <c r="L4298" s="52">
        <f t="shared" si="472"/>
        <v>0</v>
      </c>
      <c r="M4298" s="5"/>
      <c r="O4298" s="96"/>
      <c r="R4298" s="99">
        <v>21.927</v>
      </c>
      <c r="S4298" s="99">
        <v>14.05</v>
      </c>
      <c r="T4298" s="30">
        <f t="shared" si="469"/>
        <v>0</v>
      </c>
      <c r="U4298" s="21">
        <f t="shared" si="473"/>
        <v>0</v>
      </c>
      <c r="V4298" s="21">
        <f t="shared" si="474"/>
        <v>0</v>
      </c>
      <c r="W4298" s="21">
        <f t="shared" si="475"/>
        <v>0</v>
      </c>
    </row>
    <row r="4299" spans="1:23">
      <c r="A4299" s="2">
        <f t="shared" si="470"/>
        <v>45505</v>
      </c>
      <c r="B4299" s="3">
        <f t="shared" si="471"/>
        <v>45533</v>
      </c>
      <c r="C4299" s="7">
        <v>45533.520833333336</v>
      </c>
      <c r="D4299" s="7">
        <v>45533.5625</v>
      </c>
      <c r="H4299" s="34" cm="1">
        <f t="array" ref="H4299">SUMPRODUCT(('ESB Networks Summary'!$C$5:$C$17384=Data!D4299)*('ESB Networks Summary'!$E$5:$E$17384))*1000*2-SUMPRODUCT(('ESB Networks Summary'!$C$5:$C$17384=Data!D4299)*('ESB Networks Summary'!$F$5:$F$17384))*1000*2</f>
        <v>-566</v>
      </c>
      <c r="L4299" s="52">
        <f t="shared" si="472"/>
        <v>0</v>
      </c>
      <c r="M4299" s="5"/>
      <c r="O4299" s="96"/>
      <c r="R4299" s="99">
        <v>21.927</v>
      </c>
      <c r="S4299" s="99">
        <v>14.05</v>
      </c>
      <c r="T4299" s="30">
        <f t="shared" si="469"/>
        <v>0</v>
      </c>
      <c r="U4299" s="21">
        <f t="shared" si="473"/>
        <v>0</v>
      </c>
      <c r="V4299" s="21">
        <f t="shared" si="474"/>
        <v>0</v>
      </c>
      <c r="W4299" s="21">
        <f t="shared" si="475"/>
        <v>0</v>
      </c>
    </row>
    <row r="4300" spans="1:23">
      <c r="A4300" s="2">
        <f t="shared" si="470"/>
        <v>45505</v>
      </c>
      <c r="B4300" s="3">
        <f t="shared" si="471"/>
        <v>45533</v>
      </c>
      <c r="C4300" s="7">
        <v>45533.541666666664</v>
      </c>
      <c r="D4300" s="7">
        <v>45533.583333333336</v>
      </c>
      <c r="H4300" s="34" cm="1">
        <f t="array" ref="H4300">SUMPRODUCT(('ESB Networks Summary'!$C$5:$C$17384=Data!D4300)*('ESB Networks Summary'!$E$5:$E$17384))*1000*2-SUMPRODUCT(('ESB Networks Summary'!$C$5:$C$17384=Data!D4300)*('ESB Networks Summary'!$F$5:$F$17384))*1000*2</f>
        <v>-1442</v>
      </c>
      <c r="L4300" s="52">
        <f t="shared" si="472"/>
        <v>0</v>
      </c>
      <c r="M4300" s="5"/>
      <c r="O4300" s="96"/>
      <c r="R4300" s="99">
        <v>22.077999999999999</v>
      </c>
      <c r="S4300" s="99">
        <v>14.2</v>
      </c>
      <c r="T4300" s="30">
        <f t="shared" si="469"/>
        <v>0</v>
      </c>
      <c r="U4300" s="21">
        <f t="shared" si="473"/>
        <v>0</v>
      </c>
      <c r="V4300" s="21">
        <f t="shared" si="474"/>
        <v>0</v>
      </c>
      <c r="W4300" s="21">
        <f t="shared" si="475"/>
        <v>0</v>
      </c>
    </row>
    <row r="4301" spans="1:23">
      <c r="A4301" s="2">
        <f t="shared" si="470"/>
        <v>45505</v>
      </c>
      <c r="B4301" s="3">
        <f t="shared" si="471"/>
        <v>45533</v>
      </c>
      <c r="C4301" s="7">
        <v>45533.5625</v>
      </c>
      <c r="D4301" s="7">
        <v>45533.604166666664</v>
      </c>
      <c r="E4301" s="5">
        <v>62.5</v>
      </c>
      <c r="F4301" s="5">
        <v>-3.125</v>
      </c>
      <c r="G4301" s="5">
        <v>-1441</v>
      </c>
      <c r="H4301" s="34" cm="1">
        <f t="array" ref="H4301">SUMPRODUCT(('ESB Networks Summary'!$C$5:$C$17384=Data!D4301)*('ESB Networks Summary'!$E$5:$E$17384))*1000*2-SUMPRODUCT(('ESB Networks Summary'!$C$5:$C$17384=Data!D4301)*('ESB Networks Summary'!$F$5:$F$17384))*1000*2</f>
        <v>-2304</v>
      </c>
      <c r="I4301" s="5">
        <v>858.41250000000002</v>
      </c>
      <c r="J4301" s="5">
        <v>0</v>
      </c>
      <c r="K4301" s="17">
        <v>1</v>
      </c>
      <c r="L4301" s="52">
        <f t="shared" si="472"/>
        <v>0</v>
      </c>
      <c r="M4301" s="5">
        <v>0</v>
      </c>
      <c r="N4301" s="5">
        <v>1016.3</v>
      </c>
      <c r="O4301" s="96"/>
      <c r="P4301" s="5">
        <v>2762.95</v>
      </c>
      <c r="R4301" s="99">
        <v>22.077999999999999</v>
      </c>
      <c r="S4301" s="99">
        <v>14.2</v>
      </c>
      <c r="T4301" s="30">
        <f t="shared" si="469"/>
        <v>308.77499999999986</v>
      </c>
      <c r="U4301" s="21">
        <f t="shared" si="473"/>
        <v>0</v>
      </c>
      <c r="V4301" s="21">
        <f t="shared" si="474"/>
        <v>-0.102311</v>
      </c>
      <c r="W4301" s="21">
        <f t="shared" si="475"/>
        <v>0</v>
      </c>
    </row>
    <row r="4302" spans="1:23">
      <c r="A4302" s="2">
        <f t="shared" si="470"/>
        <v>45505</v>
      </c>
      <c r="B4302" s="3">
        <f t="shared" si="471"/>
        <v>45533</v>
      </c>
      <c r="C4302" s="7">
        <v>45533.583333333336</v>
      </c>
      <c r="D4302" s="7">
        <v>45533.625</v>
      </c>
      <c r="E4302" s="5">
        <v>100</v>
      </c>
      <c r="F4302" s="5">
        <v>-3.6666666666666599</v>
      </c>
      <c r="G4302" s="5">
        <v>-2352.5166666666601</v>
      </c>
      <c r="H4302" s="34" cm="1">
        <f t="array" ref="H4302">SUMPRODUCT(('ESB Networks Summary'!$C$5:$C$17384=Data!D4302)*('ESB Networks Summary'!$E$5:$E$17384))*1000*2-SUMPRODUCT(('ESB Networks Summary'!$C$5:$C$17384=Data!D4302)*('ESB Networks Summary'!$F$5:$F$17384))*1000*2</f>
        <v>-2230</v>
      </c>
      <c r="I4302" s="5">
        <v>0</v>
      </c>
      <c r="J4302" s="5">
        <v>0</v>
      </c>
      <c r="K4302" s="17">
        <v>1</v>
      </c>
      <c r="L4302" s="52">
        <f t="shared" si="472"/>
        <v>0</v>
      </c>
      <c r="M4302" s="5">
        <v>0</v>
      </c>
      <c r="N4302" s="5">
        <v>384.20833333333297</v>
      </c>
      <c r="O4302" s="96"/>
      <c r="P4302" s="5">
        <v>2851.9</v>
      </c>
      <c r="R4302" s="99">
        <v>22.445</v>
      </c>
      <c r="S4302" s="99">
        <v>14.568000000000001</v>
      </c>
      <c r="T4302" s="30">
        <f t="shared" si="469"/>
        <v>118.84166666667372</v>
      </c>
      <c r="U4302" s="21">
        <f t="shared" si="473"/>
        <v>0</v>
      </c>
      <c r="V4302" s="21">
        <f t="shared" si="474"/>
        <v>-0.17135731399999954</v>
      </c>
      <c r="W4302" s="21">
        <f t="shared" si="475"/>
        <v>0</v>
      </c>
    </row>
    <row r="4303" spans="1:23">
      <c r="A4303" s="2">
        <f t="shared" si="470"/>
        <v>45505</v>
      </c>
      <c r="B4303" s="3">
        <f t="shared" si="471"/>
        <v>45533</v>
      </c>
      <c r="C4303" s="7">
        <v>45533.604166666664</v>
      </c>
      <c r="D4303" s="7">
        <v>45533.645833333336</v>
      </c>
      <c r="E4303" s="5">
        <v>100</v>
      </c>
      <c r="F4303" s="5">
        <v>-2.875</v>
      </c>
      <c r="G4303" s="5">
        <v>-1621.4166666666599</v>
      </c>
      <c r="H4303" s="34" cm="1">
        <f t="array" ref="H4303">SUMPRODUCT(('ESB Networks Summary'!$C$5:$C$17384=Data!D4303)*('ESB Networks Summary'!$E$5:$E$17384))*1000*2-SUMPRODUCT(('ESB Networks Summary'!$C$5:$C$17384=Data!D4303)*('ESB Networks Summary'!$F$5:$F$17384))*1000*2</f>
        <v>-1788</v>
      </c>
      <c r="I4303" s="5">
        <v>0</v>
      </c>
      <c r="J4303" s="5">
        <v>0</v>
      </c>
      <c r="K4303" s="17">
        <v>1</v>
      </c>
      <c r="L4303" s="52">
        <f t="shared" si="472"/>
        <v>0</v>
      </c>
      <c r="M4303" s="5">
        <v>0</v>
      </c>
      <c r="N4303" s="5">
        <v>339.724999999999</v>
      </c>
      <c r="O4303" s="96"/>
      <c r="P4303" s="5">
        <v>1993.7249999999999</v>
      </c>
      <c r="R4303" s="99">
        <v>22.445</v>
      </c>
      <c r="S4303" s="99">
        <v>14.568000000000001</v>
      </c>
      <c r="T4303" s="30">
        <f t="shared" si="469"/>
        <v>35.458333333340988</v>
      </c>
      <c r="U4303" s="21">
        <f t="shared" si="473"/>
        <v>0</v>
      </c>
      <c r="V4303" s="21">
        <f t="shared" si="474"/>
        <v>-0.11810398999999951</v>
      </c>
      <c r="W4303" s="21">
        <f t="shared" si="475"/>
        <v>0</v>
      </c>
    </row>
    <row r="4304" spans="1:23">
      <c r="A4304" s="2">
        <f t="shared" si="470"/>
        <v>45505</v>
      </c>
      <c r="B4304" s="3">
        <f t="shared" si="471"/>
        <v>45533</v>
      </c>
      <c r="C4304" s="7">
        <v>45533.625</v>
      </c>
      <c r="D4304" s="7">
        <v>45533.666666666664</v>
      </c>
      <c r="E4304" s="5">
        <v>100</v>
      </c>
      <c r="F4304" s="5">
        <v>-0.83333333333333304</v>
      </c>
      <c r="G4304" s="5">
        <v>-693.1</v>
      </c>
      <c r="H4304" s="34" cm="1">
        <f t="array" ref="H4304">SUMPRODUCT(('ESB Networks Summary'!$C$5:$C$17384=Data!D4304)*('ESB Networks Summary'!$E$5:$E$17384))*1000*2-SUMPRODUCT(('ESB Networks Summary'!$C$5:$C$17384=Data!D4304)*('ESB Networks Summary'!$F$5:$F$17384))*1000*2</f>
        <v>-982</v>
      </c>
      <c r="I4304" s="5">
        <v>480.96666666666601</v>
      </c>
      <c r="J4304" s="5">
        <v>0</v>
      </c>
      <c r="K4304" s="17">
        <v>1</v>
      </c>
      <c r="L4304" s="52">
        <f t="shared" si="472"/>
        <v>0</v>
      </c>
      <c r="M4304" s="5">
        <v>0</v>
      </c>
      <c r="N4304" s="5">
        <v>660.6</v>
      </c>
      <c r="P4304" s="5">
        <v>2125.2333333333299</v>
      </c>
      <c r="R4304" s="99">
        <v>23.475999999999999</v>
      </c>
      <c r="S4304" s="99">
        <v>15.599</v>
      </c>
      <c r="T4304" s="30">
        <f t="shared" si="469"/>
        <v>772.36666666666338</v>
      </c>
      <c r="U4304" s="21">
        <f t="shared" si="473"/>
        <v>0</v>
      </c>
      <c r="V4304" s="21">
        <f t="shared" si="474"/>
        <v>-5.4058334499999999E-2</v>
      </c>
      <c r="W4304" s="21">
        <f t="shared" si="475"/>
        <v>0</v>
      </c>
    </row>
    <row r="4305" spans="1:23">
      <c r="A4305" s="2">
        <f t="shared" si="470"/>
        <v>45505</v>
      </c>
      <c r="B4305" s="3">
        <f t="shared" si="471"/>
        <v>45533</v>
      </c>
      <c r="C4305" s="7">
        <v>45533.645833333336</v>
      </c>
      <c r="D4305" s="7">
        <v>45533.6875</v>
      </c>
      <c r="E4305" s="5">
        <v>100</v>
      </c>
      <c r="F4305" s="5">
        <v>-1.1666666666666601</v>
      </c>
      <c r="G4305" s="5">
        <v>-1015</v>
      </c>
      <c r="H4305" s="34" cm="1">
        <f t="array" ref="H4305">SUMPRODUCT(('ESB Networks Summary'!$C$5:$C$17384=Data!D4305)*('ESB Networks Summary'!$E$5:$E$17384))*1000*2-SUMPRODUCT(('ESB Networks Summary'!$C$5:$C$17384=Data!D4305)*('ESB Networks Summary'!$F$5:$F$17384))*1000*2</f>
        <v>-1076</v>
      </c>
      <c r="I4305" s="5">
        <v>0</v>
      </c>
      <c r="J4305" s="5">
        <v>0</v>
      </c>
      <c r="K4305" s="17">
        <v>1</v>
      </c>
      <c r="L4305" s="52">
        <f t="shared" si="472"/>
        <v>0</v>
      </c>
      <c r="M4305" s="5">
        <v>0</v>
      </c>
      <c r="N4305" s="5">
        <v>51.8</v>
      </c>
      <c r="O4305" s="96"/>
      <c r="P4305" s="5">
        <v>1008.53333333333</v>
      </c>
      <c r="R4305" s="99">
        <v>23.475999999999999</v>
      </c>
      <c r="S4305" s="99">
        <v>15.599</v>
      </c>
      <c r="T4305" s="30">
        <f t="shared" si="469"/>
        <v>-57.100000000003334</v>
      </c>
      <c r="U4305" s="21">
        <f t="shared" si="473"/>
        <v>0</v>
      </c>
      <c r="V4305" s="21">
        <f t="shared" si="474"/>
        <v>-7.9164924999999997E-2</v>
      </c>
      <c r="W4305" s="21">
        <f t="shared" si="475"/>
        <v>0</v>
      </c>
    </row>
    <row r="4306" spans="1:23">
      <c r="A4306" s="2">
        <f t="shared" si="470"/>
        <v>45505</v>
      </c>
      <c r="B4306" s="3">
        <f t="shared" si="471"/>
        <v>45533</v>
      </c>
      <c r="C4306" s="7">
        <v>45533.666666666664</v>
      </c>
      <c r="D4306" s="7">
        <v>45533.708333333336</v>
      </c>
      <c r="E4306" s="5">
        <v>100</v>
      </c>
      <c r="F4306" s="5">
        <v>0</v>
      </c>
      <c r="G4306" s="5">
        <v>-1647.0333333333299</v>
      </c>
      <c r="H4306" s="34" cm="1">
        <f t="array" ref="H4306">SUMPRODUCT(('ESB Networks Summary'!$C$5:$C$17384=Data!D4306)*('ESB Networks Summary'!$E$5:$E$17384))*1000*2-SUMPRODUCT(('ESB Networks Summary'!$C$5:$C$17384=Data!D4306)*('ESB Networks Summary'!$F$5:$F$17384))*1000*2</f>
        <v>-1546</v>
      </c>
      <c r="I4306" s="5">
        <v>0</v>
      </c>
      <c r="J4306" s="5">
        <v>0</v>
      </c>
      <c r="K4306" s="17">
        <v>1</v>
      </c>
      <c r="L4306" s="52">
        <f t="shared" si="472"/>
        <v>0</v>
      </c>
      <c r="M4306" s="5">
        <v>0</v>
      </c>
      <c r="N4306" s="5">
        <v>57.066666666666599</v>
      </c>
      <c r="O4306" s="96"/>
      <c r="P4306" s="5">
        <v>1462.7666666666601</v>
      </c>
      <c r="R4306" s="99">
        <v>26.669999999999998</v>
      </c>
      <c r="S4306" s="99">
        <v>18.324000000000002</v>
      </c>
      <c r="T4306" s="30">
        <f t="shared" si="469"/>
        <v>-241.33333333333644</v>
      </c>
      <c r="U4306" s="21">
        <f t="shared" si="473"/>
        <v>0</v>
      </c>
      <c r="V4306" s="21">
        <f t="shared" si="474"/>
        <v>-0.15090119399999968</v>
      </c>
      <c r="W4306" s="21">
        <f t="shared" si="475"/>
        <v>0</v>
      </c>
    </row>
    <row r="4307" spans="1:23">
      <c r="A4307" s="2">
        <f t="shared" si="470"/>
        <v>45505</v>
      </c>
      <c r="B4307" s="3">
        <f t="shared" si="471"/>
        <v>45533</v>
      </c>
      <c r="C4307" s="7">
        <v>45533.6875</v>
      </c>
      <c r="D4307" s="7">
        <v>45533.729166666664</v>
      </c>
      <c r="E4307" s="5">
        <v>100</v>
      </c>
      <c r="F4307" s="5">
        <v>0</v>
      </c>
      <c r="G4307" s="5">
        <v>-2243.6666666666601</v>
      </c>
      <c r="H4307" s="34" cm="1">
        <f t="array" ref="H4307">SUMPRODUCT(('ESB Networks Summary'!$C$5:$C$17384=Data!D4307)*('ESB Networks Summary'!$E$5:$E$17384))*1000*2-SUMPRODUCT(('ESB Networks Summary'!$C$5:$C$17384=Data!D4307)*('ESB Networks Summary'!$F$5:$F$17384))*1000*2</f>
        <v>-2168</v>
      </c>
      <c r="I4307" s="5">
        <v>333.49166666666599</v>
      </c>
      <c r="J4307" s="5">
        <v>0</v>
      </c>
      <c r="K4307" s="17">
        <v>1</v>
      </c>
      <c r="L4307" s="52">
        <f t="shared" si="472"/>
        <v>0</v>
      </c>
      <c r="M4307" s="5">
        <v>0</v>
      </c>
      <c r="N4307" s="5">
        <v>478.83333333333297</v>
      </c>
      <c r="O4307" s="96"/>
      <c r="P4307" s="5">
        <v>2949.0666666666598</v>
      </c>
      <c r="R4307" s="99">
        <v>26.669999999999998</v>
      </c>
      <c r="S4307" s="99">
        <v>18.324000000000002</v>
      </c>
      <c r="T4307" s="30">
        <f t="shared" si="469"/>
        <v>226.56666666666666</v>
      </c>
      <c r="U4307" s="21">
        <f t="shared" si="473"/>
        <v>0</v>
      </c>
      <c r="V4307" s="21">
        <f t="shared" si="474"/>
        <v>-0.20556473999999944</v>
      </c>
      <c r="W4307" s="21">
        <f t="shared" si="475"/>
        <v>0</v>
      </c>
    </row>
    <row r="4308" spans="1:23">
      <c r="A4308" s="2">
        <f t="shared" si="470"/>
        <v>45505</v>
      </c>
      <c r="B4308" s="3">
        <f t="shared" si="471"/>
        <v>45533</v>
      </c>
      <c r="C4308" s="7">
        <v>45533.708333333336</v>
      </c>
      <c r="D4308" s="7">
        <v>45533.75</v>
      </c>
      <c r="E4308" s="5">
        <v>100</v>
      </c>
      <c r="F4308" s="5">
        <v>-0.83333333333333304</v>
      </c>
      <c r="G4308" s="5">
        <v>-1460.8333333333301</v>
      </c>
      <c r="H4308" s="34" cm="1">
        <f t="array" ref="H4308">SUMPRODUCT(('ESB Networks Summary'!$C$5:$C$17384=Data!D4308)*('ESB Networks Summary'!$E$5:$E$17384))*1000*2-SUMPRODUCT(('ESB Networks Summary'!$C$5:$C$17384=Data!D4308)*('ESB Networks Summary'!$F$5:$F$17384))*1000*2</f>
        <v>-1446</v>
      </c>
      <c r="I4308" s="5">
        <v>0</v>
      </c>
      <c r="J4308" s="5">
        <v>0</v>
      </c>
      <c r="K4308" s="17">
        <v>1</v>
      </c>
      <c r="L4308" s="52">
        <f t="shared" si="472"/>
        <v>0</v>
      </c>
      <c r="M4308" s="5">
        <v>0</v>
      </c>
      <c r="N4308" s="5">
        <v>68.866666666666603</v>
      </c>
      <c r="O4308" s="96"/>
      <c r="P4308" s="5">
        <v>1649.7666666666601</v>
      </c>
      <c r="R4308" s="99">
        <v>29.395</v>
      </c>
      <c r="S4308" s="99">
        <v>21.048999999999999</v>
      </c>
      <c r="T4308" s="30">
        <f t="shared" si="469"/>
        <v>120.89999999999671</v>
      </c>
      <c r="U4308" s="21">
        <f t="shared" si="473"/>
        <v>0</v>
      </c>
      <c r="V4308" s="21">
        <f t="shared" si="474"/>
        <v>-0.15374540416666632</v>
      </c>
      <c r="W4308" s="21">
        <f t="shared" si="475"/>
        <v>0</v>
      </c>
    </row>
    <row r="4309" spans="1:23">
      <c r="A4309" s="2">
        <f t="shared" si="470"/>
        <v>45505</v>
      </c>
      <c r="B4309" s="3">
        <f t="shared" si="471"/>
        <v>45533</v>
      </c>
      <c r="C4309" s="7">
        <v>45533.729166666664</v>
      </c>
      <c r="D4309" s="7">
        <v>45533.770833333336</v>
      </c>
      <c r="E4309" s="5">
        <v>100</v>
      </c>
      <c r="F4309" s="5">
        <v>0</v>
      </c>
      <c r="G4309" s="5">
        <v>-550.6</v>
      </c>
      <c r="H4309" s="34" cm="1">
        <f t="array" ref="H4309">SUMPRODUCT(('ESB Networks Summary'!$C$5:$C$17384=Data!D4309)*('ESB Networks Summary'!$E$5:$E$17384))*1000*2-SUMPRODUCT(('ESB Networks Summary'!$C$5:$C$17384=Data!D4309)*('ESB Networks Summary'!$F$5:$F$17384))*1000*2</f>
        <v>-474</v>
      </c>
      <c r="I4309" s="5">
        <v>231.29999999999899</v>
      </c>
      <c r="J4309" s="5">
        <v>0</v>
      </c>
      <c r="K4309" s="17">
        <v>1</v>
      </c>
      <c r="L4309" s="52">
        <f t="shared" si="472"/>
        <v>0</v>
      </c>
      <c r="M4309" s="5">
        <v>0</v>
      </c>
      <c r="N4309" s="5">
        <v>228.4</v>
      </c>
      <c r="O4309" s="96"/>
      <c r="P4309" s="5">
        <v>917.4</v>
      </c>
      <c r="R4309" s="99">
        <v>29.395</v>
      </c>
      <c r="S4309" s="99">
        <v>21.048999999999999</v>
      </c>
      <c r="T4309" s="30">
        <f t="shared" si="469"/>
        <v>138.39999999999995</v>
      </c>
      <c r="U4309" s="21">
        <f t="shared" si="473"/>
        <v>0</v>
      </c>
      <c r="V4309" s="21">
        <f t="shared" si="474"/>
        <v>-5.7947896999999998E-2</v>
      </c>
      <c r="W4309" s="21">
        <f t="shared" si="475"/>
        <v>0</v>
      </c>
    </row>
    <row r="4310" spans="1:23">
      <c r="A4310" s="2">
        <f t="shared" si="470"/>
        <v>45505</v>
      </c>
      <c r="B4310" s="3">
        <f t="shared" si="471"/>
        <v>45533</v>
      </c>
      <c r="C4310" s="7">
        <v>45533.75</v>
      </c>
      <c r="D4310" s="7">
        <v>45533.791666666664</v>
      </c>
      <c r="E4310" s="5">
        <v>100</v>
      </c>
      <c r="F4310" s="5">
        <v>0</v>
      </c>
      <c r="G4310" s="5">
        <v>-168.541666666666</v>
      </c>
      <c r="H4310" s="34" cm="1">
        <f t="array" ref="H4310">SUMPRODUCT(('ESB Networks Summary'!$C$5:$C$17384=Data!D4310)*('ESB Networks Summary'!$E$5:$E$17384))*1000*2-SUMPRODUCT(('ESB Networks Summary'!$C$5:$C$17384=Data!D4310)*('ESB Networks Summary'!$F$5:$F$17384))*1000*2</f>
        <v>-186</v>
      </c>
      <c r="I4310" s="5">
        <v>169.708333333333</v>
      </c>
      <c r="J4310" s="5">
        <v>0</v>
      </c>
      <c r="K4310" s="17">
        <v>1</v>
      </c>
      <c r="L4310" s="52">
        <f t="shared" si="472"/>
        <v>0</v>
      </c>
      <c r="M4310" s="5">
        <v>0</v>
      </c>
      <c r="N4310" s="5">
        <v>208.641666666666</v>
      </c>
      <c r="O4310" s="96"/>
      <c r="P4310" s="5">
        <v>489.76666666666603</v>
      </c>
      <c r="R4310" s="99">
        <v>30.398000000000003</v>
      </c>
      <c r="S4310" s="99">
        <v>22.52</v>
      </c>
      <c r="T4310" s="30">
        <f t="shared" si="469"/>
        <v>112.58333333333402</v>
      </c>
      <c r="U4310" s="21">
        <f t="shared" si="473"/>
        <v>0</v>
      </c>
      <c r="V4310" s="21">
        <f t="shared" si="474"/>
        <v>-1.8977791666666591E-2</v>
      </c>
      <c r="W4310" s="21">
        <f t="shared" si="475"/>
        <v>0</v>
      </c>
    </row>
    <row r="4311" spans="1:23">
      <c r="A4311" s="2">
        <f t="shared" si="470"/>
        <v>45505</v>
      </c>
      <c r="B4311" s="3">
        <f t="shared" si="471"/>
        <v>45533</v>
      </c>
      <c r="C4311" s="7">
        <v>45533.770833333336</v>
      </c>
      <c r="D4311" s="7">
        <v>45533.8125</v>
      </c>
      <c r="E4311" s="5">
        <v>99.933333333333294</v>
      </c>
      <c r="F4311" s="5">
        <v>-45.8333333333333</v>
      </c>
      <c r="G4311" s="5">
        <v>-79.033333333333303</v>
      </c>
      <c r="H4311" s="34" cm="1">
        <f t="array" ref="H4311">SUMPRODUCT(('ESB Networks Summary'!$C$5:$C$17384=Data!D4311)*('ESB Networks Summary'!$E$5:$E$17384))*1000*2-SUMPRODUCT(('ESB Networks Summary'!$C$5:$C$17384=Data!D4311)*('ESB Networks Summary'!$F$5:$F$17384))*1000*2</f>
        <v>-66</v>
      </c>
      <c r="I4311" s="5">
        <v>0</v>
      </c>
      <c r="J4311" s="5">
        <v>0</v>
      </c>
      <c r="K4311" s="17">
        <v>1</v>
      </c>
      <c r="L4311" s="52">
        <f t="shared" si="472"/>
        <v>0</v>
      </c>
      <c r="M4311" s="5">
        <v>0</v>
      </c>
      <c r="N4311" s="5">
        <v>35.1</v>
      </c>
      <c r="O4311" s="96"/>
      <c r="P4311" s="5">
        <v>184.666666666666</v>
      </c>
      <c r="R4311" s="99">
        <v>30.398000000000003</v>
      </c>
      <c r="S4311" s="99">
        <v>22.52</v>
      </c>
      <c r="T4311" s="30">
        <f t="shared" si="469"/>
        <v>116.36666666666601</v>
      </c>
      <c r="U4311" s="21">
        <f t="shared" si="473"/>
        <v>0</v>
      </c>
      <c r="V4311" s="21">
        <f t="shared" si="474"/>
        <v>-8.8991533333333296E-3</v>
      </c>
      <c r="W4311" s="21">
        <f t="shared" si="475"/>
        <v>0</v>
      </c>
    </row>
    <row r="4312" spans="1:23">
      <c r="A4312" s="2">
        <f t="shared" si="470"/>
        <v>45505</v>
      </c>
      <c r="B4312" s="3">
        <f t="shared" si="471"/>
        <v>45533</v>
      </c>
      <c r="C4312" s="7">
        <v>45533.791666666664</v>
      </c>
      <c r="D4312" s="7">
        <v>45533.833333333336</v>
      </c>
      <c r="E4312" s="5">
        <v>99</v>
      </c>
      <c r="F4312" s="5">
        <v>-163.666666666666</v>
      </c>
      <c r="G4312" s="5">
        <v>-3.7666666666666599</v>
      </c>
      <c r="H4312" s="34" cm="1">
        <f t="array" ref="H4312">SUMPRODUCT(('ESB Networks Summary'!$C$5:$C$17384=Data!D4312)*('ESB Networks Summary'!$E$5:$E$17384))*1000*2-SUMPRODUCT(('ESB Networks Summary'!$C$5:$C$17384=Data!D4312)*('ESB Networks Summary'!$F$5:$F$17384))*1000*2</f>
        <v>4</v>
      </c>
      <c r="I4312" s="5">
        <v>0</v>
      </c>
      <c r="J4312" s="5">
        <v>0</v>
      </c>
      <c r="K4312" s="17">
        <v>1</v>
      </c>
      <c r="L4312" s="52">
        <f t="shared" si="472"/>
        <v>0</v>
      </c>
      <c r="M4312" s="5">
        <v>0</v>
      </c>
      <c r="N4312" s="5">
        <v>8.3333333333333304</v>
      </c>
      <c r="O4312" s="96"/>
      <c r="P4312" s="5">
        <v>33.133333333333297</v>
      </c>
      <c r="R4312" s="99">
        <v>32.772000000000006</v>
      </c>
      <c r="S4312" s="99">
        <v>24.893999999999998</v>
      </c>
      <c r="T4312" s="30">
        <f t="shared" si="469"/>
        <v>184.69999999999931</v>
      </c>
      <c r="U4312" s="21">
        <f t="shared" si="473"/>
        <v>0</v>
      </c>
      <c r="V4312" s="21">
        <f t="shared" si="474"/>
        <v>-4.6883699999999908E-4</v>
      </c>
      <c r="W4312" s="21">
        <f t="shared" si="475"/>
        <v>0</v>
      </c>
    </row>
    <row r="4313" spans="1:23">
      <c r="A4313" s="2">
        <f t="shared" si="470"/>
        <v>45505</v>
      </c>
      <c r="B4313" s="3">
        <f t="shared" si="471"/>
        <v>45533</v>
      </c>
      <c r="C4313" s="7">
        <v>45533.8125</v>
      </c>
      <c r="D4313" s="7">
        <v>45533.854166666664</v>
      </c>
      <c r="E4313" s="5">
        <v>98.466666666666598</v>
      </c>
      <c r="F4313" s="5">
        <v>-641.79999999999995</v>
      </c>
      <c r="G4313" s="5">
        <v>0.233333333333333</v>
      </c>
      <c r="H4313" s="34" cm="1">
        <f t="array" ref="H4313">SUMPRODUCT(('ESB Networks Summary'!$C$5:$C$17384=Data!D4313)*('ESB Networks Summary'!$E$5:$E$17384))*1000*2-SUMPRODUCT(('ESB Networks Summary'!$C$5:$C$17384=Data!D4313)*('ESB Networks Summary'!$F$5:$F$17384))*1000*2</f>
        <v>4</v>
      </c>
      <c r="I4313" s="5">
        <v>0</v>
      </c>
      <c r="J4313" s="5">
        <v>0</v>
      </c>
      <c r="K4313" s="17">
        <v>1</v>
      </c>
      <c r="L4313" s="52">
        <f t="shared" si="472"/>
        <v>0</v>
      </c>
      <c r="M4313" s="5">
        <v>0</v>
      </c>
      <c r="N4313" s="5">
        <v>551</v>
      </c>
      <c r="O4313" s="96"/>
      <c r="P4313" s="5">
        <v>24.466666666666601</v>
      </c>
      <c r="R4313" s="99">
        <v>32.772000000000006</v>
      </c>
      <c r="S4313" s="99">
        <v>24.893999999999998</v>
      </c>
      <c r="T4313" s="30">
        <f t="shared" si="469"/>
        <v>115.49999999999989</v>
      </c>
      <c r="U4313" s="21">
        <f t="shared" si="473"/>
        <v>3.8233999999999953E-5</v>
      </c>
      <c r="V4313" s="21">
        <f t="shared" si="474"/>
        <v>0</v>
      </c>
      <c r="W4313" s="21">
        <f t="shared" si="475"/>
        <v>0</v>
      </c>
    </row>
    <row r="4314" spans="1:23">
      <c r="A4314" s="2">
        <f t="shared" si="470"/>
        <v>45505</v>
      </c>
      <c r="B4314" s="3">
        <f t="shared" si="471"/>
        <v>45533</v>
      </c>
      <c r="C4314" s="7">
        <v>45533.833333333336</v>
      </c>
      <c r="D4314" s="7">
        <v>45533.875</v>
      </c>
      <c r="E4314" s="5">
        <v>97.233333333333306</v>
      </c>
      <c r="F4314" s="5">
        <v>-309.599999999999</v>
      </c>
      <c r="G4314" s="5">
        <v>0.39999999999999902</v>
      </c>
      <c r="H4314" s="34" cm="1">
        <f t="array" ref="H4314">SUMPRODUCT(('ESB Networks Summary'!$C$5:$C$17384=Data!D4314)*('ESB Networks Summary'!$E$5:$E$17384))*1000*2-SUMPRODUCT(('ESB Networks Summary'!$C$5:$C$17384=Data!D4314)*('ESB Networks Summary'!$F$5:$F$17384))*1000*2</f>
        <v>2</v>
      </c>
      <c r="I4314" s="5">
        <v>0</v>
      </c>
      <c r="J4314" s="5">
        <v>0</v>
      </c>
      <c r="K4314" s="17">
        <v>1</v>
      </c>
      <c r="L4314" s="52">
        <f t="shared" si="472"/>
        <v>0</v>
      </c>
      <c r="M4314" s="5">
        <v>0</v>
      </c>
      <c r="N4314" s="5">
        <v>184.54999999999899</v>
      </c>
      <c r="O4314" s="96"/>
      <c r="P4314" s="5">
        <v>1.56666666666666</v>
      </c>
      <c r="R4314" s="99">
        <v>35.466000000000001</v>
      </c>
      <c r="S4314" s="99">
        <v>27.588999999999999</v>
      </c>
      <c r="T4314" s="30">
        <f t="shared" si="469"/>
        <v>127.01666666666668</v>
      </c>
      <c r="U4314" s="21">
        <f t="shared" si="473"/>
        <v>7.0931999999999842E-5</v>
      </c>
      <c r="V4314" s="21">
        <f t="shared" si="474"/>
        <v>0</v>
      </c>
      <c r="W4314" s="21">
        <f t="shared" si="475"/>
        <v>0</v>
      </c>
    </row>
    <row r="4315" spans="1:23">
      <c r="A4315" s="2">
        <f t="shared" si="470"/>
        <v>45505</v>
      </c>
      <c r="B4315" s="3">
        <f t="shared" si="471"/>
        <v>45533</v>
      </c>
      <c r="C4315" s="7">
        <v>45533.854166666664</v>
      </c>
      <c r="D4315" s="7">
        <v>45533.895833333336</v>
      </c>
      <c r="E4315" s="5">
        <v>94.533333333333303</v>
      </c>
      <c r="F4315" s="5">
        <v>-2001.7333333333299</v>
      </c>
      <c r="G4315" s="5">
        <v>82.3333333333333</v>
      </c>
      <c r="H4315" s="34" cm="1">
        <f t="array" ref="H4315">SUMPRODUCT(('ESB Networks Summary'!$C$5:$C$17384=Data!D4315)*('ESB Networks Summary'!$E$5:$E$17384))*1000*2-SUMPRODUCT(('ESB Networks Summary'!$C$5:$C$17384=Data!D4315)*('ESB Networks Summary'!$F$5:$F$17384))*1000*2</f>
        <v>14</v>
      </c>
      <c r="I4315" s="5">
        <v>117.399999999999</v>
      </c>
      <c r="J4315" s="5">
        <v>0</v>
      </c>
      <c r="K4315" s="17">
        <v>1</v>
      </c>
      <c r="L4315" s="52">
        <f t="shared" si="472"/>
        <v>0</v>
      </c>
      <c r="M4315" s="5">
        <v>0</v>
      </c>
      <c r="N4315" s="5">
        <v>1632.8</v>
      </c>
      <c r="O4315" s="96"/>
      <c r="P4315" s="5">
        <v>0</v>
      </c>
      <c r="R4315" s="99">
        <v>35.466000000000001</v>
      </c>
      <c r="S4315" s="99">
        <v>27.588999999999999</v>
      </c>
      <c r="T4315" s="30">
        <f t="shared" si="469"/>
        <v>451.26666666666324</v>
      </c>
      <c r="U4315" s="21">
        <f t="shared" si="473"/>
        <v>1.4600169999999994E-2</v>
      </c>
      <c r="V4315" s="21">
        <f t="shared" si="474"/>
        <v>0</v>
      </c>
      <c r="W4315" s="21">
        <f t="shared" si="475"/>
        <v>0</v>
      </c>
    </row>
    <row r="4316" spans="1:23">
      <c r="A4316" s="2">
        <f t="shared" si="470"/>
        <v>45505</v>
      </c>
      <c r="B4316" s="3">
        <f t="shared" si="471"/>
        <v>45533</v>
      </c>
      <c r="C4316" s="7">
        <v>45533.875</v>
      </c>
      <c r="D4316" s="7">
        <v>45533.916666666664</v>
      </c>
      <c r="E4316" s="5">
        <v>92</v>
      </c>
      <c r="F4316" s="5">
        <v>-374.9</v>
      </c>
      <c r="G4316" s="5">
        <v>-0.83333333333333304</v>
      </c>
      <c r="H4316" s="34" cm="1">
        <f t="array" ref="H4316">SUMPRODUCT(('ESB Networks Summary'!$C$5:$C$17384=Data!D4316)*('ESB Networks Summary'!$E$5:$E$17384))*1000*2-SUMPRODUCT(('ESB Networks Summary'!$C$5:$C$17384=Data!D4316)*('ESB Networks Summary'!$F$5:$F$17384))*1000*2</f>
        <v>2</v>
      </c>
      <c r="I4316" s="5">
        <v>0</v>
      </c>
      <c r="J4316" s="5">
        <v>0</v>
      </c>
      <c r="K4316" s="17">
        <v>1</v>
      </c>
      <c r="L4316" s="52">
        <f t="shared" si="472"/>
        <v>0</v>
      </c>
      <c r="M4316" s="5">
        <v>0</v>
      </c>
      <c r="N4316" s="5">
        <v>247.933333333333</v>
      </c>
      <c r="O4316" s="96"/>
      <c r="P4316" s="5">
        <v>0</v>
      </c>
      <c r="R4316" s="99">
        <v>28.533999999999999</v>
      </c>
      <c r="S4316" s="99">
        <v>20.655999999999999</v>
      </c>
      <c r="T4316" s="30">
        <f t="shared" si="469"/>
        <v>126.13333333333364</v>
      </c>
      <c r="U4316" s="21">
        <f t="shared" si="473"/>
        <v>0</v>
      </c>
      <c r="V4316" s="21">
        <f t="shared" si="474"/>
        <v>-8.606666666666664E-5</v>
      </c>
      <c r="W4316" s="21">
        <f t="shared" si="475"/>
        <v>0</v>
      </c>
    </row>
    <row r="4317" spans="1:23">
      <c r="A4317" s="2">
        <f t="shared" si="470"/>
        <v>45505</v>
      </c>
      <c r="B4317" s="3">
        <f t="shared" si="471"/>
        <v>45533</v>
      </c>
      <c r="C4317" s="7">
        <v>45533.895833333336</v>
      </c>
      <c r="D4317" s="7">
        <v>45533.9375</v>
      </c>
      <c r="E4317" s="5">
        <v>91.066666666666606</v>
      </c>
      <c r="F4317" s="5">
        <v>-207.85</v>
      </c>
      <c r="G4317" s="5">
        <v>-2.4999999999999901E-2</v>
      </c>
      <c r="H4317" s="34" cm="1">
        <f t="array" ref="H4317">SUMPRODUCT(('ESB Networks Summary'!$C$5:$C$17384=Data!D4317)*('ESB Networks Summary'!$E$5:$E$17384))*1000*2-SUMPRODUCT(('ESB Networks Summary'!$C$5:$C$17384=Data!D4317)*('ESB Networks Summary'!$F$5:$F$17384))*1000*2</f>
        <v>4</v>
      </c>
      <c r="I4317" s="5">
        <v>0</v>
      </c>
      <c r="J4317" s="5">
        <v>0</v>
      </c>
      <c r="K4317" s="17">
        <v>1</v>
      </c>
      <c r="L4317" s="52">
        <f t="shared" si="472"/>
        <v>0</v>
      </c>
      <c r="M4317" s="5">
        <v>0</v>
      </c>
      <c r="N4317" s="5">
        <v>36.991666666666603</v>
      </c>
      <c r="O4317" s="96"/>
      <c r="P4317" s="5">
        <v>0</v>
      </c>
      <c r="R4317" s="99">
        <v>28.533999999999999</v>
      </c>
      <c r="S4317" s="99">
        <v>20.655999999999999</v>
      </c>
      <c r="T4317" s="30">
        <f t="shared" si="469"/>
        <v>170.8333333333334</v>
      </c>
      <c r="U4317" s="21">
        <f t="shared" si="473"/>
        <v>0</v>
      </c>
      <c r="V4317" s="21">
        <f t="shared" si="474"/>
        <v>-2.5819999999999894E-6</v>
      </c>
      <c r="W4317" s="21">
        <f t="shared" si="475"/>
        <v>0</v>
      </c>
    </row>
    <row r="4318" spans="1:23">
      <c r="A4318" s="2">
        <f t="shared" si="470"/>
        <v>45505</v>
      </c>
      <c r="B4318" s="3">
        <f t="shared" si="471"/>
        <v>45533</v>
      </c>
      <c r="C4318" s="7">
        <v>45533.916666666664</v>
      </c>
      <c r="D4318" s="7">
        <v>45533.958333333336</v>
      </c>
      <c r="E4318" s="5">
        <v>91</v>
      </c>
      <c r="F4318" s="5">
        <v>-189.666666666666</v>
      </c>
      <c r="G4318" s="5">
        <v>85.3333333333333</v>
      </c>
      <c r="H4318" s="34" cm="1">
        <f t="array" ref="H4318">SUMPRODUCT(('ESB Networks Summary'!$C$5:$C$17384=Data!D4318)*('ESB Networks Summary'!$E$5:$E$17384))*1000*2-SUMPRODUCT(('ESB Networks Summary'!$C$5:$C$17384=Data!D4318)*('ESB Networks Summary'!$F$5:$F$17384))*1000*2</f>
        <v>4</v>
      </c>
      <c r="I4318" s="5">
        <v>0</v>
      </c>
      <c r="J4318" s="5">
        <v>0</v>
      </c>
      <c r="K4318" s="17">
        <v>1</v>
      </c>
      <c r="L4318" s="52">
        <f t="shared" si="472"/>
        <v>0</v>
      </c>
      <c r="M4318" s="5">
        <v>0</v>
      </c>
      <c r="N4318" s="5">
        <v>9</v>
      </c>
      <c r="O4318" s="96"/>
      <c r="P4318" s="5">
        <v>0</v>
      </c>
      <c r="R4318" s="99">
        <v>17.651</v>
      </c>
      <c r="S4318" s="99">
        <v>14.657</v>
      </c>
      <c r="T4318" s="30">
        <f t="shared" si="469"/>
        <v>265.99999999999932</v>
      </c>
      <c r="U4318" s="21">
        <f t="shared" si="473"/>
        <v>7.5310933333333305E-3</v>
      </c>
      <c r="V4318" s="21">
        <f t="shared" si="474"/>
        <v>0</v>
      </c>
      <c r="W4318" s="21">
        <f t="shared" si="475"/>
        <v>0</v>
      </c>
    </row>
    <row r="4319" spans="1:23">
      <c r="A4319" s="2">
        <f t="shared" si="470"/>
        <v>45505</v>
      </c>
      <c r="B4319" s="3">
        <f t="shared" si="471"/>
        <v>45533</v>
      </c>
      <c r="C4319" s="7">
        <v>45533.9375</v>
      </c>
      <c r="D4319" s="7">
        <v>45533.979166666664</v>
      </c>
      <c r="E4319" s="5">
        <v>90.1666666666666</v>
      </c>
      <c r="F4319" s="5">
        <v>-192.766666666666</v>
      </c>
      <c r="G4319" s="5">
        <v>-2.1</v>
      </c>
      <c r="H4319" s="34" cm="1">
        <f t="array" ref="H4319">SUMPRODUCT(('ESB Networks Summary'!$C$5:$C$17384=Data!D4319)*('ESB Networks Summary'!$E$5:$E$17384))*1000*2-SUMPRODUCT(('ESB Networks Summary'!$C$5:$C$17384=Data!D4319)*('ESB Networks Summary'!$F$5:$F$17384))*1000*2</f>
        <v>2</v>
      </c>
      <c r="I4319" s="5">
        <v>0</v>
      </c>
      <c r="J4319" s="5">
        <v>0</v>
      </c>
      <c r="K4319" s="17">
        <v>1</v>
      </c>
      <c r="L4319" s="52">
        <f t="shared" si="472"/>
        <v>0</v>
      </c>
      <c r="M4319" s="5">
        <v>0</v>
      </c>
      <c r="N4319" s="5">
        <v>33.933333333333302</v>
      </c>
      <c r="O4319" s="96"/>
      <c r="P4319" s="5">
        <v>0</v>
      </c>
      <c r="R4319" s="99">
        <v>17.651</v>
      </c>
      <c r="S4319" s="99">
        <v>14.657</v>
      </c>
      <c r="T4319" s="30">
        <f t="shared" si="469"/>
        <v>156.73333333333269</v>
      </c>
      <c r="U4319" s="21">
        <f t="shared" si="473"/>
        <v>0</v>
      </c>
      <c r="V4319" s="21">
        <f t="shared" si="474"/>
        <v>-1.5389850000000003E-4</v>
      </c>
      <c r="W4319" s="21">
        <f t="shared" si="475"/>
        <v>0</v>
      </c>
    </row>
    <row r="4320" spans="1:23">
      <c r="A4320" s="2">
        <f t="shared" si="470"/>
        <v>45505</v>
      </c>
      <c r="B4320" s="3">
        <f t="shared" si="471"/>
        <v>45533</v>
      </c>
      <c r="C4320" s="7">
        <v>45533.958333333336</v>
      </c>
      <c r="D4320" s="7">
        <v>45534</v>
      </c>
      <c r="E4320" s="5">
        <v>90</v>
      </c>
      <c r="F4320" s="5">
        <v>-171</v>
      </c>
      <c r="G4320" s="5">
        <v>-3.3333333333333298E-2</v>
      </c>
      <c r="H4320" s="34" cm="1">
        <f t="array" ref="H4320">SUMPRODUCT(('ESB Networks Summary'!$C$5:$C$17384=Data!D4320)*('ESB Networks Summary'!$E$5:$E$17384))*1000*2-SUMPRODUCT(('ESB Networks Summary'!$C$5:$C$17384=Data!D4320)*('ESB Networks Summary'!$F$5:$F$17384))*1000*2</f>
        <v>4</v>
      </c>
      <c r="I4320" s="5">
        <v>0</v>
      </c>
      <c r="J4320" s="5">
        <v>0</v>
      </c>
      <c r="K4320" s="17">
        <v>1</v>
      </c>
      <c r="L4320" s="52">
        <f t="shared" si="472"/>
        <v>0</v>
      </c>
      <c r="M4320" s="5">
        <v>0</v>
      </c>
      <c r="N4320" s="5">
        <v>11.799999999999899</v>
      </c>
      <c r="O4320" s="96"/>
      <c r="P4320" s="5">
        <v>0</v>
      </c>
      <c r="R4320" s="99">
        <v>17.733000000000001</v>
      </c>
      <c r="S4320" s="99">
        <v>14.738999999999999</v>
      </c>
      <c r="T4320" s="30">
        <f t="shared" si="469"/>
        <v>159.16666666666677</v>
      </c>
      <c r="U4320" s="21">
        <f t="shared" si="473"/>
        <v>0</v>
      </c>
      <c r="V4320" s="21">
        <f t="shared" si="474"/>
        <v>-2.4564999999999976E-6</v>
      </c>
      <c r="W4320" s="21">
        <f t="shared" si="475"/>
        <v>0</v>
      </c>
    </row>
    <row r="4321" spans="1:23">
      <c r="A4321" s="2">
        <f t="shared" si="470"/>
        <v>45505</v>
      </c>
      <c r="B4321" s="3">
        <f t="shared" si="471"/>
        <v>45533</v>
      </c>
      <c r="C4321" s="7">
        <v>45533.979166666664</v>
      </c>
      <c r="D4321" s="7">
        <v>45534.020833333336</v>
      </c>
      <c r="E4321" s="5">
        <v>89.5</v>
      </c>
      <c r="F4321" s="5">
        <v>-182.85</v>
      </c>
      <c r="G4321" s="5">
        <v>-1.2666666666666599</v>
      </c>
      <c r="H4321" s="34" cm="1">
        <f t="array" ref="H4321">SUMPRODUCT(('ESB Networks Summary'!$C$5:$C$17384=Data!D4321)*('ESB Networks Summary'!$E$5:$E$17384))*1000*2-SUMPRODUCT(('ESB Networks Summary'!$C$5:$C$17384=Data!D4321)*('ESB Networks Summary'!$F$5:$F$17384))*1000*2</f>
        <v>2</v>
      </c>
      <c r="I4321" s="5">
        <v>0</v>
      </c>
      <c r="J4321" s="5">
        <v>0</v>
      </c>
      <c r="K4321" s="17">
        <v>1</v>
      </c>
      <c r="L4321" s="52">
        <f t="shared" si="472"/>
        <v>0</v>
      </c>
      <c r="M4321" s="5">
        <v>0</v>
      </c>
      <c r="N4321" s="5">
        <v>28.066666666666599</v>
      </c>
      <c r="O4321" s="96"/>
      <c r="P4321" s="5">
        <v>0</v>
      </c>
      <c r="R4321" s="99">
        <v>17.733000000000001</v>
      </c>
      <c r="S4321" s="99">
        <v>14.738999999999999</v>
      </c>
      <c r="T4321" s="30">
        <f t="shared" si="469"/>
        <v>153.51666666666674</v>
      </c>
      <c r="U4321" s="21">
        <f t="shared" si="473"/>
        <v>0</v>
      </c>
      <c r="V4321" s="21">
        <f t="shared" si="474"/>
        <v>-9.3346999999999498E-5</v>
      </c>
      <c r="W4321" s="21">
        <f t="shared" si="475"/>
        <v>0</v>
      </c>
    </row>
    <row r="4322" spans="1:23">
      <c r="A4322" s="2">
        <f t="shared" si="470"/>
        <v>45505</v>
      </c>
      <c r="B4322" s="3">
        <f t="shared" si="471"/>
        <v>45534</v>
      </c>
      <c r="C4322" s="7">
        <v>45534</v>
      </c>
      <c r="D4322" s="7">
        <v>45534.041666666664</v>
      </c>
      <c r="E4322" s="5">
        <v>89</v>
      </c>
      <c r="F4322" s="5">
        <v>-167.916666666666</v>
      </c>
      <c r="G4322" s="5">
        <v>-3.6916666666666602</v>
      </c>
      <c r="H4322" s="34" cm="1">
        <f t="array" ref="H4322">SUMPRODUCT(('ESB Networks Summary'!$C$5:$C$17384=Data!D4322)*('ESB Networks Summary'!$E$5:$E$17384))*1000*2-SUMPRODUCT(('ESB Networks Summary'!$C$5:$C$17384=Data!D4322)*('ESB Networks Summary'!$F$5:$F$17384))*1000*2</f>
        <v>4</v>
      </c>
      <c r="I4322" s="5">
        <v>0</v>
      </c>
      <c r="J4322" s="5">
        <v>0</v>
      </c>
      <c r="K4322" s="17">
        <v>1</v>
      </c>
      <c r="L4322" s="52">
        <f t="shared" si="472"/>
        <v>0</v>
      </c>
      <c r="M4322" s="5">
        <v>0</v>
      </c>
      <c r="N4322" s="5">
        <v>15.633333333333301</v>
      </c>
      <c r="O4322" s="96"/>
      <c r="P4322" s="5">
        <v>0</v>
      </c>
      <c r="R4322" s="99">
        <v>16.809000000000001</v>
      </c>
      <c r="S4322" s="99">
        <v>13.815999999999999</v>
      </c>
      <c r="T4322" s="30">
        <f t="shared" si="469"/>
        <v>148.59166666666604</v>
      </c>
      <c r="U4322" s="21">
        <f t="shared" si="473"/>
        <v>0</v>
      </c>
      <c r="V4322" s="21">
        <f t="shared" si="474"/>
        <v>-2.5502033333333289E-4</v>
      </c>
      <c r="W4322" s="21">
        <f t="shared" si="475"/>
        <v>0</v>
      </c>
    </row>
    <row r="4323" spans="1:23">
      <c r="A4323" s="2">
        <f t="shared" si="470"/>
        <v>45505</v>
      </c>
      <c r="B4323" s="3">
        <f t="shared" si="471"/>
        <v>45534</v>
      </c>
      <c r="C4323" s="7">
        <v>45534.020833333336</v>
      </c>
      <c r="D4323" s="7">
        <v>45534.0625</v>
      </c>
      <c r="E4323" s="5">
        <v>88.8</v>
      </c>
      <c r="F4323" s="5">
        <v>-177.666666666666</v>
      </c>
      <c r="G4323" s="5">
        <v>1.56666666666666</v>
      </c>
      <c r="H4323" s="34" cm="1">
        <f t="array" ref="H4323">SUMPRODUCT(('ESB Networks Summary'!$C$5:$C$17384=Data!D4323)*('ESB Networks Summary'!$E$5:$E$17384))*1000*2-SUMPRODUCT(('ESB Networks Summary'!$C$5:$C$17384=Data!D4323)*('ESB Networks Summary'!$F$5:$F$17384))*1000*2</f>
        <v>4</v>
      </c>
      <c r="I4323" s="5">
        <v>0</v>
      </c>
      <c r="J4323" s="5">
        <v>0</v>
      </c>
      <c r="K4323" s="17">
        <v>1</v>
      </c>
      <c r="L4323" s="52">
        <f t="shared" si="472"/>
        <v>0</v>
      </c>
      <c r="M4323" s="5">
        <v>0</v>
      </c>
      <c r="N4323" s="5">
        <v>0</v>
      </c>
      <c r="O4323" s="96"/>
      <c r="P4323" s="5">
        <v>0</v>
      </c>
      <c r="R4323" s="99">
        <v>16.809000000000001</v>
      </c>
      <c r="S4323" s="99">
        <v>13.815999999999999</v>
      </c>
      <c r="T4323" s="30">
        <f t="shared" si="469"/>
        <v>179.23333333333267</v>
      </c>
      <c r="U4323" s="21">
        <f t="shared" si="473"/>
        <v>1.3167049999999943E-4</v>
      </c>
      <c r="V4323" s="21">
        <f t="shared" si="474"/>
        <v>0</v>
      </c>
      <c r="W4323" s="21">
        <f t="shared" si="475"/>
        <v>0</v>
      </c>
    </row>
    <row r="4324" spans="1:23">
      <c r="A4324" s="2">
        <f t="shared" si="470"/>
        <v>45505</v>
      </c>
      <c r="B4324" s="3">
        <f t="shared" si="471"/>
        <v>45534</v>
      </c>
      <c r="C4324" s="7">
        <v>45534.041666666664</v>
      </c>
      <c r="D4324" s="7">
        <v>45534.083333333336</v>
      </c>
      <c r="E4324" s="5">
        <v>88</v>
      </c>
      <c r="F4324" s="5">
        <v>-282.25</v>
      </c>
      <c r="G4324" s="5">
        <v>0.58333333333333304</v>
      </c>
      <c r="H4324" s="34" cm="1">
        <f t="array" ref="H4324">SUMPRODUCT(('ESB Networks Summary'!$C$5:$C$17384=Data!D4324)*('ESB Networks Summary'!$E$5:$E$17384))*1000*2-SUMPRODUCT(('ESB Networks Summary'!$C$5:$C$17384=Data!D4324)*('ESB Networks Summary'!$F$5:$F$17384))*1000*2</f>
        <v>2</v>
      </c>
      <c r="I4324" s="5">
        <v>0</v>
      </c>
      <c r="J4324" s="5">
        <v>0</v>
      </c>
      <c r="K4324" s="17">
        <v>1</v>
      </c>
      <c r="L4324" s="52">
        <f t="shared" si="472"/>
        <v>0</v>
      </c>
      <c r="M4324" s="5">
        <v>0</v>
      </c>
      <c r="N4324" s="5">
        <v>149.79999999999899</v>
      </c>
      <c r="O4324" s="96"/>
      <c r="P4324" s="5">
        <v>0</v>
      </c>
      <c r="R4324" s="99">
        <v>16.954000000000001</v>
      </c>
      <c r="S4324" s="99">
        <v>13.961000000000002</v>
      </c>
      <c r="T4324" s="30">
        <f t="shared" si="469"/>
        <v>133.03333333333435</v>
      </c>
      <c r="U4324" s="21">
        <f t="shared" si="473"/>
        <v>4.944916666666664E-5</v>
      </c>
      <c r="V4324" s="21">
        <f t="shared" si="474"/>
        <v>0</v>
      </c>
      <c r="W4324" s="21">
        <f t="shared" si="475"/>
        <v>0</v>
      </c>
    </row>
    <row r="4325" spans="1:23">
      <c r="A4325" s="2">
        <f t="shared" si="470"/>
        <v>45505</v>
      </c>
      <c r="B4325" s="3">
        <f t="shared" si="471"/>
        <v>45534</v>
      </c>
      <c r="C4325" s="7">
        <v>45534.0625</v>
      </c>
      <c r="D4325" s="7">
        <v>45534.104166666664</v>
      </c>
      <c r="E4325" s="5">
        <v>87.533333333333303</v>
      </c>
      <c r="F4325" s="5">
        <v>-190</v>
      </c>
      <c r="G4325" s="5">
        <v>-0.28333333333333299</v>
      </c>
      <c r="H4325" s="34" cm="1">
        <f t="array" ref="H4325">SUMPRODUCT(('ESB Networks Summary'!$C$5:$C$17384=Data!D4325)*('ESB Networks Summary'!$E$5:$E$17384))*1000*2-SUMPRODUCT(('ESB Networks Summary'!$C$5:$C$17384=Data!D4325)*('ESB Networks Summary'!$F$5:$F$17384))*1000*2</f>
        <v>4</v>
      </c>
      <c r="I4325" s="5">
        <v>0</v>
      </c>
      <c r="J4325" s="5">
        <v>0</v>
      </c>
      <c r="K4325" s="17">
        <v>1</v>
      </c>
      <c r="L4325" s="52">
        <f t="shared" si="472"/>
        <v>0</v>
      </c>
      <c r="M4325" s="5">
        <v>0</v>
      </c>
      <c r="N4325" s="5">
        <v>18.1666666666666</v>
      </c>
      <c r="O4325" s="96"/>
      <c r="P4325" s="5">
        <v>0</v>
      </c>
      <c r="R4325" s="99">
        <v>16.954000000000001</v>
      </c>
      <c r="S4325" s="99">
        <v>13.961000000000002</v>
      </c>
      <c r="T4325" s="30">
        <f t="shared" si="469"/>
        <v>171.55000000000007</v>
      </c>
      <c r="U4325" s="21">
        <f t="shared" si="473"/>
        <v>0</v>
      </c>
      <c r="V4325" s="21">
        <f t="shared" si="474"/>
        <v>-1.9778083333333313E-5</v>
      </c>
      <c r="W4325" s="21">
        <f t="shared" si="475"/>
        <v>0</v>
      </c>
    </row>
    <row r="4326" spans="1:23">
      <c r="A4326" s="2">
        <f t="shared" si="470"/>
        <v>45505</v>
      </c>
      <c r="B4326" s="3">
        <f t="shared" si="471"/>
        <v>45534</v>
      </c>
      <c r="C4326" s="7">
        <v>45534.083333333336</v>
      </c>
      <c r="D4326" s="7">
        <v>45534.125</v>
      </c>
      <c r="E4326" s="5">
        <v>87</v>
      </c>
      <c r="F4326" s="5">
        <v>-191.125</v>
      </c>
      <c r="G4326" s="5">
        <v>-0.3</v>
      </c>
      <c r="H4326" s="34" cm="1">
        <f t="array" ref="H4326">SUMPRODUCT(('ESB Networks Summary'!$C$5:$C$17384=Data!D4326)*('ESB Networks Summary'!$E$5:$E$17384))*1000*2-SUMPRODUCT(('ESB Networks Summary'!$C$5:$C$17384=Data!D4326)*('ESB Networks Summary'!$F$5:$F$17384))*1000*2</f>
        <v>4</v>
      </c>
      <c r="I4326" s="5">
        <v>0</v>
      </c>
      <c r="J4326" s="5">
        <v>0</v>
      </c>
      <c r="K4326" s="17">
        <v>1</v>
      </c>
      <c r="L4326" s="52">
        <f t="shared" si="472"/>
        <v>0</v>
      </c>
      <c r="M4326" s="5">
        <v>0</v>
      </c>
      <c r="N4326" s="5">
        <v>32.233333333333299</v>
      </c>
      <c r="O4326" s="96"/>
      <c r="P4326" s="5">
        <v>0</v>
      </c>
      <c r="R4326" s="99">
        <v>16.521999999999998</v>
      </c>
      <c r="S4326" s="99">
        <v>13.529</v>
      </c>
      <c r="T4326" s="30">
        <f t="shared" si="469"/>
        <v>158.5916666666667</v>
      </c>
      <c r="U4326" s="21">
        <f t="shared" si="473"/>
        <v>0</v>
      </c>
      <c r="V4326" s="21">
        <f t="shared" si="474"/>
        <v>-2.0293499999999998E-5</v>
      </c>
      <c r="W4326" s="21">
        <f t="shared" si="475"/>
        <v>0</v>
      </c>
    </row>
    <row r="4327" spans="1:23">
      <c r="A4327" s="2">
        <f t="shared" si="470"/>
        <v>45505</v>
      </c>
      <c r="B4327" s="3">
        <f t="shared" si="471"/>
        <v>45534</v>
      </c>
      <c r="C4327" s="7">
        <v>45534.104166666664</v>
      </c>
      <c r="D4327" s="7">
        <v>45534.145833333336</v>
      </c>
      <c r="E4327" s="5">
        <v>86.7</v>
      </c>
      <c r="F4327" s="5">
        <v>-167.833333333333</v>
      </c>
      <c r="G4327" s="5">
        <v>-0.96666666666666601</v>
      </c>
      <c r="H4327" s="34" cm="1">
        <f t="array" ref="H4327">SUMPRODUCT(('ESB Networks Summary'!$C$5:$C$17384=Data!D4327)*('ESB Networks Summary'!$E$5:$E$17384))*1000*2-SUMPRODUCT(('ESB Networks Summary'!$C$5:$C$17384=Data!D4327)*('ESB Networks Summary'!$F$5:$F$17384))*1000*2</f>
        <v>4</v>
      </c>
      <c r="I4327" s="5">
        <v>0</v>
      </c>
      <c r="J4327" s="5">
        <v>0</v>
      </c>
      <c r="K4327" s="17">
        <v>1</v>
      </c>
      <c r="L4327" s="52">
        <f t="shared" si="472"/>
        <v>0</v>
      </c>
      <c r="M4327" s="5">
        <v>0</v>
      </c>
      <c r="N4327" s="5">
        <v>12.1</v>
      </c>
      <c r="O4327" s="96"/>
      <c r="P4327" s="5">
        <v>0</v>
      </c>
      <c r="R4327" s="99">
        <v>16.521999999999998</v>
      </c>
      <c r="S4327" s="99">
        <v>13.529</v>
      </c>
      <c r="T4327" s="30">
        <f t="shared" si="469"/>
        <v>154.76666666666634</v>
      </c>
      <c r="U4327" s="21">
        <f t="shared" si="473"/>
        <v>0</v>
      </c>
      <c r="V4327" s="21">
        <f t="shared" si="474"/>
        <v>-6.5390166666666615E-5</v>
      </c>
      <c r="W4327" s="21">
        <f t="shared" si="475"/>
        <v>0</v>
      </c>
    </row>
    <row r="4328" spans="1:23">
      <c r="A4328" s="2">
        <f t="shared" si="470"/>
        <v>45505</v>
      </c>
      <c r="B4328" s="3">
        <f t="shared" si="471"/>
        <v>45534</v>
      </c>
      <c r="C4328" s="7">
        <v>45534.125</v>
      </c>
      <c r="D4328" s="7">
        <v>45534.166666666664</v>
      </c>
      <c r="E4328" s="5">
        <v>86</v>
      </c>
      <c r="F4328" s="5">
        <v>-189.5</v>
      </c>
      <c r="G4328" s="5">
        <v>-0.43333333333333302</v>
      </c>
      <c r="H4328" s="34" cm="1">
        <f t="array" ref="H4328">SUMPRODUCT(('ESB Networks Summary'!$C$5:$C$17384=Data!D4328)*('ESB Networks Summary'!$E$5:$E$17384))*1000*2-SUMPRODUCT(('ESB Networks Summary'!$C$5:$C$17384=Data!D4328)*('ESB Networks Summary'!$F$5:$F$17384))*1000*2</f>
        <v>2</v>
      </c>
      <c r="I4328" s="5">
        <v>0</v>
      </c>
      <c r="J4328" s="5">
        <v>0</v>
      </c>
      <c r="K4328" s="17">
        <v>1</v>
      </c>
      <c r="L4328" s="52">
        <f t="shared" si="472"/>
        <v>0</v>
      </c>
      <c r="M4328" s="5">
        <v>0</v>
      </c>
      <c r="N4328" s="5">
        <v>12.4</v>
      </c>
      <c r="O4328" s="96"/>
      <c r="P4328" s="5">
        <v>0</v>
      </c>
      <c r="R4328" s="99">
        <v>16.812999999999999</v>
      </c>
      <c r="S4328" s="99">
        <v>13.818999999999999</v>
      </c>
      <c r="T4328" s="30">
        <f t="shared" si="469"/>
        <v>176.66666666666666</v>
      </c>
      <c r="U4328" s="21">
        <f t="shared" si="473"/>
        <v>0</v>
      </c>
      <c r="V4328" s="21">
        <f t="shared" si="474"/>
        <v>-2.994116666666664E-5</v>
      </c>
      <c r="W4328" s="21">
        <f t="shared" si="475"/>
        <v>0</v>
      </c>
    </row>
    <row r="4329" spans="1:23">
      <c r="A4329" s="2">
        <f t="shared" si="470"/>
        <v>45505</v>
      </c>
      <c r="B4329" s="3">
        <f t="shared" si="471"/>
        <v>45534</v>
      </c>
      <c r="C4329" s="7">
        <v>45534.145833333336</v>
      </c>
      <c r="D4329" s="7">
        <v>45534.1875</v>
      </c>
      <c r="E4329" s="5">
        <v>85.899999999999906</v>
      </c>
      <c r="F4329" s="5">
        <v>-213</v>
      </c>
      <c r="G4329" s="5">
        <v>-7.3999999999999897</v>
      </c>
      <c r="H4329" s="34" cm="1">
        <f t="array" ref="H4329">SUMPRODUCT(('ESB Networks Summary'!$C$5:$C$17384=Data!D4329)*('ESB Networks Summary'!$E$5:$E$17384))*1000*2-SUMPRODUCT(('ESB Networks Summary'!$C$5:$C$17384=Data!D4329)*('ESB Networks Summary'!$F$5:$F$17384))*1000*2</f>
        <v>4</v>
      </c>
      <c r="I4329" s="5">
        <v>0</v>
      </c>
      <c r="J4329" s="5">
        <v>0</v>
      </c>
      <c r="K4329" s="17">
        <v>1</v>
      </c>
      <c r="L4329" s="52">
        <f t="shared" si="472"/>
        <v>0</v>
      </c>
      <c r="M4329" s="5">
        <v>0</v>
      </c>
      <c r="N4329" s="5">
        <v>21.733333333333299</v>
      </c>
      <c r="O4329" s="96"/>
      <c r="P4329" s="5">
        <v>0</v>
      </c>
      <c r="R4329" s="99">
        <v>16.812999999999999</v>
      </c>
      <c r="S4329" s="99">
        <v>13.818999999999999</v>
      </c>
      <c r="T4329" s="30">
        <f t="shared" si="469"/>
        <v>183.8666666666667</v>
      </c>
      <c r="U4329" s="21">
        <f t="shared" si="473"/>
        <v>0</v>
      </c>
      <c r="V4329" s="21">
        <f t="shared" si="474"/>
        <v>-5.113029999999993E-4</v>
      </c>
      <c r="W4329" s="21">
        <f t="shared" si="475"/>
        <v>0</v>
      </c>
    </row>
    <row r="4330" spans="1:23">
      <c r="A4330" s="2">
        <f t="shared" si="470"/>
        <v>45505</v>
      </c>
      <c r="B4330" s="3">
        <f t="shared" si="471"/>
        <v>45534</v>
      </c>
      <c r="C4330" s="7">
        <v>45534.166666666664</v>
      </c>
      <c r="D4330" s="7">
        <v>45534.208333333336</v>
      </c>
      <c r="E4330" s="5">
        <v>85</v>
      </c>
      <c r="F4330" s="5">
        <v>-171.666666666666</v>
      </c>
      <c r="G4330" s="5">
        <v>-0.3</v>
      </c>
      <c r="H4330" s="34" cm="1">
        <f t="array" ref="H4330">SUMPRODUCT(('ESB Networks Summary'!$C$5:$C$17384=Data!D4330)*('ESB Networks Summary'!$E$5:$E$17384))*1000*2-SUMPRODUCT(('ESB Networks Summary'!$C$5:$C$17384=Data!D4330)*('ESB Networks Summary'!$F$5:$F$17384))*1000*2</f>
        <v>4</v>
      </c>
      <c r="I4330" s="5">
        <v>0</v>
      </c>
      <c r="J4330" s="5">
        <v>0</v>
      </c>
      <c r="K4330" s="17">
        <v>1</v>
      </c>
      <c r="L4330" s="52">
        <f t="shared" si="472"/>
        <v>0</v>
      </c>
      <c r="M4330" s="5">
        <v>0</v>
      </c>
      <c r="N4330" s="5">
        <v>7.93333333333333</v>
      </c>
      <c r="O4330" s="96"/>
      <c r="P4330" s="5">
        <v>0.133333333333333</v>
      </c>
      <c r="R4330" s="99">
        <v>16.809000000000001</v>
      </c>
      <c r="S4330" s="99">
        <v>13.815999999999999</v>
      </c>
      <c r="T4330" s="30">
        <f t="shared" si="469"/>
        <v>163.56666666666601</v>
      </c>
      <c r="U4330" s="21">
        <f t="shared" si="473"/>
        <v>0</v>
      </c>
      <c r="V4330" s="21">
        <f t="shared" si="474"/>
        <v>-2.0724E-5</v>
      </c>
      <c r="W4330" s="21">
        <f t="shared" si="475"/>
        <v>0</v>
      </c>
    </row>
    <row r="4331" spans="1:23">
      <c r="A4331" s="2">
        <f t="shared" si="470"/>
        <v>45505</v>
      </c>
      <c r="B4331" s="3">
        <f t="shared" si="471"/>
        <v>45534</v>
      </c>
      <c r="C4331" s="7">
        <v>45534.1875</v>
      </c>
      <c r="D4331" s="7">
        <v>45534.229166666664</v>
      </c>
      <c r="E4331" s="5">
        <v>80.858333333333306</v>
      </c>
      <c r="F4331" s="5">
        <v>-3651.6083333333299</v>
      </c>
      <c r="G4331" s="5">
        <v>1.6083333333333301</v>
      </c>
      <c r="H4331" s="34" cm="1">
        <f t="array" ref="H4331">SUMPRODUCT(('ESB Networks Summary'!$C$5:$C$17384=Data!D4331)*('ESB Networks Summary'!$E$5:$E$17384))*1000*2-SUMPRODUCT(('ESB Networks Summary'!$C$5:$C$17384=Data!D4331)*('ESB Networks Summary'!$F$5:$F$17384))*1000*2</f>
        <v>16</v>
      </c>
      <c r="I4331" s="5">
        <v>3334.2249999999999</v>
      </c>
      <c r="J4331" s="5">
        <v>0</v>
      </c>
      <c r="K4331" s="17">
        <v>1</v>
      </c>
      <c r="L4331" s="52">
        <f t="shared" si="472"/>
        <v>0</v>
      </c>
      <c r="M4331" s="5">
        <v>0</v>
      </c>
      <c r="N4331" s="5">
        <v>3327.9833333333299</v>
      </c>
      <c r="O4331" s="96"/>
      <c r="P4331" s="5">
        <v>5.2916666666666599</v>
      </c>
      <c r="R4331" s="99">
        <v>16.809000000000001</v>
      </c>
      <c r="S4331" s="99">
        <v>13.815999999999999</v>
      </c>
      <c r="T4331" s="30">
        <f t="shared" si="469"/>
        <v>330.52500000000009</v>
      </c>
      <c r="U4331" s="21">
        <f t="shared" si="473"/>
        <v>1.3517237499999972E-4</v>
      </c>
      <c r="V4331" s="21">
        <f t="shared" si="474"/>
        <v>0</v>
      </c>
      <c r="W4331" s="21">
        <f t="shared" si="475"/>
        <v>0</v>
      </c>
    </row>
    <row r="4332" spans="1:23">
      <c r="A4332" s="2">
        <f t="shared" si="470"/>
        <v>45505</v>
      </c>
      <c r="B4332" s="3">
        <f t="shared" si="471"/>
        <v>45534</v>
      </c>
      <c r="C4332" s="7">
        <v>45534.208333333336</v>
      </c>
      <c r="D4332" s="7">
        <v>45534.25</v>
      </c>
      <c r="E4332" s="5">
        <v>74.766666666666595</v>
      </c>
      <c r="F4332" s="5">
        <v>-930.43333333333305</v>
      </c>
      <c r="G4332" s="5">
        <v>-1.5</v>
      </c>
      <c r="H4332" s="34" cm="1">
        <f t="array" ref="H4332">SUMPRODUCT(('ESB Networks Summary'!$C$5:$C$17384=Data!D4332)*('ESB Networks Summary'!$E$5:$E$17384))*1000*2-SUMPRODUCT(('ESB Networks Summary'!$C$5:$C$17384=Data!D4332)*('ESB Networks Summary'!$F$5:$F$17384))*1000*2</f>
        <v>4</v>
      </c>
      <c r="I4332" s="5">
        <v>797.69999999999902</v>
      </c>
      <c r="J4332" s="5">
        <v>0</v>
      </c>
      <c r="K4332" s="17">
        <v>1</v>
      </c>
      <c r="L4332" s="52">
        <f t="shared" si="472"/>
        <v>0</v>
      </c>
      <c r="M4332" s="5">
        <v>0</v>
      </c>
      <c r="N4332" s="5">
        <v>730.3</v>
      </c>
      <c r="O4332" s="96"/>
      <c r="P4332" s="5">
        <v>45</v>
      </c>
      <c r="R4332" s="99">
        <v>19.241999999999997</v>
      </c>
      <c r="S4332" s="99">
        <v>16.247999999999998</v>
      </c>
      <c r="T4332" s="30">
        <f t="shared" si="469"/>
        <v>243.6333333333331</v>
      </c>
      <c r="U4332" s="21">
        <f t="shared" si="473"/>
        <v>0</v>
      </c>
      <c r="V4332" s="21">
        <f t="shared" si="474"/>
        <v>-1.2185999999999999E-4</v>
      </c>
      <c r="W4332" s="21">
        <f t="shared" si="475"/>
        <v>0</v>
      </c>
    </row>
    <row r="4333" spans="1:23">
      <c r="A4333" s="2">
        <f t="shared" si="470"/>
        <v>45505</v>
      </c>
      <c r="B4333" s="3">
        <f t="shared" si="471"/>
        <v>45534</v>
      </c>
      <c r="C4333" s="7">
        <v>45534.229166666664</v>
      </c>
      <c r="D4333" s="7">
        <v>45534.270833333336</v>
      </c>
      <c r="E4333" s="5">
        <v>73.099999999999994</v>
      </c>
      <c r="F4333" s="5">
        <v>-691.18333333333305</v>
      </c>
      <c r="G4333" s="5">
        <v>-0.31666666666666599</v>
      </c>
      <c r="H4333" s="34" cm="1">
        <f t="array" ref="H4333">SUMPRODUCT(('ESB Networks Summary'!$C$5:$C$17384=Data!D4333)*('ESB Networks Summary'!$E$5:$E$17384))*1000*2-SUMPRODUCT(('ESB Networks Summary'!$C$5:$C$17384=Data!D4333)*('ESB Networks Summary'!$F$5:$F$17384))*1000*2</f>
        <v>8</v>
      </c>
      <c r="I4333" s="5">
        <v>569.4</v>
      </c>
      <c r="J4333" s="5">
        <v>0</v>
      </c>
      <c r="K4333" s="17">
        <v>1</v>
      </c>
      <c r="L4333" s="52">
        <f t="shared" si="472"/>
        <v>0</v>
      </c>
      <c r="M4333" s="5">
        <v>0</v>
      </c>
      <c r="N4333" s="5">
        <v>596.4</v>
      </c>
      <c r="O4333" s="96"/>
      <c r="P4333" s="5">
        <v>86.25</v>
      </c>
      <c r="R4333" s="99">
        <v>19.241999999999997</v>
      </c>
      <c r="S4333" s="99">
        <v>16.247999999999998</v>
      </c>
      <c r="T4333" s="30">
        <f t="shared" si="469"/>
        <v>180.71666666666641</v>
      </c>
      <c r="U4333" s="21">
        <f t="shared" si="473"/>
        <v>0</v>
      </c>
      <c r="V4333" s="21">
        <f t="shared" si="474"/>
        <v>-2.5725999999999943E-5</v>
      </c>
      <c r="W4333" s="21">
        <f t="shared" si="475"/>
        <v>0</v>
      </c>
    </row>
    <row r="4334" spans="1:23">
      <c r="A4334" s="2">
        <f t="shared" si="470"/>
        <v>45505</v>
      </c>
      <c r="B4334" s="3">
        <f t="shared" si="471"/>
        <v>45534</v>
      </c>
      <c r="C4334" s="7">
        <v>45534.25</v>
      </c>
      <c r="D4334" s="7">
        <v>45534.291666666664</v>
      </c>
      <c r="E4334" s="5">
        <v>71.366666666666603</v>
      </c>
      <c r="F4334" s="5">
        <v>-688.31666666666604</v>
      </c>
      <c r="G4334" s="5">
        <v>-56.125</v>
      </c>
      <c r="H4334" s="34" cm="1">
        <f t="array" ref="H4334">SUMPRODUCT(('ESB Networks Summary'!$C$5:$C$17384=Data!D4334)*('ESB Networks Summary'!$E$5:$E$17384))*1000*2-SUMPRODUCT(('ESB Networks Summary'!$C$5:$C$17384=Data!D4334)*('ESB Networks Summary'!$F$5:$F$17384))*1000*2</f>
        <v>0</v>
      </c>
      <c r="I4334" s="5">
        <v>6.86666666666666</v>
      </c>
      <c r="J4334" s="5">
        <v>0</v>
      </c>
      <c r="K4334" s="17">
        <v>1</v>
      </c>
      <c r="L4334" s="52">
        <f t="shared" si="472"/>
        <v>0</v>
      </c>
      <c r="M4334" s="5">
        <v>0</v>
      </c>
      <c r="N4334" s="5">
        <v>842.59166666666601</v>
      </c>
      <c r="O4334" s="96"/>
      <c r="P4334" s="5">
        <v>272.05</v>
      </c>
      <c r="R4334" s="99">
        <v>25.113</v>
      </c>
      <c r="S4334" s="99">
        <v>22.119</v>
      </c>
      <c r="T4334" s="30">
        <f t="shared" si="469"/>
        <v>61.649999999999977</v>
      </c>
      <c r="U4334" s="21">
        <f t="shared" si="473"/>
        <v>0</v>
      </c>
      <c r="V4334" s="21">
        <f t="shared" si="474"/>
        <v>-6.2071443750000002E-3</v>
      </c>
      <c r="W4334" s="21">
        <f t="shared" si="475"/>
        <v>0</v>
      </c>
    </row>
    <row r="4335" spans="1:23">
      <c r="A4335" s="2">
        <f t="shared" si="470"/>
        <v>45505</v>
      </c>
      <c r="B4335" s="3">
        <f t="shared" si="471"/>
        <v>45534</v>
      </c>
      <c r="C4335" s="7">
        <v>45534.270833333336</v>
      </c>
      <c r="D4335" s="7">
        <v>45534.3125</v>
      </c>
      <c r="E4335" s="5">
        <v>70.2</v>
      </c>
      <c r="F4335" s="5">
        <v>-131.69999999999999</v>
      </c>
      <c r="G4335" s="5">
        <v>22.1</v>
      </c>
      <c r="H4335" s="34" cm="1">
        <f t="array" ref="H4335">SUMPRODUCT(('ESB Networks Summary'!$C$5:$C$17384=Data!D4335)*('ESB Networks Summary'!$E$5:$E$17384))*1000*2-SUMPRODUCT(('ESB Networks Summary'!$C$5:$C$17384=Data!D4335)*('ESB Networks Summary'!$F$5:$F$17384))*1000*2</f>
        <v>-6</v>
      </c>
      <c r="I4335" s="5">
        <v>1.1666666666666601</v>
      </c>
      <c r="J4335" s="5">
        <v>0</v>
      </c>
      <c r="K4335" s="17">
        <v>1</v>
      </c>
      <c r="L4335" s="52">
        <f t="shared" si="472"/>
        <v>0</v>
      </c>
      <c r="M4335" s="5">
        <v>0</v>
      </c>
      <c r="N4335" s="5">
        <v>404.83333333333297</v>
      </c>
      <c r="O4335" s="96"/>
      <c r="P4335" s="5">
        <v>494.099999999999</v>
      </c>
      <c r="R4335" s="99">
        <v>25.113</v>
      </c>
      <c r="S4335" s="99">
        <v>22.119</v>
      </c>
      <c r="T4335" s="30">
        <f t="shared" si="469"/>
        <v>243.06666666666604</v>
      </c>
      <c r="U4335" s="21">
        <f t="shared" si="473"/>
        <v>2.7749865000000003E-3</v>
      </c>
      <c r="V4335" s="21">
        <f t="shared" si="474"/>
        <v>0</v>
      </c>
      <c r="W4335" s="21">
        <f t="shared" si="475"/>
        <v>0</v>
      </c>
    </row>
    <row r="4336" spans="1:23">
      <c r="A4336" s="2">
        <f t="shared" si="470"/>
        <v>45505</v>
      </c>
      <c r="B4336" s="3">
        <f t="shared" si="471"/>
        <v>45534</v>
      </c>
      <c r="C4336" s="7">
        <v>45534.291666666664</v>
      </c>
      <c r="D4336" s="7">
        <v>45534.333333333336</v>
      </c>
      <c r="E4336" s="5">
        <v>71.3333333333333</v>
      </c>
      <c r="F4336" s="5">
        <v>1614.6666666666599</v>
      </c>
      <c r="G4336" s="5">
        <v>2.3333333333333299</v>
      </c>
      <c r="H4336" s="34" cm="1">
        <f t="array" ref="H4336">SUMPRODUCT(('ESB Networks Summary'!$C$5:$C$17384=Data!D4336)*('ESB Networks Summary'!$E$5:$E$17384))*1000*2-SUMPRODUCT(('ESB Networks Summary'!$C$5:$C$17384=Data!D4336)*('ESB Networks Summary'!$F$5:$F$17384))*1000*2</f>
        <v>-2</v>
      </c>
      <c r="I4336" s="5">
        <v>0</v>
      </c>
      <c r="J4336" s="5">
        <v>0</v>
      </c>
      <c r="K4336" s="17">
        <v>1</v>
      </c>
      <c r="L4336" s="52">
        <f t="shared" si="472"/>
        <v>0</v>
      </c>
      <c r="M4336" s="5">
        <v>0</v>
      </c>
      <c r="N4336" s="5">
        <v>294.86666666666599</v>
      </c>
      <c r="O4336" s="96"/>
      <c r="P4336" s="5">
        <v>2116.7999999999902</v>
      </c>
      <c r="R4336" s="99">
        <v>33.924999999999997</v>
      </c>
      <c r="S4336" s="99">
        <v>26.047000000000004</v>
      </c>
      <c r="T4336" s="30">
        <f t="shared" si="469"/>
        <v>209.59999999999786</v>
      </c>
      <c r="U4336" s="21">
        <f t="shared" si="473"/>
        <v>3.9579166666666609E-4</v>
      </c>
      <c r="V4336" s="21">
        <f t="shared" si="474"/>
        <v>0</v>
      </c>
      <c r="W4336" s="21">
        <f t="shared" si="475"/>
        <v>0</v>
      </c>
    </row>
    <row r="4337" spans="1:23">
      <c r="A4337" s="2">
        <f t="shared" si="470"/>
        <v>45505</v>
      </c>
      <c r="B4337" s="3">
        <f t="shared" si="471"/>
        <v>45534</v>
      </c>
      <c r="C4337" s="7">
        <v>45534.3125</v>
      </c>
      <c r="D4337" s="7">
        <v>45534.354166666664</v>
      </c>
      <c r="E4337" s="5">
        <v>76.1666666666666</v>
      </c>
      <c r="F4337" s="5">
        <v>2427.8333333333298</v>
      </c>
      <c r="G4337" s="5">
        <v>-3.5</v>
      </c>
      <c r="H4337" s="34" cm="1">
        <f t="array" ref="H4337">SUMPRODUCT(('ESB Networks Summary'!$C$5:$C$17384=Data!D4337)*('ESB Networks Summary'!$E$5:$E$17384))*1000*2-SUMPRODUCT(('ESB Networks Summary'!$C$5:$C$17384=Data!D4337)*('ESB Networks Summary'!$F$5:$F$17384))*1000*2</f>
        <v>4</v>
      </c>
      <c r="I4337" s="5">
        <v>0</v>
      </c>
      <c r="J4337" s="5">
        <v>0</v>
      </c>
      <c r="K4337" s="17">
        <v>1</v>
      </c>
      <c r="L4337" s="52">
        <f t="shared" si="472"/>
        <v>0</v>
      </c>
      <c r="M4337" s="5">
        <v>0</v>
      </c>
      <c r="N4337" s="5">
        <v>211.666666666666</v>
      </c>
      <c r="O4337" s="96"/>
      <c r="P4337" s="5">
        <v>2845.9</v>
      </c>
      <c r="R4337" s="99">
        <v>33.924999999999997</v>
      </c>
      <c r="S4337" s="99">
        <v>26.047000000000004</v>
      </c>
      <c r="T4337" s="30">
        <f t="shared" si="469"/>
        <v>202.90000000000418</v>
      </c>
      <c r="U4337" s="21">
        <f t="shared" si="473"/>
        <v>0</v>
      </c>
      <c r="V4337" s="21">
        <f t="shared" si="474"/>
        <v>-4.558225000000001E-4</v>
      </c>
      <c r="W4337" s="21">
        <f t="shared" si="475"/>
        <v>0</v>
      </c>
    </row>
    <row r="4338" spans="1:23">
      <c r="A4338" s="2">
        <f t="shared" si="470"/>
        <v>45505</v>
      </c>
      <c r="B4338" s="3">
        <f t="shared" si="471"/>
        <v>45534</v>
      </c>
      <c r="C4338" s="7">
        <v>45534.333333333336</v>
      </c>
      <c r="D4338" s="7">
        <v>45534.375</v>
      </c>
      <c r="E4338" s="5">
        <v>81.7</v>
      </c>
      <c r="F4338" s="5">
        <v>2730.1</v>
      </c>
      <c r="G4338" s="5">
        <v>-6.6333333333333302</v>
      </c>
      <c r="H4338" s="34" cm="1">
        <f t="array" ref="H4338">SUMPRODUCT(('ESB Networks Summary'!$C$5:$C$17384=Data!D4338)*('ESB Networks Summary'!$E$5:$E$17384))*1000*2-SUMPRODUCT(('ESB Networks Summary'!$C$5:$C$17384=Data!D4338)*('ESB Networks Summary'!$F$5:$F$17384))*1000*2</f>
        <v>2</v>
      </c>
      <c r="I4338" s="5">
        <v>0</v>
      </c>
      <c r="J4338" s="5">
        <v>0</v>
      </c>
      <c r="K4338" s="17">
        <v>1</v>
      </c>
      <c r="L4338" s="52">
        <f t="shared" si="472"/>
        <v>0</v>
      </c>
      <c r="M4338" s="5">
        <v>0</v>
      </c>
      <c r="N4338" s="5">
        <v>231.5</v>
      </c>
      <c r="O4338" s="96"/>
      <c r="P4338" s="5">
        <v>3218</v>
      </c>
      <c r="R4338" s="99">
        <v>32.829000000000001</v>
      </c>
      <c r="S4338" s="99">
        <v>24.951000000000001</v>
      </c>
      <c r="T4338" s="30">
        <f t="shared" si="469"/>
        <v>249.76666666666688</v>
      </c>
      <c r="U4338" s="21">
        <f t="shared" si="473"/>
        <v>0</v>
      </c>
      <c r="V4338" s="21">
        <f t="shared" si="474"/>
        <v>-8.2754149999999973E-4</v>
      </c>
      <c r="W4338" s="21">
        <f t="shared" si="475"/>
        <v>0</v>
      </c>
    </row>
    <row r="4339" spans="1:23">
      <c r="A4339" s="2">
        <f t="shared" si="470"/>
        <v>45505</v>
      </c>
      <c r="B4339" s="3">
        <f t="shared" si="471"/>
        <v>45534</v>
      </c>
      <c r="C4339" s="7">
        <v>45534.354166666664</v>
      </c>
      <c r="D4339" s="7">
        <v>45534.395833333336</v>
      </c>
      <c r="E4339" s="5">
        <v>87.266666666666595</v>
      </c>
      <c r="F4339" s="5">
        <v>3004.36666666666</v>
      </c>
      <c r="G4339" s="5">
        <v>-1.43333333333333</v>
      </c>
      <c r="H4339" s="34" cm="1">
        <f t="array" ref="H4339">SUMPRODUCT(('ESB Networks Summary'!$C$5:$C$17384=Data!D4339)*('ESB Networks Summary'!$E$5:$E$17384))*1000*2-SUMPRODUCT(('ESB Networks Summary'!$C$5:$C$17384=Data!D4339)*('ESB Networks Summary'!$F$5:$F$17384))*1000*2</f>
        <v>4</v>
      </c>
      <c r="I4339" s="5">
        <v>0</v>
      </c>
      <c r="J4339" s="5">
        <v>0</v>
      </c>
      <c r="K4339" s="17">
        <v>1</v>
      </c>
      <c r="L4339" s="52">
        <f t="shared" si="472"/>
        <v>0</v>
      </c>
      <c r="M4339" s="5">
        <v>0</v>
      </c>
      <c r="N4339" s="5">
        <v>208.63333333333301</v>
      </c>
      <c r="O4339" s="96"/>
      <c r="P4339" s="5">
        <v>3492.13333333333</v>
      </c>
      <c r="R4339" s="99">
        <v>32.829000000000001</v>
      </c>
      <c r="S4339" s="99">
        <v>24.951000000000001</v>
      </c>
      <c r="T4339" s="30">
        <f t="shared" si="469"/>
        <v>277.70000000000346</v>
      </c>
      <c r="U4339" s="21">
        <f t="shared" si="473"/>
        <v>0</v>
      </c>
      <c r="V4339" s="21">
        <f t="shared" si="474"/>
        <v>-1.788154999999996E-4</v>
      </c>
      <c r="W4339" s="21">
        <f t="shared" si="475"/>
        <v>0</v>
      </c>
    </row>
    <row r="4340" spans="1:23">
      <c r="A4340" s="2">
        <f t="shared" si="470"/>
        <v>45505</v>
      </c>
      <c r="B4340" s="3">
        <f t="shared" si="471"/>
        <v>45534</v>
      </c>
      <c r="C4340" s="7">
        <v>45534.375</v>
      </c>
      <c r="D4340" s="7">
        <v>45534.416666666664</v>
      </c>
      <c r="E4340" s="5">
        <v>89.466666666666598</v>
      </c>
      <c r="F4340" s="5">
        <v>3171.9833333333299</v>
      </c>
      <c r="G4340" s="5">
        <v>0.61666666666666603</v>
      </c>
      <c r="H4340" s="34" cm="1">
        <f t="array" ref="H4340">SUMPRODUCT(('ESB Networks Summary'!$C$5:$C$17384=Data!D4340)*('ESB Networks Summary'!$E$5:$E$17384))*1000*2-SUMPRODUCT(('ESB Networks Summary'!$C$5:$C$17384=Data!D4340)*('ESB Networks Summary'!$F$5:$F$17384))*1000*2</f>
        <v>4</v>
      </c>
      <c r="I4340" s="5">
        <v>0</v>
      </c>
      <c r="J4340" s="5">
        <v>0</v>
      </c>
      <c r="K4340" s="17">
        <v>1</v>
      </c>
      <c r="L4340" s="52">
        <f t="shared" si="472"/>
        <v>0</v>
      </c>
      <c r="M4340" s="5">
        <v>0</v>
      </c>
      <c r="N4340" s="5">
        <v>196.73333333333301</v>
      </c>
      <c r="O4340" s="96"/>
      <c r="P4340" s="5">
        <v>3668.7833333333301</v>
      </c>
      <c r="R4340" s="99">
        <v>30.142000000000003</v>
      </c>
      <c r="S4340" s="99">
        <v>22.263999999999999</v>
      </c>
      <c r="T4340" s="30">
        <f t="shared" si="469"/>
        <v>300.68333333333385</v>
      </c>
      <c r="U4340" s="21">
        <f t="shared" si="473"/>
        <v>9.2937833333333255E-5</v>
      </c>
      <c r="V4340" s="21">
        <f t="shared" si="474"/>
        <v>0</v>
      </c>
      <c r="W4340" s="21">
        <f t="shared" si="475"/>
        <v>0</v>
      </c>
    </row>
    <row r="4341" spans="1:23">
      <c r="A4341" s="2">
        <f t="shared" si="470"/>
        <v>45505</v>
      </c>
      <c r="B4341" s="3">
        <f t="shared" si="471"/>
        <v>45534</v>
      </c>
      <c r="C4341" s="7">
        <v>45534.395833333336</v>
      </c>
      <c r="D4341" s="7">
        <v>45534.4375</v>
      </c>
      <c r="E4341" s="5">
        <v>99.033333333333303</v>
      </c>
      <c r="F4341" s="5">
        <v>694.82499999999902</v>
      </c>
      <c r="G4341" s="5">
        <v>-210.183333333333</v>
      </c>
      <c r="H4341" s="34" cm="1">
        <f t="array" ref="H4341">SUMPRODUCT(('ESB Networks Summary'!$C$5:$C$17384=Data!D4341)*('ESB Networks Summary'!$E$5:$E$17384))*1000*2-SUMPRODUCT(('ESB Networks Summary'!$C$5:$C$17384=Data!D4341)*('ESB Networks Summary'!$F$5:$F$17384))*1000*2</f>
        <v>-186</v>
      </c>
      <c r="I4341" s="5">
        <v>2224.99166666666</v>
      </c>
      <c r="J4341" s="5">
        <v>0</v>
      </c>
      <c r="K4341" s="17">
        <v>1</v>
      </c>
      <c r="L4341" s="52">
        <f t="shared" si="472"/>
        <v>0</v>
      </c>
      <c r="M4341" s="5">
        <v>0</v>
      </c>
      <c r="N4341" s="5">
        <v>2669.8416666666599</v>
      </c>
      <c r="O4341" s="96"/>
      <c r="P4341" s="5">
        <v>3723.4</v>
      </c>
      <c r="R4341" s="99">
        <v>30.142000000000003</v>
      </c>
      <c r="S4341" s="99">
        <v>22.263999999999999</v>
      </c>
      <c r="T4341" s="30">
        <f t="shared" si="469"/>
        <v>148.55000000000825</v>
      </c>
      <c r="U4341" s="21">
        <f t="shared" si="473"/>
        <v>0</v>
      </c>
      <c r="V4341" s="21">
        <f t="shared" si="474"/>
        <v>-2.3397608666666628E-2</v>
      </c>
      <c r="W4341" s="21">
        <f t="shared" si="475"/>
        <v>0</v>
      </c>
    </row>
    <row r="4342" spans="1:23">
      <c r="A4342" s="2">
        <f t="shared" si="470"/>
        <v>45505</v>
      </c>
      <c r="B4342" s="3">
        <f t="shared" si="471"/>
        <v>45534</v>
      </c>
      <c r="C4342" s="7">
        <v>45534.416666666664</v>
      </c>
      <c r="D4342" s="7">
        <v>45534.458333333336</v>
      </c>
      <c r="E4342" s="5">
        <v>100</v>
      </c>
      <c r="F4342" s="5">
        <v>-5</v>
      </c>
      <c r="G4342" s="5">
        <v>-214.166666666666</v>
      </c>
      <c r="H4342" s="34" cm="1">
        <f t="array" ref="H4342">SUMPRODUCT(('ESB Networks Summary'!$C$5:$C$17384=Data!D4342)*('ESB Networks Summary'!$E$5:$E$17384))*1000*2-SUMPRODUCT(('ESB Networks Summary'!$C$5:$C$17384=Data!D4342)*('ESB Networks Summary'!$F$5:$F$17384))*1000*2</f>
        <v>-204</v>
      </c>
      <c r="I4342" s="5">
        <v>2777.3333333333298</v>
      </c>
      <c r="J4342" s="5">
        <v>0</v>
      </c>
      <c r="K4342" s="17">
        <v>1</v>
      </c>
      <c r="L4342" s="52">
        <f t="shared" si="472"/>
        <v>0</v>
      </c>
      <c r="M4342" s="5">
        <v>0</v>
      </c>
      <c r="N4342" s="5">
        <v>3400</v>
      </c>
      <c r="O4342" s="96"/>
      <c r="P4342" s="5">
        <v>3735.1666666666601</v>
      </c>
      <c r="R4342" s="99">
        <v>28.925999999999998</v>
      </c>
      <c r="S4342" s="99">
        <v>21.048999999999999</v>
      </c>
      <c r="T4342" s="30">
        <f t="shared" si="469"/>
        <v>125.99999999999409</v>
      </c>
      <c r="U4342" s="21">
        <f t="shared" si="473"/>
        <v>0</v>
      </c>
      <c r="V4342" s="21">
        <f t="shared" si="474"/>
        <v>-2.2539970833333266E-2</v>
      </c>
      <c r="W4342" s="21">
        <f t="shared" si="475"/>
        <v>0</v>
      </c>
    </row>
    <row r="4343" spans="1:23">
      <c r="A4343" s="2">
        <f t="shared" si="470"/>
        <v>45505</v>
      </c>
      <c r="B4343" s="3">
        <f t="shared" si="471"/>
        <v>45534</v>
      </c>
      <c r="C4343" s="7">
        <v>45534.4375</v>
      </c>
      <c r="D4343" s="7">
        <v>45534.479166666664</v>
      </c>
      <c r="E4343" s="5">
        <v>100</v>
      </c>
      <c r="F4343" s="5">
        <v>-4.6666666666666599</v>
      </c>
      <c r="G4343" s="5">
        <v>-1534.2</v>
      </c>
      <c r="H4343" s="34" cm="1">
        <f t="array" ref="H4343">SUMPRODUCT(('ESB Networks Summary'!$C$5:$C$17384=Data!D4343)*('ESB Networks Summary'!$E$5:$E$17384))*1000*2-SUMPRODUCT(('ESB Networks Summary'!$C$5:$C$17384=Data!D4343)*('ESB Networks Summary'!$F$5:$F$17384))*1000*2</f>
        <v>-1532</v>
      </c>
      <c r="I4343" s="5">
        <v>1436.2</v>
      </c>
      <c r="J4343" s="5">
        <v>214.6</v>
      </c>
      <c r="K4343" s="17">
        <v>1.13333333333333</v>
      </c>
      <c r="L4343" s="52">
        <f t="shared" si="472"/>
        <v>0</v>
      </c>
      <c r="M4343" s="5">
        <v>0</v>
      </c>
      <c r="N4343" s="5">
        <v>2238.1666666666601</v>
      </c>
      <c r="O4343" s="96"/>
      <c r="P4343" s="5">
        <v>3703.7333333333299</v>
      </c>
      <c r="R4343" s="99">
        <v>28.925999999999998</v>
      </c>
      <c r="S4343" s="99">
        <v>21.048999999999999</v>
      </c>
      <c r="T4343" s="30">
        <f t="shared" si="469"/>
        <v>-63.966666666663372</v>
      </c>
      <c r="U4343" s="21">
        <f t="shared" si="473"/>
        <v>0</v>
      </c>
      <c r="V4343" s="21">
        <f t="shared" si="474"/>
        <v>-0.16146687900000001</v>
      </c>
      <c r="W4343" s="21">
        <f t="shared" si="475"/>
        <v>0</v>
      </c>
    </row>
    <row r="4344" spans="1:23">
      <c r="A4344" s="2">
        <f t="shared" si="470"/>
        <v>45505</v>
      </c>
      <c r="B4344" s="3">
        <f t="shared" si="471"/>
        <v>45534</v>
      </c>
      <c r="C4344" s="7">
        <v>45534.458333333336</v>
      </c>
      <c r="D4344" s="7">
        <v>45534.5</v>
      </c>
      <c r="E4344" s="5">
        <v>100</v>
      </c>
      <c r="F4344" s="5">
        <v>-3.5833333333333299</v>
      </c>
      <c r="G4344" s="5">
        <v>-1980.45</v>
      </c>
      <c r="H4344" s="34" cm="1">
        <f t="array" ref="H4344">SUMPRODUCT(('ESB Networks Summary'!$C$5:$C$17384=Data!D4344)*('ESB Networks Summary'!$E$5:$E$17384))*1000*2-SUMPRODUCT(('ESB Networks Summary'!$C$5:$C$17384=Data!D4344)*('ESB Networks Summary'!$F$5:$F$17384))*1000*2</f>
        <v>-2118</v>
      </c>
      <c r="I4344" s="5">
        <v>784.38333333333298</v>
      </c>
      <c r="J4344" s="5">
        <v>0</v>
      </c>
      <c r="K4344" s="17">
        <v>1</v>
      </c>
      <c r="L4344" s="52">
        <f t="shared" si="472"/>
        <v>0</v>
      </c>
      <c r="M4344" s="5">
        <v>0</v>
      </c>
      <c r="N4344" s="5">
        <v>1701.375</v>
      </c>
      <c r="O4344" s="96"/>
      <c r="P4344" s="5">
        <v>3773.0333333333301</v>
      </c>
      <c r="R4344" s="99">
        <v>27.197000000000003</v>
      </c>
      <c r="S4344" s="99">
        <v>19.318999999999999</v>
      </c>
      <c r="T4344" s="30">
        <f t="shared" si="469"/>
        <v>94.791666666663403</v>
      </c>
      <c r="U4344" s="21">
        <f t="shared" si="473"/>
        <v>0</v>
      </c>
      <c r="V4344" s="21">
        <f t="shared" si="474"/>
        <v>-0.19130156774999998</v>
      </c>
      <c r="W4344" s="21">
        <f t="shared" si="475"/>
        <v>0</v>
      </c>
    </row>
    <row r="4345" spans="1:23">
      <c r="A4345" s="2">
        <f t="shared" si="470"/>
        <v>45505</v>
      </c>
      <c r="B4345" s="3">
        <f t="shared" si="471"/>
        <v>45534</v>
      </c>
      <c r="C4345" s="7">
        <v>45534.479166666664</v>
      </c>
      <c r="D4345" s="7">
        <v>45534.520833333336</v>
      </c>
      <c r="E4345" s="5">
        <v>100</v>
      </c>
      <c r="F4345" s="5">
        <v>-1</v>
      </c>
      <c r="G4345" s="5">
        <v>-2237.2999999999902</v>
      </c>
      <c r="H4345" s="34" cm="1">
        <f t="array" ref="H4345">SUMPRODUCT(('ESB Networks Summary'!$C$5:$C$17384=Data!D4345)*('ESB Networks Summary'!$E$5:$E$17384))*1000*2-SUMPRODUCT(('ESB Networks Summary'!$C$5:$C$17384=Data!D4345)*('ESB Networks Summary'!$F$5:$F$17384))*1000*2</f>
        <v>-1934</v>
      </c>
      <c r="I4345" s="5">
        <v>0</v>
      </c>
      <c r="J4345" s="5">
        <v>0</v>
      </c>
      <c r="K4345" s="17">
        <v>1</v>
      </c>
      <c r="L4345" s="52">
        <f t="shared" si="472"/>
        <v>0</v>
      </c>
      <c r="M4345" s="5">
        <v>0</v>
      </c>
      <c r="N4345" s="5">
        <v>787.33333333333303</v>
      </c>
      <c r="O4345" s="96"/>
      <c r="P4345" s="5">
        <v>3372.65</v>
      </c>
      <c r="R4345" s="99">
        <v>27.197000000000003</v>
      </c>
      <c r="S4345" s="99">
        <v>19.318999999999999</v>
      </c>
      <c r="T4345" s="30">
        <f t="shared" si="469"/>
        <v>349.01666666667688</v>
      </c>
      <c r="U4345" s="21">
        <f t="shared" si="473"/>
        <v>0</v>
      </c>
      <c r="V4345" s="21">
        <f t="shared" si="474"/>
        <v>-0.21611199349999904</v>
      </c>
      <c r="W4345" s="21">
        <f t="shared" si="475"/>
        <v>0</v>
      </c>
    </row>
    <row r="4346" spans="1:23">
      <c r="A4346" s="2">
        <f t="shared" si="470"/>
        <v>45505</v>
      </c>
      <c r="B4346" s="3">
        <f t="shared" si="471"/>
        <v>45534</v>
      </c>
      <c r="C4346" s="7">
        <v>45534.5</v>
      </c>
      <c r="D4346" s="7">
        <v>45534.541666666664</v>
      </c>
      <c r="E4346" s="5">
        <v>100</v>
      </c>
      <c r="F4346" s="5">
        <v>23.266666666666602</v>
      </c>
      <c r="G4346" s="5">
        <v>-1517.8</v>
      </c>
      <c r="H4346" s="34" cm="1">
        <f t="array" ref="H4346">SUMPRODUCT(('ESB Networks Summary'!$C$5:$C$17384=Data!D4346)*('ESB Networks Summary'!$E$5:$E$17384))*1000*2-SUMPRODUCT(('ESB Networks Summary'!$C$5:$C$17384=Data!D4346)*('ESB Networks Summary'!$F$5:$F$17384))*1000*2</f>
        <v>-1658</v>
      </c>
      <c r="I4346" s="5">
        <v>307.5</v>
      </c>
      <c r="J4346" s="5">
        <v>0</v>
      </c>
      <c r="K4346" s="17">
        <v>1</v>
      </c>
      <c r="L4346" s="52">
        <f t="shared" si="472"/>
        <v>0</v>
      </c>
      <c r="M4346" s="5">
        <v>0</v>
      </c>
      <c r="N4346" s="5">
        <v>1043.6666666666599</v>
      </c>
      <c r="O4346" s="96"/>
      <c r="P4346" s="5">
        <v>3167.7333333333299</v>
      </c>
      <c r="R4346" s="99">
        <v>25.911000000000001</v>
      </c>
      <c r="S4346" s="99">
        <v>18.033999999999999</v>
      </c>
      <c r="T4346" s="30">
        <f t="shared" si="469"/>
        <v>583.00000000000341</v>
      </c>
      <c r="U4346" s="21">
        <f t="shared" si="473"/>
        <v>0</v>
      </c>
      <c r="V4346" s="21">
        <f t="shared" si="474"/>
        <v>-0.136860026</v>
      </c>
      <c r="W4346" s="21">
        <f t="shared" si="475"/>
        <v>0</v>
      </c>
    </row>
    <row r="4347" spans="1:23">
      <c r="A4347" s="2">
        <f t="shared" si="470"/>
        <v>45505</v>
      </c>
      <c r="B4347" s="3">
        <f t="shared" si="471"/>
        <v>45534</v>
      </c>
      <c r="C4347" s="7">
        <v>45534.520833333336</v>
      </c>
      <c r="D4347" s="7">
        <v>45534.5625</v>
      </c>
      <c r="E4347" s="5">
        <v>100</v>
      </c>
      <c r="F4347" s="5">
        <v>-3.25</v>
      </c>
      <c r="G4347" s="5">
        <v>-2806.0166666666601</v>
      </c>
      <c r="H4347" s="34" cm="1">
        <f t="array" ref="H4347">SUMPRODUCT(('ESB Networks Summary'!$C$5:$C$17384=Data!D4347)*('ESB Networks Summary'!$E$5:$E$17384))*1000*2-SUMPRODUCT(('ESB Networks Summary'!$C$5:$C$17384=Data!D4347)*('ESB Networks Summary'!$F$5:$F$17384))*1000*2</f>
        <v>-3004</v>
      </c>
      <c r="I4347" s="5">
        <v>208.96666666666599</v>
      </c>
      <c r="J4347" s="5">
        <v>0</v>
      </c>
      <c r="K4347" s="17">
        <v>1</v>
      </c>
      <c r="L4347" s="52">
        <f t="shared" si="472"/>
        <v>0</v>
      </c>
      <c r="M4347" s="5">
        <v>0</v>
      </c>
      <c r="N4347" s="5">
        <v>1167.6666666666599</v>
      </c>
      <c r="O4347" s="96"/>
      <c r="P4347" s="5">
        <v>4135.3666666666604</v>
      </c>
      <c r="R4347" s="99">
        <v>25.911000000000001</v>
      </c>
      <c r="S4347" s="99">
        <v>18.033999999999999</v>
      </c>
      <c r="T4347" s="30">
        <f t="shared" si="469"/>
        <v>164.93333333334044</v>
      </c>
      <c r="U4347" s="21">
        <f t="shared" si="473"/>
        <v>0</v>
      </c>
      <c r="V4347" s="21">
        <f t="shared" si="474"/>
        <v>-0.2530185228333327</v>
      </c>
      <c r="W4347" s="21">
        <f t="shared" si="475"/>
        <v>0</v>
      </c>
    </row>
    <row r="4348" spans="1:23">
      <c r="A4348" s="2">
        <f t="shared" si="470"/>
        <v>45505</v>
      </c>
      <c r="B4348" s="3">
        <f t="shared" si="471"/>
        <v>45534</v>
      </c>
      <c r="C4348" s="7">
        <v>45534.541666666664</v>
      </c>
      <c r="D4348" s="7">
        <v>45534.583333333336</v>
      </c>
      <c r="E4348" s="5">
        <v>100</v>
      </c>
      <c r="F4348" s="5">
        <v>-1.6666666666666601</v>
      </c>
      <c r="G4348" s="5">
        <v>-2803.0666666666598</v>
      </c>
      <c r="H4348" s="34" cm="1">
        <f t="array" ref="H4348">SUMPRODUCT(('ESB Networks Summary'!$C$5:$C$17384=Data!D4348)*('ESB Networks Summary'!$E$5:$E$17384))*1000*2-SUMPRODUCT(('ESB Networks Summary'!$C$5:$C$17384=Data!D4348)*('ESB Networks Summary'!$F$5:$F$17384))*1000*2</f>
        <v>-2784</v>
      </c>
      <c r="I4348" s="5">
        <v>296.3</v>
      </c>
      <c r="J4348" s="5">
        <v>0</v>
      </c>
      <c r="K4348" s="17">
        <v>1</v>
      </c>
      <c r="L4348" s="52">
        <f t="shared" si="472"/>
        <v>0</v>
      </c>
      <c r="M4348" s="5">
        <v>0</v>
      </c>
      <c r="N4348" s="5">
        <v>1219.8999999999901</v>
      </c>
      <c r="O4348" s="96"/>
      <c r="P4348" s="5">
        <v>4065.9333333333302</v>
      </c>
      <c r="R4348" s="99">
        <v>24.773</v>
      </c>
      <c r="S4348" s="99">
        <v>16.896000000000001</v>
      </c>
      <c r="T4348" s="30">
        <f t="shared" si="469"/>
        <v>44.633333333346997</v>
      </c>
      <c r="U4348" s="21">
        <f t="shared" si="473"/>
        <v>0</v>
      </c>
      <c r="V4348" s="21">
        <f t="shared" si="474"/>
        <v>-0.23680307199999945</v>
      </c>
      <c r="W4348" s="21">
        <f t="shared" si="475"/>
        <v>0</v>
      </c>
    </row>
    <row r="4349" spans="1:23">
      <c r="A4349" s="2">
        <f t="shared" si="470"/>
        <v>45505</v>
      </c>
      <c r="B4349" s="3">
        <f t="shared" si="471"/>
        <v>45534</v>
      </c>
      <c r="C4349" s="7">
        <v>45534.5625</v>
      </c>
      <c r="D4349" s="7">
        <v>45534.604166666664</v>
      </c>
      <c r="E4349" s="5">
        <v>100</v>
      </c>
      <c r="F4349" s="5">
        <v>-12.6999999999999</v>
      </c>
      <c r="G4349" s="5">
        <v>-2561.86666666666</v>
      </c>
      <c r="H4349" s="34" cm="1">
        <f t="array" ref="H4349">SUMPRODUCT(('ESB Networks Summary'!$C$5:$C$17384=Data!D4349)*('ESB Networks Summary'!$E$5:$E$17384))*1000*2-SUMPRODUCT(('ESB Networks Summary'!$C$5:$C$17384=Data!D4349)*('ESB Networks Summary'!$F$5:$F$17384))*1000*2</f>
        <v>-2516</v>
      </c>
      <c r="I4349" s="5">
        <v>300.89999999999998</v>
      </c>
      <c r="J4349" s="5">
        <v>0</v>
      </c>
      <c r="K4349" s="17">
        <v>1</v>
      </c>
      <c r="L4349" s="52">
        <f t="shared" si="472"/>
        <v>0</v>
      </c>
      <c r="M4349" s="5">
        <v>0</v>
      </c>
      <c r="N4349" s="5">
        <v>1259.31666666666</v>
      </c>
      <c r="O4349" s="96"/>
      <c r="P4349" s="5">
        <v>3898.11666666666</v>
      </c>
      <c r="R4349" s="99">
        <v>24.773</v>
      </c>
      <c r="S4349" s="99">
        <v>16.896000000000001</v>
      </c>
      <c r="T4349" s="30">
        <f t="shared" si="469"/>
        <v>89.633333333339891</v>
      </c>
      <c r="U4349" s="21">
        <f t="shared" si="473"/>
        <v>0</v>
      </c>
      <c r="V4349" s="21">
        <f t="shared" si="474"/>
        <v>-0.21642649599999941</v>
      </c>
      <c r="W4349" s="21">
        <f t="shared" si="475"/>
        <v>0</v>
      </c>
    </row>
    <row r="4350" spans="1:23">
      <c r="A4350" s="2">
        <f t="shared" si="470"/>
        <v>45505</v>
      </c>
      <c r="B4350" s="3">
        <f t="shared" si="471"/>
        <v>45534</v>
      </c>
      <c r="C4350" s="7">
        <v>45534.583333333336</v>
      </c>
      <c r="D4350" s="7">
        <v>45534.625</v>
      </c>
      <c r="E4350" s="5">
        <v>99.8333333333333</v>
      </c>
      <c r="F4350" s="5">
        <v>-284.166666666666</v>
      </c>
      <c r="G4350" s="5">
        <v>-2157.1666666666601</v>
      </c>
      <c r="H4350" s="34" cm="1">
        <f t="array" ref="H4350">SUMPRODUCT(('ESB Networks Summary'!$C$5:$C$17384=Data!D4350)*('ESB Networks Summary'!$E$5:$E$17384))*1000*2-SUMPRODUCT(('ESB Networks Summary'!$C$5:$C$17384=Data!D4350)*('ESB Networks Summary'!$F$5:$F$17384))*1000*2</f>
        <v>-1910</v>
      </c>
      <c r="I4350" s="5">
        <v>0</v>
      </c>
      <c r="J4350" s="5">
        <v>1413.9666666666601</v>
      </c>
      <c r="K4350" s="17">
        <v>2.2999999999999998</v>
      </c>
      <c r="L4350" s="52">
        <f t="shared" si="472"/>
        <v>0</v>
      </c>
      <c r="M4350" s="5">
        <v>0</v>
      </c>
      <c r="N4350" s="5">
        <v>1790.0999999999899</v>
      </c>
      <c r="O4350" s="96"/>
      <c r="P4350" s="5">
        <v>3669.9666666666599</v>
      </c>
      <c r="R4350" s="99">
        <v>24.481999999999999</v>
      </c>
      <c r="S4350" s="99">
        <v>16.605</v>
      </c>
      <c r="T4350" s="30">
        <f t="shared" si="469"/>
        <v>6.866666666675826</v>
      </c>
      <c r="U4350" s="21">
        <f t="shared" si="473"/>
        <v>0</v>
      </c>
      <c r="V4350" s="21">
        <f t="shared" si="474"/>
        <v>-0.17909876249999945</v>
      </c>
      <c r="W4350" s="21">
        <f t="shared" si="475"/>
        <v>0</v>
      </c>
    </row>
    <row r="4351" spans="1:23">
      <c r="A4351" s="2">
        <f t="shared" si="470"/>
        <v>45505</v>
      </c>
      <c r="B4351" s="3">
        <f t="shared" si="471"/>
        <v>45534</v>
      </c>
      <c r="C4351" s="7">
        <v>45534.604166666664</v>
      </c>
      <c r="D4351" s="7">
        <v>45534.645833333336</v>
      </c>
      <c r="E4351" s="5">
        <v>99.7</v>
      </c>
      <c r="F4351" s="5">
        <v>89.8</v>
      </c>
      <c r="G4351" s="5">
        <v>-50.6</v>
      </c>
      <c r="H4351" s="34" cm="1">
        <f t="array" ref="H4351">SUMPRODUCT(('ESB Networks Summary'!$C$5:$C$17384=Data!D4351)*('ESB Networks Summary'!$E$5:$E$17384))*1000*2-SUMPRODUCT(('ESB Networks Summary'!$C$5:$C$17384=Data!D4351)*('ESB Networks Summary'!$F$5:$F$17384))*1000*2</f>
        <v>-154</v>
      </c>
      <c r="I4351" s="5">
        <v>2.1</v>
      </c>
      <c r="J4351" s="5">
        <v>1797.3333333333301</v>
      </c>
      <c r="K4351" s="17">
        <v>4.0333333333333297</v>
      </c>
      <c r="L4351" s="52">
        <f t="shared" si="472"/>
        <v>0</v>
      </c>
      <c r="M4351" s="5">
        <v>0</v>
      </c>
      <c r="N4351" s="5">
        <v>2479.9</v>
      </c>
      <c r="P4351" s="5">
        <v>3348.2</v>
      </c>
      <c r="R4351" s="99">
        <v>24.481999999999999</v>
      </c>
      <c r="S4351" s="99">
        <v>16.605</v>
      </c>
      <c r="T4351" s="30">
        <f t="shared" si="469"/>
        <v>727.89999999999986</v>
      </c>
      <c r="U4351" s="21">
        <f t="shared" si="473"/>
        <v>0</v>
      </c>
      <c r="V4351" s="21">
        <f t="shared" si="474"/>
        <v>-4.2010650000000004E-3</v>
      </c>
      <c r="W4351" s="21">
        <f t="shared" si="475"/>
        <v>0</v>
      </c>
    </row>
    <row r="4352" spans="1:23">
      <c r="A4352" s="2">
        <f t="shared" si="470"/>
        <v>45505</v>
      </c>
      <c r="B4352" s="3">
        <f t="shared" si="471"/>
        <v>45534</v>
      </c>
      <c r="C4352" s="7">
        <v>45534.625</v>
      </c>
      <c r="D4352" s="7">
        <v>45534.666666666664</v>
      </c>
      <c r="E4352" s="5">
        <v>100</v>
      </c>
      <c r="F4352" s="5">
        <v>-5</v>
      </c>
      <c r="G4352" s="5">
        <v>-162.28333333333299</v>
      </c>
      <c r="H4352" s="34" cm="1">
        <f t="array" ref="H4352">SUMPRODUCT(('ESB Networks Summary'!$C$5:$C$17384=Data!D4352)*('ESB Networks Summary'!$E$5:$E$17384))*1000*2-SUMPRODUCT(('ESB Networks Summary'!$C$5:$C$17384=Data!D4352)*('ESB Networks Summary'!$F$5:$F$17384))*1000*2</f>
        <v>-164</v>
      </c>
      <c r="I4352" s="5">
        <v>0</v>
      </c>
      <c r="J4352" s="5">
        <v>2264.5333333333301</v>
      </c>
      <c r="K4352" s="17">
        <v>5</v>
      </c>
      <c r="L4352" s="52">
        <f t="shared" si="472"/>
        <v>0</v>
      </c>
      <c r="M4352" s="5">
        <v>0</v>
      </c>
      <c r="N4352" s="5">
        <v>2873.9583333333298</v>
      </c>
      <c r="O4352" s="96"/>
      <c r="P4352" s="5">
        <v>3134.2166666666599</v>
      </c>
      <c r="R4352" s="99">
        <v>25.911000000000001</v>
      </c>
      <c r="S4352" s="99">
        <v>18.033999999999999</v>
      </c>
      <c r="T4352" s="30">
        <f t="shared" si="469"/>
        <v>102.97499999999718</v>
      </c>
      <c r="U4352" s="21">
        <f t="shared" si="473"/>
        <v>0</v>
      </c>
      <c r="V4352" s="21">
        <f t="shared" si="474"/>
        <v>-1.4633088166666636E-2</v>
      </c>
      <c r="W4352" s="21">
        <f t="shared" si="475"/>
        <v>0</v>
      </c>
    </row>
    <row r="4353" spans="1:23">
      <c r="A4353" s="2">
        <f t="shared" si="470"/>
        <v>45505</v>
      </c>
      <c r="B4353" s="3">
        <f t="shared" si="471"/>
        <v>45534</v>
      </c>
      <c r="C4353" s="7">
        <v>45534.645833333336</v>
      </c>
      <c r="D4353" s="7">
        <v>45534.6875</v>
      </c>
      <c r="E4353" s="5">
        <v>100</v>
      </c>
      <c r="F4353" s="5">
        <v>-4.8333333333333304</v>
      </c>
      <c r="G4353" s="5">
        <v>-177.375</v>
      </c>
      <c r="H4353" s="34" cm="1">
        <f t="array" ref="H4353">SUMPRODUCT(('ESB Networks Summary'!$C$5:$C$17384=Data!D4353)*('ESB Networks Summary'!$E$5:$E$17384))*1000*2-SUMPRODUCT(('ESB Networks Summary'!$C$5:$C$17384=Data!D4353)*('ESB Networks Summary'!$F$5:$F$17384))*1000*2</f>
        <v>-154</v>
      </c>
      <c r="I4353" s="5">
        <v>0</v>
      </c>
      <c r="J4353" s="5">
        <v>2548.0916666666599</v>
      </c>
      <c r="K4353" s="17">
        <v>5</v>
      </c>
      <c r="L4353" s="52">
        <f t="shared" si="472"/>
        <v>0</v>
      </c>
      <c r="M4353" s="5">
        <v>0</v>
      </c>
      <c r="N4353" s="5">
        <v>2830.875</v>
      </c>
      <c r="O4353" s="96"/>
      <c r="P4353" s="5">
        <v>3097.6666666666601</v>
      </c>
      <c r="R4353" s="99">
        <v>25.911000000000001</v>
      </c>
      <c r="S4353" s="99">
        <v>18.033999999999999</v>
      </c>
      <c r="T4353" s="30">
        <f t="shared" si="469"/>
        <v>94.249999999993477</v>
      </c>
      <c r="U4353" s="21">
        <f t="shared" si="473"/>
        <v>0</v>
      </c>
      <c r="V4353" s="21">
        <f t="shared" si="474"/>
        <v>-1.599390375E-2</v>
      </c>
      <c r="W4353" s="21">
        <f t="shared" si="475"/>
        <v>0</v>
      </c>
    </row>
    <row r="4354" spans="1:23">
      <c r="A4354" s="2">
        <f t="shared" si="470"/>
        <v>45505</v>
      </c>
      <c r="B4354" s="3">
        <f t="shared" si="471"/>
        <v>45534</v>
      </c>
      <c r="C4354" s="7">
        <v>45534.666666666664</v>
      </c>
      <c r="D4354" s="7">
        <v>45534.708333333336</v>
      </c>
      <c r="E4354" s="5">
        <v>99.899999999999906</v>
      </c>
      <c r="F4354" s="5">
        <v>-213.666666666666</v>
      </c>
      <c r="G4354" s="5">
        <v>-692.4</v>
      </c>
      <c r="H4354" s="34" cm="1">
        <f t="array" ref="H4354">SUMPRODUCT(('ESB Networks Summary'!$C$5:$C$17384=Data!D4354)*('ESB Networks Summary'!$E$5:$E$17384))*1000*2-SUMPRODUCT(('ESB Networks Summary'!$C$5:$C$17384=Data!D4354)*('ESB Networks Summary'!$F$5:$F$17384))*1000*2</f>
        <v>-654</v>
      </c>
      <c r="I4354" s="5">
        <v>528.36666666666599</v>
      </c>
      <c r="J4354" s="5">
        <v>191.6</v>
      </c>
      <c r="K4354" s="17">
        <v>2.69999999999999</v>
      </c>
      <c r="L4354" s="52">
        <f t="shared" si="472"/>
        <v>0</v>
      </c>
      <c r="M4354" s="5">
        <v>660.3</v>
      </c>
      <c r="N4354" s="5">
        <v>2377.9333333333302</v>
      </c>
      <c r="O4354" s="96"/>
      <c r="P4354" s="5">
        <v>3030.1</v>
      </c>
      <c r="R4354" s="99">
        <v>29.443000000000001</v>
      </c>
      <c r="S4354" s="99">
        <v>21.097000000000001</v>
      </c>
      <c r="T4354" s="30">
        <f t="shared" ref="T4354:T4417" si="476">P4354+G4354-N4354-F4354</f>
        <v>173.43333333333561</v>
      </c>
      <c r="U4354" s="21">
        <f t="shared" si="473"/>
        <v>0</v>
      </c>
      <c r="V4354" s="21">
        <f t="shared" si="474"/>
        <v>-7.3037814000000006E-2</v>
      </c>
      <c r="W4354" s="21">
        <f t="shared" si="475"/>
        <v>0</v>
      </c>
    </row>
    <row r="4355" spans="1:23">
      <c r="A4355" s="2">
        <f t="shared" ref="A4355:A4418" si="477">DATE(YEAR(C4355),MONTH(C4355),1)</f>
        <v>45505</v>
      </c>
      <c r="B4355" s="3">
        <f t="shared" ref="B4355:B4418" si="478">DATE(YEAR(C4355),MONTH(C4355),DAY(C4355))</f>
        <v>45534</v>
      </c>
      <c r="C4355" s="7">
        <v>45534.6875</v>
      </c>
      <c r="D4355" s="7">
        <v>45534.729166666664</v>
      </c>
      <c r="E4355" s="5">
        <v>99.566666666666606</v>
      </c>
      <c r="F4355" s="5">
        <v>436.56666666666598</v>
      </c>
      <c r="G4355" s="5">
        <v>-1378.0333333333299</v>
      </c>
      <c r="H4355" s="34" cm="1">
        <f t="array" ref="H4355">SUMPRODUCT(('ESB Networks Summary'!$C$5:$C$17384=Data!D4355)*('ESB Networks Summary'!$E$5:$E$17384))*1000*2-SUMPRODUCT(('ESB Networks Summary'!$C$5:$C$17384=Data!D4355)*('ESB Networks Summary'!$F$5:$F$17384))*1000*2</f>
        <v>-1154</v>
      </c>
      <c r="I4355" s="5">
        <v>0</v>
      </c>
      <c r="J4355" s="5">
        <v>0</v>
      </c>
      <c r="K4355" s="17">
        <v>1.06666666666666</v>
      </c>
      <c r="L4355" s="52">
        <f t="shared" ref="L4355:L4418" si="479">IF(AND(K4355=2,K4354&lt;2),1,0)</f>
        <v>0</v>
      </c>
      <c r="M4355" s="5">
        <v>0</v>
      </c>
      <c r="N4355" s="5">
        <v>1566.8333333333301</v>
      </c>
      <c r="O4355" s="96"/>
      <c r="P4355" s="5">
        <v>2878.5</v>
      </c>
      <c r="R4355" s="99">
        <v>29.443000000000001</v>
      </c>
      <c r="S4355" s="99">
        <v>21.097000000000001</v>
      </c>
      <c r="T4355" s="30">
        <f t="shared" si="476"/>
        <v>-502.93333333332595</v>
      </c>
      <c r="U4355" s="21">
        <f t="shared" ref="U4355:U4418" si="480">IF(G4355&gt;0, G4355/1000*R4355/2,0)/100</f>
        <v>0</v>
      </c>
      <c r="V4355" s="21">
        <f t="shared" ref="V4355:V4418" si="481">IF(G4355&lt;0, G4355/1000*S4355/2,0)/100</f>
        <v>-0.14536184616666631</v>
      </c>
      <c r="W4355" s="21">
        <f t="shared" ref="W4355:W4418" si="482">IF(J4355&gt;P4355,J4355/1000/2*R4355/100,0)</f>
        <v>0</v>
      </c>
    </row>
    <row r="4356" spans="1:23">
      <c r="A4356" s="2">
        <f t="shared" si="477"/>
        <v>45505</v>
      </c>
      <c r="B4356" s="3">
        <f t="shared" si="478"/>
        <v>45534</v>
      </c>
      <c r="C4356" s="7">
        <v>45534.708333333336</v>
      </c>
      <c r="D4356" s="7">
        <v>45534.75</v>
      </c>
      <c r="E4356" s="5">
        <v>100</v>
      </c>
      <c r="F4356" s="5">
        <v>-62.799999999999898</v>
      </c>
      <c r="G4356" s="5">
        <v>-974.3</v>
      </c>
      <c r="H4356" s="34" cm="1">
        <f t="array" ref="H4356">SUMPRODUCT(('ESB Networks Summary'!$C$5:$C$17384=Data!D4356)*('ESB Networks Summary'!$E$5:$E$17384))*1000*2-SUMPRODUCT(('ESB Networks Summary'!$C$5:$C$17384=Data!D4356)*('ESB Networks Summary'!$F$5:$F$17384))*1000*2</f>
        <v>-892</v>
      </c>
      <c r="I4356" s="5">
        <v>71.133333333333297</v>
      </c>
      <c r="J4356" s="5">
        <v>0</v>
      </c>
      <c r="K4356" s="17">
        <v>1</v>
      </c>
      <c r="L4356" s="52">
        <f t="shared" si="479"/>
        <v>0</v>
      </c>
      <c r="M4356" s="5">
        <v>0</v>
      </c>
      <c r="N4356" s="5">
        <v>1717.2</v>
      </c>
      <c r="O4356" s="96"/>
      <c r="P4356" s="5">
        <v>2613.6999999999998</v>
      </c>
      <c r="R4356" s="99">
        <v>30.605</v>
      </c>
      <c r="S4356" s="99">
        <v>22.259</v>
      </c>
      <c r="T4356" s="30">
        <f t="shared" si="476"/>
        <v>-15.000000000000284</v>
      </c>
      <c r="U4356" s="21">
        <f t="shared" si="480"/>
        <v>0</v>
      </c>
      <c r="V4356" s="21">
        <f t="shared" si="481"/>
        <v>-0.1084347185</v>
      </c>
      <c r="W4356" s="21">
        <f t="shared" si="482"/>
        <v>0</v>
      </c>
    </row>
    <row r="4357" spans="1:23">
      <c r="A4357" s="2">
        <f t="shared" si="477"/>
        <v>45505</v>
      </c>
      <c r="B4357" s="3">
        <f t="shared" si="478"/>
        <v>45534</v>
      </c>
      <c r="C4357" s="7">
        <v>45534.729166666664</v>
      </c>
      <c r="D4357" s="7">
        <v>45534.770833333336</v>
      </c>
      <c r="E4357" s="5">
        <v>100</v>
      </c>
      <c r="F4357" s="5">
        <v>-54.1</v>
      </c>
      <c r="G4357" s="5">
        <v>-1196.63333333333</v>
      </c>
      <c r="H4357" s="34" cm="1">
        <f t="array" ref="H4357">SUMPRODUCT(('ESB Networks Summary'!$C$5:$C$17384=Data!D4357)*('ESB Networks Summary'!$E$5:$E$17384))*1000*2-SUMPRODUCT(('ESB Networks Summary'!$C$5:$C$17384=Data!D4357)*('ESB Networks Summary'!$F$5:$F$17384))*1000*2</f>
        <v>-1222</v>
      </c>
      <c r="I4357" s="5">
        <v>357.166666666666</v>
      </c>
      <c r="J4357" s="5">
        <v>0</v>
      </c>
      <c r="K4357" s="17">
        <v>1</v>
      </c>
      <c r="L4357" s="52">
        <f t="shared" si="479"/>
        <v>0</v>
      </c>
      <c r="M4357" s="5">
        <v>0</v>
      </c>
      <c r="N4357" s="5">
        <v>789.6</v>
      </c>
      <c r="O4357" s="96"/>
      <c r="P4357" s="5">
        <v>2200.8333333333298</v>
      </c>
      <c r="R4357" s="99">
        <v>30.605</v>
      </c>
      <c r="S4357" s="99">
        <v>22.259</v>
      </c>
      <c r="T4357" s="30">
        <f t="shared" si="476"/>
        <v>268.69999999999982</v>
      </c>
      <c r="U4357" s="21">
        <f t="shared" si="480"/>
        <v>0</v>
      </c>
      <c r="V4357" s="21">
        <f t="shared" si="481"/>
        <v>-0.13317930683333298</v>
      </c>
      <c r="W4357" s="21">
        <f t="shared" si="482"/>
        <v>0</v>
      </c>
    </row>
    <row r="4358" spans="1:23">
      <c r="A4358" s="2">
        <f t="shared" si="477"/>
        <v>45505</v>
      </c>
      <c r="B4358" s="3">
        <f t="shared" si="478"/>
        <v>45534</v>
      </c>
      <c r="C4358" s="7">
        <v>45534.75</v>
      </c>
      <c r="D4358" s="7">
        <v>45534.791666666664</v>
      </c>
      <c r="E4358" s="5">
        <v>99.466666666666598</v>
      </c>
      <c r="F4358" s="5">
        <v>240.6</v>
      </c>
      <c r="G4358" s="5">
        <v>-227.45</v>
      </c>
      <c r="H4358" s="34" cm="1">
        <f t="array" ref="H4358">SUMPRODUCT(('ESB Networks Summary'!$C$5:$C$17384=Data!D4358)*('ESB Networks Summary'!$E$5:$E$17384))*1000*2-SUMPRODUCT(('ESB Networks Summary'!$C$5:$C$17384=Data!D4358)*('ESB Networks Summary'!$F$5:$F$17384))*1000*2</f>
        <v>-242</v>
      </c>
      <c r="I4358" s="5">
        <v>42.266666666666602</v>
      </c>
      <c r="J4358" s="5">
        <v>0</v>
      </c>
      <c r="K4358" s="17">
        <v>1</v>
      </c>
      <c r="L4358" s="52">
        <f t="shared" si="479"/>
        <v>0</v>
      </c>
      <c r="M4358" s="5">
        <v>0</v>
      </c>
      <c r="N4358" s="5">
        <v>906.34166666666601</v>
      </c>
      <c r="O4358" s="96"/>
      <c r="P4358" s="5">
        <v>1522.1416666666601</v>
      </c>
      <c r="R4358" s="99">
        <v>30.016000000000002</v>
      </c>
      <c r="S4358" s="99">
        <v>22.138999999999999</v>
      </c>
      <c r="T4358" s="30">
        <f t="shared" si="476"/>
        <v>147.749999999994</v>
      </c>
      <c r="U4358" s="21">
        <f t="shared" si="480"/>
        <v>0</v>
      </c>
      <c r="V4358" s="21">
        <f t="shared" si="481"/>
        <v>-2.5177577749999999E-2</v>
      </c>
      <c r="W4358" s="21">
        <f t="shared" si="482"/>
        <v>0</v>
      </c>
    </row>
    <row r="4359" spans="1:23">
      <c r="A4359" s="2">
        <f t="shared" si="477"/>
        <v>45505</v>
      </c>
      <c r="B4359" s="3">
        <f t="shared" si="478"/>
        <v>45534</v>
      </c>
      <c r="C4359" s="7">
        <v>45534.770833333336</v>
      </c>
      <c r="D4359" s="7">
        <v>45534.8125</v>
      </c>
      <c r="E4359" s="5">
        <v>100</v>
      </c>
      <c r="F4359" s="5">
        <v>-149.666666666666</v>
      </c>
      <c r="G4359" s="5">
        <v>-108.3</v>
      </c>
      <c r="H4359" s="34" cm="1">
        <f t="array" ref="H4359">SUMPRODUCT(('ESB Networks Summary'!$C$5:$C$17384=Data!D4359)*('ESB Networks Summary'!$E$5:$E$17384))*1000*2-SUMPRODUCT(('ESB Networks Summary'!$C$5:$C$17384=Data!D4359)*('ESB Networks Summary'!$F$5:$F$17384))*1000*2</f>
        <v>-98</v>
      </c>
      <c r="I4359" s="5">
        <v>62.1</v>
      </c>
      <c r="J4359" s="5">
        <v>0</v>
      </c>
      <c r="K4359" s="17">
        <v>1</v>
      </c>
      <c r="L4359" s="52">
        <f t="shared" si="479"/>
        <v>0</v>
      </c>
      <c r="M4359" s="5">
        <v>0</v>
      </c>
      <c r="N4359" s="5">
        <v>354.8</v>
      </c>
      <c r="O4359" s="96"/>
      <c r="P4359" s="5">
        <v>395.166666666666</v>
      </c>
      <c r="R4359" s="99">
        <v>30.016000000000002</v>
      </c>
      <c r="S4359" s="99">
        <v>22.138999999999999</v>
      </c>
      <c r="T4359" s="30">
        <f t="shared" si="476"/>
        <v>81.733333333331984</v>
      </c>
      <c r="U4359" s="21">
        <f t="shared" si="480"/>
        <v>0</v>
      </c>
      <c r="V4359" s="21">
        <f t="shared" si="481"/>
        <v>-1.19882685E-2</v>
      </c>
      <c r="W4359" s="21">
        <f t="shared" si="482"/>
        <v>0</v>
      </c>
    </row>
    <row r="4360" spans="1:23">
      <c r="A4360" s="2">
        <f t="shared" si="477"/>
        <v>45505</v>
      </c>
      <c r="B4360" s="3">
        <f t="shared" si="478"/>
        <v>45534</v>
      </c>
      <c r="C4360" s="7">
        <v>45534.791666666664</v>
      </c>
      <c r="D4360" s="7">
        <v>45534.833333333336</v>
      </c>
      <c r="E4360" s="5">
        <v>99.1666666666666</v>
      </c>
      <c r="F4360" s="5">
        <v>-449.46666666666601</v>
      </c>
      <c r="G4360" s="5">
        <v>-0.36666666666666597</v>
      </c>
      <c r="H4360" s="34" cm="1">
        <f t="array" ref="H4360">SUMPRODUCT(('ESB Networks Summary'!$C$5:$C$17384=Data!D4360)*('ESB Networks Summary'!$E$5:$E$17384))*1000*2-SUMPRODUCT(('ESB Networks Summary'!$C$5:$C$17384=Data!D4360)*('ESB Networks Summary'!$F$5:$F$17384))*1000*2</f>
        <v>4</v>
      </c>
      <c r="I4360" s="5">
        <v>0</v>
      </c>
      <c r="J4360" s="5">
        <v>0</v>
      </c>
      <c r="K4360" s="17">
        <v>1</v>
      </c>
      <c r="L4360" s="52">
        <f t="shared" si="479"/>
        <v>0</v>
      </c>
      <c r="M4360" s="5">
        <v>0</v>
      </c>
      <c r="N4360" s="5">
        <v>360.7</v>
      </c>
      <c r="O4360" s="96"/>
      <c r="P4360" s="5">
        <v>43.433333333333302</v>
      </c>
      <c r="R4360" s="99">
        <v>29.331</v>
      </c>
      <c r="S4360" s="99">
        <v>21.452999999999999</v>
      </c>
      <c r="T4360" s="30">
        <f t="shared" si="476"/>
        <v>131.83333333333269</v>
      </c>
      <c r="U4360" s="21">
        <f t="shared" si="480"/>
        <v>0</v>
      </c>
      <c r="V4360" s="21">
        <f t="shared" si="481"/>
        <v>-3.9330499999999924E-5</v>
      </c>
      <c r="W4360" s="21">
        <f t="shared" si="482"/>
        <v>0</v>
      </c>
    </row>
    <row r="4361" spans="1:23">
      <c r="A4361" s="2">
        <f t="shared" si="477"/>
        <v>45505</v>
      </c>
      <c r="B4361" s="3">
        <f t="shared" si="478"/>
        <v>45534</v>
      </c>
      <c r="C4361" s="7">
        <v>45534.8125</v>
      </c>
      <c r="D4361" s="7">
        <v>45534.854166666664</v>
      </c>
      <c r="E4361" s="5">
        <v>97.866666666666603</v>
      </c>
      <c r="F4361" s="5">
        <v>-530.06666666666604</v>
      </c>
      <c r="G4361" s="5">
        <v>0.36666666666666597</v>
      </c>
      <c r="H4361" s="34" cm="1">
        <f t="array" ref="H4361">SUMPRODUCT(('ESB Networks Summary'!$C$5:$C$17384=Data!D4361)*('ESB Networks Summary'!$E$5:$E$17384))*1000*2-SUMPRODUCT(('ESB Networks Summary'!$C$5:$C$17384=Data!D4361)*('ESB Networks Summary'!$F$5:$F$17384))*1000*2</f>
        <v>4</v>
      </c>
      <c r="I4361" s="5">
        <v>0</v>
      </c>
      <c r="J4361" s="5">
        <v>0</v>
      </c>
      <c r="K4361" s="17">
        <v>1</v>
      </c>
      <c r="L4361" s="52">
        <f t="shared" si="479"/>
        <v>0</v>
      </c>
      <c r="M4361" s="5">
        <v>0</v>
      </c>
      <c r="N4361" s="5">
        <v>399.23333333333301</v>
      </c>
      <c r="O4361" s="96"/>
      <c r="P4361" s="5">
        <v>24.5</v>
      </c>
      <c r="R4361" s="99">
        <v>29.331</v>
      </c>
      <c r="S4361" s="99">
        <v>21.452999999999999</v>
      </c>
      <c r="T4361" s="30">
        <f t="shared" si="476"/>
        <v>155.6999999999997</v>
      </c>
      <c r="U4361" s="21">
        <f t="shared" si="480"/>
        <v>5.3773499999999901E-5</v>
      </c>
      <c r="V4361" s="21">
        <f t="shared" si="481"/>
        <v>0</v>
      </c>
      <c r="W4361" s="21">
        <f t="shared" si="482"/>
        <v>0</v>
      </c>
    </row>
    <row r="4362" spans="1:23">
      <c r="A4362" s="2">
        <f t="shared" si="477"/>
        <v>45505</v>
      </c>
      <c r="B4362" s="3">
        <f t="shared" si="478"/>
        <v>45534</v>
      </c>
      <c r="C4362" s="7">
        <v>45534.833333333336</v>
      </c>
      <c r="D4362" s="7">
        <v>45534.875</v>
      </c>
      <c r="E4362" s="5">
        <v>96.566666666666606</v>
      </c>
      <c r="F4362" s="5">
        <v>-694.08333333333303</v>
      </c>
      <c r="G4362" s="5">
        <v>-1.2666666666666599</v>
      </c>
      <c r="H4362" s="34" cm="1">
        <f t="array" ref="H4362">SUMPRODUCT(('ESB Networks Summary'!$C$5:$C$17384=Data!D4362)*('ESB Networks Summary'!$E$5:$E$17384))*1000*2-SUMPRODUCT(('ESB Networks Summary'!$C$5:$C$17384=Data!D4362)*('ESB Networks Summary'!$F$5:$F$17384))*1000*2</f>
        <v>2</v>
      </c>
      <c r="I4362" s="5">
        <v>0</v>
      </c>
      <c r="J4362" s="5">
        <v>0</v>
      </c>
      <c r="K4362" s="17">
        <v>1</v>
      </c>
      <c r="L4362" s="52">
        <f t="shared" si="479"/>
        <v>0</v>
      </c>
      <c r="M4362" s="5">
        <v>0</v>
      </c>
      <c r="N4362" s="5">
        <v>556.85</v>
      </c>
      <c r="O4362" s="96"/>
      <c r="P4362" s="5">
        <v>2.65</v>
      </c>
      <c r="R4362" s="99">
        <v>26.770999999999997</v>
      </c>
      <c r="S4362" s="99">
        <v>18.893999999999998</v>
      </c>
      <c r="T4362" s="30">
        <f t="shared" si="476"/>
        <v>138.61666666666633</v>
      </c>
      <c r="U4362" s="21">
        <f t="shared" si="480"/>
        <v>0</v>
      </c>
      <c r="V4362" s="21">
        <f t="shared" si="481"/>
        <v>-1.1966199999999936E-4</v>
      </c>
      <c r="W4362" s="21">
        <f t="shared" si="482"/>
        <v>0</v>
      </c>
    </row>
    <row r="4363" spans="1:23">
      <c r="A4363" s="2">
        <f t="shared" si="477"/>
        <v>45505</v>
      </c>
      <c r="B4363" s="3">
        <f t="shared" si="478"/>
        <v>45534</v>
      </c>
      <c r="C4363" s="7">
        <v>45534.854166666664</v>
      </c>
      <c r="D4363" s="7">
        <v>45534.895833333336</v>
      </c>
      <c r="E4363" s="5">
        <v>94.766666666666595</v>
      </c>
      <c r="F4363" s="5">
        <v>-801.74166666666599</v>
      </c>
      <c r="G4363" s="5">
        <v>-0.61666666666666603</v>
      </c>
      <c r="H4363" s="34" cm="1">
        <f t="array" ref="H4363">SUMPRODUCT(('ESB Networks Summary'!$C$5:$C$17384=Data!D4363)*('ESB Networks Summary'!$E$5:$E$17384))*1000*2-SUMPRODUCT(('ESB Networks Summary'!$C$5:$C$17384=Data!D4363)*('ESB Networks Summary'!$F$5:$F$17384))*1000*2</f>
        <v>4</v>
      </c>
      <c r="I4363" s="5">
        <v>0</v>
      </c>
      <c r="J4363" s="5">
        <v>0</v>
      </c>
      <c r="K4363" s="17">
        <v>1</v>
      </c>
      <c r="L4363" s="52">
        <f t="shared" si="479"/>
        <v>0</v>
      </c>
      <c r="M4363" s="5">
        <v>0</v>
      </c>
      <c r="N4363" s="5">
        <v>663.22500000000002</v>
      </c>
      <c r="O4363" s="96"/>
      <c r="P4363" s="5">
        <v>0</v>
      </c>
      <c r="R4363" s="99">
        <v>26.770999999999997</v>
      </c>
      <c r="S4363" s="99">
        <v>18.893999999999998</v>
      </c>
      <c r="T4363" s="30">
        <f t="shared" si="476"/>
        <v>137.8999999999993</v>
      </c>
      <c r="U4363" s="21">
        <f t="shared" si="480"/>
        <v>0</v>
      </c>
      <c r="V4363" s="21">
        <f t="shared" si="481"/>
        <v>-5.8256499999999939E-5</v>
      </c>
      <c r="W4363" s="21">
        <f t="shared" si="482"/>
        <v>0</v>
      </c>
    </row>
    <row r="4364" spans="1:23">
      <c r="A4364" s="2">
        <f t="shared" si="477"/>
        <v>45505</v>
      </c>
      <c r="B4364" s="3">
        <f t="shared" si="478"/>
        <v>45534</v>
      </c>
      <c r="C4364" s="7">
        <v>45534.875</v>
      </c>
      <c r="D4364" s="7">
        <v>45534.916666666664</v>
      </c>
      <c r="E4364" s="5">
        <v>92.633333333333297</v>
      </c>
      <c r="F4364" s="5">
        <v>-1047.6666666666599</v>
      </c>
      <c r="G4364" s="5">
        <v>0.46666666666666601</v>
      </c>
      <c r="H4364" s="34" cm="1">
        <f t="array" ref="H4364">SUMPRODUCT(('ESB Networks Summary'!$C$5:$C$17384=Data!D4364)*('ESB Networks Summary'!$E$5:$E$17384))*1000*2-SUMPRODUCT(('ESB Networks Summary'!$C$5:$C$17384=Data!D4364)*('ESB Networks Summary'!$F$5:$F$17384))*1000*2</f>
        <v>4</v>
      </c>
      <c r="I4364" s="5">
        <v>0</v>
      </c>
      <c r="J4364" s="5">
        <v>0</v>
      </c>
      <c r="K4364" s="17">
        <v>1</v>
      </c>
      <c r="L4364" s="52">
        <f t="shared" si="479"/>
        <v>0</v>
      </c>
      <c r="M4364" s="5">
        <v>0</v>
      </c>
      <c r="N4364" s="5">
        <v>943.56666666666604</v>
      </c>
      <c r="O4364" s="96"/>
      <c r="P4364" s="5">
        <v>0</v>
      </c>
      <c r="R4364" s="99">
        <v>24.252000000000002</v>
      </c>
      <c r="S4364" s="99">
        <v>16.375</v>
      </c>
      <c r="T4364" s="30">
        <f t="shared" si="476"/>
        <v>104.56666666666058</v>
      </c>
      <c r="U4364" s="21">
        <f t="shared" si="480"/>
        <v>5.6587999999999926E-5</v>
      </c>
      <c r="V4364" s="21">
        <f t="shared" si="481"/>
        <v>0</v>
      </c>
      <c r="W4364" s="21">
        <f t="shared" si="482"/>
        <v>0</v>
      </c>
    </row>
    <row r="4365" spans="1:23">
      <c r="A4365" s="2">
        <f t="shared" si="477"/>
        <v>45505</v>
      </c>
      <c r="B4365" s="3">
        <f t="shared" si="478"/>
        <v>45534</v>
      </c>
      <c r="C4365" s="7">
        <v>45534.895833333336</v>
      </c>
      <c r="D4365" s="7">
        <v>45534.9375</v>
      </c>
      <c r="E4365" s="5">
        <v>90.466666666666598</v>
      </c>
      <c r="F4365" s="5">
        <v>-585.79999999999995</v>
      </c>
      <c r="G4365" s="5">
        <v>-0.8</v>
      </c>
      <c r="H4365" s="34" cm="1">
        <f t="array" ref="H4365">SUMPRODUCT(('ESB Networks Summary'!$C$5:$C$17384=Data!D4365)*('ESB Networks Summary'!$E$5:$E$17384))*1000*2-SUMPRODUCT(('ESB Networks Summary'!$C$5:$C$17384=Data!D4365)*('ESB Networks Summary'!$F$5:$F$17384))*1000*2</f>
        <v>0</v>
      </c>
      <c r="I4365" s="5">
        <v>0</v>
      </c>
      <c r="J4365" s="5">
        <v>0</v>
      </c>
      <c r="K4365" s="17">
        <v>1</v>
      </c>
      <c r="L4365" s="52">
        <f t="shared" si="479"/>
        <v>0</v>
      </c>
      <c r="M4365" s="5">
        <v>0</v>
      </c>
      <c r="N4365" s="5">
        <v>492.24166666666599</v>
      </c>
      <c r="O4365" s="96"/>
      <c r="P4365" s="5">
        <v>0</v>
      </c>
      <c r="R4365" s="99">
        <v>24.252000000000002</v>
      </c>
      <c r="S4365" s="99">
        <v>16.375</v>
      </c>
      <c r="T4365" s="30">
        <f t="shared" si="476"/>
        <v>92.758333333333951</v>
      </c>
      <c r="U4365" s="21">
        <f t="shared" si="480"/>
        <v>0</v>
      </c>
      <c r="V4365" s="21">
        <f t="shared" si="481"/>
        <v>-6.5500000000000006E-5</v>
      </c>
      <c r="W4365" s="21">
        <f t="shared" si="482"/>
        <v>0</v>
      </c>
    </row>
    <row r="4366" spans="1:23">
      <c r="A4366" s="2">
        <f t="shared" si="477"/>
        <v>45505</v>
      </c>
      <c r="B4366" s="3">
        <f t="shared" si="478"/>
        <v>45534</v>
      </c>
      <c r="C4366" s="7">
        <v>45534.916666666664</v>
      </c>
      <c r="D4366" s="7">
        <v>45534.958333333336</v>
      </c>
      <c r="E4366" s="5">
        <v>89.899999999999906</v>
      </c>
      <c r="F4366" s="5">
        <v>-176.833333333333</v>
      </c>
      <c r="G4366" s="5">
        <v>-0.63333333333333297</v>
      </c>
      <c r="H4366" s="34" cm="1">
        <f t="array" ref="H4366">SUMPRODUCT(('ESB Networks Summary'!$C$5:$C$17384=Data!D4366)*('ESB Networks Summary'!$E$5:$E$17384))*1000*2-SUMPRODUCT(('ESB Networks Summary'!$C$5:$C$17384=Data!D4366)*('ESB Networks Summary'!$F$5:$F$17384))*1000*2</f>
        <v>4</v>
      </c>
      <c r="I4366" s="5">
        <v>0</v>
      </c>
      <c r="J4366" s="5">
        <v>0</v>
      </c>
      <c r="K4366" s="17">
        <v>1</v>
      </c>
      <c r="L4366" s="52">
        <f t="shared" si="479"/>
        <v>0</v>
      </c>
      <c r="M4366" s="5">
        <v>0</v>
      </c>
      <c r="N4366" s="5">
        <v>0</v>
      </c>
      <c r="O4366" s="96"/>
      <c r="P4366" s="5">
        <v>0</v>
      </c>
      <c r="R4366" s="99">
        <v>20.425000000000001</v>
      </c>
      <c r="S4366" s="99">
        <v>17.431000000000001</v>
      </c>
      <c r="T4366" s="30">
        <f t="shared" si="476"/>
        <v>176.19999999999968</v>
      </c>
      <c r="U4366" s="21">
        <f t="shared" si="480"/>
        <v>0</v>
      </c>
      <c r="V4366" s="21">
        <f t="shared" si="481"/>
        <v>-5.5198166666666642E-5</v>
      </c>
      <c r="W4366" s="21">
        <f t="shared" si="482"/>
        <v>0</v>
      </c>
    </row>
    <row r="4367" spans="1:23">
      <c r="A4367" s="2">
        <f t="shared" si="477"/>
        <v>45505</v>
      </c>
      <c r="B4367" s="3">
        <f t="shared" si="478"/>
        <v>45534</v>
      </c>
      <c r="C4367" s="7">
        <v>45534.9375</v>
      </c>
      <c r="D4367" s="7">
        <v>45534.979166666664</v>
      </c>
      <c r="E4367" s="5">
        <v>89</v>
      </c>
      <c r="F4367" s="5">
        <v>-198.56666666666601</v>
      </c>
      <c r="G4367" s="5">
        <v>-0.133333333333333</v>
      </c>
      <c r="H4367" s="34" cm="1">
        <f t="array" ref="H4367">SUMPRODUCT(('ESB Networks Summary'!$C$5:$C$17384=Data!D4367)*('ESB Networks Summary'!$E$5:$E$17384))*1000*2-SUMPRODUCT(('ESB Networks Summary'!$C$5:$C$17384=Data!D4367)*('ESB Networks Summary'!$F$5:$F$17384))*1000*2</f>
        <v>2</v>
      </c>
      <c r="I4367" s="5">
        <v>0</v>
      </c>
      <c r="J4367" s="5">
        <v>0</v>
      </c>
      <c r="K4367" s="17">
        <v>1</v>
      </c>
      <c r="L4367" s="52">
        <f t="shared" si="479"/>
        <v>0</v>
      </c>
      <c r="M4367" s="5">
        <v>0</v>
      </c>
      <c r="N4367" s="5">
        <v>34.1666666666666</v>
      </c>
      <c r="O4367" s="96"/>
      <c r="P4367" s="5">
        <v>0</v>
      </c>
      <c r="R4367" s="99">
        <v>20.425000000000001</v>
      </c>
      <c r="S4367" s="99">
        <v>17.431000000000001</v>
      </c>
      <c r="T4367" s="30">
        <f t="shared" si="476"/>
        <v>164.26666666666608</v>
      </c>
      <c r="U4367" s="21">
        <f t="shared" si="480"/>
        <v>0</v>
      </c>
      <c r="V4367" s="21">
        <f t="shared" si="481"/>
        <v>-1.1620666666666636E-5</v>
      </c>
      <c r="W4367" s="21">
        <f t="shared" si="482"/>
        <v>0</v>
      </c>
    </row>
    <row r="4368" spans="1:23">
      <c r="A4368" s="2">
        <f t="shared" si="477"/>
        <v>45505</v>
      </c>
      <c r="B4368" s="3">
        <f t="shared" si="478"/>
        <v>45534</v>
      </c>
      <c r="C4368" s="7">
        <v>45534.958333333336</v>
      </c>
      <c r="D4368" s="7">
        <v>45535</v>
      </c>
      <c r="E4368" s="5">
        <v>89</v>
      </c>
      <c r="F4368" s="5">
        <v>-189.611111111111</v>
      </c>
      <c r="G4368" s="5">
        <v>-0.64444444444444404</v>
      </c>
      <c r="H4368" s="34" cm="1">
        <f t="array" ref="H4368">SUMPRODUCT(('ESB Networks Summary'!$C$5:$C$17384=Data!D4368)*('ESB Networks Summary'!$E$5:$E$17384))*1000*2-SUMPRODUCT(('ESB Networks Summary'!$C$5:$C$17384=Data!D4368)*('ESB Networks Summary'!$F$5:$F$17384))*1000*2</f>
        <v>4</v>
      </c>
      <c r="I4368" s="5">
        <v>0</v>
      </c>
      <c r="J4368" s="5">
        <v>0</v>
      </c>
      <c r="K4368" s="17">
        <v>1</v>
      </c>
      <c r="L4368" s="52">
        <f t="shared" si="479"/>
        <v>0</v>
      </c>
      <c r="M4368" s="5">
        <v>0</v>
      </c>
      <c r="N4368" s="5">
        <v>64.966666666666598</v>
      </c>
      <c r="O4368" s="96"/>
      <c r="P4368" s="5">
        <v>0</v>
      </c>
      <c r="R4368" s="99">
        <v>18.274999999999999</v>
      </c>
      <c r="S4368" s="99">
        <v>15.281000000000001</v>
      </c>
      <c r="T4368" s="30">
        <f t="shared" si="476"/>
        <v>123.99999999999996</v>
      </c>
      <c r="U4368" s="21">
        <f t="shared" si="480"/>
        <v>0</v>
      </c>
      <c r="V4368" s="21">
        <f t="shared" si="481"/>
        <v>-4.9238777777777749E-5</v>
      </c>
      <c r="W4368" s="21">
        <f t="shared" si="482"/>
        <v>0</v>
      </c>
    </row>
    <row r="4369" spans="1:23">
      <c r="A4369" s="2">
        <f t="shared" si="477"/>
        <v>45505</v>
      </c>
      <c r="B4369" s="3">
        <f t="shared" si="478"/>
        <v>45534</v>
      </c>
      <c r="C4369" s="7">
        <v>45534.979166666664</v>
      </c>
      <c r="D4369" s="7">
        <v>45535.020833333336</v>
      </c>
      <c r="E4369" s="5">
        <v>88</v>
      </c>
      <c r="F4369" s="5">
        <v>-188.433333333333</v>
      </c>
      <c r="G4369" s="5">
        <v>0.16666666666666599</v>
      </c>
      <c r="H4369" s="34" cm="1">
        <f t="array" ref="H4369">SUMPRODUCT(('ESB Networks Summary'!$C$5:$C$17384=Data!D4369)*('ESB Networks Summary'!$E$5:$E$17384))*1000*2-SUMPRODUCT(('ESB Networks Summary'!$C$5:$C$17384=Data!D4369)*('ESB Networks Summary'!$F$5:$F$17384))*1000*2</f>
        <v>4</v>
      </c>
      <c r="I4369" s="5">
        <v>0</v>
      </c>
      <c r="J4369" s="5">
        <v>0</v>
      </c>
      <c r="K4369" s="17">
        <v>1</v>
      </c>
      <c r="L4369" s="52">
        <f t="shared" si="479"/>
        <v>0</v>
      </c>
      <c r="M4369" s="5">
        <v>0</v>
      </c>
      <c r="N4369" s="5">
        <v>21.599999999999898</v>
      </c>
      <c r="O4369" s="96"/>
      <c r="P4369" s="5">
        <v>0</v>
      </c>
      <c r="R4369" s="99">
        <v>18.274999999999999</v>
      </c>
      <c r="S4369" s="99">
        <v>15.281000000000001</v>
      </c>
      <c r="T4369" s="30">
        <f t="shared" si="476"/>
        <v>166.99999999999977</v>
      </c>
      <c r="U4369" s="21">
        <f t="shared" si="480"/>
        <v>1.5229166666666602E-5</v>
      </c>
      <c r="V4369" s="21">
        <f t="shared" si="481"/>
        <v>0</v>
      </c>
      <c r="W4369" s="21">
        <f t="shared" si="482"/>
        <v>0</v>
      </c>
    </row>
    <row r="4370" spans="1:23">
      <c r="A4370" s="2">
        <f t="shared" si="477"/>
        <v>45505</v>
      </c>
      <c r="B4370" s="3">
        <f t="shared" si="478"/>
        <v>45535</v>
      </c>
      <c r="C4370" s="7">
        <v>45535</v>
      </c>
      <c r="D4370" s="7">
        <v>45535.041666666664</v>
      </c>
      <c r="E4370" s="5">
        <v>88</v>
      </c>
      <c r="F4370" s="5">
        <v>-201.56666666666601</v>
      </c>
      <c r="G4370" s="5">
        <v>-4.9249999999999998</v>
      </c>
      <c r="H4370" s="34" cm="1">
        <f t="array" ref="H4370">SUMPRODUCT(('ESB Networks Summary'!$C$5:$C$17384=Data!D4370)*('ESB Networks Summary'!$E$5:$E$17384))*1000*2-SUMPRODUCT(('ESB Networks Summary'!$C$5:$C$17384=Data!D4370)*('ESB Networks Summary'!$F$5:$F$17384))*1000*2</f>
        <v>4</v>
      </c>
      <c r="I4370" s="5">
        <v>0</v>
      </c>
      <c r="J4370" s="5">
        <v>0</v>
      </c>
      <c r="K4370" s="17">
        <v>1</v>
      </c>
      <c r="L4370" s="52">
        <f t="shared" si="479"/>
        <v>0</v>
      </c>
      <c r="M4370" s="5">
        <v>0</v>
      </c>
      <c r="N4370" s="5">
        <v>12.2666666666666</v>
      </c>
      <c r="O4370" s="96"/>
      <c r="P4370" s="5">
        <v>0</v>
      </c>
      <c r="R4370" s="99">
        <v>17.277999999999999</v>
      </c>
      <c r="S4370" s="99">
        <v>14.284000000000001</v>
      </c>
      <c r="T4370" s="30">
        <f t="shared" si="476"/>
        <v>184.3749999999994</v>
      </c>
      <c r="U4370" s="21">
        <f t="shared" si="480"/>
        <v>0</v>
      </c>
      <c r="V4370" s="21">
        <f t="shared" si="481"/>
        <v>-3.5174350000000002E-4</v>
      </c>
      <c r="W4370" s="21">
        <f t="shared" si="482"/>
        <v>0</v>
      </c>
    </row>
    <row r="4371" spans="1:23">
      <c r="A4371" s="2">
        <f t="shared" si="477"/>
        <v>45505</v>
      </c>
      <c r="B4371" s="3">
        <f t="shared" si="478"/>
        <v>45535</v>
      </c>
      <c r="C4371" s="7">
        <v>45535.020833333336</v>
      </c>
      <c r="D4371" s="7">
        <v>45535.0625</v>
      </c>
      <c r="E4371" s="5">
        <v>87.3</v>
      </c>
      <c r="F4371" s="5">
        <v>-178</v>
      </c>
      <c r="G4371" s="5">
        <v>0.233333333333333</v>
      </c>
      <c r="H4371" s="34" cm="1">
        <f t="array" ref="H4371">SUMPRODUCT(('ESB Networks Summary'!$C$5:$C$17384=Data!D4371)*('ESB Networks Summary'!$E$5:$E$17384))*1000*2-SUMPRODUCT(('ESB Networks Summary'!$C$5:$C$17384=Data!D4371)*('ESB Networks Summary'!$F$5:$F$17384))*1000*2</f>
        <v>4</v>
      </c>
      <c r="I4371" s="5">
        <v>0</v>
      </c>
      <c r="J4371" s="5">
        <v>0</v>
      </c>
      <c r="K4371" s="17">
        <v>1</v>
      </c>
      <c r="L4371" s="52">
        <f t="shared" si="479"/>
        <v>0</v>
      </c>
      <c r="M4371" s="5">
        <v>0</v>
      </c>
      <c r="N4371" s="5">
        <v>24.6</v>
      </c>
      <c r="O4371" s="96"/>
      <c r="P4371" s="5">
        <v>0</v>
      </c>
      <c r="R4371" s="99">
        <v>17.277999999999999</v>
      </c>
      <c r="S4371" s="99">
        <v>14.284000000000001</v>
      </c>
      <c r="T4371" s="30">
        <f t="shared" si="476"/>
        <v>153.63333333333333</v>
      </c>
      <c r="U4371" s="21">
        <f t="shared" si="480"/>
        <v>2.0157666666666638E-5</v>
      </c>
      <c r="V4371" s="21">
        <f t="shared" si="481"/>
        <v>0</v>
      </c>
      <c r="W4371" s="21">
        <f t="shared" si="482"/>
        <v>0</v>
      </c>
    </row>
    <row r="4372" spans="1:23">
      <c r="A4372" s="2">
        <f t="shared" si="477"/>
        <v>45505</v>
      </c>
      <c r="B4372" s="3">
        <f t="shared" si="478"/>
        <v>45535</v>
      </c>
      <c r="C4372" s="7">
        <v>45535.041666666664</v>
      </c>
      <c r="D4372" s="7">
        <v>45535.083333333336</v>
      </c>
      <c r="E4372" s="5">
        <v>87</v>
      </c>
      <c r="F4372" s="5">
        <v>-186.333333333333</v>
      </c>
      <c r="G4372" s="5">
        <v>-2.2999999999999998</v>
      </c>
      <c r="H4372" s="34" cm="1">
        <f t="array" ref="H4372">SUMPRODUCT(('ESB Networks Summary'!$C$5:$C$17384=Data!D4372)*('ESB Networks Summary'!$E$5:$E$17384))*1000*2-SUMPRODUCT(('ESB Networks Summary'!$C$5:$C$17384=Data!D4372)*('ESB Networks Summary'!$F$5:$F$17384))*1000*2</f>
        <v>2</v>
      </c>
      <c r="I4372" s="5">
        <v>0</v>
      </c>
      <c r="J4372" s="5">
        <v>0</v>
      </c>
      <c r="K4372" s="17">
        <v>1</v>
      </c>
      <c r="L4372" s="52">
        <f t="shared" si="479"/>
        <v>0</v>
      </c>
      <c r="M4372" s="5">
        <v>0</v>
      </c>
      <c r="N4372" s="5">
        <v>4.1333333333333302</v>
      </c>
      <c r="O4372" s="96"/>
      <c r="P4372" s="5">
        <v>0</v>
      </c>
      <c r="R4372" s="99">
        <v>17.306999999999999</v>
      </c>
      <c r="S4372" s="99">
        <v>14.312999999999999</v>
      </c>
      <c r="T4372" s="30">
        <f t="shared" si="476"/>
        <v>179.89999999999966</v>
      </c>
      <c r="U4372" s="21">
        <f t="shared" si="480"/>
        <v>0</v>
      </c>
      <c r="V4372" s="21">
        <f t="shared" si="481"/>
        <v>-1.6459949999999998E-4</v>
      </c>
      <c r="W4372" s="21">
        <f t="shared" si="482"/>
        <v>0</v>
      </c>
    </row>
    <row r="4373" spans="1:23">
      <c r="A4373" s="2">
        <f t="shared" si="477"/>
        <v>45505</v>
      </c>
      <c r="B4373" s="3">
        <f t="shared" si="478"/>
        <v>45535</v>
      </c>
      <c r="C4373" s="7">
        <v>45535.0625</v>
      </c>
      <c r="D4373" s="7">
        <v>45535.104166666664</v>
      </c>
      <c r="E4373" s="5">
        <v>86.566666666666606</v>
      </c>
      <c r="F4373" s="5">
        <v>-171.666666666666</v>
      </c>
      <c r="G4373" s="5">
        <v>0.133333333333333</v>
      </c>
      <c r="H4373" s="34" cm="1">
        <f t="array" ref="H4373">SUMPRODUCT(('ESB Networks Summary'!$C$5:$C$17384=Data!D4373)*('ESB Networks Summary'!$E$5:$E$17384))*1000*2-SUMPRODUCT(('ESB Networks Summary'!$C$5:$C$17384=Data!D4373)*('ESB Networks Summary'!$F$5:$F$17384))*1000*2</f>
        <v>4</v>
      </c>
      <c r="I4373" s="5">
        <v>0</v>
      </c>
      <c r="J4373" s="5">
        <v>0</v>
      </c>
      <c r="K4373" s="17">
        <v>1</v>
      </c>
      <c r="L4373" s="52">
        <f t="shared" si="479"/>
        <v>0</v>
      </c>
      <c r="M4373" s="5">
        <v>0</v>
      </c>
      <c r="N4373" s="5">
        <v>24.233333333333299</v>
      </c>
      <c r="O4373" s="96"/>
      <c r="P4373" s="5">
        <v>0</v>
      </c>
      <c r="R4373" s="99">
        <v>17.306999999999999</v>
      </c>
      <c r="S4373" s="99">
        <v>14.312999999999999</v>
      </c>
      <c r="T4373" s="30">
        <f t="shared" si="476"/>
        <v>147.56666666666604</v>
      </c>
      <c r="U4373" s="21">
        <f t="shared" si="480"/>
        <v>1.153799999999997E-5</v>
      </c>
      <c r="V4373" s="21">
        <f t="shared" si="481"/>
        <v>0</v>
      </c>
      <c r="W4373" s="21">
        <f t="shared" si="482"/>
        <v>0</v>
      </c>
    </row>
    <row r="4374" spans="1:23">
      <c r="A4374" s="2">
        <f t="shared" si="477"/>
        <v>45505</v>
      </c>
      <c r="B4374" s="3">
        <f t="shared" si="478"/>
        <v>45535</v>
      </c>
      <c r="C4374" s="7">
        <v>45535.083333333336</v>
      </c>
      <c r="D4374" s="7">
        <v>45535.125</v>
      </c>
      <c r="E4374" s="5">
        <v>86</v>
      </c>
      <c r="F4374" s="5">
        <v>-181.5</v>
      </c>
      <c r="G4374" s="5">
        <v>-1.86666666666666</v>
      </c>
      <c r="H4374" s="34" cm="1">
        <f t="array" ref="H4374">SUMPRODUCT(('ESB Networks Summary'!$C$5:$C$17384=Data!D4374)*('ESB Networks Summary'!$E$5:$E$17384))*1000*2-SUMPRODUCT(('ESB Networks Summary'!$C$5:$C$17384=Data!D4374)*('ESB Networks Summary'!$F$5:$F$17384))*1000*2</f>
        <v>4</v>
      </c>
      <c r="I4374" s="5">
        <v>0</v>
      </c>
      <c r="J4374" s="5">
        <v>0</v>
      </c>
      <c r="K4374" s="17">
        <v>1</v>
      </c>
      <c r="L4374" s="52">
        <f t="shared" si="479"/>
        <v>0</v>
      </c>
      <c r="M4374" s="5">
        <v>0</v>
      </c>
      <c r="N4374" s="5">
        <v>8.43333333333333</v>
      </c>
      <c r="O4374" s="96"/>
      <c r="P4374" s="5">
        <v>0</v>
      </c>
      <c r="R4374" s="99">
        <v>16.446999999999999</v>
      </c>
      <c r="S4374" s="99">
        <v>13.452999999999999</v>
      </c>
      <c r="T4374" s="30">
        <f t="shared" si="476"/>
        <v>171.20000000000002</v>
      </c>
      <c r="U4374" s="21">
        <f t="shared" si="480"/>
        <v>0</v>
      </c>
      <c r="V4374" s="21">
        <f t="shared" si="481"/>
        <v>-1.2556133333333289E-4</v>
      </c>
      <c r="W4374" s="21">
        <f t="shared" si="482"/>
        <v>0</v>
      </c>
    </row>
    <row r="4375" spans="1:23">
      <c r="A4375" s="2">
        <f t="shared" si="477"/>
        <v>45505</v>
      </c>
      <c r="B4375" s="3">
        <f t="shared" si="478"/>
        <v>45535</v>
      </c>
      <c r="C4375" s="7">
        <v>45535.104166666664</v>
      </c>
      <c r="D4375" s="7">
        <v>45535.145833333336</v>
      </c>
      <c r="E4375" s="5">
        <v>85.8333333333333</v>
      </c>
      <c r="F4375" s="5">
        <v>-184.333333333333</v>
      </c>
      <c r="G4375" s="5">
        <v>0.9</v>
      </c>
      <c r="H4375" s="34" cm="1">
        <f t="array" ref="H4375">SUMPRODUCT(('ESB Networks Summary'!$C$5:$C$17384=Data!D4375)*('ESB Networks Summary'!$E$5:$E$17384))*1000*2-SUMPRODUCT(('ESB Networks Summary'!$C$5:$C$17384=Data!D4375)*('ESB Networks Summary'!$F$5:$F$17384))*1000*2</f>
        <v>4</v>
      </c>
      <c r="I4375" s="5">
        <v>0</v>
      </c>
      <c r="J4375" s="5">
        <v>0</v>
      </c>
      <c r="K4375" s="17">
        <v>1</v>
      </c>
      <c r="L4375" s="52">
        <f t="shared" si="479"/>
        <v>0</v>
      </c>
      <c r="M4375" s="5">
        <v>0</v>
      </c>
      <c r="N4375" s="5">
        <v>26.3666666666666</v>
      </c>
      <c r="O4375" s="96"/>
      <c r="P4375" s="5">
        <v>0</v>
      </c>
      <c r="R4375" s="99">
        <v>16.446999999999999</v>
      </c>
      <c r="S4375" s="99">
        <v>13.452999999999999</v>
      </c>
      <c r="T4375" s="30">
        <f t="shared" si="476"/>
        <v>158.86666666666639</v>
      </c>
      <c r="U4375" s="21">
        <f t="shared" si="480"/>
        <v>7.4011500000000001E-5</v>
      </c>
      <c r="V4375" s="21">
        <f t="shared" si="481"/>
        <v>0</v>
      </c>
      <c r="W4375" s="21">
        <f t="shared" si="482"/>
        <v>0</v>
      </c>
    </row>
    <row r="4376" spans="1:23">
      <c r="A4376" s="2">
        <f t="shared" si="477"/>
        <v>45505</v>
      </c>
      <c r="B4376" s="3">
        <f t="shared" si="478"/>
        <v>45535</v>
      </c>
      <c r="C4376" s="7">
        <v>45535.125</v>
      </c>
      <c r="D4376" s="7">
        <v>45535.166666666664</v>
      </c>
      <c r="E4376" s="5">
        <v>85</v>
      </c>
      <c r="F4376" s="5">
        <v>-180.53333333333299</v>
      </c>
      <c r="G4376" s="5">
        <v>-4.2666666666666604</v>
      </c>
      <c r="H4376" s="34" cm="1">
        <f t="array" ref="H4376">SUMPRODUCT(('ESB Networks Summary'!$C$5:$C$17384=Data!D4376)*('ESB Networks Summary'!$E$5:$E$17384))*1000*2-SUMPRODUCT(('ESB Networks Summary'!$C$5:$C$17384=Data!D4376)*('ESB Networks Summary'!$F$5:$F$17384))*1000*2</f>
        <v>4</v>
      </c>
      <c r="I4376" s="5">
        <v>0</v>
      </c>
      <c r="J4376" s="5">
        <v>0</v>
      </c>
      <c r="K4376" s="17">
        <v>1</v>
      </c>
      <c r="L4376" s="52">
        <f t="shared" si="479"/>
        <v>0</v>
      </c>
      <c r="M4376" s="5">
        <v>0</v>
      </c>
      <c r="N4376" s="5">
        <v>0</v>
      </c>
      <c r="O4376" s="96"/>
      <c r="P4376" s="5">
        <v>0</v>
      </c>
      <c r="R4376" s="99">
        <v>16.029</v>
      </c>
      <c r="S4376" s="99">
        <v>13.035</v>
      </c>
      <c r="T4376" s="30">
        <f t="shared" si="476"/>
        <v>176.26666666666634</v>
      </c>
      <c r="U4376" s="21">
        <f t="shared" si="480"/>
        <v>0</v>
      </c>
      <c r="V4376" s="21">
        <f t="shared" si="481"/>
        <v>-2.7807999999999961E-4</v>
      </c>
      <c r="W4376" s="21">
        <f t="shared" si="482"/>
        <v>0</v>
      </c>
    </row>
    <row r="4377" spans="1:23">
      <c r="A4377" s="2">
        <f t="shared" si="477"/>
        <v>45505</v>
      </c>
      <c r="B4377" s="3">
        <f t="shared" si="478"/>
        <v>45535</v>
      </c>
      <c r="C4377" s="7">
        <v>45535.145833333336</v>
      </c>
      <c r="D4377" s="7">
        <v>45535.1875</v>
      </c>
      <c r="E4377" s="5">
        <v>85</v>
      </c>
      <c r="F4377" s="5">
        <v>-179.833333333333</v>
      </c>
      <c r="G4377" s="5">
        <v>0.53333333333333299</v>
      </c>
      <c r="H4377" s="34" cm="1">
        <f t="array" ref="H4377">SUMPRODUCT(('ESB Networks Summary'!$C$5:$C$17384=Data!D4377)*('ESB Networks Summary'!$E$5:$E$17384))*1000*2-SUMPRODUCT(('ESB Networks Summary'!$C$5:$C$17384=Data!D4377)*('ESB Networks Summary'!$F$5:$F$17384))*1000*2</f>
        <v>4</v>
      </c>
      <c r="I4377" s="5">
        <v>0</v>
      </c>
      <c r="J4377" s="5">
        <v>0</v>
      </c>
      <c r="K4377" s="17">
        <v>1</v>
      </c>
      <c r="L4377" s="52">
        <f t="shared" si="479"/>
        <v>0</v>
      </c>
      <c r="M4377" s="5">
        <v>0</v>
      </c>
      <c r="N4377" s="5">
        <v>37.766666666666602</v>
      </c>
      <c r="O4377" s="96"/>
      <c r="P4377" s="5">
        <v>0</v>
      </c>
      <c r="R4377" s="99">
        <v>16.029</v>
      </c>
      <c r="S4377" s="99">
        <v>13.035</v>
      </c>
      <c r="T4377" s="30">
        <f t="shared" si="476"/>
        <v>142.59999999999974</v>
      </c>
      <c r="U4377" s="21">
        <f t="shared" si="480"/>
        <v>4.2743999999999976E-5</v>
      </c>
      <c r="V4377" s="21">
        <f t="shared" si="481"/>
        <v>0</v>
      </c>
      <c r="W4377" s="21">
        <f t="shared" si="482"/>
        <v>0</v>
      </c>
    </row>
    <row r="4378" spans="1:23">
      <c r="A4378" s="2">
        <f t="shared" si="477"/>
        <v>45505</v>
      </c>
      <c r="B4378" s="3">
        <f t="shared" si="478"/>
        <v>45535</v>
      </c>
      <c r="C4378" s="7">
        <v>45535.166666666664</v>
      </c>
      <c r="D4378" s="7">
        <v>45535.208333333336</v>
      </c>
      <c r="E4378" s="5">
        <v>84.125</v>
      </c>
      <c r="F4378" s="5">
        <v>-176.208333333333</v>
      </c>
      <c r="G4378" s="5">
        <v>1.2166666666666599</v>
      </c>
      <c r="H4378" s="34" cm="1">
        <f t="array" ref="H4378">SUMPRODUCT(('ESB Networks Summary'!$C$5:$C$17384=Data!D4378)*('ESB Networks Summary'!$E$5:$E$17384))*1000*2-SUMPRODUCT(('ESB Networks Summary'!$C$5:$C$17384=Data!D4378)*('ESB Networks Summary'!$F$5:$F$17384))*1000*2</f>
        <v>4</v>
      </c>
      <c r="I4378" s="5">
        <v>0</v>
      </c>
      <c r="J4378" s="5">
        <v>0</v>
      </c>
      <c r="K4378" s="17">
        <v>1</v>
      </c>
      <c r="L4378" s="52">
        <f t="shared" si="479"/>
        <v>0</v>
      </c>
      <c r="M4378" s="5">
        <v>0</v>
      </c>
      <c r="N4378" s="5">
        <v>4.875</v>
      </c>
      <c r="O4378" s="96"/>
      <c r="P4378" s="5">
        <v>6.6666666666666596E-2</v>
      </c>
      <c r="R4378" s="99">
        <v>15.91</v>
      </c>
      <c r="S4378" s="99">
        <v>12.916</v>
      </c>
      <c r="T4378" s="30">
        <f t="shared" si="476"/>
        <v>172.61666666666633</v>
      </c>
      <c r="U4378" s="21">
        <f t="shared" si="480"/>
        <v>9.6785833333332802E-5</v>
      </c>
      <c r="V4378" s="21">
        <f t="shared" si="481"/>
        <v>0</v>
      </c>
      <c r="W4378" s="21">
        <f t="shared" si="482"/>
        <v>0</v>
      </c>
    </row>
    <row r="4379" spans="1:23">
      <c r="A4379" s="2">
        <f t="shared" si="477"/>
        <v>45505</v>
      </c>
      <c r="B4379" s="3">
        <f t="shared" si="478"/>
        <v>45535</v>
      </c>
      <c r="C4379" s="7">
        <v>45535.1875</v>
      </c>
      <c r="D4379" s="7">
        <v>45535.229166666664</v>
      </c>
      <c r="E4379" s="5">
        <v>79.8333333333333</v>
      </c>
      <c r="F4379" s="5">
        <v>-3664.45</v>
      </c>
      <c r="G4379" s="5">
        <v>26.441666666666599</v>
      </c>
      <c r="H4379" s="34" cm="1">
        <f t="array" ref="H4379">SUMPRODUCT(('ESB Networks Summary'!$C$5:$C$17384=Data!D4379)*('ESB Networks Summary'!$E$5:$E$17384))*1000*2-SUMPRODUCT(('ESB Networks Summary'!$C$5:$C$17384=Data!D4379)*('ESB Networks Summary'!$F$5:$F$17384))*1000*2</f>
        <v>14</v>
      </c>
      <c r="I4379" s="5">
        <v>3342.3416666666599</v>
      </c>
      <c r="J4379" s="5">
        <v>0</v>
      </c>
      <c r="K4379" s="17">
        <v>1</v>
      </c>
      <c r="L4379" s="52">
        <f t="shared" si="479"/>
        <v>0</v>
      </c>
      <c r="M4379" s="5">
        <v>0</v>
      </c>
      <c r="N4379" s="5">
        <v>3410.7249999999999</v>
      </c>
      <c r="O4379" s="96"/>
      <c r="P4379" s="5">
        <v>4.5833333333333304</v>
      </c>
      <c r="R4379" s="99">
        <v>15.91</v>
      </c>
      <c r="S4379" s="99">
        <v>12.916</v>
      </c>
      <c r="T4379" s="30">
        <f t="shared" si="476"/>
        <v>284.75</v>
      </c>
      <c r="U4379" s="21">
        <f t="shared" si="480"/>
        <v>2.1034345833333278E-3</v>
      </c>
      <c r="V4379" s="21">
        <f t="shared" si="481"/>
        <v>0</v>
      </c>
      <c r="W4379" s="21">
        <f t="shared" si="482"/>
        <v>0</v>
      </c>
    </row>
    <row r="4380" spans="1:23">
      <c r="A4380" s="2">
        <f t="shared" si="477"/>
        <v>45505</v>
      </c>
      <c r="B4380" s="3">
        <f t="shared" si="478"/>
        <v>45535</v>
      </c>
      <c r="C4380" s="7">
        <v>45535.208333333336</v>
      </c>
      <c r="D4380" s="7">
        <v>45535.25</v>
      </c>
      <c r="E4380" s="5">
        <v>74.399999999999906</v>
      </c>
      <c r="F4380" s="5">
        <v>-952.849999999999</v>
      </c>
      <c r="G4380" s="5">
        <v>-1.3916666666666599</v>
      </c>
      <c r="H4380" s="34" cm="1">
        <f t="array" ref="H4380">SUMPRODUCT(('ESB Networks Summary'!$C$5:$C$17384=Data!D4380)*('ESB Networks Summary'!$E$5:$E$17384))*1000*2-SUMPRODUCT(('ESB Networks Summary'!$C$5:$C$17384=Data!D4380)*('ESB Networks Summary'!$F$5:$F$17384))*1000*2</f>
        <v>6</v>
      </c>
      <c r="I4380" s="5">
        <v>412.46666666666601</v>
      </c>
      <c r="J4380" s="5">
        <v>0</v>
      </c>
      <c r="K4380" s="17">
        <v>1</v>
      </c>
      <c r="L4380" s="52">
        <f t="shared" si="479"/>
        <v>0</v>
      </c>
      <c r="M4380" s="5">
        <v>0</v>
      </c>
      <c r="N4380" s="5">
        <v>734.11666666666599</v>
      </c>
      <c r="O4380" s="96"/>
      <c r="P4380" s="5">
        <v>41.6</v>
      </c>
      <c r="R4380" s="99">
        <v>16.963000000000001</v>
      </c>
      <c r="S4380" s="99">
        <v>13.968999999999999</v>
      </c>
      <c r="T4380" s="30">
        <f t="shared" si="476"/>
        <v>258.94166666666638</v>
      </c>
      <c r="U4380" s="21">
        <f t="shared" si="480"/>
        <v>0</v>
      </c>
      <c r="V4380" s="21">
        <f t="shared" si="481"/>
        <v>-9.7200958333332861E-5</v>
      </c>
      <c r="W4380" s="21">
        <f t="shared" si="482"/>
        <v>0</v>
      </c>
    </row>
    <row r="4381" spans="1:23">
      <c r="A4381" s="2">
        <f t="shared" si="477"/>
        <v>45505</v>
      </c>
      <c r="B4381" s="3">
        <f t="shared" si="478"/>
        <v>45535</v>
      </c>
      <c r="C4381" s="7">
        <v>45535.229166666664</v>
      </c>
      <c r="D4381" s="7">
        <v>45535.270833333336</v>
      </c>
      <c r="E4381" s="5">
        <v>72.099999999999994</v>
      </c>
      <c r="F4381" s="5">
        <v>-935.13333333333298</v>
      </c>
      <c r="G4381" s="5">
        <v>1.3333333333333299</v>
      </c>
      <c r="H4381" s="34" cm="1">
        <f t="array" ref="H4381">SUMPRODUCT(('ESB Networks Summary'!$C$5:$C$17384=Data!D4381)*('ESB Networks Summary'!$E$5:$E$17384))*1000*2-SUMPRODUCT(('ESB Networks Summary'!$C$5:$C$17384=Data!D4381)*('ESB Networks Summary'!$F$5:$F$17384))*1000*2</f>
        <v>10</v>
      </c>
      <c r="I4381" s="5">
        <v>461.53333333333302</v>
      </c>
      <c r="J4381" s="5">
        <v>0</v>
      </c>
      <c r="K4381" s="17">
        <v>1</v>
      </c>
      <c r="L4381" s="52">
        <f t="shared" si="479"/>
        <v>0</v>
      </c>
      <c r="M4381" s="5">
        <v>0</v>
      </c>
      <c r="N4381" s="5">
        <v>815.19999999999902</v>
      </c>
      <c r="O4381" s="96"/>
      <c r="P4381" s="5">
        <v>58.733333333333299</v>
      </c>
      <c r="R4381" s="99">
        <v>16.963000000000001</v>
      </c>
      <c r="S4381" s="99">
        <v>13.968999999999999</v>
      </c>
      <c r="T4381" s="30">
        <f t="shared" si="476"/>
        <v>180.00000000000057</v>
      </c>
      <c r="U4381" s="21">
        <f t="shared" si="480"/>
        <v>1.1308666666666639E-4</v>
      </c>
      <c r="V4381" s="21">
        <f t="shared" si="481"/>
        <v>0</v>
      </c>
      <c r="W4381" s="21">
        <f t="shared" si="482"/>
        <v>0</v>
      </c>
    </row>
    <row r="4382" spans="1:23">
      <c r="A4382" s="2">
        <f t="shared" si="477"/>
        <v>45505</v>
      </c>
      <c r="B4382" s="3">
        <f t="shared" si="478"/>
        <v>45535</v>
      </c>
      <c r="C4382" s="7">
        <v>45535.25</v>
      </c>
      <c r="D4382" s="7">
        <v>45535.291666666664</v>
      </c>
      <c r="E4382" s="5">
        <v>70.3333333333333</v>
      </c>
      <c r="F4382" s="5">
        <v>-339.4</v>
      </c>
      <c r="G4382" s="5">
        <v>-1.0333333333333301</v>
      </c>
      <c r="H4382" s="34" cm="1">
        <f t="array" ref="H4382">SUMPRODUCT(('ESB Networks Summary'!$C$5:$C$17384=Data!D4382)*('ESB Networks Summary'!$E$5:$E$17384))*1000*2-SUMPRODUCT(('ESB Networks Summary'!$C$5:$C$17384=Data!D4382)*('ESB Networks Summary'!$F$5:$F$17384))*1000*2</f>
        <v>8</v>
      </c>
      <c r="I4382" s="5">
        <v>0</v>
      </c>
      <c r="J4382" s="5">
        <v>0</v>
      </c>
      <c r="K4382" s="17">
        <v>1</v>
      </c>
      <c r="L4382" s="52">
        <f t="shared" si="479"/>
        <v>0</v>
      </c>
      <c r="M4382" s="5">
        <v>0</v>
      </c>
      <c r="N4382" s="5">
        <v>388.433333333333</v>
      </c>
      <c r="O4382" s="96"/>
      <c r="P4382" s="5">
        <v>169.1</v>
      </c>
      <c r="R4382" s="99">
        <v>19.774999999999999</v>
      </c>
      <c r="S4382" s="99">
        <v>16.782</v>
      </c>
      <c r="T4382" s="30">
        <f t="shared" si="476"/>
        <v>119.03333333333364</v>
      </c>
      <c r="U4382" s="21">
        <f t="shared" si="480"/>
        <v>0</v>
      </c>
      <c r="V4382" s="21">
        <f t="shared" si="481"/>
        <v>-8.6706999999999724E-5</v>
      </c>
      <c r="W4382" s="21">
        <f t="shared" si="482"/>
        <v>0</v>
      </c>
    </row>
    <row r="4383" spans="1:23">
      <c r="A4383" s="2">
        <f t="shared" si="477"/>
        <v>45505</v>
      </c>
      <c r="B4383" s="3">
        <f t="shared" si="478"/>
        <v>45535</v>
      </c>
      <c r="C4383" s="7">
        <v>45535.270833333336</v>
      </c>
      <c r="D4383" s="7">
        <v>45535.3125</v>
      </c>
      <c r="E4383" s="5">
        <v>70</v>
      </c>
      <c r="F4383" s="5">
        <v>44.375</v>
      </c>
      <c r="G4383" s="5">
        <v>-9.6083333333333307</v>
      </c>
      <c r="H4383" s="34" cm="1">
        <f t="array" ref="H4383">SUMPRODUCT(('ESB Networks Summary'!$C$5:$C$17384=Data!D4383)*('ESB Networks Summary'!$E$5:$E$17384))*1000*2-SUMPRODUCT(('ESB Networks Summary'!$C$5:$C$17384=Data!D4383)*('ESB Networks Summary'!$F$5:$F$17384))*1000*2</f>
        <v>2</v>
      </c>
      <c r="I4383" s="5">
        <v>0</v>
      </c>
      <c r="J4383" s="5">
        <v>0</v>
      </c>
      <c r="K4383" s="17">
        <v>1</v>
      </c>
      <c r="L4383" s="52">
        <f t="shared" si="479"/>
        <v>0</v>
      </c>
      <c r="M4383" s="5">
        <v>0</v>
      </c>
      <c r="N4383" s="5">
        <v>305.34166666666601</v>
      </c>
      <c r="O4383" s="96"/>
      <c r="P4383" s="5">
        <v>473.61666666666599</v>
      </c>
      <c r="R4383" s="99">
        <v>19.774999999999999</v>
      </c>
      <c r="S4383" s="99">
        <v>16.782</v>
      </c>
      <c r="T4383" s="30">
        <f t="shared" si="476"/>
        <v>114.29166666666663</v>
      </c>
      <c r="U4383" s="21">
        <f t="shared" si="480"/>
        <v>0</v>
      </c>
      <c r="V4383" s="21">
        <f t="shared" si="481"/>
        <v>-8.0623524999999985E-4</v>
      </c>
      <c r="W4383" s="21">
        <f t="shared" si="482"/>
        <v>0</v>
      </c>
    </row>
    <row r="4384" spans="1:23">
      <c r="A4384" s="2">
        <f t="shared" si="477"/>
        <v>45505</v>
      </c>
      <c r="B4384" s="3">
        <f t="shared" si="478"/>
        <v>45535</v>
      </c>
      <c r="C4384" s="7">
        <v>45535.291666666664</v>
      </c>
      <c r="D4384" s="7">
        <v>45535.333333333336</v>
      </c>
      <c r="E4384" s="5">
        <v>71.0416666666666</v>
      </c>
      <c r="F4384" s="5">
        <v>1128.25833333333</v>
      </c>
      <c r="G4384" s="5">
        <v>-3.7916666666666599</v>
      </c>
      <c r="H4384" s="34" cm="1">
        <f t="array" ref="H4384">SUMPRODUCT(('ESB Networks Summary'!$C$5:$C$17384=Data!D4384)*('ESB Networks Summary'!$E$5:$E$17384))*1000*2-SUMPRODUCT(('ESB Networks Summary'!$C$5:$C$17384=Data!D4384)*('ESB Networks Summary'!$F$5:$F$17384))*1000*2</f>
        <v>2</v>
      </c>
      <c r="I4384" s="5">
        <v>0</v>
      </c>
      <c r="J4384" s="5">
        <v>0</v>
      </c>
      <c r="K4384" s="17">
        <v>1</v>
      </c>
      <c r="L4384" s="52">
        <f t="shared" si="479"/>
        <v>0</v>
      </c>
      <c r="M4384" s="5">
        <v>0</v>
      </c>
      <c r="N4384" s="5">
        <v>283.81666666666598</v>
      </c>
      <c r="O4384" s="96"/>
      <c r="P4384" s="5">
        <v>1611.65</v>
      </c>
      <c r="R4384" s="99">
        <v>28.320999999999998</v>
      </c>
      <c r="S4384" s="99">
        <v>20.443999999999999</v>
      </c>
      <c r="T4384" s="30">
        <f t="shared" si="476"/>
        <v>195.7833333333374</v>
      </c>
      <c r="U4384" s="21">
        <f t="shared" si="480"/>
        <v>0</v>
      </c>
      <c r="V4384" s="21">
        <f t="shared" si="481"/>
        <v>-3.8758416666666594E-4</v>
      </c>
      <c r="W4384" s="21">
        <f t="shared" si="482"/>
        <v>0</v>
      </c>
    </row>
    <row r="4385" spans="1:23">
      <c r="A4385" s="2">
        <f t="shared" si="477"/>
        <v>45505</v>
      </c>
      <c r="B4385" s="3">
        <f t="shared" si="478"/>
        <v>45535</v>
      </c>
      <c r="C4385" s="7">
        <v>45535.3125</v>
      </c>
      <c r="D4385" s="7">
        <v>45535.354166666664</v>
      </c>
      <c r="E4385" s="5">
        <v>74.599999999999994</v>
      </c>
      <c r="F4385" s="5">
        <v>1638.7666666666601</v>
      </c>
      <c r="G4385" s="5">
        <v>7.4</v>
      </c>
      <c r="H4385" s="34" cm="1">
        <f t="array" ref="H4385">SUMPRODUCT(('ESB Networks Summary'!$C$5:$C$17384=Data!D4385)*('ESB Networks Summary'!$E$5:$E$17384))*1000*2-SUMPRODUCT(('ESB Networks Summary'!$C$5:$C$17384=Data!D4385)*('ESB Networks Summary'!$F$5:$F$17384))*1000*2</f>
        <v>2</v>
      </c>
      <c r="I4385" s="5">
        <v>0</v>
      </c>
      <c r="J4385" s="5">
        <v>0</v>
      </c>
      <c r="K4385" s="17">
        <v>1</v>
      </c>
      <c r="L4385" s="52">
        <f t="shared" si="479"/>
        <v>0</v>
      </c>
      <c r="M4385" s="5">
        <v>0</v>
      </c>
      <c r="N4385" s="5">
        <v>101.73333333333299</v>
      </c>
      <c r="O4385" s="96"/>
      <c r="P4385" s="5">
        <v>2102.6666666666601</v>
      </c>
      <c r="R4385" s="99">
        <v>28.320999999999998</v>
      </c>
      <c r="S4385" s="99">
        <v>20.443999999999999</v>
      </c>
      <c r="T4385" s="30">
        <f t="shared" si="476"/>
        <v>369.56666666666729</v>
      </c>
      <c r="U4385" s="21">
        <f t="shared" si="480"/>
        <v>1.047877E-3</v>
      </c>
      <c r="V4385" s="21">
        <f t="shared" si="481"/>
        <v>0</v>
      </c>
      <c r="W4385" s="21">
        <f t="shared" si="482"/>
        <v>0</v>
      </c>
    </row>
    <row r="4386" spans="1:23">
      <c r="A4386" s="2">
        <f t="shared" si="477"/>
        <v>45505</v>
      </c>
      <c r="B4386" s="3">
        <f t="shared" si="478"/>
        <v>45535</v>
      </c>
      <c r="C4386" s="7">
        <v>45535.333333333336</v>
      </c>
      <c r="D4386" s="7">
        <v>45535.375</v>
      </c>
      <c r="E4386" s="5">
        <v>79.5</v>
      </c>
      <c r="F4386" s="5">
        <v>2693.13333333333</v>
      </c>
      <c r="G4386" s="5">
        <v>19.633333333333301</v>
      </c>
      <c r="H4386" s="34" cm="1">
        <f t="array" ref="H4386">SUMPRODUCT(('ESB Networks Summary'!$C$5:$C$17384=Data!D4386)*('ESB Networks Summary'!$E$5:$E$17384))*1000*2-SUMPRODUCT(('ESB Networks Summary'!$C$5:$C$17384=Data!D4386)*('ESB Networks Summary'!$F$5:$F$17384))*1000*2</f>
        <v>2</v>
      </c>
      <c r="I4386" s="5">
        <v>0</v>
      </c>
      <c r="J4386" s="5">
        <v>0</v>
      </c>
      <c r="K4386" s="17">
        <v>1</v>
      </c>
      <c r="L4386" s="52">
        <f t="shared" si="479"/>
        <v>0</v>
      </c>
      <c r="M4386" s="5">
        <v>0</v>
      </c>
      <c r="N4386" s="5">
        <v>19.8</v>
      </c>
      <c r="O4386" s="96"/>
      <c r="P4386" s="5">
        <v>2931.6</v>
      </c>
      <c r="R4386" s="99">
        <v>28.451999999999998</v>
      </c>
      <c r="S4386" s="99">
        <v>20.574999999999999</v>
      </c>
      <c r="T4386" s="30">
        <f t="shared" si="476"/>
        <v>238.30000000000291</v>
      </c>
      <c r="U4386" s="21">
        <f t="shared" si="480"/>
        <v>2.7930379999999955E-3</v>
      </c>
      <c r="V4386" s="21">
        <f t="shared" si="481"/>
        <v>0</v>
      </c>
      <c r="W4386" s="21">
        <f t="shared" si="482"/>
        <v>0</v>
      </c>
    </row>
    <row r="4387" spans="1:23">
      <c r="A4387" s="2">
        <f t="shared" si="477"/>
        <v>45505</v>
      </c>
      <c r="B4387" s="3">
        <f t="shared" si="478"/>
        <v>45535</v>
      </c>
      <c r="C4387" s="7">
        <v>45535.354166666664</v>
      </c>
      <c r="D4387" s="7">
        <v>45535.395833333336</v>
      </c>
      <c r="E4387" s="5">
        <v>85.366666666666603</v>
      </c>
      <c r="F4387" s="5">
        <v>3122.8333333333298</v>
      </c>
      <c r="G4387" s="5">
        <v>5.2</v>
      </c>
      <c r="H4387" s="34" cm="1">
        <f t="array" ref="H4387">SUMPRODUCT(('ESB Networks Summary'!$C$5:$C$17384=Data!D4387)*('ESB Networks Summary'!$E$5:$E$17384))*1000*2-SUMPRODUCT(('ESB Networks Summary'!$C$5:$C$17384=Data!D4387)*('ESB Networks Summary'!$F$5:$F$17384))*1000*2</f>
        <v>2</v>
      </c>
      <c r="I4387" s="5">
        <v>0</v>
      </c>
      <c r="J4387" s="5">
        <v>0</v>
      </c>
      <c r="K4387" s="17">
        <v>1</v>
      </c>
      <c r="L4387" s="52">
        <f t="shared" si="479"/>
        <v>0</v>
      </c>
      <c r="M4387" s="5">
        <v>0</v>
      </c>
      <c r="N4387" s="5">
        <v>0</v>
      </c>
      <c r="O4387" s="96"/>
      <c r="P4387" s="5">
        <v>3448.5333333333301</v>
      </c>
      <c r="R4387" s="99">
        <v>28.451999999999998</v>
      </c>
      <c r="S4387" s="99">
        <v>20.574999999999999</v>
      </c>
      <c r="T4387" s="30">
        <f t="shared" si="476"/>
        <v>330.90000000000009</v>
      </c>
      <c r="U4387" s="21">
        <f t="shared" si="480"/>
        <v>7.3975199999999988E-4</v>
      </c>
      <c r="V4387" s="21">
        <f t="shared" si="481"/>
        <v>0</v>
      </c>
      <c r="W4387" s="21">
        <f t="shared" si="482"/>
        <v>0</v>
      </c>
    </row>
    <row r="4388" spans="1:23">
      <c r="A4388" s="2">
        <f t="shared" si="477"/>
        <v>45505</v>
      </c>
      <c r="B4388" s="3">
        <f t="shared" si="478"/>
        <v>45535</v>
      </c>
      <c r="C4388" s="7">
        <v>45535.375</v>
      </c>
      <c r="D4388" s="7">
        <v>45535.416666666664</v>
      </c>
      <c r="E4388" s="5">
        <v>89.033333333333303</v>
      </c>
      <c r="F4388" s="5">
        <v>3195.0250000000001</v>
      </c>
      <c r="G4388" s="5">
        <v>-15.441666666666601</v>
      </c>
      <c r="H4388" s="34" cm="1">
        <f t="array" ref="H4388">SUMPRODUCT(('ESB Networks Summary'!$C$5:$C$17384=Data!D4388)*('ESB Networks Summary'!$E$5:$E$17384))*1000*2-SUMPRODUCT(('ESB Networks Summary'!$C$5:$C$17384=Data!D4388)*('ESB Networks Summary'!$F$5:$F$17384))*1000*2</f>
        <v>4</v>
      </c>
      <c r="I4388" s="5">
        <v>0</v>
      </c>
      <c r="J4388" s="5">
        <v>0</v>
      </c>
      <c r="K4388" s="17">
        <v>1</v>
      </c>
      <c r="L4388" s="52">
        <f t="shared" si="479"/>
        <v>0</v>
      </c>
      <c r="M4388" s="5">
        <v>0</v>
      </c>
      <c r="N4388" s="5">
        <v>49.8333333333333</v>
      </c>
      <c r="O4388" s="96"/>
      <c r="P4388" s="5">
        <v>3605.9749999999999</v>
      </c>
      <c r="R4388" s="99">
        <v>27.27</v>
      </c>
      <c r="S4388" s="99">
        <v>19.391999999999999</v>
      </c>
      <c r="T4388" s="30">
        <f t="shared" si="476"/>
        <v>345.67499999999973</v>
      </c>
      <c r="U4388" s="21">
        <f t="shared" si="480"/>
        <v>0</v>
      </c>
      <c r="V4388" s="21">
        <f t="shared" si="481"/>
        <v>-1.4972239999999934E-3</v>
      </c>
      <c r="W4388" s="21">
        <f t="shared" si="482"/>
        <v>0</v>
      </c>
    </row>
    <row r="4389" spans="1:23">
      <c r="A4389" s="2">
        <f t="shared" si="477"/>
        <v>45505</v>
      </c>
      <c r="B4389" s="3">
        <f t="shared" si="478"/>
        <v>45535</v>
      </c>
      <c r="C4389" s="7">
        <v>45535.395833333336</v>
      </c>
      <c r="D4389" s="7">
        <v>45535.4375</v>
      </c>
      <c r="E4389" s="5">
        <v>96.233333333333306</v>
      </c>
      <c r="F4389" s="5">
        <v>1325.06666666666</v>
      </c>
      <c r="G4389" s="5">
        <v>-1243.3</v>
      </c>
      <c r="H4389" s="34" cm="1">
        <f t="array" ref="H4389">SUMPRODUCT(('ESB Networks Summary'!$C$5:$C$17384=Data!D4389)*('ESB Networks Summary'!$E$5:$E$17384))*1000*2-SUMPRODUCT(('ESB Networks Summary'!$C$5:$C$17384=Data!D4389)*('ESB Networks Summary'!$F$5:$F$17384))*1000*2</f>
        <v>-1290</v>
      </c>
      <c r="I4389" s="5">
        <v>701.36666666666599</v>
      </c>
      <c r="J4389" s="5">
        <v>0</v>
      </c>
      <c r="K4389" s="17">
        <v>1</v>
      </c>
      <c r="L4389" s="52">
        <f t="shared" si="479"/>
        <v>0</v>
      </c>
      <c r="M4389" s="5">
        <v>0</v>
      </c>
      <c r="N4389" s="5">
        <v>829.6</v>
      </c>
      <c r="O4389" s="96"/>
      <c r="P4389" s="5">
        <v>3505.2</v>
      </c>
      <c r="R4389" s="99">
        <v>27.27</v>
      </c>
      <c r="S4389" s="99">
        <v>19.391999999999999</v>
      </c>
      <c r="T4389" s="30">
        <f t="shared" si="476"/>
        <v>107.23333333333971</v>
      </c>
      <c r="U4389" s="21">
        <f t="shared" si="480"/>
        <v>0</v>
      </c>
      <c r="V4389" s="21">
        <f t="shared" si="481"/>
        <v>-0.12055036799999998</v>
      </c>
      <c r="W4389" s="21">
        <f t="shared" si="482"/>
        <v>0</v>
      </c>
    </row>
    <row r="4390" spans="1:23">
      <c r="A4390" s="2">
        <f t="shared" si="477"/>
        <v>45505</v>
      </c>
      <c r="B4390" s="3">
        <f t="shared" si="478"/>
        <v>45535</v>
      </c>
      <c r="C4390" s="7">
        <v>45535.416666666664</v>
      </c>
      <c r="D4390" s="7">
        <v>45535.458333333336</v>
      </c>
      <c r="E4390" s="5">
        <v>100</v>
      </c>
      <c r="F4390" s="5">
        <v>-7.375</v>
      </c>
      <c r="G4390" s="5">
        <v>-3439.8416666666599</v>
      </c>
      <c r="H4390" s="34" cm="1">
        <f t="array" ref="H4390">SUMPRODUCT(('ESB Networks Summary'!$C$5:$C$17384=Data!D4390)*('ESB Networks Summary'!$E$5:$E$17384))*1000*2-SUMPRODUCT(('ESB Networks Summary'!$C$5:$C$17384=Data!D4390)*('ESB Networks Summary'!$F$5:$F$17384))*1000*2</f>
        <v>-3428</v>
      </c>
      <c r="I4390" s="5">
        <v>0</v>
      </c>
      <c r="J4390" s="5">
        <v>0</v>
      </c>
      <c r="K4390" s="17">
        <v>1</v>
      </c>
      <c r="L4390" s="52">
        <f t="shared" si="479"/>
        <v>0</v>
      </c>
      <c r="M4390" s="5">
        <v>0</v>
      </c>
      <c r="N4390" s="5">
        <v>245.56666666666601</v>
      </c>
      <c r="O4390" s="96"/>
      <c r="P4390" s="5">
        <v>3772.7</v>
      </c>
      <c r="R4390" s="99">
        <v>26.201000000000001</v>
      </c>
      <c r="S4390" s="99">
        <v>18.324000000000002</v>
      </c>
      <c r="T4390" s="30">
        <f t="shared" si="476"/>
        <v>94.666666666673933</v>
      </c>
      <c r="U4390" s="21">
        <f t="shared" si="480"/>
        <v>0</v>
      </c>
      <c r="V4390" s="21">
        <f t="shared" si="481"/>
        <v>-0.31515829349999941</v>
      </c>
      <c r="W4390" s="21">
        <f t="shared" si="482"/>
        <v>0</v>
      </c>
    </row>
    <row r="4391" spans="1:23">
      <c r="A4391" s="2">
        <f t="shared" si="477"/>
        <v>45505</v>
      </c>
      <c r="B4391" s="3">
        <f t="shared" si="478"/>
        <v>45535</v>
      </c>
      <c r="C4391" s="7">
        <v>45535.4375</v>
      </c>
      <c r="D4391" s="7">
        <v>45535.479166666664</v>
      </c>
      <c r="E4391" s="5">
        <v>100</v>
      </c>
      <c r="F4391" s="5">
        <v>-5</v>
      </c>
      <c r="G4391" s="5">
        <v>-2700.13333333333</v>
      </c>
      <c r="H4391" s="34" cm="1">
        <f t="array" ref="H4391">SUMPRODUCT(('ESB Networks Summary'!$C$5:$C$17384=Data!D4391)*('ESB Networks Summary'!$E$5:$E$17384))*1000*2-SUMPRODUCT(('ESB Networks Summary'!$C$5:$C$17384=Data!D4391)*('ESB Networks Summary'!$F$5:$F$17384))*1000*2</f>
        <v>-2670</v>
      </c>
      <c r="I4391" s="5">
        <v>294</v>
      </c>
      <c r="J4391" s="5">
        <v>0</v>
      </c>
      <c r="K4391" s="17">
        <v>1</v>
      </c>
      <c r="L4391" s="52">
        <f t="shared" si="479"/>
        <v>0</v>
      </c>
      <c r="M4391" s="5">
        <v>0</v>
      </c>
      <c r="N4391" s="5">
        <v>858.26666666666597</v>
      </c>
      <c r="O4391" s="96"/>
      <c r="P4391" s="5">
        <v>3696.1666666666601</v>
      </c>
      <c r="R4391" s="99">
        <v>26.201000000000001</v>
      </c>
      <c r="S4391" s="99">
        <v>18.324000000000002</v>
      </c>
      <c r="T4391" s="30">
        <f t="shared" si="476"/>
        <v>142.76666666666415</v>
      </c>
      <c r="U4391" s="21">
        <f t="shared" si="480"/>
        <v>0</v>
      </c>
      <c r="V4391" s="21">
        <f t="shared" si="481"/>
        <v>-0.24738621599999969</v>
      </c>
      <c r="W4391" s="21">
        <f t="shared" si="482"/>
        <v>0</v>
      </c>
    </row>
    <row r="4392" spans="1:23">
      <c r="A4392" s="2">
        <f t="shared" si="477"/>
        <v>45505</v>
      </c>
      <c r="B4392" s="3">
        <f t="shared" si="478"/>
        <v>45535</v>
      </c>
      <c r="C4392" s="7">
        <v>45535.458333333336</v>
      </c>
      <c r="D4392" s="7">
        <v>45535.5</v>
      </c>
      <c r="E4392" s="5">
        <v>100</v>
      </c>
      <c r="F4392" s="5">
        <v>-4.8333333333333304</v>
      </c>
      <c r="G4392" s="5">
        <v>-1553.86666666666</v>
      </c>
      <c r="H4392" s="34" cm="1">
        <f t="array" ref="H4392">SUMPRODUCT(('ESB Networks Summary'!$C$5:$C$17384=Data!D4392)*('ESB Networks Summary'!$E$5:$E$17384))*1000*2-SUMPRODUCT(('ESB Networks Summary'!$C$5:$C$17384=Data!D4392)*('ESB Networks Summary'!$F$5:$F$17384))*1000*2</f>
        <v>-1468</v>
      </c>
      <c r="I4392" s="5">
        <v>0</v>
      </c>
      <c r="J4392" s="5">
        <v>0</v>
      </c>
      <c r="K4392" s="17">
        <v>1</v>
      </c>
      <c r="L4392" s="52">
        <f t="shared" si="479"/>
        <v>0</v>
      </c>
      <c r="M4392" s="5">
        <v>1340.8999999999901</v>
      </c>
      <c r="N4392" s="5">
        <v>2127.6666666666601</v>
      </c>
      <c r="O4392" s="96"/>
      <c r="P4392" s="5">
        <v>3786.9333333333302</v>
      </c>
      <c r="R4392" s="99">
        <v>21.425999999999998</v>
      </c>
      <c r="S4392" s="99">
        <v>13.547999999999998</v>
      </c>
      <c r="T4392" s="30">
        <f t="shared" si="476"/>
        <v>110.23333333334342</v>
      </c>
      <c r="U4392" s="21">
        <f t="shared" si="480"/>
        <v>0</v>
      </c>
      <c r="V4392" s="21">
        <f t="shared" si="481"/>
        <v>-0.10525892799999953</v>
      </c>
      <c r="W4392" s="21">
        <f t="shared" si="482"/>
        <v>0</v>
      </c>
    </row>
    <row r="4393" spans="1:23">
      <c r="A4393" s="2">
        <f t="shared" si="477"/>
        <v>45505</v>
      </c>
      <c r="B4393" s="3">
        <f t="shared" si="478"/>
        <v>45535</v>
      </c>
      <c r="C4393" s="7">
        <v>45535.479166666664</v>
      </c>
      <c r="D4393" s="7">
        <v>45535.520833333336</v>
      </c>
      <c r="E4393" s="5">
        <v>100</v>
      </c>
      <c r="F4393" s="5">
        <v>-1.8333333333333299</v>
      </c>
      <c r="G4393" s="5">
        <v>-1547.5</v>
      </c>
      <c r="H4393" s="34" cm="1">
        <f t="array" ref="H4393">SUMPRODUCT(('ESB Networks Summary'!$C$5:$C$17384=Data!D4393)*('ESB Networks Summary'!$E$5:$E$17384))*1000*2-SUMPRODUCT(('ESB Networks Summary'!$C$5:$C$17384=Data!D4393)*('ESB Networks Summary'!$F$5:$F$17384))*1000*2</f>
        <v>-1556</v>
      </c>
      <c r="I4393" s="5">
        <v>767.06666666666604</v>
      </c>
      <c r="J4393" s="5">
        <v>0</v>
      </c>
      <c r="K4393" s="17">
        <v>1</v>
      </c>
      <c r="L4393" s="52">
        <f t="shared" si="479"/>
        <v>0</v>
      </c>
      <c r="M4393" s="5">
        <v>536.13333333333298</v>
      </c>
      <c r="N4393" s="5">
        <v>2190.1666666666601</v>
      </c>
      <c r="O4393" s="96"/>
      <c r="P4393" s="5">
        <v>3898.13333333333</v>
      </c>
      <c r="R4393" s="99">
        <v>21.425999999999998</v>
      </c>
      <c r="S4393" s="99">
        <v>13.547999999999998</v>
      </c>
      <c r="T4393" s="30">
        <f t="shared" si="476"/>
        <v>162.30000000000322</v>
      </c>
      <c r="U4393" s="21">
        <f t="shared" si="480"/>
        <v>0</v>
      </c>
      <c r="V4393" s="21">
        <f t="shared" si="481"/>
        <v>-0.10482764999999999</v>
      </c>
      <c r="W4393" s="21">
        <f t="shared" si="482"/>
        <v>0</v>
      </c>
    </row>
    <row r="4394" spans="1:23">
      <c r="A4394" s="2">
        <f t="shared" si="477"/>
        <v>45505</v>
      </c>
      <c r="B4394" s="3">
        <f t="shared" si="478"/>
        <v>45535</v>
      </c>
      <c r="C4394" s="7">
        <v>45535.5</v>
      </c>
      <c r="D4394" s="7">
        <v>45535.541666666664</v>
      </c>
      <c r="E4394" s="5">
        <v>100</v>
      </c>
      <c r="F4394" s="5">
        <v>-106.86666666666601</v>
      </c>
      <c r="G4394" s="5">
        <v>-128.433333333333</v>
      </c>
      <c r="H4394" s="34" cm="1">
        <f t="array" ref="H4394">SUMPRODUCT(('ESB Networks Summary'!$C$5:$C$17384=Data!D4394)*('ESB Networks Summary'!$E$5:$E$17384))*1000*2-SUMPRODUCT(('ESB Networks Summary'!$C$5:$C$17384=Data!D4394)*('ESB Networks Summary'!$F$5:$F$17384))*1000*2</f>
        <v>-152</v>
      </c>
      <c r="I4394" s="5">
        <v>2720.7333333333299</v>
      </c>
      <c r="J4394" s="5">
        <v>0</v>
      </c>
      <c r="K4394" s="17">
        <v>1</v>
      </c>
      <c r="L4394" s="52">
        <f t="shared" si="479"/>
        <v>0</v>
      </c>
      <c r="M4394" s="5">
        <v>0</v>
      </c>
      <c r="N4394" s="5">
        <v>3911.36666666666</v>
      </c>
      <c r="O4394" s="96"/>
      <c r="P4394" s="5">
        <v>3990.4</v>
      </c>
      <c r="R4394" s="99">
        <v>20.893999999999998</v>
      </c>
      <c r="S4394" s="99">
        <v>13.016999999999999</v>
      </c>
      <c r="T4394" s="30">
        <f t="shared" si="476"/>
        <v>57.466666666673191</v>
      </c>
      <c r="U4394" s="21">
        <f t="shared" si="480"/>
        <v>0</v>
      </c>
      <c r="V4394" s="21">
        <f t="shared" si="481"/>
        <v>-8.359083499999977E-3</v>
      </c>
      <c r="W4394" s="21">
        <f t="shared" si="482"/>
        <v>0</v>
      </c>
    </row>
    <row r="4395" spans="1:23">
      <c r="A4395" s="2">
        <f t="shared" si="477"/>
        <v>45505</v>
      </c>
      <c r="B4395" s="3">
        <f t="shared" si="478"/>
        <v>45535</v>
      </c>
      <c r="C4395" s="7">
        <v>45535.520833333336</v>
      </c>
      <c r="D4395" s="7">
        <v>45535.5625</v>
      </c>
      <c r="E4395" s="5">
        <v>100</v>
      </c>
      <c r="F4395" s="5">
        <v>0</v>
      </c>
      <c r="G4395" s="5">
        <v>-2808.36666666666</v>
      </c>
      <c r="H4395" s="34" cm="1">
        <f t="array" ref="H4395">SUMPRODUCT(('ESB Networks Summary'!$C$5:$C$17384=Data!D4395)*('ESB Networks Summary'!$E$5:$E$17384))*1000*2-SUMPRODUCT(('ESB Networks Summary'!$C$5:$C$17384=Data!D4395)*('ESB Networks Summary'!$F$5:$F$17384))*1000*2</f>
        <v>-2814</v>
      </c>
      <c r="I4395" s="5">
        <v>402.56666666666598</v>
      </c>
      <c r="J4395" s="5">
        <v>0</v>
      </c>
      <c r="K4395" s="17">
        <v>1</v>
      </c>
      <c r="L4395" s="52">
        <f t="shared" si="479"/>
        <v>0</v>
      </c>
      <c r="M4395" s="5">
        <v>0</v>
      </c>
      <c r="N4395" s="5">
        <v>1207.5333333333299</v>
      </c>
      <c r="O4395" s="96"/>
      <c r="P4395" s="5">
        <v>4004.0333333333301</v>
      </c>
      <c r="R4395" s="99">
        <v>20.893999999999998</v>
      </c>
      <c r="S4395" s="99">
        <v>13.016999999999999</v>
      </c>
      <c r="T4395" s="30">
        <f t="shared" si="476"/>
        <v>-11.866666666659739</v>
      </c>
      <c r="U4395" s="21">
        <f t="shared" si="480"/>
        <v>0</v>
      </c>
      <c r="V4395" s="21">
        <f t="shared" si="481"/>
        <v>-0.18278254449999956</v>
      </c>
      <c r="W4395" s="21">
        <f t="shared" si="482"/>
        <v>0</v>
      </c>
    </row>
    <row r="4396" spans="1:23">
      <c r="A4396" s="2">
        <f t="shared" si="477"/>
        <v>45505</v>
      </c>
      <c r="B4396" s="3">
        <f t="shared" si="478"/>
        <v>45535</v>
      </c>
      <c r="C4396" s="7">
        <v>45535.541666666664</v>
      </c>
      <c r="D4396" s="7">
        <v>45535.583333333336</v>
      </c>
      <c r="E4396" s="5">
        <v>100</v>
      </c>
      <c r="F4396" s="5">
        <v>0</v>
      </c>
      <c r="G4396" s="5">
        <v>-2568.7333333333299</v>
      </c>
      <c r="H4396" s="34" cm="1">
        <f t="array" ref="H4396">SUMPRODUCT(('ESB Networks Summary'!$C$5:$C$17384=Data!D4396)*('ESB Networks Summary'!$E$5:$E$17384))*1000*2-SUMPRODUCT(('ESB Networks Summary'!$C$5:$C$17384=Data!D4396)*('ESB Networks Summary'!$F$5:$F$17384))*1000*2</f>
        <v>-2766</v>
      </c>
      <c r="I4396" s="5">
        <v>293.599999999999</v>
      </c>
      <c r="J4396" s="5">
        <v>0</v>
      </c>
      <c r="K4396" s="17">
        <v>1</v>
      </c>
      <c r="L4396" s="52">
        <f t="shared" si="479"/>
        <v>0</v>
      </c>
      <c r="M4396" s="5">
        <v>0</v>
      </c>
      <c r="N4396" s="5">
        <v>998.06666666666604</v>
      </c>
      <c r="O4396" s="96"/>
      <c r="P4396" s="5">
        <v>3918.4</v>
      </c>
      <c r="R4396" s="99">
        <v>20.544</v>
      </c>
      <c r="S4396" s="99">
        <v>12.667</v>
      </c>
      <c r="T4396" s="30">
        <f t="shared" si="476"/>
        <v>351.60000000000412</v>
      </c>
      <c r="U4396" s="21">
        <f t="shared" si="480"/>
        <v>0</v>
      </c>
      <c r="V4396" s="21">
        <f t="shared" si="481"/>
        <v>-0.16269072566666642</v>
      </c>
      <c r="W4396" s="21">
        <f t="shared" si="482"/>
        <v>0</v>
      </c>
    </row>
    <row r="4397" spans="1:23">
      <c r="A4397" s="2">
        <f t="shared" si="477"/>
        <v>45505</v>
      </c>
      <c r="B4397" s="3">
        <f t="shared" si="478"/>
        <v>45535</v>
      </c>
      <c r="C4397" s="7">
        <v>45535.5625</v>
      </c>
      <c r="D4397" s="7">
        <v>45535.604166666664</v>
      </c>
      <c r="E4397" s="5">
        <v>99.133333333333297</v>
      </c>
      <c r="F4397" s="5">
        <v>0</v>
      </c>
      <c r="G4397" s="5">
        <v>-2735.5166666666601</v>
      </c>
      <c r="H4397" s="34" cm="1">
        <f t="array" ref="H4397">SUMPRODUCT(('ESB Networks Summary'!$C$5:$C$17384=Data!D4397)*('ESB Networks Summary'!$E$5:$E$17384))*1000*2-SUMPRODUCT(('ESB Networks Summary'!$C$5:$C$17384=Data!D4397)*('ESB Networks Summary'!$F$5:$F$17384))*1000*2</f>
        <v>-2742</v>
      </c>
      <c r="I4397" s="5">
        <v>379.9</v>
      </c>
      <c r="J4397" s="5">
        <v>0</v>
      </c>
      <c r="K4397" s="17">
        <v>1</v>
      </c>
      <c r="L4397" s="52">
        <f t="shared" si="479"/>
        <v>0</v>
      </c>
      <c r="M4397" s="5">
        <v>0</v>
      </c>
      <c r="N4397" s="5">
        <v>988.29166666666595</v>
      </c>
      <c r="O4397" s="96"/>
      <c r="P4397" s="5">
        <v>3783.9833333333299</v>
      </c>
      <c r="R4397" s="99">
        <v>20.544</v>
      </c>
      <c r="S4397" s="99">
        <v>12.667</v>
      </c>
      <c r="T4397" s="30">
        <f t="shared" si="476"/>
        <v>60.175000000003934</v>
      </c>
      <c r="U4397" s="21">
        <f t="shared" si="480"/>
        <v>0</v>
      </c>
      <c r="V4397" s="21">
        <f t="shared" si="481"/>
        <v>-0.17325394808333294</v>
      </c>
      <c r="W4397" s="21">
        <f t="shared" si="482"/>
        <v>0</v>
      </c>
    </row>
    <row r="4398" spans="1:23">
      <c r="A4398" s="2">
        <f t="shared" si="477"/>
        <v>45505</v>
      </c>
      <c r="B4398" s="3">
        <f t="shared" si="478"/>
        <v>45535</v>
      </c>
      <c r="C4398" s="7">
        <v>45535.583333333336</v>
      </c>
      <c r="D4398" s="7">
        <v>45535.625</v>
      </c>
      <c r="E4398" s="5">
        <v>99</v>
      </c>
      <c r="F4398" s="5">
        <v>142.4</v>
      </c>
      <c r="G4398" s="5">
        <v>-2415.4333333333302</v>
      </c>
      <c r="H4398" s="34" cm="1">
        <f t="array" ref="H4398">SUMPRODUCT(('ESB Networks Summary'!$C$5:$C$17384=Data!D4398)*('ESB Networks Summary'!$E$5:$E$17384))*1000*2-SUMPRODUCT(('ESB Networks Summary'!$C$5:$C$17384=Data!D4398)*('ESB Networks Summary'!$F$5:$F$17384))*1000*2</f>
        <v>-2388</v>
      </c>
      <c r="I4398" s="5">
        <v>417.33333333333297</v>
      </c>
      <c r="J4398" s="5">
        <v>0</v>
      </c>
      <c r="K4398" s="17">
        <v>1</v>
      </c>
      <c r="L4398" s="52">
        <f t="shared" si="479"/>
        <v>0</v>
      </c>
      <c r="M4398" s="5">
        <v>0</v>
      </c>
      <c r="N4398" s="5">
        <v>848.16666666666595</v>
      </c>
      <c r="O4398" s="96"/>
      <c r="P4398" s="5">
        <v>3563.2333333333299</v>
      </c>
      <c r="R4398" s="99">
        <v>20.103999999999999</v>
      </c>
      <c r="S4398" s="99">
        <v>12.226000000000001</v>
      </c>
      <c r="T4398" s="30">
        <f t="shared" si="476"/>
        <v>157.23333333333377</v>
      </c>
      <c r="U4398" s="21">
        <f t="shared" si="480"/>
        <v>0</v>
      </c>
      <c r="V4398" s="21">
        <f t="shared" si="481"/>
        <v>-0.14765543966666647</v>
      </c>
      <c r="W4398" s="21">
        <f t="shared" si="482"/>
        <v>0</v>
      </c>
    </row>
    <row r="4399" spans="1:23">
      <c r="A4399" s="2">
        <f t="shared" si="477"/>
        <v>45505</v>
      </c>
      <c r="B4399" s="3">
        <f t="shared" si="478"/>
        <v>45535</v>
      </c>
      <c r="C4399" s="7">
        <v>45535.604166666664</v>
      </c>
      <c r="D4399" s="7">
        <v>45535.645833333336</v>
      </c>
      <c r="E4399" s="5">
        <v>99.533333333333303</v>
      </c>
      <c r="F4399" s="5">
        <v>319.23333333333301</v>
      </c>
      <c r="G4399" s="5">
        <v>-1678.4666666666601</v>
      </c>
      <c r="H4399" s="34" cm="1">
        <f t="array" ref="H4399">SUMPRODUCT(('ESB Networks Summary'!$C$5:$C$17384=Data!D4399)*('ESB Networks Summary'!$E$5:$E$17384))*1000*2-SUMPRODUCT(('ESB Networks Summary'!$C$5:$C$17384=Data!D4399)*('ESB Networks Summary'!$F$5:$F$17384))*1000*2</f>
        <v>-1804</v>
      </c>
      <c r="I4399" s="5">
        <v>537.73333333333301</v>
      </c>
      <c r="J4399" s="5">
        <v>0</v>
      </c>
      <c r="K4399" s="17">
        <v>1</v>
      </c>
      <c r="L4399" s="52">
        <f t="shared" si="479"/>
        <v>0</v>
      </c>
      <c r="M4399" s="5">
        <v>0</v>
      </c>
      <c r="N4399" s="5">
        <v>963.83333333333303</v>
      </c>
      <c r="O4399" s="96"/>
      <c r="P4399" s="5">
        <v>3285</v>
      </c>
      <c r="R4399" s="99">
        <v>20.103999999999999</v>
      </c>
      <c r="S4399" s="99">
        <v>12.226000000000001</v>
      </c>
      <c r="T4399" s="30">
        <f t="shared" si="476"/>
        <v>323.46666666667386</v>
      </c>
      <c r="U4399" s="21">
        <f t="shared" si="480"/>
        <v>0</v>
      </c>
      <c r="V4399" s="21">
        <f t="shared" si="481"/>
        <v>-0.10260466733333294</v>
      </c>
      <c r="W4399" s="21">
        <f t="shared" si="482"/>
        <v>0</v>
      </c>
    </row>
    <row r="4400" spans="1:23">
      <c r="A4400" s="2">
        <f t="shared" si="477"/>
        <v>45505</v>
      </c>
      <c r="B4400" s="3">
        <f t="shared" si="478"/>
        <v>45535</v>
      </c>
      <c r="C4400" s="7">
        <v>45535.625</v>
      </c>
      <c r="D4400" s="7">
        <v>45535.666666666664</v>
      </c>
      <c r="E4400" s="5">
        <v>100</v>
      </c>
      <c r="F4400" s="5">
        <v>-5</v>
      </c>
      <c r="G4400" s="5">
        <v>-1852.175</v>
      </c>
      <c r="H4400" s="34" cm="1">
        <f t="array" ref="H4400">SUMPRODUCT(('ESB Networks Summary'!$C$5:$C$17384=Data!D4400)*('ESB Networks Summary'!$E$5:$E$17384))*1000*2-SUMPRODUCT(('ESB Networks Summary'!$C$5:$C$17384=Data!D4400)*('ESB Networks Summary'!$F$5:$F$17384))*1000*2</f>
        <v>-1948</v>
      </c>
      <c r="I4400" s="5">
        <v>740.84166666666601</v>
      </c>
      <c r="J4400" s="5">
        <v>0</v>
      </c>
      <c r="K4400" s="17">
        <v>1</v>
      </c>
      <c r="L4400" s="52">
        <f t="shared" si="479"/>
        <v>0</v>
      </c>
      <c r="M4400" s="5">
        <v>0</v>
      </c>
      <c r="N4400" s="5">
        <v>1155.75833333333</v>
      </c>
      <c r="O4400" s="96"/>
      <c r="P4400" s="5">
        <v>3068.7333333333299</v>
      </c>
      <c r="R4400" s="99">
        <v>20.585000000000001</v>
      </c>
      <c r="S4400" s="99">
        <v>12.706999999999999</v>
      </c>
      <c r="T4400" s="30">
        <f t="shared" si="476"/>
        <v>65.799999999999955</v>
      </c>
      <c r="U4400" s="21">
        <f t="shared" si="480"/>
        <v>0</v>
      </c>
      <c r="V4400" s="21">
        <f t="shared" si="481"/>
        <v>-0.11767793862499998</v>
      </c>
      <c r="W4400" s="21">
        <f t="shared" si="482"/>
        <v>0</v>
      </c>
    </row>
    <row r="4401" spans="1:23">
      <c r="A4401" s="2">
        <f t="shared" si="477"/>
        <v>45505</v>
      </c>
      <c r="B4401" s="3">
        <f t="shared" si="478"/>
        <v>45535</v>
      </c>
      <c r="C4401" s="7">
        <v>45535.645833333336</v>
      </c>
      <c r="D4401" s="7">
        <v>45535.6875</v>
      </c>
      <c r="E4401" s="5">
        <v>100</v>
      </c>
      <c r="F4401" s="5">
        <v>-5</v>
      </c>
      <c r="G4401" s="5">
        <v>-2336.6999999999998</v>
      </c>
      <c r="H4401" s="34" cm="1">
        <f t="array" ref="H4401">SUMPRODUCT(('ESB Networks Summary'!$C$5:$C$17384=Data!D4401)*('ESB Networks Summary'!$E$5:$E$17384))*1000*2-SUMPRODUCT(('ESB Networks Summary'!$C$5:$C$17384=Data!D4401)*('ESB Networks Summary'!$F$5:$F$17384))*1000*2</f>
        <v>-2338</v>
      </c>
      <c r="I4401" s="5">
        <v>493.2</v>
      </c>
      <c r="J4401" s="5">
        <v>0</v>
      </c>
      <c r="K4401" s="17">
        <v>1</v>
      </c>
      <c r="L4401" s="52">
        <f t="shared" si="479"/>
        <v>0</v>
      </c>
      <c r="M4401" s="5">
        <v>0</v>
      </c>
      <c r="N4401" s="5">
        <v>590.63333333333298</v>
      </c>
      <c r="O4401" s="96"/>
      <c r="P4401" s="5">
        <v>3011.5</v>
      </c>
      <c r="R4401" s="99">
        <v>20.585000000000001</v>
      </c>
      <c r="S4401" s="99">
        <v>12.706999999999999</v>
      </c>
      <c r="T4401" s="30">
        <f t="shared" si="476"/>
        <v>89.166666666667197</v>
      </c>
      <c r="U4401" s="21">
        <f t="shared" si="480"/>
        <v>0</v>
      </c>
      <c r="V4401" s="21">
        <f t="shared" si="481"/>
        <v>-0.14846223449999998</v>
      </c>
      <c r="W4401" s="21">
        <f t="shared" si="482"/>
        <v>0</v>
      </c>
    </row>
    <row r="4402" spans="1:23">
      <c r="A4402" s="2">
        <f t="shared" si="477"/>
        <v>45505</v>
      </c>
      <c r="B4402" s="3">
        <f t="shared" si="478"/>
        <v>45535</v>
      </c>
      <c r="C4402" s="7">
        <v>45535.666666666664</v>
      </c>
      <c r="D4402" s="7">
        <v>45535.708333333336</v>
      </c>
      <c r="E4402" s="5">
        <v>100</v>
      </c>
      <c r="F4402" s="5">
        <v>-5</v>
      </c>
      <c r="G4402" s="5">
        <v>-2354.5166666666601</v>
      </c>
      <c r="H4402" s="34" cm="1">
        <f t="array" ref="H4402">SUMPRODUCT(('ESB Networks Summary'!$C$5:$C$17384=Data!D4402)*('ESB Networks Summary'!$E$5:$E$17384))*1000*2-SUMPRODUCT(('ESB Networks Summary'!$C$5:$C$17384=Data!D4402)*('ESB Networks Summary'!$F$5:$F$17384))*1000*2</f>
        <v>-2390</v>
      </c>
      <c r="I4402" s="5">
        <v>270.03333333333302</v>
      </c>
      <c r="J4402" s="5">
        <v>0</v>
      </c>
      <c r="K4402" s="17">
        <v>1</v>
      </c>
      <c r="L4402" s="52">
        <f t="shared" si="479"/>
        <v>0</v>
      </c>
      <c r="M4402" s="5">
        <v>0</v>
      </c>
      <c r="N4402" s="5">
        <v>419.45</v>
      </c>
      <c r="O4402" s="96"/>
      <c r="P4402" s="5">
        <v>2919.7166666666599</v>
      </c>
      <c r="R4402" s="99">
        <v>25.035</v>
      </c>
      <c r="S4402" s="99">
        <v>16.689</v>
      </c>
      <c r="T4402" s="30">
        <f t="shared" si="476"/>
        <v>150.74999999999983</v>
      </c>
      <c r="U4402" s="21">
        <f t="shared" si="480"/>
        <v>0</v>
      </c>
      <c r="V4402" s="21">
        <f t="shared" si="481"/>
        <v>-0.19647264324999944</v>
      </c>
      <c r="W4402" s="21">
        <f t="shared" si="482"/>
        <v>0</v>
      </c>
    </row>
    <row r="4403" spans="1:23">
      <c r="A4403" s="2">
        <f t="shared" si="477"/>
        <v>45505</v>
      </c>
      <c r="B4403" s="3">
        <f t="shared" si="478"/>
        <v>45535</v>
      </c>
      <c r="C4403" s="7">
        <v>45535.6875</v>
      </c>
      <c r="D4403" s="7">
        <v>45535.729166666664</v>
      </c>
      <c r="E4403" s="5">
        <v>100</v>
      </c>
      <c r="F4403" s="5">
        <v>-4.5</v>
      </c>
      <c r="G4403" s="5">
        <v>-2465.2333333333299</v>
      </c>
      <c r="H4403" s="34" cm="1">
        <f t="array" ref="H4403">SUMPRODUCT(('ESB Networks Summary'!$C$5:$C$17384=Data!D4403)*('ESB Networks Summary'!$E$5:$E$17384))*1000*2-SUMPRODUCT(('ESB Networks Summary'!$C$5:$C$17384=Data!D4403)*('ESB Networks Summary'!$F$5:$F$17384))*1000*2</f>
        <v>-2456</v>
      </c>
      <c r="I4403" s="5">
        <v>0</v>
      </c>
      <c r="J4403" s="5">
        <v>0</v>
      </c>
      <c r="K4403" s="17">
        <v>1</v>
      </c>
      <c r="L4403" s="52">
        <f t="shared" si="479"/>
        <v>0</v>
      </c>
      <c r="M4403" s="5">
        <v>0</v>
      </c>
      <c r="N4403" s="5">
        <v>149.79999999999899</v>
      </c>
      <c r="O4403" s="96"/>
      <c r="P4403" s="5">
        <v>2686.7333333333299</v>
      </c>
      <c r="R4403" s="99">
        <v>25.035</v>
      </c>
      <c r="S4403" s="99">
        <v>16.689</v>
      </c>
      <c r="T4403" s="30">
        <f t="shared" si="476"/>
        <v>76.200000000001012</v>
      </c>
      <c r="U4403" s="21">
        <f t="shared" si="480"/>
        <v>0</v>
      </c>
      <c r="V4403" s="21">
        <f t="shared" si="481"/>
        <v>-0.2057113954999997</v>
      </c>
      <c r="W4403" s="21">
        <f t="shared" si="482"/>
        <v>0</v>
      </c>
    </row>
    <row r="4404" spans="1:23">
      <c r="A4404" s="2">
        <f t="shared" si="477"/>
        <v>45505</v>
      </c>
      <c r="B4404" s="3">
        <f t="shared" si="478"/>
        <v>45535</v>
      </c>
      <c r="C4404" s="7">
        <v>45535.708333333336</v>
      </c>
      <c r="D4404" s="7">
        <v>45535.75</v>
      </c>
      <c r="E4404" s="5">
        <v>100</v>
      </c>
      <c r="F4404" s="5">
        <v>-4.3333333333333304</v>
      </c>
      <c r="G4404" s="5">
        <v>-1586.86666666666</v>
      </c>
      <c r="H4404" s="34" cm="1">
        <f t="array" ref="H4404">SUMPRODUCT(('ESB Networks Summary'!$C$5:$C$17384=Data!D4404)*('ESB Networks Summary'!$E$5:$E$17384))*1000*2-SUMPRODUCT(('ESB Networks Summary'!$C$5:$C$17384=Data!D4404)*('ESB Networks Summary'!$F$5:$F$17384))*1000*2</f>
        <v>-1636</v>
      </c>
      <c r="I4404" s="5">
        <v>497.76666666666603</v>
      </c>
      <c r="J4404" s="5">
        <v>0</v>
      </c>
      <c r="K4404" s="17">
        <v>1</v>
      </c>
      <c r="L4404" s="52">
        <f t="shared" si="479"/>
        <v>0</v>
      </c>
      <c r="M4404" s="5">
        <v>0</v>
      </c>
      <c r="N4404" s="5">
        <v>682.43333333333305</v>
      </c>
      <c r="O4404" s="96"/>
      <c r="P4404" s="5">
        <v>2356.4666666666599</v>
      </c>
      <c r="R4404" s="99">
        <v>27.28</v>
      </c>
      <c r="S4404" s="99">
        <v>18.933</v>
      </c>
      <c r="T4404" s="30">
        <f t="shared" si="476"/>
        <v>91.500000000000185</v>
      </c>
      <c r="U4404" s="21">
        <f t="shared" si="480"/>
        <v>0</v>
      </c>
      <c r="V4404" s="21">
        <f t="shared" si="481"/>
        <v>-0.15022073299999936</v>
      </c>
      <c r="W4404" s="21">
        <f t="shared" si="482"/>
        <v>0</v>
      </c>
    </row>
    <row r="4405" spans="1:23">
      <c r="A4405" s="2">
        <f t="shared" si="477"/>
        <v>45505</v>
      </c>
      <c r="B4405" s="3">
        <f t="shared" si="478"/>
        <v>45535</v>
      </c>
      <c r="C4405" s="7">
        <v>45535.729166666664</v>
      </c>
      <c r="D4405" s="7">
        <v>45535.770833333336</v>
      </c>
      <c r="E4405" s="5">
        <v>100</v>
      </c>
      <c r="F4405" s="5">
        <v>-1.8333333333333299</v>
      </c>
      <c r="G4405" s="5">
        <v>-1738.86666666666</v>
      </c>
      <c r="H4405" s="34" cm="1">
        <f t="array" ref="H4405">SUMPRODUCT(('ESB Networks Summary'!$C$5:$C$17384=Data!D4405)*('ESB Networks Summary'!$E$5:$E$17384))*1000*2-SUMPRODUCT(('ESB Networks Summary'!$C$5:$C$17384=Data!D4405)*('ESB Networks Summary'!$F$5:$F$17384))*1000*2</f>
        <v>-1716</v>
      </c>
      <c r="I4405" s="5">
        <v>0</v>
      </c>
      <c r="J4405" s="5">
        <v>0</v>
      </c>
      <c r="K4405" s="17">
        <v>1</v>
      </c>
      <c r="L4405" s="52">
        <f t="shared" si="479"/>
        <v>0</v>
      </c>
      <c r="M4405" s="5">
        <v>0</v>
      </c>
      <c r="N4405" s="5">
        <v>95.233333333333306</v>
      </c>
      <c r="O4405" s="96"/>
      <c r="P4405" s="5">
        <v>1931.2333333333299</v>
      </c>
      <c r="R4405" s="99">
        <v>27.28</v>
      </c>
      <c r="S4405" s="99">
        <v>18.933</v>
      </c>
      <c r="T4405" s="30">
        <f t="shared" si="476"/>
        <v>98.966666666669994</v>
      </c>
      <c r="U4405" s="21">
        <f t="shared" si="480"/>
        <v>0</v>
      </c>
      <c r="V4405" s="21">
        <f t="shared" si="481"/>
        <v>-0.16460981299999936</v>
      </c>
      <c r="W4405" s="21">
        <f t="shared" si="482"/>
        <v>0</v>
      </c>
    </row>
    <row r="4406" spans="1:23">
      <c r="A4406" s="2">
        <f t="shared" si="477"/>
        <v>45505</v>
      </c>
      <c r="B4406" s="3">
        <f t="shared" si="478"/>
        <v>45535</v>
      </c>
      <c r="C4406" s="7">
        <v>45535.75</v>
      </c>
      <c r="D4406" s="7">
        <v>45535.791666666664</v>
      </c>
      <c r="E4406" s="5">
        <v>100</v>
      </c>
      <c r="F4406" s="5">
        <v>-39.533333333333303</v>
      </c>
      <c r="G4406" s="5">
        <v>-962.13333333333298</v>
      </c>
      <c r="H4406" s="34" cm="1">
        <f t="array" ref="H4406">SUMPRODUCT(('ESB Networks Summary'!$C$5:$C$17384=Data!D4406)*('ESB Networks Summary'!$E$5:$E$17384))*1000*2-SUMPRODUCT(('ESB Networks Summary'!$C$5:$C$17384=Data!D4406)*('ESB Networks Summary'!$F$5:$F$17384))*1000*2</f>
        <v>-916</v>
      </c>
      <c r="I4406" s="5">
        <v>81.766666666666595</v>
      </c>
      <c r="J4406" s="5">
        <v>0</v>
      </c>
      <c r="K4406" s="17">
        <v>1</v>
      </c>
      <c r="L4406" s="52">
        <f t="shared" si="479"/>
        <v>0</v>
      </c>
      <c r="M4406" s="5">
        <v>0</v>
      </c>
      <c r="N4406" s="5">
        <v>196.74166666666599</v>
      </c>
      <c r="O4406" s="96"/>
      <c r="P4406" s="5">
        <v>1203.4666666666601</v>
      </c>
      <c r="R4406" s="99">
        <v>26.811</v>
      </c>
      <c r="S4406" s="99">
        <v>18.933</v>
      </c>
      <c r="T4406" s="30">
        <f t="shared" si="476"/>
        <v>84.124999999994429</v>
      </c>
      <c r="U4406" s="21">
        <f t="shared" si="480"/>
        <v>0</v>
      </c>
      <c r="V4406" s="21">
        <f t="shared" si="481"/>
        <v>-9.1080351999999962E-2</v>
      </c>
      <c r="W4406" s="21">
        <f t="shared" si="482"/>
        <v>0</v>
      </c>
    </row>
    <row r="4407" spans="1:23">
      <c r="A4407" s="2">
        <f t="shared" si="477"/>
        <v>45505</v>
      </c>
      <c r="B4407" s="3">
        <f t="shared" si="478"/>
        <v>45535</v>
      </c>
      <c r="C4407" s="7">
        <v>45535.770833333336</v>
      </c>
      <c r="D4407" s="7">
        <v>45535.8125</v>
      </c>
      <c r="E4407" s="5">
        <v>99.966666666666598</v>
      </c>
      <c r="F4407" s="5">
        <v>-62.1666666666666</v>
      </c>
      <c r="G4407" s="5">
        <v>-106.399999999999</v>
      </c>
      <c r="H4407" s="34" cm="1">
        <f t="array" ref="H4407">SUMPRODUCT(('ESB Networks Summary'!$C$5:$C$17384=Data!D4407)*('ESB Networks Summary'!$E$5:$E$17384))*1000*2-SUMPRODUCT(('ESB Networks Summary'!$C$5:$C$17384=Data!D4407)*('ESB Networks Summary'!$F$5:$F$17384))*1000*2</f>
        <v>-100</v>
      </c>
      <c r="I4407" s="5">
        <v>48.5</v>
      </c>
      <c r="J4407" s="5">
        <v>0</v>
      </c>
      <c r="K4407" s="17">
        <v>1</v>
      </c>
      <c r="L4407" s="52">
        <f t="shared" si="479"/>
        <v>0</v>
      </c>
      <c r="M4407" s="5">
        <v>0</v>
      </c>
      <c r="N4407" s="5">
        <v>157.166666666666</v>
      </c>
      <c r="O4407" s="96"/>
      <c r="P4407" s="5">
        <v>298.56666666666598</v>
      </c>
      <c r="R4407" s="99">
        <v>26.811</v>
      </c>
      <c r="S4407" s="99">
        <v>18.933</v>
      </c>
      <c r="T4407" s="30">
        <f t="shared" si="476"/>
        <v>97.166666666667567</v>
      </c>
      <c r="U4407" s="21">
        <f t="shared" si="480"/>
        <v>0</v>
      </c>
      <c r="V4407" s="21">
        <f t="shared" si="481"/>
        <v>-1.0072355999999904E-2</v>
      </c>
      <c r="W4407" s="21">
        <f t="shared" si="482"/>
        <v>0</v>
      </c>
    </row>
    <row r="4408" spans="1:23">
      <c r="A4408" s="2">
        <f t="shared" si="477"/>
        <v>45505</v>
      </c>
      <c r="B4408" s="3">
        <f t="shared" si="478"/>
        <v>45535</v>
      </c>
      <c r="C4408" s="7">
        <v>45535.791666666664</v>
      </c>
      <c r="D4408" s="7">
        <v>45535.833333333336</v>
      </c>
      <c r="E4408" s="5">
        <v>99</v>
      </c>
      <c r="F4408" s="5">
        <v>-217.32499999999899</v>
      </c>
      <c r="G4408" s="5">
        <v>2.1916666666666602</v>
      </c>
      <c r="H4408" s="34" cm="1">
        <f t="array" ref="H4408">SUMPRODUCT(('ESB Networks Summary'!$C$5:$C$17384=Data!D4408)*('ESB Networks Summary'!$E$5:$E$17384))*1000*2-SUMPRODUCT(('ESB Networks Summary'!$C$5:$C$17384=Data!D4408)*('ESB Networks Summary'!$F$5:$F$17384))*1000*2</f>
        <v>4</v>
      </c>
      <c r="I4408" s="5">
        <v>0</v>
      </c>
      <c r="J4408" s="5">
        <v>0</v>
      </c>
      <c r="K4408" s="17">
        <v>1</v>
      </c>
      <c r="L4408" s="52">
        <f t="shared" si="479"/>
        <v>0</v>
      </c>
      <c r="M4408" s="5">
        <v>0</v>
      </c>
      <c r="N4408" s="5">
        <v>91.85</v>
      </c>
      <c r="O4408" s="96"/>
      <c r="P4408" s="5">
        <v>44.516666666666602</v>
      </c>
      <c r="R4408" s="99">
        <v>25.655999999999999</v>
      </c>
      <c r="S4408" s="99">
        <v>17.779</v>
      </c>
      <c r="T4408" s="30">
        <f t="shared" si="476"/>
        <v>172.18333333333226</v>
      </c>
      <c r="U4408" s="21">
        <f t="shared" si="480"/>
        <v>2.8114699999999917E-4</v>
      </c>
      <c r="V4408" s="21">
        <f t="shared" si="481"/>
        <v>0</v>
      </c>
      <c r="W4408" s="21">
        <f t="shared" si="482"/>
        <v>0</v>
      </c>
    </row>
    <row r="4409" spans="1:23">
      <c r="A4409" s="2">
        <f t="shared" si="477"/>
        <v>45505</v>
      </c>
      <c r="B4409" s="3">
        <f t="shared" si="478"/>
        <v>45535</v>
      </c>
      <c r="C4409" s="7">
        <v>45535.8125</v>
      </c>
      <c r="D4409" s="7">
        <v>45535.854166666664</v>
      </c>
      <c r="E4409" s="5">
        <v>98.933333333333294</v>
      </c>
      <c r="F4409" s="5">
        <v>-209.4</v>
      </c>
      <c r="G4409" s="5">
        <v>-0.33333333333333298</v>
      </c>
      <c r="H4409" s="34" cm="1">
        <f t="array" ref="H4409">SUMPRODUCT(('ESB Networks Summary'!$C$5:$C$17384=Data!D4409)*('ESB Networks Summary'!$E$5:$E$17384))*1000*2-SUMPRODUCT(('ESB Networks Summary'!$C$5:$C$17384=Data!D4409)*('ESB Networks Summary'!$F$5:$F$17384))*1000*2</f>
        <v>4</v>
      </c>
      <c r="I4409" s="5">
        <v>0</v>
      </c>
      <c r="J4409" s="5">
        <v>0</v>
      </c>
      <c r="K4409" s="17">
        <v>1</v>
      </c>
      <c r="L4409" s="52">
        <f t="shared" si="479"/>
        <v>0</v>
      </c>
      <c r="M4409" s="5">
        <v>0</v>
      </c>
      <c r="N4409" s="5">
        <v>48.633333333333297</v>
      </c>
      <c r="O4409" s="96"/>
      <c r="P4409" s="5">
        <v>22.966666666666601</v>
      </c>
      <c r="R4409" s="99">
        <v>25.655999999999999</v>
      </c>
      <c r="S4409" s="99">
        <v>17.779</v>
      </c>
      <c r="T4409" s="30">
        <f t="shared" si="476"/>
        <v>183.39999999999998</v>
      </c>
      <c r="U4409" s="21">
        <f t="shared" si="480"/>
        <v>0</v>
      </c>
      <c r="V4409" s="21">
        <f t="shared" si="481"/>
        <v>-2.9631666666666639E-5</v>
      </c>
      <c r="W4409" s="21">
        <f t="shared" si="482"/>
        <v>0</v>
      </c>
    </row>
    <row r="4410" spans="1:23">
      <c r="A4410" s="2">
        <f t="shared" si="477"/>
        <v>45505</v>
      </c>
      <c r="B4410" s="3">
        <f t="shared" si="478"/>
        <v>45535</v>
      </c>
      <c r="C4410" s="7">
        <v>45535.833333333336</v>
      </c>
      <c r="D4410" s="7">
        <v>45535.875</v>
      </c>
      <c r="E4410" s="5">
        <v>97.866666666666603</v>
      </c>
      <c r="F4410" s="5">
        <v>-573.83333333333303</v>
      </c>
      <c r="G4410" s="5">
        <v>-33.483333333333299</v>
      </c>
      <c r="H4410" s="34" cm="1">
        <f t="array" ref="H4410">SUMPRODUCT(('ESB Networks Summary'!$C$5:$C$17384=Data!D4410)*('ESB Networks Summary'!$E$5:$E$17384))*1000*2-SUMPRODUCT(('ESB Networks Summary'!$C$5:$C$17384=Data!D4410)*('ESB Networks Summary'!$F$5:$F$17384))*1000*2</f>
        <v>4</v>
      </c>
      <c r="I4410" s="5">
        <v>0</v>
      </c>
      <c r="J4410" s="5">
        <v>0</v>
      </c>
      <c r="K4410" s="17">
        <v>1</v>
      </c>
      <c r="L4410" s="52">
        <f t="shared" si="479"/>
        <v>0</v>
      </c>
      <c r="M4410" s="5">
        <v>0</v>
      </c>
      <c r="N4410" s="5">
        <v>506.05</v>
      </c>
      <c r="O4410" s="96"/>
      <c r="P4410" s="5">
        <v>1.575</v>
      </c>
      <c r="R4410" s="99">
        <v>23.535</v>
      </c>
      <c r="S4410" s="99">
        <v>15.658000000000001</v>
      </c>
      <c r="T4410" s="30">
        <f t="shared" si="476"/>
        <v>35.874999999999773</v>
      </c>
      <c r="U4410" s="21">
        <f t="shared" si="480"/>
        <v>0</v>
      </c>
      <c r="V4410" s="21">
        <f t="shared" si="481"/>
        <v>-2.6214101666666638E-3</v>
      </c>
      <c r="W4410" s="21">
        <f t="shared" si="482"/>
        <v>0</v>
      </c>
    </row>
    <row r="4411" spans="1:23">
      <c r="A4411" s="2">
        <f t="shared" si="477"/>
        <v>45505</v>
      </c>
      <c r="B4411" s="3">
        <f t="shared" si="478"/>
        <v>45535</v>
      </c>
      <c r="C4411" s="7">
        <v>45535.854166666664</v>
      </c>
      <c r="D4411" s="7">
        <v>45535.895833333336</v>
      </c>
      <c r="E4411" s="5">
        <v>96.1666666666666</v>
      </c>
      <c r="F4411" s="5">
        <v>-791.43333333333305</v>
      </c>
      <c r="G4411" s="5">
        <v>16.9916666666666</v>
      </c>
      <c r="H4411" s="34" cm="1">
        <f t="array" ref="H4411">SUMPRODUCT(('ESB Networks Summary'!$C$5:$C$17384=Data!D4411)*('ESB Networks Summary'!$E$5:$E$17384))*1000*2-SUMPRODUCT(('ESB Networks Summary'!$C$5:$C$17384=Data!D4411)*('ESB Networks Summary'!$F$5:$F$17384))*1000*2</f>
        <v>16</v>
      </c>
      <c r="I4411" s="5">
        <v>2.1666666666666599</v>
      </c>
      <c r="J4411" s="5">
        <v>0</v>
      </c>
      <c r="K4411" s="17">
        <v>1</v>
      </c>
      <c r="L4411" s="52">
        <f t="shared" si="479"/>
        <v>0</v>
      </c>
      <c r="M4411" s="5">
        <v>0</v>
      </c>
      <c r="N4411" s="5">
        <v>541.91666666666595</v>
      </c>
      <c r="O4411" s="96"/>
      <c r="P4411" s="5">
        <v>0</v>
      </c>
      <c r="R4411" s="99">
        <v>23.535</v>
      </c>
      <c r="S4411" s="99">
        <v>15.658000000000001</v>
      </c>
      <c r="T4411" s="30">
        <f t="shared" si="476"/>
        <v>266.50833333333367</v>
      </c>
      <c r="U4411" s="21">
        <f t="shared" si="480"/>
        <v>1.9994943749999921E-3</v>
      </c>
      <c r="V4411" s="21">
        <f t="shared" si="481"/>
        <v>0</v>
      </c>
      <c r="W4411" s="21">
        <f t="shared" si="482"/>
        <v>0</v>
      </c>
    </row>
    <row r="4412" spans="1:23">
      <c r="A4412" s="2">
        <f t="shared" si="477"/>
        <v>45505</v>
      </c>
      <c r="B4412" s="3">
        <f t="shared" si="478"/>
        <v>45535</v>
      </c>
      <c r="C4412" s="7">
        <v>45535.875</v>
      </c>
      <c r="D4412" s="7">
        <v>45535.916666666664</v>
      </c>
      <c r="E4412" s="5">
        <v>94.7</v>
      </c>
      <c r="F4412" s="5">
        <v>-710.6</v>
      </c>
      <c r="G4412" s="5">
        <v>0.5</v>
      </c>
      <c r="H4412" s="34" cm="1">
        <f t="array" ref="H4412">SUMPRODUCT(('ESB Networks Summary'!$C$5:$C$17384=Data!D4412)*('ESB Networks Summary'!$E$5:$E$17384))*1000*2-SUMPRODUCT(('ESB Networks Summary'!$C$5:$C$17384=Data!D4412)*('ESB Networks Summary'!$F$5:$F$17384))*1000*2</f>
        <v>6</v>
      </c>
      <c r="I4412" s="5">
        <v>0</v>
      </c>
      <c r="J4412" s="5">
        <v>0</v>
      </c>
      <c r="K4412" s="17">
        <v>1</v>
      </c>
      <c r="L4412" s="52">
        <f t="shared" si="479"/>
        <v>0</v>
      </c>
      <c r="M4412" s="5">
        <v>0</v>
      </c>
      <c r="N4412" s="5">
        <v>575.9</v>
      </c>
      <c r="O4412" s="96"/>
      <c r="P4412" s="5">
        <v>0</v>
      </c>
      <c r="R4412" s="99">
        <v>22.241</v>
      </c>
      <c r="S4412" s="99">
        <v>14.363999999999999</v>
      </c>
      <c r="T4412" s="30">
        <f t="shared" si="476"/>
        <v>135.20000000000005</v>
      </c>
      <c r="U4412" s="21">
        <f t="shared" si="480"/>
        <v>5.5602500000000002E-5</v>
      </c>
      <c r="V4412" s="21">
        <f t="shared" si="481"/>
        <v>0</v>
      </c>
      <c r="W4412" s="21">
        <f t="shared" si="482"/>
        <v>0</v>
      </c>
    </row>
    <row r="4413" spans="1:23">
      <c r="A4413" s="2">
        <f t="shared" si="477"/>
        <v>45505</v>
      </c>
      <c r="B4413" s="3">
        <f t="shared" si="478"/>
        <v>45535</v>
      </c>
      <c r="C4413" s="7">
        <v>45535.895833333336</v>
      </c>
      <c r="D4413" s="7">
        <v>45535.9375</v>
      </c>
      <c r="E4413" s="5">
        <v>93.1</v>
      </c>
      <c r="F4413" s="5">
        <v>-710.23333333333301</v>
      </c>
      <c r="G4413" s="5">
        <v>-0.69999999999999896</v>
      </c>
      <c r="H4413" s="34" cm="1">
        <f t="array" ref="H4413">SUMPRODUCT(('ESB Networks Summary'!$C$5:$C$17384=Data!D4413)*('ESB Networks Summary'!$E$5:$E$17384))*1000*2-SUMPRODUCT(('ESB Networks Summary'!$C$5:$C$17384=Data!D4413)*('ESB Networks Summary'!$F$5:$F$17384))*1000*2</f>
        <v>4</v>
      </c>
      <c r="I4413" s="5">
        <v>0</v>
      </c>
      <c r="J4413" s="5">
        <v>0</v>
      </c>
      <c r="K4413" s="17">
        <v>1</v>
      </c>
      <c r="L4413" s="52">
        <f t="shared" si="479"/>
        <v>0</v>
      </c>
      <c r="M4413" s="5">
        <v>0</v>
      </c>
      <c r="N4413" s="5">
        <v>575.63333333333298</v>
      </c>
      <c r="O4413" s="96"/>
      <c r="P4413" s="5">
        <v>0</v>
      </c>
      <c r="R4413" s="99">
        <v>22.241</v>
      </c>
      <c r="S4413" s="99">
        <v>14.363999999999999</v>
      </c>
      <c r="T4413" s="30">
        <f t="shared" si="476"/>
        <v>133.89999999999998</v>
      </c>
      <c r="U4413" s="21">
        <f t="shared" si="480"/>
        <v>0</v>
      </c>
      <c r="V4413" s="21">
        <f t="shared" si="481"/>
        <v>-5.0273999999999919E-5</v>
      </c>
      <c r="W4413" s="21">
        <f t="shared" si="482"/>
        <v>0</v>
      </c>
    </row>
    <row r="4414" spans="1:23">
      <c r="A4414" s="2">
        <f t="shared" si="477"/>
        <v>45505</v>
      </c>
      <c r="B4414" s="3">
        <f t="shared" si="478"/>
        <v>45535</v>
      </c>
      <c r="C4414" s="7">
        <v>45535.916666666664</v>
      </c>
      <c r="D4414" s="7">
        <v>45535.958333333336</v>
      </c>
      <c r="E4414" s="5">
        <v>91.366666666666603</v>
      </c>
      <c r="F4414" s="5">
        <v>-658.19999999999902</v>
      </c>
      <c r="G4414" s="5">
        <v>10.608333333333301</v>
      </c>
      <c r="H4414" s="34" cm="1">
        <f t="array" ref="H4414">SUMPRODUCT(('ESB Networks Summary'!$C$5:$C$17384=Data!D4414)*('ESB Networks Summary'!$E$5:$E$17384))*1000*2-SUMPRODUCT(('ESB Networks Summary'!$C$5:$C$17384=Data!D4414)*('ESB Networks Summary'!$F$5:$F$17384))*1000*2</f>
        <v>6</v>
      </c>
      <c r="I4414" s="5">
        <v>0</v>
      </c>
      <c r="J4414" s="5">
        <v>0</v>
      </c>
      <c r="K4414" s="17">
        <v>1</v>
      </c>
      <c r="L4414" s="52">
        <f t="shared" si="479"/>
        <v>0</v>
      </c>
      <c r="M4414" s="5">
        <v>0</v>
      </c>
      <c r="N4414" s="5">
        <v>482.95833333333297</v>
      </c>
      <c r="O4414" s="96"/>
      <c r="P4414" s="5">
        <v>0</v>
      </c>
      <c r="R4414" s="99">
        <v>17.553000000000001</v>
      </c>
      <c r="S4414" s="99">
        <v>14.559999999999999</v>
      </c>
      <c r="T4414" s="30">
        <f t="shared" si="476"/>
        <v>185.84999999999934</v>
      </c>
      <c r="U4414" s="21">
        <f t="shared" si="480"/>
        <v>9.3104037499999726E-4</v>
      </c>
      <c r="V4414" s="21">
        <f t="shared" si="481"/>
        <v>0</v>
      </c>
      <c r="W4414" s="21">
        <f t="shared" si="482"/>
        <v>0</v>
      </c>
    </row>
    <row r="4415" spans="1:23">
      <c r="A4415" s="2">
        <f t="shared" si="477"/>
        <v>45505</v>
      </c>
      <c r="B4415" s="3">
        <f t="shared" si="478"/>
        <v>45535</v>
      </c>
      <c r="C4415" s="7">
        <v>45535.9375</v>
      </c>
      <c r="D4415" s="7">
        <v>45535.979166666664</v>
      </c>
      <c r="E4415" s="5">
        <v>89.8333333333333</v>
      </c>
      <c r="F4415" s="5">
        <v>-563.13333333333298</v>
      </c>
      <c r="G4415" s="5">
        <v>-5.7</v>
      </c>
      <c r="H4415" s="34" cm="1">
        <f t="array" ref="H4415">SUMPRODUCT(('ESB Networks Summary'!$C$5:$C$17384=Data!D4415)*('ESB Networks Summary'!$E$5:$E$17384))*1000*2-SUMPRODUCT(('ESB Networks Summary'!$C$5:$C$17384=Data!D4415)*('ESB Networks Summary'!$F$5:$F$17384))*1000*2</f>
        <v>2</v>
      </c>
      <c r="I4415" s="5">
        <v>0</v>
      </c>
      <c r="J4415" s="5">
        <v>0</v>
      </c>
      <c r="K4415" s="17">
        <v>1</v>
      </c>
      <c r="L4415" s="52">
        <f t="shared" si="479"/>
        <v>0</v>
      </c>
      <c r="M4415" s="5">
        <v>0</v>
      </c>
      <c r="N4415" s="5">
        <v>408.166666666666</v>
      </c>
      <c r="O4415" s="96"/>
      <c r="P4415" s="5">
        <v>0</v>
      </c>
      <c r="R4415" s="99">
        <v>17.553000000000001</v>
      </c>
      <c r="S4415" s="99">
        <v>14.559999999999999</v>
      </c>
      <c r="T4415" s="30">
        <f t="shared" si="476"/>
        <v>149.26666666666699</v>
      </c>
      <c r="U4415" s="21">
        <f t="shared" si="480"/>
        <v>0</v>
      </c>
      <c r="V4415" s="21">
        <f t="shared" si="481"/>
        <v>-4.1495999999999997E-4</v>
      </c>
      <c r="W4415" s="21">
        <f t="shared" si="482"/>
        <v>0</v>
      </c>
    </row>
    <row r="4416" spans="1:23">
      <c r="A4416" s="2">
        <f t="shared" si="477"/>
        <v>45505</v>
      </c>
      <c r="B4416" s="3">
        <f t="shared" si="478"/>
        <v>45535</v>
      </c>
      <c r="C4416" s="7">
        <v>45535.958333333336</v>
      </c>
      <c r="D4416" s="7">
        <v>45536</v>
      </c>
      <c r="E4416" s="5">
        <v>89</v>
      </c>
      <c r="F4416" s="5">
        <v>-306.06666666666598</v>
      </c>
      <c r="G4416" s="5">
        <v>0.51666666666666605</v>
      </c>
      <c r="H4416" s="34" cm="1">
        <f t="array" ref="H4416">SUMPRODUCT(('ESB Networks Summary'!$C$5:$C$17384=Data!D4416)*('ESB Networks Summary'!$E$5:$E$17384))*1000*2-SUMPRODUCT(('ESB Networks Summary'!$C$5:$C$17384=Data!D4416)*('ESB Networks Summary'!$F$5:$F$17384))*1000*2</f>
        <v>4</v>
      </c>
      <c r="I4416" s="5">
        <v>0</v>
      </c>
      <c r="J4416" s="5">
        <v>0</v>
      </c>
      <c r="K4416" s="17">
        <v>1</v>
      </c>
      <c r="L4416" s="52">
        <f t="shared" si="479"/>
        <v>0</v>
      </c>
      <c r="M4416" s="5">
        <v>0</v>
      </c>
      <c r="N4416" s="5">
        <v>174.516666666666</v>
      </c>
      <c r="O4416" s="96"/>
      <c r="P4416" s="5">
        <v>0</v>
      </c>
      <c r="R4416" s="99">
        <v>15.154</v>
      </c>
      <c r="S4416" s="99">
        <v>12.16</v>
      </c>
      <c r="T4416" s="30">
        <f t="shared" si="476"/>
        <v>132.06666666666666</v>
      </c>
      <c r="U4416" s="21">
        <f t="shared" si="480"/>
        <v>3.9147833333333284E-5</v>
      </c>
      <c r="V4416" s="21">
        <f t="shared" si="481"/>
        <v>0</v>
      </c>
      <c r="W4416" s="21">
        <f t="shared" si="482"/>
        <v>0</v>
      </c>
    </row>
    <row r="4417" spans="1:23">
      <c r="A4417" s="2">
        <f t="shared" si="477"/>
        <v>45505</v>
      </c>
      <c r="B4417" s="3">
        <f t="shared" si="478"/>
        <v>45535</v>
      </c>
      <c r="C4417" s="7">
        <v>45535.979166666664</v>
      </c>
      <c r="D4417" s="7">
        <v>45536.020833333336</v>
      </c>
      <c r="E4417" s="5">
        <v>88.1666666666666</v>
      </c>
      <c r="F4417" s="5">
        <v>-278.15833333333302</v>
      </c>
      <c r="G4417" s="5">
        <v>-12.6666666666666</v>
      </c>
      <c r="H4417" s="34" cm="1">
        <f t="array" ref="H4417">SUMPRODUCT(('ESB Networks Summary'!$C$5:$C$17384=Data!D4417)*('ESB Networks Summary'!$E$5:$E$17384))*1000*2-SUMPRODUCT(('ESB Networks Summary'!$C$5:$C$17384=Data!D4417)*('ESB Networks Summary'!$F$5:$F$17384))*1000*2</f>
        <v>2</v>
      </c>
      <c r="I4417" s="5">
        <v>0</v>
      </c>
      <c r="J4417" s="5">
        <v>0</v>
      </c>
      <c r="K4417" s="17">
        <v>1</v>
      </c>
      <c r="L4417" s="52">
        <f t="shared" si="479"/>
        <v>0</v>
      </c>
      <c r="M4417" s="5">
        <v>0</v>
      </c>
      <c r="N4417" s="5">
        <v>95.1</v>
      </c>
      <c r="O4417" s="96"/>
      <c r="P4417" s="5">
        <v>0</v>
      </c>
      <c r="R4417" s="99">
        <v>15.154</v>
      </c>
      <c r="S4417" s="99">
        <v>12.16</v>
      </c>
      <c r="T4417" s="30">
        <f t="shared" si="476"/>
        <v>170.39166666666642</v>
      </c>
      <c r="U4417" s="21">
        <f t="shared" si="480"/>
        <v>0</v>
      </c>
      <c r="V4417" s="21">
        <f t="shared" si="481"/>
        <v>-7.7013333333332936E-4</v>
      </c>
      <c r="W4417" s="21">
        <f t="shared" si="482"/>
        <v>0</v>
      </c>
    </row>
    <row r="4418" spans="1:23">
      <c r="A4418" s="2">
        <f t="shared" si="477"/>
        <v>45536</v>
      </c>
      <c r="B4418" s="3">
        <f t="shared" si="478"/>
        <v>45536</v>
      </c>
      <c r="C4418" s="7">
        <v>45536</v>
      </c>
      <c r="D4418" s="7">
        <v>45536.041666666664</v>
      </c>
      <c r="E4418" s="5">
        <v>88</v>
      </c>
      <c r="F4418" s="5">
        <v>-182.36666666666599</v>
      </c>
      <c r="G4418" s="5">
        <v>-0.66666666666666596</v>
      </c>
      <c r="H4418" s="34" cm="1">
        <f t="array" ref="H4418">SUMPRODUCT(('ESB Networks Summary'!$C$5:$C$17384=Data!D4418)*('ESB Networks Summary'!$E$5:$E$17384))*1000*2-SUMPRODUCT(('ESB Networks Summary'!$C$5:$C$17384=Data!D4418)*('ESB Networks Summary'!$F$5:$F$17384))*1000*2</f>
        <v>4</v>
      </c>
      <c r="I4418" s="5">
        <v>0</v>
      </c>
      <c r="J4418" s="5">
        <v>0</v>
      </c>
      <c r="K4418" s="17">
        <v>1</v>
      </c>
      <c r="L4418" s="52">
        <f t="shared" si="479"/>
        <v>0</v>
      </c>
      <c r="M4418" s="5">
        <v>0</v>
      </c>
      <c r="N4418" s="5">
        <v>26.2</v>
      </c>
      <c r="O4418" s="96"/>
      <c r="P4418" s="5">
        <v>0</v>
      </c>
      <c r="R4418" s="99">
        <v>14.184000000000001</v>
      </c>
      <c r="S4418" s="99">
        <v>11.190999999999999</v>
      </c>
      <c r="T4418" s="30">
        <f t="shared" ref="T4418:T4481" si="483">P4418+G4418-N4418-F4418</f>
        <v>155.49999999999932</v>
      </c>
      <c r="U4418" s="21">
        <f t="shared" si="480"/>
        <v>0</v>
      </c>
      <c r="V4418" s="21">
        <f t="shared" si="481"/>
        <v>-3.7303333333333292E-5</v>
      </c>
      <c r="W4418" s="21">
        <f t="shared" si="482"/>
        <v>0</v>
      </c>
    </row>
    <row r="4419" spans="1:23">
      <c r="A4419" s="2">
        <f t="shared" ref="A4419:A4482" si="484">DATE(YEAR(C4419),MONTH(C4419),1)</f>
        <v>45536</v>
      </c>
      <c r="B4419" s="3">
        <f t="shared" ref="B4419:B4482" si="485">DATE(YEAR(C4419),MONTH(C4419),DAY(C4419))</f>
        <v>45536</v>
      </c>
      <c r="C4419" s="7">
        <v>45536.020833333336</v>
      </c>
      <c r="D4419" s="7">
        <v>45536.0625</v>
      </c>
      <c r="E4419" s="5">
        <v>87.2</v>
      </c>
      <c r="F4419" s="5">
        <v>-188.36666666666599</v>
      </c>
      <c r="G4419" s="5">
        <v>9.9999999999999895E-2</v>
      </c>
      <c r="H4419" s="34" cm="1">
        <f t="array" ref="H4419">SUMPRODUCT(('ESB Networks Summary'!$C$5:$C$17384=Data!D4419)*('ESB Networks Summary'!$E$5:$E$17384))*1000*2-SUMPRODUCT(('ESB Networks Summary'!$C$5:$C$17384=Data!D4419)*('ESB Networks Summary'!$F$5:$F$17384))*1000*2</f>
        <v>4</v>
      </c>
      <c r="I4419" s="5">
        <v>0</v>
      </c>
      <c r="J4419" s="5">
        <v>0</v>
      </c>
      <c r="K4419" s="17">
        <v>1</v>
      </c>
      <c r="L4419" s="52">
        <f t="shared" ref="L4419:L4482" si="486">IF(AND(K4419=2,K4418&lt;2),1,0)</f>
        <v>0</v>
      </c>
      <c r="M4419" s="5">
        <v>0</v>
      </c>
      <c r="N4419" s="5">
        <v>12.466666666666599</v>
      </c>
      <c r="O4419" s="96"/>
      <c r="P4419" s="5">
        <v>0</v>
      </c>
      <c r="R4419" s="99">
        <v>14.184000000000001</v>
      </c>
      <c r="S4419" s="99">
        <v>11.190999999999999</v>
      </c>
      <c r="T4419" s="30">
        <f t="shared" si="483"/>
        <v>175.9999999999994</v>
      </c>
      <c r="U4419" s="21">
        <f t="shared" ref="U4419:U4482" si="487">IF(G4419&gt;0, G4419/1000*R4419/2,0)/100</f>
        <v>7.0919999999999933E-6</v>
      </c>
      <c r="V4419" s="21">
        <f t="shared" ref="V4419:V4482" si="488">IF(G4419&lt;0, G4419/1000*S4419/2,0)/100</f>
        <v>0</v>
      </c>
      <c r="W4419" s="21">
        <f t="shared" ref="W4419:W4482" si="489">IF(J4419&gt;P4419,J4419/1000/2*R4419/100,0)</f>
        <v>0</v>
      </c>
    </row>
    <row r="4420" spans="1:23">
      <c r="A4420" s="2">
        <f t="shared" si="484"/>
        <v>45536</v>
      </c>
      <c r="B4420" s="3">
        <f t="shared" si="485"/>
        <v>45536</v>
      </c>
      <c r="C4420" s="7">
        <v>45536.041666666664</v>
      </c>
      <c r="D4420" s="7">
        <v>45536.083333333336</v>
      </c>
      <c r="E4420" s="5">
        <v>87</v>
      </c>
      <c r="F4420" s="5">
        <v>-172.79999999999899</v>
      </c>
      <c r="G4420" s="5">
        <v>0.39999999999999902</v>
      </c>
      <c r="H4420" s="34" cm="1">
        <f t="array" ref="H4420">SUMPRODUCT(('ESB Networks Summary'!$C$5:$C$17384=Data!D4420)*('ESB Networks Summary'!$E$5:$E$17384))*1000*2-SUMPRODUCT(('ESB Networks Summary'!$C$5:$C$17384=Data!D4420)*('ESB Networks Summary'!$F$5:$F$17384))*1000*2</f>
        <v>4</v>
      </c>
      <c r="I4420" s="5">
        <v>0</v>
      </c>
      <c r="J4420" s="5">
        <v>0</v>
      </c>
      <c r="K4420" s="17">
        <v>1</v>
      </c>
      <c r="L4420" s="52">
        <f t="shared" si="486"/>
        <v>0</v>
      </c>
      <c r="M4420" s="5">
        <v>0</v>
      </c>
      <c r="N4420" s="5">
        <v>24.033333333333299</v>
      </c>
      <c r="O4420" s="96"/>
      <c r="P4420" s="5">
        <v>0</v>
      </c>
      <c r="R4420" s="99">
        <v>13.888999999999999</v>
      </c>
      <c r="S4420" s="99">
        <v>10.895</v>
      </c>
      <c r="T4420" s="30">
        <f t="shared" si="483"/>
        <v>149.16666666666569</v>
      </c>
      <c r="U4420" s="21">
        <f t="shared" si="487"/>
        <v>2.777799999999993E-5</v>
      </c>
      <c r="V4420" s="21">
        <f t="shared" si="488"/>
        <v>0</v>
      </c>
      <c r="W4420" s="21">
        <f t="shared" si="489"/>
        <v>0</v>
      </c>
    </row>
    <row r="4421" spans="1:23">
      <c r="A4421" s="2">
        <f t="shared" si="484"/>
        <v>45536</v>
      </c>
      <c r="B4421" s="3">
        <f t="shared" si="485"/>
        <v>45536</v>
      </c>
      <c r="C4421" s="7">
        <v>45536.0625</v>
      </c>
      <c r="D4421" s="7">
        <v>45536.104166666664</v>
      </c>
      <c r="E4421" s="5">
        <v>86.466666666666598</v>
      </c>
      <c r="F4421" s="5">
        <v>-182.5</v>
      </c>
      <c r="G4421" s="5">
        <v>0.16666666666666599</v>
      </c>
      <c r="H4421" s="34" cm="1">
        <f t="array" ref="H4421">SUMPRODUCT(('ESB Networks Summary'!$C$5:$C$17384=Data!D4421)*('ESB Networks Summary'!$E$5:$E$17384))*1000*2-SUMPRODUCT(('ESB Networks Summary'!$C$5:$C$17384=Data!D4421)*('ESB Networks Summary'!$F$5:$F$17384))*1000*2</f>
        <v>4</v>
      </c>
      <c r="I4421" s="5">
        <v>0</v>
      </c>
      <c r="J4421" s="5">
        <v>0</v>
      </c>
      <c r="K4421" s="17">
        <v>1</v>
      </c>
      <c r="L4421" s="52">
        <f t="shared" si="486"/>
        <v>0</v>
      </c>
      <c r="M4421" s="5">
        <v>0</v>
      </c>
      <c r="N4421" s="5">
        <v>11.7666666666666</v>
      </c>
      <c r="O4421" s="96"/>
      <c r="P4421" s="5">
        <v>0</v>
      </c>
      <c r="R4421" s="99">
        <v>13.888999999999999</v>
      </c>
      <c r="S4421" s="99">
        <v>10.895</v>
      </c>
      <c r="T4421" s="30">
        <f t="shared" si="483"/>
        <v>170.90000000000006</v>
      </c>
      <c r="U4421" s="21">
        <f t="shared" si="487"/>
        <v>1.1574166666666619E-5</v>
      </c>
      <c r="V4421" s="21">
        <f t="shared" si="488"/>
        <v>0</v>
      </c>
      <c r="W4421" s="21">
        <f t="shared" si="489"/>
        <v>0</v>
      </c>
    </row>
    <row r="4422" spans="1:23">
      <c r="A4422" s="2">
        <f t="shared" si="484"/>
        <v>45536</v>
      </c>
      <c r="B4422" s="3">
        <f t="shared" si="485"/>
        <v>45536</v>
      </c>
      <c r="C4422" s="7">
        <v>45536.083333333336</v>
      </c>
      <c r="D4422" s="7">
        <v>45536.125</v>
      </c>
      <c r="E4422" s="5">
        <v>86</v>
      </c>
      <c r="F4422" s="5">
        <v>-172.166666666666</v>
      </c>
      <c r="G4422" s="5">
        <v>-0.56666666666666599</v>
      </c>
      <c r="H4422" s="34" cm="1">
        <f t="array" ref="H4422">SUMPRODUCT(('ESB Networks Summary'!$C$5:$C$17384=Data!D4422)*('ESB Networks Summary'!$E$5:$E$17384))*1000*2-SUMPRODUCT(('ESB Networks Summary'!$C$5:$C$17384=Data!D4422)*('ESB Networks Summary'!$F$5:$F$17384))*1000*2</f>
        <v>4</v>
      </c>
      <c r="I4422" s="5">
        <v>0</v>
      </c>
      <c r="J4422" s="5">
        <v>0</v>
      </c>
      <c r="K4422" s="17">
        <v>1</v>
      </c>
      <c r="L4422" s="52">
        <f t="shared" si="486"/>
        <v>0</v>
      </c>
      <c r="M4422" s="5">
        <v>0</v>
      </c>
      <c r="N4422" s="5">
        <v>24.4</v>
      </c>
      <c r="O4422" s="96"/>
      <c r="P4422" s="5">
        <v>0</v>
      </c>
      <c r="R4422" s="99">
        <v>13.888999999999999</v>
      </c>
      <c r="S4422" s="99">
        <v>10.895</v>
      </c>
      <c r="T4422" s="30">
        <f t="shared" si="483"/>
        <v>147.19999999999933</v>
      </c>
      <c r="U4422" s="21">
        <f t="shared" si="487"/>
        <v>0</v>
      </c>
      <c r="V4422" s="21">
        <f t="shared" si="488"/>
        <v>-3.0869166666666625E-5</v>
      </c>
      <c r="W4422" s="21">
        <f t="shared" si="489"/>
        <v>0</v>
      </c>
    </row>
    <row r="4423" spans="1:23">
      <c r="A4423" s="2">
        <f t="shared" si="484"/>
        <v>45536</v>
      </c>
      <c r="B4423" s="3">
        <f t="shared" si="485"/>
        <v>45536</v>
      </c>
      <c r="C4423" s="7">
        <v>45536.104166666664</v>
      </c>
      <c r="D4423" s="7">
        <v>45536.145833333336</v>
      </c>
      <c r="E4423" s="5">
        <v>85.8333333333333</v>
      </c>
      <c r="F4423" s="5">
        <v>-177.416666666666</v>
      </c>
      <c r="G4423" s="5">
        <v>-0.1</v>
      </c>
      <c r="H4423" s="34" cm="1">
        <f t="array" ref="H4423">SUMPRODUCT(('ESB Networks Summary'!$C$5:$C$17384=Data!D4423)*('ESB Networks Summary'!$E$5:$E$17384))*1000*2-SUMPRODUCT(('ESB Networks Summary'!$C$5:$C$17384=Data!D4423)*('ESB Networks Summary'!$F$5:$F$17384))*1000*2</f>
        <v>4</v>
      </c>
      <c r="I4423" s="5">
        <v>0</v>
      </c>
      <c r="J4423" s="5">
        <v>0</v>
      </c>
      <c r="K4423" s="17">
        <v>1</v>
      </c>
      <c r="L4423" s="52">
        <f t="shared" si="486"/>
        <v>0</v>
      </c>
      <c r="M4423" s="5">
        <v>0</v>
      </c>
      <c r="N4423" s="5">
        <v>4.2333333333333298</v>
      </c>
      <c r="O4423" s="96"/>
      <c r="P4423" s="5">
        <v>0</v>
      </c>
      <c r="R4423" s="99">
        <v>13.888999999999999</v>
      </c>
      <c r="S4423" s="99">
        <v>10.895</v>
      </c>
      <c r="T4423" s="30">
        <f t="shared" si="483"/>
        <v>173.08333333333266</v>
      </c>
      <c r="U4423" s="21">
        <f t="shared" si="487"/>
        <v>0</v>
      </c>
      <c r="V4423" s="21">
        <f t="shared" si="488"/>
        <v>-5.4474999999999999E-6</v>
      </c>
      <c r="W4423" s="21">
        <f t="shared" si="489"/>
        <v>0</v>
      </c>
    </row>
    <row r="4424" spans="1:23">
      <c r="A4424" s="2">
        <f t="shared" si="484"/>
        <v>45536</v>
      </c>
      <c r="B4424" s="3">
        <f t="shared" si="485"/>
        <v>45536</v>
      </c>
      <c r="C4424" s="7">
        <v>45536.125</v>
      </c>
      <c r="D4424" s="7">
        <v>45536.166666666664</v>
      </c>
      <c r="E4424" s="5">
        <v>85</v>
      </c>
      <c r="F4424" s="5">
        <v>-187.5</v>
      </c>
      <c r="G4424" s="5">
        <v>-15.2666666666666</v>
      </c>
      <c r="H4424" s="34" cm="1">
        <f t="array" ref="H4424">SUMPRODUCT(('ESB Networks Summary'!$C$5:$C$17384=Data!D4424)*('ESB Networks Summary'!$E$5:$E$17384))*1000*2-SUMPRODUCT(('ESB Networks Summary'!$C$5:$C$17384=Data!D4424)*('ESB Networks Summary'!$F$5:$F$17384))*1000*2</f>
        <v>2</v>
      </c>
      <c r="I4424" s="5">
        <v>0</v>
      </c>
      <c r="J4424" s="5">
        <v>0</v>
      </c>
      <c r="K4424" s="17">
        <v>1</v>
      </c>
      <c r="L4424" s="52">
        <f t="shared" si="486"/>
        <v>0</v>
      </c>
      <c r="M4424" s="5">
        <v>0</v>
      </c>
      <c r="N4424" s="5">
        <v>37.8333333333333</v>
      </c>
      <c r="O4424" s="96"/>
      <c r="P4424" s="5">
        <v>0</v>
      </c>
      <c r="R4424" s="99">
        <v>13.734999999999999</v>
      </c>
      <c r="S4424" s="99">
        <v>10.741</v>
      </c>
      <c r="T4424" s="30">
        <f t="shared" si="483"/>
        <v>134.40000000000009</v>
      </c>
      <c r="U4424" s="21">
        <f t="shared" si="487"/>
        <v>0</v>
      </c>
      <c r="V4424" s="21">
        <f t="shared" si="488"/>
        <v>-8.1989633333332977E-4</v>
      </c>
      <c r="W4424" s="21">
        <f t="shared" si="489"/>
        <v>0</v>
      </c>
    </row>
    <row r="4425" spans="1:23">
      <c r="A4425" s="2">
        <f t="shared" si="484"/>
        <v>45536</v>
      </c>
      <c r="B4425" s="3">
        <f t="shared" si="485"/>
        <v>45536</v>
      </c>
      <c r="C4425" s="7">
        <v>45536.145833333336</v>
      </c>
      <c r="D4425" s="7">
        <v>45536.1875</v>
      </c>
      <c r="E4425" s="5">
        <v>85</v>
      </c>
      <c r="F4425" s="5">
        <v>-169.833333333333</v>
      </c>
      <c r="G4425" s="5">
        <v>1.4749999999999901</v>
      </c>
      <c r="H4425" s="34" cm="1">
        <f t="array" ref="H4425">SUMPRODUCT(('ESB Networks Summary'!$C$5:$C$17384=Data!D4425)*('ESB Networks Summary'!$E$5:$E$17384))*1000*2-SUMPRODUCT(('ESB Networks Summary'!$C$5:$C$17384=Data!D4425)*('ESB Networks Summary'!$F$5:$F$17384))*1000*2</f>
        <v>4</v>
      </c>
      <c r="I4425" s="5">
        <v>0</v>
      </c>
      <c r="J4425" s="5">
        <v>0</v>
      </c>
      <c r="K4425" s="17">
        <v>1</v>
      </c>
      <c r="L4425" s="52">
        <f t="shared" si="486"/>
        <v>0</v>
      </c>
      <c r="M4425" s="5">
        <v>0</v>
      </c>
      <c r="N4425" s="5">
        <v>0</v>
      </c>
      <c r="O4425" s="96"/>
      <c r="P4425" s="5">
        <v>0</v>
      </c>
      <c r="R4425" s="99">
        <v>13.734999999999999</v>
      </c>
      <c r="S4425" s="99">
        <v>10.741</v>
      </c>
      <c r="T4425" s="30">
        <f t="shared" si="483"/>
        <v>171.308333333333</v>
      </c>
      <c r="U4425" s="21">
        <f t="shared" si="487"/>
        <v>1.012956249999993E-4</v>
      </c>
      <c r="V4425" s="21">
        <f t="shared" si="488"/>
        <v>0</v>
      </c>
      <c r="W4425" s="21">
        <f t="shared" si="489"/>
        <v>0</v>
      </c>
    </row>
    <row r="4426" spans="1:23">
      <c r="A4426" s="2">
        <f t="shared" si="484"/>
        <v>45536</v>
      </c>
      <c r="B4426" s="3">
        <f t="shared" si="485"/>
        <v>45536</v>
      </c>
      <c r="C4426" s="7">
        <v>45536.166666666664</v>
      </c>
      <c r="D4426" s="7">
        <v>45536.208333333336</v>
      </c>
      <c r="E4426" s="5">
        <v>84.1</v>
      </c>
      <c r="F4426" s="5">
        <v>-178.666666666666</v>
      </c>
      <c r="G4426" s="5">
        <v>1.2333333333333301</v>
      </c>
      <c r="H4426" s="34" cm="1">
        <f t="array" ref="H4426">SUMPRODUCT(('ESB Networks Summary'!$C$5:$C$17384=Data!D4426)*('ESB Networks Summary'!$E$5:$E$17384))*1000*2-SUMPRODUCT(('ESB Networks Summary'!$C$5:$C$17384=Data!D4426)*('ESB Networks Summary'!$F$5:$F$17384))*1000*2</f>
        <v>4</v>
      </c>
      <c r="I4426" s="5">
        <v>0</v>
      </c>
      <c r="J4426" s="5">
        <v>0</v>
      </c>
      <c r="K4426" s="17">
        <v>1</v>
      </c>
      <c r="L4426" s="52">
        <f t="shared" si="486"/>
        <v>0</v>
      </c>
      <c r="M4426" s="5">
        <v>0</v>
      </c>
      <c r="N4426" s="5">
        <v>28.266666666666602</v>
      </c>
      <c r="O4426" s="96"/>
      <c r="P4426" s="5">
        <v>0</v>
      </c>
      <c r="R4426" s="99">
        <v>13.388999999999999</v>
      </c>
      <c r="S4426" s="99">
        <v>10.395</v>
      </c>
      <c r="T4426" s="30">
        <f t="shared" si="483"/>
        <v>151.63333333333273</v>
      </c>
      <c r="U4426" s="21">
        <f t="shared" si="487"/>
        <v>8.256549999999977E-5</v>
      </c>
      <c r="V4426" s="21">
        <f t="shared" si="488"/>
        <v>0</v>
      </c>
      <c r="W4426" s="21">
        <f t="shared" si="489"/>
        <v>0</v>
      </c>
    </row>
    <row r="4427" spans="1:23">
      <c r="A4427" s="2">
        <f t="shared" si="484"/>
        <v>45536</v>
      </c>
      <c r="B4427" s="3">
        <f t="shared" si="485"/>
        <v>45536</v>
      </c>
      <c r="C4427" s="7">
        <v>45536.1875</v>
      </c>
      <c r="D4427" s="7">
        <v>45536.229166666664</v>
      </c>
      <c r="E4427" s="5">
        <v>79.7</v>
      </c>
      <c r="F4427" s="5">
        <v>-3191.36666666666</v>
      </c>
      <c r="G4427" s="5">
        <v>1.2333333333333301</v>
      </c>
      <c r="H4427" s="34" cm="1">
        <f t="array" ref="H4427">SUMPRODUCT(('ESB Networks Summary'!$C$5:$C$17384=Data!D4427)*('ESB Networks Summary'!$E$5:$E$17384))*1000*2-SUMPRODUCT(('ESB Networks Summary'!$C$5:$C$17384=Data!D4427)*('ESB Networks Summary'!$F$5:$F$17384))*1000*2</f>
        <v>12</v>
      </c>
      <c r="I4427" s="5">
        <v>2904.3333333333298</v>
      </c>
      <c r="J4427" s="5">
        <v>0</v>
      </c>
      <c r="K4427" s="17">
        <v>1</v>
      </c>
      <c r="L4427" s="52">
        <f t="shared" si="486"/>
        <v>0</v>
      </c>
      <c r="M4427" s="5">
        <v>0</v>
      </c>
      <c r="N4427" s="5">
        <v>3001.6666666666601</v>
      </c>
      <c r="O4427" s="96"/>
      <c r="P4427" s="5">
        <v>1.93333333333333</v>
      </c>
      <c r="R4427" s="99">
        <v>13.388999999999999</v>
      </c>
      <c r="S4427" s="99">
        <v>10.395</v>
      </c>
      <c r="T4427" s="30">
        <f t="shared" si="483"/>
        <v>192.86666666666633</v>
      </c>
      <c r="U4427" s="21">
        <f t="shared" si="487"/>
        <v>8.256549999999977E-5</v>
      </c>
      <c r="V4427" s="21">
        <f t="shared" si="488"/>
        <v>0</v>
      </c>
      <c r="W4427" s="21">
        <f t="shared" si="489"/>
        <v>0</v>
      </c>
    </row>
    <row r="4428" spans="1:23">
      <c r="A4428" s="2">
        <f t="shared" si="484"/>
        <v>45536</v>
      </c>
      <c r="B4428" s="3">
        <f t="shared" si="485"/>
        <v>45536</v>
      </c>
      <c r="C4428" s="7">
        <v>45536.208333333336</v>
      </c>
      <c r="D4428" s="7">
        <v>45536.25</v>
      </c>
      <c r="E4428" s="5">
        <v>75.599999999999994</v>
      </c>
      <c r="F4428" s="5">
        <v>-552.6</v>
      </c>
      <c r="G4428" s="5">
        <v>-5.4666666666666597</v>
      </c>
      <c r="H4428" s="34" cm="1">
        <f t="array" ref="H4428">SUMPRODUCT(('ESB Networks Summary'!$C$5:$C$17384=Data!D4428)*('ESB Networks Summary'!$E$5:$E$17384))*1000*2-SUMPRODUCT(('ESB Networks Summary'!$C$5:$C$17384=Data!D4428)*('ESB Networks Summary'!$F$5:$F$17384))*1000*2</f>
        <v>8</v>
      </c>
      <c r="I4428" s="5">
        <v>478.39999999999901</v>
      </c>
      <c r="J4428" s="5">
        <v>0</v>
      </c>
      <c r="K4428" s="17">
        <v>1</v>
      </c>
      <c r="L4428" s="52">
        <f t="shared" si="486"/>
        <v>0</v>
      </c>
      <c r="M4428" s="5">
        <v>0</v>
      </c>
      <c r="N4428" s="5">
        <v>378.26666666666603</v>
      </c>
      <c r="O4428" s="96"/>
      <c r="P4428" s="5">
        <v>22.966666666666601</v>
      </c>
      <c r="R4428" s="99">
        <v>13.76</v>
      </c>
      <c r="S4428" s="99">
        <v>10.766</v>
      </c>
      <c r="T4428" s="30">
        <f t="shared" si="483"/>
        <v>191.83333333333394</v>
      </c>
      <c r="U4428" s="21">
        <f t="shared" si="487"/>
        <v>0</v>
      </c>
      <c r="V4428" s="21">
        <f t="shared" si="488"/>
        <v>-2.9427066666666627E-4</v>
      </c>
      <c r="W4428" s="21">
        <f t="shared" si="489"/>
        <v>0</v>
      </c>
    </row>
    <row r="4429" spans="1:23">
      <c r="A4429" s="2">
        <f t="shared" si="484"/>
        <v>45536</v>
      </c>
      <c r="B4429" s="3">
        <f t="shared" si="485"/>
        <v>45536</v>
      </c>
      <c r="C4429" s="7">
        <v>45536.229166666664</v>
      </c>
      <c r="D4429" s="7">
        <v>45536.270833333336</v>
      </c>
      <c r="E4429" s="5">
        <v>74.233333333333306</v>
      </c>
      <c r="F4429" s="5">
        <v>-270.791666666666</v>
      </c>
      <c r="G4429" s="5">
        <v>-1.55833333333333</v>
      </c>
      <c r="H4429" s="34" cm="1">
        <f t="array" ref="H4429">SUMPRODUCT(('ESB Networks Summary'!$C$5:$C$17384=Data!D4429)*('ESB Networks Summary'!$E$5:$E$17384))*1000*2-SUMPRODUCT(('ESB Networks Summary'!$C$5:$C$17384=Data!D4429)*('ESB Networks Summary'!$F$5:$F$17384))*1000*2</f>
        <v>14</v>
      </c>
      <c r="I4429" s="5">
        <v>124.033333333333</v>
      </c>
      <c r="J4429" s="5">
        <v>0</v>
      </c>
      <c r="K4429" s="17">
        <v>1</v>
      </c>
      <c r="L4429" s="52">
        <f t="shared" si="486"/>
        <v>0</v>
      </c>
      <c r="M4429" s="5">
        <v>0</v>
      </c>
      <c r="N4429" s="5">
        <v>9.86666666666666</v>
      </c>
      <c r="O4429" s="96"/>
      <c r="P4429" s="5">
        <v>32.299999999999997</v>
      </c>
      <c r="R4429" s="99">
        <v>13.76</v>
      </c>
      <c r="S4429" s="99">
        <v>10.766</v>
      </c>
      <c r="T4429" s="30">
        <f t="shared" si="483"/>
        <v>291.666666666666</v>
      </c>
      <c r="U4429" s="21">
        <f t="shared" si="487"/>
        <v>0</v>
      </c>
      <c r="V4429" s="21">
        <f t="shared" si="488"/>
        <v>-8.3885083333333155E-5</v>
      </c>
      <c r="W4429" s="21">
        <f t="shared" si="489"/>
        <v>0</v>
      </c>
    </row>
    <row r="4430" spans="1:23">
      <c r="A4430" s="2">
        <f t="shared" si="484"/>
        <v>45536</v>
      </c>
      <c r="B4430" s="3">
        <f t="shared" si="485"/>
        <v>45536</v>
      </c>
      <c r="C4430" s="7">
        <v>45536.25</v>
      </c>
      <c r="D4430" s="7">
        <v>45536.291666666664</v>
      </c>
      <c r="E4430" s="5">
        <v>73.066666666666606</v>
      </c>
      <c r="F4430" s="5">
        <v>-352.73333333333301</v>
      </c>
      <c r="G4430" s="5">
        <v>0.6</v>
      </c>
      <c r="H4430" s="34" cm="1">
        <f t="array" ref="H4430">SUMPRODUCT(('ESB Networks Summary'!$C$5:$C$17384=Data!D4430)*('ESB Networks Summary'!$E$5:$E$17384))*1000*2-SUMPRODUCT(('ESB Networks Summary'!$C$5:$C$17384=Data!D4430)*('ESB Networks Summary'!$F$5:$F$17384))*1000*2</f>
        <v>2</v>
      </c>
      <c r="I4430" s="5">
        <v>116.3</v>
      </c>
      <c r="J4430" s="5">
        <v>0</v>
      </c>
      <c r="K4430" s="17">
        <v>1</v>
      </c>
      <c r="L4430" s="52">
        <f t="shared" si="486"/>
        <v>0</v>
      </c>
      <c r="M4430" s="5">
        <v>0</v>
      </c>
      <c r="N4430" s="5">
        <v>264.099999999999</v>
      </c>
      <c r="O4430" s="96"/>
      <c r="P4430" s="5">
        <v>64.233333333333306</v>
      </c>
      <c r="R4430" s="99">
        <v>16.246000000000002</v>
      </c>
      <c r="S4430" s="99">
        <v>13.252000000000001</v>
      </c>
      <c r="T4430" s="30">
        <f t="shared" si="483"/>
        <v>153.46666666666732</v>
      </c>
      <c r="U4430" s="21">
        <f t="shared" si="487"/>
        <v>4.8738E-5</v>
      </c>
      <c r="V4430" s="21">
        <f t="shared" si="488"/>
        <v>0</v>
      </c>
      <c r="W4430" s="21">
        <f t="shared" si="489"/>
        <v>0</v>
      </c>
    </row>
    <row r="4431" spans="1:23">
      <c r="A4431" s="2">
        <f t="shared" si="484"/>
        <v>45536</v>
      </c>
      <c r="B4431" s="3">
        <f t="shared" si="485"/>
        <v>45536</v>
      </c>
      <c r="C4431" s="7">
        <v>45536.270833333336</v>
      </c>
      <c r="D4431" s="7">
        <v>45536.3125</v>
      </c>
      <c r="E4431" s="5">
        <v>73</v>
      </c>
      <c r="F4431" s="5">
        <v>93.9166666666666</v>
      </c>
      <c r="G4431" s="5">
        <v>-9.5166666666666604</v>
      </c>
      <c r="H4431" s="34" cm="1">
        <f t="array" ref="H4431">SUMPRODUCT(('ESB Networks Summary'!$C$5:$C$17384=Data!D4431)*('ESB Networks Summary'!$E$5:$E$17384))*1000*2-SUMPRODUCT(('ESB Networks Summary'!$C$5:$C$17384=Data!D4431)*('ESB Networks Summary'!$F$5:$F$17384))*1000*2</f>
        <v>2</v>
      </c>
      <c r="I4431" s="5">
        <v>0</v>
      </c>
      <c r="J4431" s="5">
        <v>0</v>
      </c>
      <c r="K4431" s="17">
        <v>1</v>
      </c>
      <c r="L4431" s="52">
        <f t="shared" si="486"/>
        <v>0</v>
      </c>
      <c r="M4431" s="5">
        <v>0</v>
      </c>
      <c r="N4431" s="5">
        <v>58.516666666666602</v>
      </c>
      <c r="O4431" s="96"/>
      <c r="P4431" s="5">
        <v>316.70833333333297</v>
      </c>
      <c r="R4431" s="99">
        <v>16.246000000000002</v>
      </c>
      <c r="S4431" s="99">
        <v>13.252000000000001</v>
      </c>
      <c r="T4431" s="30">
        <f t="shared" si="483"/>
        <v>154.75833333333313</v>
      </c>
      <c r="U4431" s="21">
        <f t="shared" si="487"/>
        <v>0</v>
      </c>
      <c r="V4431" s="21">
        <f t="shared" si="488"/>
        <v>-6.3057433333333301E-4</v>
      </c>
      <c r="W4431" s="21">
        <f t="shared" si="489"/>
        <v>0</v>
      </c>
    </row>
    <row r="4432" spans="1:23">
      <c r="A4432" s="2">
        <f t="shared" si="484"/>
        <v>45536</v>
      </c>
      <c r="B4432" s="3">
        <f t="shared" si="485"/>
        <v>45536</v>
      </c>
      <c r="C4432" s="7">
        <v>45536.291666666664</v>
      </c>
      <c r="D4432" s="7">
        <v>45536.333333333336</v>
      </c>
      <c r="E4432" s="5">
        <v>73.3333333333333</v>
      </c>
      <c r="F4432" s="5">
        <v>-8.5</v>
      </c>
      <c r="G4432" s="5">
        <v>3.3</v>
      </c>
      <c r="H4432" s="34" cm="1">
        <f t="array" ref="H4432">SUMPRODUCT(('ESB Networks Summary'!$C$5:$C$17384=Data!D4432)*('ESB Networks Summary'!$E$5:$E$17384))*1000*2-SUMPRODUCT(('ESB Networks Summary'!$C$5:$C$17384=Data!D4432)*('ESB Networks Summary'!$F$5:$F$17384))*1000*2</f>
        <v>6</v>
      </c>
      <c r="I4432" s="5">
        <v>0</v>
      </c>
      <c r="J4432" s="5">
        <v>0</v>
      </c>
      <c r="K4432" s="17">
        <v>1</v>
      </c>
      <c r="L4432" s="52">
        <f t="shared" si="486"/>
        <v>0</v>
      </c>
      <c r="M4432" s="5">
        <v>0</v>
      </c>
      <c r="N4432" s="5">
        <v>329.23333333333301</v>
      </c>
      <c r="O4432" s="96"/>
      <c r="P4432" s="5">
        <v>273.33333333333297</v>
      </c>
      <c r="R4432" s="99">
        <v>21.315000000000001</v>
      </c>
      <c r="S4432" s="99">
        <v>13.437000000000001</v>
      </c>
      <c r="T4432" s="30">
        <f t="shared" si="483"/>
        <v>-44.100000000000023</v>
      </c>
      <c r="U4432" s="21">
        <f t="shared" si="487"/>
        <v>3.516975E-4</v>
      </c>
      <c r="V4432" s="21">
        <f t="shared" si="488"/>
        <v>0</v>
      </c>
      <c r="W4432" s="21">
        <f t="shared" si="489"/>
        <v>0</v>
      </c>
    </row>
    <row r="4433" spans="1:23">
      <c r="A4433" s="2">
        <f t="shared" si="484"/>
        <v>45536</v>
      </c>
      <c r="B4433" s="3">
        <f t="shared" si="485"/>
        <v>45536</v>
      </c>
      <c r="C4433" s="7">
        <v>45536.3125</v>
      </c>
      <c r="D4433" s="7">
        <v>45536.354166666664</v>
      </c>
      <c r="E4433" s="5">
        <v>73</v>
      </c>
      <c r="F4433" s="5">
        <v>0.16666666666666599</v>
      </c>
      <c r="G4433" s="5">
        <v>4</v>
      </c>
      <c r="H4433" s="34" cm="1">
        <f t="array" ref="H4433">SUMPRODUCT(('ESB Networks Summary'!$C$5:$C$17384=Data!D4433)*('ESB Networks Summary'!$E$5:$E$17384))*1000*2-SUMPRODUCT(('ESB Networks Summary'!$C$5:$C$17384=Data!D4433)*('ESB Networks Summary'!$F$5:$F$17384))*1000*2</f>
        <v>4</v>
      </c>
      <c r="I4433" s="5">
        <v>0</v>
      </c>
      <c r="J4433" s="5">
        <v>0</v>
      </c>
      <c r="K4433" s="17">
        <v>1</v>
      </c>
      <c r="L4433" s="52">
        <f t="shared" si="486"/>
        <v>0</v>
      </c>
      <c r="M4433" s="5">
        <v>0</v>
      </c>
      <c r="N4433" s="5">
        <v>4.2</v>
      </c>
      <c r="O4433" s="96"/>
      <c r="P4433" s="5">
        <v>152.63333333333301</v>
      </c>
      <c r="R4433" s="99">
        <v>21.315000000000001</v>
      </c>
      <c r="S4433" s="99">
        <v>13.437000000000001</v>
      </c>
      <c r="T4433" s="30">
        <f t="shared" si="483"/>
        <v>152.26666666666637</v>
      </c>
      <c r="U4433" s="21">
        <f t="shared" si="487"/>
        <v>4.2630000000000001E-4</v>
      </c>
      <c r="V4433" s="21">
        <f t="shared" si="488"/>
        <v>0</v>
      </c>
      <c r="W4433" s="21">
        <f t="shared" si="489"/>
        <v>0</v>
      </c>
    </row>
    <row r="4434" spans="1:23">
      <c r="A4434" s="2">
        <f t="shared" si="484"/>
        <v>45536</v>
      </c>
      <c r="B4434" s="3">
        <f t="shared" si="485"/>
        <v>45536</v>
      </c>
      <c r="C4434" s="7">
        <v>45536.333333333336</v>
      </c>
      <c r="D4434" s="7">
        <v>45536.375</v>
      </c>
      <c r="E4434" s="5">
        <v>73</v>
      </c>
      <c r="F4434" s="5">
        <v>110.25</v>
      </c>
      <c r="G4434" s="5">
        <v>-1.1666666666666601</v>
      </c>
      <c r="H4434" s="34" cm="1">
        <f t="array" ref="H4434">SUMPRODUCT(('ESB Networks Summary'!$C$5:$C$17384=Data!D4434)*('ESB Networks Summary'!$E$5:$E$17384))*1000*2-SUMPRODUCT(('ESB Networks Summary'!$C$5:$C$17384=Data!D4434)*('ESB Networks Summary'!$F$5:$F$17384))*1000*2</f>
        <v>2</v>
      </c>
      <c r="I4434" s="5">
        <v>0</v>
      </c>
      <c r="J4434" s="5">
        <v>0</v>
      </c>
      <c r="K4434" s="17">
        <v>1</v>
      </c>
      <c r="L4434" s="52">
        <f t="shared" si="486"/>
        <v>0</v>
      </c>
      <c r="M4434" s="5">
        <v>0</v>
      </c>
      <c r="N4434" s="5">
        <v>30.341666666666601</v>
      </c>
      <c r="O4434" s="96"/>
      <c r="P4434" s="5">
        <v>279.2</v>
      </c>
      <c r="R4434" s="99">
        <v>20.637999999999998</v>
      </c>
      <c r="S4434" s="99">
        <v>12.76</v>
      </c>
      <c r="T4434" s="30">
        <f t="shared" si="483"/>
        <v>137.44166666666669</v>
      </c>
      <c r="U4434" s="21">
        <f t="shared" si="487"/>
        <v>0</v>
      </c>
      <c r="V4434" s="21">
        <f t="shared" si="488"/>
        <v>-7.4433333333332911E-5</v>
      </c>
      <c r="W4434" s="21">
        <f t="shared" si="489"/>
        <v>0</v>
      </c>
    </row>
    <row r="4435" spans="1:23">
      <c r="A4435" s="2">
        <f t="shared" si="484"/>
        <v>45536</v>
      </c>
      <c r="B4435" s="3">
        <f t="shared" si="485"/>
        <v>45536</v>
      </c>
      <c r="C4435" s="7">
        <v>45536.354166666664</v>
      </c>
      <c r="D4435" s="7">
        <v>45536.395833333336</v>
      </c>
      <c r="E4435" s="5">
        <v>73.933333333333294</v>
      </c>
      <c r="F4435" s="5">
        <v>299.36666666666599</v>
      </c>
      <c r="G4435" s="5">
        <v>-1.825</v>
      </c>
      <c r="H4435" s="34" cm="1">
        <f t="array" ref="H4435">SUMPRODUCT(('ESB Networks Summary'!$C$5:$C$17384=Data!D4435)*('ESB Networks Summary'!$E$5:$E$17384))*1000*2-SUMPRODUCT(('ESB Networks Summary'!$C$5:$C$17384=Data!D4435)*('ESB Networks Summary'!$F$5:$F$17384))*1000*2</f>
        <v>4</v>
      </c>
      <c r="I4435" s="5">
        <v>0</v>
      </c>
      <c r="J4435" s="5">
        <v>0</v>
      </c>
      <c r="K4435" s="17">
        <v>1</v>
      </c>
      <c r="L4435" s="52">
        <f t="shared" si="486"/>
        <v>0</v>
      </c>
      <c r="M4435" s="5">
        <v>0</v>
      </c>
      <c r="N4435" s="5">
        <v>0</v>
      </c>
      <c r="O4435" s="96"/>
      <c r="P4435" s="5">
        <v>465.099999999999</v>
      </c>
      <c r="R4435" s="99">
        <v>20.637999999999998</v>
      </c>
      <c r="S4435" s="99">
        <v>12.76</v>
      </c>
      <c r="T4435" s="30">
        <f t="shared" si="483"/>
        <v>163.90833333333302</v>
      </c>
      <c r="U4435" s="21">
        <f t="shared" si="487"/>
        <v>0</v>
      </c>
      <c r="V4435" s="21">
        <f t="shared" si="488"/>
        <v>-1.1643499999999999E-4</v>
      </c>
      <c r="W4435" s="21">
        <f t="shared" si="489"/>
        <v>0</v>
      </c>
    </row>
    <row r="4436" spans="1:23">
      <c r="A4436" s="2">
        <f t="shared" si="484"/>
        <v>45536</v>
      </c>
      <c r="B4436" s="3">
        <f t="shared" si="485"/>
        <v>45536</v>
      </c>
      <c r="C4436" s="7">
        <v>45536.375</v>
      </c>
      <c r="D4436" s="7">
        <v>45536.416666666664</v>
      </c>
      <c r="E4436" s="5">
        <v>74.433333333333294</v>
      </c>
      <c r="F4436" s="5">
        <v>355.83333333333297</v>
      </c>
      <c r="G4436" s="5">
        <v>-0.266666666666666</v>
      </c>
      <c r="H4436" s="34" cm="1">
        <f t="array" ref="H4436">SUMPRODUCT(('ESB Networks Summary'!$C$5:$C$17384=Data!D4436)*('ESB Networks Summary'!$E$5:$E$17384))*1000*2-SUMPRODUCT(('ESB Networks Summary'!$C$5:$C$17384=Data!D4436)*('ESB Networks Summary'!$F$5:$F$17384))*1000*2</f>
        <v>2</v>
      </c>
      <c r="I4436" s="5">
        <v>0</v>
      </c>
      <c r="J4436" s="5">
        <v>0</v>
      </c>
      <c r="K4436" s="17">
        <v>1</v>
      </c>
      <c r="L4436" s="52">
        <f t="shared" si="486"/>
        <v>0</v>
      </c>
      <c r="M4436" s="5">
        <v>0</v>
      </c>
      <c r="N4436" s="5">
        <v>35</v>
      </c>
      <c r="O4436" s="96"/>
      <c r="P4436" s="5">
        <v>532.56666666666604</v>
      </c>
      <c r="R4436" s="99">
        <v>20.631</v>
      </c>
      <c r="S4436" s="99">
        <v>12.754000000000001</v>
      </c>
      <c r="T4436" s="30">
        <f t="shared" si="483"/>
        <v>141.46666666666641</v>
      </c>
      <c r="U4436" s="21">
        <f t="shared" si="487"/>
        <v>0</v>
      </c>
      <c r="V4436" s="21">
        <f t="shared" si="488"/>
        <v>-1.7005333333333291E-5</v>
      </c>
      <c r="W4436" s="21">
        <f t="shared" si="489"/>
        <v>0</v>
      </c>
    </row>
    <row r="4437" spans="1:23">
      <c r="A4437" s="2">
        <f t="shared" si="484"/>
        <v>45536</v>
      </c>
      <c r="B4437" s="3">
        <f t="shared" si="485"/>
        <v>45536</v>
      </c>
      <c r="C4437" s="7">
        <v>45536.395833333336</v>
      </c>
      <c r="D4437" s="7">
        <v>45536.4375</v>
      </c>
      <c r="E4437" s="5">
        <v>73.633333333333297</v>
      </c>
      <c r="F4437" s="5">
        <v>-215.56666666666601</v>
      </c>
      <c r="G4437" s="5">
        <v>-18.233333333333299</v>
      </c>
      <c r="H4437" s="34" cm="1">
        <f t="array" ref="H4437">SUMPRODUCT(('ESB Networks Summary'!$C$5:$C$17384=Data!D4437)*('ESB Networks Summary'!$E$5:$E$17384))*1000*2-SUMPRODUCT(('ESB Networks Summary'!$C$5:$C$17384=Data!D4437)*('ESB Networks Summary'!$F$5:$F$17384))*1000*2</f>
        <v>8</v>
      </c>
      <c r="I4437" s="5">
        <v>893.93333333333305</v>
      </c>
      <c r="J4437" s="5">
        <v>0</v>
      </c>
      <c r="K4437" s="17">
        <v>1</v>
      </c>
      <c r="L4437" s="52">
        <f t="shared" si="486"/>
        <v>0</v>
      </c>
      <c r="M4437" s="5">
        <v>0</v>
      </c>
      <c r="N4437" s="5">
        <v>960.56666666666604</v>
      </c>
      <c r="O4437" s="96"/>
      <c r="P4437" s="5">
        <v>875.36666666666599</v>
      </c>
      <c r="R4437" s="99">
        <v>20.631</v>
      </c>
      <c r="S4437" s="99">
        <v>12.754000000000001</v>
      </c>
      <c r="T4437" s="30">
        <f t="shared" si="483"/>
        <v>112.13333333333262</v>
      </c>
      <c r="U4437" s="21">
        <f t="shared" si="487"/>
        <v>0</v>
      </c>
      <c r="V4437" s="21">
        <f t="shared" si="488"/>
        <v>-1.1627396666666647E-3</v>
      </c>
      <c r="W4437" s="21">
        <f t="shared" si="489"/>
        <v>0</v>
      </c>
    </row>
    <row r="4438" spans="1:23">
      <c r="A4438" s="2">
        <f t="shared" si="484"/>
        <v>45536</v>
      </c>
      <c r="B4438" s="3">
        <f t="shared" si="485"/>
        <v>45536</v>
      </c>
      <c r="C4438" s="7">
        <v>45536.416666666664</v>
      </c>
      <c r="D4438" s="7">
        <v>45536.458333333336</v>
      </c>
      <c r="E4438" s="5">
        <v>75.8333333333333</v>
      </c>
      <c r="F4438" s="5">
        <v>1446.5</v>
      </c>
      <c r="G4438" s="5">
        <v>-37.299999999999997</v>
      </c>
      <c r="H4438" s="34" cm="1">
        <f t="array" ref="H4438">SUMPRODUCT(('ESB Networks Summary'!$C$5:$C$17384=Data!D4438)*('ESB Networks Summary'!$E$5:$E$17384))*1000*2-SUMPRODUCT(('ESB Networks Summary'!$C$5:$C$17384=Data!D4438)*('ESB Networks Summary'!$F$5:$F$17384))*1000*2</f>
        <v>10</v>
      </c>
      <c r="I4438" s="5">
        <v>0</v>
      </c>
      <c r="J4438" s="5">
        <v>0</v>
      </c>
      <c r="K4438" s="17">
        <v>1</v>
      </c>
      <c r="L4438" s="52">
        <f t="shared" si="486"/>
        <v>0</v>
      </c>
      <c r="M4438" s="5">
        <v>0</v>
      </c>
      <c r="N4438" s="5">
        <v>159.766666666666</v>
      </c>
      <c r="O4438" s="96"/>
      <c r="P4438" s="5">
        <v>1770.4666666666601</v>
      </c>
      <c r="R4438" s="99">
        <v>20.631</v>
      </c>
      <c r="S4438" s="99">
        <v>12.754000000000001</v>
      </c>
      <c r="T4438" s="30">
        <f t="shared" si="483"/>
        <v>126.89999999999418</v>
      </c>
      <c r="U4438" s="21">
        <f t="shared" si="487"/>
        <v>0</v>
      </c>
      <c r="V4438" s="21">
        <f t="shared" si="488"/>
        <v>-2.378621E-3</v>
      </c>
      <c r="W4438" s="21">
        <f t="shared" si="489"/>
        <v>0</v>
      </c>
    </row>
    <row r="4439" spans="1:23">
      <c r="A4439" s="2">
        <f t="shared" si="484"/>
        <v>45536</v>
      </c>
      <c r="B4439" s="3">
        <f t="shared" si="485"/>
        <v>45536</v>
      </c>
      <c r="C4439" s="7">
        <v>45536.4375</v>
      </c>
      <c r="D4439" s="7">
        <v>45536.479166666664</v>
      </c>
      <c r="E4439" s="5">
        <v>78.433333333333294</v>
      </c>
      <c r="F4439" s="5">
        <v>1272.2333333333299</v>
      </c>
      <c r="G4439" s="5">
        <v>1.9</v>
      </c>
      <c r="H4439" s="34" cm="1">
        <f t="array" ref="H4439">SUMPRODUCT(('ESB Networks Summary'!$C$5:$C$17384=Data!D4439)*('ESB Networks Summary'!$E$5:$E$17384))*1000*2-SUMPRODUCT(('ESB Networks Summary'!$C$5:$C$17384=Data!D4439)*('ESB Networks Summary'!$F$5:$F$17384))*1000*2</f>
        <v>8</v>
      </c>
      <c r="I4439" s="5">
        <v>0</v>
      </c>
      <c r="J4439" s="5">
        <v>0</v>
      </c>
      <c r="K4439" s="17">
        <v>1</v>
      </c>
      <c r="L4439" s="52">
        <f t="shared" si="486"/>
        <v>0</v>
      </c>
      <c r="M4439" s="5">
        <v>0</v>
      </c>
      <c r="N4439" s="5">
        <v>444.36666666666599</v>
      </c>
      <c r="O4439" s="96"/>
      <c r="P4439" s="5">
        <v>1865.86666666666</v>
      </c>
      <c r="R4439" s="99">
        <v>20.631</v>
      </c>
      <c r="S4439" s="99">
        <v>12.754000000000001</v>
      </c>
      <c r="T4439" s="30">
        <f t="shared" si="483"/>
        <v>151.16666666666424</v>
      </c>
      <c r="U4439" s="21">
        <f t="shared" si="487"/>
        <v>1.9599450000000002E-4</v>
      </c>
      <c r="V4439" s="21">
        <f t="shared" si="488"/>
        <v>0</v>
      </c>
      <c r="W4439" s="21">
        <f t="shared" si="489"/>
        <v>0</v>
      </c>
    </row>
    <row r="4440" spans="1:23">
      <c r="A4440" s="2">
        <f t="shared" si="484"/>
        <v>45536</v>
      </c>
      <c r="B4440" s="3">
        <f t="shared" si="485"/>
        <v>45536</v>
      </c>
      <c r="C4440" s="7">
        <v>45536.458333333336</v>
      </c>
      <c r="D4440" s="7">
        <v>45536.5</v>
      </c>
      <c r="E4440" s="5">
        <v>81.533333333333303</v>
      </c>
      <c r="F4440" s="5">
        <v>1235.9666666666601</v>
      </c>
      <c r="G4440" s="5">
        <v>-1.4666666666666599</v>
      </c>
      <c r="H4440" s="34" cm="1">
        <f t="array" ref="H4440">SUMPRODUCT(('ESB Networks Summary'!$C$5:$C$17384=Data!D4440)*('ESB Networks Summary'!$E$5:$E$17384))*1000*2-SUMPRODUCT(('ESB Networks Summary'!$C$5:$C$17384=Data!D4440)*('ESB Networks Summary'!$F$5:$F$17384))*1000*2</f>
        <v>4</v>
      </c>
      <c r="I4440" s="5">
        <v>0</v>
      </c>
      <c r="J4440" s="5">
        <v>0</v>
      </c>
      <c r="K4440" s="17">
        <v>1</v>
      </c>
      <c r="L4440" s="52">
        <f t="shared" si="486"/>
        <v>0</v>
      </c>
      <c r="M4440" s="5">
        <v>0</v>
      </c>
      <c r="N4440" s="5">
        <v>683.43333333333305</v>
      </c>
      <c r="O4440" s="96"/>
      <c r="P4440" s="5">
        <v>2137.1666666666601</v>
      </c>
      <c r="R4440" s="99">
        <v>20.637999999999998</v>
      </c>
      <c r="S4440" s="99">
        <v>12.76</v>
      </c>
      <c r="T4440" s="30">
        <f t="shared" si="483"/>
        <v>216.30000000000041</v>
      </c>
      <c r="U4440" s="21">
        <f t="shared" si="487"/>
        <v>0</v>
      </c>
      <c r="V4440" s="21">
        <f t="shared" si="488"/>
        <v>-9.3573333333332907E-5</v>
      </c>
      <c r="W4440" s="21">
        <f t="shared" si="489"/>
        <v>0</v>
      </c>
    </row>
    <row r="4441" spans="1:23">
      <c r="A4441" s="2">
        <f t="shared" si="484"/>
        <v>45536</v>
      </c>
      <c r="B4441" s="3">
        <f t="shared" si="485"/>
        <v>45536</v>
      </c>
      <c r="C4441" s="7">
        <v>45536.479166666664</v>
      </c>
      <c r="D4441" s="7">
        <v>45536.520833333336</v>
      </c>
      <c r="E4441" s="5">
        <v>83.85</v>
      </c>
      <c r="F4441" s="5">
        <v>808.88333333333298</v>
      </c>
      <c r="G4441" s="5">
        <v>2.2916666666666599</v>
      </c>
      <c r="H4441" s="34" cm="1">
        <f t="array" ref="H4441">SUMPRODUCT(('ESB Networks Summary'!$C$5:$C$17384=Data!D4441)*('ESB Networks Summary'!$E$5:$E$17384))*1000*2-SUMPRODUCT(('ESB Networks Summary'!$C$5:$C$17384=Data!D4441)*('ESB Networks Summary'!$F$5:$F$17384))*1000*2</f>
        <v>4</v>
      </c>
      <c r="I4441" s="5">
        <v>0</v>
      </c>
      <c r="J4441" s="5">
        <v>0</v>
      </c>
      <c r="K4441" s="17">
        <v>1</v>
      </c>
      <c r="L4441" s="52">
        <f t="shared" si="486"/>
        <v>0</v>
      </c>
      <c r="M4441" s="5">
        <v>0</v>
      </c>
      <c r="N4441" s="5">
        <v>663.74166666666599</v>
      </c>
      <c r="O4441" s="96"/>
      <c r="P4441" s="5">
        <v>1589.99166666666</v>
      </c>
      <c r="R4441" s="99">
        <v>20.637999999999998</v>
      </c>
      <c r="S4441" s="99">
        <v>12.76</v>
      </c>
      <c r="T4441" s="30">
        <f t="shared" si="483"/>
        <v>119.65833333332773</v>
      </c>
      <c r="U4441" s="21">
        <f t="shared" si="487"/>
        <v>2.364770833333326E-4</v>
      </c>
      <c r="V4441" s="21">
        <f t="shared" si="488"/>
        <v>0</v>
      </c>
      <c r="W4441" s="21">
        <f t="shared" si="489"/>
        <v>0</v>
      </c>
    </row>
    <row r="4442" spans="1:23">
      <c r="A4442" s="2">
        <f t="shared" si="484"/>
        <v>45536</v>
      </c>
      <c r="B4442" s="3">
        <f t="shared" si="485"/>
        <v>45536</v>
      </c>
      <c r="C4442" s="7">
        <v>45536.5</v>
      </c>
      <c r="D4442" s="7">
        <v>45536.541666666664</v>
      </c>
      <c r="E4442" s="5">
        <v>85.399999999999906</v>
      </c>
      <c r="F4442" s="5">
        <v>777.43333333333305</v>
      </c>
      <c r="G4442" s="5">
        <v>-1.2</v>
      </c>
      <c r="H4442" s="34" cm="1">
        <f t="array" ref="H4442">SUMPRODUCT(('ESB Networks Summary'!$C$5:$C$17384=Data!D4442)*('ESB Networks Summary'!$E$5:$E$17384))*1000*2-SUMPRODUCT(('ESB Networks Summary'!$C$5:$C$17384=Data!D4442)*('ESB Networks Summary'!$F$5:$F$17384))*1000*2</f>
        <v>4</v>
      </c>
      <c r="I4442" s="5">
        <v>0</v>
      </c>
      <c r="J4442" s="5">
        <v>0</v>
      </c>
      <c r="K4442" s="17">
        <v>1</v>
      </c>
      <c r="L4442" s="52">
        <f t="shared" si="486"/>
        <v>0</v>
      </c>
      <c r="M4442" s="5">
        <v>0</v>
      </c>
      <c r="N4442" s="5">
        <v>599.9</v>
      </c>
      <c r="O4442" s="96"/>
      <c r="P4442" s="5">
        <v>1485.2</v>
      </c>
      <c r="R4442" s="99">
        <v>21.268000000000001</v>
      </c>
      <c r="S4442" s="99">
        <v>13.39</v>
      </c>
      <c r="T4442" s="30">
        <f t="shared" si="483"/>
        <v>106.66666666666697</v>
      </c>
      <c r="U4442" s="21">
        <f t="shared" si="487"/>
        <v>0</v>
      </c>
      <c r="V4442" s="21">
        <f t="shared" si="488"/>
        <v>-8.0339999999999993E-5</v>
      </c>
      <c r="W4442" s="21">
        <f t="shared" si="489"/>
        <v>0</v>
      </c>
    </row>
    <row r="4443" spans="1:23">
      <c r="A4443" s="2">
        <f t="shared" si="484"/>
        <v>45536</v>
      </c>
      <c r="B4443" s="3">
        <f t="shared" si="485"/>
        <v>45536</v>
      </c>
      <c r="C4443" s="7">
        <v>45536.520833333336</v>
      </c>
      <c r="D4443" s="7">
        <v>45536.5625</v>
      </c>
      <c r="E4443" s="5">
        <v>86.566666666666606</v>
      </c>
      <c r="F4443" s="5">
        <v>503.13333333333298</v>
      </c>
      <c r="G4443" s="5">
        <v>1.7666666666666599</v>
      </c>
      <c r="H4443" s="34" cm="1">
        <f t="array" ref="H4443">SUMPRODUCT(('ESB Networks Summary'!$C$5:$C$17384=Data!D4443)*('ESB Networks Summary'!$E$5:$E$17384))*1000*2-SUMPRODUCT(('ESB Networks Summary'!$C$5:$C$17384=Data!D4443)*('ESB Networks Summary'!$F$5:$F$17384))*1000*2</f>
        <v>2</v>
      </c>
      <c r="I4443" s="5">
        <v>0</v>
      </c>
      <c r="J4443" s="5">
        <v>0</v>
      </c>
      <c r="K4443" s="17">
        <v>1</v>
      </c>
      <c r="L4443" s="52">
        <f t="shared" si="486"/>
        <v>0</v>
      </c>
      <c r="M4443" s="5">
        <v>0</v>
      </c>
      <c r="N4443" s="5">
        <v>674.56666666666604</v>
      </c>
      <c r="O4443" s="96"/>
      <c r="P4443" s="5">
        <v>1315.86666666666</v>
      </c>
      <c r="R4443" s="99">
        <v>21.268000000000001</v>
      </c>
      <c r="S4443" s="99">
        <v>13.39</v>
      </c>
      <c r="T4443" s="30">
        <f t="shared" si="483"/>
        <v>139.9333333333276</v>
      </c>
      <c r="U4443" s="21">
        <f t="shared" si="487"/>
        <v>1.878673333333326E-4</v>
      </c>
      <c r="V4443" s="21">
        <f t="shared" si="488"/>
        <v>0</v>
      </c>
      <c r="W4443" s="21">
        <f t="shared" si="489"/>
        <v>0</v>
      </c>
    </row>
    <row r="4444" spans="1:23">
      <c r="A4444" s="2">
        <f t="shared" si="484"/>
        <v>45536</v>
      </c>
      <c r="B4444" s="3">
        <f t="shared" si="485"/>
        <v>45536</v>
      </c>
      <c r="C4444" s="7">
        <v>45536.541666666664</v>
      </c>
      <c r="D4444" s="7">
        <v>45536.583333333336</v>
      </c>
      <c r="E4444" s="5">
        <v>87.633333333333297</v>
      </c>
      <c r="F4444" s="5">
        <v>950.33333333333303</v>
      </c>
      <c r="G4444" s="5">
        <v>-2.19999999999999</v>
      </c>
      <c r="H4444" s="34" cm="1">
        <f t="array" ref="H4444">SUMPRODUCT(('ESB Networks Summary'!$C$5:$C$17384=Data!D4444)*('ESB Networks Summary'!$E$5:$E$17384))*1000*2-SUMPRODUCT(('ESB Networks Summary'!$C$5:$C$17384=Data!D4444)*('ESB Networks Summary'!$F$5:$F$17384))*1000*2</f>
        <v>2</v>
      </c>
      <c r="I4444" s="5">
        <v>0</v>
      </c>
      <c r="J4444" s="5">
        <v>0</v>
      </c>
      <c r="K4444" s="17">
        <v>1</v>
      </c>
      <c r="L4444" s="52">
        <f t="shared" si="486"/>
        <v>0</v>
      </c>
      <c r="M4444" s="5">
        <v>0</v>
      </c>
      <c r="N4444" s="5">
        <v>608.63333333333298</v>
      </c>
      <c r="O4444" s="96"/>
      <c r="P4444" s="5">
        <v>1726.5</v>
      </c>
      <c r="R4444" s="99">
        <v>21.315000000000001</v>
      </c>
      <c r="S4444" s="99">
        <v>13.437000000000001</v>
      </c>
      <c r="T4444" s="30">
        <f t="shared" si="483"/>
        <v>165.33333333333394</v>
      </c>
      <c r="U4444" s="21">
        <f t="shared" si="487"/>
        <v>0</v>
      </c>
      <c r="V4444" s="21">
        <f t="shared" si="488"/>
        <v>-1.4780699999999934E-4</v>
      </c>
      <c r="W4444" s="21">
        <f t="shared" si="489"/>
        <v>0</v>
      </c>
    </row>
    <row r="4445" spans="1:23">
      <c r="A4445" s="2">
        <f t="shared" si="484"/>
        <v>45536</v>
      </c>
      <c r="B4445" s="3">
        <f t="shared" si="485"/>
        <v>45536</v>
      </c>
      <c r="C4445" s="7">
        <v>45536.5625</v>
      </c>
      <c r="D4445" s="7">
        <v>45536.604166666664</v>
      </c>
      <c r="E4445" s="5">
        <v>89</v>
      </c>
      <c r="F4445" s="5">
        <v>1230.7666666666601</v>
      </c>
      <c r="G4445" s="5">
        <v>-2.2999999999999998</v>
      </c>
      <c r="H4445" s="34" cm="1">
        <f t="array" ref="H4445">SUMPRODUCT(('ESB Networks Summary'!$C$5:$C$17384=Data!D4445)*('ESB Networks Summary'!$E$5:$E$17384))*1000*2-SUMPRODUCT(('ESB Networks Summary'!$C$5:$C$17384=Data!D4445)*('ESB Networks Summary'!$F$5:$F$17384))*1000*2</f>
        <v>6</v>
      </c>
      <c r="I4445" s="5">
        <v>0</v>
      </c>
      <c r="J4445" s="5">
        <v>0</v>
      </c>
      <c r="K4445" s="17">
        <v>1</v>
      </c>
      <c r="L4445" s="52">
        <f t="shared" si="486"/>
        <v>0</v>
      </c>
      <c r="M4445" s="5">
        <v>0</v>
      </c>
      <c r="N4445" s="5">
        <v>478.06666666666598</v>
      </c>
      <c r="O4445" s="96"/>
      <c r="P4445" s="5">
        <v>1849.86666666666</v>
      </c>
      <c r="R4445" s="99">
        <v>21.315000000000001</v>
      </c>
      <c r="S4445" s="99">
        <v>13.437000000000001</v>
      </c>
      <c r="T4445" s="30">
        <f t="shared" si="483"/>
        <v>138.73333333333403</v>
      </c>
      <c r="U4445" s="21">
        <f t="shared" si="487"/>
        <v>0</v>
      </c>
      <c r="V4445" s="21">
        <f t="shared" si="488"/>
        <v>-1.5452550000000001E-4</v>
      </c>
      <c r="W4445" s="21">
        <f t="shared" si="489"/>
        <v>0</v>
      </c>
    </row>
    <row r="4446" spans="1:23">
      <c r="A4446" s="2">
        <f t="shared" si="484"/>
        <v>45536</v>
      </c>
      <c r="B4446" s="3">
        <f t="shared" si="485"/>
        <v>45536</v>
      </c>
      <c r="C4446" s="7">
        <v>45536.583333333336</v>
      </c>
      <c r="D4446" s="7">
        <v>45536.625</v>
      </c>
      <c r="E4446" s="5">
        <v>89</v>
      </c>
      <c r="F4446" s="5">
        <v>1612.925</v>
      </c>
      <c r="G4446" s="5">
        <v>0.97499999999999998</v>
      </c>
      <c r="H4446" s="34" cm="1">
        <f t="array" ref="H4446">SUMPRODUCT(('ESB Networks Summary'!$C$5:$C$17384=Data!D4446)*('ESB Networks Summary'!$E$5:$E$17384))*1000*2-SUMPRODUCT(('ESB Networks Summary'!$C$5:$C$17384=Data!D4446)*('ESB Networks Summary'!$F$5:$F$17384))*1000*2</f>
        <v>2</v>
      </c>
      <c r="I4446" s="5">
        <v>0</v>
      </c>
      <c r="J4446" s="5">
        <v>0</v>
      </c>
      <c r="K4446" s="17">
        <v>1</v>
      </c>
      <c r="L4446" s="52">
        <f t="shared" si="486"/>
        <v>0</v>
      </c>
      <c r="M4446" s="5">
        <v>0</v>
      </c>
      <c r="N4446" s="5">
        <v>289.64999999999998</v>
      </c>
      <c r="O4446" s="96"/>
      <c r="P4446" s="5">
        <v>2086.625</v>
      </c>
      <c r="R4446" s="99">
        <v>21.024000000000001</v>
      </c>
      <c r="S4446" s="99">
        <v>13.146000000000001</v>
      </c>
      <c r="T4446" s="30">
        <f t="shared" si="483"/>
        <v>185.02499999999986</v>
      </c>
      <c r="U4446" s="21">
        <f t="shared" si="487"/>
        <v>1.0249199999999999E-4</v>
      </c>
      <c r="V4446" s="21">
        <f t="shared" si="488"/>
        <v>0</v>
      </c>
      <c r="W4446" s="21">
        <f t="shared" si="489"/>
        <v>0</v>
      </c>
    </row>
    <row r="4447" spans="1:23">
      <c r="A4447" s="2">
        <f t="shared" si="484"/>
        <v>45536</v>
      </c>
      <c r="B4447" s="3">
        <f t="shared" si="485"/>
        <v>45536</v>
      </c>
      <c r="C4447" s="7">
        <v>45536.604166666664</v>
      </c>
      <c r="D4447" s="7">
        <v>45536.645833333336</v>
      </c>
      <c r="E4447" s="5">
        <v>89</v>
      </c>
      <c r="F4447" s="5">
        <v>1419.2666666666601</v>
      </c>
      <c r="G4447" s="5">
        <v>2.0333333333333301</v>
      </c>
      <c r="H4447" s="34" cm="1">
        <f t="array" ref="H4447">SUMPRODUCT(('ESB Networks Summary'!$C$5:$C$17384=Data!D4447)*('ESB Networks Summary'!$E$5:$E$17384))*1000*2-SUMPRODUCT(('ESB Networks Summary'!$C$5:$C$17384=Data!D4447)*('ESB Networks Summary'!$F$5:$F$17384))*1000*2</f>
        <v>8</v>
      </c>
      <c r="I4447" s="5">
        <v>0</v>
      </c>
      <c r="J4447" s="5">
        <v>0</v>
      </c>
      <c r="K4447" s="17">
        <v>1</v>
      </c>
      <c r="L4447" s="52">
        <f t="shared" si="486"/>
        <v>0</v>
      </c>
      <c r="M4447" s="5">
        <v>0</v>
      </c>
      <c r="N4447" s="5">
        <v>290.2</v>
      </c>
      <c r="O4447" s="96"/>
      <c r="P4447" s="5">
        <v>1896.8</v>
      </c>
      <c r="R4447" s="99">
        <v>21.024000000000001</v>
      </c>
      <c r="S4447" s="99">
        <v>13.146000000000001</v>
      </c>
      <c r="T4447" s="30">
        <f t="shared" si="483"/>
        <v>189.36666666667315</v>
      </c>
      <c r="U4447" s="21">
        <f t="shared" si="487"/>
        <v>2.1374399999999968E-4</v>
      </c>
      <c r="V4447" s="21">
        <f t="shared" si="488"/>
        <v>0</v>
      </c>
      <c r="W4447" s="21">
        <f t="shared" si="489"/>
        <v>0</v>
      </c>
    </row>
    <row r="4448" spans="1:23">
      <c r="A4448" s="2">
        <f t="shared" si="484"/>
        <v>45536</v>
      </c>
      <c r="B4448" s="3">
        <f t="shared" si="485"/>
        <v>45536</v>
      </c>
      <c r="C4448" s="7">
        <v>45536.625</v>
      </c>
      <c r="D4448" s="7">
        <v>45536.666666666664</v>
      </c>
      <c r="E4448" s="5">
        <v>96.566666666666606</v>
      </c>
      <c r="F4448" s="5">
        <v>267.96666666666601</v>
      </c>
      <c r="G4448" s="5">
        <v>-110.36666666666601</v>
      </c>
      <c r="H4448" s="34" cm="1">
        <f t="array" ref="H4448">SUMPRODUCT(('ESB Networks Summary'!$C$5:$C$17384=Data!D4448)*('ESB Networks Summary'!$E$5:$E$17384))*1000*2-SUMPRODUCT(('ESB Networks Summary'!$C$5:$C$17384=Data!D4448)*('ESB Networks Summary'!$F$5:$F$17384))*1000*2</f>
        <v>-106</v>
      </c>
      <c r="I4448" s="5">
        <v>147.933333333333</v>
      </c>
      <c r="J4448" s="5">
        <v>0</v>
      </c>
      <c r="K4448" s="17">
        <v>1</v>
      </c>
      <c r="L4448" s="52">
        <f t="shared" si="486"/>
        <v>0</v>
      </c>
      <c r="M4448" s="5">
        <v>0</v>
      </c>
      <c r="N4448" s="5">
        <v>359.8</v>
      </c>
      <c r="O4448" s="96"/>
      <c r="P4448" s="5">
        <v>877.06666666666604</v>
      </c>
      <c r="R4448" s="99">
        <v>21.315000000000001</v>
      </c>
      <c r="S4448" s="99">
        <v>13.437000000000001</v>
      </c>
      <c r="T4448" s="30">
        <f t="shared" si="483"/>
        <v>138.93333333333402</v>
      </c>
      <c r="U4448" s="21">
        <f t="shared" si="487"/>
        <v>0</v>
      </c>
      <c r="V4448" s="21">
        <f t="shared" si="488"/>
        <v>-7.4149844999999558E-3</v>
      </c>
      <c r="W4448" s="21">
        <f t="shared" si="489"/>
        <v>0</v>
      </c>
    </row>
    <row r="4449" spans="1:23">
      <c r="A4449" s="2">
        <f t="shared" si="484"/>
        <v>45536</v>
      </c>
      <c r="B4449" s="3">
        <f t="shared" si="485"/>
        <v>45536</v>
      </c>
      <c r="C4449" s="7">
        <v>45536.645833333336</v>
      </c>
      <c r="D4449" s="7">
        <v>45536.6875</v>
      </c>
      <c r="E4449" s="5">
        <v>100</v>
      </c>
      <c r="F4449" s="5">
        <v>-5</v>
      </c>
      <c r="G4449" s="5">
        <v>-208.641666666666</v>
      </c>
      <c r="H4449" s="34" cm="1">
        <f t="array" ref="H4449">SUMPRODUCT(('ESB Networks Summary'!$C$5:$C$17384=Data!D4449)*('ESB Networks Summary'!$E$5:$E$17384))*1000*2-SUMPRODUCT(('ESB Networks Summary'!$C$5:$C$17384=Data!D4449)*('ESB Networks Summary'!$F$5:$F$17384))*1000*2</f>
        <v>-198</v>
      </c>
      <c r="I4449" s="5">
        <v>139.9</v>
      </c>
      <c r="J4449" s="5">
        <v>0</v>
      </c>
      <c r="K4449" s="17">
        <v>1</v>
      </c>
      <c r="L4449" s="52">
        <f t="shared" si="486"/>
        <v>0</v>
      </c>
      <c r="M4449" s="5">
        <v>0</v>
      </c>
      <c r="N4449" s="5">
        <v>168.06666666666601</v>
      </c>
      <c r="O4449" s="96"/>
      <c r="P4449" s="5">
        <v>465.96666666666601</v>
      </c>
      <c r="R4449" s="99">
        <v>21.315000000000001</v>
      </c>
      <c r="S4449" s="99">
        <v>13.437000000000001</v>
      </c>
      <c r="T4449" s="30">
        <f t="shared" si="483"/>
        <v>94.258333333334036</v>
      </c>
      <c r="U4449" s="21">
        <f t="shared" si="487"/>
        <v>0</v>
      </c>
      <c r="V4449" s="21">
        <f t="shared" si="488"/>
        <v>-1.4017590374999958E-2</v>
      </c>
      <c r="W4449" s="21">
        <f t="shared" si="489"/>
        <v>0</v>
      </c>
    </row>
    <row r="4450" spans="1:23">
      <c r="A4450" s="2">
        <f t="shared" si="484"/>
        <v>45536</v>
      </c>
      <c r="B4450" s="3">
        <f t="shared" si="485"/>
        <v>45536</v>
      </c>
      <c r="C4450" s="7">
        <v>45536.666666666664</v>
      </c>
      <c r="D4450" s="7">
        <v>45536.708333333336</v>
      </c>
      <c r="E4450" s="5">
        <v>99.433333333333294</v>
      </c>
      <c r="F4450" s="5">
        <v>-993.2</v>
      </c>
      <c r="G4450" s="5">
        <v>-70.3333333333333</v>
      </c>
      <c r="H4450" s="34" cm="1">
        <f t="array" ref="H4450">SUMPRODUCT(('ESB Networks Summary'!$C$5:$C$17384=Data!D4450)*('ESB Networks Summary'!$E$5:$E$17384))*1000*2-SUMPRODUCT(('ESB Networks Summary'!$C$5:$C$17384=Data!D4450)*('ESB Networks Summary'!$F$5:$F$17384))*1000*2</f>
        <v>-96</v>
      </c>
      <c r="I4450" s="5">
        <v>1128</v>
      </c>
      <c r="J4450" s="5">
        <v>0</v>
      </c>
      <c r="K4450" s="17">
        <v>1</v>
      </c>
      <c r="L4450" s="52">
        <f t="shared" si="486"/>
        <v>0</v>
      </c>
      <c r="M4450" s="5">
        <v>0</v>
      </c>
      <c r="N4450" s="5">
        <v>1220.3</v>
      </c>
      <c r="O4450" s="96"/>
      <c r="P4450" s="5">
        <v>421.9</v>
      </c>
      <c r="R4450" s="99">
        <v>24.585000000000001</v>
      </c>
      <c r="S4450" s="99">
        <v>16.238999999999997</v>
      </c>
      <c r="T4450" s="30">
        <f t="shared" si="483"/>
        <v>124.4666666666667</v>
      </c>
      <c r="U4450" s="21">
        <f t="shared" si="487"/>
        <v>0</v>
      </c>
      <c r="V4450" s="21">
        <f t="shared" si="488"/>
        <v>-5.7107149999999964E-3</v>
      </c>
      <c r="W4450" s="21">
        <f t="shared" si="489"/>
        <v>0</v>
      </c>
    </row>
    <row r="4451" spans="1:23">
      <c r="A4451" s="2">
        <f t="shared" si="484"/>
        <v>45536</v>
      </c>
      <c r="B4451" s="3">
        <f t="shared" si="485"/>
        <v>45536</v>
      </c>
      <c r="C4451" s="7">
        <v>45536.6875</v>
      </c>
      <c r="D4451" s="7">
        <v>45536.729166666664</v>
      </c>
      <c r="E4451" s="5">
        <v>95.733333333333306</v>
      </c>
      <c r="F4451" s="5">
        <v>-673.78333333333296</v>
      </c>
      <c r="G4451" s="5">
        <v>-10.025</v>
      </c>
      <c r="H4451" s="34" cm="1">
        <f t="array" ref="H4451">SUMPRODUCT(('ESB Networks Summary'!$C$5:$C$17384=Data!D4451)*('ESB Networks Summary'!$E$5:$E$17384))*1000*2-SUMPRODUCT(('ESB Networks Summary'!$C$5:$C$17384=Data!D4451)*('ESB Networks Summary'!$F$5:$F$17384))*1000*2</f>
        <v>6</v>
      </c>
      <c r="I4451" s="5">
        <v>1137.7083333333301</v>
      </c>
      <c r="J4451" s="5">
        <v>0</v>
      </c>
      <c r="K4451" s="17">
        <v>1</v>
      </c>
      <c r="L4451" s="52">
        <f t="shared" si="486"/>
        <v>0</v>
      </c>
      <c r="M4451" s="5">
        <v>0</v>
      </c>
      <c r="N4451" s="5">
        <v>1186.56666666666</v>
      </c>
      <c r="O4451" s="96"/>
      <c r="P4451" s="5">
        <v>678.1</v>
      </c>
      <c r="R4451" s="99">
        <v>24.585000000000001</v>
      </c>
      <c r="S4451" s="99">
        <v>16.238999999999997</v>
      </c>
      <c r="T4451" s="30">
        <f t="shared" si="483"/>
        <v>155.291666666673</v>
      </c>
      <c r="U4451" s="21">
        <f t="shared" si="487"/>
        <v>0</v>
      </c>
      <c r="V4451" s="21">
        <f t="shared" si="488"/>
        <v>-8.1397987499999991E-4</v>
      </c>
      <c r="W4451" s="21">
        <f t="shared" si="489"/>
        <v>0</v>
      </c>
    </row>
    <row r="4452" spans="1:23">
      <c r="A4452" s="2">
        <f t="shared" si="484"/>
        <v>45536</v>
      </c>
      <c r="B4452" s="3">
        <f t="shared" si="485"/>
        <v>45536</v>
      </c>
      <c r="C4452" s="7">
        <v>45536.708333333336</v>
      </c>
      <c r="D4452" s="7">
        <v>45536.75</v>
      </c>
      <c r="E4452" s="5">
        <v>95</v>
      </c>
      <c r="F4452" s="5">
        <v>216.22499999999999</v>
      </c>
      <c r="G4452" s="5">
        <v>-20.9</v>
      </c>
      <c r="H4452" s="34" cm="1">
        <f t="array" ref="H4452">SUMPRODUCT(('ESB Networks Summary'!$C$5:$C$17384=Data!D4452)*('ESB Networks Summary'!$E$5:$E$17384))*1000*2-SUMPRODUCT(('ESB Networks Summary'!$C$5:$C$17384=Data!D4452)*('ESB Networks Summary'!$F$5:$F$17384))*1000*2</f>
        <v>10</v>
      </c>
      <c r="I4452" s="5">
        <v>0</v>
      </c>
      <c r="J4452" s="5">
        <v>0</v>
      </c>
      <c r="K4452" s="17">
        <v>1</v>
      </c>
      <c r="L4452" s="52">
        <f t="shared" si="486"/>
        <v>0</v>
      </c>
      <c r="M4452" s="5">
        <v>0</v>
      </c>
      <c r="N4452" s="5">
        <v>11.8333333333333</v>
      </c>
      <c r="O4452" s="96"/>
      <c r="P4452" s="5">
        <v>378.46666666666601</v>
      </c>
      <c r="R4452" s="99">
        <v>26.749000000000002</v>
      </c>
      <c r="S4452" s="99">
        <v>18.402000000000001</v>
      </c>
      <c r="T4452" s="30">
        <f t="shared" si="483"/>
        <v>129.50833333333273</v>
      </c>
      <c r="U4452" s="21">
        <f t="shared" si="487"/>
        <v>0</v>
      </c>
      <c r="V4452" s="21">
        <f t="shared" si="488"/>
        <v>-1.923009E-3</v>
      </c>
      <c r="W4452" s="21">
        <f t="shared" si="489"/>
        <v>0</v>
      </c>
    </row>
    <row r="4453" spans="1:23">
      <c r="A4453" s="2">
        <f t="shared" si="484"/>
        <v>45536</v>
      </c>
      <c r="B4453" s="3">
        <f t="shared" si="485"/>
        <v>45536</v>
      </c>
      <c r="C4453" s="7">
        <v>45536.729166666664</v>
      </c>
      <c r="D4453" s="7">
        <v>45536.770833333336</v>
      </c>
      <c r="E4453" s="5">
        <v>95</v>
      </c>
      <c r="F4453" s="5">
        <v>4.7916666666666599</v>
      </c>
      <c r="G4453" s="5">
        <v>-0.56666666666666599</v>
      </c>
      <c r="H4453" s="34" cm="1">
        <f t="array" ref="H4453">SUMPRODUCT(('ESB Networks Summary'!$C$5:$C$17384=Data!D4453)*('ESB Networks Summary'!$E$5:$E$17384))*1000*2-SUMPRODUCT(('ESB Networks Summary'!$C$5:$C$17384=Data!D4453)*('ESB Networks Summary'!$F$5:$F$17384))*1000*2</f>
        <v>4</v>
      </c>
      <c r="I4453" s="5">
        <v>0</v>
      </c>
      <c r="J4453" s="5">
        <v>0</v>
      </c>
      <c r="K4453" s="17">
        <v>1</v>
      </c>
      <c r="L4453" s="52">
        <f t="shared" si="486"/>
        <v>0</v>
      </c>
      <c r="M4453" s="5">
        <v>0</v>
      </c>
      <c r="N4453" s="5">
        <v>11.533333333333299</v>
      </c>
      <c r="O4453" s="96"/>
      <c r="P4453" s="5">
        <v>164.40833333333299</v>
      </c>
      <c r="R4453" s="99">
        <v>26.749000000000002</v>
      </c>
      <c r="S4453" s="99">
        <v>18.402000000000001</v>
      </c>
      <c r="T4453" s="30">
        <f t="shared" si="483"/>
        <v>147.51666666666637</v>
      </c>
      <c r="U4453" s="21">
        <f t="shared" si="487"/>
        <v>0</v>
      </c>
      <c r="V4453" s="21">
        <f t="shared" si="488"/>
        <v>-5.2138999999999936E-5</v>
      </c>
      <c r="W4453" s="21">
        <f t="shared" si="489"/>
        <v>0</v>
      </c>
    </row>
    <row r="4454" spans="1:23">
      <c r="A4454" s="2">
        <f t="shared" si="484"/>
        <v>45536</v>
      </c>
      <c r="B4454" s="3">
        <f t="shared" si="485"/>
        <v>45536</v>
      </c>
      <c r="C4454" s="7">
        <v>45536.75</v>
      </c>
      <c r="D4454" s="7">
        <v>45536.791666666664</v>
      </c>
      <c r="E4454" s="5">
        <v>95</v>
      </c>
      <c r="F4454" s="5">
        <v>-119.06666666666599</v>
      </c>
      <c r="G4454" s="5">
        <v>4.9666666666666597</v>
      </c>
      <c r="H4454" s="34" cm="1">
        <f t="array" ref="H4454">SUMPRODUCT(('ESB Networks Summary'!$C$5:$C$17384=Data!D4454)*('ESB Networks Summary'!$E$5:$E$17384))*1000*2-SUMPRODUCT(('ESB Networks Summary'!$C$5:$C$17384=Data!D4454)*('ESB Networks Summary'!$F$5:$F$17384))*1000*2</f>
        <v>4</v>
      </c>
      <c r="I4454" s="5">
        <v>0</v>
      </c>
      <c r="J4454" s="5">
        <v>0</v>
      </c>
      <c r="K4454" s="17">
        <v>1</v>
      </c>
      <c r="L4454" s="52">
        <f t="shared" si="486"/>
        <v>0</v>
      </c>
      <c r="M4454" s="5">
        <v>0</v>
      </c>
      <c r="N4454" s="5">
        <v>12.133333333333301</v>
      </c>
      <c r="O4454" s="96"/>
      <c r="P4454" s="5">
        <v>43.566666666666599</v>
      </c>
      <c r="R4454" s="99">
        <v>27.423999999999999</v>
      </c>
      <c r="S4454" s="99">
        <v>19.547000000000001</v>
      </c>
      <c r="T4454" s="30">
        <f t="shared" si="483"/>
        <v>155.46666666666596</v>
      </c>
      <c r="U4454" s="21">
        <f t="shared" si="487"/>
        <v>6.8102933333333239E-4</v>
      </c>
      <c r="V4454" s="21">
        <f t="shared" si="488"/>
        <v>0</v>
      </c>
      <c r="W4454" s="21">
        <f t="shared" si="489"/>
        <v>0</v>
      </c>
    </row>
    <row r="4455" spans="1:23">
      <c r="A4455" s="2">
        <f t="shared" si="484"/>
        <v>45536</v>
      </c>
      <c r="B4455" s="3">
        <f t="shared" si="485"/>
        <v>45536</v>
      </c>
      <c r="C4455" s="7">
        <v>45536.770833333336</v>
      </c>
      <c r="D4455" s="7">
        <v>45536.8125</v>
      </c>
      <c r="E4455" s="5">
        <v>95</v>
      </c>
      <c r="F4455" s="5">
        <v>-149.833333333333</v>
      </c>
      <c r="G4455" s="5">
        <v>-0.93333333333333302</v>
      </c>
      <c r="H4455" s="34" cm="1">
        <f t="array" ref="H4455">SUMPRODUCT(('ESB Networks Summary'!$C$5:$C$17384=Data!D4455)*('ESB Networks Summary'!$E$5:$E$17384))*1000*2-SUMPRODUCT(('ESB Networks Summary'!$C$5:$C$17384=Data!D4455)*('ESB Networks Summary'!$F$5:$F$17384))*1000*2</f>
        <v>4</v>
      </c>
      <c r="I4455" s="5">
        <v>0</v>
      </c>
      <c r="J4455" s="5">
        <v>0</v>
      </c>
      <c r="K4455" s="17">
        <v>1</v>
      </c>
      <c r="L4455" s="52">
        <f t="shared" si="486"/>
        <v>0</v>
      </c>
      <c r="M4455" s="5">
        <v>0</v>
      </c>
      <c r="N4455" s="5">
        <v>20</v>
      </c>
      <c r="O4455" s="96"/>
      <c r="P4455" s="5">
        <v>32.699999999999903</v>
      </c>
      <c r="R4455" s="99">
        <v>27.423999999999999</v>
      </c>
      <c r="S4455" s="99">
        <v>19.547000000000001</v>
      </c>
      <c r="T4455" s="30">
        <f t="shared" si="483"/>
        <v>161.59999999999957</v>
      </c>
      <c r="U4455" s="21">
        <f t="shared" si="487"/>
        <v>0</v>
      </c>
      <c r="V4455" s="21">
        <f t="shared" si="488"/>
        <v>-9.1219333333333302E-5</v>
      </c>
      <c r="W4455" s="21">
        <f t="shared" si="489"/>
        <v>0</v>
      </c>
    </row>
    <row r="4456" spans="1:23">
      <c r="A4456" s="2">
        <f t="shared" si="484"/>
        <v>45536</v>
      </c>
      <c r="B4456" s="3">
        <f t="shared" si="485"/>
        <v>45536</v>
      </c>
      <c r="C4456" s="7">
        <v>45536.791666666664</v>
      </c>
      <c r="D4456" s="7">
        <v>45536.833333333336</v>
      </c>
      <c r="E4456" s="5">
        <v>94.2</v>
      </c>
      <c r="F4456" s="5">
        <v>-392.666666666666</v>
      </c>
      <c r="G4456" s="5">
        <v>31.3666666666666</v>
      </c>
      <c r="H4456" s="34" cm="1">
        <f t="array" ref="H4456">SUMPRODUCT(('ESB Networks Summary'!$C$5:$C$17384=Data!D4456)*('ESB Networks Summary'!$E$5:$E$17384))*1000*2-SUMPRODUCT(('ESB Networks Summary'!$C$5:$C$17384=Data!D4456)*('ESB Networks Summary'!$F$5:$F$17384))*1000*2</f>
        <v>4</v>
      </c>
      <c r="I4456" s="5">
        <v>0</v>
      </c>
      <c r="J4456" s="5">
        <v>0</v>
      </c>
      <c r="K4456" s="17">
        <v>1</v>
      </c>
      <c r="L4456" s="52">
        <f t="shared" si="486"/>
        <v>0</v>
      </c>
      <c r="M4456" s="5">
        <v>0</v>
      </c>
      <c r="N4456" s="5">
        <v>212.6</v>
      </c>
      <c r="O4456" s="96"/>
      <c r="P4456" s="5">
        <v>30.099999999999898</v>
      </c>
      <c r="R4456" s="99">
        <v>27.4</v>
      </c>
      <c r="S4456" s="99">
        <v>19.523</v>
      </c>
      <c r="T4456" s="30">
        <f t="shared" si="483"/>
        <v>241.53333333333251</v>
      </c>
      <c r="U4456" s="21">
        <f t="shared" si="487"/>
        <v>4.2972333333333237E-3</v>
      </c>
      <c r="V4456" s="21">
        <f t="shared" si="488"/>
        <v>0</v>
      </c>
      <c r="W4456" s="21">
        <f t="shared" si="489"/>
        <v>0</v>
      </c>
    </row>
    <row r="4457" spans="1:23">
      <c r="A4457" s="2">
        <f t="shared" si="484"/>
        <v>45536</v>
      </c>
      <c r="B4457" s="3">
        <f t="shared" si="485"/>
        <v>45536</v>
      </c>
      <c r="C4457" s="7">
        <v>45536.8125</v>
      </c>
      <c r="D4457" s="7">
        <v>45536.854166666664</v>
      </c>
      <c r="E4457" s="5">
        <v>93.1</v>
      </c>
      <c r="F4457" s="5">
        <v>-324.5</v>
      </c>
      <c r="G4457" s="5">
        <v>0.66666666666666596</v>
      </c>
      <c r="H4457" s="34" cm="1">
        <f t="array" ref="H4457">SUMPRODUCT(('ESB Networks Summary'!$C$5:$C$17384=Data!D4457)*('ESB Networks Summary'!$E$5:$E$17384))*1000*2-SUMPRODUCT(('ESB Networks Summary'!$C$5:$C$17384=Data!D4457)*('ESB Networks Summary'!$F$5:$F$17384))*1000*2</f>
        <v>4</v>
      </c>
      <c r="I4457" s="5">
        <v>0</v>
      </c>
      <c r="J4457" s="5">
        <v>0</v>
      </c>
      <c r="K4457" s="17">
        <v>1</v>
      </c>
      <c r="L4457" s="52">
        <f t="shared" si="486"/>
        <v>0</v>
      </c>
      <c r="M4457" s="5">
        <v>0</v>
      </c>
      <c r="N4457" s="5">
        <v>166.63333333333301</v>
      </c>
      <c r="O4457" s="96"/>
      <c r="P4457" s="5">
        <v>11.133333333333301</v>
      </c>
      <c r="R4457" s="99">
        <v>27.4</v>
      </c>
      <c r="S4457" s="99">
        <v>19.523</v>
      </c>
      <c r="T4457" s="30">
        <f t="shared" si="483"/>
        <v>169.66666666666694</v>
      </c>
      <c r="U4457" s="21">
        <f t="shared" si="487"/>
        <v>9.1333333333333227E-5</v>
      </c>
      <c r="V4457" s="21">
        <f t="shared" si="488"/>
        <v>0</v>
      </c>
      <c r="W4457" s="21">
        <f t="shared" si="489"/>
        <v>0</v>
      </c>
    </row>
    <row r="4458" spans="1:23">
      <c r="A4458" s="2">
        <f t="shared" si="484"/>
        <v>45536</v>
      </c>
      <c r="B4458" s="3">
        <f t="shared" si="485"/>
        <v>45536</v>
      </c>
      <c r="C4458" s="7">
        <v>45536.833333333336</v>
      </c>
      <c r="D4458" s="7">
        <v>45536.875</v>
      </c>
      <c r="E4458" s="5">
        <v>92.6</v>
      </c>
      <c r="F4458" s="5">
        <v>-249.291666666666</v>
      </c>
      <c r="G4458" s="5">
        <v>-2.30833333333333</v>
      </c>
      <c r="H4458" s="34" cm="1">
        <f t="array" ref="H4458">SUMPRODUCT(('ESB Networks Summary'!$C$5:$C$17384=Data!D4458)*('ESB Networks Summary'!$E$5:$E$17384))*1000*2-SUMPRODUCT(('ESB Networks Summary'!$C$5:$C$17384=Data!D4458)*('ESB Networks Summary'!$F$5:$F$17384))*1000*2</f>
        <v>2</v>
      </c>
      <c r="I4458" s="5">
        <v>0</v>
      </c>
      <c r="J4458" s="5">
        <v>0</v>
      </c>
      <c r="K4458" s="17">
        <v>1</v>
      </c>
      <c r="L4458" s="52">
        <f t="shared" si="486"/>
        <v>0</v>
      </c>
      <c r="M4458" s="5">
        <v>0</v>
      </c>
      <c r="N4458" s="5">
        <v>71.2083333333333</v>
      </c>
      <c r="O4458" s="96"/>
      <c r="P4458" s="5">
        <v>6.6666666666666596E-2</v>
      </c>
      <c r="R4458" s="99">
        <v>28.272000000000002</v>
      </c>
      <c r="S4458" s="99">
        <v>20.395</v>
      </c>
      <c r="T4458" s="30">
        <f t="shared" si="483"/>
        <v>175.84166666666604</v>
      </c>
      <c r="U4458" s="21">
        <f t="shared" si="487"/>
        <v>0</v>
      </c>
      <c r="V4458" s="21">
        <f t="shared" si="488"/>
        <v>-2.3539229166666634E-4</v>
      </c>
      <c r="W4458" s="21">
        <f t="shared" si="489"/>
        <v>0</v>
      </c>
    </row>
    <row r="4459" spans="1:23">
      <c r="A4459" s="2">
        <f t="shared" si="484"/>
        <v>45536</v>
      </c>
      <c r="B4459" s="3">
        <f t="shared" si="485"/>
        <v>45536</v>
      </c>
      <c r="C4459" s="7">
        <v>45536.854166666664</v>
      </c>
      <c r="D4459" s="7">
        <v>45536.895833333336</v>
      </c>
      <c r="E4459" s="5">
        <v>91.5</v>
      </c>
      <c r="F4459" s="5">
        <v>-730.30833333333305</v>
      </c>
      <c r="G4459" s="5">
        <v>97.6</v>
      </c>
      <c r="H4459" s="34" cm="1">
        <f t="array" ref="H4459">SUMPRODUCT(('ESB Networks Summary'!$C$5:$C$17384=Data!D4459)*('ESB Networks Summary'!$E$5:$E$17384))*1000*2-SUMPRODUCT(('ESB Networks Summary'!$C$5:$C$17384=Data!D4459)*('ESB Networks Summary'!$F$5:$F$17384))*1000*2</f>
        <v>8</v>
      </c>
      <c r="I4459" s="5">
        <v>0</v>
      </c>
      <c r="J4459" s="5">
        <v>0</v>
      </c>
      <c r="K4459" s="17">
        <v>1</v>
      </c>
      <c r="L4459" s="52">
        <f t="shared" si="486"/>
        <v>0</v>
      </c>
      <c r="M4459" s="5">
        <v>0</v>
      </c>
      <c r="N4459" s="5">
        <v>630.33333333333303</v>
      </c>
      <c r="O4459" s="96"/>
      <c r="P4459" s="5">
        <v>0</v>
      </c>
      <c r="R4459" s="99">
        <v>28.272000000000002</v>
      </c>
      <c r="S4459" s="99">
        <v>20.395</v>
      </c>
      <c r="T4459" s="30">
        <f t="shared" si="483"/>
        <v>197.57500000000005</v>
      </c>
      <c r="U4459" s="21">
        <f t="shared" si="487"/>
        <v>1.3796736E-2</v>
      </c>
      <c r="V4459" s="21">
        <f t="shared" si="488"/>
        <v>0</v>
      </c>
      <c r="W4459" s="21">
        <f t="shared" si="489"/>
        <v>0</v>
      </c>
    </row>
    <row r="4460" spans="1:23">
      <c r="A4460" s="2">
        <f t="shared" si="484"/>
        <v>45536</v>
      </c>
      <c r="B4460" s="3">
        <f t="shared" si="485"/>
        <v>45536</v>
      </c>
      <c r="C4460" s="7">
        <v>45536.875</v>
      </c>
      <c r="D4460" s="7">
        <v>45536.916666666664</v>
      </c>
      <c r="E4460" s="5">
        <v>90.6</v>
      </c>
      <c r="F4460" s="5">
        <v>-420.13333333333298</v>
      </c>
      <c r="G4460" s="5">
        <v>-7.43333333333333</v>
      </c>
      <c r="H4460" s="34" cm="1">
        <f t="array" ref="H4460">SUMPRODUCT(('ESB Networks Summary'!$C$5:$C$17384=Data!D4460)*('ESB Networks Summary'!$E$5:$E$17384))*1000*2-SUMPRODUCT(('ESB Networks Summary'!$C$5:$C$17384=Data!D4460)*('ESB Networks Summary'!$F$5:$F$17384))*1000*2</f>
        <v>4</v>
      </c>
      <c r="I4460" s="5">
        <v>0</v>
      </c>
      <c r="J4460" s="5">
        <v>0</v>
      </c>
      <c r="K4460" s="17">
        <v>1</v>
      </c>
      <c r="L4460" s="52">
        <f t="shared" si="486"/>
        <v>0</v>
      </c>
      <c r="M4460" s="5">
        <v>0</v>
      </c>
      <c r="N4460" s="5">
        <v>257.63333333333298</v>
      </c>
      <c r="O4460" s="96"/>
      <c r="P4460" s="5">
        <v>0</v>
      </c>
      <c r="R4460" s="99">
        <v>25.655999999999999</v>
      </c>
      <c r="S4460" s="99">
        <v>17.779</v>
      </c>
      <c r="T4460" s="30">
        <f t="shared" si="483"/>
        <v>155.06666666666666</v>
      </c>
      <c r="U4460" s="21">
        <f t="shared" si="487"/>
        <v>0</v>
      </c>
      <c r="V4460" s="21">
        <f t="shared" si="488"/>
        <v>-6.6078616666666627E-4</v>
      </c>
      <c r="W4460" s="21">
        <f t="shared" si="489"/>
        <v>0</v>
      </c>
    </row>
    <row r="4461" spans="1:23">
      <c r="A4461" s="2">
        <f t="shared" si="484"/>
        <v>45536</v>
      </c>
      <c r="B4461" s="3">
        <f t="shared" si="485"/>
        <v>45536</v>
      </c>
      <c r="C4461" s="7">
        <v>45536.895833333336</v>
      </c>
      <c r="D4461" s="7">
        <v>45536.9375</v>
      </c>
      <c r="E4461" s="5">
        <v>89.466666666666598</v>
      </c>
      <c r="F4461" s="5">
        <v>-358.83333333333297</v>
      </c>
      <c r="G4461" s="5">
        <v>0.266666666666666</v>
      </c>
      <c r="H4461" s="34" cm="1">
        <f t="array" ref="H4461">SUMPRODUCT(('ESB Networks Summary'!$C$5:$C$17384=Data!D4461)*('ESB Networks Summary'!$E$5:$E$17384))*1000*2-SUMPRODUCT(('ESB Networks Summary'!$C$5:$C$17384=Data!D4461)*('ESB Networks Summary'!$F$5:$F$17384))*1000*2</f>
        <v>4</v>
      </c>
      <c r="I4461" s="5">
        <v>0</v>
      </c>
      <c r="J4461" s="5">
        <v>0</v>
      </c>
      <c r="K4461" s="17">
        <v>1</v>
      </c>
      <c r="L4461" s="52">
        <f t="shared" si="486"/>
        <v>0</v>
      </c>
      <c r="M4461" s="5">
        <v>0</v>
      </c>
      <c r="N4461" s="5">
        <v>232.13333333333301</v>
      </c>
      <c r="O4461" s="96"/>
      <c r="P4461" s="5">
        <v>0</v>
      </c>
      <c r="R4461" s="99">
        <v>25.655999999999999</v>
      </c>
      <c r="S4461" s="99">
        <v>17.779</v>
      </c>
      <c r="T4461" s="30">
        <f t="shared" si="483"/>
        <v>126.96666666666664</v>
      </c>
      <c r="U4461" s="21">
        <f t="shared" si="487"/>
        <v>3.4207999999999907E-5</v>
      </c>
      <c r="V4461" s="21">
        <f t="shared" si="488"/>
        <v>0</v>
      </c>
      <c r="W4461" s="21">
        <f t="shared" si="489"/>
        <v>0</v>
      </c>
    </row>
    <row r="4462" spans="1:23">
      <c r="A4462" s="2">
        <f t="shared" si="484"/>
        <v>45536</v>
      </c>
      <c r="B4462" s="3">
        <f t="shared" si="485"/>
        <v>45536</v>
      </c>
      <c r="C4462" s="7">
        <v>45536.916666666664</v>
      </c>
      <c r="D4462" s="7">
        <v>45536.958333333336</v>
      </c>
      <c r="E4462" s="5">
        <v>88.933333333333294</v>
      </c>
      <c r="F4462" s="5">
        <v>-236</v>
      </c>
      <c r="G4462" s="5">
        <v>-1.36666666666666</v>
      </c>
      <c r="H4462" s="34" cm="1">
        <f t="array" ref="H4462">SUMPRODUCT(('ESB Networks Summary'!$C$5:$C$17384=Data!D4462)*('ESB Networks Summary'!$E$5:$E$17384))*1000*2-SUMPRODUCT(('ESB Networks Summary'!$C$5:$C$17384=Data!D4462)*('ESB Networks Summary'!$F$5:$F$17384))*1000*2</f>
        <v>2</v>
      </c>
      <c r="I4462" s="5">
        <v>0</v>
      </c>
      <c r="J4462" s="5">
        <v>0</v>
      </c>
      <c r="K4462" s="17">
        <v>1</v>
      </c>
      <c r="L4462" s="52">
        <f t="shared" si="486"/>
        <v>0</v>
      </c>
      <c r="M4462" s="5">
        <v>0</v>
      </c>
      <c r="N4462" s="5">
        <v>80.058333333333294</v>
      </c>
      <c r="O4462" s="96"/>
      <c r="P4462" s="5">
        <v>0</v>
      </c>
      <c r="R4462" s="99">
        <v>17.737000000000002</v>
      </c>
      <c r="S4462" s="99">
        <v>14.743</v>
      </c>
      <c r="T4462" s="30">
        <f t="shared" si="483"/>
        <v>154.57500000000005</v>
      </c>
      <c r="U4462" s="21">
        <f t="shared" si="487"/>
        <v>0</v>
      </c>
      <c r="V4462" s="21">
        <f t="shared" si="488"/>
        <v>-1.0074383333333286E-4</v>
      </c>
      <c r="W4462" s="21">
        <f t="shared" si="489"/>
        <v>0</v>
      </c>
    </row>
    <row r="4463" spans="1:23">
      <c r="A4463" s="2">
        <f t="shared" si="484"/>
        <v>45536</v>
      </c>
      <c r="B4463" s="3">
        <f t="shared" si="485"/>
        <v>45536</v>
      </c>
      <c r="C4463" s="7">
        <v>45536.9375</v>
      </c>
      <c r="D4463" s="7">
        <v>45536.979166666664</v>
      </c>
      <c r="E4463" s="5">
        <v>88</v>
      </c>
      <c r="F4463" s="5">
        <v>-193.833333333333</v>
      </c>
      <c r="G4463" s="5">
        <v>2</v>
      </c>
      <c r="H4463" s="34" cm="1">
        <f t="array" ref="H4463">SUMPRODUCT(('ESB Networks Summary'!$C$5:$C$17384=Data!D4463)*('ESB Networks Summary'!$E$5:$E$17384))*1000*2-SUMPRODUCT(('ESB Networks Summary'!$C$5:$C$17384=Data!D4463)*('ESB Networks Summary'!$F$5:$F$17384))*1000*2</f>
        <v>6</v>
      </c>
      <c r="I4463" s="5">
        <v>0</v>
      </c>
      <c r="J4463" s="5">
        <v>0</v>
      </c>
      <c r="K4463" s="17">
        <v>1</v>
      </c>
      <c r="L4463" s="52">
        <f t="shared" si="486"/>
        <v>0</v>
      </c>
      <c r="M4463" s="5">
        <v>0</v>
      </c>
      <c r="N4463" s="5">
        <v>22.099999999999898</v>
      </c>
      <c r="O4463" s="96"/>
      <c r="P4463" s="5">
        <v>0</v>
      </c>
      <c r="R4463" s="99">
        <v>17.737000000000002</v>
      </c>
      <c r="S4463" s="99">
        <v>14.743</v>
      </c>
      <c r="T4463" s="30">
        <f t="shared" si="483"/>
        <v>173.73333333333309</v>
      </c>
      <c r="U4463" s="21">
        <f t="shared" si="487"/>
        <v>1.7737000000000002E-4</v>
      </c>
      <c r="V4463" s="21">
        <f t="shared" si="488"/>
        <v>0</v>
      </c>
      <c r="W4463" s="21">
        <f t="shared" si="489"/>
        <v>0</v>
      </c>
    </row>
    <row r="4464" spans="1:23">
      <c r="A4464" s="2">
        <f t="shared" si="484"/>
        <v>45536</v>
      </c>
      <c r="B4464" s="3">
        <f t="shared" si="485"/>
        <v>45536</v>
      </c>
      <c r="C4464" s="7">
        <v>45536.958333333336</v>
      </c>
      <c r="D4464" s="7">
        <v>45537</v>
      </c>
      <c r="E4464" s="5">
        <v>88</v>
      </c>
      <c r="F4464" s="5">
        <v>-196.97499999999999</v>
      </c>
      <c r="G4464" s="5">
        <v>0.85833333333333295</v>
      </c>
      <c r="H4464" s="34" cm="1">
        <f t="array" ref="H4464">SUMPRODUCT(('ESB Networks Summary'!$C$5:$C$17384=Data!D4464)*('ESB Networks Summary'!$E$5:$E$17384))*1000*2-SUMPRODUCT(('ESB Networks Summary'!$C$5:$C$17384=Data!D4464)*('ESB Networks Summary'!$F$5:$F$17384))*1000*2</f>
        <v>2</v>
      </c>
      <c r="I4464" s="5">
        <v>0</v>
      </c>
      <c r="J4464" s="5">
        <v>0</v>
      </c>
      <c r="K4464" s="17">
        <v>1</v>
      </c>
      <c r="L4464" s="52">
        <f t="shared" si="486"/>
        <v>0</v>
      </c>
      <c r="M4464" s="5">
        <v>0</v>
      </c>
      <c r="N4464" s="5">
        <v>23.3666666666666</v>
      </c>
      <c r="O4464" s="96"/>
      <c r="P4464" s="5">
        <v>0</v>
      </c>
      <c r="R4464" s="99">
        <v>16.625</v>
      </c>
      <c r="S4464" s="99">
        <v>13.632</v>
      </c>
      <c r="T4464" s="30">
        <f t="shared" si="483"/>
        <v>174.46666666666673</v>
      </c>
      <c r="U4464" s="21">
        <f t="shared" si="487"/>
        <v>7.1348958333333298E-5</v>
      </c>
      <c r="V4464" s="21">
        <f t="shared" si="488"/>
        <v>0</v>
      </c>
      <c r="W4464" s="21">
        <f t="shared" si="489"/>
        <v>0</v>
      </c>
    </row>
    <row r="4465" spans="1:23">
      <c r="A4465" s="2">
        <f t="shared" si="484"/>
        <v>45536</v>
      </c>
      <c r="B4465" s="3">
        <f t="shared" si="485"/>
        <v>45536</v>
      </c>
      <c r="C4465" s="7">
        <v>45536.979166666664</v>
      </c>
      <c r="D4465" s="7">
        <v>45537.020833333336</v>
      </c>
      <c r="E4465" s="5">
        <v>87.033333333333303</v>
      </c>
      <c r="F4465" s="5">
        <v>-180</v>
      </c>
      <c r="G4465" s="5">
        <v>-1.1666666666666601</v>
      </c>
      <c r="H4465" s="34" cm="1">
        <f t="array" ref="H4465">SUMPRODUCT(('ESB Networks Summary'!$C$5:$C$17384=Data!D4465)*('ESB Networks Summary'!$E$5:$E$17384))*1000*2-SUMPRODUCT(('ESB Networks Summary'!$C$5:$C$17384=Data!D4465)*('ESB Networks Summary'!$F$5:$F$17384))*1000*2</f>
        <v>4</v>
      </c>
      <c r="I4465" s="5">
        <v>0</v>
      </c>
      <c r="J4465" s="5">
        <v>0</v>
      </c>
      <c r="K4465" s="17">
        <v>1</v>
      </c>
      <c r="L4465" s="52">
        <f t="shared" si="486"/>
        <v>0</v>
      </c>
      <c r="M4465" s="5">
        <v>0</v>
      </c>
      <c r="N4465" s="5">
        <v>4.6666666666666599</v>
      </c>
      <c r="O4465" s="96"/>
      <c r="P4465" s="5">
        <v>0</v>
      </c>
      <c r="R4465" s="99">
        <v>16.625</v>
      </c>
      <c r="S4465" s="99">
        <v>13.632</v>
      </c>
      <c r="T4465" s="30">
        <f t="shared" si="483"/>
        <v>174.16666666666669</v>
      </c>
      <c r="U4465" s="21">
        <f t="shared" si="487"/>
        <v>0</v>
      </c>
      <c r="V4465" s="21">
        <f t="shared" si="488"/>
        <v>-7.9519999999999537E-5</v>
      </c>
      <c r="W4465" s="21">
        <f t="shared" si="489"/>
        <v>0</v>
      </c>
    </row>
    <row r="4466" spans="1:23">
      <c r="A4466" s="2">
        <f t="shared" si="484"/>
        <v>45536</v>
      </c>
      <c r="B4466" s="3">
        <f t="shared" si="485"/>
        <v>45537</v>
      </c>
      <c r="C4466" s="7">
        <v>45537</v>
      </c>
      <c r="D4466" s="7">
        <v>45537.041666666664</v>
      </c>
      <c r="E4466" s="5">
        <v>87</v>
      </c>
      <c r="F4466" s="5">
        <v>-201.833333333333</v>
      </c>
      <c r="G4466" s="5">
        <v>-4.3</v>
      </c>
      <c r="H4466" s="34" cm="1">
        <f t="array" ref="H4466">SUMPRODUCT(('ESB Networks Summary'!$C$5:$C$17384=Data!D4466)*('ESB Networks Summary'!$E$5:$E$17384))*1000*2-SUMPRODUCT(('ESB Networks Summary'!$C$5:$C$17384=Data!D4466)*('ESB Networks Summary'!$F$5:$F$17384))*1000*2</f>
        <v>4</v>
      </c>
      <c r="I4466" s="5">
        <v>0</v>
      </c>
      <c r="J4466" s="5">
        <v>0</v>
      </c>
      <c r="K4466" s="17">
        <v>1</v>
      </c>
      <c r="L4466" s="52">
        <f t="shared" si="486"/>
        <v>0</v>
      </c>
      <c r="M4466" s="5">
        <v>0</v>
      </c>
      <c r="N4466" s="5">
        <v>27.1666666666666</v>
      </c>
      <c r="O4466" s="96"/>
      <c r="P4466" s="5">
        <v>0</v>
      </c>
      <c r="R4466" s="99">
        <v>15.824000000000002</v>
      </c>
      <c r="S4466" s="99">
        <v>12.830000000000002</v>
      </c>
      <c r="T4466" s="30">
        <f t="shared" si="483"/>
        <v>170.36666666666639</v>
      </c>
      <c r="U4466" s="21">
        <f t="shared" si="487"/>
        <v>0</v>
      </c>
      <c r="V4466" s="21">
        <f t="shared" si="488"/>
        <v>-2.7584500000000004E-4</v>
      </c>
      <c r="W4466" s="21">
        <f t="shared" si="489"/>
        <v>0</v>
      </c>
    </row>
    <row r="4467" spans="1:23">
      <c r="A4467" s="2">
        <f t="shared" si="484"/>
        <v>45536</v>
      </c>
      <c r="B4467" s="3">
        <f t="shared" si="485"/>
        <v>45537</v>
      </c>
      <c r="C4467" s="7">
        <v>45537.020833333336</v>
      </c>
      <c r="D4467" s="7">
        <v>45537.0625</v>
      </c>
      <c r="E4467" s="5">
        <v>86.233333333333306</v>
      </c>
      <c r="F4467" s="5">
        <v>-180.166666666666</v>
      </c>
      <c r="G4467" s="5">
        <v>0.63333333333333297</v>
      </c>
      <c r="H4467" s="34" cm="1">
        <f t="array" ref="H4467">SUMPRODUCT(('ESB Networks Summary'!$C$5:$C$17384=Data!D4467)*('ESB Networks Summary'!$E$5:$E$17384))*1000*2-SUMPRODUCT(('ESB Networks Summary'!$C$5:$C$17384=Data!D4467)*('ESB Networks Summary'!$F$5:$F$17384))*1000*2</f>
        <v>2</v>
      </c>
      <c r="I4467" s="5">
        <v>0</v>
      </c>
      <c r="J4467" s="5">
        <v>0</v>
      </c>
      <c r="K4467" s="17">
        <v>1</v>
      </c>
      <c r="L4467" s="52">
        <f t="shared" si="486"/>
        <v>0</v>
      </c>
      <c r="M4467" s="5">
        <v>0</v>
      </c>
      <c r="N4467" s="5">
        <v>20.233333333333299</v>
      </c>
      <c r="O4467" s="96"/>
      <c r="P4467" s="5">
        <v>0</v>
      </c>
      <c r="R4467" s="99">
        <v>15.824000000000002</v>
      </c>
      <c r="S4467" s="99">
        <v>12.830000000000002</v>
      </c>
      <c r="T4467" s="30">
        <f t="shared" si="483"/>
        <v>160.56666666666604</v>
      </c>
      <c r="U4467" s="21">
        <f t="shared" si="487"/>
        <v>5.0109333333333311E-5</v>
      </c>
      <c r="V4467" s="21">
        <f t="shared" si="488"/>
        <v>0</v>
      </c>
      <c r="W4467" s="21">
        <f t="shared" si="489"/>
        <v>0</v>
      </c>
    </row>
    <row r="4468" spans="1:23">
      <c r="A4468" s="2">
        <f t="shared" si="484"/>
        <v>45536</v>
      </c>
      <c r="B4468" s="3">
        <f t="shared" si="485"/>
        <v>45537</v>
      </c>
      <c r="C4468" s="7">
        <v>45537.041666666664</v>
      </c>
      <c r="D4468" s="7">
        <v>45537.083333333336</v>
      </c>
      <c r="E4468" s="5">
        <v>86</v>
      </c>
      <c r="F4468" s="5">
        <v>-181.708333333333</v>
      </c>
      <c r="G4468" s="5">
        <v>0.68333333333333302</v>
      </c>
      <c r="H4468" s="34" cm="1">
        <f t="array" ref="H4468">SUMPRODUCT(('ESB Networks Summary'!$C$5:$C$17384=Data!D4468)*('ESB Networks Summary'!$E$5:$E$17384))*1000*2-SUMPRODUCT(('ESB Networks Summary'!$C$5:$C$17384=Data!D4468)*('ESB Networks Summary'!$F$5:$F$17384))*1000*2</f>
        <v>4</v>
      </c>
      <c r="I4468" s="5">
        <v>0</v>
      </c>
      <c r="J4468" s="5">
        <v>0</v>
      </c>
      <c r="K4468" s="17">
        <v>1</v>
      </c>
      <c r="L4468" s="52">
        <f t="shared" si="486"/>
        <v>0</v>
      </c>
      <c r="M4468" s="5">
        <v>0</v>
      </c>
      <c r="N4468" s="5">
        <v>18.633333333333301</v>
      </c>
      <c r="O4468" s="96"/>
      <c r="P4468" s="5">
        <v>0</v>
      </c>
      <c r="R4468" s="99">
        <v>15.141999999999999</v>
      </c>
      <c r="S4468" s="99">
        <v>12.148</v>
      </c>
      <c r="T4468" s="30">
        <f t="shared" si="483"/>
        <v>163.75833333333304</v>
      </c>
      <c r="U4468" s="21">
        <f t="shared" si="487"/>
        <v>5.1735166666666638E-5</v>
      </c>
      <c r="V4468" s="21">
        <f t="shared" si="488"/>
        <v>0</v>
      </c>
      <c r="W4468" s="21">
        <f t="shared" si="489"/>
        <v>0</v>
      </c>
    </row>
    <row r="4469" spans="1:23">
      <c r="A4469" s="2">
        <f t="shared" si="484"/>
        <v>45536</v>
      </c>
      <c r="B4469" s="3">
        <f t="shared" si="485"/>
        <v>45537</v>
      </c>
      <c r="C4469" s="7">
        <v>45537.0625</v>
      </c>
      <c r="D4469" s="7">
        <v>45537.104166666664</v>
      </c>
      <c r="E4469" s="5">
        <v>85.566666666666606</v>
      </c>
      <c r="F4469" s="5">
        <v>-186.666666666666</v>
      </c>
      <c r="G4469" s="5">
        <v>-4.1666666666666599</v>
      </c>
      <c r="H4469" s="34" cm="1">
        <f t="array" ref="H4469">SUMPRODUCT(('ESB Networks Summary'!$C$5:$C$17384=Data!D4469)*('ESB Networks Summary'!$E$5:$E$17384))*1000*2-SUMPRODUCT(('ESB Networks Summary'!$C$5:$C$17384=Data!D4469)*('ESB Networks Summary'!$F$5:$F$17384))*1000*2</f>
        <v>4</v>
      </c>
      <c r="I4469" s="5">
        <v>0</v>
      </c>
      <c r="J4469" s="5">
        <v>0</v>
      </c>
      <c r="K4469" s="17">
        <v>1</v>
      </c>
      <c r="L4469" s="52">
        <f t="shared" si="486"/>
        <v>0</v>
      </c>
      <c r="M4469" s="5">
        <v>0</v>
      </c>
      <c r="N4469" s="5">
        <v>24.4</v>
      </c>
      <c r="O4469" s="96"/>
      <c r="P4469" s="5">
        <v>0</v>
      </c>
      <c r="R4469" s="99">
        <v>15.141999999999999</v>
      </c>
      <c r="S4469" s="99">
        <v>12.148</v>
      </c>
      <c r="T4469" s="30">
        <f t="shared" si="483"/>
        <v>158.09999999999934</v>
      </c>
      <c r="U4469" s="21">
        <f t="shared" si="487"/>
        <v>0</v>
      </c>
      <c r="V4469" s="21">
        <f t="shared" si="488"/>
        <v>-2.5308333333333292E-4</v>
      </c>
      <c r="W4469" s="21">
        <f t="shared" si="489"/>
        <v>0</v>
      </c>
    </row>
    <row r="4470" spans="1:23">
      <c r="A4470" s="2">
        <f t="shared" si="484"/>
        <v>45536</v>
      </c>
      <c r="B4470" s="3">
        <f t="shared" si="485"/>
        <v>45537</v>
      </c>
      <c r="C4470" s="7">
        <v>45537.083333333336</v>
      </c>
      <c r="D4470" s="7">
        <v>45537.125</v>
      </c>
      <c r="E4470" s="5">
        <v>85</v>
      </c>
      <c r="F4470" s="5">
        <v>-153.333333333333</v>
      </c>
      <c r="G4470" s="5">
        <v>-2.8833333333333302</v>
      </c>
      <c r="H4470" s="34" cm="1">
        <f t="array" ref="H4470">SUMPRODUCT(('ESB Networks Summary'!$C$5:$C$17384=Data!D4470)*('ESB Networks Summary'!$E$5:$E$17384))*1000*2-SUMPRODUCT(('ESB Networks Summary'!$C$5:$C$17384=Data!D4470)*('ESB Networks Summary'!$F$5:$F$17384))*1000*2</f>
        <v>4</v>
      </c>
      <c r="I4470" s="5">
        <v>0</v>
      </c>
      <c r="J4470" s="5">
        <v>0</v>
      </c>
      <c r="K4470" s="17">
        <v>1</v>
      </c>
      <c r="L4470" s="52">
        <f t="shared" si="486"/>
        <v>0</v>
      </c>
      <c r="M4470" s="5">
        <v>0</v>
      </c>
      <c r="N4470" s="5">
        <v>0</v>
      </c>
      <c r="O4470" s="96"/>
      <c r="P4470" s="5">
        <v>0</v>
      </c>
      <c r="R4470" s="99">
        <v>14.727</v>
      </c>
      <c r="S4470" s="99">
        <v>11.733000000000001</v>
      </c>
      <c r="T4470" s="30">
        <f t="shared" si="483"/>
        <v>150.44999999999968</v>
      </c>
      <c r="U4470" s="21">
        <f t="shared" si="487"/>
        <v>0</v>
      </c>
      <c r="V4470" s="21">
        <f t="shared" si="488"/>
        <v>-1.6915074999999981E-4</v>
      </c>
      <c r="W4470" s="21">
        <f t="shared" si="489"/>
        <v>0</v>
      </c>
    </row>
    <row r="4471" spans="1:23">
      <c r="A4471" s="2">
        <f t="shared" si="484"/>
        <v>45536</v>
      </c>
      <c r="B4471" s="3">
        <f t="shared" si="485"/>
        <v>45537</v>
      </c>
      <c r="C4471" s="7">
        <v>45537.104166666664</v>
      </c>
      <c r="D4471" s="7">
        <v>45537.145833333336</v>
      </c>
      <c r="E4471" s="5">
        <v>84.8333333333333</v>
      </c>
      <c r="F4471" s="5">
        <v>-204.541666666666</v>
      </c>
      <c r="G4471" s="5">
        <v>-0.80833333333333302</v>
      </c>
      <c r="H4471" s="34" cm="1">
        <f t="array" ref="H4471">SUMPRODUCT(('ESB Networks Summary'!$C$5:$C$17384=Data!D4471)*('ESB Networks Summary'!$E$5:$E$17384))*1000*2-SUMPRODUCT(('ESB Networks Summary'!$C$5:$C$17384=Data!D4471)*('ESB Networks Summary'!$F$5:$F$17384))*1000*2</f>
        <v>2</v>
      </c>
      <c r="I4471" s="5">
        <v>0</v>
      </c>
      <c r="J4471" s="5">
        <v>0</v>
      </c>
      <c r="K4471" s="17">
        <v>1</v>
      </c>
      <c r="L4471" s="52">
        <f t="shared" si="486"/>
        <v>0</v>
      </c>
      <c r="M4471" s="5">
        <v>0</v>
      </c>
      <c r="N4471" s="5">
        <v>21.8333333333333</v>
      </c>
      <c r="O4471" s="96"/>
      <c r="P4471" s="5">
        <v>0</v>
      </c>
      <c r="R4471" s="99">
        <v>14.727</v>
      </c>
      <c r="S4471" s="99">
        <v>11.733000000000001</v>
      </c>
      <c r="T4471" s="30">
        <f t="shared" si="483"/>
        <v>181.89999999999938</v>
      </c>
      <c r="U4471" s="21">
        <f t="shared" si="487"/>
        <v>0</v>
      </c>
      <c r="V4471" s="21">
        <f t="shared" si="488"/>
        <v>-4.7420874999999977E-5</v>
      </c>
      <c r="W4471" s="21">
        <f t="shared" si="489"/>
        <v>0</v>
      </c>
    </row>
    <row r="4472" spans="1:23">
      <c r="A4472" s="2">
        <f t="shared" si="484"/>
        <v>45536</v>
      </c>
      <c r="B4472" s="3">
        <f t="shared" si="485"/>
        <v>45537</v>
      </c>
      <c r="C4472" s="7">
        <v>45537.125</v>
      </c>
      <c r="D4472" s="7">
        <v>45537.166666666664</v>
      </c>
      <c r="E4472" s="5">
        <v>84</v>
      </c>
      <c r="F4472" s="5">
        <v>-173.666666666666</v>
      </c>
      <c r="G4472" s="5">
        <v>0.63333333333333297</v>
      </c>
      <c r="H4472" s="34" cm="1">
        <f t="array" ref="H4472">SUMPRODUCT(('ESB Networks Summary'!$C$5:$C$17384=Data!D4472)*('ESB Networks Summary'!$E$5:$E$17384))*1000*2-SUMPRODUCT(('ESB Networks Summary'!$C$5:$C$17384=Data!D4472)*('ESB Networks Summary'!$F$5:$F$17384))*1000*2</f>
        <v>4</v>
      </c>
      <c r="I4472" s="5">
        <v>0</v>
      </c>
      <c r="J4472" s="5">
        <v>0</v>
      </c>
      <c r="K4472" s="17">
        <v>1</v>
      </c>
      <c r="L4472" s="52">
        <f t="shared" si="486"/>
        <v>0</v>
      </c>
      <c r="M4472" s="5">
        <v>0</v>
      </c>
      <c r="N4472" s="5">
        <v>0</v>
      </c>
      <c r="O4472" s="96"/>
      <c r="P4472" s="5">
        <v>0</v>
      </c>
      <c r="R4472" s="99">
        <v>14.722999999999999</v>
      </c>
      <c r="S4472" s="99">
        <v>11.729000000000001</v>
      </c>
      <c r="T4472" s="30">
        <f t="shared" si="483"/>
        <v>174.29999999999933</v>
      </c>
      <c r="U4472" s="21">
        <f t="shared" si="487"/>
        <v>4.6622833333333303E-5</v>
      </c>
      <c r="V4472" s="21">
        <f t="shared" si="488"/>
        <v>0</v>
      </c>
      <c r="W4472" s="21">
        <f t="shared" si="489"/>
        <v>0</v>
      </c>
    </row>
    <row r="4473" spans="1:23">
      <c r="A4473" s="2">
        <f t="shared" si="484"/>
        <v>45536</v>
      </c>
      <c r="B4473" s="3">
        <f t="shared" si="485"/>
        <v>45537</v>
      </c>
      <c r="C4473" s="7">
        <v>45537.145833333336</v>
      </c>
      <c r="D4473" s="7">
        <v>45537.1875</v>
      </c>
      <c r="E4473" s="5">
        <v>84</v>
      </c>
      <c r="F4473" s="5">
        <v>-182.166666666666</v>
      </c>
      <c r="G4473" s="5">
        <v>-0.86666666666666603</v>
      </c>
      <c r="H4473" s="34" cm="1">
        <f t="array" ref="H4473">SUMPRODUCT(('ESB Networks Summary'!$C$5:$C$17384=Data!D4473)*('ESB Networks Summary'!$E$5:$E$17384))*1000*2-SUMPRODUCT(('ESB Networks Summary'!$C$5:$C$17384=Data!D4473)*('ESB Networks Summary'!$F$5:$F$17384))*1000*2</f>
        <v>4</v>
      </c>
      <c r="I4473" s="5">
        <v>0</v>
      </c>
      <c r="J4473" s="5">
        <v>0</v>
      </c>
      <c r="K4473" s="17">
        <v>1</v>
      </c>
      <c r="L4473" s="52">
        <f t="shared" si="486"/>
        <v>0</v>
      </c>
      <c r="M4473" s="5">
        <v>0</v>
      </c>
      <c r="N4473" s="5">
        <v>71.733333333333306</v>
      </c>
      <c r="O4473" s="96"/>
      <c r="P4473" s="5">
        <v>1</v>
      </c>
      <c r="R4473" s="99">
        <v>14.722999999999999</v>
      </c>
      <c r="S4473" s="99">
        <v>11.729000000000001</v>
      </c>
      <c r="T4473" s="30">
        <f t="shared" si="483"/>
        <v>110.56666666666604</v>
      </c>
      <c r="U4473" s="21">
        <f t="shared" si="487"/>
        <v>0</v>
      </c>
      <c r="V4473" s="21">
        <f t="shared" si="488"/>
        <v>-5.082566666666663E-5</v>
      </c>
      <c r="W4473" s="21">
        <f t="shared" si="489"/>
        <v>0</v>
      </c>
    </row>
    <row r="4474" spans="1:23">
      <c r="A4474" s="2">
        <f t="shared" si="484"/>
        <v>45536</v>
      </c>
      <c r="B4474" s="3">
        <f t="shared" si="485"/>
        <v>45537</v>
      </c>
      <c r="C4474" s="7">
        <v>45537.166666666664</v>
      </c>
      <c r="D4474" s="7">
        <v>45537.208333333336</v>
      </c>
      <c r="E4474" s="5">
        <v>83.133333333333297</v>
      </c>
      <c r="F4474" s="5">
        <v>-166.875</v>
      </c>
      <c r="G4474" s="5">
        <v>0.35</v>
      </c>
      <c r="H4474" s="34" cm="1">
        <f t="array" ref="H4474">SUMPRODUCT(('ESB Networks Summary'!$C$5:$C$17384=Data!D4474)*('ESB Networks Summary'!$E$5:$E$17384))*1000*2-SUMPRODUCT(('ESB Networks Summary'!$C$5:$C$17384=Data!D4474)*('ESB Networks Summary'!$F$5:$F$17384))*1000*2</f>
        <v>4</v>
      </c>
      <c r="I4474" s="5">
        <v>0</v>
      </c>
      <c r="J4474" s="5">
        <v>0</v>
      </c>
      <c r="K4474" s="17">
        <v>1</v>
      </c>
      <c r="L4474" s="52">
        <f t="shared" si="486"/>
        <v>0</v>
      </c>
      <c r="M4474" s="5">
        <v>0</v>
      </c>
      <c r="N4474" s="5">
        <v>0</v>
      </c>
      <c r="O4474" s="96"/>
      <c r="P4474" s="5">
        <v>1</v>
      </c>
      <c r="R4474" s="99">
        <v>15.102</v>
      </c>
      <c r="S4474" s="99">
        <v>12.109</v>
      </c>
      <c r="T4474" s="30">
        <f t="shared" si="483"/>
        <v>168.22499999999999</v>
      </c>
      <c r="U4474" s="21">
        <f t="shared" si="487"/>
        <v>2.6428499999999999E-5</v>
      </c>
      <c r="V4474" s="21">
        <f t="shared" si="488"/>
        <v>0</v>
      </c>
      <c r="W4474" s="21">
        <f t="shared" si="489"/>
        <v>0</v>
      </c>
    </row>
    <row r="4475" spans="1:23">
      <c r="A4475" s="2">
        <f t="shared" si="484"/>
        <v>45536</v>
      </c>
      <c r="B4475" s="3">
        <f t="shared" si="485"/>
        <v>45537</v>
      </c>
      <c r="C4475" s="7">
        <v>45537.1875</v>
      </c>
      <c r="D4475" s="7">
        <v>45537.229166666664</v>
      </c>
      <c r="E4475" s="5">
        <v>78.766666666666595</v>
      </c>
      <c r="F4475" s="5">
        <v>-3786.7333333333299</v>
      </c>
      <c r="G4475" s="5">
        <v>0.43333333333333302</v>
      </c>
      <c r="H4475" s="34" cm="1">
        <f t="array" ref="H4475">SUMPRODUCT(('ESB Networks Summary'!$C$5:$C$17384=Data!D4475)*('ESB Networks Summary'!$E$5:$E$17384))*1000*2-SUMPRODUCT(('ESB Networks Summary'!$C$5:$C$17384=Data!D4475)*('ESB Networks Summary'!$F$5:$F$17384))*1000*2</f>
        <v>16</v>
      </c>
      <c r="I4475" s="5">
        <v>3322.5333333333301</v>
      </c>
      <c r="J4475" s="5">
        <v>0</v>
      </c>
      <c r="K4475" s="17">
        <v>1</v>
      </c>
      <c r="L4475" s="52">
        <f t="shared" si="486"/>
        <v>0</v>
      </c>
      <c r="M4475" s="5">
        <v>0</v>
      </c>
      <c r="N4475" s="5">
        <v>3469.5</v>
      </c>
      <c r="O4475" s="96"/>
      <c r="P4475" s="5">
        <v>1.06666666666666</v>
      </c>
      <c r="R4475" s="99">
        <v>15.102</v>
      </c>
      <c r="S4475" s="99">
        <v>12.109</v>
      </c>
      <c r="T4475" s="30">
        <f t="shared" si="483"/>
        <v>318.73333333332994</v>
      </c>
      <c r="U4475" s="21">
        <f t="shared" si="487"/>
        <v>3.2720999999999974E-5</v>
      </c>
      <c r="V4475" s="21">
        <f t="shared" si="488"/>
        <v>0</v>
      </c>
      <c r="W4475" s="21">
        <f t="shared" si="489"/>
        <v>0</v>
      </c>
    </row>
    <row r="4476" spans="1:23">
      <c r="A4476" s="2">
        <f t="shared" si="484"/>
        <v>45536</v>
      </c>
      <c r="B4476" s="3">
        <f t="shared" si="485"/>
        <v>45537</v>
      </c>
      <c r="C4476" s="7">
        <v>45537.208333333336</v>
      </c>
      <c r="D4476" s="7">
        <v>45537.25</v>
      </c>
      <c r="E4476" s="5">
        <v>70.441666666666606</v>
      </c>
      <c r="F4476" s="5">
        <v>-2279.8083333333302</v>
      </c>
      <c r="G4476" s="5">
        <v>4.1666666666666602E-2</v>
      </c>
      <c r="H4476" s="34" cm="1">
        <f t="array" ref="H4476">SUMPRODUCT(('ESB Networks Summary'!$C$5:$C$17384=Data!D4476)*('ESB Networks Summary'!$E$5:$E$17384))*1000*2-SUMPRODUCT(('ESB Networks Summary'!$C$5:$C$17384=Data!D4476)*('ESB Networks Summary'!$F$5:$F$17384))*1000*2</f>
        <v>4</v>
      </c>
      <c r="I4476" s="5">
        <v>1945.9833333333299</v>
      </c>
      <c r="J4476" s="5">
        <v>0</v>
      </c>
      <c r="K4476" s="17">
        <v>1</v>
      </c>
      <c r="L4476" s="52">
        <f t="shared" si="486"/>
        <v>0</v>
      </c>
      <c r="M4476" s="5">
        <v>0</v>
      </c>
      <c r="N4476" s="5">
        <v>1932.9666666666601</v>
      </c>
      <c r="O4476" s="96"/>
      <c r="P4476" s="5">
        <v>11.299999999999899</v>
      </c>
      <c r="R4476" s="99">
        <v>15.613999999999999</v>
      </c>
      <c r="S4476" s="99">
        <v>12.620000000000001</v>
      </c>
      <c r="T4476" s="30">
        <f t="shared" si="483"/>
        <v>358.18333333333658</v>
      </c>
      <c r="U4476" s="21">
        <f t="shared" si="487"/>
        <v>3.2529166666666619E-6</v>
      </c>
      <c r="V4476" s="21">
        <f t="shared" si="488"/>
        <v>0</v>
      </c>
      <c r="W4476" s="21">
        <f t="shared" si="489"/>
        <v>0</v>
      </c>
    </row>
    <row r="4477" spans="1:23">
      <c r="A4477" s="2">
        <f t="shared" si="484"/>
        <v>45536</v>
      </c>
      <c r="B4477" s="3">
        <f t="shared" si="485"/>
        <v>45537</v>
      </c>
      <c r="C4477" s="7">
        <v>45537.229166666664</v>
      </c>
      <c r="D4477" s="7">
        <v>45537.270833333336</v>
      </c>
      <c r="E4477" s="5">
        <v>67.899999999999906</v>
      </c>
      <c r="F4477" s="5">
        <v>-655.5</v>
      </c>
      <c r="G4477" s="5">
        <v>-36.6666666666666</v>
      </c>
      <c r="H4477" s="34" cm="1">
        <f t="array" ref="H4477">SUMPRODUCT(('ESB Networks Summary'!$C$5:$C$17384=Data!D4477)*('ESB Networks Summary'!$E$5:$E$17384))*1000*2-SUMPRODUCT(('ESB Networks Summary'!$C$5:$C$17384=Data!D4477)*('ESB Networks Summary'!$F$5:$F$17384))*1000*2</f>
        <v>10</v>
      </c>
      <c r="I4477" s="5">
        <v>342.666666666666</v>
      </c>
      <c r="J4477" s="5">
        <v>0</v>
      </c>
      <c r="K4477" s="17">
        <v>1</v>
      </c>
      <c r="L4477" s="52">
        <f t="shared" si="486"/>
        <v>0</v>
      </c>
      <c r="M4477" s="5">
        <v>0</v>
      </c>
      <c r="N4477" s="5">
        <v>260.166666666666</v>
      </c>
      <c r="O4477" s="96"/>
      <c r="P4477" s="5">
        <v>29.233333333333299</v>
      </c>
      <c r="R4477" s="99">
        <v>15.613999999999999</v>
      </c>
      <c r="S4477" s="99">
        <v>12.620000000000001</v>
      </c>
      <c r="T4477" s="30">
        <f t="shared" si="483"/>
        <v>387.90000000000072</v>
      </c>
      <c r="U4477" s="21">
        <f t="shared" si="487"/>
        <v>0</v>
      </c>
      <c r="V4477" s="21">
        <f t="shared" si="488"/>
        <v>-2.3136666666666627E-3</v>
      </c>
      <c r="W4477" s="21">
        <f t="shared" si="489"/>
        <v>0</v>
      </c>
    </row>
    <row r="4478" spans="1:23">
      <c r="A4478" s="2">
        <f t="shared" si="484"/>
        <v>45536</v>
      </c>
      <c r="B4478" s="3">
        <f t="shared" si="485"/>
        <v>45537</v>
      </c>
      <c r="C4478" s="7">
        <v>45537.25</v>
      </c>
      <c r="D4478" s="7">
        <v>45537.291666666664</v>
      </c>
      <c r="E4478" s="5">
        <v>67</v>
      </c>
      <c r="F4478" s="5">
        <v>-201.4</v>
      </c>
      <c r="G4478" s="5">
        <v>35.1</v>
      </c>
      <c r="H4478" s="34" cm="1">
        <f t="array" ref="H4478">SUMPRODUCT(('ESB Networks Summary'!$C$5:$C$17384=Data!D4478)*('ESB Networks Summary'!$E$5:$E$17384))*1000*2-SUMPRODUCT(('ESB Networks Summary'!$C$5:$C$17384=Data!D4478)*('ESB Networks Summary'!$F$5:$F$17384))*1000*2</f>
        <v>4</v>
      </c>
      <c r="I4478" s="5">
        <v>113.36666666666601</v>
      </c>
      <c r="J4478" s="5">
        <v>0</v>
      </c>
      <c r="K4478" s="17">
        <v>1</v>
      </c>
      <c r="L4478" s="52">
        <f t="shared" si="486"/>
        <v>0</v>
      </c>
      <c r="M4478" s="5">
        <v>0</v>
      </c>
      <c r="N4478" s="5">
        <v>126.033333333333</v>
      </c>
      <c r="O4478" s="96"/>
      <c r="P4478" s="5">
        <v>32.466666666666598</v>
      </c>
      <c r="R4478" s="99">
        <v>19.404</v>
      </c>
      <c r="S4478" s="99">
        <v>16.411000000000001</v>
      </c>
      <c r="T4478" s="30">
        <f t="shared" si="483"/>
        <v>142.93333333333362</v>
      </c>
      <c r="U4478" s="21">
        <f t="shared" si="487"/>
        <v>3.4054020000000001E-3</v>
      </c>
      <c r="V4478" s="21">
        <f t="shared" si="488"/>
        <v>0</v>
      </c>
      <c r="W4478" s="21">
        <f t="shared" si="489"/>
        <v>0</v>
      </c>
    </row>
    <row r="4479" spans="1:23">
      <c r="A4479" s="2">
        <f t="shared" si="484"/>
        <v>45536</v>
      </c>
      <c r="B4479" s="3">
        <f t="shared" si="485"/>
        <v>45537</v>
      </c>
      <c r="C4479" s="7">
        <v>45537.270833333336</v>
      </c>
      <c r="D4479" s="7">
        <v>45537.3125</v>
      </c>
      <c r="E4479" s="5">
        <v>66.4166666666666</v>
      </c>
      <c r="F4479" s="5">
        <v>-220.46666666666599</v>
      </c>
      <c r="G4479" s="5">
        <v>1.5249999999999999</v>
      </c>
      <c r="H4479" s="34" cm="1">
        <f t="array" ref="H4479">SUMPRODUCT(('ESB Networks Summary'!$C$5:$C$17384=Data!D4479)*('ESB Networks Summary'!$E$5:$E$17384))*1000*2-SUMPRODUCT(('ESB Networks Summary'!$C$5:$C$17384=Data!D4479)*('ESB Networks Summary'!$F$5:$F$17384))*1000*2</f>
        <v>4</v>
      </c>
      <c r="I4479" s="5">
        <v>0</v>
      </c>
      <c r="J4479" s="5">
        <v>0</v>
      </c>
      <c r="K4479" s="17">
        <v>1</v>
      </c>
      <c r="L4479" s="52">
        <f t="shared" si="486"/>
        <v>0</v>
      </c>
      <c r="M4479" s="5">
        <v>0</v>
      </c>
      <c r="N4479" s="5">
        <v>80.9583333333333</v>
      </c>
      <c r="O4479" s="96"/>
      <c r="P4479" s="5">
        <v>33.2083333333333</v>
      </c>
      <c r="R4479" s="99">
        <v>19.404</v>
      </c>
      <c r="S4479" s="99">
        <v>16.411000000000001</v>
      </c>
      <c r="T4479" s="30">
        <f t="shared" si="483"/>
        <v>174.24166666666599</v>
      </c>
      <c r="U4479" s="21">
        <f t="shared" si="487"/>
        <v>1.479555E-4</v>
      </c>
      <c r="V4479" s="21">
        <f t="shared" si="488"/>
        <v>0</v>
      </c>
      <c r="W4479" s="21">
        <f t="shared" si="489"/>
        <v>0</v>
      </c>
    </row>
    <row r="4480" spans="1:23">
      <c r="A4480" s="2">
        <f t="shared" si="484"/>
        <v>45536</v>
      </c>
      <c r="B4480" s="3">
        <f t="shared" si="485"/>
        <v>45537</v>
      </c>
      <c r="C4480" s="7">
        <v>45537.291666666664</v>
      </c>
      <c r="D4480" s="7">
        <v>45537.333333333336</v>
      </c>
      <c r="E4480" s="5">
        <v>65.399999999999906</v>
      </c>
      <c r="F4480" s="5">
        <v>-641.13333333333298</v>
      </c>
      <c r="G4480" s="5">
        <v>-0.36666666666666597</v>
      </c>
      <c r="H4480" s="34" cm="1">
        <f t="array" ref="H4480">SUMPRODUCT(('ESB Networks Summary'!$C$5:$C$17384=Data!D4480)*('ESB Networks Summary'!$E$5:$E$17384))*1000*2-SUMPRODUCT(('ESB Networks Summary'!$C$5:$C$17384=Data!D4480)*('ESB Networks Summary'!$F$5:$F$17384))*1000*2</f>
        <v>6</v>
      </c>
      <c r="I4480" s="5">
        <v>0</v>
      </c>
      <c r="J4480" s="5">
        <v>0</v>
      </c>
      <c r="K4480" s="17">
        <v>1</v>
      </c>
      <c r="L4480" s="52">
        <f t="shared" si="486"/>
        <v>0</v>
      </c>
      <c r="M4480" s="5">
        <v>0</v>
      </c>
      <c r="N4480" s="5">
        <v>584.25833333333298</v>
      </c>
      <c r="O4480" s="96"/>
      <c r="P4480" s="5">
        <v>33.066666666666599</v>
      </c>
      <c r="R4480" s="99">
        <v>24.457000000000001</v>
      </c>
      <c r="S4480" s="99">
        <v>16.580000000000002</v>
      </c>
      <c r="T4480" s="30">
        <f t="shared" si="483"/>
        <v>89.574999999999932</v>
      </c>
      <c r="U4480" s="21">
        <f t="shared" si="487"/>
        <v>0</v>
      </c>
      <c r="V4480" s="21">
        <f t="shared" si="488"/>
        <v>-3.0396666666666609E-5</v>
      </c>
      <c r="W4480" s="21">
        <f t="shared" si="489"/>
        <v>0</v>
      </c>
    </row>
    <row r="4481" spans="1:23">
      <c r="A4481" s="2">
        <f t="shared" si="484"/>
        <v>45536</v>
      </c>
      <c r="B4481" s="3">
        <f t="shared" si="485"/>
        <v>45537</v>
      </c>
      <c r="C4481" s="7">
        <v>45537.3125</v>
      </c>
      <c r="D4481" s="7">
        <v>45537.354166666664</v>
      </c>
      <c r="E4481" s="5">
        <v>63.133333333333297</v>
      </c>
      <c r="F4481" s="5">
        <v>-589.29999999999995</v>
      </c>
      <c r="G4481" s="5">
        <v>-35.008333333333297</v>
      </c>
      <c r="H4481" s="34" cm="1">
        <f t="array" ref="H4481">SUMPRODUCT(('ESB Networks Summary'!$C$5:$C$17384=Data!D4481)*('ESB Networks Summary'!$E$5:$E$17384))*1000*2-SUMPRODUCT(('ESB Networks Summary'!$C$5:$C$17384=Data!D4481)*('ESB Networks Summary'!$F$5:$F$17384))*1000*2</f>
        <v>0</v>
      </c>
      <c r="I4481" s="5">
        <v>0</v>
      </c>
      <c r="J4481" s="5">
        <v>0</v>
      </c>
      <c r="K4481" s="17">
        <v>1</v>
      </c>
      <c r="L4481" s="52">
        <f t="shared" si="486"/>
        <v>0</v>
      </c>
      <c r="M4481" s="5">
        <v>0</v>
      </c>
      <c r="N4481" s="5">
        <v>591.01666666666597</v>
      </c>
      <c r="O4481" s="96"/>
      <c r="P4481" s="5">
        <v>35.616666666666603</v>
      </c>
      <c r="R4481" s="99">
        <v>24.457000000000001</v>
      </c>
      <c r="S4481" s="99">
        <v>16.580000000000002</v>
      </c>
      <c r="T4481" s="30">
        <f t="shared" si="483"/>
        <v>-1.1083333333326664</v>
      </c>
      <c r="U4481" s="21">
        <f t="shared" si="487"/>
        <v>0</v>
      </c>
      <c r="V4481" s="21">
        <f t="shared" si="488"/>
        <v>-2.9021908333333301E-3</v>
      </c>
      <c r="W4481" s="21">
        <f t="shared" si="489"/>
        <v>0</v>
      </c>
    </row>
    <row r="4482" spans="1:23">
      <c r="A4482" s="2">
        <f t="shared" si="484"/>
        <v>45536</v>
      </c>
      <c r="B4482" s="3">
        <f t="shared" si="485"/>
        <v>45537</v>
      </c>
      <c r="C4482" s="7">
        <v>45537.333333333336</v>
      </c>
      <c r="D4482" s="7">
        <v>45537.375</v>
      </c>
      <c r="E4482" s="5">
        <v>62.199999999999903</v>
      </c>
      <c r="F4482" s="5">
        <v>-231.766666666666</v>
      </c>
      <c r="G4482" s="5">
        <v>-2.4666666666666601</v>
      </c>
      <c r="H4482" s="34" cm="1">
        <f t="array" ref="H4482">SUMPRODUCT(('ESB Networks Summary'!$C$5:$C$17384=Data!D4482)*('ESB Networks Summary'!$E$5:$E$17384))*1000*2-SUMPRODUCT(('ESB Networks Summary'!$C$5:$C$17384=Data!D4482)*('ESB Networks Summary'!$F$5:$F$17384))*1000*2</f>
        <v>2</v>
      </c>
      <c r="I4482" s="5">
        <v>0</v>
      </c>
      <c r="J4482" s="5">
        <v>0</v>
      </c>
      <c r="K4482" s="17">
        <v>1</v>
      </c>
      <c r="L4482" s="52">
        <f t="shared" si="486"/>
        <v>0</v>
      </c>
      <c r="M4482" s="5">
        <v>0</v>
      </c>
      <c r="N4482" s="5">
        <v>111.899999999999</v>
      </c>
      <c r="O4482" s="96"/>
      <c r="P4482" s="5">
        <v>37.766666666666602</v>
      </c>
      <c r="R4482" s="99">
        <v>23.996000000000002</v>
      </c>
      <c r="S4482" s="99">
        <v>16.119</v>
      </c>
      <c r="T4482" s="30">
        <f t="shared" ref="T4482:T4545" si="490">P4482+G4482-N4482-F4482</f>
        <v>155.16666666666694</v>
      </c>
      <c r="U4482" s="21">
        <f t="shared" si="487"/>
        <v>0</v>
      </c>
      <c r="V4482" s="21">
        <f t="shared" si="488"/>
        <v>-1.9880099999999945E-4</v>
      </c>
      <c r="W4482" s="21">
        <f t="shared" si="489"/>
        <v>0</v>
      </c>
    </row>
    <row r="4483" spans="1:23">
      <c r="A4483" s="2">
        <f t="shared" ref="A4483:A4546" si="491">DATE(YEAR(C4483),MONTH(C4483),1)</f>
        <v>45536</v>
      </c>
      <c r="B4483" s="3">
        <f t="shared" ref="B4483:B4546" si="492">DATE(YEAR(C4483),MONTH(C4483),DAY(C4483))</f>
        <v>45537</v>
      </c>
      <c r="C4483" s="7">
        <v>45537.354166666664</v>
      </c>
      <c r="D4483" s="7">
        <v>45537.395833333336</v>
      </c>
      <c r="E4483" s="5">
        <v>62</v>
      </c>
      <c r="F4483" s="5">
        <v>-194.99166666666599</v>
      </c>
      <c r="G4483" s="5">
        <v>-1.6666666666666601E-2</v>
      </c>
      <c r="H4483" s="34" cm="1">
        <f t="array" ref="H4483">SUMPRODUCT(('ESB Networks Summary'!$C$5:$C$17384=Data!D4483)*('ESB Networks Summary'!$E$5:$E$17384))*1000*2-SUMPRODUCT(('ESB Networks Summary'!$C$5:$C$17384=Data!D4483)*('ESB Networks Summary'!$F$5:$F$17384))*1000*2</f>
        <v>4</v>
      </c>
      <c r="I4483" s="5">
        <v>0</v>
      </c>
      <c r="J4483" s="5">
        <v>0</v>
      </c>
      <c r="K4483" s="17">
        <v>1</v>
      </c>
      <c r="L4483" s="52">
        <f t="shared" ref="L4483:L4546" si="493">IF(AND(K4483=2,K4482&lt;2),1,0)</f>
        <v>0</v>
      </c>
      <c r="M4483" s="5">
        <v>0</v>
      </c>
      <c r="N4483" s="5">
        <v>83.258333333333297</v>
      </c>
      <c r="O4483" s="96"/>
      <c r="P4483" s="5">
        <v>41.758333333333297</v>
      </c>
      <c r="R4483" s="99">
        <v>23.996000000000002</v>
      </c>
      <c r="S4483" s="99">
        <v>16.119</v>
      </c>
      <c r="T4483" s="30">
        <f t="shared" si="490"/>
        <v>153.47499999999934</v>
      </c>
      <c r="U4483" s="21">
        <f t="shared" ref="U4483:U4546" si="494">IF(G4483&gt;0, G4483/1000*R4483/2,0)/100</f>
        <v>0</v>
      </c>
      <c r="V4483" s="21">
        <f t="shared" ref="V4483:V4546" si="495">IF(G4483&lt;0, G4483/1000*S4483/2,0)/100</f>
        <v>-1.3432499999999945E-6</v>
      </c>
      <c r="W4483" s="21">
        <f t="shared" ref="W4483:W4546" si="496">IF(J4483&gt;P4483,J4483/1000/2*R4483/100,0)</f>
        <v>0</v>
      </c>
    </row>
    <row r="4484" spans="1:23">
      <c r="A4484" s="2">
        <f t="shared" si="491"/>
        <v>45536</v>
      </c>
      <c r="B4484" s="3">
        <f t="shared" si="492"/>
        <v>45537</v>
      </c>
      <c r="C4484" s="7">
        <v>45537.375</v>
      </c>
      <c r="D4484" s="7">
        <v>45537.416666666664</v>
      </c>
      <c r="E4484" s="5">
        <v>61.266666666666602</v>
      </c>
      <c r="F4484" s="5">
        <v>-67.233333333333306</v>
      </c>
      <c r="G4484" s="5">
        <v>-3.1333333333333302</v>
      </c>
      <c r="H4484" s="34" cm="1">
        <f t="array" ref="H4484">SUMPRODUCT(('ESB Networks Summary'!$C$5:$C$17384=Data!D4484)*('ESB Networks Summary'!$E$5:$E$17384))*1000*2-SUMPRODUCT(('ESB Networks Summary'!$C$5:$C$17384=Data!D4484)*('ESB Networks Summary'!$F$5:$F$17384))*1000*2</f>
        <v>2</v>
      </c>
      <c r="I4484" s="5">
        <v>0</v>
      </c>
      <c r="J4484" s="5">
        <v>0</v>
      </c>
      <c r="K4484" s="17">
        <v>1</v>
      </c>
      <c r="L4484" s="52">
        <f t="shared" si="493"/>
        <v>0</v>
      </c>
      <c r="M4484" s="5">
        <v>0</v>
      </c>
      <c r="N4484" s="5">
        <v>92.866666666666603</v>
      </c>
      <c r="O4484" s="96"/>
      <c r="P4484" s="5">
        <v>184.1</v>
      </c>
      <c r="R4484" s="99">
        <v>23.366999999999997</v>
      </c>
      <c r="S4484" s="99">
        <v>15.49</v>
      </c>
      <c r="T4484" s="30">
        <f t="shared" si="490"/>
        <v>155.33333333333337</v>
      </c>
      <c r="U4484" s="21">
        <f t="shared" si="494"/>
        <v>0</v>
      </c>
      <c r="V4484" s="21">
        <f t="shared" si="495"/>
        <v>-2.4267666666666642E-4</v>
      </c>
      <c r="W4484" s="21">
        <f t="shared" si="496"/>
        <v>0</v>
      </c>
    </row>
    <row r="4485" spans="1:23">
      <c r="A4485" s="2">
        <f t="shared" si="491"/>
        <v>45536</v>
      </c>
      <c r="B4485" s="3">
        <f t="shared" si="492"/>
        <v>45537</v>
      </c>
      <c r="C4485" s="7">
        <v>45537.395833333336</v>
      </c>
      <c r="D4485" s="7">
        <v>45537.4375</v>
      </c>
      <c r="E4485" s="5">
        <v>61.199999999999903</v>
      </c>
      <c r="F4485" s="5">
        <v>53.133333333333297</v>
      </c>
      <c r="G4485" s="5">
        <v>-1.43333333333333</v>
      </c>
      <c r="H4485" s="34" cm="1">
        <f t="array" ref="H4485">SUMPRODUCT(('ESB Networks Summary'!$C$5:$C$17384=Data!D4485)*('ESB Networks Summary'!$E$5:$E$17384))*1000*2-SUMPRODUCT(('ESB Networks Summary'!$C$5:$C$17384=Data!D4485)*('ESB Networks Summary'!$F$5:$F$17384))*1000*2</f>
        <v>4</v>
      </c>
      <c r="I4485" s="5">
        <v>0</v>
      </c>
      <c r="J4485" s="5">
        <v>0</v>
      </c>
      <c r="K4485" s="17">
        <v>1</v>
      </c>
      <c r="L4485" s="52">
        <f t="shared" si="493"/>
        <v>0</v>
      </c>
      <c r="M4485" s="5">
        <v>0</v>
      </c>
      <c r="N4485" s="5">
        <v>95</v>
      </c>
      <c r="O4485" s="96"/>
      <c r="P4485" s="5">
        <v>299.56666666666598</v>
      </c>
      <c r="R4485" s="99">
        <v>23.366999999999997</v>
      </c>
      <c r="S4485" s="99">
        <v>15.49</v>
      </c>
      <c r="T4485" s="30">
        <f t="shared" si="490"/>
        <v>149.99999999999935</v>
      </c>
      <c r="U4485" s="21">
        <f t="shared" si="494"/>
        <v>0</v>
      </c>
      <c r="V4485" s="21">
        <f t="shared" si="495"/>
        <v>-1.1101166666666641E-4</v>
      </c>
      <c r="W4485" s="21">
        <f t="shared" si="496"/>
        <v>0</v>
      </c>
    </row>
    <row r="4486" spans="1:23">
      <c r="A4486" s="2">
        <f t="shared" si="491"/>
        <v>45536</v>
      </c>
      <c r="B4486" s="3">
        <f t="shared" si="492"/>
        <v>45537</v>
      </c>
      <c r="C4486" s="7">
        <v>45537.416666666664</v>
      </c>
      <c r="D4486" s="7">
        <v>45537.458333333336</v>
      </c>
      <c r="E4486" s="5">
        <v>61.733333333333299</v>
      </c>
      <c r="F4486" s="5">
        <v>45.633333333333297</v>
      </c>
      <c r="G4486" s="5">
        <v>-1.325</v>
      </c>
      <c r="H4486" s="34" cm="1">
        <f t="array" ref="H4486">SUMPRODUCT(('ESB Networks Summary'!$C$5:$C$17384=Data!D4486)*('ESB Networks Summary'!$E$5:$E$17384))*1000*2-SUMPRODUCT(('ESB Networks Summary'!$C$5:$C$17384=Data!D4486)*('ESB Networks Summary'!$F$5:$F$17384))*1000*2</f>
        <v>4</v>
      </c>
      <c r="I4486" s="5">
        <v>0</v>
      </c>
      <c r="J4486" s="5">
        <v>0</v>
      </c>
      <c r="K4486" s="17">
        <v>1</v>
      </c>
      <c r="L4486" s="52">
        <f t="shared" si="493"/>
        <v>0</v>
      </c>
      <c r="M4486" s="5">
        <v>0</v>
      </c>
      <c r="N4486" s="5">
        <v>81.274999999999906</v>
      </c>
      <c r="O4486" s="96"/>
      <c r="P4486" s="5">
        <v>292.60833333333301</v>
      </c>
      <c r="R4486" s="99">
        <v>22.786999999999999</v>
      </c>
      <c r="S4486" s="99">
        <v>14.91</v>
      </c>
      <c r="T4486" s="30">
        <f t="shared" si="490"/>
        <v>164.3749999999998</v>
      </c>
      <c r="U4486" s="21">
        <f t="shared" si="494"/>
        <v>0</v>
      </c>
      <c r="V4486" s="21">
        <f t="shared" si="495"/>
        <v>-9.8778749999999993E-5</v>
      </c>
      <c r="W4486" s="21">
        <f t="shared" si="496"/>
        <v>0</v>
      </c>
    </row>
    <row r="4487" spans="1:23">
      <c r="A4487" s="2">
        <f t="shared" si="491"/>
        <v>45536</v>
      </c>
      <c r="B4487" s="3">
        <f t="shared" si="492"/>
        <v>45537</v>
      </c>
      <c r="C4487" s="7">
        <v>45537.4375</v>
      </c>
      <c r="D4487" s="7">
        <v>45537.479166666664</v>
      </c>
      <c r="E4487" s="5">
        <v>62</v>
      </c>
      <c r="F4487" s="5">
        <v>7.8916666666666604</v>
      </c>
      <c r="G4487" s="5">
        <v>2.65</v>
      </c>
      <c r="H4487" s="34" cm="1">
        <f t="array" ref="H4487">SUMPRODUCT(('ESB Networks Summary'!$C$5:$C$17384=Data!D4487)*('ESB Networks Summary'!$E$5:$E$17384))*1000*2-SUMPRODUCT(('ESB Networks Summary'!$C$5:$C$17384=Data!D4487)*('ESB Networks Summary'!$F$5:$F$17384))*1000*2</f>
        <v>2</v>
      </c>
      <c r="I4487" s="5">
        <v>0</v>
      </c>
      <c r="J4487" s="5">
        <v>0</v>
      </c>
      <c r="K4487" s="17">
        <v>1</v>
      </c>
      <c r="L4487" s="52">
        <f t="shared" si="493"/>
        <v>0</v>
      </c>
      <c r="M4487" s="5">
        <v>0</v>
      </c>
      <c r="N4487" s="5">
        <v>381.183333333333</v>
      </c>
      <c r="O4487" s="96"/>
      <c r="P4487" s="5">
        <v>514.625</v>
      </c>
      <c r="R4487" s="99">
        <v>22.786999999999999</v>
      </c>
      <c r="S4487" s="99">
        <v>14.91</v>
      </c>
      <c r="T4487" s="30">
        <f t="shared" si="490"/>
        <v>128.20000000000033</v>
      </c>
      <c r="U4487" s="21">
        <f t="shared" si="494"/>
        <v>3.0192775E-4</v>
      </c>
      <c r="V4487" s="21">
        <f t="shared" si="495"/>
        <v>0</v>
      </c>
      <c r="W4487" s="21">
        <f t="shared" si="496"/>
        <v>0</v>
      </c>
    </row>
    <row r="4488" spans="1:23">
      <c r="A4488" s="2">
        <f t="shared" si="491"/>
        <v>45536</v>
      </c>
      <c r="B4488" s="3">
        <f t="shared" si="492"/>
        <v>45537</v>
      </c>
      <c r="C4488" s="7">
        <v>45537.458333333336</v>
      </c>
      <c r="D4488" s="7">
        <v>45537.5</v>
      </c>
      <c r="E4488" s="5">
        <v>61.1666666666666</v>
      </c>
      <c r="F4488" s="5">
        <v>-259.76666666666603</v>
      </c>
      <c r="G4488" s="5">
        <v>-4.4666666666666597</v>
      </c>
      <c r="H4488" s="34" cm="1">
        <f t="array" ref="H4488">SUMPRODUCT(('ESB Networks Summary'!$C$5:$C$17384=Data!D4488)*('ESB Networks Summary'!$E$5:$E$17384))*1000*2-SUMPRODUCT(('ESB Networks Summary'!$C$5:$C$17384=Data!D4488)*('ESB Networks Summary'!$F$5:$F$17384))*1000*2</f>
        <v>4</v>
      </c>
      <c r="I4488" s="5">
        <v>0</v>
      </c>
      <c r="J4488" s="5">
        <v>0</v>
      </c>
      <c r="K4488" s="17">
        <v>1</v>
      </c>
      <c r="L4488" s="52">
        <f t="shared" si="493"/>
        <v>0</v>
      </c>
      <c r="M4488" s="5">
        <v>0</v>
      </c>
      <c r="N4488" s="5">
        <v>635.53333333333296</v>
      </c>
      <c r="O4488" s="96"/>
      <c r="P4488" s="5">
        <v>495.1</v>
      </c>
      <c r="R4488" s="99">
        <v>22.386000000000003</v>
      </c>
      <c r="S4488" s="99">
        <v>14.509</v>
      </c>
      <c r="T4488" s="30">
        <f t="shared" si="490"/>
        <v>114.86666666666645</v>
      </c>
      <c r="U4488" s="21">
        <f t="shared" si="494"/>
        <v>0</v>
      </c>
      <c r="V4488" s="21">
        <f t="shared" si="495"/>
        <v>-3.2403433333333279E-4</v>
      </c>
      <c r="W4488" s="21">
        <f t="shared" si="496"/>
        <v>0</v>
      </c>
    </row>
    <row r="4489" spans="1:23">
      <c r="A4489" s="2">
        <f t="shared" si="491"/>
        <v>45536</v>
      </c>
      <c r="B4489" s="3">
        <f t="shared" si="492"/>
        <v>45537</v>
      </c>
      <c r="C4489" s="7">
        <v>45537.479166666664</v>
      </c>
      <c r="D4489" s="7">
        <v>45537.520833333336</v>
      </c>
      <c r="E4489" s="5">
        <v>61</v>
      </c>
      <c r="F4489" s="5">
        <v>-103.22499999999999</v>
      </c>
      <c r="G4489" s="5">
        <v>-1.325</v>
      </c>
      <c r="H4489" s="34" cm="1">
        <f t="array" ref="H4489">SUMPRODUCT(('ESB Networks Summary'!$C$5:$C$17384=Data!D4489)*('ESB Networks Summary'!$E$5:$E$17384))*1000*2-SUMPRODUCT(('ESB Networks Summary'!$C$5:$C$17384=Data!D4489)*('ESB Networks Summary'!$F$5:$F$17384))*1000*2</f>
        <v>2</v>
      </c>
      <c r="I4489" s="5">
        <v>0</v>
      </c>
      <c r="J4489" s="5">
        <v>0</v>
      </c>
      <c r="K4489" s="17">
        <v>1</v>
      </c>
      <c r="L4489" s="52">
        <f t="shared" si="493"/>
        <v>0</v>
      </c>
      <c r="M4489" s="5">
        <v>0</v>
      </c>
      <c r="N4489" s="5">
        <v>634.65833333333296</v>
      </c>
      <c r="O4489" s="96"/>
      <c r="P4489" s="5">
        <v>630.93333333333305</v>
      </c>
      <c r="R4489" s="99">
        <v>22.386000000000003</v>
      </c>
      <c r="S4489" s="99">
        <v>14.509</v>
      </c>
      <c r="T4489" s="30">
        <f t="shared" si="490"/>
        <v>98.17500000000004</v>
      </c>
      <c r="U4489" s="21">
        <f t="shared" si="494"/>
        <v>0</v>
      </c>
      <c r="V4489" s="21">
        <f t="shared" si="495"/>
        <v>-9.6122125000000001E-5</v>
      </c>
      <c r="W4489" s="21">
        <f t="shared" si="496"/>
        <v>0</v>
      </c>
    </row>
    <row r="4490" spans="1:23">
      <c r="A4490" s="2">
        <f t="shared" si="491"/>
        <v>45536</v>
      </c>
      <c r="B4490" s="3">
        <f t="shared" si="492"/>
        <v>45537</v>
      </c>
      <c r="C4490" s="7">
        <v>45537.5</v>
      </c>
      <c r="D4490" s="7">
        <v>45537.541666666664</v>
      </c>
      <c r="E4490" s="5">
        <v>60.133333333333297</v>
      </c>
      <c r="F4490" s="5">
        <v>-442.933333333333</v>
      </c>
      <c r="G4490" s="5">
        <v>0.86666666666666603</v>
      </c>
      <c r="H4490" s="34" cm="1">
        <f t="array" ref="H4490">SUMPRODUCT(('ESB Networks Summary'!$C$5:$C$17384=Data!D4490)*('ESB Networks Summary'!$E$5:$E$17384))*1000*2-SUMPRODUCT(('ESB Networks Summary'!$C$5:$C$17384=Data!D4490)*('ESB Networks Summary'!$F$5:$F$17384))*1000*2</f>
        <v>6</v>
      </c>
      <c r="I4490" s="5">
        <v>0</v>
      </c>
      <c r="J4490" s="5">
        <v>0</v>
      </c>
      <c r="K4490" s="17">
        <v>1</v>
      </c>
      <c r="L4490" s="52">
        <f t="shared" si="493"/>
        <v>0</v>
      </c>
      <c r="M4490" s="5">
        <v>0</v>
      </c>
      <c r="N4490" s="5">
        <v>629.79999999999995</v>
      </c>
      <c r="O4490" s="96"/>
      <c r="P4490" s="5">
        <v>358.9</v>
      </c>
      <c r="R4490" s="99">
        <v>21.884999999999998</v>
      </c>
      <c r="S4490" s="99">
        <v>14.007</v>
      </c>
      <c r="T4490" s="30">
        <f t="shared" si="490"/>
        <v>172.89999999999969</v>
      </c>
      <c r="U4490" s="21">
        <f t="shared" si="494"/>
        <v>9.4834999999999914E-5</v>
      </c>
      <c r="V4490" s="21">
        <f t="shared" si="495"/>
        <v>0</v>
      </c>
      <c r="W4490" s="21">
        <f t="shared" si="496"/>
        <v>0</v>
      </c>
    </row>
    <row r="4491" spans="1:23">
      <c r="A4491" s="2">
        <f t="shared" si="491"/>
        <v>45536</v>
      </c>
      <c r="B4491" s="3">
        <f t="shared" si="492"/>
        <v>45537</v>
      </c>
      <c r="C4491" s="7">
        <v>45537.520833333336</v>
      </c>
      <c r="D4491" s="7">
        <v>45537.5625</v>
      </c>
      <c r="E4491" s="5">
        <v>58.933333333333302</v>
      </c>
      <c r="F4491" s="5">
        <v>-545.35833333333301</v>
      </c>
      <c r="G4491" s="5">
        <v>0.57499999999999996</v>
      </c>
      <c r="H4491" s="34" cm="1">
        <f t="array" ref="H4491">SUMPRODUCT(('ESB Networks Summary'!$C$5:$C$17384=Data!D4491)*('ESB Networks Summary'!$E$5:$E$17384))*1000*2-SUMPRODUCT(('ESB Networks Summary'!$C$5:$C$17384=Data!D4491)*('ESB Networks Summary'!$F$5:$F$17384))*1000*2</f>
        <v>2</v>
      </c>
      <c r="I4491" s="5">
        <v>0</v>
      </c>
      <c r="J4491" s="5">
        <v>0</v>
      </c>
      <c r="K4491" s="17">
        <v>1</v>
      </c>
      <c r="L4491" s="52">
        <f t="shared" si="493"/>
        <v>0</v>
      </c>
      <c r="M4491" s="5">
        <v>0</v>
      </c>
      <c r="N4491" s="5">
        <v>715.4</v>
      </c>
      <c r="O4491" s="96"/>
      <c r="P4491" s="5">
        <v>303.89166666666603</v>
      </c>
      <c r="R4491" s="99">
        <v>21.884999999999998</v>
      </c>
      <c r="S4491" s="99">
        <v>14.007</v>
      </c>
      <c r="T4491" s="30">
        <f t="shared" si="490"/>
        <v>134.42499999999905</v>
      </c>
      <c r="U4491" s="21">
        <f t="shared" si="494"/>
        <v>6.2919374999999991E-5</v>
      </c>
      <c r="V4491" s="21">
        <f t="shared" si="495"/>
        <v>0</v>
      </c>
      <c r="W4491" s="21">
        <f t="shared" si="496"/>
        <v>0</v>
      </c>
    </row>
    <row r="4492" spans="1:23">
      <c r="A4492" s="2">
        <f t="shared" si="491"/>
        <v>45536</v>
      </c>
      <c r="B4492" s="3">
        <f t="shared" si="492"/>
        <v>45537</v>
      </c>
      <c r="C4492" s="7">
        <v>45537.541666666664</v>
      </c>
      <c r="D4492" s="7">
        <v>45537.583333333336</v>
      </c>
      <c r="E4492" s="5">
        <v>57.133333333333297</v>
      </c>
      <c r="F4492" s="5">
        <v>-814.36666666666599</v>
      </c>
      <c r="G4492" s="5">
        <v>0.59999999999999898</v>
      </c>
      <c r="H4492" s="34" cm="1">
        <f t="array" ref="H4492">SUMPRODUCT(('ESB Networks Summary'!$C$5:$C$17384=Data!D4492)*('ESB Networks Summary'!$E$5:$E$17384))*1000*2-SUMPRODUCT(('ESB Networks Summary'!$C$5:$C$17384=Data!D4492)*('ESB Networks Summary'!$F$5:$F$17384))*1000*2</f>
        <v>4</v>
      </c>
      <c r="I4492" s="5">
        <v>0</v>
      </c>
      <c r="J4492" s="5">
        <v>0</v>
      </c>
      <c r="K4492" s="17">
        <v>1</v>
      </c>
      <c r="L4492" s="52">
        <f t="shared" si="493"/>
        <v>0</v>
      </c>
      <c r="M4492" s="5">
        <v>526</v>
      </c>
      <c r="N4492" s="5">
        <v>1069.5</v>
      </c>
      <c r="O4492" s="96"/>
      <c r="P4492" s="5">
        <v>334.13333333333298</v>
      </c>
      <c r="R4492" s="99">
        <v>21.780999999999999</v>
      </c>
      <c r="S4492" s="99">
        <v>13.904</v>
      </c>
      <c r="T4492" s="30">
        <f t="shared" si="490"/>
        <v>79.599999999999</v>
      </c>
      <c r="U4492" s="21">
        <f t="shared" si="494"/>
        <v>6.5342999999999879E-5</v>
      </c>
      <c r="V4492" s="21">
        <f t="shared" si="495"/>
        <v>0</v>
      </c>
      <c r="W4492" s="21">
        <f t="shared" si="496"/>
        <v>0</v>
      </c>
    </row>
    <row r="4493" spans="1:23">
      <c r="A4493" s="2">
        <f t="shared" si="491"/>
        <v>45536</v>
      </c>
      <c r="B4493" s="3">
        <f t="shared" si="492"/>
        <v>45537</v>
      </c>
      <c r="C4493" s="7">
        <v>45537.5625</v>
      </c>
      <c r="D4493" s="7">
        <v>45537.604166666664</v>
      </c>
      <c r="E4493" s="5">
        <v>55.733333333333299</v>
      </c>
      <c r="F4493" s="5">
        <v>-453.36666666666599</v>
      </c>
      <c r="G4493" s="5">
        <v>0.36666666666666597</v>
      </c>
      <c r="H4493" s="34" cm="1">
        <f t="array" ref="H4493">SUMPRODUCT(('ESB Networks Summary'!$C$5:$C$17384=Data!D4493)*('ESB Networks Summary'!$E$5:$E$17384))*1000*2-SUMPRODUCT(('ESB Networks Summary'!$C$5:$C$17384=Data!D4493)*('ESB Networks Summary'!$F$5:$F$17384))*1000*2</f>
        <v>4</v>
      </c>
      <c r="I4493" s="5">
        <v>0</v>
      </c>
      <c r="J4493" s="5">
        <v>0</v>
      </c>
      <c r="K4493" s="17">
        <v>1</v>
      </c>
      <c r="L4493" s="52">
        <f t="shared" si="493"/>
        <v>0</v>
      </c>
      <c r="M4493" s="5">
        <v>0</v>
      </c>
      <c r="N4493" s="5">
        <v>634.06666666666604</v>
      </c>
      <c r="O4493" s="96"/>
      <c r="P4493" s="5">
        <v>310.86666666666599</v>
      </c>
      <c r="R4493" s="99">
        <v>21.780999999999999</v>
      </c>
      <c r="S4493" s="99">
        <v>13.904</v>
      </c>
      <c r="T4493" s="30">
        <f t="shared" si="490"/>
        <v>130.53333333333262</v>
      </c>
      <c r="U4493" s="21">
        <f t="shared" si="494"/>
        <v>3.9931833333333255E-5</v>
      </c>
      <c r="V4493" s="21">
        <f t="shared" si="495"/>
        <v>0</v>
      </c>
      <c r="W4493" s="21">
        <f t="shared" si="496"/>
        <v>0</v>
      </c>
    </row>
    <row r="4494" spans="1:23">
      <c r="A4494" s="2">
        <f t="shared" si="491"/>
        <v>45536</v>
      </c>
      <c r="B4494" s="3">
        <f t="shared" si="492"/>
        <v>45537</v>
      </c>
      <c r="C4494" s="7">
        <v>45537.583333333336</v>
      </c>
      <c r="D4494" s="7">
        <v>45537.625</v>
      </c>
      <c r="E4494" s="5">
        <v>55</v>
      </c>
      <c r="F4494" s="5">
        <v>-238.96666666666599</v>
      </c>
      <c r="G4494" s="5">
        <v>-0.73333333333333295</v>
      </c>
      <c r="H4494" s="34" cm="1">
        <f t="array" ref="H4494">SUMPRODUCT(('ESB Networks Summary'!$C$5:$C$17384=Data!D4494)*('ESB Networks Summary'!$E$5:$E$17384))*1000*2-SUMPRODUCT(('ESB Networks Summary'!$C$5:$C$17384=Data!D4494)*('ESB Networks Summary'!$F$5:$F$17384))*1000*2</f>
        <v>2</v>
      </c>
      <c r="I4494" s="5">
        <v>0</v>
      </c>
      <c r="J4494" s="5">
        <v>0</v>
      </c>
      <c r="K4494" s="17">
        <v>1</v>
      </c>
      <c r="L4494" s="52">
        <f t="shared" si="493"/>
        <v>0</v>
      </c>
      <c r="M4494" s="5">
        <v>0</v>
      </c>
      <c r="N4494" s="5">
        <v>366.36666666666599</v>
      </c>
      <c r="O4494" s="96"/>
      <c r="P4494" s="5">
        <v>238.29999999999899</v>
      </c>
      <c r="R4494" s="99">
        <v>22.133000000000003</v>
      </c>
      <c r="S4494" s="99">
        <v>14.256</v>
      </c>
      <c r="T4494" s="30">
        <f t="shared" si="490"/>
        <v>110.16666666666566</v>
      </c>
      <c r="U4494" s="21">
        <f t="shared" si="494"/>
        <v>0</v>
      </c>
      <c r="V4494" s="21">
        <f t="shared" si="495"/>
        <v>-5.227199999999997E-5</v>
      </c>
      <c r="W4494" s="21">
        <f t="shared" si="496"/>
        <v>0</v>
      </c>
    </row>
    <row r="4495" spans="1:23">
      <c r="A4495" s="2">
        <f t="shared" si="491"/>
        <v>45536</v>
      </c>
      <c r="B4495" s="3">
        <f t="shared" si="492"/>
        <v>45537</v>
      </c>
      <c r="C4495" s="7">
        <v>45537.604166666664</v>
      </c>
      <c r="D4495" s="7">
        <v>45537.645833333336</v>
      </c>
      <c r="E4495" s="5">
        <v>55</v>
      </c>
      <c r="F4495" s="5">
        <v>46.8333333333333</v>
      </c>
      <c r="G4495" s="5">
        <v>0.19999999999999901</v>
      </c>
      <c r="H4495" s="34" cm="1">
        <f t="array" ref="H4495">SUMPRODUCT(('ESB Networks Summary'!$C$5:$C$17384=Data!D4495)*('ESB Networks Summary'!$E$5:$E$17384))*1000*2-SUMPRODUCT(('ESB Networks Summary'!$C$5:$C$17384=Data!D4495)*('ESB Networks Summary'!$F$5:$F$17384))*1000*2</f>
        <v>2</v>
      </c>
      <c r="I4495" s="5">
        <v>0</v>
      </c>
      <c r="J4495" s="5">
        <v>0</v>
      </c>
      <c r="K4495" s="17">
        <v>1</v>
      </c>
      <c r="L4495" s="52">
        <f t="shared" si="493"/>
        <v>0</v>
      </c>
      <c r="M4495" s="5">
        <v>0</v>
      </c>
      <c r="N4495" s="5">
        <v>379.2</v>
      </c>
      <c r="O4495" s="96"/>
      <c r="P4495" s="5">
        <v>499.13333333333298</v>
      </c>
      <c r="R4495" s="99">
        <v>22.133000000000003</v>
      </c>
      <c r="S4495" s="99">
        <v>14.256</v>
      </c>
      <c r="T4495" s="30">
        <f t="shared" si="490"/>
        <v>73.299999999999685</v>
      </c>
      <c r="U4495" s="21">
        <f t="shared" si="494"/>
        <v>2.2132999999999891E-5</v>
      </c>
      <c r="V4495" s="21">
        <f t="shared" si="495"/>
        <v>0</v>
      </c>
      <c r="W4495" s="21">
        <f t="shared" si="496"/>
        <v>0</v>
      </c>
    </row>
    <row r="4496" spans="1:23">
      <c r="A4496" s="2">
        <f t="shared" si="491"/>
        <v>45536</v>
      </c>
      <c r="B4496" s="3">
        <f t="shared" si="492"/>
        <v>45537</v>
      </c>
      <c r="C4496" s="7">
        <v>45537.625</v>
      </c>
      <c r="D4496" s="7">
        <v>45537.666666666664</v>
      </c>
      <c r="E4496" s="5">
        <v>55</v>
      </c>
      <c r="F4496" s="5">
        <v>108.22499999999999</v>
      </c>
      <c r="G4496" s="5">
        <v>-1.6416666666666599</v>
      </c>
      <c r="H4496" s="34" cm="1">
        <f t="array" ref="H4496">SUMPRODUCT(('ESB Networks Summary'!$C$5:$C$17384=Data!D4496)*('ESB Networks Summary'!$E$5:$E$17384))*1000*2-SUMPRODUCT(('ESB Networks Summary'!$C$5:$C$17384=Data!D4496)*('ESB Networks Summary'!$F$5:$F$17384))*1000*2</f>
        <v>4</v>
      </c>
      <c r="I4496" s="5">
        <v>0</v>
      </c>
      <c r="J4496" s="5">
        <v>0</v>
      </c>
      <c r="K4496" s="17">
        <v>1</v>
      </c>
      <c r="L4496" s="52">
        <f t="shared" si="493"/>
        <v>0</v>
      </c>
      <c r="M4496" s="5">
        <v>0</v>
      </c>
      <c r="N4496" s="5">
        <v>284.07499999999999</v>
      </c>
      <c r="O4496" s="96"/>
      <c r="P4496" s="5">
        <v>510.38333333333298</v>
      </c>
      <c r="R4496" s="99">
        <v>23.384</v>
      </c>
      <c r="S4496" s="99">
        <v>15.506</v>
      </c>
      <c r="T4496" s="30">
        <f t="shared" si="490"/>
        <v>116.44166666666635</v>
      </c>
      <c r="U4496" s="21">
        <f t="shared" si="494"/>
        <v>0</v>
      </c>
      <c r="V4496" s="21">
        <f t="shared" si="495"/>
        <v>-1.2727841666666613E-4</v>
      </c>
      <c r="W4496" s="21">
        <f t="shared" si="496"/>
        <v>0</v>
      </c>
    </row>
    <row r="4497" spans="1:23">
      <c r="A4497" s="2">
        <f t="shared" si="491"/>
        <v>45536</v>
      </c>
      <c r="B4497" s="3">
        <f t="shared" si="492"/>
        <v>45537</v>
      </c>
      <c r="C4497" s="7">
        <v>45537.645833333336</v>
      </c>
      <c r="D4497" s="7">
        <v>45537.6875</v>
      </c>
      <c r="E4497" s="5">
        <v>55</v>
      </c>
      <c r="F4497" s="5">
        <v>120</v>
      </c>
      <c r="G4497" s="5">
        <v>-1.8999999999999899</v>
      </c>
      <c r="H4497" s="34" cm="1">
        <f t="array" ref="H4497">SUMPRODUCT(('ESB Networks Summary'!$C$5:$C$17384=Data!D4497)*('ESB Networks Summary'!$E$5:$E$17384))*1000*2-SUMPRODUCT(('ESB Networks Summary'!$C$5:$C$17384=Data!D4497)*('ESB Networks Summary'!$F$5:$F$17384))*1000*2</f>
        <v>4</v>
      </c>
      <c r="I4497" s="5">
        <v>0</v>
      </c>
      <c r="J4497" s="5">
        <v>0</v>
      </c>
      <c r="K4497" s="17">
        <v>1</v>
      </c>
      <c r="L4497" s="52">
        <f t="shared" si="493"/>
        <v>0</v>
      </c>
      <c r="M4497" s="5">
        <v>0</v>
      </c>
      <c r="N4497" s="5">
        <v>76.633333333333297</v>
      </c>
      <c r="O4497" s="96"/>
      <c r="P4497" s="5">
        <v>362.933333333333</v>
      </c>
      <c r="R4497" s="99">
        <v>23.384</v>
      </c>
      <c r="S4497" s="99">
        <v>15.506</v>
      </c>
      <c r="T4497" s="30">
        <f t="shared" si="490"/>
        <v>164.39999999999975</v>
      </c>
      <c r="U4497" s="21">
        <f t="shared" si="494"/>
        <v>0</v>
      </c>
      <c r="V4497" s="21">
        <f t="shared" si="495"/>
        <v>-1.4730699999999922E-4</v>
      </c>
      <c r="W4497" s="21">
        <f t="shared" si="496"/>
        <v>0</v>
      </c>
    </row>
    <row r="4498" spans="1:23">
      <c r="A4498" s="2">
        <f t="shared" si="491"/>
        <v>45536</v>
      </c>
      <c r="B4498" s="3">
        <f t="shared" si="492"/>
        <v>45537</v>
      </c>
      <c r="C4498" s="7">
        <v>45537.666666666664</v>
      </c>
      <c r="D4498" s="7">
        <v>45537.708333333336</v>
      </c>
      <c r="E4498" s="5">
        <v>52.199999999999903</v>
      </c>
      <c r="F4498" s="5">
        <v>-2503.1999999999998</v>
      </c>
      <c r="G4498" s="5">
        <v>10.7</v>
      </c>
      <c r="H4498" s="34" cm="1">
        <f t="array" ref="H4498">SUMPRODUCT(('ESB Networks Summary'!$C$5:$C$17384=Data!D4498)*('ESB Networks Summary'!$E$5:$E$17384))*1000*2-SUMPRODUCT(('ESB Networks Summary'!$C$5:$C$17384=Data!D4498)*('ESB Networks Summary'!$F$5:$F$17384))*1000*2</f>
        <v>12</v>
      </c>
      <c r="I4498" s="5">
        <v>2186.1</v>
      </c>
      <c r="J4498" s="5">
        <v>0</v>
      </c>
      <c r="K4498" s="17">
        <v>1</v>
      </c>
      <c r="L4498" s="52">
        <f t="shared" si="493"/>
        <v>0</v>
      </c>
      <c r="M4498" s="5">
        <v>0</v>
      </c>
      <c r="N4498" s="5">
        <v>2621.86666666666</v>
      </c>
      <c r="O4498" s="96"/>
      <c r="P4498" s="5">
        <v>277.83333333333297</v>
      </c>
      <c r="R4498" s="99">
        <v>25.689</v>
      </c>
      <c r="S4498" s="99">
        <v>17.343</v>
      </c>
      <c r="T4498" s="30">
        <f t="shared" si="490"/>
        <v>169.8666666666727</v>
      </c>
      <c r="U4498" s="21">
        <f t="shared" si="494"/>
        <v>1.3743615000000001E-3</v>
      </c>
      <c r="V4498" s="21">
        <f t="shared" si="495"/>
        <v>0</v>
      </c>
      <c r="W4498" s="21">
        <f t="shared" si="496"/>
        <v>0</v>
      </c>
    </row>
    <row r="4499" spans="1:23">
      <c r="A4499" s="2">
        <f t="shared" si="491"/>
        <v>45536</v>
      </c>
      <c r="B4499" s="3">
        <f t="shared" si="492"/>
        <v>45537</v>
      </c>
      <c r="C4499" s="7">
        <v>45537.6875</v>
      </c>
      <c r="D4499" s="7">
        <v>45537.729166666664</v>
      </c>
      <c r="E4499" s="5">
        <v>46.633333333333297</v>
      </c>
      <c r="F4499" s="5">
        <v>-1113.5999999999999</v>
      </c>
      <c r="G4499" s="5">
        <v>65.8</v>
      </c>
      <c r="H4499" s="34" cm="1">
        <f t="array" ref="H4499">SUMPRODUCT(('ESB Networks Summary'!$C$5:$C$17384=Data!D4499)*('ESB Networks Summary'!$E$5:$E$17384))*1000*2-SUMPRODUCT(('ESB Networks Summary'!$C$5:$C$17384=Data!D4499)*('ESB Networks Summary'!$F$5:$F$17384))*1000*2</f>
        <v>58</v>
      </c>
      <c r="I4499" s="5">
        <v>902.43333333333305</v>
      </c>
      <c r="J4499" s="5">
        <v>0</v>
      </c>
      <c r="K4499" s="17">
        <v>1</v>
      </c>
      <c r="L4499" s="52">
        <f t="shared" si="493"/>
        <v>0</v>
      </c>
      <c r="M4499" s="5">
        <v>0</v>
      </c>
      <c r="N4499" s="5">
        <v>1606.3</v>
      </c>
      <c r="O4499" s="96"/>
      <c r="P4499" s="5">
        <v>256.933333333333</v>
      </c>
      <c r="R4499" s="99">
        <v>25.689</v>
      </c>
      <c r="S4499" s="99">
        <v>17.343</v>
      </c>
      <c r="T4499" s="30">
        <f t="shared" si="490"/>
        <v>-169.96666666666715</v>
      </c>
      <c r="U4499" s="21">
        <f t="shared" si="494"/>
        <v>8.4516809999999991E-3</v>
      </c>
      <c r="V4499" s="21">
        <f t="shared" si="495"/>
        <v>0</v>
      </c>
      <c r="W4499" s="21">
        <f t="shared" si="496"/>
        <v>0</v>
      </c>
    </row>
    <row r="4500" spans="1:23">
      <c r="A4500" s="2">
        <f t="shared" si="491"/>
        <v>45536</v>
      </c>
      <c r="B4500" s="3">
        <f t="shared" si="492"/>
        <v>45537</v>
      </c>
      <c r="C4500" s="7">
        <v>45537.708333333336</v>
      </c>
      <c r="D4500" s="7">
        <v>45537.75</v>
      </c>
      <c r="E4500" s="5">
        <v>44.3333333333333</v>
      </c>
      <c r="F4500" s="5">
        <v>-1046.0999999999999</v>
      </c>
      <c r="G4500" s="5">
        <v>-6.86666666666666</v>
      </c>
      <c r="H4500" s="34" cm="1">
        <f t="array" ref="H4500">SUMPRODUCT(('ESB Networks Summary'!$C$5:$C$17384=Data!D4500)*('ESB Networks Summary'!$E$5:$E$17384))*1000*2-SUMPRODUCT(('ESB Networks Summary'!$C$5:$C$17384=Data!D4500)*('ESB Networks Summary'!$F$5:$F$17384))*1000*2</f>
        <v>12</v>
      </c>
      <c r="I4500" s="5">
        <v>12.5</v>
      </c>
      <c r="J4500" s="5">
        <v>0</v>
      </c>
      <c r="K4500" s="17">
        <v>1</v>
      </c>
      <c r="L4500" s="52">
        <f t="shared" si="493"/>
        <v>0</v>
      </c>
      <c r="M4500" s="5">
        <v>0</v>
      </c>
      <c r="N4500" s="5">
        <v>1520</v>
      </c>
      <c r="O4500" s="96"/>
      <c r="P4500" s="5">
        <v>377.4</v>
      </c>
      <c r="R4500" s="99">
        <v>27.249000000000002</v>
      </c>
      <c r="S4500" s="99">
        <v>18.902999999999999</v>
      </c>
      <c r="T4500" s="30">
        <f t="shared" si="490"/>
        <v>-103.36666666666679</v>
      </c>
      <c r="U4500" s="21">
        <f t="shared" si="494"/>
        <v>0</v>
      </c>
      <c r="V4500" s="21">
        <f t="shared" si="495"/>
        <v>-6.4900299999999923E-4</v>
      </c>
      <c r="W4500" s="21">
        <f t="shared" si="496"/>
        <v>0</v>
      </c>
    </row>
    <row r="4501" spans="1:23">
      <c r="A4501" s="2">
        <f t="shared" si="491"/>
        <v>45536</v>
      </c>
      <c r="B4501" s="3">
        <f t="shared" si="492"/>
        <v>45537</v>
      </c>
      <c r="C4501" s="7">
        <v>45537.729166666664</v>
      </c>
      <c r="D4501" s="7">
        <v>45537.770833333336</v>
      </c>
      <c r="E4501" s="5">
        <v>42.633333333333297</v>
      </c>
      <c r="F4501" s="5">
        <v>-675.59166666666601</v>
      </c>
      <c r="G4501" s="5">
        <v>-74.674999999999997</v>
      </c>
      <c r="H4501" s="34" cm="1">
        <f t="array" ref="H4501">SUMPRODUCT(('ESB Networks Summary'!$C$5:$C$17384=Data!D4501)*('ESB Networks Summary'!$E$5:$E$17384))*1000*2-SUMPRODUCT(('ESB Networks Summary'!$C$5:$C$17384=Data!D4501)*('ESB Networks Summary'!$F$5:$F$17384))*1000*2</f>
        <v>4</v>
      </c>
      <c r="I4501" s="5">
        <v>0</v>
      </c>
      <c r="J4501" s="5">
        <v>0</v>
      </c>
      <c r="K4501" s="17">
        <v>1</v>
      </c>
      <c r="L4501" s="52">
        <f t="shared" si="493"/>
        <v>0</v>
      </c>
      <c r="M4501" s="5">
        <v>0</v>
      </c>
      <c r="N4501" s="5">
        <v>903.91666666666595</v>
      </c>
      <c r="O4501" s="96"/>
      <c r="P4501" s="5">
        <v>396.599999999999</v>
      </c>
      <c r="R4501" s="99">
        <v>27.249000000000002</v>
      </c>
      <c r="S4501" s="99">
        <v>18.902999999999999</v>
      </c>
      <c r="T4501" s="30">
        <f t="shared" si="490"/>
        <v>93.599999999999</v>
      </c>
      <c r="U4501" s="21">
        <f t="shared" si="494"/>
        <v>0</v>
      </c>
      <c r="V4501" s="21">
        <f t="shared" si="495"/>
        <v>-7.0579076249999984E-3</v>
      </c>
      <c r="W4501" s="21">
        <f t="shared" si="496"/>
        <v>0</v>
      </c>
    </row>
    <row r="4502" spans="1:23">
      <c r="A4502" s="2">
        <f t="shared" si="491"/>
        <v>45536</v>
      </c>
      <c r="B4502" s="3">
        <f t="shared" si="492"/>
        <v>45537</v>
      </c>
      <c r="C4502" s="7">
        <v>45537.75</v>
      </c>
      <c r="D4502" s="7">
        <v>45537.791666666664</v>
      </c>
      <c r="E4502" s="5">
        <v>40.766666666666602</v>
      </c>
      <c r="F4502" s="5">
        <v>-218.84166666666599</v>
      </c>
      <c r="G4502" s="5">
        <v>-6.9166666666666599</v>
      </c>
      <c r="H4502" s="34" cm="1">
        <f t="array" ref="H4502">SUMPRODUCT(('ESB Networks Summary'!$C$5:$C$17384=Data!D4502)*('ESB Networks Summary'!$E$5:$E$17384))*1000*2-SUMPRODUCT(('ESB Networks Summary'!$C$5:$C$17384=Data!D4502)*('ESB Networks Summary'!$F$5:$F$17384))*1000*2</f>
        <v>0</v>
      </c>
      <c r="I4502" s="5">
        <v>0</v>
      </c>
      <c r="J4502" s="5">
        <v>0</v>
      </c>
      <c r="K4502" s="17">
        <v>1</v>
      </c>
      <c r="L4502" s="52">
        <f t="shared" si="493"/>
        <v>0</v>
      </c>
      <c r="M4502" s="5">
        <v>0</v>
      </c>
      <c r="N4502" s="5">
        <v>215.78333333333299</v>
      </c>
      <c r="O4502" s="96"/>
      <c r="P4502" s="5">
        <v>62.641666666666602</v>
      </c>
      <c r="R4502" s="99">
        <v>27.661000000000001</v>
      </c>
      <c r="S4502" s="99">
        <v>19.783000000000001</v>
      </c>
      <c r="T4502" s="30">
        <f t="shared" si="490"/>
        <v>58.783333333332934</v>
      </c>
      <c r="U4502" s="21">
        <f t="shared" si="494"/>
        <v>0</v>
      </c>
      <c r="V4502" s="21">
        <f t="shared" si="495"/>
        <v>-6.8416208333333273E-4</v>
      </c>
      <c r="W4502" s="21">
        <f t="shared" si="496"/>
        <v>0</v>
      </c>
    </row>
    <row r="4503" spans="1:23">
      <c r="A4503" s="2">
        <f t="shared" si="491"/>
        <v>45536</v>
      </c>
      <c r="B4503" s="3">
        <f t="shared" si="492"/>
        <v>45537</v>
      </c>
      <c r="C4503" s="7">
        <v>45537.770833333336</v>
      </c>
      <c r="D4503" s="7">
        <v>45537.8125</v>
      </c>
      <c r="E4503" s="5">
        <v>40</v>
      </c>
      <c r="F4503" s="5">
        <v>-295.76666666666603</v>
      </c>
      <c r="G4503" s="5">
        <v>1.5333333333333301</v>
      </c>
      <c r="H4503" s="34" cm="1">
        <f t="array" ref="H4503">SUMPRODUCT(('ESB Networks Summary'!$C$5:$C$17384=Data!D4503)*('ESB Networks Summary'!$E$5:$E$17384))*1000*2-SUMPRODUCT(('ESB Networks Summary'!$C$5:$C$17384=Data!D4503)*('ESB Networks Summary'!$F$5:$F$17384))*1000*2</f>
        <v>4</v>
      </c>
      <c r="I4503" s="5">
        <v>0</v>
      </c>
      <c r="J4503" s="5">
        <v>0</v>
      </c>
      <c r="K4503" s="17">
        <v>1</v>
      </c>
      <c r="L4503" s="52">
        <f t="shared" si="493"/>
        <v>0</v>
      </c>
      <c r="M4503" s="5">
        <v>0</v>
      </c>
      <c r="N4503" s="5">
        <v>183.4</v>
      </c>
      <c r="O4503" s="96"/>
      <c r="P4503" s="5">
        <v>32.633333333333297</v>
      </c>
      <c r="R4503" s="99">
        <v>27.661000000000001</v>
      </c>
      <c r="S4503" s="99">
        <v>19.783000000000001</v>
      </c>
      <c r="T4503" s="30">
        <f t="shared" si="490"/>
        <v>146.53333333333265</v>
      </c>
      <c r="U4503" s="21">
        <f t="shared" si="494"/>
        <v>2.1206766666666624E-4</v>
      </c>
      <c r="V4503" s="21">
        <f t="shared" si="495"/>
        <v>0</v>
      </c>
      <c r="W4503" s="21">
        <f t="shared" si="496"/>
        <v>0</v>
      </c>
    </row>
    <row r="4504" spans="1:23">
      <c r="A4504" s="2">
        <f t="shared" si="491"/>
        <v>45536</v>
      </c>
      <c r="B4504" s="3">
        <f t="shared" si="492"/>
        <v>45537</v>
      </c>
      <c r="C4504" s="7">
        <v>45537.791666666664</v>
      </c>
      <c r="D4504" s="7">
        <v>45537.833333333336</v>
      </c>
      <c r="E4504" s="5">
        <v>39.199999999999903</v>
      </c>
      <c r="F4504" s="5">
        <v>-293.13333333333298</v>
      </c>
      <c r="G4504" s="5">
        <v>-3.9666666666666601</v>
      </c>
      <c r="H4504" s="34" cm="1">
        <f t="array" ref="H4504">SUMPRODUCT(('ESB Networks Summary'!$C$5:$C$17384=Data!D4504)*('ESB Networks Summary'!$E$5:$E$17384))*1000*2-SUMPRODUCT(('ESB Networks Summary'!$C$5:$C$17384=Data!D4504)*('ESB Networks Summary'!$F$5:$F$17384))*1000*2</f>
        <v>4</v>
      </c>
      <c r="I4504" s="5">
        <v>0</v>
      </c>
      <c r="J4504" s="5">
        <v>0</v>
      </c>
      <c r="K4504" s="17">
        <v>1</v>
      </c>
      <c r="L4504" s="52">
        <f t="shared" si="493"/>
        <v>0</v>
      </c>
      <c r="M4504" s="5">
        <v>0</v>
      </c>
      <c r="N4504" s="5">
        <v>164.21666666666599</v>
      </c>
      <c r="O4504" s="96"/>
      <c r="P4504" s="5">
        <v>30.8</v>
      </c>
      <c r="R4504" s="99">
        <v>27.610000000000003</v>
      </c>
      <c r="S4504" s="99">
        <v>19.731999999999999</v>
      </c>
      <c r="T4504" s="30">
        <f t="shared" si="490"/>
        <v>155.75000000000034</v>
      </c>
      <c r="U4504" s="21">
        <f t="shared" si="494"/>
        <v>0</v>
      </c>
      <c r="V4504" s="21">
        <f t="shared" si="495"/>
        <v>-3.9135133333333268E-4</v>
      </c>
      <c r="W4504" s="21">
        <f t="shared" si="496"/>
        <v>0</v>
      </c>
    </row>
    <row r="4505" spans="1:23">
      <c r="A4505" s="2">
        <f t="shared" si="491"/>
        <v>45536</v>
      </c>
      <c r="B4505" s="3">
        <f t="shared" si="492"/>
        <v>45537</v>
      </c>
      <c r="C4505" s="7">
        <v>45537.8125</v>
      </c>
      <c r="D4505" s="7">
        <v>45537.854166666664</v>
      </c>
      <c r="E4505" s="5">
        <v>38.699999999999903</v>
      </c>
      <c r="F4505" s="5">
        <v>-287.06666666666598</v>
      </c>
      <c r="G4505" s="5">
        <v>-6.6666666666666596E-2</v>
      </c>
      <c r="H4505" s="34" cm="1">
        <f t="array" ref="H4505">SUMPRODUCT(('ESB Networks Summary'!$C$5:$C$17384=Data!D4505)*('ESB Networks Summary'!$E$5:$E$17384))*1000*2-SUMPRODUCT(('ESB Networks Summary'!$C$5:$C$17384=Data!D4505)*('ESB Networks Summary'!$F$5:$F$17384))*1000*2</f>
        <v>4</v>
      </c>
      <c r="I4505" s="5">
        <v>0</v>
      </c>
      <c r="J4505" s="5">
        <v>0</v>
      </c>
      <c r="K4505" s="17">
        <v>1</v>
      </c>
      <c r="L4505" s="52">
        <f t="shared" si="493"/>
        <v>0</v>
      </c>
      <c r="M4505" s="5">
        <v>0</v>
      </c>
      <c r="N4505" s="5">
        <v>159.79999999999899</v>
      </c>
      <c r="O4505" s="96"/>
      <c r="P4505" s="5">
        <v>15</v>
      </c>
      <c r="R4505" s="99">
        <v>27.610000000000003</v>
      </c>
      <c r="S4505" s="99">
        <v>19.731999999999999</v>
      </c>
      <c r="T4505" s="30">
        <f t="shared" si="490"/>
        <v>142.20000000000033</v>
      </c>
      <c r="U4505" s="21">
        <f t="shared" si="494"/>
        <v>0</v>
      </c>
      <c r="V4505" s="21">
        <f t="shared" si="495"/>
        <v>-6.5773333333333272E-6</v>
      </c>
      <c r="W4505" s="21">
        <f t="shared" si="496"/>
        <v>0</v>
      </c>
    </row>
    <row r="4506" spans="1:23">
      <c r="A4506" s="2">
        <f t="shared" si="491"/>
        <v>45536</v>
      </c>
      <c r="B4506" s="3">
        <f t="shared" si="492"/>
        <v>45537</v>
      </c>
      <c r="C4506" s="7">
        <v>45537.833333333336</v>
      </c>
      <c r="D4506" s="7">
        <v>45537.875</v>
      </c>
      <c r="E4506" s="5">
        <v>38</v>
      </c>
      <c r="F4506" s="5">
        <v>-309.53333333333302</v>
      </c>
      <c r="G4506" s="5">
        <v>0.16666666666666599</v>
      </c>
      <c r="H4506" s="34" cm="1">
        <f t="array" ref="H4506">SUMPRODUCT(('ESB Networks Summary'!$C$5:$C$17384=Data!D4506)*('ESB Networks Summary'!$E$5:$E$17384))*1000*2-SUMPRODUCT(('ESB Networks Summary'!$C$5:$C$17384=Data!D4506)*('ESB Networks Summary'!$F$5:$F$17384))*1000*2</f>
        <v>2</v>
      </c>
      <c r="I4506" s="5">
        <v>0</v>
      </c>
      <c r="J4506" s="5">
        <v>0</v>
      </c>
      <c r="K4506" s="17">
        <v>1</v>
      </c>
      <c r="L4506" s="52">
        <f t="shared" si="493"/>
        <v>0</v>
      </c>
      <c r="M4506" s="5">
        <v>0</v>
      </c>
      <c r="N4506" s="5">
        <v>185.7</v>
      </c>
      <c r="O4506" s="96"/>
      <c r="P4506" s="5">
        <v>3.43333333333333</v>
      </c>
      <c r="R4506" s="99">
        <v>26.745999999999999</v>
      </c>
      <c r="S4506" s="99">
        <v>18.869</v>
      </c>
      <c r="T4506" s="30">
        <f t="shared" si="490"/>
        <v>127.43333333333302</v>
      </c>
      <c r="U4506" s="21">
        <f t="shared" si="494"/>
        <v>2.228833333333324E-5</v>
      </c>
      <c r="V4506" s="21">
        <f t="shared" si="495"/>
        <v>0</v>
      </c>
      <c r="W4506" s="21">
        <f t="shared" si="496"/>
        <v>0</v>
      </c>
    </row>
    <row r="4507" spans="1:23">
      <c r="A4507" s="2">
        <f t="shared" si="491"/>
        <v>45536</v>
      </c>
      <c r="B4507" s="3">
        <f t="shared" si="492"/>
        <v>45537</v>
      </c>
      <c r="C4507" s="7">
        <v>45537.854166666664</v>
      </c>
      <c r="D4507" s="7">
        <v>45537.895833333336</v>
      </c>
      <c r="E4507" s="5">
        <v>37</v>
      </c>
      <c r="F4507" s="5">
        <v>-432.06666666666598</v>
      </c>
      <c r="G4507" s="5">
        <v>-0.133333333333333</v>
      </c>
      <c r="H4507" s="34" cm="1">
        <f t="array" ref="H4507">SUMPRODUCT(('ESB Networks Summary'!$C$5:$C$17384=Data!D4507)*('ESB Networks Summary'!$E$5:$E$17384))*1000*2-SUMPRODUCT(('ESB Networks Summary'!$C$5:$C$17384=Data!D4507)*('ESB Networks Summary'!$F$5:$F$17384))*1000*2</f>
        <v>6</v>
      </c>
      <c r="I4507" s="5">
        <v>0</v>
      </c>
      <c r="J4507" s="5">
        <v>0</v>
      </c>
      <c r="K4507" s="17">
        <v>1</v>
      </c>
      <c r="L4507" s="52">
        <f t="shared" si="493"/>
        <v>0</v>
      </c>
      <c r="M4507" s="5">
        <v>0</v>
      </c>
      <c r="N4507" s="5">
        <v>309.7</v>
      </c>
      <c r="O4507" s="96"/>
      <c r="P4507" s="5">
        <v>3</v>
      </c>
      <c r="R4507" s="99">
        <v>26.745999999999999</v>
      </c>
      <c r="S4507" s="99">
        <v>18.869</v>
      </c>
      <c r="T4507" s="30">
        <f t="shared" si="490"/>
        <v>125.23333333333267</v>
      </c>
      <c r="U4507" s="21">
        <f t="shared" si="494"/>
        <v>0</v>
      </c>
      <c r="V4507" s="21">
        <f t="shared" si="495"/>
        <v>-1.2579333333333301E-5</v>
      </c>
      <c r="W4507" s="21">
        <f t="shared" si="496"/>
        <v>0</v>
      </c>
    </row>
    <row r="4508" spans="1:23">
      <c r="A4508" s="2">
        <f t="shared" si="491"/>
        <v>45536</v>
      </c>
      <c r="B4508" s="3">
        <f t="shared" si="492"/>
        <v>45537</v>
      </c>
      <c r="C4508" s="7">
        <v>45537.875</v>
      </c>
      <c r="D4508" s="7">
        <v>45537.916666666664</v>
      </c>
      <c r="E4508" s="5">
        <v>35.9</v>
      </c>
      <c r="F4508" s="5">
        <v>-481.56666666666598</v>
      </c>
      <c r="G4508" s="5">
        <v>-36.466666666666598</v>
      </c>
      <c r="H4508" s="34" cm="1">
        <f t="array" ref="H4508">SUMPRODUCT(('ESB Networks Summary'!$C$5:$C$17384=Data!D4508)*('ESB Networks Summary'!$E$5:$E$17384))*1000*2-SUMPRODUCT(('ESB Networks Summary'!$C$5:$C$17384=Data!D4508)*('ESB Networks Summary'!$F$5:$F$17384))*1000*2</f>
        <v>4</v>
      </c>
      <c r="I4508" s="5">
        <v>0</v>
      </c>
      <c r="J4508" s="5">
        <v>0</v>
      </c>
      <c r="K4508" s="17">
        <v>1</v>
      </c>
      <c r="L4508" s="52">
        <f t="shared" si="493"/>
        <v>0</v>
      </c>
      <c r="M4508" s="5">
        <v>0</v>
      </c>
      <c r="N4508" s="5">
        <v>351.666666666666</v>
      </c>
      <c r="O4508" s="96"/>
      <c r="P4508" s="5">
        <v>3</v>
      </c>
      <c r="R4508" s="99">
        <v>24.006999999999998</v>
      </c>
      <c r="S4508" s="99">
        <v>16.130000000000003</v>
      </c>
      <c r="T4508" s="30">
        <f t="shared" si="490"/>
        <v>96.433333333333394</v>
      </c>
      <c r="U4508" s="21">
        <f t="shared" si="494"/>
        <v>0</v>
      </c>
      <c r="V4508" s="21">
        <f t="shared" si="495"/>
        <v>-2.9410366666666617E-3</v>
      </c>
      <c r="W4508" s="21">
        <f t="shared" si="496"/>
        <v>0</v>
      </c>
    </row>
    <row r="4509" spans="1:23">
      <c r="A4509" s="2">
        <f t="shared" si="491"/>
        <v>45536</v>
      </c>
      <c r="B4509" s="3">
        <f t="shared" si="492"/>
        <v>45537</v>
      </c>
      <c r="C4509" s="7">
        <v>45537.895833333336</v>
      </c>
      <c r="D4509" s="7">
        <v>45537.9375</v>
      </c>
      <c r="E4509" s="5">
        <v>34.733333333333299</v>
      </c>
      <c r="F4509" s="5">
        <v>-482.099999999999</v>
      </c>
      <c r="G4509" s="5">
        <v>-0.46666666666666601</v>
      </c>
      <c r="H4509" s="34" cm="1">
        <f t="array" ref="H4509">SUMPRODUCT(('ESB Networks Summary'!$C$5:$C$17384=Data!D4509)*('ESB Networks Summary'!$E$5:$E$17384))*1000*2-SUMPRODUCT(('ESB Networks Summary'!$C$5:$C$17384=Data!D4509)*('ESB Networks Summary'!$F$5:$F$17384))*1000*2</f>
        <v>2</v>
      </c>
      <c r="I4509" s="5">
        <v>0</v>
      </c>
      <c r="J4509" s="5">
        <v>0</v>
      </c>
      <c r="K4509" s="17">
        <v>1</v>
      </c>
      <c r="L4509" s="52">
        <f t="shared" si="493"/>
        <v>0</v>
      </c>
      <c r="M4509" s="5">
        <v>0</v>
      </c>
      <c r="N4509" s="5">
        <v>356.03333333333302</v>
      </c>
      <c r="O4509" s="96"/>
      <c r="P4509" s="5">
        <v>3</v>
      </c>
      <c r="R4509" s="99">
        <v>24.006999999999998</v>
      </c>
      <c r="S4509" s="99">
        <v>16.130000000000003</v>
      </c>
      <c r="T4509" s="30">
        <f t="shared" si="490"/>
        <v>128.59999999999934</v>
      </c>
      <c r="U4509" s="21">
        <f t="shared" si="494"/>
        <v>0</v>
      </c>
      <c r="V4509" s="21">
        <f t="shared" si="495"/>
        <v>-3.7636666666666624E-5</v>
      </c>
      <c r="W4509" s="21">
        <f t="shared" si="496"/>
        <v>0</v>
      </c>
    </row>
    <row r="4510" spans="1:23">
      <c r="A4510" s="2">
        <f t="shared" si="491"/>
        <v>45536</v>
      </c>
      <c r="B4510" s="3">
        <f t="shared" si="492"/>
        <v>45537</v>
      </c>
      <c r="C4510" s="7">
        <v>45537.916666666664</v>
      </c>
      <c r="D4510" s="7">
        <v>45537.958333333336</v>
      </c>
      <c r="E4510" s="5">
        <v>33.199999999999903</v>
      </c>
      <c r="F4510" s="5">
        <v>-740.03333333333296</v>
      </c>
      <c r="G4510" s="5">
        <v>-0.63333333333333297</v>
      </c>
      <c r="H4510" s="34" cm="1">
        <f t="array" ref="H4510">SUMPRODUCT(('ESB Networks Summary'!$C$5:$C$17384=Data!D4510)*('ESB Networks Summary'!$E$5:$E$17384))*1000*2-SUMPRODUCT(('ESB Networks Summary'!$C$5:$C$17384=Data!D4510)*('ESB Networks Summary'!$F$5:$F$17384))*1000*2</f>
        <v>6</v>
      </c>
      <c r="I4510" s="5">
        <v>0.36666666666666597</v>
      </c>
      <c r="J4510" s="5">
        <v>0</v>
      </c>
      <c r="K4510" s="17">
        <v>1</v>
      </c>
      <c r="L4510" s="52">
        <f t="shared" si="493"/>
        <v>0</v>
      </c>
      <c r="M4510" s="5">
        <v>0</v>
      </c>
      <c r="N4510" s="5">
        <v>688.8</v>
      </c>
      <c r="O4510" s="96"/>
      <c r="P4510" s="5">
        <v>3</v>
      </c>
      <c r="R4510" s="99">
        <v>16.016999999999999</v>
      </c>
      <c r="S4510" s="99">
        <v>13.023</v>
      </c>
      <c r="T4510" s="30">
        <f t="shared" si="490"/>
        <v>53.599999999999682</v>
      </c>
      <c r="U4510" s="21">
        <f t="shared" si="494"/>
        <v>0</v>
      </c>
      <c r="V4510" s="21">
        <f t="shared" si="495"/>
        <v>-4.1239499999999977E-5</v>
      </c>
      <c r="W4510" s="21">
        <f t="shared" si="496"/>
        <v>0</v>
      </c>
    </row>
    <row r="4511" spans="1:23">
      <c r="A4511" s="2">
        <f t="shared" si="491"/>
        <v>45536</v>
      </c>
      <c r="B4511" s="3">
        <f t="shared" si="492"/>
        <v>45537</v>
      </c>
      <c r="C4511" s="7">
        <v>45537.9375</v>
      </c>
      <c r="D4511" s="7">
        <v>45537.979166666664</v>
      </c>
      <c r="E4511" s="5">
        <v>31.599999999999898</v>
      </c>
      <c r="F4511" s="5">
        <v>-397.39166666666603</v>
      </c>
      <c r="G4511" s="5">
        <v>-1.6666666666666601E-2</v>
      </c>
      <c r="H4511" s="34" cm="1">
        <f t="array" ref="H4511">SUMPRODUCT(('ESB Networks Summary'!$C$5:$C$17384=Data!D4511)*('ESB Networks Summary'!$E$5:$E$17384))*1000*2-SUMPRODUCT(('ESB Networks Summary'!$C$5:$C$17384=Data!D4511)*('ESB Networks Summary'!$F$5:$F$17384))*1000*2</f>
        <v>0</v>
      </c>
      <c r="I4511" s="5">
        <v>0</v>
      </c>
      <c r="J4511" s="5">
        <v>0</v>
      </c>
      <c r="K4511" s="17">
        <v>1</v>
      </c>
      <c r="L4511" s="52">
        <f t="shared" si="493"/>
        <v>0</v>
      </c>
      <c r="M4511" s="5">
        <v>0</v>
      </c>
      <c r="N4511" s="5">
        <v>227.47499999999999</v>
      </c>
      <c r="O4511" s="96"/>
      <c r="P4511" s="5">
        <v>3</v>
      </c>
      <c r="R4511" s="99">
        <v>16.016999999999999</v>
      </c>
      <c r="S4511" s="99">
        <v>13.023</v>
      </c>
      <c r="T4511" s="30">
        <f t="shared" si="490"/>
        <v>172.89999999999935</v>
      </c>
      <c r="U4511" s="21">
        <f t="shared" si="494"/>
        <v>0</v>
      </c>
      <c r="V4511" s="21">
        <f t="shared" si="495"/>
        <v>-1.0852499999999957E-6</v>
      </c>
      <c r="W4511" s="21">
        <f t="shared" si="496"/>
        <v>0</v>
      </c>
    </row>
    <row r="4512" spans="1:23">
      <c r="A4512" s="2">
        <f t="shared" si="491"/>
        <v>45536</v>
      </c>
      <c r="B4512" s="3">
        <f t="shared" si="492"/>
        <v>45537</v>
      </c>
      <c r="C4512" s="7">
        <v>45537.958333333336</v>
      </c>
      <c r="D4512" s="7">
        <v>45538</v>
      </c>
      <c r="E4512" s="5">
        <v>31</v>
      </c>
      <c r="F4512" s="5">
        <v>-167.23333333333301</v>
      </c>
      <c r="G4512" s="5">
        <v>20.9</v>
      </c>
      <c r="H4512" s="34" cm="1">
        <f t="array" ref="H4512">SUMPRODUCT(('ESB Networks Summary'!$C$5:$C$17384=Data!D4512)*('ESB Networks Summary'!$E$5:$E$17384))*1000*2-SUMPRODUCT(('ESB Networks Summary'!$C$5:$C$17384=Data!D4512)*('ESB Networks Summary'!$F$5:$F$17384))*1000*2</f>
        <v>4</v>
      </c>
      <c r="I4512" s="5">
        <v>0</v>
      </c>
      <c r="J4512" s="5">
        <v>0</v>
      </c>
      <c r="K4512" s="17">
        <v>1</v>
      </c>
      <c r="L4512" s="52">
        <f t="shared" si="493"/>
        <v>0</v>
      </c>
      <c r="M4512" s="5">
        <v>0</v>
      </c>
      <c r="N4512" s="5">
        <v>0</v>
      </c>
      <c r="O4512" s="96"/>
      <c r="P4512" s="5">
        <v>3</v>
      </c>
      <c r="R4512" s="99">
        <v>15.509</v>
      </c>
      <c r="S4512" s="99">
        <v>12.515000000000001</v>
      </c>
      <c r="T4512" s="30">
        <f t="shared" si="490"/>
        <v>191.13333333333301</v>
      </c>
      <c r="U4512" s="21">
        <f t="shared" si="494"/>
        <v>1.6206904999999999E-3</v>
      </c>
      <c r="V4512" s="21">
        <f t="shared" si="495"/>
        <v>0</v>
      </c>
      <c r="W4512" s="21">
        <f t="shared" si="496"/>
        <v>0</v>
      </c>
    </row>
    <row r="4513" spans="1:23">
      <c r="A4513" s="2">
        <f t="shared" si="491"/>
        <v>45536</v>
      </c>
      <c r="B4513" s="3">
        <f t="shared" si="492"/>
        <v>45537</v>
      </c>
      <c r="C4513" s="7">
        <v>45537.979166666664</v>
      </c>
      <c r="D4513" s="7">
        <v>45538.020833333336</v>
      </c>
      <c r="E4513" s="5">
        <v>30.733333333333299</v>
      </c>
      <c r="F4513" s="5">
        <v>-207.916666666666</v>
      </c>
      <c r="G4513" s="5">
        <v>1.075</v>
      </c>
      <c r="H4513" s="34" cm="1">
        <f t="array" ref="H4513">SUMPRODUCT(('ESB Networks Summary'!$C$5:$C$17384=Data!D4513)*('ESB Networks Summary'!$E$5:$E$17384))*1000*2-SUMPRODUCT(('ESB Networks Summary'!$C$5:$C$17384=Data!D4513)*('ESB Networks Summary'!$F$5:$F$17384))*1000*2</f>
        <v>2</v>
      </c>
      <c r="I4513" s="5">
        <v>0</v>
      </c>
      <c r="J4513" s="5">
        <v>0</v>
      </c>
      <c r="K4513" s="17">
        <v>1</v>
      </c>
      <c r="L4513" s="52">
        <f t="shared" si="493"/>
        <v>0</v>
      </c>
      <c r="M4513" s="5">
        <v>0</v>
      </c>
      <c r="N4513" s="5">
        <v>38.6</v>
      </c>
      <c r="O4513" s="96"/>
      <c r="P4513" s="5">
        <v>2.6083333333333298</v>
      </c>
      <c r="R4513" s="99">
        <v>15.509</v>
      </c>
      <c r="S4513" s="99">
        <v>12.515000000000001</v>
      </c>
      <c r="T4513" s="30">
        <f t="shared" si="490"/>
        <v>172.99999999999932</v>
      </c>
      <c r="U4513" s="21">
        <f t="shared" si="494"/>
        <v>8.3360875000000002E-5</v>
      </c>
      <c r="V4513" s="21">
        <f t="shared" si="495"/>
        <v>0</v>
      </c>
      <c r="W4513" s="21">
        <f t="shared" si="496"/>
        <v>0</v>
      </c>
    </row>
    <row r="4514" spans="1:23">
      <c r="A4514" s="2">
        <f t="shared" si="491"/>
        <v>45536</v>
      </c>
      <c r="B4514" s="3">
        <f t="shared" si="492"/>
        <v>45538</v>
      </c>
      <c r="C4514" s="7">
        <v>45538</v>
      </c>
      <c r="D4514" s="7">
        <v>45538.041666666664</v>
      </c>
      <c r="E4514" s="5">
        <v>30</v>
      </c>
      <c r="F4514" s="5">
        <v>-187.29999999999899</v>
      </c>
      <c r="G4514" s="5">
        <v>3.3333333333333201E-2</v>
      </c>
      <c r="H4514" s="34" cm="1">
        <f t="array" ref="H4514">SUMPRODUCT(('ESB Networks Summary'!$C$5:$C$17384=Data!D4514)*('ESB Networks Summary'!$E$5:$E$17384))*1000*2-SUMPRODUCT(('ESB Networks Summary'!$C$5:$C$17384=Data!D4514)*('ESB Networks Summary'!$F$5:$F$17384))*1000*2</f>
        <v>4</v>
      </c>
      <c r="I4514" s="5">
        <v>0</v>
      </c>
      <c r="J4514" s="5">
        <v>0</v>
      </c>
      <c r="K4514" s="17">
        <v>1</v>
      </c>
      <c r="L4514" s="52">
        <f t="shared" si="493"/>
        <v>0</v>
      </c>
      <c r="M4514" s="5">
        <v>0</v>
      </c>
      <c r="N4514" s="5">
        <v>26.099999999999898</v>
      </c>
      <c r="O4514" s="96"/>
      <c r="P4514" s="5">
        <v>2</v>
      </c>
      <c r="R4514" s="99">
        <v>15.231</v>
      </c>
      <c r="S4514" s="99">
        <v>12.238</v>
      </c>
      <c r="T4514" s="30">
        <f t="shared" si="490"/>
        <v>163.23333333333244</v>
      </c>
      <c r="U4514" s="21">
        <f t="shared" si="494"/>
        <v>2.5384999999999898E-6</v>
      </c>
      <c r="V4514" s="21">
        <f t="shared" si="495"/>
        <v>0</v>
      </c>
      <c r="W4514" s="21">
        <f t="shared" si="496"/>
        <v>0</v>
      </c>
    </row>
    <row r="4515" spans="1:23">
      <c r="A4515" s="2">
        <f t="shared" si="491"/>
        <v>45536</v>
      </c>
      <c r="B4515" s="3">
        <f t="shared" si="492"/>
        <v>45538</v>
      </c>
      <c r="C4515" s="7">
        <v>45538.020833333336</v>
      </c>
      <c r="D4515" s="7">
        <v>45538.0625</v>
      </c>
      <c r="E4515" s="5">
        <v>29.9</v>
      </c>
      <c r="F4515" s="5">
        <v>-184</v>
      </c>
      <c r="G4515" s="5">
        <v>-0.2</v>
      </c>
      <c r="H4515" s="34" cm="1">
        <f t="array" ref="H4515">SUMPRODUCT(('ESB Networks Summary'!$C$5:$C$17384=Data!D4515)*('ESB Networks Summary'!$E$5:$E$17384))*1000*2-SUMPRODUCT(('ESB Networks Summary'!$C$5:$C$17384=Data!D4515)*('ESB Networks Summary'!$F$5:$F$17384))*1000*2</f>
        <v>4</v>
      </c>
      <c r="I4515" s="5">
        <v>0</v>
      </c>
      <c r="J4515" s="5">
        <v>0</v>
      </c>
      <c r="K4515" s="17">
        <v>1</v>
      </c>
      <c r="L4515" s="52">
        <f t="shared" si="493"/>
        <v>0</v>
      </c>
      <c r="M4515" s="5">
        <v>0</v>
      </c>
      <c r="N4515" s="5">
        <v>4.5333333333333297</v>
      </c>
      <c r="O4515" s="96"/>
      <c r="P4515" s="5">
        <v>2</v>
      </c>
      <c r="R4515" s="99">
        <v>15.231</v>
      </c>
      <c r="S4515" s="99">
        <v>12.238</v>
      </c>
      <c r="T4515" s="30">
        <f t="shared" si="490"/>
        <v>181.26666666666668</v>
      </c>
      <c r="U4515" s="21">
        <f t="shared" si="494"/>
        <v>0</v>
      </c>
      <c r="V4515" s="21">
        <f t="shared" si="495"/>
        <v>-1.2237999999999999E-5</v>
      </c>
      <c r="W4515" s="21">
        <f t="shared" si="496"/>
        <v>0</v>
      </c>
    </row>
    <row r="4516" spans="1:23">
      <c r="A4516" s="2">
        <f t="shared" si="491"/>
        <v>45536</v>
      </c>
      <c r="B4516" s="3">
        <f t="shared" si="492"/>
        <v>45538</v>
      </c>
      <c r="C4516" s="7">
        <v>45538.041666666664</v>
      </c>
      <c r="D4516" s="7">
        <v>45538.083333333336</v>
      </c>
      <c r="E4516" s="5">
        <v>29</v>
      </c>
      <c r="F4516" s="5">
        <v>-179.7</v>
      </c>
      <c r="G4516" s="5">
        <v>1.3</v>
      </c>
      <c r="H4516" s="34" cm="1">
        <f t="array" ref="H4516">SUMPRODUCT(('ESB Networks Summary'!$C$5:$C$17384=Data!D4516)*('ESB Networks Summary'!$E$5:$E$17384))*1000*2-SUMPRODUCT(('ESB Networks Summary'!$C$5:$C$17384=Data!D4516)*('ESB Networks Summary'!$F$5:$F$17384))*1000*2</f>
        <v>4</v>
      </c>
      <c r="I4516" s="5">
        <v>0</v>
      </c>
      <c r="J4516" s="5">
        <v>0</v>
      </c>
      <c r="K4516" s="17">
        <v>1</v>
      </c>
      <c r="L4516" s="52">
        <f t="shared" si="493"/>
        <v>0</v>
      </c>
      <c r="M4516" s="5">
        <v>0</v>
      </c>
      <c r="N4516" s="5">
        <v>25.8333333333333</v>
      </c>
      <c r="O4516" s="96"/>
      <c r="P4516" s="5">
        <v>2</v>
      </c>
      <c r="R4516" s="99">
        <v>15.156000000000001</v>
      </c>
      <c r="S4516" s="99">
        <v>12.162000000000001</v>
      </c>
      <c r="T4516" s="30">
        <f t="shared" si="490"/>
        <v>157.16666666666669</v>
      </c>
      <c r="U4516" s="21">
        <f t="shared" si="494"/>
        <v>9.8513999999999999E-5</v>
      </c>
      <c r="V4516" s="21">
        <f t="shared" si="495"/>
        <v>0</v>
      </c>
      <c r="W4516" s="21">
        <f t="shared" si="496"/>
        <v>0</v>
      </c>
    </row>
    <row r="4517" spans="1:23">
      <c r="A4517" s="2">
        <f t="shared" si="491"/>
        <v>45536</v>
      </c>
      <c r="B4517" s="3">
        <f t="shared" si="492"/>
        <v>45538</v>
      </c>
      <c r="C4517" s="7">
        <v>45538.0625</v>
      </c>
      <c r="D4517" s="7">
        <v>45538.104166666664</v>
      </c>
      <c r="E4517" s="5">
        <v>29</v>
      </c>
      <c r="F4517" s="5">
        <v>-178.54999999999899</v>
      </c>
      <c r="G4517" s="5">
        <v>-5.25</v>
      </c>
      <c r="H4517" s="34" cm="1">
        <f t="array" ref="H4517">SUMPRODUCT(('ESB Networks Summary'!$C$5:$C$17384=Data!D4517)*('ESB Networks Summary'!$E$5:$E$17384))*1000*2-SUMPRODUCT(('ESB Networks Summary'!$C$5:$C$17384=Data!D4517)*('ESB Networks Summary'!$F$5:$F$17384))*1000*2</f>
        <v>4</v>
      </c>
      <c r="I4517" s="5">
        <v>0</v>
      </c>
      <c r="J4517" s="5">
        <v>0</v>
      </c>
      <c r="K4517" s="17">
        <v>1</v>
      </c>
      <c r="L4517" s="52">
        <f t="shared" si="493"/>
        <v>0</v>
      </c>
      <c r="M4517" s="5">
        <v>0</v>
      </c>
      <c r="N4517" s="5">
        <v>0</v>
      </c>
      <c r="O4517" s="96"/>
      <c r="P4517" s="5">
        <v>2</v>
      </c>
      <c r="R4517" s="99">
        <v>15.156000000000001</v>
      </c>
      <c r="S4517" s="99">
        <v>12.162000000000001</v>
      </c>
      <c r="T4517" s="30">
        <f t="shared" si="490"/>
        <v>175.29999999999899</v>
      </c>
      <c r="U4517" s="21">
        <f t="shared" si="494"/>
        <v>0</v>
      </c>
      <c r="V4517" s="21">
        <f t="shared" si="495"/>
        <v>-3.1925250000000002E-4</v>
      </c>
      <c r="W4517" s="21">
        <f t="shared" si="496"/>
        <v>0</v>
      </c>
    </row>
    <row r="4518" spans="1:23">
      <c r="A4518" s="2">
        <f t="shared" si="491"/>
        <v>45536</v>
      </c>
      <c r="B4518" s="3">
        <f t="shared" si="492"/>
        <v>45538</v>
      </c>
      <c r="C4518" s="7">
        <v>45538.083333333336</v>
      </c>
      <c r="D4518" s="7">
        <v>45538.125</v>
      </c>
      <c r="E4518" s="5">
        <v>28.066666666666599</v>
      </c>
      <c r="F4518" s="5">
        <v>-184.72499999999999</v>
      </c>
      <c r="G4518" s="5">
        <v>-0.34166666666666601</v>
      </c>
      <c r="H4518" s="34" cm="1">
        <f t="array" ref="H4518">SUMPRODUCT(('ESB Networks Summary'!$C$5:$C$17384=Data!D4518)*('ESB Networks Summary'!$E$5:$E$17384))*1000*2-SUMPRODUCT(('ESB Networks Summary'!$C$5:$C$17384=Data!D4518)*('ESB Networks Summary'!$F$5:$F$17384))*1000*2</f>
        <v>4</v>
      </c>
      <c r="I4518" s="5">
        <v>0</v>
      </c>
      <c r="J4518" s="5">
        <v>0</v>
      </c>
      <c r="K4518" s="17">
        <v>1</v>
      </c>
      <c r="L4518" s="52">
        <f t="shared" si="493"/>
        <v>0</v>
      </c>
      <c r="M4518" s="5">
        <v>0</v>
      </c>
      <c r="N4518" s="5">
        <v>26.233333333333299</v>
      </c>
      <c r="O4518" s="96"/>
      <c r="P4518" s="5">
        <v>2</v>
      </c>
      <c r="R4518" s="99">
        <v>15.05</v>
      </c>
      <c r="S4518" s="99">
        <v>12.056000000000001</v>
      </c>
      <c r="T4518" s="30">
        <f t="shared" si="490"/>
        <v>160.15000000000003</v>
      </c>
      <c r="U4518" s="21">
        <f t="shared" si="494"/>
        <v>0</v>
      </c>
      <c r="V4518" s="21">
        <f t="shared" si="495"/>
        <v>-2.0595666666666629E-5</v>
      </c>
      <c r="W4518" s="21">
        <f t="shared" si="496"/>
        <v>0</v>
      </c>
    </row>
    <row r="4519" spans="1:23">
      <c r="A4519" s="2">
        <f t="shared" si="491"/>
        <v>45536</v>
      </c>
      <c r="B4519" s="3">
        <f t="shared" si="492"/>
        <v>45538</v>
      </c>
      <c r="C4519" s="7">
        <v>45538.104166666664</v>
      </c>
      <c r="D4519" s="7">
        <v>45538.145833333336</v>
      </c>
      <c r="E4519" s="5">
        <v>28</v>
      </c>
      <c r="F4519" s="5">
        <v>-179.13333333333301</v>
      </c>
      <c r="G4519" s="5">
        <v>-34.799999999999997</v>
      </c>
      <c r="H4519" s="34" cm="1">
        <f t="array" ref="H4519">SUMPRODUCT(('ESB Networks Summary'!$C$5:$C$17384=Data!D4519)*('ESB Networks Summary'!$E$5:$E$17384))*1000*2-SUMPRODUCT(('ESB Networks Summary'!$C$5:$C$17384=Data!D4519)*('ESB Networks Summary'!$F$5:$F$17384))*1000*2</f>
        <v>4</v>
      </c>
      <c r="I4519" s="5">
        <v>0</v>
      </c>
      <c r="J4519" s="5">
        <v>0</v>
      </c>
      <c r="K4519" s="17">
        <v>1</v>
      </c>
      <c r="L4519" s="52">
        <f t="shared" si="493"/>
        <v>0</v>
      </c>
      <c r="M4519" s="5">
        <v>0</v>
      </c>
      <c r="N4519" s="5">
        <v>7</v>
      </c>
      <c r="O4519" s="96"/>
      <c r="P4519" s="5">
        <v>2</v>
      </c>
      <c r="R4519" s="99">
        <v>15.05</v>
      </c>
      <c r="S4519" s="99">
        <v>12.056000000000001</v>
      </c>
      <c r="T4519" s="30">
        <f t="shared" si="490"/>
        <v>139.33333333333303</v>
      </c>
      <c r="U4519" s="21">
        <f t="shared" si="494"/>
        <v>0</v>
      </c>
      <c r="V4519" s="21">
        <f t="shared" si="495"/>
        <v>-2.0977439999999999E-3</v>
      </c>
      <c r="W4519" s="21">
        <f t="shared" si="496"/>
        <v>0</v>
      </c>
    </row>
    <row r="4520" spans="1:23">
      <c r="A4520" s="2">
        <f t="shared" si="491"/>
        <v>45536</v>
      </c>
      <c r="B4520" s="3">
        <f t="shared" si="492"/>
        <v>45538</v>
      </c>
      <c r="C4520" s="7">
        <v>45538.125</v>
      </c>
      <c r="D4520" s="7">
        <v>45538.166666666664</v>
      </c>
      <c r="E4520" s="5">
        <v>27.266666666666602</v>
      </c>
      <c r="F4520" s="5">
        <v>-189.61666666666599</v>
      </c>
      <c r="G4520" s="5">
        <v>0.133333333333333</v>
      </c>
      <c r="H4520" s="34" cm="1">
        <f t="array" ref="H4520">SUMPRODUCT(('ESB Networks Summary'!$C$5:$C$17384=Data!D4520)*('ESB Networks Summary'!$E$5:$E$17384))*1000*2-SUMPRODUCT(('ESB Networks Summary'!$C$5:$C$17384=Data!D4520)*('ESB Networks Summary'!$F$5:$F$17384))*1000*2</f>
        <v>4</v>
      </c>
      <c r="I4520" s="5">
        <v>0</v>
      </c>
      <c r="J4520" s="5">
        <v>0</v>
      </c>
      <c r="K4520" s="17">
        <v>1</v>
      </c>
      <c r="L4520" s="52">
        <f t="shared" si="493"/>
        <v>0</v>
      </c>
      <c r="M4520" s="5">
        <v>0</v>
      </c>
      <c r="N4520" s="5">
        <v>27.533333333333299</v>
      </c>
      <c r="O4520" s="96"/>
      <c r="P4520" s="5">
        <v>2</v>
      </c>
      <c r="R4520" s="99">
        <v>15.266999999999999</v>
      </c>
      <c r="S4520" s="99">
        <v>12.273</v>
      </c>
      <c r="T4520" s="30">
        <f t="shared" si="490"/>
        <v>164.21666666666601</v>
      </c>
      <c r="U4520" s="21">
        <f t="shared" si="494"/>
        <v>1.0177999999999973E-5</v>
      </c>
      <c r="V4520" s="21">
        <f t="shared" si="495"/>
        <v>0</v>
      </c>
      <c r="W4520" s="21">
        <f t="shared" si="496"/>
        <v>0</v>
      </c>
    </row>
    <row r="4521" spans="1:23">
      <c r="A4521" s="2">
        <f t="shared" si="491"/>
        <v>45536</v>
      </c>
      <c r="B4521" s="3">
        <f t="shared" si="492"/>
        <v>45538</v>
      </c>
      <c r="C4521" s="7">
        <v>45538.145833333336</v>
      </c>
      <c r="D4521" s="7">
        <v>45538.1875</v>
      </c>
      <c r="E4521" s="5">
        <v>27</v>
      </c>
      <c r="F4521" s="5">
        <v>-185.73333333333301</v>
      </c>
      <c r="G4521" s="5">
        <v>-0.116666666666666</v>
      </c>
      <c r="H4521" s="34" cm="1">
        <f t="array" ref="H4521">SUMPRODUCT(('ESB Networks Summary'!$C$5:$C$17384=Data!D4521)*('ESB Networks Summary'!$E$5:$E$17384))*1000*2-SUMPRODUCT(('ESB Networks Summary'!$C$5:$C$17384=Data!D4521)*('ESB Networks Summary'!$F$5:$F$17384))*1000*2</f>
        <v>2</v>
      </c>
      <c r="I4521" s="5">
        <v>0</v>
      </c>
      <c r="J4521" s="5">
        <v>0</v>
      </c>
      <c r="K4521" s="17">
        <v>1</v>
      </c>
      <c r="L4521" s="52">
        <f t="shared" si="493"/>
        <v>0</v>
      </c>
      <c r="M4521" s="5">
        <v>0</v>
      </c>
      <c r="N4521" s="5">
        <v>11.25</v>
      </c>
      <c r="O4521" s="96"/>
      <c r="P4521" s="5">
        <v>2</v>
      </c>
      <c r="R4521" s="99">
        <v>15.266999999999999</v>
      </c>
      <c r="S4521" s="99">
        <v>12.273</v>
      </c>
      <c r="T4521" s="30">
        <f t="shared" si="490"/>
        <v>176.36666666666633</v>
      </c>
      <c r="U4521" s="21">
        <f t="shared" si="494"/>
        <v>0</v>
      </c>
      <c r="V4521" s="21">
        <f t="shared" si="495"/>
        <v>-7.1592499999999594E-6</v>
      </c>
      <c r="W4521" s="21">
        <f t="shared" si="496"/>
        <v>0</v>
      </c>
    </row>
    <row r="4522" spans="1:23">
      <c r="A4522" s="2">
        <f t="shared" si="491"/>
        <v>45536</v>
      </c>
      <c r="B4522" s="3">
        <f t="shared" si="492"/>
        <v>45538</v>
      </c>
      <c r="C4522" s="7">
        <v>45538.166666666664</v>
      </c>
      <c r="D4522" s="7">
        <v>45538.208333333336</v>
      </c>
      <c r="E4522" s="5">
        <v>26.433333333333302</v>
      </c>
      <c r="F4522" s="5">
        <v>-187.13333333333301</v>
      </c>
      <c r="G4522" s="5">
        <v>-1.4666666666666599</v>
      </c>
      <c r="H4522" s="34" cm="1">
        <f t="array" ref="H4522">SUMPRODUCT(('ESB Networks Summary'!$C$5:$C$17384=Data!D4522)*('ESB Networks Summary'!$E$5:$E$17384))*1000*2-SUMPRODUCT(('ESB Networks Summary'!$C$5:$C$17384=Data!D4522)*('ESB Networks Summary'!$F$5:$F$17384))*1000*2</f>
        <v>6</v>
      </c>
      <c r="I4522" s="5">
        <v>0</v>
      </c>
      <c r="J4522" s="5">
        <v>0</v>
      </c>
      <c r="K4522" s="17">
        <v>1</v>
      </c>
      <c r="L4522" s="52">
        <f t="shared" si="493"/>
        <v>0</v>
      </c>
      <c r="M4522" s="5">
        <v>0</v>
      </c>
      <c r="N4522" s="5">
        <v>23.399999999999899</v>
      </c>
      <c r="O4522" s="96"/>
      <c r="P4522" s="5">
        <v>2</v>
      </c>
      <c r="R4522" s="99">
        <v>16.238</v>
      </c>
      <c r="S4522" s="99">
        <v>13.244999999999999</v>
      </c>
      <c r="T4522" s="30">
        <f t="shared" si="490"/>
        <v>164.26666666666645</v>
      </c>
      <c r="U4522" s="21">
        <f t="shared" si="494"/>
        <v>0</v>
      </c>
      <c r="V4522" s="21">
        <f t="shared" si="495"/>
        <v>-9.7129999999999539E-5</v>
      </c>
      <c r="W4522" s="21">
        <f t="shared" si="496"/>
        <v>0</v>
      </c>
    </row>
    <row r="4523" spans="1:23">
      <c r="A4523" s="2">
        <f t="shared" si="491"/>
        <v>45536</v>
      </c>
      <c r="B4523" s="3">
        <f t="shared" si="492"/>
        <v>45538</v>
      </c>
      <c r="C4523" s="7">
        <v>45538.1875</v>
      </c>
      <c r="D4523" s="7">
        <v>45538.229166666664</v>
      </c>
      <c r="E4523" s="5">
        <v>22.1166666666666</v>
      </c>
      <c r="F4523" s="5">
        <v>-2226.7333333333299</v>
      </c>
      <c r="G4523" s="5">
        <v>1322.175</v>
      </c>
      <c r="H4523" s="34" cm="1">
        <f t="array" ref="H4523">SUMPRODUCT(('ESB Networks Summary'!$C$5:$C$17384=Data!D4523)*('ESB Networks Summary'!$E$5:$E$17384))*1000*2-SUMPRODUCT(('ESB Networks Summary'!$C$5:$C$17384=Data!D4523)*('ESB Networks Summary'!$F$5:$F$17384))*1000*2</f>
        <v>1410</v>
      </c>
      <c r="I4523" s="5">
        <v>3461.25833333333</v>
      </c>
      <c r="J4523" s="5">
        <v>0</v>
      </c>
      <c r="K4523" s="17">
        <v>1</v>
      </c>
      <c r="L4523" s="52">
        <f t="shared" si="493"/>
        <v>0</v>
      </c>
      <c r="M4523" s="5">
        <v>0</v>
      </c>
      <c r="N4523" s="5">
        <v>3485.1083333333299</v>
      </c>
      <c r="O4523" s="96"/>
      <c r="P4523" s="5">
        <v>3</v>
      </c>
      <c r="R4523" s="99">
        <v>16.238</v>
      </c>
      <c r="S4523" s="99">
        <v>13.244999999999999</v>
      </c>
      <c r="T4523" s="30">
        <f t="shared" si="490"/>
        <v>66.800000000000182</v>
      </c>
      <c r="U4523" s="21">
        <f t="shared" si="494"/>
        <v>0.10734738824999999</v>
      </c>
      <c r="V4523" s="21">
        <f t="shared" si="495"/>
        <v>0</v>
      </c>
      <c r="W4523" s="21">
        <f t="shared" si="496"/>
        <v>0</v>
      </c>
    </row>
    <row r="4524" spans="1:23">
      <c r="A4524" s="2">
        <f t="shared" si="491"/>
        <v>45536</v>
      </c>
      <c r="B4524" s="3">
        <f t="shared" si="492"/>
        <v>45538</v>
      </c>
      <c r="C4524" s="7">
        <v>45538.208333333336</v>
      </c>
      <c r="D4524" s="7">
        <v>45538.25</v>
      </c>
      <c r="E4524" s="5">
        <v>20</v>
      </c>
      <c r="F4524" s="5">
        <v>-14.6666666666666</v>
      </c>
      <c r="G4524" s="5">
        <v>2376.4166666666601</v>
      </c>
      <c r="H4524" s="34" cm="1">
        <f t="array" ref="H4524">SUMPRODUCT(('ESB Networks Summary'!$C$5:$C$17384=Data!D4524)*('ESB Networks Summary'!$E$5:$E$17384))*1000*2-SUMPRODUCT(('ESB Networks Summary'!$C$5:$C$17384=Data!D4524)*('ESB Networks Summary'!$F$5:$F$17384))*1000*2</f>
        <v>2386</v>
      </c>
      <c r="I4524" s="5">
        <v>2267.375</v>
      </c>
      <c r="J4524" s="5">
        <v>0</v>
      </c>
      <c r="K4524" s="17">
        <v>1</v>
      </c>
      <c r="L4524" s="52">
        <f t="shared" si="493"/>
        <v>0</v>
      </c>
      <c r="M4524" s="5">
        <v>0</v>
      </c>
      <c r="N4524" s="5">
        <v>2273.5833333333298</v>
      </c>
      <c r="O4524" s="96"/>
      <c r="P4524" s="5">
        <v>30.358333333333299</v>
      </c>
      <c r="R4524" s="99">
        <v>17.78</v>
      </c>
      <c r="S4524" s="99">
        <v>14.786000000000001</v>
      </c>
      <c r="T4524" s="30">
        <f t="shared" si="490"/>
        <v>147.85833333333002</v>
      </c>
      <c r="U4524" s="21">
        <f t="shared" si="494"/>
        <v>0.21126344166666608</v>
      </c>
      <c r="V4524" s="21">
        <f t="shared" si="495"/>
        <v>0</v>
      </c>
      <c r="W4524" s="21">
        <f t="shared" si="496"/>
        <v>0</v>
      </c>
    </row>
    <row r="4525" spans="1:23">
      <c r="A4525" s="2">
        <f t="shared" si="491"/>
        <v>45536</v>
      </c>
      <c r="B4525" s="3">
        <f t="shared" si="492"/>
        <v>45538</v>
      </c>
      <c r="C4525" s="7">
        <v>45538.229166666664</v>
      </c>
      <c r="D4525" s="7">
        <v>45538.270833333336</v>
      </c>
      <c r="E4525" s="5">
        <v>20</v>
      </c>
      <c r="F4525" s="5">
        <v>-4.375</v>
      </c>
      <c r="G4525" s="5">
        <v>770.81666666666604</v>
      </c>
      <c r="H4525" s="34" cm="1">
        <f t="array" ref="H4525">SUMPRODUCT(('ESB Networks Summary'!$C$5:$C$17384=Data!D4525)*('ESB Networks Summary'!$E$5:$E$17384))*1000*2-SUMPRODUCT(('ESB Networks Summary'!$C$5:$C$17384=Data!D4525)*('ESB Networks Summary'!$F$5:$F$17384))*1000*2</f>
        <v>694</v>
      </c>
      <c r="I4525" s="5">
        <v>572.13333333333298</v>
      </c>
      <c r="J4525" s="5">
        <v>0</v>
      </c>
      <c r="K4525" s="17">
        <v>1</v>
      </c>
      <c r="L4525" s="52">
        <f t="shared" si="493"/>
        <v>0</v>
      </c>
      <c r="M4525" s="5">
        <v>0</v>
      </c>
      <c r="N4525" s="5">
        <v>564.9</v>
      </c>
      <c r="O4525" s="96"/>
      <c r="P4525" s="5">
        <v>71.3</v>
      </c>
      <c r="R4525" s="99">
        <v>17.78</v>
      </c>
      <c r="S4525" s="99">
        <v>14.786000000000001</v>
      </c>
      <c r="T4525" s="30">
        <f t="shared" si="490"/>
        <v>281.59166666666601</v>
      </c>
      <c r="U4525" s="21">
        <f t="shared" si="494"/>
        <v>6.8525601666666616E-2</v>
      </c>
      <c r="V4525" s="21">
        <f t="shared" si="495"/>
        <v>0</v>
      </c>
      <c r="W4525" s="21">
        <f t="shared" si="496"/>
        <v>0</v>
      </c>
    </row>
    <row r="4526" spans="1:23">
      <c r="A4526" s="2">
        <f t="shared" si="491"/>
        <v>45536</v>
      </c>
      <c r="B4526" s="3">
        <f t="shared" si="492"/>
        <v>45538</v>
      </c>
      <c r="C4526" s="7">
        <v>45538.25</v>
      </c>
      <c r="D4526" s="7">
        <v>45538.291666666664</v>
      </c>
      <c r="E4526" s="5">
        <v>20</v>
      </c>
      <c r="F4526" s="5">
        <v>0.73333333333333295</v>
      </c>
      <c r="G4526" s="5">
        <v>248.86666666666599</v>
      </c>
      <c r="H4526" s="34" cm="1">
        <f t="array" ref="H4526">SUMPRODUCT(('ESB Networks Summary'!$C$5:$C$17384=Data!D4526)*('ESB Networks Summary'!$E$5:$E$17384))*1000*2-SUMPRODUCT(('ESB Networks Summary'!$C$5:$C$17384=Data!D4526)*('ESB Networks Summary'!$F$5:$F$17384))*1000*2</f>
        <v>222</v>
      </c>
      <c r="I4526" s="5">
        <v>228.06666666666601</v>
      </c>
      <c r="J4526" s="5">
        <v>0</v>
      </c>
      <c r="K4526" s="17">
        <v>1</v>
      </c>
      <c r="L4526" s="52">
        <f t="shared" si="493"/>
        <v>0</v>
      </c>
      <c r="M4526" s="5">
        <v>0</v>
      </c>
      <c r="N4526" s="5">
        <v>302.89999999999998</v>
      </c>
      <c r="O4526" s="96"/>
      <c r="P4526" s="5">
        <v>109.166666666666</v>
      </c>
      <c r="R4526" s="99">
        <v>21.841000000000001</v>
      </c>
      <c r="S4526" s="99">
        <v>18.847999999999999</v>
      </c>
      <c r="T4526" s="30">
        <f t="shared" si="490"/>
        <v>54.399999999998684</v>
      </c>
      <c r="U4526" s="21">
        <f t="shared" si="494"/>
        <v>2.7177484333333259E-2</v>
      </c>
      <c r="V4526" s="21">
        <f t="shared" si="495"/>
        <v>0</v>
      </c>
      <c r="W4526" s="21">
        <f t="shared" si="496"/>
        <v>0</v>
      </c>
    </row>
    <row r="4527" spans="1:23">
      <c r="A4527" s="2">
        <f t="shared" si="491"/>
        <v>45536</v>
      </c>
      <c r="B4527" s="3">
        <f t="shared" si="492"/>
        <v>45538</v>
      </c>
      <c r="C4527" s="7">
        <v>45538.270833333336</v>
      </c>
      <c r="D4527" s="7">
        <v>45538.3125</v>
      </c>
      <c r="E4527" s="5">
        <v>20</v>
      </c>
      <c r="F4527" s="5">
        <v>0</v>
      </c>
      <c r="G4527" s="5">
        <v>742.63333333333298</v>
      </c>
      <c r="H4527" s="34" cm="1">
        <f t="array" ref="H4527">SUMPRODUCT(('ESB Networks Summary'!$C$5:$C$17384=Data!D4527)*('ESB Networks Summary'!$E$5:$E$17384))*1000*2-SUMPRODUCT(('ESB Networks Summary'!$C$5:$C$17384=Data!D4527)*('ESB Networks Summary'!$F$5:$F$17384))*1000*2</f>
        <v>644</v>
      </c>
      <c r="I4527" s="5">
        <v>0</v>
      </c>
      <c r="J4527" s="5">
        <v>0</v>
      </c>
      <c r="K4527" s="17">
        <v>1</v>
      </c>
      <c r="L4527" s="52">
        <f t="shared" si="493"/>
        <v>0</v>
      </c>
      <c r="M4527" s="5">
        <v>0</v>
      </c>
      <c r="N4527" s="5">
        <v>589.96666666666601</v>
      </c>
      <c r="O4527" s="96"/>
      <c r="P4527" s="5">
        <v>130.333333333333</v>
      </c>
      <c r="R4527" s="99">
        <v>21.841000000000001</v>
      </c>
      <c r="S4527" s="99">
        <v>18.847999999999999</v>
      </c>
      <c r="T4527" s="30">
        <f t="shared" si="490"/>
        <v>283</v>
      </c>
      <c r="U4527" s="21">
        <f t="shared" si="494"/>
        <v>8.1099273166666638E-2</v>
      </c>
      <c r="V4527" s="21">
        <f t="shared" si="495"/>
        <v>0</v>
      </c>
      <c r="W4527" s="21">
        <f t="shared" si="496"/>
        <v>0</v>
      </c>
    </row>
    <row r="4528" spans="1:23">
      <c r="A4528" s="2">
        <f t="shared" si="491"/>
        <v>45536</v>
      </c>
      <c r="B4528" s="3">
        <f t="shared" si="492"/>
        <v>45538</v>
      </c>
      <c r="C4528" s="7">
        <v>45538.291666666664</v>
      </c>
      <c r="D4528" s="7">
        <v>45538.333333333336</v>
      </c>
      <c r="E4528" s="5">
        <v>20.466666666666601</v>
      </c>
      <c r="F4528" s="5">
        <v>315.86666666666599</v>
      </c>
      <c r="G4528" s="5">
        <v>-5.36666666666666</v>
      </c>
      <c r="H4528" s="34" cm="1">
        <f t="array" ref="H4528">SUMPRODUCT(('ESB Networks Summary'!$C$5:$C$17384=Data!D4528)*('ESB Networks Summary'!$E$5:$E$17384))*1000*2-SUMPRODUCT(('ESB Networks Summary'!$C$5:$C$17384=Data!D4528)*('ESB Networks Summary'!$F$5:$F$17384))*1000*2</f>
        <v>0</v>
      </c>
      <c r="I4528" s="5">
        <v>0</v>
      </c>
      <c r="J4528" s="5">
        <v>0</v>
      </c>
      <c r="K4528" s="17">
        <v>1</v>
      </c>
      <c r="L4528" s="52">
        <f t="shared" si="493"/>
        <v>0</v>
      </c>
      <c r="M4528" s="5">
        <v>0</v>
      </c>
      <c r="N4528" s="5">
        <v>32.4</v>
      </c>
      <c r="O4528" s="96"/>
      <c r="P4528" s="5">
        <v>482.76666666666603</v>
      </c>
      <c r="R4528" s="99">
        <v>27.564</v>
      </c>
      <c r="S4528" s="99">
        <v>19.686</v>
      </c>
      <c r="T4528" s="30">
        <f t="shared" si="490"/>
        <v>129.13333333333338</v>
      </c>
      <c r="U4528" s="21">
        <f t="shared" si="494"/>
        <v>0</v>
      </c>
      <c r="V4528" s="21">
        <f t="shared" si="495"/>
        <v>-5.2824099999999939E-4</v>
      </c>
      <c r="W4528" s="21">
        <f t="shared" si="496"/>
        <v>0</v>
      </c>
    </row>
    <row r="4529" spans="1:23">
      <c r="A4529" s="2">
        <f t="shared" si="491"/>
        <v>45536</v>
      </c>
      <c r="B4529" s="3">
        <f t="shared" si="492"/>
        <v>45538</v>
      </c>
      <c r="C4529" s="7">
        <v>45538.3125</v>
      </c>
      <c r="D4529" s="7">
        <v>45538.354166666664</v>
      </c>
      <c r="E4529" s="5">
        <v>21</v>
      </c>
      <c r="F4529" s="5">
        <v>166.13333333333301</v>
      </c>
      <c r="G4529" s="5">
        <v>0.43333333333333302</v>
      </c>
      <c r="H4529" s="34" cm="1">
        <f t="array" ref="H4529">SUMPRODUCT(('ESB Networks Summary'!$C$5:$C$17384=Data!D4529)*('ESB Networks Summary'!$E$5:$E$17384))*1000*2-SUMPRODUCT(('ESB Networks Summary'!$C$5:$C$17384=Data!D4529)*('ESB Networks Summary'!$F$5:$F$17384))*1000*2</f>
        <v>4</v>
      </c>
      <c r="I4529" s="5">
        <v>0</v>
      </c>
      <c r="J4529" s="5">
        <v>0</v>
      </c>
      <c r="K4529" s="17">
        <v>1</v>
      </c>
      <c r="L4529" s="52">
        <f t="shared" si="493"/>
        <v>0</v>
      </c>
      <c r="M4529" s="5">
        <v>0</v>
      </c>
      <c r="N4529" s="5">
        <v>3.93333333333333</v>
      </c>
      <c r="O4529" s="96"/>
      <c r="P4529" s="5">
        <v>328.96666666666601</v>
      </c>
      <c r="R4529" s="99">
        <v>27.564</v>
      </c>
      <c r="S4529" s="99">
        <v>19.686</v>
      </c>
      <c r="T4529" s="30">
        <f t="shared" si="490"/>
        <v>159.333333333333</v>
      </c>
      <c r="U4529" s="21">
        <f t="shared" si="494"/>
        <v>5.9721999999999954E-5</v>
      </c>
      <c r="V4529" s="21">
        <f t="shared" si="495"/>
        <v>0</v>
      </c>
      <c r="W4529" s="21">
        <f t="shared" si="496"/>
        <v>0</v>
      </c>
    </row>
    <row r="4530" spans="1:23">
      <c r="A4530" s="2">
        <f t="shared" si="491"/>
        <v>45536</v>
      </c>
      <c r="B4530" s="3">
        <f t="shared" si="492"/>
        <v>45538</v>
      </c>
      <c r="C4530" s="7">
        <v>45538.333333333336</v>
      </c>
      <c r="D4530" s="7">
        <v>45538.375</v>
      </c>
      <c r="E4530" s="5">
        <v>21.8333333333333</v>
      </c>
      <c r="F4530" s="5">
        <v>550.75833333333298</v>
      </c>
      <c r="G4530" s="5">
        <v>-21.2916666666666</v>
      </c>
      <c r="H4530" s="34" cm="1">
        <f t="array" ref="H4530">SUMPRODUCT(('ESB Networks Summary'!$C$5:$C$17384=Data!D4530)*('ESB Networks Summary'!$E$5:$E$17384))*1000*2-SUMPRODUCT(('ESB Networks Summary'!$C$5:$C$17384=Data!D4530)*('ESB Networks Summary'!$F$5:$F$17384))*1000*2</f>
        <v>2</v>
      </c>
      <c r="I4530" s="5">
        <v>0</v>
      </c>
      <c r="J4530" s="5">
        <v>0</v>
      </c>
      <c r="K4530" s="17">
        <v>1</v>
      </c>
      <c r="L4530" s="52">
        <f t="shared" si="493"/>
        <v>0</v>
      </c>
      <c r="M4530" s="5">
        <v>0</v>
      </c>
      <c r="N4530" s="5">
        <v>19.783333333333299</v>
      </c>
      <c r="O4530" s="96"/>
      <c r="P4530" s="5">
        <v>719.46666666666601</v>
      </c>
      <c r="R4530" s="99">
        <v>26.823</v>
      </c>
      <c r="S4530" s="99">
        <v>18.945</v>
      </c>
      <c r="T4530" s="30">
        <f t="shared" si="490"/>
        <v>127.6333333333331</v>
      </c>
      <c r="U4530" s="21">
        <f t="shared" si="494"/>
        <v>0</v>
      </c>
      <c r="V4530" s="21">
        <f t="shared" si="495"/>
        <v>-2.0168531249999937E-3</v>
      </c>
      <c r="W4530" s="21">
        <f t="shared" si="496"/>
        <v>0</v>
      </c>
    </row>
    <row r="4531" spans="1:23">
      <c r="A4531" s="2">
        <f t="shared" si="491"/>
        <v>45536</v>
      </c>
      <c r="B4531" s="3">
        <f t="shared" si="492"/>
        <v>45538</v>
      </c>
      <c r="C4531" s="7">
        <v>45538.354166666664</v>
      </c>
      <c r="D4531" s="7">
        <v>45538.395833333336</v>
      </c>
      <c r="E4531" s="5">
        <v>23.466666666666601</v>
      </c>
      <c r="F4531" s="5">
        <v>643.13333333333298</v>
      </c>
      <c r="G4531" s="5">
        <v>1.1666666666666601</v>
      </c>
      <c r="H4531" s="34" cm="1">
        <f t="array" ref="H4531">SUMPRODUCT(('ESB Networks Summary'!$C$5:$C$17384=Data!D4531)*('ESB Networks Summary'!$E$5:$E$17384))*1000*2-SUMPRODUCT(('ESB Networks Summary'!$C$5:$C$17384=Data!D4531)*('ESB Networks Summary'!$F$5:$F$17384))*1000*2</f>
        <v>4</v>
      </c>
      <c r="I4531" s="5">
        <v>0</v>
      </c>
      <c r="J4531" s="5">
        <v>0</v>
      </c>
      <c r="K4531" s="17">
        <v>1</v>
      </c>
      <c r="L4531" s="52">
        <f t="shared" si="493"/>
        <v>0</v>
      </c>
      <c r="M4531" s="5">
        <v>0</v>
      </c>
      <c r="N4531" s="5">
        <v>23.266666666666602</v>
      </c>
      <c r="O4531" s="96"/>
      <c r="P4531" s="5">
        <v>820.8</v>
      </c>
      <c r="R4531" s="99">
        <v>26.823</v>
      </c>
      <c r="S4531" s="99">
        <v>18.945</v>
      </c>
      <c r="T4531" s="30">
        <f t="shared" si="490"/>
        <v>155.56666666666695</v>
      </c>
      <c r="U4531" s="21">
        <f t="shared" si="494"/>
        <v>1.5646749999999912E-4</v>
      </c>
      <c r="V4531" s="21">
        <f t="shared" si="495"/>
        <v>0</v>
      </c>
      <c r="W4531" s="21">
        <f t="shared" si="496"/>
        <v>0</v>
      </c>
    </row>
    <row r="4532" spans="1:23">
      <c r="A4532" s="2">
        <f t="shared" si="491"/>
        <v>45536</v>
      </c>
      <c r="B4532" s="3">
        <f t="shared" si="492"/>
        <v>45538</v>
      </c>
      <c r="C4532" s="7">
        <v>45538.375</v>
      </c>
      <c r="D4532" s="7">
        <v>45538.416666666664</v>
      </c>
      <c r="E4532" s="5">
        <v>24.75</v>
      </c>
      <c r="F4532" s="5">
        <v>696.48333333333301</v>
      </c>
      <c r="G4532" s="5">
        <v>5.8</v>
      </c>
      <c r="H4532" s="34" cm="1">
        <f t="array" ref="H4532">SUMPRODUCT(('ESB Networks Summary'!$C$5:$C$17384=Data!D4532)*('ESB Networks Summary'!$E$5:$E$17384))*1000*2-SUMPRODUCT(('ESB Networks Summary'!$C$5:$C$17384=Data!D4532)*('ESB Networks Summary'!$F$5:$F$17384))*1000*2</f>
        <v>2</v>
      </c>
      <c r="I4532" s="5">
        <v>0</v>
      </c>
      <c r="J4532" s="5">
        <v>0</v>
      </c>
      <c r="K4532" s="17">
        <v>1</v>
      </c>
      <c r="L4532" s="52">
        <f t="shared" si="493"/>
        <v>0</v>
      </c>
      <c r="M4532" s="5">
        <v>0</v>
      </c>
      <c r="N4532" s="5">
        <v>27.233333333333299</v>
      </c>
      <c r="O4532" s="96"/>
      <c r="P4532" s="5">
        <v>874.50833333333298</v>
      </c>
      <c r="R4532" s="99">
        <v>24.565999999999999</v>
      </c>
      <c r="S4532" s="99">
        <v>16.689</v>
      </c>
      <c r="T4532" s="30">
        <f t="shared" si="490"/>
        <v>156.59166666666658</v>
      </c>
      <c r="U4532" s="21">
        <f t="shared" si="494"/>
        <v>7.1241399999999997E-4</v>
      </c>
      <c r="V4532" s="21">
        <f t="shared" si="495"/>
        <v>0</v>
      </c>
      <c r="W4532" s="21">
        <f t="shared" si="496"/>
        <v>0</v>
      </c>
    </row>
    <row r="4533" spans="1:23">
      <c r="A4533" s="2">
        <f t="shared" si="491"/>
        <v>45536</v>
      </c>
      <c r="B4533" s="3">
        <f t="shared" si="492"/>
        <v>45538</v>
      </c>
      <c r="C4533" s="7">
        <v>45538.395833333336</v>
      </c>
      <c r="D4533" s="7">
        <v>45538.4375</v>
      </c>
      <c r="E4533" s="5">
        <v>26.7</v>
      </c>
      <c r="F4533" s="5">
        <v>1070</v>
      </c>
      <c r="G4533" s="5">
        <v>-2.43333333333333</v>
      </c>
      <c r="H4533" s="34" cm="1">
        <f t="array" ref="H4533">SUMPRODUCT(('ESB Networks Summary'!$C$5:$C$17384=Data!D4533)*('ESB Networks Summary'!$E$5:$E$17384))*1000*2-SUMPRODUCT(('ESB Networks Summary'!$C$5:$C$17384=Data!D4533)*('ESB Networks Summary'!$F$5:$F$17384))*1000*2</f>
        <v>2</v>
      </c>
      <c r="I4533" s="5">
        <v>0</v>
      </c>
      <c r="J4533" s="5">
        <v>0</v>
      </c>
      <c r="K4533" s="17">
        <v>1</v>
      </c>
      <c r="L4533" s="52">
        <f t="shared" si="493"/>
        <v>0</v>
      </c>
      <c r="M4533" s="5">
        <v>0</v>
      </c>
      <c r="N4533" s="5">
        <v>0</v>
      </c>
      <c r="O4533" s="96"/>
      <c r="P4533" s="5">
        <v>1247.56666666666</v>
      </c>
      <c r="R4533" s="99">
        <v>24.565999999999999</v>
      </c>
      <c r="S4533" s="99">
        <v>16.689</v>
      </c>
      <c r="T4533" s="30">
        <f t="shared" si="490"/>
        <v>175.13333333332662</v>
      </c>
      <c r="U4533" s="21">
        <f t="shared" si="494"/>
        <v>0</v>
      </c>
      <c r="V4533" s="21">
        <f t="shared" si="495"/>
        <v>-2.030494999999997E-4</v>
      </c>
      <c r="W4533" s="21">
        <f t="shared" si="496"/>
        <v>0</v>
      </c>
    </row>
    <row r="4534" spans="1:23">
      <c r="A4534" s="2">
        <f t="shared" si="491"/>
        <v>45536</v>
      </c>
      <c r="B4534" s="3">
        <f t="shared" si="492"/>
        <v>45538</v>
      </c>
      <c r="C4534" s="7">
        <v>45538.416666666664</v>
      </c>
      <c r="D4534" s="7">
        <v>45538.458333333336</v>
      </c>
      <c r="E4534" s="5">
        <v>30.033333333333299</v>
      </c>
      <c r="F4534" s="5">
        <v>1881.7333333333299</v>
      </c>
      <c r="G4534" s="5">
        <v>1.36666666666666</v>
      </c>
      <c r="H4534" s="34" cm="1">
        <f t="array" ref="H4534">SUMPRODUCT(('ESB Networks Summary'!$C$5:$C$17384=Data!D4534)*('ESB Networks Summary'!$E$5:$E$17384))*1000*2-SUMPRODUCT(('ESB Networks Summary'!$C$5:$C$17384=Data!D4534)*('ESB Networks Summary'!$F$5:$F$17384))*1000*2</f>
        <v>2</v>
      </c>
      <c r="I4534" s="5">
        <v>0</v>
      </c>
      <c r="J4534" s="5">
        <v>0</v>
      </c>
      <c r="K4534" s="17">
        <v>1</v>
      </c>
      <c r="L4534" s="52">
        <f t="shared" si="493"/>
        <v>0</v>
      </c>
      <c r="M4534" s="5">
        <v>0</v>
      </c>
      <c r="N4534" s="5">
        <v>27.8666666666666</v>
      </c>
      <c r="O4534" s="96"/>
      <c r="P4534" s="5">
        <v>2151.9</v>
      </c>
      <c r="R4534" s="99">
        <v>22.581</v>
      </c>
      <c r="S4534" s="99">
        <v>14.703999999999999</v>
      </c>
      <c r="T4534" s="30">
        <f t="shared" si="490"/>
        <v>243.66666666667015</v>
      </c>
      <c r="U4534" s="21">
        <f t="shared" si="494"/>
        <v>1.5430349999999925E-4</v>
      </c>
      <c r="V4534" s="21">
        <f t="shared" si="495"/>
        <v>0</v>
      </c>
      <c r="W4534" s="21">
        <f t="shared" si="496"/>
        <v>0</v>
      </c>
    </row>
    <row r="4535" spans="1:23">
      <c r="A4535" s="2">
        <f t="shared" si="491"/>
        <v>45536</v>
      </c>
      <c r="B4535" s="3">
        <f t="shared" si="492"/>
        <v>45538</v>
      </c>
      <c r="C4535" s="7">
        <v>45538.4375</v>
      </c>
      <c r="D4535" s="7">
        <v>45538.479166666664</v>
      </c>
      <c r="E4535" s="5">
        <v>34.199999999999903</v>
      </c>
      <c r="F4535" s="5">
        <v>1609.43333333333</v>
      </c>
      <c r="G4535" s="5">
        <v>5.2333333333333298</v>
      </c>
      <c r="H4535" s="34" cm="1">
        <f t="array" ref="H4535">SUMPRODUCT(('ESB Networks Summary'!$C$5:$C$17384=Data!D4535)*('ESB Networks Summary'!$E$5:$E$17384))*1000*2-SUMPRODUCT(('ESB Networks Summary'!$C$5:$C$17384=Data!D4535)*('ESB Networks Summary'!$F$5:$F$17384))*1000*2</f>
        <v>6</v>
      </c>
      <c r="I4535" s="5">
        <v>0</v>
      </c>
      <c r="J4535" s="5">
        <v>0</v>
      </c>
      <c r="K4535" s="17">
        <v>1</v>
      </c>
      <c r="L4535" s="52">
        <f t="shared" si="493"/>
        <v>0</v>
      </c>
      <c r="M4535" s="5">
        <v>0</v>
      </c>
      <c r="N4535" s="5">
        <v>300.3</v>
      </c>
      <c r="O4535" s="96"/>
      <c r="P4535" s="5">
        <v>2101.6666666666601</v>
      </c>
      <c r="R4535" s="99">
        <v>22.581</v>
      </c>
      <c r="S4535" s="99">
        <v>14.703999999999999</v>
      </c>
      <c r="T4535" s="30">
        <f t="shared" si="490"/>
        <v>197.16666666666333</v>
      </c>
      <c r="U4535" s="21">
        <f t="shared" si="494"/>
        <v>5.9086949999999957E-4</v>
      </c>
      <c r="V4535" s="21">
        <f t="shared" si="495"/>
        <v>0</v>
      </c>
      <c r="W4535" s="21">
        <f t="shared" si="496"/>
        <v>0</v>
      </c>
    </row>
    <row r="4536" spans="1:23">
      <c r="A4536" s="2">
        <f t="shared" si="491"/>
        <v>45536</v>
      </c>
      <c r="B4536" s="3">
        <f t="shared" si="492"/>
        <v>45538</v>
      </c>
      <c r="C4536" s="7">
        <v>45538.458333333336</v>
      </c>
      <c r="D4536" s="7">
        <v>45538.5</v>
      </c>
      <c r="E4536" s="5">
        <v>37.799999999999997</v>
      </c>
      <c r="F4536" s="5">
        <v>1699.7</v>
      </c>
      <c r="G4536" s="5">
        <v>0.3</v>
      </c>
      <c r="H4536" s="34" cm="1">
        <f t="array" ref="H4536">SUMPRODUCT(('ESB Networks Summary'!$C$5:$C$17384=Data!D4536)*('ESB Networks Summary'!$E$5:$E$17384))*1000*2-SUMPRODUCT(('ESB Networks Summary'!$C$5:$C$17384=Data!D4536)*('ESB Networks Summary'!$F$5:$F$17384))*1000*2</f>
        <v>2</v>
      </c>
      <c r="I4536" s="5">
        <v>0</v>
      </c>
      <c r="J4536" s="5">
        <v>0</v>
      </c>
      <c r="K4536" s="17">
        <v>1</v>
      </c>
      <c r="L4536" s="52">
        <f t="shared" si="493"/>
        <v>0</v>
      </c>
      <c r="M4536" s="5">
        <v>0</v>
      </c>
      <c r="N4536" s="5">
        <v>554.63333333333298</v>
      </c>
      <c r="O4536" s="96"/>
      <c r="P4536" s="5">
        <v>2444.3000000000002</v>
      </c>
      <c r="R4536" s="99">
        <v>21.934000000000001</v>
      </c>
      <c r="S4536" s="99">
        <v>14.056000000000001</v>
      </c>
      <c r="T4536" s="30">
        <f t="shared" si="490"/>
        <v>190.26666666666733</v>
      </c>
      <c r="U4536" s="21">
        <f t="shared" si="494"/>
        <v>3.2900999999999996E-5</v>
      </c>
      <c r="V4536" s="21">
        <f t="shared" si="495"/>
        <v>0</v>
      </c>
      <c r="W4536" s="21">
        <f t="shared" si="496"/>
        <v>0</v>
      </c>
    </row>
    <row r="4537" spans="1:23">
      <c r="A4537" s="2">
        <f t="shared" si="491"/>
        <v>45536</v>
      </c>
      <c r="B4537" s="3">
        <f t="shared" si="492"/>
        <v>45538</v>
      </c>
      <c r="C4537" s="7">
        <v>45538.479166666664</v>
      </c>
      <c r="D4537" s="7">
        <v>45538.520833333336</v>
      </c>
      <c r="E4537" s="5">
        <v>41.533333333333303</v>
      </c>
      <c r="F4537" s="5">
        <v>1821.8999999999901</v>
      </c>
      <c r="G4537" s="5">
        <v>-3.2666666666666599</v>
      </c>
      <c r="H4537" s="34" cm="1">
        <f t="array" ref="H4537">SUMPRODUCT(('ESB Networks Summary'!$C$5:$C$17384=Data!D4537)*('ESB Networks Summary'!$E$5:$E$17384))*1000*2-SUMPRODUCT(('ESB Networks Summary'!$C$5:$C$17384=Data!D4537)*('ESB Networks Summary'!$F$5:$F$17384))*1000*2</f>
        <v>2</v>
      </c>
      <c r="I4537" s="5">
        <v>0</v>
      </c>
      <c r="J4537" s="5">
        <v>0</v>
      </c>
      <c r="K4537" s="17">
        <v>1</v>
      </c>
      <c r="L4537" s="52">
        <f t="shared" si="493"/>
        <v>0</v>
      </c>
      <c r="M4537" s="5">
        <v>0</v>
      </c>
      <c r="N4537" s="5">
        <v>567.66666666666595</v>
      </c>
      <c r="O4537" s="96"/>
      <c r="P4537" s="5">
        <v>2561.2666666666601</v>
      </c>
      <c r="R4537" s="99">
        <v>21.934000000000001</v>
      </c>
      <c r="S4537" s="99">
        <v>14.056000000000001</v>
      </c>
      <c r="T4537" s="30">
        <f t="shared" si="490"/>
        <v>168.43333333333703</v>
      </c>
      <c r="U4537" s="21">
        <f t="shared" si="494"/>
        <v>0</v>
      </c>
      <c r="V4537" s="21">
        <f t="shared" si="495"/>
        <v>-2.2958133333333286E-4</v>
      </c>
      <c r="W4537" s="21">
        <f t="shared" si="496"/>
        <v>0</v>
      </c>
    </row>
    <row r="4538" spans="1:23">
      <c r="A4538" s="2">
        <f t="shared" si="491"/>
        <v>45536</v>
      </c>
      <c r="B4538" s="3">
        <f t="shared" si="492"/>
        <v>45538</v>
      </c>
      <c r="C4538" s="7">
        <v>45538.5</v>
      </c>
      <c r="D4538" s="7">
        <v>45538.541666666664</v>
      </c>
      <c r="E4538" s="5">
        <v>44.8333333333333</v>
      </c>
      <c r="F4538" s="5">
        <v>323.33333333333297</v>
      </c>
      <c r="G4538" s="5">
        <v>0.36666666666667402</v>
      </c>
      <c r="H4538" s="34" cm="1">
        <f t="array" ref="H4538">SUMPRODUCT(('ESB Networks Summary'!$C$5:$C$17384=Data!D4538)*('ESB Networks Summary'!$E$5:$E$17384))*1000*2-SUMPRODUCT(('ESB Networks Summary'!$C$5:$C$17384=Data!D4538)*('ESB Networks Summary'!$F$5:$F$17384))*1000*2</f>
        <v>10</v>
      </c>
      <c r="I4538" s="5">
        <v>29.7</v>
      </c>
      <c r="J4538" s="5">
        <v>0</v>
      </c>
      <c r="K4538" s="17">
        <v>1</v>
      </c>
      <c r="L4538" s="52">
        <f t="shared" si="493"/>
        <v>0</v>
      </c>
      <c r="M4538" s="5">
        <v>0</v>
      </c>
      <c r="N4538" s="5">
        <v>1883.5333333333299</v>
      </c>
      <c r="O4538" s="96"/>
      <c r="P4538" s="5">
        <v>2216</v>
      </c>
      <c r="R4538" s="99">
        <v>21.288</v>
      </c>
      <c r="S4538" s="99">
        <v>13.41</v>
      </c>
      <c r="T4538" s="30">
        <f t="shared" si="490"/>
        <v>9.5000000000039222</v>
      </c>
      <c r="U4538" s="21">
        <f t="shared" si="494"/>
        <v>3.9028000000000786E-5</v>
      </c>
      <c r="V4538" s="21">
        <f t="shared" si="495"/>
        <v>0</v>
      </c>
      <c r="W4538" s="21">
        <f t="shared" si="496"/>
        <v>0</v>
      </c>
    </row>
    <row r="4539" spans="1:23">
      <c r="A4539" s="2">
        <f t="shared" si="491"/>
        <v>45536</v>
      </c>
      <c r="B4539" s="3">
        <f t="shared" si="492"/>
        <v>45538</v>
      </c>
      <c r="C4539" s="7">
        <v>45538.520833333336</v>
      </c>
      <c r="D4539" s="7">
        <v>45538.5625</v>
      </c>
      <c r="E4539" s="5">
        <v>45.3333333333333</v>
      </c>
      <c r="F4539" s="5">
        <v>319.86666666666599</v>
      </c>
      <c r="G4539" s="5">
        <v>28.766666666666602</v>
      </c>
      <c r="H4539" s="34" cm="1">
        <f t="array" ref="H4539">SUMPRODUCT(('ESB Networks Summary'!$C$5:$C$17384=Data!D4539)*('ESB Networks Summary'!$E$5:$E$17384))*1000*2-SUMPRODUCT(('ESB Networks Summary'!$C$5:$C$17384=Data!D4539)*('ESB Networks Summary'!$F$5:$F$17384))*1000*2</f>
        <v>4</v>
      </c>
      <c r="I4539" s="5">
        <v>22.466666666666601</v>
      </c>
      <c r="J4539" s="5">
        <v>0</v>
      </c>
      <c r="K4539" s="17">
        <v>1</v>
      </c>
      <c r="L4539" s="52">
        <f t="shared" si="493"/>
        <v>0</v>
      </c>
      <c r="M4539" s="5">
        <v>0</v>
      </c>
      <c r="N4539" s="5">
        <v>1697.1</v>
      </c>
      <c r="O4539" s="96"/>
      <c r="P4539" s="5">
        <v>2278.2666666666601</v>
      </c>
      <c r="R4539" s="99">
        <v>21.288</v>
      </c>
      <c r="S4539" s="99">
        <v>13.41</v>
      </c>
      <c r="T4539" s="30">
        <f t="shared" si="490"/>
        <v>290.06666666666058</v>
      </c>
      <c r="U4539" s="21">
        <f t="shared" si="494"/>
        <v>3.0619239999999932E-3</v>
      </c>
      <c r="V4539" s="21">
        <f t="shared" si="495"/>
        <v>0</v>
      </c>
      <c r="W4539" s="21">
        <f t="shared" si="496"/>
        <v>0</v>
      </c>
    </row>
    <row r="4540" spans="1:23">
      <c r="A4540" s="2">
        <f t="shared" si="491"/>
        <v>45536</v>
      </c>
      <c r="B4540" s="3">
        <f t="shared" si="492"/>
        <v>45538</v>
      </c>
      <c r="C4540" s="7">
        <v>45538.541666666664</v>
      </c>
      <c r="D4540" s="7">
        <v>45538.583333333336</v>
      </c>
      <c r="E4540" s="5">
        <v>47.1666666666666</v>
      </c>
      <c r="F4540" s="5">
        <v>667.19166666666604</v>
      </c>
      <c r="G4540" s="5">
        <v>-1.2333333333333301</v>
      </c>
      <c r="H4540" s="34" cm="1">
        <f t="array" ref="H4540">SUMPRODUCT(('ESB Networks Summary'!$C$5:$C$17384=Data!D4540)*('ESB Networks Summary'!$E$5:$E$17384))*1000*2-SUMPRODUCT(('ESB Networks Summary'!$C$5:$C$17384=Data!D4540)*('ESB Networks Summary'!$F$5:$F$17384))*1000*2</f>
        <v>4</v>
      </c>
      <c r="I4540" s="5">
        <v>0</v>
      </c>
      <c r="J4540" s="5">
        <v>0</v>
      </c>
      <c r="K4540" s="17">
        <v>1</v>
      </c>
      <c r="L4540" s="52">
        <f t="shared" si="493"/>
        <v>0</v>
      </c>
      <c r="M4540" s="5">
        <v>0</v>
      </c>
      <c r="N4540" s="5">
        <v>626.95833333333303</v>
      </c>
      <c r="O4540" s="96"/>
      <c r="P4540" s="5">
        <v>1363.95</v>
      </c>
      <c r="R4540" s="99">
        <v>21.446999999999999</v>
      </c>
      <c r="S4540" s="99">
        <v>13.568999999999999</v>
      </c>
      <c r="T4540" s="30">
        <f t="shared" si="490"/>
        <v>68.566666666667629</v>
      </c>
      <c r="U4540" s="21">
        <f t="shared" si="494"/>
        <v>0</v>
      </c>
      <c r="V4540" s="21">
        <f t="shared" si="495"/>
        <v>-8.3675499999999765E-5</v>
      </c>
      <c r="W4540" s="21">
        <f t="shared" si="496"/>
        <v>0</v>
      </c>
    </row>
    <row r="4541" spans="1:23">
      <c r="A4541" s="2">
        <f t="shared" si="491"/>
        <v>45536</v>
      </c>
      <c r="B4541" s="3">
        <f t="shared" si="492"/>
        <v>45538</v>
      </c>
      <c r="C4541" s="7">
        <v>45538.5625</v>
      </c>
      <c r="D4541" s="7">
        <v>45538.604166666664</v>
      </c>
      <c r="E4541" s="5">
        <v>48.266666666666602</v>
      </c>
      <c r="F4541" s="5">
        <v>592.53333333333296</v>
      </c>
      <c r="G4541" s="5">
        <v>-0.19999999999999901</v>
      </c>
      <c r="H4541" s="34" cm="1">
        <f t="array" ref="H4541">SUMPRODUCT(('ESB Networks Summary'!$C$5:$C$17384=Data!D4541)*('ESB Networks Summary'!$E$5:$E$17384))*1000*2-SUMPRODUCT(('ESB Networks Summary'!$C$5:$C$17384=Data!D4541)*('ESB Networks Summary'!$F$5:$F$17384))*1000*2</f>
        <v>2</v>
      </c>
      <c r="I4541" s="5">
        <v>0</v>
      </c>
      <c r="J4541" s="5">
        <v>0</v>
      </c>
      <c r="K4541" s="17">
        <v>1</v>
      </c>
      <c r="L4541" s="52">
        <f t="shared" si="493"/>
        <v>0</v>
      </c>
      <c r="M4541" s="5">
        <v>0</v>
      </c>
      <c r="N4541" s="5">
        <v>449.96666666666601</v>
      </c>
      <c r="O4541" s="96"/>
      <c r="P4541" s="5">
        <v>1143.7</v>
      </c>
      <c r="R4541" s="99">
        <v>21.446999999999999</v>
      </c>
      <c r="S4541" s="99">
        <v>13.568999999999999</v>
      </c>
      <c r="T4541" s="30">
        <f t="shared" si="490"/>
        <v>101.00000000000102</v>
      </c>
      <c r="U4541" s="21">
        <f t="shared" si="494"/>
        <v>0</v>
      </c>
      <c r="V4541" s="21">
        <f t="shared" si="495"/>
        <v>-1.3568999999999931E-5</v>
      </c>
      <c r="W4541" s="21">
        <f t="shared" si="496"/>
        <v>0</v>
      </c>
    </row>
    <row r="4542" spans="1:23">
      <c r="A4542" s="2">
        <f t="shared" si="491"/>
        <v>45536</v>
      </c>
      <c r="B4542" s="3">
        <f t="shared" si="492"/>
        <v>45538</v>
      </c>
      <c r="C4542" s="7">
        <v>45538.583333333336</v>
      </c>
      <c r="D4542" s="7">
        <v>45538.625</v>
      </c>
      <c r="E4542" s="5">
        <v>49.8</v>
      </c>
      <c r="F4542" s="5">
        <v>982.43333333333305</v>
      </c>
      <c r="G4542" s="5">
        <v>0.266666666666666</v>
      </c>
      <c r="H4542" s="34" cm="1">
        <f t="array" ref="H4542">SUMPRODUCT(('ESB Networks Summary'!$C$5:$C$17384=Data!D4542)*('ESB Networks Summary'!$E$5:$E$17384))*1000*2-SUMPRODUCT(('ESB Networks Summary'!$C$5:$C$17384=Data!D4542)*('ESB Networks Summary'!$F$5:$F$17384))*1000*2</f>
        <v>2</v>
      </c>
      <c r="I4542" s="5">
        <v>0</v>
      </c>
      <c r="J4542" s="5">
        <v>0</v>
      </c>
      <c r="K4542" s="17">
        <v>1</v>
      </c>
      <c r="L4542" s="52">
        <f t="shared" si="493"/>
        <v>0</v>
      </c>
      <c r="M4542" s="5">
        <v>0</v>
      </c>
      <c r="N4542" s="5">
        <v>289.8</v>
      </c>
      <c r="O4542" s="96"/>
      <c r="P4542" s="5">
        <v>1390.2333333333299</v>
      </c>
      <c r="R4542" s="99">
        <v>21.529</v>
      </c>
      <c r="S4542" s="99">
        <v>13.651</v>
      </c>
      <c r="T4542" s="30">
        <f t="shared" si="490"/>
        <v>118.26666666666358</v>
      </c>
      <c r="U4542" s="21">
        <f t="shared" si="494"/>
        <v>2.870533333333326E-5</v>
      </c>
      <c r="V4542" s="21">
        <f t="shared" si="495"/>
        <v>0</v>
      </c>
      <c r="W4542" s="21">
        <f t="shared" si="496"/>
        <v>0</v>
      </c>
    </row>
    <row r="4543" spans="1:23">
      <c r="A4543" s="2">
        <f t="shared" si="491"/>
        <v>45536</v>
      </c>
      <c r="B4543" s="3">
        <f t="shared" si="492"/>
        <v>45538</v>
      </c>
      <c r="C4543" s="7">
        <v>45538.604166666664</v>
      </c>
      <c r="D4543" s="7">
        <v>45538.645833333336</v>
      </c>
      <c r="E4543" s="5">
        <v>53.766666666666602</v>
      </c>
      <c r="F4543" s="5">
        <v>1591.1666666666599</v>
      </c>
      <c r="G4543" s="5">
        <v>39.033333333333303</v>
      </c>
      <c r="H4543" s="34" cm="1">
        <f t="array" ref="H4543">SUMPRODUCT(('ESB Networks Summary'!$C$5:$C$17384=Data!D4543)*('ESB Networks Summary'!$E$5:$E$17384))*1000*2-SUMPRODUCT(('ESB Networks Summary'!$C$5:$C$17384=Data!D4543)*('ESB Networks Summary'!$F$5:$F$17384))*1000*2</f>
        <v>6</v>
      </c>
      <c r="I4543" s="5">
        <v>74.866666666666603</v>
      </c>
      <c r="J4543" s="5">
        <v>0</v>
      </c>
      <c r="K4543" s="17">
        <v>1</v>
      </c>
      <c r="L4543" s="52">
        <f t="shared" si="493"/>
        <v>0</v>
      </c>
      <c r="M4543" s="5">
        <v>0</v>
      </c>
      <c r="N4543" s="5">
        <v>534</v>
      </c>
      <c r="P4543" s="5">
        <v>2810.86666666666</v>
      </c>
      <c r="R4543" s="99">
        <v>21.529</v>
      </c>
      <c r="S4543" s="99">
        <v>13.651</v>
      </c>
      <c r="T4543" s="30">
        <f t="shared" si="490"/>
        <v>724.73333333333335</v>
      </c>
      <c r="U4543" s="21">
        <f t="shared" si="494"/>
        <v>4.2017431666666631E-3</v>
      </c>
      <c r="V4543" s="21">
        <f t="shared" si="495"/>
        <v>0</v>
      </c>
      <c r="W4543" s="21">
        <f t="shared" si="496"/>
        <v>0</v>
      </c>
    </row>
    <row r="4544" spans="1:23">
      <c r="A4544" s="2">
        <f t="shared" si="491"/>
        <v>45536</v>
      </c>
      <c r="B4544" s="3">
        <f t="shared" si="492"/>
        <v>45538</v>
      </c>
      <c r="C4544" s="7">
        <v>45538.625</v>
      </c>
      <c r="D4544" s="7">
        <v>45538.666666666664</v>
      </c>
      <c r="E4544" s="5">
        <v>56.8</v>
      </c>
      <c r="F4544" s="5">
        <v>731.18333333333305</v>
      </c>
      <c r="G4544" s="5">
        <v>-19.8666666666666</v>
      </c>
      <c r="H4544" s="34" cm="1">
        <f t="array" ref="H4544">SUMPRODUCT(('ESB Networks Summary'!$C$5:$C$17384=Data!D4544)*('ESB Networks Summary'!$E$5:$E$17384))*1000*2-SUMPRODUCT(('ESB Networks Summary'!$C$5:$C$17384=Data!D4544)*('ESB Networks Summary'!$F$5:$F$17384))*1000*2</f>
        <v>0</v>
      </c>
      <c r="I4544" s="5">
        <v>299.291666666666</v>
      </c>
      <c r="J4544" s="5">
        <v>0</v>
      </c>
      <c r="K4544" s="17">
        <v>1</v>
      </c>
      <c r="L4544" s="52">
        <f t="shared" si="493"/>
        <v>0</v>
      </c>
      <c r="M4544" s="5">
        <v>0</v>
      </c>
      <c r="N4544" s="5">
        <v>1010.775</v>
      </c>
      <c r="O4544" s="96"/>
      <c r="P4544" s="5">
        <v>1843.2666666666601</v>
      </c>
      <c r="R4544" s="99">
        <v>22.515999999999998</v>
      </c>
      <c r="S4544" s="99">
        <v>14.638</v>
      </c>
      <c r="T4544" s="30">
        <f t="shared" si="490"/>
        <v>81.441666666660467</v>
      </c>
      <c r="U4544" s="21">
        <f t="shared" si="494"/>
        <v>0</v>
      </c>
      <c r="V4544" s="21">
        <f t="shared" si="495"/>
        <v>-1.4540413333333283E-3</v>
      </c>
      <c r="W4544" s="21">
        <f t="shared" si="496"/>
        <v>0</v>
      </c>
    </row>
    <row r="4545" spans="1:23">
      <c r="A4545" s="2">
        <f t="shared" si="491"/>
        <v>45536</v>
      </c>
      <c r="B4545" s="3">
        <f t="shared" si="492"/>
        <v>45538</v>
      </c>
      <c r="C4545" s="7">
        <v>45538.645833333336</v>
      </c>
      <c r="D4545" s="7">
        <v>45538.6875</v>
      </c>
      <c r="E4545" s="5">
        <v>59.033333333333303</v>
      </c>
      <c r="F4545" s="5">
        <v>1290.93333333333</v>
      </c>
      <c r="G4545" s="5">
        <v>-48.199999999999903</v>
      </c>
      <c r="H4545" s="34" cm="1">
        <f t="array" ref="H4545">SUMPRODUCT(('ESB Networks Summary'!$C$5:$C$17384=Data!D4545)*('ESB Networks Summary'!$E$5:$E$17384))*1000*2-SUMPRODUCT(('ESB Networks Summary'!$C$5:$C$17384=Data!D4545)*('ESB Networks Summary'!$F$5:$F$17384))*1000*2</f>
        <v>2</v>
      </c>
      <c r="I4545" s="5">
        <v>391.8</v>
      </c>
      <c r="J4545" s="5">
        <v>0</v>
      </c>
      <c r="K4545" s="17">
        <v>1</v>
      </c>
      <c r="L4545" s="52">
        <f t="shared" si="493"/>
        <v>0</v>
      </c>
      <c r="M4545" s="5">
        <v>0</v>
      </c>
      <c r="N4545" s="5">
        <v>510.73333333333301</v>
      </c>
      <c r="O4545" s="96"/>
      <c r="P4545" s="5">
        <v>2116.63333333333</v>
      </c>
      <c r="R4545" s="99">
        <v>22.515999999999998</v>
      </c>
      <c r="S4545" s="99">
        <v>14.638</v>
      </c>
      <c r="T4545" s="30">
        <f t="shared" si="490"/>
        <v>266.76666666666711</v>
      </c>
      <c r="U4545" s="21">
        <f t="shared" si="494"/>
        <v>0</v>
      </c>
      <c r="V4545" s="21">
        <f t="shared" si="495"/>
        <v>-3.5277579999999933E-3</v>
      </c>
      <c r="W4545" s="21">
        <f t="shared" si="496"/>
        <v>0</v>
      </c>
    </row>
    <row r="4546" spans="1:23">
      <c r="A4546" s="2">
        <f t="shared" si="491"/>
        <v>45536</v>
      </c>
      <c r="B4546" s="3">
        <f t="shared" si="492"/>
        <v>45538</v>
      </c>
      <c r="C4546" s="7">
        <v>45538.666666666664</v>
      </c>
      <c r="D4546" s="7">
        <v>45538.708333333336</v>
      </c>
      <c r="E4546" s="5">
        <v>58.466666666666598</v>
      </c>
      <c r="F4546" s="5">
        <v>-1370.6666666666599</v>
      </c>
      <c r="G4546" s="5">
        <v>113.86666666666601</v>
      </c>
      <c r="H4546" s="34" cm="1">
        <f t="array" ref="H4546">SUMPRODUCT(('ESB Networks Summary'!$C$5:$C$17384=Data!D4546)*('ESB Networks Summary'!$E$5:$E$17384))*1000*2-SUMPRODUCT(('ESB Networks Summary'!$C$5:$C$17384=Data!D4546)*('ESB Networks Summary'!$F$5:$F$17384))*1000*2</f>
        <v>32</v>
      </c>
      <c r="I4546" s="5">
        <v>1775.8999999999901</v>
      </c>
      <c r="J4546" s="5">
        <v>0</v>
      </c>
      <c r="K4546" s="17">
        <v>1</v>
      </c>
      <c r="L4546" s="52">
        <f t="shared" si="493"/>
        <v>0</v>
      </c>
      <c r="M4546" s="5">
        <v>0</v>
      </c>
      <c r="N4546" s="5">
        <v>2428.0333333333301</v>
      </c>
      <c r="O4546" s="96"/>
      <c r="P4546" s="5">
        <v>1040.13333333333</v>
      </c>
      <c r="R4546" s="99">
        <v>25.244999999999997</v>
      </c>
      <c r="S4546" s="99">
        <v>16.898</v>
      </c>
      <c r="T4546" s="30">
        <f t="shared" ref="T4546:T4609" si="497">P4546+G4546-N4546-F4546</f>
        <v>96.633333333325936</v>
      </c>
      <c r="U4546" s="21">
        <f t="shared" si="494"/>
        <v>1.4372819999999915E-2</v>
      </c>
      <c r="V4546" s="21">
        <f t="shared" si="495"/>
        <v>0</v>
      </c>
      <c r="W4546" s="21">
        <f t="shared" si="496"/>
        <v>0</v>
      </c>
    </row>
    <row r="4547" spans="1:23">
      <c r="A4547" s="2">
        <f t="shared" ref="A4547:A4610" si="498">DATE(YEAR(C4547),MONTH(C4547),1)</f>
        <v>45536</v>
      </c>
      <c r="B4547" s="3">
        <f t="shared" ref="B4547:B4610" si="499">DATE(YEAR(C4547),MONTH(C4547),DAY(C4547))</f>
        <v>45538</v>
      </c>
      <c r="C4547" s="7">
        <v>45538.6875</v>
      </c>
      <c r="D4547" s="7">
        <v>45538.729166666664</v>
      </c>
      <c r="E4547" s="5">
        <v>53.3</v>
      </c>
      <c r="F4547" s="5">
        <v>-1918.43333333333</v>
      </c>
      <c r="G4547" s="5">
        <v>0.1</v>
      </c>
      <c r="H4547" s="34" cm="1">
        <f t="array" ref="H4547">SUMPRODUCT(('ESB Networks Summary'!$C$5:$C$17384=Data!D4547)*('ESB Networks Summary'!$E$5:$E$17384))*1000*2-SUMPRODUCT(('ESB Networks Summary'!$C$5:$C$17384=Data!D4547)*('ESB Networks Summary'!$F$5:$F$17384))*1000*2</f>
        <v>4</v>
      </c>
      <c r="I4547" s="5">
        <v>1275.8333333333301</v>
      </c>
      <c r="J4547" s="5">
        <v>0</v>
      </c>
      <c r="K4547" s="17">
        <v>1</v>
      </c>
      <c r="L4547" s="52">
        <f t="shared" ref="L4547:L4610" si="500">IF(AND(K4547=2,K4546&lt;2),1,0)</f>
        <v>0</v>
      </c>
      <c r="M4547" s="5">
        <v>0</v>
      </c>
      <c r="N4547" s="5">
        <v>2254.8333333333298</v>
      </c>
      <c r="O4547" s="96"/>
      <c r="P4547" s="5">
        <v>680.56666666666604</v>
      </c>
      <c r="R4547" s="99">
        <v>25.244999999999997</v>
      </c>
      <c r="S4547" s="99">
        <v>16.898</v>
      </c>
      <c r="T4547" s="30">
        <f t="shared" si="497"/>
        <v>344.2666666666662</v>
      </c>
      <c r="U4547" s="21">
        <f t="shared" ref="U4547:U4610" si="501">IF(G4547&gt;0, G4547/1000*R4547/2,0)/100</f>
        <v>1.26225E-5</v>
      </c>
      <c r="V4547" s="21">
        <f t="shared" ref="V4547:V4610" si="502">IF(G4547&lt;0, G4547/1000*S4547/2,0)/100</f>
        <v>0</v>
      </c>
      <c r="W4547" s="21">
        <f t="shared" ref="W4547:W4610" si="503">IF(J4547&gt;P4547,J4547/1000/2*R4547/100,0)</f>
        <v>0</v>
      </c>
    </row>
    <row r="4548" spans="1:23">
      <c r="A4548" s="2">
        <f t="shared" si="498"/>
        <v>45536</v>
      </c>
      <c r="B4548" s="3">
        <f t="shared" si="499"/>
        <v>45538</v>
      </c>
      <c r="C4548" s="7">
        <v>45538.708333333336</v>
      </c>
      <c r="D4548" s="7">
        <v>45538.75</v>
      </c>
      <c r="E4548" s="5">
        <v>51.9</v>
      </c>
      <c r="F4548" s="5">
        <v>-3.0333333333333301</v>
      </c>
      <c r="G4548" s="5">
        <v>45.8333333333333</v>
      </c>
      <c r="H4548" s="34" cm="1">
        <f t="array" ref="H4548">SUMPRODUCT(('ESB Networks Summary'!$C$5:$C$17384=Data!D4548)*('ESB Networks Summary'!$E$5:$E$17384))*1000*2-SUMPRODUCT(('ESB Networks Summary'!$C$5:$C$17384=Data!D4548)*('ESB Networks Summary'!$F$5:$F$17384))*1000*2</f>
        <v>6</v>
      </c>
      <c r="I4548" s="5">
        <v>36.699999999999903</v>
      </c>
      <c r="J4548" s="5">
        <v>0</v>
      </c>
      <c r="K4548" s="17">
        <v>1</v>
      </c>
      <c r="L4548" s="52">
        <f t="shared" si="500"/>
        <v>0</v>
      </c>
      <c r="M4548" s="5">
        <v>0</v>
      </c>
      <c r="N4548" s="5">
        <v>511.76666666666603</v>
      </c>
      <c r="O4548" s="96"/>
      <c r="P4548" s="5">
        <v>621.93333333333305</v>
      </c>
      <c r="R4548" s="99">
        <v>27.219000000000001</v>
      </c>
      <c r="S4548" s="99">
        <v>18.872</v>
      </c>
      <c r="T4548" s="30">
        <f t="shared" si="497"/>
        <v>159.03333333333362</v>
      </c>
      <c r="U4548" s="21">
        <f t="shared" si="501"/>
        <v>6.2376874999999967E-3</v>
      </c>
      <c r="V4548" s="21">
        <f t="shared" si="502"/>
        <v>0</v>
      </c>
      <c r="W4548" s="21">
        <f t="shared" si="503"/>
        <v>0</v>
      </c>
    </row>
    <row r="4549" spans="1:23">
      <c r="A4549" s="2">
        <f t="shared" si="498"/>
        <v>45536</v>
      </c>
      <c r="B4549" s="3">
        <f t="shared" si="499"/>
        <v>45538</v>
      </c>
      <c r="C4549" s="7">
        <v>45538.729166666664</v>
      </c>
      <c r="D4549" s="7">
        <v>45538.770833333336</v>
      </c>
      <c r="E4549" s="5">
        <v>52</v>
      </c>
      <c r="F4549" s="5">
        <v>93</v>
      </c>
      <c r="G4549" s="5">
        <v>-1.06666666666666</v>
      </c>
      <c r="H4549" s="34" cm="1">
        <f t="array" ref="H4549">SUMPRODUCT(('ESB Networks Summary'!$C$5:$C$17384=Data!D4549)*('ESB Networks Summary'!$E$5:$E$17384))*1000*2-SUMPRODUCT(('ESB Networks Summary'!$C$5:$C$17384=Data!D4549)*('ESB Networks Summary'!$F$5:$F$17384))*1000*2</f>
        <v>2</v>
      </c>
      <c r="I4549" s="5">
        <v>0</v>
      </c>
      <c r="J4549" s="5">
        <v>0</v>
      </c>
      <c r="K4549" s="17">
        <v>1</v>
      </c>
      <c r="L4549" s="52">
        <f t="shared" si="500"/>
        <v>0</v>
      </c>
      <c r="M4549" s="5">
        <v>0</v>
      </c>
      <c r="N4549" s="5">
        <v>72.6666666666666</v>
      </c>
      <c r="O4549" s="96"/>
      <c r="P4549" s="5">
        <v>312.86666666666599</v>
      </c>
      <c r="R4549" s="99">
        <v>27.219000000000001</v>
      </c>
      <c r="S4549" s="99">
        <v>18.872</v>
      </c>
      <c r="T4549" s="30">
        <f t="shared" si="497"/>
        <v>146.13333333333273</v>
      </c>
      <c r="U4549" s="21">
        <f t="shared" si="501"/>
        <v>0</v>
      </c>
      <c r="V4549" s="21">
        <f t="shared" si="502"/>
        <v>-1.0065066666666602E-4</v>
      </c>
      <c r="W4549" s="21">
        <f t="shared" si="503"/>
        <v>0</v>
      </c>
    </row>
    <row r="4550" spans="1:23">
      <c r="A4550" s="2">
        <f t="shared" si="498"/>
        <v>45536</v>
      </c>
      <c r="B4550" s="3">
        <f t="shared" si="499"/>
        <v>45538</v>
      </c>
      <c r="C4550" s="7">
        <v>45538.75</v>
      </c>
      <c r="D4550" s="7">
        <v>45538.791666666664</v>
      </c>
      <c r="E4550" s="5">
        <v>51.3333333333333</v>
      </c>
      <c r="F4550" s="5">
        <v>-534.79166666666595</v>
      </c>
      <c r="G4550" s="5">
        <v>1.63333333333333</v>
      </c>
      <c r="H4550" s="34" cm="1">
        <f t="array" ref="H4550">SUMPRODUCT(('ESB Networks Summary'!$C$5:$C$17384=Data!D4550)*('ESB Networks Summary'!$E$5:$E$17384))*1000*2-SUMPRODUCT(('ESB Networks Summary'!$C$5:$C$17384=Data!D4550)*('ESB Networks Summary'!$F$5:$F$17384))*1000*2</f>
        <v>4</v>
      </c>
      <c r="I4550" s="5">
        <v>0</v>
      </c>
      <c r="J4550" s="5">
        <v>0</v>
      </c>
      <c r="K4550" s="17">
        <v>1</v>
      </c>
      <c r="L4550" s="52">
        <f t="shared" si="500"/>
        <v>0</v>
      </c>
      <c r="M4550" s="5">
        <v>0</v>
      </c>
      <c r="N4550" s="5">
        <v>587.83333333333303</v>
      </c>
      <c r="O4550" s="96"/>
      <c r="P4550" s="5">
        <v>150.208333333333</v>
      </c>
      <c r="R4550" s="99">
        <v>27.204000000000001</v>
      </c>
      <c r="S4550" s="99">
        <v>19.327000000000002</v>
      </c>
      <c r="T4550" s="30">
        <f t="shared" si="497"/>
        <v>98.799999999999272</v>
      </c>
      <c r="U4550" s="21">
        <f t="shared" si="501"/>
        <v>2.2216599999999955E-4</v>
      </c>
      <c r="V4550" s="21">
        <f t="shared" si="502"/>
        <v>0</v>
      </c>
      <c r="W4550" s="21">
        <f t="shared" si="503"/>
        <v>0</v>
      </c>
    </row>
    <row r="4551" spans="1:23">
      <c r="A4551" s="2">
        <f t="shared" si="498"/>
        <v>45536</v>
      </c>
      <c r="B4551" s="3">
        <f t="shared" si="499"/>
        <v>45538</v>
      </c>
      <c r="C4551" s="7">
        <v>45538.770833333336</v>
      </c>
      <c r="D4551" s="7">
        <v>45538.8125</v>
      </c>
      <c r="E4551" s="5">
        <v>50.3</v>
      </c>
      <c r="F4551" s="5">
        <v>-214.9</v>
      </c>
      <c r="G4551" s="5">
        <v>0.63333333333333297</v>
      </c>
      <c r="H4551" s="34" cm="1">
        <f t="array" ref="H4551">SUMPRODUCT(('ESB Networks Summary'!$C$5:$C$17384=Data!D4551)*('ESB Networks Summary'!$E$5:$E$17384))*1000*2-SUMPRODUCT(('ESB Networks Summary'!$C$5:$C$17384=Data!D4551)*('ESB Networks Summary'!$F$5:$F$17384))*1000*2</f>
        <v>6</v>
      </c>
      <c r="I4551" s="5">
        <v>0</v>
      </c>
      <c r="J4551" s="5">
        <v>0</v>
      </c>
      <c r="K4551" s="17">
        <v>1</v>
      </c>
      <c r="L4551" s="52">
        <f t="shared" si="500"/>
        <v>0</v>
      </c>
      <c r="M4551" s="5">
        <v>0</v>
      </c>
      <c r="N4551" s="5">
        <v>123.23333333333299</v>
      </c>
      <c r="O4551" s="96"/>
      <c r="P4551" s="5">
        <v>32.9</v>
      </c>
      <c r="R4551" s="99">
        <v>27.204000000000001</v>
      </c>
      <c r="S4551" s="99">
        <v>19.327000000000002</v>
      </c>
      <c r="T4551" s="30">
        <f t="shared" si="497"/>
        <v>125.20000000000034</v>
      </c>
      <c r="U4551" s="21">
        <f t="shared" si="501"/>
        <v>8.6145999999999944E-5</v>
      </c>
      <c r="V4551" s="21">
        <f t="shared" si="502"/>
        <v>0</v>
      </c>
      <c r="W4551" s="21">
        <f t="shared" si="503"/>
        <v>0</v>
      </c>
    </row>
    <row r="4552" spans="1:23">
      <c r="A4552" s="2">
        <f t="shared" si="498"/>
        <v>45536</v>
      </c>
      <c r="B4552" s="3">
        <f t="shared" si="499"/>
        <v>45538</v>
      </c>
      <c r="C4552" s="7">
        <v>45538.791666666664</v>
      </c>
      <c r="D4552" s="7">
        <v>45538.833333333336</v>
      </c>
      <c r="E4552" s="5">
        <v>50</v>
      </c>
      <c r="F4552" s="5">
        <v>-258.88333333333298</v>
      </c>
      <c r="G4552" s="5">
        <v>-2.7333333333333298</v>
      </c>
      <c r="H4552" s="34" cm="1">
        <f t="array" ref="H4552">SUMPRODUCT(('ESB Networks Summary'!$C$5:$C$17384=Data!D4552)*('ESB Networks Summary'!$E$5:$E$17384))*1000*2-SUMPRODUCT(('ESB Networks Summary'!$C$5:$C$17384=Data!D4552)*('ESB Networks Summary'!$F$5:$F$17384))*1000*2</f>
        <v>2</v>
      </c>
      <c r="I4552" s="5">
        <v>0</v>
      </c>
      <c r="J4552" s="5">
        <v>0</v>
      </c>
      <c r="K4552" s="17">
        <v>1</v>
      </c>
      <c r="L4552" s="52">
        <f t="shared" si="500"/>
        <v>0</v>
      </c>
      <c r="M4552" s="5">
        <v>0</v>
      </c>
      <c r="N4552" s="5">
        <v>152.52500000000001</v>
      </c>
      <c r="O4552" s="96"/>
      <c r="P4552" s="5">
        <v>30.558333333333302</v>
      </c>
      <c r="R4552" s="99">
        <v>27.199000000000002</v>
      </c>
      <c r="S4552" s="99">
        <v>19.321000000000002</v>
      </c>
      <c r="T4552" s="30">
        <f t="shared" si="497"/>
        <v>134.18333333333294</v>
      </c>
      <c r="U4552" s="21">
        <f t="shared" si="501"/>
        <v>0</v>
      </c>
      <c r="V4552" s="21">
        <f t="shared" si="502"/>
        <v>-2.6405366666666636E-4</v>
      </c>
      <c r="W4552" s="21">
        <f t="shared" si="503"/>
        <v>0</v>
      </c>
    </row>
    <row r="4553" spans="1:23">
      <c r="A4553" s="2">
        <f t="shared" si="498"/>
        <v>45536</v>
      </c>
      <c r="B4553" s="3">
        <f t="shared" si="499"/>
        <v>45538</v>
      </c>
      <c r="C4553" s="7">
        <v>45538.8125</v>
      </c>
      <c r="D4553" s="7">
        <v>45538.854166666664</v>
      </c>
      <c r="E4553" s="5">
        <v>47.966666666666598</v>
      </c>
      <c r="F4553" s="5">
        <v>-1721.3999999999901</v>
      </c>
      <c r="G4553" s="5">
        <v>2.1</v>
      </c>
      <c r="H4553" s="34" cm="1">
        <f t="array" ref="H4553">SUMPRODUCT(('ESB Networks Summary'!$C$5:$C$17384=Data!D4553)*('ESB Networks Summary'!$E$5:$E$17384))*1000*2-SUMPRODUCT(('ESB Networks Summary'!$C$5:$C$17384=Data!D4553)*('ESB Networks Summary'!$F$5:$F$17384))*1000*2</f>
        <v>6</v>
      </c>
      <c r="I4553" s="5">
        <v>0</v>
      </c>
      <c r="J4553" s="5">
        <v>0</v>
      </c>
      <c r="K4553" s="17">
        <v>1</v>
      </c>
      <c r="L4553" s="52">
        <f t="shared" si="500"/>
        <v>0</v>
      </c>
      <c r="M4553" s="5">
        <v>1161.4666666666601</v>
      </c>
      <c r="N4553" s="5">
        <v>1656.3999999999901</v>
      </c>
      <c r="O4553" s="96"/>
      <c r="P4553" s="5">
        <v>13.566666666666601</v>
      </c>
      <c r="R4553" s="99">
        <v>27.199000000000002</v>
      </c>
      <c r="S4553" s="99">
        <v>19.321000000000002</v>
      </c>
      <c r="T4553" s="30">
        <f t="shared" si="497"/>
        <v>80.666666666666515</v>
      </c>
      <c r="U4553" s="21">
        <f t="shared" si="501"/>
        <v>2.8558950000000005E-4</v>
      </c>
      <c r="V4553" s="21">
        <f t="shared" si="502"/>
        <v>0</v>
      </c>
      <c r="W4553" s="21">
        <f t="shared" si="503"/>
        <v>0</v>
      </c>
    </row>
    <row r="4554" spans="1:23">
      <c r="A4554" s="2">
        <f t="shared" si="498"/>
        <v>45536</v>
      </c>
      <c r="B4554" s="3">
        <f t="shared" si="499"/>
        <v>45538</v>
      </c>
      <c r="C4554" s="7">
        <v>45538.833333333336</v>
      </c>
      <c r="D4554" s="7">
        <v>45538.875</v>
      </c>
      <c r="E4554" s="5">
        <v>43.633333333333297</v>
      </c>
      <c r="F4554" s="5">
        <v>-1346.3999999999901</v>
      </c>
      <c r="G4554" s="5">
        <v>54.933333333333302</v>
      </c>
      <c r="H4554" s="34" cm="1">
        <f t="array" ref="H4554">SUMPRODUCT(('ESB Networks Summary'!$C$5:$C$17384=Data!D4554)*('ESB Networks Summary'!$E$5:$E$17384))*1000*2-SUMPRODUCT(('ESB Networks Summary'!$C$5:$C$17384=Data!D4554)*('ESB Networks Summary'!$F$5:$F$17384))*1000*2</f>
        <v>2</v>
      </c>
      <c r="I4554" s="5">
        <v>0</v>
      </c>
      <c r="J4554" s="5">
        <v>0</v>
      </c>
      <c r="K4554" s="17">
        <v>1</v>
      </c>
      <c r="L4554" s="52">
        <f t="shared" si="500"/>
        <v>0</v>
      </c>
      <c r="M4554" s="5">
        <v>513.96666666666601</v>
      </c>
      <c r="N4554" s="5">
        <v>1090.43333333333</v>
      </c>
      <c r="O4554" s="96"/>
      <c r="P4554" s="5">
        <v>0.86666666666666603</v>
      </c>
      <c r="R4554" s="99">
        <v>25.079000000000001</v>
      </c>
      <c r="S4554" s="99">
        <v>17.201000000000001</v>
      </c>
      <c r="T4554" s="30">
        <f t="shared" si="497"/>
        <v>311.76666666666006</v>
      </c>
      <c r="U4554" s="21">
        <f t="shared" si="501"/>
        <v>6.8883653333333293E-3</v>
      </c>
      <c r="V4554" s="21">
        <f t="shared" si="502"/>
        <v>0</v>
      </c>
      <c r="W4554" s="21">
        <f t="shared" si="503"/>
        <v>0</v>
      </c>
    </row>
    <row r="4555" spans="1:23">
      <c r="A4555" s="2">
        <f t="shared" si="498"/>
        <v>45536</v>
      </c>
      <c r="B4555" s="3">
        <f t="shared" si="499"/>
        <v>45538</v>
      </c>
      <c r="C4555" s="7">
        <v>45538.854166666664</v>
      </c>
      <c r="D4555" s="7">
        <v>45538.895833333336</v>
      </c>
      <c r="E4555" s="5">
        <v>40.391666666666602</v>
      </c>
      <c r="F4555" s="5">
        <v>-1687.3416666666601</v>
      </c>
      <c r="G4555" s="5">
        <v>-3.3333333333331397E-2</v>
      </c>
      <c r="H4555" s="34" cm="1">
        <f t="array" ref="H4555">SUMPRODUCT(('ESB Networks Summary'!$C$5:$C$17384=Data!D4555)*('ESB Networks Summary'!$E$5:$E$17384))*1000*2-SUMPRODUCT(('ESB Networks Summary'!$C$5:$C$17384=Data!D4555)*('ESB Networks Summary'!$F$5:$F$17384))*1000*2</f>
        <v>22</v>
      </c>
      <c r="I4555" s="5">
        <v>173.85</v>
      </c>
      <c r="J4555" s="5">
        <v>0</v>
      </c>
      <c r="K4555" s="17">
        <v>1</v>
      </c>
      <c r="L4555" s="52">
        <f t="shared" si="500"/>
        <v>0</v>
      </c>
      <c r="M4555" s="5">
        <v>0</v>
      </c>
      <c r="N4555" s="5">
        <v>1580.36666666666</v>
      </c>
      <c r="O4555" s="96"/>
      <c r="P4555" s="5">
        <v>0</v>
      </c>
      <c r="R4555" s="99">
        <v>25.079000000000001</v>
      </c>
      <c r="S4555" s="99">
        <v>17.201000000000001</v>
      </c>
      <c r="T4555" s="30">
        <f t="shared" si="497"/>
        <v>106.94166666666683</v>
      </c>
      <c r="U4555" s="21">
        <f t="shared" si="501"/>
        <v>0</v>
      </c>
      <c r="V4555" s="21">
        <f t="shared" si="502"/>
        <v>-2.8668333333331672E-6</v>
      </c>
      <c r="W4555" s="21">
        <f t="shared" si="503"/>
        <v>0</v>
      </c>
    </row>
    <row r="4556" spans="1:23">
      <c r="A4556" s="2">
        <f t="shared" si="498"/>
        <v>45536</v>
      </c>
      <c r="B4556" s="3">
        <f t="shared" si="499"/>
        <v>45538</v>
      </c>
      <c r="C4556" s="7">
        <v>45538.875</v>
      </c>
      <c r="D4556" s="7">
        <v>45538.916666666664</v>
      </c>
      <c r="E4556" s="5">
        <v>36.199999999999903</v>
      </c>
      <c r="F4556" s="5">
        <v>-1682</v>
      </c>
      <c r="G4556" s="5">
        <v>3.36666666666666</v>
      </c>
      <c r="H4556" s="34" cm="1">
        <f t="array" ref="H4556">SUMPRODUCT(('ESB Networks Summary'!$C$5:$C$17384=Data!D4556)*('ESB Networks Summary'!$E$5:$E$17384))*1000*2-SUMPRODUCT(('ESB Networks Summary'!$C$5:$C$17384=Data!D4556)*('ESB Networks Summary'!$F$5:$F$17384))*1000*2</f>
        <v>4</v>
      </c>
      <c r="I4556" s="5">
        <v>2.8333333333333299</v>
      </c>
      <c r="J4556" s="5">
        <v>0</v>
      </c>
      <c r="K4556" s="17">
        <v>1</v>
      </c>
      <c r="L4556" s="52">
        <f t="shared" si="500"/>
        <v>0</v>
      </c>
      <c r="M4556" s="5">
        <v>0</v>
      </c>
      <c r="N4556" s="5">
        <v>1441.13333333333</v>
      </c>
      <c r="O4556" s="96"/>
      <c r="P4556" s="5">
        <v>0</v>
      </c>
      <c r="R4556" s="99">
        <v>22.843</v>
      </c>
      <c r="S4556" s="99">
        <v>14.965</v>
      </c>
      <c r="T4556" s="30">
        <f t="shared" si="497"/>
        <v>244.23333333333653</v>
      </c>
      <c r="U4556" s="21">
        <f t="shared" si="501"/>
        <v>3.8452383333333257E-4</v>
      </c>
      <c r="V4556" s="21">
        <f t="shared" si="502"/>
        <v>0</v>
      </c>
      <c r="W4556" s="21">
        <f t="shared" si="503"/>
        <v>0</v>
      </c>
    </row>
    <row r="4557" spans="1:23">
      <c r="A4557" s="2">
        <f t="shared" si="498"/>
        <v>45536</v>
      </c>
      <c r="B4557" s="3">
        <f t="shared" si="499"/>
        <v>45538</v>
      </c>
      <c r="C4557" s="7">
        <v>45538.895833333336</v>
      </c>
      <c r="D4557" s="7">
        <v>45538.9375</v>
      </c>
      <c r="E4557" s="5">
        <v>32.9</v>
      </c>
      <c r="F4557" s="5">
        <v>-1169.38333333333</v>
      </c>
      <c r="G4557" s="5">
        <v>-1.24166666666666</v>
      </c>
      <c r="H4557" s="34" cm="1">
        <f t="array" ref="H4557">SUMPRODUCT(('ESB Networks Summary'!$C$5:$C$17384=Data!D4557)*('ESB Networks Summary'!$E$5:$E$17384))*1000*2-SUMPRODUCT(('ESB Networks Summary'!$C$5:$C$17384=Data!D4557)*('ESB Networks Summary'!$F$5:$F$17384))*1000*2</f>
        <v>0</v>
      </c>
      <c r="I4557" s="5">
        <v>0</v>
      </c>
      <c r="J4557" s="5">
        <v>0</v>
      </c>
      <c r="K4557" s="17">
        <v>1</v>
      </c>
      <c r="L4557" s="52">
        <f t="shared" si="500"/>
        <v>0</v>
      </c>
      <c r="M4557" s="5">
        <v>0</v>
      </c>
      <c r="N4557" s="5">
        <v>1007.55833333333</v>
      </c>
      <c r="O4557" s="96"/>
      <c r="P4557" s="5">
        <v>0</v>
      </c>
      <c r="R4557" s="99">
        <v>22.843</v>
      </c>
      <c r="S4557" s="99">
        <v>14.965</v>
      </c>
      <c r="T4557" s="30">
        <f t="shared" si="497"/>
        <v>160.58333333333337</v>
      </c>
      <c r="U4557" s="21">
        <f t="shared" si="501"/>
        <v>0</v>
      </c>
      <c r="V4557" s="21">
        <f t="shared" si="502"/>
        <v>-9.2907708333332835E-5</v>
      </c>
      <c r="W4557" s="21">
        <f t="shared" si="503"/>
        <v>0</v>
      </c>
    </row>
    <row r="4558" spans="1:23">
      <c r="A4558" s="2">
        <f t="shared" si="498"/>
        <v>45536</v>
      </c>
      <c r="B4558" s="3">
        <f t="shared" si="499"/>
        <v>45538</v>
      </c>
      <c r="C4558" s="7">
        <v>45538.916666666664</v>
      </c>
      <c r="D4558" s="7">
        <v>45538.958333333336</v>
      </c>
      <c r="E4558" s="5">
        <v>31.5</v>
      </c>
      <c r="F4558" s="5">
        <v>-373</v>
      </c>
      <c r="G4558" s="5">
        <v>-0.76666666666666605</v>
      </c>
      <c r="H4558" s="34" cm="1">
        <f t="array" ref="H4558">SUMPRODUCT(('ESB Networks Summary'!$C$5:$C$17384=Data!D4558)*('ESB Networks Summary'!$E$5:$E$17384))*1000*2-SUMPRODUCT(('ESB Networks Summary'!$C$5:$C$17384=Data!D4558)*('ESB Networks Summary'!$F$5:$F$17384))*1000*2</f>
        <v>2</v>
      </c>
      <c r="I4558" s="5">
        <v>0</v>
      </c>
      <c r="J4558" s="5">
        <v>0</v>
      </c>
      <c r="K4558" s="17">
        <v>1</v>
      </c>
      <c r="L4558" s="52">
        <f t="shared" si="500"/>
        <v>0</v>
      </c>
      <c r="M4558" s="5">
        <v>0</v>
      </c>
      <c r="N4558" s="5">
        <v>218.266666666666</v>
      </c>
      <c r="O4558" s="96"/>
      <c r="P4558" s="5">
        <v>0</v>
      </c>
      <c r="R4558" s="99">
        <v>15.047999999999998</v>
      </c>
      <c r="S4558" s="99">
        <v>12.055</v>
      </c>
      <c r="T4558" s="30">
        <f t="shared" si="497"/>
        <v>153.96666666666732</v>
      </c>
      <c r="U4558" s="21">
        <f t="shared" si="501"/>
        <v>0</v>
      </c>
      <c r="V4558" s="21">
        <f t="shared" si="502"/>
        <v>-4.6210833333333294E-5</v>
      </c>
      <c r="W4558" s="21">
        <f t="shared" si="503"/>
        <v>0</v>
      </c>
    </row>
    <row r="4559" spans="1:23">
      <c r="A4559" s="2">
        <f t="shared" si="498"/>
        <v>45536</v>
      </c>
      <c r="B4559" s="3">
        <f t="shared" si="499"/>
        <v>45538</v>
      </c>
      <c r="C4559" s="7">
        <v>45538.9375</v>
      </c>
      <c r="D4559" s="7">
        <v>45538.979166666664</v>
      </c>
      <c r="E4559" s="5">
        <v>31</v>
      </c>
      <c r="F4559" s="5">
        <v>-204.77500000000001</v>
      </c>
      <c r="G4559" s="5">
        <v>-7.4999999999999997E-2</v>
      </c>
      <c r="H4559" s="34" cm="1">
        <f t="array" ref="H4559">SUMPRODUCT(('ESB Networks Summary'!$C$5:$C$17384=Data!D4559)*('ESB Networks Summary'!$E$5:$E$17384))*1000*2-SUMPRODUCT(('ESB Networks Summary'!$C$5:$C$17384=Data!D4559)*('ESB Networks Summary'!$F$5:$F$17384))*1000*2</f>
        <v>2</v>
      </c>
      <c r="I4559" s="5">
        <v>0</v>
      </c>
      <c r="J4559" s="5">
        <v>0</v>
      </c>
      <c r="K4559" s="17">
        <v>1</v>
      </c>
      <c r="L4559" s="52">
        <f t="shared" si="500"/>
        <v>0</v>
      </c>
      <c r="M4559" s="5">
        <v>0</v>
      </c>
      <c r="N4559" s="5">
        <v>33.3333333333333</v>
      </c>
      <c r="O4559" s="96"/>
      <c r="P4559" s="5">
        <v>0</v>
      </c>
      <c r="R4559" s="99">
        <v>15.047999999999998</v>
      </c>
      <c r="S4559" s="99">
        <v>12.055</v>
      </c>
      <c r="T4559" s="30">
        <f t="shared" si="497"/>
        <v>171.3666666666667</v>
      </c>
      <c r="U4559" s="21">
        <f t="shared" si="501"/>
        <v>0</v>
      </c>
      <c r="V4559" s="21">
        <f t="shared" si="502"/>
        <v>-4.5206249999999996E-6</v>
      </c>
      <c r="W4559" s="21">
        <f t="shared" si="503"/>
        <v>0</v>
      </c>
    </row>
    <row r="4560" spans="1:23">
      <c r="A4560" s="2">
        <f t="shared" si="498"/>
        <v>45536</v>
      </c>
      <c r="B4560" s="3">
        <f t="shared" si="499"/>
        <v>45538</v>
      </c>
      <c r="C4560" s="7">
        <v>45538.958333333336</v>
      </c>
      <c r="D4560" s="7">
        <v>45539</v>
      </c>
      <c r="E4560" s="5">
        <v>30.4</v>
      </c>
      <c r="F4560" s="5">
        <v>-205.56666666666601</v>
      </c>
      <c r="G4560" s="5">
        <v>-3.0333333333333301</v>
      </c>
      <c r="H4560" s="34" cm="1">
        <f t="array" ref="H4560">SUMPRODUCT(('ESB Networks Summary'!$C$5:$C$17384=Data!D4560)*('ESB Networks Summary'!$E$5:$E$17384))*1000*2-SUMPRODUCT(('ESB Networks Summary'!$C$5:$C$17384=Data!D4560)*('ESB Networks Summary'!$F$5:$F$17384))*1000*2</f>
        <v>4</v>
      </c>
      <c r="I4560" s="5">
        <v>0</v>
      </c>
      <c r="J4560" s="5">
        <v>0</v>
      </c>
      <c r="K4560" s="17">
        <v>1</v>
      </c>
      <c r="L4560" s="52">
        <f t="shared" si="500"/>
        <v>0</v>
      </c>
      <c r="M4560" s="5">
        <v>0</v>
      </c>
      <c r="N4560" s="5">
        <v>18.899999999999999</v>
      </c>
      <c r="O4560" s="96"/>
      <c r="P4560" s="5">
        <v>0</v>
      </c>
      <c r="R4560" s="99">
        <v>14.622</v>
      </c>
      <c r="S4560" s="99">
        <v>11.628</v>
      </c>
      <c r="T4560" s="30">
        <f t="shared" si="497"/>
        <v>183.63333333333267</v>
      </c>
      <c r="U4560" s="21">
        <f t="shared" si="501"/>
        <v>0</v>
      </c>
      <c r="V4560" s="21">
        <f t="shared" si="502"/>
        <v>-1.7635799999999983E-4</v>
      </c>
      <c r="W4560" s="21">
        <f t="shared" si="503"/>
        <v>0</v>
      </c>
    </row>
    <row r="4561" spans="1:23">
      <c r="A4561" s="2">
        <f t="shared" si="498"/>
        <v>45536</v>
      </c>
      <c r="B4561" s="3">
        <f t="shared" si="499"/>
        <v>45538</v>
      </c>
      <c r="C4561" s="7">
        <v>45538.979166666664</v>
      </c>
      <c r="D4561" s="7">
        <v>45539.020833333336</v>
      </c>
      <c r="E4561" s="5">
        <v>30</v>
      </c>
      <c r="F4561" s="5">
        <v>-184.516666666666</v>
      </c>
      <c r="G4561" s="5">
        <v>-1.61666666666666</v>
      </c>
      <c r="H4561" s="34" cm="1">
        <f t="array" ref="H4561">SUMPRODUCT(('ESB Networks Summary'!$C$5:$C$17384=Data!D4561)*('ESB Networks Summary'!$E$5:$E$17384))*1000*2-SUMPRODUCT(('ESB Networks Summary'!$C$5:$C$17384=Data!D4561)*('ESB Networks Summary'!$F$5:$F$17384))*1000*2</f>
        <v>2</v>
      </c>
      <c r="I4561" s="5">
        <v>0</v>
      </c>
      <c r="J4561" s="5">
        <v>0</v>
      </c>
      <c r="K4561" s="17">
        <v>1</v>
      </c>
      <c r="L4561" s="52">
        <f t="shared" si="500"/>
        <v>0</v>
      </c>
      <c r="M4561" s="5">
        <v>0</v>
      </c>
      <c r="N4561" s="5">
        <v>13.033333333333299</v>
      </c>
      <c r="O4561" s="96"/>
      <c r="P4561" s="5">
        <v>0</v>
      </c>
      <c r="R4561" s="99">
        <v>14.622</v>
      </c>
      <c r="S4561" s="99">
        <v>11.628</v>
      </c>
      <c r="T4561" s="30">
        <f t="shared" si="497"/>
        <v>169.86666666666605</v>
      </c>
      <c r="U4561" s="21">
        <f t="shared" si="501"/>
        <v>0</v>
      </c>
      <c r="V4561" s="21">
        <f t="shared" si="502"/>
        <v>-9.3992999999999627E-5</v>
      </c>
      <c r="W4561" s="21">
        <f t="shared" si="503"/>
        <v>0</v>
      </c>
    </row>
    <row r="4562" spans="1:23">
      <c r="A4562" s="2">
        <f t="shared" si="498"/>
        <v>45536</v>
      </c>
      <c r="B4562" s="3">
        <f t="shared" si="499"/>
        <v>45539</v>
      </c>
      <c r="C4562" s="7">
        <v>45539</v>
      </c>
      <c r="D4562" s="7">
        <v>45539.041666666664</v>
      </c>
      <c r="E4562" s="5">
        <v>29.566666666666599</v>
      </c>
      <c r="F4562" s="5">
        <v>-176.433333333333</v>
      </c>
      <c r="G4562" s="5">
        <v>-0.2</v>
      </c>
      <c r="H4562" s="34" cm="1">
        <f t="array" ref="H4562">SUMPRODUCT(('ESB Networks Summary'!$C$5:$C$17384=Data!D4562)*('ESB Networks Summary'!$E$5:$E$17384))*1000*2-SUMPRODUCT(('ESB Networks Summary'!$C$5:$C$17384=Data!D4562)*('ESB Networks Summary'!$F$5:$F$17384))*1000*2</f>
        <v>4</v>
      </c>
      <c r="I4562" s="5">
        <v>0</v>
      </c>
      <c r="J4562" s="5">
        <v>0</v>
      </c>
      <c r="K4562" s="17">
        <v>1</v>
      </c>
      <c r="L4562" s="52">
        <f t="shared" si="500"/>
        <v>0</v>
      </c>
      <c r="M4562" s="5">
        <v>0</v>
      </c>
      <c r="N4562" s="5">
        <v>0</v>
      </c>
      <c r="O4562" s="96"/>
      <c r="P4562" s="5">
        <v>0</v>
      </c>
      <c r="R4562" s="99">
        <v>14.25</v>
      </c>
      <c r="S4562" s="99">
        <v>11.256</v>
      </c>
      <c r="T4562" s="30">
        <f t="shared" si="497"/>
        <v>176.23333333333301</v>
      </c>
      <c r="U4562" s="21">
        <f t="shared" si="501"/>
        <v>0</v>
      </c>
      <c r="V4562" s="21">
        <f t="shared" si="502"/>
        <v>-1.1256E-5</v>
      </c>
      <c r="W4562" s="21">
        <f t="shared" si="503"/>
        <v>0</v>
      </c>
    </row>
    <row r="4563" spans="1:23">
      <c r="A4563" s="2">
        <f t="shared" si="498"/>
        <v>45536</v>
      </c>
      <c r="B4563" s="3">
        <f t="shared" si="499"/>
        <v>45539</v>
      </c>
      <c r="C4563" s="7">
        <v>45539.020833333336</v>
      </c>
      <c r="D4563" s="7">
        <v>45539.0625</v>
      </c>
      <c r="E4563" s="5">
        <v>29</v>
      </c>
      <c r="F4563" s="5">
        <v>-180.96666666666599</v>
      </c>
      <c r="G4563" s="5">
        <v>2.4</v>
      </c>
      <c r="H4563" s="34" cm="1">
        <f t="array" ref="H4563">SUMPRODUCT(('ESB Networks Summary'!$C$5:$C$17384=Data!D4563)*('ESB Networks Summary'!$E$5:$E$17384))*1000*2-SUMPRODUCT(('ESB Networks Summary'!$C$5:$C$17384=Data!D4563)*('ESB Networks Summary'!$F$5:$F$17384))*1000*2</f>
        <v>4</v>
      </c>
      <c r="I4563" s="5">
        <v>0</v>
      </c>
      <c r="J4563" s="5">
        <v>0</v>
      </c>
      <c r="K4563" s="17">
        <v>1</v>
      </c>
      <c r="L4563" s="52">
        <f t="shared" si="500"/>
        <v>0</v>
      </c>
      <c r="M4563" s="5">
        <v>0</v>
      </c>
      <c r="N4563" s="5">
        <v>29.633333333333301</v>
      </c>
      <c r="O4563" s="96"/>
      <c r="P4563" s="5">
        <v>0</v>
      </c>
      <c r="R4563" s="99">
        <v>14.25</v>
      </c>
      <c r="S4563" s="99">
        <v>11.256</v>
      </c>
      <c r="T4563" s="30">
        <f t="shared" si="497"/>
        <v>153.73333333333269</v>
      </c>
      <c r="U4563" s="21">
        <f t="shared" si="501"/>
        <v>1.7099999999999998E-4</v>
      </c>
      <c r="V4563" s="21">
        <f t="shared" si="502"/>
        <v>0</v>
      </c>
      <c r="W4563" s="21">
        <f t="shared" si="503"/>
        <v>0</v>
      </c>
    </row>
    <row r="4564" spans="1:23">
      <c r="A4564" s="2">
        <f t="shared" si="498"/>
        <v>45536</v>
      </c>
      <c r="B4564" s="3">
        <f t="shared" si="499"/>
        <v>45539</v>
      </c>
      <c r="C4564" s="7">
        <v>45539.041666666664</v>
      </c>
      <c r="D4564" s="7">
        <v>45539.083333333336</v>
      </c>
      <c r="E4564" s="5">
        <v>28.8333333333333</v>
      </c>
      <c r="F4564" s="5">
        <v>-174.06666666666601</v>
      </c>
      <c r="G4564" s="5">
        <v>0.133333333333333</v>
      </c>
      <c r="H4564" s="34" cm="1">
        <f t="array" ref="H4564">SUMPRODUCT(('ESB Networks Summary'!$C$5:$C$17384=Data!D4564)*('ESB Networks Summary'!$E$5:$E$17384))*1000*2-SUMPRODUCT(('ESB Networks Summary'!$C$5:$C$17384=Data!D4564)*('ESB Networks Summary'!$F$5:$F$17384))*1000*2</f>
        <v>4</v>
      </c>
      <c r="I4564" s="5">
        <v>0</v>
      </c>
      <c r="J4564" s="5">
        <v>0</v>
      </c>
      <c r="K4564" s="17">
        <v>1</v>
      </c>
      <c r="L4564" s="52">
        <f t="shared" si="500"/>
        <v>0</v>
      </c>
      <c r="M4564" s="5">
        <v>0</v>
      </c>
      <c r="N4564" s="5">
        <v>12.5</v>
      </c>
      <c r="O4564" s="96"/>
      <c r="P4564" s="5">
        <v>0</v>
      </c>
      <c r="R4564" s="99">
        <v>13.961000000000002</v>
      </c>
      <c r="S4564" s="99">
        <v>10.967000000000001</v>
      </c>
      <c r="T4564" s="30">
        <f t="shared" si="497"/>
        <v>161.69999999999933</v>
      </c>
      <c r="U4564" s="21">
        <f t="shared" si="501"/>
        <v>9.3073333333333112E-6</v>
      </c>
      <c r="V4564" s="21">
        <f t="shared" si="502"/>
        <v>0</v>
      </c>
      <c r="W4564" s="21">
        <f t="shared" si="503"/>
        <v>0</v>
      </c>
    </row>
    <row r="4565" spans="1:23">
      <c r="A4565" s="2">
        <f t="shared" si="498"/>
        <v>45536</v>
      </c>
      <c r="B4565" s="3">
        <f t="shared" si="499"/>
        <v>45539</v>
      </c>
      <c r="C4565" s="7">
        <v>45539.0625</v>
      </c>
      <c r="D4565" s="7">
        <v>45539.104166666664</v>
      </c>
      <c r="E4565" s="5">
        <v>28</v>
      </c>
      <c r="F4565" s="5">
        <v>-169.166666666666</v>
      </c>
      <c r="G4565" s="5">
        <v>-0.96666666666666601</v>
      </c>
      <c r="H4565" s="34" cm="1">
        <f t="array" ref="H4565">SUMPRODUCT(('ESB Networks Summary'!$C$5:$C$17384=Data!D4565)*('ESB Networks Summary'!$E$5:$E$17384))*1000*2-SUMPRODUCT(('ESB Networks Summary'!$C$5:$C$17384=Data!D4565)*('ESB Networks Summary'!$F$5:$F$17384))*1000*2</f>
        <v>2</v>
      </c>
      <c r="I4565" s="5">
        <v>0</v>
      </c>
      <c r="J4565" s="5">
        <v>0</v>
      </c>
      <c r="K4565" s="17">
        <v>1</v>
      </c>
      <c r="L4565" s="52">
        <f t="shared" si="500"/>
        <v>0</v>
      </c>
      <c r="M4565" s="5">
        <v>0</v>
      </c>
      <c r="N4565" s="5">
        <v>8.1999999999999993</v>
      </c>
      <c r="O4565" s="96"/>
      <c r="P4565" s="5">
        <v>0</v>
      </c>
      <c r="R4565" s="99">
        <v>13.961000000000002</v>
      </c>
      <c r="S4565" s="99">
        <v>10.967000000000001</v>
      </c>
      <c r="T4565" s="30">
        <f t="shared" si="497"/>
        <v>159.99999999999935</v>
      </c>
      <c r="U4565" s="21">
        <f t="shared" si="501"/>
        <v>0</v>
      </c>
      <c r="V4565" s="21">
        <f t="shared" si="502"/>
        <v>-5.3007166666666636E-5</v>
      </c>
      <c r="W4565" s="21">
        <f t="shared" si="503"/>
        <v>0</v>
      </c>
    </row>
    <row r="4566" spans="1:23">
      <c r="A4566" s="2">
        <f t="shared" si="498"/>
        <v>45536</v>
      </c>
      <c r="B4566" s="3">
        <f t="shared" si="499"/>
        <v>45539</v>
      </c>
      <c r="C4566" s="7">
        <v>45539.083333333336</v>
      </c>
      <c r="D4566" s="7">
        <v>45539.125</v>
      </c>
      <c r="E4566" s="5">
        <v>28</v>
      </c>
      <c r="F4566" s="5">
        <v>-184.13333333333301</v>
      </c>
      <c r="G4566" s="5">
        <v>-1.3</v>
      </c>
      <c r="H4566" s="34" cm="1">
        <f t="array" ref="H4566">SUMPRODUCT(('ESB Networks Summary'!$C$5:$C$17384=Data!D4566)*('ESB Networks Summary'!$E$5:$E$17384))*1000*2-SUMPRODUCT(('ESB Networks Summary'!$C$5:$C$17384=Data!D4566)*('ESB Networks Summary'!$F$5:$F$17384))*1000*2</f>
        <v>4</v>
      </c>
      <c r="I4566" s="5">
        <v>0</v>
      </c>
      <c r="J4566" s="5">
        <v>0</v>
      </c>
      <c r="K4566" s="17">
        <v>1</v>
      </c>
      <c r="L4566" s="52">
        <f t="shared" si="500"/>
        <v>0</v>
      </c>
      <c r="M4566" s="5">
        <v>0</v>
      </c>
      <c r="N4566" s="5">
        <v>28.266666666666602</v>
      </c>
      <c r="O4566" s="96"/>
      <c r="P4566" s="5">
        <v>0</v>
      </c>
      <c r="R4566" s="99">
        <v>13.901</v>
      </c>
      <c r="S4566" s="99">
        <v>10.907999999999999</v>
      </c>
      <c r="T4566" s="30">
        <f t="shared" si="497"/>
        <v>154.56666666666641</v>
      </c>
      <c r="U4566" s="21">
        <f t="shared" si="501"/>
        <v>0</v>
      </c>
      <c r="V4566" s="21">
        <f t="shared" si="502"/>
        <v>-7.0901999999999993E-5</v>
      </c>
      <c r="W4566" s="21">
        <f t="shared" si="503"/>
        <v>0</v>
      </c>
    </row>
    <row r="4567" spans="1:23">
      <c r="A4567" s="2">
        <f t="shared" si="498"/>
        <v>45536</v>
      </c>
      <c r="B4567" s="3">
        <f t="shared" si="499"/>
        <v>45539</v>
      </c>
      <c r="C4567" s="7">
        <v>45539.104166666664</v>
      </c>
      <c r="D4567" s="7">
        <v>45539.145833333336</v>
      </c>
      <c r="E4567" s="5">
        <v>27.2</v>
      </c>
      <c r="F4567" s="5">
        <v>-185.79</v>
      </c>
      <c r="G4567" s="5">
        <v>0.3</v>
      </c>
      <c r="H4567" s="34" cm="1">
        <f t="array" ref="H4567">SUMPRODUCT(('ESB Networks Summary'!$C$5:$C$17384=Data!D4567)*('ESB Networks Summary'!$E$5:$E$17384))*1000*2-SUMPRODUCT(('ESB Networks Summary'!$C$5:$C$17384=Data!D4567)*('ESB Networks Summary'!$F$5:$F$17384))*1000*2</f>
        <v>4</v>
      </c>
      <c r="I4567" s="5">
        <v>0</v>
      </c>
      <c r="J4567" s="5">
        <v>0</v>
      </c>
      <c r="K4567" s="17">
        <v>1</v>
      </c>
      <c r="L4567" s="52">
        <f t="shared" si="500"/>
        <v>0</v>
      </c>
      <c r="M4567" s="5">
        <v>0</v>
      </c>
      <c r="N4567" s="5">
        <v>0</v>
      </c>
      <c r="O4567" s="96"/>
      <c r="P4567" s="5">
        <v>0</v>
      </c>
      <c r="R4567" s="99">
        <v>13.901</v>
      </c>
      <c r="S4567" s="99">
        <v>10.907999999999999</v>
      </c>
      <c r="T4567" s="30">
        <f t="shared" si="497"/>
        <v>186.09</v>
      </c>
      <c r="U4567" s="21">
        <f t="shared" si="501"/>
        <v>2.0851499999999995E-5</v>
      </c>
      <c r="V4567" s="21">
        <f t="shared" si="502"/>
        <v>0</v>
      </c>
      <c r="W4567" s="21">
        <f t="shared" si="503"/>
        <v>0</v>
      </c>
    </row>
    <row r="4568" spans="1:23">
      <c r="A4568" s="2">
        <f t="shared" si="498"/>
        <v>45536</v>
      </c>
      <c r="B4568" s="3">
        <f t="shared" si="499"/>
        <v>45539</v>
      </c>
      <c r="C4568" s="7">
        <v>45539.125</v>
      </c>
      <c r="D4568" s="7">
        <v>45539.166666666664</v>
      </c>
      <c r="H4568" s="34" cm="1">
        <f t="array" ref="H4568">SUMPRODUCT(('ESB Networks Summary'!$C$5:$C$17384=Data!D4568)*('ESB Networks Summary'!$E$5:$E$17384))*1000*2-SUMPRODUCT(('ESB Networks Summary'!$C$5:$C$17384=Data!D4568)*('ESB Networks Summary'!$F$5:$F$17384))*1000*2</f>
        <v>4</v>
      </c>
      <c r="L4568" s="52">
        <f t="shared" si="500"/>
        <v>0</v>
      </c>
      <c r="M4568" s="5"/>
      <c r="O4568" s="96"/>
      <c r="R4568" s="99">
        <v>13.961000000000002</v>
      </c>
      <c r="S4568" s="99">
        <v>10.967000000000001</v>
      </c>
      <c r="T4568" s="30">
        <f t="shared" si="497"/>
        <v>0</v>
      </c>
      <c r="U4568" s="21">
        <f t="shared" si="501"/>
        <v>0</v>
      </c>
      <c r="V4568" s="21">
        <f t="shared" si="502"/>
        <v>0</v>
      </c>
      <c r="W4568" s="21">
        <f t="shared" si="503"/>
        <v>0</v>
      </c>
    </row>
    <row r="4569" spans="1:23">
      <c r="A4569" s="2">
        <f t="shared" si="498"/>
        <v>45536</v>
      </c>
      <c r="B4569" s="3">
        <f t="shared" si="499"/>
        <v>45539</v>
      </c>
      <c r="C4569" s="7">
        <v>45539.145833333336</v>
      </c>
      <c r="D4569" s="7">
        <v>45539.1875</v>
      </c>
      <c r="H4569" s="34" cm="1">
        <f t="array" ref="H4569">SUMPRODUCT(('ESB Networks Summary'!$C$5:$C$17384=Data!D4569)*('ESB Networks Summary'!$E$5:$E$17384))*1000*2-SUMPRODUCT(('ESB Networks Summary'!$C$5:$C$17384=Data!D4569)*('ESB Networks Summary'!$F$5:$F$17384))*1000*2</f>
        <v>4</v>
      </c>
      <c r="L4569" s="52">
        <f t="shared" si="500"/>
        <v>0</v>
      </c>
      <c r="M4569" s="5"/>
      <c r="O4569" s="96"/>
      <c r="R4569" s="99">
        <v>13.961000000000002</v>
      </c>
      <c r="S4569" s="99">
        <v>10.967000000000001</v>
      </c>
      <c r="T4569" s="30">
        <f t="shared" si="497"/>
        <v>0</v>
      </c>
      <c r="U4569" s="21">
        <f t="shared" si="501"/>
        <v>0</v>
      </c>
      <c r="V4569" s="21">
        <f t="shared" si="502"/>
        <v>0</v>
      </c>
      <c r="W4569" s="21">
        <f t="shared" si="503"/>
        <v>0</v>
      </c>
    </row>
    <row r="4570" spans="1:23">
      <c r="A4570" s="2">
        <f t="shared" si="498"/>
        <v>45536</v>
      </c>
      <c r="B4570" s="3">
        <f t="shared" si="499"/>
        <v>45539</v>
      </c>
      <c r="C4570" s="7">
        <v>45539.166666666664</v>
      </c>
      <c r="D4570" s="7">
        <v>45539.208333333336</v>
      </c>
      <c r="H4570" s="34" cm="1">
        <f t="array" ref="H4570">SUMPRODUCT(('ESB Networks Summary'!$C$5:$C$17384=Data!D4570)*('ESB Networks Summary'!$E$5:$E$17384))*1000*2-SUMPRODUCT(('ESB Networks Summary'!$C$5:$C$17384=Data!D4570)*('ESB Networks Summary'!$F$5:$F$17384))*1000*2</f>
        <v>2</v>
      </c>
      <c r="L4570" s="52">
        <f t="shared" si="500"/>
        <v>0</v>
      </c>
      <c r="M4570" s="5"/>
      <c r="O4570" s="96"/>
      <c r="R4570" s="99">
        <v>14.512</v>
      </c>
      <c r="S4570" s="99">
        <v>11.518000000000001</v>
      </c>
      <c r="T4570" s="30">
        <f t="shared" si="497"/>
        <v>0</v>
      </c>
      <c r="U4570" s="21">
        <f t="shared" si="501"/>
        <v>0</v>
      </c>
      <c r="V4570" s="21">
        <f t="shared" si="502"/>
        <v>0</v>
      </c>
      <c r="W4570" s="21">
        <f t="shared" si="503"/>
        <v>0</v>
      </c>
    </row>
    <row r="4571" spans="1:23">
      <c r="A4571" s="2">
        <f t="shared" si="498"/>
        <v>45536</v>
      </c>
      <c r="B4571" s="3">
        <f t="shared" si="499"/>
        <v>45539</v>
      </c>
      <c r="C4571" s="7">
        <v>45539.1875</v>
      </c>
      <c r="D4571" s="7">
        <v>45539.229166666664</v>
      </c>
      <c r="H4571" s="34" cm="1">
        <f t="array" ref="H4571">SUMPRODUCT(('ESB Networks Summary'!$C$5:$C$17384=Data!D4571)*('ESB Networks Summary'!$E$5:$E$17384))*1000*2-SUMPRODUCT(('ESB Networks Summary'!$C$5:$C$17384=Data!D4571)*('ESB Networks Summary'!$F$5:$F$17384))*1000*2</f>
        <v>1562</v>
      </c>
      <c r="L4571" s="52">
        <f t="shared" si="500"/>
        <v>0</v>
      </c>
      <c r="M4571" s="5"/>
      <c r="O4571" s="96"/>
      <c r="R4571" s="99">
        <v>14.512</v>
      </c>
      <c r="S4571" s="99">
        <v>11.518000000000001</v>
      </c>
      <c r="T4571" s="30">
        <f t="shared" si="497"/>
        <v>0</v>
      </c>
      <c r="U4571" s="21">
        <f t="shared" si="501"/>
        <v>0</v>
      </c>
      <c r="V4571" s="21">
        <f t="shared" si="502"/>
        <v>0</v>
      </c>
      <c r="W4571" s="21">
        <f t="shared" si="503"/>
        <v>0</v>
      </c>
    </row>
    <row r="4572" spans="1:23">
      <c r="A4572" s="2">
        <f t="shared" si="498"/>
        <v>45536</v>
      </c>
      <c r="B4572" s="3">
        <f t="shared" si="499"/>
        <v>45539</v>
      </c>
      <c r="C4572" s="7">
        <v>45539.208333333336</v>
      </c>
      <c r="D4572" s="7">
        <v>45539.25</v>
      </c>
      <c r="H4572" s="34" cm="1">
        <f t="array" ref="H4572">SUMPRODUCT(('ESB Networks Summary'!$C$5:$C$17384=Data!D4572)*('ESB Networks Summary'!$E$5:$E$17384))*1000*2-SUMPRODUCT(('ESB Networks Summary'!$C$5:$C$17384=Data!D4572)*('ESB Networks Summary'!$F$5:$F$17384))*1000*2</f>
        <v>3496</v>
      </c>
      <c r="L4572" s="52">
        <f t="shared" si="500"/>
        <v>0</v>
      </c>
      <c r="M4572" s="5"/>
      <c r="O4572" s="96"/>
      <c r="R4572" s="99">
        <v>15.86</v>
      </c>
      <c r="S4572" s="99">
        <v>12.866</v>
      </c>
      <c r="T4572" s="30">
        <f t="shared" si="497"/>
        <v>0</v>
      </c>
      <c r="U4572" s="21">
        <f t="shared" si="501"/>
        <v>0</v>
      </c>
      <c r="V4572" s="21">
        <f t="shared" si="502"/>
        <v>0</v>
      </c>
      <c r="W4572" s="21">
        <f t="shared" si="503"/>
        <v>0</v>
      </c>
    </row>
    <row r="4573" spans="1:23">
      <c r="A4573" s="2">
        <f t="shared" si="498"/>
        <v>45536</v>
      </c>
      <c r="B4573" s="3">
        <f t="shared" si="499"/>
        <v>45539</v>
      </c>
      <c r="C4573" s="7">
        <v>45539.229166666664</v>
      </c>
      <c r="D4573" s="7">
        <v>45539.270833333336</v>
      </c>
      <c r="H4573" s="34" cm="1">
        <f t="array" ref="H4573">SUMPRODUCT(('ESB Networks Summary'!$C$5:$C$17384=Data!D4573)*('ESB Networks Summary'!$E$5:$E$17384))*1000*2-SUMPRODUCT(('ESB Networks Summary'!$C$5:$C$17384=Data!D4573)*('ESB Networks Summary'!$F$5:$F$17384))*1000*2</f>
        <v>764</v>
      </c>
      <c r="L4573" s="52">
        <f t="shared" si="500"/>
        <v>0</v>
      </c>
      <c r="M4573" s="5"/>
      <c r="O4573" s="96"/>
      <c r="R4573" s="99">
        <v>15.86</v>
      </c>
      <c r="S4573" s="99">
        <v>12.866</v>
      </c>
      <c r="T4573" s="30">
        <f t="shared" si="497"/>
        <v>0</v>
      </c>
      <c r="U4573" s="21">
        <f t="shared" si="501"/>
        <v>0</v>
      </c>
      <c r="V4573" s="21">
        <f t="shared" si="502"/>
        <v>0</v>
      </c>
      <c r="W4573" s="21">
        <f t="shared" si="503"/>
        <v>0</v>
      </c>
    </row>
    <row r="4574" spans="1:23">
      <c r="A4574" s="2">
        <f t="shared" si="498"/>
        <v>45536</v>
      </c>
      <c r="B4574" s="3">
        <f t="shared" si="499"/>
        <v>45539</v>
      </c>
      <c r="C4574" s="7">
        <v>45539.25</v>
      </c>
      <c r="D4574" s="7">
        <v>45539.291666666664</v>
      </c>
      <c r="H4574" s="34" cm="1">
        <f t="array" ref="H4574">SUMPRODUCT(('ESB Networks Summary'!$C$5:$C$17384=Data!D4574)*('ESB Networks Summary'!$E$5:$E$17384))*1000*2-SUMPRODUCT(('ESB Networks Summary'!$C$5:$C$17384=Data!D4574)*('ESB Networks Summary'!$F$5:$F$17384))*1000*2</f>
        <v>60</v>
      </c>
      <c r="L4574" s="52">
        <f t="shared" si="500"/>
        <v>0</v>
      </c>
      <c r="M4574" s="5"/>
      <c r="O4574" s="96"/>
      <c r="R4574" s="99">
        <v>20.533000000000001</v>
      </c>
      <c r="S4574" s="99">
        <v>17.538999999999998</v>
      </c>
      <c r="T4574" s="30">
        <f t="shared" si="497"/>
        <v>0</v>
      </c>
      <c r="U4574" s="21">
        <f t="shared" si="501"/>
        <v>0</v>
      </c>
      <c r="V4574" s="21">
        <f t="shared" si="502"/>
        <v>0</v>
      </c>
      <c r="W4574" s="21">
        <f t="shared" si="503"/>
        <v>0</v>
      </c>
    </row>
    <row r="4575" spans="1:23">
      <c r="A4575" s="2">
        <f t="shared" si="498"/>
        <v>45536</v>
      </c>
      <c r="B4575" s="3">
        <f t="shared" si="499"/>
        <v>45539</v>
      </c>
      <c r="C4575" s="7">
        <v>45539.270833333336</v>
      </c>
      <c r="D4575" s="7">
        <v>45539.3125</v>
      </c>
      <c r="H4575" s="34" cm="1">
        <f t="array" ref="H4575">SUMPRODUCT(('ESB Networks Summary'!$C$5:$C$17384=Data!D4575)*('ESB Networks Summary'!$E$5:$E$17384))*1000*2-SUMPRODUCT(('ESB Networks Summary'!$C$5:$C$17384=Data!D4575)*('ESB Networks Summary'!$F$5:$F$17384))*1000*2</f>
        <v>456</v>
      </c>
      <c r="L4575" s="52">
        <f t="shared" si="500"/>
        <v>0</v>
      </c>
      <c r="M4575" s="5"/>
      <c r="O4575" s="96"/>
      <c r="R4575" s="99">
        <v>20.533000000000001</v>
      </c>
      <c r="S4575" s="99">
        <v>17.538999999999998</v>
      </c>
      <c r="T4575" s="30">
        <f t="shared" si="497"/>
        <v>0</v>
      </c>
      <c r="U4575" s="21">
        <f t="shared" si="501"/>
        <v>0</v>
      </c>
      <c r="V4575" s="21">
        <f t="shared" si="502"/>
        <v>0</v>
      </c>
      <c r="W4575" s="21">
        <f t="shared" si="503"/>
        <v>0</v>
      </c>
    </row>
    <row r="4576" spans="1:23">
      <c r="A4576" s="2">
        <f t="shared" si="498"/>
        <v>45536</v>
      </c>
      <c r="B4576" s="3">
        <f t="shared" si="499"/>
        <v>45539</v>
      </c>
      <c r="C4576" s="7">
        <v>45539.291666666664</v>
      </c>
      <c r="D4576" s="7">
        <v>45539.333333333336</v>
      </c>
      <c r="H4576" s="34" cm="1">
        <f t="array" ref="H4576">SUMPRODUCT(('ESB Networks Summary'!$C$5:$C$17384=Data!D4576)*('ESB Networks Summary'!$E$5:$E$17384))*1000*2-SUMPRODUCT(('ESB Networks Summary'!$C$5:$C$17384=Data!D4576)*('ESB Networks Summary'!$F$5:$F$17384))*1000*2</f>
        <v>-8</v>
      </c>
      <c r="L4576" s="52">
        <f t="shared" si="500"/>
        <v>0</v>
      </c>
      <c r="M4576" s="5"/>
      <c r="O4576" s="96"/>
      <c r="R4576" s="99">
        <v>25.363</v>
      </c>
      <c r="S4576" s="99">
        <v>17.486000000000001</v>
      </c>
      <c r="T4576" s="30">
        <f t="shared" si="497"/>
        <v>0</v>
      </c>
      <c r="U4576" s="21">
        <f t="shared" si="501"/>
        <v>0</v>
      </c>
      <c r="V4576" s="21">
        <f t="shared" si="502"/>
        <v>0</v>
      </c>
      <c r="W4576" s="21">
        <f t="shared" si="503"/>
        <v>0</v>
      </c>
    </row>
    <row r="4577" spans="1:23">
      <c r="A4577" s="2">
        <f t="shared" si="498"/>
        <v>45536</v>
      </c>
      <c r="B4577" s="3">
        <f t="shared" si="499"/>
        <v>45539</v>
      </c>
      <c r="C4577" s="7">
        <v>45539.3125</v>
      </c>
      <c r="D4577" s="7">
        <v>45539.354166666664</v>
      </c>
      <c r="H4577" s="34" cm="1">
        <f t="array" ref="H4577">SUMPRODUCT(('ESB Networks Summary'!$C$5:$C$17384=Data!D4577)*('ESB Networks Summary'!$E$5:$E$17384))*1000*2-SUMPRODUCT(('ESB Networks Summary'!$C$5:$C$17384=Data!D4577)*('ESB Networks Summary'!$F$5:$F$17384))*1000*2</f>
        <v>-4</v>
      </c>
      <c r="L4577" s="52">
        <f t="shared" si="500"/>
        <v>0</v>
      </c>
      <c r="M4577" s="5"/>
      <c r="O4577" s="96"/>
      <c r="R4577" s="99">
        <v>25.363</v>
      </c>
      <c r="S4577" s="99">
        <v>17.486000000000001</v>
      </c>
      <c r="T4577" s="30">
        <f t="shared" si="497"/>
        <v>0</v>
      </c>
      <c r="U4577" s="21">
        <f t="shared" si="501"/>
        <v>0</v>
      </c>
      <c r="V4577" s="21">
        <f t="shared" si="502"/>
        <v>0</v>
      </c>
      <c r="W4577" s="21">
        <f t="shared" si="503"/>
        <v>0</v>
      </c>
    </row>
    <row r="4578" spans="1:23">
      <c r="A4578" s="2">
        <f t="shared" si="498"/>
        <v>45536</v>
      </c>
      <c r="B4578" s="3">
        <f t="shared" si="499"/>
        <v>45539</v>
      </c>
      <c r="C4578" s="7">
        <v>45539.333333333336</v>
      </c>
      <c r="D4578" s="7">
        <v>45539.375</v>
      </c>
      <c r="H4578" s="34" cm="1">
        <f t="array" ref="H4578">SUMPRODUCT(('ESB Networks Summary'!$C$5:$C$17384=Data!D4578)*('ESB Networks Summary'!$E$5:$E$17384))*1000*2-SUMPRODUCT(('ESB Networks Summary'!$C$5:$C$17384=Data!D4578)*('ESB Networks Summary'!$F$5:$F$17384))*1000*2</f>
        <v>0</v>
      </c>
      <c r="L4578" s="52">
        <f t="shared" si="500"/>
        <v>0</v>
      </c>
      <c r="M4578" s="5"/>
      <c r="O4578" s="96"/>
      <c r="R4578" s="99">
        <v>23.727</v>
      </c>
      <c r="S4578" s="99">
        <v>15.849</v>
      </c>
      <c r="T4578" s="30">
        <f t="shared" si="497"/>
        <v>0</v>
      </c>
      <c r="U4578" s="21">
        <f t="shared" si="501"/>
        <v>0</v>
      </c>
      <c r="V4578" s="21">
        <f t="shared" si="502"/>
        <v>0</v>
      </c>
      <c r="W4578" s="21">
        <f t="shared" si="503"/>
        <v>0</v>
      </c>
    </row>
    <row r="4579" spans="1:23">
      <c r="A4579" s="2">
        <f t="shared" si="498"/>
        <v>45536</v>
      </c>
      <c r="B4579" s="3">
        <f t="shared" si="499"/>
        <v>45539</v>
      </c>
      <c r="C4579" s="7">
        <v>45539.354166666664</v>
      </c>
      <c r="D4579" s="7">
        <v>45539.395833333336</v>
      </c>
      <c r="H4579" s="34" cm="1">
        <f t="array" ref="H4579">SUMPRODUCT(('ESB Networks Summary'!$C$5:$C$17384=Data!D4579)*('ESB Networks Summary'!$E$5:$E$17384))*1000*2-SUMPRODUCT(('ESB Networks Summary'!$C$5:$C$17384=Data!D4579)*('ESB Networks Summary'!$F$5:$F$17384))*1000*2</f>
        <v>6</v>
      </c>
      <c r="L4579" s="52">
        <f t="shared" si="500"/>
        <v>0</v>
      </c>
      <c r="M4579" s="5"/>
      <c r="O4579" s="96"/>
      <c r="R4579" s="99">
        <v>23.727</v>
      </c>
      <c r="S4579" s="99">
        <v>15.849</v>
      </c>
      <c r="T4579" s="30">
        <f t="shared" si="497"/>
        <v>0</v>
      </c>
      <c r="U4579" s="21">
        <f t="shared" si="501"/>
        <v>0</v>
      </c>
      <c r="V4579" s="21">
        <f t="shared" si="502"/>
        <v>0</v>
      </c>
      <c r="W4579" s="21">
        <f t="shared" si="503"/>
        <v>0</v>
      </c>
    </row>
    <row r="4580" spans="1:23">
      <c r="A4580" s="2">
        <f t="shared" si="498"/>
        <v>45536</v>
      </c>
      <c r="B4580" s="3">
        <f t="shared" si="499"/>
        <v>45539</v>
      </c>
      <c r="C4580" s="7">
        <v>45539.375</v>
      </c>
      <c r="D4580" s="7">
        <v>45539.416666666664</v>
      </c>
      <c r="H4580" s="34" cm="1">
        <f t="array" ref="H4580">SUMPRODUCT(('ESB Networks Summary'!$C$5:$C$17384=Data!D4580)*('ESB Networks Summary'!$E$5:$E$17384))*1000*2-SUMPRODUCT(('ESB Networks Summary'!$C$5:$C$17384=Data!D4580)*('ESB Networks Summary'!$F$5:$F$17384))*1000*2</f>
        <v>6</v>
      </c>
      <c r="L4580" s="52">
        <f t="shared" si="500"/>
        <v>0</v>
      </c>
      <c r="M4580" s="5"/>
      <c r="O4580" s="96"/>
      <c r="R4580" s="99">
        <v>22.065999999999999</v>
      </c>
      <c r="S4580" s="99">
        <v>14.187999999999999</v>
      </c>
      <c r="T4580" s="30">
        <f t="shared" si="497"/>
        <v>0</v>
      </c>
      <c r="U4580" s="21">
        <f t="shared" si="501"/>
        <v>0</v>
      </c>
      <c r="V4580" s="21">
        <f t="shared" si="502"/>
        <v>0</v>
      </c>
      <c r="W4580" s="21">
        <f t="shared" si="503"/>
        <v>0</v>
      </c>
    </row>
    <row r="4581" spans="1:23">
      <c r="A4581" s="2">
        <f t="shared" si="498"/>
        <v>45536</v>
      </c>
      <c r="B4581" s="3">
        <f t="shared" si="499"/>
        <v>45539</v>
      </c>
      <c r="C4581" s="7">
        <v>45539.395833333336</v>
      </c>
      <c r="D4581" s="7">
        <v>45539.4375</v>
      </c>
      <c r="H4581" s="34" cm="1">
        <f t="array" ref="H4581">SUMPRODUCT(('ESB Networks Summary'!$C$5:$C$17384=Data!D4581)*('ESB Networks Summary'!$E$5:$E$17384))*1000*2-SUMPRODUCT(('ESB Networks Summary'!$C$5:$C$17384=Data!D4581)*('ESB Networks Summary'!$F$5:$F$17384))*1000*2</f>
        <v>4</v>
      </c>
      <c r="L4581" s="52">
        <f t="shared" si="500"/>
        <v>0</v>
      </c>
      <c r="M4581" s="5"/>
      <c r="O4581" s="96"/>
      <c r="R4581" s="99">
        <v>22.065999999999999</v>
      </c>
      <c r="S4581" s="99">
        <v>14.187999999999999</v>
      </c>
      <c r="T4581" s="30">
        <f t="shared" si="497"/>
        <v>0</v>
      </c>
      <c r="U4581" s="21">
        <f t="shared" si="501"/>
        <v>0</v>
      </c>
      <c r="V4581" s="21">
        <f t="shared" si="502"/>
        <v>0</v>
      </c>
      <c r="W4581" s="21">
        <f t="shared" si="503"/>
        <v>0</v>
      </c>
    </row>
    <row r="4582" spans="1:23">
      <c r="A4582" s="2">
        <f t="shared" si="498"/>
        <v>45536</v>
      </c>
      <c r="B4582" s="3">
        <f t="shared" si="499"/>
        <v>45539</v>
      </c>
      <c r="C4582" s="7">
        <v>45539.416666666664</v>
      </c>
      <c r="D4582" s="7">
        <v>45539.458333333336</v>
      </c>
      <c r="H4582" s="34" cm="1">
        <f t="array" ref="H4582">SUMPRODUCT(('ESB Networks Summary'!$C$5:$C$17384=Data!D4582)*('ESB Networks Summary'!$E$5:$E$17384))*1000*2-SUMPRODUCT(('ESB Networks Summary'!$C$5:$C$17384=Data!D4582)*('ESB Networks Summary'!$F$5:$F$17384))*1000*2</f>
        <v>8</v>
      </c>
      <c r="L4582" s="52">
        <f t="shared" si="500"/>
        <v>0</v>
      </c>
      <c r="M4582" s="5"/>
      <c r="O4582" s="96"/>
      <c r="R4582" s="99">
        <v>21.568000000000001</v>
      </c>
      <c r="S4582" s="99">
        <v>13.690000000000001</v>
      </c>
      <c r="T4582" s="30">
        <f t="shared" si="497"/>
        <v>0</v>
      </c>
      <c r="U4582" s="21">
        <f t="shared" si="501"/>
        <v>0</v>
      </c>
      <c r="V4582" s="21">
        <f t="shared" si="502"/>
        <v>0</v>
      </c>
      <c r="W4582" s="21">
        <f t="shared" si="503"/>
        <v>0</v>
      </c>
    </row>
    <row r="4583" spans="1:23">
      <c r="A4583" s="2">
        <f t="shared" si="498"/>
        <v>45536</v>
      </c>
      <c r="B4583" s="3">
        <f t="shared" si="499"/>
        <v>45539</v>
      </c>
      <c r="C4583" s="7">
        <v>45539.4375</v>
      </c>
      <c r="D4583" s="7">
        <v>45539.479166666664</v>
      </c>
      <c r="H4583" s="34" cm="1">
        <f t="array" ref="H4583">SUMPRODUCT(('ESB Networks Summary'!$C$5:$C$17384=Data!D4583)*('ESB Networks Summary'!$E$5:$E$17384))*1000*2-SUMPRODUCT(('ESB Networks Summary'!$C$5:$C$17384=Data!D4583)*('ESB Networks Summary'!$F$5:$F$17384))*1000*2</f>
        <v>2</v>
      </c>
      <c r="L4583" s="52">
        <f t="shared" si="500"/>
        <v>0</v>
      </c>
      <c r="M4583" s="5"/>
      <c r="O4583" s="96"/>
      <c r="R4583" s="99">
        <v>21.568000000000001</v>
      </c>
      <c r="S4583" s="99">
        <v>13.690000000000001</v>
      </c>
      <c r="T4583" s="30">
        <f t="shared" si="497"/>
        <v>0</v>
      </c>
      <c r="U4583" s="21">
        <f t="shared" si="501"/>
        <v>0</v>
      </c>
      <c r="V4583" s="21">
        <f t="shared" si="502"/>
        <v>0</v>
      </c>
      <c r="W4583" s="21">
        <f t="shared" si="503"/>
        <v>0</v>
      </c>
    </row>
    <row r="4584" spans="1:23">
      <c r="A4584" s="2">
        <f t="shared" si="498"/>
        <v>45536</v>
      </c>
      <c r="B4584" s="3">
        <f t="shared" si="499"/>
        <v>45539</v>
      </c>
      <c r="C4584" s="7">
        <v>45539.458333333336</v>
      </c>
      <c r="D4584" s="7">
        <v>45539.5</v>
      </c>
      <c r="H4584" s="34" cm="1">
        <f t="array" ref="H4584">SUMPRODUCT(('ESB Networks Summary'!$C$5:$C$17384=Data!D4584)*('ESB Networks Summary'!$E$5:$E$17384))*1000*2-SUMPRODUCT(('ESB Networks Summary'!$C$5:$C$17384=Data!D4584)*('ESB Networks Summary'!$F$5:$F$17384))*1000*2</f>
        <v>6</v>
      </c>
      <c r="L4584" s="52">
        <f t="shared" si="500"/>
        <v>0</v>
      </c>
      <c r="M4584" s="5"/>
      <c r="O4584" s="96"/>
      <c r="R4584" s="99">
        <v>21.167999999999999</v>
      </c>
      <c r="S4584" s="99">
        <v>13.290000000000001</v>
      </c>
      <c r="T4584" s="30">
        <f t="shared" si="497"/>
        <v>0</v>
      </c>
      <c r="U4584" s="21">
        <f t="shared" si="501"/>
        <v>0</v>
      </c>
      <c r="V4584" s="21">
        <f t="shared" si="502"/>
        <v>0</v>
      </c>
      <c r="W4584" s="21">
        <f t="shared" si="503"/>
        <v>0</v>
      </c>
    </row>
    <row r="4585" spans="1:23">
      <c r="A4585" s="2">
        <f t="shared" si="498"/>
        <v>45536</v>
      </c>
      <c r="B4585" s="3">
        <f t="shared" si="499"/>
        <v>45539</v>
      </c>
      <c r="C4585" s="7">
        <v>45539.479166666664</v>
      </c>
      <c r="D4585" s="7">
        <v>45539.520833333336</v>
      </c>
      <c r="H4585" s="34" cm="1">
        <f t="array" ref="H4585">SUMPRODUCT(('ESB Networks Summary'!$C$5:$C$17384=Data!D4585)*('ESB Networks Summary'!$E$5:$E$17384))*1000*2-SUMPRODUCT(('ESB Networks Summary'!$C$5:$C$17384=Data!D4585)*('ESB Networks Summary'!$F$5:$F$17384))*1000*2</f>
        <v>6</v>
      </c>
      <c r="L4585" s="52">
        <f t="shared" si="500"/>
        <v>0</v>
      </c>
      <c r="M4585" s="5"/>
      <c r="O4585" s="96"/>
      <c r="R4585" s="99">
        <v>21.167999999999999</v>
      </c>
      <c r="S4585" s="99">
        <v>13.290000000000001</v>
      </c>
      <c r="T4585" s="30">
        <f t="shared" si="497"/>
        <v>0</v>
      </c>
      <c r="U4585" s="21">
        <f t="shared" si="501"/>
        <v>0</v>
      </c>
      <c r="V4585" s="21">
        <f t="shared" si="502"/>
        <v>0</v>
      </c>
      <c r="W4585" s="21">
        <f t="shared" si="503"/>
        <v>0</v>
      </c>
    </row>
    <row r="4586" spans="1:23">
      <c r="A4586" s="2">
        <f t="shared" si="498"/>
        <v>45536</v>
      </c>
      <c r="B4586" s="3">
        <f t="shared" si="499"/>
        <v>45539</v>
      </c>
      <c r="C4586" s="7">
        <v>45539.5</v>
      </c>
      <c r="D4586" s="7">
        <v>45539.541666666664</v>
      </c>
      <c r="H4586" s="34" cm="1">
        <f t="array" ref="H4586">SUMPRODUCT(('ESB Networks Summary'!$C$5:$C$17384=Data!D4586)*('ESB Networks Summary'!$E$5:$E$17384))*1000*2-SUMPRODUCT(('ESB Networks Summary'!$C$5:$C$17384=Data!D4586)*('ESB Networks Summary'!$F$5:$F$17384))*1000*2</f>
        <v>-2</v>
      </c>
      <c r="L4586" s="52">
        <f t="shared" si="500"/>
        <v>0</v>
      </c>
      <c r="M4586" s="5"/>
      <c r="O4586" s="96"/>
      <c r="R4586" s="99">
        <v>21.127000000000002</v>
      </c>
      <c r="S4586" s="99">
        <v>13.25</v>
      </c>
      <c r="T4586" s="30">
        <f t="shared" si="497"/>
        <v>0</v>
      </c>
      <c r="U4586" s="21">
        <f t="shared" si="501"/>
        <v>0</v>
      </c>
      <c r="V4586" s="21">
        <f t="shared" si="502"/>
        <v>0</v>
      </c>
      <c r="W4586" s="21">
        <f t="shared" si="503"/>
        <v>0</v>
      </c>
    </row>
    <row r="4587" spans="1:23">
      <c r="A4587" s="2">
        <f t="shared" si="498"/>
        <v>45536</v>
      </c>
      <c r="B4587" s="3">
        <f t="shared" si="499"/>
        <v>45539</v>
      </c>
      <c r="C4587" s="7">
        <v>45539.520833333336</v>
      </c>
      <c r="D4587" s="7">
        <v>45539.5625</v>
      </c>
      <c r="H4587" s="34" cm="1">
        <f t="array" ref="H4587">SUMPRODUCT(('ESB Networks Summary'!$C$5:$C$17384=Data!D4587)*('ESB Networks Summary'!$E$5:$E$17384))*1000*2-SUMPRODUCT(('ESB Networks Summary'!$C$5:$C$17384=Data!D4587)*('ESB Networks Summary'!$F$5:$F$17384))*1000*2</f>
        <v>10</v>
      </c>
      <c r="L4587" s="52">
        <f t="shared" si="500"/>
        <v>0</v>
      </c>
      <c r="M4587" s="5"/>
      <c r="O4587" s="96"/>
      <c r="R4587" s="99">
        <v>21.127000000000002</v>
      </c>
      <c r="S4587" s="99">
        <v>13.25</v>
      </c>
      <c r="T4587" s="30">
        <f t="shared" si="497"/>
        <v>0</v>
      </c>
      <c r="U4587" s="21">
        <f t="shared" si="501"/>
        <v>0</v>
      </c>
      <c r="V4587" s="21">
        <f t="shared" si="502"/>
        <v>0</v>
      </c>
      <c r="W4587" s="21">
        <f t="shared" si="503"/>
        <v>0</v>
      </c>
    </row>
    <row r="4588" spans="1:23">
      <c r="A4588" s="2">
        <f t="shared" si="498"/>
        <v>45536</v>
      </c>
      <c r="B4588" s="3">
        <f t="shared" si="499"/>
        <v>45539</v>
      </c>
      <c r="C4588" s="7">
        <v>45539.541666666664</v>
      </c>
      <c r="D4588" s="7">
        <v>45539.583333333336</v>
      </c>
      <c r="H4588" s="34" cm="1">
        <f t="array" ref="H4588">SUMPRODUCT(('ESB Networks Summary'!$C$5:$C$17384=Data!D4588)*('ESB Networks Summary'!$E$5:$E$17384))*1000*2-SUMPRODUCT(('ESB Networks Summary'!$C$5:$C$17384=Data!D4588)*('ESB Networks Summary'!$F$5:$F$17384))*1000*2</f>
        <v>0</v>
      </c>
      <c r="L4588" s="52">
        <f t="shared" si="500"/>
        <v>0</v>
      </c>
      <c r="M4588" s="5"/>
      <c r="O4588" s="96"/>
      <c r="R4588" s="99">
        <v>21.149000000000001</v>
      </c>
      <c r="S4588" s="99">
        <v>13.272</v>
      </c>
      <c r="T4588" s="30">
        <f t="shared" si="497"/>
        <v>0</v>
      </c>
      <c r="U4588" s="21">
        <f t="shared" si="501"/>
        <v>0</v>
      </c>
      <c r="V4588" s="21">
        <f t="shared" si="502"/>
        <v>0</v>
      </c>
      <c r="W4588" s="21">
        <f t="shared" si="503"/>
        <v>0</v>
      </c>
    </row>
    <row r="4589" spans="1:23">
      <c r="A4589" s="2">
        <f t="shared" si="498"/>
        <v>45536</v>
      </c>
      <c r="B4589" s="3">
        <f t="shared" si="499"/>
        <v>45539</v>
      </c>
      <c r="C4589" s="7">
        <v>45539.5625</v>
      </c>
      <c r="D4589" s="7">
        <v>45539.604166666664</v>
      </c>
      <c r="H4589" s="34" cm="1">
        <f t="array" ref="H4589">SUMPRODUCT(('ESB Networks Summary'!$C$5:$C$17384=Data!D4589)*('ESB Networks Summary'!$E$5:$E$17384))*1000*2-SUMPRODUCT(('ESB Networks Summary'!$C$5:$C$17384=Data!D4589)*('ESB Networks Summary'!$F$5:$F$17384))*1000*2</f>
        <v>12</v>
      </c>
      <c r="L4589" s="52">
        <f t="shared" si="500"/>
        <v>0</v>
      </c>
      <c r="M4589" s="5"/>
      <c r="O4589" s="96"/>
      <c r="R4589" s="99">
        <v>21.149000000000001</v>
      </c>
      <c r="S4589" s="99">
        <v>13.272</v>
      </c>
      <c r="T4589" s="30">
        <f t="shared" si="497"/>
        <v>0</v>
      </c>
      <c r="U4589" s="21">
        <f t="shared" si="501"/>
        <v>0</v>
      </c>
      <c r="V4589" s="21">
        <f t="shared" si="502"/>
        <v>0</v>
      </c>
      <c r="W4589" s="21">
        <f t="shared" si="503"/>
        <v>0</v>
      </c>
    </row>
    <row r="4590" spans="1:23">
      <c r="A4590" s="2">
        <f t="shared" si="498"/>
        <v>45536</v>
      </c>
      <c r="B4590" s="3">
        <f t="shared" si="499"/>
        <v>45539</v>
      </c>
      <c r="C4590" s="7">
        <v>45539.583333333336</v>
      </c>
      <c r="D4590" s="7">
        <v>45539.625</v>
      </c>
      <c r="H4590" s="34" cm="1">
        <f t="array" ref="H4590">SUMPRODUCT(('ESB Networks Summary'!$C$5:$C$17384=Data!D4590)*('ESB Networks Summary'!$E$5:$E$17384))*1000*2-SUMPRODUCT(('ESB Networks Summary'!$C$5:$C$17384=Data!D4590)*('ESB Networks Summary'!$F$5:$F$17384))*1000*2</f>
        <v>-2</v>
      </c>
      <c r="L4590" s="52">
        <f t="shared" si="500"/>
        <v>0</v>
      </c>
      <c r="M4590" s="5"/>
      <c r="O4590" s="96"/>
      <c r="R4590" s="99">
        <v>21.405999999999999</v>
      </c>
      <c r="S4590" s="99">
        <v>13.529</v>
      </c>
      <c r="T4590" s="30">
        <f t="shared" si="497"/>
        <v>0</v>
      </c>
      <c r="U4590" s="21">
        <f t="shared" si="501"/>
        <v>0</v>
      </c>
      <c r="V4590" s="21">
        <f t="shared" si="502"/>
        <v>0</v>
      </c>
      <c r="W4590" s="21">
        <f t="shared" si="503"/>
        <v>0</v>
      </c>
    </row>
    <row r="4591" spans="1:23">
      <c r="A4591" s="2">
        <f t="shared" si="498"/>
        <v>45536</v>
      </c>
      <c r="B4591" s="3">
        <f t="shared" si="499"/>
        <v>45539</v>
      </c>
      <c r="C4591" s="7">
        <v>45539.604166666664</v>
      </c>
      <c r="D4591" s="7">
        <v>45539.645833333336</v>
      </c>
      <c r="E4591" s="5">
        <v>96.6</v>
      </c>
      <c r="F4591" s="5">
        <v>2606.7999999999902</v>
      </c>
      <c r="G4591" s="5">
        <v>-59.733333333333299</v>
      </c>
      <c r="H4591" s="34" cm="1">
        <f t="array" ref="H4591">SUMPRODUCT(('ESB Networks Summary'!$C$5:$C$17384=Data!D4591)*('ESB Networks Summary'!$E$5:$E$17384))*1000*2-SUMPRODUCT(('ESB Networks Summary'!$C$5:$C$17384=Data!D4591)*('ESB Networks Summary'!$F$5:$F$17384))*1000*2</f>
        <v>-24</v>
      </c>
      <c r="I4591" s="5">
        <v>228.6</v>
      </c>
      <c r="J4591" s="5">
        <v>0</v>
      </c>
      <c r="K4591" s="17">
        <v>1</v>
      </c>
      <c r="L4591" s="52">
        <f t="shared" si="500"/>
        <v>0</v>
      </c>
      <c r="M4591" s="5">
        <v>0</v>
      </c>
      <c r="N4591" s="5">
        <v>536.26666666666597</v>
      </c>
      <c r="O4591" s="96"/>
      <c r="P4591" s="5">
        <v>3427.2666666666601</v>
      </c>
      <c r="R4591" s="99">
        <v>21.405999999999999</v>
      </c>
      <c r="S4591" s="99">
        <v>13.529</v>
      </c>
      <c r="T4591" s="30">
        <f t="shared" si="497"/>
        <v>224.46666666667079</v>
      </c>
      <c r="U4591" s="21">
        <f t="shared" si="501"/>
        <v>0</v>
      </c>
      <c r="V4591" s="21">
        <f t="shared" si="502"/>
        <v>-4.0406613333333306E-3</v>
      </c>
      <c r="W4591" s="21">
        <f t="shared" si="503"/>
        <v>0</v>
      </c>
    </row>
    <row r="4592" spans="1:23">
      <c r="A4592" s="2">
        <f t="shared" si="498"/>
        <v>45536</v>
      </c>
      <c r="B4592" s="3">
        <f t="shared" si="499"/>
        <v>45539</v>
      </c>
      <c r="C4592" s="7">
        <v>45539.625</v>
      </c>
      <c r="D4592" s="7">
        <v>45539.666666666664</v>
      </c>
      <c r="E4592" s="5">
        <v>99.466666666666598</v>
      </c>
      <c r="F4592" s="5">
        <v>262.42500000000001</v>
      </c>
      <c r="G4592" s="5">
        <v>-191.42499999999899</v>
      </c>
      <c r="H4592" s="34" cm="1">
        <f t="array" ref="H4592">SUMPRODUCT(('ESB Networks Summary'!$C$5:$C$17384=Data!D4592)*('ESB Networks Summary'!$E$5:$E$17384))*1000*2-SUMPRODUCT(('ESB Networks Summary'!$C$5:$C$17384=Data!D4592)*('ESB Networks Summary'!$F$5:$F$17384))*1000*2</f>
        <v>-200</v>
      </c>
      <c r="I4592" s="5">
        <v>1790.075</v>
      </c>
      <c r="J4592" s="5">
        <v>0</v>
      </c>
      <c r="K4592" s="17">
        <v>1</v>
      </c>
      <c r="L4592" s="52">
        <f t="shared" si="500"/>
        <v>0</v>
      </c>
      <c r="M4592" s="5">
        <v>0</v>
      </c>
      <c r="N4592" s="5">
        <v>2109.0250000000001</v>
      </c>
      <c r="O4592" s="96"/>
      <c r="P4592" s="5">
        <v>2705</v>
      </c>
      <c r="R4592" s="99">
        <v>21.95</v>
      </c>
      <c r="S4592" s="99">
        <v>14.072999999999999</v>
      </c>
      <c r="T4592" s="30">
        <f t="shared" si="497"/>
        <v>142.12500000000108</v>
      </c>
      <c r="U4592" s="21">
        <f t="shared" si="501"/>
        <v>0</v>
      </c>
      <c r="V4592" s="21">
        <f t="shared" si="502"/>
        <v>-1.3469620124999929E-2</v>
      </c>
      <c r="W4592" s="21">
        <f t="shared" si="503"/>
        <v>0</v>
      </c>
    </row>
    <row r="4593" spans="1:23">
      <c r="A4593" s="2">
        <f t="shared" si="498"/>
        <v>45536</v>
      </c>
      <c r="B4593" s="3">
        <f t="shared" si="499"/>
        <v>45539</v>
      </c>
      <c r="C4593" s="7">
        <v>45539.645833333336</v>
      </c>
      <c r="D4593" s="7">
        <v>45539.6875</v>
      </c>
      <c r="E4593" s="5">
        <v>100</v>
      </c>
      <c r="F4593" s="5">
        <v>-25.533333333333299</v>
      </c>
      <c r="G4593" s="5">
        <v>-126.333333333333</v>
      </c>
      <c r="H4593" s="34" cm="1">
        <f t="array" ref="H4593">SUMPRODUCT(('ESB Networks Summary'!$C$5:$C$17384=Data!D4593)*('ESB Networks Summary'!$E$5:$E$17384))*1000*2-SUMPRODUCT(('ESB Networks Summary'!$C$5:$C$17384=Data!D4593)*('ESB Networks Summary'!$F$5:$F$17384))*1000*2</f>
        <v>-116</v>
      </c>
      <c r="I4593" s="5">
        <v>151.433333333333</v>
      </c>
      <c r="J4593" s="5">
        <v>0</v>
      </c>
      <c r="K4593" s="17">
        <v>1</v>
      </c>
      <c r="L4593" s="52">
        <f t="shared" si="500"/>
        <v>0</v>
      </c>
      <c r="M4593" s="5">
        <v>0</v>
      </c>
      <c r="N4593" s="5">
        <v>208.666666666666</v>
      </c>
      <c r="O4593" s="96"/>
      <c r="P4593" s="5">
        <v>430.9</v>
      </c>
      <c r="R4593" s="99">
        <v>21.95</v>
      </c>
      <c r="S4593" s="99">
        <v>14.072999999999999</v>
      </c>
      <c r="T4593" s="30">
        <f t="shared" si="497"/>
        <v>121.43333333333425</v>
      </c>
      <c r="U4593" s="21">
        <f t="shared" si="501"/>
        <v>0</v>
      </c>
      <c r="V4593" s="21">
        <f t="shared" si="502"/>
        <v>-8.889444999999975E-3</v>
      </c>
      <c r="W4593" s="21">
        <f t="shared" si="503"/>
        <v>0</v>
      </c>
    </row>
    <row r="4594" spans="1:23">
      <c r="A4594" s="2">
        <f t="shared" si="498"/>
        <v>45536</v>
      </c>
      <c r="B4594" s="3">
        <f t="shared" si="499"/>
        <v>45539</v>
      </c>
      <c r="C4594" s="7">
        <v>45539.666666666664</v>
      </c>
      <c r="D4594" s="7">
        <v>45539.708333333336</v>
      </c>
      <c r="E4594" s="5">
        <v>100</v>
      </c>
      <c r="F4594" s="5">
        <v>-5</v>
      </c>
      <c r="G4594" s="5">
        <v>-208.6</v>
      </c>
      <c r="H4594" s="34" cm="1">
        <f t="array" ref="H4594">SUMPRODUCT(('ESB Networks Summary'!$C$5:$C$17384=Data!D4594)*('ESB Networks Summary'!$E$5:$E$17384))*1000*2-SUMPRODUCT(('ESB Networks Summary'!$C$5:$C$17384=Data!D4594)*('ESB Networks Summary'!$F$5:$F$17384))*1000*2</f>
        <v>-196</v>
      </c>
      <c r="I4594" s="5">
        <v>262.53333333333302</v>
      </c>
      <c r="J4594" s="5">
        <v>0</v>
      </c>
      <c r="K4594" s="17">
        <v>1</v>
      </c>
      <c r="L4594" s="52">
        <f t="shared" si="500"/>
        <v>0</v>
      </c>
      <c r="M4594" s="5">
        <v>0</v>
      </c>
      <c r="N4594" s="5">
        <v>354.933333333333</v>
      </c>
      <c r="O4594" s="96"/>
      <c r="P4594" s="5">
        <v>623.9</v>
      </c>
      <c r="R4594" s="99">
        <v>25.009999999999998</v>
      </c>
      <c r="S4594" s="99">
        <v>16.663999999999998</v>
      </c>
      <c r="T4594" s="30">
        <f t="shared" si="497"/>
        <v>65.366666666666958</v>
      </c>
      <c r="U4594" s="21">
        <f t="shared" si="501"/>
        <v>0</v>
      </c>
      <c r="V4594" s="21">
        <f t="shared" si="502"/>
        <v>-1.7380551999999997E-2</v>
      </c>
      <c r="W4594" s="21">
        <f t="shared" si="503"/>
        <v>0</v>
      </c>
    </row>
    <row r="4595" spans="1:23">
      <c r="A4595" s="2">
        <f t="shared" si="498"/>
        <v>45536</v>
      </c>
      <c r="B4595" s="3">
        <f t="shared" si="499"/>
        <v>45539</v>
      </c>
      <c r="C4595" s="7">
        <v>45539.6875</v>
      </c>
      <c r="D4595" s="7">
        <v>45539.729166666664</v>
      </c>
      <c r="E4595" s="5">
        <v>99.8333333333333</v>
      </c>
      <c r="F4595" s="5">
        <v>-331.433333333333</v>
      </c>
      <c r="G4595" s="5">
        <v>-97.1</v>
      </c>
      <c r="H4595" s="34" cm="1">
        <f t="array" ref="H4595">SUMPRODUCT(('ESB Networks Summary'!$C$5:$C$17384=Data!D4595)*('ESB Networks Summary'!$E$5:$E$17384))*1000*2-SUMPRODUCT(('ESB Networks Summary'!$C$5:$C$17384=Data!D4595)*('ESB Networks Summary'!$F$5:$F$17384))*1000*2</f>
        <v>-140</v>
      </c>
      <c r="I4595" s="5">
        <v>315.7</v>
      </c>
      <c r="J4595" s="5">
        <v>0</v>
      </c>
      <c r="K4595" s="17">
        <v>1</v>
      </c>
      <c r="L4595" s="52">
        <f t="shared" si="500"/>
        <v>0</v>
      </c>
      <c r="M4595" s="5">
        <v>0</v>
      </c>
      <c r="N4595" s="5">
        <v>1129.13333333333</v>
      </c>
      <c r="O4595" s="96"/>
      <c r="P4595" s="5">
        <v>765.9</v>
      </c>
      <c r="R4595" s="99">
        <v>25.009999999999998</v>
      </c>
      <c r="S4595" s="99">
        <v>16.663999999999998</v>
      </c>
      <c r="T4595" s="30">
        <f t="shared" si="497"/>
        <v>-128.89999999999708</v>
      </c>
      <c r="U4595" s="21">
        <f t="shared" si="501"/>
        <v>0</v>
      </c>
      <c r="V4595" s="21">
        <f t="shared" si="502"/>
        <v>-8.0903719999999985E-3</v>
      </c>
      <c r="W4595" s="21">
        <f t="shared" si="503"/>
        <v>0</v>
      </c>
    </row>
    <row r="4596" spans="1:23">
      <c r="A4596" s="2">
        <f t="shared" si="498"/>
        <v>45536</v>
      </c>
      <c r="B4596" s="3">
        <f t="shared" si="499"/>
        <v>45539</v>
      </c>
      <c r="C4596" s="7">
        <v>45539.708333333336</v>
      </c>
      <c r="D4596" s="7">
        <v>45539.75</v>
      </c>
      <c r="E4596" s="5">
        <v>98.3333333333333</v>
      </c>
      <c r="F4596" s="5">
        <v>39.75</v>
      </c>
      <c r="G4596" s="5">
        <v>3.7666666666666599</v>
      </c>
      <c r="H4596" s="34" cm="1">
        <f t="array" ref="H4596">SUMPRODUCT(('ESB Networks Summary'!$C$5:$C$17384=Data!D4596)*('ESB Networks Summary'!$E$5:$E$17384))*1000*2-SUMPRODUCT(('ESB Networks Summary'!$C$5:$C$17384=Data!D4596)*('ESB Networks Summary'!$F$5:$F$17384))*1000*2</f>
        <v>2</v>
      </c>
      <c r="I4596" s="5">
        <v>45.625</v>
      </c>
      <c r="J4596" s="5">
        <v>0</v>
      </c>
      <c r="K4596" s="17">
        <v>1</v>
      </c>
      <c r="L4596" s="52">
        <f t="shared" si="500"/>
        <v>0</v>
      </c>
      <c r="M4596" s="5">
        <v>0</v>
      </c>
      <c r="N4596" s="5">
        <v>618.13333333333298</v>
      </c>
      <c r="O4596" s="96"/>
      <c r="P4596" s="5">
        <v>953.02499999999998</v>
      </c>
      <c r="R4596" s="99">
        <v>26.670999999999999</v>
      </c>
      <c r="S4596" s="99">
        <v>18.324999999999999</v>
      </c>
      <c r="T4596" s="30">
        <f t="shared" si="497"/>
        <v>298.90833333333364</v>
      </c>
      <c r="U4596" s="21">
        <f t="shared" si="501"/>
        <v>5.0230383333333241E-4</v>
      </c>
      <c r="V4596" s="21">
        <f t="shared" si="502"/>
        <v>0</v>
      </c>
      <c r="W4596" s="21">
        <f t="shared" si="503"/>
        <v>0</v>
      </c>
    </row>
    <row r="4597" spans="1:23">
      <c r="A4597" s="2">
        <f t="shared" si="498"/>
        <v>45536</v>
      </c>
      <c r="B4597" s="3">
        <f t="shared" si="499"/>
        <v>45539</v>
      </c>
      <c r="C4597" s="7">
        <v>45539.729166666664</v>
      </c>
      <c r="D4597" s="7">
        <v>45539.770833333336</v>
      </c>
      <c r="E4597" s="5">
        <v>98</v>
      </c>
      <c r="F4597" s="5">
        <v>-71.533333333333303</v>
      </c>
      <c r="G4597" s="5">
        <v>-2.1333333333333302</v>
      </c>
      <c r="H4597" s="34" cm="1">
        <f t="array" ref="H4597">SUMPRODUCT(('ESB Networks Summary'!$C$5:$C$17384=Data!D4597)*('ESB Networks Summary'!$E$5:$E$17384))*1000*2-SUMPRODUCT(('ESB Networks Summary'!$C$5:$C$17384=Data!D4597)*('ESB Networks Summary'!$F$5:$F$17384))*1000*2</f>
        <v>0</v>
      </c>
      <c r="I4597" s="5">
        <v>0</v>
      </c>
      <c r="J4597" s="5">
        <v>0</v>
      </c>
      <c r="K4597" s="17">
        <v>1</v>
      </c>
      <c r="L4597" s="52">
        <f t="shared" si="500"/>
        <v>0</v>
      </c>
      <c r="M4597" s="5">
        <v>0</v>
      </c>
      <c r="N4597" s="5">
        <v>425.666666666666</v>
      </c>
      <c r="O4597" s="96"/>
      <c r="P4597" s="5">
        <v>566.66666666666595</v>
      </c>
      <c r="R4597" s="99">
        <v>26.670999999999999</v>
      </c>
      <c r="S4597" s="99">
        <v>18.324999999999999</v>
      </c>
      <c r="T4597" s="30">
        <f t="shared" si="497"/>
        <v>210.39999999999992</v>
      </c>
      <c r="U4597" s="21">
        <f t="shared" si="501"/>
        <v>0</v>
      </c>
      <c r="V4597" s="21">
        <f t="shared" si="502"/>
        <v>-1.9546666666666639E-4</v>
      </c>
      <c r="W4597" s="21">
        <f t="shared" si="503"/>
        <v>0</v>
      </c>
    </row>
    <row r="4598" spans="1:23">
      <c r="A4598" s="2">
        <f t="shared" si="498"/>
        <v>45536</v>
      </c>
      <c r="B4598" s="3">
        <f t="shared" si="499"/>
        <v>45539</v>
      </c>
      <c r="C4598" s="7">
        <v>45539.75</v>
      </c>
      <c r="D4598" s="7">
        <v>45539.791666666664</v>
      </c>
      <c r="E4598" s="5">
        <v>97.266666666666595</v>
      </c>
      <c r="F4598" s="5">
        <v>29.691666666666599</v>
      </c>
      <c r="G4598" s="5">
        <v>4.8583333333333298</v>
      </c>
      <c r="H4598" s="34" cm="1">
        <f t="array" ref="H4598">SUMPRODUCT(('ESB Networks Summary'!$C$5:$C$17384=Data!D4598)*('ESB Networks Summary'!$E$5:$E$17384))*1000*2-SUMPRODUCT(('ESB Networks Summary'!$C$5:$C$17384=Data!D4598)*('ESB Networks Summary'!$F$5:$F$17384))*1000*2</f>
        <v>-2</v>
      </c>
      <c r="I4598" s="5">
        <v>20.466666666666601</v>
      </c>
      <c r="J4598" s="5">
        <v>0</v>
      </c>
      <c r="K4598" s="17">
        <v>1</v>
      </c>
      <c r="L4598" s="52">
        <f t="shared" si="500"/>
        <v>0</v>
      </c>
      <c r="M4598" s="5">
        <v>0</v>
      </c>
      <c r="N4598" s="5">
        <v>531.06666666666604</v>
      </c>
      <c r="O4598" s="96"/>
      <c r="P4598" s="5">
        <v>554.625</v>
      </c>
      <c r="R4598" s="99">
        <v>25.901</v>
      </c>
      <c r="S4598" s="99">
        <v>18.023</v>
      </c>
      <c r="T4598" s="30">
        <f t="shared" si="497"/>
        <v>-1.274999999999288</v>
      </c>
      <c r="U4598" s="21">
        <f t="shared" si="501"/>
        <v>6.2917845833333286E-4</v>
      </c>
      <c r="V4598" s="21">
        <f t="shared" si="502"/>
        <v>0</v>
      </c>
      <c r="W4598" s="21">
        <f t="shared" si="503"/>
        <v>0</v>
      </c>
    </row>
    <row r="4599" spans="1:23">
      <c r="A4599" s="2">
        <f t="shared" si="498"/>
        <v>45536</v>
      </c>
      <c r="B4599" s="3">
        <f t="shared" si="499"/>
        <v>45539</v>
      </c>
      <c r="C4599" s="7">
        <v>45539.770833333336</v>
      </c>
      <c r="D4599" s="7">
        <v>45539.8125</v>
      </c>
      <c r="E4599" s="5">
        <v>97</v>
      </c>
      <c r="F4599" s="5">
        <v>-190.78333333333299</v>
      </c>
      <c r="G4599" s="5">
        <v>-11.35</v>
      </c>
      <c r="H4599" s="34" cm="1">
        <f t="array" ref="H4599">SUMPRODUCT(('ESB Networks Summary'!$C$5:$C$17384=Data!D4599)*('ESB Networks Summary'!$E$5:$E$17384))*1000*2-SUMPRODUCT(('ESB Networks Summary'!$C$5:$C$17384=Data!D4599)*('ESB Networks Summary'!$F$5:$F$17384))*1000*2</f>
        <v>-2</v>
      </c>
      <c r="I4599" s="5">
        <v>0</v>
      </c>
      <c r="J4599" s="5">
        <v>0</v>
      </c>
      <c r="K4599" s="17">
        <v>1</v>
      </c>
      <c r="L4599" s="52">
        <f t="shared" si="500"/>
        <v>0</v>
      </c>
      <c r="M4599" s="5">
        <v>0</v>
      </c>
      <c r="N4599" s="5">
        <v>92.133333333333297</v>
      </c>
      <c r="O4599" s="96"/>
      <c r="P4599" s="5">
        <v>142.266666666666</v>
      </c>
      <c r="R4599" s="99">
        <v>25.901</v>
      </c>
      <c r="S4599" s="99">
        <v>18.023</v>
      </c>
      <c r="T4599" s="30">
        <f t="shared" si="497"/>
        <v>229.5666666666657</v>
      </c>
      <c r="U4599" s="21">
        <f t="shared" si="501"/>
        <v>0</v>
      </c>
      <c r="V4599" s="21">
        <f t="shared" si="502"/>
        <v>-1.0228052499999998E-3</v>
      </c>
      <c r="W4599" s="21">
        <f t="shared" si="503"/>
        <v>0</v>
      </c>
    </row>
    <row r="4600" spans="1:23">
      <c r="A4600" s="2">
        <f t="shared" si="498"/>
        <v>45536</v>
      </c>
      <c r="B4600" s="3">
        <f t="shared" si="499"/>
        <v>45539</v>
      </c>
      <c r="C4600" s="7">
        <v>45539.791666666664</v>
      </c>
      <c r="D4600" s="7">
        <v>45539.833333333336</v>
      </c>
      <c r="H4600" s="34" cm="1">
        <f t="array" ref="H4600">SUMPRODUCT(('ESB Networks Summary'!$C$5:$C$17384=Data!D4600)*('ESB Networks Summary'!$E$5:$E$17384))*1000*2-SUMPRODUCT(('ESB Networks Summary'!$C$5:$C$17384=Data!D4600)*('ESB Networks Summary'!$F$5:$F$17384))*1000*2</f>
        <v>4</v>
      </c>
      <c r="L4600" s="52">
        <f t="shared" si="500"/>
        <v>0</v>
      </c>
      <c r="M4600" s="5"/>
      <c r="O4600" s="96"/>
      <c r="R4600" s="99">
        <v>25.558</v>
      </c>
      <c r="S4600" s="99">
        <v>17.681000000000001</v>
      </c>
      <c r="T4600" s="30">
        <f t="shared" si="497"/>
        <v>0</v>
      </c>
      <c r="U4600" s="21">
        <f t="shared" si="501"/>
        <v>0</v>
      </c>
      <c r="V4600" s="21">
        <f t="shared" si="502"/>
        <v>0</v>
      </c>
      <c r="W4600" s="21">
        <f t="shared" si="503"/>
        <v>0</v>
      </c>
    </row>
    <row r="4601" spans="1:23">
      <c r="A4601" s="2">
        <f t="shared" si="498"/>
        <v>45536</v>
      </c>
      <c r="B4601" s="3">
        <f t="shared" si="499"/>
        <v>45539</v>
      </c>
      <c r="C4601" s="7">
        <v>45539.8125</v>
      </c>
      <c r="D4601" s="7">
        <v>45539.854166666664</v>
      </c>
      <c r="H4601" s="34" cm="1">
        <f t="array" ref="H4601">SUMPRODUCT(('ESB Networks Summary'!$C$5:$C$17384=Data!D4601)*('ESB Networks Summary'!$E$5:$E$17384))*1000*2-SUMPRODUCT(('ESB Networks Summary'!$C$5:$C$17384=Data!D4601)*('ESB Networks Summary'!$F$5:$F$17384))*1000*2</f>
        <v>4</v>
      </c>
      <c r="L4601" s="52">
        <f t="shared" si="500"/>
        <v>0</v>
      </c>
      <c r="M4601" s="5"/>
      <c r="O4601" s="96"/>
      <c r="R4601" s="99">
        <v>25.558</v>
      </c>
      <c r="S4601" s="99">
        <v>17.681000000000001</v>
      </c>
      <c r="T4601" s="30">
        <f t="shared" si="497"/>
        <v>0</v>
      </c>
      <c r="U4601" s="21">
        <f t="shared" si="501"/>
        <v>0</v>
      </c>
      <c r="V4601" s="21">
        <f t="shared" si="502"/>
        <v>0</v>
      </c>
      <c r="W4601" s="21">
        <f t="shared" si="503"/>
        <v>0</v>
      </c>
    </row>
    <row r="4602" spans="1:23">
      <c r="A4602" s="2">
        <f t="shared" si="498"/>
        <v>45536</v>
      </c>
      <c r="B4602" s="3">
        <f t="shared" si="499"/>
        <v>45539</v>
      </c>
      <c r="C4602" s="7">
        <v>45539.833333333336</v>
      </c>
      <c r="D4602" s="7">
        <v>45539.875</v>
      </c>
      <c r="H4602" s="34" cm="1">
        <f t="array" ref="H4602">SUMPRODUCT(('ESB Networks Summary'!$C$5:$C$17384=Data!D4602)*('ESB Networks Summary'!$E$5:$E$17384))*1000*2-SUMPRODUCT(('ESB Networks Summary'!$C$5:$C$17384=Data!D4602)*('ESB Networks Summary'!$F$5:$F$17384))*1000*2</f>
        <v>2</v>
      </c>
      <c r="L4602" s="52">
        <f t="shared" si="500"/>
        <v>0</v>
      </c>
      <c r="M4602" s="5"/>
      <c r="O4602" s="96"/>
      <c r="R4602" s="99">
        <v>23.606000000000002</v>
      </c>
      <c r="S4602" s="99">
        <v>15.728</v>
      </c>
      <c r="T4602" s="30">
        <f t="shared" si="497"/>
        <v>0</v>
      </c>
      <c r="U4602" s="21">
        <f t="shared" si="501"/>
        <v>0</v>
      </c>
      <c r="V4602" s="21">
        <f t="shared" si="502"/>
        <v>0</v>
      </c>
      <c r="W4602" s="21">
        <f t="shared" si="503"/>
        <v>0</v>
      </c>
    </row>
    <row r="4603" spans="1:23">
      <c r="A4603" s="2">
        <f t="shared" si="498"/>
        <v>45536</v>
      </c>
      <c r="B4603" s="3">
        <f t="shared" si="499"/>
        <v>45539</v>
      </c>
      <c r="C4603" s="7">
        <v>45539.854166666664</v>
      </c>
      <c r="D4603" s="7">
        <v>45539.895833333336</v>
      </c>
      <c r="H4603" s="34" cm="1">
        <f t="array" ref="H4603">SUMPRODUCT(('ESB Networks Summary'!$C$5:$C$17384=Data!D4603)*('ESB Networks Summary'!$E$5:$E$17384))*1000*2-SUMPRODUCT(('ESB Networks Summary'!$C$5:$C$17384=Data!D4603)*('ESB Networks Summary'!$F$5:$F$17384))*1000*2</f>
        <v>2</v>
      </c>
      <c r="L4603" s="52">
        <f t="shared" si="500"/>
        <v>0</v>
      </c>
      <c r="M4603" s="5"/>
      <c r="O4603" s="96"/>
      <c r="R4603" s="99">
        <v>23.606000000000002</v>
      </c>
      <c r="S4603" s="99">
        <v>15.728</v>
      </c>
      <c r="T4603" s="30">
        <f t="shared" si="497"/>
        <v>0</v>
      </c>
      <c r="U4603" s="21">
        <f t="shared" si="501"/>
        <v>0</v>
      </c>
      <c r="V4603" s="21">
        <f t="shared" si="502"/>
        <v>0</v>
      </c>
      <c r="W4603" s="21">
        <f t="shared" si="503"/>
        <v>0</v>
      </c>
    </row>
    <row r="4604" spans="1:23">
      <c r="A4604" s="2">
        <f t="shared" si="498"/>
        <v>45536</v>
      </c>
      <c r="B4604" s="3">
        <f t="shared" si="499"/>
        <v>45539</v>
      </c>
      <c r="C4604" s="7">
        <v>45539.875</v>
      </c>
      <c r="D4604" s="7">
        <v>45539.916666666664</v>
      </c>
      <c r="H4604" s="34" cm="1">
        <f t="array" ref="H4604">SUMPRODUCT(('ESB Networks Summary'!$C$5:$C$17384=Data!D4604)*('ESB Networks Summary'!$E$5:$E$17384))*1000*2-SUMPRODUCT(('ESB Networks Summary'!$C$5:$C$17384=Data!D4604)*('ESB Networks Summary'!$F$5:$F$17384))*1000*2</f>
        <v>4</v>
      </c>
      <c r="L4604" s="52">
        <f t="shared" si="500"/>
        <v>0</v>
      </c>
      <c r="M4604" s="5"/>
      <c r="O4604" s="96"/>
      <c r="R4604" s="99">
        <v>21.949000000000002</v>
      </c>
      <c r="S4604" s="99">
        <v>14.071999999999999</v>
      </c>
      <c r="T4604" s="30">
        <f t="shared" si="497"/>
        <v>0</v>
      </c>
      <c r="U4604" s="21">
        <f t="shared" si="501"/>
        <v>0</v>
      </c>
      <c r="V4604" s="21">
        <f t="shared" si="502"/>
        <v>0</v>
      </c>
      <c r="W4604" s="21">
        <f t="shared" si="503"/>
        <v>0</v>
      </c>
    </row>
    <row r="4605" spans="1:23">
      <c r="A4605" s="2">
        <f t="shared" si="498"/>
        <v>45536</v>
      </c>
      <c r="B4605" s="3">
        <f t="shared" si="499"/>
        <v>45539</v>
      </c>
      <c r="C4605" s="7">
        <v>45539.895833333336</v>
      </c>
      <c r="D4605" s="7">
        <v>45539.9375</v>
      </c>
      <c r="H4605" s="34" cm="1">
        <f t="array" ref="H4605">SUMPRODUCT(('ESB Networks Summary'!$C$5:$C$17384=Data!D4605)*('ESB Networks Summary'!$E$5:$E$17384))*1000*2-SUMPRODUCT(('ESB Networks Summary'!$C$5:$C$17384=Data!D4605)*('ESB Networks Summary'!$F$5:$F$17384))*1000*2</f>
        <v>6</v>
      </c>
      <c r="L4605" s="52">
        <f t="shared" si="500"/>
        <v>0</v>
      </c>
      <c r="M4605" s="5"/>
      <c r="O4605" s="96"/>
      <c r="R4605" s="99">
        <v>21.949000000000002</v>
      </c>
      <c r="S4605" s="99">
        <v>14.071999999999999</v>
      </c>
      <c r="T4605" s="30">
        <f t="shared" si="497"/>
        <v>0</v>
      </c>
      <c r="U4605" s="21">
        <f t="shared" si="501"/>
        <v>0</v>
      </c>
      <c r="V4605" s="21">
        <f t="shared" si="502"/>
        <v>0</v>
      </c>
      <c r="W4605" s="21">
        <f t="shared" si="503"/>
        <v>0</v>
      </c>
    </row>
    <row r="4606" spans="1:23">
      <c r="A4606" s="2">
        <f t="shared" si="498"/>
        <v>45536</v>
      </c>
      <c r="B4606" s="3">
        <f t="shared" si="499"/>
        <v>45539</v>
      </c>
      <c r="C4606" s="7">
        <v>45539.916666666664</v>
      </c>
      <c r="D4606" s="7">
        <v>45539.958333333336</v>
      </c>
      <c r="H4606" s="34" cm="1">
        <f t="array" ref="H4606">SUMPRODUCT(('ESB Networks Summary'!$C$5:$C$17384=Data!D4606)*('ESB Networks Summary'!$E$5:$E$17384))*1000*2-SUMPRODUCT(('ESB Networks Summary'!$C$5:$C$17384=Data!D4606)*('ESB Networks Summary'!$F$5:$F$17384))*1000*2</f>
        <v>2</v>
      </c>
      <c r="L4606" s="52">
        <f t="shared" si="500"/>
        <v>0</v>
      </c>
      <c r="M4606" s="5"/>
      <c r="O4606" s="96"/>
      <c r="R4606" s="99">
        <v>15.484999999999999</v>
      </c>
      <c r="S4606" s="99">
        <v>12.491</v>
      </c>
      <c r="T4606" s="30">
        <f t="shared" si="497"/>
        <v>0</v>
      </c>
      <c r="U4606" s="21">
        <f t="shared" si="501"/>
        <v>0</v>
      </c>
      <c r="V4606" s="21">
        <f t="shared" si="502"/>
        <v>0</v>
      </c>
      <c r="W4606" s="21">
        <f t="shared" si="503"/>
        <v>0</v>
      </c>
    </row>
    <row r="4607" spans="1:23">
      <c r="A4607" s="2">
        <f t="shared" si="498"/>
        <v>45536</v>
      </c>
      <c r="B4607" s="3">
        <f t="shared" si="499"/>
        <v>45539</v>
      </c>
      <c r="C4607" s="7">
        <v>45539.9375</v>
      </c>
      <c r="D4607" s="7">
        <v>45539.979166666664</v>
      </c>
      <c r="H4607" s="34" cm="1">
        <f t="array" ref="H4607">SUMPRODUCT(('ESB Networks Summary'!$C$5:$C$17384=Data!D4607)*('ESB Networks Summary'!$E$5:$E$17384))*1000*2-SUMPRODUCT(('ESB Networks Summary'!$C$5:$C$17384=Data!D4607)*('ESB Networks Summary'!$F$5:$F$17384))*1000*2</f>
        <v>2</v>
      </c>
      <c r="L4607" s="52">
        <f t="shared" si="500"/>
        <v>0</v>
      </c>
      <c r="M4607" s="5"/>
      <c r="O4607" s="96"/>
      <c r="R4607" s="99">
        <v>15.484999999999999</v>
      </c>
      <c r="S4607" s="99">
        <v>12.491</v>
      </c>
      <c r="T4607" s="30">
        <f t="shared" si="497"/>
        <v>0</v>
      </c>
      <c r="U4607" s="21">
        <f t="shared" si="501"/>
        <v>0</v>
      </c>
      <c r="V4607" s="21">
        <f t="shared" si="502"/>
        <v>0</v>
      </c>
      <c r="W4607" s="21">
        <f t="shared" si="503"/>
        <v>0</v>
      </c>
    </row>
    <row r="4608" spans="1:23">
      <c r="A4608" s="2">
        <f t="shared" si="498"/>
        <v>45536</v>
      </c>
      <c r="B4608" s="3">
        <f t="shared" si="499"/>
        <v>45539</v>
      </c>
      <c r="C4608" s="7">
        <v>45539.958333333336</v>
      </c>
      <c r="D4608" s="7">
        <v>45540</v>
      </c>
      <c r="H4608" s="34" cm="1">
        <f t="array" ref="H4608">SUMPRODUCT(('ESB Networks Summary'!$C$5:$C$17384=Data!D4608)*('ESB Networks Summary'!$E$5:$E$17384))*1000*2-SUMPRODUCT(('ESB Networks Summary'!$C$5:$C$17384=Data!D4608)*('ESB Networks Summary'!$F$5:$F$17384))*1000*2</f>
        <v>4</v>
      </c>
      <c r="L4608" s="52">
        <f t="shared" si="500"/>
        <v>0</v>
      </c>
      <c r="M4608" s="5"/>
      <c r="O4608" s="96"/>
      <c r="R4608" s="99">
        <v>15.386000000000001</v>
      </c>
      <c r="S4608" s="99">
        <v>12.391999999999999</v>
      </c>
      <c r="T4608" s="30">
        <f t="shared" si="497"/>
        <v>0</v>
      </c>
      <c r="U4608" s="21">
        <f t="shared" si="501"/>
        <v>0</v>
      </c>
      <c r="V4608" s="21">
        <f t="shared" si="502"/>
        <v>0</v>
      </c>
      <c r="W4608" s="21">
        <f t="shared" si="503"/>
        <v>0</v>
      </c>
    </row>
    <row r="4609" spans="1:23">
      <c r="A4609" s="2">
        <f t="shared" si="498"/>
        <v>45536</v>
      </c>
      <c r="B4609" s="3">
        <f t="shared" si="499"/>
        <v>45539</v>
      </c>
      <c r="C4609" s="7">
        <v>45539.979166666664</v>
      </c>
      <c r="D4609" s="7">
        <v>45540.020833333336</v>
      </c>
      <c r="H4609" s="34" cm="1">
        <f t="array" ref="H4609">SUMPRODUCT(('ESB Networks Summary'!$C$5:$C$17384=Data!D4609)*('ESB Networks Summary'!$E$5:$E$17384))*1000*2-SUMPRODUCT(('ESB Networks Summary'!$C$5:$C$17384=Data!D4609)*('ESB Networks Summary'!$F$5:$F$17384))*1000*2</f>
        <v>4</v>
      </c>
      <c r="L4609" s="52">
        <f t="shared" si="500"/>
        <v>0</v>
      </c>
      <c r="M4609" s="5"/>
      <c r="O4609" s="96"/>
      <c r="R4609" s="99">
        <v>15.386000000000001</v>
      </c>
      <c r="S4609" s="99">
        <v>12.391999999999999</v>
      </c>
      <c r="T4609" s="30">
        <f t="shared" si="497"/>
        <v>0</v>
      </c>
      <c r="U4609" s="21">
        <f t="shared" si="501"/>
        <v>0</v>
      </c>
      <c r="V4609" s="21">
        <f t="shared" si="502"/>
        <v>0</v>
      </c>
      <c r="W4609" s="21">
        <f t="shared" si="503"/>
        <v>0</v>
      </c>
    </row>
    <row r="4610" spans="1:23">
      <c r="A4610" s="2">
        <f t="shared" si="498"/>
        <v>45536</v>
      </c>
      <c r="B4610" s="3">
        <f t="shared" si="499"/>
        <v>45540</v>
      </c>
      <c r="C4610" s="7">
        <v>45540</v>
      </c>
      <c r="D4610" s="7">
        <v>45540.041666666664</v>
      </c>
      <c r="H4610" s="34" cm="1">
        <f t="array" ref="H4610">SUMPRODUCT(('ESB Networks Summary'!$C$5:$C$17384=Data!D4610)*('ESB Networks Summary'!$E$5:$E$17384))*1000*2-SUMPRODUCT(('ESB Networks Summary'!$C$5:$C$17384=Data!D4610)*('ESB Networks Summary'!$F$5:$F$17384))*1000*2</f>
        <v>2</v>
      </c>
      <c r="L4610" s="52">
        <f t="shared" si="500"/>
        <v>0</v>
      </c>
      <c r="M4610" s="5"/>
      <c r="O4610" s="96"/>
      <c r="R4610" s="99">
        <v>14.818999999999999</v>
      </c>
      <c r="S4610" s="99">
        <v>11.826000000000001</v>
      </c>
      <c r="T4610" s="30">
        <f t="shared" ref="T4610:T4673" si="504">P4610+G4610-N4610-F4610</f>
        <v>0</v>
      </c>
      <c r="U4610" s="21">
        <f t="shared" si="501"/>
        <v>0</v>
      </c>
      <c r="V4610" s="21">
        <f t="shared" si="502"/>
        <v>0</v>
      </c>
      <c r="W4610" s="21">
        <f t="shared" si="503"/>
        <v>0</v>
      </c>
    </row>
    <row r="4611" spans="1:23">
      <c r="A4611" s="2">
        <f t="shared" ref="A4611:A4674" si="505">DATE(YEAR(C4611),MONTH(C4611),1)</f>
        <v>45536</v>
      </c>
      <c r="B4611" s="3">
        <f t="shared" ref="B4611:B4674" si="506">DATE(YEAR(C4611),MONTH(C4611),DAY(C4611))</f>
        <v>45540</v>
      </c>
      <c r="C4611" s="7">
        <v>45540.020833333336</v>
      </c>
      <c r="D4611" s="7">
        <v>45540.0625</v>
      </c>
      <c r="H4611" s="34" cm="1">
        <f t="array" ref="H4611">SUMPRODUCT(('ESB Networks Summary'!$C$5:$C$17384=Data!D4611)*('ESB Networks Summary'!$E$5:$E$17384))*1000*2-SUMPRODUCT(('ESB Networks Summary'!$C$5:$C$17384=Data!D4611)*('ESB Networks Summary'!$F$5:$F$17384))*1000*2</f>
        <v>4</v>
      </c>
      <c r="L4611" s="52">
        <f t="shared" ref="L4611:L4674" si="507">IF(AND(K4611=2,K4610&lt;2),1,0)</f>
        <v>0</v>
      </c>
      <c r="M4611" s="5"/>
      <c r="O4611" s="96"/>
      <c r="R4611" s="99">
        <v>14.818999999999999</v>
      </c>
      <c r="S4611" s="99">
        <v>11.826000000000001</v>
      </c>
      <c r="T4611" s="30">
        <f t="shared" si="504"/>
        <v>0</v>
      </c>
      <c r="U4611" s="21">
        <f t="shared" ref="U4611:U4674" si="508">IF(G4611&gt;0, G4611/1000*R4611/2,0)/100</f>
        <v>0</v>
      </c>
      <c r="V4611" s="21">
        <f t="shared" ref="V4611:V4674" si="509">IF(G4611&lt;0, G4611/1000*S4611/2,0)/100</f>
        <v>0</v>
      </c>
      <c r="W4611" s="21">
        <f t="shared" ref="W4611:W4674" si="510">IF(J4611&gt;P4611,J4611/1000/2*R4611/100,0)</f>
        <v>0</v>
      </c>
    </row>
    <row r="4612" spans="1:23">
      <c r="A4612" s="2">
        <f t="shared" si="505"/>
        <v>45536</v>
      </c>
      <c r="B4612" s="3">
        <f t="shared" si="506"/>
        <v>45540</v>
      </c>
      <c r="C4612" s="7">
        <v>45540.041666666664</v>
      </c>
      <c r="D4612" s="7">
        <v>45540.083333333336</v>
      </c>
      <c r="H4612" s="34" cm="1">
        <f t="array" ref="H4612">SUMPRODUCT(('ESB Networks Summary'!$C$5:$C$17384=Data!D4612)*('ESB Networks Summary'!$E$5:$E$17384))*1000*2-SUMPRODUCT(('ESB Networks Summary'!$C$5:$C$17384=Data!D4612)*('ESB Networks Summary'!$F$5:$F$17384))*1000*2</f>
        <v>4</v>
      </c>
      <c r="L4612" s="52">
        <f t="shared" si="507"/>
        <v>0</v>
      </c>
      <c r="M4612" s="5"/>
      <c r="O4612" s="96"/>
      <c r="R4612" s="99">
        <v>14.7</v>
      </c>
      <c r="S4612" s="99">
        <v>11.706999999999999</v>
      </c>
      <c r="T4612" s="30">
        <f t="shared" si="504"/>
        <v>0</v>
      </c>
      <c r="U4612" s="21">
        <f t="shared" si="508"/>
        <v>0</v>
      </c>
      <c r="V4612" s="21">
        <f t="shared" si="509"/>
        <v>0</v>
      </c>
      <c r="W4612" s="21">
        <f t="shared" si="510"/>
        <v>0</v>
      </c>
    </row>
    <row r="4613" spans="1:23">
      <c r="A4613" s="2">
        <f t="shared" si="505"/>
        <v>45536</v>
      </c>
      <c r="B4613" s="3">
        <f t="shared" si="506"/>
        <v>45540</v>
      </c>
      <c r="C4613" s="7">
        <v>45540.0625</v>
      </c>
      <c r="D4613" s="7">
        <v>45540.104166666664</v>
      </c>
      <c r="H4613" s="34" cm="1">
        <f t="array" ref="H4613">SUMPRODUCT(('ESB Networks Summary'!$C$5:$C$17384=Data!D4613)*('ESB Networks Summary'!$E$5:$E$17384))*1000*2-SUMPRODUCT(('ESB Networks Summary'!$C$5:$C$17384=Data!D4613)*('ESB Networks Summary'!$F$5:$F$17384))*1000*2</f>
        <v>4</v>
      </c>
      <c r="L4613" s="52">
        <f t="shared" si="507"/>
        <v>0</v>
      </c>
      <c r="M4613" s="5"/>
      <c r="O4613" s="96"/>
      <c r="R4613" s="99">
        <v>14.7</v>
      </c>
      <c r="S4613" s="99">
        <v>11.706999999999999</v>
      </c>
      <c r="T4613" s="30">
        <f t="shared" si="504"/>
        <v>0</v>
      </c>
      <c r="U4613" s="21">
        <f t="shared" si="508"/>
        <v>0</v>
      </c>
      <c r="V4613" s="21">
        <f t="shared" si="509"/>
        <v>0</v>
      </c>
      <c r="W4613" s="21">
        <f t="shared" si="510"/>
        <v>0</v>
      </c>
    </row>
    <row r="4614" spans="1:23">
      <c r="A4614" s="2">
        <f t="shared" si="505"/>
        <v>45536</v>
      </c>
      <c r="B4614" s="3">
        <f t="shared" si="506"/>
        <v>45540</v>
      </c>
      <c r="C4614" s="7">
        <v>45540.083333333336</v>
      </c>
      <c r="D4614" s="7">
        <v>45540.125</v>
      </c>
      <c r="H4614" s="34" cm="1">
        <f t="array" ref="H4614">SUMPRODUCT(('ESB Networks Summary'!$C$5:$C$17384=Data!D4614)*('ESB Networks Summary'!$E$5:$E$17384))*1000*2-SUMPRODUCT(('ESB Networks Summary'!$C$5:$C$17384=Data!D4614)*('ESB Networks Summary'!$F$5:$F$17384))*1000*2</f>
        <v>2</v>
      </c>
      <c r="L4614" s="52">
        <f t="shared" si="507"/>
        <v>0</v>
      </c>
      <c r="M4614" s="5"/>
      <c r="O4614" s="96"/>
      <c r="R4614" s="99">
        <v>14.415000000000001</v>
      </c>
      <c r="S4614" s="99">
        <v>11.422000000000001</v>
      </c>
      <c r="T4614" s="30">
        <f t="shared" si="504"/>
        <v>0</v>
      </c>
      <c r="U4614" s="21">
        <f t="shared" si="508"/>
        <v>0</v>
      </c>
      <c r="V4614" s="21">
        <f t="shared" si="509"/>
        <v>0</v>
      </c>
      <c r="W4614" s="21">
        <f t="shared" si="510"/>
        <v>0</v>
      </c>
    </row>
    <row r="4615" spans="1:23">
      <c r="A4615" s="2">
        <f t="shared" si="505"/>
        <v>45536</v>
      </c>
      <c r="B4615" s="3">
        <f t="shared" si="506"/>
        <v>45540</v>
      </c>
      <c r="C4615" s="7">
        <v>45540.104166666664</v>
      </c>
      <c r="D4615" s="7">
        <v>45540.145833333336</v>
      </c>
      <c r="H4615" s="34" cm="1">
        <f t="array" ref="H4615">SUMPRODUCT(('ESB Networks Summary'!$C$5:$C$17384=Data!D4615)*('ESB Networks Summary'!$E$5:$E$17384))*1000*2-SUMPRODUCT(('ESB Networks Summary'!$C$5:$C$17384=Data!D4615)*('ESB Networks Summary'!$F$5:$F$17384))*1000*2</f>
        <v>4</v>
      </c>
      <c r="L4615" s="52">
        <f t="shared" si="507"/>
        <v>0</v>
      </c>
      <c r="M4615" s="5"/>
      <c r="O4615" s="96"/>
      <c r="R4615" s="99">
        <v>14.415000000000001</v>
      </c>
      <c r="S4615" s="99">
        <v>11.422000000000001</v>
      </c>
      <c r="T4615" s="30">
        <f t="shared" si="504"/>
        <v>0</v>
      </c>
      <c r="U4615" s="21">
        <f t="shared" si="508"/>
        <v>0</v>
      </c>
      <c r="V4615" s="21">
        <f t="shared" si="509"/>
        <v>0</v>
      </c>
      <c r="W4615" s="21">
        <f t="shared" si="510"/>
        <v>0</v>
      </c>
    </row>
    <row r="4616" spans="1:23">
      <c r="A4616" s="2">
        <f t="shared" si="505"/>
        <v>45536</v>
      </c>
      <c r="B4616" s="3">
        <f t="shared" si="506"/>
        <v>45540</v>
      </c>
      <c r="C4616" s="7">
        <v>45540.125</v>
      </c>
      <c r="D4616" s="7">
        <v>45540.166666666664</v>
      </c>
      <c r="H4616" s="34" cm="1">
        <f t="array" ref="H4616">SUMPRODUCT(('ESB Networks Summary'!$C$5:$C$17384=Data!D4616)*('ESB Networks Summary'!$E$5:$E$17384))*1000*2-SUMPRODUCT(('ESB Networks Summary'!$C$5:$C$17384=Data!D4616)*('ESB Networks Summary'!$F$5:$F$17384))*1000*2</f>
        <v>4</v>
      </c>
      <c r="L4616" s="52">
        <f t="shared" si="507"/>
        <v>0</v>
      </c>
      <c r="M4616" s="5"/>
      <c r="O4616" s="96"/>
      <c r="R4616" s="99">
        <v>14.506</v>
      </c>
      <c r="S4616" s="99">
        <v>11.512</v>
      </c>
      <c r="T4616" s="30">
        <f t="shared" si="504"/>
        <v>0</v>
      </c>
      <c r="U4616" s="21">
        <f t="shared" si="508"/>
        <v>0</v>
      </c>
      <c r="V4616" s="21">
        <f t="shared" si="509"/>
        <v>0</v>
      </c>
      <c r="W4616" s="21">
        <f t="shared" si="510"/>
        <v>0</v>
      </c>
    </row>
    <row r="4617" spans="1:23">
      <c r="A4617" s="2">
        <f t="shared" si="505"/>
        <v>45536</v>
      </c>
      <c r="B4617" s="3">
        <f t="shared" si="506"/>
        <v>45540</v>
      </c>
      <c r="C4617" s="7">
        <v>45540.145833333336</v>
      </c>
      <c r="D4617" s="7">
        <v>45540.1875</v>
      </c>
      <c r="H4617" s="34" cm="1">
        <f t="array" ref="H4617">SUMPRODUCT(('ESB Networks Summary'!$C$5:$C$17384=Data!D4617)*('ESB Networks Summary'!$E$5:$E$17384))*1000*2-SUMPRODUCT(('ESB Networks Summary'!$C$5:$C$17384=Data!D4617)*('ESB Networks Summary'!$F$5:$F$17384))*1000*2</f>
        <v>4</v>
      </c>
      <c r="L4617" s="52">
        <f t="shared" si="507"/>
        <v>0</v>
      </c>
      <c r="M4617" s="5"/>
      <c r="O4617" s="96"/>
      <c r="R4617" s="99">
        <v>14.506</v>
      </c>
      <c r="S4617" s="99">
        <v>11.512</v>
      </c>
      <c r="T4617" s="30">
        <f t="shared" si="504"/>
        <v>0</v>
      </c>
      <c r="U4617" s="21">
        <f t="shared" si="508"/>
        <v>0</v>
      </c>
      <c r="V4617" s="21">
        <f t="shared" si="509"/>
        <v>0</v>
      </c>
      <c r="W4617" s="21">
        <f t="shared" si="510"/>
        <v>0</v>
      </c>
    </row>
    <row r="4618" spans="1:23">
      <c r="A4618" s="2">
        <f t="shared" si="505"/>
        <v>45536</v>
      </c>
      <c r="B4618" s="3">
        <f t="shared" si="506"/>
        <v>45540</v>
      </c>
      <c r="C4618" s="7">
        <v>45540.166666666664</v>
      </c>
      <c r="D4618" s="7">
        <v>45540.208333333336</v>
      </c>
      <c r="H4618" s="34" cm="1">
        <f t="array" ref="H4618">SUMPRODUCT(('ESB Networks Summary'!$C$5:$C$17384=Data!D4618)*('ESB Networks Summary'!$E$5:$E$17384))*1000*2-SUMPRODUCT(('ESB Networks Summary'!$C$5:$C$17384=Data!D4618)*('ESB Networks Summary'!$F$5:$F$17384))*1000*2</f>
        <v>2</v>
      </c>
      <c r="L4618" s="52">
        <f t="shared" si="507"/>
        <v>0</v>
      </c>
      <c r="M4618" s="5"/>
      <c r="O4618" s="96"/>
      <c r="R4618" s="99">
        <v>14.749000000000001</v>
      </c>
      <c r="S4618" s="99">
        <v>11.754999999999999</v>
      </c>
      <c r="T4618" s="30">
        <f t="shared" si="504"/>
        <v>0</v>
      </c>
      <c r="U4618" s="21">
        <f t="shared" si="508"/>
        <v>0</v>
      </c>
      <c r="V4618" s="21">
        <f t="shared" si="509"/>
        <v>0</v>
      </c>
      <c r="W4618" s="21">
        <f t="shared" si="510"/>
        <v>0</v>
      </c>
    </row>
    <row r="4619" spans="1:23">
      <c r="A4619" s="2">
        <f t="shared" si="505"/>
        <v>45536</v>
      </c>
      <c r="B4619" s="3">
        <f t="shared" si="506"/>
        <v>45540</v>
      </c>
      <c r="C4619" s="7">
        <v>45540.1875</v>
      </c>
      <c r="D4619" s="7">
        <v>45540.229166666664</v>
      </c>
      <c r="H4619" s="34" cm="1">
        <f t="array" ref="H4619">SUMPRODUCT(('ESB Networks Summary'!$C$5:$C$17384=Data!D4619)*('ESB Networks Summary'!$E$5:$E$17384))*1000*2-SUMPRODUCT(('ESB Networks Summary'!$C$5:$C$17384=Data!D4619)*('ESB Networks Summary'!$F$5:$F$17384))*1000*2</f>
        <v>18</v>
      </c>
      <c r="L4619" s="52">
        <f t="shared" si="507"/>
        <v>0</v>
      </c>
      <c r="M4619" s="5"/>
      <c r="O4619" s="96"/>
      <c r="R4619" s="99">
        <v>14.749000000000001</v>
      </c>
      <c r="S4619" s="99">
        <v>11.754999999999999</v>
      </c>
      <c r="T4619" s="30">
        <f t="shared" si="504"/>
        <v>0</v>
      </c>
      <c r="U4619" s="21">
        <f t="shared" si="508"/>
        <v>0</v>
      </c>
      <c r="V4619" s="21">
        <f t="shared" si="509"/>
        <v>0</v>
      </c>
      <c r="W4619" s="21">
        <f t="shared" si="510"/>
        <v>0</v>
      </c>
    </row>
    <row r="4620" spans="1:23">
      <c r="A4620" s="2">
        <f t="shared" si="505"/>
        <v>45536</v>
      </c>
      <c r="B4620" s="3">
        <f t="shared" si="506"/>
        <v>45540</v>
      </c>
      <c r="C4620" s="7">
        <v>45540.208333333336</v>
      </c>
      <c r="D4620" s="7">
        <v>45540.25</v>
      </c>
      <c r="H4620" s="34" cm="1">
        <f t="array" ref="H4620">SUMPRODUCT(('ESB Networks Summary'!$C$5:$C$17384=Data!D4620)*('ESB Networks Summary'!$E$5:$E$17384))*1000*2-SUMPRODUCT(('ESB Networks Summary'!$C$5:$C$17384=Data!D4620)*('ESB Networks Summary'!$F$5:$F$17384))*1000*2</f>
        <v>4</v>
      </c>
      <c r="L4620" s="52">
        <f t="shared" si="507"/>
        <v>0</v>
      </c>
      <c r="M4620" s="5"/>
      <c r="O4620" s="96"/>
      <c r="R4620" s="99">
        <v>17.071000000000002</v>
      </c>
      <c r="S4620" s="99">
        <v>14.077000000000002</v>
      </c>
      <c r="T4620" s="30">
        <f t="shared" si="504"/>
        <v>0</v>
      </c>
      <c r="U4620" s="21">
        <f t="shared" si="508"/>
        <v>0</v>
      </c>
      <c r="V4620" s="21">
        <f t="shared" si="509"/>
        <v>0</v>
      </c>
      <c r="W4620" s="21">
        <f t="shared" si="510"/>
        <v>0</v>
      </c>
    </row>
    <row r="4621" spans="1:23">
      <c r="A4621" s="2">
        <f t="shared" si="505"/>
        <v>45536</v>
      </c>
      <c r="B4621" s="3">
        <f t="shared" si="506"/>
        <v>45540</v>
      </c>
      <c r="C4621" s="7">
        <v>45540.229166666664</v>
      </c>
      <c r="D4621" s="7">
        <v>45540.270833333336</v>
      </c>
      <c r="H4621" s="34" cm="1">
        <f t="array" ref="H4621">SUMPRODUCT(('ESB Networks Summary'!$C$5:$C$17384=Data!D4621)*('ESB Networks Summary'!$E$5:$E$17384))*1000*2-SUMPRODUCT(('ESB Networks Summary'!$C$5:$C$17384=Data!D4621)*('ESB Networks Summary'!$F$5:$F$17384))*1000*2</f>
        <v>8</v>
      </c>
      <c r="L4621" s="52">
        <f t="shared" si="507"/>
        <v>0</v>
      </c>
      <c r="M4621" s="5"/>
      <c r="O4621" s="96"/>
      <c r="R4621" s="99">
        <v>17.071000000000002</v>
      </c>
      <c r="S4621" s="99">
        <v>14.077000000000002</v>
      </c>
      <c r="T4621" s="30">
        <f t="shared" si="504"/>
        <v>0</v>
      </c>
      <c r="U4621" s="21">
        <f t="shared" si="508"/>
        <v>0</v>
      </c>
      <c r="V4621" s="21">
        <f t="shared" si="509"/>
        <v>0</v>
      </c>
      <c r="W4621" s="21">
        <f t="shared" si="510"/>
        <v>0</v>
      </c>
    </row>
    <row r="4622" spans="1:23">
      <c r="A4622" s="2">
        <f t="shared" si="505"/>
        <v>45536</v>
      </c>
      <c r="B4622" s="3">
        <f t="shared" si="506"/>
        <v>45540</v>
      </c>
      <c r="C4622" s="7">
        <v>45540.25</v>
      </c>
      <c r="D4622" s="7">
        <v>45540.291666666664</v>
      </c>
      <c r="H4622" s="34" cm="1">
        <f t="array" ref="H4622">SUMPRODUCT(('ESB Networks Summary'!$C$5:$C$17384=Data!D4622)*('ESB Networks Summary'!$E$5:$E$17384))*1000*2-SUMPRODUCT(('ESB Networks Summary'!$C$5:$C$17384=Data!D4622)*('ESB Networks Summary'!$F$5:$F$17384))*1000*2</f>
        <v>8</v>
      </c>
      <c r="L4622" s="52">
        <f t="shared" si="507"/>
        <v>0</v>
      </c>
      <c r="M4622" s="5"/>
      <c r="O4622" s="96"/>
      <c r="R4622" s="99">
        <v>19.991</v>
      </c>
      <c r="S4622" s="99">
        <v>16.997999999999998</v>
      </c>
      <c r="T4622" s="30">
        <f t="shared" si="504"/>
        <v>0</v>
      </c>
      <c r="U4622" s="21">
        <f t="shared" si="508"/>
        <v>0</v>
      </c>
      <c r="V4622" s="21">
        <f t="shared" si="509"/>
        <v>0</v>
      </c>
      <c r="W4622" s="21">
        <f t="shared" si="510"/>
        <v>0</v>
      </c>
    </row>
    <row r="4623" spans="1:23">
      <c r="A4623" s="2">
        <f t="shared" si="505"/>
        <v>45536</v>
      </c>
      <c r="B4623" s="3">
        <f t="shared" si="506"/>
        <v>45540</v>
      </c>
      <c r="C4623" s="7">
        <v>45540.270833333336</v>
      </c>
      <c r="D4623" s="7">
        <v>45540.3125</v>
      </c>
      <c r="H4623" s="34" cm="1">
        <f t="array" ref="H4623">SUMPRODUCT(('ESB Networks Summary'!$C$5:$C$17384=Data!D4623)*('ESB Networks Summary'!$E$5:$E$17384))*1000*2-SUMPRODUCT(('ESB Networks Summary'!$C$5:$C$17384=Data!D4623)*('ESB Networks Summary'!$F$5:$F$17384))*1000*2</f>
        <v>2</v>
      </c>
      <c r="L4623" s="52">
        <f t="shared" si="507"/>
        <v>0</v>
      </c>
      <c r="M4623" s="5"/>
      <c r="O4623" s="96"/>
      <c r="R4623" s="99">
        <v>19.991</v>
      </c>
      <c r="S4623" s="99">
        <v>16.997999999999998</v>
      </c>
      <c r="T4623" s="30">
        <f t="shared" si="504"/>
        <v>0</v>
      </c>
      <c r="U4623" s="21">
        <f t="shared" si="508"/>
        <v>0</v>
      </c>
      <c r="V4623" s="21">
        <f t="shared" si="509"/>
        <v>0</v>
      </c>
      <c r="W4623" s="21">
        <f t="shared" si="510"/>
        <v>0</v>
      </c>
    </row>
    <row r="4624" spans="1:23">
      <c r="A4624" s="2">
        <f t="shared" si="505"/>
        <v>45536</v>
      </c>
      <c r="B4624" s="3">
        <f t="shared" si="506"/>
        <v>45540</v>
      </c>
      <c r="C4624" s="7">
        <v>45540.291666666664</v>
      </c>
      <c r="D4624" s="7">
        <v>45540.333333333336</v>
      </c>
      <c r="H4624" s="34" cm="1">
        <f t="array" ref="H4624">SUMPRODUCT(('ESB Networks Summary'!$C$5:$C$17384=Data!D4624)*('ESB Networks Summary'!$E$5:$E$17384))*1000*2-SUMPRODUCT(('ESB Networks Summary'!$C$5:$C$17384=Data!D4624)*('ESB Networks Summary'!$F$5:$F$17384))*1000*2</f>
        <v>0</v>
      </c>
      <c r="L4624" s="52">
        <f t="shared" si="507"/>
        <v>0</v>
      </c>
      <c r="M4624" s="5"/>
      <c r="O4624" s="96"/>
      <c r="R4624" s="99">
        <v>27.508999999999997</v>
      </c>
      <c r="S4624" s="99">
        <v>19.631999999999998</v>
      </c>
      <c r="T4624" s="30">
        <f t="shared" si="504"/>
        <v>0</v>
      </c>
      <c r="U4624" s="21">
        <f t="shared" si="508"/>
        <v>0</v>
      </c>
      <c r="V4624" s="21">
        <f t="shared" si="509"/>
        <v>0</v>
      </c>
      <c r="W4624" s="21">
        <f t="shared" si="510"/>
        <v>0</v>
      </c>
    </row>
    <row r="4625" spans="1:23">
      <c r="A4625" s="2">
        <f t="shared" si="505"/>
        <v>45536</v>
      </c>
      <c r="B4625" s="3">
        <f t="shared" si="506"/>
        <v>45540</v>
      </c>
      <c r="C4625" s="7">
        <v>45540.3125</v>
      </c>
      <c r="D4625" s="7">
        <v>45540.354166666664</v>
      </c>
      <c r="H4625" s="34" cm="1">
        <f t="array" ref="H4625">SUMPRODUCT(('ESB Networks Summary'!$C$5:$C$17384=Data!D4625)*('ESB Networks Summary'!$E$5:$E$17384))*1000*2-SUMPRODUCT(('ESB Networks Summary'!$C$5:$C$17384=Data!D4625)*('ESB Networks Summary'!$F$5:$F$17384))*1000*2</f>
        <v>2</v>
      </c>
      <c r="L4625" s="52">
        <f t="shared" si="507"/>
        <v>0</v>
      </c>
      <c r="M4625" s="5"/>
      <c r="O4625" s="96"/>
      <c r="R4625" s="99">
        <v>27.508999999999997</v>
      </c>
      <c r="S4625" s="99">
        <v>19.631999999999998</v>
      </c>
      <c r="T4625" s="30">
        <f t="shared" si="504"/>
        <v>0</v>
      </c>
      <c r="U4625" s="21">
        <f t="shared" si="508"/>
        <v>0</v>
      </c>
      <c r="V4625" s="21">
        <f t="shared" si="509"/>
        <v>0</v>
      </c>
      <c r="W4625" s="21">
        <f t="shared" si="510"/>
        <v>0</v>
      </c>
    </row>
    <row r="4626" spans="1:23">
      <c r="A4626" s="2">
        <f t="shared" si="505"/>
        <v>45536</v>
      </c>
      <c r="B4626" s="3">
        <f t="shared" si="506"/>
        <v>45540</v>
      </c>
      <c r="C4626" s="7">
        <v>45540.333333333336</v>
      </c>
      <c r="D4626" s="7">
        <v>45540.375</v>
      </c>
      <c r="H4626" s="34" cm="1">
        <f t="array" ref="H4626">SUMPRODUCT(('ESB Networks Summary'!$C$5:$C$17384=Data!D4626)*('ESB Networks Summary'!$E$5:$E$17384))*1000*2-SUMPRODUCT(('ESB Networks Summary'!$C$5:$C$17384=Data!D4626)*('ESB Networks Summary'!$F$5:$F$17384))*1000*2</f>
        <v>2</v>
      </c>
      <c r="L4626" s="52">
        <f t="shared" si="507"/>
        <v>0</v>
      </c>
      <c r="M4626" s="5"/>
      <c r="O4626" s="96"/>
      <c r="R4626" s="99">
        <v>26.745999999999999</v>
      </c>
      <c r="S4626" s="99">
        <v>18.869</v>
      </c>
      <c r="T4626" s="30">
        <f t="shared" si="504"/>
        <v>0</v>
      </c>
      <c r="U4626" s="21">
        <f t="shared" si="508"/>
        <v>0</v>
      </c>
      <c r="V4626" s="21">
        <f t="shared" si="509"/>
        <v>0</v>
      </c>
      <c r="W4626" s="21">
        <f t="shared" si="510"/>
        <v>0</v>
      </c>
    </row>
    <row r="4627" spans="1:23">
      <c r="A4627" s="2">
        <f t="shared" si="505"/>
        <v>45536</v>
      </c>
      <c r="B4627" s="3">
        <f t="shared" si="506"/>
        <v>45540</v>
      </c>
      <c r="C4627" s="7">
        <v>45540.354166666664</v>
      </c>
      <c r="D4627" s="7">
        <v>45540.395833333336</v>
      </c>
      <c r="H4627" s="34" cm="1">
        <f t="array" ref="H4627">SUMPRODUCT(('ESB Networks Summary'!$C$5:$C$17384=Data!D4627)*('ESB Networks Summary'!$E$5:$E$17384))*1000*2-SUMPRODUCT(('ESB Networks Summary'!$C$5:$C$17384=Data!D4627)*('ESB Networks Summary'!$F$5:$F$17384))*1000*2</f>
        <v>0</v>
      </c>
      <c r="L4627" s="52">
        <f t="shared" si="507"/>
        <v>0</v>
      </c>
      <c r="M4627" s="5"/>
      <c r="O4627" s="96"/>
      <c r="R4627" s="99">
        <v>26.745999999999999</v>
      </c>
      <c r="S4627" s="99">
        <v>18.869</v>
      </c>
      <c r="T4627" s="30">
        <f t="shared" si="504"/>
        <v>0</v>
      </c>
      <c r="U4627" s="21">
        <f t="shared" si="508"/>
        <v>0</v>
      </c>
      <c r="V4627" s="21">
        <f t="shared" si="509"/>
        <v>0</v>
      </c>
      <c r="W4627" s="21">
        <f t="shared" si="510"/>
        <v>0</v>
      </c>
    </row>
    <row r="4628" spans="1:23">
      <c r="A4628" s="2">
        <f t="shared" si="505"/>
        <v>45536</v>
      </c>
      <c r="B4628" s="3">
        <f t="shared" si="506"/>
        <v>45540</v>
      </c>
      <c r="C4628" s="7">
        <v>45540.375</v>
      </c>
      <c r="D4628" s="7">
        <v>45540.416666666664</v>
      </c>
      <c r="H4628" s="34" cm="1">
        <f t="array" ref="H4628">SUMPRODUCT(('ESB Networks Summary'!$C$5:$C$17384=Data!D4628)*('ESB Networks Summary'!$E$5:$E$17384))*1000*2-SUMPRODUCT(('ESB Networks Summary'!$C$5:$C$17384=Data!D4628)*('ESB Networks Summary'!$F$5:$F$17384))*1000*2</f>
        <v>6</v>
      </c>
      <c r="L4628" s="52">
        <f t="shared" si="507"/>
        <v>0</v>
      </c>
      <c r="M4628" s="5"/>
      <c r="O4628" s="96"/>
      <c r="R4628" s="99">
        <v>25.526</v>
      </c>
      <c r="S4628" s="99">
        <v>17.648</v>
      </c>
      <c r="T4628" s="30">
        <f t="shared" si="504"/>
        <v>0</v>
      </c>
      <c r="U4628" s="21">
        <f t="shared" si="508"/>
        <v>0</v>
      </c>
      <c r="V4628" s="21">
        <f t="shared" si="509"/>
        <v>0</v>
      </c>
      <c r="W4628" s="21">
        <f t="shared" si="510"/>
        <v>0</v>
      </c>
    </row>
    <row r="4629" spans="1:23">
      <c r="A4629" s="2">
        <f t="shared" si="505"/>
        <v>45536</v>
      </c>
      <c r="B4629" s="3">
        <f t="shared" si="506"/>
        <v>45540</v>
      </c>
      <c r="C4629" s="7">
        <v>45540.395833333336</v>
      </c>
      <c r="D4629" s="7">
        <v>45540.4375</v>
      </c>
      <c r="H4629" s="34" cm="1">
        <f t="array" ref="H4629">SUMPRODUCT(('ESB Networks Summary'!$C$5:$C$17384=Data!D4629)*('ESB Networks Summary'!$E$5:$E$17384))*1000*2-SUMPRODUCT(('ESB Networks Summary'!$C$5:$C$17384=Data!D4629)*('ESB Networks Summary'!$F$5:$F$17384))*1000*2</f>
        <v>4</v>
      </c>
      <c r="L4629" s="52">
        <f t="shared" si="507"/>
        <v>0</v>
      </c>
      <c r="M4629" s="5"/>
      <c r="O4629" s="96"/>
      <c r="R4629" s="99">
        <v>25.526</v>
      </c>
      <c r="S4629" s="99">
        <v>17.648</v>
      </c>
      <c r="T4629" s="30">
        <f t="shared" si="504"/>
        <v>0</v>
      </c>
      <c r="U4629" s="21">
        <f t="shared" si="508"/>
        <v>0</v>
      </c>
      <c r="V4629" s="21">
        <f t="shared" si="509"/>
        <v>0</v>
      </c>
      <c r="W4629" s="21">
        <f t="shared" si="510"/>
        <v>0</v>
      </c>
    </row>
    <row r="4630" spans="1:23">
      <c r="A4630" s="2">
        <f t="shared" si="505"/>
        <v>45536</v>
      </c>
      <c r="B4630" s="3">
        <f t="shared" si="506"/>
        <v>45540</v>
      </c>
      <c r="C4630" s="7">
        <v>45540.416666666664</v>
      </c>
      <c r="D4630" s="7">
        <v>45540.458333333336</v>
      </c>
      <c r="H4630" s="34" cm="1">
        <f t="array" ref="H4630">SUMPRODUCT(('ESB Networks Summary'!$C$5:$C$17384=Data!D4630)*('ESB Networks Summary'!$E$5:$E$17384))*1000*2-SUMPRODUCT(('ESB Networks Summary'!$C$5:$C$17384=Data!D4630)*('ESB Networks Summary'!$F$5:$F$17384))*1000*2</f>
        <v>-138</v>
      </c>
      <c r="L4630" s="52">
        <f t="shared" si="507"/>
        <v>0</v>
      </c>
      <c r="M4630" s="5"/>
      <c r="O4630" s="96"/>
      <c r="R4630" s="99">
        <v>23.475999999999999</v>
      </c>
      <c r="S4630" s="99">
        <v>15.599</v>
      </c>
      <c r="T4630" s="30">
        <f t="shared" si="504"/>
        <v>0</v>
      </c>
      <c r="U4630" s="21">
        <f t="shared" si="508"/>
        <v>0</v>
      </c>
      <c r="V4630" s="21">
        <f t="shared" si="509"/>
        <v>0</v>
      </c>
      <c r="W4630" s="21">
        <f t="shared" si="510"/>
        <v>0</v>
      </c>
    </row>
    <row r="4631" spans="1:23">
      <c r="A4631" s="2">
        <f t="shared" si="505"/>
        <v>45536</v>
      </c>
      <c r="B4631" s="3">
        <f t="shared" si="506"/>
        <v>45540</v>
      </c>
      <c r="C4631" s="7">
        <v>45540.4375</v>
      </c>
      <c r="D4631" s="7">
        <v>45540.479166666664</v>
      </c>
      <c r="E4631" s="5">
        <v>66.6666666666666</v>
      </c>
      <c r="F4631" s="5">
        <v>-1.6666666666666601</v>
      </c>
      <c r="G4631" s="5">
        <v>-72.3333333333333</v>
      </c>
      <c r="H4631" s="34" cm="1">
        <f t="array" ref="H4631">SUMPRODUCT(('ESB Networks Summary'!$C$5:$C$17384=Data!D4631)*('ESB Networks Summary'!$E$5:$E$17384))*1000*2-SUMPRODUCT(('ESB Networks Summary'!$C$5:$C$17384=Data!D4631)*('ESB Networks Summary'!$F$5:$F$17384))*1000*2</f>
        <v>-290</v>
      </c>
      <c r="I4631" s="5">
        <v>2172.3333333333298</v>
      </c>
      <c r="J4631" s="5">
        <v>0</v>
      </c>
      <c r="K4631" s="17">
        <v>1</v>
      </c>
      <c r="L4631" s="52">
        <f t="shared" si="507"/>
        <v>0</v>
      </c>
      <c r="M4631" s="5">
        <v>0</v>
      </c>
      <c r="N4631" s="5">
        <v>1824</v>
      </c>
      <c r="O4631" s="96"/>
      <c r="P4631" s="5">
        <v>1986</v>
      </c>
      <c r="R4631" s="99">
        <v>23.475999999999999</v>
      </c>
      <c r="S4631" s="99">
        <v>15.599</v>
      </c>
      <c r="T4631" s="30">
        <f t="shared" si="504"/>
        <v>91.3333333333334</v>
      </c>
      <c r="U4631" s="21">
        <f t="shared" si="508"/>
        <v>0</v>
      </c>
      <c r="V4631" s="21">
        <f t="shared" si="509"/>
        <v>-5.6416383333333306E-3</v>
      </c>
      <c r="W4631" s="21">
        <f t="shared" si="510"/>
        <v>0</v>
      </c>
    </row>
    <row r="4632" spans="1:23">
      <c r="A4632" s="2">
        <f t="shared" si="505"/>
        <v>45536</v>
      </c>
      <c r="B4632" s="3">
        <f t="shared" si="506"/>
        <v>45540</v>
      </c>
      <c r="C4632" s="7">
        <v>45540.458333333336</v>
      </c>
      <c r="D4632" s="7">
        <v>45540.5</v>
      </c>
      <c r="E4632" s="5">
        <v>100</v>
      </c>
      <c r="F4632" s="5">
        <v>-5</v>
      </c>
      <c r="G4632" s="5">
        <v>-494.23333333333301</v>
      </c>
      <c r="H4632" s="34" cm="1">
        <f t="array" ref="H4632">SUMPRODUCT(('ESB Networks Summary'!$C$5:$C$17384=Data!D4632)*('ESB Networks Summary'!$E$5:$E$17384))*1000*2-SUMPRODUCT(('ESB Networks Summary'!$C$5:$C$17384=Data!D4632)*('ESB Networks Summary'!$F$5:$F$17384))*1000*2</f>
        <v>-442</v>
      </c>
      <c r="I4632" s="5">
        <v>1986.7666666666601</v>
      </c>
      <c r="J4632" s="5">
        <v>0</v>
      </c>
      <c r="K4632" s="17">
        <v>1</v>
      </c>
      <c r="L4632" s="52">
        <f t="shared" si="507"/>
        <v>0</v>
      </c>
      <c r="M4632" s="5">
        <v>0</v>
      </c>
      <c r="N4632" s="5">
        <v>2509.0333333333301</v>
      </c>
      <c r="O4632" s="96"/>
      <c r="P4632" s="5">
        <v>3237.2666666666601</v>
      </c>
      <c r="R4632" s="99">
        <v>22.455000000000002</v>
      </c>
      <c r="S4632" s="99">
        <v>14.577000000000002</v>
      </c>
      <c r="T4632" s="30">
        <f t="shared" si="504"/>
        <v>238.99999999999682</v>
      </c>
      <c r="U4632" s="21">
        <f t="shared" si="508"/>
        <v>0</v>
      </c>
      <c r="V4632" s="21">
        <f t="shared" si="509"/>
        <v>-3.6022196499999978E-2</v>
      </c>
      <c r="W4632" s="21">
        <f t="shared" si="510"/>
        <v>0</v>
      </c>
    </row>
    <row r="4633" spans="1:23">
      <c r="A4633" s="2">
        <f t="shared" si="505"/>
        <v>45536</v>
      </c>
      <c r="B4633" s="3">
        <f t="shared" si="506"/>
        <v>45540</v>
      </c>
      <c r="C4633" s="7">
        <v>45540.479166666664</v>
      </c>
      <c r="D4633" s="7">
        <v>45540.520833333336</v>
      </c>
      <c r="E4633" s="5">
        <v>100</v>
      </c>
      <c r="F4633" s="5">
        <v>-5</v>
      </c>
      <c r="G4633" s="5">
        <v>-2746.9666666666599</v>
      </c>
      <c r="H4633" s="34" cm="1">
        <f t="array" ref="H4633">SUMPRODUCT(('ESB Networks Summary'!$C$5:$C$17384=Data!D4633)*('ESB Networks Summary'!$E$5:$E$17384))*1000*2-SUMPRODUCT(('ESB Networks Summary'!$C$5:$C$17384=Data!D4633)*('ESB Networks Summary'!$F$5:$F$17384))*1000*2</f>
        <v>-2604</v>
      </c>
      <c r="I4633" s="5">
        <v>392.4</v>
      </c>
      <c r="J4633" s="5">
        <v>0</v>
      </c>
      <c r="K4633" s="17">
        <v>1</v>
      </c>
      <c r="L4633" s="52">
        <f t="shared" si="507"/>
        <v>0</v>
      </c>
      <c r="M4633" s="5">
        <v>0</v>
      </c>
      <c r="N4633" s="5">
        <v>1144.5999999999999</v>
      </c>
      <c r="O4633" s="96"/>
      <c r="P4633" s="5">
        <v>3674.13333333333</v>
      </c>
      <c r="R4633" s="99">
        <v>22.455000000000002</v>
      </c>
      <c r="S4633" s="99">
        <v>14.577000000000002</v>
      </c>
      <c r="T4633" s="30">
        <f t="shared" si="504"/>
        <v>-212.43333333332976</v>
      </c>
      <c r="U4633" s="21">
        <f t="shared" si="508"/>
        <v>0</v>
      </c>
      <c r="V4633" s="21">
        <f t="shared" si="509"/>
        <v>-0.2002126654999995</v>
      </c>
      <c r="W4633" s="21">
        <f t="shared" si="510"/>
        <v>0</v>
      </c>
    </row>
    <row r="4634" spans="1:23">
      <c r="A4634" s="2">
        <f t="shared" si="505"/>
        <v>45536</v>
      </c>
      <c r="B4634" s="3">
        <f t="shared" si="506"/>
        <v>45540</v>
      </c>
      <c r="C4634" s="7">
        <v>45540.5</v>
      </c>
      <c r="D4634" s="7">
        <v>45540.541666666664</v>
      </c>
      <c r="E4634" s="5">
        <v>100</v>
      </c>
      <c r="F4634" s="5">
        <v>-5</v>
      </c>
      <c r="G4634" s="5">
        <v>-2069.5333333333301</v>
      </c>
      <c r="H4634" s="34" cm="1">
        <f t="array" ref="H4634">SUMPRODUCT(('ESB Networks Summary'!$C$5:$C$17384=Data!D4634)*('ESB Networks Summary'!$E$5:$E$17384))*1000*2-SUMPRODUCT(('ESB Networks Summary'!$C$5:$C$17384=Data!D4634)*('ESB Networks Summary'!$F$5:$F$17384))*1000*2</f>
        <v>-2148</v>
      </c>
      <c r="I4634" s="5">
        <v>0</v>
      </c>
      <c r="J4634" s="5">
        <v>0</v>
      </c>
      <c r="K4634" s="17">
        <v>1</v>
      </c>
      <c r="L4634" s="52">
        <f t="shared" si="507"/>
        <v>0</v>
      </c>
      <c r="M4634" s="5">
        <v>0</v>
      </c>
      <c r="N4634" s="5">
        <v>740.53333333333296</v>
      </c>
      <c r="O4634" s="96"/>
      <c r="P4634" s="5">
        <v>2878.4333333333302</v>
      </c>
      <c r="R4634" s="99">
        <v>21.295999999999999</v>
      </c>
      <c r="S4634" s="99">
        <v>13.419</v>
      </c>
      <c r="T4634" s="30">
        <f t="shared" si="504"/>
        <v>73.366666666667129</v>
      </c>
      <c r="U4634" s="21">
        <f t="shared" si="508"/>
        <v>0</v>
      </c>
      <c r="V4634" s="21">
        <f t="shared" si="509"/>
        <v>-0.1388553389999998</v>
      </c>
      <c r="W4634" s="21">
        <f t="shared" si="510"/>
        <v>0</v>
      </c>
    </row>
    <row r="4635" spans="1:23">
      <c r="A4635" s="2">
        <f t="shared" si="505"/>
        <v>45536</v>
      </c>
      <c r="B4635" s="3">
        <f t="shared" si="506"/>
        <v>45540</v>
      </c>
      <c r="C4635" s="7">
        <v>45540.520833333336</v>
      </c>
      <c r="D4635" s="7">
        <v>45540.5625</v>
      </c>
      <c r="E4635" s="5">
        <v>100</v>
      </c>
      <c r="F4635" s="5">
        <v>-3.3333333333333299</v>
      </c>
      <c r="G4635" s="5">
        <v>-2771.4666666666599</v>
      </c>
      <c r="H4635" s="34" cm="1">
        <f t="array" ref="H4635">SUMPRODUCT(('ESB Networks Summary'!$C$5:$C$17384=Data!D4635)*('ESB Networks Summary'!$E$5:$E$17384))*1000*2-SUMPRODUCT(('ESB Networks Summary'!$C$5:$C$17384=Data!D4635)*('ESB Networks Summary'!$F$5:$F$17384))*1000*2</f>
        <v>-2852</v>
      </c>
      <c r="I4635" s="5">
        <v>360.03333333333302</v>
      </c>
      <c r="J4635" s="5">
        <v>0</v>
      </c>
      <c r="K4635" s="17">
        <v>1</v>
      </c>
      <c r="L4635" s="52">
        <f t="shared" si="507"/>
        <v>0</v>
      </c>
      <c r="M4635" s="5">
        <v>0</v>
      </c>
      <c r="N4635" s="5">
        <v>1227.3333333333301</v>
      </c>
      <c r="O4635" s="96"/>
      <c r="P4635" s="5">
        <v>4016.5666666666598</v>
      </c>
      <c r="R4635" s="99">
        <v>21.295999999999999</v>
      </c>
      <c r="S4635" s="99">
        <v>13.419</v>
      </c>
      <c r="T4635" s="30">
        <f t="shared" si="504"/>
        <v>21.100000000003163</v>
      </c>
      <c r="U4635" s="21">
        <f t="shared" si="508"/>
        <v>0</v>
      </c>
      <c r="V4635" s="21">
        <f t="shared" si="509"/>
        <v>-0.18595155599999955</v>
      </c>
      <c r="W4635" s="21">
        <f t="shared" si="510"/>
        <v>0</v>
      </c>
    </row>
    <row r="4636" spans="1:23">
      <c r="A4636" s="2">
        <f t="shared" si="505"/>
        <v>45536</v>
      </c>
      <c r="B4636" s="3">
        <f t="shared" si="506"/>
        <v>45540</v>
      </c>
      <c r="C4636" s="7">
        <v>45540.541666666664</v>
      </c>
      <c r="D4636" s="7">
        <v>45540.583333333336</v>
      </c>
      <c r="E4636" s="5">
        <v>100</v>
      </c>
      <c r="F4636" s="5">
        <v>-0.16666666666666599</v>
      </c>
      <c r="G4636" s="5">
        <v>-1724.8999999999901</v>
      </c>
      <c r="H4636" s="34" cm="1">
        <f t="array" ref="H4636">SUMPRODUCT(('ESB Networks Summary'!$C$5:$C$17384=Data!D4636)*('ESB Networks Summary'!$E$5:$E$17384))*1000*2-SUMPRODUCT(('ESB Networks Summary'!$C$5:$C$17384=Data!D4636)*('ESB Networks Summary'!$F$5:$F$17384))*1000*2</f>
        <v>-1666</v>
      </c>
      <c r="I4636" s="5">
        <v>304.2</v>
      </c>
      <c r="J4636" s="5">
        <v>0</v>
      </c>
      <c r="K4636" s="17">
        <v>1</v>
      </c>
      <c r="L4636" s="52">
        <f t="shared" si="507"/>
        <v>0</v>
      </c>
      <c r="M4636" s="5">
        <v>0</v>
      </c>
      <c r="N4636" s="5">
        <v>858.36666666666599</v>
      </c>
      <c r="O4636" s="96"/>
      <c r="P4636" s="5">
        <v>2581.7666666666601</v>
      </c>
      <c r="R4636" s="99">
        <v>20.205000000000002</v>
      </c>
      <c r="S4636" s="99">
        <v>12.327999999999999</v>
      </c>
      <c r="T4636" s="30">
        <f t="shared" si="504"/>
        <v>-1.3333333333293549</v>
      </c>
      <c r="U4636" s="21">
        <f t="shared" si="508"/>
        <v>0</v>
      </c>
      <c r="V4636" s="21">
        <f t="shared" si="509"/>
        <v>-0.10632283599999939</v>
      </c>
      <c r="W4636" s="21">
        <f t="shared" si="510"/>
        <v>0</v>
      </c>
    </row>
    <row r="4637" spans="1:23">
      <c r="A4637" s="2">
        <f t="shared" si="505"/>
        <v>45536</v>
      </c>
      <c r="B4637" s="3">
        <f t="shared" si="506"/>
        <v>45540</v>
      </c>
      <c r="C4637" s="7">
        <v>45540.5625</v>
      </c>
      <c r="D4637" s="7">
        <v>45540.604166666664</v>
      </c>
      <c r="E4637" s="5">
        <v>100</v>
      </c>
      <c r="F4637" s="5">
        <v>0</v>
      </c>
      <c r="G4637" s="5">
        <v>-934.25833333333298</v>
      </c>
      <c r="H4637" s="34" cm="1">
        <f t="array" ref="H4637">SUMPRODUCT(('ESB Networks Summary'!$C$5:$C$17384=Data!D4637)*('ESB Networks Summary'!$E$5:$E$17384))*1000*2-SUMPRODUCT(('ESB Networks Summary'!$C$5:$C$17384=Data!D4637)*('ESB Networks Summary'!$F$5:$F$17384))*1000*2</f>
        <v>-968</v>
      </c>
      <c r="I4637" s="5">
        <v>311.03333333333302</v>
      </c>
      <c r="J4637" s="5">
        <v>0</v>
      </c>
      <c r="K4637" s="17">
        <v>1</v>
      </c>
      <c r="L4637" s="52">
        <f t="shared" si="507"/>
        <v>0</v>
      </c>
      <c r="M4637" s="5">
        <v>0</v>
      </c>
      <c r="N4637" s="5">
        <v>906.20833333333303</v>
      </c>
      <c r="O4637" s="96"/>
      <c r="P4637" s="5">
        <v>1906.4666666666601</v>
      </c>
      <c r="R4637" s="99">
        <v>20.205000000000002</v>
      </c>
      <c r="S4637" s="99">
        <v>12.327999999999999</v>
      </c>
      <c r="T4637" s="30">
        <f t="shared" si="504"/>
        <v>65.999999999994088</v>
      </c>
      <c r="U4637" s="21">
        <f t="shared" si="508"/>
        <v>0</v>
      </c>
      <c r="V4637" s="21">
        <f t="shared" si="509"/>
        <v>-5.7587683666666639E-2</v>
      </c>
      <c r="W4637" s="21">
        <f t="shared" si="510"/>
        <v>0</v>
      </c>
    </row>
    <row r="4638" spans="1:23">
      <c r="A4638" s="2">
        <f t="shared" si="505"/>
        <v>45536</v>
      </c>
      <c r="B4638" s="3">
        <f t="shared" si="506"/>
        <v>45540</v>
      </c>
      <c r="C4638" s="7">
        <v>45540.583333333336</v>
      </c>
      <c r="D4638" s="7">
        <v>45540.625</v>
      </c>
      <c r="E4638" s="5">
        <v>100</v>
      </c>
      <c r="F4638" s="5">
        <v>0</v>
      </c>
      <c r="G4638" s="5">
        <v>-1500.7333333333299</v>
      </c>
      <c r="H4638" s="34" cm="1">
        <f t="array" ref="H4638">SUMPRODUCT(('ESB Networks Summary'!$C$5:$C$17384=Data!D4638)*('ESB Networks Summary'!$E$5:$E$17384))*1000*2-SUMPRODUCT(('ESB Networks Summary'!$C$5:$C$17384=Data!D4638)*('ESB Networks Summary'!$F$5:$F$17384))*1000*2</f>
        <v>-1478</v>
      </c>
      <c r="I4638" s="5">
        <v>0</v>
      </c>
      <c r="J4638" s="5">
        <v>0</v>
      </c>
      <c r="K4638" s="17">
        <v>1</v>
      </c>
      <c r="L4638" s="52">
        <f t="shared" si="507"/>
        <v>0</v>
      </c>
      <c r="M4638" s="5">
        <v>0</v>
      </c>
      <c r="N4638" s="5">
        <v>330.166666666666</v>
      </c>
      <c r="O4638" s="96"/>
      <c r="P4638" s="5">
        <v>1886.7333333333299</v>
      </c>
      <c r="R4638" s="99">
        <v>20.130000000000003</v>
      </c>
      <c r="S4638" s="99">
        <v>12.251999999999999</v>
      </c>
      <c r="T4638" s="30">
        <f t="shared" si="504"/>
        <v>55.833333333333997</v>
      </c>
      <c r="U4638" s="21">
        <f t="shared" si="508"/>
        <v>0</v>
      </c>
      <c r="V4638" s="21">
        <f t="shared" si="509"/>
        <v>-9.1934923999999793E-2</v>
      </c>
      <c r="W4638" s="21">
        <f t="shared" si="510"/>
        <v>0</v>
      </c>
    </row>
    <row r="4639" spans="1:23">
      <c r="A4639" s="2">
        <f t="shared" si="505"/>
        <v>45536</v>
      </c>
      <c r="B4639" s="3">
        <f t="shared" si="506"/>
        <v>45540</v>
      </c>
      <c r="C4639" s="7">
        <v>45540.604166666664</v>
      </c>
      <c r="D4639" s="7">
        <v>45540.645833333336</v>
      </c>
      <c r="E4639" s="5">
        <v>100</v>
      </c>
      <c r="F4639" s="5">
        <v>0</v>
      </c>
      <c r="G4639" s="5">
        <v>-713.36666666666599</v>
      </c>
      <c r="H4639" s="34" cm="1">
        <f t="array" ref="H4639">SUMPRODUCT(('ESB Networks Summary'!$C$5:$C$17384=Data!D4639)*('ESB Networks Summary'!$E$5:$E$17384))*1000*2-SUMPRODUCT(('ESB Networks Summary'!$C$5:$C$17384=Data!D4639)*('ESB Networks Summary'!$F$5:$F$17384))*1000*2</f>
        <v>-710</v>
      </c>
      <c r="I4639" s="5">
        <v>432.8</v>
      </c>
      <c r="J4639" s="5">
        <v>0</v>
      </c>
      <c r="K4639" s="17">
        <v>1</v>
      </c>
      <c r="L4639" s="52">
        <f t="shared" si="507"/>
        <v>0</v>
      </c>
      <c r="M4639" s="5">
        <v>0</v>
      </c>
      <c r="N4639" s="5">
        <v>786.63333333333298</v>
      </c>
      <c r="O4639" s="96"/>
      <c r="P4639" s="5">
        <v>1555.13333333333</v>
      </c>
      <c r="R4639" s="99">
        <v>20.130000000000003</v>
      </c>
      <c r="S4639" s="99">
        <v>12.251999999999999</v>
      </c>
      <c r="T4639" s="30">
        <f t="shared" si="504"/>
        <v>55.133333333331052</v>
      </c>
      <c r="U4639" s="21">
        <f t="shared" si="508"/>
        <v>0</v>
      </c>
      <c r="V4639" s="21">
        <f t="shared" si="509"/>
        <v>-4.3700841999999955E-2</v>
      </c>
      <c r="W4639" s="21">
        <f t="shared" si="510"/>
        <v>0</v>
      </c>
    </row>
    <row r="4640" spans="1:23">
      <c r="A4640" s="2">
        <f t="shared" si="505"/>
        <v>45536</v>
      </c>
      <c r="B4640" s="3">
        <f t="shared" si="506"/>
        <v>45540</v>
      </c>
      <c r="C4640" s="7">
        <v>45540.625</v>
      </c>
      <c r="D4640" s="7">
        <v>45540.666666666664</v>
      </c>
      <c r="E4640" s="5">
        <v>100</v>
      </c>
      <c r="F4640" s="5">
        <v>0</v>
      </c>
      <c r="G4640" s="5">
        <v>-847.93333333333305</v>
      </c>
      <c r="H4640" s="34" cm="1">
        <f t="array" ref="H4640">SUMPRODUCT(('ESB Networks Summary'!$C$5:$C$17384=Data!D4640)*('ESB Networks Summary'!$E$5:$E$17384))*1000*2-SUMPRODUCT(('ESB Networks Summary'!$C$5:$C$17384=Data!D4640)*('ESB Networks Summary'!$F$5:$F$17384))*1000*2</f>
        <v>-852</v>
      </c>
      <c r="I4640" s="5">
        <v>0</v>
      </c>
      <c r="J4640" s="5">
        <v>0</v>
      </c>
      <c r="K4640" s="17">
        <v>1</v>
      </c>
      <c r="L4640" s="52">
        <f t="shared" si="507"/>
        <v>0</v>
      </c>
      <c r="M4640" s="5">
        <v>0</v>
      </c>
      <c r="N4640" s="5">
        <v>230.266666666666</v>
      </c>
      <c r="O4640" s="96"/>
      <c r="P4640" s="5">
        <v>1170.2666666666601</v>
      </c>
      <c r="R4640" s="99">
        <v>20.643000000000001</v>
      </c>
      <c r="S4640" s="99">
        <v>12.766</v>
      </c>
      <c r="T4640" s="30">
        <f t="shared" si="504"/>
        <v>92.066666666661007</v>
      </c>
      <c r="U4640" s="21">
        <f t="shared" si="508"/>
        <v>0</v>
      </c>
      <c r="V4640" s="21">
        <f t="shared" si="509"/>
        <v>-5.4123584666666655E-2</v>
      </c>
      <c r="W4640" s="21">
        <f t="shared" si="510"/>
        <v>0</v>
      </c>
    </row>
    <row r="4641" spans="1:23">
      <c r="A4641" s="2">
        <f t="shared" si="505"/>
        <v>45536</v>
      </c>
      <c r="B4641" s="3">
        <f t="shared" si="506"/>
        <v>45540</v>
      </c>
      <c r="C4641" s="7">
        <v>45540.645833333336</v>
      </c>
      <c r="D4641" s="7">
        <v>45540.6875</v>
      </c>
      <c r="E4641" s="5">
        <v>99.933333333333294</v>
      </c>
      <c r="F4641" s="5">
        <v>-181.433333333333</v>
      </c>
      <c r="G4641" s="5">
        <v>-332.53333333333302</v>
      </c>
      <c r="H4641" s="34" cm="1">
        <f t="array" ref="H4641">SUMPRODUCT(('ESB Networks Summary'!$C$5:$C$17384=Data!D4641)*('ESB Networks Summary'!$E$5:$E$17384))*1000*2-SUMPRODUCT(('ESB Networks Summary'!$C$5:$C$17384=Data!D4641)*('ESB Networks Summary'!$F$5:$F$17384))*1000*2</f>
        <v>-260</v>
      </c>
      <c r="I4641" s="5">
        <v>480.83333333333297</v>
      </c>
      <c r="J4641" s="5">
        <v>0</v>
      </c>
      <c r="K4641" s="17">
        <v>1</v>
      </c>
      <c r="L4641" s="52">
        <f t="shared" si="507"/>
        <v>0</v>
      </c>
      <c r="M4641" s="5">
        <v>0</v>
      </c>
      <c r="N4641" s="5">
        <v>786.86666666666599</v>
      </c>
      <c r="O4641" s="96"/>
      <c r="P4641" s="5">
        <v>1048.1666666666599</v>
      </c>
      <c r="R4641" s="99">
        <v>20.643000000000001</v>
      </c>
      <c r="S4641" s="99">
        <v>12.766</v>
      </c>
      <c r="T4641" s="30">
        <f t="shared" si="504"/>
        <v>110.19999999999385</v>
      </c>
      <c r="U4641" s="21">
        <f t="shared" si="508"/>
        <v>0</v>
      </c>
      <c r="V4641" s="21">
        <f t="shared" si="509"/>
        <v>-2.1225602666666649E-2</v>
      </c>
      <c r="W4641" s="21">
        <f t="shared" si="510"/>
        <v>0</v>
      </c>
    </row>
    <row r="4642" spans="1:23">
      <c r="A4642" s="2">
        <f t="shared" si="505"/>
        <v>45536</v>
      </c>
      <c r="B4642" s="3">
        <f t="shared" si="506"/>
        <v>45540</v>
      </c>
      <c r="C4642" s="7">
        <v>45540.666666666664</v>
      </c>
      <c r="D4642" s="7">
        <v>45540.708333333336</v>
      </c>
      <c r="E4642" s="5">
        <v>99</v>
      </c>
      <c r="F4642" s="5">
        <v>471.7</v>
      </c>
      <c r="G4642" s="5">
        <v>-6.5666666666666602</v>
      </c>
      <c r="H4642" s="34" cm="1">
        <f t="array" ref="H4642">SUMPRODUCT(('ESB Networks Summary'!$C$5:$C$17384=Data!D4642)*('ESB Networks Summary'!$E$5:$E$17384))*1000*2-SUMPRODUCT(('ESB Networks Summary'!$C$5:$C$17384=Data!D4642)*('ESB Networks Summary'!$F$5:$F$17384))*1000*2</f>
        <v>10</v>
      </c>
      <c r="I4642" s="5">
        <v>0</v>
      </c>
      <c r="J4642" s="5">
        <v>0</v>
      </c>
      <c r="K4642" s="17">
        <v>1</v>
      </c>
      <c r="L4642" s="52">
        <f t="shared" si="507"/>
        <v>0</v>
      </c>
      <c r="M4642" s="5">
        <v>0</v>
      </c>
      <c r="N4642" s="5">
        <v>44.433333333333302</v>
      </c>
      <c r="O4642" s="96"/>
      <c r="P4642" s="5">
        <v>699.19999999999902</v>
      </c>
      <c r="R4642" s="99">
        <v>22.855</v>
      </c>
      <c r="S4642" s="99">
        <v>14.509</v>
      </c>
      <c r="T4642" s="30">
        <f t="shared" si="504"/>
        <v>176.49999999999915</v>
      </c>
      <c r="U4642" s="21">
        <f t="shared" si="508"/>
        <v>0</v>
      </c>
      <c r="V4642" s="21">
        <f t="shared" si="509"/>
        <v>-4.7637883333333285E-4</v>
      </c>
      <c r="W4642" s="21">
        <f t="shared" si="510"/>
        <v>0</v>
      </c>
    </row>
    <row r="4643" spans="1:23">
      <c r="A4643" s="2">
        <f t="shared" si="505"/>
        <v>45536</v>
      </c>
      <c r="B4643" s="3">
        <f t="shared" si="506"/>
        <v>45540</v>
      </c>
      <c r="C4643" s="7">
        <v>45540.6875</v>
      </c>
      <c r="D4643" s="7">
        <v>45540.729166666664</v>
      </c>
      <c r="E4643" s="5">
        <v>99.466666666666598</v>
      </c>
      <c r="F4643" s="5">
        <v>245</v>
      </c>
      <c r="G4643" s="5">
        <v>-154.5</v>
      </c>
      <c r="H4643" s="34" cm="1">
        <f t="array" ref="H4643">SUMPRODUCT(('ESB Networks Summary'!$C$5:$C$17384=Data!D4643)*('ESB Networks Summary'!$E$5:$E$17384))*1000*2-SUMPRODUCT(('ESB Networks Summary'!$C$5:$C$17384=Data!D4643)*('ESB Networks Summary'!$F$5:$F$17384))*1000*2</f>
        <v>-132</v>
      </c>
      <c r="I4643" s="5">
        <v>20.433333333333302</v>
      </c>
      <c r="J4643" s="5">
        <v>0</v>
      </c>
      <c r="K4643" s="17">
        <v>1</v>
      </c>
      <c r="L4643" s="52">
        <f t="shared" si="507"/>
        <v>0</v>
      </c>
      <c r="M4643" s="5">
        <v>0</v>
      </c>
      <c r="N4643" s="5">
        <v>62.433333333333302</v>
      </c>
      <c r="O4643" s="96"/>
      <c r="P4643" s="5">
        <v>597.56666666666604</v>
      </c>
      <c r="R4643" s="99">
        <v>22.855</v>
      </c>
      <c r="S4643" s="99">
        <v>14.509</v>
      </c>
      <c r="T4643" s="30">
        <f t="shared" si="504"/>
        <v>135.63333333333276</v>
      </c>
      <c r="U4643" s="21">
        <f t="shared" si="508"/>
        <v>0</v>
      </c>
      <c r="V4643" s="21">
        <f t="shared" si="509"/>
        <v>-1.12082025E-2</v>
      </c>
      <c r="W4643" s="21">
        <f t="shared" si="510"/>
        <v>0</v>
      </c>
    </row>
    <row r="4644" spans="1:23">
      <c r="A4644" s="2">
        <f t="shared" si="505"/>
        <v>45536</v>
      </c>
      <c r="B4644" s="3">
        <f t="shared" si="506"/>
        <v>45540</v>
      </c>
      <c r="C4644" s="7">
        <v>45540.708333333336</v>
      </c>
      <c r="D4644" s="7">
        <v>45540.75</v>
      </c>
      <c r="E4644" s="5">
        <v>100</v>
      </c>
      <c r="F4644" s="5">
        <v>-4.8333333333333304</v>
      </c>
      <c r="G4644" s="5">
        <v>-164.46666666666599</v>
      </c>
      <c r="H4644" s="34" cm="1">
        <f t="array" ref="H4644">SUMPRODUCT(('ESB Networks Summary'!$C$5:$C$17384=Data!D4644)*('ESB Networks Summary'!$E$5:$E$17384))*1000*2-SUMPRODUCT(('ESB Networks Summary'!$C$5:$C$17384=Data!D4644)*('ESB Networks Summary'!$F$5:$F$17384))*1000*2</f>
        <v>-156</v>
      </c>
      <c r="I4644" s="5">
        <v>24.066666666666599</v>
      </c>
      <c r="J4644" s="5">
        <v>0</v>
      </c>
      <c r="K4644" s="17">
        <v>1</v>
      </c>
      <c r="L4644" s="52">
        <f t="shared" si="507"/>
        <v>0</v>
      </c>
      <c r="M4644" s="5">
        <v>0</v>
      </c>
      <c r="N4644" s="5">
        <v>34.799999999999997</v>
      </c>
      <c r="O4644" s="96"/>
      <c r="P4644" s="5">
        <v>328.099999999999</v>
      </c>
      <c r="R4644" s="99">
        <v>24.324000000000002</v>
      </c>
      <c r="S4644" s="99">
        <v>15.977</v>
      </c>
      <c r="T4644" s="30">
        <f t="shared" si="504"/>
        <v>133.66666666666637</v>
      </c>
      <c r="U4644" s="21">
        <f t="shared" si="508"/>
        <v>0</v>
      </c>
      <c r="V4644" s="21">
        <f t="shared" si="509"/>
        <v>-1.3138419666666613E-2</v>
      </c>
      <c r="W4644" s="21">
        <f t="shared" si="510"/>
        <v>0</v>
      </c>
    </row>
    <row r="4645" spans="1:23">
      <c r="A4645" s="2">
        <f t="shared" si="505"/>
        <v>45536</v>
      </c>
      <c r="B4645" s="3">
        <f t="shared" si="506"/>
        <v>45540</v>
      </c>
      <c r="C4645" s="7">
        <v>45540.729166666664</v>
      </c>
      <c r="D4645" s="7">
        <v>45540.770833333336</v>
      </c>
      <c r="E4645" s="5">
        <v>100</v>
      </c>
      <c r="F4645" s="5">
        <v>-25.533333333333299</v>
      </c>
      <c r="G4645" s="5">
        <v>-62.266666666666602</v>
      </c>
      <c r="H4645" s="34" cm="1">
        <f t="array" ref="H4645">SUMPRODUCT(('ESB Networks Summary'!$C$5:$C$17384=Data!D4645)*('ESB Networks Summary'!$E$5:$E$17384))*1000*2-SUMPRODUCT(('ESB Networks Summary'!$C$5:$C$17384=Data!D4645)*('ESB Networks Summary'!$F$5:$F$17384))*1000*2</f>
        <v>-56</v>
      </c>
      <c r="I4645" s="5">
        <v>0</v>
      </c>
      <c r="J4645" s="5">
        <v>0</v>
      </c>
      <c r="K4645" s="17">
        <v>1</v>
      </c>
      <c r="L4645" s="52">
        <f t="shared" si="507"/>
        <v>0</v>
      </c>
      <c r="M4645" s="5">
        <v>0</v>
      </c>
      <c r="N4645" s="5">
        <v>0</v>
      </c>
      <c r="O4645" s="96"/>
      <c r="P4645" s="5">
        <v>155.933333333333</v>
      </c>
      <c r="R4645" s="99">
        <v>24.324000000000002</v>
      </c>
      <c r="S4645" s="99">
        <v>15.977</v>
      </c>
      <c r="T4645" s="30">
        <f t="shared" si="504"/>
        <v>119.1999999999997</v>
      </c>
      <c r="U4645" s="21">
        <f t="shared" si="508"/>
        <v>0</v>
      </c>
      <c r="V4645" s="21">
        <f t="shared" si="509"/>
        <v>-4.9741726666666618E-3</v>
      </c>
      <c r="W4645" s="21">
        <f t="shared" si="510"/>
        <v>0</v>
      </c>
    </row>
    <row r="4646" spans="1:23">
      <c r="A4646" s="2">
        <f t="shared" si="505"/>
        <v>45536</v>
      </c>
      <c r="B4646" s="3">
        <f t="shared" si="506"/>
        <v>45540</v>
      </c>
      <c r="C4646" s="7">
        <v>45540.75</v>
      </c>
      <c r="D4646" s="7">
        <v>45540.791666666664</v>
      </c>
      <c r="E4646" s="5">
        <v>99.399999999999906</v>
      </c>
      <c r="F4646" s="5">
        <v>-330.599999999999</v>
      </c>
      <c r="G4646" s="5">
        <v>23.3</v>
      </c>
      <c r="H4646" s="34" cm="1">
        <f t="array" ref="H4646">SUMPRODUCT(('ESB Networks Summary'!$C$5:$C$17384=Data!D4646)*('ESB Networks Summary'!$E$5:$E$17384))*1000*2-SUMPRODUCT(('ESB Networks Summary'!$C$5:$C$17384=Data!D4646)*('ESB Networks Summary'!$F$5:$F$17384))*1000*2</f>
        <v>4</v>
      </c>
      <c r="I4646" s="5">
        <v>0</v>
      </c>
      <c r="J4646" s="5">
        <v>0</v>
      </c>
      <c r="K4646" s="17">
        <v>1</v>
      </c>
      <c r="L4646" s="52">
        <f t="shared" si="507"/>
        <v>0</v>
      </c>
      <c r="M4646" s="5">
        <v>0</v>
      </c>
      <c r="N4646" s="5">
        <v>234.63333333333301</v>
      </c>
      <c r="O4646" s="96"/>
      <c r="P4646" s="5">
        <v>41.133333333333297</v>
      </c>
      <c r="R4646" s="99">
        <v>23.568000000000001</v>
      </c>
      <c r="S4646" s="99">
        <v>15.690000000000001</v>
      </c>
      <c r="T4646" s="30">
        <f t="shared" si="504"/>
        <v>160.3999999999993</v>
      </c>
      <c r="U4646" s="21">
        <f t="shared" si="508"/>
        <v>2.7456720000000002E-3</v>
      </c>
      <c r="V4646" s="21">
        <f t="shared" si="509"/>
        <v>0</v>
      </c>
      <c r="W4646" s="21">
        <f t="shared" si="510"/>
        <v>0</v>
      </c>
    </row>
    <row r="4647" spans="1:23">
      <c r="A4647" s="2">
        <f t="shared" si="505"/>
        <v>45536</v>
      </c>
      <c r="B4647" s="3">
        <f t="shared" si="506"/>
        <v>45540</v>
      </c>
      <c r="C4647" s="7">
        <v>45540.770833333336</v>
      </c>
      <c r="D4647" s="7">
        <v>45540.8125</v>
      </c>
      <c r="E4647" s="5">
        <v>98.6666666666666</v>
      </c>
      <c r="F4647" s="5">
        <v>-919.16666666666595</v>
      </c>
      <c r="G4647" s="5">
        <v>-3.5</v>
      </c>
      <c r="H4647" s="34" cm="1">
        <f t="array" ref="H4647">SUMPRODUCT(('ESB Networks Summary'!$C$5:$C$17384=Data!D4647)*('ESB Networks Summary'!$E$5:$E$17384))*1000*2-SUMPRODUCT(('ESB Networks Summary'!$C$5:$C$17384=Data!D4647)*('ESB Networks Summary'!$F$5:$F$17384))*1000*2</f>
        <v>6</v>
      </c>
      <c r="I4647" s="5">
        <v>43.1</v>
      </c>
      <c r="J4647" s="5">
        <v>0</v>
      </c>
      <c r="K4647" s="17">
        <v>1</v>
      </c>
      <c r="L4647" s="52">
        <f t="shared" si="507"/>
        <v>0</v>
      </c>
      <c r="M4647" s="5">
        <v>0</v>
      </c>
      <c r="N4647" s="5">
        <v>800.56666666666604</v>
      </c>
      <c r="O4647" s="96"/>
      <c r="P4647" s="5">
        <v>32.9</v>
      </c>
      <c r="R4647" s="99">
        <v>23.568000000000001</v>
      </c>
      <c r="S4647" s="99">
        <v>15.690000000000001</v>
      </c>
      <c r="T4647" s="30">
        <f t="shared" si="504"/>
        <v>147.99999999999989</v>
      </c>
      <c r="U4647" s="21">
        <f t="shared" si="508"/>
        <v>0</v>
      </c>
      <c r="V4647" s="21">
        <f t="shared" si="509"/>
        <v>-2.7457500000000005E-4</v>
      </c>
      <c r="W4647" s="21">
        <f t="shared" si="510"/>
        <v>0</v>
      </c>
    </row>
    <row r="4648" spans="1:23">
      <c r="A4648" s="2">
        <f t="shared" si="505"/>
        <v>45536</v>
      </c>
      <c r="B4648" s="3">
        <f t="shared" si="506"/>
        <v>45540</v>
      </c>
      <c r="C4648" s="7">
        <v>45540.791666666664</v>
      </c>
      <c r="D4648" s="7">
        <v>45540.833333333336</v>
      </c>
      <c r="E4648" s="5">
        <v>95.566666666666606</v>
      </c>
      <c r="F4648" s="5">
        <v>-850.63333333333298</v>
      </c>
      <c r="G4648" s="5">
        <v>-73.433333333333294</v>
      </c>
      <c r="H4648" s="34" cm="1">
        <f t="array" ref="H4648">SUMPRODUCT(('ESB Networks Summary'!$C$5:$C$17384=Data!D4648)*('ESB Networks Summary'!$E$5:$E$17384))*1000*2-SUMPRODUCT(('ESB Networks Summary'!$C$5:$C$17384=Data!D4648)*('ESB Networks Summary'!$F$5:$F$17384))*1000*2</f>
        <v>2</v>
      </c>
      <c r="I4648" s="5">
        <v>83.733333333333306</v>
      </c>
      <c r="J4648" s="5">
        <v>0</v>
      </c>
      <c r="K4648" s="17">
        <v>1</v>
      </c>
      <c r="L4648" s="52">
        <f t="shared" si="507"/>
        <v>0</v>
      </c>
      <c r="M4648" s="5">
        <v>0</v>
      </c>
      <c r="N4648" s="5">
        <v>681.9</v>
      </c>
      <c r="O4648" s="96"/>
      <c r="P4648" s="5">
        <v>29.433333333333302</v>
      </c>
      <c r="R4648" s="99">
        <v>22.386000000000003</v>
      </c>
      <c r="S4648" s="99">
        <v>14.509</v>
      </c>
      <c r="T4648" s="30">
        <f t="shared" si="504"/>
        <v>124.73333333333301</v>
      </c>
      <c r="U4648" s="21">
        <f t="shared" si="508"/>
        <v>0</v>
      </c>
      <c r="V4648" s="21">
        <f t="shared" si="509"/>
        <v>-5.3272211666666631E-3</v>
      </c>
      <c r="W4648" s="21">
        <f t="shared" si="510"/>
        <v>0</v>
      </c>
    </row>
    <row r="4649" spans="1:23">
      <c r="A4649" s="2">
        <f t="shared" si="505"/>
        <v>45536</v>
      </c>
      <c r="B4649" s="3">
        <f t="shared" si="506"/>
        <v>45540</v>
      </c>
      <c r="C4649" s="7">
        <v>45540.8125</v>
      </c>
      <c r="D4649" s="7">
        <v>45540.854166666664</v>
      </c>
      <c r="E4649" s="5">
        <v>93.966666666666598</v>
      </c>
      <c r="F4649" s="5">
        <v>-1303.06666666666</v>
      </c>
      <c r="G4649" s="5">
        <v>47.199999999999903</v>
      </c>
      <c r="H4649" s="34" cm="1">
        <f t="array" ref="H4649">SUMPRODUCT(('ESB Networks Summary'!$C$5:$C$17384=Data!D4649)*('ESB Networks Summary'!$E$5:$E$17384))*1000*2-SUMPRODUCT(('ESB Networks Summary'!$C$5:$C$17384=Data!D4649)*('ESB Networks Summary'!$F$5:$F$17384))*1000*2</f>
        <v>54</v>
      </c>
      <c r="I4649" s="5">
        <v>0</v>
      </c>
      <c r="J4649" s="5">
        <v>0</v>
      </c>
      <c r="K4649" s="17">
        <v>1</v>
      </c>
      <c r="L4649" s="52">
        <f t="shared" si="507"/>
        <v>0</v>
      </c>
      <c r="M4649" s="5">
        <v>0</v>
      </c>
      <c r="N4649" s="5">
        <v>1193.36666666666</v>
      </c>
      <c r="O4649" s="96"/>
      <c r="P4649" s="5">
        <v>6.8333333333333304</v>
      </c>
      <c r="R4649" s="99">
        <v>22.386000000000003</v>
      </c>
      <c r="S4649" s="99">
        <v>14.509</v>
      </c>
      <c r="T4649" s="30">
        <f t="shared" si="504"/>
        <v>163.73333333333335</v>
      </c>
      <c r="U4649" s="21">
        <f t="shared" si="508"/>
        <v>5.2830959999999897E-3</v>
      </c>
      <c r="V4649" s="21">
        <f t="shared" si="509"/>
        <v>0</v>
      </c>
      <c r="W4649" s="21">
        <f t="shared" si="510"/>
        <v>0</v>
      </c>
    </row>
    <row r="4650" spans="1:23">
      <c r="A4650" s="2">
        <f t="shared" si="505"/>
        <v>45536</v>
      </c>
      <c r="B4650" s="3">
        <f t="shared" si="506"/>
        <v>45540</v>
      </c>
      <c r="C4650" s="7">
        <v>45540.833333333336</v>
      </c>
      <c r="D4650" s="7">
        <v>45540.875</v>
      </c>
      <c r="E4650" s="5">
        <v>89.566666666666606</v>
      </c>
      <c r="F4650" s="5">
        <v>-1834.63333333333</v>
      </c>
      <c r="G4650" s="5">
        <v>22.5</v>
      </c>
      <c r="H4650" s="34" cm="1">
        <f t="array" ref="H4650">SUMPRODUCT(('ESB Networks Summary'!$C$5:$C$17384=Data!D4650)*('ESB Networks Summary'!$E$5:$E$17384))*1000*2-SUMPRODUCT(('ESB Networks Summary'!$C$5:$C$17384=Data!D4650)*('ESB Networks Summary'!$F$5:$F$17384))*1000*2</f>
        <v>0</v>
      </c>
      <c r="I4650" s="5">
        <v>0</v>
      </c>
      <c r="J4650" s="5">
        <v>0</v>
      </c>
      <c r="K4650" s="17">
        <v>1</v>
      </c>
      <c r="L4650" s="52">
        <f t="shared" si="507"/>
        <v>0</v>
      </c>
      <c r="M4650" s="5">
        <v>0</v>
      </c>
      <c r="N4650" s="5">
        <v>1659.36666666666</v>
      </c>
      <c r="O4650" s="96"/>
      <c r="P4650" s="5">
        <v>1</v>
      </c>
      <c r="R4650" s="99">
        <v>20.859000000000002</v>
      </c>
      <c r="S4650" s="99">
        <v>12.981999999999999</v>
      </c>
      <c r="T4650" s="30">
        <f t="shared" si="504"/>
        <v>198.76666666667006</v>
      </c>
      <c r="U4650" s="21">
        <f t="shared" si="508"/>
        <v>2.3466375000000001E-3</v>
      </c>
      <c r="V4650" s="21">
        <f t="shared" si="509"/>
        <v>0</v>
      </c>
      <c r="W4650" s="21">
        <f t="shared" si="510"/>
        <v>0</v>
      </c>
    </row>
    <row r="4651" spans="1:23">
      <c r="A4651" s="2">
        <f t="shared" si="505"/>
        <v>45536</v>
      </c>
      <c r="B4651" s="3">
        <f t="shared" si="506"/>
        <v>45540</v>
      </c>
      <c r="C4651" s="7">
        <v>45540.854166666664</v>
      </c>
      <c r="D4651" s="7">
        <v>45540.895833333336</v>
      </c>
      <c r="E4651" s="5">
        <v>86.008333333333297</v>
      </c>
      <c r="F4651" s="5">
        <v>-1824.7249999999999</v>
      </c>
      <c r="G4651" s="5">
        <v>189.07499999999899</v>
      </c>
      <c r="H4651" s="34" cm="1">
        <f t="array" ref="H4651">SUMPRODUCT(('ESB Networks Summary'!$C$5:$C$17384=Data!D4651)*('ESB Networks Summary'!$E$5:$E$17384))*1000*2-SUMPRODUCT(('ESB Networks Summary'!$C$5:$C$17384=Data!D4651)*('ESB Networks Summary'!$F$5:$F$17384))*1000*2</f>
        <v>156</v>
      </c>
      <c r="I4651" s="5">
        <v>0</v>
      </c>
      <c r="J4651" s="5">
        <v>0</v>
      </c>
      <c r="K4651" s="17">
        <v>1</v>
      </c>
      <c r="L4651" s="52">
        <f t="shared" si="507"/>
        <v>0</v>
      </c>
      <c r="M4651" s="5">
        <v>0</v>
      </c>
      <c r="N4651" s="5">
        <v>1612.25</v>
      </c>
      <c r="O4651" s="96"/>
      <c r="P4651" s="5">
        <v>1</v>
      </c>
      <c r="R4651" s="99">
        <v>20.859000000000002</v>
      </c>
      <c r="S4651" s="99">
        <v>12.981999999999999</v>
      </c>
      <c r="T4651" s="30">
        <f t="shared" si="504"/>
        <v>402.54999999999882</v>
      </c>
      <c r="U4651" s="21">
        <f t="shared" si="508"/>
        <v>1.9719577124999898E-2</v>
      </c>
      <c r="V4651" s="21">
        <f t="shared" si="509"/>
        <v>0</v>
      </c>
      <c r="W4651" s="21">
        <f t="shared" si="510"/>
        <v>0</v>
      </c>
    </row>
    <row r="4652" spans="1:23">
      <c r="A4652" s="2">
        <f t="shared" si="505"/>
        <v>45536</v>
      </c>
      <c r="B4652" s="3">
        <f t="shared" si="506"/>
        <v>45540</v>
      </c>
      <c r="C4652" s="7">
        <v>45540.875</v>
      </c>
      <c r="D4652" s="7">
        <v>45540.916666666664</v>
      </c>
      <c r="E4652" s="5">
        <v>83.2</v>
      </c>
      <c r="F4652" s="5">
        <v>-422.099999999999</v>
      </c>
      <c r="G4652" s="5">
        <v>18.8</v>
      </c>
      <c r="H4652" s="34" cm="1">
        <f t="array" ref="H4652">SUMPRODUCT(('ESB Networks Summary'!$C$5:$C$17384=Data!D4652)*('ESB Networks Summary'!$E$5:$E$17384))*1000*2-SUMPRODUCT(('ESB Networks Summary'!$C$5:$C$17384=Data!D4652)*('ESB Networks Summary'!$F$5:$F$17384))*1000*2</f>
        <v>2</v>
      </c>
      <c r="I4652" s="5">
        <v>0</v>
      </c>
      <c r="J4652" s="5">
        <v>0</v>
      </c>
      <c r="K4652" s="17">
        <v>1</v>
      </c>
      <c r="L4652" s="52">
        <f t="shared" si="507"/>
        <v>0</v>
      </c>
      <c r="M4652" s="5">
        <v>0</v>
      </c>
      <c r="N4652" s="5">
        <v>295.166666666666</v>
      </c>
      <c r="O4652" s="96"/>
      <c r="P4652" s="5">
        <v>1</v>
      </c>
      <c r="R4652" s="99">
        <v>20.157</v>
      </c>
      <c r="S4652" s="99">
        <v>12.28</v>
      </c>
      <c r="T4652" s="30">
        <f t="shared" si="504"/>
        <v>146.73333333333301</v>
      </c>
      <c r="U4652" s="21">
        <f t="shared" si="508"/>
        <v>1.8947580000000001E-3</v>
      </c>
      <c r="V4652" s="21">
        <f t="shared" si="509"/>
        <v>0</v>
      </c>
      <c r="W4652" s="21">
        <f t="shared" si="510"/>
        <v>0</v>
      </c>
    </row>
    <row r="4653" spans="1:23">
      <c r="A4653" s="2">
        <f t="shared" si="505"/>
        <v>45536</v>
      </c>
      <c r="B4653" s="3">
        <f t="shared" si="506"/>
        <v>45540</v>
      </c>
      <c r="C4653" s="7">
        <v>45540.895833333336</v>
      </c>
      <c r="D4653" s="7">
        <v>45540.9375</v>
      </c>
      <c r="E4653" s="5">
        <v>81.899999999999906</v>
      </c>
      <c r="F4653" s="5">
        <v>-661.66666666666595</v>
      </c>
      <c r="G4653" s="5">
        <v>-3.1</v>
      </c>
      <c r="H4653" s="34" cm="1">
        <f t="array" ref="H4653">SUMPRODUCT(('ESB Networks Summary'!$C$5:$C$17384=Data!D4653)*('ESB Networks Summary'!$E$5:$E$17384))*1000*2-SUMPRODUCT(('ESB Networks Summary'!$C$5:$C$17384=Data!D4653)*('ESB Networks Summary'!$F$5:$F$17384))*1000*2</f>
        <v>2</v>
      </c>
      <c r="I4653" s="5">
        <v>0</v>
      </c>
      <c r="J4653" s="5">
        <v>0</v>
      </c>
      <c r="K4653" s="17">
        <v>1</v>
      </c>
      <c r="L4653" s="52">
        <f t="shared" si="507"/>
        <v>0</v>
      </c>
      <c r="M4653" s="5">
        <v>0</v>
      </c>
      <c r="N4653" s="5">
        <v>549.73333333333301</v>
      </c>
      <c r="O4653" s="96"/>
      <c r="P4653" s="5">
        <v>1</v>
      </c>
      <c r="R4653" s="99">
        <v>20.157</v>
      </c>
      <c r="S4653" s="99">
        <v>12.28</v>
      </c>
      <c r="T4653" s="30">
        <f t="shared" si="504"/>
        <v>109.83333333333292</v>
      </c>
      <c r="U4653" s="21">
        <f t="shared" si="508"/>
        <v>0</v>
      </c>
      <c r="V4653" s="21">
        <f t="shared" si="509"/>
        <v>-1.9034E-4</v>
      </c>
      <c r="W4653" s="21">
        <f t="shared" si="510"/>
        <v>0</v>
      </c>
    </row>
    <row r="4654" spans="1:23">
      <c r="A4654" s="2">
        <f t="shared" si="505"/>
        <v>45536</v>
      </c>
      <c r="B4654" s="3">
        <f t="shared" si="506"/>
        <v>45540</v>
      </c>
      <c r="C4654" s="7">
        <v>45540.916666666664</v>
      </c>
      <c r="D4654" s="7">
        <v>45540.958333333336</v>
      </c>
      <c r="E4654" s="5">
        <v>80.599999999999994</v>
      </c>
      <c r="F4654" s="5">
        <v>-329.96666666666601</v>
      </c>
      <c r="G4654" s="5">
        <v>-3.0666666666666602</v>
      </c>
      <c r="H4654" s="34" cm="1">
        <f t="array" ref="H4654">SUMPRODUCT(('ESB Networks Summary'!$C$5:$C$17384=Data!D4654)*('ESB Networks Summary'!$E$5:$E$17384))*1000*2-SUMPRODUCT(('ESB Networks Summary'!$C$5:$C$17384=Data!D4654)*('ESB Networks Summary'!$F$5:$F$17384))*1000*2</f>
        <v>2</v>
      </c>
      <c r="I4654" s="5">
        <v>0</v>
      </c>
      <c r="J4654" s="5">
        <v>0</v>
      </c>
      <c r="K4654" s="17">
        <v>1</v>
      </c>
      <c r="L4654" s="52">
        <f t="shared" si="507"/>
        <v>0</v>
      </c>
      <c r="M4654" s="5">
        <v>0</v>
      </c>
      <c r="N4654" s="5">
        <v>181.666666666666</v>
      </c>
      <c r="O4654" s="96"/>
      <c r="P4654" s="5">
        <v>1</v>
      </c>
      <c r="R4654" s="99">
        <v>12.321</v>
      </c>
      <c r="S4654" s="99">
        <v>9.3279999999999994</v>
      </c>
      <c r="T4654" s="30">
        <f t="shared" si="504"/>
        <v>146.23333333333335</v>
      </c>
      <c r="U4654" s="21">
        <f t="shared" si="508"/>
        <v>0</v>
      </c>
      <c r="V4654" s="21">
        <f t="shared" si="509"/>
        <v>-1.4302933333333302E-4</v>
      </c>
      <c r="W4654" s="21">
        <f t="shared" si="510"/>
        <v>0</v>
      </c>
    </row>
    <row r="4655" spans="1:23">
      <c r="A4655" s="2">
        <f t="shared" si="505"/>
        <v>45536</v>
      </c>
      <c r="B4655" s="3">
        <f t="shared" si="506"/>
        <v>45540</v>
      </c>
      <c r="C4655" s="7">
        <v>45540.9375</v>
      </c>
      <c r="D4655" s="7">
        <v>45540.979166666664</v>
      </c>
      <c r="E4655" s="5">
        <v>80</v>
      </c>
      <c r="F4655" s="5">
        <v>-202.5</v>
      </c>
      <c r="G4655" s="5">
        <v>-9.9999999999999895E-2</v>
      </c>
      <c r="H4655" s="34" cm="1">
        <f t="array" ref="H4655">SUMPRODUCT(('ESB Networks Summary'!$C$5:$C$17384=Data!D4655)*('ESB Networks Summary'!$E$5:$E$17384))*1000*2-SUMPRODUCT(('ESB Networks Summary'!$C$5:$C$17384=Data!D4655)*('ESB Networks Summary'!$F$5:$F$17384))*1000*2</f>
        <v>4</v>
      </c>
      <c r="I4655" s="5">
        <v>0</v>
      </c>
      <c r="J4655" s="5">
        <v>0</v>
      </c>
      <c r="K4655" s="17">
        <v>1</v>
      </c>
      <c r="L4655" s="52">
        <f t="shared" si="507"/>
        <v>0</v>
      </c>
      <c r="M4655" s="5">
        <v>0</v>
      </c>
      <c r="N4655" s="5">
        <v>21.733333333333299</v>
      </c>
      <c r="O4655" s="96"/>
      <c r="P4655" s="5">
        <v>1</v>
      </c>
      <c r="R4655" s="99">
        <v>12.321</v>
      </c>
      <c r="S4655" s="99">
        <v>9.3279999999999994</v>
      </c>
      <c r="T4655" s="30">
        <f t="shared" si="504"/>
        <v>181.66666666666669</v>
      </c>
      <c r="U4655" s="21">
        <f t="shared" si="508"/>
        <v>0</v>
      </c>
      <c r="V4655" s="21">
        <f t="shared" si="509"/>
        <v>-4.6639999999999946E-6</v>
      </c>
      <c r="W4655" s="21">
        <f t="shared" si="510"/>
        <v>0</v>
      </c>
    </row>
    <row r="4656" spans="1:23">
      <c r="A4656" s="2">
        <f t="shared" si="505"/>
        <v>45536</v>
      </c>
      <c r="B4656" s="3">
        <f t="shared" si="506"/>
        <v>45540</v>
      </c>
      <c r="C4656" s="7">
        <v>45540.958333333336</v>
      </c>
      <c r="D4656" s="7">
        <v>45541</v>
      </c>
      <c r="E4656" s="5">
        <v>79.6666666666666</v>
      </c>
      <c r="F4656" s="5">
        <v>-214.06666666666601</v>
      </c>
      <c r="G4656" s="5">
        <v>-2.5666666666666602</v>
      </c>
      <c r="H4656" s="34" cm="1">
        <f t="array" ref="H4656">SUMPRODUCT(('ESB Networks Summary'!$C$5:$C$17384=Data!D4656)*('ESB Networks Summary'!$E$5:$E$17384))*1000*2-SUMPRODUCT(('ESB Networks Summary'!$C$5:$C$17384=Data!D4656)*('ESB Networks Summary'!$F$5:$F$17384))*1000*2</f>
        <v>2</v>
      </c>
      <c r="I4656" s="5">
        <v>0</v>
      </c>
      <c r="J4656" s="5">
        <v>0</v>
      </c>
      <c r="K4656" s="17">
        <v>1</v>
      </c>
      <c r="L4656" s="52">
        <f t="shared" si="507"/>
        <v>0</v>
      </c>
      <c r="M4656" s="5">
        <v>0</v>
      </c>
      <c r="N4656" s="5">
        <v>46.533333333333303</v>
      </c>
      <c r="O4656" s="96"/>
      <c r="P4656" s="5">
        <v>1</v>
      </c>
      <c r="R4656" s="99">
        <v>11.558</v>
      </c>
      <c r="S4656" s="99">
        <v>8.5640000000000001</v>
      </c>
      <c r="T4656" s="30">
        <f t="shared" si="504"/>
        <v>165.96666666666604</v>
      </c>
      <c r="U4656" s="21">
        <f t="shared" si="508"/>
        <v>0</v>
      </c>
      <c r="V4656" s="21">
        <f t="shared" si="509"/>
        <v>-1.0990466666666639E-4</v>
      </c>
      <c r="W4656" s="21">
        <f t="shared" si="510"/>
        <v>0</v>
      </c>
    </row>
    <row r="4657" spans="1:23">
      <c r="A4657" s="2">
        <f t="shared" si="505"/>
        <v>45536</v>
      </c>
      <c r="B4657" s="3">
        <f t="shared" si="506"/>
        <v>45540</v>
      </c>
      <c r="C4657" s="7">
        <v>45540.979166666664</v>
      </c>
      <c r="D4657" s="7">
        <v>45541.020833333336</v>
      </c>
      <c r="E4657" s="5">
        <v>79</v>
      </c>
      <c r="F4657" s="5">
        <v>-194.06666666666601</v>
      </c>
      <c r="G4657" s="5">
        <v>-0.86666666666666603</v>
      </c>
      <c r="H4657" s="34" cm="1">
        <f t="array" ref="H4657">SUMPRODUCT(('ESB Networks Summary'!$C$5:$C$17384=Data!D4657)*('ESB Networks Summary'!$E$5:$E$17384))*1000*2-SUMPRODUCT(('ESB Networks Summary'!$C$5:$C$17384=Data!D4657)*('ESB Networks Summary'!$F$5:$F$17384))*1000*2</f>
        <v>4</v>
      </c>
      <c r="I4657" s="5">
        <v>0</v>
      </c>
      <c r="J4657" s="5">
        <v>0</v>
      </c>
      <c r="K4657" s="17">
        <v>1</v>
      </c>
      <c r="L4657" s="52">
        <f t="shared" si="507"/>
        <v>0</v>
      </c>
      <c r="M4657" s="5">
        <v>0</v>
      </c>
      <c r="N4657" s="5">
        <v>24.599999999999898</v>
      </c>
      <c r="O4657" s="96"/>
      <c r="P4657" s="5">
        <v>1</v>
      </c>
      <c r="R4657" s="99">
        <v>11.558</v>
      </c>
      <c r="S4657" s="99">
        <v>8.5640000000000001</v>
      </c>
      <c r="T4657" s="30">
        <f t="shared" si="504"/>
        <v>169.59999999999945</v>
      </c>
      <c r="U4657" s="21">
        <f t="shared" si="508"/>
        <v>0</v>
      </c>
      <c r="V4657" s="21">
        <f t="shared" si="509"/>
        <v>-3.7110666666666636E-5</v>
      </c>
      <c r="W4657" s="21">
        <f t="shared" si="510"/>
        <v>0</v>
      </c>
    </row>
    <row r="4658" spans="1:23">
      <c r="A4658" s="2">
        <f t="shared" si="505"/>
        <v>45536</v>
      </c>
      <c r="B4658" s="3">
        <f t="shared" si="506"/>
        <v>45541</v>
      </c>
      <c r="C4658" s="7">
        <v>45541</v>
      </c>
      <c r="D4658" s="7">
        <v>45541.041666666664</v>
      </c>
      <c r="E4658" s="5">
        <v>78.466666666666598</v>
      </c>
      <c r="F4658" s="5">
        <v>-238.333333333333</v>
      </c>
      <c r="G4658" s="5">
        <v>-0.66666666666666596</v>
      </c>
      <c r="H4658" s="34" cm="1">
        <f t="array" ref="H4658">SUMPRODUCT(('ESB Networks Summary'!$C$5:$C$17384=Data!D4658)*('ESB Networks Summary'!$E$5:$E$17384))*1000*2-SUMPRODUCT(('ESB Networks Summary'!$C$5:$C$17384=Data!D4658)*('ESB Networks Summary'!$F$5:$F$17384))*1000*2</f>
        <v>4</v>
      </c>
      <c r="I4658" s="5">
        <v>0</v>
      </c>
      <c r="J4658" s="5">
        <v>0</v>
      </c>
      <c r="K4658" s="17">
        <v>1</v>
      </c>
      <c r="L4658" s="52">
        <f t="shared" si="507"/>
        <v>0</v>
      </c>
      <c r="M4658" s="5">
        <v>0</v>
      </c>
      <c r="N4658" s="5">
        <v>105.06666666666599</v>
      </c>
      <c r="O4658" s="96"/>
      <c r="P4658" s="5">
        <v>1</v>
      </c>
      <c r="R4658" s="99">
        <v>11.326000000000001</v>
      </c>
      <c r="S4658" s="99">
        <v>8.331999999999999</v>
      </c>
      <c r="T4658" s="30">
        <f t="shared" si="504"/>
        <v>133.60000000000034</v>
      </c>
      <c r="U4658" s="21">
        <f t="shared" si="508"/>
        <v>0</v>
      </c>
      <c r="V4658" s="21">
        <f t="shared" si="509"/>
        <v>-2.77733333333333E-5</v>
      </c>
      <c r="W4658" s="21">
        <f t="shared" si="510"/>
        <v>0</v>
      </c>
    </row>
    <row r="4659" spans="1:23">
      <c r="A4659" s="2">
        <f t="shared" si="505"/>
        <v>45536</v>
      </c>
      <c r="B4659" s="3">
        <f t="shared" si="506"/>
        <v>45541</v>
      </c>
      <c r="C4659" s="7">
        <v>45541.020833333336</v>
      </c>
      <c r="D4659" s="7">
        <v>45541.0625</v>
      </c>
      <c r="E4659" s="5">
        <v>78</v>
      </c>
      <c r="F4659" s="5">
        <v>-196.166666666666</v>
      </c>
      <c r="G4659" s="5">
        <v>-1.9</v>
      </c>
      <c r="H4659" s="34" cm="1">
        <f t="array" ref="H4659">SUMPRODUCT(('ESB Networks Summary'!$C$5:$C$17384=Data!D4659)*('ESB Networks Summary'!$E$5:$E$17384))*1000*2-SUMPRODUCT(('ESB Networks Summary'!$C$5:$C$17384=Data!D4659)*('ESB Networks Summary'!$F$5:$F$17384))*1000*2</f>
        <v>2</v>
      </c>
      <c r="I4659" s="5">
        <v>0</v>
      </c>
      <c r="J4659" s="5">
        <v>0</v>
      </c>
      <c r="K4659" s="17">
        <v>1</v>
      </c>
      <c r="L4659" s="52">
        <f t="shared" si="507"/>
        <v>0</v>
      </c>
      <c r="M4659" s="5">
        <v>0</v>
      </c>
      <c r="N4659" s="5">
        <v>23.466666666666601</v>
      </c>
      <c r="O4659" s="96"/>
      <c r="P4659" s="5">
        <v>1</v>
      </c>
      <c r="R4659" s="99">
        <v>11.326000000000001</v>
      </c>
      <c r="S4659" s="99">
        <v>8.331999999999999</v>
      </c>
      <c r="T4659" s="30">
        <f t="shared" si="504"/>
        <v>171.79999999999941</v>
      </c>
      <c r="U4659" s="21">
        <f t="shared" si="508"/>
        <v>0</v>
      </c>
      <c r="V4659" s="21">
        <f t="shared" si="509"/>
        <v>-7.9153999999999995E-5</v>
      </c>
      <c r="W4659" s="21">
        <f t="shared" si="510"/>
        <v>0</v>
      </c>
    </row>
    <row r="4660" spans="1:23">
      <c r="A4660" s="2">
        <f t="shared" si="505"/>
        <v>45536</v>
      </c>
      <c r="B4660" s="3">
        <f t="shared" si="506"/>
        <v>45541</v>
      </c>
      <c r="C4660" s="7">
        <v>45541.041666666664</v>
      </c>
      <c r="D4660" s="7">
        <v>45541.083333333336</v>
      </c>
      <c r="E4660" s="5">
        <v>77.599999999999994</v>
      </c>
      <c r="F4660" s="5">
        <v>-210.333333333333</v>
      </c>
      <c r="G4660" s="5">
        <v>0.66666666666666596</v>
      </c>
      <c r="H4660" s="34" cm="1">
        <f t="array" ref="H4660">SUMPRODUCT(('ESB Networks Summary'!$C$5:$C$17384=Data!D4660)*('ESB Networks Summary'!$E$5:$E$17384))*1000*2-SUMPRODUCT(('ESB Networks Summary'!$C$5:$C$17384=Data!D4660)*('ESB Networks Summary'!$F$5:$F$17384))*1000*2</f>
        <v>4</v>
      </c>
      <c r="I4660" s="5">
        <v>0</v>
      </c>
      <c r="J4660" s="5">
        <v>0</v>
      </c>
      <c r="K4660" s="17">
        <v>1</v>
      </c>
      <c r="L4660" s="52">
        <f t="shared" si="507"/>
        <v>0</v>
      </c>
      <c r="M4660" s="5">
        <v>0</v>
      </c>
      <c r="N4660" s="5">
        <v>67.5</v>
      </c>
      <c r="O4660" s="96"/>
      <c r="P4660" s="5">
        <v>1</v>
      </c>
      <c r="R4660" s="99">
        <v>11.4</v>
      </c>
      <c r="S4660" s="99">
        <v>8.4060000000000006</v>
      </c>
      <c r="T4660" s="30">
        <f t="shared" si="504"/>
        <v>144.49999999999966</v>
      </c>
      <c r="U4660" s="21">
        <f t="shared" si="508"/>
        <v>3.7999999999999961E-5</v>
      </c>
      <c r="V4660" s="21">
        <f t="shared" si="509"/>
        <v>0</v>
      </c>
      <c r="W4660" s="21">
        <f t="shared" si="510"/>
        <v>0</v>
      </c>
    </row>
    <row r="4661" spans="1:23">
      <c r="A4661" s="2">
        <f t="shared" si="505"/>
        <v>45536</v>
      </c>
      <c r="B4661" s="3">
        <f t="shared" si="506"/>
        <v>45541</v>
      </c>
      <c r="C4661" s="7">
        <v>45541.0625</v>
      </c>
      <c r="D4661" s="7">
        <v>45541.104166666664</v>
      </c>
      <c r="E4661" s="5">
        <v>77</v>
      </c>
      <c r="F4661" s="5">
        <v>-175.5</v>
      </c>
      <c r="G4661" s="5">
        <v>-0.86666666666666603</v>
      </c>
      <c r="H4661" s="34" cm="1">
        <f t="array" ref="H4661">SUMPRODUCT(('ESB Networks Summary'!$C$5:$C$17384=Data!D4661)*('ESB Networks Summary'!$E$5:$E$17384))*1000*2-SUMPRODUCT(('ESB Networks Summary'!$C$5:$C$17384=Data!D4661)*('ESB Networks Summary'!$F$5:$F$17384))*1000*2</f>
        <v>4</v>
      </c>
      <c r="I4661" s="5">
        <v>0</v>
      </c>
      <c r="J4661" s="5">
        <v>0</v>
      </c>
      <c r="K4661" s="17">
        <v>1</v>
      </c>
      <c r="L4661" s="52">
        <f t="shared" si="507"/>
        <v>0</v>
      </c>
      <c r="M4661" s="5">
        <v>0</v>
      </c>
      <c r="N4661" s="5">
        <v>28.8</v>
      </c>
      <c r="O4661" s="96"/>
      <c r="P4661" s="5">
        <v>1</v>
      </c>
      <c r="R4661" s="99">
        <v>11.4</v>
      </c>
      <c r="S4661" s="99">
        <v>8.4060000000000006</v>
      </c>
      <c r="T4661" s="30">
        <f t="shared" si="504"/>
        <v>146.83333333333334</v>
      </c>
      <c r="U4661" s="21">
        <f t="shared" si="508"/>
        <v>0</v>
      </c>
      <c r="V4661" s="21">
        <f t="shared" si="509"/>
        <v>-3.6425999999999973E-5</v>
      </c>
      <c r="W4661" s="21">
        <f t="shared" si="510"/>
        <v>0</v>
      </c>
    </row>
    <row r="4662" spans="1:23">
      <c r="A4662" s="2">
        <f t="shared" si="505"/>
        <v>45536</v>
      </c>
      <c r="B4662" s="3">
        <f t="shared" si="506"/>
        <v>45541</v>
      </c>
      <c r="C4662" s="7">
        <v>45541.083333333336</v>
      </c>
      <c r="D4662" s="7">
        <v>45541.125</v>
      </c>
      <c r="E4662" s="5">
        <v>76.7</v>
      </c>
      <c r="F4662" s="5">
        <v>-192</v>
      </c>
      <c r="G4662" s="5">
        <v>1.36666666666666</v>
      </c>
      <c r="H4662" s="34" cm="1">
        <f t="array" ref="H4662">SUMPRODUCT(('ESB Networks Summary'!$C$5:$C$17384=Data!D4662)*('ESB Networks Summary'!$E$5:$E$17384))*1000*2-SUMPRODUCT(('ESB Networks Summary'!$C$5:$C$17384=Data!D4662)*('ESB Networks Summary'!$F$5:$F$17384))*1000*2</f>
        <v>4</v>
      </c>
      <c r="I4662" s="5">
        <v>0</v>
      </c>
      <c r="J4662" s="5">
        <v>0</v>
      </c>
      <c r="K4662" s="17">
        <v>1</v>
      </c>
      <c r="L4662" s="52">
        <f t="shared" si="507"/>
        <v>0</v>
      </c>
      <c r="M4662" s="5">
        <v>0</v>
      </c>
      <c r="N4662" s="5">
        <v>31.1</v>
      </c>
      <c r="O4662" s="96"/>
      <c r="P4662" s="5">
        <v>1</v>
      </c>
      <c r="R4662" s="99">
        <v>11.076000000000001</v>
      </c>
      <c r="S4662" s="99">
        <v>8.0830000000000002</v>
      </c>
      <c r="T4662" s="30">
        <f t="shared" si="504"/>
        <v>163.26666666666665</v>
      </c>
      <c r="U4662" s="21">
        <f t="shared" si="508"/>
        <v>7.5685999999999641E-5</v>
      </c>
      <c r="V4662" s="21">
        <f t="shared" si="509"/>
        <v>0</v>
      </c>
      <c r="W4662" s="21">
        <f t="shared" si="510"/>
        <v>0</v>
      </c>
    </row>
    <row r="4663" spans="1:23">
      <c r="A4663" s="2">
        <f t="shared" si="505"/>
        <v>45536</v>
      </c>
      <c r="B4663" s="3">
        <f t="shared" si="506"/>
        <v>45541</v>
      </c>
      <c r="C4663" s="7">
        <v>45541.104166666664</v>
      </c>
      <c r="D4663" s="7">
        <v>45541.145833333336</v>
      </c>
      <c r="E4663" s="5">
        <v>76</v>
      </c>
      <c r="F4663" s="5">
        <v>-182.5</v>
      </c>
      <c r="G4663" s="5">
        <v>-0.66666666666666596</v>
      </c>
      <c r="H4663" s="34" cm="1">
        <f t="array" ref="H4663">SUMPRODUCT(('ESB Networks Summary'!$C$5:$C$17384=Data!D4663)*('ESB Networks Summary'!$E$5:$E$17384))*1000*2-SUMPRODUCT(('ESB Networks Summary'!$C$5:$C$17384=Data!D4663)*('ESB Networks Summary'!$F$5:$F$17384))*1000*2</f>
        <v>2</v>
      </c>
      <c r="I4663" s="5">
        <v>0</v>
      </c>
      <c r="J4663" s="5">
        <v>0</v>
      </c>
      <c r="K4663" s="17">
        <v>1</v>
      </c>
      <c r="L4663" s="52">
        <f t="shared" si="507"/>
        <v>0</v>
      </c>
      <c r="M4663" s="5">
        <v>0</v>
      </c>
      <c r="N4663" s="5">
        <v>4.1666666666666599</v>
      </c>
      <c r="O4663" s="96"/>
      <c r="P4663" s="5">
        <v>1</v>
      </c>
      <c r="R4663" s="99">
        <v>11.076000000000001</v>
      </c>
      <c r="S4663" s="99">
        <v>8.0830000000000002</v>
      </c>
      <c r="T4663" s="30">
        <f t="shared" si="504"/>
        <v>178.66666666666669</v>
      </c>
      <c r="U4663" s="21">
        <f t="shared" si="508"/>
        <v>0</v>
      </c>
      <c r="V4663" s="21">
        <f t="shared" si="509"/>
        <v>-2.6943333333333306E-5</v>
      </c>
      <c r="W4663" s="21">
        <f t="shared" si="510"/>
        <v>0</v>
      </c>
    </row>
    <row r="4664" spans="1:23">
      <c r="A4664" s="2">
        <f t="shared" si="505"/>
        <v>45536</v>
      </c>
      <c r="B4664" s="3">
        <f t="shared" si="506"/>
        <v>45541</v>
      </c>
      <c r="C4664" s="7">
        <v>45541.125</v>
      </c>
      <c r="D4664" s="7">
        <v>45541.166666666664</v>
      </c>
      <c r="E4664" s="5">
        <v>76</v>
      </c>
      <c r="F4664" s="5">
        <v>-178.833333333333</v>
      </c>
      <c r="G4664" s="5">
        <v>-3.4</v>
      </c>
      <c r="H4664" s="34" cm="1">
        <f t="array" ref="H4664">SUMPRODUCT(('ESB Networks Summary'!$C$5:$C$17384=Data!D4664)*('ESB Networks Summary'!$E$5:$E$17384))*1000*2-SUMPRODUCT(('ESB Networks Summary'!$C$5:$C$17384=Data!D4664)*('ESB Networks Summary'!$F$5:$F$17384))*1000*2</f>
        <v>4</v>
      </c>
      <c r="I4664" s="5">
        <v>0</v>
      </c>
      <c r="J4664" s="5">
        <v>0</v>
      </c>
      <c r="K4664" s="17">
        <v>1</v>
      </c>
      <c r="L4664" s="52">
        <f t="shared" si="507"/>
        <v>0</v>
      </c>
      <c r="M4664" s="5">
        <v>0</v>
      </c>
      <c r="N4664" s="5">
        <v>28.233333333333299</v>
      </c>
      <c r="O4664" s="96"/>
      <c r="P4664" s="5">
        <v>1</v>
      </c>
      <c r="R4664" s="99">
        <v>11.61</v>
      </c>
      <c r="S4664" s="99">
        <v>8.6159999999999997</v>
      </c>
      <c r="T4664" s="30">
        <f t="shared" si="504"/>
        <v>148.1999999999997</v>
      </c>
      <c r="U4664" s="21">
        <f t="shared" si="508"/>
        <v>0</v>
      </c>
      <c r="V4664" s="21">
        <f t="shared" si="509"/>
        <v>-1.46472E-4</v>
      </c>
      <c r="W4664" s="21">
        <f t="shared" si="510"/>
        <v>0</v>
      </c>
    </row>
    <row r="4665" spans="1:23">
      <c r="A4665" s="2">
        <f t="shared" si="505"/>
        <v>45536</v>
      </c>
      <c r="B4665" s="3">
        <f t="shared" si="506"/>
        <v>45541</v>
      </c>
      <c r="C4665" s="7">
        <v>45541.145833333336</v>
      </c>
      <c r="D4665" s="7">
        <v>45541.1875</v>
      </c>
      <c r="E4665" s="5">
        <v>75</v>
      </c>
      <c r="F4665" s="5">
        <v>-191.291666666666</v>
      </c>
      <c r="G4665" s="5">
        <v>-0.81666666666666599</v>
      </c>
      <c r="H4665" s="34" cm="1">
        <f t="array" ref="H4665">SUMPRODUCT(('ESB Networks Summary'!$C$5:$C$17384=Data!D4665)*('ESB Networks Summary'!$E$5:$E$17384))*1000*2-SUMPRODUCT(('ESB Networks Summary'!$C$5:$C$17384=Data!D4665)*('ESB Networks Summary'!$F$5:$F$17384))*1000*2</f>
        <v>4</v>
      </c>
      <c r="I4665" s="5">
        <v>0</v>
      </c>
      <c r="J4665" s="5">
        <v>0</v>
      </c>
      <c r="K4665" s="17">
        <v>1</v>
      </c>
      <c r="L4665" s="52">
        <f t="shared" si="507"/>
        <v>0</v>
      </c>
      <c r="M4665" s="5">
        <v>0</v>
      </c>
      <c r="N4665" s="5">
        <v>32.966666666666598</v>
      </c>
      <c r="O4665" s="96"/>
      <c r="P4665" s="5">
        <v>1</v>
      </c>
      <c r="R4665" s="99">
        <v>11.61</v>
      </c>
      <c r="S4665" s="99">
        <v>8.6159999999999997</v>
      </c>
      <c r="T4665" s="30">
        <f t="shared" si="504"/>
        <v>158.50833333333276</v>
      </c>
      <c r="U4665" s="21">
        <f t="shared" si="508"/>
        <v>0</v>
      </c>
      <c r="V4665" s="21">
        <f t="shared" si="509"/>
        <v>-3.5181999999999969E-5</v>
      </c>
      <c r="W4665" s="21">
        <f t="shared" si="510"/>
        <v>0</v>
      </c>
    </row>
    <row r="4666" spans="1:23">
      <c r="A4666" s="2">
        <f t="shared" si="505"/>
        <v>45536</v>
      </c>
      <c r="B4666" s="3">
        <f t="shared" si="506"/>
        <v>45541</v>
      </c>
      <c r="C4666" s="7">
        <v>45541.166666666664</v>
      </c>
      <c r="D4666" s="7">
        <v>45541.208333333336</v>
      </c>
      <c r="E4666" s="5">
        <v>75</v>
      </c>
      <c r="F4666" s="5">
        <v>-176.333333333333</v>
      </c>
      <c r="G4666" s="5">
        <v>-0.76666666666666605</v>
      </c>
      <c r="H4666" s="34" cm="1">
        <f t="array" ref="H4666">SUMPRODUCT(('ESB Networks Summary'!$C$5:$C$17384=Data!D4666)*('ESB Networks Summary'!$E$5:$E$17384))*1000*2-SUMPRODUCT(('ESB Networks Summary'!$C$5:$C$17384=Data!D4666)*('ESB Networks Summary'!$F$5:$F$17384))*1000*2</f>
        <v>2</v>
      </c>
      <c r="I4666" s="5">
        <v>0</v>
      </c>
      <c r="J4666" s="5">
        <v>0</v>
      </c>
      <c r="K4666" s="17">
        <v>1</v>
      </c>
      <c r="L4666" s="52">
        <f t="shared" si="507"/>
        <v>0</v>
      </c>
      <c r="M4666" s="5">
        <v>0</v>
      </c>
      <c r="N4666" s="5">
        <v>5.0666666666666602</v>
      </c>
      <c r="O4666" s="96"/>
      <c r="P4666" s="5">
        <v>1</v>
      </c>
      <c r="R4666" s="99">
        <v>12.596</v>
      </c>
      <c r="S4666" s="99">
        <v>9.6029999999999998</v>
      </c>
      <c r="T4666" s="30">
        <f t="shared" si="504"/>
        <v>171.49999999999969</v>
      </c>
      <c r="U4666" s="21">
        <f t="shared" si="508"/>
        <v>0</v>
      </c>
      <c r="V4666" s="21">
        <f t="shared" si="509"/>
        <v>-3.6811499999999964E-5</v>
      </c>
      <c r="W4666" s="21">
        <f t="shared" si="510"/>
        <v>0</v>
      </c>
    </row>
    <row r="4667" spans="1:23">
      <c r="A4667" s="2">
        <f t="shared" si="505"/>
        <v>45536</v>
      </c>
      <c r="B4667" s="3">
        <f t="shared" si="506"/>
        <v>45541</v>
      </c>
      <c r="C4667" s="7">
        <v>45541.1875</v>
      </c>
      <c r="D4667" s="7">
        <v>45541.229166666664</v>
      </c>
      <c r="E4667" s="5">
        <v>70.233333333333306</v>
      </c>
      <c r="F4667" s="5">
        <v>-3830.6</v>
      </c>
      <c r="G4667" s="5">
        <v>13.966666666666599</v>
      </c>
      <c r="H4667" s="34" cm="1">
        <f t="array" ref="H4667">SUMPRODUCT(('ESB Networks Summary'!$C$5:$C$17384=Data!D4667)*('ESB Networks Summary'!$E$5:$E$17384))*1000*2-SUMPRODUCT(('ESB Networks Summary'!$C$5:$C$17384=Data!D4667)*('ESB Networks Summary'!$F$5:$F$17384))*1000*2</f>
        <v>18</v>
      </c>
      <c r="I4667" s="5">
        <v>3381.7999999999902</v>
      </c>
      <c r="J4667" s="5">
        <v>0</v>
      </c>
      <c r="K4667" s="17">
        <v>1</v>
      </c>
      <c r="L4667" s="52">
        <f t="shared" si="507"/>
        <v>0</v>
      </c>
      <c r="M4667" s="5">
        <v>0</v>
      </c>
      <c r="N4667" s="5">
        <v>3488.0666666666598</v>
      </c>
      <c r="O4667" s="96"/>
      <c r="P4667" s="5">
        <v>1.13333333333333</v>
      </c>
      <c r="R4667" s="99">
        <v>12.596</v>
      </c>
      <c r="S4667" s="99">
        <v>9.6029999999999998</v>
      </c>
      <c r="T4667" s="30">
        <f t="shared" si="504"/>
        <v>357.63333333334003</v>
      </c>
      <c r="U4667" s="21">
        <f t="shared" si="508"/>
        <v>8.7962066666666242E-4</v>
      </c>
      <c r="V4667" s="21">
        <f t="shared" si="509"/>
        <v>0</v>
      </c>
      <c r="W4667" s="21">
        <f t="shared" si="510"/>
        <v>0</v>
      </c>
    </row>
    <row r="4668" spans="1:23">
      <c r="A4668" s="2">
        <f t="shared" si="505"/>
        <v>45536</v>
      </c>
      <c r="B4668" s="3">
        <f t="shared" si="506"/>
        <v>45541</v>
      </c>
      <c r="C4668" s="7">
        <v>45541.208333333336</v>
      </c>
      <c r="D4668" s="7">
        <v>45541.25</v>
      </c>
      <c r="E4668" s="5">
        <v>61.1666666666666</v>
      </c>
      <c r="F4668" s="5">
        <v>-2610.7333333333299</v>
      </c>
      <c r="G4668" s="5">
        <v>0.7</v>
      </c>
      <c r="H4668" s="34" cm="1">
        <f t="array" ref="H4668">SUMPRODUCT(('ESB Networks Summary'!$C$5:$C$17384=Data!D4668)*('ESB Networks Summary'!$E$5:$E$17384))*1000*2-SUMPRODUCT(('ESB Networks Summary'!$C$5:$C$17384=Data!D4668)*('ESB Networks Summary'!$F$5:$F$17384))*1000*2</f>
        <v>4</v>
      </c>
      <c r="I4668" s="5">
        <v>2315.36666666666</v>
      </c>
      <c r="J4668" s="5">
        <v>0</v>
      </c>
      <c r="K4668" s="17">
        <v>1</v>
      </c>
      <c r="L4668" s="52">
        <f t="shared" si="507"/>
        <v>0</v>
      </c>
      <c r="M4668" s="5">
        <v>0</v>
      </c>
      <c r="N4668" s="5">
        <v>2318.5333333333301</v>
      </c>
      <c r="O4668" s="96"/>
      <c r="P4668" s="5">
        <v>13.5</v>
      </c>
      <c r="R4668" s="99">
        <v>15.587</v>
      </c>
      <c r="S4668" s="99">
        <v>12.593</v>
      </c>
      <c r="T4668" s="30">
        <f t="shared" si="504"/>
        <v>306.39999999999964</v>
      </c>
      <c r="U4668" s="21">
        <f t="shared" si="508"/>
        <v>5.4554499999999994E-5</v>
      </c>
      <c r="V4668" s="21">
        <f t="shared" si="509"/>
        <v>0</v>
      </c>
      <c r="W4668" s="21">
        <f t="shared" si="510"/>
        <v>0</v>
      </c>
    </row>
    <row r="4669" spans="1:23">
      <c r="A4669" s="2">
        <f t="shared" si="505"/>
        <v>45536</v>
      </c>
      <c r="B4669" s="3">
        <f t="shared" si="506"/>
        <v>45541</v>
      </c>
      <c r="C4669" s="7">
        <v>45541.229166666664</v>
      </c>
      <c r="D4669" s="7">
        <v>45541.270833333336</v>
      </c>
      <c r="E4669" s="5">
        <v>58.033333333333303</v>
      </c>
      <c r="F4669" s="5">
        <v>-309.46666666666601</v>
      </c>
      <c r="G4669" s="5">
        <v>8</v>
      </c>
      <c r="H4669" s="34" cm="1">
        <f t="array" ref="H4669">SUMPRODUCT(('ESB Networks Summary'!$C$5:$C$17384=Data!D4669)*('ESB Networks Summary'!$E$5:$E$17384))*1000*2-SUMPRODUCT(('ESB Networks Summary'!$C$5:$C$17384=Data!D4669)*('ESB Networks Summary'!$F$5:$F$17384))*1000*2</f>
        <v>8</v>
      </c>
      <c r="I4669" s="5">
        <v>459.433333333333</v>
      </c>
      <c r="J4669" s="5">
        <v>0</v>
      </c>
      <c r="K4669" s="17">
        <v>1</v>
      </c>
      <c r="L4669" s="52">
        <f t="shared" si="507"/>
        <v>0</v>
      </c>
      <c r="M4669" s="5">
        <v>0</v>
      </c>
      <c r="N4669" s="5">
        <v>412.2</v>
      </c>
      <c r="O4669" s="96"/>
      <c r="P4669" s="5">
        <v>31.466666666666601</v>
      </c>
      <c r="R4669" s="99">
        <v>15.587</v>
      </c>
      <c r="S4669" s="99">
        <v>12.593</v>
      </c>
      <c r="T4669" s="30">
        <f t="shared" si="504"/>
        <v>-63.26666666666739</v>
      </c>
      <c r="U4669" s="21">
        <f t="shared" si="508"/>
        <v>6.2348000000000004E-4</v>
      </c>
      <c r="V4669" s="21">
        <f t="shared" si="509"/>
        <v>0</v>
      </c>
      <c r="W4669" s="21">
        <f t="shared" si="510"/>
        <v>0</v>
      </c>
    </row>
    <row r="4670" spans="1:23">
      <c r="A4670" s="2">
        <f t="shared" si="505"/>
        <v>45536</v>
      </c>
      <c r="B4670" s="3">
        <f t="shared" si="506"/>
        <v>45541</v>
      </c>
      <c r="C4670" s="7">
        <v>45541.25</v>
      </c>
      <c r="D4670" s="7">
        <v>45541.291666666664</v>
      </c>
      <c r="E4670" s="5">
        <v>57</v>
      </c>
      <c r="F4670" s="5">
        <v>-209.29999999999899</v>
      </c>
      <c r="G4670" s="5">
        <v>0.133333333333333</v>
      </c>
      <c r="H4670" s="34" cm="1">
        <f t="array" ref="H4670">SUMPRODUCT(('ESB Networks Summary'!$C$5:$C$17384=Data!D4670)*('ESB Networks Summary'!$E$5:$E$17384))*1000*2-SUMPRODUCT(('ESB Networks Summary'!$C$5:$C$17384=Data!D4670)*('ESB Networks Summary'!$F$5:$F$17384))*1000*2</f>
        <v>2</v>
      </c>
      <c r="I4670" s="5">
        <v>0</v>
      </c>
      <c r="J4670" s="5">
        <v>0</v>
      </c>
      <c r="K4670" s="17">
        <v>1</v>
      </c>
      <c r="L4670" s="52">
        <f t="shared" si="507"/>
        <v>0</v>
      </c>
      <c r="M4670" s="5">
        <v>0</v>
      </c>
      <c r="N4670" s="5">
        <v>102.033333333333</v>
      </c>
      <c r="O4670" s="96"/>
      <c r="P4670" s="5">
        <v>41.1666666666666</v>
      </c>
      <c r="R4670" s="99">
        <v>17.619</v>
      </c>
      <c r="S4670" s="99">
        <v>14.625</v>
      </c>
      <c r="T4670" s="30">
        <f t="shared" si="504"/>
        <v>148.56666666666592</v>
      </c>
      <c r="U4670" s="21">
        <f t="shared" si="508"/>
        <v>1.174599999999997E-5</v>
      </c>
      <c r="V4670" s="21">
        <f t="shared" si="509"/>
        <v>0</v>
      </c>
      <c r="W4670" s="21">
        <f t="shared" si="510"/>
        <v>0</v>
      </c>
    </row>
    <row r="4671" spans="1:23">
      <c r="A4671" s="2">
        <f t="shared" si="505"/>
        <v>45536</v>
      </c>
      <c r="B4671" s="3">
        <f t="shared" si="506"/>
        <v>45541</v>
      </c>
      <c r="C4671" s="7">
        <v>45541.270833333336</v>
      </c>
      <c r="D4671" s="7">
        <v>45541.3125</v>
      </c>
      <c r="E4671" s="5">
        <v>57</v>
      </c>
      <c r="F4671" s="5">
        <v>-58.766666666666602</v>
      </c>
      <c r="G4671" s="5">
        <v>22</v>
      </c>
      <c r="H4671" s="34" cm="1">
        <f t="array" ref="H4671">SUMPRODUCT(('ESB Networks Summary'!$C$5:$C$17384=Data!D4671)*('ESB Networks Summary'!$E$5:$E$17384))*1000*2-SUMPRODUCT(('ESB Networks Summary'!$C$5:$C$17384=Data!D4671)*('ESB Networks Summary'!$F$5:$F$17384))*1000*2</f>
        <v>6</v>
      </c>
      <c r="I4671" s="5">
        <v>0</v>
      </c>
      <c r="J4671" s="5">
        <v>0</v>
      </c>
      <c r="K4671" s="17">
        <v>1</v>
      </c>
      <c r="L4671" s="52">
        <f t="shared" si="507"/>
        <v>0</v>
      </c>
      <c r="M4671" s="5">
        <v>0</v>
      </c>
      <c r="N4671" s="5">
        <v>108.333333333333</v>
      </c>
      <c r="O4671" s="96"/>
      <c r="P4671" s="5">
        <v>200.23333333333301</v>
      </c>
      <c r="R4671" s="99">
        <v>17.619</v>
      </c>
      <c r="S4671" s="99">
        <v>14.625</v>
      </c>
      <c r="T4671" s="30">
        <f t="shared" si="504"/>
        <v>172.6666666666666</v>
      </c>
      <c r="U4671" s="21">
        <f t="shared" si="508"/>
        <v>1.9380899999999997E-3</v>
      </c>
      <c r="V4671" s="21">
        <f t="shared" si="509"/>
        <v>0</v>
      </c>
      <c r="W4671" s="21">
        <f t="shared" si="510"/>
        <v>0</v>
      </c>
    </row>
    <row r="4672" spans="1:23">
      <c r="A4672" s="2">
        <f t="shared" si="505"/>
        <v>45536</v>
      </c>
      <c r="B4672" s="3">
        <f t="shared" si="506"/>
        <v>45541</v>
      </c>
      <c r="C4672" s="7">
        <v>45541.291666666664</v>
      </c>
      <c r="D4672" s="7">
        <v>45541.333333333336</v>
      </c>
      <c r="E4672" s="5">
        <v>56.5</v>
      </c>
      <c r="F4672" s="5">
        <v>-276.63333333333298</v>
      </c>
      <c r="G4672" s="5">
        <v>1.49999999999999</v>
      </c>
      <c r="H4672" s="34" cm="1">
        <f t="array" ref="H4672">SUMPRODUCT(('ESB Networks Summary'!$C$5:$C$17384=Data!D4672)*('ESB Networks Summary'!$E$5:$E$17384))*1000*2-SUMPRODUCT(('ESB Networks Summary'!$C$5:$C$17384=Data!D4672)*('ESB Networks Summary'!$F$5:$F$17384))*1000*2</f>
        <v>6</v>
      </c>
      <c r="I4672" s="5">
        <v>0</v>
      </c>
      <c r="J4672" s="5">
        <v>0</v>
      </c>
      <c r="K4672" s="17">
        <v>1</v>
      </c>
      <c r="L4672" s="52">
        <f t="shared" si="507"/>
        <v>0</v>
      </c>
      <c r="M4672" s="5">
        <v>0</v>
      </c>
      <c r="N4672" s="5">
        <v>529.76666666666597</v>
      </c>
      <c r="O4672" s="96"/>
      <c r="P4672" s="5">
        <v>359.166666666666</v>
      </c>
      <c r="R4672" s="99">
        <v>22.388999999999999</v>
      </c>
      <c r="S4672" s="99">
        <v>14.511000000000001</v>
      </c>
      <c r="T4672" s="30">
        <f t="shared" si="504"/>
        <v>107.53333333333302</v>
      </c>
      <c r="U4672" s="21">
        <f t="shared" si="508"/>
        <v>1.6791749999999885E-4</v>
      </c>
      <c r="V4672" s="21">
        <f t="shared" si="509"/>
        <v>0</v>
      </c>
      <c r="W4672" s="21">
        <f t="shared" si="510"/>
        <v>0</v>
      </c>
    </row>
    <row r="4673" spans="1:23">
      <c r="A4673" s="2">
        <f t="shared" si="505"/>
        <v>45536</v>
      </c>
      <c r="B4673" s="3">
        <f t="shared" si="506"/>
        <v>45541</v>
      </c>
      <c r="C4673" s="7">
        <v>45541.3125</v>
      </c>
      <c r="D4673" s="7">
        <v>45541.354166666664</v>
      </c>
      <c r="E4673" s="5">
        <v>56</v>
      </c>
      <c r="F4673" s="5">
        <v>203.36666666666599</v>
      </c>
      <c r="G4673" s="5">
        <v>2.2000000000000002</v>
      </c>
      <c r="H4673" s="34" cm="1">
        <f t="array" ref="H4673">SUMPRODUCT(('ESB Networks Summary'!$C$5:$C$17384=Data!D4673)*('ESB Networks Summary'!$E$5:$E$17384))*1000*2-SUMPRODUCT(('ESB Networks Summary'!$C$5:$C$17384=Data!D4673)*('ESB Networks Summary'!$F$5:$F$17384))*1000*2</f>
        <v>0</v>
      </c>
      <c r="I4673" s="5">
        <v>0</v>
      </c>
      <c r="J4673" s="5">
        <v>0</v>
      </c>
      <c r="K4673" s="17">
        <v>1</v>
      </c>
      <c r="L4673" s="52">
        <f t="shared" si="507"/>
        <v>0</v>
      </c>
      <c r="M4673" s="5">
        <v>0</v>
      </c>
      <c r="N4673" s="5">
        <v>100</v>
      </c>
      <c r="O4673" s="96"/>
      <c r="P4673" s="5">
        <v>471.53333333333302</v>
      </c>
      <c r="R4673" s="99">
        <v>22.388999999999999</v>
      </c>
      <c r="S4673" s="99">
        <v>14.511000000000001</v>
      </c>
      <c r="T4673" s="30">
        <f t="shared" si="504"/>
        <v>170.36666666666702</v>
      </c>
      <c r="U4673" s="21">
        <f t="shared" si="508"/>
        <v>2.4627900000000002E-4</v>
      </c>
      <c r="V4673" s="21">
        <f t="shared" si="509"/>
        <v>0</v>
      </c>
      <c r="W4673" s="21">
        <f t="shared" si="510"/>
        <v>0</v>
      </c>
    </row>
    <row r="4674" spans="1:23">
      <c r="A4674" s="2">
        <f t="shared" si="505"/>
        <v>45536</v>
      </c>
      <c r="B4674" s="3">
        <f t="shared" si="506"/>
        <v>45541</v>
      </c>
      <c r="C4674" s="7">
        <v>45541.333333333336</v>
      </c>
      <c r="D4674" s="7">
        <v>45541.375</v>
      </c>
      <c r="E4674" s="5">
        <v>56.5</v>
      </c>
      <c r="F4674" s="5">
        <v>269.3</v>
      </c>
      <c r="G4674" s="5">
        <v>-2.2666666666666599</v>
      </c>
      <c r="H4674" s="34" cm="1">
        <f t="array" ref="H4674">SUMPRODUCT(('ESB Networks Summary'!$C$5:$C$17384=Data!D4674)*('ESB Networks Summary'!$E$5:$E$17384))*1000*2-SUMPRODUCT(('ESB Networks Summary'!$C$5:$C$17384=Data!D4674)*('ESB Networks Summary'!$F$5:$F$17384))*1000*2</f>
        <v>2</v>
      </c>
      <c r="I4674" s="5">
        <v>0</v>
      </c>
      <c r="J4674" s="5">
        <v>0</v>
      </c>
      <c r="K4674" s="17">
        <v>1</v>
      </c>
      <c r="L4674" s="52">
        <f t="shared" si="507"/>
        <v>0</v>
      </c>
      <c r="M4674" s="5">
        <v>0</v>
      </c>
      <c r="N4674" s="5">
        <v>220.79999999999899</v>
      </c>
      <c r="O4674" s="96"/>
      <c r="P4674" s="5">
        <v>636.6</v>
      </c>
      <c r="R4674" s="99">
        <v>22.580000000000002</v>
      </c>
      <c r="S4674" s="99">
        <v>14.702999999999999</v>
      </c>
      <c r="T4674" s="30">
        <f t="shared" ref="T4674:T4737" si="511">P4674+G4674-N4674-F4674</f>
        <v>144.23333333333437</v>
      </c>
      <c r="U4674" s="21">
        <f t="shared" si="508"/>
        <v>0</v>
      </c>
      <c r="V4674" s="21">
        <f t="shared" si="509"/>
        <v>-1.6663399999999949E-4</v>
      </c>
      <c r="W4674" s="21">
        <f t="shared" si="510"/>
        <v>0</v>
      </c>
    </row>
    <row r="4675" spans="1:23">
      <c r="A4675" s="2">
        <f t="shared" ref="A4675:A4738" si="512">DATE(YEAR(C4675),MONTH(C4675),1)</f>
        <v>45536</v>
      </c>
      <c r="B4675" s="3">
        <f t="shared" ref="B4675:B4738" si="513">DATE(YEAR(C4675),MONTH(C4675),DAY(C4675))</f>
        <v>45541</v>
      </c>
      <c r="C4675" s="7">
        <v>45541.354166666664</v>
      </c>
      <c r="D4675" s="7">
        <v>45541.395833333336</v>
      </c>
      <c r="E4675" s="5">
        <v>57.966666666666598</v>
      </c>
      <c r="F4675" s="5">
        <v>818.4</v>
      </c>
      <c r="G4675" s="5">
        <v>3.0333333333333301</v>
      </c>
      <c r="H4675" s="34" cm="1">
        <f t="array" ref="H4675">SUMPRODUCT(('ESB Networks Summary'!$C$5:$C$17384=Data!D4675)*('ESB Networks Summary'!$E$5:$E$17384))*1000*2-SUMPRODUCT(('ESB Networks Summary'!$C$5:$C$17384=Data!D4675)*('ESB Networks Summary'!$F$5:$F$17384))*1000*2</f>
        <v>4</v>
      </c>
      <c r="I4675" s="5">
        <v>0</v>
      </c>
      <c r="J4675" s="5">
        <v>0</v>
      </c>
      <c r="K4675" s="17">
        <v>1</v>
      </c>
      <c r="L4675" s="52">
        <f t="shared" ref="L4675:L4738" si="514">IF(AND(K4675=2,K4674&lt;2),1,0)</f>
        <v>0</v>
      </c>
      <c r="M4675" s="5">
        <v>0</v>
      </c>
      <c r="N4675" s="5">
        <v>101.3</v>
      </c>
      <c r="O4675" s="96"/>
      <c r="P4675" s="5">
        <v>1083.2</v>
      </c>
      <c r="R4675" s="99">
        <v>22.580000000000002</v>
      </c>
      <c r="S4675" s="99">
        <v>14.702999999999999</v>
      </c>
      <c r="T4675" s="30">
        <f t="shared" si="511"/>
        <v>166.53333333333342</v>
      </c>
      <c r="U4675" s="21">
        <f t="shared" ref="U4675:U4738" si="515">IF(G4675&gt;0, G4675/1000*R4675/2,0)/100</f>
        <v>3.4246333333333304E-4</v>
      </c>
      <c r="V4675" s="21">
        <f t="shared" ref="V4675:V4738" si="516">IF(G4675&lt;0, G4675/1000*S4675/2,0)/100</f>
        <v>0</v>
      </c>
      <c r="W4675" s="21">
        <f t="shared" ref="W4675:W4738" si="517">IF(J4675&gt;P4675,J4675/1000/2*R4675/100,0)</f>
        <v>0</v>
      </c>
    </row>
    <row r="4676" spans="1:23">
      <c r="A4676" s="2">
        <f t="shared" si="512"/>
        <v>45536</v>
      </c>
      <c r="B4676" s="3">
        <f t="shared" si="513"/>
        <v>45541</v>
      </c>
      <c r="C4676" s="7">
        <v>45541.375</v>
      </c>
      <c r="D4676" s="7">
        <v>45541.416666666664</v>
      </c>
      <c r="E4676" s="5">
        <v>59.699999999999903</v>
      </c>
      <c r="F4676" s="5">
        <v>696.74166666666599</v>
      </c>
      <c r="G4676" s="5">
        <v>-2.35</v>
      </c>
      <c r="H4676" s="34" cm="1">
        <f t="array" ref="H4676">SUMPRODUCT(('ESB Networks Summary'!$C$5:$C$17384=Data!D4676)*('ESB Networks Summary'!$E$5:$E$17384))*1000*2-SUMPRODUCT(('ESB Networks Summary'!$C$5:$C$17384=Data!D4676)*('ESB Networks Summary'!$F$5:$F$17384))*1000*2</f>
        <v>2</v>
      </c>
      <c r="I4676" s="5">
        <v>0</v>
      </c>
      <c r="J4676" s="5">
        <v>0</v>
      </c>
      <c r="K4676" s="17">
        <v>1</v>
      </c>
      <c r="L4676" s="52">
        <f t="shared" si="514"/>
        <v>0</v>
      </c>
      <c r="M4676" s="5">
        <v>0</v>
      </c>
      <c r="N4676" s="5">
        <v>83.466666666666598</v>
      </c>
      <c r="O4676" s="96"/>
      <c r="P4676" s="5">
        <v>926.40833333333296</v>
      </c>
      <c r="R4676" s="99">
        <v>21.731999999999999</v>
      </c>
      <c r="S4676" s="99">
        <v>13.855</v>
      </c>
      <c r="T4676" s="30">
        <f t="shared" si="511"/>
        <v>143.85000000000036</v>
      </c>
      <c r="U4676" s="21">
        <f t="shared" si="515"/>
        <v>0</v>
      </c>
      <c r="V4676" s="21">
        <f t="shared" si="516"/>
        <v>-1.6279625000000002E-4</v>
      </c>
      <c r="W4676" s="21">
        <f t="shared" si="517"/>
        <v>0</v>
      </c>
    </row>
    <row r="4677" spans="1:23">
      <c r="A4677" s="2">
        <f t="shared" si="512"/>
        <v>45536</v>
      </c>
      <c r="B4677" s="3">
        <f t="shared" si="513"/>
        <v>45541</v>
      </c>
      <c r="C4677" s="7">
        <v>45541.395833333336</v>
      </c>
      <c r="D4677" s="7">
        <v>45541.4375</v>
      </c>
      <c r="E4677" s="5">
        <v>62.2</v>
      </c>
      <c r="F4677" s="5">
        <v>1829.1</v>
      </c>
      <c r="G4677" s="5">
        <v>522.19999999999902</v>
      </c>
      <c r="H4677" s="34" cm="1">
        <f t="array" ref="H4677">SUMPRODUCT(('ESB Networks Summary'!$C$5:$C$17384=Data!D4677)*('ESB Networks Summary'!$E$5:$E$17384))*1000*2-SUMPRODUCT(('ESB Networks Summary'!$C$5:$C$17384=Data!D4677)*('ESB Networks Summary'!$F$5:$F$17384))*1000*2</f>
        <v>554</v>
      </c>
      <c r="I4677" s="5">
        <v>0</v>
      </c>
      <c r="J4677" s="5">
        <v>0</v>
      </c>
      <c r="K4677" s="17">
        <v>1.0333333333333301</v>
      </c>
      <c r="L4677" s="52">
        <f t="shared" si="514"/>
        <v>0</v>
      </c>
      <c r="M4677" s="5">
        <v>0</v>
      </c>
      <c r="N4677" s="5">
        <v>60.8333333333333</v>
      </c>
      <c r="O4677" s="96"/>
      <c r="P4677" s="5">
        <v>1594.7666666666601</v>
      </c>
      <c r="R4677" s="99">
        <v>21.731999999999999</v>
      </c>
      <c r="S4677" s="99">
        <v>13.855</v>
      </c>
      <c r="T4677" s="30">
        <f t="shared" si="511"/>
        <v>227.03333333332557</v>
      </c>
      <c r="U4677" s="21">
        <f t="shared" si="515"/>
        <v>5.6742251999999889E-2</v>
      </c>
      <c r="V4677" s="21">
        <f t="shared" si="516"/>
        <v>0</v>
      </c>
      <c r="W4677" s="21">
        <f t="shared" si="517"/>
        <v>0</v>
      </c>
    </row>
    <row r="4678" spans="1:23">
      <c r="A4678" s="2">
        <f t="shared" si="512"/>
        <v>45536</v>
      </c>
      <c r="B4678" s="3">
        <f t="shared" si="513"/>
        <v>45541</v>
      </c>
      <c r="C4678" s="7">
        <v>45541.416666666664</v>
      </c>
      <c r="D4678" s="7">
        <v>45541.458333333336</v>
      </c>
      <c r="E4678" s="5">
        <v>65.1666666666666</v>
      </c>
      <c r="F4678" s="5">
        <v>1035.13333333333</v>
      </c>
      <c r="G4678" s="5">
        <v>2754</v>
      </c>
      <c r="H4678" s="34" cm="1">
        <f t="array" ref="H4678">SUMPRODUCT(('ESB Networks Summary'!$C$5:$C$17384=Data!D4678)*('ESB Networks Summary'!$E$5:$E$17384))*1000*2-SUMPRODUCT(('ESB Networks Summary'!$C$5:$C$17384=Data!D4678)*('ESB Networks Summary'!$F$5:$F$17384))*1000*2</f>
        <v>2704</v>
      </c>
      <c r="I4678" s="5">
        <v>0</v>
      </c>
      <c r="J4678" s="5">
        <v>1887.4666666666601</v>
      </c>
      <c r="K4678" s="17">
        <v>2.8</v>
      </c>
      <c r="L4678" s="52">
        <f t="shared" si="514"/>
        <v>0</v>
      </c>
      <c r="M4678" s="5">
        <v>1687.4666666666601</v>
      </c>
      <c r="N4678" s="5">
        <v>3696.4333333333302</v>
      </c>
      <c r="O4678" s="96"/>
      <c r="P4678" s="5">
        <v>2177.2666666666601</v>
      </c>
      <c r="R4678" s="99">
        <v>21.355</v>
      </c>
      <c r="S4678" s="99">
        <v>13.478</v>
      </c>
      <c r="T4678" s="30">
        <f t="shared" si="511"/>
        <v>199.69999999999982</v>
      </c>
      <c r="U4678" s="21">
        <f t="shared" si="515"/>
        <v>0.29405835000000002</v>
      </c>
      <c r="V4678" s="21">
        <f t="shared" si="516"/>
        <v>0</v>
      </c>
      <c r="W4678" s="21">
        <f t="shared" si="517"/>
        <v>0</v>
      </c>
    </row>
    <row r="4679" spans="1:23">
      <c r="A4679" s="2">
        <f t="shared" si="512"/>
        <v>45536</v>
      </c>
      <c r="B4679" s="3">
        <f t="shared" si="513"/>
        <v>45541</v>
      </c>
      <c r="C4679" s="7">
        <v>45541.4375</v>
      </c>
      <c r="D4679" s="7">
        <v>45541.479166666664</v>
      </c>
      <c r="E4679" s="5">
        <v>66.6666666666666</v>
      </c>
      <c r="F4679" s="5">
        <v>1082.5333333333299</v>
      </c>
      <c r="G4679" s="5">
        <v>1059.1666666666599</v>
      </c>
      <c r="H4679" s="34" cm="1">
        <f t="array" ref="H4679">SUMPRODUCT(('ESB Networks Summary'!$C$5:$C$17384=Data!D4679)*('ESB Networks Summary'!$E$5:$E$17384))*1000*2-SUMPRODUCT(('ESB Networks Summary'!$C$5:$C$17384=Data!D4679)*('ESB Networks Summary'!$F$5:$F$17384))*1000*2</f>
        <v>552</v>
      </c>
      <c r="I4679" s="5">
        <v>106.23333333333299</v>
      </c>
      <c r="J4679" s="5">
        <v>1125.8333333333301</v>
      </c>
      <c r="K4679" s="17">
        <v>5</v>
      </c>
      <c r="L4679" s="52">
        <f t="shared" si="514"/>
        <v>0</v>
      </c>
      <c r="M4679" s="5">
        <v>648.6</v>
      </c>
      <c r="N4679" s="5">
        <v>2362.4666666666599</v>
      </c>
      <c r="O4679" s="96"/>
      <c r="P4679" s="5">
        <v>2617.5666666666598</v>
      </c>
      <c r="R4679" s="99">
        <v>21.355</v>
      </c>
      <c r="S4679" s="99">
        <v>13.478</v>
      </c>
      <c r="T4679" s="30">
        <f t="shared" si="511"/>
        <v>231.73333333333017</v>
      </c>
      <c r="U4679" s="21">
        <f t="shared" si="515"/>
        <v>0.11309252083333261</v>
      </c>
      <c r="V4679" s="21">
        <f t="shared" si="516"/>
        <v>0</v>
      </c>
      <c r="W4679" s="21">
        <f t="shared" si="517"/>
        <v>0</v>
      </c>
    </row>
    <row r="4680" spans="1:23">
      <c r="A4680" s="2">
        <f t="shared" si="512"/>
        <v>45536</v>
      </c>
      <c r="B4680" s="3">
        <f t="shared" si="513"/>
        <v>45541</v>
      </c>
      <c r="C4680" s="7">
        <v>45541.458333333336</v>
      </c>
      <c r="D4680" s="7">
        <v>45541.5</v>
      </c>
      <c r="E4680" s="5">
        <v>71.3</v>
      </c>
      <c r="F4680" s="5">
        <v>2648.4333333333302</v>
      </c>
      <c r="G4680" s="5">
        <v>8.9</v>
      </c>
      <c r="H4680" s="34" cm="1">
        <f t="array" ref="H4680">SUMPRODUCT(('ESB Networks Summary'!$C$5:$C$17384=Data!D4680)*('ESB Networks Summary'!$E$5:$E$17384))*1000*2-SUMPRODUCT(('ESB Networks Summary'!$C$5:$C$17384=Data!D4680)*('ESB Networks Summary'!$F$5:$F$17384))*1000*2</f>
        <v>4</v>
      </c>
      <c r="I4680" s="5">
        <v>0</v>
      </c>
      <c r="J4680" s="5">
        <v>0</v>
      </c>
      <c r="K4680" s="17">
        <v>5</v>
      </c>
      <c r="L4680" s="52">
        <f t="shared" si="514"/>
        <v>0</v>
      </c>
      <c r="M4680" s="5">
        <v>0</v>
      </c>
      <c r="N4680" s="5">
        <v>627.43333333333305</v>
      </c>
      <c r="O4680" s="96"/>
      <c r="P4680" s="5">
        <v>3539.5666666666598</v>
      </c>
      <c r="R4680" s="99">
        <v>21.494</v>
      </c>
      <c r="S4680" s="99">
        <v>13.616</v>
      </c>
      <c r="T4680" s="30">
        <f t="shared" si="511"/>
        <v>272.59999999999673</v>
      </c>
      <c r="U4680" s="21">
        <f t="shared" si="515"/>
        <v>9.5648299999999994E-4</v>
      </c>
      <c r="V4680" s="21">
        <f t="shared" si="516"/>
        <v>0</v>
      </c>
      <c r="W4680" s="21">
        <f t="shared" si="517"/>
        <v>0</v>
      </c>
    </row>
    <row r="4681" spans="1:23">
      <c r="A4681" s="2">
        <f t="shared" si="512"/>
        <v>45536</v>
      </c>
      <c r="B4681" s="3">
        <f t="shared" si="513"/>
        <v>45541</v>
      </c>
      <c r="C4681" s="7">
        <v>45541.479166666664</v>
      </c>
      <c r="D4681" s="7">
        <v>45541.520833333336</v>
      </c>
      <c r="E4681" s="5">
        <v>77.233333333333306</v>
      </c>
      <c r="F4681" s="5">
        <v>2770.5</v>
      </c>
      <c r="G4681" s="5">
        <v>16.8666666666666</v>
      </c>
      <c r="H4681" s="34" cm="1">
        <f t="array" ref="H4681">SUMPRODUCT(('ESB Networks Summary'!$C$5:$C$17384=Data!D4681)*('ESB Networks Summary'!$E$5:$E$17384))*1000*2-SUMPRODUCT(('ESB Networks Summary'!$C$5:$C$17384=Data!D4681)*('ESB Networks Summary'!$F$5:$F$17384))*1000*2</f>
        <v>12</v>
      </c>
      <c r="I4681" s="5">
        <v>6.1666666666666599</v>
      </c>
      <c r="J4681" s="5">
        <v>0</v>
      </c>
      <c r="K4681" s="17">
        <v>5</v>
      </c>
      <c r="L4681" s="52">
        <f t="shared" si="514"/>
        <v>0</v>
      </c>
      <c r="M4681" s="5">
        <v>0</v>
      </c>
      <c r="N4681" s="5">
        <v>594.13333333333298</v>
      </c>
      <c r="O4681" s="96"/>
      <c r="P4681" s="5">
        <v>3592.6666666666601</v>
      </c>
      <c r="R4681" s="99">
        <v>21.494</v>
      </c>
      <c r="S4681" s="99">
        <v>13.616</v>
      </c>
      <c r="T4681" s="30">
        <f t="shared" si="511"/>
        <v>244.89999999999418</v>
      </c>
      <c r="U4681" s="21">
        <f t="shared" si="515"/>
        <v>1.8126606666666594E-3</v>
      </c>
      <c r="V4681" s="21">
        <f t="shared" si="516"/>
        <v>0</v>
      </c>
      <c r="W4681" s="21">
        <f t="shared" si="517"/>
        <v>0</v>
      </c>
    </row>
    <row r="4682" spans="1:23">
      <c r="A4682" s="2">
        <f t="shared" si="512"/>
        <v>45536</v>
      </c>
      <c r="B4682" s="3">
        <f t="shared" si="513"/>
        <v>45541</v>
      </c>
      <c r="C4682" s="7">
        <v>45541.5</v>
      </c>
      <c r="D4682" s="7">
        <v>45541.541666666664</v>
      </c>
      <c r="E4682" s="5">
        <v>82.866666666666603</v>
      </c>
      <c r="F4682" s="5">
        <v>2859.7</v>
      </c>
      <c r="G4682" s="5">
        <v>-1.4666666666666599</v>
      </c>
      <c r="H4682" s="34" cm="1">
        <f t="array" ref="H4682">SUMPRODUCT(('ESB Networks Summary'!$C$5:$C$17384=Data!D4682)*('ESB Networks Summary'!$E$5:$E$17384))*1000*2-SUMPRODUCT(('ESB Networks Summary'!$C$5:$C$17384=Data!D4682)*('ESB Networks Summary'!$F$5:$F$17384))*1000*2</f>
        <v>2</v>
      </c>
      <c r="I4682" s="5">
        <v>0</v>
      </c>
      <c r="J4682" s="5">
        <v>0</v>
      </c>
      <c r="K4682" s="17">
        <v>5</v>
      </c>
      <c r="L4682" s="52">
        <f t="shared" si="514"/>
        <v>0</v>
      </c>
      <c r="M4682" s="5">
        <v>0</v>
      </c>
      <c r="N4682" s="5">
        <v>551.13333333333298</v>
      </c>
      <c r="O4682" s="96"/>
      <c r="P4682" s="5">
        <v>3680.2666666666601</v>
      </c>
      <c r="R4682" s="99">
        <v>21.295999999999999</v>
      </c>
      <c r="S4682" s="99">
        <v>13.419</v>
      </c>
      <c r="T4682" s="30">
        <f t="shared" si="511"/>
        <v>267.96666666666079</v>
      </c>
      <c r="U4682" s="21">
        <f t="shared" si="515"/>
        <v>0</v>
      </c>
      <c r="V4682" s="21">
        <f t="shared" si="516"/>
        <v>-9.8405999999999545E-5</v>
      </c>
      <c r="W4682" s="21">
        <f t="shared" si="517"/>
        <v>0</v>
      </c>
    </row>
    <row r="4683" spans="1:23">
      <c r="A4683" s="2">
        <f t="shared" si="512"/>
        <v>45536</v>
      </c>
      <c r="B4683" s="3">
        <f t="shared" si="513"/>
        <v>45541</v>
      </c>
      <c r="C4683" s="7">
        <v>45541.520833333336</v>
      </c>
      <c r="D4683" s="7">
        <v>45541.5625</v>
      </c>
      <c r="E4683" s="5">
        <v>87.191666666666606</v>
      </c>
      <c r="F4683" s="5">
        <v>1367.44166666666</v>
      </c>
      <c r="G4683" s="5">
        <v>2.3166666666666602</v>
      </c>
      <c r="H4683" s="34" cm="1">
        <f t="array" ref="H4683">SUMPRODUCT(('ESB Networks Summary'!$C$5:$C$17384=Data!D4683)*('ESB Networks Summary'!$E$5:$E$17384))*1000*2-SUMPRODUCT(('ESB Networks Summary'!$C$5:$C$17384=Data!D4683)*('ESB Networks Summary'!$F$5:$F$17384))*1000*2</f>
        <v>8</v>
      </c>
      <c r="I4683" s="5">
        <v>0</v>
      </c>
      <c r="J4683" s="5">
        <v>0</v>
      </c>
      <c r="K4683" s="17">
        <v>5</v>
      </c>
      <c r="L4683" s="52">
        <f t="shared" si="514"/>
        <v>0</v>
      </c>
      <c r="M4683" s="5">
        <v>1566.675</v>
      </c>
      <c r="N4683" s="5">
        <v>2163.5916666666599</v>
      </c>
      <c r="O4683" s="96"/>
      <c r="P4683" s="5">
        <v>3706.9583333333298</v>
      </c>
      <c r="R4683" s="99">
        <v>21.295999999999999</v>
      </c>
      <c r="S4683" s="99">
        <v>13.419</v>
      </c>
      <c r="T4683" s="30">
        <f t="shared" si="511"/>
        <v>178.24166666667657</v>
      </c>
      <c r="U4683" s="21">
        <f t="shared" si="515"/>
        <v>2.4667866666666595E-4</v>
      </c>
      <c r="V4683" s="21">
        <f t="shared" si="516"/>
        <v>0</v>
      </c>
      <c r="W4683" s="21">
        <f t="shared" si="517"/>
        <v>0</v>
      </c>
    </row>
    <row r="4684" spans="1:23">
      <c r="A4684" s="2">
        <f t="shared" si="512"/>
        <v>45536</v>
      </c>
      <c r="B4684" s="3">
        <f t="shared" si="513"/>
        <v>45541</v>
      </c>
      <c r="C4684" s="7">
        <v>45541.541666666664</v>
      </c>
      <c r="D4684" s="7">
        <v>45541.583333333336</v>
      </c>
      <c r="E4684" s="5">
        <v>88.8333333333333</v>
      </c>
      <c r="F4684" s="5">
        <v>1924.36666666666</v>
      </c>
      <c r="G4684" s="5">
        <v>2.07499999999999</v>
      </c>
      <c r="H4684" s="34" cm="1">
        <f t="array" ref="H4684">SUMPRODUCT(('ESB Networks Summary'!$C$5:$C$17384=Data!D4684)*('ESB Networks Summary'!$E$5:$E$17384))*1000*2-SUMPRODUCT(('ESB Networks Summary'!$C$5:$C$17384=Data!D4684)*('ESB Networks Summary'!$F$5:$F$17384))*1000*2</f>
        <v>4</v>
      </c>
      <c r="I4684" s="5">
        <v>0</v>
      </c>
      <c r="J4684" s="5">
        <v>0</v>
      </c>
      <c r="K4684" s="17">
        <v>5</v>
      </c>
      <c r="L4684" s="52">
        <f t="shared" si="514"/>
        <v>0</v>
      </c>
      <c r="M4684" s="5">
        <v>927.56666666666604</v>
      </c>
      <c r="N4684" s="5">
        <v>1534.7083333333301</v>
      </c>
      <c r="O4684" s="96"/>
      <c r="P4684" s="5">
        <v>3663.625</v>
      </c>
      <c r="R4684" s="99">
        <v>20.856000000000002</v>
      </c>
      <c r="S4684" s="99">
        <v>12.978</v>
      </c>
      <c r="T4684" s="30">
        <f t="shared" si="511"/>
        <v>206.62500000000955</v>
      </c>
      <c r="U4684" s="21">
        <f t="shared" si="515"/>
        <v>2.1638099999999897E-4</v>
      </c>
      <c r="V4684" s="21">
        <f t="shared" si="516"/>
        <v>0</v>
      </c>
      <c r="W4684" s="21">
        <f t="shared" si="517"/>
        <v>0</v>
      </c>
    </row>
    <row r="4685" spans="1:23">
      <c r="A4685" s="2">
        <f t="shared" si="512"/>
        <v>45536</v>
      </c>
      <c r="B4685" s="3">
        <f t="shared" si="513"/>
        <v>45541</v>
      </c>
      <c r="C4685" s="7">
        <v>45541.5625</v>
      </c>
      <c r="D4685" s="7">
        <v>45541.604166666664</v>
      </c>
      <c r="E4685" s="5">
        <v>92.133333333333297</v>
      </c>
      <c r="F4685" s="5">
        <v>2503.4</v>
      </c>
      <c r="G4685" s="5">
        <v>-172.6</v>
      </c>
      <c r="H4685" s="34" cm="1">
        <f t="array" ref="H4685">SUMPRODUCT(('ESB Networks Summary'!$C$5:$C$17384=Data!D4685)*('ESB Networks Summary'!$E$5:$E$17384))*1000*2-SUMPRODUCT(('ESB Networks Summary'!$C$5:$C$17384=Data!D4685)*('ESB Networks Summary'!$F$5:$F$17384))*1000*2</f>
        <v>-244</v>
      </c>
      <c r="I4685" s="5">
        <v>68.599999999999994</v>
      </c>
      <c r="J4685" s="5">
        <v>0</v>
      </c>
      <c r="K4685" s="17">
        <v>5</v>
      </c>
      <c r="L4685" s="52">
        <f t="shared" si="514"/>
        <v>0</v>
      </c>
      <c r="M4685" s="5">
        <v>0</v>
      </c>
      <c r="N4685" s="5">
        <v>596.46666666666601</v>
      </c>
      <c r="O4685" s="96"/>
      <c r="P4685" s="5">
        <v>3506.4666666666599</v>
      </c>
      <c r="R4685" s="99">
        <v>20.856000000000002</v>
      </c>
      <c r="S4685" s="99">
        <v>12.978</v>
      </c>
      <c r="T4685" s="30">
        <f t="shared" si="511"/>
        <v>233.99999999999409</v>
      </c>
      <c r="U4685" s="21">
        <f t="shared" si="515"/>
        <v>0</v>
      </c>
      <c r="V4685" s="21">
        <f t="shared" si="516"/>
        <v>-1.1200014000000001E-2</v>
      </c>
      <c r="W4685" s="21">
        <f t="shared" si="517"/>
        <v>0</v>
      </c>
    </row>
    <row r="4686" spans="1:23">
      <c r="A4686" s="2">
        <f t="shared" si="512"/>
        <v>45536</v>
      </c>
      <c r="B4686" s="3">
        <f t="shared" si="513"/>
        <v>45541</v>
      </c>
      <c r="C4686" s="7">
        <v>45541.583333333336</v>
      </c>
      <c r="D4686" s="7">
        <v>45541.625</v>
      </c>
      <c r="E4686" s="5">
        <v>100</v>
      </c>
      <c r="F4686" s="5">
        <v>-12.733333333333301</v>
      </c>
      <c r="G4686" s="5">
        <v>-2766.2</v>
      </c>
      <c r="H4686" s="34" cm="1">
        <f t="array" ref="H4686">SUMPRODUCT(('ESB Networks Summary'!$C$5:$C$17384=Data!D4686)*('ESB Networks Summary'!$E$5:$E$17384))*1000*2-SUMPRODUCT(('ESB Networks Summary'!$C$5:$C$17384=Data!D4686)*('ESB Networks Summary'!$F$5:$F$17384))*1000*2</f>
        <v>-2768</v>
      </c>
      <c r="I4686" s="5">
        <v>0</v>
      </c>
      <c r="J4686" s="5">
        <v>0</v>
      </c>
      <c r="K4686" s="17">
        <v>5</v>
      </c>
      <c r="L4686" s="52">
        <f t="shared" si="514"/>
        <v>0</v>
      </c>
      <c r="M4686" s="5">
        <v>0</v>
      </c>
      <c r="N4686" s="5">
        <v>455.46666666666601</v>
      </c>
      <c r="O4686" s="96"/>
      <c r="P4686" s="5">
        <v>3308.1</v>
      </c>
      <c r="R4686" s="99">
        <v>20.641999999999999</v>
      </c>
      <c r="S4686" s="99">
        <v>12.765000000000001</v>
      </c>
      <c r="T4686" s="30">
        <f t="shared" si="511"/>
        <v>99.166666666667382</v>
      </c>
      <c r="U4686" s="21">
        <f t="shared" si="515"/>
        <v>0</v>
      </c>
      <c r="V4686" s="21">
        <f t="shared" si="516"/>
        <v>-0.17655271500000003</v>
      </c>
      <c r="W4686" s="21">
        <f t="shared" si="517"/>
        <v>0</v>
      </c>
    </row>
    <row r="4687" spans="1:23">
      <c r="A4687" s="2">
        <f t="shared" si="512"/>
        <v>45536</v>
      </c>
      <c r="B4687" s="3">
        <f t="shared" si="513"/>
        <v>45541</v>
      </c>
      <c r="C4687" s="7">
        <v>45541.604166666664</v>
      </c>
      <c r="D4687" s="7">
        <v>45541.645833333336</v>
      </c>
      <c r="E4687" s="5">
        <v>100</v>
      </c>
      <c r="F4687" s="5">
        <v>-5</v>
      </c>
      <c r="G4687" s="5">
        <v>-2503.7333333333299</v>
      </c>
      <c r="H4687" s="34" cm="1">
        <f t="array" ref="H4687">SUMPRODUCT(('ESB Networks Summary'!$C$5:$C$17384=Data!D4687)*('ESB Networks Summary'!$E$5:$E$17384))*1000*2-SUMPRODUCT(('ESB Networks Summary'!$C$5:$C$17384=Data!D4687)*('ESB Networks Summary'!$F$5:$F$17384))*1000*2</f>
        <v>-2502</v>
      </c>
      <c r="I4687" s="5">
        <v>0</v>
      </c>
      <c r="J4687" s="5">
        <v>0</v>
      </c>
      <c r="K4687" s="17">
        <v>5</v>
      </c>
      <c r="L4687" s="52">
        <f t="shared" si="514"/>
        <v>0</v>
      </c>
      <c r="M4687" s="5">
        <v>0</v>
      </c>
      <c r="N4687" s="5">
        <v>455.099999999999</v>
      </c>
      <c r="O4687" s="96"/>
      <c r="P4687" s="5">
        <v>3041.13333333333</v>
      </c>
      <c r="R4687" s="99">
        <v>20.641999999999999</v>
      </c>
      <c r="S4687" s="99">
        <v>12.765000000000001</v>
      </c>
      <c r="T4687" s="30">
        <f t="shared" si="511"/>
        <v>87.300000000001091</v>
      </c>
      <c r="U4687" s="21">
        <f t="shared" si="515"/>
        <v>0</v>
      </c>
      <c r="V4687" s="21">
        <f t="shared" si="516"/>
        <v>-0.15980077999999978</v>
      </c>
      <c r="W4687" s="21">
        <f t="shared" si="517"/>
        <v>0</v>
      </c>
    </row>
    <row r="4688" spans="1:23">
      <c r="A4688" s="2">
        <f t="shared" si="512"/>
        <v>45536</v>
      </c>
      <c r="B4688" s="3">
        <f t="shared" si="513"/>
        <v>45541</v>
      </c>
      <c r="C4688" s="7">
        <v>45541.625</v>
      </c>
      <c r="D4688" s="7">
        <v>45541.666666666664</v>
      </c>
      <c r="E4688" s="5">
        <v>100</v>
      </c>
      <c r="F4688" s="5">
        <v>-5</v>
      </c>
      <c r="G4688" s="5">
        <v>-2432.13333333333</v>
      </c>
      <c r="H4688" s="34" cm="1">
        <f t="array" ref="H4688">SUMPRODUCT(('ESB Networks Summary'!$C$5:$C$17384=Data!D4688)*('ESB Networks Summary'!$E$5:$E$17384))*1000*2-SUMPRODUCT(('ESB Networks Summary'!$C$5:$C$17384=Data!D4688)*('ESB Networks Summary'!$F$5:$F$17384))*1000*2</f>
        <v>-2438</v>
      </c>
      <c r="I4688" s="5">
        <v>0</v>
      </c>
      <c r="J4688" s="5">
        <v>0</v>
      </c>
      <c r="K4688" s="17">
        <v>5</v>
      </c>
      <c r="L4688" s="52">
        <f t="shared" si="514"/>
        <v>0</v>
      </c>
      <c r="M4688" s="5">
        <v>0</v>
      </c>
      <c r="N4688" s="5">
        <v>354.433333333333</v>
      </c>
      <c r="O4688" s="96"/>
      <c r="P4688" s="5">
        <v>2871.7666666666601</v>
      </c>
      <c r="R4688" s="99">
        <v>21.355</v>
      </c>
      <c r="S4688" s="99">
        <v>13.478</v>
      </c>
      <c r="T4688" s="30">
        <f t="shared" si="511"/>
        <v>90.199999999997033</v>
      </c>
      <c r="U4688" s="21">
        <f t="shared" si="515"/>
        <v>0</v>
      </c>
      <c r="V4688" s="21">
        <f t="shared" si="516"/>
        <v>-0.16390146533333311</v>
      </c>
      <c r="W4688" s="21">
        <f t="shared" si="517"/>
        <v>0</v>
      </c>
    </row>
    <row r="4689" spans="1:23">
      <c r="A4689" s="2">
        <f t="shared" si="512"/>
        <v>45536</v>
      </c>
      <c r="B4689" s="3">
        <f t="shared" si="513"/>
        <v>45541</v>
      </c>
      <c r="C4689" s="7">
        <v>45541.645833333336</v>
      </c>
      <c r="D4689" s="7">
        <v>45541.6875</v>
      </c>
      <c r="E4689" s="5">
        <v>100</v>
      </c>
      <c r="F4689" s="5">
        <v>-5</v>
      </c>
      <c r="G4689" s="5">
        <v>-2434.4666666666599</v>
      </c>
      <c r="H4689" s="34" cm="1">
        <f t="array" ref="H4689">SUMPRODUCT(('ESB Networks Summary'!$C$5:$C$17384=Data!D4689)*('ESB Networks Summary'!$E$5:$E$17384))*1000*2-SUMPRODUCT(('ESB Networks Summary'!$C$5:$C$17384=Data!D4689)*('ESB Networks Summary'!$F$5:$F$17384))*1000*2</f>
        <v>-2428</v>
      </c>
      <c r="I4689" s="5">
        <v>183.96666666666599</v>
      </c>
      <c r="J4689" s="5">
        <v>3.3333333333333299</v>
      </c>
      <c r="K4689" s="17">
        <v>4.86666666666666</v>
      </c>
      <c r="L4689" s="52">
        <f t="shared" si="514"/>
        <v>0</v>
      </c>
      <c r="M4689" s="5">
        <v>0</v>
      </c>
      <c r="N4689" s="5">
        <v>285.433333333333</v>
      </c>
      <c r="O4689" s="96"/>
      <c r="P4689" s="5">
        <v>2853.86666666666</v>
      </c>
      <c r="R4689" s="99">
        <v>21.355</v>
      </c>
      <c r="S4689" s="99">
        <v>13.478</v>
      </c>
      <c r="T4689" s="30">
        <f t="shared" si="511"/>
        <v>138.96666666666709</v>
      </c>
      <c r="U4689" s="21">
        <f t="shared" si="515"/>
        <v>0</v>
      </c>
      <c r="V4689" s="21">
        <f t="shared" si="516"/>
        <v>-0.16405870866666616</v>
      </c>
      <c r="W4689" s="21">
        <f t="shared" si="517"/>
        <v>0</v>
      </c>
    </row>
    <row r="4690" spans="1:23">
      <c r="A4690" s="2">
        <f t="shared" si="512"/>
        <v>45536</v>
      </c>
      <c r="B4690" s="3">
        <f t="shared" si="513"/>
        <v>45541</v>
      </c>
      <c r="C4690" s="7">
        <v>45541.666666666664</v>
      </c>
      <c r="D4690" s="7">
        <v>45541.708333333336</v>
      </c>
      <c r="E4690" s="5">
        <v>100</v>
      </c>
      <c r="F4690" s="5">
        <v>-4.5</v>
      </c>
      <c r="G4690" s="5">
        <v>-210.53333333333299</v>
      </c>
      <c r="H4690" s="34" cm="1">
        <f t="array" ref="H4690">SUMPRODUCT(('ESB Networks Summary'!$C$5:$C$17384=Data!D4690)*('ESB Networks Summary'!$E$5:$E$17384))*1000*2-SUMPRODUCT(('ESB Networks Summary'!$C$5:$C$17384=Data!D4690)*('ESB Networks Summary'!$F$5:$F$17384))*1000*2</f>
        <v>-194</v>
      </c>
      <c r="I4690" s="5">
        <v>2285.13333333333</v>
      </c>
      <c r="J4690" s="5">
        <v>0.56666666666666599</v>
      </c>
      <c r="K4690" s="17">
        <v>3.0666666666666602</v>
      </c>
      <c r="L4690" s="52">
        <f t="shared" si="514"/>
        <v>0</v>
      </c>
      <c r="M4690" s="5">
        <v>0</v>
      </c>
      <c r="N4690" s="5">
        <v>2443.2666666666601</v>
      </c>
      <c r="O4690" s="96"/>
      <c r="P4690" s="5">
        <v>2727.4333333333302</v>
      </c>
      <c r="R4690" s="99">
        <v>23.335000000000001</v>
      </c>
      <c r="S4690" s="99">
        <v>14.988</v>
      </c>
      <c r="T4690" s="30">
        <f t="shared" si="511"/>
        <v>78.133333333337305</v>
      </c>
      <c r="U4690" s="21">
        <f t="shared" si="515"/>
        <v>0</v>
      </c>
      <c r="V4690" s="21">
        <f t="shared" si="516"/>
        <v>-1.5777367999999972E-2</v>
      </c>
      <c r="W4690" s="21">
        <f t="shared" si="517"/>
        <v>0</v>
      </c>
    </row>
    <row r="4691" spans="1:23">
      <c r="A4691" s="2">
        <f t="shared" si="512"/>
        <v>45536</v>
      </c>
      <c r="B4691" s="3">
        <f t="shared" si="513"/>
        <v>45541</v>
      </c>
      <c r="C4691" s="7">
        <v>45541.6875</v>
      </c>
      <c r="D4691" s="7">
        <v>45541.729166666664</v>
      </c>
      <c r="E4691" s="5">
        <v>100</v>
      </c>
      <c r="F4691" s="5">
        <v>-2.3333333333333299</v>
      </c>
      <c r="G4691" s="5">
        <v>-194.23333333333301</v>
      </c>
      <c r="H4691" s="34" cm="1">
        <f t="array" ref="H4691">SUMPRODUCT(('ESB Networks Summary'!$C$5:$C$17384=Data!D4691)*('ESB Networks Summary'!$E$5:$E$17384))*1000*2-SUMPRODUCT(('ESB Networks Summary'!$C$5:$C$17384=Data!D4691)*('ESB Networks Summary'!$F$5:$F$17384))*1000*2</f>
        <v>-188</v>
      </c>
      <c r="I4691" s="5">
        <v>2082.63333333333</v>
      </c>
      <c r="J4691" s="5">
        <v>0</v>
      </c>
      <c r="K4691" s="17">
        <v>3</v>
      </c>
      <c r="L4691" s="52">
        <f t="shared" si="514"/>
        <v>0</v>
      </c>
      <c r="M4691" s="5">
        <v>0</v>
      </c>
      <c r="N4691" s="5">
        <v>2251.7999999999902</v>
      </c>
      <c r="O4691" s="96"/>
      <c r="P4691" s="5">
        <v>2523.4</v>
      </c>
      <c r="R4691" s="99">
        <v>23.335000000000001</v>
      </c>
      <c r="S4691" s="99">
        <v>14.988</v>
      </c>
      <c r="T4691" s="30">
        <f t="shared" si="511"/>
        <v>79.700000000010121</v>
      </c>
      <c r="U4691" s="21">
        <f t="shared" si="515"/>
        <v>0</v>
      </c>
      <c r="V4691" s="21">
        <f t="shared" si="516"/>
        <v>-1.4555845999999975E-2</v>
      </c>
      <c r="W4691" s="21">
        <f t="shared" si="517"/>
        <v>0</v>
      </c>
    </row>
    <row r="4692" spans="1:23">
      <c r="A4692" s="2">
        <f t="shared" si="512"/>
        <v>45536</v>
      </c>
      <c r="B4692" s="3">
        <f t="shared" si="513"/>
        <v>45541</v>
      </c>
      <c r="C4692" s="7">
        <v>45541.708333333336</v>
      </c>
      <c r="D4692" s="7">
        <v>45541.75</v>
      </c>
      <c r="E4692" s="5">
        <v>100</v>
      </c>
      <c r="F4692" s="5">
        <v>-0.33333333333333298</v>
      </c>
      <c r="G4692" s="5">
        <v>-193.79999999999899</v>
      </c>
      <c r="H4692" s="34" cm="1">
        <f t="array" ref="H4692">SUMPRODUCT(('ESB Networks Summary'!$C$5:$C$17384=Data!D4692)*('ESB Networks Summary'!$E$5:$E$17384))*1000*2-SUMPRODUCT(('ESB Networks Summary'!$C$5:$C$17384=Data!D4692)*('ESB Networks Summary'!$F$5:$F$17384))*1000*2</f>
        <v>-188</v>
      </c>
      <c r="I4692" s="5">
        <v>1710.4666666666601</v>
      </c>
      <c r="J4692" s="5">
        <v>0</v>
      </c>
      <c r="K4692" s="17">
        <v>3</v>
      </c>
      <c r="L4692" s="52">
        <f t="shared" si="514"/>
        <v>0</v>
      </c>
      <c r="M4692" s="5">
        <v>0</v>
      </c>
      <c r="N4692" s="5">
        <v>1899.6</v>
      </c>
      <c r="O4692" s="96"/>
      <c r="P4692" s="5">
        <v>2174.5</v>
      </c>
      <c r="R4692" s="99">
        <v>24.587</v>
      </c>
      <c r="S4692" s="99">
        <v>16.241</v>
      </c>
      <c r="T4692" s="30">
        <f t="shared" si="511"/>
        <v>81.433333333334375</v>
      </c>
      <c r="U4692" s="21">
        <f t="shared" si="515"/>
        <v>0</v>
      </c>
      <c r="V4692" s="21">
        <f t="shared" si="516"/>
        <v>-1.573752899999992E-2</v>
      </c>
      <c r="W4692" s="21">
        <f t="shared" si="517"/>
        <v>0</v>
      </c>
    </row>
    <row r="4693" spans="1:23">
      <c r="A4693" s="2">
        <f t="shared" si="512"/>
        <v>45536</v>
      </c>
      <c r="B4693" s="3">
        <f t="shared" si="513"/>
        <v>45541</v>
      </c>
      <c r="C4693" s="7">
        <v>45541.729166666664</v>
      </c>
      <c r="D4693" s="7">
        <v>45541.770833333336</v>
      </c>
      <c r="E4693" s="5">
        <v>100</v>
      </c>
      <c r="F4693" s="5">
        <v>0</v>
      </c>
      <c r="G4693" s="5">
        <v>-1068.0999999999999</v>
      </c>
      <c r="H4693" s="34" cm="1">
        <f t="array" ref="H4693">SUMPRODUCT(('ESB Networks Summary'!$C$5:$C$17384=Data!D4693)*('ESB Networks Summary'!$E$5:$E$17384))*1000*2-SUMPRODUCT(('ESB Networks Summary'!$C$5:$C$17384=Data!D4693)*('ESB Networks Summary'!$F$5:$F$17384))*1000*2</f>
        <v>-1052</v>
      </c>
      <c r="I4693" s="5">
        <v>348.73333333333301</v>
      </c>
      <c r="J4693" s="5">
        <v>0</v>
      </c>
      <c r="K4693" s="17">
        <v>3</v>
      </c>
      <c r="L4693" s="52">
        <f t="shared" si="514"/>
        <v>0</v>
      </c>
      <c r="M4693" s="5">
        <v>0</v>
      </c>
      <c r="N4693" s="5">
        <v>513.86666666666599</v>
      </c>
      <c r="O4693" s="96"/>
      <c r="P4693" s="5">
        <v>1659.5333333333299</v>
      </c>
      <c r="R4693" s="99">
        <v>24.587</v>
      </c>
      <c r="S4693" s="99">
        <v>16.241</v>
      </c>
      <c r="T4693" s="30">
        <f t="shared" si="511"/>
        <v>77.566666666663991</v>
      </c>
      <c r="U4693" s="21">
        <f t="shared" si="515"/>
        <v>0</v>
      </c>
      <c r="V4693" s="21">
        <f t="shared" si="516"/>
        <v>-8.6735060499999989E-2</v>
      </c>
      <c r="W4693" s="21">
        <f t="shared" si="517"/>
        <v>0</v>
      </c>
    </row>
    <row r="4694" spans="1:23">
      <c r="A4694" s="2">
        <f t="shared" si="512"/>
        <v>45536</v>
      </c>
      <c r="B4694" s="3">
        <f t="shared" si="513"/>
        <v>45541</v>
      </c>
      <c r="C4694" s="7">
        <v>45541.75</v>
      </c>
      <c r="D4694" s="7">
        <v>45541.791666666664</v>
      </c>
      <c r="E4694" s="5">
        <v>100</v>
      </c>
      <c r="F4694" s="5">
        <v>-1</v>
      </c>
      <c r="G4694" s="5">
        <v>-190.56666666666601</v>
      </c>
      <c r="H4694" s="34" cm="1">
        <f t="array" ref="H4694">SUMPRODUCT(('ESB Networks Summary'!$C$5:$C$17384=Data!D4694)*('ESB Networks Summary'!$E$5:$E$17384))*1000*2-SUMPRODUCT(('ESB Networks Summary'!$C$5:$C$17384=Data!D4694)*('ESB Networks Summary'!$F$5:$F$17384))*1000*2</f>
        <v>-180</v>
      </c>
      <c r="I4694" s="5">
        <v>295.63333333333298</v>
      </c>
      <c r="J4694" s="5">
        <v>0</v>
      </c>
      <c r="K4694" s="17">
        <v>3</v>
      </c>
      <c r="L4694" s="52">
        <f t="shared" si="514"/>
        <v>0</v>
      </c>
      <c r="M4694" s="5">
        <v>0</v>
      </c>
      <c r="N4694" s="5">
        <v>444.83333333333297</v>
      </c>
      <c r="O4694" s="96"/>
      <c r="P4694" s="5">
        <v>723.3</v>
      </c>
      <c r="R4694" s="99">
        <v>24.585000000000001</v>
      </c>
      <c r="S4694" s="99">
        <v>16.707000000000001</v>
      </c>
      <c r="T4694" s="30">
        <f t="shared" si="511"/>
        <v>88.900000000000944</v>
      </c>
      <c r="U4694" s="21">
        <f t="shared" si="515"/>
        <v>0</v>
      </c>
      <c r="V4694" s="21">
        <f t="shared" si="516"/>
        <v>-1.5918986499999944E-2</v>
      </c>
      <c r="W4694" s="21">
        <f t="shared" si="517"/>
        <v>0</v>
      </c>
    </row>
    <row r="4695" spans="1:23">
      <c r="A4695" s="2">
        <f t="shared" si="512"/>
        <v>45536</v>
      </c>
      <c r="B4695" s="3">
        <f t="shared" si="513"/>
        <v>45541</v>
      </c>
      <c r="C4695" s="7">
        <v>45541.770833333336</v>
      </c>
      <c r="D4695" s="7">
        <v>45541.8125</v>
      </c>
      <c r="E4695" s="5">
        <v>99.766666666666595</v>
      </c>
      <c r="F4695" s="5">
        <v>-134.23333333333301</v>
      </c>
      <c r="G4695" s="5">
        <v>3.9666666666666601</v>
      </c>
      <c r="H4695" s="34" cm="1">
        <f t="array" ref="H4695">SUMPRODUCT(('ESB Networks Summary'!$C$5:$C$17384=Data!D4695)*('ESB Networks Summary'!$E$5:$E$17384))*1000*2-SUMPRODUCT(('ESB Networks Summary'!$C$5:$C$17384=Data!D4695)*('ESB Networks Summary'!$F$5:$F$17384))*1000*2</f>
        <v>4</v>
      </c>
      <c r="I4695" s="5">
        <v>0</v>
      </c>
      <c r="J4695" s="5">
        <v>0</v>
      </c>
      <c r="K4695" s="17">
        <v>3</v>
      </c>
      <c r="L4695" s="52">
        <f t="shared" si="514"/>
        <v>0</v>
      </c>
      <c r="M4695" s="5">
        <v>0</v>
      </c>
      <c r="N4695" s="5">
        <v>114.3</v>
      </c>
      <c r="O4695" s="96"/>
      <c r="P4695" s="5">
        <v>96.233333333333306</v>
      </c>
      <c r="R4695" s="99">
        <v>24.585000000000001</v>
      </c>
      <c r="S4695" s="99">
        <v>16.707000000000001</v>
      </c>
      <c r="T4695" s="30">
        <f t="shared" si="511"/>
        <v>120.13333333333297</v>
      </c>
      <c r="U4695" s="21">
        <f t="shared" si="515"/>
        <v>4.8760249999999921E-4</v>
      </c>
      <c r="V4695" s="21">
        <f t="shared" si="516"/>
        <v>0</v>
      </c>
      <c r="W4695" s="21">
        <f t="shared" si="517"/>
        <v>0</v>
      </c>
    </row>
    <row r="4696" spans="1:23">
      <c r="A4696" s="2">
        <f t="shared" si="512"/>
        <v>45536</v>
      </c>
      <c r="B4696" s="3">
        <f t="shared" si="513"/>
        <v>45541</v>
      </c>
      <c r="C4696" s="7">
        <v>45541.791666666664</v>
      </c>
      <c r="D4696" s="7">
        <v>45541.833333333336</v>
      </c>
      <c r="E4696" s="5">
        <v>97.8333333333333</v>
      </c>
      <c r="F4696" s="5">
        <v>-1358.6666666666599</v>
      </c>
      <c r="G4696" s="5">
        <v>-26.066666666666599</v>
      </c>
      <c r="H4696" s="34" cm="1">
        <f t="array" ref="H4696">SUMPRODUCT(('ESB Networks Summary'!$C$5:$C$17384=Data!D4696)*('ESB Networks Summary'!$E$5:$E$17384))*1000*2-SUMPRODUCT(('ESB Networks Summary'!$C$5:$C$17384=Data!D4696)*('ESB Networks Summary'!$F$5:$F$17384))*1000*2</f>
        <v>8</v>
      </c>
      <c r="I4696" s="5">
        <v>79.033333333333303</v>
      </c>
      <c r="J4696" s="5">
        <v>977.23333333333301</v>
      </c>
      <c r="K4696" s="17">
        <v>4</v>
      </c>
      <c r="L4696" s="52">
        <f t="shared" si="514"/>
        <v>0</v>
      </c>
      <c r="M4696" s="5">
        <v>0</v>
      </c>
      <c r="N4696" s="5">
        <v>1021.86666666666</v>
      </c>
      <c r="O4696" s="96"/>
      <c r="P4696" s="5">
        <v>30.7</v>
      </c>
      <c r="R4696" s="99">
        <v>24.04</v>
      </c>
      <c r="S4696" s="99">
        <v>16.161999999999999</v>
      </c>
      <c r="T4696" s="30">
        <f t="shared" si="511"/>
        <v>341.43333333333339</v>
      </c>
      <c r="U4696" s="21">
        <f t="shared" si="515"/>
        <v>0</v>
      </c>
      <c r="V4696" s="21">
        <f t="shared" si="516"/>
        <v>-2.106447333333328E-3</v>
      </c>
      <c r="W4696" s="21">
        <f t="shared" si="517"/>
        <v>0.11746344666666662</v>
      </c>
    </row>
    <row r="4697" spans="1:23">
      <c r="A4697" s="2">
        <f t="shared" si="512"/>
        <v>45536</v>
      </c>
      <c r="B4697" s="3">
        <f t="shared" si="513"/>
        <v>45541</v>
      </c>
      <c r="C4697" s="7">
        <v>45541.8125</v>
      </c>
      <c r="D4697" s="7">
        <v>45541.854166666664</v>
      </c>
      <c r="E4697" s="5">
        <v>95.8333333333333</v>
      </c>
      <c r="F4697" s="5">
        <v>-272.36666666666599</v>
      </c>
      <c r="G4697" s="5">
        <v>0.46666666666666601</v>
      </c>
      <c r="H4697" s="34" cm="1">
        <f t="array" ref="H4697">SUMPRODUCT(('ESB Networks Summary'!$C$5:$C$17384=Data!D4697)*('ESB Networks Summary'!$E$5:$E$17384))*1000*2-SUMPRODUCT(('ESB Networks Summary'!$C$5:$C$17384=Data!D4697)*('ESB Networks Summary'!$F$5:$F$17384))*1000*2</f>
        <v>2</v>
      </c>
      <c r="I4697" s="5">
        <v>0</v>
      </c>
      <c r="J4697" s="5">
        <v>0</v>
      </c>
      <c r="K4697" s="17">
        <v>2</v>
      </c>
      <c r="L4697" s="52">
        <f t="shared" si="514"/>
        <v>0</v>
      </c>
      <c r="M4697" s="5">
        <v>0</v>
      </c>
      <c r="N4697" s="5">
        <v>143.73333333333301</v>
      </c>
      <c r="O4697" s="96"/>
      <c r="P4697" s="5">
        <v>7.3999999999999897</v>
      </c>
      <c r="R4697" s="99">
        <v>24.04</v>
      </c>
      <c r="S4697" s="99">
        <v>16.161999999999999</v>
      </c>
      <c r="T4697" s="30">
        <f t="shared" si="511"/>
        <v>136.49999999999963</v>
      </c>
      <c r="U4697" s="21">
        <f t="shared" si="515"/>
        <v>5.6093333333333253E-5</v>
      </c>
      <c r="V4697" s="21">
        <f t="shared" si="516"/>
        <v>0</v>
      </c>
      <c r="W4697" s="21">
        <f t="shared" si="517"/>
        <v>0</v>
      </c>
    </row>
    <row r="4698" spans="1:23">
      <c r="A4698" s="2">
        <f t="shared" si="512"/>
        <v>45536</v>
      </c>
      <c r="B4698" s="3">
        <f t="shared" si="513"/>
        <v>45541</v>
      </c>
      <c r="C4698" s="7">
        <v>45541.833333333336</v>
      </c>
      <c r="D4698" s="7">
        <v>45541.875</v>
      </c>
      <c r="E4698" s="5">
        <v>95</v>
      </c>
      <c r="F4698" s="5">
        <v>-234.69166666666601</v>
      </c>
      <c r="G4698" s="5">
        <v>-5.83333333333333E-2</v>
      </c>
      <c r="H4698" s="34" cm="1">
        <f t="array" ref="H4698">SUMPRODUCT(('ESB Networks Summary'!$C$5:$C$17384=Data!D4698)*('ESB Networks Summary'!$E$5:$E$17384))*1000*2-SUMPRODUCT(('ESB Networks Summary'!$C$5:$C$17384=Data!D4698)*('ESB Networks Summary'!$F$5:$F$17384))*1000*2</f>
        <v>4</v>
      </c>
      <c r="I4698" s="5">
        <v>0</v>
      </c>
      <c r="J4698" s="5">
        <v>0</v>
      </c>
      <c r="K4698" s="17">
        <v>2</v>
      </c>
      <c r="L4698" s="52">
        <f t="shared" si="514"/>
        <v>0</v>
      </c>
      <c r="M4698" s="5">
        <v>0</v>
      </c>
      <c r="N4698" s="5">
        <v>63</v>
      </c>
      <c r="O4698" s="96"/>
      <c r="P4698" s="5">
        <v>0.36666666666666597</v>
      </c>
      <c r="R4698" s="99">
        <v>24.425000000000001</v>
      </c>
      <c r="S4698" s="99">
        <v>16.547000000000001</v>
      </c>
      <c r="T4698" s="30">
        <f t="shared" si="511"/>
        <v>171.99999999999935</v>
      </c>
      <c r="U4698" s="21">
        <f t="shared" si="515"/>
        <v>0</v>
      </c>
      <c r="V4698" s="21">
        <f t="shared" si="516"/>
        <v>-4.8262083333333304E-6</v>
      </c>
      <c r="W4698" s="21">
        <f t="shared" si="517"/>
        <v>0</v>
      </c>
    </row>
    <row r="4699" spans="1:23">
      <c r="A4699" s="2">
        <f t="shared" si="512"/>
        <v>45536</v>
      </c>
      <c r="B4699" s="3">
        <f t="shared" si="513"/>
        <v>45541</v>
      </c>
      <c r="C4699" s="7">
        <v>45541.854166666664</v>
      </c>
      <c r="D4699" s="7">
        <v>45541.895833333336</v>
      </c>
      <c r="E4699" s="5">
        <v>94.6</v>
      </c>
      <c r="F4699" s="5">
        <v>-175.53333333333299</v>
      </c>
      <c r="G4699" s="5">
        <v>-0.93333333333333302</v>
      </c>
      <c r="H4699" s="34" cm="1">
        <f t="array" ref="H4699">SUMPRODUCT(('ESB Networks Summary'!$C$5:$C$17384=Data!D4699)*('ESB Networks Summary'!$E$5:$E$17384))*1000*2-SUMPRODUCT(('ESB Networks Summary'!$C$5:$C$17384=Data!D4699)*('ESB Networks Summary'!$F$5:$F$17384))*1000*2</f>
        <v>4</v>
      </c>
      <c r="I4699" s="5">
        <v>0</v>
      </c>
      <c r="J4699" s="5">
        <v>0</v>
      </c>
      <c r="K4699" s="17">
        <v>2</v>
      </c>
      <c r="L4699" s="52">
        <f t="shared" si="514"/>
        <v>0</v>
      </c>
      <c r="M4699" s="5">
        <v>0</v>
      </c>
      <c r="N4699" s="5">
        <v>0</v>
      </c>
      <c r="O4699" s="96"/>
      <c r="P4699" s="5">
        <v>0.233333333333333</v>
      </c>
      <c r="R4699" s="99">
        <v>24.425000000000001</v>
      </c>
      <c r="S4699" s="99">
        <v>16.547000000000001</v>
      </c>
      <c r="T4699" s="30">
        <f t="shared" si="511"/>
        <v>174.833333333333</v>
      </c>
      <c r="U4699" s="21">
        <f t="shared" si="515"/>
        <v>0</v>
      </c>
      <c r="V4699" s="21">
        <f t="shared" si="516"/>
        <v>-7.7219333333333314E-5</v>
      </c>
      <c r="W4699" s="21">
        <f t="shared" si="517"/>
        <v>0</v>
      </c>
    </row>
    <row r="4700" spans="1:23">
      <c r="A4700" s="2">
        <f t="shared" si="512"/>
        <v>45536</v>
      </c>
      <c r="B4700" s="3">
        <f t="shared" si="513"/>
        <v>45541</v>
      </c>
      <c r="C4700" s="7">
        <v>45541.875</v>
      </c>
      <c r="D4700" s="7">
        <v>45541.916666666664</v>
      </c>
      <c r="E4700" s="5">
        <v>94</v>
      </c>
      <c r="F4700" s="5">
        <v>-197.333333333333</v>
      </c>
      <c r="G4700" s="5">
        <v>-0.36666666666666597</v>
      </c>
      <c r="H4700" s="34" cm="1">
        <f t="array" ref="H4700">SUMPRODUCT(('ESB Networks Summary'!$C$5:$C$17384=Data!D4700)*('ESB Networks Summary'!$E$5:$E$17384))*1000*2-SUMPRODUCT(('ESB Networks Summary'!$C$5:$C$17384=Data!D4700)*('ESB Networks Summary'!$F$5:$F$17384))*1000*2</f>
        <v>2</v>
      </c>
      <c r="I4700" s="5">
        <v>0</v>
      </c>
      <c r="J4700" s="5">
        <v>0</v>
      </c>
      <c r="K4700" s="17">
        <v>2</v>
      </c>
      <c r="L4700" s="52">
        <f t="shared" si="514"/>
        <v>0</v>
      </c>
      <c r="M4700" s="5">
        <v>0</v>
      </c>
      <c r="N4700" s="5">
        <v>31.433333333333302</v>
      </c>
      <c r="O4700" s="96"/>
      <c r="P4700" s="5">
        <v>0.19999999999999901</v>
      </c>
      <c r="R4700" s="99">
        <v>22.919999999999998</v>
      </c>
      <c r="S4700" s="99">
        <v>15.043000000000001</v>
      </c>
      <c r="T4700" s="30">
        <f t="shared" si="511"/>
        <v>165.73333333333304</v>
      </c>
      <c r="U4700" s="21">
        <f t="shared" si="515"/>
        <v>0</v>
      </c>
      <c r="V4700" s="21">
        <f t="shared" si="516"/>
        <v>-2.7578833333333284E-5</v>
      </c>
      <c r="W4700" s="21">
        <f t="shared" si="517"/>
        <v>0</v>
      </c>
    </row>
    <row r="4701" spans="1:23">
      <c r="A4701" s="2">
        <f t="shared" si="512"/>
        <v>45536</v>
      </c>
      <c r="B4701" s="3">
        <f t="shared" si="513"/>
        <v>45541</v>
      </c>
      <c r="C4701" s="7">
        <v>45541.895833333336</v>
      </c>
      <c r="D4701" s="7">
        <v>45541.9375</v>
      </c>
      <c r="E4701" s="5">
        <v>93.8333333333333</v>
      </c>
      <c r="F4701" s="5">
        <v>-180.166666666666</v>
      </c>
      <c r="G4701" s="5">
        <v>0.8</v>
      </c>
      <c r="H4701" s="34" cm="1">
        <f t="array" ref="H4701">SUMPRODUCT(('ESB Networks Summary'!$C$5:$C$17384=Data!D4701)*('ESB Networks Summary'!$E$5:$E$17384))*1000*2-SUMPRODUCT(('ESB Networks Summary'!$C$5:$C$17384=Data!D4701)*('ESB Networks Summary'!$F$5:$F$17384))*1000*2</f>
        <v>4</v>
      </c>
      <c r="I4701" s="5">
        <v>0</v>
      </c>
      <c r="J4701" s="5">
        <v>0</v>
      </c>
      <c r="K4701" s="17">
        <v>2</v>
      </c>
      <c r="L4701" s="52">
        <f t="shared" si="514"/>
        <v>0</v>
      </c>
      <c r="M4701" s="5">
        <v>0</v>
      </c>
      <c r="N4701" s="5">
        <v>0</v>
      </c>
      <c r="O4701" s="96"/>
      <c r="P4701" s="5">
        <v>0.76666666666666605</v>
      </c>
      <c r="R4701" s="99">
        <v>22.919999999999998</v>
      </c>
      <c r="S4701" s="99">
        <v>15.043000000000001</v>
      </c>
      <c r="T4701" s="30">
        <f t="shared" si="511"/>
        <v>181.73333333333267</v>
      </c>
      <c r="U4701" s="21">
        <f t="shared" si="515"/>
        <v>9.167999999999999E-5</v>
      </c>
      <c r="V4701" s="21">
        <f t="shared" si="516"/>
        <v>0</v>
      </c>
      <c r="W4701" s="21">
        <f t="shared" si="517"/>
        <v>0</v>
      </c>
    </row>
    <row r="4702" spans="1:23">
      <c r="A4702" s="2">
        <f t="shared" si="512"/>
        <v>45536</v>
      </c>
      <c r="B4702" s="3">
        <f t="shared" si="513"/>
        <v>45541</v>
      </c>
      <c r="C4702" s="7">
        <v>45541.916666666664</v>
      </c>
      <c r="D4702" s="7">
        <v>45541.958333333336</v>
      </c>
      <c r="E4702" s="5">
        <v>93</v>
      </c>
      <c r="F4702" s="5">
        <v>-189.5</v>
      </c>
      <c r="G4702" s="5">
        <v>0.66666666666666596</v>
      </c>
      <c r="H4702" s="34" cm="1">
        <f t="array" ref="H4702">SUMPRODUCT(('ESB Networks Summary'!$C$5:$C$17384=Data!D4702)*('ESB Networks Summary'!$E$5:$E$17384))*1000*2-SUMPRODUCT(('ESB Networks Summary'!$C$5:$C$17384=Data!D4702)*('ESB Networks Summary'!$F$5:$F$17384))*1000*2</f>
        <v>4</v>
      </c>
      <c r="I4702" s="5">
        <v>0</v>
      </c>
      <c r="J4702" s="5">
        <v>0</v>
      </c>
      <c r="K4702" s="17">
        <v>2</v>
      </c>
      <c r="L4702" s="52">
        <f t="shared" si="514"/>
        <v>0</v>
      </c>
      <c r="M4702" s="5">
        <v>0</v>
      </c>
      <c r="N4702" s="5">
        <v>31.3</v>
      </c>
      <c r="O4702" s="96">
        <v>18.170000000000002</v>
      </c>
      <c r="P4702" s="5">
        <v>1</v>
      </c>
      <c r="Q4702" s="99">
        <v>0</v>
      </c>
      <c r="R4702" s="99">
        <v>17.625</v>
      </c>
      <c r="S4702" s="99">
        <v>14.632</v>
      </c>
      <c r="T4702" s="30">
        <f t="shared" si="511"/>
        <v>159.86666666666667</v>
      </c>
      <c r="U4702" s="21">
        <f t="shared" si="515"/>
        <v>5.8749999999999937E-5</v>
      </c>
      <c r="V4702" s="21">
        <f t="shared" si="516"/>
        <v>0</v>
      </c>
      <c r="W4702" s="21">
        <f t="shared" si="517"/>
        <v>0</v>
      </c>
    </row>
    <row r="4703" spans="1:23">
      <c r="A4703" s="2">
        <f t="shared" si="512"/>
        <v>45536</v>
      </c>
      <c r="B4703" s="3">
        <f t="shared" si="513"/>
        <v>45541</v>
      </c>
      <c r="C4703" s="7">
        <v>45541.9375</v>
      </c>
      <c r="D4703" s="7">
        <v>45541.979166666664</v>
      </c>
      <c r="E4703" s="5">
        <v>93</v>
      </c>
      <c r="F4703" s="5">
        <v>-187.73333333333301</v>
      </c>
      <c r="G4703" s="5">
        <v>-0.53333333333333299</v>
      </c>
      <c r="H4703" s="34" cm="1">
        <f t="array" ref="H4703">SUMPRODUCT(('ESB Networks Summary'!$C$5:$C$17384=Data!D4703)*('ESB Networks Summary'!$E$5:$E$17384))*1000*2-SUMPRODUCT(('ESB Networks Summary'!$C$5:$C$17384=Data!D4703)*('ESB Networks Summary'!$F$5:$F$17384))*1000*2</f>
        <v>4</v>
      </c>
      <c r="I4703" s="5">
        <v>0</v>
      </c>
      <c r="J4703" s="5">
        <v>0</v>
      </c>
      <c r="K4703" s="17">
        <v>2</v>
      </c>
      <c r="L4703" s="52">
        <f t="shared" si="514"/>
        <v>0</v>
      </c>
      <c r="M4703" s="5">
        <v>0</v>
      </c>
      <c r="N4703" s="5">
        <v>4.5</v>
      </c>
      <c r="O4703" s="96">
        <v>18.170000000000002</v>
      </c>
      <c r="P4703" s="5">
        <v>1</v>
      </c>
      <c r="Q4703" s="99">
        <v>0</v>
      </c>
      <c r="R4703" s="99">
        <v>17.625</v>
      </c>
      <c r="S4703" s="99">
        <v>14.632</v>
      </c>
      <c r="T4703" s="30">
        <f t="shared" si="511"/>
        <v>183.69999999999968</v>
      </c>
      <c r="U4703" s="21">
        <f t="shared" si="515"/>
        <v>0</v>
      </c>
      <c r="V4703" s="21">
        <f t="shared" si="516"/>
        <v>-3.9018666666666646E-5</v>
      </c>
      <c r="W4703" s="21">
        <f t="shared" si="517"/>
        <v>0</v>
      </c>
    </row>
    <row r="4704" spans="1:23">
      <c r="A4704" s="2">
        <f t="shared" si="512"/>
        <v>45536</v>
      </c>
      <c r="B4704" s="3">
        <f t="shared" si="513"/>
        <v>45541</v>
      </c>
      <c r="C4704" s="7">
        <v>45541.958333333336</v>
      </c>
      <c r="D4704" s="7">
        <v>45542</v>
      </c>
      <c r="E4704" s="5">
        <v>92</v>
      </c>
      <c r="F4704" s="5">
        <v>-187.6</v>
      </c>
      <c r="G4704" s="5">
        <v>-0.46666666666666601</v>
      </c>
      <c r="H4704" s="34" cm="1">
        <f t="array" ref="H4704">SUMPRODUCT(('ESB Networks Summary'!$C$5:$C$17384=Data!D4704)*('ESB Networks Summary'!$E$5:$E$17384))*1000*2-SUMPRODUCT(('ESB Networks Summary'!$C$5:$C$17384=Data!D4704)*('ESB Networks Summary'!$F$5:$F$17384))*1000*2</f>
        <v>4</v>
      </c>
      <c r="I4704" s="5">
        <v>0</v>
      </c>
      <c r="J4704" s="5">
        <v>0</v>
      </c>
      <c r="K4704" s="17">
        <v>2</v>
      </c>
      <c r="L4704" s="52">
        <f t="shared" si="514"/>
        <v>0</v>
      </c>
      <c r="M4704" s="5">
        <v>0</v>
      </c>
      <c r="N4704" s="5">
        <v>26.3333333333333</v>
      </c>
      <c r="O4704" s="96">
        <v>46.99</v>
      </c>
      <c r="P4704" s="5">
        <v>1</v>
      </c>
      <c r="Q4704" s="99">
        <v>0</v>
      </c>
      <c r="R4704" s="99">
        <v>16.661999999999999</v>
      </c>
      <c r="S4704" s="99">
        <v>13.668000000000001</v>
      </c>
      <c r="T4704" s="30">
        <f t="shared" si="511"/>
        <v>161.80000000000004</v>
      </c>
      <c r="U4704" s="21">
        <f t="shared" si="515"/>
        <v>0</v>
      </c>
      <c r="V4704" s="21">
        <f t="shared" si="516"/>
        <v>-3.1891999999999958E-5</v>
      </c>
      <c r="W4704" s="21">
        <f t="shared" si="517"/>
        <v>0</v>
      </c>
    </row>
    <row r="4705" spans="1:23">
      <c r="A4705" s="2">
        <f t="shared" si="512"/>
        <v>45536</v>
      </c>
      <c r="B4705" s="3">
        <f t="shared" si="513"/>
        <v>45541</v>
      </c>
      <c r="C4705" s="7">
        <v>45541.979166666664</v>
      </c>
      <c r="D4705" s="7">
        <v>45542.020833333336</v>
      </c>
      <c r="E4705" s="5">
        <v>92</v>
      </c>
      <c r="F4705" s="5">
        <v>-195.4</v>
      </c>
      <c r="G4705" s="5">
        <v>0.499999999999999</v>
      </c>
      <c r="H4705" s="34" cm="1">
        <f t="array" ref="H4705">SUMPRODUCT(('ESB Networks Summary'!$C$5:$C$17384=Data!D4705)*('ESB Networks Summary'!$E$5:$E$17384))*1000*2-SUMPRODUCT(('ESB Networks Summary'!$C$5:$C$17384=Data!D4705)*('ESB Networks Summary'!$F$5:$F$17384))*1000*2</f>
        <v>2</v>
      </c>
      <c r="I4705" s="5">
        <v>0</v>
      </c>
      <c r="J4705" s="5">
        <v>0</v>
      </c>
      <c r="K4705" s="17">
        <v>2</v>
      </c>
      <c r="L4705" s="52">
        <f t="shared" si="514"/>
        <v>0</v>
      </c>
      <c r="M4705" s="5">
        <v>0</v>
      </c>
      <c r="N4705" s="5">
        <v>13.233333333333301</v>
      </c>
      <c r="O4705" s="96">
        <v>46.99</v>
      </c>
      <c r="P4705" s="5">
        <v>1</v>
      </c>
      <c r="Q4705" s="99">
        <v>0</v>
      </c>
      <c r="R4705" s="99">
        <v>16.661999999999999</v>
      </c>
      <c r="S4705" s="99">
        <v>13.668000000000001</v>
      </c>
      <c r="T4705" s="30">
        <f t="shared" si="511"/>
        <v>183.66666666666671</v>
      </c>
      <c r="U4705" s="21">
        <f t="shared" si="515"/>
        <v>4.1654999999999919E-5</v>
      </c>
      <c r="V4705" s="21">
        <f t="shared" si="516"/>
        <v>0</v>
      </c>
      <c r="W4705" s="21">
        <f t="shared" si="517"/>
        <v>0</v>
      </c>
    </row>
    <row r="4706" spans="1:23">
      <c r="A4706" s="2">
        <f t="shared" si="512"/>
        <v>45536</v>
      </c>
      <c r="B4706" s="3">
        <f t="shared" si="513"/>
        <v>45542</v>
      </c>
      <c r="C4706" s="7">
        <v>45542</v>
      </c>
      <c r="D4706" s="7">
        <v>45542.041666666664</v>
      </c>
      <c r="E4706" s="5">
        <v>91.2</v>
      </c>
      <c r="F4706" s="5">
        <v>-381.9</v>
      </c>
      <c r="G4706" s="5">
        <v>0.266666666666666</v>
      </c>
      <c r="H4706" s="34" cm="1">
        <f t="array" ref="H4706">SUMPRODUCT(('ESB Networks Summary'!$C$5:$C$17384=Data!D4706)*('ESB Networks Summary'!$E$5:$E$17384))*1000*2-SUMPRODUCT(('ESB Networks Summary'!$C$5:$C$17384=Data!D4706)*('ESB Networks Summary'!$F$5:$F$17384))*1000*2</f>
        <v>4</v>
      </c>
      <c r="I4706" s="5">
        <v>0</v>
      </c>
      <c r="J4706" s="5">
        <v>0</v>
      </c>
      <c r="K4706" s="17">
        <v>2</v>
      </c>
      <c r="L4706" s="52">
        <f t="shared" si="514"/>
        <v>0</v>
      </c>
      <c r="M4706" s="5">
        <v>0</v>
      </c>
      <c r="N4706" s="5">
        <v>233.96666666666599</v>
      </c>
      <c r="O4706" s="96">
        <v>21.01</v>
      </c>
      <c r="P4706" s="5">
        <v>1</v>
      </c>
      <c r="Q4706" s="99">
        <v>0</v>
      </c>
      <c r="R4706" s="99">
        <v>15.847999999999999</v>
      </c>
      <c r="S4706" s="99">
        <v>12.855</v>
      </c>
      <c r="T4706" s="30">
        <f t="shared" si="511"/>
        <v>149.20000000000067</v>
      </c>
      <c r="U4706" s="21">
        <f t="shared" si="515"/>
        <v>2.113066666666661E-5</v>
      </c>
      <c r="V4706" s="21">
        <f t="shared" si="516"/>
        <v>0</v>
      </c>
      <c r="W4706" s="21">
        <f t="shared" si="517"/>
        <v>0</v>
      </c>
    </row>
    <row r="4707" spans="1:23">
      <c r="A4707" s="2">
        <f t="shared" si="512"/>
        <v>45536</v>
      </c>
      <c r="B4707" s="3">
        <f t="shared" si="513"/>
        <v>45542</v>
      </c>
      <c r="C4707" s="7">
        <v>45542.020833333336</v>
      </c>
      <c r="D4707" s="7">
        <v>45542.0625</v>
      </c>
      <c r="E4707" s="5">
        <v>90.566666666666606</v>
      </c>
      <c r="F4707" s="5">
        <v>-215.766666666666</v>
      </c>
      <c r="G4707" s="5">
        <v>33.6</v>
      </c>
      <c r="H4707" s="34" cm="1">
        <f t="array" ref="H4707">SUMPRODUCT(('ESB Networks Summary'!$C$5:$C$17384=Data!D4707)*('ESB Networks Summary'!$E$5:$E$17384))*1000*2-SUMPRODUCT(('ESB Networks Summary'!$C$5:$C$17384=Data!D4707)*('ESB Networks Summary'!$F$5:$F$17384))*1000*2</f>
        <v>4</v>
      </c>
      <c r="I4707" s="5">
        <v>0</v>
      </c>
      <c r="J4707" s="5">
        <v>0</v>
      </c>
      <c r="K4707" s="17">
        <v>2</v>
      </c>
      <c r="L4707" s="52">
        <f t="shared" si="514"/>
        <v>0</v>
      </c>
      <c r="M4707" s="5">
        <v>0</v>
      </c>
      <c r="N4707" s="5">
        <v>34.266666666666602</v>
      </c>
      <c r="O4707" s="96">
        <v>21.01</v>
      </c>
      <c r="P4707" s="5">
        <v>1</v>
      </c>
      <c r="Q4707" s="99">
        <v>0</v>
      </c>
      <c r="R4707" s="99">
        <v>15.847999999999999</v>
      </c>
      <c r="S4707" s="99">
        <v>12.855</v>
      </c>
      <c r="T4707" s="30">
        <f t="shared" si="511"/>
        <v>216.0999999999994</v>
      </c>
      <c r="U4707" s="21">
        <f t="shared" si="515"/>
        <v>2.6624639999999998E-3</v>
      </c>
      <c r="V4707" s="21">
        <f t="shared" si="516"/>
        <v>0</v>
      </c>
      <c r="W4707" s="21">
        <f t="shared" si="517"/>
        <v>0</v>
      </c>
    </row>
    <row r="4708" spans="1:23">
      <c r="A4708" s="2">
        <f t="shared" si="512"/>
        <v>45536</v>
      </c>
      <c r="B4708" s="3">
        <f t="shared" si="513"/>
        <v>45542</v>
      </c>
      <c r="C4708" s="7">
        <v>45542.041666666664</v>
      </c>
      <c r="D4708" s="7">
        <v>45542.083333333336</v>
      </c>
      <c r="E4708" s="5">
        <v>85.2083333333333</v>
      </c>
      <c r="F4708" s="5">
        <v>-4411.3333333333303</v>
      </c>
      <c r="G4708" s="5">
        <v>2920.6</v>
      </c>
      <c r="H4708" s="34" cm="1">
        <f t="array" ref="H4708">SUMPRODUCT(('ESB Networks Summary'!$C$5:$C$17384=Data!D4708)*('ESB Networks Summary'!$E$5:$E$17384))*1000*2-SUMPRODUCT(('ESB Networks Summary'!$C$5:$C$17384=Data!D4708)*('ESB Networks Summary'!$F$5:$F$17384))*1000*2</f>
        <v>2896</v>
      </c>
      <c r="I4708" s="5">
        <v>0</v>
      </c>
      <c r="J4708" s="5">
        <v>6685.4</v>
      </c>
      <c r="K4708" s="17">
        <v>4.8</v>
      </c>
      <c r="L4708" s="52">
        <f t="shared" si="514"/>
        <v>0</v>
      </c>
      <c r="M4708" s="5">
        <v>0</v>
      </c>
      <c r="N4708" s="5">
        <v>7143.3666666666604</v>
      </c>
      <c r="O4708" s="96">
        <v>19.59</v>
      </c>
      <c r="P4708" s="5">
        <v>0.93333333333333302</v>
      </c>
      <c r="Q4708" s="99">
        <v>0</v>
      </c>
      <c r="R4708" s="99">
        <v>15.553999999999998</v>
      </c>
      <c r="S4708" s="99">
        <v>12.559999999999999</v>
      </c>
      <c r="T4708" s="30">
        <f t="shared" si="511"/>
        <v>189.50000000000364</v>
      </c>
      <c r="U4708" s="21">
        <f t="shared" si="515"/>
        <v>0.22713506199999997</v>
      </c>
      <c r="V4708" s="21">
        <f t="shared" si="516"/>
        <v>0</v>
      </c>
      <c r="W4708" s="21">
        <f t="shared" si="517"/>
        <v>0.5199235579999999</v>
      </c>
    </row>
    <row r="4709" spans="1:23">
      <c r="A4709" s="2">
        <f t="shared" si="512"/>
        <v>45536</v>
      </c>
      <c r="B4709" s="3">
        <f t="shared" si="513"/>
        <v>45542</v>
      </c>
      <c r="C4709" s="7">
        <v>45542.0625</v>
      </c>
      <c r="D4709" s="7">
        <v>45542.104166666664</v>
      </c>
      <c r="E4709" s="5">
        <v>73.849999999999994</v>
      </c>
      <c r="F4709" s="5">
        <v>-4465.2</v>
      </c>
      <c r="G4709" s="5">
        <v>3374.5</v>
      </c>
      <c r="H4709" s="34" cm="1">
        <f t="array" ref="H4709">SUMPRODUCT(('ESB Networks Summary'!$C$5:$C$17384=Data!D4709)*('ESB Networks Summary'!$E$5:$E$17384))*1000*2-SUMPRODUCT(('ESB Networks Summary'!$C$5:$C$17384=Data!D4709)*('ESB Networks Summary'!$F$5:$F$17384))*1000*2</f>
        <v>3404</v>
      </c>
      <c r="I4709" s="5">
        <v>0</v>
      </c>
      <c r="J4709" s="5">
        <v>7203.9</v>
      </c>
      <c r="K4709" s="17">
        <v>5</v>
      </c>
      <c r="L4709" s="52">
        <f t="shared" si="514"/>
        <v>0</v>
      </c>
      <c r="M4709" s="5">
        <v>0</v>
      </c>
      <c r="N4709" s="5">
        <v>7405.3499999999904</v>
      </c>
      <c r="O4709" s="96">
        <v>19.59</v>
      </c>
      <c r="P4709" s="5">
        <v>1.86666666666666</v>
      </c>
      <c r="Q4709" s="99">
        <v>0</v>
      </c>
      <c r="R4709" s="99">
        <v>15.553999999999998</v>
      </c>
      <c r="S4709" s="99">
        <v>12.559999999999999</v>
      </c>
      <c r="T4709" s="30">
        <f t="shared" si="511"/>
        <v>436.21666666667625</v>
      </c>
      <c r="U4709" s="21">
        <f t="shared" si="515"/>
        <v>0.26243486499999996</v>
      </c>
      <c r="V4709" s="21">
        <f t="shared" si="516"/>
        <v>0</v>
      </c>
      <c r="W4709" s="21">
        <f t="shared" si="517"/>
        <v>0.56024730299999992</v>
      </c>
    </row>
    <row r="4710" spans="1:23">
      <c r="A4710" s="2">
        <f t="shared" si="512"/>
        <v>45536</v>
      </c>
      <c r="B4710" s="3">
        <f t="shared" si="513"/>
        <v>45542</v>
      </c>
      <c r="C4710" s="7">
        <v>45542.083333333336</v>
      </c>
      <c r="D4710" s="7">
        <v>45542.125</v>
      </c>
      <c r="E4710" s="5">
        <v>67.133333333333297</v>
      </c>
      <c r="F4710" s="5">
        <v>-1088.56666666666</v>
      </c>
      <c r="G4710" s="5">
        <v>519.96666666666601</v>
      </c>
      <c r="H4710" s="34" cm="1">
        <f t="array" ref="H4710">SUMPRODUCT(('ESB Networks Summary'!$C$5:$C$17384=Data!D4710)*('ESB Networks Summary'!$E$5:$E$17384))*1000*2-SUMPRODUCT(('ESB Networks Summary'!$C$5:$C$17384=Data!D4710)*('ESB Networks Summary'!$F$5:$F$17384))*1000*2</f>
        <v>362</v>
      </c>
      <c r="I4710" s="5">
        <v>0</v>
      </c>
      <c r="J4710" s="5">
        <v>1314.9666666666601</v>
      </c>
      <c r="K4710" s="17">
        <v>3.4666666666666601</v>
      </c>
      <c r="L4710" s="52">
        <f t="shared" si="514"/>
        <v>0</v>
      </c>
      <c r="M4710" s="5">
        <v>0</v>
      </c>
      <c r="N4710" s="5">
        <v>1387.2666666666601</v>
      </c>
      <c r="O4710" s="96">
        <v>22.59</v>
      </c>
      <c r="P4710" s="5">
        <v>1.2333333333333301</v>
      </c>
      <c r="Q4710" s="99">
        <v>0</v>
      </c>
      <c r="R4710" s="99">
        <v>15.553999999999998</v>
      </c>
      <c r="S4710" s="99">
        <v>12.559999999999999</v>
      </c>
      <c r="T4710" s="30">
        <f t="shared" si="511"/>
        <v>222.49999999999932</v>
      </c>
      <c r="U4710" s="21">
        <f t="shared" si="515"/>
        <v>4.0437807666666617E-2</v>
      </c>
      <c r="V4710" s="21">
        <f t="shared" si="516"/>
        <v>0</v>
      </c>
      <c r="W4710" s="21">
        <f t="shared" si="517"/>
        <v>0.10226495766666614</v>
      </c>
    </row>
    <row r="4711" spans="1:23">
      <c r="A4711" s="2">
        <f t="shared" si="512"/>
        <v>45536</v>
      </c>
      <c r="B4711" s="3">
        <f t="shared" si="513"/>
        <v>45542</v>
      </c>
      <c r="C4711" s="7">
        <v>45542.104166666664</v>
      </c>
      <c r="D4711" s="7">
        <v>45542.145833333336</v>
      </c>
      <c r="E4711" s="5">
        <v>66</v>
      </c>
      <c r="F4711" s="5">
        <v>-177.666666666666</v>
      </c>
      <c r="G4711" s="5">
        <v>-0.43333333333333302</v>
      </c>
      <c r="H4711" s="34" cm="1">
        <f t="array" ref="H4711">SUMPRODUCT(('ESB Networks Summary'!$C$5:$C$17384=Data!D4711)*('ESB Networks Summary'!$E$5:$E$17384))*1000*2-SUMPRODUCT(('ESB Networks Summary'!$C$5:$C$17384=Data!D4711)*('ESB Networks Summary'!$F$5:$F$17384))*1000*2</f>
        <v>2</v>
      </c>
      <c r="I4711" s="5">
        <v>0</v>
      </c>
      <c r="J4711" s="5">
        <v>0</v>
      </c>
      <c r="K4711" s="17">
        <v>3</v>
      </c>
      <c r="L4711" s="52">
        <f t="shared" si="514"/>
        <v>0</v>
      </c>
      <c r="M4711" s="5">
        <v>0</v>
      </c>
      <c r="N4711" s="5">
        <v>0</v>
      </c>
      <c r="O4711" s="96">
        <v>22.59</v>
      </c>
      <c r="P4711" s="5">
        <v>1</v>
      </c>
      <c r="Q4711" s="99">
        <v>0</v>
      </c>
      <c r="R4711" s="99">
        <v>15.553999999999998</v>
      </c>
      <c r="S4711" s="99">
        <v>12.559999999999999</v>
      </c>
      <c r="T4711" s="30">
        <f t="shared" si="511"/>
        <v>178.23333333333267</v>
      </c>
      <c r="U4711" s="21">
        <f t="shared" si="515"/>
        <v>0</v>
      </c>
      <c r="V4711" s="21">
        <f t="shared" si="516"/>
        <v>-2.7213333333333309E-5</v>
      </c>
      <c r="W4711" s="21">
        <f t="shared" si="517"/>
        <v>0</v>
      </c>
    </row>
    <row r="4712" spans="1:23">
      <c r="A4712" s="2">
        <f t="shared" si="512"/>
        <v>45536</v>
      </c>
      <c r="B4712" s="3">
        <f t="shared" si="513"/>
        <v>45542</v>
      </c>
      <c r="C4712" s="7">
        <v>45542.125</v>
      </c>
      <c r="D4712" s="7">
        <v>45542.166666666664</v>
      </c>
      <c r="E4712" s="5">
        <v>66</v>
      </c>
      <c r="F4712" s="5">
        <v>-175.96666666666599</v>
      </c>
      <c r="G4712" s="5">
        <v>1.8</v>
      </c>
      <c r="H4712" s="34" cm="1">
        <f t="array" ref="H4712">SUMPRODUCT(('ESB Networks Summary'!$C$5:$C$17384=Data!D4712)*('ESB Networks Summary'!$E$5:$E$17384))*1000*2-SUMPRODUCT(('ESB Networks Summary'!$C$5:$C$17384=Data!D4712)*('ESB Networks Summary'!$F$5:$F$17384))*1000*2</f>
        <v>4</v>
      </c>
      <c r="I4712" s="5">
        <v>0</v>
      </c>
      <c r="J4712" s="5">
        <v>0</v>
      </c>
      <c r="K4712" s="17">
        <v>3</v>
      </c>
      <c r="L4712" s="52">
        <f t="shared" si="514"/>
        <v>0</v>
      </c>
      <c r="M4712" s="5">
        <v>0</v>
      </c>
      <c r="N4712" s="5">
        <v>24.799999999999901</v>
      </c>
      <c r="O4712" s="96">
        <v>24.97</v>
      </c>
      <c r="P4712" s="5">
        <v>1</v>
      </c>
      <c r="Q4712" s="99">
        <v>0</v>
      </c>
      <c r="R4712" s="99">
        <v>15.553999999999998</v>
      </c>
      <c r="S4712" s="99">
        <v>12.559999999999999</v>
      </c>
      <c r="T4712" s="30">
        <f t="shared" si="511"/>
        <v>153.96666666666607</v>
      </c>
      <c r="U4712" s="21">
        <f t="shared" si="515"/>
        <v>1.3998599999999998E-4</v>
      </c>
      <c r="V4712" s="21">
        <f t="shared" si="516"/>
        <v>0</v>
      </c>
      <c r="W4712" s="21">
        <f t="shared" si="517"/>
        <v>0</v>
      </c>
    </row>
    <row r="4713" spans="1:23">
      <c r="A4713" s="2">
        <f t="shared" si="512"/>
        <v>45536</v>
      </c>
      <c r="B4713" s="3">
        <f t="shared" si="513"/>
        <v>45542</v>
      </c>
      <c r="C4713" s="7">
        <v>45542.145833333336</v>
      </c>
      <c r="D4713" s="7">
        <v>45542.1875</v>
      </c>
      <c r="E4713" s="5">
        <v>65.2</v>
      </c>
      <c r="F4713" s="5">
        <v>-176.6</v>
      </c>
      <c r="G4713" s="5">
        <v>-0.39999999999999902</v>
      </c>
      <c r="H4713" s="34" cm="1">
        <f t="array" ref="H4713">SUMPRODUCT(('ESB Networks Summary'!$C$5:$C$17384=Data!D4713)*('ESB Networks Summary'!$E$5:$E$17384))*1000*2-SUMPRODUCT(('ESB Networks Summary'!$C$5:$C$17384=Data!D4713)*('ESB Networks Summary'!$F$5:$F$17384))*1000*2</f>
        <v>4</v>
      </c>
      <c r="I4713" s="5">
        <v>0</v>
      </c>
      <c r="J4713" s="5">
        <v>0</v>
      </c>
      <c r="K4713" s="17">
        <v>3</v>
      </c>
      <c r="L4713" s="52">
        <f t="shared" si="514"/>
        <v>0</v>
      </c>
      <c r="M4713" s="5">
        <v>0</v>
      </c>
      <c r="N4713" s="5">
        <v>15.7666666666666</v>
      </c>
      <c r="O4713" s="96">
        <v>24.97</v>
      </c>
      <c r="P4713" s="5">
        <v>1</v>
      </c>
      <c r="Q4713" s="99">
        <v>0</v>
      </c>
      <c r="R4713" s="99">
        <v>15.553999999999998</v>
      </c>
      <c r="S4713" s="99">
        <v>12.559999999999999</v>
      </c>
      <c r="T4713" s="30">
        <f t="shared" si="511"/>
        <v>161.43333333333339</v>
      </c>
      <c r="U4713" s="21">
        <f t="shared" si="515"/>
        <v>0</v>
      </c>
      <c r="V4713" s="21">
        <f t="shared" si="516"/>
        <v>-2.5119999999999939E-5</v>
      </c>
      <c r="W4713" s="21">
        <f t="shared" si="517"/>
        <v>0</v>
      </c>
    </row>
    <row r="4714" spans="1:23">
      <c r="A4714" s="2">
        <f t="shared" si="512"/>
        <v>45536</v>
      </c>
      <c r="B4714" s="3">
        <f t="shared" si="513"/>
        <v>45542</v>
      </c>
      <c r="C4714" s="7">
        <v>45542.166666666664</v>
      </c>
      <c r="D4714" s="7">
        <v>45542.208333333336</v>
      </c>
      <c r="E4714" s="5">
        <v>65</v>
      </c>
      <c r="F4714" s="5">
        <v>-172.13333333333301</v>
      </c>
      <c r="G4714" s="5">
        <v>0.73333333333333295</v>
      </c>
      <c r="H4714" s="34" cm="1">
        <f t="array" ref="H4714">SUMPRODUCT(('ESB Networks Summary'!$C$5:$C$17384=Data!D4714)*('ESB Networks Summary'!$E$5:$E$17384))*1000*2-SUMPRODUCT(('ESB Networks Summary'!$C$5:$C$17384=Data!D4714)*('ESB Networks Summary'!$F$5:$F$17384))*1000*2</f>
        <v>4</v>
      </c>
      <c r="I4714" s="5">
        <v>0</v>
      </c>
      <c r="J4714" s="5">
        <v>0</v>
      </c>
      <c r="K4714" s="17">
        <v>3</v>
      </c>
      <c r="L4714" s="52">
        <f t="shared" si="514"/>
        <v>0</v>
      </c>
      <c r="M4714" s="5">
        <v>0</v>
      </c>
      <c r="N4714" s="5">
        <v>23.9</v>
      </c>
      <c r="O4714" s="96">
        <v>976.77</v>
      </c>
      <c r="P4714" s="5">
        <v>1</v>
      </c>
      <c r="Q4714" s="99">
        <v>0</v>
      </c>
      <c r="R4714" s="99">
        <v>15.702999999999999</v>
      </c>
      <c r="S4714" s="99">
        <v>12.709999999999999</v>
      </c>
      <c r="T4714" s="30">
        <f t="shared" si="511"/>
        <v>149.96666666666636</v>
      </c>
      <c r="U4714" s="21">
        <f t="shared" si="515"/>
        <v>5.7577666666666629E-5</v>
      </c>
      <c r="V4714" s="21">
        <f t="shared" si="516"/>
        <v>0</v>
      </c>
      <c r="W4714" s="21">
        <f t="shared" si="517"/>
        <v>0</v>
      </c>
    </row>
    <row r="4715" spans="1:23">
      <c r="A4715" s="2">
        <f t="shared" si="512"/>
        <v>45536</v>
      </c>
      <c r="B4715" s="3">
        <f t="shared" si="513"/>
        <v>45542</v>
      </c>
      <c r="C4715" s="7">
        <v>45542.1875</v>
      </c>
      <c r="D4715" s="7">
        <v>45542.229166666664</v>
      </c>
      <c r="E4715" s="5">
        <v>60.433333333333302</v>
      </c>
      <c r="F4715" s="5">
        <v>-3173.8999999999901</v>
      </c>
      <c r="G4715" s="5">
        <v>58.866666666666603</v>
      </c>
      <c r="H4715" s="34" cm="1">
        <f t="array" ref="H4715">SUMPRODUCT(('ESB Networks Summary'!$C$5:$C$17384=Data!D4715)*('ESB Networks Summary'!$E$5:$E$17384))*1000*2-SUMPRODUCT(('ESB Networks Summary'!$C$5:$C$17384=Data!D4715)*('ESB Networks Summary'!$F$5:$F$17384))*1000*2</f>
        <v>10</v>
      </c>
      <c r="I4715" s="5">
        <v>2670.5</v>
      </c>
      <c r="J4715" s="5">
        <v>0</v>
      </c>
      <c r="K4715" s="17">
        <v>3</v>
      </c>
      <c r="L4715" s="52">
        <f t="shared" si="514"/>
        <v>0</v>
      </c>
      <c r="M4715" s="5">
        <v>0</v>
      </c>
      <c r="N4715" s="5">
        <v>2868.7666666666601</v>
      </c>
      <c r="O4715" s="96">
        <v>976.77</v>
      </c>
      <c r="P4715" s="5">
        <v>1.8333333333333299</v>
      </c>
      <c r="Q4715" s="99">
        <v>0</v>
      </c>
      <c r="R4715" s="99">
        <v>15.702999999999999</v>
      </c>
      <c r="S4715" s="99">
        <v>12.709999999999999</v>
      </c>
      <c r="T4715" s="30">
        <f t="shared" si="511"/>
        <v>365.83333333332985</v>
      </c>
      <c r="U4715" s="21">
        <f t="shared" si="515"/>
        <v>4.6219163333333282E-3</v>
      </c>
      <c r="V4715" s="21">
        <f t="shared" si="516"/>
        <v>0</v>
      </c>
      <c r="W4715" s="21">
        <f t="shared" si="517"/>
        <v>0</v>
      </c>
    </row>
    <row r="4716" spans="1:23">
      <c r="A4716" s="2">
        <f t="shared" si="512"/>
        <v>45536</v>
      </c>
      <c r="B4716" s="3">
        <f t="shared" si="513"/>
        <v>45542</v>
      </c>
      <c r="C4716" s="7">
        <v>45542.208333333336</v>
      </c>
      <c r="D4716" s="7">
        <v>45542.25</v>
      </c>
      <c r="E4716" s="5">
        <v>56.566666666666599</v>
      </c>
      <c r="F4716" s="5">
        <v>-548</v>
      </c>
      <c r="G4716" s="5">
        <v>-1.5</v>
      </c>
      <c r="H4716" s="34" cm="1">
        <f t="array" ref="H4716">SUMPRODUCT(('ESB Networks Summary'!$C$5:$C$17384=Data!D4716)*('ESB Networks Summary'!$E$5:$E$17384))*1000*2-SUMPRODUCT(('ESB Networks Summary'!$C$5:$C$17384=Data!D4716)*('ESB Networks Summary'!$F$5:$F$17384))*1000*2</f>
        <v>10</v>
      </c>
      <c r="I4716" s="5">
        <v>313.39999999999998</v>
      </c>
      <c r="J4716" s="5">
        <v>0</v>
      </c>
      <c r="K4716" s="17">
        <v>3</v>
      </c>
      <c r="L4716" s="52">
        <f t="shared" si="514"/>
        <v>0</v>
      </c>
      <c r="M4716" s="5">
        <v>0</v>
      </c>
      <c r="N4716" s="5">
        <v>379.26666666666603</v>
      </c>
      <c r="O4716" s="96">
        <v>703.6</v>
      </c>
      <c r="P4716" s="5">
        <v>11.033333333333299</v>
      </c>
      <c r="Q4716" s="99">
        <v>0</v>
      </c>
      <c r="R4716" s="99">
        <v>17.042999999999999</v>
      </c>
      <c r="S4716" s="99">
        <v>14.049000000000001</v>
      </c>
      <c r="T4716" s="30">
        <f t="shared" si="511"/>
        <v>178.26666666666728</v>
      </c>
      <c r="U4716" s="21">
        <f t="shared" si="515"/>
        <v>0</v>
      </c>
      <c r="V4716" s="21">
        <f t="shared" si="516"/>
        <v>-1.053675E-4</v>
      </c>
      <c r="W4716" s="21">
        <f t="shared" si="517"/>
        <v>0</v>
      </c>
    </row>
    <row r="4717" spans="1:23">
      <c r="A4717" s="2">
        <f t="shared" si="512"/>
        <v>45536</v>
      </c>
      <c r="B4717" s="3">
        <f t="shared" si="513"/>
        <v>45542</v>
      </c>
      <c r="C4717" s="7">
        <v>45542.229166666664</v>
      </c>
      <c r="D4717" s="7">
        <v>45542.270833333336</v>
      </c>
      <c r="E4717" s="5">
        <v>55.566666666666599</v>
      </c>
      <c r="F4717" s="5">
        <v>-539.03333333333296</v>
      </c>
      <c r="G4717" s="5">
        <v>0.86666666666666603</v>
      </c>
      <c r="H4717" s="34" cm="1">
        <f t="array" ref="H4717">SUMPRODUCT(('ESB Networks Summary'!$C$5:$C$17384=Data!D4717)*('ESB Networks Summary'!$E$5:$E$17384))*1000*2-SUMPRODUCT(('ESB Networks Summary'!$C$5:$C$17384=Data!D4717)*('ESB Networks Summary'!$F$5:$F$17384))*1000*2</f>
        <v>8</v>
      </c>
      <c r="I4717" s="5">
        <v>351.23333333333301</v>
      </c>
      <c r="J4717" s="5">
        <v>0</v>
      </c>
      <c r="K4717" s="17">
        <v>3</v>
      </c>
      <c r="L4717" s="52">
        <f t="shared" si="514"/>
        <v>0</v>
      </c>
      <c r="M4717" s="5">
        <v>0</v>
      </c>
      <c r="N4717" s="5">
        <v>494.5</v>
      </c>
      <c r="O4717" s="96">
        <v>703.6</v>
      </c>
      <c r="P4717" s="5">
        <v>30.633333333333301</v>
      </c>
      <c r="Q4717" s="99">
        <v>0</v>
      </c>
      <c r="R4717" s="99">
        <v>17.042999999999999</v>
      </c>
      <c r="S4717" s="99">
        <v>14.049000000000001</v>
      </c>
      <c r="T4717" s="30">
        <f t="shared" si="511"/>
        <v>76.033333333332905</v>
      </c>
      <c r="U4717" s="21">
        <f t="shared" si="515"/>
        <v>7.3852999999999945E-5</v>
      </c>
      <c r="V4717" s="21">
        <f t="shared" si="516"/>
        <v>0</v>
      </c>
      <c r="W4717" s="21">
        <f t="shared" si="517"/>
        <v>0</v>
      </c>
    </row>
    <row r="4718" spans="1:23">
      <c r="A4718" s="2">
        <f t="shared" si="512"/>
        <v>45536</v>
      </c>
      <c r="B4718" s="3">
        <f t="shared" si="513"/>
        <v>45542</v>
      </c>
      <c r="C4718" s="7">
        <v>45542.25</v>
      </c>
      <c r="D4718" s="7">
        <v>45542.291666666664</v>
      </c>
      <c r="E4718" s="5">
        <v>54</v>
      </c>
      <c r="F4718" s="5">
        <v>-189</v>
      </c>
      <c r="G4718" s="5">
        <v>-10.1</v>
      </c>
      <c r="H4718" s="34" cm="1">
        <f t="array" ref="H4718">SUMPRODUCT(('ESB Networks Summary'!$C$5:$C$17384=Data!D4718)*('ESB Networks Summary'!$E$5:$E$17384))*1000*2-SUMPRODUCT(('ESB Networks Summary'!$C$5:$C$17384=Data!D4718)*('ESB Networks Summary'!$F$5:$F$17384))*1000*2</f>
        <v>10</v>
      </c>
      <c r="I4718" s="5">
        <v>0</v>
      </c>
      <c r="J4718" s="5">
        <v>0</v>
      </c>
      <c r="K4718" s="17">
        <v>3</v>
      </c>
      <c r="L4718" s="52">
        <f t="shared" si="514"/>
        <v>0</v>
      </c>
      <c r="M4718" s="5">
        <v>0</v>
      </c>
      <c r="N4718" s="5">
        <v>32.566666666666599</v>
      </c>
      <c r="O4718" s="96">
        <v>292</v>
      </c>
      <c r="P4718" s="5">
        <v>37</v>
      </c>
      <c r="Q4718" s="99">
        <v>6.45</v>
      </c>
      <c r="R4718" s="99">
        <v>16.991999999999997</v>
      </c>
      <c r="S4718" s="99">
        <v>13.997999999999999</v>
      </c>
      <c r="T4718" s="30">
        <f t="shared" si="511"/>
        <v>183.3333333333334</v>
      </c>
      <c r="U4718" s="21">
        <f t="shared" si="515"/>
        <v>0</v>
      </c>
      <c r="V4718" s="21">
        <f t="shared" si="516"/>
        <v>-7.0689899999999998E-4</v>
      </c>
      <c r="W4718" s="21">
        <f t="shared" si="517"/>
        <v>0</v>
      </c>
    </row>
    <row r="4719" spans="1:23">
      <c r="A4719" s="2">
        <f t="shared" si="512"/>
        <v>45536</v>
      </c>
      <c r="B4719" s="3">
        <f t="shared" si="513"/>
        <v>45542</v>
      </c>
      <c r="C4719" s="7">
        <v>45542.270833333336</v>
      </c>
      <c r="D4719" s="7">
        <v>45542.3125</v>
      </c>
      <c r="E4719" s="5">
        <v>54</v>
      </c>
      <c r="F4719" s="5">
        <v>40.866666666666603</v>
      </c>
      <c r="G4719" s="5">
        <v>6.6666666666666596E-2</v>
      </c>
      <c r="H4719" s="34" cm="1">
        <f t="array" ref="H4719">SUMPRODUCT(('ESB Networks Summary'!$C$5:$C$17384=Data!D4719)*('ESB Networks Summary'!$E$5:$E$17384))*1000*2-SUMPRODUCT(('ESB Networks Summary'!$C$5:$C$17384=Data!D4719)*('ESB Networks Summary'!$F$5:$F$17384))*1000*2</f>
        <v>2</v>
      </c>
      <c r="I4719" s="5">
        <v>0</v>
      </c>
      <c r="J4719" s="5">
        <v>0</v>
      </c>
      <c r="K4719" s="17">
        <v>3</v>
      </c>
      <c r="L4719" s="52">
        <f t="shared" si="514"/>
        <v>0</v>
      </c>
      <c r="M4719" s="5">
        <v>0</v>
      </c>
      <c r="N4719" s="5">
        <v>0</v>
      </c>
      <c r="O4719" s="96">
        <v>292</v>
      </c>
      <c r="P4719" s="5">
        <v>193.9</v>
      </c>
      <c r="Q4719" s="99">
        <v>6.45</v>
      </c>
      <c r="R4719" s="99">
        <v>16.991999999999997</v>
      </c>
      <c r="S4719" s="99">
        <v>13.997999999999999</v>
      </c>
      <c r="T4719" s="30">
        <f t="shared" si="511"/>
        <v>153.10000000000008</v>
      </c>
      <c r="U4719" s="21">
        <f t="shared" si="515"/>
        <v>5.6639999999999935E-6</v>
      </c>
      <c r="V4719" s="21">
        <f t="shared" si="516"/>
        <v>0</v>
      </c>
      <c r="W4719" s="21">
        <f t="shared" si="517"/>
        <v>0</v>
      </c>
    </row>
    <row r="4720" spans="1:23">
      <c r="A4720" s="2">
        <f t="shared" si="512"/>
        <v>45536</v>
      </c>
      <c r="B4720" s="3">
        <f t="shared" si="513"/>
        <v>45542</v>
      </c>
      <c r="C4720" s="7">
        <v>45542.291666666664</v>
      </c>
      <c r="D4720" s="7">
        <v>45542.333333333336</v>
      </c>
      <c r="E4720" s="5">
        <v>54.433333333333302</v>
      </c>
      <c r="F4720" s="5">
        <v>287.83333333333297</v>
      </c>
      <c r="G4720" s="5">
        <v>-0.69999999999999896</v>
      </c>
      <c r="H4720" s="34" cm="1">
        <f t="array" ref="H4720">SUMPRODUCT(('ESB Networks Summary'!$C$5:$C$17384=Data!D4720)*('ESB Networks Summary'!$E$5:$E$17384))*1000*2-SUMPRODUCT(('ESB Networks Summary'!$C$5:$C$17384=Data!D4720)*('ESB Networks Summary'!$F$5:$F$17384))*1000*2</f>
        <v>4</v>
      </c>
      <c r="I4720" s="5">
        <v>0</v>
      </c>
      <c r="J4720" s="5">
        <v>0</v>
      </c>
      <c r="K4720" s="17">
        <v>3</v>
      </c>
      <c r="L4720" s="52">
        <f t="shared" si="514"/>
        <v>0</v>
      </c>
      <c r="M4720" s="5">
        <v>0</v>
      </c>
      <c r="N4720" s="5">
        <v>18.966666666666601</v>
      </c>
      <c r="O4720" s="96">
        <v>188.1</v>
      </c>
      <c r="P4720" s="5">
        <v>458.4</v>
      </c>
      <c r="Q4720" s="99">
        <v>472.37</v>
      </c>
      <c r="R4720" s="99">
        <v>26.161999999999999</v>
      </c>
      <c r="S4720" s="99">
        <v>18.285</v>
      </c>
      <c r="T4720" s="30">
        <f t="shared" si="511"/>
        <v>150.90000000000043</v>
      </c>
      <c r="U4720" s="21">
        <f t="shared" si="515"/>
        <v>0</v>
      </c>
      <c r="V4720" s="21">
        <f t="shared" si="516"/>
        <v>-6.399749999999989E-5</v>
      </c>
      <c r="W4720" s="21">
        <f t="shared" si="517"/>
        <v>0</v>
      </c>
    </row>
    <row r="4721" spans="1:23">
      <c r="A4721" s="2">
        <f t="shared" si="512"/>
        <v>45536</v>
      </c>
      <c r="B4721" s="3">
        <f t="shared" si="513"/>
        <v>45542</v>
      </c>
      <c r="C4721" s="7">
        <v>45542.3125</v>
      </c>
      <c r="D4721" s="7">
        <v>45542.354166666664</v>
      </c>
      <c r="E4721" s="5">
        <v>55.4</v>
      </c>
      <c r="F4721" s="5">
        <v>588.5</v>
      </c>
      <c r="G4721" s="5">
        <v>-0.69999999999999896</v>
      </c>
      <c r="H4721" s="34" cm="1">
        <f t="array" ref="H4721">SUMPRODUCT(('ESB Networks Summary'!$C$5:$C$17384=Data!D4721)*('ESB Networks Summary'!$E$5:$E$17384))*1000*2-SUMPRODUCT(('ESB Networks Summary'!$C$5:$C$17384=Data!D4721)*('ESB Networks Summary'!$F$5:$F$17384))*1000*2</f>
        <v>2</v>
      </c>
      <c r="I4721" s="5">
        <v>0</v>
      </c>
      <c r="J4721" s="5">
        <v>0</v>
      </c>
      <c r="K4721" s="17">
        <v>3</v>
      </c>
      <c r="L4721" s="52">
        <f t="shared" si="514"/>
        <v>0</v>
      </c>
      <c r="M4721" s="5">
        <v>0</v>
      </c>
      <c r="N4721" s="5">
        <v>28.466666666666601</v>
      </c>
      <c r="O4721" s="96">
        <v>188.1</v>
      </c>
      <c r="P4721" s="5">
        <v>777.03333333333296</v>
      </c>
      <c r="Q4721" s="99">
        <v>472.37</v>
      </c>
      <c r="R4721" s="99">
        <v>26.161999999999999</v>
      </c>
      <c r="S4721" s="99">
        <v>18.285</v>
      </c>
      <c r="T4721" s="30">
        <f t="shared" si="511"/>
        <v>159.36666666666633</v>
      </c>
      <c r="U4721" s="21">
        <f t="shared" si="515"/>
        <v>0</v>
      </c>
      <c r="V4721" s="21">
        <f t="shared" si="516"/>
        <v>-6.399749999999989E-5</v>
      </c>
      <c r="W4721" s="21">
        <f t="shared" si="517"/>
        <v>0</v>
      </c>
    </row>
    <row r="4722" spans="1:23">
      <c r="A4722" s="2">
        <f t="shared" si="512"/>
        <v>45536</v>
      </c>
      <c r="B4722" s="3">
        <f t="shared" si="513"/>
        <v>45542</v>
      </c>
      <c r="C4722" s="7">
        <v>45542.333333333336</v>
      </c>
      <c r="D4722" s="7">
        <v>45542.375</v>
      </c>
      <c r="E4722" s="5">
        <v>57.266666666666602</v>
      </c>
      <c r="F4722" s="5">
        <v>1030.0999999999999</v>
      </c>
      <c r="G4722" s="5">
        <v>-4.2333333333333298</v>
      </c>
      <c r="H4722" s="34" cm="1">
        <f t="array" ref="H4722">SUMPRODUCT(('ESB Networks Summary'!$C$5:$C$17384=Data!D4722)*('ESB Networks Summary'!$E$5:$E$17384))*1000*2-SUMPRODUCT(('ESB Networks Summary'!$C$5:$C$17384=Data!D4722)*('ESB Networks Summary'!$F$5:$F$17384))*1000*2</f>
        <v>2</v>
      </c>
      <c r="I4722" s="5">
        <v>0</v>
      </c>
      <c r="J4722" s="5">
        <v>0</v>
      </c>
      <c r="K4722" s="17">
        <v>3</v>
      </c>
      <c r="L4722" s="52">
        <f t="shared" si="514"/>
        <v>0</v>
      </c>
      <c r="M4722" s="5">
        <v>0</v>
      </c>
      <c r="N4722" s="5">
        <v>0</v>
      </c>
      <c r="O4722" s="96">
        <v>40.15</v>
      </c>
      <c r="P4722" s="5">
        <v>1230.9666666666601</v>
      </c>
      <c r="Q4722" s="99">
        <v>1284.4000000000001</v>
      </c>
      <c r="R4722" s="99">
        <v>28.457999999999998</v>
      </c>
      <c r="S4722" s="99">
        <v>20.580000000000002</v>
      </c>
      <c r="T4722" s="30">
        <f t="shared" si="511"/>
        <v>196.63333333332685</v>
      </c>
      <c r="U4722" s="21">
        <f t="shared" si="515"/>
        <v>0</v>
      </c>
      <c r="V4722" s="21">
        <f t="shared" si="516"/>
        <v>-4.3560999999999974E-4</v>
      </c>
      <c r="W4722" s="21">
        <f t="shared" si="517"/>
        <v>0</v>
      </c>
    </row>
    <row r="4723" spans="1:23">
      <c r="A4723" s="2">
        <f t="shared" si="512"/>
        <v>45536</v>
      </c>
      <c r="B4723" s="3">
        <f t="shared" si="513"/>
        <v>45542</v>
      </c>
      <c r="C4723" s="7">
        <v>45542.354166666664</v>
      </c>
      <c r="D4723" s="7">
        <v>45542.395833333336</v>
      </c>
      <c r="E4723" s="5">
        <v>59.6666666666666</v>
      </c>
      <c r="F4723" s="5">
        <v>1180.5</v>
      </c>
      <c r="G4723" s="5">
        <v>4.3999999999999897</v>
      </c>
      <c r="H4723" s="34" cm="1">
        <f t="array" ref="H4723">SUMPRODUCT(('ESB Networks Summary'!$C$5:$C$17384=Data!D4723)*('ESB Networks Summary'!$E$5:$E$17384))*1000*2-SUMPRODUCT(('ESB Networks Summary'!$C$5:$C$17384=Data!D4723)*('ESB Networks Summary'!$F$5:$F$17384))*1000*2</f>
        <v>2</v>
      </c>
      <c r="I4723" s="5">
        <v>0</v>
      </c>
      <c r="J4723" s="5">
        <v>0</v>
      </c>
      <c r="K4723" s="17">
        <v>3</v>
      </c>
      <c r="L4723" s="52">
        <f t="shared" si="514"/>
        <v>0</v>
      </c>
      <c r="M4723" s="5">
        <v>0</v>
      </c>
      <c r="N4723" s="5">
        <v>19.1666666666666</v>
      </c>
      <c r="O4723" s="96">
        <v>40.15</v>
      </c>
      <c r="P4723" s="5">
        <v>1379.7</v>
      </c>
      <c r="Q4723" s="99">
        <v>1284.4000000000001</v>
      </c>
      <c r="R4723" s="99">
        <v>28.457999999999998</v>
      </c>
      <c r="S4723" s="99">
        <v>20.580000000000002</v>
      </c>
      <c r="T4723" s="30">
        <f t="shared" si="511"/>
        <v>184.43333333333362</v>
      </c>
      <c r="U4723" s="21">
        <f t="shared" si="515"/>
        <v>6.2607599999999842E-4</v>
      </c>
      <c r="V4723" s="21">
        <f t="shared" si="516"/>
        <v>0</v>
      </c>
      <c r="W4723" s="21">
        <f t="shared" si="517"/>
        <v>0</v>
      </c>
    </row>
    <row r="4724" spans="1:23">
      <c r="A4724" s="2">
        <f t="shared" si="512"/>
        <v>45536</v>
      </c>
      <c r="B4724" s="3">
        <f t="shared" si="513"/>
        <v>45542</v>
      </c>
      <c r="C4724" s="7">
        <v>45542.375</v>
      </c>
      <c r="D4724" s="7">
        <v>45542.416666666664</v>
      </c>
      <c r="E4724" s="5">
        <v>63.1</v>
      </c>
      <c r="F4724" s="5">
        <v>1887.13333333333</v>
      </c>
      <c r="G4724" s="5">
        <v>12.133333333333301</v>
      </c>
      <c r="H4724" s="34" cm="1">
        <f t="array" ref="H4724">SUMPRODUCT(('ESB Networks Summary'!$C$5:$C$17384=Data!D4724)*('ESB Networks Summary'!$E$5:$E$17384))*1000*2-SUMPRODUCT(('ESB Networks Summary'!$C$5:$C$17384=Data!D4724)*('ESB Networks Summary'!$F$5:$F$17384))*1000*2</f>
        <v>4</v>
      </c>
      <c r="I4724" s="5">
        <v>0</v>
      </c>
      <c r="J4724" s="5">
        <v>0</v>
      </c>
      <c r="K4724" s="17">
        <v>3</v>
      </c>
      <c r="L4724" s="52">
        <f t="shared" si="514"/>
        <v>0</v>
      </c>
      <c r="M4724" s="5">
        <v>0</v>
      </c>
      <c r="N4724" s="5">
        <v>22.1666666666666</v>
      </c>
      <c r="O4724" s="96">
        <v>127.96</v>
      </c>
      <c r="P4724" s="5">
        <v>2153.7666666666601</v>
      </c>
      <c r="Q4724" s="99">
        <v>2068.09</v>
      </c>
      <c r="R4724" s="99">
        <v>28.254000000000001</v>
      </c>
      <c r="S4724" s="99">
        <v>20.375999999999998</v>
      </c>
      <c r="T4724" s="30">
        <f t="shared" si="511"/>
        <v>256.59999999999673</v>
      </c>
      <c r="U4724" s="21">
        <f t="shared" si="515"/>
        <v>1.7140759999999956E-3</v>
      </c>
      <c r="V4724" s="21">
        <f t="shared" si="516"/>
        <v>0</v>
      </c>
      <c r="W4724" s="21">
        <f t="shared" si="517"/>
        <v>0</v>
      </c>
    </row>
    <row r="4725" spans="1:23">
      <c r="A4725" s="2">
        <f t="shared" si="512"/>
        <v>45536</v>
      </c>
      <c r="B4725" s="3">
        <f t="shared" si="513"/>
        <v>45542</v>
      </c>
      <c r="C4725" s="7">
        <v>45542.395833333336</v>
      </c>
      <c r="D4725" s="7">
        <v>45542.4375</v>
      </c>
      <c r="E4725" s="5">
        <v>66.233333333333306</v>
      </c>
      <c r="F4725" s="5">
        <v>1568.3999999999901</v>
      </c>
      <c r="G4725" s="5">
        <v>-3.19999999999999</v>
      </c>
      <c r="H4725" s="34" cm="1">
        <f t="array" ref="H4725">SUMPRODUCT(('ESB Networks Summary'!$C$5:$C$17384=Data!D4725)*('ESB Networks Summary'!$E$5:$E$17384))*1000*2-SUMPRODUCT(('ESB Networks Summary'!$C$5:$C$17384=Data!D4725)*('ESB Networks Summary'!$F$5:$F$17384))*1000*2</f>
        <v>4</v>
      </c>
      <c r="I4725" s="5">
        <v>679.23333333333301</v>
      </c>
      <c r="J4725" s="5">
        <v>0</v>
      </c>
      <c r="K4725" s="17">
        <v>3</v>
      </c>
      <c r="L4725" s="52">
        <f t="shared" si="514"/>
        <v>0</v>
      </c>
      <c r="M4725" s="5">
        <v>0</v>
      </c>
      <c r="N4725" s="5">
        <v>787.76666666666597</v>
      </c>
      <c r="O4725" s="96">
        <v>127.96</v>
      </c>
      <c r="P4725" s="5">
        <v>2593.13333333333</v>
      </c>
      <c r="Q4725" s="99">
        <v>2068.09</v>
      </c>
      <c r="R4725" s="99">
        <v>28.254000000000001</v>
      </c>
      <c r="S4725" s="99">
        <v>20.375999999999998</v>
      </c>
      <c r="T4725" s="30">
        <f t="shared" si="511"/>
        <v>233.76666666667415</v>
      </c>
      <c r="U4725" s="21">
        <f t="shared" si="515"/>
        <v>0</v>
      </c>
      <c r="V4725" s="21">
        <f t="shared" si="516"/>
        <v>-3.2601599999999896E-4</v>
      </c>
      <c r="W4725" s="21">
        <f t="shared" si="517"/>
        <v>0</v>
      </c>
    </row>
    <row r="4726" spans="1:23">
      <c r="A4726" s="2">
        <f t="shared" si="512"/>
        <v>45536</v>
      </c>
      <c r="B4726" s="3">
        <f t="shared" si="513"/>
        <v>45542</v>
      </c>
      <c r="C4726" s="7">
        <v>45542.416666666664</v>
      </c>
      <c r="D4726" s="7">
        <v>45542.458333333336</v>
      </c>
      <c r="E4726" s="5">
        <v>71.933333333333294</v>
      </c>
      <c r="F4726" s="5">
        <v>2513.1</v>
      </c>
      <c r="G4726" s="5">
        <v>6.1666666666666599</v>
      </c>
      <c r="H4726" s="34" cm="1">
        <f t="array" ref="H4726">SUMPRODUCT(('ESB Networks Summary'!$C$5:$C$17384=Data!D4726)*('ESB Networks Summary'!$E$5:$E$17384))*1000*2-SUMPRODUCT(('ESB Networks Summary'!$C$5:$C$17384=Data!D4726)*('ESB Networks Summary'!$F$5:$F$17384))*1000*2</f>
        <v>10</v>
      </c>
      <c r="I4726" s="5">
        <v>0</v>
      </c>
      <c r="J4726" s="5">
        <v>0</v>
      </c>
      <c r="K4726" s="17">
        <v>3</v>
      </c>
      <c r="L4726" s="52">
        <f t="shared" si="514"/>
        <v>0</v>
      </c>
      <c r="M4726" s="5">
        <v>0</v>
      </c>
      <c r="N4726" s="5">
        <v>36.133333333333297</v>
      </c>
      <c r="O4726" s="96">
        <v>377.83</v>
      </c>
      <c r="P4726" s="5">
        <v>2826.86666666666</v>
      </c>
      <c r="Q4726" s="99">
        <v>2302.2399999999998</v>
      </c>
      <c r="R4726" s="99">
        <v>26.750999999999998</v>
      </c>
      <c r="S4726" s="99">
        <v>18.872999999999998</v>
      </c>
      <c r="T4726" s="30">
        <f t="shared" si="511"/>
        <v>283.79999999999336</v>
      </c>
      <c r="U4726" s="21">
        <f t="shared" si="515"/>
        <v>8.2482249999999899E-4</v>
      </c>
      <c r="V4726" s="21">
        <f t="shared" si="516"/>
        <v>0</v>
      </c>
      <c r="W4726" s="21">
        <f t="shared" si="517"/>
        <v>0</v>
      </c>
    </row>
    <row r="4727" spans="1:23">
      <c r="A4727" s="2">
        <f t="shared" si="512"/>
        <v>45536</v>
      </c>
      <c r="B4727" s="3">
        <f t="shared" si="513"/>
        <v>45542</v>
      </c>
      <c r="C4727" s="7">
        <v>45542.4375</v>
      </c>
      <c r="D4727" s="7">
        <v>45542.479166666664</v>
      </c>
      <c r="E4727" s="5">
        <v>77.366666666666603</v>
      </c>
      <c r="F4727" s="5">
        <v>2737.5</v>
      </c>
      <c r="G4727" s="5">
        <v>16.733333333333299</v>
      </c>
      <c r="H4727" s="34" cm="1">
        <f t="array" ref="H4727">SUMPRODUCT(('ESB Networks Summary'!$C$5:$C$17384=Data!D4727)*('ESB Networks Summary'!$E$5:$E$17384))*1000*2-SUMPRODUCT(('ESB Networks Summary'!$C$5:$C$17384=Data!D4727)*('ESB Networks Summary'!$F$5:$F$17384))*1000*2</f>
        <v>6</v>
      </c>
      <c r="I4727" s="5">
        <v>0</v>
      </c>
      <c r="J4727" s="5">
        <v>0</v>
      </c>
      <c r="K4727" s="17">
        <v>3</v>
      </c>
      <c r="L4727" s="52">
        <f t="shared" si="514"/>
        <v>0</v>
      </c>
      <c r="M4727" s="5">
        <v>0</v>
      </c>
      <c r="N4727" s="5">
        <v>314.39999999999998</v>
      </c>
      <c r="O4727" s="96">
        <v>377.83</v>
      </c>
      <c r="P4727" s="5">
        <v>3285.9333333333302</v>
      </c>
      <c r="Q4727" s="99">
        <v>2302.2399999999998</v>
      </c>
      <c r="R4727" s="99">
        <v>26.750999999999998</v>
      </c>
      <c r="S4727" s="99">
        <v>18.872999999999998</v>
      </c>
      <c r="T4727" s="30">
        <f t="shared" si="511"/>
        <v>250.76666666666324</v>
      </c>
      <c r="U4727" s="21">
        <f t="shared" si="515"/>
        <v>2.2381669999999949E-3</v>
      </c>
      <c r="V4727" s="21">
        <f t="shared" si="516"/>
        <v>0</v>
      </c>
      <c r="W4727" s="21">
        <f t="shared" si="517"/>
        <v>0</v>
      </c>
    </row>
    <row r="4728" spans="1:23">
      <c r="A4728" s="2">
        <f t="shared" si="512"/>
        <v>45536</v>
      </c>
      <c r="B4728" s="3">
        <f t="shared" si="513"/>
        <v>45542</v>
      </c>
      <c r="C4728" s="7">
        <v>45542.458333333336</v>
      </c>
      <c r="D4728" s="7">
        <v>45542.5</v>
      </c>
      <c r="E4728" s="5">
        <v>82.6</v>
      </c>
      <c r="F4728" s="5">
        <v>2425.0666666666598</v>
      </c>
      <c r="G4728" s="5">
        <v>-1.7333333333333301</v>
      </c>
      <c r="H4728" s="34" cm="1">
        <f t="array" ref="H4728">SUMPRODUCT(('ESB Networks Summary'!$C$5:$C$17384=Data!D4728)*('ESB Networks Summary'!$E$5:$E$17384))*1000*2-SUMPRODUCT(('ESB Networks Summary'!$C$5:$C$17384=Data!D4728)*('ESB Networks Summary'!$F$5:$F$17384))*1000*2</f>
        <v>2</v>
      </c>
      <c r="I4728" s="5">
        <v>0</v>
      </c>
      <c r="J4728" s="5">
        <v>0</v>
      </c>
      <c r="K4728" s="17">
        <v>3</v>
      </c>
      <c r="L4728" s="52">
        <f t="shared" si="514"/>
        <v>0</v>
      </c>
      <c r="M4728" s="5">
        <v>0</v>
      </c>
      <c r="N4728" s="5">
        <v>846.9</v>
      </c>
      <c r="O4728" s="96">
        <v>796.51</v>
      </c>
      <c r="P4728" s="5">
        <v>3515.5666666666598</v>
      </c>
      <c r="Q4728" s="99">
        <v>3402.8</v>
      </c>
      <c r="R4728" s="99">
        <v>26.364999999999998</v>
      </c>
      <c r="S4728" s="99">
        <v>18.487000000000002</v>
      </c>
      <c r="T4728" s="30">
        <f t="shared" si="511"/>
        <v>241.86666666666679</v>
      </c>
      <c r="U4728" s="21">
        <f t="shared" si="515"/>
        <v>0</v>
      </c>
      <c r="V4728" s="21">
        <f t="shared" si="516"/>
        <v>-1.6022066666666638E-4</v>
      </c>
      <c r="W4728" s="21">
        <f t="shared" si="517"/>
        <v>0</v>
      </c>
    </row>
    <row r="4729" spans="1:23">
      <c r="A4729" s="2">
        <f t="shared" si="512"/>
        <v>45536</v>
      </c>
      <c r="B4729" s="3">
        <f t="shared" si="513"/>
        <v>45542</v>
      </c>
      <c r="C4729" s="7">
        <v>45542.479166666664</v>
      </c>
      <c r="D4729" s="7">
        <v>45542.520833333336</v>
      </c>
      <c r="E4729" s="5">
        <v>87.1666666666666</v>
      </c>
      <c r="F4729" s="5">
        <v>2746.6666666666601</v>
      </c>
      <c r="G4729" s="5">
        <v>3.1</v>
      </c>
      <c r="H4729" s="34" cm="1">
        <f t="array" ref="H4729">SUMPRODUCT(('ESB Networks Summary'!$C$5:$C$17384=Data!D4729)*('ESB Networks Summary'!$E$5:$E$17384))*1000*2-SUMPRODUCT(('ESB Networks Summary'!$C$5:$C$17384=Data!D4729)*('ESB Networks Summary'!$F$5:$F$17384))*1000*2</f>
        <v>0</v>
      </c>
      <c r="I4729" s="5">
        <v>0</v>
      </c>
      <c r="J4729" s="5">
        <v>0</v>
      </c>
      <c r="K4729" s="17">
        <v>3</v>
      </c>
      <c r="L4729" s="52">
        <f t="shared" si="514"/>
        <v>0</v>
      </c>
      <c r="M4729" s="5">
        <v>0</v>
      </c>
      <c r="N4729" s="5">
        <v>591.73333333333301</v>
      </c>
      <c r="O4729" s="96">
        <v>796.51</v>
      </c>
      <c r="P4729" s="5">
        <v>3589.4666666666599</v>
      </c>
      <c r="Q4729" s="99">
        <v>3402.8</v>
      </c>
      <c r="R4729" s="99">
        <v>26.364999999999998</v>
      </c>
      <c r="S4729" s="99">
        <v>18.487000000000002</v>
      </c>
      <c r="T4729" s="30">
        <f t="shared" si="511"/>
        <v>254.16666666666652</v>
      </c>
      <c r="U4729" s="21">
        <f t="shared" si="515"/>
        <v>4.086575E-4</v>
      </c>
      <c r="V4729" s="21">
        <f t="shared" si="516"/>
        <v>0</v>
      </c>
      <c r="W4729" s="21">
        <f t="shared" si="517"/>
        <v>0</v>
      </c>
    </row>
    <row r="4730" spans="1:23">
      <c r="A4730" s="2">
        <f t="shared" si="512"/>
        <v>45536</v>
      </c>
      <c r="B4730" s="3">
        <f t="shared" si="513"/>
        <v>45542</v>
      </c>
      <c r="C4730" s="7">
        <v>45542.5</v>
      </c>
      <c r="D4730" s="7">
        <v>45542.541666666664</v>
      </c>
      <c r="E4730" s="5">
        <v>89.266666666666595</v>
      </c>
      <c r="F4730" s="5">
        <v>2838.36666666666</v>
      </c>
      <c r="G4730" s="5">
        <v>3.4666666666666601</v>
      </c>
      <c r="H4730" s="34" cm="1">
        <f t="array" ref="H4730">SUMPRODUCT(('ESB Networks Summary'!$C$5:$C$17384=Data!D4730)*('ESB Networks Summary'!$E$5:$E$17384))*1000*2-SUMPRODUCT(('ESB Networks Summary'!$C$5:$C$17384=Data!D4730)*('ESB Networks Summary'!$F$5:$F$17384))*1000*2</f>
        <v>6</v>
      </c>
      <c r="I4730" s="5">
        <v>0</v>
      </c>
      <c r="J4730" s="5">
        <v>0</v>
      </c>
      <c r="K4730" s="17">
        <v>3</v>
      </c>
      <c r="L4730" s="52">
        <f t="shared" si="514"/>
        <v>0</v>
      </c>
      <c r="M4730" s="5">
        <v>0</v>
      </c>
      <c r="N4730" s="5">
        <v>578.63333333333298</v>
      </c>
      <c r="O4730" s="96">
        <v>985.54</v>
      </c>
      <c r="P4730" s="5">
        <v>3652.1</v>
      </c>
      <c r="Q4730" s="99">
        <v>2848.7</v>
      </c>
      <c r="R4730" s="99">
        <v>25.111000000000001</v>
      </c>
      <c r="S4730" s="99">
        <v>17.234000000000002</v>
      </c>
      <c r="T4730" s="30">
        <f t="shared" si="511"/>
        <v>238.56666666667343</v>
      </c>
      <c r="U4730" s="21">
        <f t="shared" si="515"/>
        <v>4.3525733333333254E-4</v>
      </c>
      <c r="V4730" s="21">
        <f t="shared" si="516"/>
        <v>0</v>
      </c>
      <c r="W4730" s="21">
        <f t="shared" si="517"/>
        <v>0</v>
      </c>
    </row>
    <row r="4731" spans="1:23">
      <c r="A4731" s="2">
        <f t="shared" si="512"/>
        <v>45536</v>
      </c>
      <c r="B4731" s="3">
        <f t="shared" si="513"/>
        <v>45542</v>
      </c>
      <c r="C4731" s="7">
        <v>45542.520833333336</v>
      </c>
      <c r="D4731" s="7">
        <v>45542.5625</v>
      </c>
      <c r="E4731" s="5">
        <v>98.8</v>
      </c>
      <c r="F4731" s="5">
        <v>860.96666666666601</v>
      </c>
      <c r="G4731" s="5">
        <v>-150.78333333333299</v>
      </c>
      <c r="H4731" s="34" cm="1">
        <f t="array" ref="H4731">SUMPRODUCT(('ESB Networks Summary'!$C$5:$C$17384=Data!D4731)*('ESB Networks Summary'!$E$5:$E$17384))*1000*2-SUMPRODUCT(('ESB Networks Summary'!$C$5:$C$17384=Data!D4731)*('ESB Networks Summary'!$F$5:$F$17384))*1000*2</f>
        <v>-146</v>
      </c>
      <c r="I4731" s="5">
        <v>1975.3333333333301</v>
      </c>
      <c r="J4731" s="5">
        <v>0</v>
      </c>
      <c r="K4731" s="17">
        <v>3</v>
      </c>
      <c r="L4731" s="52">
        <f t="shared" si="514"/>
        <v>0</v>
      </c>
      <c r="M4731" s="5">
        <v>0</v>
      </c>
      <c r="N4731" s="5">
        <v>2451.6</v>
      </c>
      <c r="O4731" s="96">
        <v>985.54</v>
      </c>
      <c r="P4731" s="5">
        <v>3638.7999999999902</v>
      </c>
      <c r="Q4731" s="99">
        <v>2848.7</v>
      </c>
      <c r="R4731" s="99">
        <v>25.111000000000001</v>
      </c>
      <c r="S4731" s="99">
        <v>17.234000000000002</v>
      </c>
      <c r="T4731" s="30">
        <f t="shared" si="511"/>
        <v>175.44999999999141</v>
      </c>
      <c r="U4731" s="21">
        <f t="shared" si="515"/>
        <v>0</v>
      </c>
      <c r="V4731" s="21">
        <f t="shared" si="516"/>
        <v>-1.2992999833333305E-2</v>
      </c>
      <c r="W4731" s="21">
        <f t="shared" si="517"/>
        <v>0</v>
      </c>
    </row>
    <row r="4732" spans="1:23">
      <c r="A4732" s="2">
        <f t="shared" si="512"/>
        <v>45536</v>
      </c>
      <c r="B4732" s="3">
        <f t="shared" si="513"/>
        <v>45542</v>
      </c>
      <c r="C4732" s="7">
        <v>45542.541666666664</v>
      </c>
      <c r="D4732" s="7">
        <v>45542.583333333336</v>
      </c>
      <c r="E4732" s="5">
        <v>100</v>
      </c>
      <c r="F4732" s="5">
        <v>-5</v>
      </c>
      <c r="G4732" s="5">
        <v>-186.67499999999899</v>
      </c>
      <c r="H4732" s="34" cm="1">
        <f t="array" ref="H4732">SUMPRODUCT(('ESB Networks Summary'!$C$5:$C$17384=Data!D4732)*('ESB Networks Summary'!$E$5:$E$17384))*1000*2-SUMPRODUCT(('ESB Networks Summary'!$C$5:$C$17384=Data!D4732)*('ESB Networks Summary'!$F$5:$F$17384))*1000*2</f>
        <v>-186</v>
      </c>
      <c r="I4732" s="5">
        <v>2654.0583333333302</v>
      </c>
      <c r="J4732" s="5">
        <v>0</v>
      </c>
      <c r="K4732" s="17">
        <v>3</v>
      </c>
      <c r="L4732" s="52">
        <f t="shared" si="514"/>
        <v>0</v>
      </c>
      <c r="M4732" s="5">
        <v>0</v>
      </c>
      <c r="N4732" s="5">
        <v>3336.2249999999999</v>
      </c>
      <c r="O4732" s="96">
        <v>696.76</v>
      </c>
      <c r="P4732" s="5">
        <v>3627.99166666666</v>
      </c>
      <c r="Q4732" s="99">
        <v>2454.09</v>
      </c>
      <c r="R4732" s="99">
        <v>23.722000000000001</v>
      </c>
      <c r="S4732" s="99">
        <v>15.843999999999999</v>
      </c>
      <c r="T4732" s="30">
        <f t="shared" si="511"/>
        <v>110.09166666666124</v>
      </c>
      <c r="U4732" s="21">
        <f t="shared" si="515"/>
        <v>0</v>
      </c>
      <c r="V4732" s="21">
        <f t="shared" si="516"/>
        <v>-1.4788393499999919E-2</v>
      </c>
      <c r="W4732" s="21">
        <f t="shared" si="517"/>
        <v>0</v>
      </c>
    </row>
    <row r="4733" spans="1:23">
      <c r="A4733" s="2">
        <f t="shared" si="512"/>
        <v>45536</v>
      </c>
      <c r="B4733" s="3">
        <f t="shared" si="513"/>
        <v>45542</v>
      </c>
      <c r="C4733" s="7">
        <v>45542.5625</v>
      </c>
      <c r="D4733" s="7">
        <v>45542.604166666664</v>
      </c>
      <c r="E4733" s="5">
        <v>100</v>
      </c>
      <c r="F4733" s="5">
        <v>-5</v>
      </c>
      <c r="G4733" s="5">
        <v>-1988.2333333333299</v>
      </c>
      <c r="H4733" s="34" cm="1">
        <f t="array" ref="H4733">SUMPRODUCT(('ESB Networks Summary'!$C$5:$C$17384=Data!D4733)*('ESB Networks Summary'!$E$5:$E$17384))*1000*2-SUMPRODUCT(('ESB Networks Summary'!$C$5:$C$17384=Data!D4733)*('ESB Networks Summary'!$F$5:$F$17384))*1000*2</f>
        <v>-2076</v>
      </c>
      <c r="I4733" s="5">
        <v>768.53333333333296</v>
      </c>
      <c r="J4733" s="5">
        <v>0</v>
      </c>
      <c r="K4733" s="17">
        <v>3</v>
      </c>
      <c r="L4733" s="52">
        <f t="shared" si="514"/>
        <v>0</v>
      </c>
      <c r="M4733" s="5">
        <v>0</v>
      </c>
      <c r="N4733" s="5">
        <v>1432.3</v>
      </c>
      <c r="O4733" s="96">
        <v>696.76</v>
      </c>
      <c r="P4733" s="5">
        <v>3453.13333333333</v>
      </c>
      <c r="Q4733" s="99">
        <v>2454.09</v>
      </c>
      <c r="R4733" s="99">
        <v>23.722000000000001</v>
      </c>
      <c r="S4733" s="99">
        <v>15.843999999999999</v>
      </c>
      <c r="T4733" s="30">
        <f t="shared" si="511"/>
        <v>37.600000000000136</v>
      </c>
      <c r="U4733" s="21">
        <f t="shared" si="515"/>
        <v>0</v>
      </c>
      <c r="V4733" s="21">
        <f t="shared" si="516"/>
        <v>-0.1575078446666664</v>
      </c>
      <c r="W4733" s="21">
        <f t="shared" si="517"/>
        <v>0</v>
      </c>
    </row>
    <row r="4734" spans="1:23">
      <c r="A4734" s="2">
        <f t="shared" si="512"/>
        <v>45536</v>
      </c>
      <c r="B4734" s="3">
        <f t="shared" si="513"/>
        <v>45542</v>
      </c>
      <c r="C4734" s="7">
        <v>45542.583333333336</v>
      </c>
      <c r="D4734" s="7">
        <v>45542.625</v>
      </c>
      <c r="E4734" s="5">
        <v>100</v>
      </c>
      <c r="F4734" s="5">
        <v>-4.8333333333333304</v>
      </c>
      <c r="G4734" s="5">
        <v>-2261.3333333333298</v>
      </c>
      <c r="H4734" s="34" cm="1">
        <f t="array" ref="H4734">SUMPRODUCT(('ESB Networks Summary'!$C$5:$C$17384=Data!D4734)*('ESB Networks Summary'!$E$5:$E$17384))*1000*2-SUMPRODUCT(('ESB Networks Summary'!$C$5:$C$17384=Data!D4734)*('ESB Networks Summary'!$F$5:$F$17384))*1000*2</f>
        <v>-2240</v>
      </c>
      <c r="I4734" s="5">
        <v>528.63333333333298</v>
      </c>
      <c r="J4734" s="5">
        <v>0</v>
      </c>
      <c r="K4734" s="17">
        <v>3</v>
      </c>
      <c r="L4734" s="52">
        <f t="shared" si="514"/>
        <v>0</v>
      </c>
      <c r="M4734" s="5">
        <v>0</v>
      </c>
      <c r="N4734" s="5">
        <v>846.16666666666595</v>
      </c>
      <c r="O4734" s="96">
        <v>450.26</v>
      </c>
      <c r="P4734" s="5">
        <v>3268.13333333333</v>
      </c>
      <c r="Q4734" s="99">
        <v>2885.49</v>
      </c>
      <c r="R4734" s="99">
        <v>23.618000000000002</v>
      </c>
      <c r="S4734" s="99">
        <v>15.74</v>
      </c>
      <c r="T4734" s="30">
        <f t="shared" si="511"/>
        <v>165.46666666666758</v>
      </c>
      <c r="U4734" s="21">
        <f t="shared" si="515"/>
        <v>0</v>
      </c>
      <c r="V4734" s="21">
        <f t="shared" si="516"/>
        <v>-0.17796693333333305</v>
      </c>
      <c r="W4734" s="21">
        <f t="shared" si="517"/>
        <v>0</v>
      </c>
    </row>
    <row r="4735" spans="1:23">
      <c r="A4735" s="2">
        <f t="shared" si="512"/>
        <v>45536</v>
      </c>
      <c r="B4735" s="3">
        <f t="shared" si="513"/>
        <v>45542</v>
      </c>
      <c r="C4735" s="7">
        <v>45542.604166666664</v>
      </c>
      <c r="D4735" s="7">
        <v>45542.645833333336</v>
      </c>
      <c r="E4735" s="5">
        <v>100</v>
      </c>
      <c r="F4735" s="5">
        <v>-4.8333333333333304</v>
      </c>
      <c r="G4735" s="5">
        <v>-2483.7333333333299</v>
      </c>
      <c r="H4735" s="34" cm="1">
        <f t="array" ref="H4735">SUMPRODUCT(('ESB Networks Summary'!$C$5:$C$17384=Data!D4735)*('ESB Networks Summary'!$E$5:$E$17384))*1000*2-SUMPRODUCT(('ESB Networks Summary'!$C$5:$C$17384=Data!D4735)*('ESB Networks Summary'!$F$5:$F$17384))*1000*2</f>
        <v>-2412</v>
      </c>
      <c r="I4735" s="5">
        <v>75.433333333333294</v>
      </c>
      <c r="J4735" s="5">
        <v>0</v>
      </c>
      <c r="K4735" s="17">
        <v>3</v>
      </c>
      <c r="L4735" s="52">
        <f t="shared" si="514"/>
        <v>0</v>
      </c>
      <c r="M4735" s="5">
        <v>0</v>
      </c>
      <c r="N4735" s="5">
        <v>476.06666666666598</v>
      </c>
      <c r="O4735" s="96">
        <v>450.26</v>
      </c>
      <c r="P4735" s="5">
        <v>3000.36666666666</v>
      </c>
      <c r="Q4735" s="99">
        <v>2885.49</v>
      </c>
      <c r="R4735" s="99">
        <v>23.618000000000002</v>
      </c>
      <c r="S4735" s="99">
        <v>15.74</v>
      </c>
      <c r="T4735" s="30">
        <f t="shared" si="511"/>
        <v>45.399999999997377</v>
      </c>
      <c r="U4735" s="21">
        <f t="shared" si="515"/>
        <v>0</v>
      </c>
      <c r="V4735" s="21">
        <f t="shared" si="516"/>
        <v>-0.19546981333333308</v>
      </c>
      <c r="W4735" s="21">
        <f t="shared" si="517"/>
        <v>0</v>
      </c>
    </row>
    <row r="4736" spans="1:23">
      <c r="A4736" s="2">
        <f t="shared" si="512"/>
        <v>45536</v>
      </c>
      <c r="B4736" s="3">
        <f t="shared" si="513"/>
        <v>45542</v>
      </c>
      <c r="C4736" s="7">
        <v>45542.625</v>
      </c>
      <c r="D4736" s="7">
        <v>45542.666666666664</v>
      </c>
      <c r="E4736" s="5">
        <v>100</v>
      </c>
      <c r="F4736" s="5">
        <v>-2.1666666666666599</v>
      </c>
      <c r="G4736" s="5">
        <v>-2080.8333333333298</v>
      </c>
      <c r="H4736" s="34" cm="1">
        <f t="array" ref="H4736">SUMPRODUCT(('ESB Networks Summary'!$C$5:$C$17384=Data!D4736)*('ESB Networks Summary'!$E$5:$E$17384))*1000*2-SUMPRODUCT(('ESB Networks Summary'!$C$5:$C$17384=Data!D4736)*('ESB Networks Summary'!$F$5:$F$17384))*1000*2</f>
        <v>-2088</v>
      </c>
      <c r="I4736" s="5">
        <v>370.13333333333298</v>
      </c>
      <c r="J4736" s="5">
        <v>0</v>
      </c>
      <c r="K4736" s="17">
        <v>3</v>
      </c>
      <c r="L4736" s="52">
        <f t="shared" si="514"/>
        <v>0</v>
      </c>
      <c r="M4736" s="5">
        <v>0</v>
      </c>
      <c r="N4736" s="5">
        <v>678.2</v>
      </c>
      <c r="O4736" s="96">
        <v>267.98</v>
      </c>
      <c r="P4736" s="5">
        <v>2833.7</v>
      </c>
      <c r="Q4736" s="99">
        <v>1756.36</v>
      </c>
      <c r="R4736" s="99">
        <v>25.863</v>
      </c>
      <c r="S4736" s="99">
        <v>17.986000000000001</v>
      </c>
      <c r="T4736" s="30">
        <f t="shared" si="511"/>
        <v>76.833333333336583</v>
      </c>
      <c r="U4736" s="21">
        <f t="shared" si="515"/>
        <v>0</v>
      </c>
      <c r="V4736" s="21">
        <f t="shared" si="516"/>
        <v>-0.18712934166666639</v>
      </c>
      <c r="W4736" s="21">
        <f t="shared" si="517"/>
        <v>0</v>
      </c>
    </row>
    <row r="4737" spans="1:23">
      <c r="A4737" s="2">
        <f t="shared" si="512"/>
        <v>45536</v>
      </c>
      <c r="B4737" s="3">
        <f t="shared" si="513"/>
        <v>45542</v>
      </c>
      <c r="C4737" s="7">
        <v>45542.645833333336</v>
      </c>
      <c r="D4737" s="7">
        <v>45542.6875</v>
      </c>
      <c r="E4737" s="5">
        <v>100</v>
      </c>
      <c r="F4737" s="5">
        <v>-49.466666666666598</v>
      </c>
      <c r="G4737" s="5">
        <v>-592.29999999999995</v>
      </c>
      <c r="H4737" s="34" cm="1">
        <f t="array" ref="H4737">SUMPRODUCT(('ESB Networks Summary'!$C$5:$C$17384=Data!D4737)*('ESB Networks Summary'!$E$5:$E$17384))*1000*2-SUMPRODUCT(('ESB Networks Summary'!$C$5:$C$17384=Data!D4737)*('ESB Networks Summary'!$F$5:$F$17384))*1000*2</f>
        <v>-582</v>
      </c>
      <c r="I4737" s="5">
        <v>1456.2666666666601</v>
      </c>
      <c r="J4737" s="5">
        <v>0</v>
      </c>
      <c r="K4737" s="17">
        <v>3</v>
      </c>
      <c r="L4737" s="52">
        <f t="shared" si="514"/>
        <v>0</v>
      </c>
      <c r="M4737" s="5">
        <v>0</v>
      </c>
      <c r="N4737" s="5">
        <v>2113.2999999999902</v>
      </c>
      <c r="O4737" s="96">
        <v>267.98</v>
      </c>
      <c r="P4737" s="5">
        <v>2765.0333333333301</v>
      </c>
      <c r="Q4737" s="99">
        <v>1756.36</v>
      </c>
      <c r="R4737" s="99">
        <v>25.863</v>
      </c>
      <c r="S4737" s="99">
        <v>17.986000000000001</v>
      </c>
      <c r="T4737" s="30">
        <f t="shared" si="511"/>
        <v>108.90000000000636</v>
      </c>
      <c r="U4737" s="21">
        <f t="shared" si="515"/>
        <v>0</v>
      </c>
      <c r="V4737" s="21">
        <f t="shared" si="516"/>
        <v>-5.3265538999999994E-2</v>
      </c>
      <c r="W4737" s="21">
        <f t="shared" si="517"/>
        <v>0</v>
      </c>
    </row>
    <row r="4738" spans="1:23">
      <c r="A4738" s="2">
        <f t="shared" si="512"/>
        <v>45536</v>
      </c>
      <c r="B4738" s="3">
        <f t="shared" si="513"/>
        <v>45542</v>
      </c>
      <c r="C4738" s="7">
        <v>45542.666666666664</v>
      </c>
      <c r="D4738" s="7">
        <v>45542.708333333336</v>
      </c>
      <c r="E4738" s="5">
        <v>100</v>
      </c>
      <c r="F4738" s="5">
        <v>0</v>
      </c>
      <c r="G4738" s="5">
        <v>-2054.9</v>
      </c>
      <c r="H4738" s="34" cm="1">
        <f t="array" ref="H4738">SUMPRODUCT(('ESB Networks Summary'!$C$5:$C$17384=Data!D4738)*('ESB Networks Summary'!$E$5:$E$17384))*1000*2-SUMPRODUCT(('ESB Networks Summary'!$C$5:$C$17384=Data!D4738)*('ESB Networks Summary'!$F$5:$F$17384))*1000*2</f>
        <v>-2114</v>
      </c>
      <c r="I4738" s="5">
        <v>0</v>
      </c>
      <c r="J4738" s="5">
        <v>0</v>
      </c>
      <c r="K4738" s="17">
        <v>2.3333333333333299</v>
      </c>
      <c r="L4738" s="52">
        <f t="shared" si="514"/>
        <v>0</v>
      </c>
      <c r="M4738" s="5">
        <v>0</v>
      </c>
      <c r="N4738" s="5">
        <v>372.63333333333298</v>
      </c>
      <c r="O4738" s="96">
        <v>166.36</v>
      </c>
      <c r="P4738" s="5">
        <v>2612.6</v>
      </c>
      <c r="Q4738" s="99">
        <v>1492.73</v>
      </c>
      <c r="R4738" s="99">
        <v>28.723000000000003</v>
      </c>
      <c r="S4738" s="99">
        <v>20.375999999999998</v>
      </c>
      <c r="T4738" s="30">
        <f t="shared" ref="T4738:T4801" si="518">P4738+G4738-N4738-F4738</f>
        <v>185.06666666666683</v>
      </c>
      <c r="U4738" s="21">
        <f t="shared" si="515"/>
        <v>0</v>
      </c>
      <c r="V4738" s="21">
        <f t="shared" si="516"/>
        <v>-0.20935321199999998</v>
      </c>
      <c r="W4738" s="21">
        <f t="shared" si="517"/>
        <v>0</v>
      </c>
    </row>
    <row r="4739" spans="1:23">
      <c r="A4739" s="2">
        <f t="shared" ref="A4739:A4802" si="519">DATE(YEAR(C4739),MONTH(C4739),1)</f>
        <v>45536</v>
      </c>
      <c r="B4739" s="3">
        <f t="shared" ref="B4739:B4802" si="520">DATE(YEAR(C4739),MONTH(C4739),DAY(C4739))</f>
        <v>45542</v>
      </c>
      <c r="C4739" s="7">
        <v>45542.6875</v>
      </c>
      <c r="D4739" s="7">
        <v>45542.729166666664</v>
      </c>
      <c r="E4739" s="5">
        <v>100</v>
      </c>
      <c r="F4739" s="5">
        <v>0</v>
      </c>
      <c r="G4739" s="5">
        <v>-1415.2666666666601</v>
      </c>
      <c r="H4739" s="34" cm="1">
        <f t="array" ref="H4739">SUMPRODUCT(('ESB Networks Summary'!$C$5:$C$17384=Data!D4739)*('ESB Networks Summary'!$E$5:$E$17384))*1000*2-SUMPRODUCT(('ESB Networks Summary'!$C$5:$C$17384=Data!D4739)*('ESB Networks Summary'!$F$5:$F$17384))*1000*2</f>
        <v>-1446</v>
      </c>
      <c r="I4739" s="5">
        <v>415.73333333333301</v>
      </c>
      <c r="J4739" s="5">
        <v>0</v>
      </c>
      <c r="K4739" s="17">
        <v>1</v>
      </c>
      <c r="L4739" s="52">
        <f t="shared" ref="L4739:L4802" si="521">IF(AND(K4739=2,K4738&lt;2),1,0)</f>
        <v>0</v>
      </c>
      <c r="M4739" s="5">
        <v>0</v>
      </c>
      <c r="N4739" s="5">
        <v>837.23333333333301</v>
      </c>
      <c r="O4739" s="96">
        <v>166.36</v>
      </c>
      <c r="P4739" s="5">
        <v>2339.4333333333302</v>
      </c>
      <c r="Q4739" s="99">
        <v>1492.73</v>
      </c>
      <c r="R4739" s="99">
        <v>28.723000000000003</v>
      </c>
      <c r="S4739" s="99">
        <v>20.375999999999998</v>
      </c>
      <c r="T4739" s="30">
        <f t="shared" si="518"/>
        <v>86.933333333337146</v>
      </c>
      <c r="U4739" s="21">
        <f t="shared" ref="U4739:U4802" si="522">IF(G4739&gt;0, G4739/1000*R4739/2,0)/100</f>
        <v>0</v>
      </c>
      <c r="V4739" s="21">
        <f t="shared" ref="V4739:V4802" si="523">IF(G4739&lt;0, G4739/1000*S4739/2,0)/100</f>
        <v>-0.14418736799999932</v>
      </c>
      <c r="W4739" s="21">
        <f t="shared" ref="W4739:W4802" si="524">IF(J4739&gt;P4739,J4739/1000/2*R4739/100,0)</f>
        <v>0</v>
      </c>
    </row>
    <row r="4740" spans="1:23">
      <c r="A4740" s="2">
        <f t="shared" si="519"/>
        <v>45536</v>
      </c>
      <c r="B4740" s="3">
        <f t="shared" si="520"/>
        <v>45542</v>
      </c>
      <c r="C4740" s="7">
        <v>45542.708333333336</v>
      </c>
      <c r="D4740" s="7">
        <v>45542.75</v>
      </c>
      <c r="E4740" s="5">
        <v>100</v>
      </c>
      <c r="F4740" s="5">
        <v>0</v>
      </c>
      <c r="G4740" s="5">
        <v>-1247.7333333333299</v>
      </c>
      <c r="H4740" s="34" cm="1">
        <f t="array" ref="H4740">SUMPRODUCT(('ESB Networks Summary'!$C$5:$C$17384=Data!D4740)*('ESB Networks Summary'!$E$5:$E$17384))*1000*2-SUMPRODUCT(('ESB Networks Summary'!$C$5:$C$17384=Data!D4740)*('ESB Networks Summary'!$F$5:$F$17384))*1000*2</f>
        <v>-1208</v>
      </c>
      <c r="I4740" s="5">
        <v>331.099999999999</v>
      </c>
      <c r="J4740" s="5">
        <v>0</v>
      </c>
      <c r="K4740" s="17">
        <v>1</v>
      </c>
      <c r="L4740" s="52">
        <f t="shared" si="521"/>
        <v>0</v>
      </c>
      <c r="M4740" s="5">
        <v>0</v>
      </c>
      <c r="N4740" s="5">
        <v>605.53333333333296</v>
      </c>
      <c r="O4740" s="96">
        <v>138.86000000000001</v>
      </c>
      <c r="P4740" s="5">
        <v>1928.43333333333</v>
      </c>
      <c r="Q4740" s="99">
        <v>930.61</v>
      </c>
      <c r="R4740" s="99">
        <v>30.364999999999998</v>
      </c>
      <c r="S4740" s="99">
        <v>22.018999999999998</v>
      </c>
      <c r="T4740" s="30">
        <f t="shared" si="518"/>
        <v>75.166666666667084</v>
      </c>
      <c r="U4740" s="21">
        <f t="shared" si="522"/>
        <v>0</v>
      </c>
      <c r="V4740" s="21">
        <f t="shared" si="523"/>
        <v>-0.13736920133333297</v>
      </c>
      <c r="W4740" s="21">
        <f t="shared" si="524"/>
        <v>0</v>
      </c>
    </row>
    <row r="4741" spans="1:23">
      <c r="A4741" s="2">
        <f t="shared" si="519"/>
        <v>45536</v>
      </c>
      <c r="B4741" s="3">
        <f t="shared" si="520"/>
        <v>45542</v>
      </c>
      <c r="C4741" s="7">
        <v>45542.729166666664</v>
      </c>
      <c r="D4741" s="7">
        <v>45542.770833333336</v>
      </c>
      <c r="E4741" s="5">
        <v>100</v>
      </c>
      <c r="F4741" s="5">
        <v>0</v>
      </c>
      <c r="G4741" s="5">
        <v>-452.4</v>
      </c>
      <c r="H4741" s="34" cm="1">
        <f t="array" ref="H4741">SUMPRODUCT(('ESB Networks Summary'!$C$5:$C$17384=Data!D4741)*('ESB Networks Summary'!$E$5:$E$17384))*1000*2-SUMPRODUCT(('ESB Networks Summary'!$C$5:$C$17384=Data!D4741)*('ESB Networks Summary'!$F$5:$F$17384))*1000*2</f>
        <v>-498</v>
      </c>
      <c r="I4741" s="5">
        <v>382.7</v>
      </c>
      <c r="J4741" s="5">
        <v>0</v>
      </c>
      <c r="K4741" s="17">
        <v>1</v>
      </c>
      <c r="L4741" s="52">
        <f t="shared" si="521"/>
        <v>0</v>
      </c>
      <c r="M4741" s="5">
        <v>0</v>
      </c>
      <c r="N4741" s="5">
        <v>706.56666666666604</v>
      </c>
      <c r="O4741" s="96">
        <v>138.86000000000001</v>
      </c>
      <c r="P4741" s="5">
        <v>1331.36666666666</v>
      </c>
      <c r="Q4741" s="99">
        <v>930.61</v>
      </c>
      <c r="R4741" s="99">
        <v>30.364999999999998</v>
      </c>
      <c r="S4741" s="99">
        <v>22.018999999999998</v>
      </c>
      <c r="T4741" s="30">
        <f t="shared" si="518"/>
        <v>172.39999999999395</v>
      </c>
      <c r="U4741" s="21">
        <f t="shared" si="522"/>
        <v>0</v>
      </c>
      <c r="V4741" s="21">
        <f t="shared" si="523"/>
        <v>-4.9806977999999988E-2</v>
      </c>
      <c r="W4741" s="21">
        <f t="shared" si="524"/>
        <v>0</v>
      </c>
    </row>
    <row r="4742" spans="1:23">
      <c r="A4742" s="2">
        <f t="shared" si="519"/>
        <v>45536</v>
      </c>
      <c r="B4742" s="3">
        <f t="shared" si="520"/>
        <v>45542</v>
      </c>
      <c r="C4742" s="7">
        <v>45542.75</v>
      </c>
      <c r="D4742" s="7">
        <v>45542.791666666664</v>
      </c>
      <c r="E4742" s="5">
        <v>100</v>
      </c>
      <c r="F4742" s="5">
        <v>-39.6</v>
      </c>
      <c r="G4742" s="5">
        <v>-116.56666666666599</v>
      </c>
      <c r="H4742" s="34" cm="1">
        <f t="array" ref="H4742">SUMPRODUCT(('ESB Networks Summary'!$C$5:$C$17384=Data!D4742)*('ESB Networks Summary'!$E$5:$E$17384))*1000*2-SUMPRODUCT(('ESB Networks Summary'!$C$5:$C$17384=Data!D4742)*('ESB Networks Summary'!$F$5:$F$17384))*1000*2</f>
        <v>-106</v>
      </c>
      <c r="I4742" s="5">
        <v>0</v>
      </c>
      <c r="J4742" s="5">
        <v>0</v>
      </c>
      <c r="K4742" s="17">
        <v>1</v>
      </c>
      <c r="L4742" s="52">
        <f t="shared" si="521"/>
        <v>0</v>
      </c>
      <c r="M4742" s="5">
        <v>0</v>
      </c>
      <c r="N4742" s="5">
        <v>319.099999999999</v>
      </c>
      <c r="O4742" s="96">
        <v>142.54</v>
      </c>
      <c r="P4742" s="5">
        <v>497.73333333333301</v>
      </c>
      <c r="Q4742" s="99">
        <v>346.12</v>
      </c>
      <c r="R4742" s="99">
        <v>29.155000000000001</v>
      </c>
      <c r="S4742" s="99">
        <v>21.277999999999999</v>
      </c>
      <c r="T4742" s="30">
        <f t="shared" si="518"/>
        <v>101.66666666666802</v>
      </c>
      <c r="U4742" s="21">
        <f t="shared" si="522"/>
        <v>0</v>
      </c>
      <c r="V4742" s="21">
        <f t="shared" si="523"/>
        <v>-1.2401527666666594E-2</v>
      </c>
      <c r="W4742" s="21">
        <f t="shared" si="524"/>
        <v>0</v>
      </c>
    </row>
    <row r="4743" spans="1:23">
      <c r="A4743" s="2">
        <f t="shared" si="519"/>
        <v>45536</v>
      </c>
      <c r="B4743" s="3">
        <f t="shared" si="520"/>
        <v>45542</v>
      </c>
      <c r="C4743" s="7">
        <v>45542.770833333336</v>
      </c>
      <c r="D4743" s="7">
        <v>45542.8125</v>
      </c>
      <c r="E4743" s="5">
        <v>99.033333333333303</v>
      </c>
      <c r="F4743" s="5">
        <v>-409.06666666666598</v>
      </c>
      <c r="G4743" s="5">
        <v>-1.2666666666666599</v>
      </c>
      <c r="H4743" s="34" cm="1">
        <f t="array" ref="H4743">SUMPRODUCT(('ESB Networks Summary'!$C$5:$C$17384=Data!D4743)*('ESB Networks Summary'!$E$5:$E$17384))*1000*2-SUMPRODUCT(('ESB Networks Summary'!$C$5:$C$17384=Data!D4743)*('ESB Networks Summary'!$F$5:$F$17384))*1000*2</f>
        <v>8</v>
      </c>
      <c r="I4743" s="5">
        <v>0</v>
      </c>
      <c r="J4743" s="5">
        <v>0</v>
      </c>
      <c r="K4743" s="17">
        <v>1</v>
      </c>
      <c r="L4743" s="52">
        <f t="shared" si="521"/>
        <v>0</v>
      </c>
      <c r="M4743" s="5">
        <v>0</v>
      </c>
      <c r="N4743" s="5">
        <v>363.06666666666598</v>
      </c>
      <c r="O4743" s="96">
        <v>142.54</v>
      </c>
      <c r="P4743" s="5">
        <v>59.433333333333302</v>
      </c>
      <c r="Q4743" s="99">
        <v>346.12</v>
      </c>
      <c r="R4743" s="99">
        <v>29.155000000000001</v>
      </c>
      <c r="S4743" s="99">
        <v>21.277999999999999</v>
      </c>
      <c r="T4743" s="30">
        <f t="shared" si="518"/>
        <v>104.16666666666663</v>
      </c>
      <c r="U4743" s="21">
        <f t="shared" si="522"/>
        <v>0</v>
      </c>
      <c r="V4743" s="21">
        <f t="shared" si="523"/>
        <v>-1.3476066666666593E-4</v>
      </c>
      <c r="W4743" s="21">
        <f t="shared" si="524"/>
        <v>0</v>
      </c>
    </row>
    <row r="4744" spans="1:23">
      <c r="A4744" s="2">
        <f t="shared" si="519"/>
        <v>45536</v>
      </c>
      <c r="B4744" s="3">
        <f t="shared" si="520"/>
        <v>45542</v>
      </c>
      <c r="C4744" s="7">
        <v>45542.791666666664</v>
      </c>
      <c r="D4744" s="7">
        <v>45542.833333333336</v>
      </c>
      <c r="E4744" s="5">
        <v>98.1</v>
      </c>
      <c r="F4744" s="5">
        <v>-444.36666666666599</v>
      </c>
      <c r="G4744" s="5">
        <v>0.2</v>
      </c>
      <c r="H4744" s="34" cm="1">
        <f t="array" ref="H4744">SUMPRODUCT(('ESB Networks Summary'!$C$5:$C$17384=Data!D4744)*('ESB Networks Summary'!$E$5:$E$17384))*1000*2-SUMPRODUCT(('ESB Networks Summary'!$C$5:$C$17384=Data!D4744)*('ESB Networks Summary'!$F$5:$F$17384))*1000*2</f>
        <v>4</v>
      </c>
      <c r="I4744" s="5">
        <v>0</v>
      </c>
      <c r="J4744" s="5">
        <v>0</v>
      </c>
      <c r="K4744" s="17">
        <v>1</v>
      </c>
      <c r="L4744" s="52">
        <f t="shared" si="521"/>
        <v>0</v>
      </c>
      <c r="M4744" s="5">
        <v>0</v>
      </c>
      <c r="N4744" s="5">
        <v>312.63333333333298</v>
      </c>
      <c r="O4744" s="96">
        <v>70.87</v>
      </c>
      <c r="P4744" s="5">
        <v>28.466666666666601</v>
      </c>
      <c r="Q4744" s="99">
        <v>58.6</v>
      </c>
      <c r="R4744" s="99">
        <v>29.898000000000003</v>
      </c>
      <c r="S4744" s="99">
        <v>22.02</v>
      </c>
      <c r="T4744" s="30">
        <f t="shared" si="518"/>
        <v>160.39999999999964</v>
      </c>
      <c r="U4744" s="21">
        <f t="shared" si="522"/>
        <v>2.9898000000000004E-5</v>
      </c>
      <c r="V4744" s="21">
        <f t="shared" si="523"/>
        <v>0</v>
      </c>
      <c r="W4744" s="21">
        <f t="shared" si="524"/>
        <v>0</v>
      </c>
    </row>
    <row r="4745" spans="1:23">
      <c r="A4745" s="2">
        <f t="shared" si="519"/>
        <v>45536</v>
      </c>
      <c r="B4745" s="3">
        <f t="shared" si="520"/>
        <v>45542</v>
      </c>
      <c r="C4745" s="7">
        <v>45542.8125</v>
      </c>
      <c r="D4745" s="7">
        <v>45542.854166666664</v>
      </c>
      <c r="E4745" s="5">
        <v>97.0416666666666</v>
      </c>
      <c r="F4745" s="5">
        <v>-436.041666666666</v>
      </c>
      <c r="G4745" s="5">
        <v>-0.44999999999999901</v>
      </c>
      <c r="H4745" s="34" cm="1">
        <f t="array" ref="H4745">SUMPRODUCT(('ESB Networks Summary'!$C$5:$C$17384=Data!D4745)*('ESB Networks Summary'!$E$5:$E$17384))*1000*2-SUMPRODUCT(('ESB Networks Summary'!$C$5:$C$17384=Data!D4745)*('ESB Networks Summary'!$F$5:$F$17384))*1000*2</f>
        <v>2</v>
      </c>
      <c r="I4745" s="5">
        <v>0</v>
      </c>
      <c r="J4745" s="5">
        <v>0</v>
      </c>
      <c r="K4745" s="17">
        <v>1</v>
      </c>
      <c r="L4745" s="52">
        <f t="shared" si="521"/>
        <v>0</v>
      </c>
      <c r="M4745" s="5">
        <v>0</v>
      </c>
      <c r="N4745" s="5">
        <v>300.82499999999999</v>
      </c>
      <c r="O4745" s="96">
        <v>70.87</v>
      </c>
      <c r="P4745" s="5">
        <v>6.2</v>
      </c>
      <c r="Q4745" s="99">
        <v>58.6</v>
      </c>
      <c r="R4745" s="99">
        <v>29.898000000000003</v>
      </c>
      <c r="S4745" s="99">
        <v>22.02</v>
      </c>
      <c r="T4745" s="30">
        <f t="shared" si="518"/>
        <v>140.96666666666601</v>
      </c>
      <c r="U4745" s="21">
        <f t="shared" si="522"/>
        <v>0</v>
      </c>
      <c r="V4745" s="21">
        <f t="shared" si="523"/>
        <v>-4.9544999999999892E-5</v>
      </c>
      <c r="W4745" s="21">
        <f t="shared" si="524"/>
        <v>0</v>
      </c>
    </row>
    <row r="4746" spans="1:23">
      <c r="A4746" s="2">
        <f t="shared" si="519"/>
        <v>45536</v>
      </c>
      <c r="B4746" s="3">
        <f t="shared" si="520"/>
        <v>45542</v>
      </c>
      <c r="C4746" s="7">
        <v>45542.833333333336</v>
      </c>
      <c r="D4746" s="7">
        <v>45542.875</v>
      </c>
      <c r="E4746" s="5">
        <v>96.066666666666606</v>
      </c>
      <c r="F4746" s="5">
        <v>-425</v>
      </c>
      <c r="G4746" s="5">
        <v>0.16666666666666599</v>
      </c>
      <c r="H4746" s="34" cm="1">
        <f t="array" ref="H4746">SUMPRODUCT(('ESB Networks Summary'!$C$5:$C$17384=Data!D4746)*('ESB Networks Summary'!$E$5:$E$17384))*1000*2-SUMPRODUCT(('ESB Networks Summary'!$C$5:$C$17384=Data!D4746)*('ESB Networks Summary'!$F$5:$F$17384))*1000*2</f>
        <v>2</v>
      </c>
      <c r="I4746" s="5">
        <v>0</v>
      </c>
      <c r="J4746" s="5">
        <v>0</v>
      </c>
      <c r="K4746" s="17">
        <v>1</v>
      </c>
      <c r="L4746" s="52">
        <f t="shared" si="521"/>
        <v>0</v>
      </c>
      <c r="M4746" s="5">
        <v>0</v>
      </c>
      <c r="N4746" s="5">
        <v>288.3</v>
      </c>
      <c r="O4746" s="96">
        <v>510.32</v>
      </c>
      <c r="P4746" s="5">
        <v>0.133333333333333</v>
      </c>
      <c r="Q4746" s="99">
        <v>0</v>
      </c>
      <c r="R4746" s="99">
        <v>27.673000000000002</v>
      </c>
      <c r="S4746" s="99">
        <v>19.794999999999998</v>
      </c>
      <c r="T4746" s="30">
        <f t="shared" si="518"/>
        <v>137</v>
      </c>
      <c r="U4746" s="21">
        <f t="shared" si="522"/>
        <v>2.306083333333324E-5</v>
      </c>
      <c r="V4746" s="21">
        <f t="shared" si="523"/>
        <v>0</v>
      </c>
      <c r="W4746" s="21">
        <f t="shared" si="524"/>
        <v>0</v>
      </c>
    </row>
    <row r="4747" spans="1:23">
      <c r="A4747" s="2">
        <f t="shared" si="519"/>
        <v>45536</v>
      </c>
      <c r="B4747" s="3">
        <f t="shared" si="520"/>
        <v>45542</v>
      </c>
      <c r="C4747" s="7">
        <v>45542.854166666664</v>
      </c>
      <c r="D4747" s="7">
        <v>45542.895833333336</v>
      </c>
      <c r="E4747" s="5">
        <v>95.1</v>
      </c>
      <c r="F4747" s="5">
        <v>-429.166666666666</v>
      </c>
      <c r="G4747" s="5">
        <v>1.06666666666666</v>
      </c>
      <c r="H4747" s="34" cm="1">
        <f t="array" ref="H4747">SUMPRODUCT(('ESB Networks Summary'!$C$5:$C$17384=Data!D4747)*('ESB Networks Summary'!$E$5:$E$17384))*1000*2-SUMPRODUCT(('ESB Networks Summary'!$C$5:$C$17384=Data!D4747)*('ESB Networks Summary'!$F$5:$F$17384))*1000*2</f>
        <v>4</v>
      </c>
      <c r="I4747" s="5">
        <v>0</v>
      </c>
      <c r="J4747" s="5">
        <v>0</v>
      </c>
      <c r="K4747" s="17">
        <v>1</v>
      </c>
      <c r="L4747" s="52">
        <f t="shared" si="521"/>
        <v>0</v>
      </c>
      <c r="M4747" s="5">
        <v>0</v>
      </c>
      <c r="N4747" s="5">
        <v>296.56666666666598</v>
      </c>
      <c r="O4747" s="96">
        <v>510.32</v>
      </c>
      <c r="P4747" s="5">
        <v>0</v>
      </c>
      <c r="Q4747" s="99">
        <v>0</v>
      </c>
      <c r="R4747" s="99">
        <v>27.673000000000002</v>
      </c>
      <c r="S4747" s="99">
        <v>19.794999999999998</v>
      </c>
      <c r="T4747" s="30">
        <f t="shared" si="518"/>
        <v>133.66666666666669</v>
      </c>
      <c r="U4747" s="21">
        <f t="shared" si="522"/>
        <v>1.4758933333333243E-4</v>
      </c>
      <c r="V4747" s="21">
        <f t="shared" si="523"/>
        <v>0</v>
      </c>
      <c r="W4747" s="21">
        <f t="shared" si="524"/>
        <v>0</v>
      </c>
    </row>
    <row r="4748" spans="1:23">
      <c r="A4748" s="2">
        <f t="shared" si="519"/>
        <v>45536</v>
      </c>
      <c r="B4748" s="3">
        <f t="shared" si="520"/>
        <v>45542</v>
      </c>
      <c r="C4748" s="7">
        <v>45542.875</v>
      </c>
      <c r="D4748" s="7">
        <v>45542.916666666664</v>
      </c>
      <c r="E4748" s="5">
        <v>94.066666666666606</v>
      </c>
      <c r="F4748" s="5">
        <v>-420.5</v>
      </c>
      <c r="G4748" s="5">
        <v>1.0333333333333301</v>
      </c>
      <c r="H4748" s="34" cm="1">
        <f t="array" ref="H4748">SUMPRODUCT(('ESB Networks Summary'!$C$5:$C$17384=Data!D4748)*('ESB Networks Summary'!$E$5:$E$17384))*1000*2-SUMPRODUCT(('ESB Networks Summary'!$C$5:$C$17384=Data!D4748)*('ESB Networks Summary'!$F$5:$F$17384))*1000*2</f>
        <v>4</v>
      </c>
      <c r="I4748" s="5">
        <v>0</v>
      </c>
      <c r="J4748" s="5">
        <v>0</v>
      </c>
      <c r="K4748" s="17">
        <v>1</v>
      </c>
      <c r="L4748" s="52">
        <f t="shared" si="521"/>
        <v>0</v>
      </c>
      <c r="M4748" s="5">
        <v>0</v>
      </c>
      <c r="N4748" s="5">
        <v>292.3</v>
      </c>
      <c r="O4748" s="96">
        <v>567.16999999999996</v>
      </c>
      <c r="P4748" s="5">
        <v>0</v>
      </c>
      <c r="Q4748" s="99">
        <v>0</v>
      </c>
      <c r="R4748" s="99">
        <v>24.253999999999998</v>
      </c>
      <c r="S4748" s="99">
        <v>16.375999999999998</v>
      </c>
      <c r="T4748" s="30">
        <f t="shared" si="518"/>
        <v>129.23333333333329</v>
      </c>
      <c r="U4748" s="21">
        <f t="shared" si="522"/>
        <v>1.2531233333333292E-4</v>
      </c>
      <c r="V4748" s="21">
        <f t="shared" si="523"/>
        <v>0</v>
      </c>
      <c r="W4748" s="21">
        <f t="shared" si="524"/>
        <v>0</v>
      </c>
    </row>
    <row r="4749" spans="1:23">
      <c r="A4749" s="2">
        <f t="shared" si="519"/>
        <v>45536</v>
      </c>
      <c r="B4749" s="3">
        <f t="shared" si="520"/>
        <v>45542</v>
      </c>
      <c r="C4749" s="7">
        <v>45542.895833333336</v>
      </c>
      <c r="D4749" s="7">
        <v>45542.9375</v>
      </c>
      <c r="E4749" s="5">
        <v>93.1</v>
      </c>
      <c r="F4749" s="5">
        <v>-442.73333333333301</v>
      </c>
      <c r="G4749" s="5">
        <v>7.7333333333333298</v>
      </c>
      <c r="H4749" s="34" cm="1">
        <f t="array" ref="H4749">SUMPRODUCT(('ESB Networks Summary'!$C$5:$C$17384=Data!D4749)*('ESB Networks Summary'!$E$5:$E$17384))*1000*2-SUMPRODUCT(('ESB Networks Summary'!$C$5:$C$17384=Data!D4749)*('ESB Networks Summary'!$F$5:$F$17384))*1000*2</f>
        <v>2</v>
      </c>
      <c r="I4749" s="5">
        <v>0</v>
      </c>
      <c r="J4749" s="5">
        <v>0</v>
      </c>
      <c r="K4749" s="17">
        <v>1</v>
      </c>
      <c r="L4749" s="52">
        <f t="shared" si="521"/>
        <v>0</v>
      </c>
      <c r="M4749" s="5">
        <v>0</v>
      </c>
      <c r="N4749" s="5">
        <v>313.23333333333301</v>
      </c>
      <c r="O4749" s="96">
        <v>567.16999999999996</v>
      </c>
      <c r="P4749" s="5">
        <v>0</v>
      </c>
      <c r="Q4749" s="99">
        <v>0</v>
      </c>
      <c r="R4749" s="99">
        <v>24.253999999999998</v>
      </c>
      <c r="S4749" s="99">
        <v>16.375999999999998</v>
      </c>
      <c r="T4749" s="30">
        <f t="shared" si="518"/>
        <v>137.23333333333335</v>
      </c>
      <c r="U4749" s="21">
        <f t="shared" si="522"/>
        <v>9.3782133333333286E-4</v>
      </c>
      <c r="V4749" s="21">
        <f t="shared" si="523"/>
        <v>0</v>
      </c>
      <c r="W4749" s="21">
        <f t="shared" si="524"/>
        <v>0</v>
      </c>
    </row>
    <row r="4750" spans="1:23">
      <c r="A4750" s="2">
        <f t="shared" si="519"/>
        <v>45536</v>
      </c>
      <c r="B4750" s="3">
        <f t="shared" si="520"/>
        <v>45542</v>
      </c>
      <c r="C4750" s="7">
        <v>45542.916666666664</v>
      </c>
      <c r="D4750" s="7">
        <v>45542.958333333336</v>
      </c>
      <c r="E4750" s="5">
        <v>91.766666666666595</v>
      </c>
      <c r="F4750" s="5">
        <v>-615.86666666666599</v>
      </c>
      <c r="G4750" s="5">
        <v>0.5</v>
      </c>
      <c r="H4750" s="34" cm="1">
        <f t="array" ref="H4750">SUMPRODUCT(('ESB Networks Summary'!$C$5:$C$17384=Data!D4750)*('ESB Networks Summary'!$E$5:$E$17384))*1000*2-SUMPRODUCT(('ESB Networks Summary'!$C$5:$C$17384=Data!D4750)*('ESB Networks Summary'!$F$5:$F$17384))*1000*2</f>
        <v>4</v>
      </c>
      <c r="I4750" s="5">
        <v>0</v>
      </c>
      <c r="J4750" s="5">
        <v>0</v>
      </c>
      <c r="K4750" s="17">
        <v>1</v>
      </c>
      <c r="L4750" s="52">
        <f t="shared" si="521"/>
        <v>0</v>
      </c>
      <c r="M4750" s="5">
        <v>0</v>
      </c>
      <c r="N4750" s="5">
        <v>478.26666666666603</v>
      </c>
      <c r="O4750" s="96">
        <v>484.13</v>
      </c>
      <c r="P4750" s="5">
        <v>0</v>
      </c>
      <c r="Q4750" s="99">
        <v>0</v>
      </c>
      <c r="R4750" s="99">
        <v>23.258000000000003</v>
      </c>
      <c r="S4750" s="99">
        <v>20.265000000000001</v>
      </c>
      <c r="T4750" s="30">
        <f t="shared" si="518"/>
        <v>138.09999999999997</v>
      </c>
      <c r="U4750" s="21">
        <f t="shared" si="522"/>
        <v>5.8145000000000013E-5</v>
      </c>
      <c r="V4750" s="21">
        <f t="shared" si="523"/>
        <v>0</v>
      </c>
      <c r="W4750" s="21">
        <f t="shared" si="524"/>
        <v>0</v>
      </c>
    </row>
    <row r="4751" spans="1:23">
      <c r="A4751" s="2">
        <f t="shared" si="519"/>
        <v>45536</v>
      </c>
      <c r="B4751" s="3">
        <f t="shared" si="520"/>
        <v>45542</v>
      </c>
      <c r="C4751" s="7">
        <v>45542.9375</v>
      </c>
      <c r="D4751" s="7">
        <v>45542.979166666664</v>
      </c>
      <c r="E4751" s="5">
        <v>90.566666666666606</v>
      </c>
      <c r="F4751" s="5">
        <v>-505.9</v>
      </c>
      <c r="G4751" s="5">
        <v>-0.73333333333333295</v>
      </c>
      <c r="H4751" s="34" cm="1">
        <f t="array" ref="H4751">SUMPRODUCT(('ESB Networks Summary'!$C$5:$C$17384=Data!D4751)*('ESB Networks Summary'!$E$5:$E$17384))*1000*2-SUMPRODUCT(('ESB Networks Summary'!$C$5:$C$17384=Data!D4751)*('ESB Networks Summary'!$F$5:$F$17384))*1000*2</f>
        <v>4</v>
      </c>
      <c r="I4751" s="5">
        <v>0</v>
      </c>
      <c r="J4751" s="5">
        <v>0</v>
      </c>
      <c r="K4751" s="17">
        <v>1</v>
      </c>
      <c r="L4751" s="52">
        <f t="shared" si="521"/>
        <v>0</v>
      </c>
      <c r="M4751" s="5">
        <v>0</v>
      </c>
      <c r="N4751" s="5">
        <v>371.433333333333</v>
      </c>
      <c r="O4751" s="96">
        <v>484.13</v>
      </c>
      <c r="P4751" s="5">
        <v>0.56666666666666599</v>
      </c>
      <c r="Q4751" s="99">
        <v>0</v>
      </c>
      <c r="R4751" s="99">
        <v>23.258000000000003</v>
      </c>
      <c r="S4751" s="99">
        <v>20.265000000000001</v>
      </c>
      <c r="T4751" s="30">
        <f t="shared" si="518"/>
        <v>134.3000000000003</v>
      </c>
      <c r="U4751" s="21">
        <f t="shared" si="522"/>
        <v>0</v>
      </c>
      <c r="V4751" s="21">
        <f t="shared" si="523"/>
        <v>-7.430499999999996E-5</v>
      </c>
      <c r="W4751" s="21">
        <f t="shared" si="524"/>
        <v>0</v>
      </c>
    </row>
    <row r="4752" spans="1:23">
      <c r="A4752" s="2">
        <f t="shared" si="519"/>
        <v>45536</v>
      </c>
      <c r="B4752" s="3">
        <f t="shared" si="520"/>
        <v>45542</v>
      </c>
      <c r="C4752" s="7">
        <v>45542.958333333336</v>
      </c>
      <c r="D4752" s="7">
        <v>45543</v>
      </c>
      <c r="E4752" s="5">
        <v>89.466666666666598</v>
      </c>
      <c r="F4752" s="5">
        <v>-440.8</v>
      </c>
      <c r="G4752" s="5">
        <v>-0.53333333333333299</v>
      </c>
      <c r="H4752" s="34" cm="1">
        <f t="array" ref="H4752">SUMPRODUCT(('ESB Networks Summary'!$C$5:$C$17384=Data!D4752)*('ESB Networks Summary'!$E$5:$E$17384))*1000*2-SUMPRODUCT(('ESB Networks Summary'!$C$5:$C$17384=Data!D4752)*('ESB Networks Summary'!$F$5:$F$17384))*1000*2</f>
        <v>4</v>
      </c>
      <c r="I4752" s="5">
        <v>0</v>
      </c>
      <c r="J4752" s="5">
        <v>0</v>
      </c>
      <c r="K4752" s="17">
        <v>1</v>
      </c>
      <c r="L4752" s="52">
        <f t="shared" si="521"/>
        <v>0</v>
      </c>
      <c r="M4752" s="5">
        <v>0</v>
      </c>
      <c r="N4752" s="5">
        <v>308.26666666666603</v>
      </c>
      <c r="O4752" s="96">
        <v>138.16</v>
      </c>
      <c r="P4752" s="5">
        <v>1</v>
      </c>
      <c r="Q4752" s="99">
        <v>0</v>
      </c>
      <c r="R4752" s="99">
        <v>19.887</v>
      </c>
      <c r="S4752" s="99">
        <v>16.893000000000001</v>
      </c>
      <c r="T4752" s="30">
        <f t="shared" si="518"/>
        <v>133.00000000000063</v>
      </c>
      <c r="U4752" s="21">
        <f t="shared" si="522"/>
        <v>0</v>
      </c>
      <c r="V4752" s="21">
        <f t="shared" si="523"/>
        <v>-4.5047999999999979E-5</v>
      </c>
      <c r="W4752" s="21">
        <f t="shared" si="524"/>
        <v>0</v>
      </c>
    </row>
    <row r="4753" spans="1:23">
      <c r="A4753" s="2">
        <f t="shared" si="519"/>
        <v>45536</v>
      </c>
      <c r="B4753" s="3">
        <f t="shared" si="520"/>
        <v>45542</v>
      </c>
      <c r="C4753" s="7">
        <v>45542.979166666664</v>
      </c>
      <c r="D4753" s="7">
        <v>45543.020833333336</v>
      </c>
      <c r="E4753" s="5">
        <v>88.466666666666598</v>
      </c>
      <c r="F4753" s="5">
        <v>-441.56666666666598</v>
      </c>
      <c r="G4753" s="5">
        <v>-2.1333333333333302</v>
      </c>
      <c r="H4753" s="34" cm="1">
        <f t="array" ref="H4753">SUMPRODUCT(('ESB Networks Summary'!$C$5:$C$17384=Data!D4753)*('ESB Networks Summary'!$E$5:$E$17384))*1000*2-SUMPRODUCT(('ESB Networks Summary'!$C$5:$C$17384=Data!D4753)*('ESB Networks Summary'!$F$5:$F$17384))*1000*2</f>
        <v>4</v>
      </c>
      <c r="I4753" s="5">
        <v>0</v>
      </c>
      <c r="J4753" s="5">
        <v>0</v>
      </c>
      <c r="K4753" s="17">
        <v>1</v>
      </c>
      <c r="L4753" s="52">
        <f t="shared" si="521"/>
        <v>0</v>
      </c>
      <c r="M4753" s="5">
        <v>0</v>
      </c>
      <c r="N4753" s="5">
        <v>308.63333333333298</v>
      </c>
      <c r="O4753" s="96">
        <v>138.16</v>
      </c>
      <c r="P4753" s="5">
        <v>1</v>
      </c>
      <c r="Q4753" s="99">
        <v>0</v>
      </c>
      <c r="R4753" s="99">
        <v>19.887</v>
      </c>
      <c r="S4753" s="99">
        <v>16.893000000000001</v>
      </c>
      <c r="T4753" s="30">
        <f t="shared" si="518"/>
        <v>131.79999999999967</v>
      </c>
      <c r="U4753" s="21">
        <f t="shared" si="522"/>
        <v>0</v>
      </c>
      <c r="V4753" s="21">
        <f t="shared" si="523"/>
        <v>-1.8019199999999975E-4</v>
      </c>
      <c r="W4753" s="21">
        <f t="shared" si="524"/>
        <v>0</v>
      </c>
    </row>
    <row r="4754" spans="1:23">
      <c r="A4754" s="2">
        <f t="shared" si="519"/>
        <v>45536</v>
      </c>
      <c r="B4754" s="3">
        <f t="shared" si="520"/>
        <v>45543</v>
      </c>
      <c r="C4754" s="7">
        <v>45543</v>
      </c>
      <c r="D4754" s="7">
        <v>45543.041666666664</v>
      </c>
      <c r="E4754" s="5">
        <v>87.466666666666598</v>
      </c>
      <c r="F4754" s="5">
        <v>-420.86666666666599</v>
      </c>
      <c r="G4754" s="5">
        <v>1.1666666666666601</v>
      </c>
      <c r="H4754" s="34" cm="1">
        <f t="array" ref="H4754">SUMPRODUCT(('ESB Networks Summary'!$C$5:$C$17384=Data!D4754)*('ESB Networks Summary'!$E$5:$E$17384))*1000*2-SUMPRODUCT(('ESB Networks Summary'!$C$5:$C$17384=Data!D4754)*('ESB Networks Summary'!$F$5:$F$17384))*1000*2</f>
        <v>2</v>
      </c>
      <c r="I4754" s="5">
        <v>0</v>
      </c>
      <c r="J4754" s="5">
        <v>0</v>
      </c>
      <c r="K4754" s="17">
        <v>1</v>
      </c>
      <c r="L4754" s="52">
        <f t="shared" si="521"/>
        <v>0</v>
      </c>
      <c r="M4754" s="5">
        <v>0</v>
      </c>
      <c r="N4754" s="5">
        <v>291.36666666666599</v>
      </c>
      <c r="O4754" s="96">
        <v>19.329999999999998</v>
      </c>
      <c r="P4754" s="5">
        <v>1</v>
      </c>
      <c r="Q4754" s="99">
        <v>0</v>
      </c>
      <c r="R4754" s="99">
        <v>16.707000000000001</v>
      </c>
      <c r="S4754" s="99">
        <v>13.713999999999999</v>
      </c>
      <c r="T4754" s="30">
        <f t="shared" si="518"/>
        <v>131.66666666666669</v>
      </c>
      <c r="U4754" s="21">
        <f t="shared" si="522"/>
        <v>9.7457499999999451E-5</v>
      </c>
      <c r="V4754" s="21">
        <f t="shared" si="523"/>
        <v>0</v>
      </c>
      <c r="W4754" s="21">
        <f t="shared" si="524"/>
        <v>0</v>
      </c>
    </row>
    <row r="4755" spans="1:23">
      <c r="A4755" s="2">
        <f t="shared" si="519"/>
        <v>45536</v>
      </c>
      <c r="B4755" s="3">
        <f t="shared" si="520"/>
        <v>45543</v>
      </c>
      <c r="C4755" s="7">
        <v>45543.020833333336</v>
      </c>
      <c r="D4755" s="7">
        <v>45543.0625</v>
      </c>
      <c r="E4755" s="5">
        <v>86.433333333333294</v>
      </c>
      <c r="F4755" s="5">
        <v>-427.3</v>
      </c>
      <c r="G4755" s="5">
        <v>-1.0333333333333301</v>
      </c>
      <c r="H4755" s="34" cm="1">
        <f t="array" ref="H4755">SUMPRODUCT(('ESB Networks Summary'!$C$5:$C$17384=Data!D4755)*('ESB Networks Summary'!$E$5:$E$17384))*1000*2-SUMPRODUCT(('ESB Networks Summary'!$C$5:$C$17384=Data!D4755)*('ESB Networks Summary'!$F$5:$F$17384))*1000*2</f>
        <v>4</v>
      </c>
      <c r="I4755" s="5">
        <v>0</v>
      </c>
      <c r="J4755" s="5">
        <v>0</v>
      </c>
      <c r="K4755" s="17">
        <v>1</v>
      </c>
      <c r="L4755" s="52">
        <f t="shared" si="521"/>
        <v>0</v>
      </c>
      <c r="M4755" s="5">
        <v>0</v>
      </c>
      <c r="N4755" s="5">
        <v>295.433333333333</v>
      </c>
      <c r="O4755" s="96">
        <v>19.329999999999998</v>
      </c>
      <c r="P4755" s="5">
        <v>1</v>
      </c>
      <c r="Q4755" s="99">
        <v>0</v>
      </c>
      <c r="R4755" s="99">
        <v>16.707000000000001</v>
      </c>
      <c r="S4755" s="99">
        <v>13.713999999999999</v>
      </c>
      <c r="T4755" s="30">
        <f t="shared" si="518"/>
        <v>131.83333333333371</v>
      </c>
      <c r="U4755" s="21">
        <f t="shared" si="522"/>
        <v>0</v>
      </c>
      <c r="V4755" s="21">
        <f t="shared" si="523"/>
        <v>-7.0855666666666436E-5</v>
      </c>
      <c r="W4755" s="21">
        <f t="shared" si="524"/>
        <v>0</v>
      </c>
    </row>
    <row r="4756" spans="1:23">
      <c r="A4756" s="2">
        <f t="shared" si="519"/>
        <v>45536</v>
      </c>
      <c r="B4756" s="3">
        <f t="shared" si="520"/>
        <v>45543</v>
      </c>
      <c r="C4756" s="7">
        <v>45543.041666666664</v>
      </c>
      <c r="D4756" s="7">
        <v>45543.083333333336</v>
      </c>
      <c r="E4756" s="5">
        <v>85.466666666666598</v>
      </c>
      <c r="F4756" s="5">
        <v>-422.9</v>
      </c>
      <c r="G4756" s="5">
        <v>-2.2333333333333298</v>
      </c>
      <c r="H4756" s="34" cm="1">
        <f t="array" ref="H4756">SUMPRODUCT(('ESB Networks Summary'!$C$5:$C$17384=Data!D4756)*('ESB Networks Summary'!$E$5:$E$17384))*1000*2-SUMPRODUCT(('ESB Networks Summary'!$C$5:$C$17384=Data!D4756)*('ESB Networks Summary'!$F$5:$F$17384))*1000*2</f>
        <v>4</v>
      </c>
      <c r="I4756" s="5">
        <v>0</v>
      </c>
      <c r="J4756" s="5">
        <v>0</v>
      </c>
      <c r="K4756" s="17">
        <v>1</v>
      </c>
      <c r="L4756" s="52">
        <f t="shared" si="521"/>
        <v>0</v>
      </c>
      <c r="M4756" s="5">
        <v>0</v>
      </c>
      <c r="N4756" s="5">
        <v>286.8</v>
      </c>
      <c r="O4756" s="96">
        <v>33.36</v>
      </c>
      <c r="P4756" s="5">
        <v>1</v>
      </c>
      <c r="Q4756" s="99">
        <v>0</v>
      </c>
      <c r="R4756" s="99">
        <v>15.803999999999998</v>
      </c>
      <c r="S4756" s="99">
        <v>12.811000000000002</v>
      </c>
      <c r="T4756" s="30">
        <f t="shared" si="518"/>
        <v>134.86666666666662</v>
      </c>
      <c r="U4756" s="21">
        <f t="shared" si="522"/>
        <v>0</v>
      </c>
      <c r="V4756" s="21">
        <f t="shared" si="523"/>
        <v>-1.4305616666666646E-4</v>
      </c>
      <c r="W4756" s="21">
        <f t="shared" si="524"/>
        <v>0</v>
      </c>
    </row>
    <row r="4757" spans="1:23">
      <c r="A4757" s="2">
        <f t="shared" si="519"/>
        <v>45536</v>
      </c>
      <c r="B4757" s="3">
        <f t="shared" si="520"/>
        <v>45543</v>
      </c>
      <c r="C4757" s="7">
        <v>45543.0625</v>
      </c>
      <c r="D4757" s="7">
        <v>45543.104166666664</v>
      </c>
      <c r="E4757" s="5">
        <v>84.466666666666598</v>
      </c>
      <c r="F4757" s="5">
        <v>-423.933333333333</v>
      </c>
      <c r="G4757" s="5">
        <v>-2.4666666666666601</v>
      </c>
      <c r="H4757" s="34" cm="1">
        <f t="array" ref="H4757">SUMPRODUCT(('ESB Networks Summary'!$C$5:$C$17384=Data!D4757)*('ESB Networks Summary'!$E$5:$E$17384))*1000*2-SUMPRODUCT(('ESB Networks Summary'!$C$5:$C$17384=Data!D4757)*('ESB Networks Summary'!$F$5:$F$17384))*1000*2</f>
        <v>4</v>
      </c>
      <c r="I4757" s="5">
        <v>0</v>
      </c>
      <c r="J4757" s="5">
        <v>0</v>
      </c>
      <c r="K4757" s="17">
        <v>1</v>
      </c>
      <c r="L4757" s="52">
        <f t="shared" si="521"/>
        <v>0</v>
      </c>
      <c r="M4757" s="5">
        <v>0</v>
      </c>
      <c r="N4757" s="5">
        <v>296.13333333333298</v>
      </c>
      <c r="O4757" s="96">
        <v>33.36</v>
      </c>
      <c r="P4757" s="5">
        <v>1</v>
      </c>
      <c r="Q4757" s="99">
        <v>0</v>
      </c>
      <c r="R4757" s="99">
        <v>15.803999999999998</v>
      </c>
      <c r="S4757" s="99">
        <v>12.811000000000002</v>
      </c>
      <c r="T4757" s="30">
        <f t="shared" si="518"/>
        <v>126.33333333333337</v>
      </c>
      <c r="U4757" s="21">
        <f t="shared" si="522"/>
        <v>0</v>
      </c>
      <c r="V4757" s="21">
        <f t="shared" si="523"/>
        <v>-1.5800233333333291E-4</v>
      </c>
      <c r="W4757" s="21">
        <f t="shared" si="524"/>
        <v>0</v>
      </c>
    </row>
    <row r="4758" spans="1:23">
      <c r="A4758" s="2">
        <f t="shared" si="519"/>
        <v>45536</v>
      </c>
      <c r="B4758" s="3">
        <f t="shared" si="520"/>
        <v>45543</v>
      </c>
      <c r="C4758" s="7">
        <v>45543.083333333336</v>
      </c>
      <c r="D4758" s="7">
        <v>45543.125</v>
      </c>
      <c r="E4758" s="5">
        <v>83.5</v>
      </c>
      <c r="F4758" s="5">
        <v>-429.88333333333298</v>
      </c>
      <c r="G4758" s="5">
        <v>0.15</v>
      </c>
      <c r="H4758" s="34" cm="1">
        <f t="array" ref="H4758">SUMPRODUCT(('ESB Networks Summary'!$C$5:$C$17384=Data!D4758)*('ESB Networks Summary'!$E$5:$E$17384))*1000*2-SUMPRODUCT(('ESB Networks Summary'!$C$5:$C$17384=Data!D4758)*('ESB Networks Summary'!$F$5:$F$17384))*1000*2</f>
        <v>4</v>
      </c>
      <c r="I4758" s="5">
        <v>0</v>
      </c>
      <c r="J4758" s="5">
        <v>0</v>
      </c>
      <c r="K4758" s="17">
        <v>1</v>
      </c>
      <c r="L4758" s="52">
        <f t="shared" si="521"/>
        <v>0</v>
      </c>
      <c r="M4758" s="5">
        <v>0</v>
      </c>
      <c r="N4758" s="5">
        <v>298.69166666666598</v>
      </c>
      <c r="O4758" s="96">
        <v>13.5</v>
      </c>
      <c r="P4758" s="5">
        <v>1</v>
      </c>
      <c r="Q4758" s="99">
        <v>0</v>
      </c>
      <c r="R4758" s="99">
        <v>14.981999999999999</v>
      </c>
      <c r="S4758" s="99">
        <v>11.988</v>
      </c>
      <c r="T4758" s="30">
        <f t="shared" si="518"/>
        <v>132.34166666666698</v>
      </c>
      <c r="U4758" s="21">
        <f t="shared" si="522"/>
        <v>1.12365E-5</v>
      </c>
      <c r="V4758" s="21">
        <f t="shared" si="523"/>
        <v>0</v>
      </c>
      <c r="W4758" s="21">
        <f t="shared" si="524"/>
        <v>0</v>
      </c>
    </row>
    <row r="4759" spans="1:23">
      <c r="A4759" s="2">
        <f t="shared" si="519"/>
        <v>45536</v>
      </c>
      <c r="B4759" s="3">
        <f t="shared" si="520"/>
        <v>45543</v>
      </c>
      <c r="C4759" s="7">
        <v>45543.104166666664</v>
      </c>
      <c r="D4759" s="7">
        <v>45543.145833333336</v>
      </c>
      <c r="E4759" s="5">
        <v>82.5</v>
      </c>
      <c r="F4759" s="5">
        <v>-416.86666666666599</v>
      </c>
      <c r="G4759" s="5">
        <v>-3.3333333333333298E-2</v>
      </c>
      <c r="H4759" s="34" cm="1">
        <f t="array" ref="H4759">SUMPRODUCT(('ESB Networks Summary'!$C$5:$C$17384=Data!D4759)*('ESB Networks Summary'!$E$5:$E$17384))*1000*2-SUMPRODUCT(('ESB Networks Summary'!$C$5:$C$17384=Data!D4759)*('ESB Networks Summary'!$F$5:$F$17384))*1000*2</f>
        <v>4</v>
      </c>
      <c r="I4759" s="5">
        <v>0</v>
      </c>
      <c r="J4759" s="5">
        <v>0</v>
      </c>
      <c r="K4759" s="17">
        <v>1</v>
      </c>
      <c r="L4759" s="52">
        <f t="shared" si="521"/>
        <v>0</v>
      </c>
      <c r="M4759" s="5">
        <v>0</v>
      </c>
      <c r="N4759" s="5">
        <v>286.8</v>
      </c>
      <c r="O4759" s="96">
        <v>13.5</v>
      </c>
      <c r="P4759" s="5">
        <v>1</v>
      </c>
      <c r="Q4759" s="99">
        <v>0</v>
      </c>
      <c r="R4759" s="99">
        <v>14.981999999999999</v>
      </c>
      <c r="S4759" s="99">
        <v>11.988</v>
      </c>
      <c r="T4759" s="30">
        <f t="shared" si="518"/>
        <v>131.03333333333262</v>
      </c>
      <c r="U4759" s="21">
        <f t="shared" si="522"/>
        <v>0</v>
      </c>
      <c r="V4759" s="21">
        <f t="shared" si="523"/>
        <v>-1.9979999999999981E-6</v>
      </c>
      <c r="W4759" s="21">
        <f t="shared" si="524"/>
        <v>0</v>
      </c>
    </row>
    <row r="4760" spans="1:23">
      <c r="A4760" s="2">
        <f t="shared" si="519"/>
        <v>45536</v>
      </c>
      <c r="B4760" s="3">
        <f t="shared" si="520"/>
        <v>45543</v>
      </c>
      <c r="C4760" s="7">
        <v>45543.125</v>
      </c>
      <c r="D4760" s="7">
        <v>45543.166666666664</v>
      </c>
      <c r="E4760" s="5">
        <v>81.533333333333303</v>
      </c>
      <c r="F4760" s="5">
        <v>-438.06666666666598</v>
      </c>
      <c r="G4760" s="5">
        <v>9.9999999999999895E-2</v>
      </c>
      <c r="H4760" s="34" cm="1">
        <f t="array" ref="H4760">SUMPRODUCT(('ESB Networks Summary'!$C$5:$C$17384=Data!D4760)*('ESB Networks Summary'!$E$5:$E$17384))*1000*2-SUMPRODUCT(('ESB Networks Summary'!$C$5:$C$17384=Data!D4760)*('ESB Networks Summary'!$F$5:$F$17384))*1000*2</f>
        <v>2</v>
      </c>
      <c r="I4760" s="5">
        <v>0</v>
      </c>
      <c r="J4760" s="5">
        <v>0</v>
      </c>
      <c r="K4760" s="17">
        <v>1</v>
      </c>
      <c r="L4760" s="52">
        <f t="shared" si="521"/>
        <v>0</v>
      </c>
      <c r="M4760" s="5">
        <v>0</v>
      </c>
      <c r="N4760" s="5">
        <v>301.86666666666599</v>
      </c>
      <c r="O4760" s="96">
        <v>20.83</v>
      </c>
      <c r="P4760" s="5">
        <v>1</v>
      </c>
      <c r="Q4760" s="99">
        <v>0</v>
      </c>
      <c r="R4760" s="99">
        <v>14.574000000000002</v>
      </c>
      <c r="S4760" s="99">
        <v>11.581</v>
      </c>
      <c r="T4760" s="30">
        <f t="shared" si="518"/>
        <v>137.30000000000001</v>
      </c>
      <c r="U4760" s="21">
        <f t="shared" si="522"/>
        <v>7.2869999999999931E-6</v>
      </c>
      <c r="V4760" s="21">
        <f t="shared" si="523"/>
        <v>0</v>
      </c>
      <c r="W4760" s="21">
        <f t="shared" si="524"/>
        <v>0</v>
      </c>
    </row>
    <row r="4761" spans="1:23">
      <c r="A4761" s="2">
        <f t="shared" si="519"/>
        <v>45536</v>
      </c>
      <c r="B4761" s="3">
        <f t="shared" si="520"/>
        <v>45543</v>
      </c>
      <c r="C4761" s="7">
        <v>45543.145833333336</v>
      </c>
      <c r="D4761" s="7">
        <v>45543.1875</v>
      </c>
      <c r="E4761" s="5">
        <v>80.5</v>
      </c>
      <c r="F4761" s="5">
        <v>-418.46666666666601</v>
      </c>
      <c r="G4761" s="5">
        <v>-1.0333333333333301</v>
      </c>
      <c r="H4761" s="34" cm="1">
        <f t="array" ref="H4761">SUMPRODUCT(('ESB Networks Summary'!$C$5:$C$17384=Data!D4761)*('ESB Networks Summary'!$E$5:$E$17384))*1000*2-SUMPRODUCT(('ESB Networks Summary'!$C$5:$C$17384=Data!D4761)*('ESB Networks Summary'!$F$5:$F$17384))*1000*2</f>
        <v>4</v>
      </c>
      <c r="I4761" s="5">
        <v>0</v>
      </c>
      <c r="J4761" s="5">
        <v>0</v>
      </c>
      <c r="K4761" s="17">
        <v>1</v>
      </c>
      <c r="L4761" s="52">
        <f t="shared" si="521"/>
        <v>0</v>
      </c>
      <c r="M4761" s="5">
        <v>0</v>
      </c>
      <c r="N4761" s="5">
        <v>285.13333333333298</v>
      </c>
      <c r="O4761" s="96">
        <v>20.83</v>
      </c>
      <c r="P4761" s="5">
        <v>1</v>
      </c>
      <c r="Q4761" s="99">
        <v>0</v>
      </c>
      <c r="R4761" s="99">
        <v>14.574000000000002</v>
      </c>
      <c r="S4761" s="99">
        <v>11.581</v>
      </c>
      <c r="T4761" s="30">
        <f t="shared" si="518"/>
        <v>133.29999999999973</v>
      </c>
      <c r="U4761" s="21">
        <f t="shared" si="522"/>
        <v>0</v>
      </c>
      <c r="V4761" s="21">
        <f t="shared" si="523"/>
        <v>-5.9835166666666476E-5</v>
      </c>
      <c r="W4761" s="21">
        <f t="shared" si="524"/>
        <v>0</v>
      </c>
    </row>
    <row r="4762" spans="1:23">
      <c r="A4762" s="2">
        <f t="shared" si="519"/>
        <v>45536</v>
      </c>
      <c r="B4762" s="3">
        <f t="shared" si="520"/>
        <v>45543</v>
      </c>
      <c r="C4762" s="7">
        <v>45543.166666666664</v>
      </c>
      <c r="D4762" s="7">
        <v>45543.208333333336</v>
      </c>
      <c r="E4762" s="5">
        <v>79.5</v>
      </c>
      <c r="F4762" s="5">
        <v>-420.86666666666599</v>
      </c>
      <c r="G4762" s="5">
        <v>-2.1</v>
      </c>
      <c r="H4762" s="34" cm="1">
        <f t="array" ref="H4762">SUMPRODUCT(('ESB Networks Summary'!$C$5:$C$17384=Data!D4762)*('ESB Networks Summary'!$E$5:$E$17384))*1000*2-SUMPRODUCT(('ESB Networks Summary'!$C$5:$C$17384=Data!D4762)*('ESB Networks Summary'!$F$5:$F$17384))*1000*2</f>
        <v>4</v>
      </c>
      <c r="I4762" s="5">
        <v>0</v>
      </c>
      <c r="J4762" s="5">
        <v>0</v>
      </c>
      <c r="K4762" s="17">
        <v>1</v>
      </c>
      <c r="L4762" s="52">
        <f t="shared" si="521"/>
        <v>0</v>
      </c>
      <c r="M4762" s="5">
        <v>0</v>
      </c>
      <c r="N4762" s="5">
        <v>281.83333333333297</v>
      </c>
      <c r="O4762" s="96">
        <v>1103.18</v>
      </c>
      <c r="P4762" s="5">
        <v>1</v>
      </c>
      <c r="Q4762" s="99">
        <v>0</v>
      </c>
      <c r="R4762" s="99">
        <v>14.421000000000001</v>
      </c>
      <c r="S4762" s="99">
        <v>11.427</v>
      </c>
      <c r="T4762" s="30">
        <f t="shared" si="518"/>
        <v>137.933333333333</v>
      </c>
      <c r="U4762" s="21">
        <f t="shared" si="522"/>
        <v>0</v>
      </c>
      <c r="V4762" s="21">
        <f t="shared" si="523"/>
        <v>-1.1998350000000001E-4</v>
      </c>
      <c r="W4762" s="21">
        <f t="shared" si="524"/>
        <v>0</v>
      </c>
    </row>
    <row r="4763" spans="1:23">
      <c r="A4763" s="2">
        <f t="shared" si="519"/>
        <v>45536</v>
      </c>
      <c r="B4763" s="3">
        <f t="shared" si="520"/>
        <v>45543</v>
      </c>
      <c r="C4763" s="7">
        <v>45543.1875</v>
      </c>
      <c r="D4763" s="7">
        <v>45543.229166666664</v>
      </c>
      <c r="E4763" s="5">
        <v>74.466666666666598</v>
      </c>
      <c r="F4763" s="5">
        <v>-3346.5333333333301</v>
      </c>
      <c r="G4763" s="5">
        <v>-5.93333333333333</v>
      </c>
      <c r="H4763" s="34" cm="1">
        <f t="array" ref="H4763">SUMPRODUCT(('ESB Networks Summary'!$C$5:$C$17384=Data!D4763)*('ESB Networks Summary'!$E$5:$E$17384))*1000*2-SUMPRODUCT(('ESB Networks Summary'!$C$5:$C$17384=Data!D4763)*('ESB Networks Summary'!$F$5:$F$17384))*1000*2</f>
        <v>12</v>
      </c>
      <c r="I4763" s="5">
        <v>2656.7</v>
      </c>
      <c r="J4763" s="5">
        <v>0</v>
      </c>
      <c r="K4763" s="17">
        <v>1</v>
      </c>
      <c r="L4763" s="52">
        <f t="shared" si="521"/>
        <v>0</v>
      </c>
      <c r="M4763" s="5">
        <v>0</v>
      </c>
      <c r="N4763" s="5">
        <v>3002.86666666666</v>
      </c>
      <c r="O4763" s="96">
        <v>1103.18</v>
      </c>
      <c r="P4763" s="5">
        <v>0.86666666666666603</v>
      </c>
      <c r="Q4763" s="99">
        <v>0</v>
      </c>
      <c r="R4763" s="99">
        <v>14.421000000000001</v>
      </c>
      <c r="S4763" s="99">
        <v>11.427</v>
      </c>
      <c r="T4763" s="30">
        <f t="shared" si="518"/>
        <v>338.60000000000355</v>
      </c>
      <c r="U4763" s="21">
        <f t="shared" si="522"/>
        <v>0</v>
      </c>
      <c r="V4763" s="21">
        <f t="shared" si="523"/>
        <v>-3.390009999999998E-4</v>
      </c>
      <c r="W4763" s="21">
        <f t="shared" si="524"/>
        <v>0</v>
      </c>
    </row>
    <row r="4764" spans="1:23">
      <c r="A4764" s="2">
        <f t="shared" si="519"/>
        <v>45536</v>
      </c>
      <c r="B4764" s="3">
        <f t="shared" si="520"/>
        <v>45543</v>
      </c>
      <c r="C4764" s="7">
        <v>45543.208333333336</v>
      </c>
      <c r="D4764" s="7">
        <v>45543.25</v>
      </c>
      <c r="E4764" s="5">
        <v>69.6666666666666</v>
      </c>
      <c r="F4764" s="5">
        <v>-1307.6666666666599</v>
      </c>
      <c r="G4764" s="5">
        <v>72.233333333333306</v>
      </c>
      <c r="H4764" s="34" cm="1">
        <f t="array" ref="H4764">SUMPRODUCT(('ESB Networks Summary'!$C$5:$C$17384=Data!D4764)*('ESB Networks Summary'!$E$5:$E$17384))*1000*2-SUMPRODUCT(('ESB Networks Summary'!$C$5:$C$17384=Data!D4764)*('ESB Networks Summary'!$F$5:$F$17384))*1000*2</f>
        <v>10</v>
      </c>
      <c r="I4764" s="5">
        <v>787.73333333333301</v>
      </c>
      <c r="J4764" s="5">
        <v>0</v>
      </c>
      <c r="K4764" s="17">
        <v>1</v>
      </c>
      <c r="L4764" s="52">
        <f t="shared" si="521"/>
        <v>0</v>
      </c>
      <c r="M4764" s="5">
        <v>0</v>
      </c>
      <c r="N4764" s="5">
        <v>1116.06666666666</v>
      </c>
      <c r="O4764" s="96">
        <v>225.06</v>
      </c>
      <c r="P4764" s="5">
        <v>16.433333333333302</v>
      </c>
      <c r="Q4764" s="99">
        <v>0</v>
      </c>
      <c r="R4764" s="99">
        <v>13.991999999999999</v>
      </c>
      <c r="S4764" s="99">
        <v>10.998000000000001</v>
      </c>
      <c r="T4764" s="30">
        <f t="shared" si="518"/>
        <v>280.26666666666642</v>
      </c>
      <c r="U4764" s="21">
        <f t="shared" si="522"/>
        <v>5.0534439999999981E-3</v>
      </c>
      <c r="V4764" s="21">
        <f t="shared" si="523"/>
        <v>0</v>
      </c>
      <c r="W4764" s="21">
        <f t="shared" si="524"/>
        <v>0</v>
      </c>
    </row>
    <row r="4765" spans="1:23">
      <c r="A4765" s="2">
        <f t="shared" si="519"/>
        <v>45536</v>
      </c>
      <c r="B4765" s="3">
        <f t="shared" si="520"/>
        <v>45543</v>
      </c>
      <c r="C4765" s="7">
        <v>45543.229166666664</v>
      </c>
      <c r="D4765" s="7">
        <v>45543.270833333336</v>
      </c>
      <c r="E4765" s="5">
        <v>67.3333333333333</v>
      </c>
      <c r="F4765" s="5">
        <v>-409.433333333333</v>
      </c>
      <c r="G4765" s="5">
        <v>0.66666666666666596</v>
      </c>
      <c r="H4765" s="34" cm="1">
        <f t="array" ref="H4765">SUMPRODUCT(('ESB Networks Summary'!$C$5:$C$17384=Data!D4765)*('ESB Networks Summary'!$E$5:$E$17384))*1000*2-SUMPRODUCT(('ESB Networks Summary'!$C$5:$C$17384=Data!D4765)*('ESB Networks Summary'!$F$5:$F$17384))*1000*2</f>
        <v>8</v>
      </c>
      <c r="I4765" s="5">
        <v>0</v>
      </c>
      <c r="J4765" s="5">
        <v>0</v>
      </c>
      <c r="K4765" s="17">
        <v>1</v>
      </c>
      <c r="L4765" s="52">
        <f t="shared" si="521"/>
        <v>0</v>
      </c>
      <c r="M4765" s="5">
        <v>0</v>
      </c>
      <c r="N4765" s="5">
        <v>290.86666666666599</v>
      </c>
      <c r="O4765" s="96">
        <v>225.06</v>
      </c>
      <c r="P4765" s="5">
        <v>50.533333333333303</v>
      </c>
      <c r="Q4765" s="99">
        <v>0</v>
      </c>
      <c r="R4765" s="99">
        <v>13.991999999999999</v>
      </c>
      <c r="S4765" s="99">
        <v>10.998000000000001</v>
      </c>
      <c r="T4765" s="30">
        <f t="shared" si="518"/>
        <v>169.76666666666696</v>
      </c>
      <c r="U4765" s="21">
        <f t="shared" si="522"/>
        <v>4.6639999999999953E-5</v>
      </c>
      <c r="V4765" s="21">
        <f t="shared" si="523"/>
        <v>0</v>
      </c>
      <c r="W4765" s="21">
        <f t="shared" si="524"/>
        <v>0</v>
      </c>
    </row>
    <row r="4766" spans="1:23">
      <c r="A4766" s="2">
        <f t="shared" si="519"/>
        <v>45536</v>
      </c>
      <c r="B4766" s="3">
        <f t="shared" si="520"/>
        <v>45543</v>
      </c>
      <c r="C4766" s="7">
        <v>45543.25</v>
      </c>
      <c r="D4766" s="7">
        <v>45543.291666666664</v>
      </c>
      <c r="E4766" s="5">
        <v>66.399999999999906</v>
      </c>
      <c r="F4766" s="5">
        <v>-339.63333333333298</v>
      </c>
      <c r="G4766" s="5">
        <v>-7.6666666666666599</v>
      </c>
      <c r="H4766" s="34" cm="1">
        <f t="array" ref="H4766">SUMPRODUCT(('ESB Networks Summary'!$C$5:$C$17384=Data!D4766)*('ESB Networks Summary'!$E$5:$E$17384))*1000*2-SUMPRODUCT(('ESB Networks Summary'!$C$5:$C$17384=Data!D4766)*('ESB Networks Summary'!$F$5:$F$17384))*1000*2</f>
        <v>10</v>
      </c>
      <c r="I4766" s="5">
        <v>0</v>
      </c>
      <c r="J4766" s="5">
        <v>0</v>
      </c>
      <c r="K4766" s="17">
        <v>1</v>
      </c>
      <c r="L4766" s="52">
        <f t="shared" si="521"/>
        <v>0</v>
      </c>
      <c r="M4766" s="5">
        <v>0</v>
      </c>
      <c r="N4766" s="5">
        <v>283.599999999999</v>
      </c>
      <c r="O4766" s="96">
        <v>169.87</v>
      </c>
      <c r="P4766" s="5">
        <v>79.733333333333306</v>
      </c>
      <c r="Q4766" s="99">
        <v>1.84</v>
      </c>
      <c r="R4766" s="99">
        <v>15.816999999999998</v>
      </c>
      <c r="S4766" s="99">
        <v>12.822999999999999</v>
      </c>
      <c r="T4766" s="30">
        <f t="shared" si="518"/>
        <v>128.10000000000065</v>
      </c>
      <c r="U4766" s="21">
        <f t="shared" si="522"/>
        <v>0</v>
      </c>
      <c r="V4766" s="21">
        <f t="shared" si="523"/>
        <v>-4.915483333333329E-4</v>
      </c>
      <c r="W4766" s="21">
        <f t="shared" si="524"/>
        <v>0</v>
      </c>
    </row>
    <row r="4767" spans="1:23">
      <c r="A4767" s="2">
        <f t="shared" si="519"/>
        <v>45536</v>
      </c>
      <c r="B4767" s="3">
        <f t="shared" si="520"/>
        <v>45543</v>
      </c>
      <c r="C4767" s="7">
        <v>45543.270833333336</v>
      </c>
      <c r="D4767" s="7">
        <v>45543.3125</v>
      </c>
      <c r="E4767" s="5">
        <v>66</v>
      </c>
      <c r="F4767" s="5">
        <v>-188</v>
      </c>
      <c r="G4767" s="5">
        <v>-7.6</v>
      </c>
      <c r="H4767" s="34" cm="1">
        <f t="array" ref="H4767">SUMPRODUCT(('ESB Networks Summary'!$C$5:$C$17384=Data!D4767)*('ESB Networks Summary'!$E$5:$E$17384))*1000*2-SUMPRODUCT(('ESB Networks Summary'!$C$5:$C$17384=Data!D4767)*('ESB Networks Summary'!$F$5:$F$17384))*1000*2</f>
        <v>4</v>
      </c>
      <c r="I4767" s="5">
        <v>0</v>
      </c>
      <c r="J4767" s="5">
        <v>0</v>
      </c>
      <c r="K4767" s="17">
        <v>1</v>
      </c>
      <c r="L4767" s="52">
        <f t="shared" si="521"/>
        <v>0</v>
      </c>
      <c r="M4767" s="5">
        <v>0</v>
      </c>
      <c r="N4767" s="5">
        <v>309.39999999999998</v>
      </c>
      <c r="O4767" s="96">
        <v>169.87</v>
      </c>
      <c r="P4767" s="5">
        <v>240.46666666666599</v>
      </c>
      <c r="Q4767" s="99">
        <v>1.84</v>
      </c>
      <c r="R4767" s="99">
        <v>15.816999999999998</v>
      </c>
      <c r="S4767" s="99">
        <v>12.822999999999999</v>
      </c>
      <c r="T4767" s="30">
        <f t="shared" si="518"/>
        <v>111.46666666666601</v>
      </c>
      <c r="U4767" s="21">
        <f t="shared" si="522"/>
        <v>0</v>
      </c>
      <c r="V4767" s="21">
        <f t="shared" si="523"/>
        <v>-4.87274E-4</v>
      </c>
      <c r="W4767" s="21">
        <f t="shared" si="524"/>
        <v>0</v>
      </c>
    </row>
    <row r="4768" spans="1:23">
      <c r="A4768" s="2">
        <f t="shared" si="519"/>
        <v>45536</v>
      </c>
      <c r="B4768" s="3">
        <f t="shared" si="520"/>
        <v>45543</v>
      </c>
      <c r="C4768" s="7">
        <v>45543.291666666664</v>
      </c>
      <c r="D4768" s="7">
        <v>45543.333333333336</v>
      </c>
      <c r="E4768" s="5">
        <v>66.3</v>
      </c>
      <c r="F4768" s="5">
        <v>630.96666666666601</v>
      </c>
      <c r="G4768" s="5">
        <v>-10.533333333333299</v>
      </c>
      <c r="H4768" s="34" cm="1">
        <f t="array" ref="H4768">SUMPRODUCT(('ESB Networks Summary'!$C$5:$C$17384=Data!D4768)*('ESB Networks Summary'!$E$5:$E$17384))*1000*2-SUMPRODUCT(('ESB Networks Summary'!$C$5:$C$17384=Data!D4768)*('ESB Networks Summary'!$F$5:$F$17384))*1000*2</f>
        <v>2</v>
      </c>
      <c r="I4768" s="5">
        <v>0</v>
      </c>
      <c r="J4768" s="5">
        <v>0</v>
      </c>
      <c r="K4768" s="17">
        <v>1</v>
      </c>
      <c r="L4768" s="52">
        <f t="shared" si="521"/>
        <v>0</v>
      </c>
      <c r="M4768" s="5">
        <v>0</v>
      </c>
      <c r="N4768" s="5">
        <v>282.33333333333297</v>
      </c>
      <c r="O4768" s="96">
        <v>173.9</v>
      </c>
      <c r="P4768" s="5">
        <v>1069.36666666666</v>
      </c>
      <c r="Q4768" s="99">
        <v>244.15</v>
      </c>
      <c r="R4768" s="99">
        <v>21.731999999999999</v>
      </c>
      <c r="S4768" s="99">
        <v>13.855</v>
      </c>
      <c r="T4768" s="30">
        <f t="shared" si="518"/>
        <v>145.53333333332762</v>
      </c>
      <c r="U4768" s="21">
        <f t="shared" si="522"/>
        <v>0</v>
      </c>
      <c r="V4768" s="21">
        <f t="shared" si="523"/>
        <v>-7.2969666666666431E-4</v>
      </c>
      <c r="W4768" s="21">
        <f t="shared" si="524"/>
        <v>0</v>
      </c>
    </row>
    <row r="4769" spans="1:23">
      <c r="A4769" s="2">
        <f t="shared" si="519"/>
        <v>45536</v>
      </c>
      <c r="B4769" s="3">
        <f t="shared" si="520"/>
        <v>45543</v>
      </c>
      <c r="C4769" s="7">
        <v>45543.3125</v>
      </c>
      <c r="D4769" s="7">
        <v>45543.354166666664</v>
      </c>
      <c r="E4769" s="5">
        <v>68.233333333333306</v>
      </c>
      <c r="F4769" s="5">
        <v>1133.56666666666</v>
      </c>
      <c r="G4769" s="5">
        <v>0.63333333333333197</v>
      </c>
      <c r="H4769" s="34" cm="1">
        <f t="array" ref="H4769">SUMPRODUCT(('ESB Networks Summary'!$C$5:$C$17384=Data!D4769)*('ESB Networks Summary'!$E$5:$E$17384))*1000*2-SUMPRODUCT(('ESB Networks Summary'!$C$5:$C$17384=Data!D4769)*('ESB Networks Summary'!$F$5:$F$17384))*1000*2</f>
        <v>2</v>
      </c>
      <c r="I4769" s="5">
        <v>0</v>
      </c>
      <c r="J4769" s="5">
        <v>0</v>
      </c>
      <c r="K4769" s="17">
        <v>1</v>
      </c>
      <c r="L4769" s="52">
        <f t="shared" si="521"/>
        <v>0</v>
      </c>
      <c r="M4769" s="5">
        <v>0</v>
      </c>
      <c r="N4769" s="5">
        <v>292.89999999999998</v>
      </c>
      <c r="O4769" s="96">
        <v>173.9</v>
      </c>
      <c r="P4769" s="5">
        <v>1479.8333333333301</v>
      </c>
      <c r="Q4769" s="99">
        <v>244.15</v>
      </c>
      <c r="R4769" s="99">
        <v>21.731999999999999</v>
      </c>
      <c r="S4769" s="99">
        <v>13.855</v>
      </c>
      <c r="T4769" s="30">
        <f t="shared" si="518"/>
        <v>54.000000000003411</v>
      </c>
      <c r="U4769" s="21">
        <f t="shared" si="522"/>
        <v>6.8817999999999855E-5</v>
      </c>
      <c r="V4769" s="21">
        <f t="shared" si="523"/>
        <v>0</v>
      </c>
      <c r="W4769" s="21">
        <f t="shared" si="524"/>
        <v>0</v>
      </c>
    </row>
    <row r="4770" spans="1:23">
      <c r="A4770" s="2">
        <f t="shared" si="519"/>
        <v>45536</v>
      </c>
      <c r="B4770" s="3">
        <f t="shared" si="520"/>
        <v>45543</v>
      </c>
      <c r="C4770" s="7">
        <v>45543.333333333336</v>
      </c>
      <c r="D4770" s="7">
        <v>45543.375</v>
      </c>
      <c r="E4770" s="5">
        <v>70.533333333333303</v>
      </c>
      <c r="F4770" s="5">
        <v>962.33333333333303</v>
      </c>
      <c r="G4770" s="5">
        <v>1.63333333333333</v>
      </c>
      <c r="H4770" s="34" cm="1">
        <f t="array" ref="H4770">SUMPRODUCT(('ESB Networks Summary'!$C$5:$C$17384=Data!D4770)*('ESB Networks Summary'!$E$5:$E$17384))*1000*2-SUMPRODUCT(('ESB Networks Summary'!$C$5:$C$17384=Data!D4770)*('ESB Networks Summary'!$F$5:$F$17384))*1000*2</f>
        <v>4</v>
      </c>
      <c r="I4770" s="5">
        <v>0</v>
      </c>
      <c r="J4770" s="5">
        <v>0</v>
      </c>
      <c r="K4770" s="17">
        <v>1</v>
      </c>
      <c r="L4770" s="52">
        <f t="shared" si="521"/>
        <v>0</v>
      </c>
      <c r="M4770" s="5">
        <v>0</v>
      </c>
      <c r="N4770" s="5">
        <v>280.71666666666601</v>
      </c>
      <c r="O4770" s="96">
        <v>21.35</v>
      </c>
      <c r="P4770" s="5">
        <v>1413.375</v>
      </c>
      <c r="Q4770" s="99">
        <v>973.48</v>
      </c>
      <c r="R4770" s="99">
        <v>23.18</v>
      </c>
      <c r="S4770" s="99">
        <v>15.302000000000001</v>
      </c>
      <c r="T4770" s="30">
        <f t="shared" si="518"/>
        <v>171.95833333333439</v>
      </c>
      <c r="U4770" s="21">
        <f t="shared" si="522"/>
        <v>1.8930333333333295E-4</v>
      </c>
      <c r="V4770" s="21">
        <f t="shared" si="523"/>
        <v>0</v>
      </c>
      <c r="W4770" s="21">
        <f t="shared" si="524"/>
        <v>0</v>
      </c>
    </row>
    <row r="4771" spans="1:23">
      <c r="A4771" s="2">
        <f t="shared" si="519"/>
        <v>45536</v>
      </c>
      <c r="B4771" s="3">
        <f t="shared" si="520"/>
        <v>45543</v>
      </c>
      <c r="C4771" s="7">
        <v>45543.354166666664</v>
      </c>
      <c r="D4771" s="7">
        <v>45543.395833333336</v>
      </c>
      <c r="E4771" s="5">
        <v>72.733333333333306</v>
      </c>
      <c r="F4771" s="5">
        <v>775.66666666666595</v>
      </c>
      <c r="G4771" s="5">
        <v>9.1333333333333293</v>
      </c>
      <c r="H4771" s="34" cm="1">
        <f t="array" ref="H4771">SUMPRODUCT(('ESB Networks Summary'!$C$5:$C$17384=Data!D4771)*('ESB Networks Summary'!$E$5:$E$17384))*1000*2-SUMPRODUCT(('ESB Networks Summary'!$C$5:$C$17384=Data!D4771)*('ESB Networks Summary'!$F$5:$F$17384))*1000*2</f>
        <v>6</v>
      </c>
      <c r="I4771" s="5">
        <v>0</v>
      </c>
      <c r="J4771" s="5">
        <v>0</v>
      </c>
      <c r="K4771" s="17">
        <v>1</v>
      </c>
      <c r="L4771" s="52">
        <f t="shared" si="521"/>
        <v>0</v>
      </c>
      <c r="M4771" s="5">
        <v>0</v>
      </c>
      <c r="N4771" s="5">
        <v>287.89999999999998</v>
      </c>
      <c r="O4771" s="96">
        <v>21.35</v>
      </c>
      <c r="P4771" s="5">
        <v>1287.3333333333301</v>
      </c>
      <c r="Q4771" s="99">
        <v>973.48</v>
      </c>
      <c r="R4771" s="99">
        <v>23.18</v>
      </c>
      <c r="S4771" s="99">
        <v>15.302000000000001</v>
      </c>
      <c r="T4771" s="30">
        <f t="shared" si="518"/>
        <v>232.89999999999759</v>
      </c>
      <c r="U4771" s="21">
        <f t="shared" si="522"/>
        <v>1.058553333333333E-3</v>
      </c>
      <c r="V4771" s="21">
        <f t="shared" si="523"/>
        <v>0</v>
      </c>
      <c r="W4771" s="21">
        <f t="shared" si="524"/>
        <v>0</v>
      </c>
    </row>
    <row r="4772" spans="1:23">
      <c r="A4772" s="2">
        <f t="shared" si="519"/>
        <v>45536</v>
      </c>
      <c r="B4772" s="3">
        <f t="shared" si="520"/>
        <v>45543</v>
      </c>
      <c r="C4772" s="7">
        <v>45543.375</v>
      </c>
      <c r="D4772" s="7">
        <v>45543.416666666664</v>
      </c>
      <c r="E4772" s="5">
        <v>73.466666666666598</v>
      </c>
      <c r="F4772" s="5">
        <v>-178.56666666666601</v>
      </c>
      <c r="G4772" s="5">
        <v>-4.36666666666666</v>
      </c>
      <c r="H4772" s="34" cm="1">
        <f t="array" ref="H4772">SUMPRODUCT(('ESB Networks Summary'!$C$5:$C$17384=Data!D4772)*('ESB Networks Summary'!$E$5:$E$17384))*1000*2-SUMPRODUCT(('ESB Networks Summary'!$C$5:$C$17384=Data!D4772)*('ESB Networks Summary'!$F$5:$F$17384))*1000*2</f>
        <v>8</v>
      </c>
      <c r="I4772" s="5">
        <v>0</v>
      </c>
      <c r="J4772" s="5">
        <v>0</v>
      </c>
      <c r="K4772" s="17">
        <v>1</v>
      </c>
      <c r="L4772" s="52">
        <f t="shared" si="521"/>
        <v>0</v>
      </c>
      <c r="M4772" s="5">
        <v>0</v>
      </c>
      <c r="N4772" s="5">
        <v>595.03333333333296</v>
      </c>
      <c r="O4772" s="96">
        <v>52.96</v>
      </c>
      <c r="P4772" s="5">
        <v>508.83333333333297</v>
      </c>
      <c r="Q4772" s="99">
        <v>991.5</v>
      </c>
      <c r="R4772" s="99">
        <v>23.571000000000002</v>
      </c>
      <c r="S4772" s="99">
        <v>15.693999999999999</v>
      </c>
      <c r="T4772" s="30">
        <f t="shared" si="518"/>
        <v>87.999999999999346</v>
      </c>
      <c r="U4772" s="21">
        <f t="shared" si="522"/>
        <v>0</v>
      </c>
      <c r="V4772" s="21">
        <f t="shared" si="523"/>
        <v>-3.4265233333333282E-4</v>
      </c>
      <c r="W4772" s="21">
        <f t="shared" si="524"/>
        <v>0</v>
      </c>
    </row>
    <row r="4773" spans="1:23">
      <c r="A4773" s="2">
        <f t="shared" si="519"/>
        <v>45536</v>
      </c>
      <c r="B4773" s="3">
        <f t="shared" si="520"/>
        <v>45543</v>
      </c>
      <c r="C4773" s="7">
        <v>45543.395833333336</v>
      </c>
      <c r="D4773" s="7">
        <v>45543.4375</v>
      </c>
      <c r="E4773" s="5">
        <v>69.866666666666603</v>
      </c>
      <c r="F4773" s="5">
        <v>-1765.5</v>
      </c>
      <c r="G4773" s="5">
        <v>36.1</v>
      </c>
      <c r="H4773" s="34" cm="1">
        <f t="array" ref="H4773">SUMPRODUCT(('ESB Networks Summary'!$C$5:$C$17384=Data!D4773)*('ESB Networks Summary'!$E$5:$E$17384))*1000*2-SUMPRODUCT(('ESB Networks Summary'!$C$5:$C$17384=Data!D4773)*('ESB Networks Summary'!$F$5:$F$17384))*1000*2</f>
        <v>36</v>
      </c>
      <c r="I4773" s="5">
        <v>938.9</v>
      </c>
      <c r="J4773" s="5">
        <v>0</v>
      </c>
      <c r="K4773" s="17">
        <v>1</v>
      </c>
      <c r="L4773" s="52">
        <f t="shared" si="521"/>
        <v>0</v>
      </c>
      <c r="M4773" s="5">
        <v>0</v>
      </c>
      <c r="N4773" s="5">
        <v>2149.1999999999998</v>
      </c>
      <c r="O4773" s="96">
        <v>52.96</v>
      </c>
      <c r="P4773" s="5">
        <v>593.83333333333303</v>
      </c>
      <c r="Q4773" s="99">
        <v>991.5</v>
      </c>
      <c r="R4773" s="99">
        <v>23.571000000000002</v>
      </c>
      <c r="S4773" s="99">
        <v>15.693999999999999</v>
      </c>
      <c r="T4773" s="30">
        <f t="shared" si="518"/>
        <v>246.23333333333312</v>
      </c>
      <c r="U4773" s="21">
        <f t="shared" si="522"/>
        <v>4.2545655000000007E-3</v>
      </c>
      <c r="V4773" s="21">
        <f t="shared" si="523"/>
        <v>0</v>
      </c>
      <c r="W4773" s="21">
        <f t="shared" si="524"/>
        <v>0</v>
      </c>
    </row>
    <row r="4774" spans="1:23">
      <c r="A4774" s="2">
        <f t="shared" si="519"/>
        <v>45536</v>
      </c>
      <c r="B4774" s="3">
        <f t="shared" si="520"/>
        <v>45543</v>
      </c>
      <c r="C4774" s="7">
        <v>45543.416666666664</v>
      </c>
      <c r="D4774" s="7">
        <v>45543.458333333336</v>
      </c>
      <c r="E4774" s="5">
        <v>69</v>
      </c>
      <c r="F4774" s="5">
        <v>423.3</v>
      </c>
      <c r="G4774" s="5">
        <v>-2.5333333333333301</v>
      </c>
      <c r="H4774" s="34" cm="1">
        <f t="array" ref="H4774">SUMPRODUCT(('ESB Networks Summary'!$C$5:$C$17384=Data!D4774)*('ESB Networks Summary'!$E$5:$E$17384))*1000*2-SUMPRODUCT(('ESB Networks Summary'!$C$5:$C$17384=Data!D4774)*('ESB Networks Summary'!$F$5:$F$17384))*1000*2</f>
        <v>10</v>
      </c>
      <c r="I4774" s="5">
        <v>0</v>
      </c>
      <c r="J4774" s="5">
        <v>0</v>
      </c>
      <c r="K4774" s="17">
        <v>1</v>
      </c>
      <c r="L4774" s="52">
        <f t="shared" si="521"/>
        <v>0</v>
      </c>
      <c r="M4774" s="5">
        <v>0</v>
      </c>
      <c r="N4774" s="5">
        <v>296.13333333333298</v>
      </c>
      <c r="O4774" s="96">
        <v>297.16000000000003</v>
      </c>
      <c r="P4774" s="5">
        <v>781.69999999999902</v>
      </c>
      <c r="Q4774" s="99">
        <v>2203.96</v>
      </c>
      <c r="R4774" s="99">
        <v>23.012999999999998</v>
      </c>
      <c r="S4774" s="99">
        <v>15.136000000000001</v>
      </c>
      <c r="T4774" s="30">
        <f t="shared" si="518"/>
        <v>59.733333333332723</v>
      </c>
      <c r="U4774" s="21">
        <f t="shared" si="522"/>
        <v>0</v>
      </c>
      <c r="V4774" s="21">
        <f t="shared" si="523"/>
        <v>-1.9172266666666642E-4</v>
      </c>
      <c r="W4774" s="21">
        <f t="shared" si="524"/>
        <v>0</v>
      </c>
    </row>
    <row r="4775" spans="1:23">
      <c r="A4775" s="2">
        <f t="shared" si="519"/>
        <v>45536</v>
      </c>
      <c r="B4775" s="3">
        <f t="shared" si="520"/>
        <v>45543</v>
      </c>
      <c r="C4775" s="7">
        <v>45543.4375</v>
      </c>
      <c r="D4775" s="7">
        <v>45543.479166666664</v>
      </c>
      <c r="E4775" s="5">
        <v>69.033333333333303</v>
      </c>
      <c r="F4775" s="5">
        <v>4.7999999999999901</v>
      </c>
      <c r="G4775" s="5">
        <v>9</v>
      </c>
      <c r="H4775" s="34" cm="1">
        <f t="array" ref="H4775">SUMPRODUCT(('ESB Networks Summary'!$C$5:$C$17384=Data!D4775)*('ESB Networks Summary'!$E$5:$E$17384))*1000*2-SUMPRODUCT(('ESB Networks Summary'!$C$5:$C$17384=Data!D4775)*('ESB Networks Summary'!$F$5:$F$17384))*1000*2</f>
        <v>4</v>
      </c>
      <c r="I4775" s="5">
        <v>70.733333333333306</v>
      </c>
      <c r="J4775" s="5">
        <v>0</v>
      </c>
      <c r="K4775" s="17">
        <v>1</v>
      </c>
      <c r="L4775" s="52">
        <f t="shared" si="521"/>
        <v>0</v>
      </c>
      <c r="M4775" s="5">
        <v>0</v>
      </c>
      <c r="N4775" s="5">
        <v>772.69999999999902</v>
      </c>
      <c r="O4775" s="96">
        <v>297.16000000000003</v>
      </c>
      <c r="P4775" s="5">
        <v>819.03333333333296</v>
      </c>
      <c r="Q4775" s="99">
        <v>2203.96</v>
      </c>
      <c r="R4775" s="99">
        <v>23.012999999999998</v>
      </c>
      <c r="S4775" s="99">
        <v>15.136000000000001</v>
      </c>
      <c r="T4775" s="30">
        <f t="shared" si="518"/>
        <v>50.53333333333395</v>
      </c>
      <c r="U4775" s="21">
        <f t="shared" si="522"/>
        <v>1.0355849999999999E-3</v>
      </c>
      <c r="V4775" s="21">
        <f t="shared" si="523"/>
        <v>0</v>
      </c>
      <c r="W4775" s="21">
        <f t="shared" si="524"/>
        <v>0</v>
      </c>
    </row>
    <row r="4776" spans="1:23">
      <c r="A4776" s="2">
        <f t="shared" si="519"/>
        <v>45536</v>
      </c>
      <c r="B4776" s="3">
        <f t="shared" si="520"/>
        <v>45543</v>
      </c>
      <c r="C4776" s="7">
        <v>45543.458333333336</v>
      </c>
      <c r="D4776" s="7">
        <v>45543.5</v>
      </c>
      <c r="E4776" s="5">
        <v>69</v>
      </c>
      <c r="F4776" s="5">
        <v>24.933333333333302</v>
      </c>
      <c r="G4776" s="5">
        <v>31.599999999999898</v>
      </c>
      <c r="H4776" s="34" cm="1">
        <f t="array" ref="H4776">SUMPRODUCT(('ESB Networks Summary'!$C$5:$C$17384=Data!D4776)*('ESB Networks Summary'!$E$5:$E$17384))*1000*2-SUMPRODUCT(('ESB Networks Summary'!$C$5:$C$17384=Data!D4776)*('ESB Networks Summary'!$F$5:$F$17384))*1000*2</f>
        <v>0</v>
      </c>
      <c r="I4776" s="5">
        <v>0</v>
      </c>
      <c r="J4776" s="5">
        <v>0</v>
      </c>
      <c r="K4776" s="17">
        <v>1</v>
      </c>
      <c r="L4776" s="52">
        <f t="shared" si="521"/>
        <v>0</v>
      </c>
      <c r="M4776" s="5">
        <v>0</v>
      </c>
      <c r="N4776" s="5">
        <v>746.6</v>
      </c>
      <c r="O4776" s="96">
        <v>658.89</v>
      </c>
      <c r="P4776" s="5">
        <v>830.26666666666597</v>
      </c>
      <c r="Q4776" s="99">
        <v>2712.99</v>
      </c>
      <c r="R4776" s="99">
        <v>21.852</v>
      </c>
      <c r="S4776" s="99">
        <v>13.975</v>
      </c>
      <c r="T4776" s="30">
        <f t="shared" si="518"/>
        <v>90.333333333332547</v>
      </c>
      <c r="U4776" s="21">
        <f t="shared" si="522"/>
        <v>3.4526159999999891E-3</v>
      </c>
      <c r="V4776" s="21">
        <f t="shared" si="523"/>
        <v>0</v>
      </c>
      <c r="W4776" s="21">
        <f t="shared" si="524"/>
        <v>0</v>
      </c>
    </row>
    <row r="4777" spans="1:23">
      <c r="A4777" s="2">
        <f t="shared" si="519"/>
        <v>45536</v>
      </c>
      <c r="B4777" s="3">
        <f t="shared" si="520"/>
        <v>45543</v>
      </c>
      <c r="C4777" s="7">
        <v>45543.479166666664</v>
      </c>
      <c r="D4777" s="7">
        <v>45543.520833333336</v>
      </c>
      <c r="E4777" s="5">
        <v>69</v>
      </c>
      <c r="F4777" s="5">
        <v>-32.266666666666602</v>
      </c>
      <c r="G4777" s="5">
        <v>-1.3</v>
      </c>
      <c r="H4777" s="34" cm="1">
        <f t="array" ref="H4777">SUMPRODUCT(('ESB Networks Summary'!$C$5:$C$17384=Data!D4777)*('ESB Networks Summary'!$E$5:$E$17384))*1000*2-SUMPRODUCT(('ESB Networks Summary'!$C$5:$C$17384=Data!D4777)*('ESB Networks Summary'!$F$5:$F$17384))*1000*2</f>
        <v>-2</v>
      </c>
      <c r="I4777" s="5">
        <v>0</v>
      </c>
      <c r="J4777" s="5">
        <v>0</v>
      </c>
      <c r="K4777" s="17">
        <v>1</v>
      </c>
      <c r="L4777" s="52">
        <f t="shared" si="521"/>
        <v>0</v>
      </c>
      <c r="M4777" s="5">
        <v>0</v>
      </c>
      <c r="N4777" s="5">
        <v>662.19999999999902</v>
      </c>
      <c r="O4777" s="96">
        <v>658.89</v>
      </c>
      <c r="P4777" s="5">
        <v>697.3</v>
      </c>
      <c r="Q4777" s="99">
        <v>2712.99</v>
      </c>
      <c r="R4777" s="99">
        <v>21.852</v>
      </c>
      <c r="S4777" s="99">
        <v>13.975</v>
      </c>
      <c r="T4777" s="30">
        <f t="shared" si="518"/>
        <v>66.066666666667572</v>
      </c>
      <c r="U4777" s="21">
        <f t="shared" si="522"/>
        <v>0</v>
      </c>
      <c r="V4777" s="21">
        <f t="shared" si="523"/>
        <v>-9.0837499999999992E-5</v>
      </c>
      <c r="W4777" s="21">
        <f t="shared" si="524"/>
        <v>0</v>
      </c>
    </row>
    <row r="4778" spans="1:23">
      <c r="A4778" s="2">
        <f t="shared" si="519"/>
        <v>45536</v>
      </c>
      <c r="B4778" s="3">
        <f t="shared" si="520"/>
        <v>45543</v>
      </c>
      <c r="C4778" s="7">
        <v>45543.5</v>
      </c>
      <c r="D4778" s="7">
        <v>45543.541666666664</v>
      </c>
      <c r="E4778" s="5">
        <v>68.2</v>
      </c>
      <c r="F4778" s="5">
        <v>-89.133333333333297</v>
      </c>
      <c r="G4778" s="5">
        <v>2.7999999999999901</v>
      </c>
      <c r="H4778" s="34" cm="1">
        <f t="array" ref="H4778">SUMPRODUCT(('ESB Networks Summary'!$C$5:$C$17384=Data!D4778)*('ESB Networks Summary'!$E$5:$E$17384))*1000*2-SUMPRODUCT(('ESB Networks Summary'!$C$5:$C$17384=Data!D4778)*('ESB Networks Summary'!$F$5:$F$17384))*1000*2</f>
        <v>4</v>
      </c>
      <c r="I4778" s="5">
        <v>0</v>
      </c>
      <c r="J4778" s="5">
        <v>0</v>
      </c>
      <c r="K4778" s="17">
        <v>1</v>
      </c>
      <c r="L4778" s="52">
        <f t="shared" si="521"/>
        <v>0</v>
      </c>
      <c r="M4778" s="5">
        <v>0</v>
      </c>
      <c r="N4778" s="5">
        <v>555.06666666666604</v>
      </c>
      <c r="O4778" s="96">
        <v>614.51</v>
      </c>
      <c r="P4778" s="5">
        <v>574.06666666666604</v>
      </c>
      <c r="Q4778" s="99">
        <v>2539.5700000000002</v>
      </c>
      <c r="R4778" s="99">
        <v>20.974</v>
      </c>
      <c r="S4778" s="99">
        <v>13.096</v>
      </c>
      <c r="T4778" s="30">
        <f t="shared" si="518"/>
        <v>110.93333333333325</v>
      </c>
      <c r="U4778" s="21">
        <f t="shared" si="522"/>
        <v>2.9363599999999898E-4</v>
      </c>
      <c r="V4778" s="21">
        <f t="shared" si="523"/>
        <v>0</v>
      </c>
      <c r="W4778" s="21">
        <f t="shared" si="524"/>
        <v>0</v>
      </c>
    </row>
    <row r="4779" spans="1:23">
      <c r="A4779" s="2">
        <f t="shared" si="519"/>
        <v>45536</v>
      </c>
      <c r="B4779" s="3">
        <f t="shared" si="520"/>
        <v>45543</v>
      </c>
      <c r="C4779" s="7">
        <v>45543.520833333336</v>
      </c>
      <c r="D4779" s="7">
        <v>45543.5625</v>
      </c>
      <c r="E4779" s="5">
        <v>68</v>
      </c>
      <c r="F4779" s="5">
        <v>-47.433333333333302</v>
      </c>
      <c r="G4779" s="5">
        <v>1.56666666666666</v>
      </c>
      <c r="H4779" s="34" cm="1">
        <f t="array" ref="H4779">SUMPRODUCT(('ESB Networks Summary'!$C$5:$C$17384=Data!D4779)*('ESB Networks Summary'!$E$5:$E$17384))*1000*2-SUMPRODUCT(('ESB Networks Summary'!$C$5:$C$17384=Data!D4779)*('ESB Networks Summary'!$F$5:$F$17384))*1000*2</f>
        <v>4</v>
      </c>
      <c r="I4779" s="5">
        <v>0</v>
      </c>
      <c r="J4779" s="5">
        <v>0</v>
      </c>
      <c r="K4779" s="17">
        <v>1</v>
      </c>
      <c r="L4779" s="52">
        <f t="shared" si="521"/>
        <v>0</v>
      </c>
      <c r="M4779" s="5">
        <v>0</v>
      </c>
      <c r="N4779" s="5">
        <v>571.03333333333296</v>
      </c>
      <c r="O4779" s="96">
        <v>614.51</v>
      </c>
      <c r="P4779" s="5">
        <v>636.19999999999902</v>
      </c>
      <c r="Q4779" s="99">
        <v>2539.5700000000002</v>
      </c>
      <c r="R4779" s="99">
        <v>20.974</v>
      </c>
      <c r="S4779" s="99">
        <v>13.096</v>
      </c>
      <c r="T4779" s="30">
        <f t="shared" si="518"/>
        <v>114.16666666666598</v>
      </c>
      <c r="U4779" s="21">
        <f t="shared" si="522"/>
        <v>1.6429633333333262E-4</v>
      </c>
      <c r="V4779" s="21">
        <f t="shared" si="523"/>
        <v>0</v>
      </c>
      <c r="W4779" s="21">
        <f t="shared" si="524"/>
        <v>0</v>
      </c>
    </row>
    <row r="4780" spans="1:23">
      <c r="A4780" s="2">
        <f t="shared" si="519"/>
        <v>45536</v>
      </c>
      <c r="B4780" s="3">
        <f t="shared" si="520"/>
        <v>45543</v>
      </c>
      <c r="C4780" s="7">
        <v>45543.541666666664</v>
      </c>
      <c r="D4780" s="7">
        <v>45543.583333333336</v>
      </c>
      <c r="E4780" s="5">
        <v>68</v>
      </c>
      <c r="F4780" s="5">
        <v>-185.29999999999899</v>
      </c>
      <c r="G4780" s="5">
        <v>-1</v>
      </c>
      <c r="H4780" s="34" cm="1">
        <f t="array" ref="H4780">SUMPRODUCT(('ESB Networks Summary'!$C$5:$C$17384=Data!D4780)*('ESB Networks Summary'!$E$5:$E$17384))*1000*2-SUMPRODUCT(('ESB Networks Summary'!$C$5:$C$17384=Data!D4780)*('ESB Networks Summary'!$F$5:$F$17384))*1000*2</f>
        <v>4</v>
      </c>
      <c r="I4780" s="5">
        <v>0</v>
      </c>
      <c r="J4780" s="5">
        <v>0</v>
      </c>
      <c r="K4780" s="17">
        <v>1</v>
      </c>
      <c r="L4780" s="52">
        <f t="shared" si="521"/>
        <v>0</v>
      </c>
      <c r="M4780" s="5">
        <v>0</v>
      </c>
      <c r="N4780" s="5">
        <v>664.43333333333305</v>
      </c>
      <c r="O4780" s="96">
        <v>524.9</v>
      </c>
      <c r="P4780" s="5">
        <v>591.5</v>
      </c>
      <c r="Q4780" s="99">
        <v>2122.81</v>
      </c>
      <c r="R4780" s="99">
        <v>20.434999999999999</v>
      </c>
      <c r="S4780" s="99">
        <v>12.558</v>
      </c>
      <c r="T4780" s="30">
        <f t="shared" si="518"/>
        <v>111.36666666666594</v>
      </c>
      <c r="U4780" s="21">
        <f t="shared" si="522"/>
        <v>0</v>
      </c>
      <c r="V4780" s="21">
        <f t="shared" si="523"/>
        <v>-6.279E-5</v>
      </c>
      <c r="W4780" s="21">
        <f t="shared" si="524"/>
        <v>0</v>
      </c>
    </row>
    <row r="4781" spans="1:23">
      <c r="A4781" s="2">
        <f t="shared" si="519"/>
        <v>45536</v>
      </c>
      <c r="B4781" s="3">
        <f t="shared" si="520"/>
        <v>45543</v>
      </c>
      <c r="C4781" s="7">
        <v>45543.5625</v>
      </c>
      <c r="D4781" s="7">
        <v>45543.604166666664</v>
      </c>
      <c r="E4781" s="5">
        <v>65.6666666666666</v>
      </c>
      <c r="F4781" s="5">
        <v>-1319.43333333333</v>
      </c>
      <c r="G4781" s="5">
        <v>6.1333333333333302</v>
      </c>
      <c r="H4781" s="34" cm="1">
        <f t="array" ref="H4781">SUMPRODUCT(('ESB Networks Summary'!$C$5:$C$17384=Data!D4781)*('ESB Networks Summary'!$E$5:$E$17384))*1000*2-SUMPRODUCT(('ESB Networks Summary'!$C$5:$C$17384=Data!D4781)*('ESB Networks Summary'!$F$5:$F$17384))*1000*2</f>
        <v>4</v>
      </c>
      <c r="I4781" s="5">
        <v>0</v>
      </c>
      <c r="J4781" s="5">
        <v>0</v>
      </c>
      <c r="K4781" s="17">
        <v>1</v>
      </c>
      <c r="L4781" s="52">
        <f t="shared" si="521"/>
        <v>0</v>
      </c>
      <c r="M4781" s="5">
        <v>0</v>
      </c>
      <c r="N4781" s="5">
        <v>2100.5</v>
      </c>
      <c r="O4781" s="96">
        <v>524.9</v>
      </c>
      <c r="P4781" s="5">
        <v>689.93333333333305</v>
      </c>
      <c r="Q4781" s="99">
        <v>2122.81</v>
      </c>
      <c r="R4781" s="99">
        <v>20.434999999999999</v>
      </c>
      <c r="S4781" s="99">
        <v>12.558</v>
      </c>
      <c r="T4781" s="30">
        <f t="shared" si="518"/>
        <v>-85.000000000003638</v>
      </c>
      <c r="U4781" s="21">
        <f t="shared" si="522"/>
        <v>6.2667333333333295E-4</v>
      </c>
      <c r="V4781" s="21">
        <f t="shared" si="523"/>
        <v>0</v>
      </c>
      <c r="W4781" s="21">
        <f t="shared" si="524"/>
        <v>0</v>
      </c>
    </row>
    <row r="4782" spans="1:23">
      <c r="A4782" s="2">
        <f t="shared" si="519"/>
        <v>45536</v>
      </c>
      <c r="B4782" s="3">
        <f t="shared" si="520"/>
        <v>45543</v>
      </c>
      <c r="C4782" s="7">
        <v>45543.583333333336</v>
      </c>
      <c r="D4782" s="7">
        <v>45543.625</v>
      </c>
      <c r="E4782" s="5">
        <v>64.066666666666606</v>
      </c>
      <c r="F4782" s="5">
        <v>-26.633333333333301</v>
      </c>
      <c r="G4782" s="5">
        <v>-0.46666666666666601</v>
      </c>
      <c r="H4782" s="34" cm="1">
        <f t="array" ref="H4782">SUMPRODUCT(('ESB Networks Summary'!$C$5:$C$17384=Data!D4782)*('ESB Networks Summary'!$E$5:$E$17384))*1000*2-SUMPRODUCT(('ESB Networks Summary'!$C$5:$C$17384=Data!D4782)*('ESB Networks Summary'!$F$5:$F$17384))*1000*2</f>
        <v>4</v>
      </c>
      <c r="I4782" s="5">
        <v>0</v>
      </c>
      <c r="J4782" s="5">
        <v>0</v>
      </c>
      <c r="K4782" s="17">
        <v>1</v>
      </c>
      <c r="L4782" s="52">
        <f t="shared" si="521"/>
        <v>0</v>
      </c>
      <c r="M4782" s="5">
        <v>0</v>
      </c>
      <c r="N4782" s="5">
        <v>632.73333333333301</v>
      </c>
      <c r="O4782" s="96">
        <v>285.85000000000002</v>
      </c>
      <c r="P4782" s="5">
        <v>734.69999999999902</v>
      </c>
      <c r="Q4782" s="99">
        <v>2588.16</v>
      </c>
      <c r="R4782" s="99">
        <v>19.477</v>
      </c>
      <c r="S4782" s="99">
        <v>11.6</v>
      </c>
      <c r="T4782" s="30">
        <f t="shared" si="518"/>
        <v>128.13333333333262</v>
      </c>
      <c r="U4782" s="21">
        <f t="shared" si="522"/>
        <v>0</v>
      </c>
      <c r="V4782" s="21">
        <f t="shared" si="523"/>
        <v>-2.7066666666666629E-5</v>
      </c>
      <c r="W4782" s="21">
        <f t="shared" si="524"/>
        <v>0</v>
      </c>
    </row>
    <row r="4783" spans="1:23">
      <c r="A4783" s="2">
        <f t="shared" si="519"/>
        <v>45536</v>
      </c>
      <c r="B4783" s="3">
        <f t="shared" si="520"/>
        <v>45543</v>
      </c>
      <c r="C4783" s="7">
        <v>45543.604166666664</v>
      </c>
      <c r="D4783" s="7">
        <v>45543.645833333336</v>
      </c>
      <c r="E4783" s="5">
        <v>63.199999999999903</v>
      </c>
      <c r="F4783" s="5">
        <v>-514.61666666666599</v>
      </c>
      <c r="G4783" s="5">
        <v>2.8583333333333298</v>
      </c>
      <c r="H4783" s="34" cm="1">
        <f t="array" ref="H4783">SUMPRODUCT(('ESB Networks Summary'!$C$5:$C$17384=Data!D4783)*('ESB Networks Summary'!$E$5:$E$17384))*1000*2-SUMPRODUCT(('ESB Networks Summary'!$C$5:$C$17384=Data!D4783)*('ESB Networks Summary'!$F$5:$F$17384))*1000*2</f>
        <v>2</v>
      </c>
      <c r="I4783" s="5">
        <v>0</v>
      </c>
      <c r="J4783" s="5">
        <v>0</v>
      </c>
      <c r="K4783" s="17">
        <v>1</v>
      </c>
      <c r="L4783" s="52">
        <f t="shared" si="521"/>
        <v>0</v>
      </c>
      <c r="M4783" s="5">
        <v>0</v>
      </c>
      <c r="N4783" s="5">
        <v>1133.55833333333</v>
      </c>
      <c r="O4783" s="96">
        <v>285.85000000000002</v>
      </c>
      <c r="P4783" s="5">
        <v>684.55</v>
      </c>
      <c r="Q4783" s="99">
        <v>2588.16</v>
      </c>
      <c r="R4783" s="99">
        <v>19.477</v>
      </c>
      <c r="S4783" s="99">
        <v>11.6</v>
      </c>
      <c r="T4783" s="30">
        <f t="shared" si="518"/>
        <v>68.466666666669312</v>
      </c>
      <c r="U4783" s="21">
        <f t="shared" si="522"/>
        <v>2.7835879166666634E-4</v>
      </c>
      <c r="V4783" s="21">
        <f t="shared" si="523"/>
        <v>0</v>
      </c>
      <c r="W4783" s="21">
        <f t="shared" si="524"/>
        <v>0</v>
      </c>
    </row>
    <row r="4784" spans="1:23">
      <c r="A4784" s="2">
        <f t="shared" si="519"/>
        <v>45536</v>
      </c>
      <c r="B4784" s="3">
        <f t="shared" si="520"/>
        <v>45543</v>
      </c>
      <c r="C4784" s="7">
        <v>45543.625</v>
      </c>
      <c r="D4784" s="7">
        <v>45543.666666666664</v>
      </c>
      <c r="E4784" s="5">
        <v>63.1666666666666</v>
      </c>
      <c r="F4784" s="5">
        <v>235.833333333333</v>
      </c>
      <c r="G4784" s="5">
        <v>2.1666666666666599</v>
      </c>
      <c r="H4784" s="34" cm="1">
        <f t="array" ref="H4784">SUMPRODUCT(('ESB Networks Summary'!$C$5:$C$17384=Data!D4784)*('ESB Networks Summary'!$E$5:$E$17384))*1000*2-SUMPRODUCT(('ESB Networks Summary'!$C$5:$C$17384=Data!D4784)*('ESB Networks Summary'!$F$5:$F$17384))*1000*2</f>
        <v>2</v>
      </c>
      <c r="I4784" s="5">
        <v>0</v>
      </c>
      <c r="J4784" s="5">
        <v>0</v>
      </c>
      <c r="K4784" s="17">
        <v>1</v>
      </c>
      <c r="L4784" s="52">
        <f t="shared" si="521"/>
        <v>0</v>
      </c>
      <c r="M4784" s="5">
        <v>0</v>
      </c>
      <c r="N4784" s="5">
        <v>222.63333333333301</v>
      </c>
      <c r="O4784" s="96">
        <v>144.22999999999999</v>
      </c>
      <c r="P4784" s="5">
        <v>588.43333333333305</v>
      </c>
      <c r="Q4784" s="99">
        <v>1623.17</v>
      </c>
      <c r="R4784" s="99">
        <v>20.597999999999999</v>
      </c>
      <c r="S4784" s="99">
        <v>12.72</v>
      </c>
      <c r="T4784" s="30">
        <f t="shared" si="518"/>
        <v>132.1333333333337</v>
      </c>
      <c r="U4784" s="21">
        <f t="shared" si="522"/>
        <v>2.2314499999999933E-4</v>
      </c>
      <c r="V4784" s="21">
        <f t="shared" si="523"/>
        <v>0</v>
      </c>
      <c r="W4784" s="21">
        <f t="shared" si="524"/>
        <v>0</v>
      </c>
    </row>
    <row r="4785" spans="1:23">
      <c r="A4785" s="2">
        <f t="shared" si="519"/>
        <v>45536</v>
      </c>
      <c r="B4785" s="3">
        <f t="shared" si="520"/>
        <v>45543</v>
      </c>
      <c r="C4785" s="7">
        <v>45543.645833333336</v>
      </c>
      <c r="D4785" s="7">
        <v>45543.6875</v>
      </c>
      <c r="E4785" s="5">
        <v>64</v>
      </c>
      <c r="F4785" s="5">
        <v>250.166666666666</v>
      </c>
      <c r="G4785" s="5">
        <v>1.7333333333333301</v>
      </c>
      <c r="H4785" s="34" cm="1">
        <f t="array" ref="H4785">SUMPRODUCT(('ESB Networks Summary'!$C$5:$C$17384=Data!D4785)*('ESB Networks Summary'!$E$5:$E$17384))*1000*2-SUMPRODUCT(('ESB Networks Summary'!$C$5:$C$17384=Data!D4785)*('ESB Networks Summary'!$F$5:$F$17384))*1000*2</f>
        <v>4</v>
      </c>
      <c r="I4785" s="5">
        <v>0</v>
      </c>
      <c r="J4785" s="5">
        <v>0</v>
      </c>
      <c r="K4785" s="17">
        <v>1</v>
      </c>
      <c r="L4785" s="52">
        <f t="shared" si="521"/>
        <v>0</v>
      </c>
      <c r="M4785" s="5">
        <v>0</v>
      </c>
      <c r="N4785" s="5">
        <v>0</v>
      </c>
      <c r="O4785" s="96">
        <v>144.22999999999999</v>
      </c>
      <c r="P4785" s="5">
        <v>423.03333333333302</v>
      </c>
      <c r="Q4785" s="99">
        <v>1623.17</v>
      </c>
      <c r="R4785" s="99">
        <v>20.597999999999999</v>
      </c>
      <c r="S4785" s="99">
        <v>12.72</v>
      </c>
      <c r="T4785" s="30">
        <f t="shared" si="518"/>
        <v>174.60000000000036</v>
      </c>
      <c r="U4785" s="21">
        <f t="shared" si="522"/>
        <v>1.7851599999999963E-4</v>
      </c>
      <c r="V4785" s="21">
        <f t="shared" si="523"/>
        <v>0</v>
      </c>
      <c r="W4785" s="21">
        <f t="shared" si="524"/>
        <v>0</v>
      </c>
    </row>
    <row r="4786" spans="1:23">
      <c r="A4786" s="2">
        <f t="shared" si="519"/>
        <v>45536</v>
      </c>
      <c r="B4786" s="3">
        <f t="shared" si="520"/>
        <v>45543</v>
      </c>
      <c r="C4786" s="7">
        <v>45543.666666666664</v>
      </c>
      <c r="D4786" s="7">
        <v>45543.708333333336</v>
      </c>
      <c r="E4786" s="5">
        <v>61.699999999999903</v>
      </c>
      <c r="F4786" s="5">
        <v>-2120.4</v>
      </c>
      <c r="G4786" s="5">
        <v>1.7666666666666599</v>
      </c>
      <c r="H4786" s="34" cm="1">
        <f t="array" ref="H4786">SUMPRODUCT(('ESB Networks Summary'!$C$5:$C$17384=Data!D4786)*('ESB Networks Summary'!$E$5:$E$17384))*1000*2-SUMPRODUCT(('ESB Networks Summary'!$C$5:$C$17384=Data!D4786)*('ESB Networks Summary'!$F$5:$F$17384))*1000*2</f>
        <v>12</v>
      </c>
      <c r="I4786" s="5">
        <v>2160.5</v>
      </c>
      <c r="J4786" s="5">
        <v>0</v>
      </c>
      <c r="K4786" s="17">
        <v>1</v>
      </c>
      <c r="L4786" s="52">
        <f t="shared" si="521"/>
        <v>0</v>
      </c>
      <c r="M4786" s="5">
        <v>0</v>
      </c>
      <c r="N4786" s="5">
        <v>2240.2999999999902</v>
      </c>
      <c r="O4786" s="96">
        <v>101.61</v>
      </c>
      <c r="P4786" s="5">
        <v>326</v>
      </c>
      <c r="Q4786" s="99">
        <v>1751.5</v>
      </c>
      <c r="R4786" s="99">
        <v>22.399000000000001</v>
      </c>
      <c r="S4786" s="99">
        <v>14.052000000000001</v>
      </c>
      <c r="T4786" s="30">
        <f t="shared" si="518"/>
        <v>207.86666666667657</v>
      </c>
      <c r="U4786" s="21">
        <f t="shared" si="522"/>
        <v>1.9785783333333258E-4</v>
      </c>
      <c r="V4786" s="21">
        <f t="shared" si="523"/>
        <v>0</v>
      </c>
      <c r="W4786" s="21">
        <f t="shared" si="524"/>
        <v>0</v>
      </c>
    </row>
    <row r="4787" spans="1:23">
      <c r="A4787" s="2">
        <f t="shared" si="519"/>
        <v>45536</v>
      </c>
      <c r="B4787" s="3">
        <f t="shared" si="520"/>
        <v>45543</v>
      </c>
      <c r="C4787" s="7">
        <v>45543.6875</v>
      </c>
      <c r="D4787" s="7">
        <v>45543.729166666664</v>
      </c>
      <c r="E4787" s="5">
        <v>59.066666666666599</v>
      </c>
      <c r="F4787" s="5">
        <v>163.9</v>
      </c>
      <c r="G4787" s="5">
        <v>0.96666666666666601</v>
      </c>
      <c r="H4787" s="34" cm="1">
        <f t="array" ref="H4787">SUMPRODUCT(('ESB Networks Summary'!$C$5:$C$17384=Data!D4787)*('ESB Networks Summary'!$E$5:$E$17384))*1000*2-SUMPRODUCT(('ESB Networks Summary'!$C$5:$C$17384=Data!D4787)*('ESB Networks Summary'!$F$5:$F$17384))*1000*2</f>
        <v>8</v>
      </c>
      <c r="I4787" s="5">
        <v>0</v>
      </c>
      <c r="J4787" s="5">
        <v>0</v>
      </c>
      <c r="K4787" s="17">
        <v>1</v>
      </c>
      <c r="L4787" s="52">
        <f t="shared" si="521"/>
        <v>0</v>
      </c>
      <c r="M4787" s="5">
        <v>0</v>
      </c>
      <c r="N4787" s="5">
        <v>7.5666666666666602</v>
      </c>
      <c r="O4787" s="96">
        <v>101.61</v>
      </c>
      <c r="P4787" s="5">
        <v>332.83333333333297</v>
      </c>
      <c r="Q4787" s="99">
        <v>1751.5</v>
      </c>
      <c r="R4787" s="99">
        <v>22.399000000000001</v>
      </c>
      <c r="S4787" s="99">
        <v>14.052000000000001</v>
      </c>
      <c r="T4787" s="30">
        <f t="shared" si="518"/>
        <v>162.33333333333294</v>
      </c>
      <c r="U4787" s="21">
        <f t="shared" si="522"/>
        <v>1.0826183333333326E-4</v>
      </c>
      <c r="V4787" s="21">
        <f t="shared" si="523"/>
        <v>0</v>
      </c>
      <c r="W4787" s="21">
        <f t="shared" si="524"/>
        <v>0</v>
      </c>
    </row>
    <row r="4788" spans="1:23">
      <c r="A4788" s="2">
        <f t="shared" si="519"/>
        <v>45536</v>
      </c>
      <c r="B4788" s="3">
        <f t="shared" si="520"/>
        <v>45543</v>
      </c>
      <c r="C4788" s="7">
        <v>45543.708333333336</v>
      </c>
      <c r="D4788" s="7">
        <v>45543.75</v>
      </c>
      <c r="E4788" s="5">
        <v>60</v>
      </c>
      <c r="F4788" s="5">
        <v>81.283333333333303</v>
      </c>
      <c r="G4788" s="5">
        <v>-13.8333333333333</v>
      </c>
      <c r="H4788" s="34" cm="1">
        <f t="array" ref="H4788">SUMPRODUCT(('ESB Networks Summary'!$C$5:$C$17384=Data!D4788)*('ESB Networks Summary'!$E$5:$E$17384))*1000*2-SUMPRODUCT(('ESB Networks Summary'!$C$5:$C$17384=Data!D4788)*('ESB Networks Summary'!$F$5:$F$17384))*1000*2</f>
        <v>8</v>
      </c>
      <c r="I4788" s="5">
        <v>8.5666666666666593</v>
      </c>
      <c r="J4788" s="5">
        <v>0</v>
      </c>
      <c r="K4788" s="17">
        <v>1</v>
      </c>
      <c r="L4788" s="52">
        <f t="shared" si="521"/>
        <v>0</v>
      </c>
      <c r="M4788" s="5">
        <v>0</v>
      </c>
      <c r="N4788" s="5">
        <v>15.6</v>
      </c>
      <c r="O4788" s="96">
        <v>18.170000000000002</v>
      </c>
      <c r="P4788" s="5">
        <v>234.833333333333</v>
      </c>
      <c r="Q4788" s="99">
        <v>779.54</v>
      </c>
      <c r="R4788" s="99">
        <v>23.98</v>
      </c>
      <c r="S4788" s="99">
        <v>15.634</v>
      </c>
      <c r="T4788" s="30">
        <f t="shared" si="518"/>
        <v>124.11666666666642</v>
      </c>
      <c r="U4788" s="21">
        <f t="shared" si="522"/>
        <v>0</v>
      </c>
      <c r="V4788" s="21">
        <f t="shared" si="523"/>
        <v>-1.0813516666666641E-3</v>
      </c>
      <c r="W4788" s="21">
        <f t="shared" si="524"/>
        <v>0</v>
      </c>
    </row>
    <row r="4789" spans="1:23">
      <c r="A4789" s="2">
        <f t="shared" si="519"/>
        <v>45536</v>
      </c>
      <c r="B4789" s="3">
        <f t="shared" si="520"/>
        <v>45543</v>
      </c>
      <c r="C4789" s="7">
        <v>45543.729166666664</v>
      </c>
      <c r="D4789" s="7">
        <v>45543.770833333336</v>
      </c>
      <c r="E4789" s="5">
        <v>60</v>
      </c>
      <c r="F4789" s="5">
        <v>-0.266666666666666</v>
      </c>
      <c r="G4789" s="5">
        <v>-5.2333333333333298</v>
      </c>
      <c r="H4789" s="34" cm="1">
        <f t="array" ref="H4789">SUMPRODUCT(('ESB Networks Summary'!$C$5:$C$17384=Data!D4789)*('ESB Networks Summary'!$E$5:$E$17384))*1000*2-SUMPRODUCT(('ESB Networks Summary'!$C$5:$C$17384=Data!D4789)*('ESB Networks Summary'!$F$5:$F$17384))*1000*2</f>
        <v>4</v>
      </c>
      <c r="I4789" s="5">
        <v>0</v>
      </c>
      <c r="J4789" s="5">
        <v>0</v>
      </c>
      <c r="K4789" s="17">
        <v>1</v>
      </c>
      <c r="L4789" s="52">
        <f t="shared" si="521"/>
        <v>0</v>
      </c>
      <c r="M4789" s="5">
        <v>0</v>
      </c>
      <c r="N4789" s="5">
        <v>27.5</v>
      </c>
      <c r="O4789" s="96">
        <v>18.170000000000002</v>
      </c>
      <c r="P4789" s="5">
        <v>167.46666666666599</v>
      </c>
      <c r="Q4789" s="99">
        <v>779.54</v>
      </c>
      <c r="R4789" s="99">
        <v>23.98</v>
      </c>
      <c r="S4789" s="99">
        <v>15.634</v>
      </c>
      <c r="T4789" s="30">
        <f t="shared" si="518"/>
        <v>134.99999999999935</v>
      </c>
      <c r="U4789" s="21">
        <f t="shared" si="522"/>
        <v>0</v>
      </c>
      <c r="V4789" s="21">
        <f t="shared" si="523"/>
        <v>-4.0908966666666638E-4</v>
      </c>
      <c r="W4789" s="21">
        <f t="shared" si="524"/>
        <v>0</v>
      </c>
    </row>
    <row r="4790" spans="1:23">
      <c r="A4790" s="2">
        <f t="shared" si="519"/>
        <v>45536</v>
      </c>
      <c r="B4790" s="3">
        <f t="shared" si="520"/>
        <v>45543</v>
      </c>
      <c r="C4790" s="7">
        <v>45543.75</v>
      </c>
      <c r="D4790" s="7">
        <v>45543.791666666664</v>
      </c>
      <c r="E4790" s="5">
        <v>60</v>
      </c>
      <c r="F4790" s="5">
        <v>-39.9</v>
      </c>
      <c r="G4790" s="5">
        <v>3.0666666666666602</v>
      </c>
      <c r="H4790" s="34" cm="1">
        <f t="array" ref="H4790">SUMPRODUCT(('ESB Networks Summary'!$C$5:$C$17384=Data!D4790)*('ESB Networks Summary'!$E$5:$E$17384))*1000*2-SUMPRODUCT(('ESB Networks Summary'!$C$5:$C$17384=Data!D4790)*('ESB Networks Summary'!$F$5:$F$17384))*1000*2</f>
        <v>4</v>
      </c>
      <c r="I4790" s="5">
        <v>0</v>
      </c>
      <c r="J4790" s="5">
        <v>0</v>
      </c>
      <c r="K4790" s="17">
        <v>1</v>
      </c>
      <c r="L4790" s="52">
        <f t="shared" si="521"/>
        <v>0</v>
      </c>
      <c r="M4790" s="5">
        <v>0</v>
      </c>
      <c r="N4790" s="5">
        <v>3.5333333333333301</v>
      </c>
      <c r="O4790" s="96">
        <v>18.64</v>
      </c>
      <c r="P4790" s="5">
        <v>96.766666666666595</v>
      </c>
      <c r="Q4790" s="99">
        <v>304.68</v>
      </c>
      <c r="R4790" s="99">
        <v>24.015999999999998</v>
      </c>
      <c r="S4790" s="99">
        <v>16.137999999999998</v>
      </c>
      <c r="T4790" s="30">
        <f t="shared" si="518"/>
        <v>136.19999999999993</v>
      </c>
      <c r="U4790" s="21">
        <f t="shared" si="522"/>
        <v>3.6824533333333257E-4</v>
      </c>
      <c r="V4790" s="21">
        <f t="shared" si="523"/>
        <v>0</v>
      </c>
      <c r="W4790" s="21">
        <f t="shared" si="524"/>
        <v>0</v>
      </c>
    </row>
    <row r="4791" spans="1:23">
      <c r="A4791" s="2">
        <f t="shared" si="519"/>
        <v>45536</v>
      </c>
      <c r="B4791" s="3">
        <f t="shared" si="520"/>
        <v>45543</v>
      </c>
      <c r="C4791" s="7">
        <v>45543.770833333336</v>
      </c>
      <c r="D4791" s="7">
        <v>45543.8125</v>
      </c>
      <c r="E4791" s="5">
        <v>59</v>
      </c>
      <c r="F4791" s="5">
        <v>-154.96666666666599</v>
      </c>
      <c r="G4791" s="5">
        <v>1.3333333333333299</v>
      </c>
      <c r="H4791" s="34" cm="1">
        <f t="array" ref="H4791">SUMPRODUCT(('ESB Networks Summary'!$C$5:$C$17384=Data!D4791)*('ESB Networks Summary'!$E$5:$E$17384))*1000*2-SUMPRODUCT(('ESB Networks Summary'!$C$5:$C$17384=Data!D4791)*('ESB Networks Summary'!$F$5:$F$17384))*1000*2</f>
        <v>4</v>
      </c>
      <c r="I4791" s="5">
        <v>0</v>
      </c>
      <c r="J4791" s="5">
        <v>0</v>
      </c>
      <c r="K4791" s="17">
        <v>1</v>
      </c>
      <c r="L4791" s="52">
        <f t="shared" si="521"/>
        <v>0</v>
      </c>
      <c r="M4791" s="5">
        <v>0</v>
      </c>
      <c r="N4791" s="5">
        <v>23.2416666666666</v>
      </c>
      <c r="O4791" s="96">
        <v>18.64</v>
      </c>
      <c r="P4791" s="5">
        <v>33.733333333333299</v>
      </c>
      <c r="Q4791" s="99">
        <v>304.68</v>
      </c>
      <c r="R4791" s="99">
        <v>24.015999999999998</v>
      </c>
      <c r="S4791" s="99">
        <v>16.137999999999998</v>
      </c>
      <c r="T4791" s="30">
        <f t="shared" si="518"/>
        <v>166.791666666666</v>
      </c>
      <c r="U4791" s="21">
        <f t="shared" si="522"/>
        <v>1.6010666666666624E-4</v>
      </c>
      <c r="V4791" s="21">
        <f t="shared" si="523"/>
        <v>0</v>
      </c>
      <c r="W4791" s="21">
        <f t="shared" si="524"/>
        <v>0</v>
      </c>
    </row>
    <row r="4792" spans="1:23">
      <c r="A4792" s="2">
        <f t="shared" si="519"/>
        <v>45536</v>
      </c>
      <c r="B4792" s="3">
        <f t="shared" si="520"/>
        <v>45543</v>
      </c>
      <c r="C4792" s="7">
        <v>45543.791666666664</v>
      </c>
      <c r="D4792" s="7">
        <v>45543.833333333336</v>
      </c>
      <c r="E4792" s="5">
        <v>59</v>
      </c>
      <c r="F4792" s="5">
        <v>-185.29999999999899</v>
      </c>
      <c r="G4792" s="5">
        <v>-0.6</v>
      </c>
      <c r="H4792" s="34" cm="1">
        <f t="array" ref="H4792">SUMPRODUCT(('ESB Networks Summary'!$C$5:$C$17384=Data!D4792)*('ESB Networks Summary'!$E$5:$E$17384))*1000*2-SUMPRODUCT(('ESB Networks Summary'!$C$5:$C$17384=Data!D4792)*('ESB Networks Summary'!$F$5:$F$17384))*1000*2</f>
        <v>2</v>
      </c>
      <c r="I4792" s="5">
        <v>0</v>
      </c>
      <c r="J4792" s="5">
        <v>0</v>
      </c>
      <c r="K4792" s="17">
        <v>1</v>
      </c>
      <c r="L4792" s="52">
        <f t="shared" si="521"/>
        <v>0</v>
      </c>
      <c r="M4792" s="5">
        <v>0</v>
      </c>
      <c r="N4792" s="5">
        <v>0</v>
      </c>
      <c r="O4792" s="96">
        <v>189.2</v>
      </c>
      <c r="P4792" s="5">
        <v>28</v>
      </c>
      <c r="Q4792" s="99">
        <v>70.489999999999995</v>
      </c>
      <c r="R4792" s="99">
        <v>23.475999999999999</v>
      </c>
      <c r="S4792" s="99">
        <v>15.599</v>
      </c>
      <c r="T4792" s="30">
        <f t="shared" si="518"/>
        <v>212.69999999999899</v>
      </c>
      <c r="U4792" s="21">
        <f t="shared" si="522"/>
        <v>0</v>
      </c>
      <c r="V4792" s="21">
        <f t="shared" si="523"/>
        <v>-4.6796999999999993E-5</v>
      </c>
      <c r="W4792" s="21">
        <f t="shared" si="524"/>
        <v>0</v>
      </c>
    </row>
    <row r="4793" spans="1:23">
      <c r="A4793" s="2">
        <f t="shared" si="519"/>
        <v>45536</v>
      </c>
      <c r="B4793" s="3">
        <f t="shared" si="520"/>
        <v>45543</v>
      </c>
      <c r="C4793" s="7">
        <v>45543.8125</v>
      </c>
      <c r="D4793" s="7">
        <v>45543.854166666664</v>
      </c>
      <c r="E4793" s="5">
        <v>58.4</v>
      </c>
      <c r="F4793" s="5">
        <v>-168.666666666666</v>
      </c>
      <c r="G4793" s="5">
        <v>0.56666666666666599</v>
      </c>
      <c r="H4793" s="34" cm="1">
        <f t="array" ref="H4793">SUMPRODUCT(('ESB Networks Summary'!$C$5:$C$17384=Data!D4793)*('ESB Networks Summary'!$E$5:$E$17384))*1000*2-SUMPRODUCT(('ESB Networks Summary'!$C$5:$C$17384=Data!D4793)*('ESB Networks Summary'!$F$5:$F$17384))*1000*2</f>
        <v>4</v>
      </c>
      <c r="I4793" s="5">
        <v>0</v>
      </c>
      <c r="J4793" s="5">
        <v>0</v>
      </c>
      <c r="K4793" s="17">
        <v>1</v>
      </c>
      <c r="L4793" s="52">
        <f t="shared" si="521"/>
        <v>0</v>
      </c>
      <c r="M4793" s="5">
        <v>0</v>
      </c>
      <c r="N4793" s="5">
        <v>24.1666666666666</v>
      </c>
      <c r="O4793" s="96">
        <v>189.2</v>
      </c>
      <c r="P4793" s="5">
        <v>4.3333333333333304</v>
      </c>
      <c r="Q4793" s="99">
        <v>70.489999999999995</v>
      </c>
      <c r="R4793" s="99">
        <v>23.475999999999999</v>
      </c>
      <c r="S4793" s="99">
        <v>15.599</v>
      </c>
      <c r="T4793" s="30">
        <f t="shared" si="518"/>
        <v>149.39999999999941</v>
      </c>
      <c r="U4793" s="21">
        <f t="shared" si="522"/>
        <v>6.6515333333333249E-5</v>
      </c>
      <c r="V4793" s="21">
        <f t="shared" si="523"/>
        <v>0</v>
      </c>
      <c r="W4793" s="21">
        <f t="shared" si="524"/>
        <v>0</v>
      </c>
    </row>
    <row r="4794" spans="1:23">
      <c r="A4794" s="2">
        <f t="shared" si="519"/>
        <v>45536</v>
      </c>
      <c r="B4794" s="3">
        <f t="shared" si="520"/>
        <v>45543</v>
      </c>
      <c r="C4794" s="7">
        <v>45543.833333333336</v>
      </c>
      <c r="D4794" s="7">
        <v>45543.875</v>
      </c>
      <c r="E4794" s="5">
        <v>58</v>
      </c>
      <c r="F4794" s="5">
        <v>-182.1</v>
      </c>
      <c r="G4794" s="5">
        <v>-1.4666666666666599</v>
      </c>
      <c r="H4794" s="34" cm="1">
        <f t="array" ref="H4794">SUMPRODUCT(('ESB Networks Summary'!$C$5:$C$17384=Data!D4794)*('ESB Networks Summary'!$E$5:$E$17384))*1000*2-SUMPRODUCT(('ESB Networks Summary'!$C$5:$C$17384=Data!D4794)*('ESB Networks Summary'!$F$5:$F$17384))*1000*2</f>
        <v>4</v>
      </c>
      <c r="I4794" s="5">
        <v>0</v>
      </c>
      <c r="J4794" s="5">
        <v>0</v>
      </c>
      <c r="K4794" s="17">
        <v>1</v>
      </c>
      <c r="L4794" s="52">
        <f t="shared" si="521"/>
        <v>0</v>
      </c>
      <c r="M4794" s="5">
        <v>0</v>
      </c>
      <c r="N4794" s="5">
        <v>4.2</v>
      </c>
      <c r="O4794" s="96">
        <v>314.22000000000003</v>
      </c>
      <c r="P4794" s="5">
        <v>0</v>
      </c>
      <c r="Q4794" s="99">
        <v>0</v>
      </c>
      <c r="R4794" s="99">
        <v>21.963000000000001</v>
      </c>
      <c r="S4794" s="99">
        <v>14.086000000000002</v>
      </c>
      <c r="T4794" s="30">
        <f t="shared" si="518"/>
        <v>176.43333333333334</v>
      </c>
      <c r="U4794" s="21">
        <f t="shared" si="522"/>
        <v>0</v>
      </c>
      <c r="V4794" s="21">
        <f t="shared" si="523"/>
        <v>-1.0329733333333287E-4</v>
      </c>
      <c r="W4794" s="21">
        <f t="shared" si="524"/>
        <v>0</v>
      </c>
    </row>
    <row r="4795" spans="1:23">
      <c r="A4795" s="2">
        <f t="shared" si="519"/>
        <v>45536</v>
      </c>
      <c r="B4795" s="3">
        <f t="shared" si="520"/>
        <v>45543</v>
      </c>
      <c r="C4795" s="7">
        <v>45543.854166666664</v>
      </c>
      <c r="D4795" s="7">
        <v>45543.895833333336</v>
      </c>
      <c r="E4795" s="5">
        <v>57.6666666666666</v>
      </c>
      <c r="F4795" s="5">
        <v>-188.96666666666599</v>
      </c>
      <c r="G4795" s="5">
        <v>1.3</v>
      </c>
      <c r="H4795" s="34" cm="1">
        <f t="array" ref="H4795">SUMPRODUCT(('ESB Networks Summary'!$C$5:$C$17384=Data!D4795)*('ESB Networks Summary'!$E$5:$E$17384))*1000*2-SUMPRODUCT(('ESB Networks Summary'!$C$5:$C$17384=Data!D4795)*('ESB Networks Summary'!$F$5:$F$17384))*1000*2</f>
        <v>8</v>
      </c>
      <c r="I4795" s="5">
        <v>0</v>
      </c>
      <c r="J4795" s="5">
        <v>0</v>
      </c>
      <c r="K4795" s="17">
        <v>1</v>
      </c>
      <c r="L4795" s="52">
        <f t="shared" si="521"/>
        <v>0</v>
      </c>
      <c r="M4795" s="5">
        <v>0</v>
      </c>
      <c r="N4795" s="5">
        <v>48.966666666666598</v>
      </c>
      <c r="O4795" s="96">
        <v>314.22000000000003</v>
      </c>
      <c r="P4795" s="5">
        <v>0</v>
      </c>
      <c r="Q4795" s="99">
        <v>0</v>
      </c>
      <c r="R4795" s="99">
        <v>21.963000000000001</v>
      </c>
      <c r="S4795" s="99">
        <v>14.086000000000002</v>
      </c>
      <c r="T4795" s="30">
        <f t="shared" si="518"/>
        <v>141.29999999999939</v>
      </c>
      <c r="U4795" s="21">
        <f t="shared" si="522"/>
        <v>1.4275950000000001E-4</v>
      </c>
      <c r="V4795" s="21">
        <f t="shared" si="523"/>
        <v>0</v>
      </c>
      <c r="W4795" s="21">
        <f t="shared" si="524"/>
        <v>0</v>
      </c>
    </row>
    <row r="4796" spans="1:23">
      <c r="A4796" s="2">
        <f t="shared" si="519"/>
        <v>45536</v>
      </c>
      <c r="B4796" s="3">
        <f t="shared" si="520"/>
        <v>45543</v>
      </c>
      <c r="C4796" s="7">
        <v>45543.875</v>
      </c>
      <c r="D4796" s="7">
        <v>45543.916666666664</v>
      </c>
      <c r="E4796" s="5">
        <v>54.5</v>
      </c>
      <c r="F4796" s="5">
        <v>-2381.9333333333302</v>
      </c>
      <c r="G4796" s="5">
        <v>-0.133333333333333</v>
      </c>
      <c r="H4796" s="34" cm="1">
        <f t="array" ref="H4796">SUMPRODUCT(('ESB Networks Summary'!$C$5:$C$17384=Data!D4796)*('ESB Networks Summary'!$E$5:$E$17384))*1000*2-SUMPRODUCT(('ESB Networks Summary'!$C$5:$C$17384=Data!D4796)*('ESB Networks Summary'!$F$5:$F$17384))*1000*2</f>
        <v>4</v>
      </c>
      <c r="I4796" s="5">
        <v>0</v>
      </c>
      <c r="J4796" s="5">
        <v>0</v>
      </c>
      <c r="K4796" s="17">
        <v>1</v>
      </c>
      <c r="L4796" s="52">
        <f t="shared" si="521"/>
        <v>0</v>
      </c>
      <c r="M4796" s="5">
        <v>1707.8333333333301</v>
      </c>
      <c r="N4796" s="5">
        <v>2194.63333333333</v>
      </c>
      <c r="O4796" s="96">
        <v>246.69</v>
      </c>
      <c r="P4796" s="5">
        <v>0</v>
      </c>
      <c r="Q4796" s="99">
        <v>0</v>
      </c>
      <c r="R4796" s="99">
        <v>21.588000000000001</v>
      </c>
      <c r="S4796" s="99">
        <v>13.711000000000002</v>
      </c>
      <c r="T4796" s="30">
        <f t="shared" si="518"/>
        <v>187.16666666666697</v>
      </c>
      <c r="U4796" s="21">
        <f t="shared" si="522"/>
        <v>0</v>
      </c>
      <c r="V4796" s="21">
        <f t="shared" si="523"/>
        <v>-9.140666666666645E-6</v>
      </c>
      <c r="W4796" s="21">
        <f t="shared" si="524"/>
        <v>0</v>
      </c>
    </row>
    <row r="4797" spans="1:23">
      <c r="A4797" s="2">
        <f t="shared" si="519"/>
        <v>45536</v>
      </c>
      <c r="B4797" s="3">
        <f t="shared" si="520"/>
        <v>45543</v>
      </c>
      <c r="C4797" s="7">
        <v>45543.895833333336</v>
      </c>
      <c r="D4797" s="7">
        <v>45543.9375</v>
      </c>
      <c r="E4797" s="5">
        <v>48.699999999999903</v>
      </c>
      <c r="F4797" s="5">
        <v>-1856.8</v>
      </c>
      <c r="G4797" s="5">
        <v>-1</v>
      </c>
      <c r="H4797" s="34" cm="1">
        <f t="array" ref="H4797">SUMPRODUCT(('ESB Networks Summary'!$C$5:$C$17384=Data!D4797)*('ESB Networks Summary'!$E$5:$E$17384))*1000*2-SUMPRODUCT(('ESB Networks Summary'!$C$5:$C$17384=Data!D4797)*('ESB Networks Summary'!$F$5:$F$17384))*1000*2</f>
        <v>2</v>
      </c>
      <c r="I4797" s="5">
        <v>0</v>
      </c>
      <c r="J4797" s="5">
        <v>0</v>
      </c>
      <c r="K4797" s="17">
        <v>1</v>
      </c>
      <c r="L4797" s="52">
        <f t="shared" si="521"/>
        <v>0</v>
      </c>
      <c r="M4797" s="5">
        <v>1383.13333333333</v>
      </c>
      <c r="N4797" s="5">
        <v>1696.4666666666601</v>
      </c>
      <c r="O4797" s="96">
        <v>246.69</v>
      </c>
      <c r="P4797" s="5">
        <v>0</v>
      </c>
      <c r="Q4797" s="99">
        <v>0</v>
      </c>
      <c r="R4797" s="99">
        <v>21.588000000000001</v>
      </c>
      <c r="S4797" s="99">
        <v>13.711000000000002</v>
      </c>
      <c r="T4797" s="30">
        <f t="shared" si="518"/>
        <v>159.33333333333985</v>
      </c>
      <c r="U4797" s="21">
        <f t="shared" si="522"/>
        <v>0</v>
      </c>
      <c r="V4797" s="21">
        <f t="shared" si="523"/>
        <v>-6.855500000000001E-5</v>
      </c>
      <c r="W4797" s="21">
        <f t="shared" si="524"/>
        <v>0</v>
      </c>
    </row>
    <row r="4798" spans="1:23">
      <c r="A4798" s="2">
        <f t="shared" si="519"/>
        <v>45536</v>
      </c>
      <c r="B4798" s="3">
        <f t="shared" si="520"/>
        <v>45543</v>
      </c>
      <c r="C4798" s="7">
        <v>45543.916666666664</v>
      </c>
      <c r="D4798" s="7">
        <v>45543.958333333336</v>
      </c>
      <c r="E4798" s="5">
        <v>46.566666666666599</v>
      </c>
      <c r="F4798" s="5">
        <v>-360.06666666666598</v>
      </c>
      <c r="G4798" s="5">
        <v>2.8333333333333299</v>
      </c>
      <c r="H4798" s="34" cm="1">
        <f t="array" ref="H4798">SUMPRODUCT(('ESB Networks Summary'!$C$5:$C$17384=Data!D4798)*('ESB Networks Summary'!$E$5:$E$17384))*1000*2-SUMPRODUCT(('ESB Networks Summary'!$C$5:$C$17384=Data!D4798)*('ESB Networks Summary'!$F$5:$F$17384))*1000*2</f>
        <v>4</v>
      </c>
      <c r="I4798" s="5">
        <v>0</v>
      </c>
      <c r="J4798" s="5">
        <v>0</v>
      </c>
      <c r="K4798" s="17">
        <v>1</v>
      </c>
      <c r="L4798" s="52">
        <f t="shared" si="521"/>
        <v>0</v>
      </c>
      <c r="M4798" s="5">
        <v>0</v>
      </c>
      <c r="N4798" s="5">
        <v>343</v>
      </c>
      <c r="O4798" s="96">
        <v>58.26</v>
      </c>
      <c r="P4798" s="5">
        <v>0</v>
      </c>
      <c r="Q4798" s="99">
        <v>0</v>
      </c>
      <c r="R4798" s="99">
        <v>14.578999999999999</v>
      </c>
      <c r="S4798" s="99">
        <v>11.584999999999999</v>
      </c>
      <c r="T4798" s="30">
        <f t="shared" si="518"/>
        <v>19.899999999999295</v>
      </c>
      <c r="U4798" s="21">
        <f t="shared" si="522"/>
        <v>2.065358333333331E-4</v>
      </c>
      <c r="V4798" s="21">
        <f t="shared" si="523"/>
        <v>0</v>
      </c>
      <c r="W4798" s="21">
        <f t="shared" si="524"/>
        <v>0</v>
      </c>
    </row>
    <row r="4799" spans="1:23">
      <c r="A4799" s="2">
        <f t="shared" si="519"/>
        <v>45536</v>
      </c>
      <c r="B4799" s="3">
        <f t="shared" si="520"/>
        <v>45543</v>
      </c>
      <c r="C4799" s="7">
        <v>45543.9375</v>
      </c>
      <c r="D4799" s="7">
        <v>45543.979166666664</v>
      </c>
      <c r="E4799" s="5">
        <v>46</v>
      </c>
      <c r="F4799" s="5">
        <v>-227.6</v>
      </c>
      <c r="G4799" s="5">
        <v>7.86666666666666</v>
      </c>
      <c r="H4799" s="34" cm="1">
        <f t="array" ref="H4799">SUMPRODUCT(('ESB Networks Summary'!$C$5:$C$17384=Data!D4799)*('ESB Networks Summary'!$E$5:$E$17384))*1000*2-SUMPRODUCT(('ESB Networks Summary'!$C$5:$C$17384=Data!D4799)*('ESB Networks Summary'!$F$5:$F$17384))*1000*2</f>
        <v>2</v>
      </c>
      <c r="I4799" s="5">
        <v>0</v>
      </c>
      <c r="J4799" s="5">
        <v>0</v>
      </c>
      <c r="K4799" s="17">
        <v>1</v>
      </c>
      <c r="L4799" s="52">
        <f t="shared" si="521"/>
        <v>0</v>
      </c>
      <c r="M4799" s="5">
        <v>0</v>
      </c>
      <c r="N4799" s="5">
        <v>69.8333333333333</v>
      </c>
      <c r="O4799" s="96">
        <v>58.26</v>
      </c>
      <c r="P4799" s="5">
        <v>0</v>
      </c>
      <c r="Q4799" s="99">
        <v>0</v>
      </c>
      <c r="R4799" s="99">
        <v>14.578999999999999</v>
      </c>
      <c r="S4799" s="99">
        <v>11.584999999999999</v>
      </c>
      <c r="T4799" s="30">
        <f t="shared" si="518"/>
        <v>165.63333333333335</v>
      </c>
      <c r="U4799" s="21">
        <f t="shared" si="522"/>
        <v>5.7344066666666614E-4</v>
      </c>
      <c r="V4799" s="21">
        <f t="shared" si="523"/>
        <v>0</v>
      </c>
      <c r="W4799" s="21">
        <f t="shared" si="524"/>
        <v>0</v>
      </c>
    </row>
    <row r="4800" spans="1:23">
      <c r="A4800" s="2">
        <f t="shared" si="519"/>
        <v>45536</v>
      </c>
      <c r="B4800" s="3">
        <f t="shared" si="520"/>
        <v>45543</v>
      </c>
      <c r="C4800" s="7">
        <v>45543.958333333336</v>
      </c>
      <c r="D4800" s="7">
        <v>45544</v>
      </c>
      <c r="E4800" s="5">
        <v>45.133333333333297</v>
      </c>
      <c r="F4800" s="5">
        <v>-187.2</v>
      </c>
      <c r="G4800" s="5">
        <v>0.71666666666666601</v>
      </c>
      <c r="H4800" s="34" cm="1">
        <f t="array" ref="H4800">SUMPRODUCT(('ESB Networks Summary'!$C$5:$C$17384=Data!D4800)*('ESB Networks Summary'!$E$5:$E$17384))*1000*2-SUMPRODUCT(('ESB Networks Summary'!$C$5:$C$17384=Data!D4800)*('ESB Networks Summary'!$F$5:$F$17384))*1000*2</f>
        <v>4</v>
      </c>
      <c r="I4800" s="5">
        <v>0</v>
      </c>
      <c r="J4800" s="5">
        <v>0</v>
      </c>
      <c r="K4800" s="17">
        <v>1</v>
      </c>
      <c r="L4800" s="52">
        <f t="shared" si="521"/>
        <v>0</v>
      </c>
      <c r="M4800" s="5">
        <v>0</v>
      </c>
      <c r="N4800" s="5">
        <v>18.266666666666602</v>
      </c>
      <c r="O4800" s="96">
        <v>16.36</v>
      </c>
      <c r="P4800" s="5">
        <v>0</v>
      </c>
      <c r="Q4800" s="99">
        <v>0</v>
      </c>
      <c r="R4800" s="99">
        <v>14.578999999999999</v>
      </c>
      <c r="S4800" s="99">
        <v>11.584999999999999</v>
      </c>
      <c r="T4800" s="30">
        <f t="shared" si="518"/>
        <v>169.65000000000006</v>
      </c>
      <c r="U4800" s="21">
        <f t="shared" si="522"/>
        <v>5.224141666666662E-5</v>
      </c>
      <c r="V4800" s="21">
        <f t="shared" si="523"/>
        <v>0</v>
      </c>
      <c r="W4800" s="21">
        <f t="shared" si="524"/>
        <v>0</v>
      </c>
    </row>
    <row r="4801" spans="1:23">
      <c r="A4801" s="2">
        <f t="shared" si="519"/>
        <v>45536</v>
      </c>
      <c r="B4801" s="3">
        <f t="shared" si="520"/>
        <v>45543</v>
      </c>
      <c r="C4801" s="7">
        <v>45543.979166666664</v>
      </c>
      <c r="D4801" s="7">
        <v>45544.020833333336</v>
      </c>
      <c r="E4801" s="5">
        <v>45</v>
      </c>
      <c r="F4801" s="5">
        <v>-214.833333333333</v>
      </c>
      <c r="G4801" s="5">
        <v>-7.0666666666666602</v>
      </c>
      <c r="H4801" s="34" cm="1">
        <f t="array" ref="H4801">SUMPRODUCT(('ESB Networks Summary'!$C$5:$C$17384=Data!D4801)*('ESB Networks Summary'!$E$5:$E$17384))*1000*2-SUMPRODUCT(('ESB Networks Summary'!$C$5:$C$17384=Data!D4801)*('ESB Networks Summary'!$F$5:$F$17384))*1000*2</f>
        <v>4</v>
      </c>
      <c r="I4801" s="5">
        <v>0</v>
      </c>
      <c r="J4801" s="5">
        <v>0</v>
      </c>
      <c r="K4801" s="17">
        <v>1</v>
      </c>
      <c r="L4801" s="52">
        <f t="shared" si="521"/>
        <v>0</v>
      </c>
      <c r="M4801" s="5">
        <v>0</v>
      </c>
      <c r="N4801" s="5">
        <v>0</v>
      </c>
      <c r="O4801" s="96">
        <v>16.36</v>
      </c>
      <c r="P4801" s="5">
        <v>0</v>
      </c>
      <c r="Q4801" s="99">
        <v>0</v>
      </c>
      <c r="R4801" s="99">
        <v>14.578999999999999</v>
      </c>
      <c r="S4801" s="99">
        <v>11.584999999999999</v>
      </c>
      <c r="T4801" s="30">
        <f t="shared" si="518"/>
        <v>207.76666666666634</v>
      </c>
      <c r="U4801" s="21">
        <f t="shared" si="522"/>
        <v>0</v>
      </c>
      <c r="V4801" s="21">
        <f t="shared" si="523"/>
        <v>-4.0933666666666626E-4</v>
      </c>
      <c r="W4801" s="21">
        <f t="shared" si="524"/>
        <v>0</v>
      </c>
    </row>
    <row r="4802" spans="1:23">
      <c r="A4802" s="2">
        <f t="shared" si="519"/>
        <v>45536</v>
      </c>
      <c r="B4802" s="3">
        <f t="shared" si="520"/>
        <v>45544</v>
      </c>
      <c r="C4802" s="7">
        <v>45544</v>
      </c>
      <c r="D4802" s="7">
        <v>45544.041666666664</v>
      </c>
      <c r="E4802" s="5">
        <v>44.3333333333333</v>
      </c>
      <c r="F4802" s="5">
        <v>-195.5</v>
      </c>
      <c r="G4802" s="5">
        <v>-13.7666666666666</v>
      </c>
      <c r="H4802" s="34" cm="1">
        <f t="array" ref="H4802">SUMPRODUCT(('ESB Networks Summary'!$C$5:$C$17384=Data!D4802)*('ESB Networks Summary'!$E$5:$E$17384))*1000*2-SUMPRODUCT(('ESB Networks Summary'!$C$5:$C$17384=Data!D4802)*('ESB Networks Summary'!$F$5:$F$17384))*1000*2</f>
        <v>4</v>
      </c>
      <c r="I4802" s="5">
        <v>0</v>
      </c>
      <c r="J4802" s="5">
        <v>0</v>
      </c>
      <c r="K4802" s="17">
        <v>1</v>
      </c>
      <c r="L4802" s="52">
        <f t="shared" si="521"/>
        <v>0</v>
      </c>
      <c r="M4802" s="5">
        <v>0</v>
      </c>
      <c r="N4802" s="5">
        <v>39.933333333333302</v>
      </c>
      <c r="O4802" s="96">
        <v>34.08</v>
      </c>
      <c r="P4802" s="5">
        <v>0</v>
      </c>
      <c r="Q4802" s="99">
        <v>0</v>
      </c>
      <c r="R4802" s="99">
        <v>14.200999999999999</v>
      </c>
      <c r="S4802" s="99">
        <v>11.208</v>
      </c>
      <c r="T4802" s="30">
        <f t="shared" ref="T4802:T4865" si="525">P4802+G4802-N4802-F4802</f>
        <v>141.8000000000001</v>
      </c>
      <c r="U4802" s="21">
        <f t="shared" si="522"/>
        <v>0</v>
      </c>
      <c r="V4802" s="21">
        <f t="shared" si="523"/>
        <v>-7.7148399999999633E-4</v>
      </c>
      <c r="W4802" s="21">
        <f t="shared" si="524"/>
        <v>0</v>
      </c>
    </row>
    <row r="4803" spans="1:23">
      <c r="A4803" s="2">
        <f t="shared" ref="A4803:A4866" si="526">DATE(YEAR(C4803),MONTH(C4803),1)</f>
        <v>45536</v>
      </c>
      <c r="B4803" s="3">
        <f t="shared" ref="B4803:B4866" si="527">DATE(YEAR(C4803),MONTH(C4803),DAY(C4803))</f>
        <v>45544</v>
      </c>
      <c r="C4803" s="7">
        <v>45544.020833333336</v>
      </c>
      <c r="D4803" s="7">
        <v>45544.0625</v>
      </c>
      <c r="E4803" s="5">
        <v>44</v>
      </c>
      <c r="F4803" s="5">
        <v>-182.4</v>
      </c>
      <c r="G4803" s="5">
        <v>0.53333333333333299</v>
      </c>
      <c r="H4803" s="34" cm="1">
        <f t="array" ref="H4803">SUMPRODUCT(('ESB Networks Summary'!$C$5:$C$17384=Data!D4803)*('ESB Networks Summary'!$E$5:$E$17384))*1000*2-SUMPRODUCT(('ESB Networks Summary'!$C$5:$C$17384=Data!D4803)*('ESB Networks Summary'!$F$5:$F$17384))*1000*2</f>
        <v>4</v>
      </c>
      <c r="I4803" s="5">
        <v>0</v>
      </c>
      <c r="J4803" s="5">
        <v>0</v>
      </c>
      <c r="K4803" s="17">
        <v>1</v>
      </c>
      <c r="L4803" s="52">
        <f t="shared" ref="L4803:L4866" si="528">IF(AND(K4803=2,K4802&lt;2),1,0)</f>
        <v>0</v>
      </c>
      <c r="M4803" s="5">
        <v>0</v>
      </c>
      <c r="N4803" s="5">
        <v>7.86666666666666</v>
      </c>
      <c r="O4803" s="96">
        <v>34.08</v>
      </c>
      <c r="P4803" s="5">
        <v>0</v>
      </c>
      <c r="Q4803" s="99">
        <v>0</v>
      </c>
      <c r="R4803" s="99">
        <v>14.200999999999999</v>
      </c>
      <c r="S4803" s="99">
        <v>11.208</v>
      </c>
      <c r="T4803" s="30">
        <f t="shared" si="525"/>
        <v>175.06666666666669</v>
      </c>
      <c r="U4803" s="21">
        <f t="shared" ref="U4803:U4866" si="529">IF(G4803&gt;0, G4803/1000*R4803/2,0)/100</f>
        <v>3.7869333333333306E-5</v>
      </c>
      <c r="V4803" s="21">
        <f t="shared" ref="V4803:V4866" si="530">IF(G4803&lt;0, G4803/1000*S4803/2,0)/100</f>
        <v>0</v>
      </c>
      <c r="W4803" s="21">
        <f t="shared" ref="W4803:W4866" si="531">IF(J4803&gt;P4803,J4803/1000/2*R4803/100,0)</f>
        <v>0</v>
      </c>
    </row>
    <row r="4804" spans="1:23">
      <c r="A4804" s="2">
        <f t="shared" si="526"/>
        <v>45536</v>
      </c>
      <c r="B4804" s="3">
        <f t="shared" si="527"/>
        <v>45544</v>
      </c>
      <c r="C4804" s="7">
        <v>45544.041666666664</v>
      </c>
      <c r="D4804" s="7">
        <v>45544.083333333336</v>
      </c>
      <c r="E4804" s="5">
        <v>43.433333333333302</v>
      </c>
      <c r="F4804" s="5">
        <v>-199.96666666666599</v>
      </c>
      <c r="G4804" s="5">
        <v>-5.6</v>
      </c>
      <c r="H4804" s="34" cm="1">
        <f t="array" ref="H4804">SUMPRODUCT(('ESB Networks Summary'!$C$5:$C$17384=Data!D4804)*('ESB Networks Summary'!$E$5:$E$17384))*1000*2-SUMPRODUCT(('ESB Networks Summary'!$C$5:$C$17384=Data!D4804)*('ESB Networks Summary'!$F$5:$F$17384))*1000*2</f>
        <v>2</v>
      </c>
      <c r="I4804" s="5">
        <v>0</v>
      </c>
      <c r="J4804" s="5">
        <v>0</v>
      </c>
      <c r="K4804" s="17">
        <v>1</v>
      </c>
      <c r="L4804" s="52">
        <f t="shared" si="528"/>
        <v>0</v>
      </c>
      <c r="M4804" s="5">
        <v>0</v>
      </c>
      <c r="N4804" s="5">
        <v>34.066666666666599</v>
      </c>
      <c r="O4804" s="96">
        <v>43</v>
      </c>
      <c r="P4804" s="5">
        <v>0</v>
      </c>
      <c r="Q4804" s="99">
        <v>0</v>
      </c>
      <c r="R4804" s="99">
        <v>14.241</v>
      </c>
      <c r="S4804" s="99">
        <v>11.248000000000001</v>
      </c>
      <c r="T4804" s="30">
        <f t="shared" si="525"/>
        <v>160.29999999999939</v>
      </c>
      <c r="U4804" s="21">
        <f t="shared" si="529"/>
        <v>0</v>
      </c>
      <c r="V4804" s="21">
        <f t="shared" si="530"/>
        <v>-3.1494400000000005E-4</v>
      </c>
      <c r="W4804" s="21">
        <f t="shared" si="531"/>
        <v>0</v>
      </c>
    </row>
    <row r="4805" spans="1:23">
      <c r="A4805" s="2">
        <f t="shared" si="526"/>
        <v>45536</v>
      </c>
      <c r="B4805" s="3">
        <f t="shared" si="527"/>
        <v>45544</v>
      </c>
      <c r="C4805" s="7">
        <v>45544.0625</v>
      </c>
      <c r="D4805" s="7">
        <v>45544.104166666664</v>
      </c>
      <c r="E4805" s="5">
        <v>43</v>
      </c>
      <c r="F4805" s="5">
        <v>-195.96666666666599</v>
      </c>
      <c r="G4805" s="5">
        <v>0.1</v>
      </c>
      <c r="H4805" s="34" cm="1">
        <f t="array" ref="H4805">SUMPRODUCT(('ESB Networks Summary'!$C$5:$C$17384=Data!D4805)*('ESB Networks Summary'!$E$5:$E$17384))*1000*2-SUMPRODUCT(('ESB Networks Summary'!$C$5:$C$17384=Data!D4805)*('ESB Networks Summary'!$F$5:$F$17384))*1000*2</f>
        <v>4</v>
      </c>
      <c r="I4805" s="5">
        <v>0</v>
      </c>
      <c r="J4805" s="5">
        <v>0</v>
      </c>
      <c r="K4805" s="17">
        <v>1</v>
      </c>
      <c r="L4805" s="52">
        <f t="shared" si="528"/>
        <v>0</v>
      </c>
      <c r="M4805" s="5">
        <v>0</v>
      </c>
      <c r="N4805" s="5">
        <v>33.9</v>
      </c>
      <c r="O4805" s="96">
        <v>43</v>
      </c>
      <c r="P4805" s="5">
        <v>0</v>
      </c>
      <c r="Q4805" s="99">
        <v>0</v>
      </c>
      <c r="R4805" s="99">
        <v>14.241</v>
      </c>
      <c r="S4805" s="99">
        <v>11.248000000000001</v>
      </c>
      <c r="T4805" s="30">
        <f t="shared" si="525"/>
        <v>162.166666666666</v>
      </c>
      <c r="U4805" s="21">
        <f t="shared" si="529"/>
        <v>7.1204999999999998E-6</v>
      </c>
      <c r="V4805" s="21">
        <f t="shared" si="530"/>
        <v>0</v>
      </c>
      <c r="W4805" s="21">
        <f t="shared" si="531"/>
        <v>0</v>
      </c>
    </row>
    <row r="4806" spans="1:23">
      <c r="A4806" s="2">
        <f t="shared" si="526"/>
        <v>45536</v>
      </c>
      <c r="B4806" s="3">
        <f t="shared" si="527"/>
        <v>45544</v>
      </c>
      <c r="C4806" s="7">
        <v>45544.083333333336</v>
      </c>
      <c r="D4806" s="7">
        <v>45544.125</v>
      </c>
      <c r="E4806" s="5">
        <v>42.566666666666599</v>
      </c>
      <c r="F4806" s="5">
        <v>-185.166666666666</v>
      </c>
      <c r="G4806" s="5">
        <v>0.96666666666666601</v>
      </c>
      <c r="H4806" s="34" cm="1">
        <f t="array" ref="H4806">SUMPRODUCT(('ESB Networks Summary'!$C$5:$C$17384=Data!D4806)*('ESB Networks Summary'!$E$5:$E$17384))*1000*2-SUMPRODUCT(('ESB Networks Summary'!$C$5:$C$17384=Data!D4806)*('ESB Networks Summary'!$F$5:$F$17384))*1000*2</f>
        <v>4</v>
      </c>
      <c r="I4806" s="5">
        <v>0</v>
      </c>
      <c r="J4806" s="5">
        <v>0</v>
      </c>
      <c r="K4806" s="17">
        <v>1</v>
      </c>
      <c r="L4806" s="52">
        <f t="shared" si="528"/>
        <v>0</v>
      </c>
      <c r="M4806" s="5">
        <v>0</v>
      </c>
      <c r="N4806" s="5">
        <v>0</v>
      </c>
      <c r="O4806" s="96">
        <v>12.55</v>
      </c>
      <c r="P4806" s="5">
        <v>0</v>
      </c>
      <c r="Q4806" s="99">
        <v>0</v>
      </c>
      <c r="R4806" s="99">
        <v>14.190000000000001</v>
      </c>
      <c r="S4806" s="99">
        <v>11.196</v>
      </c>
      <c r="T4806" s="30">
        <f t="shared" si="525"/>
        <v>186.13333333333267</v>
      </c>
      <c r="U4806" s="21">
        <f t="shared" si="529"/>
        <v>6.8584999999999954E-5</v>
      </c>
      <c r="V4806" s="21">
        <f t="shared" si="530"/>
        <v>0</v>
      </c>
      <c r="W4806" s="21">
        <f t="shared" si="531"/>
        <v>0</v>
      </c>
    </row>
    <row r="4807" spans="1:23">
      <c r="A4807" s="2">
        <f t="shared" si="526"/>
        <v>45536</v>
      </c>
      <c r="B4807" s="3">
        <f t="shared" si="527"/>
        <v>45544</v>
      </c>
      <c r="C4807" s="7">
        <v>45544.104166666664</v>
      </c>
      <c r="D4807" s="7">
        <v>45544.145833333336</v>
      </c>
      <c r="E4807" s="5">
        <v>42</v>
      </c>
      <c r="F4807" s="5">
        <v>-186.46666666666599</v>
      </c>
      <c r="G4807" s="5">
        <v>9.9999999999999895E-2</v>
      </c>
      <c r="H4807" s="34" cm="1">
        <f t="array" ref="H4807">SUMPRODUCT(('ESB Networks Summary'!$C$5:$C$17384=Data!D4807)*('ESB Networks Summary'!$E$5:$E$17384))*1000*2-SUMPRODUCT(('ESB Networks Summary'!$C$5:$C$17384=Data!D4807)*('ESB Networks Summary'!$F$5:$F$17384))*1000*2</f>
        <v>4</v>
      </c>
      <c r="I4807" s="5">
        <v>0</v>
      </c>
      <c r="J4807" s="5">
        <v>0</v>
      </c>
      <c r="K4807" s="17">
        <v>1</v>
      </c>
      <c r="L4807" s="52">
        <f t="shared" si="528"/>
        <v>0</v>
      </c>
      <c r="M4807" s="5">
        <v>0</v>
      </c>
      <c r="N4807" s="5">
        <v>71.399999999999906</v>
      </c>
      <c r="O4807" s="96">
        <v>12.55</v>
      </c>
      <c r="P4807" s="5">
        <v>0</v>
      </c>
      <c r="Q4807" s="99">
        <v>0</v>
      </c>
      <c r="R4807" s="99">
        <v>14.190000000000001</v>
      </c>
      <c r="S4807" s="99">
        <v>11.196</v>
      </c>
      <c r="T4807" s="30">
        <f t="shared" si="525"/>
        <v>115.16666666666607</v>
      </c>
      <c r="U4807" s="21">
        <f t="shared" si="529"/>
        <v>7.0949999999999931E-6</v>
      </c>
      <c r="V4807" s="21">
        <f t="shared" si="530"/>
        <v>0</v>
      </c>
      <c r="W4807" s="21">
        <f t="shared" si="531"/>
        <v>0</v>
      </c>
    </row>
    <row r="4808" spans="1:23">
      <c r="A4808" s="2">
        <f t="shared" si="526"/>
        <v>45536</v>
      </c>
      <c r="B4808" s="3">
        <f t="shared" si="527"/>
        <v>45544</v>
      </c>
      <c r="C4808" s="7">
        <v>45544.125</v>
      </c>
      <c r="D4808" s="7">
        <v>45544.166666666664</v>
      </c>
      <c r="E4808" s="5">
        <v>41.8333333333333</v>
      </c>
      <c r="F4808" s="5">
        <v>-179.36666666666599</v>
      </c>
      <c r="G4808" s="5">
        <v>0.7</v>
      </c>
      <c r="H4808" s="34" cm="1">
        <f t="array" ref="H4808">SUMPRODUCT(('ESB Networks Summary'!$C$5:$C$17384=Data!D4808)*('ESB Networks Summary'!$E$5:$E$17384))*1000*2-SUMPRODUCT(('ESB Networks Summary'!$C$5:$C$17384=Data!D4808)*('ESB Networks Summary'!$F$5:$F$17384))*1000*2</f>
        <v>4</v>
      </c>
      <c r="I4808" s="5">
        <v>0</v>
      </c>
      <c r="J4808" s="5">
        <v>0</v>
      </c>
      <c r="K4808" s="17">
        <v>1</v>
      </c>
      <c r="L4808" s="52">
        <f t="shared" si="528"/>
        <v>0</v>
      </c>
      <c r="M4808" s="5">
        <v>0</v>
      </c>
      <c r="N4808" s="5">
        <v>8.6666666666666607</v>
      </c>
      <c r="O4808" s="96">
        <v>36.950000000000003</v>
      </c>
      <c r="P4808" s="5">
        <v>0</v>
      </c>
      <c r="Q4808" s="99">
        <v>0</v>
      </c>
      <c r="R4808" s="99">
        <v>14.222</v>
      </c>
      <c r="S4808" s="99">
        <v>11.228</v>
      </c>
      <c r="T4808" s="30">
        <f t="shared" si="525"/>
        <v>171.39999999999932</v>
      </c>
      <c r="U4808" s="21">
        <f t="shared" si="529"/>
        <v>4.9777000000000001E-5</v>
      </c>
      <c r="V4808" s="21">
        <f t="shared" si="530"/>
        <v>0</v>
      </c>
      <c r="W4808" s="21">
        <f t="shared" si="531"/>
        <v>0</v>
      </c>
    </row>
    <row r="4809" spans="1:23">
      <c r="A4809" s="2">
        <f t="shared" si="526"/>
        <v>45536</v>
      </c>
      <c r="B4809" s="3">
        <f t="shared" si="527"/>
        <v>45544</v>
      </c>
      <c r="C4809" s="7">
        <v>45544.145833333336</v>
      </c>
      <c r="D4809" s="7">
        <v>45544.1875</v>
      </c>
      <c r="E4809" s="5">
        <v>41</v>
      </c>
      <c r="F4809" s="5">
        <v>-173.933333333333</v>
      </c>
      <c r="G4809" s="5">
        <v>-1.3333333333333299</v>
      </c>
      <c r="H4809" s="34" cm="1">
        <f t="array" ref="H4809">SUMPRODUCT(('ESB Networks Summary'!$C$5:$C$17384=Data!D4809)*('ESB Networks Summary'!$E$5:$E$17384))*1000*2-SUMPRODUCT(('ESB Networks Summary'!$C$5:$C$17384=Data!D4809)*('ESB Networks Summary'!$F$5:$F$17384))*1000*2</f>
        <v>4</v>
      </c>
      <c r="I4809" s="5">
        <v>0</v>
      </c>
      <c r="J4809" s="5">
        <v>0</v>
      </c>
      <c r="K4809" s="17">
        <v>1</v>
      </c>
      <c r="L4809" s="52">
        <f t="shared" si="528"/>
        <v>0</v>
      </c>
      <c r="M4809" s="5">
        <v>0</v>
      </c>
      <c r="N4809" s="5">
        <v>12.566666666666601</v>
      </c>
      <c r="O4809" s="96">
        <v>36.950000000000003</v>
      </c>
      <c r="P4809" s="5">
        <v>0</v>
      </c>
      <c r="Q4809" s="99">
        <v>0</v>
      </c>
      <c r="R4809" s="99">
        <v>14.222</v>
      </c>
      <c r="S4809" s="99">
        <v>11.228</v>
      </c>
      <c r="T4809" s="30">
        <f t="shared" si="525"/>
        <v>160.03333333333308</v>
      </c>
      <c r="U4809" s="21">
        <f t="shared" si="529"/>
        <v>0</v>
      </c>
      <c r="V4809" s="21">
        <f t="shared" si="530"/>
        <v>-7.4853333333333141E-5</v>
      </c>
      <c r="W4809" s="21">
        <f t="shared" si="531"/>
        <v>0</v>
      </c>
    </row>
    <row r="4810" spans="1:23">
      <c r="A4810" s="2">
        <f t="shared" si="526"/>
        <v>45536</v>
      </c>
      <c r="B4810" s="3">
        <f t="shared" si="527"/>
        <v>45544</v>
      </c>
      <c r="C4810" s="7">
        <v>45544.166666666664</v>
      </c>
      <c r="D4810" s="7">
        <v>45544.208333333336</v>
      </c>
      <c r="E4810" s="5">
        <v>41</v>
      </c>
      <c r="F4810" s="5">
        <v>-198.833333333333</v>
      </c>
      <c r="G4810" s="5">
        <v>-11.1666666666666</v>
      </c>
      <c r="H4810" s="34" cm="1">
        <f t="array" ref="H4810">SUMPRODUCT(('ESB Networks Summary'!$C$5:$C$17384=Data!D4810)*('ESB Networks Summary'!$E$5:$E$17384))*1000*2-SUMPRODUCT(('ESB Networks Summary'!$C$5:$C$17384=Data!D4810)*('ESB Networks Summary'!$F$5:$F$17384))*1000*2</f>
        <v>4</v>
      </c>
      <c r="I4810" s="5">
        <v>0</v>
      </c>
      <c r="J4810" s="5">
        <v>0</v>
      </c>
      <c r="K4810" s="17">
        <v>1</v>
      </c>
      <c r="L4810" s="52">
        <f t="shared" si="528"/>
        <v>0</v>
      </c>
      <c r="M4810" s="5">
        <v>0</v>
      </c>
      <c r="N4810" s="5">
        <v>25.3</v>
      </c>
      <c r="O4810" s="96">
        <v>1059.8</v>
      </c>
      <c r="P4810" s="5">
        <v>0</v>
      </c>
      <c r="Q4810" s="99">
        <v>0</v>
      </c>
      <c r="R4810" s="99">
        <v>14.633000000000001</v>
      </c>
      <c r="S4810" s="99">
        <v>11.64</v>
      </c>
      <c r="T4810" s="30">
        <f t="shared" si="525"/>
        <v>162.36666666666639</v>
      </c>
      <c r="U4810" s="21">
        <f t="shared" si="529"/>
        <v>0</v>
      </c>
      <c r="V4810" s="21">
        <f t="shared" si="530"/>
        <v>-6.4989999999999623E-4</v>
      </c>
      <c r="W4810" s="21">
        <f t="shared" si="531"/>
        <v>0</v>
      </c>
    </row>
    <row r="4811" spans="1:23">
      <c r="A4811" s="2">
        <f t="shared" si="526"/>
        <v>45536</v>
      </c>
      <c r="B4811" s="3">
        <f t="shared" si="527"/>
        <v>45544</v>
      </c>
      <c r="C4811" s="7">
        <v>45544.1875</v>
      </c>
      <c r="D4811" s="7">
        <v>45544.229166666664</v>
      </c>
      <c r="E4811" s="5">
        <v>36.033333333333303</v>
      </c>
      <c r="F4811" s="5">
        <v>-3854.5666666666598</v>
      </c>
      <c r="G4811" s="5">
        <v>-4.1666666666666599</v>
      </c>
      <c r="H4811" s="34" cm="1">
        <f t="array" ref="H4811">SUMPRODUCT(('ESB Networks Summary'!$C$5:$C$17384=Data!D4811)*('ESB Networks Summary'!$E$5:$E$17384))*1000*2-SUMPRODUCT(('ESB Networks Summary'!$C$5:$C$17384=Data!D4811)*('ESB Networks Summary'!$F$5:$F$17384))*1000*2</f>
        <v>16</v>
      </c>
      <c r="I4811" s="5">
        <v>3515.4666666666599</v>
      </c>
      <c r="J4811" s="5">
        <v>0</v>
      </c>
      <c r="K4811" s="17">
        <v>1</v>
      </c>
      <c r="L4811" s="52">
        <f t="shared" si="528"/>
        <v>0</v>
      </c>
      <c r="M4811" s="5">
        <v>0</v>
      </c>
      <c r="N4811" s="5">
        <v>3499.0666666666598</v>
      </c>
      <c r="O4811" s="96">
        <v>1059.8</v>
      </c>
      <c r="P4811" s="5">
        <v>9.9999999999999895E-2</v>
      </c>
      <c r="Q4811" s="99">
        <v>0</v>
      </c>
      <c r="R4811" s="99">
        <v>14.633000000000001</v>
      </c>
      <c r="S4811" s="99">
        <v>11.64</v>
      </c>
      <c r="T4811" s="30">
        <f t="shared" si="525"/>
        <v>351.43333333333339</v>
      </c>
      <c r="U4811" s="21">
        <f t="shared" si="529"/>
        <v>0</v>
      </c>
      <c r="V4811" s="21">
        <f t="shared" si="530"/>
        <v>-2.4249999999999958E-4</v>
      </c>
      <c r="W4811" s="21">
        <f t="shared" si="531"/>
        <v>0</v>
      </c>
    </row>
    <row r="4812" spans="1:23">
      <c r="A4812" s="2">
        <f t="shared" si="526"/>
        <v>45536</v>
      </c>
      <c r="B4812" s="3">
        <f t="shared" si="527"/>
        <v>45544</v>
      </c>
      <c r="C4812" s="7">
        <v>45544.208333333336</v>
      </c>
      <c r="D4812" s="7">
        <v>45544.25</v>
      </c>
      <c r="E4812" s="5">
        <v>28.8333333333333</v>
      </c>
      <c r="F4812" s="5">
        <v>-1449.75</v>
      </c>
      <c r="G4812" s="5">
        <v>-2.15</v>
      </c>
      <c r="H4812" s="34" cm="1">
        <f t="array" ref="H4812">SUMPRODUCT(('ESB Networks Summary'!$C$5:$C$17384=Data!D4812)*('ESB Networks Summary'!$E$5:$E$17384))*1000*2-SUMPRODUCT(('ESB Networks Summary'!$C$5:$C$17384=Data!D4812)*('ESB Networks Summary'!$F$5:$F$17384))*1000*2</f>
        <v>8</v>
      </c>
      <c r="I4812" s="5">
        <v>1291.3333333333301</v>
      </c>
      <c r="J4812" s="5">
        <v>0</v>
      </c>
      <c r="K4812" s="17">
        <v>1</v>
      </c>
      <c r="L4812" s="52">
        <f t="shared" si="528"/>
        <v>0</v>
      </c>
      <c r="M4812" s="5">
        <v>0</v>
      </c>
      <c r="N4812" s="5">
        <v>1229.8</v>
      </c>
      <c r="O4812" s="96">
        <v>551.49</v>
      </c>
      <c r="P4812" s="5">
        <v>13.191666666666601</v>
      </c>
      <c r="Q4812" s="99">
        <v>0</v>
      </c>
      <c r="R4812" s="99">
        <v>17.372</v>
      </c>
      <c r="S4812" s="99">
        <v>14.378</v>
      </c>
      <c r="T4812" s="30">
        <f t="shared" si="525"/>
        <v>230.99166666666656</v>
      </c>
      <c r="U4812" s="21">
        <f t="shared" si="529"/>
        <v>0</v>
      </c>
      <c r="V4812" s="21">
        <f t="shared" si="530"/>
        <v>-1.5456350000000001E-4</v>
      </c>
      <c r="W4812" s="21">
        <f t="shared" si="531"/>
        <v>0</v>
      </c>
    </row>
    <row r="4813" spans="1:23">
      <c r="A4813" s="2">
        <f t="shared" si="526"/>
        <v>45536</v>
      </c>
      <c r="B4813" s="3">
        <f t="shared" si="527"/>
        <v>45544</v>
      </c>
      <c r="C4813" s="7">
        <v>45544.229166666664</v>
      </c>
      <c r="D4813" s="7">
        <v>45544.270833333336</v>
      </c>
      <c r="E4813" s="5">
        <v>26.966666666666601</v>
      </c>
      <c r="F4813" s="5">
        <v>-423.26666666666603</v>
      </c>
      <c r="G4813" s="5">
        <v>1</v>
      </c>
      <c r="H4813" s="34" cm="1">
        <f t="array" ref="H4813">SUMPRODUCT(('ESB Networks Summary'!$C$5:$C$17384=Data!D4813)*('ESB Networks Summary'!$E$5:$E$17384))*1000*2-SUMPRODUCT(('ESB Networks Summary'!$C$5:$C$17384=Data!D4813)*('ESB Networks Summary'!$F$5:$F$17384))*1000*2</f>
        <v>12</v>
      </c>
      <c r="I4813" s="5">
        <v>235.06666666666601</v>
      </c>
      <c r="J4813" s="5">
        <v>0</v>
      </c>
      <c r="K4813" s="17">
        <v>1</v>
      </c>
      <c r="L4813" s="52">
        <f t="shared" si="528"/>
        <v>0</v>
      </c>
      <c r="M4813" s="5">
        <v>0</v>
      </c>
      <c r="N4813" s="5">
        <v>374.2</v>
      </c>
      <c r="O4813" s="96">
        <v>551.49</v>
      </c>
      <c r="P4813" s="5">
        <v>31.8</v>
      </c>
      <c r="Q4813" s="99">
        <v>0</v>
      </c>
      <c r="R4813" s="99">
        <v>17.372</v>
      </c>
      <c r="S4813" s="99">
        <v>14.378</v>
      </c>
      <c r="T4813" s="30">
        <f t="shared" si="525"/>
        <v>81.866666666666049</v>
      </c>
      <c r="U4813" s="21">
        <f t="shared" si="529"/>
        <v>8.6859999999999992E-5</v>
      </c>
      <c r="V4813" s="21">
        <f t="shared" si="530"/>
        <v>0</v>
      </c>
      <c r="W4813" s="21">
        <f t="shared" si="531"/>
        <v>0</v>
      </c>
    </row>
    <row r="4814" spans="1:23">
      <c r="A4814" s="2">
        <f t="shared" si="526"/>
        <v>45536</v>
      </c>
      <c r="B4814" s="3">
        <f t="shared" si="527"/>
        <v>45544</v>
      </c>
      <c r="C4814" s="7">
        <v>45544.25</v>
      </c>
      <c r="D4814" s="7">
        <v>45544.291666666664</v>
      </c>
      <c r="E4814" s="5">
        <v>26</v>
      </c>
      <c r="F4814" s="5">
        <v>-218.166666666666</v>
      </c>
      <c r="G4814" s="5">
        <v>-3.5666666666666602</v>
      </c>
      <c r="H4814" s="34" cm="1">
        <f t="array" ref="H4814">SUMPRODUCT(('ESB Networks Summary'!$C$5:$C$17384=Data!D4814)*('ESB Networks Summary'!$E$5:$E$17384))*1000*2-SUMPRODUCT(('ESB Networks Summary'!$C$5:$C$17384=Data!D4814)*('ESB Networks Summary'!$F$5:$F$17384))*1000*2</f>
        <v>2</v>
      </c>
      <c r="I4814" s="5">
        <v>115.033333333333</v>
      </c>
      <c r="J4814" s="5">
        <v>0</v>
      </c>
      <c r="K4814" s="17">
        <v>1</v>
      </c>
      <c r="L4814" s="52">
        <f t="shared" si="528"/>
        <v>0</v>
      </c>
      <c r="M4814" s="5">
        <v>0</v>
      </c>
      <c r="N4814" s="5">
        <v>151</v>
      </c>
      <c r="O4814" s="96">
        <v>48.61</v>
      </c>
      <c r="P4814" s="5">
        <v>73.599999999999994</v>
      </c>
      <c r="Q4814" s="99">
        <v>3.74</v>
      </c>
      <c r="R4814" s="99">
        <v>22.355</v>
      </c>
      <c r="S4814" s="99">
        <v>19.362000000000002</v>
      </c>
      <c r="T4814" s="30">
        <f t="shared" si="525"/>
        <v>137.19999999999933</v>
      </c>
      <c r="U4814" s="21">
        <f t="shared" si="529"/>
        <v>0</v>
      </c>
      <c r="V4814" s="21">
        <f t="shared" si="530"/>
        <v>-3.4528899999999938E-4</v>
      </c>
      <c r="W4814" s="21">
        <f t="shared" si="531"/>
        <v>0</v>
      </c>
    </row>
    <row r="4815" spans="1:23">
      <c r="A4815" s="2">
        <f t="shared" si="526"/>
        <v>45536</v>
      </c>
      <c r="B4815" s="3">
        <f t="shared" si="527"/>
        <v>45544</v>
      </c>
      <c r="C4815" s="7">
        <v>45544.270833333336</v>
      </c>
      <c r="D4815" s="7">
        <v>45544.3125</v>
      </c>
      <c r="E4815" s="5">
        <v>26</v>
      </c>
      <c r="F4815" s="5">
        <v>145.63333333333301</v>
      </c>
      <c r="G4815" s="5">
        <v>-6.7</v>
      </c>
      <c r="H4815" s="34" cm="1">
        <f t="array" ref="H4815">SUMPRODUCT(('ESB Networks Summary'!$C$5:$C$17384=Data!D4815)*('ESB Networks Summary'!$E$5:$E$17384))*1000*2-SUMPRODUCT(('ESB Networks Summary'!$C$5:$C$17384=Data!D4815)*('ESB Networks Summary'!$F$5:$F$17384))*1000*2</f>
        <v>6</v>
      </c>
      <c r="I4815" s="5">
        <v>0</v>
      </c>
      <c r="J4815" s="5">
        <v>0</v>
      </c>
      <c r="K4815" s="17">
        <v>1</v>
      </c>
      <c r="L4815" s="52">
        <f t="shared" si="528"/>
        <v>0</v>
      </c>
      <c r="M4815" s="5">
        <v>0</v>
      </c>
      <c r="N4815" s="5">
        <v>151.933333333333</v>
      </c>
      <c r="O4815" s="96">
        <v>48.61</v>
      </c>
      <c r="P4815" s="5">
        <v>409.86666666666599</v>
      </c>
      <c r="Q4815" s="99">
        <v>3.74</v>
      </c>
      <c r="R4815" s="99">
        <v>22.355</v>
      </c>
      <c r="S4815" s="99">
        <v>19.362000000000002</v>
      </c>
      <c r="T4815" s="30">
        <f t="shared" si="525"/>
        <v>105.6</v>
      </c>
      <c r="U4815" s="21">
        <f t="shared" si="529"/>
        <v>0</v>
      </c>
      <c r="V4815" s="21">
        <f t="shared" si="530"/>
        <v>-6.4862700000000014E-4</v>
      </c>
      <c r="W4815" s="21">
        <f t="shared" si="531"/>
        <v>0</v>
      </c>
    </row>
    <row r="4816" spans="1:23">
      <c r="A4816" s="2">
        <f t="shared" si="526"/>
        <v>45536</v>
      </c>
      <c r="B4816" s="3">
        <f t="shared" si="527"/>
        <v>45544</v>
      </c>
      <c r="C4816" s="7">
        <v>45544.291666666664</v>
      </c>
      <c r="D4816" s="7">
        <v>45544.333333333336</v>
      </c>
      <c r="E4816" s="5">
        <v>26.133333333333301</v>
      </c>
      <c r="F4816" s="5">
        <v>287.96666666666601</v>
      </c>
      <c r="G4816" s="5">
        <v>3.93333333333333</v>
      </c>
      <c r="H4816" s="34" cm="1">
        <f t="array" ref="H4816">SUMPRODUCT(('ESB Networks Summary'!$C$5:$C$17384=Data!D4816)*('ESB Networks Summary'!$E$5:$E$17384))*1000*2-SUMPRODUCT(('ESB Networks Summary'!$C$5:$C$17384=Data!D4816)*('ESB Networks Summary'!$F$5:$F$17384))*1000*2</f>
        <v>6</v>
      </c>
      <c r="I4816" s="5">
        <v>0</v>
      </c>
      <c r="J4816" s="5">
        <v>0</v>
      </c>
      <c r="K4816" s="17">
        <v>1</v>
      </c>
      <c r="L4816" s="52">
        <f t="shared" si="528"/>
        <v>0</v>
      </c>
      <c r="M4816" s="5">
        <v>0</v>
      </c>
      <c r="N4816" s="5">
        <v>419.2</v>
      </c>
      <c r="O4816" s="96">
        <v>544.48</v>
      </c>
      <c r="P4816" s="5">
        <v>906.6</v>
      </c>
      <c r="Q4816" s="99">
        <v>570.72</v>
      </c>
      <c r="R4816" s="99">
        <v>29.112000000000002</v>
      </c>
      <c r="S4816" s="99">
        <v>21.234000000000002</v>
      </c>
      <c r="T4816" s="30">
        <f t="shared" si="525"/>
        <v>203.3666666666673</v>
      </c>
      <c r="U4816" s="21">
        <f t="shared" si="529"/>
        <v>5.7253599999999957E-4</v>
      </c>
      <c r="V4816" s="21">
        <f t="shared" si="530"/>
        <v>0</v>
      </c>
      <c r="W4816" s="21">
        <f t="shared" si="531"/>
        <v>0</v>
      </c>
    </row>
    <row r="4817" spans="1:23">
      <c r="A4817" s="2">
        <f t="shared" si="526"/>
        <v>45536</v>
      </c>
      <c r="B4817" s="3">
        <f t="shared" si="527"/>
        <v>45544</v>
      </c>
      <c r="C4817" s="7">
        <v>45544.3125</v>
      </c>
      <c r="D4817" s="7">
        <v>45544.354166666664</v>
      </c>
      <c r="E4817" s="5">
        <v>26.8666666666666</v>
      </c>
      <c r="F4817" s="5">
        <v>709.43333333333305</v>
      </c>
      <c r="G4817" s="5">
        <v>0.33333333333333298</v>
      </c>
      <c r="H4817" s="34" cm="1">
        <f t="array" ref="H4817">SUMPRODUCT(('ESB Networks Summary'!$C$5:$C$17384=Data!D4817)*('ESB Networks Summary'!$E$5:$E$17384))*1000*2-SUMPRODUCT(('ESB Networks Summary'!$C$5:$C$17384=Data!D4817)*('ESB Networks Summary'!$F$5:$F$17384))*1000*2</f>
        <v>0</v>
      </c>
      <c r="I4817" s="5">
        <v>0</v>
      </c>
      <c r="J4817" s="5">
        <v>0</v>
      </c>
      <c r="K4817" s="17">
        <v>1</v>
      </c>
      <c r="L4817" s="52">
        <f t="shared" si="528"/>
        <v>0</v>
      </c>
      <c r="M4817" s="5">
        <v>0</v>
      </c>
      <c r="N4817" s="5">
        <v>217.13333333333301</v>
      </c>
      <c r="O4817" s="96">
        <v>544.48</v>
      </c>
      <c r="P4817" s="5">
        <v>1087.93333333333</v>
      </c>
      <c r="Q4817" s="99">
        <v>570.72</v>
      </c>
      <c r="R4817" s="99">
        <v>29.112000000000002</v>
      </c>
      <c r="S4817" s="99">
        <v>21.234000000000002</v>
      </c>
      <c r="T4817" s="30">
        <f t="shared" si="525"/>
        <v>161.6999999999972</v>
      </c>
      <c r="U4817" s="21">
        <f t="shared" si="529"/>
        <v>4.8519999999999949E-5</v>
      </c>
      <c r="V4817" s="21">
        <f t="shared" si="530"/>
        <v>0</v>
      </c>
      <c r="W4817" s="21">
        <f t="shared" si="531"/>
        <v>0</v>
      </c>
    </row>
    <row r="4818" spans="1:23">
      <c r="A4818" s="2">
        <f t="shared" si="526"/>
        <v>45536</v>
      </c>
      <c r="B4818" s="3">
        <f t="shared" si="527"/>
        <v>45544</v>
      </c>
      <c r="C4818" s="7">
        <v>45544.333333333336</v>
      </c>
      <c r="D4818" s="7">
        <v>45544.375</v>
      </c>
      <c r="E4818" s="5">
        <v>29.1666666666666</v>
      </c>
      <c r="F4818" s="5">
        <v>1310.6666666666599</v>
      </c>
      <c r="G4818" s="5">
        <v>16.3666666666666</v>
      </c>
      <c r="H4818" s="34" cm="1">
        <f t="array" ref="H4818">SUMPRODUCT(('ESB Networks Summary'!$C$5:$C$17384=Data!D4818)*('ESB Networks Summary'!$E$5:$E$17384))*1000*2-SUMPRODUCT(('ESB Networks Summary'!$C$5:$C$17384=Data!D4818)*('ESB Networks Summary'!$F$5:$F$17384))*1000*2</f>
        <v>2</v>
      </c>
      <c r="I4818" s="5">
        <v>0</v>
      </c>
      <c r="J4818" s="5">
        <v>0</v>
      </c>
      <c r="K4818" s="17">
        <v>1</v>
      </c>
      <c r="L4818" s="52">
        <f t="shared" si="528"/>
        <v>0</v>
      </c>
      <c r="M4818" s="5">
        <v>0</v>
      </c>
      <c r="N4818" s="5">
        <v>333.56666666666598</v>
      </c>
      <c r="O4818" s="96">
        <v>102.82</v>
      </c>
      <c r="P4818" s="5">
        <v>1786.1</v>
      </c>
      <c r="Q4818" s="99">
        <v>1714.14</v>
      </c>
      <c r="R4818" s="99">
        <v>25.655999999999999</v>
      </c>
      <c r="S4818" s="99">
        <v>17.779</v>
      </c>
      <c r="T4818" s="30">
        <f t="shared" si="525"/>
        <v>158.23333333334062</v>
      </c>
      <c r="U4818" s="21">
        <f t="shared" si="529"/>
        <v>2.0995159999999914E-3</v>
      </c>
      <c r="V4818" s="21">
        <f t="shared" si="530"/>
        <v>0</v>
      </c>
      <c r="W4818" s="21">
        <f t="shared" si="531"/>
        <v>0</v>
      </c>
    </row>
    <row r="4819" spans="1:23">
      <c r="A4819" s="2">
        <f t="shared" si="526"/>
        <v>45536</v>
      </c>
      <c r="B4819" s="3">
        <f t="shared" si="527"/>
        <v>45544</v>
      </c>
      <c r="C4819" s="7">
        <v>45544.354166666664</v>
      </c>
      <c r="D4819" s="7">
        <v>45544.395833333336</v>
      </c>
      <c r="E4819" s="5">
        <v>33.466666666666598</v>
      </c>
      <c r="F4819" s="5">
        <v>2577.7333333333299</v>
      </c>
      <c r="G4819" s="5">
        <v>-11.299999999999899</v>
      </c>
      <c r="H4819" s="34" cm="1">
        <f t="array" ref="H4819">SUMPRODUCT(('ESB Networks Summary'!$C$5:$C$17384=Data!D4819)*('ESB Networks Summary'!$E$5:$E$17384))*1000*2-SUMPRODUCT(('ESB Networks Summary'!$C$5:$C$17384=Data!D4819)*('ESB Networks Summary'!$F$5:$F$17384))*1000*2</f>
        <v>2</v>
      </c>
      <c r="I4819" s="5">
        <v>0</v>
      </c>
      <c r="J4819" s="5">
        <v>0</v>
      </c>
      <c r="K4819" s="17">
        <v>1</v>
      </c>
      <c r="L4819" s="52">
        <f t="shared" si="528"/>
        <v>0</v>
      </c>
      <c r="M4819" s="5">
        <v>0</v>
      </c>
      <c r="N4819" s="5">
        <v>91.399999999999906</v>
      </c>
      <c r="O4819" s="96">
        <v>102.82</v>
      </c>
      <c r="P4819" s="5">
        <v>2960.3333333333298</v>
      </c>
      <c r="Q4819" s="99">
        <v>1714.14</v>
      </c>
      <c r="R4819" s="99">
        <v>25.655999999999999</v>
      </c>
      <c r="S4819" s="99">
        <v>17.779</v>
      </c>
      <c r="T4819" s="30">
        <f t="shared" si="525"/>
        <v>279.90000000000009</v>
      </c>
      <c r="U4819" s="21">
        <f t="shared" si="529"/>
        <v>0</v>
      </c>
      <c r="V4819" s="21">
        <f t="shared" si="530"/>
        <v>-1.0045134999999909E-3</v>
      </c>
      <c r="W4819" s="21">
        <f t="shared" si="531"/>
        <v>0</v>
      </c>
    </row>
    <row r="4820" spans="1:23">
      <c r="A4820" s="2">
        <f t="shared" si="526"/>
        <v>45536</v>
      </c>
      <c r="B4820" s="3">
        <f t="shared" si="527"/>
        <v>45544</v>
      </c>
      <c r="C4820" s="7">
        <v>45544.375</v>
      </c>
      <c r="D4820" s="7">
        <v>45544.416666666664</v>
      </c>
      <c r="E4820" s="5">
        <v>39.433333333333302</v>
      </c>
      <c r="F4820" s="5">
        <v>2141.86666666666</v>
      </c>
      <c r="G4820" s="5">
        <v>7.0333333333333297</v>
      </c>
      <c r="H4820" s="34" cm="1">
        <f t="array" ref="H4820">SUMPRODUCT(('ESB Networks Summary'!$C$5:$C$17384=Data!D4820)*('ESB Networks Summary'!$E$5:$E$17384))*1000*2-SUMPRODUCT(('ESB Networks Summary'!$C$5:$C$17384=Data!D4820)*('ESB Networks Summary'!$F$5:$F$17384))*1000*2</f>
        <v>6</v>
      </c>
      <c r="I4820" s="5">
        <v>0</v>
      </c>
      <c r="J4820" s="5">
        <v>0</v>
      </c>
      <c r="K4820" s="17">
        <v>1</v>
      </c>
      <c r="L4820" s="52">
        <f t="shared" si="528"/>
        <v>0</v>
      </c>
      <c r="M4820" s="5">
        <v>0</v>
      </c>
      <c r="N4820" s="5">
        <v>81.966666666666598</v>
      </c>
      <c r="O4820" s="96">
        <v>100</v>
      </c>
      <c r="P4820" s="5">
        <v>2469.6</v>
      </c>
      <c r="Q4820" s="99">
        <v>3227.81</v>
      </c>
      <c r="R4820" s="99">
        <v>22.277000000000001</v>
      </c>
      <c r="S4820" s="99">
        <v>14.4</v>
      </c>
      <c r="T4820" s="30">
        <f t="shared" si="525"/>
        <v>252.80000000000655</v>
      </c>
      <c r="U4820" s="21">
        <f t="shared" si="529"/>
        <v>7.8340783333333307E-4</v>
      </c>
      <c r="V4820" s="21">
        <f t="shared" si="530"/>
        <v>0</v>
      </c>
      <c r="W4820" s="21">
        <f t="shared" si="531"/>
        <v>0</v>
      </c>
    </row>
    <row r="4821" spans="1:23">
      <c r="A4821" s="2">
        <f t="shared" si="526"/>
        <v>45536</v>
      </c>
      <c r="B4821" s="3">
        <f t="shared" si="527"/>
        <v>45544</v>
      </c>
      <c r="C4821" s="7">
        <v>45544.395833333336</v>
      </c>
      <c r="D4821" s="7">
        <v>45544.4375</v>
      </c>
      <c r="E4821" s="5">
        <v>44.116666666666603</v>
      </c>
      <c r="F4821" s="5">
        <v>2833.7083333333298</v>
      </c>
      <c r="G4821" s="5">
        <v>-10.15</v>
      </c>
      <c r="H4821" s="34" cm="1">
        <f t="array" ref="H4821">SUMPRODUCT(('ESB Networks Summary'!$C$5:$C$17384=Data!D4821)*('ESB Networks Summary'!$E$5:$E$17384))*1000*2-SUMPRODUCT(('ESB Networks Summary'!$C$5:$C$17384=Data!D4821)*('ESB Networks Summary'!$F$5:$F$17384))*1000*2</f>
        <v>0</v>
      </c>
      <c r="I4821" s="5">
        <v>0</v>
      </c>
      <c r="J4821" s="5">
        <v>0</v>
      </c>
      <c r="K4821" s="17">
        <v>1</v>
      </c>
      <c r="L4821" s="52">
        <f t="shared" si="528"/>
        <v>0</v>
      </c>
      <c r="M4821" s="5">
        <v>0</v>
      </c>
      <c r="N4821" s="5">
        <v>84.433333333333294</v>
      </c>
      <c r="O4821" s="96">
        <v>100</v>
      </c>
      <c r="P4821" s="5">
        <v>3216.8916666666601</v>
      </c>
      <c r="Q4821" s="99">
        <v>3227.81</v>
      </c>
      <c r="R4821" s="99">
        <v>22.277000000000001</v>
      </c>
      <c r="S4821" s="99">
        <v>14.4</v>
      </c>
      <c r="T4821" s="30">
        <f t="shared" si="525"/>
        <v>288.59999999999673</v>
      </c>
      <c r="U4821" s="21">
        <f t="shared" si="529"/>
        <v>0</v>
      </c>
      <c r="V4821" s="21">
        <f t="shared" si="530"/>
        <v>-7.3080000000000009E-4</v>
      </c>
      <c r="W4821" s="21">
        <f t="shared" si="531"/>
        <v>0</v>
      </c>
    </row>
    <row r="4822" spans="1:23">
      <c r="A4822" s="2">
        <f t="shared" si="526"/>
        <v>45536</v>
      </c>
      <c r="B4822" s="3">
        <f t="shared" si="527"/>
        <v>45544</v>
      </c>
      <c r="C4822" s="7">
        <v>45544.416666666664</v>
      </c>
      <c r="D4822" s="7">
        <v>45544.458333333336</v>
      </c>
      <c r="E4822" s="5">
        <v>49.3333333333333</v>
      </c>
      <c r="F4822" s="5">
        <v>1181.1666666666599</v>
      </c>
      <c r="G4822" s="5">
        <v>-5.43333333333333</v>
      </c>
      <c r="H4822" s="34" cm="1">
        <f t="array" ref="H4822">SUMPRODUCT(('ESB Networks Summary'!$C$5:$C$17384=Data!D4822)*('ESB Networks Summary'!$E$5:$E$17384))*1000*2-SUMPRODUCT(('ESB Networks Summary'!$C$5:$C$17384=Data!D4822)*('ESB Networks Summary'!$F$5:$F$17384))*1000*2</f>
        <v>10</v>
      </c>
      <c r="I4822" s="5">
        <v>0</v>
      </c>
      <c r="J4822" s="5">
        <v>0</v>
      </c>
      <c r="K4822" s="17">
        <v>1</v>
      </c>
      <c r="L4822" s="52">
        <f t="shared" si="528"/>
        <v>0</v>
      </c>
      <c r="M4822" s="5">
        <v>1382.5</v>
      </c>
      <c r="N4822" s="5">
        <v>1653.5</v>
      </c>
      <c r="O4822" s="96">
        <v>232.3</v>
      </c>
      <c r="P4822" s="5">
        <v>3003.0666666666598</v>
      </c>
      <c r="Q4822" s="99">
        <v>4303.63</v>
      </c>
      <c r="R4822" s="99">
        <v>21.474</v>
      </c>
      <c r="S4822" s="99">
        <v>13.596</v>
      </c>
      <c r="T4822" s="30">
        <f t="shared" si="525"/>
        <v>162.96666666666647</v>
      </c>
      <c r="U4822" s="21">
        <f t="shared" si="529"/>
        <v>0</v>
      </c>
      <c r="V4822" s="21">
        <f t="shared" si="530"/>
        <v>-3.6935799999999975E-4</v>
      </c>
      <c r="W4822" s="21">
        <f t="shared" si="531"/>
        <v>0</v>
      </c>
    </row>
    <row r="4823" spans="1:23">
      <c r="A4823" s="2">
        <f t="shared" si="526"/>
        <v>45536</v>
      </c>
      <c r="B4823" s="3">
        <f t="shared" si="527"/>
        <v>45544</v>
      </c>
      <c r="C4823" s="7">
        <v>45544.4375</v>
      </c>
      <c r="D4823" s="7">
        <v>45544.479166666664</v>
      </c>
      <c r="E4823" s="5">
        <v>51.8</v>
      </c>
      <c r="F4823" s="5">
        <v>1586.06666666666</v>
      </c>
      <c r="G4823" s="5">
        <v>-13.566666666666601</v>
      </c>
      <c r="H4823" s="34" cm="1">
        <f t="array" ref="H4823">SUMPRODUCT(('ESB Networks Summary'!$C$5:$C$17384=Data!D4823)*('ESB Networks Summary'!$E$5:$E$17384))*1000*2-SUMPRODUCT(('ESB Networks Summary'!$C$5:$C$17384=Data!D4823)*('ESB Networks Summary'!$F$5:$F$17384))*1000*2</f>
        <v>4</v>
      </c>
      <c r="I4823" s="5">
        <v>0.96666666666666601</v>
      </c>
      <c r="J4823" s="5">
        <v>0</v>
      </c>
      <c r="K4823" s="17">
        <v>1</v>
      </c>
      <c r="L4823" s="52">
        <f t="shared" si="528"/>
        <v>0</v>
      </c>
      <c r="M4823" s="5">
        <v>1053.5333333333299</v>
      </c>
      <c r="N4823" s="5">
        <v>1543.6</v>
      </c>
      <c r="O4823" s="96">
        <v>232.3</v>
      </c>
      <c r="P4823" s="5">
        <v>3144.5333333333301</v>
      </c>
      <c r="Q4823" s="99">
        <v>4303.63</v>
      </c>
      <c r="R4823" s="99">
        <v>21.474</v>
      </c>
      <c r="S4823" s="99">
        <v>13.596</v>
      </c>
      <c r="T4823" s="30">
        <f t="shared" si="525"/>
        <v>1.3000000000035925</v>
      </c>
      <c r="U4823" s="21">
        <f t="shared" si="529"/>
        <v>0</v>
      </c>
      <c r="V4823" s="21">
        <f t="shared" si="530"/>
        <v>-9.2226199999999553E-4</v>
      </c>
      <c r="W4823" s="21">
        <f t="shared" si="531"/>
        <v>0</v>
      </c>
    </row>
    <row r="4824" spans="1:23">
      <c r="A4824" s="2">
        <f t="shared" si="526"/>
        <v>45536</v>
      </c>
      <c r="B4824" s="3">
        <f t="shared" si="527"/>
        <v>45544</v>
      </c>
      <c r="C4824" s="7">
        <v>45544.458333333336</v>
      </c>
      <c r="D4824" s="7">
        <v>45544.5</v>
      </c>
      <c r="E4824" s="5">
        <v>56.933333333333302</v>
      </c>
      <c r="F4824" s="5">
        <v>2837.2666666666601</v>
      </c>
      <c r="G4824" s="5">
        <v>2</v>
      </c>
      <c r="H4824" s="34" cm="1">
        <f t="array" ref="H4824">SUMPRODUCT(('ESB Networks Summary'!$C$5:$C$17384=Data!D4824)*('ESB Networks Summary'!$E$5:$E$17384))*1000*2-SUMPRODUCT(('ESB Networks Summary'!$C$5:$C$17384=Data!D4824)*('ESB Networks Summary'!$F$5:$F$17384))*1000*2</f>
        <v>4</v>
      </c>
      <c r="I4824" s="5">
        <v>8.1999999999999993</v>
      </c>
      <c r="J4824" s="5">
        <v>0</v>
      </c>
      <c r="K4824" s="17">
        <v>1</v>
      </c>
      <c r="L4824" s="52">
        <f t="shared" si="528"/>
        <v>0</v>
      </c>
      <c r="M4824" s="5">
        <v>0</v>
      </c>
      <c r="N4824" s="5">
        <v>646.93333333333305</v>
      </c>
      <c r="O4824" s="96">
        <v>619.76</v>
      </c>
      <c r="P4824" s="5">
        <v>3827.86666666666</v>
      </c>
      <c r="Q4824" s="99">
        <v>4528.51</v>
      </c>
      <c r="R4824" s="99">
        <v>20.86</v>
      </c>
      <c r="S4824" s="99">
        <v>12.983000000000001</v>
      </c>
      <c r="T4824" s="30">
        <f t="shared" si="525"/>
        <v>345.66666666666697</v>
      </c>
      <c r="U4824" s="21">
        <f t="shared" si="529"/>
        <v>2.086E-4</v>
      </c>
      <c r="V4824" s="21">
        <f t="shared" si="530"/>
        <v>0</v>
      </c>
      <c r="W4824" s="21">
        <f t="shared" si="531"/>
        <v>0</v>
      </c>
    </row>
    <row r="4825" spans="1:23">
      <c r="A4825" s="2">
        <f t="shared" si="526"/>
        <v>45536</v>
      </c>
      <c r="B4825" s="3">
        <f t="shared" si="527"/>
        <v>45544</v>
      </c>
      <c r="C4825" s="7">
        <v>45544.479166666664</v>
      </c>
      <c r="D4825" s="7">
        <v>45544.520833333336</v>
      </c>
      <c r="E4825" s="5">
        <v>62.866666666666603</v>
      </c>
      <c r="F4825" s="5">
        <v>2499.13333333333</v>
      </c>
      <c r="G4825" s="5">
        <v>-84.266666666666595</v>
      </c>
      <c r="H4825" s="34" cm="1">
        <f t="array" ref="H4825">SUMPRODUCT(('ESB Networks Summary'!$C$5:$C$17384=Data!D4825)*('ESB Networks Summary'!$E$5:$E$17384))*1000*2-SUMPRODUCT(('ESB Networks Summary'!$C$5:$C$17384=Data!D4825)*('ESB Networks Summary'!$F$5:$F$17384))*1000*2</f>
        <v>6</v>
      </c>
      <c r="I4825" s="5">
        <v>0</v>
      </c>
      <c r="J4825" s="5">
        <v>0</v>
      </c>
      <c r="K4825" s="17">
        <v>1</v>
      </c>
      <c r="L4825" s="52">
        <f t="shared" si="528"/>
        <v>0</v>
      </c>
      <c r="M4825" s="5">
        <v>0</v>
      </c>
      <c r="N4825" s="5">
        <v>739.3</v>
      </c>
      <c r="O4825" s="96">
        <v>619.76</v>
      </c>
      <c r="P4825" s="5">
        <v>3497.4</v>
      </c>
      <c r="Q4825" s="99">
        <v>4528.51</v>
      </c>
      <c r="R4825" s="99">
        <v>20.86</v>
      </c>
      <c r="S4825" s="99">
        <v>12.983000000000001</v>
      </c>
      <c r="T4825" s="30">
        <f t="shared" si="525"/>
        <v>174.70000000000391</v>
      </c>
      <c r="U4825" s="21">
        <f t="shared" si="529"/>
        <v>0</v>
      </c>
      <c r="V4825" s="21">
        <f t="shared" si="530"/>
        <v>-5.4701706666666627E-3</v>
      </c>
      <c r="W4825" s="21">
        <f t="shared" si="531"/>
        <v>0</v>
      </c>
    </row>
    <row r="4826" spans="1:23">
      <c r="A4826" s="2">
        <f t="shared" si="526"/>
        <v>45536</v>
      </c>
      <c r="B4826" s="3">
        <f t="shared" si="527"/>
        <v>45544</v>
      </c>
      <c r="C4826" s="7">
        <v>45544.5</v>
      </c>
      <c r="D4826" s="7">
        <v>45544.541666666664</v>
      </c>
      <c r="E4826" s="5">
        <v>68.866666666666603</v>
      </c>
      <c r="F4826" s="5">
        <v>2736.7333333333299</v>
      </c>
      <c r="G4826" s="5">
        <v>-4.2666666666666604</v>
      </c>
      <c r="H4826" s="34" cm="1">
        <f t="array" ref="H4826">SUMPRODUCT(('ESB Networks Summary'!$C$5:$C$17384=Data!D4826)*('ESB Networks Summary'!$E$5:$E$17384))*1000*2-SUMPRODUCT(('ESB Networks Summary'!$C$5:$C$17384=Data!D4826)*('ESB Networks Summary'!$F$5:$F$17384))*1000*2</f>
        <v>4</v>
      </c>
      <c r="I4826" s="5">
        <v>0.5</v>
      </c>
      <c r="J4826" s="5">
        <v>0</v>
      </c>
      <c r="K4826" s="17">
        <v>1</v>
      </c>
      <c r="L4826" s="52">
        <f t="shared" si="528"/>
        <v>0</v>
      </c>
      <c r="M4826" s="5">
        <v>0</v>
      </c>
      <c r="N4826" s="5">
        <v>621.46666666666601</v>
      </c>
      <c r="O4826" s="96">
        <v>657.44</v>
      </c>
      <c r="P4826" s="5">
        <v>3511.9666666666599</v>
      </c>
      <c r="Q4826" s="99">
        <v>4431.3999999999996</v>
      </c>
      <c r="R4826" s="99">
        <v>20.183</v>
      </c>
      <c r="S4826" s="99">
        <v>12.306000000000001</v>
      </c>
      <c r="T4826" s="30">
        <f t="shared" si="525"/>
        <v>149.49999999999727</v>
      </c>
      <c r="U4826" s="21">
        <f t="shared" si="529"/>
        <v>0</v>
      </c>
      <c r="V4826" s="21">
        <f t="shared" si="530"/>
        <v>-2.6252799999999967E-4</v>
      </c>
      <c r="W4826" s="21">
        <f t="shared" si="531"/>
        <v>0</v>
      </c>
    </row>
    <row r="4827" spans="1:23">
      <c r="A4827" s="2">
        <f t="shared" si="526"/>
        <v>45536</v>
      </c>
      <c r="B4827" s="3">
        <f t="shared" si="527"/>
        <v>45544</v>
      </c>
      <c r="C4827" s="7">
        <v>45544.520833333336</v>
      </c>
      <c r="D4827" s="7">
        <v>45544.5625</v>
      </c>
      <c r="E4827" s="5">
        <v>74.8</v>
      </c>
      <c r="F4827" s="5">
        <v>2689.2999999999902</v>
      </c>
      <c r="G4827" s="5">
        <v>-23.033333333333299</v>
      </c>
      <c r="H4827" s="34" cm="1">
        <f t="array" ref="H4827">SUMPRODUCT(('ESB Networks Summary'!$C$5:$C$17384=Data!D4827)*('ESB Networks Summary'!$E$5:$E$17384))*1000*2-SUMPRODUCT(('ESB Networks Summary'!$C$5:$C$17384=Data!D4827)*('ESB Networks Summary'!$F$5:$F$17384))*1000*2</f>
        <v>2</v>
      </c>
      <c r="I4827" s="5">
        <v>0</v>
      </c>
      <c r="J4827" s="5">
        <v>0</v>
      </c>
      <c r="K4827" s="17">
        <v>1</v>
      </c>
      <c r="L4827" s="52">
        <f t="shared" si="528"/>
        <v>0</v>
      </c>
      <c r="M4827" s="5">
        <v>0</v>
      </c>
      <c r="N4827" s="5">
        <v>574.56666666666604</v>
      </c>
      <c r="O4827" s="96">
        <v>657.44</v>
      </c>
      <c r="P4827" s="5">
        <v>3506.9333333333302</v>
      </c>
      <c r="Q4827" s="99">
        <v>4431.3999999999996</v>
      </c>
      <c r="R4827" s="99">
        <v>20.183</v>
      </c>
      <c r="S4827" s="99">
        <v>12.306000000000001</v>
      </c>
      <c r="T4827" s="30">
        <f t="shared" si="525"/>
        <v>220.03333333334058</v>
      </c>
      <c r="U4827" s="21">
        <f t="shared" si="529"/>
        <v>0</v>
      </c>
      <c r="V4827" s="21">
        <f t="shared" si="530"/>
        <v>-1.4172409999999979E-3</v>
      </c>
      <c r="W4827" s="21">
        <f t="shared" si="531"/>
        <v>0</v>
      </c>
    </row>
    <row r="4828" spans="1:23">
      <c r="A4828" s="2">
        <f t="shared" si="526"/>
        <v>45536</v>
      </c>
      <c r="B4828" s="3">
        <f t="shared" si="527"/>
        <v>45544</v>
      </c>
      <c r="C4828" s="7">
        <v>45544.541666666664</v>
      </c>
      <c r="D4828" s="7">
        <v>45544.583333333336</v>
      </c>
      <c r="E4828" s="5">
        <v>80.266666666666595</v>
      </c>
      <c r="F4828" s="5">
        <v>2520.2666666666601</v>
      </c>
      <c r="G4828" s="5">
        <v>-19.399999999999999</v>
      </c>
      <c r="H4828" s="34" cm="1">
        <f t="array" ref="H4828">SUMPRODUCT(('ESB Networks Summary'!$C$5:$C$17384=Data!D4828)*('ESB Networks Summary'!$E$5:$E$17384))*1000*2-SUMPRODUCT(('ESB Networks Summary'!$C$5:$C$17384=Data!D4828)*('ESB Networks Summary'!$F$5:$F$17384))*1000*2</f>
        <v>2</v>
      </c>
      <c r="I4828" s="5">
        <v>0</v>
      </c>
      <c r="J4828" s="5">
        <v>0</v>
      </c>
      <c r="K4828" s="17">
        <v>1</v>
      </c>
      <c r="L4828" s="52">
        <f t="shared" si="528"/>
        <v>0</v>
      </c>
      <c r="M4828" s="5">
        <v>0</v>
      </c>
      <c r="N4828" s="5">
        <v>494.06666666666598</v>
      </c>
      <c r="O4828" s="96">
        <v>578.29</v>
      </c>
      <c r="P4828" s="5">
        <v>3259.4333333333302</v>
      </c>
      <c r="Q4828" s="99">
        <v>3307.49</v>
      </c>
      <c r="R4828" s="99">
        <v>19.988</v>
      </c>
      <c r="S4828" s="99">
        <v>12.111000000000001</v>
      </c>
      <c r="T4828" s="30">
        <f t="shared" si="525"/>
        <v>225.70000000000391</v>
      </c>
      <c r="U4828" s="21">
        <f t="shared" si="529"/>
        <v>0</v>
      </c>
      <c r="V4828" s="21">
        <f t="shared" si="530"/>
        <v>-1.174767E-3</v>
      </c>
      <c r="W4828" s="21">
        <f t="shared" si="531"/>
        <v>0</v>
      </c>
    </row>
    <row r="4829" spans="1:23">
      <c r="A4829" s="2">
        <f t="shared" si="526"/>
        <v>45536</v>
      </c>
      <c r="B4829" s="3">
        <f t="shared" si="527"/>
        <v>45544</v>
      </c>
      <c r="C4829" s="7">
        <v>45544.5625</v>
      </c>
      <c r="D4829" s="7">
        <v>45544.604166666664</v>
      </c>
      <c r="E4829" s="5">
        <v>84.533333333333303</v>
      </c>
      <c r="F4829" s="5">
        <v>1415.43333333333</v>
      </c>
      <c r="G4829" s="5">
        <v>11.2666666666666</v>
      </c>
      <c r="H4829" s="34" cm="1">
        <f t="array" ref="H4829">SUMPRODUCT(('ESB Networks Summary'!$C$5:$C$17384=Data!D4829)*('ESB Networks Summary'!$E$5:$E$17384))*1000*2-SUMPRODUCT(('ESB Networks Summary'!$C$5:$C$17384=Data!D4829)*('ESB Networks Summary'!$F$5:$F$17384))*1000*2</f>
        <v>8</v>
      </c>
      <c r="I4829" s="5">
        <v>0</v>
      </c>
      <c r="J4829" s="5">
        <v>0</v>
      </c>
      <c r="K4829" s="17">
        <v>1</v>
      </c>
      <c r="L4829" s="52">
        <f t="shared" si="528"/>
        <v>0</v>
      </c>
      <c r="M4829" s="5">
        <v>927.9</v>
      </c>
      <c r="N4829" s="5">
        <v>1506</v>
      </c>
      <c r="O4829" s="96">
        <v>578.29</v>
      </c>
      <c r="P4829" s="5">
        <v>3068.5</v>
      </c>
      <c r="Q4829" s="99">
        <v>3307.49</v>
      </c>
      <c r="R4829" s="99">
        <v>19.988</v>
      </c>
      <c r="S4829" s="99">
        <v>12.111000000000001</v>
      </c>
      <c r="T4829" s="30">
        <f t="shared" si="525"/>
        <v>158.33333333333644</v>
      </c>
      <c r="U4829" s="21">
        <f t="shared" si="529"/>
        <v>1.1259906666666599E-3</v>
      </c>
      <c r="V4829" s="21">
        <f t="shared" si="530"/>
        <v>0</v>
      </c>
      <c r="W4829" s="21">
        <f t="shared" si="531"/>
        <v>0</v>
      </c>
    </row>
    <row r="4830" spans="1:23">
      <c r="A4830" s="2">
        <f t="shared" si="526"/>
        <v>45536</v>
      </c>
      <c r="B4830" s="3">
        <f t="shared" si="527"/>
        <v>45544</v>
      </c>
      <c r="C4830" s="7">
        <v>45544.583333333336</v>
      </c>
      <c r="D4830" s="7">
        <v>45544.625</v>
      </c>
      <c r="E4830" s="5">
        <v>87.3</v>
      </c>
      <c r="F4830" s="5">
        <v>2060.36666666666</v>
      </c>
      <c r="G4830" s="5">
        <v>-12.9333333333333</v>
      </c>
      <c r="H4830" s="34" cm="1">
        <f t="array" ref="H4830">SUMPRODUCT(('ESB Networks Summary'!$C$5:$C$17384=Data!D4830)*('ESB Networks Summary'!$E$5:$E$17384))*1000*2-SUMPRODUCT(('ESB Networks Summary'!$C$5:$C$17384=Data!D4830)*('ESB Networks Summary'!$F$5:$F$17384))*1000*2</f>
        <v>0</v>
      </c>
      <c r="I4830" s="5">
        <v>0</v>
      </c>
      <c r="J4830" s="5">
        <v>0</v>
      </c>
      <c r="K4830" s="17">
        <v>1</v>
      </c>
      <c r="L4830" s="52">
        <f t="shared" si="528"/>
        <v>0</v>
      </c>
      <c r="M4830" s="5">
        <v>66.3</v>
      </c>
      <c r="N4830" s="5">
        <v>418.2</v>
      </c>
      <c r="O4830" s="96">
        <v>379.55</v>
      </c>
      <c r="P4830" s="5">
        <v>2628.9666666666599</v>
      </c>
      <c r="Q4830" s="99">
        <v>3045.34</v>
      </c>
      <c r="R4830" s="99">
        <v>19.999000000000002</v>
      </c>
      <c r="S4830" s="99">
        <v>12.122</v>
      </c>
      <c r="T4830" s="30">
        <f t="shared" si="525"/>
        <v>137.4666666666667</v>
      </c>
      <c r="U4830" s="21">
        <f t="shared" si="529"/>
        <v>0</v>
      </c>
      <c r="V4830" s="21">
        <f t="shared" si="530"/>
        <v>-7.8388933333333128E-4</v>
      </c>
      <c r="W4830" s="21">
        <f t="shared" si="531"/>
        <v>0</v>
      </c>
    </row>
    <row r="4831" spans="1:23">
      <c r="A4831" s="2">
        <f t="shared" si="526"/>
        <v>45536</v>
      </c>
      <c r="B4831" s="3">
        <f t="shared" si="527"/>
        <v>45544</v>
      </c>
      <c r="C4831" s="7">
        <v>45544.604166666664</v>
      </c>
      <c r="D4831" s="7">
        <v>45544.645833333336</v>
      </c>
      <c r="E4831" s="5">
        <v>89.033333333333303</v>
      </c>
      <c r="F4831" s="5">
        <v>2235.1</v>
      </c>
      <c r="G4831" s="5">
        <v>0.93333333333333302</v>
      </c>
      <c r="H4831" s="34" cm="1">
        <f t="array" ref="H4831">SUMPRODUCT(('ESB Networks Summary'!$C$5:$C$17384=Data!D4831)*('ESB Networks Summary'!$E$5:$E$17384))*1000*2-SUMPRODUCT(('ESB Networks Summary'!$C$5:$C$17384=Data!D4831)*('ESB Networks Summary'!$F$5:$F$17384))*1000*2</f>
        <v>4</v>
      </c>
      <c r="I4831" s="5">
        <v>0</v>
      </c>
      <c r="J4831" s="5">
        <v>0</v>
      </c>
      <c r="K4831" s="17">
        <v>1</v>
      </c>
      <c r="L4831" s="52">
        <f t="shared" si="528"/>
        <v>0</v>
      </c>
      <c r="M4831" s="5">
        <v>0</v>
      </c>
      <c r="N4831" s="5">
        <v>356.2</v>
      </c>
      <c r="O4831" s="96">
        <v>379.55</v>
      </c>
      <c r="P4831" s="5">
        <v>2765.5333333333301</v>
      </c>
      <c r="Q4831" s="99">
        <v>3045.34</v>
      </c>
      <c r="R4831" s="99">
        <v>19.999000000000002</v>
      </c>
      <c r="S4831" s="99">
        <v>12.122</v>
      </c>
      <c r="T4831" s="30">
        <f t="shared" si="525"/>
        <v>175.16666666666379</v>
      </c>
      <c r="U4831" s="21">
        <f t="shared" si="529"/>
        <v>9.3328666666666653E-5</v>
      </c>
      <c r="V4831" s="21">
        <f t="shared" si="530"/>
        <v>0</v>
      </c>
      <c r="W4831" s="21">
        <f t="shared" si="531"/>
        <v>0</v>
      </c>
    </row>
    <row r="4832" spans="1:23">
      <c r="A4832" s="2">
        <f t="shared" si="526"/>
        <v>45536</v>
      </c>
      <c r="B4832" s="3">
        <f t="shared" si="527"/>
        <v>45544</v>
      </c>
      <c r="C4832" s="7">
        <v>45544.625</v>
      </c>
      <c r="D4832" s="7">
        <v>45544.666666666664</v>
      </c>
      <c r="E4832" s="5">
        <v>97.033333333333303</v>
      </c>
      <c r="F4832" s="5">
        <v>1256.2</v>
      </c>
      <c r="G4832" s="5">
        <v>-136</v>
      </c>
      <c r="H4832" s="34" cm="1">
        <f t="array" ref="H4832">SUMPRODUCT(('ESB Networks Summary'!$C$5:$C$17384=Data!D4832)*('ESB Networks Summary'!$E$5:$E$17384))*1000*2-SUMPRODUCT(('ESB Networks Summary'!$C$5:$C$17384=Data!D4832)*('ESB Networks Summary'!$F$5:$F$17384))*1000*2</f>
        <v>-114</v>
      </c>
      <c r="I4832" s="5">
        <v>1177.0999999999999</v>
      </c>
      <c r="J4832" s="5">
        <v>0</v>
      </c>
      <c r="K4832" s="17">
        <v>1</v>
      </c>
      <c r="L4832" s="52">
        <f t="shared" si="528"/>
        <v>0</v>
      </c>
      <c r="M4832" s="5">
        <v>0</v>
      </c>
      <c r="N4832" s="5">
        <v>1461.3999999999901</v>
      </c>
      <c r="O4832" s="96">
        <v>188.91</v>
      </c>
      <c r="P4832" s="5">
        <v>2992.1666666666601</v>
      </c>
      <c r="Q4832" s="99">
        <v>1557.56</v>
      </c>
      <c r="R4832" s="99">
        <v>20.641999999999999</v>
      </c>
      <c r="S4832" s="99">
        <v>12.765000000000001</v>
      </c>
      <c r="T4832" s="30">
        <f t="shared" si="525"/>
        <v>138.56666666667002</v>
      </c>
      <c r="U4832" s="21">
        <f t="shared" si="529"/>
        <v>0</v>
      </c>
      <c r="V4832" s="21">
        <f t="shared" si="530"/>
        <v>-8.6802000000000008E-3</v>
      </c>
      <c r="W4832" s="21">
        <f t="shared" si="531"/>
        <v>0</v>
      </c>
    </row>
    <row r="4833" spans="1:23">
      <c r="A4833" s="2">
        <f t="shared" si="526"/>
        <v>45536</v>
      </c>
      <c r="B4833" s="3">
        <f t="shared" si="527"/>
        <v>45544</v>
      </c>
      <c r="C4833" s="7">
        <v>45544.645833333336</v>
      </c>
      <c r="D4833" s="7">
        <v>45544.6875</v>
      </c>
      <c r="E4833" s="5">
        <v>99.6666666666666</v>
      </c>
      <c r="F4833" s="5">
        <v>-563.06666666666604</v>
      </c>
      <c r="G4833" s="5">
        <v>-75.2</v>
      </c>
      <c r="H4833" s="34" cm="1">
        <f t="array" ref="H4833">SUMPRODUCT(('ESB Networks Summary'!$C$5:$C$17384=Data!D4833)*('ESB Networks Summary'!$E$5:$E$17384))*1000*2-SUMPRODUCT(('ESB Networks Summary'!$C$5:$C$17384=Data!D4833)*('ESB Networks Summary'!$F$5:$F$17384))*1000*2</f>
        <v>-80</v>
      </c>
      <c r="I4833" s="5">
        <v>373.76666666666603</v>
      </c>
      <c r="J4833" s="5">
        <v>0</v>
      </c>
      <c r="K4833" s="17">
        <v>1</v>
      </c>
      <c r="L4833" s="52">
        <f t="shared" si="528"/>
        <v>0</v>
      </c>
      <c r="M4833" s="5">
        <v>979.96666666666601</v>
      </c>
      <c r="N4833" s="5">
        <v>1586.56666666666</v>
      </c>
      <c r="O4833" s="96">
        <v>188.91</v>
      </c>
      <c r="P4833" s="5">
        <v>1240.7</v>
      </c>
      <c r="Q4833" s="99">
        <v>1557.56</v>
      </c>
      <c r="R4833" s="99">
        <v>20.641999999999999</v>
      </c>
      <c r="S4833" s="99">
        <v>12.765000000000001</v>
      </c>
      <c r="T4833" s="30">
        <f t="shared" si="525"/>
        <v>142.00000000000603</v>
      </c>
      <c r="U4833" s="21">
        <f t="shared" si="529"/>
        <v>0</v>
      </c>
      <c r="V4833" s="21">
        <f t="shared" si="530"/>
        <v>-4.7996400000000009E-3</v>
      </c>
      <c r="W4833" s="21">
        <f t="shared" si="531"/>
        <v>0</v>
      </c>
    </row>
    <row r="4834" spans="1:23">
      <c r="A4834" s="2">
        <f t="shared" si="526"/>
        <v>45536</v>
      </c>
      <c r="B4834" s="3">
        <f t="shared" si="527"/>
        <v>45544</v>
      </c>
      <c r="C4834" s="7">
        <v>45544.666666666664</v>
      </c>
      <c r="D4834" s="7">
        <v>45544.708333333336</v>
      </c>
      <c r="E4834" s="5">
        <v>95.533333333333303</v>
      </c>
      <c r="F4834" s="5">
        <v>-2308.0333333333301</v>
      </c>
      <c r="G4834" s="5">
        <v>0.1</v>
      </c>
      <c r="H4834" s="34" cm="1">
        <f t="array" ref="H4834">SUMPRODUCT(('ESB Networks Summary'!$C$5:$C$17384=Data!D4834)*('ESB Networks Summary'!$E$5:$E$17384))*1000*2-SUMPRODUCT(('ESB Networks Summary'!$C$5:$C$17384=Data!D4834)*('ESB Networks Summary'!$F$5:$F$17384))*1000*2</f>
        <v>10</v>
      </c>
      <c r="I4834" s="5">
        <v>2253.0666666666598</v>
      </c>
      <c r="J4834" s="5">
        <v>0</v>
      </c>
      <c r="K4834" s="17">
        <v>1</v>
      </c>
      <c r="L4834" s="52">
        <f t="shared" si="528"/>
        <v>0</v>
      </c>
      <c r="M4834" s="5">
        <v>391.23333333333301</v>
      </c>
      <c r="N4834" s="5">
        <v>2797.6666666666601</v>
      </c>
      <c r="O4834" s="96">
        <v>478.41</v>
      </c>
      <c r="P4834" s="5">
        <v>828.23333333333301</v>
      </c>
      <c r="Q4834" s="99">
        <v>1237.98</v>
      </c>
      <c r="R4834" s="99">
        <v>23.008000000000003</v>
      </c>
      <c r="S4834" s="99">
        <v>14.661000000000001</v>
      </c>
      <c r="T4834" s="30">
        <f t="shared" si="525"/>
        <v>338.700000000003</v>
      </c>
      <c r="U4834" s="21">
        <f t="shared" si="529"/>
        <v>1.1504000000000002E-5</v>
      </c>
      <c r="V4834" s="21">
        <f t="shared" si="530"/>
        <v>0</v>
      </c>
      <c r="W4834" s="21">
        <f t="shared" si="531"/>
        <v>0</v>
      </c>
    </row>
    <row r="4835" spans="1:23">
      <c r="A4835" s="2">
        <f t="shared" si="526"/>
        <v>45536</v>
      </c>
      <c r="B4835" s="3">
        <f t="shared" si="527"/>
        <v>45544</v>
      </c>
      <c r="C4835" s="7">
        <v>45544.6875</v>
      </c>
      <c r="D4835" s="7">
        <v>45544.729166666664</v>
      </c>
      <c r="E4835" s="5">
        <v>93</v>
      </c>
      <c r="F4835" s="5">
        <v>133.1</v>
      </c>
      <c r="G4835" s="5">
        <v>-1.2666666666666599</v>
      </c>
      <c r="H4835" s="34" cm="1">
        <f t="array" ref="H4835">SUMPRODUCT(('ESB Networks Summary'!$C$5:$C$17384=Data!D4835)*('ESB Networks Summary'!$E$5:$E$17384))*1000*2-SUMPRODUCT(('ESB Networks Summary'!$C$5:$C$17384=Data!D4835)*('ESB Networks Summary'!$F$5:$F$17384))*1000*2</f>
        <v>6</v>
      </c>
      <c r="I4835" s="5">
        <v>74.866666666666603</v>
      </c>
      <c r="J4835" s="5">
        <v>0</v>
      </c>
      <c r="K4835" s="17">
        <v>1</v>
      </c>
      <c r="L4835" s="52">
        <f t="shared" si="528"/>
        <v>0</v>
      </c>
      <c r="M4835" s="5">
        <v>0</v>
      </c>
      <c r="N4835" s="5">
        <v>202.29999999999899</v>
      </c>
      <c r="O4835" s="96">
        <v>478.41</v>
      </c>
      <c r="P4835" s="5">
        <v>486.4</v>
      </c>
      <c r="Q4835" s="99">
        <v>1237.98</v>
      </c>
      <c r="R4835" s="99">
        <v>23.008000000000003</v>
      </c>
      <c r="S4835" s="99">
        <v>14.661000000000001</v>
      </c>
      <c r="T4835" s="30">
        <f t="shared" si="525"/>
        <v>149.73333333333434</v>
      </c>
      <c r="U4835" s="21">
        <f t="shared" si="529"/>
        <v>0</v>
      </c>
      <c r="V4835" s="21">
        <f t="shared" si="530"/>
        <v>-9.2852999999999512E-5</v>
      </c>
      <c r="W4835" s="21">
        <f t="shared" si="531"/>
        <v>0</v>
      </c>
    </row>
    <row r="4836" spans="1:23">
      <c r="A4836" s="2">
        <f t="shared" si="526"/>
        <v>45536</v>
      </c>
      <c r="B4836" s="3">
        <f t="shared" si="527"/>
        <v>45544</v>
      </c>
      <c r="C4836" s="7">
        <v>45544.708333333336</v>
      </c>
      <c r="D4836" s="7">
        <v>45544.75</v>
      </c>
      <c r="E4836" s="5">
        <v>90.95</v>
      </c>
      <c r="F4836" s="5">
        <v>-2120.6749999999902</v>
      </c>
      <c r="G4836" s="5">
        <v>25.874999999999901</v>
      </c>
      <c r="H4836" s="34" cm="1">
        <f t="array" ref="H4836">SUMPRODUCT(('ESB Networks Summary'!$C$5:$C$17384=Data!D4836)*('ESB Networks Summary'!$E$5:$E$17384))*1000*2-SUMPRODUCT(('ESB Networks Summary'!$C$5:$C$17384=Data!D4836)*('ESB Networks Summary'!$F$5:$F$17384))*1000*2</f>
        <v>34</v>
      </c>
      <c r="I4836" s="5">
        <v>109.466666666666</v>
      </c>
      <c r="J4836" s="5">
        <v>0</v>
      </c>
      <c r="K4836" s="17">
        <v>1</v>
      </c>
      <c r="L4836" s="52">
        <f t="shared" si="528"/>
        <v>0</v>
      </c>
      <c r="M4836" s="5">
        <v>0</v>
      </c>
      <c r="N4836" s="5">
        <v>2348.4499999999998</v>
      </c>
      <c r="O4836" s="96">
        <v>1194.53</v>
      </c>
      <c r="P4836" s="5">
        <v>319.26666666666603</v>
      </c>
      <c r="Q4836" s="99">
        <v>757.41</v>
      </c>
      <c r="R4836" s="99">
        <v>25.035</v>
      </c>
      <c r="S4836" s="99">
        <v>16.689</v>
      </c>
      <c r="T4836" s="30">
        <f t="shared" si="525"/>
        <v>117.36666666665633</v>
      </c>
      <c r="U4836" s="21">
        <f t="shared" si="529"/>
        <v>3.2389031249999878E-3</v>
      </c>
      <c r="V4836" s="21">
        <f t="shared" si="530"/>
        <v>0</v>
      </c>
      <c r="W4836" s="21">
        <f t="shared" si="531"/>
        <v>0</v>
      </c>
    </row>
    <row r="4837" spans="1:23">
      <c r="A4837" s="2">
        <f t="shared" si="526"/>
        <v>45536</v>
      </c>
      <c r="B4837" s="3">
        <f t="shared" si="527"/>
        <v>45544</v>
      </c>
      <c r="C4837" s="7">
        <v>45544.729166666664</v>
      </c>
      <c r="D4837" s="7">
        <v>45544.770833333336</v>
      </c>
      <c r="E4837" s="5">
        <v>85.066666666666606</v>
      </c>
      <c r="F4837" s="5">
        <v>-1953.2666666666601</v>
      </c>
      <c r="G4837" s="5">
        <v>114.23333333333299</v>
      </c>
      <c r="H4837" s="34" cm="1">
        <f t="array" ref="H4837">SUMPRODUCT(('ESB Networks Summary'!$C$5:$C$17384=Data!D4837)*('ESB Networks Summary'!$E$5:$E$17384))*1000*2-SUMPRODUCT(('ESB Networks Summary'!$C$5:$C$17384=Data!D4837)*('ESB Networks Summary'!$F$5:$F$17384))*1000*2</f>
        <v>12</v>
      </c>
      <c r="I4837" s="5">
        <v>120.23333333333299</v>
      </c>
      <c r="J4837" s="5">
        <v>0</v>
      </c>
      <c r="K4837" s="17">
        <v>1</v>
      </c>
      <c r="L4837" s="52">
        <f t="shared" si="528"/>
        <v>0</v>
      </c>
      <c r="M4837" s="5">
        <v>0</v>
      </c>
      <c r="N4837" s="5">
        <v>2196.9666666666599</v>
      </c>
      <c r="O4837" s="96">
        <v>1194.53</v>
      </c>
      <c r="P4837" s="5">
        <v>128.13333333333301</v>
      </c>
      <c r="Q4837" s="99">
        <v>757.41</v>
      </c>
      <c r="R4837" s="99">
        <v>25.035</v>
      </c>
      <c r="S4837" s="99">
        <v>16.689</v>
      </c>
      <c r="T4837" s="30">
        <f t="shared" si="525"/>
        <v>-1.3333333333339397</v>
      </c>
      <c r="U4837" s="21">
        <f t="shared" si="529"/>
        <v>1.4299157499999958E-2</v>
      </c>
      <c r="V4837" s="21">
        <f t="shared" si="530"/>
        <v>0</v>
      </c>
      <c r="W4837" s="21">
        <f t="shared" si="531"/>
        <v>0</v>
      </c>
    </row>
    <row r="4838" spans="1:23">
      <c r="A4838" s="2">
        <f t="shared" si="526"/>
        <v>45536</v>
      </c>
      <c r="B4838" s="3">
        <f t="shared" si="527"/>
        <v>45544</v>
      </c>
      <c r="C4838" s="7">
        <v>45544.75</v>
      </c>
      <c r="D4838" s="7">
        <v>45544.791666666664</v>
      </c>
      <c r="E4838" s="5">
        <v>82.1666666666666</v>
      </c>
      <c r="F4838" s="5">
        <v>-833.93333333333305</v>
      </c>
      <c r="G4838" s="5">
        <v>21.1666666666666</v>
      </c>
      <c r="H4838" s="34" cm="1">
        <f t="array" ref="H4838">SUMPRODUCT(('ESB Networks Summary'!$C$5:$C$17384=Data!D4838)*('ESB Networks Summary'!$E$5:$E$17384))*1000*2-SUMPRODUCT(('ESB Networks Summary'!$C$5:$C$17384=Data!D4838)*('ESB Networks Summary'!$F$5:$F$17384))*1000*2</f>
        <v>6</v>
      </c>
      <c r="I4838" s="5">
        <v>0</v>
      </c>
      <c r="J4838" s="5">
        <v>0</v>
      </c>
      <c r="K4838" s="17">
        <v>1</v>
      </c>
      <c r="L4838" s="52">
        <f t="shared" si="528"/>
        <v>0</v>
      </c>
      <c r="M4838" s="5">
        <v>0</v>
      </c>
      <c r="N4838" s="5">
        <v>689.099999999999</v>
      </c>
      <c r="O4838" s="96">
        <v>195.52</v>
      </c>
      <c r="P4838" s="5">
        <v>33.3333333333333</v>
      </c>
      <c r="Q4838" s="99">
        <v>180.13</v>
      </c>
      <c r="R4838" s="99">
        <v>24.622999999999998</v>
      </c>
      <c r="S4838" s="99">
        <v>16.744999999999997</v>
      </c>
      <c r="T4838" s="30">
        <f t="shared" si="525"/>
        <v>199.33333333333394</v>
      </c>
      <c r="U4838" s="21">
        <f t="shared" si="529"/>
        <v>2.6059341666666586E-3</v>
      </c>
      <c r="V4838" s="21">
        <f t="shared" si="530"/>
        <v>0</v>
      </c>
      <c r="W4838" s="21">
        <f t="shared" si="531"/>
        <v>0</v>
      </c>
    </row>
    <row r="4839" spans="1:23">
      <c r="A4839" s="2">
        <f t="shared" si="526"/>
        <v>45536</v>
      </c>
      <c r="B4839" s="3">
        <f t="shared" si="527"/>
        <v>45544</v>
      </c>
      <c r="C4839" s="7">
        <v>45544.770833333336</v>
      </c>
      <c r="D4839" s="7">
        <v>45544.8125</v>
      </c>
      <c r="E4839" s="5">
        <v>80.466666666666598</v>
      </c>
      <c r="F4839" s="5">
        <v>-438.56666666666598</v>
      </c>
      <c r="G4839" s="5">
        <v>1.56666666666666</v>
      </c>
      <c r="H4839" s="34" cm="1">
        <f t="array" ref="H4839">SUMPRODUCT(('ESB Networks Summary'!$C$5:$C$17384=Data!D4839)*('ESB Networks Summary'!$E$5:$E$17384))*1000*2-SUMPRODUCT(('ESB Networks Summary'!$C$5:$C$17384=Data!D4839)*('ESB Networks Summary'!$F$5:$F$17384))*1000*2</f>
        <v>4</v>
      </c>
      <c r="I4839" s="5">
        <v>0</v>
      </c>
      <c r="J4839" s="5">
        <v>0</v>
      </c>
      <c r="K4839" s="17">
        <v>1</v>
      </c>
      <c r="L4839" s="52">
        <f t="shared" si="528"/>
        <v>0</v>
      </c>
      <c r="M4839" s="5">
        <v>0</v>
      </c>
      <c r="N4839" s="5">
        <v>288.53333333333302</v>
      </c>
      <c r="O4839" s="96">
        <v>195.52</v>
      </c>
      <c r="P4839" s="5">
        <v>32.299999999999997</v>
      </c>
      <c r="Q4839" s="99">
        <v>180.13</v>
      </c>
      <c r="R4839" s="99">
        <v>24.622999999999998</v>
      </c>
      <c r="S4839" s="99">
        <v>16.744999999999997</v>
      </c>
      <c r="T4839" s="30">
        <f t="shared" si="525"/>
        <v>183.89999999999964</v>
      </c>
      <c r="U4839" s="21">
        <f t="shared" si="529"/>
        <v>1.928801666666658E-4</v>
      </c>
      <c r="V4839" s="21">
        <f t="shared" si="530"/>
        <v>0</v>
      </c>
      <c r="W4839" s="21">
        <f t="shared" si="531"/>
        <v>0</v>
      </c>
    </row>
    <row r="4840" spans="1:23">
      <c r="A4840" s="2">
        <f t="shared" si="526"/>
        <v>45536</v>
      </c>
      <c r="B4840" s="3">
        <f t="shared" si="527"/>
        <v>45544</v>
      </c>
      <c r="C4840" s="7">
        <v>45544.791666666664</v>
      </c>
      <c r="D4840" s="7">
        <v>45544.833333333336</v>
      </c>
      <c r="E4840" s="5">
        <v>79.766666666666595</v>
      </c>
      <c r="F4840" s="5">
        <v>-326.53333333333302</v>
      </c>
      <c r="G4840" s="5">
        <v>1.3333333333333299</v>
      </c>
      <c r="H4840" s="34" cm="1">
        <f t="array" ref="H4840">SUMPRODUCT(('ESB Networks Summary'!$C$5:$C$17384=Data!D4840)*('ESB Networks Summary'!$E$5:$E$17384))*1000*2-SUMPRODUCT(('ESB Networks Summary'!$C$5:$C$17384=Data!D4840)*('ESB Networks Summary'!$F$5:$F$17384))*1000*2</f>
        <v>2</v>
      </c>
      <c r="I4840" s="5">
        <v>0</v>
      </c>
      <c r="J4840" s="5">
        <v>0</v>
      </c>
      <c r="K4840" s="17">
        <v>1</v>
      </c>
      <c r="L4840" s="52">
        <f t="shared" si="528"/>
        <v>0</v>
      </c>
      <c r="M4840" s="5">
        <v>0</v>
      </c>
      <c r="N4840" s="5">
        <v>200.96666666666599</v>
      </c>
      <c r="O4840" s="96">
        <v>159.22</v>
      </c>
      <c r="P4840" s="5">
        <v>23.266666666666602</v>
      </c>
      <c r="Q4840" s="99">
        <v>31.11</v>
      </c>
      <c r="R4840" s="99">
        <v>22.689</v>
      </c>
      <c r="S4840" s="99">
        <v>14.812000000000001</v>
      </c>
      <c r="T4840" s="30">
        <f t="shared" si="525"/>
        <v>150.16666666666697</v>
      </c>
      <c r="U4840" s="21">
        <f t="shared" si="529"/>
        <v>1.5125999999999963E-4</v>
      </c>
      <c r="V4840" s="21">
        <f t="shared" si="530"/>
        <v>0</v>
      </c>
      <c r="W4840" s="21">
        <f t="shared" si="531"/>
        <v>0</v>
      </c>
    </row>
    <row r="4841" spans="1:23">
      <c r="A4841" s="2">
        <f t="shared" si="526"/>
        <v>45536</v>
      </c>
      <c r="B4841" s="3">
        <f t="shared" si="527"/>
        <v>45544</v>
      </c>
      <c r="C4841" s="7">
        <v>45544.8125</v>
      </c>
      <c r="D4841" s="7">
        <v>45544.854166666664</v>
      </c>
      <c r="E4841" s="5">
        <v>78.899999999999906</v>
      </c>
      <c r="F4841" s="5">
        <v>-367.33333333333297</v>
      </c>
      <c r="G4841" s="5">
        <v>0.3</v>
      </c>
      <c r="H4841" s="34" cm="1">
        <f t="array" ref="H4841">SUMPRODUCT(('ESB Networks Summary'!$C$5:$C$17384=Data!D4841)*('ESB Networks Summary'!$E$5:$E$17384))*1000*2-SUMPRODUCT(('ESB Networks Summary'!$C$5:$C$17384=Data!D4841)*('ESB Networks Summary'!$F$5:$F$17384))*1000*2</f>
        <v>4</v>
      </c>
      <c r="I4841" s="5">
        <v>0</v>
      </c>
      <c r="J4841" s="5">
        <v>0</v>
      </c>
      <c r="K4841" s="17">
        <v>1</v>
      </c>
      <c r="L4841" s="52">
        <f t="shared" si="528"/>
        <v>0</v>
      </c>
      <c r="M4841" s="5">
        <v>0</v>
      </c>
      <c r="N4841" s="5">
        <v>238.833333333333</v>
      </c>
      <c r="O4841" s="96">
        <v>159.22</v>
      </c>
      <c r="P4841" s="5">
        <v>1.5999999999999901</v>
      </c>
      <c r="Q4841" s="99">
        <v>31.11</v>
      </c>
      <c r="R4841" s="99">
        <v>22.689</v>
      </c>
      <c r="S4841" s="99">
        <v>14.812000000000001</v>
      </c>
      <c r="T4841" s="30">
        <f t="shared" si="525"/>
        <v>130.39999999999995</v>
      </c>
      <c r="U4841" s="21">
        <f t="shared" si="529"/>
        <v>3.4033499999999999E-5</v>
      </c>
      <c r="V4841" s="21">
        <f t="shared" si="530"/>
        <v>0</v>
      </c>
      <c r="W4841" s="21">
        <f t="shared" si="531"/>
        <v>0</v>
      </c>
    </row>
    <row r="4842" spans="1:23">
      <c r="A4842" s="2">
        <f t="shared" si="526"/>
        <v>45536</v>
      </c>
      <c r="B4842" s="3">
        <f t="shared" si="527"/>
        <v>45544</v>
      </c>
      <c r="C4842" s="7">
        <v>45544.833333333336</v>
      </c>
      <c r="D4842" s="7">
        <v>45544.875</v>
      </c>
      <c r="E4842" s="5">
        <v>78</v>
      </c>
      <c r="F4842" s="5">
        <v>-411.433333333333</v>
      </c>
      <c r="G4842" s="5">
        <v>1.1666666666666601</v>
      </c>
      <c r="H4842" s="34" cm="1">
        <f t="array" ref="H4842">SUMPRODUCT(('ESB Networks Summary'!$C$5:$C$17384=Data!D4842)*('ESB Networks Summary'!$E$5:$E$17384))*1000*2-SUMPRODUCT(('ESB Networks Summary'!$C$5:$C$17384=Data!D4842)*('ESB Networks Summary'!$F$5:$F$17384))*1000*2</f>
        <v>6</v>
      </c>
      <c r="I4842" s="5">
        <v>0</v>
      </c>
      <c r="J4842" s="5">
        <v>0</v>
      </c>
      <c r="K4842" s="17">
        <v>1</v>
      </c>
      <c r="L4842" s="52">
        <f t="shared" si="528"/>
        <v>0</v>
      </c>
      <c r="M4842" s="5">
        <v>0</v>
      </c>
      <c r="N4842" s="5">
        <v>311.166666666666</v>
      </c>
      <c r="O4842" s="96">
        <v>256.7</v>
      </c>
      <c r="P4842" s="5">
        <v>0</v>
      </c>
      <c r="Q4842" s="99">
        <v>0</v>
      </c>
      <c r="R4842" s="99">
        <v>20.972000000000001</v>
      </c>
      <c r="S4842" s="99">
        <v>13.093999999999999</v>
      </c>
      <c r="T4842" s="30">
        <f t="shared" si="525"/>
        <v>101.43333333333368</v>
      </c>
      <c r="U4842" s="21">
        <f t="shared" si="529"/>
        <v>1.2233666666666598E-4</v>
      </c>
      <c r="V4842" s="21">
        <f t="shared" si="530"/>
        <v>0</v>
      </c>
      <c r="W4842" s="21">
        <f t="shared" si="531"/>
        <v>0</v>
      </c>
    </row>
    <row r="4843" spans="1:23">
      <c r="A4843" s="2">
        <f t="shared" si="526"/>
        <v>45536</v>
      </c>
      <c r="B4843" s="3">
        <f t="shared" si="527"/>
        <v>45544</v>
      </c>
      <c r="C4843" s="7">
        <v>45544.854166666664</v>
      </c>
      <c r="D4843" s="7">
        <v>45544.895833333336</v>
      </c>
      <c r="E4843" s="5">
        <v>77</v>
      </c>
      <c r="F4843" s="5">
        <v>-293.83333333333297</v>
      </c>
      <c r="G4843" s="5">
        <v>-0.33333333333333298</v>
      </c>
      <c r="H4843" s="34" cm="1">
        <f t="array" ref="H4843">SUMPRODUCT(('ESB Networks Summary'!$C$5:$C$17384=Data!D4843)*('ESB Networks Summary'!$E$5:$E$17384))*1000*2-SUMPRODUCT(('ESB Networks Summary'!$C$5:$C$17384=Data!D4843)*('ESB Networks Summary'!$F$5:$F$17384))*1000*2</f>
        <v>0</v>
      </c>
      <c r="I4843" s="5">
        <v>0</v>
      </c>
      <c r="J4843" s="5">
        <v>0</v>
      </c>
      <c r="K4843" s="17">
        <v>1</v>
      </c>
      <c r="L4843" s="52">
        <f t="shared" si="528"/>
        <v>0</v>
      </c>
      <c r="M4843" s="5">
        <v>0</v>
      </c>
      <c r="N4843" s="5">
        <v>163.03333333333299</v>
      </c>
      <c r="O4843" s="96">
        <v>256.7</v>
      </c>
      <c r="P4843" s="5">
        <v>0</v>
      </c>
      <c r="Q4843" s="99">
        <v>0</v>
      </c>
      <c r="R4843" s="99">
        <v>20.972000000000001</v>
      </c>
      <c r="S4843" s="99">
        <v>13.093999999999999</v>
      </c>
      <c r="T4843" s="30">
        <f t="shared" si="525"/>
        <v>130.46666666666664</v>
      </c>
      <c r="U4843" s="21">
        <f t="shared" si="529"/>
        <v>0</v>
      </c>
      <c r="V4843" s="21">
        <f t="shared" si="530"/>
        <v>-2.1823333333333308E-5</v>
      </c>
      <c r="W4843" s="21">
        <f t="shared" si="531"/>
        <v>0</v>
      </c>
    </row>
    <row r="4844" spans="1:23">
      <c r="A4844" s="2">
        <f t="shared" si="526"/>
        <v>45536</v>
      </c>
      <c r="B4844" s="3">
        <f t="shared" si="527"/>
        <v>45544</v>
      </c>
      <c r="C4844" s="7">
        <v>45544.875</v>
      </c>
      <c r="D4844" s="7">
        <v>45544.916666666664</v>
      </c>
      <c r="E4844" s="5">
        <v>76.5</v>
      </c>
      <c r="F4844" s="5">
        <v>-224.13333333333301</v>
      </c>
      <c r="G4844" s="5">
        <v>-9.2518585385429703E-17</v>
      </c>
      <c r="H4844" s="34" cm="1">
        <f t="array" ref="H4844">SUMPRODUCT(('ESB Networks Summary'!$C$5:$C$17384=Data!D4844)*('ESB Networks Summary'!$E$5:$E$17384))*1000*2-SUMPRODUCT(('ESB Networks Summary'!$C$5:$C$17384=Data!D4844)*('ESB Networks Summary'!$F$5:$F$17384))*1000*2</f>
        <v>4</v>
      </c>
      <c r="I4844" s="5">
        <v>0</v>
      </c>
      <c r="J4844" s="5">
        <v>0</v>
      </c>
      <c r="K4844" s="17">
        <v>1</v>
      </c>
      <c r="L4844" s="52">
        <f t="shared" si="528"/>
        <v>0</v>
      </c>
      <c r="M4844" s="5">
        <v>0</v>
      </c>
      <c r="N4844" s="5">
        <v>68.966666666666598</v>
      </c>
      <c r="O4844" s="96">
        <v>360.46</v>
      </c>
      <c r="P4844" s="5">
        <v>0</v>
      </c>
      <c r="Q4844" s="99">
        <v>0</v>
      </c>
      <c r="R4844" s="99">
        <v>19.391999999999999</v>
      </c>
      <c r="S4844" s="99">
        <v>11.515000000000001</v>
      </c>
      <c r="T4844" s="30">
        <f t="shared" si="525"/>
        <v>155.1666666666664</v>
      </c>
      <c r="U4844" s="21">
        <f t="shared" si="529"/>
        <v>0</v>
      </c>
      <c r="V4844" s="21">
        <f t="shared" si="530"/>
        <v>-5.3267575535661152E-21</v>
      </c>
      <c r="W4844" s="21">
        <f t="shared" si="531"/>
        <v>0</v>
      </c>
    </row>
    <row r="4845" spans="1:23">
      <c r="A4845" s="2">
        <f t="shared" si="526"/>
        <v>45536</v>
      </c>
      <c r="B4845" s="3">
        <f t="shared" si="527"/>
        <v>45544</v>
      </c>
      <c r="C4845" s="7">
        <v>45544.895833333336</v>
      </c>
      <c r="D4845" s="7">
        <v>45544.9375</v>
      </c>
      <c r="E4845" s="5">
        <v>75.599999999999994</v>
      </c>
      <c r="F4845" s="5">
        <v>-338.433333333333</v>
      </c>
      <c r="G4845" s="5">
        <v>-3.3333333333333298E-2</v>
      </c>
      <c r="H4845" s="34" cm="1">
        <f t="array" ref="H4845">SUMPRODUCT(('ESB Networks Summary'!$C$5:$C$17384=Data!D4845)*('ESB Networks Summary'!$E$5:$E$17384))*1000*2-SUMPRODUCT(('ESB Networks Summary'!$C$5:$C$17384=Data!D4845)*('ESB Networks Summary'!$F$5:$F$17384))*1000*2</f>
        <v>6</v>
      </c>
      <c r="I4845" s="5">
        <v>0.36666666666666597</v>
      </c>
      <c r="J4845" s="5">
        <v>0</v>
      </c>
      <c r="K4845" s="17">
        <v>1</v>
      </c>
      <c r="L4845" s="52">
        <f t="shared" si="528"/>
        <v>0</v>
      </c>
      <c r="M4845" s="5">
        <v>0</v>
      </c>
      <c r="N4845" s="5">
        <v>317.53333333333302</v>
      </c>
      <c r="O4845" s="96">
        <v>360.46</v>
      </c>
      <c r="P4845" s="5">
        <v>0</v>
      </c>
      <c r="Q4845" s="99">
        <v>0</v>
      </c>
      <c r="R4845" s="99">
        <v>19.391999999999999</v>
      </c>
      <c r="S4845" s="99">
        <v>11.515000000000001</v>
      </c>
      <c r="T4845" s="30">
        <f t="shared" si="525"/>
        <v>20.866666666666617</v>
      </c>
      <c r="U4845" s="21">
        <f t="shared" si="529"/>
        <v>0</v>
      </c>
      <c r="V4845" s="21">
        <f t="shared" si="530"/>
        <v>-1.9191666666666651E-6</v>
      </c>
      <c r="W4845" s="21">
        <f t="shared" si="531"/>
        <v>0</v>
      </c>
    </row>
    <row r="4846" spans="1:23">
      <c r="A4846" s="2">
        <f t="shared" si="526"/>
        <v>45536</v>
      </c>
      <c r="B4846" s="3">
        <f t="shared" si="527"/>
        <v>45544</v>
      </c>
      <c r="C4846" s="7">
        <v>45544.916666666664</v>
      </c>
      <c r="D4846" s="7">
        <v>45544.958333333336</v>
      </c>
      <c r="E4846" s="5">
        <v>74.133333333333297</v>
      </c>
      <c r="F4846" s="5">
        <v>-1482.8999999999901</v>
      </c>
      <c r="G4846" s="5">
        <v>-11.033333333333299</v>
      </c>
      <c r="H4846" s="34" cm="1">
        <f t="array" ref="H4846">SUMPRODUCT(('ESB Networks Summary'!$C$5:$C$17384=Data!D4846)*('ESB Networks Summary'!$E$5:$E$17384))*1000*2-SUMPRODUCT(('ESB Networks Summary'!$C$5:$C$17384=Data!D4846)*('ESB Networks Summary'!$F$5:$F$17384))*1000*2</f>
        <v>6</v>
      </c>
      <c r="I4846" s="5">
        <v>0</v>
      </c>
      <c r="J4846" s="5">
        <v>0</v>
      </c>
      <c r="K4846" s="17">
        <v>1</v>
      </c>
      <c r="L4846" s="52">
        <f t="shared" si="528"/>
        <v>0</v>
      </c>
      <c r="M4846" s="5">
        <v>1133.36666666666</v>
      </c>
      <c r="N4846" s="5">
        <v>1289.8</v>
      </c>
      <c r="O4846" s="96">
        <v>472.21</v>
      </c>
      <c r="P4846" s="5">
        <v>0</v>
      </c>
      <c r="Q4846" s="99">
        <v>0</v>
      </c>
      <c r="R4846" s="99">
        <v>10.895</v>
      </c>
      <c r="S4846" s="99">
        <v>7.9010000000000007</v>
      </c>
      <c r="T4846" s="30">
        <f t="shared" si="525"/>
        <v>182.06666666665683</v>
      </c>
      <c r="U4846" s="21">
        <f t="shared" si="529"/>
        <v>0</v>
      </c>
      <c r="V4846" s="21">
        <f t="shared" si="530"/>
        <v>-4.3587183333333203E-4</v>
      </c>
      <c r="W4846" s="21">
        <f t="shared" si="531"/>
        <v>0</v>
      </c>
    </row>
    <row r="4847" spans="1:23">
      <c r="A4847" s="2">
        <f t="shared" si="526"/>
        <v>45536</v>
      </c>
      <c r="B4847" s="3">
        <f t="shared" si="527"/>
        <v>45544</v>
      </c>
      <c r="C4847" s="7">
        <v>45544.9375</v>
      </c>
      <c r="D4847" s="7">
        <v>45544.979166666664</v>
      </c>
      <c r="E4847" s="5">
        <v>70.5</v>
      </c>
      <c r="F4847" s="5">
        <v>-588.56666666666604</v>
      </c>
      <c r="G4847" s="5">
        <v>-6.6666666666666596E-2</v>
      </c>
      <c r="H4847" s="34" cm="1">
        <f t="array" ref="H4847">SUMPRODUCT(('ESB Networks Summary'!$C$5:$C$17384=Data!D4847)*('ESB Networks Summary'!$E$5:$E$17384))*1000*2-SUMPRODUCT(('ESB Networks Summary'!$C$5:$C$17384=Data!D4847)*('ESB Networks Summary'!$F$5:$F$17384))*1000*2</f>
        <v>2</v>
      </c>
      <c r="I4847" s="5">
        <v>0</v>
      </c>
      <c r="J4847" s="5">
        <v>0</v>
      </c>
      <c r="K4847" s="17">
        <v>1</v>
      </c>
      <c r="L4847" s="52">
        <f t="shared" si="528"/>
        <v>0</v>
      </c>
      <c r="M4847" s="5">
        <v>398.2</v>
      </c>
      <c r="N4847" s="5">
        <v>478.53333333333302</v>
      </c>
      <c r="O4847" s="96">
        <v>472.21</v>
      </c>
      <c r="P4847" s="5">
        <v>0</v>
      </c>
      <c r="Q4847" s="99">
        <v>0</v>
      </c>
      <c r="R4847" s="99">
        <v>10.895</v>
      </c>
      <c r="S4847" s="99">
        <v>7.9010000000000007</v>
      </c>
      <c r="T4847" s="30">
        <f t="shared" si="525"/>
        <v>109.96666666666636</v>
      </c>
      <c r="U4847" s="21">
        <f t="shared" si="529"/>
        <v>0</v>
      </c>
      <c r="V4847" s="21">
        <f t="shared" si="530"/>
        <v>-2.6336666666666643E-6</v>
      </c>
      <c r="W4847" s="21">
        <f t="shared" si="531"/>
        <v>0</v>
      </c>
    </row>
    <row r="4848" spans="1:23">
      <c r="A4848" s="2">
        <f t="shared" si="526"/>
        <v>45536</v>
      </c>
      <c r="B4848" s="3">
        <f t="shared" si="527"/>
        <v>45544</v>
      </c>
      <c r="C4848" s="7">
        <v>45544.958333333336</v>
      </c>
      <c r="D4848" s="7">
        <v>45545</v>
      </c>
      <c r="E4848" s="5">
        <v>70</v>
      </c>
      <c r="F4848" s="5">
        <v>-200.666666666666</v>
      </c>
      <c r="G4848" s="5">
        <v>1.5</v>
      </c>
      <c r="H4848" s="34" cm="1">
        <f t="array" ref="H4848">SUMPRODUCT(('ESB Networks Summary'!$C$5:$C$17384=Data!D4848)*('ESB Networks Summary'!$E$5:$E$17384))*1000*2-SUMPRODUCT(('ESB Networks Summary'!$C$5:$C$17384=Data!D4848)*('ESB Networks Summary'!$F$5:$F$17384))*1000*2</f>
        <v>4</v>
      </c>
      <c r="I4848" s="5">
        <v>0</v>
      </c>
      <c r="J4848" s="5">
        <v>0</v>
      </c>
      <c r="K4848" s="17">
        <v>1</v>
      </c>
      <c r="L4848" s="52">
        <f t="shared" si="528"/>
        <v>0</v>
      </c>
      <c r="M4848" s="5">
        <v>0</v>
      </c>
      <c r="N4848" s="5">
        <v>31.899999999999899</v>
      </c>
      <c r="O4848" s="96">
        <v>32.799999999999997</v>
      </c>
      <c r="P4848" s="5">
        <v>0.16666666666666599</v>
      </c>
      <c r="Q4848" s="99">
        <v>0</v>
      </c>
      <c r="R4848" s="99">
        <v>8.0620000000000012</v>
      </c>
      <c r="S4848" s="99">
        <v>5.0679999999999996</v>
      </c>
      <c r="T4848" s="30">
        <f t="shared" si="525"/>
        <v>170.43333333333277</v>
      </c>
      <c r="U4848" s="21">
        <f t="shared" si="529"/>
        <v>6.0465000000000005E-5</v>
      </c>
      <c r="V4848" s="21">
        <f t="shared" si="530"/>
        <v>0</v>
      </c>
      <c r="W4848" s="21">
        <f t="shared" si="531"/>
        <v>0</v>
      </c>
    </row>
    <row r="4849" spans="1:23">
      <c r="A4849" s="2">
        <f t="shared" si="526"/>
        <v>45536</v>
      </c>
      <c r="B4849" s="3">
        <f t="shared" si="527"/>
        <v>45544</v>
      </c>
      <c r="C4849" s="7">
        <v>45544.979166666664</v>
      </c>
      <c r="D4849" s="7">
        <v>45545.020833333336</v>
      </c>
      <c r="E4849" s="5">
        <v>69.399999999999906</v>
      </c>
      <c r="F4849" s="5">
        <v>-192.166666666666</v>
      </c>
      <c r="G4849" s="5">
        <v>-1.2666666666666599</v>
      </c>
      <c r="H4849" s="34" cm="1">
        <f t="array" ref="H4849">SUMPRODUCT(('ESB Networks Summary'!$C$5:$C$17384=Data!D4849)*('ESB Networks Summary'!$E$5:$E$17384))*1000*2-SUMPRODUCT(('ESB Networks Summary'!$C$5:$C$17384=Data!D4849)*('ESB Networks Summary'!$F$5:$F$17384))*1000*2</f>
        <v>2</v>
      </c>
      <c r="I4849" s="5">
        <v>0</v>
      </c>
      <c r="J4849" s="5">
        <v>0</v>
      </c>
      <c r="K4849" s="17">
        <v>1</v>
      </c>
      <c r="L4849" s="52">
        <f t="shared" si="528"/>
        <v>0</v>
      </c>
      <c r="M4849" s="5">
        <v>0</v>
      </c>
      <c r="N4849" s="5">
        <v>31.3</v>
      </c>
      <c r="O4849" s="96">
        <v>32.799999999999997</v>
      </c>
      <c r="P4849" s="5">
        <v>6.6666666666666596E-2</v>
      </c>
      <c r="Q4849" s="99">
        <v>0</v>
      </c>
      <c r="R4849" s="99">
        <v>8.0620000000000012</v>
      </c>
      <c r="S4849" s="99">
        <v>5.0679999999999996</v>
      </c>
      <c r="T4849" s="30">
        <f t="shared" si="525"/>
        <v>159.666666666666</v>
      </c>
      <c r="U4849" s="21">
        <f t="shared" si="529"/>
        <v>0</v>
      </c>
      <c r="V4849" s="21">
        <f t="shared" si="530"/>
        <v>-3.2097333333333159E-5</v>
      </c>
      <c r="W4849" s="21">
        <f t="shared" si="531"/>
        <v>0</v>
      </c>
    </row>
    <row r="4850" spans="1:23">
      <c r="A4850" s="2">
        <f t="shared" si="526"/>
        <v>45536</v>
      </c>
      <c r="B4850" s="3">
        <f t="shared" si="527"/>
        <v>45545</v>
      </c>
      <c r="C4850" s="7">
        <v>45545</v>
      </c>
      <c r="D4850" s="7">
        <v>45545.041666666664</v>
      </c>
      <c r="E4850" s="5">
        <v>69</v>
      </c>
      <c r="F4850" s="5">
        <v>-180.166666666666</v>
      </c>
      <c r="G4850" s="5">
        <v>-1.75</v>
      </c>
      <c r="H4850" s="34" cm="1">
        <f t="array" ref="H4850">SUMPRODUCT(('ESB Networks Summary'!$C$5:$C$17384=Data!D4850)*('ESB Networks Summary'!$E$5:$E$17384))*1000*2-SUMPRODUCT(('ESB Networks Summary'!$C$5:$C$17384=Data!D4850)*('ESB Networks Summary'!$F$5:$F$17384))*1000*2</f>
        <v>4</v>
      </c>
      <c r="I4850" s="5">
        <v>0</v>
      </c>
      <c r="J4850" s="5">
        <v>0</v>
      </c>
      <c r="K4850" s="17">
        <v>1</v>
      </c>
      <c r="L4850" s="52">
        <f t="shared" si="528"/>
        <v>0</v>
      </c>
      <c r="M4850" s="5">
        <v>0</v>
      </c>
      <c r="N4850" s="5">
        <v>0</v>
      </c>
      <c r="O4850" s="96">
        <v>15.32</v>
      </c>
      <c r="P4850" s="5">
        <v>0</v>
      </c>
      <c r="Q4850" s="99">
        <v>0</v>
      </c>
      <c r="R4850" s="99">
        <v>6.4069999999999991</v>
      </c>
      <c r="S4850" s="99">
        <v>3.4130000000000003</v>
      </c>
      <c r="T4850" s="30">
        <f t="shared" si="525"/>
        <v>178.416666666666</v>
      </c>
      <c r="U4850" s="21">
        <f t="shared" si="529"/>
        <v>0</v>
      </c>
      <c r="V4850" s="21">
        <f t="shared" si="530"/>
        <v>-2.9863750000000004E-5</v>
      </c>
      <c r="W4850" s="21">
        <f t="shared" si="531"/>
        <v>0</v>
      </c>
    </row>
    <row r="4851" spans="1:23">
      <c r="A4851" s="2">
        <f t="shared" si="526"/>
        <v>45536</v>
      </c>
      <c r="B4851" s="3">
        <f t="shared" si="527"/>
        <v>45545</v>
      </c>
      <c r="C4851" s="7">
        <v>45545.020833333336</v>
      </c>
      <c r="D4851" s="7">
        <v>45545.0625</v>
      </c>
      <c r="E4851" s="5">
        <v>68.6666666666666</v>
      </c>
      <c r="F4851" s="5">
        <v>-179.933333333333</v>
      </c>
      <c r="G4851" s="5">
        <v>0.76666666666666605</v>
      </c>
      <c r="H4851" s="34" cm="1">
        <f t="array" ref="H4851">SUMPRODUCT(('ESB Networks Summary'!$C$5:$C$17384=Data!D4851)*('ESB Networks Summary'!$E$5:$E$17384))*1000*2-SUMPRODUCT(('ESB Networks Summary'!$C$5:$C$17384=Data!D4851)*('ESB Networks Summary'!$F$5:$F$17384))*1000*2</f>
        <v>4</v>
      </c>
      <c r="I4851" s="5">
        <v>0</v>
      </c>
      <c r="J4851" s="5">
        <v>0</v>
      </c>
      <c r="K4851" s="17">
        <v>1</v>
      </c>
      <c r="L4851" s="52">
        <f t="shared" si="528"/>
        <v>0</v>
      </c>
      <c r="M4851" s="5">
        <v>0</v>
      </c>
      <c r="N4851" s="5">
        <v>32.8333333333333</v>
      </c>
      <c r="O4851" s="96">
        <v>15.32</v>
      </c>
      <c r="P4851" s="5">
        <v>0</v>
      </c>
      <c r="Q4851" s="99">
        <v>0</v>
      </c>
      <c r="R4851" s="99">
        <v>6.4069999999999991</v>
      </c>
      <c r="S4851" s="99">
        <v>3.4130000000000003</v>
      </c>
      <c r="T4851" s="30">
        <f t="shared" si="525"/>
        <v>147.86666666666636</v>
      </c>
      <c r="U4851" s="21">
        <f t="shared" si="529"/>
        <v>2.4560166666666642E-5</v>
      </c>
      <c r="V4851" s="21">
        <f t="shared" si="530"/>
        <v>0</v>
      </c>
      <c r="W4851" s="21">
        <f t="shared" si="531"/>
        <v>0</v>
      </c>
    </row>
    <row r="4852" spans="1:23">
      <c r="A4852" s="2">
        <f t="shared" si="526"/>
        <v>45536</v>
      </c>
      <c r="B4852" s="3">
        <f t="shared" si="527"/>
        <v>45545</v>
      </c>
      <c r="C4852" s="7">
        <v>45545.041666666664</v>
      </c>
      <c r="D4852" s="7">
        <v>45545.083333333336</v>
      </c>
      <c r="E4852" s="5">
        <v>68</v>
      </c>
      <c r="F4852" s="5">
        <v>-191.29999999999899</v>
      </c>
      <c r="G4852" s="5">
        <v>6.6666666666666596E-2</v>
      </c>
      <c r="H4852" s="34" cm="1">
        <f t="array" ref="H4852">SUMPRODUCT(('ESB Networks Summary'!$C$5:$C$17384=Data!D4852)*('ESB Networks Summary'!$E$5:$E$17384))*1000*2-SUMPRODUCT(('ESB Networks Summary'!$C$5:$C$17384=Data!D4852)*('ESB Networks Summary'!$F$5:$F$17384))*1000*2</f>
        <v>2</v>
      </c>
      <c r="I4852" s="5">
        <v>0</v>
      </c>
      <c r="J4852" s="5">
        <v>0</v>
      </c>
      <c r="K4852" s="17">
        <v>1</v>
      </c>
      <c r="L4852" s="52">
        <f t="shared" si="528"/>
        <v>0</v>
      </c>
      <c r="M4852" s="5">
        <v>0</v>
      </c>
      <c r="N4852" s="5">
        <v>24.466666666666601</v>
      </c>
      <c r="O4852" s="96">
        <v>13.14</v>
      </c>
      <c r="P4852" s="5">
        <v>0</v>
      </c>
      <c r="Q4852" s="99">
        <v>0</v>
      </c>
      <c r="R4852" s="99">
        <v>5</v>
      </c>
      <c r="S4852" s="99">
        <v>2.0070000000000001</v>
      </c>
      <c r="T4852" s="30">
        <f t="shared" si="525"/>
        <v>166.89999999999907</v>
      </c>
      <c r="U4852" s="21">
        <f t="shared" si="529"/>
        <v>1.666666666666665E-6</v>
      </c>
      <c r="V4852" s="21">
        <f t="shared" si="530"/>
        <v>0</v>
      </c>
      <c r="W4852" s="21">
        <f t="shared" si="531"/>
        <v>0</v>
      </c>
    </row>
    <row r="4853" spans="1:23">
      <c r="A4853" s="2">
        <f t="shared" si="526"/>
        <v>45536</v>
      </c>
      <c r="B4853" s="3">
        <f t="shared" si="527"/>
        <v>45545</v>
      </c>
      <c r="C4853" s="7">
        <v>45545.0625</v>
      </c>
      <c r="D4853" s="7">
        <v>45545.104166666664</v>
      </c>
      <c r="E4853" s="5">
        <v>67.966666666666598</v>
      </c>
      <c r="F4853" s="5">
        <v>-176.79999999999899</v>
      </c>
      <c r="G4853" s="5">
        <v>0.16666666666666599</v>
      </c>
      <c r="H4853" s="34" cm="1">
        <f t="array" ref="H4853">SUMPRODUCT(('ESB Networks Summary'!$C$5:$C$17384=Data!D4853)*('ESB Networks Summary'!$E$5:$E$17384))*1000*2-SUMPRODUCT(('ESB Networks Summary'!$C$5:$C$17384=Data!D4853)*('ESB Networks Summary'!$F$5:$F$17384))*1000*2</f>
        <v>4</v>
      </c>
      <c r="I4853" s="5">
        <v>0</v>
      </c>
      <c r="J4853" s="5">
        <v>0</v>
      </c>
      <c r="K4853" s="17">
        <v>1</v>
      </c>
      <c r="L4853" s="52">
        <f t="shared" si="528"/>
        <v>0</v>
      </c>
      <c r="M4853" s="5">
        <v>0</v>
      </c>
      <c r="N4853" s="5">
        <v>0</v>
      </c>
      <c r="O4853" s="96">
        <v>13.14</v>
      </c>
      <c r="P4853" s="5">
        <v>0</v>
      </c>
      <c r="Q4853" s="99">
        <v>0</v>
      </c>
      <c r="R4853" s="99">
        <v>5</v>
      </c>
      <c r="S4853" s="99">
        <v>2.0070000000000001</v>
      </c>
      <c r="T4853" s="30">
        <f t="shared" si="525"/>
        <v>176.96666666666565</v>
      </c>
      <c r="U4853" s="21">
        <f t="shared" si="529"/>
        <v>4.1666666666666499E-6</v>
      </c>
      <c r="V4853" s="21">
        <f t="shared" si="530"/>
        <v>0</v>
      </c>
      <c r="W4853" s="21">
        <f t="shared" si="531"/>
        <v>0</v>
      </c>
    </row>
    <row r="4854" spans="1:23">
      <c r="A4854" s="2">
        <f t="shared" si="526"/>
        <v>45536</v>
      </c>
      <c r="B4854" s="3">
        <f t="shared" si="527"/>
        <v>45545</v>
      </c>
      <c r="C4854" s="7">
        <v>45545.083333333336</v>
      </c>
      <c r="D4854" s="7">
        <v>45545.125</v>
      </c>
      <c r="E4854" s="5">
        <v>67</v>
      </c>
      <c r="F4854" s="5">
        <v>-178.933333333333</v>
      </c>
      <c r="G4854" s="5">
        <v>1.2666666666666599</v>
      </c>
      <c r="H4854" s="34" cm="1">
        <f t="array" ref="H4854">SUMPRODUCT(('ESB Networks Summary'!$C$5:$C$17384=Data!D4854)*('ESB Networks Summary'!$E$5:$E$17384))*1000*2-SUMPRODUCT(('ESB Networks Summary'!$C$5:$C$17384=Data!D4854)*('ESB Networks Summary'!$F$5:$F$17384))*1000*2</f>
        <v>4</v>
      </c>
      <c r="I4854" s="5">
        <v>0</v>
      </c>
      <c r="J4854" s="5">
        <v>0</v>
      </c>
      <c r="K4854" s="17">
        <v>1</v>
      </c>
      <c r="L4854" s="52">
        <f t="shared" si="528"/>
        <v>0</v>
      </c>
      <c r="M4854" s="5">
        <v>0</v>
      </c>
      <c r="N4854" s="5">
        <v>28.8666666666666</v>
      </c>
      <c r="O4854" s="96">
        <v>17.190000000000001</v>
      </c>
      <c r="P4854" s="5">
        <v>0</v>
      </c>
      <c r="Q4854" s="99">
        <v>0</v>
      </c>
      <c r="R4854" s="99">
        <v>4.4670000000000005</v>
      </c>
      <c r="S4854" s="99">
        <v>1.474</v>
      </c>
      <c r="T4854" s="30">
        <f t="shared" si="525"/>
        <v>151.33333333333306</v>
      </c>
      <c r="U4854" s="21">
        <f t="shared" si="529"/>
        <v>2.8290999999999852E-5</v>
      </c>
      <c r="V4854" s="21">
        <f t="shared" si="530"/>
        <v>0</v>
      </c>
      <c r="W4854" s="21">
        <f t="shared" si="531"/>
        <v>0</v>
      </c>
    </row>
    <row r="4855" spans="1:23">
      <c r="A4855" s="2">
        <f t="shared" si="526"/>
        <v>45536</v>
      </c>
      <c r="B4855" s="3">
        <f t="shared" si="527"/>
        <v>45545</v>
      </c>
      <c r="C4855" s="7">
        <v>45545.104166666664</v>
      </c>
      <c r="D4855" s="7">
        <v>45545.145833333336</v>
      </c>
      <c r="E4855" s="5">
        <v>67</v>
      </c>
      <c r="F4855" s="5">
        <v>-183.7</v>
      </c>
      <c r="G4855" s="5">
        <v>-3.69999999999999</v>
      </c>
      <c r="H4855" s="34" cm="1">
        <f t="array" ref="H4855">SUMPRODUCT(('ESB Networks Summary'!$C$5:$C$17384=Data!D4855)*('ESB Networks Summary'!$E$5:$E$17384))*1000*2-SUMPRODUCT(('ESB Networks Summary'!$C$5:$C$17384=Data!D4855)*('ESB Networks Summary'!$F$5:$F$17384))*1000*2</f>
        <v>2</v>
      </c>
      <c r="I4855" s="5">
        <v>0</v>
      </c>
      <c r="J4855" s="5">
        <v>0</v>
      </c>
      <c r="K4855" s="17">
        <v>1</v>
      </c>
      <c r="L4855" s="52">
        <f t="shared" si="528"/>
        <v>0</v>
      </c>
      <c r="M4855" s="5">
        <v>0</v>
      </c>
      <c r="N4855" s="5">
        <v>20</v>
      </c>
      <c r="O4855" s="96">
        <v>17.190000000000001</v>
      </c>
      <c r="P4855" s="5">
        <v>0.3</v>
      </c>
      <c r="Q4855" s="99">
        <v>0</v>
      </c>
      <c r="R4855" s="99">
        <v>4.4670000000000005</v>
      </c>
      <c r="S4855" s="99">
        <v>1.474</v>
      </c>
      <c r="T4855" s="30">
        <f t="shared" si="525"/>
        <v>160.30000000000001</v>
      </c>
      <c r="U4855" s="21">
        <f t="shared" si="529"/>
        <v>0</v>
      </c>
      <c r="V4855" s="21">
        <f t="shared" si="530"/>
        <v>-2.7268999999999925E-5</v>
      </c>
      <c r="W4855" s="21">
        <f t="shared" si="531"/>
        <v>0</v>
      </c>
    </row>
    <row r="4856" spans="1:23">
      <c r="A4856" s="2">
        <f t="shared" si="526"/>
        <v>45536</v>
      </c>
      <c r="B4856" s="3">
        <f t="shared" si="527"/>
        <v>45545</v>
      </c>
      <c r="C4856" s="7">
        <v>45545.125</v>
      </c>
      <c r="D4856" s="7">
        <v>45545.166666666664</v>
      </c>
      <c r="E4856" s="5">
        <v>66.233333333333306</v>
      </c>
      <c r="F4856" s="5">
        <v>-170.29999999999899</v>
      </c>
      <c r="G4856" s="5">
        <v>-9.9999999999999895E-2</v>
      </c>
      <c r="H4856" s="34" cm="1">
        <f t="array" ref="H4856">SUMPRODUCT(('ESB Networks Summary'!$C$5:$C$17384=Data!D4856)*('ESB Networks Summary'!$E$5:$E$17384))*1000*2-SUMPRODUCT(('ESB Networks Summary'!$C$5:$C$17384=Data!D4856)*('ESB Networks Summary'!$F$5:$F$17384))*1000*2</f>
        <v>4</v>
      </c>
      <c r="I4856" s="5">
        <v>0</v>
      </c>
      <c r="J4856" s="5">
        <v>0</v>
      </c>
      <c r="K4856" s="17">
        <v>1</v>
      </c>
      <c r="L4856" s="52">
        <f t="shared" si="528"/>
        <v>0</v>
      </c>
      <c r="M4856" s="5">
        <v>0</v>
      </c>
      <c r="N4856" s="5">
        <v>19.633333333333301</v>
      </c>
      <c r="O4856" s="96">
        <v>20.53</v>
      </c>
      <c r="P4856" s="5">
        <v>0.133333333333333</v>
      </c>
      <c r="Q4856" s="99">
        <v>0</v>
      </c>
      <c r="R4856" s="99">
        <v>4.3</v>
      </c>
      <c r="S4856" s="99">
        <v>1.306</v>
      </c>
      <c r="T4856" s="30">
        <f t="shared" si="525"/>
        <v>150.69999999999902</v>
      </c>
      <c r="U4856" s="21">
        <f t="shared" si="529"/>
        <v>0</v>
      </c>
      <c r="V4856" s="21">
        <f t="shared" si="530"/>
        <v>-6.529999999999993E-7</v>
      </c>
      <c r="W4856" s="21">
        <f t="shared" si="531"/>
        <v>0</v>
      </c>
    </row>
    <row r="4857" spans="1:23">
      <c r="A4857" s="2">
        <f t="shared" si="526"/>
        <v>45536</v>
      </c>
      <c r="B4857" s="3">
        <f t="shared" si="527"/>
        <v>45545</v>
      </c>
      <c r="C4857" s="7">
        <v>45545.145833333336</v>
      </c>
      <c r="D4857" s="7">
        <v>45545.1875</v>
      </c>
      <c r="E4857" s="5">
        <v>66</v>
      </c>
      <c r="F4857" s="5">
        <v>-176.166666666666</v>
      </c>
      <c r="G4857" s="5">
        <v>0</v>
      </c>
      <c r="H4857" s="34" cm="1">
        <f t="array" ref="H4857">SUMPRODUCT(('ESB Networks Summary'!$C$5:$C$17384=Data!D4857)*('ESB Networks Summary'!$E$5:$E$17384))*1000*2-SUMPRODUCT(('ESB Networks Summary'!$C$5:$C$17384=Data!D4857)*('ESB Networks Summary'!$F$5:$F$17384))*1000*2</f>
        <v>4</v>
      </c>
      <c r="I4857" s="5">
        <v>0</v>
      </c>
      <c r="J4857" s="5">
        <v>0</v>
      </c>
      <c r="K4857" s="17">
        <v>1</v>
      </c>
      <c r="L4857" s="52">
        <f t="shared" si="528"/>
        <v>0</v>
      </c>
      <c r="M4857" s="5">
        <v>0</v>
      </c>
      <c r="N4857" s="5">
        <v>31.8666666666666</v>
      </c>
      <c r="O4857" s="96">
        <v>20.53</v>
      </c>
      <c r="P4857" s="5">
        <v>0</v>
      </c>
      <c r="Q4857" s="99">
        <v>0</v>
      </c>
      <c r="R4857" s="99">
        <v>4.3</v>
      </c>
      <c r="S4857" s="99">
        <v>1.306</v>
      </c>
      <c r="T4857" s="30">
        <f t="shared" si="525"/>
        <v>144.29999999999941</v>
      </c>
      <c r="U4857" s="21">
        <f t="shared" si="529"/>
        <v>0</v>
      </c>
      <c r="V4857" s="21">
        <f t="shared" si="530"/>
        <v>0</v>
      </c>
      <c r="W4857" s="21">
        <f t="shared" si="531"/>
        <v>0</v>
      </c>
    </row>
    <row r="4858" spans="1:23">
      <c r="A4858" s="2">
        <f t="shared" si="526"/>
        <v>45536</v>
      </c>
      <c r="B4858" s="3">
        <f t="shared" si="527"/>
        <v>45545</v>
      </c>
      <c r="C4858" s="7">
        <v>45545.166666666664</v>
      </c>
      <c r="D4858" s="7">
        <v>45545.208333333336</v>
      </c>
      <c r="E4858" s="5">
        <v>65.533333333333303</v>
      </c>
      <c r="F4858" s="5">
        <v>-182.03333333333299</v>
      </c>
      <c r="G4858" s="5">
        <v>1.0999999999999901</v>
      </c>
      <c r="H4858" s="34" cm="1">
        <f t="array" ref="H4858">SUMPRODUCT(('ESB Networks Summary'!$C$5:$C$17384=Data!D4858)*('ESB Networks Summary'!$E$5:$E$17384))*1000*2-SUMPRODUCT(('ESB Networks Summary'!$C$5:$C$17384=Data!D4858)*('ESB Networks Summary'!$F$5:$F$17384))*1000*2</f>
        <v>4</v>
      </c>
      <c r="I4858" s="5">
        <v>0</v>
      </c>
      <c r="J4858" s="5">
        <v>0</v>
      </c>
      <c r="K4858" s="17">
        <v>1</v>
      </c>
      <c r="L4858" s="52">
        <f t="shared" si="528"/>
        <v>0</v>
      </c>
      <c r="M4858" s="5">
        <v>0</v>
      </c>
      <c r="N4858" s="5">
        <v>3.9666666666666601</v>
      </c>
      <c r="O4858" s="96">
        <v>942.38</v>
      </c>
      <c r="P4858" s="5">
        <v>0</v>
      </c>
      <c r="Q4858" s="99">
        <v>0</v>
      </c>
      <c r="R4858" s="99">
        <v>5.1639999999999997</v>
      </c>
      <c r="S4858" s="99">
        <v>2.17</v>
      </c>
      <c r="T4858" s="30">
        <f t="shared" si="525"/>
        <v>179.16666666666632</v>
      </c>
      <c r="U4858" s="21">
        <f t="shared" si="529"/>
        <v>2.8401999999999743E-5</v>
      </c>
      <c r="V4858" s="21">
        <f t="shared" si="530"/>
        <v>0</v>
      </c>
      <c r="W4858" s="21">
        <f t="shared" si="531"/>
        <v>0</v>
      </c>
    </row>
    <row r="4859" spans="1:23">
      <c r="A4859" s="2">
        <f t="shared" si="526"/>
        <v>45536</v>
      </c>
      <c r="B4859" s="3">
        <f t="shared" si="527"/>
        <v>45545</v>
      </c>
      <c r="C4859" s="7">
        <v>45545.1875</v>
      </c>
      <c r="D4859" s="7">
        <v>45545.229166666664</v>
      </c>
      <c r="E4859" s="5">
        <v>60.725000000000001</v>
      </c>
      <c r="F4859" s="5">
        <v>-3828.74166666666</v>
      </c>
      <c r="G4859" s="5">
        <v>0.43333333333333302</v>
      </c>
      <c r="H4859" s="34" cm="1">
        <f t="array" ref="H4859">SUMPRODUCT(('ESB Networks Summary'!$C$5:$C$17384=Data!D4859)*('ESB Networks Summary'!$E$5:$E$17384))*1000*2-SUMPRODUCT(('ESB Networks Summary'!$C$5:$C$17384=Data!D4859)*('ESB Networks Summary'!$F$5:$F$17384))*1000*2</f>
        <v>16</v>
      </c>
      <c r="I4859" s="5">
        <v>3384.9333333333302</v>
      </c>
      <c r="J4859" s="5">
        <v>0</v>
      </c>
      <c r="K4859" s="17">
        <v>1</v>
      </c>
      <c r="L4859" s="52">
        <f t="shared" si="528"/>
        <v>0</v>
      </c>
      <c r="M4859" s="5">
        <v>0</v>
      </c>
      <c r="N4859" s="5">
        <v>3601.5166666666601</v>
      </c>
      <c r="O4859" s="96">
        <v>942.38</v>
      </c>
      <c r="P4859" s="5">
        <v>0.36666666666666597</v>
      </c>
      <c r="Q4859" s="99">
        <v>0</v>
      </c>
      <c r="R4859" s="99">
        <v>5.1639999999999997</v>
      </c>
      <c r="S4859" s="99">
        <v>2.17</v>
      </c>
      <c r="T4859" s="30">
        <f t="shared" si="525"/>
        <v>228.02500000000009</v>
      </c>
      <c r="U4859" s="21">
        <f t="shared" si="529"/>
        <v>1.1188666666666657E-5</v>
      </c>
      <c r="V4859" s="21">
        <f t="shared" si="530"/>
        <v>0</v>
      </c>
      <c r="W4859" s="21">
        <f t="shared" si="531"/>
        <v>0</v>
      </c>
    </row>
    <row r="4860" spans="1:23">
      <c r="A4860" s="2">
        <f t="shared" si="526"/>
        <v>45536</v>
      </c>
      <c r="B4860" s="3">
        <f t="shared" si="527"/>
        <v>45545</v>
      </c>
      <c r="C4860" s="7">
        <v>45545.208333333336</v>
      </c>
      <c r="D4860" s="7">
        <v>45545.25</v>
      </c>
      <c r="E4860" s="5">
        <v>53.566666666666599</v>
      </c>
      <c r="F4860" s="5">
        <v>-1554.2333333333299</v>
      </c>
      <c r="G4860" s="5">
        <v>-112.966666666666</v>
      </c>
      <c r="H4860" s="34" cm="1">
        <f t="array" ref="H4860">SUMPRODUCT(('ESB Networks Summary'!$C$5:$C$17384=Data!D4860)*('ESB Networks Summary'!$E$5:$E$17384))*1000*2-SUMPRODUCT(('ESB Networks Summary'!$C$5:$C$17384=Data!D4860)*('ESB Networks Summary'!$F$5:$F$17384))*1000*2</f>
        <v>4</v>
      </c>
      <c r="I4860" s="5">
        <v>1160.5333333333299</v>
      </c>
      <c r="J4860" s="5">
        <v>0</v>
      </c>
      <c r="K4860" s="17">
        <v>1</v>
      </c>
      <c r="L4860" s="52">
        <f t="shared" si="528"/>
        <v>0</v>
      </c>
      <c r="M4860" s="5">
        <v>0</v>
      </c>
      <c r="N4860" s="5">
        <v>1193.5999999999999</v>
      </c>
      <c r="O4860" s="96">
        <v>884.73</v>
      </c>
      <c r="P4860" s="5">
        <v>8.36666666666666</v>
      </c>
      <c r="Q4860" s="99">
        <v>0</v>
      </c>
      <c r="R4860" s="99">
        <v>8.6110000000000007</v>
      </c>
      <c r="S4860" s="99">
        <v>5.6180000000000003</v>
      </c>
      <c r="T4860" s="30">
        <f t="shared" si="525"/>
        <v>256.03333333333057</v>
      </c>
      <c r="U4860" s="21">
        <f t="shared" si="529"/>
        <v>0</v>
      </c>
      <c r="V4860" s="21">
        <f t="shared" si="530"/>
        <v>-3.1732336666666482E-3</v>
      </c>
      <c r="W4860" s="21">
        <f t="shared" si="531"/>
        <v>0</v>
      </c>
    </row>
    <row r="4861" spans="1:23">
      <c r="A4861" s="2">
        <f t="shared" si="526"/>
        <v>45536</v>
      </c>
      <c r="B4861" s="3">
        <f t="shared" si="527"/>
        <v>45545</v>
      </c>
      <c r="C4861" s="7">
        <v>45545.229166666664</v>
      </c>
      <c r="D4861" s="7">
        <v>45545.270833333336</v>
      </c>
      <c r="E4861" s="5">
        <v>52.033333333333303</v>
      </c>
      <c r="F4861" s="5">
        <v>-425.06666666666598</v>
      </c>
      <c r="G4861" s="5">
        <v>6.6666666666666693E-2</v>
      </c>
      <c r="H4861" s="34" cm="1">
        <f t="array" ref="H4861">SUMPRODUCT(('ESB Networks Summary'!$C$5:$C$17384=Data!D4861)*('ESB Networks Summary'!$E$5:$E$17384))*1000*2-SUMPRODUCT(('ESB Networks Summary'!$C$5:$C$17384=Data!D4861)*('ESB Networks Summary'!$F$5:$F$17384))*1000*2</f>
        <v>8</v>
      </c>
      <c r="I4861" s="5">
        <v>349.9</v>
      </c>
      <c r="J4861" s="5">
        <v>0</v>
      </c>
      <c r="K4861" s="17">
        <v>1</v>
      </c>
      <c r="L4861" s="52">
        <f t="shared" si="528"/>
        <v>0</v>
      </c>
      <c r="M4861" s="5">
        <v>0</v>
      </c>
      <c r="N4861" s="5">
        <v>259.7</v>
      </c>
      <c r="O4861" s="96">
        <v>884.73</v>
      </c>
      <c r="P4861" s="5">
        <v>30.066666666666599</v>
      </c>
      <c r="Q4861" s="99">
        <v>0</v>
      </c>
      <c r="R4861" s="99">
        <v>8.6110000000000007</v>
      </c>
      <c r="S4861" s="99">
        <v>5.6180000000000003</v>
      </c>
      <c r="T4861" s="30">
        <f t="shared" si="525"/>
        <v>195.49999999999926</v>
      </c>
      <c r="U4861" s="21">
        <f t="shared" si="529"/>
        <v>2.870333333333335E-6</v>
      </c>
      <c r="V4861" s="21">
        <f t="shared" si="530"/>
        <v>0</v>
      </c>
      <c r="W4861" s="21">
        <f t="shared" si="531"/>
        <v>0</v>
      </c>
    </row>
    <row r="4862" spans="1:23">
      <c r="A4862" s="2">
        <f t="shared" si="526"/>
        <v>45536</v>
      </c>
      <c r="B4862" s="3">
        <f t="shared" si="527"/>
        <v>45545</v>
      </c>
      <c r="C4862" s="7">
        <v>45545.25</v>
      </c>
      <c r="D4862" s="7">
        <v>45545.291666666664</v>
      </c>
      <c r="E4862" s="5">
        <v>51</v>
      </c>
      <c r="F4862" s="5">
        <v>-220.166666666666</v>
      </c>
      <c r="G4862" s="5">
        <v>-0.53333333333333299</v>
      </c>
      <c r="H4862" s="34" cm="1">
        <f t="array" ref="H4862">SUMPRODUCT(('ESB Networks Summary'!$C$5:$C$17384=Data!D4862)*('ESB Networks Summary'!$E$5:$E$17384))*1000*2-SUMPRODUCT(('ESB Networks Summary'!$C$5:$C$17384=Data!D4862)*('ESB Networks Summary'!$F$5:$F$17384))*1000*2</f>
        <v>4</v>
      </c>
      <c r="I4862" s="5">
        <v>103.56666666666599</v>
      </c>
      <c r="J4862" s="5">
        <v>0</v>
      </c>
      <c r="K4862" s="17">
        <v>1</v>
      </c>
      <c r="L4862" s="52">
        <f t="shared" si="528"/>
        <v>0</v>
      </c>
      <c r="M4862" s="5">
        <v>0</v>
      </c>
      <c r="N4862" s="5">
        <v>75.133333333333297</v>
      </c>
      <c r="O4862" s="96">
        <v>347.58</v>
      </c>
      <c r="P4862" s="5">
        <v>32.533333333333303</v>
      </c>
      <c r="Q4862" s="99">
        <v>0.93</v>
      </c>
      <c r="R4862" s="99">
        <v>15.475</v>
      </c>
      <c r="S4862" s="99">
        <v>12.481999999999999</v>
      </c>
      <c r="T4862" s="30">
        <f t="shared" si="525"/>
        <v>177.03333333333268</v>
      </c>
      <c r="U4862" s="21">
        <f t="shared" si="529"/>
        <v>0</v>
      </c>
      <c r="V4862" s="21">
        <f t="shared" si="530"/>
        <v>-3.3285333333333311E-5</v>
      </c>
      <c r="W4862" s="21">
        <f t="shared" si="531"/>
        <v>0</v>
      </c>
    </row>
    <row r="4863" spans="1:23">
      <c r="A4863" s="2">
        <f t="shared" si="526"/>
        <v>45536</v>
      </c>
      <c r="B4863" s="3">
        <f t="shared" si="527"/>
        <v>45545</v>
      </c>
      <c r="C4863" s="7">
        <v>45545.270833333336</v>
      </c>
      <c r="D4863" s="7">
        <v>45545.3125</v>
      </c>
      <c r="E4863" s="5">
        <v>50.3</v>
      </c>
      <c r="F4863" s="5">
        <v>-452.26666666666603</v>
      </c>
      <c r="G4863" s="5">
        <v>146.96666666666599</v>
      </c>
      <c r="H4863" s="34" cm="1">
        <f t="array" ref="H4863">SUMPRODUCT(('ESB Networks Summary'!$C$5:$C$17384=Data!D4863)*('ESB Networks Summary'!$E$5:$E$17384))*1000*2-SUMPRODUCT(('ESB Networks Summary'!$C$5:$C$17384=Data!D4863)*('ESB Networks Summary'!$F$5:$F$17384))*1000*2</f>
        <v>4</v>
      </c>
      <c r="I4863" s="5">
        <v>0</v>
      </c>
      <c r="J4863" s="5">
        <v>0</v>
      </c>
      <c r="K4863" s="17">
        <v>1</v>
      </c>
      <c r="L4863" s="52">
        <f t="shared" si="528"/>
        <v>0</v>
      </c>
      <c r="M4863" s="5">
        <v>0</v>
      </c>
      <c r="N4863" s="5">
        <v>434.33333333333297</v>
      </c>
      <c r="O4863" s="96">
        <v>347.58</v>
      </c>
      <c r="P4863" s="5">
        <v>117.9</v>
      </c>
      <c r="Q4863" s="99">
        <v>0.93</v>
      </c>
      <c r="R4863" s="99">
        <v>15.475</v>
      </c>
      <c r="S4863" s="99">
        <v>12.481999999999999</v>
      </c>
      <c r="T4863" s="30">
        <f t="shared" si="525"/>
        <v>282.79999999999905</v>
      </c>
      <c r="U4863" s="21">
        <f t="shared" si="529"/>
        <v>1.1371545833333281E-2</v>
      </c>
      <c r="V4863" s="21">
        <f t="shared" si="530"/>
        <v>0</v>
      </c>
      <c r="W4863" s="21">
        <f t="shared" si="531"/>
        <v>0</v>
      </c>
    </row>
    <row r="4864" spans="1:23">
      <c r="A4864" s="2">
        <f t="shared" si="526"/>
        <v>45536</v>
      </c>
      <c r="B4864" s="3">
        <f t="shared" si="527"/>
        <v>45545</v>
      </c>
      <c r="C4864" s="7">
        <v>45545.291666666664</v>
      </c>
      <c r="D4864" s="7">
        <v>45545.333333333336</v>
      </c>
      <c r="E4864" s="5">
        <v>49.133333333333297</v>
      </c>
      <c r="F4864" s="5">
        <v>-129.433333333333</v>
      </c>
      <c r="G4864" s="5">
        <v>-1.56666666666666</v>
      </c>
      <c r="H4864" s="34" cm="1">
        <f t="array" ref="H4864">SUMPRODUCT(('ESB Networks Summary'!$C$5:$C$17384=Data!D4864)*('ESB Networks Summary'!$E$5:$E$17384))*1000*2-SUMPRODUCT(('ESB Networks Summary'!$C$5:$C$17384=Data!D4864)*('ESB Networks Summary'!$F$5:$F$17384))*1000*2</f>
        <v>2</v>
      </c>
      <c r="I4864" s="5">
        <v>0</v>
      </c>
      <c r="J4864" s="5">
        <v>0</v>
      </c>
      <c r="K4864" s="17">
        <v>1</v>
      </c>
      <c r="L4864" s="52">
        <f t="shared" si="528"/>
        <v>0</v>
      </c>
      <c r="M4864" s="5">
        <v>0</v>
      </c>
      <c r="N4864" s="5">
        <v>26.8666666666666</v>
      </c>
      <c r="O4864" s="96">
        <v>31.38</v>
      </c>
      <c r="P4864" s="5">
        <v>121.6</v>
      </c>
      <c r="Q4864" s="99">
        <v>114.8</v>
      </c>
      <c r="R4864" s="99">
        <v>21.233000000000001</v>
      </c>
      <c r="S4864" s="99">
        <v>13.356</v>
      </c>
      <c r="T4864" s="30">
        <f t="shared" si="525"/>
        <v>222.59999999999974</v>
      </c>
      <c r="U4864" s="21">
        <f t="shared" si="529"/>
        <v>0</v>
      </c>
      <c r="V4864" s="21">
        <f t="shared" si="530"/>
        <v>-1.0462199999999957E-4</v>
      </c>
      <c r="W4864" s="21">
        <f t="shared" si="531"/>
        <v>0</v>
      </c>
    </row>
    <row r="4865" spans="1:23">
      <c r="A4865" s="2">
        <f t="shared" si="526"/>
        <v>45536</v>
      </c>
      <c r="B4865" s="3">
        <f t="shared" si="527"/>
        <v>45545</v>
      </c>
      <c r="C4865" s="7">
        <v>45545.3125</v>
      </c>
      <c r="D4865" s="7">
        <v>45545.354166666664</v>
      </c>
      <c r="E4865" s="5">
        <v>49.433333333333302</v>
      </c>
      <c r="F4865" s="5">
        <v>267.166666666666</v>
      </c>
      <c r="G4865" s="5">
        <v>-1.8333333333333299</v>
      </c>
      <c r="H4865" s="34" cm="1">
        <f t="array" ref="H4865">SUMPRODUCT(('ESB Networks Summary'!$C$5:$C$17384=Data!D4865)*('ESB Networks Summary'!$E$5:$E$17384))*1000*2-SUMPRODUCT(('ESB Networks Summary'!$C$5:$C$17384=Data!D4865)*('ESB Networks Summary'!$F$5:$F$17384))*1000*2</f>
        <v>2</v>
      </c>
      <c r="I4865" s="5">
        <v>0</v>
      </c>
      <c r="J4865" s="5">
        <v>0</v>
      </c>
      <c r="K4865" s="17">
        <v>1</v>
      </c>
      <c r="L4865" s="52">
        <f t="shared" si="528"/>
        <v>0</v>
      </c>
      <c r="M4865" s="5">
        <v>0</v>
      </c>
      <c r="N4865" s="5">
        <v>0</v>
      </c>
      <c r="O4865" s="96">
        <v>31.38</v>
      </c>
      <c r="P4865" s="5">
        <v>426.23333333333301</v>
      </c>
      <c r="Q4865" s="99">
        <v>114.8</v>
      </c>
      <c r="R4865" s="99">
        <v>21.233000000000001</v>
      </c>
      <c r="S4865" s="99">
        <v>13.356</v>
      </c>
      <c r="T4865" s="30">
        <f t="shared" si="525"/>
        <v>157.23333333333369</v>
      </c>
      <c r="U4865" s="21">
        <f t="shared" si="529"/>
        <v>0</v>
      </c>
      <c r="V4865" s="21">
        <f t="shared" si="530"/>
        <v>-1.2242999999999976E-4</v>
      </c>
      <c r="W4865" s="21">
        <f t="shared" si="531"/>
        <v>0</v>
      </c>
    </row>
    <row r="4866" spans="1:23">
      <c r="A4866" s="2">
        <f t="shared" si="526"/>
        <v>45536</v>
      </c>
      <c r="B4866" s="3">
        <f t="shared" si="527"/>
        <v>45545</v>
      </c>
      <c r="C4866" s="7">
        <v>45545.333333333336</v>
      </c>
      <c r="D4866" s="7">
        <v>45545.375</v>
      </c>
      <c r="E4866" s="5">
        <v>50.4</v>
      </c>
      <c r="F4866" s="5">
        <v>438.86666666666599</v>
      </c>
      <c r="G4866" s="5">
        <v>-0.233333333333333</v>
      </c>
      <c r="H4866" s="34" cm="1">
        <f t="array" ref="H4866">SUMPRODUCT(('ESB Networks Summary'!$C$5:$C$17384=Data!D4866)*('ESB Networks Summary'!$E$5:$E$17384))*1000*2-SUMPRODUCT(('ESB Networks Summary'!$C$5:$C$17384=Data!D4866)*('ESB Networks Summary'!$F$5:$F$17384))*1000*2</f>
        <v>4</v>
      </c>
      <c r="I4866" s="5">
        <v>0</v>
      </c>
      <c r="J4866" s="5">
        <v>0</v>
      </c>
      <c r="K4866" s="17">
        <v>1</v>
      </c>
      <c r="L4866" s="52">
        <f t="shared" si="528"/>
        <v>0</v>
      </c>
      <c r="M4866" s="5">
        <v>0</v>
      </c>
      <c r="N4866" s="5">
        <v>14.8666666666666</v>
      </c>
      <c r="O4866" s="96">
        <v>29.48</v>
      </c>
      <c r="P4866" s="5">
        <v>600.53333333333296</v>
      </c>
      <c r="Q4866" s="99">
        <v>310.24</v>
      </c>
      <c r="R4866" s="99">
        <v>21.233000000000001</v>
      </c>
      <c r="S4866" s="99">
        <v>13.356</v>
      </c>
      <c r="T4866" s="30">
        <f t="shared" ref="T4866:T4929" si="532">P4866+G4866-N4866-F4866</f>
        <v>146.56666666666706</v>
      </c>
      <c r="U4866" s="21">
        <f t="shared" si="529"/>
        <v>0</v>
      </c>
      <c r="V4866" s="21">
        <f t="shared" si="530"/>
        <v>-1.5581999999999977E-5</v>
      </c>
      <c r="W4866" s="21">
        <f t="shared" si="531"/>
        <v>0</v>
      </c>
    </row>
    <row r="4867" spans="1:23">
      <c r="A4867" s="2">
        <f t="shared" ref="A4867:A4930" si="533">DATE(YEAR(C4867),MONTH(C4867),1)</f>
        <v>45536</v>
      </c>
      <c r="B4867" s="3">
        <f t="shared" ref="B4867:B4930" si="534">DATE(YEAR(C4867),MONTH(C4867),DAY(C4867))</f>
        <v>45545</v>
      </c>
      <c r="C4867" s="7">
        <v>45545.354166666664</v>
      </c>
      <c r="D4867" s="7">
        <v>45545.395833333336</v>
      </c>
      <c r="E4867" s="5">
        <v>51.3</v>
      </c>
      <c r="F4867" s="5">
        <v>417.36666666666599</v>
      </c>
      <c r="G4867" s="5">
        <v>-0.53333333333333299</v>
      </c>
      <c r="H4867" s="34" cm="1">
        <f t="array" ref="H4867">SUMPRODUCT(('ESB Networks Summary'!$C$5:$C$17384=Data!D4867)*('ESB Networks Summary'!$E$5:$E$17384))*1000*2-SUMPRODUCT(('ESB Networks Summary'!$C$5:$C$17384=Data!D4867)*('ESB Networks Summary'!$F$5:$F$17384))*1000*2</f>
        <v>2</v>
      </c>
      <c r="I4867" s="5">
        <v>0</v>
      </c>
      <c r="J4867" s="5">
        <v>0</v>
      </c>
      <c r="K4867" s="17">
        <v>1</v>
      </c>
      <c r="L4867" s="52">
        <f t="shared" ref="L4867:L4930" si="535">IF(AND(K4867=2,K4866&lt;2),1,0)</f>
        <v>0</v>
      </c>
      <c r="M4867" s="5">
        <v>0</v>
      </c>
      <c r="N4867" s="5">
        <v>27.5</v>
      </c>
      <c r="O4867" s="96">
        <v>29.48</v>
      </c>
      <c r="P4867" s="5">
        <v>586.16666666666595</v>
      </c>
      <c r="Q4867" s="99">
        <v>310.24</v>
      </c>
      <c r="R4867" s="99">
        <v>21.233000000000001</v>
      </c>
      <c r="S4867" s="99">
        <v>13.356</v>
      </c>
      <c r="T4867" s="30">
        <f t="shared" si="532"/>
        <v>140.76666666666665</v>
      </c>
      <c r="U4867" s="21">
        <f t="shared" ref="U4867:U4930" si="536">IF(G4867&gt;0, G4867/1000*R4867/2,0)/100</f>
        <v>0</v>
      </c>
      <c r="V4867" s="21">
        <f t="shared" ref="V4867:V4930" si="537">IF(G4867&lt;0, G4867/1000*S4867/2,0)/100</f>
        <v>-3.5615999999999979E-5</v>
      </c>
      <c r="W4867" s="21">
        <f t="shared" ref="W4867:W4930" si="538">IF(J4867&gt;P4867,J4867/1000/2*R4867/100,0)</f>
        <v>0</v>
      </c>
    </row>
    <row r="4868" spans="1:23">
      <c r="A4868" s="2">
        <f t="shared" si="533"/>
        <v>45536</v>
      </c>
      <c r="B4868" s="3">
        <f t="shared" si="534"/>
        <v>45545</v>
      </c>
      <c r="C4868" s="7">
        <v>45545.375</v>
      </c>
      <c r="D4868" s="7">
        <v>45545.416666666664</v>
      </c>
      <c r="E4868" s="5">
        <v>52.5</v>
      </c>
      <c r="F4868" s="5">
        <v>716.33333333333303</v>
      </c>
      <c r="G4868" s="5">
        <v>-3.3333333333333201E-2</v>
      </c>
      <c r="H4868" s="34" cm="1">
        <f t="array" ref="H4868">SUMPRODUCT(('ESB Networks Summary'!$C$5:$C$17384=Data!D4868)*('ESB Networks Summary'!$E$5:$E$17384))*1000*2-SUMPRODUCT(('ESB Networks Summary'!$C$5:$C$17384=Data!D4868)*('ESB Networks Summary'!$F$5:$F$17384))*1000*2</f>
        <v>2</v>
      </c>
      <c r="I4868" s="5">
        <v>0</v>
      </c>
      <c r="J4868" s="5">
        <v>0</v>
      </c>
      <c r="K4868" s="17">
        <v>1</v>
      </c>
      <c r="L4868" s="52">
        <f t="shared" si="535"/>
        <v>0</v>
      </c>
      <c r="M4868" s="5">
        <v>0</v>
      </c>
      <c r="N4868" s="5">
        <v>14.9</v>
      </c>
      <c r="O4868" s="96">
        <v>31.23</v>
      </c>
      <c r="P4868" s="5">
        <v>920.73333333333301</v>
      </c>
      <c r="Q4868" s="99">
        <v>486.83</v>
      </c>
      <c r="R4868" s="99">
        <v>22.821999999999999</v>
      </c>
      <c r="S4868" s="99">
        <v>14.944999999999999</v>
      </c>
      <c r="T4868" s="30">
        <f t="shared" si="532"/>
        <v>189.4666666666667</v>
      </c>
      <c r="U4868" s="21">
        <f t="shared" si="536"/>
        <v>0</v>
      </c>
      <c r="V4868" s="21">
        <f t="shared" si="537"/>
        <v>-2.4908333333333232E-6</v>
      </c>
      <c r="W4868" s="21">
        <f t="shared" si="538"/>
        <v>0</v>
      </c>
    </row>
    <row r="4869" spans="1:23">
      <c r="A4869" s="2">
        <f t="shared" si="533"/>
        <v>45536</v>
      </c>
      <c r="B4869" s="3">
        <f t="shared" si="534"/>
        <v>45545</v>
      </c>
      <c r="C4869" s="7">
        <v>45545.395833333336</v>
      </c>
      <c r="D4869" s="7">
        <v>45545.4375</v>
      </c>
      <c r="E4869" s="5">
        <v>54.466666666666598</v>
      </c>
      <c r="F4869" s="5">
        <v>983.1</v>
      </c>
      <c r="G4869" s="5">
        <v>3.1</v>
      </c>
      <c r="H4869" s="34" cm="1">
        <f t="array" ref="H4869">SUMPRODUCT(('ESB Networks Summary'!$C$5:$C$17384=Data!D4869)*('ESB Networks Summary'!$E$5:$E$17384))*1000*2-SUMPRODUCT(('ESB Networks Summary'!$C$5:$C$17384=Data!D4869)*('ESB Networks Summary'!$F$5:$F$17384))*1000*2</f>
        <v>4</v>
      </c>
      <c r="I4869" s="5">
        <v>0</v>
      </c>
      <c r="J4869" s="5">
        <v>0</v>
      </c>
      <c r="K4869" s="17">
        <v>1</v>
      </c>
      <c r="L4869" s="52">
        <f t="shared" si="535"/>
        <v>0</v>
      </c>
      <c r="M4869" s="5">
        <v>0</v>
      </c>
      <c r="N4869" s="5">
        <v>37.533333333333303</v>
      </c>
      <c r="O4869" s="96">
        <v>31.23</v>
      </c>
      <c r="P4869" s="5">
        <v>1180.0999999999999</v>
      </c>
      <c r="Q4869" s="99">
        <v>486.83</v>
      </c>
      <c r="R4869" s="99">
        <v>22.821999999999999</v>
      </c>
      <c r="S4869" s="99">
        <v>14.944999999999999</v>
      </c>
      <c r="T4869" s="30">
        <f t="shared" si="532"/>
        <v>162.56666666666649</v>
      </c>
      <c r="U4869" s="21">
        <f t="shared" si="536"/>
        <v>3.5374099999999997E-4</v>
      </c>
      <c r="V4869" s="21">
        <f t="shared" si="537"/>
        <v>0</v>
      </c>
      <c r="W4869" s="21">
        <f t="shared" si="538"/>
        <v>0</v>
      </c>
    </row>
    <row r="4870" spans="1:23">
      <c r="A4870" s="2">
        <f t="shared" si="533"/>
        <v>45536</v>
      </c>
      <c r="B4870" s="3">
        <f t="shared" si="534"/>
        <v>45545</v>
      </c>
      <c r="C4870" s="7">
        <v>45545.416666666664</v>
      </c>
      <c r="D4870" s="7">
        <v>45545.458333333336</v>
      </c>
      <c r="E4870" s="5">
        <v>56.933333333333302</v>
      </c>
      <c r="F4870" s="5">
        <v>1165.3583333333299</v>
      </c>
      <c r="G4870" s="5">
        <v>0.266666666666666</v>
      </c>
      <c r="H4870" s="34" cm="1">
        <f t="array" ref="H4870">SUMPRODUCT(('ESB Networks Summary'!$C$5:$C$17384=Data!D4870)*('ESB Networks Summary'!$E$5:$E$17384))*1000*2-SUMPRODUCT(('ESB Networks Summary'!$C$5:$C$17384=Data!D4870)*('ESB Networks Summary'!$F$5:$F$17384))*1000*2</f>
        <v>2</v>
      </c>
      <c r="I4870" s="5">
        <v>0</v>
      </c>
      <c r="J4870" s="5">
        <v>0</v>
      </c>
      <c r="K4870" s="17">
        <v>1</v>
      </c>
      <c r="L4870" s="52">
        <f t="shared" si="535"/>
        <v>0</v>
      </c>
      <c r="M4870" s="5">
        <v>0</v>
      </c>
      <c r="N4870" s="5">
        <v>29.399999999999899</v>
      </c>
      <c r="O4870" s="96">
        <v>160.71</v>
      </c>
      <c r="P4870" s="5">
        <v>1372.125</v>
      </c>
      <c r="Q4870" s="99">
        <v>1082.31</v>
      </c>
      <c r="R4870" s="99">
        <v>21.655999999999999</v>
      </c>
      <c r="S4870" s="99">
        <v>13.778</v>
      </c>
      <c r="T4870" s="30">
        <f t="shared" si="532"/>
        <v>177.63333333333685</v>
      </c>
      <c r="U4870" s="21">
        <f t="shared" si="536"/>
        <v>2.8874666666666589E-5</v>
      </c>
      <c r="V4870" s="21">
        <f t="shared" si="537"/>
        <v>0</v>
      </c>
      <c r="W4870" s="21">
        <f t="shared" si="538"/>
        <v>0</v>
      </c>
    </row>
    <row r="4871" spans="1:23">
      <c r="A4871" s="2">
        <f t="shared" si="533"/>
        <v>45536</v>
      </c>
      <c r="B4871" s="3">
        <f t="shared" si="534"/>
        <v>45545</v>
      </c>
      <c r="C4871" s="7">
        <v>45545.4375</v>
      </c>
      <c r="D4871" s="7">
        <v>45545.479166666664</v>
      </c>
      <c r="E4871" s="5">
        <v>60.133333333333297</v>
      </c>
      <c r="F4871" s="5">
        <v>1870.56666666666</v>
      </c>
      <c r="G4871" s="5">
        <v>-4.7333333333333298</v>
      </c>
      <c r="H4871" s="34" cm="1">
        <f t="array" ref="H4871">SUMPRODUCT(('ESB Networks Summary'!$C$5:$C$17384=Data!D4871)*('ESB Networks Summary'!$E$5:$E$17384))*1000*2-SUMPRODUCT(('ESB Networks Summary'!$C$5:$C$17384=Data!D4871)*('ESB Networks Summary'!$F$5:$F$17384))*1000*2</f>
        <v>2</v>
      </c>
      <c r="I4871" s="5">
        <v>0</v>
      </c>
      <c r="J4871" s="5">
        <v>0</v>
      </c>
      <c r="K4871" s="17">
        <v>1</v>
      </c>
      <c r="L4871" s="52">
        <f t="shared" si="535"/>
        <v>0</v>
      </c>
      <c r="M4871" s="5">
        <v>0</v>
      </c>
      <c r="N4871" s="5">
        <v>31.766666666666602</v>
      </c>
      <c r="O4871" s="96">
        <v>160.71</v>
      </c>
      <c r="P4871" s="5">
        <v>2112.8333333333298</v>
      </c>
      <c r="Q4871" s="99">
        <v>1082.31</v>
      </c>
      <c r="R4871" s="99">
        <v>21.655999999999999</v>
      </c>
      <c r="S4871" s="99">
        <v>13.778</v>
      </c>
      <c r="T4871" s="30">
        <f t="shared" si="532"/>
        <v>205.76666666667029</v>
      </c>
      <c r="U4871" s="21">
        <f t="shared" si="536"/>
        <v>0</v>
      </c>
      <c r="V4871" s="21">
        <f t="shared" si="537"/>
        <v>-3.2607933333333311E-4</v>
      </c>
      <c r="W4871" s="21">
        <f t="shared" si="538"/>
        <v>0</v>
      </c>
    </row>
    <row r="4872" spans="1:23">
      <c r="A4872" s="2">
        <f t="shared" si="533"/>
        <v>45536</v>
      </c>
      <c r="B4872" s="3">
        <f t="shared" si="534"/>
        <v>45545</v>
      </c>
      <c r="C4872" s="7">
        <v>45545.458333333336</v>
      </c>
      <c r="D4872" s="7">
        <v>45545.5</v>
      </c>
      <c r="E4872" s="5">
        <v>63.9</v>
      </c>
      <c r="F4872" s="5">
        <v>1403.36666666666</v>
      </c>
      <c r="G4872" s="5">
        <v>1.5</v>
      </c>
      <c r="H4872" s="34" cm="1">
        <f t="array" ref="H4872">SUMPRODUCT(('ESB Networks Summary'!$C$5:$C$17384=Data!D4872)*('ESB Networks Summary'!$E$5:$E$17384))*1000*2-SUMPRODUCT(('ESB Networks Summary'!$C$5:$C$17384=Data!D4872)*('ESB Networks Summary'!$F$5:$F$17384))*1000*2</f>
        <v>4</v>
      </c>
      <c r="I4872" s="5">
        <v>0</v>
      </c>
      <c r="J4872" s="5">
        <v>0</v>
      </c>
      <c r="K4872" s="17">
        <v>1</v>
      </c>
      <c r="L4872" s="52">
        <f t="shared" si="535"/>
        <v>0</v>
      </c>
      <c r="M4872" s="5">
        <v>0</v>
      </c>
      <c r="N4872" s="5">
        <v>316.06666666666598</v>
      </c>
      <c r="O4872" s="96">
        <v>540.08000000000004</v>
      </c>
      <c r="P4872" s="5">
        <v>1872.8999999999901</v>
      </c>
      <c r="Q4872" s="99">
        <v>1710.83</v>
      </c>
      <c r="R4872" s="99">
        <v>24.457000000000001</v>
      </c>
      <c r="S4872" s="99">
        <v>16.580000000000002</v>
      </c>
      <c r="T4872" s="30">
        <f t="shared" si="532"/>
        <v>154.9666666666642</v>
      </c>
      <c r="U4872" s="21">
        <f t="shared" si="536"/>
        <v>1.8342750000000001E-4</v>
      </c>
      <c r="V4872" s="21">
        <f t="shared" si="537"/>
        <v>0</v>
      </c>
      <c r="W4872" s="21">
        <f t="shared" si="538"/>
        <v>0</v>
      </c>
    </row>
    <row r="4873" spans="1:23">
      <c r="A4873" s="2">
        <f t="shared" si="533"/>
        <v>45536</v>
      </c>
      <c r="B4873" s="3">
        <f t="shared" si="534"/>
        <v>45545</v>
      </c>
      <c r="C4873" s="7">
        <v>45545.479166666664</v>
      </c>
      <c r="D4873" s="7">
        <v>45545.520833333336</v>
      </c>
      <c r="E4873" s="5">
        <v>66.7</v>
      </c>
      <c r="F4873" s="5">
        <v>1426.5</v>
      </c>
      <c r="G4873" s="5">
        <v>30.566666666666599</v>
      </c>
      <c r="H4873" s="34" cm="1">
        <f t="array" ref="H4873">SUMPRODUCT(('ESB Networks Summary'!$C$5:$C$17384=Data!D4873)*('ESB Networks Summary'!$E$5:$E$17384))*1000*2-SUMPRODUCT(('ESB Networks Summary'!$C$5:$C$17384=Data!D4873)*('ESB Networks Summary'!$F$5:$F$17384))*1000*2</f>
        <v>2</v>
      </c>
      <c r="I4873" s="5">
        <v>1.9666666666666599</v>
      </c>
      <c r="J4873" s="5">
        <v>0</v>
      </c>
      <c r="K4873" s="17">
        <v>1</v>
      </c>
      <c r="L4873" s="52">
        <f t="shared" si="535"/>
        <v>0</v>
      </c>
      <c r="M4873" s="5">
        <v>0</v>
      </c>
      <c r="N4873" s="5">
        <v>319.26666666666603</v>
      </c>
      <c r="O4873" s="96">
        <v>540.08000000000004</v>
      </c>
      <c r="P4873" s="5">
        <v>1838.6</v>
      </c>
      <c r="Q4873" s="99">
        <v>1710.83</v>
      </c>
      <c r="R4873" s="99">
        <v>24.457000000000001</v>
      </c>
      <c r="S4873" s="99">
        <v>16.580000000000002</v>
      </c>
      <c r="T4873" s="30">
        <f t="shared" si="532"/>
        <v>123.40000000000055</v>
      </c>
      <c r="U4873" s="21">
        <f t="shared" si="536"/>
        <v>3.7378448333333252E-3</v>
      </c>
      <c r="V4873" s="21">
        <f t="shared" si="537"/>
        <v>0</v>
      </c>
      <c r="W4873" s="21">
        <f t="shared" si="538"/>
        <v>0</v>
      </c>
    </row>
    <row r="4874" spans="1:23">
      <c r="A4874" s="2">
        <f t="shared" si="533"/>
        <v>45536</v>
      </c>
      <c r="B4874" s="3">
        <f t="shared" si="534"/>
        <v>45545</v>
      </c>
      <c r="C4874" s="7">
        <v>45545.5</v>
      </c>
      <c r="D4874" s="7">
        <v>45545.541666666664</v>
      </c>
      <c r="E4874" s="5">
        <v>71.366666666666603</v>
      </c>
      <c r="F4874" s="5">
        <v>2902.2999999999902</v>
      </c>
      <c r="G4874" s="5">
        <v>-219.5</v>
      </c>
      <c r="H4874" s="34" cm="1">
        <f t="array" ref="H4874">SUMPRODUCT(('ESB Networks Summary'!$C$5:$C$17384=Data!D4874)*('ESB Networks Summary'!$E$5:$E$17384))*1000*2-SUMPRODUCT(('ESB Networks Summary'!$C$5:$C$17384=Data!D4874)*('ESB Networks Summary'!$F$5:$F$17384))*1000*2</f>
        <v>6</v>
      </c>
      <c r="I4874" s="5">
        <v>12.3666666666666</v>
      </c>
      <c r="J4874" s="5">
        <v>0</v>
      </c>
      <c r="K4874" s="17">
        <v>1</v>
      </c>
      <c r="L4874" s="52">
        <f t="shared" si="535"/>
        <v>0</v>
      </c>
      <c r="M4874" s="5">
        <v>0</v>
      </c>
      <c r="N4874" s="5">
        <v>412.166666666666</v>
      </c>
      <c r="O4874" s="96">
        <v>1722.79</v>
      </c>
      <c r="P4874" s="5">
        <v>3609.7333333333299</v>
      </c>
      <c r="Q4874" s="99">
        <v>2098.1799999999998</v>
      </c>
      <c r="R4874" s="99">
        <v>21.187000000000001</v>
      </c>
      <c r="S4874" s="99">
        <v>13.309999999999999</v>
      </c>
      <c r="T4874" s="30">
        <f t="shared" si="532"/>
        <v>75.7666666666737</v>
      </c>
      <c r="U4874" s="21">
        <f t="shared" si="536"/>
        <v>0</v>
      </c>
      <c r="V4874" s="21">
        <f t="shared" si="537"/>
        <v>-1.4607724999999998E-2</v>
      </c>
      <c r="W4874" s="21">
        <f t="shared" si="538"/>
        <v>0</v>
      </c>
    </row>
    <row r="4875" spans="1:23">
      <c r="A4875" s="2">
        <f t="shared" si="533"/>
        <v>45536</v>
      </c>
      <c r="B4875" s="3">
        <f t="shared" si="534"/>
        <v>45545</v>
      </c>
      <c r="C4875" s="7">
        <v>45545.520833333336</v>
      </c>
      <c r="D4875" s="7">
        <v>45545.5625</v>
      </c>
      <c r="E4875" s="5">
        <v>76.533333333333303</v>
      </c>
      <c r="F4875" s="5">
        <v>1770.7666666666601</v>
      </c>
      <c r="G4875" s="5">
        <v>15.8666666666666</v>
      </c>
      <c r="H4875" s="34" cm="1">
        <f t="array" ref="H4875">SUMPRODUCT(('ESB Networks Summary'!$C$5:$C$17384=Data!D4875)*('ESB Networks Summary'!$E$5:$E$17384))*1000*2-SUMPRODUCT(('ESB Networks Summary'!$C$5:$C$17384=Data!D4875)*('ESB Networks Summary'!$F$5:$F$17384))*1000*2</f>
        <v>6</v>
      </c>
      <c r="I4875" s="5">
        <v>30.5</v>
      </c>
      <c r="J4875" s="5">
        <v>0</v>
      </c>
      <c r="K4875" s="17">
        <v>1</v>
      </c>
      <c r="L4875" s="52">
        <f t="shared" si="535"/>
        <v>0</v>
      </c>
      <c r="M4875" s="5">
        <v>0</v>
      </c>
      <c r="N4875" s="5">
        <v>322.96666666666601</v>
      </c>
      <c r="O4875" s="96">
        <v>1722.79</v>
      </c>
      <c r="P4875" s="5">
        <v>2627.5</v>
      </c>
      <c r="Q4875" s="99">
        <v>2098.1799999999998</v>
      </c>
      <c r="R4875" s="99">
        <v>21.187000000000001</v>
      </c>
      <c r="S4875" s="99">
        <v>13.309999999999999</v>
      </c>
      <c r="T4875" s="30">
        <f t="shared" si="532"/>
        <v>549.63333333334049</v>
      </c>
      <c r="U4875" s="21">
        <f t="shared" si="536"/>
        <v>1.6808353333333261E-3</v>
      </c>
      <c r="V4875" s="21">
        <f t="shared" si="537"/>
        <v>0</v>
      </c>
      <c r="W4875" s="21">
        <f t="shared" si="538"/>
        <v>0</v>
      </c>
    </row>
    <row r="4876" spans="1:23">
      <c r="A4876" s="2">
        <f t="shared" si="533"/>
        <v>45536</v>
      </c>
      <c r="B4876" s="3">
        <f t="shared" si="534"/>
        <v>45545</v>
      </c>
      <c r="C4876" s="7">
        <v>45545.541666666664</v>
      </c>
      <c r="D4876" s="7">
        <v>45545.583333333336</v>
      </c>
      <c r="E4876" s="5">
        <v>80.5</v>
      </c>
      <c r="F4876" s="5">
        <v>1784.9749999999999</v>
      </c>
      <c r="G4876" s="5">
        <v>-22.733333333333299</v>
      </c>
      <c r="H4876" s="34" cm="1">
        <f t="array" ref="H4876">SUMPRODUCT(('ESB Networks Summary'!$C$5:$C$17384=Data!D4876)*('ESB Networks Summary'!$E$5:$E$17384))*1000*2-SUMPRODUCT(('ESB Networks Summary'!$C$5:$C$17384=Data!D4876)*('ESB Networks Summary'!$F$5:$F$17384))*1000*2</f>
        <v>6</v>
      </c>
      <c r="I4876" s="5">
        <v>0</v>
      </c>
      <c r="J4876" s="5">
        <v>0</v>
      </c>
      <c r="K4876" s="17">
        <v>1</v>
      </c>
      <c r="L4876" s="52">
        <f t="shared" si="535"/>
        <v>0</v>
      </c>
      <c r="M4876" s="5">
        <v>0</v>
      </c>
      <c r="N4876" s="5">
        <v>330.26666666666603</v>
      </c>
      <c r="O4876" s="96">
        <v>514.28</v>
      </c>
      <c r="P4876" s="5">
        <v>2189</v>
      </c>
      <c r="Q4876" s="99">
        <v>2494.77</v>
      </c>
      <c r="R4876" s="99">
        <v>20.652999999999999</v>
      </c>
      <c r="S4876" s="99">
        <v>12.776</v>
      </c>
      <c r="T4876" s="30">
        <f t="shared" si="532"/>
        <v>51.025000000001</v>
      </c>
      <c r="U4876" s="21">
        <f t="shared" si="536"/>
        <v>0</v>
      </c>
      <c r="V4876" s="21">
        <f t="shared" si="537"/>
        <v>-1.4522053333333312E-3</v>
      </c>
      <c r="W4876" s="21">
        <f t="shared" si="538"/>
        <v>0</v>
      </c>
    </row>
    <row r="4877" spans="1:23">
      <c r="A4877" s="2">
        <f t="shared" si="533"/>
        <v>45536</v>
      </c>
      <c r="B4877" s="3">
        <f t="shared" si="534"/>
        <v>45545</v>
      </c>
      <c r="C4877" s="7">
        <v>45545.5625</v>
      </c>
      <c r="D4877" s="7">
        <v>45545.604166666664</v>
      </c>
      <c r="E4877" s="5">
        <v>83.933333333333294</v>
      </c>
      <c r="F4877" s="5">
        <v>2277.7333333333299</v>
      </c>
      <c r="G4877" s="5">
        <v>19.8</v>
      </c>
      <c r="H4877" s="34" cm="1">
        <f t="array" ref="H4877">SUMPRODUCT(('ESB Networks Summary'!$C$5:$C$17384=Data!D4877)*('ESB Networks Summary'!$E$5:$E$17384))*1000*2-SUMPRODUCT(('ESB Networks Summary'!$C$5:$C$17384=Data!D4877)*('ESB Networks Summary'!$F$5:$F$17384))*1000*2</f>
        <v>6</v>
      </c>
      <c r="I4877" s="5">
        <v>1.1666666666666601</v>
      </c>
      <c r="J4877" s="5">
        <v>0</v>
      </c>
      <c r="K4877" s="17">
        <v>1</v>
      </c>
      <c r="L4877" s="52">
        <f t="shared" si="535"/>
        <v>0</v>
      </c>
      <c r="M4877" s="5">
        <v>0</v>
      </c>
      <c r="N4877" s="5">
        <v>286.3</v>
      </c>
      <c r="O4877" s="96">
        <v>514.28</v>
      </c>
      <c r="P4877" s="5">
        <v>2671.4</v>
      </c>
      <c r="Q4877" s="99">
        <v>2494.77</v>
      </c>
      <c r="R4877" s="99">
        <v>20.652999999999999</v>
      </c>
      <c r="S4877" s="99">
        <v>12.776</v>
      </c>
      <c r="T4877" s="30">
        <f t="shared" si="532"/>
        <v>127.16666666667015</v>
      </c>
      <c r="U4877" s="21">
        <f t="shared" si="536"/>
        <v>2.0446470000000001E-3</v>
      </c>
      <c r="V4877" s="21">
        <f t="shared" si="537"/>
        <v>0</v>
      </c>
      <c r="W4877" s="21">
        <f t="shared" si="538"/>
        <v>0</v>
      </c>
    </row>
    <row r="4878" spans="1:23">
      <c r="A4878" s="2">
        <f t="shared" si="533"/>
        <v>45536</v>
      </c>
      <c r="B4878" s="3">
        <f t="shared" si="534"/>
        <v>45545</v>
      </c>
      <c r="C4878" s="7">
        <v>45545.583333333336</v>
      </c>
      <c r="D4878" s="7">
        <v>45545.625</v>
      </c>
      <c r="E4878" s="5">
        <v>88.399999999999906</v>
      </c>
      <c r="F4878" s="5">
        <v>3022.4</v>
      </c>
      <c r="G4878" s="5">
        <v>14.9333333333333</v>
      </c>
      <c r="H4878" s="34" cm="1">
        <f t="array" ref="H4878">SUMPRODUCT(('ESB Networks Summary'!$C$5:$C$17384=Data!D4878)*('ESB Networks Summary'!$E$5:$E$17384))*1000*2-SUMPRODUCT(('ESB Networks Summary'!$C$5:$C$17384=Data!D4878)*('ESB Networks Summary'!$F$5:$F$17384))*1000*2</f>
        <v>4</v>
      </c>
      <c r="I4878" s="5">
        <v>0</v>
      </c>
      <c r="J4878" s="5">
        <v>0</v>
      </c>
      <c r="K4878" s="17">
        <v>1</v>
      </c>
      <c r="L4878" s="52">
        <f t="shared" si="535"/>
        <v>0</v>
      </c>
      <c r="M4878" s="5">
        <v>0</v>
      </c>
      <c r="N4878" s="5">
        <v>20.7</v>
      </c>
      <c r="O4878" s="96">
        <v>377.16</v>
      </c>
      <c r="P4878" s="5">
        <v>3243.86666666666</v>
      </c>
      <c r="Q4878" s="99">
        <v>3079.86</v>
      </c>
      <c r="R4878" s="99">
        <v>19.552</v>
      </c>
      <c r="S4878" s="99">
        <v>11.675000000000001</v>
      </c>
      <c r="T4878" s="30">
        <f t="shared" si="532"/>
        <v>215.69999999999345</v>
      </c>
      <c r="U4878" s="21">
        <f t="shared" si="536"/>
        <v>1.4598826666666633E-3</v>
      </c>
      <c r="V4878" s="21">
        <f t="shared" si="537"/>
        <v>0</v>
      </c>
      <c r="W4878" s="21">
        <f t="shared" si="538"/>
        <v>0</v>
      </c>
    </row>
    <row r="4879" spans="1:23">
      <c r="A4879" s="2">
        <f t="shared" si="533"/>
        <v>45536</v>
      </c>
      <c r="B4879" s="3">
        <f t="shared" si="534"/>
        <v>45545</v>
      </c>
      <c r="C4879" s="7">
        <v>45545.604166666664</v>
      </c>
      <c r="D4879" s="7">
        <v>45545.645833333336</v>
      </c>
      <c r="E4879" s="5">
        <v>95.3333333333333</v>
      </c>
      <c r="F4879" s="5">
        <v>2040.2</v>
      </c>
      <c r="G4879" s="5">
        <v>-65.133333333333297</v>
      </c>
      <c r="H4879" s="34" cm="1">
        <f t="array" ref="H4879">SUMPRODUCT(('ESB Networks Summary'!$C$5:$C$17384=Data!D4879)*('ESB Networks Summary'!$E$5:$E$17384))*1000*2-SUMPRODUCT(('ESB Networks Summary'!$C$5:$C$17384=Data!D4879)*('ESB Networks Summary'!$F$5:$F$17384))*1000*2</f>
        <v>-72</v>
      </c>
      <c r="I4879" s="5">
        <v>545.13333333333298</v>
      </c>
      <c r="J4879" s="5">
        <v>0</v>
      </c>
      <c r="K4879" s="17">
        <v>1</v>
      </c>
      <c r="L4879" s="52">
        <f t="shared" si="535"/>
        <v>0</v>
      </c>
      <c r="M4879" s="5">
        <v>0</v>
      </c>
      <c r="N4879" s="5">
        <v>569.76666666666597</v>
      </c>
      <c r="O4879" s="97">
        <v>377.16</v>
      </c>
      <c r="P4879" s="5">
        <v>3288.4666666666599</v>
      </c>
      <c r="Q4879" s="99">
        <v>3079.86</v>
      </c>
      <c r="R4879" s="99">
        <v>19.552</v>
      </c>
      <c r="S4879" s="99">
        <v>11.675000000000001</v>
      </c>
      <c r="T4879" s="30">
        <f t="shared" si="532"/>
        <v>613.36666666666065</v>
      </c>
      <c r="U4879" s="21">
        <f t="shared" si="536"/>
        <v>0</v>
      </c>
      <c r="V4879" s="21">
        <f t="shared" si="537"/>
        <v>-3.8021583333333313E-3</v>
      </c>
      <c r="W4879" s="21">
        <f t="shared" si="538"/>
        <v>0</v>
      </c>
    </row>
    <row r="4880" spans="1:23">
      <c r="A4880" s="2">
        <f t="shared" si="533"/>
        <v>45536</v>
      </c>
      <c r="B4880" s="3">
        <f t="shared" si="534"/>
        <v>45545</v>
      </c>
      <c r="C4880" s="7">
        <v>45545.625</v>
      </c>
      <c r="D4880" s="7">
        <v>45545.666666666664</v>
      </c>
      <c r="E4880" s="5">
        <v>100</v>
      </c>
      <c r="F4880" s="5">
        <v>-75.366666666666603</v>
      </c>
      <c r="G4880" s="5">
        <v>-255.29999999999899</v>
      </c>
      <c r="H4880" s="34" cm="1">
        <f t="array" ref="H4880">SUMPRODUCT(('ESB Networks Summary'!$C$5:$C$17384=Data!D4880)*('ESB Networks Summary'!$E$5:$E$17384))*1000*2-SUMPRODUCT(('ESB Networks Summary'!$C$5:$C$17384=Data!D4880)*('ESB Networks Summary'!$F$5:$F$17384))*1000*2</f>
        <v>-200</v>
      </c>
      <c r="I4880" s="5">
        <v>1972.43333333333</v>
      </c>
      <c r="J4880" s="5">
        <v>0</v>
      </c>
      <c r="K4880" s="17">
        <v>1</v>
      </c>
      <c r="L4880" s="52">
        <f t="shared" si="535"/>
        <v>0</v>
      </c>
      <c r="M4880" s="5">
        <v>0</v>
      </c>
      <c r="N4880" s="5">
        <v>2175.1</v>
      </c>
      <c r="O4880" s="96">
        <v>566.12</v>
      </c>
      <c r="P4880" s="5">
        <v>2342.6999999999998</v>
      </c>
      <c r="Q4880" s="99">
        <v>2326.5700000000002</v>
      </c>
      <c r="R4880" s="99">
        <v>19.562999999999999</v>
      </c>
      <c r="S4880" s="99">
        <v>11.686</v>
      </c>
      <c r="T4880" s="30">
        <f t="shared" si="532"/>
        <v>-12.333333333332305</v>
      </c>
      <c r="U4880" s="21">
        <f t="shared" si="536"/>
        <v>0</v>
      </c>
      <c r="V4880" s="21">
        <f t="shared" si="537"/>
        <v>-1.491717899999994E-2</v>
      </c>
      <c r="W4880" s="21">
        <f t="shared" si="538"/>
        <v>0</v>
      </c>
    </row>
    <row r="4881" spans="1:23">
      <c r="A4881" s="2">
        <f t="shared" si="533"/>
        <v>45536</v>
      </c>
      <c r="B4881" s="3">
        <f t="shared" si="534"/>
        <v>45545</v>
      </c>
      <c r="C4881" s="7">
        <v>45545.645833333336</v>
      </c>
      <c r="D4881" s="7">
        <v>45545.6875</v>
      </c>
      <c r="E4881" s="5">
        <v>100</v>
      </c>
      <c r="F4881" s="5">
        <v>-34.766666666666602</v>
      </c>
      <c r="G4881" s="5">
        <v>-192.833333333333</v>
      </c>
      <c r="H4881" s="34" cm="1">
        <f t="array" ref="H4881">SUMPRODUCT(('ESB Networks Summary'!$C$5:$C$17384=Data!D4881)*('ESB Networks Summary'!$E$5:$E$17384))*1000*2-SUMPRODUCT(('ESB Networks Summary'!$C$5:$C$17384=Data!D4881)*('ESB Networks Summary'!$F$5:$F$17384))*1000*2</f>
        <v>-182</v>
      </c>
      <c r="I4881" s="5">
        <v>1625.5</v>
      </c>
      <c r="J4881" s="5">
        <v>0</v>
      </c>
      <c r="K4881" s="17">
        <v>1</v>
      </c>
      <c r="L4881" s="52">
        <f t="shared" si="535"/>
        <v>0</v>
      </c>
      <c r="M4881" s="5">
        <v>0</v>
      </c>
      <c r="N4881" s="5">
        <v>2065.63333333333</v>
      </c>
      <c r="O4881" s="96">
        <v>566.12</v>
      </c>
      <c r="P4881" s="5">
        <v>2127.4333333333302</v>
      </c>
      <c r="Q4881" s="99">
        <v>2326.5700000000002</v>
      </c>
      <c r="R4881" s="99">
        <v>19.562999999999999</v>
      </c>
      <c r="S4881" s="99">
        <v>11.686</v>
      </c>
      <c r="T4881" s="30">
        <f t="shared" si="532"/>
        <v>-96.266666666666254</v>
      </c>
      <c r="U4881" s="21">
        <f t="shared" si="536"/>
        <v>0</v>
      </c>
      <c r="V4881" s="21">
        <f t="shared" si="537"/>
        <v>-1.1267251666666646E-2</v>
      </c>
      <c r="W4881" s="21">
        <f t="shared" si="538"/>
        <v>0</v>
      </c>
    </row>
    <row r="4882" spans="1:23">
      <c r="A4882" s="2">
        <f t="shared" si="533"/>
        <v>45536</v>
      </c>
      <c r="B4882" s="3">
        <f t="shared" si="534"/>
        <v>45545</v>
      </c>
      <c r="C4882" s="7">
        <v>45545.666666666664</v>
      </c>
      <c r="D4882" s="7">
        <v>45545.708333333336</v>
      </c>
      <c r="E4882" s="5">
        <v>100</v>
      </c>
      <c r="F4882" s="5">
        <v>-3</v>
      </c>
      <c r="G4882" s="5">
        <v>-297.63333333333298</v>
      </c>
      <c r="H4882" s="34" cm="1">
        <f t="array" ref="H4882">SUMPRODUCT(('ESB Networks Summary'!$C$5:$C$17384=Data!D4882)*('ESB Networks Summary'!$E$5:$E$17384))*1000*2-SUMPRODUCT(('ESB Networks Summary'!$C$5:$C$17384=Data!D4882)*('ESB Networks Summary'!$F$5:$F$17384))*1000*2</f>
        <v>-306</v>
      </c>
      <c r="I4882" s="5">
        <v>2639.2999999999902</v>
      </c>
      <c r="J4882" s="5">
        <v>0</v>
      </c>
      <c r="K4882" s="17">
        <v>1</v>
      </c>
      <c r="L4882" s="52">
        <f t="shared" si="535"/>
        <v>0</v>
      </c>
      <c r="M4882" s="5">
        <v>0</v>
      </c>
      <c r="N4882" s="5">
        <v>2803.2999999999902</v>
      </c>
      <c r="O4882" s="96">
        <v>550.67999999999995</v>
      </c>
      <c r="P4882" s="5">
        <v>3217.7333333333299</v>
      </c>
      <c r="Q4882" s="99">
        <v>2076.36</v>
      </c>
      <c r="R4882" s="99">
        <v>22.640999999999998</v>
      </c>
      <c r="S4882" s="99">
        <v>14.294</v>
      </c>
      <c r="T4882" s="30">
        <f t="shared" si="532"/>
        <v>119.80000000000655</v>
      </c>
      <c r="U4882" s="21">
        <f t="shared" si="536"/>
        <v>0</v>
      </c>
      <c r="V4882" s="21">
        <f t="shared" si="537"/>
        <v>-2.1271854333333309E-2</v>
      </c>
      <c r="W4882" s="21">
        <f t="shared" si="538"/>
        <v>0</v>
      </c>
    </row>
    <row r="4883" spans="1:23">
      <c r="A4883" s="2">
        <f t="shared" si="533"/>
        <v>45536</v>
      </c>
      <c r="B4883" s="3">
        <f t="shared" si="534"/>
        <v>45545</v>
      </c>
      <c r="C4883" s="7">
        <v>45545.6875</v>
      </c>
      <c r="D4883" s="7">
        <v>45545.729166666664</v>
      </c>
      <c r="E4883" s="5">
        <v>100</v>
      </c>
      <c r="F4883" s="5">
        <v>0</v>
      </c>
      <c r="G4883" s="5">
        <v>-2140.7333333333299</v>
      </c>
      <c r="H4883" s="34" cm="1">
        <f t="array" ref="H4883">SUMPRODUCT(('ESB Networks Summary'!$C$5:$C$17384=Data!D4883)*('ESB Networks Summary'!$E$5:$E$17384))*1000*2-SUMPRODUCT(('ESB Networks Summary'!$C$5:$C$17384=Data!D4883)*('ESB Networks Summary'!$F$5:$F$17384))*1000*2</f>
        <v>-2152</v>
      </c>
      <c r="I4883" s="5">
        <v>0</v>
      </c>
      <c r="J4883" s="5">
        <v>0</v>
      </c>
      <c r="K4883" s="17">
        <v>1</v>
      </c>
      <c r="L4883" s="52">
        <f t="shared" si="535"/>
        <v>0</v>
      </c>
      <c r="M4883" s="5">
        <v>0</v>
      </c>
      <c r="N4883" s="5">
        <v>190.39999999999901</v>
      </c>
      <c r="O4883" s="96">
        <v>550.67999999999995</v>
      </c>
      <c r="P4883" s="5">
        <v>2384.1</v>
      </c>
      <c r="Q4883" s="99">
        <v>2076.36</v>
      </c>
      <c r="R4883" s="99">
        <v>22.640999999999998</v>
      </c>
      <c r="S4883" s="99">
        <v>14.294</v>
      </c>
      <c r="T4883" s="30">
        <f t="shared" si="532"/>
        <v>52.96666666667096</v>
      </c>
      <c r="U4883" s="21">
        <f t="shared" si="536"/>
        <v>0</v>
      </c>
      <c r="V4883" s="21">
        <f t="shared" si="537"/>
        <v>-0.15299821133333308</v>
      </c>
      <c r="W4883" s="21">
        <f t="shared" si="538"/>
        <v>0</v>
      </c>
    </row>
    <row r="4884" spans="1:23">
      <c r="A4884" s="2">
        <f t="shared" si="533"/>
        <v>45536</v>
      </c>
      <c r="B4884" s="3">
        <f t="shared" si="534"/>
        <v>45545</v>
      </c>
      <c r="C4884" s="7">
        <v>45545.708333333336</v>
      </c>
      <c r="D4884" s="7">
        <v>45545.75</v>
      </c>
      <c r="E4884" s="5">
        <v>100</v>
      </c>
      <c r="F4884" s="5">
        <v>0</v>
      </c>
      <c r="G4884" s="5">
        <v>-1390.06666666666</v>
      </c>
      <c r="H4884" s="34" cm="1">
        <f t="array" ref="H4884">SUMPRODUCT(('ESB Networks Summary'!$C$5:$C$17384=Data!D4884)*('ESB Networks Summary'!$E$5:$E$17384))*1000*2-SUMPRODUCT(('ESB Networks Summary'!$C$5:$C$17384=Data!D4884)*('ESB Networks Summary'!$F$5:$F$17384))*1000*2</f>
        <v>-1368</v>
      </c>
      <c r="I4884" s="5">
        <v>0</v>
      </c>
      <c r="J4884" s="5">
        <v>0</v>
      </c>
      <c r="K4884" s="17">
        <v>1</v>
      </c>
      <c r="L4884" s="52">
        <f t="shared" si="535"/>
        <v>0</v>
      </c>
      <c r="M4884" s="5">
        <v>0</v>
      </c>
      <c r="N4884" s="5">
        <v>72.633333333333297</v>
      </c>
      <c r="O4884" s="96">
        <v>280.61</v>
      </c>
      <c r="P4884" s="5">
        <v>1559.5</v>
      </c>
      <c r="Q4884" s="99">
        <v>1187.44</v>
      </c>
      <c r="R4884" s="99">
        <v>24.97</v>
      </c>
      <c r="S4884" s="99">
        <v>16.622999999999998</v>
      </c>
      <c r="T4884" s="30">
        <f t="shared" si="532"/>
        <v>96.80000000000669</v>
      </c>
      <c r="U4884" s="21">
        <f t="shared" si="536"/>
        <v>0</v>
      </c>
      <c r="V4884" s="21">
        <f t="shared" si="537"/>
        <v>-0.11553539099999943</v>
      </c>
      <c r="W4884" s="21">
        <f t="shared" si="538"/>
        <v>0</v>
      </c>
    </row>
    <row r="4885" spans="1:23">
      <c r="A4885" s="2">
        <f t="shared" si="533"/>
        <v>45536</v>
      </c>
      <c r="B4885" s="3">
        <f t="shared" si="534"/>
        <v>45545</v>
      </c>
      <c r="C4885" s="7">
        <v>45545.729166666664</v>
      </c>
      <c r="D4885" s="7">
        <v>45545.770833333336</v>
      </c>
      <c r="E4885" s="5">
        <v>99.6666666666666</v>
      </c>
      <c r="F4885" s="5">
        <v>15.8333333333333</v>
      </c>
      <c r="G4885" s="5">
        <v>-816.16666666666595</v>
      </c>
      <c r="H4885" s="34" cm="1">
        <f t="array" ref="H4885">SUMPRODUCT(('ESB Networks Summary'!$C$5:$C$17384=Data!D4885)*('ESB Networks Summary'!$E$5:$E$17384))*1000*2-SUMPRODUCT(('ESB Networks Summary'!$C$5:$C$17384=Data!D4885)*('ESB Networks Summary'!$F$5:$F$17384))*1000*2</f>
        <v>-818</v>
      </c>
      <c r="I4885" s="5">
        <v>18.7</v>
      </c>
      <c r="J4885" s="5">
        <v>0</v>
      </c>
      <c r="K4885" s="17">
        <v>1</v>
      </c>
      <c r="L4885" s="52">
        <f t="shared" si="535"/>
        <v>0</v>
      </c>
      <c r="M4885" s="5">
        <v>0</v>
      </c>
      <c r="N4885" s="5">
        <v>81.366666666666603</v>
      </c>
      <c r="O4885" s="96">
        <v>280.61</v>
      </c>
      <c r="P4885" s="5">
        <v>1002.9</v>
      </c>
      <c r="Q4885" s="99">
        <v>1187.44</v>
      </c>
      <c r="R4885" s="99">
        <v>24.97</v>
      </c>
      <c r="S4885" s="99">
        <v>16.622999999999998</v>
      </c>
      <c r="T4885" s="30">
        <f t="shared" si="532"/>
        <v>89.533333333334127</v>
      </c>
      <c r="U4885" s="21">
        <f t="shared" si="536"/>
        <v>0</v>
      </c>
      <c r="V4885" s="21">
        <f t="shared" si="537"/>
        <v>-6.7835692499999933E-2</v>
      </c>
      <c r="W4885" s="21">
        <f t="shared" si="538"/>
        <v>0</v>
      </c>
    </row>
    <row r="4886" spans="1:23">
      <c r="A4886" s="2">
        <f t="shared" si="533"/>
        <v>45536</v>
      </c>
      <c r="B4886" s="3">
        <f t="shared" si="534"/>
        <v>45545</v>
      </c>
      <c r="C4886" s="7">
        <v>45545.75</v>
      </c>
      <c r="D4886" s="7">
        <v>45545.791666666664</v>
      </c>
      <c r="E4886" s="5">
        <v>99</v>
      </c>
      <c r="F4886" s="5">
        <v>-6.8333333333333304</v>
      </c>
      <c r="G4886" s="5">
        <v>-2.80833333333333</v>
      </c>
      <c r="H4886" s="34" cm="1">
        <f t="array" ref="H4886">SUMPRODUCT(('ESB Networks Summary'!$C$5:$C$17384=Data!D4886)*('ESB Networks Summary'!$E$5:$E$17384))*1000*2-SUMPRODUCT(('ESB Networks Summary'!$C$5:$C$17384=Data!D4886)*('ESB Networks Summary'!$F$5:$F$17384))*1000*2</f>
        <v>6</v>
      </c>
      <c r="I4886" s="5">
        <v>0</v>
      </c>
      <c r="J4886" s="5">
        <v>0</v>
      </c>
      <c r="K4886" s="17">
        <v>1</v>
      </c>
      <c r="L4886" s="52">
        <f t="shared" si="535"/>
        <v>0</v>
      </c>
      <c r="M4886" s="5">
        <v>0</v>
      </c>
      <c r="N4886" s="5">
        <v>0</v>
      </c>
      <c r="O4886" s="96">
        <v>340.84</v>
      </c>
      <c r="P4886" s="5">
        <v>138.766666666666</v>
      </c>
      <c r="Q4886" s="99">
        <v>405.19</v>
      </c>
      <c r="R4886" s="99">
        <v>26.092000000000002</v>
      </c>
      <c r="S4886" s="99">
        <v>18.215</v>
      </c>
      <c r="T4886" s="30">
        <f t="shared" si="532"/>
        <v>142.791666666666</v>
      </c>
      <c r="U4886" s="21">
        <f t="shared" si="536"/>
        <v>0</v>
      </c>
      <c r="V4886" s="21">
        <f t="shared" si="537"/>
        <v>-2.5576895833333301E-4</v>
      </c>
      <c r="W4886" s="21">
        <f t="shared" si="538"/>
        <v>0</v>
      </c>
    </row>
    <row r="4887" spans="1:23">
      <c r="A4887" s="2">
        <f t="shared" si="533"/>
        <v>45536</v>
      </c>
      <c r="B4887" s="3">
        <f t="shared" si="534"/>
        <v>45545</v>
      </c>
      <c r="C4887" s="7">
        <v>45545.770833333336</v>
      </c>
      <c r="D4887" s="7">
        <v>45545.8125</v>
      </c>
      <c r="E4887" s="5">
        <v>99</v>
      </c>
      <c r="F4887" s="5">
        <v>-236.36666666666599</v>
      </c>
      <c r="G4887" s="5">
        <v>-0.76666666666666605</v>
      </c>
      <c r="H4887" s="34" cm="1">
        <f t="array" ref="H4887">SUMPRODUCT(('ESB Networks Summary'!$C$5:$C$17384=Data!D4887)*('ESB Networks Summary'!$E$5:$E$17384))*1000*2-SUMPRODUCT(('ESB Networks Summary'!$C$5:$C$17384=Data!D4887)*('ESB Networks Summary'!$F$5:$F$17384))*1000*2</f>
        <v>2</v>
      </c>
      <c r="I4887" s="5">
        <v>0</v>
      </c>
      <c r="J4887" s="5">
        <v>0</v>
      </c>
      <c r="K4887" s="17">
        <v>1</v>
      </c>
      <c r="L4887" s="52">
        <f t="shared" si="535"/>
        <v>0</v>
      </c>
      <c r="M4887" s="5">
        <v>0</v>
      </c>
      <c r="N4887" s="5">
        <v>154.4</v>
      </c>
      <c r="O4887" s="96">
        <v>340.84</v>
      </c>
      <c r="P4887" s="5">
        <v>39.699999999999903</v>
      </c>
      <c r="Q4887" s="99">
        <v>405.19</v>
      </c>
      <c r="R4887" s="99">
        <v>26.092000000000002</v>
      </c>
      <c r="S4887" s="99">
        <v>18.215</v>
      </c>
      <c r="T4887" s="30">
        <f t="shared" si="532"/>
        <v>120.89999999999922</v>
      </c>
      <c r="U4887" s="21">
        <f t="shared" si="536"/>
        <v>0</v>
      </c>
      <c r="V4887" s="21">
        <f t="shared" si="537"/>
        <v>-6.9824166666666607E-5</v>
      </c>
      <c r="W4887" s="21">
        <f t="shared" si="538"/>
        <v>0</v>
      </c>
    </row>
    <row r="4888" spans="1:23">
      <c r="A4888" s="2">
        <f t="shared" si="533"/>
        <v>45536</v>
      </c>
      <c r="B4888" s="3">
        <f t="shared" si="534"/>
        <v>45545</v>
      </c>
      <c r="C4888" s="7">
        <v>45545.791666666664</v>
      </c>
      <c r="D4888" s="7">
        <v>45545.833333333336</v>
      </c>
      <c r="E4888" s="5">
        <v>98.266666666666595</v>
      </c>
      <c r="F4888" s="5">
        <v>-408.433333333333</v>
      </c>
      <c r="G4888" s="5">
        <v>-3.5333333333333301</v>
      </c>
      <c r="H4888" s="34" cm="1">
        <f t="array" ref="H4888">SUMPRODUCT(('ESB Networks Summary'!$C$5:$C$17384=Data!D4888)*('ESB Networks Summary'!$E$5:$E$17384))*1000*2-SUMPRODUCT(('ESB Networks Summary'!$C$5:$C$17384=Data!D4888)*('ESB Networks Summary'!$F$5:$F$17384))*1000*2</f>
        <v>2</v>
      </c>
      <c r="I4888" s="5">
        <v>0</v>
      </c>
      <c r="J4888" s="5">
        <v>0</v>
      </c>
      <c r="K4888" s="17">
        <v>1</v>
      </c>
      <c r="L4888" s="52">
        <f t="shared" si="535"/>
        <v>0</v>
      </c>
      <c r="M4888" s="5">
        <v>0</v>
      </c>
      <c r="N4888" s="5">
        <v>275.06666666666598</v>
      </c>
      <c r="O4888" s="96">
        <v>309.58</v>
      </c>
      <c r="P4888" s="5">
        <v>24.3</v>
      </c>
      <c r="Q4888" s="99">
        <v>75.28</v>
      </c>
      <c r="R4888" s="99">
        <v>26.413</v>
      </c>
      <c r="S4888" s="99">
        <v>18.535</v>
      </c>
      <c r="T4888" s="30">
        <f t="shared" si="532"/>
        <v>154.1333333333337</v>
      </c>
      <c r="U4888" s="21">
        <f t="shared" si="536"/>
        <v>0</v>
      </c>
      <c r="V4888" s="21">
        <f t="shared" si="537"/>
        <v>-3.274516666666664E-4</v>
      </c>
      <c r="W4888" s="21">
        <f t="shared" si="538"/>
        <v>0</v>
      </c>
    </row>
    <row r="4889" spans="1:23">
      <c r="A4889" s="2">
        <f t="shared" si="533"/>
        <v>45536</v>
      </c>
      <c r="B4889" s="3">
        <f t="shared" si="534"/>
        <v>45545</v>
      </c>
      <c r="C4889" s="7">
        <v>45545.8125</v>
      </c>
      <c r="D4889" s="7">
        <v>45545.854166666664</v>
      </c>
      <c r="E4889" s="5">
        <v>97.7</v>
      </c>
      <c r="F4889" s="5">
        <v>-279</v>
      </c>
      <c r="G4889" s="5">
        <v>-0.133333333333333</v>
      </c>
      <c r="H4889" s="34" cm="1">
        <f t="array" ref="H4889">SUMPRODUCT(('ESB Networks Summary'!$C$5:$C$17384=Data!D4889)*('ESB Networks Summary'!$E$5:$E$17384))*1000*2-SUMPRODUCT(('ESB Networks Summary'!$C$5:$C$17384=Data!D4889)*('ESB Networks Summary'!$F$5:$F$17384))*1000*2</f>
        <v>2</v>
      </c>
      <c r="I4889" s="5">
        <v>0</v>
      </c>
      <c r="J4889" s="5">
        <v>0</v>
      </c>
      <c r="K4889" s="17">
        <v>1</v>
      </c>
      <c r="L4889" s="52">
        <f t="shared" si="535"/>
        <v>0</v>
      </c>
      <c r="M4889" s="5">
        <v>0</v>
      </c>
      <c r="N4889" s="5">
        <v>179.833333333333</v>
      </c>
      <c r="O4889" s="96">
        <v>309.58</v>
      </c>
      <c r="P4889" s="5">
        <v>1.9666666666666599</v>
      </c>
      <c r="Q4889" s="99">
        <v>75.28</v>
      </c>
      <c r="R4889" s="99">
        <v>26.413</v>
      </c>
      <c r="S4889" s="99">
        <v>18.535</v>
      </c>
      <c r="T4889" s="30">
        <f t="shared" si="532"/>
        <v>101.00000000000031</v>
      </c>
      <c r="U4889" s="21">
        <f t="shared" si="536"/>
        <v>0</v>
      </c>
      <c r="V4889" s="21">
        <f t="shared" si="537"/>
        <v>-1.2356666666666636E-5</v>
      </c>
      <c r="W4889" s="21">
        <f t="shared" si="538"/>
        <v>0</v>
      </c>
    </row>
    <row r="4890" spans="1:23">
      <c r="A4890" s="2">
        <f t="shared" si="533"/>
        <v>45536</v>
      </c>
      <c r="B4890" s="3">
        <f t="shared" si="534"/>
        <v>45545</v>
      </c>
      <c r="C4890" s="7">
        <v>45545.833333333336</v>
      </c>
      <c r="D4890" s="7">
        <v>45545.875</v>
      </c>
      <c r="E4890" s="5">
        <v>96.6666666666666</v>
      </c>
      <c r="F4890" s="5">
        <v>-773</v>
      </c>
      <c r="G4890" s="5">
        <v>-3.9</v>
      </c>
      <c r="H4890" s="34" cm="1">
        <f t="array" ref="H4890">SUMPRODUCT(('ESB Networks Summary'!$C$5:$C$17384=Data!D4890)*('ESB Networks Summary'!$E$5:$E$17384))*1000*2-SUMPRODUCT(('ESB Networks Summary'!$C$5:$C$17384=Data!D4890)*('ESB Networks Summary'!$F$5:$F$17384))*1000*2</f>
        <v>6</v>
      </c>
      <c r="I4890" s="5">
        <v>0</v>
      </c>
      <c r="J4890" s="5">
        <v>0</v>
      </c>
      <c r="K4890" s="17">
        <v>1</v>
      </c>
      <c r="L4890" s="52">
        <f t="shared" si="535"/>
        <v>0</v>
      </c>
      <c r="M4890" s="5">
        <v>431.599999999999</v>
      </c>
      <c r="N4890" s="5">
        <v>622.33333333333303</v>
      </c>
      <c r="O4890" s="96">
        <v>992.57</v>
      </c>
      <c r="P4890" s="5">
        <v>0</v>
      </c>
      <c r="Q4890" s="99">
        <v>0</v>
      </c>
      <c r="R4890" s="99">
        <v>28.381</v>
      </c>
      <c r="S4890" s="99">
        <v>20.503999999999998</v>
      </c>
      <c r="T4890" s="30">
        <f t="shared" si="532"/>
        <v>146.76666666666699</v>
      </c>
      <c r="U4890" s="21">
        <f t="shared" si="536"/>
        <v>0</v>
      </c>
      <c r="V4890" s="21">
        <f t="shared" si="537"/>
        <v>-3.9982799999999991E-4</v>
      </c>
      <c r="W4890" s="21">
        <f t="shared" si="538"/>
        <v>0</v>
      </c>
    </row>
    <row r="4891" spans="1:23">
      <c r="A4891" s="2">
        <f t="shared" si="533"/>
        <v>45536</v>
      </c>
      <c r="B4891" s="3">
        <f t="shared" si="534"/>
        <v>45545</v>
      </c>
      <c r="C4891" s="7">
        <v>45545.854166666664</v>
      </c>
      <c r="D4891" s="7">
        <v>45545.895833333336</v>
      </c>
      <c r="E4891" s="5">
        <v>94.033333333333303</v>
      </c>
      <c r="F4891" s="5">
        <v>-1163.7</v>
      </c>
      <c r="G4891" s="5">
        <v>-0.266666666666666</v>
      </c>
      <c r="H4891" s="34" cm="1">
        <f t="array" ref="H4891">SUMPRODUCT(('ESB Networks Summary'!$C$5:$C$17384=Data!D4891)*('ESB Networks Summary'!$E$5:$E$17384))*1000*2-SUMPRODUCT(('ESB Networks Summary'!$C$5:$C$17384=Data!D4891)*('ESB Networks Summary'!$F$5:$F$17384))*1000*2</f>
        <v>2</v>
      </c>
      <c r="I4891" s="5">
        <v>0</v>
      </c>
      <c r="J4891" s="5">
        <v>0</v>
      </c>
      <c r="K4891" s="17">
        <v>1</v>
      </c>
      <c r="L4891" s="52">
        <f t="shared" si="535"/>
        <v>0</v>
      </c>
      <c r="M4891" s="5">
        <v>818.16666666666595</v>
      </c>
      <c r="N4891" s="5">
        <v>1010.36666666666</v>
      </c>
      <c r="O4891" s="96">
        <v>992.57</v>
      </c>
      <c r="P4891" s="5">
        <v>3.3333333333333298E-2</v>
      </c>
      <c r="Q4891" s="99">
        <v>0</v>
      </c>
      <c r="R4891" s="99">
        <v>28.381</v>
      </c>
      <c r="S4891" s="99">
        <v>20.503999999999998</v>
      </c>
      <c r="T4891" s="30">
        <f t="shared" si="532"/>
        <v>153.10000000000673</v>
      </c>
      <c r="U4891" s="21">
        <f t="shared" si="536"/>
        <v>0</v>
      </c>
      <c r="V4891" s="21">
        <f t="shared" si="537"/>
        <v>-2.7338666666666592E-5</v>
      </c>
      <c r="W4891" s="21">
        <f t="shared" si="538"/>
        <v>0</v>
      </c>
    </row>
    <row r="4892" spans="1:23">
      <c r="A4892" s="2">
        <f t="shared" si="533"/>
        <v>45536</v>
      </c>
      <c r="B4892" s="3">
        <f t="shared" si="534"/>
        <v>45545</v>
      </c>
      <c r="C4892" s="7">
        <v>45545.875</v>
      </c>
      <c r="D4892" s="7">
        <v>45545.916666666664</v>
      </c>
      <c r="E4892" s="5">
        <v>92.366666666666603</v>
      </c>
      <c r="F4892" s="5">
        <v>-477.83333333333297</v>
      </c>
      <c r="G4892" s="5">
        <v>-6.8333333333333304</v>
      </c>
      <c r="H4892" s="34" cm="1">
        <f t="array" ref="H4892">SUMPRODUCT(('ESB Networks Summary'!$C$5:$C$17384=Data!D4892)*('ESB Networks Summary'!$E$5:$E$17384))*1000*2-SUMPRODUCT(('ESB Networks Summary'!$C$5:$C$17384=Data!D4892)*('ESB Networks Summary'!$F$5:$F$17384))*1000*2</f>
        <v>2</v>
      </c>
      <c r="I4892" s="5">
        <v>0</v>
      </c>
      <c r="J4892" s="5">
        <v>0</v>
      </c>
      <c r="K4892" s="17">
        <v>1</v>
      </c>
      <c r="L4892" s="52">
        <f t="shared" si="535"/>
        <v>0</v>
      </c>
      <c r="M4892" s="5">
        <v>0</v>
      </c>
      <c r="N4892" s="5">
        <v>327.099999999999</v>
      </c>
      <c r="O4892" s="96">
        <v>1158.75</v>
      </c>
      <c r="P4892" s="5">
        <v>0</v>
      </c>
      <c r="Q4892" s="99">
        <v>0</v>
      </c>
      <c r="R4892" s="99">
        <v>28.381</v>
      </c>
      <c r="S4892" s="99">
        <v>20.503999999999998</v>
      </c>
      <c r="T4892" s="30">
        <f t="shared" si="532"/>
        <v>143.90000000000066</v>
      </c>
      <c r="U4892" s="21">
        <f t="shared" si="536"/>
        <v>0</v>
      </c>
      <c r="V4892" s="21">
        <f t="shared" si="537"/>
        <v>-7.0055333333333286E-4</v>
      </c>
      <c r="W4892" s="21">
        <f t="shared" si="538"/>
        <v>0</v>
      </c>
    </row>
    <row r="4893" spans="1:23">
      <c r="A4893" s="2">
        <f t="shared" si="533"/>
        <v>45536</v>
      </c>
      <c r="B4893" s="3">
        <f t="shared" si="534"/>
        <v>45545</v>
      </c>
      <c r="C4893" s="7">
        <v>45545.895833333336</v>
      </c>
      <c r="D4893" s="7">
        <v>45545.9375</v>
      </c>
      <c r="E4893" s="5">
        <v>91.233333333333306</v>
      </c>
      <c r="F4893" s="5">
        <v>-467.599999999999</v>
      </c>
      <c r="G4893" s="5">
        <v>-1.2999999999999901</v>
      </c>
      <c r="H4893" s="34" cm="1">
        <f t="array" ref="H4893">SUMPRODUCT(('ESB Networks Summary'!$C$5:$C$17384=Data!D4893)*('ESB Networks Summary'!$E$5:$E$17384))*1000*2-SUMPRODUCT(('ESB Networks Summary'!$C$5:$C$17384=Data!D4893)*('ESB Networks Summary'!$F$5:$F$17384))*1000*2</f>
        <v>2</v>
      </c>
      <c r="I4893" s="5">
        <v>0</v>
      </c>
      <c r="J4893" s="5">
        <v>0</v>
      </c>
      <c r="K4893" s="17">
        <v>1</v>
      </c>
      <c r="L4893" s="52">
        <f t="shared" si="535"/>
        <v>0</v>
      </c>
      <c r="M4893" s="5">
        <v>0</v>
      </c>
      <c r="N4893" s="5">
        <v>336.5</v>
      </c>
      <c r="O4893" s="96">
        <v>1158.75</v>
      </c>
      <c r="P4893" s="5">
        <v>0</v>
      </c>
      <c r="Q4893" s="99">
        <v>0</v>
      </c>
      <c r="R4893" s="99">
        <v>28.381</v>
      </c>
      <c r="S4893" s="99">
        <v>20.503999999999998</v>
      </c>
      <c r="T4893" s="30">
        <f t="shared" si="532"/>
        <v>129.79999999999899</v>
      </c>
      <c r="U4893" s="21">
        <f t="shared" si="536"/>
        <v>0</v>
      </c>
      <c r="V4893" s="21">
        <f t="shared" si="537"/>
        <v>-1.3327599999999896E-4</v>
      </c>
      <c r="W4893" s="21">
        <f t="shared" si="538"/>
        <v>0</v>
      </c>
    </row>
    <row r="4894" spans="1:23">
      <c r="A4894" s="2">
        <f t="shared" si="533"/>
        <v>45536</v>
      </c>
      <c r="B4894" s="3">
        <f t="shared" si="534"/>
        <v>45545</v>
      </c>
      <c r="C4894" s="7">
        <v>45545.916666666664</v>
      </c>
      <c r="D4894" s="7">
        <v>45545.958333333336</v>
      </c>
      <c r="E4894" s="5">
        <v>89.6</v>
      </c>
      <c r="F4894" s="5">
        <v>-774.96666666666601</v>
      </c>
      <c r="G4894" s="5">
        <v>23.566666666666599</v>
      </c>
      <c r="H4894" s="34" cm="1">
        <f t="array" ref="H4894">SUMPRODUCT(('ESB Networks Summary'!$C$5:$C$17384=Data!D4894)*('ESB Networks Summary'!$E$5:$E$17384))*1000*2-SUMPRODUCT(('ESB Networks Summary'!$C$5:$C$17384=Data!D4894)*('ESB Networks Summary'!$F$5:$F$17384))*1000*2</f>
        <v>4</v>
      </c>
      <c r="I4894" s="5">
        <v>0</v>
      </c>
      <c r="J4894" s="5">
        <v>0</v>
      </c>
      <c r="K4894" s="17">
        <v>1</v>
      </c>
      <c r="L4894" s="52">
        <f t="shared" si="535"/>
        <v>0</v>
      </c>
      <c r="M4894" s="5">
        <v>0</v>
      </c>
      <c r="N4894" s="5">
        <v>784.19999999999902</v>
      </c>
      <c r="O4894" s="96">
        <v>207.24</v>
      </c>
      <c r="P4894" s="5">
        <v>0</v>
      </c>
      <c r="Q4894" s="99">
        <v>0</v>
      </c>
      <c r="R4894" s="99">
        <v>11.507999999999999</v>
      </c>
      <c r="S4894" s="99">
        <v>8.5150000000000006</v>
      </c>
      <c r="T4894" s="30">
        <f t="shared" si="532"/>
        <v>14.333333333333599</v>
      </c>
      <c r="U4894" s="21">
        <f t="shared" si="536"/>
        <v>1.3560259999999961E-3</v>
      </c>
      <c r="V4894" s="21">
        <f t="shared" si="537"/>
        <v>0</v>
      </c>
      <c r="W4894" s="21">
        <f t="shared" si="538"/>
        <v>0</v>
      </c>
    </row>
    <row r="4895" spans="1:23">
      <c r="A4895" s="2">
        <f t="shared" si="533"/>
        <v>45536</v>
      </c>
      <c r="B4895" s="3">
        <f t="shared" si="534"/>
        <v>45545</v>
      </c>
      <c r="C4895" s="7">
        <v>45545.9375</v>
      </c>
      <c r="D4895" s="7">
        <v>45545.979166666664</v>
      </c>
      <c r="E4895" s="5">
        <v>85.933333333333294</v>
      </c>
      <c r="F4895" s="5">
        <v>-1958.36666666666</v>
      </c>
      <c r="G4895" s="5">
        <v>3.3333333333333299</v>
      </c>
      <c r="H4895" s="34" cm="1">
        <f t="array" ref="H4895">SUMPRODUCT(('ESB Networks Summary'!$C$5:$C$17384=Data!D4895)*('ESB Networks Summary'!$E$5:$E$17384))*1000*2-SUMPRODUCT(('ESB Networks Summary'!$C$5:$C$17384=Data!D4895)*('ESB Networks Summary'!$F$5:$F$17384))*1000*2</f>
        <v>8</v>
      </c>
      <c r="I4895" s="5">
        <v>0</v>
      </c>
      <c r="J4895" s="5">
        <v>0</v>
      </c>
      <c r="K4895" s="17">
        <v>1</v>
      </c>
      <c r="L4895" s="52">
        <f t="shared" si="535"/>
        <v>0</v>
      </c>
      <c r="M4895" s="5">
        <v>0</v>
      </c>
      <c r="N4895" s="5">
        <v>1837.9666666666601</v>
      </c>
      <c r="O4895" s="96">
        <v>207.24</v>
      </c>
      <c r="P4895" s="5">
        <v>0</v>
      </c>
      <c r="Q4895" s="99">
        <v>0</v>
      </c>
      <c r="R4895" s="99">
        <v>11.507999999999999</v>
      </c>
      <c r="S4895" s="99">
        <v>8.5150000000000006</v>
      </c>
      <c r="T4895" s="30">
        <f t="shared" si="532"/>
        <v>123.73333333333312</v>
      </c>
      <c r="U4895" s="21">
        <f t="shared" si="536"/>
        <v>1.9179999999999978E-4</v>
      </c>
      <c r="V4895" s="21">
        <f t="shared" si="537"/>
        <v>0</v>
      </c>
      <c r="W4895" s="21">
        <f t="shared" si="538"/>
        <v>0</v>
      </c>
    </row>
    <row r="4896" spans="1:23">
      <c r="A4896" s="2">
        <f t="shared" si="533"/>
        <v>45536</v>
      </c>
      <c r="B4896" s="3">
        <f t="shared" si="534"/>
        <v>45545</v>
      </c>
      <c r="C4896" s="7">
        <v>45545.958333333336</v>
      </c>
      <c r="D4896" s="7">
        <v>45546</v>
      </c>
      <c r="E4896" s="5">
        <v>82.8333333333333</v>
      </c>
      <c r="F4896" s="5">
        <v>-1143</v>
      </c>
      <c r="G4896" s="5">
        <v>62.133333333333297</v>
      </c>
      <c r="H4896" s="34" cm="1">
        <f t="array" ref="H4896">SUMPRODUCT(('ESB Networks Summary'!$C$5:$C$17384=Data!D4896)*('ESB Networks Summary'!$E$5:$E$17384))*1000*2-SUMPRODUCT(('ESB Networks Summary'!$C$5:$C$17384=Data!D4896)*('ESB Networks Summary'!$F$5:$F$17384))*1000*2</f>
        <v>4</v>
      </c>
      <c r="I4896" s="5">
        <v>0</v>
      </c>
      <c r="J4896" s="5">
        <v>0</v>
      </c>
      <c r="K4896" s="17">
        <v>1</v>
      </c>
      <c r="L4896" s="52">
        <f t="shared" si="535"/>
        <v>0</v>
      </c>
      <c r="M4896" s="5">
        <v>0</v>
      </c>
      <c r="N4896" s="5">
        <v>1061.06666666666</v>
      </c>
      <c r="O4896" s="96">
        <v>10.75</v>
      </c>
      <c r="P4896" s="5">
        <v>0</v>
      </c>
      <c r="Q4896" s="99">
        <v>0</v>
      </c>
      <c r="R4896" s="99">
        <v>9.4760000000000009</v>
      </c>
      <c r="S4896" s="99">
        <v>6.4819999999999993</v>
      </c>
      <c r="T4896" s="30">
        <f t="shared" si="532"/>
        <v>144.06666666667331</v>
      </c>
      <c r="U4896" s="21">
        <f t="shared" si="536"/>
        <v>2.943877333333332E-3</v>
      </c>
      <c r="V4896" s="21">
        <f t="shared" si="537"/>
        <v>0</v>
      </c>
      <c r="W4896" s="21">
        <f t="shared" si="538"/>
        <v>0</v>
      </c>
    </row>
    <row r="4897" spans="1:23">
      <c r="A4897" s="2">
        <f t="shared" si="533"/>
        <v>45536</v>
      </c>
      <c r="B4897" s="3">
        <f t="shared" si="534"/>
        <v>45545</v>
      </c>
      <c r="C4897" s="7">
        <v>45545.979166666664</v>
      </c>
      <c r="D4897" s="7">
        <v>45546.020833333336</v>
      </c>
      <c r="E4897" s="5">
        <v>81</v>
      </c>
      <c r="F4897" s="5">
        <v>-268.20833333333297</v>
      </c>
      <c r="G4897" s="5">
        <v>-1.86666666666666</v>
      </c>
      <c r="H4897" s="34" cm="1">
        <f t="array" ref="H4897">SUMPRODUCT(('ESB Networks Summary'!$C$5:$C$17384=Data!D4897)*('ESB Networks Summary'!$E$5:$E$17384))*1000*2-SUMPRODUCT(('ESB Networks Summary'!$C$5:$C$17384=Data!D4897)*('ESB Networks Summary'!$F$5:$F$17384))*1000*2</f>
        <v>0</v>
      </c>
      <c r="I4897" s="5">
        <v>0</v>
      </c>
      <c r="J4897" s="5">
        <v>0</v>
      </c>
      <c r="K4897" s="17">
        <v>1</v>
      </c>
      <c r="L4897" s="52">
        <f t="shared" si="535"/>
        <v>0</v>
      </c>
      <c r="M4897" s="5">
        <v>0</v>
      </c>
      <c r="N4897" s="5">
        <v>87.533333333333303</v>
      </c>
      <c r="O4897" s="96">
        <v>10.75</v>
      </c>
      <c r="P4897" s="5">
        <v>0</v>
      </c>
      <c r="Q4897" s="99">
        <v>0</v>
      </c>
      <c r="R4897" s="99">
        <v>9.4760000000000009</v>
      </c>
      <c r="S4897" s="99">
        <v>6.4819999999999993</v>
      </c>
      <c r="T4897" s="30">
        <f t="shared" si="532"/>
        <v>178.808333333333</v>
      </c>
      <c r="U4897" s="21">
        <f t="shared" si="536"/>
        <v>0</v>
      </c>
      <c r="V4897" s="21">
        <f t="shared" si="537"/>
        <v>-6.0498666666666447E-5</v>
      </c>
      <c r="W4897" s="21">
        <f t="shared" si="538"/>
        <v>0</v>
      </c>
    </row>
    <row r="4898" spans="1:23">
      <c r="A4898" s="2">
        <f t="shared" si="533"/>
        <v>45536</v>
      </c>
      <c r="B4898" s="3">
        <f t="shared" si="534"/>
        <v>45546</v>
      </c>
      <c r="C4898" s="7">
        <v>45546</v>
      </c>
      <c r="D4898" s="7">
        <v>45546.041666666664</v>
      </c>
      <c r="E4898" s="5">
        <v>80.033333333333303</v>
      </c>
      <c r="F4898" s="5">
        <v>-179.666666666666</v>
      </c>
      <c r="G4898" s="5">
        <v>0.5</v>
      </c>
      <c r="H4898" s="34" cm="1">
        <f t="array" ref="H4898">SUMPRODUCT(('ESB Networks Summary'!$C$5:$C$17384=Data!D4898)*('ESB Networks Summary'!$E$5:$E$17384))*1000*2-SUMPRODUCT(('ESB Networks Summary'!$C$5:$C$17384=Data!D4898)*('ESB Networks Summary'!$F$5:$F$17384))*1000*2</f>
        <v>4</v>
      </c>
      <c r="I4898" s="5">
        <v>0</v>
      </c>
      <c r="J4898" s="5">
        <v>0</v>
      </c>
      <c r="K4898" s="17">
        <v>1</v>
      </c>
      <c r="L4898" s="52">
        <f t="shared" si="535"/>
        <v>0</v>
      </c>
      <c r="M4898" s="5">
        <v>0</v>
      </c>
      <c r="N4898" s="5">
        <v>25.3666666666666</v>
      </c>
      <c r="O4898" s="96">
        <v>30.32</v>
      </c>
      <c r="P4898" s="5">
        <v>0</v>
      </c>
      <c r="Q4898" s="99">
        <v>0</v>
      </c>
      <c r="R4898" s="99">
        <v>9.2789999999999999</v>
      </c>
      <c r="S4898" s="99">
        <v>6.2850000000000001</v>
      </c>
      <c r="T4898" s="30">
        <f t="shared" si="532"/>
        <v>154.79999999999941</v>
      </c>
      <c r="U4898" s="21">
        <f t="shared" si="536"/>
        <v>2.3197500000000003E-5</v>
      </c>
      <c r="V4898" s="21">
        <f t="shared" si="537"/>
        <v>0</v>
      </c>
      <c r="W4898" s="21">
        <f t="shared" si="538"/>
        <v>0</v>
      </c>
    </row>
    <row r="4899" spans="1:23">
      <c r="A4899" s="2">
        <f t="shared" si="533"/>
        <v>45536</v>
      </c>
      <c r="B4899" s="3">
        <f t="shared" si="534"/>
        <v>45546</v>
      </c>
      <c r="C4899" s="7">
        <v>45546.020833333336</v>
      </c>
      <c r="D4899" s="7">
        <v>45546.0625</v>
      </c>
      <c r="E4899" s="5">
        <v>80</v>
      </c>
      <c r="F4899" s="5">
        <v>-191.333333333333</v>
      </c>
      <c r="G4899" s="5">
        <v>0.33333333333333298</v>
      </c>
      <c r="H4899" s="34" cm="1">
        <f t="array" ref="H4899">SUMPRODUCT(('ESB Networks Summary'!$C$5:$C$17384=Data!D4899)*('ESB Networks Summary'!$E$5:$E$17384))*1000*2-SUMPRODUCT(('ESB Networks Summary'!$C$5:$C$17384=Data!D4899)*('ESB Networks Summary'!$F$5:$F$17384))*1000*2</f>
        <v>4</v>
      </c>
      <c r="I4899" s="5">
        <v>0</v>
      </c>
      <c r="J4899" s="5">
        <v>0</v>
      </c>
      <c r="K4899" s="17">
        <v>1</v>
      </c>
      <c r="L4899" s="52">
        <f t="shared" si="535"/>
        <v>0</v>
      </c>
      <c r="M4899" s="5">
        <v>0</v>
      </c>
      <c r="N4899" s="5">
        <v>6.7333333333333298</v>
      </c>
      <c r="O4899" s="96">
        <v>30.32</v>
      </c>
      <c r="P4899" s="5">
        <v>0</v>
      </c>
      <c r="Q4899" s="99">
        <v>0</v>
      </c>
      <c r="R4899" s="99">
        <v>9.2789999999999999</v>
      </c>
      <c r="S4899" s="99">
        <v>6.2850000000000001</v>
      </c>
      <c r="T4899" s="30">
        <f t="shared" si="532"/>
        <v>184.933333333333</v>
      </c>
      <c r="U4899" s="21">
        <f t="shared" si="536"/>
        <v>1.5464999999999985E-5</v>
      </c>
      <c r="V4899" s="21">
        <f t="shared" si="537"/>
        <v>0</v>
      </c>
      <c r="W4899" s="21">
        <f t="shared" si="538"/>
        <v>0</v>
      </c>
    </row>
    <row r="4900" spans="1:23">
      <c r="A4900" s="2">
        <f t="shared" si="533"/>
        <v>45536</v>
      </c>
      <c r="B4900" s="3">
        <f t="shared" si="534"/>
        <v>45546</v>
      </c>
      <c r="C4900" s="7">
        <v>45546.041666666664</v>
      </c>
      <c r="D4900" s="7">
        <v>45546.083333333336</v>
      </c>
      <c r="E4900" s="5">
        <v>79.3</v>
      </c>
      <c r="F4900" s="5">
        <v>-172.333333333333</v>
      </c>
      <c r="G4900" s="5">
        <v>1.2</v>
      </c>
      <c r="H4900" s="34" cm="1">
        <f t="array" ref="H4900">SUMPRODUCT(('ESB Networks Summary'!$C$5:$C$17384=Data!D4900)*('ESB Networks Summary'!$E$5:$E$17384))*1000*2-SUMPRODUCT(('ESB Networks Summary'!$C$5:$C$17384=Data!D4900)*('ESB Networks Summary'!$F$5:$F$17384))*1000*2</f>
        <v>2</v>
      </c>
      <c r="I4900" s="5">
        <v>0</v>
      </c>
      <c r="J4900" s="5">
        <v>0</v>
      </c>
      <c r="K4900" s="17">
        <v>1</v>
      </c>
      <c r="L4900" s="52">
        <f t="shared" si="535"/>
        <v>0</v>
      </c>
      <c r="M4900" s="5">
        <v>0</v>
      </c>
      <c r="N4900" s="5">
        <v>24.099999999999898</v>
      </c>
      <c r="O4900" s="96">
        <v>40.08</v>
      </c>
      <c r="P4900" s="5">
        <v>0</v>
      </c>
      <c r="Q4900" s="99">
        <v>0</v>
      </c>
      <c r="R4900" s="99">
        <v>8.5869999999999997</v>
      </c>
      <c r="S4900" s="99">
        <v>5.593</v>
      </c>
      <c r="T4900" s="30">
        <f t="shared" si="532"/>
        <v>149.43333333333311</v>
      </c>
      <c r="U4900" s="21">
        <f t="shared" si="536"/>
        <v>5.1521999999999992E-5</v>
      </c>
      <c r="V4900" s="21">
        <f t="shared" si="537"/>
        <v>0</v>
      </c>
      <c r="W4900" s="21">
        <f t="shared" si="538"/>
        <v>0</v>
      </c>
    </row>
    <row r="4901" spans="1:23">
      <c r="A4901" s="2">
        <f t="shared" si="533"/>
        <v>45536</v>
      </c>
      <c r="B4901" s="3">
        <f t="shared" si="534"/>
        <v>45546</v>
      </c>
      <c r="C4901" s="7">
        <v>45546.0625</v>
      </c>
      <c r="D4901" s="7">
        <v>45546.104166666664</v>
      </c>
      <c r="E4901" s="5">
        <v>79</v>
      </c>
      <c r="F4901" s="5">
        <v>-172</v>
      </c>
      <c r="G4901" s="5">
        <v>-1.0999999999999901</v>
      </c>
      <c r="H4901" s="34" cm="1">
        <f t="array" ref="H4901">SUMPRODUCT(('ESB Networks Summary'!$C$5:$C$17384=Data!D4901)*('ESB Networks Summary'!$E$5:$E$17384))*1000*2-SUMPRODUCT(('ESB Networks Summary'!$C$5:$C$17384=Data!D4901)*('ESB Networks Summary'!$F$5:$F$17384))*1000*2</f>
        <v>4</v>
      </c>
      <c r="I4901" s="5">
        <v>0</v>
      </c>
      <c r="J4901" s="5">
        <v>0</v>
      </c>
      <c r="K4901" s="17">
        <v>1</v>
      </c>
      <c r="L4901" s="52">
        <f t="shared" si="535"/>
        <v>0</v>
      </c>
      <c r="M4901" s="5">
        <v>0</v>
      </c>
      <c r="N4901" s="5">
        <v>4.0999999999999996</v>
      </c>
      <c r="O4901" s="96">
        <v>40.08</v>
      </c>
      <c r="P4901" s="5">
        <v>0</v>
      </c>
      <c r="Q4901" s="99">
        <v>0</v>
      </c>
      <c r="R4901" s="99">
        <v>8.5869999999999997</v>
      </c>
      <c r="S4901" s="99">
        <v>5.593</v>
      </c>
      <c r="T4901" s="30">
        <f t="shared" si="532"/>
        <v>166.8</v>
      </c>
      <c r="U4901" s="21">
        <f t="shared" si="536"/>
        <v>0</v>
      </c>
      <c r="V4901" s="21">
        <f t="shared" si="537"/>
        <v>-3.0761499999999722E-5</v>
      </c>
      <c r="W4901" s="21">
        <f t="shared" si="538"/>
        <v>0</v>
      </c>
    </row>
    <row r="4902" spans="1:23">
      <c r="A4902" s="2">
        <f t="shared" si="533"/>
        <v>45536</v>
      </c>
      <c r="B4902" s="3">
        <f t="shared" si="534"/>
        <v>45546</v>
      </c>
      <c r="C4902" s="7">
        <v>45546.083333333336</v>
      </c>
      <c r="D4902" s="7">
        <v>45546.125</v>
      </c>
      <c r="E4902" s="5">
        <v>78.6666666666666</v>
      </c>
      <c r="F4902" s="5">
        <v>-178.666666666666</v>
      </c>
      <c r="G4902" s="5">
        <v>-4.1333333333333302</v>
      </c>
      <c r="H4902" s="34" cm="1">
        <f t="array" ref="H4902">SUMPRODUCT(('ESB Networks Summary'!$C$5:$C$17384=Data!D4902)*('ESB Networks Summary'!$E$5:$E$17384))*1000*2-SUMPRODUCT(('ESB Networks Summary'!$C$5:$C$17384=Data!D4902)*('ESB Networks Summary'!$F$5:$F$17384))*1000*2</f>
        <v>4</v>
      </c>
      <c r="I4902" s="5">
        <v>0</v>
      </c>
      <c r="J4902" s="5">
        <v>0</v>
      </c>
      <c r="K4902" s="17">
        <v>1</v>
      </c>
      <c r="L4902" s="52">
        <f t="shared" si="535"/>
        <v>0</v>
      </c>
      <c r="M4902" s="5">
        <v>0</v>
      </c>
      <c r="N4902" s="5">
        <v>12.066666666666601</v>
      </c>
      <c r="O4902" s="96">
        <v>44.32</v>
      </c>
      <c r="P4902" s="5">
        <v>0</v>
      </c>
      <c r="Q4902" s="99">
        <v>0</v>
      </c>
      <c r="R4902" s="99">
        <v>8.2249999999999996</v>
      </c>
      <c r="S4902" s="99">
        <v>5.2320000000000002</v>
      </c>
      <c r="T4902" s="30">
        <f t="shared" si="532"/>
        <v>162.46666666666607</v>
      </c>
      <c r="U4902" s="21">
        <f t="shared" si="536"/>
        <v>0</v>
      </c>
      <c r="V4902" s="21">
        <f t="shared" si="537"/>
        <v>-1.0812799999999992E-4</v>
      </c>
      <c r="W4902" s="21">
        <f t="shared" si="538"/>
        <v>0</v>
      </c>
    </row>
    <row r="4903" spans="1:23">
      <c r="A4903" s="2">
        <f t="shared" si="533"/>
        <v>45536</v>
      </c>
      <c r="B4903" s="3">
        <f t="shared" si="534"/>
        <v>45546</v>
      </c>
      <c r="C4903" s="7">
        <v>45546.104166666664</v>
      </c>
      <c r="D4903" s="7">
        <v>45546.145833333336</v>
      </c>
      <c r="E4903" s="5">
        <v>78</v>
      </c>
      <c r="F4903" s="5">
        <v>-172.5</v>
      </c>
      <c r="G4903" s="5">
        <v>-0.8</v>
      </c>
      <c r="H4903" s="34" cm="1">
        <f t="array" ref="H4903">SUMPRODUCT(('ESB Networks Summary'!$C$5:$C$17384=Data!D4903)*('ESB Networks Summary'!$E$5:$E$17384))*1000*2-SUMPRODUCT(('ESB Networks Summary'!$C$5:$C$17384=Data!D4903)*('ESB Networks Summary'!$F$5:$F$17384))*1000*2</f>
        <v>4</v>
      </c>
      <c r="I4903" s="5">
        <v>0</v>
      </c>
      <c r="J4903" s="5">
        <v>0</v>
      </c>
      <c r="K4903" s="17">
        <v>1</v>
      </c>
      <c r="L4903" s="52">
        <f t="shared" si="535"/>
        <v>0</v>
      </c>
      <c r="M4903" s="5">
        <v>0</v>
      </c>
      <c r="N4903" s="5">
        <v>15.633333333333301</v>
      </c>
      <c r="O4903" s="96">
        <v>44.32</v>
      </c>
      <c r="P4903" s="5">
        <v>0</v>
      </c>
      <c r="Q4903" s="99">
        <v>0</v>
      </c>
      <c r="R4903" s="99">
        <v>8.2249999999999996</v>
      </c>
      <c r="S4903" s="99">
        <v>5.2320000000000002</v>
      </c>
      <c r="T4903" s="30">
        <f t="shared" si="532"/>
        <v>156.06666666666669</v>
      </c>
      <c r="U4903" s="21">
        <f t="shared" si="536"/>
        <v>0</v>
      </c>
      <c r="V4903" s="21">
        <f t="shared" si="537"/>
        <v>-2.0928E-5</v>
      </c>
      <c r="W4903" s="21">
        <f t="shared" si="538"/>
        <v>0</v>
      </c>
    </row>
    <row r="4904" spans="1:23">
      <c r="A4904" s="2">
        <f t="shared" si="533"/>
        <v>45536</v>
      </c>
      <c r="B4904" s="3">
        <f t="shared" si="534"/>
        <v>45546</v>
      </c>
      <c r="C4904" s="7">
        <v>45546.125</v>
      </c>
      <c r="D4904" s="7">
        <v>45546.166666666664</v>
      </c>
      <c r="E4904" s="5">
        <v>77.899999999999906</v>
      </c>
      <c r="F4904" s="5">
        <v>-170.166666666666</v>
      </c>
      <c r="G4904" s="5">
        <v>-0.19166666666666601</v>
      </c>
      <c r="H4904" s="34" cm="1">
        <f t="array" ref="H4904">SUMPRODUCT(('ESB Networks Summary'!$C$5:$C$17384=Data!D4904)*('ESB Networks Summary'!$E$5:$E$17384))*1000*2-SUMPRODUCT(('ESB Networks Summary'!$C$5:$C$17384=Data!D4904)*('ESB Networks Summary'!$F$5:$F$17384))*1000*2</f>
        <v>4</v>
      </c>
      <c r="I4904" s="5">
        <v>0</v>
      </c>
      <c r="J4904" s="5">
        <v>0</v>
      </c>
      <c r="K4904" s="17">
        <v>1</v>
      </c>
      <c r="L4904" s="52">
        <f t="shared" si="535"/>
        <v>0</v>
      </c>
      <c r="M4904" s="5">
        <v>0</v>
      </c>
      <c r="N4904" s="5">
        <v>0</v>
      </c>
      <c r="O4904" s="96">
        <v>13.14</v>
      </c>
      <c r="P4904" s="5">
        <v>0</v>
      </c>
      <c r="Q4904" s="99">
        <v>0</v>
      </c>
      <c r="R4904" s="99">
        <v>8.0730000000000004</v>
      </c>
      <c r="S4904" s="99">
        <v>5.0789999999999997</v>
      </c>
      <c r="T4904" s="30">
        <f t="shared" si="532"/>
        <v>169.97499999999934</v>
      </c>
      <c r="U4904" s="21">
        <f t="shared" si="536"/>
        <v>0</v>
      </c>
      <c r="V4904" s="21">
        <f t="shared" si="537"/>
        <v>-4.8673749999999832E-6</v>
      </c>
      <c r="W4904" s="21">
        <f t="shared" si="538"/>
        <v>0</v>
      </c>
    </row>
    <row r="4905" spans="1:23">
      <c r="A4905" s="2">
        <f t="shared" si="533"/>
        <v>45536</v>
      </c>
      <c r="B4905" s="3">
        <f t="shared" si="534"/>
        <v>45546</v>
      </c>
      <c r="C4905" s="7">
        <v>45546.145833333336</v>
      </c>
      <c r="D4905" s="7">
        <v>45546.1875</v>
      </c>
      <c r="E4905" s="5">
        <v>77</v>
      </c>
      <c r="F4905" s="5">
        <v>-185.166666666666</v>
      </c>
      <c r="G4905" s="5">
        <v>-5.86666666666666</v>
      </c>
      <c r="H4905" s="34" cm="1">
        <f t="array" ref="H4905">SUMPRODUCT(('ESB Networks Summary'!$C$5:$C$17384=Data!D4905)*('ESB Networks Summary'!$E$5:$E$17384))*1000*2-SUMPRODUCT(('ESB Networks Summary'!$C$5:$C$17384=Data!D4905)*('ESB Networks Summary'!$F$5:$F$17384))*1000*2</f>
        <v>4</v>
      </c>
      <c r="I4905" s="5">
        <v>0</v>
      </c>
      <c r="J4905" s="5">
        <v>0</v>
      </c>
      <c r="K4905" s="17">
        <v>1</v>
      </c>
      <c r="L4905" s="52">
        <f t="shared" si="535"/>
        <v>0</v>
      </c>
      <c r="M4905" s="5">
        <v>0</v>
      </c>
      <c r="N4905" s="5">
        <v>24.266666666666602</v>
      </c>
      <c r="O4905" s="96">
        <v>13.14</v>
      </c>
      <c r="P4905" s="5">
        <v>0</v>
      </c>
      <c r="Q4905" s="99">
        <v>0</v>
      </c>
      <c r="R4905" s="99">
        <v>8.0730000000000004</v>
      </c>
      <c r="S4905" s="99">
        <v>5.0789999999999997</v>
      </c>
      <c r="T4905" s="30">
        <f t="shared" si="532"/>
        <v>155.03333333333273</v>
      </c>
      <c r="U4905" s="21">
        <f t="shared" si="536"/>
        <v>0</v>
      </c>
      <c r="V4905" s="21">
        <f t="shared" si="537"/>
        <v>-1.4898399999999982E-4</v>
      </c>
      <c r="W4905" s="21">
        <f t="shared" si="538"/>
        <v>0</v>
      </c>
    </row>
    <row r="4906" spans="1:23">
      <c r="A4906" s="2">
        <f t="shared" si="533"/>
        <v>45536</v>
      </c>
      <c r="B4906" s="3">
        <f t="shared" si="534"/>
        <v>45546</v>
      </c>
      <c r="C4906" s="7">
        <v>45546.166666666664</v>
      </c>
      <c r="D4906" s="7">
        <v>45546.208333333336</v>
      </c>
      <c r="E4906" s="5">
        <v>77</v>
      </c>
      <c r="F4906" s="5">
        <v>-181</v>
      </c>
      <c r="G4906" s="5">
        <v>-0.7</v>
      </c>
      <c r="H4906" s="34" cm="1">
        <f t="array" ref="H4906">SUMPRODUCT(('ESB Networks Summary'!$C$5:$C$17384=Data!D4906)*('ESB Networks Summary'!$E$5:$E$17384))*1000*2-SUMPRODUCT(('ESB Networks Summary'!$C$5:$C$17384=Data!D4906)*('ESB Networks Summary'!$F$5:$F$17384))*1000*2</f>
        <v>4</v>
      </c>
      <c r="I4906" s="5">
        <v>0</v>
      </c>
      <c r="J4906" s="5">
        <v>0</v>
      </c>
      <c r="K4906" s="17">
        <v>1</v>
      </c>
      <c r="L4906" s="52">
        <f t="shared" si="535"/>
        <v>0</v>
      </c>
      <c r="M4906" s="5">
        <v>0</v>
      </c>
      <c r="N4906" s="5">
        <v>16.566666666666599</v>
      </c>
      <c r="O4906" s="96">
        <v>1733.71</v>
      </c>
      <c r="P4906" s="5">
        <v>0</v>
      </c>
      <c r="Q4906" s="99">
        <v>0</v>
      </c>
      <c r="R4906" s="99">
        <v>9.6579999999999995</v>
      </c>
      <c r="S4906" s="99">
        <v>6.6650000000000009</v>
      </c>
      <c r="T4906" s="30">
        <f t="shared" si="532"/>
        <v>163.73333333333341</v>
      </c>
      <c r="U4906" s="21">
        <f t="shared" si="536"/>
        <v>0</v>
      </c>
      <c r="V4906" s="21">
        <f t="shared" si="537"/>
        <v>-2.3327500000000003E-5</v>
      </c>
      <c r="W4906" s="21">
        <f t="shared" si="538"/>
        <v>0</v>
      </c>
    </row>
    <row r="4907" spans="1:23">
      <c r="A4907" s="2">
        <f t="shared" si="533"/>
        <v>45536</v>
      </c>
      <c r="B4907" s="3">
        <f t="shared" si="534"/>
        <v>45546</v>
      </c>
      <c r="C4907" s="7">
        <v>45546.1875</v>
      </c>
      <c r="D4907" s="7">
        <v>45546.229166666664</v>
      </c>
      <c r="E4907" s="5">
        <v>72.2</v>
      </c>
      <c r="F4907" s="5">
        <v>-3810.7333333333299</v>
      </c>
      <c r="G4907" s="5">
        <v>0.42499999999999999</v>
      </c>
      <c r="H4907" s="34" cm="1">
        <f t="array" ref="H4907">SUMPRODUCT(('ESB Networks Summary'!$C$5:$C$17384=Data!D4907)*('ESB Networks Summary'!$E$5:$E$17384))*1000*2-SUMPRODUCT(('ESB Networks Summary'!$C$5:$C$17384=Data!D4907)*('ESB Networks Summary'!$F$5:$F$17384))*1000*2</f>
        <v>16</v>
      </c>
      <c r="I4907" s="5">
        <v>3375.7</v>
      </c>
      <c r="J4907" s="5">
        <v>0</v>
      </c>
      <c r="K4907" s="17">
        <v>1</v>
      </c>
      <c r="L4907" s="52">
        <f t="shared" si="535"/>
        <v>0</v>
      </c>
      <c r="M4907" s="5">
        <v>0</v>
      </c>
      <c r="N4907" s="5">
        <v>3474.7333333333299</v>
      </c>
      <c r="O4907" s="96">
        <v>1733.71</v>
      </c>
      <c r="P4907" s="5">
        <v>0.3</v>
      </c>
      <c r="Q4907" s="99">
        <v>0</v>
      </c>
      <c r="R4907" s="99">
        <v>9.6579999999999995</v>
      </c>
      <c r="S4907" s="99">
        <v>6.6650000000000009</v>
      </c>
      <c r="T4907" s="30">
        <f t="shared" si="532"/>
        <v>336.72499999999991</v>
      </c>
      <c r="U4907" s="21">
        <f t="shared" si="536"/>
        <v>2.0523249999999997E-5</v>
      </c>
      <c r="V4907" s="21">
        <f t="shared" si="537"/>
        <v>0</v>
      </c>
      <c r="W4907" s="21">
        <f t="shared" si="538"/>
        <v>0</v>
      </c>
    </row>
    <row r="4908" spans="1:23">
      <c r="A4908" s="2">
        <f t="shared" si="533"/>
        <v>45536</v>
      </c>
      <c r="B4908" s="3">
        <f t="shared" si="534"/>
        <v>45546</v>
      </c>
      <c r="C4908" s="7">
        <v>45546.208333333336</v>
      </c>
      <c r="D4908" s="7">
        <v>45546.25</v>
      </c>
      <c r="E4908" s="5">
        <v>62.8</v>
      </c>
      <c r="F4908" s="5">
        <v>-3465.0666666666598</v>
      </c>
      <c r="G4908" s="5">
        <v>-0.66666666666666596</v>
      </c>
      <c r="H4908" s="34" cm="1">
        <f t="array" ref="H4908">SUMPRODUCT(('ESB Networks Summary'!$C$5:$C$17384=Data!D4908)*('ESB Networks Summary'!$E$5:$E$17384))*1000*2-SUMPRODUCT(('ESB Networks Summary'!$C$5:$C$17384=Data!D4908)*('ESB Networks Summary'!$F$5:$F$17384))*1000*2</f>
        <v>6</v>
      </c>
      <c r="I4908" s="5">
        <v>2868.1666666666601</v>
      </c>
      <c r="J4908" s="5">
        <v>0</v>
      </c>
      <c r="K4908" s="17">
        <v>1</v>
      </c>
      <c r="L4908" s="52">
        <f t="shared" si="535"/>
        <v>0</v>
      </c>
      <c r="M4908" s="5">
        <v>0</v>
      </c>
      <c r="N4908" s="5">
        <v>3138.2333333333299</v>
      </c>
      <c r="O4908" s="96">
        <v>815.46</v>
      </c>
      <c r="P4908" s="5">
        <v>14.233333333333301</v>
      </c>
      <c r="Q4908" s="99">
        <v>0</v>
      </c>
      <c r="R4908" s="99">
        <v>16.091999999999999</v>
      </c>
      <c r="S4908" s="99">
        <v>13.099</v>
      </c>
      <c r="T4908" s="30">
        <f t="shared" si="532"/>
        <v>340.39999999999645</v>
      </c>
      <c r="U4908" s="21">
        <f t="shared" si="536"/>
        <v>0</v>
      </c>
      <c r="V4908" s="21">
        <f t="shared" si="537"/>
        <v>-4.3663333333333285E-5</v>
      </c>
      <c r="W4908" s="21">
        <f t="shared" si="538"/>
        <v>0</v>
      </c>
    </row>
    <row r="4909" spans="1:23">
      <c r="A4909" s="2">
        <f t="shared" si="533"/>
        <v>45536</v>
      </c>
      <c r="B4909" s="3">
        <f t="shared" si="534"/>
        <v>45546</v>
      </c>
      <c r="C4909" s="7">
        <v>45546.229166666664</v>
      </c>
      <c r="D4909" s="7">
        <v>45546.270833333336</v>
      </c>
      <c r="E4909" s="5">
        <v>59</v>
      </c>
      <c r="F4909" s="5">
        <v>-228.516666666666</v>
      </c>
      <c r="G4909" s="5">
        <v>0.22500000000000001</v>
      </c>
      <c r="H4909" s="34" cm="1">
        <f t="array" ref="H4909">SUMPRODUCT(('ESB Networks Summary'!$C$5:$C$17384=Data!D4909)*('ESB Networks Summary'!$E$5:$E$17384))*1000*2-SUMPRODUCT(('ESB Networks Summary'!$C$5:$C$17384=Data!D4909)*('ESB Networks Summary'!$F$5:$F$17384))*1000*2</f>
        <v>8</v>
      </c>
      <c r="I4909" s="5">
        <v>0</v>
      </c>
      <c r="J4909" s="5">
        <v>0</v>
      </c>
      <c r="K4909" s="17">
        <v>1</v>
      </c>
      <c r="L4909" s="52">
        <f t="shared" si="535"/>
        <v>0</v>
      </c>
      <c r="M4909" s="5">
        <v>0</v>
      </c>
      <c r="N4909" s="5">
        <v>113.2</v>
      </c>
      <c r="O4909" s="96">
        <v>815.46</v>
      </c>
      <c r="P4909" s="5">
        <v>53.233333333333299</v>
      </c>
      <c r="Q4909" s="99">
        <v>0</v>
      </c>
      <c r="R4909" s="99">
        <v>16.091999999999999</v>
      </c>
      <c r="S4909" s="99">
        <v>13.099</v>
      </c>
      <c r="T4909" s="30">
        <f t="shared" si="532"/>
        <v>168.7749999999993</v>
      </c>
      <c r="U4909" s="21">
        <f t="shared" si="536"/>
        <v>1.8103499999999997E-5</v>
      </c>
      <c r="V4909" s="21">
        <f t="shared" si="537"/>
        <v>0</v>
      </c>
      <c r="W4909" s="21">
        <f t="shared" si="538"/>
        <v>0</v>
      </c>
    </row>
    <row r="4910" spans="1:23">
      <c r="A4910" s="2">
        <f t="shared" si="533"/>
        <v>45536</v>
      </c>
      <c r="B4910" s="3">
        <f t="shared" si="534"/>
        <v>45546</v>
      </c>
      <c r="C4910" s="7">
        <v>45546.25</v>
      </c>
      <c r="D4910" s="7">
        <v>45546.291666666664</v>
      </c>
      <c r="E4910" s="5">
        <v>58.033333333333303</v>
      </c>
      <c r="F4910" s="5">
        <v>-98.933333333333294</v>
      </c>
      <c r="G4910" s="5">
        <v>-2.7333333333333298</v>
      </c>
      <c r="H4910" s="34" cm="1">
        <f t="array" ref="H4910">SUMPRODUCT(('ESB Networks Summary'!$C$5:$C$17384=Data!D4910)*('ESB Networks Summary'!$E$5:$E$17384))*1000*2-SUMPRODUCT(('ESB Networks Summary'!$C$5:$C$17384=Data!D4910)*('ESB Networks Summary'!$F$5:$F$17384))*1000*2</f>
        <v>6</v>
      </c>
      <c r="I4910" s="5">
        <v>0</v>
      </c>
      <c r="J4910" s="5">
        <v>0</v>
      </c>
      <c r="K4910" s="17">
        <v>1</v>
      </c>
      <c r="L4910" s="52">
        <f t="shared" si="535"/>
        <v>0</v>
      </c>
      <c r="M4910" s="5">
        <v>0</v>
      </c>
      <c r="N4910" s="5">
        <v>107.9</v>
      </c>
      <c r="O4910" s="96">
        <v>175.07</v>
      </c>
      <c r="P4910" s="5">
        <v>119.6</v>
      </c>
      <c r="Q4910" s="99">
        <v>0.94</v>
      </c>
      <c r="R4910" s="99">
        <v>20.061</v>
      </c>
      <c r="S4910" s="99">
        <v>17.068000000000001</v>
      </c>
      <c r="T4910" s="30">
        <f t="shared" si="532"/>
        <v>107.89999999999995</v>
      </c>
      <c r="U4910" s="21">
        <f t="shared" si="536"/>
        <v>0</v>
      </c>
      <c r="V4910" s="21">
        <f t="shared" si="537"/>
        <v>-2.3326266666666637E-4</v>
      </c>
      <c r="W4910" s="21">
        <f t="shared" si="538"/>
        <v>0</v>
      </c>
    </row>
    <row r="4911" spans="1:23">
      <c r="A4911" s="2">
        <f t="shared" si="533"/>
        <v>45536</v>
      </c>
      <c r="B4911" s="3">
        <f t="shared" si="534"/>
        <v>45546</v>
      </c>
      <c r="C4911" s="7">
        <v>45546.270833333336</v>
      </c>
      <c r="D4911" s="7">
        <v>45546.3125</v>
      </c>
      <c r="E4911" s="5">
        <v>57.733333333333299</v>
      </c>
      <c r="F4911" s="5">
        <v>-238.86666666666599</v>
      </c>
      <c r="G4911" s="5">
        <v>0.94166666666666599</v>
      </c>
      <c r="H4911" s="34" cm="1">
        <f t="array" ref="H4911">SUMPRODUCT(('ESB Networks Summary'!$C$5:$C$17384=Data!D4911)*('ESB Networks Summary'!$E$5:$E$17384))*1000*2-SUMPRODUCT(('ESB Networks Summary'!$C$5:$C$17384=Data!D4911)*('ESB Networks Summary'!$F$5:$F$17384))*1000*2</f>
        <v>14</v>
      </c>
      <c r="I4911" s="5">
        <v>0</v>
      </c>
      <c r="J4911" s="5">
        <v>0</v>
      </c>
      <c r="K4911" s="17">
        <v>1</v>
      </c>
      <c r="L4911" s="52">
        <f t="shared" si="535"/>
        <v>0</v>
      </c>
      <c r="M4911" s="5">
        <v>0</v>
      </c>
      <c r="N4911" s="5">
        <v>673.93333333333305</v>
      </c>
      <c r="O4911" s="96">
        <v>175.07</v>
      </c>
      <c r="P4911" s="5">
        <v>653.79999999999995</v>
      </c>
      <c r="Q4911" s="99">
        <v>0.94</v>
      </c>
      <c r="R4911" s="99">
        <v>20.061</v>
      </c>
      <c r="S4911" s="99">
        <v>17.068000000000001</v>
      </c>
      <c r="T4911" s="30">
        <f t="shared" si="532"/>
        <v>219.67499999999961</v>
      </c>
      <c r="U4911" s="21">
        <f t="shared" si="536"/>
        <v>9.4453874999999917E-5</v>
      </c>
      <c r="V4911" s="21">
        <f t="shared" si="537"/>
        <v>0</v>
      </c>
      <c r="W4911" s="21">
        <f t="shared" si="538"/>
        <v>0</v>
      </c>
    </row>
    <row r="4912" spans="1:23">
      <c r="A4912" s="2">
        <f t="shared" si="533"/>
        <v>45536</v>
      </c>
      <c r="B4912" s="3">
        <f t="shared" si="534"/>
        <v>45546</v>
      </c>
      <c r="C4912" s="7">
        <v>45546.291666666664</v>
      </c>
      <c r="D4912" s="7">
        <v>45546.333333333336</v>
      </c>
      <c r="E4912" s="5">
        <v>59.633333333333297</v>
      </c>
      <c r="F4912" s="5">
        <v>2024.36666666666</v>
      </c>
      <c r="G4912" s="5">
        <v>-6.9666666666666597</v>
      </c>
      <c r="H4912" s="34" cm="1">
        <f t="array" ref="H4912">SUMPRODUCT(('ESB Networks Summary'!$C$5:$C$17384=Data!D4912)*('ESB Networks Summary'!$E$5:$E$17384))*1000*2-SUMPRODUCT(('ESB Networks Summary'!$C$5:$C$17384=Data!D4912)*('ESB Networks Summary'!$F$5:$F$17384))*1000*2</f>
        <v>2</v>
      </c>
      <c r="I4912" s="5">
        <v>0</v>
      </c>
      <c r="J4912" s="5">
        <v>0</v>
      </c>
      <c r="K4912" s="17">
        <v>1</v>
      </c>
      <c r="L4912" s="52">
        <f t="shared" si="535"/>
        <v>0</v>
      </c>
      <c r="M4912" s="5">
        <v>0</v>
      </c>
      <c r="N4912" s="5">
        <v>11.633333333333301</v>
      </c>
      <c r="O4912" s="96">
        <v>268.31</v>
      </c>
      <c r="P4912" s="5">
        <v>2303.1999999999998</v>
      </c>
      <c r="Q4912" s="99">
        <v>438.28</v>
      </c>
      <c r="R4912" s="99">
        <v>26.745999999999999</v>
      </c>
      <c r="S4912" s="99">
        <v>18.869</v>
      </c>
      <c r="T4912" s="30">
        <f t="shared" si="532"/>
        <v>260.23333333333994</v>
      </c>
      <c r="U4912" s="21">
        <f t="shared" si="536"/>
        <v>0</v>
      </c>
      <c r="V4912" s="21">
        <f t="shared" si="537"/>
        <v>-6.5727016666666609E-4</v>
      </c>
      <c r="W4912" s="21">
        <f t="shared" si="538"/>
        <v>0</v>
      </c>
    </row>
    <row r="4913" spans="1:23">
      <c r="A4913" s="2">
        <f t="shared" si="533"/>
        <v>45536</v>
      </c>
      <c r="B4913" s="3">
        <f t="shared" si="534"/>
        <v>45546</v>
      </c>
      <c r="C4913" s="7">
        <v>45546.3125</v>
      </c>
      <c r="D4913" s="7">
        <v>45546.354166666664</v>
      </c>
      <c r="E4913" s="5">
        <v>64.7</v>
      </c>
      <c r="F4913" s="5">
        <v>2582.7333333333299</v>
      </c>
      <c r="G4913" s="5">
        <v>-4.86666666666666</v>
      </c>
      <c r="H4913" s="34" cm="1">
        <f t="array" ref="H4913">SUMPRODUCT(('ESB Networks Summary'!$C$5:$C$17384=Data!D4913)*('ESB Networks Summary'!$E$5:$E$17384))*1000*2-SUMPRODUCT(('ESB Networks Summary'!$C$5:$C$17384=Data!D4913)*('ESB Networks Summary'!$F$5:$F$17384))*1000*2</f>
        <v>2</v>
      </c>
      <c r="I4913" s="5">
        <v>0</v>
      </c>
      <c r="J4913" s="5">
        <v>0</v>
      </c>
      <c r="K4913" s="17">
        <v>1</v>
      </c>
      <c r="L4913" s="52">
        <f t="shared" si="535"/>
        <v>0</v>
      </c>
      <c r="M4913" s="5">
        <v>0</v>
      </c>
      <c r="N4913" s="5">
        <v>3.7333333333333298</v>
      </c>
      <c r="O4913" s="96">
        <v>268.31</v>
      </c>
      <c r="P4913" s="5">
        <v>2893.9333333333302</v>
      </c>
      <c r="Q4913" s="99">
        <v>438.28</v>
      </c>
      <c r="R4913" s="99">
        <v>26.745999999999999</v>
      </c>
      <c r="S4913" s="99">
        <v>18.869</v>
      </c>
      <c r="T4913" s="30">
        <f t="shared" si="532"/>
        <v>302.60000000000036</v>
      </c>
      <c r="U4913" s="21">
        <f t="shared" si="536"/>
        <v>0</v>
      </c>
      <c r="V4913" s="21">
        <f t="shared" si="537"/>
        <v>-4.5914566666666599E-4</v>
      </c>
      <c r="W4913" s="21">
        <f t="shared" si="538"/>
        <v>0</v>
      </c>
    </row>
    <row r="4914" spans="1:23">
      <c r="A4914" s="2">
        <f t="shared" si="533"/>
        <v>45536</v>
      </c>
      <c r="B4914" s="3">
        <f t="shared" si="534"/>
        <v>45546</v>
      </c>
      <c r="C4914" s="7">
        <v>45546.333333333336</v>
      </c>
      <c r="D4914" s="7">
        <v>45546.375</v>
      </c>
      <c r="E4914" s="5">
        <v>71.033333333333303</v>
      </c>
      <c r="F4914" s="5">
        <v>2914.3333333333298</v>
      </c>
      <c r="G4914" s="5">
        <v>-0.73333333333333295</v>
      </c>
      <c r="H4914" s="34" cm="1">
        <f t="array" ref="H4914">SUMPRODUCT(('ESB Networks Summary'!$C$5:$C$17384=Data!D4914)*('ESB Networks Summary'!$E$5:$E$17384))*1000*2-SUMPRODUCT(('ESB Networks Summary'!$C$5:$C$17384=Data!D4914)*('ESB Networks Summary'!$F$5:$F$17384))*1000*2</f>
        <v>2</v>
      </c>
      <c r="I4914" s="5">
        <v>0</v>
      </c>
      <c r="J4914" s="5">
        <v>0</v>
      </c>
      <c r="K4914" s="17">
        <v>1</v>
      </c>
      <c r="L4914" s="52">
        <f t="shared" si="535"/>
        <v>0</v>
      </c>
      <c r="M4914" s="5">
        <v>0</v>
      </c>
      <c r="N4914" s="5">
        <v>31</v>
      </c>
      <c r="O4914" s="96">
        <v>214.08</v>
      </c>
      <c r="P4914" s="5">
        <v>3288.0333333333301</v>
      </c>
      <c r="Q4914" s="99">
        <v>1385.36</v>
      </c>
      <c r="R4914" s="99">
        <v>24.555</v>
      </c>
      <c r="S4914" s="99">
        <v>16.678000000000001</v>
      </c>
      <c r="T4914" s="30">
        <f t="shared" si="532"/>
        <v>341.96666666666715</v>
      </c>
      <c r="U4914" s="21">
        <f t="shared" si="536"/>
        <v>0</v>
      </c>
      <c r="V4914" s="21">
        <f t="shared" si="537"/>
        <v>-6.1152666666666627E-5</v>
      </c>
      <c r="W4914" s="21">
        <f t="shared" si="538"/>
        <v>0</v>
      </c>
    </row>
    <row r="4915" spans="1:23">
      <c r="A4915" s="2">
        <f t="shared" si="533"/>
        <v>45536</v>
      </c>
      <c r="B4915" s="3">
        <f t="shared" si="534"/>
        <v>45546</v>
      </c>
      <c r="C4915" s="7">
        <v>45546.354166666664</v>
      </c>
      <c r="D4915" s="7">
        <v>45546.395833333336</v>
      </c>
      <c r="E4915" s="5">
        <v>77.5</v>
      </c>
      <c r="F4915" s="5">
        <v>3217.1</v>
      </c>
      <c r="G4915" s="5">
        <v>19</v>
      </c>
      <c r="H4915" s="34" cm="1">
        <f t="array" ref="H4915">SUMPRODUCT(('ESB Networks Summary'!$C$5:$C$17384=Data!D4915)*('ESB Networks Summary'!$E$5:$E$17384))*1000*2-SUMPRODUCT(('ESB Networks Summary'!$C$5:$C$17384=Data!D4915)*('ESB Networks Summary'!$F$5:$F$17384))*1000*2</f>
        <v>2</v>
      </c>
      <c r="I4915" s="5">
        <v>7.3</v>
      </c>
      <c r="J4915" s="5">
        <v>0</v>
      </c>
      <c r="K4915" s="17">
        <v>1</v>
      </c>
      <c r="L4915" s="52">
        <f t="shared" si="535"/>
        <v>0</v>
      </c>
      <c r="M4915" s="5">
        <v>0</v>
      </c>
      <c r="N4915" s="5">
        <v>19.433333333333302</v>
      </c>
      <c r="O4915" s="96">
        <v>214.08</v>
      </c>
      <c r="P4915" s="5">
        <v>3593.7666666666601</v>
      </c>
      <c r="Q4915" s="99">
        <v>1385.36</v>
      </c>
      <c r="R4915" s="99">
        <v>24.555</v>
      </c>
      <c r="S4915" s="99">
        <v>16.678000000000001</v>
      </c>
      <c r="T4915" s="30">
        <f t="shared" si="532"/>
        <v>376.23333333332675</v>
      </c>
      <c r="U4915" s="21">
        <f t="shared" si="536"/>
        <v>2.3327249999999999E-3</v>
      </c>
      <c r="V4915" s="21">
        <f t="shared" si="537"/>
        <v>0</v>
      </c>
      <c r="W4915" s="21">
        <f t="shared" si="538"/>
        <v>0</v>
      </c>
    </row>
    <row r="4916" spans="1:23">
      <c r="A4916" s="2">
        <f t="shared" si="533"/>
        <v>45536</v>
      </c>
      <c r="B4916" s="3">
        <f t="shared" si="534"/>
        <v>45546</v>
      </c>
      <c r="C4916" s="7">
        <v>45546.375</v>
      </c>
      <c r="D4916" s="7">
        <v>45546.416666666664</v>
      </c>
      <c r="E4916" s="5">
        <v>83.8333333333333</v>
      </c>
      <c r="F4916" s="5">
        <v>2918.0666666666598</v>
      </c>
      <c r="G4916" s="5">
        <v>-49.1</v>
      </c>
      <c r="H4916" s="34" cm="1">
        <f t="array" ref="H4916">SUMPRODUCT(('ESB Networks Summary'!$C$5:$C$17384=Data!D4916)*('ESB Networks Summary'!$E$5:$E$17384))*1000*2-SUMPRODUCT(('ESB Networks Summary'!$C$5:$C$17384=Data!D4916)*('ESB Networks Summary'!$F$5:$F$17384))*1000*2</f>
        <v>4</v>
      </c>
      <c r="I4916" s="5">
        <v>1.1666666666666601</v>
      </c>
      <c r="J4916" s="5">
        <v>0</v>
      </c>
      <c r="K4916" s="17">
        <v>1</v>
      </c>
      <c r="L4916" s="52">
        <f t="shared" si="535"/>
        <v>0</v>
      </c>
      <c r="M4916" s="5">
        <v>0</v>
      </c>
      <c r="N4916" s="5">
        <v>4.5333333333333297</v>
      </c>
      <c r="O4916" s="96">
        <v>84.37</v>
      </c>
      <c r="P4916" s="5">
        <v>2955.9</v>
      </c>
      <c r="Q4916" s="99">
        <v>2446.9299999999998</v>
      </c>
      <c r="R4916" s="99">
        <v>20.866</v>
      </c>
      <c r="S4916" s="99">
        <v>12.988</v>
      </c>
      <c r="T4916" s="30">
        <f t="shared" si="532"/>
        <v>-15.799999999992906</v>
      </c>
      <c r="U4916" s="21">
        <f t="shared" si="536"/>
        <v>0</v>
      </c>
      <c r="V4916" s="21">
        <f t="shared" si="537"/>
        <v>-3.1885540000000001E-3</v>
      </c>
      <c r="W4916" s="21">
        <f t="shared" si="538"/>
        <v>0</v>
      </c>
    </row>
    <row r="4917" spans="1:23">
      <c r="A4917" s="2">
        <f t="shared" si="533"/>
        <v>45536</v>
      </c>
      <c r="B4917" s="3">
        <f t="shared" si="534"/>
        <v>45546</v>
      </c>
      <c r="C4917" s="7">
        <v>45546.395833333336</v>
      </c>
      <c r="D4917" s="7">
        <v>45546.4375</v>
      </c>
      <c r="E4917" s="5">
        <v>88.433333333333294</v>
      </c>
      <c r="F4917" s="5">
        <v>3118.6</v>
      </c>
      <c r="G4917" s="5">
        <v>64.899999999999906</v>
      </c>
      <c r="H4917" s="34" cm="1">
        <f t="array" ref="H4917">SUMPRODUCT(('ESB Networks Summary'!$C$5:$C$17384=Data!D4917)*('ESB Networks Summary'!$E$5:$E$17384))*1000*2-SUMPRODUCT(('ESB Networks Summary'!$C$5:$C$17384=Data!D4917)*('ESB Networks Summary'!$F$5:$F$17384))*1000*2</f>
        <v>8</v>
      </c>
      <c r="I4917" s="5">
        <v>11.066666666666601</v>
      </c>
      <c r="J4917" s="5">
        <v>0</v>
      </c>
      <c r="K4917" s="17">
        <v>1</v>
      </c>
      <c r="L4917" s="52">
        <f t="shared" si="535"/>
        <v>0</v>
      </c>
      <c r="M4917" s="5">
        <v>0</v>
      </c>
      <c r="N4917" s="5">
        <v>25.599999999999898</v>
      </c>
      <c r="O4917" s="96">
        <v>84.37</v>
      </c>
      <c r="P4917" s="5">
        <v>3164.9666666666599</v>
      </c>
      <c r="Q4917" s="99">
        <v>2446.9299999999998</v>
      </c>
      <c r="R4917" s="99">
        <v>20.866</v>
      </c>
      <c r="S4917" s="99">
        <v>12.988</v>
      </c>
      <c r="T4917" s="30">
        <f t="shared" si="532"/>
        <v>85.666666666660149</v>
      </c>
      <c r="U4917" s="21">
        <f t="shared" si="536"/>
        <v>6.7710169999999894E-3</v>
      </c>
      <c r="V4917" s="21">
        <f t="shared" si="537"/>
        <v>0</v>
      </c>
      <c r="W4917" s="21">
        <f t="shared" si="538"/>
        <v>0</v>
      </c>
    </row>
    <row r="4918" spans="1:23">
      <c r="A4918" s="2">
        <f t="shared" si="533"/>
        <v>45536</v>
      </c>
      <c r="B4918" s="3">
        <f t="shared" si="534"/>
        <v>45546</v>
      </c>
      <c r="C4918" s="7">
        <v>45546.416666666664</v>
      </c>
      <c r="D4918" s="7">
        <v>45546.458333333336</v>
      </c>
      <c r="E4918" s="5">
        <v>92.7</v>
      </c>
      <c r="F4918" s="5">
        <v>2559.6</v>
      </c>
      <c r="G4918" s="5">
        <v>-77.033333333333303</v>
      </c>
      <c r="H4918" s="34" cm="1">
        <f t="array" ref="H4918">SUMPRODUCT(('ESB Networks Summary'!$C$5:$C$17384=Data!D4918)*('ESB Networks Summary'!$E$5:$E$17384))*1000*2-SUMPRODUCT(('ESB Networks Summary'!$C$5:$C$17384=Data!D4918)*('ESB Networks Summary'!$F$5:$F$17384))*1000*2</f>
        <v>-40</v>
      </c>
      <c r="I4918" s="5">
        <v>249.29999999999899</v>
      </c>
      <c r="J4918" s="5">
        <v>0</v>
      </c>
      <c r="K4918" s="17">
        <v>1</v>
      </c>
      <c r="L4918" s="52">
        <f t="shared" si="535"/>
        <v>0</v>
      </c>
      <c r="M4918" s="5">
        <v>0</v>
      </c>
      <c r="N4918" s="5">
        <v>303.63333333333298</v>
      </c>
      <c r="O4918" s="96">
        <v>366.87</v>
      </c>
      <c r="P4918" s="5">
        <v>2858.7</v>
      </c>
      <c r="Q4918" s="99">
        <v>2525.8200000000002</v>
      </c>
      <c r="R4918" s="99">
        <v>20.04</v>
      </c>
      <c r="S4918" s="99">
        <v>12.162000000000001</v>
      </c>
      <c r="T4918" s="30">
        <f t="shared" si="532"/>
        <v>-81.566666666666151</v>
      </c>
      <c r="U4918" s="21">
        <f t="shared" si="536"/>
        <v>0</v>
      </c>
      <c r="V4918" s="21">
        <f t="shared" si="537"/>
        <v>-4.6843969999999981E-3</v>
      </c>
      <c r="W4918" s="21">
        <f t="shared" si="538"/>
        <v>0</v>
      </c>
    </row>
    <row r="4919" spans="1:23">
      <c r="A4919" s="2">
        <f t="shared" si="533"/>
        <v>45536</v>
      </c>
      <c r="B4919" s="3">
        <f t="shared" si="534"/>
        <v>45546</v>
      </c>
      <c r="C4919" s="7">
        <v>45546.4375</v>
      </c>
      <c r="D4919" s="7">
        <v>45546.479166666664</v>
      </c>
      <c r="E4919" s="5">
        <v>99.866666666666603</v>
      </c>
      <c r="F4919" s="5">
        <v>41.066666666666599</v>
      </c>
      <c r="G4919" s="5">
        <v>-356.666666666666</v>
      </c>
      <c r="H4919" s="34" cm="1">
        <f t="array" ref="H4919">SUMPRODUCT(('ESB Networks Summary'!$C$5:$C$17384=Data!D4919)*('ESB Networks Summary'!$E$5:$E$17384))*1000*2-SUMPRODUCT(('ESB Networks Summary'!$C$5:$C$17384=Data!D4919)*('ESB Networks Summary'!$F$5:$F$17384))*1000*2</f>
        <v>-314</v>
      </c>
      <c r="I4919" s="5">
        <v>2924.8333333333298</v>
      </c>
      <c r="J4919" s="5">
        <v>0</v>
      </c>
      <c r="K4919" s="17">
        <v>1</v>
      </c>
      <c r="L4919" s="52">
        <f t="shared" si="535"/>
        <v>0</v>
      </c>
      <c r="M4919" s="5">
        <v>0</v>
      </c>
      <c r="N4919" s="5">
        <v>2966.7666666666601</v>
      </c>
      <c r="O4919" s="96">
        <v>366.87</v>
      </c>
      <c r="P4919" s="5">
        <v>3646.7666666666601</v>
      </c>
      <c r="Q4919" s="99">
        <v>2525.8200000000002</v>
      </c>
      <c r="R4919" s="99">
        <v>20.04</v>
      </c>
      <c r="S4919" s="99">
        <v>12.162000000000001</v>
      </c>
      <c r="T4919" s="30">
        <f t="shared" si="532"/>
        <v>282.26666666666733</v>
      </c>
      <c r="U4919" s="21">
        <f t="shared" si="536"/>
        <v>0</v>
      </c>
      <c r="V4919" s="21">
        <f t="shared" si="537"/>
        <v>-2.1688899999999962E-2</v>
      </c>
      <c r="W4919" s="21">
        <f t="shared" si="538"/>
        <v>0</v>
      </c>
    </row>
    <row r="4920" spans="1:23">
      <c r="A4920" s="2">
        <f t="shared" si="533"/>
        <v>45536</v>
      </c>
      <c r="B4920" s="3">
        <f t="shared" si="534"/>
        <v>45546</v>
      </c>
      <c r="C4920" s="7">
        <v>45546.458333333336</v>
      </c>
      <c r="D4920" s="7">
        <v>45546.5</v>
      </c>
      <c r="E4920" s="5">
        <v>100</v>
      </c>
      <c r="F4920" s="5">
        <v>-7.2</v>
      </c>
      <c r="G4920" s="5">
        <v>-346.83333333333297</v>
      </c>
      <c r="H4920" s="34" cm="1">
        <f t="array" ref="H4920">SUMPRODUCT(('ESB Networks Summary'!$C$5:$C$17384=Data!D4920)*('ESB Networks Summary'!$E$5:$E$17384))*1000*2-SUMPRODUCT(('ESB Networks Summary'!$C$5:$C$17384=Data!D4920)*('ESB Networks Summary'!$F$5:$F$17384))*1000*2</f>
        <v>-284</v>
      </c>
      <c r="I4920" s="5">
        <v>2404.4</v>
      </c>
      <c r="J4920" s="5">
        <v>0</v>
      </c>
      <c r="K4920" s="17">
        <v>1</v>
      </c>
      <c r="L4920" s="52">
        <f t="shared" si="535"/>
        <v>0</v>
      </c>
      <c r="M4920" s="5">
        <v>0</v>
      </c>
      <c r="N4920" s="5">
        <v>2709.7666666666601</v>
      </c>
      <c r="O4920" s="96">
        <v>671.48</v>
      </c>
      <c r="P4920" s="5">
        <v>3252.5666666666598</v>
      </c>
      <c r="Q4920" s="99">
        <v>2321.0300000000002</v>
      </c>
      <c r="R4920" s="99">
        <v>19.574000000000002</v>
      </c>
      <c r="S4920" s="99">
        <v>11.696999999999999</v>
      </c>
      <c r="T4920" s="30">
        <f t="shared" si="532"/>
        <v>203.16666666666669</v>
      </c>
      <c r="U4920" s="21">
        <f t="shared" si="536"/>
        <v>0</v>
      </c>
      <c r="V4920" s="21">
        <f t="shared" si="537"/>
        <v>-2.0284547499999982E-2</v>
      </c>
      <c r="W4920" s="21">
        <f t="shared" si="538"/>
        <v>0</v>
      </c>
    </row>
    <row r="4921" spans="1:23">
      <c r="A4921" s="2">
        <f t="shared" si="533"/>
        <v>45536</v>
      </c>
      <c r="B4921" s="3">
        <f t="shared" si="534"/>
        <v>45546</v>
      </c>
      <c r="C4921" s="7">
        <v>45546.479166666664</v>
      </c>
      <c r="D4921" s="7">
        <v>45546.520833333336</v>
      </c>
      <c r="E4921" s="5">
        <v>100</v>
      </c>
      <c r="F4921" s="5">
        <v>-8.36666666666666</v>
      </c>
      <c r="G4921" s="5">
        <v>-1872.63333333333</v>
      </c>
      <c r="H4921" s="34" cm="1">
        <f t="array" ref="H4921">SUMPRODUCT(('ESB Networks Summary'!$C$5:$C$17384=Data!D4921)*('ESB Networks Summary'!$E$5:$E$17384))*1000*2-SUMPRODUCT(('ESB Networks Summary'!$C$5:$C$17384=Data!D4921)*('ESB Networks Summary'!$F$5:$F$17384))*1000*2</f>
        <v>-1806</v>
      </c>
      <c r="I4921" s="5">
        <v>484.36666666666599</v>
      </c>
      <c r="J4921" s="5">
        <v>0</v>
      </c>
      <c r="K4921" s="17">
        <v>1</v>
      </c>
      <c r="L4921" s="52">
        <f t="shared" si="535"/>
        <v>0</v>
      </c>
      <c r="M4921" s="5">
        <v>0</v>
      </c>
      <c r="N4921" s="5">
        <v>993.36666666666599</v>
      </c>
      <c r="O4921" s="96">
        <v>671.48</v>
      </c>
      <c r="P4921" s="5">
        <v>2700.5</v>
      </c>
      <c r="Q4921" s="99">
        <v>2321.0300000000002</v>
      </c>
      <c r="R4921" s="99">
        <v>19.574000000000002</v>
      </c>
      <c r="S4921" s="99">
        <v>11.696999999999999</v>
      </c>
      <c r="T4921" s="30">
        <f t="shared" si="532"/>
        <v>-157.13333333332935</v>
      </c>
      <c r="U4921" s="21">
        <f t="shared" si="536"/>
        <v>0</v>
      </c>
      <c r="V4921" s="21">
        <f t="shared" si="537"/>
        <v>-0.10952096049999981</v>
      </c>
      <c r="W4921" s="21">
        <f t="shared" si="538"/>
        <v>0</v>
      </c>
    </row>
    <row r="4922" spans="1:23">
      <c r="A4922" s="2">
        <f t="shared" si="533"/>
        <v>45536</v>
      </c>
      <c r="B4922" s="3">
        <f t="shared" si="534"/>
        <v>45546</v>
      </c>
      <c r="C4922" s="7">
        <v>45546.5</v>
      </c>
      <c r="D4922" s="7">
        <v>45546.541666666664</v>
      </c>
      <c r="E4922" s="5">
        <v>100</v>
      </c>
      <c r="F4922" s="5">
        <v>-2.2083333333333299</v>
      </c>
      <c r="G4922" s="5">
        <v>-755.67499999999995</v>
      </c>
      <c r="H4922" s="34" cm="1">
        <f t="array" ref="H4922">SUMPRODUCT(('ESB Networks Summary'!$C$5:$C$17384=Data!D4922)*('ESB Networks Summary'!$E$5:$E$17384))*1000*2-SUMPRODUCT(('ESB Networks Summary'!$C$5:$C$17384=Data!D4922)*('ESB Networks Summary'!$F$5:$F$17384))*1000*2</f>
        <v>-792</v>
      </c>
      <c r="I4922" s="5">
        <v>734.22500000000002</v>
      </c>
      <c r="J4922" s="5">
        <v>0</v>
      </c>
      <c r="K4922" s="17">
        <v>1</v>
      </c>
      <c r="L4922" s="52">
        <f t="shared" si="535"/>
        <v>0</v>
      </c>
      <c r="M4922" s="5">
        <v>0</v>
      </c>
      <c r="N4922" s="5">
        <v>915.00833333333298</v>
      </c>
      <c r="O4922" s="96">
        <v>598.23</v>
      </c>
      <c r="P4922" s="5">
        <v>1767.75833333333</v>
      </c>
      <c r="Q4922" s="99">
        <v>2600.98</v>
      </c>
      <c r="R4922" s="99">
        <v>18.026</v>
      </c>
      <c r="S4922" s="99">
        <v>10.148999999999999</v>
      </c>
      <c r="T4922" s="30">
        <f t="shared" si="532"/>
        <v>99.283333333330418</v>
      </c>
      <c r="U4922" s="21">
        <f t="shared" si="536"/>
        <v>0</v>
      </c>
      <c r="V4922" s="21">
        <f t="shared" si="537"/>
        <v>-3.8346727875E-2</v>
      </c>
      <c r="W4922" s="21">
        <f t="shared" si="538"/>
        <v>0</v>
      </c>
    </row>
    <row r="4923" spans="1:23">
      <c r="A4923" s="2">
        <f t="shared" si="533"/>
        <v>45536</v>
      </c>
      <c r="B4923" s="3">
        <f t="shared" si="534"/>
        <v>45546</v>
      </c>
      <c r="C4923" s="7">
        <v>45546.520833333336</v>
      </c>
      <c r="D4923" s="7">
        <v>45546.5625</v>
      </c>
      <c r="E4923" s="5">
        <v>100</v>
      </c>
      <c r="F4923" s="5">
        <v>-24.233333333333299</v>
      </c>
      <c r="G4923" s="5">
        <v>-2609.2666666666601</v>
      </c>
      <c r="H4923" s="34" cm="1">
        <f t="array" ref="H4923">SUMPRODUCT(('ESB Networks Summary'!$C$5:$C$17384=Data!D4923)*('ESB Networks Summary'!$E$5:$E$17384))*1000*2-SUMPRODUCT(('ESB Networks Summary'!$C$5:$C$17384=Data!D4923)*('ESB Networks Summary'!$F$5:$F$17384))*1000*2</f>
        <v>-2682</v>
      </c>
      <c r="I4923" s="5">
        <v>40.299999999999997</v>
      </c>
      <c r="J4923" s="5">
        <v>0</v>
      </c>
      <c r="K4923" s="17">
        <v>1</v>
      </c>
      <c r="L4923" s="52">
        <f t="shared" si="535"/>
        <v>0</v>
      </c>
      <c r="M4923" s="5">
        <v>0</v>
      </c>
      <c r="N4923" s="5">
        <v>497.76666666666603</v>
      </c>
      <c r="O4923" s="96">
        <v>598.23</v>
      </c>
      <c r="P4923" s="5">
        <v>2822.9</v>
      </c>
      <c r="Q4923" s="99">
        <v>2600.98</v>
      </c>
      <c r="R4923" s="99">
        <v>18.026</v>
      </c>
      <c r="S4923" s="99">
        <v>10.148999999999999</v>
      </c>
      <c r="T4923" s="30">
        <f t="shared" si="532"/>
        <v>-259.8999999999927</v>
      </c>
      <c r="U4923" s="21">
        <f t="shared" si="536"/>
        <v>0</v>
      </c>
      <c r="V4923" s="21">
        <f t="shared" si="537"/>
        <v>-0.13240723699999965</v>
      </c>
      <c r="W4923" s="21">
        <f t="shared" si="538"/>
        <v>0</v>
      </c>
    </row>
    <row r="4924" spans="1:23">
      <c r="A4924" s="2">
        <f t="shared" si="533"/>
        <v>45536</v>
      </c>
      <c r="B4924" s="3">
        <f t="shared" si="534"/>
        <v>45546</v>
      </c>
      <c r="C4924" s="7">
        <v>45546.541666666664</v>
      </c>
      <c r="D4924" s="7">
        <v>45546.583333333336</v>
      </c>
      <c r="E4924" s="5">
        <v>100</v>
      </c>
      <c r="F4924" s="5">
        <v>-49.699999999999903</v>
      </c>
      <c r="G4924" s="5">
        <v>-2363.0666666666598</v>
      </c>
      <c r="H4924" s="34" cm="1">
        <f t="array" ref="H4924">SUMPRODUCT(('ESB Networks Summary'!$C$5:$C$17384=Data!D4924)*('ESB Networks Summary'!$E$5:$E$17384))*1000*2-SUMPRODUCT(('ESB Networks Summary'!$C$5:$C$17384=Data!D4924)*('ESB Networks Summary'!$F$5:$F$17384))*1000*2</f>
        <v>-2020</v>
      </c>
      <c r="I4924" s="5">
        <v>261.86666666666599</v>
      </c>
      <c r="J4924" s="5">
        <v>0</v>
      </c>
      <c r="K4924" s="17">
        <v>1</v>
      </c>
      <c r="L4924" s="52">
        <f t="shared" si="535"/>
        <v>0</v>
      </c>
      <c r="M4924" s="5">
        <v>0</v>
      </c>
      <c r="N4924" s="5">
        <v>687.66666666666595</v>
      </c>
      <c r="O4924" s="96">
        <v>531.5</v>
      </c>
      <c r="P4924" s="5">
        <v>2996.1666666666601</v>
      </c>
      <c r="Q4924" s="99">
        <v>2501.44</v>
      </c>
      <c r="R4924" s="99">
        <v>17.586000000000002</v>
      </c>
      <c r="S4924" s="99">
        <v>9.7080000000000002</v>
      </c>
      <c r="T4924" s="30">
        <f t="shared" si="532"/>
        <v>-4.8666666666656795</v>
      </c>
      <c r="U4924" s="21">
        <f t="shared" si="536"/>
        <v>0</v>
      </c>
      <c r="V4924" s="21">
        <f t="shared" si="537"/>
        <v>-0.11470325599999967</v>
      </c>
      <c r="W4924" s="21">
        <f t="shared" si="538"/>
        <v>0</v>
      </c>
    </row>
    <row r="4925" spans="1:23">
      <c r="A4925" s="2">
        <f t="shared" si="533"/>
        <v>45536</v>
      </c>
      <c r="B4925" s="3">
        <f t="shared" si="534"/>
        <v>45546</v>
      </c>
      <c r="C4925" s="7">
        <v>45546.5625</v>
      </c>
      <c r="D4925" s="7">
        <v>45546.604166666664</v>
      </c>
      <c r="E4925" s="5">
        <v>97.899999999999906</v>
      </c>
      <c r="F4925" s="5">
        <v>-511.36666666666599</v>
      </c>
      <c r="G4925" s="5">
        <v>-167.53333333333299</v>
      </c>
      <c r="H4925" s="34" cm="1">
        <f t="array" ref="H4925">SUMPRODUCT(('ESB Networks Summary'!$C$5:$C$17384=Data!D4925)*('ESB Networks Summary'!$E$5:$E$17384))*1000*2-SUMPRODUCT(('ESB Networks Summary'!$C$5:$C$17384=Data!D4925)*('ESB Networks Summary'!$F$5:$F$17384))*1000*2</f>
        <v>-72</v>
      </c>
      <c r="I4925" s="5">
        <v>113.6</v>
      </c>
      <c r="J4925" s="5">
        <v>0</v>
      </c>
      <c r="K4925" s="17">
        <v>1</v>
      </c>
      <c r="L4925" s="52">
        <f t="shared" si="535"/>
        <v>0</v>
      </c>
      <c r="M4925" s="5">
        <v>0</v>
      </c>
      <c r="N4925" s="5">
        <v>2971.2</v>
      </c>
      <c r="O4925" s="96">
        <v>531.5</v>
      </c>
      <c r="P4925" s="5">
        <v>2840.4</v>
      </c>
      <c r="Q4925" s="99">
        <v>2501.44</v>
      </c>
      <c r="R4925" s="99">
        <v>17.586000000000002</v>
      </c>
      <c r="S4925" s="99">
        <v>9.7080000000000002</v>
      </c>
      <c r="T4925" s="30">
        <f t="shared" si="532"/>
        <v>213.03333333333342</v>
      </c>
      <c r="U4925" s="21">
        <f t="shared" si="536"/>
        <v>0</v>
      </c>
      <c r="V4925" s="21">
        <f t="shared" si="537"/>
        <v>-8.1320679999999836E-3</v>
      </c>
      <c r="W4925" s="21">
        <f t="shared" si="538"/>
        <v>0</v>
      </c>
    </row>
    <row r="4926" spans="1:23">
      <c r="A4926" s="2">
        <f t="shared" si="533"/>
        <v>45536</v>
      </c>
      <c r="B4926" s="3">
        <f t="shared" si="534"/>
        <v>45546</v>
      </c>
      <c r="C4926" s="7">
        <v>45546.583333333336</v>
      </c>
      <c r="D4926" s="7">
        <v>45546.625</v>
      </c>
      <c r="E4926" s="5">
        <v>96.133333333333297</v>
      </c>
      <c r="F4926" s="5">
        <v>527.66666666666595</v>
      </c>
      <c r="G4926" s="5">
        <v>-304.03333333333302</v>
      </c>
      <c r="H4926" s="34" cm="1">
        <f t="array" ref="H4926">SUMPRODUCT(('ESB Networks Summary'!$C$5:$C$17384=Data!D4926)*('ESB Networks Summary'!$E$5:$E$17384))*1000*2-SUMPRODUCT(('ESB Networks Summary'!$C$5:$C$17384=Data!D4926)*('ESB Networks Summary'!$F$5:$F$17384))*1000*2</f>
        <v>4</v>
      </c>
      <c r="I4926" s="5">
        <v>169.4</v>
      </c>
      <c r="J4926" s="5">
        <v>0</v>
      </c>
      <c r="K4926" s="17">
        <v>1</v>
      </c>
      <c r="L4926" s="52">
        <f t="shared" si="535"/>
        <v>0</v>
      </c>
      <c r="M4926" s="5">
        <v>0</v>
      </c>
      <c r="N4926" s="5">
        <v>1527.3333333333301</v>
      </c>
      <c r="O4926" s="96">
        <v>355.23</v>
      </c>
      <c r="P4926" s="5">
        <v>2287.5</v>
      </c>
      <c r="Q4926" s="99">
        <v>2134.31</v>
      </c>
      <c r="R4926" s="99">
        <v>18.45</v>
      </c>
      <c r="S4926" s="99">
        <v>10.573</v>
      </c>
      <c r="T4926" s="30">
        <f t="shared" si="532"/>
        <v>-71.533333333329097</v>
      </c>
      <c r="U4926" s="21">
        <f t="shared" si="536"/>
        <v>0</v>
      </c>
      <c r="V4926" s="21">
        <f t="shared" si="537"/>
        <v>-1.6072722166666654E-2</v>
      </c>
      <c r="W4926" s="21">
        <f t="shared" si="538"/>
        <v>0</v>
      </c>
    </row>
    <row r="4927" spans="1:23">
      <c r="A4927" s="2">
        <f t="shared" si="533"/>
        <v>45536</v>
      </c>
      <c r="B4927" s="3">
        <f t="shared" si="534"/>
        <v>45546</v>
      </c>
      <c r="C4927" s="7">
        <v>45546.604166666664</v>
      </c>
      <c r="D4927" s="7">
        <v>45546.645833333336</v>
      </c>
      <c r="E4927" s="5">
        <v>97.433333333333294</v>
      </c>
      <c r="F4927" s="5">
        <v>790.56666666666604</v>
      </c>
      <c r="G4927" s="5">
        <v>-78.6666666666666</v>
      </c>
      <c r="H4927" s="34" cm="1">
        <f t="array" ref="H4927">SUMPRODUCT(('ESB Networks Summary'!$C$5:$C$17384=Data!D4927)*('ESB Networks Summary'!$E$5:$E$17384))*1000*2-SUMPRODUCT(('ESB Networks Summary'!$C$5:$C$17384=Data!D4927)*('ESB Networks Summary'!$F$5:$F$17384))*1000*2</f>
        <v>-102</v>
      </c>
      <c r="I4927" s="5">
        <v>765.86666666666599</v>
      </c>
      <c r="J4927" s="5">
        <v>0</v>
      </c>
      <c r="K4927" s="17">
        <v>1</v>
      </c>
      <c r="L4927" s="52">
        <f t="shared" si="535"/>
        <v>0</v>
      </c>
      <c r="M4927" s="5">
        <v>0</v>
      </c>
      <c r="N4927" s="5">
        <v>1138.8999999999901</v>
      </c>
      <c r="O4927" s="96">
        <v>355.23</v>
      </c>
      <c r="P4927" s="5">
        <v>2192.5</v>
      </c>
      <c r="Q4927" s="99">
        <v>2134.31</v>
      </c>
      <c r="R4927" s="99">
        <v>18.45</v>
      </c>
      <c r="S4927" s="99">
        <v>10.573</v>
      </c>
      <c r="T4927" s="30">
        <f t="shared" si="532"/>
        <v>184.36666666667736</v>
      </c>
      <c r="U4927" s="21">
        <f t="shared" si="536"/>
        <v>0</v>
      </c>
      <c r="V4927" s="21">
        <f t="shared" si="537"/>
        <v>-4.1587133333333302E-3</v>
      </c>
      <c r="W4927" s="21">
        <f t="shared" si="538"/>
        <v>0</v>
      </c>
    </row>
    <row r="4928" spans="1:23">
      <c r="A4928" s="2">
        <f t="shared" si="533"/>
        <v>45536</v>
      </c>
      <c r="B4928" s="3">
        <f t="shared" si="534"/>
        <v>45546</v>
      </c>
      <c r="C4928" s="7">
        <v>45546.625</v>
      </c>
      <c r="D4928" s="7">
        <v>45546.666666666664</v>
      </c>
      <c r="E4928" s="5">
        <v>100</v>
      </c>
      <c r="F4928" s="5">
        <v>-39.8333333333333</v>
      </c>
      <c r="G4928" s="5">
        <v>-1018.1</v>
      </c>
      <c r="H4928" s="34" cm="1">
        <f t="array" ref="H4928">SUMPRODUCT(('ESB Networks Summary'!$C$5:$C$17384=Data!D4928)*('ESB Networks Summary'!$E$5:$E$17384))*1000*2-SUMPRODUCT(('ESB Networks Summary'!$C$5:$C$17384=Data!D4928)*('ESB Networks Summary'!$F$5:$F$17384))*1000*2</f>
        <v>-1016</v>
      </c>
      <c r="I4928" s="5">
        <v>573.26666666666597</v>
      </c>
      <c r="J4928" s="5">
        <v>0</v>
      </c>
      <c r="K4928" s="17">
        <v>1</v>
      </c>
      <c r="L4928" s="52">
        <f t="shared" si="535"/>
        <v>0</v>
      </c>
      <c r="M4928" s="5">
        <v>0</v>
      </c>
      <c r="N4928" s="5">
        <v>655.43333333333305</v>
      </c>
      <c r="O4928" s="96">
        <v>270.52999999999997</v>
      </c>
      <c r="P4928" s="5">
        <v>1793.7</v>
      </c>
      <c r="Q4928" s="99">
        <v>2000.04</v>
      </c>
      <c r="R4928" s="99">
        <v>21.393000000000001</v>
      </c>
      <c r="S4928" s="99">
        <v>13.516</v>
      </c>
      <c r="T4928" s="30">
        <f t="shared" si="532"/>
        <v>160.00000000000028</v>
      </c>
      <c r="U4928" s="21">
        <f t="shared" si="536"/>
        <v>0</v>
      </c>
      <c r="V4928" s="21">
        <f t="shared" si="537"/>
        <v>-6.8803197999999996E-2</v>
      </c>
      <c r="W4928" s="21">
        <f t="shared" si="538"/>
        <v>0</v>
      </c>
    </row>
    <row r="4929" spans="1:23">
      <c r="A4929" s="2">
        <f t="shared" si="533"/>
        <v>45536</v>
      </c>
      <c r="B4929" s="3">
        <f t="shared" si="534"/>
        <v>45546</v>
      </c>
      <c r="C4929" s="7">
        <v>45546.645833333336</v>
      </c>
      <c r="D4929" s="7">
        <v>45546.6875</v>
      </c>
      <c r="E4929" s="5">
        <v>100</v>
      </c>
      <c r="F4929" s="5">
        <v>-93.8</v>
      </c>
      <c r="G4929" s="5">
        <v>-194.36666666666599</v>
      </c>
      <c r="H4929" s="34" cm="1">
        <f t="array" ref="H4929">SUMPRODUCT(('ESB Networks Summary'!$C$5:$C$17384=Data!D4929)*('ESB Networks Summary'!$E$5:$E$17384))*1000*2-SUMPRODUCT(('ESB Networks Summary'!$C$5:$C$17384=Data!D4929)*('ESB Networks Summary'!$F$5:$F$17384))*1000*2</f>
        <v>-186</v>
      </c>
      <c r="I4929" s="5">
        <v>451.7</v>
      </c>
      <c r="J4929" s="5">
        <v>0</v>
      </c>
      <c r="K4929" s="17">
        <v>1</v>
      </c>
      <c r="L4929" s="52">
        <f t="shared" si="535"/>
        <v>0</v>
      </c>
      <c r="M4929" s="5">
        <v>0</v>
      </c>
      <c r="N4929" s="5">
        <v>521.53333333333296</v>
      </c>
      <c r="O4929" s="96">
        <v>270.52999999999997</v>
      </c>
      <c r="P4929" s="5">
        <v>716.03333333333296</v>
      </c>
      <c r="Q4929" s="99">
        <v>2000.04</v>
      </c>
      <c r="R4929" s="99">
        <v>21.393000000000001</v>
      </c>
      <c r="S4929" s="99">
        <v>13.516</v>
      </c>
      <c r="T4929" s="30">
        <f t="shared" si="532"/>
        <v>93.933333333334005</v>
      </c>
      <c r="U4929" s="21">
        <f t="shared" si="536"/>
        <v>0</v>
      </c>
      <c r="V4929" s="21">
        <f t="shared" si="537"/>
        <v>-1.3135299333333288E-2</v>
      </c>
      <c r="W4929" s="21">
        <f t="shared" si="538"/>
        <v>0</v>
      </c>
    </row>
    <row r="4930" spans="1:23">
      <c r="A4930" s="2">
        <f t="shared" si="533"/>
        <v>45536</v>
      </c>
      <c r="B4930" s="3">
        <f t="shared" si="534"/>
        <v>45546</v>
      </c>
      <c r="C4930" s="7">
        <v>45546.666666666664</v>
      </c>
      <c r="D4930" s="7">
        <v>45546.708333333336</v>
      </c>
      <c r="E4930" s="5">
        <v>100</v>
      </c>
      <c r="F4930" s="5">
        <v>-37.9</v>
      </c>
      <c r="G4930" s="5">
        <v>-2260.4333333333302</v>
      </c>
      <c r="H4930" s="34" cm="1">
        <f t="array" ref="H4930">SUMPRODUCT(('ESB Networks Summary'!$C$5:$C$17384=Data!D4930)*('ESB Networks Summary'!$E$5:$E$17384))*1000*2-SUMPRODUCT(('ESB Networks Summary'!$C$5:$C$17384=Data!D4930)*('ESB Networks Summary'!$F$5:$F$17384))*1000*2</f>
        <v>-2214</v>
      </c>
      <c r="I4930" s="5">
        <v>263.23333333333301</v>
      </c>
      <c r="J4930" s="5">
        <v>0</v>
      </c>
      <c r="K4930" s="17">
        <v>1</v>
      </c>
      <c r="L4930" s="52">
        <f t="shared" si="535"/>
        <v>0</v>
      </c>
      <c r="M4930" s="5">
        <v>0</v>
      </c>
      <c r="N4930" s="5">
        <v>402.433333333333</v>
      </c>
      <c r="O4930" s="96">
        <v>98.21</v>
      </c>
      <c r="P4930" s="5">
        <v>2827.9</v>
      </c>
      <c r="Q4930" s="99">
        <v>1691.85</v>
      </c>
      <c r="R4930" s="99">
        <v>22.855</v>
      </c>
      <c r="S4930" s="99">
        <v>14.509</v>
      </c>
      <c r="T4930" s="30">
        <f t="shared" ref="T4930:T4993" si="539">P4930+G4930-N4930-F4930</f>
        <v>202.93333333333689</v>
      </c>
      <c r="U4930" s="21">
        <f t="shared" si="536"/>
        <v>0</v>
      </c>
      <c r="V4930" s="21">
        <f t="shared" si="537"/>
        <v>-0.16398313616666646</v>
      </c>
      <c r="W4930" s="21">
        <f t="shared" si="538"/>
        <v>0</v>
      </c>
    </row>
    <row r="4931" spans="1:23">
      <c r="A4931" s="2">
        <f t="shared" ref="A4931:A4994" si="540">DATE(YEAR(C4931),MONTH(C4931),1)</f>
        <v>45536</v>
      </c>
      <c r="B4931" s="3">
        <f t="shared" ref="B4931:B4994" si="541">DATE(YEAR(C4931),MONTH(C4931),DAY(C4931))</f>
        <v>45546</v>
      </c>
      <c r="C4931" s="7">
        <v>45546.6875</v>
      </c>
      <c r="D4931" s="7">
        <v>45546.729166666664</v>
      </c>
      <c r="E4931" s="5">
        <v>100</v>
      </c>
      <c r="F4931" s="5">
        <v>-10.4333333333333</v>
      </c>
      <c r="G4931" s="5">
        <v>-1383.13333333333</v>
      </c>
      <c r="H4931" s="34" cm="1">
        <f t="array" ref="H4931">SUMPRODUCT(('ESB Networks Summary'!$C$5:$C$17384=Data!D4931)*('ESB Networks Summary'!$E$5:$E$17384))*1000*2-SUMPRODUCT(('ESB Networks Summary'!$C$5:$C$17384=Data!D4931)*('ESB Networks Summary'!$F$5:$F$17384))*1000*2</f>
        <v>-1444</v>
      </c>
      <c r="I4931" s="5">
        <v>407.13333333333298</v>
      </c>
      <c r="J4931" s="5">
        <v>0</v>
      </c>
      <c r="K4931" s="17">
        <v>1</v>
      </c>
      <c r="L4931" s="52">
        <f t="shared" ref="L4931:L4994" si="542">IF(AND(K4931=2,K4930&lt;2),1,0)</f>
        <v>0</v>
      </c>
      <c r="M4931" s="5">
        <v>0</v>
      </c>
      <c r="N4931" s="5">
        <v>562.76666666666597</v>
      </c>
      <c r="O4931" s="96">
        <v>98.21</v>
      </c>
      <c r="P4931" s="5">
        <v>2040.7</v>
      </c>
      <c r="Q4931" s="99">
        <v>1691.85</v>
      </c>
      <c r="R4931" s="99">
        <v>22.855</v>
      </c>
      <c r="S4931" s="99">
        <v>14.509</v>
      </c>
      <c r="T4931" s="30">
        <f t="shared" si="539"/>
        <v>105.23333333333734</v>
      </c>
      <c r="U4931" s="21">
        <f t="shared" ref="U4931:U4994" si="543">IF(G4931&gt;0, G4931/1000*R4931/2,0)/100</f>
        <v>0</v>
      </c>
      <c r="V4931" s="21">
        <f t="shared" ref="V4931:V4994" si="544">IF(G4931&lt;0, G4931/1000*S4931/2,0)/100</f>
        <v>-0.10033940766666642</v>
      </c>
      <c r="W4931" s="21">
        <f t="shared" ref="W4931:W4994" si="545">IF(J4931&gt;P4931,J4931/1000/2*R4931/100,0)</f>
        <v>0</v>
      </c>
    </row>
    <row r="4932" spans="1:23">
      <c r="A4932" s="2">
        <f t="shared" si="540"/>
        <v>45536</v>
      </c>
      <c r="B4932" s="3">
        <f t="shared" si="541"/>
        <v>45546</v>
      </c>
      <c r="C4932" s="7">
        <v>45546.708333333336</v>
      </c>
      <c r="D4932" s="7">
        <v>45546.75</v>
      </c>
      <c r="E4932" s="5">
        <v>99.8</v>
      </c>
      <c r="F4932" s="5">
        <v>0</v>
      </c>
      <c r="G4932" s="5">
        <v>-529.1</v>
      </c>
      <c r="H4932" s="34" cm="1">
        <f t="array" ref="H4932">SUMPRODUCT(('ESB Networks Summary'!$C$5:$C$17384=Data!D4932)*('ESB Networks Summary'!$E$5:$E$17384))*1000*2-SUMPRODUCT(('ESB Networks Summary'!$C$5:$C$17384=Data!D4932)*('ESB Networks Summary'!$F$5:$F$17384))*1000*2</f>
        <v>-552</v>
      </c>
      <c r="I4932" s="5">
        <v>0</v>
      </c>
      <c r="J4932" s="5">
        <v>0</v>
      </c>
      <c r="K4932" s="17">
        <v>1</v>
      </c>
      <c r="L4932" s="52">
        <f t="shared" si="542"/>
        <v>0</v>
      </c>
      <c r="M4932" s="5">
        <v>0</v>
      </c>
      <c r="N4932" s="5">
        <v>28.4</v>
      </c>
      <c r="O4932" s="96">
        <v>2248.96</v>
      </c>
      <c r="P4932" s="5">
        <v>693.19999999999902</v>
      </c>
      <c r="Q4932" s="99">
        <v>1064.3399999999999</v>
      </c>
      <c r="R4932" s="99">
        <v>26.01</v>
      </c>
      <c r="S4932" s="99">
        <v>17.663</v>
      </c>
      <c r="T4932" s="30">
        <f t="shared" si="539"/>
        <v>135.69999999999899</v>
      </c>
      <c r="U4932" s="21">
        <f t="shared" si="543"/>
        <v>0</v>
      </c>
      <c r="V4932" s="21">
        <f t="shared" si="544"/>
        <v>-4.6727466500000009E-2</v>
      </c>
      <c r="W4932" s="21">
        <f t="shared" si="545"/>
        <v>0</v>
      </c>
    </row>
    <row r="4933" spans="1:23">
      <c r="A4933" s="2">
        <f t="shared" si="540"/>
        <v>45536</v>
      </c>
      <c r="B4933" s="3">
        <f t="shared" si="541"/>
        <v>45546</v>
      </c>
      <c r="C4933" s="7">
        <v>45546.729166666664</v>
      </c>
      <c r="D4933" s="7">
        <v>45546.770833333336</v>
      </c>
      <c r="E4933" s="5">
        <v>99</v>
      </c>
      <c r="F4933" s="5">
        <v>-40.199999999999903</v>
      </c>
      <c r="G4933" s="5">
        <v>-467.666666666666</v>
      </c>
      <c r="H4933" s="34" cm="1">
        <f t="array" ref="H4933">SUMPRODUCT(('ESB Networks Summary'!$C$5:$C$17384=Data!D4933)*('ESB Networks Summary'!$E$5:$E$17384))*1000*2-SUMPRODUCT(('ESB Networks Summary'!$C$5:$C$17384=Data!D4933)*('ESB Networks Summary'!$F$5:$F$17384))*1000*2</f>
        <v>-402</v>
      </c>
      <c r="I4933" s="5">
        <v>16.733333333333299</v>
      </c>
      <c r="J4933" s="5">
        <v>0</v>
      </c>
      <c r="K4933" s="17">
        <v>1</v>
      </c>
      <c r="L4933" s="52">
        <f t="shared" si="542"/>
        <v>0</v>
      </c>
      <c r="M4933" s="5">
        <v>0</v>
      </c>
      <c r="N4933" s="5">
        <v>89.699999999999903</v>
      </c>
      <c r="O4933" s="96">
        <v>2248.96</v>
      </c>
      <c r="P4933" s="5">
        <v>495.36666666666599</v>
      </c>
      <c r="Q4933" s="99">
        <v>1064.3399999999999</v>
      </c>
      <c r="R4933" s="99">
        <v>26.01</v>
      </c>
      <c r="S4933" s="99">
        <v>17.663</v>
      </c>
      <c r="T4933" s="30">
        <f t="shared" si="539"/>
        <v>-21.800000000000011</v>
      </c>
      <c r="U4933" s="21">
        <f t="shared" si="543"/>
        <v>0</v>
      </c>
      <c r="V4933" s="21">
        <f t="shared" si="544"/>
        <v>-4.1301981666666612E-2</v>
      </c>
      <c r="W4933" s="21">
        <f t="shared" si="545"/>
        <v>0</v>
      </c>
    </row>
    <row r="4934" spans="1:23">
      <c r="A4934" s="2">
        <f t="shared" si="540"/>
        <v>45536</v>
      </c>
      <c r="B4934" s="3">
        <f t="shared" si="541"/>
        <v>45546</v>
      </c>
      <c r="C4934" s="7">
        <v>45546.75</v>
      </c>
      <c r="D4934" s="7">
        <v>45546.791666666664</v>
      </c>
      <c r="E4934" s="5">
        <v>99.3333333333333</v>
      </c>
      <c r="F4934" s="5">
        <v>391.9</v>
      </c>
      <c r="G4934" s="5">
        <v>-2.69999999999999</v>
      </c>
      <c r="H4934" s="34" cm="1">
        <f t="array" ref="H4934">SUMPRODUCT(('ESB Networks Summary'!$C$5:$C$17384=Data!D4934)*('ESB Networks Summary'!$E$5:$E$17384))*1000*2-SUMPRODUCT(('ESB Networks Summary'!$C$5:$C$17384=Data!D4934)*('ESB Networks Summary'!$F$5:$F$17384))*1000*2</f>
        <v>6</v>
      </c>
      <c r="I4934" s="5">
        <v>0</v>
      </c>
      <c r="J4934" s="5">
        <v>0</v>
      </c>
      <c r="K4934" s="17">
        <v>1</v>
      </c>
      <c r="L4934" s="52">
        <f t="shared" si="542"/>
        <v>0</v>
      </c>
      <c r="M4934" s="5">
        <v>0</v>
      </c>
      <c r="N4934" s="5">
        <v>0</v>
      </c>
      <c r="O4934" s="96">
        <v>490.51</v>
      </c>
      <c r="P4934" s="5">
        <v>527.26666666666597</v>
      </c>
      <c r="Q4934" s="99">
        <v>453.37</v>
      </c>
      <c r="R4934" s="99">
        <v>26.745999999999999</v>
      </c>
      <c r="S4934" s="99">
        <v>18.869</v>
      </c>
      <c r="T4934" s="30">
        <f t="shared" si="539"/>
        <v>132.66666666666595</v>
      </c>
      <c r="U4934" s="21">
        <f t="shared" si="543"/>
        <v>0</v>
      </c>
      <c r="V4934" s="21">
        <f t="shared" si="544"/>
        <v>-2.5473149999999904E-4</v>
      </c>
      <c r="W4934" s="21">
        <f t="shared" si="545"/>
        <v>0</v>
      </c>
    </row>
    <row r="4935" spans="1:23">
      <c r="A4935" s="2">
        <f t="shared" si="540"/>
        <v>45536</v>
      </c>
      <c r="B4935" s="3">
        <f t="shared" si="541"/>
        <v>45546</v>
      </c>
      <c r="C4935" s="7">
        <v>45546.770833333336</v>
      </c>
      <c r="D4935" s="7">
        <v>45546.8125</v>
      </c>
      <c r="E4935" s="5">
        <v>99.033333333333303</v>
      </c>
      <c r="F4935" s="5">
        <v>-308.5</v>
      </c>
      <c r="G4935" s="5">
        <v>-0.66666666666666596</v>
      </c>
      <c r="H4935" s="34" cm="1">
        <f t="array" ref="H4935">SUMPRODUCT(('ESB Networks Summary'!$C$5:$C$17384=Data!D4935)*('ESB Networks Summary'!$E$5:$E$17384))*1000*2-SUMPRODUCT(('ESB Networks Summary'!$C$5:$C$17384=Data!D4935)*('ESB Networks Summary'!$F$5:$F$17384))*1000*2</f>
        <v>2</v>
      </c>
      <c r="I4935" s="5">
        <v>0</v>
      </c>
      <c r="J4935" s="5">
        <v>0</v>
      </c>
      <c r="K4935" s="17">
        <v>1</v>
      </c>
      <c r="L4935" s="52">
        <f t="shared" si="542"/>
        <v>0</v>
      </c>
      <c r="M4935" s="5">
        <v>0</v>
      </c>
      <c r="N4935" s="5">
        <v>227.53333333333299</v>
      </c>
      <c r="O4935" s="96">
        <v>490.51</v>
      </c>
      <c r="P4935" s="5">
        <v>32.533333333333303</v>
      </c>
      <c r="Q4935" s="99">
        <v>453.37</v>
      </c>
      <c r="R4935" s="99">
        <v>26.745999999999999</v>
      </c>
      <c r="S4935" s="99">
        <v>18.869</v>
      </c>
      <c r="T4935" s="30">
        <f t="shared" si="539"/>
        <v>112.83333333333366</v>
      </c>
      <c r="U4935" s="21">
        <f t="shared" si="543"/>
        <v>0</v>
      </c>
      <c r="V4935" s="21">
        <f t="shared" si="544"/>
        <v>-6.2896666666666603E-5</v>
      </c>
      <c r="W4935" s="21">
        <f t="shared" si="545"/>
        <v>0</v>
      </c>
    </row>
    <row r="4936" spans="1:23">
      <c r="A4936" s="2">
        <f t="shared" si="540"/>
        <v>45536</v>
      </c>
      <c r="B4936" s="3">
        <f t="shared" si="541"/>
        <v>45546</v>
      </c>
      <c r="C4936" s="7">
        <v>45546.791666666664</v>
      </c>
      <c r="D4936" s="7">
        <v>45546.833333333336</v>
      </c>
      <c r="E4936" s="5">
        <v>98.3333333333333</v>
      </c>
      <c r="F4936" s="5">
        <v>-207.79999999999899</v>
      </c>
      <c r="G4936" s="5">
        <v>1.5</v>
      </c>
      <c r="H4936" s="34" cm="1">
        <f t="array" ref="H4936">SUMPRODUCT(('ESB Networks Summary'!$C$5:$C$17384=Data!D4936)*('ESB Networks Summary'!$E$5:$E$17384))*1000*2-SUMPRODUCT(('ESB Networks Summary'!$C$5:$C$17384=Data!D4936)*('ESB Networks Summary'!$F$5:$F$17384))*1000*2</f>
        <v>4</v>
      </c>
      <c r="I4936" s="5">
        <v>0</v>
      </c>
      <c r="J4936" s="5">
        <v>0</v>
      </c>
      <c r="K4936" s="17">
        <v>1</v>
      </c>
      <c r="L4936" s="52">
        <f t="shared" si="542"/>
        <v>0</v>
      </c>
      <c r="M4936" s="5">
        <v>0</v>
      </c>
      <c r="N4936" s="5">
        <v>73.466666666666598</v>
      </c>
      <c r="O4936" s="96">
        <v>231.5</v>
      </c>
      <c r="P4936" s="5">
        <v>21.7</v>
      </c>
      <c r="Q4936" s="99">
        <v>71.010000000000005</v>
      </c>
      <c r="R4936" s="99">
        <v>28.381</v>
      </c>
      <c r="S4936" s="99">
        <v>20.503999999999998</v>
      </c>
      <c r="T4936" s="30">
        <f t="shared" si="539"/>
        <v>157.53333333333239</v>
      </c>
      <c r="U4936" s="21">
        <f t="shared" si="543"/>
        <v>2.1285749999999998E-4</v>
      </c>
      <c r="V4936" s="21">
        <f t="shared" si="544"/>
        <v>0</v>
      </c>
      <c r="W4936" s="21">
        <f t="shared" si="545"/>
        <v>0</v>
      </c>
    </row>
    <row r="4937" spans="1:23">
      <c r="A4937" s="2">
        <f t="shared" si="540"/>
        <v>45536</v>
      </c>
      <c r="B4937" s="3">
        <f t="shared" si="541"/>
        <v>45546</v>
      </c>
      <c r="C4937" s="7">
        <v>45546.8125</v>
      </c>
      <c r="D4937" s="7">
        <v>45546.854166666664</v>
      </c>
      <c r="E4937" s="5">
        <v>98</v>
      </c>
      <c r="F4937" s="5">
        <v>-176.083333333333</v>
      </c>
      <c r="G4937" s="5">
        <v>-1.1083333333333301</v>
      </c>
      <c r="H4937" s="34" cm="1">
        <f t="array" ref="H4937">SUMPRODUCT(('ESB Networks Summary'!$C$5:$C$17384=Data!D4937)*('ESB Networks Summary'!$E$5:$E$17384))*1000*2-SUMPRODUCT(('ESB Networks Summary'!$C$5:$C$17384=Data!D4937)*('ESB Networks Summary'!$F$5:$F$17384))*1000*2</f>
        <v>4</v>
      </c>
      <c r="I4937" s="5">
        <v>0</v>
      </c>
      <c r="J4937" s="5">
        <v>0</v>
      </c>
      <c r="K4937" s="17">
        <v>1</v>
      </c>
      <c r="L4937" s="52">
        <f t="shared" si="542"/>
        <v>0</v>
      </c>
      <c r="M4937" s="5">
        <v>0</v>
      </c>
      <c r="N4937" s="5">
        <v>0</v>
      </c>
      <c r="O4937" s="96">
        <v>231.5</v>
      </c>
      <c r="P4937" s="5">
        <v>1.5916666666666599</v>
      </c>
      <c r="Q4937" s="99">
        <v>71.010000000000005</v>
      </c>
      <c r="R4937" s="99">
        <v>28.381</v>
      </c>
      <c r="S4937" s="99">
        <v>20.503999999999998</v>
      </c>
      <c r="T4937" s="30">
        <f t="shared" si="539"/>
        <v>176.56666666666632</v>
      </c>
      <c r="U4937" s="21">
        <f t="shared" si="543"/>
        <v>0</v>
      </c>
      <c r="V4937" s="21">
        <f t="shared" si="544"/>
        <v>-1.1362633333333299E-4</v>
      </c>
      <c r="W4937" s="21">
        <f t="shared" si="545"/>
        <v>0</v>
      </c>
    </row>
    <row r="4938" spans="1:23">
      <c r="A4938" s="2">
        <f t="shared" si="540"/>
        <v>45536</v>
      </c>
      <c r="B4938" s="3">
        <f t="shared" si="541"/>
        <v>45546</v>
      </c>
      <c r="C4938" s="7">
        <v>45546.833333333336</v>
      </c>
      <c r="D4938" s="7">
        <v>45546.875</v>
      </c>
      <c r="E4938" s="5">
        <v>96.733333333333306</v>
      </c>
      <c r="F4938" s="5">
        <v>-792.93333333333305</v>
      </c>
      <c r="G4938" s="5">
        <v>18.2</v>
      </c>
      <c r="H4938" s="34" cm="1">
        <f t="array" ref="H4938">SUMPRODUCT(('ESB Networks Summary'!$C$5:$C$17384=Data!D4938)*('ESB Networks Summary'!$E$5:$E$17384))*1000*2-SUMPRODUCT(('ESB Networks Summary'!$C$5:$C$17384=Data!D4938)*('ESB Networks Summary'!$F$5:$F$17384))*1000*2</f>
        <v>48</v>
      </c>
      <c r="I4938" s="5">
        <v>0</v>
      </c>
      <c r="J4938" s="5">
        <v>0</v>
      </c>
      <c r="K4938" s="17">
        <v>1</v>
      </c>
      <c r="L4938" s="52">
        <f t="shared" si="542"/>
        <v>0</v>
      </c>
      <c r="M4938" s="5">
        <v>0</v>
      </c>
      <c r="N4938" s="5">
        <v>663.93333333333305</v>
      </c>
      <c r="O4938" s="96">
        <v>240.58</v>
      </c>
      <c r="P4938" s="5">
        <v>0</v>
      </c>
      <c r="Q4938" s="99">
        <v>0</v>
      </c>
      <c r="R4938" s="99">
        <v>27.052</v>
      </c>
      <c r="S4938" s="99">
        <v>19.173999999999999</v>
      </c>
      <c r="T4938" s="30">
        <f t="shared" si="539"/>
        <v>147.20000000000005</v>
      </c>
      <c r="U4938" s="21">
        <f t="shared" si="543"/>
        <v>2.4617319999999999E-3</v>
      </c>
      <c r="V4938" s="21">
        <f t="shared" si="544"/>
        <v>0</v>
      </c>
      <c r="W4938" s="21">
        <f t="shared" si="545"/>
        <v>0</v>
      </c>
    </row>
    <row r="4939" spans="1:23">
      <c r="A4939" s="2">
        <f t="shared" si="540"/>
        <v>45536</v>
      </c>
      <c r="B4939" s="3">
        <f t="shared" si="541"/>
        <v>45546</v>
      </c>
      <c r="C4939" s="7">
        <v>45546.854166666664</v>
      </c>
      <c r="D4939" s="7">
        <v>45546.895833333336</v>
      </c>
      <c r="E4939" s="5">
        <v>95.766666666666595</v>
      </c>
      <c r="F4939" s="5">
        <v>-386.33333333333297</v>
      </c>
      <c r="G4939" s="5">
        <v>0.43333333333333302</v>
      </c>
      <c r="H4939" s="34" cm="1">
        <f t="array" ref="H4939">SUMPRODUCT(('ESB Networks Summary'!$C$5:$C$17384=Data!D4939)*('ESB Networks Summary'!$E$5:$E$17384))*1000*2-SUMPRODUCT(('ESB Networks Summary'!$C$5:$C$17384=Data!D4939)*('ESB Networks Summary'!$F$5:$F$17384))*1000*2</f>
        <v>4</v>
      </c>
      <c r="I4939" s="5">
        <v>0</v>
      </c>
      <c r="J4939" s="5">
        <v>0</v>
      </c>
      <c r="K4939" s="17">
        <v>1</v>
      </c>
      <c r="L4939" s="52">
        <f t="shared" si="542"/>
        <v>0</v>
      </c>
      <c r="M4939" s="5">
        <v>0</v>
      </c>
      <c r="N4939" s="5">
        <v>254.36666666666599</v>
      </c>
      <c r="O4939" s="96">
        <v>240.58</v>
      </c>
      <c r="P4939" s="5">
        <v>0</v>
      </c>
      <c r="Q4939" s="99">
        <v>0</v>
      </c>
      <c r="R4939" s="99">
        <v>27.052</v>
      </c>
      <c r="S4939" s="99">
        <v>19.173999999999999</v>
      </c>
      <c r="T4939" s="30">
        <f t="shared" si="539"/>
        <v>132.40000000000032</v>
      </c>
      <c r="U4939" s="21">
        <f t="shared" si="543"/>
        <v>5.8612666666666614E-5</v>
      </c>
      <c r="V4939" s="21">
        <f t="shared" si="544"/>
        <v>0</v>
      </c>
      <c r="W4939" s="21">
        <f t="shared" si="545"/>
        <v>0</v>
      </c>
    </row>
    <row r="4940" spans="1:23">
      <c r="A4940" s="2">
        <f t="shared" si="540"/>
        <v>45536</v>
      </c>
      <c r="B4940" s="3">
        <f t="shared" si="541"/>
        <v>45546</v>
      </c>
      <c r="C4940" s="7">
        <v>45546.875</v>
      </c>
      <c r="D4940" s="7">
        <v>45546.916666666664</v>
      </c>
      <c r="E4940" s="5">
        <v>95</v>
      </c>
      <c r="F4940" s="5">
        <v>-283.33333333333297</v>
      </c>
      <c r="G4940" s="5">
        <v>-0.73333333333333295</v>
      </c>
      <c r="H4940" s="34" cm="1">
        <f t="array" ref="H4940">SUMPRODUCT(('ESB Networks Summary'!$C$5:$C$17384=Data!D4940)*('ESB Networks Summary'!$E$5:$E$17384))*1000*2-SUMPRODUCT(('ESB Networks Summary'!$C$5:$C$17384=Data!D4940)*('ESB Networks Summary'!$F$5:$F$17384))*1000*2</f>
        <v>4</v>
      </c>
      <c r="I4940" s="5">
        <v>0</v>
      </c>
      <c r="J4940" s="5">
        <v>0</v>
      </c>
      <c r="K4940" s="17">
        <v>1</v>
      </c>
      <c r="L4940" s="52">
        <f t="shared" si="542"/>
        <v>0</v>
      </c>
      <c r="M4940" s="5">
        <v>0</v>
      </c>
      <c r="N4940" s="5">
        <v>154.666666666666</v>
      </c>
      <c r="O4940" s="96">
        <v>195.4</v>
      </c>
      <c r="P4940" s="5">
        <v>0</v>
      </c>
      <c r="Q4940" s="99">
        <v>0</v>
      </c>
      <c r="R4940" s="99">
        <v>24.261000000000003</v>
      </c>
      <c r="S4940" s="99">
        <v>16.384</v>
      </c>
      <c r="T4940" s="30">
        <f t="shared" si="539"/>
        <v>127.93333333333365</v>
      </c>
      <c r="U4940" s="21">
        <f t="shared" si="543"/>
        <v>0</v>
      </c>
      <c r="V4940" s="21">
        <f t="shared" si="544"/>
        <v>-6.0074666666666635E-5</v>
      </c>
      <c r="W4940" s="21">
        <f t="shared" si="545"/>
        <v>0</v>
      </c>
    </row>
    <row r="4941" spans="1:23">
      <c r="A4941" s="2">
        <f t="shared" si="540"/>
        <v>45536</v>
      </c>
      <c r="B4941" s="3">
        <f t="shared" si="541"/>
        <v>45546</v>
      </c>
      <c r="C4941" s="7">
        <v>45546.895833333336</v>
      </c>
      <c r="D4941" s="7">
        <v>45546.9375</v>
      </c>
      <c r="E4941" s="5">
        <v>94.133333333333297</v>
      </c>
      <c r="F4941" s="5">
        <v>-368.5</v>
      </c>
      <c r="G4941" s="5">
        <v>0</v>
      </c>
      <c r="H4941" s="34" cm="1">
        <f t="array" ref="H4941">SUMPRODUCT(('ESB Networks Summary'!$C$5:$C$17384=Data!D4941)*('ESB Networks Summary'!$E$5:$E$17384))*1000*2-SUMPRODUCT(('ESB Networks Summary'!$C$5:$C$17384=Data!D4941)*('ESB Networks Summary'!$F$5:$F$17384))*1000*2</f>
        <v>6</v>
      </c>
      <c r="I4941" s="5">
        <v>0</v>
      </c>
      <c r="J4941" s="5">
        <v>0</v>
      </c>
      <c r="K4941" s="17">
        <v>1</v>
      </c>
      <c r="L4941" s="52">
        <f t="shared" si="542"/>
        <v>0</v>
      </c>
      <c r="M4941" s="5">
        <v>0</v>
      </c>
      <c r="N4941" s="5">
        <v>424.56666666666598</v>
      </c>
      <c r="O4941" s="96">
        <v>195.4</v>
      </c>
      <c r="P4941" s="5">
        <v>0</v>
      </c>
      <c r="Q4941" s="99">
        <v>0</v>
      </c>
      <c r="R4941" s="99">
        <v>24.261000000000003</v>
      </c>
      <c r="S4941" s="99">
        <v>16.384</v>
      </c>
      <c r="T4941" s="30">
        <f t="shared" si="539"/>
        <v>-56.066666666665981</v>
      </c>
      <c r="U4941" s="21">
        <f t="shared" si="543"/>
        <v>0</v>
      </c>
      <c r="V4941" s="21">
        <f t="shared" si="544"/>
        <v>0</v>
      </c>
      <c r="W4941" s="21">
        <f t="shared" si="545"/>
        <v>0</v>
      </c>
    </row>
    <row r="4942" spans="1:23">
      <c r="A4942" s="2">
        <f t="shared" si="540"/>
        <v>45536</v>
      </c>
      <c r="B4942" s="3">
        <f t="shared" si="541"/>
        <v>45546</v>
      </c>
      <c r="C4942" s="7">
        <v>45546.916666666664</v>
      </c>
      <c r="D4942" s="7">
        <v>45546.958333333336</v>
      </c>
      <c r="E4942" s="5">
        <v>92.6</v>
      </c>
      <c r="F4942" s="5">
        <v>-937.1</v>
      </c>
      <c r="G4942" s="5">
        <v>120.633333333333</v>
      </c>
      <c r="H4942" s="34" cm="1">
        <f t="array" ref="H4942">SUMPRODUCT(('ESB Networks Summary'!$C$5:$C$17384=Data!D4942)*('ESB Networks Summary'!$E$5:$E$17384))*1000*2-SUMPRODUCT(('ESB Networks Summary'!$C$5:$C$17384=Data!D4942)*('ESB Networks Summary'!$F$5:$F$17384))*1000*2</f>
        <v>-4</v>
      </c>
      <c r="I4942" s="5">
        <v>0</v>
      </c>
      <c r="J4942" s="5">
        <v>0</v>
      </c>
      <c r="K4942" s="17">
        <v>1</v>
      </c>
      <c r="L4942" s="52">
        <f t="shared" si="542"/>
        <v>0</v>
      </c>
      <c r="M4942" s="5">
        <v>0</v>
      </c>
      <c r="N4942" s="5">
        <v>647.16666666666595</v>
      </c>
      <c r="O4942" s="96">
        <v>159.47999999999999</v>
      </c>
      <c r="P4942" s="5">
        <v>0</v>
      </c>
      <c r="Q4942" s="99">
        <v>0</v>
      </c>
      <c r="R4942" s="99">
        <v>16.661999999999999</v>
      </c>
      <c r="S4942" s="99">
        <v>13.668000000000001</v>
      </c>
      <c r="T4942" s="30">
        <f t="shared" si="539"/>
        <v>410.56666666666706</v>
      </c>
      <c r="U4942" s="21">
        <f t="shared" si="543"/>
        <v>1.0049962999999971E-2</v>
      </c>
      <c r="V4942" s="21">
        <f t="shared" si="544"/>
        <v>0</v>
      </c>
      <c r="W4942" s="21">
        <f t="shared" si="545"/>
        <v>0</v>
      </c>
    </row>
    <row r="4943" spans="1:23">
      <c r="A4943" s="2">
        <f t="shared" si="540"/>
        <v>45536</v>
      </c>
      <c r="B4943" s="3">
        <f t="shared" si="541"/>
        <v>45546</v>
      </c>
      <c r="C4943" s="7">
        <v>45546.9375</v>
      </c>
      <c r="D4943" s="7">
        <v>45546.979166666664</v>
      </c>
      <c r="E4943" s="5">
        <v>92</v>
      </c>
      <c r="F4943" s="5">
        <v>-337.125</v>
      </c>
      <c r="G4943" s="5">
        <v>-27.024999999999999</v>
      </c>
      <c r="H4943" s="34" cm="1">
        <f t="array" ref="H4943">SUMPRODUCT(('ESB Networks Summary'!$C$5:$C$17384=Data!D4943)*('ESB Networks Summary'!$E$5:$E$17384))*1000*2-SUMPRODUCT(('ESB Networks Summary'!$C$5:$C$17384=Data!D4943)*('ESB Networks Summary'!$F$5:$F$17384))*1000*2</f>
        <v>-2</v>
      </c>
      <c r="I4943" s="5">
        <v>0</v>
      </c>
      <c r="J4943" s="5">
        <v>0</v>
      </c>
      <c r="K4943" s="17">
        <v>1</v>
      </c>
      <c r="L4943" s="52">
        <f t="shared" si="542"/>
        <v>0</v>
      </c>
      <c r="M4943" s="5">
        <v>0</v>
      </c>
      <c r="N4943" s="5">
        <v>136.57499999999999</v>
      </c>
      <c r="O4943" s="96">
        <v>159.47999999999999</v>
      </c>
      <c r="P4943" s="5">
        <v>0</v>
      </c>
      <c r="Q4943" s="99">
        <v>0</v>
      </c>
      <c r="R4943" s="99">
        <v>16.661999999999999</v>
      </c>
      <c r="S4943" s="99">
        <v>13.668000000000001</v>
      </c>
      <c r="T4943" s="30">
        <f t="shared" si="539"/>
        <v>173.52500000000001</v>
      </c>
      <c r="U4943" s="21">
        <f t="shared" si="543"/>
        <v>0</v>
      </c>
      <c r="V4943" s="21">
        <f t="shared" si="544"/>
        <v>-1.8468884999999998E-3</v>
      </c>
      <c r="W4943" s="21">
        <f t="shared" si="545"/>
        <v>0</v>
      </c>
    </row>
    <row r="4944" spans="1:23">
      <c r="A4944" s="2">
        <f t="shared" si="540"/>
        <v>45536</v>
      </c>
      <c r="B4944" s="3">
        <f t="shared" si="541"/>
        <v>45546</v>
      </c>
      <c r="C4944" s="7">
        <v>45546.958333333336</v>
      </c>
      <c r="D4944" s="7">
        <v>45547</v>
      </c>
      <c r="H4944" s="34" cm="1">
        <f t="array" ref="H4944">SUMPRODUCT(('ESB Networks Summary'!$C$5:$C$17384=Data!D4944)*('ESB Networks Summary'!$E$5:$E$17384))*1000*2-SUMPRODUCT(('ESB Networks Summary'!$C$5:$C$17384=Data!D4944)*('ESB Networks Summary'!$F$5:$F$17384))*1000*2</f>
        <v>2</v>
      </c>
      <c r="L4944" s="52">
        <f t="shared" si="542"/>
        <v>0</v>
      </c>
      <c r="M4944" s="5"/>
      <c r="O4944" s="96">
        <v>35.31</v>
      </c>
      <c r="Q4944" s="99">
        <v>0</v>
      </c>
      <c r="R4944" s="99">
        <v>17.329000000000001</v>
      </c>
      <c r="S4944" s="99">
        <v>14.334999999999999</v>
      </c>
      <c r="T4944" s="30">
        <f t="shared" si="539"/>
        <v>0</v>
      </c>
      <c r="U4944" s="21">
        <f t="shared" si="543"/>
        <v>0</v>
      </c>
      <c r="V4944" s="21">
        <f t="shared" si="544"/>
        <v>0</v>
      </c>
      <c r="W4944" s="21">
        <f t="shared" si="545"/>
        <v>0</v>
      </c>
    </row>
    <row r="4945" spans="1:23">
      <c r="A4945" s="2">
        <f t="shared" si="540"/>
        <v>45536</v>
      </c>
      <c r="B4945" s="3">
        <f t="shared" si="541"/>
        <v>45546</v>
      </c>
      <c r="C4945" s="7">
        <v>45546.979166666664</v>
      </c>
      <c r="D4945" s="7">
        <v>45547.020833333336</v>
      </c>
      <c r="H4945" s="34" cm="1">
        <f t="array" ref="H4945">SUMPRODUCT(('ESB Networks Summary'!$C$5:$C$17384=Data!D4945)*('ESB Networks Summary'!$E$5:$E$17384))*1000*2-SUMPRODUCT(('ESB Networks Summary'!$C$5:$C$17384=Data!D4945)*('ESB Networks Summary'!$F$5:$F$17384))*1000*2</f>
        <v>4</v>
      </c>
      <c r="L4945" s="52">
        <f t="shared" si="542"/>
        <v>0</v>
      </c>
      <c r="M4945" s="5"/>
      <c r="O4945" s="96">
        <v>35.31</v>
      </c>
      <c r="Q4945" s="99">
        <v>0</v>
      </c>
      <c r="R4945" s="99">
        <v>17.329000000000001</v>
      </c>
      <c r="S4945" s="99">
        <v>14.334999999999999</v>
      </c>
      <c r="T4945" s="30">
        <f t="shared" si="539"/>
        <v>0</v>
      </c>
      <c r="U4945" s="21">
        <f t="shared" si="543"/>
        <v>0</v>
      </c>
      <c r="V4945" s="21">
        <f t="shared" si="544"/>
        <v>0</v>
      </c>
      <c r="W4945" s="21">
        <f t="shared" si="545"/>
        <v>0</v>
      </c>
    </row>
    <row r="4946" spans="1:23">
      <c r="A4946" s="2">
        <f t="shared" si="540"/>
        <v>45536</v>
      </c>
      <c r="B4946" s="3">
        <f t="shared" si="541"/>
        <v>45547</v>
      </c>
      <c r="C4946" s="7">
        <v>45547</v>
      </c>
      <c r="D4946" s="7">
        <v>45547.041666666664</v>
      </c>
      <c r="E4946" s="5">
        <v>30</v>
      </c>
      <c r="F4946" s="5">
        <v>50</v>
      </c>
      <c r="G4946" s="5">
        <v>0.33333333333333298</v>
      </c>
      <c r="H4946" s="34" cm="1">
        <f t="array" ref="H4946">SUMPRODUCT(('ESB Networks Summary'!$C$5:$C$17384=Data!D4946)*('ESB Networks Summary'!$E$5:$E$17384))*1000*2-SUMPRODUCT(('ESB Networks Summary'!$C$5:$C$17384=Data!D4946)*('ESB Networks Summary'!$F$5:$F$17384))*1000*2</f>
        <v>4</v>
      </c>
      <c r="I4946" s="5">
        <v>0</v>
      </c>
      <c r="J4946" s="5">
        <v>0</v>
      </c>
      <c r="K4946" s="17">
        <v>1</v>
      </c>
      <c r="L4946" s="52">
        <f t="shared" si="542"/>
        <v>0</v>
      </c>
      <c r="M4946" s="5">
        <v>0</v>
      </c>
      <c r="N4946" s="5">
        <v>0</v>
      </c>
      <c r="O4946" s="96">
        <v>16.690000000000001</v>
      </c>
      <c r="P4946" s="5">
        <v>0.33333333333333298</v>
      </c>
      <c r="Q4946" s="99">
        <v>0</v>
      </c>
      <c r="R4946" s="99">
        <v>17.630000000000003</v>
      </c>
      <c r="S4946" s="99">
        <v>14.636000000000001</v>
      </c>
      <c r="T4946" s="30">
        <f t="shared" si="539"/>
        <v>-49.333333333333336</v>
      </c>
      <c r="U4946" s="21">
        <f t="shared" si="543"/>
        <v>2.938333333333331E-5</v>
      </c>
      <c r="V4946" s="21">
        <f t="shared" si="544"/>
        <v>0</v>
      </c>
      <c r="W4946" s="21">
        <f t="shared" si="545"/>
        <v>0</v>
      </c>
    </row>
    <row r="4947" spans="1:23">
      <c r="A4947" s="2">
        <f t="shared" si="540"/>
        <v>45536</v>
      </c>
      <c r="B4947" s="3">
        <f t="shared" si="541"/>
        <v>45547</v>
      </c>
      <c r="C4947" s="7">
        <v>45547.020833333336</v>
      </c>
      <c r="D4947" s="7">
        <v>45547.0625</v>
      </c>
      <c r="E4947" s="5">
        <v>89.8</v>
      </c>
      <c r="F4947" s="5">
        <v>-195</v>
      </c>
      <c r="G4947" s="5">
        <v>-0.53333333333333299</v>
      </c>
      <c r="H4947" s="34" cm="1">
        <f t="array" ref="H4947">SUMPRODUCT(('ESB Networks Summary'!$C$5:$C$17384=Data!D4947)*('ESB Networks Summary'!$E$5:$E$17384))*1000*2-SUMPRODUCT(('ESB Networks Summary'!$C$5:$C$17384=Data!D4947)*('ESB Networks Summary'!$F$5:$F$17384))*1000*2</f>
        <v>2</v>
      </c>
      <c r="I4947" s="5">
        <v>0</v>
      </c>
      <c r="J4947" s="5">
        <v>0</v>
      </c>
      <c r="K4947" s="17">
        <v>1</v>
      </c>
      <c r="L4947" s="52">
        <f t="shared" si="542"/>
        <v>0</v>
      </c>
      <c r="M4947" s="5">
        <v>0</v>
      </c>
      <c r="N4947" s="5">
        <v>12.8</v>
      </c>
      <c r="O4947" s="96">
        <v>16.690000000000001</v>
      </c>
      <c r="P4947" s="5">
        <v>1</v>
      </c>
      <c r="Q4947" s="99">
        <v>0</v>
      </c>
      <c r="R4947" s="99">
        <v>17.630000000000003</v>
      </c>
      <c r="S4947" s="99">
        <v>14.636000000000001</v>
      </c>
      <c r="T4947" s="30">
        <f t="shared" si="539"/>
        <v>182.66666666666666</v>
      </c>
      <c r="U4947" s="21">
        <f t="shared" si="543"/>
        <v>0</v>
      </c>
      <c r="V4947" s="21">
        <f t="shared" si="544"/>
        <v>-3.9029333333333316E-5</v>
      </c>
      <c r="W4947" s="21">
        <f t="shared" si="545"/>
        <v>0</v>
      </c>
    </row>
    <row r="4948" spans="1:23">
      <c r="A4948" s="2">
        <f t="shared" si="540"/>
        <v>45536</v>
      </c>
      <c r="B4948" s="3">
        <f t="shared" si="541"/>
        <v>45547</v>
      </c>
      <c r="C4948" s="7">
        <v>45547.041666666664</v>
      </c>
      <c r="D4948" s="7">
        <v>45547.083333333336</v>
      </c>
      <c r="E4948" s="5">
        <v>89</v>
      </c>
      <c r="F4948" s="5">
        <v>-180.333333333333</v>
      </c>
      <c r="G4948" s="5">
        <v>-1.2</v>
      </c>
      <c r="H4948" s="34" cm="1">
        <f t="array" ref="H4948">SUMPRODUCT(('ESB Networks Summary'!$C$5:$C$17384=Data!D4948)*('ESB Networks Summary'!$E$5:$E$17384))*1000*2-SUMPRODUCT(('ESB Networks Summary'!$C$5:$C$17384=Data!D4948)*('ESB Networks Summary'!$F$5:$F$17384))*1000*2</f>
        <v>4</v>
      </c>
      <c r="I4948" s="5">
        <v>0</v>
      </c>
      <c r="J4948" s="5">
        <v>0</v>
      </c>
      <c r="K4948" s="17">
        <v>1</v>
      </c>
      <c r="L4948" s="52">
        <f t="shared" si="542"/>
        <v>0</v>
      </c>
      <c r="M4948" s="5">
        <v>0</v>
      </c>
      <c r="N4948" s="5">
        <v>25.1666666666666</v>
      </c>
      <c r="O4948" s="96">
        <v>17.43</v>
      </c>
      <c r="P4948" s="5">
        <v>1</v>
      </c>
      <c r="Q4948" s="99">
        <v>0</v>
      </c>
      <c r="R4948" s="99">
        <v>18.526</v>
      </c>
      <c r="S4948" s="99">
        <v>15.532</v>
      </c>
      <c r="T4948" s="30">
        <f t="shared" si="539"/>
        <v>154.96666666666641</v>
      </c>
      <c r="U4948" s="21">
        <f t="shared" si="543"/>
        <v>0</v>
      </c>
      <c r="V4948" s="21">
        <f t="shared" si="544"/>
        <v>-9.3191999999999998E-5</v>
      </c>
      <c r="W4948" s="21">
        <f t="shared" si="545"/>
        <v>0</v>
      </c>
    </row>
    <row r="4949" spans="1:23">
      <c r="A4949" s="2">
        <f t="shared" si="540"/>
        <v>45536</v>
      </c>
      <c r="B4949" s="3">
        <f t="shared" si="541"/>
        <v>45547</v>
      </c>
      <c r="C4949" s="7">
        <v>45547.0625</v>
      </c>
      <c r="D4949" s="7">
        <v>45547.104166666664</v>
      </c>
      <c r="E4949" s="5">
        <v>89</v>
      </c>
      <c r="F4949" s="5">
        <v>-174.833333333333</v>
      </c>
      <c r="G4949" s="5">
        <v>0.2</v>
      </c>
      <c r="H4949" s="34" cm="1">
        <f t="array" ref="H4949">SUMPRODUCT(('ESB Networks Summary'!$C$5:$C$17384=Data!D4949)*('ESB Networks Summary'!$E$5:$E$17384))*1000*2-SUMPRODUCT(('ESB Networks Summary'!$C$5:$C$17384=Data!D4949)*('ESB Networks Summary'!$F$5:$F$17384))*1000*2</f>
        <v>4</v>
      </c>
      <c r="I4949" s="5">
        <v>0</v>
      </c>
      <c r="J4949" s="5">
        <v>0</v>
      </c>
      <c r="K4949" s="17">
        <v>1</v>
      </c>
      <c r="L4949" s="52">
        <f t="shared" si="542"/>
        <v>0</v>
      </c>
      <c r="M4949" s="5">
        <v>0</v>
      </c>
      <c r="N4949" s="5">
        <v>0</v>
      </c>
      <c r="O4949" s="96">
        <v>17.43</v>
      </c>
      <c r="P4949" s="5">
        <v>1</v>
      </c>
      <c r="Q4949" s="99">
        <v>0</v>
      </c>
      <c r="R4949" s="99">
        <v>18.526</v>
      </c>
      <c r="S4949" s="99">
        <v>15.532</v>
      </c>
      <c r="T4949" s="30">
        <f t="shared" si="539"/>
        <v>176.03333333333299</v>
      </c>
      <c r="U4949" s="21">
        <f t="shared" si="543"/>
        <v>1.8526000000000002E-5</v>
      </c>
      <c r="V4949" s="21">
        <f t="shared" si="544"/>
        <v>0</v>
      </c>
      <c r="W4949" s="21">
        <f t="shared" si="545"/>
        <v>0</v>
      </c>
    </row>
    <row r="4950" spans="1:23">
      <c r="A4950" s="2">
        <f t="shared" si="540"/>
        <v>45536</v>
      </c>
      <c r="B4950" s="3">
        <f t="shared" si="541"/>
        <v>45547</v>
      </c>
      <c r="C4950" s="7">
        <v>45547.083333333336</v>
      </c>
      <c r="D4950" s="7">
        <v>45547.125</v>
      </c>
      <c r="E4950" s="5">
        <v>88.066666666666606</v>
      </c>
      <c r="F4950" s="5">
        <v>-164.375</v>
      </c>
      <c r="G4950" s="5">
        <v>6.6666666666666693E-2</v>
      </c>
      <c r="H4950" s="34" cm="1">
        <f t="array" ref="H4950">SUMPRODUCT(('ESB Networks Summary'!$C$5:$C$17384=Data!D4950)*('ESB Networks Summary'!$E$5:$E$17384))*1000*2-SUMPRODUCT(('ESB Networks Summary'!$C$5:$C$17384=Data!D4950)*('ESB Networks Summary'!$F$5:$F$17384))*1000*2</f>
        <v>4</v>
      </c>
      <c r="I4950" s="5">
        <v>0</v>
      </c>
      <c r="J4950" s="5">
        <v>0</v>
      </c>
      <c r="K4950" s="17">
        <v>1</v>
      </c>
      <c r="L4950" s="52">
        <f t="shared" si="542"/>
        <v>0</v>
      </c>
      <c r="M4950" s="5">
        <v>0</v>
      </c>
      <c r="N4950" s="5">
        <v>0</v>
      </c>
      <c r="O4950" s="96">
        <v>24.43</v>
      </c>
      <c r="P4950" s="5">
        <v>1</v>
      </c>
      <c r="Q4950" s="99">
        <v>0</v>
      </c>
      <c r="R4950" s="99">
        <v>17.268000000000001</v>
      </c>
      <c r="S4950" s="99">
        <v>14.275</v>
      </c>
      <c r="T4950" s="30">
        <f t="shared" si="539"/>
        <v>165.44166666666666</v>
      </c>
      <c r="U4950" s="21">
        <f t="shared" si="543"/>
        <v>5.756000000000003E-6</v>
      </c>
      <c r="V4950" s="21">
        <f t="shared" si="544"/>
        <v>0</v>
      </c>
      <c r="W4950" s="21">
        <f t="shared" si="545"/>
        <v>0</v>
      </c>
    </row>
    <row r="4951" spans="1:23">
      <c r="A4951" s="2">
        <f t="shared" si="540"/>
        <v>45536</v>
      </c>
      <c r="B4951" s="3">
        <f t="shared" si="541"/>
        <v>45547</v>
      </c>
      <c r="C4951" s="7">
        <v>45547.104166666664</v>
      </c>
      <c r="D4951" s="7">
        <v>45547.145833333336</v>
      </c>
      <c r="E4951" s="5">
        <v>88</v>
      </c>
      <c r="F4951" s="5">
        <v>-193.666666666666</v>
      </c>
      <c r="G4951" s="5">
        <v>1.06666666666666</v>
      </c>
      <c r="H4951" s="34" cm="1">
        <f t="array" ref="H4951">SUMPRODUCT(('ESB Networks Summary'!$C$5:$C$17384=Data!D4951)*('ESB Networks Summary'!$E$5:$E$17384))*1000*2-SUMPRODUCT(('ESB Networks Summary'!$C$5:$C$17384=Data!D4951)*('ESB Networks Summary'!$F$5:$F$17384))*1000*2</f>
        <v>4</v>
      </c>
      <c r="I4951" s="5">
        <v>0</v>
      </c>
      <c r="J4951" s="5">
        <v>0</v>
      </c>
      <c r="K4951" s="17">
        <v>1</v>
      </c>
      <c r="L4951" s="52">
        <f t="shared" si="542"/>
        <v>0</v>
      </c>
      <c r="M4951" s="5">
        <v>0</v>
      </c>
      <c r="N4951" s="5">
        <v>8.5333333333333297</v>
      </c>
      <c r="O4951" s="96">
        <v>24.43</v>
      </c>
      <c r="P4951" s="5">
        <v>1</v>
      </c>
      <c r="Q4951" s="99">
        <v>0</v>
      </c>
      <c r="R4951" s="99">
        <v>17.268000000000001</v>
      </c>
      <c r="S4951" s="99">
        <v>14.275</v>
      </c>
      <c r="T4951" s="30">
        <f t="shared" si="539"/>
        <v>187.19999999999933</v>
      </c>
      <c r="U4951" s="21">
        <f t="shared" si="543"/>
        <v>9.2095999999999425E-5</v>
      </c>
      <c r="V4951" s="21">
        <f t="shared" si="544"/>
        <v>0</v>
      </c>
      <c r="W4951" s="21">
        <f t="shared" si="545"/>
        <v>0</v>
      </c>
    </row>
    <row r="4952" spans="1:23">
      <c r="A4952" s="2">
        <f t="shared" si="540"/>
        <v>45536</v>
      </c>
      <c r="B4952" s="3">
        <f t="shared" si="541"/>
        <v>45547</v>
      </c>
      <c r="C4952" s="7">
        <v>45547.125</v>
      </c>
      <c r="D4952" s="7">
        <v>45547.166666666664</v>
      </c>
      <c r="E4952" s="5">
        <v>87.366666666666603</v>
      </c>
      <c r="F4952" s="5">
        <v>-181</v>
      </c>
      <c r="G4952" s="5">
        <v>0.66666666666666596</v>
      </c>
      <c r="H4952" s="34" cm="1">
        <f t="array" ref="H4952">SUMPRODUCT(('ESB Networks Summary'!$C$5:$C$17384=Data!D4952)*('ESB Networks Summary'!$E$5:$E$17384))*1000*2-SUMPRODUCT(('ESB Networks Summary'!$C$5:$C$17384=Data!D4952)*('ESB Networks Summary'!$F$5:$F$17384))*1000*2</f>
        <v>4</v>
      </c>
      <c r="I4952" s="5">
        <v>0</v>
      </c>
      <c r="J4952" s="5">
        <v>0</v>
      </c>
      <c r="K4952" s="17">
        <v>1</v>
      </c>
      <c r="L4952" s="52">
        <f t="shared" si="542"/>
        <v>0</v>
      </c>
      <c r="M4952" s="5">
        <v>0</v>
      </c>
      <c r="N4952" s="5">
        <v>24.733333333333299</v>
      </c>
      <c r="O4952" s="96">
        <v>35.19</v>
      </c>
      <c r="P4952" s="5">
        <v>1</v>
      </c>
      <c r="Q4952" s="99">
        <v>0</v>
      </c>
      <c r="R4952" s="99">
        <v>17.268000000000001</v>
      </c>
      <c r="S4952" s="99">
        <v>14.275</v>
      </c>
      <c r="T4952" s="30">
        <f t="shared" si="539"/>
        <v>157.93333333333337</v>
      </c>
      <c r="U4952" s="21">
        <f t="shared" si="543"/>
        <v>5.7559999999999944E-5</v>
      </c>
      <c r="V4952" s="21">
        <f t="shared" si="544"/>
        <v>0</v>
      </c>
      <c r="W4952" s="21">
        <f t="shared" si="545"/>
        <v>0</v>
      </c>
    </row>
    <row r="4953" spans="1:23">
      <c r="A4953" s="2">
        <f t="shared" si="540"/>
        <v>45536</v>
      </c>
      <c r="B4953" s="3">
        <f t="shared" si="541"/>
        <v>45547</v>
      </c>
      <c r="C4953" s="7">
        <v>45547.145833333336</v>
      </c>
      <c r="D4953" s="7">
        <v>45547.1875</v>
      </c>
      <c r="E4953" s="5">
        <v>87</v>
      </c>
      <c r="F4953" s="5">
        <v>-177.833333333333</v>
      </c>
      <c r="G4953" s="5">
        <v>0.33333333333333298</v>
      </c>
      <c r="H4953" s="34" cm="1">
        <f t="array" ref="H4953">SUMPRODUCT(('ESB Networks Summary'!$C$5:$C$17384=Data!D4953)*('ESB Networks Summary'!$E$5:$E$17384))*1000*2-SUMPRODUCT(('ESB Networks Summary'!$C$5:$C$17384=Data!D4953)*('ESB Networks Summary'!$F$5:$F$17384))*1000*2</f>
        <v>4</v>
      </c>
      <c r="I4953" s="5">
        <v>0</v>
      </c>
      <c r="J4953" s="5">
        <v>0</v>
      </c>
      <c r="K4953" s="17">
        <v>1</v>
      </c>
      <c r="L4953" s="52">
        <f t="shared" si="542"/>
        <v>0</v>
      </c>
      <c r="M4953" s="5">
        <v>0</v>
      </c>
      <c r="N4953" s="5">
        <v>28.933333333333302</v>
      </c>
      <c r="O4953" s="96">
        <v>35.19</v>
      </c>
      <c r="P4953" s="5">
        <v>1</v>
      </c>
      <c r="Q4953" s="99">
        <v>0</v>
      </c>
      <c r="R4953" s="99">
        <v>17.268000000000001</v>
      </c>
      <c r="S4953" s="99">
        <v>14.275</v>
      </c>
      <c r="T4953" s="30">
        <f t="shared" si="539"/>
        <v>150.23333333333304</v>
      </c>
      <c r="U4953" s="21">
        <f t="shared" si="543"/>
        <v>2.8779999999999972E-5</v>
      </c>
      <c r="V4953" s="21">
        <f t="shared" si="544"/>
        <v>0</v>
      </c>
      <c r="W4953" s="21">
        <f t="shared" si="545"/>
        <v>0</v>
      </c>
    </row>
    <row r="4954" spans="1:23">
      <c r="A4954" s="2">
        <f t="shared" si="540"/>
        <v>45536</v>
      </c>
      <c r="B4954" s="3">
        <f t="shared" si="541"/>
        <v>45547</v>
      </c>
      <c r="C4954" s="7">
        <v>45547.166666666664</v>
      </c>
      <c r="D4954" s="7">
        <v>45547.208333333336</v>
      </c>
      <c r="E4954" s="5">
        <v>86.633333333333297</v>
      </c>
      <c r="F4954" s="5">
        <v>-177.5</v>
      </c>
      <c r="G4954" s="5">
        <v>-0.73333333333333295</v>
      </c>
      <c r="H4954" s="34" cm="1">
        <f t="array" ref="H4954">SUMPRODUCT(('ESB Networks Summary'!$C$5:$C$17384=Data!D4954)*('ESB Networks Summary'!$E$5:$E$17384))*1000*2-SUMPRODUCT(('ESB Networks Summary'!$C$5:$C$17384=Data!D4954)*('ESB Networks Summary'!$F$5:$F$17384))*1000*2</f>
        <v>4</v>
      </c>
      <c r="I4954" s="5">
        <v>0</v>
      </c>
      <c r="J4954" s="5">
        <v>0</v>
      </c>
      <c r="K4954" s="17">
        <v>1</v>
      </c>
      <c r="L4954" s="52">
        <f t="shared" si="542"/>
        <v>0</v>
      </c>
      <c r="M4954" s="5">
        <v>0</v>
      </c>
      <c r="N4954" s="5">
        <v>0</v>
      </c>
      <c r="O4954" s="96">
        <v>1080.22</v>
      </c>
      <c r="P4954" s="5">
        <v>1</v>
      </c>
      <c r="Q4954" s="99">
        <v>0</v>
      </c>
      <c r="R4954" s="99">
        <v>17.329000000000001</v>
      </c>
      <c r="S4954" s="99">
        <v>14.334999999999999</v>
      </c>
      <c r="T4954" s="30">
        <f t="shared" si="539"/>
        <v>177.76666666666668</v>
      </c>
      <c r="U4954" s="21">
        <f t="shared" si="543"/>
        <v>0</v>
      </c>
      <c r="V4954" s="21">
        <f t="shared" si="544"/>
        <v>-5.2561666666666635E-5</v>
      </c>
      <c r="W4954" s="21">
        <f t="shared" si="545"/>
        <v>0</v>
      </c>
    </row>
    <row r="4955" spans="1:23">
      <c r="A4955" s="2">
        <f t="shared" si="540"/>
        <v>45536</v>
      </c>
      <c r="B4955" s="3">
        <f t="shared" si="541"/>
        <v>45547</v>
      </c>
      <c r="C4955" s="7">
        <v>45547.1875</v>
      </c>
      <c r="D4955" s="7">
        <v>45547.229166666664</v>
      </c>
      <c r="E4955" s="5">
        <v>82.5416666666666</v>
      </c>
      <c r="F4955" s="5">
        <v>-2670.5333333333301</v>
      </c>
      <c r="G4955" s="5">
        <v>0.21666666666666601</v>
      </c>
      <c r="H4955" s="34" cm="1">
        <f t="array" ref="H4955">SUMPRODUCT(('ESB Networks Summary'!$C$5:$C$17384=Data!D4955)*('ESB Networks Summary'!$E$5:$E$17384))*1000*2-SUMPRODUCT(('ESB Networks Summary'!$C$5:$C$17384=Data!D4955)*('ESB Networks Summary'!$F$5:$F$17384))*1000*2</f>
        <v>12</v>
      </c>
      <c r="I4955" s="5">
        <v>2191.6416666666601</v>
      </c>
      <c r="J4955" s="5">
        <v>0</v>
      </c>
      <c r="K4955" s="17">
        <v>1</v>
      </c>
      <c r="L4955" s="52">
        <f t="shared" si="542"/>
        <v>0</v>
      </c>
      <c r="M4955" s="5">
        <v>0</v>
      </c>
      <c r="N4955" s="5">
        <v>2409.88333333333</v>
      </c>
      <c r="O4955" s="96">
        <v>1080.22</v>
      </c>
      <c r="P4955" s="5">
        <v>0.375</v>
      </c>
      <c r="Q4955" s="99">
        <v>0</v>
      </c>
      <c r="R4955" s="99">
        <v>17.329000000000001</v>
      </c>
      <c r="S4955" s="99">
        <v>14.334999999999999</v>
      </c>
      <c r="T4955" s="30">
        <f t="shared" si="539"/>
        <v>261.24166666666679</v>
      </c>
      <c r="U4955" s="21">
        <f t="shared" si="543"/>
        <v>1.8773083333333277E-5</v>
      </c>
      <c r="V4955" s="21">
        <f t="shared" si="544"/>
        <v>0</v>
      </c>
      <c r="W4955" s="21">
        <f t="shared" si="545"/>
        <v>0</v>
      </c>
    </row>
    <row r="4956" spans="1:23">
      <c r="A4956" s="2">
        <f t="shared" si="540"/>
        <v>45536</v>
      </c>
      <c r="B4956" s="3">
        <f t="shared" si="541"/>
        <v>45547</v>
      </c>
      <c r="C4956" s="7">
        <v>45547.208333333336</v>
      </c>
      <c r="D4956" s="7">
        <v>45547.25</v>
      </c>
      <c r="E4956" s="5">
        <v>79.3</v>
      </c>
      <c r="F4956" s="5">
        <v>-523.93333333333305</v>
      </c>
      <c r="G4956" s="5">
        <v>8.7666666666666604</v>
      </c>
      <c r="H4956" s="34" cm="1">
        <f t="array" ref="H4956">SUMPRODUCT(('ESB Networks Summary'!$C$5:$C$17384=Data!D4956)*('ESB Networks Summary'!$E$5:$E$17384))*1000*2-SUMPRODUCT(('ESB Networks Summary'!$C$5:$C$17384=Data!D4956)*('ESB Networks Summary'!$F$5:$F$17384))*1000*2</f>
        <v>8</v>
      </c>
      <c r="I4956" s="5">
        <v>250.166666666666</v>
      </c>
      <c r="J4956" s="5">
        <v>0</v>
      </c>
      <c r="K4956" s="17">
        <v>1</v>
      </c>
      <c r="L4956" s="52">
        <f t="shared" si="542"/>
        <v>0</v>
      </c>
      <c r="M4956" s="5">
        <v>0</v>
      </c>
      <c r="N4956" s="5">
        <v>536.73333333333301</v>
      </c>
      <c r="O4956" s="96">
        <v>422.29</v>
      </c>
      <c r="P4956" s="5">
        <v>10.533333333333299</v>
      </c>
      <c r="Q4956" s="99">
        <v>0</v>
      </c>
      <c r="R4956" s="99">
        <v>17.408000000000001</v>
      </c>
      <c r="S4956" s="99">
        <v>14.413999999999998</v>
      </c>
      <c r="T4956" s="30">
        <f t="shared" si="539"/>
        <v>6.5</v>
      </c>
      <c r="U4956" s="21">
        <f t="shared" si="543"/>
        <v>7.6305066666666613E-4</v>
      </c>
      <c r="V4956" s="21">
        <f t="shared" si="544"/>
        <v>0</v>
      </c>
      <c r="W4956" s="21">
        <f t="shared" si="545"/>
        <v>0</v>
      </c>
    </row>
    <row r="4957" spans="1:23">
      <c r="A4957" s="2">
        <f t="shared" si="540"/>
        <v>45536</v>
      </c>
      <c r="B4957" s="3">
        <f t="shared" si="541"/>
        <v>45547</v>
      </c>
      <c r="C4957" s="7">
        <v>45547.229166666664</v>
      </c>
      <c r="D4957" s="7">
        <v>45547.270833333336</v>
      </c>
      <c r="E4957" s="5">
        <v>78.533333333333303</v>
      </c>
      <c r="F4957" s="5">
        <v>-405.33333333333297</v>
      </c>
      <c r="G4957" s="5">
        <v>-94.233333333333306</v>
      </c>
      <c r="H4957" s="34" cm="1">
        <f t="array" ref="H4957">SUMPRODUCT(('ESB Networks Summary'!$C$5:$C$17384=Data!D4957)*('ESB Networks Summary'!$E$5:$E$17384))*1000*2-SUMPRODUCT(('ESB Networks Summary'!$C$5:$C$17384=Data!D4957)*('ESB Networks Summary'!$F$5:$F$17384))*1000*2</f>
        <v>10</v>
      </c>
      <c r="I4957" s="5">
        <v>229.29999999999899</v>
      </c>
      <c r="J4957" s="5">
        <v>0</v>
      </c>
      <c r="K4957" s="17">
        <v>1</v>
      </c>
      <c r="L4957" s="52">
        <f t="shared" si="542"/>
        <v>0</v>
      </c>
      <c r="M4957" s="5">
        <v>0</v>
      </c>
      <c r="N4957" s="5">
        <v>0</v>
      </c>
      <c r="O4957" s="96">
        <v>422.29</v>
      </c>
      <c r="P4957" s="5">
        <v>52.3</v>
      </c>
      <c r="Q4957" s="99">
        <v>0</v>
      </c>
      <c r="R4957" s="99">
        <v>17.408000000000001</v>
      </c>
      <c r="S4957" s="99">
        <v>14.413999999999998</v>
      </c>
      <c r="T4957" s="30">
        <f t="shared" si="539"/>
        <v>363.39999999999964</v>
      </c>
      <c r="U4957" s="21">
        <f t="shared" si="543"/>
        <v>0</v>
      </c>
      <c r="V4957" s="21">
        <f t="shared" si="544"/>
        <v>-6.7913963333333304E-3</v>
      </c>
      <c r="W4957" s="21">
        <f t="shared" si="545"/>
        <v>0</v>
      </c>
    </row>
    <row r="4958" spans="1:23">
      <c r="A4958" s="2">
        <f t="shared" si="540"/>
        <v>45536</v>
      </c>
      <c r="B4958" s="3">
        <f t="shared" si="541"/>
        <v>45547</v>
      </c>
      <c r="C4958" s="7">
        <v>45547.25</v>
      </c>
      <c r="D4958" s="7">
        <v>45547.291666666664</v>
      </c>
      <c r="E4958" s="5">
        <v>78</v>
      </c>
      <c r="F4958" s="5">
        <v>-123.3</v>
      </c>
      <c r="G4958" s="5">
        <v>0.86666666666666603</v>
      </c>
      <c r="H4958" s="34" cm="1">
        <f t="array" ref="H4958">SUMPRODUCT(('ESB Networks Summary'!$C$5:$C$17384=Data!D4958)*('ESB Networks Summary'!$E$5:$E$17384))*1000*2-SUMPRODUCT(('ESB Networks Summary'!$C$5:$C$17384=Data!D4958)*('ESB Networks Summary'!$F$5:$F$17384))*1000*2</f>
        <v>6</v>
      </c>
      <c r="I4958" s="5">
        <v>0</v>
      </c>
      <c r="J4958" s="5">
        <v>0</v>
      </c>
      <c r="K4958" s="17">
        <v>1</v>
      </c>
      <c r="L4958" s="52">
        <f t="shared" si="542"/>
        <v>0</v>
      </c>
      <c r="M4958" s="5">
        <v>0</v>
      </c>
      <c r="N4958" s="5">
        <v>69.866666666666603</v>
      </c>
      <c r="O4958" s="96">
        <v>194.95</v>
      </c>
      <c r="P4958" s="5">
        <v>105.333333333333</v>
      </c>
      <c r="Q4958" s="99">
        <v>0</v>
      </c>
      <c r="R4958" s="99">
        <v>24.211000000000002</v>
      </c>
      <c r="S4958" s="99">
        <v>21.216999999999999</v>
      </c>
      <c r="T4958" s="30">
        <f t="shared" si="539"/>
        <v>159.63333333333304</v>
      </c>
      <c r="U4958" s="21">
        <f t="shared" si="543"/>
        <v>1.0491433333333326E-4</v>
      </c>
      <c r="V4958" s="21">
        <f t="shared" si="544"/>
        <v>0</v>
      </c>
      <c r="W4958" s="21">
        <f t="shared" si="545"/>
        <v>0</v>
      </c>
    </row>
    <row r="4959" spans="1:23">
      <c r="A4959" s="2">
        <f t="shared" si="540"/>
        <v>45536</v>
      </c>
      <c r="B4959" s="3">
        <f t="shared" si="541"/>
        <v>45547</v>
      </c>
      <c r="C4959" s="7">
        <v>45547.270833333336</v>
      </c>
      <c r="D4959" s="7">
        <v>45547.3125</v>
      </c>
      <c r="E4959" s="5">
        <v>77.3</v>
      </c>
      <c r="F4959" s="5">
        <v>-210.06666666666601</v>
      </c>
      <c r="G4959" s="5">
        <v>-6.9666666666666597</v>
      </c>
      <c r="H4959" s="34" cm="1">
        <f t="array" ref="H4959">SUMPRODUCT(('ESB Networks Summary'!$C$5:$C$17384=Data!D4959)*('ESB Networks Summary'!$E$5:$E$17384))*1000*2-SUMPRODUCT(('ESB Networks Summary'!$C$5:$C$17384=Data!D4959)*('ESB Networks Summary'!$F$5:$F$17384))*1000*2</f>
        <v>4</v>
      </c>
      <c r="I4959" s="5">
        <v>1.9666666666666599</v>
      </c>
      <c r="J4959" s="5">
        <v>0</v>
      </c>
      <c r="K4959" s="17">
        <v>1</v>
      </c>
      <c r="L4959" s="52">
        <f t="shared" si="542"/>
        <v>0</v>
      </c>
      <c r="M4959" s="5">
        <v>0</v>
      </c>
      <c r="N4959" s="5">
        <v>341.63333333333298</v>
      </c>
      <c r="O4959" s="96">
        <v>194.95</v>
      </c>
      <c r="P4959" s="5">
        <v>370.099999999999</v>
      </c>
      <c r="Q4959" s="99">
        <v>0</v>
      </c>
      <c r="R4959" s="99">
        <v>24.211000000000002</v>
      </c>
      <c r="S4959" s="99">
        <v>21.216999999999999</v>
      </c>
      <c r="T4959" s="30">
        <f t="shared" si="539"/>
        <v>231.56666666666538</v>
      </c>
      <c r="U4959" s="21">
        <f t="shared" si="543"/>
        <v>0</v>
      </c>
      <c r="V4959" s="21">
        <f t="shared" si="544"/>
        <v>-7.3905883333333258E-4</v>
      </c>
      <c r="W4959" s="21">
        <f t="shared" si="545"/>
        <v>0</v>
      </c>
    </row>
    <row r="4960" spans="1:23">
      <c r="A4960" s="2">
        <f t="shared" si="540"/>
        <v>45536</v>
      </c>
      <c r="B4960" s="3">
        <f t="shared" si="541"/>
        <v>45547</v>
      </c>
      <c r="C4960" s="7">
        <v>45547.291666666664</v>
      </c>
      <c r="D4960" s="7">
        <v>45547.333333333336</v>
      </c>
      <c r="E4960" s="5">
        <v>79.066666666666606</v>
      </c>
      <c r="F4960" s="5">
        <v>2015.2333333333299</v>
      </c>
      <c r="G4960" s="5">
        <v>-9.9666666666666597</v>
      </c>
      <c r="H4960" s="34" cm="1">
        <f t="array" ref="H4960">SUMPRODUCT(('ESB Networks Summary'!$C$5:$C$17384=Data!D4960)*('ESB Networks Summary'!$E$5:$E$17384))*1000*2-SUMPRODUCT(('ESB Networks Summary'!$C$5:$C$17384=Data!D4960)*('ESB Networks Summary'!$F$5:$F$17384))*1000*2</f>
        <v>-2</v>
      </c>
      <c r="I4960" s="5">
        <v>0</v>
      </c>
      <c r="J4960" s="5">
        <v>0</v>
      </c>
      <c r="K4960" s="17">
        <v>1</v>
      </c>
      <c r="L4960" s="52">
        <f t="shared" si="542"/>
        <v>0</v>
      </c>
      <c r="M4960" s="5">
        <v>0</v>
      </c>
      <c r="N4960" s="5">
        <v>30.5</v>
      </c>
      <c r="O4960" s="96">
        <v>22.16</v>
      </c>
      <c r="P4960" s="5">
        <v>2306.7333333333299</v>
      </c>
      <c r="Q4960" s="99">
        <v>429.84</v>
      </c>
      <c r="R4960" s="99">
        <v>39.607999999999997</v>
      </c>
      <c r="S4960" s="99">
        <v>31.731000000000002</v>
      </c>
      <c r="T4960" s="30">
        <f t="shared" si="539"/>
        <v>251.0333333333333</v>
      </c>
      <c r="U4960" s="21">
        <f t="shared" si="543"/>
        <v>0</v>
      </c>
      <c r="V4960" s="21">
        <f t="shared" si="544"/>
        <v>-1.5812614999999991E-3</v>
      </c>
      <c r="W4960" s="21">
        <f t="shared" si="545"/>
        <v>0</v>
      </c>
    </row>
    <row r="4961" spans="1:23">
      <c r="A4961" s="2">
        <f t="shared" si="540"/>
        <v>45536</v>
      </c>
      <c r="B4961" s="3">
        <f t="shared" si="541"/>
        <v>45547</v>
      </c>
      <c r="C4961" s="7">
        <v>45547.3125</v>
      </c>
      <c r="D4961" s="7">
        <v>45547.354166666664</v>
      </c>
      <c r="E4961" s="5">
        <v>84.3</v>
      </c>
      <c r="F4961" s="5">
        <v>2572.2666666666601</v>
      </c>
      <c r="G4961" s="5">
        <v>-2.3333333333333299</v>
      </c>
      <c r="H4961" s="34" cm="1">
        <f t="array" ref="H4961">SUMPRODUCT(('ESB Networks Summary'!$C$5:$C$17384=Data!D4961)*('ESB Networks Summary'!$E$5:$E$17384))*1000*2-SUMPRODUCT(('ESB Networks Summary'!$C$5:$C$17384=Data!D4961)*('ESB Networks Summary'!$F$5:$F$17384))*1000*2</f>
        <v>2</v>
      </c>
      <c r="I4961" s="5">
        <v>0</v>
      </c>
      <c r="J4961" s="5">
        <v>0</v>
      </c>
      <c r="K4961" s="17">
        <v>1</v>
      </c>
      <c r="L4961" s="52">
        <f t="shared" si="542"/>
        <v>0</v>
      </c>
      <c r="M4961" s="5">
        <v>0</v>
      </c>
      <c r="N4961" s="5">
        <v>8.3333333333333304</v>
      </c>
      <c r="O4961" s="96">
        <v>22.16</v>
      </c>
      <c r="P4961" s="5">
        <v>2874.63333333333</v>
      </c>
      <c r="Q4961" s="99">
        <v>429.84</v>
      </c>
      <c r="R4961" s="99">
        <v>39.607999999999997</v>
      </c>
      <c r="S4961" s="99">
        <v>31.731000000000002</v>
      </c>
      <c r="T4961" s="30">
        <f t="shared" si="539"/>
        <v>291.700000000003</v>
      </c>
      <c r="U4961" s="21">
        <f t="shared" si="543"/>
        <v>0</v>
      </c>
      <c r="V4961" s="21">
        <f t="shared" si="544"/>
        <v>-3.7019499999999949E-4</v>
      </c>
      <c r="W4961" s="21">
        <f t="shared" si="545"/>
        <v>0</v>
      </c>
    </row>
    <row r="4962" spans="1:23">
      <c r="A4962" s="2">
        <f t="shared" si="540"/>
        <v>45536</v>
      </c>
      <c r="B4962" s="3">
        <f t="shared" si="541"/>
        <v>45547</v>
      </c>
      <c r="C4962" s="7">
        <v>45547.333333333336</v>
      </c>
      <c r="D4962" s="7">
        <v>45547.375</v>
      </c>
      <c r="E4962" s="5">
        <v>88.7</v>
      </c>
      <c r="F4962" s="5">
        <v>2929.7333333333299</v>
      </c>
      <c r="G4962" s="5">
        <v>1.63333333333333</v>
      </c>
      <c r="H4962" s="34" cm="1">
        <f t="array" ref="H4962">SUMPRODUCT(('ESB Networks Summary'!$C$5:$C$17384=Data!D4962)*('ESB Networks Summary'!$E$5:$E$17384))*1000*2-SUMPRODUCT(('ESB Networks Summary'!$C$5:$C$17384=Data!D4962)*('ESB Networks Summary'!$F$5:$F$17384))*1000*2</f>
        <v>4</v>
      </c>
      <c r="I4962" s="5">
        <v>0</v>
      </c>
      <c r="J4962" s="5">
        <v>0</v>
      </c>
      <c r="K4962" s="17">
        <v>1</v>
      </c>
      <c r="L4962" s="52">
        <f t="shared" si="542"/>
        <v>0</v>
      </c>
      <c r="M4962" s="5">
        <v>0</v>
      </c>
      <c r="N4962" s="5">
        <v>4.2333333333333298</v>
      </c>
      <c r="O4962" s="96">
        <v>53.64</v>
      </c>
      <c r="P4962" s="5">
        <v>3286.7333333333299</v>
      </c>
      <c r="Q4962" s="99">
        <v>1568.77</v>
      </c>
      <c r="R4962" s="99">
        <v>34.920999999999999</v>
      </c>
      <c r="S4962" s="99">
        <v>27.044</v>
      </c>
      <c r="T4962" s="30">
        <f t="shared" si="539"/>
        <v>354.40000000000009</v>
      </c>
      <c r="U4962" s="21">
        <f t="shared" si="543"/>
        <v>2.8518816666666606E-4</v>
      </c>
      <c r="V4962" s="21">
        <f t="shared" si="544"/>
        <v>0</v>
      </c>
      <c r="W4962" s="21">
        <f t="shared" si="545"/>
        <v>0</v>
      </c>
    </row>
    <row r="4963" spans="1:23">
      <c r="A4963" s="2">
        <f t="shared" si="540"/>
        <v>45536</v>
      </c>
      <c r="B4963" s="3">
        <f t="shared" si="541"/>
        <v>45547</v>
      </c>
      <c r="C4963" s="7">
        <v>45547.354166666664</v>
      </c>
      <c r="D4963" s="7">
        <v>45547.395833333336</v>
      </c>
      <c r="E4963" s="5">
        <v>92.533333333333303</v>
      </c>
      <c r="F4963" s="5">
        <v>2444.1</v>
      </c>
      <c r="G4963" s="5">
        <v>-73.341666666666598</v>
      </c>
      <c r="H4963" s="34" cm="1">
        <f t="array" ref="H4963">SUMPRODUCT(('ESB Networks Summary'!$C$5:$C$17384=Data!D4963)*('ESB Networks Summary'!$E$5:$E$17384))*1000*2-SUMPRODUCT(('ESB Networks Summary'!$C$5:$C$17384=Data!D4963)*('ESB Networks Summary'!$F$5:$F$17384))*1000*2</f>
        <v>-74</v>
      </c>
      <c r="I4963" s="5">
        <v>645.63333333333298</v>
      </c>
      <c r="J4963" s="5">
        <v>0</v>
      </c>
      <c r="K4963" s="17">
        <v>1</v>
      </c>
      <c r="L4963" s="52">
        <f t="shared" si="542"/>
        <v>0</v>
      </c>
      <c r="M4963" s="5">
        <v>0</v>
      </c>
      <c r="N4963" s="5">
        <v>733.86666666666599</v>
      </c>
      <c r="O4963" s="96">
        <v>53.64</v>
      </c>
      <c r="P4963" s="5">
        <v>3517.3416666666599</v>
      </c>
      <c r="Q4963" s="99">
        <v>1568.77</v>
      </c>
      <c r="R4963" s="99">
        <v>34.920999999999999</v>
      </c>
      <c r="S4963" s="99">
        <v>27.044</v>
      </c>
      <c r="T4963" s="30">
        <f t="shared" si="539"/>
        <v>266.03333333332739</v>
      </c>
      <c r="U4963" s="21">
        <f t="shared" si="543"/>
        <v>0</v>
      </c>
      <c r="V4963" s="21">
        <f t="shared" si="544"/>
        <v>-9.9172601666666568E-3</v>
      </c>
      <c r="W4963" s="21">
        <f t="shared" si="545"/>
        <v>0</v>
      </c>
    </row>
    <row r="4964" spans="1:23">
      <c r="A4964" s="2">
        <f t="shared" si="540"/>
        <v>45536</v>
      </c>
      <c r="B4964" s="3">
        <f t="shared" si="541"/>
        <v>45547</v>
      </c>
      <c r="C4964" s="7">
        <v>45547.375</v>
      </c>
      <c r="D4964" s="7">
        <v>45547.416666666664</v>
      </c>
      <c r="E4964" s="5">
        <v>100</v>
      </c>
      <c r="F4964" s="5">
        <v>-13.466666666666599</v>
      </c>
      <c r="G4964" s="5">
        <v>-2772.5666666666598</v>
      </c>
      <c r="H4964" s="34" cm="1">
        <f t="array" ref="H4964">SUMPRODUCT(('ESB Networks Summary'!$C$5:$C$17384=Data!D4964)*('ESB Networks Summary'!$E$5:$E$17384))*1000*2-SUMPRODUCT(('ESB Networks Summary'!$C$5:$C$17384=Data!D4964)*('ESB Networks Summary'!$F$5:$F$17384))*1000*2</f>
        <v>-2656</v>
      </c>
      <c r="I4964" s="5">
        <v>750.46666666666601</v>
      </c>
      <c r="J4964" s="5">
        <v>0</v>
      </c>
      <c r="K4964" s="17">
        <v>1</v>
      </c>
      <c r="L4964" s="52">
        <f t="shared" si="542"/>
        <v>0</v>
      </c>
      <c r="M4964" s="5">
        <v>0</v>
      </c>
      <c r="N4964" s="5">
        <v>804.03333333333296</v>
      </c>
      <c r="O4964" s="96">
        <v>27.62</v>
      </c>
      <c r="P4964" s="5">
        <v>3694.86666666666</v>
      </c>
      <c r="Q4964" s="99">
        <v>2208.38</v>
      </c>
      <c r="R4964" s="99">
        <v>27.836000000000002</v>
      </c>
      <c r="S4964" s="99">
        <v>19.959</v>
      </c>
      <c r="T4964" s="30">
        <f t="shared" si="539"/>
        <v>131.73333333333383</v>
      </c>
      <c r="U4964" s="21">
        <f t="shared" si="543"/>
        <v>0</v>
      </c>
      <c r="V4964" s="21">
        <f t="shared" si="544"/>
        <v>-0.27668829049999932</v>
      </c>
      <c r="W4964" s="21">
        <f t="shared" si="545"/>
        <v>0</v>
      </c>
    </row>
    <row r="4965" spans="1:23">
      <c r="A4965" s="2">
        <f t="shared" si="540"/>
        <v>45536</v>
      </c>
      <c r="B4965" s="3">
        <f t="shared" si="541"/>
        <v>45547</v>
      </c>
      <c r="C4965" s="7">
        <v>45547.395833333336</v>
      </c>
      <c r="D4965" s="7">
        <v>45547.4375</v>
      </c>
      <c r="E4965" s="5">
        <v>100</v>
      </c>
      <c r="F4965" s="5">
        <v>-5</v>
      </c>
      <c r="G4965" s="5">
        <v>-2907.2999999999902</v>
      </c>
      <c r="H4965" s="34" cm="1">
        <f t="array" ref="H4965">SUMPRODUCT(('ESB Networks Summary'!$C$5:$C$17384=Data!D4965)*('ESB Networks Summary'!$E$5:$E$17384))*1000*2-SUMPRODUCT(('ESB Networks Summary'!$C$5:$C$17384=Data!D4965)*('ESB Networks Summary'!$F$5:$F$17384))*1000*2</f>
        <v>-3136</v>
      </c>
      <c r="I4965" s="5">
        <v>111.73333333333299</v>
      </c>
      <c r="J4965" s="5">
        <v>0</v>
      </c>
      <c r="K4965" s="17">
        <v>1</v>
      </c>
      <c r="L4965" s="52">
        <f t="shared" si="542"/>
        <v>0</v>
      </c>
      <c r="M4965" s="5">
        <v>0</v>
      </c>
      <c r="N4965" s="5">
        <v>253.5</v>
      </c>
      <c r="O4965" s="96">
        <v>27.62</v>
      </c>
      <c r="P4965" s="5">
        <v>3650.13333333333</v>
      </c>
      <c r="Q4965" s="99">
        <v>2208.38</v>
      </c>
      <c r="R4965" s="99">
        <v>27.836000000000002</v>
      </c>
      <c r="S4965" s="99">
        <v>19.959</v>
      </c>
      <c r="T4965" s="30">
        <f t="shared" si="539"/>
        <v>494.33333333333985</v>
      </c>
      <c r="U4965" s="21">
        <f t="shared" si="543"/>
        <v>0</v>
      </c>
      <c r="V4965" s="21">
        <f t="shared" si="544"/>
        <v>-0.29013400349999896</v>
      </c>
      <c r="W4965" s="21">
        <f t="shared" si="545"/>
        <v>0</v>
      </c>
    </row>
    <row r="4966" spans="1:23">
      <c r="A4966" s="2">
        <f t="shared" si="540"/>
        <v>45536</v>
      </c>
      <c r="B4966" s="3">
        <f t="shared" si="541"/>
        <v>45547</v>
      </c>
      <c r="C4966" s="7">
        <v>45547.416666666664</v>
      </c>
      <c r="D4966" s="7">
        <v>45547.458333333336</v>
      </c>
      <c r="E4966" s="5">
        <v>100</v>
      </c>
      <c r="F4966" s="5">
        <v>-5.3333333333333304</v>
      </c>
      <c r="G4966" s="5">
        <v>-1955.2666666666601</v>
      </c>
      <c r="H4966" s="34" cm="1">
        <f t="array" ref="H4966">SUMPRODUCT(('ESB Networks Summary'!$C$5:$C$17384=Data!D4966)*('ESB Networks Summary'!$E$5:$E$17384))*1000*2-SUMPRODUCT(('ESB Networks Summary'!$C$5:$C$17384=Data!D4966)*('ESB Networks Summary'!$F$5:$F$17384))*1000*2</f>
        <v>-2066</v>
      </c>
      <c r="I4966" s="5">
        <v>435.89999999999901</v>
      </c>
      <c r="J4966" s="5">
        <v>0</v>
      </c>
      <c r="K4966" s="17">
        <v>1</v>
      </c>
      <c r="L4966" s="52">
        <f t="shared" si="542"/>
        <v>0</v>
      </c>
      <c r="M4966" s="5">
        <v>0</v>
      </c>
      <c r="N4966" s="5">
        <v>666.9</v>
      </c>
      <c r="O4966" s="96">
        <v>34.840000000000003</v>
      </c>
      <c r="P4966" s="5">
        <v>2582.36666666666</v>
      </c>
      <c r="Q4966" s="99">
        <v>2875.11</v>
      </c>
      <c r="R4966" s="99">
        <v>23.475999999999999</v>
      </c>
      <c r="S4966" s="99">
        <v>15.599</v>
      </c>
      <c r="T4966" s="30">
        <f t="shared" si="539"/>
        <v>-34.46666666666674</v>
      </c>
      <c r="U4966" s="21">
        <f t="shared" si="543"/>
        <v>0</v>
      </c>
      <c r="V4966" s="21">
        <f t="shared" si="544"/>
        <v>-0.15250102366666615</v>
      </c>
      <c r="W4966" s="21">
        <f t="shared" si="545"/>
        <v>0</v>
      </c>
    </row>
    <row r="4967" spans="1:23">
      <c r="A4967" s="2">
        <f t="shared" si="540"/>
        <v>45536</v>
      </c>
      <c r="B4967" s="3">
        <f t="shared" si="541"/>
        <v>45547</v>
      </c>
      <c r="C4967" s="7">
        <v>45547.4375</v>
      </c>
      <c r="D4967" s="7">
        <v>45547.479166666664</v>
      </c>
      <c r="E4967" s="5">
        <v>100</v>
      </c>
      <c r="F4967" s="5">
        <v>-2.8333333333333299</v>
      </c>
      <c r="G4967" s="5">
        <v>-3160.5333333333301</v>
      </c>
      <c r="H4967" s="34" cm="1">
        <f t="array" ref="H4967">SUMPRODUCT(('ESB Networks Summary'!$C$5:$C$17384=Data!D4967)*('ESB Networks Summary'!$E$5:$E$17384))*1000*2-SUMPRODUCT(('ESB Networks Summary'!$C$5:$C$17384=Data!D4967)*('ESB Networks Summary'!$F$5:$F$17384))*1000*2</f>
        <v>-2984</v>
      </c>
      <c r="I4967" s="5">
        <v>0</v>
      </c>
      <c r="J4967" s="5">
        <v>0</v>
      </c>
      <c r="K4967" s="17">
        <v>1</v>
      </c>
      <c r="L4967" s="52">
        <f t="shared" si="542"/>
        <v>0</v>
      </c>
      <c r="M4967" s="5">
        <v>0</v>
      </c>
      <c r="N4967" s="5">
        <v>442.23333333333301</v>
      </c>
      <c r="O4967" s="96">
        <v>34.840000000000003</v>
      </c>
      <c r="P4967" s="5">
        <v>3837.7333333333299</v>
      </c>
      <c r="Q4967" s="99">
        <v>2875.11</v>
      </c>
      <c r="R4967" s="99">
        <v>23.475999999999999</v>
      </c>
      <c r="S4967" s="99">
        <v>15.599</v>
      </c>
      <c r="T4967" s="30">
        <f t="shared" si="539"/>
        <v>237.80000000000015</v>
      </c>
      <c r="U4967" s="21">
        <f t="shared" si="543"/>
        <v>0</v>
      </c>
      <c r="V4967" s="21">
        <f t="shared" si="544"/>
        <v>-0.24650579733333308</v>
      </c>
      <c r="W4967" s="21">
        <f t="shared" si="545"/>
        <v>0</v>
      </c>
    </row>
    <row r="4968" spans="1:23">
      <c r="A4968" s="2">
        <f t="shared" si="540"/>
        <v>45536</v>
      </c>
      <c r="B4968" s="3">
        <f t="shared" si="541"/>
        <v>45547</v>
      </c>
      <c r="C4968" s="7">
        <v>45547.458333333336</v>
      </c>
      <c r="D4968" s="7">
        <v>45547.5</v>
      </c>
      <c r="E4968" s="5">
        <v>100</v>
      </c>
      <c r="F4968" s="5">
        <v>0</v>
      </c>
      <c r="G4968" s="5">
        <v>-2581.7333333333299</v>
      </c>
      <c r="H4968" s="34" cm="1">
        <f t="array" ref="H4968">SUMPRODUCT(('ESB Networks Summary'!$C$5:$C$17384=Data!D4968)*('ESB Networks Summary'!$E$5:$E$17384))*1000*2-SUMPRODUCT(('ESB Networks Summary'!$C$5:$C$17384=Data!D4968)*('ESB Networks Summary'!$F$5:$F$17384))*1000*2</f>
        <v>-2522</v>
      </c>
      <c r="I4968" s="5">
        <v>385.13333333333298</v>
      </c>
      <c r="J4968" s="5">
        <v>0</v>
      </c>
      <c r="K4968" s="17">
        <v>1</v>
      </c>
      <c r="L4968" s="52">
        <f t="shared" si="542"/>
        <v>0</v>
      </c>
      <c r="M4968" s="5">
        <v>0</v>
      </c>
      <c r="N4968" s="5">
        <v>1076.13333333333</v>
      </c>
      <c r="O4968" s="96">
        <v>321.97000000000003</v>
      </c>
      <c r="P4968" s="5">
        <v>3645.9333333333302</v>
      </c>
      <c r="Q4968" s="99">
        <v>3004.91</v>
      </c>
      <c r="R4968" s="99">
        <v>22.386000000000003</v>
      </c>
      <c r="S4968" s="99">
        <v>14.509</v>
      </c>
      <c r="T4968" s="30">
        <f t="shared" si="539"/>
        <v>-11.933333333329756</v>
      </c>
      <c r="U4968" s="21">
        <f t="shared" si="543"/>
        <v>0</v>
      </c>
      <c r="V4968" s="21">
        <f t="shared" si="544"/>
        <v>-0.18729184466666646</v>
      </c>
      <c r="W4968" s="21">
        <f t="shared" si="545"/>
        <v>0</v>
      </c>
    </row>
    <row r="4969" spans="1:23">
      <c r="A4969" s="2">
        <f t="shared" si="540"/>
        <v>45536</v>
      </c>
      <c r="B4969" s="3">
        <f t="shared" si="541"/>
        <v>45547</v>
      </c>
      <c r="C4969" s="7">
        <v>45547.479166666664</v>
      </c>
      <c r="D4969" s="7">
        <v>45547.520833333336</v>
      </c>
      <c r="E4969" s="5">
        <v>100</v>
      </c>
      <c r="F4969" s="5">
        <v>0</v>
      </c>
      <c r="G4969" s="5">
        <v>-2912.0666666666598</v>
      </c>
      <c r="H4969" s="34" cm="1">
        <f t="array" ref="H4969">SUMPRODUCT(('ESB Networks Summary'!$C$5:$C$17384=Data!D4969)*('ESB Networks Summary'!$E$5:$E$17384))*1000*2-SUMPRODUCT(('ESB Networks Summary'!$C$5:$C$17384=Data!D4969)*('ESB Networks Summary'!$F$5:$F$17384))*1000*2</f>
        <v>-2932</v>
      </c>
      <c r="I4969" s="5">
        <v>0</v>
      </c>
      <c r="J4969" s="5">
        <v>0</v>
      </c>
      <c r="K4969" s="17">
        <v>1</v>
      </c>
      <c r="L4969" s="52">
        <f t="shared" si="542"/>
        <v>0</v>
      </c>
      <c r="M4969" s="5">
        <v>0</v>
      </c>
      <c r="N4969" s="5">
        <v>701.69999999999902</v>
      </c>
      <c r="O4969" s="96">
        <v>321.97000000000003</v>
      </c>
      <c r="P4969" s="5">
        <v>3651.7999999999902</v>
      </c>
      <c r="Q4969" s="99">
        <v>3004.91</v>
      </c>
      <c r="R4969" s="99">
        <v>22.386000000000003</v>
      </c>
      <c r="S4969" s="99">
        <v>14.509</v>
      </c>
      <c r="T4969" s="30">
        <f t="shared" si="539"/>
        <v>38.03333333333137</v>
      </c>
      <c r="U4969" s="21">
        <f t="shared" si="543"/>
        <v>0</v>
      </c>
      <c r="V4969" s="21">
        <f t="shared" si="544"/>
        <v>-0.21125587633333287</v>
      </c>
      <c r="W4969" s="21">
        <f t="shared" si="545"/>
        <v>0</v>
      </c>
    </row>
    <row r="4970" spans="1:23">
      <c r="A4970" s="2">
        <f t="shared" si="540"/>
        <v>45536</v>
      </c>
      <c r="B4970" s="3">
        <f t="shared" si="541"/>
        <v>45547</v>
      </c>
      <c r="C4970" s="7">
        <v>45547.5</v>
      </c>
      <c r="D4970" s="7">
        <v>45547.541666666664</v>
      </c>
      <c r="E4970" s="5">
        <v>100</v>
      </c>
      <c r="F4970" s="5">
        <v>0</v>
      </c>
      <c r="G4970" s="5">
        <v>-2617.9333333333302</v>
      </c>
      <c r="H4970" s="34" cm="1">
        <f t="array" ref="H4970">SUMPRODUCT(('ESB Networks Summary'!$C$5:$C$17384=Data!D4970)*('ESB Networks Summary'!$E$5:$E$17384))*1000*2-SUMPRODUCT(('ESB Networks Summary'!$C$5:$C$17384=Data!D4970)*('ESB Networks Summary'!$F$5:$F$17384))*1000*2</f>
        <v>-2572</v>
      </c>
      <c r="I4970" s="5">
        <v>165.333333333333</v>
      </c>
      <c r="J4970" s="5">
        <v>0</v>
      </c>
      <c r="K4970" s="17">
        <v>1</v>
      </c>
      <c r="L4970" s="52">
        <f t="shared" si="542"/>
        <v>0</v>
      </c>
      <c r="M4970" s="5">
        <v>0</v>
      </c>
      <c r="N4970" s="5">
        <v>953.19999999999902</v>
      </c>
      <c r="O4970" s="96">
        <v>359.03</v>
      </c>
      <c r="P4970" s="5">
        <v>3577.63333333333</v>
      </c>
      <c r="Q4970" s="99">
        <v>2770.01</v>
      </c>
      <c r="R4970" s="99">
        <v>21.555</v>
      </c>
      <c r="S4970" s="99">
        <v>13.677000000000001</v>
      </c>
      <c r="T4970" s="30">
        <f t="shared" si="539"/>
        <v>6.5000000000007958</v>
      </c>
      <c r="U4970" s="21">
        <f t="shared" si="543"/>
        <v>0</v>
      </c>
      <c r="V4970" s="21">
        <f t="shared" si="544"/>
        <v>-0.17902737099999977</v>
      </c>
      <c r="W4970" s="21">
        <f t="shared" si="545"/>
        <v>0</v>
      </c>
    </row>
    <row r="4971" spans="1:23">
      <c r="A4971" s="2">
        <f t="shared" si="540"/>
        <v>45536</v>
      </c>
      <c r="B4971" s="3">
        <f t="shared" si="541"/>
        <v>45547</v>
      </c>
      <c r="C4971" s="7">
        <v>45547.520833333336</v>
      </c>
      <c r="D4971" s="7">
        <v>45547.5625</v>
      </c>
      <c r="E4971" s="5">
        <v>100</v>
      </c>
      <c r="F4971" s="5">
        <v>0</v>
      </c>
      <c r="G4971" s="5">
        <v>-2380.2666666666601</v>
      </c>
      <c r="H4971" s="34" cm="1">
        <f t="array" ref="H4971">SUMPRODUCT(('ESB Networks Summary'!$C$5:$C$17384=Data!D4971)*('ESB Networks Summary'!$E$5:$E$17384))*1000*2-SUMPRODUCT(('ESB Networks Summary'!$C$5:$C$17384=Data!D4971)*('ESB Networks Summary'!$F$5:$F$17384))*1000*2</f>
        <v>-2520</v>
      </c>
      <c r="I4971" s="5">
        <v>216.73333333333301</v>
      </c>
      <c r="J4971" s="5">
        <v>0</v>
      </c>
      <c r="K4971" s="17">
        <v>1</v>
      </c>
      <c r="L4971" s="52">
        <f t="shared" si="542"/>
        <v>0</v>
      </c>
      <c r="M4971" s="5">
        <v>0</v>
      </c>
      <c r="N4971" s="5">
        <v>900.93333333333305</v>
      </c>
      <c r="O4971" s="96">
        <v>359.03</v>
      </c>
      <c r="P4971" s="5">
        <v>3426.0333333333301</v>
      </c>
      <c r="Q4971" s="99">
        <v>2770.01</v>
      </c>
      <c r="R4971" s="99">
        <v>21.555</v>
      </c>
      <c r="S4971" s="99">
        <v>13.677000000000001</v>
      </c>
      <c r="T4971" s="30">
        <f t="shared" si="539"/>
        <v>144.83333333333701</v>
      </c>
      <c r="U4971" s="21">
        <f t="shared" si="543"/>
        <v>0</v>
      </c>
      <c r="V4971" s="21">
        <f t="shared" si="544"/>
        <v>-0.16277453599999955</v>
      </c>
      <c r="W4971" s="21">
        <f t="shared" si="545"/>
        <v>0</v>
      </c>
    </row>
    <row r="4972" spans="1:23">
      <c r="A4972" s="2">
        <f t="shared" si="540"/>
        <v>45536</v>
      </c>
      <c r="B4972" s="3">
        <f t="shared" si="541"/>
        <v>45547</v>
      </c>
      <c r="C4972" s="7">
        <v>45547.541666666664</v>
      </c>
      <c r="D4972" s="7">
        <v>45547.583333333336</v>
      </c>
      <c r="E4972" s="5">
        <v>100</v>
      </c>
      <c r="F4972" s="5">
        <v>0</v>
      </c>
      <c r="G4972" s="5">
        <v>-1462.35</v>
      </c>
      <c r="H4972" s="34" cm="1">
        <f t="array" ref="H4972">SUMPRODUCT(('ESB Networks Summary'!$C$5:$C$17384=Data!D4972)*('ESB Networks Summary'!$E$5:$E$17384))*1000*2-SUMPRODUCT(('ESB Networks Summary'!$C$5:$C$17384=Data!D4972)*('ESB Networks Summary'!$F$5:$F$17384))*1000*2</f>
        <v>-1308</v>
      </c>
      <c r="I4972" s="5">
        <v>0</v>
      </c>
      <c r="J4972" s="5">
        <v>0</v>
      </c>
      <c r="K4972" s="17">
        <v>1</v>
      </c>
      <c r="L4972" s="52">
        <f t="shared" si="542"/>
        <v>0</v>
      </c>
      <c r="M4972" s="5">
        <v>0</v>
      </c>
      <c r="N4972" s="5">
        <v>521.90833333333296</v>
      </c>
      <c r="O4972" s="96">
        <v>297.77</v>
      </c>
      <c r="P4972" s="5">
        <v>2111.25833333333</v>
      </c>
      <c r="Q4972" s="99">
        <v>2623.65</v>
      </c>
      <c r="R4972" s="99">
        <v>21.841000000000001</v>
      </c>
      <c r="S4972" s="99">
        <v>13.963999999999999</v>
      </c>
      <c r="T4972" s="30">
        <f t="shared" si="539"/>
        <v>126.99999999999716</v>
      </c>
      <c r="U4972" s="21">
        <f t="shared" si="543"/>
        <v>0</v>
      </c>
      <c r="V4972" s="21">
        <f t="shared" si="544"/>
        <v>-0.10210127699999998</v>
      </c>
      <c r="W4972" s="21">
        <f t="shared" si="545"/>
        <v>0</v>
      </c>
    </row>
    <row r="4973" spans="1:23">
      <c r="A4973" s="2">
        <f t="shared" si="540"/>
        <v>45536</v>
      </c>
      <c r="B4973" s="3">
        <f t="shared" si="541"/>
        <v>45547</v>
      </c>
      <c r="C4973" s="7">
        <v>45547.5625</v>
      </c>
      <c r="D4973" s="7">
        <v>45547.604166666664</v>
      </c>
      <c r="E4973" s="5">
        <v>100</v>
      </c>
      <c r="F4973" s="5">
        <v>-13.8666666666666</v>
      </c>
      <c r="G4973" s="5">
        <v>-1072.0333333333299</v>
      </c>
      <c r="H4973" s="34" cm="1">
        <f t="array" ref="H4973">SUMPRODUCT(('ESB Networks Summary'!$C$5:$C$17384=Data!D4973)*('ESB Networks Summary'!$E$5:$E$17384))*1000*2-SUMPRODUCT(('ESB Networks Summary'!$C$5:$C$17384=Data!D4973)*('ESB Networks Summary'!$F$5:$F$17384))*1000*2</f>
        <v>-1162</v>
      </c>
      <c r="I4973" s="5">
        <v>179.36666666666599</v>
      </c>
      <c r="J4973" s="5">
        <v>0</v>
      </c>
      <c r="K4973" s="17">
        <v>1</v>
      </c>
      <c r="L4973" s="52">
        <f t="shared" si="542"/>
        <v>0</v>
      </c>
      <c r="M4973" s="5">
        <v>0</v>
      </c>
      <c r="N4973" s="5">
        <v>942.9</v>
      </c>
      <c r="O4973" s="96">
        <v>297.77</v>
      </c>
      <c r="P4973" s="5">
        <v>2254.7666666666601</v>
      </c>
      <c r="Q4973" s="99">
        <v>2623.65</v>
      </c>
      <c r="R4973" s="99">
        <v>21.841000000000001</v>
      </c>
      <c r="S4973" s="99">
        <v>13.963999999999999</v>
      </c>
      <c r="T4973" s="30">
        <f t="shared" si="539"/>
        <v>253.69999999999678</v>
      </c>
      <c r="U4973" s="21">
        <f t="shared" si="543"/>
        <v>0</v>
      </c>
      <c r="V4973" s="21">
        <f t="shared" si="544"/>
        <v>-7.4849367333333083E-2</v>
      </c>
      <c r="W4973" s="21">
        <f t="shared" si="545"/>
        <v>0</v>
      </c>
    </row>
    <row r="4974" spans="1:23">
      <c r="A4974" s="2">
        <f t="shared" si="540"/>
        <v>45536</v>
      </c>
      <c r="B4974" s="3">
        <f t="shared" si="541"/>
        <v>45547</v>
      </c>
      <c r="C4974" s="7">
        <v>45547.583333333336</v>
      </c>
      <c r="D4974" s="7">
        <v>45547.625</v>
      </c>
      <c r="E4974" s="5">
        <v>99.066666666666606</v>
      </c>
      <c r="F4974" s="5">
        <v>0</v>
      </c>
      <c r="G4974" s="5">
        <v>-2158.1999999999998</v>
      </c>
      <c r="H4974" s="34" cm="1">
        <f t="array" ref="H4974">SUMPRODUCT(('ESB Networks Summary'!$C$5:$C$17384=Data!D4974)*('ESB Networks Summary'!$E$5:$E$17384))*1000*2-SUMPRODUCT(('ESB Networks Summary'!$C$5:$C$17384=Data!D4974)*('ESB Networks Summary'!$F$5:$F$17384))*1000*2</f>
        <v>-2184</v>
      </c>
      <c r="I4974" s="5">
        <v>0</v>
      </c>
      <c r="J4974" s="5">
        <v>0</v>
      </c>
      <c r="K4974" s="17">
        <v>1</v>
      </c>
      <c r="L4974" s="52">
        <f t="shared" si="542"/>
        <v>0</v>
      </c>
      <c r="M4974" s="5">
        <v>0</v>
      </c>
      <c r="N4974" s="5">
        <v>385.166666666666</v>
      </c>
      <c r="O4974" s="96">
        <v>67.72</v>
      </c>
      <c r="P4974" s="5">
        <v>2799.13333333333</v>
      </c>
      <c r="Q4974" s="99">
        <v>2198.08</v>
      </c>
      <c r="R4974" s="99">
        <v>21.928999999999998</v>
      </c>
      <c r="S4974" s="99">
        <v>14.050999999999998</v>
      </c>
      <c r="T4974" s="30">
        <f t="shared" si="539"/>
        <v>255.76666666666421</v>
      </c>
      <c r="U4974" s="21">
        <f t="shared" si="543"/>
        <v>0</v>
      </c>
      <c r="V4974" s="21">
        <f t="shared" si="544"/>
        <v>-0.15162434099999997</v>
      </c>
      <c r="W4974" s="21">
        <f t="shared" si="545"/>
        <v>0</v>
      </c>
    </row>
    <row r="4975" spans="1:23">
      <c r="A4975" s="2">
        <f t="shared" si="540"/>
        <v>45536</v>
      </c>
      <c r="B4975" s="3">
        <f t="shared" si="541"/>
        <v>45547</v>
      </c>
      <c r="C4975" s="7">
        <v>45547.604166666664</v>
      </c>
      <c r="D4975" s="7">
        <v>45547.645833333336</v>
      </c>
      <c r="E4975" s="5">
        <v>99</v>
      </c>
      <c r="F4975" s="5">
        <v>463.9</v>
      </c>
      <c r="G4975" s="5">
        <v>-1125.2666666666601</v>
      </c>
      <c r="H4975" s="34" cm="1">
        <f t="array" ref="H4975">SUMPRODUCT(('ESB Networks Summary'!$C$5:$C$17384=Data!D4975)*('ESB Networks Summary'!$E$5:$E$17384))*1000*2-SUMPRODUCT(('ESB Networks Summary'!$C$5:$C$17384=Data!D4975)*('ESB Networks Summary'!$F$5:$F$17384))*1000*2</f>
        <v>-1130</v>
      </c>
      <c r="I4975" s="5">
        <v>484.33333333333297</v>
      </c>
      <c r="J4975" s="5">
        <v>0</v>
      </c>
      <c r="K4975" s="17">
        <v>1</v>
      </c>
      <c r="L4975" s="52">
        <f t="shared" si="542"/>
        <v>0</v>
      </c>
      <c r="M4975" s="5">
        <v>0</v>
      </c>
      <c r="N4975" s="5">
        <v>882.26666666666597</v>
      </c>
      <c r="O4975" s="96">
        <v>67.72</v>
      </c>
      <c r="P4975" s="5">
        <v>2630.5</v>
      </c>
      <c r="Q4975" s="99">
        <v>2198.08</v>
      </c>
      <c r="R4975" s="99">
        <v>21.928999999999998</v>
      </c>
      <c r="S4975" s="99">
        <v>14.050999999999998</v>
      </c>
      <c r="T4975" s="30">
        <f t="shared" si="539"/>
        <v>159.066666666674</v>
      </c>
      <c r="U4975" s="21">
        <f t="shared" si="543"/>
        <v>0</v>
      </c>
      <c r="V4975" s="21">
        <f t="shared" si="544"/>
        <v>-7.9055609666666193E-2</v>
      </c>
      <c r="W4975" s="21">
        <f t="shared" si="545"/>
        <v>0</v>
      </c>
    </row>
    <row r="4976" spans="1:23">
      <c r="A4976" s="2">
        <f t="shared" si="540"/>
        <v>45536</v>
      </c>
      <c r="B4976" s="3">
        <f t="shared" si="541"/>
        <v>45547</v>
      </c>
      <c r="C4976" s="7">
        <v>45547.625</v>
      </c>
      <c r="D4976" s="7">
        <v>45547.666666666664</v>
      </c>
      <c r="E4976" s="5">
        <v>99.8333333333333</v>
      </c>
      <c r="F4976" s="5">
        <v>98.633333333333297</v>
      </c>
      <c r="G4976" s="5">
        <v>-2502.4666666666599</v>
      </c>
      <c r="H4976" s="34" cm="1">
        <f t="array" ref="H4976">SUMPRODUCT(('ESB Networks Summary'!$C$5:$C$17384=Data!D4976)*('ESB Networks Summary'!$E$5:$E$17384))*1000*2-SUMPRODUCT(('ESB Networks Summary'!$C$5:$C$17384=Data!D4976)*('ESB Networks Summary'!$F$5:$F$17384))*1000*2</f>
        <v>-2522</v>
      </c>
      <c r="I4976" s="5">
        <v>0</v>
      </c>
      <c r="J4976" s="5">
        <v>0</v>
      </c>
      <c r="K4976" s="17">
        <v>1</v>
      </c>
      <c r="L4976" s="52">
        <f t="shared" si="542"/>
        <v>0</v>
      </c>
      <c r="M4976" s="5">
        <v>0</v>
      </c>
      <c r="N4976" s="5">
        <v>309.83333333333297</v>
      </c>
      <c r="O4976" s="96">
        <v>558</v>
      </c>
      <c r="P4976" s="5">
        <v>2877.7999999999902</v>
      </c>
      <c r="Q4976" s="99">
        <v>1697.34</v>
      </c>
      <c r="R4976" s="99">
        <v>24.009999999999998</v>
      </c>
      <c r="S4976" s="99">
        <v>16.133000000000003</v>
      </c>
      <c r="T4976" s="30">
        <f t="shared" si="539"/>
        <v>-33.133333333335969</v>
      </c>
      <c r="U4976" s="21">
        <f t="shared" si="543"/>
        <v>0</v>
      </c>
      <c r="V4976" s="21">
        <f t="shared" si="544"/>
        <v>-0.20186147366666612</v>
      </c>
      <c r="W4976" s="21">
        <f t="shared" si="545"/>
        <v>0</v>
      </c>
    </row>
    <row r="4977" spans="1:23">
      <c r="A4977" s="2">
        <f t="shared" si="540"/>
        <v>45536</v>
      </c>
      <c r="B4977" s="3">
        <f t="shared" si="541"/>
        <v>45547</v>
      </c>
      <c r="C4977" s="7">
        <v>45547.645833333336</v>
      </c>
      <c r="D4977" s="7">
        <v>45547.6875</v>
      </c>
      <c r="E4977" s="5">
        <v>100</v>
      </c>
      <c r="F4977" s="5">
        <v>-68.6666666666666</v>
      </c>
      <c r="G4977" s="5">
        <v>-2139.1833333333302</v>
      </c>
      <c r="H4977" s="34" cm="1">
        <f t="array" ref="H4977">SUMPRODUCT(('ESB Networks Summary'!$C$5:$C$17384=Data!D4977)*('ESB Networks Summary'!$E$5:$E$17384))*1000*2-SUMPRODUCT(('ESB Networks Summary'!$C$5:$C$17384=Data!D4977)*('ESB Networks Summary'!$F$5:$F$17384))*1000*2</f>
        <v>-2096</v>
      </c>
      <c r="I4977" s="5">
        <v>0</v>
      </c>
      <c r="J4977" s="5">
        <v>0</v>
      </c>
      <c r="K4977" s="17">
        <v>1</v>
      </c>
      <c r="L4977" s="52">
        <f t="shared" si="542"/>
        <v>0</v>
      </c>
      <c r="M4977" s="5">
        <v>0</v>
      </c>
      <c r="N4977" s="5">
        <v>278.2</v>
      </c>
      <c r="O4977" s="96">
        <v>558</v>
      </c>
      <c r="P4977" s="5">
        <v>2701.5333333333301</v>
      </c>
      <c r="Q4977" s="99">
        <v>1697.34</v>
      </c>
      <c r="R4977" s="99">
        <v>24.009999999999998</v>
      </c>
      <c r="S4977" s="99">
        <v>16.133000000000003</v>
      </c>
      <c r="T4977" s="30">
        <f t="shared" si="539"/>
        <v>352.81666666666649</v>
      </c>
      <c r="U4977" s="21">
        <f t="shared" si="543"/>
        <v>0</v>
      </c>
      <c r="V4977" s="21">
        <f t="shared" si="544"/>
        <v>-0.17255722358333311</v>
      </c>
      <c r="W4977" s="21">
        <f t="shared" si="545"/>
        <v>0</v>
      </c>
    </row>
    <row r="4978" spans="1:23">
      <c r="A4978" s="2">
        <f t="shared" si="540"/>
        <v>45536</v>
      </c>
      <c r="B4978" s="3">
        <f t="shared" si="541"/>
        <v>45547</v>
      </c>
      <c r="C4978" s="7">
        <v>45547.666666666664</v>
      </c>
      <c r="D4978" s="7">
        <v>45547.708333333336</v>
      </c>
      <c r="E4978" s="5">
        <v>100</v>
      </c>
      <c r="F4978" s="5">
        <v>-4.6666666666666599</v>
      </c>
      <c r="G4978" s="5">
        <v>-1794.2333333333299</v>
      </c>
      <c r="H4978" s="34" cm="1">
        <f t="array" ref="H4978">SUMPRODUCT(('ESB Networks Summary'!$C$5:$C$17384=Data!D4978)*('ESB Networks Summary'!$E$5:$E$17384))*1000*2-SUMPRODUCT(('ESB Networks Summary'!$C$5:$C$17384=Data!D4978)*('ESB Networks Summary'!$F$5:$F$17384))*1000*2</f>
        <v>-1812</v>
      </c>
      <c r="I4978" s="5">
        <v>154.23333333333301</v>
      </c>
      <c r="J4978" s="5">
        <v>0</v>
      </c>
      <c r="K4978" s="17">
        <v>1</v>
      </c>
      <c r="L4978" s="52">
        <f t="shared" si="542"/>
        <v>0</v>
      </c>
      <c r="M4978" s="5">
        <v>0</v>
      </c>
      <c r="N4978" s="5">
        <v>588.13333333333298</v>
      </c>
      <c r="O4978" s="96">
        <v>180.6</v>
      </c>
      <c r="P4978" s="5">
        <v>2053.7666666666601</v>
      </c>
      <c r="Q4978" s="99">
        <v>1452.67</v>
      </c>
      <c r="R4978" s="99">
        <v>28.408999999999999</v>
      </c>
      <c r="S4978" s="99">
        <v>20.062000000000001</v>
      </c>
      <c r="T4978" s="30">
        <f t="shared" si="539"/>
        <v>-323.93333333333618</v>
      </c>
      <c r="U4978" s="21">
        <f t="shared" si="543"/>
        <v>0</v>
      </c>
      <c r="V4978" s="21">
        <f t="shared" si="544"/>
        <v>-0.17997954566666635</v>
      </c>
      <c r="W4978" s="21">
        <f t="shared" si="545"/>
        <v>0</v>
      </c>
    </row>
    <row r="4979" spans="1:23">
      <c r="A4979" s="2">
        <f t="shared" si="540"/>
        <v>45536</v>
      </c>
      <c r="B4979" s="3">
        <f t="shared" si="541"/>
        <v>45547</v>
      </c>
      <c r="C4979" s="7">
        <v>45547.6875</v>
      </c>
      <c r="D4979" s="7">
        <v>45547.729166666664</v>
      </c>
      <c r="E4979" s="5">
        <v>100</v>
      </c>
      <c r="F4979" s="5">
        <v>-5</v>
      </c>
      <c r="G4979" s="5">
        <v>-854.13333333333298</v>
      </c>
      <c r="H4979" s="34" cm="1">
        <f t="array" ref="H4979">SUMPRODUCT(('ESB Networks Summary'!$C$5:$C$17384=Data!D4979)*('ESB Networks Summary'!$E$5:$E$17384))*1000*2-SUMPRODUCT(('ESB Networks Summary'!$C$5:$C$17384=Data!D4979)*('ESB Networks Summary'!$F$5:$F$17384))*1000*2</f>
        <v>-838</v>
      </c>
      <c r="I4979" s="5">
        <v>0</v>
      </c>
      <c r="J4979" s="5">
        <v>0</v>
      </c>
      <c r="K4979" s="17">
        <v>1</v>
      </c>
      <c r="L4979" s="52">
        <f t="shared" si="542"/>
        <v>0</v>
      </c>
      <c r="M4979" s="5">
        <v>0</v>
      </c>
      <c r="N4979" s="5">
        <v>36.733333333333299</v>
      </c>
      <c r="O4979" s="96">
        <v>180.6</v>
      </c>
      <c r="P4979" s="5">
        <v>929.83333333333303</v>
      </c>
      <c r="Q4979" s="99">
        <v>1452.67</v>
      </c>
      <c r="R4979" s="99">
        <v>28.408999999999999</v>
      </c>
      <c r="S4979" s="99">
        <v>20.062000000000001</v>
      </c>
      <c r="T4979" s="30">
        <f t="shared" si="539"/>
        <v>43.966666666666747</v>
      </c>
      <c r="U4979" s="21">
        <f t="shared" si="543"/>
        <v>0</v>
      </c>
      <c r="V4979" s="21">
        <f t="shared" si="544"/>
        <v>-8.5678114666666638E-2</v>
      </c>
      <c r="W4979" s="21">
        <f t="shared" si="545"/>
        <v>0</v>
      </c>
    </row>
    <row r="4980" spans="1:23">
      <c r="A4980" s="2">
        <f t="shared" si="540"/>
        <v>45536</v>
      </c>
      <c r="B4980" s="3">
        <f t="shared" si="541"/>
        <v>45547</v>
      </c>
      <c r="C4980" s="7">
        <v>45547.708333333336</v>
      </c>
      <c r="D4980" s="7">
        <v>45547.75</v>
      </c>
      <c r="E4980" s="5">
        <v>100</v>
      </c>
      <c r="F4980" s="5">
        <v>-2</v>
      </c>
      <c r="G4980" s="5">
        <v>-1045.2333333333299</v>
      </c>
      <c r="H4980" s="34" cm="1">
        <f t="array" ref="H4980">SUMPRODUCT(('ESB Networks Summary'!$C$5:$C$17384=Data!D4980)*('ESB Networks Summary'!$E$5:$E$17384))*1000*2-SUMPRODUCT(('ESB Networks Summary'!$C$5:$C$17384=Data!D4980)*('ESB Networks Summary'!$F$5:$F$17384))*1000*2</f>
        <v>-1058</v>
      </c>
      <c r="I4980" s="5">
        <v>383.7</v>
      </c>
      <c r="J4980" s="5">
        <v>0</v>
      </c>
      <c r="K4980" s="17">
        <v>1</v>
      </c>
      <c r="L4980" s="52">
        <f t="shared" si="542"/>
        <v>0</v>
      </c>
      <c r="M4980" s="5">
        <v>0</v>
      </c>
      <c r="N4980" s="5">
        <v>465.26666666666603</v>
      </c>
      <c r="O4980" s="96">
        <v>71.510000000000005</v>
      </c>
      <c r="P4980" s="5">
        <v>1602.3</v>
      </c>
      <c r="Q4980" s="99">
        <v>913.79</v>
      </c>
      <c r="R4980" s="99">
        <v>30.016000000000002</v>
      </c>
      <c r="S4980" s="99">
        <v>21.669</v>
      </c>
      <c r="T4980" s="30">
        <f t="shared" si="539"/>
        <v>93.80000000000399</v>
      </c>
      <c r="U4980" s="21">
        <f t="shared" si="543"/>
        <v>0</v>
      </c>
      <c r="V4980" s="21">
        <f t="shared" si="544"/>
        <v>-0.11324580549999963</v>
      </c>
      <c r="W4980" s="21">
        <f t="shared" si="545"/>
        <v>0</v>
      </c>
    </row>
    <row r="4981" spans="1:23">
      <c r="A4981" s="2">
        <f t="shared" si="540"/>
        <v>45536</v>
      </c>
      <c r="B4981" s="3">
        <f t="shared" si="541"/>
        <v>45547</v>
      </c>
      <c r="C4981" s="7">
        <v>45547.729166666664</v>
      </c>
      <c r="D4981" s="7">
        <v>45547.770833333336</v>
      </c>
      <c r="E4981" s="5">
        <v>100</v>
      </c>
      <c r="F4981" s="5">
        <v>-15.299999999999899</v>
      </c>
      <c r="G4981" s="5">
        <v>-500.50833333333298</v>
      </c>
      <c r="H4981" s="34" cm="1">
        <f t="array" ref="H4981">SUMPRODUCT(('ESB Networks Summary'!$C$5:$C$17384=Data!D4981)*('ESB Networks Summary'!$E$5:$E$17384))*1000*2-SUMPRODUCT(('ESB Networks Summary'!$C$5:$C$17384=Data!D4981)*('ESB Networks Summary'!$F$5:$F$17384))*1000*2</f>
        <v>-496</v>
      </c>
      <c r="I4981" s="5">
        <v>0</v>
      </c>
      <c r="J4981" s="5">
        <v>0</v>
      </c>
      <c r="K4981" s="17">
        <v>1</v>
      </c>
      <c r="L4981" s="52">
        <f t="shared" si="542"/>
        <v>0</v>
      </c>
      <c r="M4981" s="5">
        <v>0</v>
      </c>
      <c r="N4981" s="5">
        <v>35.441666666666599</v>
      </c>
      <c r="O4981" s="96">
        <v>71.510000000000005</v>
      </c>
      <c r="P4981" s="5">
        <v>675.75833333333298</v>
      </c>
      <c r="Q4981" s="99">
        <v>913.79</v>
      </c>
      <c r="R4981" s="99">
        <v>30.016000000000002</v>
      </c>
      <c r="S4981" s="99">
        <v>21.669</v>
      </c>
      <c r="T4981" s="30">
        <f t="shared" si="539"/>
        <v>155.10833333333329</v>
      </c>
      <c r="U4981" s="21">
        <f t="shared" si="543"/>
        <v>0</v>
      </c>
      <c r="V4981" s="21">
        <f t="shared" si="544"/>
        <v>-5.4227575374999962E-2</v>
      </c>
      <c r="W4981" s="21">
        <f t="shared" si="545"/>
        <v>0</v>
      </c>
    </row>
    <row r="4982" spans="1:23">
      <c r="A4982" s="2">
        <f t="shared" si="540"/>
        <v>45536</v>
      </c>
      <c r="B4982" s="3">
        <f t="shared" si="541"/>
        <v>45547</v>
      </c>
      <c r="C4982" s="7">
        <v>45547.75</v>
      </c>
      <c r="D4982" s="7">
        <v>45547.791666666664</v>
      </c>
      <c r="E4982" s="5">
        <v>100</v>
      </c>
      <c r="F4982" s="5">
        <v>-81.033333333333303</v>
      </c>
      <c r="G4982" s="5">
        <v>-1.86666666666666</v>
      </c>
      <c r="H4982" s="34" cm="1">
        <f t="array" ref="H4982">SUMPRODUCT(('ESB Networks Summary'!$C$5:$C$17384=Data!D4982)*('ESB Networks Summary'!$E$5:$E$17384))*1000*2-SUMPRODUCT(('ESB Networks Summary'!$C$5:$C$17384=Data!D4982)*('ESB Networks Summary'!$F$5:$F$17384))*1000*2</f>
        <v>2</v>
      </c>
      <c r="I4982" s="5">
        <v>0</v>
      </c>
      <c r="J4982" s="5">
        <v>0</v>
      </c>
      <c r="K4982" s="17">
        <v>1</v>
      </c>
      <c r="L4982" s="52">
        <f t="shared" si="542"/>
        <v>0</v>
      </c>
      <c r="M4982" s="5">
        <v>0</v>
      </c>
      <c r="N4982" s="5">
        <v>16.399999999999999</v>
      </c>
      <c r="O4982" s="96">
        <v>84.07</v>
      </c>
      <c r="P4982" s="5">
        <v>82.399999999999906</v>
      </c>
      <c r="Q4982" s="99">
        <v>349.91</v>
      </c>
      <c r="R4982" s="99">
        <v>33.378</v>
      </c>
      <c r="S4982" s="99">
        <v>25.5</v>
      </c>
      <c r="T4982" s="30">
        <f t="shared" si="539"/>
        <v>145.16666666666654</v>
      </c>
      <c r="U4982" s="21">
        <f t="shared" si="543"/>
        <v>0</v>
      </c>
      <c r="V4982" s="21">
        <f t="shared" si="544"/>
        <v>-2.3799999999999917E-4</v>
      </c>
      <c r="W4982" s="21">
        <f t="shared" si="545"/>
        <v>0</v>
      </c>
    </row>
    <row r="4983" spans="1:23">
      <c r="A4983" s="2">
        <f t="shared" si="540"/>
        <v>45536</v>
      </c>
      <c r="B4983" s="3">
        <f t="shared" si="541"/>
        <v>45547</v>
      </c>
      <c r="C4983" s="7">
        <v>45547.770833333336</v>
      </c>
      <c r="D4983" s="7">
        <v>45547.8125</v>
      </c>
      <c r="E4983" s="5">
        <v>99.033333333333303</v>
      </c>
      <c r="F4983" s="5">
        <v>-339.96666666666601</v>
      </c>
      <c r="G4983" s="5">
        <v>1</v>
      </c>
      <c r="H4983" s="34" cm="1">
        <f t="array" ref="H4983">SUMPRODUCT(('ESB Networks Summary'!$C$5:$C$17384=Data!D4983)*('ESB Networks Summary'!$E$5:$E$17384))*1000*2-SUMPRODUCT(('ESB Networks Summary'!$C$5:$C$17384=Data!D4983)*('ESB Networks Summary'!$F$5:$F$17384))*1000*2</f>
        <v>4</v>
      </c>
      <c r="I4983" s="5">
        <v>0</v>
      </c>
      <c r="J4983" s="5">
        <v>0</v>
      </c>
      <c r="K4983" s="17">
        <v>1</v>
      </c>
      <c r="L4983" s="52">
        <f t="shared" si="542"/>
        <v>0</v>
      </c>
      <c r="M4983" s="5">
        <v>0</v>
      </c>
      <c r="N4983" s="5">
        <v>204.6</v>
      </c>
      <c r="O4983" s="96">
        <v>84.07</v>
      </c>
      <c r="P4983" s="5">
        <v>41.866666666666603</v>
      </c>
      <c r="Q4983" s="99">
        <v>349.91</v>
      </c>
      <c r="R4983" s="99">
        <v>33.378</v>
      </c>
      <c r="S4983" s="99">
        <v>25.5</v>
      </c>
      <c r="T4983" s="30">
        <f t="shared" si="539"/>
        <v>178.23333333333261</v>
      </c>
      <c r="U4983" s="21">
        <f t="shared" si="543"/>
        <v>1.6689E-4</v>
      </c>
      <c r="V4983" s="21">
        <f t="shared" si="544"/>
        <v>0</v>
      </c>
      <c r="W4983" s="21">
        <f t="shared" si="545"/>
        <v>0</v>
      </c>
    </row>
    <row r="4984" spans="1:23">
      <c r="A4984" s="2">
        <f t="shared" si="540"/>
        <v>45536</v>
      </c>
      <c r="B4984" s="3">
        <f t="shared" si="541"/>
        <v>45547</v>
      </c>
      <c r="C4984" s="7">
        <v>45547.791666666664</v>
      </c>
      <c r="D4984" s="7">
        <v>45547.833333333336</v>
      </c>
      <c r="E4984" s="5">
        <v>98.3</v>
      </c>
      <c r="F4984" s="5">
        <v>-340.03333333333302</v>
      </c>
      <c r="G4984" s="5">
        <v>27.1666666666666</v>
      </c>
      <c r="H4984" s="34" cm="1">
        <f t="array" ref="H4984">SUMPRODUCT(('ESB Networks Summary'!$C$5:$C$17384=Data!D4984)*('ESB Networks Summary'!$E$5:$E$17384))*1000*2-SUMPRODUCT(('ESB Networks Summary'!$C$5:$C$17384=Data!D4984)*('ESB Networks Summary'!$F$5:$F$17384))*1000*2</f>
        <v>4</v>
      </c>
      <c r="I4984" s="5">
        <v>0</v>
      </c>
      <c r="J4984" s="5">
        <v>0</v>
      </c>
      <c r="K4984" s="17">
        <v>1</v>
      </c>
      <c r="L4984" s="52">
        <f t="shared" si="542"/>
        <v>0</v>
      </c>
      <c r="M4984" s="5">
        <v>0</v>
      </c>
      <c r="N4984" s="5">
        <v>202.63333333333301</v>
      </c>
      <c r="O4984" s="96">
        <v>226.89</v>
      </c>
      <c r="P4984" s="5">
        <v>21.1666666666666</v>
      </c>
      <c r="Q4984" s="99">
        <v>47.31</v>
      </c>
      <c r="R4984" s="99">
        <v>36.555999999999997</v>
      </c>
      <c r="S4984" s="99">
        <v>28.679000000000002</v>
      </c>
      <c r="T4984" s="30">
        <f t="shared" si="539"/>
        <v>185.73333333333321</v>
      </c>
      <c r="U4984" s="21">
        <f t="shared" si="543"/>
        <v>4.9655233333333213E-3</v>
      </c>
      <c r="V4984" s="21">
        <f t="shared" si="544"/>
        <v>0</v>
      </c>
      <c r="W4984" s="21">
        <f t="shared" si="545"/>
        <v>0</v>
      </c>
    </row>
    <row r="4985" spans="1:23">
      <c r="A4985" s="2">
        <f t="shared" si="540"/>
        <v>45536</v>
      </c>
      <c r="B4985" s="3">
        <f t="shared" si="541"/>
        <v>45547</v>
      </c>
      <c r="C4985" s="7">
        <v>45547.8125</v>
      </c>
      <c r="D4985" s="7">
        <v>45547.854166666664</v>
      </c>
      <c r="E4985" s="5">
        <v>97.3</v>
      </c>
      <c r="F4985" s="5">
        <v>-582.46666666666601</v>
      </c>
      <c r="G4985" s="5">
        <v>-9.93333333333333</v>
      </c>
      <c r="H4985" s="34" cm="1">
        <f t="array" ref="H4985">SUMPRODUCT(('ESB Networks Summary'!$C$5:$C$17384=Data!D4985)*('ESB Networks Summary'!$E$5:$E$17384))*1000*2-SUMPRODUCT(('ESB Networks Summary'!$C$5:$C$17384=Data!D4985)*('ESB Networks Summary'!$F$5:$F$17384))*1000*2</f>
        <v>2</v>
      </c>
      <c r="I4985" s="5">
        <v>0</v>
      </c>
      <c r="J4985" s="5">
        <v>0</v>
      </c>
      <c r="K4985" s="17">
        <v>1</v>
      </c>
      <c r="L4985" s="52">
        <f t="shared" si="542"/>
        <v>0</v>
      </c>
      <c r="M4985" s="5">
        <v>0</v>
      </c>
      <c r="N4985" s="5">
        <v>423.9</v>
      </c>
      <c r="O4985" s="96">
        <v>226.89</v>
      </c>
      <c r="P4985" s="5">
        <v>1.2333333333333301</v>
      </c>
      <c r="Q4985" s="99">
        <v>47.31</v>
      </c>
      <c r="R4985" s="99">
        <v>36.555999999999997</v>
      </c>
      <c r="S4985" s="99">
        <v>28.679000000000002</v>
      </c>
      <c r="T4985" s="30">
        <f t="shared" si="539"/>
        <v>149.86666666666605</v>
      </c>
      <c r="U4985" s="21">
        <f t="shared" si="543"/>
        <v>0</v>
      </c>
      <c r="V4985" s="21">
        <f t="shared" si="544"/>
        <v>-1.4243903333333329E-3</v>
      </c>
      <c r="W4985" s="21">
        <f t="shared" si="545"/>
        <v>0</v>
      </c>
    </row>
    <row r="4986" spans="1:23">
      <c r="A4986" s="2">
        <f t="shared" si="540"/>
        <v>45536</v>
      </c>
      <c r="B4986" s="3">
        <f t="shared" si="541"/>
        <v>45547</v>
      </c>
      <c r="C4986" s="7">
        <v>45547.833333333336</v>
      </c>
      <c r="D4986" s="7">
        <v>45547.875</v>
      </c>
      <c r="E4986" s="5">
        <v>95.733333333333306</v>
      </c>
      <c r="F4986" s="5">
        <v>-839.13333333333298</v>
      </c>
      <c r="G4986" s="5">
        <v>-0.63333333333333297</v>
      </c>
      <c r="H4986" s="34" cm="1">
        <f t="array" ref="H4986">SUMPRODUCT(('ESB Networks Summary'!$C$5:$C$17384=Data!D4986)*('ESB Networks Summary'!$E$5:$E$17384))*1000*2-SUMPRODUCT(('ESB Networks Summary'!$C$5:$C$17384=Data!D4986)*('ESB Networks Summary'!$F$5:$F$17384))*1000*2</f>
        <v>4</v>
      </c>
      <c r="I4986" s="5">
        <v>0</v>
      </c>
      <c r="J4986" s="5">
        <v>0</v>
      </c>
      <c r="K4986" s="17">
        <v>1</v>
      </c>
      <c r="L4986" s="52">
        <f t="shared" si="542"/>
        <v>0</v>
      </c>
      <c r="M4986" s="5">
        <v>0</v>
      </c>
      <c r="N4986" s="5">
        <v>691.06666666666604</v>
      </c>
      <c r="O4986" s="96">
        <v>189.75</v>
      </c>
      <c r="P4986" s="5">
        <v>0</v>
      </c>
      <c r="Q4986" s="99">
        <v>0</v>
      </c>
      <c r="R4986" s="99">
        <v>34.375999999999998</v>
      </c>
      <c r="S4986" s="99">
        <v>26.499000000000002</v>
      </c>
      <c r="T4986" s="30">
        <f t="shared" si="539"/>
        <v>147.43333333333362</v>
      </c>
      <c r="U4986" s="21">
        <f t="shared" si="543"/>
        <v>0</v>
      </c>
      <c r="V4986" s="21">
        <f t="shared" si="544"/>
        <v>-8.3913499999999948E-5</v>
      </c>
      <c r="W4986" s="21">
        <f t="shared" si="545"/>
        <v>0</v>
      </c>
    </row>
    <row r="4987" spans="1:23">
      <c r="A4987" s="2">
        <f t="shared" si="540"/>
        <v>45536</v>
      </c>
      <c r="B4987" s="3">
        <f t="shared" si="541"/>
        <v>45547</v>
      </c>
      <c r="C4987" s="7">
        <v>45547.854166666664</v>
      </c>
      <c r="D4987" s="7">
        <v>45547.895833333336</v>
      </c>
      <c r="E4987" s="5">
        <v>93.7</v>
      </c>
      <c r="F4987" s="5">
        <v>-742.03333333333296</v>
      </c>
      <c r="G4987" s="5">
        <v>0.233333333333333</v>
      </c>
      <c r="H4987" s="34" cm="1">
        <f t="array" ref="H4987">SUMPRODUCT(('ESB Networks Summary'!$C$5:$C$17384=Data!D4987)*('ESB Networks Summary'!$E$5:$E$17384))*1000*2-SUMPRODUCT(('ESB Networks Summary'!$C$5:$C$17384=Data!D4987)*('ESB Networks Summary'!$F$5:$F$17384))*1000*2</f>
        <v>2</v>
      </c>
      <c r="I4987" s="5">
        <v>0</v>
      </c>
      <c r="J4987" s="5">
        <v>0</v>
      </c>
      <c r="K4987" s="17">
        <v>1</v>
      </c>
      <c r="L4987" s="52">
        <f t="shared" si="542"/>
        <v>0</v>
      </c>
      <c r="M4987" s="5">
        <v>0</v>
      </c>
      <c r="N4987" s="5">
        <v>602.36666666666599</v>
      </c>
      <c r="O4987" s="96">
        <v>189.75</v>
      </c>
      <c r="P4987" s="5">
        <v>0</v>
      </c>
      <c r="Q4987" s="99">
        <v>0</v>
      </c>
      <c r="R4987" s="99">
        <v>34.375999999999998</v>
      </c>
      <c r="S4987" s="99">
        <v>26.499000000000002</v>
      </c>
      <c r="T4987" s="30">
        <f t="shared" si="539"/>
        <v>139.90000000000032</v>
      </c>
      <c r="U4987" s="21">
        <f t="shared" si="543"/>
        <v>4.0105333333333269E-5</v>
      </c>
      <c r="V4987" s="21">
        <f t="shared" si="544"/>
        <v>0</v>
      </c>
      <c r="W4987" s="21">
        <f t="shared" si="545"/>
        <v>0</v>
      </c>
    </row>
    <row r="4988" spans="1:23">
      <c r="A4988" s="2">
        <f t="shared" si="540"/>
        <v>45536</v>
      </c>
      <c r="B4988" s="3">
        <f t="shared" si="541"/>
        <v>45547</v>
      </c>
      <c r="C4988" s="7">
        <v>45547.875</v>
      </c>
      <c r="D4988" s="7">
        <v>45547.916666666664</v>
      </c>
      <c r="E4988" s="5">
        <v>92.066666666666606</v>
      </c>
      <c r="F4988" s="5">
        <v>-535.73333333333301</v>
      </c>
      <c r="G4988" s="5">
        <v>-7.8999999999999897</v>
      </c>
      <c r="H4988" s="34" cm="1">
        <f t="array" ref="H4988">SUMPRODUCT(('ESB Networks Summary'!$C$5:$C$17384=Data!D4988)*('ESB Networks Summary'!$E$5:$E$17384))*1000*2-SUMPRODUCT(('ESB Networks Summary'!$C$5:$C$17384=Data!D4988)*('ESB Networks Summary'!$F$5:$F$17384))*1000*2</f>
        <v>4</v>
      </c>
      <c r="I4988" s="5">
        <v>0</v>
      </c>
      <c r="J4988" s="5">
        <v>0</v>
      </c>
      <c r="K4988" s="17">
        <v>1</v>
      </c>
      <c r="L4988" s="52">
        <f t="shared" si="542"/>
        <v>0</v>
      </c>
      <c r="M4988" s="5">
        <v>0</v>
      </c>
      <c r="N4988" s="5">
        <v>391.23333333333301</v>
      </c>
      <c r="O4988" s="96">
        <v>328.66</v>
      </c>
      <c r="P4988" s="5">
        <v>0</v>
      </c>
      <c r="Q4988" s="99">
        <v>0</v>
      </c>
      <c r="R4988" s="99">
        <v>31.76</v>
      </c>
      <c r="S4988" s="99">
        <v>23.883000000000003</v>
      </c>
      <c r="T4988" s="30">
        <f t="shared" si="539"/>
        <v>136.60000000000002</v>
      </c>
      <c r="U4988" s="21">
        <f t="shared" si="543"/>
        <v>0</v>
      </c>
      <c r="V4988" s="21">
        <f t="shared" si="544"/>
        <v>-9.433784999999989E-4</v>
      </c>
      <c r="W4988" s="21">
        <f t="shared" si="545"/>
        <v>0</v>
      </c>
    </row>
    <row r="4989" spans="1:23">
      <c r="A4989" s="2">
        <f t="shared" si="540"/>
        <v>45536</v>
      </c>
      <c r="B4989" s="3">
        <f t="shared" si="541"/>
        <v>45547</v>
      </c>
      <c r="C4989" s="7">
        <v>45547.895833333336</v>
      </c>
      <c r="D4989" s="7">
        <v>45547.9375</v>
      </c>
      <c r="E4989" s="5">
        <v>88.6</v>
      </c>
      <c r="F4989" s="5">
        <v>-2060.9333333333302</v>
      </c>
      <c r="G4989" s="5">
        <v>1.36666666666666</v>
      </c>
      <c r="H4989" s="34" cm="1">
        <f t="array" ref="H4989">SUMPRODUCT(('ESB Networks Summary'!$C$5:$C$17384=Data!D4989)*('ESB Networks Summary'!$E$5:$E$17384))*1000*2-SUMPRODUCT(('ESB Networks Summary'!$C$5:$C$17384=Data!D4989)*('ESB Networks Summary'!$F$5:$F$17384))*1000*2</f>
        <v>4</v>
      </c>
      <c r="I4989" s="5">
        <v>0</v>
      </c>
      <c r="J4989" s="5">
        <v>0</v>
      </c>
      <c r="K4989" s="17">
        <v>1</v>
      </c>
      <c r="L4989" s="52">
        <f t="shared" si="542"/>
        <v>0</v>
      </c>
      <c r="M4989" s="5">
        <v>0</v>
      </c>
      <c r="N4989" s="5">
        <v>1847.86666666666</v>
      </c>
      <c r="O4989" s="96">
        <v>328.66</v>
      </c>
      <c r="P4989" s="5">
        <v>0</v>
      </c>
      <c r="Q4989" s="99">
        <v>0</v>
      </c>
      <c r="R4989" s="99">
        <v>31.76</v>
      </c>
      <c r="S4989" s="99">
        <v>23.883000000000003</v>
      </c>
      <c r="T4989" s="30">
        <f t="shared" si="539"/>
        <v>214.4333333333368</v>
      </c>
      <c r="U4989" s="21">
        <f t="shared" si="543"/>
        <v>2.1702666666666566E-4</v>
      </c>
      <c r="V4989" s="21">
        <f t="shared" si="544"/>
        <v>0</v>
      </c>
      <c r="W4989" s="21">
        <f t="shared" si="545"/>
        <v>0</v>
      </c>
    </row>
    <row r="4990" spans="1:23">
      <c r="A4990" s="2">
        <f t="shared" si="540"/>
        <v>45536</v>
      </c>
      <c r="B4990" s="3">
        <f t="shared" si="541"/>
        <v>45547</v>
      </c>
      <c r="C4990" s="7">
        <v>45547.916666666664</v>
      </c>
      <c r="D4990" s="7">
        <v>45547.958333333336</v>
      </c>
      <c r="E4990" s="5">
        <v>85.533333333333303</v>
      </c>
      <c r="F4990" s="5">
        <v>-1163.6499999999901</v>
      </c>
      <c r="G4990" s="5">
        <v>1.4083333333333301</v>
      </c>
      <c r="H4990" s="34" cm="1">
        <f t="array" ref="H4990">SUMPRODUCT(('ESB Networks Summary'!$C$5:$C$17384=Data!D4990)*('ESB Networks Summary'!$E$5:$E$17384))*1000*2-SUMPRODUCT(('ESB Networks Summary'!$C$5:$C$17384=Data!D4990)*('ESB Networks Summary'!$F$5:$F$17384))*1000*2</f>
        <v>4</v>
      </c>
      <c r="I4990" s="5">
        <v>0</v>
      </c>
      <c r="J4990" s="5">
        <v>0</v>
      </c>
      <c r="K4990" s="17">
        <v>1</v>
      </c>
      <c r="L4990" s="52">
        <f t="shared" si="542"/>
        <v>0</v>
      </c>
      <c r="M4990" s="5">
        <v>0</v>
      </c>
      <c r="N4990" s="5">
        <v>991.3</v>
      </c>
      <c r="O4990" s="96">
        <v>1216.0899999999999</v>
      </c>
      <c r="P4990" s="5">
        <v>0</v>
      </c>
      <c r="Q4990" s="99">
        <v>0</v>
      </c>
      <c r="R4990" s="99">
        <v>17.95</v>
      </c>
      <c r="S4990" s="99">
        <v>14.956</v>
      </c>
      <c r="T4990" s="30">
        <f t="shared" si="539"/>
        <v>173.75833333332343</v>
      </c>
      <c r="U4990" s="21">
        <f t="shared" si="543"/>
        <v>1.2639791666666636E-4</v>
      </c>
      <c r="V4990" s="21">
        <f t="shared" si="544"/>
        <v>0</v>
      </c>
      <c r="W4990" s="21">
        <f t="shared" si="545"/>
        <v>0</v>
      </c>
    </row>
    <row r="4991" spans="1:23">
      <c r="A4991" s="2">
        <f t="shared" si="540"/>
        <v>45536</v>
      </c>
      <c r="B4991" s="3">
        <f t="shared" si="541"/>
        <v>45547</v>
      </c>
      <c r="C4991" s="7">
        <v>45547.9375</v>
      </c>
      <c r="D4991" s="7">
        <v>45547.979166666664</v>
      </c>
      <c r="E4991" s="5">
        <v>83.566666666666606</v>
      </c>
      <c r="F4991" s="5">
        <v>-201.766666666666</v>
      </c>
      <c r="G4991" s="5">
        <v>16.3333333333333</v>
      </c>
      <c r="H4991" s="34" cm="1">
        <f t="array" ref="H4991">SUMPRODUCT(('ESB Networks Summary'!$C$5:$C$17384=Data!D4991)*('ESB Networks Summary'!$E$5:$E$17384))*1000*2-SUMPRODUCT(('ESB Networks Summary'!$C$5:$C$17384=Data!D4991)*('ESB Networks Summary'!$F$5:$F$17384))*1000*2</f>
        <v>4</v>
      </c>
      <c r="I4991" s="5">
        <v>0</v>
      </c>
      <c r="J4991" s="5">
        <v>0</v>
      </c>
      <c r="K4991" s="17">
        <v>1</v>
      </c>
      <c r="L4991" s="52">
        <f t="shared" si="542"/>
        <v>0</v>
      </c>
      <c r="M4991" s="5">
        <v>0</v>
      </c>
      <c r="N4991" s="5">
        <v>46.699999999999903</v>
      </c>
      <c r="O4991" s="96">
        <v>1216.0899999999999</v>
      </c>
      <c r="P4991" s="5">
        <v>0</v>
      </c>
      <c r="Q4991" s="99">
        <v>0</v>
      </c>
      <c r="R4991" s="99">
        <v>17.95</v>
      </c>
      <c r="S4991" s="99">
        <v>14.956</v>
      </c>
      <c r="T4991" s="30">
        <f t="shared" si="539"/>
        <v>171.39999999999941</v>
      </c>
      <c r="U4991" s="21">
        <f t="shared" si="543"/>
        <v>1.4659166666666638E-3</v>
      </c>
      <c r="V4991" s="21">
        <f t="shared" si="544"/>
        <v>0</v>
      </c>
      <c r="W4991" s="21">
        <f t="shared" si="545"/>
        <v>0</v>
      </c>
    </row>
    <row r="4992" spans="1:23">
      <c r="A4992" s="2">
        <f t="shared" si="540"/>
        <v>45536</v>
      </c>
      <c r="B4992" s="3">
        <f t="shared" si="541"/>
        <v>45547</v>
      </c>
      <c r="C4992" s="7">
        <v>45547.958333333336</v>
      </c>
      <c r="D4992" s="7">
        <v>45548</v>
      </c>
      <c r="E4992" s="5">
        <v>83</v>
      </c>
      <c r="F4992" s="5">
        <v>-272.166666666666</v>
      </c>
      <c r="G4992" s="5">
        <v>-0.29999999999999899</v>
      </c>
      <c r="H4992" s="34" cm="1">
        <f t="array" ref="H4992">SUMPRODUCT(('ESB Networks Summary'!$C$5:$C$17384=Data!D4992)*('ESB Networks Summary'!$E$5:$E$17384))*1000*2-SUMPRODUCT(('ESB Networks Summary'!$C$5:$C$17384=Data!D4992)*('ESB Networks Summary'!$F$5:$F$17384))*1000*2</f>
        <v>2</v>
      </c>
      <c r="I4992" s="5">
        <v>0</v>
      </c>
      <c r="J4992" s="5">
        <v>0</v>
      </c>
      <c r="K4992" s="17">
        <v>1</v>
      </c>
      <c r="L4992" s="52">
        <f t="shared" si="542"/>
        <v>0</v>
      </c>
      <c r="M4992" s="5">
        <v>0</v>
      </c>
      <c r="N4992" s="5">
        <v>121.3</v>
      </c>
      <c r="O4992" s="96">
        <v>536.44000000000005</v>
      </c>
      <c r="P4992" s="5">
        <v>0</v>
      </c>
      <c r="Q4992" s="99">
        <v>0</v>
      </c>
      <c r="R4992" s="99">
        <v>17.95</v>
      </c>
      <c r="S4992" s="99">
        <v>14.956</v>
      </c>
      <c r="T4992" s="30">
        <f t="shared" si="539"/>
        <v>150.56666666666601</v>
      </c>
      <c r="U4992" s="21">
        <f t="shared" si="543"/>
        <v>0</v>
      </c>
      <c r="V4992" s="21">
        <f t="shared" si="544"/>
        <v>-2.2433999999999928E-5</v>
      </c>
      <c r="W4992" s="21">
        <f t="shared" si="545"/>
        <v>0</v>
      </c>
    </row>
    <row r="4993" spans="1:23">
      <c r="A4993" s="2">
        <f t="shared" si="540"/>
        <v>45536</v>
      </c>
      <c r="B4993" s="3">
        <f t="shared" si="541"/>
        <v>45547</v>
      </c>
      <c r="C4993" s="7">
        <v>45547.979166666664</v>
      </c>
      <c r="D4993" s="7">
        <v>45548.020833333336</v>
      </c>
      <c r="E4993" s="5">
        <v>82.266666666666595</v>
      </c>
      <c r="F4993" s="5">
        <v>-227.666666666666</v>
      </c>
      <c r="G4993" s="5">
        <v>-0.63333333333333297</v>
      </c>
      <c r="H4993" s="34" cm="1">
        <f t="array" ref="H4993">SUMPRODUCT(('ESB Networks Summary'!$C$5:$C$17384=Data!D4993)*('ESB Networks Summary'!$E$5:$E$17384))*1000*2-SUMPRODUCT(('ESB Networks Summary'!$C$5:$C$17384=Data!D4993)*('ESB Networks Summary'!$F$5:$F$17384))*1000*2</f>
        <v>4</v>
      </c>
      <c r="I4993" s="5">
        <v>0</v>
      </c>
      <c r="J4993" s="5">
        <v>0</v>
      </c>
      <c r="K4993" s="17">
        <v>1</v>
      </c>
      <c r="L4993" s="52">
        <f t="shared" si="542"/>
        <v>0</v>
      </c>
      <c r="M4993" s="5">
        <v>0</v>
      </c>
      <c r="N4993" s="5">
        <v>63.633333333333297</v>
      </c>
      <c r="O4993" s="96">
        <v>536.44000000000005</v>
      </c>
      <c r="P4993" s="5">
        <v>0</v>
      </c>
      <c r="Q4993" s="99">
        <v>0</v>
      </c>
      <c r="R4993" s="99">
        <v>17.95</v>
      </c>
      <c r="S4993" s="99">
        <v>14.956</v>
      </c>
      <c r="T4993" s="30">
        <f t="shared" si="539"/>
        <v>163.39999999999935</v>
      </c>
      <c r="U4993" s="21">
        <f t="shared" si="543"/>
        <v>0</v>
      </c>
      <c r="V4993" s="21">
        <f t="shared" si="544"/>
        <v>-4.7360666666666635E-5</v>
      </c>
      <c r="W4993" s="21">
        <f t="shared" si="545"/>
        <v>0</v>
      </c>
    </row>
    <row r="4994" spans="1:23">
      <c r="A4994" s="2">
        <f t="shared" si="540"/>
        <v>45536</v>
      </c>
      <c r="B4994" s="3">
        <f t="shared" si="541"/>
        <v>45548</v>
      </c>
      <c r="C4994" s="7">
        <v>45548</v>
      </c>
      <c r="D4994" s="7">
        <v>45548.041666666664</v>
      </c>
      <c r="E4994" s="5">
        <v>82</v>
      </c>
      <c r="F4994" s="5">
        <v>-215.5</v>
      </c>
      <c r="G4994" s="5">
        <v>0.1</v>
      </c>
      <c r="H4994" s="34" cm="1">
        <f t="array" ref="H4994">SUMPRODUCT(('ESB Networks Summary'!$C$5:$C$17384=Data!D4994)*('ESB Networks Summary'!$E$5:$E$17384))*1000*2-SUMPRODUCT(('ESB Networks Summary'!$C$5:$C$17384=Data!D4994)*('ESB Networks Summary'!$F$5:$F$17384))*1000*2</f>
        <v>4</v>
      </c>
      <c r="I4994" s="5">
        <v>0</v>
      </c>
      <c r="J4994" s="5">
        <v>0</v>
      </c>
      <c r="K4994" s="17">
        <v>1</v>
      </c>
      <c r="L4994" s="52">
        <f t="shared" si="542"/>
        <v>0</v>
      </c>
      <c r="M4994" s="5">
        <v>0</v>
      </c>
      <c r="N4994" s="5">
        <v>27.899999999999899</v>
      </c>
      <c r="O4994" s="96">
        <v>24.55</v>
      </c>
      <c r="P4994" s="5">
        <v>0</v>
      </c>
      <c r="Q4994" s="99">
        <v>0</v>
      </c>
      <c r="R4994" s="99">
        <v>16.661999999999999</v>
      </c>
      <c r="S4994" s="99">
        <v>13.668000000000001</v>
      </c>
      <c r="T4994" s="30">
        <f t="shared" ref="T4994:T5057" si="546">P4994+G4994-N4994-F4994</f>
        <v>187.7000000000001</v>
      </c>
      <c r="U4994" s="21">
        <f t="shared" si="543"/>
        <v>8.3310000000000004E-6</v>
      </c>
      <c r="V4994" s="21">
        <f t="shared" si="544"/>
        <v>0</v>
      </c>
      <c r="W4994" s="21">
        <f t="shared" si="545"/>
        <v>0</v>
      </c>
    </row>
    <row r="4995" spans="1:23">
      <c r="A4995" s="2">
        <f t="shared" ref="A4995:A5058" si="547">DATE(YEAR(C4995),MONTH(C4995),1)</f>
        <v>45536</v>
      </c>
      <c r="B4995" s="3">
        <f t="shared" ref="B4995:B5058" si="548">DATE(YEAR(C4995),MONTH(C4995),DAY(C4995))</f>
        <v>45548</v>
      </c>
      <c r="C4995" s="7">
        <v>45548.020833333336</v>
      </c>
      <c r="D4995" s="7">
        <v>45548.0625</v>
      </c>
      <c r="E4995" s="5">
        <v>81.1666666666666</v>
      </c>
      <c r="F4995" s="5">
        <v>-183.5</v>
      </c>
      <c r="G4995" s="5">
        <v>0.63333333333333297</v>
      </c>
      <c r="H4995" s="34" cm="1">
        <f t="array" ref="H4995">SUMPRODUCT(('ESB Networks Summary'!$C$5:$C$17384=Data!D4995)*('ESB Networks Summary'!$E$5:$E$17384))*1000*2-SUMPRODUCT(('ESB Networks Summary'!$C$5:$C$17384=Data!D4995)*('ESB Networks Summary'!$F$5:$F$17384))*1000*2</f>
        <v>4</v>
      </c>
      <c r="I4995" s="5">
        <v>0</v>
      </c>
      <c r="J4995" s="5">
        <v>0</v>
      </c>
      <c r="K4995" s="17">
        <v>1</v>
      </c>
      <c r="L4995" s="52">
        <f t="shared" ref="L4995:L5058" si="549">IF(AND(K4995=2,K4994&lt;2),1,0)</f>
        <v>0</v>
      </c>
      <c r="M4995" s="5">
        <v>0</v>
      </c>
      <c r="N4995" s="5">
        <v>13.3333333333333</v>
      </c>
      <c r="O4995" s="96">
        <v>24.55</v>
      </c>
      <c r="P4995" s="5">
        <v>0</v>
      </c>
      <c r="Q4995" s="99">
        <v>0</v>
      </c>
      <c r="R4995" s="99">
        <v>16.661999999999999</v>
      </c>
      <c r="S4995" s="99">
        <v>13.668000000000001</v>
      </c>
      <c r="T4995" s="30">
        <f t="shared" si="546"/>
        <v>170.80000000000004</v>
      </c>
      <c r="U4995" s="21">
        <f t="shared" ref="U4995:U5058" si="550">IF(G4995&gt;0, G4995/1000*R4995/2,0)/100</f>
        <v>5.2762999999999969E-5</v>
      </c>
      <c r="V4995" s="21">
        <f t="shared" ref="V4995:V5058" si="551">IF(G4995&lt;0, G4995/1000*S4995/2,0)/100</f>
        <v>0</v>
      </c>
      <c r="W4995" s="21">
        <f t="shared" ref="W4995:W5058" si="552">IF(J4995&gt;P4995,J4995/1000/2*R4995/100,0)</f>
        <v>0</v>
      </c>
    </row>
    <row r="4996" spans="1:23">
      <c r="A4996" s="2">
        <f t="shared" si="547"/>
        <v>45536</v>
      </c>
      <c r="B4996" s="3">
        <f t="shared" si="548"/>
        <v>45548</v>
      </c>
      <c r="C4996" s="7">
        <v>45548.041666666664</v>
      </c>
      <c r="D4996" s="7">
        <v>45548.083333333336</v>
      </c>
      <c r="E4996" s="5">
        <v>81</v>
      </c>
      <c r="F4996" s="5">
        <v>-186.516666666666</v>
      </c>
      <c r="G4996" s="5">
        <v>44.866666666666603</v>
      </c>
      <c r="H4996" s="34" cm="1">
        <f t="array" ref="H4996">SUMPRODUCT(('ESB Networks Summary'!$C$5:$C$17384=Data!D4996)*('ESB Networks Summary'!$E$5:$E$17384))*1000*2-SUMPRODUCT(('ESB Networks Summary'!$C$5:$C$17384=Data!D4996)*('ESB Networks Summary'!$F$5:$F$17384))*1000*2</f>
        <v>2</v>
      </c>
      <c r="I4996" s="5">
        <v>0</v>
      </c>
      <c r="J4996" s="5">
        <v>0</v>
      </c>
      <c r="K4996" s="17">
        <v>1</v>
      </c>
      <c r="L4996" s="52">
        <f t="shared" si="549"/>
        <v>0</v>
      </c>
      <c r="M4996" s="5">
        <v>0</v>
      </c>
      <c r="N4996" s="5">
        <v>24.3666666666666</v>
      </c>
      <c r="O4996" s="96">
        <v>38.83</v>
      </c>
      <c r="P4996" s="5">
        <v>0</v>
      </c>
      <c r="Q4996" s="99">
        <v>0</v>
      </c>
      <c r="R4996" s="99">
        <v>16.396000000000001</v>
      </c>
      <c r="S4996" s="99">
        <v>13.403</v>
      </c>
      <c r="T4996" s="30">
        <f t="shared" si="546"/>
        <v>207.016666666666</v>
      </c>
      <c r="U4996" s="21">
        <f t="shared" si="550"/>
        <v>3.6781693333333282E-3</v>
      </c>
      <c r="V4996" s="21">
        <f t="shared" si="551"/>
        <v>0</v>
      </c>
      <c r="W4996" s="21">
        <f t="shared" si="552"/>
        <v>0</v>
      </c>
    </row>
    <row r="4997" spans="1:23">
      <c r="A4997" s="2">
        <f t="shared" si="547"/>
        <v>45536</v>
      </c>
      <c r="B4997" s="3">
        <f t="shared" si="548"/>
        <v>45548</v>
      </c>
      <c r="C4997" s="7">
        <v>45548.0625</v>
      </c>
      <c r="D4997" s="7">
        <v>45548.104166666664</v>
      </c>
      <c r="E4997" s="5">
        <v>80.399999999999906</v>
      </c>
      <c r="F4997" s="5">
        <v>-184.166666666666</v>
      </c>
      <c r="G4997" s="5">
        <v>1.0333333333333301</v>
      </c>
      <c r="H4997" s="34" cm="1">
        <f t="array" ref="H4997">SUMPRODUCT(('ESB Networks Summary'!$C$5:$C$17384=Data!D4997)*('ESB Networks Summary'!$E$5:$E$17384))*1000*2-SUMPRODUCT(('ESB Networks Summary'!$C$5:$C$17384=Data!D4997)*('ESB Networks Summary'!$F$5:$F$17384))*1000*2</f>
        <v>4</v>
      </c>
      <c r="I4997" s="5">
        <v>0</v>
      </c>
      <c r="J4997" s="5">
        <v>0</v>
      </c>
      <c r="K4997" s="17">
        <v>1</v>
      </c>
      <c r="L4997" s="52">
        <f t="shared" si="549"/>
        <v>0</v>
      </c>
      <c r="M4997" s="5">
        <v>0</v>
      </c>
      <c r="N4997" s="5">
        <v>25.766666666666602</v>
      </c>
      <c r="O4997" s="96">
        <v>38.83</v>
      </c>
      <c r="P4997" s="5">
        <v>0</v>
      </c>
      <c r="Q4997" s="99">
        <v>0</v>
      </c>
      <c r="R4997" s="99">
        <v>16.396000000000001</v>
      </c>
      <c r="S4997" s="99">
        <v>13.403</v>
      </c>
      <c r="T4997" s="30">
        <f t="shared" si="546"/>
        <v>159.43333333333274</v>
      </c>
      <c r="U4997" s="21">
        <f t="shared" si="550"/>
        <v>8.4712666666666395E-5</v>
      </c>
      <c r="V4997" s="21">
        <f t="shared" si="551"/>
        <v>0</v>
      </c>
      <c r="W4997" s="21">
        <f t="shared" si="552"/>
        <v>0</v>
      </c>
    </row>
    <row r="4998" spans="1:23">
      <c r="A4998" s="2">
        <f t="shared" si="547"/>
        <v>45536</v>
      </c>
      <c r="B4998" s="3">
        <f t="shared" si="548"/>
        <v>45548</v>
      </c>
      <c r="C4998" s="7">
        <v>45548.083333333336</v>
      </c>
      <c r="D4998" s="7">
        <v>45548.125</v>
      </c>
      <c r="E4998" s="5">
        <v>80</v>
      </c>
      <c r="F4998" s="5">
        <v>-186.333333333333</v>
      </c>
      <c r="G4998" s="5">
        <v>0</v>
      </c>
      <c r="H4998" s="34" cm="1">
        <f t="array" ref="H4998">SUMPRODUCT(('ESB Networks Summary'!$C$5:$C$17384=Data!D4998)*('ESB Networks Summary'!$E$5:$E$17384))*1000*2-SUMPRODUCT(('ESB Networks Summary'!$C$5:$C$17384=Data!D4998)*('ESB Networks Summary'!$F$5:$F$17384))*1000*2</f>
        <v>4</v>
      </c>
      <c r="I4998" s="5">
        <v>0</v>
      </c>
      <c r="J4998" s="5">
        <v>0</v>
      </c>
      <c r="K4998" s="17">
        <v>1</v>
      </c>
      <c r="L4998" s="52">
        <f t="shared" si="549"/>
        <v>0</v>
      </c>
      <c r="M4998" s="5">
        <v>0</v>
      </c>
      <c r="N4998" s="5">
        <v>35</v>
      </c>
      <c r="O4998" s="96">
        <v>13.85</v>
      </c>
      <c r="P4998" s="5">
        <v>0</v>
      </c>
      <c r="Q4998" s="99">
        <v>0</v>
      </c>
      <c r="R4998" s="99">
        <v>15.694999999999999</v>
      </c>
      <c r="S4998" s="99">
        <v>12.701000000000001</v>
      </c>
      <c r="T4998" s="30">
        <f t="shared" si="546"/>
        <v>151.333333333333</v>
      </c>
      <c r="U4998" s="21">
        <f t="shared" si="550"/>
        <v>0</v>
      </c>
      <c r="V4998" s="21">
        <f t="shared" si="551"/>
        <v>0</v>
      </c>
      <c r="W4998" s="21">
        <f t="shared" si="552"/>
        <v>0</v>
      </c>
    </row>
    <row r="4999" spans="1:23">
      <c r="A4999" s="2">
        <f t="shared" si="547"/>
        <v>45536</v>
      </c>
      <c r="B4999" s="3">
        <f t="shared" si="548"/>
        <v>45548</v>
      </c>
      <c r="C4999" s="7">
        <v>45548.104166666664</v>
      </c>
      <c r="D4999" s="7">
        <v>45548.145833333336</v>
      </c>
      <c r="E4999" s="5">
        <v>79.533333333333303</v>
      </c>
      <c r="F4999" s="5">
        <v>-179</v>
      </c>
      <c r="G4999" s="5">
        <v>-0.83333333333333304</v>
      </c>
      <c r="H4999" s="34" cm="1">
        <f t="array" ref="H4999">SUMPRODUCT(('ESB Networks Summary'!$C$5:$C$17384=Data!D4999)*('ESB Networks Summary'!$E$5:$E$17384))*1000*2-SUMPRODUCT(('ESB Networks Summary'!$C$5:$C$17384=Data!D4999)*('ESB Networks Summary'!$F$5:$F$17384))*1000*2</f>
        <v>4</v>
      </c>
      <c r="I4999" s="5">
        <v>0</v>
      </c>
      <c r="J4999" s="5">
        <v>0</v>
      </c>
      <c r="K4999" s="17">
        <v>1</v>
      </c>
      <c r="L4999" s="52">
        <f t="shared" si="549"/>
        <v>0</v>
      </c>
      <c r="M4999" s="5">
        <v>0</v>
      </c>
      <c r="N4999" s="5">
        <v>20.433333333333302</v>
      </c>
      <c r="O4999" s="96">
        <v>13.85</v>
      </c>
      <c r="P4999" s="5">
        <v>0</v>
      </c>
      <c r="Q4999" s="99">
        <v>0</v>
      </c>
      <c r="R4999" s="99">
        <v>15.694999999999999</v>
      </c>
      <c r="S4999" s="99">
        <v>12.701000000000001</v>
      </c>
      <c r="T4999" s="30">
        <f t="shared" si="546"/>
        <v>157.73333333333338</v>
      </c>
      <c r="U4999" s="21">
        <f t="shared" si="550"/>
        <v>0</v>
      </c>
      <c r="V4999" s="21">
        <f t="shared" si="551"/>
        <v>-5.2920833333333316E-5</v>
      </c>
      <c r="W4999" s="21">
        <f t="shared" si="552"/>
        <v>0</v>
      </c>
    </row>
    <row r="5000" spans="1:23">
      <c r="A5000" s="2">
        <f t="shared" si="547"/>
        <v>45536</v>
      </c>
      <c r="B5000" s="3">
        <f t="shared" si="548"/>
        <v>45548</v>
      </c>
      <c r="C5000" s="7">
        <v>45548.125</v>
      </c>
      <c r="D5000" s="7">
        <v>45548.166666666664</v>
      </c>
      <c r="E5000" s="5">
        <v>79</v>
      </c>
      <c r="F5000" s="5">
        <v>-178.833333333333</v>
      </c>
      <c r="G5000" s="5">
        <v>-20.133333333333301</v>
      </c>
      <c r="H5000" s="34" cm="1">
        <f t="array" ref="H5000">SUMPRODUCT(('ESB Networks Summary'!$C$5:$C$17384=Data!D5000)*('ESB Networks Summary'!$E$5:$E$17384))*1000*2-SUMPRODUCT(('ESB Networks Summary'!$C$5:$C$17384=Data!D5000)*('ESB Networks Summary'!$F$5:$F$17384))*1000*2</f>
        <v>4</v>
      </c>
      <c r="I5000" s="5">
        <v>0</v>
      </c>
      <c r="J5000" s="5">
        <v>0</v>
      </c>
      <c r="K5000" s="17">
        <v>1</v>
      </c>
      <c r="L5000" s="52">
        <f t="shared" si="549"/>
        <v>0</v>
      </c>
      <c r="M5000" s="5">
        <v>0</v>
      </c>
      <c r="N5000" s="5">
        <v>0</v>
      </c>
      <c r="O5000" s="96">
        <v>21.18</v>
      </c>
      <c r="P5000" s="5">
        <v>0</v>
      </c>
      <c r="Q5000" s="99">
        <v>0</v>
      </c>
      <c r="R5000" s="99">
        <v>15.578999999999999</v>
      </c>
      <c r="S5000" s="99">
        <v>12.586</v>
      </c>
      <c r="T5000" s="30">
        <f t="shared" si="546"/>
        <v>158.6999999999997</v>
      </c>
      <c r="U5000" s="21">
        <f t="shared" si="550"/>
        <v>0</v>
      </c>
      <c r="V5000" s="21">
        <f t="shared" si="551"/>
        <v>-1.2669906666666648E-3</v>
      </c>
      <c r="W5000" s="21">
        <f t="shared" si="552"/>
        <v>0</v>
      </c>
    </row>
    <row r="5001" spans="1:23">
      <c r="A5001" s="2">
        <f t="shared" si="547"/>
        <v>45536</v>
      </c>
      <c r="B5001" s="3">
        <f t="shared" si="548"/>
        <v>45548</v>
      </c>
      <c r="C5001" s="7">
        <v>45548.145833333336</v>
      </c>
      <c r="D5001" s="7">
        <v>45548.1875</v>
      </c>
      <c r="E5001" s="5">
        <v>78.866666666666603</v>
      </c>
      <c r="F5001" s="5">
        <v>-187.166666666666</v>
      </c>
      <c r="G5001" s="5">
        <v>-0.5</v>
      </c>
      <c r="H5001" s="34" cm="1">
        <f t="array" ref="H5001">SUMPRODUCT(('ESB Networks Summary'!$C$5:$C$17384=Data!D5001)*('ESB Networks Summary'!$E$5:$E$17384))*1000*2-SUMPRODUCT(('ESB Networks Summary'!$C$5:$C$17384=Data!D5001)*('ESB Networks Summary'!$F$5:$F$17384))*1000*2</f>
        <v>2</v>
      </c>
      <c r="I5001" s="5">
        <v>0</v>
      </c>
      <c r="J5001" s="5">
        <v>0</v>
      </c>
      <c r="K5001" s="17">
        <v>1</v>
      </c>
      <c r="L5001" s="52">
        <f t="shared" si="549"/>
        <v>0</v>
      </c>
      <c r="M5001" s="5">
        <v>0</v>
      </c>
      <c r="N5001" s="5">
        <v>16.566666666666599</v>
      </c>
      <c r="O5001" s="96">
        <v>21.18</v>
      </c>
      <c r="P5001" s="5">
        <v>0</v>
      </c>
      <c r="Q5001" s="99">
        <v>0</v>
      </c>
      <c r="R5001" s="99">
        <v>15.578999999999999</v>
      </c>
      <c r="S5001" s="99">
        <v>12.586</v>
      </c>
      <c r="T5001" s="30">
        <f t="shared" si="546"/>
        <v>170.0999999999994</v>
      </c>
      <c r="U5001" s="21">
        <f t="shared" si="550"/>
        <v>0</v>
      </c>
      <c r="V5001" s="21">
        <f t="shared" si="551"/>
        <v>-3.1464999999999998E-5</v>
      </c>
      <c r="W5001" s="21">
        <f t="shared" si="552"/>
        <v>0</v>
      </c>
    </row>
    <row r="5002" spans="1:23">
      <c r="A5002" s="2">
        <f t="shared" si="547"/>
        <v>45536</v>
      </c>
      <c r="B5002" s="3">
        <f t="shared" si="548"/>
        <v>45548</v>
      </c>
      <c r="C5002" s="7">
        <v>45548.166666666664</v>
      </c>
      <c r="D5002" s="7">
        <v>45548.208333333336</v>
      </c>
      <c r="E5002" s="5">
        <v>78</v>
      </c>
      <c r="F5002" s="5">
        <v>-180.666666666666</v>
      </c>
      <c r="G5002" s="5">
        <v>0.6</v>
      </c>
      <c r="H5002" s="34" cm="1">
        <f t="array" ref="H5002">SUMPRODUCT(('ESB Networks Summary'!$C$5:$C$17384=Data!D5002)*('ESB Networks Summary'!$E$5:$E$17384))*1000*2-SUMPRODUCT(('ESB Networks Summary'!$C$5:$C$17384=Data!D5002)*('ESB Networks Summary'!$F$5:$F$17384))*1000*2</f>
        <v>4</v>
      </c>
      <c r="I5002" s="5">
        <v>0</v>
      </c>
      <c r="J5002" s="5">
        <v>0</v>
      </c>
      <c r="K5002" s="17">
        <v>1</v>
      </c>
      <c r="L5002" s="52">
        <f t="shared" si="549"/>
        <v>0</v>
      </c>
      <c r="M5002" s="5">
        <v>0</v>
      </c>
      <c r="N5002" s="5">
        <v>33</v>
      </c>
      <c r="O5002" s="96">
        <v>953.08</v>
      </c>
      <c r="P5002" s="5">
        <v>0</v>
      </c>
      <c r="Q5002" s="99">
        <v>0</v>
      </c>
      <c r="R5002" s="99">
        <v>16.005000000000003</v>
      </c>
      <c r="S5002" s="99">
        <v>13.012</v>
      </c>
      <c r="T5002" s="30">
        <f t="shared" si="546"/>
        <v>148.266666666666</v>
      </c>
      <c r="U5002" s="21">
        <f t="shared" si="550"/>
        <v>4.8015E-5</v>
      </c>
      <c r="V5002" s="21">
        <f t="shared" si="551"/>
        <v>0</v>
      </c>
      <c r="W5002" s="21">
        <f t="shared" si="552"/>
        <v>0</v>
      </c>
    </row>
    <row r="5003" spans="1:23">
      <c r="A5003" s="2">
        <f t="shared" si="547"/>
        <v>45536</v>
      </c>
      <c r="B5003" s="3">
        <f t="shared" si="548"/>
        <v>45548</v>
      </c>
      <c r="C5003" s="7">
        <v>45548.1875</v>
      </c>
      <c r="D5003" s="7">
        <v>45548.229166666664</v>
      </c>
      <c r="E5003" s="5">
        <v>73.533333333333303</v>
      </c>
      <c r="F5003" s="5">
        <v>-3770.9</v>
      </c>
      <c r="G5003" s="5">
        <v>1.36666666666666</v>
      </c>
      <c r="H5003" s="34" cm="1">
        <f t="array" ref="H5003">SUMPRODUCT(('ESB Networks Summary'!$C$5:$C$17384=Data!D5003)*('ESB Networks Summary'!$E$5:$E$17384))*1000*2-SUMPRODUCT(('ESB Networks Summary'!$C$5:$C$17384=Data!D5003)*('ESB Networks Summary'!$F$5:$F$17384))*1000*2</f>
        <v>18</v>
      </c>
      <c r="I5003" s="5">
        <v>3349.2999999999902</v>
      </c>
      <c r="J5003" s="5">
        <v>0</v>
      </c>
      <c r="K5003" s="17">
        <v>1</v>
      </c>
      <c r="L5003" s="52">
        <f t="shared" si="549"/>
        <v>0</v>
      </c>
      <c r="M5003" s="5">
        <v>0</v>
      </c>
      <c r="N5003" s="5">
        <v>3545.4666666666599</v>
      </c>
      <c r="O5003" s="96">
        <v>953.08</v>
      </c>
      <c r="P5003" s="5">
        <v>3.3333333333333298E-2</v>
      </c>
      <c r="Q5003" s="99">
        <v>0</v>
      </c>
      <c r="R5003" s="99">
        <v>16.005000000000003</v>
      </c>
      <c r="S5003" s="99">
        <v>13.012</v>
      </c>
      <c r="T5003" s="30">
        <f t="shared" si="546"/>
        <v>226.83333333334031</v>
      </c>
      <c r="U5003" s="21">
        <f t="shared" si="550"/>
        <v>1.093674999999995E-4</v>
      </c>
      <c r="V5003" s="21">
        <f t="shared" si="551"/>
        <v>0</v>
      </c>
      <c r="W5003" s="21">
        <f t="shared" si="552"/>
        <v>0</v>
      </c>
    </row>
    <row r="5004" spans="1:23">
      <c r="A5004" s="2">
        <f t="shared" si="547"/>
        <v>45536</v>
      </c>
      <c r="B5004" s="3">
        <f t="shared" si="548"/>
        <v>45548</v>
      </c>
      <c r="C5004" s="7">
        <v>45548.208333333336</v>
      </c>
      <c r="D5004" s="7">
        <v>45548.25</v>
      </c>
      <c r="E5004" s="5">
        <v>64.599999999999994</v>
      </c>
      <c r="F5004" s="5">
        <v>-2599.8333333333298</v>
      </c>
      <c r="G5004" s="5">
        <v>1.3333333333333299</v>
      </c>
      <c r="H5004" s="34" cm="1">
        <f t="array" ref="H5004">SUMPRODUCT(('ESB Networks Summary'!$C$5:$C$17384=Data!D5004)*('ESB Networks Summary'!$E$5:$E$17384))*1000*2-SUMPRODUCT(('ESB Networks Summary'!$C$5:$C$17384=Data!D5004)*('ESB Networks Summary'!$F$5:$F$17384))*1000*2</f>
        <v>6</v>
      </c>
      <c r="I5004" s="5">
        <v>1830.36666666666</v>
      </c>
      <c r="J5004" s="5">
        <v>0</v>
      </c>
      <c r="K5004" s="17">
        <v>1</v>
      </c>
      <c r="L5004" s="52">
        <f t="shared" si="549"/>
        <v>0</v>
      </c>
      <c r="M5004" s="5">
        <v>0</v>
      </c>
      <c r="N5004" s="5">
        <v>2083.1999999999998</v>
      </c>
      <c r="O5004" s="96">
        <v>1170.47</v>
      </c>
      <c r="P5004" s="5">
        <v>9.6333333333333293</v>
      </c>
      <c r="Q5004" s="99">
        <v>0</v>
      </c>
      <c r="R5004" s="99">
        <v>19.044999999999998</v>
      </c>
      <c r="S5004" s="99">
        <v>16.052</v>
      </c>
      <c r="T5004" s="30">
        <f t="shared" si="546"/>
        <v>527.59999999999673</v>
      </c>
      <c r="U5004" s="21">
        <f t="shared" si="550"/>
        <v>1.2696666666666635E-4</v>
      </c>
      <c r="V5004" s="21">
        <f t="shared" si="551"/>
        <v>0</v>
      </c>
      <c r="W5004" s="21">
        <f t="shared" si="552"/>
        <v>0</v>
      </c>
    </row>
    <row r="5005" spans="1:23">
      <c r="A5005" s="2">
        <f t="shared" si="547"/>
        <v>45536</v>
      </c>
      <c r="B5005" s="3">
        <f t="shared" si="548"/>
        <v>45548</v>
      </c>
      <c r="C5005" s="7">
        <v>45548.229166666664</v>
      </c>
      <c r="D5005" s="7">
        <v>45548.270833333336</v>
      </c>
      <c r="E5005" s="5">
        <v>62.233333333333299</v>
      </c>
      <c r="F5005" s="5">
        <v>-539.25</v>
      </c>
      <c r="G5005" s="5">
        <v>1.0916666666666599</v>
      </c>
      <c r="H5005" s="34" cm="1">
        <f t="array" ref="H5005">SUMPRODUCT(('ESB Networks Summary'!$C$5:$C$17384=Data!D5005)*('ESB Networks Summary'!$E$5:$E$17384))*1000*2-SUMPRODUCT(('ESB Networks Summary'!$C$5:$C$17384=Data!D5005)*('ESB Networks Summary'!$F$5:$F$17384))*1000*2</f>
        <v>10</v>
      </c>
      <c r="I5005" s="5">
        <v>232.03333333333299</v>
      </c>
      <c r="J5005" s="5">
        <v>0</v>
      </c>
      <c r="K5005" s="17">
        <v>1</v>
      </c>
      <c r="L5005" s="52">
        <f t="shared" si="549"/>
        <v>0</v>
      </c>
      <c r="M5005" s="5">
        <v>0</v>
      </c>
      <c r="N5005" s="5">
        <v>353.33333333333297</v>
      </c>
      <c r="O5005" s="96">
        <v>1170.47</v>
      </c>
      <c r="P5005" s="5">
        <v>50.524999999999999</v>
      </c>
      <c r="Q5005" s="99">
        <v>0</v>
      </c>
      <c r="R5005" s="99">
        <v>19.044999999999998</v>
      </c>
      <c r="S5005" s="99">
        <v>16.052</v>
      </c>
      <c r="T5005" s="30">
        <f t="shared" si="546"/>
        <v>237.5333333333337</v>
      </c>
      <c r="U5005" s="21">
        <f t="shared" si="550"/>
        <v>1.0395395833333267E-4</v>
      </c>
      <c r="V5005" s="21">
        <f t="shared" si="551"/>
        <v>0</v>
      </c>
      <c r="W5005" s="21">
        <f t="shared" si="552"/>
        <v>0</v>
      </c>
    </row>
    <row r="5006" spans="1:23">
      <c r="A5006" s="2">
        <f t="shared" si="547"/>
        <v>45536</v>
      </c>
      <c r="B5006" s="3">
        <f t="shared" si="548"/>
        <v>45548</v>
      </c>
      <c r="C5006" s="7">
        <v>45548.25</v>
      </c>
      <c r="D5006" s="7">
        <v>45548.291666666664</v>
      </c>
      <c r="E5006" s="5">
        <v>61.3333333333333</v>
      </c>
      <c r="F5006" s="5">
        <v>-314.8</v>
      </c>
      <c r="G5006" s="5">
        <v>8.9666666666666597</v>
      </c>
      <c r="H5006" s="34" cm="1">
        <f t="array" ref="H5006">SUMPRODUCT(('ESB Networks Summary'!$C$5:$C$17384=Data!D5006)*('ESB Networks Summary'!$E$5:$E$17384))*1000*2-SUMPRODUCT(('ESB Networks Summary'!$C$5:$C$17384=Data!D5006)*('ESB Networks Summary'!$F$5:$F$17384))*1000*2</f>
        <v>6</v>
      </c>
      <c r="I5006" s="5">
        <v>0</v>
      </c>
      <c r="J5006" s="5">
        <v>0</v>
      </c>
      <c r="K5006" s="17">
        <v>1</v>
      </c>
      <c r="L5006" s="52">
        <f t="shared" si="549"/>
        <v>0</v>
      </c>
      <c r="M5006" s="5">
        <v>0</v>
      </c>
      <c r="N5006" s="5">
        <v>179.2</v>
      </c>
      <c r="O5006" s="96">
        <v>415.43</v>
      </c>
      <c r="P5006" s="5">
        <v>90</v>
      </c>
      <c r="Q5006" s="99">
        <v>0</v>
      </c>
      <c r="R5006" s="99">
        <v>25.768999999999998</v>
      </c>
      <c r="S5006" s="99">
        <v>22.776</v>
      </c>
      <c r="T5006" s="30">
        <f t="shared" si="546"/>
        <v>234.56666666666666</v>
      </c>
      <c r="U5006" s="21">
        <f t="shared" si="550"/>
        <v>1.1553101666666656E-3</v>
      </c>
      <c r="V5006" s="21">
        <f t="shared" si="551"/>
        <v>0</v>
      </c>
      <c r="W5006" s="21">
        <f t="shared" si="552"/>
        <v>0</v>
      </c>
    </row>
    <row r="5007" spans="1:23">
      <c r="A5007" s="2">
        <f t="shared" si="547"/>
        <v>45536</v>
      </c>
      <c r="B5007" s="3">
        <f t="shared" si="548"/>
        <v>45548</v>
      </c>
      <c r="C5007" s="7">
        <v>45548.270833333336</v>
      </c>
      <c r="D5007" s="7">
        <v>45548.3125</v>
      </c>
      <c r="E5007" s="5">
        <v>61</v>
      </c>
      <c r="F5007" s="5">
        <v>220.7</v>
      </c>
      <c r="G5007" s="5">
        <v>4.3999999999999897</v>
      </c>
      <c r="H5007" s="34" cm="1">
        <f t="array" ref="H5007">SUMPRODUCT(('ESB Networks Summary'!$C$5:$C$17384=Data!D5007)*('ESB Networks Summary'!$E$5:$E$17384))*1000*2-SUMPRODUCT(('ESB Networks Summary'!$C$5:$C$17384=Data!D5007)*('ESB Networks Summary'!$F$5:$F$17384))*1000*2</f>
        <v>0</v>
      </c>
      <c r="I5007" s="5">
        <v>0</v>
      </c>
      <c r="J5007" s="5">
        <v>0</v>
      </c>
      <c r="K5007" s="17">
        <v>1</v>
      </c>
      <c r="L5007" s="52">
        <f t="shared" si="549"/>
        <v>0</v>
      </c>
      <c r="M5007" s="5">
        <v>0</v>
      </c>
      <c r="N5007" s="5">
        <v>37.1666666666666</v>
      </c>
      <c r="O5007" s="96">
        <v>415.43</v>
      </c>
      <c r="P5007" s="5">
        <v>383.33333333333297</v>
      </c>
      <c r="Q5007" s="99">
        <v>0</v>
      </c>
      <c r="R5007" s="99">
        <v>25.768999999999998</v>
      </c>
      <c r="S5007" s="99">
        <v>22.776</v>
      </c>
      <c r="T5007" s="30">
        <f t="shared" si="546"/>
        <v>129.86666666666639</v>
      </c>
      <c r="U5007" s="21">
        <f t="shared" si="550"/>
        <v>5.6691799999999872E-4</v>
      </c>
      <c r="V5007" s="21">
        <f t="shared" si="551"/>
        <v>0</v>
      </c>
      <c r="W5007" s="21">
        <f t="shared" si="552"/>
        <v>0</v>
      </c>
    </row>
    <row r="5008" spans="1:23">
      <c r="A5008" s="2">
        <f t="shared" si="547"/>
        <v>45536</v>
      </c>
      <c r="B5008" s="3">
        <f t="shared" si="548"/>
        <v>45548</v>
      </c>
      <c r="C5008" s="7">
        <v>45548.291666666664</v>
      </c>
      <c r="D5008" s="7">
        <v>45548.333333333336</v>
      </c>
      <c r="E5008" s="5">
        <v>62.266666666666602</v>
      </c>
      <c r="F5008" s="5">
        <v>682.86666666666599</v>
      </c>
      <c r="G5008" s="5">
        <v>-20.399999999999999</v>
      </c>
      <c r="H5008" s="34" cm="1">
        <f t="array" ref="H5008">SUMPRODUCT(('ESB Networks Summary'!$C$5:$C$17384=Data!D5008)*('ESB Networks Summary'!$E$5:$E$17384))*1000*2-SUMPRODUCT(('ESB Networks Summary'!$C$5:$C$17384=Data!D5008)*('ESB Networks Summary'!$F$5:$F$17384))*1000*2</f>
        <v>2</v>
      </c>
      <c r="I5008" s="5">
        <v>0</v>
      </c>
      <c r="J5008" s="5">
        <v>0</v>
      </c>
      <c r="K5008" s="17">
        <v>1</v>
      </c>
      <c r="L5008" s="52">
        <f t="shared" si="549"/>
        <v>0</v>
      </c>
      <c r="M5008" s="5">
        <v>0</v>
      </c>
      <c r="N5008" s="5">
        <v>169.766666666666</v>
      </c>
      <c r="O5008" s="96">
        <v>9.59</v>
      </c>
      <c r="P5008" s="5">
        <v>996</v>
      </c>
      <c r="Q5008" s="99">
        <v>455.86</v>
      </c>
      <c r="R5008" s="99">
        <v>32.831000000000003</v>
      </c>
      <c r="S5008" s="99">
        <v>24.952999999999999</v>
      </c>
      <c r="T5008" s="30">
        <f t="shared" si="546"/>
        <v>122.96666666666806</v>
      </c>
      <c r="U5008" s="21">
        <f t="shared" si="550"/>
        <v>0</v>
      </c>
      <c r="V5008" s="21">
        <f t="shared" si="551"/>
        <v>-2.5452059999999999E-3</v>
      </c>
      <c r="W5008" s="21">
        <f t="shared" si="552"/>
        <v>0</v>
      </c>
    </row>
    <row r="5009" spans="1:23">
      <c r="A5009" s="2">
        <f t="shared" si="547"/>
        <v>45536</v>
      </c>
      <c r="B5009" s="3">
        <f t="shared" si="548"/>
        <v>45548</v>
      </c>
      <c r="C5009" s="7">
        <v>45548.3125</v>
      </c>
      <c r="D5009" s="7">
        <v>45548.354166666664</v>
      </c>
      <c r="E5009" s="5">
        <v>64.3</v>
      </c>
      <c r="F5009" s="5">
        <v>1320.43333333333</v>
      </c>
      <c r="G5009" s="5">
        <v>16.3333333333333</v>
      </c>
      <c r="H5009" s="34" cm="1">
        <f t="array" ref="H5009">SUMPRODUCT(('ESB Networks Summary'!$C$5:$C$17384=Data!D5009)*('ESB Networks Summary'!$E$5:$E$17384))*1000*2-SUMPRODUCT(('ESB Networks Summary'!$C$5:$C$17384=Data!D5009)*('ESB Networks Summary'!$F$5:$F$17384))*1000*2</f>
        <v>2</v>
      </c>
      <c r="I5009" s="5">
        <v>0</v>
      </c>
      <c r="J5009" s="5">
        <v>0</v>
      </c>
      <c r="K5009" s="17">
        <v>1</v>
      </c>
      <c r="L5009" s="52">
        <f t="shared" si="549"/>
        <v>0</v>
      </c>
      <c r="M5009" s="5">
        <v>0</v>
      </c>
      <c r="N5009" s="5">
        <v>173.86666666666599</v>
      </c>
      <c r="O5009" s="96">
        <v>9.59</v>
      </c>
      <c r="P5009" s="5">
        <v>1771.93333333333</v>
      </c>
      <c r="Q5009" s="99">
        <v>455.86</v>
      </c>
      <c r="R5009" s="99">
        <v>32.831000000000003</v>
      </c>
      <c r="S5009" s="99">
        <v>24.952999999999999</v>
      </c>
      <c r="T5009" s="30">
        <f t="shared" si="546"/>
        <v>293.96666666666738</v>
      </c>
      <c r="U5009" s="21">
        <f t="shared" si="550"/>
        <v>2.6811983333333285E-3</v>
      </c>
      <c r="V5009" s="21">
        <f t="shared" si="551"/>
        <v>0</v>
      </c>
      <c r="W5009" s="21">
        <f t="shared" si="552"/>
        <v>0</v>
      </c>
    </row>
    <row r="5010" spans="1:23">
      <c r="A5010" s="2">
        <f t="shared" si="547"/>
        <v>45536</v>
      </c>
      <c r="B5010" s="3">
        <f t="shared" si="548"/>
        <v>45548</v>
      </c>
      <c r="C5010" s="7">
        <v>45548.333333333336</v>
      </c>
      <c r="D5010" s="7">
        <v>45548.375</v>
      </c>
      <c r="E5010" s="5">
        <v>66.733333333333306</v>
      </c>
      <c r="F5010" s="5">
        <v>17.766666666666602</v>
      </c>
      <c r="G5010" s="5">
        <v>-5</v>
      </c>
      <c r="H5010" s="34" cm="1">
        <f t="array" ref="H5010">SUMPRODUCT(('ESB Networks Summary'!$C$5:$C$17384=Data!D5010)*('ESB Networks Summary'!$E$5:$E$17384))*1000*2-SUMPRODUCT(('ESB Networks Summary'!$C$5:$C$17384=Data!D5010)*('ESB Networks Summary'!$F$5:$F$17384))*1000*2</f>
        <v>8</v>
      </c>
      <c r="I5010" s="5">
        <v>0.33333333333333298</v>
      </c>
      <c r="J5010" s="5">
        <v>0</v>
      </c>
      <c r="K5010" s="17">
        <v>1.36666666666666</v>
      </c>
      <c r="L5010" s="52">
        <f t="shared" si="549"/>
        <v>0</v>
      </c>
      <c r="M5010" s="5">
        <v>855.9</v>
      </c>
      <c r="N5010" s="5">
        <v>1358.43333333333</v>
      </c>
      <c r="O5010" s="96">
        <v>26.48</v>
      </c>
      <c r="P5010" s="5">
        <v>1384.3999999999901</v>
      </c>
      <c r="Q5010" s="99">
        <v>1683.79</v>
      </c>
      <c r="R5010" s="99">
        <v>30.910000000000004</v>
      </c>
      <c r="S5010" s="99">
        <v>23.033000000000001</v>
      </c>
      <c r="T5010" s="30">
        <f t="shared" si="546"/>
        <v>3.1999999999935014</v>
      </c>
      <c r="U5010" s="21">
        <f t="shared" si="550"/>
        <v>0</v>
      </c>
      <c r="V5010" s="21">
        <f t="shared" si="551"/>
        <v>-5.7582499999999997E-4</v>
      </c>
      <c r="W5010" s="21">
        <f t="shared" si="552"/>
        <v>0</v>
      </c>
    </row>
    <row r="5011" spans="1:23">
      <c r="A5011" s="2">
        <f t="shared" si="547"/>
        <v>45536</v>
      </c>
      <c r="B5011" s="3">
        <f t="shared" si="548"/>
        <v>45548</v>
      </c>
      <c r="C5011" s="7">
        <v>45548.354166666664</v>
      </c>
      <c r="D5011" s="7">
        <v>45548.395833333336</v>
      </c>
      <c r="E5011" s="5">
        <v>68.95</v>
      </c>
      <c r="F5011" s="5">
        <v>2412.8083333333302</v>
      </c>
      <c r="G5011" s="5">
        <v>20.224999999999898</v>
      </c>
      <c r="H5011" s="34" cm="1">
        <f t="array" ref="H5011">SUMPRODUCT(('ESB Networks Summary'!$C$5:$C$17384=Data!D5011)*('ESB Networks Summary'!$E$5:$E$17384))*1000*2-SUMPRODUCT(('ESB Networks Summary'!$C$5:$C$17384=Data!D5011)*('ESB Networks Summary'!$F$5:$F$17384))*1000*2</f>
        <v>4</v>
      </c>
      <c r="I5011" s="5">
        <v>0</v>
      </c>
      <c r="J5011" s="5">
        <v>0</v>
      </c>
      <c r="K5011" s="17">
        <v>2</v>
      </c>
      <c r="L5011" s="52">
        <f t="shared" si="549"/>
        <v>1</v>
      </c>
      <c r="M5011" s="5">
        <v>65.6666666666666</v>
      </c>
      <c r="N5011" s="5">
        <v>142.766666666666</v>
      </c>
      <c r="O5011" s="96">
        <v>26.48</v>
      </c>
      <c r="P5011" s="5">
        <v>2879.1916666666598</v>
      </c>
      <c r="Q5011" s="99">
        <v>1683.79</v>
      </c>
      <c r="R5011" s="99">
        <v>30.910000000000004</v>
      </c>
      <c r="S5011" s="99">
        <v>23.033000000000001</v>
      </c>
      <c r="T5011" s="30">
        <f t="shared" si="546"/>
        <v>343.84166666666351</v>
      </c>
      <c r="U5011" s="21">
        <f t="shared" si="550"/>
        <v>3.125773749999985E-3</v>
      </c>
      <c r="V5011" s="21">
        <f t="shared" si="551"/>
        <v>0</v>
      </c>
      <c r="W5011" s="21">
        <f t="shared" si="552"/>
        <v>0</v>
      </c>
    </row>
    <row r="5012" spans="1:23">
      <c r="A5012" s="2">
        <f t="shared" si="547"/>
        <v>45536</v>
      </c>
      <c r="B5012" s="3">
        <f t="shared" si="548"/>
        <v>45548</v>
      </c>
      <c r="C5012" s="7">
        <v>45548.375</v>
      </c>
      <c r="D5012" s="7">
        <v>45548.416666666664</v>
      </c>
      <c r="E5012" s="5">
        <v>73.066666666666606</v>
      </c>
      <c r="F5012" s="5">
        <v>1289.36666666666</v>
      </c>
      <c r="G5012" s="5">
        <v>-1.4666666666666599</v>
      </c>
      <c r="H5012" s="34" cm="1">
        <f t="array" ref="H5012">SUMPRODUCT(('ESB Networks Summary'!$C$5:$C$17384=Data!D5012)*('ESB Networks Summary'!$E$5:$E$17384))*1000*2-SUMPRODUCT(('ESB Networks Summary'!$C$5:$C$17384=Data!D5012)*('ESB Networks Summary'!$F$5:$F$17384))*1000*2</f>
        <v>2</v>
      </c>
      <c r="I5012" s="5">
        <v>0</v>
      </c>
      <c r="J5012" s="5">
        <v>0</v>
      </c>
      <c r="K5012" s="17">
        <v>2</v>
      </c>
      <c r="L5012" s="52">
        <f t="shared" si="549"/>
        <v>0</v>
      </c>
      <c r="M5012" s="5">
        <v>0</v>
      </c>
      <c r="N5012" s="5">
        <v>63.8333333333333</v>
      </c>
      <c r="O5012" s="96">
        <v>15.47</v>
      </c>
      <c r="P5012" s="5">
        <v>1549.56666666666</v>
      </c>
      <c r="Q5012" s="99">
        <v>2641.41</v>
      </c>
      <c r="R5012" s="99">
        <v>29.252999999999997</v>
      </c>
      <c r="S5012" s="99">
        <v>21.375999999999998</v>
      </c>
      <c r="T5012" s="30">
        <f t="shared" si="546"/>
        <v>194.90000000000009</v>
      </c>
      <c r="U5012" s="21">
        <f t="shared" si="550"/>
        <v>0</v>
      </c>
      <c r="V5012" s="21">
        <f t="shared" si="551"/>
        <v>-1.5675733333333261E-4</v>
      </c>
      <c r="W5012" s="21">
        <f t="shared" si="552"/>
        <v>0</v>
      </c>
    </row>
    <row r="5013" spans="1:23">
      <c r="A5013" s="2">
        <f t="shared" si="547"/>
        <v>45536</v>
      </c>
      <c r="B5013" s="3">
        <f t="shared" si="548"/>
        <v>45548</v>
      </c>
      <c r="C5013" s="7">
        <v>45548.395833333336</v>
      </c>
      <c r="D5013" s="7">
        <v>45548.4375</v>
      </c>
      <c r="E5013" s="5">
        <v>76.433333333333294</v>
      </c>
      <c r="F5013" s="5">
        <v>1576.7333333333299</v>
      </c>
      <c r="G5013" s="5">
        <v>-0.66666666666666596</v>
      </c>
      <c r="H5013" s="34" cm="1">
        <f t="array" ref="H5013">SUMPRODUCT(('ESB Networks Summary'!$C$5:$C$17384=Data!D5013)*('ESB Networks Summary'!$E$5:$E$17384))*1000*2-SUMPRODUCT(('ESB Networks Summary'!$C$5:$C$17384=Data!D5013)*('ESB Networks Summary'!$F$5:$F$17384))*1000*2</f>
        <v>4</v>
      </c>
      <c r="I5013" s="5">
        <v>0</v>
      </c>
      <c r="J5013" s="5">
        <v>0</v>
      </c>
      <c r="K5013" s="17">
        <v>2</v>
      </c>
      <c r="L5013" s="52">
        <f t="shared" si="549"/>
        <v>0</v>
      </c>
      <c r="M5013" s="5">
        <v>0</v>
      </c>
      <c r="N5013" s="5">
        <v>223.56666666666601</v>
      </c>
      <c r="O5013" s="96">
        <v>15.47</v>
      </c>
      <c r="P5013" s="5">
        <v>1977.3999999999901</v>
      </c>
      <c r="Q5013" s="99">
        <v>2641.41</v>
      </c>
      <c r="R5013" s="99">
        <v>29.252999999999997</v>
      </c>
      <c r="S5013" s="99">
        <v>21.375999999999998</v>
      </c>
      <c r="T5013" s="30">
        <f t="shared" si="546"/>
        <v>176.43333333332748</v>
      </c>
      <c r="U5013" s="21">
        <f t="shared" si="550"/>
        <v>0</v>
      </c>
      <c r="V5013" s="21">
        <f t="shared" si="551"/>
        <v>-7.1253333333333256E-5</v>
      </c>
      <c r="W5013" s="21">
        <f t="shared" si="552"/>
        <v>0</v>
      </c>
    </row>
    <row r="5014" spans="1:23">
      <c r="A5014" s="2">
        <f t="shared" si="547"/>
        <v>45536</v>
      </c>
      <c r="B5014" s="3">
        <f t="shared" si="548"/>
        <v>45548</v>
      </c>
      <c r="C5014" s="7">
        <v>45548.416666666664</v>
      </c>
      <c r="D5014" s="7">
        <v>45548.458333333336</v>
      </c>
      <c r="E5014" s="5">
        <v>79.533333333333303</v>
      </c>
      <c r="F5014" s="5">
        <v>1466.8999999999901</v>
      </c>
      <c r="G5014" s="5">
        <v>6.1666666666666599</v>
      </c>
      <c r="H5014" s="34" cm="1">
        <f t="array" ref="H5014">SUMPRODUCT(('ESB Networks Summary'!$C$5:$C$17384=Data!D5014)*('ESB Networks Summary'!$E$5:$E$17384))*1000*2-SUMPRODUCT(('ESB Networks Summary'!$C$5:$C$17384=Data!D5014)*('ESB Networks Summary'!$F$5:$F$17384))*1000*2</f>
        <v>2</v>
      </c>
      <c r="I5014" s="5">
        <v>0</v>
      </c>
      <c r="J5014" s="5">
        <v>0</v>
      </c>
      <c r="K5014" s="17">
        <v>2</v>
      </c>
      <c r="L5014" s="52">
        <f t="shared" si="549"/>
        <v>0</v>
      </c>
      <c r="M5014" s="5">
        <v>0</v>
      </c>
      <c r="N5014" s="5">
        <v>75.466666666666598</v>
      </c>
      <c r="O5014" s="96">
        <v>514.52</v>
      </c>
      <c r="P5014" s="5">
        <v>1740.56666666666</v>
      </c>
      <c r="Q5014" s="99">
        <v>2991.41</v>
      </c>
      <c r="R5014" s="99">
        <v>26.038</v>
      </c>
      <c r="S5014" s="99">
        <v>18.16</v>
      </c>
      <c r="T5014" s="30">
        <f t="shared" si="546"/>
        <v>204.36666666666997</v>
      </c>
      <c r="U5014" s="21">
        <f t="shared" si="550"/>
        <v>8.0283833333333245E-4</v>
      </c>
      <c r="V5014" s="21">
        <f t="shared" si="551"/>
        <v>0</v>
      </c>
      <c r="W5014" s="21">
        <f t="shared" si="552"/>
        <v>0</v>
      </c>
    </row>
    <row r="5015" spans="1:23">
      <c r="A5015" s="2">
        <f t="shared" si="547"/>
        <v>45536</v>
      </c>
      <c r="B5015" s="3">
        <f t="shared" si="548"/>
        <v>45548</v>
      </c>
      <c r="C5015" s="7">
        <v>45548.4375</v>
      </c>
      <c r="D5015" s="7">
        <v>45548.479166666664</v>
      </c>
      <c r="E5015" s="5">
        <v>82.733333333333306</v>
      </c>
      <c r="F5015" s="5">
        <v>2038.63333333333</v>
      </c>
      <c r="G5015" s="5">
        <v>-26.3666666666666</v>
      </c>
      <c r="H5015" s="34" cm="1">
        <f t="array" ref="H5015">SUMPRODUCT(('ESB Networks Summary'!$C$5:$C$17384=Data!D5015)*('ESB Networks Summary'!$E$5:$E$17384))*1000*2-SUMPRODUCT(('ESB Networks Summary'!$C$5:$C$17384=Data!D5015)*('ESB Networks Summary'!$F$5:$F$17384))*1000*2</f>
        <v>4</v>
      </c>
      <c r="I5015" s="5">
        <v>0</v>
      </c>
      <c r="J5015" s="5">
        <v>0</v>
      </c>
      <c r="K5015" s="17">
        <v>2</v>
      </c>
      <c r="L5015" s="52">
        <f t="shared" si="549"/>
        <v>0</v>
      </c>
      <c r="M5015" s="5">
        <v>0</v>
      </c>
      <c r="N5015" s="5">
        <v>361.96666666666601</v>
      </c>
      <c r="O5015" s="96">
        <v>514.52</v>
      </c>
      <c r="P5015" s="5">
        <v>2683.7999999999902</v>
      </c>
      <c r="Q5015" s="99">
        <v>2991.41</v>
      </c>
      <c r="R5015" s="99">
        <v>26.038</v>
      </c>
      <c r="S5015" s="99">
        <v>18.16</v>
      </c>
      <c r="T5015" s="30">
        <f t="shared" si="546"/>
        <v>256.83333333332712</v>
      </c>
      <c r="U5015" s="21">
        <f t="shared" si="550"/>
        <v>0</v>
      </c>
      <c r="V5015" s="21">
        <f t="shared" si="551"/>
        <v>-2.3940933333333274E-3</v>
      </c>
      <c r="W5015" s="21">
        <f t="shared" si="552"/>
        <v>0</v>
      </c>
    </row>
    <row r="5016" spans="1:23">
      <c r="A5016" s="2">
        <f t="shared" si="547"/>
        <v>45536</v>
      </c>
      <c r="B5016" s="3">
        <f t="shared" si="548"/>
        <v>45548</v>
      </c>
      <c r="C5016" s="7">
        <v>45548.458333333336</v>
      </c>
      <c r="D5016" s="7">
        <v>45548.5</v>
      </c>
      <c r="E5016" s="5">
        <v>86.399999999999906</v>
      </c>
      <c r="F5016" s="5">
        <v>1885.325</v>
      </c>
      <c r="G5016" s="5">
        <v>1.7333333333333301</v>
      </c>
      <c r="H5016" s="34" cm="1">
        <f t="array" ref="H5016">SUMPRODUCT(('ESB Networks Summary'!$C$5:$C$17384=Data!D5016)*('ESB Networks Summary'!$E$5:$E$17384))*1000*2-SUMPRODUCT(('ESB Networks Summary'!$C$5:$C$17384=Data!D5016)*('ESB Networks Summary'!$F$5:$F$17384))*1000*2</f>
        <v>4</v>
      </c>
      <c r="I5016" s="5">
        <v>0</v>
      </c>
      <c r="J5016" s="5">
        <v>0</v>
      </c>
      <c r="K5016" s="17">
        <v>2</v>
      </c>
      <c r="L5016" s="52">
        <f t="shared" si="549"/>
        <v>0</v>
      </c>
      <c r="M5016" s="5">
        <v>0</v>
      </c>
      <c r="N5016" s="5">
        <v>666.15</v>
      </c>
      <c r="O5016" s="96">
        <v>1002.48</v>
      </c>
      <c r="P5016" s="5">
        <v>2765.0916666666599</v>
      </c>
      <c r="Q5016" s="99">
        <v>3563.26</v>
      </c>
      <c r="R5016" s="99">
        <v>24.78</v>
      </c>
      <c r="S5016" s="99">
        <v>16.902000000000001</v>
      </c>
      <c r="T5016" s="30">
        <f t="shared" si="546"/>
        <v>215.34999999999286</v>
      </c>
      <c r="U5016" s="21">
        <f t="shared" si="550"/>
        <v>2.147599999999996E-4</v>
      </c>
      <c r="V5016" s="21">
        <f t="shared" si="551"/>
        <v>0</v>
      </c>
      <c r="W5016" s="21">
        <f t="shared" si="552"/>
        <v>0</v>
      </c>
    </row>
    <row r="5017" spans="1:23">
      <c r="A5017" s="2">
        <f t="shared" si="547"/>
        <v>45536</v>
      </c>
      <c r="B5017" s="3">
        <f t="shared" si="548"/>
        <v>45548</v>
      </c>
      <c r="C5017" s="7">
        <v>45548.479166666664</v>
      </c>
      <c r="D5017" s="7">
        <v>45548.520833333336</v>
      </c>
      <c r="E5017" s="5">
        <v>88.866666666666603</v>
      </c>
      <c r="F5017" s="5">
        <v>1139.8</v>
      </c>
      <c r="G5017" s="5">
        <v>46.633333333333297</v>
      </c>
      <c r="H5017" s="34" cm="1">
        <f t="array" ref="H5017">SUMPRODUCT(('ESB Networks Summary'!$C$5:$C$17384=Data!D5017)*('ESB Networks Summary'!$E$5:$E$17384))*1000*2-SUMPRODUCT(('ESB Networks Summary'!$C$5:$C$17384=Data!D5017)*('ESB Networks Summary'!$F$5:$F$17384))*1000*2</f>
        <v>6</v>
      </c>
      <c r="I5017" s="5">
        <v>0</v>
      </c>
      <c r="J5017" s="5">
        <v>0</v>
      </c>
      <c r="K5017" s="17">
        <v>2</v>
      </c>
      <c r="L5017" s="52">
        <f t="shared" si="549"/>
        <v>0</v>
      </c>
      <c r="M5017" s="5">
        <v>928.4</v>
      </c>
      <c r="N5017" s="5">
        <v>1466.5</v>
      </c>
      <c r="O5017" s="96">
        <v>1002.48</v>
      </c>
      <c r="P5017" s="5">
        <v>2920.63333333333</v>
      </c>
      <c r="Q5017" s="99">
        <v>3563.26</v>
      </c>
      <c r="R5017" s="99">
        <v>24.78</v>
      </c>
      <c r="S5017" s="99">
        <v>16.902000000000001</v>
      </c>
      <c r="T5017" s="30">
        <f t="shared" si="546"/>
        <v>360.96666666666329</v>
      </c>
      <c r="U5017" s="21">
        <f t="shared" si="550"/>
        <v>5.7778699999999957E-3</v>
      </c>
      <c r="V5017" s="21">
        <f t="shared" si="551"/>
        <v>0</v>
      </c>
      <c r="W5017" s="21">
        <f t="shared" si="552"/>
        <v>0</v>
      </c>
    </row>
    <row r="5018" spans="1:23">
      <c r="A5018" s="2">
        <f t="shared" si="547"/>
        <v>45536</v>
      </c>
      <c r="B5018" s="3">
        <f t="shared" si="548"/>
        <v>45548</v>
      </c>
      <c r="C5018" s="7">
        <v>45548.5</v>
      </c>
      <c r="D5018" s="7">
        <v>45548.541666666664</v>
      </c>
      <c r="E5018" s="5">
        <v>89</v>
      </c>
      <c r="F5018" s="5">
        <v>850.13333333333298</v>
      </c>
      <c r="G5018" s="5">
        <v>-3.93333333333333</v>
      </c>
      <c r="H5018" s="34" cm="1">
        <f t="array" ref="H5018">SUMPRODUCT(('ESB Networks Summary'!$C$5:$C$17384=Data!D5018)*('ESB Networks Summary'!$E$5:$E$17384))*1000*2-SUMPRODUCT(('ESB Networks Summary'!$C$5:$C$17384=Data!D5018)*('ESB Networks Summary'!$F$5:$F$17384))*1000*2</f>
        <v>2</v>
      </c>
      <c r="I5018" s="5">
        <v>0</v>
      </c>
      <c r="J5018" s="5">
        <v>0</v>
      </c>
      <c r="K5018" s="17">
        <v>2</v>
      </c>
      <c r="L5018" s="52">
        <f t="shared" si="549"/>
        <v>0</v>
      </c>
      <c r="M5018" s="5">
        <v>863.69999999999902</v>
      </c>
      <c r="N5018" s="5">
        <v>1528.13333333333</v>
      </c>
      <c r="O5018" s="96">
        <v>448.36</v>
      </c>
      <c r="P5018" s="5">
        <v>2556.6</v>
      </c>
      <c r="Q5018" s="99">
        <v>3485.11</v>
      </c>
      <c r="R5018" s="99">
        <v>23.858000000000001</v>
      </c>
      <c r="S5018" s="99">
        <v>15.98</v>
      </c>
      <c r="T5018" s="30">
        <f t="shared" si="546"/>
        <v>174.4000000000035</v>
      </c>
      <c r="U5018" s="21">
        <f t="shared" si="550"/>
        <v>0</v>
      </c>
      <c r="V5018" s="21">
        <f t="shared" si="551"/>
        <v>-3.1427333333333305E-4</v>
      </c>
      <c r="W5018" s="21">
        <f t="shared" si="552"/>
        <v>0</v>
      </c>
    </row>
    <row r="5019" spans="1:23">
      <c r="A5019" s="2">
        <f t="shared" si="547"/>
        <v>45536</v>
      </c>
      <c r="B5019" s="3">
        <f t="shared" si="548"/>
        <v>45548</v>
      </c>
      <c r="C5019" s="7">
        <v>45548.520833333336</v>
      </c>
      <c r="D5019" s="7">
        <v>45548.5625</v>
      </c>
      <c r="E5019" s="5">
        <v>89</v>
      </c>
      <c r="F5019" s="5">
        <v>1411.43333333333</v>
      </c>
      <c r="G5019" s="5">
        <v>-5</v>
      </c>
      <c r="H5019" s="34" cm="1">
        <f t="array" ref="H5019">SUMPRODUCT(('ESB Networks Summary'!$C$5:$C$17384=Data!D5019)*('ESB Networks Summary'!$E$5:$E$17384))*1000*2-SUMPRODUCT(('ESB Networks Summary'!$C$5:$C$17384=Data!D5019)*('ESB Networks Summary'!$F$5:$F$17384))*1000*2</f>
        <v>4</v>
      </c>
      <c r="I5019" s="5">
        <v>0</v>
      </c>
      <c r="J5019" s="5">
        <v>0</v>
      </c>
      <c r="K5019" s="17">
        <v>2</v>
      </c>
      <c r="L5019" s="52">
        <f t="shared" si="549"/>
        <v>0</v>
      </c>
      <c r="M5019" s="5">
        <v>0</v>
      </c>
      <c r="N5019" s="5">
        <v>628.36666666666599</v>
      </c>
      <c r="O5019" s="96">
        <v>448.36</v>
      </c>
      <c r="P5019" s="5">
        <v>2279.7999999999902</v>
      </c>
      <c r="Q5019" s="99">
        <v>3485.11</v>
      </c>
      <c r="R5019" s="99">
        <v>23.858000000000001</v>
      </c>
      <c r="S5019" s="99">
        <v>15.98</v>
      </c>
      <c r="T5019" s="30">
        <f t="shared" si="546"/>
        <v>234.99999999999432</v>
      </c>
      <c r="U5019" s="21">
        <f t="shared" si="550"/>
        <v>0</v>
      </c>
      <c r="V5019" s="21">
        <f t="shared" si="551"/>
        <v>-3.9950000000000001E-4</v>
      </c>
      <c r="W5019" s="21">
        <f t="shared" si="552"/>
        <v>0</v>
      </c>
    </row>
    <row r="5020" spans="1:23">
      <c r="A5020" s="2">
        <f t="shared" si="547"/>
        <v>45536</v>
      </c>
      <c r="B5020" s="3">
        <f t="shared" si="548"/>
        <v>45548</v>
      </c>
      <c r="C5020" s="7">
        <v>45548.541666666664</v>
      </c>
      <c r="D5020" s="7">
        <v>45548.583333333336</v>
      </c>
      <c r="E5020" s="5">
        <v>88.533333333333303</v>
      </c>
      <c r="F5020" s="5">
        <v>-62.1666666666666</v>
      </c>
      <c r="G5020" s="5">
        <v>4.43333333333333</v>
      </c>
      <c r="H5020" s="34" cm="1">
        <f t="array" ref="H5020">SUMPRODUCT(('ESB Networks Summary'!$C$5:$C$17384=Data!D5020)*('ESB Networks Summary'!$E$5:$E$17384))*1000*2-SUMPRODUCT(('ESB Networks Summary'!$C$5:$C$17384=Data!D5020)*('ESB Networks Summary'!$F$5:$F$17384))*1000*2</f>
        <v>8</v>
      </c>
      <c r="I5020" s="5">
        <v>0</v>
      </c>
      <c r="J5020" s="5">
        <v>0</v>
      </c>
      <c r="K5020" s="17">
        <v>2</v>
      </c>
      <c r="L5020" s="52">
        <f t="shared" si="549"/>
        <v>0</v>
      </c>
      <c r="M5020" s="5">
        <v>716.06666666666604</v>
      </c>
      <c r="N5020" s="5">
        <v>1555.13333333333</v>
      </c>
      <c r="O5020" s="96">
        <v>1701.57</v>
      </c>
      <c r="P5020" s="5">
        <v>1646.1</v>
      </c>
      <c r="Q5020" s="99">
        <v>3255.01</v>
      </c>
      <c r="R5020" s="99">
        <v>23.146999999999998</v>
      </c>
      <c r="S5020" s="99">
        <v>15.27</v>
      </c>
      <c r="T5020" s="30">
        <f t="shared" si="546"/>
        <v>157.56666666666987</v>
      </c>
      <c r="U5020" s="21">
        <f t="shared" si="550"/>
        <v>5.1309183333333292E-4</v>
      </c>
      <c r="V5020" s="21">
        <f t="shared" si="551"/>
        <v>0</v>
      </c>
      <c r="W5020" s="21">
        <f t="shared" si="552"/>
        <v>0</v>
      </c>
    </row>
    <row r="5021" spans="1:23">
      <c r="A5021" s="2">
        <f t="shared" si="547"/>
        <v>45536</v>
      </c>
      <c r="B5021" s="3">
        <f t="shared" si="548"/>
        <v>45548</v>
      </c>
      <c r="C5021" s="7">
        <v>45548.5625</v>
      </c>
      <c r="D5021" s="7">
        <v>45548.604166666664</v>
      </c>
      <c r="E5021" s="5">
        <v>88.8333333333333</v>
      </c>
      <c r="F5021" s="5">
        <v>806.4</v>
      </c>
      <c r="G5021" s="5">
        <v>-31.3</v>
      </c>
      <c r="H5021" s="34" cm="1">
        <f t="array" ref="H5021">SUMPRODUCT(('ESB Networks Summary'!$C$5:$C$17384=Data!D5021)*('ESB Networks Summary'!$E$5:$E$17384))*1000*2-SUMPRODUCT(('ESB Networks Summary'!$C$5:$C$17384=Data!D5021)*('ESB Networks Summary'!$F$5:$F$17384))*1000*2</f>
        <v>0</v>
      </c>
      <c r="I5021" s="5">
        <v>0</v>
      </c>
      <c r="J5021" s="5">
        <v>0</v>
      </c>
      <c r="K5021" s="17">
        <v>2</v>
      </c>
      <c r="L5021" s="52">
        <f t="shared" si="549"/>
        <v>0</v>
      </c>
      <c r="M5021" s="5">
        <v>306.03333333333302</v>
      </c>
      <c r="N5021" s="5">
        <v>906.86666666666599</v>
      </c>
      <c r="O5021" s="96">
        <v>1701.57</v>
      </c>
      <c r="P5021" s="5">
        <v>1921.63333333333</v>
      </c>
      <c r="Q5021" s="99">
        <v>3255.01</v>
      </c>
      <c r="R5021" s="99">
        <v>23.146999999999998</v>
      </c>
      <c r="S5021" s="99">
        <v>15.27</v>
      </c>
      <c r="T5021" s="30">
        <f t="shared" si="546"/>
        <v>177.0666666666641</v>
      </c>
      <c r="U5021" s="21">
        <f t="shared" si="550"/>
        <v>0</v>
      </c>
      <c r="V5021" s="21">
        <f t="shared" si="551"/>
        <v>-2.3897549999999999E-3</v>
      </c>
      <c r="W5021" s="21">
        <f t="shared" si="552"/>
        <v>0</v>
      </c>
    </row>
    <row r="5022" spans="1:23">
      <c r="A5022" s="2">
        <f t="shared" si="547"/>
        <v>45536</v>
      </c>
      <c r="B5022" s="3">
        <f t="shared" si="548"/>
        <v>45548</v>
      </c>
      <c r="C5022" s="7">
        <v>45548.583333333336</v>
      </c>
      <c r="D5022" s="7">
        <v>45548.625</v>
      </c>
      <c r="E5022" s="5">
        <v>99.866666666666603</v>
      </c>
      <c r="F5022" s="5">
        <v>102.599999999999</v>
      </c>
      <c r="G5022" s="5">
        <v>-104.258333333333</v>
      </c>
      <c r="H5022" s="34" cm="1">
        <f t="array" ref="H5022">SUMPRODUCT(('ESB Networks Summary'!$C$5:$C$17384=Data!D5022)*('ESB Networks Summary'!$E$5:$E$17384))*1000*2-SUMPRODUCT(('ESB Networks Summary'!$C$5:$C$17384=Data!D5022)*('ESB Networks Summary'!$F$5:$F$17384))*1000*2</f>
        <v>-190</v>
      </c>
      <c r="I5022" s="5">
        <v>159.96666666666599</v>
      </c>
      <c r="J5022" s="5">
        <v>2037.125</v>
      </c>
      <c r="K5022" s="17">
        <v>4.5999999999999996</v>
      </c>
      <c r="L5022" s="52">
        <f t="shared" si="549"/>
        <v>0</v>
      </c>
      <c r="M5022" s="5">
        <v>0</v>
      </c>
      <c r="N5022" s="5">
        <v>2649.9249999999902</v>
      </c>
      <c r="O5022" s="96">
        <v>993.56</v>
      </c>
      <c r="P5022" s="5">
        <v>2986.5333333333301</v>
      </c>
      <c r="Q5022" s="99">
        <v>2690.93</v>
      </c>
      <c r="R5022" s="99">
        <v>22.561</v>
      </c>
      <c r="S5022" s="99">
        <v>14.683000000000002</v>
      </c>
      <c r="T5022" s="30">
        <f t="shared" si="546"/>
        <v>129.75000000000773</v>
      </c>
      <c r="U5022" s="21">
        <f t="shared" si="550"/>
        <v>0</v>
      </c>
      <c r="V5022" s="21">
        <f t="shared" si="551"/>
        <v>-7.6541255416666433E-3</v>
      </c>
      <c r="W5022" s="21">
        <f t="shared" si="552"/>
        <v>0</v>
      </c>
    </row>
    <row r="5023" spans="1:23">
      <c r="A5023" s="2">
        <f t="shared" si="547"/>
        <v>45536</v>
      </c>
      <c r="B5023" s="3">
        <f t="shared" si="548"/>
        <v>45548</v>
      </c>
      <c r="C5023" s="7">
        <v>45548.604166666664</v>
      </c>
      <c r="D5023" s="7">
        <v>45548.645833333336</v>
      </c>
      <c r="E5023" s="5">
        <v>99.133333333333297</v>
      </c>
      <c r="F5023" s="5">
        <v>-318.96666666666601</v>
      </c>
      <c r="G5023" s="5">
        <v>105.008333333333</v>
      </c>
      <c r="H5023" s="34" cm="1">
        <f t="array" ref="H5023">SUMPRODUCT(('ESB Networks Summary'!$C$5:$C$17384=Data!D5023)*('ESB Networks Summary'!$E$5:$E$17384))*1000*2-SUMPRODUCT(('ESB Networks Summary'!$C$5:$C$17384=Data!D5023)*('ESB Networks Summary'!$F$5:$F$17384))*1000*2</f>
        <v>8</v>
      </c>
      <c r="I5023" s="5">
        <v>232.98333333333301</v>
      </c>
      <c r="J5023" s="5">
        <v>1731.3416666666601</v>
      </c>
      <c r="K5023" s="17">
        <v>5</v>
      </c>
      <c r="L5023" s="52">
        <f t="shared" si="549"/>
        <v>0</v>
      </c>
      <c r="M5023" s="5">
        <v>0</v>
      </c>
      <c r="N5023" s="5">
        <v>2335.5666666666598</v>
      </c>
      <c r="O5023" s="96">
        <v>993.56</v>
      </c>
      <c r="P5023" s="5">
        <v>2021.675</v>
      </c>
      <c r="Q5023" s="99">
        <v>2690.93</v>
      </c>
      <c r="R5023" s="99">
        <v>22.561</v>
      </c>
      <c r="S5023" s="99">
        <v>14.683000000000002</v>
      </c>
      <c r="T5023" s="30">
        <f t="shared" si="546"/>
        <v>110.08333333333917</v>
      </c>
      <c r="U5023" s="21">
        <f t="shared" si="550"/>
        <v>1.184546504166663E-2</v>
      </c>
      <c r="V5023" s="21">
        <f t="shared" si="551"/>
        <v>0</v>
      </c>
      <c r="W5023" s="21">
        <f t="shared" si="552"/>
        <v>0</v>
      </c>
    </row>
    <row r="5024" spans="1:23">
      <c r="A5024" s="2">
        <f t="shared" si="547"/>
        <v>45536</v>
      </c>
      <c r="B5024" s="3">
        <f t="shared" si="548"/>
        <v>45548</v>
      </c>
      <c r="C5024" s="7">
        <v>45548.625</v>
      </c>
      <c r="D5024" s="7">
        <v>45548.666666666664</v>
      </c>
      <c r="E5024" s="5">
        <v>97</v>
      </c>
      <c r="F5024" s="5">
        <v>-1503.43333333333</v>
      </c>
      <c r="G5024" s="5">
        <v>-48.941666666666599</v>
      </c>
      <c r="H5024" s="34" cm="1">
        <f t="array" ref="H5024">SUMPRODUCT(('ESB Networks Summary'!$C$5:$C$17384=Data!D5024)*('ESB Networks Summary'!$E$5:$E$17384))*1000*2-SUMPRODUCT(('ESB Networks Summary'!$C$5:$C$17384=Data!D5024)*('ESB Networks Summary'!$F$5:$F$17384))*1000*2</f>
        <v>22</v>
      </c>
      <c r="I5024" s="5">
        <v>242.96666666666599</v>
      </c>
      <c r="J5024" s="5">
        <v>1647.56666666666</v>
      </c>
      <c r="K5024" s="17">
        <v>5</v>
      </c>
      <c r="L5024" s="52">
        <f t="shared" si="549"/>
        <v>0</v>
      </c>
      <c r="M5024" s="5">
        <v>0</v>
      </c>
      <c r="N5024" s="5">
        <v>2090.86666666666</v>
      </c>
      <c r="O5024" s="96">
        <v>199.57</v>
      </c>
      <c r="P5024" s="5">
        <v>1060.0999999999999</v>
      </c>
      <c r="Q5024" s="99">
        <v>2050.5100000000002</v>
      </c>
      <c r="R5024" s="99">
        <v>22.931000000000001</v>
      </c>
      <c r="S5024" s="99">
        <v>15.053999999999998</v>
      </c>
      <c r="T5024" s="30">
        <f t="shared" si="546"/>
        <v>423.72500000000332</v>
      </c>
      <c r="U5024" s="21">
        <f t="shared" si="550"/>
        <v>0</v>
      </c>
      <c r="V5024" s="21">
        <f t="shared" si="551"/>
        <v>-3.6838392499999946E-3</v>
      </c>
      <c r="W5024" s="21">
        <f t="shared" si="552"/>
        <v>0.18890175616666588</v>
      </c>
    </row>
    <row r="5025" spans="1:23">
      <c r="A5025" s="2">
        <f t="shared" si="547"/>
        <v>45536</v>
      </c>
      <c r="B5025" s="3">
        <f t="shared" si="548"/>
        <v>45548</v>
      </c>
      <c r="C5025" s="7">
        <v>45548.645833333336</v>
      </c>
      <c r="D5025" s="7">
        <v>45548.6875</v>
      </c>
      <c r="E5025" s="5">
        <v>94.1666666666666</v>
      </c>
      <c r="F5025" s="5">
        <v>-1012.16666666666</v>
      </c>
      <c r="G5025" s="5">
        <v>-14.799999999999899</v>
      </c>
      <c r="H5025" s="34" cm="1">
        <f t="array" ref="H5025">SUMPRODUCT(('ESB Networks Summary'!$C$5:$C$17384=Data!D5025)*('ESB Networks Summary'!$E$5:$E$17384))*1000*2-SUMPRODUCT(('ESB Networks Summary'!$C$5:$C$17384=Data!D5025)*('ESB Networks Summary'!$F$5:$F$17384))*1000*2</f>
        <v>12</v>
      </c>
      <c r="I5025" s="5">
        <v>291.8</v>
      </c>
      <c r="J5025" s="5">
        <v>1560.9666666666601</v>
      </c>
      <c r="K5025" s="17">
        <v>5</v>
      </c>
      <c r="L5025" s="52">
        <f t="shared" si="549"/>
        <v>0</v>
      </c>
      <c r="M5025" s="5">
        <v>0</v>
      </c>
      <c r="N5025" s="5">
        <v>1885.7333333333299</v>
      </c>
      <c r="O5025" s="96">
        <v>199.57</v>
      </c>
      <c r="P5025" s="5">
        <v>1067.2666666666601</v>
      </c>
      <c r="Q5025" s="99">
        <v>2050.5100000000002</v>
      </c>
      <c r="R5025" s="99">
        <v>22.931000000000001</v>
      </c>
      <c r="S5025" s="99">
        <v>15.053999999999998</v>
      </c>
      <c r="T5025" s="30">
        <f t="shared" si="546"/>
        <v>178.8999999999902</v>
      </c>
      <c r="U5025" s="21">
        <f t="shared" si="550"/>
        <v>0</v>
      </c>
      <c r="V5025" s="21">
        <f t="shared" si="551"/>
        <v>-1.1139959999999923E-3</v>
      </c>
      <c r="W5025" s="21">
        <f t="shared" si="552"/>
        <v>0.17897263316666592</v>
      </c>
    </row>
    <row r="5026" spans="1:23">
      <c r="A5026" s="2">
        <f t="shared" si="547"/>
        <v>45536</v>
      </c>
      <c r="B5026" s="3">
        <f t="shared" si="548"/>
        <v>45548</v>
      </c>
      <c r="C5026" s="7">
        <v>45548.666666666664</v>
      </c>
      <c r="D5026" s="7">
        <v>45548.708333333336</v>
      </c>
      <c r="E5026" s="5">
        <v>89.633333333333297</v>
      </c>
      <c r="F5026" s="5">
        <v>-1951.4666666666601</v>
      </c>
      <c r="G5026" s="5">
        <v>222.666666666666</v>
      </c>
      <c r="H5026" s="34" cm="1">
        <f t="array" ref="H5026">SUMPRODUCT(('ESB Networks Summary'!$C$5:$C$17384=Data!D5026)*('ESB Networks Summary'!$E$5:$E$17384))*1000*2-SUMPRODUCT(('ESB Networks Summary'!$C$5:$C$17384=Data!D5026)*('ESB Networks Summary'!$F$5:$F$17384))*1000*2</f>
        <v>100</v>
      </c>
      <c r="I5026" s="5">
        <v>1386.13333333333</v>
      </c>
      <c r="J5026" s="5">
        <v>122.033333333333</v>
      </c>
      <c r="K5026" s="17">
        <v>2.19999999999999</v>
      </c>
      <c r="L5026" s="52">
        <f t="shared" si="549"/>
        <v>0</v>
      </c>
      <c r="M5026" s="5">
        <v>921.13333333333298</v>
      </c>
      <c r="N5026" s="5">
        <v>2715.7</v>
      </c>
      <c r="O5026" s="96">
        <v>214.51</v>
      </c>
      <c r="P5026" s="5">
        <v>896.23333333333301</v>
      </c>
      <c r="Q5026" s="99">
        <v>2141.5700000000002</v>
      </c>
      <c r="R5026" s="99">
        <v>24.461000000000002</v>
      </c>
      <c r="S5026" s="99">
        <v>16.113999999999997</v>
      </c>
      <c r="T5026" s="30">
        <f t="shared" si="546"/>
        <v>354.66666666665924</v>
      </c>
      <c r="U5026" s="21">
        <f t="shared" si="550"/>
        <v>2.7233246666666589E-2</v>
      </c>
      <c r="V5026" s="21">
        <f t="shared" si="551"/>
        <v>0</v>
      </c>
      <c r="W5026" s="21">
        <f t="shared" si="552"/>
        <v>0</v>
      </c>
    </row>
    <row r="5027" spans="1:23">
      <c r="A5027" s="2">
        <f t="shared" si="547"/>
        <v>45536</v>
      </c>
      <c r="B5027" s="3">
        <f t="shared" si="548"/>
        <v>45548</v>
      </c>
      <c r="C5027" s="7">
        <v>45548.6875</v>
      </c>
      <c r="D5027" s="7">
        <v>45548.729166666664</v>
      </c>
      <c r="E5027" s="5">
        <v>87.866666666666603</v>
      </c>
      <c r="F5027" s="5">
        <v>70.433333333333294</v>
      </c>
      <c r="G5027" s="5">
        <v>65.466666666666598</v>
      </c>
      <c r="H5027" s="34" cm="1">
        <f t="array" ref="H5027">SUMPRODUCT(('ESB Networks Summary'!$C$5:$C$17384=Data!D5027)*('ESB Networks Summary'!$E$5:$E$17384))*1000*2-SUMPRODUCT(('ESB Networks Summary'!$C$5:$C$17384=Data!D5027)*('ESB Networks Summary'!$F$5:$F$17384))*1000*2</f>
        <v>6</v>
      </c>
      <c r="I5027" s="5">
        <v>303.83333333333297</v>
      </c>
      <c r="J5027" s="5">
        <v>0</v>
      </c>
      <c r="K5027" s="17">
        <v>2</v>
      </c>
      <c r="L5027" s="52">
        <f t="shared" si="549"/>
        <v>0</v>
      </c>
      <c r="M5027" s="5">
        <v>0</v>
      </c>
      <c r="N5027" s="5">
        <v>1354.8999999999901</v>
      </c>
      <c r="O5027" s="96">
        <v>214.51</v>
      </c>
      <c r="P5027" s="5">
        <v>1790.86666666666</v>
      </c>
      <c r="Q5027" s="99">
        <v>2141.5700000000002</v>
      </c>
      <c r="R5027" s="99">
        <v>24.461000000000002</v>
      </c>
      <c r="S5027" s="99">
        <v>16.113999999999997</v>
      </c>
      <c r="T5027" s="30">
        <f t="shared" si="546"/>
        <v>431.0000000000033</v>
      </c>
      <c r="U5027" s="21">
        <f t="shared" si="550"/>
        <v>8.0069006666666602E-3</v>
      </c>
      <c r="V5027" s="21">
        <f t="shared" si="551"/>
        <v>0</v>
      </c>
      <c r="W5027" s="21">
        <f t="shared" si="552"/>
        <v>0</v>
      </c>
    </row>
    <row r="5028" spans="1:23">
      <c r="A5028" s="2">
        <f t="shared" si="547"/>
        <v>45536</v>
      </c>
      <c r="B5028" s="3">
        <f t="shared" si="548"/>
        <v>45548</v>
      </c>
      <c r="C5028" s="7">
        <v>45548.708333333336</v>
      </c>
      <c r="D5028" s="7">
        <v>45548.75</v>
      </c>
      <c r="E5028" s="5">
        <v>88.8333333333333</v>
      </c>
      <c r="F5028" s="5">
        <v>834.56666666666604</v>
      </c>
      <c r="G5028" s="5">
        <v>4.86666666666666</v>
      </c>
      <c r="H5028" s="34" cm="1">
        <f t="array" ref="H5028">SUMPRODUCT(('ESB Networks Summary'!$C$5:$C$17384=Data!D5028)*('ESB Networks Summary'!$E$5:$E$17384))*1000*2-SUMPRODUCT(('ESB Networks Summary'!$C$5:$C$17384=Data!D5028)*('ESB Networks Summary'!$F$5:$F$17384))*1000*2</f>
        <v>12</v>
      </c>
      <c r="I5028" s="5">
        <v>0</v>
      </c>
      <c r="J5028" s="5">
        <v>0</v>
      </c>
      <c r="K5028" s="17">
        <v>2</v>
      </c>
      <c r="L5028" s="52">
        <f t="shared" si="549"/>
        <v>0</v>
      </c>
      <c r="M5028" s="5">
        <v>0</v>
      </c>
      <c r="N5028" s="5">
        <v>339.6</v>
      </c>
      <c r="O5028" s="96">
        <v>47.93</v>
      </c>
      <c r="P5028" s="5">
        <v>1384.56666666666</v>
      </c>
      <c r="Q5028" s="99">
        <v>783.68</v>
      </c>
      <c r="R5028" s="99">
        <v>25.306999999999999</v>
      </c>
      <c r="S5028" s="99">
        <v>16.96</v>
      </c>
      <c r="T5028" s="30">
        <f t="shared" si="546"/>
        <v>215.26666666666063</v>
      </c>
      <c r="U5028" s="21">
        <f t="shared" si="550"/>
        <v>6.1580366666666572E-4</v>
      </c>
      <c r="V5028" s="21">
        <f t="shared" si="551"/>
        <v>0</v>
      </c>
      <c r="W5028" s="21">
        <f t="shared" si="552"/>
        <v>0</v>
      </c>
    </row>
    <row r="5029" spans="1:23">
      <c r="A5029" s="2">
        <f t="shared" si="547"/>
        <v>45536</v>
      </c>
      <c r="B5029" s="3">
        <f t="shared" si="548"/>
        <v>45548</v>
      </c>
      <c r="C5029" s="7">
        <v>45548.729166666664</v>
      </c>
      <c r="D5029" s="7">
        <v>45548.770833333336</v>
      </c>
      <c r="E5029" s="5">
        <v>89</v>
      </c>
      <c r="F5029" s="5">
        <v>79.3333333333333</v>
      </c>
      <c r="G5029" s="5">
        <v>-0.86666666666666603</v>
      </c>
      <c r="H5029" s="34" cm="1">
        <f t="array" ref="H5029">SUMPRODUCT(('ESB Networks Summary'!$C$5:$C$17384=Data!D5029)*('ESB Networks Summary'!$E$5:$E$17384))*1000*2-SUMPRODUCT(('ESB Networks Summary'!$C$5:$C$17384=Data!D5029)*('ESB Networks Summary'!$F$5:$F$17384))*1000*2</f>
        <v>2</v>
      </c>
      <c r="I5029" s="5">
        <v>0</v>
      </c>
      <c r="J5029" s="5">
        <v>0</v>
      </c>
      <c r="K5029" s="17">
        <v>2</v>
      </c>
      <c r="L5029" s="52">
        <f t="shared" si="549"/>
        <v>0</v>
      </c>
      <c r="M5029" s="5">
        <v>0</v>
      </c>
      <c r="N5029" s="5">
        <v>22.2</v>
      </c>
      <c r="O5029" s="96">
        <v>47.93</v>
      </c>
      <c r="P5029" s="5">
        <v>249.666666666666</v>
      </c>
      <c r="Q5029" s="99">
        <v>783.68</v>
      </c>
      <c r="R5029" s="99">
        <v>25.306999999999999</v>
      </c>
      <c r="S5029" s="99">
        <v>16.96</v>
      </c>
      <c r="T5029" s="30">
        <f t="shared" si="546"/>
        <v>147.26666666666603</v>
      </c>
      <c r="U5029" s="21">
        <f t="shared" si="550"/>
        <v>0</v>
      </c>
      <c r="V5029" s="21">
        <f t="shared" si="551"/>
        <v>-7.3493333333333276E-5</v>
      </c>
      <c r="W5029" s="21">
        <f t="shared" si="552"/>
        <v>0</v>
      </c>
    </row>
    <row r="5030" spans="1:23">
      <c r="A5030" s="2">
        <f t="shared" si="547"/>
        <v>45536</v>
      </c>
      <c r="B5030" s="3">
        <f t="shared" si="548"/>
        <v>45548</v>
      </c>
      <c r="C5030" s="7">
        <v>45548.75</v>
      </c>
      <c r="D5030" s="7">
        <v>45548.791666666664</v>
      </c>
      <c r="E5030" s="5">
        <v>89</v>
      </c>
      <c r="F5030" s="5">
        <v>-159.29999999999899</v>
      </c>
      <c r="G5030" s="5">
        <v>2.9666666666666601</v>
      </c>
      <c r="H5030" s="34" cm="1">
        <f t="array" ref="H5030">SUMPRODUCT(('ESB Networks Summary'!$C$5:$C$17384=Data!D5030)*('ESB Networks Summary'!$E$5:$E$17384))*1000*2-SUMPRODUCT(('ESB Networks Summary'!$C$5:$C$17384=Data!D5030)*('ESB Networks Summary'!$F$5:$F$17384))*1000*2</f>
        <v>6</v>
      </c>
      <c r="I5030" s="5">
        <v>0</v>
      </c>
      <c r="J5030" s="5">
        <v>0</v>
      </c>
      <c r="K5030" s="17">
        <v>2</v>
      </c>
      <c r="L5030" s="52">
        <f t="shared" si="549"/>
        <v>0</v>
      </c>
      <c r="M5030" s="5">
        <v>0</v>
      </c>
      <c r="N5030" s="5">
        <v>87.433333333333294</v>
      </c>
      <c r="O5030" s="96">
        <v>117.53</v>
      </c>
      <c r="P5030" s="5">
        <v>70.3</v>
      </c>
      <c r="Q5030" s="99">
        <v>183.42</v>
      </c>
      <c r="R5030" s="99">
        <v>24.893000000000001</v>
      </c>
      <c r="S5030" s="99">
        <v>17.015999999999998</v>
      </c>
      <c r="T5030" s="30">
        <f t="shared" si="546"/>
        <v>145.13333333333236</v>
      </c>
      <c r="U5030" s="21">
        <f t="shared" si="550"/>
        <v>3.6924616666666581E-4</v>
      </c>
      <c r="V5030" s="21">
        <f t="shared" si="551"/>
        <v>0</v>
      </c>
      <c r="W5030" s="21">
        <f t="shared" si="552"/>
        <v>0</v>
      </c>
    </row>
    <row r="5031" spans="1:23">
      <c r="A5031" s="2">
        <f t="shared" si="547"/>
        <v>45536</v>
      </c>
      <c r="B5031" s="3">
        <f t="shared" si="548"/>
        <v>45548</v>
      </c>
      <c r="C5031" s="7">
        <v>45548.770833333336</v>
      </c>
      <c r="D5031" s="7">
        <v>45548.8125</v>
      </c>
      <c r="E5031" s="5">
        <v>88.1</v>
      </c>
      <c r="F5031" s="5">
        <v>-292.76666666666603</v>
      </c>
      <c r="G5031" s="5">
        <v>-6.8333333333333304</v>
      </c>
      <c r="H5031" s="34" cm="1">
        <f t="array" ref="H5031">SUMPRODUCT(('ESB Networks Summary'!$C$5:$C$17384=Data!D5031)*('ESB Networks Summary'!$E$5:$E$17384))*1000*2-SUMPRODUCT(('ESB Networks Summary'!$C$5:$C$17384=Data!D5031)*('ESB Networks Summary'!$F$5:$F$17384))*1000*2</f>
        <v>6</v>
      </c>
      <c r="I5031" s="5">
        <v>0</v>
      </c>
      <c r="J5031" s="5">
        <v>0</v>
      </c>
      <c r="K5031" s="17">
        <v>2</v>
      </c>
      <c r="L5031" s="52">
        <f t="shared" si="549"/>
        <v>0</v>
      </c>
      <c r="M5031" s="5">
        <v>0</v>
      </c>
      <c r="N5031" s="5">
        <v>134.46666666666599</v>
      </c>
      <c r="O5031" s="96">
        <v>117.53</v>
      </c>
      <c r="P5031" s="5">
        <v>31.599999999999898</v>
      </c>
      <c r="Q5031" s="99">
        <v>183.42</v>
      </c>
      <c r="R5031" s="99">
        <v>24.893000000000001</v>
      </c>
      <c r="S5031" s="99">
        <v>17.015999999999998</v>
      </c>
      <c r="T5031" s="30">
        <f t="shared" si="546"/>
        <v>183.06666666666661</v>
      </c>
      <c r="U5031" s="21">
        <f t="shared" si="550"/>
        <v>0</v>
      </c>
      <c r="V5031" s="21">
        <f t="shared" si="551"/>
        <v>-5.8137999999999972E-4</v>
      </c>
      <c r="W5031" s="21">
        <f t="shared" si="552"/>
        <v>0</v>
      </c>
    </row>
    <row r="5032" spans="1:23">
      <c r="A5032" s="2">
        <f t="shared" si="547"/>
        <v>45536</v>
      </c>
      <c r="B5032" s="3">
        <f t="shared" si="548"/>
        <v>45548</v>
      </c>
      <c r="C5032" s="7">
        <v>45548.791666666664</v>
      </c>
      <c r="D5032" s="7">
        <v>45548.833333333336</v>
      </c>
      <c r="E5032" s="5">
        <v>87.6666666666666</v>
      </c>
      <c r="F5032" s="5">
        <v>-245.15</v>
      </c>
      <c r="G5032" s="5">
        <v>-0.38333333333333303</v>
      </c>
      <c r="H5032" s="34" cm="1">
        <f t="array" ref="H5032">SUMPRODUCT(('ESB Networks Summary'!$C$5:$C$17384=Data!D5032)*('ESB Networks Summary'!$E$5:$E$17384))*1000*2-SUMPRODUCT(('ESB Networks Summary'!$C$5:$C$17384=Data!D5032)*('ESB Networks Summary'!$F$5:$F$17384))*1000*2</f>
        <v>2</v>
      </c>
      <c r="I5032" s="5">
        <v>0</v>
      </c>
      <c r="J5032" s="5">
        <v>0</v>
      </c>
      <c r="K5032" s="17">
        <v>2</v>
      </c>
      <c r="L5032" s="52">
        <f t="shared" si="549"/>
        <v>0</v>
      </c>
      <c r="M5032" s="5">
        <v>0</v>
      </c>
      <c r="N5032" s="5">
        <v>77.4166666666666</v>
      </c>
      <c r="O5032" s="96">
        <v>43.44</v>
      </c>
      <c r="P5032" s="5">
        <v>10.1666666666666</v>
      </c>
      <c r="Q5032" s="99">
        <v>19.93</v>
      </c>
      <c r="R5032" s="99">
        <v>23.594999999999999</v>
      </c>
      <c r="S5032" s="99">
        <v>15.718</v>
      </c>
      <c r="T5032" s="30">
        <f t="shared" si="546"/>
        <v>177.51666666666668</v>
      </c>
      <c r="U5032" s="21">
        <f t="shared" si="550"/>
        <v>0</v>
      </c>
      <c r="V5032" s="21">
        <f t="shared" si="551"/>
        <v>-3.0126166666666643E-5</v>
      </c>
      <c r="W5032" s="21">
        <f t="shared" si="552"/>
        <v>0</v>
      </c>
    </row>
    <row r="5033" spans="1:23">
      <c r="A5033" s="2">
        <f t="shared" si="547"/>
        <v>45536</v>
      </c>
      <c r="B5033" s="3">
        <f t="shared" si="548"/>
        <v>45548</v>
      </c>
      <c r="C5033" s="7">
        <v>45548.8125</v>
      </c>
      <c r="D5033" s="7">
        <v>45548.854166666664</v>
      </c>
      <c r="E5033" s="5">
        <v>87</v>
      </c>
      <c r="F5033" s="5">
        <v>-247.933333333333</v>
      </c>
      <c r="G5033" s="5">
        <v>-0.266666666666666</v>
      </c>
      <c r="H5033" s="34" cm="1">
        <f t="array" ref="H5033">SUMPRODUCT(('ESB Networks Summary'!$C$5:$C$17384=Data!D5033)*('ESB Networks Summary'!$E$5:$E$17384))*1000*2-SUMPRODUCT(('ESB Networks Summary'!$C$5:$C$17384=Data!D5033)*('ESB Networks Summary'!$F$5:$F$17384))*1000*2</f>
        <v>2</v>
      </c>
      <c r="I5033" s="5">
        <v>0</v>
      </c>
      <c r="J5033" s="5">
        <v>0</v>
      </c>
      <c r="K5033" s="17">
        <v>2</v>
      </c>
      <c r="L5033" s="52">
        <f t="shared" si="549"/>
        <v>0</v>
      </c>
      <c r="M5033" s="5">
        <v>0</v>
      </c>
      <c r="N5033" s="5">
        <v>117.1</v>
      </c>
      <c r="O5033" s="96">
        <v>43.44</v>
      </c>
      <c r="P5033" s="5">
        <v>0.33333333333333298</v>
      </c>
      <c r="Q5033" s="99">
        <v>19.93</v>
      </c>
      <c r="R5033" s="99">
        <v>23.594999999999999</v>
      </c>
      <c r="S5033" s="99">
        <v>15.718</v>
      </c>
      <c r="T5033" s="30">
        <f t="shared" si="546"/>
        <v>130.89999999999966</v>
      </c>
      <c r="U5033" s="21">
        <f t="shared" si="550"/>
        <v>0</v>
      </c>
      <c r="V5033" s="21">
        <f t="shared" si="551"/>
        <v>-2.0957333333333276E-5</v>
      </c>
      <c r="W5033" s="21">
        <f t="shared" si="552"/>
        <v>0</v>
      </c>
    </row>
    <row r="5034" spans="1:23">
      <c r="A5034" s="2">
        <f t="shared" si="547"/>
        <v>45536</v>
      </c>
      <c r="B5034" s="3">
        <f t="shared" si="548"/>
        <v>45548</v>
      </c>
      <c r="C5034" s="7">
        <v>45548.833333333336</v>
      </c>
      <c r="D5034" s="7">
        <v>45548.875</v>
      </c>
      <c r="E5034" s="5">
        <v>86.3</v>
      </c>
      <c r="F5034" s="5">
        <v>-313.76666666666603</v>
      </c>
      <c r="G5034" s="5">
        <v>-0.6</v>
      </c>
      <c r="H5034" s="34" cm="1">
        <f t="array" ref="H5034">SUMPRODUCT(('ESB Networks Summary'!$C$5:$C$17384=Data!D5034)*('ESB Networks Summary'!$E$5:$E$17384))*1000*2-SUMPRODUCT(('ESB Networks Summary'!$C$5:$C$17384=Data!D5034)*('ESB Networks Summary'!$F$5:$F$17384))*1000*2</f>
        <v>6</v>
      </c>
      <c r="I5034" s="5">
        <v>0</v>
      </c>
      <c r="J5034" s="5">
        <v>0</v>
      </c>
      <c r="K5034" s="17">
        <v>2</v>
      </c>
      <c r="L5034" s="52">
        <f t="shared" si="549"/>
        <v>0</v>
      </c>
      <c r="M5034" s="5">
        <v>0</v>
      </c>
      <c r="N5034" s="5">
        <v>176.833333333333</v>
      </c>
      <c r="O5034" s="96">
        <v>428.02</v>
      </c>
      <c r="P5034" s="5">
        <v>0</v>
      </c>
      <c r="Q5034" s="99">
        <v>0</v>
      </c>
      <c r="R5034" s="99">
        <v>21.306000000000001</v>
      </c>
      <c r="S5034" s="99">
        <v>13.428999999999998</v>
      </c>
      <c r="T5034" s="30">
        <f t="shared" si="546"/>
        <v>136.33333333333303</v>
      </c>
      <c r="U5034" s="21">
        <f t="shared" si="550"/>
        <v>0</v>
      </c>
      <c r="V5034" s="21">
        <f t="shared" si="551"/>
        <v>-4.0286999999999989E-5</v>
      </c>
      <c r="W5034" s="21">
        <f t="shared" si="552"/>
        <v>0</v>
      </c>
    </row>
    <row r="5035" spans="1:23">
      <c r="A5035" s="2">
        <f t="shared" si="547"/>
        <v>45536</v>
      </c>
      <c r="B5035" s="3">
        <f t="shared" si="548"/>
        <v>45548</v>
      </c>
      <c r="C5035" s="7">
        <v>45548.854166666664</v>
      </c>
      <c r="D5035" s="7">
        <v>45548.895833333336</v>
      </c>
      <c r="E5035" s="5">
        <v>85.399999999999906</v>
      </c>
      <c r="F5035" s="5">
        <v>-528.96666666666601</v>
      </c>
      <c r="G5035" s="5">
        <v>-0.56666666666666599</v>
      </c>
      <c r="H5035" s="34" cm="1">
        <f t="array" ref="H5035">SUMPRODUCT(('ESB Networks Summary'!$C$5:$C$17384=Data!D5035)*('ESB Networks Summary'!$E$5:$E$17384))*1000*2-SUMPRODUCT(('ESB Networks Summary'!$C$5:$C$17384=Data!D5035)*('ESB Networks Summary'!$F$5:$F$17384))*1000*2</f>
        <v>2</v>
      </c>
      <c r="I5035" s="5">
        <v>0</v>
      </c>
      <c r="J5035" s="5">
        <v>0</v>
      </c>
      <c r="K5035" s="17">
        <v>2</v>
      </c>
      <c r="L5035" s="52">
        <f t="shared" si="549"/>
        <v>0</v>
      </c>
      <c r="M5035" s="5">
        <v>0</v>
      </c>
      <c r="N5035" s="5">
        <v>399</v>
      </c>
      <c r="O5035" s="96">
        <v>428.02</v>
      </c>
      <c r="P5035" s="5">
        <v>0.133333333333333</v>
      </c>
      <c r="Q5035" s="99">
        <v>0</v>
      </c>
      <c r="R5035" s="99">
        <v>21.306000000000001</v>
      </c>
      <c r="S5035" s="99">
        <v>13.428999999999998</v>
      </c>
      <c r="T5035" s="30">
        <f t="shared" si="546"/>
        <v>129.53333333333268</v>
      </c>
      <c r="U5035" s="21">
        <f t="shared" si="550"/>
        <v>0</v>
      </c>
      <c r="V5035" s="21">
        <f t="shared" si="551"/>
        <v>-3.804883333333328E-5</v>
      </c>
      <c r="W5035" s="21">
        <f t="shared" si="552"/>
        <v>0</v>
      </c>
    </row>
    <row r="5036" spans="1:23">
      <c r="A5036" s="2">
        <f t="shared" si="547"/>
        <v>45536</v>
      </c>
      <c r="B5036" s="3">
        <f t="shared" si="548"/>
        <v>45548</v>
      </c>
      <c r="C5036" s="7">
        <v>45548.875</v>
      </c>
      <c r="D5036" s="7">
        <v>45548.916666666664</v>
      </c>
      <c r="E5036" s="5">
        <v>84</v>
      </c>
      <c r="F5036" s="5">
        <v>-766.53333333333296</v>
      </c>
      <c r="G5036" s="5">
        <v>-44.699999999999903</v>
      </c>
      <c r="H5036" s="34" cm="1">
        <f t="array" ref="H5036">SUMPRODUCT(('ESB Networks Summary'!$C$5:$C$17384=Data!D5036)*('ESB Networks Summary'!$E$5:$E$17384))*1000*2-SUMPRODUCT(('ESB Networks Summary'!$C$5:$C$17384=Data!D5036)*('ESB Networks Summary'!$F$5:$F$17384))*1000*2</f>
        <v>6</v>
      </c>
      <c r="I5036" s="5">
        <v>0</v>
      </c>
      <c r="J5036" s="5">
        <v>0</v>
      </c>
      <c r="K5036" s="17">
        <v>2</v>
      </c>
      <c r="L5036" s="52">
        <f t="shared" si="549"/>
        <v>0</v>
      </c>
      <c r="M5036" s="5">
        <v>0</v>
      </c>
      <c r="N5036" s="5">
        <v>532.03333333333296</v>
      </c>
      <c r="O5036" s="96">
        <v>287.54000000000002</v>
      </c>
      <c r="P5036" s="5">
        <v>0</v>
      </c>
      <c r="Q5036" s="99">
        <v>0</v>
      </c>
      <c r="R5036" s="99">
        <v>21.246000000000002</v>
      </c>
      <c r="S5036" s="99">
        <v>13.369</v>
      </c>
      <c r="T5036" s="30">
        <f t="shared" si="546"/>
        <v>189.80000000000007</v>
      </c>
      <c r="U5036" s="21">
        <f t="shared" si="550"/>
        <v>0</v>
      </c>
      <c r="V5036" s="21">
        <f t="shared" si="551"/>
        <v>-2.9879714999999935E-3</v>
      </c>
      <c r="W5036" s="21">
        <f t="shared" si="552"/>
        <v>0</v>
      </c>
    </row>
    <row r="5037" spans="1:23">
      <c r="A5037" s="2">
        <f t="shared" si="547"/>
        <v>45536</v>
      </c>
      <c r="B5037" s="3">
        <f t="shared" si="548"/>
        <v>45548</v>
      </c>
      <c r="C5037" s="7">
        <v>45548.895833333336</v>
      </c>
      <c r="D5037" s="7">
        <v>45548.9375</v>
      </c>
      <c r="E5037" s="5">
        <v>82.433333333333294</v>
      </c>
      <c r="F5037" s="5">
        <v>-633.53333333333296</v>
      </c>
      <c r="G5037" s="5">
        <v>-2.1666666666666599</v>
      </c>
      <c r="H5037" s="34" cm="1">
        <f t="array" ref="H5037">SUMPRODUCT(('ESB Networks Summary'!$C$5:$C$17384=Data!D5037)*('ESB Networks Summary'!$E$5:$E$17384))*1000*2-SUMPRODUCT(('ESB Networks Summary'!$C$5:$C$17384=Data!D5037)*('ESB Networks Summary'!$F$5:$F$17384))*1000*2</f>
        <v>2</v>
      </c>
      <c r="I5037" s="5">
        <v>0</v>
      </c>
      <c r="J5037" s="5">
        <v>0</v>
      </c>
      <c r="K5037" s="17">
        <v>2</v>
      </c>
      <c r="L5037" s="52">
        <f t="shared" si="549"/>
        <v>0</v>
      </c>
      <c r="M5037" s="5">
        <v>0</v>
      </c>
      <c r="N5037" s="5">
        <v>584.86666666666599</v>
      </c>
      <c r="O5037" s="96">
        <v>287.54000000000002</v>
      </c>
      <c r="P5037" s="5">
        <v>0</v>
      </c>
      <c r="Q5037" s="99">
        <v>0</v>
      </c>
      <c r="R5037" s="99">
        <v>21.246000000000002</v>
      </c>
      <c r="S5037" s="99">
        <v>13.369</v>
      </c>
      <c r="T5037" s="30">
        <f t="shared" si="546"/>
        <v>46.500000000000341</v>
      </c>
      <c r="U5037" s="21">
        <f t="shared" si="550"/>
        <v>0</v>
      </c>
      <c r="V5037" s="21">
        <f t="shared" si="551"/>
        <v>-1.4483083333333288E-4</v>
      </c>
      <c r="W5037" s="21">
        <f t="shared" si="552"/>
        <v>0</v>
      </c>
    </row>
    <row r="5038" spans="1:23">
      <c r="A5038" s="2">
        <f t="shared" si="547"/>
        <v>45536</v>
      </c>
      <c r="B5038" s="3">
        <f t="shared" si="548"/>
        <v>45548</v>
      </c>
      <c r="C5038" s="7">
        <v>45548.916666666664</v>
      </c>
      <c r="D5038" s="7">
        <v>45548.958333333336</v>
      </c>
      <c r="E5038" s="5">
        <v>81.466666666666598</v>
      </c>
      <c r="F5038" s="5">
        <v>-210.708333333333</v>
      </c>
      <c r="G5038" s="5">
        <v>0.4</v>
      </c>
      <c r="H5038" s="34" cm="1">
        <f t="array" ref="H5038">SUMPRODUCT(('ESB Networks Summary'!$C$5:$C$17384=Data!D5038)*('ESB Networks Summary'!$E$5:$E$17384))*1000*2-SUMPRODUCT(('ESB Networks Summary'!$C$5:$C$17384=Data!D5038)*('ESB Networks Summary'!$F$5:$F$17384))*1000*2</f>
        <v>2</v>
      </c>
      <c r="I5038" s="5">
        <v>0</v>
      </c>
      <c r="J5038" s="5">
        <v>0</v>
      </c>
      <c r="K5038" s="17">
        <v>2</v>
      </c>
      <c r="L5038" s="52">
        <f t="shared" si="549"/>
        <v>0</v>
      </c>
      <c r="M5038" s="5">
        <v>0</v>
      </c>
      <c r="N5038" s="5">
        <v>3.4</v>
      </c>
      <c r="O5038" s="96">
        <v>17.899999999999999</v>
      </c>
      <c r="P5038" s="5">
        <v>0.133333333333333</v>
      </c>
      <c r="Q5038" s="99">
        <v>0</v>
      </c>
      <c r="R5038" s="99">
        <v>16.361000000000001</v>
      </c>
      <c r="S5038" s="99">
        <v>13.366999999999999</v>
      </c>
      <c r="T5038" s="30">
        <f t="shared" si="546"/>
        <v>207.84166666666633</v>
      </c>
      <c r="U5038" s="21">
        <f t="shared" si="550"/>
        <v>3.2722000000000003E-5</v>
      </c>
      <c r="V5038" s="21">
        <f t="shared" si="551"/>
        <v>0</v>
      </c>
      <c r="W5038" s="21">
        <f t="shared" si="552"/>
        <v>0</v>
      </c>
    </row>
    <row r="5039" spans="1:23">
      <c r="A5039" s="2">
        <f t="shared" si="547"/>
        <v>45536</v>
      </c>
      <c r="B5039" s="3">
        <f t="shared" si="548"/>
        <v>45548</v>
      </c>
      <c r="C5039" s="7">
        <v>45548.9375</v>
      </c>
      <c r="D5039" s="7">
        <v>45548.979166666664</v>
      </c>
      <c r="E5039" s="5">
        <v>81</v>
      </c>
      <c r="F5039" s="5">
        <v>-200.833333333333</v>
      </c>
      <c r="G5039" s="5">
        <v>0.56666666666666599</v>
      </c>
      <c r="H5039" s="34" cm="1">
        <f t="array" ref="H5039">SUMPRODUCT(('ESB Networks Summary'!$C$5:$C$17384=Data!D5039)*('ESB Networks Summary'!$E$5:$E$17384))*1000*2-SUMPRODUCT(('ESB Networks Summary'!$C$5:$C$17384=Data!D5039)*('ESB Networks Summary'!$F$5:$F$17384))*1000*2</f>
        <v>4</v>
      </c>
      <c r="I5039" s="5">
        <v>0</v>
      </c>
      <c r="J5039" s="5">
        <v>0</v>
      </c>
      <c r="K5039" s="17">
        <v>2</v>
      </c>
      <c r="L5039" s="52">
        <f t="shared" si="549"/>
        <v>0</v>
      </c>
      <c r="M5039" s="5">
        <v>0</v>
      </c>
      <c r="N5039" s="5">
        <v>32.6666666666666</v>
      </c>
      <c r="O5039" s="96">
        <v>17.899999999999999</v>
      </c>
      <c r="P5039" s="5">
        <v>0</v>
      </c>
      <c r="Q5039" s="99">
        <v>0</v>
      </c>
      <c r="R5039" s="99">
        <v>16.361000000000001</v>
      </c>
      <c r="S5039" s="99">
        <v>13.366999999999999</v>
      </c>
      <c r="T5039" s="30">
        <f t="shared" si="546"/>
        <v>168.73333333333306</v>
      </c>
      <c r="U5039" s="21">
        <f t="shared" si="550"/>
        <v>4.6356166666666607E-5</v>
      </c>
      <c r="V5039" s="21">
        <f t="shared" si="551"/>
        <v>0</v>
      </c>
      <c r="W5039" s="21">
        <f t="shared" si="552"/>
        <v>0</v>
      </c>
    </row>
    <row r="5040" spans="1:23">
      <c r="A5040" s="2">
        <f t="shared" si="547"/>
        <v>45536</v>
      </c>
      <c r="B5040" s="3">
        <f t="shared" si="548"/>
        <v>45548</v>
      </c>
      <c r="C5040" s="7">
        <v>45548.958333333336</v>
      </c>
      <c r="D5040" s="7">
        <v>45549</v>
      </c>
      <c r="E5040" s="5">
        <v>80.566666666666606</v>
      </c>
      <c r="F5040" s="5">
        <v>-188.5</v>
      </c>
      <c r="G5040" s="5">
        <v>0.266666666666666</v>
      </c>
      <c r="H5040" s="34" cm="1">
        <f t="array" ref="H5040">SUMPRODUCT(('ESB Networks Summary'!$C$5:$C$17384=Data!D5040)*('ESB Networks Summary'!$E$5:$E$17384))*1000*2-SUMPRODUCT(('ESB Networks Summary'!$C$5:$C$17384=Data!D5040)*('ESB Networks Summary'!$F$5:$F$17384))*1000*2</f>
        <v>4</v>
      </c>
      <c r="I5040" s="5">
        <v>0</v>
      </c>
      <c r="J5040" s="5">
        <v>0</v>
      </c>
      <c r="K5040" s="17">
        <v>2</v>
      </c>
      <c r="L5040" s="52">
        <f t="shared" si="549"/>
        <v>0</v>
      </c>
      <c r="M5040" s="5">
        <v>0</v>
      </c>
      <c r="N5040" s="5">
        <v>27.133333333333301</v>
      </c>
      <c r="O5040" s="96">
        <v>41.07</v>
      </c>
      <c r="P5040" s="5">
        <v>0</v>
      </c>
      <c r="Q5040" s="99">
        <v>0</v>
      </c>
      <c r="R5040" s="99">
        <v>15.171000000000001</v>
      </c>
      <c r="S5040" s="99">
        <v>12.177</v>
      </c>
      <c r="T5040" s="30">
        <f t="shared" si="546"/>
        <v>161.63333333333335</v>
      </c>
      <c r="U5040" s="21">
        <f t="shared" si="550"/>
        <v>2.0227999999999946E-5</v>
      </c>
      <c r="V5040" s="21">
        <f t="shared" si="551"/>
        <v>0</v>
      </c>
      <c r="W5040" s="21">
        <f t="shared" si="552"/>
        <v>0</v>
      </c>
    </row>
    <row r="5041" spans="1:23">
      <c r="A5041" s="2">
        <f t="shared" si="547"/>
        <v>45536</v>
      </c>
      <c r="B5041" s="3">
        <f t="shared" si="548"/>
        <v>45548</v>
      </c>
      <c r="C5041" s="7">
        <v>45548.979166666664</v>
      </c>
      <c r="D5041" s="7">
        <v>45549.020833333336</v>
      </c>
      <c r="E5041" s="5">
        <v>80</v>
      </c>
      <c r="F5041" s="5">
        <v>-180.666666666666</v>
      </c>
      <c r="G5041" s="5">
        <v>-3.3333333333333298E-2</v>
      </c>
      <c r="H5041" s="34" cm="1">
        <f t="array" ref="H5041">SUMPRODUCT(('ESB Networks Summary'!$C$5:$C$17384=Data!D5041)*('ESB Networks Summary'!$E$5:$E$17384))*1000*2-SUMPRODUCT(('ESB Networks Summary'!$C$5:$C$17384=Data!D5041)*('ESB Networks Summary'!$F$5:$F$17384))*1000*2</f>
        <v>2</v>
      </c>
      <c r="I5041" s="5">
        <v>0</v>
      </c>
      <c r="J5041" s="5">
        <v>0</v>
      </c>
      <c r="K5041" s="17">
        <v>2</v>
      </c>
      <c r="L5041" s="52">
        <f t="shared" si="549"/>
        <v>0</v>
      </c>
      <c r="M5041" s="5">
        <v>0</v>
      </c>
      <c r="N5041" s="5">
        <v>0</v>
      </c>
      <c r="O5041" s="96">
        <v>41.07</v>
      </c>
      <c r="P5041" s="5">
        <v>0</v>
      </c>
      <c r="Q5041" s="99">
        <v>0</v>
      </c>
      <c r="R5041" s="99">
        <v>15.171000000000001</v>
      </c>
      <c r="S5041" s="99">
        <v>12.177</v>
      </c>
      <c r="T5041" s="30">
        <f t="shared" si="546"/>
        <v>180.63333333333267</v>
      </c>
      <c r="U5041" s="21">
        <f t="shared" si="550"/>
        <v>0</v>
      </c>
      <c r="V5041" s="21">
        <f t="shared" si="551"/>
        <v>-2.0294999999999981E-6</v>
      </c>
      <c r="W5041" s="21">
        <f t="shared" si="552"/>
        <v>0</v>
      </c>
    </row>
    <row r="5042" spans="1:23">
      <c r="A5042" s="2">
        <f t="shared" si="547"/>
        <v>45536</v>
      </c>
      <c r="B5042" s="3">
        <f t="shared" si="548"/>
        <v>45549</v>
      </c>
      <c r="C5042" s="7">
        <v>45549</v>
      </c>
      <c r="D5042" s="7">
        <v>45549.041666666664</v>
      </c>
      <c r="E5042" s="5">
        <v>79.8333333333333</v>
      </c>
      <c r="F5042" s="5">
        <v>-186.333333333333</v>
      </c>
      <c r="G5042" s="5">
        <v>-9.9999999999999895E-2</v>
      </c>
      <c r="H5042" s="34" cm="1">
        <f t="array" ref="H5042">SUMPRODUCT(('ESB Networks Summary'!$C$5:$C$17384=Data!D5042)*('ESB Networks Summary'!$E$5:$E$17384))*1000*2-SUMPRODUCT(('ESB Networks Summary'!$C$5:$C$17384=Data!D5042)*('ESB Networks Summary'!$F$5:$F$17384))*1000*2</f>
        <v>4</v>
      </c>
      <c r="I5042" s="5">
        <v>0</v>
      </c>
      <c r="J5042" s="5">
        <v>0</v>
      </c>
      <c r="K5042" s="17">
        <v>2</v>
      </c>
      <c r="L5042" s="52">
        <f t="shared" si="549"/>
        <v>0</v>
      </c>
      <c r="M5042" s="5">
        <v>0</v>
      </c>
      <c r="N5042" s="5">
        <v>8.8333333333333304</v>
      </c>
      <c r="O5042" s="96">
        <v>134.49</v>
      </c>
      <c r="P5042" s="5">
        <v>0</v>
      </c>
      <c r="Q5042" s="99">
        <v>0</v>
      </c>
      <c r="R5042" s="99">
        <v>14.401</v>
      </c>
      <c r="S5042" s="99">
        <v>11.407999999999999</v>
      </c>
      <c r="T5042" s="30">
        <f t="shared" si="546"/>
        <v>177.39999999999966</v>
      </c>
      <c r="U5042" s="21">
        <f t="shared" si="550"/>
        <v>0</v>
      </c>
      <c r="V5042" s="21">
        <f t="shared" si="551"/>
        <v>-5.7039999999999932E-6</v>
      </c>
      <c r="W5042" s="21">
        <f t="shared" si="552"/>
        <v>0</v>
      </c>
    </row>
    <row r="5043" spans="1:23">
      <c r="A5043" s="2">
        <f t="shared" si="547"/>
        <v>45536</v>
      </c>
      <c r="B5043" s="3">
        <f t="shared" si="548"/>
        <v>45549</v>
      </c>
      <c r="C5043" s="7">
        <v>45549.020833333336</v>
      </c>
      <c r="D5043" s="7">
        <v>45549.0625</v>
      </c>
      <c r="E5043" s="5">
        <v>79</v>
      </c>
      <c r="F5043" s="5">
        <v>-188</v>
      </c>
      <c r="G5043" s="5">
        <v>1.7666666666666599</v>
      </c>
      <c r="H5043" s="34" cm="1">
        <f t="array" ref="H5043">SUMPRODUCT(('ESB Networks Summary'!$C$5:$C$17384=Data!D5043)*('ESB Networks Summary'!$E$5:$E$17384))*1000*2-SUMPRODUCT(('ESB Networks Summary'!$C$5:$C$17384=Data!D5043)*('ESB Networks Summary'!$F$5:$F$17384))*1000*2</f>
        <v>4</v>
      </c>
      <c r="I5043" s="5">
        <v>0</v>
      </c>
      <c r="J5043" s="5">
        <v>0</v>
      </c>
      <c r="K5043" s="17">
        <v>2</v>
      </c>
      <c r="L5043" s="52">
        <f t="shared" si="549"/>
        <v>0</v>
      </c>
      <c r="M5043" s="5">
        <v>0</v>
      </c>
      <c r="N5043" s="5">
        <v>38.533333333333303</v>
      </c>
      <c r="O5043" s="96">
        <v>134.49</v>
      </c>
      <c r="P5043" s="5">
        <v>0</v>
      </c>
      <c r="Q5043" s="99">
        <v>0</v>
      </c>
      <c r="R5043" s="99">
        <v>14.401</v>
      </c>
      <c r="S5043" s="99">
        <v>11.407999999999999</v>
      </c>
      <c r="T5043" s="30">
        <f t="shared" si="546"/>
        <v>151.23333333333335</v>
      </c>
      <c r="U5043" s="21">
        <f t="shared" si="550"/>
        <v>1.2720883333333286E-4</v>
      </c>
      <c r="V5043" s="21">
        <f t="shared" si="551"/>
        <v>0</v>
      </c>
      <c r="W5043" s="21">
        <f t="shared" si="552"/>
        <v>0</v>
      </c>
    </row>
    <row r="5044" spans="1:23">
      <c r="A5044" s="2">
        <f t="shared" si="547"/>
        <v>45536</v>
      </c>
      <c r="B5044" s="3">
        <f t="shared" si="548"/>
        <v>45549</v>
      </c>
      <c r="C5044" s="7">
        <v>45549.041666666664</v>
      </c>
      <c r="D5044" s="7">
        <v>45549.083333333336</v>
      </c>
      <c r="E5044" s="5">
        <v>78.966666666666598</v>
      </c>
      <c r="F5044" s="5">
        <v>-182.833333333333</v>
      </c>
      <c r="G5044" s="5">
        <v>-0.16666666666666599</v>
      </c>
      <c r="H5044" s="34" cm="1">
        <f t="array" ref="H5044">SUMPRODUCT(('ESB Networks Summary'!$C$5:$C$17384=Data!D5044)*('ESB Networks Summary'!$E$5:$E$17384))*1000*2-SUMPRODUCT(('ESB Networks Summary'!$C$5:$C$17384=Data!D5044)*('ESB Networks Summary'!$F$5:$F$17384))*1000*2</f>
        <v>4</v>
      </c>
      <c r="I5044" s="5">
        <v>0</v>
      </c>
      <c r="J5044" s="5">
        <v>0</v>
      </c>
      <c r="K5044" s="17">
        <v>2</v>
      </c>
      <c r="L5044" s="52">
        <f t="shared" si="549"/>
        <v>0</v>
      </c>
      <c r="M5044" s="5">
        <v>0</v>
      </c>
      <c r="N5044" s="5">
        <v>0</v>
      </c>
      <c r="O5044" s="96">
        <v>634.95000000000005</v>
      </c>
      <c r="P5044" s="5">
        <v>0</v>
      </c>
      <c r="Q5044" s="99">
        <v>0</v>
      </c>
      <c r="R5044" s="99">
        <v>13.7</v>
      </c>
      <c r="S5044" s="99">
        <v>10.706999999999999</v>
      </c>
      <c r="T5044" s="30">
        <f t="shared" si="546"/>
        <v>182.66666666666634</v>
      </c>
      <c r="U5044" s="21">
        <f t="shared" si="550"/>
        <v>0</v>
      </c>
      <c r="V5044" s="21">
        <f t="shared" si="551"/>
        <v>-8.9224999999999624E-6</v>
      </c>
      <c r="W5044" s="21">
        <f t="shared" si="552"/>
        <v>0</v>
      </c>
    </row>
    <row r="5045" spans="1:23">
      <c r="A5045" s="2">
        <f t="shared" si="547"/>
        <v>45536</v>
      </c>
      <c r="B5045" s="3">
        <f t="shared" si="548"/>
        <v>45549</v>
      </c>
      <c r="C5045" s="7">
        <v>45549.0625</v>
      </c>
      <c r="D5045" s="7">
        <v>45549.104166666664</v>
      </c>
      <c r="E5045" s="5">
        <v>78</v>
      </c>
      <c r="F5045" s="5">
        <v>-179.041666666666</v>
      </c>
      <c r="G5045" s="5">
        <v>0.375</v>
      </c>
      <c r="H5045" s="34" cm="1">
        <f t="array" ref="H5045">SUMPRODUCT(('ESB Networks Summary'!$C$5:$C$17384=Data!D5045)*('ESB Networks Summary'!$E$5:$E$17384))*1000*2-SUMPRODUCT(('ESB Networks Summary'!$C$5:$C$17384=Data!D5045)*('ESB Networks Summary'!$F$5:$F$17384))*1000*2</f>
        <v>4</v>
      </c>
      <c r="I5045" s="5">
        <v>0</v>
      </c>
      <c r="J5045" s="5">
        <v>0</v>
      </c>
      <c r="K5045" s="17">
        <v>2</v>
      </c>
      <c r="L5045" s="52">
        <f t="shared" si="549"/>
        <v>0</v>
      </c>
      <c r="M5045" s="5">
        <v>0</v>
      </c>
      <c r="N5045" s="5">
        <v>0</v>
      </c>
      <c r="O5045" s="96">
        <v>634.95000000000005</v>
      </c>
      <c r="P5045" s="5">
        <v>0</v>
      </c>
      <c r="Q5045" s="99">
        <v>0</v>
      </c>
      <c r="R5045" s="99">
        <v>13.7</v>
      </c>
      <c r="S5045" s="99">
        <v>10.706999999999999</v>
      </c>
      <c r="T5045" s="30">
        <f t="shared" si="546"/>
        <v>179.416666666666</v>
      </c>
      <c r="U5045" s="21">
        <f t="shared" si="550"/>
        <v>2.5687499999999998E-5</v>
      </c>
      <c r="V5045" s="21">
        <f t="shared" si="551"/>
        <v>0</v>
      </c>
      <c r="W5045" s="21">
        <f t="shared" si="552"/>
        <v>0</v>
      </c>
    </row>
    <row r="5046" spans="1:23">
      <c r="A5046" s="2">
        <f t="shared" si="547"/>
        <v>45536</v>
      </c>
      <c r="B5046" s="3">
        <f t="shared" si="548"/>
        <v>45549</v>
      </c>
      <c r="C5046" s="7">
        <v>45549.083333333336</v>
      </c>
      <c r="D5046" s="7">
        <v>45549.125</v>
      </c>
      <c r="E5046" s="5">
        <v>80.3</v>
      </c>
      <c r="F5046" s="5">
        <v>2205.7999999999902</v>
      </c>
      <c r="G5046" s="5">
        <v>8985.1666666666606</v>
      </c>
      <c r="H5046" s="34" cm="1">
        <f t="array" ref="H5046">SUMPRODUCT(('ESB Networks Summary'!$C$5:$C$17384=Data!D5046)*('ESB Networks Summary'!$E$5:$E$17384))*1000*2-SUMPRODUCT(('ESB Networks Summary'!$C$5:$C$17384=Data!D5046)*('ESB Networks Summary'!$F$5:$F$17384))*1000*2</f>
        <v>9394</v>
      </c>
      <c r="I5046" s="5">
        <v>0</v>
      </c>
      <c r="J5046" s="5">
        <v>6416.7333333333299</v>
      </c>
      <c r="K5046" s="17">
        <v>4.7</v>
      </c>
      <c r="L5046" s="52">
        <f t="shared" si="549"/>
        <v>0</v>
      </c>
      <c r="M5046" s="5">
        <v>0</v>
      </c>
      <c r="N5046" s="5">
        <v>6456</v>
      </c>
      <c r="O5046" s="96">
        <v>168.77</v>
      </c>
      <c r="P5046" s="5">
        <v>0</v>
      </c>
      <c r="Q5046" s="99">
        <v>0</v>
      </c>
      <c r="R5046" s="99">
        <v>12.388999999999999</v>
      </c>
      <c r="S5046" s="99">
        <v>9.3949999999999996</v>
      </c>
      <c r="T5046" s="30">
        <f t="shared" si="546"/>
        <v>323.36666666667043</v>
      </c>
      <c r="U5046" s="21">
        <f t="shared" si="550"/>
        <v>0.55658614916666627</v>
      </c>
      <c r="V5046" s="21">
        <f t="shared" si="551"/>
        <v>0</v>
      </c>
      <c r="W5046" s="21">
        <f t="shared" si="552"/>
        <v>0.39748454633333308</v>
      </c>
    </row>
    <row r="5047" spans="1:23">
      <c r="A5047" s="2">
        <f t="shared" si="547"/>
        <v>45536</v>
      </c>
      <c r="B5047" s="3">
        <f t="shared" si="548"/>
        <v>45549</v>
      </c>
      <c r="C5047" s="7">
        <v>45549.104166666664</v>
      </c>
      <c r="D5047" s="7">
        <v>45549.145833333336</v>
      </c>
      <c r="E5047" s="5">
        <v>85.6666666666666</v>
      </c>
      <c r="F5047" s="5">
        <v>2322.9333333333302</v>
      </c>
      <c r="G5047" s="5">
        <v>10058.9666666666</v>
      </c>
      <c r="H5047" s="34" cm="1">
        <f t="array" ref="H5047">SUMPRODUCT(('ESB Networks Summary'!$C$5:$C$17384=Data!D5047)*('ESB Networks Summary'!$E$5:$E$17384))*1000*2-SUMPRODUCT(('ESB Networks Summary'!$C$5:$C$17384=Data!D5047)*('ESB Networks Summary'!$F$5:$F$17384))*1000*2</f>
        <v>10142</v>
      </c>
      <c r="I5047" s="5">
        <v>0</v>
      </c>
      <c r="J5047" s="5">
        <v>7178.8333333333303</v>
      </c>
      <c r="K5047" s="17">
        <v>5</v>
      </c>
      <c r="L5047" s="52">
        <f t="shared" si="549"/>
        <v>0</v>
      </c>
      <c r="M5047" s="5">
        <v>0</v>
      </c>
      <c r="N5047" s="5">
        <v>7234.3666666666604</v>
      </c>
      <c r="O5047" s="96">
        <v>168.77</v>
      </c>
      <c r="P5047" s="5">
        <v>0</v>
      </c>
      <c r="Q5047" s="99">
        <v>0</v>
      </c>
      <c r="R5047" s="99">
        <v>12.388999999999999</v>
      </c>
      <c r="S5047" s="99">
        <v>9.3949999999999996</v>
      </c>
      <c r="T5047" s="30">
        <f t="shared" si="546"/>
        <v>501.66666666660922</v>
      </c>
      <c r="U5047" s="21">
        <f t="shared" si="550"/>
        <v>0.62310269016666242</v>
      </c>
      <c r="V5047" s="21">
        <f t="shared" si="551"/>
        <v>0</v>
      </c>
      <c r="W5047" s="21">
        <f t="shared" si="552"/>
        <v>0.44469283083333316</v>
      </c>
    </row>
    <row r="5048" spans="1:23">
      <c r="A5048" s="2">
        <f t="shared" si="547"/>
        <v>45536</v>
      </c>
      <c r="B5048" s="3">
        <f t="shared" si="548"/>
        <v>45549</v>
      </c>
      <c r="C5048" s="7">
        <v>45549.125</v>
      </c>
      <c r="D5048" s="7">
        <v>45549.166666666664</v>
      </c>
      <c r="E5048" s="5">
        <v>88.933333333333294</v>
      </c>
      <c r="F5048" s="5">
        <v>2506.5</v>
      </c>
      <c r="G5048" s="5">
        <v>10150.833333333299</v>
      </c>
      <c r="H5048" s="34" cm="1">
        <f t="array" ref="H5048">SUMPRODUCT(('ESB Networks Summary'!$C$5:$C$17384=Data!D5048)*('ESB Networks Summary'!$E$5:$E$17384))*1000*2-SUMPRODUCT(('ESB Networks Summary'!$C$5:$C$17384=Data!D5048)*('ESB Networks Summary'!$F$5:$F$17384))*1000*2</f>
        <v>10178</v>
      </c>
      <c r="I5048" s="5">
        <v>0</v>
      </c>
      <c r="J5048" s="5">
        <v>7194.9666666666599</v>
      </c>
      <c r="K5048" s="17">
        <v>5</v>
      </c>
      <c r="L5048" s="52">
        <f t="shared" si="549"/>
        <v>0</v>
      </c>
      <c r="M5048" s="5">
        <v>0</v>
      </c>
      <c r="N5048" s="5">
        <v>7264.8</v>
      </c>
      <c r="O5048" s="96">
        <v>20.28</v>
      </c>
      <c r="P5048" s="5">
        <v>0</v>
      </c>
      <c r="Q5048" s="99">
        <v>0</v>
      </c>
      <c r="R5048" s="99">
        <v>12.118</v>
      </c>
      <c r="S5048" s="99">
        <v>9.1239999999999988</v>
      </c>
      <c r="T5048" s="30">
        <f t="shared" si="546"/>
        <v>379.5333333332992</v>
      </c>
      <c r="U5048" s="21">
        <f t="shared" si="550"/>
        <v>0.61503899166666465</v>
      </c>
      <c r="V5048" s="21">
        <f t="shared" si="551"/>
        <v>0</v>
      </c>
      <c r="W5048" s="21">
        <f t="shared" si="552"/>
        <v>0.43594303033333293</v>
      </c>
    </row>
    <row r="5049" spans="1:23">
      <c r="A5049" s="2">
        <f t="shared" si="547"/>
        <v>45536</v>
      </c>
      <c r="B5049" s="3">
        <f t="shared" si="548"/>
        <v>45549</v>
      </c>
      <c r="C5049" s="7">
        <v>45549.145833333336</v>
      </c>
      <c r="D5049" s="7">
        <v>45549.1875</v>
      </c>
      <c r="E5049" s="5">
        <v>94.466666666666598</v>
      </c>
      <c r="F5049" s="5">
        <v>1731.3333333333301</v>
      </c>
      <c r="G5049" s="5">
        <v>9250.5</v>
      </c>
      <c r="H5049" s="34" cm="1">
        <f t="array" ref="H5049">SUMPRODUCT(('ESB Networks Summary'!$C$5:$C$17384=Data!D5049)*('ESB Networks Summary'!$E$5:$E$17384))*1000*2-SUMPRODUCT(('ESB Networks Summary'!$C$5:$C$17384=Data!D5049)*('ESB Networks Summary'!$F$5:$F$17384))*1000*2</f>
        <v>9280</v>
      </c>
      <c r="I5049" s="5">
        <v>0</v>
      </c>
      <c r="J5049" s="5">
        <v>7190.7666666666601</v>
      </c>
      <c r="K5049" s="17">
        <v>5</v>
      </c>
      <c r="L5049" s="52">
        <f t="shared" si="549"/>
        <v>0</v>
      </c>
      <c r="M5049" s="5">
        <v>0</v>
      </c>
      <c r="N5049" s="5">
        <v>7258.4666666666599</v>
      </c>
      <c r="O5049" s="96">
        <v>20.28</v>
      </c>
      <c r="P5049" s="5">
        <v>6.6666666666666596E-2</v>
      </c>
      <c r="Q5049" s="99">
        <v>0</v>
      </c>
      <c r="R5049" s="99">
        <v>12.118</v>
      </c>
      <c r="S5049" s="99">
        <v>9.1239999999999988</v>
      </c>
      <c r="T5049" s="30">
        <f t="shared" si="546"/>
        <v>260.76666666667757</v>
      </c>
      <c r="U5049" s="21">
        <f t="shared" si="550"/>
        <v>0.56048779500000001</v>
      </c>
      <c r="V5049" s="21">
        <f t="shared" si="551"/>
        <v>0</v>
      </c>
      <c r="W5049" s="21">
        <f t="shared" si="552"/>
        <v>0.43568855233333292</v>
      </c>
    </row>
    <row r="5050" spans="1:23">
      <c r="A5050" s="2">
        <f t="shared" si="547"/>
        <v>45536</v>
      </c>
      <c r="B5050" s="3">
        <f t="shared" si="548"/>
        <v>45549</v>
      </c>
      <c r="C5050" s="7">
        <v>45549.166666666664</v>
      </c>
      <c r="D5050" s="7">
        <v>45549.208333333336</v>
      </c>
      <c r="E5050" s="5">
        <v>100</v>
      </c>
      <c r="F5050" s="5">
        <v>-8.5</v>
      </c>
      <c r="G5050" s="5">
        <v>5221.7</v>
      </c>
      <c r="H5050" s="34" cm="1">
        <f t="array" ref="H5050">SUMPRODUCT(('ESB Networks Summary'!$C$5:$C$17384=Data!D5050)*('ESB Networks Summary'!$E$5:$E$17384))*1000*2-SUMPRODUCT(('ESB Networks Summary'!$C$5:$C$17384=Data!D5050)*('ESB Networks Summary'!$F$5:$F$17384))*1000*2</f>
        <v>5028</v>
      </c>
      <c r="I5050" s="5">
        <v>0</v>
      </c>
      <c r="J5050" s="5">
        <v>4863.2666666666601</v>
      </c>
      <c r="K5050" s="17">
        <v>4.3999999999999897</v>
      </c>
      <c r="L5050" s="52">
        <f t="shared" si="549"/>
        <v>0</v>
      </c>
      <c r="M5050" s="5">
        <v>0</v>
      </c>
      <c r="N5050" s="5">
        <v>4916.8333333333303</v>
      </c>
      <c r="O5050" s="96">
        <v>1070.53</v>
      </c>
      <c r="P5050" s="5">
        <v>0</v>
      </c>
      <c r="Q5050" s="99">
        <v>0</v>
      </c>
      <c r="R5050" s="99">
        <v>12.337999999999999</v>
      </c>
      <c r="S5050" s="99">
        <v>9.3450000000000006</v>
      </c>
      <c r="T5050" s="30">
        <f t="shared" si="546"/>
        <v>313.36666666666952</v>
      </c>
      <c r="U5050" s="21">
        <f t="shared" si="550"/>
        <v>0.32212667299999997</v>
      </c>
      <c r="V5050" s="21">
        <f t="shared" si="551"/>
        <v>0</v>
      </c>
      <c r="W5050" s="21">
        <f t="shared" si="552"/>
        <v>0.30001492066666624</v>
      </c>
    </row>
    <row r="5051" spans="1:23">
      <c r="A5051" s="2">
        <f t="shared" si="547"/>
        <v>45536</v>
      </c>
      <c r="B5051" s="3">
        <f t="shared" si="548"/>
        <v>45549</v>
      </c>
      <c r="C5051" s="7">
        <v>45549.1875</v>
      </c>
      <c r="D5051" s="7">
        <v>45549.229166666664</v>
      </c>
      <c r="E5051" s="5">
        <v>100</v>
      </c>
      <c r="F5051" s="5">
        <v>-5</v>
      </c>
      <c r="G5051" s="5">
        <v>3472.7750000000001</v>
      </c>
      <c r="H5051" s="34" cm="1">
        <f t="array" ref="H5051">SUMPRODUCT(('ESB Networks Summary'!$C$5:$C$17384=Data!D5051)*('ESB Networks Summary'!$E$5:$E$17384))*1000*2-SUMPRODUCT(('ESB Networks Summary'!$C$5:$C$17384=Data!D5051)*('ESB Networks Summary'!$F$5:$F$17384))*1000*2</f>
        <v>3578</v>
      </c>
      <c r="I5051" s="5">
        <v>3310.8583333333299</v>
      </c>
      <c r="J5051" s="5">
        <v>0</v>
      </c>
      <c r="K5051" s="17">
        <v>3</v>
      </c>
      <c r="L5051" s="52">
        <f t="shared" si="549"/>
        <v>0</v>
      </c>
      <c r="M5051" s="5">
        <v>0</v>
      </c>
      <c r="N5051" s="5">
        <v>3272.35</v>
      </c>
      <c r="O5051" s="96">
        <v>1070.53</v>
      </c>
      <c r="P5051" s="5">
        <v>0</v>
      </c>
      <c r="Q5051" s="99">
        <v>0</v>
      </c>
      <c r="R5051" s="99">
        <v>12.337999999999999</v>
      </c>
      <c r="S5051" s="99">
        <v>9.3450000000000006</v>
      </c>
      <c r="T5051" s="30">
        <f t="shared" si="546"/>
        <v>205.42500000000018</v>
      </c>
      <c r="U5051" s="21">
        <f t="shared" si="550"/>
        <v>0.21423548974999998</v>
      </c>
      <c r="V5051" s="21">
        <f t="shared" si="551"/>
        <v>0</v>
      </c>
      <c r="W5051" s="21">
        <f t="shared" si="552"/>
        <v>0</v>
      </c>
    </row>
    <row r="5052" spans="1:23">
      <c r="A5052" s="2">
        <f t="shared" si="547"/>
        <v>45536</v>
      </c>
      <c r="B5052" s="3">
        <f t="shared" si="548"/>
        <v>45549</v>
      </c>
      <c r="C5052" s="7">
        <v>45549.208333333336</v>
      </c>
      <c r="D5052" s="7">
        <v>45549.25</v>
      </c>
      <c r="E5052" s="5">
        <v>100</v>
      </c>
      <c r="F5052" s="5">
        <v>-5</v>
      </c>
      <c r="G5052" s="5">
        <v>1197.3333333333301</v>
      </c>
      <c r="H5052" s="34" cm="1">
        <f t="array" ref="H5052">SUMPRODUCT(('ESB Networks Summary'!$C$5:$C$17384=Data!D5052)*('ESB Networks Summary'!$E$5:$E$17384))*1000*2-SUMPRODUCT(('ESB Networks Summary'!$C$5:$C$17384=Data!D5052)*('ESB Networks Summary'!$F$5:$F$17384))*1000*2</f>
        <v>1190</v>
      </c>
      <c r="I5052" s="5">
        <v>796.69999999999902</v>
      </c>
      <c r="J5052" s="5">
        <v>0</v>
      </c>
      <c r="K5052" s="17">
        <v>3</v>
      </c>
      <c r="L5052" s="52">
        <f t="shared" si="549"/>
        <v>0</v>
      </c>
      <c r="M5052" s="5">
        <v>0</v>
      </c>
      <c r="N5052" s="5">
        <v>1208.2666666666601</v>
      </c>
      <c r="O5052" s="96">
        <v>409.11</v>
      </c>
      <c r="P5052" s="5">
        <v>3.5666666666666602</v>
      </c>
      <c r="Q5052" s="99">
        <v>0</v>
      </c>
      <c r="R5052" s="99">
        <v>13.688999999999998</v>
      </c>
      <c r="S5052" s="99">
        <v>10.695</v>
      </c>
      <c r="T5052" s="30">
        <f t="shared" si="546"/>
        <v>-2.3666666666633773</v>
      </c>
      <c r="U5052" s="21">
        <f t="shared" si="550"/>
        <v>8.1951479999999771E-2</v>
      </c>
      <c r="V5052" s="21">
        <f t="shared" si="551"/>
        <v>0</v>
      </c>
      <c r="W5052" s="21">
        <f t="shared" si="552"/>
        <v>0</v>
      </c>
    </row>
    <row r="5053" spans="1:23">
      <c r="A5053" s="2">
        <f t="shared" si="547"/>
        <v>45536</v>
      </c>
      <c r="B5053" s="3">
        <f t="shared" si="548"/>
        <v>45549</v>
      </c>
      <c r="C5053" s="7">
        <v>45549.229166666664</v>
      </c>
      <c r="D5053" s="7">
        <v>45549.270833333336</v>
      </c>
      <c r="E5053" s="5">
        <v>100</v>
      </c>
      <c r="F5053" s="5">
        <v>-5</v>
      </c>
      <c r="G5053" s="5">
        <v>495.36666666666599</v>
      </c>
      <c r="H5053" s="34" cm="1">
        <f t="array" ref="H5053">SUMPRODUCT(('ESB Networks Summary'!$C$5:$C$17384=Data!D5053)*('ESB Networks Summary'!$E$5:$E$17384))*1000*2-SUMPRODUCT(('ESB Networks Summary'!$C$5:$C$17384=Data!D5053)*('ESB Networks Summary'!$F$5:$F$17384))*1000*2</f>
        <v>562</v>
      </c>
      <c r="I5053" s="5">
        <v>339</v>
      </c>
      <c r="J5053" s="5">
        <v>0</v>
      </c>
      <c r="K5053" s="17">
        <v>3</v>
      </c>
      <c r="L5053" s="52">
        <f t="shared" si="549"/>
        <v>0</v>
      </c>
      <c r="M5053" s="5">
        <v>0</v>
      </c>
      <c r="N5053" s="5">
        <v>471.79999999999899</v>
      </c>
      <c r="O5053" s="96">
        <v>409.11</v>
      </c>
      <c r="P5053" s="5">
        <v>26.533333333333299</v>
      </c>
      <c r="Q5053" s="99">
        <v>0</v>
      </c>
      <c r="R5053" s="99">
        <v>13.688999999999998</v>
      </c>
      <c r="S5053" s="99">
        <v>10.695</v>
      </c>
      <c r="T5053" s="30">
        <f t="shared" si="546"/>
        <v>55.100000000000307</v>
      </c>
      <c r="U5053" s="21">
        <f t="shared" si="550"/>
        <v>3.3905371499999955E-2</v>
      </c>
      <c r="V5053" s="21">
        <f t="shared" si="551"/>
        <v>0</v>
      </c>
      <c r="W5053" s="21">
        <f t="shared" si="552"/>
        <v>0</v>
      </c>
    </row>
    <row r="5054" spans="1:23">
      <c r="A5054" s="2">
        <f t="shared" si="547"/>
        <v>45536</v>
      </c>
      <c r="B5054" s="3">
        <f t="shared" si="548"/>
        <v>45549</v>
      </c>
      <c r="C5054" s="7">
        <v>45549.25</v>
      </c>
      <c r="D5054" s="7">
        <v>45549.291666666664</v>
      </c>
      <c r="E5054" s="5">
        <v>99.7</v>
      </c>
      <c r="F5054" s="5">
        <v>-194.46666666666599</v>
      </c>
      <c r="G5054" s="5">
        <v>1.9666666666666599</v>
      </c>
      <c r="H5054" s="34" cm="1">
        <f t="array" ref="H5054">SUMPRODUCT(('ESB Networks Summary'!$C$5:$C$17384=Data!D5054)*('ESB Networks Summary'!$E$5:$E$17384))*1000*2-SUMPRODUCT(('ESB Networks Summary'!$C$5:$C$17384=Data!D5054)*('ESB Networks Summary'!$F$5:$F$17384))*1000*2</f>
        <v>16</v>
      </c>
      <c r="I5054" s="5">
        <v>52.233333333333299</v>
      </c>
      <c r="J5054" s="5">
        <v>0</v>
      </c>
      <c r="K5054" s="17">
        <v>3</v>
      </c>
      <c r="L5054" s="52">
        <f t="shared" si="549"/>
        <v>0</v>
      </c>
      <c r="M5054" s="5">
        <v>0</v>
      </c>
      <c r="N5054" s="5">
        <v>70.3</v>
      </c>
      <c r="O5054" s="96">
        <v>42.36</v>
      </c>
      <c r="P5054" s="5">
        <v>36.033333333333303</v>
      </c>
      <c r="Q5054" s="99">
        <v>0</v>
      </c>
      <c r="R5054" s="99">
        <v>15.744</v>
      </c>
      <c r="S5054" s="99">
        <v>12.75</v>
      </c>
      <c r="T5054" s="30">
        <f t="shared" si="546"/>
        <v>162.16666666666595</v>
      </c>
      <c r="U5054" s="21">
        <f t="shared" si="550"/>
        <v>1.5481599999999949E-4</v>
      </c>
      <c r="V5054" s="21">
        <f t="shared" si="551"/>
        <v>0</v>
      </c>
      <c r="W5054" s="21">
        <f t="shared" si="552"/>
        <v>0</v>
      </c>
    </row>
    <row r="5055" spans="1:23">
      <c r="A5055" s="2">
        <f t="shared" si="547"/>
        <v>45536</v>
      </c>
      <c r="B5055" s="3">
        <f t="shared" si="548"/>
        <v>45549</v>
      </c>
      <c r="C5055" s="7">
        <v>45549.270833333336</v>
      </c>
      <c r="D5055" s="7">
        <v>45549.3125</v>
      </c>
      <c r="E5055" s="5">
        <v>99</v>
      </c>
      <c r="F5055" s="5">
        <v>12.125</v>
      </c>
      <c r="G5055" s="5">
        <v>0.44999999999999901</v>
      </c>
      <c r="H5055" s="34" cm="1">
        <f t="array" ref="H5055">SUMPRODUCT(('ESB Networks Summary'!$C$5:$C$17384=Data!D5055)*('ESB Networks Summary'!$E$5:$E$17384))*1000*2-SUMPRODUCT(('ESB Networks Summary'!$C$5:$C$17384=Data!D5055)*('ESB Networks Summary'!$F$5:$F$17384))*1000*2</f>
        <v>2</v>
      </c>
      <c r="I5055" s="5">
        <v>0</v>
      </c>
      <c r="J5055" s="5">
        <v>0</v>
      </c>
      <c r="K5055" s="17">
        <v>3</v>
      </c>
      <c r="L5055" s="52">
        <f t="shared" si="549"/>
        <v>0</v>
      </c>
      <c r="M5055" s="5">
        <v>0</v>
      </c>
      <c r="N5055" s="5">
        <v>0</v>
      </c>
      <c r="O5055" s="96">
        <v>42.36</v>
      </c>
      <c r="P5055" s="5">
        <v>163.48333333333301</v>
      </c>
      <c r="Q5055" s="99">
        <v>0</v>
      </c>
      <c r="R5055" s="99">
        <v>15.744</v>
      </c>
      <c r="S5055" s="99">
        <v>12.75</v>
      </c>
      <c r="T5055" s="30">
        <f t="shared" si="546"/>
        <v>151.808333333333</v>
      </c>
      <c r="U5055" s="21">
        <f t="shared" si="550"/>
        <v>3.5423999999999917E-5</v>
      </c>
      <c r="V5055" s="21">
        <f t="shared" si="551"/>
        <v>0</v>
      </c>
      <c r="W5055" s="21">
        <f t="shared" si="552"/>
        <v>0</v>
      </c>
    </row>
    <row r="5056" spans="1:23">
      <c r="A5056" s="2">
        <f t="shared" si="547"/>
        <v>45536</v>
      </c>
      <c r="B5056" s="3">
        <f t="shared" si="548"/>
        <v>45549</v>
      </c>
      <c r="C5056" s="7">
        <v>45549.291666666664</v>
      </c>
      <c r="D5056" s="7">
        <v>45549.333333333336</v>
      </c>
      <c r="E5056" s="5">
        <v>99</v>
      </c>
      <c r="F5056" s="5">
        <v>241.29999999999899</v>
      </c>
      <c r="G5056" s="5">
        <v>1.2666666666666599</v>
      </c>
      <c r="H5056" s="34" cm="1">
        <f t="array" ref="H5056">SUMPRODUCT(('ESB Networks Summary'!$C$5:$C$17384=Data!D5056)*('ESB Networks Summary'!$E$5:$E$17384))*1000*2-SUMPRODUCT(('ESB Networks Summary'!$C$5:$C$17384=Data!D5056)*('ESB Networks Summary'!$F$5:$F$17384))*1000*2</f>
        <v>2</v>
      </c>
      <c r="I5056" s="5">
        <v>0</v>
      </c>
      <c r="J5056" s="5">
        <v>0</v>
      </c>
      <c r="K5056" s="17">
        <v>3</v>
      </c>
      <c r="L5056" s="52">
        <f t="shared" si="549"/>
        <v>0</v>
      </c>
      <c r="M5056" s="5">
        <v>0</v>
      </c>
      <c r="N5056" s="5">
        <v>25.3</v>
      </c>
      <c r="O5056" s="96">
        <v>24.12</v>
      </c>
      <c r="P5056" s="5">
        <v>400.099999999999</v>
      </c>
      <c r="Q5056" s="99">
        <v>181.35</v>
      </c>
      <c r="R5056" s="99">
        <v>21.295999999999999</v>
      </c>
      <c r="S5056" s="99">
        <v>13.419</v>
      </c>
      <c r="T5056" s="30">
        <f t="shared" si="546"/>
        <v>134.76666666666665</v>
      </c>
      <c r="U5056" s="21">
        <f t="shared" si="550"/>
        <v>1.3487466666666593E-4</v>
      </c>
      <c r="V5056" s="21">
        <f t="shared" si="551"/>
        <v>0</v>
      </c>
      <c r="W5056" s="21">
        <f t="shared" si="552"/>
        <v>0</v>
      </c>
    </row>
    <row r="5057" spans="1:23">
      <c r="A5057" s="2">
        <f t="shared" si="547"/>
        <v>45536</v>
      </c>
      <c r="B5057" s="3">
        <f t="shared" si="548"/>
        <v>45549</v>
      </c>
      <c r="C5057" s="7">
        <v>45549.3125</v>
      </c>
      <c r="D5057" s="7">
        <v>45549.354166666664</v>
      </c>
      <c r="E5057" s="5">
        <v>99.766666666666595</v>
      </c>
      <c r="F5057" s="5">
        <v>262.03333333333302</v>
      </c>
      <c r="G5057" s="5">
        <v>-177.79999999999899</v>
      </c>
      <c r="H5057" s="34" cm="1">
        <f t="array" ref="H5057">SUMPRODUCT(('ESB Networks Summary'!$C$5:$C$17384=Data!D5057)*('ESB Networks Summary'!$E$5:$E$17384))*1000*2-SUMPRODUCT(('ESB Networks Summary'!$C$5:$C$17384=Data!D5057)*('ESB Networks Summary'!$F$5:$F$17384))*1000*2</f>
        <v>-160</v>
      </c>
      <c r="I5057" s="5">
        <v>622.83333333333303</v>
      </c>
      <c r="J5057" s="5">
        <v>0</v>
      </c>
      <c r="K5057" s="17">
        <v>3</v>
      </c>
      <c r="L5057" s="52">
        <f t="shared" si="549"/>
        <v>0</v>
      </c>
      <c r="M5057" s="5">
        <v>0</v>
      </c>
      <c r="N5057" s="5">
        <v>679.63333333333298</v>
      </c>
      <c r="O5057" s="96">
        <v>24.12</v>
      </c>
      <c r="P5057" s="5">
        <v>1167.63333333333</v>
      </c>
      <c r="Q5057" s="99">
        <v>181.35</v>
      </c>
      <c r="R5057" s="99">
        <v>21.295999999999999</v>
      </c>
      <c r="S5057" s="99">
        <v>13.419</v>
      </c>
      <c r="T5057" s="30">
        <f t="shared" si="546"/>
        <v>48.16666666666498</v>
      </c>
      <c r="U5057" s="21">
        <f t="shared" si="550"/>
        <v>0</v>
      </c>
      <c r="V5057" s="21">
        <f t="shared" si="551"/>
        <v>-1.1929490999999933E-2</v>
      </c>
      <c r="W5057" s="21">
        <f t="shared" si="552"/>
        <v>0</v>
      </c>
    </row>
    <row r="5058" spans="1:23">
      <c r="A5058" s="2">
        <f t="shared" si="547"/>
        <v>45536</v>
      </c>
      <c r="B5058" s="3">
        <f t="shared" si="548"/>
        <v>45549</v>
      </c>
      <c r="C5058" s="7">
        <v>45549.333333333336</v>
      </c>
      <c r="D5058" s="7">
        <v>45549.375</v>
      </c>
      <c r="E5058" s="5">
        <v>100</v>
      </c>
      <c r="F5058" s="5">
        <v>-5</v>
      </c>
      <c r="G5058" s="5">
        <v>-1447.56666666666</v>
      </c>
      <c r="H5058" s="34" cm="1">
        <f t="array" ref="H5058">SUMPRODUCT(('ESB Networks Summary'!$C$5:$C$17384=Data!D5058)*('ESB Networks Summary'!$E$5:$E$17384))*1000*2-SUMPRODUCT(('ESB Networks Summary'!$C$5:$C$17384=Data!D5058)*('ESB Networks Summary'!$F$5:$F$17384))*1000*2</f>
        <v>-1516</v>
      </c>
      <c r="I5058" s="5">
        <v>150.06666666666601</v>
      </c>
      <c r="J5058" s="5">
        <v>0</v>
      </c>
      <c r="K5058" s="17">
        <v>3</v>
      </c>
      <c r="L5058" s="52">
        <f t="shared" si="549"/>
        <v>0</v>
      </c>
      <c r="M5058" s="5">
        <v>0</v>
      </c>
      <c r="N5058" s="5">
        <v>258.599999999999</v>
      </c>
      <c r="O5058" s="96">
        <v>13.93</v>
      </c>
      <c r="P5058" s="5">
        <v>1818.7333333333299</v>
      </c>
      <c r="Q5058" s="99">
        <v>878.21</v>
      </c>
      <c r="R5058" s="99">
        <v>20.452999999999999</v>
      </c>
      <c r="S5058" s="99">
        <v>12.574999999999999</v>
      </c>
      <c r="T5058" s="30">
        <f t="shared" ref="T5058:T5121" si="553">P5058+G5058-N5058-F5058</f>
        <v>117.56666666667093</v>
      </c>
      <c r="U5058" s="21">
        <f t="shared" si="550"/>
        <v>0</v>
      </c>
      <c r="V5058" s="21">
        <f t="shared" si="551"/>
        <v>-9.1015754166666241E-2</v>
      </c>
      <c r="W5058" s="21">
        <f t="shared" si="552"/>
        <v>0</v>
      </c>
    </row>
    <row r="5059" spans="1:23">
      <c r="A5059" s="2">
        <f t="shared" ref="A5059:A5122" si="554">DATE(YEAR(C5059),MONTH(C5059),1)</f>
        <v>45536</v>
      </c>
      <c r="B5059" s="3">
        <f t="shared" ref="B5059:B5122" si="555">DATE(YEAR(C5059),MONTH(C5059),DAY(C5059))</f>
        <v>45549</v>
      </c>
      <c r="C5059" s="7">
        <v>45549.354166666664</v>
      </c>
      <c r="D5059" s="7">
        <v>45549.395833333336</v>
      </c>
      <c r="E5059" s="5">
        <v>100</v>
      </c>
      <c r="F5059" s="5">
        <v>-5</v>
      </c>
      <c r="G5059" s="5">
        <v>-2653.63333333333</v>
      </c>
      <c r="H5059" s="34" cm="1">
        <f t="array" ref="H5059">SUMPRODUCT(('ESB Networks Summary'!$C$5:$C$17384=Data!D5059)*('ESB Networks Summary'!$E$5:$E$17384))*1000*2-SUMPRODUCT(('ESB Networks Summary'!$C$5:$C$17384=Data!D5059)*('ESB Networks Summary'!$F$5:$F$17384))*1000*2</f>
        <v>-2590</v>
      </c>
      <c r="I5059" s="5">
        <v>0</v>
      </c>
      <c r="J5059" s="5">
        <v>0</v>
      </c>
      <c r="K5059" s="17">
        <v>3</v>
      </c>
      <c r="L5059" s="52">
        <f t="shared" ref="L5059:L5122" si="556">IF(AND(K5059=2,K5058&lt;2),1,0)</f>
        <v>0</v>
      </c>
      <c r="M5059" s="5">
        <v>0</v>
      </c>
      <c r="N5059" s="5">
        <v>137.13333333333301</v>
      </c>
      <c r="O5059" s="96">
        <v>13.93</v>
      </c>
      <c r="P5059" s="5">
        <v>2862.6</v>
      </c>
      <c r="Q5059" s="99">
        <v>878.21</v>
      </c>
      <c r="R5059" s="99">
        <v>20.452999999999999</v>
      </c>
      <c r="S5059" s="99">
        <v>12.574999999999999</v>
      </c>
      <c r="T5059" s="30">
        <f t="shared" si="553"/>
        <v>76.833333333336867</v>
      </c>
      <c r="U5059" s="21">
        <f t="shared" ref="U5059:U5122" si="557">IF(G5059&gt;0, G5059/1000*R5059/2,0)/100</f>
        <v>0</v>
      </c>
      <c r="V5059" s="21">
        <f t="shared" ref="V5059:V5122" si="558">IF(G5059&lt;0, G5059/1000*S5059/2,0)/100</f>
        <v>-0.16684719583333313</v>
      </c>
      <c r="W5059" s="21">
        <f t="shared" ref="W5059:W5122" si="559">IF(J5059&gt;P5059,J5059/1000/2*R5059/100,0)</f>
        <v>0</v>
      </c>
    </row>
    <row r="5060" spans="1:23">
      <c r="A5060" s="2">
        <f t="shared" si="554"/>
        <v>45536</v>
      </c>
      <c r="B5060" s="3">
        <f t="shared" si="555"/>
        <v>45549</v>
      </c>
      <c r="C5060" s="7">
        <v>45549.375</v>
      </c>
      <c r="D5060" s="7">
        <v>45549.416666666664</v>
      </c>
      <c r="E5060" s="5">
        <v>100</v>
      </c>
      <c r="F5060" s="5">
        <v>-16.2</v>
      </c>
      <c r="G5060" s="5">
        <v>-1399.86666666666</v>
      </c>
      <c r="H5060" s="34" cm="1">
        <f t="array" ref="H5060">SUMPRODUCT(('ESB Networks Summary'!$C$5:$C$17384=Data!D5060)*('ESB Networks Summary'!$E$5:$E$17384))*1000*2-SUMPRODUCT(('ESB Networks Summary'!$C$5:$C$17384=Data!D5060)*('ESB Networks Summary'!$F$5:$F$17384))*1000*2</f>
        <v>-1288</v>
      </c>
      <c r="I5060" s="5">
        <v>480.83333333333297</v>
      </c>
      <c r="J5060" s="5">
        <v>0</v>
      </c>
      <c r="K5060" s="17">
        <v>3</v>
      </c>
      <c r="L5060" s="52">
        <f t="shared" si="556"/>
        <v>0</v>
      </c>
      <c r="M5060" s="5">
        <v>0</v>
      </c>
      <c r="N5060" s="5">
        <v>589.5</v>
      </c>
      <c r="O5060" s="96">
        <v>31.83</v>
      </c>
      <c r="P5060" s="5">
        <v>2148.2333333333299</v>
      </c>
      <c r="Q5060" s="99">
        <v>1606.29</v>
      </c>
      <c r="R5060" s="99">
        <v>17.776</v>
      </c>
      <c r="S5060" s="99">
        <v>9.8979999999999997</v>
      </c>
      <c r="T5060" s="30">
        <f t="shared" si="553"/>
        <v>175.06666666666996</v>
      </c>
      <c r="U5060" s="21">
        <f t="shared" si="557"/>
        <v>0</v>
      </c>
      <c r="V5060" s="21">
        <f t="shared" si="558"/>
        <v>-6.9279401333332991E-2</v>
      </c>
      <c r="W5060" s="21">
        <f t="shared" si="559"/>
        <v>0</v>
      </c>
    </row>
    <row r="5061" spans="1:23">
      <c r="A5061" s="2">
        <f t="shared" si="554"/>
        <v>45536</v>
      </c>
      <c r="B5061" s="3">
        <f t="shared" si="555"/>
        <v>45549</v>
      </c>
      <c r="C5061" s="7">
        <v>45549.395833333336</v>
      </c>
      <c r="D5061" s="7">
        <v>45549.4375</v>
      </c>
      <c r="E5061" s="5">
        <v>100</v>
      </c>
      <c r="F5061" s="5">
        <v>-57.366666666666603</v>
      </c>
      <c r="G5061" s="5">
        <v>-1498.5166666666601</v>
      </c>
      <c r="H5061" s="34" cm="1">
        <f t="array" ref="H5061">SUMPRODUCT(('ESB Networks Summary'!$C$5:$C$17384=Data!D5061)*('ESB Networks Summary'!$E$5:$E$17384))*1000*2-SUMPRODUCT(('ESB Networks Summary'!$C$5:$C$17384=Data!D5061)*('ESB Networks Summary'!$F$5:$F$17384))*1000*2</f>
        <v>-1598</v>
      </c>
      <c r="I5061" s="5">
        <v>1096.95</v>
      </c>
      <c r="J5061" s="5">
        <v>0</v>
      </c>
      <c r="K5061" s="17">
        <v>3</v>
      </c>
      <c r="L5061" s="52">
        <f t="shared" si="556"/>
        <v>0</v>
      </c>
      <c r="M5061" s="5">
        <v>0</v>
      </c>
      <c r="N5061" s="5">
        <v>1021.05</v>
      </c>
      <c r="O5061" s="96">
        <v>31.83</v>
      </c>
      <c r="P5061" s="5">
        <v>2495.1833333333302</v>
      </c>
      <c r="Q5061" s="99">
        <v>1606.29</v>
      </c>
      <c r="R5061" s="99">
        <v>17.776</v>
      </c>
      <c r="S5061" s="99">
        <v>9.8979999999999997</v>
      </c>
      <c r="T5061" s="30">
        <f t="shared" si="553"/>
        <v>32.983333333336802</v>
      </c>
      <c r="U5061" s="21">
        <f t="shared" si="557"/>
        <v>0</v>
      </c>
      <c r="V5061" s="21">
        <f t="shared" si="558"/>
        <v>-7.4161589833333E-2</v>
      </c>
      <c r="W5061" s="21">
        <f t="shared" si="559"/>
        <v>0</v>
      </c>
    </row>
    <row r="5062" spans="1:23">
      <c r="A5062" s="2">
        <f t="shared" si="554"/>
        <v>45536</v>
      </c>
      <c r="B5062" s="3">
        <f t="shared" si="555"/>
        <v>45549</v>
      </c>
      <c r="C5062" s="7">
        <v>45549.416666666664</v>
      </c>
      <c r="D5062" s="7">
        <v>45549.458333333336</v>
      </c>
      <c r="E5062" s="5">
        <v>100</v>
      </c>
      <c r="F5062" s="5">
        <v>-1.5</v>
      </c>
      <c r="G5062" s="5">
        <v>-3224.5666666666598</v>
      </c>
      <c r="H5062" s="34" cm="1">
        <f t="array" ref="H5062">SUMPRODUCT(('ESB Networks Summary'!$C$5:$C$17384=Data!D5062)*('ESB Networks Summary'!$E$5:$E$17384))*1000*2-SUMPRODUCT(('ESB Networks Summary'!$C$5:$C$17384=Data!D5062)*('ESB Networks Summary'!$F$5:$F$17384))*1000*2</f>
        <v>-3256</v>
      </c>
      <c r="I5062" s="5">
        <v>0</v>
      </c>
      <c r="J5062" s="5">
        <v>0</v>
      </c>
      <c r="K5062" s="17">
        <v>3</v>
      </c>
      <c r="L5062" s="52">
        <f t="shared" si="556"/>
        <v>0</v>
      </c>
      <c r="M5062" s="5">
        <v>0</v>
      </c>
      <c r="N5062" s="5">
        <v>197.63333333333301</v>
      </c>
      <c r="O5062" s="96">
        <v>161.04</v>
      </c>
      <c r="P5062" s="5">
        <v>3596.2</v>
      </c>
      <c r="Q5062" s="99">
        <v>2372.02</v>
      </c>
      <c r="R5062" s="99">
        <v>13.666</v>
      </c>
      <c r="S5062" s="99">
        <v>5.7889999999999997</v>
      </c>
      <c r="T5062" s="30">
        <f t="shared" si="553"/>
        <v>175.50000000000702</v>
      </c>
      <c r="U5062" s="21">
        <f t="shared" si="557"/>
        <v>0</v>
      </c>
      <c r="V5062" s="21">
        <f t="shared" si="558"/>
        <v>-9.3335082166666472E-2</v>
      </c>
      <c r="W5062" s="21">
        <f t="shared" si="559"/>
        <v>0</v>
      </c>
    </row>
    <row r="5063" spans="1:23">
      <c r="A5063" s="2">
        <f t="shared" si="554"/>
        <v>45536</v>
      </c>
      <c r="B5063" s="3">
        <f t="shared" si="555"/>
        <v>45549</v>
      </c>
      <c r="C5063" s="7">
        <v>45549.4375</v>
      </c>
      <c r="D5063" s="7">
        <v>45549.479166666664</v>
      </c>
      <c r="E5063" s="5">
        <v>100</v>
      </c>
      <c r="F5063" s="5">
        <v>0</v>
      </c>
      <c r="G5063" s="5">
        <v>-2668.13333333333</v>
      </c>
      <c r="H5063" s="34" cm="1">
        <f t="array" ref="H5063">SUMPRODUCT(('ESB Networks Summary'!$C$5:$C$17384=Data!D5063)*('ESB Networks Summary'!$E$5:$E$17384))*1000*2-SUMPRODUCT(('ESB Networks Summary'!$C$5:$C$17384=Data!D5063)*('ESB Networks Summary'!$F$5:$F$17384))*1000*2</f>
        <v>-2762</v>
      </c>
      <c r="I5063" s="5">
        <v>0</v>
      </c>
      <c r="J5063" s="5">
        <v>0</v>
      </c>
      <c r="K5063" s="17">
        <v>3</v>
      </c>
      <c r="L5063" s="52">
        <f t="shared" si="556"/>
        <v>0</v>
      </c>
      <c r="M5063" s="5">
        <v>0</v>
      </c>
      <c r="N5063" s="5">
        <v>438.06666666666598</v>
      </c>
      <c r="O5063" s="96">
        <v>161.04</v>
      </c>
      <c r="P5063" s="5">
        <v>3334.7999999999902</v>
      </c>
      <c r="Q5063" s="99">
        <v>2372.02</v>
      </c>
      <c r="R5063" s="99">
        <v>13.666</v>
      </c>
      <c r="S5063" s="99">
        <v>5.7889999999999997</v>
      </c>
      <c r="T5063" s="30">
        <f t="shared" si="553"/>
        <v>228.59999999999417</v>
      </c>
      <c r="U5063" s="21">
        <f t="shared" si="557"/>
        <v>0</v>
      </c>
      <c r="V5063" s="21">
        <f t="shared" si="558"/>
        <v>-7.7229119333333235E-2</v>
      </c>
      <c r="W5063" s="21">
        <f t="shared" si="559"/>
        <v>0</v>
      </c>
    </row>
    <row r="5064" spans="1:23">
      <c r="A5064" s="2">
        <f t="shared" si="554"/>
        <v>45536</v>
      </c>
      <c r="B5064" s="3">
        <f t="shared" si="555"/>
        <v>45549</v>
      </c>
      <c r="C5064" s="7">
        <v>45549.458333333336</v>
      </c>
      <c r="D5064" s="7">
        <v>45549.5</v>
      </c>
      <c r="E5064" s="5">
        <v>100</v>
      </c>
      <c r="F5064" s="5">
        <v>0</v>
      </c>
      <c r="G5064" s="5">
        <v>-1613.0333333333299</v>
      </c>
      <c r="H5064" s="34" cm="1">
        <f t="array" ref="H5064">SUMPRODUCT(('ESB Networks Summary'!$C$5:$C$17384=Data!D5064)*('ESB Networks Summary'!$E$5:$E$17384))*1000*2-SUMPRODUCT(('ESB Networks Summary'!$C$5:$C$17384=Data!D5064)*('ESB Networks Summary'!$F$5:$F$17384))*1000*2</f>
        <v>-1814</v>
      </c>
      <c r="I5064" s="5">
        <v>181.53333333333299</v>
      </c>
      <c r="J5064" s="5">
        <v>0</v>
      </c>
      <c r="K5064" s="17">
        <v>3</v>
      </c>
      <c r="L5064" s="52">
        <f t="shared" si="556"/>
        <v>0</v>
      </c>
      <c r="M5064" s="5">
        <v>0</v>
      </c>
      <c r="N5064" s="5">
        <v>1190.1666666666599</v>
      </c>
      <c r="O5064" s="96">
        <v>700.21</v>
      </c>
      <c r="P5064" s="5">
        <v>3111.6666666666601</v>
      </c>
      <c r="Q5064" s="99">
        <v>2764.42</v>
      </c>
      <c r="R5064" s="99">
        <v>12.576000000000001</v>
      </c>
      <c r="S5064" s="99">
        <v>4.6989999999999998</v>
      </c>
      <c r="T5064" s="30">
        <f t="shared" si="553"/>
        <v>308.46666666667033</v>
      </c>
      <c r="U5064" s="21">
        <f t="shared" si="557"/>
        <v>0</v>
      </c>
      <c r="V5064" s="21">
        <f t="shared" si="558"/>
        <v>-3.7898218166666588E-2</v>
      </c>
      <c r="W5064" s="21">
        <f t="shared" si="559"/>
        <v>0</v>
      </c>
    </row>
    <row r="5065" spans="1:23">
      <c r="A5065" s="2">
        <f t="shared" si="554"/>
        <v>45536</v>
      </c>
      <c r="B5065" s="3">
        <f t="shared" si="555"/>
        <v>45549</v>
      </c>
      <c r="C5065" s="7">
        <v>45549.479166666664</v>
      </c>
      <c r="D5065" s="7">
        <v>45549.520833333336</v>
      </c>
      <c r="E5065" s="5">
        <v>100</v>
      </c>
      <c r="F5065" s="5">
        <v>0</v>
      </c>
      <c r="G5065" s="5">
        <v>-907.6</v>
      </c>
      <c r="H5065" s="34" cm="1">
        <f t="array" ref="H5065">SUMPRODUCT(('ESB Networks Summary'!$C$5:$C$17384=Data!D5065)*('ESB Networks Summary'!$E$5:$E$17384))*1000*2-SUMPRODUCT(('ESB Networks Summary'!$C$5:$C$17384=Data!D5065)*('ESB Networks Summary'!$F$5:$F$17384))*1000*2</f>
        <v>-924</v>
      </c>
      <c r="I5065" s="5">
        <v>551.6</v>
      </c>
      <c r="J5065" s="5">
        <v>0</v>
      </c>
      <c r="K5065" s="17">
        <v>3</v>
      </c>
      <c r="L5065" s="52">
        <f t="shared" si="556"/>
        <v>0</v>
      </c>
      <c r="M5065" s="5">
        <v>0</v>
      </c>
      <c r="N5065" s="5">
        <v>1240.56666666666</v>
      </c>
      <c r="O5065" s="96">
        <v>700.21</v>
      </c>
      <c r="P5065" s="5">
        <v>2229.2333333333299</v>
      </c>
      <c r="Q5065" s="99">
        <v>2764.42</v>
      </c>
      <c r="R5065" s="99">
        <v>12.576000000000001</v>
      </c>
      <c r="S5065" s="99">
        <v>4.6989999999999998</v>
      </c>
      <c r="T5065" s="30">
        <f t="shared" si="553"/>
        <v>81.066666666670017</v>
      </c>
      <c r="U5065" s="21">
        <f t="shared" si="557"/>
        <v>0</v>
      </c>
      <c r="V5065" s="21">
        <f t="shared" si="558"/>
        <v>-2.1324062000000001E-2</v>
      </c>
      <c r="W5065" s="21">
        <f t="shared" si="559"/>
        <v>0</v>
      </c>
    </row>
    <row r="5066" spans="1:23">
      <c r="A5066" s="2">
        <f t="shared" si="554"/>
        <v>45536</v>
      </c>
      <c r="B5066" s="3">
        <f t="shared" si="555"/>
        <v>45549</v>
      </c>
      <c r="C5066" s="7">
        <v>45549.5</v>
      </c>
      <c r="D5066" s="7">
        <v>45549.541666666664</v>
      </c>
      <c r="E5066" s="5">
        <v>100</v>
      </c>
      <c r="F5066" s="5">
        <v>0</v>
      </c>
      <c r="G5066" s="5">
        <v>-597.32499999999902</v>
      </c>
      <c r="H5066" s="34" cm="1">
        <f t="array" ref="H5066">SUMPRODUCT(('ESB Networks Summary'!$C$5:$C$17384=Data!D5066)*('ESB Networks Summary'!$E$5:$E$17384))*1000*2-SUMPRODUCT(('ESB Networks Summary'!$C$5:$C$17384=Data!D5066)*('ESB Networks Summary'!$F$5:$F$17384))*1000*2</f>
        <v>-576</v>
      </c>
      <c r="I5066" s="5">
        <v>92.7</v>
      </c>
      <c r="J5066" s="5">
        <v>0</v>
      </c>
      <c r="K5066" s="17">
        <v>3</v>
      </c>
      <c r="L5066" s="52">
        <f t="shared" si="556"/>
        <v>0</v>
      </c>
      <c r="M5066" s="5">
        <v>0</v>
      </c>
      <c r="N5066" s="5">
        <v>672.44166666666604</v>
      </c>
      <c r="O5066" s="96">
        <v>522.55999999999995</v>
      </c>
      <c r="P5066" s="5">
        <v>1334.175</v>
      </c>
      <c r="Q5066" s="99">
        <v>2452.89</v>
      </c>
      <c r="R5066" s="99">
        <v>12.306999999999999</v>
      </c>
      <c r="S5066" s="99">
        <v>4.43</v>
      </c>
      <c r="T5066" s="30">
        <f t="shared" si="553"/>
        <v>64.408333333334895</v>
      </c>
      <c r="U5066" s="21">
        <f t="shared" si="557"/>
        <v>0</v>
      </c>
      <c r="V5066" s="21">
        <f t="shared" si="558"/>
        <v>-1.3230748749999976E-2</v>
      </c>
      <c r="W5066" s="21">
        <f t="shared" si="559"/>
        <v>0</v>
      </c>
    </row>
    <row r="5067" spans="1:23">
      <c r="A5067" s="2">
        <f t="shared" si="554"/>
        <v>45536</v>
      </c>
      <c r="B5067" s="3">
        <f t="shared" si="555"/>
        <v>45549</v>
      </c>
      <c r="C5067" s="7">
        <v>45549.520833333336</v>
      </c>
      <c r="D5067" s="7">
        <v>45549.5625</v>
      </c>
      <c r="E5067" s="5">
        <v>99.7</v>
      </c>
      <c r="F5067" s="5">
        <v>0</v>
      </c>
      <c r="G5067" s="5">
        <v>-275.599999999999</v>
      </c>
      <c r="H5067" s="34" cm="1">
        <f t="array" ref="H5067">SUMPRODUCT(('ESB Networks Summary'!$C$5:$C$17384=Data!D5067)*('ESB Networks Summary'!$E$5:$E$17384))*1000*2-SUMPRODUCT(('ESB Networks Summary'!$C$5:$C$17384=Data!D5067)*('ESB Networks Summary'!$F$5:$F$17384))*1000*2</f>
        <v>-236</v>
      </c>
      <c r="I5067" s="5">
        <v>97.7</v>
      </c>
      <c r="J5067" s="5">
        <v>0</v>
      </c>
      <c r="K5067" s="17">
        <v>3</v>
      </c>
      <c r="L5067" s="52">
        <f t="shared" si="556"/>
        <v>0</v>
      </c>
      <c r="M5067" s="5">
        <v>0</v>
      </c>
      <c r="N5067" s="5">
        <v>662.63333333333298</v>
      </c>
      <c r="O5067" s="96">
        <v>522.55999999999995</v>
      </c>
      <c r="P5067" s="5">
        <v>997.69999999999902</v>
      </c>
      <c r="Q5067" s="99">
        <v>2452.89</v>
      </c>
      <c r="R5067" s="99">
        <v>12.306999999999999</v>
      </c>
      <c r="S5067" s="99">
        <v>4.43</v>
      </c>
      <c r="T5067" s="30">
        <f t="shared" si="553"/>
        <v>59.466666666667038</v>
      </c>
      <c r="U5067" s="21">
        <f t="shared" si="557"/>
        <v>0</v>
      </c>
      <c r="V5067" s="21">
        <f t="shared" si="558"/>
        <v>-6.1045399999999769E-3</v>
      </c>
      <c r="W5067" s="21">
        <f t="shared" si="559"/>
        <v>0</v>
      </c>
    </row>
    <row r="5068" spans="1:23">
      <c r="A5068" s="2">
        <f t="shared" si="554"/>
        <v>45536</v>
      </c>
      <c r="B5068" s="3">
        <f t="shared" si="555"/>
        <v>45549</v>
      </c>
      <c r="C5068" s="7">
        <v>45549.541666666664</v>
      </c>
      <c r="D5068" s="7">
        <v>45549.583333333336</v>
      </c>
      <c r="E5068" s="5">
        <v>99</v>
      </c>
      <c r="F5068" s="5">
        <v>-40.6</v>
      </c>
      <c r="G5068" s="5">
        <v>3.0333333333333301</v>
      </c>
      <c r="H5068" s="34" cm="1">
        <f t="array" ref="H5068">SUMPRODUCT(('ESB Networks Summary'!$C$5:$C$17384=Data!D5068)*('ESB Networks Summary'!$E$5:$E$17384))*1000*2-SUMPRODUCT(('ESB Networks Summary'!$C$5:$C$17384=Data!D5068)*('ESB Networks Summary'!$F$5:$F$17384))*1000*2</f>
        <v>2</v>
      </c>
      <c r="I5068" s="5">
        <v>0</v>
      </c>
      <c r="J5068" s="5">
        <v>0</v>
      </c>
      <c r="K5068" s="17">
        <v>3</v>
      </c>
      <c r="L5068" s="52">
        <f t="shared" si="556"/>
        <v>0</v>
      </c>
      <c r="M5068" s="5">
        <v>0</v>
      </c>
      <c r="N5068" s="5">
        <v>461.73333333333301</v>
      </c>
      <c r="O5068" s="96">
        <v>673.01</v>
      </c>
      <c r="P5068" s="5">
        <v>517.23333333333301</v>
      </c>
      <c r="Q5068" s="99">
        <v>2047.09</v>
      </c>
      <c r="R5068" s="99">
        <v>12.891</v>
      </c>
      <c r="S5068" s="99">
        <v>5.0140000000000002</v>
      </c>
      <c r="T5068" s="30">
        <f t="shared" si="553"/>
        <v>99.133333333333297</v>
      </c>
      <c r="U5068" s="21">
        <f t="shared" si="557"/>
        <v>1.9551349999999981E-4</v>
      </c>
      <c r="V5068" s="21">
        <f t="shared" si="558"/>
        <v>0</v>
      </c>
      <c r="W5068" s="21">
        <f t="shared" si="559"/>
        <v>0</v>
      </c>
    </row>
    <row r="5069" spans="1:23">
      <c r="A5069" s="2">
        <f t="shared" si="554"/>
        <v>45536</v>
      </c>
      <c r="B5069" s="3">
        <f t="shared" si="555"/>
        <v>45549</v>
      </c>
      <c r="C5069" s="7">
        <v>45549.5625</v>
      </c>
      <c r="D5069" s="7">
        <v>45549.604166666664</v>
      </c>
      <c r="E5069" s="5">
        <v>99</v>
      </c>
      <c r="F5069" s="5">
        <v>166.933333333333</v>
      </c>
      <c r="G5069" s="5">
        <v>-2.7666666666666599</v>
      </c>
      <c r="H5069" s="34" cm="1">
        <f t="array" ref="H5069">SUMPRODUCT(('ESB Networks Summary'!$C$5:$C$17384=Data!D5069)*('ESB Networks Summary'!$E$5:$E$17384))*1000*2-SUMPRODUCT(('ESB Networks Summary'!$C$5:$C$17384=Data!D5069)*('ESB Networks Summary'!$F$5:$F$17384))*1000*2</f>
        <v>4</v>
      </c>
      <c r="I5069" s="5">
        <v>0</v>
      </c>
      <c r="J5069" s="5">
        <v>0</v>
      </c>
      <c r="K5069" s="17">
        <v>3</v>
      </c>
      <c r="L5069" s="52">
        <f t="shared" si="556"/>
        <v>0</v>
      </c>
      <c r="M5069" s="5">
        <v>0</v>
      </c>
      <c r="N5069" s="5">
        <v>537.33333333333303</v>
      </c>
      <c r="O5069" s="96">
        <v>673.01</v>
      </c>
      <c r="P5069" s="5">
        <v>809.23333333333301</v>
      </c>
      <c r="Q5069" s="99">
        <v>2047.09</v>
      </c>
      <c r="R5069" s="99">
        <v>12.891</v>
      </c>
      <c r="S5069" s="99">
        <v>5.0140000000000002</v>
      </c>
      <c r="T5069" s="30">
        <f t="shared" si="553"/>
        <v>102.20000000000033</v>
      </c>
      <c r="U5069" s="21">
        <f t="shared" si="557"/>
        <v>0</v>
      </c>
      <c r="V5069" s="21">
        <f t="shared" si="558"/>
        <v>-6.9360333333333171E-5</v>
      </c>
      <c r="W5069" s="21">
        <f t="shared" si="559"/>
        <v>0</v>
      </c>
    </row>
    <row r="5070" spans="1:23">
      <c r="A5070" s="2">
        <f t="shared" si="554"/>
        <v>45536</v>
      </c>
      <c r="B5070" s="3">
        <f t="shared" si="555"/>
        <v>45549</v>
      </c>
      <c r="C5070" s="7">
        <v>45549.583333333336</v>
      </c>
      <c r="D5070" s="7">
        <v>45549.625</v>
      </c>
      <c r="E5070" s="5">
        <v>99</v>
      </c>
      <c r="F5070" s="5">
        <v>273.05</v>
      </c>
      <c r="G5070" s="5">
        <v>1.6499999999999899</v>
      </c>
      <c r="H5070" s="34" cm="1">
        <f t="array" ref="H5070">SUMPRODUCT(('ESB Networks Summary'!$C$5:$C$17384=Data!D5070)*('ESB Networks Summary'!$E$5:$E$17384))*1000*2-SUMPRODUCT(('ESB Networks Summary'!$C$5:$C$17384=Data!D5070)*('ESB Networks Summary'!$F$5:$F$17384))*1000*2</f>
        <v>4</v>
      </c>
      <c r="I5070" s="5">
        <v>0</v>
      </c>
      <c r="J5070" s="5">
        <v>0</v>
      </c>
      <c r="K5070" s="17">
        <v>2.86666666666666</v>
      </c>
      <c r="L5070" s="52">
        <f t="shared" si="556"/>
        <v>0</v>
      </c>
      <c r="M5070" s="5">
        <v>0</v>
      </c>
      <c r="N5070" s="5">
        <v>331.64166666666603</v>
      </c>
      <c r="O5070" s="96">
        <v>430.4</v>
      </c>
      <c r="P5070" s="5">
        <v>725.15833333333296</v>
      </c>
      <c r="Q5070" s="99">
        <v>1550.65</v>
      </c>
      <c r="R5070" s="99">
        <v>13.666</v>
      </c>
      <c r="S5070" s="99">
        <v>5.7889999999999997</v>
      </c>
      <c r="T5070" s="30">
        <f t="shared" si="553"/>
        <v>122.1166666666669</v>
      </c>
      <c r="U5070" s="21">
        <f t="shared" si="557"/>
        <v>1.1274449999999932E-4</v>
      </c>
      <c r="V5070" s="21">
        <f t="shared" si="558"/>
        <v>0</v>
      </c>
      <c r="W5070" s="21">
        <f t="shared" si="559"/>
        <v>0</v>
      </c>
    </row>
    <row r="5071" spans="1:23">
      <c r="A5071" s="2">
        <f t="shared" si="554"/>
        <v>45536</v>
      </c>
      <c r="B5071" s="3">
        <f t="shared" si="555"/>
        <v>45549</v>
      </c>
      <c r="C5071" s="7">
        <v>45549.604166666664</v>
      </c>
      <c r="D5071" s="7">
        <v>45549.645833333336</v>
      </c>
      <c r="E5071" s="5">
        <v>99.8</v>
      </c>
      <c r="F5071" s="5">
        <v>99</v>
      </c>
      <c r="G5071" s="5">
        <v>-160.766666666666</v>
      </c>
      <c r="H5071" s="34" cm="1">
        <f t="array" ref="H5071">SUMPRODUCT(('ESB Networks Summary'!$C$5:$C$17384=Data!D5071)*('ESB Networks Summary'!$E$5:$E$17384))*1000*2-SUMPRODUCT(('ESB Networks Summary'!$C$5:$C$17384=Data!D5071)*('ESB Networks Summary'!$F$5:$F$17384))*1000*2</f>
        <v>-176</v>
      </c>
      <c r="I5071" s="5">
        <v>511.9</v>
      </c>
      <c r="J5071" s="5">
        <v>0</v>
      </c>
      <c r="K5071" s="17">
        <v>1</v>
      </c>
      <c r="L5071" s="52">
        <f t="shared" si="556"/>
        <v>0</v>
      </c>
      <c r="M5071" s="5">
        <v>0</v>
      </c>
      <c r="N5071" s="5">
        <v>919.66666666666595</v>
      </c>
      <c r="O5071" s="96">
        <v>430.4</v>
      </c>
      <c r="P5071" s="5">
        <v>1290.8999999999901</v>
      </c>
      <c r="Q5071" s="99">
        <v>1550.65</v>
      </c>
      <c r="R5071" s="99">
        <v>13.666</v>
      </c>
      <c r="S5071" s="99">
        <v>5.7889999999999997</v>
      </c>
      <c r="T5071" s="30">
        <f t="shared" si="553"/>
        <v>111.46666666665817</v>
      </c>
      <c r="U5071" s="21">
        <f t="shared" si="557"/>
        <v>0</v>
      </c>
      <c r="V5071" s="21">
        <f t="shared" si="558"/>
        <v>-4.6533911666666473E-3</v>
      </c>
      <c r="W5071" s="21">
        <f t="shared" si="559"/>
        <v>0</v>
      </c>
    </row>
    <row r="5072" spans="1:23">
      <c r="A5072" s="2">
        <f t="shared" si="554"/>
        <v>45536</v>
      </c>
      <c r="B5072" s="3">
        <f t="shared" si="555"/>
        <v>45549</v>
      </c>
      <c r="C5072" s="7">
        <v>45549.625</v>
      </c>
      <c r="D5072" s="7">
        <v>45549.666666666664</v>
      </c>
      <c r="E5072" s="5">
        <v>100</v>
      </c>
      <c r="F5072" s="5">
        <v>-5</v>
      </c>
      <c r="G5072" s="5">
        <v>-214.96666666666599</v>
      </c>
      <c r="H5072" s="34" cm="1">
        <f t="array" ref="H5072">SUMPRODUCT(('ESB Networks Summary'!$C$5:$C$17384=Data!D5072)*('ESB Networks Summary'!$E$5:$E$17384))*1000*2-SUMPRODUCT(('ESB Networks Summary'!$C$5:$C$17384=Data!D5072)*('ESB Networks Summary'!$F$5:$F$17384))*1000*2</f>
        <v>-200</v>
      </c>
      <c r="I5072" s="5">
        <v>728.76666666666597</v>
      </c>
      <c r="J5072" s="5">
        <v>0</v>
      </c>
      <c r="K5072" s="17">
        <v>1</v>
      </c>
      <c r="L5072" s="52">
        <f t="shared" si="556"/>
        <v>0</v>
      </c>
      <c r="M5072" s="5">
        <v>0</v>
      </c>
      <c r="N5072" s="5">
        <v>1092.56666666666</v>
      </c>
      <c r="O5072" s="96">
        <v>571.42999999999995</v>
      </c>
      <c r="P5072" s="5">
        <v>1369.9666666666601</v>
      </c>
      <c r="Q5072" s="99">
        <v>969.78</v>
      </c>
      <c r="R5072" s="99">
        <v>17.916999999999998</v>
      </c>
      <c r="S5072" s="99">
        <v>10.040000000000001</v>
      </c>
      <c r="T5072" s="30">
        <f t="shared" si="553"/>
        <v>67.433333333334076</v>
      </c>
      <c r="U5072" s="21">
        <f t="shared" si="557"/>
        <v>0</v>
      </c>
      <c r="V5072" s="21">
        <f t="shared" si="558"/>
        <v>-1.0791326666666632E-2</v>
      </c>
      <c r="W5072" s="21">
        <f t="shared" si="559"/>
        <v>0</v>
      </c>
    </row>
    <row r="5073" spans="1:23">
      <c r="A5073" s="2">
        <f t="shared" si="554"/>
        <v>45536</v>
      </c>
      <c r="B5073" s="3">
        <f t="shared" si="555"/>
        <v>45549</v>
      </c>
      <c r="C5073" s="7">
        <v>45549.645833333336</v>
      </c>
      <c r="D5073" s="7">
        <v>45549.6875</v>
      </c>
      <c r="E5073" s="5">
        <v>100</v>
      </c>
      <c r="F5073" s="5">
        <v>-5</v>
      </c>
      <c r="G5073" s="5">
        <v>-193.7</v>
      </c>
      <c r="H5073" s="34" cm="1">
        <f t="array" ref="H5073">SUMPRODUCT(('ESB Networks Summary'!$C$5:$C$17384=Data!D5073)*('ESB Networks Summary'!$E$5:$E$17384))*1000*2-SUMPRODUCT(('ESB Networks Summary'!$C$5:$C$17384=Data!D5073)*('ESB Networks Summary'!$F$5:$F$17384))*1000*2</f>
        <v>-198</v>
      </c>
      <c r="I5073" s="5">
        <v>358.53333333333302</v>
      </c>
      <c r="J5073" s="5">
        <v>0</v>
      </c>
      <c r="K5073" s="17">
        <v>1</v>
      </c>
      <c r="L5073" s="52">
        <f t="shared" si="556"/>
        <v>0</v>
      </c>
      <c r="M5073" s="5">
        <v>0</v>
      </c>
      <c r="N5073" s="5">
        <v>550.79999999999995</v>
      </c>
      <c r="O5073" s="96">
        <v>571.42999999999995</v>
      </c>
      <c r="P5073" s="5">
        <v>842.23333333333301</v>
      </c>
      <c r="Q5073" s="99">
        <v>969.78</v>
      </c>
      <c r="R5073" s="99">
        <v>17.916999999999998</v>
      </c>
      <c r="S5073" s="99">
        <v>10.040000000000001</v>
      </c>
      <c r="T5073" s="30">
        <f t="shared" si="553"/>
        <v>102.73333333333312</v>
      </c>
      <c r="U5073" s="21">
        <f t="shared" si="557"/>
        <v>0</v>
      </c>
      <c r="V5073" s="21">
        <f t="shared" si="558"/>
        <v>-9.7237399999999998E-3</v>
      </c>
      <c r="W5073" s="21">
        <f t="shared" si="559"/>
        <v>0</v>
      </c>
    </row>
    <row r="5074" spans="1:23">
      <c r="A5074" s="2">
        <f t="shared" si="554"/>
        <v>45536</v>
      </c>
      <c r="B5074" s="3">
        <f t="shared" si="555"/>
        <v>45549</v>
      </c>
      <c r="C5074" s="7">
        <v>45549.666666666664</v>
      </c>
      <c r="D5074" s="7">
        <v>45549.708333333336</v>
      </c>
      <c r="E5074" s="5">
        <v>100</v>
      </c>
      <c r="F5074" s="5">
        <v>-153.69999999999999</v>
      </c>
      <c r="G5074" s="5">
        <v>-191.916666666666</v>
      </c>
      <c r="H5074" s="34" cm="1">
        <f t="array" ref="H5074">SUMPRODUCT(('ESB Networks Summary'!$C$5:$C$17384=Data!D5074)*('ESB Networks Summary'!$E$5:$E$17384))*1000*2-SUMPRODUCT(('ESB Networks Summary'!$C$5:$C$17384=Data!D5074)*('ESB Networks Summary'!$F$5:$F$17384))*1000*2</f>
        <v>-174</v>
      </c>
      <c r="I5074" s="5">
        <v>297.849999999999</v>
      </c>
      <c r="J5074" s="5">
        <v>0</v>
      </c>
      <c r="K5074" s="17">
        <v>1</v>
      </c>
      <c r="L5074" s="52">
        <f t="shared" si="556"/>
        <v>0</v>
      </c>
      <c r="M5074" s="5">
        <v>0</v>
      </c>
      <c r="N5074" s="5">
        <v>423.98333333333301</v>
      </c>
      <c r="O5074" s="96">
        <v>422.24</v>
      </c>
      <c r="P5074" s="5">
        <v>566.875</v>
      </c>
      <c r="Q5074" s="99">
        <v>938.85</v>
      </c>
      <c r="R5074" s="99">
        <v>22.702999999999999</v>
      </c>
      <c r="S5074" s="99">
        <v>14.356</v>
      </c>
      <c r="T5074" s="30">
        <f t="shared" si="553"/>
        <v>104.67500000000098</v>
      </c>
      <c r="U5074" s="21">
        <f t="shared" si="557"/>
        <v>0</v>
      </c>
      <c r="V5074" s="21">
        <f t="shared" si="558"/>
        <v>-1.3775778333333287E-2</v>
      </c>
      <c r="W5074" s="21">
        <f t="shared" si="559"/>
        <v>0</v>
      </c>
    </row>
    <row r="5075" spans="1:23">
      <c r="A5075" s="2">
        <f t="shared" si="554"/>
        <v>45536</v>
      </c>
      <c r="B5075" s="3">
        <f t="shared" si="555"/>
        <v>45549</v>
      </c>
      <c r="C5075" s="7">
        <v>45549.6875</v>
      </c>
      <c r="D5075" s="7">
        <v>45549.729166666664</v>
      </c>
      <c r="E5075" s="5">
        <v>99.566666666666606</v>
      </c>
      <c r="F5075" s="5">
        <v>-2.1666666666666599</v>
      </c>
      <c r="G5075" s="5">
        <v>-162.79999999999899</v>
      </c>
      <c r="H5075" s="34" cm="1">
        <f t="array" ref="H5075">SUMPRODUCT(('ESB Networks Summary'!$C$5:$C$17384=Data!D5075)*('ESB Networks Summary'!$E$5:$E$17384))*1000*2-SUMPRODUCT(('ESB Networks Summary'!$C$5:$C$17384=Data!D5075)*('ESB Networks Summary'!$F$5:$F$17384))*1000*2</f>
        <v>-160</v>
      </c>
      <c r="I5075" s="5">
        <v>0</v>
      </c>
      <c r="J5075" s="5">
        <v>0</v>
      </c>
      <c r="K5075" s="17">
        <v>1</v>
      </c>
      <c r="L5075" s="52">
        <f t="shared" si="556"/>
        <v>0</v>
      </c>
      <c r="M5075" s="5">
        <v>0</v>
      </c>
      <c r="N5075" s="5">
        <v>166.86666666666599</v>
      </c>
      <c r="O5075" s="96">
        <v>422.24</v>
      </c>
      <c r="P5075" s="5">
        <v>418</v>
      </c>
      <c r="Q5075" s="99">
        <v>938.85</v>
      </c>
      <c r="R5075" s="99">
        <v>22.702999999999999</v>
      </c>
      <c r="S5075" s="99">
        <v>14.356</v>
      </c>
      <c r="T5075" s="30">
        <f t="shared" si="553"/>
        <v>90.500000000001677</v>
      </c>
      <c r="U5075" s="21">
        <f t="shared" si="557"/>
        <v>0</v>
      </c>
      <c r="V5075" s="21">
        <f t="shared" si="558"/>
        <v>-1.1685783999999928E-2</v>
      </c>
      <c r="W5075" s="21">
        <f t="shared" si="559"/>
        <v>0</v>
      </c>
    </row>
    <row r="5076" spans="1:23">
      <c r="A5076" s="2">
        <f t="shared" si="554"/>
        <v>45536</v>
      </c>
      <c r="B5076" s="3">
        <f t="shared" si="555"/>
        <v>45549</v>
      </c>
      <c r="C5076" s="7">
        <v>45549.708333333336</v>
      </c>
      <c r="D5076" s="7">
        <v>45549.75</v>
      </c>
      <c r="E5076" s="5">
        <v>99</v>
      </c>
      <c r="F5076" s="5">
        <v>113.8</v>
      </c>
      <c r="G5076" s="5">
        <v>-570.29999999999995</v>
      </c>
      <c r="H5076" s="34" cm="1">
        <f t="array" ref="H5076">SUMPRODUCT(('ESB Networks Summary'!$C$5:$C$17384=Data!D5076)*('ESB Networks Summary'!$E$5:$E$17384))*1000*2-SUMPRODUCT(('ESB Networks Summary'!$C$5:$C$17384=Data!D5076)*('ESB Networks Summary'!$F$5:$F$17384))*1000*2</f>
        <v>-586</v>
      </c>
      <c r="I5076" s="5">
        <v>47.1</v>
      </c>
      <c r="J5076" s="5">
        <v>0</v>
      </c>
      <c r="K5076" s="17">
        <v>1</v>
      </c>
      <c r="L5076" s="52">
        <f t="shared" si="556"/>
        <v>0</v>
      </c>
      <c r="M5076" s="5">
        <v>0</v>
      </c>
      <c r="N5076" s="5">
        <v>378.56666666666598</v>
      </c>
      <c r="O5076" s="96">
        <v>378.9</v>
      </c>
      <c r="P5076" s="5">
        <v>1163.4666666666601</v>
      </c>
      <c r="Q5076" s="99">
        <v>353.42</v>
      </c>
      <c r="R5076" s="99">
        <v>24.053999999999998</v>
      </c>
      <c r="S5076" s="99">
        <v>15.708000000000002</v>
      </c>
      <c r="T5076" s="30">
        <f t="shared" si="553"/>
        <v>100.79999999999417</v>
      </c>
      <c r="U5076" s="21">
        <f t="shared" si="557"/>
        <v>0</v>
      </c>
      <c r="V5076" s="21">
        <f t="shared" si="558"/>
        <v>-4.4791362000000001E-2</v>
      </c>
      <c r="W5076" s="21">
        <f t="shared" si="559"/>
        <v>0</v>
      </c>
    </row>
    <row r="5077" spans="1:23">
      <c r="A5077" s="2">
        <f t="shared" si="554"/>
        <v>45536</v>
      </c>
      <c r="B5077" s="3">
        <f t="shared" si="555"/>
        <v>45549</v>
      </c>
      <c r="C5077" s="7">
        <v>45549.729166666664</v>
      </c>
      <c r="D5077" s="7">
        <v>45549.770833333336</v>
      </c>
      <c r="E5077" s="5">
        <v>99.633333333333297</v>
      </c>
      <c r="F5077" s="5">
        <v>-374.56666666666598</v>
      </c>
      <c r="G5077" s="5">
        <v>-153.058333333333</v>
      </c>
      <c r="H5077" s="34" cm="1">
        <f t="array" ref="H5077">SUMPRODUCT(('ESB Networks Summary'!$C$5:$C$17384=Data!D5077)*('ESB Networks Summary'!$E$5:$E$17384))*1000*2-SUMPRODUCT(('ESB Networks Summary'!$C$5:$C$17384=Data!D5077)*('ESB Networks Summary'!$F$5:$F$17384))*1000*2</f>
        <v>-218</v>
      </c>
      <c r="I5077" s="5">
        <v>426.26666666666603</v>
      </c>
      <c r="J5077" s="5">
        <v>0</v>
      </c>
      <c r="K5077" s="17">
        <v>1</v>
      </c>
      <c r="L5077" s="52">
        <f t="shared" si="556"/>
        <v>0</v>
      </c>
      <c r="M5077" s="5">
        <v>0</v>
      </c>
      <c r="N5077" s="5">
        <v>1583.06666666666</v>
      </c>
      <c r="O5077" s="96">
        <v>378.9</v>
      </c>
      <c r="P5077" s="5">
        <v>1305.3333333333301</v>
      </c>
      <c r="Q5077" s="99">
        <v>353.42</v>
      </c>
      <c r="R5077" s="99">
        <v>24.053999999999998</v>
      </c>
      <c r="S5077" s="99">
        <v>15.708000000000002</v>
      </c>
      <c r="T5077" s="30">
        <f t="shared" si="553"/>
        <v>-56.224999999996896</v>
      </c>
      <c r="U5077" s="21">
        <f t="shared" si="557"/>
        <v>0</v>
      </c>
      <c r="V5077" s="21">
        <f t="shared" si="558"/>
        <v>-1.2021201499999974E-2</v>
      </c>
      <c r="W5077" s="21">
        <f t="shared" si="559"/>
        <v>0</v>
      </c>
    </row>
    <row r="5078" spans="1:23">
      <c r="A5078" s="2">
        <f t="shared" si="554"/>
        <v>45536</v>
      </c>
      <c r="B5078" s="3">
        <f t="shared" si="555"/>
        <v>45549</v>
      </c>
      <c r="C5078" s="7">
        <v>45549.75</v>
      </c>
      <c r="D5078" s="7">
        <v>45549.791666666664</v>
      </c>
      <c r="E5078" s="5">
        <v>98.399999999999906</v>
      </c>
      <c r="F5078" s="5">
        <v>-517.03333333333296</v>
      </c>
      <c r="G5078" s="5">
        <v>14.9333333333333</v>
      </c>
      <c r="H5078" s="34" cm="1">
        <f t="array" ref="H5078">SUMPRODUCT(('ESB Networks Summary'!$C$5:$C$17384=Data!D5078)*('ESB Networks Summary'!$E$5:$E$17384))*1000*2-SUMPRODUCT(('ESB Networks Summary'!$C$5:$C$17384=Data!D5078)*('ESB Networks Summary'!$F$5:$F$17384))*1000*2</f>
        <v>10</v>
      </c>
      <c r="I5078" s="5">
        <v>0</v>
      </c>
      <c r="J5078" s="5">
        <v>0</v>
      </c>
      <c r="K5078" s="17">
        <v>1</v>
      </c>
      <c r="L5078" s="52">
        <f t="shared" si="556"/>
        <v>0</v>
      </c>
      <c r="M5078" s="5">
        <v>0</v>
      </c>
      <c r="N5078" s="5">
        <v>929.83333333333303</v>
      </c>
      <c r="O5078" s="96">
        <v>335.53</v>
      </c>
      <c r="P5078" s="5">
        <v>159.63333333333301</v>
      </c>
      <c r="Q5078" s="99">
        <v>97.35</v>
      </c>
      <c r="R5078" s="99">
        <v>23.862000000000002</v>
      </c>
      <c r="S5078" s="99">
        <v>15.984999999999999</v>
      </c>
      <c r="T5078" s="30">
        <f t="shared" si="553"/>
        <v>-238.23333333333369</v>
      </c>
      <c r="U5078" s="21">
        <f t="shared" si="557"/>
        <v>1.7816959999999962E-3</v>
      </c>
      <c r="V5078" s="21">
        <f t="shared" si="558"/>
        <v>0</v>
      </c>
      <c r="W5078" s="21">
        <f t="shared" si="559"/>
        <v>0</v>
      </c>
    </row>
    <row r="5079" spans="1:23">
      <c r="A5079" s="2">
        <f t="shared" si="554"/>
        <v>45536</v>
      </c>
      <c r="B5079" s="3">
        <f t="shared" si="555"/>
        <v>45549</v>
      </c>
      <c r="C5079" s="7">
        <v>45549.770833333336</v>
      </c>
      <c r="D5079" s="7">
        <v>45549.8125</v>
      </c>
      <c r="E5079" s="5">
        <v>96.866666666666603</v>
      </c>
      <c r="F5079" s="5">
        <v>-394.63333333333298</v>
      </c>
      <c r="G5079" s="5">
        <v>-1.7666666666666599</v>
      </c>
      <c r="H5079" s="34" cm="1">
        <f t="array" ref="H5079">SUMPRODUCT(('ESB Networks Summary'!$C$5:$C$17384=Data!D5079)*('ESB Networks Summary'!$E$5:$E$17384))*1000*2-SUMPRODUCT(('ESB Networks Summary'!$C$5:$C$17384=Data!D5079)*('ESB Networks Summary'!$F$5:$F$17384))*1000*2</f>
        <v>8</v>
      </c>
      <c r="I5079" s="5">
        <v>0</v>
      </c>
      <c r="J5079" s="5">
        <v>0</v>
      </c>
      <c r="K5079" s="17">
        <v>1</v>
      </c>
      <c r="L5079" s="52">
        <f t="shared" si="556"/>
        <v>0</v>
      </c>
      <c r="M5079" s="5">
        <v>0</v>
      </c>
      <c r="N5079" s="5">
        <v>270.53333333333302</v>
      </c>
      <c r="O5079" s="96">
        <v>335.53</v>
      </c>
      <c r="P5079" s="5">
        <v>30.2</v>
      </c>
      <c r="Q5079" s="99">
        <v>97.35</v>
      </c>
      <c r="R5079" s="99">
        <v>23.862000000000002</v>
      </c>
      <c r="S5079" s="99">
        <v>15.984999999999999</v>
      </c>
      <c r="T5079" s="30">
        <f t="shared" si="553"/>
        <v>152.5333333333333</v>
      </c>
      <c r="U5079" s="21">
        <f t="shared" si="557"/>
        <v>0</v>
      </c>
      <c r="V5079" s="21">
        <f t="shared" si="558"/>
        <v>-1.4120083333333278E-4</v>
      </c>
      <c r="W5079" s="21">
        <f t="shared" si="559"/>
        <v>0</v>
      </c>
    </row>
    <row r="5080" spans="1:23">
      <c r="A5080" s="2">
        <f t="shared" si="554"/>
        <v>45536</v>
      </c>
      <c r="B5080" s="3">
        <f t="shared" si="555"/>
        <v>45549</v>
      </c>
      <c r="C5080" s="7">
        <v>45549.791666666664</v>
      </c>
      <c r="D5080" s="7">
        <v>45549.833333333336</v>
      </c>
      <c r="E5080" s="5">
        <v>95.6</v>
      </c>
      <c r="F5080" s="5">
        <v>-593.76666666666597</v>
      </c>
      <c r="G5080" s="5">
        <v>-1.06666666666666</v>
      </c>
      <c r="H5080" s="34" cm="1">
        <f t="array" ref="H5080">SUMPRODUCT(('ESB Networks Summary'!$C$5:$C$17384=Data!D5080)*('ESB Networks Summary'!$E$5:$E$17384))*1000*2-SUMPRODUCT(('ESB Networks Summary'!$C$5:$C$17384=Data!D5080)*('ESB Networks Summary'!$F$5:$F$17384))*1000*2</f>
        <v>4</v>
      </c>
      <c r="I5080" s="5">
        <v>0</v>
      </c>
      <c r="J5080" s="5">
        <v>0</v>
      </c>
      <c r="K5080" s="17">
        <v>1</v>
      </c>
      <c r="L5080" s="52">
        <f t="shared" si="556"/>
        <v>0</v>
      </c>
      <c r="M5080" s="5">
        <v>0</v>
      </c>
      <c r="N5080" s="5">
        <v>478.26666666666603</v>
      </c>
      <c r="O5080" s="96">
        <v>301.08</v>
      </c>
      <c r="P5080" s="5">
        <v>9.1999999999999993</v>
      </c>
      <c r="Q5080" s="99">
        <v>11.51</v>
      </c>
      <c r="R5080" s="99">
        <v>23.693999999999999</v>
      </c>
      <c r="S5080" s="99">
        <v>15.816999999999998</v>
      </c>
      <c r="T5080" s="30">
        <f t="shared" si="553"/>
        <v>123.63333333333327</v>
      </c>
      <c r="U5080" s="21">
        <f t="shared" si="557"/>
        <v>0</v>
      </c>
      <c r="V5080" s="21">
        <f t="shared" si="558"/>
        <v>-8.4357333333332798E-5</v>
      </c>
      <c r="W5080" s="21">
        <f t="shared" si="559"/>
        <v>0</v>
      </c>
    </row>
    <row r="5081" spans="1:23">
      <c r="A5081" s="2">
        <f t="shared" si="554"/>
        <v>45536</v>
      </c>
      <c r="B5081" s="3">
        <f t="shared" si="555"/>
        <v>45549</v>
      </c>
      <c r="C5081" s="7">
        <v>45549.8125</v>
      </c>
      <c r="D5081" s="7">
        <v>45549.854166666664</v>
      </c>
      <c r="E5081" s="5">
        <v>93.266666666666595</v>
      </c>
      <c r="F5081" s="5">
        <v>-1535.25833333333</v>
      </c>
      <c r="G5081" s="5">
        <v>86.533333333333303</v>
      </c>
      <c r="H5081" s="34" cm="1">
        <f t="array" ref="H5081">SUMPRODUCT(('ESB Networks Summary'!$C$5:$C$17384=Data!D5081)*('ESB Networks Summary'!$E$5:$E$17384))*1000*2-SUMPRODUCT(('ESB Networks Summary'!$C$5:$C$17384=Data!D5081)*('ESB Networks Summary'!$F$5:$F$17384))*1000*2</f>
        <v>2</v>
      </c>
      <c r="I5081" s="5">
        <v>23.5</v>
      </c>
      <c r="J5081" s="5">
        <v>0</v>
      </c>
      <c r="K5081" s="17">
        <v>1</v>
      </c>
      <c r="L5081" s="52">
        <f t="shared" si="556"/>
        <v>0</v>
      </c>
      <c r="M5081" s="5">
        <v>0</v>
      </c>
      <c r="N5081" s="5">
        <v>1406.575</v>
      </c>
      <c r="O5081" s="96">
        <v>301.08</v>
      </c>
      <c r="P5081" s="5">
        <v>0.133333333333333</v>
      </c>
      <c r="Q5081" s="99">
        <v>11.51</v>
      </c>
      <c r="R5081" s="99">
        <v>23.693999999999999</v>
      </c>
      <c r="S5081" s="99">
        <v>15.816999999999998</v>
      </c>
      <c r="T5081" s="30">
        <f t="shared" si="553"/>
        <v>215.34999999999673</v>
      </c>
      <c r="U5081" s="21">
        <f t="shared" si="557"/>
        <v>1.0251603999999996E-2</v>
      </c>
      <c r="V5081" s="21">
        <f t="shared" si="558"/>
        <v>0</v>
      </c>
      <c r="W5081" s="21">
        <f t="shared" si="559"/>
        <v>0</v>
      </c>
    </row>
    <row r="5082" spans="1:23">
      <c r="A5082" s="2">
        <f t="shared" si="554"/>
        <v>45536</v>
      </c>
      <c r="B5082" s="3">
        <f t="shared" si="555"/>
        <v>45549</v>
      </c>
      <c r="C5082" s="7">
        <v>45549.833333333336</v>
      </c>
      <c r="D5082" s="7">
        <v>45549.875</v>
      </c>
      <c r="E5082" s="5">
        <v>90.466666666666598</v>
      </c>
      <c r="F5082" s="5">
        <v>-768.63333333333298</v>
      </c>
      <c r="G5082" s="5">
        <v>1.2333333333333301</v>
      </c>
      <c r="H5082" s="34" cm="1">
        <f t="array" ref="H5082">SUMPRODUCT(('ESB Networks Summary'!$C$5:$C$17384=Data!D5082)*('ESB Networks Summary'!$E$5:$E$17384))*1000*2-SUMPRODUCT(('ESB Networks Summary'!$C$5:$C$17384=Data!D5082)*('ESB Networks Summary'!$F$5:$F$17384))*1000*2</f>
        <v>4</v>
      </c>
      <c r="I5082" s="5">
        <v>0</v>
      </c>
      <c r="J5082" s="5">
        <v>0</v>
      </c>
      <c r="K5082" s="17">
        <v>1</v>
      </c>
      <c r="L5082" s="52">
        <f t="shared" si="556"/>
        <v>0</v>
      </c>
      <c r="M5082" s="5">
        <v>0</v>
      </c>
      <c r="N5082" s="5">
        <v>620.43333333333305</v>
      </c>
      <c r="O5082" s="96">
        <v>292.23</v>
      </c>
      <c r="P5082" s="5">
        <v>0</v>
      </c>
      <c r="Q5082" s="99">
        <v>0</v>
      </c>
      <c r="R5082" s="99">
        <v>23.628999999999998</v>
      </c>
      <c r="S5082" s="99">
        <v>15.750999999999999</v>
      </c>
      <c r="T5082" s="30">
        <f t="shared" si="553"/>
        <v>149.43333333333328</v>
      </c>
      <c r="U5082" s="21">
        <f t="shared" si="557"/>
        <v>1.4571216666666627E-4</v>
      </c>
      <c r="V5082" s="21">
        <f t="shared" si="558"/>
        <v>0</v>
      </c>
      <c r="W5082" s="21">
        <f t="shared" si="559"/>
        <v>0</v>
      </c>
    </row>
    <row r="5083" spans="1:23">
      <c r="A5083" s="2">
        <f t="shared" si="554"/>
        <v>45536</v>
      </c>
      <c r="B5083" s="3">
        <f t="shared" si="555"/>
        <v>45549</v>
      </c>
      <c r="C5083" s="7">
        <v>45549.854166666664</v>
      </c>
      <c r="D5083" s="7">
        <v>45549.895833333336</v>
      </c>
      <c r="E5083" s="5">
        <v>88.733333333333306</v>
      </c>
      <c r="F5083" s="5">
        <v>-565.76666666666597</v>
      </c>
      <c r="G5083" s="5">
        <v>-0.93333333333333302</v>
      </c>
      <c r="H5083" s="34" cm="1">
        <f t="array" ref="H5083">SUMPRODUCT(('ESB Networks Summary'!$C$5:$C$17384=Data!D5083)*('ESB Networks Summary'!$E$5:$E$17384))*1000*2-SUMPRODUCT(('ESB Networks Summary'!$C$5:$C$17384=Data!D5083)*('ESB Networks Summary'!$F$5:$F$17384))*1000*2</f>
        <v>4</v>
      </c>
      <c r="I5083" s="5">
        <v>0</v>
      </c>
      <c r="J5083" s="5">
        <v>0</v>
      </c>
      <c r="K5083" s="17">
        <v>1</v>
      </c>
      <c r="L5083" s="52">
        <f t="shared" si="556"/>
        <v>0</v>
      </c>
      <c r="M5083" s="5">
        <v>0</v>
      </c>
      <c r="N5083" s="5">
        <v>433.7</v>
      </c>
      <c r="O5083" s="96">
        <v>292.23</v>
      </c>
      <c r="P5083" s="5">
        <v>0.133333333333333</v>
      </c>
      <c r="Q5083" s="99">
        <v>0</v>
      </c>
      <c r="R5083" s="99">
        <v>23.628999999999998</v>
      </c>
      <c r="S5083" s="99">
        <v>15.750999999999999</v>
      </c>
      <c r="T5083" s="30">
        <f t="shared" si="553"/>
        <v>131.26666666666597</v>
      </c>
      <c r="U5083" s="21">
        <f t="shared" si="557"/>
        <v>0</v>
      </c>
      <c r="V5083" s="21">
        <f t="shared" si="558"/>
        <v>-7.3504666666666634E-5</v>
      </c>
      <c r="W5083" s="21">
        <f t="shared" si="559"/>
        <v>0</v>
      </c>
    </row>
    <row r="5084" spans="1:23">
      <c r="A5084" s="2">
        <f t="shared" si="554"/>
        <v>45536</v>
      </c>
      <c r="B5084" s="3">
        <f t="shared" si="555"/>
        <v>45549</v>
      </c>
      <c r="C5084" s="7">
        <v>45549.875</v>
      </c>
      <c r="D5084" s="7">
        <v>45549.916666666664</v>
      </c>
      <c r="E5084" s="5">
        <v>87.5</v>
      </c>
      <c r="F5084" s="5">
        <v>-571.1</v>
      </c>
      <c r="G5084" s="5">
        <v>0.53333333333333299</v>
      </c>
      <c r="H5084" s="34" cm="1">
        <f t="array" ref="H5084">SUMPRODUCT(('ESB Networks Summary'!$C$5:$C$17384=Data!D5084)*('ESB Networks Summary'!$E$5:$E$17384))*1000*2-SUMPRODUCT(('ESB Networks Summary'!$C$5:$C$17384=Data!D5084)*('ESB Networks Summary'!$F$5:$F$17384))*1000*2</f>
        <v>2</v>
      </c>
      <c r="I5084" s="5">
        <v>0</v>
      </c>
      <c r="J5084" s="5">
        <v>0</v>
      </c>
      <c r="K5084" s="17">
        <v>1</v>
      </c>
      <c r="L5084" s="52">
        <f t="shared" si="556"/>
        <v>0</v>
      </c>
      <c r="M5084" s="5">
        <v>0</v>
      </c>
      <c r="N5084" s="5">
        <v>438.73333333333301</v>
      </c>
      <c r="O5084" s="96">
        <v>297.27</v>
      </c>
      <c r="P5084" s="5">
        <v>0</v>
      </c>
      <c r="Q5084" s="99">
        <v>0</v>
      </c>
      <c r="R5084" s="99">
        <v>23.880000000000003</v>
      </c>
      <c r="S5084" s="99">
        <v>16.002000000000002</v>
      </c>
      <c r="T5084" s="30">
        <f t="shared" si="553"/>
        <v>132.90000000000038</v>
      </c>
      <c r="U5084" s="21">
        <f t="shared" si="557"/>
        <v>6.3679999999999973E-5</v>
      </c>
      <c r="V5084" s="21">
        <f t="shared" si="558"/>
        <v>0</v>
      </c>
      <c r="W5084" s="21">
        <f t="shared" si="559"/>
        <v>0</v>
      </c>
    </row>
    <row r="5085" spans="1:23">
      <c r="A5085" s="2">
        <f t="shared" si="554"/>
        <v>45536</v>
      </c>
      <c r="B5085" s="3">
        <f t="shared" si="555"/>
        <v>45549</v>
      </c>
      <c r="C5085" s="7">
        <v>45549.895833333336</v>
      </c>
      <c r="D5085" s="7">
        <v>45549.9375</v>
      </c>
      <c r="E5085" s="5">
        <v>86.3</v>
      </c>
      <c r="F5085" s="5">
        <v>-511.666666666666</v>
      </c>
      <c r="G5085" s="5">
        <v>-0.266666666666666</v>
      </c>
      <c r="H5085" s="34" cm="1">
        <f t="array" ref="H5085">SUMPRODUCT(('ESB Networks Summary'!$C$5:$C$17384=Data!D5085)*('ESB Networks Summary'!$E$5:$E$17384))*1000*2-SUMPRODUCT(('ESB Networks Summary'!$C$5:$C$17384=Data!D5085)*('ESB Networks Summary'!$F$5:$F$17384))*1000*2</f>
        <v>4</v>
      </c>
      <c r="I5085" s="5">
        <v>0</v>
      </c>
      <c r="J5085" s="5">
        <v>0</v>
      </c>
      <c r="K5085" s="17">
        <v>1</v>
      </c>
      <c r="L5085" s="52">
        <f t="shared" si="556"/>
        <v>0</v>
      </c>
      <c r="M5085" s="5">
        <v>0</v>
      </c>
      <c r="N5085" s="5">
        <v>277.33333333333297</v>
      </c>
      <c r="O5085" s="96">
        <v>297.27</v>
      </c>
      <c r="P5085" s="5">
        <v>0</v>
      </c>
      <c r="Q5085" s="99">
        <v>0</v>
      </c>
      <c r="R5085" s="99">
        <v>23.880000000000003</v>
      </c>
      <c r="S5085" s="99">
        <v>16.002000000000002</v>
      </c>
      <c r="T5085" s="30">
        <f t="shared" si="553"/>
        <v>234.06666666666638</v>
      </c>
      <c r="U5085" s="21">
        <f t="shared" si="557"/>
        <v>0</v>
      </c>
      <c r="V5085" s="21">
        <f t="shared" si="558"/>
        <v>-2.1335999999999946E-5</v>
      </c>
      <c r="W5085" s="21">
        <f t="shared" si="559"/>
        <v>0</v>
      </c>
    </row>
    <row r="5086" spans="1:23">
      <c r="A5086" s="2">
        <f t="shared" si="554"/>
        <v>45536</v>
      </c>
      <c r="B5086" s="3">
        <f t="shared" si="555"/>
        <v>45549</v>
      </c>
      <c r="C5086" s="7">
        <v>45549.916666666664</v>
      </c>
      <c r="D5086" s="7">
        <v>45549.958333333336</v>
      </c>
      <c r="E5086" s="5">
        <v>85.1</v>
      </c>
      <c r="F5086" s="5">
        <v>-461.8</v>
      </c>
      <c r="G5086" s="5">
        <v>7.2333333333333298</v>
      </c>
      <c r="H5086" s="34" cm="1">
        <f t="array" ref="H5086">SUMPRODUCT(('ESB Networks Summary'!$C$5:$C$17384=Data!D5086)*('ESB Networks Summary'!$E$5:$E$17384))*1000*2-SUMPRODUCT(('ESB Networks Summary'!$C$5:$C$17384=Data!D5086)*('ESB Networks Summary'!$F$5:$F$17384))*1000*2</f>
        <v>2</v>
      </c>
      <c r="I5086" s="5">
        <v>0</v>
      </c>
      <c r="J5086" s="5">
        <v>0</v>
      </c>
      <c r="K5086" s="17">
        <v>1</v>
      </c>
      <c r="L5086" s="52">
        <f t="shared" si="556"/>
        <v>0</v>
      </c>
      <c r="M5086" s="5">
        <v>0</v>
      </c>
      <c r="N5086" s="5">
        <v>329.433333333333</v>
      </c>
      <c r="O5086" s="96">
        <v>408.59</v>
      </c>
      <c r="P5086" s="5">
        <v>0</v>
      </c>
      <c r="Q5086" s="99">
        <v>0</v>
      </c>
      <c r="R5086" s="99">
        <v>16.661999999999999</v>
      </c>
      <c r="S5086" s="99">
        <v>13.668000000000001</v>
      </c>
      <c r="T5086" s="30">
        <f t="shared" si="553"/>
        <v>139.60000000000036</v>
      </c>
      <c r="U5086" s="21">
        <f t="shared" si="557"/>
        <v>6.0260899999999961E-4</v>
      </c>
      <c r="V5086" s="21">
        <f t="shared" si="558"/>
        <v>0</v>
      </c>
      <c r="W5086" s="21">
        <f t="shared" si="559"/>
        <v>0</v>
      </c>
    </row>
    <row r="5087" spans="1:23">
      <c r="A5087" s="2">
        <f t="shared" si="554"/>
        <v>45536</v>
      </c>
      <c r="B5087" s="3">
        <f t="shared" si="555"/>
        <v>45549</v>
      </c>
      <c r="C5087" s="7">
        <v>45549.9375</v>
      </c>
      <c r="D5087" s="7">
        <v>45549.979166666664</v>
      </c>
      <c r="E5087" s="5">
        <v>84.033333333333303</v>
      </c>
      <c r="F5087" s="5">
        <v>-324.78333333333302</v>
      </c>
      <c r="G5087" s="5">
        <v>1.125</v>
      </c>
      <c r="H5087" s="34" cm="1">
        <f t="array" ref="H5087">SUMPRODUCT(('ESB Networks Summary'!$C$5:$C$17384=Data!D5087)*('ESB Networks Summary'!$E$5:$E$17384))*1000*2-SUMPRODUCT(('ESB Networks Summary'!$C$5:$C$17384=Data!D5087)*('ESB Networks Summary'!$F$5:$F$17384))*1000*2</f>
        <v>4</v>
      </c>
      <c r="I5087" s="5">
        <v>0</v>
      </c>
      <c r="J5087" s="5">
        <v>0</v>
      </c>
      <c r="K5087" s="17">
        <v>1</v>
      </c>
      <c r="L5087" s="52">
        <f t="shared" si="556"/>
        <v>0</v>
      </c>
      <c r="M5087" s="5">
        <v>0</v>
      </c>
      <c r="N5087" s="5">
        <v>199.67499999999899</v>
      </c>
      <c r="O5087" s="96">
        <v>408.59</v>
      </c>
      <c r="P5087" s="5">
        <v>0.1</v>
      </c>
      <c r="Q5087" s="99">
        <v>0</v>
      </c>
      <c r="R5087" s="99">
        <v>16.661999999999999</v>
      </c>
      <c r="S5087" s="99">
        <v>13.668000000000001</v>
      </c>
      <c r="T5087" s="30">
        <f t="shared" si="553"/>
        <v>126.33333333333402</v>
      </c>
      <c r="U5087" s="21">
        <f t="shared" si="557"/>
        <v>9.3723749999999982E-5</v>
      </c>
      <c r="V5087" s="21">
        <f t="shared" si="558"/>
        <v>0</v>
      </c>
      <c r="W5087" s="21">
        <f t="shared" si="559"/>
        <v>0</v>
      </c>
    </row>
    <row r="5088" spans="1:23">
      <c r="A5088" s="2">
        <f t="shared" si="554"/>
        <v>45536</v>
      </c>
      <c r="B5088" s="3">
        <f t="shared" si="555"/>
        <v>45549</v>
      </c>
      <c r="C5088" s="7">
        <v>45549.958333333336</v>
      </c>
      <c r="D5088" s="7">
        <v>45550</v>
      </c>
      <c r="E5088" s="5">
        <v>83.566666666666606</v>
      </c>
      <c r="F5088" s="5">
        <v>-202.53333333333299</v>
      </c>
      <c r="G5088" s="5">
        <v>1.13333333333333</v>
      </c>
      <c r="H5088" s="34" cm="1">
        <f t="array" ref="H5088">SUMPRODUCT(('ESB Networks Summary'!$C$5:$C$17384=Data!D5088)*('ESB Networks Summary'!$E$5:$E$17384))*1000*2-SUMPRODUCT(('ESB Networks Summary'!$C$5:$C$17384=Data!D5088)*('ESB Networks Summary'!$F$5:$F$17384))*1000*2</f>
        <v>4</v>
      </c>
      <c r="I5088" s="5">
        <v>0</v>
      </c>
      <c r="J5088" s="5">
        <v>0</v>
      </c>
      <c r="K5088" s="17">
        <v>1</v>
      </c>
      <c r="L5088" s="52">
        <f t="shared" si="556"/>
        <v>0</v>
      </c>
      <c r="M5088" s="5">
        <v>0</v>
      </c>
      <c r="N5088" s="5">
        <v>23.3333333333333</v>
      </c>
      <c r="O5088" s="96">
        <v>303.08</v>
      </c>
      <c r="P5088" s="5">
        <v>0.7</v>
      </c>
      <c r="Q5088" s="99">
        <v>0</v>
      </c>
      <c r="R5088" s="99">
        <v>16.088999999999999</v>
      </c>
      <c r="S5088" s="99">
        <v>13.094999999999999</v>
      </c>
      <c r="T5088" s="30">
        <f t="shared" si="553"/>
        <v>181.03333333333302</v>
      </c>
      <c r="U5088" s="21">
        <f t="shared" si="557"/>
        <v>9.1170999999999714E-5</v>
      </c>
      <c r="V5088" s="21">
        <f t="shared" si="558"/>
        <v>0</v>
      </c>
      <c r="W5088" s="21">
        <f t="shared" si="559"/>
        <v>0</v>
      </c>
    </row>
    <row r="5089" spans="1:23">
      <c r="A5089" s="2">
        <f t="shared" si="554"/>
        <v>45536</v>
      </c>
      <c r="B5089" s="3">
        <f t="shared" si="555"/>
        <v>45549</v>
      </c>
      <c r="C5089" s="7">
        <v>45549.979166666664</v>
      </c>
      <c r="D5089" s="7">
        <v>45550.020833333336</v>
      </c>
      <c r="E5089" s="5">
        <v>83</v>
      </c>
      <c r="F5089" s="5">
        <v>-182.933333333333</v>
      </c>
      <c r="G5089" s="5">
        <v>0.66666666666666596</v>
      </c>
      <c r="H5089" s="34" cm="1">
        <f t="array" ref="H5089">SUMPRODUCT(('ESB Networks Summary'!$C$5:$C$17384=Data!D5089)*('ESB Networks Summary'!$E$5:$E$17384))*1000*2-SUMPRODUCT(('ESB Networks Summary'!$C$5:$C$17384=Data!D5089)*('ESB Networks Summary'!$F$5:$F$17384))*1000*2</f>
        <v>4</v>
      </c>
      <c r="I5089" s="5">
        <v>0</v>
      </c>
      <c r="J5089" s="5">
        <v>0</v>
      </c>
      <c r="K5089" s="17">
        <v>1</v>
      </c>
      <c r="L5089" s="52">
        <f t="shared" si="556"/>
        <v>0</v>
      </c>
      <c r="M5089" s="5">
        <v>0</v>
      </c>
      <c r="N5089" s="5">
        <v>25.766666666666602</v>
      </c>
      <c r="O5089" s="96">
        <v>303.08</v>
      </c>
      <c r="P5089" s="5">
        <v>0.79999999999999905</v>
      </c>
      <c r="Q5089" s="99">
        <v>0</v>
      </c>
      <c r="R5089" s="99">
        <v>16.088999999999999</v>
      </c>
      <c r="S5089" s="99">
        <v>13.094999999999999</v>
      </c>
      <c r="T5089" s="30">
        <f t="shared" si="553"/>
        <v>158.63333333333307</v>
      </c>
      <c r="U5089" s="21">
        <f t="shared" si="557"/>
        <v>5.3629999999999946E-5</v>
      </c>
      <c r="V5089" s="21">
        <f t="shared" si="558"/>
        <v>0</v>
      </c>
      <c r="W5089" s="21">
        <f t="shared" si="559"/>
        <v>0</v>
      </c>
    </row>
    <row r="5090" spans="1:23">
      <c r="A5090" s="2">
        <f t="shared" si="554"/>
        <v>45536</v>
      </c>
      <c r="B5090" s="3">
        <f t="shared" si="555"/>
        <v>45550</v>
      </c>
      <c r="C5090" s="7">
        <v>45550</v>
      </c>
      <c r="D5090" s="7">
        <v>45550.041666666664</v>
      </c>
      <c r="E5090" s="5">
        <v>82.7</v>
      </c>
      <c r="F5090" s="5">
        <v>-192.266666666666</v>
      </c>
      <c r="G5090" s="5">
        <v>3.3333333333333298E-2</v>
      </c>
      <c r="H5090" s="34" cm="1">
        <f t="array" ref="H5090">SUMPRODUCT(('ESB Networks Summary'!$C$5:$C$17384=Data!D5090)*('ESB Networks Summary'!$E$5:$E$17384))*1000*2-SUMPRODUCT(('ESB Networks Summary'!$C$5:$C$17384=Data!D5090)*('ESB Networks Summary'!$F$5:$F$17384))*1000*2</f>
        <v>2</v>
      </c>
      <c r="I5090" s="5">
        <v>0</v>
      </c>
      <c r="J5090" s="5">
        <v>0</v>
      </c>
      <c r="K5090" s="17">
        <v>1</v>
      </c>
      <c r="L5090" s="52">
        <f t="shared" si="556"/>
        <v>0</v>
      </c>
      <c r="M5090" s="5">
        <v>0</v>
      </c>
      <c r="N5090" s="5">
        <v>30</v>
      </c>
      <c r="O5090" s="96">
        <v>297.92</v>
      </c>
      <c r="P5090" s="5">
        <v>0.76666666666666605</v>
      </c>
      <c r="Q5090" s="99">
        <v>0</v>
      </c>
      <c r="R5090" s="99">
        <v>16.088999999999999</v>
      </c>
      <c r="S5090" s="99">
        <v>13.094999999999999</v>
      </c>
      <c r="T5090" s="30">
        <f t="shared" si="553"/>
        <v>163.06666666666601</v>
      </c>
      <c r="U5090" s="21">
        <f t="shared" si="557"/>
        <v>2.6814999999999971E-6</v>
      </c>
      <c r="V5090" s="21">
        <f t="shared" si="558"/>
        <v>0</v>
      </c>
      <c r="W5090" s="21">
        <f t="shared" si="559"/>
        <v>0</v>
      </c>
    </row>
    <row r="5091" spans="1:23">
      <c r="A5091" s="2">
        <f t="shared" si="554"/>
        <v>45536</v>
      </c>
      <c r="B5091" s="3">
        <f t="shared" si="555"/>
        <v>45550</v>
      </c>
      <c r="C5091" s="7">
        <v>45550.020833333336</v>
      </c>
      <c r="D5091" s="7">
        <v>45550.0625</v>
      </c>
      <c r="E5091" s="5">
        <v>82</v>
      </c>
      <c r="F5091" s="5">
        <v>-182.833333333333</v>
      </c>
      <c r="G5091" s="5">
        <v>1.06666666666666</v>
      </c>
      <c r="H5091" s="34" cm="1">
        <f t="array" ref="H5091">SUMPRODUCT(('ESB Networks Summary'!$C$5:$C$17384=Data!D5091)*('ESB Networks Summary'!$E$5:$E$17384))*1000*2-SUMPRODUCT(('ESB Networks Summary'!$C$5:$C$17384=Data!D5091)*('ESB Networks Summary'!$F$5:$F$17384))*1000*2</f>
        <v>4</v>
      </c>
      <c r="I5091" s="5">
        <v>0</v>
      </c>
      <c r="J5091" s="5">
        <v>0</v>
      </c>
      <c r="K5091" s="17">
        <v>1</v>
      </c>
      <c r="L5091" s="52">
        <f t="shared" si="556"/>
        <v>0</v>
      </c>
      <c r="M5091" s="5">
        <v>0</v>
      </c>
      <c r="N5091" s="5">
        <v>0</v>
      </c>
      <c r="O5091" s="96">
        <v>297.92</v>
      </c>
      <c r="P5091" s="5">
        <v>0.9</v>
      </c>
      <c r="Q5091" s="99">
        <v>0</v>
      </c>
      <c r="R5091" s="99">
        <v>16.088999999999999</v>
      </c>
      <c r="S5091" s="99">
        <v>13.094999999999999</v>
      </c>
      <c r="T5091" s="30">
        <f t="shared" si="553"/>
        <v>184.79999999999967</v>
      </c>
      <c r="U5091" s="21">
        <f t="shared" si="557"/>
        <v>8.580799999999946E-5</v>
      </c>
      <c r="V5091" s="21">
        <f t="shared" si="558"/>
        <v>0</v>
      </c>
      <c r="W5091" s="21">
        <f t="shared" si="559"/>
        <v>0</v>
      </c>
    </row>
    <row r="5092" spans="1:23">
      <c r="A5092" s="2">
        <f t="shared" si="554"/>
        <v>45536</v>
      </c>
      <c r="B5092" s="3">
        <f t="shared" si="555"/>
        <v>45550</v>
      </c>
      <c r="C5092" s="7">
        <v>45550.041666666664</v>
      </c>
      <c r="D5092" s="7">
        <v>45550.083333333336</v>
      </c>
      <c r="E5092" s="5">
        <v>81.933333333333294</v>
      </c>
      <c r="F5092" s="5">
        <v>-180.81666666666601</v>
      </c>
      <c r="G5092" s="5">
        <v>-1.4749999999999901</v>
      </c>
      <c r="H5092" s="34" cm="1">
        <f t="array" ref="H5092">SUMPRODUCT(('ESB Networks Summary'!$C$5:$C$17384=Data!D5092)*('ESB Networks Summary'!$E$5:$E$17384))*1000*2-SUMPRODUCT(('ESB Networks Summary'!$C$5:$C$17384=Data!D5092)*('ESB Networks Summary'!$F$5:$F$17384))*1000*2</f>
        <v>2</v>
      </c>
      <c r="I5092" s="5">
        <v>0</v>
      </c>
      <c r="J5092" s="5">
        <v>0</v>
      </c>
      <c r="K5092" s="17">
        <v>1</v>
      </c>
      <c r="L5092" s="52">
        <f t="shared" si="556"/>
        <v>0</v>
      </c>
      <c r="M5092" s="5">
        <v>0</v>
      </c>
      <c r="N5092" s="5">
        <v>37.133333333333297</v>
      </c>
      <c r="O5092" s="96">
        <v>283.32</v>
      </c>
      <c r="P5092" s="5">
        <v>1</v>
      </c>
      <c r="Q5092" s="99">
        <v>0</v>
      </c>
      <c r="R5092" s="99">
        <v>16.555</v>
      </c>
      <c r="S5092" s="99">
        <v>13.561000000000002</v>
      </c>
      <c r="T5092" s="30">
        <f t="shared" si="553"/>
        <v>143.20833333333272</v>
      </c>
      <c r="U5092" s="21">
        <f t="shared" si="557"/>
        <v>0</v>
      </c>
      <c r="V5092" s="21">
        <f t="shared" si="558"/>
        <v>-1.0001237499999933E-4</v>
      </c>
      <c r="W5092" s="21">
        <f t="shared" si="559"/>
        <v>0</v>
      </c>
    </row>
    <row r="5093" spans="1:23">
      <c r="A5093" s="2">
        <f t="shared" si="554"/>
        <v>45536</v>
      </c>
      <c r="B5093" s="3">
        <f t="shared" si="555"/>
        <v>45550</v>
      </c>
      <c r="C5093" s="7">
        <v>45550.0625</v>
      </c>
      <c r="D5093" s="7">
        <v>45550.104166666664</v>
      </c>
      <c r="E5093" s="5">
        <v>81</v>
      </c>
      <c r="F5093" s="5">
        <v>-189.73333333333301</v>
      </c>
      <c r="G5093" s="5">
        <v>-0.7</v>
      </c>
      <c r="H5093" s="34" cm="1">
        <f t="array" ref="H5093">SUMPRODUCT(('ESB Networks Summary'!$C$5:$C$17384=Data!D5093)*('ESB Networks Summary'!$E$5:$E$17384))*1000*2-SUMPRODUCT(('ESB Networks Summary'!$C$5:$C$17384=Data!D5093)*('ESB Networks Summary'!$F$5:$F$17384))*1000*2</f>
        <v>4</v>
      </c>
      <c r="I5093" s="5">
        <v>0</v>
      </c>
      <c r="J5093" s="5">
        <v>0</v>
      </c>
      <c r="K5093" s="17">
        <v>1</v>
      </c>
      <c r="L5093" s="52">
        <f t="shared" si="556"/>
        <v>0</v>
      </c>
      <c r="M5093" s="5">
        <v>0</v>
      </c>
      <c r="N5093" s="5">
        <v>25.066666666666599</v>
      </c>
      <c r="O5093" s="96">
        <v>283.32</v>
      </c>
      <c r="P5093" s="5">
        <v>1</v>
      </c>
      <c r="Q5093" s="99">
        <v>0</v>
      </c>
      <c r="R5093" s="99">
        <v>16.555</v>
      </c>
      <c r="S5093" s="99">
        <v>13.561000000000002</v>
      </c>
      <c r="T5093" s="30">
        <f t="shared" si="553"/>
        <v>164.96666666666641</v>
      </c>
      <c r="U5093" s="21">
        <f t="shared" si="557"/>
        <v>0</v>
      </c>
      <c r="V5093" s="21">
        <f t="shared" si="558"/>
        <v>-4.7463500000000011E-5</v>
      </c>
      <c r="W5093" s="21">
        <f t="shared" si="559"/>
        <v>0</v>
      </c>
    </row>
    <row r="5094" spans="1:23">
      <c r="A5094" s="2">
        <f t="shared" si="554"/>
        <v>45536</v>
      </c>
      <c r="B5094" s="3">
        <f t="shared" si="555"/>
        <v>45550</v>
      </c>
      <c r="C5094" s="7">
        <v>45550.083333333336</v>
      </c>
      <c r="D5094" s="7">
        <v>45550.125</v>
      </c>
      <c r="E5094" s="5">
        <v>81</v>
      </c>
      <c r="F5094" s="5">
        <v>-181.833333333333</v>
      </c>
      <c r="G5094" s="5">
        <v>-9.9999999999999895E-2</v>
      </c>
      <c r="H5094" s="34" cm="1">
        <f t="array" ref="H5094">SUMPRODUCT(('ESB Networks Summary'!$C$5:$C$17384=Data!D5094)*('ESB Networks Summary'!$E$5:$E$17384))*1000*2-SUMPRODUCT(('ESB Networks Summary'!$C$5:$C$17384=Data!D5094)*('ESB Networks Summary'!$F$5:$F$17384))*1000*2</f>
        <v>4</v>
      </c>
      <c r="I5094" s="5">
        <v>0</v>
      </c>
      <c r="J5094" s="5">
        <v>0</v>
      </c>
      <c r="K5094" s="17">
        <v>1</v>
      </c>
      <c r="L5094" s="52">
        <f t="shared" si="556"/>
        <v>0</v>
      </c>
      <c r="M5094" s="5">
        <v>0</v>
      </c>
      <c r="N5094" s="5">
        <v>0</v>
      </c>
      <c r="O5094" s="96">
        <v>285.45999999999998</v>
      </c>
      <c r="P5094" s="5">
        <v>1</v>
      </c>
      <c r="Q5094" s="99">
        <v>0</v>
      </c>
      <c r="R5094" s="99">
        <v>16.625</v>
      </c>
      <c r="S5094" s="99">
        <v>13.632</v>
      </c>
      <c r="T5094" s="30">
        <f t="shared" si="553"/>
        <v>182.73333333333301</v>
      </c>
      <c r="U5094" s="21">
        <f t="shared" si="557"/>
        <v>0</v>
      </c>
      <c r="V5094" s="21">
        <f t="shared" si="558"/>
        <v>-6.8159999999999937E-6</v>
      </c>
      <c r="W5094" s="21">
        <f t="shared" si="559"/>
        <v>0</v>
      </c>
    </row>
    <row r="5095" spans="1:23">
      <c r="A5095" s="2">
        <f t="shared" si="554"/>
        <v>45536</v>
      </c>
      <c r="B5095" s="3">
        <f t="shared" si="555"/>
        <v>45550</v>
      </c>
      <c r="C5095" s="7">
        <v>45550.104166666664</v>
      </c>
      <c r="D5095" s="7">
        <v>45550.145833333336</v>
      </c>
      <c r="E5095" s="5">
        <v>80.1666666666666</v>
      </c>
      <c r="F5095" s="5">
        <v>-179.833333333333</v>
      </c>
      <c r="G5095" s="5">
        <v>-0.33333333333333298</v>
      </c>
      <c r="H5095" s="34" cm="1">
        <f t="array" ref="H5095">SUMPRODUCT(('ESB Networks Summary'!$C$5:$C$17384=Data!D5095)*('ESB Networks Summary'!$E$5:$E$17384))*1000*2-SUMPRODUCT(('ESB Networks Summary'!$C$5:$C$17384=Data!D5095)*('ESB Networks Summary'!$F$5:$F$17384))*1000*2</f>
        <v>4</v>
      </c>
      <c r="I5095" s="5">
        <v>0</v>
      </c>
      <c r="J5095" s="5">
        <v>0</v>
      </c>
      <c r="K5095" s="17">
        <v>1</v>
      </c>
      <c r="L5095" s="52">
        <f t="shared" si="556"/>
        <v>0</v>
      </c>
      <c r="M5095" s="5">
        <v>0</v>
      </c>
      <c r="N5095" s="5">
        <v>28.966666666666601</v>
      </c>
      <c r="O5095" s="96">
        <v>285.45999999999998</v>
      </c>
      <c r="P5095" s="5">
        <v>1</v>
      </c>
      <c r="Q5095" s="99">
        <v>0</v>
      </c>
      <c r="R5095" s="99">
        <v>16.625</v>
      </c>
      <c r="S5095" s="99">
        <v>13.632</v>
      </c>
      <c r="T5095" s="30">
        <f t="shared" si="553"/>
        <v>151.53333333333308</v>
      </c>
      <c r="U5095" s="21">
        <f t="shared" si="557"/>
        <v>0</v>
      </c>
      <c r="V5095" s="21">
        <f t="shared" si="558"/>
        <v>-2.2719999999999976E-5</v>
      </c>
      <c r="W5095" s="21">
        <f t="shared" si="559"/>
        <v>0</v>
      </c>
    </row>
    <row r="5096" spans="1:23">
      <c r="A5096" s="2">
        <f t="shared" si="554"/>
        <v>45536</v>
      </c>
      <c r="B5096" s="3">
        <f t="shared" si="555"/>
        <v>45550</v>
      </c>
      <c r="C5096" s="7">
        <v>45550.125</v>
      </c>
      <c r="D5096" s="7">
        <v>45550.166666666664</v>
      </c>
      <c r="E5096" s="5">
        <v>80</v>
      </c>
      <c r="F5096" s="5">
        <v>-191.666666666666</v>
      </c>
      <c r="G5096" s="5">
        <v>-0.33333333333333298</v>
      </c>
      <c r="H5096" s="34" cm="1">
        <f t="array" ref="H5096">SUMPRODUCT(('ESB Networks Summary'!$C$5:$C$17384=Data!D5096)*('ESB Networks Summary'!$E$5:$E$17384))*1000*2-SUMPRODUCT(('ESB Networks Summary'!$C$5:$C$17384=Data!D5096)*('ESB Networks Summary'!$F$5:$F$17384))*1000*2</f>
        <v>2</v>
      </c>
      <c r="I5096" s="5">
        <v>0</v>
      </c>
      <c r="J5096" s="5">
        <v>0</v>
      </c>
      <c r="K5096" s="17">
        <v>1</v>
      </c>
      <c r="L5096" s="52">
        <f t="shared" si="556"/>
        <v>0</v>
      </c>
      <c r="M5096" s="5">
        <v>0</v>
      </c>
      <c r="N5096" s="5">
        <v>16.233333333333299</v>
      </c>
      <c r="O5096" s="96">
        <v>290.45999999999998</v>
      </c>
      <c r="P5096" s="5">
        <v>1</v>
      </c>
      <c r="Q5096" s="99">
        <v>0</v>
      </c>
      <c r="R5096" s="99">
        <v>16.34</v>
      </c>
      <c r="S5096" s="99">
        <v>13.346</v>
      </c>
      <c r="T5096" s="30">
        <f t="shared" si="553"/>
        <v>176.09999999999937</v>
      </c>
      <c r="U5096" s="21">
        <f t="shared" si="557"/>
        <v>0</v>
      </c>
      <c r="V5096" s="21">
        <f t="shared" si="558"/>
        <v>-2.2243333333333311E-5</v>
      </c>
      <c r="W5096" s="21">
        <f t="shared" si="559"/>
        <v>0</v>
      </c>
    </row>
    <row r="5097" spans="1:23">
      <c r="A5097" s="2">
        <f t="shared" si="554"/>
        <v>45536</v>
      </c>
      <c r="B5097" s="3">
        <f t="shared" si="555"/>
        <v>45550</v>
      </c>
      <c r="C5097" s="7">
        <v>45550.145833333336</v>
      </c>
      <c r="D5097" s="7">
        <v>45550.1875</v>
      </c>
      <c r="E5097" s="5">
        <v>79.399999999999906</v>
      </c>
      <c r="F5097" s="5">
        <v>-160.666666666666</v>
      </c>
      <c r="G5097" s="5">
        <v>-0.4</v>
      </c>
      <c r="H5097" s="34" cm="1">
        <f t="array" ref="H5097">SUMPRODUCT(('ESB Networks Summary'!$C$5:$C$17384=Data!D5097)*('ESB Networks Summary'!$E$5:$E$17384))*1000*2-SUMPRODUCT(('ESB Networks Summary'!$C$5:$C$17384=Data!D5097)*('ESB Networks Summary'!$F$5:$F$17384))*1000*2</f>
        <v>4</v>
      </c>
      <c r="I5097" s="5">
        <v>0</v>
      </c>
      <c r="J5097" s="5">
        <v>0</v>
      </c>
      <c r="K5097" s="17">
        <v>1</v>
      </c>
      <c r="L5097" s="52">
        <f t="shared" si="556"/>
        <v>0</v>
      </c>
      <c r="M5097" s="5">
        <v>0</v>
      </c>
      <c r="N5097" s="5">
        <v>0</v>
      </c>
      <c r="O5097" s="96">
        <v>290.45999999999998</v>
      </c>
      <c r="P5097" s="5">
        <v>1</v>
      </c>
      <c r="Q5097" s="99">
        <v>0</v>
      </c>
      <c r="R5097" s="99">
        <v>16.34</v>
      </c>
      <c r="S5097" s="99">
        <v>13.346</v>
      </c>
      <c r="T5097" s="30">
        <f t="shared" si="553"/>
        <v>161.266666666666</v>
      </c>
      <c r="U5097" s="21">
        <f t="shared" si="557"/>
        <v>0</v>
      </c>
      <c r="V5097" s="21">
        <f t="shared" si="558"/>
        <v>-2.6692000000000001E-5</v>
      </c>
      <c r="W5097" s="21">
        <f t="shared" si="559"/>
        <v>0</v>
      </c>
    </row>
    <row r="5098" spans="1:23">
      <c r="A5098" s="2">
        <f t="shared" si="554"/>
        <v>45536</v>
      </c>
      <c r="B5098" s="3">
        <f t="shared" si="555"/>
        <v>45550</v>
      </c>
      <c r="C5098" s="7">
        <v>45550.166666666664</v>
      </c>
      <c r="D5098" s="7">
        <v>45550.208333333336</v>
      </c>
      <c r="E5098" s="5">
        <v>79</v>
      </c>
      <c r="F5098" s="5">
        <v>-196.083333333333</v>
      </c>
      <c r="G5098" s="5">
        <v>0.108333333333333</v>
      </c>
      <c r="H5098" s="34" cm="1">
        <f t="array" ref="H5098">SUMPRODUCT(('ESB Networks Summary'!$C$5:$C$17384=Data!D5098)*('ESB Networks Summary'!$E$5:$E$17384))*1000*2-SUMPRODUCT(('ESB Networks Summary'!$C$5:$C$17384=Data!D5098)*('ESB Networks Summary'!$F$5:$F$17384))*1000*2</f>
        <v>4</v>
      </c>
      <c r="I5098" s="5">
        <v>0</v>
      </c>
      <c r="J5098" s="5">
        <v>0</v>
      </c>
      <c r="K5098" s="17">
        <v>1</v>
      </c>
      <c r="L5098" s="52">
        <f t="shared" si="556"/>
        <v>0</v>
      </c>
      <c r="M5098" s="5">
        <v>0</v>
      </c>
      <c r="N5098" s="5">
        <v>27.033333333333299</v>
      </c>
      <c r="O5098" s="96">
        <v>1617.82</v>
      </c>
      <c r="P5098" s="5">
        <v>1</v>
      </c>
      <c r="Q5098" s="99">
        <v>0</v>
      </c>
      <c r="R5098" s="99">
        <v>15.763999999999999</v>
      </c>
      <c r="S5098" s="99">
        <v>12.770999999999999</v>
      </c>
      <c r="T5098" s="30">
        <f t="shared" si="553"/>
        <v>170.15833333333305</v>
      </c>
      <c r="U5098" s="21">
        <f t="shared" si="557"/>
        <v>8.5388333333333066E-6</v>
      </c>
      <c r="V5098" s="21">
        <f t="shared" si="558"/>
        <v>0</v>
      </c>
      <c r="W5098" s="21">
        <f t="shared" si="559"/>
        <v>0</v>
      </c>
    </row>
    <row r="5099" spans="1:23">
      <c r="A5099" s="2">
        <f t="shared" si="554"/>
        <v>45536</v>
      </c>
      <c r="B5099" s="3">
        <f t="shared" si="555"/>
        <v>45550</v>
      </c>
      <c r="C5099" s="7">
        <v>45550.1875</v>
      </c>
      <c r="D5099" s="7">
        <v>45550.229166666664</v>
      </c>
      <c r="E5099" s="5">
        <v>74.3</v>
      </c>
      <c r="F5099" s="5">
        <v>-3728.86666666666</v>
      </c>
      <c r="G5099" s="5">
        <v>-20.9</v>
      </c>
      <c r="H5099" s="34" cm="1">
        <f t="array" ref="H5099">SUMPRODUCT(('ESB Networks Summary'!$C$5:$C$17384=Data!D5099)*('ESB Networks Summary'!$E$5:$E$17384))*1000*2-SUMPRODUCT(('ESB Networks Summary'!$C$5:$C$17384=Data!D5099)*('ESB Networks Summary'!$F$5:$F$17384))*1000*2</f>
        <v>14</v>
      </c>
      <c r="I5099" s="5">
        <v>3271.63333333333</v>
      </c>
      <c r="J5099" s="5">
        <v>0</v>
      </c>
      <c r="K5099" s="17">
        <v>1</v>
      </c>
      <c r="L5099" s="52">
        <f t="shared" si="556"/>
        <v>0</v>
      </c>
      <c r="M5099" s="5">
        <v>0</v>
      </c>
      <c r="N5099" s="5">
        <v>3409.7</v>
      </c>
      <c r="O5099" s="96">
        <v>1617.82</v>
      </c>
      <c r="P5099" s="5">
        <v>0.79999999999999905</v>
      </c>
      <c r="Q5099" s="99">
        <v>0</v>
      </c>
      <c r="R5099" s="99">
        <v>15.763999999999999</v>
      </c>
      <c r="S5099" s="99">
        <v>12.770999999999999</v>
      </c>
      <c r="T5099" s="30">
        <f t="shared" si="553"/>
        <v>299.06666666666024</v>
      </c>
      <c r="U5099" s="21">
        <f t="shared" si="557"/>
        <v>0</v>
      </c>
      <c r="V5099" s="21">
        <f t="shared" si="558"/>
        <v>-1.3345694999999998E-3</v>
      </c>
      <c r="W5099" s="21">
        <f t="shared" si="559"/>
        <v>0</v>
      </c>
    </row>
    <row r="5100" spans="1:23">
      <c r="A5100" s="2">
        <f t="shared" si="554"/>
        <v>45536</v>
      </c>
      <c r="B5100" s="3">
        <f t="shared" si="555"/>
        <v>45550</v>
      </c>
      <c r="C5100" s="7">
        <v>45550.208333333336</v>
      </c>
      <c r="D5100" s="7">
        <v>45550.25</v>
      </c>
      <c r="E5100" s="5">
        <v>68.8333333333333</v>
      </c>
      <c r="F5100" s="5">
        <v>-1397.63333333333</v>
      </c>
      <c r="G5100" s="5">
        <v>8.6</v>
      </c>
      <c r="H5100" s="34" cm="1">
        <f t="array" ref="H5100">SUMPRODUCT(('ESB Networks Summary'!$C$5:$C$17384=Data!D5100)*('ESB Networks Summary'!$E$5:$E$17384))*1000*2-SUMPRODUCT(('ESB Networks Summary'!$C$5:$C$17384=Data!D5100)*('ESB Networks Summary'!$F$5:$F$17384))*1000*2</f>
        <v>12</v>
      </c>
      <c r="I5100" s="5">
        <v>1064.8999999999901</v>
      </c>
      <c r="J5100" s="5">
        <v>0</v>
      </c>
      <c r="K5100" s="17">
        <v>1</v>
      </c>
      <c r="L5100" s="52">
        <f t="shared" si="556"/>
        <v>0</v>
      </c>
      <c r="M5100" s="5">
        <v>0</v>
      </c>
      <c r="N5100" s="5">
        <v>1093.06666666666</v>
      </c>
      <c r="O5100" s="96">
        <v>646.45000000000005</v>
      </c>
      <c r="P5100" s="5">
        <v>3.93333333333333</v>
      </c>
      <c r="Q5100" s="99">
        <v>0</v>
      </c>
      <c r="R5100" s="99">
        <v>14.941999999999998</v>
      </c>
      <c r="S5100" s="99">
        <v>11.948</v>
      </c>
      <c r="T5100" s="30">
        <f t="shared" si="553"/>
        <v>317.10000000000332</v>
      </c>
      <c r="U5100" s="21">
        <f t="shared" si="557"/>
        <v>6.4250599999999994E-4</v>
      </c>
      <c r="V5100" s="21">
        <f t="shared" si="558"/>
        <v>0</v>
      </c>
      <c r="W5100" s="21">
        <f t="shared" si="559"/>
        <v>0</v>
      </c>
    </row>
    <row r="5101" spans="1:23">
      <c r="A5101" s="2">
        <f t="shared" si="554"/>
        <v>45536</v>
      </c>
      <c r="B5101" s="3">
        <f t="shared" si="555"/>
        <v>45550</v>
      </c>
      <c r="C5101" s="7">
        <v>45550.229166666664</v>
      </c>
      <c r="D5101" s="7">
        <v>45550.270833333336</v>
      </c>
      <c r="E5101" s="5">
        <v>65.899999999999906</v>
      </c>
      <c r="F5101" s="5">
        <v>-298.96666666666601</v>
      </c>
      <c r="G5101" s="5">
        <v>1.2666666666666599</v>
      </c>
      <c r="H5101" s="34" cm="1">
        <f t="array" ref="H5101">SUMPRODUCT(('ESB Networks Summary'!$C$5:$C$17384=Data!D5101)*('ESB Networks Summary'!$E$5:$E$17384))*1000*2-SUMPRODUCT(('ESB Networks Summary'!$C$5:$C$17384=Data!D5101)*('ESB Networks Summary'!$F$5:$F$17384))*1000*2</f>
        <v>4</v>
      </c>
      <c r="I5101" s="5">
        <v>116.666666666666</v>
      </c>
      <c r="J5101" s="5">
        <v>0</v>
      </c>
      <c r="K5101" s="17">
        <v>1</v>
      </c>
      <c r="L5101" s="52">
        <f t="shared" si="556"/>
        <v>0</v>
      </c>
      <c r="M5101" s="5">
        <v>0</v>
      </c>
      <c r="N5101" s="5">
        <v>147.433333333333</v>
      </c>
      <c r="O5101" s="96">
        <v>646.45000000000005</v>
      </c>
      <c r="P5101" s="5">
        <v>39</v>
      </c>
      <c r="Q5101" s="99">
        <v>0</v>
      </c>
      <c r="R5101" s="99">
        <v>14.941999999999998</v>
      </c>
      <c r="S5101" s="99">
        <v>11.948</v>
      </c>
      <c r="T5101" s="30">
        <f t="shared" si="553"/>
        <v>191.79999999999967</v>
      </c>
      <c r="U5101" s="21">
        <f t="shared" si="557"/>
        <v>9.4632666666666151E-5</v>
      </c>
      <c r="V5101" s="21">
        <f t="shared" si="558"/>
        <v>0</v>
      </c>
      <c r="W5101" s="21">
        <f t="shared" si="559"/>
        <v>0</v>
      </c>
    </row>
    <row r="5102" spans="1:23">
      <c r="A5102" s="2">
        <f t="shared" si="554"/>
        <v>45536</v>
      </c>
      <c r="B5102" s="3">
        <f t="shared" si="555"/>
        <v>45550</v>
      </c>
      <c r="C5102" s="7">
        <v>45550.25</v>
      </c>
      <c r="D5102" s="7">
        <v>45550.291666666664</v>
      </c>
      <c r="E5102" s="5">
        <v>65</v>
      </c>
      <c r="F5102" s="5">
        <v>-149.791666666666</v>
      </c>
      <c r="G5102" s="5">
        <v>-2.9</v>
      </c>
      <c r="H5102" s="34" cm="1">
        <f t="array" ref="H5102">SUMPRODUCT(('ESB Networks Summary'!$C$5:$C$17384=Data!D5102)*('ESB Networks Summary'!$E$5:$E$17384))*1000*2-SUMPRODUCT(('ESB Networks Summary'!$C$5:$C$17384=Data!D5102)*('ESB Networks Summary'!$F$5:$F$17384))*1000*2</f>
        <v>8</v>
      </c>
      <c r="I5102" s="5">
        <v>0</v>
      </c>
      <c r="J5102" s="5">
        <v>0</v>
      </c>
      <c r="K5102" s="17">
        <v>1</v>
      </c>
      <c r="L5102" s="52">
        <f t="shared" si="556"/>
        <v>0</v>
      </c>
      <c r="M5102" s="5">
        <v>0</v>
      </c>
      <c r="N5102" s="5">
        <v>8.4</v>
      </c>
      <c r="O5102" s="96">
        <v>299.04000000000002</v>
      </c>
      <c r="P5102" s="5">
        <v>60.774999999999999</v>
      </c>
      <c r="Q5102" s="99">
        <v>0</v>
      </c>
      <c r="R5102" s="99">
        <v>16.725000000000001</v>
      </c>
      <c r="S5102" s="99">
        <v>13.731999999999999</v>
      </c>
      <c r="T5102" s="30">
        <f t="shared" si="553"/>
        <v>199.266666666666</v>
      </c>
      <c r="U5102" s="21">
        <f t="shared" si="557"/>
        <v>0</v>
      </c>
      <c r="V5102" s="21">
        <f t="shared" si="558"/>
        <v>-1.9911399999999999E-4</v>
      </c>
      <c r="W5102" s="21">
        <f t="shared" si="559"/>
        <v>0</v>
      </c>
    </row>
    <row r="5103" spans="1:23">
      <c r="A5103" s="2">
        <f t="shared" si="554"/>
        <v>45536</v>
      </c>
      <c r="B5103" s="3">
        <f t="shared" si="555"/>
        <v>45550</v>
      </c>
      <c r="C5103" s="7">
        <v>45550.270833333336</v>
      </c>
      <c r="D5103" s="7">
        <v>45550.3125</v>
      </c>
      <c r="E5103" s="5">
        <v>65</v>
      </c>
      <c r="F5103" s="5">
        <v>40.1</v>
      </c>
      <c r="G5103" s="5">
        <v>0.6</v>
      </c>
      <c r="H5103" s="34" cm="1">
        <f t="array" ref="H5103">SUMPRODUCT(('ESB Networks Summary'!$C$5:$C$17384=Data!D5103)*('ESB Networks Summary'!$E$5:$E$17384))*1000*2-SUMPRODUCT(('ESB Networks Summary'!$C$5:$C$17384=Data!D5103)*('ESB Networks Summary'!$F$5:$F$17384))*1000*2</f>
        <v>8</v>
      </c>
      <c r="I5103" s="5">
        <v>0</v>
      </c>
      <c r="J5103" s="5">
        <v>0</v>
      </c>
      <c r="K5103" s="17">
        <v>1</v>
      </c>
      <c r="L5103" s="52">
        <f t="shared" si="556"/>
        <v>0</v>
      </c>
      <c r="M5103" s="5">
        <v>0</v>
      </c>
      <c r="N5103" s="5">
        <v>20.8333333333333</v>
      </c>
      <c r="O5103" s="96">
        <v>299.04000000000002</v>
      </c>
      <c r="P5103" s="5">
        <v>209.36666666666599</v>
      </c>
      <c r="Q5103" s="99">
        <v>0</v>
      </c>
      <c r="R5103" s="99">
        <v>16.725000000000001</v>
      </c>
      <c r="S5103" s="99">
        <v>13.731999999999999</v>
      </c>
      <c r="T5103" s="30">
        <f t="shared" si="553"/>
        <v>149.03333333333271</v>
      </c>
      <c r="U5103" s="21">
        <f t="shared" si="557"/>
        <v>5.0175E-5</v>
      </c>
      <c r="V5103" s="21">
        <f t="shared" si="558"/>
        <v>0</v>
      </c>
      <c r="W5103" s="21">
        <f t="shared" si="559"/>
        <v>0</v>
      </c>
    </row>
    <row r="5104" spans="1:23">
      <c r="A5104" s="2">
        <f t="shared" si="554"/>
        <v>45536</v>
      </c>
      <c r="B5104" s="3">
        <f t="shared" si="555"/>
        <v>45550</v>
      </c>
      <c r="C5104" s="7">
        <v>45550.291666666664</v>
      </c>
      <c r="D5104" s="7">
        <v>45550.333333333336</v>
      </c>
      <c r="E5104" s="5">
        <v>65</v>
      </c>
      <c r="F5104" s="5">
        <v>67.899999999999906</v>
      </c>
      <c r="G5104" s="5">
        <v>-0.133333333333333</v>
      </c>
      <c r="H5104" s="34" cm="1">
        <f t="array" ref="H5104">SUMPRODUCT(('ESB Networks Summary'!$C$5:$C$17384=Data!D5104)*('ESB Networks Summary'!$E$5:$E$17384))*1000*2-SUMPRODUCT(('ESB Networks Summary'!$C$5:$C$17384=Data!D5104)*('ESB Networks Summary'!$F$5:$F$17384))*1000*2</f>
        <v>8</v>
      </c>
      <c r="I5104" s="5">
        <v>0</v>
      </c>
      <c r="J5104" s="5">
        <v>0</v>
      </c>
      <c r="K5104" s="17">
        <v>1</v>
      </c>
      <c r="L5104" s="52">
        <f t="shared" si="556"/>
        <v>0</v>
      </c>
      <c r="M5104" s="5">
        <v>0</v>
      </c>
      <c r="N5104" s="5">
        <v>8.4666666666666597</v>
      </c>
      <c r="O5104" s="96">
        <v>304.18</v>
      </c>
      <c r="P5104" s="5">
        <v>243.79999999999899</v>
      </c>
      <c r="Q5104" s="99">
        <v>24.94</v>
      </c>
      <c r="R5104" s="99">
        <v>22.386000000000003</v>
      </c>
      <c r="S5104" s="99">
        <v>14.509</v>
      </c>
      <c r="T5104" s="30">
        <f t="shared" si="553"/>
        <v>167.2999999999991</v>
      </c>
      <c r="U5104" s="21">
        <f t="shared" si="557"/>
        <v>0</v>
      </c>
      <c r="V5104" s="21">
        <f t="shared" si="558"/>
        <v>-9.6726666666666426E-6</v>
      </c>
      <c r="W5104" s="21">
        <f t="shared" si="559"/>
        <v>0</v>
      </c>
    </row>
    <row r="5105" spans="1:23">
      <c r="A5105" s="2">
        <f t="shared" si="554"/>
        <v>45536</v>
      </c>
      <c r="B5105" s="3">
        <f t="shared" si="555"/>
        <v>45550</v>
      </c>
      <c r="C5105" s="7">
        <v>45550.3125</v>
      </c>
      <c r="D5105" s="7">
        <v>45550.354166666664</v>
      </c>
      <c r="E5105" s="5">
        <v>65.366666666666603</v>
      </c>
      <c r="F5105" s="5">
        <v>99.066666666666606</v>
      </c>
      <c r="G5105" s="5">
        <v>0.36666666666666597</v>
      </c>
      <c r="H5105" s="34" cm="1">
        <f t="array" ref="H5105">SUMPRODUCT(('ESB Networks Summary'!$C$5:$C$17384=Data!D5105)*('ESB Networks Summary'!$E$5:$E$17384))*1000*2-SUMPRODUCT(('ESB Networks Summary'!$C$5:$C$17384=Data!D5105)*('ESB Networks Summary'!$F$5:$F$17384))*1000*2</f>
        <v>8</v>
      </c>
      <c r="I5105" s="5">
        <v>0</v>
      </c>
      <c r="J5105" s="5">
        <v>0</v>
      </c>
      <c r="K5105" s="17">
        <v>1</v>
      </c>
      <c r="L5105" s="52">
        <f t="shared" si="556"/>
        <v>0</v>
      </c>
      <c r="M5105" s="5">
        <v>0</v>
      </c>
      <c r="N5105" s="5">
        <v>16.3333333333333</v>
      </c>
      <c r="O5105" s="96">
        <v>304.18</v>
      </c>
      <c r="P5105" s="5">
        <v>277.3</v>
      </c>
      <c r="Q5105" s="99">
        <v>24.94</v>
      </c>
      <c r="R5105" s="99">
        <v>22.386000000000003</v>
      </c>
      <c r="S5105" s="99">
        <v>14.509</v>
      </c>
      <c r="T5105" s="30">
        <f t="shared" si="553"/>
        <v>162.26666666666677</v>
      </c>
      <c r="U5105" s="21">
        <f t="shared" si="557"/>
        <v>4.1040999999999928E-5</v>
      </c>
      <c r="V5105" s="21">
        <f t="shared" si="558"/>
        <v>0</v>
      </c>
      <c r="W5105" s="21">
        <f t="shared" si="559"/>
        <v>0</v>
      </c>
    </row>
    <row r="5106" spans="1:23">
      <c r="A5106" s="2">
        <f t="shared" si="554"/>
        <v>45536</v>
      </c>
      <c r="B5106" s="3">
        <f t="shared" si="555"/>
        <v>45550</v>
      </c>
      <c r="C5106" s="7">
        <v>45550.333333333336</v>
      </c>
      <c r="D5106" s="7">
        <v>45550.375</v>
      </c>
      <c r="E5106" s="5">
        <v>65.599999999999994</v>
      </c>
      <c r="F5106" s="5">
        <v>-174.166666666666</v>
      </c>
      <c r="G5106" s="5">
        <v>41.566666666666599</v>
      </c>
      <c r="H5106" s="34" cm="1">
        <f t="array" ref="H5106">SUMPRODUCT(('ESB Networks Summary'!$C$5:$C$17384=Data!D5106)*('ESB Networks Summary'!$E$5:$E$17384))*1000*2-SUMPRODUCT(('ESB Networks Summary'!$C$5:$C$17384=Data!D5106)*('ESB Networks Summary'!$F$5:$F$17384))*1000*2</f>
        <v>10</v>
      </c>
      <c r="I5106" s="5">
        <v>0</v>
      </c>
      <c r="J5106" s="5">
        <v>0</v>
      </c>
      <c r="K5106" s="17">
        <v>1</v>
      </c>
      <c r="L5106" s="52">
        <f t="shared" si="556"/>
        <v>0</v>
      </c>
      <c r="M5106" s="5">
        <v>0</v>
      </c>
      <c r="N5106" s="5">
        <v>594.5</v>
      </c>
      <c r="O5106" s="96">
        <v>265.27999999999997</v>
      </c>
      <c r="P5106" s="5">
        <v>428.03333333333302</v>
      </c>
      <c r="Q5106" s="99">
        <v>95.15</v>
      </c>
      <c r="R5106" s="99">
        <v>23.137999999999998</v>
      </c>
      <c r="S5106" s="99">
        <v>15.261000000000001</v>
      </c>
      <c r="T5106" s="30">
        <f t="shared" si="553"/>
        <v>49.266666666665628</v>
      </c>
      <c r="U5106" s="21">
        <f t="shared" si="557"/>
        <v>4.8088476666666583E-3</v>
      </c>
      <c r="V5106" s="21">
        <f t="shared" si="558"/>
        <v>0</v>
      </c>
      <c r="W5106" s="21">
        <f t="shared" si="559"/>
        <v>0</v>
      </c>
    </row>
    <row r="5107" spans="1:23">
      <c r="A5107" s="2">
        <f t="shared" si="554"/>
        <v>45536</v>
      </c>
      <c r="B5107" s="3">
        <f t="shared" si="555"/>
        <v>45550</v>
      </c>
      <c r="C5107" s="7">
        <v>45550.354166666664</v>
      </c>
      <c r="D5107" s="7">
        <v>45550.395833333336</v>
      </c>
      <c r="E5107" s="5">
        <v>63.699999999999903</v>
      </c>
      <c r="F5107" s="5">
        <v>-966.73333333333301</v>
      </c>
      <c r="G5107" s="5">
        <v>-7.43333333333333</v>
      </c>
      <c r="H5107" s="34" cm="1">
        <f t="array" ref="H5107">SUMPRODUCT(('ESB Networks Summary'!$C$5:$C$17384=Data!D5107)*('ESB Networks Summary'!$E$5:$E$17384))*1000*2-SUMPRODUCT(('ESB Networks Summary'!$C$5:$C$17384=Data!D5107)*('ESB Networks Summary'!$F$5:$F$17384))*1000*2</f>
        <v>12</v>
      </c>
      <c r="I5107" s="5">
        <v>0</v>
      </c>
      <c r="J5107" s="5">
        <v>0</v>
      </c>
      <c r="K5107" s="17">
        <v>1</v>
      </c>
      <c r="L5107" s="52">
        <f t="shared" si="556"/>
        <v>0</v>
      </c>
      <c r="M5107" s="5">
        <v>0</v>
      </c>
      <c r="N5107" s="5">
        <v>1103.3333333333301</v>
      </c>
      <c r="O5107" s="96">
        <v>265.27999999999997</v>
      </c>
      <c r="P5107" s="5">
        <v>233.52500000000001</v>
      </c>
      <c r="Q5107" s="99">
        <v>95.15</v>
      </c>
      <c r="R5107" s="99">
        <v>23.137999999999998</v>
      </c>
      <c r="S5107" s="99">
        <v>15.261000000000001</v>
      </c>
      <c r="T5107" s="30">
        <f t="shared" si="553"/>
        <v>89.49166666666963</v>
      </c>
      <c r="U5107" s="21">
        <f t="shared" si="557"/>
        <v>0</v>
      </c>
      <c r="V5107" s="21">
        <f t="shared" si="558"/>
        <v>-5.6720049999999975E-4</v>
      </c>
      <c r="W5107" s="21">
        <f t="shared" si="559"/>
        <v>0</v>
      </c>
    </row>
    <row r="5108" spans="1:23">
      <c r="A5108" s="2">
        <f t="shared" si="554"/>
        <v>45536</v>
      </c>
      <c r="B5108" s="3">
        <f t="shared" si="555"/>
        <v>45550</v>
      </c>
      <c r="C5108" s="7">
        <v>45550.375</v>
      </c>
      <c r="D5108" s="7">
        <v>45550.416666666664</v>
      </c>
      <c r="E5108" s="5">
        <v>61.233333333333299</v>
      </c>
      <c r="F5108" s="5">
        <v>-694.73333333333301</v>
      </c>
      <c r="G5108" s="5">
        <v>-4.3333333333333304</v>
      </c>
      <c r="H5108" s="34" cm="1">
        <f t="array" ref="H5108">SUMPRODUCT(('ESB Networks Summary'!$C$5:$C$17384=Data!D5108)*('ESB Networks Summary'!$E$5:$E$17384))*1000*2-SUMPRODUCT(('ESB Networks Summary'!$C$5:$C$17384=Data!D5108)*('ESB Networks Summary'!$F$5:$F$17384))*1000*2</f>
        <v>4</v>
      </c>
      <c r="I5108" s="5">
        <v>0</v>
      </c>
      <c r="J5108" s="5">
        <v>0</v>
      </c>
      <c r="K5108" s="17">
        <v>1</v>
      </c>
      <c r="L5108" s="52">
        <f t="shared" si="556"/>
        <v>0</v>
      </c>
      <c r="M5108" s="5">
        <v>0</v>
      </c>
      <c r="N5108" s="5">
        <v>808</v>
      </c>
      <c r="O5108" s="96">
        <v>672.98</v>
      </c>
      <c r="P5108" s="5">
        <v>219.4</v>
      </c>
      <c r="Q5108" s="99">
        <v>230.19</v>
      </c>
      <c r="R5108" s="99">
        <v>24.173999999999999</v>
      </c>
      <c r="S5108" s="99">
        <v>16.295999999999999</v>
      </c>
      <c r="T5108" s="30">
        <f t="shared" si="553"/>
        <v>101.79999999999961</v>
      </c>
      <c r="U5108" s="21">
        <f t="shared" si="557"/>
        <v>0</v>
      </c>
      <c r="V5108" s="21">
        <f t="shared" si="558"/>
        <v>-3.5307999999999976E-4</v>
      </c>
      <c r="W5108" s="21">
        <f t="shared" si="559"/>
        <v>0</v>
      </c>
    </row>
    <row r="5109" spans="1:23">
      <c r="A5109" s="2">
        <f t="shared" si="554"/>
        <v>45536</v>
      </c>
      <c r="B5109" s="3">
        <f t="shared" si="555"/>
        <v>45550</v>
      </c>
      <c r="C5109" s="7">
        <v>45550.395833333336</v>
      </c>
      <c r="D5109" s="7">
        <v>45550.4375</v>
      </c>
      <c r="E5109" s="5">
        <v>58.533333333333303</v>
      </c>
      <c r="F5109" s="5">
        <v>-1169.43333333333</v>
      </c>
      <c r="G5109" s="5">
        <v>10.8333333333333</v>
      </c>
      <c r="H5109" s="34" cm="1">
        <f t="array" ref="H5109">SUMPRODUCT(('ESB Networks Summary'!$C$5:$C$17384=Data!D5109)*('ESB Networks Summary'!$E$5:$E$17384))*1000*2-SUMPRODUCT(('ESB Networks Summary'!$C$5:$C$17384=Data!D5109)*('ESB Networks Summary'!$F$5:$F$17384))*1000*2</f>
        <v>8</v>
      </c>
      <c r="I5109" s="5">
        <v>299.46666666666601</v>
      </c>
      <c r="J5109" s="5">
        <v>0</v>
      </c>
      <c r="K5109" s="17">
        <v>1</v>
      </c>
      <c r="L5109" s="52">
        <f t="shared" si="556"/>
        <v>0</v>
      </c>
      <c r="M5109" s="5">
        <v>0</v>
      </c>
      <c r="N5109" s="5">
        <v>1422</v>
      </c>
      <c r="O5109" s="96">
        <v>672.98</v>
      </c>
      <c r="P5109" s="5">
        <v>429.73333333333301</v>
      </c>
      <c r="Q5109" s="99">
        <v>230.19</v>
      </c>
      <c r="R5109" s="99">
        <v>24.173999999999999</v>
      </c>
      <c r="S5109" s="99">
        <v>16.295999999999999</v>
      </c>
      <c r="T5109" s="30">
        <f t="shared" si="553"/>
        <v>187.99999999999636</v>
      </c>
      <c r="U5109" s="21">
        <f t="shared" si="557"/>
        <v>1.309424999999996E-3</v>
      </c>
      <c r="V5109" s="21">
        <f t="shared" si="558"/>
        <v>0</v>
      </c>
      <c r="W5109" s="21">
        <f t="shared" si="559"/>
        <v>0</v>
      </c>
    </row>
    <row r="5110" spans="1:23">
      <c r="A5110" s="2">
        <f t="shared" si="554"/>
        <v>45536</v>
      </c>
      <c r="B5110" s="3">
        <f t="shared" si="555"/>
        <v>45550</v>
      </c>
      <c r="C5110" s="7">
        <v>45550.416666666664</v>
      </c>
      <c r="D5110" s="7">
        <v>45550.458333333336</v>
      </c>
      <c r="E5110" s="5">
        <v>56.633333333333297</v>
      </c>
      <c r="F5110" s="5">
        <v>-1036.86666666666</v>
      </c>
      <c r="G5110" s="5">
        <v>13.2</v>
      </c>
      <c r="H5110" s="34" cm="1">
        <f t="array" ref="H5110">SUMPRODUCT(('ESB Networks Summary'!$C$5:$C$17384=Data!D5110)*('ESB Networks Summary'!$E$5:$E$17384))*1000*2-SUMPRODUCT(('ESB Networks Summary'!$C$5:$C$17384=Data!D5110)*('ESB Networks Summary'!$F$5:$F$17384))*1000*2</f>
        <v>4</v>
      </c>
      <c r="I5110" s="5">
        <v>859.86666666666599</v>
      </c>
      <c r="J5110" s="5">
        <v>0</v>
      </c>
      <c r="K5110" s="17">
        <v>1</v>
      </c>
      <c r="L5110" s="52">
        <f t="shared" si="556"/>
        <v>0</v>
      </c>
      <c r="M5110" s="5">
        <v>0</v>
      </c>
      <c r="N5110" s="5">
        <v>1914.36666666666</v>
      </c>
      <c r="O5110" s="96">
        <v>405.04</v>
      </c>
      <c r="P5110" s="5">
        <v>798.83333333333303</v>
      </c>
      <c r="Q5110" s="99">
        <v>307.19</v>
      </c>
      <c r="R5110" s="99">
        <v>23.133000000000003</v>
      </c>
      <c r="S5110" s="99">
        <v>15.255000000000001</v>
      </c>
      <c r="T5110" s="30">
        <f t="shared" si="553"/>
        <v>-65.466666666666924</v>
      </c>
      <c r="U5110" s="21">
        <f t="shared" si="557"/>
        <v>1.5267780000000003E-3</v>
      </c>
      <c r="V5110" s="21">
        <f t="shared" si="558"/>
        <v>0</v>
      </c>
      <c r="W5110" s="21">
        <f t="shared" si="559"/>
        <v>0</v>
      </c>
    </row>
    <row r="5111" spans="1:23">
      <c r="A5111" s="2">
        <f t="shared" si="554"/>
        <v>45536</v>
      </c>
      <c r="B5111" s="3">
        <f t="shared" si="555"/>
        <v>45550</v>
      </c>
      <c r="C5111" s="7">
        <v>45550.4375</v>
      </c>
      <c r="D5111" s="7">
        <v>45550.479166666664</v>
      </c>
      <c r="E5111" s="5">
        <v>56.199999999999903</v>
      </c>
      <c r="F5111" s="5">
        <v>944.66666666666595</v>
      </c>
      <c r="G5111" s="5">
        <v>-42.3</v>
      </c>
      <c r="H5111" s="34" cm="1">
        <f t="array" ref="H5111">SUMPRODUCT(('ESB Networks Summary'!$C$5:$C$17384=Data!D5111)*('ESB Networks Summary'!$E$5:$E$17384))*1000*2-SUMPRODUCT(('ESB Networks Summary'!$C$5:$C$17384=Data!D5111)*('ESB Networks Summary'!$F$5:$F$17384))*1000*2</f>
        <v>-4</v>
      </c>
      <c r="I5111" s="5">
        <v>5.3999999999999897</v>
      </c>
      <c r="J5111" s="5">
        <v>0</v>
      </c>
      <c r="K5111" s="17">
        <v>1</v>
      </c>
      <c r="L5111" s="52">
        <f t="shared" si="556"/>
        <v>0</v>
      </c>
      <c r="M5111" s="5">
        <v>0</v>
      </c>
      <c r="N5111" s="5">
        <v>430.36666666666599</v>
      </c>
      <c r="O5111" s="96">
        <v>405.04</v>
      </c>
      <c r="P5111" s="5">
        <v>1475.9666666666601</v>
      </c>
      <c r="Q5111" s="99">
        <v>307.19</v>
      </c>
      <c r="R5111" s="99">
        <v>23.133000000000003</v>
      </c>
      <c r="S5111" s="99">
        <v>15.255000000000001</v>
      </c>
      <c r="T5111" s="30">
        <f t="shared" si="553"/>
        <v>58.63333333332821</v>
      </c>
      <c r="U5111" s="21">
        <f t="shared" si="557"/>
        <v>0</v>
      </c>
      <c r="V5111" s="21">
        <f t="shared" si="558"/>
        <v>-3.2264324999999997E-3</v>
      </c>
      <c r="W5111" s="21">
        <f t="shared" si="559"/>
        <v>0</v>
      </c>
    </row>
    <row r="5112" spans="1:23">
      <c r="A5112" s="2">
        <f t="shared" si="554"/>
        <v>45536</v>
      </c>
      <c r="B5112" s="3">
        <f t="shared" si="555"/>
        <v>45550</v>
      </c>
      <c r="C5112" s="7">
        <v>45550.458333333336</v>
      </c>
      <c r="D5112" s="7">
        <v>45550.5</v>
      </c>
      <c r="E5112" s="5">
        <v>58</v>
      </c>
      <c r="F5112" s="5">
        <v>723.9</v>
      </c>
      <c r="G5112" s="5">
        <v>9.7666666666666604</v>
      </c>
      <c r="H5112" s="34" cm="1">
        <f t="array" ref="H5112">SUMPRODUCT(('ESB Networks Summary'!$C$5:$C$17384=Data!D5112)*('ESB Networks Summary'!$E$5:$E$17384))*1000*2-SUMPRODUCT(('ESB Networks Summary'!$C$5:$C$17384=Data!D5112)*('ESB Networks Summary'!$F$5:$F$17384))*1000*2</f>
        <v>-6</v>
      </c>
      <c r="I5112" s="5">
        <v>0</v>
      </c>
      <c r="J5112" s="5">
        <v>0</v>
      </c>
      <c r="K5112" s="17">
        <v>1</v>
      </c>
      <c r="L5112" s="52">
        <f t="shared" si="556"/>
        <v>0</v>
      </c>
      <c r="M5112" s="5">
        <v>0</v>
      </c>
      <c r="N5112" s="5">
        <v>1016.56666666666</v>
      </c>
      <c r="O5112" s="96">
        <v>690.66</v>
      </c>
      <c r="P5112" s="5">
        <v>1750</v>
      </c>
      <c r="Q5112" s="99">
        <v>425.29</v>
      </c>
      <c r="R5112" s="99">
        <v>22.494999999999997</v>
      </c>
      <c r="S5112" s="99">
        <v>14.618</v>
      </c>
      <c r="T5112" s="30">
        <f t="shared" si="553"/>
        <v>19.300000000006662</v>
      </c>
      <c r="U5112" s="21">
        <f t="shared" si="557"/>
        <v>1.0985058333333323E-3</v>
      </c>
      <c r="V5112" s="21">
        <f t="shared" si="558"/>
        <v>0</v>
      </c>
      <c r="W5112" s="21">
        <f t="shared" si="559"/>
        <v>0</v>
      </c>
    </row>
    <row r="5113" spans="1:23">
      <c r="A5113" s="2">
        <f t="shared" si="554"/>
        <v>45536</v>
      </c>
      <c r="B5113" s="3">
        <f t="shared" si="555"/>
        <v>45550</v>
      </c>
      <c r="C5113" s="7">
        <v>45550.479166666664</v>
      </c>
      <c r="D5113" s="7">
        <v>45550.520833333336</v>
      </c>
      <c r="E5113" s="5">
        <v>60.1</v>
      </c>
      <c r="F5113" s="5">
        <v>1298.8499999999999</v>
      </c>
      <c r="G5113" s="5">
        <v>-19.9166666666666</v>
      </c>
      <c r="H5113" s="34" cm="1">
        <f t="array" ref="H5113">SUMPRODUCT(('ESB Networks Summary'!$C$5:$C$17384=Data!D5113)*('ESB Networks Summary'!$E$5:$E$17384))*1000*2-SUMPRODUCT(('ESB Networks Summary'!$C$5:$C$17384=Data!D5113)*('ESB Networks Summary'!$F$5:$F$17384))*1000*2</f>
        <v>-2</v>
      </c>
      <c r="I5113" s="5">
        <v>0</v>
      </c>
      <c r="J5113" s="5">
        <v>0</v>
      </c>
      <c r="K5113" s="17">
        <v>1</v>
      </c>
      <c r="L5113" s="52">
        <f t="shared" si="556"/>
        <v>0</v>
      </c>
      <c r="M5113" s="5">
        <v>0</v>
      </c>
      <c r="N5113" s="5">
        <v>646.00833333333298</v>
      </c>
      <c r="O5113" s="96">
        <v>690.66</v>
      </c>
      <c r="P5113" s="5">
        <v>2083.1</v>
      </c>
      <c r="Q5113" s="99">
        <v>425.29</v>
      </c>
      <c r="R5113" s="99">
        <v>22.494999999999997</v>
      </c>
      <c r="S5113" s="99">
        <v>14.618</v>
      </c>
      <c r="T5113" s="30">
        <f t="shared" si="553"/>
        <v>118.3250000000005</v>
      </c>
      <c r="U5113" s="21">
        <f t="shared" si="557"/>
        <v>0</v>
      </c>
      <c r="V5113" s="21">
        <f t="shared" si="558"/>
        <v>-1.4557091666666619E-3</v>
      </c>
      <c r="W5113" s="21">
        <f t="shared" si="559"/>
        <v>0</v>
      </c>
    </row>
    <row r="5114" spans="1:23">
      <c r="A5114" s="2">
        <f t="shared" si="554"/>
        <v>45536</v>
      </c>
      <c r="B5114" s="3">
        <f t="shared" si="555"/>
        <v>45550</v>
      </c>
      <c r="C5114" s="7">
        <v>45550.5</v>
      </c>
      <c r="D5114" s="7">
        <v>45550.541666666664</v>
      </c>
      <c r="E5114" s="5">
        <v>62.699999999999903</v>
      </c>
      <c r="F5114" s="5">
        <v>1223.5333333333299</v>
      </c>
      <c r="G5114" s="5">
        <v>-0.76666666666666605</v>
      </c>
      <c r="H5114" s="34" cm="1">
        <f t="array" ref="H5114">SUMPRODUCT(('ESB Networks Summary'!$C$5:$C$17384=Data!D5114)*('ESB Networks Summary'!$E$5:$E$17384))*1000*2-SUMPRODUCT(('ESB Networks Summary'!$C$5:$C$17384=Data!D5114)*('ESB Networks Summary'!$F$5:$F$17384))*1000*2</f>
        <v>-2</v>
      </c>
      <c r="I5114" s="5">
        <v>0</v>
      </c>
      <c r="J5114" s="5">
        <v>0</v>
      </c>
      <c r="K5114" s="17">
        <v>1</v>
      </c>
      <c r="L5114" s="52">
        <f t="shared" si="556"/>
        <v>0</v>
      </c>
      <c r="M5114" s="5">
        <v>0</v>
      </c>
      <c r="N5114" s="5">
        <v>595.06666666666604</v>
      </c>
      <c r="O5114" s="96">
        <v>551.78</v>
      </c>
      <c r="P5114" s="5">
        <v>1970.6</v>
      </c>
      <c r="Q5114" s="99">
        <v>690.99</v>
      </c>
      <c r="R5114" s="99">
        <v>22.294</v>
      </c>
      <c r="S5114" s="99">
        <v>14.416</v>
      </c>
      <c r="T5114" s="30">
        <f t="shared" si="553"/>
        <v>151.23333333333744</v>
      </c>
      <c r="U5114" s="21">
        <f t="shared" si="557"/>
        <v>0</v>
      </c>
      <c r="V5114" s="21">
        <f t="shared" si="558"/>
        <v>-5.5261333333333285E-5</v>
      </c>
      <c r="W5114" s="21">
        <f t="shared" si="559"/>
        <v>0</v>
      </c>
    </row>
    <row r="5115" spans="1:23">
      <c r="A5115" s="2">
        <f t="shared" si="554"/>
        <v>45536</v>
      </c>
      <c r="B5115" s="3">
        <f t="shared" si="555"/>
        <v>45550</v>
      </c>
      <c r="C5115" s="7">
        <v>45550.520833333336</v>
      </c>
      <c r="D5115" s="7">
        <v>45550.5625</v>
      </c>
      <c r="E5115" s="5">
        <v>65.8</v>
      </c>
      <c r="F5115" s="5">
        <v>1401.43333333333</v>
      </c>
      <c r="G5115" s="5">
        <v>-4.8</v>
      </c>
      <c r="H5115" s="34" cm="1">
        <f t="array" ref="H5115">SUMPRODUCT(('ESB Networks Summary'!$C$5:$C$17384=Data!D5115)*('ESB Networks Summary'!$E$5:$E$17384))*1000*2-SUMPRODUCT(('ESB Networks Summary'!$C$5:$C$17384=Data!D5115)*('ESB Networks Summary'!$F$5:$F$17384))*1000*2</f>
        <v>4</v>
      </c>
      <c r="I5115" s="5">
        <v>0</v>
      </c>
      <c r="J5115" s="5">
        <v>0</v>
      </c>
      <c r="K5115" s="17">
        <v>1</v>
      </c>
      <c r="L5115" s="52">
        <f t="shared" si="556"/>
        <v>0</v>
      </c>
      <c r="M5115" s="5">
        <v>0</v>
      </c>
      <c r="N5115" s="5">
        <v>587.06666666666604</v>
      </c>
      <c r="O5115" s="96">
        <v>551.78</v>
      </c>
      <c r="P5115" s="5">
        <v>2158.0666666666598</v>
      </c>
      <c r="Q5115" s="99">
        <v>690.99</v>
      </c>
      <c r="R5115" s="99">
        <v>22.294</v>
      </c>
      <c r="S5115" s="99">
        <v>14.416</v>
      </c>
      <c r="T5115" s="30">
        <f t="shared" si="553"/>
        <v>164.76666666666347</v>
      </c>
      <c r="U5115" s="21">
        <f t="shared" si="557"/>
        <v>0</v>
      </c>
      <c r="V5115" s="21">
        <f t="shared" si="558"/>
        <v>-3.4598399999999992E-4</v>
      </c>
      <c r="W5115" s="21">
        <f t="shared" si="559"/>
        <v>0</v>
      </c>
    </row>
    <row r="5116" spans="1:23">
      <c r="A5116" s="2">
        <f t="shared" si="554"/>
        <v>45536</v>
      </c>
      <c r="B5116" s="3">
        <f t="shared" si="555"/>
        <v>45550</v>
      </c>
      <c r="C5116" s="7">
        <v>45550.541666666664</v>
      </c>
      <c r="D5116" s="7">
        <v>45550.583333333336</v>
      </c>
      <c r="E5116" s="5">
        <v>69.3</v>
      </c>
      <c r="F5116" s="5">
        <v>1517.2666666666601</v>
      </c>
      <c r="G5116" s="5">
        <v>-2.2999999999999901</v>
      </c>
      <c r="H5116" s="34" cm="1">
        <f t="array" ref="H5116">SUMPRODUCT(('ESB Networks Summary'!$C$5:$C$17384=Data!D5116)*('ESB Networks Summary'!$E$5:$E$17384))*1000*2-SUMPRODUCT(('ESB Networks Summary'!$C$5:$C$17384=Data!D5116)*('ESB Networks Summary'!$F$5:$F$17384))*1000*2</f>
        <v>6</v>
      </c>
      <c r="I5116" s="5">
        <v>0</v>
      </c>
      <c r="J5116" s="5">
        <v>0</v>
      </c>
      <c r="K5116" s="17">
        <v>1</v>
      </c>
      <c r="L5116" s="52">
        <f t="shared" si="556"/>
        <v>0</v>
      </c>
      <c r="M5116" s="5">
        <v>0</v>
      </c>
      <c r="N5116" s="5">
        <v>491.8</v>
      </c>
      <c r="O5116" s="96">
        <v>1351.09</v>
      </c>
      <c r="P5116" s="5">
        <v>2132</v>
      </c>
      <c r="Q5116" s="99">
        <v>889.27</v>
      </c>
      <c r="R5116" s="99">
        <v>21.994</v>
      </c>
      <c r="S5116" s="99">
        <v>14.116</v>
      </c>
      <c r="T5116" s="30">
        <f t="shared" si="553"/>
        <v>120.63333333333981</v>
      </c>
      <c r="U5116" s="21">
        <f t="shared" si="557"/>
        <v>0</v>
      </c>
      <c r="V5116" s="21">
        <f t="shared" si="558"/>
        <v>-1.623339999999993E-4</v>
      </c>
      <c r="W5116" s="21">
        <f t="shared" si="559"/>
        <v>0</v>
      </c>
    </row>
    <row r="5117" spans="1:23">
      <c r="A5117" s="2">
        <f t="shared" si="554"/>
        <v>45536</v>
      </c>
      <c r="B5117" s="3">
        <f t="shared" si="555"/>
        <v>45550</v>
      </c>
      <c r="C5117" s="7">
        <v>45550.5625</v>
      </c>
      <c r="D5117" s="7">
        <v>45550.604166666664</v>
      </c>
      <c r="E5117" s="5">
        <v>72.7</v>
      </c>
      <c r="F5117" s="5">
        <v>1478.2333333333299</v>
      </c>
      <c r="G5117" s="5">
        <v>28.933333333333302</v>
      </c>
      <c r="H5117" s="34" cm="1">
        <f t="array" ref="H5117">SUMPRODUCT(('ESB Networks Summary'!$C$5:$C$17384=Data!D5117)*('ESB Networks Summary'!$E$5:$E$17384))*1000*2-SUMPRODUCT(('ESB Networks Summary'!$C$5:$C$17384=Data!D5117)*('ESB Networks Summary'!$F$5:$F$17384))*1000*2</f>
        <v>4</v>
      </c>
      <c r="I5117" s="5">
        <v>0.5</v>
      </c>
      <c r="J5117" s="5">
        <v>0</v>
      </c>
      <c r="K5117" s="17">
        <v>1</v>
      </c>
      <c r="L5117" s="52">
        <f t="shared" si="556"/>
        <v>0</v>
      </c>
      <c r="M5117" s="5">
        <v>0</v>
      </c>
      <c r="N5117" s="5">
        <v>524.69999999999902</v>
      </c>
      <c r="O5117" s="96">
        <v>1351.09</v>
      </c>
      <c r="P5117" s="5">
        <v>2159.7333333333299</v>
      </c>
      <c r="Q5117" s="99">
        <v>889.27</v>
      </c>
      <c r="R5117" s="99">
        <v>21.994</v>
      </c>
      <c r="S5117" s="99">
        <v>14.116</v>
      </c>
      <c r="T5117" s="30">
        <f t="shared" si="553"/>
        <v>185.73333333333449</v>
      </c>
      <c r="U5117" s="21">
        <f t="shared" si="557"/>
        <v>3.1817986666666633E-3</v>
      </c>
      <c r="V5117" s="21">
        <f t="shared" si="558"/>
        <v>0</v>
      </c>
      <c r="W5117" s="21">
        <f t="shared" si="559"/>
        <v>0</v>
      </c>
    </row>
    <row r="5118" spans="1:23">
      <c r="A5118" s="2">
        <f t="shared" si="554"/>
        <v>45536</v>
      </c>
      <c r="B5118" s="3">
        <f t="shared" si="555"/>
        <v>45550</v>
      </c>
      <c r="C5118" s="7">
        <v>45550.583333333336</v>
      </c>
      <c r="D5118" s="7">
        <v>45550.625</v>
      </c>
      <c r="E5118" s="5">
        <v>75.599999999999994</v>
      </c>
      <c r="F5118" s="5">
        <v>1714.55833333333</v>
      </c>
      <c r="G5118" s="5">
        <v>-29.925000000000001</v>
      </c>
      <c r="H5118" s="34" cm="1">
        <f t="array" ref="H5118">SUMPRODUCT(('ESB Networks Summary'!$C$5:$C$17384=Data!D5118)*('ESB Networks Summary'!$E$5:$E$17384))*1000*2-SUMPRODUCT(('ESB Networks Summary'!$C$5:$C$17384=Data!D5118)*('ESB Networks Summary'!$F$5:$F$17384))*1000*2</f>
        <v>4</v>
      </c>
      <c r="I5118" s="5">
        <v>0</v>
      </c>
      <c r="J5118" s="5">
        <v>0</v>
      </c>
      <c r="K5118" s="17">
        <v>1</v>
      </c>
      <c r="L5118" s="52">
        <f t="shared" si="556"/>
        <v>0</v>
      </c>
      <c r="M5118" s="5">
        <v>0</v>
      </c>
      <c r="N5118" s="5">
        <v>281.38333333333298</v>
      </c>
      <c r="O5118" s="96">
        <v>860.44</v>
      </c>
      <c r="P5118" s="5">
        <v>2072.25833333333</v>
      </c>
      <c r="Q5118" s="99">
        <v>1167.8599999999999</v>
      </c>
      <c r="R5118" s="99">
        <v>21.011000000000003</v>
      </c>
      <c r="S5118" s="99">
        <v>13.133000000000001</v>
      </c>
      <c r="T5118" s="30">
        <f t="shared" si="553"/>
        <v>46.391666666667106</v>
      </c>
      <c r="U5118" s="21">
        <f t="shared" si="557"/>
        <v>0</v>
      </c>
      <c r="V5118" s="21">
        <f t="shared" si="558"/>
        <v>-1.965025125E-3</v>
      </c>
      <c r="W5118" s="21">
        <f t="shared" si="559"/>
        <v>0</v>
      </c>
    </row>
    <row r="5119" spans="1:23">
      <c r="A5119" s="2">
        <f t="shared" si="554"/>
        <v>45536</v>
      </c>
      <c r="B5119" s="3">
        <f t="shared" si="555"/>
        <v>45550</v>
      </c>
      <c r="C5119" s="7">
        <v>45550.604166666664</v>
      </c>
      <c r="D5119" s="7">
        <v>45550.645833333336</v>
      </c>
      <c r="E5119" s="5">
        <v>79.233333333333306</v>
      </c>
      <c r="F5119" s="5">
        <v>1813.6</v>
      </c>
      <c r="G5119" s="5">
        <v>-28.933333333333302</v>
      </c>
      <c r="H5119" s="34" cm="1">
        <f t="array" ref="H5119">SUMPRODUCT(('ESB Networks Summary'!$C$5:$C$17384=Data!D5119)*('ESB Networks Summary'!$E$5:$E$17384))*1000*2-SUMPRODUCT(('ESB Networks Summary'!$C$5:$C$17384=Data!D5119)*('ESB Networks Summary'!$F$5:$F$17384))*1000*2</f>
        <v>4</v>
      </c>
      <c r="I5119" s="5">
        <v>0</v>
      </c>
      <c r="J5119" s="5">
        <v>0</v>
      </c>
      <c r="K5119" s="17">
        <v>1</v>
      </c>
      <c r="L5119" s="52">
        <f t="shared" si="556"/>
        <v>0</v>
      </c>
      <c r="M5119" s="5">
        <v>0</v>
      </c>
      <c r="N5119" s="5">
        <v>302.96666666666601</v>
      </c>
      <c r="O5119" s="96">
        <v>860.44</v>
      </c>
      <c r="P5119" s="5">
        <v>2327.5666666666598</v>
      </c>
      <c r="Q5119" s="99">
        <v>1167.8599999999999</v>
      </c>
      <c r="R5119" s="99">
        <v>21.011000000000003</v>
      </c>
      <c r="S5119" s="99">
        <v>13.133000000000001</v>
      </c>
      <c r="T5119" s="30">
        <f t="shared" si="553"/>
        <v>182.06666666666047</v>
      </c>
      <c r="U5119" s="21">
        <f t="shared" si="557"/>
        <v>0</v>
      </c>
      <c r="V5119" s="21">
        <f t="shared" si="558"/>
        <v>-1.8999073333333314E-3</v>
      </c>
      <c r="W5119" s="21">
        <f t="shared" si="559"/>
        <v>0</v>
      </c>
    </row>
    <row r="5120" spans="1:23">
      <c r="A5120" s="2">
        <f t="shared" si="554"/>
        <v>45536</v>
      </c>
      <c r="B5120" s="3">
        <f t="shared" si="555"/>
        <v>45550</v>
      </c>
      <c r="C5120" s="7">
        <v>45550.625</v>
      </c>
      <c r="D5120" s="7">
        <v>45550.666666666664</v>
      </c>
      <c r="E5120" s="5">
        <v>82.966666666666598</v>
      </c>
      <c r="F5120" s="5">
        <v>1722.0333333333299</v>
      </c>
      <c r="G5120" s="5">
        <v>-25</v>
      </c>
      <c r="H5120" s="34" cm="1">
        <f t="array" ref="H5120">SUMPRODUCT(('ESB Networks Summary'!$C$5:$C$17384=Data!D5120)*('ESB Networks Summary'!$E$5:$E$17384))*1000*2-SUMPRODUCT(('ESB Networks Summary'!$C$5:$C$17384=Data!D5120)*('ESB Networks Summary'!$F$5:$F$17384))*1000*2</f>
        <v>6</v>
      </c>
      <c r="I5120" s="5">
        <v>0</v>
      </c>
      <c r="J5120" s="5">
        <v>0</v>
      </c>
      <c r="K5120" s="17">
        <v>1</v>
      </c>
      <c r="L5120" s="52">
        <f t="shared" si="556"/>
        <v>0</v>
      </c>
      <c r="M5120" s="5">
        <v>0</v>
      </c>
      <c r="N5120" s="5">
        <v>189.2</v>
      </c>
      <c r="O5120" s="96">
        <v>108.74</v>
      </c>
      <c r="P5120" s="5">
        <v>1982.7333333333299</v>
      </c>
      <c r="Q5120" s="99">
        <v>814.57</v>
      </c>
      <c r="R5120" s="99">
        <v>23.073</v>
      </c>
      <c r="S5120" s="99">
        <v>15.194999999999999</v>
      </c>
      <c r="T5120" s="30">
        <f t="shared" si="553"/>
        <v>46.5</v>
      </c>
      <c r="U5120" s="21">
        <f t="shared" si="557"/>
        <v>0</v>
      </c>
      <c r="V5120" s="21">
        <f t="shared" si="558"/>
        <v>-1.8993749999999998E-3</v>
      </c>
      <c r="W5120" s="21">
        <f t="shared" si="559"/>
        <v>0</v>
      </c>
    </row>
    <row r="5121" spans="1:23">
      <c r="A5121" s="2">
        <f t="shared" si="554"/>
        <v>45536</v>
      </c>
      <c r="B5121" s="3">
        <f t="shared" si="555"/>
        <v>45550</v>
      </c>
      <c r="C5121" s="7">
        <v>45550.645833333336</v>
      </c>
      <c r="D5121" s="7">
        <v>45550.6875</v>
      </c>
      <c r="E5121" s="5">
        <v>86</v>
      </c>
      <c r="F5121" s="5">
        <v>2056.4</v>
      </c>
      <c r="G5121" s="5">
        <v>-6.6666666666666902E-2</v>
      </c>
      <c r="H5121" s="34" cm="1">
        <f t="array" ref="H5121">SUMPRODUCT(('ESB Networks Summary'!$C$5:$C$17384=Data!D5121)*('ESB Networks Summary'!$E$5:$E$17384))*1000*2-SUMPRODUCT(('ESB Networks Summary'!$C$5:$C$17384=Data!D5121)*('ESB Networks Summary'!$F$5:$F$17384))*1000*2</f>
        <v>2</v>
      </c>
      <c r="I5121" s="5">
        <v>0</v>
      </c>
      <c r="J5121" s="5">
        <v>0</v>
      </c>
      <c r="K5121" s="17">
        <v>1</v>
      </c>
      <c r="L5121" s="52">
        <f t="shared" si="556"/>
        <v>0</v>
      </c>
      <c r="M5121" s="5">
        <v>0</v>
      </c>
      <c r="N5121" s="5">
        <v>39.133333333333297</v>
      </c>
      <c r="O5121" s="96">
        <v>108.74</v>
      </c>
      <c r="P5121" s="5">
        <v>2360.9</v>
      </c>
      <c r="Q5121" s="99">
        <v>814.57</v>
      </c>
      <c r="R5121" s="99">
        <v>23.073</v>
      </c>
      <c r="S5121" s="99">
        <v>15.194999999999999</v>
      </c>
      <c r="T5121" s="30">
        <f t="shared" si="553"/>
        <v>265.30000000000018</v>
      </c>
      <c r="U5121" s="21">
        <f t="shared" si="557"/>
        <v>0</v>
      </c>
      <c r="V5121" s="21">
        <f t="shared" si="558"/>
        <v>-5.0650000000000176E-6</v>
      </c>
      <c r="W5121" s="21">
        <f t="shared" si="559"/>
        <v>0</v>
      </c>
    </row>
    <row r="5122" spans="1:23">
      <c r="A5122" s="2">
        <f t="shared" si="554"/>
        <v>45536</v>
      </c>
      <c r="B5122" s="3">
        <f t="shared" si="555"/>
        <v>45550</v>
      </c>
      <c r="C5122" s="7">
        <v>45550.666666666664</v>
      </c>
      <c r="D5122" s="7">
        <v>45550.708333333336</v>
      </c>
      <c r="E5122" s="5">
        <v>88</v>
      </c>
      <c r="F5122" s="5">
        <v>153.5</v>
      </c>
      <c r="G5122" s="5">
        <v>-14.8249999999999</v>
      </c>
      <c r="H5122" s="34" cm="1">
        <f t="array" ref="H5122">SUMPRODUCT(('ESB Networks Summary'!$C$5:$C$17384=Data!D5122)*('ESB Networks Summary'!$E$5:$E$17384))*1000*2-SUMPRODUCT(('ESB Networks Summary'!$C$5:$C$17384=Data!D5122)*('ESB Networks Summary'!$F$5:$F$17384))*1000*2</f>
        <v>12</v>
      </c>
      <c r="I5122" s="5">
        <v>1616.5416666666599</v>
      </c>
      <c r="J5122" s="5">
        <v>0</v>
      </c>
      <c r="K5122" s="17">
        <v>1</v>
      </c>
      <c r="L5122" s="52">
        <f t="shared" si="556"/>
        <v>0</v>
      </c>
      <c r="M5122" s="5">
        <v>0</v>
      </c>
      <c r="N5122" s="5">
        <v>1775.44166666666</v>
      </c>
      <c r="O5122" s="96">
        <v>65.48</v>
      </c>
      <c r="P5122" s="5">
        <v>2110.38333333333</v>
      </c>
      <c r="Q5122" s="99">
        <v>1198.0899999999999</v>
      </c>
      <c r="R5122" s="99">
        <v>27.583999999999996</v>
      </c>
      <c r="S5122" s="99">
        <v>19.237000000000002</v>
      </c>
      <c r="T5122" s="30">
        <f t="shared" ref="T5122:T5185" si="560">P5122+G5122-N5122-F5122</f>
        <v>166.6166666666702</v>
      </c>
      <c r="U5122" s="21">
        <f t="shared" si="557"/>
        <v>0</v>
      </c>
      <c r="V5122" s="21">
        <f t="shared" si="558"/>
        <v>-1.4259426249999905E-3</v>
      </c>
      <c r="W5122" s="21">
        <f t="shared" si="559"/>
        <v>0</v>
      </c>
    </row>
    <row r="5123" spans="1:23">
      <c r="A5123" s="2">
        <f t="shared" ref="A5123:A5186" si="561">DATE(YEAR(C5123),MONTH(C5123),1)</f>
        <v>45536</v>
      </c>
      <c r="B5123" s="3">
        <f t="shared" ref="B5123:B5186" si="562">DATE(YEAR(C5123),MONTH(C5123),DAY(C5123))</f>
        <v>45550</v>
      </c>
      <c r="C5123" s="7">
        <v>45550.6875</v>
      </c>
      <c r="D5123" s="7">
        <v>45550.729166666664</v>
      </c>
      <c r="E5123" s="5">
        <v>88.866666666666603</v>
      </c>
      <c r="F5123" s="5">
        <v>2167.5666666666598</v>
      </c>
      <c r="G5123" s="5">
        <v>-1.4666666666666599</v>
      </c>
      <c r="H5123" s="34" cm="1">
        <f t="array" ref="H5123">SUMPRODUCT(('ESB Networks Summary'!$C$5:$C$17384=Data!D5123)*('ESB Networks Summary'!$E$5:$E$17384))*1000*2-SUMPRODUCT(('ESB Networks Summary'!$C$5:$C$17384=Data!D5123)*('ESB Networks Summary'!$F$5:$F$17384))*1000*2</f>
        <v>8</v>
      </c>
      <c r="I5123" s="5">
        <v>0</v>
      </c>
      <c r="J5123" s="5">
        <v>0</v>
      </c>
      <c r="K5123" s="17">
        <v>1</v>
      </c>
      <c r="L5123" s="52">
        <f t="shared" ref="L5123:L5186" si="563">IF(AND(K5123=2,K5122&lt;2),1,0)</f>
        <v>0</v>
      </c>
      <c r="M5123" s="5">
        <v>0</v>
      </c>
      <c r="N5123" s="5">
        <v>16.5</v>
      </c>
      <c r="O5123" s="96">
        <v>65.48</v>
      </c>
      <c r="P5123" s="5">
        <v>2413.4</v>
      </c>
      <c r="Q5123" s="99">
        <v>1198.0899999999999</v>
      </c>
      <c r="R5123" s="99">
        <v>27.583999999999996</v>
      </c>
      <c r="S5123" s="99">
        <v>19.237000000000002</v>
      </c>
      <c r="T5123" s="30">
        <f t="shared" si="560"/>
        <v>227.86666666667361</v>
      </c>
      <c r="U5123" s="21">
        <f t="shared" ref="U5123:U5186" si="564">IF(G5123&gt;0, G5123/1000*R5123/2,0)/100</f>
        <v>0</v>
      </c>
      <c r="V5123" s="21">
        <f t="shared" ref="V5123:V5186" si="565">IF(G5123&lt;0, G5123/1000*S5123/2,0)/100</f>
        <v>-1.4107133333333269E-4</v>
      </c>
      <c r="W5123" s="21">
        <f t="shared" ref="W5123:W5186" si="566">IF(J5123&gt;P5123,J5123/1000/2*R5123/100,0)</f>
        <v>0</v>
      </c>
    </row>
    <row r="5124" spans="1:23">
      <c r="A5124" s="2">
        <f t="shared" si="561"/>
        <v>45536</v>
      </c>
      <c r="B5124" s="3">
        <f t="shared" si="562"/>
        <v>45550</v>
      </c>
      <c r="C5124" s="7">
        <v>45550.708333333336</v>
      </c>
      <c r="D5124" s="7">
        <v>45550.75</v>
      </c>
      <c r="E5124" s="5">
        <v>89</v>
      </c>
      <c r="F5124" s="5">
        <v>974.86666666666599</v>
      </c>
      <c r="G5124" s="5">
        <v>-8.5333333333333297</v>
      </c>
      <c r="H5124" s="34" cm="1">
        <f t="array" ref="H5124">SUMPRODUCT(('ESB Networks Summary'!$C$5:$C$17384=Data!D5124)*('ESB Networks Summary'!$E$5:$E$17384))*1000*2-SUMPRODUCT(('ESB Networks Summary'!$C$5:$C$17384=Data!D5124)*('ESB Networks Summary'!$F$5:$F$17384))*1000*2</f>
        <v>8</v>
      </c>
      <c r="I5124" s="5">
        <v>20.566666666666599</v>
      </c>
      <c r="J5124" s="5">
        <v>0</v>
      </c>
      <c r="K5124" s="17">
        <v>1</v>
      </c>
      <c r="L5124" s="52">
        <f t="shared" si="563"/>
        <v>0</v>
      </c>
      <c r="M5124" s="5">
        <v>0</v>
      </c>
      <c r="N5124" s="5">
        <v>20.433333333333302</v>
      </c>
      <c r="O5124" s="96">
        <v>27.05</v>
      </c>
      <c r="P5124" s="5">
        <v>1211.2</v>
      </c>
      <c r="Q5124" s="99">
        <v>912.46</v>
      </c>
      <c r="R5124" s="99">
        <v>30.785000000000004</v>
      </c>
      <c r="S5124" s="99">
        <v>22.439</v>
      </c>
      <c r="T5124" s="30">
        <f t="shared" si="560"/>
        <v>207.36666666666736</v>
      </c>
      <c r="U5124" s="21">
        <f t="shared" si="564"/>
        <v>0</v>
      </c>
      <c r="V5124" s="21">
        <f t="shared" si="565"/>
        <v>-9.5739733333333296E-4</v>
      </c>
      <c r="W5124" s="21">
        <f t="shared" si="566"/>
        <v>0</v>
      </c>
    </row>
    <row r="5125" spans="1:23">
      <c r="A5125" s="2">
        <f t="shared" si="561"/>
        <v>45536</v>
      </c>
      <c r="B5125" s="3">
        <f t="shared" si="562"/>
        <v>45550</v>
      </c>
      <c r="C5125" s="7">
        <v>45550.729166666664</v>
      </c>
      <c r="D5125" s="7">
        <v>45550.770833333336</v>
      </c>
      <c r="E5125" s="5">
        <v>96.2</v>
      </c>
      <c r="F5125" s="5">
        <v>852.4</v>
      </c>
      <c r="G5125" s="5">
        <v>-67.099999999999994</v>
      </c>
      <c r="H5125" s="34" cm="1">
        <f t="array" ref="H5125">SUMPRODUCT(('ESB Networks Summary'!$C$5:$C$17384=Data!D5125)*('ESB Networks Summary'!$E$5:$E$17384))*1000*2-SUMPRODUCT(('ESB Networks Summary'!$C$5:$C$17384=Data!D5125)*('ESB Networks Summary'!$F$5:$F$17384))*1000*2</f>
        <v>-70</v>
      </c>
      <c r="I5125" s="5">
        <v>110.766666666666</v>
      </c>
      <c r="J5125" s="5">
        <v>0</v>
      </c>
      <c r="K5125" s="17">
        <v>1</v>
      </c>
      <c r="L5125" s="52">
        <f t="shared" si="563"/>
        <v>0</v>
      </c>
      <c r="M5125" s="5">
        <v>0</v>
      </c>
      <c r="N5125" s="5">
        <v>134.433333333333</v>
      </c>
      <c r="O5125" s="96">
        <v>27.05</v>
      </c>
      <c r="P5125" s="5">
        <v>1244.5999999999999</v>
      </c>
      <c r="Q5125" s="99">
        <v>912.46</v>
      </c>
      <c r="R5125" s="99">
        <v>30.785000000000004</v>
      </c>
      <c r="S5125" s="99">
        <v>22.439</v>
      </c>
      <c r="T5125" s="30">
        <f t="shared" si="560"/>
        <v>190.66666666666708</v>
      </c>
      <c r="U5125" s="21">
        <f t="shared" si="564"/>
        <v>0</v>
      </c>
      <c r="V5125" s="21">
        <f t="shared" si="565"/>
        <v>-7.5282844999999985E-3</v>
      </c>
      <c r="W5125" s="21">
        <f t="shared" si="566"/>
        <v>0</v>
      </c>
    </row>
    <row r="5126" spans="1:23">
      <c r="A5126" s="2">
        <f t="shared" si="561"/>
        <v>45536</v>
      </c>
      <c r="B5126" s="3">
        <f t="shared" si="562"/>
        <v>45550</v>
      </c>
      <c r="C5126" s="7">
        <v>45550.75</v>
      </c>
      <c r="D5126" s="7">
        <v>45550.791666666664</v>
      </c>
      <c r="E5126" s="5">
        <v>100</v>
      </c>
      <c r="F5126" s="5">
        <v>-32.266666666666602</v>
      </c>
      <c r="G5126" s="5">
        <v>-29.841666666666601</v>
      </c>
      <c r="H5126" s="34" cm="1">
        <f t="array" ref="H5126">SUMPRODUCT(('ESB Networks Summary'!$C$5:$C$17384=Data!D5126)*('ESB Networks Summary'!$E$5:$E$17384))*1000*2-SUMPRODUCT(('ESB Networks Summary'!$C$5:$C$17384=Data!D5126)*('ESB Networks Summary'!$F$5:$F$17384))*1000*2</f>
        <v>-28</v>
      </c>
      <c r="I5126" s="5">
        <v>17.133333333333301</v>
      </c>
      <c r="J5126" s="5">
        <v>0</v>
      </c>
      <c r="K5126" s="17">
        <v>1</v>
      </c>
      <c r="L5126" s="52">
        <f t="shared" si="563"/>
        <v>0</v>
      </c>
      <c r="M5126" s="5">
        <v>0</v>
      </c>
      <c r="N5126" s="5">
        <v>71</v>
      </c>
      <c r="O5126" s="96">
        <v>23.59</v>
      </c>
      <c r="P5126" s="5">
        <v>166.808333333333</v>
      </c>
      <c r="Q5126" s="99">
        <v>308.26</v>
      </c>
      <c r="R5126" s="99">
        <v>31.607999999999997</v>
      </c>
      <c r="S5126" s="99">
        <v>23.73</v>
      </c>
      <c r="T5126" s="30">
        <f t="shared" si="560"/>
        <v>98.233333333332979</v>
      </c>
      <c r="U5126" s="21">
        <f t="shared" si="564"/>
        <v>0</v>
      </c>
      <c r="V5126" s="21">
        <f t="shared" si="565"/>
        <v>-3.5407137499999918E-3</v>
      </c>
      <c r="W5126" s="21">
        <f t="shared" si="566"/>
        <v>0</v>
      </c>
    </row>
    <row r="5127" spans="1:23">
      <c r="A5127" s="2">
        <f t="shared" si="561"/>
        <v>45536</v>
      </c>
      <c r="B5127" s="3">
        <f t="shared" si="562"/>
        <v>45550</v>
      </c>
      <c r="C5127" s="7">
        <v>45550.770833333336</v>
      </c>
      <c r="D5127" s="7">
        <v>45550.8125</v>
      </c>
      <c r="E5127" s="5">
        <v>99.966666666666598</v>
      </c>
      <c r="F5127" s="5">
        <v>-178.6</v>
      </c>
      <c r="G5127" s="5">
        <v>-2</v>
      </c>
      <c r="H5127" s="34" cm="1">
        <f t="array" ref="H5127">SUMPRODUCT(('ESB Networks Summary'!$C$5:$C$17384=Data!D5127)*('ESB Networks Summary'!$E$5:$E$17384))*1000*2-SUMPRODUCT(('ESB Networks Summary'!$C$5:$C$17384=Data!D5127)*('ESB Networks Summary'!$F$5:$F$17384))*1000*2</f>
        <v>2</v>
      </c>
      <c r="I5127" s="5">
        <v>0</v>
      </c>
      <c r="J5127" s="5">
        <v>0</v>
      </c>
      <c r="K5127" s="17">
        <v>1</v>
      </c>
      <c r="L5127" s="52">
        <f t="shared" si="563"/>
        <v>0</v>
      </c>
      <c r="M5127" s="5">
        <v>0</v>
      </c>
      <c r="N5127" s="5">
        <v>26.266666666666602</v>
      </c>
      <c r="O5127" s="96">
        <v>23.59</v>
      </c>
      <c r="P5127" s="5">
        <v>31.8666666666666</v>
      </c>
      <c r="Q5127" s="99">
        <v>308.26</v>
      </c>
      <c r="R5127" s="99">
        <v>31.607999999999997</v>
      </c>
      <c r="S5127" s="99">
        <v>23.73</v>
      </c>
      <c r="T5127" s="30">
        <f t="shared" si="560"/>
        <v>182.2</v>
      </c>
      <c r="U5127" s="21">
        <f t="shared" si="564"/>
        <v>0</v>
      </c>
      <c r="V5127" s="21">
        <f t="shared" si="565"/>
        <v>-2.3730000000000002E-4</v>
      </c>
      <c r="W5127" s="21">
        <f t="shared" si="566"/>
        <v>0</v>
      </c>
    </row>
    <row r="5128" spans="1:23">
      <c r="A5128" s="2">
        <f t="shared" si="561"/>
        <v>45536</v>
      </c>
      <c r="B5128" s="3">
        <f t="shared" si="562"/>
        <v>45550</v>
      </c>
      <c r="C5128" s="7">
        <v>45550.791666666664</v>
      </c>
      <c r="D5128" s="7">
        <v>45550.833333333336</v>
      </c>
      <c r="E5128" s="5">
        <v>99</v>
      </c>
      <c r="F5128" s="5">
        <v>-193.933333333333</v>
      </c>
      <c r="G5128" s="5">
        <v>-0.19999999999999901</v>
      </c>
      <c r="H5128" s="34" cm="1">
        <f t="array" ref="H5128">SUMPRODUCT(('ESB Networks Summary'!$C$5:$C$17384=Data!D5128)*('ESB Networks Summary'!$E$5:$E$17384))*1000*2-SUMPRODUCT(('ESB Networks Summary'!$C$5:$C$17384=Data!D5128)*('ESB Networks Summary'!$F$5:$F$17384))*1000*2</f>
        <v>4</v>
      </c>
      <c r="I5128" s="5">
        <v>0</v>
      </c>
      <c r="J5128" s="5">
        <v>0</v>
      </c>
      <c r="K5128" s="17">
        <v>1</v>
      </c>
      <c r="L5128" s="52">
        <f t="shared" si="563"/>
        <v>0</v>
      </c>
      <c r="M5128" s="5">
        <v>0</v>
      </c>
      <c r="N5128" s="5">
        <v>39.933333333333302</v>
      </c>
      <c r="O5128" s="96">
        <v>16.100000000000001</v>
      </c>
      <c r="P5128" s="5">
        <v>12.799999999999899</v>
      </c>
      <c r="Q5128" s="99">
        <v>32.81</v>
      </c>
      <c r="R5128" s="99">
        <v>32.83</v>
      </c>
      <c r="S5128" s="99">
        <v>24.952000000000002</v>
      </c>
      <c r="T5128" s="30">
        <f t="shared" si="560"/>
        <v>166.5999999999996</v>
      </c>
      <c r="U5128" s="21">
        <f t="shared" si="564"/>
        <v>0</v>
      </c>
      <c r="V5128" s="21">
        <f t="shared" si="565"/>
        <v>-2.4951999999999879E-5</v>
      </c>
      <c r="W5128" s="21">
        <f t="shared" si="566"/>
        <v>0</v>
      </c>
    </row>
    <row r="5129" spans="1:23">
      <c r="A5129" s="2">
        <f t="shared" si="561"/>
        <v>45536</v>
      </c>
      <c r="B5129" s="3">
        <f t="shared" si="562"/>
        <v>45550</v>
      </c>
      <c r="C5129" s="7">
        <v>45550.8125</v>
      </c>
      <c r="D5129" s="7">
        <v>45550.854166666664</v>
      </c>
      <c r="E5129" s="5">
        <v>98.733333333333306</v>
      </c>
      <c r="F5129" s="5">
        <v>-271.73333333333301</v>
      </c>
      <c r="G5129" s="5">
        <v>-0.266666666666666</v>
      </c>
      <c r="H5129" s="34" cm="1">
        <f t="array" ref="H5129">SUMPRODUCT(('ESB Networks Summary'!$C$5:$C$17384=Data!D5129)*('ESB Networks Summary'!$E$5:$E$17384))*1000*2-SUMPRODUCT(('ESB Networks Summary'!$C$5:$C$17384=Data!D5129)*('ESB Networks Summary'!$F$5:$F$17384))*1000*2</f>
        <v>4</v>
      </c>
      <c r="I5129" s="5">
        <v>0</v>
      </c>
      <c r="J5129" s="5">
        <v>0</v>
      </c>
      <c r="K5129" s="17">
        <v>1</v>
      </c>
      <c r="L5129" s="52">
        <f t="shared" si="563"/>
        <v>0</v>
      </c>
      <c r="M5129" s="5">
        <v>0</v>
      </c>
      <c r="N5129" s="5">
        <v>139.96666666666599</v>
      </c>
      <c r="O5129" s="96">
        <v>16.100000000000001</v>
      </c>
      <c r="P5129" s="5">
        <v>0.43333333333333302</v>
      </c>
      <c r="Q5129" s="99">
        <v>32.81</v>
      </c>
      <c r="R5129" s="99">
        <v>32.83</v>
      </c>
      <c r="S5129" s="99">
        <v>24.952000000000002</v>
      </c>
      <c r="T5129" s="30">
        <f t="shared" si="560"/>
        <v>131.93333333333368</v>
      </c>
      <c r="U5129" s="21">
        <f t="shared" si="564"/>
        <v>0</v>
      </c>
      <c r="V5129" s="21">
        <f t="shared" si="565"/>
        <v>-3.3269333333333249E-5</v>
      </c>
      <c r="W5129" s="21">
        <f t="shared" si="566"/>
        <v>0</v>
      </c>
    </row>
    <row r="5130" spans="1:23">
      <c r="A5130" s="2">
        <f t="shared" si="561"/>
        <v>45536</v>
      </c>
      <c r="B5130" s="3">
        <f t="shared" si="562"/>
        <v>45550</v>
      </c>
      <c r="C5130" s="7">
        <v>45550.833333333336</v>
      </c>
      <c r="D5130" s="7">
        <v>45550.875</v>
      </c>
      <c r="E5130" s="5">
        <v>98</v>
      </c>
      <c r="F5130" s="5">
        <v>-312.375</v>
      </c>
      <c r="G5130" s="5">
        <v>1.13333333333333</v>
      </c>
      <c r="H5130" s="34" cm="1">
        <f t="array" ref="H5130">SUMPRODUCT(('ESB Networks Summary'!$C$5:$C$17384=Data!D5130)*('ESB Networks Summary'!$E$5:$E$17384))*1000*2-SUMPRODUCT(('ESB Networks Summary'!$C$5:$C$17384=Data!D5130)*('ESB Networks Summary'!$F$5:$F$17384))*1000*2</f>
        <v>4</v>
      </c>
      <c r="I5130" s="5">
        <v>0</v>
      </c>
      <c r="J5130" s="5">
        <v>0</v>
      </c>
      <c r="K5130" s="17">
        <v>1</v>
      </c>
      <c r="L5130" s="52">
        <f t="shared" si="563"/>
        <v>0</v>
      </c>
      <c r="M5130" s="5">
        <v>0</v>
      </c>
      <c r="N5130" s="5">
        <v>186.94166666666601</v>
      </c>
      <c r="O5130" s="96">
        <v>27.06</v>
      </c>
      <c r="P5130" s="5">
        <v>0</v>
      </c>
      <c r="Q5130" s="99">
        <v>0</v>
      </c>
      <c r="R5130" s="99">
        <v>31.375</v>
      </c>
      <c r="S5130" s="99">
        <v>23.497</v>
      </c>
      <c r="T5130" s="30">
        <f t="shared" si="560"/>
        <v>126.56666666666732</v>
      </c>
      <c r="U5130" s="21">
        <f t="shared" si="564"/>
        <v>1.7779166666666613E-4</v>
      </c>
      <c r="V5130" s="21">
        <f t="shared" si="565"/>
        <v>0</v>
      </c>
      <c r="W5130" s="21">
        <f t="shared" si="566"/>
        <v>0</v>
      </c>
    </row>
    <row r="5131" spans="1:23">
      <c r="A5131" s="2">
        <f t="shared" si="561"/>
        <v>45536</v>
      </c>
      <c r="B5131" s="3">
        <f t="shared" si="562"/>
        <v>45550</v>
      </c>
      <c r="C5131" s="7">
        <v>45550.854166666664</v>
      </c>
      <c r="D5131" s="7">
        <v>45550.895833333336</v>
      </c>
      <c r="E5131" s="5">
        <v>96.733333333333306</v>
      </c>
      <c r="F5131" s="5">
        <v>-621.1</v>
      </c>
      <c r="G5131" s="5">
        <v>-13.533333333333299</v>
      </c>
      <c r="H5131" s="34" cm="1">
        <f t="array" ref="H5131">SUMPRODUCT(('ESB Networks Summary'!$C$5:$C$17384=Data!D5131)*('ESB Networks Summary'!$E$5:$E$17384))*1000*2-SUMPRODUCT(('ESB Networks Summary'!$C$5:$C$17384=Data!D5131)*('ESB Networks Summary'!$F$5:$F$17384))*1000*2</f>
        <v>2</v>
      </c>
      <c r="I5131" s="5">
        <v>0</v>
      </c>
      <c r="J5131" s="5">
        <v>0</v>
      </c>
      <c r="K5131" s="17">
        <v>1</v>
      </c>
      <c r="L5131" s="52">
        <f t="shared" si="563"/>
        <v>0</v>
      </c>
      <c r="M5131" s="5">
        <v>0</v>
      </c>
      <c r="N5131" s="5">
        <v>480.06666666666598</v>
      </c>
      <c r="O5131" s="96">
        <v>27.06</v>
      </c>
      <c r="P5131" s="5">
        <v>0</v>
      </c>
      <c r="Q5131" s="99">
        <v>0</v>
      </c>
      <c r="R5131" s="99">
        <v>31.375</v>
      </c>
      <c r="S5131" s="99">
        <v>23.497</v>
      </c>
      <c r="T5131" s="30">
        <f t="shared" si="560"/>
        <v>127.50000000000074</v>
      </c>
      <c r="U5131" s="21">
        <f t="shared" si="564"/>
        <v>0</v>
      </c>
      <c r="V5131" s="21">
        <f t="shared" si="565"/>
        <v>-1.5899636666666629E-3</v>
      </c>
      <c r="W5131" s="21">
        <f t="shared" si="566"/>
        <v>0</v>
      </c>
    </row>
    <row r="5132" spans="1:23">
      <c r="A5132" s="2">
        <f t="shared" si="561"/>
        <v>45536</v>
      </c>
      <c r="B5132" s="3">
        <f t="shared" si="562"/>
        <v>45550</v>
      </c>
      <c r="C5132" s="7">
        <v>45550.875</v>
      </c>
      <c r="D5132" s="7">
        <v>45550.916666666664</v>
      </c>
      <c r="E5132" s="5">
        <v>95.433333333333294</v>
      </c>
      <c r="F5132" s="5">
        <v>-666.19999999999902</v>
      </c>
      <c r="G5132" s="5">
        <v>-2.0666666666666602</v>
      </c>
      <c r="H5132" s="34" cm="1">
        <f t="array" ref="H5132">SUMPRODUCT(('ESB Networks Summary'!$C$5:$C$17384=Data!D5132)*('ESB Networks Summary'!$E$5:$E$17384))*1000*2-SUMPRODUCT(('ESB Networks Summary'!$C$5:$C$17384=Data!D5132)*('ESB Networks Summary'!$F$5:$F$17384))*1000*2</f>
        <v>2</v>
      </c>
      <c r="I5132" s="5">
        <v>0</v>
      </c>
      <c r="J5132" s="5">
        <v>0</v>
      </c>
      <c r="K5132" s="17">
        <v>1</v>
      </c>
      <c r="L5132" s="52">
        <f t="shared" si="563"/>
        <v>0</v>
      </c>
      <c r="M5132" s="5">
        <v>0</v>
      </c>
      <c r="N5132" s="5">
        <v>518.93333333333305</v>
      </c>
      <c r="O5132" s="96">
        <v>348.91</v>
      </c>
      <c r="P5132" s="5">
        <v>0</v>
      </c>
      <c r="Q5132" s="99">
        <v>0</v>
      </c>
      <c r="R5132" s="99">
        <v>26.967000000000002</v>
      </c>
      <c r="S5132" s="99">
        <v>19.088999999999999</v>
      </c>
      <c r="T5132" s="30">
        <f t="shared" si="560"/>
        <v>145.19999999999936</v>
      </c>
      <c r="U5132" s="21">
        <f t="shared" si="564"/>
        <v>0</v>
      </c>
      <c r="V5132" s="21">
        <f t="shared" si="565"/>
        <v>-1.9725299999999939E-4</v>
      </c>
      <c r="W5132" s="21">
        <f t="shared" si="566"/>
        <v>0</v>
      </c>
    </row>
    <row r="5133" spans="1:23">
      <c r="A5133" s="2">
        <f t="shared" si="561"/>
        <v>45536</v>
      </c>
      <c r="B5133" s="3">
        <f t="shared" si="562"/>
        <v>45550</v>
      </c>
      <c r="C5133" s="7">
        <v>45550.895833333336</v>
      </c>
      <c r="D5133" s="7">
        <v>45550.9375</v>
      </c>
      <c r="E5133" s="5">
        <v>94</v>
      </c>
      <c r="F5133" s="5">
        <v>-411.974999999999</v>
      </c>
      <c r="G5133" s="5">
        <v>-1.4750000000000001</v>
      </c>
      <c r="H5133" s="34" cm="1">
        <f t="array" ref="H5133">SUMPRODUCT(('ESB Networks Summary'!$C$5:$C$17384=Data!D5133)*('ESB Networks Summary'!$E$5:$E$17384))*1000*2-SUMPRODUCT(('ESB Networks Summary'!$C$5:$C$17384=Data!D5133)*('ESB Networks Summary'!$F$5:$F$17384))*1000*2</f>
        <v>4</v>
      </c>
      <c r="I5133" s="5">
        <v>0</v>
      </c>
      <c r="J5133" s="5">
        <v>0</v>
      </c>
      <c r="K5133" s="17">
        <v>1</v>
      </c>
      <c r="L5133" s="52">
        <f t="shared" si="563"/>
        <v>0</v>
      </c>
      <c r="M5133" s="5">
        <v>0</v>
      </c>
      <c r="N5133" s="5">
        <v>282.11666666666599</v>
      </c>
      <c r="O5133" s="96">
        <v>348.91</v>
      </c>
      <c r="P5133" s="5">
        <v>0</v>
      </c>
      <c r="Q5133" s="99">
        <v>0</v>
      </c>
      <c r="R5133" s="99">
        <v>26.967000000000002</v>
      </c>
      <c r="S5133" s="99">
        <v>19.088999999999999</v>
      </c>
      <c r="T5133" s="30">
        <f t="shared" si="560"/>
        <v>128.38333333333298</v>
      </c>
      <c r="U5133" s="21">
        <f t="shared" si="564"/>
        <v>0</v>
      </c>
      <c r="V5133" s="21">
        <f t="shared" si="565"/>
        <v>-1.40781375E-4</v>
      </c>
      <c r="W5133" s="21">
        <f t="shared" si="566"/>
        <v>0</v>
      </c>
    </row>
    <row r="5134" spans="1:23">
      <c r="A5134" s="2">
        <f t="shared" si="561"/>
        <v>45536</v>
      </c>
      <c r="B5134" s="3">
        <f t="shared" si="562"/>
        <v>45550</v>
      </c>
      <c r="C5134" s="7">
        <v>45550.916666666664</v>
      </c>
      <c r="D5134" s="7">
        <v>45550.958333333336</v>
      </c>
      <c r="E5134" s="5">
        <v>93</v>
      </c>
      <c r="F5134" s="5">
        <v>-306.33333333333297</v>
      </c>
      <c r="G5134" s="5">
        <v>0.7</v>
      </c>
      <c r="H5134" s="34" cm="1">
        <f t="array" ref="H5134">SUMPRODUCT(('ESB Networks Summary'!$C$5:$C$17384=Data!D5134)*('ESB Networks Summary'!$E$5:$E$17384))*1000*2-SUMPRODUCT(('ESB Networks Summary'!$C$5:$C$17384=Data!D5134)*('ESB Networks Summary'!$F$5:$F$17384))*1000*2</f>
        <v>2</v>
      </c>
      <c r="I5134" s="5">
        <v>0</v>
      </c>
      <c r="J5134" s="5">
        <v>0</v>
      </c>
      <c r="K5134" s="17">
        <v>1</v>
      </c>
      <c r="L5134" s="52">
        <f t="shared" si="563"/>
        <v>0</v>
      </c>
      <c r="M5134" s="5">
        <v>0</v>
      </c>
      <c r="N5134" s="5">
        <v>180.7</v>
      </c>
      <c r="O5134" s="96">
        <v>207.24</v>
      </c>
      <c r="P5134" s="5">
        <v>0</v>
      </c>
      <c r="Q5134" s="99">
        <v>0</v>
      </c>
      <c r="R5134" s="99">
        <v>15.803000000000001</v>
      </c>
      <c r="S5134" s="99">
        <v>12.809000000000001</v>
      </c>
      <c r="T5134" s="30">
        <f t="shared" si="560"/>
        <v>126.33333333333297</v>
      </c>
      <c r="U5134" s="21">
        <f t="shared" si="564"/>
        <v>5.5310499999999998E-5</v>
      </c>
      <c r="V5134" s="21">
        <f t="shared" si="565"/>
        <v>0</v>
      </c>
      <c r="W5134" s="21">
        <f t="shared" si="566"/>
        <v>0</v>
      </c>
    </row>
    <row r="5135" spans="1:23">
      <c r="A5135" s="2">
        <f t="shared" si="561"/>
        <v>45536</v>
      </c>
      <c r="B5135" s="3">
        <f t="shared" si="562"/>
        <v>45550</v>
      </c>
      <c r="C5135" s="7">
        <v>45550.9375</v>
      </c>
      <c r="D5135" s="7">
        <v>45550.979166666664</v>
      </c>
      <c r="E5135" s="5">
        <v>92.566666666666606</v>
      </c>
      <c r="F5135" s="5">
        <v>-209.53333333333299</v>
      </c>
      <c r="G5135" s="5">
        <v>-0.36666666666666597</v>
      </c>
      <c r="H5135" s="34" cm="1">
        <f t="array" ref="H5135">SUMPRODUCT(('ESB Networks Summary'!$C$5:$C$17384=Data!D5135)*('ESB Networks Summary'!$E$5:$E$17384))*1000*2-SUMPRODUCT(('ESB Networks Summary'!$C$5:$C$17384=Data!D5135)*('ESB Networks Summary'!$F$5:$F$17384))*1000*2</f>
        <v>4</v>
      </c>
      <c r="I5135" s="5">
        <v>0</v>
      </c>
      <c r="J5135" s="5">
        <v>0</v>
      </c>
      <c r="K5135" s="17">
        <v>1</v>
      </c>
      <c r="L5135" s="52">
        <f t="shared" si="563"/>
        <v>0</v>
      </c>
      <c r="M5135" s="5">
        <v>0</v>
      </c>
      <c r="N5135" s="5">
        <v>30.3</v>
      </c>
      <c r="O5135" s="96">
        <v>207.24</v>
      </c>
      <c r="P5135" s="5">
        <v>3.3333333333333298E-2</v>
      </c>
      <c r="Q5135" s="99">
        <v>0</v>
      </c>
      <c r="R5135" s="99">
        <v>15.803000000000001</v>
      </c>
      <c r="S5135" s="99">
        <v>12.809000000000001</v>
      </c>
      <c r="T5135" s="30">
        <f t="shared" si="560"/>
        <v>178.89999999999966</v>
      </c>
      <c r="U5135" s="21">
        <f t="shared" si="564"/>
        <v>0</v>
      </c>
      <c r="V5135" s="21">
        <f t="shared" si="565"/>
        <v>-2.3483166666666625E-5</v>
      </c>
      <c r="W5135" s="21">
        <f t="shared" si="566"/>
        <v>0</v>
      </c>
    </row>
    <row r="5136" spans="1:23">
      <c r="A5136" s="2">
        <f t="shared" si="561"/>
        <v>45536</v>
      </c>
      <c r="B5136" s="3">
        <f t="shared" si="562"/>
        <v>45550</v>
      </c>
      <c r="C5136" s="7">
        <v>45550.958333333336</v>
      </c>
      <c r="D5136" s="7">
        <v>45551</v>
      </c>
      <c r="E5136" s="5">
        <v>92</v>
      </c>
      <c r="F5136" s="5">
        <v>-201.166666666666</v>
      </c>
      <c r="G5136" s="5">
        <v>1.13333333333333</v>
      </c>
      <c r="H5136" s="34" cm="1">
        <f t="array" ref="H5136">SUMPRODUCT(('ESB Networks Summary'!$C$5:$C$17384=Data!D5136)*('ESB Networks Summary'!$E$5:$E$17384))*1000*2-SUMPRODUCT(('ESB Networks Summary'!$C$5:$C$17384=Data!D5136)*('ESB Networks Summary'!$F$5:$F$17384))*1000*2</f>
        <v>4</v>
      </c>
      <c r="I5136" s="5">
        <v>0</v>
      </c>
      <c r="J5136" s="5">
        <v>0</v>
      </c>
      <c r="K5136" s="17">
        <v>1</v>
      </c>
      <c r="L5136" s="52">
        <f t="shared" si="563"/>
        <v>0</v>
      </c>
      <c r="M5136" s="5">
        <v>0</v>
      </c>
      <c r="N5136" s="5">
        <v>26.099999999999898</v>
      </c>
      <c r="O5136" s="96">
        <v>27.7</v>
      </c>
      <c r="P5136" s="5">
        <v>0</v>
      </c>
      <c r="Q5136" s="99">
        <v>0</v>
      </c>
      <c r="R5136" s="99">
        <v>16.062999999999999</v>
      </c>
      <c r="S5136" s="99">
        <v>13.069999999999999</v>
      </c>
      <c r="T5136" s="30">
        <f t="shared" si="560"/>
        <v>176.19999999999942</v>
      </c>
      <c r="U5136" s="21">
        <f t="shared" si="564"/>
        <v>9.1023666666666396E-5</v>
      </c>
      <c r="V5136" s="21">
        <f t="shared" si="565"/>
        <v>0</v>
      </c>
      <c r="W5136" s="21">
        <f t="shared" si="566"/>
        <v>0</v>
      </c>
    </row>
    <row r="5137" spans="1:23">
      <c r="A5137" s="2">
        <f t="shared" si="561"/>
        <v>45536</v>
      </c>
      <c r="B5137" s="3">
        <f t="shared" si="562"/>
        <v>45550</v>
      </c>
      <c r="C5137" s="7">
        <v>45550.979166666664</v>
      </c>
      <c r="D5137" s="7">
        <v>45551.020833333336</v>
      </c>
      <c r="E5137" s="5">
        <v>91.566666666666606</v>
      </c>
      <c r="F5137" s="5">
        <v>-206.81666666666601</v>
      </c>
      <c r="G5137" s="5">
        <v>-0.81666666666666599</v>
      </c>
      <c r="H5137" s="34" cm="1">
        <f t="array" ref="H5137">SUMPRODUCT(('ESB Networks Summary'!$C$5:$C$17384=Data!D5137)*('ESB Networks Summary'!$E$5:$E$17384))*1000*2-SUMPRODUCT(('ESB Networks Summary'!$C$5:$C$17384=Data!D5137)*('ESB Networks Summary'!$F$5:$F$17384))*1000*2</f>
        <v>4</v>
      </c>
      <c r="I5137" s="5">
        <v>0</v>
      </c>
      <c r="J5137" s="5">
        <v>0</v>
      </c>
      <c r="K5137" s="17">
        <v>1</v>
      </c>
      <c r="L5137" s="52">
        <f t="shared" si="563"/>
        <v>0</v>
      </c>
      <c r="M5137" s="5">
        <v>0</v>
      </c>
      <c r="N5137" s="5">
        <v>34.733333333333299</v>
      </c>
      <c r="O5137" s="96">
        <v>27.7</v>
      </c>
      <c r="P5137" s="5">
        <v>0</v>
      </c>
      <c r="Q5137" s="99">
        <v>0</v>
      </c>
      <c r="R5137" s="99">
        <v>16.062999999999999</v>
      </c>
      <c r="S5137" s="99">
        <v>13.069999999999999</v>
      </c>
      <c r="T5137" s="30">
        <f t="shared" si="560"/>
        <v>171.26666666666605</v>
      </c>
      <c r="U5137" s="21">
        <f t="shared" si="564"/>
        <v>0</v>
      </c>
      <c r="V5137" s="21">
        <f t="shared" si="565"/>
        <v>-5.3369166666666616E-5</v>
      </c>
      <c r="W5137" s="21">
        <f t="shared" si="566"/>
        <v>0</v>
      </c>
    </row>
    <row r="5138" spans="1:23">
      <c r="A5138" s="2">
        <f t="shared" si="561"/>
        <v>45536</v>
      </c>
      <c r="B5138" s="3">
        <f t="shared" si="562"/>
        <v>45551</v>
      </c>
      <c r="C5138" s="7">
        <v>45551</v>
      </c>
      <c r="D5138" s="7">
        <v>45551.041666666664</v>
      </c>
      <c r="E5138" s="5">
        <v>91</v>
      </c>
      <c r="F5138" s="5">
        <v>-182.166666666666</v>
      </c>
      <c r="G5138" s="5">
        <v>-1.3</v>
      </c>
      <c r="H5138" s="34" cm="1">
        <f t="array" ref="H5138">SUMPRODUCT(('ESB Networks Summary'!$C$5:$C$17384=Data!D5138)*('ESB Networks Summary'!$E$5:$E$17384))*1000*2-SUMPRODUCT(('ESB Networks Summary'!$C$5:$C$17384=Data!D5138)*('ESB Networks Summary'!$F$5:$F$17384))*1000*2</f>
        <v>2</v>
      </c>
      <c r="I5138" s="5">
        <v>0</v>
      </c>
      <c r="J5138" s="5">
        <v>0</v>
      </c>
      <c r="K5138" s="17">
        <v>1</v>
      </c>
      <c r="L5138" s="52">
        <f t="shared" si="563"/>
        <v>0</v>
      </c>
      <c r="M5138" s="5">
        <v>0</v>
      </c>
      <c r="N5138" s="5">
        <v>6.8</v>
      </c>
      <c r="O5138" s="96">
        <v>30.32</v>
      </c>
      <c r="P5138" s="5">
        <v>0</v>
      </c>
      <c r="Q5138" s="99">
        <v>0</v>
      </c>
      <c r="R5138" s="99">
        <v>15.636000000000001</v>
      </c>
      <c r="S5138" s="99">
        <v>12.643000000000001</v>
      </c>
      <c r="T5138" s="30">
        <f t="shared" si="560"/>
        <v>174.06666666666601</v>
      </c>
      <c r="U5138" s="21">
        <f t="shared" si="564"/>
        <v>0</v>
      </c>
      <c r="V5138" s="21">
        <f t="shared" si="565"/>
        <v>-8.2179499999999995E-5</v>
      </c>
      <c r="W5138" s="21">
        <f t="shared" si="566"/>
        <v>0</v>
      </c>
    </row>
    <row r="5139" spans="1:23">
      <c r="A5139" s="2">
        <f t="shared" si="561"/>
        <v>45536</v>
      </c>
      <c r="B5139" s="3">
        <f t="shared" si="562"/>
        <v>45551</v>
      </c>
      <c r="C5139" s="7">
        <v>45551.020833333336</v>
      </c>
      <c r="D5139" s="7">
        <v>45551.0625</v>
      </c>
      <c r="E5139" s="5">
        <v>90.633333333333297</v>
      </c>
      <c r="F5139" s="5">
        <v>-207.333333333333</v>
      </c>
      <c r="G5139" s="5">
        <v>-1.4833333333333301</v>
      </c>
      <c r="H5139" s="34" cm="1">
        <f t="array" ref="H5139">SUMPRODUCT(('ESB Networks Summary'!$C$5:$C$17384=Data!D5139)*('ESB Networks Summary'!$E$5:$E$17384))*1000*2-SUMPRODUCT(('ESB Networks Summary'!$C$5:$C$17384=Data!D5139)*('ESB Networks Summary'!$F$5:$F$17384))*1000*2</f>
        <v>4</v>
      </c>
      <c r="I5139" s="5">
        <v>0</v>
      </c>
      <c r="J5139" s="5">
        <v>0</v>
      </c>
      <c r="K5139" s="17">
        <v>1</v>
      </c>
      <c r="L5139" s="52">
        <f t="shared" si="563"/>
        <v>0</v>
      </c>
      <c r="M5139" s="5">
        <v>0</v>
      </c>
      <c r="N5139" s="5">
        <v>23.5</v>
      </c>
      <c r="O5139" s="96">
        <v>30.32</v>
      </c>
      <c r="P5139" s="5">
        <v>0</v>
      </c>
      <c r="Q5139" s="99">
        <v>0</v>
      </c>
      <c r="R5139" s="99">
        <v>15.636000000000001</v>
      </c>
      <c r="S5139" s="99">
        <v>12.643000000000001</v>
      </c>
      <c r="T5139" s="30">
        <f t="shared" si="560"/>
        <v>182.34999999999968</v>
      </c>
      <c r="U5139" s="21">
        <f t="shared" si="564"/>
        <v>0</v>
      </c>
      <c r="V5139" s="21">
        <f t="shared" si="565"/>
        <v>-9.3768916666666456E-5</v>
      </c>
      <c r="W5139" s="21">
        <f t="shared" si="566"/>
        <v>0</v>
      </c>
    </row>
    <row r="5140" spans="1:23">
      <c r="A5140" s="2">
        <f t="shared" si="561"/>
        <v>45536</v>
      </c>
      <c r="B5140" s="3">
        <f t="shared" si="562"/>
        <v>45551</v>
      </c>
      <c r="C5140" s="7">
        <v>45551.041666666664</v>
      </c>
      <c r="D5140" s="7">
        <v>45551.083333333336</v>
      </c>
      <c r="E5140" s="5">
        <v>90</v>
      </c>
      <c r="F5140" s="5">
        <v>-196</v>
      </c>
      <c r="G5140" s="5">
        <v>-1.7666666666666599</v>
      </c>
      <c r="H5140" s="34" cm="1">
        <f t="array" ref="H5140">SUMPRODUCT(('ESB Networks Summary'!$C$5:$C$17384=Data!D5140)*('ESB Networks Summary'!$E$5:$E$17384))*1000*2-SUMPRODUCT(('ESB Networks Summary'!$C$5:$C$17384=Data!D5140)*('ESB Networks Summary'!$F$5:$F$17384))*1000*2</f>
        <v>4</v>
      </c>
      <c r="I5140" s="5">
        <v>0</v>
      </c>
      <c r="J5140" s="5">
        <v>0</v>
      </c>
      <c r="K5140" s="17">
        <v>1</v>
      </c>
      <c r="L5140" s="52">
        <f t="shared" si="563"/>
        <v>0</v>
      </c>
      <c r="M5140" s="5">
        <v>0</v>
      </c>
      <c r="N5140" s="5">
        <v>32.766666666666602</v>
      </c>
      <c r="O5140" s="96">
        <v>40.08</v>
      </c>
      <c r="P5140" s="5">
        <v>0</v>
      </c>
      <c r="Q5140" s="99">
        <v>0</v>
      </c>
      <c r="R5140" s="99">
        <v>15.77</v>
      </c>
      <c r="S5140" s="99">
        <v>12.776</v>
      </c>
      <c r="T5140" s="30">
        <f t="shared" si="560"/>
        <v>161.46666666666675</v>
      </c>
      <c r="U5140" s="21">
        <f t="shared" si="564"/>
        <v>0</v>
      </c>
      <c r="V5140" s="21">
        <f t="shared" si="565"/>
        <v>-1.1285466666666624E-4</v>
      </c>
      <c r="W5140" s="21">
        <f t="shared" si="566"/>
        <v>0</v>
      </c>
    </row>
    <row r="5141" spans="1:23">
      <c r="A5141" s="2">
        <f t="shared" si="561"/>
        <v>45536</v>
      </c>
      <c r="B5141" s="3">
        <f t="shared" si="562"/>
        <v>45551</v>
      </c>
      <c r="C5141" s="7">
        <v>45551.0625</v>
      </c>
      <c r="D5141" s="7">
        <v>45551.104166666664</v>
      </c>
      <c r="E5141" s="5">
        <v>89.7</v>
      </c>
      <c r="F5141" s="5">
        <v>-184.166666666666</v>
      </c>
      <c r="G5141" s="5">
        <v>-0.53333333333333299</v>
      </c>
      <c r="H5141" s="34" cm="1">
        <f t="array" ref="H5141">SUMPRODUCT(('ESB Networks Summary'!$C$5:$C$17384=Data!D5141)*('ESB Networks Summary'!$E$5:$E$17384))*1000*2-SUMPRODUCT(('ESB Networks Summary'!$C$5:$C$17384=Data!D5141)*('ESB Networks Summary'!$F$5:$F$17384))*1000*2</f>
        <v>4</v>
      </c>
      <c r="I5141" s="5">
        <v>0</v>
      </c>
      <c r="J5141" s="5">
        <v>0</v>
      </c>
      <c r="K5141" s="17">
        <v>1</v>
      </c>
      <c r="L5141" s="52">
        <f t="shared" si="563"/>
        <v>0</v>
      </c>
      <c r="M5141" s="5">
        <v>0</v>
      </c>
      <c r="N5141" s="5">
        <v>31.3</v>
      </c>
      <c r="O5141" s="96">
        <v>40.08</v>
      </c>
      <c r="P5141" s="5">
        <v>0</v>
      </c>
      <c r="Q5141" s="99">
        <v>0</v>
      </c>
      <c r="R5141" s="99">
        <v>15.77</v>
      </c>
      <c r="S5141" s="99">
        <v>12.776</v>
      </c>
      <c r="T5141" s="30">
        <f t="shared" si="560"/>
        <v>152.33333333333266</v>
      </c>
      <c r="U5141" s="21">
        <f t="shared" si="564"/>
        <v>0</v>
      </c>
      <c r="V5141" s="21">
        <f t="shared" si="565"/>
        <v>-3.4069333333333316E-5</v>
      </c>
      <c r="W5141" s="21">
        <f t="shared" si="566"/>
        <v>0</v>
      </c>
    </row>
    <row r="5142" spans="1:23">
      <c r="A5142" s="2">
        <f t="shared" si="561"/>
        <v>45536</v>
      </c>
      <c r="B5142" s="3">
        <f t="shared" si="562"/>
        <v>45551</v>
      </c>
      <c r="C5142" s="7">
        <v>45551.083333333336</v>
      </c>
      <c r="D5142" s="7">
        <v>45551.125</v>
      </c>
      <c r="E5142" s="5">
        <v>89</v>
      </c>
      <c r="F5142" s="5">
        <v>-193.583333333333</v>
      </c>
      <c r="G5142" s="5">
        <v>-0.65833333333333299</v>
      </c>
      <c r="H5142" s="34" cm="1">
        <f t="array" ref="H5142">SUMPRODUCT(('ESB Networks Summary'!$C$5:$C$17384=Data!D5142)*('ESB Networks Summary'!$E$5:$E$17384))*1000*2-SUMPRODUCT(('ESB Networks Summary'!$C$5:$C$17384=Data!D5142)*('ESB Networks Summary'!$F$5:$F$17384))*1000*2</f>
        <v>4</v>
      </c>
      <c r="I5142" s="5">
        <v>0</v>
      </c>
      <c r="J5142" s="5">
        <v>0</v>
      </c>
      <c r="K5142" s="17">
        <v>1</v>
      </c>
      <c r="L5142" s="52">
        <f t="shared" si="563"/>
        <v>0</v>
      </c>
      <c r="M5142" s="5">
        <v>0</v>
      </c>
      <c r="N5142" s="5">
        <v>11.966666666666599</v>
      </c>
      <c r="O5142" s="96">
        <v>44.32</v>
      </c>
      <c r="P5142" s="5">
        <v>0.5</v>
      </c>
      <c r="Q5142" s="99">
        <v>0</v>
      </c>
      <c r="R5142" s="99">
        <v>15.296000000000001</v>
      </c>
      <c r="S5142" s="99">
        <v>12.302</v>
      </c>
      <c r="T5142" s="30">
        <f t="shared" si="560"/>
        <v>181.45833333333306</v>
      </c>
      <c r="U5142" s="21">
        <f t="shared" si="564"/>
        <v>0</v>
      </c>
      <c r="V5142" s="21">
        <f t="shared" si="565"/>
        <v>-4.0494083333333312E-5</v>
      </c>
      <c r="W5142" s="21">
        <f t="shared" si="566"/>
        <v>0</v>
      </c>
    </row>
    <row r="5143" spans="1:23">
      <c r="A5143" s="2">
        <f t="shared" si="561"/>
        <v>45536</v>
      </c>
      <c r="B5143" s="3">
        <f t="shared" si="562"/>
        <v>45551</v>
      </c>
      <c r="C5143" s="7">
        <v>45551.104166666664</v>
      </c>
      <c r="D5143" s="7">
        <v>45551.145833333336</v>
      </c>
      <c r="E5143" s="5">
        <v>88.899999999999906</v>
      </c>
      <c r="F5143" s="5">
        <v>-189.166666666666</v>
      </c>
      <c r="G5143" s="5">
        <v>-0.36666666666666597</v>
      </c>
      <c r="H5143" s="34" cm="1">
        <f t="array" ref="H5143">SUMPRODUCT(('ESB Networks Summary'!$C$5:$C$17384=Data!D5143)*('ESB Networks Summary'!$E$5:$E$17384))*1000*2-SUMPRODUCT(('ESB Networks Summary'!$C$5:$C$17384=Data!D5143)*('ESB Networks Summary'!$F$5:$F$17384))*1000*2</f>
        <v>2</v>
      </c>
      <c r="I5143" s="5">
        <v>0</v>
      </c>
      <c r="J5143" s="5">
        <v>0</v>
      </c>
      <c r="K5143" s="17">
        <v>1</v>
      </c>
      <c r="L5143" s="52">
        <f t="shared" si="563"/>
        <v>0</v>
      </c>
      <c r="M5143" s="5">
        <v>0</v>
      </c>
      <c r="N5143" s="5">
        <v>25.766666666666602</v>
      </c>
      <c r="O5143" s="96">
        <v>44.32</v>
      </c>
      <c r="P5143" s="5">
        <v>0.9</v>
      </c>
      <c r="Q5143" s="99">
        <v>0</v>
      </c>
      <c r="R5143" s="99">
        <v>15.296000000000001</v>
      </c>
      <c r="S5143" s="99">
        <v>12.302</v>
      </c>
      <c r="T5143" s="30">
        <f t="shared" si="560"/>
        <v>163.93333333333274</v>
      </c>
      <c r="U5143" s="21">
        <f t="shared" si="564"/>
        <v>0</v>
      </c>
      <c r="V5143" s="21">
        <f t="shared" si="565"/>
        <v>-2.2553666666666623E-5</v>
      </c>
      <c r="W5143" s="21">
        <f t="shared" si="566"/>
        <v>0</v>
      </c>
    </row>
    <row r="5144" spans="1:23">
      <c r="A5144" s="2">
        <f t="shared" si="561"/>
        <v>45536</v>
      </c>
      <c r="B5144" s="3">
        <f t="shared" si="562"/>
        <v>45551</v>
      </c>
      <c r="C5144" s="7">
        <v>45551.125</v>
      </c>
      <c r="D5144" s="7">
        <v>45551.166666666664</v>
      </c>
      <c r="E5144" s="5">
        <v>88</v>
      </c>
      <c r="F5144" s="5">
        <v>-204.9</v>
      </c>
      <c r="G5144" s="5">
        <v>0.5</v>
      </c>
      <c r="H5144" s="34" cm="1">
        <f t="array" ref="H5144">SUMPRODUCT(('ESB Networks Summary'!$C$5:$C$17384=Data!D5144)*('ESB Networks Summary'!$E$5:$E$17384))*1000*2-SUMPRODUCT(('ESB Networks Summary'!$C$5:$C$17384=Data!D5144)*('ESB Networks Summary'!$F$5:$F$17384))*1000*2</f>
        <v>4</v>
      </c>
      <c r="I5144" s="5">
        <v>0</v>
      </c>
      <c r="J5144" s="5">
        <v>0</v>
      </c>
      <c r="K5144" s="17">
        <v>1</v>
      </c>
      <c r="L5144" s="52">
        <f t="shared" si="563"/>
        <v>0</v>
      </c>
      <c r="M5144" s="5">
        <v>0</v>
      </c>
      <c r="N5144" s="5">
        <v>0</v>
      </c>
      <c r="O5144" s="96">
        <v>13.14</v>
      </c>
      <c r="P5144" s="5">
        <v>0.73333333333333295</v>
      </c>
      <c r="Q5144" s="99">
        <v>0</v>
      </c>
      <c r="R5144" s="99">
        <v>14.941999999999998</v>
      </c>
      <c r="S5144" s="99">
        <v>11.948</v>
      </c>
      <c r="T5144" s="30">
        <f t="shared" si="560"/>
        <v>206.13333333333333</v>
      </c>
      <c r="U5144" s="21">
        <f t="shared" si="564"/>
        <v>3.7354999999999997E-5</v>
      </c>
      <c r="V5144" s="21">
        <f t="shared" si="565"/>
        <v>0</v>
      </c>
      <c r="W5144" s="21">
        <f t="shared" si="566"/>
        <v>0</v>
      </c>
    </row>
    <row r="5145" spans="1:23">
      <c r="A5145" s="2">
        <f t="shared" si="561"/>
        <v>45536</v>
      </c>
      <c r="B5145" s="3">
        <f t="shared" si="562"/>
        <v>45551</v>
      </c>
      <c r="C5145" s="7">
        <v>45551.145833333336</v>
      </c>
      <c r="D5145" s="7">
        <v>45551.1875</v>
      </c>
      <c r="E5145" s="5">
        <v>88</v>
      </c>
      <c r="F5145" s="5">
        <v>-184.833333333333</v>
      </c>
      <c r="G5145" s="5">
        <v>-1.3333333333333299</v>
      </c>
      <c r="H5145" s="34" cm="1">
        <f t="array" ref="H5145">SUMPRODUCT(('ESB Networks Summary'!$C$5:$C$17384=Data!D5145)*('ESB Networks Summary'!$E$5:$E$17384))*1000*2-SUMPRODUCT(('ESB Networks Summary'!$C$5:$C$17384=Data!D5145)*('ESB Networks Summary'!$F$5:$F$17384))*1000*2</f>
        <v>4</v>
      </c>
      <c r="I5145" s="5">
        <v>0</v>
      </c>
      <c r="J5145" s="5">
        <v>0</v>
      </c>
      <c r="K5145" s="17">
        <v>1</v>
      </c>
      <c r="L5145" s="52">
        <f t="shared" si="563"/>
        <v>0</v>
      </c>
      <c r="M5145" s="5">
        <v>0</v>
      </c>
      <c r="N5145" s="5">
        <v>21.266666666666602</v>
      </c>
      <c r="O5145" s="96">
        <v>13.14</v>
      </c>
      <c r="P5145" s="5">
        <v>1</v>
      </c>
      <c r="Q5145" s="99">
        <v>0</v>
      </c>
      <c r="R5145" s="99">
        <v>14.941999999999998</v>
      </c>
      <c r="S5145" s="99">
        <v>11.948</v>
      </c>
      <c r="T5145" s="30">
        <f t="shared" si="560"/>
        <v>163.23333333333306</v>
      </c>
      <c r="U5145" s="21">
        <f t="shared" si="564"/>
        <v>0</v>
      </c>
      <c r="V5145" s="21">
        <f t="shared" si="565"/>
        <v>-7.9653333333333135E-5</v>
      </c>
      <c r="W5145" s="21">
        <f t="shared" si="566"/>
        <v>0</v>
      </c>
    </row>
    <row r="5146" spans="1:23">
      <c r="A5146" s="2">
        <f t="shared" si="561"/>
        <v>45536</v>
      </c>
      <c r="B5146" s="3">
        <f t="shared" si="562"/>
        <v>45551</v>
      </c>
      <c r="C5146" s="7">
        <v>45551.166666666664</v>
      </c>
      <c r="D5146" s="7">
        <v>45551.208333333336</v>
      </c>
      <c r="E5146" s="5">
        <v>87.1</v>
      </c>
      <c r="F5146" s="5">
        <v>-176.041666666666</v>
      </c>
      <c r="G5146" s="5">
        <v>-0.45833333333333298</v>
      </c>
      <c r="H5146" s="34" cm="1">
        <f t="array" ref="H5146">SUMPRODUCT(('ESB Networks Summary'!$C$5:$C$17384=Data!D5146)*('ESB Networks Summary'!$E$5:$E$17384))*1000*2-SUMPRODUCT(('ESB Networks Summary'!$C$5:$C$17384=Data!D5146)*('ESB Networks Summary'!$F$5:$F$17384))*1000*2</f>
        <v>4</v>
      </c>
      <c r="I5146" s="5">
        <v>0</v>
      </c>
      <c r="J5146" s="5">
        <v>0</v>
      </c>
      <c r="K5146" s="17">
        <v>1</v>
      </c>
      <c r="L5146" s="52">
        <f t="shared" si="563"/>
        <v>0</v>
      </c>
      <c r="M5146" s="5">
        <v>0</v>
      </c>
      <c r="N5146" s="5">
        <v>16.1666666666666</v>
      </c>
      <c r="O5146" s="96">
        <v>1733.71</v>
      </c>
      <c r="P5146" s="5">
        <v>1</v>
      </c>
      <c r="Q5146" s="99">
        <v>0</v>
      </c>
      <c r="R5146" s="99">
        <v>15.703999999999999</v>
      </c>
      <c r="S5146" s="99">
        <v>12.711</v>
      </c>
      <c r="T5146" s="30">
        <f t="shared" si="560"/>
        <v>160.41666666666606</v>
      </c>
      <c r="U5146" s="21">
        <f t="shared" si="564"/>
        <v>0</v>
      </c>
      <c r="V5146" s="21">
        <f t="shared" si="565"/>
        <v>-2.9129374999999981E-5</v>
      </c>
      <c r="W5146" s="21">
        <f t="shared" si="566"/>
        <v>0</v>
      </c>
    </row>
    <row r="5147" spans="1:23">
      <c r="A5147" s="2">
        <f t="shared" si="561"/>
        <v>45536</v>
      </c>
      <c r="B5147" s="3">
        <f t="shared" si="562"/>
        <v>45551</v>
      </c>
      <c r="C5147" s="7">
        <v>45551.1875</v>
      </c>
      <c r="D5147" s="7">
        <v>45551.229166666664</v>
      </c>
      <c r="E5147" s="5">
        <v>82.866666666666603</v>
      </c>
      <c r="F5147" s="5">
        <v>-3887.7666666666601</v>
      </c>
      <c r="G5147" s="5">
        <v>-0.266666666666666</v>
      </c>
      <c r="H5147" s="34" cm="1">
        <f t="array" ref="H5147">SUMPRODUCT(('ESB Networks Summary'!$C$5:$C$17384=Data!D5147)*('ESB Networks Summary'!$E$5:$E$17384))*1000*2-SUMPRODUCT(('ESB Networks Summary'!$C$5:$C$17384=Data!D5147)*('ESB Networks Summary'!$F$5:$F$17384))*1000*2</f>
        <v>16</v>
      </c>
      <c r="I5147" s="5">
        <v>3351.1666666666601</v>
      </c>
      <c r="J5147" s="5">
        <v>0</v>
      </c>
      <c r="K5147" s="17">
        <v>1</v>
      </c>
      <c r="L5147" s="52">
        <f t="shared" si="563"/>
        <v>0</v>
      </c>
      <c r="M5147" s="5">
        <v>0</v>
      </c>
      <c r="N5147" s="5">
        <v>3540.9666666666599</v>
      </c>
      <c r="O5147" s="96">
        <v>1733.71</v>
      </c>
      <c r="P5147" s="5">
        <v>0.56666666666666599</v>
      </c>
      <c r="Q5147" s="99">
        <v>0</v>
      </c>
      <c r="R5147" s="99">
        <v>15.703999999999999</v>
      </c>
      <c r="S5147" s="99">
        <v>12.711</v>
      </c>
      <c r="T5147" s="30">
        <f t="shared" si="560"/>
        <v>347.10000000000036</v>
      </c>
      <c r="U5147" s="21">
        <f t="shared" si="564"/>
        <v>0</v>
      </c>
      <c r="V5147" s="21">
        <f t="shared" si="565"/>
        <v>-1.6947999999999957E-5</v>
      </c>
      <c r="W5147" s="21">
        <f t="shared" si="566"/>
        <v>0</v>
      </c>
    </row>
    <row r="5148" spans="1:23">
      <c r="A5148" s="2">
        <f t="shared" si="561"/>
        <v>45536</v>
      </c>
      <c r="B5148" s="3">
        <f t="shared" si="562"/>
        <v>45551</v>
      </c>
      <c r="C5148" s="7">
        <v>45551.208333333336</v>
      </c>
      <c r="D5148" s="7">
        <v>45551.25</v>
      </c>
      <c r="E5148" s="5">
        <v>73.7</v>
      </c>
      <c r="F5148" s="5">
        <v>-2635.7</v>
      </c>
      <c r="G5148" s="5">
        <v>-0.73333333333333295</v>
      </c>
      <c r="H5148" s="34" cm="1">
        <f t="array" ref="H5148">SUMPRODUCT(('ESB Networks Summary'!$C$5:$C$17384=Data!D5148)*('ESB Networks Summary'!$E$5:$E$17384))*1000*2-SUMPRODUCT(('ESB Networks Summary'!$C$5:$C$17384=Data!D5148)*('ESB Networks Summary'!$F$5:$F$17384))*1000*2</f>
        <v>6</v>
      </c>
      <c r="I5148" s="5">
        <v>2170.1</v>
      </c>
      <c r="J5148" s="5">
        <v>0</v>
      </c>
      <c r="K5148" s="17">
        <v>1</v>
      </c>
      <c r="L5148" s="52">
        <f t="shared" si="563"/>
        <v>0</v>
      </c>
      <c r="M5148" s="5">
        <v>0</v>
      </c>
      <c r="N5148" s="5">
        <v>2328.86666666666</v>
      </c>
      <c r="O5148" s="96">
        <v>815.46</v>
      </c>
      <c r="P5148" s="5">
        <v>5.1333333333333302</v>
      </c>
      <c r="Q5148" s="99">
        <v>0</v>
      </c>
      <c r="R5148" s="99">
        <v>18.527000000000001</v>
      </c>
      <c r="S5148" s="99">
        <v>15.534000000000001</v>
      </c>
      <c r="T5148" s="30">
        <f t="shared" si="560"/>
        <v>311.23333333333994</v>
      </c>
      <c r="U5148" s="21">
        <f t="shared" si="564"/>
        <v>0</v>
      </c>
      <c r="V5148" s="21">
        <f t="shared" si="565"/>
        <v>-5.6957999999999965E-5</v>
      </c>
      <c r="W5148" s="21">
        <f t="shared" si="566"/>
        <v>0</v>
      </c>
    </row>
    <row r="5149" spans="1:23">
      <c r="A5149" s="2">
        <f t="shared" si="561"/>
        <v>45536</v>
      </c>
      <c r="B5149" s="3">
        <f t="shared" si="562"/>
        <v>45551</v>
      </c>
      <c r="C5149" s="7">
        <v>45551.229166666664</v>
      </c>
      <c r="D5149" s="7">
        <v>45551.270833333336</v>
      </c>
      <c r="E5149" s="5">
        <v>70.7916666666666</v>
      </c>
      <c r="F5149" s="5">
        <v>-630.77499999999998</v>
      </c>
      <c r="G5149" s="5">
        <v>-4.8916666666666604</v>
      </c>
      <c r="H5149" s="34" cm="1">
        <f t="array" ref="H5149">SUMPRODUCT(('ESB Networks Summary'!$C$5:$C$17384=Data!D5149)*('ESB Networks Summary'!$E$5:$E$17384))*1000*2-SUMPRODUCT(('ESB Networks Summary'!$C$5:$C$17384=Data!D5149)*('ESB Networks Summary'!$F$5:$F$17384))*1000*2</f>
        <v>10</v>
      </c>
      <c r="I5149" s="5">
        <v>537.79166666666595</v>
      </c>
      <c r="J5149" s="5">
        <v>0</v>
      </c>
      <c r="K5149" s="17">
        <v>1</v>
      </c>
      <c r="L5149" s="52">
        <f t="shared" si="563"/>
        <v>0</v>
      </c>
      <c r="M5149" s="5">
        <v>0</v>
      </c>
      <c r="N5149" s="5">
        <v>306.666666666666</v>
      </c>
      <c r="O5149" s="96">
        <v>815.46</v>
      </c>
      <c r="P5149" s="5">
        <v>42.483333333333299</v>
      </c>
      <c r="Q5149" s="99">
        <v>0</v>
      </c>
      <c r="R5149" s="99">
        <v>18.527000000000001</v>
      </c>
      <c r="S5149" s="99">
        <v>15.534000000000001</v>
      </c>
      <c r="T5149" s="30">
        <f t="shared" si="560"/>
        <v>361.70000000000061</v>
      </c>
      <c r="U5149" s="21">
        <f t="shared" si="564"/>
        <v>0</v>
      </c>
      <c r="V5149" s="21">
        <f t="shared" si="565"/>
        <v>-3.7993574999999952E-4</v>
      </c>
      <c r="W5149" s="21">
        <f t="shared" si="566"/>
        <v>0</v>
      </c>
    </row>
    <row r="5150" spans="1:23">
      <c r="A5150" s="2">
        <f t="shared" si="561"/>
        <v>45536</v>
      </c>
      <c r="B5150" s="3">
        <f t="shared" si="562"/>
        <v>45551</v>
      </c>
      <c r="C5150" s="7">
        <v>45551.25</v>
      </c>
      <c r="D5150" s="7">
        <v>45551.291666666664</v>
      </c>
      <c r="E5150" s="5">
        <v>70</v>
      </c>
      <c r="F5150" s="5">
        <v>-115.666666666666</v>
      </c>
      <c r="G5150" s="5">
        <v>-5.5666666666666602</v>
      </c>
      <c r="H5150" s="34" cm="1">
        <f t="array" ref="H5150">SUMPRODUCT(('ESB Networks Summary'!$C$5:$C$17384=Data!D5150)*('ESB Networks Summary'!$E$5:$E$17384))*1000*2-SUMPRODUCT(('ESB Networks Summary'!$C$5:$C$17384=Data!D5150)*('ESB Networks Summary'!$F$5:$F$17384))*1000*2</f>
        <v>2</v>
      </c>
      <c r="I5150" s="5">
        <v>0</v>
      </c>
      <c r="J5150" s="5">
        <v>0</v>
      </c>
      <c r="K5150" s="17">
        <v>1</v>
      </c>
      <c r="L5150" s="52">
        <f t="shared" si="563"/>
        <v>0</v>
      </c>
      <c r="M5150" s="5">
        <v>0</v>
      </c>
      <c r="N5150" s="5">
        <v>3.86666666666666</v>
      </c>
      <c r="O5150" s="96">
        <v>175.07</v>
      </c>
      <c r="P5150" s="5">
        <v>60.8</v>
      </c>
      <c r="Q5150" s="99">
        <v>0</v>
      </c>
      <c r="R5150" s="99">
        <v>24.183</v>
      </c>
      <c r="S5150" s="99">
        <v>21.189</v>
      </c>
      <c r="T5150" s="30">
        <f t="shared" si="560"/>
        <v>167.03333333333268</v>
      </c>
      <c r="U5150" s="21">
        <f t="shared" si="564"/>
        <v>0</v>
      </c>
      <c r="V5150" s="21">
        <f t="shared" si="565"/>
        <v>-5.8976049999999924E-4</v>
      </c>
      <c r="W5150" s="21">
        <f t="shared" si="566"/>
        <v>0</v>
      </c>
    </row>
    <row r="5151" spans="1:23">
      <c r="A5151" s="2">
        <f t="shared" si="561"/>
        <v>45536</v>
      </c>
      <c r="B5151" s="3">
        <f t="shared" si="562"/>
        <v>45551</v>
      </c>
      <c r="C5151" s="7">
        <v>45551.270833333336</v>
      </c>
      <c r="D5151" s="7">
        <v>45551.3125</v>
      </c>
      <c r="E5151" s="5">
        <v>69.133333333333297</v>
      </c>
      <c r="F5151" s="5">
        <v>82.866666666666603</v>
      </c>
      <c r="G5151" s="5">
        <v>4.2</v>
      </c>
      <c r="H5151" s="34" cm="1">
        <f t="array" ref="H5151">SUMPRODUCT(('ESB Networks Summary'!$C$5:$C$17384=Data!D5151)*('ESB Networks Summary'!$E$5:$E$17384))*1000*2-SUMPRODUCT(('ESB Networks Summary'!$C$5:$C$17384=Data!D5151)*('ESB Networks Summary'!$F$5:$F$17384))*1000*2</f>
        <v>6</v>
      </c>
      <c r="I5151" s="5">
        <v>0</v>
      </c>
      <c r="J5151" s="5">
        <v>0</v>
      </c>
      <c r="K5151" s="17">
        <v>1</v>
      </c>
      <c r="L5151" s="52">
        <f t="shared" si="563"/>
        <v>0</v>
      </c>
      <c r="M5151" s="5">
        <v>0</v>
      </c>
      <c r="N5151" s="5">
        <v>128.56666666666601</v>
      </c>
      <c r="O5151" s="96">
        <v>175.07</v>
      </c>
      <c r="P5151" s="5">
        <v>251.833333333333</v>
      </c>
      <c r="Q5151" s="99">
        <v>0</v>
      </c>
      <c r="R5151" s="99">
        <v>24.183</v>
      </c>
      <c r="S5151" s="99">
        <v>21.189</v>
      </c>
      <c r="T5151" s="30">
        <f t="shared" si="560"/>
        <v>44.600000000000406</v>
      </c>
      <c r="U5151" s="21">
        <f t="shared" si="564"/>
        <v>5.0784300000000001E-4</v>
      </c>
      <c r="V5151" s="21">
        <f t="shared" si="565"/>
        <v>0</v>
      </c>
      <c r="W5151" s="21">
        <f t="shared" si="566"/>
        <v>0</v>
      </c>
    </row>
    <row r="5152" spans="1:23">
      <c r="A5152" s="2">
        <f t="shared" si="561"/>
        <v>45536</v>
      </c>
      <c r="B5152" s="3">
        <f t="shared" si="562"/>
        <v>45551</v>
      </c>
      <c r="C5152" s="7">
        <v>45551.291666666664</v>
      </c>
      <c r="D5152" s="7">
        <v>45551.333333333336</v>
      </c>
      <c r="E5152" s="5">
        <v>70.2</v>
      </c>
      <c r="F5152" s="5">
        <v>796.45833333333303</v>
      </c>
      <c r="G5152" s="5">
        <v>8.3583333333333307</v>
      </c>
      <c r="H5152" s="34" cm="1">
        <f t="array" ref="H5152">SUMPRODUCT(('ESB Networks Summary'!$C$5:$C$17384=Data!D5152)*('ESB Networks Summary'!$E$5:$E$17384))*1000*2-SUMPRODUCT(('ESB Networks Summary'!$C$5:$C$17384=Data!D5152)*('ESB Networks Summary'!$F$5:$F$17384))*1000*2</f>
        <v>-2</v>
      </c>
      <c r="I5152" s="5">
        <v>0</v>
      </c>
      <c r="J5152" s="5">
        <v>0</v>
      </c>
      <c r="K5152" s="17">
        <v>1</v>
      </c>
      <c r="L5152" s="52">
        <f t="shared" si="563"/>
        <v>0</v>
      </c>
      <c r="M5152" s="5">
        <v>0</v>
      </c>
      <c r="N5152" s="5">
        <v>234.266666666666</v>
      </c>
      <c r="O5152" s="96">
        <v>268.31</v>
      </c>
      <c r="P5152" s="5">
        <v>1155.50833333333</v>
      </c>
      <c r="Q5152" s="99">
        <v>312.76</v>
      </c>
      <c r="R5152" s="99">
        <v>31.705000000000002</v>
      </c>
      <c r="S5152" s="99">
        <v>23.827000000000002</v>
      </c>
      <c r="T5152" s="30">
        <f t="shared" si="560"/>
        <v>133.14166666666438</v>
      </c>
      <c r="U5152" s="21">
        <f t="shared" si="564"/>
        <v>1.3250047916666663E-3</v>
      </c>
      <c r="V5152" s="21">
        <f t="shared" si="565"/>
        <v>0</v>
      </c>
      <c r="W5152" s="21">
        <f t="shared" si="566"/>
        <v>0</v>
      </c>
    </row>
    <row r="5153" spans="1:23">
      <c r="A5153" s="2">
        <f t="shared" si="561"/>
        <v>45536</v>
      </c>
      <c r="B5153" s="3">
        <f t="shared" si="562"/>
        <v>45551</v>
      </c>
      <c r="C5153" s="7">
        <v>45551.3125</v>
      </c>
      <c r="D5153" s="7">
        <v>45551.354166666664</v>
      </c>
      <c r="E5153" s="5">
        <v>73.733333333333306</v>
      </c>
      <c r="F5153" s="5">
        <v>2317.13333333333</v>
      </c>
      <c r="G5153" s="5">
        <v>1.9666666666666599</v>
      </c>
      <c r="H5153" s="34" cm="1">
        <f t="array" ref="H5153">SUMPRODUCT(('ESB Networks Summary'!$C$5:$C$17384=Data!D5153)*('ESB Networks Summary'!$E$5:$E$17384))*1000*2-SUMPRODUCT(('ESB Networks Summary'!$C$5:$C$17384=Data!D5153)*('ESB Networks Summary'!$F$5:$F$17384))*1000*2</f>
        <v>2</v>
      </c>
      <c r="I5153" s="5">
        <v>0</v>
      </c>
      <c r="J5153" s="5">
        <v>0</v>
      </c>
      <c r="K5153" s="17">
        <v>1</v>
      </c>
      <c r="L5153" s="52">
        <f t="shared" si="563"/>
        <v>0</v>
      </c>
      <c r="M5153" s="5">
        <v>0</v>
      </c>
      <c r="N5153" s="5">
        <v>119.399999999999</v>
      </c>
      <c r="O5153" s="96">
        <v>268.31</v>
      </c>
      <c r="P5153" s="5">
        <v>2712.1</v>
      </c>
      <c r="Q5153" s="99">
        <v>312.76</v>
      </c>
      <c r="R5153" s="99">
        <v>31.705000000000002</v>
      </c>
      <c r="S5153" s="99">
        <v>23.827000000000002</v>
      </c>
      <c r="T5153" s="30">
        <f t="shared" si="560"/>
        <v>277.5333333333374</v>
      </c>
      <c r="U5153" s="21">
        <f t="shared" si="564"/>
        <v>3.1176583333333228E-4</v>
      </c>
      <c r="V5153" s="21">
        <f t="shared" si="565"/>
        <v>0</v>
      </c>
      <c r="W5153" s="21">
        <f t="shared" si="566"/>
        <v>0</v>
      </c>
    </row>
    <row r="5154" spans="1:23">
      <c r="A5154" s="2">
        <f t="shared" si="561"/>
        <v>45536</v>
      </c>
      <c r="B5154" s="3">
        <f t="shared" si="562"/>
        <v>45551</v>
      </c>
      <c r="C5154" s="7">
        <v>45551.333333333336</v>
      </c>
      <c r="D5154" s="7">
        <v>45551.375</v>
      </c>
      <c r="E5154" s="5">
        <v>79.3</v>
      </c>
      <c r="F5154" s="5">
        <v>2710.86666666666</v>
      </c>
      <c r="G5154" s="5">
        <v>-4.0666666666666602</v>
      </c>
      <c r="H5154" s="34" cm="1">
        <f t="array" ref="H5154">SUMPRODUCT(('ESB Networks Summary'!$C$5:$C$17384=Data!D5154)*('ESB Networks Summary'!$E$5:$E$17384))*1000*2-SUMPRODUCT(('ESB Networks Summary'!$C$5:$C$17384=Data!D5154)*('ESB Networks Summary'!$F$5:$F$17384))*1000*2</f>
        <v>2</v>
      </c>
      <c r="I5154" s="5">
        <v>0</v>
      </c>
      <c r="J5154" s="5">
        <v>0</v>
      </c>
      <c r="K5154" s="17">
        <v>1</v>
      </c>
      <c r="L5154" s="52">
        <f t="shared" si="563"/>
        <v>0</v>
      </c>
      <c r="M5154" s="5">
        <v>0</v>
      </c>
      <c r="N5154" s="5">
        <v>73.433333333333294</v>
      </c>
      <c r="O5154" s="96">
        <v>214.08</v>
      </c>
      <c r="P5154" s="5">
        <v>3074.7666666666601</v>
      </c>
      <c r="Q5154" s="99">
        <v>1301.6099999999999</v>
      </c>
      <c r="R5154" s="99">
        <v>30.094999999999999</v>
      </c>
      <c r="S5154" s="99">
        <v>22.216999999999999</v>
      </c>
      <c r="T5154" s="30">
        <f t="shared" si="560"/>
        <v>286.40000000000009</v>
      </c>
      <c r="U5154" s="21">
        <f t="shared" si="564"/>
        <v>0</v>
      </c>
      <c r="V5154" s="21">
        <f t="shared" si="565"/>
        <v>-4.5174566666666597E-4</v>
      </c>
      <c r="W5154" s="21">
        <f t="shared" si="566"/>
        <v>0</v>
      </c>
    </row>
    <row r="5155" spans="1:23">
      <c r="A5155" s="2">
        <f t="shared" si="561"/>
        <v>45536</v>
      </c>
      <c r="B5155" s="3">
        <f t="shared" si="562"/>
        <v>45551</v>
      </c>
      <c r="C5155" s="7">
        <v>45551.354166666664</v>
      </c>
      <c r="D5155" s="7">
        <v>45551.395833333336</v>
      </c>
      <c r="E5155" s="5">
        <v>84.966666666666598</v>
      </c>
      <c r="F5155" s="5">
        <v>2899.86666666666</v>
      </c>
      <c r="G5155" s="5">
        <v>-2.93333333333333</v>
      </c>
      <c r="H5155" s="34" cm="1">
        <f t="array" ref="H5155">SUMPRODUCT(('ESB Networks Summary'!$C$5:$C$17384=Data!D5155)*('ESB Networks Summary'!$E$5:$E$17384))*1000*2-SUMPRODUCT(('ESB Networks Summary'!$C$5:$C$17384=Data!D5155)*('ESB Networks Summary'!$F$5:$F$17384))*1000*2</f>
        <v>2</v>
      </c>
      <c r="I5155" s="5">
        <v>0</v>
      </c>
      <c r="J5155" s="5">
        <v>0</v>
      </c>
      <c r="K5155" s="17">
        <v>1</v>
      </c>
      <c r="L5155" s="52">
        <f t="shared" si="563"/>
        <v>0</v>
      </c>
      <c r="M5155" s="5">
        <v>0</v>
      </c>
      <c r="N5155" s="5">
        <v>113.833333333333</v>
      </c>
      <c r="O5155" s="96">
        <v>214.08</v>
      </c>
      <c r="P5155" s="5">
        <v>3306.7333333333299</v>
      </c>
      <c r="Q5155" s="99">
        <v>1301.6099999999999</v>
      </c>
      <c r="R5155" s="99">
        <v>30.094999999999999</v>
      </c>
      <c r="S5155" s="99">
        <v>22.216999999999999</v>
      </c>
      <c r="T5155" s="30">
        <f t="shared" si="560"/>
        <v>290.10000000000355</v>
      </c>
      <c r="U5155" s="21">
        <f t="shared" si="564"/>
        <v>0</v>
      </c>
      <c r="V5155" s="21">
        <f t="shared" si="565"/>
        <v>-3.2584933333333296E-4</v>
      </c>
      <c r="W5155" s="21">
        <f t="shared" si="566"/>
        <v>0</v>
      </c>
    </row>
    <row r="5156" spans="1:23">
      <c r="A5156" s="2">
        <f t="shared" si="561"/>
        <v>45536</v>
      </c>
      <c r="B5156" s="3">
        <f t="shared" si="562"/>
        <v>45551</v>
      </c>
      <c r="C5156" s="7">
        <v>45551.375</v>
      </c>
      <c r="D5156" s="7">
        <v>45551.416666666664</v>
      </c>
      <c r="E5156" s="5">
        <v>88.8333333333333</v>
      </c>
      <c r="F5156" s="5">
        <v>2979.8333333333298</v>
      </c>
      <c r="G5156" s="5">
        <v>-2.2000000000000002</v>
      </c>
      <c r="H5156" s="34" cm="1">
        <f t="array" ref="H5156">SUMPRODUCT(('ESB Networks Summary'!$C$5:$C$17384=Data!D5156)*('ESB Networks Summary'!$E$5:$E$17384))*1000*2-SUMPRODUCT(('ESB Networks Summary'!$C$5:$C$17384=Data!D5156)*('ESB Networks Summary'!$F$5:$F$17384))*1000*2</f>
        <v>2</v>
      </c>
      <c r="I5156" s="5">
        <v>0</v>
      </c>
      <c r="J5156" s="5">
        <v>0</v>
      </c>
      <c r="K5156" s="17">
        <v>1</v>
      </c>
      <c r="L5156" s="52">
        <f t="shared" si="563"/>
        <v>0</v>
      </c>
      <c r="M5156" s="5">
        <v>0</v>
      </c>
      <c r="N5156" s="5">
        <v>73</v>
      </c>
      <c r="O5156" s="96">
        <v>84.37</v>
      </c>
      <c r="P5156" s="5">
        <v>3363.3333333333298</v>
      </c>
      <c r="Q5156" s="99">
        <v>2221.1999999999998</v>
      </c>
      <c r="R5156" s="99">
        <v>27.498000000000001</v>
      </c>
      <c r="S5156" s="99">
        <v>19.621000000000002</v>
      </c>
      <c r="T5156" s="30">
        <f t="shared" si="560"/>
        <v>308.30000000000018</v>
      </c>
      <c r="U5156" s="21">
        <f t="shared" si="564"/>
        <v>0</v>
      </c>
      <c r="V5156" s="21">
        <f t="shared" si="565"/>
        <v>-2.1583100000000004E-4</v>
      </c>
      <c r="W5156" s="21">
        <f t="shared" si="566"/>
        <v>0</v>
      </c>
    </row>
    <row r="5157" spans="1:23">
      <c r="A5157" s="2">
        <f t="shared" si="561"/>
        <v>45536</v>
      </c>
      <c r="B5157" s="3">
        <f t="shared" si="562"/>
        <v>45551</v>
      </c>
      <c r="C5157" s="7">
        <v>45551.395833333336</v>
      </c>
      <c r="D5157" s="7">
        <v>45551.4375</v>
      </c>
      <c r="E5157" s="5">
        <v>95</v>
      </c>
      <c r="F5157" s="5">
        <v>2003.2916666666599</v>
      </c>
      <c r="G5157" s="5">
        <v>-89.524999999999906</v>
      </c>
      <c r="H5157" s="34" cm="1">
        <f t="array" ref="H5157">SUMPRODUCT(('ESB Networks Summary'!$C$5:$C$17384=Data!D5157)*('ESB Networks Summary'!$E$5:$E$17384))*1000*2-SUMPRODUCT(('ESB Networks Summary'!$C$5:$C$17384=Data!D5157)*('ESB Networks Summary'!$F$5:$F$17384))*1000*2</f>
        <v>-100</v>
      </c>
      <c r="I5157" s="5">
        <v>1041.4666666666601</v>
      </c>
      <c r="J5157" s="5">
        <v>0</v>
      </c>
      <c r="K5157" s="17">
        <v>1</v>
      </c>
      <c r="L5157" s="52">
        <f t="shared" si="563"/>
        <v>0</v>
      </c>
      <c r="M5157" s="5">
        <v>0</v>
      </c>
      <c r="N5157" s="5">
        <v>1144.6666666666599</v>
      </c>
      <c r="O5157" s="96">
        <v>84.37</v>
      </c>
      <c r="P5157" s="5">
        <v>3483.25833333333</v>
      </c>
      <c r="Q5157" s="99">
        <v>2221.1999999999998</v>
      </c>
      <c r="R5157" s="99">
        <v>27.498000000000001</v>
      </c>
      <c r="S5157" s="99">
        <v>19.621000000000002</v>
      </c>
      <c r="T5157" s="30">
        <f t="shared" si="560"/>
        <v>245.77500000001032</v>
      </c>
      <c r="U5157" s="21">
        <f t="shared" si="564"/>
        <v>0</v>
      </c>
      <c r="V5157" s="21">
        <f t="shared" si="565"/>
        <v>-8.782850124999993E-3</v>
      </c>
      <c r="W5157" s="21">
        <f t="shared" si="566"/>
        <v>0</v>
      </c>
    </row>
    <row r="5158" spans="1:23">
      <c r="A5158" s="2">
        <f t="shared" si="561"/>
        <v>45536</v>
      </c>
      <c r="B5158" s="3">
        <f t="shared" si="562"/>
        <v>45551</v>
      </c>
      <c r="C5158" s="7">
        <v>45551.416666666664</v>
      </c>
      <c r="D5158" s="7">
        <v>45551.458333333336</v>
      </c>
      <c r="E5158" s="5">
        <v>100</v>
      </c>
      <c r="F5158" s="5">
        <v>-7.5</v>
      </c>
      <c r="G5158" s="5">
        <v>-1710.2333333333299</v>
      </c>
      <c r="H5158" s="34" cm="1">
        <f t="array" ref="H5158">SUMPRODUCT(('ESB Networks Summary'!$C$5:$C$17384=Data!D5158)*('ESB Networks Summary'!$E$5:$E$17384))*1000*2-SUMPRODUCT(('ESB Networks Summary'!$C$5:$C$17384=Data!D5158)*('ESB Networks Summary'!$F$5:$F$17384))*1000*2</f>
        <v>-1826</v>
      </c>
      <c r="I5158" s="5">
        <v>1401.0333333333299</v>
      </c>
      <c r="J5158" s="5">
        <v>0</v>
      </c>
      <c r="K5158" s="17">
        <v>1</v>
      </c>
      <c r="L5158" s="52">
        <f t="shared" si="563"/>
        <v>0</v>
      </c>
      <c r="M5158" s="5">
        <v>0</v>
      </c>
      <c r="N5158" s="5">
        <v>1759.7666666666601</v>
      </c>
      <c r="O5158" s="96">
        <v>366.87</v>
      </c>
      <c r="P5158" s="5">
        <v>3568.9666666666599</v>
      </c>
      <c r="Q5158" s="99">
        <v>2618.84</v>
      </c>
      <c r="R5158" s="99">
        <v>24.021000000000001</v>
      </c>
      <c r="S5158" s="99">
        <v>16.143999999999998</v>
      </c>
      <c r="T5158" s="30">
        <f t="shared" si="560"/>
        <v>106.46666666666988</v>
      </c>
      <c r="U5158" s="21">
        <f t="shared" si="564"/>
        <v>0</v>
      </c>
      <c r="V5158" s="21">
        <f t="shared" si="565"/>
        <v>-0.13805003466666638</v>
      </c>
      <c r="W5158" s="21">
        <f t="shared" si="566"/>
        <v>0</v>
      </c>
    </row>
    <row r="5159" spans="1:23">
      <c r="A5159" s="2">
        <f t="shared" si="561"/>
        <v>45536</v>
      </c>
      <c r="B5159" s="3">
        <f t="shared" si="562"/>
        <v>45551</v>
      </c>
      <c r="C5159" s="7">
        <v>45551.4375</v>
      </c>
      <c r="D5159" s="7">
        <v>45551.479166666664</v>
      </c>
      <c r="E5159" s="5">
        <v>100</v>
      </c>
      <c r="F5159" s="5">
        <v>-5</v>
      </c>
      <c r="G5159" s="5">
        <v>-2699.4333333333302</v>
      </c>
      <c r="H5159" s="34" cm="1">
        <f t="array" ref="H5159">SUMPRODUCT(('ESB Networks Summary'!$C$5:$C$17384=Data!D5159)*('ESB Networks Summary'!$E$5:$E$17384))*1000*2-SUMPRODUCT(('ESB Networks Summary'!$C$5:$C$17384=Data!D5159)*('ESB Networks Summary'!$F$5:$F$17384))*1000*2</f>
        <v>-2686</v>
      </c>
      <c r="I5159" s="5">
        <v>0</v>
      </c>
      <c r="J5159" s="5">
        <v>0</v>
      </c>
      <c r="K5159" s="17">
        <v>1</v>
      </c>
      <c r="L5159" s="52">
        <f t="shared" si="563"/>
        <v>0</v>
      </c>
      <c r="M5159" s="5">
        <v>0</v>
      </c>
      <c r="N5159" s="5">
        <v>583.4</v>
      </c>
      <c r="O5159" s="96">
        <v>366.87</v>
      </c>
      <c r="P5159" s="5">
        <v>3447.8333333333298</v>
      </c>
      <c r="Q5159" s="99">
        <v>2618.84</v>
      </c>
      <c r="R5159" s="99">
        <v>24.021000000000001</v>
      </c>
      <c r="S5159" s="99">
        <v>16.143999999999998</v>
      </c>
      <c r="T5159" s="30">
        <f t="shared" si="560"/>
        <v>169.99999999999966</v>
      </c>
      <c r="U5159" s="21">
        <f t="shared" si="564"/>
        <v>0</v>
      </c>
      <c r="V5159" s="21">
        <f t="shared" si="565"/>
        <v>-0.2178982586666664</v>
      </c>
      <c r="W5159" s="21">
        <f t="shared" si="566"/>
        <v>0</v>
      </c>
    </row>
    <row r="5160" spans="1:23">
      <c r="A5160" s="2">
        <f t="shared" si="561"/>
        <v>45536</v>
      </c>
      <c r="B5160" s="3">
        <f t="shared" si="562"/>
        <v>45551</v>
      </c>
      <c r="C5160" s="7">
        <v>45551.458333333336</v>
      </c>
      <c r="D5160" s="7">
        <v>45551.5</v>
      </c>
      <c r="E5160" s="5">
        <v>100</v>
      </c>
      <c r="F5160" s="5">
        <v>-4.6666666666666599</v>
      </c>
      <c r="G5160" s="5">
        <v>-2114.6</v>
      </c>
      <c r="H5160" s="34" cm="1">
        <f t="array" ref="H5160">SUMPRODUCT(('ESB Networks Summary'!$C$5:$C$17384=Data!D5160)*('ESB Networks Summary'!$E$5:$E$17384))*1000*2-SUMPRODUCT(('ESB Networks Summary'!$C$5:$C$17384=Data!D5160)*('ESB Networks Summary'!$F$5:$F$17384))*1000*2</f>
        <v>-2118</v>
      </c>
      <c r="I5160" s="5">
        <v>386.9</v>
      </c>
      <c r="J5160" s="5">
        <v>0</v>
      </c>
      <c r="K5160" s="17">
        <v>1</v>
      </c>
      <c r="L5160" s="52">
        <f t="shared" si="563"/>
        <v>0</v>
      </c>
      <c r="M5160" s="5">
        <v>0</v>
      </c>
      <c r="N5160" s="5">
        <v>1160.8999999999901</v>
      </c>
      <c r="O5160" s="96">
        <v>665.35</v>
      </c>
      <c r="P5160" s="5">
        <v>3365.4</v>
      </c>
      <c r="Q5160" s="99">
        <v>3128.1</v>
      </c>
      <c r="R5160" s="99">
        <v>23.475999999999999</v>
      </c>
      <c r="S5160" s="99">
        <v>15.599</v>
      </c>
      <c r="T5160" s="30">
        <f t="shared" si="560"/>
        <v>94.566666666676753</v>
      </c>
      <c r="U5160" s="21">
        <f t="shared" si="564"/>
        <v>0</v>
      </c>
      <c r="V5160" s="21">
        <f t="shared" si="565"/>
        <v>-0.16492822699999998</v>
      </c>
      <c r="W5160" s="21">
        <f t="shared" si="566"/>
        <v>0</v>
      </c>
    </row>
    <row r="5161" spans="1:23">
      <c r="A5161" s="2">
        <f t="shared" si="561"/>
        <v>45536</v>
      </c>
      <c r="B5161" s="3">
        <f t="shared" si="562"/>
        <v>45551</v>
      </c>
      <c r="C5161" s="7">
        <v>45551.479166666664</v>
      </c>
      <c r="D5161" s="7">
        <v>45551.520833333336</v>
      </c>
      <c r="E5161" s="5">
        <v>100</v>
      </c>
      <c r="F5161" s="5">
        <v>-2</v>
      </c>
      <c r="G5161" s="5">
        <v>-2221.9</v>
      </c>
      <c r="H5161" s="34" cm="1">
        <f t="array" ref="H5161">SUMPRODUCT(('ESB Networks Summary'!$C$5:$C$17384=Data!D5161)*('ESB Networks Summary'!$E$5:$E$17384))*1000*2-SUMPRODUCT(('ESB Networks Summary'!$C$5:$C$17384=Data!D5161)*('ESB Networks Summary'!$F$5:$F$17384))*1000*2</f>
        <v>-2254</v>
      </c>
      <c r="I5161" s="5">
        <v>388</v>
      </c>
      <c r="J5161" s="5">
        <v>0</v>
      </c>
      <c r="K5161" s="17">
        <v>1</v>
      </c>
      <c r="L5161" s="52">
        <f t="shared" si="563"/>
        <v>0</v>
      </c>
      <c r="M5161" s="5">
        <v>0</v>
      </c>
      <c r="N5161" s="5">
        <v>1160.63333333333</v>
      </c>
      <c r="O5161" s="96">
        <v>665.35</v>
      </c>
      <c r="P5161" s="5">
        <v>3469.6</v>
      </c>
      <c r="Q5161" s="99">
        <v>3128.1</v>
      </c>
      <c r="R5161" s="99">
        <v>23.475999999999999</v>
      </c>
      <c r="S5161" s="99">
        <v>15.599</v>
      </c>
      <c r="T5161" s="30">
        <f t="shared" si="560"/>
        <v>89.066666666669789</v>
      </c>
      <c r="U5161" s="21">
        <f t="shared" si="564"/>
        <v>0</v>
      </c>
      <c r="V5161" s="21">
        <f t="shared" si="565"/>
        <v>-0.17329709050000003</v>
      </c>
      <c r="W5161" s="21">
        <f t="shared" si="566"/>
        <v>0</v>
      </c>
    </row>
    <row r="5162" spans="1:23">
      <c r="A5162" s="2">
        <f t="shared" si="561"/>
        <v>45536</v>
      </c>
      <c r="B5162" s="3">
        <f t="shared" si="562"/>
        <v>45551</v>
      </c>
      <c r="C5162" s="7">
        <v>45551.5</v>
      </c>
      <c r="D5162" s="7">
        <v>45551.541666666664</v>
      </c>
      <c r="E5162" s="5">
        <v>100</v>
      </c>
      <c r="F5162" s="5">
        <v>-0.875</v>
      </c>
      <c r="G5162" s="5">
        <v>-2408.88333333333</v>
      </c>
      <c r="H5162" s="34" cm="1">
        <f t="array" ref="H5162">SUMPRODUCT(('ESB Networks Summary'!$C$5:$C$17384=Data!D5162)*('ESB Networks Summary'!$E$5:$E$17384))*1000*2-SUMPRODUCT(('ESB Networks Summary'!$C$5:$C$17384=Data!D5162)*('ESB Networks Summary'!$F$5:$F$17384))*1000*2</f>
        <v>-2250</v>
      </c>
      <c r="I5162" s="5">
        <v>298.933333333333</v>
      </c>
      <c r="J5162" s="5">
        <v>0</v>
      </c>
      <c r="K5162" s="17">
        <v>1</v>
      </c>
      <c r="L5162" s="52">
        <f t="shared" si="563"/>
        <v>0</v>
      </c>
      <c r="M5162" s="5">
        <v>0</v>
      </c>
      <c r="N5162" s="5">
        <v>1046.7166666666601</v>
      </c>
      <c r="O5162" s="96">
        <v>598.23</v>
      </c>
      <c r="P5162" s="5">
        <v>3516.5749999999998</v>
      </c>
      <c r="Q5162" s="99">
        <v>3046.56</v>
      </c>
      <c r="R5162" s="99">
        <v>21.752000000000002</v>
      </c>
      <c r="S5162" s="99">
        <v>13.874000000000001</v>
      </c>
      <c r="T5162" s="30">
        <f t="shared" si="560"/>
        <v>61.850000000009686</v>
      </c>
      <c r="U5162" s="21">
        <f t="shared" si="564"/>
        <v>0</v>
      </c>
      <c r="V5162" s="21">
        <f t="shared" si="565"/>
        <v>-0.16710423683333311</v>
      </c>
      <c r="W5162" s="21">
        <f t="shared" si="566"/>
        <v>0</v>
      </c>
    </row>
    <row r="5163" spans="1:23">
      <c r="A5163" s="2">
        <f t="shared" si="561"/>
        <v>45536</v>
      </c>
      <c r="B5163" s="3">
        <f t="shared" si="562"/>
        <v>45551</v>
      </c>
      <c r="C5163" s="7">
        <v>45551.520833333336</v>
      </c>
      <c r="D5163" s="7">
        <v>45551.5625</v>
      </c>
      <c r="E5163" s="5">
        <v>100</v>
      </c>
      <c r="F5163" s="5">
        <v>0</v>
      </c>
      <c r="G5163" s="5">
        <v>-2632.63333333333</v>
      </c>
      <c r="H5163" s="34" cm="1">
        <f t="array" ref="H5163">SUMPRODUCT(('ESB Networks Summary'!$C$5:$C$17384=Data!D5163)*('ESB Networks Summary'!$E$5:$E$17384))*1000*2-SUMPRODUCT(('ESB Networks Summary'!$C$5:$C$17384=Data!D5163)*('ESB Networks Summary'!$F$5:$F$17384))*1000*2</f>
        <v>-2738</v>
      </c>
      <c r="I5163" s="5">
        <v>166.86666666666599</v>
      </c>
      <c r="J5163" s="5">
        <v>0</v>
      </c>
      <c r="K5163" s="17">
        <v>1</v>
      </c>
      <c r="L5163" s="52">
        <f t="shared" si="563"/>
        <v>0</v>
      </c>
      <c r="M5163" s="5">
        <v>0</v>
      </c>
      <c r="N5163" s="5">
        <v>830.36666666666599</v>
      </c>
      <c r="O5163" s="96">
        <v>598.23</v>
      </c>
      <c r="P5163" s="5">
        <v>3550.9</v>
      </c>
      <c r="Q5163" s="99">
        <v>3046.56</v>
      </c>
      <c r="R5163" s="99">
        <v>21.752000000000002</v>
      </c>
      <c r="S5163" s="99">
        <v>13.874000000000001</v>
      </c>
      <c r="T5163" s="30">
        <f t="shared" si="560"/>
        <v>87.90000000000407</v>
      </c>
      <c r="U5163" s="21">
        <f t="shared" si="564"/>
        <v>0</v>
      </c>
      <c r="V5163" s="21">
        <f t="shared" si="565"/>
        <v>-0.18262577433333313</v>
      </c>
      <c r="W5163" s="21">
        <f t="shared" si="566"/>
        <v>0</v>
      </c>
    </row>
    <row r="5164" spans="1:23">
      <c r="A5164" s="2">
        <f t="shared" si="561"/>
        <v>45536</v>
      </c>
      <c r="B5164" s="3">
        <f t="shared" si="562"/>
        <v>45551</v>
      </c>
      <c r="C5164" s="7">
        <v>45551.541666666664</v>
      </c>
      <c r="D5164" s="7">
        <v>45551.583333333336</v>
      </c>
      <c r="E5164" s="5">
        <v>100</v>
      </c>
      <c r="F5164" s="5">
        <v>-0.16666666666666599</v>
      </c>
      <c r="G5164" s="5">
        <v>-1465.8333333333301</v>
      </c>
      <c r="H5164" s="34" cm="1">
        <f t="array" ref="H5164">SUMPRODUCT(('ESB Networks Summary'!$C$5:$C$17384=Data!D5164)*('ESB Networks Summary'!$E$5:$E$17384))*1000*2-SUMPRODUCT(('ESB Networks Summary'!$C$5:$C$17384=Data!D5164)*('ESB Networks Summary'!$F$5:$F$17384))*1000*2</f>
        <v>-1432</v>
      </c>
      <c r="I5164" s="5">
        <v>106.23333333333299</v>
      </c>
      <c r="J5164" s="5">
        <v>0</v>
      </c>
      <c r="K5164" s="17">
        <v>1</v>
      </c>
      <c r="L5164" s="52">
        <f t="shared" si="563"/>
        <v>0</v>
      </c>
      <c r="M5164" s="5">
        <v>926.5</v>
      </c>
      <c r="N5164" s="5">
        <v>1784.4583333333301</v>
      </c>
      <c r="O5164" s="96">
        <v>531.5</v>
      </c>
      <c r="P5164" s="5">
        <v>3501.1</v>
      </c>
      <c r="Q5164" s="99">
        <v>2611.6</v>
      </c>
      <c r="R5164" s="99">
        <v>21.518000000000001</v>
      </c>
      <c r="S5164" s="99">
        <v>13.64</v>
      </c>
      <c r="T5164" s="30">
        <f t="shared" si="560"/>
        <v>250.97500000000642</v>
      </c>
      <c r="U5164" s="21">
        <f t="shared" si="564"/>
        <v>0</v>
      </c>
      <c r="V5164" s="21">
        <f t="shared" si="565"/>
        <v>-9.9969833333333119E-2</v>
      </c>
      <c r="W5164" s="21">
        <f t="shared" si="566"/>
        <v>0</v>
      </c>
    </row>
    <row r="5165" spans="1:23">
      <c r="A5165" s="2">
        <f t="shared" si="561"/>
        <v>45536</v>
      </c>
      <c r="B5165" s="3">
        <f t="shared" si="562"/>
        <v>45551</v>
      </c>
      <c r="C5165" s="7">
        <v>45551.5625</v>
      </c>
      <c r="D5165" s="7">
        <v>45551.604166666664</v>
      </c>
      <c r="E5165" s="5">
        <v>100</v>
      </c>
      <c r="F5165" s="5">
        <v>0</v>
      </c>
      <c r="G5165" s="5">
        <v>-196.266666666666</v>
      </c>
      <c r="H5165" s="34" cm="1">
        <f t="array" ref="H5165">SUMPRODUCT(('ESB Networks Summary'!$C$5:$C$17384=Data!D5165)*('ESB Networks Summary'!$E$5:$E$17384))*1000*2-SUMPRODUCT(('ESB Networks Summary'!$C$5:$C$17384=Data!D5165)*('ESB Networks Summary'!$F$5:$F$17384))*1000*2</f>
        <v>-186</v>
      </c>
      <c r="I5165" s="5">
        <v>442.83333333333297</v>
      </c>
      <c r="J5165" s="5">
        <v>0</v>
      </c>
      <c r="K5165" s="17">
        <v>1</v>
      </c>
      <c r="L5165" s="52">
        <f t="shared" si="563"/>
        <v>0</v>
      </c>
      <c r="M5165" s="5">
        <v>1989.2</v>
      </c>
      <c r="N5165" s="5">
        <v>3038.63333333333</v>
      </c>
      <c r="O5165" s="96">
        <v>531.5</v>
      </c>
      <c r="P5165" s="5">
        <v>3317.4666666666599</v>
      </c>
      <c r="Q5165" s="99">
        <v>2611.6</v>
      </c>
      <c r="R5165" s="99">
        <v>21.518000000000001</v>
      </c>
      <c r="S5165" s="99">
        <v>13.64</v>
      </c>
      <c r="T5165" s="30">
        <f t="shared" si="560"/>
        <v>82.566666666663878</v>
      </c>
      <c r="U5165" s="21">
        <f t="shared" si="564"/>
        <v>0</v>
      </c>
      <c r="V5165" s="21">
        <f t="shared" si="565"/>
        <v>-1.3385386666666624E-2</v>
      </c>
      <c r="W5165" s="21">
        <f t="shared" si="566"/>
        <v>0</v>
      </c>
    </row>
    <row r="5166" spans="1:23">
      <c r="A5166" s="2">
        <f t="shared" si="561"/>
        <v>45536</v>
      </c>
      <c r="B5166" s="3">
        <f t="shared" si="562"/>
        <v>45551</v>
      </c>
      <c r="C5166" s="7">
        <v>45551.583333333336</v>
      </c>
      <c r="D5166" s="7">
        <v>45551.625</v>
      </c>
      <c r="E5166" s="5">
        <v>100</v>
      </c>
      <c r="F5166" s="5">
        <v>0</v>
      </c>
      <c r="G5166" s="5">
        <v>-1870.8</v>
      </c>
      <c r="H5166" s="34" cm="1">
        <f t="array" ref="H5166">SUMPRODUCT(('ESB Networks Summary'!$C$5:$C$17384=Data!D5166)*('ESB Networks Summary'!$E$5:$E$17384))*1000*2-SUMPRODUCT(('ESB Networks Summary'!$C$5:$C$17384=Data!D5166)*('ESB Networks Summary'!$F$5:$F$17384))*1000*2</f>
        <v>-1862</v>
      </c>
      <c r="I5166" s="5">
        <v>382.46666666666601</v>
      </c>
      <c r="J5166" s="5">
        <v>0</v>
      </c>
      <c r="K5166" s="17">
        <v>1</v>
      </c>
      <c r="L5166" s="52">
        <f t="shared" si="563"/>
        <v>0</v>
      </c>
      <c r="M5166" s="5">
        <v>265.39999999999998</v>
      </c>
      <c r="N5166" s="5">
        <v>1059.8999999999901</v>
      </c>
      <c r="O5166" s="96">
        <v>355.23</v>
      </c>
      <c r="P5166" s="5">
        <v>3010.9666666666599</v>
      </c>
      <c r="Q5166" s="99">
        <v>2775.09</v>
      </c>
      <c r="R5166" s="99">
        <v>22.484000000000002</v>
      </c>
      <c r="S5166" s="99">
        <v>14.606999999999999</v>
      </c>
      <c r="T5166" s="30">
        <f t="shared" si="560"/>
        <v>80.266666666669835</v>
      </c>
      <c r="U5166" s="21">
        <f t="shared" si="564"/>
        <v>0</v>
      </c>
      <c r="V5166" s="21">
        <f t="shared" si="565"/>
        <v>-0.13663387799999999</v>
      </c>
      <c r="W5166" s="21">
        <f t="shared" si="566"/>
        <v>0</v>
      </c>
    </row>
    <row r="5167" spans="1:23">
      <c r="A5167" s="2">
        <f t="shared" si="561"/>
        <v>45536</v>
      </c>
      <c r="B5167" s="3">
        <f t="shared" si="562"/>
        <v>45551</v>
      </c>
      <c r="C5167" s="7">
        <v>45551.604166666664</v>
      </c>
      <c r="D5167" s="7">
        <v>45551.645833333336</v>
      </c>
      <c r="E5167" s="5">
        <v>100</v>
      </c>
      <c r="F5167" s="5">
        <v>0</v>
      </c>
      <c r="G5167" s="5">
        <v>-2297.3333333333298</v>
      </c>
      <c r="H5167" s="34" cm="1">
        <f t="array" ref="H5167">SUMPRODUCT(('ESB Networks Summary'!$C$5:$C$17384=Data!D5167)*('ESB Networks Summary'!$E$5:$E$17384))*1000*2-SUMPRODUCT(('ESB Networks Summary'!$C$5:$C$17384=Data!D5167)*('ESB Networks Summary'!$F$5:$F$17384))*1000*2</f>
        <v>-2296</v>
      </c>
      <c r="I5167" s="5">
        <v>0</v>
      </c>
      <c r="J5167" s="5">
        <v>0</v>
      </c>
      <c r="K5167" s="17">
        <v>1</v>
      </c>
      <c r="L5167" s="52">
        <f t="shared" si="563"/>
        <v>0</v>
      </c>
      <c r="M5167" s="5">
        <v>0</v>
      </c>
      <c r="N5167" s="5">
        <v>423.06666666666598</v>
      </c>
      <c r="O5167" s="96">
        <v>355.23</v>
      </c>
      <c r="P5167" s="5">
        <v>2795</v>
      </c>
      <c r="Q5167" s="99">
        <v>2775.09</v>
      </c>
      <c r="R5167" s="99">
        <v>22.484000000000002</v>
      </c>
      <c r="S5167" s="99">
        <v>14.606999999999999</v>
      </c>
      <c r="T5167" s="30">
        <f t="shared" si="560"/>
        <v>74.600000000004172</v>
      </c>
      <c r="U5167" s="21">
        <f t="shared" si="564"/>
        <v>0</v>
      </c>
      <c r="V5167" s="21">
        <f t="shared" si="565"/>
        <v>-0.16778573999999974</v>
      </c>
      <c r="W5167" s="21">
        <f t="shared" si="566"/>
        <v>0</v>
      </c>
    </row>
    <row r="5168" spans="1:23">
      <c r="A5168" s="2">
        <f t="shared" si="561"/>
        <v>45536</v>
      </c>
      <c r="B5168" s="3">
        <f t="shared" si="562"/>
        <v>45551</v>
      </c>
      <c r="C5168" s="7">
        <v>45551.625</v>
      </c>
      <c r="D5168" s="7">
        <v>45551.666666666664</v>
      </c>
      <c r="E5168" s="5">
        <v>100</v>
      </c>
      <c r="F5168" s="5">
        <v>0</v>
      </c>
      <c r="G5168" s="5">
        <v>-2300.4249999999902</v>
      </c>
      <c r="H5168" s="34" cm="1">
        <f t="array" ref="H5168">SUMPRODUCT(('ESB Networks Summary'!$C$5:$C$17384=Data!D5168)*('ESB Networks Summary'!$E$5:$E$17384))*1000*2-SUMPRODUCT(('ESB Networks Summary'!$C$5:$C$17384=Data!D5168)*('ESB Networks Summary'!$F$5:$F$17384))*1000*2</f>
        <v>-2310</v>
      </c>
      <c r="I5168" s="5">
        <v>0</v>
      </c>
      <c r="J5168" s="5">
        <v>0</v>
      </c>
      <c r="K5168" s="17">
        <v>1</v>
      </c>
      <c r="L5168" s="52">
        <f t="shared" si="563"/>
        <v>0</v>
      </c>
      <c r="M5168" s="5">
        <v>0</v>
      </c>
      <c r="N5168" s="5">
        <v>362.558333333333</v>
      </c>
      <c r="O5168" s="96">
        <v>270.52999999999997</v>
      </c>
      <c r="P5168" s="5">
        <v>2737.0250000000001</v>
      </c>
      <c r="Q5168" s="99">
        <v>2315.3000000000002</v>
      </c>
      <c r="R5168" s="99">
        <v>25.471</v>
      </c>
      <c r="S5168" s="99">
        <v>17.593</v>
      </c>
      <c r="T5168" s="30">
        <f t="shared" si="560"/>
        <v>74.041666666676917</v>
      </c>
      <c r="U5168" s="21">
        <f t="shared" si="564"/>
        <v>0</v>
      </c>
      <c r="V5168" s="21">
        <f t="shared" si="565"/>
        <v>-0.20235688512499916</v>
      </c>
      <c r="W5168" s="21">
        <f t="shared" si="566"/>
        <v>0</v>
      </c>
    </row>
    <row r="5169" spans="1:23">
      <c r="A5169" s="2">
        <f t="shared" si="561"/>
        <v>45536</v>
      </c>
      <c r="B5169" s="3">
        <f t="shared" si="562"/>
        <v>45551</v>
      </c>
      <c r="C5169" s="7">
        <v>45551.645833333336</v>
      </c>
      <c r="D5169" s="7">
        <v>45551.6875</v>
      </c>
      <c r="E5169" s="5">
        <v>100</v>
      </c>
      <c r="F5169" s="5">
        <v>0</v>
      </c>
      <c r="G5169" s="5">
        <v>-2038.0333333333299</v>
      </c>
      <c r="H5169" s="34" cm="1">
        <f t="array" ref="H5169">SUMPRODUCT(('ESB Networks Summary'!$C$5:$C$17384=Data!D5169)*('ESB Networks Summary'!$E$5:$E$17384))*1000*2-SUMPRODUCT(('ESB Networks Summary'!$C$5:$C$17384=Data!D5169)*('ESB Networks Summary'!$F$5:$F$17384))*1000*2</f>
        <v>-2058</v>
      </c>
      <c r="I5169" s="5">
        <v>382.099999999999</v>
      </c>
      <c r="J5169" s="5">
        <v>0</v>
      </c>
      <c r="K5169" s="17">
        <v>1</v>
      </c>
      <c r="L5169" s="52">
        <f t="shared" si="563"/>
        <v>0</v>
      </c>
      <c r="M5169" s="5">
        <v>0</v>
      </c>
      <c r="N5169" s="5">
        <v>644.93333333333305</v>
      </c>
      <c r="O5169" s="96">
        <v>270.52999999999997</v>
      </c>
      <c r="P5169" s="5">
        <v>2764.4</v>
      </c>
      <c r="Q5169" s="99">
        <v>2315.3000000000002</v>
      </c>
      <c r="R5169" s="99">
        <v>25.471</v>
      </c>
      <c r="S5169" s="99">
        <v>17.593</v>
      </c>
      <c r="T5169" s="30">
        <f t="shared" si="560"/>
        <v>81.433333333337146</v>
      </c>
      <c r="U5169" s="21">
        <f t="shared" si="564"/>
        <v>0</v>
      </c>
      <c r="V5169" s="21">
        <f t="shared" si="565"/>
        <v>-0.17927560216666635</v>
      </c>
      <c r="W5169" s="21">
        <f t="shared" si="566"/>
        <v>0</v>
      </c>
    </row>
    <row r="5170" spans="1:23">
      <c r="A5170" s="2">
        <f t="shared" si="561"/>
        <v>45536</v>
      </c>
      <c r="B5170" s="3">
        <f t="shared" si="562"/>
        <v>45551</v>
      </c>
      <c r="C5170" s="7">
        <v>45551.666666666664</v>
      </c>
      <c r="D5170" s="7">
        <v>45551.708333333336</v>
      </c>
      <c r="E5170" s="5">
        <v>100</v>
      </c>
      <c r="F5170" s="5">
        <v>0</v>
      </c>
      <c r="G5170" s="5">
        <v>-2433.5666666666598</v>
      </c>
      <c r="H5170" s="34" cm="1">
        <f t="array" ref="H5170">SUMPRODUCT(('ESB Networks Summary'!$C$5:$C$17384=Data!D5170)*('ESB Networks Summary'!$E$5:$E$17384))*1000*2-SUMPRODUCT(('ESB Networks Summary'!$C$5:$C$17384=Data!D5170)*('ESB Networks Summary'!$F$5:$F$17384))*1000*2</f>
        <v>-2422</v>
      </c>
      <c r="I5170" s="5">
        <v>0</v>
      </c>
      <c r="J5170" s="5">
        <v>0</v>
      </c>
      <c r="K5170" s="17">
        <v>1</v>
      </c>
      <c r="L5170" s="52">
        <f t="shared" si="563"/>
        <v>0</v>
      </c>
      <c r="M5170" s="5">
        <v>0</v>
      </c>
      <c r="N5170" s="5">
        <v>183.433333333333</v>
      </c>
      <c r="O5170" s="96">
        <v>98.21</v>
      </c>
      <c r="P5170" s="5">
        <v>2694.4</v>
      </c>
      <c r="Q5170" s="99">
        <v>1805.48</v>
      </c>
      <c r="R5170" s="99">
        <v>31.657999999999998</v>
      </c>
      <c r="S5170" s="99">
        <v>23.312000000000001</v>
      </c>
      <c r="T5170" s="30">
        <f t="shared" si="560"/>
        <v>77.40000000000731</v>
      </c>
      <c r="U5170" s="21">
        <f t="shared" si="564"/>
        <v>0</v>
      </c>
      <c r="V5170" s="21">
        <f t="shared" si="565"/>
        <v>-0.28365653066666591</v>
      </c>
      <c r="W5170" s="21">
        <f t="shared" si="566"/>
        <v>0</v>
      </c>
    </row>
    <row r="5171" spans="1:23">
      <c r="A5171" s="2">
        <f t="shared" si="561"/>
        <v>45536</v>
      </c>
      <c r="B5171" s="3">
        <f t="shared" si="562"/>
        <v>45551</v>
      </c>
      <c r="C5171" s="7">
        <v>45551.6875</v>
      </c>
      <c r="D5171" s="7">
        <v>45551.729166666664</v>
      </c>
      <c r="E5171" s="5">
        <v>99</v>
      </c>
      <c r="F5171" s="5">
        <v>-539.16666666666595</v>
      </c>
      <c r="G5171" s="5">
        <v>-361.96666666666601</v>
      </c>
      <c r="H5171" s="34" cm="1">
        <f t="array" ref="H5171">SUMPRODUCT(('ESB Networks Summary'!$C$5:$C$17384=Data!D5171)*('ESB Networks Summary'!$E$5:$E$17384))*1000*2-SUMPRODUCT(('ESB Networks Summary'!$C$5:$C$17384=Data!D5171)*('ESB Networks Summary'!$F$5:$F$17384))*1000*2</f>
        <v>-206</v>
      </c>
      <c r="I5171" s="5">
        <v>116.933333333333</v>
      </c>
      <c r="J5171" s="5">
        <v>0</v>
      </c>
      <c r="K5171" s="17">
        <v>1</v>
      </c>
      <c r="L5171" s="52">
        <f t="shared" si="563"/>
        <v>0</v>
      </c>
      <c r="M5171" s="5">
        <v>0</v>
      </c>
      <c r="N5171" s="5">
        <v>1887.5</v>
      </c>
      <c r="O5171" s="96">
        <v>98.21</v>
      </c>
      <c r="P5171" s="5">
        <v>1951.2666666666601</v>
      </c>
      <c r="Q5171" s="99">
        <v>1805.48</v>
      </c>
      <c r="R5171" s="99">
        <v>31.657999999999998</v>
      </c>
      <c r="S5171" s="99">
        <v>23.312000000000001</v>
      </c>
      <c r="T5171" s="30">
        <f t="shared" si="560"/>
        <v>240.96666666665999</v>
      </c>
      <c r="U5171" s="21">
        <f t="shared" si="564"/>
        <v>0</v>
      </c>
      <c r="V5171" s="21">
        <f t="shared" si="565"/>
        <v>-4.2190834666666593E-2</v>
      </c>
      <c r="W5171" s="21">
        <f t="shared" si="566"/>
        <v>0</v>
      </c>
    </row>
    <row r="5172" spans="1:23">
      <c r="A5172" s="2">
        <f t="shared" si="561"/>
        <v>45536</v>
      </c>
      <c r="B5172" s="3">
        <f t="shared" si="562"/>
        <v>45551</v>
      </c>
      <c r="C5172" s="7">
        <v>45551.708333333336</v>
      </c>
      <c r="D5172" s="7">
        <v>45551.75</v>
      </c>
      <c r="E5172" s="5">
        <v>98.6666666666666</v>
      </c>
      <c r="F5172" s="5">
        <v>926.9</v>
      </c>
      <c r="G5172" s="5">
        <v>-62.066666666666599</v>
      </c>
      <c r="H5172" s="34" cm="1">
        <f t="array" ref="H5172">SUMPRODUCT(('ESB Networks Summary'!$C$5:$C$17384=Data!D5172)*('ESB Networks Summary'!$E$5:$E$17384))*1000*2-SUMPRODUCT(('ESB Networks Summary'!$C$5:$C$17384=Data!D5172)*('ESB Networks Summary'!$F$5:$F$17384))*1000*2</f>
        <v>-68</v>
      </c>
      <c r="I5172" s="5">
        <v>591</v>
      </c>
      <c r="J5172" s="5">
        <v>0</v>
      </c>
      <c r="K5172" s="17">
        <v>1</v>
      </c>
      <c r="L5172" s="52">
        <f t="shared" si="563"/>
        <v>0</v>
      </c>
      <c r="M5172" s="5">
        <v>0</v>
      </c>
      <c r="N5172" s="5">
        <v>1101.5333333333299</v>
      </c>
      <c r="O5172" s="96">
        <v>2248.96</v>
      </c>
      <c r="P5172" s="5">
        <v>2236.9</v>
      </c>
      <c r="Q5172" s="99">
        <v>1172.33</v>
      </c>
      <c r="R5172" s="99">
        <v>31.738999999999997</v>
      </c>
      <c r="S5172" s="99">
        <v>23.391999999999999</v>
      </c>
      <c r="T5172" s="30">
        <f t="shared" si="560"/>
        <v>146.40000000000362</v>
      </c>
      <c r="U5172" s="21">
        <f t="shared" si="564"/>
        <v>0</v>
      </c>
      <c r="V5172" s="21">
        <f t="shared" si="565"/>
        <v>-7.2593173333333249E-3</v>
      </c>
      <c r="W5172" s="21">
        <f t="shared" si="566"/>
        <v>0</v>
      </c>
    </row>
    <row r="5173" spans="1:23">
      <c r="A5173" s="2">
        <f t="shared" si="561"/>
        <v>45536</v>
      </c>
      <c r="B5173" s="3">
        <f t="shared" si="562"/>
        <v>45551</v>
      </c>
      <c r="C5173" s="7">
        <v>45551.729166666664</v>
      </c>
      <c r="D5173" s="7">
        <v>45551.770833333336</v>
      </c>
      <c r="E5173" s="5">
        <v>100</v>
      </c>
      <c r="F5173" s="5">
        <v>-4.6666666666666599</v>
      </c>
      <c r="G5173" s="5">
        <v>-793.69999999999902</v>
      </c>
      <c r="H5173" s="34" cm="1">
        <f t="array" ref="H5173">SUMPRODUCT(('ESB Networks Summary'!$C$5:$C$17384=Data!D5173)*('ESB Networks Summary'!$E$5:$E$17384))*1000*2-SUMPRODUCT(('ESB Networks Summary'!$C$5:$C$17384=Data!D5173)*('ESB Networks Summary'!$F$5:$F$17384))*1000*2</f>
        <v>-676</v>
      </c>
      <c r="I5173" s="5">
        <v>212.2</v>
      </c>
      <c r="J5173" s="5">
        <v>0</v>
      </c>
      <c r="K5173" s="17">
        <v>1</v>
      </c>
      <c r="L5173" s="52">
        <f t="shared" si="563"/>
        <v>0</v>
      </c>
      <c r="M5173" s="5">
        <v>0</v>
      </c>
      <c r="N5173" s="5">
        <v>554.86666666666599</v>
      </c>
      <c r="O5173" s="96">
        <v>2248.96</v>
      </c>
      <c r="P5173" s="5">
        <v>1319</v>
      </c>
      <c r="Q5173" s="99">
        <v>1172.33</v>
      </c>
      <c r="R5173" s="99">
        <v>31.738999999999997</v>
      </c>
      <c r="S5173" s="99">
        <v>23.391999999999999</v>
      </c>
      <c r="T5173" s="30">
        <f t="shared" si="560"/>
        <v>-24.899999999998354</v>
      </c>
      <c r="U5173" s="21">
        <f t="shared" si="564"/>
        <v>0</v>
      </c>
      <c r="V5173" s="21">
        <f t="shared" si="565"/>
        <v>-9.2831151999999889E-2</v>
      </c>
      <c r="W5173" s="21">
        <f t="shared" si="566"/>
        <v>0</v>
      </c>
    </row>
    <row r="5174" spans="1:23">
      <c r="A5174" s="2">
        <f t="shared" si="561"/>
        <v>45536</v>
      </c>
      <c r="B5174" s="3">
        <f t="shared" si="562"/>
        <v>45551</v>
      </c>
      <c r="C5174" s="7">
        <v>45551.75</v>
      </c>
      <c r="D5174" s="7">
        <v>45551.791666666664</v>
      </c>
      <c r="E5174" s="5">
        <v>100</v>
      </c>
      <c r="F5174" s="5">
        <v>-127.575</v>
      </c>
      <c r="G5174" s="5">
        <v>-69.575000000000003</v>
      </c>
      <c r="H5174" s="34" cm="1">
        <f t="array" ref="H5174">SUMPRODUCT(('ESB Networks Summary'!$C$5:$C$17384=Data!D5174)*('ESB Networks Summary'!$E$5:$E$17384))*1000*2-SUMPRODUCT(('ESB Networks Summary'!$C$5:$C$17384=Data!D5174)*('ESB Networks Summary'!$F$5:$F$17384))*1000*2</f>
        <v>-62</v>
      </c>
      <c r="I5174" s="5">
        <v>0</v>
      </c>
      <c r="J5174" s="5">
        <v>0</v>
      </c>
      <c r="K5174" s="17">
        <v>1</v>
      </c>
      <c r="L5174" s="52">
        <f t="shared" si="563"/>
        <v>0</v>
      </c>
      <c r="M5174" s="5">
        <v>0</v>
      </c>
      <c r="N5174" s="5">
        <v>167.433333333333</v>
      </c>
      <c r="O5174" s="96">
        <v>472.11</v>
      </c>
      <c r="P5174" s="5">
        <v>207.791666666666</v>
      </c>
      <c r="Q5174" s="99">
        <v>341.15</v>
      </c>
      <c r="R5174" s="99">
        <v>32.281999999999996</v>
      </c>
      <c r="S5174" s="99">
        <v>24.405000000000001</v>
      </c>
      <c r="T5174" s="30">
        <f t="shared" si="560"/>
        <v>98.358333333333022</v>
      </c>
      <c r="U5174" s="21">
        <f t="shared" si="564"/>
        <v>0</v>
      </c>
      <c r="V5174" s="21">
        <f t="shared" si="565"/>
        <v>-8.4898893750000003E-3</v>
      </c>
      <c r="W5174" s="21">
        <f t="shared" si="566"/>
        <v>0</v>
      </c>
    </row>
    <row r="5175" spans="1:23">
      <c r="A5175" s="2">
        <f t="shared" si="561"/>
        <v>45536</v>
      </c>
      <c r="B5175" s="3">
        <f t="shared" si="562"/>
        <v>45551</v>
      </c>
      <c r="C5175" s="7">
        <v>45551.770833333336</v>
      </c>
      <c r="D5175" s="7">
        <v>45551.8125</v>
      </c>
      <c r="E5175" s="5">
        <v>99.266666666666595</v>
      </c>
      <c r="F5175" s="5">
        <v>-266.73333333333301</v>
      </c>
      <c r="G5175" s="5">
        <v>-0.1</v>
      </c>
      <c r="H5175" s="34" cm="1">
        <f t="array" ref="H5175">SUMPRODUCT(('ESB Networks Summary'!$C$5:$C$17384=Data!D5175)*('ESB Networks Summary'!$E$5:$E$17384))*1000*2-SUMPRODUCT(('ESB Networks Summary'!$C$5:$C$17384=Data!D5175)*('ESB Networks Summary'!$F$5:$F$17384))*1000*2</f>
        <v>4</v>
      </c>
      <c r="I5175" s="5">
        <v>0</v>
      </c>
      <c r="J5175" s="5">
        <v>0</v>
      </c>
      <c r="K5175" s="17">
        <v>1</v>
      </c>
      <c r="L5175" s="52">
        <f t="shared" si="563"/>
        <v>0</v>
      </c>
      <c r="M5175" s="5">
        <v>0</v>
      </c>
      <c r="N5175" s="5">
        <v>148.06666666666601</v>
      </c>
      <c r="O5175" s="96">
        <v>472.11</v>
      </c>
      <c r="P5175" s="5">
        <v>32.1</v>
      </c>
      <c r="Q5175" s="99">
        <v>341.15</v>
      </c>
      <c r="R5175" s="99">
        <v>32.281999999999996</v>
      </c>
      <c r="S5175" s="99">
        <v>24.405000000000001</v>
      </c>
      <c r="T5175" s="30">
        <f t="shared" si="560"/>
        <v>150.666666666667</v>
      </c>
      <c r="U5175" s="21">
        <f t="shared" si="564"/>
        <v>0</v>
      </c>
      <c r="V5175" s="21">
        <f t="shared" si="565"/>
        <v>-1.2202500000000002E-5</v>
      </c>
      <c r="W5175" s="21">
        <f t="shared" si="566"/>
        <v>0</v>
      </c>
    </row>
    <row r="5176" spans="1:23">
      <c r="A5176" s="2">
        <f t="shared" si="561"/>
        <v>45536</v>
      </c>
      <c r="B5176" s="3">
        <f t="shared" si="562"/>
        <v>45551</v>
      </c>
      <c r="C5176" s="7">
        <v>45551.791666666664</v>
      </c>
      <c r="D5176" s="7">
        <v>45551.833333333336</v>
      </c>
      <c r="E5176" s="5">
        <v>98.8</v>
      </c>
      <c r="F5176" s="5">
        <v>-274.13333333333298</v>
      </c>
      <c r="G5176" s="5">
        <v>-1.2333333333333301</v>
      </c>
      <c r="H5176" s="34" cm="1">
        <f t="array" ref="H5176">SUMPRODUCT(('ESB Networks Summary'!$C$5:$C$17384=Data!D5176)*('ESB Networks Summary'!$E$5:$E$17384))*1000*2-SUMPRODUCT(('ESB Networks Summary'!$C$5:$C$17384=Data!D5176)*('ESB Networks Summary'!$F$5:$F$17384))*1000*2</f>
        <v>4</v>
      </c>
      <c r="I5176" s="5">
        <v>0</v>
      </c>
      <c r="J5176" s="5">
        <v>0</v>
      </c>
      <c r="K5176" s="17">
        <v>1</v>
      </c>
      <c r="L5176" s="52">
        <f t="shared" si="563"/>
        <v>0</v>
      </c>
      <c r="M5176" s="5">
        <v>0</v>
      </c>
      <c r="N5176" s="5">
        <v>122.23333333333299</v>
      </c>
      <c r="O5176" s="96">
        <v>231.5</v>
      </c>
      <c r="P5176" s="5">
        <v>11.3666666666666</v>
      </c>
      <c r="Q5176" s="99">
        <v>30.47</v>
      </c>
      <c r="R5176" s="99">
        <v>31.802</v>
      </c>
      <c r="S5176" s="99">
        <v>23.923999999999999</v>
      </c>
      <c r="T5176" s="30">
        <f t="shared" si="560"/>
        <v>162.03333333333325</v>
      </c>
      <c r="U5176" s="21">
        <f t="shared" si="564"/>
        <v>0</v>
      </c>
      <c r="V5176" s="21">
        <f t="shared" si="565"/>
        <v>-1.4753133333333292E-4</v>
      </c>
      <c r="W5176" s="21">
        <f t="shared" si="566"/>
        <v>0</v>
      </c>
    </row>
    <row r="5177" spans="1:23">
      <c r="A5177" s="2">
        <f t="shared" si="561"/>
        <v>45536</v>
      </c>
      <c r="B5177" s="3">
        <f t="shared" si="562"/>
        <v>45551</v>
      </c>
      <c r="C5177" s="7">
        <v>45551.8125</v>
      </c>
      <c r="D5177" s="7">
        <v>45551.854166666664</v>
      </c>
      <c r="E5177" s="5">
        <v>98</v>
      </c>
      <c r="F5177" s="5">
        <v>-284.5</v>
      </c>
      <c r="G5177" s="5">
        <v>0.86666666666666603</v>
      </c>
      <c r="H5177" s="34" cm="1">
        <f t="array" ref="H5177">SUMPRODUCT(('ESB Networks Summary'!$C$5:$C$17384=Data!D5177)*('ESB Networks Summary'!$E$5:$E$17384))*1000*2-SUMPRODUCT(('ESB Networks Summary'!$C$5:$C$17384=Data!D5177)*('ESB Networks Summary'!$F$5:$F$17384))*1000*2</f>
        <v>4</v>
      </c>
      <c r="I5177" s="5">
        <v>0</v>
      </c>
      <c r="J5177" s="5">
        <v>0</v>
      </c>
      <c r="K5177" s="17">
        <v>1</v>
      </c>
      <c r="L5177" s="52">
        <f t="shared" si="563"/>
        <v>0</v>
      </c>
      <c r="M5177" s="5">
        <v>0</v>
      </c>
      <c r="N5177" s="5">
        <v>155.4</v>
      </c>
      <c r="O5177" s="96">
        <v>231.5</v>
      </c>
      <c r="P5177" s="5">
        <v>1</v>
      </c>
      <c r="Q5177" s="99">
        <v>30.47</v>
      </c>
      <c r="R5177" s="99">
        <v>31.802</v>
      </c>
      <c r="S5177" s="99">
        <v>23.923999999999999</v>
      </c>
      <c r="T5177" s="30">
        <f t="shared" si="560"/>
        <v>130.96666666666667</v>
      </c>
      <c r="U5177" s="21">
        <f t="shared" si="564"/>
        <v>1.3780866666666654E-4</v>
      </c>
      <c r="V5177" s="21">
        <f t="shared" si="565"/>
        <v>0</v>
      </c>
      <c r="W5177" s="21">
        <f t="shared" si="566"/>
        <v>0</v>
      </c>
    </row>
    <row r="5178" spans="1:23">
      <c r="A5178" s="2">
        <f t="shared" si="561"/>
        <v>45536</v>
      </c>
      <c r="B5178" s="3">
        <f t="shared" si="562"/>
        <v>45551</v>
      </c>
      <c r="C5178" s="7">
        <v>45551.833333333336</v>
      </c>
      <c r="D5178" s="7">
        <v>45551.875</v>
      </c>
      <c r="E5178" s="5">
        <v>97.3</v>
      </c>
      <c r="F5178" s="5">
        <v>-376.166666666666</v>
      </c>
      <c r="G5178" s="5">
        <v>0.5</v>
      </c>
      <c r="H5178" s="34" cm="1">
        <f t="array" ref="H5178">SUMPRODUCT(('ESB Networks Summary'!$C$5:$C$17384=Data!D5178)*('ESB Networks Summary'!$E$5:$E$17384))*1000*2-SUMPRODUCT(('ESB Networks Summary'!$C$5:$C$17384=Data!D5178)*('ESB Networks Summary'!$F$5:$F$17384))*1000*2</f>
        <v>2</v>
      </c>
      <c r="I5178" s="5">
        <v>0</v>
      </c>
      <c r="J5178" s="5">
        <v>0</v>
      </c>
      <c r="K5178" s="17">
        <v>1</v>
      </c>
      <c r="L5178" s="52">
        <f t="shared" si="563"/>
        <v>0</v>
      </c>
      <c r="M5178" s="5">
        <v>0</v>
      </c>
      <c r="N5178" s="5">
        <v>247.833333333333</v>
      </c>
      <c r="O5178" s="96">
        <v>240.58</v>
      </c>
      <c r="P5178" s="5">
        <v>1</v>
      </c>
      <c r="Q5178" s="99">
        <v>0</v>
      </c>
      <c r="R5178" s="99">
        <v>29.263999999999999</v>
      </c>
      <c r="S5178" s="99">
        <v>21.387</v>
      </c>
      <c r="T5178" s="30">
        <f t="shared" si="560"/>
        <v>129.833333333333</v>
      </c>
      <c r="U5178" s="21">
        <f t="shared" si="564"/>
        <v>7.3159999999999997E-5</v>
      </c>
      <c r="V5178" s="21">
        <f t="shared" si="565"/>
        <v>0</v>
      </c>
      <c r="W5178" s="21">
        <f t="shared" si="566"/>
        <v>0</v>
      </c>
    </row>
    <row r="5179" spans="1:23">
      <c r="A5179" s="2">
        <f t="shared" si="561"/>
        <v>45536</v>
      </c>
      <c r="B5179" s="3">
        <f t="shared" si="562"/>
        <v>45551</v>
      </c>
      <c r="C5179" s="7">
        <v>45551.854166666664</v>
      </c>
      <c r="D5179" s="7">
        <v>45551.895833333336</v>
      </c>
      <c r="E5179" s="5">
        <v>96.233333333333306</v>
      </c>
      <c r="F5179" s="5">
        <v>-440.78333333333302</v>
      </c>
      <c r="G5179" s="5">
        <v>-0.49166666666666597</v>
      </c>
      <c r="H5179" s="34" cm="1">
        <f t="array" ref="H5179">SUMPRODUCT(('ESB Networks Summary'!$C$5:$C$17384=Data!D5179)*('ESB Networks Summary'!$E$5:$E$17384))*1000*2-SUMPRODUCT(('ESB Networks Summary'!$C$5:$C$17384=Data!D5179)*('ESB Networks Summary'!$F$5:$F$17384))*1000*2</f>
        <v>4</v>
      </c>
      <c r="I5179" s="5">
        <v>0</v>
      </c>
      <c r="J5179" s="5">
        <v>0</v>
      </c>
      <c r="K5179" s="17">
        <v>1</v>
      </c>
      <c r="L5179" s="52">
        <f t="shared" si="563"/>
        <v>0</v>
      </c>
      <c r="M5179" s="5">
        <v>0</v>
      </c>
      <c r="N5179" s="5">
        <v>310.7</v>
      </c>
      <c r="O5179" s="96">
        <v>240.58</v>
      </c>
      <c r="P5179" s="5">
        <v>1</v>
      </c>
      <c r="Q5179" s="99">
        <v>0</v>
      </c>
      <c r="R5179" s="99">
        <v>29.263999999999999</v>
      </c>
      <c r="S5179" s="99">
        <v>21.387</v>
      </c>
      <c r="T5179" s="30">
        <f t="shared" si="560"/>
        <v>130.59166666666636</v>
      </c>
      <c r="U5179" s="21">
        <f t="shared" si="564"/>
        <v>0</v>
      </c>
      <c r="V5179" s="21">
        <f t="shared" si="565"/>
        <v>-5.2576374999999924E-5</v>
      </c>
      <c r="W5179" s="21">
        <f t="shared" si="566"/>
        <v>0</v>
      </c>
    </row>
    <row r="5180" spans="1:23">
      <c r="A5180" s="2">
        <f t="shared" si="561"/>
        <v>45536</v>
      </c>
      <c r="B5180" s="3">
        <f t="shared" si="562"/>
        <v>45551</v>
      </c>
      <c r="C5180" s="7">
        <v>45551.875</v>
      </c>
      <c r="D5180" s="7">
        <v>45551.916666666664</v>
      </c>
      <c r="E5180" s="5">
        <v>95.3333333333333</v>
      </c>
      <c r="F5180" s="5">
        <v>-435.76666666666603</v>
      </c>
      <c r="G5180" s="5">
        <v>-3.1</v>
      </c>
      <c r="H5180" s="34" cm="1">
        <f t="array" ref="H5180">SUMPRODUCT(('ESB Networks Summary'!$C$5:$C$17384=Data!D5180)*('ESB Networks Summary'!$E$5:$E$17384))*1000*2-SUMPRODUCT(('ESB Networks Summary'!$C$5:$C$17384=Data!D5180)*('ESB Networks Summary'!$F$5:$F$17384))*1000*2</f>
        <v>4</v>
      </c>
      <c r="I5180" s="5">
        <v>0</v>
      </c>
      <c r="J5180" s="5">
        <v>0</v>
      </c>
      <c r="K5180" s="17">
        <v>1</v>
      </c>
      <c r="L5180" s="52">
        <f t="shared" si="563"/>
        <v>0</v>
      </c>
      <c r="M5180" s="5">
        <v>0</v>
      </c>
      <c r="N5180" s="5">
        <v>301.36666666666599</v>
      </c>
      <c r="O5180" s="96">
        <v>195.4</v>
      </c>
      <c r="P5180" s="5">
        <v>1</v>
      </c>
      <c r="Q5180" s="99">
        <v>0</v>
      </c>
      <c r="R5180" s="99">
        <v>23.591999999999999</v>
      </c>
      <c r="S5180" s="99">
        <v>15.713999999999999</v>
      </c>
      <c r="T5180" s="30">
        <f t="shared" si="560"/>
        <v>132.30000000000001</v>
      </c>
      <c r="U5180" s="21">
        <f t="shared" si="564"/>
        <v>0</v>
      </c>
      <c r="V5180" s="21">
        <f t="shared" si="565"/>
        <v>-2.4356699999999998E-4</v>
      </c>
      <c r="W5180" s="21">
        <f t="shared" si="566"/>
        <v>0</v>
      </c>
    </row>
    <row r="5181" spans="1:23">
      <c r="A5181" s="2">
        <f t="shared" si="561"/>
        <v>45536</v>
      </c>
      <c r="B5181" s="3">
        <f t="shared" si="562"/>
        <v>45551</v>
      </c>
      <c r="C5181" s="7">
        <v>45551.895833333336</v>
      </c>
      <c r="D5181" s="7">
        <v>45551.9375</v>
      </c>
      <c r="E5181" s="5">
        <v>94.1666666666666</v>
      </c>
      <c r="F5181" s="5">
        <v>-357.666666666666</v>
      </c>
      <c r="G5181" s="5">
        <v>0.36666666666666597</v>
      </c>
      <c r="H5181" s="34" cm="1">
        <f t="array" ref="H5181">SUMPRODUCT(('ESB Networks Summary'!$C$5:$C$17384=Data!D5181)*('ESB Networks Summary'!$E$5:$E$17384))*1000*2-SUMPRODUCT(('ESB Networks Summary'!$C$5:$C$17384=Data!D5181)*('ESB Networks Summary'!$F$5:$F$17384))*1000*2</f>
        <v>2</v>
      </c>
      <c r="I5181" s="5">
        <v>0</v>
      </c>
      <c r="J5181" s="5">
        <v>0</v>
      </c>
      <c r="K5181" s="17">
        <v>1</v>
      </c>
      <c r="L5181" s="52">
        <f t="shared" si="563"/>
        <v>0</v>
      </c>
      <c r="M5181" s="5">
        <v>0</v>
      </c>
      <c r="N5181" s="5">
        <v>223.46666666666599</v>
      </c>
      <c r="O5181" s="96">
        <v>195.4</v>
      </c>
      <c r="P5181" s="5">
        <v>1</v>
      </c>
      <c r="Q5181" s="99">
        <v>0</v>
      </c>
      <c r="R5181" s="99">
        <v>23.591999999999999</v>
      </c>
      <c r="S5181" s="99">
        <v>15.713999999999999</v>
      </c>
      <c r="T5181" s="30">
        <f t="shared" si="560"/>
        <v>135.56666666666669</v>
      </c>
      <c r="U5181" s="21">
        <f t="shared" si="564"/>
        <v>4.3251999999999917E-5</v>
      </c>
      <c r="V5181" s="21">
        <f t="shared" si="565"/>
        <v>0</v>
      </c>
      <c r="W5181" s="21">
        <f t="shared" si="566"/>
        <v>0</v>
      </c>
    </row>
    <row r="5182" spans="1:23">
      <c r="A5182" s="2">
        <f t="shared" si="561"/>
        <v>45536</v>
      </c>
      <c r="B5182" s="3">
        <f t="shared" si="562"/>
        <v>45551</v>
      </c>
      <c r="C5182" s="7">
        <v>45551.916666666664</v>
      </c>
      <c r="D5182" s="7">
        <v>45551.958333333336</v>
      </c>
      <c r="E5182" s="5">
        <v>93.433333333333294</v>
      </c>
      <c r="F5182" s="5">
        <v>-223.03333333333299</v>
      </c>
      <c r="G5182" s="5">
        <v>-2.7333333333333298</v>
      </c>
      <c r="H5182" s="34" cm="1">
        <f t="array" ref="H5182">SUMPRODUCT(('ESB Networks Summary'!$C$5:$C$17384=Data!D5182)*('ESB Networks Summary'!$E$5:$E$17384))*1000*2-SUMPRODUCT(('ESB Networks Summary'!$C$5:$C$17384=Data!D5182)*('ESB Networks Summary'!$F$5:$F$17384))*1000*2</f>
        <v>2</v>
      </c>
      <c r="I5182" s="5">
        <v>0</v>
      </c>
      <c r="J5182" s="5">
        <v>0</v>
      </c>
      <c r="K5182" s="17">
        <v>1</v>
      </c>
      <c r="L5182" s="52">
        <f t="shared" si="563"/>
        <v>0</v>
      </c>
      <c r="M5182" s="5">
        <v>0</v>
      </c>
      <c r="N5182" s="5">
        <v>53.566666666666599</v>
      </c>
      <c r="O5182" s="96">
        <v>159.47999999999999</v>
      </c>
      <c r="P5182" s="5">
        <v>1</v>
      </c>
      <c r="Q5182" s="99">
        <v>0</v>
      </c>
      <c r="R5182" s="99">
        <v>15.052000000000001</v>
      </c>
      <c r="S5182" s="99">
        <v>12.058</v>
      </c>
      <c r="T5182" s="30">
        <f t="shared" si="560"/>
        <v>167.73333333333306</v>
      </c>
      <c r="U5182" s="21">
        <f t="shared" si="564"/>
        <v>0</v>
      </c>
      <c r="V5182" s="21">
        <f t="shared" si="565"/>
        <v>-1.6479266666666646E-4</v>
      </c>
      <c r="W5182" s="21">
        <f t="shared" si="566"/>
        <v>0</v>
      </c>
    </row>
    <row r="5183" spans="1:23">
      <c r="A5183" s="2">
        <f t="shared" si="561"/>
        <v>45536</v>
      </c>
      <c r="B5183" s="3">
        <f t="shared" si="562"/>
        <v>45551</v>
      </c>
      <c r="C5183" s="7">
        <v>45551.9375</v>
      </c>
      <c r="D5183" s="7">
        <v>45551.979166666664</v>
      </c>
      <c r="E5183" s="5">
        <v>93</v>
      </c>
      <c r="F5183" s="5">
        <v>-195.766666666666</v>
      </c>
      <c r="G5183" s="5">
        <v>6.6666666666666596E-2</v>
      </c>
      <c r="H5183" s="34" cm="1">
        <f t="array" ref="H5183">SUMPRODUCT(('ESB Networks Summary'!$C$5:$C$17384=Data!D5183)*('ESB Networks Summary'!$E$5:$E$17384))*1000*2-SUMPRODUCT(('ESB Networks Summary'!$C$5:$C$17384=Data!D5183)*('ESB Networks Summary'!$F$5:$F$17384))*1000*2</f>
        <v>4</v>
      </c>
      <c r="I5183" s="5">
        <v>0</v>
      </c>
      <c r="J5183" s="5">
        <v>0</v>
      </c>
      <c r="K5183" s="17">
        <v>1</v>
      </c>
      <c r="L5183" s="52">
        <f t="shared" si="563"/>
        <v>0</v>
      </c>
      <c r="M5183" s="5">
        <v>0</v>
      </c>
      <c r="N5183" s="5">
        <v>33.1</v>
      </c>
      <c r="O5183" s="96">
        <v>159.47999999999999</v>
      </c>
      <c r="P5183" s="5">
        <v>1</v>
      </c>
      <c r="Q5183" s="99">
        <v>0</v>
      </c>
      <c r="R5183" s="99">
        <v>15.052000000000001</v>
      </c>
      <c r="S5183" s="99">
        <v>12.058</v>
      </c>
      <c r="T5183" s="30">
        <f t="shared" si="560"/>
        <v>163.73333333333267</v>
      </c>
      <c r="U5183" s="21">
        <f t="shared" si="564"/>
        <v>5.0173333333333294E-6</v>
      </c>
      <c r="V5183" s="21">
        <f t="shared" si="565"/>
        <v>0</v>
      </c>
      <c r="W5183" s="21">
        <f t="shared" si="566"/>
        <v>0</v>
      </c>
    </row>
    <row r="5184" spans="1:23">
      <c r="A5184" s="2">
        <f t="shared" si="561"/>
        <v>45536</v>
      </c>
      <c r="B5184" s="3">
        <f t="shared" si="562"/>
        <v>45551</v>
      </c>
      <c r="C5184" s="7">
        <v>45551.958333333336</v>
      </c>
      <c r="D5184" s="7">
        <v>45552</v>
      </c>
      <c r="E5184" s="5">
        <v>92.566666666666606</v>
      </c>
      <c r="F5184" s="5">
        <v>-195.9</v>
      </c>
      <c r="G5184" s="5">
        <v>-1.63333333333333</v>
      </c>
      <c r="H5184" s="34" cm="1">
        <f t="array" ref="H5184">SUMPRODUCT(('ESB Networks Summary'!$C$5:$C$17384=Data!D5184)*('ESB Networks Summary'!$E$5:$E$17384))*1000*2-SUMPRODUCT(('ESB Networks Summary'!$C$5:$C$17384=Data!D5184)*('ESB Networks Summary'!$F$5:$F$17384))*1000*2</f>
        <v>4</v>
      </c>
      <c r="I5184" s="5">
        <v>0</v>
      </c>
      <c r="J5184" s="5">
        <v>0</v>
      </c>
      <c r="K5184" s="17">
        <v>1</v>
      </c>
      <c r="L5184" s="52">
        <f t="shared" si="563"/>
        <v>0</v>
      </c>
      <c r="M5184" s="5">
        <v>0</v>
      </c>
      <c r="N5184" s="5">
        <v>13.733333333333301</v>
      </c>
      <c r="O5184" s="96">
        <v>36.69</v>
      </c>
      <c r="P5184" s="5">
        <v>1</v>
      </c>
      <c r="Q5184" s="99">
        <v>0</v>
      </c>
      <c r="R5184" s="99">
        <v>14.215</v>
      </c>
      <c r="S5184" s="99">
        <v>11.222</v>
      </c>
      <c r="T5184" s="30">
        <f t="shared" si="560"/>
        <v>181.53333333333339</v>
      </c>
      <c r="U5184" s="21">
        <f t="shared" si="564"/>
        <v>0</v>
      </c>
      <c r="V5184" s="21">
        <f t="shared" si="565"/>
        <v>-9.1646333333333141E-5</v>
      </c>
      <c r="W5184" s="21">
        <f t="shared" si="566"/>
        <v>0</v>
      </c>
    </row>
    <row r="5185" spans="1:23">
      <c r="A5185" s="2">
        <f t="shared" si="561"/>
        <v>45536</v>
      </c>
      <c r="B5185" s="3">
        <f t="shared" si="562"/>
        <v>45551</v>
      </c>
      <c r="C5185" s="7">
        <v>45551.979166666664</v>
      </c>
      <c r="D5185" s="7">
        <v>45552.020833333336</v>
      </c>
      <c r="E5185" s="5">
        <v>92</v>
      </c>
      <c r="F5185" s="5">
        <v>-188.60833333333301</v>
      </c>
      <c r="G5185" s="5">
        <v>-0.655555555555555</v>
      </c>
      <c r="H5185" s="34" cm="1">
        <f t="array" ref="H5185">SUMPRODUCT(('ESB Networks Summary'!$C$5:$C$17384=Data!D5185)*('ESB Networks Summary'!$E$5:$E$17384))*1000*2-SUMPRODUCT(('ESB Networks Summary'!$C$5:$C$17384=Data!D5185)*('ESB Networks Summary'!$F$5:$F$17384))*1000*2</f>
        <v>2</v>
      </c>
      <c r="I5185" s="5">
        <v>0</v>
      </c>
      <c r="J5185" s="5">
        <v>0</v>
      </c>
      <c r="K5185" s="17">
        <v>1</v>
      </c>
      <c r="L5185" s="52">
        <f t="shared" si="563"/>
        <v>0</v>
      </c>
      <c r="M5185" s="5">
        <v>0</v>
      </c>
      <c r="N5185" s="5">
        <v>30.133333333333301</v>
      </c>
      <c r="O5185" s="96">
        <v>36.69</v>
      </c>
      <c r="P5185" s="5">
        <v>0.16666666666666599</v>
      </c>
      <c r="Q5185" s="99">
        <v>0</v>
      </c>
      <c r="R5185" s="99">
        <v>14.215</v>
      </c>
      <c r="S5185" s="99">
        <v>11.222</v>
      </c>
      <c r="T5185" s="30">
        <f t="shared" si="560"/>
        <v>157.9861111111108</v>
      </c>
      <c r="U5185" s="21">
        <f t="shared" si="564"/>
        <v>0</v>
      </c>
      <c r="V5185" s="21">
        <f t="shared" si="565"/>
        <v>-3.6783222222222188E-5</v>
      </c>
      <c r="W5185" s="21">
        <f t="shared" si="566"/>
        <v>0</v>
      </c>
    </row>
    <row r="5186" spans="1:23">
      <c r="A5186" s="2">
        <f t="shared" si="561"/>
        <v>45536</v>
      </c>
      <c r="B5186" s="3">
        <f t="shared" si="562"/>
        <v>45552</v>
      </c>
      <c r="C5186" s="7">
        <v>45552</v>
      </c>
      <c r="D5186" s="7">
        <v>45552.041666666664</v>
      </c>
      <c r="E5186" s="5">
        <v>91.8</v>
      </c>
      <c r="F5186" s="5">
        <v>-196.2</v>
      </c>
      <c r="G5186" s="5">
        <v>-1.99999999999999</v>
      </c>
      <c r="H5186" s="34" cm="1">
        <f t="array" ref="H5186">SUMPRODUCT(('ESB Networks Summary'!$C$5:$C$17384=Data!D5186)*('ESB Networks Summary'!$E$5:$E$17384))*1000*2-SUMPRODUCT(('ESB Networks Summary'!$C$5:$C$17384=Data!D5186)*('ESB Networks Summary'!$F$5:$F$17384))*1000*2</f>
        <v>4</v>
      </c>
      <c r="I5186" s="5">
        <v>0</v>
      </c>
      <c r="J5186" s="5">
        <v>0</v>
      </c>
      <c r="K5186" s="17">
        <v>1</v>
      </c>
      <c r="L5186" s="52">
        <f t="shared" si="563"/>
        <v>0</v>
      </c>
      <c r="M5186" s="5">
        <v>0</v>
      </c>
      <c r="N5186" s="5">
        <v>29.566666666666599</v>
      </c>
      <c r="O5186" s="96">
        <v>16.690000000000001</v>
      </c>
      <c r="P5186" s="5">
        <v>0</v>
      </c>
      <c r="Q5186" s="99">
        <v>0</v>
      </c>
      <c r="R5186" s="99">
        <v>14.111000000000001</v>
      </c>
      <c r="S5186" s="99">
        <v>11.117000000000001</v>
      </c>
      <c r="T5186" s="30">
        <f t="shared" ref="T5186:T5249" si="567">P5186+G5186-N5186-F5186</f>
        <v>164.63333333333341</v>
      </c>
      <c r="U5186" s="21">
        <f t="shared" si="564"/>
        <v>0</v>
      </c>
      <c r="V5186" s="21">
        <f t="shared" si="565"/>
        <v>-1.1116999999999947E-4</v>
      </c>
      <c r="W5186" s="21">
        <f t="shared" si="566"/>
        <v>0</v>
      </c>
    </row>
    <row r="5187" spans="1:23">
      <c r="A5187" s="2">
        <f t="shared" ref="A5187:A5250" si="568">DATE(YEAR(C5187),MONTH(C5187),1)</f>
        <v>45536</v>
      </c>
      <c r="B5187" s="3">
        <f t="shared" ref="B5187:B5250" si="569">DATE(YEAR(C5187),MONTH(C5187),DAY(C5187))</f>
        <v>45552</v>
      </c>
      <c r="C5187" s="7">
        <v>45552.020833333336</v>
      </c>
      <c r="D5187" s="7">
        <v>45552.0625</v>
      </c>
      <c r="E5187" s="5">
        <v>91</v>
      </c>
      <c r="F5187" s="5">
        <v>-192.166666666666</v>
      </c>
      <c r="G5187" s="5">
        <v>-0.83333333333333304</v>
      </c>
      <c r="H5187" s="34" cm="1">
        <f t="array" ref="H5187">SUMPRODUCT(('ESB Networks Summary'!$C$5:$C$17384=Data!D5187)*('ESB Networks Summary'!$E$5:$E$17384))*1000*2-SUMPRODUCT(('ESB Networks Summary'!$C$5:$C$17384=Data!D5187)*('ESB Networks Summary'!$F$5:$F$17384))*1000*2</f>
        <v>4</v>
      </c>
      <c r="I5187" s="5">
        <v>0</v>
      </c>
      <c r="J5187" s="5">
        <v>0</v>
      </c>
      <c r="K5187" s="17">
        <v>1</v>
      </c>
      <c r="L5187" s="52">
        <f t="shared" ref="L5187:L5250" si="570">IF(AND(K5187=2,K5186&lt;2),1,0)</f>
        <v>0</v>
      </c>
      <c r="M5187" s="5">
        <v>0</v>
      </c>
      <c r="N5187" s="5">
        <v>12.4333333333333</v>
      </c>
      <c r="O5187" s="96">
        <v>16.690000000000001</v>
      </c>
      <c r="P5187" s="5">
        <v>0.53333333333333299</v>
      </c>
      <c r="Q5187" s="99">
        <v>0</v>
      </c>
      <c r="R5187" s="99">
        <v>14.111000000000001</v>
      </c>
      <c r="S5187" s="99">
        <v>11.117000000000001</v>
      </c>
      <c r="T5187" s="30">
        <f t="shared" si="567"/>
        <v>179.43333333333271</v>
      </c>
      <c r="U5187" s="21">
        <f t="shared" ref="U5187:U5250" si="571">IF(G5187&gt;0, G5187/1000*R5187/2,0)/100</f>
        <v>0</v>
      </c>
      <c r="V5187" s="21">
        <f t="shared" ref="V5187:V5250" si="572">IF(G5187&lt;0, G5187/1000*S5187/2,0)/100</f>
        <v>-4.6320833333333319E-5</v>
      </c>
      <c r="W5187" s="21">
        <f t="shared" ref="W5187:W5250" si="573">IF(J5187&gt;P5187,J5187/1000/2*R5187/100,0)</f>
        <v>0</v>
      </c>
    </row>
    <row r="5188" spans="1:23">
      <c r="A5188" s="2">
        <f t="shared" si="568"/>
        <v>45536</v>
      </c>
      <c r="B5188" s="3">
        <f t="shared" si="569"/>
        <v>45552</v>
      </c>
      <c r="C5188" s="7">
        <v>45552.041666666664</v>
      </c>
      <c r="D5188" s="7">
        <v>45552.083333333336</v>
      </c>
      <c r="E5188" s="5">
        <v>90.966666666666598</v>
      </c>
      <c r="F5188" s="5">
        <v>-179.666666666666</v>
      </c>
      <c r="G5188" s="5">
        <v>0.3</v>
      </c>
      <c r="H5188" s="34" cm="1">
        <f t="array" ref="H5188">SUMPRODUCT(('ESB Networks Summary'!$C$5:$C$17384=Data!D5188)*('ESB Networks Summary'!$E$5:$E$17384))*1000*2-SUMPRODUCT(('ESB Networks Summary'!$C$5:$C$17384=Data!D5188)*('ESB Networks Summary'!$F$5:$F$17384))*1000*2</f>
        <v>4</v>
      </c>
      <c r="I5188" s="5">
        <v>0</v>
      </c>
      <c r="J5188" s="5">
        <v>0</v>
      </c>
      <c r="K5188" s="17">
        <v>1</v>
      </c>
      <c r="L5188" s="52">
        <f t="shared" si="570"/>
        <v>0</v>
      </c>
      <c r="M5188" s="5">
        <v>0</v>
      </c>
      <c r="N5188" s="5">
        <v>25.8</v>
      </c>
      <c r="O5188" s="96">
        <v>17.43</v>
      </c>
      <c r="P5188" s="5">
        <v>1</v>
      </c>
      <c r="Q5188" s="99">
        <v>0</v>
      </c>
      <c r="R5188" s="99">
        <v>14.254</v>
      </c>
      <c r="S5188" s="99">
        <v>11.26</v>
      </c>
      <c r="T5188" s="30">
        <f t="shared" si="567"/>
        <v>155.166666666666</v>
      </c>
      <c r="U5188" s="21">
        <f t="shared" si="571"/>
        <v>2.1380999999999994E-5</v>
      </c>
      <c r="V5188" s="21">
        <f t="shared" si="572"/>
        <v>0</v>
      </c>
      <c r="W5188" s="21">
        <f t="shared" si="573"/>
        <v>0</v>
      </c>
    </row>
    <row r="5189" spans="1:23">
      <c r="A5189" s="2">
        <f t="shared" si="568"/>
        <v>45536</v>
      </c>
      <c r="B5189" s="3">
        <f t="shared" si="569"/>
        <v>45552</v>
      </c>
      <c r="C5189" s="7">
        <v>45552.0625</v>
      </c>
      <c r="D5189" s="7">
        <v>45552.104166666664</v>
      </c>
      <c r="E5189" s="5">
        <v>90</v>
      </c>
      <c r="F5189" s="5">
        <v>-176.583333333333</v>
      </c>
      <c r="G5189" s="5">
        <v>-0.34999999999999898</v>
      </c>
      <c r="H5189" s="34" cm="1">
        <f t="array" ref="H5189">SUMPRODUCT(('ESB Networks Summary'!$C$5:$C$17384=Data!D5189)*('ESB Networks Summary'!$E$5:$E$17384))*1000*2-SUMPRODUCT(('ESB Networks Summary'!$C$5:$C$17384=Data!D5189)*('ESB Networks Summary'!$F$5:$F$17384))*1000*2</f>
        <v>4</v>
      </c>
      <c r="I5189" s="5">
        <v>0</v>
      </c>
      <c r="J5189" s="5">
        <v>0</v>
      </c>
      <c r="K5189" s="17">
        <v>1</v>
      </c>
      <c r="L5189" s="52">
        <f t="shared" si="570"/>
        <v>0</v>
      </c>
      <c r="M5189" s="5">
        <v>0</v>
      </c>
      <c r="N5189" s="5">
        <v>0</v>
      </c>
      <c r="O5189" s="96">
        <v>17.43</v>
      </c>
      <c r="P5189" s="5">
        <v>1</v>
      </c>
      <c r="Q5189" s="99">
        <v>0</v>
      </c>
      <c r="R5189" s="99">
        <v>14.254</v>
      </c>
      <c r="S5189" s="99">
        <v>11.26</v>
      </c>
      <c r="T5189" s="30">
        <f t="shared" si="567"/>
        <v>177.23333333333301</v>
      </c>
      <c r="U5189" s="21">
        <f t="shared" si="571"/>
        <v>0</v>
      </c>
      <c r="V5189" s="21">
        <f t="shared" si="572"/>
        <v>-1.9704999999999941E-5</v>
      </c>
      <c r="W5189" s="21">
        <f t="shared" si="573"/>
        <v>0</v>
      </c>
    </row>
    <row r="5190" spans="1:23">
      <c r="A5190" s="2">
        <f t="shared" si="568"/>
        <v>45536</v>
      </c>
      <c r="B5190" s="3">
        <f t="shared" si="569"/>
        <v>45552</v>
      </c>
      <c r="C5190" s="7">
        <v>45552.083333333336</v>
      </c>
      <c r="D5190" s="7">
        <v>45552.125</v>
      </c>
      <c r="E5190" s="5">
        <v>90</v>
      </c>
      <c r="F5190" s="5">
        <v>-198.666666666666</v>
      </c>
      <c r="G5190" s="5">
        <v>9.9999999999999895E-2</v>
      </c>
      <c r="H5190" s="34" cm="1">
        <f t="array" ref="H5190">SUMPRODUCT(('ESB Networks Summary'!$C$5:$C$17384=Data!D5190)*('ESB Networks Summary'!$E$5:$E$17384))*1000*2-SUMPRODUCT(('ESB Networks Summary'!$C$5:$C$17384=Data!D5190)*('ESB Networks Summary'!$F$5:$F$17384))*1000*2</f>
        <v>2</v>
      </c>
      <c r="I5190" s="5">
        <v>0</v>
      </c>
      <c r="J5190" s="5">
        <v>0</v>
      </c>
      <c r="K5190" s="17">
        <v>1</v>
      </c>
      <c r="L5190" s="52">
        <f t="shared" si="570"/>
        <v>0</v>
      </c>
      <c r="M5190" s="5">
        <v>0</v>
      </c>
      <c r="N5190" s="5">
        <v>37.066666666666599</v>
      </c>
      <c r="O5190" s="96">
        <v>24.43</v>
      </c>
      <c r="P5190" s="5">
        <v>1</v>
      </c>
      <c r="Q5190" s="99">
        <v>0</v>
      </c>
      <c r="R5190" s="99">
        <v>14.209</v>
      </c>
      <c r="S5190" s="99">
        <v>11.215</v>
      </c>
      <c r="T5190" s="30">
        <f t="shared" si="567"/>
        <v>162.69999999999942</v>
      </c>
      <c r="U5190" s="21">
        <f t="shared" si="571"/>
        <v>7.1044999999999927E-6</v>
      </c>
      <c r="V5190" s="21">
        <f t="shared" si="572"/>
        <v>0</v>
      </c>
      <c r="W5190" s="21">
        <f t="shared" si="573"/>
        <v>0</v>
      </c>
    </row>
    <row r="5191" spans="1:23">
      <c r="A5191" s="2">
        <f t="shared" si="568"/>
        <v>45536</v>
      </c>
      <c r="B5191" s="3">
        <f t="shared" si="569"/>
        <v>45552</v>
      </c>
      <c r="C5191" s="7">
        <v>45552.104166666664</v>
      </c>
      <c r="D5191" s="7">
        <v>45552.145833333336</v>
      </c>
      <c r="E5191" s="5">
        <v>89.266666666666595</v>
      </c>
      <c r="F5191" s="5">
        <v>-177.666666666666</v>
      </c>
      <c r="G5191" s="5">
        <v>0.63333333333333297</v>
      </c>
      <c r="H5191" s="34" cm="1">
        <f t="array" ref="H5191">SUMPRODUCT(('ESB Networks Summary'!$C$5:$C$17384=Data!D5191)*('ESB Networks Summary'!$E$5:$E$17384))*1000*2-SUMPRODUCT(('ESB Networks Summary'!$C$5:$C$17384=Data!D5191)*('ESB Networks Summary'!$F$5:$F$17384))*1000*2</f>
        <v>4</v>
      </c>
      <c r="I5191" s="5">
        <v>0</v>
      </c>
      <c r="J5191" s="5">
        <v>0</v>
      </c>
      <c r="K5191" s="17">
        <v>1</v>
      </c>
      <c r="L5191" s="52">
        <f t="shared" si="570"/>
        <v>0</v>
      </c>
      <c r="M5191" s="5">
        <v>0</v>
      </c>
      <c r="N5191" s="5">
        <v>0</v>
      </c>
      <c r="O5191" s="96">
        <v>24.43</v>
      </c>
      <c r="P5191" s="5">
        <v>1</v>
      </c>
      <c r="Q5191" s="99">
        <v>0</v>
      </c>
      <c r="R5191" s="99">
        <v>14.209</v>
      </c>
      <c r="S5191" s="99">
        <v>11.215</v>
      </c>
      <c r="T5191" s="30">
        <f t="shared" si="567"/>
        <v>179.29999999999933</v>
      </c>
      <c r="U5191" s="21">
        <f t="shared" si="571"/>
        <v>4.4995166666666639E-5</v>
      </c>
      <c r="V5191" s="21">
        <f t="shared" si="572"/>
        <v>0</v>
      </c>
      <c r="W5191" s="21">
        <f t="shared" si="573"/>
        <v>0</v>
      </c>
    </row>
    <row r="5192" spans="1:23">
      <c r="A5192" s="2">
        <f t="shared" si="568"/>
        <v>45536</v>
      </c>
      <c r="B5192" s="3">
        <f t="shared" si="569"/>
        <v>45552</v>
      </c>
      <c r="C5192" s="7">
        <v>45552.125</v>
      </c>
      <c r="D5192" s="7">
        <v>45552.166666666664</v>
      </c>
      <c r="E5192" s="5">
        <v>89</v>
      </c>
      <c r="F5192" s="5">
        <v>-194.7</v>
      </c>
      <c r="G5192" s="5">
        <v>-0.3</v>
      </c>
      <c r="H5192" s="34" cm="1">
        <f t="array" ref="H5192">SUMPRODUCT(('ESB Networks Summary'!$C$5:$C$17384=Data!D5192)*('ESB Networks Summary'!$E$5:$E$17384))*1000*2-SUMPRODUCT(('ESB Networks Summary'!$C$5:$C$17384=Data!D5192)*('ESB Networks Summary'!$F$5:$F$17384))*1000*2</f>
        <v>4</v>
      </c>
      <c r="I5192" s="5">
        <v>0</v>
      </c>
      <c r="J5192" s="5">
        <v>0</v>
      </c>
      <c r="K5192" s="17">
        <v>1</v>
      </c>
      <c r="L5192" s="52">
        <f t="shared" si="570"/>
        <v>0</v>
      </c>
      <c r="M5192" s="5">
        <v>0</v>
      </c>
      <c r="N5192" s="5">
        <v>4.7666666666666604</v>
      </c>
      <c r="O5192" s="96">
        <v>35.19</v>
      </c>
      <c r="P5192" s="5">
        <v>1</v>
      </c>
      <c r="Q5192" s="99">
        <v>0</v>
      </c>
      <c r="R5192" s="99">
        <v>14.281000000000001</v>
      </c>
      <c r="S5192" s="99">
        <v>11.287000000000001</v>
      </c>
      <c r="T5192" s="30">
        <f t="shared" si="567"/>
        <v>190.63333333333333</v>
      </c>
      <c r="U5192" s="21">
        <f t="shared" si="571"/>
        <v>0</v>
      </c>
      <c r="V5192" s="21">
        <f t="shared" si="572"/>
        <v>-1.69305E-5</v>
      </c>
      <c r="W5192" s="21">
        <f t="shared" si="573"/>
        <v>0</v>
      </c>
    </row>
    <row r="5193" spans="1:23">
      <c r="A5193" s="2">
        <f t="shared" si="568"/>
        <v>45536</v>
      </c>
      <c r="B5193" s="3">
        <f t="shared" si="569"/>
        <v>45552</v>
      </c>
      <c r="C5193" s="7">
        <v>45552.145833333336</v>
      </c>
      <c r="D5193" s="7">
        <v>45552.1875</v>
      </c>
      <c r="E5193" s="5">
        <v>88.399999999999906</v>
      </c>
      <c r="F5193" s="5">
        <v>-192</v>
      </c>
      <c r="G5193" s="5">
        <v>1.13333333333333</v>
      </c>
      <c r="H5193" s="34" cm="1">
        <f t="array" ref="H5193">SUMPRODUCT(('ESB Networks Summary'!$C$5:$C$17384=Data!D5193)*('ESB Networks Summary'!$E$5:$E$17384))*1000*2-SUMPRODUCT(('ESB Networks Summary'!$C$5:$C$17384=Data!D5193)*('ESB Networks Summary'!$F$5:$F$17384))*1000*2</f>
        <v>2</v>
      </c>
      <c r="I5193" s="5">
        <v>0</v>
      </c>
      <c r="J5193" s="5">
        <v>0</v>
      </c>
      <c r="K5193" s="17">
        <v>1</v>
      </c>
      <c r="L5193" s="52">
        <f t="shared" si="570"/>
        <v>0</v>
      </c>
      <c r="M5193" s="5">
        <v>0</v>
      </c>
      <c r="N5193" s="5">
        <v>22.3</v>
      </c>
      <c r="O5193" s="96">
        <v>35.19</v>
      </c>
      <c r="P5193" s="5">
        <v>1</v>
      </c>
      <c r="Q5193" s="99">
        <v>0</v>
      </c>
      <c r="R5193" s="99">
        <v>14.281000000000001</v>
      </c>
      <c r="S5193" s="99">
        <v>11.287000000000001</v>
      </c>
      <c r="T5193" s="30">
        <f t="shared" si="567"/>
        <v>171.83333333333331</v>
      </c>
      <c r="U5193" s="21">
        <f t="shared" si="571"/>
        <v>8.0925666666666426E-5</v>
      </c>
      <c r="V5193" s="21">
        <f t="shared" si="572"/>
        <v>0</v>
      </c>
      <c r="W5193" s="21">
        <f t="shared" si="573"/>
        <v>0</v>
      </c>
    </row>
    <row r="5194" spans="1:23">
      <c r="A5194" s="2">
        <f t="shared" si="568"/>
        <v>45536</v>
      </c>
      <c r="B5194" s="3">
        <f t="shared" si="569"/>
        <v>45552</v>
      </c>
      <c r="C5194" s="7">
        <v>45552.166666666664</v>
      </c>
      <c r="D5194" s="7">
        <v>45552.208333333336</v>
      </c>
      <c r="E5194" s="5">
        <v>88</v>
      </c>
      <c r="F5194" s="5">
        <v>-179</v>
      </c>
      <c r="G5194" s="5">
        <v>0.63333333333333297</v>
      </c>
      <c r="H5194" s="34" cm="1">
        <f t="array" ref="H5194">SUMPRODUCT(('ESB Networks Summary'!$C$5:$C$17384=Data!D5194)*('ESB Networks Summary'!$E$5:$E$17384))*1000*2-SUMPRODUCT(('ESB Networks Summary'!$C$5:$C$17384=Data!D5194)*('ESB Networks Summary'!$F$5:$F$17384))*1000*2</f>
        <v>4</v>
      </c>
      <c r="I5194" s="5">
        <v>0</v>
      </c>
      <c r="J5194" s="5">
        <v>0</v>
      </c>
      <c r="K5194" s="17">
        <v>1</v>
      </c>
      <c r="L5194" s="52">
        <f t="shared" si="570"/>
        <v>0</v>
      </c>
      <c r="M5194" s="5">
        <v>0</v>
      </c>
      <c r="N5194" s="5">
        <v>0</v>
      </c>
      <c r="O5194" s="96">
        <v>1080.22</v>
      </c>
      <c r="P5194" s="5">
        <v>0.1</v>
      </c>
      <c r="Q5194" s="99">
        <v>0</v>
      </c>
      <c r="R5194" s="99">
        <v>14.988</v>
      </c>
      <c r="S5194" s="99">
        <v>11.995000000000001</v>
      </c>
      <c r="T5194" s="30">
        <f t="shared" si="567"/>
        <v>179.73333333333332</v>
      </c>
      <c r="U5194" s="21">
        <f t="shared" si="571"/>
        <v>4.7461999999999974E-5</v>
      </c>
      <c r="V5194" s="21">
        <f t="shared" si="572"/>
        <v>0</v>
      </c>
      <c r="W5194" s="21">
        <f t="shared" si="573"/>
        <v>0</v>
      </c>
    </row>
    <row r="5195" spans="1:23">
      <c r="A5195" s="2">
        <f t="shared" si="568"/>
        <v>45536</v>
      </c>
      <c r="B5195" s="3">
        <f t="shared" si="569"/>
        <v>45552</v>
      </c>
      <c r="C5195" s="7">
        <v>45552.1875</v>
      </c>
      <c r="D5195" s="7">
        <v>45552.229166666664</v>
      </c>
      <c r="E5195" s="5">
        <v>83.3333333333333</v>
      </c>
      <c r="F5195" s="5">
        <v>-3465.4249999999902</v>
      </c>
      <c r="G5195" s="5">
        <v>0.34999999999999898</v>
      </c>
      <c r="H5195" s="34" cm="1">
        <f t="array" ref="H5195">SUMPRODUCT(('ESB Networks Summary'!$C$5:$C$17384=Data!D5195)*('ESB Networks Summary'!$E$5:$E$17384))*1000*2-SUMPRODUCT(('ESB Networks Summary'!$C$5:$C$17384=Data!D5195)*('ESB Networks Summary'!$F$5:$F$17384))*1000*2</f>
        <v>12</v>
      </c>
      <c r="I5195" s="5">
        <v>2806.0666666666598</v>
      </c>
      <c r="J5195" s="5">
        <v>0</v>
      </c>
      <c r="K5195" s="17">
        <v>1</v>
      </c>
      <c r="L5195" s="52">
        <f t="shared" si="570"/>
        <v>0</v>
      </c>
      <c r="M5195" s="5">
        <v>0</v>
      </c>
      <c r="N5195" s="5">
        <v>3005.8249999999998</v>
      </c>
      <c r="O5195" s="96">
        <v>1080.22</v>
      </c>
      <c r="P5195" s="5">
        <v>0.3</v>
      </c>
      <c r="Q5195" s="99">
        <v>0</v>
      </c>
      <c r="R5195" s="99">
        <v>14.988</v>
      </c>
      <c r="S5195" s="99">
        <v>11.995000000000001</v>
      </c>
      <c r="T5195" s="30">
        <f t="shared" si="567"/>
        <v>460.24999999999045</v>
      </c>
      <c r="U5195" s="21">
        <f t="shared" si="571"/>
        <v>2.6228999999999921E-5</v>
      </c>
      <c r="V5195" s="21">
        <f t="shared" si="572"/>
        <v>0</v>
      </c>
      <c r="W5195" s="21">
        <f t="shared" si="573"/>
        <v>0</v>
      </c>
    </row>
    <row r="5196" spans="1:23">
      <c r="A5196" s="2">
        <f t="shared" si="568"/>
        <v>45536</v>
      </c>
      <c r="B5196" s="3">
        <f t="shared" si="569"/>
        <v>45552</v>
      </c>
      <c r="C5196" s="7">
        <v>45552.208333333336</v>
      </c>
      <c r="D5196" s="7">
        <v>45552.25</v>
      </c>
      <c r="E5196" s="5">
        <v>79.033333333333303</v>
      </c>
      <c r="F5196" s="5">
        <v>-1000.7333333333301</v>
      </c>
      <c r="G5196" s="5">
        <v>50.733333333333299</v>
      </c>
      <c r="H5196" s="34" cm="1">
        <f t="array" ref="H5196">SUMPRODUCT(('ESB Networks Summary'!$C$5:$C$17384=Data!D5196)*('ESB Networks Summary'!$E$5:$E$17384))*1000*2-SUMPRODUCT(('ESB Networks Summary'!$C$5:$C$17384=Data!D5196)*('ESB Networks Summary'!$F$5:$F$17384))*1000*2</f>
        <v>8</v>
      </c>
      <c r="I5196" s="5">
        <v>481.83333333333297</v>
      </c>
      <c r="J5196" s="5">
        <v>0</v>
      </c>
      <c r="K5196" s="17">
        <v>1</v>
      </c>
      <c r="L5196" s="52">
        <f t="shared" si="570"/>
        <v>0</v>
      </c>
      <c r="M5196" s="5">
        <v>0</v>
      </c>
      <c r="N5196" s="5">
        <v>712.86666666666599</v>
      </c>
      <c r="O5196" s="96">
        <v>422.29</v>
      </c>
      <c r="P5196" s="5">
        <v>4.5333333333333297</v>
      </c>
      <c r="Q5196" s="99">
        <v>0</v>
      </c>
      <c r="R5196" s="99">
        <v>18.116</v>
      </c>
      <c r="S5196" s="99">
        <v>15.122999999999999</v>
      </c>
      <c r="T5196" s="30">
        <f t="shared" si="567"/>
        <v>343.13333333333071</v>
      </c>
      <c r="U5196" s="21">
        <f t="shared" si="571"/>
        <v>4.5954253333333299E-3</v>
      </c>
      <c r="V5196" s="21">
        <f t="shared" si="572"/>
        <v>0</v>
      </c>
      <c r="W5196" s="21">
        <f t="shared" si="573"/>
        <v>0</v>
      </c>
    </row>
    <row r="5197" spans="1:23">
      <c r="A5197" s="2">
        <f t="shared" si="568"/>
        <v>45536</v>
      </c>
      <c r="B5197" s="3">
        <f t="shared" si="569"/>
        <v>45552</v>
      </c>
      <c r="C5197" s="7">
        <v>45552.229166666664</v>
      </c>
      <c r="D5197" s="7">
        <v>45552.270833333336</v>
      </c>
      <c r="E5197" s="5">
        <v>77.875</v>
      </c>
      <c r="F5197" s="5">
        <v>-306.875</v>
      </c>
      <c r="G5197" s="5">
        <v>-0.19166666666666601</v>
      </c>
      <c r="H5197" s="34" cm="1">
        <f t="array" ref="H5197">SUMPRODUCT(('ESB Networks Summary'!$C$5:$C$17384=Data!D5197)*('ESB Networks Summary'!$E$5:$E$17384))*1000*2-SUMPRODUCT(('ESB Networks Summary'!$C$5:$C$17384=Data!D5197)*('ESB Networks Summary'!$F$5:$F$17384))*1000*2</f>
        <v>10</v>
      </c>
      <c r="I5197" s="5">
        <v>0</v>
      </c>
      <c r="J5197" s="5">
        <v>0</v>
      </c>
      <c r="K5197" s="17">
        <v>1</v>
      </c>
      <c r="L5197" s="52">
        <f t="shared" si="570"/>
        <v>0</v>
      </c>
      <c r="M5197" s="5">
        <v>0</v>
      </c>
      <c r="N5197" s="5">
        <v>145.125</v>
      </c>
      <c r="O5197" s="96">
        <v>422.29</v>
      </c>
      <c r="P5197" s="5">
        <v>41.241666666666603</v>
      </c>
      <c r="Q5197" s="99">
        <v>0</v>
      </c>
      <c r="R5197" s="99">
        <v>18.116</v>
      </c>
      <c r="S5197" s="99">
        <v>15.122999999999999</v>
      </c>
      <c r="T5197" s="30">
        <f t="shared" si="567"/>
        <v>202.79999999999995</v>
      </c>
      <c r="U5197" s="21">
        <f t="shared" si="571"/>
        <v>0</v>
      </c>
      <c r="V5197" s="21">
        <f t="shared" si="572"/>
        <v>-1.4492874999999951E-5</v>
      </c>
      <c r="W5197" s="21">
        <f t="shared" si="573"/>
        <v>0</v>
      </c>
    </row>
    <row r="5198" spans="1:23">
      <c r="A5198" s="2">
        <f t="shared" si="568"/>
        <v>45536</v>
      </c>
      <c r="B5198" s="3">
        <f t="shared" si="569"/>
        <v>45552</v>
      </c>
      <c r="C5198" s="7">
        <v>45552.25</v>
      </c>
      <c r="D5198" s="7">
        <v>45552.291666666664</v>
      </c>
      <c r="E5198" s="5">
        <v>77</v>
      </c>
      <c r="F5198" s="5">
        <v>-212.166666666666</v>
      </c>
      <c r="G5198" s="5">
        <v>-0.73333333333333295</v>
      </c>
      <c r="H5198" s="34" cm="1">
        <f t="array" ref="H5198">SUMPRODUCT(('ESB Networks Summary'!$C$5:$C$17384=Data!D5198)*('ESB Networks Summary'!$E$5:$E$17384))*1000*2-SUMPRODUCT(('ESB Networks Summary'!$C$5:$C$17384=Data!D5198)*('ESB Networks Summary'!$F$5:$F$17384))*1000*2</f>
        <v>4</v>
      </c>
      <c r="I5198" s="5">
        <v>0</v>
      </c>
      <c r="J5198" s="5">
        <v>0</v>
      </c>
      <c r="K5198" s="17">
        <v>1</v>
      </c>
      <c r="L5198" s="52">
        <f t="shared" si="570"/>
        <v>0</v>
      </c>
      <c r="M5198" s="5">
        <v>0</v>
      </c>
      <c r="N5198" s="5">
        <v>113.36666666666601</v>
      </c>
      <c r="O5198" s="96">
        <v>194.95</v>
      </c>
      <c r="P5198" s="5">
        <v>62.733333333333299</v>
      </c>
      <c r="Q5198" s="99">
        <v>0</v>
      </c>
      <c r="R5198" s="99">
        <v>25.869999999999997</v>
      </c>
      <c r="S5198" s="99">
        <v>22.877000000000002</v>
      </c>
      <c r="T5198" s="30">
        <f t="shared" si="567"/>
        <v>160.79999999999995</v>
      </c>
      <c r="U5198" s="21">
        <f t="shared" si="571"/>
        <v>0</v>
      </c>
      <c r="V5198" s="21">
        <f t="shared" si="572"/>
        <v>-8.3882333333333301E-5</v>
      </c>
      <c r="W5198" s="21">
        <f t="shared" si="573"/>
        <v>0</v>
      </c>
    </row>
    <row r="5199" spans="1:23">
      <c r="A5199" s="2">
        <f t="shared" si="568"/>
        <v>45536</v>
      </c>
      <c r="B5199" s="3">
        <f t="shared" si="569"/>
        <v>45552</v>
      </c>
      <c r="C5199" s="7">
        <v>45552.270833333336</v>
      </c>
      <c r="D5199" s="7">
        <v>45552.3125</v>
      </c>
      <c r="E5199" s="5">
        <v>76.2</v>
      </c>
      <c r="F5199" s="5">
        <v>-478.76666666666603</v>
      </c>
      <c r="G5199" s="5">
        <v>-2.8</v>
      </c>
      <c r="H5199" s="34" cm="1">
        <f t="array" ref="H5199">SUMPRODUCT(('ESB Networks Summary'!$C$5:$C$17384=Data!D5199)*('ESB Networks Summary'!$E$5:$E$17384))*1000*2-SUMPRODUCT(('ESB Networks Summary'!$C$5:$C$17384=Data!D5199)*('ESB Networks Summary'!$F$5:$F$17384))*1000*2</f>
        <v>2</v>
      </c>
      <c r="I5199" s="5">
        <v>0</v>
      </c>
      <c r="J5199" s="5">
        <v>0</v>
      </c>
      <c r="K5199" s="17">
        <v>1</v>
      </c>
      <c r="L5199" s="52">
        <f t="shared" si="570"/>
        <v>0</v>
      </c>
      <c r="M5199" s="5">
        <v>0</v>
      </c>
      <c r="N5199" s="5">
        <v>501.46666666666601</v>
      </c>
      <c r="O5199" s="96">
        <v>194.95</v>
      </c>
      <c r="P5199" s="5">
        <v>152.6</v>
      </c>
      <c r="Q5199" s="99">
        <v>0</v>
      </c>
      <c r="R5199" s="99">
        <v>25.869999999999997</v>
      </c>
      <c r="S5199" s="99">
        <v>22.877000000000002</v>
      </c>
      <c r="T5199" s="30">
        <f t="shared" si="567"/>
        <v>127.09999999999997</v>
      </c>
      <c r="U5199" s="21">
        <f t="shared" si="571"/>
        <v>0</v>
      </c>
      <c r="V5199" s="21">
        <f t="shared" si="572"/>
        <v>-3.2027800000000001E-4</v>
      </c>
      <c r="W5199" s="21">
        <f t="shared" si="573"/>
        <v>0</v>
      </c>
    </row>
    <row r="5200" spans="1:23">
      <c r="A5200" s="2">
        <f t="shared" si="568"/>
        <v>45536</v>
      </c>
      <c r="B5200" s="3">
        <f t="shared" si="569"/>
        <v>45552</v>
      </c>
      <c r="C5200" s="7">
        <v>45552.291666666664</v>
      </c>
      <c r="D5200" s="7">
        <v>45552.333333333336</v>
      </c>
      <c r="E5200" s="5">
        <v>76</v>
      </c>
      <c r="F5200" s="5">
        <v>164.86666666666599</v>
      </c>
      <c r="G5200" s="5">
        <v>-14.3333333333333</v>
      </c>
      <c r="H5200" s="34" cm="1">
        <f t="array" ref="H5200">SUMPRODUCT(('ESB Networks Summary'!$C$5:$C$17384=Data!D5200)*('ESB Networks Summary'!$E$5:$E$17384))*1000*2-SUMPRODUCT(('ESB Networks Summary'!$C$5:$C$17384=Data!D5200)*('ESB Networks Summary'!$F$5:$F$17384))*1000*2</f>
        <v>2</v>
      </c>
      <c r="I5200" s="5">
        <v>0</v>
      </c>
      <c r="J5200" s="5">
        <v>0</v>
      </c>
      <c r="K5200" s="17">
        <v>1</v>
      </c>
      <c r="L5200" s="52">
        <f t="shared" si="570"/>
        <v>0</v>
      </c>
      <c r="M5200" s="5">
        <v>0</v>
      </c>
      <c r="N5200" s="5">
        <v>24</v>
      </c>
      <c r="O5200" s="96">
        <v>22.16</v>
      </c>
      <c r="P5200" s="5">
        <v>328.9</v>
      </c>
      <c r="Q5200" s="99">
        <v>332.9</v>
      </c>
      <c r="R5200" s="99">
        <v>35.521000000000001</v>
      </c>
      <c r="S5200" s="99">
        <v>27.643000000000001</v>
      </c>
      <c r="T5200" s="30">
        <f t="shared" si="567"/>
        <v>125.70000000000067</v>
      </c>
      <c r="U5200" s="21">
        <f t="shared" si="571"/>
        <v>0</v>
      </c>
      <c r="V5200" s="21">
        <f t="shared" si="572"/>
        <v>-1.9810816666666624E-3</v>
      </c>
      <c r="W5200" s="21">
        <f t="shared" si="573"/>
        <v>0</v>
      </c>
    </row>
    <row r="5201" spans="1:23">
      <c r="A5201" s="2">
        <f t="shared" si="568"/>
        <v>45536</v>
      </c>
      <c r="B5201" s="3">
        <f t="shared" si="569"/>
        <v>45552</v>
      </c>
      <c r="C5201" s="7">
        <v>45552.3125</v>
      </c>
      <c r="D5201" s="7">
        <v>45552.354166666664</v>
      </c>
      <c r="E5201" s="5">
        <v>76.433333333333294</v>
      </c>
      <c r="F5201" s="5">
        <v>589.5</v>
      </c>
      <c r="G5201" s="5">
        <v>-0.36666666666666597</v>
      </c>
      <c r="H5201" s="34" cm="1">
        <f t="array" ref="H5201">SUMPRODUCT(('ESB Networks Summary'!$C$5:$C$17384=Data!D5201)*('ESB Networks Summary'!$E$5:$E$17384))*1000*2-SUMPRODUCT(('ESB Networks Summary'!$C$5:$C$17384=Data!D5201)*('ESB Networks Summary'!$F$5:$F$17384))*1000*2</f>
        <v>2</v>
      </c>
      <c r="I5201" s="5">
        <v>0</v>
      </c>
      <c r="J5201" s="5">
        <v>0</v>
      </c>
      <c r="K5201" s="17">
        <v>1</v>
      </c>
      <c r="L5201" s="52">
        <f t="shared" si="570"/>
        <v>0</v>
      </c>
      <c r="M5201" s="5">
        <v>0</v>
      </c>
      <c r="N5201" s="5">
        <v>4.0666666666666602</v>
      </c>
      <c r="O5201" s="96">
        <v>22.16</v>
      </c>
      <c r="P5201" s="5">
        <v>750.56666666666604</v>
      </c>
      <c r="Q5201" s="99">
        <v>332.9</v>
      </c>
      <c r="R5201" s="99">
        <v>35.521000000000001</v>
      </c>
      <c r="S5201" s="99">
        <v>27.643000000000001</v>
      </c>
      <c r="T5201" s="30">
        <f t="shared" si="567"/>
        <v>156.63333333333276</v>
      </c>
      <c r="U5201" s="21">
        <f t="shared" si="571"/>
        <v>0</v>
      </c>
      <c r="V5201" s="21">
        <f t="shared" si="572"/>
        <v>-5.0678833333333239E-5</v>
      </c>
      <c r="W5201" s="21">
        <f t="shared" si="573"/>
        <v>0</v>
      </c>
    </row>
    <row r="5202" spans="1:23">
      <c r="A5202" s="2">
        <f t="shared" si="568"/>
        <v>45536</v>
      </c>
      <c r="B5202" s="3">
        <f t="shared" si="569"/>
        <v>45552</v>
      </c>
      <c r="C5202" s="7">
        <v>45552.333333333336</v>
      </c>
      <c r="D5202" s="7">
        <v>45552.375</v>
      </c>
      <c r="E5202" s="5">
        <v>78.133333333333297</v>
      </c>
      <c r="F5202" s="5">
        <v>887.44166666666604</v>
      </c>
      <c r="G5202" s="5">
        <v>25.258333333333301</v>
      </c>
      <c r="H5202" s="34" cm="1">
        <f t="array" ref="H5202">SUMPRODUCT(('ESB Networks Summary'!$C$5:$C$17384=Data!D5202)*('ESB Networks Summary'!$E$5:$E$17384))*1000*2-SUMPRODUCT(('ESB Networks Summary'!$C$5:$C$17384=Data!D5202)*('ESB Networks Summary'!$F$5:$F$17384))*1000*2</f>
        <v>2</v>
      </c>
      <c r="I5202" s="5">
        <v>0</v>
      </c>
      <c r="J5202" s="5">
        <v>0</v>
      </c>
      <c r="K5202" s="17">
        <v>1</v>
      </c>
      <c r="L5202" s="52">
        <f t="shared" si="570"/>
        <v>0</v>
      </c>
      <c r="M5202" s="5">
        <v>0</v>
      </c>
      <c r="N5202" s="5">
        <v>47.4583333333333</v>
      </c>
      <c r="O5202" s="96">
        <v>53.64</v>
      </c>
      <c r="P5202" s="5">
        <v>1090.4749999999999</v>
      </c>
      <c r="Q5202" s="99">
        <v>1483.55</v>
      </c>
      <c r="R5202" s="99">
        <v>31.869</v>
      </c>
      <c r="S5202" s="99">
        <v>23.991999999999997</v>
      </c>
      <c r="T5202" s="30">
        <f t="shared" si="567"/>
        <v>180.83333333333383</v>
      </c>
      <c r="U5202" s="21">
        <f t="shared" si="571"/>
        <v>4.0247891249999947E-3</v>
      </c>
      <c r="V5202" s="21">
        <f t="shared" si="572"/>
        <v>0</v>
      </c>
      <c r="W5202" s="21">
        <f t="shared" si="573"/>
        <v>0</v>
      </c>
    </row>
    <row r="5203" spans="1:23">
      <c r="A5203" s="2">
        <f t="shared" si="568"/>
        <v>45536</v>
      </c>
      <c r="B5203" s="3">
        <f t="shared" si="569"/>
        <v>45552</v>
      </c>
      <c r="C5203" s="7">
        <v>45552.354166666664</v>
      </c>
      <c r="D5203" s="7">
        <v>45552.395833333336</v>
      </c>
      <c r="E5203" s="5">
        <v>81.1666666666666</v>
      </c>
      <c r="F5203" s="5">
        <v>2261.1</v>
      </c>
      <c r="G5203" s="5">
        <v>-3.8333333333333299</v>
      </c>
      <c r="H5203" s="34" cm="1">
        <f t="array" ref="H5203">SUMPRODUCT(('ESB Networks Summary'!$C$5:$C$17384=Data!D5203)*('ESB Networks Summary'!$E$5:$E$17384))*1000*2-SUMPRODUCT(('ESB Networks Summary'!$C$5:$C$17384=Data!D5203)*('ESB Networks Summary'!$F$5:$F$17384))*1000*2</f>
        <v>-4</v>
      </c>
      <c r="I5203" s="5">
        <v>0</v>
      </c>
      <c r="J5203" s="5">
        <v>0</v>
      </c>
      <c r="K5203" s="17">
        <v>1</v>
      </c>
      <c r="L5203" s="52">
        <f t="shared" si="570"/>
        <v>0</v>
      </c>
      <c r="M5203" s="5">
        <v>0</v>
      </c>
      <c r="N5203" s="5">
        <v>28.099999999999898</v>
      </c>
      <c r="O5203" s="96">
        <v>53.64</v>
      </c>
      <c r="P5203" s="5">
        <v>2480.63333333333</v>
      </c>
      <c r="Q5203" s="99">
        <v>1483.55</v>
      </c>
      <c r="R5203" s="99">
        <v>31.869</v>
      </c>
      <c r="S5203" s="99">
        <v>23.991999999999997</v>
      </c>
      <c r="T5203" s="30">
        <f t="shared" si="567"/>
        <v>187.59999999999673</v>
      </c>
      <c r="U5203" s="21">
        <f t="shared" si="571"/>
        <v>0</v>
      </c>
      <c r="V5203" s="21">
        <f t="shared" si="572"/>
        <v>-4.5984666666666624E-4</v>
      </c>
      <c r="W5203" s="21">
        <f t="shared" si="573"/>
        <v>0</v>
      </c>
    </row>
    <row r="5204" spans="1:23">
      <c r="A5204" s="2">
        <f t="shared" si="568"/>
        <v>45536</v>
      </c>
      <c r="B5204" s="3">
        <f t="shared" si="569"/>
        <v>45552</v>
      </c>
      <c r="C5204" s="7">
        <v>45552.375</v>
      </c>
      <c r="D5204" s="7">
        <v>45552.416666666664</v>
      </c>
      <c r="E5204" s="5">
        <v>87.3333333333333</v>
      </c>
      <c r="F5204" s="5">
        <v>3197.9083333333301</v>
      </c>
      <c r="G5204" s="5">
        <v>-1.7333333333333301</v>
      </c>
      <c r="H5204" s="34" cm="1">
        <f t="array" ref="H5204">SUMPRODUCT(('ESB Networks Summary'!$C$5:$C$17384=Data!D5204)*('ESB Networks Summary'!$E$5:$E$17384))*1000*2-SUMPRODUCT(('ESB Networks Summary'!$C$5:$C$17384=Data!D5204)*('ESB Networks Summary'!$F$5:$F$17384))*1000*2</f>
        <v>6</v>
      </c>
      <c r="I5204" s="5">
        <v>0</v>
      </c>
      <c r="J5204" s="5">
        <v>0</v>
      </c>
      <c r="K5204" s="17">
        <v>1</v>
      </c>
      <c r="L5204" s="52">
        <f t="shared" si="570"/>
        <v>0</v>
      </c>
      <c r="M5204" s="5">
        <v>0</v>
      </c>
      <c r="N5204" s="5">
        <v>0</v>
      </c>
      <c r="O5204" s="96">
        <v>27.62</v>
      </c>
      <c r="P5204" s="5">
        <v>3571.5333333333301</v>
      </c>
      <c r="Q5204" s="99">
        <v>2836.04</v>
      </c>
      <c r="R5204" s="99">
        <v>31.106000000000002</v>
      </c>
      <c r="S5204" s="99">
        <v>23.228999999999999</v>
      </c>
      <c r="T5204" s="30">
        <f t="shared" si="567"/>
        <v>371.89166666666688</v>
      </c>
      <c r="U5204" s="21">
        <f t="shared" si="571"/>
        <v>0</v>
      </c>
      <c r="V5204" s="21">
        <f t="shared" si="572"/>
        <v>-2.0131799999999959E-4</v>
      </c>
      <c r="W5204" s="21">
        <f t="shared" si="573"/>
        <v>0</v>
      </c>
    </row>
    <row r="5205" spans="1:23">
      <c r="A5205" s="2">
        <f t="shared" si="568"/>
        <v>45536</v>
      </c>
      <c r="B5205" s="3">
        <f t="shared" si="569"/>
        <v>45552</v>
      </c>
      <c r="C5205" s="7">
        <v>45552.395833333336</v>
      </c>
      <c r="D5205" s="7">
        <v>45552.4375</v>
      </c>
      <c r="E5205" s="5">
        <v>89.5</v>
      </c>
      <c r="F5205" s="5">
        <v>3109.7</v>
      </c>
      <c r="G5205" s="5">
        <v>-1</v>
      </c>
      <c r="H5205" s="34" cm="1">
        <f t="array" ref="H5205">SUMPRODUCT(('ESB Networks Summary'!$C$5:$C$17384=Data!D5205)*('ESB Networks Summary'!$E$5:$E$17384))*1000*2-SUMPRODUCT(('ESB Networks Summary'!$C$5:$C$17384=Data!D5205)*('ESB Networks Summary'!$F$5:$F$17384))*1000*2</f>
        <v>2</v>
      </c>
      <c r="I5205" s="5">
        <v>0</v>
      </c>
      <c r="J5205" s="5">
        <v>0</v>
      </c>
      <c r="K5205" s="17">
        <v>1</v>
      </c>
      <c r="L5205" s="52">
        <f t="shared" si="570"/>
        <v>0</v>
      </c>
      <c r="M5205" s="5">
        <v>0</v>
      </c>
      <c r="N5205" s="5">
        <v>23.4</v>
      </c>
      <c r="O5205" s="96">
        <v>27.62</v>
      </c>
      <c r="P5205" s="5">
        <v>3455.6</v>
      </c>
      <c r="Q5205" s="99">
        <v>2836.04</v>
      </c>
      <c r="R5205" s="99">
        <v>31.106000000000002</v>
      </c>
      <c r="S5205" s="99">
        <v>23.228999999999999</v>
      </c>
      <c r="T5205" s="30">
        <f t="shared" si="567"/>
        <v>321.5</v>
      </c>
      <c r="U5205" s="21">
        <f t="shared" si="571"/>
        <v>0</v>
      </c>
      <c r="V5205" s="21">
        <f t="shared" si="572"/>
        <v>-1.1614499999999999E-4</v>
      </c>
      <c r="W5205" s="21">
        <f t="shared" si="573"/>
        <v>0</v>
      </c>
    </row>
    <row r="5206" spans="1:23">
      <c r="A5206" s="2">
        <f t="shared" si="568"/>
        <v>45536</v>
      </c>
      <c r="B5206" s="3">
        <f t="shared" si="569"/>
        <v>45552</v>
      </c>
      <c r="C5206" s="7">
        <v>45552.416666666664</v>
      </c>
      <c r="D5206" s="7">
        <v>45552.458333333336</v>
      </c>
      <c r="E5206" s="5">
        <v>99.2</v>
      </c>
      <c r="F5206" s="5">
        <v>639.66666666666595</v>
      </c>
      <c r="G5206" s="5">
        <v>-572.06666666666604</v>
      </c>
      <c r="H5206" s="34" cm="1">
        <f t="array" ref="H5206">SUMPRODUCT(('ESB Networks Summary'!$C$5:$C$17384=Data!D5206)*('ESB Networks Summary'!$E$5:$E$17384))*1000*2-SUMPRODUCT(('ESB Networks Summary'!$C$5:$C$17384=Data!D5206)*('ESB Networks Summary'!$F$5:$F$17384))*1000*2</f>
        <v>-630</v>
      </c>
      <c r="I5206" s="5">
        <v>1887.3999999999901</v>
      </c>
      <c r="J5206" s="5">
        <v>0</v>
      </c>
      <c r="K5206" s="17">
        <v>1</v>
      </c>
      <c r="L5206" s="52">
        <f t="shared" si="570"/>
        <v>0</v>
      </c>
      <c r="M5206" s="5">
        <v>0</v>
      </c>
      <c r="N5206" s="5">
        <v>1962.5</v>
      </c>
      <c r="O5206" s="96">
        <v>34.840000000000003</v>
      </c>
      <c r="P5206" s="5">
        <v>3318.6</v>
      </c>
      <c r="Q5206" s="99">
        <v>3362.14</v>
      </c>
      <c r="R5206" s="99">
        <v>26.637999999999998</v>
      </c>
      <c r="S5206" s="99">
        <v>18.761000000000003</v>
      </c>
      <c r="T5206" s="30">
        <f t="shared" si="567"/>
        <v>144.36666666666781</v>
      </c>
      <c r="U5206" s="21">
        <f t="shared" si="571"/>
        <v>0</v>
      </c>
      <c r="V5206" s="21">
        <f t="shared" si="572"/>
        <v>-5.3662713666666619E-2</v>
      </c>
      <c r="W5206" s="21">
        <f t="shared" si="573"/>
        <v>0</v>
      </c>
    </row>
    <row r="5207" spans="1:23">
      <c r="A5207" s="2">
        <f t="shared" si="568"/>
        <v>45536</v>
      </c>
      <c r="B5207" s="3">
        <f t="shared" si="569"/>
        <v>45552</v>
      </c>
      <c r="C5207" s="7">
        <v>45552.4375</v>
      </c>
      <c r="D5207" s="7">
        <v>45552.479166666664</v>
      </c>
      <c r="E5207" s="5">
        <v>100</v>
      </c>
      <c r="F5207" s="5">
        <v>-5</v>
      </c>
      <c r="G5207" s="5">
        <v>-1800.2666666666601</v>
      </c>
      <c r="H5207" s="34" cm="1">
        <f t="array" ref="H5207">SUMPRODUCT(('ESB Networks Summary'!$C$5:$C$17384=Data!D5207)*('ESB Networks Summary'!$E$5:$E$17384))*1000*2-SUMPRODUCT(('ESB Networks Summary'!$C$5:$C$17384=Data!D5207)*('ESB Networks Summary'!$F$5:$F$17384))*1000*2</f>
        <v>-1814</v>
      </c>
      <c r="I5207" s="5">
        <v>966.26666666666597</v>
      </c>
      <c r="J5207" s="5">
        <v>0</v>
      </c>
      <c r="K5207" s="17">
        <v>1</v>
      </c>
      <c r="L5207" s="52">
        <f t="shared" si="570"/>
        <v>0</v>
      </c>
      <c r="M5207" s="5">
        <v>0</v>
      </c>
      <c r="N5207" s="5">
        <v>1290.8</v>
      </c>
      <c r="O5207" s="96">
        <v>34.840000000000003</v>
      </c>
      <c r="P5207" s="5">
        <v>3287.6</v>
      </c>
      <c r="Q5207" s="99">
        <v>3362.14</v>
      </c>
      <c r="R5207" s="99">
        <v>26.637999999999998</v>
      </c>
      <c r="S5207" s="99">
        <v>18.761000000000003</v>
      </c>
      <c r="T5207" s="30">
        <f t="shared" si="567"/>
        <v>201.5333333333399</v>
      </c>
      <c r="U5207" s="21">
        <f t="shared" si="571"/>
        <v>0</v>
      </c>
      <c r="V5207" s="21">
        <f t="shared" si="572"/>
        <v>-0.16887401466666607</v>
      </c>
      <c r="W5207" s="21">
        <f t="shared" si="573"/>
        <v>0</v>
      </c>
    </row>
    <row r="5208" spans="1:23">
      <c r="A5208" s="2">
        <f t="shared" si="568"/>
        <v>45536</v>
      </c>
      <c r="B5208" s="3">
        <f t="shared" si="569"/>
        <v>45552</v>
      </c>
      <c r="C5208" s="7">
        <v>45552.458333333336</v>
      </c>
      <c r="D5208" s="7">
        <v>45552.5</v>
      </c>
      <c r="E5208" s="5">
        <v>100</v>
      </c>
      <c r="F5208" s="5">
        <v>-5</v>
      </c>
      <c r="G5208" s="5">
        <v>-2487.3583333333299</v>
      </c>
      <c r="H5208" s="34" cm="1">
        <f t="array" ref="H5208">SUMPRODUCT(('ESB Networks Summary'!$C$5:$C$17384=Data!D5208)*('ESB Networks Summary'!$E$5:$E$17384))*1000*2-SUMPRODUCT(('ESB Networks Summary'!$C$5:$C$17384=Data!D5208)*('ESB Networks Summary'!$F$5:$F$17384))*1000*2</f>
        <v>-2486</v>
      </c>
      <c r="I5208" s="5">
        <v>0</v>
      </c>
      <c r="J5208" s="5">
        <v>0</v>
      </c>
      <c r="K5208" s="17">
        <v>1</v>
      </c>
      <c r="L5208" s="52">
        <f t="shared" si="570"/>
        <v>0</v>
      </c>
      <c r="M5208" s="5">
        <v>0</v>
      </c>
      <c r="N5208" s="5">
        <v>672.93333333333305</v>
      </c>
      <c r="O5208" s="96">
        <v>319.68</v>
      </c>
      <c r="P5208" s="5">
        <v>3269.9416666666598</v>
      </c>
      <c r="Q5208" s="99">
        <v>3795.82</v>
      </c>
      <c r="R5208" s="99">
        <v>24.565999999999999</v>
      </c>
      <c r="S5208" s="99">
        <v>16.689</v>
      </c>
      <c r="T5208" s="30">
        <f t="shared" si="567"/>
        <v>114.64999999999679</v>
      </c>
      <c r="U5208" s="21">
        <f t="shared" si="571"/>
        <v>0</v>
      </c>
      <c r="V5208" s="21">
        <f t="shared" si="572"/>
        <v>-0.20755761612499971</v>
      </c>
      <c r="W5208" s="21">
        <f t="shared" si="573"/>
        <v>0</v>
      </c>
    </row>
    <row r="5209" spans="1:23">
      <c r="A5209" s="2">
        <f t="shared" si="568"/>
        <v>45536</v>
      </c>
      <c r="B5209" s="3">
        <f t="shared" si="569"/>
        <v>45552</v>
      </c>
      <c r="C5209" s="7">
        <v>45552.479166666664</v>
      </c>
      <c r="D5209" s="7">
        <v>45552.520833333336</v>
      </c>
      <c r="E5209" s="5">
        <v>100</v>
      </c>
      <c r="F5209" s="5">
        <v>-3.4444444444444402</v>
      </c>
      <c r="G5209" s="5">
        <v>-2576.9666666666599</v>
      </c>
      <c r="H5209" s="34" cm="1">
        <f t="array" ref="H5209">SUMPRODUCT(('ESB Networks Summary'!$C$5:$C$17384=Data!D5209)*('ESB Networks Summary'!$E$5:$E$17384))*1000*2-SUMPRODUCT(('ESB Networks Summary'!$C$5:$C$17384=Data!D5209)*('ESB Networks Summary'!$F$5:$F$17384))*1000*2</f>
        <v>-2456</v>
      </c>
      <c r="I5209" s="5">
        <v>0</v>
      </c>
      <c r="J5209" s="5">
        <v>0</v>
      </c>
      <c r="K5209" s="17">
        <v>1</v>
      </c>
      <c r="L5209" s="52">
        <f t="shared" si="570"/>
        <v>0</v>
      </c>
      <c r="M5209" s="5">
        <v>0</v>
      </c>
      <c r="N5209" s="5">
        <v>861.19999999999902</v>
      </c>
      <c r="O5209" s="96">
        <v>319.68</v>
      </c>
      <c r="P5209" s="5">
        <v>3357.2666666666601</v>
      </c>
      <c r="Q5209" s="99">
        <v>3795.82</v>
      </c>
      <c r="R5209" s="99">
        <v>24.565999999999999</v>
      </c>
      <c r="S5209" s="99">
        <v>16.689</v>
      </c>
      <c r="T5209" s="30">
        <f t="shared" si="567"/>
        <v>-77.455555555554398</v>
      </c>
      <c r="U5209" s="21">
        <f t="shared" si="571"/>
        <v>0</v>
      </c>
      <c r="V5209" s="21">
        <f t="shared" si="572"/>
        <v>-0.21503498349999942</v>
      </c>
      <c r="W5209" s="21">
        <f t="shared" si="573"/>
        <v>0</v>
      </c>
    </row>
    <row r="5210" spans="1:23">
      <c r="A5210" s="2">
        <f t="shared" si="568"/>
        <v>45536</v>
      </c>
      <c r="B5210" s="3">
        <f t="shared" si="569"/>
        <v>45552</v>
      </c>
      <c r="C5210" s="7">
        <v>45552.5</v>
      </c>
      <c r="D5210" s="7">
        <v>45552.541666666664</v>
      </c>
      <c r="E5210" s="5">
        <v>100</v>
      </c>
      <c r="F5210" s="5">
        <v>-0.83333333333333304</v>
      </c>
      <c r="G5210" s="5">
        <v>-2318.49166666666</v>
      </c>
      <c r="H5210" s="34" cm="1">
        <f t="array" ref="H5210">SUMPRODUCT(('ESB Networks Summary'!$C$5:$C$17384=Data!D5210)*('ESB Networks Summary'!$E$5:$E$17384))*1000*2-SUMPRODUCT(('ESB Networks Summary'!$C$5:$C$17384=Data!D5210)*('ESB Networks Summary'!$F$5:$F$17384))*1000*2</f>
        <v>-2360</v>
      </c>
      <c r="I5210" s="5">
        <v>251.53333333333299</v>
      </c>
      <c r="J5210" s="5">
        <v>0</v>
      </c>
      <c r="K5210" s="17">
        <v>1</v>
      </c>
      <c r="L5210" s="52">
        <f t="shared" si="570"/>
        <v>0</v>
      </c>
      <c r="M5210" s="5">
        <v>0</v>
      </c>
      <c r="N5210" s="5">
        <v>1011.96666666666</v>
      </c>
      <c r="O5210" s="96">
        <v>359.71</v>
      </c>
      <c r="P5210" s="5">
        <v>3427.4</v>
      </c>
      <c r="Q5210" s="99">
        <v>3046.27</v>
      </c>
      <c r="R5210" s="99">
        <v>23.047000000000001</v>
      </c>
      <c r="S5210" s="99">
        <v>15.169</v>
      </c>
      <c r="T5210" s="30">
        <f t="shared" si="567"/>
        <v>97.775000000013463</v>
      </c>
      <c r="U5210" s="21">
        <f t="shared" si="571"/>
        <v>0</v>
      </c>
      <c r="V5210" s="21">
        <f t="shared" si="572"/>
        <v>-0.17584600045833285</v>
      </c>
      <c r="W5210" s="21">
        <f t="shared" si="573"/>
        <v>0</v>
      </c>
    </row>
    <row r="5211" spans="1:23">
      <c r="A5211" s="2">
        <f t="shared" si="568"/>
        <v>45536</v>
      </c>
      <c r="B5211" s="3">
        <f t="shared" si="569"/>
        <v>45552</v>
      </c>
      <c r="C5211" s="7">
        <v>45552.520833333336</v>
      </c>
      <c r="D5211" s="7">
        <v>45552.5625</v>
      </c>
      <c r="E5211" s="5">
        <v>100</v>
      </c>
      <c r="F5211" s="5">
        <v>-0.16666666666666599</v>
      </c>
      <c r="G5211" s="5">
        <v>-2479.3333333333298</v>
      </c>
      <c r="H5211" s="34" cm="1">
        <f t="array" ref="H5211">SUMPRODUCT(('ESB Networks Summary'!$C$5:$C$17384=Data!D5211)*('ESB Networks Summary'!$E$5:$E$17384))*1000*2-SUMPRODUCT(('ESB Networks Summary'!$C$5:$C$17384=Data!D5211)*('ESB Networks Summary'!$F$5:$F$17384))*1000*2</f>
        <v>-2510</v>
      </c>
      <c r="I5211" s="5">
        <v>244.63333333333301</v>
      </c>
      <c r="J5211" s="5">
        <v>0</v>
      </c>
      <c r="K5211" s="17">
        <v>1</v>
      </c>
      <c r="L5211" s="52">
        <f t="shared" si="570"/>
        <v>0</v>
      </c>
      <c r="M5211" s="5">
        <v>0</v>
      </c>
      <c r="N5211" s="5">
        <v>883.83333333333303</v>
      </c>
      <c r="O5211" s="96">
        <v>359.71</v>
      </c>
      <c r="P5211" s="5">
        <v>3428.9333333333302</v>
      </c>
      <c r="Q5211" s="99">
        <v>3046.27</v>
      </c>
      <c r="R5211" s="99">
        <v>23.047000000000001</v>
      </c>
      <c r="S5211" s="99">
        <v>15.169</v>
      </c>
      <c r="T5211" s="30">
        <f t="shared" si="567"/>
        <v>65.933333333334005</v>
      </c>
      <c r="U5211" s="21">
        <f t="shared" si="571"/>
        <v>0</v>
      </c>
      <c r="V5211" s="21">
        <f t="shared" si="572"/>
        <v>-0.18804503666666642</v>
      </c>
      <c r="W5211" s="21">
        <f t="shared" si="573"/>
        <v>0</v>
      </c>
    </row>
    <row r="5212" spans="1:23">
      <c r="A5212" s="2">
        <f t="shared" si="568"/>
        <v>45536</v>
      </c>
      <c r="B5212" s="3">
        <f t="shared" si="569"/>
        <v>45552</v>
      </c>
      <c r="C5212" s="7">
        <v>45552.541666666664</v>
      </c>
      <c r="D5212" s="7">
        <v>45552.583333333336</v>
      </c>
      <c r="E5212" s="5">
        <v>100</v>
      </c>
      <c r="F5212" s="5">
        <v>0</v>
      </c>
      <c r="G5212" s="5">
        <v>-2343.13333333333</v>
      </c>
      <c r="H5212" s="34" cm="1">
        <f t="array" ref="H5212">SUMPRODUCT(('ESB Networks Summary'!$C$5:$C$17384=Data!D5212)*('ESB Networks Summary'!$E$5:$E$17384))*1000*2-SUMPRODUCT(('ESB Networks Summary'!$C$5:$C$17384=Data!D5212)*('ESB Networks Summary'!$F$5:$F$17384))*1000*2</f>
        <v>-2308</v>
      </c>
      <c r="I5212" s="5">
        <v>162.9</v>
      </c>
      <c r="J5212" s="5">
        <v>0</v>
      </c>
      <c r="K5212" s="17">
        <v>1</v>
      </c>
      <c r="L5212" s="52">
        <f t="shared" si="570"/>
        <v>0</v>
      </c>
      <c r="M5212" s="5">
        <v>0</v>
      </c>
      <c r="N5212" s="5">
        <v>1004.66666666666</v>
      </c>
      <c r="O5212" s="96">
        <v>297.77</v>
      </c>
      <c r="P5212" s="5">
        <v>3343.6</v>
      </c>
      <c r="Q5212" s="99">
        <v>2768.56</v>
      </c>
      <c r="R5212" s="99">
        <v>22.866</v>
      </c>
      <c r="S5212" s="99">
        <v>14.988</v>
      </c>
      <c r="T5212" s="30">
        <f t="shared" si="567"/>
        <v>-4.1999999999901547</v>
      </c>
      <c r="U5212" s="21">
        <f t="shared" si="571"/>
        <v>0</v>
      </c>
      <c r="V5212" s="21">
        <f t="shared" si="572"/>
        <v>-0.17559441199999978</v>
      </c>
      <c r="W5212" s="21">
        <f t="shared" si="573"/>
        <v>0</v>
      </c>
    </row>
    <row r="5213" spans="1:23">
      <c r="A5213" s="2">
        <f t="shared" si="568"/>
        <v>45536</v>
      </c>
      <c r="B5213" s="3">
        <f t="shared" si="569"/>
        <v>45552</v>
      </c>
      <c r="C5213" s="7">
        <v>45552.5625</v>
      </c>
      <c r="D5213" s="7">
        <v>45552.604166666664</v>
      </c>
      <c r="E5213" s="5">
        <v>100</v>
      </c>
      <c r="F5213" s="5">
        <v>0</v>
      </c>
      <c r="G5213" s="5">
        <v>-2532.5749999999998</v>
      </c>
      <c r="H5213" s="34" cm="1">
        <f t="array" ref="H5213">SUMPRODUCT(('ESB Networks Summary'!$C$5:$C$17384=Data!D5213)*('ESB Networks Summary'!$E$5:$E$17384))*1000*2-SUMPRODUCT(('ESB Networks Summary'!$C$5:$C$17384=Data!D5213)*('ESB Networks Summary'!$F$5:$F$17384))*1000*2</f>
        <v>-2534</v>
      </c>
      <c r="I5213" s="5">
        <v>0</v>
      </c>
      <c r="J5213" s="5">
        <v>0</v>
      </c>
      <c r="K5213" s="17">
        <v>1</v>
      </c>
      <c r="L5213" s="52">
        <f t="shared" si="570"/>
        <v>0</v>
      </c>
      <c r="M5213" s="5">
        <v>0</v>
      </c>
      <c r="N5213" s="5">
        <v>557.09166666666601</v>
      </c>
      <c r="O5213" s="96">
        <v>297.77</v>
      </c>
      <c r="P5213" s="5">
        <v>3179.00833333333</v>
      </c>
      <c r="Q5213" s="99">
        <v>2768.56</v>
      </c>
      <c r="R5213" s="99">
        <v>22.866</v>
      </c>
      <c r="S5213" s="99">
        <v>14.988</v>
      </c>
      <c r="T5213" s="30">
        <f t="shared" si="567"/>
        <v>89.341666666664196</v>
      </c>
      <c r="U5213" s="21">
        <f t="shared" si="571"/>
        <v>0</v>
      </c>
      <c r="V5213" s="21">
        <f t="shared" si="572"/>
        <v>-0.18979117049999999</v>
      </c>
      <c r="W5213" s="21">
        <f t="shared" si="573"/>
        <v>0</v>
      </c>
    </row>
    <row r="5214" spans="1:23">
      <c r="A5214" s="2">
        <f t="shared" si="568"/>
        <v>45536</v>
      </c>
      <c r="B5214" s="3">
        <f t="shared" si="569"/>
        <v>45552</v>
      </c>
      <c r="C5214" s="7">
        <v>45552.583333333336</v>
      </c>
      <c r="D5214" s="7">
        <v>45552.625</v>
      </c>
      <c r="E5214" s="5">
        <v>100</v>
      </c>
      <c r="F5214" s="5">
        <v>0</v>
      </c>
      <c r="G5214" s="5">
        <v>-2061.0333333333301</v>
      </c>
      <c r="H5214" s="34" cm="1">
        <f t="array" ref="H5214">SUMPRODUCT(('ESB Networks Summary'!$C$5:$C$17384=Data!D5214)*('ESB Networks Summary'!$E$5:$E$17384))*1000*2-SUMPRODUCT(('ESB Networks Summary'!$C$5:$C$17384=Data!D5214)*('ESB Networks Summary'!$F$5:$F$17384))*1000*2</f>
        <v>-2072</v>
      </c>
      <c r="I5214" s="5">
        <v>412.36666666666599</v>
      </c>
      <c r="J5214" s="5">
        <v>0</v>
      </c>
      <c r="K5214" s="17">
        <v>1</v>
      </c>
      <c r="L5214" s="52">
        <f t="shared" si="570"/>
        <v>0</v>
      </c>
      <c r="M5214" s="5">
        <v>0</v>
      </c>
      <c r="N5214" s="5">
        <v>780.53333333333296</v>
      </c>
      <c r="O5214" s="96">
        <v>67.72</v>
      </c>
      <c r="P5214" s="5">
        <v>2914.5333333333301</v>
      </c>
      <c r="Q5214" s="99">
        <v>2762.22</v>
      </c>
      <c r="R5214" s="99">
        <v>24.021000000000001</v>
      </c>
      <c r="S5214" s="99">
        <v>16.143999999999998</v>
      </c>
      <c r="T5214" s="30">
        <f t="shared" si="567"/>
        <v>72.966666666667038</v>
      </c>
      <c r="U5214" s="21">
        <f t="shared" si="571"/>
        <v>0</v>
      </c>
      <c r="V5214" s="21">
        <f t="shared" si="572"/>
        <v>-0.16636661066666636</v>
      </c>
      <c r="W5214" s="21">
        <f t="shared" si="573"/>
        <v>0</v>
      </c>
    </row>
    <row r="5215" spans="1:23">
      <c r="A5215" s="2">
        <f t="shared" si="568"/>
        <v>45536</v>
      </c>
      <c r="B5215" s="3">
        <f t="shared" si="569"/>
        <v>45552</v>
      </c>
      <c r="C5215" s="7">
        <v>45552.604166666664</v>
      </c>
      <c r="D5215" s="7">
        <v>45552.645833333336</v>
      </c>
      <c r="E5215" s="5">
        <v>100</v>
      </c>
      <c r="F5215" s="5">
        <v>0</v>
      </c>
      <c r="G5215" s="5">
        <v>-1885.06666666666</v>
      </c>
      <c r="H5215" s="34" cm="1">
        <f t="array" ref="H5215">SUMPRODUCT(('ESB Networks Summary'!$C$5:$C$17384=Data!D5215)*('ESB Networks Summary'!$E$5:$E$17384))*1000*2-SUMPRODUCT(('ESB Networks Summary'!$C$5:$C$17384=Data!D5215)*('ESB Networks Summary'!$F$5:$F$17384))*1000*2</f>
        <v>-1862</v>
      </c>
      <c r="I5215" s="5">
        <v>320.76666666666603</v>
      </c>
      <c r="J5215" s="5">
        <v>0</v>
      </c>
      <c r="K5215" s="17">
        <v>1</v>
      </c>
      <c r="L5215" s="52">
        <f t="shared" si="570"/>
        <v>0</v>
      </c>
      <c r="M5215" s="5">
        <v>0</v>
      </c>
      <c r="N5215" s="5">
        <v>718.16666666666595</v>
      </c>
      <c r="O5215" s="96">
        <v>67.72</v>
      </c>
      <c r="P5215" s="5">
        <v>2681.2999999999902</v>
      </c>
      <c r="Q5215" s="99">
        <v>2762.22</v>
      </c>
      <c r="R5215" s="99">
        <v>24.021000000000001</v>
      </c>
      <c r="S5215" s="99">
        <v>16.143999999999998</v>
      </c>
      <c r="T5215" s="30">
        <f t="shared" si="567"/>
        <v>78.066666666664219</v>
      </c>
      <c r="U5215" s="21">
        <f t="shared" si="571"/>
        <v>0</v>
      </c>
      <c r="V5215" s="21">
        <f t="shared" si="572"/>
        <v>-0.1521625813333328</v>
      </c>
      <c r="W5215" s="21">
        <f t="shared" si="573"/>
        <v>0</v>
      </c>
    </row>
    <row r="5216" spans="1:23">
      <c r="A5216" s="2">
        <f t="shared" si="568"/>
        <v>45536</v>
      </c>
      <c r="B5216" s="3">
        <f t="shared" si="569"/>
        <v>45552</v>
      </c>
      <c r="C5216" s="7">
        <v>45552.625</v>
      </c>
      <c r="D5216" s="7">
        <v>45552.666666666664</v>
      </c>
      <c r="E5216" s="5">
        <v>100</v>
      </c>
      <c r="F5216" s="5">
        <v>0</v>
      </c>
      <c r="G5216" s="5">
        <v>-2254.13333333333</v>
      </c>
      <c r="H5216" s="34" cm="1">
        <f t="array" ref="H5216">SUMPRODUCT(('ESB Networks Summary'!$C$5:$C$17384=Data!D5216)*('ESB Networks Summary'!$E$5:$E$17384))*1000*2-SUMPRODUCT(('ESB Networks Summary'!$C$5:$C$17384=Data!D5216)*('ESB Networks Summary'!$F$5:$F$17384))*1000*2</f>
        <v>-2256</v>
      </c>
      <c r="I5216" s="5">
        <v>0</v>
      </c>
      <c r="J5216" s="5">
        <v>0</v>
      </c>
      <c r="K5216" s="17">
        <v>1</v>
      </c>
      <c r="L5216" s="52">
        <f t="shared" si="570"/>
        <v>0</v>
      </c>
      <c r="M5216" s="5">
        <v>0</v>
      </c>
      <c r="N5216" s="5">
        <v>304.23333333333301</v>
      </c>
      <c r="O5216" s="96">
        <v>540.51</v>
      </c>
      <c r="P5216" s="5">
        <v>2639.2666666666601</v>
      </c>
      <c r="Q5216" s="99">
        <v>2320.87</v>
      </c>
      <c r="R5216" s="99">
        <v>25.655999999999999</v>
      </c>
      <c r="S5216" s="99">
        <v>17.779</v>
      </c>
      <c r="T5216" s="30">
        <f t="shared" si="567"/>
        <v>80.899999999997021</v>
      </c>
      <c r="U5216" s="21">
        <f t="shared" si="571"/>
        <v>0</v>
      </c>
      <c r="V5216" s="21">
        <f t="shared" si="572"/>
        <v>-0.20038118266666641</v>
      </c>
      <c r="W5216" s="21">
        <f t="shared" si="573"/>
        <v>0</v>
      </c>
    </row>
    <row r="5217" spans="1:23">
      <c r="A5217" s="2">
        <f t="shared" si="568"/>
        <v>45536</v>
      </c>
      <c r="B5217" s="3">
        <f t="shared" si="569"/>
        <v>45552</v>
      </c>
      <c r="C5217" s="7">
        <v>45552.645833333336</v>
      </c>
      <c r="D5217" s="7">
        <v>45552.6875</v>
      </c>
      <c r="E5217" s="5">
        <v>100</v>
      </c>
      <c r="F5217" s="5">
        <v>0</v>
      </c>
      <c r="G5217" s="5">
        <v>-2077.5</v>
      </c>
      <c r="H5217" s="34" cm="1">
        <f t="array" ref="H5217">SUMPRODUCT(('ESB Networks Summary'!$C$5:$C$17384=Data!D5217)*('ESB Networks Summary'!$E$5:$E$17384))*1000*2-SUMPRODUCT(('ESB Networks Summary'!$C$5:$C$17384=Data!D5217)*('ESB Networks Summary'!$F$5:$F$17384))*1000*2</f>
        <v>-2100</v>
      </c>
      <c r="I5217" s="5">
        <v>293.36666666666599</v>
      </c>
      <c r="J5217" s="5">
        <v>0</v>
      </c>
      <c r="K5217" s="17">
        <v>1</v>
      </c>
      <c r="L5217" s="52">
        <f t="shared" si="570"/>
        <v>0</v>
      </c>
      <c r="M5217" s="5">
        <v>0</v>
      </c>
      <c r="N5217" s="5">
        <v>438.23333333333301</v>
      </c>
      <c r="O5217" s="96">
        <v>540.51</v>
      </c>
      <c r="P5217" s="5">
        <v>2667.5666666666598</v>
      </c>
      <c r="Q5217" s="99">
        <v>2320.87</v>
      </c>
      <c r="R5217" s="99">
        <v>25.655999999999999</v>
      </c>
      <c r="S5217" s="99">
        <v>17.779</v>
      </c>
      <c r="T5217" s="30">
        <f t="shared" si="567"/>
        <v>151.83333333332678</v>
      </c>
      <c r="U5217" s="21">
        <f t="shared" si="571"/>
        <v>0</v>
      </c>
      <c r="V5217" s="21">
        <f t="shared" si="572"/>
        <v>-0.1846793625</v>
      </c>
      <c r="W5217" s="21">
        <f t="shared" si="573"/>
        <v>0</v>
      </c>
    </row>
    <row r="5218" spans="1:23">
      <c r="A5218" s="2">
        <f t="shared" si="568"/>
        <v>45536</v>
      </c>
      <c r="B5218" s="3">
        <f t="shared" si="569"/>
        <v>45552</v>
      </c>
      <c r="C5218" s="7">
        <v>45552.666666666664</v>
      </c>
      <c r="D5218" s="7">
        <v>45552.708333333336</v>
      </c>
      <c r="E5218" s="5">
        <v>100</v>
      </c>
      <c r="F5218" s="5">
        <v>0</v>
      </c>
      <c r="G5218" s="5">
        <v>-2383.0333333333301</v>
      </c>
      <c r="H5218" s="34" cm="1">
        <f t="array" ref="H5218">SUMPRODUCT(('ESB Networks Summary'!$C$5:$C$17384=Data!D5218)*('ESB Networks Summary'!$E$5:$E$17384))*1000*2-SUMPRODUCT(('ESB Networks Summary'!$C$5:$C$17384=Data!D5218)*('ESB Networks Summary'!$F$5:$F$17384))*1000*2</f>
        <v>-2382</v>
      </c>
      <c r="I5218" s="5">
        <v>0</v>
      </c>
      <c r="J5218" s="5">
        <v>0</v>
      </c>
      <c r="K5218" s="17">
        <v>1</v>
      </c>
      <c r="L5218" s="52">
        <f t="shared" si="570"/>
        <v>0</v>
      </c>
      <c r="M5218" s="5">
        <v>0</v>
      </c>
      <c r="N5218" s="5">
        <v>123.666666666666</v>
      </c>
      <c r="O5218" s="96">
        <v>180.6</v>
      </c>
      <c r="P5218" s="5">
        <v>2615.3000000000002</v>
      </c>
      <c r="Q5218" s="99">
        <v>2786.97</v>
      </c>
      <c r="R5218" s="99">
        <v>32.022000000000006</v>
      </c>
      <c r="S5218" s="99">
        <v>23.675999999999998</v>
      </c>
      <c r="T5218" s="30">
        <f t="shared" si="567"/>
        <v>108.60000000000406</v>
      </c>
      <c r="U5218" s="21">
        <f t="shared" si="571"/>
        <v>0</v>
      </c>
      <c r="V5218" s="21">
        <f t="shared" si="572"/>
        <v>-0.28210348599999957</v>
      </c>
      <c r="W5218" s="21">
        <f t="shared" si="573"/>
        <v>0</v>
      </c>
    </row>
    <row r="5219" spans="1:23">
      <c r="A5219" s="2">
        <f t="shared" si="568"/>
        <v>45536</v>
      </c>
      <c r="B5219" s="3">
        <f t="shared" si="569"/>
        <v>45552</v>
      </c>
      <c r="C5219" s="7">
        <v>45552.6875</v>
      </c>
      <c r="D5219" s="7">
        <v>45552.729166666664</v>
      </c>
      <c r="E5219" s="5">
        <v>100</v>
      </c>
      <c r="F5219" s="5">
        <v>0</v>
      </c>
      <c r="G5219" s="5">
        <v>-1825.88333333333</v>
      </c>
      <c r="H5219" s="34" cm="1">
        <f t="array" ref="H5219">SUMPRODUCT(('ESB Networks Summary'!$C$5:$C$17384=Data!D5219)*('ESB Networks Summary'!$E$5:$E$17384))*1000*2-SUMPRODUCT(('ESB Networks Summary'!$C$5:$C$17384=Data!D5219)*('ESB Networks Summary'!$F$5:$F$17384))*1000*2</f>
        <v>-1792</v>
      </c>
      <c r="I5219" s="5">
        <v>346.33333333333297</v>
      </c>
      <c r="J5219" s="5">
        <v>0</v>
      </c>
      <c r="K5219" s="17">
        <v>1</v>
      </c>
      <c r="L5219" s="52">
        <f t="shared" si="570"/>
        <v>0</v>
      </c>
      <c r="M5219" s="5">
        <v>0</v>
      </c>
      <c r="N5219" s="5">
        <v>604.60833333333301</v>
      </c>
      <c r="O5219" s="96">
        <v>180.6</v>
      </c>
      <c r="P5219" s="5">
        <v>2433.4333333333302</v>
      </c>
      <c r="Q5219" s="99">
        <v>2786.97</v>
      </c>
      <c r="R5219" s="99">
        <v>32.022000000000006</v>
      </c>
      <c r="S5219" s="99">
        <v>23.675999999999998</v>
      </c>
      <c r="T5219" s="30">
        <f t="shared" si="567"/>
        <v>2.9416666666671745</v>
      </c>
      <c r="U5219" s="21">
        <f t="shared" si="571"/>
        <v>0</v>
      </c>
      <c r="V5219" s="21">
        <f t="shared" si="572"/>
        <v>-0.21614806899999958</v>
      </c>
      <c r="W5219" s="21">
        <f t="shared" si="573"/>
        <v>0</v>
      </c>
    </row>
    <row r="5220" spans="1:23">
      <c r="A5220" s="2">
        <f t="shared" si="568"/>
        <v>45536</v>
      </c>
      <c r="B5220" s="3">
        <f t="shared" si="569"/>
        <v>45552</v>
      </c>
      <c r="C5220" s="7">
        <v>45552.708333333336</v>
      </c>
      <c r="D5220" s="7">
        <v>45552.75</v>
      </c>
      <c r="E5220" s="5">
        <v>99.866666666666603</v>
      </c>
      <c r="F5220" s="5">
        <v>0</v>
      </c>
      <c r="G5220" s="5">
        <v>-1946.2</v>
      </c>
      <c r="H5220" s="34" cm="1">
        <f t="array" ref="H5220">SUMPRODUCT(('ESB Networks Summary'!$C$5:$C$17384=Data!D5220)*('ESB Networks Summary'!$E$5:$E$17384))*1000*2-SUMPRODUCT(('ESB Networks Summary'!$C$5:$C$17384=Data!D5220)*('ESB Networks Summary'!$F$5:$F$17384))*1000*2</f>
        <v>-1932</v>
      </c>
      <c r="I5220" s="5">
        <v>0</v>
      </c>
      <c r="J5220" s="5">
        <v>0</v>
      </c>
      <c r="K5220" s="17">
        <v>1</v>
      </c>
      <c r="L5220" s="52">
        <f t="shared" si="570"/>
        <v>0</v>
      </c>
      <c r="M5220" s="5">
        <v>0</v>
      </c>
      <c r="N5220" s="5">
        <v>79.366666666666603</v>
      </c>
      <c r="O5220" s="96">
        <v>71.510000000000005</v>
      </c>
      <c r="P5220" s="5">
        <v>2150.86666666666</v>
      </c>
      <c r="Q5220" s="99">
        <v>1216.3800000000001</v>
      </c>
      <c r="R5220" s="99">
        <v>31.630000000000003</v>
      </c>
      <c r="S5220" s="99">
        <v>23.283000000000001</v>
      </c>
      <c r="T5220" s="30">
        <f t="shared" si="567"/>
        <v>125.29999999999332</v>
      </c>
      <c r="U5220" s="21">
        <f t="shared" si="571"/>
        <v>0</v>
      </c>
      <c r="V5220" s="21">
        <f t="shared" si="572"/>
        <v>-0.226566873</v>
      </c>
      <c r="W5220" s="21">
        <f t="shared" si="573"/>
        <v>0</v>
      </c>
    </row>
    <row r="5221" spans="1:23">
      <c r="A5221" s="2">
        <f t="shared" si="568"/>
        <v>45536</v>
      </c>
      <c r="B5221" s="3">
        <f t="shared" si="569"/>
        <v>45552</v>
      </c>
      <c r="C5221" s="7">
        <v>45552.729166666664</v>
      </c>
      <c r="D5221" s="7">
        <v>45552.770833333336</v>
      </c>
      <c r="E5221" s="5">
        <v>99</v>
      </c>
      <c r="F5221" s="5">
        <v>38.799999999999997</v>
      </c>
      <c r="G5221" s="5">
        <v>-992.1</v>
      </c>
      <c r="H5221" s="34" cm="1">
        <f t="array" ref="H5221">SUMPRODUCT(('ESB Networks Summary'!$C$5:$C$17384=Data!D5221)*('ESB Networks Summary'!$E$5:$E$17384))*1000*2-SUMPRODUCT(('ESB Networks Summary'!$C$5:$C$17384=Data!D5221)*('ESB Networks Summary'!$F$5:$F$17384))*1000*2</f>
        <v>-950</v>
      </c>
      <c r="I5221" s="5">
        <v>0</v>
      </c>
      <c r="J5221" s="5">
        <v>0</v>
      </c>
      <c r="K5221" s="17">
        <v>1</v>
      </c>
      <c r="L5221" s="52">
        <f t="shared" si="570"/>
        <v>0</v>
      </c>
      <c r="M5221" s="5">
        <v>0</v>
      </c>
      <c r="N5221" s="5">
        <v>65.233333333333306</v>
      </c>
      <c r="O5221" s="96">
        <v>71.510000000000005</v>
      </c>
      <c r="P5221" s="5">
        <v>1195.8333333333301</v>
      </c>
      <c r="Q5221" s="99">
        <v>1216.3800000000001</v>
      </c>
      <c r="R5221" s="99">
        <v>31.630000000000003</v>
      </c>
      <c r="S5221" s="99">
        <v>23.283000000000001</v>
      </c>
      <c r="T5221" s="30">
        <f t="shared" si="567"/>
        <v>99.699999999996763</v>
      </c>
      <c r="U5221" s="21">
        <f t="shared" si="571"/>
        <v>0</v>
      </c>
      <c r="V5221" s="21">
        <f t="shared" si="572"/>
        <v>-0.11549532150000001</v>
      </c>
      <c r="W5221" s="21">
        <f t="shared" si="573"/>
        <v>0</v>
      </c>
    </row>
    <row r="5222" spans="1:23">
      <c r="A5222" s="2">
        <f t="shared" si="568"/>
        <v>45536</v>
      </c>
      <c r="B5222" s="3">
        <f t="shared" si="569"/>
        <v>45552</v>
      </c>
      <c r="C5222" s="7">
        <v>45552.75</v>
      </c>
      <c r="D5222" s="7">
        <v>45552.791666666664</v>
      </c>
      <c r="E5222" s="5">
        <v>99</v>
      </c>
      <c r="F5222" s="5">
        <v>-141.266666666666</v>
      </c>
      <c r="G5222" s="5">
        <v>-0.266666666666666</v>
      </c>
      <c r="H5222" s="34" cm="1">
        <f t="array" ref="H5222">SUMPRODUCT(('ESB Networks Summary'!$C$5:$C$17384=Data!D5222)*('ESB Networks Summary'!$E$5:$E$17384))*1000*2-SUMPRODUCT(('ESB Networks Summary'!$C$5:$C$17384=Data!D5222)*('ESB Networks Summary'!$F$5:$F$17384))*1000*2</f>
        <v>4</v>
      </c>
      <c r="I5222" s="5">
        <v>0</v>
      </c>
      <c r="J5222" s="5">
        <v>0</v>
      </c>
      <c r="K5222" s="17">
        <v>1</v>
      </c>
      <c r="L5222" s="52">
        <f t="shared" si="570"/>
        <v>0</v>
      </c>
      <c r="M5222" s="5">
        <v>0</v>
      </c>
      <c r="N5222" s="5">
        <v>123.73333333333299</v>
      </c>
      <c r="O5222" s="96">
        <v>84.07</v>
      </c>
      <c r="P5222" s="5">
        <v>139.1</v>
      </c>
      <c r="Q5222" s="99">
        <v>354.73</v>
      </c>
      <c r="R5222" s="99">
        <v>31.106000000000002</v>
      </c>
      <c r="S5222" s="99">
        <v>23.228999999999999</v>
      </c>
      <c r="T5222" s="30">
        <f t="shared" si="567"/>
        <v>156.36666666666633</v>
      </c>
      <c r="U5222" s="21">
        <f t="shared" si="571"/>
        <v>0</v>
      </c>
      <c r="V5222" s="21">
        <f t="shared" si="572"/>
        <v>-3.097199999999992E-5</v>
      </c>
      <c r="W5222" s="21">
        <f t="shared" si="573"/>
        <v>0</v>
      </c>
    </row>
    <row r="5223" spans="1:23">
      <c r="A5223" s="2">
        <f t="shared" si="568"/>
        <v>45536</v>
      </c>
      <c r="B5223" s="3">
        <f t="shared" si="569"/>
        <v>45552</v>
      </c>
      <c r="C5223" s="7">
        <v>45552.770833333336</v>
      </c>
      <c r="D5223" s="7">
        <v>45552.8125</v>
      </c>
      <c r="E5223" s="5">
        <v>98.266666666666595</v>
      </c>
      <c r="F5223" s="5">
        <v>-447.31666666666598</v>
      </c>
      <c r="G5223" s="5">
        <v>-77.866666666666603</v>
      </c>
      <c r="H5223" s="34" cm="1">
        <f t="array" ref="H5223">SUMPRODUCT(('ESB Networks Summary'!$C$5:$C$17384=Data!D5223)*('ESB Networks Summary'!$E$5:$E$17384))*1000*2-SUMPRODUCT(('ESB Networks Summary'!$C$5:$C$17384=Data!D5223)*('ESB Networks Summary'!$F$5:$F$17384))*1000*2</f>
        <v>2</v>
      </c>
      <c r="I5223" s="5">
        <v>0</v>
      </c>
      <c r="J5223" s="5">
        <v>0</v>
      </c>
      <c r="K5223" s="17">
        <v>1</v>
      </c>
      <c r="L5223" s="52">
        <f t="shared" si="570"/>
        <v>0</v>
      </c>
      <c r="M5223" s="5">
        <v>0</v>
      </c>
      <c r="N5223" s="5">
        <v>239.558333333333</v>
      </c>
      <c r="O5223" s="96">
        <v>84.07</v>
      </c>
      <c r="P5223" s="5">
        <v>31.599999999999898</v>
      </c>
      <c r="Q5223" s="99">
        <v>354.73</v>
      </c>
      <c r="R5223" s="99">
        <v>31.106000000000002</v>
      </c>
      <c r="S5223" s="99">
        <v>23.228999999999999</v>
      </c>
      <c r="T5223" s="30">
        <f t="shared" si="567"/>
        <v>161.49166666666628</v>
      </c>
      <c r="U5223" s="21">
        <f t="shared" si="571"/>
        <v>0</v>
      </c>
      <c r="V5223" s="21">
        <f t="shared" si="572"/>
        <v>-9.043823999999992E-3</v>
      </c>
      <c r="W5223" s="21">
        <f t="shared" si="573"/>
        <v>0</v>
      </c>
    </row>
    <row r="5224" spans="1:23">
      <c r="A5224" s="2">
        <f t="shared" si="568"/>
        <v>45536</v>
      </c>
      <c r="B5224" s="3">
        <f t="shared" si="569"/>
        <v>45552</v>
      </c>
      <c r="C5224" s="7">
        <v>45552.791666666664</v>
      </c>
      <c r="D5224" s="7">
        <v>45552.833333333336</v>
      </c>
      <c r="E5224" s="5">
        <v>97.533333333333303</v>
      </c>
      <c r="F5224" s="5">
        <v>-544.63333333333298</v>
      </c>
      <c r="G5224" s="5">
        <v>3.1666666666666599</v>
      </c>
      <c r="H5224" s="34" cm="1">
        <f t="array" ref="H5224">SUMPRODUCT(('ESB Networks Summary'!$C$5:$C$17384=Data!D5224)*('ESB Networks Summary'!$E$5:$E$17384))*1000*2-SUMPRODUCT(('ESB Networks Summary'!$C$5:$C$17384=Data!D5224)*('ESB Networks Summary'!$F$5:$F$17384))*1000*2</f>
        <v>4</v>
      </c>
      <c r="I5224" s="5">
        <v>0</v>
      </c>
      <c r="J5224" s="5">
        <v>0</v>
      </c>
      <c r="K5224" s="17">
        <v>1</v>
      </c>
      <c r="L5224" s="52">
        <f t="shared" si="570"/>
        <v>0</v>
      </c>
      <c r="M5224" s="5">
        <v>0</v>
      </c>
      <c r="N5224" s="5">
        <v>370.33333333333297</v>
      </c>
      <c r="O5224" s="96">
        <v>226.89</v>
      </c>
      <c r="P5224" s="5">
        <v>13.7666666666666</v>
      </c>
      <c r="Q5224" s="99">
        <v>28.85</v>
      </c>
      <c r="R5224" s="99">
        <v>31.112000000000002</v>
      </c>
      <c r="S5224" s="99">
        <v>23.234000000000002</v>
      </c>
      <c r="T5224" s="30">
        <f t="shared" si="567"/>
        <v>191.23333333333329</v>
      </c>
      <c r="U5224" s="21">
        <f t="shared" si="571"/>
        <v>4.9260666666666559E-4</v>
      </c>
      <c r="V5224" s="21">
        <f t="shared" si="572"/>
        <v>0</v>
      </c>
      <c r="W5224" s="21">
        <f t="shared" si="573"/>
        <v>0</v>
      </c>
    </row>
    <row r="5225" spans="1:23">
      <c r="A5225" s="2">
        <f t="shared" si="568"/>
        <v>45536</v>
      </c>
      <c r="B5225" s="3">
        <f t="shared" si="569"/>
        <v>45552</v>
      </c>
      <c r="C5225" s="7">
        <v>45552.8125</v>
      </c>
      <c r="D5225" s="7">
        <v>45552.854166666664</v>
      </c>
      <c r="E5225" s="5">
        <v>95.866666666666603</v>
      </c>
      <c r="F5225" s="5">
        <v>-769.23333333333301</v>
      </c>
      <c r="G5225" s="5">
        <v>5</v>
      </c>
      <c r="H5225" s="34" cm="1">
        <f t="array" ref="H5225">SUMPRODUCT(('ESB Networks Summary'!$C$5:$C$17384=Data!D5225)*('ESB Networks Summary'!$E$5:$E$17384))*1000*2-SUMPRODUCT(('ESB Networks Summary'!$C$5:$C$17384=Data!D5225)*('ESB Networks Summary'!$F$5:$F$17384))*1000*2</f>
        <v>4</v>
      </c>
      <c r="I5225" s="5">
        <v>0</v>
      </c>
      <c r="J5225" s="5">
        <v>0</v>
      </c>
      <c r="K5225" s="17">
        <v>1</v>
      </c>
      <c r="L5225" s="52">
        <f t="shared" si="570"/>
        <v>0</v>
      </c>
      <c r="M5225" s="5">
        <v>0</v>
      </c>
      <c r="N5225" s="5">
        <v>621.79999999999995</v>
      </c>
      <c r="O5225" s="96">
        <v>226.89</v>
      </c>
      <c r="P5225" s="5">
        <v>1.06666666666666</v>
      </c>
      <c r="Q5225" s="99">
        <v>28.85</v>
      </c>
      <c r="R5225" s="99">
        <v>31.112000000000002</v>
      </c>
      <c r="S5225" s="99">
        <v>23.234000000000002</v>
      </c>
      <c r="T5225" s="30">
        <f t="shared" si="567"/>
        <v>153.49999999999966</v>
      </c>
      <c r="U5225" s="21">
        <f t="shared" si="571"/>
        <v>7.7780000000000004E-4</v>
      </c>
      <c r="V5225" s="21">
        <f t="shared" si="572"/>
        <v>0</v>
      </c>
      <c r="W5225" s="21">
        <f t="shared" si="573"/>
        <v>0</v>
      </c>
    </row>
    <row r="5226" spans="1:23">
      <c r="A5226" s="2">
        <f t="shared" si="568"/>
        <v>45536</v>
      </c>
      <c r="B5226" s="3">
        <f t="shared" si="569"/>
        <v>45552</v>
      </c>
      <c r="C5226" s="7">
        <v>45552.833333333336</v>
      </c>
      <c r="D5226" s="7">
        <v>45552.875</v>
      </c>
      <c r="E5226" s="5">
        <v>94.466666666666598</v>
      </c>
      <c r="F5226" s="5">
        <v>-702.46666666666601</v>
      </c>
      <c r="G5226" s="5">
        <v>-0.66666666666666596</v>
      </c>
      <c r="H5226" s="34" cm="1">
        <f t="array" ref="H5226">SUMPRODUCT(('ESB Networks Summary'!$C$5:$C$17384=Data!D5226)*('ESB Networks Summary'!$E$5:$E$17384))*1000*2-SUMPRODUCT(('ESB Networks Summary'!$C$5:$C$17384=Data!D5226)*('ESB Networks Summary'!$F$5:$F$17384))*1000*2</f>
        <v>4</v>
      </c>
      <c r="I5226" s="5">
        <v>0</v>
      </c>
      <c r="J5226" s="5">
        <v>0</v>
      </c>
      <c r="K5226" s="17">
        <v>1</v>
      </c>
      <c r="L5226" s="52">
        <f t="shared" si="570"/>
        <v>0</v>
      </c>
      <c r="M5226" s="5">
        <v>0</v>
      </c>
      <c r="N5226" s="5">
        <v>566.1</v>
      </c>
      <c r="O5226" s="96">
        <v>188.16</v>
      </c>
      <c r="P5226" s="5">
        <v>1</v>
      </c>
      <c r="Q5226" s="99">
        <v>0</v>
      </c>
      <c r="R5226" s="99">
        <v>27.524000000000001</v>
      </c>
      <c r="S5226" s="99">
        <v>19.646000000000001</v>
      </c>
      <c r="T5226" s="30">
        <f t="shared" si="567"/>
        <v>136.69999999999936</v>
      </c>
      <c r="U5226" s="21">
        <f t="shared" si="571"/>
        <v>0</v>
      </c>
      <c r="V5226" s="21">
        <f t="shared" si="572"/>
        <v>-6.5486666666666603E-5</v>
      </c>
      <c r="W5226" s="21">
        <f t="shared" si="573"/>
        <v>0</v>
      </c>
    </row>
    <row r="5227" spans="1:23">
      <c r="A5227" s="2">
        <f t="shared" si="568"/>
        <v>45536</v>
      </c>
      <c r="B5227" s="3">
        <f t="shared" si="569"/>
        <v>45552</v>
      </c>
      <c r="C5227" s="7">
        <v>45552.854166666664</v>
      </c>
      <c r="D5227" s="7">
        <v>45552.895833333336</v>
      </c>
      <c r="E5227" s="5">
        <v>92.766666666666595</v>
      </c>
      <c r="F5227" s="5">
        <v>-699.73333333333301</v>
      </c>
      <c r="G5227" s="5">
        <v>-0.19999999999999901</v>
      </c>
      <c r="H5227" s="34" cm="1">
        <f t="array" ref="H5227">SUMPRODUCT(('ESB Networks Summary'!$C$5:$C$17384=Data!D5227)*('ESB Networks Summary'!$E$5:$E$17384))*1000*2-SUMPRODUCT(('ESB Networks Summary'!$C$5:$C$17384=Data!D5227)*('ESB Networks Summary'!$F$5:$F$17384))*1000*2</f>
        <v>4</v>
      </c>
      <c r="I5227" s="5">
        <v>0</v>
      </c>
      <c r="J5227" s="5">
        <v>0</v>
      </c>
      <c r="K5227" s="17">
        <v>1</v>
      </c>
      <c r="L5227" s="52">
        <f t="shared" si="570"/>
        <v>0</v>
      </c>
      <c r="M5227" s="5">
        <v>0</v>
      </c>
      <c r="N5227" s="5">
        <v>557.93333333333305</v>
      </c>
      <c r="O5227" s="96">
        <v>188.16</v>
      </c>
      <c r="P5227" s="5">
        <v>1</v>
      </c>
      <c r="Q5227" s="99">
        <v>0</v>
      </c>
      <c r="R5227" s="99">
        <v>27.524000000000001</v>
      </c>
      <c r="S5227" s="99">
        <v>19.646000000000001</v>
      </c>
      <c r="T5227" s="30">
        <f t="shared" si="567"/>
        <v>142.59999999999991</v>
      </c>
      <c r="U5227" s="21">
        <f t="shared" si="571"/>
        <v>0</v>
      </c>
      <c r="V5227" s="21">
        <f t="shared" si="572"/>
        <v>-1.9645999999999903E-5</v>
      </c>
      <c r="W5227" s="21">
        <f t="shared" si="573"/>
        <v>0</v>
      </c>
    </row>
    <row r="5228" spans="1:23">
      <c r="A5228" s="2">
        <f t="shared" si="568"/>
        <v>45536</v>
      </c>
      <c r="B5228" s="3">
        <f t="shared" si="569"/>
        <v>45552</v>
      </c>
      <c r="C5228" s="7">
        <v>45552.875</v>
      </c>
      <c r="D5228" s="7">
        <v>45552.916666666664</v>
      </c>
      <c r="E5228" s="5">
        <v>90.658333333333303</v>
      </c>
      <c r="F5228" s="5">
        <v>-1662.69166666666</v>
      </c>
      <c r="G5228" s="5">
        <v>-1.375</v>
      </c>
      <c r="H5228" s="34" cm="1">
        <f t="array" ref="H5228">SUMPRODUCT(('ESB Networks Summary'!$C$5:$C$17384=Data!D5228)*('ESB Networks Summary'!$E$5:$E$17384))*1000*2-SUMPRODUCT(('ESB Networks Summary'!$C$5:$C$17384=Data!D5228)*('ESB Networks Summary'!$F$5:$F$17384))*1000*2</f>
        <v>8</v>
      </c>
      <c r="I5228" s="5">
        <v>0</v>
      </c>
      <c r="J5228" s="5">
        <v>0</v>
      </c>
      <c r="K5228" s="17">
        <v>1</v>
      </c>
      <c r="L5228" s="52">
        <f t="shared" si="570"/>
        <v>0</v>
      </c>
      <c r="M5228" s="5">
        <v>0</v>
      </c>
      <c r="N5228" s="5">
        <v>1466.1583333333299</v>
      </c>
      <c r="O5228" s="96">
        <v>328.66</v>
      </c>
      <c r="P5228" s="5">
        <v>0.66666666666666596</v>
      </c>
      <c r="Q5228" s="99">
        <v>0</v>
      </c>
      <c r="R5228" s="99">
        <v>22.736000000000001</v>
      </c>
      <c r="S5228" s="99">
        <v>14.859</v>
      </c>
      <c r="T5228" s="30">
        <f t="shared" si="567"/>
        <v>195.82499999999686</v>
      </c>
      <c r="U5228" s="21">
        <f t="shared" si="571"/>
        <v>0</v>
      </c>
      <c r="V5228" s="21">
        <f t="shared" si="572"/>
        <v>-1.0215562499999998E-4</v>
      </c>
      <c r="W5228" s="21">
        <f t="shared" si="573"/>
        <v>0</v>
      </c>
    </row>
    <row r="5229" spans="1:23">
      <c r="A5229" s="2">
        <f t="shared" si="568"/>
        <v>45536</v>
      </c>
      <c r="B5229" s="3">
        <f t="shared" si="569"/>
        <v>45552</v>
      </c>
      <c r="C5229" s="7">
        <v>45552.895833333336</v>
      </c>
      <c r="D5229" s="7">
        <v>45552.9375</v>
      </c>
      <c r="E5229" s="5">
        <v>86.399999999999906</v>
      </c>
      <c r="F5229" s="5">
        <v>-1490.06666666666</v>
      </c>
      <c r="G5229" s="5">
        <v>-17.8</v>
      </c>
      <c r="H5229" s="34" cm="1">
        <f t="array" ref="H5229">SUMPRODUCT(('ESB Networks Summary'!$C$5:$C$17384=Data!D5229)*('ESB Networks Summary'!$E$5:$E$17384))*1000*2-SUMPRODUCT(('ESB Networks Summary'!$C$5:$C$17384=Data!D5229)*('ESB Networks Summary'!$F$5:$F$17384))*1000*2</f>
        <v>2</v>
      </c>
      <c r="I5229" s="5">
        <v>0</v>
      </c>
      <c r="J5229" s="5">
        <v>0</v>
      </c>
      <c r="K5229" s="17">
        <v>1</v>
      </c>
      <c r="L5229" s="52">
        <f t="shared" si="570"/>
        <v>0</v>
      </c>
      <c r="M5229" s="5">
        <v>0</v>
      </c>
      <c r="N5229" s="5">
        <v>1240.5333333333299</v>
      </c>
      <c r="O5229" s="96">
        <v>328.66</v>
      </c>
      <c r="P5229" s="5">
        <v>0.83333333333333304</v>
      </c>
      <c r="Q5229" s="99">
        <v>0</v>
      </c>
      <c r="R5229" s="99">
        <v>22.736000000000001</v>
      </c>
      <c r="S5229" s="99">
        <v>14.859</v>
      </c>
      <c r="T5229" s="30">
        <f t="shared" si="567"/>
        <v>232.56666666666342</v>
      </c>
      <c r="U5229" s="21">
        <f t="shared" si="571"/>
        <v>0</v>
      </c>
      <c r="V5229" s="21">
        <f t="shared" si="572"/>
        <v>-1.3224510000000001E-3</v>
      </c>
      <c r="W5229" s="21">
        <f t="shared" si="573"/>
        <v>0</v>
      </c>
    </row>
    <row r="5230" spans="1:23">
      <c r="A5230" s="2">
        <f t="shared" si="568"/>
        <v>45536</v>
      </c>
      <c r="B5230" s="3">
        <f t="shared" si="569"/>
        <v>45552</v>
      </c>
      <c r="C5230" s="7">
        <v>45552.916666666664</v>
      </c>
      <c r="D5230" s="7">
        <v>45552.958333333336</v>
      </c>
      <c r="E5230" s="5">
        <v>83.7</v>
      </c>
      <c r="F5230" s="5">
        <v>-1115.0333333333299</v>
      </c>
      <c r="G5230" s="5">
        <v>9.9999999999999895E-2</v>
      </c>
      <c r="H5230" s="34" cm="1">
        <f t="array" ref="H5230">SUMPRODUCT(('ESB Networks Summary'!$C$5:$C$17384=Data!D5230)*('ESB Networks Summary'!$E$5:$E$17384))*1000*2-SUMPRODUCT(('ESB Networks Summary'!$C$5:$C$17384=Data!D5230)*('ESB Networks Summary'!$F$5:$F$17384))*1000*2</f>
        <v>6</v>
      </c>
      <c r="I5230" s="5">
        <v>0</v>
      </c>
      <c r="J5230" s="5">
        <v>0</v>
      </c>
      <c r="K5230" s="17">
        <v>1</v>
      </c>
      <c r="L5230" s="52">
        <f t="shared" si="570"/>
        <v>0</v>
      </c>
      <c r="M5230" s="5">
        <v>0</v>
      </c>
      <c r="N5230" s="5">
        <v>865.73333333333301</v>
      </c>
      <c r="O5230" s="96">
        <v>115.64</v>
      </c>
      <c r="P5230" s="5">
        <v>1</v>
      </c>
      <c r="Q5230" s="99">
        <v>0</v>
      </c>
      <c r="R5230" s="99">
        <v>14.081999999999999</v>
      </c>
      <c r="S5230" s="99">
        <v>11.087999999999999</v>
      </c>
      <c r="T5230" s="30">
        <f t="shared" si="567"/>
        <v>250.39999999999691</v>
      </c>
      <c r="U5230" s="21">
        <f t="shared" si="571"/>
        <v>7.0409999999999915E-6</v>
      </c>
      <c r="V5230" s="21">
        <f t="shared" si="572"/>
        <v>0</v>
      </c>
      <c r="W5230" s="21">
        <f t="shared" si="573"/>
        <v>0</v>
      </c>
    </row>
    <row r="5231" spans="1:23">
      <c r="A5231" s="2">
        <f t="shared" si="568"/>
        <v>45536</v>
      </c>
      <c r="B5231" s="3">
        <f t="shared" si="569"/>
        <v>45552</v>
      </c>
      <c r="C5231" s="7">
        <v>45552.9375</v>
      </c>
      <c r="D5231" s="7">
        <v>45552.979166666664</v>
      </c>
      <c r="E5231" s="5">
        <v>82</v>
      </c>
      <c r="F5231" s="5">
        <v>-188.333333333333</v>
      </c>
      <c r="G5231" s="5">
        <v>1.8</v>
      </c>
      <c r="H5231" s="34" cm="1">
        <f t="array" ref="H5231">SUMPRODUCT(('ESB Networks Summary'!$C$5:$C$17384=Data!D5231)*('ESB Networks Summary'!$E$5:$E$17384))*1000*2-SUMPRODUCT(('ESB Networks Summary'!$C$5:$C$17384=Data!D5231)*('ESB Networks Summary'!$F$5:$F$17384))*1000*2</f>
        <v>2</v>
      </c>
      <c r="I5231" s="5">
        <v>0</v>
      </c>
      <c r="J5231" s="5">
        <v>0</v>
      </c>
      <c r="K5231" s="17">
        <v>1</v>
      </c>
      <c r="L5231" s="52">
        <f t="shared" si="570"/>
        <v>0</v>
      </c>
      <c r="M5231" s="5">
        <v>0</v>
      </c>
      <c r="N5231" s="5">
        <v>13.4333333333333</v>
      </c>
      <c r="O5231" s="96">
        <v>115.64</v>
      </c>
      <c r="P5231" s="5">
        <v>1</v>
      </c>
      <c r="Q5231" s="99">
        <v>0</v>
      </c>
      <c r="R5231" s="99">
        <v>14.081999999999999</v>
      </c>
      <c r="S5231" s="99">
        <v>11.087999999999999</v>
      </c>
      <c r="T5231" s="30">
        <f t="shared" si="567"/>
        <v>177.6999999999997</v>
      </c>
      <c r="U5231" s="21">
        <f t="shared" si="571"/>
        <v>1.2673799999999999E-4</v>
      </c>
      <c r="V5231" s="21">
        <f t="shared" si="572"/>
        <v>0</v>
      </c>
      <c r="W5231" s="21">
        <f t="shared" si="573"/>
        <v>0</v>
      </c>
    </row>
    <row r="5232" spans="1:23">
      <c r="A5232" s="2">
        <f t="shared" si="568"/>
        <v>45536</v>
      </c>
      <c r="B5232" s="3">
        <f t="shared" si="569"/>
        <v>45552</v>
      </c>
      <c r="C5232" s="7">
        <v>45552.958333333336</v>
      </c>
      <c r="D5232" s="7">
        <v>45553</v>
      </c>
      <c r="E5232" s="5">
        <v>81.099999999999994</v>
      </c>
      <c r="F5232" s="5">
        <v>-180.86666666666599</v>
      </c>
      <c r="G5232" s="5">
        <v>1</v>
      </c>
      <c r="H5232" s="34" cm="1">
        <f t="array" ref="H5232">SUMPRODUCT(('ESB Networks Summary'!$C$5:$C$17384=Data!D5232)*('ESB Networks Summary'!$E$5:$E$17384))*1000*2-SUMPRODUCT(('ESB Networks Summary'!$C$5:$C$17384=Data!D5232)*('ESB Networks Summary'!$F$5:$F$17384))*1000*2</f>
        <v>4</v>
      </c>
      <c r="I5232" s="5">
        <v>0</v>
      </c>
      <c r="J5232" s="5">
        <v>0</v>
      </c>
      <c r="K5232" s="17">
        <v>1</v>
      </c>
      <c r="L5232" s="52">
        <f t="shared" si="570"/>
        <v>0</v>
      </c>
      <c r="M5232" s="5">
        <v>0</v>
      </c>
      <c r="N5232" s="5">
        <v>11.1666666666666</v>
      </c>
      <c r="O5232" s="96">
        <v>34.56</v>
      </c>
      <c r="P5232" s="5">
        <v>1</v>
      </c>
      <c r="Q5232" s="99">
        <v>0</v>
      </c>
      <c r="R5232" s="99">
        <v>13.899000000000001</v>
      </c>
      <c r="S5232" s="99">
        <v>10.906000000000001</v>
      </c>
      <c r="T5232" s="30">
        <f t="shared" si="567"/>
        <v>171.69999999999939</v>
      </c>
      <c r="U5232" s="21">
        <f t="shared" si="571"/>
        <v>6.9495000000000011E-5</v>
      </c>
      <c r="V5232" s="21">
        <f t="shared" si="572"/>
        <v>0</v>
      </c>
      <c r="W5232" s="21">
        <f t="shared" si="573"/>
        <v>0</v>
      </c>
    </row>
    <row r="5233" spans="1:23">
      <c r="A5233" s="2">
        <f t="shared" si="568"/>
        <v>45536</v>
      </c>
      <c r="B5233" s="3">
        <f t="shared" si="569"/>
        <v>45552</v>
      </c>
      <c r="C5233" s="7">
        <v>45552.979166666664</v>
      </c>
      <c r="D5233" s="7">
        <v>45553.020833333336</v>
      </c>
      <c r="E5233" s="5">
        <v>81</v>
      </c>
      <c r="F5233" s="5">
        <v>-181.99166666666599</v>
      </c>
      <c r="G5233" s="5">
        <v>0.21666666666666601</v>
      </c>
      <c r="H5233" s="34" cm="1">
        <f t="array" ref="H5233">SUMPRODUCT(('ESB Networks Summary'!$C$5:$C$17384=Data!D5233)*('ESB Networks Summary'!$E$5:$E$17384))*1000*2-SUMPRODUCT(('ESB Networks Summary'!$C$5:$C$17384=Data!D5233)*('ESB Networks Summary'!$F$5:$F$17384))*1000*2</f>
        <v>2</v>
      </c>
      <c r="I5233" s="5">
        <v>0</v>
      </c>
      <c r="J5233" s="5">
        <v>0</v>
      </c>
      <c r="K5233" s="17">
        <v>1</v>
      </c>
      <c r="L5233" s="52">
        <f t="shared" si="570"/>
        <v>0</v>
      </c>
      <c r="M5233" s="5">
        <v>0</v>
      </c>
      <c r="N5233" s="5">
        <v>32.4</v>
      </c>
      <c r="O5233" s="96">
        <v>34.56</v>
      </c>
      <c r="P5233" s="5">
        <v>1</v>
      </c>
      <c r="Q5233" s="99">
        <v>0</v>
      </c>
      <c r="R5233" s="99">
        <v>13.899000000000001</v>
      </c>
      <c r="S5233" s="99">
        <v>10.906000000000001</v>
      </c>
      <c r="T5233" s="30">
        <f t="shared" si="567"/>
        <v>150.80833333333266</v>
      </c>
      <c r="U5233" s="21">
        <f t="shared" si="571"/>
        <v>1.5057249999999955E-5</v>
      </c>
      <c r="V5233" s="21">
        <f t="shared" si="572"/>
        <v>0</v>
      </c>
      <c r="W5233" s="21">
        <f t="shared" si="573"/>
        <v>0</v>
      </c>
    </row>
    <row r="5234" spans="1:23">
      <c r="A5234" s="2">
        <f t="shared" si="568"/>
        <v>45536</v>
      </c>
      <c r="B5234" s="3">
        <f t="shared" si="569"/>
        <v>45553</v>
      </c>
      <c r="C5234" s="7">
        <v>45553</v>
      </c>
      <c r="D5234" s="7">
        <v>45553.041666666664</v>
      </c>
      <c r="E5234" s="5">
        <v>80.399999999999906</v>
      </c>
      <c r="F5234" s="5">
        <v>-169.333333333333</v>
      </c>
      <c r="G5234" s="5">
        <v>0.76666666666666605</v>
      </c>
      <c r="H5234" s="34" cm="1">
        <f t="array" ref="H5234">SUMPRODUCT(('ESB Networks Summary'!$C$5:$C$17384=Data!D5234)*('ESB Networks Summary'!$E$5:$E$17384))*1000*2-SUMPRODUCT(('ESB Networks Summary'!$C$5:$C$17384=Data!D5234)*('ESB Networks Summary'!$F$5:$F$17384))*1000*2</f>
        <v>2</v>
      </c>
      <c r="I5234" s="5">
        <v>0</v>
      </c>
      <c r="J5234" s="5">
        <v>0</v>
      </c>
      <c r="K5234" s="17">
        <v>1</v>
      </c>
      <c r="L5234" s="52">
        <f t="shared" si="570"/>
        <v>0</v>
      </c>
      <c r="M5234" s="5">
        <v>0</v>
      </c>
      <c r="N5234" s="5">
        <v>0</v>
      </c>
      <c r="O5234" s="96">
        <v>33.82</v>
      </c>
      <c r="P5234" s="5">
        <v>1</v>
      </c>
      <c r="Q5234" s="99">
        <v>0</v>
      </c>
      <c r="R5234" s="99">
        <v>13.88</v>
      </c>
      <c r="S5234" s="99">
        <v>10.885999999999999</v>
      </c>
      <c r="T5234" s="30">
        <f t="shared" si="567"/>
        <v>171.09999999999968</v>
      </c>
      <c r="U5234" s="21">
        <f t="shared" si="571"/>
        <v>5.3206666666666626E-5</v>
      </c>
      <c r="V5234" s="21">
        <f t="shared" si="572"/>
        <v>0</v>
      </c>
      <c r="W5234" s="21">
        <f t="shared" si="573"/>
        <v>0</v>
      </c>
    </row>
    <row r="5235" spans="1:23">
      <c r="A5235" s="2">
        <f t="shared" si="568"/>
        <v>45536</v>
      </c>
      <c r="B5235" s="3">
        <f t="shared" si="569"/>
        <v>45553</v>
      </c>
      <c r="C5235" s="7">
        <v>45553.020833333336</v>
      </c>
      <c r="D5235" s="7">
        <v>45553.0625</v>
      </c>
      <c r="E5235" s="5">
        <v>80</v>
      </c>
      <c r="F5235" s="5">
        <v>-182</v>
      </c>
      <c r="G5235" s="5">
        <v>0.46666666666666601</v>
      </c>
      <c r="H5235" s="34" cm="1">
        <f t="array" ref="H5235">SUMPRODUCT(('ESB Networks Summary'!$C$5:$C$17384=Data!D5235)*('ESB Networks Summary'!$E$5:$E$17384))*1000*2-SUMPRODUCT(('ESB Networks Summary'!$C$5:$C$17384=Data!D5235)*('ESB Networks Summary'!$F$5:$F$17384))*1000*2</f>
        <v>4</v>
      </c>
      <c r="I5235" s="5">
        <v>0</v>
      </c>
      <c r="J5235" s="5">
        <v>0</v>
      </c>
      <c r="K5235" s="17">
        <v>1</v>
      </c>
      <c r="L5235" s="52">
        <f t="shared" si="570"/>
        <v>0</v>
      </c>
      <c r="M5235" s="5">
        <v>0</v>
      </c>
      <c r="N5235" s="5">
        <v>91.7</v>
      </c>
      <c r="O5235" s="96">
        <v>33.82</v>
      </c>
      <c r="P5235" s="5">
        <v>1</v>
      </c>
      <c r="Q5235" s="99">
        <v>0</v>
      </c>
      <c r="R5235" s="99">
        <v>13.88</v>
      </c>
      <c r="S5235" s="99">
        <v>10.885999999999999</v>
      </c>
      <c r="T5235" s="30">
        <f t="shared" si="567"/>
        <v>91.766666666666666</v>
      </c>
      <c r="U5235" s="21">
        <f t="shared" si="571"/>
        <v>3.2386666666666625E-5</v>
      </c>
      <c r="V5235" s="21">
        <f t="shared" si="572"/>
        <v>0</v>
      </c>
      <c r="W5235" s="21">
        <f t="shared" si="573"/>
        <v>0</v>
      </c>
    </row>
    <row r="5236" spans="1:23">
      <c r="A5236" s="2">
        <f t="shared" si="568"/>
        <v>45536</v>
      </c>
      <c r="B5236" s="3">
        <f t="shared" si="569"/>
        <v>45553</v>
      </c>
      <c r="C5236" s="7">
        <v>45553.041666666664</v>
      </c>
      <c r="D5236" s="7">
        <v>45553.083333333336</v>
      </c>
      <c r="E5236" s="5">
        <v>79.6666666666666</v>
      </c>
      <c r="F5236" s="5">
        <v>-172.166666666666</v>
      </c>
      <c r="G5236" s="5">
        <v>-0.63333333333333297</v>
      </c>
      <c r="H5236" s="34" cm="1">
        <f t="array" ref="H5236">SUMPRODUCT(('ESB Networks Summary'!$C$5:$C$17384=Data!D5236)*('ESB Networks Summary'!$E$5:$E$17384))*1000*2-SUMPRODUCT(('ESB Networks Summary'!$C$5:$C$17384=Data!D5236)*('ESB Networks Summary'!$F$5:$F$17384))*1000*2</f>
        <v>4</v>
      </c>
      <c r="I5236" s="5">
        <v>0</v>
      </c>
      <c r="J5236" s="5">
        <v>0</v>
      </c>
      <c r="K5236" s="17">
        <v>1</v>
      </c>
      <c r="L5236" s="52">
        <f t="shared" si="570"/>
        <v>0</v>
      </c>
      <c r="M5236" s="5">
        <v>0</v>
      </c>
      <c r="N5236" s="5">
        <v>0</v>
      </c>
      <c r="O5236" s="96">
        <v>36</v>
      </c>
      <c r="P5236" s="5">
        <v>1</v>
      </c>
      <c r="Q5236" s="99">
        <v>0</v>
      </c>
      <c r="R5236" s="99">
        <v>13.894</v>
      </c>
      <c r="S5236" s="99">
        <v>10.9</v>
      </c>
      <c r="T5236" s="30">
        <f t="shared" si="567"/>
        <v>172.53333333333268</v>
      </c>
      <c r="U5236" s="21">
        <f t="shared" si="571"/>
        <v>0</v>
      </c>
      <c r="V5236" s="21">
        <f t="shared" si="572"/>
        <v>-3.4516666666666647E-5</v>
      </c>
      <c r="W5236" s="21">
        <f t="shared" si="573"/>
        <v>0</v>
      </c>
    </row>
    <row r="5237" spans="1:23">
      <c r="A5237" s="2">
        <f t="shared" si="568"/>
        <v>45536</v>
      </c>
      <c r="B5237" s="3">
        <f t="shared" si="569"/>
        <v>45553</v>
      </c>
      <c r="C5237" s="7">
        <v>45553.0625</v>
      </c>
      <c r="D5237" s="7">
        <v>45553.104166666664</v>
      </c>
      <c r="E5237" s="5">
        <v>79</v>
      </c>
      <c r="F5237" s="5">
        <v>-177.166666666666</v>
      </c>
      <c r="G5237" s="5">
        <v>-1.8503717077085901E-17</v>
      </c>
      <c r="H5237" s="34" cm="1">
        <f t="array" ref="H5237">SUMPRODUCT(('ESB Networks Summary'!$C$5:$C$17384=Data!D5237)*('ESB Networks Summary'!$E$5:$E$17384))*1000*2-SUMPRODUCT(('ESB Networks Summary'!$C$5:$C$17384=Data!D5237)*('ESB Networks Summary'!$F$5:$F$17384))*1000*2</f>
        <v>2</v>
      </c>
      <c r="I5237" s="5">
        <v>0</v>
      </c>
      <c r="J5237" s="5">
        <v>0</v>
      </c>
      <c r="K5237" s="17">
        <v>1</v>
      </c>
      <c r="L5237" s="52">
        <f t="shared" si="570"/>
        <v>0</v>
      </c>
      <c r="M5237" s="5">
        <v>0</v>
      </c>
      <c r="N5237" s="5">
        <v>24.099999999999898</v>
      </c>
      <c r="O5237" s="96">
        <v>36</v>
      </c>
      <c r="P5237" s="5">
        <v>1</v>
      </c>
      <c r="Q5237" s="99">
        <v>0</v>
      </c>
      <c r="R5237" s="99">
        <v>13.894</v>
      </c>
      <c r="S5237" s="99">
        <v>10.9</v>
      </c>
      <c r="T5237" s="30">
        <f t="shared" si="567"/>
        <v>154.06666666666609</v>
      </c>
      <c r="U5237" s="21">
        <f t="shared" si="571"/>
        <v>0</v>
      </c>
      <c r="V5237" s="21">
        <f t="shared" si="572"/>
        <v>-1.0084525807011818E-21</v>
      </c>
      <c r="W5237" s="21">
        <f t="shared" si="573"/>
        <v>0</v>
      </c>
    </row>
    <row r="5238" spans="1:23">
      <c r="A5238" s="2">
        <f t="shared" si="568"/>
        <v>45536</v>
      </c>
      <c r="B5238" s="3">
        <f t="shared" si="569"/>
        <v>45553</v>
      </c>
      <c r="C5238" s="7">
        <v>45553.083333333336</v>
      </c>
      <c r="D5238" s="7">
        <v>45553.125</v>
      </c>
      <c r="E5238" s="5">
        <v>78.966666666666598</v>
      </c>
      <c r="F5238" s="5">
        <v>-192</v>
      </c>
      <c r="G5238" s="5">
        <v>-3.6666666666666599</v>
      </c>
      <c r="H5238" s="34" cm="1">
        <f t="array" ref="H5238">SUMPRODUCT(('ESB Networks Summary'!$C$5:$C$17384=Data!D5238)*('ESB Networks Summary'!$E$5:$E$17384))*1000*2-SUMPRODUCT(('ESB Networks Summary'!$C$5:$C$17384=Data!D5238)*('ESB Networks Summary'!$F$5:$F$17384))*1000*2</f>
        <v>4</v>
      </c>
      <c r="I5238" s="5">
        <v>0</v>
      </c>
      <c r="J5238" s="5">
        <v>0</v>
      </c>
      <c r="K5238" s="17">
        <v>1</v>
      </c>
      <c r="L5238" s="52">
        <f t="shared" si="570"/>
        <v>0</v>
      </c>
      <c r="M5238" s="5">
        <v>0</v>
      </c>
      <c r="N5238" s="5">
        <v>0</v>
      </c>
      <c r="O5238" s="96">
        <v>19.850000000000001</v>
      </c>
      <c r="P5238" s="5">
        <v>1</v>
      </c>
      <c r="Q5238" s="99">
        <v>0</v>
      </c>
      <c r="R5238" s="99">
        <v>13.908000000000001</v>
      </c>
      <c r="S5238" s="99">
        <v>10.914</v>
      </c>
      <c r="T5238" s="30">
        <f t="shared" si="567"/>
        <v>189.33333333333334</v>
      </c>
      <c r="U5238" s="21">
        <f t="shared" si="571"/>
        <v>0</v>
      </c>
      <c r="V5238" s="21">
        <f t="shared" si="572"/>
        <v>-2.0008999999999961E-4</v>
      </c>
      <c r="W5238" s="21">
        <f t="shared" si="573"/>
        <v>0</v>
      </c>
    </row>
    <row r="5239" spans="1:23">
      <c r="A5239" s="2">
        <f t="shared" si="568"/>
        <v>45536</v>
      </c>
      <c r="B5239" s="3">
        <f t="shared" si="569"/>
        <v>45553</v>
      </c>
      <c r="C5239" s="7">
        <v>45553.104166666664</v>
      </c>
      <c r="D5239" s="7">
        <v>45553.145833333336</v>
      </c>
      <c r="E5239" s="5">
        <v>78</v>
      </c>
      <c r="F5239" s="5">
        <v>-178.625</v>
      </c>
      <c r="G5239" s="5">
        <v>0.45833333333333298</v>
      </c>
      <c r="H5239" s="34" cm="1">
        <f t="array" ref="H5239">SUMPRODUCT(('ESB Networks Summary'!$C$5:$C$17384=Data!D5239)*('ESB Networks Summary'!$E$5:$E$17384))*1000*2-SUMPRODUCT(('ESB Networks Summary'!$C$5:$C$17384=Data!D5239)*('ESB Networks Summary'!$F$5:$F$17384))*1000*2</f>
        <v>2</v>
      </c>
      <c r="I5239" s="5">
        <v>0</v>
      </c>
      <c r="J5239" s="5">
        <v>0</v>
      </c>
      <c r="K5239" s="17">
        <v>1</v>
      </c>
      <c r="L5239" s="52">
        <f t="shared" si="570"/>
        <v>0</v>
      </c>
      <c r="M5239" s="5">
        <v>0</v>
      </c>
      <c r="N5239" s="5">
        <v>29</v>
      </c>
      <c r="O5239" s="96">
        <v>19.850000000000001</v>
      </c>
      <c r="P5239" s="5">
        <v>1</v>
      </c>
      <c r="Q5239" s="99">
        <v>0</v>
      </c>
      <c r="R5239" s="99">
        <v>13.908000000000001</v>
      </c>
      <c r="S5239" s="99">
        <v>10.914</v>
      </c>
      <c r="T5239" s="30">
        <f t="shared" si="567"/>
        <v>151.08333333333334</v>
      </c>
      <c r="U5239" s="21">
        <f t="shared" si="571"/>
        <v>3.1872499999999976E-5</v>
      </c>
      <c r="V5239" s="21">
        <f t="shared" si="572"/>
        <v>0</v>
      </c>
      <c r="W5239" s="21">
        <f t="shared" si="573"/>
        <v>0</v>
      </c>
    </row>
    <row r="5240" spans="1:23">
      <c r="A5240" s="2">
        <f t="shared" si="568"/>
        <v>45536</v>
      </c>
      <c r="B5240" s="3">
        <f t="shared" si="569"/>
        <v>45553</v>
      </c>
      <c r="C5240" s="7">
        <v>45553.125</v>
      </c>
      <c r="D5240" s="7">
        <v>45553.166666666664</v>
      </c>
      <c r="E5240" s="5">
        <v>78</v>
      </c>
      <c r="F5240" s="5">
        <v>-187.833333333333</v>
      </c>
      <c r="G5240" s="5">
        <v>0.4</v>
      </c>
      <c r="H5240" s="34" cm="1">
        <f t="array" ref="H5240">SUMPRODUCT(('ESB Networks Summary'!$C$5:$C$17384=Data!D5240)*('ESB Networks Summary'!$E$5:$E$17384))*1000*2-SUMPRODUCT(('ESB Networks Summary'!$C$5:$C$17384=Data!D5240)*('ESB Networks Summary'!$F$5:$F$17384))*1000*2</f>
        <v>4</v>
      </c>
      <c r="I5240" s="5">
        <v>0</v>
      </c>
      <c r="J5240" s="5">
        <v>0</v>
      </c>
      <c r="K5240" s="17">
        <v>1</v>
      </c>
      <c r="L5240" s="52">
        <f t="shared" si="570"/>
        <v>0</v>
      </c>
      <c r="M5240" s="5">
        <v>0</v>
      </c>
      <c r="N5240" s="5">
        <v>4.3999999999999897</v>
      </c>
      <c r="O5240" s="96">
        <v>10.94</v>
      </c>
      <c r="P5240" s="5">
        <v>1</v>
      </c>
      <c r="Q5240" s="99">
        <v>0</v>
      </c>
      <c r="R5240" s="99">
        <v>13.997</v>
      </c>
      <c r="S5240" s="99">
        <v>11.003</v>
      </c>
      <c r="T5240" s="30">
        <f t="shared" si="567"/>
        <v>184.833333333333</v>
      </c>
      <c r="U5240" s="21">
        <f t="shared" si="571"/>
        <v>2.7994E-5</v>
      </c>
      <c r="V5240" s="21">
        <f t="shared" si="572"/>
        <v>0</v>
      </c>
      <c r="W5240" s="21">
        <f t="shared" si="573"/>
        <v>0</v>
      </c>
    </row>
    <row r="5241" spans="1:23">
      <c r="A5241" s="2">
        <f t="shared" si="568"/>
        <v>45536</v>
      </c>
      <c r="B5241" s="3">
        <f t="shared" si="569"/>
        <v>45553</v>
      </c>
      <c r="C5241" s="7">
        <v>45553.145833333336</v>
      </c>
      <c r="D5241" s="7">
        <v>45553.1875</v>
      </c>
      <c r="E5241" s="5">
        <v>77.3</v>
      </c>
      <c r="F5241" s="5">
        <v>-177.166666666666</v>
      </c>
      <c r="G5241" s="5">
        <v>0.9</v>
      </c>
      <c r="H5241" s="34" cm="1">
        <f t="array" ref="H5241">SUMPRODUCT(('ESB Networks Summary'!$C$5:$C$17384=Data!D5241)*('ESB Networks Summary'!$E$5:$E$17384))*1000*2-SUMPRODUCT(('ESB Networks Summary'!$C$5:$C$17384=Data!D5241)*('ESB Networks Summary'!$F$5:$F$17384))*1000*2</f>
        <v>4</v>
      </c>
      <c r="I5241" s="5">
        <v>0</v>
      </c>
      <c r="J5241" s="5">
        <v>0</v>
      </c>
      <c r="K5241" s="17">
        <v>1</v>
      </c>
      <c r="L5241" s="52">
        <f t="shared" si="570"/>
        <v>0</v>
      </c>
      <c r="M5241" s="5">
        <v>0</v>
      </c>
      <c r="N5241" s="5">
        <v>25.233333333333299</v>
      </c>
      <c r="O5241" s="96">
        <v>10.94</v>
      </c>
      <c r="P5241" s="5">
        <v>1</v>
      </c>
      <c r="Q5241" s="99">
        <v>0</v>
      </c>
      <c r="R5241" s="99">
        <v>13.997</v>
      </c>
      <c r="S5241" s="99">
        <v>11.003</v>
      </c>
      <c r="T5241" s="30">
        <f t="shared" si="567"/>
        <v>153.83333333333269</v>
      </c>
      <c r="U5241" s="21">
        <f t="shared" si="571"/>
        <v>6.2986499999999991E-5</v>
      </c>
      <c r="V5241" s="21">
        <f t="shared" si="572"/>
        <v>0</v>
      </c>
      <c r="W5241" s="21">
        <f t="shared" si="573"/>
        <v>0</v>
      </c>
    </row>
    <row r="5242" spans="1:23">
      <c r="A5242" s="2">
        <f t="shared" si="568"/>
        <v>45536</v>
      </c>
      <c r="B5242" s="3">
        <f t="shared" si="569"/>
        <v>45553</v>
      </c>
      <c r="C5242" s="7">
        <v>45553.166666666664</v>
      </c>
      <c r="D5242" s="7">
        <v>45553.208333333336</v>
      </c>
      <c r="E5242" s="5">
        <v>77</v>
      </c>
      <c r="F5242" s="5">
        <v>-258</v>
      </c>
      <c r="G5242" s="5">
        <v>-0.39999999999999902</v>
      </c>
      <c r="H5242" s="34" cm="1">
        <f t="array" ref="H5242">SUMPRODUCT(('ESB Networks Summary'!$C$5:$C$17384=Data!D5242)*('ESB Networks Summary'!$E$5:$E$17384))*1000*2-SUMPRODUCT(('ESB Networks Summary'!$C$5:$C$17384=Data!D5242)*('ESB Networks Summary'!$F$5:$F$17384))*1000*2</f>
        <v>4</v>
      </c>
      <c r="I5242" s="5">
        <v>0</v>
      </c>
      <c r="J5242" s="5">
        <v>0</v>
      </c>
      <c r="K5242" s="17">
        <v>1</v>
      </c>
      <c r="L5242" s="52">
        <f t="shared" si="570"/>
        <v>0</v>
      </c>
      <c r="M5242" s="5">
        <v>0</v>
      </c>
      <c r="N5242" s="5">
        <v>123.266666666666</v>
      </c>
      <c r="O5242" s="96">
        <v>948.48</v>
      </c>
      <c r="P5242" s="5">
        <v>1</v>
      </c>
      <c r="Q5242" s="99">
        <v>0</v>
      </c>
      <c r="R5242" s="99">
        <v>14.865</v>
      </c>
      <c r="S5242" s="99">
        <v>11.870999999999999</v>
      </c>
      <c r="T5242" s="30">
        <f t="shared" si="567"/>
        <v>135.333333333334</v>
      </c>
      <c r="U5242" s="21">
        <f t="shared" si="571"/>
        <v>0</v>
      </c>
      <c r="V5242" s="21">
        <f t="shared" si="572"/>
        <v>-2.374199999999994E-5</v>
      </c>
      <c r="W5242" s="21">
        <f t="shared" si="573"/>
        <v>0</v>
      </c>
    </row>
    <row r="5243" spans="1:23">
      <c r="A5243" s="2">
        <f t="shared" si="568"/>
        <v>45536</v>
      </c>
      <c r="B5243" s="3">
        <f t="shared" si="569"/>
        <v>45553</v>
      </c>
      <c r="C5243" s="7">
        <v>45553.1875</v>
      </c>
      <c r="D5243" s="7">
        <v>45553.229166666664</v>
      </c>
      <c r="E5243" s="5">
        <v>71.933333333333294</v>
      </c>
      <c r="F5243" s="5">
        <v>-3928.5333333333301</v>
      </c>
      <c r="G5243" s="5">
        <v>11.799999999999899</v>
      </c>
      <c r="H5243" s="34" cm="1">
        <f t="array" ref="H5243">SUMPRODUCT(('ESB Networks Summary'!$C$5:$C$17384=Data!D5243)*('ESB Networks Summary'!$E$5:$E$17384))*1000*2-SUMPRODUCT(('ESB Networks Summary'!$C$5:$C$17384=Data!D5243)*('ESB Networks Summary'!$F$5:$F$17384))*1000*2</f>
        <v>16</v>
      </c>
      <c r="I5243" s="5">
        <v>3339.2</v>
      </c>
      <c r="J5243" s="5">
        <v>0</v>
      </c>
      <c r="K5243" s="17">
        <v>1</v>
      </c>
      <c r="L5243" s="52">
        <f t="shared" si="570"/>
        <v>0</v>
      </c>
      <c r="M5243" s="5">
        <v>0</v>
      </c>
      <c r="N5243" s="5">
        <v>3547.13333333333</v>
      </c>
      <c r="O5243" s="96">
        <v>948.48</v>
      </c>
      <c r="P5243" s="5">
        <v>0.46666666666666601</v>
      </c>
      <c r="Q5243" s="99">
        <v>0</v>
      </c>
      <c r="R5243" s="99">
        <v>14.865</v>
      </c>
      <c r="S5243" s="99">
        <v>11.870999999999999</v>
      </c>
      <c r="T5243" s="30">
        <f t="shared" si="567"/>
        <v>393.66666666666652</v>
      </c>
      <c r="U5243" s="21">
        <f t="shared" si="571"/>
        <v>8.7703499999999259E-4</v>
      </c>
      <c r="V5243" s="21">
        <f t="shared" si="572"/>
        <v>0</v>
      </c>
      <c r="W5243" s="21">
        <f t="shared" si="573"/>
        <v>0</v>
      </c>
    </row>
    <row r="5244" spans="1:23">
      <c r="A5244" s="2">
        <f t="shared" si="568"/>
        <v>45536</v>
      </c>
      <c r="B5244" s="3">
        <f t="shared" si="569"/>
        <v>45553</v>
      </c>
      <c r="C5244" s="7">
        <v>45553.208333333336</v>
      </c>
      <c r="D5244" s="7">
        <v>45553.25</v>
      </c>
      <c r="E5244" s="5">
        <v>64.5</v>
      </c>
      <c r="F5244" s="5">
        <v>-1402.19999999999</v>
      </c>
      <c r="G5244" s="5">
        <v>-1.3</v>
      </c>
      <c r="H5244" s="34" cm="1">
        <f t="array" ref="H5244">SUMPRODUCT(('ESB Networks Summary'!$C$5:$C$17384=Data!D5244)*('ESB Networks Summary'!$E$5:$E$17384))*1000*2-SUMPRODUCT(('ESB Networks Summary'!$C$5:$C$17384=Data!D5244)*('ESB Networks Summary'!$F$5:$F$17384))*1000*2</f>
        <v>4</v>
      </c>
      <c r="I5244" s="5">
        <v>928</v>
      </c>
      <c r="J5244" s="5">
        <v>0</v>
      </c>
      <c r="K5244" s="17">
        <v>1</v>
      </c>
      <c r="L5244" s="52">
        <f t="shared" si="570"/>
        <v>0</v>
      </c>
      <c r="M5244" s="5">
        <v>0</v>
      </c>
      <c r="N5244" s="5">
        <v>1185.8999999999901</v>
      </c>
      <c r="O5244" s="96">
        <v>842.9</v>
      </c>
      <c r="P5244" s="5">
        <v>5</v>
      </c>
      <c r="Q5244" s="99">
        <v>0</v>
      </c>
      <c r="R5244" s="99">
        <v>16.93</v>
      </c>
      <c r="S5244" s="99">
        <v>13.936000000000002</v>
      </c>
      <c r="T5244" s="30">
        <f t="shared" si="567"/>
        <v>220</v>
      </c>
      <c r="U5244" s="21">
        <f t="shared" si="571"/>
        <v>0</v>
      </c>
      <c r="V5244" s="21">
        <f t="shared" si="572"/>
        <v>-9.0584000000000012E-5</v>
      </c>
      <c r="W5244" s="21">
        <f t="shared" si="573"/>
        <v>0</v>
      </c>
    </row>
    <row r="5245" spans="1:23">
      <c r="A5245" s="2">
        <f t="shared" si="568"/>
        <v>45536</v>
      </c>
      <c r="B5245" s="3">
        <f t="shared" si="569"/>
        <v>45553</v>
      </c>
      <c r="C5245" s="7">
        <v>45553.229166666664</v>
      </c>
      <c r="D5245" s="7">
        <v>45553.270833333336</v>
      </c>
      <c r="E5245" s="5">
        <v>62.433333333333302</v>
      </c>
      <c r="F5245" s="5">
        <v>-749.88333333333298</v>
      </c>
      <c r="G5245" s="5">
        <v>1.5249999999999999</v>
      </c>
      <c r="H5245" s="34" cm="1">
        <f t="array" ref="H5245">SUMPRODUCT(('ESB Networks Summary'!$C$5:$C$17384=Data!D5245)*('ESB Networks Summary'!$E$5:$E$17384))*1000*2-SUMPRODUCT(('ESB Networks Summary'!$C$5:$C$17384=Data!D5245)*('ESB Networks Summary'!$F$5:$F$17384))*1000*2</f>
        <v>8</v>
      </c>
      <c r="I5245" s="5">
        <v>460.8</v>
      </c>
      <c r="J5245" s="5">
        <v>0</v>
      </c>
      <c r="K5245" s="17">
        <v>1</v>
      </c>
      <c r="L5245" s="52">
        <f t="shared" si="570"/>
        <v>0</v>
      </c>
      <c r="M5245" s="5">
        <v>0</v>
      </c>
      <c r="N5245" s="5">
        <v>515.57499999999902</v>
      </c>
      <c r="O5245" s="96">
        <v>842.9</v>
      </c>
      <c r="P5245" s="5">
        <v>41.441666666666599</v>
      </c>
      <c r="Q5245" s="99">
        <v>0</v>
      </c>
      <c r="R5245" s="99">
        <v>16.93</v>
      </c>
      <c r="S5245" s="99">
        <v>13.936000000000002</v>
      </c>
      <c r="T5245" s="30">
        <f t="shared" si="567"/>
        <v>277.27500000000055</v>
      </c>
      <c r="U5245" s="21">
        <f t="shared" si="571"/>
        <v>1.2909124999999999E-4</v>
      </c>
      <c r="V5245" s="21">
        <f t="shared" si="572"/>
        <v>0</v>
      </c>
      <c r="W5245" s="21">
        <f t="shared" si="573"/>
        <v>0</v>
      </c>
    </row>
    <row r="5246" spans="1:23">
      <c r="A5246" s="2">
        <f t="shared" si="568"/>
        <v>45536</v>
      </c>
      <c r="B5246" s="3">
        <f t="shared" si="569"/>
        <v>45553</v>
      </c>
      <c r="C5246" s="7">
        <v>45553.25</v>
      </c>
      <c r="D5246" s="7">
        <v>45553.291666666664</v>
      </c>
      <c r="E5246" s="5">
        <v>61.6</v>
      </c>
      <c r="F5246" s="5">
        <v>-513.36666666666599</v>
      </c>
      <c r="G5246" s="5">
        <v>-46.1</v>
      </c>
      <c r="H5246" s="34" cm="1">
        <f t="array" ref="H5246">SUMPRODUCT(('ESB Networks Summary'!$C$5:$C$17384=Data!D5246)*('ESB Networks Summary'!$E$5:$E$17384))*1000*2-SUMPRODUCT(('ESB Networks Summary'!$C$5:$C$17384=Data!D5246)*('ESB Networks Summary'!$F$5:$F$17384))*1000*2</f>
        <v>8</v>
      </c>
      <c r="I5246" s="5">
        <v>53.266666666666602</v>
      </c>
      <c r="J5246" s="5">
        <v>0</v>
      </c>
      <c r="K5246" s="17">
        <v>1</v>
      </c>
      <c r="L5246" s="52">
        <f t="shared" si="570"/>
        <v>0</v>
      </c>
      <c r="M5246" s="5">
        <v>0</v>
      </c>
      <c r="N5246" s="5">
        <v>324.099999999999</v>
      </c>
      <c r="O5246" s="96">
        <v>16.63</v>
      </c>
      <c r="P5246" s="5">
        <v>77.8</v>
      </c>
      <c r="Q5246" s="99">
        <v>0</v>
      </c>
      <c r="R5246" s="99">
        <v>23.57</v>
      </c>
      <c r="S5246" s="99">
        <v>20.576000000000001</v>
      </c>
      <c r="T5246" s="30">
        <f t="shared" si="567"/>
        <v>220.96666666666698</v>
      </c>
      <c r="U5246" s="21">
        <f t="shared" si="571"/>
        <v>0</v>
      </c>
      <c r="V5246" s="21">
        <f t="shared" si="572"/>
        <v>-4.7427680000000005E-3</v>
      </c>
      <c r="W5246" s="21">
        <f t="shared" si="573"/>
        <v>0</v>
      </c>
    </row>
    <row r="5247" spans="1:23">
      <c r="A5247" s="2">
        <f t="shared" si="568"/>
        <v>45536</v>
      </c>
      <c r="B5247" s="3">
        <f t="shared" si="569"/>
        <v>45553</v>
      </c>
      <c r="C5247" s="7">
        <v>45553.270833333336</v>
      </c>
      <c r="D5247" s="7">
        <v>45553.3125</v>
      </c>
      <c r="E5247" s="5">
        <v>61</v>
      </c>
      <c r="F5247" s="5">
        <v>-119.766666666666</v>
      </c>
      <c r="G5247" s="5">
        <v>-1.6666666666666601</v>
      </c>
      <c r="H5247" s="34" cm="1">
        <f t="array" ref="H5247">SUMPRODUCT(('ESB Networks Summary'!$C$5:$C$17384=Data!D5247)*('ESB Networks Summary'!$E$5:$E$17384))*1000*2-SUMPRODUCT(('ESB Networks Summary'!$C$5:$C$17384=Data!D5247)*('ESB Networks Summary'!$F$5:$F$17384))*1000*2</f>
        <v>0</v>
      </c>
      <c r="I5247" s="5">
        <v>0</v>
      </c>
      <c r="J5247" s="5">
        <v>0</v>
      </c>
      <c r="K5247" s="17">
        <v>1</v>
      </c>
      <c r="L5247" s="52">
        <f t="shared" si="570"/>
        <v>0</v>
      </c>
      <c r="M5247" s="5">
        <v>0</v>
      </c>
      <c r="N5247" s="5">
        <v>316.433333333333</v>
      </c>
      <c r="O5247" s="96">
        <v>16.63</v>
      </c>
      <c r="P5247" s="5">
        <v>412.46666666666601</v>
      </c>
      <c r="Q5247" s="99">
        <v>0</v>
      </c>
      <c r="R5247" s="99">
        <v>23.57</v>
      </c>
      <c r="S5247" s="99">
        <v>20.576000000000001</v>
      </c>
      <c r="T5247" s="30">
        <f t="shared" si="567"/>
        <v>214.13333333333233</v>
      </c>
      <c r="U5247" s="21">
        <f t="shared" si="571"/>
        <v>0</v>
      </c>
      <c r="V5247" s="21">
        <f t="shared" si="572"/>
        <v>-1.7146666666666599E-4</v>
      </c>
      <c r="W5247" s="21">
        <f t="shared" si="573"/>
        <v>0</v>
      </c>
    </row>
    <row r="5248" spans="1:23">
      <c r="A5248" s="2">
        <f t="shared" si="568"/>
        <v>45536</v>
      </c>
      <c r="B5248" s="3">
        <f t="shared" si="569"/>
        <v>45553</v>
      </c>
      <c r="C5248" s="7">
        <v>45553.291666666664</v>
      </c>
      <c r="D5248" s="7">
        <v>45553.333333333336</v>
      </c>
      <c r="E5248" s="5">
        <v>62.9166666666666</v>
      </c>
      <c r="F5248" s="5">
        <v>1840.55833333333</v>
      </c>
      <c r="G5248" s="5">
        <v>-3.44999999999999</v>
      </c>
      <c r="H5248" s="34" cm="1">
        <f t="array" ref="H5248">SUMPRODUCT(('ESB Networks Summary'!$C$5:$C$17384=Data!D5248)*('ESB Networks Summary'!$E$5:$E$17384))*1000*2-SUMPRODUCT(('ESB Networks Summary'!$C$5:$C$17384=Data!D5248)*('ESB Networks Summary'!$F$5:$F$17384))*1000*2</f>
        <v>0</v>
      </c>
      <c r="I5248" s="5">
        <v>0</v>
      </c>
      <c r="J5248" s="5">
        <v>0</v>
      </c>
      <c r="K5248" s="17">
        <v>1</v>
      </c>
      <c r="L5248" s="52">
        <f t="shared" si="570"/>
        <v>0</v>
      </c>
      <c r="M5248" s="5">
        <v>0</v>
      </c>
      <c r="N5248" s="5">
        <v>40.533333333333303</v>
      </c>
      <c r="O5248" s="96">
        <v>174.03</v>
      </c>
      <c r="P5248" s="5">
        <v>2100.7249999999999</v>
      </c>
      <c r="Q5248" s="99">
        <v>287.33</v>
      </c>
      <c r="R5248" s="99">
        <v>30.561</v>
      </c>
      <c r="S5248" s="99">
        <v>22.684000000000001</v>
      </c>
      <c r="T5248" s="30">
        <f t="shared" si="567"/>
        <v>216.1833333333368</v>
      </c>
      <c r="U5248" s="21">
        <f t="shared" si="571"/>
        <v>0</v>
      </c>
      <c r="V5248" s="21">
        <f t="shared" si="572"/>
        <v>-3.9129899999999892E-4</v>
      </c>
      <c r="W5248" s="21">
        <f t="shared" si="573"/>
        <v>0</v>
      </c>
    </row>
    <row r="5249" spans="1:23">
      <c r="A5249" s="2">
        <f t="shared" si="568"/>
        <v>45536</v>
      </c>
      <c r="B5249" s="3">
        <f t="shared" si="569"/>
        <v>45553</v>
      </c>
      <c r="C5249" s="7">
        <v>45553.3125</v>
      </c>
      <c r="D5249" s="7">
        <v>45553.354166666664</v>
      </c>
      <c r="E5249" s="5">
        <v>67.633333333333297</v>
      </c>
      <c r="F5249" s="5">
        <v>2371.5</v>
      </c>
      <c r="G5249" s="5">
        <v>-2.5333333333333301</v>
      </c>
      <c r="H5249" s="34" cm="1">
        <f t="array" ref="H5249">SUMPRODUCT(('ESB Networks Summary'!$C$5:$C$17384=Data!D5249)*('ESB Networks Summary'!$E$5:$E$17384))*1000*2-SUMPRODUCT(('ESB Networks Summary'!$C$5:$C$17384=Data!D5249)*('ESB Networks Summary'!$F$5:$F$17384))*1000*2</f>
        <v>2</v>
      </c>
      <c r="I5249" s="5">
        <v>0</v>
      </c>
      <c r="J5249" s="5">
        <v>0</v>
      </c>
      <c r="K5249" s="17">
        <v>1</v>
      </c>
      <c r="L5249" s="52">
        <f t="shared" si="570"/>
        <v>0</v>
      </c>
      <c r="M5249" s="5">
        <v>0</v>
      </c>
      <c r="N5249" s="5">
        <v>0</v>
      </c>
      <c r="O5249" s="96">
        <v>174.03</v>
      </c>
      <c r="P5249" s="5">
        <v>2668.1</v>
      </c>
      <c r="Q5249" s="99">
        <v>287.33</v>
      </c>
      <c r="R5249" s="99">
        <v>30.561</v>
      </c>
      <c r="S5249" s="99">
        <v>22.684000000000001</v>
      </c>
      <c r="T5249" s="30">
        <f t="shared" si="567"/>
        <v>294.06666666666661</v>
      </c>
      <c r="U5249" s="21">
        <f t="shared" si="571"/>
        <v>0</v>
      </c>
      <c r="V5249" s="21">
        <f t="shared" si="572"/>
        <v>-2.8733066666666634E-4</v>
      </c>
      <c r="W5249" s="21">
        <f t="shared" si="573"/>
        <v>0</v>
      </c>
    </row>
    <row r="5250" spans="1:23">
      <c r="A5250" s="2">
        <f t="shared" si="568"/>
        <v>45536</v>
      </c>
      <c r="B5250" s="3">
        <f t="shared" si="569"/>
        <v>45553</v>
      </c>
      <c r="C5250" s="7">
        <v>45553.333333333336</v>
      </c>
      <c r="D5250" s="7">
        <v>45553.375</v>
      </c>
      <c r="E5250" s="5">
        <v>73.3</v>
      </c>
      <c r="F5250" s="5">
        <v>2703.13333333333</v>
      </c>
      <c r="G5250" s="5">
        <v>-1.7333333333333301</v>
      </c>
      <c r="H5250" s="34" cm="1">
        <f t="array" ref="H5250">SUMPRODUCT(('ESB Networks Summary'!$C$5:$C$17384=Data!D5250)*('ESB Networks Summary'!$E$5:$E$17384))*1000*2-SUMPRODUCT(('ESB Networks Summary'!$C$5:$C$17384=Data!D5250)*('ESB Networks Summary'!$F$5:$F$17384))*1000*2</f>
        <v>2</v>
      </c>
      <c r="I5250" s="5">
        <v>0</v>
      </c>
      <c r="J5250" s="5">
        <v>0</v>
      </c>
      <c r="K5250" s="17">
        <v>1</v>
      </c>
      <c r="L5250" s="52">
        <f t="shared" si="570"/>
        <v>0</v>
      </c>
      <c r="M5250" s="5">
        <v>0</v>
      </c>
      <c r="N5250" s="5">
        <v>29.266666666666602</v>
      </c>
      <c r="O5250" s="96">
        <v>113.88</v>
      </c>
      <c r="P5250" s="5">
        <v>3024.86666666666</v>
      </c>
      <c r="Q5250" s="99">
        <v>1375.51</v>
      </c>
      <c r="R5250" s="99">
        <v>30.017000000000003</v>
      </c>
      <c r="S5250" s="99">
        <v>22.14</v>
      </c>
      <c r="T5250" s="30">
        <f t="shared" ref="T5250:T5313" si="574">P5250+G5250-N5250-F5250</f>
        <v>290.73333333333039</v>
      </c>
      <c r="U5250" s="21">
        <f t="shared" si="571"/>
        <v>0</v>
      </c>
      <c r="V5250" s="21">
        <f t="shared" si="572"/>
        <v>-1.9187999999999963E-4</v>
      </c>
      <c r="W5250" s="21">
        <f t="shared" si="573"/>
        <v>0</v>
      </c>
    </row>
    <row r="5251" spans="1:23">
      <c r="A5251" s="2">
        <f t="shared" ref="A5251:A5314" si="575">DATE(YEAR(C5251),MONTH(C5251),1)</f>
        <v>45536</v>
      </c>
      <c r="B5251" s="3">
        <f t="shared" ref="B5251:B5314" si="576">DATE(YEAR(C5251),MONTH(C5251),DAY(C5251))</f>
        <v>45553</v>
      </c>
      <c r="C5251" s="7">
        <v>45553.354166666664</v>
      </c>
      <c r="D5251" s="7">
        <v>45553.395833333336</v>
      </c>
      <c r="E5251" s="5">
        <v>79.399999999999906</v>
      </c>
      <c r="F5251" s="5">
        <v>2915.2999999999902</v>
      </c>
      <c r="G5251" s="5">
        <v>-0.7</v>
      </c>
      <c r="H5251" s="34" cm="1">
        <f t="array" ref="H5251">SUMPRODUCT(('ESB Networks Summary'!$C$5:$C$17384=Data!D5251)*('ESB Networks Summary'!$E$5:$E$17384))*1000*2-SUMPRODUCT(('ESB Networks Summary'!$C$5:$C$17384=Data!D5251)*('ESB Networks Summary'!$F$5:$F$17384))*1000*2</f>
        <v>2</v>
      </c>
      <c r="I5251" s="5">
        <v>0</v>
      </c>
      <c r="J5251" s="5">
        <v>0</v>
      </c>
      <c r="K5251" s="17">
        <v>1</v>
      </c>
      <c r="L5251" s="52">
        <f t="shared" ref="L5251:L5314" si="577">IF(AND(K5251=2,K5250&lt;2),1,0)</f>
        <v>0</v>
      </c>
      <c r="M5251" s="5">
        <v>0</v>
      </c>
      <c r="N5251" s="5">
        <v>16.1666666666666</v>
      </c>
      <c r="O5251" s="96">
        <v>113.88</v>
      </c>
      <c r="P5251" s="5">
        <v>3265.5333333333301</v>
      </c>
      <c r="Q5251" s="99">
        <v>1375.51</v>
      </c>
      <c r="R5251" s="99">
        <v>30.017000000000003</v>
      </c>
      <c r="S5251" s="99">
        <v>22.14</v>
      </c>
      <c r="T5251" s="30">
        <f t="shared" si="574"/>
        <v>333.36666666667361</v>
      </c>
      <c r="U5251" s="21">
        <f t="shared" ref="U5251:U5314" si="578">IF(G5251&gt;0, G5251/1000*R5251/2,0)/100</f>
        <v>0</v>
      </c>
      <c r="V5251" s="21">
        <f t="shared" ref="V5251:V5314" si="579">IF(G5251&lt;0, G5251/1000*S5251/2,0)/100</f>
        <v>-7.7489999999999992E-5</v>
      </c>
      <c r="W5251" s="21">
        <f t="shared" ref="W5251:W5314" si="580">IF(J5251&gt;P5251,J5251/1000/2*R5251/100,0)</f>
        <v>0</v>
      </c>
    </row>
    <row r="5252" spans="1:23">
      <c r="A5252" s="2">
        <f t="shared" si="575"/>
        <v>45536</v>
      </c>
      <c r="B5252" s="3">
        <f t="shared" si="576"/>
        <v>45553</v>
      </c>
      <c r="C5252" s="7">
        <v>45553.375</v>
      </c>
      <c r="D5252" s="7">
        <v>45553.416666666664</v>
      </c>
      <c r="E5252" s="5">
        <v>85.266666666666595</v>
      </c>
      <c r="F5252" s="5">
        <v>3043.4</v>
      </c>
      <c r="G5252" s="5">
        <v>-5.93333333333333</v>
      </c>
      <c r="H5252" s="34" cm="1">
        <f t="array" ref="H5252">SUMPRODUCT(('ESB Networks Summary'!$C$5:$C$17384=Data!D5252)*('ESB Networks Summary'!$E$5:$E$17384))*1000*2-SUMPRODUCT(('ESB Networks Summary'!$C$5:$C$17384=Data!D5252)*('ESB Networks Summary'!$F$5:$F$17384))*1000*2</f>
        <v>2</v>
      </c>
      <c r="I5252" s="5">
        <v>0</v>
      </c>
      <c r="J5252" s="5">
        <v>0</v>
      </c>
      <c r="K5252" s="17">
        <v>1</v>
      </c>
      <c r="L5252" s="52">
        <f t="shared" si="577"/>
        <v>0</v>
      </c>
      <c r="M5252" s="5">
        <v>0</v>
      </c>
      <c r="N5252" s="5">
        <v>70.8</v>
      </c>
      <c r="O5252" s="96">
        <v>156.69999999999999</v>
      </c>
      <c r="P5252" s="5">
        <v>3376.9333333333302</v>
      </c>
      <c r="Q5252" s="99">
        <v>2816.69</v>
      </c>
      <c r="R5252" s="99">
        <v>28.599</v>
      </c>
      <c r="S5252" s="99">
        <v>20.722000000000001</v>
      </c>
      <c r="T5252" s="30">
        <f t="shared" si="574"/>
        <v>256.79999999999654</v>
      </c>
      <c r="U5252" s="21">
        <f t="shared" si="578"/>
        <v>0</v>
      </c>
      <c r="V5252" s="21">
        <f t="shared" si="579"/>
        <v>-6.1475266666666641E-4</v>
      </c>
      <c r="W5252" s="21">
        <f t="shared" si="580"/>
        <v>0</v>
      </c>
    </row>
    <row r="5253" spans="1:23">
      <c r="A5253" s="2">
        <f t="shared" si="575"/>
        <v>45536</v>
      </c>
      <c r="B5253" s="3">
        <f t="shared" si="576"/>
        <v>45553</v>
      </c>
      <c r="C5253" s="7">
        <v>45553.395833333336</v>
      </c>
      <c r="D5253" s="7">
        <v>45553.4375</v>
      </c>
      <c r="E5253" s="5">
        <v>88.899999999999906</v>
      </c>
      <c r="F5253" s="5">
        <v>3079.8249999999998</v>
      </c>
      <c r="G5253" s="5">
        <v>-3.5916666666666601</v>
      </c>
      <c r="H5253" s="34" cm="1">
        <f t="array" ref="H5253">SUMPRODUCT(('ESB Networks Summary'!$C$5:$C$17384=Data!D5253)*('ESB Networks Summary'!$E$5:$E$17384))*1000*2-SUMPRODUCT(('ESB Networks Summary'!$C$5:$C$17384=Data!D5253)*('ESB Networks Summary'!$F$5:$F$17384))*1000*2</f>
        <v>4</v>
      </c>
      <c r="I5253" s="5">
        <v>0</v>
      </c>
      <c r="J5253" s="5">
        <v>0</v>
      </c>
      <c r="K5253" s="17">
        <v>1</v>
      </c>
      <c r="L5253" s="52">
        <f t="shared" si="577"/>
        <v>0</v>
      </c>
      <c r="M5253" s="5">
        <v>0</v>
      </c>
      <c r="N5253" s="5">
        <v>28.033333333333299</v>
      </c>
      <c r="O5253" s="96">
        <v>156.69999999999999</v>
      </c>
      <c r="P5253" s="5">
        <v>3423.0333333333301</v>
      </c>
      <c r="Q5253" s="99">
        <v>2816.69</v>
      </c>
      <c r="R5253" s="99">
        <v>28.599</v>
      </c>
      <c r="S5253" s="99">
        <v>20.722000000000001</v>
      </c>
      <c r="T5253" s="30">
        <f t="shared" si="574"/>
        <v>311.5833333333303</v>
      </c>
      <c r="U5253" s="21">
        <f t="shared" si="578"/>
        <v>0</v>
      </c>
      <c r="V5253" s="21">
        <f t="shared" si="579"/>
        <v>-3.7213258333333271E-4</v>
      </c>
      <c r="W5253" s="21">
        <f t="shared" si="580"/>
        <v>0</v>
      </c>
    </row>
    <row r="5254" spans="1:23">
      <c r="A5254" s="2">
        <f t="shared" si="575"/>
        <v>45536</v>
      </c>
      <c r="B5254" s="3">
        <f t="shared" si="576"/>
        <v>45553</v>
      </c>
      <c r="C5254" s="7">
        <v>45553.416666666664</v>
      </c>
      <c r="D5254" s="7">
        <v>45553.458333333336</v>
      </c>
      <c r="E5254" s="5">
        <v>95.866666666666603</v>
      </c>
      <c r="F5254" s="5">
        <v>1801.2666666666601</v>
      </c>
      <c r="G5254" s="5">
        <v>-124.266666666666</v>
      </c>
      <c r="H5254" s="34" cm="1">
        <f t="array" ref="H5254">SUMPRODUCT(('ESB Networks Summary'!$C$5:$C$17384=Data!D5254)*('ESB Networks Summary'!$E$5:$E$17384))*1000*2-SUMPRODUCT(('ESB Networks Summary'!$C$5:$C$17384=Data!D5254)*('ESB Networks Summary'!$F$5:$F$17384))*1000*2</f>
        <v>-112</v>
      </c>
      <c r="I5254" s="5">
        <v>1234.5999999999999</v>
      </c>
      <c r="J5254" s="5">
        <v>0</v>
      </c>
      <c r="K5254" s="17">
        <v>1</v>
      </c>
      <c r="L5254" s="52">
        <f t="shared" si="577"/>
        <v>0</v>
      </c>
      <c r="M5254" s="5">
        <v>0</v>
      </c>
      <c r="N5254" s="5">
        <v>1275.93333333333</v>
      </c>
      <c r="O5254" s="96">
        <v>637.65</v>
      </c>
      <c r="P5254" s="5">
        <v>3477.36666666666</v>
      </c>
      <c r="Q5254" s="99">
        <v>3599.95</v>
      </c>
      <c r="R5254" s="99">
        <v>25.655999999999999</v>
      </c>
      <c r="S5254" s="99">
        <v>17.779</v>
      </c>
      <c r="T5254" s="30">
        <f t="shared" si="574"/>
        <v>275.90000000000418</v>
      </c>
      <c r="U5254" s="21">
        <f t="shared" si="578"/>
        <v>0</v>
      </c>
      <c r="V5254" s="21">
        <f t="shared" si="579"/>
        <v>-1.1046685333333275E-2</v>
      </c>
      <c r="W5254" s="21">
        <f t="shared" si="580"/>
        <v>0</v>
      </c>
    </row>
    <row r="5255" spans="1:23">
      <c r="A5255" s="2">
        <f t="shared" si="575"/>
        <v>45536</v>
      </c>
      <c r="B5255" s="3">
        <f t="shared" si="576"/>
        <v>45553</v>
      </c>
      <c r="C5255" s="7">
        <v>45553.4375</v>
      </c>
      <c r="D5255" s="7">
        <v>45553.479166666664</v>
      </c>
      <c r="E5255" s="5">
        <v>100</v>
      </c>
      <c r="F5255" s="5">
        <v>-8.1666666666666607</v>
      </c>
      <c r="G5255" s="5">
        <v>-2389.8333333333298</v>
      </c>
      <c r="H5255" s="34" cm="1">
        <f t="array" ref="H5255">SUMPRODUCT(('ESB Networks Summary'!$C$5:$C$17384=Data!D5255)*('ESB Networks Summary'!$E$5:$E$17384))*1000*2-SUMPRODUCT(('ESB Networks Summary'!$C$5:$C$17384=Data!D5255)*('ESB Networks Summary'!$F$5:$F$17384))*1000*2</f>
        <v>-2390</v>
      </c>
      <c r="I5255" s="5">
        <v>453.7</v>
      </c>
      <c r="J5255" s="5">
        <v>0</v>
      </c>
      <c r="K5255" s="17">
        <v>1</v>
      </c>
      <c r="L5255" s="52">
        <f t="shared" si="577"/>
        <v>0</v>
      </c>
      <c r="M5255" s="5">
        <v>0</v>
      </c>
      <c r="N5255" s="5">
        <v>886.36666666666599</v>
      </c>
      <c r="O5255" s="96">
        <v>637.65</v>
      </c>
      <c r="P5255" s="5">
        <v>3393.86666666666</v>
      </c>
      <c r="Q5255" s="99">
        <v>3599.95</v>
      </c>
      <c r="R5255" s="99">
        <v>25.655999999999999</v>
      </c>
      <c r="S5255" s="99">
        <v>17.779</v>
      </c>
      <c r="T5255" s="30">
        <f t="shared" si="574"/>
        <v>125.83333333333078</v>
      </c>
      <c r="U5255" s="21">
        <f t="shared" si="578"/>
        <v>0</v>
      </c>
      <c r="V5255" s="21">
        <f t="shared" si="579"/>
        <v>-0.21244423416666636</v>
      </c>
      <c r="W5255" s="21">
        <f t="shared" si="580"/>
        <v>0</v>
      </c>
    </row>
    <row r="5256" spans="1:23">
      <c r="A5256" s="2">
        <f t="shared" si="575"/>
        <v>45536</v>
      </c>
      <c r="B5256" s="3">
        <f t="shared" si="576"/>
        <v>45553</v>
      </c>
      <c r="C5256" s="7">
        <v>45553.458333333336</v>
      </c>
      <c r="D5256" s="7">
        <v>45553.5</v>
      </c>
      <c r="E5256" s="5">
        <v>100</v>
      </c>
      <c r="F5256" s="5">
        <v>-5</v>
      </c>
      <c r="G5256" s="5">
        <v>-2121.7249999999999</v>
      </c>
      <c r="H5256" s="34" cm="1">
        <f t="array" ref="H5256">SUMPRODUCT(('ESB Networks Summary'!$C$5:$C$17384=Data!D5256)*('ESB Networks Summary'!$E$5:$E$17384))*1000*2-SUMPRODUCT(('ESB Networks Summary'!$C$5:$C$17384=Data!D5256)*('ESB Networks Summary'!$F$5:$F$17384))*1000*2</f>
        <v>-2054</v>
      </c>
      <c r="I5256" s="5">
        <v>422.96666666666601</v>
      </c>
      <c r="J5256" s="5">
        <v>0</v>
      </c>
      <c r="K5256" s="17">
        <v>1</v>
      </c>
      <c r="L5256" s="52">
        <f t="shared" si="577"/>
        <v>0</v>
      </c>
      <c r="M5256" s="5">
        <v>0</v>
      </c>
      <c r="N5256" s="5">
        <v>1228.06666666666</v>
      </c>
      <c r="O5256" s="96">
        <v>758.03</v>
      </c>
      <c r="P5256" s="5">
        <v>3244.9</v>
      </c>
      <c r="Q5256" s="99">
        <v>3609.01</v>
      </c>
      <c r="R5256" s="99">
        <v>24.381</v>
      </c>
      <c r="S5256" s="99">
        <v>16.503</v>
      </c>
      <c r="T5256" s="30">
        <f t="shared" si="574"/>
        <v>-99.89166666665983</v>
      </c>
      <c r="U5256" s="21">
        <f t="shared" si="578"/>
        <v>0</v>
      </c>
      <c r="V5256" s="21">
        <f t="shared" si="579"/>
        <v>-0.17507413837499999</v>
      </c>
      <c r="W5256" s="21">
        <f t="shared" si="580"/>
        <v>0</v>
      </c>
    </row>
    <row r="5257" spans="1:23">
      <c r="A5257" s="2">
        <f t="shared" si="575"/>
        <v>45536</v>
      </c>
      <c r="B5257" s="3">
        <f t="shared" si="576"/>
        <v>45553</v>
      </c>
      <c r="C5257" s="7">
        <v>45553.479166666664</v>
      </c>
      <c r="D5257" s="7">
        <v>45553.520833333336</v>
      </c>
      <c r="E5257" s="5">
        <v>100</v>
      </c>
      <c r="F5257" s="5">
        <v>-5</v>
      </c>
      <c r="G5257" s="5">
        <v>-2529.1666666666601</v>
      </c>
      <c r="H5257" s="34" cm="1">
        <f t="array" ref="H5257">SUMPRODUCT(('ESB Networks Summary'!$C$5:$C$17384=Data!D5257)*('ESB Networks Summary'!$E$5:$E$17384))*1000*2-SUMPRODUCT(('ESB Networks Summary'!$C$5:$C$17384=Data!D5257)*('ESB Networks Summary'!$F$5:$F$17384))*1000*2</f>
        <v>-2344</v>
      </c>
      <c r="I5257" s="5">
        <v>244.73333333333301</v>
      </c>
      <c r="J5257" s="5">
        <v>0</v>
      </c>
      <c r="K5257" s="17">
        <v>1</v>
      </c>
      <c r="L5257" s="52">
        <f t="shared" si="577"/>
        <v>0</v>
      </c>
      <c r="M5257" s="5">
        <v>0</v>
      </c>
      <c r="N5257" s="5">
        <v>834.83333333333303</v>
      </c>
      <c r="O5257" s="96">
        <v>758.03</v>
      </c>
      <c r="P5257" s="5">
        <v>3375.13333333333</v>
      </c>
      <c r="Q5257" s="99">
        <v>3609.01</v>
      </c>
      <c r="R5257" s="99">
        <v>24.381</v>
      </c>
      <c r="S5257" s="99">
        <v>16.503</v>
      </c>
      <c r="T5257" s="30">
        <f t="shared" si="574"/>
        <v>16.13333333333685</v>
      </c>
      <c r="U5257" s="21">
        <f t="shared" si="578"/>
        <v>0</v>
      </c>
      <c r="V5257" s="21">
        <f t="shared" si="579"/>
        <v>-0.20869418749999943</v>
      </c>
      <c r="W5257" s="21">
        <f t="shared" si="580"/>
        <v>0</v>
      </c>
    </row>
    <row r="5258" spans="1:23">
      <c r="A5258" s="2">
        <f t="shared" si="575"/>
        <v>45536</v>
      </c>
      <c r="B5258" s="3">
        <f t="shared" si="576"/>
        <v>45553</v>
      </c>
      <c r="C5258" s="7">
        <v>45553.5</v>
      </c>
      <c r="D5258" s="7">
        <v>45553.541666666664</v>
      </c>
      <c r="E5258" s="5">
        <v>100</v>
      </c>
      <c r="F5258" s="5">
        <v>-3.4583333333333299</v>
      </c>
      <c r="G5258" s="5">
        <v>-2581.7666666666601</v>
      </c>
      <c r="H5258" s="34" cm="1">
        <f t="array" ref="H5258">SUMPRODUCT(('ESB Networks Summary'!$C$5:$C$17384=Data!D5258)*('ESB Networks Summary'!$E$5:$E$17384))*1000*2-SUMPRODUCT(('ESB Networks Summary'!$C$5:$C$17384=Data!D5258)*('ESB Networks Summary'!$F$5:$F$17384))*1000*2</f>
        <v>-2526</v>
      </c>
      <c r="I5258" s="5">
        <v>162.19999999999999</v>
      </c>
      <c r="J5258" s="5">
        <v>0</v>
      </c>
      <c r="K5258" s="17">
        <v>1</v>
      </c>
      <c r="L5258" s="52">
        <f t="shared" si="577"/>
        <v>0</v>
      </c>
      <c r="M5258" s="5">
        <v>0</v>
      </c>
      <c r="N5258" s="5">
        <v>754.86666666666599</v>
      </c>
      <c r="O5258" s="96">
        <v>708.34</v>
      </c>
      <c r="P5258" s="5">
        <v>3452.6</v>
      </c>
      <c r="Q5258" s="99">
        <v>3008.57</v>
      </c>
      <c r="R5258" s="99">
        <v>22.687000000000001</v>
      </c>
      <c r="S5258" s="99">
        <v>14.809999999999999</v>
      </c>
      <c r="T5258" s="30">
        <f t="shared" si="574"/>
        <v>119.42500000000719</v>
      </c>
      <c r="U5258" s="21">
        <f t="shared" si="578"/>
        <v>0</v>
      </c>
      <c r="V5258" s="21">
        <f t="shared" si="579"/>
        <v>-0.19117982166666617</v>
      </c>
      <c r="W5258" s="21">
        <f t="shared" si="580"/>
        <v>0</v>
      </c>
    </row>
    <row r="5259" spans="1:23">
      <c r="A5259" s="2">
        <f t="shared" si="575"/>
        <v>45536</v>
      </c>
      <c r="B5259" s="3">
        <f t="shared" si="576"/>
        <v>45553</v>
      </c>
      <c r="C5259" s="7">
        <v>45553.520833333336</v>
      </c>
      <c r="D5259" s="7">
        <v>45553.5625</v>
      </c>
      <c r="E5259" s="5">
        <v>100</v>
      </c>
      <c r="F5259" s="5">
        <v>-0.16666666666666599</v>
      </c>
      <c r="G5259" s="5">
        <v>-2814.9333333333302</v>
      </c>
      <c r="H5259" s="34" cm="1">
        <f t="array" ref="H5259">SUMPRODUCT(('ESB Networks Summary'!$C$5:$C$17384=Data!D5259)*('ESB Networks Summary'!$E$5:$E$17384))*1000*2-SUMPRODUCT(('ESB Networks Summary'!$C$5:$C$17384=Data!D5259)*('ESB Networks Summary'!$F$5:$F$17384))*1000*2</f>
        <v>-2806</v>
      </c>
      <c r="I5259" s="5">
        <v>0</v>
      </c>
      <c r="J5259" s="5">
        <v>0</v>
      </c>
      <c r="K5259" s="17">
        <v>1</v>
      </c>
      <c r="L5259" s="52">
        <f t="shared" si="577"/>
        <v>0</v>
      </c>
      <c r="M5259" s="5">
        <v>0</v>
      </c>
      <c r="N5259" s="5">
        <v>573.46666666666601</v>
      </c>
      <c r="O5259" s="96">
        <v>708.34</v>
      </c>
      <c r="P5259" s="5">
        <v>3462.7333333333299</v>
      </c>
      <c r="Q5259" s="99">
        <v>3008.57</v>
      </c>
      <c r="R5259" s="99">
        <v>22.687000000000001</v>
      </c>
      <c r="S5259" s="99">
        <v>14.809999999999999</v>
      </c>
      <c r="T5259" s="30">
        <f t="shared" si="574"/>
        <v>74.500000000000384</v>
      </c>
      <c r="U5259" s="21">
        <f t="shared" si="578"/>
        <v>0</v>
      </c>
      <c r="V5259" s="21">
        <f t="shared" si="579"/>
        <v>-0.20844581333333309</v>
      </c>
      <c r="W5259" s="21">
        <f t="shared" si="580"/>
        <v>0</v>
      </c>
    </row>
    <row r="5260" spans="1:23">
      <c r="A5260" s="2">
        <f t="shared" si="575"/>
        <v>45536</v>
      </c>
      <c r="B5260" s="3">
        <f t="shared" si="576"/>
        <v>45553</v>
      </c>
      <c r="C5260" s="7">
        <v>45553.541666666664</v>
      </c>
      <c r="D5260" s="7">
        <v>45553.583333333336</v>
      </c>
      <c r="E5260" s="5">
        <v>100</v>
      </c>
      <c r="F5260" s="5">
        <v>0</v>
      </c>
      <c r="G5260" s="5">
        <v>-2303.86666666666</v>
      </c>
      <c r="H5260" s="34" cm="1">
        <f t="array" ref="H5260">SUMPRODUCT(('ESB Networks Summary'!$C$5:$C$17384=Data!D5260)*('ESB Networks Summary'!$E$5:$E$17384))*1000*2-SUMPRODUCT(('ESB Networks Summary'!$C$5:$C$17384=Data!D5260)*('ESB Networks Summary'!$F$5:$F$17384))*1000*2</f>
        <v>-2316</v>
      </c>
      <c r="I5260" s="5">
        <v>359.03333333333302</v>
      </c>
      <c r="J5260" s="5">
        <v>0</v>
      </c>
      <c r="K5260" s="17">
        <v>1</v>
      </c>
      <c r="L5260" s="52">
        <f t="shared" si="577"/>
        <v>0</v>
      </c>
      <c r="M5260" s="5">
        <v>0</v>
      </c>
      <c r="N5260" s="5">
        <v>1065.2333333333299</v>
      </c>
      <c r="O5260" s="96">
        <v>679.51</v>
      </c>
      <c r="P5260" s="5">
        <v>3377.7333333333299</v>
      </c>
      <c r="Q5260" s="99">
        <v>2740.79</v>
      </c>
      <c r="R5260" s="99">
        <v>22.446999999999999</v>
      </c>
      <c r="S5260" s="99">
        <v>14.569999999999999</v>
      </c>
      <c r="T5260" s="30">
        <f t="shared" si="574"/>
        <v>8.6333333333400333</v>
      </c>
      <c r="U5260" s="21">
        <f t="shared" si="578"/>
        <v>0</v>
      </c>
      <c r="V5260" s="21">
        <f t="shared" si="579"/>
        <v>-0.16783668666666615</v>
      </c>
      <c r="W5260" s="21">
        <f t="shared" si="580"/>
        <v>0</v>
      </c>
    </row>
    <row r="5261" spans="1:23">
      <c r="A5261" s="2">
        <f t="shared" si="575"/>
        <v>45536</v>
      </c>
      <c r="B5261" s="3">
        <f t="shared" si="576"/>
        <v>45553</v>
      </c>
      <c r="C5261" s="7">
        <v>45553.5625</v>
      </c>
      <c r="D5261" s="7">
        <v>45553.604166666664</v>
      </c>
      <c r="E5261" s="5">
        <v>100</v>
      </c>
      <c r="F5261" s="5">
        <v>0</v>
      </c>
      <c r="G5261" s="5">
        <v>-2534.9</v>
      </c>
      <c r="H5261" s="34" cm="1">
        <f t="array" ref="H5261">SUMPRODUCT(('ESB Networks Summary'!$C$5:$C$17384=Data!D5261)*('ESB Networks Summary'!$E$5:$E$17384))*1000*2-SUMPRODUCT(('ESB Networks Summary'!$C$5:$C$17384=Data!D5261)*('ESB Networks Summary'!$F$5:$F$17384))*1000*2</f>
        <v>-2536</v>
      </c>
      <c r="I5261" s="5">
        <v>0</v>
      </c>
      <c r="J5261" s="5">
        <v>0</v>
      </c>
      <c r="K5261" s="17">
        <v>1</v>
      </c>
      <c r="L5261" s="52">
        <f t="shared" si="577"/>
        <v>0</v>
      </c>
      <c r="M5261" s="5">
        <v>0</v>
      </c>
      <c r="N5261" s="5">
        <v>543.36666666666599</v>
      </c>
      <c r="O5261" s="96">
        <v>679.51</v>
      </c>
      <c r="P5261" s="5">
        <v>3166.9666666666599</v>
      </c>
      <c r="Q5261" s="99">
        <v>2740.79</v>
      </c>
      <c r="R5261" s="99">
        <v>22.446999999999999</v>
      </c>
      <c r="S5261" s="99">
        <v>14.569999999999999</v>
      </c>
      <c r="T5261" s="30">
        <f t="shared" si="574"/>
        <v>88.699999999993793</v>
      </c>
      <c r="U5261" s="21">
        <f t="shared" si="578"/>
        <v>0</v>
      </c>
      <c r="V5261" s="21">
        <f t="shared" si="579"/>
        <v>-0.184667465</v>
      </c>
      <c r="W5261" s="21">
        <f t="shared" si="580"/>
        <v>0</v>
      </c>
    </row>
    <row r="5262" spans="1:23">
      <c r="A5262" s="2">
        <f t="shared" si="575"/>
        <v>45536</v>
      </c>
      <c r="B5262" s="3">
        <f t="shared" si="576"/>
        <v>45553</v>
      </c>
      <c r="C5262" s="7">
        <v>45553.583333333336</v>
      </c>
      <c r="D5262" s="7">
        <v>45553.625</v>
      </c>
      <c r="E5262" s="5">
        <v>100</v>
      </c>
      <c r="F5262" s="5">
        <v>0</v>
      </c>
      <c r="G5262" s="5">
        <v>-2070.13333333333</v>
      </c>
      <c r="H5262" s="34" cm="1">
        <f t="array" ref="H5262">SUMPRODUCT(('ESB Networks Summary'!$C$5:$C$17384=Data!D5262)*('ESB Networks Summary'!$E$5:$E$17384))*1000*2-SUMPRODUCT(('ESB Networks Summary'!$C$5:$C$17384=Data!D5262)*('ESB Networks Summary'!$F$5:$F$17384))*1000*2</f>
        <v>-2076</v>
      </c>
      <c r="I5262" s="5">
        <v>314.83333333333297</v>
      </c>
      <c r="J5262" s="5">
        <v>0</v>
      </c>
      <c r="K5262" s="17">
        <v>1</v>
      </c>
      <c r="L5262" s="52">
        <f t="shared" si="577"/>
        <v>0</v>
      </c>
      <c r="M5262" s="5">
        <v>0</v>
      </c>
      <c r="N5262" s="5">
        <v>761.96666666666601</v>
      </c>
      <c r="O5262" s="96">
        <v>424.09</v>
      </c>
      <c r="P5262" s="5">
        <v>2903.5</v>
      </c>
      <c r="Q5262" s="99">
        <v>2744.41</v>
      </c>
      <c r="R5262" s="99">
        <v>22.713000000000001</v>
      </c>
      <c r="S5262" s="99">
        <v>14.836000000000002</v>
      </c>
      <c r="T5262" s="30">
        <f t="shared" si="574"/>
        <v>71.400000000003956</v>
      </c>
      <c r="U5262" s="21">
        <f t="shared" si="578"/>
        <v>0</v>
      </c>
      <c r="V5262" s="21">
        <f t="shared" si="579"/>
        <v>-0.15356249066666644</v>
      </c>
      <c r="W5262" s="21">
        <f t="shared" si="580"/>
        <v>0</v>
      </c>
    </row>
    <row r="5263" spans="1:23">
      <c r="A5263" s="2">
        <f t="shared" si="575"/>
        <v>45536</v>
      </c>
      <c r="B5263" s="3">
        <f t="shared" si="576"/>
        <v>45553</v>
      </c>
      <c r="C5263" s="7">
        <v>45553.604166666664</v>
      </c>
      <c r="D5263" s="7">
        <v>45553.645833333336</v>
      </c>
      <c r="E5263" s="5">
        <v>100</v>
      </c>
      <c r="F5263" s="5">
        <v>0</v>
      </c>
      <c r="G5263" s="5">
        <v>-2246.7916666666601</v>
      </c>
      <c r="H5263" s="34" cm="1">
        <f t="array" ref="H5263">SUMPRODUCT(('ESB Networks Summary'!$C$5:$C$17384=Data!D5263)*('ESB Networks Summary'!$E$5:$E$17384))*1000*2-SUMPRODUCT(('ESB Networks Summary'!$C$5:$C$17384=Data!D5263)*('ESB Networks Summary'!$F$5:$F$17384))*1000*2</f>
        <v>-2246</v>
      </c>
      <c r="I5263" s="5">
        <v>0</v>
      </c>
      <c r="J5263" s="5">
        <v>0</v>
      </c>
      <c r="K5263" s="17">
        <v>1</v>
      </c>
      <c r="L5263" s="52">
        <f t="shared" si="577"/>
        <v>0</v>
      </c>
      <c r="M5263" s="5">
        <v>0</v>
      </c>
      <c r="N5263" s="5">
        <v>345.224999999999</v>
      </c>
      <c r="O5263" s="96">
        <v>424.09</v>
      </c>
      <c r="P5263" s="5">
        <v>2663.4833333333299</v>
      </c>
      <c r="Q5263" s="99">
        <v>2744.41</v>
      </c>
      <c r="R5263" s="99">
        <v>22.713000000000001</v>
      </c>
      <c r="S5263" s="99">
        <v>14.836000000000002</v>
      </c>
      <c r="T5263" s="30">
        <f t="shared" si="574"/>
        <v>71.46666666667079</v>
      </c>
      <c r="U5263" s="21">
        <f t="shared" si="578"/>
        <v>0</v>
      </c>
      <c r="V5263" s="21">
        <f t="shared" si="579"/>
        <v>-0.16666700583333288</v>
      </c>
      <c r="W5263" s="21">
        <f t="shared" si="580"/>
        <v>0</v>
      </c>
    </row>
    <row r="5264" spans="1:23">
      <c r="A5264" s="2">
        <f t="shared" si="575"/>
        <v>45536</v>
      </c>
      <c r="B5264" s="3">
        <f t="shared" si="576"/>
        <v>45553</v>
      </c>
      <c r="C5264" s="7">
        <v>45553.625</v>
      </c>
      <c r="D5264" s="7">
        <v>45553.666666666664</v>
      </c>
      <c r="E5264" s="5">
        <v>100</v>
      </c>
      <c r="F5264" s="5">
        <v>0</v>
      </c>
      <c r="G5264" s="5">
        <v>-1781.5333333333299</v>
      </c>
      <c r="H5264" s="34" cm="1">
        <f t="array" ref="H5264">SUMPRODUCT(('ESB Networks Summary'!$C$5:$C$17384=Data!D5264)*('ESB Networks Summary'!$E$5:$E$17384))*1000*2-SUMPRODUCT(('ESB Networks Summary'!$C$5:$C$17384=Data!D5264)*('ESB Networks Summary'!$F$5:$F$17384))*1000*2</f>
        <v>-1820</v>
      </c>
      <c r="I5264" s="5">
        <v>454.53333333333302</v>
      </c>
      <c r="J5264" s="5">
        <v>0</v>
      </c>
      <c r="K5264" s="17">
        <v>1</v>
      </c>
      <c r="L5264" s="52">
        <f t="shared" si="577"/>
        <v>0</v>
      </c>
      <c r="M5264" s="5">
        <v>0</v>
      </c>
      <c r="N5264" s="5">
        <v>723.19999999999902</v>
      </c>
      <c r="O5264" s="96">
        <v>287.14</v>
      </c>
      <c r="P5264" s="5">
        <v>2636.4333333333302</v>
      </c>
      <c r="Q5264" s="99">
        <v>2766.78</v>
      </c>
      <c r="R5264" s="99">
        <v>26.681000000000001</v>
      </c>
      <c r="S5264" s="99">
        <v>18.803000000000001</v>
      </c>
      <c r="T5264" s="30">
        <f t="shared" si="574"/>
        <v>131.7000000000013</v>
      </c>
      <c r="U5264" s="21">
        <f t="shared" si="578"/>
        <v>0</v>
      </c>
      <c r="V5264" s="21">
        <f t="shared" si="579"/>
        <v>-0.16749085633333302</v>
      </c>
      <c r="W5264" s="21">
        <f t="shared" si="580"/>
        <v>0</v>
      </c>
    </row>
    <row r="5265" spans="1:23">
      <c r="A5265" s="2">
        <f t="shared" si="575"/>
        <v>45536</v>
      </c>
      <c r="B5265" s="3">
        <f t="shared" si="576"/>
        <v>45553</v>
      </c>
      <c r="C5265" s="7">
        <v>45553.645833333336</v>
      </c>
      <c r="D5265" s="7">
        <v>45553.6875</v>
      </c>
      <c r="E5265" s="5">
        <v>100</v>
      </c>
      <c r="F5265" s="5">
        <v>0</v>
      </c>
      <c r="G5265" s="5">
        <v>-2242.1</v>
      </c>
      <c r="H5265" s="34" cm="1">
        <f t="array" ref="H5265">SUMPRODUCT(('ESB Networks Summary'!$C$5:$C$17384=Data!D5265)*('ESB Networks Summary'!$E$5:$E$17384))*1000*2-SUMPRODUCT(('ESB Networks Summary'!$C$5:$C$17384=Data!D5265)*('ESB Networks Summary'!$F$5:$F$17384))*1000*2</f>
        <v>-2170</v>
      </c>
      <c r="I5265" s="5">
        <v>0</v>
      </c>
      <c r="J5265" s="5">
        <v>0</v>
      </c>
      <c r="K5265" s="17">
        <v>1</v>
      </c>
      <c r="L5265" s="52">
        <f t="shared" si="577"/>
        <v>0</v>
      </c>
      <c r="M5265" s="5">
        <v>0</v>
      </c>
      <c r="N5265" s="5">
        <v>97.8333333333333</v>
      </c>
      <c r="O5265" s="96">
        <v>287.14</v>
      </c>
      <c r="P5265" s="5">
        <v>2618.2666666666601</v>
      </c>
      <c r="Q5265" s="99">
        <v>2766.78</v>
      </c>
      <c r="R5265" s="99">
        <v>26.681000000000001</v>
      </c>
      <c r="S5265" s="99">
        <v>18.803000000000001</v>
      </c>
      <c r="T5265" s="30">
        <f t="shared" si="574"/>
        <v>278.33333333332683</v>
      </c>
      <c r="U5265" s="21">
        <f t="shared" si="578"/>
        <v>0</v>
      </c>
      <c r="V5265" s="21">
        <f t="shared" si="579"/>
        <v>-0.21079103149999998</v>
      </c>
      <c r="W5265" s="21">
        <f t="shared" si="580"/>
        <v>0</v>
      </c>
    </row>
    <row r="5266" spans="1:23">
      <c r="A5266" s="2">
        <f t="shared" si="575"/>
        <v>45536</v>
      </c>
      <c r="B5266" s="3">
        <f t="shared" si="576"/>
        <v>45553</v>
      </c>
      <c r="C5266" s="7">
        <v>45553.666666666664</v>
      </c>
      <c r="D5266" s="7">
        <v>45553.708333333336</v>
      </c>
      <c r="E5266" s="5">
        <v>100</v>
      </c>
      <c r="F5266" s="5">
        <v>0</v>
      </c>
      <c r="G5266" s="5">
        <v>-1785.3999999999901</v>
      </c>
      <c r="H5266" s="34" cm="1">
        <f t="array" ref="H5266">SUMPRODUCT(('ESB Networks Summary'!$C$5:$C$17384=Data!D5266)*('ESB Networks Summary'!$E$5:$E$17384))*1000*2-SUMPRODUCT(('ESB Networks Summary'!$C$5:$C$17384=Data!D5266)*('ESB Networks Summary'!$F$5:$F$17384))*1000*2</f>
        <v>-1836</v>
      </c>
      <c r="I5266" s="5">
        <v>0</v>
      </c>
      <c r="J5266" s="5">
        <v>0</v>
      </c>
      <c r="K5266" s="17">
        <v>1</v>
      </c>
      <c r="L5266" s="52">
        <f t="shared" si="577"/>
        <v>0</v>
      </c>
      <c r="M5266" s="5">
        <v>0</v>
      </c>
      <c r="N5266" s="5">
        <v>77.2</v>
      </c>
      <c r="O5266" s="96">
        <v>1015.73</v>
      </c>
      <c r="P5266" s="5">
        <v>2061.0666666666598</v>
      </c>
      <c r="Q5266" s="99">
        <v>2301.1999999999998</v>
      </c>
      <c r="R5266" s="99">
        <v>34.844999999999999</v>
      </c>
      <c r="S5266" s="99">
        <v>26.499000000000002</v>
      </c>
      <c r="T5266" s="30">
        <f t="shared" si="574"/>
        <v>198.46666666666971</v>
      </c>
      <c r="U5266" s="21">
        <f t="shared" si="578"/>
        <v>0</v>
      </c>
      <c r="V5266" s="21">
        <f t="shared" si="579"/>
        <v>-0.23655657299999869</v>
      </c>
      <c r="W5266" s="21">
        <f t="shared" si="580"/>
        <v>0</v>
      </c>
    </row>
    <row r="5267" spans="1:23">
      <c r="A5267" s="2">
        <f t="shared" si="575"/>
        <v>45536</v>
      </c>
      <c r="B5267" s="3">
        <f t="shared" si="576"/>
        <v>45553</v>
      </c>
      <c r="C5267" s="7">
        <v>45553.6875</v>
      </c>
      <c r="D5267" s="7">
        <v>45553.729166666664</v>
      </c>
      <c r="E5267" s="5">
        <v>98.899999999999906</v>
      </c>
      <c r="F5267" s="5">
        <v>-782.03333333333296</v>
      </c>
      <c r="G5267" s="5">
        <v>-315.7</v>
      </c>
      <c r="H5267" s="34" cm="1">
        <f t="array" ref="H5267">SUMPRODUCT(('ESB Networks Summary'!$C$5:$C$17384=Data!D5267)*('ESB Networks Summary'!$E$5:$E$17384))*1000*2-SUMPRODUCT(('ESB Networks Summary'!$C$5:$C$17384=Data!D5267)*('ESB Networks Summary'!$F$5:$F$17384))*1000*2</f>
        <v>-294</v>
      </c>
      <c r="I5267" s="5">
        <v>386.56666666666598</v>
      </c>
      <c r="J5267" s="5">
        <v>0</v>
      </c>
      <c r="K5267" s="17">
        <v>1</v>
      </c>
      <c r="L5267" s="52">
        <f t="shared" si="577"/>
        <v>0</v>
      </c>
      <c r="M5267" s="5">
        <v>0</v>
      </c>
      <c r="N5267" s="5">
        <v>1462.5</v>
      </c>
      <c r="O5267" s="96">
        <v>1015.73</v>
      </c>
      <c r="P5267" s="5">
        <v>1015.3</v>
      </c>
      <c r="Q5267" s="99">
        <v>2301.1999999999998</v>
      </c>
      <c r="R5267" s="99">
        <v>34.844999999999999</v>
      </c>
      <c r="S5267" s="99">
        <v>26.499000000000002</v>
      </c>
      <c r="T5267" s="30">
        <f t="shared" si="574"/>
        <v>19.133333333332871</v>
      </c>
      <c r="U5267" s="21">
        <f t="shared" si="578"/>
        <v>0</v>
      </c>
      <c r="V5267" s="21">
        <f t="shared" si="579"/>
        <v>-4.1828671499999998E-2</v>
      </c>
      <c r="W5267" s="21">
        <f t="shared" si="580"/>
        <v>0</v>
      </c>
    </row>
    <row r="5268" spans="1:23">
      <c r="A5268" s="2">
        <f t="shared" si="575"/>
        <v>45536</v>
      </c>
      <c r="B5268" s="3">
        <f t="shared" si="576"/>
        <v>45553</v>
      </c>
      <c r="C5268" s="7">
        <v>45553.708333333336</v>
      </c>
      <c r="D5268" s="7">
        <v>45553.75</v>
      </c>
      <c r="E5268" s="5">
        <v>96.7</v>
      </c>
      <c r="F5268" s="5">
        <v>648.84166666666601</v>
      </c>
      <c r="G5268" s="5">
        <v>-71.383333333333297</v>
      </c>
      <c r="H5268" s="34" cm="1">
        <f t="array" ref="H5268">SUMPRODUCT(('ESB Networks Summary'!$C$5:$C$17384=Data!D5268)*('ESB Networks Summary'!$E$5:$E$17384))*1000*2-SUMPRODUCT(('ESB Networks Summary'!$C$5:$C$17384=Data!D5268)*('ESB Networks Summary'!$F$5:$F$17384))*1000*2</f>
        <v>10</v>
      </c>
      <c r="I5268" s="5">
        <v>0</v>
      </c>
      <c r="J5268" s="5">
        <v>0</v>
      </c>
      <c r="K5268" s="17">
        <v>1</v>
      </c>
      <c r="L5268" s="52">
        <f t="shared" si="577"/>
        <v>0</v>
      </c>
      <c r="M5268" s="5">
        <v>0</v>
      </c>
      <c r="N5268" s="5">
        <v>1105.8</v>
      </c>
      <c r="O5268" s="96">
        <v>474.58</v>
      </c>
      <c r="P5268" s="5">
        <v>1509.6499999999901</v>
      </c>
      <c r="Q5268" s="99">
        <v>1501.56</v>
      </c>
      <c r="R5268" s="99">
        <v>34.844999999999999</v>
      </c>
      <c r="S5268" s="99">
        <v>26.499000000000002</v>
      </c>
      <c r="T5268" s="30">
        <f t="shared" si="574"/>
        <v>-316.37500000000909</v>
      </c>
      <c r="U5268" s="21">
        <f t="shared" si="578"/>
        <v>0</v>
      </c>
      <c r="V5268" s="21">
        <f t="shared" si="579"/>
        <v>-9.4579347499999973E-3</v>
      </c>
      <c r="W5268" s="21">
        <f t="shared" si="580"/>
        <v>0</v>
      </c>
    </row>
    <row r="5269" spans="1:23">
      <c r="A5269" s="2">
        <f t="shared" si="575"/>
        <v>45536</v>
      </c>
      <c r="B5269" s="3">
        <f t="shared" si="576"/>
        <v>45553</v>
      </c>
      <c r="C5269" s="7">
        <v>45553.729166666664</v>
      </c>
      <c r="D5269" s="7">
        <v>45553.770833333336</v>
      </c>
      <c r="E5269" s="5">
        <v>96</v>
      </c>
      <c r="F5269" s="5">
        <v>529.73333333333301</v>
      </c>
      <c r="G5269" s="5">
        <v>2.8333333333333299</v>
      </c>
      <c r="H5269" s="34" cm="1">
        <f t="array" ref="H5269">SUMPRODUCT(('ESB Networks Summary'!$C$5:$C$17384=Data!D5269)*('ESB Networks Summary'!$E$5:$E$17384))*1000*2-SUMPRODUCT(('ESB Networks Summary'!$C$5:$C$17384=Data!D5269)*('ESB Networks Summary'!$F$5:$F$17384))*1000*2</f>
        <v>8</v>
      </c>
      <c r="I5269" s="5">
        <v>0</v>
      </c>
      <c r="J5269" s="5">
        <v>0</v>
      </c>
      <c r="K5269" s="17">
        <v>1</v>
      </c>
      <c r="L5269" s="52">
        <f t="shared" si="577"/>
        <v>0</v>
      </c>
      <c r="M5269" s="5">
        <v>0</v>
      </c>
      <c r="N5269" s="5">
        <v>407.53333333333302</v>
      </c>
      <c r="O5269" s="96">
        <v>474.58</v>
      </c>
      <c r="P5269" s="5">
        <v>839.13333333333298</v>
      </c>
      <c r="Q5269" s="99">
        <v>1501.56</v>
      </c>
      <c r="R5269" s="99">
        <v>34.844999999999999</v>
      </c>
      <c r="S5269" s="99">
        <v>26.499000000000002</v>
      </c>
      <c r="T5269" s="30">
        <f t="shared" si="574"/>
        <v>-95.29999999999967</v>
      </c>
      <c r="U5269" s="21">
        <f t="shared" si="578"/>
        <v>4.9363749999999942E-4</v>
      </c>
      <c r="V5269" s="21">
        <f t="shared" si="579"/>
        <v>0</v>
      </c>
      <c r="W5269" s="21">
        <f t="shared" si="580"/>
        <v>0</v>
      </c>
    </row>
    <row r="5270" spans="1:23">
      <c r="A5270" s="2">
        <f t="shared" si="575"/>
        <v>45536</v>
      </c>
      <c r="B5270" s="3">
        <f t="shared" si="576"/>
        <v>45553</v>
      </c>
      <c r="C5270" s="7">
        <v>45553.75</v>
      </c>
      <c r="D5270" s="7">
        <v>45553.791666666664</v>
      </c>
      <c r="E5270" s="5">
        <v>96</v>
      </c>
      <c r="F5270" s="5">
        <v>-154.433333333333</v>
      </c>
      <c r="G5270" s="5">
        <v>-3.19999999999999</v>
      </c>
      <c r="H5270" s="34" cm="1">
        <f t="array" ref="H5270">SUMPRODUCT(('ESB Networks Summary'!$C$5:$C$17384=Data!D5270)*('ESB Networks Summary'!$E$5:$E$17384))*1000*2-SUMPRODUCT(('ESB Networks Summary'!$C$5:$C$17384=Data!D5270)*('ESB Networks Summary'!$F$5:$F$17384))*1000*2</f>
        <v>8</v>
      </c>
      <c r="I5270" s="5">
        <v>0</v>
      </c>
      <c r="J5270" s="5">
        <v>0</v>
      </c>
      <c r="K5270" s="17">
        <v>1</v>
      </c>
      <c r="L5270" s="52">
        <f t="shared" si="577"/>
        <v>0</v>
      </c>
      <c r="M5270" s="5">
        <v>0</v>
      </c>
      <c r="N5270" s="5">
        <v>212.433333333333</v>
      </c>
      <c r="O5270" s="96">
        <v>163.77000000000001</v>
      </c>
      <c r="P5270" s="5">
        <v>115</v>
      </c>
      <c r="Q5270" s="99">
        <v>342.15</v>
      </c>
      <c r="R5270" s="99">
        <v>32.522000000000006</v>
      </c>
      <c r="S5270" s="99">
        <v>24.645</v>
      </c>
      <c r="T5270" s="30">
        <f t="shared" si="574"/>
        <v>53.800000000000011</v>
      </c>
      <c r="U5270" s="21">
        <f t="shared" si="578"/>
        <v>0</v>
      </c>
      <c r="V5270" s="21">
        <f t="shared" si="579"/>
        <v>-3.9431999999999879E-4</v>
      </c>
      <c r="W5270" s="21">
        <f t="shared" si="580"/>
        <v>0</v>
      </c>
    </row>
    <row r="5271" spans="1:23">
      <c r="A5271" s="2">
        <f t="shared" si="575"/>
        <v>45536</v>
      </c>
      <c r="B5271" s="3">
        <f t="shared" si="576"/>
        <v>45553</v>
      </c>
      <c r="C5271" s="7">
        <v>45553.770833333336</v>
      </c>
      <c r="D5271" s="7">
        <v>45553.8125</v>
      </c>
      <c r="E5271" s="5">
        <v>95.1</v>
      </c>
      <c r="F5271" s="5">
        <v>-457.9</v>
      </c>
      <c r="G5271" s="5">
        <v>-15.1</v>
      </c>
      <c r="H5271" s="34" cm="1">
        <f t="array" ref="H5271">SUMPRODUCT(('ESB Networks Summary'!$C$5:$C$17384=Data!D5271)*('ESB Networks Summary'!$E$5:$E$17384))*1000*2-SUMPRODUCT(('ESB Networks Summary'!$C$5:$C$17384=Data!D5271)*('ESB Networks Summary'!$F$5:$F$17384))*1000*2</f>
        <v>2</v>
      </c>
      <c r="I5271" s="5">
        <v>0</v>
      </c>
      <c r="J5271" s="5">
        <v>0</v>
      </c>
      <c r="K5271" s="17">
        <v>1</v>
      </c>
      <c r="L5271" s="52">
        <f t="shared" si="577"/>
        <v>0</v>
      </c>
      <c r="M5271" s="5">
        <v>0</v>
      </c>
      <c r="N5271" s="5">
        <v>312.06666666666598</v>
      </c>
      <c r="O5271" s="96">
        <v>163.77000000000001</v>
      </c>
      <c r="P5271" s="5">
        <v>31.033333333333299</v>
      </c>
      <c r="Q5271" s="99">
        <v>342.15</v>
      </c>
      <c r="R5271" s="99">
        <v>32.522000000000006</v>
      </c>
      <c r="S5271" s="99">
        <v>24.645</v>
      </c>
      <c r="T5271" s="30">
        <f t="shared" si="574"/>
        <v>161.76666666666728</v>
      </c>
      <c r="U5271" s="21">
        <f t="shared" si="578"/>
        <v>0</v>
      </c>
      <c r="V5271" s="21">
        <f t="shared" si="579"/>
        <v>-1.8606974999999999E-3</v>
      </c>
      <c r="W5271" s="21">
        <f t="shared" si="580"/>
        <v>0</v>
      </c>
    </row>
    <row r="5272" spans="1:23">
      <c r="A5272" s="2">
        <f t="shared" si="575"/>
        <v>45536</v>
      </c>
      <c r="B5272" s="3">
        <f t="shared" si="576"/>
        <v>45553</v>
      </c>
      <c r="C5272" s="7">
        <v>45553.791666666664</v>
      </c>
      <c r="D5272" s="7">
        <v>45553.833333333336</v>
      </c>
      <c r="E5272" s="5">
        <v>93.266666666666595</v>
      </c>
      <c r="F5272" s="5">
        <v>-1245.06666666666</v>
      </c>
      <c r="G5272" s="5">
        <v>80.766666666666595</v>
      </c>
      <c r="H5272" s="34" cm="1">
        <f t="array" ref="H5272">SUMPRODUCT(('ESB Networks Summary'!$C$5:$C$17384=Data!D5272)*('ESB Networks Summary'!$E$5:$E$17384))*1000*2-SUMPRODUCT(('ESB Networks Summary'!$C$5:$C$17384=Data!D5272)*('ESB Networks Summary'!$F$5:$F$17384))*1000*2</f>
        <v>8</v>
      </c>
      <c r="I5272" s="5">
        <v>9.0333333333333297</v>
      </c>
      <c r="J5272" s="5">
        <v>0</v>
      </c>
      <c r="K5272" s="17">
        <v>1</v>
      </c>
      <c r="L5272" s="52">
        <f t="shared" si="577"/>
        <v>0</v>
      </c>
      <c r="M5272" s="5">
        <v>0</v>
      </c>
      <c r="N5272" s="5">
        <v>1241.1666666666599</v>
      </c>
      <c r="O5272" s="96">
        <v>140.38</v>
      </c>
      <c r="P5272" s="5">
        <v>7.7666666666666604</v>
      </c>
      <c r="Q5272" s="99">
        <v>24.37</v>
      </c>
      <c r="R5272" s="99">
        <v>32.522000000000006</v>
      </c>
      <c r="S5272" s="99">
        <v>24.645</v>
      </c>
      <c r="T5272" s="30">
        <f t="shared" si="574"/>
        <v>92.433333333333394</v>
      </c>
      <c r="U5272" s="21">
        <f t="shared" si="578"/>
        <v>1.3133467666666659E-2</v>
      </c>
      <c r="V5272" s="21">
        <f t="shared" si="579"/>
        <v>0</v>
      </c>
      <c r="W5272" s="21">
        <f t="shared" si="580"/>
        <v>0</v>
      </c>
    </row>
    <row r="5273" spans="1:23">
      <c r="A5273" s="2">
        <f t="shared" si="575"/>
        <v>45536</v>
      </c>
      <c r="B5273" s="3">
        <f t="shared" si="576"/>
        <v>45553</v>
      </c>
      <c r="C5273" s="7">
        <v>45553.8125</v>
      </c>
      <c r="D5273" s="7">
        <v>45553.854166666664</v>
      </c>
      <c r="E5273" s="5">
        <v>90.399999999999906</v>
      </c>
      <c r="F5273" s="5">
        <v>-648.26666666666597</v>
      </c>
      <c r="G5273" s="5">
        <v>0.2</v>
      </c>
      <c r="H5273" s="34" cm="1">
        <f t="array" ref="H5273">SUMPRODUCT(('ESB Networks Summary'!$C$5:$C$17384=Data!D5273)*('ESB Networks Summary'!$E$5:$E$17384))*1000*2-SUMPRODUCT(('ESB Networks Summary'!$C$5:$C$17384=Data!D5273)*('ESB Networks Summary'!$F$5:$F$17384))*1000*2</f>
        <v>6</v>
      </c>
      <c r="I5273" s="5">
        <v>0</v>
      </c>
      <c r="J5273" s="5">
        <v>0</v>
      </c>
      <c r="K5273" s="17">
        <v>1</v>
      </c>
      <c r="L5273" s="52">
        <f t="shared" si="577"/>
        <v>0</v>
      </c>
      <c r="M5273" s="5">
        <v>0</v>
      </c>
      <c r="N5273" s="5">
        <v>337.33333333333297</v>
      </c>
      <c r="O5273" s="96">
        <v>140.38</v>
      </c>
      <c r="P5273" s="5">
        <v>3.3333333333333298E-2</v>
      </c>
      <c r="Q5273" s="99">
        <v>24.37</v>
      </c>
      <c r="R5273" s="99">
        <v>32.522000000000006</v>
      </c>
      <c r="S5273" s="99">
        <v>24.645</v>
      </c>
      <c r="T5273" s="30">
        <f t="shared" si="574"/>
        <v>311.16666666666634</v>
      </c>
      <c r="U5273" s="21">
        <f t="shared" si="578"/>
        <v>3.2522000000000005E-5</v>
      </c>
      <c r="V5273" s="21">
        <f t="shared" si="579"/>
        <v>0</v>
      </c>
      <c r="W5273" s="21">
        <f t="shared" si="580"/>
        <v>0</v>
      </c>
    </row>
    <row r="5274" spans="1:23">
      <c r="A5274" s="2">
        <f t="shared" si="575"/>
        <v>45536</v>
      </c>
      <c r="B5274" s="3">
        <f t="shared" si="576"/>
        <v>45553</v>
      </c>
      <c r="C5274" s="7">
        <v>45553.833333333336</v>
      </c>
      <c r="D5274" s="7">
        <v>45553.875</v>
      </c>
      <c r="E5274" s="5">
        <v>89.266666666666595</v>
      </c>
      <c r="F5274" s="5">
        <v>-459.99166666666599</v>
      </c>
      <c r="G5274" s="5">
        <v>-1.43333333333333</v>
      </c>
      <c r="H5274" s="34" cm="1">
        <f t="array" ref="H5274">SUMPRODUCT(('ESB Networks Summary'!$C$5:$C$17384=Data!D5274)*('ESB Networks Summary'!$E$5:$E$17384))*1000*2-SUMPRODUCT(('ESB Networks Summary'!$C$5:$C$17384=Data!D5274)*('ESB Networks Summary'!$F$5:$F$17384))*1000*2</f>
        <v>2</v>
      </c>
      <c r="I5274" s="5">
        <v>0</v>
      </c>
      <c r="J5274" s="5">
        <v>0</v>
      </c>
      <c r="K5274" s="17">
        <v>1</v>
      </c>
      <c r="L5274" s="52">
        <f t="shared" si="577"/>
        <v>0</v>
      </c>
      <c r="M5274" s="5">
        <v>0</v>
      </c>
      <c r="N5274" s="5">
        <v>327.38333333333298</v>
      </c>
      <c r="O5274" s="96">
        <v>277.23</v>
      </c>
      <c r="P5274" s="5">
        <v>0.133333333333333</v>
      </c>
      <c r="Q5274" s="99">
        <v>0</v>
      </c>
      <c r="R5274" s="99">
        <v>30.345999999999997</v>
      </c>
      <c r="S5274" s="99">
        <v>22.468</v>
      </c>
      <c r="T5274" s="30">
        <f t="shared" si="574"/>
        <v>131.308333333333</v>
      </c>
      <c r="U5274" s="21">
        <f t="shared" si="578"/>
        <v>0</v>
      </c>
      <c r="V5274" s="21">
        <f t="shared" si="579"/>
        <v>-1.6102066666666629E-4</v>
      </c>
      <c r="W5274" s="21">
        <f t="shared" si="580"/>
        <v>0</v>
      </c>
    </row>
    <row r="5275" spans="1:23">
      <c r="A5275" s="2">
        <f t="shared" si="575"/>
        <v>45536</v>
      </c>
      <c r="B5275" s="3">
        <f t="shared" si="576"/>
        <v>45553</v>
      </c>
      <c r="C5275" s="7">
        <v>45553.854166666664</v>
      </c>
      <c r="D5275" s="7">
        <v>45553.895833333336</v>
      </c>
      <c r="E5275" s="5">
        <v>88.433333333333294</v>
      </c>
      <c r="F5275" s="5">
        <v>-274</v>
      </c>
      <c r="G5275" s="5">
        <v>-1.36666666666666</v>
      </c>
      <c r="H5275" s="34" cm="1">
        <f t="array" ref="H5275">SUMPRODUCT(('ESB Networks Summary'!$C$5:$C$17384=Data!D5275)*('ESB Networks Summary'!$E$5:$E$17384))*1000*2-SUMPRODUCT(('ESB Networks Summary'!$C$5:$C$17384=Data!D5275)*('ESB Networks Summary'!$F$5:$F$17384))*1000*2</f>
        <v>4</v>
      </c>
      <c r="I5275" s="5">
        <v>0</v>
      </c>
      <c r="J5275" s="5">
        <v>0</v>
      </c>
      <c r="K5275" s="17">
        <v>1</v>
      </c>
      <c r="L5275" s="52">
        <f t="shared" si="577"/>
        <v>0</v>
      </c>
      <c r="M5275" s="5">
        <v>0</v>
      </c>
      <c r="N5275" s="5">
        <v>141.46666666666599</v>
      </c>
      <c r="O5275" s="96">
        <v>277.23</v>
      </c>
      <c r="P5275" s="5">
        <v>1</v>
      </c>
      <c r="Q5275" s="99">
        <v>0</v>
      </c>
      <c r="R5275" s="99">
        <v>30.345999999999997</v>
      </c>
      <c r="S5275" s="99">
        <v>22.468</v>
      </c>
      <c r="T5275" s="30">
        <f t="shared" si="574"/>
        <v>132.16666666666737</v>
      </c>
      <c r="U5275" s="21">
        <f t="shared" si="578"/>
        <v>0</v>
      </c>
      <c r="V5275" s="21">
        <f t="shared" si="579"/>
        <v>-1.5353133333333261E-4</v>
      </c>
      <c r="W5275" s="21">
        <f t="shared" si="580"/>
        <v>0</v>
      </c>
    </row>
    <row r="5276" spans="1:23">
      <c r="A5276" s="2">
        <f t="shared" si="575"/>
        <v>45536</v>
      </c>
      <c r="B5276" s="3">
        <f t="shared" si="576"/>
        <v>45553</v>
      </c>
      <c r="C5276" s="7">
        <v>45553.875</v>
      </c>
      <c r="D5276" s="7">
        <v>45553.916666666664</v>
      </c>
      <c r="E5276" s="5">
        <v>87.966666666666598</v>
      </c>
      <c r="F5276" s="5">
        <v>-299.166666666666</v>
      </c>
      <c r="G5276" s="5">
        <v>0.39999999999999902</v>
      </c>
      <c r="H5276" s="34" cm="1">
        <f t="array" ref="H5276">SUMPRODUCT(('ESB Networks Summary'!$C$5:$C$17384=Data!D5276)*('ESB Networks Summary'!$E$5:$E$17384))*1000*2-SUMPRODUCT(('ESB Networks Summary'!$C$5:$C$17384=Data!D5276)*('ESB Networks Summary'!$F$5:$F$17384))*1000*2</f>
        <v>4</v>
      </c>
      <c r="I5276" s="5">
        <v>0</v>
      </c>
      <c r="J5276" s="5">
        <v>0</v>
      </c>
      <c r="K5276" s="17">
        <v>1</v>
      </c>
      <c r="L5276" s="52">
        <f t="shared" si="577"/>
        <v>0</v>
      </c>
      <c r="M5276" s="5">
        <v>0</v>
      </c>
      <c r="N5276" s="5">
        <v>168.2</v>
      </c>
      <c r="O5276" s="96">
        <v>244.14</v>
      </c>
      <c r="P5276" s="5">
        <v>1</v>
      </c>
      <c r="Q5276" s="99">
        <v>0</v>
      </c>
      <c r="R5276" s="99">
        <v>22.466999999999999</v>
      </c>
      <c r="S5276" s="99">
        <v>14.588999999999999</v>
      </c>
      <c r="T5276" s="30">
        <f t="shared" si="574"/>
        <v>132.36666666666602</v>
      </c>
      <c r="U5276" s="21">
        <f t="shared" si="578"/>
        <v>4.4933999999999892E-5</v>
      </c>
      <c r="V5276" s="21">
        <f t="shared" si="579"/>
        <v>0</v>
      </c>
      <c r="W5276" s="21">
        <f t="shared" si="580"/>
        <v>0</v>
      </c>
    </row>
    <row r="5277" spans="1:23">
      <c r="A5277" s="2">
        <f t="shared" si="575"/>
        <v>45536</v>
      </c>
      <c r="B5277" s="3">
        <f t="shared" si="576"/>
        <v>45553</v>
      </c>
      <c r="C5277" s="7">
        <v>45553.895833333336</v>
      </c>
      <c r="D5277" s="7">
        <v>45553.9375</v>
      </c>
      <c r="E5277" s="5">
        <v>87</v>
      </c>
      <c r="F5277" s="5">
        <v>-215.79999999999899</v>
      </c>
      <c r="G5277" s="5">
        <v>-1.63333333333333</v>
      </c>
      <c r="H5277" s="34" cm="1">
        <f t="array" ref="H5277">SUMPRODUCT(('ESB Networks Summary'!$C$5:$C$17384=Data!D5277)*('ESB Networks Summary'!$E$5:$E$17384))*1000*2-SUMPRODUCT(('ESB Networks Summary'!$C$5:$C$17384=Data!D5277)*('ESB Networks Summary'!$F$5:$F$17384))*1000*2</f>
        <v>4</v>
      </c>
      <c r="I5277" s="5">
        <v>0</v>
      </c>
      <c r="J5277" s="5">
        <v>0</v>
      </c>
      <c r="K5277" s="17">
        <v>1</v>
      </c>
      <c r="L5277" s="52">
        <f t="shared" si="577"/>
        <v>0</v>
      </c>
      <c r="M5277" s="5">
        <v>0</v>
      </c>
      <c r="N5277" s="5">
        <v>41.8333333333333</v>
      </c>
      <c r="O5277" s="96">
        <v>244.14</v>
      </c>
      <c r="P5277" s="5">
        <v>1</v>
      </c>
      <c r="Q5277" s="99">
        <v>0</v>
      </c>
      <c r="R5277" s="99">
        <v>22.466999999999999</v>
      </c>
      <c r="S5277" s="99">
        <v>14.588999999999999</v>
      </c>
      <c r="T5277" s="30">
        <f t="shared" si="574"/>
        <v>173.33333333333235</v>
      </c>
      <c r="U5277" s="21">
        <f t="shared" si="578"/>
        <v>0</v>
      </c>
      <c r="V5277" s="21">
        <f t="shared" si="579"/>
        <v>-1.1914349999999974E-4</v>
      </c>
      <c r="W5277" s="21">
        <f t="shared" si="580"/>
        <v>0</v>
      </c>
    </row>
    <row r="5278" spans="1:23">
      <c r="A5278" s="2">
        <f t="shared" si="575"/>
        <v>45536</v>
      </c>
      <c r="B5278" s="3">
        <f t="shared" si="576"/>
        <v>45553</v>
      </c>
      <c r="C5278" s="7">
        <v>45553.916666666664</v>
      </c>
      <c r="D5278" s="7">
        <v>45553.958333333336</v>
      </c>
      <c r="E5278" s="5">
        <v>86.866666666666603</v>
      </c>
      <c r="F5278" s="5">
        <v>-206.23333333333301</v>
      </c>
      <c r="G5278" s="5">
        <v>13.9</v>
      </c>
      <c r="H5278" s="34" cm="1">
        <f t="array" ref="H5278">SUMPRODUCT(('ESB Networks Summary'!$C$5:$C$17384=Data!D5278)*('ESB Networks Summary'!$E$5:$E$17384))*1000*2-SUMPRODUCT(('ESB Networks Summary'!$C$5:$C$17384=Data!D5278)*('ESB Networks Summary'!$F$5:$F$17384))*1000*2</f>
        <v>4</v>
      </c>
      <c r="I5278" s="5">
        <v>0</v>
      </c>
      <c r="J5278" s="5">
        <v>0</v>
      </c>
      <c r="K5278" s="17">
        <v>1</v>
      </c>
      <c r="L5278" s="52">
        <f t="shared" si="577"/>
        <v>0</v>
      </c>
      <c r="M5278" s="5">
        <v>0</v>
      </c>
      <c r="N5278" s="5">
        <v>26.533333333333299</v>
      </c>
      <c r="O5278" s="96">
        <v>45.44</v>
      </c>
      <c r="P5278" s="5">
        <v>1</v>
      </c>
      <c r="Q5278" s="99">
        <v>0</v>
      </c>
      <c r="R5278" s="99">
        <v>14.121</v>
      </c>
      <c r="S5278" s="99">
        <v>11.126999999999999</v>
      </c>
      <c r="T5278" s="30">
        <f t="shared" si="574"/>
        <v>194.59999999999971</v>
      </c>
      <c r="U5278" s="21">
        <f t="shared" si="578"/>
        <v>9.814095000000001E-4</v>
      </c>
      <c r="V5278" s="21">
        <f t="shared" si="579"/>
        <v>0</v>
      </c>
      <c r="W5278" s="21">
        <f t="shared" si="580"/>
        <v>0</v>
      </c>
    </row>
    <row r="5279" spans="1:23">
      <c r="A5279" s="2">
        <f t="shared" si="575"/>
        <v>45536</v>
      </c>
      <c r="B5279" s="3">
        <f t="shared" si="576"/>
        <v>45553</v>
      </c>
      <c r="C5279" s="7">
        <v>45553.9375</v>
      </c>
      <c r="D5279" s="7">
        <v>45553.979166666664</v>
      </c>
      <c r="E5279" s="5">
        <v>86</v>
      </c>
      <c r="F5279" s="5">
        <v>-206.7</v>
      </c>
      <c r="G5279" s="5">
        <v>-0.63333333333333297</v>
      </c>
      <c r="H5279" s="34" cm="1">
        <f t="array" ref="H5279">SUMPRODUCT(('ESB Networks Summary'!$C$5:$C$17384=Data!D5279)*('ESB Networks Summary'!$E$5:$E$17384))*1000*2-SUMPRODUCT(('ESB Networks Summary'!$C$5:$C$17384=Data!D5279)*('ESB Networks Summary'!$F$5:$F$17384))*1000*2</f>
        <v>2</v>
      </c>
      <c r="I5279" s="5">
        <v>0</v>
      </c>
      <c r="J5279" s="5">
        <v>0</v>
      </c>
      <c r="K5279" s="17">
        <v>1</v>
      </c>
      <c r="L5279" s="52">
        <f t="shared" si="577"/>
        <v>0</v>
      </c>
      <c r="M5279" s="5">
        <v>0</v>
      </c>
      <c r="N5279" s="5">
        <v>34.3333333333333</v>
      </c>
      <c r="O5279" s="96">
        <v>45.44</v>
      </c>
      <c r="P5279" s="5">
        <v>1</v>
      </c>
      <c r="Q5279" s="99">
        <v>0</v>
      </c>
      <c r="R5279" s="99">
        <v>14.121</v>
      </c>
      <c r="S5279" s="99">
        <v>11.126999999999999</v>
      </c>
      <c r="T5279" s="30">
        <f t="shared" si="574"/>
        <v>172.73333333333335</v>
      </c>
      <c r="U5279" s="21">
        <f t="shared" si="578"/>
        <v>0</v>
      </c>
      <c r="V5279" s="21">
        <f t="shared" si="579"/>
        <v>-3.5235499999999978E-5</v>
      </c>
      <c r="W5279" s="21">
        <f t="shared" si="580"/>
        <v>0</v>
      </c>
    </row>
    <row r="5280" spans="1:23">
      <c r="A5280" s="2">
        <f t="shared" si="575"/>
        <v>45536</v>
      </c>
      <c r="B5280" s="3">
        <f t="shared" si="576"/>
        <v>45553</v>
      </c>
      <c r="C5280" s="7">
        <v>45553.958333333336</v>
      </c>
      <c r="D5280" s="7">
        <v>45554</v>
      </c>
      <c r="E5280" s="5">
        <v>86</v>
      </c>
      <c r="F5280" s="5">
        <v>-174.53333333333299</v>
      </c>
      <c r="G5280" s="5">
        <v>0.266666666666666</v>
      </c>
      <c r="H5280" s="34" cm="1">
        <f t="array" ref="H5280">SUMPRODUCT(('ESB Networks Summary'!$C$5:$C$17384=Data!D5280)*('ESB Networks Summary'!$E$5:$E$17384))*1000*2-SUMPRODUCT(('ESB Networks Summary'!$C$5:$C$17384=Data!D5280)*('ESB Networks Summary'!$F$5:$F$17384))*1000*2</f>
        <v>4</v>
      </c>
      <c r="I5280" s="5">
        <v>0</v>
      </c>
      <c r="J5280" s="5">
        <v>0</v>
      </c>
      <c r="K5280" s="17">
        <v>1</v>
      </c>
      <c r="L5280" s="52">
        <f t="shared" si="577"/>
        <v>0</v>
      </c>
      <c r="M5280" s="5">
        <v>0</v>
      </c>
      <c r="N5280" s="5">
        <v>12.4</v>
      </c>
      <c r="O5280" s="96">
        <v>22.31</v>
      </c>
      <c r="P5280" s="5">
        <v>1</v>
      </c>
      <c r="Q5280" s="99">
        <v>0</v>
      </c>
      <c r="R5280" s="99">
        <v>14.121</v>
      </c>
      <c r="S5280" s="99">
        <v>11.126999999999999</v>
      </c>
      <c r="T5280" s="30">
        <f t="shared" si="574"/>
        <v>163.39999999999966</v>
      </c>
      <c r="U5280" s="21">
        <f t="shared" si="578"/>
        <v>1.8827999999999953E-5</v>
      </c>
      <c r="V5280" s="21">
        <f t="shared" si="579"/>
        <v>0</v>
      </c>
      <c r="W5280" s="21">
        <f t="shared" si="580"/>
        <v>0</v>
      </c>
    </row>
    <row r="5281" spans="1:23">
      <c r="A5281" s="2">
        <f t="shared" si="575"/>
        <v>45536</v>
      </c>
      <c r="B5281" s="3">
        <f t="shared" si="576"/>
        <v>45553</v>
      </c>
      <c r="C5281" s="7">
        <v>45553.979166666664</v>
      </c>
      <c r="D5281" s="7">
        <v>45554.020833333336</v>
      </c>
      <c r="E5281" s="5">
        <v>85.033333333333303</v>
      </c>
      <c r="F5281" s="5">
        <v>-181.041666666666</v>
      </c>
      <c r="G5281" s="5">
        <v>16.308333333333302</v>
      </c>
      <c r="H5281" s="34" cm="1">
        <f t="array" ref="H5281">SUMPRODUCT(('ESB Networks Summary'!$C$5:$C$17384=Data!D5281)*('ESB Networks Summary'!$E$5:$E$17384))*1000*2-SUMPRODUCT(('ESB Networks Summary'!$C$5:$C$17384=Data!D5281)*('ESB Networks Summary'!$F$5:$F$17384))*1000*2</f>
        <v>4</v>
      </c>
      <c r="I5281" s="5">
        <v>0</v>
      </c>
      <c r="J5281" s="5">
        <v>0</v>
      </c>
      <c r="K5281" s="17">
        <v>1</v>
      </c>
      <c r="L5281" s="52">
        <f t="shared" si="577"/>
        <v>0</v>
      </c>
      <c r="M5281" s="5">
        <v>0</v>
      </c>
      <c r="N5281" s="5">
        <v>20.733333333333299</v>
      </c>
      <c r="O5281" s="96">
        <v>22.31</v>
      </c>
      <c r="P5281" s="5">
        <v>1</v>
      </c>
      <c r="Q5281" s="99">
        <v>0</v>
      </c>
      <c r="R5281" s="99">
        <v>14.121</v>
      </c>
      <c r="S5281" s="99">
        <v>11.126999999999999</v>
      </c>
      <c r="T5281" s="30">
        <f t="shared" si="574"/>
        <v>177.61666666666599</v>
      </c>
      <c r="U5281" s="21">
        <f t="shared" si="578"/>
        <v>1.1514498749999979E-3</v>
      </c>
      <c r="V5281" s="21">
        <f t="shared" si="579"/>
        <v>0</v>
      </c>
      <c r="W5281" s="21">
        <f t="shared" si="580"/>
        <v>0</v>
      </c>
    </row>
    <row r="5282" spans="1:23">
      <c r="A5282" s="2">
        <f t="shared" si="575"/>
        <v>45536</v>
      </c>
      <c r="B5282" s="3">
        <f t="shared" si="576"/>
        <v>45554</v>
      </c>
      <c r="C5282" s="7">
        <v>45554</v>
      </c>
      <c r="D5282" s="7">
        <v>45554.041666666664</v>
      </c>
      <c r="E5282" s="5">
        <v>85</v>
      </c>
      <c r="F5282" s="5">
        <v>-171.666666666666</v>
      </c>
      <c r="G5282" s="5">
        <v>0.83333333333333304</v>
      </c>
      <c r="H5282" s="34" cm="1">
        <f t="array" ref="H5282">SUMPRODUCT(('ESB Networks Summary'!$C$5:$C$17384=Data!D5282)*('ESB Networks Summary'!$E$5:$E$17384))*1000*2-SUMPRODUCT(('ESB Networks Summary'!$C$5:$C$17384=Data!D5282)*('ESB Networks Summary'!$F$5:$F$17384))*1000*2</f>
        <v>4</v>
      </c>
      <c r="I5282" s="5">
        <v>0</v>
      </c>
      <c r="J5282" s="5">
        <v>0</v>
      </c>
      <c r="K5282" s="17">
        <v>1</v>
      </c>
      <c r="L5282" s="52">
        <f t="shared" si="577"/>
        <v>0</v>
      </c>
      <c r="M5282" s="5">
        <v>0</v>
      </c>
      <c r="N5282" s="5">
        <v>16.033333333333299</v>
      </c>
      <c r="O5282" s="96">
        <v>36.56</v>
      </c>
      <c r="P5282" s="5">
        <v>1</v>
      </c>
      <c r="Q5282" s="99">
        <v>0</v>
      </c>
      <c r="R5282" s="99">
        <v>14.2</v>
      </c>
      <c r="S5282" s="99">
        <v>11.206999999999999</v>
      </c>
      <c r="T5282" s="30">
        <f t="shared" si="574"/>
        <v>157.46666666666604</v>
      </c>
      <c r="U5282" s="21">
        <f t="shared" si="578"/>
        <v>5.916666666666665E-5</v>
      </c>
      <c r="V5282" s="21">
        <f t="shared" si="579"/>
        <v>0</v>
      </c>
      <c r="W5282" s="21">
        <f t="shared" si="580"/>
        <v>0</v>
      </c>
    </row>
    <row r="5283" spans="1:23">
      <c r="A5283" s="2">
        <f t="shared" si="575"/>
        <v>45536</v>
      </c>
      <c r="B5283" s="3">
        <f t="shared" si="576"/>
        <v>45554</v>
      </c>
      <c r="C5283" s="7">
        <v>45554.020833333336</v>
      </c>
      <c r="D5283" s="7">
        <v>45554.0625</v>
      </c>
      <c r="E5283" s="5">
        <v>84.3333333333333</v>
      </c>
      <c r="F5283" s="5">
        <v>-181</v>
      </c>
      <c r="G5283" s="5">
        <v>-1.1666666666666601</v>
      </c>
      <c r="H5283" s="34" cm="1">
        <f t="array" ref="H5283">SUMPRODUCT(('ESB Networks Summary'!$C$5:$C$17384=Data!D5283)*('ESB Networks Summary'!$E$5:$E$17384))*1000*2-SUMPRODUCT(('ESB Networks Summary'!$C$5:$C$17384=Data!D5283)*('ESB Networks Summary'!$F$5:$F$17384))*1000*2</f>
        <v>4</v>
      </c>
      <c r="I5283" s="5">
        <v>0</v>
      </c>
      <c r="J5283" s="5">
        <v>0</v>
      </c>
      <c r="K5283" s="17">
        <v>1</v>
      </c>
      <c r="L5283" s="52">
        <f t="shared" si="577"/>
        <v>0</v>
      </c>
      <c r="M5283" s="5">
        <v>0</v>
      </c>
      <c r="N5283" s="5">
        <v>8.1333333333333293</v>
      </c>
      <c r="O5283" s="96">
        <v>36.56</v>
      </c>
      <c r="P5283" s="5">
        <v>1</v>
      </c>
      <c r="Q5283" s="99">
        <v>0</v>
      </c>
      <c r="R5283" s="99">
        <v>14.2</v>
      </c>
      <c r="S5283" s="99">
        <v>11.206999999999999</v>
      </c>
      <c r="T5283" s="30">
        <f t="shared" si="574"/>
        <v>172.70000000000002</v>
      </c>
      <c r="U5283" s="21">
        <f t="shared" si="578"/>
        <v>0</v>
      </c>
      <c r="V5283" s="21">
        <f t="shared" si="579"/>
        <v>-6.5374166666666296E-5</v>
      </c>
      <c r="W5283" s="21">
        <f t="shared" si="580"/>
        <v>0</v>
      </c>
    </row>
    <row r="5284" spans="1:23">
      <c r="A5284" s="2">
        <f t="shared" si="575"/>
        <v>45536</v>
      </c>
      <c r="B5284" s="3">
        <f t="shared" si="576"/>
        <v>45554</v>
      </c>
      <c r="C5284" s="7">
        <v>45554.041666666664</v>
      </c>
      <c r="D5284" s="7">
        <v>45554.083333333336</v>
      </c>
      <c r="E5284" s="5">
        <v>84</v>
      </c>
      <c r="F5284" s="5">
        <v>-166.333333333333</v>
      </c>
      <c r="G5284" s="5">
        <v>-19.066666666666599</v>
      </c>
      <c r="H5284" s="34" cm="1">
        <f t="array" ref="H5284">SUMPRODUCT(('ESB Networks Summary'!$C$5:$C$17384=Data!D5284)*('ESB Networks Summary'!$E$5:$E$17384))*1000*2-SUMPRODUCT(('ESB Networks Summary'!$C$5:$C$17384=Data!D5284)*('ESB Networks Summary'!$F$5:$F$17384))*1000*2</f>
        <v>2</v>
      </c>
      <c r="I5284" s="5">
        <v>0</v>
      </c>
      <c r="J5284" s="5">
        <v>0</v>
      </c>
      <c r="K5284" s="17">
        <v>1</v>
      </c>
      <c r="L5284" s="52">
        <f t="shared" si="577"/>
        <v>0</v>
      </c>
      <c r="M5284" s="5">
        <v>0</v>
      </c>
      <c r="N5284" s="5">
        <v>15.799999999999899</v>
      </c>
      <c r="O5284" s="96">
        <v>15.74</v>
      </c>
      <c r="P5284" s="5">
        <v>1</v>
      </c>
      <c r="Q5284" s="99">
        <v>0</v>
      </c>
      <c r="R5284" s="99">
        <v>14.216999999999999</v>
      </c>
      <c r="S5284" s="99">
        <v>11.224</v>
      </c>
      <c r="T5284" s="30">
        <f t="shared" si="574"/>
        <v>132.4666666666665</v>
      </c>
      <c r="U5284" s="21">
        <f t="shared" si="578"/>
        <v>0</v>
      </c>
      <c r="V5284" s="21">
        <f t="shared" si="579"/>
        <v>-1.0700213333333297E-3</v>
      </c>
      <c r="W5284" s="21">
        <f t="shared" si="580"/>
        <v>0</v>
      </c>
    </row>
    <row r="5285" spans="1:23">
      <c r="A5285" s="2">
        <f t="shared" si="575"/>
        <v>45536</v>
      </c>
      <c r="B5285" s="3">
        <f t="shared" si="576"/>
        <v>45554</v>
      </c>
      <c r="C5285" s="7">
        <v>45554.0625</v>
      </c>
      <c r="D5285" s="7">
        <v>45554.104166666664</v>
      </c>
      <c r="E5285" s="5">
        <v>83.766666666666595</v>
      </c>
      <c r="F5285" s="5">
        <v>-157.333333333333</v>
      </c>
      <c r="G5285" s="5">
        <v>-1.2333333333333301</v>
      </c>
      <c r="H5285" s="34" cm="1">
        <f t="array" ref="H5285">SUMPRODUCT(('ESB Networks Summary'!$C$5:$C$17384=Data!D5285)*('ESB Networks Summary'!$E$5:$E$17384))*1000*2-SUMPRODUCT(('ESB Networks Summary'!$C$5:$C$17384=Data!D5285)*('ESB Networks Summary'!$F$5:$F$17384))*1000*2</f>
        <v>4</v>
      </c>
      <c r="I5285" s="5">
        <v>0</v>
      </c>
      <c r="J5285" s="5">
        <v>0</v>
      </c>
      <c r="K5285" s="17">
        <v>1</v>
      </c>
      <c r="L5285" s="52">
        <f t="shared" si="577"/>
        <v>0</v>
      </c>
      <c r="M5285" s="5">
        <v>0</v>
      </c>
      <c r="N5285" s="5">
        <v>0</v>
      </c>
      <c r="O5285" s="96">
        <v>15.74</v>
      </c>
      <c r="P5285" s="5">
        <v>1</v>
      </c>
      <c r="Q5285" s="99">
        <v>0</v>
      </c>
      <c r="R5285" s="99">
        <v>14.216999999999999</v>
      </c>
      <c r="S5285" s="99">
        <v>11.224</v>
      </c>
      <c r="T5285" s="30">
        <f t="shared" si="574"/>
        <v>157.09999999999968</v>
      </c>
      <c r="U5285" s="21">
        <f t="shared" si="578"/>
        <v>0</v>
      </c>
      <c r="V5285" s="21">
        <f t="shared" si="579"/>
        <v>-6.9214666666666484E-5</v>
      </c>
      <c r="W5285" s="21">
        <f t="shared" si="580"/>
        <v>0</v>
      </c>
    </row>
    <row r="5286" spans="1:23">
      <c r="A5286" s="2">
        <f t="shared" si="575"/>
        <v>45536</v>
      </c>
      <c r="B5286" s="3">
        <f t="shared" si="576"/>
        <v>45554</v>
      </c>
      <c r="C5286" s="7">
        <v>45554.083333333336</v>
      </c>
      <c r="D5286" s="7">
        <v>45554.125</v>
      </c>
      <c r="E5286" s="5">
        <v>83</v>
      </c>
      <c r="F5286" s="5">
        <v>-208.666666666666</v>
      </c>
      <c r="G5286" s="5">
        <v>0.39999999999999902</v>
      </c>
      <c r="H5286" s="34" cm="1">
        <f t="array" ref="H5286">SUMPRODUCT(('ESB Networks Summary'!$C$5:$C$17384=Data!D5286)*('ESB Networks Summary'!$E$5:$E$17384))*1000*2-SUMPRODUCT(('ESB Networks Summary'!$C$5:$C$17384=Data!D5286)*('ESB Networks Summary'!$F$5:$F$17384))*1000*2</f>
        <v>2</v>
      </c>
      <c r="I5286" s="5">
        <v>0</v>
      </c>
      <c r="J5286" s="5">
        <v>0</v>
      </c>
      <c r="K5286" s="17">
        <v>1</v>
      </c>
      <c r="L5286" s="52">
        <f t="shared" si="577"/>
        <v>0</v>
      </c>
      <c r="M5286" s="5">
        <v>0</v>
      </c>
      <c r="N5286" s="5">
        <v>46.133333333333297</v>
      </c>
      <c r="O5286" s="96">
        <v>31.17</v>
      </c>
      <c r="P5286" s="5">
        <v>1</v>
      </c>
      <c r="Q5286" s="99">
        <v>0</v>
      </c>
      <c r="R5286" s="99">
        <v>14.135</v>
      </c>
      <c r="S5286" s="99">
        <v>11.141</v>
      </c>
      <c r="T5286" s="30">
        <f t="shared" si="574"/>
        <v>163.93333333333271</v>
      </c>
      <c r="U5286" s="21">
        <f t="shared" si="578"/>
        <v>2.8269999999999931E-5</v>
      </c>
      <c r="V5286" s="21">
        <f t="shared" si="579"/>
        <v>0</v>
      </c>
      <c r="W5286" s="21">
        <f t="shared" si="580"/>
        <v>0</v>
      </c>
    </row>
    <row r="5287" spans="1:23">
      <c r="A5287" s="2">
        <f t="shared" si="575"/>
        <v>45536</v>
      </c>
      <c r="B5287" s="3">
        <f t="shared" si="576"/>
        <v>45554</v>
      </c>
      <c r="C5287" s="7">
        <v>45554.104166666664</v>
      </c>
      <c r="D5287" s="7">
        <v>45554.145833333336</v>
      </c>
      <c r="E5287" s="5">
        <v>82.933333333333294</v>
      </c>
      <c r="F5287" s="5">
        <v>-180</v>
      </c>
      <c r="G5287" s="5">
        <v>1.575</v>
      </c>
      <c r="H5287" s="34" cm="1">
        <f t="array" ref="H5287">SUMPRODUCT(('ESB Networks Summary'!$C$5:$C$17384=Data!D5287)*('ESB Networks Summary'!$E$5:$E$17384))*1000*2-SUMPRODUCT(('ESB Networks Summary'!$C$5:$C$17384=Data!D5287)*('ESB Networks Summary'!$F$5:$F$17384))*1000*2</f>
        <v>4</v>
      </c>
      <c r="I5287" s="5">
        <v>0</v>
      </c>
      <c r="J5287" s="5">
        <v>0</v>
      </c>
      <c r="K5287" s="17">
        <v>1</v>
      </c>
      <c r="L5287" s="52">
        <f t="shared" si="577"/>
        <v>0</v>
      </c>
      <c r="M5287" s="5">
        <v>0</v>
      </c>
      <c r="N5287" s="5">
        <v>56</v>
      </c>
      <c r="O5287" s="96">
        <v>31.17</v>
      </c>
      <c r="P5287" s="5">
        <v>1</v>
      </c>
      <c r="Q5287" s="99">
        <v>0</v>
      </c>
      <c r="R5287" s="99">
        <v>14.135</v>
      </c>
      <c r="S5287" s="99">
        <v>11.141</v>
      </c>
      <c r="T5287" s="30">
        <f t="shared" si="574"/>
        <v>126.575</v>
      </c>
      <c r="U5287" s="21">
        <f t="shared" si="578"/>
        <v>1.1131312500000001E-4</v>
      </c>
      <c r="V5287" s="21">
        <f t="shared" si="579"/>
        <v>0</v>
      </c>
      <c r="W5287" s="21">
        <f t="shared" si="580"/>
        <v>0</v>
      </c>
    </row>
    <row r="5288" spans="1:23">
      <c r="A5288" s="2">
        <f t="shared" si="575"/>
        <v>45536</v>
      </c>
      <c r="B5288" s="3">
        <f t="shared" si="576"/>
        <v>45554</v>
      </c>
      <c r="C5288" s="7">
        <v>45554.125</v>
      </c>
      <c r="D5288" s="7">
        <v>45554.166666666664</v>
      </c>
      <c r="E5288" s="5">
        <v>82</v>
      </c>
      <c r="F5288" s="5">
        <v>-197.833333333333</v>
      </c>
      <c r="G5288" s="5">
        <v>-2.7333333333333298</v>
      </c>
      <c r="H5288" s="34" cm="1">
        <f t="array" ref="H5288">SUMPRODUCT(('ESB Networks Summary'!$C$5:$C$17384=Data!D5288)*('ESB Networks Summary'!$E$5:$E$17384))*1000*2-SUMPRODUCT(('ESB Networks Summary'!$C$5:$C$17384=Data!D5288)*('ESB Networks Summary'!$F$5:$F$17384))*1000*2</f>
        <v>4</v>
      </c>
      <c r="I5288" s="5">
        <v>0</v>
      </c>
      <c r="J5288" s="5">
        <v>0</v>
      </c>
      <c r="K5288" s="17">
        <v>1</v>
      </c>
      <c r="L5288" s="52">
        <f t="shared" si="577"/>
        <v>0</v>
      </c>
      <c r="M5288" s="5">
        <v>0</v>
      </c>
      <c r="N5288" s="5">
        <v>0</v>
      </c>
      <c r="O5288" s="96">
        <v>20.49</v>
      </c>
      <c r="P5288" s="5">
        <v>1</v>
      </c>
      <c r="Q5288" s="99">
        <v>0</v>
      </c>
      <c r="R5288" s="99">
        <v>14.121</v>
      </c>
      <c r="S5288" s="99">
        <v>11.126999999999999</v>
      </c>
      <c r="T5288" s="30">
        <f t="shared" si="574"/>
        <v>196.09999999999968</v>
      </c>
      <c r="U5288" s="21">
        <f t="shared" si="578"/>
        <v>0</v>
      </c>
      <c r="V5288" s="21">
        <f t="shared" si="579"/>
        <v>-1.5206899999999979E-4</v>
      </c>
      <c r="W5288" s="21">
        <f t="shared" si="580"/>
        <v>0</v>
      </c>
    </row>
    <row r="5289" spans="1:23">
      <c r="A5289" s="2">
        <f t="shared" si="575"/>
        <v>45536</v>
      </c>
      <c r="B5289" s="3">
        <f t="shared" si="576"/>
        <v>45554</v>
      </c>
      <c r="C5289" s="7">
        <v>45554.145833333336</v>
      </c>
      <c r="D5289" s="7">
        <v>45554.1875</v>
      </c>
      <c r="E5289" s="5">
        <v>82</v>
      </c>
      <c r="F5289" s="5">
        <v>-188.333333333333</v>
      </c>
      <c r="G5289" s="5">
        <v>-9.9999999999999895E-2</v>
      </c>
      <c r="H5289" s="34" cm="1">
        <f t="array" ref="H5289">SUMPRODUCT(('ESB Networks Summary'!$C$5:$C$17384=Data!D5289)*('ESB Networks Summary'!$E$5:$E$17384))*1000*2-SUMPRODUCT(('ESB Networks Summary'!$C$5:$C$17384=Data!D5289)*('ESB Networks Summary'!$F$5:$F$17384))*1000*2</f>
        <v>4</v>
      </c>
      <c r="I5289" s="5">
        <v>0</v>
      </c>
      <c r="J5289" s="5">
        <v>0</v>
      </c>
      <c r="K5289" s="17">
        <v>1</v>
      </c>
      <c r="L5289" s="52">
        <f t="shared" si="577"/>
        <v>0</v>
      </c>
      <c r="M5289" s="5">
        <v>0</v>
      </c>
      <c r="N5289" s="5">
        <v>23.533333333333299</v>
      </c>
      <c r="O5289" s="96">
        <v>20.49</v>
      </c>
      <c r="P5289" s="5">
        <v>1</v>
      </c>
      <c r="Q5289" s="99">
        <v>0</v>
      </c>
      <c r="R5289" s="99">
        <v>14.121</v>
      </c>
      <c r="S5289" s="99">
        <v>11.126999999999999</v>
      </c>
      <c r="T5289" s="30">
        <f t="shared" si="574"/>
        <v>165.6999999999997</v>
      </c>
      <c r="U5289" s="21">
        <f t="shared" si="578"/>
        <v>0</v>
      </c>
      <c r="V5289" s="21">
        <f t="shared" si="579"/>
        <v>-5.5634999999999943E-6</v>
      </c>
      <c r="W5289" s="21">
        <f t="shared" si="580"/>
        <v>0</v>
      </c>
    </row>
    <row r="5290" spans="1:23">
      <c r="A5290" s="2">
        <f t="shared" si="575"/>
        <v>45536</v>
      </c>
      <c r="B5290" s="3">
        <f t="shared" si="576"/>
        <v>45554</v>
      </c>
      <c r="C5290" s="7">
        <v>45554.166666666664</v>
      </c>
      <c r="D5290" s="7">
        <v>45554.208333333336</v>
      </c>
      <c r="E5290" s="5">
        <v>81.2</v>
      </c>
      <c r="F5290" s="5">
        <v>-169.666666666666</v>
      </c>
      <c r="G5290" s="5">
        <v>9.9999999999999895E-2</v>
      </c>
      <c r="H5290" s="34" cm="1">
        <f t="array" ref="H5290">SUMPRODUCT(('ESB Networks Summary'!$C$5:$C$17384=Data!D5290)*('ESB Networks Summary'!$E$5:$E$17384))*1000*2-SUMPRODUCT(('ESB Networks Summary'!$C$5:$C$17384=Data!D5290)*('ESB Networks Summary'!$F$5:$F$17384))*1000*2</f>
        <v>2</v>
      </c>
      <c r="I5290" s="5">
        <v>0</v>
      </c>
      <c r="J5290" s="5">
        <v>0</v>
      </c>
      <c r="K5290" s="17">
        <v>1</v>
      </c>
      <c r="L5290" s="52">
        <f t="shared" si="577"/>
        <v>0</v>
      </c>
      <c r="M5290" s="5">
        <v>0</v>
      </c>
      <c r="N5290" s="5">
        <v>7.86666666666666</v>
      </c>
      <c r="O5290" s="96">
        <v>1503.27</v>
      </c>
      <c r="P5290" s="5">
        <v>1</v>
      </c>
      <c r="Q5290" s="99">
        <v>0</v>
      </c>
      <c r="R5290" s="99">
        <v>14.66</v>
      </c>
      <c r="S5290" s="99">
        <v>11.667</v>
      </c>
      <c r="T5290" s="30">
        <f t="shared" si="574"/>
        <v>162.89999999999935</v>
      </c>
      <c r="U5290" s="21">
        <f t="shared" si="578"/>
        <v>7.3299999999999925E-6</v>
      </c>
      <c r="V5290" s="21">
        <f t="shared" si="579"/>
        <v>0</v>
      </c>
      <c r="W5290" s="21">
        <f t="shared" si="580"/>
        <v>0</v>
      </c>
    </row>
    <row r="5291" spans="1:23">
      <c r="A5291" s="2">
        <f t="shared" si="575"/>
        <v>45536</v>
      </c>
      <c r="B5291" s="3">
        <f t="shared" si="576"/>
        <v>45554</v>
      </c>
      <c r="C5291" s="7">
        <v>45554.1875</v>
      </c>
      <c r="D5291" s="7">
        <v>45554.229166666664</v>
      </c>
      <c r="E5291" s="5">
        <v>76.633333333333297</v>
      </c>
      <c r="F5291" s="5">
        <v>-3878.13333333333</v>
      </c>
      <c r="G5291" s="5">
        <v>0.79999999999999905</v>
      </c>
      <c r="H5291" s="34" cm="1">
        <f t="array" ref="H5291">SUMPRODUCT(('ESB Networks Summary'!$C$5:$C$17384=Data!D5291)*('ESB Networks Summary'!$E$5:$E$17384))*1000*2-SUMPRODUCT(('ESB Networks Summary'!$C$5:$C$17384=Data!D5291)*('ESB Networks Summary'!$F$5:$F$17384))*1000*2</f>
        <v>18</v>
      </c>
      <c r="I5291" s="5">
        <v>3371.9666666666599</v>
      </c>
      <c r="J5291" s="5">
        <v>0</v>
      </c>
      <c r="K5291" s="17">
        <v>1</v>
      </c>
      <c r="L5291" s="52">
        <f t="shared" si="577"/>
        <v>0</v>
      </c>
      <c r="M5291" s="5">
        <v>0</v>
      </c>
      <c r="N5291" s="5">
        <v>3662.5</v>
      </c>
      <c r="O5291" s="96">
        <v>1503.27</v>
      </c>
      <c r="P5291" s="5">
        <v>0.5</v>
      </c>
      <c r="Q5291" s="99">
        <v>0</v>
      </c>
      <c r="R5291" s="99">
        <v>14.66</v>
      </c>
      <c r="S5291" s="99">
        <v>11.667</v>
      </c>
      <c r="T5291" s="30">
        <f t="shared" si="574"/>
        <v>216.93333333333021</v>
      </c>
      <c r="U5291" s="21">
        <f t="shared" si="578"/>
        <v>5.8639999999999933E-5</v>
      </c>
      <c r="V5291" s="21">
        <f t="shared" si="579"/>
        <v>0</v>
      </c>
      <c r="W5291" s="21">
        <f t="shared" si="580"/>
        <v>0</v>
      </c>
    </row>
    <row r="5292" spans="1:23">
      <c r="A5292" s="2">
        <f t="shared" si="575"/>
        <v>45536</v>
      </c>
      <c r="B5292" s="3">
        <f t="shared" si="576"/>
        <v>45554</v>
      </c>
      <c r="C5292" s="7">
        <v>45554.208333333336</v>
      </c>
      <c r="D5292" s="7">
        <v>45554.25</v>
      </c>
      <c r="E5292" s="5">
        <v>67.55</v>
      </c>
      <c r="F5292" s="5">
        <v>-2900.1416666666601</v>
      </c>
      <c r="G5292" s="5">
        <v>-45.5833333333333</v>
      </c>
      <c r="H5292" s="34" cm="1">
        <f t="array" ref="H5292">SUMPRODUCT(('ESB Networks Summary'!$C$5:$C$17384=Data!D5292)*('ESB Networks Summary'!$E$5:$E$17384))*1000*2-SUMPRODUCT(('ESB Networks Summary'!$C$5:$C$17384=Data!D5292)*('ESB Networks Summary'!$F$5:$F$17384))*1000*2</f>
        <v>4</v>
      </c>
      <c r="I5292" s="5">
        <v>2297.0333333333301</v>
      </c>
      <c r="J5292" s="5">
        <v>0</v>
      </c>
      <c r="K5292" s="17">
        <v>1</v>
      </c>
      <c r="L5292" s="52">
        <f t="shared" si="577"/>
        <v>0</v>
      </c>
      <c r="M5292" s="5">
        <v>0</v>
      </c>
      <c r="N5292" s="5">
        <v>2452.9749999999999</v>
      </c>
      <c r="O5292" s="96">
        <v>288.02999999999997</v>
      </c>
      <c r="P5292" s="5">
        <v>3.6333333333333302</v>
      </c>
      <c r="Q5292" s="99">
        <v>0</v>
      </c>
      <c r="R5292" s="99">
        <v>16.986000000000001</v>
      </c>
      <c r="S5292" s="99">
        <v>13.991999999999999</v>
      </c>
      <c r="T5292" s="30">
        <f t="shared" si="574"/>
        <v>405.21666666666033</v>
      </c>
      <c r="U5292" s="21">
        <f t="shared" si="578"/>
        <v>0</v>
      </c>
      <c r="V5292" s="21">
        <f t="shared" si="579"/>
        <v>-3.1890099999999978E-3</v>
      </c>
      <c r="W5292" s="21">
        <f t="shared" si="580"/>
        <v>0</v>
      </c>
    </row>
    <row r="5293" spans="1:23">
      <c r="A5293" s="2">
        <f t="shared" si="575"/>
        <v>45536</v>
      </c>
      <c r="B5293" s="3">
        <f t="shared" si="576"/>
        <v>45554</v>
      </c>
      <c r="C5293" s="7">
        <v>45554.229166666664</v>
      </c>
      <c r="D5293" s="7">
        <v>45554.270833333336</v>
      </c>
      <c r="E5293" s="5">
        <v>64.133333333333297</v>
      </c>
      <c r="F5293" s="5">
        <v>-1209.36666666666</v>
      </c>
      <c r="G5293" s="5">
        <v>1.93333333333333</v>
      </c>
      <c r="H5293" s="34" cm="1">
        <f t="array" ref="H5293">SUMPRODUCT(('ESB Networks Summary'!$C$5:$C$17384=Data!D5293)*('ESB Networks Summary'!$E$5:$E$17384))*1000*2-SUMPRODUCT(('ESB Networks Summary'!$C$5:$C$17384=Data!D5293)*('ESB Networks Summary'!$F$5:$F$17384))*1000*2</f>
        <v>8</v>
      </c>
      <c r="I5293" s="5">
        <v>632</v>
      </c>
      <c r="J5293" s="5">
        <v>0</v>
      </c>
      <c r="K5293" s="17">
        <v>1</v>
      </c>
      <c r="L5293" s="52">
        <f t="shared" si="577"/>
        <v>0</v>
      </c>
      <c r="M5293" s="5">
        <v>0</v>
      </c>
      <c r="N5293" s="5">
        <v>982.73333333333301</v>
      </c>
      <c r="O5293" s="96">
        <v>288.02999999999997</v>
      </c>
      <c r="P5293" s="5">
        <v>36.866666666666603</v>
      </c>
      <c r="Q5293" s="99">
        <v>0</v>
      </c>
      <c r="R5293" s="99">
        <v>16.986000000000001</v>
      </c>
      <c r="S5293" s="99">
        <v>13.991999999999999</v>
      </c>
      <c r="T5293" s="30">
        <f t="shared" si="574"/>
        <v>265.43333333332691</v>
      </c>
      <c r="U5293" s="21">
        <f t="shared" si="578"/>
        <v>1.6419799999999973E-4</v>
      </c>
      <c r="V5293" s="21">
        <f t="shared" si="579"/>
        <v>0</v>
      </c>
      <c r="W5293" s="21">
        <f t="shared" si="580"/>
        <v>0</v>
      </c>
    </row>
    <row r="5294" spans="1:23">
      <c r="A5294" s="2">
        <f t="shared" si="575"/>
        <v>45536</v>
      </c>
      <c r="B5294" s="3">
        <f t="shared" si="576"/>
        <v>45554</v>
      </c>
      <c r="C5294" s="7">
        <v>45554.25</v>
      </c>
      <c r="D5294" s="7">
        <v>45554.291666666664</v>
      </c>
      <c r="E5294" s="5">
        <v>62.233333333333299</v>
      </c>
      <c r="F5294" s="5">
        <v>-244.06666666666601</v>
      </c>
      <c r="G5294" s="5">
        <v>-1.7333333333333301</v>
      </c>
      <c r="H5294" s="34" cm="1">
        <f t="array" ref="H5294">SUMPRODUCT(('ESB Networks Summary'!$C$5:$C$17384=Data!D5294)*('ESB Networks Summary'!$E$5:$E$17384))*1000*2-SUMPRODUCT(('ESB Networks Summary'!$C$5:$C$17384=Data!D5294)*('ESB Networks Summary'!$F$5:$F$17384))*1000*2</f>
        <v>8</v>
      </c>
      <c r="I5294" s="5">
        <v>24.5</v>
      </c>
      <c r="J5294" s="5">
        <v>0</v>
      </c>
      <c r="K5294" s="17">
        <v>1</v>
      </c>
      <c r="L5294" s="52">
        <f t="shared" si="577"/>
        <v>0</v>
      </c>
      <c r="M5294" s="5">
        <v>0</v>
      </c>
      <c r="N5294" s="5">
        <v>360.3</v>
      </c>
      <c r="O5294" s="96">
        <v>302.56</v>
      </c>
      <c r="P5294" s="5">
        <v>72.2</v>
      </c>
      <c r="Q5294" s="99">
        <v>0</v>
      </c>
      <c r="R5294" s="99">
        <v>22.14</v>
      </c>
      <c r="S5294" s="99">
        <v>19.146999999999998</v>
      </c>
      <c r="T5294" s="30">
        <f t="shared" si="574"/>
        <v>-45.766666666667362</v>
      </c>
      <c r="U5294" s="21">
        <f t="shared" si="578"/>
        <v>0</v>
      </c>
      <c r="V5294" s="21">
        <f t="shared" si="579"/>
        <v>-1.6594066666666632E-4</v>
      </c>
      <c r="W5294" s="21">
        <f t="shared" si="580"/>
        <v>0</v>
      </c>
    </row>
    <row r="5295" spans="1:23">
      <c r="A5295" s="2">
        <f t="shared" si="575"/>
        <v>45536</v>
      </c>
      <c r="B5295" s="3">
        <f t="shared" si="576"/>
        <v>45554</v>
      </c>
      <c r="C5295" s="7">
        <v>45554.270833333336</v>
      </c>
      <c r="D5295" s="7">
        <v>45554.3125</v>
      </c>
      <c r="E5295" s="5">
        <v>61.733333333333299</v>
      </c>
      <c r="F5295" s="5">
        <v>-330.86666666666599</v>
      </c>
      <c r="G5295" s="5">
        <v>3.9666666666666601</v>
      </c>
      <c r="H5295" s="34" cm="1">
        <f t="array" ref="H5295">SUMPRODUCT(('ESB Networks Summary'!$C$5:$C$17384=Data!D5295)*('ESB Networks Summary'!$E$5:$E$17384))*1000*2-SUMPRODUCT(('ESB Networks Summary'!$C$5:$C$17384=Data!D5295)*('ESB Networks Summary'!$F$5:$F$17384))*1000*2</f>
        <v>0</v>
      </c>
      <c r="I5295" s="5">
        <v>0</v>
      </c>
      <c r="J5295" s="5">
        <v>0</v>
      </c>
      <c r="K5295" s="17">
        <v>1</v>
      </c>
      <c r="L5295" s="52">
        <f t="shared" si="577"/>
        <v>0</v>
      </c>
      <c r="M5295" s="5">
        <v>0</v>
      </c>
      <c r="N5295" s="5">
        <v>476.63333333333298</v>
      </c>
      <c r="O5295" s="96">
        <v>302.56</v>
      </c>
      <c r="P5295" s="5">
        <v>337.13333333333298</v>
      </c>
      <c r="Q5295" s="99">
        <v>0</v>
      </c>
      <c r="R5295" s="99">
        <v>22.14</v>
      </c>
      <c r="S5295" s="99">
        <v>19.146999999999998</v>
      </c>
      <c r="T5295" s="30">
        <f t="shared" si="574"/>
        <v>195.33333333333263</v>
      </c>
      <c r="U5295" s="21">
        <f t="shared" si="578"/>
        <v>4.3910999999999928E-4</v>
      </c>
      <c r="V5295" s="21">
        <f t="shared" si="579"/>
        <v>0</v>
      </c>
      <c r="W5295" s="21">
        <f t="shared" si="580"/>
        <v>0</v>
      </c>
    </row>
    <row r="5296" spans="1:23">
      <c r="A5296" s="2">
        <f t="shared" si="575"/>
        <v>45536</v>
      </c>
      <c r="B5296" s="3">
        <f t="shared" si="576"/>
        <v>45554</v>
      </c>
      <c r="C5296" s="7">
        <v>45554.291666666664</v>
      </c>
      <c r="D5296" s="7">
        <v>45554.333333333336</v>
      </c>
      <c r="E5296" s="5">
        <v>62.483333333333299</v>
      </c>
      <c r="F5296" s="5">
        <v>1065.4166666666599</v>
      </c>
      <c r="G5296" s="5">
        <v>0.73333333333333295</v>
      </c>
      <c r="H5296" s="34" cm="1">
        <f t="array" ref="H5296">SUMPRODUCT(('ESB Networks Summary'!$C$5:$C$17384=Data!D5296)*('ESB Networks Summary'!$E$5:$E$17384))*1000*2-SUMPRODUCT(('ESB Networks Summary'!$C$5:$C$17384=Data!D5296)*('ESB Networks Summary'!$F$5:$F$17384))*1000*2</f>
        <v>0</v>
      </c>
      <c r="I5296" s="5">
        <v>0</v>
      </c>
      <c r="J5296" s="5">
        <v>0</v>
      </c>
      <c r="K5296" s="17">
        <v>1</v>
      </c>
      <c r="L5296" s="52">
        <f t="shared" si="577"/>
        <v>0</v>
      </c>
      <c r="M5296" s="5">
        <v>0</v>
      </c>
      <c r="N5296" s="5">
        <v>22.466666666666601</v>
      </c>
      <c r="O5296" s="96">
        <v>19.600000000000001</v>
      </c>
      <c r="P5296" s="5">
        <v>1254.5999999999999</v>
      </c>
      <c r="Q5296" s="99">
        <v>294.41000000000003</v>
      </c>
      <c r="R5296" s="99">
        <v>30.016000000000002</v>
      </c>
      <c r="S5296" s="99">
        <v>22.138999999999999</v>
      </c>
      <c r="T5296" s="30">
        <f t="shared" si="574"/>
        <v>167.45000000000664</v>
      </c>
      <c r="U5296" s="21">
        <f t="shared" si="578"/>
        <v>1.1005866666666661E-4</v>
      </c>
      <c r="V5296" s="21">
        <f t="shared" si="579"/>
        <v>0</v>
      </c>
      <c r="W5296" s="21">
        <f t="shared" si="580"/>
        <v>0</v>
      </c>
    </row>
    <row r="5297" spans="1:23">
      <c r="A5297" s="2">
        <f t="shared" si="575"/>
        <v>45536</v>
      </c>
      <c r="B5297" s="3">
        <f t="shared" si="576"/>
        <v>45554</v>
      </c>
      <c r="C5297" s="7">
        <v>45554.3125</v>
      </c>
      <c r="D5297" s="7">
        <v>45554.354166666664</v>
      </c>
      <c r="E5297" s="5">
        <v>65.3</v>
      </c>
      <c r="F5297" s="5">
        <v>1516.2</v>
      </c>
      <c r="G5297" s="5">
        <v>-0.56666666666666599</v>
      </c>
      <c r="H5297" s="34" cm="1">
        <f t="array" ref="H5297">SUMPRODUCT(('ESB Networks Summary'!$C$5:$C$17384=Data!D5297)*('ESB Networks Summary'!$E$5:$E$17384))*1000*2-SUMPRODUCT(('ESB Networks Summary'!$C$5:$C$17384=Data!D5297)*('ESB Networks Summary'!$F$5:$F$17384))*1000*2</f>
        <v>0</v>
      </c>
      <c r="I5297" s="5">
        <v>0</v>
      </c>
      <c r="J5297" s="5">
        <v>0</v>
      </c>
      <c r="K5297" s="17">
        <v>1</v>
      </c>
      <c r="L5297" s="52">
        <f t="shared" si="577"/>
        <v>0</v>
      </c>
      <c r="M5297" s="5">
        <v>0</v>
      </c>
      <c r="N5297" s="5">
        <v>24.8666666666666</v>
      </c>
      <c r="O5297" s="96">
        <v>19.600000000000001</v>
      </c>
      <c r="P5297" s="5">
        <v>1758.36666666666</v>
      </c>
      <c r="Q5297" s="99">
        <v>294.41000000000003</v>
      </c>
      <c r="R5297" s="99">
        <v>30.016000000000002</v>
      </c>
      <c r="S5297" s="99">
        <v>22.138999999999999</v>
      </c>
      <c r="T5297" s="30">
        <f t="shared" si="574"/>
        <v>216.73333333332675</v>
      </c>
      <c r="U5297" s="21">
        <f t="shared" si="578"/>
        <v>0</v>
      </c>
      <c r="V5297" s="21">
        <f t="shared" si="579"/>
        <v>-6.272716666666659E-5</v>
      </c>
      <c r="W5297" s="21">
        <f t="shared" si="580"/>
        <v>0</v>
      </c>
    </row>
    <row r="5298" spans="1:23">
      <c r="A5298" s="2">
        <f t="shared" si="575"/>
        <v>45536</v>
      </c>
      <c r="B5298" s="3">
        <f t="shared" si="576"/>
        <v>45554</v>
      </c>
      <c r="C5298" s="7">
        <v>45554.333333333336</v>
      </c>
      <c r="D5298" s="7">
        <v>45554.375</v>
      </c>
      <c r="E5298" s="5">
        <v>69.3333333333333</v>
      </c>
      <c r="F5298" s="5">
        <v>2125.36666666666</v>
      </c>
      <c r="G5298" s="5">
        <v>31.4</v>
      </c>
      <c r="H5298" s="34" cm="1">
        <f t="array" ref="H5298">SUMPRODUCT(('ESB Networks Summary'!$C$5:$C$17384=Data!D5298)*('ESB Networks Summary'!$E$5:$E$17384))*1000*2-SUMPRODUCT(('ESB Networks Summary'!$C$5:$C$17384=Data!D5298)*('ESB Networks Summary'!$F$5:$F$17384))*1000*2</f>
        <v>2</v>
      </c>
      <c r="I5298" s="5">
        <v>0</v>
      </c>
      <c r="J5298" s="5">
        <v>0</v>
      </c>
      <c r="K5298" s="17">
        <v>1</v>
      </c>
      <c r="L5298" s="52">
        <f t="shared" si="577"/>
        <v>0</v>
      </c>
      <c r="M5298" s="5">
        <v>0</v>
      </c>
      <c r="N5298" s="5">
        <v>8.2666666666666604</v>
      </c>
      <c r="O5298" s="96">
        <v>42.66</v>
      </c>
      <c r="P5298" s="5">
        <v>2351.9333333333302</v>
      </c>
      <c r="Q5298" s="99">
        <v>1411.54</v>
      </c>
      <c r="R5298" s="99">
        <v>28.925999999999998</v>
      </c>
      <c r="S5298" s="99">
        <v>21.048999999999999</v>
      </c>
      <c r="T5298" s="30">
        <f t="shared" si="574"/>
        <v>249.70000000000346</v>
      </c>
      <c r="U5298" s="21">
        <f t="shared" si="578"/>
        <v>4.5413819999999992E-3</v>
      </c>
      <c r="V5298" s="21">
        <f t="shared" si="579"/>
        <v>0</v>
      </c>
      <c r="W5298" s="21">
        <f t="shared" si="580"/>
        <v>0</v>
      </c>
    </row>
    <row r="5299" spans="1:23">
      <c r="A5299" s="2">
        <f t="shared" si="575"/>
        <v>45536</v>
      </c>
      <c r="B5299" s="3">
        <f t="shared" si="576"/>
        <v>45554</v>
      </c>
      <c r="C5299" s="7">
        <v>45554.354166666664</v>
      </c>
      <c r="D5299" s="7">
        <v>45554.395833333336</v>
      </c>
      <c r="E5299" s="5">
        <v>74.433333333333294</v>
      </c>
      <c r="F5299" s="5">
        <v>2459.13333333333</v>
      </c>
      <c r="G5299" s="5">
        <v>4.8999999999999897</v>
      </c>
      <c r="H5299" s="34" cm="1">
        <f t="array" ref="H5299">SUMPRODUCT(('ESB Networks Summary'!$C$5:$C$17384=Data!D5299)*('ESB Networks Summary'!$E$5:$E$17384))*1000*2-SUMPRODUCT(('ESB Networks Summary'!$C$5:$C$17384=Data!D5299)*('ESB Networks Summary'!$F$5:$F$17384))*1000*2</f>
        <v>2</v>
      </c>
      <c r="I5299" s="5">
        <v>0</v>
      </c>
      <c r="J5299" s="5">
        <v>0</v>
      </c>
      <c r="K5299" s="17">
        <v>1</v>
      </c>
      <c r="L5299" s="52">
        <f t="shared" si="577"/>
        <v>0</v>
      </c>
      <c r="M5299" s="5">
        <v>0</v>
      </c>
      <c r="N5299" s="5">
        <v>23.766666666666602</v>
      </c>
      <c r="O5299" s="96">
        <v>42.66</v>
      </c>
      <c r="P5299" s="5">
        <v>2756.63333333333</v>
      </c>
      <c r="Q5299" s="99">
        <v>1411.54</v>
      </c>
      <c r="R5299" s="99">
        <v>28.925999999999998</v>
      </c>
      <c r="S5299" s="99">
        <v>21.048999999999999</v>
      </c>
      <c r="T5299" s="30">
        <f t="shared" si="574"/>
        <v>278.63333333333367</v>
      </c>
      <c r="U5299" s="21">
        <f t="shared" si="578"/>
        <v>7.0868699999999843E-4</v>
      </c>
      <c r="V5299" s="21">
        <f t="shared" si="579"/>
        <v>0</v>
      </c>
      <c r="W5299" s="21">
        <f t="shared" si="580"/>
        <v>0</v>
      </c>
    </row>
    <row r="5300" spans="1:23">
      <c r="A5300" s="2">
        <f t="shared" si="575"/>
        <v>45536</v>
      </c>
      <c r="B5300" s="3">
        <f t="shared" si="576"/>
        <v>45554</v>
      </c>
      <c r="C5300" s="7">
        <v>45554.375</v>
      </c>
      <c r="D5300" s="7">
        <v>45554.416666666664</v>
      </c>
      <c r="E5300" s="5">
        <v>80.266666666666595</v>
      </c>
      <c r="F5300" s="5">
        <v>2866</v>
      </c>
      <c r="G5300" s="5">
        <v>4.1333333333333302</v>
      </c>
      <c r="H5300" s="34" cm="1">
        <f t="array" ref="H5300">SUMPRODUCT(('ESB Networks Summary'!$C$5:$C$17384=Data!D5300)*('ESB Networks Summary'!$E$5:$E$17384))*1000*2-SUMPRODUCT(('ESB Networks Summary'!$C$5:$C$17384=Data!D5300)*('ESB Networks Summary'!$F$5:$F$17384))*1000*2</f>
        <v>2</v>
      </c>
      <c r="I5300" s="5">
        <v>0</v>
      </c>
      <c r="J5300" s="5">
        <v>0</v>
      </c>
      <c r="K5300" s="17">
        <v>1</v>
      </c>
      <c r="L5300" s="52">
        <f t="shared" si="577"/>
        <v>0</v>
      </c>
      <c r="M5300" s="5">
        <v>0</v>
      </c>
      <c r="N5300" s="5">
        <v>7.86666666666666</v>
      </c>
      <c r="O5300" s="96">
        <v>14.91</v>
      </c>
      <c r="P5300" s="5">
        <v>3205.7</v>
      </c>
      <c r="Q5300" s="99">
        <v>2713.62</v>
      </c>
      <c r="R5300" s="99">
        <v>26.092000000000002</v>
      </c>
      <c r="S5300" s="99">
        <v>18.215</v>
      </c>
      <c r="T5300" s="30">
        <f t="shared" si="574"/>
        <v>335.96666666666624</v>
      </c>
      <c r="U5300" s="21">
        <f t="shared" si="578"/>
        <v>5.392346666666663E-4</v>
      </c>
      <c r="V5300" s="21">
        <f t="shared" si="579"/>
        <v>0</v>
      </c>
      <c r="W5300" s="21">
        <f t="shared" si="580"/>
        <v>0</v>
      </c>
    </row>
    <row r="5301" spans="1:23">
      <c r="A5301" s="2">
        <f t="shared" si="575"/>
        <v>45536</v>
      </c>
      <c r="B5301" s="3">
        <f t="shared" si="576"/>
        <v>45554</v>
      </c>
      <c r="C5301" s="7">
        <v>45554.395833333336</v>
      </c>
      <c r="D5301" s="7">
        <v>45554.4375</v>
      </c>
      <c r="E5301" s="5">
        <v>86.3333333333333</v>
      </c>
      <c r="F5301" s="5">
        <v>3193.7833333333301</v>
      </c>
      <c r="G5301" s="5">
        <v>-12.983333333333301</v>
      </c>
      <c r="H5301" s="34" cm="1">
        <f t="array" ref="H5301">SUMPRODUCT(('ESB Networks Summary'!$C$5:$C$17384=Data!D5301)*('ESB Networks Summary'!$E$5:$E$17384))*1000*2-SUMPRODUCT(('ESB Networks Summary'!$C$5:$C$17384=Data!D5301)*('ESB Networks Summary'!$F$5:$F$17384))*1000*2</f>
        <v>0</v>
      </c>
      <c r="I5301" s="5">
        <v>0</v>
      </c>
      <c r="J5301" s="5">
        <v>0</v>
      </c>
      <c r="K5301" s="17">
        <v>1</v>
      </c>
      <c r="L5301" s="52">
        <f t="shared" si="577"/>
        <v>0</v>
      </c>
      <c r="M5301" s="5">
        <v>0</v>
      </c>
      <c r="N5301" s="5">
        <v>24.766666666666602</v>
      </c>
      <c r="O5301" s="96">
        <v>14.91</v>
      </c>
      <c r="P5301" s="5">
        <v>3546.2166666666599</v>
      </c>
      <c r="Q5301" s="99">
        <v>2713.62</v>
      </c>
      <c r="R5301" s="99">
        <v>26.092000000000002</v>
      </c>
      <c r="S5301" s="99">
        <v>18.215</v>
      </c>
      <c r="T5301" s="30">
        <f t="shared" si="574"/>
        <v>314.68333333333021</v>
      </c>
      <c r="U5301" s="21">
        <f t="shared" si="578"/>
        <v>0</v>
      </c>
      <c r="V5301" s="21">
        <f t="shared" si="579"/>
        <v>-1.1824570833333303E-3</v>
      </c>
      <c r="W5301" s="21">
        <f t="shared" si="580"/>
        <v>0</v>
      </c>
    </row>
    <row r="5302" spans="1:23">
      <c r="A5302" s="2">
        <f t="shared" si="575"/>
        <v>45536</v>
      </c>
      <c r="B5302" s="3">
        <f t="shared" si="576"/>
        <v>45554</v>
      </c>
      <c r="C5302" s="7">
        <v>45554.416666666664</v>
      </c>
      <c r="D5302" s="7">
        <v>45554.458333333336</v>
      </c>
      <c r="E5302" s="5">
        <v>92.066666666666606</v>
      </c>
      <c r="F5302" s="5">
        <v>2851.0333333333301</v>
      </c>
      <c r="G5302" s="5">
        <v>-32.033333333333303</v>
      </c>
      <c r="H5302" s="34" cm="1">
        <f t="array" ref="H5302">SUMPRODUCT(('ESB Networks Summary'!$C$5:$C$17384=Data!D5302)*('ESB Networks Summary'!$E$5:$E$17384))*1000*2-SUMPRODUCT(('ESB Networks Summary'!$C$5:$C$17384=Data!D5302)*('ESB Networks Summary'!$F$5:$F$17384))*1000*2</f>
        <v>0</v>
      </c>
      <c r="I5302" s="5">
        <v>211.333333333333</v>
      </c>
      <c r="J5302" s="5">
        <v>0</v>
      </c>
      <c r="K5302" s="17">
        <v>1</v>
      </c>
      <c r="L5302" s="52">
        <f t="shared" si="577"/>
        <v>0</v>
      </c>
      <c r="M5302" s="5">
        <v>0</v>
      </c>
      <c r="N5302" s="5">
        <v>222.433333333333</v>
      </c>
      <c r="O5302" s="96">
        <v>336.68</v>
      </c>
      <c r="P5302" s="5">
        <v>3448.4333333333302</v>
      </c>
      <c r="Q5302" s="99">
        <v>3274.53</v>
      </c>
      <c r="R5302" s="99">
        <v>23.727</v>
      </c>
      <c r="S5302" s="99">
        <v>15.849</v>
      </c>
      <c r="T5302" s="30">
        <f t="shared" si="574"/>
        <v>342.93333333333385</v>
      </c>
      <c r="U5302" s="21">
        <f t="shared" si="578"/>
        <v>0</v>
      </c>
      <c r="V5302" s="21">
        <f t="shared" si="579"/>
        <v>-2.5384814999999976E-3</v>
      </c>
      <c r="W5302" s="21">
        <f t="shared" si="580"/>
        <v>0</v>
      </c>
    </row>
    <row r="5303" spans="1:23">
      <c r="A5303" s="2">
        <f t="shared" si="575"/>
        <v>45536</v>
      </c>
      <c r="B5303" s="3">
        <f t="shared" si="576"/>
        <v>45554</v>
      </c>
      <c r="C5303" s="7">
        <v>45554.4375</v>
      </c>
      <c r="D5303" s="7">
        <v>45554.479166666664</v>
      </c>
      <c r="E5303" s="5">
        <v>99.966666666666598</v>
      </c>
      <c r="F5303" s="5">
        <v>-13.566666666666601</v>
      </c>
      <c r="G5303" s="5">
        <v>-1085.2666666666601</v>
      </c>
      <c r="H5303" s="34" cm="1">
        <f t="array" ref="H5303">SUMPRODUCT(('ESB Networks Summary'!$C$5:$C$17384=Data!D5303)*('ESB Networks Summary'!$E$5:$E$17384))*1000*2-SUMPRODUCT(('ESB Networks Summary'!$C$5:$C$17384=Data!D5303)*('ESB Networks Summary'!$F$5:$F$17384))*1000*2</f>
        <v>0</v>
      </c>
      <c r="I5303" s="5">
        <v>1677.63333333333</v>
      </c>
      <c r="J5303" s="5">
        <v>0</v>
      </c>
      <c r="K5303" s="17">
        <v>1</v>
      </c>
      <c r="L5303" s="52">
        <f t="shared" si="577"/>
        <v>0</v>
      </c>
      <c r="M5303" s="5">
        <v>0</v>
      </c>
      <c r="N5303" s="5">
        <v>2064.9666666666599</v>
      </c>
      <c r="O5303" s="96">
        <v>336.68</v>
      </c>
      <c r="P5303" s="5">
        <v>3252.4</v>
      </c>
      <c r="Q5303" s="99">
        <v>3274.53</v>
      </c>
      <c r="R5303" s="99">
        <v>23.727</v>
      </c>
      <c r="S5303" s="99">
        <v>15.849</v>
      </c>
      <c r="T5303" s="30">
        <f t="shared" si="574"/>
        <v>115.73333333334676</v>
      </c>
      <c r="U5303" s="21">
        <f t="shared" si="578"/>
        <v>0</v>
      </c>
      <c r="V5303" s="21">
        <f t="shared" si="579"/>
        <v>-8.600195699999949E-2</v>
      </c>
      <c r="W5303" s="21">
        <f t="shared" si="580"/>
        <v>0</v>
      </c>
    </row>
    <row r="5304" spans="1:23">
      <c r="A5304" s="2">
        <f t="shared" si="575"/>
        <v>45536</v>
      </c>
      <c r="B5304" s="3">
        <f t="shared" si="576"/>
        <v>45554</v>
      </c>
      <c r="C5304" s="7">
        <v>45554.458333333336</v>
      </c>
      <c r="D5304" s="7">
        <v>45554.5</v>
      </c>
      <c r="E5304" s="5">
        <v>100</v>
      </c>
      <c r="F5304" s="5">
        <v>-5</v>
      </c>
      <c r="G5304" s="5">
        <v>-1875</v>
      </c>
      <c r="H5304" s="34" cm="1">
        <f t="array" ref="H5304">SUMPRODUCT(('ESB Networks Summary'!$C$5:$C$17384=Data!D5304)*('ESB Networks Summary'!$E$5:$E$17384))*1000*2-SUMPRODUCT(('ESB Networks Summary'!$C$5:$C$17384=Data!D5304)*('ESB Networks Summary'!$F$5:$F$17384))*1000*2</f>
        <v>0</v>
      </c>
      <c r="I5304" s="5">
        <v>558.16666666666595</v>
      </c>
      <c r="J5304" s="5">
        <v>0</v>
      </c>
      <c r="K5304" s="17">
        <v>1</v>
      </c>
      <c r="L5304" s="52">
        <f t="shared" si="577"/>
        <v>0</v>
      </c>
      <c r="M5304" s="5">
        <v>0</v>
      </c>
      <c r="N5304" s="5">
        <v>1434.86666666666</v>
      </c>
      <c r="O5304" s="96">
        <v>759.58</v>
      </c>
      <c r="P5304" s="5">
        <v>3317.86666666666</v>
      </c>
      <c r="Q5304" s="99">
        <v>3546.34</v>
      </c>
      <c r="R5304" s="99">
        <v>22.786999999999999</v>
      </c>
      <c r="S5304" s="99">
        <v>14.91</v>
      </c>
      <c r="T5304" s="30">
        <f t="shared" si="574"/>
        <v>13</v>
      </c>
      <c r="U5304" s="21">
        <f t="shared" si="578"/>
        <v>0</v>
      </c>
      <c r="V5304" s="21">
        <f t="shared" si="579"/>
        <v>-0.13978125</v>
      </c>
      <c r="W5304" s="21">
        <f t="shared" si="580"/>
        <v>0</v>
      </c>
    </row>
    <row r="5305" spans="1:23">
      <c r="A5305" s="2">
        <f t="shared" si="575"/>
        <v>45536</v>
      </c>
      <c r="B5305" s="3">
        <f t="shared" si="576"/>
        <v>45554</v>
      </c>
      <c r="C5305" s="7">
        <v>45554.479166666664</v>
      </c>
      <c r="D5305" s="7">
        <v>45554.520833333336</v>
      </c>
      <c r="E5305" s="5">
        <v>100</v>
      </c>
      <c r="F5305" s="5">
        <v>-4.8333333333333304</v>
      </c>
      <c r="G5305" s="5">
        <v>-2317.7666666666601</v>
      </c>
      <c r="H5305" s="34" cm="1">
        <f t="array" ref="H5305">SUMPRODUCT(('ESB Networks Summary'!$C$5:$C$17384=Data!D5305)*('ESB Networks Summary'!$E$5:$E$17384))*1000*2-SUMPRODUCT(('ESB Networks Summary'!$C$5:$C$17384=Data!D5305)*('ESB Networks Summary'!$F$5:$F$17384))*1000*2</f>
        <v>0</v>
      </c>
      <c r="I5305" s="5">
        <v>0</v>
      </c>
      <c r="J5305" s="5">
        <v>0</v>
      </c>
      <c r="K5305" s="17">
        <v>1</v>
      </c>
      <c r="L5305" s="52">
        <f t="shared" si="577"/>
        <v>0</v>
      </c>
      <c r="M5305" s="5">
        <v>0</v>
      </c>
      <c r="N5305" s="5">
        <v>656.3</v>
      </c>
      <c r="O5305" s="96">
        <v>759.58</v>
      </c>
      <c r="P5305" s="5">
        <v>3114.7666666666601</v>
      </c>
      <c r="Q5305" s="99">
        <v>3546.34</v>
      </c>
      <c r="R5305" s="99">
        <v>22.786999999999999</v>
      </c>
      <c r="S5305" s="99">
        <v>14.91</v>
      </c>
      <c r="T5305" s="30">
        <f t="shared" si="574"/>
        <v>145.53333333333339</v>
      </c>
      <c r="U5305" s="21">
        <f t="shared" si="578"/>
        <v>0</v>
      </c>
      <c r="V5305" s="21">
        <f t="shared" si="579"/>
        <v>-0.17278950499999951</v>
      </c>
      <c r="W5305" s="21">
        <f t="shared" si="580"/>
        <v>0</v>
      </c>
    </row>
    <row r="5306" spans="1:23">
      <c r="A5306" s="2">
        <f t="shared" si="575"/>
        <v>45536</v>
      </c>
      <c r="B5306" s="3">
        <f t="shared" si="576"/>
        <v>45554</v>
      </c>
      <c r="C5306" s="7">
        <v>45554.5</v>
      </c>
      <c r="D5306" s="7">
        <v>45554.541666666664</v>
      </c>
      <c r="E5306" s="5">
        <v>100</v>
      </c>
      <c r="F5306" s="5">
        <v>-2.75</v>
      </c>
      <c r="G5306" s="5">
        <v>-2222.0333333333301</v>
      </c>
      <c r="H5306" s="34" cm="1">
        <f t="array" ref="H5306">SUMPRODUCT(('ESB Networks Summary'!$C$5:$C$17384=Data!D5306)*('ESB Networks Summary'!$E$5:$E$17384))*1000*2-SUMPRODUCT(('ESB Networks Summary'!$C$5:$C$17384=Data!D5306)*('ESB Networks Summary'!$F$5:$F$17384))*1000*2</f>
        <v>0</v>
      </c>
      <c r="I5306" s="5">
        <v>53.1666666666666</v>
      </c>
      <c r="J5306" s="5">
        <v>0</v>
      </c>
      <c r="K5306" s="17">
        <v>1</v>
      </c>
      <c r="L5306" s="52">
        <f t="shared" si="577"/>
        <v>0</v>
      </c>
      <c r="M5306" s="5">
        <v>0</v>
      </c>
      <c r="N5306" s="5">
        <v>728.96666666666601</v>
      </c>
      <c r="O5306" s="96">
        <v>637.33000000000004</v>
      </c>
      <c r="P5306" s="5">
        <v>3019.6</v>
      </c>
      <c r="Q5306" s="99">
        <v>3377.27</v>
      </c>
      <c r="R5306" s="99">
        <v>21.95</v>
      </c>
      <c r="S5306" s="99">
        <v>14.072999999999999</v>
      </c>
      <c r="T5306" s="30">
        <f t="shared" si="574"/>
        <v>71.350000000003774</v>
      </c>
      <c r="U5306" s="21">
        <f t="shared" si="578"/>
        <v>0</v>
      </c>
      <c r="V5306" s="21">
        <f t="shared" si="579"/>
        <v>-0.15635337549999975</v>
      </c>
      <c r="W5306" s="21">
        <f t="shared" si="580"/>
        <v>0</v>
      </c>
    </row>
    <row r="5307" spans="1:23">
      <c r="A5307" s="2">
        <f t="shared" si="575"/>
        <v>45536</v>
      </c>
      <c r="B5307" s="3">
        <f t="shared" si="576"/>
        <v>45554</v>
      </c>
      <c r="C5307" s="7">
        <v>45554.520833333336</v>
      </c>
      <c r="D5307" s="7">
        <v>45554.5625</v>
      </c>
      <c r="E5307" s="5">
        <v>100</v>
      </c>
      <c r="F5307" s="5">
        <v>-0.5</v>
      </c>
      <c r="G5307" s="5">
        <v>-2202.63333333333</v>
      </c>
      <c r="H5307" s="34" cm="1">
        <f t="array" ref="H5307">SUMPRODUCT(('ESB Networks Summary'!$C$5:$C$17384=Data!D5307)*('ESB Networks Summary'!$E$5:$E$17384))*1000*2-SUMPRODUCT(('ESB Networks Summary'!$C$5:$C$17384=Data!D5307)*('ESB Networks Summary'!$F$5:$F$17384))*1000*2</f>
        <v>0</v>
      </c>
      <c r="I5307" s="5">
        <v>468.4</v>
      </c>
      <c r="J5307" s="5">
        <v>0</v>
      </c>
      <c r="K5307" s="17">
        <v>1</v>
      </c>
      <c r="L5307" s="52">
        <f t="shared" si="577"/>
        <v>0</v>
      </c>
      <c r="M5307" s="5">
        <v>0</v>
      </c>
      <c r="N5307" s="5">
        <v>1052.7</v>
      </c>
      <c r="O5307" s="96">
        <v>637.33000000000004</v>
      </c>
      <c r="P5307" s="5">
        <v>3349.6</v>
      </c>
      <c r="Q5307" s="99">
        <v>3377.27</v>
      </c>
      <c r="R5307" s="99">
        <v>21.95</v>
      </c>
      <c r="S5307" s="99">
        <v>14.072999999999999</v>
      </c>
      <c r="T5307" s="30">
        <f t="shared" si="574"/>
        <v>94.766666666669835</v>
      </c>
      <c r="U5307" s="21">
        <f t="shared" si="578"/>
        <v>0</v>
      </c>
      <c r="V5307" s="21">
        <f t="shared" si="579"/>
        <v>-0.15498829449999973</v>
      </c>
      <c r="W5307" s="21">
        <f t="shared" si="580"/>
        <v>0</v>
      </c>
    </row>
    <row r="5308" spans="1:23">
      <c r="A5308" s="2">
        <f t="shared" si="575"/>
        <v>45536</v>
      </c>
      <c r="B5308" s="3">
        <f t="shared" si="576"/>
        <v>45554</v>
      </c>
      <c r="C5308" s="7">
        <v>45554.541666666664</v>
      </c>
      <c r="D5308" s="7">
        <v>45554.583333333336</v>
      </c>
      <c r="E5308" s="5">
        <v>100</v>
      </c>
      <c r="F5308" s="5">
        <v>0</v>
      </c>
      <c r="G5308" s="5">
        <v>-2400.7666666666601</v>
      </c>
      <c r="H5308" s="34" cm="1">
        <f t="array" ref="H5308">SUMPRODUCT(('ESB Networks Summary'!$C$5:$C$17384=Data!D5308)*('ESB Networks Summary'!$E$5:$E$17384))*1000*2-SUMPRODUCT(('ESB Networks Summary'!$C$5:$C$17384=Data!D5308)*('ESB Networks Summary'!$F$5:$F$17384))*1000*2</f>
        <v>0</v>
      </c>
      <c r="I5308" s="5">
        <v>0</v>
      </c>
      <c r="J5308" s="5">
        <v>0</v>
      </c>
      <c r="K5308" s="17">
        <v>1</v>
      </c>
      <c r="L5308" s="52">
        <f t="shared" si="577"/>
        <v>0</v>
      </c>
      <c r="M5308" s="5">
        <v>0</v>
      </c>
      <c r="N5308" s="5">
        <v>617.4</v>
      </c>
      <c r="O5308" s="96">
        <v>675.57</v>
      </c>
      <c r="P5308" s="5">
        <v>3098.0666666666598</v>
      </c>
      <c r="Q5308" s="99">
        <v>2650.04</v>
      </c>
      <c r="R5308" s="99">
        <v>21.295999999999999</v>
      </c>
      <c r="S5308" s="99">
        <v>13.419</v>
      </c>
      <c r="T5308" s="30">
        <f t="shared" si="574"/>
        <v>79.89999999999975</v>
      </c>
      <c r="U5308" s="21">
        <f t="shared" si="578"/>
        <v>0</v>
      </c>
      <c r="V5308" s="21">
        <f t="shared" si="579"/>
        <v>-0.16107943949999956</v>
      </c>
      <c r="W5308" s="21">
        <f t="shared" si="580"/>
        <v>0</v>
      </c>
    </row>
    <row r="5309" spans="1:23">
      <c r="A5309" s="2">
        <f t="shared" si="575"/>
        <v>45536</v>
      </c>
      <c r="B5309" s="3">
        <f t="shared" si="576"/>
        <v>45554</v>
      </c>
      <c r="C5309" s="7">
        <v>45554.5625</v>
      </c>
      <c r="D5309" s="7">
        <v>45554.604166666664</v>
      </c>
      <c r="E5309" s="5">
        <v>100</v>
      </c>
      <c r="F5309" s="5">
        <v>0</v>
      </c>
      <c r="G5309" s="5">
        <v>-1822.06666666666</v>
      </c>
      <c r="H5309" s="34" cm="1">
        <f t="array" ref="H5309">SUMPRODUCT(('ESB Networks Summary'!$C$5:$C$17384=Data!D5309)*('ESB Networks Summary'!$E$5:$E$17384))*1000*2-SUMPRODUCT(('ESB Networks Summary'!$C$5:$C$17384=Data!D5309)*('ESB Networks Summary'!$F$5:$F$17384))*1000*2</f>
        <v>0</v>
      </c>
      <c r="I5309" s="5">
        <v>297</v>
      </c>
      <c r="J5309" s="5">
        <v>0</v>
      </c>
      <c r="K5309" s="17">
        <v>1</v>
      </c>
      <c r="L5309" s="52">
        <f t="shared" si="577"/>
        <v>0</v>
      </c>
      <c r="M5309" s="5">
        <v>0</v>
      </c>
      <c r="N5309" s="5">
        <v>949.8</v>
      </c>
      <c r="O5309" s="96">
        <v>675.57</v>
      </c>
      <c r="P5309" s="5">
        <v>2870.63333333333</v>
      </c>
      <c r="Q5309" s="99">
        <v>2650.04</v>
      </c>
      <c r="R5309" s="99">
        <v>21.295999999999999</v>
      </c>
      <c r="S5309" s="99">
        <v>13.419</v>
      </c>
      <c r="T5309" s="30">
        <f t="shared" si="574"/>
        <v>98.766666666670062</v>
      </c>
      <c r="U5309" s="21">
        <f t="shared" si="578"/>
        <v>0</v>
      </c>
      <c r="V5309" s="21">
        <f t="shared" si="579"/>
        <v>-0.12225156299999956</v>
      </c>
      <c r="W5309" s="21">
        <f t="shared" si="580"/>
        <v>0</v>
      </c>
    </row>
    <row r="5310" spans="1:23">
      <c r="A5310" s="2">
        <f t="shared" si="575"/>
        <v>45536</v>
      </c>
      <c r="B5310" s="3">
        <f t="shared" si="576"/>
        <v>45554</v>
      </c>
      <c r="C5310" s="7">
        <v>45554.583333333336</v>
      </c>
      <c r="D5310" s="7">
        <v>45554.625</v>
      </c>
      <c r="E5310" s="5">
        <v>100</v>
      </c>
      <c r="F5310" s="5">
        <v>0</v>
      </c>
      <c r="G5310" s="5">
        <v>-2303.5499999999902</v>
      </c>
      <c r="H5310" s="34" cm="1">
        <f t="array" ref="H5310">SUMPRODUCT(('ESB Networks Summary'!$C$5:$C$17384=Data!D5310)*('ESB Networks Summary'!$E$5:$E$17384))*1000*2-SUMPRODUCT(('ESB Networks Summary'!$C$5:$C$17384=Data!D5310)*('ESB Networks Summary'!$F$5:$F$17384))*1000*2</f>
        <v>0</v>
      </c>
      <c r="I5310" s="5">
        <v>0</v>
      </c>
      <c r="J5310" s="5">
        <v>0</v>
      </c>
      <c r="K5310" s="17">
        <v>1</v>
      </c>
      <c r="L5310" s="52">
        <f t="shared" si="577"/>
        <v>0</v>
      </c>
      <c r="M5310" s="5">
        <v>0</v>
      </c>
      <c r="N5310" s="5">
        <v>391.7</v>
      </c>
      <c r="O5310" s="96">
        <v>400.58</v>
      </c>
      <c r="P5310" s="5">
        <v>2793.0666666666598</v>
      </c>
      <c r="Q5310" s="99">
        <v>2635.14</v>
      </c>
      <c r="R5310" s="99">
        <v>21.513999999999999</v>
      </c>
      <c r="S5310" s="99">
        <v>13.637</v>
      </c>
      <c r="T5310" s="30">
        <f t="shared" si="574"/>
        <v>97.816666666669619</v>
      </c>
      <c r="U5310" s="21">
        <f t="shared" si="578"/>
        <v>0</v>
      </c>
      <c r="V5310" s="21">
        <f t="shared" si="579"/>
        <v>-0.15706755674999934</v>
      </c>
      <c r="W5310" s="21">
        <f t="shared" si="580"/>
        <v>0</v>
      </c>
    </row>
    <row r="5311" spans="1:23">
      <c r="A5311" s="2">
        <f t="shared" si="575"/>
        <v>45536</v>
      </c>
      <c r="B5311" s="3">
        <f t="shared" si="576"/>
        <v>45554</v>
      </c>
      <c r="C5311" s="7">
        <v>45554.604166666664</v>
      </c>
      <c r="D5311" s="7">
        <v>45554.645833333336</v>
      </c>
      <c r="E5311" s="5">
        <v>100</v>
      </c>
      <c r="F5311" s="5">
        <v>0</v>
      </c>
      <c r="G5311" s="5">
        <v>-1844.1666666666599</v>
      </c>
      <c r="H5311" s="34" cm="1">
        <f t="array" ref="H5311">SUMPRODUCT(('ESB Networks Summary'!$C$5:$C$17384=Data!D5311)*('ESB Networks Summary'!$E$5:$E$17384))*1000*2-SUMPRODUCT(('ESB Networks Summary'!$C$5:$C$17384=Data!D5311)*('ESB Networks Summary'!$F$5:$F$17384))*1000*2</f>
        <v>0</v>
      </c>
      <c r="I5311" s="5">
        <v>267.63333333333298</v>
      </c>
      <c r="J5311" s="5">
        <v>0</v>
      </c>
      <c r="K5311" s="17">
        <v>1</v>
      </c>
      <c r="L5311" s="52">
        <f t="shared" si="577"/>
        <v>0</v>
      </c>
      <c r="M5311" s="5">
        <v>0</v>
      </c>
      <c r="N5311" s="5">
        <v>711.26666666666597</v>
      </c>
      <c r="O5311" s="96">
        <v>400.58</v>
      </c>
      <c r="P5311" s="5">
        <v>2616.4</v>
      </c>
      <c r="Q5311" s="99">
        <v>2635.14</v>
      </c>
      <c r="R5311" s="99">
        <v>21.513999999999999</v>
      </c>
      <c r="S5311" s="99">
        <v>13.637</v>
      </c>
      <c r="T5311" s="30">
        <f t="shared" si="574"/>
        <v>60.9666666666742</v>
      </c>
      <c r="U5311" s="21">
        <f t="shared" si="578"/>
        <v>0</v>
      </c>
      <c r="V5311" s="21">
        <f t="shared" si="579"/>
        <v>-0.12574450416666619</v>
      </c>
      <c r="W5311" s="21">
        <f t="shared" si="580"/>
        <v>0</v>
      </c>
    </row>
    <row r="5312" spans="1:23">
      <c r="A5312" s="2">
        <f t="shared" si="575"/>
        <v>45536</v>
      </c>
      <c r="B5312" s="3">
        <f t="shared" si="576"/>
        <v>45554</v>
      </c>
      <c r="C5312" s="7">
        <v>45554.625</v>
      </c>
      <c r="D5312" s="7">
        <v>45554.666666666664</v>
      </c>
      <c r="E5312" s="5">
        <v>100</v>
      </c>
      <c r="F5312" s="5">
        <v>0</v>
      </c>
      <c r="G5312" s="5">
        <v>-2167.8333333333298</v>
      </c>
      <c r="H5312" s="34" cm="1">
        <f t="array" ref="H5312">SUMPRODUCT(('ESB Networks Summary'!$C$5:$C$17384=Data!D5312)*('ESB Networks Summary'!$E$5:$E$17384))*1000*2-SUMPRODUCT(('ESB Networks Summary'!$C$5:$C$17384=Data!D5312)*('ESB Networks Summary'!$F$5:$F$17384))*1000*2</f>
        <v>0</v>
      </c>
      <c r="I5312" s="5">
        <v>0</v>
      </c>
      <c r="J5312" s="5">
        <v>0</v>
      </c>
      <c r="K5312" s="17">
        <v>1</v>
      </c>
      <c r="L5312" s="52">
        <f t="shared" si="577"/>
        <v>0</v>
      </c>
      <c r="M5312" s="5">
        <v>0</v>
      </c>
      <c r="N5312" s="5">
        <v>390.666666666666</v>
      </c>
      <c r="O5312" s="96">
        <v>216.03</v>
      </c>
      <c r="P5312" s="5">
        <v>2641.9333333333302</v>
      </c>
      <c r="Q5312" s="99">
        <v>2550.2199999999998</v>
      </c>
      <c r="R5312" s="99">
        <v>23.475999999999999</v>
      </c>
      <c r="S5312" s="99">
        <v>15.599</v>
      </c>
      <c r="T5312" s="30">
        <f t="shared" si="574"/>
        <v>83.43333333333436</v>
      </c>
      <c r="U5312" s="21">
        <f t="shared" si="578"/>
        <v>0</v>
      </c>
      <c r="V5312" s="21">
        <f t="shared" si="579"/>
        <v>-0.16908016083333305</v>
      </c>
      <c r="W5312" s="21">
        <f t="shared" si="580"/>
        <v>0</v>
      </c>
    </row>
    <row r="5313" spans="1:23">
      <c r="A5313" s="2">
        <f t="shared" si="575"/>
        <v>45536</v>
      </c>
      <c r="B5313" s="3">
        <f t="shared" si="576"/>
        <v>45554</v>
      </c>
      <c r="C5313" s="7">
        <v>45554.645833333336</v>
      </c>
      <c r="D5313" s="7">
        <v>45554.6875</v>
      </c>
      <c r="E5313" s="5">
        <v>100</v>
      </c>
      <c r="F5313" s="5">
        <v>0</v>
      </c>
      <c r="G5313" s="5">
        <v>-1759.5249999999901</v>
      </c>
      <c r="H5313" s="34" cm="1">
        <f t="array" ref="H5313">SUMPRODUCT(('ESB Networks Summary'!$C$5:$C$17384=Data!D5313)*('ESB Networks Summary'!$E$5:$E$17384))*1000*2-SUMPRODUCT(('ESB Networks Summary'!$C$5:$C$17384=Data!D5313)*('ESB Networks Summary'!$F$5:$F$17384))*1000*2</f>
        <v>0</v>
      </c>
      <c r="I5313" s="5">
        <v>184.23333333333301</v>
      </c>
      <c r="J5313" s="5">
        <v>0</v>
      </c>
      <c r="K5313" s="17">
        <v>1</v>
      </c>
      <c r="L5313" s="52">
        <f t="shared" si="577"/>
        <v>0</v>
      </c>
      <c r="M5313" s="5">
        <v>0</v>
      </c>
      <c r="N5313" s="5">
        <v>662.09166666666601</v>
      </c>
      <c r="O5313" s="96">
        <v>216.03</v>
      </c>
      <c r="P5313" s="5">
        <v>2437.0833333333298</v>
      </c>
      <c r="Q5313" s="99">
        <v>2550.2199999999998</v>
      </c>
      <c r="R5313" s="99">
        <v>23.475999999999999</v>
      </c>
      <c r="S5313" s="99">
        <v>15.599</v>
      </c>
      <c r="T5313" s="30">
        <f t="shared" si="574"/>
        <v>15.466666666673746</v>
      </c>
      <c r="U5313" s="21">
        <f t="shared" si="578"/>
        <v>0</v>
      </c>
      <c r="V5313" s="21">
        <f t="shared" si="579"/>
        <v>-0.13723415237499922</v>
      </c>
      <c r="W5313" s="21">
        <f t="shared" si="580"/>
        <v>0</v>
      </c>
    </row>
    <row r="5314" spans="1:23">
      <c r="A5314" s="2">
        <f t="shared" si="575"/>
        <v>45536</v>
      </c>
      <c r="B5314" s="3">
        <f t="shared" si="576"/>
        <v>45554</v>
      </c>
      <c r="C5314" s="7">
        <v>45554.666666666664</v>
      </c>
      <c r="D5314" s="7">
        <v>45554.708333333336</v>
      </c>
      <c r="E5314" s="5">
        <v>100</v>
      </c>
      <c r="F5314" s="5">
        <v>0</v>
      </c>
      <c r="G5314" s="5">
        <v>-1599.1</v>
      </c>
      <c r="H5314" s="34" cm="1">
        <f t="array" ref="H5314">SUMPRODUCT(('ESB Networks Summary'!$C$5:$C$17384=Data!D5314)*('ESB Networks Summary'!$E$5:$E$17384))*1000*2-SUMPRODUCT(('ESB Networks Summary'!$C$5:$C$17384=Data!D5314)*('ESB Networks Summary'!$F$5:$F$17384))*1000*2</f>
        <v>0</v>
      </c>
      <c r="I5314" s="5">
        <v>0</v>
      </c>
      <c r="J5314" s="5">
        <v>0</v>
      </c>
      <c r="K5314" s="17">
        <v>1</v>
      </c>
      <c r="L5314" s="52">
        <f t="shared" si="577"/>
        <v>0</v>
      </c>
      <c r="M5314" s="5">
        <v>0</v>
      </c>
      <c r="N5314" s="5">
        <v>353</v>
      </c>
      <c r="O5314" s="96">
        <v>145.19</v>
      </c>
      <c r="P5314" s="5">
        <v>2037.9666666666601</v>
      </c>
      <c r="Q5314" s="99">
        <v>1978.53</v>
      </c>
      <c r="R5314" s="99">
        <v>31.03</v>
      </c>
      <c r="S5314" s="99">
        <v>22.684000000000001</v>
      </c>
      <c r="T5314" s="30">
        <f t="shared" ref="T5314:T5377" si="581">P5314+G5314-N5314-F5314</f>
        <v>85.866666666660194</v>
      </c>
      <c r="U5314" s="21">
        <f t="shared" si="578"/>
        <v>0</v>
      </c>
      <c r="V5314" s="21">
        <f t="shared" si="579"/>
        <v>-0.18136992200000002</v>
      </c>
      <c r="W5314" s="21">
        <f t="shared" si="580"/>
        <v>0</v>
      </c>
    </row>
    <row r="5315" spans="1:23">
      <c r="A5315" s="2">
        <f t="shared" ref="A5315:A5378" si="582">DATE(YEAR(C5315),MONTH(C5315),1)</f>
        <v>45536</v>
      </c>
      <c r="B5315" s="3">
        <f t="shared" ref="B5315:B5378" si="583">DATE(YEAR(C5315),MONTH(C5315),DAY(C5315))</f>
        <v>45554</v>
      </c>
      <c r="C5315" s="7">
        <v>45554.6875</v>
      </c>
      <c r="D5315" s="7">
        <v>45554.729166666664</v>
      </c>
      <c r="E5315" s="5">
        <v>100</v>
      </c>
      <c r="F5315" s="5">
        <v>0</v>
      </c>
      <c r="G5315" s="5">
        <v>-906.3</v>
      </c>
      <c r="H5315" s="34" cm="1">
        <f t="array" ref="H5315">SUMPRODUCT(('ESB Networks Summary'!$C$5:$C$17384=Data!D5315)*('ESB Networks Summary'!$E$5:$E$17384))*1000*2-SUMPRODUCT(('ESB Networks Summary'!$C$5:$C$17384=Data!D5315)*('ESB Networks Summary'!$F$5:$F$17384))*1000*2</f>
        <v>0</v>
      </c>
      <c r="I5315" s="5">
        <v>331.933333333333</v>
      </c>
      <c r="J5315" s="5">
        <v>0</v>
      </c>
      <c r="K5315" s="17">
        <v>1</v>
      </c>
      <c r="L5315" s="52">
        <f t="shared" ref="L5315:L5378" si="584">IF(AND(K5315=2,K5314&lt;2),1,0)</f>
        <v>0</v>
      </c>
      <c r="M5315" s="5">
        <v>0</v>
      </c>
      <c r="N5315" s="5">
        <v>680.86666666666599</v>
      </c>
      <c r="O5315" s="96">
        <v>145.19</v>
      </c>
      <c r="P5315" s="5">
        <v>1653.2</v>
      </c>
      <c r="Q5315" s="99">
        <v>1978.53</v>
      </c>
      <c r="R5315" s="99">
        <v>31.03</v>
      </c>
      <c r="S5315" s="99">
        <v>22.684000000000001</v>
      </c>
      <c r="T5315" s="30">
        <f t="shared" si="581"/>
        <v>66.033333333334099</v>
      </c>
      <c r="U5315" s="21">
        <f t="shared" ref="U5315:U5378" si="585">IF(G5315&gt;0, G5315/1000*R5315/2,0)/100</f>
        <v>0</v>
      </c>
      <c r="V5315" s="21">
        <f t="shared" ref="V5315:V5378" si="586">IF(G5315&lt;0, G5315/1000*S5315/2,0)/100</f>
        <v>-0.102792546</v>
      </c>
      <c r="W5315" s="21">
        <f t="shared" ref="W5315:W5378" si="587">IF(J5315&gt;P5315,J5315/1000/2*R5315/100,0)</f>
        <v>0</v>
      </c>
    </row>
    <row r="5316" spans="1:23">
      <c r="A5316" s="2">
        <f t="shared" si="582"/>
        <v>45536</v>
      </c>
      <c r="B5316" s="3">
        <f t="shared" si="583"/>
        <v>45554</v>
      </c>
      <c r="C5316" s="7">
        <v>45554.708333333336</v>
      </c>
      <c r="D5316" s="7">
        <v>45554.75</v>
      </c>
      <c r="E5316" s="5">
        <v>100</v>
      </c>
      <c r="F5316" s="5">
        <v>0</v>
      </c>
      <c r="G5316" s="5">
        <v>-913.8</v>
      </c>
      <c r="H5316" s="34" cm="1">
        <f t="array" ref="H5316">SUMPRODUCT(('ESB Networks Summary'!$C$5:$C$17384=Data!D5316)*('ESB Networks Summary'!$E$5:$E$17384))*1000*2-SUMPRODUCT(('ESB Networks Summary'!$C$5:$C$17384=Data!D5316)*('ESB Networks Summary'!$F$5:$F$17384))*1000*2</f>
        <v>0</v>
      </c>
      <c r="I5316" s="5">
        <v>0</v>
      </c>
      <c r="J5316" s="5">
        <v>0</v>
      </c>
      <c r="K5316" s="17">
        <v>1</v>
      </c>
      <c r="L5316" s="52">
        <f t="shared" si="584"/>
        <v>0</v>
      </c>
      <c r="M5316" s="5">
        <v>0</v>
      </c>
      <c r="N5316" s="5">
        <v>315.8</v>
      </c>
      <c r="O5316" s="96">
        <v>79.33</v>
      </c>
      <c r="P5316" s="5">
        <v>1344.4666666666601</v>
      </c>
      <c r="Q5316" s="99">
        <v>1277.81</v>
      </c>
      <c r="R5316" s="99">
        <v>30.488</v>
      </c>
      <c r="S5316" s="99">
        <v>22.140999999999998</v>
      </c>
      <c r="T5316" s="30">
        <f t="shared" si="581"/>
        <v>114.86666666666014</v>
      </c>
      <c r="U5316" s="21">
        <f t="shared" si="585"/>
        <v>0</v>
      </c>
      <c r="V5316" s="21">
        <f t="shared" si="586"/>
        <v>-0.10116222899999999</v>
      </c>
      <c r="W5316" s="21">
        <f t="shared" si="587"/>
        <v>0</v>
      </c>
    </row>
    <row r="5317" spans="1:23">
      <c r="A5317" s="2">
        <f t="shared" si="582"/>
        <v>45536</v>
      </c>
      <c r="B5317" s="3">
        <f t="shared" si="583"/>
        <v>45554</v>
      </c>
      <c r="C5317" s="7">
        <v>45554.729166666664</v>
      </c>
      <c r="D5317" s="7">
        <v>45554.770833333336</v>
      </c>
      <c r="E5317" s="5">
        <v>99.424999999999997</v>
      </c>
      <c r="F5317" s="5">
        <v>-520.67499999999995</v>
      </c>
      <c r="G5317" s="5">
        <v>-146.433333333333</v>
      </c>
      <c r="H5317" s="34" cm="1">
        <f t="array" ref="H5317">SUMPRODUCT(('ESB Networks Summary'!$C$5:$C$17384=Data!D5317)*('ESB Networks Summary'!$E$5:$E$17384))*1000*2-SUMPRODUCT(('ESB Networks Summary'!$C$5:$C$17384=Data!D5317)*('ESB Networks Summary'!$F$5:$F$17384))*1000*2</f>
        <v>0</v>
      </c>
      <c r="I5317" s="5">
        <v>36.6</v>
      </c>
      <c r="J5317" s="5">
        <v>0</v>
      </c>
      <c r="K5317" s="17">
        <v>1</v>
      </c>
      <c r="L5317" s="52">
        <f t="shared" si="584"/>
        <v>0</v>
      </c>
      <c r="M5317" s="5">
        <v>0</v>
      </c>
      <c r="N5317" s="5">
        <v>830.52499999999998</v>
      </c>
      <c r="O5317" s="96">
        <v>79.33</v>
      </c>
      <c r="P5317" s="5">
        <v>511.9</v>
      </c>
      <c r="Q5317" s="99">
        <v>1277.81</v>
      </c>
      <c r="R5317" s="99">
        <v>30.488</v>
      </c>
      <c r="S5317" s="99">
        <v>22.140999999999998</v>
      </c>
      <c r="T5317" s="30">
        <f t="shared" si="581"/>
        <v>55.616666666666958</v>
      </c>
      <c r="U5317" s="21">
        <f t="shared" si="585"/>
        <v>0</v>
      </c>
      <c r="V5317" s="21">
        <f t="shared" si="586"/>
        <v>-1.6210902166666628E-2</v>
      </c>
      <c r="W5317" s="21">
        <f t="shared" si="587"/>
        <v>0</v>
      </c>
    </row>
    <row r="5318" spans="1:23">
      <c r="A5318" s="2">
        <f t="shared" si="582"/>
        <v>45536</v>
      </c>
      <c r="B5318" s="3">
        <f t="shared" si="583"/>
        <v>45554</v>
      </c>
      <c r="C5318" s="7">
        <v>45554.75</v>
      </c>
      <c r="D5318" s="7">
        <v>45554.791666666664</v>
      </c>
      <c r="E5318" s="5">
        <v>95.566666666666606</v>
      </c>
      <c r="F5318" s="5">
        <v>-2627.2</v>
      </c>
      <c r="G5318" s="5">
        <v>44.288888888888799</v>
      </c>
      <c r="H5318" s="34" cm="1">
        <f t="array" ref="H5318">SUMPRODUCT(('ESB Networks Summary'!$C$5:$C$17384=Data!D5318)*('ESB Networks Summary'!$E$5:$E$17384))*1000*2-SUMPRODUCT(('ESB Networks Summary'!$C$5:$C$17384=Data!D5318)*('ESB Networks Summary'!$F$5:$F$17384))*1000*2</f>
        <v>0</v>
      </c>
      <c r="I5318" s="5">
        <v>39.233333333333299</v>
      </c>
      <c r="J5318" s="5">
        <v>0</v>
      </c>
      <c r="K5318" s="17">
        <v>1</v>
      </c>
      <c r="L5318" s="52">
        <f t="shared" si="584"/>
        <v>0</v>
      </c>
      <c r="M5318" s="5">
        <v>0</v>
      </c>
      <c r="N5318" s="5">
        <v>1980.2666666666601</v>
      </c>
      <c r="O5318" s="97">
        <v>190.73</v>
      </c>
      <c r="P5318" s="5">
        <v>107.06666666666599</v>
      </c>
      <c r="Q5318" s="99">
        <v>280.58</v>
      </c>
      <c r="R5318" s="99">
        <v>29.863999999999997</v>
      </c>
      <c r="S5318" s="99">
        <v>21.986000000000001</v>
      </c>
      <c r="T5318" s="30">
        <f t="shared" si="581"/>
        <v>798.28888888889446</v>
      </c>
      <c r="U5318" s="21">
        <f t="shared" si="585"/>
        <v>6.6132168888888756E-3</v>
      </c>
      <c r="V5318" s="21">
        <f t="shared" si="586"/>
        <v>0</v>
      </c>
      <c r="W5318" s="21">
        <f t="shared" si="587"/>
        <v>0</v>
      </c>
    </row>
    <row r="5319" spans="1:23">
      <c r="A5319" s="2">
        <f t="shared" si="582"/>
        <v>45536</v>
      </c>
      <c r="B5319" s="3">
        <f t="shared" si="583"/>
        <v>45554</v>
      </c>
      <c r="C5319" s="7">
        <v>45554.770833333336</v>
      </c>
      <c r="D5319" s="7">
        <v>45554.8125</v>
      </c>
      <c r="E5319" s="5">
        <v>92.566666666666606</v>
      </c>
      <c r="F5319" s="5">
        <v>-608.79999999999995</v>
      </c>
      <c r="G5319" s="5">
        <v>0.9</v>
      </c>
      <c r="H5319" s="34" cm="1">
        <f t="array" ref="H5319">SUMPRODUCT(('ESB Networks Summary'!$C$5:$C$17384=Data!D5319)*('ESB Networks Summary'!$E$5:$E$17384))*1000*2-SUMPRODUCT(('ESB Networks Summary'!$C$5:$C$17384=Data!D5319)*('ESB Networks Summary'!$F$5:$F$17384))*1000*2</f>
        <v>0</v>
      </c>
      <c r="I5319" s="5">
        <v>0</v>
      </c>
      <c r="J5319" s="5">
        <v>0</v>
      </c>
      <c r="K5319" s="17">
        <v>1</v>
      </c>
      <c r="L5319" s="52">
        <f t="shared" si="584"/>
        <v>0</v>
      </c>
      <c r="M5319" s="5">
        <v>0</v>
      </c>
      <c r="N5319" s="5">
        <v>508.36666666666599</v>
      </c>
      <c r="O5319" s="96">
        <v>190.73</v>
      </c>
      <c r="P5319" s="5">
        <v>30.533333333333299</v>
      </c>
      <c r="Q5319" s="99">
        <v>280.58</v>
      </c>
      <c r="R5319" s="99">
        <v>29.863999999999997</v>
      </c>
      <c r="S5319" s="99">
        <v>21.986000000000001</v>
      </c>
      <c r="T5319" s="30">
        <f t="shared" si="581"/>
        <v>131.86666666666724</v>
      </c>
      <c r="U5319" s="21">
        <f t="shared" si="585"/>
        <v>1.3438799999999999E-4</v>
      </c>
      <c r="V5319" s="21">
        <f t="shared" si="586"/>
        <v>0</v>
      </c>
      <c r="W5319" s="21">
        <f t="shared" si="587"/>
        <v>0</v>
      </c>
    </row>
    <row r="5320" spans="1:23">
      <c r="A5320" s="2">
        <f t="shared" si="582"/>
        <v>45536</v>
      </c>
      <c r="B5320" s="3">
        <f t="shared" si="583"/>
        <v>45554</v>
      </c>
      <c r="C5320" s="7">
        <v>45554.791666666664</v>
      </c>
      <c r="D5320" s="7">
        <v>45554.833333333336</v>
      </c>
      <c r="E5320" s="5">
        <v>91.1</v>
      </c>
      <c r="F5320" s="5">
        <v>-671.56666666666604</v>
      </c>
      <c r="G5320" s="5">
        <v>0.133333333333333</v>
      </c>
      <c r="H5320" s="34" cm="1">
        <f t="array" ref="H5320">SUMPRODUCT(('ESB Networks Summary'!$C$5:$C$17384=Data!D5320)*('ESB Networks Summary'!$E$5:$E$17384))*1000*2-SUMPRODUCT(('ESB Networks Summary'!$C$5:$C$17384=Data!D5320)*('ESB Networks Summary'!$F$5:$F$17384))*1000*2</f>
        <v>0</v>
      </c>
      <c r="I5320" s="5">
        <v>0</v>
      </c>
      <c r="J5320" s="5">
        <v>0</v>
      </c>
      <c r="K5320" s="17">
        <v>1</v>
      </c>
      <c r="L5320" s="52">
        <f t="shared" si="584"/>
        <v>0</v>
      </c>
      <c r="M5320" s="5">
        <v>0</v>
      </c>
      <c r="N5320" s="5">
        <v>527.56666666666604</v>
      </c>
      <c r="O5320" s="96">
        <v>477.36</v>
      </c>
      <c r="P5320" s="5">
        <v>6.5333333333333297</v>
      </c>
      <c r="Q5320" s="99">
        <v>18.73</v>
      </c>
      <c r="R5320" s="99">
        <v>29.657</v>
      </c>
      <c r="S5320" s="99">
        <v>21.779</v>
      </c>
      <c r="T5320" s="30">
        <f t="shared" si="581"/>
        <v>150.66666666666663</v>
      </c>
      <c r="U5320" s="21">
        <f t="shared" si="585"/>
        <v>1.9771333333333281E-5</v>
      </c>
      <c r="V5320" s="21">
        <f t="shared" si="586"/>
        <v>0</v>
      </c>
      <c r="W5320" s="21">
        <f t="shared" si="587"/>
        <v>0</v>
      </c>
    </row>
    <row r="5321" spans="1:23">
      <c r="A5321" s="2">
        <f t="shared" si="582"/>
        <v>45536</v>
      </c>
      <c r="B5321" s="3">
        <f t="shared" si="583"/>
        <v>45554</v>
      </c>
      <c r="C5321" s="7">
        <v>45554.8125</v>
      </c>
      <c r="D5321" s="7">
        <v>45554.854166666664</v>
      </c>
      <c r="E5321" s="5">
        <v>89.966666666666598</v>
      </c>
      <c r="F5321" s="5">
        <v>-358.36666666666599</v>
      </c>
      <c r="G5321" s="5">
        <v>-0.63333333333333297</v>
      </c>
      <c r="H5321" s="34" cm="1">
        <f t="array" ref="H5321">SUMPRODUCT(('ESB Networks Summary'!$C$5:$C$17384=Data!D5321)*('ESB Networks Summary'!$E$5:$E$17384))*1000*2-SUMPRODUCT(('ESB Networks Summary'!$C$5:$C$17384=Data!D5321)*('ESB Networks Summary'!$F$5:$F$17384))*1000*2</f>
        <v>0</v>
      </c>
      <c r="I5321" s="5">
        <v>0</v>
      </c>
      <c r="J5321" s="5">
        <v>0</v>
      </c>
      <c r="K5321" s="17">
        <v>1</v>
      </c>
      <c r="L5321" s="52">
        <f t="shared" si="584"/>
        <v>0</v>
      </c>
      <c r="M5321" s="5">
        <v>0</v>
      </c>
      <c r="N5321" s="5">
        <v>229.03333333333299</v>
      </c>
      <c r="O5321" s="96">
        <v>477.36</v>
      </c>
      <c r="P5321" s="5">
        <v>0</v>
      </c>
      <c r="Q5321" s="99">
        <v>18.73</v>
      </c>
      <c r="R5321" s="99">
        <v>29.657</v>
      </c>
      <c r="S5321" s="99">
        <v>21.779</v>
      </c>
      <c r="T5321" s="30">
        <f t="shared" si="581"/>
        <v>128.69999999999968</v>
      </c>
      <c r="U5321" s="21">
        <f t="shared" si="585"/>
        <v>0</v>
      </c>
      <c r="V5321" s="21">
        <f t="shared" si="586"/>
        <v>-6.8966833333333291E-5</v>
      </c>
      <c r="W5321" s="21">
        <f t="shared" si="587"/>
        <v>0</v>
      </c>
    </row>
    <row r="5322" spans="1:23">
      <c r="A5322" s="2">
        <f t="shared" si="582"/>
        <v>45536</v>
      </c>
      <c r="B5322" s="3">
        <f t="shared" si="583"/>
        <v>45554</v>
      </c>
      <c r="C5322" s="7">
        <v>45554.833333333336</v>
      </c>
      <c r="D5322" s="7">
        <v>45554.875</v>
      </c>
      <c r="E5322" s="5">
        <v>89</v>
      </c>
      <c r="F5322" s="5">
        <v>-345.86666666666599</v>
      </c>
      <c r="G5322" s="5">
        <v>-0.33333333333333298</v>
      </c>
      <c r="H5322" s="34" cm="1">
        <f t="array" ref="H5322">SUMPRODUCT(('ESB Networks Summary'!$C$5:$C$17384=Data!D5322)*('ESB Networks Summary'!$E$5:$E$17384))*1000*2-SUMPRODUCT(('ESB Networks Summary'!$C$5:$C$17384=Data!D5322)*('ESB Networks Summary'!$F$5:$F$17384))*1000*2</f>
        <v>0</v>
      </c>
      <c r="I5322" s="5">
        <v>0</v>
      </c>
      <c r="J5322" s="5">
        <v>0</v>
      </c>
      <c r="K5322" s="17">
        <v>1</v>
      </c>
      <c r="L5322" s="52">
        <f t="shared" si="584"/>
        <v>0</v>
      </c>
      <c r="M5322" s="5">
        <v>0</v>
      </c>
      <c r="N5322" s="5">
        <v>215.53333333333299</v>
      </c>
      <c r="O5322" s="96">
        <v>538.55999999999995</v>
      </c>
      <c r="P5322" s="5">
        <v>0</v>
      </c>
      <c r="Q5322" s="99">
        <v>0</v>
      </c>
      <c r="R5322" s="99">
        <v>25.982999999999997</v>
      </c>
      <c r="S5322" s="99">
        <v>18.106000000000002</v>
      </c>
      <c r="T5322" s="30">
        <f t="shared" si="581"/>
        <v>129.99999999999966</v>
      </c>
      <c r="U5322" s="21">
        <f t="shared" si="585"/>
        <v>0</v>
      </c>
      <c r="V5322" s="21">
        <f t="shared" si="586"/>
        <v>-3.0176666666666638E-5</v>
      </c>
      <c r="W5322" s="21">
        <f t="shared" si="587"/>
        <v>0</v>
      </c>
    </row>
    <row r="5323" spans="1:23">
      <c r="A5323" s="2">
        <f t="shared" si="582"/>
        <v>45536</v>
      </c>
      <c r="B5323" s="3">
        <f t="shared" si="583"/>
        <v>45554</v>
      </c>
      <c r="C5323" s="7">
        <v>45554.854166666664</v>
      </c>
      <c r="D5323" s="7">
        <v>45554.895833333336</v>
      </c>
      <c r="E5323" s="5">
        <v>88.033333333333303</v>
      </c>
      <c r="F5323" s="5">
        <v>-649.29999999999995</v>
      </c>
      <c r="G5323" s="5">
        <v>9.1749999999999901</v>
      </c>
      <c r="H5323" s="34" cm="1">
        <f t="array" ref="H5323">SUMPRODUCT(('ESB Networks Summary'!$C$5:$C$17384=Data!D5323)*('ESB Networks Summary'!$E$5:$E$17384))*1000*2-SUMPRODUCT(('ESB Networks Summary'!$C$5:$C$17384=Data!D5323)*('ESB Networks Summary'!$F$5:$F$17384))*1000*2</f>
        <v>0</v>
      </c>
      <c r="I5323" s="5">
        <v>0</v>
      </c>
      <c r="J5323" s="5">
        <v>0</v>
      </c>
      <c r="K5323" s="17">
        <v>1</v>
      </c>
      <c r="L5323" s="52">
        <f t="shared" si="584"/>
        <v>0</v>
      </c>
      <c r="M5323" s="5">
        <v>0</v>
      </c>
      <c r="N5323" s="5">
        <v>530.77499999999998</v>
      </c>
      <c r="O5323" s="96">
        <v>538.55999999999995</v>
      </c>
      <c r="P5323" s="5">
        <v>0.58333333333333304</v>
      </c>
      <c r="Q5323" s="99">
        <v>0</v>
      </c>
      <c r="R5323" s="99">
        <v>25.982999999999997</v>
      </c>
      <c r="S5323" s="99">
        <v>18.106000000000002</v>
      </c>
      <c r="T5323" s="30">
        <f t="shared" si="581"/>
        <v>128.2833333333333</v>
      </c>
      <c r="U5323" s="21">
        <f t="shared" si="585"/>
        <v>1.1919701249999987E-3</v>
      </c>
      <c r="V5323" s="21">
        <f t="shared" si="586"/>
        <v>0</v>
      </c>
      <c r="W5323" s="21">
        <f t="shared" si="587"/>
        <v>0</v>
      </c>
    </row>
    <row r="5324" spans="1:23">
      <c r="A5324" s="2">
        <f t="shared" si="582"/>
        <v>45536</v>
      </c>
      <c r="B5324" s="3">
        <f t="shared" si="583"/>
        <v>45554</v>
      </c>
      <c r="C5324" s="7">
        <v>45554.875</v>
      </c>
      <c r="D5324" s="7">
        <v>45554.916666666664</v>
      </c>
      <c r="E5324" s="5">
        <v>86.966666666666598</v>
      </c>
      <c r="F5324" s="5">
        <v>-355</v>
      </c>
      <c r="G5324" s="5">
        <v>-1.06666666666666</v>
      </c>
      <c r="H5324" s="34" cm="1">
        <f t="array" ref="H5324">SUMPRODUCT(('ESB Networks Summary'!$C$5:$C$17384=Data!D5324)*('ESB Networks Summary'!$E$5:$E$17384))*1000*2-SUMPRODUCT(('ESB Networks Summary'!$C$5:$C$17384=Data!D5324)*('ESB Networks Summary'!$F$5:$F$17384))*1000*2</f>
        <v>0</v>
      </c>
      <c r="I5324" s="5">
        <v>0</v>
      </c>
      <c r="J5324" s="5">
        <v>0</v>
      </c>
      <c r="K5324" s="17">
        <v>1</v>
      </c>
      <c r="L5324" s="52">
        <f t="shared" si="584"/>
        <v>0</v>
      </c>
      <c r="M5324" s="5">
        <v>0</v>
      </c>
      <c r="N5324" s="5">
        <v>226.86666666666599</v>
      </c>
      <c r="O5324" s="96">
        <v>1245.3800000000001</v>
      </c>
      <c r="P5324" s="5">
        <v>0.9</v>
      </c>
      <c r="Q5324" s="99">
        <v>0</v>
      </c>
      <c r="R5324" s="99">
        <v>21.927</v>
      </c>
      <c r="S5324" s="99">
        <v>14.05</v>
      </c>
      <c r="T5324" s="30">
        <f t="shared" si="581"/>
        <v>127.96666666666735</v>
      </c>
      <c r="U5324" s="21">
        <f t="shared" si="585"/>
        <v>0</v>
      </c>
      <c r="V5324" s="21">
        <f t="shared" si="586"/>
        <v>-7.4933333333332869E-5</v>
      </c>
      <c r="W5324" s="21">
        <f t="shared" si="587"/>
        <v>0</v>
      </c>
    </row>
    <row r="5325" spans="1:23">
      <c r="A5325" s="2">
        <f t="shared" si="582"/>
        <v>45536</v>
      </c>
      <c r="B5325" s="3">
        <f t="shared" si="583"/>
        <v>45554</v>
      </c>
      <c r="C5325" s="7">
        <v>45554.895833333336</v>
      </c>
      <c r="D5325" s="7">
        <v>45554.9375</v>
      </c>
      <c r="E5325" s="5">
        <v>86</v>
      </c>
      <c r="F5325" s="5">
        <v>-317.3</v>
      </c>
      <c r="G5325" s="5">
        <v>0.233333333333333</v>
      </c>
      <c r="H5325" s="34" cm="1">
        <f t="array" ref="H5325">SUMPRODUCT(('ESB Networks Summary'!$C$5:$C$17384=Data!D5325)*('ESB Networks Summary'!$E$5:$E$17384))*1000*2-SUMPRODUCT(('ESB Networks Summary'!$C$5:$C$17384=Data!D5325)*('ESB Networks Summary'!$F$5:$F$17384))*1000*2</f>
        <v>0</v>
      </c>
      <c r="I5325" s="5">
        <v>0</v>
      </c>
      <c r="J5325" s="5">
        <v>0</v>
      </c>
      <c r="K5325" s="17">
        <v>1</v>
      </c>
      <c r="L5325" s="52">
        <f t="shared" si="584"/>
        <v>0</v>
      </c>
      <c r="M5325" s="5">
        <v>0</v>
      </c>
      <c r="N5325" s="5">
        <v>188.53333333333299</v>
      </c>
      <c r="O5325" s="96">
        <v>1245.3800000000001</v>
      </c>
      <c r="P5325" s="5">
        <v>1</v>
      </c>
      <c r="Q5325" s="99">
        <v>0</v>
      </c>
      <c r="R5325" s="99">
        <v>21.927</v>
      </c>
      <c r="S5325" s="99">
        <v>14.05</v>
      </c>
      <c r="T5325" s="30">
        <f t="shared" si="581"/>
        <v>130.00000000000034</v>
      </c>
      <c r="U5325" s="21">
        <f t="shared" si="585"/>
        <v>2.5581499999999965E-5</v>
      </c>
      <c r="V5325" s="21">
        <f t="shared" si="586"/>
        <v>0</v>
      </c>
      <c r="W5325" s="21">
        <f t="shared" si="587"/>
        <v>0</v>
      </c>
    </row>
    <row r="5326" spans="1:23">
      <c r="A5326" s="2">
        <f t="shared" si="582"/>
        <v>45536</v>
      </c>
      <c r="B5326" s="3">
        <f t="shared" si="583"/>
        <v>45554</v>
      </c>
      <c r="C5326" s="7">
        <v>45554.916666666664</v>
      </c>
      <c r="D5326" s="7">
        <v>45554.958333333336</v>
      </c>
      <c r="E5326" s="5">
        <v>85.066666666666606</v>
      </c>
      <c r="F5326" s="5">
        <v>-914.26666666666597</v>
      </c>
      <c r="G5326" s="5">
        <v>1.06666666666666</v>
      </c>
      <c r="H5326" s="34" cm="1">
        <f t="array" ref="H5326">SUMPRODUCT(('ESB Networks Summary'!$C$5:$C$17384=Data!D5326)*('ESB Networks Summary'!$E$5:$E$17384))*1000*2-SUMPRODUCT(('ESB Networks Summary'!$C$5:$C$17384=Data!D5326)*('ESB Networks Summary'!$F$5:$F$17384))*1000*2</f>
        <v>0</v>
      </c>
      <c r="I5326" s="5">
        <v>0</v>
      </c>
      <c r="J5326" s="5">
        <v>0</v>
      </c>
      <c r="K5326" s="17">
        <v>1</v>
      </c>
      <c r="L5326" s="52">
        <f t="shared" si="584"/>
        <v>0</v>
      </c>
      <c r="M5326" s="5">
        <v>0</v>
      </c>
      <c r="N5326" s="5">
        <v>931.1</v>
      </c>
      <c r="O5326" s="96">
        <v>455</v>
      </c>
      <c r="P5326" s="5">
        <v>0.9</v>
      </c>
      <c r="Q5326" s="99">
        <v>0</v>
      </c>
      <c r="R5326" s="99">
        <v>14.866</v>
      </c>
      <c r="S5326" s="99">
        <v>11.872</v>
      </c>
      <c r="T5326" s="30">
        <f t="shared" si="581"/>
        <v>-14.866666666667356</v>
      </c>
      <c r="U5326" s="21">
        <f t="shared" si="585"/>
        <v>7.9285333333332843E-5</v>
      </c>
      <c r="V5326" s="21">
        <f t="shared" si="586"/>
        <v>0</v>
      </c>
      <c r="W5326" s="21">
        <f t="shared" si="587"/>
        <v>0</v>
      </c>
    </row>
    <row r="5327" spans="1:23">
      <c r="A5327" s="2">
        <f t="shared" si="582"/>
        <v>45536</v>
      </c>
      <c r="B5327" s="3">
        <f t="shared" si="583"/>
        <v>45554</v>
      </c>
      <c r="C5327" s="7">
        <v>45554.9375</v>
      </c>
      <c r="D5327" s="7">
        <v>45554.979166666664</v>
      </c>
      <c r="E5327" s="5">
        <v>81.566666666666606</v>
      </c>
      <c r="F5327" s="5">
        <v>-1453.8333333333301</v>
      </c>
      <c r="G5327" s="5">
        <v>-0.63333333333333297</v>
      </c>
      <c r="H5327" s="34" cm="1">
        <f t="array" ref="H5327">SUMPRODUCT(('ESB Networks Summary'!$C$5:$C$17384=Data!D5327)*('ESB Networks Summary'!$E$5:$E$17384))*1000*2-SUMPRODUCT(('ESB Networks Summary'!$C$5:$C$17384=Data!D5327)*('ESB Networks Summary'!$F$5:$F$17384))*1000*2</f>
        <v>0</v>
      </c>
      <c r="I5327" s="5">
        <v>0</v>
      </c>
      <c r="J5327" s="5">
        <v>0</v>
      </c>
      <c r="K5327" s="17">
        <v>1</v>
      </c>
      <c r="L5327" s="52">
        <f t="shared" si="584"/>
        <v>0</v>
      </c>
      <c r="M5327" s="5">
        <v>0</v>
      </c>
      <c r="N5327" s="5">
        <v>1144.6666666666599</v>
      </c>
      <c r="O5327" s="96">
        <v>455</v>
      </c>
      <c r="P5327" s="5">
        <v>0.86666666666666603</v>
      </c>
      <c r="Q5327" s="99">
        <v>0</v>
      </c>
      <c r="R5327" s="99">
        <v>14.866</v>
      </c>
      <c r="S5327" s="99">
        <v>11.872</v>
      </c>
      <c r="T5327" s="30">
        <f t="shared" si="581"/>
        <v>309.4000000000035</v>
      </c>
      <c r="U5327" s="21">
        <f t="shared" si="585"/>
        <v>0</v>
      </c>
      <c r="V5327" s="21">
        <f t="shared" si="586"/>
        <v>-3.7594666666666647E-5</v>
      </c>
      <c r="W5327" s="21">
        <f t="shared" si="587"/>
        <v>0</v>
      </c>
    </row>
    <row r="5328" spans="1:23">
      <c r="A5328" s="2">
        <f t="shared" si="582"/>
        <v>45536</v>
      </c>
      <c r="B5328" s="3">
        <f t="shared" si="583"/>
        <v>45554</v>
      </c>
      <c r="C5328" s="7">
        <v>45554.958333333336</v>
      </c>
      <c r="D5328" s="7">
        <v>45555</v>
      </c>
      <c r="E5328" s="5">
        <v>79.241666666666603</v>
      </c>
      <c r="F5328" s="5">
        <v>-1147.99166666666</v>
      </c>
      <c r="G5328" s="5">
        <v>18.183333333333302</v>
      </c>
      <c r="H5328" s="34" cm="1">
        <f t="array" ref="H5328">SUMPRODUCT(('ESB Networks Summary'!$C$5:$C$17384=Data!D5328)*('ESB Networks Summary'!$E$5:$E$17384))*1000*2-SUMPRODUCT(('ESB Networks Summary'!$C$5:$C$17384=Data!D5328)*('ESB Networks Summary'!$F$5:$F$17384))*1000*2</f>
        <v>0</v>
      </c>
      <c r="I5328" s="5">
        <v>0</v>
      </c>
      <c r="J5328" s="5">
        <v>0</v>
      </c>
      <c r="K5328" s="17">
        <v>1</v>
      </c>
      <c r="L5328" s="52">
        <f t="shared" si="584"/>
        <v>0</v>
      </c>
      <c r="M5328" s="5">
        <v>0</v>
      </c>
      <c r="N5328" s="5">
        <v>971.73333333333301</v>
      </c>
      <c r="O5328" s="96">
        <v>57.48</v>
      </c>
      <c r="P5328" s="5">
        <v>1</v>
      </c>
      <c r="Q5328" s="99">
        <v>0</v>
      </c>
      <c r="R5328" s="99">
        <v>14.452000000000002</v>
      </c>
      <c r="S5328" s="99">
        <v>11.458</v>
      </c>
      <c r="T5328" s="30">
        <f t="shared" si="581"/>
        <v>195.44166666666024</v>
      </c>
      <c r="U5328" s="21">
        <f t="shared" si="585"/>
        <v>1.3139276666666645E-3</v>
      </c>
      <c r="V5328" s="21">
        <f t="shared" si="586"/>
        <v>0</v>
      </c>
      <c r="W5328" s="21">
        <f t="shared" si="587"/>
        <v>0</v>
      </c>
    </row>
    <row r="5329" spans="1:23">
      <c r="A5329" s="2">
        <f t="shared" si="582"/>
        <v>45536</v>
      </c>
      <c r="B5329" s="3">
        <f t="shared" si="583"/>
        <v>45554</v>
      </c>
      <c r="C5329" s="7">
        <v>45554.979166666664</v>
      </c>
      <c r="D5329" s="7">
        <v>45555.020833333336</v>
      </c>
      <c r="E5329" s="5">
        <v>77.8333333333333</v>
      </c>
      <c r="F5329" s="5">
        <v>-191.333333333333</v>
      </c>
      <c r="G5329" s="5">
        <v>-0.19999999999999901</v>
      </c>
      <c r="H5329" s="34" cm="1">
        <f t="array" ref="H5329">SUMPRODUCT(('ESB Networks Summary'!$C$5:$C$17384=Data!D5329)*('ESB Networks Summary'!$E$5:$E$17384))*1000*2-SUMPRODUCT(('ESB Networks Summary'!$C$5:$C$17384=Data!D5329)*('ESB Networks Summary'!$F$5:$F$17384))*1000*2</f>
        <v>0</v>
      </c>
      <c r="I5329" s="5">
        <v>0</v>
      </c>
      <c r="J5329" s="5">
        <v>0</v>
      </c>
      <c r="K5329" s="17">
        <v>1</v>
      </c>
      <c r="L5329" s="52">
        <f t="shared" si="584"/>
        <v>0</v>
      </c>
      <c r="M5329" s="5">
        <v>0</v>
      </c>
      <c r="N5329" s="5">
        <v>27.2</v>
      </c>
      <c r="O5329" s="96">
        <v>57.48</v>
      </c>
      <c r="P5329" s="5">
        <v>1</v>
      </c>
      <c r="Q5329" s="99">
        <v>0</v>
      </c>
      <c r="R5329" s="99">
        <v>14.452000000000002</v>
      </c>
      <c r="S5329" s="99">
        <v>11.458</v>
      </c>
      <c r="T5329" s="30">
        <f t="shared" si="581"/>
        <v>164.933333333333</v>
      </c>
      <c r="U5329" s="21">
        <f t="shared" si="585"/>
        <v>0</v>
      </c>
      <c r="V5329" s="21">
        <f t="shared" si="586"/>
        <v>-1.1457999999999943E-5</v>
      </c>
      <c r="W5329" s="21">
        <f t="shared" si="587"/>
        <v>0</v>
      </c>
    </row>
    <row r="5330" spans="1:23">
      <c r="A5330" s="2">
        <f t="shared" si="582"/>
        <v>45536</v>
      </c>
      <c r="B5330" s="3">
        <f t="shared" si="583"/>
        <v>45555</v>
      </c>
      <c r="C5330" s="7">
        <v>45555</v>
      </c>
      <c r="D5330" s="7">
        <v>45555.041666666664</v>
      </c>
      <c r="E5330" s="5">
        <v>77</v>
      </c>
      <c r="F5330" s="5">
        <v>-188.5</v>
      </c>
      <c r="G5330" s="5">
        <v>-0.66666666666666596</v>
      </c>
      <c r="H5330" s="34" cm="1">
        <f t="array" ref="H5330">SUMPRODUCT(('ESB Networks Summary'!$C$5:$C$17384=Data!D5330)*('ESB Networks Summary'!$E$5:$E$17384))*1000*2-SUMPRODUCT(('ESB Networks Summary'!$C$5:$C$17384=Data!D5330)*('ESB Networks Summary'!$F$5:$F$17384))*1000*2</f>
        <v>0</v>
      </c>
      <c r="I5330" s="5">
        <v>0</v>
      </c>
      <c r="J5330" s="5">
        <v>0</v>
      </c>
      <c r="K5330" s="17">
        <v>1</v>
      </c>
      <c r="L5330" s="52">
        <f t="shared" si="584"/>
        <v>0</v>
      </c>
      <c r="M5330" s="5">
        <v>0</v>
      </c>
      <c r="N5330" s="5">
        <v>4.7666666666666604</v>
      </c>
      <c r="O5330" s="96">
        <v>59.9</v>
      </c>
      <c r="P5330" s="5">
        <v>1</v>
      </c>
      <c r="Q5330" s="99">
        <v>0</v>
      </c>
      <c r="R5330" s="99">
        <v>14.190000000000001</v>
      </c>
      <c r="S5330" s="99">
        <v>11.196</v>
      </c>
      <c r="T5330" s="30">
        <f t="shared" si="581"/>
        <v>184.06666666666666</v>
      </c>
      <c r="U5330" s="21">
        <f t="shared" si="585"/>
        <v>0</v>
      </c>
      <c r="V5330" s="21">
        <f t="shared" si="586"/>
        <v>-3.7319999999999961E-5</v>
      </c>
      <c r="W5330" s="21">
        <f t="shared" si="587"/>
        <v>0</v>
      </c>
    </row>
    <row r="5331" spans="1:23">
      <c r="A5331" s="2">
        <f t="shared" si="582"/>
        <v>45536</v>
      </c>
      <c r="B5331" s="3">
        <f t="shared" si="583"/>
        <v>45555</v>
      </c>
      <c r="C5331" s="7">
        <v>45555.020833333336</v>
      </c>
      <c r="D5331" s="7">
        <v>45555.0625</v>
      </c>
      <c r="E5331" s="5">
        <v>77</v>
      </c>
      <c r="F5331" s="5">
        <v>-194.666666666666</v>
      </c>
      <c r="G5331" s="5">
        <v>-1.3</v>
      </c>
      <c r="H5331" s="34" cm="1">
        <f t="array" ref="H5331">SUMPRODUCT(('ESB Networks Summary'!$C$5:$C$17384=Data!D5331)*('ESB Networks Summary'!$E$5:$E$17384))*1000*2-SUMPRODUCT(('ESB Networks Summary'!$C$5:$C$17384=Data!D5331)*('ESB Networks Summary'!$F$5:$F$17384))*1000*2</f>
        <v>0</v>
      </c>
      <c r="I5331" s="5">
        <v>0</v>
      </c>
      <c r="J5331" s="5">
        <v>0</v>
      </c>
      <c r="K5331" s="17">
        <v>1</v>
      </c>
      <c r="L5331" s="52">
        <f t="shared" si="584"/>
        <v>0</v>
      </c>
      <c r="M5331" s="5">
        <v>0</v>
      </c>
      <c r="N5331" s="5">
        <v>42.066666666666599</v>
      </c>
      <c r="O5331" s="96">
        <v>59.9</v>
      </c>
      <c r="P5331" s="5">
        <v>1</v>
      </c>
      <c r="Q5331" s="99">
        <v>0</v>
      </c>
      <c r="R5331" s="99">
        <v>14.190000000000001</v>
      </c>
      <c r="S5331" s="99">
        <v>11.196</v>
      </c>
      <c r="T5331" s="30">
        <f t="shared" si="581"/>
        <v>152.29999999999941</v>
      </c>
      <c r="U5331" s="21">
        <f t="shared" si="585"/>
        <v>0</v>
      </c>
      <c r="V5331" s="21">
        <f t="shared" si="586"/>
        <v>-7.2774000000000005E-5</v>
      </c>
      <c r="W5331" s="21">
        <f t="shared" si="587"/>
        <v>0</v>
      </c>
    </row>
    <row r="5332" spans="1:23">
      <c r="A5332" s="2">
        <f t="shared" si="582"/>
        <v>45536</v>
      </c>
      <c r="B5332" s="3">
        <f t="shared" si="583"/>
        <v>45555</v>
      </c>
      <c r="C5332" s="7">
        <v>45555.041666666664</v>
      </c>
      <c r="D5332" s="7">
        <v>45555.083333333336</v>
      </c>
      <c r="E5332" s="5">
        <v>76</v>
      </c>
      <c r="F5332" s="5">
        <v>-183.166666666666</v>
      </c>
      <c r="G5332" s="5">
        <v>-1.0333333333333301</v>
      </c>
      <c r="H5332" s="34" cm="1">
        <f t="array" ref="H5332">SUMPRODUCT(('ESB Networks Summary'!$C$5:$C$17384=Data!D5332)*('ESB Networks Summary'!$E$5:$E$17384))*1000*2-SUMPRODUCT(('ESB Networks Summary'!$C$5:$C$17384=Data!D5332)*('ESB Networks Summary'!$F$5:$F$17384))*1000*2</f>
        <v>0</v>
      </c>
      <c r="I5332" s="5">
        <v>0</v>
      </c>
      <c r="J5332" s="5">
        <v>0</v>
      </c>
      <c r="K5332" s="17">
        <v>1</v>
      </c>
      <c r="L5332" s="52">
        <f t="shared" si="584"/>
        <v>0</v>
      </c>
      <c r="M5332" s="5">
        <v>0</v>
      </c>
      <c r="N5332" s="5">
        <v>8.2999999999999901</v>
      </c>
      <c r="O5332" s="96">
        <v>16.18</v>
      </c>
      <c r="P5332" s="5">
        <v>1</v>
      </c>
      <c r="Q5332" s="99">
        <v>0</v>
      </c>
      <c r="R5332" s="99">
        <v>14.135</v>
      </c>
      <c r="S5332" s="99">
        <v>11.141</v>
      </c>
      <c r="T5332" s="30">
        <f t="shared" si="581"/>
        <v>174.83333333333269</v>
      </c>
      <c r="U5332" s="21">
        <f t="shared" si="585"/>
        <v>0</v>
      </c>
      <c r="V5332" s="21">
        <f t="shared" si="586"/>
        <v>-5.7561833333333159E-5</v>
      </c>
      <c r="W5332" s="21">
        <f t="shared" si="587"/>
        <v>0</v>
      </c>
    </row>
    <row r="5333" spans="1:23">
      <c r="A5333" s="2">
        <f t="shared" si="582"/>
        <v>45536</v>
      </c>
      <c r="B5333" s="3">
        <f t="shared" si="583"/>
        <v>45555</v>
      </c>
      <c r="C5333" s="7">
        <v>45555.0625</v>
      </c>
      <c r="D5333" s="7">
        <v>45555.104166666664</v>
      </c>
      <c r="E5333" s="5">
        <v>76</v>
      </c>
      <c r="F5333" s="5">
        <v>-209.2</v>
      </c>
      <c r="G5333" s="5">
        <v>-1.5999999999999901</v>
      </c>
      <c r="H5333" s="34" cm="1">
        <f t="array" ref="H5333">SUMPRODUCT(('ESB Networks Summary'!$C$5:$C$17384=Data!D5333)*('ESB Networks Summary'!$E$5:$E$17384))*1000*2-SUMPRODUCT(('ESB Networks Summary'!$C$5:$C$17384=Data!D5333)*('ESB Networks Summary'!$F$5:$F$17384))*1000*2</f>
        <v>0</v>
      </c>
      <c r="I5333" s="5">
        <v>0</v>
      </c>
      <c r="J5333" s="5">
        <v>0</v>
      </c>
      <c r="K5333" s="17">
        <v>1</v>
      </c>
      <c r="L5333" s="52">
        <f t="shared" si="584"/>
        <v>0</v>
      </c>
      <c r="M5333" s="5">
        <v>0</v>
      </c>
      <c r="N5333" s="5">
        <v>17.433333333333302</v>
      </c>
      <c r="O5333" s="96">
        <v>16.18</v>
      </c>
      <c r="P5333" s="5">
        <v>1</v>
      </c>
      <c r="Q5333" s="99">
        <v>0</v>
      </c>
      <c r="R5333" s="99">
        <v>14.135</v>
      </c>
      <c r="S5333" s="99">
        <v>11.141</v>
      </c>
      <c r="T5333" s="30">
        <f t="shared" si="581"/>
        <v>191.16666666666669</v>
      </c>
      <c r="U5333" s="21">
        <f t="shared" si="585"/>
        <v>0</v>
      </c>
      <c r="V5333" s="21">
        <f t="shared" si="586"/>
        <v>-8.9127999999999449E-5</v>
      </c>
      <c r="W5333" s="21">
        <f t="shared" si="587"/>
        <v>0</v>
      </c>
    </row>
    <row r="5334" spans="1:23">
      <c r="A5334" s="2">
        <f t="shared" si="582"/>
        <v>45536</v>
      </c>
      <c r="B5334" s="3">
        <f t="shared" si="583"/>
        <v>45555</v>
      </c>
      <c r="C5334" s="7">
        <v>45555.083333333336</v>
      </c>
      <c r="D5334" s="7">
        <v>45555.125</v>
      </c>
      <c r="E5334" s="5">
        <v>75.133333333333297</v>
      </c>
      <c r="F5334" s="5">
        <v>-181.916666666666</v>
      </c>
      <c r="G5334" s="5">
        <v>0.375</v>
      </c>
      <c r="H5334" s="34" cm="1">
        <f t="array" ref="H5334">SUMPRODUCT(('ESB Networks Summary'!$C$5:$C$17384=Data!D5334)*('ESB Networks Summary'!$E$5:$E$17384))*1000*2-SUMPRODUCT(('ESB Networks Summary'!$C$5:$C$17384=Data!D5334)*('ESB Networks Summary'!$F$5:$F$17384))*1000*2</f>
        <v>0</v>
      </c>
      <c r="I5334" s="5">
        <v>0</v>
      </c>
      <c r="J5334" s="5">
        <v>0</v>
      </c>
      <c r="K5334" s="17">
        <v>1</v>
      </c>
      <c r="L5334" s="52">
        <f t="shared" si="584"/>
        <v>0</v>
      </c>
      <c r="M5334" s="5">
        <v>0</v>
      </c>
      <c r="N5334" s="5">
        <v>30.049999999999901</v>
      </c>
      <c r="O5334" s="96">
        <v>17.579999999999998</v>
      </c>
      <c r="P5334" s="5">
        <v>1</v>
      </c>
      <c r="Q5334" s="99">
        <v>0</v>
      </c>
      <c r="R5334" s="99">
        <v>13.866999999999999</v>
      </c>
      <c r="S5334" s="99">
        <v>10.873000000000001</v>
      </c>
      <c r="T5334" s="30">
        <f t="shared" si="581"/>
        <v>153.24166666666611</v>
      </c>
      <c r="U5334" s="21">
        <f t="shared" si="585"/>
        <v>2.6000624999999998E-5</v>
      </c>
      <c r="V5334" s="21">
        <f t="shared" si="586"/>
        <v>0</v>
      </c>
      <c r="W5334" s="21">
        <f t="shared" si="587"/>
        <v>0</v>
      </c>
    </row>
    <row r="5335" spans="1:23">
      <c r="A5335" s="2">
        <f t="shared" si="582"/>
        <v>45536</v>
      </c>
      <c r="B5335" s="3">
        <f t="shared" si="583"/>
        <v>45555</v>
      </c>
      <c r="C5335" s="7">
        <v>45555.104166666664</v>
      </c>
      <c r="D5335" s="7">
        <v>45555.145833333336</v>
      </c>
      <c r="E5335" s="5">
        <v>75</v>
      </c>
      <c r="F5335" s="5">
        <v>-184.5</v>
      </c>
      <c r="G5335" s="5">
        <v>-1.63333333333333</v>
      </c>
      <c r="H5335" s="34" cm="1">
        <f t="array" ref="H5335">SUMPRODUCT(('ESB Networks Summary'!$C$5:$C$17384=Data!D5335)*('ESB Networks Summary'!$E$5:$E$17384))*1000*2-SUMPRODUCT(('ESB Networks Summary'!$C$5:$C$17384=Data!D5335)*('ESB Networks Summary'!$F$5:$F$17384))*1000*2</f>
        <v>0</v>
      </c>
      <c r="I5335" s="5">
        <v>0</v>
      </c>
      <c r="J5335" s="5">
        <v>0</v>
      </c>
      <c r="K5335" s="17">
        <v>1</v>
      </c>
      <c r="L5335" s="52">
        <f t="shared" si="584"/>
        <v>0</v>
      </c>
      <c r="M5335" s="5">
        <v>0</v>
      </c>
      <c r="N5335" s="5">
        <v>21.033333333333299</v>
      </c>
      <c r="O5335" s="96">
        <v>17.579999999999998</v>
      </c>
      <c r="P5335" s="5">
        <v>1</v>
      </c>
      <c r="Q5335" s="99">
        <v>0</v>
      </c>
      <c r="R5335" s="99">
        <v>13.866999999999999</v>
      </c>
      <c r="S5335" s="99">
        <v>10.873000000000001</v>
      </c>
      <c r="T5335" s="30">
        <f t="shared" si="581"/>
        <v>162.83333333333337</v>
      </c>
      <c r="U5335" s="21">
        <f t="shared" si="585"/>
        <v>0</v>
      </c>
      <c r="V5335" s="21">
        <f t="shared" si="586"/>
        <v>-8.8796166666666492E-5</v>
      </c>
      <c r="W5335" s="21">
        <f t="shared" si="587"/>
        <v>0</v>
      </c>
    </row>
    <row r="5336" spans="1:23">
      <c r="A5336" s="2">
        <f t="shared" si="582"/>
        <v>45536</v>
      </c>
      <c r="B5336" s="3">
        <f t="shared" si="583"/>
        <v>45555</v>
      </c>
      <c r="C5336" s="7">
        <v>45555.125</v>
      </c>
      <c r="D5336" s="7">
        <v>45555.166666666664</v>
      </c>
      <c r="E5336" s="5">
        <v>74.3333333333333</v>
      </c>
      <c r="F5336" s="5">
        <v>-197.333333333333</v>
      </c>
      <c r="G5336" s="5">
        <v>6.6666666666666693E-2</v>
      </c>
      <c r="H5336" s="34" cm="1">
        <f t="array" ref="H5336">SUMPRODUCT(('ESB Networks Summary'!$C$5:$C$17384=Data!D5336)*('ESB Networks Summary'!$E$5:$E$17384))*1000*2-SUMPRODUCT(('ESB Networks Summary'!$C$5:$C$17384=Data!D5336)*('ESB Networks Summary'!$F$5:$F$17384))*1000*2</f>
        <v>0</v>
      </c>
      <c r="I5336" s="5">
        <v>0</v>
      </c>
      <c r="J5336" s="5">
        <v>0</v>
      </c>
      <c r="K5336" s="17">
        <v>1</v>
      </c>
      <c r="L5336" s="52">
        <f t="shared" si="584"/>
        <v>0</v>
      </c>
      <c r="M5336" s="5">
        <v>0</v>
      </c>
      <c r="N5336" s="5">
        <v>22.5</v>
      </c>
      <c r="O5336" s="96">
        <v>64.37</v>
      </c>
      <c r="P5336" s="5">
        <v>1</v>
      </c>
      <c r="Q5336" s="99">
        <v>0</v>
      </c>
      <c r="R5336" s="99">
        <v>13.975</v>
      </c>
      <c r="S5336" s="99">
        <v>10.981</v>
      </c>
      <c r="T5336" s="30">
        <f t="shared" si="581"/>
        <v>175.89999999999966</v>
      </c>
      <c r="U5336" s="21">
        <f t="shared" si="585"/>
        <v>4.658333333333335E-6</v>
      </c>
      <c r="V5336" s="21">
        <f t="shared" si="586"/>
        <v>0</v>
      </c>
      <c r="W5336" s="21">
        <f t="shared" si="587"/>
        <v>0</v>
      </c>
    </row>
    <row r="5337" spans="1:23">
      <c r="A5337" s="2">
        <f t="shared" si="582"/>
        <v>45536</v>
      </c>
      <c r="B5337" s="3">
        <f t="shared" si="583"/>
        <v>45555</v>
      </c>
      <c r="C5337" s="7">
        <v>45555.145833333336</v>
      </c>
      <c r="D5337" s="7">
        <v>45555.1875</v>
      </c>
      <c r="E5337" s="5">
        <v>74</v>
      </c>
      <c r="F5337" s="5">
        <v>-183.29999999999899</v>
      </c>
      <c r="G5337" s="5">
        <v>28.6666666666666</v>
      </c>
      <c r="H5337" s="34" cm="1">
        <f t="array" ref="H5337">SUMPRODUCT(('ESB Networks Summary'!$C$5:$C$17384=Data!D5337)*('ESB Networks Summary'!$E$5:$E$17384))*1000*2-SUMPRODUCT(('ESB Networks Summary'!$C$5:$C$17384=Data!D5337)*('ESB Networks Summary'!$F$5:$F$17384))*1000*2</f>
        <v>0</v>
      </c>
      <c r="I5337" s="5">
        <v>0</v>
      </c>
      <c r="J5337" s="5">
        <v>0</v>
      </c>
      <c r="K5337" s="17">
        <v>1</v>
      </c>
      <c r="L5337" s="52">
        <f t="shared" si="584"/>
        <v>0</v>
      </c>
      <c r="M5337" s="5">
        <v>0</v>
      </c>
      <c r="N5337" s="5">
        <v>28.766666666666602</v>
      </c>
      <c r="O5337" s="96">
        <v>64.37</v>
      </c>
      <c r="P5337" s="5">
        <v>1</v>
      </c>
      <c r="Q5337" s="99">
        <v>0</v>
      </c>
      <c r="R5337" s="99">
        <v>13.975</v>
      </c>
      <c r="S5337" s="99">
        <v>10.981</v>
      </c>
      <c r="T5337" s="30">
        <f t="shared" si="581"/>
        <v>184.19999999999899</v>
      </c>
      <c r="U5337" s="21">
        <f t="shared" si="585"/>
        <v>2.0030833333333285E-3</v>
      </c>
      <c r="V5337" s="21">
        <f t="shared" si="586"/>
        <v>0</v>
      </c>
      <c r="W5337" s="21">
        <f t="shared" si="587"/>
        <v>0</v>
      </c>
    </row>
    <row r="5338" spans="1:23">
      <c r="A5338" s="2">
        <f t="shared" si="582"/>
        <v>45536</v>
      </c>
      <c r="B5338" s="3">
        <f t="shared" si="583"/>
        <v>45555</v>
      </c>
      <c r="C5338" s="7">
        <v>45555.166666666664</v>
      </c>
      <c r="D5338" s="7">
        <v>45555.208333333336</v>
      </c>
      <c r="E5338" s="5">
        <v>73.466666666666598</v>
      </c>
      <c r="F5338" s="5">
        <v>-189.5</v>
      </c>
      <c r="G5338" s="5">
        <v>-2.2666666666666599</v>
      </c>
      <c r="H5338" s="34" cm="1">
        <f t="array" ref="H5338">SUMPRODUCT(('ESB Networks Summary'!$C$5:$C$17384=Data!D5338)*('ESB Networks Summary'!$E$5:$E$17384))*1000*2-SUMPRODUCT(('ESB Networks Summary'!$C$5:$C$17384=Data!D5338)*('ESB Networks Summary'!$F$5:$F$17384))*1000*2</f>
        <v>0</v>
      </c>
      <c r="I5338" s="5">
        <v>0</v>
      </c>
      <c r="J5338" s="5">
        <v>0</v>
      </c>
      <c r="K5338" s="17">
        <v>1</v>
      </c>
      <c r="L5338" s="52">
        <f t="shared" si="584"/>
        <v>0</v>
      </c>
      <c r="M5338" s="5">
        <v>0</v>
      </c>
      <c r="N5338" s="5">
        <v>6.3333333333333304</v>
      </c>
      <c r="O5338" s="96">
        <v>903.33</v>
      </c>
      <c r="P5338" s="5">
        <v>1</v>
      </c>
      <c r="Q5338" s="99">
        <v>0</v>
      </c>
      <c r="R5338" s="99">
        <v>14.947999999999999</v>
      </c>
      <c r="S5338" s="99">
        <v>11.955</v>
      </c>
      <c r="T5338" s="30">
        <f t="shared" si="581"/>
        <v>181.9</v>
      </c>
      <c r="U5338" s="21">
        <f t="shared" si="585"/>
        <v>0</v>
      </c>
      <c r="V5338" s="21">
        <f t="shared" si="586"/>
        <v>-1.3548999999999961E-4</v>
      </c>
      <c r="W5338" s="21">
        <f t="shared" si="587"/>
        <v>0</v>
      </c>
    </row>
    <row r="5339" spans="1:23">
      <c r="A5339" s="2">
        <f t="shared" si="582"/>
        <v>45536</v>
      </c>
      <c r="B5339" s="3">
        <f t="shared" si="583"/>
        <v>45555</v>
      </c>
      <c r="C5339" s="7">
        <v>45555.1875</v>
      </c>
      <c r="D5339" s="7">
        <v>45555.229166666664</v>
      </c>
      <c r="E5339" s="5">
        <v>68.641666666666595</v>
      </c>
      <c r="F5339" s="5">
        <v>-3977.5416666666601</v>
      </c>
      <c r="G5339" s="5">
        <v>13.133333333333301</v>
      </c>
      <c r="H5339" s="34" cm="1">
        <f t="array" ref="H5339">SUMPRODUCT(('ESB Networks Summary'!$C$5:$C$17384=Data!D5339)*('ESB Networks Summary'!$E$5:$E$17384))*1000*2-SUMPRODUCT(('ESB Networks Summary'!$C$5:$C$17384=Data!D5339)*('ESB Networks Summary'!$F$5:$F$17384))*1000*2</f>
        <v>0</v>
      </c>
      <c r="I5339" s="5">
        <v>3528.375</v>
      </c>
      <c r="J5339" s="5">
        <v>0</v>
      </c>
      <c r="K5339" s="17">
        <v>1</v>
      </c>
      <c r="L5339" s="52">
        <f t="shared" si="584"/>
        <v>0</v>
      </c>
      <c r="M5339" s="5">
        <v>0</v>
      </c>
      <c r="N5339" s="5">
        <v>3611.0749999999998</v>
      </c>
      <c r="O5339" s="96">
        <v>903.33</v>
      </c>
      <c r="P5339" s="5">
        <v>1.5</v>
      </c>
      <c r="Q5339" s="99">
        <v>0</v>
      </c>
      <c r="R5339" s="99">
        <v>14.947999999999999</v>
      </c>
      <c r="S5339" s="99">
        <v>11.955</v>
      </c>
      <c r="T5339" s="30">
        <f t="shared" si="581"/>
        <v>381.09999999999354</v>
      </c>
      <c r="U5339" s="21">
        <f t="shared" si="585"/>
        <v>9.8158533333333065E-4</v>
      </c>
      <c r="V5339" s="21">
        <f t="shared" si="586"/>
        <v>0</v>
      </c>
      <c r="W5339" s="21">
        <f t="shared" si="587"/>
        <v>0</v>
      </c>
    </row>
    <row r="5340" spans="1:23">
      <c r="A5340" s="2">
        <f t="shared" si="582"/>
        <v>45536</v>
      </c>
      <c r="B5340" s="3">
        <f t="shared" si="583"/>
        <v>45555</v>
      </c>
      <c r="C5340" s="7">
        <v>45555.208333333336</v>
      </c>
      <c r="D5340" s="7">
        <v>45555.25</v>
      </c>
      <c r="E5340" s="5">
        <v>61.566666666666599</v>
      </c>
      <c r="F5340" s="5">
        <v>-1144.7666666666601</v>
      </c>
      <c r="G5340" s="5">
        <v>0.6</v>
      </c>
      <c r="H5340" s="34" cm="1">
        <f t="array" ref="H5340">SUMPRODUCT(('ESB Networks Summary'!$C$5:$C$17384=Data!D5340)*('ESB Networks Summary'!$E$5:$E$17384))*1000*2-SUMPRODUCT(('ESB Networks Summary'!$C$5:$C$17384=Data!D5340)*('ESB Networks Summary'!$F$5:$F$17384))*1000*2</f>
        <v>0</v>
      </c>
      <c r="I5340" s="5">
        <v>814.73333333333301</v>
      </c>
      <c r="J5340" s="5">
        <v>0</v>
      </c>
      <c r="K5340" s="17">
        <v>1</v>
      </c>
      <c r="L5340" s="52">
        <f t="shared" si="584"/>
        <v>0</v>
      </c>
      <c r="M5340" s="5">
        <v>0</v>
      </c>
      <c r="N5340" s="5">
        <v>952.3</v>
      </c>
      <c r="O5340" s="96">
        <v>525.22</v>
      </c>
      <c r="P5340" s="5">
        <v>3.1</v>
      </c>
      <c r="Q5340" s="99">
        <v>0</v>
      </c>
      <c r="R5340" s="99">
        <v>16.458000000000002</v>
      </c>
      <c r="S5340" s="99">
        <v>13.463999999999999</v>
      </c>
      <c r="T5340" s="30">
        <f t="shared" si="581"/>
        <v>196.16666666666015</v>
      </c>
      <c r="U5340" s="21">
        <f t="shared" si="585"/>
        <v>4.9373999999999999E-5</v>
      </c>
      <c r="V5340" s="21">
        <f t="shared" si="586"/>
        <v>0</v>
      </c>
      <c r="W5340" s="21">
        <f t="shared" si="587"/>
        <v>0</v>
      </c>
    </row>
    <row r="5341" spans="1:23">
      <c r="A5341" s="2">
        <f t="shared" si="582"/>
        <v>45536</v>
      </c>
      <c r="B5341" s="3">
        <f t="shared" si="583"/>
        <v>45555</v>
      </c>
      <c r="C5341" s="7">
        <v>45555.229166666664</v>
      </c>
      <c r="D5341" s="7">
        <v>45555.270833333336</v>
      </c>
      <c r="E5341" s="5">
        <v>60.1666666666666</v>
      </c>
      <c r="F5341" s="5">
        <v>-551.77499999999998</v>
      </c>
      <c r="G5341" s="5">
        <v>-1.575</v>
      </c>
      <c r="H5341" s="34" cm="1">
        <f t="array" ref="H5341">SUMPRODUCT(('ESB Networks Summary'!$C$5:$C$17384=Data!D5341)*('ESB Networks Summary'!$E$5:$E$17384))*1000*2-SUMPRODUCT(('ESB Networks Summary'!$C$5:$C$17384=Data!D5341)*('ESB Networks Summary'!$F$5:$F$17384))*1000*2</f>
        <v>0</v>
      </c>
      <c r="I5341" s="5">
        <v>349.63333333333298</v>
      </c>
      <c r="J5341" s="5">
        <v>0</v>
      </c>
      <c r="K5341" s="17">
        <v>1</v>
      </c>
      <c r="L5341" s="52">
        <f t="shared" si="584"/>
        <v>0</v>
      </c>
      <c r="M5341" s="5">
        <v>0</v>
      </c>
      <c r="N5341" s="5">
        <v>383.099999999999</v>
      </c>
      <c r="O5341" s="96">
        <v>525.22</v>
      </c>
      <c r="P5341" s="5">
        <v>30.316666666666599</v>
      </c>
      <c r="Q5341" s="99">
        <v>0</v>
      </c>
      <c r="R5341" s="99">
        <v>16.458000000000002</v>
      </c>
      <c r="S5341" s="99">
        <v>13.463999999999999</v>
      </c>
      <c r="T5341" s="30">
        <f t="shared" si="581"/>
        <v>197.4166666666676</v>
      </c>
      <c r="U5341" s="21">
        <f t="shared" si="585"/>
        <v>0</v>
      </c>
      <c r="V5341" s="21">
        <f t="shared" si="586"/>
        <v>-1.0602899999999998E-4</v>
      </c>
      <c r="W5341" s="21">
        <f t="shared" si="587"/>
        <v>0</v>
      </c>
    </row>
    <row r="5342" spans="1:23">
      <c r="A5342" s="2">
        <f t="shared" si="582"/>
        <v>45536</v>
      </c>
      <c r="B5342" s="3">
        <f t="shared" si="583"/>
        <v>45555</v>
      </c>
      <c r="C5342" s="7">
        <v>45555.25</v>
      </c>
      <c r="D5342" s="7">
        <v>45555.291666666664</v>
      </c>
      <c r="E5342" s="5">
        <v>59.5</v>
      </c>
      <c r="F5342" s="5">
        <v>-506.433333333333</v>
      </c>
      <c r="G5342" s="5">
        <v>-20.3333333333333</v>
      </c>
      <c r="H5342" s="34" cm="1">
        <f t="array" ref="H5342">SUMPRODUCT(('ESB Networks Summary'!$C$5:$C$17384=Data!D5342)*('ESB Networks Summary'!$E$5:$E$17384))*1000*2-SUMPRODUCT(('ESB Networks Summary'!$C$5:$C$17384=Data!D5342)*('ESB Networks Summary'!$F$5:$F$17384))*1000*2</f>
        <v>0</v>
      </c>
      <c r="I5342" s="5">
        <v>131.96666666666599</v>
      </c>
      <c r="J5342" s="5">
        <v>0</v>
      </c>
      <c r="K5342" s="17">
        <v>1</v>
      </c>
      <c r="L5342" s="52">
        <f t="shared" si="584"/>
        <v>0</v>
      </c>
      <c r="M5342" s="5">
        <v>0</v>
      </c>
      <c r="N5342" s="5">
        <v>314.666666666666</v>
      </c>
      <c r="O5342" s="96">
        <v>259.36</v>
      </c>
      <c r="P5342" s="5">
        <v>58.233333333333299</v>
      </c>
      <c r="Q5342" s="99">
        <v>0</v>
      </c>
      <c r="R5342" s="99">
        <v>21.82</v>
      </c>
      <c r="S5342" s="99">
        <v>18.826000000000001</v>
      </c>
      <c r="T5342" s="30">
        <f t="shared" si="581"/>
        <v>229.66666666666697</v>
      </c>
      <c r="U5342" s="21">
        <f t="shared" si="585"/>
        <v>0</v>
      </c>
      <c r="V5342" s="21">
        <f t="shared" si="586"/>
        <v>-1.9139766666666635E-3</v>
      </c>
      <c r="W5342" s="21">
        <f t="shared" si="587"/>
        <v>0</v>
      </c>
    </row>
    <row r="5343" spans="1:23">
      <c r="A5343" s="2">
        <f t="shared" si="582"/>
        <v>45536</v>
      </c>
      <c r="B5343" s="3">
        <f t="shared" si="583"/>
        <v>45555</v>
      </c>
      <c r="C5343" s="7">
        <v>45555.270833333336</v>
      </c>
      <c r="D5343" s="7">
        <v>45555.3125</v>
      </c>
      <c r="E5343" s="5">
        <v>58.233333333333299</v>
      </c>
      <c r="F5343" s="5">
        <v>-234.8</v>
      </c>
      <c r="G5343" s="5">
        <v>-1.43333333333333</v>
      </c>
      <c r="H5343" s="34" cm="1">
        <f t="array" ref="H5343">SUMPRODUCT(('ESB Networks Summary'!$C$5:$C$17384=Data!D5343)*('ESB Networks Summary'!$E$5:$E$17384))*1000*2-SUMPRODUCT(('ESB Networks Summary'!$C$5:$C$17384=Data!D5343)*('ESB Networks Summary'!$F$5:$F$17384))*1000*2</f>
        <v>0</v>
      </c>
      <c r="I5343" s="5">
        <v>0</v>
      </c>
      <c r="J5343" s="5">
        <v>0</v>
      </c>
      <c r="K5343" s="17">
        <v>1</v>
      </c>
      <c r="L5343" s="52">
        <f t="shared" si="584"/>
        <v>0</v>
      </c>
      <c r="M5343" s="5">
        <v>0</v>
      </c>
      <c r="N5343" s="5">
        <v>224.89999999999901</v>
      </c>
      <c r="O5343" s="96">
        <v>259.36</v>
      </c>
      <c r="P5343" s="5">
        <v>144.23333333333301</v>
      </c>
      <c r="Q5343" s="99">
        <v>0</v>
      </c>
      <c r="R5343" s="99">
        <v>21.82</v>
      </c>
      <c r="S5343" s="99">
        <v>18.826000000000001</v>
      </c>
      <c r="T5343" s="30">
        <f t="shared" si="581"/>
        <v>152.70000000000067</v>
      </c>
      <c r="U5343" s="21">
        <f t="shared" si="585"/>
        <v>0</v>
      </c>
      <c r="V5343" s="21">
        <f t="shared" si="586"/>
        <v>-1.3491966666666637E-4</v>
      </c>
      <c r="W5343" s="21">
        <f t="shared" si="587"/>
        <v>0</v>
      </c>
    </row>
    <row r="5344" spans="1:23">
      <c r="A5344" s="2">
        <f t="shared" si="582"/>
        <v>45536</v>
      </c>
      <c r="B5344" s="3">
        <f t="shared" si="583"/>
        <v>45555</v>
      </c>
      <c r="C5344" s="7">
        <v>45555.291666666664</v>
      </c>
      <c r="D5344" s="7">
        <v>45555.333333333336</v>
      </c>
      <c r="E5344" s="5">
        <v>57.466666666666598</v>
      </c>
      <c r="F5344" s="5">
        <v>-417.73333333333301</v>
      </c>
      <c r="G5344" s="5">
        <v>-101.133333333333</v>
      </c>
      <c r="H5344" s="34" cm="1">
        <f t="array" ref="H5344">SUMPRODUCT(('ESB Networks Summary'!$C$5:$C$17384=Data!D5344)*('ESB Networks Summary'!$E$5:$E$17384))*1000*2-SUMPRODUCT(('ESB Networks Summary'!$C$5:$C$17384=Data!D5344)*('ESB Networks Summary'!$F$5:$F$17384))*1000*2</f>
        <v>0</v>
      </c>
      <c r="I5344" s="5">
        <v>0</v>
      </c>
      <c r="J5344" s="5">
        <v>0</v>
      </c>
      <c r="K5344" s="17">
        <v>1</v>
      </c>
      <c r="L5344" s="52">
        <f t="shared" si="584"/>
        <v>0</v>
      </c>
      <c r="M5344" s="5">
        <v>0</v>
      </c>
      <c r="N5344" s="5">
        <v>366.7</v>
      </c>
      <c r="O5344" s="96">
        <v>21.09</v>
      </c>
      <c r="P5344" s="5">
        <v>242.6</v>
      </c>
      <c r="Q5344" s="99">
        <v>260.75</v>
      </c>
      <c r="R5344" s="99">
        <v>29.391000000000002</v>
      </c>
      <c r="S5344" s="99">
        <v>21.512999999999998</v>
      </c>
      <c r="T5344" s="30">
        <f t="shared" si="581"/>
        <v>192.5</v>
      </c>
      <c r="U5344" s="21">
        <f t="shared" si="585"/>
        <v>0</v>
      </c>
      <c r="V5344" s="21">
        <f t="shared" si="586"/>
        <v>-1.0878406999999963E-2</v>
      </c>
      <c r="W5344" s="21">
        <f t="shared" si="587"/>
        <v>0</v>
      </c>
    </row>
    <row r="5345" spans="1:23">
      <c r="A5345" s="2">
        <f t="shared" si="582"/>
        <v>45536</v>
      </c>
      <c r="B5345" s="3">
        <f t="shared" si="583"/>
        <v>45555</v>
      </c>
      <c r="C5345" s="7">
        <v>45555.3125</v>
      </c>
      <c r="D5345" s="7">
        <v>45555.354166666664</v>
      </c>
      <c r="E5345" s="5">
        <v>57.4</v>
      </c>
      <c r="F5345" s="5">
        <v>266.46666666666601</v>
      </c>
      <c r="G5345" s="5">
        <v>-0.79999999999999905</v>
      </c>
      <c r="H5345" s="34" cm="1">
        <f t="array" ref="H5345">SUMPRODUCT(('ESB Networks Summary'!$C$5:$C$17384=Data!D5345)*('ESB Networks Summary'!$E$5:$E$17384))*1000*2-SUMPRODUCT(('ESB Networks Summary'!$C$5:$C$17384=Data!D5345)*('ESB Networks Summary'!$F$5:$F$17384))*1000*2</f>
        <v>0</v>
      </c>
      <c r="I5345" s="5">
        <v>0</v>
      </c>
      <c r="J5345" s="5">
        <v>0</v>
      </c>
      <c r="K5345" s="17">
        <v>1</v>
      </c>
      <c r="L5345" s="52">
        <f t="shared" si="584"/>
        <v>0</v>
      </c>
      <c r="M5345" s="5">
        <v>0</v>
      </c>
      <c r="N5345" s="5">
        <v>35.566666666666599</v>
      </c>
      <c r="O5345" s="96">
        <v>21.09</v>
      </c>
      <c r="P5345" s="5">
        <v>444.433333333333</v>
      </c>
      <c r="Q5345" s="99">
        <v>260.75</v>
      </c>
      <c r="R5345" s="99">
        <v>29.391000000000002</v>
      </c>
      <c r="S5345" s="99">
        <v>21.512999999999998</v>
      </c>
      <c r="T5345" s="30">
        <f t="shared" si="581"/>
        <v>141.60000000000036</v>
      </c>
      <c r="U5345" s="21">
        <f t="shared" si="585"/>
        <v>0</v>
      </c>
      <c r="V5345" s="21">
        <f t="shared" si="586"/>
        <v>-8.60519999999999E-5</v>
      </c>
      <c r="W5345" s="21">
        <f t="shared" si="587"/>
        <v>0</v>
      </c>
    </row>
    <row r="5346" spans="1:23">
      <c r="A5346" s="2">
        <f t="shared" si="582"/>
        <v>45536</v>
      </c>
      <c r="B5346" s="3">
        <f t="shared" si="583"/>
        <v>45555</v>
      </c>
      <c r="C5346" s="7">
        <v>45555.333333333336</v>
      </c>
      <c r="D5346" s="7">
        <v>45555.375</v>
      </c>
      <c r="E5346" s="5">
        <v>58.1</v>
      </c>
      <c r="F5346" s="5">
        <v>415.86666666666599</v>
      </c>
      <c r="G5346" s="5">
        <v>-2.11666666666666</v>
      </c>
      <c r="H5346" s="34" cm="1">
        <f t="array" ref="H5346">SUMPRODUCT(('ESB Networks Summary'!$C$5:$C$17384=Data!D5346)*('ESB Networks Summary'!$E$5:$E$17384))*1000*2-SUMPRODUCT(('ESB Networks Summary'!$C$5:$C$17384=Data!D5346)*('ESB Networks Summary'!$F$5:$F$17384))*1000*2</f>
        <v>0</v>
      </c>
      <c r="I5346" s="5">
        <v>0</v>
      </c>
      <c r="J5346" s="5">
        <v>0</v>
      </c>
      <c r="K5346" s="17">
        <v>1</v>
      </c>
      <c r="L5346" s="52">
        <f t="shared" si="584"/>
        <v>0</v>
      </c>
      <c r="M5346" s="5">
        <v>0</v>
      </c>
      <c r="N5346" s="5">
        <v>91.3333333333333</v>
      </c>
      <c r="O5346" s="96">
        <v>31.93</v>
      </c>
      <c r="P5346" s="5">
        <v>643.69166666666604</v>
      </c>
      <c r="Q5346" s="99">
        <v>1337.31</v>
      </c>
      <c r="R5346" s="99">
        <v>30.016000000000002</v>
      </c>
      <c r="S5346" s="99">
        <v>22.138999999999999</v>
      </c>
      <c r="T5346" s="30">
        <f t="shared" si="581"/>
        <v>134.37500000000011</v>
      </c>
      <c r="U5346" s="21">
        <f t="shared" si="585"/>
        <v>0</v>
      </c>
      <c r="V5346" s="21">
        <f t="shared" si="586"/>
        <v>-2.3430441666666589E-4</v>
      </c>
      <c r="W5346" s="21">
        <f t="shared" si="587"/>
        <v>0</v>
      </c>
    </row>
    <row r="5347" spans="1:23">
      <c r="A5347" s="2">
        <f t="shared" si="582"/>
        <v>45536</v>
      </c>
      <c r="B5347" s="3">
        <f t="shared" si="583"/>
        <v>45555</v>
      </c>
      <c r="C5347" s="7">
        <v>45555.354166666664</v>
      </c>
      <c r="D5347" s="7">
        <v>45555.395833333336</v>
      </c>
      <c r="E5347" s="5">
        <v>59.3333333333333</v>
      </c>
      <c r="F5347" s="5">
        <v>562.16666666666595</v>
      </c>
      <c r="G5347" s="5">
        <v>-0.33333333333333298</v>
      </c>
      <c r="H5347" s="34" cm="1">
        <f t="array" ref="H5347">SUMPRODUCT(('ESB Networks Summary'!$C$5:$C$17384=Data!D5347)*('ESB Networks Summary'!$E$5:$E$17384))*1000*2-SUMPRODUCT(('ESB Networks Summary'!$C$5:$C$17384=Data!D5347)*('ESB Networks Summary'!$F$5:$F$17384))*1000*2</f>
        <v>0</v>
      </c>
      <c r="I5347" s="5">
        <v>0</v>
      </c>
      <c r="J5347" s="5">
        <v>0</v>
      </c>
      <c r="K5347" s="17">
        <v>1.06666666666666</v>
      </c>
      <c r="L5347" s="52">
        <f t="shared" si="584"/>
        <v>0</v>
      </c>
      <c r="M5347" s="5">
        <v>0</v>
      </c>
      <c r="N5347" s="5">
        <v>37.3333333333333</v>
      </c>
      <c r="O5347" s="96">
        <v>31.93</v>
      </c>
      <c r="P5347" s="5">
        <v>783.43333333333305</v>
      </c>
      <c r="Q5347" s="99">
        <v>1337.31</v>
      </c>
      <c r="R5347" s="99">
        <v>30.016000000000002</v>
      </c>
      <c r="S5347" s="99">
        <v>22.138999999999999</v>
      </c>
      <c r="T5347" s="30">
        <f t="shared" si="581"/>
        <v>183.60000000000048</v>
      </c>
      <c r="U5347" s="21">
        <f t="shared" si="585"/>
        <v>0</v>
      </c>
      <c r="V5347" s="21">
        <f t="shared" si="586"/>
        <v>-3.6898333333333298E-5</v>
      </c>
      <c r="W5347" s="21">
        <f t="shared" si="587"/>
        <v>0</v>
      </c>
    </row>
    <row r="5348" spans="1:23">
      <c r="A5348" s="2">
        <f t="shared" si="582"/>
        <v>45536</v>
      </c>
      <c r="B5348" s="3">
        <f t="shared" si="583"/>
        <v>45555</v>
      </c>
      <c r="C5348" s="7">
        <v>45555.375</v>
      </c>
      <c r="D5348" s="7">
        <v>45555.416666666664</v>
      </c>
      <c r="E5348" s="5">
        <v>61.1</v>
      </c>
      <c r="F5348" s="5">
        <v>1202.56666666666</v>
      </c>
      <c r="G5348" s="5">
        <v>2.1</v>
      </c>
      <c r="H5348" s="34" cm="1">
        <f t="array" ref="H5348">SUMPRODUCT(('ESB Networks Summary'!$C$5:$C$17384=Data!D5348)*('ESB Networks Summary'!$E$5:$E$17384))*1000*2-SUMPRODUCT(('ESB Networks Summary'!$C$5:$C$17384=Data!D5348)*('ESB Networks Summary'!$F$5:$F$17384))*1000*2</f>
        <v>0</v>
      </c>
      <c r="I5348" s="5">
        <v>0</v>
      </c>
      <c r="J5348" s="5">
        <v>0</v>
      </c>
      <c r="K5348" s="17">
        <v>2</v>
      </c>
      <c r="L5348" s="52">
        <f t="shared" si="584"/>
        <v>1</v>
      </c>
      <c r="M5348" s="5">
        <v>0</v>
      </c>
      <c r="N5348" s="5">
        <v>149.69999999999999</v>
      </c>
      <c r="O5348" s="96">
        <v>53.32</v>
      </c>
      <c r="P5348" s="5">
        <v>1389.3</v>
      </c>
      <c r="Q5348" s="99">
        <v>2550.4299999999998</v>
      </c>
      <c r="R5348" s="99">
        <v>27.72</v>
      </c>
      <c r="S5348" s="99">
        <v>19.841999999999999</v>
      </c>
      <c r="T5348" s="30">
        <f t="shared" si="581"/>
        <v>39.133333333339806</v>
      </c>
      <c r="U5348" s="21">
        <f t="shared" si="585"/>
        <v>2.9106000000000005E-4</v>
      </c>
      <c r="V5348" s="21">
        <f t="shared" si="586"/>
        <v>0</v>
      </c>
      <c r="W5348" s="21">
        <f t="shared" si="587"/>
        <v>0</v>
      </c>
    </row>
    <row r="5349" spans="1:23">
      <c r="A5349" s="2">
        <f t="shared" si="582"/>
        <v>45536</v>
      </c>
      <c r="B5349" s="3">
        <f t="shared" si="583"/>
        <v>45555</v>
      </c>
      <c r="C5349" s="7">
        <v>45555.395833333336</v>
      </c>
      <c r="D5349" s="7">
        <v>45555.4375</v>
      </c>
      <c r="E5349" s="5">
        <v>64</v>
      </c>
      <c r="F5349" s="5">
        <v>1375.2666666666601</v>
      </c>
      <c r="G5349" s="5">
        <v>16.033333333333299</v>
      </c>
      <c r="H5349" s="34" cm="1">
        <f t="array" ref="H5349">SUMPRODUCT(('ESB Networks Summary'!$C$5:$C$17384=Data!D5349)*('ESB Networks Summary'!$E$5:$E$17384))*1000*2-SUMPRODUCT(('ESB Networks Summary'!$C$5:$C$17384=Data!D5349)*('ESB Networks Summary'!$F$5:$F$17384))*1000*2</f>
        <v>0</v>
      </c>
      <c r="I5349" s="5">
        <v>0</v>
      </c>
      <c r="J5349" s="5">
        <v>0</v>
      </c>
      <c r="K5349" s="17">
        <v>2</v>
      </c>
      <c r="L5349" s="52">
        <f t="shared" si="584"/>
        <v>0</v>
      </c>
      <c r="M5349" s="5">
        <v>0</v>
      </c>
      <c r="N5349" s="5">
        <v>276.433333333333</v>
      </c>
      <c r="O5349" s="96">
        <v>53.32</v>
      </c>
      <c r="P5349" s="5">
        <v>1778.0333333333299</v>
      </c>
      <c r="Q5349" s="99">
        <v>2550.4299999999998</v>
      </c>
      <c r="R5349" s="99">
        <v>27.72</v>
      </c>
      <c r="S5349" s="99">
        <v>19.841999999999999</v>
      </c>
      <c r="T5349" s="30">
        <f t="shared" si="581"/>
        <v>142.3666666666702</v>
      </c>
      <c r="U5349" s="21">
        <f t="shared" si="585"/>
        <v>2.2222199999999952E-3</v>
      </c>
      <c r="V5349" s="21">
        <f t="shared" si="586"/>
        <v>0</v>
      </c>
      <c r="W5349" s="21">
        <f t="shared" si="587"/>
        <v>0</v>
      </c>
    </row>
    <row r="5350" spans="1:23">
      <c r="A5350" s="2">
        <f t="shared" si="582"/>
        <v>45536</v>
      </c>
      <c r="B5350" s="3">
        <f t="shared" si="583"/>
        <v>45555</v>
      </c>
      <c r="C5350" s="7">
        <v>45555.416666666664</v>
      </c>
      <c r="D5350" s="7">
        <v>45555.458333333336</v>
      </c>
      <c r="E5350" s="5">
        <v>68.633333333333297</v>
      </c>
      <c r="F5350" s="5">
        <v>3022.6666666666601</v>
      </c>
      <c r="G5350" s="5">
        <v>1558.6</v>
      </c>
      <c r="H5350" s="34" cm="1">
        <f t="array" ref="H5350">SUMPRODUCT(('ESB Networks Summary'!$C$5:$C$17384=Data!D5350)*('ESB Networks Summary'!$E$5:$E$17384))*1000*2-SUMPRODUCT(('ESB Networks Summary'!$C$5:$C$17384=Data!D5350)*('ESB Networks Summary'!$F$5:$F$17384))*1000*2</f>
        <v>0</v>
      </c>
      <c r="I5350" s="5">
        <v>0</v>
      </c>
      <c r="J5350" s="5">
        <v>0</v>
      </c>
      <c r="K5350" s="17">
        <v>2</v>
      </c>
      <c r="L5350" s="52">
        <f t="shared" si="584"/>
        <v>0</v>
      </c>
      <c r="M5350" s="5">
        <v>0</v>
      </c>
      <c r="N5350" s="5">
        <v>48.1</v>
      </c>
      <c r="O5350" s="96">
        <v>307.77999999999997</v>
      </c>
      <c r="P5350" s="5">
        <v>1953.1</v>
      </c>
      <c r="Q5350" s="99">
        <v>2991.59</v>
      </c>
      <c r="R5350" s="99">
        <v>25.29</v>
      </c>
      <c r="S5350" s="99">
        <v>17.413</v>
      </c>
      <c r="T5350" s="30">
        <f t="shared" si="581"/>
        <v>440.93333333333976</v>
      </c>
      <c r="U5350" s="21">
        <f t="shared" si="585"/>
        <v>0.19708496999999997</v>
      </c>
      <c r="V5350" s="21">
        <f t="shared" si="586"/>
        <v>0</v>
      </c>
      <c r="W5350" s="21">
        <f t="shared" si="587"/>
        <v>0</v>
      </c>
    </row>
    <row r="5351" spans="1:23">
      <c r="A5351" s="2">
        <f t="shared" si="582"/>
        <v>45536</v>
      </c>
      <c r="B5351" s="3">
        <f t="shared" si="583"/>
        <v>45555</v>
      </c>
      <c r="C5351" s="7">
        <v>45555.4375</v>
      </c>
      <c r="D5351" s="7">
        <v>45555.479166666664</v>
      </c>
      <c r="E5351" s="5">
        <v>74.366666666666603</v>
      </c>
      <c r="F5351" s="5">
        <v>1501.2249999999999</v>
      </c>
      <c r="G5351" s="5">
        <v>579.38333333333298</v>
      </c>
      <c r="H5351" s="34" cm="1">
        <f t="array" ref="H5351">SUMPRODUCT(('ESB Networks Summary'!$C$5:$C$17384=Data!D5351)*('ESB Networks Summary'!$E$5:$E$17384))*1000*2-SUMPRODUCT(('ESB Networks Summary'!$C$5:$C$17384=Data!D5351)*('ESB Networks Summary'!$F$5:$F$17384))*1000*2</f>
        <v>0</v>
      </c>
      <c r="I5351" s="5">
        <v>0</v>
      </c>
      <c r="J5351" s="5">
        <v>0</v>
      </c>
      <c r="K5351" s="17">
        <v>2</v>
      </c>
      <c r="L5351" s="52">
        <f t="shared" si="584"/>
        <v>0</v>
      </c>
      <c r="M5351" s="5">
        <v>0</v>
      </c>
      <c r="N5351" s="5">
        <v>113.74166666666601</v>
      </c>
      <c r="O5351" s="96">
        <v>307.77999999999997</v>
      </c>
      <c r="P5351" s="5">
        <v>1248.49166666666</v>
      </c>
      <c r="Q5351" s="99">
        <v>2991.59</v>
      </c>
      <c r="R5351" s="99">
        <v>25.29</v>
      </c>
      <c r="S5351" s="99">
        <v>17.413</v>
      </c>
      <c r="T5351" s="30">
        <f t="shared" si="581"/>
        <v>212.90833333332694</v>
      </c>
      <c r="U5351" s="21">
        <f t="shared" si="585"/>
        <v>7.3263022499999955E-2</v>
      </c>
      <c r="V5351" s="21">
        <f t="shared" si="586"/>
        <v>0</v>
      </c>
      <c r="W5351" s="21">
        <f t="shared" si="587"/>
        <v>0</v>
      </c>
    </row>
    <row r="5352" spans="1:23">
      <c r="A5352" s="2">
        <f t="shared" si="582"/>
        <v>45536</v>
      </c>
      <c r="B5352" s="3">
        <f t="shared" si="583"/>
        <v>45555</v>
      </c>
      <c r="C5352" s="7">
        <v>45555.458333333336</v>
      </c>
      <c r="D5352" s="7">
        <v>45555.5</v>
      </c>
      <c r="E5352" s="5">
        <v>76.366666666666603</v>
      </c>
      <c r="F5352" s="5">
        <v>966.1</v>
      </c>
      <c r="G5352" s="5">
        <v>-2.2999999999999998</v>
      </c>
      <c r="H5352" s="34" cm="1">
        <f t="array" ref="H5352">SUMPRODUCT(('ESB Networks Summary'!$C$5:$C$17384=Data!D5352)*('ESB Networks Summary'!$E$5:$E$17384))*1000*2-SUMPRODUCT(('ESB Networks Summary'!$C$5:$C$17384=Data!D5352)*('ESB Networks Summary'!$F$5:$F$17384))*1000*2</f>
        <v>0</v>
      </c>
      <c r="I5352" s="5">
        <v>0</v>
      </c>
      <c r="J5352" s="5">
        <v>0</v>
      </c>
      <c r="K5352" s="17">
        <v>2</v>
      </c>
      <c r="L5352" s="52">
        <f t="shared" si="584"/>
        <v>0</v>
      </c>
      <c r="M5352" s="5">
        <v>0</v>
      </c>
      <c r="N5352" s="5">
        <v>402.53333333333302</v>
      </c>
      <c r="O5352" s="96">
        <v>641.14</v>
      </c>
      <c r="P5352" s="5">
        <v>1475.7</v>
      </c>
      <c r="Q5352" s="99">
        <v>2877.82</v>
      </c>
      <c r="R5352" s="99">
        <v>23.911999999999999</v>
      </c>
      <c r="S5352" s="99">
        <v>16.035</v>
      </c>
      <c r="T5352" s="30">
        <f t="shared" si="581"/>
        <v>104.76666666666699</v>
      </c>
      <c r="U5352" s="21">
        <f t="shared" si="585"/>
        <v>0</v>
      </c>
      <c r="V5352" s="21">
        <f t="shared" si="586"/>
        <v>-1.844025E-4</v>
      </c>
      <c r="W5352" s="21">
        <f t="shared" si="587"/>
        <v>0</v>
      </c>
    </row>
    <row r="5353" spans="1:23">
      <c r="A5353" s="2">
        <f t="shared" si="582"/>
        <v>45536</v>
      </c>
      <c r="B5353" s="3">
        <f t="shared" si="583"/>
        <v>45555</v>
      </c>
      <c r="C5353" s="7">
        <v>45555.479166666664</v>
      </c>
      <c r="D5353" s="7">
        <v>45555.520833333336</v>
      </c>
      <c r="E5353" s="5">
        <v>78.733333333333306</v>
      </c>
      <c r="F5353" s="5">
        <v>930.56666666666604</v>
      </c>
      <c r="G5353" s="5">
        <v>15.799999999999899</v>
      </c>
      <c r="H5353" s="34" cm="1">
        <f t="array" ref="H5353">SUMPRODUCT(('ESB Networks Summary'!$C$5:$C$17384=Data!D5353)*('ESB Networks Summary'!$E$5:$E$17384))*1000*2-SUMPRODUCT(('ESB Networks Summary'!$C$5:$C$17384=Data!D5353)*('ESB Networks Summary'!$F$5:$F$17384))*1000*2</f>
        <v>0</v>
      </c>
      <c r="I5353" s="5">
        <v>0</v>
      </c>
      <c r="J5353" s="5">
        <v>0</v>
      </c>
      <c r="K5353" s="17">
        <v>2</v>
      </c>
      <c r="L5353" s="52">
        <f t="shared" si="584"/>
        <v>0</v>
      </c>
      <c r="M5353" s="5">
        <v>0</v>
      </c>
      <c r="N5353" s="5">
        <v>610.63333333333298</v>
      </c>
      <c r="O5353" s="96">
        <v>641.14</v>
      </c>
      <c r="P5353" s="5">
        <v>1692.06666666666</v>
      </c>
      <c r="Q5353" s="99">
        <v>2877.82</v>
      </c>
      <c r="R5353" s="99">
        <v>23.911999999999999</v>
      </c>
      <c r="S5353" s="99">
        <v>16.035</v>
      </c>
      <c r="T5353" s="30">
        <f t="shared" si="581"/>
        <v>166.66666666666094</v>
      </c>
      <c r="U5353" s="21">
        <f t="shared" si="585"/>
        <v>1.8890479999999882E-3</v>
      </c>
      <c r="V5353" s="21">
        <f t="shared" si="586"/>
        <v>0</v>
      </c>
      <c r="W5353" s="21">
        <f t="shared" si="587"/>
        <v>0</v>
      </c>
    </row>
    <row r="5354" spans="1:23">
      <c r="A5354" s="2">
        <f t="shared" si="582"/>
        <v>45536</v>
      </c>
      <c r="B5354" s="3">
        <f t="shared" si="583"/>
        <v>45555</v>
      </c>
      <c r="C5354" s="7">
        <v>45555.5</v>
      </c>
      <c r="D5354" s="7">
        <v>45555.541666666664</v>
      </c>
      <c r="E5354" s="5">
        <v>80.466666666666598</v>
      </c>
      <c r="F5354" s="5">
        <v>737.13333333333298</v>
      </c>
      <c r="G5354" s="5">
        <v>-1.63333333333333</v>
      </c>
      <c r="H5354" s="34" cm="1">
        <f t="array" ref="H5354">SUMPRODUCT(('ESB Networks Summary'!$C$5:$C$17384=Data!D5354)*('ESB Networks Summary'!$E$5:$E$17384))*1000*2-SUMPRODUCT(('ESB Networks Summary'!$C$5:$C$17384=Data!D5354)*('ESB Networks Summary'!$F$5:$F$17384))*1000*2</f>
        <v>0</v>
      </c>
      <c r="I5354" s="5">
        <v>0</v>
      </c>
      <c r="J5354" s="5">
        <v>0</v>
      </c>
      <c r="K5354" s="17">
        <v>2</v>
      </c>
      <c r="L5354" s="52">
        <f t="shared" si="584"/>
        <v>0</v>
      </c>
      <c r="M5354" s="5">
        <v>0</v>
      </c>
      <c r="N5354" s="5">
        <v>431.63333333333298</v>
      </c>
      <c r="O5354" s="96">
        <v>633.59</v>
      </c>
      <c r="P5354" s="5">
        <v>1300.7333333333299</v>
      </c>
      <c r="Q5354" s="99">
        <v>2792</v>
      </c>
      <c r="R5354" s="99">
        <v>21.411000000000001</v>
      </c>
      <c r="S5354" s="99">
        <v>13.533000000000001</v>
      </c>
      <c r="T5354" s="30">
        <f t="shared" si="581"/>
        <v>130.33333333333053</v>
      </c>
      <c r="U5354" s="21">
        <f t="shared" si="585"/>
        <v>0</v>
      </c>
      <c r="V5354" s="21">
        <f t="shared" si="586"/>
        <v>-1.1051949999999979E-4</v>
      </c>
      <c r="W5354" s="21">
        <f t="shared" si="587"/>
        <v>0</v>
      </c>
    </row>
    <row r="5355" spans="1:23">
      <c r="A5355" s="2">
        <f t="shared" si="582"/>
        <v>45536</v>
      </c>
      <c r="B5355" s="3">
        <f t="shared" si="583"/>
        <v>45555</v>
      </c>
      <c r="C5355" s="7">
        <v>45555.520833333336</v>
      </c>
      <c r="D5355" s="7">
        <v>45555.5625</v>
      </c>
      <c r="E5355" s="5">
        <v>81.466666666666598</v>
      </c>
      <c r="F5355" s="5">
        <v>462.433333333333</v>
      </c>
      <c r="G5355" s="5">
        <v>26.3666666666666</v>
      </c>
      <c r="H5355" s="34" cm="1">
        <f t="array" ref="H5355">SUMPRODUCT(('ESB Networks Summary'!$C$5:$C$17384=Data!D5355)*('ESB Networks Summary'!$E$5:$E$17384))*1000*2-SUMPRODUCT(('ESB Networks Summary'!$C$5:$C$17384=Data!D5355)*('ESB Networks Summary'!$F$5:$F$17384))*1000*2</f>
        <v>0</v>
      </c>
      <c r="I5355" s="5">
        <v>0</v>
      </c>
      <c r="J5355" s="5">
        <v>0</v>
      </c>
      <c r="K5355" s="17">
        <v>2</v>
      </c>
      <c r="L5355" s="52">
        <f t="shared" si="584"/>
        <v>0</v>
      </c>
      <c r="M5355" s="5">
        <v>0</v>
      </c>
      <c r="N5355" s="5">
        <v>578.46666666666601</v>
      </c>
      <c r="O5355" s="96">
        <v>633.59</v>
      </c>
      <c r="P5355" s="5">
        <v>1139.5</v>
      </c>
      <c r="Q5355" s="99">
        <v>2792</v>
      </c>
      <c r="R5355" s="99">
        <v>21.411000000000001</v>
      </c>
      <c r="S5355" s="99">
        <v>13.533000000000001</v>
      </c>
      <c r="T5355" s="30">
        <f t="shared" si="581"/>
        <v>124.96666666666755</v>
      </c>
      <c r="U5355" s="21">
        <f t="shared" si="585"/>
        <v>2.8226834999999935E-3</v>
      </c>
      <c r="V5355" s="21">
        <f t="shared" si="586"/>
        <v>0</v>
      </c>
      <c r="W5355" s="21">
        <f t="shared" si="587"/>
        <v>0</v>
      </c>
    </row>
    <row r="5356" spans="1:23">
      <c r="A5356" s="2">
        <f t="shared" si="582"/>
        <v>45536</v>
      </c>
      <c r="B5356" s="3">
        <f t="shared" si="583"/>
        <v>45555</v>
      </c>
      <c r="C5356" s="7">
        <v>45555.541666666664</v>
      </c>
      <c r="D5356" s="7">
        <v>45555.583333333336</v>
      </c>
      <c r="E5356" s="5">
        <v>82.933333333333294</v>
      </c>
      <c r="F5356" s="5">
        <v>1653.8999999999901</v>
      </c>
      <c r="G5356" s="5">
        <v>702.46666666666601</v>
      </c>
      <c r="H5356" s="34" cm="1">
        <f t="array" ref="H5356">SUMPRODUCT(('ESB Networks Summary'!$C$5:$C$17384=Data!D5356)*('ESB Networks Summary'!$E$5:$E$17384))*1000*2-SUMPRODUCT(('ESB Networks Summary'!$C$5:$C$17384=Data!D5356)*('ESB Networks Summary'!$F$5:$F$17384))*1000*2</f>
        <v>0</v>
      </c>
      <c r="I5356" s="5">
        <v>0</v>
      </c>
      <c r="J5356" s="5">
        <v>0</v>
      </c>
      <c r="K5356" s="17">
        <v>2</v>
      </c>
      <c r="L5356" s="52">
        <f t="shared" si="584"/>
        <v>0</v>
      </c>
      <c r="M5356" s="5">
        <v>0</v>
      </c>
      <c r="N5356" s="5">
        <v>273.46666666666601</v>
      </c>
      <c r="O5356" s="96">
        <v>631.65</v>
      </c>
      <c r="P5356" s="5">
        <v>1519.0333333333299</v>
      </c>
      <c r="Q5356" s="99">
        <v>2569.1999999999998</v>
      </c>
      <c r="R5356" s="99">
        <v>21.175000000000001</v>
      </c>
      <c r="S5356" s="99">
        <v>13.297999999999998</v>
      </c>
      <c r="T5356" s="30">
        <f t="shared" si="581"/>
        <v>294.13333333333981</v>
      </c>
      <c r="U5356" s="21">
        <f t="shared" si="585"/>
        <v>7.4373658333333259E-2</v>
      </c>
      <c r="V5356" s="21">
        <f t="shared" si="586"/>
        <v>0</v>
      </c>
      <c r="W5356" s="21">
        <f t="shared" si="587"/>
        <v>0</v>
      </c>
    </row>
    <row r="5357" spans="1:23">
      <c r="A5357" s="2">
        <f t="shared" si="582"/>
        <v>45536</v>
      </c>
      <c r="B5357" s="3">
        <f t="shared" si="583"/>
        <v>45555</v>
      </c>
      <c r="C5357" s="7">
        <v>45555.5625</v>
      </c>
      <c r="D5357" s="7">
        <v>45555.604166666664</v>
      </c>
      <c r="E5357" s="5">
        <v>87.691666666666606</v>
      </c>
      <c r="F5357" s="5">
        <v>2785.2083333333298</v>
      </c>
      <c r="G5357" s="5">
        <v>2254.11666666666</v>
      </c>
      <c r="H5357" s="34" cm="1">
        <f t="array" ref="H5357">SUMPRODUCT(('ESB Networks Summary'!$C$5:$C$17384=Data!D5357)*('ESB Networks Summary'!$E$5:$E$17384))*1000*2-SUMPRODUCT(('ESB Networks Summary'!$C$5:$C$17384=Data!D5357)*('ESB Networks Summary'!$F$5:$F$17384))*1000*2</f>
        <v>0</v>
      </c>
      <c r="I5357" s="5">
        <v>0</v>
      </c>
      <c r="J5357" s="5">
        <v>0</v>
      </c>
      <c r="K5357" s="17">
        <v>2</v>
      </c>
      <c r="L5357" s="52">
        <f t="shared" si="584"/>
        <v>0</v>
      </c>
      <c r="M5357" s="5">
        <v>0</v>
      </c>
      <c r="N5357" s="5">
        <v>347.63333333333298</v>
      </c>
      <c r="O5357" s="96">
        <v>631.65</v>
      </c>
      <c r="P5357" s="5">
        <v>1165.7333333333299</v>
      </c>
      <c r="Q5357" s="99">
        <v>2569.1999999999998</v>
      </c>
      <c r="R5357" s="99">
        <v>21.175000000000001</v>
      </c>
      <c r="S5357" s="99">
        <v>13.297999999999998</v>
      </c>
      <c r="T5357" s="30">
        <f t="shared" si="581"/>
        <v>287.0083333333273</v>
      </c>
      <c r="U5357" s="21">
        <f t="shared" si="585"/>
        <v>0.23865460208333264</v>
      </c>
      <c r="V5357" s="21">
        <f t="shared" si="586"/>
        <v>0</v>
      </c>
      <c r="W5357" s="21">
        <f t="shared" si="587"/>
        <v>0</v>
      </c>
    </row>
    <row r="5358" spans="1:23">
      <c r="A5358" s="2">
        <f t="shared" si="582"/>
        <v>45536</v>
      </c>
      <c r="B5358" s="3">
        <f t="shared" si="583"/>
        <v>45555</v>
      </c>
      <c r="C5358" s="7">
        <v>45555.583333333336</v>
      </c>
      <c r="D5358" s="7">
        <v>45555.625</v>
      </c>
      <c r="E5358" s="5">
        <v>89</v>
      </c>
      <c r="F5358" s="5">
        <v>559.86666666666599</v>
      </c>
      <c r="G5358" s="5">
        <v>36.433333333333302</v>
      </c>
      <c r="H5358" s="34" cm="1">
        <f t="array" ref="H5358">SUMPRODUCT(('ESB Networks Summary'!$C$5:$C$17384=Data!D5358)*('ESB Networks Summary'!$E$5:$E$17384))*1000*2-SUMPRODUCT(('ESB Networks Summary'!$C$5:$C$17384=Data!D5358)*('ESB Networks Summary'!$F$5:$F$17384))*1000*2</f>
        <v>0</v>
      </c>
      <c r="I5358" s="5">
        <v>0</v>
      </c>
      <c r="J5358" s="5">
        <v>0</v>
      </c>
      <c r="K5358" s="17">
        <v>2</v>
      </c>
      <c r="L5358" s="52">
        <f t="shared" si="584"/>
        <v>0</v>
      </c>
      <c r="M5358" s="5">
        <v>0</v>
      </c>
      <c r="N5358" s="5">
        <v>224.63333333333301</v>
      </c>
      <c r="O5358" s="96">
        <v>365.79</v>
      </c>
      <c r="P5358" s="5">
        <v>973.46666666666601</v>
      </c>
      <c r="Q5358" s="99">
        <v>2033.15</v>
      </c>
      <c r="R5358" s="99">
        <v>21.175999999999998</v>
      </c>
      <c r="S5358" s="99">
        <v>13.299000000000001</v>
      </c>
      <c r="T5358" s="30">
        <f t="shared" si="581"/>
        <v>225.40000000000032</v>
      </c>
      <c r="U5358" s="21">
        <f t="shared" si="585"/>
        <v>3.8575613333333299E-3</v>
      </c>
      <c r="V5358" s="21">
        <f t="shared" si="586"/>
        <v>0</v>
      </c>
      <c r="W5358" s="21">
        <f t="shared" si="587"/>
        <v>0</v>
      </c>
    </row>
    <row r="5359" spans="1:23">
      <c r="A5359" s="2">
        <f t="shared" si="582"/>
        <v>45536</v>
      </c>
      <c r="B5359" s="3">
        <f t="shared" si="583"/>
        <v>45555</v>
      </c>
      <c r="C5359" s="7">
        <v>45555.604166666664</v>
      </c>
      <c r="D5359" s="7">
        <v>45555.645833333336</v>
      </c>
      <c r="E5359" s="5">
        <v>89</v>
      </c>
      <c r="F5359" s="5">
        <v>601.69999999999902</v>
      </c>
      <c r="G5359" s="5">
        <v>3.86666666666666</v>
      </c>
      <c r="H5359" s="34" cm="1">
        <f t="array" ref="H5359">SUMPRODUCT(('ESB Networks Summary'!$C$5:$C$17384=Data!D5359)*('ESB Networks Summary'!$E$5:$E$17384))*1000*2-SUMPRODUCT(('ESB Networks Summary'!$C$5:$C$17384=Data!D5359)*('ESB Networks Summary'!$F$5:$F$17384))*1000*2</f>
        <v>0</v>
      </c>
      <c r="I5359" s="5">
        <v>0</v>
      </c>
      <c r="J5359" s="5">
        <v>0</v>
      </c>
      <c r="K5359" s="17">
        <v>2</v>
      </c>
      <c r="L5359" s="52">
        <f t="shared" si="584"/>
        <v>0</v>
      </c>
      <c r="M5359" s="5">
        <v>0</v>
      </c>
      <c r="N5359" s="5">
        <v>80.633333333333297</v>
      </c>
      <c r="O5359" s="96">
        <v>365.79</v>
      </c>
      <c r="P5359" s="5">
        <v>831.5</v>
      </c>
      <c r="Q5359" s="99">
        <v>2033.15</v>
      </c>
      <c r="R5359" s="99">
        <v>21.175999999999998</v>
      </c>
      <c r="S5359" s="99">
        <v>13.299000000000001</v>
      </c>
      <c r="T5359" s="30">
        <f t="shared" si="581"/>
        <v>153.03333333333433</v>
      </c>
      <c r="U5359" s="21">
        <f t="shared" si="585"/>
        <v>4.0940266666666594E-4</v>
      </c>
      <c r="V5359" s="21">
        <f t="shared" si="586"/>
        <v>0</v>
      </c>
      <c r="W5359" s="21">
        <f t="shared" si="587"/>
        <v>0</v>
      </c>
    </row>
    <row r="5360" spans="1:23">
      <c r="A5360" s="2">
        <f t="shared" si="582"/>
        <v>45536</v>
      </c>
      <c r="B5360" s="3">
        <f t="shared" si="583"/>
        <v>45555</v>
      </c>
      <c r="C5360" s="7">
        <v>45555.625</v>
      </c>
      <c r="D5360" s="7">
        <v>45555.666666666664</v>
      </c>
      <c r="E5360" s="5">
        <v>89</v>
      </c>
      <c r="F5360" s="5">
        <v>683.69999999999902</v>
      </c>
      <c r="G5360" s="5">
        <v>-13.633333333333301</v>
      </c>
      <c r="H5360" s="34" cm="1">
        <f t="array" ref="H5360">SUMPRODUCT(('ESB Networks Summary'!$C$5:$C$17384=Data!D5360)*('ESB Networks Summary'!$E$5:$E$17384))*1000*2-SUMPRODUCT(('ESB Networks Summary'!$C$5:$C$17384=Data!D5360)*('ESB Networks Summary'!$F$5:$F$17384))*1000*2</f>
        <v>0</v>
      </c>
      <c r="I5360" s="5">
        <v>9.0333333333333297</v>
      </c>
      <c r="J5360" s="5">
        <v>0</v>
      </c>
      <c r="K5360" s="17">
        <v>2</v>
      </c>
      <c r="L5360" s="52">
        <f t="shared" si="584"/>
        <v>0</v>
      </c>
      <c r="M5360" s="5">
        <v>0</v>
      </c>
      <c r="N5360" s="5">
        <v>81.766666666666595</v>
      </c>
      <c r="O5360" s="96">
        <v>229.15</v>
      </c>
      <c r="P5360" s="5">
        <v>941.96666666666601</v>
      </c>
      <c r="Q5360" s="99">
        <v>1934.18</v>
      </c>
      <c r="R5360" s="99">
        <v>22.636000000000003</v>
      </c>
      <c r="S5360" s="99">
        <v>14.758000000000001</v>
      </c>
      <c r="T5360" s="30">
        <f t="shared" si="581"/>
        <v>162.86666666666713</v>
      </c>
      <c r="U5360" s="21">
        <f t="shared" si="585"/>
        <v>0</v>
      </c>
      <c r="V5360" s="21">
        <f t="shared" si="586"/>
        <v>-1.0060036666666645E-3</v>
      </c>
      <c r="W5360" s="21">
        <f t="shared" si="587"/>
        <v>0</v>
      </c>
    </row>
    <row r="5361" spans="1:23">
      <c r="A5361" s="2">
        <f t="shared" si="582"/>
        <v>45536</v>
      </c>
      <c r="B5361" s="3">
        <f t="shared" si="583"/>
        <v>45555</v>
      </c>
      <c r="C5361" s="7">
        <v>45555.645833333336</v>
      </c>
      <c r="D5361" s="7">
        <v>45555.6875</v>
      </c>
      <c r="E5361" s="5">
        <v>89</v>
      </c>
      <c r="F5361" s="5">
        <v>185.23333333333301</v>
      </c>
      <c r="G5361" s="5">
        <v>2.05833333333333</v>
      </c>
      <c r="H5361" s="34" cm="1">
        <f t="array" ref="H5361">SUMPRODUCT(('ESB Networks Summary'!$C$5:$C$17384=Data!D5361)*('ESB Networks Summary'!$E$5:$E$17384))*1000*2-SUMPRODUCT(('ESB Networks Summary'!$C$5:$C$17384=Data!D5361)*('ESB Networks Summary'!$F$5:$F$17384))*1000*2</f>
        <v>0</v>
      </c>
      <c r="I5361" s="5">
        <v>0</v>
      </c>
      <c r="J5361" s="5">
        <v>0</v>
      </c>
      <c r="K5361" s="17">
        <v>2</v>
      </c>
      <c r="L5361" s="52">
        <f t="shared" si="584"/>
        <v>0</v>
      </c>
      <c r="M5361" s="5">
        <v>0</v>
      </c>
      <c r="N5361" s="5">
        <v>96.633333333333297</v>
      </c>
      <c r="O5361" s="96">
        <v>229.15</v>
      </c>
      <c r="P5361" s="5">
        <v>457.11666666666599</v>
      </c>
      <c r="Q5361" s="99">
        <v>1934.18</v>
      </c>
      <c r="R5361" s="99">
        <v>22.636000000000003</v>
      </c>
      <c r="S5361" s="99">
        <v>14.758000000000001</v>
      </c>
      <c r="T5361" s="30">
        <f t="shared" si="581"/>
        <v>177.30833333333305</v>
      </c>
      <c r="U5361" s="21">
        <f t="shared" si="585"/>
        <v>2.3296216666666633E-4</v>
      </c>
      <c r="V5361" s="21">
        <f t="shared" si="586"/>
        <v>0</v>
      </c>
      <c r="W5361" s="21">
        <f t="shared" si="587"/>
        <v>0</v>
      </c>
    </row>
    <row r="5362" spans="1:23">
      <c r="A5362" s="2">
        <f t="shared" si="582"/>
        <v>45536</v>
      </c>
      <c r="B5362" s="3">
        <f t="shared" si="583"/>
        <v>45555</v>
      </c>
      <c r="C5362" s="7">
        <v>45555.666666666664</v>
      </c>
      <c r="D5362" s="7">
        <v>45555.708333333336</v>
      </c>
      <c r="E5362" s="5">
        <v>86.6</v>
      </c>
      <c r="F5362" s="5">
        <v>-2101.2999999999902</v>
      </c>
      <c r="G5362" s="5">
        <v>5.6</v>
      </c>
      <c r="H5362" s="34" cm="1">
        <f t="array" ref="H5362">SUMPRODUCT(('ESB Networks Summary'!$C$5:$C$17384=Data!D5362)*('ESB Networks Summary'!$E$5:$E$17384))*1000*2-SUMPRODUCT(('ESB Networks Summary'!$C$5:$C$17384=Data!D5362)*('ESB Networks Summary'!$F$5:$F$17384))*1000*2</f>
        <v>0</v>
      </c>
      <c r="I5362" s="5">
        <v>2203.3333333333298</v>
      </c>
      <c r="J5362" s="5">
        <v>0</v>
      </c>
      <c r="K5362" s="17">
        <v>2</v>
      </c>
      <c r="L5362" s="52">
        <f t="shared" si="584"/>
        <v>0</v>
      </c>
      <c r="M5362" s="5">
        <v>0</v>
      </c>
      <c r="N5362" s="5">
        <v>2335.4</v>
      </c>
      <c r="O5362" s="96">
        <v>602.67999999999995</v>
      </c>
      <c r="P5362" s="5">
        <v>394.63333333333298</v>
      </c>
      <c r="Q5362" s="99">
        <v>1715.41</v>
      </c>
      <c r="R5362" s="99">
        <v>28.229000000000003</v>
      </c>
      <c r="S5362" s="99">
        <v>19.881999999999998</v>
      </c>
      <c r="T5362" s="30">
        <f t="shared" si="581"/>
        <v>166.13333333332321</v>
      </c>
      <c r="U5362" s="21">
        <f t="shared" si="585"/>
        <v>7.904120000000001E-4</v>
      </c>
      <c r="V5362" s="21">
        <f t="shared" si="586"/>
        <v>0</v>
      </c>
      <c r="W5362" s="21">
        <f t="shared" si="587"/>
        <v>0</v>
      </c>
    </row>
    <row r="5363" spans="1:23">
      <c r="A5363" s="2">
        <f t="shared" si="582"/>
        <v>45536</v>
      </c>
      <c r="B5363" s="3">
        <f t="shared" si="583"/>
        <v>45555</v>
      </c>
      <c r="C5363" s="7">
        <v>45555.6875</v>
      </c>
      <c r="D5363" s="7">
        <v>45555.729166666664</v>
      </c>
      <c r="E5363" s="5">
        <v>82.899999999999906</v>
      </c>
      <c r="F5363" s="5">
        <v>-644.36666666666599</v>
      </c>
      <c r="G5363" s="5">
        <v>-5.7333333333333298</v>
      </c>
      <c r="H5363" s="34" cm="1">
        <f t="array" ref="H5363">SUMPRODUCT(('ESB Networks Summary'!$C$5:$C$17384=Data!D5363)*('ESB Networks Summary'!$E$5:$E$17384))*1000*2-SUMPRODUCT(('ESB Networks Summary'!$C$5:$C$17384=Data!D5363)*('ESB Networks Summary'!$F$5:$F$17384))*1000*2</f>
        <v>0</v>
      </c>
      <c r="I5363" s="5">
        <v>608.19999999999902</v>
      </c>
      <c r="J5363" s="5">
        <v>0</v>
      </c>
      <c r="K5363" s="17">
        <v>2</v>
      </c>
      <c r="L5363" s="52">
        <f t="shared" si="584"/>
        <v>0</v>
      </c>
      <c r="M5363" s="5">
        <v>0</v>
      </c>
      <c r="N5363" s="5">
        <v>740.43333333333305</v>
      </c>
      <c r="O5363" s="96">
        <v>602.67999999999995</v>
      </c>
      <c r="P5363" s="5">
        <v>300</v>
      </c>
      <c r="Q5363" s="99">
        <v>1715.41</v>
      </c>
      <c r="R5363" s="99">
        <v>28.229000000000003</v>
      </c>
      <c r="S5363" s="99">
        <v>19.881999999999998</v>
      </c>
      <c r="T5363" s="30">
        <f t="shared" si="581"/>
        <v>198.19999999999959</v>
      </c>
      <c r="U5363" s="21">
        <f t="shared" si="585"/>
        <v>0</v>
      </c>
      <c r="V5363" s="21">
        <f t="shared" si="586"/>
        <v>-5.6995066666666626E-4</v>
      </c>
      <c r="W5363" s="21">
        <f t="shared" si="587"/>
        <v>0</v>
      </c>
    </row>
    <row r="5364" spans="1:23">
      <c r="A5364" s="2">
        <f t="shared" si="582"/>
        <v>45536</v>
      </c>
      <c r="B5364" s="3">
        <f t="shared" si="583"/>
        <v>45555</v>
      </c>
      <c r="C5364" s="7">
        <v>45555.708333333336</v>
      </c>
      <c r="D5364" s="7">
        <v>45555.75</v>
      </c>
      <c r="E5364" s="5">
        <v>82.033333333333303</v>
      </c>
      <c r="F5364" s="5">
        <v>-184.29999999999899</v>
      </c>
      <c r="G5364" s="5">
        <v>8.5333333333333297</v>
      </c>
      <c r="H5364" s="34" cm="1">
        <f t="array" ref="H5364">SUMPRODUCT(('ESB Networks Summary'!$C$5:$C$17384=Data!D5364)*('ESB Networks Summary'!$E$5:$E$17384))*1000*2-SUMPRODUCT(('ESB Networks Summary'!$C$5:$C$17384=Data!D5364)*('ESB Networks Summary'!$F$5:$F$17384))*1000*2</f>
        <v>0</v>
      </c>
      <c r="I5364" s="5">
        <v>0</v>
      </c>
      <c r="J5364" s="5">
        <v>0</v>
      </c>
      <c r="K5364" s="17">
        <v>2</v>
      </c>
      <c r="L5364" s="52">
        <f t="shared" si="584"/>
        <v>0</v>
      </c>
      <c r="M5364" s="5">
        <v>0</v>
      </c>
      <c r="N5364" s="5">
        <v>198.73333333333301</v>
      </c>
      <c r="O5364" s="96">
        <v>736.75</v>
      </c>
      <c r="P5364" s="5">
        <v>114.266666666666</v>
      </c>
      <c r="Q5364" s="99">
        <v>1066.8399999999999</v>
      </c>
      <c r="R5364" s="99">
        <v>28.625999999999998</v>
      </c>
      <c r="S5364" s="99">
        <v>20.279</v>
      </c>
      <c r="T5364" s="30">
        <f t="shared" si="581"/>
        <v>108.36666666666531</v>
      </c>
      <c r="U5364" s="21">
        <f t="shared" si="585"/>
        <v>1.2213759999999995E-3</v>
      </c>
      <c r="V5364" s="21">
        <f t="shared" si="586"/>
        <v>0</v>
      </c>
      <c r="W5364" s="21">
        <f t="shared" si="587"/>
        <v>0</v>
      </c>
    </row>
    <row r="5365" spans="1:23">
      <c r="A5365" s="2">
        <f t="shared" si="582"/>
        <v>45536</v>
      </c>
      <c r="B5365" s="3">
        <f t="shared" si="583"/>
        <v>45555</v>
      </c>
      <c r="C5365" s="7">
        <v>45555.729166666664</v>
      </c>
      <c r="D5365" s="7">
        <v>45555.770833333336</v>
      </c>
      <c r="E5365" s="5">
        <v>82</v>
      </c>
      <c r="F5365" s="5">
        <v>-146.4</v>
      </c>
      <c r="G5365" s="5">
        <v>3.0333333333333301</v>
      </c>
      <c r="H5365" s="34" cm="1">
        <f t="array" ref="H5365">SUMPRODUCT(('ESB Networks Summary'!$C$5:$C$17384=Data!D5365)*('ESB Networks Summary'!$E$5:$E$17384))*1000*2-SUMPRODUCT(('ESB Networks Summary'!$C$5:$C$17384=Data!D5365)*('ESB Networks Summary'!$F$5:$F$17384))*1000*2</f>
        <v>0</v>
      </c>
      <c r="I5365" s="5">
        <v>0</v>
      </c>
      <c r="J5365" s="5">
        <v>0</v>
      </c>
      <c r="K5365" s="17">
        <v>2</v>
      </c>
      <c r="L5365" s="52">
        <f t="shared" si="584"/>
        <v>0</v>
      </c>
      <c r="M5365" s="5">
        <v>0</v>
      </c>
      <c r="N5365" s="5">
        <v>25.8333333333333</v>
      </c>
      <c r="O5365" s="96">
        <v>736.75</v>
      </c>
      <c r="P5365" s="5">
        <v>49.366666666666603</v>
      </c>
      <c r="Q5365" s="99">
        <v>1066.8399999999999</v>
      </c>
      <c r="R5365" s="99">
        <v>28.625999999999998</v>
      </c>
      <c r="S5365" s="99">
        <v>20.279</v>
      </c>
      <c r="T5365" s="30">
        <f t="shared" si="581"/>
        <v>172.96666666666664</v>
      </c>
      <c r="U5365" s="21">
        <f t="shared" si="585"/>
        <v>4.3416099999999953E-4</v>
      </c>
      <c r="V5365" s="21">
        <f t="shared" si="586"/>
        <v>0</v>
      </c>
      <c r="W5365" s="21">
        <f t="shared" si="587"/>
        <v>0</v>
      </c>
    </row>
    <row r="5366" spans="1:23">
      <c r="A5366" s="2">
        <f t="shared" si="582"/>
        <v>45536</v>
      </c>
      <c r="B5366" s="3">
        <f t="shared" si="583"/>
        <v>45555</v>
      </c>
      <c r="C5366" s="7">
        <v>45555.75</v>
      </c>
      <c r="D5366" s="7">
        <v>45555.791666666664</v>
      </c>
      <c r="E5366" s="5">
        <v>81.866666666666603</v>
      </c>
      <c r="F5366" s="5">
        <v>-154.708333333333</v>
      </c>
      <c r="G5366" s="5">
        <v>0.65</v>
      </c>
      <c r="H5366" s="34" cm="1">
        <f t="array" ref="H5366">SUMPRODUCT(('ESB Networks Summary'!$C$5:$C$17384=Data!D5366)*('ESB Networks Summary'!$E$5:$E$17384))*1000*2-SUMPRODUCT(('ESB Networks Summary'!$C$5:$C$17384=Data!D5366)*('ESB Networks Summary'!$F$5:$F$17384))*1000*2</f>
        <v>0</v>
      </c>
      <c r="I5366" s="5">
        <v>0</v>
      </c>
      <c r="J5366" s="5">
        <v>0</v>
      </c>
      <c r="K5366" s="17">
        <v>2</v>
      </c>
      <c r="L5366" s="52">
        <f t="shared" si="584"/>
        <v>0</v>
      </c>
      <c r="M5366" s="5">
        <v>0</v>
      </c>
      <c r="N5366" s="5">
        <v>0</v>
      </c>
      <c r="O5366" s="96">
        <v>297.68</v>
      </c>
      <c r="P5366" s="5">
        <v>33.466666666666598</v>
      </c>
      <c r="Q5366" s="99">
        <v>234.88</v>
      </c>
      <c r="R5366" s="99">
        <v>26.745999999999999</v>
      </c>
      <c r="S5366" s="99">
        <v>18.869</v>
      </c>
      <c r="T5366" s="30">
        <f t="shared" si="581"/>
        <v>188.82499999999959</v>
      </c>
      <c r="U5366" s="21">
        <f t="shared" si="585"/>
        <v>8.6924499999999991E-5</v>
      </c>
      <c r="V5366" s="21">
        <f t="shared" si="586"/>
        <v>0</v>
      </c>
      <c r="W5366" s="21">
        <f t="shared" si="587"/>
        <v>0</v>
      </c>
    </row>
    <row r="5367" spans="1:23">
      <c r="A5367" s="2">
        <f t="shared" si="582"/>
        <v>45536</v>
      </c>
      <c r="B5367" s="3">
        <f t="shared" si="583"/>
        <v>45555</v>
      </c>
      <c r="C5367" s="7">
        <v>45555.770833333336</v>
      </c>
      <c r="D5367" s="7">
        <v>45555.8125</v>
      </c>
      <c r="E5367" s="5">
        <v>81</v>
      </c>
      <c r="F5367" s="5">
        <v>-150.23333333333301</v>
      </c>
      <c r="G5367" s="5">
        <v>-2.1</v>
      </c>
      <c r="H5367" s="34" cm="1">
        <f t="array" ref="H5367">SUMPRODUCT(('ESB Networks Summary'!$C$5:$C$17384=Data!D5367)*('ESB Networks Summary'!$E$5:$E$17384))*1000*2-SUMPRODUCT(('ESB Networks Summary'!$C$5:$C$17384=Data!D5367)*('ESB Networks Summary'!$F$5:$F$17384))*1000*2</f>
        <v>0</v>
      </c>
      <c r="I5367" s="5">
        <v>0</v>
      </c>
      <c r="J5367" s="5">
        <v>0</v>
      </c>
      <c r="K5367" s="17">
        <v>2</v>
      </c>
      <c r="L5367" s="52">
        <f t="shared" si="584"/>
        <v>0</v>
      </c>
      <c r="M5367" s="5">
        <v>0</v>
      </c>
      <c r="N5367" s="5">
        <v>0</v>
      </c>
      <c r="O5367" s="96">
        <v>297.68</v>
      </c>
      <c r="P5367" s="5">
        <v>28.933333333333302</v>
      </c>
      <c r="Q5367" s="99">
        <v>234.88</v>
      </c>
      <c r="R5367" s="99">
        <v>26.745999999999999</v>
      </c>
      <c r="S5367" s="99">
        <v>18.869</v>
      </c>
      <c r="T5367" s="30">
        <f t="shared" si="581"/>
        <v>177.06666666666632</v>
      </c>
      <c r="U5367" s="21">
        <f t="shared" si="585"/>
        <v>0</v>
      </c>
      <c r="V5367" s="21">
        <f t="shared" si="586"/>
        <v>-1.9812450000000002E-4</v>
      </c>
      <c r="W5367" s="21">
        <f t="shared" si="587"/>
        <v>0</v>
      </c>
    </row>
    <row r="5368" spans="1:23">
      <c r="A5368" s="2">
        <f t="shared" si="582"/>
        <v>45536</v>
      </c>
      <c r="B5368" s="3">
        <f t="shared" si="583"/>
        <v>45555</v>
      </c>
      <c r="C5368" s="7">
        <v>45555.791666666664</v>
      </c>
      <c r="D5368" s="7">
        <v>45555.833333333336</v>
      </c>
      <c r="E5368" s="5">
        <v>80.466666666666598</v>
      </c>
      <c r="F5368" s="5">
        <v>-576.16666666666595</v>
      </c>
      <c r="G5368" s="5">
        <v>20.1666666666666</v>
      </c>
      <c r="H5368" s="34" cm="1">
        <f t="array" ref="H5368">SUMPRODUCT(('ESB Networks Summary'!$C$5:$C$17384=Data!D5368)*('ESB Networks Summary'!$E$5:$E$17384))*1000*2-SUMPRODUCT(('ESB Networks Summary'!$C$5:$C$17384=Data!D5368)*('ESB Networks Summary'!$F$5:$F$17384))*1000*2</f>
        <v>0</v>
      </c>
      <c r="I5368" s="5">
        <v>0</v>
      </c>
      <c r="J5368" s="5">
        <v>0</v>
      </c>
      <c r="K5368" s="17">
        <v>2</v>
      </c>
      <c r="L5368" s="52">
        <f t="shared" si="584"/>
        <v>0</v>
      </c>
      <c r="M5368" s="5">
        <v>0</v>
      </c>
      <c r="N5368" s="5">
        <v>447.53333333333302</v>
      </c>
      <c r="O5368" s="96">
        <v>787.51</v>
      </c>
      <c r="P5368" s="5">
        <v>5.36666666666666</v>
      </c>
      <c r="Q5368" s="99">
        <v>12.38</v>
      </c>
      <c r="R5368" s="99">
        <v>24.247</v>
      </c>
      <c r="S5368" s="99">
        <v>16.369</v>
      </c>
      <c r="T5368" s="30">
        <f t="shared" si="581"/>
        <v>154.16666666666617</v>
      </c>
      <c r="U5368" s="21">
        <f t="shared" si="585"/>
        <v>2.4449058333333253E-3</v>
      </c>
      <c r="V5368" s="21">
        <f t="shared" si="586"/>
        <v>0</v>
      </c>
      <c r="W5368" s="21">
        <f t="shared" si="587"/>
        <v>0</v>
      </c>
    </row>
    <row r="5369" spans="1:23">
      <c r="A5369" s="2">
        <f t="shared" si="582"/>
        <v>45536</v>
      </c>
      <c r="B5369" s="3">
        <f t="shared" si="583"/>
        <v>45555</v>
      </c>
      <c r="C5369" s="7">
        <v>45555.8125</v>
      </c>
      <c r="D5369" s="7">
        <v>45555.854166666664</v>
      </c>
      <c r="E5369" s="5">
        <v>79.033333333333303</v>
      </c>
      <c r="F5369" s="5">
        <v>-794.86666666666599</v>
      </c>
      <c r="G5369" s="5">
        <v>0.7</v>
      </c>
      <c r="H5369" s="34" cm="1">
        <f t="array" ref="H5369">SUMPRODUCT(('ESB Networks Summary'!$C$5:$C$17384=Data!D5369)*('ESB Networks Summary'!$E$5:$E$17384))*1000*2-SUMPRODUCT(('ESB Networks Summary'!$C$5:$C$17384=Data!D5369)*('ESB Networks Summary'!$F$5:$F$17384))*1000*2</f>
        <v>0</v>
      </c>
      <c r="I5369" s="5">
        <v>0</v>
      </c>
      <c r="J5369" s="5">
        <v>0</v>
      </c>
      <c r="K5369" s="17">
        <v>2</v>
      </c>
      <c r="L5369" s="52">
        <f t="shared" si="584"/>
        <v>0</v>
      </c>
      <c r="M5369" s="5">
        <v>0</v>
      </c>
      <c r="N5369" s="5">
        <v>558.19999999999902</v>
      </c>
      <c r="O5369" s="96">
        <v>787.51</v>
      </c>
      <c r="P5369" s="5">
        <v>0.96666666666666601</v>
      </c>
      <c r="Q5369" s="99">
        <v>12.38</v>
      </c>
      <c r="R5369" s="99">
        <v>24.247</v>
      </c>
      <c r="S5369" s="99">
        <v>16.369</v>
      </c>
      <c r="T5369" s="30">
        <f t="shared" si="581"/>
        <v>238.3333333333336</v>
      </c>
      <c r="U5369" s="21">
        <f t="shared" si="585"/>
        <v>8.48645E-5</v>
      </c>
      <c r="V5369" s="21">
        <f t="shared" si="586"/>
        <v>0</v>
      </c>
      <c r="W5369" s="21">
        <f t="shared" si="587"/>
        <v>0</v>
      </c>
    </row>
    <row r="5370" spans="1:23">
      <c r="A5370" s="2">
        <f t="shared" si="582"/>
        <v>45536</v>
      </c>
      <c r="B5370" s="3">
        <f t="shared" si="583"/>
        <v>45555</v>
      </c>
      <c r="C5370" s="7">
        <v>45555.833333333336</v>
      </c>
      <c r="D5370" s="7">
        <v>45555.875</v>
      </c>
      <c r="E5370" s="5">
        <v>77.1666666666666</v>
      </c>
      <c r="F5370" s="5">
        <v>-529.1</v>
      </c>
      <c r="G5370" s="5">
        <v>-1.00833333333333</v>
      </c>
      <c r="H5370" s="34" cm="1">
        <f t="array" ref="H5370">SUMPRODUCT(('ESB Networks Summary'!$C$5:$C$17384=Data!D5370)*('ESB Networks Summary'!$E$5:$E$17384))*1000*2-SUMPRODUCT(('ESB Networks Summary'!$C$5:$C$17384=Data!D5370)*('ESB Networks Summary'!$F$5:$F$17384))*1000*2</f>
        <v>0</v>
      </c>
      <c r="I5370" s="5">
        <v>0</v>
      </c>
      <c r="J5370" s="5">
        <v>0</v>
      </c>
      <c r="K5370" s="17">
        <v>2</v>
      </c>
      <c r="L5370" s="52">
        <f t="shared" si="584"/>
        <v>0</v>
      </c>
      <c r="M5370" s="5">
        <v>0</v>
      </c>
      <c r="N5370" s="5">
        <v>390.99166666666599</v>
      </c>
      <c r="O5370" s="96">
        <v>227.38</v>
      </c>
      <c r="P5370" s="5">
        <v>1</v>
      </c>
      <c r="Q5370" s="99">
        <v>0</v>
      </c>
      <c r="R5370" s="99">
        <v>22.213999999999999</v>
      </c>
      <c r="S5370" s="99">
        <v>14.337</v>
      </c>
      <c r="T5370" s="30">
        <f t="shared" si="581"/>
        <v>138.1000000000007</v>
      </c>
      <c r="U5370" s="21">
        <f t="shared" si="585"/>
        <v>0</v>
      </c>
      <c r="V5370" s="21">
        <f t="shared" si="586"/>
        <v>-7.2282374999999759E-5</v>
      </c>
      <c r="W5370" s="21">
        <f t="shared" si="587"/>
        <v>0</v>
      </c>
    </row>
    <row r="5371" spans="1:23">
      <c r="A5371" s="2">
        <f t="shared" si="582"/>
        <v>45536</v>
      </c>
      <c r="B5371" s="3">
        <f t="shared" si="583"/>
        <v>45555</v>
      </c>
      <c r="C5371" s="7">
        <v>45555.854166666664</v>
      </c>
      <c r="D5371" s="7">
        <v>45555.895833333336</v>
      </c>
      <c r="E5371" s="5">
        <v>76.033333333333303</v>
      </c>
      <c r="F5371" s="5">
        <v>-436.33333333333297</v>
      </c>
      <c r="G5371" s="5">
        <v>0.73333333333333295</v>
      </c>
      <c r="H5371" s="34" cm="1">
        <f t="array" ref="H5371">SUMPRODUCT(('ESB Networks Summary'!$C$5:$C$17384=Data!D5371)*('ESB Networks Summary'!$E$5:$E$17384))*1000*2-SUMPRODUCT(('ESB Networks Summary'!$C$5:$C$17384=Data!D5371)*('ESB Networks Summary'!$F$5:$F$17384))*1000*2</f>
        <v>0</v>
      </c>
      <c r="I5371" s="5">
        <v>0</v>
      </c>
      <c r="J5371" s="5">
        <v>0</v>
      </c>
      <c r="K5371" s="17">
        <v>2</v>
      </c>
      <c r="L5371" s="52">
        <f t="shared" si="584"/>
        <v>0</v>
      </c>
      <c r="M5371" s="5">
        <v>0</v>
      </c>
      <c r="N5371" s="5">
        <v>304.166666666666</v>
      </c>
      <c r="O5371" s="96">
        <v>227.38</v>
      </c>
      <c r="P5371" s="5">
        <v>1</v>
      </c>
      <c r="Q5371" s="99">
        <v>0</v>
      </c>
      <c r="R5371" s="99">
        <v>22.213999999999999</v>
      </c>
      <c r="S5371" s="99">
        <v>14.337</v>
      </c>
      <c r="T5371" s="30">
        <f t="shared" si="581"/>
        <v>133.90000000000032</v>
      </c>
      <c r="U5371" s="21">
        <f t="shared" si="585"/>
        <v>8.1451333333333283E-5</v>
      </c>
      <c r="V5371" s="21">
        <f t="shared" si="586"/>
        <v>0</v>
      </c>
      <c r="W5371" s="21">
        <f t="shared" si="587"/>
        <v>0</v>
      </c>
    </row>
    <row r="5372" spans="1:23">
      <c r="A5372" s="2">
        <f t="shared" si="582"/>
        <v>45536</v>
      </c>
      <c r="B5372" s="3">
        <f t="shared" si="583"/>
        <v>45555</v>
      </c>
      <c r="C5372" s="7">
        <v>45555.875</v>
      </c>
      <c r="D5372" s="7">
        <v>45555.916666666664</v>
      </c>
      <c r="E5372" s="5">
        <v>75</v>
      </c>
      <c r="F5372" s="5">
        <v>-435.5</v>
      </c>
      <c r="G5372" s="5">
        <v>-0.46666666666666601</v>
      </c>
      <c r="H5372" s="34" cm="1">
        <f t="array" ref="H5372">SUMPRODUCT(('ESB Networks Summary'!$C$5:$C$17384=Data!D5372)*('ESB Networks Summary'!$E$5:$E$17384))*1000*2-SUMPRODUCT(('ESB Networks Summary'!$C$5:$C$17384=Data!D5372)*('ESB Networks Summary'!$F$5:$F$17384))*1000*2</f>
        <v>0</v>
      </c>
      <c r="I5372" s="5">
        <v>0</v>
      </c>
      <c r="J5372" s="5">
        <v>0</v>
      </c>
      <c r="K5372" s="17">
        <v>2</v>
      </c>
      <c r="L5372" s="52">
        <f t="shared" si="584"/>
        <v>0</v>
      </c>
      <c r="M5372" s="5">
        <v>0</v>
      </c>
      <c r="N5372" s="5">
        <v>302.33333333333297</v>
      </c>
      <c r="O5372" s="96">
        <v>105.96</v>
      </c>
      <c r="P5372" s="5">
        <v>1</v>
      </c>
      <c r="Q5372" s="99">
        <v>0</v>
      </c>
      <c r="R5372" s="99">
        <v>21.356999999999999</v>
      </c>
      <c r="S5372" s="99">
        <v>13.48</v>
      </c>
      <c r="T5372" s="30">
        <f t="shared" si="581"/>
        <v>133.70000000000039</v>
      </c>
      <c r="U5372" s="21">
        <f t="shared" si="585"/>
        <v>0</v>
      </c>
      <c r="V5372" s="21">
        <f t="shared" si="586"/>
        <v>-3.1453333333333292E-5</v>
      </c>
      <c r="W5372" s="21">
        <f t="shared" si="587"/>
        <v>0</v>
      </c>
    </row>
    <row r="5373" spans="1:23">
      <c r="A5373" s="2">
        <f t="shared" si="582"/>
        <v>45536</v>
      </c>
      <c r="B5373" s="3">
        <f t="shared" si="583"/>
        <v>45555</v>
      </c>
      <c r="C5373" s="7">
        <v>45555.895833333336</v>
      </c>
      <c r="D5373" s="7">
        <v>45555.9375</v>
      </c>
      <c r="E5373" s="5">
        <v>73.899999999999906</v>
      </c>
      <c r="F5373" s="5">
        <v>-451.7</v>
      </c>
      <c r="G5373" s="5">
        <v>-3.7999999999999901</v>
      </c>
      <c r="H5373" s="34" cm="1">
        <f t="array" ref="H5373">SUMPRODUCT(('ESB Networks Summary'!$C$5:$C$17384=Data!D5373)*('ESB Networks Summary'!$E$5:$E$17384))*1000*2-SUMPRODUCT(('ESB Networks Summary'!$C$5:$C$17384=Data!D5373)*('ESB Networks Summary'!$F$5:$F$17384))*1000*2</f>
        <v>0</v>
      </c>
      <c r="I5373" s="5">
        <v>0</v>
      </c>
      <c r="J5373" s="5">
        <v>0</v>
      </c>
      <c r="K5373" s="17">
        <v>2</v>
      </c>
      <c r="L5373" s="52">
        <f t="shared" si="584"/>
        <v>0</v>
      </c>
      <c r="M5373" s="5">
        <v>0</v>
      </c>
      <c r="N5373" s="5">
        <v>311.56666666666598</v>
      </c>
      <c r="O5373" s="96">
        <v>105.96</v>
      </c>
      <c r="P5373" s="5">
        <v>1</v>
      </c>
      <c r="Q5373" s="99">
        <v>0</v>
      </c>
      <c r="R5373" s="99">
        <v>21.356999999999999</v>
      </c>
      <c r="S5373" s="99">
        <v>13.48</v>
      </c>
      <c r="T5373" s="30">
        <f t="shared" si="581"/>
        <v>137.333333333334</v>
      </c>
      <c r="U5373" s="21">
        <f t="shared" si="585"/>
        <v>0</v>
      </c>
      <c r="V5373" s="21">
        <f t="shared" si="586"/>
        <v>-2.5611999999999933E-4</v>
      </c>
      <c r="W5373" s="21">
        <f t="shared" si="587"/>
        <v>0</v>
      </c>
    </row>
    <row r="5374" spans="1:23">
      <c r="A5374" s="2">
        <f t="shared" si="582"/>
        <v>45536</v>
      </c>
      <c r="B5374" s="3">
        <f t="shared" si="583"/>
        <v>45555</v>
      </c>
      <c r="C5374" s="7">
        <v>45555.916666666664</v>
      </c>
      <c r="D5374" s="7">
        <v>45555.958333333336</v>
      </c>
      <c r="E5374" s="5">
        <v>76.649999999999906</v>
      </c>
      <c r="F5374" s="5">
        <v>3143.3083333333302</v>
      </c>
      <c r="G5374" s="5">
        <v>10237.233333333301</v>
      </c>
      <c r="H5374" s="34" cm="1">
        <f t="array" ref="H5374">SUMPRODUCT(('ESB Networks Summary'!$C$5:$C$17384=Data!D5374)*('ESB Networks Summary'!$E$5:$E$17384))*1000*2-SUMPRODUCT(('ESB Networks Summary'!$C$5:$C$17384=Data!D5374)*('ESB Networks Summary'!$F$5:$F$17384))*1000*2</f>
        <v>0</v>
      </c>
      <c r="I5374" s="5">
        <v>0</v>
      </c>
      <c r="J5374" s="5">
        <v>6661.7749999999996</v>
      </c>
      <c r="K5374" s="17">
        <v>4.8</v>
      </c>
      <c r="L5374" s="52">
        <f t="shared" si="584"/>
        <v>0</v>
      </c>
      <c r="M5374" s="5">
        <v>0</v>
      </c>
      <c r="N5374" s="5">
        <v>6739.3333333333303</v>
      </c>
      <c r="O5374" s="96">
        <v>31.19</v>
      </c>
      <c r="P5374" s="5">
        <v>0.79999999999999905</v>
      </c>
      <c r="Q5374" s="99">
        <v>0</v>
      </c>
      <c r="R5374" s="99">
        <v>14.043000000000001</v>
      </c>
      <c r="S5374" s="99">
        <v>11.05</v>
      </c>
      <c r="T5374" s="30">
        <f t="shared" si="581"/>
        <v>355.39166666663959</v>
      </c>
      <c r="U5374" s="21">
        <f t="shared" si="585"/>
        <v>0.71880733849999767</v>
      </c>
      <c r="V5374" s="21">
        <f t="shared" si="586"/>
        <v>0</v>
      </c>
      <c r="W5374" s="21">
        <f t="shared" si="587"/>
        <v>0.46775653162499997</v>
      </c>
    </row>
    <row r="5375" spans="1:23">
      <c r="A5375" s="2">
        <f t="shared" si="582"/>
        <v>45536</v>
      </c>
      <c r="B5375" s="3">
        <f t="shared" si="583"/>
        <v>45555</v>
      </c>
      <c r="C5375" s="7">
        <v>45555.9375</v>
      </c>
      <c r="D5375" s="7">
        <v>45555.979166666664</v>
      </c>
      <c r="E5375" s="5">
        <v>84.1666666666666</v>
      </c>
      <c r="F5375" s="5">
        <v>3519.3999999999901</v>
      </c>
      <c r="G5375" s="5">
        <v>11495.6</v>
      </c>
      <c r="H5375" s="34" cm="1">
        <f t="array" ref="H5375">SUMPRODUCT(('ESB Networks Summary'!$C$5:$C$17384=Data!D5375)*('ESB Networks Summary'!$E$5:$E$17384))*1000*2-SUMPRODUCT(('ESB Networks Summary'!$C$5:$C$17384=Data!D5375)*('ESB Networks Summary'!$F$5:$F$17384))*1000*2</f>
        <v>0</v>
      </c>
      <c r="I5375" s="5">
        <v>0</v>
      </c>
      <c r="J5375" s="5">
        <v>7179.7333333333299</v>
      </c>
      <c r="K5375" s="17">
        <v>5</v>
      </c>
      <c r="L5375" s="52">
        <f t="shared" si="584"/>
        <v>0</v>
      </c>
      <c r="M5375" s="5">
        <v>0</v>
      </c>
      <c r="N5375" s="5">
        <v>7514.7333333333299</v>
      </c>
      <c r="O5375" s="96">
        <v>31.19</v>
      </c>
      <c r="P5375" s="5">
        <v>1</v>
      </c>
      <c r="Q5375" s="99">
        <v>0</v>
      </c>
      <c r="R5375" s="99">
        <v>14.043000000000001</v>
      </c>
      <c r="S5375" s="99">
        <v>11.05</v>
      </c>
      <c r="T5375" s="30">
        <f t="shared" si="581"/>
        <v>462.46666666668034</v>
      </c>
      <c r="U5375" s="21">
        <f t="shared" si="585"/>
        <v>0.80716355399999995</v>
      </c>
      <c r="V5375" s="21">
        <f t="shared" si="586"/>
        <v>0</v>
      </c>
      <c r="W5375" s="21">
        <f t="shared" si="587"/>
        <v>0.50412497599999984</v>
      </c>
    </row>
    <row r="5376" spans="1:23">
      <c r="A5376" s="2">
        <f t="shared" si="582"/>
        <v>45536</v>
      </c>
      <c r="B5376" s="3">
        <f t="shared" si="583"/>
        <v>45555</v>
      </c>
      <c r="C5376" s="7">
        <v>45555.958333333336</v>
      </c>
      <c r="D5376" s="7">
        <v>45556</v>
      </c>
      <c r="E5376" s="5">
        <v>96.7</v>
      </c>
      <c r="F5376" s="5">
        <v>1967.43333333333</v>
      </c>
      <c r="G5376" s="5">
        <v>9626.9666666666599</v>
      </c>
      <c r="H5376" s="34" cm="1">
        <f t="array" ref="H5376">SUMPRODUCT(('ESB Networks Summary'!$C$5:$C$17384=Data!D5376)*('ESB Networks Summary'!$E$5:$E$17384))*1000*2-SUMPRODUCT(('ESB Networks Summary'!$C$5:$C$17384=Data!D5376)*('ESB Networks Summary'!$F$5:$F$17384))*1000*2</f>
        <v>0</v>
      </c>
      <c r="I5376" s="5">
        <v>0</v>
      </c>
      <c r="J5376" s="5">
        <v>7191.4666666666599</v>
      </c>
      <c r="K5376" s="17">
        <v>5</v>
      </c>
      <c r="L5376" s="52">
        <f t="shared" si="584"/>
        <v>0</v>
      </c>
      <c r="M5376" s="5">
        <v>0</v>
      </c>
      <c r="N5376" s="5">
        <v>7363.3333333333303</v>
      </c>
      <c r="O5376" s="96">
        <v>20.78</v>
      </c>
      <c r="P5376" s="5">
        <v>1</v>
      </c>
      <c r="Q5376" s="99">
        <v>0</v>
      </c>
      <c r="R5376" s="99">
        <v>14.500999999999999</v>
      </c>
      <c r="S5376" s="99">
        <v>11.507999999999999</v>
      </c>
      <c r="T5376" s="30">
        <f t="shared" si="581"/>
        <v>297.19999999999959</v>
      </c>
      <c r="U5376" s="21">
        <f t="shared" si="585"/>
        <v>0.69800321816666611</v>
      </c>
      <c r="V5376" s="21">
        <f t="shared" si="586"/>
        <v>0</v>
      </c>
      <c r="W5376" s="21">
        <f t="shared" si="587"/>
        <v>0.52141729066666609</v>
      </c>
    </row>
    <row r="5377" spans="1:23">
      <c r="A5377" s="2">
        <f t="shared" si="582"/>
        <v>45536</v>
      </c>
      <c r="B5377" s="3">
        <f t="shared" si="583"/>
        <v>45555</v>
      </c>
      <c r="C5377" s="7">
        <v>45555.979166666664</v>
      </c>
      <c r="D5377" s="7">
        <v>45556.020833333336</v>
      </c>
      <c r="E5377" s="5">
        <v>100</v>
      </c>
      <c r="F5377" s="5">
        <v>-9</v>
      </c>
      <c r="G5377" s="5">
        <v>5791.8333333333303</v>
      </c>
      <c r="H5377" s="34" cm="1">
        <f t="array" ref="H5377">SUMPRODUCT(('ESB Networks Summary'!$C$5:$C$17384=Data!D5377)*('ESB Networks Summary'!$E$5:$E$17384))*1000*2-SUMPRODUCT(('ESB Networks Summary'!$C$5:$C$17384=Data!D5377)*('ESB Networks Summary'!$F$5:$F$17384))*1000*2</f>
        <v>5800</v>
      </c>
      <c r="I5377" s="5">
        <v>0</v>
      </c>
      <c r="J5377" s="5">
        <v>5674.1666666666597</v>
      </c>
      <c r="K5377" s="17">
        <v>5</v>
      </c>
      <c r="L5377" s="52">
        <f t="shared" si="584"/>
        <v>0</v>
      </c>
      <c r="M5377" s="5">
        <v>0</v>
      </c>
      <c r="N5377" s="5">
        <v>5841.5333333333301</v>
      </c>
      <c r="O5377" s="96">
        <v>20.78</v>
      </c>
      <c r="P5377" s="5">
        <v>1</v>
      </c>
      <c r="Q5377" s="99">
        <v>0</v>
      </c>
      <c r="R5377" s="99">
        <v>14.500999999999999</v>
      </c>
      <c r="S5377" s="99">
        <v>11.507999999999999</v>
      </c>
      <c r="T5377" s="30">
        <f t="shared" si="581"/>
        <v>-39.699999999999818</v>
      </c>
      <c r="U5377" s="21">
        <f t="shared" si="585"/>
        <v>0.41993687583333311</v>
      </c>
      <c r="V5377" s="21">
        <f t="shared" si="586"/>
        <v>0</v>
      </c>
      <c r="W5377" s="21">
        <f t="shared" si="587"/>
        <v>0.41140545416666613</v>
      </c>
    </row>
    <row r="5378" spans="1:23">
      <c r="A5378" s="2">
        <f t="shared" si="582"/>
        <v>45536</v>
      </c>
      <c r="B5378" s="3">
        <f t="shared" si="583"/>
        <v>45556</v>
      </c>
      <c r="C5378" s="7">
        <v>45556</v>
      </c>
      <c r="D5378" s="7">
        <v>45556.041666666664</v>
      </c>
      <c r="E5378" s="5">
        <v>100</v>
      </c>
      <c r="F5378" s="5">
        <v>-5</v>
      </c>
      <c r="G5378" s="5">
        <v>291.808333333333</v>
      </c>
      <c r="H5378" s="34" cm="1">
        <f t="array" ref="H5378">SUMPRODUCT(('ESB Networks Summary'!$C$5:$C$17384=Data!D5378)*('ESB Networks Summary'!$E$5:$E$17384))*1000*2-SUMPRODUCT(('ESB Networks Summary'!$C$5:$C$17384=Data!D5378)*('ESB Networks Summary'!$F$5:$F$17384))*1000*2</f>
        <v>324</v>
      </c>
      <c r="I5378" s="5">
        <v>0</v>
      </c>
      <c r="J5378" s="5">
        <v>170.766666666666</v>
      </c>
      <c r="K5378" s="17">
        <v>3.3333333333333299</v>
      </c>
      <c r="L5378" s="52">
        <f t="shared" si="584"/>
        <v>0</v>
      </c>
      <c r="M5378" s="5">
        <v>0</v>
      </c>
      <c r="N5378" s="5">
        <v>168.73333333333301</v>
      </c>
      <c r="O5378" s="96">
        <v>46.73</v>
      </c>
      <c r="P5378" s="5">
        <v>1</v>
      </c>
      <c r="Q5378" s="99">
        <v>0</v>
      </c>
      <c r="R5378" s="99">
        <v>14.481999999999999</v>
      </c>
      <c r="S5378" s="99">
        <v>11.488</v>
      </c>
      <c r="T5378" s="30">
        <f t="shared" ref="T5378:T5441" si="588">P5378+G5378-N5378-F5378</f>
        <v>129.07499999999999</v>
      </c>
      <c r="U5378" s="21">
        <f t="shared" si="585"/>
        <v>2.1129841416666642E-2</v>
      </c>
      <c r="V5378" s="21">
        <f t="shared" si="586"/>
        <v>0</v>
      </c>
      <c r="W5378" s="21">
        <f t="shared" si="587"/>
        <v>1.2365214333333286E-2</v>
      </c>
    </row>
    <row r="5379" spans="1:23">
      <c r="A5379" s="2">
        <f t="shared" ref="A5379:A5442" si="589">DATE(YEAR(C5379),MONTH(C5379),1)</f>
        <v>45536</v>
      </c>
      <c r="B5379" s="3">
        <f t="shared" ref="B5379:B5442" si="590">DATE(YEAR(C5379),MONTH(C5379),DAY(C5379))</f>
        <v>45556</v>
      </c>
      <c r="C5379" s="7">
        <v>45556.020833333336</v>
      </c>
      <c r="D5379" s="7">
        <v>45556.0625</v>
      </c>
      <c r="E5379" s="5">
        <v>100</v>
      </c>
      <c r="F5379" s="5">
        <v>-5</v>
      </c>
      <c r="G5379" s="5">
        <v>146.03333333333299</v>
      </c>
      <c r="H5379" s="34" cm="1">
        <f t="array" ref="H5379">SUMPRODUCT(('ESB Networks Summary'!$C$5:$C$17384=Data!D5379)*('ESB Networks Summary'!$E$5:$E$17384))*1000*2-SUMPRODUCT(('ESB Networks Summary'!$C$5:$C$17384=Data!D5379)*('ESB Networks Summary'!$F$5:$F$17384))*1000*2</f>
        <v>152</v>
      </c>
      <c r="I5379" s="5">
        <v>0</v>
      </c>
      <c r="J5379" s="5">
        <v>0</v>
      </c>
      <c r="K5379" s="17">
        <v>3</v>
      </c>
      <c r="L5379" s="52">
        <f t="shared" ref="L5379:L5442" si="591">IF(AND(K5379=2,K5378&lt;2),1,0)</f>
        <v>0</v>
      </c>
      <c r="M5379" s="5">
        <v>0</v>
      </c>
      <c r="N5379" s="5">
        <v>0</v>
      </c>
      <c r="O5379" s="96">
        <v>46.73</v>
      </c>
      <c r="P5379" s="5">
        <v>1</v>
      </c>
      <c r="Q5379" s="99">
        <v>0</v>
      </c>
      <c r="R5379" s="99">
        <v>14.481999999999999</v>
      </c>
      <c r="S5379" s="99">
        <v>11.488</v>
      </c>
      <c r="T5379" s="30">
        <f t="shared" si="588"/>
        <v>152.03333333333299</v>
      </c>
      <c r="U5379" s="21">
        <f t="shared" ref="U5379:U5442" si="592">IF(G5379&gt;0, G5379/1000*R5379/2,0)/100</f>
        <v>1.0574273666666641E-2</v>
      </c>
      <c r="V5379" s="21">
        <f t="shared" ref="V5379:V5442" si="593">IF(G5379&lt;0, G5379/1000*S5379/2,0)/100</f>
        <v>0</v>
      </c>
      <c r="W5379" s="21">
        <f t="shared" ref="W5379:W5442" si="594">IF(J5379&gt;P5379,J5379/1000/2*R5379/100,0)</f>
        <v>0</v>
      </c>
    </row>
    <row r="5380" spans="1:23">
      <c r="A5380" s="2">
        <f t="shared" si="589"/>
        <v>45536</v>
      </c>
      <c r="B5380" s="3">
        <f t="shared" si="590"/>
        <v>45556</v>
      </c>
      <c r="C5380" s="7">
        <v>45556.041666666664</v>
      </c>
      <c r="D5380" s="7">
        <v>45556.083333333336</v>
      </c>
      <c r="E5380" s="5">
        <v>100</v>
      </c>
      <c r="F5380" s="5">
        <v>-5</v>
      </c>
      <c r="G5380" s="5">
        <v>164.4</v>
      </c>
      <c r="H5380" s="34" cm="1">
        <f t="array" ref="H5380">SUMPRODUCT(('ESB Networks Summary'!$C$5:$C$17384=Data!D5380)*('ESB Networks Summary'!$E$5:$E$17384))*1000*2-SUMPRODUCT(('ESB Networks Summary'!$C$5:$C$17384=Data!D5380)*('ESB Networks Summary'!$F$5:$F$17384))*1000*2</f>
        <v>170</v>
      </c>
      <c r="I5380" s="5">
        <v>0</v>
      </c>
      <c r="J5380" s="5">
        <v>0</v>
      </c>
      <c r="K5380" s="17">
        <v>3</v>
      </c>
      <c r="L5380" s="52">
        <f t="shared" si="591"/>
        <v>0</v>
      </c>
      <c r="M5380" s="5">
        <v>0</v>
      </c>
      <c r="N5380" s="5">
        <v>34.699999999999903</v>
      </c>
      <c r="O5380" s="96">
        <v>29.16</v>
      </c>
      <c r="P5380" s="5">
        <v>1</v>
      </c>
      <c r="Q5380" s="99">
        <v>0</v>
      </c>
      <c r="R5380" s="99">
        <v>14.5</v>
      </c>
      <c r="S5380" s="99">
        <v>11.507</v>
      </c>
      <c r="T5380" s="30">
        <f t="shared" si="588"/>
        <v>135.7000000000001</v>
      </c>
      <c r="U5380" s="21">
        <f t="shared" si="592"/>
        <v>1.1919000000000003E-2</v>
      </c>
      <c r="V5380" s="21">
        <f t="shared" si="593"/>
        <v>0</v>
      </c>
      <c r="W5380" s="21">
        <f t="shared" si="594"/>
        <v>0</v>
      </c>
    </row>
    <row r="5381" spans="1:23">
      <c r="A5381" s="2">
        <f t="shared" si="589"/>
        <v>45536</v>
      </c>
      <c r="B5381" s="3">
        <f t="shared" si="590"/>
        <v>45556</v>
      </c>
      <c r="C5381" s="7">
        <v>45556.0625</v>
      </c>
      <c r="D5381" s="7">
        <v>45556.104166666664</v>
      </c>
      <c r="E5381" s="5">
        <v>100</v>
      </c>
      <c r="F5381" s="5">
        <v>-5</v>
      </c>
      <c r="G5381" s="5">
        <v>164.308333333333</v>
      </c>
      <c r="H5381" s="34" cm="1">
        <f t="array" ref="H5381">SUMPRODUCT(('ESB Networks Summary'!$C$5:$C$17384=Data!D5381)*('ESB Networks Summary'!$E$5:$E$17384))*1000*2-SUMPRODUCT(('ESB Networks Summary'!$C$5:$C$17384=Data!D5381)*('ESB Networks Summary'!$F$5:$F$17384))*1000*2</f>
        <v>168</v>
      </c>
      <c r="I5381" s="5">
        <v>0</v>
      </c>
      <c r="J5381" s="5">
        <v>0</v>
      </c>
      <c r="K5381" s="17">
        <v>3</v>
      </c>
      <c r="L5381" s="52">
        <f t="shared" si="591"/>
        <v>0</v>
      </c>
      <c r="M5381" s="5">
        <v>0</v>
      </c>
      <c r="N5381" s="5">
        <v>8.7666666666666604</v>
      </c>
      <c r="O5381" s="96">
        <v>29.16</v>
      </c>
      <c r="P5381" s="5">
        <v>1</v>
      </c>
      <c r="Q5381" s="99">
        <v>0</v>
      </c>
      <c r="R5381" s="99">
        <v>14.5</v>
      </c>
      <c r="S5381" s="99">
        <v>11.507</v>
      </c>
      <c r="T5381" s="30">
        <f t="shared" si="588"/>
        <v>161.54166666666634</v>
      </c>
      <c r="U5381" s="21">
        <f t="shared" si="592"/>
        <v>1.1912354166666644E-2</v>
      </c>
      <c r="V5381" s="21">
        <f t="shared" si="593"/>
        <v>0</v>
      </c>
      <c r="W5381" s="21">
        <f t="shared" si="594"/>
        <v>0</v>
      </c>
    </row>
    <row r="5382" spans="1:23">
      <c r="A5382" s="2">
        <f t="shared" si="589"/>
        <v>45536</v>
      </c>
      <c r="B5382" s="3">
        <f t="shared" si="590"/>
        <v>45556</v>
      </c>
      <c r="C5382" s="7">
        <v>45556.083333333336</v>
      </c>
      <c r="D5382" s="7">
        <v>45556.125</v>
      </c>
      <c r="E5382" s="5">
        <v>99.7</v>
      </c>
      <c r="F5382" s="5">
        <v>-168.56666666666601</v>
      </c>
      <c r="G5382" s="5">
        <v>16.933333333333302</v>
      </c>
      <c r="H5382" s="34" cm="1">
        <f t="array" ref="H5382">SUMPRODUCT(('ESB Networks Summary'!$C$5:$C$17384=Data!D5382)*('ESB Networks Summary'!$E$5:$E$17384))*1000*2-SUMPRODUCT(('ESB Networks Summary'!$C$5:$C$17384=Data!D5382)*('ESB Networks Summary'!$F$5:$F$17384))*1000*2</f>
        <v>14</v>
      </c>
      <c r="I5382" s="5">
        <v>0</v>
      </c>
      <c r="J5382" s="5">
        <v>0</v>
      </c>
      <c r="K5382" s="17">
        <v>3</v>
      </c>
      <c r="L5382" s="52">
        <f t="shared" si="591"/>
        <v>0</v>
      </c>
      <c r="M5382" s="5">
        <v>0</v>
      </c>
      <c r="N5382" s="5">
        <v>24.2</v>
      </c>
      <c r="O5382" s="96">
        <v>219.36</v>
      </c>
      <c r="P5382" s="5">
        <v>1</v>
      </c>
      <c r="Q5382" s="99">
        <v>0</v>
      </c>
      <c r="R5382" s="99">
        <v>14.481999999999999</v>
      </c>
      <c r="S5382" s="99">
        <v>11.488</v>
      </c>
      <c r="T5382" s="30">
        <f t="shared" si="588"/>
        <v>162.2999999999993</v>
      </c>
      <c r="U5382" s="21">
        <f t="shared" si="592"/>
        <v>1.2261426666666641E-3</v>
      </c>
      <c r="V5382" s="21">
        <f t="shared" si="593"/>
        <v>0</v>
      </c>
      <c r="W5382" s="21">
        <f t="shared" si="594"/>
        <v>0</v>
      </c>
    </row>
    <row r="5383" spans="1:23">
      <c r="A5383" s="2">
        <f t="shared" si="589"/>
        <v>45536</v>
      </c>
      <c r="B5383" s="3">
        <f t="shared" si="590"/>
        <v>45556</v>
      </c>
      <c r="C5383" s="7">
        <v>45556.104166666664</v>
      </c>
      <c r="D5383" s="7">
        <v>45556.145833333336</v>
      </c>
      <c r="E5383" s="5">
        <v>99</v>
      </c>
      <c r="F5383" s="5">
        <v>-197.03333333333299</v>
      </c>
      <c r="G5383" s="5">
        <v>0.233333333333333</v>
      </c>
      <c r="H5383" s="34" cm="1">
        <f t="array" ref="H5383">SUMPRODUCT(('ESB Networks Summary'!$C$5:$C$17384=Data!D5383)*('ESB Networks Summary'!$E$5:$E$17384))*1000*2-SUMPRODUCT(('ESB Networks Summary'!$C$5:$C$17384=Data!D5383)*('ESB Networks Summary'!$F$5:$F$17384))*1000*2</f>
        <v>4</v>
      </c>
      <c r="I5383" s="5">
        <v>0</v>
      </c>
      <c r="J5383" s="5">
        <v>0</v>
      </c>
      <c r="K5383" s="17">
        <v>3</v>
      </c>
      <c r="L5383" s="52">
        <f t="shared" si="591"/>
        <v>0</v>
      </c>
      <c r="M5383" s="5">
        <v>0</v>
      </c>
      <c r="N5383" s="5">
        <v>27.133333333333301</v>
      </c>
      <c r="O5383" s="96">
        <v>219.36</v>
      </c>
      <c r="P5383" s="5">
        <v>1</v>
      </c>
      <c r="Q5383" s="99">
        <v>0</v>
      </c>
      <c r="R5383" s="99">
        <v>14.481999999999999</v>
      </c>
      <c r="S5383" s="99">
        <v>11.488</v>
      </c>
      <c r="T5383" s="30">
        <f t="shared" si="588"/>
        <v>171.13333333333301</v>
      </c>
      <c r="U5383" s="21">
        <f t="shared" si="592"/>
        <v>1.6895666666666641E-5</v>
      </c>
      <c r="V5383" s="21">
        <f t="shared" si="593"/>
        <v>0</v>
      </c>
      <c r="W5383" s="21">
        <f t="shared" si="594"/>
        <v>0</v>
      </c>
    </row>
    <row r="5384" spans="1:23">
      <c r="A5384" s="2">
        <f t="shared" si="589"/>
        <v>45536</v>
      </c>
      <c r="B5384" s="3">
        <f t="shared" si="590"/>
        <v>45556</v>
      </c>
      <c r="C5384" s="7">
        <v>45556.125</v>
      </c>
      <c r="D5384" s="7">
        <v>45556.166666666664</v>
      </c>
      <c r="E5384" s="5">
        <v>98.8333333333333</v>
      </c>
      <c r="F5384" s="5">
        <v>-180.916666666666</v>
      </c>
      <c r="G5384" s="5">
        <v>-0.53333333333333299</v>
      </c>
      <c r="H5384" s="34" cm="1">
        <f t="array" ref="H5384">SUMPRODUCT(('ESB Networks Summary'!$C$5:$C$17384=Data!D5384)*('ESB Networks Summary'!$E$5:$E$17384))*1000*2-SUMPRODUCT(('ESB Networks Summary'!$C$5:$C$17384=Data!D5384)*('ESB Networks Summary'!$F$5:$F$17384))*1000*2</f>
        <v>2</v>
      </c>
      <c r="I5384" s="5">
        <v>0</v>
      </c>
      <c r="J5384" s="5">
        <v>0</v>
      </c>
      <c r="K5384" s="17">
        <v>3</v>
      </c>
      <c r="L5384" s="52">
        <f t="shared" si="591"/>
        <v>0</v>
      </c>
      <c r="M5384" s="5">
        <v>0</v>
      </c>
      <c r="N5384" s="5">
        <v>4.36666666666666</v>
      </c>
      <c r="O5384" s="96">
        <v>332.85</v>
      </c>
      <c r="P5384" s="5">
        <v>1</v>
      </c>
      <c r="Q5384" s="99">
        <v>0</v>
      </c>
      <c r="R5384" s="99">
        <v>14.481999999999999</v>
      </c>
      <c r="S5384" s="99">
        <v>11.488</v>
      </c>
      <c r="T5384" s="30">
        <f t="shared" si="588"/>
        <v>177.016666666666</v>
      </c>
      <c r="U5384" s="21">
        <f t="shared" si="592"/>
        <v>0</v>
      </c>
      <c r="V5384" s="21">
        <f t="shared" si="593"/>
        <v>-3.0634666666666646E-5</v>
      </c>
      <c r="W5384" s="21">
        <f t="shared" si="594"/>
        <v>0</v>
      </c>
    </row>
    <row r="5385" spans="1:23">
      <c r="A5385" s="2">
        <f t="shared" si="589"/>
        <v>45536</v>
      </c>
      <c r="B5385" s="3">
        <f t="shared" si="590"/>
        <v>45556</v>
      </c>
      <c r="C5385" s="7">
        <v>45556.145833333336</v>
      </c>
      <c r="D5385" s="7">
        <v>45556.1875</v>
      </c>
      <c r="E5385" s="5">
        <v>98</v>
      </c>
      <c r="F5385" s="5">
        <v>-192.166666666666</v>
      </c>
      <c r="G5385" s="5">
        <v>1.0999999999999901</v>
      </c>
      <c r="H5385" s="34" cm="1">
        <f t="array" ref="H5385">SUMPRODUCT(('ESB Networks Summary'!$C$5:$C$17384=Data!D5385)*('ESB Networks Summary'!$E$5:$E$17384))*1000*2-SUMPRODUCT(('ESB Networks Summary'!$C$5:$C$17384=Data!D5385)*('ESB Networks Summary'!$F$5:$F$17384))*1000*2</f>
        <v>4</v>
      </c>
      <c r="I5385" s="5">
        <v>0</v>
      </c>
      <c r="J5385" s="5">
        <v>0</v>
      </c>
      <c r="K5385" s="17">
        <v>3</v>
      </c>
      <c r="L5385" s="52">
        <f t="shared" si="591"/>
        <v>0</v>
      </c>
      <c r="M5385" s="5">
        <v>0</v>
      </c>
      <c r="N5385" s="5">
        <v>56</v>
      </c>
      <c r="O5385" s="96">
        <v>332.85</v>
      </c>
      <c r="P5385" s="5">
        <v>1</v>
      </c>
      <c r="Q5385" s="99">
        <v>0</v>
      </c>
      <c r="R5385" s="99">
        <v>14.481999999999999</v>
      </c>
      <c r="S5385" s="99">
        <v>11.488</v>
      </c>
      <c r="T5385" s="30">
        <f t="shared" si="588"/>
        <v>138.266666666666</v>
      </c>
      <c r="U5385" s="21">
        <f t="shared" si="592"/>
        <v>7.9650999999999282E-5</v>
      </c>
      <c r="V5385" s="21">
        <f t="shared" si="593"/>
        <v>0</v>
      </c>
      <c r="W5385" s="21">
        <f t="shared" si="594"/>
        <v>0</v>
      </c>
    </row>
    <row r="5386" spans="1:23">
      <c r="A5386" s="2">
        <f t="shared" si="589"/>
        <v>45536</v>
      </c>
      <c r="B5386" s="3">
        <f t="shared" si="590"/>
        <v>45556</v>
      </c>
      <c r="C5386" s="7">
        <v>45556.166666666664</v>
      </c>
      <c r="D5386" s="7">
        <v>45556.208333333336</v>
      </c>
      <c r="E5386" s="5">
        <v>98</v>
      </c>
      <c r="F5386" s="5">
        <v>-184.666666666666</v>
      </c>
      <c r="G5386" s="5">
        <v>0.4</v>
      </c>
      <c r="H5386" s="34" cm="1">
        <f t="array" ref="H5386">SUMPRODUCT(('ESB Networks Summary'!$C$5:$C$17384=Data!D5386)*('ESB Networks Summary'!$E$5:$E$17384))*1000*2-SUMPRODUCT(('ESB Networks Summary'!$C$5:$C$17384=Data!D5386)*('ESB Networks Summary'!$F$5:$F$17384))*1000*2</f>
        <v>4</v>
      </c>
      <c r="I5386" s="5">
        <v>0</v>
      </c>
      <c r="J5386" s="5">
        <v>0</v>
      </c>
      <c r="K5386" s="17">
        <v>3</v>
      </c>
      <c r="L5386" s="52">
        <f t="shared" si="591"/>
        <v>0</v>
      </c>
      <c r="M5386" s="5">
        <v>0</v>
      </c>
      <c r="N5386" s="5">
        <v>12.8666666666666</v>
      </c>
      <c r="O5386" s="96">
        <v>1637.78</v>
      </c>
      <c r="P5386" s="5">
        <v>1</v>
      </c>
      <c r="Q5386" s="99">
        <v>0</v>
      </c>
      <c r="R5386" s="99">
        <v>14.941999999999998</v>
      </c>
      <c r="S5386" s="99">
        <v>11.948</v>
      </c>
      <c r="T5386" s="30">
        <f t="shared" si="588"/>
        <v>173.19999999999939</v>
      </c>
      <c r="U5386" s="21">
        <f t="shared" si="592"/>
        <v>2.9884000000000001E-5</v>
      </c>
      <c r="V5386" s="21">
        <f t="shared" si="593"/>
        <v>0</v>
      </c>
      <c r="W5386" s="21">
        <f t="shared" si="594"/>
        <v>0</v>
      </c>
    </row>
    <row r="5387" spans="1:23">
      <c r="A5387" s="2">
        <f t="shared" si="589"/>
        <v>45536</v>
      </c>
      <c r="B5387" s="3">
        <f t="shared" si="590"/>
        <v>45556</v>
      </c>
      <c r="C5387" s="7">
        <v>45556.1875</v>
      </c>
      <c r="D5387" s="7">
        <v>45556.229166666664</v>
      </c>
      <c r="E5387" s="5">
        <v>93.2</v>
      </c>
      <c r="F5387" s="5">
        <v>-3765.6</v>
      </c>
      <c r="G5387" s="5">
        <v>-0.63333333333333297</v>
      </c>
      <c r="H5387" s="34" cm="1">
        <f t="array" ref="H5387">SUMPRODUCT(('ESB Networks Summary'!$C$5:$C$17384=Data!D5387)*('ESB Networks Summary'!$E$5:$E$17384))*1000*2-SUMPRODUCT(('ESB Networks Summary'!$C$5:$C$17384=Data!D5387)*('ESB Networks Summary'!$F$5:$F$17384))*1000*2</f>
        <v>16</v>
      </c>
      <c r="I5387" s="5">
        <v>3322.4333333333302</v>
      </c>
      <c r="J5387" s="5">
        <v>0</v>
      </c>
      <c r="K5387" s="17">
        <v>3</v>
      </c>
      <c r="L5387" s="52">
        <f t="shared" si="591"/>
        <v>0</v>
      </c>
      <c r="M5387" s="5">
        <v>0</v>
      </c>
      <c r="N5387" s="5">
        <v>3548.7999999999902</v>
      </c>
      <c r="O5387" s="96">
        <v>1637.78</v>
      </c>
      <c r="P5387" s="5">
        <v>0.7</v>
      </c>
      <c r="Q5387" s="99">
        <v>0</v>
      </c>
      <c r="R5387" s="99">
        <v>14.941999999999998</v>
      </c>
      <c r="S5387" s="99">
        <v>11.948</v>
      </c>
      <c r="T5387" s="30">
        <f t="shared" si="588"/>
        <v>216.86666666667634</v>
      </c>
      <c r="U5387" s="21">
        <f t="shared" si="592"/>
        <v>0</v>
      </c>
      <c r="V5387" s="21">
        <f t="shared" si="593"/>
        <v>-3.7835333333333313E-5</v>
      </c>
      <c r="W5387" s="21">
        <f t="shared" si="594"/>
        <v>0</v>
      </c>
    </row>
    <row r="5388" spans="1:23">
      <c r="A5388" s="2">
        <f t="shared" si="589"/>
        <v>45536</v>
      </c>
      <c r="B5388" s="3">
        <f t="shared" si="590"/>
        <v>45556</v>
      </c>
      <c r="C5388" s="7">
        <v>45556.208333333336</v>
      </c>
      <c r="D5388" s="7">
        <v>45556.25</v>
      </c>
      <c r="E5388" s="5">
        <v>85.633333333333297</v>
      </c>
      <c r="F5388" s="5">
        <v>-1616.68333333333</v>
      </c>
      <c r="G5388" s="5">
        <v>-0.35</v>
      </c>
      <c r="H5388" s="34" cm="1">
        <f t="array" ref="H5388">SUMPRODUCT(('ESB Networks Summary'!$C$5:$C$17384=Data!D5388)*('ESB Networks Summary'!$E$5:$E$17384))*1000*2-SUMPRODUCT(('ESB Networks Summary'!$C$5:$C$17384=Data!D5388)*('ESB Networks Summary'!$F$5:$F$17384))*1000*2</f>
        <v>4</v>
      </c>
      <c r="I5388" s="5">
        <v>1134.0333333333299</v>
      </c>
      <c r="J5388" s="5">
        <v>0</v>
      </c>
      <c r="K5388" s="17">
        <v>3</v>
      </c>
      <c r="L5388" s="52">
        <f t="shared" si="591"/>
        <v>0</v>
      </c>
      <c r="M5388" s="5">
        <v>0</v>
      </c>
      <c r="N5388" s="5">
        <v>1276.45</v>
      </c>
      <c r="O5388" s="96">
        <v>723.46</v>
      </c>
      <c r="P5388" s="5">
        <v>1.13333333333333</v>
      </c>
      <c r="Q5388" s="99">
        <v>0</v>
      </c>
      <c r="R5388" s="99">
        <v>15.694999999999999</v>
      </c>
      <c r="S5388" s="99">
        <v>12.701000000000001</v>
      </c>
      <c r="T5388" s="30">
        <f t="shared" si="588"/>
        <v>341.01666666666324</v>
      </c>
      <c r="U5388" s="21">
        <f t="shared" si="592"/>
        <v>0</v>
      </c>
      <c r="V5388" s="21">
        <f t="shared" si="593"/>
        <v>-2.2226749999999999E-5</v>
      </c>
      <c r="W5388" s="21">
        <f t="shared" si="594"/>
        <v>0</v>
      </c>
    </row>
    <row r="5389" spans="1:23">
      <c r="A5389" s="2">
        <f t="shared" si="589"/>
        <v>45536</v>
      </c>
      <c r="B5389" s="3">
        <f t="shared" si="590"/>
        <v>45556</v>
      </c>
      <c r="C5389" s="7">
        <v>45556.229166666664</v>
      </c>
      <c r="D5389" s="7">
        <v>45556.270833333336</v>
      </c>
      <c r="E5389" s="5">
        <v>83</v>
      </c>
      <c r="F5389" s="5">
        <v>-1132.1666666666599</v>
      </c>
      <c r="G5389" s="5">
        <v>-4.0999999999999996</v>
      </c>
      <c r="H5389" s="34" cm="1">
        <f t="array" ref="H5389">SUMPRODUCT(('ESB Networks Summary'!$C$5:$C$17384=Data!D5389)*('ESB Networks Summary'!$E$5:$E$17384))*1000*2-SUMPRODUCT(('ESB Networks Summary'!$C$5:$C$17384=Data!D5389)*('ESB Networks Summary'!$F$5:$F$17384))*1000*2</f>
        <v>8</v>
      </c>
      <c r="I5389" s="5">
        <v>631.4</v>
      </c>
      <c r="J5389" s="5">
        <v>0</v>
      </c>
      <c r="K5389" s="17">
        <v>3</v>
      </c>
      <c r="L5389" s="52">
        <f t="shared" si="591"/>
        <v>0</v>
      </c>
      <c r="M5389" s="5">
        <v>0</v>
      </c>
      <c r="N5389" s="5">
        <v>794.66666666666595</v>
      </c>
      <c r="O5389" s="96">
        <v>723.46</v>
      </c>
      <c r="P5389" s="5">
        <v>14.6666666666666</v>
      </c>
      <c r="Q5389" s="99">
        <v>0</v>
      </c>
      <c r="R5389" s="99">
        <v>15.694999999999999</v>
      </c>
      <c r="S5389" s="99">
        <v>12.701000000000001</v>
      </c>
      <c r="T5389" s="30">
        <f t="shared" si="588"/>
        <v>348.06666666666058</v>
      </c>
      <c r="U5389" s="21">
        <f t="shared" si="592"/>
        <v>0</v>
      </c>
      <c r="V5389" s="21">
        <f t="shared" si="593"/>
        <v>-2.6037050000000001E-4</v>
      </c>
      <c r="W5389" s="21">
        <f t="shared" si="594"/>
        <v>0</v>
      </c>
    </row>
    <row r="5390" spans="1:23">
      <c r="A5390" s="2">
        <f t="shared" si="589"/>
        <v>45536</v>
      </c>
      <c r="B5390" s="3">
        <f t="shared" si="590"/>
        <v>45556</v>
      </c>
      <c r="C5390" s="7">
        <v>45556.25</v>
      </c>
      <c r="D5390" s="7">
        <v>45556.291666666664</v>
      </c>
      <c r="E5390" s="5">
        <v>81.933333333333294</v>
      </c>
      <c r="F5390" s="5">
        <v>-428.36666666666599</v>
      </c>
      <c r="G5390" s="5">
        <v>-3.43333333333333</v>
      </c>
      <c r="H5390" s="34" cm="1">
        <f t="array" ref="H5390">SUMPRODUCT(('ESB Networks Summary'!$C$5:$C$17384=Data!D5390)*('ESB Networks Summary'!$E$5:$E$17384))*1000*2-SUMPRODUCT(('ESB Networks Summary'!$C$5:$C$17384=Data!D5390)*('ESB Networks Summary'!$F$5:$F$17384))*1000*2</f>
        <v>2</v>
      </c>
      <c r="I5390" s="5">
        <v>3.3333333333333299</v>
      </c>
      <c r="J5390" s="5">
        <v>0</v>
      </c>
      <c r="K5390" s="17">
        <v>3</v>
      </c>
      <c r="L5390" s="52">
        <f t="shared" si="591"/>
        <v>0</v>
      </c>
      <c r="M5390" s="5">
        <v>0</v>
      </c>
      <c r="N5390" s="5">
        <v>188.266666666666</v>
      </c>
      <c r="O5390" s="96">
        <v>30.03</v>
      </c>
      <c r="P5390" s="5">
        <v>30.633333333333301</v>
      </c>
      <c r="Q5390" s="99">
        <v>0</v>
      </c>
      <c r="R5390" s="99">
        <v>16.336000000000002</v>
      </c>
      <c r="S5390" s="99">
        <v>13.343</v>
      </c>
      <c r="T5390" s="30">
        <f t="shared" si="588"/>
        <v>267.29999999999995</v>
      </c>
      <c r="U5390" s="21">
        <f t="shared" si="592"/>
        <v>0</v>
      </c>
      <c r="V5390" s="21">
        <f t="shared" si="593"/>
        <v>-2.290548333333331E-4</v>
      </c>
      <c r="W5390" s="21">
        <f t="shared" si="594"/>
        <v>0</v>
      </c>
    </row>
    <row r="5391" spans="1:23">
      <c r="A5391" s="2">
        <f t="shared" si="589"/>
        <v>45536</v>
      </c>
      <c r="B5391" s="3">
        <f t="shared" si="590"/>
        <v>45556</v>
      </c>
      <c r="C5391" s="7">
        <v>45556.270833333336</v>
      </c>
      <c r="D5391" s="7">
        <v>45556.3125</v>
      </c>
      <c r="E5391" s="5">
        <v>81</v>
      </c>
      <c r="F5391" s="5">
        <v>-162.19999999999999</v>
      </c>
      <c r="G5391" s="5">
        <v>-0.233333333333333</v>
      </c>
      <c r="H5391" s="34" cm="1">
        <f t="array" ref="H5391">SUMPRODUCT(('ESB Networks Summary'!$C$5:$C$17384=Data!D5391)*('ESB Networks Summary'!$E$5:$E$17384))*1000*2-SUMPRODUCT(('ESB Networks Summary'!$C$5:$C$17384=Data!D5391)*('ESB Networks Summary'!$F$5:$F$17384))*1000*2</f>
        <v>4</v>
      </c>
      <c r="I5391" s="5">
        <v>0</v>
      </c>
      <c r="J5391" s="5">
        <v>0</v>
      </c>
      <c r="K5391" s="17">
        <v>3</v>
      </c>
      <c r="L5391" s="52">
        <f t="shared" si="591"/>
        <v>0</v>
      </c>
      <c r="M5391" s="5">
        <v>0</v>
      </c>
      <c r="N5391" s="5">
        <v>120.833333333333</v>
      </c>
      <c r="O5391" s="96">
        <v>30.03</v>
      </c>
      <c r="P5391" s="5">
        <v>33.266666666666602</v>
      </c>
      <c r="Q5391" s="99">
        <v>0</v>
      </c>
      <c r="R5391" s="99">
        <v>16.336000000000002</v>
      </c>
      <c r="S5391" s="99">
        <v>13.343</v>
      </c>
      <c r="T5391" s="30">
        <f t="shared" si="588"/>
        <v>74.400000000000261</v>
      </c>
      <c r="U5391" s="21">
        <f t="shared" si="592"/>
        <v>0</v>
      </c>
      <c r="V5391" s="21">
        <f t="shared" si="593"/>
        <v>-1.5566833333333311E-5</v>
      </c>
      <c r="W5391" s="21">
        <f t="shared" si="594"/>
        <v>0</v>
      </c>
    </row>
    <row r="5392" spans="1:23">
      <c r="A5392" s="2">
        <f t="shared" si="589"/>
        <v>45536</v>
      </c>
      <c r="B5392" s="3">
        <f t="shared" si="590"/>
        <v>45556</v>
      </c>
      <c r="C5392" s="7">
        <v>45556.291666666664</v>
      </c>
      <c r="D5392" s="7">
        <v>45556.333333333336</v>
      </c>
      <c r="E5392" s="5">
        <v>81</v>
      </c>
      <c r="F5392" s="5">
        <v>-70.8333333333333</v>
      </c>
      <c r="G5392" s="5">
        <v>-2.0666666666666602</v>
      </c>
      <c r="H5392" s="34" cm="1">
        <f t="array" ref="H5392">SUMPRODUCT(('ESB Networks Summary'!$C$5:$C$17384=Data!D5392)*('ESB Networks Summary'!$E$5:$E$17384))*1000*2-SUMPRODUCT(('ESB Networks Summary'!$C$5:$C$17384=Data!D5392)*('ESB Networks Summary'!$F$5:$F$17384))*1000*2</f>
        <v>2</v>
      </c>
      <c r="I5392" s="5">
        <v>0</v>
      </c>
      <c r="J5392" s="5">
        <v>0</v>
      </c>
      <c r="K5392" s="17">
        <v>3</v>
      </c>
      <c r="L5392" s="52">
        <f t="shared" si="591"/>
        <v>0</v>
      </c>
      <c r="M5392" s="5">
        <v>0</v>
      </c>
      <c r="N5392" s="5">
        <v>28.433333333333302</v>
      </c>
      <c r="O5392" s="96">
        <v>74.8</v>
      </c>
      <c r="P5392" s="5">
        <v>92.375</v>
      </c>
      <c r="Q5392" s="99">
        <v>106.13</v>
      </c>
      <c r="R5392" s="99">
        <v>22.713000000000001</v>
      </c>
      <c r="S5392" s="99">
        <v>14.836000000000002</v>
      </c>
      <c r="T5392" s="30">
        <f t="shared" si="588"/>
        <v>132.70833333333334</v>
      </c>
      <c r="U5392" s="21">
        <f t="shared" si="592"/>
        <v>0</v>
      </c>
      <c r="V5392" s="21">
        <f t="shared" si="593"/>
        <v>-1.533053333333329E-4</v>
      </c>
      <c r="W5392" s="21">
        <f t="shared" si="594"/>
        <v>0</v>
      </c>
    </row>
    <row r="5393" spans="1:23">
      <c r="A5393" s="2">
        <f t="shared" si="589"/>
        <v>45536</v>
      </c>
      <c r="B5393" s="3">
        <f t="shared" si="590"/>
        <v>45556</v>
      </c>
      <c r="C5393" s="7">
        <v>45556.3125</v>
      </c>
      <c r="D5393" s="7">
        <v>45556.354166666664</v>
      </c>
      <c r="E5393" s="5">
        <v>81</v>
      </c>
      <c r="F5393" s="5">
        <v>-14.5</v>
      </c>
      <c r="G5393" s="5">
        <v>2.1666666666666599</v>
      </c>
      <c r="H5393" s="34" cm="1">
        <f t="array" ref="H5393">SUMPRODUCT(('ESB Networks Summary'!$C$5:$C$17384=Data!D5393)*('ESB Networks Summary'!$E$5:$E$17384))*1000*2-SUMPRODUCT(('ESB Networks Summary'!$C$5:$C$17384=Data!D5393)*('ESB Networks Summary'!$F$5:$F$17384))*1000*2</f>
        <v>4</v>
      </c>
      <c r="I5393" s="5">
        <v>0</v>
      </c>
      <c r="J5393" s="5">
        <v>0</v>
      </c>
      <c r="K5393" s="17">
        <v>3</v>
      </c>
      <c r="L5393" s="52">
        <f t="shared" si="591"/>
        <v>0</v>
      </c>
      <c r="M5393" s="5">
        <v>0</v>
      </c>
      <c r="N5393" s="5">
        <v>15.566666666666601</v>
      </c>
      <c r="O5393" s="96">
        <v>74.8</v>
      </c>
      <c r="P5393" s="5">
        <v>135.6</v>
      </c>
      <c r="Q5393" s="99">
        <v>106.13</v>
      </c>
      <c r="R5393" s="99">
        <v>22.713000000000001</v>
      </c>
      <c r="S5393" s="99">
        <v>14.836000000000002</v>
      </c>
      <c r="T5393" s="30">
        <f t="shared" si="588"/>
        <v>136.70000000000005</v>
      </c>
      <c r="U5393" s="21">
        <f t="shared" si="592"/>
        <v>2.4605749999999924E-4</v>
      </c>
      <c r="V5393" s="21">
        <f t="shared" si="593"/>
        <v>0</v>
      </c>
      <c r="W5393" s="21">
        <f t="shared" si="594"/>
        <v>0</v>
      </c>
    </row>
    <row r="5394" spans="1:23">
      <c r="A5394" s="2">
        <f t="shared" si="589"/>
        <v>45536</v>
      </c>
      <c r="B5394" s="3">
        <f t="shared" si="590"/>
        <v>45556</v>
      </c>
      <c r="C5394" s="7">
        <v>45556.333333333336</v>
      </c>
      <c r="D5394" s="7">
        <v>45556.375</v>
      </c>
      <c r="E5394" s="5">
        <v>81</v>
      </c>
      <c r="F5394" s="5">
        <v>122.56666666666599</v>
      </c>
      <c r="G5394" s="5">
        <v>-0.266666666666666</v>
      </c>
      <c r="H5394" s="34" cm="1">
        <f t="array" ref="H5394">SUMPRODUCT(('ESB Networks Summary'!$C$5:$C$17384=Data!D5394)*('ESB Networks Summary'!$E$5:$E$17384))*1000*2-SUMPRODUCT(('ESB Networks Summary'!$C$5:$C$17384=Data!D5394)*('ESB Networks Summary'!$F$5:$F$17384))*1000*2</f>
        <v>2</v>
      </c>
      <c r="I5394" s="5">
        <v>0</v>
      </c>
      <c r="J5394" s="5">
        <v>0</v>
      </c>
      <c r="K5394" s="17">
        <v>3</v>
      </c>
      <c r="L5394" s="52">
        <f t="shared" si="591"/>
        <v>0</v>
      </c>
      <c r="M5394" s="5">
        <v>0</v>
      </c>
      <c r="N5394" s="5">
        <v>20.5</v>
      </c>
      <c r="O5394" s="96">
        <v>125.49</v>
      </c>
      <c r="P5394" s="5">
        <v>282.36666666666599</v>
      </c>
      <c r="Q5394" s="99">
        <v>597.64</v>
      </c>
      <c r="R5394" s="99">
        <v>23.954000000000001</v>
      </c>
      <c r="S5394" s="99">
        <v>16.076000000000001</v>
      </c>
      <c r="T5394" s="30">
        <f t="shared" si="588"/>
        <v>139.03333333333336</v>
      </c>
      <c r="U5394" s="21">
        <f t="shared" si="592"/>
        <v>0</v>
      </c>
      <c r="V5394" s="21">
        <f t="shared" si="593"/>
        <v>-2.1434666666666612E-5</v>
      </c>
      <c r="W5394" s="21">
        <f t="shared" si="594"/>
        <v>0</v>
      </c>
    </row>
    <row r="5395" spans="1:23">
      <c r="A5395" s="2">
        <f t="shared" si="589"/>
        <v>45536</v>
      </c>
      <c r="B5395" s="3">
        <f t="shared" si="590"/>
        <v>45556</v>
      </c>
      <c r="C5395" s="7">
        <v>45556.354166666664</v>
      </c>
      <c r="D5395" s="7">
        <v>45556.395833333336</v>
      </c>
      <c r="E5395" s="5">
        <v>81</v>
      </c>
      <c r="F5395" s="5">
        <v>104.8</v>
      </c>
      <c r="G5395" s="5">
        <v>-6.5666666666666602</v>
      </c>
      <c r="H5395" s="34" cm="1">
        <f t="array" ref="H5395">SUMPRODUCT(('ESB Networks Summary'!$C$5:$C$17384=Data!D5395)*('ESB Networks Summary'!$E$5:$E$17384))*1000*2-SUMPRODUCT(('ESB Networks Summary'!$C$5:$C$17384=Data!D5395)*('ESB Networks Summary'!$F$5:$F$17384))*1000*2</f>
        <v>2</v>
      </c>
      <c r="I5395" s="5">
        <v>0</v>
      </c>
      <c r="J5395" s="5">
        <v>0</v>
      </c>
      <c r="K5395" s="17">
        <v>3</v>
      </c>
      <c r="L5395" s="52">
        <f t="shared" si="591"/>
        <v>0</v>
      </c>
      <c r="M5395" s="5">
        <v>0</v>
      </c>
      <c r="N5395" s="5">
        <v>25.75</v>
      </c>
      <c r="O5395" s="96">
        <v>125.49</v>
      </c>
      <c r="P5395" s="5">
        <v>271.09166666666601</v>
      </c>
      <c r="Q5395" s="99">
        <v>597.64</v>
      </c>
      <c r="R5395" s="99">
        <v>23.954000000000001</v>
      </c>
      <c r="S5395" s="99">
        <v>16.076000000000001</v>
      </c>
      <c r="T5395" s="30">
        <f t="shared" si="588"/>
        <v>133.97499999999934</v>
      </c>
      <c r="U5395" s="21">
        <f t="shared" si="592"/>
        <v>0</v>
      </c>
      <c r="V5395" s="21">
        <f t="shared" si="593"/>
        <v>-5.2782866666666614E-4</v>
      </c>
      <c r="W5395" s="21">
        <f t="shared" si="594"/>
        <v>0</v>
      </c>
    </row>
    <row r="5396" spans="1:23">
      <c r="A5396" s="2">
        <f t="shared" si="589"/>
        <v>45536</v>
      </c>
      <c r="B5396" s="3">
        <f t="shared" si="590"/>
        <v>45556</v>
      </c>
      <c r="C5396" s="7">
        <v>45556.375</v>
      </c>
      <c r="D5396" s="7">
        <v>45556.416666666664</v>
      </c>
      <c r="E5396" s="5">
        <v>81.466666666666598</v>
      </c>
      <c r="F5396" s="5">
        <v>337.33333333333297</v>
      </c>
      <c r="G5396" s="5">
        <v>-5.2</v>
      </c>
      <c r="H5396" s="34" cm="1">
        <f t="array" ref="H5396">SUMPRODUCT(('ESB Networks Summary'!$C$5:$C$17384=Data!D5396)*('ESB Networks Summary'!$E$5:$E$17384))*1000*2-SUMPRODUCT(('ESB Networks Summary'!$C$5:$C$17384=Data!D5396)*('ESB Networks Summary'!$F$5:$F$17384))*1000*2</f>
        <v>2</v>
      </c>
      <c r="I5396" s="5">
        <v>0</v>
      </c>
      <c r="J5396" s="5">
        <v>0</v>
      </c>
      <c r="K5396" s="17">
        <v>3</v>
      </c>
      <c r="L5396" s="52">
        <f t="shared" si="591"/>
        <v>0</v>
      </c>
      <c r="M5396" s="5">
        <v>0</v>
      </c>
      <c r="N5396" s="5">
        <v>23.2</v>
      </c>
      <c r="O5396" s="96">
        <v>312.19</v>
      </c>
      <c r="P5396" s="5">
        <v>505.099999999999</v>
      </c>
      <c r="Q5396" s="99">
        <v>1207.8</v>
      </c>
      <c r="R5396" s="99">
        <v>23.067</v>
      </c>
      <c r="S5396" s="99">
        <v>15.188999999999998</v>
      </c>
      <c r="T5396" s="30">
        <f t="shared" si="588"/>
        <v>139.36666666666605</v>
      </c>
      <c r="U5396" s="21">
        <f t="shared" si="592"/>
        <v>0</v>
      </c>
      <c r="V5396" s="21">
        <f t="shared" si="593"/>
        <v>-3.9491399999999995E-4</v>
      </c>
      <c r="W5396" s="21">
        <f t="shared" si="594"/>
        <v>0</v>
      </c>
    </row>
    <row r="5397" spans="1:23">
      <c r="A5397" s="2">
        <f t="shared" si="589"/>
        <v>45536</v>
      </c>
      <c r="B5397" s="3">
        <f t="shared" si="590"/>
        <v>45556</v>
      </c>
      <c r="C5397" s="7">
        <v>45556.395833333336</v>
      </c>
      <c r="D5397" s="7">
        <v>45556.4375</v>
      </c>
      <c r="E5397" s="5">
        <v>80.466666666666598</v>
      </c>
      <c r="F5397" s="5">
        <v>-547.80833333333305</v>
      </c>
      <c r="G5397" s="5">
        <v>3.3</v>
      </c>
      <c r="H5397" s="34" cm="1">
        <f t="array" ref="H5397">SUMPRODUCT(('ESB Networks Summary'!$C$5:$C$17384=Data!D5397)*('ESB Networks Summary'!$E$5:$E$17384))*1000*2-SUMPRODUCT(('ESB Networks Summary'!$C$5:$C$17384=Data!D5397)*('ESB Networks Summary'!$F$5:$F$17384))*1000*2</f>
        <v>10</v>
      </c>
      <c r="I5397" s="5">
        <v>1034.86666666666</v>
      </c>
      <c r="J5397" s="5">
        <v>0</v>
      </c>
      <c r="K5397" s="17">
        <v>3</v>
      </c>
      <c r="L5397" s="52">
        <f t="shared" si="591"/>
        <v>0</v>
      </c>
      <c r="M5397" s="5">
        <v>0</v>
      </c>
      <c r="N5397" s="5">
        <v>1012.96666666666</v>
      </c>
      <c r="O5397" s="96">
        <v>312.19</v>
      </c>
      <c r="P5397" s="5">
        <v>612.42499999999995</v>
      </c>
      <c r="Q5397" s="99">
        <v>1207.8</v>
      </c>
      <c r="R5397" s="99">
        <v>23.067</v>
      </c>
      <c r="S5397" s="99">
        <v>15.188999999999998</v>
      </c>
      <c r="T5397" s="30">
        <f t="shared" si="588"/>
        <v>150.56666666667297</v>
      </c>
      <c r="U5397" s="21">
        <f t="shared" si="592"/>
        <v>3.8060549999999996E-4</v>
      </c>
      <c r="V5397" s="21">
        <f t="shared" si="593"/>
        <v>0</v>
      </c>
      <c r="W5397" s="21">
        <f t="shared" si="594"/>
        <v>0</v>
      </c>
    </row>
    <row r="5398" spans="1:23">
      <c r="A5398" s="2">
        <f t="shared" si="589"/>
        <v>45536</v>
      </c>
      <c r="B5398" s="3">
        <f t="shared" si="590"/>
        <v>45556</v>
      </c>
      <c r="C5398" s="7">
        <v>45556.416666666664</v>
      </c>
      <c r="D5398" s="7">
        <v>45556.458333333336</v>
      </c>
      <c r="E5398" s="5">
        <v>78.733333333333306</v>
      </c>
      <c r="F5398" s="5">
        <v>-1558.8333333333301</v>
      </c>
      <c r="G5398" s="5">
        <v>15.2</v>
      </c>
      <c r="H5398" s="34" cm="1">
        <f t="array" ref="H5398">SUMPRODUCT(('ESB Networks Summary'!$C$5:$C$17384=Data!D5398)*('ESB Networks Summary'!$E$5:$E$17384))*1000*2-SUMPRODUCT(('ESB Networks Summary'!$C$5:$C$17384=Data!D5398)*('ESB Networks Summary'!$F$5:$F$17384))*1000*2</f>
        <v>6</v>
      </c>
      <c r="I5398" s="5">
        <v>2028.5</v>
      </c>
      <c r="J5398" s="5">
        <v>0</v>
      </c>
      <c r="K5398" s="17">
        <v>3</v>
      </c>
      <c r="L5398" s="52">
        <f t="shared" si="591"/>
        <v>0</v>
      </c>
      <c r="M5398" s="5">
        <v>0</v>
      </c>
      <c r="N5398" s="5">
        <v>2394.9666666666599</v>
      </c>
      <c r="O5398" s="96">
        <v>297.91000000000003</v>
      </c>
      <c r="P5398" s="5">
        <v>939.93333333333305</v>
      </c>
      <c r="Q5398" s="99">
        <v>1352.64</v>
      </c>
      <c r="R5398" s="99">
        <v>21.72</v>
      </c>
      <c r="S5398" s="99">
        <v>13.843</v>
      </c>
      <c r="T5398" s="30">
        <f t="shared" si="588"/>
        <v>119.00000000000341</v>
      </c>
      <c r="U5398" s="21">
        <f t="shared" si="592"/>
        <v>1.6507200000000001E-3</v>
      </c>
      <c r="V5398" s="21">
        <f t="shared" si="593"/>
        <v>0</v>
      </c>
      <c r="W5398" s="21">
        <f t="shared" si="594"/>
        <v>0</v>
      </c>
    </row>
    <row r="5399" spans="1:23">
      <c r="A5399" s="2">
        <f t="shared" si="589"/>
        <v>45536</v>
      </c>
      <c r="B5399" s="3">
        <f t="shared" si="590"/>
        <v>45556</v>
      </c>
      <c r="C5399" s="7">
        <v>45556.4375</v>
      </c>
      <c r="D5399" s="7">
        <v>45556.479166666664</v>
      </c>
      <c r="E5399" s="5">
        <v>77.1666666666666</v>
      </c>
      <c r="F5399" s="5">
        <v>691.83333333333303</v>
      </c>
      <c r="G5399" s="5">
        <v>-36.566666666666599</v>
      </c>
      <c r="H5399" s="34" cm="1">
        <f t="array" ref="H5399">SUMPRODUCT(('ESB Networks Summary'!$C$5:$C$17384=Data!D5399)*('ESB Networks Summary'!$E$5:$E$17384))*1000*2-SUMPRODUCT(('ESB Networks Summary'!$C$5:$C$17384=Data!D5399)*('ESB Networks Summary'!$F$5:$F$17384))*1000*2</f>
        <v>2</v>
      </c>
      <c r="I5399" s="5">
        <v>75.133333333333297</v>
      </c>
      <c r="J5399" s="5">
        <v>0</v>
      </c>
      <c r="K5399" s="17">
        <v>3</v>
      </c>
      <c r="L5399" s="52">
        <f t="shared" si="591"/>
        <v>0</v>
      </c>
      <c r="M5399" s="5">
        <v>0</v>
      </c>
      <c r="N5399" s="5">
        <v>190.79999999999899</v>
      </c>
      <c r="O5399" s="96">
        <v>297.91000000000003</v>
      </c>
      <c r="P5399" s="5">
        <v>1038.5</v>
      </c>
      <c r="Q5399" s="99">
        <v>1352.64</v>
      </c>
      <c r="R5399" s="99">
        <v>21.72</v>
      </c>
      <c r="S5399" s="99">
        <v>13.843</v>
      </c>
      <c r="T5399" s="30">
        <f t="shared" si="588"/>
        <v>119.30000000000132</v>
      </c>
      <c r="U5399" s="21">
        <f t="shared" si="592"/>
        <v>0</v>
      </c>
      <c r="V5399" s="21">
        <f t="shared" si="593"/>
        <v>-2.530961833333329E-3</v>
      </c>
      <c r="W5399" s="21">
        <f t="shared" si="594"/>
        <v>0</v>
      </c>
    </row>
    <row r="5400" spans="1:23">
      <c r="A5400" s="2">
        <f t="shared" si="589"/>
        <v>45536</v>
      </c>
      <c r="B5400" s="3">
        <f t="shared" si="590"/>
        <v>45556</v>
      </c>
      <c r="C5400" s="7">
        <v>45556.458333333336</v>
      </c>
      <c r="D5400" s="7">
        <v>45556.5</v>
      </c>
      <c r="E5400" s="5">
        <v>78.6666666666666</v>
      </c>
      <c r="F5400" s="5">
        <v>568.63333333333298</v>
      </c>
      <c r="G5400" s="5">
        <v>-13.4333333333333</v>
      </c>
      <c r="H5400" s="34" cm="1">
        <f t="array" ref="H5400">SUMPRODUCT(('ESB Networks Summary'!$C$5:$C$17384=Data!D5400)*('ESB Networks Summary'!$E$5:$E$17384))*1000*2-SUMPRODUCT(('ESB Networks Summary'!$C$5:$C$17384=Data!D5400)*('ESB Networks Summary'!$F$5:$F$17384))*1000*2</f>
        <v>2</v>
      </c>
      <c r="I5400" s="5">
        <v>0</v>
      </c>
      <c r="J5400" s="5">
        <v>0</v>
      </c>
      <c r="K5400" s="17">
        <v>3</v>
      </c>
      <c r="L5400" s="52">
        <f t="shared" si="591"/>
        <v>0</v>
      </c>
      <c r="M5400" s="5">
        <v>0</v>
      </c>
      <c r="N5400" s="5">
        <v>429.3</v>
      </c>
      <c r="O5400" s="96">
        <v>775.53</v>
      </c>
      <c r="P5400" s="5">
        <v>1128.0333333333299</v>
      </c>
      <c r="Q5400" s="99">
        <v>1227.52</v>
      </c>
      <c r="R5400" s="99">
        <v>20.738</v>
      </c>
      <c r="S5400" s="99">
        <v>12.861000000000001</v>
      </c>
      <c r="T5400" s="30">
        <f t="shared" si="588"/>
        <v>116.66666666666356</v>
      </c>
      <c r="U5400" s="21">
        <f t="shared" si="592"/>
        <v>0</v>
      </c>
      <c r="V5400" s="21">
        <f t="shared" si="593"/>
        <v>-8.638304999999979E-4</v>
      </c>
      <c r="W5400" s="21">
        <f t="shared" si="594"/>
        <v>0</v>
      </c>
    </row>
    <row r="5401" spans="1:23">
      <c r="A5401" s="2">
        <f t="shared" si="589"/>
        <v>45536</v>
      </c>
      <c r="B5401" s="3">
        <f t="shared" si="590"/>
        <v>45556</v>
      </c>
      <c r="C5401" s="7">
        <v>45556.479166666664</v>
      </c>
      <c r="D5401" s="7">
        <v>45556.520833333336</v>
      </c>
      <c r="E5401" s="5">
        <v>79.8</v>
      </c>
      <c r="F5401" s="5">
        <v>446.19166666666598</v>
      </c>
      <c r="G5401" s="5">
        <v>3.1083333333333298</v>
      </c>
      <c r="H5401" s="34" cm="1">
        <f t="array" ref="H5401">SUMPRODUCT(('ESB Networks Summary'!$C$5:$C$17384=Data!D5401)*('ESB Networks Summary'!$E$5:$E$17384))*1000*2-SUMPRODUCT(('ESB Networks Summary'!$C$5:$C$17384=Data!D5401)*('ESB Networks Summary'!$F$5:$F$17384))*1000*2</f>
        <v>4</v>
      </c>
      <c r="I5401" s="5">
        <v>0</v>
      </c>
      <c r="J5401" s="5">
        <v>0</v>
      </c>
      <c r="K5401" s="17">
        <v>3</v>
      </c>
      <c r="L5401" s="52">
        <f t="shared" si="591"/>
        <v>0</v>
      </c>
      <c r="M5401" s="5">
        <v>0</v>
      </c>
      <c r="N5401" s="5">
        <v>333.52499999999998</v>
      </c>
      <c r="O5401" s="96">
        <v>775.53</v>
      </c>
      <c r="P5401" s="5">
        <v>910.4</v>
      </c>
      <c r="Q5401" s="99">
        <v>1227.52</v>
      </c>
      <c r="R5401" s="99">
        <v>20.738</v>
      </c>
      <c r="S5401" s="99">
        <v>12.861000000000001</v>
      </c>
      <c r="T5401" s="30">
        <f t="shared" si="588"/>
        <v>133.79166666666737</v>
      </c>
      <c r="U5401" s="21">
        <f t="shared" si="592"/>
        <v>3.2230308333333299E-4</v>
      </c>
      <c r="V5401" s="21">
        <f t="shared" si="593"/>
        <v>0</v>
      </c>
      <c r="W5401" s="21">
        <f t="shared" si="594"/>
        <v>0</v>
      </c>
    </row>
    <row r="5402" spans="1:23">
      <c r="A5402" s="2">
        <f t="shared" si="589"/>
        <v>45536</v>
      </c>
      <c r="B5402" s="3">
        <f t="shared" si="590"/>
        <v>45556</v>
      </c>
      <c r="C5402" s="7">
        <v>45556.5</v>
      </c>
      <c r="D5402" s="7">
        <v>45556.541666666664</v>
      </c>
      <c r="E5402" s="5">
        <v>80.733333333333306</v>
      </c>
      <c r="F5402" s="5">
        <v>518.5</v>
      </c>
      <c r="G5402" s="5">
        <v>1.56666666666666</v>
      </c>
      <c r="H5402" s="34" cm="1">
        <f t="array" ref="H5402">SUMPRODUCT(('ESB Networks Summary'!$C$5:$C$17384=Data!D5402)*('ESB Networks Summary'!$E$5:$E$17384))*1000*2-SUMPRODUCT(('ESB Networks Summary'!$C$5:$C$17384=Data!D5402)*('ESB Networks Summary'!$F$5:$F$17384))*1000*2</f>
        <v>4</v>
      </c>
      <c r="I5402" s="5">
        <v>0</v>
      </c>
      <c r="J5402" s="5">
        <v>0</v>
      </c>
      <c r="K5402" s="17">
        <v>3</v>
      </c>
      <c r="L5402" s="52">
        <f t="shared" si="591"/>
        <v>0</v>
      </c>
      <c r="M5402" s="5">
        <v>0</v>
      </c>
      <c r="N5402" s="5">
        <v>353.86666666666599</v>
      </c>
      <c r="O5402" s="96">
        <v>562.34</v>
      </c>
      <c r="P5402" s="5">
        <v>970.6</v>
      </c>
      <c r="Q5402" s="99">
        <v>1285.92</v>
      </c>
      <c r="R5402" s="99">
        <v>20.225999999999999</v>
      </c>
      <c r="S5402" s="99">
        <v>12.348000000000001</v>
      </c>
      <c r="T5402" s="30">
        <f t="shared" si="588"/>
        <v>99.800000000000637</v>
      </c>
      <c r="U5402" s="21">
        <f t="shared" si="592"/>
        <v>1.5843699999999934E-4</v>
      </c>
      <c r="V5402" s="21">
        <f t="shared" si="593"/>
        <v>0</v>
      </c>
      <c r="W5402" s="21">
        <f t="shared" si="594"/>
        <v>0</v>
      </c>
    </row>
    <row r="5403" spans="1:23">
      <c r="A5403" s="2">
        <f t="shared" si="589"/>
        <v>45536</v>
      </c>
      <c r="B5403" s="3">
        <f t="shared" si="590"/>
        <v>45556</v>
      </c>
      <c r="C5403" s="7">
        <v>45556.520833333336</v>
      </c>
      <c r="D5403" s="7">
        <v>45556.5625</v>
      </c>
      <c r="E5403" s="5">
        <v>82.033333333333303</v>
      </c>
      <c r="F5403" s="5">
        <v>538.06666666666604</v>
      </c>
      <c r="G5403" s="5">
        <v>2</v>
      </c>
      <c r="H5403" s="34" cm="1">
        <f t="array" ref="H5403">SUMPRODUCT(('ESB Networks Summary'!$C$5:$C$17384=Data!D5403)*('ESB Networks Summary'!$E$5:$E$17384))*1000*2-SUMPRODUCT(('ESB Networks Summary'!$C$5:$C$17384=Data!D5403)*('ESB Networks Summary'!$F$5:$F$17384))*1000*2</f>
        <v>4</v>
      </c>
      <c r="I5403" s="5">
        <v>0</v>
      </c>
      <c r="J5403" s="5">
        <v>0</v>
      </c>
      <c r="K5403" s="17">
        <v>3</v>
      </c>
      <c r="L5403" s="52">
        <f t="shared" si="591"/>
        <v>0</v>
      </c>
      <c r="M5403" s="5">
        <v>0</v>
      </c>
      <c r="N5403" s="5">
        <v>405.46666666666601</v>
      </c>
      <c r="O5403" s="96">
        <v>562.34</v>
      </c>
      <c r="P5403" s="5">
        <v>1136.3</v>
      </c>
      <c r="Q5403" s="99">
        <v>1285.92</v>
      </c>
      <c r="R5403" s="99">
        <v>20.225999999999999</v>
      </c>
      <c r="S5403" s="99">
        <v>12.348000000000001</v>
      </c>
      <c r="T5403" s="30">
        <f t="shared" si="588"/>
        <v>194.7666666666679</v>
      </c>
      <c r="U5403" s="21">
        <f t="shared" si="592"/>
        <v>2.0226E-4</v>
      </c>
      <c r="V5403" s="21">
        <f t="shared" si="593"/>
        <v>0</v>
      </c>
      <c r="W5403" s="21">
        <f t="shared" si="594"/>
        <v>0</v>
      </c>
    </row>
    <row r="5404" spans="1:23">
      <c r="A5404" s="2">
        <f t="shared" si="589"/>
        <v>45536</v>
      </c>
      <c r="B5404" s="3">
        <f t="shared" si="590"/>
        <v>45556</v>
      </c>
      <c r="C5404" s="7">
        <v>45556.541666666664</v>
      </c>
      <c r="D5404" s="7">
        <v>45556.583333333336</v>
      </c>
      <c r="E5404" s="5">
        <v>83.433333333333294</v>
      </c>
      <c r="F5404" s="5">
        <v>571.70833333333303</v>
      </c>
      <c r="G5404" s="5">
        <v>0.17499999999999899</v>
      </c>
      <c r="H5404" s="34" cm="1">
        <f t="array" ref="H5404">SUMPRODUCT(('ESB Networks Summary'!$C$5:$C$17384=Data!D5404)*('ESB Networks Summary'!$E$5:$E$17384))*1000*2-SUMPRODUCT(('ESB Networks Summary'!$C$5:$C$17384=Data!D5404)*('ESB Networks Summary'!$F$5:$F$17384))*1000*2</f>
        <v>4</v>
      </c>
      <c r="I5404" s="5">
        <v>0</v>
      </c>
      <c r="J5404" s="5">
        <v>0</v>
      </c>
      <c r="K5404" s="17">
        <v>3</v>
      </c>
      <c r="L5404" s="52">
        <f t="shared" si="591"/>
        <v>0</v>
      </c>
      <c r="M5404" s="5">
        <v>0</v>
      </c>
      <c r="N5404" s="5">
        <v>254.81666666666601</v>
      </c>
      <c r="O5404" s="96">
        <v>496.5</v>
      </c>
      <c r="P5404" s="5">
        <v>966.125</v>
      </c>
      <c r="Q5404" s="99">
        <v>1353.98</v>
      </c>
      <c r="R5404" s="99">
        <v>20.14</v>
      </c>
      <c r="S5404" s="99">
        <v>12.262</v>
      </c>
      <c r="T5404" s="30">
        <f t="shared" si="588"/>
        <v>139.77500000000089</v>
      </c>
      <c r="U5404" s="21">
        <f t="shared" si="592"/>
        <v>1.7622499999999901E-5</v>
      </c>
      <c r="V5404" s="21">
        <f t="shared" si="593"/>
        <v>0</v>
      </c>
      <c r="W5404" s="21">
        <f t="shared" si="594"/>
        <v>0</v>
      </c>
    </row>
    <row r="5405" spans="1:23">
      <c r="A5405" s="2">
        <f t="shared" si="589"/>
        <v>45536</v>
      </c>
      <c r="B5405" s="3">
        <f t="shared" si="590"/>
        <v>45556</v>
      </c>
      <c r="C5405" s="7">
        <v>45556.5625</v>
      </c>
      <c r="D5405" s="7">
        <v>45556.604166666664</v>
      </c>
      <c r="E5405" s="5">
        <v>84.066666666666606</v>
      </c>
      <c r="F5405" s="5">
        <v>281.10000000000002</v>
      </c>
      <c r="G5405" s="5">
        <v>2.0333333333333301</v>
      </c>
      <c r="H5405" s="34" cm="1">
        <f t="array" ref="H5405">SUMPRODUCT(('ESB Networks Summary'!$C$5:$C$17384=Data!D5405)*('ESB Networks Summary'!$E$5:$E$17384))*1000*2-SUMPRODUCT(('ESB Networks Summary'!$C$5:$C$17384=Data!D5405)*('ESB Networks Summary'!$F$5:$F$17384))*1000*2</f>
        <v>4</v>
      </c>
      <c r="I5405" s="5">
        <v>0</v>
      </c>
      <c r="J5405" s="5">
        <v>0</v>
      </c>
      <c r="K5405" s="17">
        <v>3</v>
      </c>
      <c r="L5405" s="52">
        <f t="shared" si="591"/>
        <v>0</v>
      </c>
      <c r="M5405" s="5">
        <v>0</v>
      </c>
      <c r="N5405" s="5">
        <v>306.33333333333297</v>
      </c>
      <c r="O5405" s="96">
        <v>496.5</v>
      </c>
      <c r="P5405" s="5">
        <v>711.5</v>
      </c>
      <c r="Q5405" s="99">
        <v>1353.98</v>
      </c>
      <c r="R5405" s="99">
        <v>20.14</v>
      </c>
      <c r="S5405" s="99">
        <v>12.262</v>
      </c>
      <c r="T5405" s="30">
        <f t="shared" si="588"/>
        <v>126.10000000000031</v>
      </c>
      <c r="U5405" s="21">
        <f t="shared" si="592"/>
        <v>2.0475666666666635E-4</v>
      </c>
      <c r="V5405" s="21">
        <f t="shared" si="593"/>
        <v>0</v>
      </c>
      <c r="W5405" s="21">
        <f t="shared" si="594"/>
        <v>0</v>
      </c>
    </row>
    <row r="5406" spans="1:23">
      <c r="A5406" s="2">
        <f t="shared" si="589"/>
        <v>45536</v>
      </c>
      <c r="B5406" s="3">
        <f t="shared" si="590"/>
        <v>45556</v>
      </c>
      <c r="C5406" s="7">
        <v>45556.583333333336</v>
      </c>
      <c r="D5406" s="7">
        <v>45556.625</v>
      </c>
      <c r="E5406" s="5">
        <v>85</v>
      </c>
      <c r="F5406" s="5">
        <v>309.3</v>
      </c>
      <c r="G5406" s="5">
        <v>-2.9666666666666601</v>
      </c>
      <c r="H5406" s="34" cm="1">
        <f t="array" ref="H5406">SUMPRODUCT(('ESB Networks Summary'!$C$5:$C$17384=Data!D5406)*('ESB Networks Summary'!$E$5:$E$17384))*1000*2-SUMPRODUCT(('ESB Networks Summary'!$C$5:$C$17384=Data!D5406)*('ESB Networks Summary'!$F$5:$F$17384))*1000*2</f>
        <v>2</v>
      </c>
      <c r="I5406" s="5">
        <v>0</v>
      </c>
      <c r="J5406" s="5">
        <v>0</v>
      </c>
      <c r="K5406" s="17">
        <v>3</v>
      </c>
      <c r="L5406" s="52">
        <f t="shared" si="591"/>
        <v>0</v>
      </c>
      <c r="M5406" s="5">
        <v>0</v>
      </c>
      <c r="N5406" s="5">
        <v>72.266666666666595</v>
      </c>
      <c r="O5406" s="96">
        <v>367.4</v>
      </c>
      <c r="P5406" s="5">
        <v>553.5</v>
      </c>
      <c r="Q5406" s="99">
        <v>1119.67</v>
      </c>
      <c r="R5406" s="99">
        <v>20.206</v>
      </c>
      <c r="S5406" s="99">
        <v>12.329000000000001</v>
      </c>
      <c r="T5406" s="30">
        <f t="shared" si="588"/>
        <v>168.9666666666667</v>
      </c>
      <c r="U5406" s="21">
        <f t="shared" si="592"/>
        <v>0</v>
      </c>
      <c r="V5406" s="21">
        <f t="shared" si="593"/>
        <v>-1.8288016666666626E-4</v>
      </c>
      <c r="W5406" s="21">
        <f t="shared" si="594"/>
        <v>0</v>
      </c>
    </row>
    <row r="5407" spans="1:23">
      <c r="A5407" s="2">
        <f t="shared" si="589"/>
        <v>45536</v>
      </c>
      <c r="B5407" s="3">
        <f t="shared" si="590"/>
        <v>45556</v>
      </c>
      <c r="C5407" s="7">
        <v>45556.604166666664</v>
      </c>
      <c r="D5407" s="7">
        <v>45556.645833333336</v>
      </c>
      <c r="E5407" s="5">
        <v>85.6666666666666</v>
      </c>
      <c r="F5407" s="5">
        <v>311.433333333333</v>
      </c>
      <c r="G5407" s="5">
        <v>0.43333333333333302</v>
      </c>
      <c r="H5407" s="34" cm="1">
        <f t="array" ref="H5407">SUMPRODUCT(('ESB Networks Summary'!$C$5:$C$17384=Data!D5407)*('ESB Networks Summary'!$E$5:$E$17384))*1000*2-SUMPRODUCT(('ESB Networks Summary'!$C$5:$C$17384=Data!D5407)*('ESB Networks Summary'!$F$5:$F$17384))*1000*2</f>
        <v>4</v>
      </c>
      <c r="I5407" s="5">
        <v>0</v>
      </c>
      <c r="J5407" s="5">
        <v>0</v>
      </c>
      <c r="K5407" s="17">
        <v>3</v>
      </c>
      <c r="L5407" s="52">
        <f t="shared" si="591"/>
        <v>0</v>
      </c>
      <c r="M5407" s="5">
        <v>0</v>
      </c>
      <c r="N5407" s="5">
        <v>74.433333333333294</v>
      </c>
      <c r="O5407" s="96">
        <v>367.4</v>
      </c>
      <c r="P5407" s="5">
        <v>540.63333333333298</v>
      </c>
      <c r="Q5407" s="99">
        <v>1119.67</v>
      </c>
      <c r="R5407" s="99">
        <v>20.206</v>
      </c>
      <c r="S5407" s="99">
        <v>12.329000000000001</v>
      </c>
      <c r="T5407" s="30">
        <f t="shared" si="588"/>
        <v>155.19999999999999</v>
      </c>
      <c r="U5407" s="21">
        <f t="shared" si="592"/>
        <v>4.3779666666666636E-5</v>
      </c>
      <c r="V5407" s="21">
        <f t="shared" si="593"/>
        <v>0</v>
      </c>
      <c r="W5407" s="21">
        <f t="shared" si="594"/>
        <v>0</v>
      </c>
    </row>
    <row r="5408" spans="1:23">
      <c r="A5408" s="2">
        <f t="shared" si="589"/>
        <v>45536</v>
      </c>
      <c r="B5408" s="3">
        <f t="shared" si="590"/>
        <v>45556</v>
      </c>
      <c r="C5408" s="7">
        <v>45556.625</v>
      </c>
      <c r="D5408" s="7">
        <v>45556.666666666664</v>
      </c>
      <c r="E5408" s="5">
        <v>86</v>
      </c>
      <c r="F5408" s="5">
        <v>199.96666666666599</v>
      </c>
      <c r="G5408" s="5">
        <v>-1.2916666666666601</v>
      </c>
      <c r="H5408" s="34" cm="1">
        <f t="array" ref="H5408">SUMPRODUCT(('ESB Networks Summary'!$C$5:$C$17384=Data!D5408)*('ESB Networks Summary'!$E$5:$E$17384))*1000*2-SUMPRODUCT(('ESB Networks Summary'!$C$5:$C$17384=Data!D5408)*('ESB Networks Summary'!$F$5:$F$17384))*1000*2</f>
        <v>2</v>
      </c>
      <c r="I5408" s="5">
        <v>0</v>
      </c>
      <c r="J5408" s="5">
        <v>0</v>
      </c>
      <c r="K5408" s="17">
        <v>3</v>
      </c>
      <c r="L5408" s="52">
        <f t="shared" si="591"/>
        <v>0</v>
      </c>
      <c r="M5408" s="5">
        <v>0</v>
      </c>
      <c r="N5408" s="5">
        <v>173.22499999999999</v>
      </c>
      <c r="O5408" s="96">
        <v>272.60000000000002</v>
      </c>
      <c r="P5408" s="5">
        <v>476.86666666666599</v>
      </c>
      <c r="Q5408" s="99">
        <v>1117.79</v>
      </c>
      <c r="R5408" s="99">
        <v>21.541999999999998</v>
      </c>
      <c r="S5408" s="99">
        <v>13.663999999999998</v>
      </c>
      <c r="T5408" s="30">
        <f t="shared" si="588"/>
        <v>102.38333333333335</v>
      </c>
      <c r="U5408" s="21">
        <f t="shared" si="592"/>
        <v>0</v>
      </c>
      <c r="V5408" s="21">
        <f t="shared" si="593"/>
        <v>-8.8246666666666216E-5</v>
      </c>
      <c r="W5408" s="21">
        <f t="shared" si="594"/>
        <v>0</v>
      </c>
    </row>
    <row r="5409" spans="1:23">
      <c r="A5409" s="2">
        <f t="shared" si="589"/>
        <v>45536</v>
      </c>
      <c r="B5409" s="3">
        <f t="shared" si="590"/>
        <v>45556</v>
      </c>
      <c r="C5409" s="7">
        <v>45556.645833333336</v>
      </c>
      <c r="D5409" s="7">
        <v>45556.6875</v>
      </c>
      <c r="E5409" s="5">
        <v>86.2</v>
      </c>
      <c r="F5409" s="5">
        <v>107.8</v>
      </c>
      <c r="G5409" s="5">
        <v>-2.19999999999999</v>
      </c>
      <c r="H5409" s="34" cm="1">
        <f t="array" ref="H5409">SUMPRODUCT(('ESB Networks Summary'!$C$5:$C$17384=Data!D5409)*('ESB Networks Summary'!$E$5:$E$17384))*1000*2-SUMPRODUCT(('ESB Networks Summary'!$C$5:$C$17384=Data!D5409)*('ESB Networks Summary'!$F$5:$F$17384))*1000*2</f>
        <v>4</v>
      </c>
      <c r="I5409" s="5">
        <v>0</v>
      </c>
      <c r="J5409" s="5">
        <v>0</v>
      </c>
      <c r="K5409" s="17">
        <v>3</v>
      </c>
      <c r="L5409" s="52">
        <f t="shared" si="591"/>
        <v>0</v>
      </c>
      <c r="M5409" s="5">
        <v>0</v>
      </c>
      <c r="N5409" s="5">
        <v>170.2</v>
      </c>
      <c r="O5409" s="96">
        <v>272.60000000000002</v>
      </c>
      <c r="P5409" s="5">
        <v>396.86666666666599</v>
      </c>
      <c r="Q5409" s="99">
        <v>1117.79</v>
      </c>
      <c r="R5409" s="99">
        <v>21.541999999999998</v>
      </c>
      <c r="S5409" s="99">
        <v>13.663999999999998</v>
      </c>
      <c r="T5409" s="30">
        <f t="shared" si="588"/>
        <v>116.66666666666602</v>
      </c>
      <c r="U5409" s="21">
        <f t="shared" si="592"/>
        <v>0</v>
      </c>
      <c r="V5409" s="21">
        <f t="shared" si="593"/>
        <v>-1.503039999999993E-4</v>
      </c>
      <c r="W5409" s="21">
        <f t="shared" si="594"/>
        <v>0</v>
      </c>
    </row>
    <row r="5410" spans="1:23">
      <c r="A5410" s="2">
        <f t="shared" si="589"/>
        <v>45536</v>
      </c>
      <c r="B5410" s="3">
        <f t="shared" si="590"/>
        <v>45556</v>
      </c>
      <c r="C5410" s="7">
        <v>45556.666666666664</v>
      </c>
      <c r="D5410" s="7">
        <v>45556.708333333336</v>
      </c>
      <c r="E5410" s="5">
        <v>84</v>
      </c>
      <c r="F5410" s="5">
        <v>-1839.43333333333</v>
      </c>
      <c r="G5410" s="5">
        <v>1.43333333333333</v>
      </c>
      <c r="H5410" s="34" cm="1">
        <f t="array" ref="H5410">SUMPRODUCT(('ESB Networks Summary'!$C$5:$C$17384=Data!D5410)*('ESB Networks Summary'!$E$5:$E$17384))*1000*2-SUMPRODUCT(('ESB Networks Summary'!$C$5:$C$17384=Data!D5410)*('ESB Networks Summary'!$F$5:$F$17384))*1000*2</f>
        <v>10</v>
      </c>
      <c r="I5410" s="5">
        <v>1717.0333333333299</v>
      </c>
      <c r="J5410" s="5">
        <v>0</v>
      </c>
      <c r="K5410" s="17">
        <v>3</v>
      </c>
      <c r="L5410" s="52">
        <f t="shared" si="591"/>
        <v>0</v>
      </c>
      <c r="M5410" s="5">
        <v>0</v>
      </c>
      <c r="N5410" s="5">
        <v>1893.36666666666</v>
      </c>
      <c r="O5410" s="96">
        <v>163.31</v>
      </c>
      <c r="P5410" s="5">
        <v>238.03333333333299</v>
      </c>
      <c r="Q5410" s="99">
        <v>921.78</v>
      </c>
      <c r="R5410" s="99">
        <v>25.535</v>
      </c>
      <c r="S5410" s="99">
        <v>17.187999999999999</v>
      </c>
      <c r="T5410" s="30">
        <f t="shared" si="588"/>
        <v>185.53333333333626</v>
      </c>
      <c r="U5410" s="21">
        <f t="shared" si="592"/>
        <v>1.8300083333333292E-4</v>
      </c>
      <c r="V5410" s="21">
        <f t="shared" si="593"/>
        <v>0</v>
      </c>
      <c r="W5410" s="21">
        <f t="shared" si="594"/>
        <v>0</v>
      </c>
    </row>
    <row r="5411" spans="1:23">
      <c r="A5411" s="2">
        <f t="shared" si="589"/>
        <v>45536</v>
      </c>
      <c r="B5411" s="3">
        <f t="shared" si="590"/>
        <v>45556</v>
      </c>
      <c r="C5411" s="7">
        <v>45556.6875</v>
      </c>
      <c r="D5411" s="7">
        <v>45556.729166666664</v>
      </c>
      <c r="E5411" s="5">
        <v>82</v>
      </c>
      <c r="F5411" s="5">
        <v>-20</v>
      </c>
      <c r="G5411" s="5">
        <v>2.0666666666666602</v>
      </c>
      <c r="H5411" s="34" cm="1">
        <f t="array" ref="H5411">SUMPRODUCT(('ESB Networks Summary'!$C$5:$C$17384=Data!D5411)*('ESB Networks Summary'!$E$5:$E$17384))*1000*2-SUMPRODUCT(('ESB Networks Summary'!$C$5:$C$17384=Data!D5411)*('ESB Networks Summary'!$F$5:$F$17384))*1000*2</f>
        <v>10</v>
      </c>
      <c r="I5411" s="5">
        <v>0</v>
      </c>
      <c r="J5411" s="5">
        <v>0</v>
      </c>
      <c r="K5411" s="17">
        <v>3</v>
      </c>
      <c r="L5411" s="52">
        <f t="shared" si="591"/>
        <v>0</v>
      </c>
      <c r="M5411" s="5">
        <v>0</v>
      </c>
      <c r="N5411" s="5">
        <v>94.133333333333297</v>
      </c>
      <c r="O5411" s="96">
        <v>163.31</v>
      </c>
      <c r="P5411" s="5">
        <v>190.56666666666601</v>
      </c>
      <c r="Q5411" s="99">
        <v>921.78</v>
      </c>
      <c r="R5411" s="99">
        <v>25.535</v>
      </c>
      <c r="S5411" s="99">
        <v>17.187999999999999</v>
      </c>
      <c r="T5411" s="30">
        <f t="shared" si="588"/>
        <v>118.49999999999937</v>
      </c>
      <c r="U5411" s="21">
        <f t="shared" si="592"/>
        <v>2.6386166666666588E-4</v>
      </c>
      <c r="V5411" s="21">
        <f t="shared" si="593"/>
        <v>0</v>
      </c>
      <c r="W5411" s="21">
        <f t="shared" si="594"/>
        <v>0</v>
      </c>
    </row>
    <row r="5412" spans="1:23">
      <c r="A5412" s="2">
        <f t="shared" si="589"/>
        <v>45536</v>
      </c>
      <c r="B5412" s="3">
        <f t="shared" si="590"/>
        <v>45556</v>
      </c>
      <c r="C5412" s="7">
        <v>45556.708333333336</v>
      </c>
      <c r="D5412" s="7">
        <v>45556.75</v>
      </c>
      <c r="E5412" s="5">
        <v>81.966666666666598</v>
      </c>
      <c r="F5412" s="5">
        <v>-296.36666666666599</v>
      </c>
      <c r="G5412" s="5">
        <v>1.1666666666666601</v>
      </c>
      <c r="H5412" s="34" cm="1">
        <f t="array" ref="H5412">SUMPRODUCT(('ESB Networks Summary'!$C$5:$C$17384=Data!D5412)*('ESB Networks Summary'!$E$5:$E$17384))*1000*2-SUMPRODUCT(('ESB Networks Summary'!$C$5:$C$17384=Data!D5412)*('ESB Networks Summary'!$F$5:$F$17384))*1000*2</f>
        <v>12</v>
      </c>
      <c r="I5412" s="5">
        <v>165.06666666666601</v>
      </c>
      <c r="J5412" s="5">
        <v>0</v>
      </c>
      <c r="K5412" s="17">
        <v>3</v>
      </c>
      <c r="L5412" s="52">
        <f t="shared" si="591"/>
        <v>0</v>
      </c>
      <c r="M5412" s="5">
        <v>0</v>
      </c>
      <c r="N5412" s="5">
        <v>255.833333333333</v>
      </c>
      <c r="O5412" s="96">
        <v>728.93</v>
      </c>
      <c r="P5412" s="5">
        <v>94.933333333333294</v>
      </c>
      <c r="Q5412" s="99">
        <v>461.86</v>
      </c>
      <c r="R5412" s="99">
        <v>26.55</v>
      </c>
      <c r="S5412" s="99">
        <v>18.204000000000001</v>
      </c>
      <c r="T5412" s="30">
        <f t="shared" si="588"/>
        <v>136.63333333333293</v>
      </c>
      <c r="U5412" s="21">
        <f t="shared" si="592"/>
        <v>1.5487499999999912E-4</v>
      </c>
      <c r="V5412" s="21">
        <f t="shared" si="593"/>
        <v>0</v>
      </c>
      <c r="W5412" s="21">
        <f t="shared" si="594"/>
        <v>0</v>
      </c>
    </row>
    <row r="5413" spans="1:23">
      <c r="A5413" s="2">
        <f t="shared" si="589"/>
        <v>45536</v>
      </c>
      <c r="B5413" s="3">
        <f t="shared" si="590"/>
        <v>45556</v>
      </c>
      <c r="C5413" s="7">
        <v>45556.729166666664</v>
      </c>
      <c r="D5413" s="7">
        <v>45556.770833333336</v>
      </c>
      <c r="E5413" s="5">
        <v>80.8</v>
      </c>
      <c r="F5413" s="5">
        <v>-315.349999999999</v>
      </c>
      <c r="G5413" s="5">
        <v>-5.375</v>
      </c>
      <c r="H5413" s="34" cm="1">
        <f t="array" ref="H5413">SUMPRODUCT(('ESB Networks Summary'!$C$5:$C$17384=Data!D5413)*('ESB Networks Summary'!$E$5:$E$17384))*1000*2-SUMPRODUCT(('ESB Networks Summary'!$C$5:$C$17384=Data!D5413)*('ESB Networks Summary'!$F$5:$F$17384))*1000*2</f>
        <v>-2</v>
      </c>
      <c r="I5413" s="5">
        <v>0</v>
      </c>
      <c r="J5413" s="5">
        <v>0</v>
      </c>
      <c r="K5413" s="17">
        <v>3</v>
      </c>
      <c r="L5413" s="52">
        <f t="shared" si="591"/>
        <v>0</v>
      </c>
      <c r="M5413" s="5">
        <v>0</v>
      </c>
      <c r="N5413" s="5">
        <v>200.808333333333</v>
      </c>
      <c r="O5413" s="96">
        <v>728.93</v>
      </c>
      <c r="P5413" s="5">
        <v>33.733333333333299</v>
      </c>
      <c r="Q5413" s="99">
        <v>461.86</v>
      </c>
      <c r="R5413" s="99">
        <v>26.55</v>
      </c>
      <c r="S5413" s="99">
        <v>18.204000000000001</v>
      </c>
      <c r="T5413" s="30">
        <f t="shared" si="588"/>
        <v>142.8999999999993</v>
      </c>
      <c r="U5413" s="21">
        <f t="shared" si="592"/>
        <v>0</v>
      </c>
      <c r="V5413" s="21">
        <f t="shared" si="593"/>
        <v>-4.8923249999999999E-4</v>
      </c>
      <c r="W5413" s="21">
        <f t="shared" si="594"/>
        <v>0</v>
      </c>
    </row>
    <row r="5414" spans="1:23">
      <c r="A5414" s="2">
        <f t="shared" si="589"/>
        <v>45536</v>
      </c>
      <c r="B5414" s="3">
        <f t="shared" si="590"/>
        <v>45556</v>
      </c>
      <c r="C5414" s="7">
        <v>45556.75</v>
      </c>
      <c r="D5414" s="7">
        <v>45556.791666666664</v>
      </c>
      <c r="E5414" s="5">
        <v>79.766666666666595</v>
      </c>
      <c r="F5414" s="5">
        <v>-600.4</v>
      </c>
      <c r="G5414" s="5">
        <v>15.733333333333301</v>
      </c>
      <c r="H5414" s="34" cm="1">
        <f t="array" ref="H5414">SUMPRODUCT(('ESB Networks Summary'!$C$5:$C$17384=Data!D5414)*('ESB Networks Summary'!$E$5:$E$17384))*1000*2-SUMPRODUCT(('ESB Networks Summary'!$C$5:$C$17384=Data!D5414)*('ESB Networks Summary'!$F$5:$F$17384))*1000*2</f>
        <v>2</v>
      </c>
      <c r="I5414" s="5">
        <v>0</v>
      </c>
      <c r="J5414" s="5">
        <v>0</v>
      </c>
      <c r="K5414" s="17">
        <v>2.19999999999999</v>
      </c>
      <c r="L5414" s="52">
        <f t="shared" si="591"/>
        <v>0</v>
      </c>
      <c r="M5414" s="5">
        <v>0</v>
      </c>
      <c r="N5414" s="5">
        <v>545.16666666666595</v>
      </c>
      <c r="O5414" s="96">
        <v>512.05999999999995</v>
      </c>
      <c r="P5414" s="5">
        <v>33.299999999999997</v>
      </c>
      <c r="Q5414" s="99">
        <v>69.88</v>
      </c>
      <c r="R5414" s="99">
        <v>25.169</v>
      </c>
      <c r="S5414" s="99">
        <v>17.291999999999998</v>
      </c>
      <c r="T5414" s="30">
        <f t="shared" si="588"/>
        <v>104.26666666666733</v>
      </c>
      <c r="U5414" s="21">
        <f t="shared" si="592"/>
        <v>1.9799613333333294E-3</v>
      </c>
      <c r="V5414" s="21">
        <f t="shared" si="593"/>
        <v>0</v>
      </c>
      <c r="W5414" s="21">
        <f t="shared" si="594"/>
        <v>0</v>
      </c>
    </row>
    <row r="5415" spans="1:23">
      <c r="A5415" s="2">
        <f t="shared" si="589"/>
        <v>45536</v>
      </c>
      <c r="B5415" s="3">
        <f t="shared" si="590"/>
        <v>45556</v>
      </c>
      <c r="C5415" s="7">
        <v>45556.770833333336</v>
      </c>
      <c r="D5415" s="7">
        <v>45556.8125</v>
      </c>
      <c r="E5415" s="5">
        <v>78.733333333333306</v>
      </c>
      <c r="F5415" s="5">
        <v>-349.63333333333298</v>
      </c>
      <c r="G5415" s="5">
        <v>-7.5</v>
      </c>
      <c r="H5415" s="34" cm="1">
        <f t="array" ref="H5415">SUMPRODUCT(('ESB Networks Summary'!$C$5:$C$17384=Data!D5415)*('ESB Networks Summary'!$E$5:$E$17384))*1000*2-SUMPRODUCT(('ESB Networks Summary'!$C$5:$C$17384=Data!D5415)*('ESB Networks Summary'!$F$5:$F$17384))*1000*2</f>
        <v>-4</v>
      </c>
      <c r="I5415" s="5">
        <v>0</v>
      </c>
      <c r="J5415" s="5">
        <v>0</v>
      </c>
      <c r="K5415" s="17">
        <v>1</v>
      </c>
      <c r="L5415" s="52">
        <f t="shared" si="591"/>
        <v>0</v>
      </c>
      <c r="M5415" s="5">
        <v>0</v>
      </c>
      <c r="N5415" s="5">
        <v>153.73333333333301</v>
      </c>
      <c r="O5415" s="96">
        <v>512.05999999999995</v>
      </c>
      <c r="P5415" s="5">
        <v>26.099999999999898</v>
      </c>
      <c r="Q5415" s="99">
        <v>69.88</v>
      </c>
      <c r="R5415" s="99">
        <v>25.169</v>
      </c>
      <c r="S5415" s="99">
        <v>17.291999999999998</v>
      </c>
      <c r="T5415" s="30">
        <f t="shared" si="588"/>
        <v>214.49999999999989</v>
      </c>
      <c r="U5415" s="21">
        <f t="shared" si="592"/>
        <v>0</v>
      </c>
      <c r="V5415" s="21">
        <f t="shared" si="593"/>
        <v>-6.4844999999999985E-4</v>
      </c>
      <c r="W5415" s="21">
        <f t="shared" si="594"/>
        <v>0</v>
      </c>
    </row>
    <row r="5416" spans="1:23">
      <c r="A5416" s="2">
        <f t="shared" si="589"/>
        <v>45536</v>
      </c>
      <c r="B5416" s="3">
        <f t="shared" si="590"/>
        <v>45556</v>
      </c>
      <c r="C5416" s="7">
        <v>45556.791666666664</v>
      </c>
      <c r="D5416" s="7">
        <v>45556.833333333336</v>
      </c>
      <c r="E5416" s="5">
        <v>78</v>
      </c>
      <c r="F5416" s="5">
        <v>-241.23333333333301</v>
      </c>
      <c r="G5416" s="5">
        <v>10.9</v>
      </c>
      <c r="H5416" s="34" cm="1">
        <f t="array" ref="H5416">SUMPRODUCT(('ESB Networks Summary'!$C$5:$C$17384=Data!D5416)*('ESB Networks Summary'!$E$5:$E$17384))*1000*2-SUMPRODUCT(('ESB Networks Summary'!$C$5:$C$17384=Data!D5416)*('ESB Networks Summary'!$F$5:$F$17384))*1000*2</f>
        <v>0</v>
      </c>
      <c r="I5416" s="5">
        <v>0</v>
      </c>
      <c r="J5416" s="5">
        <v>0</v>
      </c>
      <c r="K5416" s="17">
        <v>1</v>
      </c>
      <c r="L5416" s="52">
        <f t="shared" si="591"/>
        <v>0</v>
      </c>
      <c r="M5416" s="5">
        <v>0</v>
      </c>
      <c r="N5416" s="5">
        <v>81.099999999999994</v>
      </c>
      <c r="O5416" s="96">
        <v>839.5</v>
      </c>
      <c r="P5416" s="5">
        <v>2.69999999999999</v>
      </c>
      <c r="Q5416" s="99">
        <v>2.5099999999999998</v>
      </c>
      <c r="R5416" s="99">
        <v>23.759999999999998</v>
      </c>
      <c r="S5416" s="99">
        <v>15.882</v>
      </c>
      <c r="T5416" s="30">
        <f t="shared" si="588"/>
        <v>173.73333333333301</v>
      </c>
      <c r="U5416" s="21">
        <f t="shared" si="592"/>
        <v>1.29492E-3</v>
      </c>
      <c r="V5416" s="21">
        <f t="shared" si="593"/>
        <v>0</v>
      </c>
      <c r="W5416" s="21">
        <f t="shared" si="594"/>
        <v>0</v>
      </c>
    </row>
    <row r="5417" spans="1:23">
      <c r="A5417" s="2">
        <f t="shared" si="589"/>
        <v>45536</v>
      </c>
      <c r="B5417" s="3">
        <f t="shared" si="590"/>
        <v>45556</v>
      </c>
      <c r="C5417" s="7">
        <v>45556.8125</v>
      </c>
      <c r="D5417" s="7">
        <v>45556.854166666664</v>
      </c>
      <c r="E5417" s="5">
        <v>77.5</v>
      </c>
      <c r="F5417" s="5">
        <v>-187.5</v>
      </c>
      <c r="G5417" s="5">
        <v>-18.6666666666666</v>
      </c>
      <c r="H5417" s="34" cm="1">
        <f t="array" ref="H5417">SUMPRODUCT(('ESB Networks Summary'!$C$5:$C$17384=Data!D5417)*('ESB Networks Summary'!$E$5:$E$17384))*1000*2-SUMPRODUCT(('ESB Networks Summary'!$C$5:$C$17384=Data!D5417)*('ESB Networks Summary'!$F$5:$F$17384))*1000*2</f>
        <v>2</v>
      </c>
      <c r="I5417" s="5">
        <v>0</v>
      </c>
      <c r="J5417" s="5">
        <v>0</v>
      </c>
      <c r="K5417" s="17">
        <v>1</v>
      </c>
      <c r="L5417" s="52">
        <f t="shared" si="591"/>
        <v>0</v>
      </c>
      <c r="M5417" s="5">
        <v>0</v>
      </c>
      <c r="N5417" s="5">
        <v>24.566666666666599</v>
      </c>
      <c r="O5417" s="96">
        <v>839.5</v>
      </c>
      <c r="P5417" s="5">
        <v>1</v>
      </c>
      <c r="Q5417" s="99">
        <v>2.5099999999999998</v>
      </c>
      <c r="R5417" s="99">
        <v>23.759999999999998</v>
      </c>
      <c r="S5417" s="99">
        <v>15.882</v>
      </c>
      <c r="T5417" s="30">
        <f t="shared" si="588"/>
        <v>145.26666666666679</v>
      </c>
      <c r="U5417" s="21">
        <f t="shared" si="592"/>
        <v>0</v>
      </c>
      <c r="V5417" s="21">
        <f t="shared" si="593"/>
        <v>-1.4823199999999944E-3</v>
      </c>
      <c r="W5417" s="21">
        <f t="shared" si="594"/>
        <v>0</v>
      </c>
    </row>
    <row r="5418" spans="1:23">
      <c r="A5418" s="2">
        <f t="shared" si="589"/>
        <v>45536</v>
      </c>
      <c r="B5418" s="3">
        <f t="shared" si="590"/>
        <v>45556</v>
      </c>
      <c r="C5418" s="7">
        <v>45556.833333333336</v>
      </c>
      <c r="D5418" s="7">
        <v>45556.875</v>
      </c>
      <c r="E5418" s="5">
        <v>77</v>
      </c>
      <c r="F5418" s="5">
        <v>-175.375</v>
      </c>
      <c r="G5418" s="5">
        <v>0.56666666666666599</v>
      </c>
      <c r="H5418" s="34" cm="1">
        <f t="array" ref="H5418">SUMPRODUCT(('ESB Networks Summary'!$C$5:$C$17384=Data!D5418)*('ESB Networks Summary'!$E$5:$E$17384))*1000*2-SUMPRODUCT(('ESB Networks Summary'!$C$5:$C$17384=Data!D5418)*('ESB Networks Summary'!$F$5:$F$17384))*1000*2</f>
        <v>4</v>
      </c>
      <c r="I5418" s="5">
        <v>0</v>
      </c>
      <c r="J5418" s="5">
        <v>0</v>
      </c>
      <c r="K5418" s="17">
        <v>1</v>
      </c>
      <c r="L5418" s="52">
        <f t="shared" si="591"/>
        <v>0</v>
      </c>
      <c r="M5418" s="5">
        <v>0</v>
      </c>
      <c r="N5418" s="5">
        <v>12.133333333333301</v>
      </c>
      <c r="O5418" s="96">
        <v>519.75</v>
      </c>
      <c r="P5418" s="5">
        <v>1</v>
      </c>
      <c r="Q5418" s="99">
        <v>0</v>
      </c>
      <c r="R5418" s="99">
        <v>21.637999999999998</v>
      </c>
      <c r="S5418" s="99">
        <v>13.76</v>
      </c>
      <c r="T5418" s="30">
        <f t="shared" si="588"/>
        <v>164.80833333333337</v>
      </c>
      <c r="U5418" s="21">
        <f t="shared" si="592"/>
        <v>6.1307666666666588E-5</v>
      </c>
      <c r="V5418" s="21">
        <f t="shared" si="593"/>
        <v>0</v>
      </c>
      <c r="W5418" s="21">
        <f t="shared" si="594"/>
        <v>0</v>
      </c>
    </row>
    <row r="5419" spans="1:23">
      <c r="A5419" s="2">
        <f t="shared" si="589"/>
        <v>45536</v>
      </c>
      <c r="B5419" s="3">
        <f t="shared" si="590"/>
        <v>45556</v>
      </c>
      <c r="C5419" s="7">
        <v>45556.854166666664</v>
      </c>
      <c r="D5419" s="7">
        <v>45556.895833333336</v>
      </c>
      <c r="E5419" s="5">
        <v>76.8</v>
      </c>
      <c r="F5419" s="5">
        <v>-179</v>
      </c>
      <c r="G5419" s="5">
        <v>-9.1</v>
      </c>
      <c r="H5419" s="34" cm="1">
        <f t="array" ref="H5419">SUMPRODUCT(('ESB Networks Summary'!$C$5:$C$17384=Data!D5419)*('ESB Networks Summary'!$E$5:$E$17384))*1000*2-SUMPRODUCT(('ESB Networks Summary'!$C$5:$C$17384=Data!D5419)*('ESB Networks Summary'!$F$5:$F$17384))*1000*2</f>
        <v>2</v>
      </c>
      <c r="I5419" s="5">
        <v>0</v>
      </c>
      <c r="J5419" s="5">
        <v>0</v>
      </c>
      <c r="K5419" s="17">
        <v>1</v>
      </c>
      <c r="L5419" s="52">
        <f t="shared" si="591"/>
        <v>0</v>
      </c>
      <c r="M5419" s="5">
        <v>0</v>
      </c>
      <c r="N5419" s="5">
        <v>12.2</v>
      </c>
      <c r="O5419" s="96">
        <v>519.75</v>
      </c>
      <c r="P5419" s="5">
        <v>1.93333333333333</v>
      </c>
      <c r="Q5419" s="99">
        <v>0</v>
      </c>
      <c r="R5419" s="99">
        <v>21.637999999999998</v>
      </c>
      <c r="S5419" s="99">
        <v>13.76</v>
      </c>
      <c r="T5419" s="30">
        <f t="shared" si="588"/>
        <v>159.63333333333333</v>
      </c>
      <c r="U5419" s="21">
        <f t="shared" si="592"/>
        <v>0</v>
      </c>
      <c r="V5419" s="21">
        <f t="shared" si="593"/>
        <v>-6.2608E-4</v>
      </c>
      <c r="W5419" s="21">
        <f t="shared" si="594"/>
        <v>0</v>
      </c>
    </row>
    <row r="5420" spans="1:23">
      <c r="A5420" s="2">
        <f t="shared" si="589"/>
        <v>45536</v>
      </c>
      <c r="B5420" s="3">
        <f t="shared" si="590"/>
        <v>45556</v>
      </c>
      <c r="C5420" s="7">
        <v>45556.875</v>
      </c>
      <c r="D5420" s="7">
        <v>45556.916666666664</v>
      </c>
      <c r="E5420" s="5">
        <v>76</v>
      </c>
      <c r="F5420" s="5">
        <v>-182.166666666666</v>
      </c>
      <c r="G5420" s="5">
        <v>-0.5</v>
      </c>
      <c r="H5420" s="34" cm="1">
        <f t="array" ref="H5420">SUMPRODUCT(('ESB Networks Summary'!$C$5:$C$17384=Data!D5420)*('ESB Networks Summary'!$E$5:$E$17384))*1000*2-SUMPRODUCT(('ESB Networks Summary'!$C$5:$C$17384=Data!D5420)*('ESB Networks Summary'!$F$5:$F$17384))*1000*2</f>
        <v>4</v>
      </c>
      <c r="I5420" s="5">
        <v>0</v>
      </c>
      <c r="J5420" s="5">
        <v>0</v>
      </c>
      <c r="K5420" s="17">
        <v>1</v>
      </c>
      <c r="L5420" s="52">
        <f t="shared" si="591"/>
        <v>0</v>
      </c>
      <c r="M5420" s="5">
        <v>0</v>
      </c>
      <c r="N5420" s="5">
        <v>28</v>
      </c>
      <c r="O5420" s="96">
        <v>352.58</v>
      </c>
      <c r="P5420" s="5">
        <v>3</v>
      </c>
      <c r="Q5420" s="99">
        <v>0</v>
      </c>
      <c r="R5420" s="99">
        <v>21.187999999999999</v>
      </c>
      <c r="S5420" s="99">
        <v>13.311000000000002</v>
      </c>
      <c r="T5420" s="30">
        <f t="shared" si="588"/>
        <v>156.666666666666</v>
      </c>
      <c r="U5420" s="21">
        <f t="shared" si="592"/>
        <v>0</v>
      </c>
      <c r="V5420" s="21">
        <f t="shared" si="593"/>
        <v>-3.3277500000000001E-5</v>
      </c>
      <c r="W5420" s="21">
        <f t="shared" si="594"/>
        <v>0</v>
      </c>
    </row>
    <row r="5421" spans="1:23">
      <c r="A5421" s="2">
        <f t="shared" si="589"/>
        <v>45536</v>
      </c>
      <c r="B5421" s="3">
        <f t="shared" si="590"/>
        <v>45556</v>
      </c>
      <c r="C5421" s="7">
        <v>45556.895833333336</v>
      </c>
      <c r="D5421" s="7">
        <v>45556.9375</v>
      </c>
      <c r="E5421" s="5">
        <v>75.899999999999906</v>
      </c>
      <c r="F5421" s="5">
        <v>-181.5</v>
      </c>
      <c r="G5421" s="5">
        <v>-0.1</v>
      </c>
      <c r="H5421" s="34" cm="1">
        <f t="array" ref="H5421">SUMPRODUCT(('ESB Networks Summary'!$C$5:$C$17384=Data!D5421)*('ESB Networks Summary'!$E$5:$E$17384))*1000*2-SUMPRODUCT(('ESB Networks Summary'!$C$5:$C$17384=Data!D5421)*('ESB Networks Summary'!$F$5:$F$17384))*1000*2</f>
        <v>2</v>
      </c>
      <c r="I5421" s="5">
        <v>0</v>
      </c>
      <c r="J5421" s="5">
        <v>0</v>
      </c>
      <c r="K5421" s="17">
        <v>1</v>
      </c>
      <c r="L5421" s="52">
        <f t="shared" si="591"/>
        <v>0</v>
      </c>
      <c r="M5421" s="5">
        <v>0</v>
      </c>
      <c r="N5421" s="5">
        <v>0</v>
      </c>
      <c r="O5421" s="96">
        <v>352.58</v>
      </c>
      <c r="P5421" s="5">
        <v>3</v>
      </c>
      <c r="Q5421" s="99">
        <v>0</v>
      </c>
      <c r="R5421" s="99">
        <v>21.187999999999999</v>
      </c>
      <c r="S5421" s="99">
        <v>13.311000000000002</v>
      </c>
      <c r="T5421" s="30">
        <f t="shared" si="588"/>
        <v>184.4</v>
      </c>
      <c r="U5421" s="21">
        <f t="shared" si="592"/>
        <v>0</v>
      </c>
      <c r="V5421" s="21">
        <f t="shared" si="593"/>
        <v>-6.6555000000000009E-6</v>
      </c>
      <c r="W5421" s="21">
        <f t="shared" si="594"/>
        <v>0</v>
      </c>
    </row>
    <row r="5422" spans="1:23">
      <c r="A5422" s="2">
        <f t="shared" si="589"/>
        <v>45536</v>
      </c>
      <c r="B5422" s="3">
        <f t="shared" si="590"/>
        <v>45556</v>
      </c>
      <c r="C5422" s="7">
        <v>45556.916666666664</v>
      </c>
      <c r="D5422" s="7">
        <v>45556.958333333336</v>
      </c>
      <c r="E5422" s="5">
        <v>75</v>
      </c>
      <c r="F5422" s="5">
        <v>-195.458333333333</v>
      </c>
      <c r="G5422" s="5">
        <v>-31.375</v>
      </c>
      <c r="H5422" s="34" cm="1">
        <f t="array" ref="H5422">SUMPRODUCT(('ESB Networks Summary'!$C$5:$C$17384=Data!D5422)*('ESB Networks Summary'!$E$5:$E$17384))*1000*2-SUMPRODUCT(('ESB Networks Summary'!$C$5:$C$17384=Data!D5422)*('ESB Networks Summary'!$F$5:$F$17384))*1000*2</f>
        <v>4</v>
      </c>
      <c r="I5422" s="5">
        <v>0</v>
      </c>
      <c r="J5422" s="5">
        <v>0</v>
      </c>
      <c r="K5422" s="17">
        <v>1</v>
      </c>
      <c r="L5422" s="52">
        <f t="shared" si="591"/>
        <v>0</v>
      </c>
      <c r="M5422" s="5">
        <v>0</v>
      </c>
      <c r="N5422" s="5">
        <v>51.783333333333303</v>
      </c>
      <c r="O5422" s="96">
        <v>263.97000000000003</v>
      </c>
      <c r="P5422" s="5">
        <v>3</v>
      </c>
      <c r="Q5422" s="99">
        <v>0</v>
      </c>
      <c r="R5422" s="99">
        <v>16.198</v>
      </c>
      <c r="S5422" s="99">
        <v>13.203999999999999</v>
      </c>
      <c r="T5422" s="30">
        <f t="shared" si="588"/>
        <v>115.2999999999997</v>
      </c>
      <c r="U5422" s="21">
        <f t="shared" si="592"/>
        <v>0</v>
      </c>
      <c r="V5422" s="21">
        <f t="shared" si="593"/>
        <v>-2.0713774999999999E-3</v>
      </c>
      <c r="W5422" s="21">
        <f t="shared" si="594"/>
        <v>0</v>
      </c>
    </row>
    <row r="5423" spans="1:23">
      <c r="A5423" s="2">
        <f t="shared" si="589"/>
        <v>45536</v>
      </c>
      <c r="B5423" s="3">
        <f t="shared" si="590"/>
        <v>45556</v>
      </c>
      <c r="C5423" s="7">
        <v>45556.9375</v>
      </c>
      <c r="D5423" s="7">
        <v>45556.979166666664</v>
      </c>
      <c r="E5423" s="5">
        <v>74.466666666666598</v>
      </c>
      <c r="F5423" s="5">
        <v>-406.96666666666601</v>
      </c>
      <c r="G5423" s="5">
        <v>-2.1666666666666599</v>
      </c>
      <c r="H5423" s="34" cm="1">
        <f t="array" ref="H5423">SUMPRODUCT(('ESB Networks Summary'!$C$5:$C$17384=Data!D5423)*('ESB Networks Summary'!$E$5:$E$17384))*1000*2-SUMPRODUCT(('ESB Networks Summary'!$C$5:$C$17384=Data!D5423)*('ESB Networks Summary'!$F$5:$F$17384))*1000*2</f>
        <v>4</v>
      </c>
      <c r="I5423" s="5">
        <v>0</v>
      </c>
      <c r="J5423" s="5">
        <v>0</v>
      </c>
      <c r="K5423" s="17">
        <v>1</v>
      </c>
      <c r="L5423" s="52">
        <f t="shared" si="591"/>
        <v>0</v>
      </c>
      <c r="M5423" s="5">
        <v>0</v>
      </c>
      <c r="N5423" s="5">
        <v>258.2</v>
      </c>
      <c r="O5423" s="96">
        <v>263.97000000000003</v>
      </c>
      <c r="P5423" s="5">
        <v>3</v>
      </c>
      <c r="Q5423" s="99">
        <v>0</v>
      </c>
      <c r="R5423" s="99">
        <v>16.198</v>
      </c>
      <c r="S5423" s="99">
        <v>13.203999999999999</v>
      </c>
      <c r="T5423" s="30">
        <f t="shared" si="588"/>
        <v>149.59999999999934</v>
      </c>
      <c r="U5423" s="21">
        <f t="shared" si="592"/>
        <v>0</v>
      </c>
      <c r="V5423" s="21">
        <f t="shared" si="593"/>
        <v>-1.4304333333333289E-4</v>
      </c>
      <c r="W5423" s="21">
        <f t="shared" si="594"/>
        <v>0</v>
      </c>
    </row>
    <row r="5424" spans="1:23">
      <c r="A5424" s="2">
        <f t="shared" si="589"/>
        <v>45536</v>
      </c>
      <c r="B5424" s="3">
        <f t="shared" si="590"/>
        <v>45556</v>
      </c>
      <c r="C5424" s="7">
        <v>45556.958333333336</v>
      </c>
      <c r="D5424" s="7">
        <v>45557</v>
      </c>
      <c r="E5424" s="5">
        <v>73.1666666666666</v>
      </c>
      <c r="F5424" s="5">
        <v>-248.6</v>
      </c>
      <c r="G5424" s="5">
        <v>-0.63333333333333297</v>
      </c>
      <c r="H5424" s="34" cm="1">
        <f t="array" ref="H5424">SUMPRODUCT(('ESB Networks Summary'!$C$5:$C$17384=Data!D5424)*('ESB Networks Summary'!$E$5:$E$17384))*1000*2-SUMPRODUCT(('ESB Networks Summary'!$C$5:$C$17384=Data!D5424)*('ESB Networks Summary'!$F$5:$F$17384))*1000*2</f>
        <v>4</v>
      </c>
      <c r="I5424" s="5">
        <v>0</v>
      </c>
      <c r="J5424" s="5">
        <v>0</v>
      </c>
      <c r="K5424" s="17">
        <v>1</v>
      </c>
      <c r="L5424" s="52">
        <f t="shared" si="591"/>
        <v>0</v>
      </c>
      <c r="M5424" s="5">
        <v>0</v>
      </c>
      <c r="N5424" s="5">
        <v>285.166666666666</v>
      </c>
      <c r="O5424" s="96">
        <v>27.4</v>
      </c>
      <c r="P5424" s="5">
        <v>3</v>
      </c>
      <c r="Q5424" s="99">
        <v>0</v>
      </c>
      <c r="R5424" s="99">
        <v>15.324000000000002</v>
      </c>
      <c r="S5424" s="99">
        <v>12.33</v>
      </c>
      <c r="T5424" s="30">
        <f t="shared" si="588"/>
        <v>-34.199999999999335</v>
      </c>
      <c r="U5424" s="21">
        <f t="shared" si="592"/>
        <v>0</v>
      </c>
      <c r="V5424" s="21">
        <f t="shared" si="593"/>
        <v>-3.9044999999999976E-5</v>
      </c>
      <c r="W5424" s="21">
        <f t="shared" si="594"/>
        <v>0</v>
      </c>
    </row>
    <row r="5425" spans="1:23">
      <c r="A5425" s="2">
        <f t="shared" si="589"/>
        <v>45536</v>
      </c>
      <c r="B5425" s="3">
        <f t="shared" si="590"/>
        <v>45556</v>
      </c>
      <c r="C5425" s="7">
        <v>45556.979166666664</v>
      </c>
      <c r="D5425" s="7">
        <v>45557.020833333336</v>
      </c>
      <c r="E5425" s="5">
        <v>73</v>
      </c>
      <c r="F5425" s="5">
        <v>-197.75</v>
      </c>
      <c r="G5425" s="5">
        <v>-3.8416666666666601</v>
      </c>
      <c r="H5425" s="34" cm="1">
        <f t="array" ref="H5425">SUMPRODUCT(('ESB Networks Summary'!$C$5:$C$17384=Data!D5425)*('ESB Networks Summary'!$E$5:$E$17384))*1000*2-SUMPRODUCT(('ESB Networks Summary'!$C$5:$C$17384=Data!D5425)*('ESB Networks Summary'!$F$5:$F$17384))*1000*2</f>
        <v>2</v>
      </c>
      <c r="I5425" s="5">
        <v>0</v>
      </c>
      <c r="J5425" s="5">
        <v>0</v>
      </c>
      <c r="K5425" s="17">
        <v>1</v>
      </c>
      <c r="L5425" s="52">
        <f t="shared" si="591"/>
        <v>0</v>
      </c>
      <c r="M5425" s="5">
        <v>0</v>
      </c>
      <c r="N5425" s="5">
        <v>17.1666666666666</v>
      </c>
      <c r="O5425" s="96">
        <v>27.4</v>
      </c>
      <c r="P5425" s="5">
        <v>3</v>
      </c>
      <c r="Q5425" s="99">
        <v>0</v>
      </c>
      <c r="R5425" s="99">
        <v>15.324000000000002</v>
      </c>
      <c r="S5425" s="99">
        <v>12.33</v>
      </c>
      <c r="T5425" s="30">
        <f t="shared" si="588"/>
        <v>179.74166666666673</v>
      </c>
      <c r="U5425" s="21">
        <f t="shared" si="592"/>
        <v>0</v>
      </c>
      <c r="V5425" s="21">
        <f t="shared" si="593"/>
        <v>-2.3683874999999962E-4</v>
      </c>
      <c r="W5425" s="21">
        <f t="shared" si="594"/>
        <v>0</v>
      </c>
    </row>
    <row r="5426" spans="1:23">
      <c r="A5426" s="2">
        <f t="shared" si="589"/>
        <v>45536</v>
      </c>
      <c r="B5426" s="3">
        <f t="shared" si="590"/>
        <v>45557</v>
      </c>
      <c r="C5426" s="7">
        <v>45557</v>
      </c>
      <c r="D5426" s="7">
        <v>45557.041666666664</v>
      </c>
      <c r="E5426" s="5">
        <v>72.1666666666666</v>
      </c>
      <c r="F5426" s="5">
        <v>-181.333333333333</v>
      </c>
      <c r="G5426" s="5">
        <v>1.5333333333333301</v>
      </c>
      <c r="H5426" s="34" cm="1">
        <f t="array" ref="H5426">SUMPRODUCT(('ESB Networks Summary'!$C$5:$C$17384=Data!D5426)*('ESB Networks Summary'!$E$5:$E$17384))*1000*2-SUMPRODUCT(('ESB Networks Summary'!$C$5:$C$17384=Data!D5426)*('ESB Networks Summary'!$F$5:$F$17384))*1000*2</f>
        <v>4</v>
      </c>
      <c r="I5426" s="5">
        <v>0</v>
      </c>
      <c r="J5426" s="5">
        <v>0</v>
      </c>
      <c r="K5426" s="17">
        <v>1</v>
      </c>
      <c r="L5426" s="52">
        <f t="shared" si="591"/>
        <v>0</v>
      </c>
      <c r="M5426" s="5">
        <v>0</v>
      </c>
      <c r="N5426" s="5">
        <v>8.7999999999999901</v>
      </c>
      <c r="O5426" s="96">
        <v>18.88</v>
      </c>
      <c r="P5426" s="5">
        <v>3</v>
      </c>
      <c r="Q5426" s="99">
        <v>0</v>
      </c>
      <c r="R5426" s="99">
        <v>14.941999999999998</v>
      </c>
      <c r="S5426" s="99">
        <v>11.948</v>
      </c>
      <c r="T5426" s="30">
        <f t="shared" si="588"/>
        <v>177.06666666666635</v>
      </c>
      <c r="U5426" s="21">
        <f t="shared" si="592"/>
        <v>1.1455533333333308E-4</v>
      </c>
      <c r="V5426" s="21">
        <f t="shared" si="593"/>
        <v>0</v>
      </c>
      <c r="W5426" s="21">
        <f t="shared" si="594"/>
        <v>0</v>
      </c>
    </row>
    <row r="5427" spans="1:23">
      <c r="A5427" s="2">
        <f t="shared" si="589"/>
        <v>45536</v>
      </c>
      <c r="B5427" s="3">
        <f t="shared" si="590"/>
        <v>45557</v>
      </c>
      <c r="C5427" s="7">
        <v>45557.020833333336</v>
      </c>
      <c r="D5427" s="7">
        <v>45557.0625</v>
      </c>
      <c r="E5427" s="5">
        <v>72</v>
      </c>
      <c r="F5427" s="5">
        <v>-191.666666666666</v>
      </c>
      <c r="G5427" s="5">
        <v>-0.33333333333333298</v>
      </c>
      <c r="H5427" s="34" cm="1">
        <f t="array" ref="H5427">SUMPRODUCT(('ESB Networks Summary'!$C$5:$C$17384=Data!D5427)*('ESB Networks Summary'!$E$5:$E$17384))*1000*2-SUMPRODUCT(('ESB Networks Summary'!$C$5:$C$17384=Data!D5427)*('ESB Networks Summary'!$F$5:$F$17384))*1000*2</f>
        <v>2</v>
      </c>
      <c r="I5427" s="5">
        <v>0</v>
      </c>
      <c r="J5427" s="5">
        <v>0</v>
      </c>
      <c r="K5427" s="17">
        <v>1</v>
      </c>
      <c r="L5427" s="52">
        <f t="shared" si="591"/>
        <v>0</v>
      </c>
      <c r="M5427" s="5">
        <v>0</v>
      </c>
      <c r="N5427" s="5">
        <v>21.133333333333301</v>
      </c>
      <c r="O5427" s="96">
        <v>18.88</v>
      </c>
      <c r="P5427" s="5">
        <v>3</v>
      </c>
      <c r="Q5427" s="99">
        <v>0</v>
      </c>
      <c r="R5427" s="99">
        <v>14.941999999999998</v>
      </c>
      <c r="S5427" s="99">
        <v>11.948</v>
      </c>
      <c r="T5427" s="30">
        <f t="shared" si="588"/>
        <v>173.19999999999936</v>
      </c>
      <c r="U5427" s="21">
        <f t="shared" si="592"/>
        <v>0</v>
      </c>
      <c r="V5427" s="21">
        <f t="shared" si="593"/>
        <v>-1.9913333333333314E-5</v>
      </c>
      <c r="W5427" s="21">
        <f t="shared" si="594"/>
        <v>0</v>
      </c>
    </row>
    <row r="5428" spans="1:23">
      <c r="A5428" s="2">
        <f t="shared" si="589"/>
        <v>45536</v>
      </c>
      <c r="B5428" s="3">
        <f t="shared" si="590"/>
        <v>45557</v>
      </c>
      <c r="C5428" s="7">
        <v>45557.041666666664</v>
      </c>
      <c r="D5428" s="7">
        <v>45557.083333333336</v>
      </c>
      <c r="E5428" s="5">
        <v>71.366666666666603</v>
      </c>
      <c r="F5428" s="5">
        <v>-174.933333333333</v>
      </c>
      <c r="G5428" s="5">
        <v>-10.966666666666599</v>
      </c>
      <c r="H5428" s="34" cm="1">
        <f t="array" ref="H5428">SUMPRODUCT(('ESB Networks Summary'!$C$5:$C$17384=Data!D5428)*('ESB Networks Summary'!$E$5:$E$17384))*1000*2-SUMPRODUCT(('ESB Networks Summary'!$C$5:$C$17384=Data!D5428)*('ESB Networks Summary'!$F$5:$F$17384))*1000*2</f>
        <v>4</v>
      </c>
      <c r="I5428" s="5">
        <v>0</v>
      </c>
      <c r="J5428" s="5">
        <v>0</v>
      </c>
      <c r="K5428" s="17">
        <v>1</v>
      </c>
      <c r="L5428" s="52">
        <f t="shared" si="591"/>
        <v>0</v>
      </c>
      <c r="M5428" s="5">
        <v>0</v>
      </c>
      <c r="N5428" s="5">
        <v>16.433333333333302</v>
      </c>
      <c r="O5428" s="96">
        <v>36.380000000000003</v>
      </c>
      <c r="P5428" s="5">
        <v>3</v>
      </c>
      <c r="Q5428" s="99">
        <v>0</v>
      </c>
      <c r="R5428" s="99">
        <v>14.715</v>
      </c>
      <c r="S5428" s="99">
        <v>11.722</v>
      </c>
      <c r="T5428" s="30">
        <f t="shared" si="588"/>
        <v>150.5333333333331</v>
      </c>
      <c r="U5428" s="21">
        <f t="shared" si="592"/>
        <v>0</v>
      </c>
      <c r="V5428" s="21">
        <f t="shared" si="593"/>
        <v>-6.4275633333332933E-4</v>
      </c>
      <c r="W5428" s="21">
        <f t="shared" si="594"/>
        <v>0</v>
      </c>
    </row>
    <row r="5429" spans="1:23">
      <c r="A5429" s="2">
        <f t="shared" si="589"/>
        <v>45536</v>
      </c>
      <c r="B5429" s="3">
        <f t="shared" si="590"/>
        <v>45557</v>
      </c>
      <c r="C5429" s="7">
        <v>45557.0625</v>
      </c>
      <c r="D5429" s="7">
        <v>45557.104166666664</v>
      </c>
      <c r="E5429" s="5">
        <v>71</v>
      </c>
      <c r="F5429" s="5">
        <v>-189.5</v>
      </c>
      <c r="G5429" s="5">
        <v>0.29166666666666602</v>
      </c>
      <c r="H5429" s="34" cm="1">
        <f t="array" ref="H5429">SUMPRODUCT(('ESB Networks Summary'!$C$5:$C$17384=Data!D5429)*('ESB Networks Summary'!$E$5:$E$17384))*1000*2-SUMPRODUCT(('ESB Networks Summary'!$C$5:$C$17384=Data!D5429)*('ESB Networks Summary'!$F$5:$F$17384))*1000*2</f>
        <v>2</v>
      </c>
      <c r="I5429" s="5">
        <v>0</v>
      </c>
      <c r="J5429" s="5">
        <v>0</v>
      </c>
      <c r="K5429" s="17">
        <v>1</v>
      </c>
      <c r="L5429" s="52">
        <f t="shared" si="591"/>
        <v>0</v>
      </c>
      <c r="M5429" s="5">
        <v>0</v>
      </c>
      <c r="N5429" s="5">
        <v>25.3</v>
      </c>
      <c r="O5429" s="96">
        <v>36.380000000000003</v>
      </c>
      <c r="P5429" s="5">
        <v>2.8333333333333299</v>
      </c>
      <c r="Q5429" s="99">
        <v>0</v>
      </c>
      <c r="R5429" s="99">
        <v>14.715</v>
      </c>
      <c r="S5429" s="99">
        <v>11.722</v>
      </c>
      <c r="T5429" s="30">
        <f t="shared" si="588"/>
        <v>167.32499999999999</v>
      </c>
      <c r="U5429" s="21">
        <f t="shared" si="592"/>
        <v>2.1459374999999954E-5</v>
      </c>
      <c r="V5429" s="21">
        <f t="shared" si="593"/>
        <v>0</v>
      </c>
      <c r="W5429" s="21">
        <f t="shared" si="594"/>
        <v>0</v>
      </c>
    </row>
    <row r="5430" spans="1:23">
      <c r="A5430" s="2">
        <f t="shared" si="589"/>
        <v>45536</v>
      </c>
      <c r="B5430" s="3">
        <f t="shared" si="590"/>
        <v>45557</v>
      </c>
      <c r="C5430" s="7">
        <v>45557.083333333336</v>
      </c>
      <c r="D5430" s="7">
        <v>45557.125</v>
      </c>
      <c r="E5430" s="5">
        <v>70.7</v>
      </c>
      <c r="F5430" s="5">
        <v>-163.666666666666</v>
      </c>
      <c r="G5430" s="5">
        <v>-0.76666666666666605</v>
      </c>
      <c r="H5430" s="34" cm="1">
        <f t="array" ref="H5430">SUMPRODUCT(('ESB Networks Summary'!$C$5:$C$17384=Data!D5430)*('ESB Networks Summary'!$E$5:$E$17384))*1000*2-SUMPRODUCT(('ESB Networks Summary'!$C$5:$C$17384=Data!D5430)*('ESB Networks Summary'!$F$5:$F$17384))*1000*2</f>
        <v>4</v>
      </c>
      <c r="I5430" s="5">
        <v>0</v>
      </c>
      <c r="J5430" s="5">
        <v>0</v>
      </c>
      <c r="K5430" s="17">
        <v>1</v>
      </c>
      <c r="L5430" s="52">
        <f t="shared" si="591"/>
        <v>0</v>
      </c>
      <c r="M5430" s="5">
        <v>0</v>
      </c>
      <c r="N5430" s="5">
        <v>0</v>
      </c>
      <c r="O5430" s="96">
        <v>48.08</v>
      </c>
      <c r="P5430" s="5">
        <v>2</v>
      </c>
      <c r="Q5430" s="99">
        <v>0</v>
      </c>
      <c r="R5430" s="99">
        <v>14.568000000000001</v>
      </c>
      <c r="S5430" s="99">
        <v>11.574</v>
      </c>
      <c r="T5430" s="30">
        <f t="shared" si="588"/>
        <v>164.89999999999932</v>
      </c>
      <c r="U5430" s="21">
        <f t="shared" si="592"/>
        <v>0</v>
      </c>
      <c r="V5430" s="21">
        <f t="shared" si="593"/>
        <v>-4.4366999999999963E-5</v>
      </c>
      <c r="W5430" s="21">
        <f t="shared" si="594"/>
        <v>0</v>
      </c>
    </row>
    <row r="5431" spans="1:23">
      <c r="A5431" s="2">
        <f t="shared" si="589"/>
        <v>45536</v>
      </c>
      <c r="B5431" s="3">
        <f t="shared" si="590"/>
        <v>45557</v>
      </c>
      <c r="C5431" s="7">
        <v>45557.104166666664</v>
      </c>
      <c r="D5431" s="7">
        <v>45557.145833333336</v>
      </c>
      <c r="E5431" s="5">
        <v>70</v>
      </c>
      <c r="F5431" s="5">
        <v>-190.5</v>
      </c>
      <c r="G5431" s="5">
        <v>0.79999999999999905</v>
      </c>
      <c r="H5431" s="34" cm="1">
        <f t="array" ref="H5431">SUMPRODUCT(('ESB Networks Summary'!$C$5:$C$17384=Data!D5431)*('ESB Networks Summary'!$E$5:$E$17384))*1000*2-SUMPRODUCT(('ESB Networks Summary'!$C$5:$C$17384=Data!D5431)*('ESB Networks Summary'!$F$5:$F$17384))*1000*2</f>
        <v>4</v>
      </c>
      <c r="I5431" s="5">
        <v>0</v>
      </c>
      <c r="J5431" s="5">
        <v>0</v>
      </c>
      <c r="K5431" s="17">
        <v>1</v>
      </c>
      <c r="L5431" s="52">
        <f t="shared" si="591"/>
        <v>0</v>
      </c>
      <c r="M5431" s="5">
        <v>0</v>
      </c>
      <c r="N5431" s="5">
        <v>29.4</v>
      </c>
      <c r="O5431" s="96">
        <v>48.08</v>
      </c>
      <c r="P5431" s="5">
        <v>2</v>
      </c>
      <c r="Q5431" s="99">
        <v>0</v>
      </c>
      <c r="R5431" s="99">
        <v>14.568000000000001</v>
      </c>
      <c r="S5431" s="99">
        <v>11.574</v>
      </c>
      <c r="T5431" s="30">
        <f t="shared" si="588"/>
        <v>163.9</v>
      </c>
      <c r="U5431" s="21">
        <f t="shared" si="592"/>
        <v>5.8271999999999933E-5</v>
      </c>
      <c r="V5431" s="21">
        <f t="shared" si="593"/>
        <v>0</v>
      </c>
      <c r="W5431" s="21">
        <f t="shared" si="594"/>
        <v>0</v>
      </c>
    </row>
    <row r="5432" spans="1:23">
      <c r="A5432" s="2">
        <f t="shared" si="589"/>
        <v>45536</v>
      </c>
      <c r="B5432" s="3">
        <f t="shared" si="590"/>
        <v>45557</v>
      </c>
      <c r="C5432" s="7">
        <v>45557.125</v>
      </c>
      <c r="D5432" s="7">
        <v>45557.166666666664</v>
      </c>
      <c r="E5432" s="5">
        <v>69.899999999999906</v>
      </c>
      <c r="F5432" s="5">
        <v>-183.1</v>
      </c>
      <c r="G5432" s="5">
        <v>0.19166666666666601</v>
      </c>
      <c r="H5432" s="34" cm="1">
        <f t="array" ref="H5432">SUMPRODUCT(('ESB Networks Summary'!$C$5:$C$17384=Data!D5432)*('ESB Networks Summary'!$E$5:$E$17384))*1000*2-SUMPRODUCT(('ESB Networks Summary'!$C$5:$C$17384=Data!D5432)*('ESB Networks Summary'!$F$5:$F$17384))*1000*2</f>
        <v>2</v>
      </c>
      <c r="I5432" s="5">
        <v>0</v>
      </c>
      <c r="J5432" s="5">
        <v>0</v>
      </c>
      <c r="K5432" s="17">
        <v>1</v>
      </c>
      <c r="L5432" s="52">
        <f t="shared" si="591"/>
        <v>0</v>
      </c>
      <c r="M5432" s="5">
        <v>0</v>
      </c>
      <c r="N5432" s="5">
        <v>16.599999999999898</v>
      </c>
      <c r="O5432" s="96">
        <v>13.54</v>
      </c>
      <c r="P5432" s="5">
        <v>2</v>
      </c>
      <c r="Q5432" s="99">
        <v>0</v>
      </c>
      <c r="R5432" s="99">
        <v>14.568000000000001</v>
      </c>
      <c r="S5432" s="99">
        <v>11.574</v>
      </c>
      <c r="T5432" s="30">
        <f t="shared" si="588"/>
        <v>168.69166666666678</v>
      </c>
      <c r="U5432" s="21">
        <f t="shared" si="592"/>
        <v>1.3960999999999953E-5</v>
      </c>
      <c r="V5432" s="21">
        <f t="shared" si="593"/>
        <v>0</v>
      </c>
      <c r="W5432" s="21">
        <f t="shared" si="594"/>
        <v>0</v>
      </c>
    </row>
    <row r="5433" spans="1:23">
      <c r="A5433" s="2">
        <f t="shared" si="589"/>
        <v>45536</v>
      </c>
      <c r="B5433" s="3">
        <f t="shared" si="590"/>
        <v>45557</v>
      </c>
      <c r="C5433" s="7">
        <v>45557.145833333336</v>
      </c>
      <c r="D5433" s="7">
        <v>45557.1875</v>
      </c>
      <c r="E5433" s="5">
        <v>69</v>
      </c>
      <c r="F5433" s="5">
        <v>-174.766666666666</v>
      </c>
      <c r="G5433" s="5">
        <v>0.33333333333333298</v>
      </c>
      <c r="H5433" s="34" cm="1">
        <f t="array" ref="H5433">SUMPRODUCT(('ESB Networks Summary'!$C$5:$C$17384=Data!D5433)*('ESB Networks Summary'!$E$5:$E$17384))*1000*2-SUMPRODUCT(('ESB Networks Summary'!$C$5:$C$17384=Data!D5433)*('ESB Networks Summary'!$F$5:$F$17384))*1000*2</f>
        <v>4</v>
      </c>
      <c r="I5433" s="5">
        <v>0</v>
      </c>
      <c r="J5433" s="5">
        <v>0</v>
      </c>
      <c r="K5433" s="17">
        <v>1</v>
      </c>
      <c r="L5433" s="52">
        <f t="shared" si="591"/>
        <v>0</v>
      </c>
      <c r="M5433" s="5">
        <v>0</v>
      </c>
      <c r="N5433" s="5">
        <v>20.8333333333333</v>
      </c>
      <c r="O5433" s="96">
        <v>13.54</v>
      </c>
      <c r="P5433" s="5">
        <v>2</v>
      </c>
      <c r="Q5433" s="99">
        <v>0</v>
      </c>
      <c r="R5433" s="99">
        <v>14.568000000000001</v>
      </c>
      <c r="S5433" s="99">
        <v>11.574</v>
      </c>
      <c r="T5433" s="30">
        <f t="shared" si="588"/>
        <v>156.26666666666603</v>
      </c>
      <c r="U5433" s="21">
        <f t="shared" si="592"/>
        <v>2.4279999999999978E-5</v>
      </c>
      <c r="V5433" s="21">
        <f t="shared" si="593"/>
        <v>0</v>
      </c>
      <c r="W5433" s="21">
        <f t="shared" si="594"/>
        <v>0</v>
      </c>
    </row>
    <row r="5434" spans="1:23">
      <c r="A5434" s="2">
        <f t="shared" si="589"/>
        <v>45536</v>
      </c>
      <c r="B5434" s="3">
        <f t="shared" si="590"/>
        <v>45557</v>
      </c>
      <c r="C5434" s="7">
        <v>45557.166666666664</v>
      </c>
      <c r="D5434" s="7">
        <v>45557.208333333336</v>
      </c>
      <c r="E5434" s="5">
        <v>69</v>
      </c>
      <c r="F5434" s="5">
        <v>-196.2</v>
      </c>
      <c r="G5434" s="5">
        <v>0.1</v>
      </c>
      <c r="H5434" s="34" cm="1">
        <f t="array" ref="H5434">SUMPRODUCT(('ESB Networks Summary'!$C$5:$C$17384=Data!D5434)*('ESB Networks Summary'!$E$5:$E$17384))*1000*2-SUMPRODUCT(('ESB Networks Summary'!$C$5:$C$17384=Data!D5434)*('ESB Networks Summary'!$F$5:$F$17384))*1000*2</f>
        <v>4</v>
      </c>
      <c r="I5434" s="5">
        <v>0</v>
      </c>
      <c r="J5434" s="5">
        <v>0</v>
      </c>
      <c r="K5434" s="17">
        <v>1</v>
      </c>
      <c r="L5434" s="52">
        <f t="shared" si="591"/>
        <v>0</v>
      </c>
      <c r="M5434" s="5">
        <v>0</v>
      </c>
      <c r="N5434" s="5">
        <v>30.433333333333302</v>
      </c>
      <c r="O5434" s="96">
        <v>1094.5</v>
      </c>
      <c r="P5434" s="5">
        <v>2</v>
      </c>
      <c r="Q5434" s="99">
        <v>0</v>
      </c>
      <c r="R5434" s="99">
        <v>14.721</v>
      </c>
      <c r="S5434" s="99">
        <v>11.727</v>
      </c>
      <c r="T5434" s="30">
        <f t="shared" si="588"/>
        <v>167.86666666666667</v>
      </c>
      <c r="U5434" s="21">
        <f t="shared" si="592"/>
        <v>7.3605000000000001E-6</v>
      </c>
      <c r="V5434" s="21">
        <f t="shared" si="593"/>
        <v>0</v>
      </c>
      <c r="W5434" s="21">
        <f t="shared" si="594"/>
        <v>0</v>
      </c>
    </row>
    <row r="5435" spans="1:23">
      <c r="A5435" s="2">
        <f t="shared" si="589"/>
        <v>45536</v>
      </c>
      <c r="B5435" s="3">
        <f t="shared" si="590"/>
        <v>45557</v>
      </c>
      <c r="C5435" s="7">
        <v>45557.1875</v>
      </c>
      <c r="D5435" s="7">
        <v>45557.229166666664</v>
      </c>
      <c r="E5435" s="5">
        <v>63.966666666666598</v>
      </c>
      <c r="F5435" s="5">
        <v>-3950.63333333333</v>
      </c>
      <c r="G5435" s="5">
        <v>-3.0333333333333301</v>
      </c>
      <c r="H5435" s="34" cm="1">
        <f t="array" ref="H5435">SUMPRODUCT(('ESB Networks Summary'!$C$5:$C$17384=Data!D5435)*('ESB Networks Summary'!$E$5:$E$17384))*1000*2-SUMPRODUCT(('ESB Networks Summary'!$C$5:$C$17384=Data!D5435)*('ESB Networks Summary'!$F$5:$F$17384))*1000*2</f>
        <v>16</v>
      </c>
      <c r="I5435" s="5">
        <v>3358.2</v>
      </c>
      <c r="J5435" s="5">
        <v>0</v>
      </c>
      <c r="K5435" s="17">
        <v>1</v>
      </c>
      <c r="L5435" s="52">
        <f t="shared" si="591"/>
        <v>0</v>
      </c>
      <c r="M5435" s="5">
        <v>0</v>
      </c>
      <c r="N5435" s="5">
        <v>3575.86666666666</v>
      </c>
      <c r="O5435" s="96">
        <v>1094.5</v>
      </c>
      <c r="P5435" s="5">
        <v>1.8</v>
      </c>
      <c r="Q5435" s="99">
        <v>0</v>
      </c>
      <c r="R5435" s="99">
        <v>14.721</v>
      </c>
      <c r="S5435" s="99">
        <v>11.727</v>
      </c>
      <c r="T5435" s="30">
        <f t="shared" si="588"/>
        <v>373.53333333333694</v>
      </c>
      <c r="U5435" s="21">
        <f t="shared" si="592"/>
        <v>0</v>
      </c>
      <c r="V5435" s="21">
        <f t="shared" si="593"/>
        <v>-1.7785949999999981E-4</v>
      </c>
      <c r="W5435" s="21">
        <f t="shared" si="594"/>
        <v>0</v>
      </c>
    </row>
    <row r="5436" spans="1:23">
      <c r="A5436" s="2">
        <f t="shared" si="589"/>
        <v>45536</v>
      </c>
      <c r="B5436" s="3">
        <f t="shared" si="590"/>
        <v>45557</v>
      </c>
      <c r="C5436" s="7">
        <v>45557.208333333336</v>
      </c>
      <c r="D5436" s="7">
        <v>45557.25</v>
      </c>
      <c r="E5436" s="5">
        <v>54.933333333333302</v>
      </c>
      <c r="F5436" s="5">
        <v>-2535.2666666666601</v>
      </c>
      <c r="G5436" s="5">
        <v>-1.2</v>
      </c>
      <c r="H5436" s="34" cm="1">
        <f t="array" ref="H5436">SUMPRODUCT(('ESB Networks Summary'!$C$5:$C$17384=Data!D5436)*('ESB Networks Summary'!$E$5:$E$17384))*1000*2-SUMPRODUCT(('ESB Networks Summary'!$C$5:$C$17384=Data!D5436)*('ESB Networks Summary'!$F$5:$F$17384))*1000*2</f>
        <v>4</v>
      </c>
      <c r="I5436" s="5">
        <v>1970.6</v>
      </c>
      <c r="J5436" s="5">
        <v>0</v>
      </c>
      <c r="K5436" s="17">
        <v>1</v>
      </c>
      <c r="L5436" s="52">
        <f t="shared" si="591"/>
        <v>0</v>
      </c>
      <c r="M5436" s="5">
        <v>0</v>
      </c>
      <c r="N5436" s="5">
        <v>2120.7999999999902</v>
      </c>
      <c r="O5436" s="96">
        <v>340.28</v>
      </c>
      <c r="P5436" s="5">
        <v>2.0333333333333301</v>
      </c>
      <c r="Q5436" s="99">
        <v>0</v>
      </c>
      <c r="R5436" s="99">
        <v>15.062999999999999</v>
      </c>
      <c r="S5436" s="99">
        <v>12.07</v>
      </c>
      <c r="T5436" s="30">
        <f t="shared" si="588"/>
        <v>415.30000000000337</v>
      </c>
      <c r="U5436" s="21">
        <f t="shared" si="592"/>
        <v>0</v>
      </c>
      <c r="V5436" s="21">
        <f t="shared" si="593"/>
        <v>-7.2419999999999988E-5</v>
      </c>
      <c r="W5436" s="21">
        <f t="shared" si="594"/>
        <v>0</v>
      </c>
    </row>
    <row r="5437" spans="1:23">
      <c r="A5437" s="2">
        <f t="shared" si="589"/>
        <v>45536</v>
      </c>
      <c r="B5437" s="3">
        <f t="shared" si="590"/>
        <v>45557</v>
      </c>
      <c r="C5437" s="7">
        <v>45557.229166666664</v>
      </c>
      <c r="D5437" s="7">
        <v>45557.270833333336</v>
      </c>
      <c r="E5437" s="5">
        <v>52.5</v>
      </c>
      <c r="F5437" s="5">
        <v>-1319.0333333333299</v>
      </c>
      <c r="G5437" s="5">
        <v>-1.11666666666666</v>
      </c>
      <c r="H5437" s="34" cm="1">
        <f t="array" ref="H5437">SUMPRODUCT(('ESB Networks Summary'!$C$5:$C$17384=Data!D5437)*('ESB Networks Summary'!$E$5:$E$17384))*1000*2-SUMPRODUCT(('ESB Networks Summary'!$C$5:$C$17384=Data!D5437)*('ESB Networks Summary'!$F$5:$F$17384))*1000*2</f>
        <v>10</v>
      </c>
      <c r="I5437" s="5">
        <v>1042.86666666666</v>
      </c>
      <c r="J5437" s="5">
        <v>0</v>
      </c>
      <c r="K5437" s="17">
        <v>1</v>
      </c>
      <c r="L5437" s="52">
        <f t="shared" si="591"/>
        <v>0</v>
      </c>
      <c r="M5437" s="5">
        <v>0</v>
      </c>
      <c r="N5437" s="5">
        <v>1089.7666666666601</v>
      </c>
      <c r="O5437" s="96">
        <v>340.28</v>
      </c>
      <c r="P5437" s="5">
        <v>12.7083333333333</v>
      </c>
      <c r="Q5437" s="99">
        <v>0</v>
      </c>
      <c r="R5437" s="99">
        <v>15.062999999999999</v>
      </c>
      <c r="S5437" s="99">
        <v>12.07</v>
      </c>
      <c r="T5437" s="30">
        <f t="shared" si="588"/>
        <v>240.85833333333653</v>
      </c>
      <c r="U5437" s="21">
        <f t="shared" si="592"/>
        <v>0</v>
      </c>
      <c r="V5437" s="21">
        <f t="shared" si="593"/>
        <v>-6.7390833333332939E-5</v>
      </c>
      <c r="W5437" s="21">
        <f t="shared" si="594"/>
        <v>0</v>
      </c>
    </row>
    <row r="5438" spans="1:23">
      <c r="A5438" s="2">
        <f t="shared" si="589"/>
        <v>45536</v>
      </c>
      <c r="B5438" s="3">
        <f t="shared" si="590"/>
        <v>45557</v>
      </c>
      <c r="C5438" s="7">
        <v>45557.25</v>
      </c>
      <c r="D5438" s="7">
        <v>45557.291666666664</v>
      </c>
      <c r="E5438" s="5">
        <v>49.733333333333299</v>
      </c>
      <c r="F5438" s="5">
        <v>-462.96666666666601</v>
      </c>
      <c r="G5438" s="5">
        <v>-10.1666666666666</v>
      </c>
      <c r="H5438" s="34" cm="1">
        <f t="array" ref="H5438">SUMPRODUCT(('ESB Networks Summary'!$C$5:$C$17384=Data!D5438)*('ESB Networks Summary'!$E$5:$E$17384))*1000*2-SUMPRODUCT(('ESB Networks Summary'!$C$5:$C$17384=Data!D5438)*('ESB Networks Summary'!$F$5:$F$17384))*1000*2</f>
        <v>12</v>
      </c>
      <c r="I5438" s="5">
        <v>0</v>
      </c>
      <c r="J5438" s="5">
        <v>0</v>
      </c>
      <c r="K5438" s="17">
        <v>1</v>
      </c>
      <c r="L5438" s="52">
        <f t="shared" si="591"/>
        <v>0</v>
      </c>
      <c r="M5438" s="5">
        <v>0</v>
      </c>
      <c r="N5438" s="5">
        <v>216.933333333333</v>
      </c>
      <c r="O5438" s="96">
        <v>13.8</v>
      </c>
      <c r="P5438" s="5">
        <v>29.8</v>
      </c>
      <c r="Q5438" s="99">
        <v>0</v>
      </c>
      <c r="R5438" s="99">
        <v>15.843</v>
      </c>
      <c r="S5438" s="99">
        <v>12.849</v>
      </c>
      <c r="T5438" s="30">
        <f t="shared" si="588"/>
        <v>265.6666666666664</v>
      </c>
      <c r="U5438" s="21">
        <f t="shared" si="592"/>
        <v>0</v>
      </c>
      <c r="V5438" s="21">
        <f t="shared" si="593"/>
        <v>-6.5315749999999575E-4</v>
      </c>
      <c r="W5438" s="21">
        <f t="shared" si="594"/>
        <v>0</v>
      </c>
    </row>
    <row r="5439" spans="1:23">
      <c r="A5439" s="2">
        <f t="shared" si="589"/>
        <v>45536</v>
      </c>
      <c r="B5439" s="3">
        <f t="shared" si="590"/>
        <v>45557</v>
      </c>
      <c r="C5439" s="7">
        <v>45557.270833333336</v>
      </c>
      <c r="D5439" s="7">
        <v>45557.3125</v>
      </c>
      <c r="E5439" s="5">
        <v>49</v>
      </c>
      <c r="F5439" s="5">
        <v>-172.2</v>
      </c>
      <c r="G5439" s="5">
        <v>-3.43333333333333</v>
      </c>
      <c r="H5439" s="34" cm="1">
        <f t="array" ref="H5439">SUMPRODUCT(('ESB Networks Summary'!$C$5:$C$17384=Data!D5439)*('ESB Networks Summary'!$E$5:$E$17384))*1000*2-SUMPRODUCT(('ESB Networks Summary'!$C$5:$C$17384=Data!D5439)*('ESB Networks Summary'!$F$5:$F$17384))*1000*2</f>
        <v>8</v>
      </c>
      <c r="I5439" s="5">
        <v>0</v>
      </c>
      <c r="J5439" s="5">
        <v>0</v>
      </c>
      <c r="K5439" s="17">
        <v>1</v>
      </c>
      <c r="L5439" s="52">
        <f t="shared" si="591"/>
        <v>0</v>
      </c>
      <c r="M5439" s="5">
        <v>0</v>
      </c>
      <c r="N5439" s="5">
        <v>16.100000000000001</v>
      </c>
      <c r="O5439" s="96">
        <v>13.8</v>
      </c>
      <c r="P5439" s="5">
        <v>32.5</v>
      </c>
      <c r="Q5439" s="99">
        <v>0</v>
      </c>
      <c r="R5439" s="99">
        <v>15.843</v>
      </c>
      <c r="S5439" s="99">
        <v>12.849</v>
      </c>
      <c r="T5439" s="30">
        <f t="shared" si="588"/>
        <v>185.16666666666666</v>
      </c>
      <c r="U5439" s="21">
        <f t="shared" si="592"/>
        <v>0</v>
      </c>
      <c r="V5439" s="21">
        <f t="shared" si="593"/>
        <v>-2.2057449999999978E-4</v>
      </c>
      <c r="W5439" s="21">
        <f t="shared" si="594"/>
        <v>0</v>
      </c>
    </row>
    <row r="5440" spans="1:23">
      <c r="A5440" s="2">
        <f t="shared" si="589"/>
        <v>45536</v>
      </c>
      <c r="B5440" s="3">
        <f t="shared" si="590"/>
        <v>45557</v>
      </c>
      <c r="C5440" s="7">
        <v>45557.291666666664</v>
      </c>
      <c r="D5440" s="7">
        <v>45557.333333333336</v>
      </c>
      <c r="E5440" s="5">
        <v>48.133333333333297</v>
      </c>
      <c r="F5440" s="5">
        <v>-135.63333333333301</v>
      </c>
      <c r="G5440" s="5">
        <v>-0.19166666666666601</v>
      </c>
      <c r="H5440" s="34" cm="1">
        <f t="array" ref="H5440">SUMPRODUCT(('ESB Networks Summary'!$C$5:$C$17384=Data!D5440)*('ESB Networks Summary'!$E$5:$E$17384))*1000*2-SUMPRODUCT(('ESB Networks Summary'!$C$5:$C$17384=Data!D5440)*('ESB Networks Summary'!$F$5:$F$17384))*1000*2</f>
        <v>8</v>
      </c>
      <c r="I5440" s="5">
        <v>0</v>
      </c>
      <c r="J5440" s="5">
        <v>0</v>
      </c>
      <c r="K5440" s="17">
        <v>1</v>
      </c>
      <c r="L5440" s="52">
        <f t="shared" si="591"/>
        <v>0</v>
      </c>
      <c r="M5440" s="5">
        <v>0</v>
      </c>
      <c r="N5440" s="5">
        <v>27.474999999999898</v>
      </c>
      <c r="O5440" s="96">
        <v>56.33</v>
      </c>
      <c r="P5440" s="5">
        <v>34.3333333333333</v>
      </c>
      <c r="Q5440" s="99">
        <v>59.99</v>
      </c>
      <c r="R5440" s="99">
        <v>22.008000000000003</v>
      </c>
      <c r="S5440" s="99">
        <v>14.131</v>
      </c>
      <c r="T5440" s="30">
        <f t="shared" si="588"/>
        <v>142.29999999999976</v>
      </c>
      <c r="U5440" s="21">
        <f t="shared" si="592"/>
        <v>0</v>
      </c>
      <c r="V5440" s="21">
        <f t="shared" si="593"/>
        <v>-1.3542208333333286E-5</v>
      </c>
      <c r="W5440" s="21">
        <f t="shared" si="594"/>
        <v>0</v>
      </c>
    </row>
    <row r="5441" spans="1:23">
      <c r="A5441" s="2">
        <f t="shared" si="589"/>
        <v>45536</v>
      </c>
      <c r="B5441" s="3">
        <f t="shared" si="590"/>
        <v>45557</v>
      </c>
      <c r="C5441" s="7">
        <v>45557.3125</v>
      </c>
      <c r="D5441" s="7">
        <v>45557.354166666664</v>
      </c>
      <c r="E5441" s="5">
        <v>48</v>
      </c>
      <c r="F5441" s="5">
        <v>-60</v>
      </c>
      <c r="G5441" s="5">
        <v>4.4666666666666597</v>
      </c>
      <c r="H5441" s="34" cm="1">
        <f t="array" ref="H5441">SUMPRODUCT(('ESB Networks Summary'!$C$5:$C$17384=Data!D5441)*('ESB Networks Summary'!$E$5:$E$17384))*1000*2-SUMPRODUCT(('ESB Networks Summary'!$C$5:$C$17384=Data!D5441)*('ESB Networks Summary'!$F$5:$F$17384))*1000*2</f>
        <v>8</v>
      </c>
      <c r="I5441" s="5">
        <v>0</v>
      </c>
      <c r="J5441" s="5">
        <v>0</v>
      </c>
      <c r="K5441" s="17">
        <v>1</v>
      </c>
      <c r="L5441" s="52">
        <f t="shared" si="591"/>
        <v>0</v>
      </c>
      <c r="M5441" s="5">
        <v>0</v>
      </c>
      <c r="N5441" s="5">
        <v>10.799999999999899</v>
      </c>
      <c r="O5441" s="96">
        <v>56.33</v>
      </c>
      <c r="P5441" s="5">
        <v>78.399999999999906</v>
      </c>
      <c r="Q5441" s="99">
        <v>59.99</v>
      </c>
      <c r="R5441" s="99">
        <v>22.008000000000003</v>
      </c>
      <c r="S5441" s="99">
        <v>14.131</v>
      </c>
      <c r="T5441" s="30">
        <f t="shared" si="588"/>
        <v>132.06666666666666</v>
      </c>
      <c r="U5441" s="21">
        <f t="shared" si="592"/>
        <v>4.9151199999999929E-4</v>
      </c>
      <c r="V5441" s="21">
        <f t="shared" si="593"/>
        <v>0</v>
      </c>
      <c r="W5441" s="21">
        <f t="shared" si="594"/>
        <v>0</v>
      </c>
    </row>
    <row r="5442" spans="1:23">
      <c r="A5442" s="2">
        <f t="shared" si="589"/>
        <v>45536</v>
      </c>
      <c r="B5442" s="3">
        <f t="shared" si="590"/>
        <v>45557</v>
      </c>
      <c r="C5442" s="7">
        <v>45557.333333333336</v>
      </c>
      <c r="D5442" s="7">
        <v>45557.375</v>
      </c>
      <c r="E5442" s="5">
        <v>48</v>
      </c>
      <c r="F5442" s="5">
        <v>-115.133333333333</v>
      </c>
      <c r="G5442" s="5">
        <v>-9.3000000000000007</v>
      </c>
      <c r="H5442" s="34" cm="1">
        <f t="array" ref="H5442">SUMPRODUCT(('ESB Networks Summary'!$C$5:$C$17384=Data!D5442)*('ESB Networks Summary'!$E$5:$E$17384))*1000*2-SUMPRODUCT(('ESB Networks Summary'!$C$5:$C$17384=Data!D5442)*('ESB Networks Summary'!$F$5:$F$17384))*1000*2</f>
        <v>4</v>
      </c>
      <c r="I5442" s="5">
        <v>190.96666666666599</v>
      </c>
      <c r="J5442" s="5">
        <v>0</v>
      </c>
      <c r="K5442" s="17">
        <v>1</v>
      </c>
      <c r="L5442" s="52">
        <f t="shared" si="591"/>
        <v>0</v>
      </c>
      <c r="M5442" s="5">
        <v>0</v>
      </c>
      <c r="N5442" s="5">
        <v>136.766666666666</v>
      </c>
      <c r="O5442" s="96">
        <v>853.7</v>
      </c>
      <c r="P5442" s="5">
        <v>169.266666666666</v>
      </c>
      <c r="Q5442" s="99">
        <v>218.58</v>
      </c>
      <c r="R5442" s="99">
        <v>24.597999999999999</v>
      </c>
      <c r="S5442" s="99">
        <v>16.72</v>
      </c>
      <c r="T5442" s="30">
        <f t="shared" ref="T5442:T5505" si="595">P5442+G5442-N5442-F5442</f>
        <v>138.33333333333297</v>
      </c>
      <c r="U5442" s="21">
        <f t="shared" si="592"/>
        <v>0</v>
      </c>
      <c r="V5442" s="21">
        <f t="shared" si="593"/>
        <v>-7.7747999999999999E-4</v>
      </c>
      <c r="W5442" s="21">
        <f t="shared" si="594"/>
        <v>0</v>
      </c>
    </row>
    <row r="5443" spans="1:23">
      <c r="A5443" s="2">
        <f t="shared" ref="A5443:A5506" si="596">DATE(YEAR(C5443),MONTH(C5443),1)</f>
        <v>45536</v>
      </c>
      <c r="B5443" s="3">
        <f t="shared" ref="B5443:B5506" si="597">DATE(YEAR(C5443),MONTH(C5443),DAY(C5443))</f>
        <v>45557</v>
      </c>
      <c r="C5443" s="7">
        <v>45557.354166666664</v>
      </c>
      <c r="D5443" s="7">
        <v>45557.395833333336</v>
      </c>
      <c r="E5443" s="5">
        <v>48</v>
      </c>
      <c r="F5443" s="5">
        <v>204.79999999999899</v>
      </c>
      <c r="G5443" s="5">
        <v>20.324999999999999</v>
      </c>
      <c r="H5443" s="34" cm="1">
        <f t="array" ref="H5443">SUMPRODUCT(('ESB Networks Summary'!$C$5:$C$17384=Data!D5443)*('ESB Networks Summary'!$E$5:$E$17384))*1000*2-SUMPRODUCT(('ESB Networks Summary'!$C$5:$C$17384=Data!D5443)*('ESB Networks Summary'!$F$5:$F$17384))*1000*2</f>
        <v>2</v>
      </c>
      <c r="I5443" s="5">
        <v>0</v>
      </c>
      <c r="J5443" s="5">
        <v>0</v>
      </c>
      <c r="K5443" s="17">
        <v>1</v>
      </c>
      <c r="L5443" s="52">
        <f t="shared" ref="L5443:L5506" si="598">IF(AND(K5443=2,K5442&lt;2),1,0)</f>
        <v>0</v>
      </c>
      <c r="M5443" s="5">
        <v>0</v>
      </c>
      <c r="N5443" s="5">
        <v>3.86666666666666</v>
      </c>
      <c r="O5443" s="96">
        <v>853.7</v>
      </c>
      <c r="P5443" s="5">
        <v>368.166666666666</v>
      </c>
      <c r="Q5443" s="99">
        <v>218.58</v>
      </c>
      <c r="R5443" s="99">
        <v>24.597999999999999</v>
      </c>
      <c r="S5443" s="99">
        <v>16.72</v>
      </c>
      <c r="T5443" s="30">
        <f t="shared" si="595"/>
        <v>179.82500000000033</v>
      </c>
      <c r="U5443" s="21">
        <f t="shared" ref="U5443:U5506" si="599">IF(G5443&gt;0, G5443/1000*R5443/2,0)/100</f>
        <v>2.4997717499999996E-3</v>
      </c>
      <c r="V5443" s="21">
        <f t="shared" ref="V5443:V5506" si="600">IF(G5443&lt;0, G5443/1000*S5443/2,0)/100</f>
        <v>0</v>
      </c>
      <c r="W5443" s="21">
        <f t="shared" ref="W5443:W5506" si="601">IF(J5443&gt;P5443,J5443/1000/2*R5443/100,0)</f>
        <v>0</v>
      </c>
    </row>
    <row r="5444" spans="1:23">
      <c r="A5444" s="2">
        <f t="shared" si="596"/>
        <v>45536</v>
      </c>
      <c r="B5444" s="3">
        <f t="shared" si="597"/>
        <v>45557</v>
      </c>
      <c r="C5444" s="7">
        <v>45557.375</v>
      </c>
      <c r="D5444" s="7">
        <v>45557.416666666664</v>
      </c>
      <c r="E5444" s="5">
        <v>48.375</v>
      </c>
      <c r="F5444" s="5">
        <v>392.724999999999</v>
      </c>
      <c r="G5444" s="5">
        <v>0.29166666666666602</v>
      </c>
      <c r="H5444" s="34" cm="1">
        <f t="array" ref="H5444">SUMPRODUCT(('ESB Networks Summary'!$C$5:$C$17384=Data!D5444)*('ESB Networks Summary'!$E$5:$E$17384))*1000*2-SUMPRODUCT(('ESB Networks Summary'!$C$5:$C$17384=Data!D5444)*('ESB Networks Summary'!$F$5:$F$17384))*1000*2</f>
        <v>4</v>
      </c>
      <c r="I5444" s="5">
        <v>0</v>
      </c>
      <c r="J5444" s="5">
        <v>0</v>
      </c>
      <c r="K5444" s="17">
        <v>1</v>
      </c>
      <c r="L5444" s="52">
        <f t="shared" si="598"/>
        <v>0</v>
      </c>
      <c r="M5444" s="5">
        <v>0</v>
      </c>
      <c r="N5444" s="5">
        <v>46.1</v>
      </c>
      <c r="O5444" s="96">
        <v>872.02</v>
      </c>
      <c r="P5444" s="5">
        <v>589.74166666666599</v>
      </c>
      <c r="Q5444" s="99">
        <v>451.77</v>
      </c>
      <c r="R5444" s="99">
        <v>25.655999999999999</v>
      </c>
      <c r="S5444" s="99">
        <v>17.779</v>
      </c>
      <c r="T5444" s="30">
        <f t="shared" si="595"/>
        <v>151.2083333333336</v>
      </c>
      <c r="U5444" s="21">
        <f t="shared" si="599"/>
        <v>3.7414999999999919E-5</v>
      </c>
      <c r="V5444" s="21">
        <f t="shared" si="600"/>
        <v>0</v>
      </c>
      <c r="W5444" s="21">
        <f t="shared" si="601"/>
        <v>0</v>
      </c>
    </row>
    <row r="5445" spans="1:23">
      <c r="A5445" s="2">
        <f t="shared" si="596"/>
        <v>45536</v>
      </c>
      <c r="B5445" s="3">
        <f t="shared" si="597"/>
        <v>45557</v>
      </c>
      <c r="C5445" s="7">
        <v>45557.395833333336</v>
      </c>
      <c r="D5445" s="7">
        <v>45557.4375</v>
      </c>
      <c r="E5445" s="5">
        <v>48.633333333333297</v>
      </c>
      <c r="F5445" s="5">
        <v>301.46666666666601</v>
      </c>
      <c r="G5445" s="5">
        <v>-0.3</v>
      </c>
      <c r="H5445" s="34" cm="1">
        <f t="array" ref="H5445">SUMPRODUCT(('ESB Networks Summary'!$C$5:$C$17384=Data!D5445)*('ESB Networks Summary'!$E$5:$E$17384))*1000*2-SUMPRODUCT(('ESB Networks Summary'!$C$5:$C$17384=Data!D5445)*('ESB Networks Summary'!$F$5:$F$17384))*1000*2</f>
        <v>6</v>
      </c>
      <c r="I5445" s="5">
        <v>299.26666666666603</v>
      </c>
      <c r="J5445" s="5">
        <v>0</v>
      </c>
      <c r="K5445" s="17">
        <v>1</v>
      </c>
      <c r="L5445" s="52">
        <f t="shared" si="598"/>
        <v>0</v>
      </c>
      <c r="M5445" s="5">
        <v>0</v>
      </c>
      <c r="N5445" s="5">
        <v>282.26666666666603</v>
      </c>
      <c r="O5445" s="96">
        <v>872.02</v>
      </c>
      <c r="P5445" s="5">
        <v>697.56666666666604</v>
      </c>
      <c r="Q5445" s="99">
        <v>451.77</v>
      </c>
      <c r="R5445" s="99">
        <v>25.655999999999999</v>
      </c>
      <c r="S5445" s="99">
        <v>17.779</v>
      </c>
      <c r="T5445" s="30">
        <f t="shared" si="595"/>
        <v>113.53333333333404</v>
      </c>
      <c r="U5445" s="21">
        <f t="shared" si="599"/>
        <v>0</v>
      </c>
      <c r="V5445" s="21">
        <f t="shared" si="600"/>
        <v>-2.6668499999999997E-5</v>
      </c>
      <c r="W5445" s="21">
        <f t="shared" si="601"/>
        <v>0</v>
      </c>
    </row>
    <row r="5446" spans="1:23">
      <c r="A5446" s="2">
        <f t="shared" si="596"/>
        <v>45536</v>
      </c>
      <c r="B5446" s="3">
        <f t="shared" si="597"/>
        <v>45557</v>
      </c>
      <c r="C5446" s="7">
        <v>45557.416666666664</v>
      </c>
      <c r="D5446" s="7">
        <v>45557.458333333336</v>
      </c>
      <c r="E5446" s="5">
        <v>49.766666666666602</v>
      </c>
      <c r="F5446" s="5">
        <v>610.13333333333298</v>
      </c>
      <c r="G5446" s="5">
        <v>0.7</v>
      </c>
      <c r="H5446" s="34" cm="1">
        <f t="array" ref="H5446">SUMPRODUCT(('ESB Networks Summary'!$C$5:$C$17384=Data!D5446)*('ESB Networks Summary'!$E$5:$E$17384))*1000*2-SUMPRODUCT(('ESB Networks Summary'!$C$5:$C$17384=Data!D5446)*('ESB Networks Summary'!$F$5:$F$17384))*1000*2</f>
        <v>10</v>
      </c>
      <c r="I5446" s="5">
        <v>0</v>
      </c>
      <c r="J5446" s="5">
        <v>0</v>
      </c>
      <c r="K5446" s="17">
        <v>1</v>
      </c>
      <c r="L5446" s="52">
        <f t="shared" si="598"/>
        <v>0</v>
      </c>
      <c r="M5446" s="5">
        <v>0</v>
      </c>
      <c r="N5446" s="5">
        <v>78.433333333333294</v>
      </c>
      <c r="O5446" s="96">
        <v>687.36</v>
      </c>
      <c r="P5446" s="5">
        <v>830.4</v>
      </c>
      <c r="Q5446" s="99">
        <v>775.79</v>
      </c>
      <c r="R5446" s="99">
        <v>25.655999999999999</v>
      </c>
      <c r="S5446" s="99">
        <v>17.779</v>
      </c>
      <c r="T5446" s="30">
        <f t="shared" si="595"/>
        <v>142.53333333333376</v>
      </c>
      <c r="U5446" s="21">
        <f t="shared" si="599"/>
        <v>8.9795999999999992E-5</v>
      </c>
      <c r="V5446" s="21">
        <f t="shared" si="600"/>
        <v>0</v>
      </c>
      <c r="W5446" s="21">
        <f t="shared" si="601"/>
        <v>0</v>
      </c>
    </row>
    <row r="5447" spans="1:23">
      <c r="A5447" s="2">
        <f t="shared" si="596"/>
        <v>45536</v>
      </c>
      <c r="B5447" s="3">
        <f t="shared" si="597"/>
        <v>45557</v>
      </c>
      <c r="C5447" s="7">
        <v>45557.4375</v>
      </c>
      <c r="D5447" s="7">
        <v>45557.479166666664</v>
      </c>
      <c r="E5447" s="5">
        <v>50.266666666666602</v>
      </c>
      <c r="F5447" s="5">
        <v>-209.03333333333299</v>
      </c>
      <c r="G5447" s="5">
        <v>-2.0499999999999998</v>
      </c>
      <c r="H5447" s="34" cm="1">
        <f t="array" ref="H5447">SUMPRODUCT(('ESB Networks Summary'!$C$5:$C$17384=Data!D5447)*('ESB Networks Summary'!$E$5:$E$17384))*1000*2-SUMPRODUCT(('ESB Networks Summary'!$C$5:$C$17384=Data!D5447)*('ESB Networks Summary'!$F$5:$F$17384))*1000*2</f>
        <v>8</v>
      </c>
      <c r="I5447" s="5">
        <v>0</v>
      </c>
      <c r="J5447" s="5">
        <v>0</v>
      </c>
      <c r="K5447" s="17">
        <v>1</v>
      </c>
      <c r="L5447" s="52">
        <f t="shared" si="598"/>
        <v>0</v>
      </c>
      <c r="M5447" s="5">
        <v>518.5</v>
      </c>
      <c r="N5447" s="5">
        <v>654.43333333333305</v>
      </c>
      <c r="O5447" s="96">
        <v>687.36</v>
      </c>
      <c r="P5447" s="5">
        <v>569.51666666666597</v>
      </c>
      <c r="Q5447" s="99">
        <v>775.79</v>
      </c>
      <c r="R5447" s="99">
        <v>25.655999999999999</v>
      </c>
      <c r="S5447" s="99">
        <v>17.779</v>
      </c>
      <c r="T5447" s="30">
        <f t="shared" si="595"/>
        <v>122.06666666666595</v>
      </c>
      <c r="U5447" s="21">
        <f t="shared" si="599"/>
        <v>0</v>
      </c>
      <c r="V5447" s="21">
        <f t="shared" si="600"/>
        <v>-1.8223474999999996E-4</v>
      </c>
      <c r="W5447" s="21">
        <f t="shared" si="601"/>
        <v>0</v>
      </c>
    </row>
    <row r="5448" spans="1:23">
      <c r="A5448" s="2">
        <f t="shared" si="596"/>
        <v>45536</v>
      </c>
      <c r="B5448" s="3">
        <f t="shared" si="597"/>
        <v>45557</v>
      </c>
      <c r="C5448" s="7">
        <v>45557.458333333336</v>
      </c>
      <c r="D5448" s="7">
        <v>45557.5</v>
      </c>
      <c r="E5448" s="5">
        <v>50</v>
      </c>
      <c r="F5448" s="5">
        <v>169.2</v>
      </c>
      <c r="G5448" s="5">
        <v>-1.93333333333333</v>
      </c>
      <c r="H5448" s="34" cm="1">
        <f t="array" ref="H5448">SUMPRODUCT(('ESB Networks Summary'!$C$5:$C$17384=Data!D5448)*('ESB Networks Summary'!$E$5:$E$17384))*1000*2-SUMPRODUCT(('ESB Networks Summary'!$C$5:$C$17384=Data!D5448)*('ESB Networks Summary'!$F$5:$F$17384))*1000*2</f>
        <v>10</v>
      </c>
      <c r="I5448" s="5">
        <v>14.566666666666601</v>
      </c>
      <c r="J5448" s="5">
        <v>0</v>
      </c>
      <c r="K5448" s="17">
        <v>1</v>
      </c>
      <c r="L5448" s="52">
        <f t="shared" si="598"/>
        <v>0</v>
      </c>
      <c r="M5448" s="5">
        <v>0</v>
      </c>
      <c r="N5448" s="5">
        <v>397.56666666666598</v>
      </c>
      <c r="O5448" s="96">
        <v>816.08</v>
      </c>
      <c r="P5448" s="5">
        <v>692.76666666666597</v>
      </c>
      <c r="Q5448" s="99">
        <v>701.76</v>
      </c>
      <c r="R5448" s="99">
        <v>25.655999999999999</v>
      </c>
      <c r="S5448" s="99">
        <v>17.779</v>
      </c>
      <c r="T5448" s="30">
        <f t="shared" si="595"/>
        <v>124.06666666666672</v>
      </c>
      <c r="U5448" s="21">
        <f t="shared" si="599"/>
        <v>0</v>
      </c>
      <c r="V5448" s="21">
        <f t="shared" si="600"/>
        <v>-1.7186366666666636E-4</v>
      </c>
      <c r="W5448" s="21">
        <f t="shared" si="601"/>
        <v>0</v>
      </c>
    </row>
    <row r="5449" spans="1:23">
      <c r="A5449" s="2">
        <f t="shared" si="596"/>
        <v>45536</v>
      </c>
      <c r="B5449" s="3">
        <f t="shared" si="597"/>
        <v>45557</v>
      </c>
      <c r="C5449" s="7">
        <v>45557.479166666664</v>
      </c>
      <c r="D5449" s="7">
        <v>45557.520833333336</v>
      </c>
      <c r="E5449" s="5">
        <v>50.6666666666666</v>
      </c>
      <c r="F5449" s="5">
        <v>257.10833333333301</v>
      </c>
      <c r="G5449" s="5">
        <v>1.6</v>
      </c>
      <c r="H5449" s="34" cm="1">
        <f t="array" ref="H5449">SUMPRODUCT(('ESB Networks Summary'!$C$5:$C$17384=Data!D5449)*('ESB Networks Summary'!$E$5:$E$17384))*1000*2-SUMPRODUCT(('ESB Networks Summary'!$C$5:$C$17384=Data!D5449)*('ESB Networks Summary'!$F$5:$F$17384))*1000*2</f>
        <v>2</v>
      </c>
      <c r="I5449" s="5">
        <v>0</v>
      </c>
      <c r="J5449" s="5">
        <v>0</v>
      </c>
      <c r="K5449" s="17">
        <v>1</v>
      </c>
      <c r="L5449" s="52">
        <f t="shared" si="598"/>
        <v>0</v>
      </c>
      <c r="M5449" s="5">
        <v>0</v>
      </c>
      <c r="N5449" s="5">
        <v>371.7</v>
      </c>
      <c r="O5449" s="96">
        <v>816.08</v>
      </c>
      <c r="P5449" s="5">
        <v>744.33333333333303</v>
      </c>
      <c r="Q5449" s="99">
        <v>701.76</v>
      </c>
      <c r="R5449" s="99">
        <v>25.655999999999999</v>
      </c>
      <c r="S5449" s="99">
        <v>17.779</v>
      </c>
      <c r="T5449" s="30">
        <f t="shared" si="595"/>
        <v>117.12500000000006</v>
      </c>
      <c r="U5449" s="21">
        <f t="shared" si="599"/>
        <v>2.05248E-4</v>
      </c>
      <c r="V5449" s="21">
        <f t="shared" si="600"/>
        <v>0</v>
      </c>
      <c r="W5449" s="21">
        <f t="shared" si="601"/>
        <v>0</v>
      </c>
    </row>
    <row r="5450" spans="1:23">
      <c r="A5450" s="2">
        <f t="shared" si="596"/>
        <v>45536</v>
      </c>
      <c r="B5450" s="3">
        <f t="shared" si="597"/>
        <v>45557</v>
      </c>
      <c r="C5450" s="7">
        <v>45557.5</v>
      </c>
      <c r="D5450" s="7">
        <v>45557.541666666664</v>
      </c>
      <c r="E5450" s="5">
        <v>51</v>
      </c>
      <c r="F5450" s="5">
        <v>19.633333333333301</v>
      </c>
      <c r="G5450" s="5">
        <v>1.43333333333333</v>
      </c>
      <c r="H5450" s="34" cm="1">
        <f t="array" ref="H5450">SUMPRODUCT(('ESB Networks Summary'!$C$5:$C$17384=Data!D5450)*('ESB Networks Summary'!$E$5:$E$17384))*1000*2-SUMPRODUCT(('ESB Networks Summary'!$C$5:$C$17384=Data!D5450)*('ESB Networks Summary'!$F$5:$F$17384))*1000*2</f>
        <v>2</v>
      </c>
      <c r="I5450" s="5">
        <v>0</v>
      </c>
      <c r="J5450" s="5">
        <v>0</v>
      </c>
      <c r="K5450" s="17">
        <v>1</v>
      </c>
      <c r="L5450" s="52">
        <f t="shared" si="598"/>
        <v>0</v>
      </c>
      <c r="M5450" s="5">
        <v>0</v>
      </c>
      <c r="N5450" s="5">
        <v>586.47500000000002</v>
      </c>
      <c r="O5450" s="96">
        <v>577.32000000000005</v>
      </c>
      <c r="P5450" s="5">
        <v>707.47500000000002</v>
      </c>
      <c r="Q5450" s="99">
        <v>631.72</v>
      </c>
      <c r="R5450" s="99">
        <v>25.929000000000002</v>
      </c>
      <c r="S5450" s="99">
        <v>18.050999999999998</v>
      </c>
      <c r="T5450" s="30">
        <f t="shared" si="595"/>
        <v>102.79999999999998</v>
      </c>
      <c r="U5450" s="21">
        <f t="shared" si="599"/>
        <v>1.8582449999999959E-4</v>
      </c>
      <c r="V5450" s="21">
        <f t="shared" si="600"/>
        <v>0</v>
      </c>
      <c r="W5450" s="21">
        <f t="shared" si="601"/>
        <v>0</v>
      </c>
    </row>
    <row r="5451" spans="1:23">
      <c r="A5451" s="2">
        <f t="shared" si="596"/>
        <v>45536</v>
      </c>
      <c r="B5451" s="3">
        <f t="shared" si="597"/>
        <v>45557</v>
      </c>
      <c r="C5451" s="7">
        <v>45557.520833333336</v>
      </c>
      <c r="D5451" s="7">
        <v>45557.5625</v>
      </c>
      <c r="E5451" s="5">
        <v>51.199999999999903</v>
      </c>
      <c r="F5451" s="5">
        <v>283.23333333333301</v>
      </c>
      <c r="G5451" s="5">
        <v>1.2333333333333301</v>
      </c>
      <c r="H5451" s="34" cm="1">
        <f t="array" ref="H5451">SUMPRODUCT(('ESB Networks Summary'!$C$5:$C$17384=Data!D5451)*('ESB Networks Summary'!$E$5:$E$17384))*1000*2-SUMPRODUCT(('ESB Networks Summary'!$C$5:$C$17384=Data!D5451)*('ESB Networks Summary'!$F$5:$F$17384))*1000*2</f>
        <v>2</v>
      </c>
      <c r="I5451" s="5">
        <v>0</v>
      </c>
      <c r="J5451" s="5">
        <v>0</v>
      </c>
      <c r="K5451" s="17">
        <v>1</v>
      </c>
      <c r="L5451" s="52">
        <f t="shared" si="598"/>
        <v>0</v>
      </c>
      <c r="M5451" s="5">
        <v>0</v>
      </c>
      <c r="N5451" s="5">
        <v>415.166666666666</v>
      </c>
      <c r="O5451" s="96">
        <v>577.32000000000005</v>
      </c>
      <c r="P5451" s="5">
        <v>805.83333333333303</v>
      </c>
      <c r="Q5451" s="99">
        <v>631.72</v>
      </c>
      <c r="R5451" s="99">
        <v>25.929000000000002</v>
      </c>
      <c r="S5451" s="99">
        <v>18.050999999999998</v>
      </c>
      <c r="T5451" s="30">
        <f t="shared" si="595"/>
        <v>108.66666666666737</v>
      </c>
      <c r="U5451" s="21">
        <f t="shared" si="599"/>
        <v>1.5989549999999956E-4</v>
      </c>
      <c r="V5451" s="21">
        <f t="shared" si="600"/>
        <v>0</v>
      </c>
      <c r="W5451" s="21">
        <f t="shared" si="601"/>
        <v>0</v>
      </c>
    </row>
    <row r="5452" spans="1:23">
      <c r="A5452" s="2">
        <f t="shared" si="596"/>
        <v>45536</v>
      </c>
      <c r="B5452" s="3">
        <f t="shared" si="597"/>
        <v>45557</v>
      </c>
      <c r="C5452" s="7">
        <v>45557.541666666664</v>
      </c>
      <c r="D5452" s="7">
        <v>45557.583333333336</v>
      </c>
      <c r="E5452" s="5">
        <v>52.566666666666599</v>
      </c>
      <c r="F5452" s="5">
        <v>552.5</v>
      </c>
      <c r="G5452" s="5">
        <v>0.53333333333333299</v>
      </c>
      <c r="H5452" s="34" cm="1">
        <f t="array" ref="H5452">SUMPRODUCT(('ESB Networks Summary'!$C$5:$C$17384=Data!D5452)*('ESB Networks Summary'!$E$5:$E$17384))*1000*2-SUMPRODUCT(('ESB Networks Summary'!$C$5:$C$17384=Data!D5452)*('ESB Networks Summary'!$F$5:$F$17384))*1000*2</f>
        <v>4</v>
      </c>
      <c r="I5452" s="5">
        <v>0</v>
      </c>
      <c r="J5452" s="5">
        <v>0</v>
      </c>
      <c r="K5452" s="17">
        <v>1</v>
      </c>
      <c r="L5452" s="52">
        <f t="shared" si="598"/>
        <v>0</v>
      </c>
      <c r="M5452" s="5">
        <v>0</v>
      </c>
      <c r="N5452" s="5">
        <v>196.1</v>
      </c>
      <c r="O5452" s="96">
        <v>486.86</v>
      </c>
      <c r="P5452" s="5">
        <v>892.33333333333303</v>
      </c>
      <c r="Q5452" s="99">
        <v>455.04</v>
      </c>
      <c r="R5452" s="99">
        <v>23.975999999999999</v>
      </c>
      <c r="S5452" s="99">
        <v>16.097999999999999</v>
      </c>
      <c r="T5452" s="30">
        <f t="shared" si="595"/>
        <v>144.26666666666631</v>
      </c>
      <c r="U5452" s="21">
        <f t="shared" si="599"/>
        <v>6.3935999999999952E-5</v>
      </c>
      <c r="V5452" s="21">
        <f t="shared" si="600"/>
        <v>0</v>
      </c>
      <c r="W5452" s="21">
        <f t="shared" si="601"/>
        <v>0</v>
      </c>
    </row>
    <row r="5453" spans="1:23">
      <c r="A5453" s="2">
        <f t="shared" si="596"/>
        <v>45536</v>
      </c>
      <c r="B5453" s="3">
        <f t="shared" si="597"/>
        <v>45557</v>
      </c>
      <c r="C5453" s="7">
        <v>45557.5625</v>
      </c>
      <c r="D5453" s="7">
        <v>45557.604166666664</v>
      </c>
      <c r="E5453" s="5">
        <v>53.1</v>
      </c>
      <c r="F5453" s="5">
        <v>303.73333333333301</v>
      </c>
      <c r="G5453" s="5">
        <v>2.4750000000000001</v>
      </c>
      <c r="H5453" s="34" cm="1">
        <f t="array" ref="H5453">SUMPRODUCT(('ESB Networks Summary'!$C$5:$C$17384=Data!D5453)*('ESB Networks Summary'!$E$5:$E$17384))*1000*2-SUMPRODUCT(('ESB Networks Summary'!$C$5:$C$17384=Data!D5453)*('ESB Networks Summary'!$F$5:$F$17384))*1000*2</f>
        <v>4</v>
      </c>
      <c r="I5453" s="5">
        <v>0</v>
      </c>
      <c r="J5453" s="5">
        <v>0</v>
      </c>
      <c r="K5453" s="17">
        <v>1</v>
      </c>
      <c r="L5453" s="52">
        <f t="shared" si="598"/>
        <v>0</v>
      </c>
      <c r="M5453" s="5">
        <v>0</v>
      </c>
      <c r="N5453" s="5">
        <v>302.349999999999</v>
      </c>
      <c r="O5453" s="96">
        <v>486.86</v>
      </c>
      <c r="P5453" s="5">
        <v>726.31666666666604</v>
      </c>
      <c r="Q5453" s="99">
        <v>455.04</v>
      </c>
      <c r="R5453" s="99">
        <v>23.975999999999999</v>
      </c>
      <c r="S5453" s="99">
        <v>16.097999999999999</v>
      </c>
      <c r="T5453" s="30">
        <f t="shared" si="595"/>
        <v>122.70833333333405</v>
      </c>
      <c r="U5453" s="21">
        <f t="shared" si="599"/>
        <v>2.9670299999999999E-4</v>
      </c>
      <c r="V5453" s="21">
        <f t="shared" si="600"/>
        <v>0</v>
      </c>
      <c r="W5453" s="21">
        <f t="shared" si="601"/>
        <v>0</v>
      </c>
    </row>
    <row r="5454" spans="1:23">
      <c r="A5454" s="2">
        <f t="shared" si="596"/>
        <v>45536</v>
      </c>
      <c r="B5454" s="3">
        <f t="shared" si="597"/>
        <v>45557</v>
      </c>
      <c r="C5454" s="7">
        <v>45557.583333333336</v>
      </c>
      <c r="D5454" s="7">
        <v>45557.625</v>
      </c>
      <c r="E5454" s="5">
        <v>54</v>
      </c>
      <c r="F5454" s="5">
        <v>194.96666666666599</v>
      </c>
      <c r="G5454" s="5">
        <v>-1</v>
      </c>
      <c r="H5454" s="34" cm="1">
        <f t="array" ref="H5454">SUMPRODUCT(('ESB Networks Summary'!$C$5:$C$17384=Data!D5454)*('ESB Networks Summary'!$E$5:$E$17384))*1000*2-SUMPRODUCT(('ESB Networks Summary'!$C$5:$C$17384=Data!D5454)*('ESB Networks Summary'!$F$5:$F$17384))*1000*2</f>
        <v>2</v>
      </c>
      <c r="I5454" s="5">
        <v>0</v>
      </c>
      <c r="J5454" s="5">
        <v>0</v>
      </c>
      <c r="K5454" s="17">
        <v>1</v>
      </c>
      <c r="L5454" s="52">
        <f t="shared" si="598"/>
        <v>0</v>
      </c>
      <c r="M5454" s="5">
        <v>0</v>
      </c>
      <c r="N5454" s="5">
        <v>32.699999999999903</v>
      </c>
      <c r="O5454" s="96">
        <v>291.11</v>
      </c>
      <c r="P5454" s="5">
        <v>367.666666666666</v>
      </c>
      <c r="Q5454" s="99">
        <v>412.94</v>
      </c>
      <c r="R5454" s="99">
        <v>23.062000000000001</v>
      </c>
      <c r="S5454" s="99">
        <v>15.184999999999999</v>
      </c>
      <c r="T5454" s="30">
        <f t="shared" si="595"/>
        <v>139.00000000000014</v>
      </c>
      <c r="U5454" s="21">
        <f t="shared" si="599"/>
        <v>0</v>
      </c>
      <c r="V5454" s="21">
        <f t="shared" si="600"/>
        <v>-7.5924999999999989E-5</v>
      </c>
      <c r="W5454" s="21">
        <f t="shared" si="601"/>
        <v>0</v>
      </c>
    </row>
    <row r="5455" spans="1:23">
      <c r="A5455" s="2">
        <f t="shared" si="596"/>
        <v>45536</v>
      </c>
      <c r="B5455" s="3">
        <f t="shared" si="597"/>
        <v>45557</v>
      </c>
      <c r="C5455" s="7">
        <v>45557.604166666664</v>
      </c>
      <c r="D5455" s="7">
        <v>45557.645833333336</v>
      </c>
      <c r="E5455" s="5">
        <v>54.433333333333302</v>
      </c>
      <c r="F5455" s="5">
        <v>362.86666666666599</v>
      </c>
      <c r="G5455" s="5">
        <v>-6.6666666666666305E-2</v>
      </c>
      <c r="H5455" s="34" cm="1">
        <f t="array" ref="H5455">SUMPRODUCT(('ESB Networks Summary'!$C$5:$C$17384=Data!D5455)*('ESB Networks Summary'!$E$5:$E$17384))*1000*2-SUMPRODUCT(('ESB Networks Summary'!$C$5:$C$17384=Data!D5455)*('ESB Networks Summary'!$F$5:$F$17384))*1000*2</f>
        <v>4</v>
      </c>
      <c r="I5455" s="5">
        <v>0</v>
      </c>
      <c r="J5455" s="5">
        <v>0</v>
      </c>
      <c r="K5455" s="17">
        <v>1</v>
      </c>
      <c r="L5455" s="52">
        <f t="shared" si="598"/>
        <v>0</v>
      </c>
      <c r="M5455" s="5">
        <v>0</v>
      </c>
      <c r="N5455" s="5">
        <v>36.033333333333303</v>
      </c>
      <c r="O5455" s="96">
        <v>291.11</v>
      </c>
      <c r="P5455" s="5">
        <v>560.93333333333305</v>
      </c>
      <c r="Q5455" s="99">
        <v>412.94</v>
      </c>
      <c r="R5455" s="99">
        <v>23.062000000000001</v>
      </c>
      <c r="S5455" s="99">
        <v>15.184999999999999</v>
      </c>
      <c r="T5455" s="30">
        <f t="shared" si="595"/>
        <v>161.96666666666704</v>
      </c>
      <c r="U5455" s="21">
        <f t="shared" si="599"/>
        <v>0</v>
      </c>
      <c r="V5455" s="21">
        <f t="shared" si="600"/>
        <v>-5.0616666666666388E-6</v>
      </c>
      <c r="W5455" s="21">
        <f t="shared" si="601"/>
        <v>0</v>
      </c>
    </row>
    <row r="5456" spans="1:23">
      <c r="A5456" s="2">
        <f t="shared" si="596"/>
        <v>45536</v>
      </c>
      <c r="B5456" s="3">
        <f t="shared" si="597"/>
        <v>45557</v>
      </c>
      <c r="C5456" s="7">
        <v>45557.625</v>
      </c>
      <c r="D5456" s="7">
        <v>45557.666666666664</v>
      </c>
      <c r="E5456" s="5">
        <v>55.033333333333303</v>
      </c>
      <c r="F5456" s="5">
        <v>308.64166666666603</v>
      </c>
      <c r="G5456" s="5">
        <v>0.95833333333333304</v>
      </c>
      <c r="H5456" s="34" cm="1">
        <f t="array" ref="H5456">SUMPRODUCT(('ESB Networks Summary'!$C$5:$C$17384=Data!D5456)*('ESB Networks Summary'!$E$5:$E$17384))*1000*2-SUMPRODUCT(('ESB Networks Summary'!$C$5:$C$17384=Data!D5456)*('ESB Networks Summary'!$F$5:$F$17384))*1000*2</f>
        <v>2</v>
      </c>
      <c r="I5456" s="5">
        <v>0</v>
      </c>
      <c r="J5456" s="5">
        <v>0</v>
      </c>
      <c r="K5456" s="17">
        <v>1</v>
      </c>
      <c r="L5456" s="52">
        <f t="shared" si="598"/>
        <v>0</v>
      </c>
      <c r="M5456" s="5">
        <v>0</v>
      </c>
      <c r="N5456" s="5">
        <v>39.4</v>
      </c>
      <c r="O5456" s="96">
        <v>115.03</v>
      </c>
      <c r="P5456" s="5">
        <v>485.541666666666</v>
      </c>
      <c r="Q5456" s="99">
        <v>403.25</v>
      </c>
      <c r="R5456" s="99">
        <v>26.506999999999998</v>
      </c>
      <c r="S5456" s="99">
        <v>18.628999999999998</v>
      </c>
      <c r="T5456" s="30">
        <f t="shared" si="595"/>
        <v>138.45833333333331</v>
      </c>
      <c r="U5456" s="21">
        <f t="shared" si="599"/>
        <v>1.2701270833333328E-4</v>
      </c>
      <c r="V5456" s="21">
        <f t="shared" si="600"/>
        <v>0</v>
      </c>
      <c r="W5456" s="21">
        <f t="shared" si="601"/>
        <v>0</v>
      </c>
    </row>
    <row r="5457" spans="1:23">
      <c r="A5457" s="2">
        <f t="shared" si="596"/>
        <v>45536</v>
      </c>
      <c r="B5457" s="3">
        <f t="shared" si="597"/>
        <v>45557</v>
      </c>
      <c r="C5457" s="7">
        <v>45557.645833333336</v>
      </c>
      <c r="D5457" s="7">
        <v>45557.6875</v>
      </c>
      <c r="E5457" s="5">
        <v>56</v>
      </c>
      <c r="F5457" s="5">
        <v>369.933333333333</v>
      </c>
      <c r="G5457" s="5">
        <v>0.66666666666666696</v>
      </c>
      <c r="H5457" s="34" cm="1">
        <f t="array" ref="H5457">SUMPRODUCT(('ESB Networks Summary'!$C$5:$C$17384=Data!D5457)*('ESB Networks Summary'!$E$5:$E$17384))*1000*2-SUMPRODUCT(('ESB Networks Summary'!$C$5:$C$17384=Data!D5457)*('ESB Networks Summary'!$F$5:$F$17384))*1000*2</f>
        <v>4</v>
      </c>
      <c r="I5457" s="5">
        <v>0</v>
      </c>
      <c r="J5457" s="5">
        <v>0</v>
      </c>
      <c r="K5457" s="17">
        <v>1</v>
      </c>
      <c r="L5457" s="52">
        <f t="shared" si="598"/>
        <v>0</v>
      </c>
      <c r="M5457" s="5">
        <v>0</v>
      </c>
      <c r="N5457" s="5">
        <v>12.6</v>
      </c>
      <c r="O5457" s="96">
        <v>115.03</v>
      </c>
      <c r="P5457" s="5">
        <v>533.69999999999902</v>
      </c>
      <c r="Q5457" s="99">
        <v>403.25</v>
      </c>
      <c r="R5457" s="99">
        <v>26.506999999999998</v>
      </c>
      <c r="S5457" s="99">
        <v>18.628999999999998</v>
      </c>
      <c r="T5457" s="30">
        <f t="shared" si="595"/>
        <v>151.83333333333263</v>
      </c>
      <c r="U5457" s="21">
        <f t="shared" si="599"/>
        <v>8.8356666666666701E-5</v>
      </c>
      <c r="V5457" s="21">
        <f t="shared" si="600"/>
        <v>0</v>
      </c>
      <c r="W5457" s="21">
        <f t="shared" si="601"/>
        <v>0</v>
      </c>
    </row>
    <row r="5458" spans="1:23">
      <c r="A5458" s="2">
        <f t="shared" si="596"/>
        <v>45536</v>
      </c>
      <c r="B5458" s="3">
        <f t="shared" si="597"/>
        <v>45557</v>
      </c>
      <c r="C5458" s="7">
        <v>45557.666666666664</v>
      </c>
      <c r="D5458" s="7">
        <v>45557.708333333336</v>
      </c>
      <c r="E5458" s="5">
        <v>54.1</v>
      </c>
      <c r="F5458" s="5">
        <v>-1735.8</v>
      </c>
      <c r="G5458" s="5">
        <v>8.6666666666666607</v>
      </c>
      <c r="H5458" s="34" cm="1">
        <f t="array" ref="H5458">SUMPRODUCT(('ESB Networks Summary'!$C$5:$C$17384=Data!D5458)*('ESB Networks Summary'!$E$5:$E$17384))*1000*2-SUMPRODUCT(('ESB Networks Summary'!$C$5:$C$17384=Data!D5458)*('ESB Networks Summary'!$F$5:$F$17384))*1000*2</f>
        <v>12</v>
      </c>
      <c r="I5458" s="5">
        <v>1910.0333333333299</v>
      </c>
      <c r="J5458" s="5">
        <v>0</v>
      </c>
      <c r="K5458" s="17">
        <v>1</v>
      </c>
      <c r="L5458" s="52">
        <f t="shared" si="598"/>
        <v>0</v>
      </c>
      <c r="M5458" s="5">
        <v>0</v>
      </c>
      <c r="N5458" s="5">
        <v>2231.7333333333299</v>
      </c>
      <c r="O5458" s="96">
        <v>101.77</v>
      </c>
      <c r="P5458" s="5">
        <v>575.93333333333305</v>
      </c>
      <c r="Q5458" s="99">
        <v>381.97</v>
      </c>
      <c r="R5458" s="99">
        <v>29.395</v>
      </c>
      <c r="S5458" s="99">
        <v>21.048999999999999</v>
      </c>
      <c r="T5458" s="30">
        <f t="shared" si="595"/>
        <v>88.666666666669698</v>
      </c>
      <c r="U5458" s="21">
        <f t="shared" si="599"/>
        <v>1.2737833333333326E-3</v>
      </c>
      <c r="V5458" s="21">
        <f t="shared" si="600"/>
        <v>0</v>
      </c>
      <c r="W5458" s="21">
        <f t="shared" si="601"/>
        <v>0</v>
      </c>
    </row>
    <row r="5459" spans="1:23">
      <c r="A5459" s="2">
        <f t="shared" si="596"/>
        <v>45536</v>
      </c>
      <c r="B5459" s="3">
        <f t="shared" si="597"/>
        <v>45557</v>
      </c>
      <c r="C5459" s="7">
        <v>45557.6875</v>
      </c>
      <c r="D5459" s="7">
        <v>45557.729166666664</v>
      </c>
      <c r="E5459" s="5">
        <v>52.533333333333303</v>
      </c>
      <c r="F5459" s="5">
        <v>272.75</v>
      </c>
      <c r="G5459" s="5">
        <v>-0.92500000000000004</v>
      </c>
      <c r="H5459" s="34" cm="1">
        <f t="array" ref="H5459">SUMPRODUCT(('ESB Networks Summary'!$C$5:$C$17384=Data!D5459)*('ESB Networks Summary'!$E$5:$E$17384))*1000*2-SUMPRODUCT(('ESB Networks Summary'!$C$5:$C$17384=Data!D5459)*('ESB Networks Summary'!$F$5:$F$17384))*1000*2</f>
        <v>8</v>
      </c>
      <c r="I5459" s="5">
        <v>0</v>
      </c>
      <c r="J5459" s="5">
        <v>0</v>
      </c>
      <c r="K5459" s="17">
        <v>1</v>
      </c>
      <c r="L5459" s="52">
        <f t="shared" si="598"/>
        <v>0</v>
      </c>
      <c r="M5459" s="5">
        <v>0</v>
      </c>
      <c r="N5459" s="5">
        <v>132.23333333333301</v>
      </c>
      <c r="O5459" s="96">
        <v>101.77</v>
      </c>
      <c r="P5459" s="5">
        <v>512.73333333333301</v>
      </c>
      <c r="Q5459" s="99">
        <v>381.97</v>
      </c>
      <c r="R5459" s="99">
        <v>29.395</v>
      </c>
      <c r="S5459" s="99">
        <v>21.048999999999999</v>
      </c>
      <c r="T5459" s="30">
        <f t="shared" si="595"/>
        <v>106.82499999999999</v>
      </c>
      <c r="U5459" s="21">
        <f t="shared" si="599"/>
        <v>0</v>
      </c>
      <c r="V5459" s="21">
        <f t="shared" si="600"/>
        <v>-9.7351625000000007E-5</v>
      </c>
      <c r="W5459" s="21">
        <f t="shared" si="601"/>
        <v>0</v>
      </c>
    </row>
    <row r="5460" spans="1:23">
      <c r="A5460" s="2">
        <f t="shared" si="596"/>
        <v>45536</v>
      </c>
      <c r="B5460" s="3">
        <f t="shared" si="597"/>
        <v>45557</v>
      </c>
      <c r="C5460" s="7">
        <v>45557.708333333336</v>
      </c>
      <c r="D5460" s="7">
        <v>45557.75</v>
      </c>
      <c r="E5460" s="5">
        <v>52.533333333333303</v>
      </c>
      <c r="F5460" s="5">
        <v>-287.73333333333301</v>
      </c>
      <c r="G5460" s="5">
        <v>-6.86666666666666</v>
      </c>
      <c r="H5460" s="34" cm="1">
        <f t="array" ref="H5460">SUMPRODUCT(('ESB Networks Summary'!$C$5:$C$17384=Data!D5460)*('ESB Networks Summary'!$E$5:$E$17384))*1000*2-SUMPRODUCT(('ESB Networks Summary'!$C$5:$C$17384=Data!D5460)*('ESB Networks Summary'!$F$5:$F$17384))*1000*2</f>
        <v>8</v>
      </c>
      <c r="I5460" s="5">
        <v>89.3</v>
      </c>
      <c r="J5460" s="5">
        <v>0</v>
      </c>
      <c r="K5460" s="17">
        <v>1</v>
      </c>
      <c r="L5460" s="52">
        <f t="shared" si="598"/>
        <v>0</v>
      </c>
      <c r="M5460" s="5">
        <v>0</v>
      </c>
      <c r="N5460" s="5">
        <v>190.13333333333301</v>
      </c>
      <c r="O5460" s="96">
        <v>30.8</v>
      </c>
      <c r="P5460" s="5">
        <v>159.333333333333</v>
      </c>
      <c r="Q5460" s="99">
        <v>230.32</v>
      </c>
      <c r="R5460" s="99">
        <v>30.873000000000001</v>
      </c>
      <c r="S5460" s="99">
        <v>22.527000000000001</v>
      </c>
      <c r="T5460" s="30">
        <f t="shared" si="595"/>
        <v>250.06666666666635</v>
      </c>
      <c r="U5460" s="21">
        <f t="shared" si="599"/>
        <v>0</v>
      </c>
      <c r="V5460" s="21">
        <f t="shared" si="600"/>
        <v>-7.7342699999999927E-4</v>
      </c>
      <c r="W5460" s="21">
        <f t="shared" si="601"/>
        <v>0</v>
      </c>
    </row>
    <row r="5461" spans="1:23">
      <c r="A5461" s="2">
        <f t="shared" si="596"/>
        <v>45536</v>
      </c>
      <c r="B5461" s="3">
        <f t="shared" si="597"/>
        <v>45557</v>
      </c>
      <c r="C5461" s="7">
        <v>45557.729166666664</v>
      </c>
      <c r="D5461" s="7">
        <v>45557.770833333336</v>
      </c>
      <c r="E5461" s="5">
        <v>52</v>
      </c>
      <c r="F5461" s="5">
        <v>-237.833333333333</v>
      </c>
      <c r="G5461" s="5">
        <v>0.66666666666666596</v>
      </c>
      <c r="H5461" s="34" cm="1">
        <f t="array" ref="H5461">SUMPRODUCT(('ESB Networks Summary'!$C$5:$C$17384=Data!D5461)*('ESB Networks Summary'!$E$5:$E$17384))*1000*2-SUMPRODUCT(('ESB Networks Summary'!$C$5:$C$17384=Data!D5461)*('ESB Networks Summary'!$F$5:$F$17384))*1000*2</f>
        <v>4</v>
      </c>
      <c r="I5461" s="5">
        <v>0</v>
      </c>
      <c r="J5461" s="5">
        <v>0</v>
      </c>
      <c r="K5461" s="17">
        <v>1</v>
      </c>
      <c r="L5461" s="52">
        <f t="shared" si="598"/>
        <v>0</v>
      </c>
      <c r="M5461" s="5">
        <v>0</v>
      </c>
      <c r="N5461" s="5">
        <v>200</v>
      </c>
      <c r="O5461" s="96">
        <v>30.8</v>
      </c>
      <c r="P5461" s="5">
        <v>33.4</v>
      </c>
      <c r="Q5461" s="99">
        <v>230.32</v>
      </c>
      <c r="R5461" s="99">
        <v>30.873000000000001</v>
      </c>
      <c r="S5461" s="99">
        <v>22.527000000000001</v>
      </c>
      <c r="T5461" s="30">
        <f t="shared" si="595"/>
        <v>71.899999999999665</v>
      </c>
      <c r="U5461" s="21">
        <f t="shared" si="599"/>
        <v>1.0290999999999989E-4</v>
      </c>
      <c r="V5461" s="21">
        <f t="shared" si="600"/>
        <v>0</v>
      </c>
      <c r="W5461" s="21">
        <f t="shared" si="601"/>
        <v>0</v>
      </c>
    </row>
    <row r="5462" spans="1:23">
      <c r="A5462" s="2">
        <f t="shared" si="596"/>
        <v>45536</v>
      </c>
      <c r="B5462" s="3">
        <f t="shared" si="597"/>
        <v>45557</v>
      </c>
      <c r="C5462" s="7">
        <v>45557.75</v>
      </c>
      <c r="D5462" s="7">
        <v>45557.791666666664</v>
      </c>
      <c r="E5462" s="5">
        <v>51.133333333333297</v>
      </c>
      <c r="F5462" s="5">
        <v>-517.36666666666599</v>
      </c>
      <c r="G5462" s="5">
        <v>35.699999999999903</v>
      </c>
      <c r="H5462" s="34" cm="1">
        <f t="array" ref="H5462">SUMPRODUCT(('ESB Networks Summary'!$C$5:$C$17384=Data!D5462)*('ESB Networks Summary'!$E$5:$E$17384))*1000*2-SUMPRODUCT(('ESB Networks Summary'!$C$5:$C$17384=Data!D5462)*('ESB Networks Summary'!$F$5:$F$17384))*1000*2</f>
        <v>8</v>
      </c>
      <c r="I5462" s="5">
        <v>66</v>
      </c>
      <c r="J5462" s="5">
        <v>0</v>
      </c>
      <c r="K5462" s="17">
        <v>1</v>
      </c>
      <c r="L5462" s="52">
        <f t="shared" si="598"/>
        <v>0</v>
      </c>
      <c r="M5462" s="5">
        <v>0</v>
      </c>
      <c r="N5462" s="5">
        <v>521.1</v>
      </c>
      <c r="O5462" s="96">
        <v>41.18</v>
      </c>
      <c r="P5462" s="5">
        <v>32.066666666666599</v>
      </c>
      <c r="Q5462" s="99">
        <v>45.82</v>
      </c>
      <c r="R5462" s="99">
        <v>29.560000000000002</v>
      </c>
      <c r="S5462" s="99">
        <v>21.681999999999999</v>
      </c>
      <c r="T5462" s="30">
        <f t="shared" si="595"/>
        <v>64.033333333332507</v>
      </c>
      <c r="U5462" s="21">
        <f t="shared" si="599"/>
        <v>5.2764599999999863E-3</v>
      </c>
      <c r="V5462" s="21">
        <f t="shared" si="600"/>
        <v>0</v>
      </c>
      <c r="W5462" s="21">
        <f t="shared" si="601"/>
        <v>0</v>
      </c>
    </row>
    <row r="5463" spans="1:23">
      <c r="A5463" s="2">
        <f t="shared" si="596"/>
        <v>45536</v>
      </c>
      <c r="B5463" s="3">
        <f t="shared" si="597"/>
        <v>45557</v>
      </c>
      <c r="C5463" s="7">
        <v>45557.770833333336</v>
      </c>
      <c r="D5463" s="7">
        <v>45557.8125</v>
      </c>
      <c r="E5463" s="5">
        <v>48.4</v>
      </c>
      <c r="F5463" s="5">
        <v>-1182.9749999999999</v>
      </c>
      <c r="G5463" s="5">
        <v>211.42499999999899</v>
      </c>
      <c r="H5463" s="34" cm="1">
        <f t="array" ref="H5463">SUMPRODUCT(('ESB Networks Summary'!$C$5:$C$17384=Data!D5463)*('ESB Networks Summary'!$E$5:$E$17384))*1000*2-SUMPRODUCT(('ESB Networks Summary'!$C$5:$C$17384=Data!D5463)*('ESB Networks Summary'!$F$5:$F$17384))*1000*2</f>
        <v>2</v>
      </c>
      <c r="I5463" s="5">
        <v>310.58333333333297</v>
      </c>
      <c r="J5463" s="5">
        <v>0</v>
      </c>
      <c r="K5463" s="17">
        <v>1</v>
      </c>
      <c r="L5463" s="52">
        <f t="shared" si="598"/>
        <v>0</v>
      </c>
      <c r="M5463" s="5">
        <v>0</v>
      </c>
      <c r="N5463" s="5">
        <v>1232.6583333333299</v>
      </c>
      <c r="O5463" s="96">
        <v>41.18</v>
      </c>
      <c r="P5463" s="5">
        <v>20.0833333333333</v>
      </c>
      <c r="Q5463" s="99">
        <v>45.82</v>
      </c>
      <c r="R5463" s="99">
        <v>29.560000000000002</v>
      </c>
      <c r="S5463" s="99">
        <v>21.681999999999999</v>
      </c>
      <c r="T5463" s="30">
        <f t="shared" si="595"/>
        <v>181.82500000000232</v>
      </c>
      <c r="U5463" s="21">
        <f t="shared" si="599"/>
        <v>3.1248614999999851E-2</v>
      </c>
      <c r="V5463" s="21">
        <f t="shared" si="600"/>
        <v>0</v>
      </c>
      <c r="W5463" s="21">
        <f t="shared" si="601"/>
        <v>0</v>
      </c>
    </row>
    <row r="5464" spans="1:23">
      <c r="A5464" s="2">
        <f t="shared" si="596"/>
        <v>45536</v>
      </c>
      <c r="B5464" s="3">
        <f t="shared" si="597"/>
        <v>45557</v>
      </c>
      <c r="C5464" s="7">
        <v>45557.791666666664</v>
      </c>
      <c r="D5464" s="7">
        <v>45557.833333333336</v>
      </c>
      <c r="E5464" s="5">
        <v>45.6</v>
      </c>
      <c r="F5464" s="5">
        <v>-1196.63333333333</v>
      </c>
      <c r="G5464" s="5">
        <v>25.4</v>
      </c>
      <c r="H5464" s="34" cm="1">
        <f t="array" ref="H5464">SUMPRODUCT(('ESB Networks Summary'!$C$5:$C$17384=Data!D5464)*('ESB Networks Summary'!$E$5:$E$17384))*1000*2-SUMPRODUCT(('ESB Networks Summary'!$C$5:$C$17384=Data!D5464)*('ESB Networks Summary'!$F$5:$F$17384))*1000*2</f>
        <v>4</v>
      </c>
      <c r="I5464" s="5">
        <v>238.1</v>
      </c>
      <c r="J5464" s="5">
        <v>0</v>
      </c>
      <c r="K5464" s="17">
        <v>1</v>
      </c>
      <c r="L5464" s="52">
        <f t="shared" si="598"/>
        <v>0</v>
      </c>
      <c r="M5464" s="5">
        <v>0</v>
      </c>
      <c r="N5464" s="5">
        <v>725.76666666666597</v>
      </c>
      <c r="O5464" s="96">
        <v>91.05</v>
      </c>
      <c r="P5464" s="5">
        <v>1.3333333333333299</v>
      </c>
      <c r="Q5464" s="99">
        <v>1.66</v>
      </c>
      <c r="R5464" s="99">
        <v>28.232999999999997</v>
      </c>
      <c r="S5464" s="99">
        <v>20.356000000000002</v>
      </c>
      <c r="T5464" s="30">
        <f t="shared" si="595"/>
        <v>497.59999999999741</v>
      </c>
      <c r="U5464" s="21">
        <f t="shared" si="599"/>
        <v>3.5855909999999995E-3</v>
      </c>
      <c r="V5464" s="21">
        <f t="shared" si="600"/>
        <v>0</v>
      </c>
      <c r="W5464" s="21">
        <f t="shared" si="601"/>
        <v>0</v>
      </c>
    </row>
    <row r="5465" spans="1:23">
      <c r="A5465" s="2">
        <f t="shared" si="596"/>
        <v>45536</v>
      </c>
      <c r="B5465" s="3">
        <f t="shared" si="597"/>
        <v>45557</v>
      </c>
      <c r="C5465" s="7">
        <v>45557.8125</v>
      </c>
      <c r="D5465" s="7">
        <v>45557.854166666664</v>
      </c>
      <c r="E5465" s="5">
        <v>42.408333333333303</v>
      </c>
      <c r="F5465" s="5">
        <v>-1909.0416666666599</v>
      </c>
      <c r="G5465" s="5">
        <v>46.766666666666602</v>
      </c>
      <c r="H5465" s="34" cm="1">
        <f t="array" ref="H5465">SUMPRODUCT(('ESB Networks Summary'!$C$5:$C$17384=Data!D5465)*('ESB Networks Summary'!$E$5:$E$17384))*1000*2-SUMPRODUCT(('ESB Networks Summary'!$C$5:$C$17384=Data!D5465)*('ESB Networks Summary'!$F$5:$F$17384))*1000*2</f>
        <v>10</v>
      </c>
      <c r="I5465" s="5">
        <v>103.633333333333</v>
      </c>
      <c r="J5465" s="5">
        <v>0</v>
      </c>
      <c r="K5465" s="17">
        <v>1</v>
      </c>
      <c r="L5465" s="52">
        <f t="shared" si="598"/>
        <v>0</v>
      </c>
      <c r="M5465" s="5">
        <v>0</v>
      </c>
      <c r="N5465" s="5">
        <v>1749.325</v>
      </c>
      <c r="O5465" s="96">
        <v>91.05</v>
      </c>
      <c r="P5465" s="5">
        <v>1</v>
      </c>
      <c r="Q5465" s="99">
        <v>1.66</v>
      </c>
      <c r="R5465" s="99">
        <v>28.232999999999997</v>
      </c>
      <c r="S5465" s="99">
        <v>20.356000000000002</v>
      </c>
      <c r="T5465" s="30">
        <f t="shared" si="595"/>
        <v>207.48333333332653</v>
      </c>
      <c r="U5465" s="21">
        <f t="shared" si="599"/>
        <v>6.601816499999991E-3</v>
      </c>
      <c r="V5465" s="21">
        <f t="shared" si="600"/>
        <v>0</v>
      </c>
      <c r="W5465" s="21">
        <f t="shared" si="601"/>
        <v>0</v>
      </c>
    </row>
    <row r="5466" spans="1:23">
      <c r="A5466" s="2">
        <f t="shared" si="596"/>
        <v>45536</v>
      </c>
      <c r="B5466" s="3">
        <f t="shared" si="597"/>
        <v>45557</v>
      </c>
      <c r="C5466" s="7">
        <v>45557.833333333336</v>
      </c>
      <c r="D5466" s="7">
        <v>45557.875</v>
      </c>
      <c r="E5466" s="5">
        <v>38.9</v>
      </c>
      <c r="F5466" s="5">
        <v>-603.6</v>
      </c>
      <c r="G5466" s="5">
        <v>105.19999999999899</v>
      </c>
      <c r="H5466" s="34" cm="1">
        <f t="array" ref="H5466">SUMPRODUCT(('ESB Networks Summary'!$C$5:$C$17384=Data!D5466)*('ESB Networks Summary'!$E$5:$E$17384))*1000*2-SUMPRODUCT(('ESB Networks Summary'!$C$5:$C$17384=Data!D5466)*('ESB Networks Summary'!$F$5:$F$17384))*1000*2</f>
        <v>0</v>
      </c>
      <c r="I5466" s="5">
        <v>33.433333333333302</v>
      </c>
      <c r="J5466" s="5">
        <v>0</v>
      </c>
      <c r="K5466" s="17">
        <v>1</v>
      </c>
      <c r="L5466" s="52">
        <f t="shared" si="598"/>
        <v>0</v>
      </c>
      <c r="M5466" s="5">
        <v>0</v>
      </c>
      <c r="N5466" s="5">
        <v>429.23333333333301</v>
      </c>
      <c r="O5466" s="96">
        <v>339.3</v>
      </c>
      <c r="P5466" s="5">
        <v>1</v>
      </c>
      <c r="Q5466" s="99">
        <v>0</v>
      </c>
      <c r="R5466" s="99">
        <v>26.201000000000001</v>
      </c>
      <c r="S5466" s="99">
        <v>18.324000000000002</v>
      </c>
      <c r="T5466" s="30">
        <f t="shared" si="595"/>
        <v>280.56666666666604</v>
      </c>
      <c r="U5466" s="21">
        <f t="shared" si="599"/>
        <v>1.3781725999999868E-2</v>
      </c>
      <c r="V5466" s="21">
        <f t="shared" si="600"/>
        <v>0</v>
      </c>
      <c r="W5466" s="21">
        <f t="shared" si="601"/>
        <v>0</v>
      </c>
    </row>
    <row r="5467" spans="1:23">
      <c r="A5467" s="2">
        <f t="shared" si="596"/>
        <v>45536</v>
      </c>
      <c r="B5467" s="3">
        <f t="shared" si="597"/>
        <v>45557</v>
      </c>
      <c r="C5467" s="7">
        <v>45557.854166666664</v>
      </c>
      <c r="D5467" s="7">
        <v>45557.895833333336</v>
      </c>
      <c r="E5467" s="5">
        <v>38</v>
      </c>
      <c r="F5467" s="5">
        <v>-278.433333333333</v>
      </c>
      <c r="G5467" s="5">
        <v>-7.7333333333333298</v>
      </c>
      <c r="H5467" s="34" cm="1">
        <f t="array" ref="H5467">SUMPRODUCT(('ESB Networks Summary'!$C$5:$C$17384=Data!D5467)*('ESB Networks Summary'!$E$5:$E$17384))*1000*2-SUMPRODUCT(('ESB Networks Summary'!$C$5:$C$17384=Data!D5467)*('ESB Networks Summary'!$F$5:$F$17384))*1000*2</f>
        <v>4</v>
      </c>
      <c r="I5467" s="5">
        <v>0</v>
      </c>
      <c r="J5467" s="5">
        <v>0</v>
      </c>
      <c r="K5467" s="17">
        <v>1</v>
      </c>
      <c r="L5467" s="52">
        <f t="shared" si="598"/>
        <v>0</v>
      </c>
      <c r="M5467" s="5">
        <v>0</v>
      </c>
      <c r="N5467" s="5">
        <v>128.69999999999999</v>
      </c>
      <c r="O5467" s="96">
        <v>339.3</v>
      </c>
      <c r="P5467" s="5">
        <v>1</v>
      </c>
      <c r="Q5467" s="99">
        <v>0</v>
      </c>
      <c r="R5467" s="99">
        <v>26.201000000000001</v>
      </c>
      <c r="S5467" s="99">
        <v>18.324000000000002</v>
      </c>
      <c r="T5467" s="30">
        <f t="shared" si="595"/>
        <v>142.99999999999969</v>
      </c>
      <c r="U5467" s="21">
        <f t="shared" si="599"/>
        <v>0</v>
      </c>
      <c r="V5467" s="21">
        <f t="shared" si="600"/>
        <v>-7.0852799999999983E-4</v>
      </c>
      <c r="W5467" s="21">
        <f t="shared" si="601"/>
        <v>0</v>
      </c>
    </row>
    <row r="5468" spans="1:23">
      <c r="A5468" s="2">
        <f t="shared" si="596"/>
        <v>45536</v>
      </c>
      <c r="B5468" s="3">
        <f t="shared" si="597"/>
        <v>45557</v>
      </c>
      <c r="C5468" s="7">
        <v>45557.875</v>
      </c>
      <c r="D5468" s="7">
        <v>45557.916666666664</v>
      </c>
      <c r="E5468" s="5">
        <v>37.008333333333297</v>
      </c>
      <c r="F5468" s="5">
        <v>-1458.0833333333301</v>
      </c>
      <c r="G5468" s="5">
        <v>-4.3583333333333298</v>
      </c>
      <c r="H5468" s="34" cm="1">
        <f t="array" ref="H5468">SUMPRODUCT(('ESB Networks Summary'!$C$5:$C$17384=Data!D5468)*('ESB Networks Summary'!$E$5:$E$17384))*1000*2-SUMPRODUCT(('ESB Networks Summary'!$C$5:$C$17384=Data!D5468)*('ESB Networks Summary'!$F$5:$F$17384))*1000*2</f>
        <v>8</v>
      </c>
      <c r="I5468" s="5">
        <v>0</v>
      </c>
      <c r="J5468" s="5">
        <v>0</v>
      </c>
      <c r="K5468" s="17">
        <v>1</v>
      </c>
      <c r="L5468" s="52">
        <f t="shared" si="598"/>
        <v>0</v>
      </c>
      <c r="M5468" s="5">
        <v>0</v>
      </c>
      <c r="N5468" s="5">
        <v>1162.7249999999999</v>
      </c>
      <c r="O5468" s="96">
        <v>348.58</v>
      </c>
      <c r="P5468" s="5">
        <v>0.88333333333333297</v>
      </c>
      <c r="Q5468" s="99">
        <v>0</v>
      </c>
      <c r="R5468" s="99">
        <v>22.353999999999999</v>
      </c>
      <c r="S5468" s="99">
        <v>14.475999999999999</v>
      </c>
      <c r="T5468" s="30">
        <f t="shared" si="595"/>
        <v>291.88333333333026</v>
      </c>
      <c r="U5468" s="21">
        <f t="shared" si="599"/>
        <v>0</v>
      </c>
      <c r="V5468" s="21">
        <f t="shared" si="600"/>
        <v>-3.1545616666666635E-4</v>
      </c>
      <c r="W5468" s="21">
        <f t="shared" si="601"/>
        <v>0</v>
      </c>
    </row>
    <row r="5469" spans="1:23">
      <c r="A5469" s="2">
        <f t="shared" si="596"/>
        <v>45536</v>
      </c>
      <c r="B5469" s="3">
        <f t="shared" si="597"/>
        <v>45557</v>
      </c>
      <c r="C5469" s="7">
        <v>45557.895833333336</v>
      </c>
      <c r="D5469" s="7">
        <v>45557.9375</v>
      </c>
      <c r="E5469" s="5">
        <v>33.133333333333297</v>
      </c>
      <c r="F5469" s="5">
        <v>-916.5</v>
      </c>
      <c r="G5469" s="5">
        <v>-2.5</v>
      </c>
      <c r="H5469" s="34" cm="1">
        <f t="array" ref="H5469">SUMPRODUCT(('ESB Networks Summary'!$C$5:$C$17384=Data!D5469)*('ESB Networks Summary'!$E$5:$E$17384))*1000*2-SUMPRODUCT(('ESB Networks Summary'!$C$5:$C$17384=Data!D5469)*('ESB Networks Summary'!$F$5:$F$17384))*1000*2</f>
        <v>0</v>
      </c>
      <c r="I5469" s="5">
        <v>0</v>
      </c>
      <c r="J5469" s="5">
        <v>0</v>
      </c>
      <c r="K5469" s="17">
        <v>1</v>
      </c>
      <c r="L5469" s="52">
        <f t="shared" si="598"/>
        <v>0</v>
      </c>
      <c r="M5469" s="5">
        <v>0</v>
      </c>
      <c r="N5469" s="5">
        <v>1065.63333333333</v>
      </c>
      <c r="O5469" s="96">
        <v>348.58</v>
      </c>
      <c r="P5469" s="5">
        <v>1</v>
      </c>
      <c r="Q5469" s="99">
        <v>0</v>
      </c>
      <c r="R5469" s="99">
        <v>22.353999999999999</v>
      </c>
      <c r="S5469" s="99">
        <v>14.475999999999999</v>
      </c>
      <c r="T5469" s="30">
        <f t="shared" si="595"/>
        <v>-150.63333333333003</v>
      </c>
      <c r="U5469" s="21">
        <f t="shared" si="599"/>
        <v>0</v>
      </c>
      <c r="V5469" s="21">
        <f t="shared" si="600"/>
        <v>-1.8095000000000001E-4</v>
      </c>
      <c r="W5469" s="21">
        <f t="shared" si="601"/>
        <v>0</v>
      </c>
    </row>
    <row r="5470" spans="1:23">
      <c r="A5470" s="2">
        <f t="shared" si="596"/>
        <v>45536</v>
      </c>
      <c r="B5470" s="3">
        <f t="shared" si="597"/>
        <v>45557</v>
      </c>
      <c r="C5470" s="7">
        <v>45557.916666666664</v>
      </c>
      <c r="D5470" s="7">
        <v>45557.958333333336</v>
      </c>
      <c r="E5470" s="5">
        <v>30.1666666666666</v>
      </c>
      <c r="F5470" s="5">
        <v>-1288.8</v>
      </c>
      <c r="G5470" s="5">
        <v>-0.2</v>
      </c>
      <c r="H5470" s="34" cm="1">
        <f t="array" ref="H5470">SUMPRODUCT(('ESB Networks Summary'!$C$5:$C$17384=Data!D5470)*('ESB Networks Summary'!$E$5:$E$17384))*1000*2-SUMPRODUCT(('ESB Networks Summary'!$C$5:$C$17384=Data!D5470)*('ESB Networks Summary'!$F$5:$F$17384))*1000*2</f>
        <v>4</v>
      </c>
      <c r="I5470" s="5">
        <v>0</v>
      </c>
      <c r="J5470" s="5">
        <v>0</v>
      </c>
      <c r="K5470" s="17">
        <v>1</v>
      </c>
      <c r="L5470" s="52">
        <f t="shared" si="598"/>
        <v>0</v>
      </c>
      <c r="M5470" s="5">
        <v>0</v>
      </c>
      <c r="N5470" s="5">
        <v>1035.9666666666601</v>
      </c>
      <c r="O5470" s="96">
        <v>115.64</v>
      </c>
      <c r="P5470" s="5">
        <v>1</v>
      </c>
      <c r="Q5470" s="99">
        <v>0</v>
      </c>
      <c r="R5470" s="99">
        <v>14.193000000000001</v>
      </c>
      <c r="S5470" s="99">
        <v>11.199</v>
      </c>
      <c r="T5470" s="30">
        <f t="shared" si="595"/>
        <v>253.63333333333981</v>
      </c>
      <c r="U5470" s="21">
        <f t="shared" si="599"/>
        <v>0</v>
      </c>
      <c r="V5470" s="21">
        <f t="shared" si="600"/>
        <v>-1.1199000000000001E-5</v>
      </c>
      <c r="W5470" s="21">
        <f t="shared" si="601"/>
        <v>0</v>
      </c>
    </row>
    <row r="5471" spans="1:23">
      <c r="A5471" s="2">
        <f t="shared" si="596"/>
        <v>45536</v>
      </c>
      <c r="B5471" s="3">
        <f t="shared" si="597"/>
        <v>45557</v>
      </c>
      <c r="C5471" s="7">
        <v>45557.9375</v>
      </c>
      <c r="D5471" s="7">
        <v>45557.979166666664</v>
      </c>
      <c r="E5471" s="5">
        <v>28.7083333333333</v>
      </c>
      <c r="F5471" s="5">
        <v>-173.29999999999899</v>
      </c>
      <c r="G5471" s="5">
        <v>0.483333333333333</v>
      </c>
      <c r="H5471" s="34" cm="1">
        <f t="array" ref="H5471">SUMPRODUCT(('ESB Networks Summary'!$C$5:$C$17384=Data!D5471)*('ESB Networks Summary'!$E$5:$E$17384))*1000*2-SUMPRODUCT(('ESB Networks Summary'!$C$5:$C$17384=Data!D5471)*('ESB Networks Summary'!$F$5:$F$17384))*1000*2</f>
        <v>2</v>
      </c>
      <c r="I5471" s="5">
        <v>0</v>
      </c>
      <c r="J5471" s="5">
        <v>0</v>
      </c>
      <c r="K5471" s="17">
        <v>1</v>
      </c>
      <c r="L5471" s="52">
        <f t="shared" si="598"/>
        <v>0</v>
      </c>
      <c r="M5471" s="5">
        <v>0</v>
      </c>
      <c r="N5471" s="5">
        <v>4.0999999999999996</v>
      </c>
      <c r="O5471" s="96">
        <v>115.64</v>
      </c>
      <c r="P5471" s="5">
        <v>1</v>
      </c>
      <c r="Q5471" s="99">
        <v>0</v>
      </c>
      <c r="R5471" s="99">
        <v>14.193000000000001</v>
      </c>
      <c r="S5471" s="99">
        <v>11.199</v>
      </c>
      <c r="T5471" s="30">
        <f t="shared" si="595"/>
        <v>170.68333333333231</v>
      </c>
      <c r="U5471" s="21">
        <f t="shared" si="599"/>
        <v>3.4299749999999976E-5</v>
      </c>
      <c r="V5471" s="21">
        <f t="shared" si="600"/>
        <v>0</v>
      </c>
      <c r="W5471" s="21">
        <f t="shared" si="601"/>
        <v>0</v>
      </c>
    </row>
    <row r="5472" spans="1:23">
      <c r="A5472" s="2">
        <f t="shared" si="596"/>
        <v>45536</v>
      </c>
      <c r="B5472" s="3">
        <f t="shared" si="597"/>
        <v>45557</v>
      </c>
      <c r="C5472" s="7">
        <v>45557.958333333336</v>
      </c>
      <c r="D5472" s="7">
        <v>45558</v>
      </c>
      <c r="E5472" s="5">
        <v>28</v>
      </c>
      <c r="F5472" s="5">
        <v>-198.86666666666599</v>
      </c>
      <c r="G5472" s="5">
        <v>-0.16666666666666599</v>
      </c>
      <c r="H5472" s="34" cm="1">
        <f t="array" ref="H5472">SUMPRODUCT(('ESB Networks Summary'!$C$5:$C$17384=Data!D5472)*('ESB Networks Summary'!$E$5:$E$17384))*1000*2-SUMPRODUCT(('ESB Networks Summary'!$C$5:$C$17384=Data!D5472)*('ESB Networks Summary'!$F$5:$F$17384))*1000*2</f>
        <v>4</v>
      </c>
      <c r="I5472" s="5">
        <v>0</v>
      </c>
      <c r="J5472" s="5">
        <v>0</v>
      </c>
      <c r="K5472" s="17">
        <v>1</v>
      </c>
      <c r="L5472" s="52">
        <f t="shared" si="598"/>
        <v>0</v>
      </c>
      <c r="M5472" s="5">
        <v>0</v>
      </c>
      <c r="N5472" s="5">
        <v>22.533333333333299</v>
      </c>
      <c r="O5472" s="96">
        <v>34.56</v>
      </c>
      <c r="P5472" s="5">
        <v>1.1666666666666601</v>
      </c>
      <c r="Q5472" s="99">
        <v>0</v>
      </c>
      <c r="R5472" s="99">
        <v>14.093999999999999</v>
      </c>
      <c r="S5472" s="99">
        <v>11.1</v>
      </c>
      <c r="T5472" s="30">
        <f t="shared" si="595"/>
        <v>177.33333333333269</v>
      </c>
      <c r="U5472" s="21">
        <f t="shared" si="599"/>
        <v>0</v>
      </c>
      <c r="V5472" s="21">
        <f t="shared" si="600"/>
        <v>-9.2499999999999606E-6</v>
      </c>
      <c r="W5472" s="21">
        <f t="shared" si="601"/>
        <v>0</v>
      </c>
    </row>
    <row r="5473" spans="1:23">
      <c r="A5473" s="2">
        <f t="shared" si="596"/>
        <v>45536</v>
      </c>
      <c r="B5473" s="3">
        <f t="shared" si="597"/>
        <v>45557</v>
      </c>
      <c r="C5473" s="7">
        <v>45557.979166666664</v>
      </c>
      <c r="D5473" s="7">
        <v>45558.020833333336</v>
      </c>
      <c r="E5473" s="5">
        <v>27.733333333333299</v>
      </c>
      <c r="F5473" s="5">
        <v>-204.53333333333299</v>
      </c>
      <c r="G5473" s="5">
        <v>1.43333333333333</v>
      </c>
      <c r="H5473" s="34" cm="1">
        <f t="array" ref="H5473">SUMPRODUCT(('ESB Networks Summary'!$C$5:$C$17384=Data!D5473)*('ESB Networks Summary'!$E$5:$E$17384))*1000*2-SUMPRODUCT(('ESB Networks Summary'!$C$5:$C$17384=Data!D5473)*('ESB Networks Summary'!$F$5:$F$17384))*1000*2</f>
        <v>2</v>
      </c>
      <c r="I5473" s="5">
        <v>0</v>
      </c>
      <c r="J5473" s="5">
        <v>0</v>
      </c>
      <c r="K5473" s="17">
        <v>1</v>
      </c>
      <c r="L5473" s="52">
        <f t="shared" si="598"/>
        <v>0</v>
      </c>
      <c r="M5473" s="5">
        <v>0</v>
      </c>
      <c r="N5473" s="5">
        <v>44.233333333333299</v>
      </c>
      <c r="O5473" s="96">
        <v>34.56</v>
      </c>
      <c r="P5473" s="5">
        <v>2</v>
      </c>
      <c r="Q5473" s="99">
        <v>0</v>
      </c>
      <c r="R5473" s="99">
        <v>14.093999999999999</v>
      </c>
      <c r="S5473" s="99">
        <v>11.1</v>
      </c>
      <c r="T5473" s="30">
        <f t="shared" si="595"/>
        <v>163.73333333333301</v>
      </c>
      <c r="U5473" s="21">
        <f t="shared" si="599"/>
        <v>1.0100699999999976E-4</v>
      </c>
      <c r="V5473" s="21">
        <f t="shared" si="600"/>
        <v>0</v>
      </c>
      <c r="W5473" s="21">
        <f t="shared" si="601"/>
        <v>0</v>
      </c>
    </row>
    <row r="5474" spans="1:23">
      <c r="A5474" s="2">
        <f t="shared" si="596"/>
        <v>45536</v>
      </c>
      <c r="B5474" s="3">
        <f t="shared" si="597"/>
        <v>45558</v>
      </c>
      <c r="C5474" s="7">
        <v>45558</v>
      </c>
      <c r="D5474" s="7">
        <v>45558.041666666664</v>
      </c>
      <c r="E5474" s="5">
        <v>27</v>
      </c>
      <c r="F5474" s="5">
        <v>-179.7</v>
      </c>
      <c r="G5474" s="5">
        <v>1.6666666666666601</v>
      </c>
      <c r="H5474" s="34" cm="1">
        <f t="array" ref="H5474">SUMPRODUCT(('ESB Networks Summary'!$C$5:$C$17384=Data!D5474)*('ESB Networks Summary'!$E$5:$E$17384))*1000*2-SUMPRODUCT(('ESB Networks Summary'!$C$5:$C$17384=Data!D5474)*('ESB Networks Summary'!$F$5:$F$17384))*1000*2</f>
        <v>4</v>
      </c>
      <c r="I5474" s="5">
        <v>0</v>
      </c>
      <c r="J5474" s="5">
        <v>0</v>
      </c>
      <c r="K5474" s="17">
        <v>1</v>
      </c>
      <c r="L5474" s="52">
        <f t="shared" si="598"/>
        <v>0</v>
      </c>
      <c r="M5474" s="5">
        <v>0</v>
      </c>
      <c r="N5474" s="5">
        <v>25.733333333333299</v>
      </c>
      <c r="O5474" s="96">
        <v>33.82</v>
      </c>
      <c r="P5474" s="5">
        <v>2</v>
      </c>
      <c r="Q5474" s="99">
        <v>0</v>
      </c>
      <c r="R5474" s="99">
        <v>13.977</v>
      </c>
      <c r="S5474" s="99">
        <v>10.983000000000001</v>
      </c>
      <c r="T5474" s="30">
        <f t="shared" si="595"/>
        <v>157.63333333333335</v>
      </c>
      <c r="U5474" s="21">
        <f t="shared" si="599"/>
        <v>1.1647499999999955E-4</v>
      </c>
      <c r="V5474" s="21">
        <f t="shared" si="600"/>
        <v>0</v>
      </c>
      <c r="W5474" s="21">
        <f t="shared" si="601"/>
        <v>0</v>
      </c>
    </row>
    <row r="5475" spans="1:23">
      <c r="A5475" s="2">
        <f t="shared" si="596"/>
        <v>45536</v>
      </c>
      <c r="B5475" s="3">
        <f t="shared" si="597"/>
        <v>45558</v>
      </c>
      <c r="C5475" s="7">
        <v>45558.020833333336</v>
      </c>
      <c r="D5475" s="7">
        <v>45558.0625</v>
      </c>
      <c r="E5475" s="5">
        <v>26.8666666666666</v>
      </c>
      <c r="F5475" s="5">
        <v>-204.04999999999899</v>
      </c>
      <c r="G5475" s="5">
        <v>-0.65</v>
      </c>
      <c r="H5475" s="34" cm="1">
        <f t="array" ref="H5475">SUMPRODUCT(('ESB Networks Summary'!$C$5:$C$17384=Data!D5475)*('ESB Networks Summary'!$E$5:$E$17384))*1000*2-SUMPRODUCT(('ESB Networks Summary'!$C$5:$C$17384=Data!D5475)*('ESB Networks Summary'!$F$5:$F$17384))*1000*2</f>
        <v>4</v>
      </c>
      <c r="I5475" s="5">
        <v>0</v>
      </c>
      <c r="J5475" s="5">
        <v>0</v>
      </c>
      <c r="K5475" s="17">
        <v>1</v>
      </c>
      <c r="L5475" s="52">
        <f t="shared" si="598"/>
        <v>0</v>
      </c>
      <c r="M5475" s="5">
        <v>0</v>
      </c>
      <c r="N5475" s="5">
        <v>21.533333333333299</v>
      </c>
      <c r="O5475" s="96">
        <v>33.82</v>
      </c>
      <c r="P5475" s="5">
        <v>1.1666666666666601</v>
      </c>
      <c r="Q5475" s="99">
        <v>0</v>
      </c>
      <c r="R5475" s="99">
        <v>13.977</v>
      </c>
      <c r="S5475" s="99">
        <v>10.983000000000001</v>
      </c>
      <c r="T5475" s="30">
        <f t="shared" si="595"/>
        <v>183.03333333333234</v>
      </c>
      <c r="U5475" s="21">
        <f t="shared" si="599"/>
        <v>0</v>
      </c>
      <c r="V5475" s="21">
        <f t="shared" si="600"/>
        <v>-3.5694749999999999E-5</v>
      </c>
      <c r="W5475" s="21">
        <f t="shared" si="601"/>
        <v>0</v>
      </c>
    </row>
    <row r="5476" spans="1:23">
      <c r="A5476" s="2">
        <f t="shared" si="596"/>
        <v>45536</v>
      </c>
      <c r="B5476" s="3">
        <f t="shared" si="597"/>
        <v>45558</v>
      </c>
      <c r="C5476" s="7">
        <v>45558.041666666664</v>
      </c>
      <c r="D5476" s="7">
        <v>45558.083333333336</v>
      </c>
      <c r="E5476" s="5">
        <v>26</v>
      </c>
      <c r="F5476" s="5">
        <v>-180.13333333333301</v>
      </c>
      <c r="G5476" s="5">
        <v>27.633333333333301</v>
      </c>
      <c r="H5476" s="34" cm="1">
        <f t="array" ref="H5476">SUMPRODUCT(('ESB Networks Summary'!$C$5:$C$17384=Data!D5476)*('ESB Networks Summary'!$E$5:$E$17384))*1000*2-SUMPRODUCT(('ESB Networks Summary'!$C$5:$C$17384=Data!D5476)*('ESB Networks Summary'!$F$5:$F$17384))*1000*2</f>
        <v>2</v>
      </c>
      <c r="I5476" s="5">
        <v>0</v>
      </c>
      <c r="J5476" s="5">
        <v>0</v>
      </c>
      <c r="K5476" s="17">
        <v>1</v>
      </c>
      <c r="L5476" s="52">
        <f t="shared" si="598"/>
        <v>0</v>
      </c>
      <c r="M5476" s="5">
        <v>0</v>
      </c>
      <c r="N5476" s="5">
        <v>28.9</v>
      </c>
      <c r="O5476" s="96">
        <v>36</v>
      </c>
      <c r="P5476" s="5">
        <v>1</v>
      </c>
      <c r="Q5476" s="99">
        <v>0</v>
      </c>
      <c r="R5476" s="99">
        <v>14.034000000000001</v>
      </c>
      <c r="S5476" s="99">
        <v>11.040000000000001</v>
      </c>
      <c r="T5476" s="30">
        <f t="shared" si="595"/>
        <v>179.8666666666663</v>
      </c>
      <c r="U5476" s="21">
        <f t="shared" si="599"/>
        <v>1.9390309999999977E-3</v>
      </c>
      <c r="V5476" s="21">
        <f t="shared" si="600"/>
        <v>0</v>
      </c>
      <c r="W5476" s="21">
        <f t="shared" si="601"/>
        <v>0</v>
      </c>
    </row>
    <row r="5477" spans="1:23">
      <c r="A5477" s="2">
        <f t="shared" si="596"/>
        <v>45536</v>
      </c>
      <c r="B5477" s="3">
        <f t="shared" si="597"/>
        <v>45558</v>
      </c>
      <c r="C5477" s="7">
        <v>45558.0625</v>
      </c>
      <c r="D5477" s="7">
        <v>45558.104166666664</v>
      </c>
      <c r="E5477" s="5">
        <v>26</v>
      </c>
      <c r="F5477" s="5">
        <v>-198.06666666666601</v>
      </c>
      <c r="G5477" s="5">
        <v>-34.1666666666666</v>
      </c>
      <c r="H5477" s="34" cm="1">
        <f t="array" ref="H5477">SUMPRODUCT(('ESB Networks Summary'!$C$5:$C$17384=Data!D5477)*('ESB Networks Summary'!$E$5:$E$17384))*1000*2-SUMPRODUCT(('ESB Networks Summary'!$C$5:$C$17384=Data!D5477)*('ESB Networks Summary'!$F$5:$F$17384))*1000*2</f>
        <v>4</v>
      </c>
      <c r="I5477" s="5">
        <v>0</v>
      </c>
      <c r="J5477" s="5">
        <v>0</v>
      </c>
      <c r="K5477" s="17">
        <v>1</v>
      </c>
      <c r="L5477" s="52">
        <f t="shared" si="598"/>
        <v>0</v>
      </c>
      <c r="M5477" s="5">
        <v>0</v>
      </c>
      <c r="N5477" s="5">
        <v>8.3333333333333304</v>
      </c>
      <c r="O5477" s="96">
        <v>36</v>
      </c>
      <c r="P5477" s="5">
        <v>1</v>
      </c>
      <c r="Q5477" s="99">
        <v>0</v>
      </c>
      <c r="R5477" s="99">
        <v>14.034000000000001</v>
      </c>
      <c r="S5477" s="99">
        <v>11.040000000000001</v>
      </c>
      <c r="T5477" s="30">
        <f t="shared" si="595"/>
        <v>156.56666666666609</v>
      </c>
      <c r="U5477" s="21">
        <f t="shared" si="599"/>
        <v>0</v>
      </c>
      <c r="V5477" s="21">
        <f t="shared" si="600"/>
        <v>-1.8859999999999966E-3</v>
      </c>
      <c r="W5477" s="21">
        <f t="shared" si="601"/>
        <v>0</v>
      </c>
    </row>
    <row r="5478" spans="1:23">
      <c r="A5478" s="2">
        <f t="shared" si="596"/>
        <v>45536</v>
      </c>
      <c r="B5478" s="3">
        <f t="shared" si="597"/>
        <v>45558</v>
      </c>
      <c r="C5478" s="7">
        <v>45558.083333333336</v>
      </c>
      <c r="D5478" s="7">
        <v>45558.125</v>
      </c>
      <c r="E5478" s="5">
        <v>25.033333333333299</v>
      </c>
      <c r="F5478" s="5">
        <v>-189.73333333333301</v>
      </c>
      <c r="G5478" s="5">
        <v>0.19999999999999901</v>
      </c>
      <c r="H5478" s="34" cm="1">
        <f t="array" ref="H5478">SUMPRODUCT(('ESB Networks Summary'!$C$5:$C$17384=Data!D5478)*('ESB Networks Summary'!$E$5:$E$17384))*1000*2-SUMPRODUCT(('ESB Networks Summary'!$C$5:$C$17384=Data!D5478)*('ESB Networks Summary'!$F$5:$F$17384))*1000*2</f>
        <v>2</v>
      </c>
      <c r="I5478" s="5">
        <v>0</v>
      </c>
      <c r="J5478" s="5">
        <v>0</v>
      </c>
      <c r="K5478" s="17">
        <v>1</v>
      </c>
      <c r="L5478" s="52">
        <f t="shared" si="598"/>
        <v>0</v>
      </c>
      <c r="M5478" s="5">
        <v>0</v>
      </c>
      <c r="N5478" s="5">
        <v>33.5</v>
      </c>
      <c r="O5478" s="96">
        <v>19.850000000000001</v>
      </c>
      <c r="P5478" s="5">
        <v>1</v>
      </c>
      <c r="Q5478" s="99">
        <v>0</v>
      </c>
      <c r="R5478" s="99">
        <v>13.88</v>
      </c>
      <c r="S5478" s="99">
        <v>10.885999999999999</v>
      </c>
      <c r="T5478" s="30">
        <f t="shared" si="595"/>
        <v>157.433333333333</v>
      </c>
      <c r="U5478" s="21">
        <f t="shared" si="599"/>
        <v>1.3879999999999931E-5</v>
      </c>
      <c r="V5478" s="21">
        <f t="shared" si="600"/>
        <v>0</v>
      </c>
      <c r="W5478" s="21">
        <f t="shared" si="601"/>
        <v>0</v>
      </c>
    </row>
    <row r="5479" spans="1:23">
      <c r="A5479" s="2">
        <f t="shared" si="596"/>
        <v>45536</v>
      </c>
      <c r="B5479" s="3">
        <f t="shared" si="597"/>
        <v>45558</v>
      </c>
      <c r="C5479" s="7">
        <v>45558.104166666664</v>
      </c>
      <c r="D5479" s="7">
        <v>45558.145833333336</v>
      </c>
      <c r="E5479" s="5">
        <v>25</v>
      </c>
      <c r="F5479" s="5">
        <v>-180.03333333333299</v>
      </c>
      <c r="G5479" s="5">
        <v>-6.6666666666666693E-2</v>
      </c>
      <c r="H5479" s="34" cm="1">
        <f t="array" ref="H5479">SUMPRODUCT(('ESB Networks Summary'!$C$5:$C$17384=Data!D5479)*('ESB Networks Summary'!$E$5:$E$17384))*1000*2-SUMPRODUCT(('ESB Networks Summary'!$C$5:$C$17384=Data!D5479)*('ESB Networks Summary'!$F$5:$F$17384))*1000*2</f>
        <v>4</v>
      </c>
      <c r="I5479" s="5">
        <v>0</v>
      </c>
      <c r="J5479" s="5">
        <v>0</v>
      </c>
      <c r="K5479" s="17">
        <v>1</v>
      </c>
      <c r="L5479" s="52">
        <f t="shared" si="598"/>
        <v>0</v>
      </c>
      <c r="M5479" s="5">
        <v>0</v>
      </c>
      <c r="N5479" s="5">
        <v>12.733333333333301</v>
      </c>
      <c r="O5479" s="96">
        <v>19.850000000000001</v>
      </c>
      <c r="P5479" s="5">
        <v>1</v>
      </c>
      <c r="Q5479" s="99">
        <v>0</v>
      </c>
      <c r="R5479" s="99">
        <v>13.88</v>
      </c>
      <c r="S5479" s="99">
        <v>10.885999999999999</v>
      </c>
      <c r="T5479" s="30">
        <f t="shared" si="595"/>
        <v>168.23333333333304</v>
      </c>
      <c r="U5479" s="21">
        <f t="shared" si="599"/>
        <v>0</v>
      </c>
      <c r="V5479" s="21">
        <f t="shared" si="600"/>
        <v>-3.628666666666668E-6</v>
      </c>
      <c r="W5479" s="21">
        <f t="shared" si="601"/>
        <v>0</v>
      </c>
    </row>
    <row r="5480" spans="1:23">
      <c r="A5480" s="2">
        <f t="shared" si="596"/>
        <v>45536</v>
      </c>
      <c r="B5480" s="3">
        <f t="shared" si="597"/>
        <v>45558</v>
      </c>
      <c r="C5480" s="7">
        <v>45558.125</v>
      </c>
      <c r="D5480" s="7">
        <v>45558.166666666664</v>
      </c>
      <c r="E5480" s="5">
        <v>24.266666666666602</v>
      </c>
      <c r="F5480" s="5">
        <v>-185.63333333333301</v>
      </c>
      <c r="G5480" s="5">
        <v>1.7333333333333301</v>
      </c>
      <c r="H5480" s="34" cm="1">
        <f t="array" ref="H5480">SUMPRODUCT(('ESB Networks Summary'!$C$5:$C$17384=Data!D5480)*('ESB Networks Summary'!$E$5:$E$17384))*1000*2-SUMPRODUCT(('ESB Networks Summary'!$C$5:$C$17384=Data!D5480)*('ESB Networks Summary'!$F$5:$F$17384))*1000*2</f>
        <v>2</v>
      </c>
      <c r="I5480" s="5">
        <v>0</v>
      </c>
      <c r="J5480" s="5">
        <v>0</v>
      </c>
      <c r="K5480" s="17">
        <v>1</v>
      </c>
      <c r="L5480" s="52">
        <f t="shared" si="598"/>
        <v>0</v>
      </c>
      <c r="M5480" s="5">
        <v>0</v>
      </c>
      <c r="N5480" s="5">
        <v>21.466666666666601</v>
      </c>
      <c r="O5480" s="96">
        <v>10.94</v>
      </c>
      <c r="P5480" s="5">
        <v>1</v>
      </c>
      <c r="Q5480" s="99">
        <v>0</v>
      </c>
      <c r="R5480" s="99">
        <v>13.919</v>
      </c>
      <c r="S5480" s="99">
        <v>10.925000000000001</v>
      </c>
      <c r="T5480" s="30">
        <f t="shared" si="595"/>
        <v>166.89999999999975</v>
      </c>
      <c r="U5480" s="21">
        <f t="shared" si="599"/>
        <v>1.2063133333333311E-4</v>
      </c>
      <c r="V5480" s="21">
        <f t="shared" si="600"/>
        <v>0</v>
      </c>
      <c r="W5480" s="21">
        <f t="shared" si="601"/>
        <v>0</v>
      </c>
    </row>
    <row r="5481" spans="1:23">
      <c r="A5481" s="2">
        <f t="shared" si="596"/>
        <v>45536</v>
      </c>
      <c r="B5481" s="3">
        <f t="shared" si="597"/>
        <v>45558</v>
      </c>
      <c r="C5481" s="7">
        <v>45558.145833333336</v>
      </c>
      <c r="D5481" s="7">
        <v>45558.1875</v>
      </c>
      <c r="E5481" s="5">
        <v>24</v>
      </c>
      <c r="F5481" s="5">
        <v>-178.266666666666</v>
      </c>
      <c r="G5481" s="5">
        <v>-0.16666666666666599</v>
      </c>
      <c r="H5481" s="34" cm="1">
        <f t="array" ref="H5481">SUMPRODUCT(('ESB Networks Summary'!$C$5:$C$17384=Data!D5481)*('ESB Networks Summary'!$E$5:$E$17384))*1000*2-SUMPRODUCT(('ESB Networks Summary'!$C$5:$C$17384=Data!D5481)*('ESB Networks Summary'!$F$5:$F$17384))*1000*2</f>
        <v>4</v>
      </c>
      <c r="I5481" s="5">
        <v>0</v>
      </c>
      <c r="J5481" s="5">
        <v>0</v>
      </c>
      <c r="K5481" s="17">
        <v>1</v>
      </c>
      <c r="L5481" s="52">
        <f t="shared" si="598"/>
        <v>0</v>
      </c>
      <c r="M5481" s="5">
        <v>0</v>
      </c>
      <c r="N5481" s="5">
        <v>20.633333333333301</v>
      </c>
      <c r="O5481" s="96">
        <v>10.94</v>
      </c>
      <c r="P5481" s="5">
        <v>1</v>
      </c>
      <c r="Q5481" s="99">
        <v>0</v>
      </c>
      <c r="R5481" s="99">
        <v>13.919</v>
      </c>
      <c r="S5481" s="99">
        <v>10.925000000000001</v>
      </c>
      <c r="T5481" s="30">
        <f t="shared" si="595"/>
        <v>158.46666666666604</v>
      </c>
      <c r="U5481" s="21">
        <f t="shared" si="599"/>
        <v>0</v>
      </c>
      <c r="V5481" s="21">
        <f t="shared" si="600"/>
        <v>-9.1041666666666293E-6</v>
      </c>
      <c r="W5481" s="21">
        <f t="shared" si="601"/>
        <v>0</v>
      </c>
    </row>
    <row r="5482" spans="1:23">
      <c r="A5482" s="2">
        <f t="shared" si="596"/>
        <v>45536</v>
      </c>
      <c r="B5482" s="3">
        <f t="shared" si="597"/>
        <v>45558</v>
      </c>
      <c r="C5482" s="7">
        <v>45558.166666666664</v>
      </c>
      <c r="D5482" s="7">
        <v>45558.208333333336</v>
      </c>
      <c r="E5482" s="5">
        <v>23.533333333333299</v>
      </c>
      <c r="F5482" s="5">
        <v>-183.2</v>
      </c>
      <c r="G5482" s="5">
        <v>0.1</v>
      </c>
      <c r="H5482" s="34" cm="1">
        <f t="array" ref="H5482">SUMPRODUCT(('ESB Networks Summary'!$C$5:$C$17384=Data!D5482)*('ESB Networks Summary'!$E$5:$E$17384))*1000*2-SUMPRODUCT(('ESB Networks Summary'!$C$5:$C$17384=Data!D5482)*('ESB Networks Summary'!$F$5:$F$17384))*1000*2</f>
        <v>4</v>
      </c>
      <c r="I5482" s="5">
        <v>0</v>
      </c>
      <c r="J5482" s="5">
        <v>0</v>
      </c>
      <c r="K5482" s="17">
        <v>1</v>
      </c>
      <c r="L5482" s="52">
        <f t="shared" si="598"/>
        <v>0</v>
      </c>
      <c r="M5482" s="5">
        <v>0</v>
      </c>
      <c r="N5482" s="5">
        <v>19.633333333333301</v>
      </c>
      <c r="O5482" s="96">
        <v>948.48</v>
      </c>
      <c r="P5482" s="5">
        <v>1</v>
      </c>
      <c r="Q5482" s="99">
        <v>0</v>
      </c>
      <c r="R5482" s="99">
        <v>14.372999999999999</v>
      </c>
      <c r="S5482" s="99">
        <v>11.379999999999999</v>
      </c>
      <c r="T5482" s="30">
        <f t="shared" si="595"/>
        <v>164.66666666666669</v>
      </c>
      <c r="U5482" s="21">
        <f t="shared" si="599"/>
        <v>7.1865000000000006E-6</v>
      </c>
      <c r="V5482" s="21">
        <f t="shared" si="600"/>
        <v>0</v>
      </c>
      <c r="W5482" s="21">
        <f t="shared" si="601"/>
        <v>0</v>
      </c>
    </row>
    <row r="5483" spans="1:23">
      <c r="A5483" s="2">
        <f t="shared" si="596"/>
        <v>45536</v>
      </c>
      <c r="B5483" s="3">
        <f t="shared" si="597"/>
        <v>45558</v>
      </c>
      <c r="C5483" s="7">
        <v>45558.1875</v>
      </c>
      <c r="D5483" s="7">
        <v>45558.229166666664</v>
      </c>
      <c r="E5483" s="5">
        <v>20.641666666666602</v>
      </c>
      <c r="F5483" s="5">
        <v>-1449.99166666666</v>
      </c>
      <c r="G5483" s="5">
        <v>2255.4416666666598</v>
      </c>
      <c r="H5483" s="34" cm="1">
        <f t="array" ref="H5483">SUMPRODUCT(('ESB Networks Summary'!$C$5:$C$17384=Data!D5483)*('ESB Networks Summary'!$E$5:$E$17384))*1000*2-SUMPRODUCT(('ESB Networks Summary'!$C$5:$C$17384=Data!D5483)*('ESB Networks Summary'!$F$5:$F$17384))*1000*2</f>
        <v>2526</v>
      </c>
      <c r="I5483" s="5">
        <v>3370.8583333333299</v>
      </c>
      <c r="J5483" s="5">
        <v>0</v>
      </c>
      <c r="K5483" s="17">
        <v>1</v>
      </c>
      <c r="L5483" s="52">
        <f t="shared" si="598"/>
        <v>0</v>
      </c>
      <c r="M5483" s="5">
        <v>0</v>
      </c>
      <c r="N5483" s="5">
        <v>3516.8333333333298</v>
      </c>
      <c r="O5483" s="96">
        <v>948.48</v>
      </c>
      <c r="P5483" s="5">
        <v>1</v>
      </c>
      <c r="Q5483" s="99">
        <v>0</v>
      </c>
      <c r="R5483" s="99">
        <v>14.372999999999999</v>
      </c>
      <c r="S5483" s="99">
        <v>11.379999999999999</v>
      </c>
      <c r="T5483" s="30">
        <f t="shared" si="595"/>
        <v>189.5999999999899</v>
      </c>
      <c r="U5483" s="21">
        <f t="shared" si="599"/>
        <v>0.16208731537499951</v>
      </c>
      <c r="V5483" s="21">
        <f t="shared" si="600"/>
        <v>0</v>
      </c>
      <c r="W5483" s="21">
        <f t="shared" si="601"/>
        <v>0</v>
      </c>
    </row>
    <row r="5484" spans="1:23">
      <c r="A5484" s="2">
        <f t="shared" si="596"/>
        <v>45536</v>
      </c>
      <c r="B5484" s="3">
        <f t="shared" si="597"/>
        <v>45558</v>
      </c>
      <c r="C5484" s="7">
        <v>45558.208333333336</v>
      </c>
      <c r="D5484" s="7">
        <v>45558.25</v>
      </c>
      <c r="E5484" s="5">
        <v>20</v>
      </c>
      <c r="F5484" s="5">
        <v>-6.7333333333333298</v>
      </c>
      <c r="G5484" s="5">
        <v>1420.5333333333299</v>
      </c>
      <c r="H5484" s="34" cm="1">
        <f t="array" ref="H5484">SUMPRODUCT(('ESB Networks Summary'!$C$5:$C$17384=Data!D5484)*('ESB Networks Summary'!$E$5:$E$17384))*1000*2-SUMPRODUCT(('ESB Networks Summary'!$C$5:$C$17384=Data!D5484)*('ESB Networks Summary'!$F$5:$F$17384))*1000*2</f>
        <v>1396</v>
      </c>
      <c r="I5484" s="5">
        <v>1122.2333333333299</v>
      </c>
      <c r="J5484" s="5">
        <v>0</v>
      </c>
      <c r="K5484" s="17">
        <v>1</v>
      </c>
      <c r="L5484" s="52">
        <f t="shared" si="598"/>
        <v>0</v>
      </c>
      <c r="M5484" s="5">
        <v>0</v>
      </c>
      <c r="N5484" s="5">
        <v>1090.5333333333299</v>
      </c>
      <c r="O5484" s="96">
        <v>842.9</v>
      </c>
      <c r="P5484" s="5">
        <v>1</v>
      </c>
      <c r="Q5484" s="99">
        <v>0</v>
      </c>
      <c r="R5484" s="99">
        <v>15.891999999999999</v>
      </c>
      <c r="S5484" s="99">
        <v>12.899000000000001</v>
      </c>
      <c r="T5484" s="30">
        <f t="shared" si="595"/>
        <v>337.73333333333335</v>
      </c>
      <c r="U5484" s="21">
        <f t="shared" si="599"/>
        <v>0.11287557866666638</v>
      </c>
      <c r="V5484" s="21">
        <f t="shared" si="600"/>
        <v>0</v>
      </c>
      <c r="W5484" s="21">
        <f t="shared" si="601"/>
        <v>0</v>
      </c>
    </row>
    <row r="5485" spans="1:23">
      <c r="A5485" s="2">
        <f t="shared" si="596"/>
        <v>45536</v>
      </c>
      <c r="B5485" s="3">
        <f t="shared" si="597"/>
        <v>45558</v>
      </c>
      <c r="C5485" s="7">
        <v>45558.229166666664</v>
      </c>
      <c r="D5485" s="7">
        <v>45558.270833333336</v>
      </c>
      <c r="E5485" s="5">
        <v>20</v>
      </c>
      <c r="F5485" s="5">
        <v>0</v>
      </c>
      <c r="G5485" s="5">
        <v>212.19166666666601</v>
      </c>
      <c r="H5485" s="34" cm="1">
        <f t="array" ref="H5485">SUMPRODUCT(('ESB Networks Summary'!$C$5:$C$17384=Data!D5485)*('ESB Networks Summary'!$E$5:$E$17384))*1000*2-SUMPRODUCT(('ESB Networks Summary'!$C$5:$C$17384=Data!D5485)*('ESB Networks Summary'!$F$5:$F$17384))*1000*2</f>
        <v>226</v>
      </c>
      <c r="I5485" s="5">
        <v>0</v>
      </c>
      <c r="J5485" s="5">
        <v>0</v>
      </c>
      <c r="K5485" s="17">
        <v>1</v>
      </c>
      <c r="L5485" s="52">
        <f t="shared" si="598"/>
        <v>0</v>
      </c>
      <c r="M5485" s="5">
        <v>0</v>
      </c>
      <c r="N5485" s="5">
        <v>198.60833333333301</v>
      </c>
      <c r="O5485" s="96">
        <v>842.9</v>
      </c>
      <c r="P5485" s="5">
        <v>8.11666666666666</v>
      </c>
      <c r="Q5485" s="99">
        <v>0</v>
      </c>
      <c r="R5485" s="99">
        <v>15.891999999999999</v>
      </c>
      <c r="S5485" s="99">
        <v>12.899000000000001</v>
      </c>
      <c r="T5485" s="30">
        <f t="shared" si="595"/>
        <v>21.699999999999648</v>
      </c>
      <c r="U5485" s="21">
        <f t="shared" si="599"/>
        <v>1.6860749833333279E-2</v>
      </c>
      <c r="V5485" s="21">
        <f t="shared" si="600"/>
        <v>0</v>
      </c>
      <c r="W5485" s="21">
        <f t="shared" si="601"/>
        <v>0</v>
      </c>
    </row>
    <row r="5486" spans="1:23">
      <c r="A5486" s="2">
        <f t="shared" si="596"/>
        <v>45536</v>
      </c>
      <c r="B5486" s="3">
        <f t="shared" si="597"/>
        <v>45558</v>
      </c>
      <c r="C5486" s="7">
        <v>45558.25</v>
      </c>
      <c r="D5486" s="7">
        <v>45558.291666666664</v>
      </c>
      <c r="E5486" s="5">
        <v>20</v>
      </c>
      <c r="F5486" s="5">
        <v>0</v>
      </c>
      <c r="G5486" s="5">
        <v>390.4</v>
      </c>
      <c r="H5486" s="34" cm="1">
        <f t="array" ref="H5486">SUMPRODUCT(('ESB Networks Summary'!$C$5:$C$17384=Data!D5486)*('ESB Networks Summary'!$E$5:$E$17384))*1000*2-SUMPRODUCT(('ESB Networks Summary'!$C$5:$C$17384=Data!D5486)*('ESB Networks Summary'!$F$5:$F$17384))*1000*2</f>
        <v>316</v>
      </c>
      <c r="I5486" s="5">
        <v>0</v>
      </c>
      <c r="J5486" s="5">
        <v>0</v>
      </c>
      <c r="K5486" s="17">
        <v>1</v>
      </c>
      <c r="L5486" s="52">
        <f t="shared" si="598"/>
        <v>0</v>
      </c>
      <c r="M5486" s="5">
        <v>0</v>
      </c>
      <c r="N5486" s="5">
        <v>177.4</v>
      </c>
      <c r="O5486" s="96">
        <v>17.68</v>
      </c>
      <c r="P5486" s="5">
        <v>29.266666666666602</v>
      </c>
      <c r="Q5486" s="99">
        <v>0</v>
      </c>
      <c r="R5486" s="99">
        <v>21.277000000000001</v>
      </c>
      <c r="S5486" s="99">
        <v>18.283000000000001</v>
      </c>
      <c r="T5486" s="30">
        <f t="shared" si="595"/>
        <v>242.26666666666657</v>
      </c>
      <c r="U5486" s="21">
        <f t="shared" si="599"/>
        <v>4.1532704000000004E-2</v>
      </c>
      <c r="V5486" s="21">
        <f t="shared" si="600"/>
        <v>0</v>
      </c>
      <c r="W5486" s="21">
        <f t="shared" si="601"/>
        <v>0</v>
      </c>
    </row>
    <row r="5487" spans="1:23">
      <c r="A5487" s="2">
        <f t="shared" si="596"/>
        <v>45536</v>
      </c>
      <c r="B5487" s="3">
        <f t="shared" si="597"/>
        <v>45558</v>
      </c>
      <c r="C5487" s="7">
        <v>45558.270833333336</v>
      </c>
      <c r="D5487" s="7">
        <v>45558.3125</v>
      </c>
      <c r="E5487" s="5">
        <v>20</v>
      </c>
      <c r="F5487" s="5">
        <v>0</v>
      </c>
      <c r="G5487" s="5">
        <v>184.641666666666</v>
      </c>
      <c r="H5487" s="34" cm="1">
        <f t="array" ref="H5487">SUMPRODUCT(('ESB Networks Summary'!$C$5:$C$17384=Data!D5487)*('ESB Networks Summary'!$E$5:$E$17384))*1000*2-SUMPRODUCT(('ESB Networks Summary'!$C$5:$C$17384=Data!D5487)*('ESB Networks Summary'!$F$5:$F$17384))*1000*2</f>
        <v>196</v>
      </c>
      <c r="I5487" s="5">
        <v>0</v>
      </c>
      <c r="J5487" s="5">
        <v>0</v>
      </c>
      <c r="K5487" s="17">
        <v>1</v>
      </c>
      <c r="L5487" s="52">
        <f t="shared" si="598"/>
        <v>0</v>
      </c>
      <c r="M5487" s="5">
        <v>0</v>
      </c>
      <c r="N5487" s="5">
        <v>86.366666666666603</v>
      </c>
      <c r="O5487" s="96">
        <v>17.68</v>
      </c>
      <c r="P5487" s="5">
        <v>33.1</v>
      </c>
      <c r="Q5487" s="99">
        <v>0</v>
      </c>
      <c r="R5487" s="99">
        <v>21.277000000000001</v>
      </c>
      <c r="S5487" s="99">
        <v>18.283000000000001</v>
      </c>
      <c r="T5487" s="30">
        <f t="shared" si="595"/>
        <v>131.37499999999937</v>
      </c>
      <c r="U5487" s="21">
        <f t="shared" si="599"/>
        <v>1.9643103708333266E-2</v>
      </c>
      <c r="V5487" s="21">
        <f t="shared" si="600"/>
        <v>0</v>
      </c>
      <c r="W5487" s="21">
        <f t="shared" si="601"/>
        <v>0</v>
      </c>
    </row>
    <row r="5488" spans="1:23">
      <c r="A5488" s="2">
        <f t="shared" si="596"/>
        <v>45536</v>
      </c>
      <c r="B5488" s="3">
        <f t="shared" si="597"/>
        <v>45558</v>
      </c>
      <c r="C5488" s="7">
        <v>45558.291666666664</v>
      </c>
      <c r="D5488" s="7">
        <v>45558.333333333336</v>
      </c>
      <c r="E5488" s="5">
        <v>20</v>
      </c>
      <c r="F5488" s="5">
        <v>0</v>
      </c>
      <c r="G5488" s="5">
        <v>534.22500000000002</v>
      </c>
      <c r="H5488" s="34" cm="1">
        <f t="array" ref="H5488">SUMPRODUCT(('ESB Networks Summary'!$C$5:$C$17384=Data!D5488)*('ESB Networks Summary'!$E$5:$E$17384))*1000*2-SUMPRODUCT(('ESB Networks Summary'!$C$5:$C$17384=Data!D5488)*('ESB Networks Summary'!$F$5:$F$17384))*1000*2</f>
        <v>566</v>
      </c>
      <c r="I5488" s="5">
        <v>0</v>
      </c>
      <c r="J5488" s="5">
        <v>0</v>
      </c>
      <c r="K5488" s="17">
        <v>1</v>
      </c>
      <c r="L5488" s="52">
        <f t="shared" si="598"/>
        <v>0</v>
      </c>
      <c r="M5488" s="5">
        <v>0</v>
      </c>
      <c r="N5488" s="5">
        <v>460.59166666666601</v>
      </c>
      <c r="O5488" s="96">
        <v>171.58</v>
      </c>
      <c r="P5488" s="5">
        <v>30.058333333333302</v>
      </c>
      <c r="Q5488" s="99">
        <v>34.26</v>
      </c>
      <c r="R5488" s="99">
        <v>29.566000000000003</v>
      </c>
      <c r="S5488" s="99">
        <v>21.689</v>
      </c>
      <c r="T5488" s="30">
        <f t="shared" si="595"/>
        <v>103.69166666666729</v>
      </c>
      <c r="U5488" s="21">
        <f t="shared" si="599"/>
        <v>7.897448175000002E-2</v>
      </c>
      <c r="V5488" s="21">
        <f t="shared" si="600"/>
        <v>0</v>
      </c>
      <c r="W5488" s="21">
        <f t="shared" si="601"/>
        <v>0</v>
      </c>
    </row>
    <row r="5489" spans="1:23">
      <c r="A5489" s="2">
        <f t="shared" si="596"/>
        <v>45536</v>
      </c>
      <c r="B5489" s="3">
        <f t="shared" si="597"/>
        <v>45558</v>
      </c>
      <c r="C5489" s="7">
        <v>45558.3125</v>
      </c>
      <c r="D5489" s="7">
        <v>45558.354166666664</v>
      </c>
      <c r="E5489" s="5">
        <v>20</v>
      </c>
      <c r="F5489" s="5">
        <v>0</v>
      </c>
      <c r="G5489" s="5">
        <v>283.3</v>
      </c>
      <c r="H5489" s="34" cm="1">
        <f t="array" ref="H5489">SUMPRODUCT(('ESB Networks Summary'!$C$5:$C$17384=Data!D5489)*('ESB Networks Summary'!$E$5:$E$17384))*1000*2-SUMPRODUCT(('ESB Networks Summary'!$C$5:$C$17384=Data!D5489)*('ESB Networks Summary'!$F$5:$F$17384))*1000*2</f>
        <v>168</v>
      </c>
      <c r="I5489" s="5">
        <v>0</v>
      </c>
      <c r="J5489" s="5">
        <v>0</v>
      </c>
      <c r="K5489" s="17">
        <v>1</v>
      </c>
      <c r="L5489" s="52">
        <f t="shared" si="598"/>
        <v>0</v>
      </c>
      <c r="M5489" s="5">
        <v>0</v>
      </c>
      <c r="N5489" s="5">
        <v>220.666666666666</v>
      </c>
      <c r="O5489" s="96">
        <v>171.58</v>
      </c>
      <c r="P5489" s="5">
        <v>50.199999999999903</v>
      </c>
      <c r="Q5489" s="99">
        <v>34.26</v>
      </c>
      <c r="R5489" s="99">
        <v>29.566000000000003</v>
      </c>
      <c r="S5489" s="99">
        <v>21.689</v>
      </c>
      <c r="T5489" s="30">
        <f t="shared" si="595"/>
        <v>112.83333333333388</v>
      </c>
      <c r="U5489" s="21">
        <f t="shared" si="599"/>
        <v>4.1880239E-2</v>
      </c>
      <c r="V5489" s="21">
        <f t="shared" si="600"/>
        <v>0</v>
      </c>
      <c r="W5489" s="21">
        <f t="shared" si="601"/>
        <v>0</v>
      </c>
    </row>
    <row r="5490" spans="1:23">
      <c r="A5490" s="2">
        <f t="shared" si="596"/>
        <v>45536</v>
      </c>
      <c r="B5490" s="3">
        <f t="shared" si="597"/>
        <v>45558</v>
      </c>
      <c r="C5490" s="7">
        <v>45558.333333333336</v>
      </c>
      <c r="D5490" s="7">
        <v>45558.375</v>
      </c>
      <c r="E5490" s="5">
        <v>20</v>
      </c>
      <c r="F5490" s="5">
        <v>0</v>
      </c>
      <c r="G5490" s="5">
        <v>284.03333333333302</v>
      </c>
      <c r="H5490" s="34" cm="1">
        <f t="array" ref="H5490">SUMPRODUCT(('ESB Networks Summary'!$C$5:$C$17384=Data!D5490)*('ESB Networks Summary'!$E$5:$E$17384))*1000*2-SUMPRODUCT(('ESB Networks Summary'!$C$5:$C$17384=Data!D5490)*('ESB Networks Summary'!$F$5:$F$17384))*1000*2</f>
        <v>322</v>
      </c>
      <c r="I5490" s="5">
        <v>0</v>
      </c>
      <c r="J5490" s="5">
        <v>0</v>
      </c>
      <c r="K5490" s="17">
        <v>1</v>
      </c>
      <c r="L5490" s="52">
        <f t="shared" si="598"/>
        <v>0</v>
      </c>
      <c r="M5490" s="5">
        <v>0</v>
      </c>
      <c r="N5490" s="5">
        <v>376.166666666666</v>
      </c>
      <c r="O5490" s="96">
        <v>113.88</v>
      </c>
      <c r="P5490" s="5">
        <v>137.96666666666599</v>
      </c>
      <c r="Q5490" s="99">
        <v>196.4</v>
      </c>
      <c r="R5490" s="99">
        <v>30.118000000000002</v>
      </c>
      <c r="S5490" s="99">
        <v>22.240000000000002</v>
      </c>
      <c r="T5490" s="30">
        <f t="shared" si="595"/>
        <v>45.833333333332973</v>
      </c>
      <c r="U5490" s="21">
        <f t="shared" si="599"/>
        <v>4.2772579666666616E-2</v>
      </c>
      <c r="V5490" s="21">
        <f t="shared" si="600"/>
        <v>0</v>
      </c>
      <c r="W5490" s="21">
        <f t="shared" si="601"/>
        <v>0</v>
      </c>
    </row>
    <row r="5491" spans="1:23">
      <c r="A5491" s="2">
        <f t="shared" si="596"/>
        <v>45536</v>
      </c>
      <c r="B5491" s="3">
        <f t="shared" si="597"/>
        <v>45558</v>
      </c>
      <c r="C5491" s="7">
        <v>45558.354166666664</v>
      </c>
      <c r="D5491" s="7">
        <v>45558.395833333336</v>
      </c>
      <c r="E5491" s="5">
        <v>20</v>
      </c>
      <c r="F5491" s="5">
        <v>0</v>
      </c>
      <c r="G5491" s="5">
        <v>61.066666666666599</v>
      </c>
      <c r="H5491" s="34" cm="1">
        <f t="array" ref="H5491">SUMPRODUCT(('ESB Networks Summary'!$C$5:$C$17384=Data!D5491)*('ESB Networks Summary'!$E$5:$E$17384))*1000*2-SUMPRODUCT(('ESB Networks Summary'!$C$5:$C$17384=Data!D5491)*('ESB Networks Summary'!$F$5:$F$17384))*1000*2</f>
        <v>62</v>
      </c>
      <c r="I5491" s="5">
        <v>0</v>
      </c>
      <c r="J5491" s="5">
        <v>0</v>
      </c>
      <c r="K5491" s="17">
        <v>1</v>
      </c>
      <c r="L5491" s="52">
        <f t="shared" si="598"/>
        <v>0</v>
      </c>
      <c r="M5491" s="5">
        <v>0</v>
      </c>
      <c r="N5491" s="5">
        <v>121.333333333333</v>
      </c>
      <c r="O5491" s="96">
        <v>113.88</v>
      </c>
      <c r="P5491" s="5">
        <v>164.86666666666599</v>
      </c>
      <c r="Q5491" s="99">
        <v>196.4</v>
      </c>
      <c r="R5491" s="99">
        <v>30.118000000000002</v>
      </c>
      <c r="S5491" s="99">
        <v>22.240000000000002</v>
      </c>
      <c r="T5491" s="30">
        <f t="shared" si="595"/>
        <v>104.5999999999996</v>
      </c>
      <c r="U5491" s="21">
        <f t="shared" si="599"/>
        <v>9.1960293333333224E-3</v>
      </c>
      <c r="V5491" s="21">
        <f t="shared" si="600"/>
        <v>0</v>
      </c>
      <c r="W5491" s="21">
        <f t="shared" si="601"/>
        <v>0</v>
      </c>
    </row>
    <row r="5492" spans="1:23">
      <c r="A5492" s="2">
        <f t="shared" si="596"/>
        <v>45536</v>
      </c>
      <c r="B5492" s="3">
        <f t="shared" si="597"/>
        <v>45558</v>
      </c>
      <c r="C5492" s="7">
        <v>45558.375</v>
      </c>
      <c r="D5492" s="7">
        <v>45558.416666666664</v>
      </c>
      <c r="E5492" s="5">
        <v>20</v>
      </c>
      <c r="F5492" s="5">
        <v>0</v>
      </c>
      <c r="G5492" s="5">
        <v>138.24166666666599</v>
      </c>
      <c r="H5492" s="34" cm="1">
        <f t="array" ref="H5492">SUMPRODUCT(('ESB Networks Summary'!$C$5:$C$17384=Data!D5492)*('ESB Networks Summary'!$E$5:$E$17384))*1000*2-SUMPRODUCT(('ESB Networks Summary'!$C$5:$C$17384=Data!D5492)*('ESB Networks Summary'!$F$5:$F$17384))*1000*2</f>
        <v>142</v>
      </c>
      <c r="I5492" s="5">
        <v>0</v>
      </c>
      <c r="J5492" s="5">
        <v>0</v>
      </c>
      <c r="K5492" s="17">
        <v>1</v>
      </c>
      <c r="L5492" s="52">
        <f t="shared" si="598"/>
        <v>0</v>
      </c>
      <c r="M5492" s="5">
        <v>0</v>
      </c>
      <c r="N5492" s="5">
        <v>194.57499999999999</v>
      </c>
      <c r="O5492" s="96">
        <v>171.15</v>
      </c>
      <c r="P5492" s="5">
        <v>148.82499999999999</v>
      </c>
      <c r="Q5492" s="99">
        <v>478.8</v>
      </c>
      <c r="R5492" s="99">
        <v>29.035000000000004</v>
      </c>
      <c r="S5492" s="99">
        <v>21.158000000000001</v>
      </c>
      <c r="T5492" s="30">
        <f t="shared" si="595"/>
        <v>92.491666666665992</v>
      </c>
      <c r="U5492" s="21">
        <f t="shared" si="599"/>
        <v>2.0069233958333238E-2</v>
      </c>
      <c r="V5492" s="21">
        <f t="shared" si="600"/>
        <v>0</v>
      </c>
      <c r="W5492" s="21">
        <f t="shared" si="601"/>
        <v>0</v>
      </c>
    </row>
    <row r="5493" spans="1:23">
      <c r="A5493" s="2">
        <f t="shared" si="596"/>
        <v>45536</v>
      </c>
      <c r="B5493" s="3">
        <f t="shared" si="597"/>
        <v>45558</v>
      </c>
      <c r="C5493" s="7">
        <v>45558.395833333336</v>
      </c>
      <c r="D5493" s="7">
        <v>45558.4375</v>
      </c>
      <c r="E5493" s="5">
        <v>20</v>
      </c>
      <c r="F5493" s="5">
        <v>3.6</v>
      </c>
      <c r="G5493" s="5">
        <v>158.74166666666599</v>
      </c>
      <c r="H5493" s="34" cm="1">
        <f t="array" ref="H5493">SUMPRODUCT(('ESB Networks Summary'!$C$5:$C$17384=Data!D5493)*('ESB Networks Summary'!$E$5:$E$17384))*1000*2-SUMPRODUCT(('ESB Networks Summary'!$C$5:$C$17384=Data!D5493)*('ESB Networks Summary'!$F$5:$F$17384))*1000*2</f>
        <v>230</v>
      </c>
      <c r="I5493" s="5">
        <v>0</v>
      </c>
      <c r="J5493" s="5">
        <v>0</v>
      </c>
      <c r="K5493" s="17">
        <v>1</v>
      </c>
      <c r="L5493" s="52">
        <f t="shared" si="598"/>
        <v>0</v>
      </c>
      <c r="M5493" s="5">
        <v>0</v>
      </c>
      <c r="N5493" s="5">
        <v>255.11666666666599</v>
      </c>
      <c r="O5493" s="96">
        <v>171.15</v>
      </c>
      <c r="P5493" s="5">
        <v>220.641666666666</v>
      </c>
      <c r="Q5493" s="99">
        <v>478.8</v>
      </c>
      <c r="R5493" s="99">
        <v>29.035000000000004</v>
      </c>
      <c r="S5493" s="99">
        <v>21.158000000000001</v>
      </c>
      <c r="T5493" s="30">
        <f t="shared" si="595"/>
        <v>120.66666666666598</v>
      </c>
      <c r="U5493" s="21">
        <f t="shared" si="599"/>
        <v>2.304532145833324E-2</v>
      </c>
      <c r="V5493" s="21">
        <f t="shared" si="600"/>
        <v>0</v>
      </c>
      <c r="W5493" s="21">
        <f t="shared" si="601"/>
        <v>0</v>
      </c>
    </row>
    <row r="5494" spans="1:23">
      <c r="A5494" s="2">
        <f t="shared" si="596"/>
        <v>45536</v>
      </c>
      <c r="B5494" s="3">
        <f t="shared" si="597"/>
        <v>45558</v>
      </c>
      <c r="C5494" s="7">
        <v>45558.416666666664</v>
      </c>
      <c r="D5494" s="7">
        <v>45558.458333333336</v>
      </c>
      <c r="E5494" s="5">
        <v>20</v>
      </c>
      <c r="F5494" s="5">
        <v>10.133333333333301</v>
      </c>
      <c r="G5494" s="5">
        <v>644.96666666666601</v>
      </c>
      <c r="H5494" s="34" cm="1">
        <f t="array" ref="H5494">SUMPRODUCT(('ESB Networks Summary'!$C$5:$C$17384=Data!D5494)*('ESB Networks Summary'!$E$5:$E$17384))*1000*2-SUMPRODUCT(('ESB Networks Summary'!$C$5:$C$17384=Data!D5494)*('ESB Networks Summary'!$F$5:$F$17384))*1000*2</f>
        <v>564</v>
      </c>
      <c r="I5494" s="5">
        <v>0</v>
      </c>
      <c r="J5494" s="5">
        <v>0</v>
      </c>
      <c r="K5494" s="17">
        <v>1</v>
      </c>
      <c r="L5494" s="52">
        <f t="shared" si="598"/>
        <v>0</v>
      </c>
      <c r="M5494" s="5">
        <v>639.46666666666601</v>
      </c>
      <c r="N5494" s="5">
        <v>776.23333333333301</v>
      </c>
      <c r="O5494" s="96">
        <v>637.65</v>
      </c>
      <c r="P5494" s="5">
        <v>319.099999999999</v>
      </c>
      <c r="Q5494" s="99">
        <v>661.19</v>
      </c>
      <c r="R5494" s="99">
        <v>27.183</v>
      </c>
      <c r="S5494" s="99">
        <v>19.306000000000001</v>
      </c>
      <c r="T5494" s="30">
        <f t="shared" si="595"/>
        <v>177.69999999999871</v>
      </c>
      <c r="U5494" s="21">
        <f t="shared" si="599"/>
        <v>8.7660644499999912E-2</v>
      </c>
      <c r="V5494" s="21">
        <f t="shared" si="600"/>
        <v>0</v>
      </c>
      <c r="W5494" s="21">
        <f t="shared" si="601"/>
        <v>0</v>
      </c>
    </row>
    <row r="5495" spans="1:23">
      <c r="A5495" s="2">
        <f t="shared" si="596"/>
        <v>45536</v>
      </c>
      <c r="B5495" s="3">
        <f t="shared" si="597"/>
        <v>45558</v>
      </c>
      <c r="C5495" s="7">
        <v>45558.4375</v>
      </c>
      <c r="D5495" s="7">
        <v>45558.479166666664</v>
      </c>
      <c r="E5495" s="5">
        <v>20</v>
      </c>
      <c r="F5495" s="5">
        <v>21.766666666666602</v>
      </c>
      <c r="G5495" s="5">
        <v>18.933333333333302</v>
      </c>
      <c r="H5495" s="34" cm="1">
        <f t="array" ref="H5495">SUMPRODUCT(('ESB Networks Summary'!$C$5:$C$17384=Data!D5495)*('ESB Networks Summary'!$E$5:$E$17384))*1000*2-SUMPRODUCT(('ESB Networks Summary'!$C$5:$C$17384=Data!D5495)*('ESB Networks Summary'!$F$5:$F$17384))*1000*2</f>
        <v>22</v>
      </c>
      <c r="I5495" s="5">
        <v>0</v>
      </c>
      <c r="J5495" s="5">
        <v>0</v>
      </c>
      <c r="K5495" s="17">
        <v>1</v>
      </c>
      <c r="L5495" s="52">
        <f t="shared" si="598"/>
        <v>0</v>
      </c>
      <c r="M5495" s="5">
        <v>0</v>
      </c>
      <c r="N5495" s="5">
        <v>150.03333333333299</v>
      </c>
      <c r="O5495" s="96">
        <v>637.65</v>
      </c>
      <c r="P5495" s="5">
        <v>279.433333333333</v>
      </c>
      <c r="Q5495" s="99">
        <v>661.19</v>
      </c>
      <c r="R5495" s="99">
        <v>27.183</v>
      </c>
      <c r="S5495" s="99">
        <v>19.306000000000001</v>
      </c>
      <c r="T5495" s="30">
        <f t="shared" si="595"/>
        <v>126.56666666666669</v>
      </c>
      <c r="U5495" s="21">
        <f t="shared" si="599"/>
        <v>2.5733239999999958E-3</v>
      </c>
      <c r="V5495" s="21">
        <f t="shared" si="600"/>
        <v>0</v>
      </c>
      <c r="W5495" s="21">
        <f t="shared" si="601"/>
        <v>0</v>
      </c>
    </row>
    <row r="5496" spans="1:23">
      <c r="A5496" s="2">
        <f t="shared" si="596"/>
        <v>45536</v>
      </c>
      <c r="B5496" s="3">
        <f t="shared" si="597"/>
        <v>45558</v>
      </c>
      <c r="C5496" s="7">
        <v>45558.458333333336</v>
      </c>
      <c r="D5496" s="7">
        <v>45558.5</v>
      </c>
      <c r="E5496" s="5">
        <v>20</v>
      </c>
      <c r="F5496" s="5">
        <v>0</v>
      </c>
      <c r="G5496" s="5">
        <v>286.96666666666601</v>
      </c>
      <c r="H5496" s="34" cm="1">
        <f t="array" ref="H5496">SUMPRODUCT(('ESB Networks Summary'!$C$5:$C$17384=Data!D5496)*('ESB Networks Summary'!$E$5:$E$17384))*1000*2-SUMPRODUCT(('ESB Networks Summary'!$C$5:$C$17384=Data!D5496)*('ESB Networks Summary'!$F$5:$F$17384))*1000*2</f>
        <v>292</v>
      </c>
      <c r="I5496" s="5">
        <v>0</v>
      </c>
      <c r="J5496" s="5">
        <v>0</v>
      </c>
      <c r="K5496" s="17">
        <v>1</v>
      </c>
      <c r="L5496" s="52">
        <f t="shared" si="598"/>
        <v>0</v>
      </c>
      <c r="M5496" s="5">
        <v>127.36666666666601</v>
      </c>
      <c r="N5496" s="5">
        <v>574.53333333333296</v>
      </c>
      <c r="O5496" s="96">
        <v>758.03</v>
      </c>
      <c r="P5496" s="5">
        <v>361.86666666666599</v>
      </c>
      <c r="Q5496" s="99">
        <v>665.04</v>
      </c>
      <c r="R5496" s="99">
        <v>26.727999999999998</v>
      </c>
      <c r="S5496" s="99">
        <v>18.850000000000001</v>
      </c>
      <c r="T5496" s="30">
        <f t="shared" si="595"/>
        <v>74.299999999999045</v>
      </c>
      <c r="U5496" s="21">
        <f t="shared" si="599"/>
        <v>3.8350225333333245E-2</v>
      </c>
      <c r="V5496" s="21">
        <f t="shared" si="600"/>
        <v>0</v>
      </c>
      <c r="W5496" s="21">
        <f t="shared" si="601"/>
        <v>0</v>
      </c>
    </row>
    <row r="5497" spans="1:23">
      <c r="A5497" s="2">
        <f t="shared" si="596"/>
        <v>45536</v>
      </c>
      <c r="B5497" s="3">
        <f t="shared" si="597"/>
        <v>45558</v>
      </c>
      <c r="C5497" s="7">
        <v>45558.479166666664</v>
      </c>
      <c r="D5497" s="7">
        <v>45558.520833333336</v>
      </c>
      <c r="E5497" s="5">
        <v>20</v>
      </c>
      <c r="F5497" s="5">
        <v>97.133333333333297</v>
      </c>
      <c r="G5497" s="5">
        <v>96.983333333333306</v>
      </c>
      <c r="H5497" s="34" cm="1">
        <f t="array" ref="H5497">SUMPRODUCT(('ESB Networks Summary'!$C$5:$C$17384=Data!D5497)*('ESB Networks Summary'!$E$5:$E$17384))*1000*2-SUMPRODUCT(('ESB Networks Summary'!$C$5:$C$17384=Data!D5497)*('ESB Networks Summary'!$F$5:$F$17384))*1000*2</f>
        <v>56</v>
      </c>
      <c r="I5497" s="5">
        <v>0</v>
      </c>
      <c r="J5497" s="5">
        <v>0</v>
      </c>
      <c r="K5497" s="17">
        <v>1</v>
      </c>
      <c r="L5497" s="52">
        <f t="shared" si="598"/>
        <v>0</v>
      </c>
      <c r="M5497" s="5">
        <v>0</v>
      </c>
      <c r="N5497" s="5">
        <v>448.34166666666601</v>
      </c>
      <c r="O5497" s="96">
        <v>758.03</v>
      </c>
      <c r="P5497" s="5">
        <v>527.00833333333298</v>
      </c>
      <c r="Q5497" s="99">
        <v>665.04</v>
      </c>
      <c r="R5497" s="99">
        <v>26.727999999999998</v>
      </c>
      <c r="S5497" s="99">
        <v>18.850000000000001</v>
      </c>
      <c r="T5497" s="30">
        <f t="shared" si="595"/>
        <v>78.516666666667021</v>
      </c>
      <c r="U5497" s="21">
        <f t="shared" si="599"/>
        <v>1.2960852666666663E-2</v>
      </c>
      <c r="V5497" s="21">
        <f t="shared" si="600"/>
        <v>0</v>
      </c>
      <c r="W5497" s="21">
        <f t="shared" si="601"/>
        <v>0</v>
      </c>
    </row>
    <row r="5498" spans="1:23">
      <c r="A5498" s="2">
        <f t="shared" si="596"/>
        <v>45536</v>
      </c>
      <c r="B5498" s="3">
        <f t="shared" si="597"/>
        <v>45558</v>
      </c>
      <c r="C5498" s="7">
        <v>45558.5</v>
      </c>
      <c r="D5498" s="7">
        <v>45558.541666666664</v>
      </c>
      <c r="E5498" s="5">
        <v>20.933333333333302</v>
      </c>
      <c r="F5498" s="5">
        <v>153.6</v>
      </c>
      <c r="G5498" s="5">
        <v>3.43333333333333</v>
      </c>
      <c r="H5498" s="34" cm="1">
        <f t="array" ref="H5498">SUMPRODUCT(('ESB Networks Summary'!$C$5:$C$17384=Data!D5498)*('ESB Networks Summary'!$E$5:$E$17384))*1000*2-SUMPRODUCT(('ESB Networks Summary'!$C$5:$C$17384=Data!D5498)*('ESB Networks Summary'!$F$5:$F$17384))*1000*2</f>
        <v>6</v>
      </c>
      <c r="I5498" s="5">
        <v>0</v>
      </c>
      <c r="J5498" s="5">
        <v>0</v>
      </c>
      <c r="K5498" s="17">
        <v>1</v>
      </c>
      <c r="L5498" s="52">
        <f t="shared" si="598"/>
        <v>0</v>
      </c>
      <c r="M5498" s="5">
        <v>0</v>
      </c>
      <c r="N5498" s="5">
        <v>434.8</v>
      </c>
      <c r="O5498" s="96">
        <v>708.34</v>
      </c>
      <c r="P5498" s="5">
        <v>693.1</v>
      </c>
      <c r="Q5498" s="99">
        <v>875.2</v>
      </c>
      <c r="R5498" s="99">
        <v>23.475999999999999</v>
      </c>
      <c r="S5498" s="99">
        <v>15.599</v>
      </c>
      <c r="T5498" s="30">
        <f t="shared" si="595"/>
        <v>108.1333333333333</v>
      </c>
      <c r="U5498" s="21">
        <f t="shared" si="599"/>
        <v>4.0300466666666625E-4</v>
      </c>
      <c r="V5498" s="21">
        <f t="shared" si="600"/>
        <v>0</v>
      </c>
      <c r="W5498" s="21">
        <f t="shared" si="601"/>
        <v>0</v>
      </c>
    </row>
    <row r="5499" spans="1:23">
      <c r="A5499" s="2">
        <f t="shared" si="596"/>
        <v>45536</v>
      </c>
      <c r="B5499" s="3">
        <f t="shared" si="597"/>
        <v>45558</v>
      </c>
      <c r="C5499" s="7">
        <v>45558.520833333336</v>
      </c>
      <c r="D5499" s="7">
        <v>45558.5625</v>
      </c>
      <c r="E5499" s="5">
        <v>20.933333333333302</v>
      </c>
      <c r="F5499" s="5">
        <v>-40.9</v>
      </c>
      <c r="G5499" s="5">
        <v>10.533333333333299</v>
      </c>
      <c r="H5499" s="34" cm="1">
        <f t="array" ref="H5499">SUMPRODUCT(('ESB Networks Summary'!$C$5:$C$17384=Data!D5499)*('ESB Networks Summary'!$E$5:$E$17384))*1000*2-SUMPRODUCT(('ESB Networks Summary'!$C$5:$C$17384=Data!D5499)*('ESB Networks Summary'!$F$5:$F$17384))*1000*2</f>
        <v>16</v>
      </c>
      <c r="I5499" s="5">
        <v>0</v>
      </c>
      <c r="J5499" s="5">
        <v>0</v>
      </c>
      <c r="K5499" s="17">
        <v>1</v>
      </c>
      <c r="L5499" s="52">
        <f t="shared" si="598"/>
        <v>0</v>
      </c>
      <c r="M5499" s="5">
        <v>0</v>
      </c>
      <c r="N5499" s="5">
        <v>417.23333333333301</v>
      </c>
      <c r="O5499" s="96">
        <v>708.34</v>
      </c>
      <c r="P5499" s="5">
        <v>462.03333333333302</v>
      </c>
      <c r="Q5499" s="99">
        <v>875.2</v>
      </c>
      <c r="R5499" s="99">
        <v>23.475999999999999</v>
      </c>
      <c r="S5499" s="99">
        <v>15.599</v>
      </c>
      <c r="T5499" s="30">
        <f t="shared" si="595"/>
        <v>96.23333333333332</v>
      </c>
      <c r="U5499" s="21">
        <f t="shared" si="599"/>
        <v>1.2364026666666626E-3</v>
      </c>
      <c r="V5499" s="21">
        <f t="shared" si="600"/>
        <v>0</v>
      </c>
      <c r="W5499" s="21">
        <f t="shared" si="601"/>
        <v>0</v>
      </c>
    </row>
    <row r="5500" spans="1:23">
      <c r="A5500" s="2">
        <f t="shared" si="596"/>
        <v>45536</v>
      </c>
      <c r="B5500" s="3">
        <f t="shared" si="597"/>
        <v>45558</v>
      </c>
      <c r="C5500" s="7">
        <v>45558.541666666664</v>
      </c>
      <c r="D5500" s="7">
        <v>45558.583333333336</v>
      </c>
      <c r="E5500" s="5">
        <v>20</v>
      </c>
      <c r="F5500" s="5">
        <v>0</v>
      </c>
      <c r="G5500" s="5">
        <v>612.75833333333298</v>
      </c>
      <c r="H5500" s="34" cm="1">
        <f t="array" ref="H5500">SUMPRODUCT(('ESB Networks Summary'!$C$5:$C$17384=Data!D5500)*('ESB Networks Summary'!$E$5:$E$17384))*1000*2-SUMPRODUCT(('ESB Networks Summary'!$C$5:$C$17384=Data!D5500)*('ESB Networks Summary'!$F$5:$F$17384))*1000*2</f>
        <v>742</v>
      </c>
      <c r="I5500" s="5">
        <v>0</v>
      </c>
      <c r="J5500" s="5">
        <v>0</v>
      </c>
      <c r="K5500" s="17">
        <v>1</v>
      </c>
      <c r="L5500" s="52">
        <f t="shared" si="598"/>
        <v>0</v>
      </c>
      <c r="M5500" s="5">
        <v>645.46666666666601</v>
      </c>
      <c r="N5500" s="5">
        <v>905.85</v>
      </c>
      <c r="O5500" s="96">
        <v>675.57</v>
      </c>
      <c r="P5500" s="5">
        <v>374.52499999999998</v>
      </c>
      <c r="Q5500" s="99">
        <v>869.28</v>
      </c>
      <c r="R5500" s="99">
        <v>23.097999999999999</v>
      </c>
      <c r="S5500" s="99">
        <v>15.221</v>
      </c>
      <c r="T5500" s="30">
        <f t="shared" si="595"/>
        <v>81.433333333332939</v>
      </c>
      <c r="U5500" s="21">
        <f t="shared" si="599"/>
        <v>7.0767459916666622E-2</v>
      </c>
      <c r="V5500" s="21">
        <f t="shared" si="600"/>
        <v>0</v>
      </c>
      <c r="W5500" s="21">
        <f t="shared" si="601"/>
        <v>0</v>
      </c>
    </row>
    <row r="5501" spans="1:23">
      <c r="A5501" s="2">
        <f t="shared" si="596"/>
        <v>45536</v>
      </c>
      <c r="B5501" s="3">
        <f t="shared" si="597"/>
        <v>45558</v>
      </c>
      <c r="C5501" s="7">
        <v>45558.5625</v>
      </c>
      <c r="D5501" s="7">
        <v>45558.604166666664</v>
      </c>
      <c r="E5501" s="5">
        <v>20.133333333333301</v>
      </c>
      <c r="F5501" s="5">
        <v>32.3333333333333</v>
      </c>
      <c r="G5501" s="5">
        <v>393.56666666666598</v>
      </c>
      <c r="H5501" s="34" cm="1">
        <f t="array" ref="H5501">SUMPRODUCT(('ESB Networks Summary'!$C$5:$C$17384=Data!D5501)*('ESB Networks Summary'!$E$5:$E$17384))*1000*2-SUMPRODUCT(('ESB Networks Summary'!$C$5:$C$17384=Data!D5501)*('ESB Networks Summary'!$F$5:$F$17384))*1000*2</f>
        <v>242</v>
      </c>
      <c r="I5501" s="5">
        <v>0</v>
      </c>
      <c r="J5501" s="5">
        <v>0</v>
      </c>
      <c r="K5501" s="17">
        <v>1</v>
      </c>
      <c r="L5501" s="52">
        <f t="shared" si="598"/>
        <v>0</v>
      </c>
      <c r="M5501" s="5">
        <v>322</v>
      </c>
      <c r="N5501" s="5">
        <v>692.26666666666597</v>
      </c>
      <c r="O5501" s="96">
        <v>675.57</v>
      </c>
      <c r="P5501" s="5">
        <v>446.56666666666598</v>
      </c>
      <c r="Q5501" s="99">
        <v>869.28</v>
      </c>
      <c r="R5501" s="99">
        <v>23.097999999999999</v>
      </c>
      <c r="S5501" s="99">
        <v>15.221</v>
      </c>
      <c r="T5501" s="30">
        <f t="shared" si="595"/>
        <v>115.53333333333269</v>
      </c>
      <c r="U5501" s="21">
        <f t="shared" si="599"/>
        <v>4.545301433333325E-2</v>
      </c>
      <c r="V5501" s="21">
        <f t="shared" si="600"/>
        <v>0</v>
      </c>
      <c r="W5501" s="21">
        <f t="shared" si="601"/>
        <v>0</v>
      </c>
    </row>
    <row r="5502" spans="1:23">
      <c r="A5502" s="2">
        <f t="shared" si="596"/>
        <v>45536</v>
      </c>
      <c r="B5502" s="3">
        <f t="shared" si="597"/>
        <v>45558</v>
      </c>
      <c r="C5502" s="7">
        <v>45558.583333333336</v>
      </c>
      <c r="D5502" s="7">
        <v>45558.625</v>
      </c>
      <c r="E5502" s="5">
        <v>21</v>
      </c>
      <c r="F5502" s="5">
        <v>131.766666666666</v>
      </c>
      <c r="G5502" s="5">
        <v>-0.66666666666666596</v>
      </c>
      <c r="H5502" s="34" cm="1">
        <f t="array" ref="H5502">SUMPRODUCT(('ESB Networks Summary'!$C$5:$C$17384=Data!D5502)*('ESB Networks Summary'!$E$5:$E$17384))*1000*2-SUMPRODUCT(('ESB Networks Summary'!$C$5:$C$17384=Data!D5502)*('ESB Networks Summary'!$F$5:$F$17384))*1000*2</f>
        <v>2</v>
      </c>
      <c r="I5502" s="5">
        <v>0</v>
      </c>
      <c r="J5502" s="5">
        <v>0</v>
      </c>
      <c r="K5502" s="17">
        <v>1</v>
      </c>
      <c r="L5502" s="52">
        <f t="shared" si="598"/>
        <v>0</v>
      </c>
      <c r="M5502" s="5">
        <v>0</v>
      </c>
      <c r="N5502" s="5">
        <v>106.06666666666599</v>
      </c>
      <c r="O5502" s="96">
        <v>422.05</v>
      </c>
      <c r="P5502" s="5">
        <v>363.06666666666598</v>
      </c>
      <c r="Q5502" s="99">
        <v>805.14</v>
      </c>
      <c r="R5502" s="99">
        <v>23.945</v>
      </c>
      <c r="S5502" s="99">
        <v>16.067</v>
      </c>
      <c r="T5502" s="30">
        <f t="shared" si="595"/>
        <v>124.56666666666732</v>
      </c>
      <c r="U5502" s="21">
        <f t="shared" si="599"/>
        <v>0</v>
      </c>
      <c r="V5502" s="21">
        <f t="shared" si="600"/>
        <v>-5.3556666666666614E-5</v>
      </c>
      <c r="W5502" s="21">
        <f t="shared" si="601"/>
        <v>0</v>
      </c>
    </row>
    <row r="5503" spans="1:23">
      <c r="A5503" s="2">
        <f t="shared" si="596"/>
        <v>45536</v>
      </c>
      <c r="B5503" s="3">
        <f t="shared" si="597"/>
        <v>45558</v>
      </c>
      <c r="C5503" s="7">
        <v>45558.604166666664</v>
      </c>
      <c r="D5503" s="7">
        <v>45558.645833333336</v>
      </c>
      <c r="E5503" s="5">
        <v>21</v>
      </c>
      <c r="F5503" s="5">
        <v>82.633333333333297</v>
      </c>
      <c r="G5503" s="5">
        <v>-0.21666666666666601</v>
      </c>
      <c r="H5503" s="34" cm="1">
        <f t="array" ref="H5503">SUMPRODUCT(('ESB Networks Summary'!$C$5:$C$17384=Data!D5503)*('ESB Networks Summary'!$E$5:$E$17384))*1000*2-SUMPRODUCT(('ESB Networks Summary'!$C$5:$C$17384=Data!D5503)*('ESB Networks Summary'!$F$5:$F$17384))*1000*2</f>
        <v>4</v>
      </c>
      <c r="I5503" s="5">
        <v>0</v>
      </c>
      <c r="J5503" s="5">
        <v>0</v>
      </c>
      <c r="K5503" s="17">
        <v>1</v>
      </c>
      <c r="L5503" s="52">
        <f t="shared" si="598"/>
        <v>0</v>
      </c>
      <c r="M5503" s="5">
        <v>0</v>
      </c>
      <c r="N5503" s="5">
        <v>70.691666666666606</v>
      </c>
      <c r="O5503" s="96">
        <v>422.05</v>
      </c>
      <c r="P5503" s="5">
        <v>308.03333333333302</v>
      </c>
      <c r="Q5503" s="99">
        <v>805.14</v>
      </c>
      <c r="R5503" s="99">
        <v>23.945</v>
      </c>
      <c r="S5503" s="99">
        <v>16.067</v>
      </c>
      <c r="T5503" s="30">
        <f t="shared" si="595"/>
        <v>154.49166666666648</v>
      </c>
      <c r="U5503" s="21">
        <f t="shared" si="599"/>
        <v>0</v>
      </c>
      <c r="V5503" s="21">
        <f t="shared" si="600"/>
        <v>-1.7405916666666615E-5</v>
      </c>
      <c r="W5503" s="21">
        <f t="shared" si="601"/>
        <v>0</v>
      </c>
    </row>
    <row r="5504" spans="1:23">
      <c r="A5504" s="2">
        <f t="shared" si="596"/>
        <v>45536</v>
      </c>
      <c r="B5504" s="3">
        <f t="shared" si="597"/>
        <v>45558</v>
      </c>
      <c r="C5504" s="7">
        <v>45558.625</v>
      </c>
      <c r="D5504" s="7">
        <v>45558.666666666664</v>
      </c>
      <c r="E5504" s="5">
        <v>21</v>
      </c>
      <c r="F5504" s="5">
        <v>75.366666666666603</v>
      </c>
      <c r="G5504" s="5">
        <v>-10.033333333333299</v>
      </c>
      <c r="H5504" s="34" cm="1">
        <f t="array" ref="H5504">SUMPRODUCT(('ESB Networks Summary'!$C$5:$C$17384=Data!D5504)*('ESB Networks Summary'!$E$5:$E$17384))*1000*2-SUMPRODUCT(('ESB Networks Summary'!$C$5:$C$17384=Data!D5504)*('ESB Networks Summary'!$F$5:$F$17384))*1000*2</f>
        <v>2</v>
      </c>
      <c r="I5504" s="5">
        <v>0</v>
      </c>
      <c r="J5504" s="5">
        <v>0</v>
      </c>
      <c r="K5504" s="17">
        <v>1</v>
      </c>
      <c r="L5504" s="52">
        <f t="shared" si="598"/>
        <v>0</v>
      </c>
      <c r="M5504" s="5">
        <v>0</v>
      </c>
      <c r="N5504" s="5">
        <v>101.23333333333299</v>
      </c>
      <c r="O5504" s="96">
        <v>287.14</v>
      </c>
      <c r="P5504" s="5">
        <v>299.433333333333</v>
      </c>
      <c r="Q5504" s="99">
        <v>842.63</v>
      </c>
      <c r="R5504" s="99">
        <v>26.387</v>
      </c>
      <c r="S5504" s="99">
        <v>18.509</v>
      </c>
      <c r="T5504" s="30">
        <f t="shared" si="595"/>
        <v>112.80000000000008</v>
      </c>
      <c r="U5504" s="21">
        <f t="shared" si="599"/>
        <v>0</v>
      </c>
      <c r="V5504" s="21">
        <f t="shared" si="600"/>
        <v>-9.2853483333333014E-4</v>
      </c>
      <c r="W5504" s="21">
        <f t="shared" si="601"/>
        <v>0</v>
      </c>
    </row>
    <row r="5505" spans="1:23">
      <c r="A5505" s="2">
        <f t="shared" si="596"/>
        <v>45536</v>
      </c>
      <c r="B5505" s="3">
        <f t="shared" si="597"/>
        <v>45558</v>
      </c>
      <c r="C5505" s="7">
        <v>45558.645833333336</v>
      </c>
      <c r="D5505" s="7">
        <v>45558.6875</v>
      </c>
      <c r="E5505" s="5">
        <v>20.9</v>
      </c>
      <c r="F5505" s="5">
        <v>-229.46666666666599</v>
      </c>
      <c r="G5505" s="5">
        <v>191.29999999999899</v>
      </c>
      <c r="H5505" s="34" cm="1">
        <f t="array" ref="H5505">SUMPRODUCT(('ESB Networks Summary'!$C$5:$C$17384=Data!D5505)*('ESB Networks Summary'!$E$5:$E$17384))*1000*2-SUMPRODUCT(('ESB Networks Summary'!$C$5:$C$17384=Data!D5505)*('ESB Networks Summary'!$F$5:$F$17384))*1000*2</f>
        <v>212</v>
      </c>
      <c r="I5505" s="5">
        <v>0</v>
      </c>
      <c r="J5505" s="5">
        <v>0</v>
      </c>
      <c r="K5505" s="17">
        <v>1</v>
      </c>
      <c r="L5505" s="52">
        <f t="shared" si="598"/>
        <v>0</v>
      </c>
      <c r="M5505" s="5">
        <v>386.83333333333297</v>
      </c>
      <c r="N5505" s="5">
        <v>448.63333333333298</v>
      </c>
      <c r="O5505" s="96">
        <v>287.14</v>
      </c>
      <c r="P5505" s="5">
        <v>162.19999999999999</v>
      </c>
      <c r="Q5505" s="99">
        <v>842.63</v>
      </c>
      <c r="R5505" s="99">
        <v>26.387</v>
      </c>
      <c r="S5505" s="99">
        <v>18.509</v>
      </c>
      <c r="T5505" s="30">
        <f t="shared" si="595"/>
        <v>134.33333333333198</v>
      </c>
      <c r="U5505" s="21">
        <f t="shared" si="599"/>
        <v>2.5239165499999869E-2</v>
      </c>
      <c r="V5505" s="21">
        <f t="shared" si="600"/>
        <v>0</v>
      </c>
      <c r="W5505" s="21">
        <f t="shared" si="601"/>
        <v>0</v>
      </c>
    </row>
    <row r="5506" spans="1:23">
      <c r="A5506" s="2">
        <f t="shared" si="596"/>
        <v>45536</v>
      </c>
      <c r="B5506" s="3">
        <f t="shared" si="597"/>
        <v>45558</v>
      </c>
      <c r="C5506" s="7">
        <v>45558.666666666664</v>
      </c>
      <c r="D5506" s="7">
        <v>45558.708333333336</v>
      </c>
      <c r="E5506" s="5">
        <v>20</v>
      </c>
      <c r="F5506" s="5">
        <v>-0.45</v>
      </c>
      <c r="G5506" s="5">
        <v>1810.4749999999999</v>
      </c>
      <c r="H5506" s="34" cm="1">
        <f t="array" ref="H5506">SUMPRODUCT(('ESB Networks Summary'!$C$5:$C$17384=Data!D5506)*('ESB Networks Summary'!$E$5:$E$17384))*1000*2-SUMPRODUCT(('ESB Networks Summary'!$C$5:$C$17384=Data!D5506)*('ESB Networks Summary'!$F$5:$F$17384))*1000*2</f>
        <v>1960</v>
      </c>
      <c r="I5506" s="5">
        <v>1661.35</v>
      </c>
      <c r="J5506" s="5">
        <v>0</v>
      </c>
      <c r="K5506" s="17">
        <v>1</v>
      </c>
      <c r="L5506" s="52">
        <f t="shared" si="598"/>
        <v>0</v>
      </c>
      <c r="M5506" s="5">
        <v>285.3</v>
      </c>
      <c r="N5506" s="5">
        <v>1935.1499999999901</v>
      </c>
      <c r="O5506" s="96">
        <v>1015.73</v>
      </c>
      <c r="P5506" s="5">
        <v>191.8</v>
      </c>
      <c r="Q5506" s="99">
        <v>650.15</v>
      </c>
      <c r="R5506" s="99">
        <v>29.616000000000003</v>
      </c>
      <c r="S5506" s="99">
        <v>21.268999999999998</v>
      </c>
      <c r="T5506" s="30">
        <f t="shared" ref="T5506:T5569" si="602">P5506+G5506-N5506-F5506</f>
        <v>67.57500000000978</v>
      </c>
      <c r="U5506" s="21">
        <f t="shared" si="599"/>
        <v>0.26809513800000001</v>
      </c>
      <c r="V5506" s="21">
        <f t="shared" si="600"/>
        <v>0</v>
      </c>
      <c r="W5506" s="21">
        <f t="shared" si="601"/>
        <v>0</v>
      </c>
    </row>
    <row r="5507" spans="1:23">
      <c r="A5507" s="2">
        <f t="shared" ref="A5507:A5570" si="603">DATE(YEAR(C5507),MONTH(C5507),1)</f>
        <v>45536</v>
      </c>
      <c r="B5507" s="3">
        <f t="shared" ref="B5507:B5570" si="604">DATE(YEAR(C5507),MONTH(C5507),DAY(C5507))</f>
        <v>45558</v>
      </c>
      <c r="C5507" s="7">
        <v>45558.6875</v>
      </c>
      <c r="D5507" s="7">
        <v>45558.729166666664</v>
      </c>
      <c r="E5507" s="5">
        <v>20</v>
      </c>
      <c r="F5507" s="5">
        <v>0.56666666666666599</v>
      </c>
      <c r="G5507" s="5">
        <v>245.48333333333301</v>
      </c>
      <c r="H5507" s="34" cm="1">
        <f t="array" ref="H5507">SUMPRODUCT(('ESB Networks Summary'!$C$5:$C$17384=Data!D5507)*('ESB Networks Summary'!$E$5:$E$17384))*1000*2-SUMPRODUCT(('ESB Networks Summary'!$C$5:$C$17384=Data!D5507)*('ESB Networks Summary'!$F$5:$F$17384))*1000*2</f>
        <v>408</v>
      </c>
      <c r="I5507" s="5">
        <v>0</v>
      </c>
      <c r="J5507" s="5">
        <v>0</v>
      </c>
      <c r="K5507" s="17">
        <v>1</v>
      </c>
      <c r="L5507" s="52">
        <f t="shared" ref="L5507:L5570" si="605">IF(AND(K5507=2,K5506&lt;2),1,0)</f>
        <v>0</v>
      </c>
      <c r="M5507" s="5">
        <v>0</v>
      </c>
      <c r="N5507" s="5">
        <v>508.808333333333</v>
      </c>
      <c r="O5507" s="96">
        <v>1015.73</v>
      </c>
      <c r="P5507" s="5">
        <v>181.29999999999899</v>
      </c>
      <c r="Q5507" s="99">
        <v>650.15</v>
      </c>
      <c r="R5507" s="99">
        <v>29.616000000000003</v>
      </c>
      <c r="S5507" s="99">
        <v>21.268999999999998</v>
      </c>
      <c r="T5507" s="30">
        <f t="shared" si="602"/>
        <v>-82.591666666667663</v>
      </c>
      <c r="U5507" s="21">
        <f t="shared" ref="U5507:U5570" si="606">IF(G5507&gt;0, G5507/1000*R5507/2,0)/100</f>
        <v>3.6351171999999952E-2</v>
      </c>
      <c r="V5507" s="21">
        <f t="shared" ref="V5507:V5570" si="607">IF(G5507&lt;0, G5507/1000*S5507/2,0)/100</f>
        <v>0</v>
      </c>
      <c r="W5507" s="21">
        <f t="shared" ref="W5507:W5570" si="608">IF(J5507&gt;P5507,J5507/1000/2*R5507/100,0)</f>
        <v>0</v>
      </c>
    </row>
    <row r="5508" spans="1:23">
      <c r="A5508" s="2">
        <f t="shared" si="603"/>
        <v>45536</v>
      </c>
      <c r="B5508" s="3">
        <f t="shared" si="604"/>
        <v>45558</v>
      </c>
      <c r="C5508" s="7">
        <v>45558.708333333336</v>
      </c>
      <c r="D5508" s="7">
        <v>45558.75</v>
      </c>
      <c r="E5508" s="5">
        <v>20</v>
      </c>
      <c r="F5508" s="5">
        <v>1.06666666666666</v>
      </c>
      <c r="G5508" s="5">
        <v>101.433333333333</v>
      </c>
      <c r="H5508" s="34" cm="1">
        <f t="array" ref="H5508">SUMPRODUCT(('ESB Networks Summary'!$C$5:$C$17384=Data!D5508)*('ESB Networks Summary'!$E$5:$E$17384))*1000*2-SUMPRODUCT(('ESB Networks Summary'!$C$5:$C$17384=Data!D5508)*('ESB Networks Summary'!$F$5:$F$17384))*1000*2</f>
        <v>106</v>
      </c>
      <c r="I5508" s="5">
        <v>0</v>
      </c>
      <c r="J5508" s="5">
        <v>0</v>
      </c>
      <c r="K5508" s="17">
        <v>1</v>
      </c>
      <c r="L5508" s="52">
        <f t="shared" si="605"/>
        <v>0</v>
      </c>
      <c r="M5508" s="5">
        <v>0</v>
      </c>
      <c r="N5508" s="5">
        <v>21.8</v>
      </c>
      <c r="O5508" s="96">
        <v>474.58</v>
      </c>
      <c r="P5508" s="5">
        <v>69.033333333333303</v>
      </c>
      <c r="Q5508" s="99">
        <v>322.37</v>
      </c>
      <c r="R5508" s="99">
        <v>30.126999999999999</v>
      </c>
      <c r="S5508" s="99">
        <v>21.78</v>
      </c>
      <c r="T5508" s="30">
        <f t="shared" si="602"/>
        <v>147.59999999999962</v>
      </c>
      <c r="U5508" s="21">
        <f t="shared" si="606"/>
        <v>1.5279410166666616E-2</v>
      </c>
      <c r="V5508" s="21">
        <f t="shared" si="607"/>
        <v>0</v>
      </c>
      <c r="W5508" s="21">
        <f t="shared" si="608"/>
        <v>0</v>
      </c>
    </row>
    <row r="5509" spans="1:23">
      <c r="A5509" s="2">
        <f t="shared" si="603"/>
        <v>45536</v>
      </c>
      <c r="B5509" s="3">
        <f t="shared" si="604"/>
        <v>45558</v>
      </c>
      <c r="C5509" s="7">
        <v>45558.729166666664</v>
      </c>
      <c r="D5509" s="7">
        <v>45558.770833333336</v>
      </c>
      <c r="E5509" s="5">
        <v>20</v>
      </c>
      <c r="F5509" s="5">
        <v>0</v>
      </c>
      <c r="G5509" s="5">
        <v>309.683333333333</v>
      </c>
      <c r="H5509" s="34" cm="1">
        <f t="array" ref="H5509">SUMPRODUCT(('ESB Networks Summary'!$C$5:$C$17384=Data!D5509)*('ESB Networks Summary'!$E$5:$E$17384))*1000*2-SUMPRODUCT(('ESB Networks Summary'!$C$5:$C$17384=Data!D5509)*('ESB Networks Summary'!$F$5:$F$17384))*1000*2</f>
        <v>328</v>
      </c>
      <c r="I5509" s="5">
        <v>0</v>
      </c>
      <c r="J5509" s="5">
        <v>0</v>
      </c>
      <c r="K5509" s="17">
        <v>1</v>
      </c>
      <c r="L5509" s="52">
        <f t="shared" si="605"/>
        <v>0</v>
      </c>
      <c r="M5509" s="5">
        <v>0</v>
      </c>
      <c r="N5509" s="5">
        <v>132.766666666666</v>
      </c>
      <c r="O5509" s="96">
        <v>474.58</v>
      </c>
      <c r="P5509" s="5">
        <v>33.35</v>
      </c>
      <c r="Q5509" s="99">
        <v>322.37</v>
      </c>
      <c r="R5509" s="99">
        <v>30.126999999999999</v>
      </c>
      <c r="S5509" s="99">
        <v>21.78</v>
      </c>
      <c r="T5509" s="30">
        <f t="shared" si="602"/>
        <v>210.26666666666702</v>
      </c>
      <c r="U5509" s="21">
        <f t="shared" si="606"/>
        <v>4.6649148916666612E-2</v>
      </c>
      <c r="V5509" s="21">
        <f t="shared" si="607"/>
        <v>0</v>
      </c>
      <c r="W5509" s="21">
        <f t="shared" si="608"/>
        <v>0</v>
      </c>
    </row>
    <row r="5510" spans="1:23">
      <c r="A5510" s="2">
        <f t="shared" si="603"/>
        <v>45536</v>
      </c>
      <c r="B5510" s="3">
        <f t="shared" si="604"/>
        <v>45558</v>
      </c>
      <c r="C5510" s="7">
        <v>45558.75</v>
      </c>
      <c r="D5510" s="7">
        <v>45558.791666666664</v>
      </c>
      <c r="E5510" s="5">
        <v>20</v>
      </c>
      <c r="F5510" s="5">
        <v>0</v>
      </c>
      <c r="G5510" s="5">
        <v>258.10000000000002</v>
      </c>
      <c r="H5510" s="34" cm="1">
        <f t="array" ref="H5510">SUMPRODUCT(('ESB Networks Summary'!$C$5:$C$17384=Data!D5510)*('ESB Networks Summary'!$E$5:$E$17384))*1000*2-SUMPRODUCT(('ESB Networks Summary'!$C$5:$C$17384=Data!D5510)*('ESB Networks Summary'!$F$5:$F$17384))*1000*2</f>
        <v>266</v>
      </c>
      <c r="I5510" s="5">
        <v>0</v>
      </c>
      <c r="J5510" s="5">
        <v>0</v>
      </c>
      <c r="K5510" s="17">
        <v>1</v>
      </c>
      <c r="L5510" s="52">
        <f t="shared" si="605"/>
        <v>0</v>
      </c>
      <c r="M5510" s="5">
        <v>0</v>
      </c>
      <c r="N5510" s="5">
        <v>158.13333333333301</v>
      </c>
      <c r="O5510" s="96">
        <v>163.77000000000001</v>
      </c>
      <c r="P5510" s="5">
        <v>32.199999999999903</v>
      </c>
      <c r="Q5510" s="99">
        <v>68.69</v>
      </c>
      <c r="R5510" s="99">
        <v>28.748000000000001</v>
      </c>
      <c r="S5510" s="99">
        <v>20.869999999999997</v>
      </c>
      <c r="T5510" s="30">
        <f t="shared" si="602"/>
        <v>132.16666666666694</v>
      </c>
      <c r="U5510" s="21">
        <f t="shared" si="606"/>
        <v>3.7099293999999998E-2</v>
      </c>
      <c r="V5510" s="21">
        <f t="shared" si="607"/>
        <v>0</v>
      </c>
      <c r="W5510" s="21">
        <f t="shared" si="608"/>
        <v>0</v>
      </c>
    </row>
    <row r="5511" spans="1:23">
      <c r="A5511" s="2">
        <f t="shared" si="603"/>
        <v>45536</v>
      </c>
      <c r="B5511" s="3">
        <f t="shared" si="604"/>
        <v>45558</v>
      </c>
      <c r="C5511" s="7">
        <v>45558.770833333336</v>
      </c>
      <c r="D5511" s="7">
        <v>45558.8125</v>
      </c>
      <c r="E5511" s="5">
        <v>20</v>
      </c>
      <c r="F5511" s="5">
        <v>0</v>
      </c>
      <c r="G5511" s="5">
        <v>350.2</v>
      </c>
      <c r="H5511" s="34" cm="1">
        <f t="array" ref="H5511">SUMPRODUCT(('ESB Networks Summary'!$C$5:$C$17384=Data!D5511)*('ESB Networks Summary'!$E$5:$E$17384))*1000*2-SUMPRODUCT(('ESB Networks Summary'!$C$5:$C$17384=Data!D5511)*('ESB Networks Summary'!$F$5:$F$17384))*1000*2</f>
        <v>310</v>
      </c>
      <c r="I5511" s="5">
        <v>0</v>
      </c>
      <c r="J5511" s="5">
        <v>0</v>
      </c>
      <c r="K5511" s="17">
        <v>1</v>
      </c>
      <c r="L5511" s="52">
        <f t="shared" si="605"/>
        <v>0</v>
      </c>
      <c r="M5511" s="5">
        <v>0</v>
      </c>
      <c r="N5511" s="5">
        <v>197.1</v>
      </c>
      <c r="O5511" s="96">
        <v>163.77000000000001</v>
      </c>
      <c r="P5511" s="5">
        <v>23.4</v>
      </c>
      <c r="Q5511" s="99">
        <v>68.69</v>
      </c>
      <c r="R5511" s="99">
        <v>28.748000000000001</v>
      </c>
      <c r="S5511" s="99">
        <v>20.869999999999997</v>
      </c>
      <c r="T5511" s="30">
        <f t="shared" si="602"/>
        <v>176.49999999999997</v>
      </c>
      <c r="U5511" s="21">
        <f t="shared" si="606"/>
        <v>5.0337748000000009E-2</v>
      </c>
      <c r="V5511" s="21">
        <f t="shared" si="607"/>
        <v>0</v>
      </c>
      <c r="W5511" s="21">
        <f t="shared" si="608"/>
        <v>0</v>
      </c>
    </row>
    <row r="5512" spans="1:23">
      <c r="A5512" s="2">
        <f t="shared" si="603"/>
        <v>45536</v>
      </c>
      <c r="B5512" s="3">
        <f t="shared" si="604"/>
        <v>45558</v>
      </c>
      <c r="C5512" s="7">
        <v>45558.791666666664</v>
      </c>
      <c r="D5512" s="7">
        <v>45558.833333333336</v>
      </c>
      <c r="E5512" s="5">
        <v>20</v>
      </c>
      <c r="F5512" s="5">
        <v>0</v>
      </c>
      <c r="G5512" s="5">
        <v>273.45833333333297</v>
      </c>
      <c r="H5512" s="34" cm="1">
        <f t="array" ref="H5512">SUMPRODUCT(('ESB Networks Summary'!$C$5:$C$17384=Data!D5512)*('ESB Networks Summary'!$E$5:$E$17384))*1000*2-SUMPRODUCT(('ESB Networks Summary'!$C$5:$C$17384=Data!D5512)*('ESB Networks Summary'!$F$5:$F$17384))*1000*2</f>
        <v>278</v>
      </c>
      <c r="I5512" s="5">
        <v>0</v>
      </c>
      <c r="J5512" s="5">
        <v>0</v>
      </c>
      <c r="K5512" s="17">
        <v>1</v>
      </c>
      <c r="L5512" s="52">
        <f t="shared" si="605"/>
        <v>0</v>
      </c>
      <c r="M5512" s="5">
        <v>0</v>
      </c>
      <c r="N5512" s="5">
        <v>154.73333333333301</v>
      </c>
      <c r="O5512" s="96">
        <v>139.13</v>
      </c>
      <c r="P5512" s="5">
        <v>2</v>
      </c>
      <c r="Q5512" s="99">
        <v>1.65</v>
      </c>
      <c r="R5512" s="99">
        <v>27.358999999999998</v>
      </c>
      <c r="S5512" s="99">
        <v>19.481000000000002</v>
      </c>
      <c r="T5512" s="30">
        <f t="shared" si="602"/>
        <v>120.72499999999997</v>
      </c>
      <c r="U5512" s="21">
        <f t="shared" si="606"/>
        <v>3.740773270833328E-2</v>
      </c>
      <c r="V5512" s="21">
        <f t="shared" si="607"/>
        <v>0</v>
      </c>
      <c r="W5512" s="21">
        <f t="shared" si="608"/>
        <v>0</v>
      </c>
    </row>
    <row r="5513" spans="1:23">
      <c r="A5513" s="2">
        <f t="shared" si="603"/>
        <v>45536</v>
      </c>
      <c r="B5513" s="3">
        <f t="shared" si="604"/>
        <v>45558</v>
      </c>
      <c r="C5513" s="7">
        <v>45558.8125</v>
      </c>
      <c r="D5513" s="7">
        <v>45558.854166666664</v>
      </c>
      <c r="E5513" s="5">
        <v>20</v>
      </c>
      <c r="F5513" s="5">
        <v>0</v>
      </c>
      <c r="G5513" s="5">
        <v>316.7</v>
      </c>
      <c r="H5513" s="34" cm="1">
        <f t="array" ref="H5513">SUMPRODUCT(('ESB Networks Summary'!$C$5:$C$17384=Data!D5513)*('ESB Networks Summary'!$E$5:$E$17384))*1000*2-SUMPRODUCT(('ESB Networks Summary'!$C$5:$C$17384=Data!D5513)*('ESB Networks Summary'!$F$5:$F$17384))*1000*2</f>
        <v>332</v>
      </c>
      <c r="I5513" s="5">
        <v>0</v>
      </c>
      <c r="J5513" s="5">
        <v>0</v>
      </c>
      <c r="K5513" s="17">
        <v>1</v>
      </c>
      <c r="L5513" s="52">
        <f t="shared" si="605"/>
        <v>0</v>
      </c>
      <c r="M5513" s="5">
        <v>0</v>
      </c>
      <c r="N5513" s="5">
        <v>191.666666666666</v>
      </c>
      <c r="O5513" s="96">
        <v>139.13</v>
      </c>
      <c r="P5513" s="5">
        <v>1</v>
      </c>
      <c r="Q5513" s="99">
        <v>1.65</v>
      </c>
      <c r="R5513" s="99">
        <v>27.358999999999998</v>
      </c>
      <c r="S5513" s="99">
        <v>19.481000000000002</v>
      </c>
      <c r="T5513" s="30">
        <f t="shared" si="602"/>
        <v>126.03333333333399</v>
      </c>
      <c r="U5513" s="21">
        <f t="shared" si="606"/>
        <v>4.3322976499999992E-2</v>
      </c>
      <c r="V5513" s="21">
        <f t="shared" si="607"/>
        <v>0</v>
      </c>
      <c r="W5513" s="21">
        <f t="shared" si="608"/>
        <v>0</v>
      </c>
    </row>
    <row r="5514" spans="1:23">
      <c r="A5514" s="2">
        <f t="shared" si="603"/>
        <v>45536</v>
      </c>
      <c r="B5514" s="3">
        <f t="shared" si="604"/>
        <v>45558</v>
      </c>
      <c r="C5514" s="7">
        <v>45558.833333333336</v>
      </c>
      <c r="D5514" s="7">
        <v>45558.875</v>
      </c>
      <c r="E5514" s="5">
        <v>20</v>
      </c>
      <c r="F5514" s="5">
        <v>0</v>
      </c>
      <c r="G5514" s="5">
        <v>309.96666666666601</v>
      </c>
      <c r="H5514" s="34" cm="1">
        <f t="array" ref="H5514">SUMPRODUCT(('ESB Networks Summary'!$C$5:$C$17384=Data!D5514)*('ESB Networks Summary'!$E$5:$E$17384))*1000*2-SUMPRODUCT(('ESB Networks Summary'!$C$5:$C$17384=Data!D5514)*('ESB Networks Summary'!$F$5:$F$17384))*1000*2</f>
        <v>318</v>
      </c>
      <c r="I5514" s="5">
        <v>0</v>
      </c>
      <c r="J5514" s="5">
        <v>0</v>
      </c>
      <c r="K5514" s="17">
        <v>1</v>
      </c>
      <c r="L5514" s="52">
        <f t="shared" si="605"/>
        <v>0</v>
      </c>
      <c r="M5514" s="5">
        <v>0</v>
      </c>
      <c r="N5514" s="5">
        <v>190.86666666666599</v>
      </c>
      <c r="O5514" s="96">
        <v>302.52999999999997</v>
      </c>
      <c r="P5514" s="5">
        <v>1</v>
      </c>
      <c r="Q5514" s="99">
        <v>0</v>
      </c>
      <c r="R5514" s="99">
        <v>24.861000000000001</v>
      </c>
      <c r="S5514" s="99">
        <v>16.983000000000001</v>
      </c>
      <c r="T5514" s="30">
        <f t="shared" si="602"/>
        <v>120.10000000000002</v>
      </c>
      <c r="U5514" s="21">
        <f t="shared" si="606"/>
        <v>3.853040649999992E-2</v>
      </c>
      <c r="V5514" s="21">
        <f t="shared" si="607"/>
        <v>0</v>
      </c>
      <c r="W5514" s="21">
        <f t="shared" si="608"/>
        <v>0</v>
      </c>
    </row>
    <row r="5515" spans="1:23">
      <c r="A5515" s="2">
        <f t="shared" si="603"/>
        <v>45536</v>
      </c>
      <c r="B5515" s="3">
        <f t="shared" si="604"/>
        <v>45558</v>
      </c>
      <c r="C5515" s="7">
        <v>45558.854166666664</v>
      </c>
      <c r="D5515" s="7">
        <v>45558.895833333336</v>
      </c>
      <c r="E5515" s="5">
        <v>20</v>
      </c>
      <c r="F5515" s="5">
        <v>0</v>
      </c>
      <c r="G5515" s="5">
        <v>329.23333333333301</v>
      </c>
      <c r="H5515" s="34" cm="1">
        <f t="array" ref="H5515">SUMPRODUCT(('ESB Networks Summary'!$C$5:$C$17384=Data!D5515)*('ESB Networks Summary'!$E$5:$E$17384))*1000*2-SUMPRODUCT(('ESB Networks Summary'!$C$5:$C$17384=Data!D5515)*('ESB Networks Summary'!$F$5:$F$17384))*1000*2</f>
        <v>336</v>
      </c>
      <c r="I5515" s="5">
        <v>0</v>
      </c>
      <c r="J5515" s="5">
        <v>0</v>
      </c>
      <c r="K5515" s="17">
        <v>1</v>
      </c>
      <c r="L5515" s="52">
        <f t="shared" si="605"/>
        <v>0</v>
      </c>
      <c r="M5515" s="5">
        <v>0</v>
      </c>
      <c r="N5515" s="5">
        <v>207.766666666666</v>
      </c>
      <c r="O5515" s="96">
        <v>302.52999999999997</v>
      </c>
      <c r="P5515" s="5">
        <v>1</v>
      </c>
      <c r="Q5515" s="99">
        <v>0</v>
      </c>
      <c r="R5515" s="99">
        <v>24.861000000000001</v>
      </c>
      <c r="S5515" s="99">
        <v>16.983000000000001</v>
      </c>
      <c r="T5515" s="30">
        <f t="shared" si="602"/>
        <v>122.46666666666701</v>
      </c>
      <c r="U5515" s="21">
        <f t="shared" si="606"/>
        <v>4.0925349499999958E-2</v>
      </c>
      <c r="V5515" s="21">
        <f t="shared" si="607"/>
        <v>0</v>
      </c>
      <c r="W5515" s="21">
        <f t="shared" si="608"/>
        <v>0</v>
      </c>
    </row>
    <row r="5516" spans="1:23">
      <c r="A5516" s="2">
        <f t="shared" si="603"/>
        <v>45536</v>
      </c>
      <c r="B5516" s="3">
        <f t="shared" si="604"/>
        <v>45558</v>
      </c>
      <c r="C5516" s="7">
        <v>45558.875</v>
      </c>
      <c r="D5516" s="7">
        <v>45558.916666666664</v>
      </c>
      <c r="E5516" s="5">
        <v>20</v>
      </c>
      <c r="F5516" s="5">
        <v>0</v>
      </c>
      <c r="G5516" s="5">
        <v>532.83333333333303</v>
      </c>
      <c r="H5516" s="34" cm="1">
        <f t="array" ref="H5516">SUMPRODUCT(('ESB Networks Summary'!$C$5:$C$17384=Data!D5516)*('ESB Networks Summary'!$E$5:$E$17384))*1000*2-SUMPRODUCT(('ESB Networks Summary'!$C$5:$C$17384=Data!D5516)*('ESB Networks Summary'!$F$5:$F$17384))*1000*2</f>
        <v>578</v>
      </c>
      <c r="I5516" s="5">
        <v>0</v>
      </c>
      <c r="J5516" s="5">
        <v>0</v>
      </c>
      <c r="K5516" s="17">
        <v>1</v>
      </c>
      <c r="L5516" s="52">
        <f t="shared" si="605"/>
        <v>0</v>
      </c>
      <c r="M5516" s="5">
        <v>0</v>
      </c>
      <c r="N5516" s="5">
        <v>362.96666666666601</v>
      </c>
      <c r="O5516" s="96">
        <v>244.14</v>
      </c>
      <c r="P5516" s="5">
        <v>1</v>
      </c>
      <c r="Q5516" s="99">
        <v>0</v>
      </c>
      <c r="R5516" s="99">
        <v>21.907</v>
      </c>
      <c r="S5516" s="99">
        <v>14.029</v>
      </c>
      <c r="T5516" s="30">
        <f t="shared" si="602"/>
        <v>170.86666666666702</v>
      </c>
      <c r="U5516" s="21">
        <f t="shared" si="606"/>
        <v>5.8363899166666643E-2</v>
      </c>
      <c r="V5516" s="21">
        <f t="shared" si="607"/>
        <v>0</v>
      </c>
      <c r="W5516" s="21">
        <f t="shared" si="608"/>
        <v>0</v>
      </c>
    </row>
    <row r="5517" spans="1:23">
      <c r="A5517" s="2">
        <f t="shared" si="603"/>
        <v>45536</v>
      </c>
      <c r="B5517" s="3">
        <f t="shared" si="604"/>
        <v>45558</v>
      </c>
      <c r="C5517" s="7">
        <v>45558.895833333336</v>
      </c>
      <c r="D5517" s="7">
        <v>45558.9375</v>
      </c>
      <c r="E5517" s="5">
        <v>20</v>
      </c>
      <c r="F5517" s="5">
        <v>0</v>
      </c>
      <c r="G5517" s="5">
        <v>560.70833333333303</v>
      </c>
      <c r="H5517" s="34" cm="1">
        <f t="array" ref="H5517">SUMPRODUCT(('ESB Networks Summary'!$C$5:$C$17384=Data!D5517)*('ESB Networks Summary'!$E$5:$E$17384))*1000*2-SUMPRODUCT(('ESB Networks Summary'!$C$5:$C$17384=Data!D5517)*('ESB Networks Summary'!$F$5:$F$17384))*1000*2</f>
        <v>634</v>
      </c>
      <c r="I5517" s="5">
        <v>0</v>
      </c>
      <c r="J5517" s="5">
        <v>0</v>
      </c>
      <c r="K5517" s="17">
        <v>1</v>
      </c>
      <c r="L5517" s="52">
        <f t="shared" si="605"/>
        <v>0</v>
      </c>
      <c r="M5517" s="5">
        <v>0</v>
      </c>
      <c r="N5517" s="5">
        <v>442.416666666666</v>
      </c>
      <c r="O5517" s="96">
        <v>244.14</v>
      </c>
      <c r="P5517" s="5">
        <v>1</v>
      </c>
      <c r="Q5517" s="99">
        <v>0</v>
      </c>
      <c r="R5517" s="99">
        <v>21.907</v>
      </c>
      <c r="S5517" s="99">
        <v>14.029</v>
      </c>
      <c r="T5517" s="30">
        <f t="shared" si="602"/>
        <v>119.29166666666703</v>
      </c>
      <c r="U5517" s="21">
        <f t="shared" si="606"/>
        <v>6.1417187291666633E-2</v>
      </c>
      <c r="V5517" s="21">
        <f t="shared" si="607"/>
        <v>0</v>
      </c>
      <c r="W5517" s="21">
        <f t="shared" si="608"/>
        <v>0</v>
      </c>
    </row>
    <row r="5518" spans="1:23">
      <c r="A5518" s="2">
        <f t="shared" si="603"/>
        <v>45536</v>
      </c>
      <c r="B5518" s="3">
        <f t="shared" si="604"/>
        <v>45558</v>
      </c>
      <c r="C5518" s="7">
        <v>45558.916666666664</v>
      </c>
      <c r="D5518" s="7">
        <v>45558.958333333336</v>
      </c>
      <c r="E5518" s="5">
        <v>20</v>
      </c>
      <c r="F5518" s="5">
        <v>0</v>
      </c>
      <c r="G5518" s="5">
        <v>409.099999999999</v>
      </c>
      <c r="H5518" s="34" cm="1">
        <f t="array" ref="H5518">SUMPRODUCT(('ESB Networks Summary'!$C$5:$C$17384=Data!D5518)*('ESB Networks Summary'!$E$5:$E$17384))*1000*2-SUMPRODUCT(('ESB Networks Summary'!$C$5:$C$17384=Data!D5518)*('ESB Networks Summary'!$F$5:$F$17384))*1000*2</f>
        <v>412</v>
      </c>
      <c r="I5518" s="5">
        <v>0</v>
      </c>
      <c r="J5518" s="5">
        <v>0</v>
      </c>
      <c r="K5518" s="17">
        <v>1</v>
      </c>
      <c r="L5518" s="52">
        <f t="shared" si="605"/>
        <v>0</v>
      </c>
      <c r="M5518" s="5">
        <v>0</v>
      </c>
      <c r="N5518" s="5">
        <v>288.166666666666</v>
      </c>
      <c r="O5518" s="96">
        <v>45.44</v>
      </c>
      <c r="P5518" s="5">
        <v>1</v>
      </c>
      <c r="Q5518" s="99">
        <v>0</v>
      </c>
      <c r="R5518" s="99">
        <v>0</v>
      </c>
      <c r="S5518" s="99">
        <v>0</v>
      </c>
      <c r="T5518" s="30">
        <f t="shared" si="602"/>
        <v>121.933333333333</v>
      </c>
      <c r="U5518" s="21">
        <f t="shared" si="606"/>
        <v>0</v>
      </c>
      <c r="V5518" s="21">
        <f t="shared" si="607"/>
        <v>0</v>
      </c>
      <c r="W5518" s="21">
        <f t="shared" si="608"/>
        <v>0</v>
      </c>
    </row>
    <row r="5519" spans="1:23">
      <c r="A5519" s="2">
        <f t="shared" si="603"/>
        <v>45536</v>
      </c>
      <c r="B5519" s="3">
        <f t="shared" si="604"/>
        <v>45558</v>
      </c>
      <c r="C5519" s="7">
        <v>45558.9375</v>
      </c>
      <c r="D5519" s="7">
        <v>45558.979166666664</v>
      </c>
      <c r="E5519" s="5">
        <v>20</v>
      </c>
      <c r="F5519" s="5">
        <v>0</v>
      </c>
      <c r="G5519" s="5">
        <v>196.73333333333301</v>
      </c>
      <c r="H5519" s="34" cm="1">
        <f t="array" ref="H5519">SUMPRODUCT(('ESB Networks Summary'!$C$5:$C$17384=Data!D5519)*('ESB Networks Summary'!$E$5:$E$17384))*1000*2-SUMPRODUCT(('ESB Networks Summary'!$C$5:$C$17384=Data!D5519)*('ESB Networks Summary'!$F$5:$F$17384))*1000*2</f>
        <v>194</v>
      </c>
      <c r="I5519" s="5">
        <v>0</v>
      </c>
      <c r="J5519" s="5">
        <v>0</v>
      </c>
      <c r="K5519" s="17">
        <v>1</v>
      </c>
      <c r="L5519" s="52">
        <f t="shared" si="605"/>
        <v>0</v>
      </c>
      <c r="M5519" s="5">
        <v>0</v>
      </c>
      <c r="N5519" s="5">
        <v>28.766666666666602</v>
      </c>
      <c r="O5519" s="96">
        <v>45.44</v>
      </c>
      <c r="P5519" s="5">
        <v>1</v>
      </c>
      <c r="Q5519" s="99">
        <v>0</v>
      </c>
      <c r="R5519" s="99">
        <v>0</v>
      </c>
      <c r="S5519" s="99">
        <v>0</v>
      </c>
      <c r="T5519" s="30">
        <f t="shared" si="602"/>
        <v>168.96666666666641</v>
      </c>
      <c r="U5519" s="21">
        <f t="shared" si="606"/>
        <v>0</v>
      </c>
      <c r="V5519" s="21">
        <f t="shared" si="607"/>
        <v>0</v>
      </c>
      <c r="W5519" s="21">
        <f t="shared" si="608"/>
        <v>0</v>
      </c>
    </row>
    <row r="5520" spans="1:23">
      <c r="A5520" s="2">
        <f t="shared" si="603"/>
        <v>45536</v>
      </c>
      <c r="B5520" s="3">
        <f t="shared" si="604"/>
        <v>45558</v>
      </c>
      <c r="C5520" s="7">
        <v>45558.958333333336</v>
      </c>
      <c r="D5520" s="7">
        <v>45559</v>
      </c>
      <c r="E5520" s="5">
        <v>20</v>
      </c>
      <c r="F5520" s="5">
        <v>0</v>
      </c>
      <c r="G5520" s="5">
        <v>173.9</v>
      </c>
      <c r="H5520" s="34" cm="1">
        <f t="array" ref="H5520">SUMPRODUCT(('ESB Networks Summary'!$C$5:$C$17384=Data!D5520)*('ESB Networks Summary'!$E$5:$E$17384))*1000*2-SUMPRODUCT(('ESB Networks Summary'!$C$5:$C$17384=Data!D5520)*('ESB Networks Summary'!$F$5:$F$17384))*1000*2</f>
        <v>178</v>
      </c>
      <c r="I5520" s="5">
        <v>0</v>
      </c>
      <c r="J5520" s="5">
        <v>0</v>
      </c>
      <c r="K5520" s="17">
        <v>1</v>
      </c>
      <c r="L5520" s="52">
        <f t="shared" si="605"/>
        <v>0</v>
      </c>
      <c r="M5520" s="5">
        <v>0</v>
      </c>
      <c r="N5520" s="5">
        <v>24.266666666666602</v>
      </c>
      <c r="O5520" s="96">
        <v>22.31</v>
      </c>
      <c r="P5520" s="5">
        <v>1</v>
      </c>
      <c r="Q5520" s="99">
        <v>0</v>
      </c>
      <c r="R5520" s="99">
        <v>0</v>
      </c>
      <c r="S5520" s="99">
        <v>0</v>
      </c>
      <c r="T5520" s="30">
        <f t="shared" si="602"/>
        <v>150.63333333333341</v>
      </c>
      <c r="U5520" s="21">
        <f t="shared" si="606"/>
        <v>0</v>
      </c>
      <c r="V5520" s="21">
        <f t="shared" si="607"/>
        <v>0</v>
      </c>
      <c r="W5520" s="21">
        <f t="shared" si="608"/>
        <v>0</v>
      </c>
    </row>
    <row r="5521" spans="1:23">
      <c r="A5521" s="2">
        <f t="shared" si="603"/>
        <v>45536</v>
      </c>
      <c r="B5521" s="3">
        <f t="shared" si="604"/>
        <v>45558</v>
      </c>
      <c r="C5521" s="7">
        <v>45558.979166666664</v>
      </c>
      <c r="D5521" s="7">
        <v>45559.020833333336</v>
      </c>
      <c r="E5521" s="5">
        <v>20</v>
      </c>
      <c r="F5521" s="5">
        <v>0</v>
      </c>
      <c r="G5521" s="5">
        <v>216.56666666666601</v>
      </c>
      <c r="H5521" s="34" cm="1">
        <f t="array" ref="H5521">SUMPRODUCT(('ESB Networks Summary'!$C$5:$C$17384=Data!D5521)*('ESB Networks Summary'!$E$5:$E$17384))*1000*2-SUMPRODUCT(('ESB Networks Summary'!$C$5:$C$17384=Data!D5521)*('ESB Networks Summary'!$F$5:$F$17384))*1000*2</f>
        <v>186</v>
      </c>
      <c r="I5521" s="5">
        <v>0</v>
      </c>
      <c r="J5521" s="5">
        <v>0</v>
      </c>
      <c r="K5521" s="17">
        <v>1</v>
      </c>
      <c r="L5521" s="52">
        <f t="shared" si="605"/>
        <v>0</v>
      </c>
      <c r="M5521" s="5">
        <v>0</v>
      </c>
      <c r="N5521" s="5">
        <v>12</v>
      </c>
      <c r="O5521" s="96">
        <v>22.31</v>
      </c>
      <c r="P5521" s="5">
        <v>1</v>
      </c>
      <c r="Q5521" s="99">
        <v>0</v>
      </c>
      <c r="R5521" s="99">
        <v>0</v>
      </c>
      <c r="S5521" s="99">
        <v>0</v>
      </c>
      <c r="T5521" s="30">
        <f t="shared" si="602"/>
        <v>205.56666666666601</v>
      </c>
      <c r="U5521" s="21">
        <f t="shared" si="606"/>
        <v>0</v>
      </c>
      <c r="V5521" s="21">
        <f t="shared" si="607"/>
        <v>0</v>
      </c>
      <c r="W5521" s="21">
        <f t="shared" si="608"/>
        <v>0</v>
      </c>
    </row>
    <row r="5522" spans="1:23">
      <c r="A5522" s="2">
        <f t="shared" si="603"/>
        <v>45536</v>
      </c>
      <c r="B5522" s="3">
        <f t="shared" si="604"/>
        <v>45559</v>
      </c>
      <c r="C5522" s="7">
        <v>45559</v>
      </c>
      <c r="D5522" s="7">
        <v>45559.041666666664</v>
      </c>
      <c r="E5522" s="5">
        <v>20</v>
      </c>
      <c r="F5522" s="5">
        <v>0</v>
      </c>
      <c r="G5522" s="5">
        <v>163.69999999999999</v>
      </c>
      <c r="H5522" s="34" cm="1">
        <f t="array" ref="H5522">SUMPRODUCT(('ESB Networks Summary'!$C$5:$C$17384=Data!D5522)*('ESB Networks Summary'!$E$5:$E$17384))*1000*2-SUMPRODUCT(('ESB Networks Summary'!$C$5:$C$17384=Data!D5522)*('ESB Networks Summary'!$F$5:$F$17384))*1000*2</f>
        <v>170</v>
      </c>
      <c r="I5522" s="5">
        <v>0</v>
      </c>
      <c r="J5522" s="5">
        <v>0</v>
      </c>
      <c r="K5522" s="17">
        <v>1</v>
      </c>
      <c r="L5522" s="52">
        <f t="shared" si="605"/>
        <v>0</v>
      </c>
      <c r="M5522" s="5">
        <v>0</v>
      </c>
      <c r="N5522" s="5">
        <v>19.233333333333299</v>
      </c>
      <c r="O5522" s="96">
        <v>36.56</v>
      </c>
      <c r="P5522" s="5">
        <v>1</v>
      </c>
      <c r="Q5522" s="99">
        <v>0</v>
      </c>
      <c r="R5522" s="99">
        <v>0</v>
      </c>
      <c r="S5522" s="99">
        <v>0</v>
      </c>
      <c r="T5522" s="30">
        <f t="shared" si="602"/>
        <v>145.4666666666667</v>
      </c>
      <c r="U5522" s="21">
        <f t="shared" si="606"/>
        <v>0</v>
      </c>
      <c r="V5522" s="21">
        <f t="shared" si="607"/>
        <v>0</v>
      </c>
      <c r="W5522" s="21">
        <f t="shared" si="608"/>
        <v>0</v>
      </c>
    </row>
    <row r="5523" spans="1:23">
      <c r="A5523" s="2">
        <f t="shared" si="603"/>
        <v>45536</v>
      </c>
      <c r="B5523" s="3">
        <f t="shared" si="604"/>
        <v>45559</v>
      </c>
      <c r="C5523" s="7">
        <v>45559.020833333336</v>
      </c>
      <c r="D5523" s="7">
        <v>45559.0625</v>
      </c>
      <c r="E5523" s="5">
        <v>20</v>
      </c>
      <c r="F5523" s="5">
        <v>0</v>
      </c>
      <c r="G5523" s="5">
        <v>173.7</v>
      </c>
      <c r="H5523" s="34" cm="1">
        <f t="array" ref="H5523">SUMPRODUCT(('ESB Networks Summary'!$C$5:$C$17384=Data!D5523)*('ESB Networks Summary'!$E$5:$E$17384))*1000*2-SUMPRODUCT(('ESB Networks Summary'!$C$5:$C$17384=Data!D5523)*('ESB Networks Summary'!$F$5:$F$17384))*1000*2</f>
        <v>172</v>
      </c>
      <c r="I5523" s="5">
        <v>0</v>
      </c>
      <c r="J5523" s="5">
        <v>0</v>
      </c>
      <c r="K5523" s="17">
        <v>1</v>
      </c>
      <c r="L5523" s="52">
        <f t="shared" si="605"/>
        <v>0</v>
      </c>
      <c r="M5523" s="5">
        <v>0</v>
      </c>
      <c r="N5523" s="5">
        <v>33.024999999999999</v>
      </c>
      <c r="O5523" s="96">
        <v>36.56</v>
      </c>
      <c r="P5523" s="5">
        <v>1</v>
      </c>
      <c r="Q5523" s="99">
        <v>0</v>
      </c>
      <c r="R5523" s="99">
        <v>0</v>
      </c>
      <c r="S5523" s="99">
        <v>0</v>
      </c>
      <c r="T5523" s="30">
        <f t="shared" si="602"/>
        <v>141.67499999999998</v>
      </c>
      <c r="U5523" s="21">
        <f t="shared" si="606"/>
        <v>0</v>
      </c>
      <c r="V5523" s="21">
        <f t="shared" si="607"/>
        <v>0</v>
      </c>
      <c r="W5523" s="21">
        <f t="shared" si="608"/>
        <v>0</v>
      </c>
    </row>
    <row r="5524" spans="1:23">
      <c r="A5524" s="2">
        <f t="shared" si="603"/>
        <v>45536</v>
      </c>
      <c r="B5524" s="3">
        <f t="shared" si="604"/>
        <v>45559</v>
      </c>
      <c r="C5524" s="7">
        <v>45559.041666666664</v>
      </c>
      <c r="D5524" s="7">
        <v>45559.083333333336</v>
      </c>
      <c r="E5524" s="5">
        <v>20</v>
      </c>
      <c r="F5524" s="5">
        <v>0</v>
      </c>
      <c r="G5524" s="5">
        <v>172.86666666666599</v>
      </c>
      <c r="H5524" s="34" cm="1">
        <f t="array" ref="H5524">SUMPRODUCT(('ESB Networks Summary'!$C$5:$C$17384=Data!D5524)*('ESB Networks Summary'!$E$5:$E$17384))*1000*2-SUMPRODUCT(('ESB Networks Summary'!$C$5:$C$17384=Data!D5524)*('ESB Networks Summary'!$F$5:$F$17384))*1000*2</f>
        <v>182</v>
      </c>
      <c r="I5524" s="5">
        <v>0</v>
      </c>
      <c r="J5524" s="5">
        <v>0</v>
      </c>
      <c r="K5524" s="17">
        <v>1</v>
      </c>
      <c r="L5524" s="52">
        <f t="shared" si="605"/>
        <v>0</v>
      </c>
      <c r="M5524" s="5">
        <v>0</v>
      </c>
      <c r="N5524" s="5">
        <v>15.3333333333333</v>
      </c>
      <c r="O5524" s="96">
        <v>15.74</v>
      </c>
      <c r="P5524" s="5">
        <v>1</v>
      </c>
      <c r="Q5524" s="99">
        <v>0</v>
      </c>
      <c r="R5524" s="99">
        <v>0</v>
      </c>
      <c r="S5524" s="99">
        <v>0</v>
      </c>
      <c r="T5524" s="30">
        <f t="shared" si="602"/>
        <v>158.53333333333268</v>
      </c>
      <c r="U5524" s="21">
        <f t="shared" si="606"/>
        <v>0</v>
      </c>
      <c r="V5524" s="21">
        <f t="shared" si="607"/>
        <v>0</v>
      </c>
      <c r="W5524" s="21">
        <f t="shared" si="608"/>
        <v>0</v>
      </c>
    </row>
    <row r="5525" spans="1:23">
      <c r="A5525" s="2">
        <f t="shared" si="603"/>
        <v>45536</v>
      </c>
      <c r="B5525" s="3">
        <f t="shared" si="604"/>
        <v>45559</v>
      </c>
      <c r="C5525" s="7">
        <v>45559.0625</v>
      </c>
      <c r="D5525" s="7">
        <v>45559.104166666664</v>
      </c>
      <c r="E5525" s="5">
        <v>20</v>
      </c>
      <c r="F5525" s="5">
        <v>0</v>
      </c>
      <c r="G5525" s="5">
        <v>167.03333333333299</v>
      </c>
      <c r="H5525" s="34" cm="1">
        <f t="array" ref="H5525">SUMPRODUCT(('ESB Networks Summary'!$C$5:$C$17384=Data!D5525)*('ESB Networks Summary'!$E$5:$E$17384))*1000*2-SUMPRODUCT(('ESB Networks Summary'!$C$5:$C$17384=Data!D5525)*('ESB Networks Summary'!$F$5:$F$17384))*1000*2</f>
        <v>174</v>
      </c>
      <c r="I5525" s="5">
        <v>0</v>
      </c>
      <c r="J5525" s="5">
        <v>0</v>
      </c>
      <c r="K5525" s="17">
        <v>1</v>
      </c>
      <c r="L5525" s="52">
        <f t="shared" si="605"/>
        <v>0</v>
      </c>
      <c r="M5525" s="5">
        <v>0</v>
      </c>
      <c r="N5525" s="5">
        <v>20.599999999999898</v>
      </c>
      <c r="O5525" s="96">
        <v>15.74</v>
      </c>
      <c r="P5525" s="5">
        <v>1</v>
      </c>
      <c r="Q5525" s="99">
        <v>0</v>
      </c>
      <c r="R5525" s="99">
        <v>0</v>
      </c>
      <c r="S5525" s="99">
        <v>0</v>
      </c>
      <c r="T5525" s="30">
        <f t="shared" si="602"/>
        <v>147.43333333333308</v>
      </c>
      <c r="U5525" s="21">
        <f t="shared" si="606"/>
        <v>0</v>
      </c>
      <c r="V5525" s="21">
        <f t="shared" si="607"/>
        <v>0</v>
      </c>
      <c r="W5525" s="21">
        <f t="shared" si="608"/>
        <v>0</v>
      </c>
    </row>
    <row r="5526" spans="1:23">
      <c r="A5526" s="2">
        <f t="shared" si="603"/>
        <v>45536</v>
      </c>
      <c r="B5526" s="3">
        <f t="shared" si="604"/>
        <v>45559</v>
      </c>
      <c r="C5526" s="7">
        <v>45559.083333333336</v>
      </c>
      <c r="D5526" s="7">
        <v>45559.125</v>
      </c>
      <c r="E5526" s="5">
        <v>20</v>
      </c>
      <c r="F5526" s="5">
        <v>0</v>
      </c>
      <c r="G5526" s="5">
        <v>205.53333333333299</v>
      </c>
      <c r="H5526" s="34" cm="1">
        <f t="array" ref="H5526">SUMPRODUCT(('ESB Networks Summary'!$C$5:$C$17384=Data!D5526)*('ESB Networks Summary'!$E$5:$E$17384))*1000*2-SUMPRODUCT(('ESB Networks Summary'!$C$5:$C$17384=Data!D5526)*('ESB Networks Summary'!$F$5:$F$17384))*1000*2</f>
        <v>188</v>
      </c>
      <c r="I5526" s="5">
        <v>0</v>
      </c>
      <c r="J5526" s="5">
        <v>0</v>
      </c>
      <c r="K5526" s="17">
        <v>1</v>
      </c>
      <c r="L5526" s="52">
        <f t="shared" si="605"/>
        <v>0</v>
      </c>
      <c r="M5526" s="5">
        <v>0</v>
      </c>
      <c r="N5526" s="5">
        <v>20.5</v>
      </c>
      <c r="O5526" s="96">
        <v>31.17</v>
      </c>
      <c r="P5526" s="5">
        <v>1</v>
      </c>
      <c r="Q5526" s="99">
        <v>0</v>
      </c>
      <c r="R5526" s="99">
        <v>0</v>
      </c>
      <c r="S5526" s="99">
        <v>0</v>
      </c>
      <c r="T5526" s="30">
        <f t="shared" si="602"/>
        <v>186.03333333333299</v>
      </c>
      <c r="U5526" s="21">
        <f t="shared" si="606"/>
        <v>0</v>
      </c>
      <c r="V5526" s="21">
        <f t="shared" si="607"/>
        <v>0</v>
      </c>
      <c r="W5526" s="21">
        <f t="shared" si="608"/>
        <v>0</v>
      </c>
    </row>
    <row r="5527" spans="1:23">
      <c r="A5527" s="2">
        <f t="shared" si="603"/>
        <v>45536</v>
      </c>
      <c r="B5527" s="3">
        <f t="shared" si="604"/>
        <v>45559</v>
      </c>
      <c r="C5527" s="7">
        <v>45559.104166666664</v>
      </c>
      <c r="D5527" s="7">
        <v>45559.145833333336</v>
      </c>
      <c r="E5527" s="5">
        <v>20</v>
      </c>
      <c r="F5527" s="5">
        <v>0</v>
      </c>
      <c r="G5527" s="5">
        <v>162.72499999999999</v>
      </c>
      <c r="H5527" s="34" cm="1">
        <f t="array" ref="H5527">SUMPRODUCT(('ESB Networks Summary'!$C$5:$C$17384=Data!D5527)*('ESB Networks Summary'!$E$5:$E$17384))*1000*2-SUMPRODUCT(('ESB Networks Summary'!$C$5:$C$17384=Data!D5527)*('ESB Networks Summary'!$F$5:$F$17384))*1000*2</f>
        <v>172</v>
      </c>
      <c r="I5527" s="5">
        <v>0</v>
      </c>
      <c r="J5527" s="5">
        <v>0</v>
      </c>
      <c r="K5527" s="17">
        <v>1</v>
      </c>
      <c r="L5527" s="52">
        <f t="shared" si="605"/>
        <v>0</v>
      </c>
      <c r="M5527" s="5">
        <v>0</v>
      </c>
      <c r="N5527" s="5">
        <v>23.566666666666599</v>
      </c>
      <c r="O5527" s="96">
        <v>31.17</v>
      </c>
      <c r="P5527" s="5">
        <v>1</v>
      </c>
      <c r="Q5527" s="99">
        <v>0</v>
      </c>
      <c r="R5527" s="99">
        <v>0</v>
      </c>
      <c r="S5527" s="99">
        <v>0</v>
      </c>
      <c r="T5527" s="30">
        <f t="shared" si="602"/>
        <v>140.15833333333339</v>
      </c>
      <c r="U5527" s="21">
        <f t="shared" si="606"/>
        <v>0</v>
      </c>
      <c r="V5527" s="21">
        <f t="shared" si="607"/>
        <v>0</v>
      </c>
      <c r="W5527" s="21">
        <f t="shared" si="608"/>
        <v>0</v>
      </c>
    </row>
    <row r="5528" spans="1:23">
      <c r="A5528" s="2">
        <f t="shared" si="603"/>
        <v>45536</v>
      </c>
      <c r="B5528" s="3">
        <f t="shared" si="604"/>
        <v>45559</v>
      </c>
      <c r="C5528" s="7">
        <v>45559.125</v>
      </c>
      <c r="D5528" s="7">
        <v>45559.166666666664</v>
      </c>
      <c r="E5528" s="5">
        <v>20</v>
      </c>
      <c r="F5528" s="5">
        <v>0</v>
      </c>
      <c r="G5528" s="5">
        <v>166.79999999999899</v>
      </c>
      <c r="H5528" s="34" cm="1">
        <f t="array" ref="H5528">SUMPRODUCT(('ESB Networks Summary'!$C$5:$C$17384=Data!D5528)*('ESB Networks Summary'!$E$5:$E$17384))*1000*2-SUMPRODUCT(('ESB Networks Summary'!$C$5:$C$17384=Data!D5528)*('ESB Networks Summary'!$F$5:$F$17384))*1000*2</f>
        <v>164</v>
      </c>
      <c r="I5528" s="5">
        <v>0</v>
      </c>
      <c r="J5528" s="5">
        <v>0</v>
      </c>
      <c r="K5528" s="17">
        <v>1</v>
      </c>
      <c r="L5528" s="52">
        <f t="shared" si="605"/>
        <v>0</v>
      </c>
      <c r="M5528" s="5">
        <v>0</v>
      </c>
      <c r="N5528" s="5">
        <v>0</v>
      </c>
      <c r="O5528" s="96">
        <v>20.49</v>
      </c>
      <c r="P5528" s="5">
        <v>1</v>
      </c>
      <c r="Q5528" s="99">
        <v>0</v>
      </c>
      <c r="R5528" s="99">
        <v>0</v>
      </c>
      <c r="S5528" s="99">
        <v>0</v>
      </c>
      <c r="T5528" s="30">
        <f t="shared" si="602"/>
        <v>167.79999999999899</v>
      </c>
      <c r="U5528" s="21">
        <f t="shared" si="606"/>
        <v>0</v>
      </c>
      <c r="V5528" s="21">
        <f t="shared" si="607"/>
        <v>0</v>
      </c>
      <c r="W5528" s="21">
        <f t="shared" si="608"/>
        <v>0</v>
      </c>
    </row>
    <row r="5529" spans="1:23">
      <c r="A5529" s="2">
        <f t="shared" si="603"/>
        <v>45536</v>
      </c>
      <c r="B5529" s="3">
        <f t="shared" si="604"/>
        <v>45559</v>
      </c>
      <c r="C5529" s="7">
        <v>45559.145833333336</v>
      </c>
      <c r="D5529" s="7">
        <v>45559.1875</v>
      </c>
      <c r="E5529" s="5">
        <v>20</v>
      </c>
      <c r="F5529" s="5">
        <v>0</v>
      </c>
      <c r="G5529" s="5">
        <v>175.766666666666</v>
      </c>
      <c r="H5529" s="34" cm="1">
        <f t="array" ref="H5529">SUMPRODUCT(('ESB Networks Summary'!$C$5:$C$17384=Data!D5529)*('ESB Networks Summary'!$E$5:$E$17384))*1000*2-SUMPRODUCT(('ESB Networks Summary'!$C$5:$C$17384=Data!D5529)*('ESB Networks Summary'!$F$5:$F$17384))*1000*2</f>
        <v>180</v>
      </c>
      <c r="I5529" s="5">
        <v>0</v>
      </c>
      <c r="J5529" s="5">
        <v>0</v>
      </c>
      <c r="K5529" s="17">
        <v>1</v>
      </c>
      <c r="L5529" s="52">
        <f t="shared" si="605"/>
        <v>0</v>
      </c>
      <c r="M5529" s="5">
        <v>0</v>
      </c>
      <c r="N5529" s="5">
        <v>38.633333333333297</v>
      </c>
      <c r="O5529" s="96">
        <v>20.49</v>
      </c>
      <c r="P5529" s="5">
        <v>1</v>
      </c>
      <c r="Q5529" s="99">
        <v>0</v>
      </c>
      <c r="R5529" s="99">
        <v>0</v>
      </c>
      <c r="S5529" s="99">
        <v>0</v>
      </c>
      <c r="T5529" s="30">
        <f t="shared" si="602"/>
        <v>138.1333333333327</v>
      </c>
      <c r="U5529" s="21">
        <f t="shared" si="606"/>
        <v>0</v>
      </c>
      <c r="V5529" s="21">
        <f t="shared" si="607"/>
        <v>0</v>
      </c>
      <c r="W5529" s="21">
        <f t="shared" si="608"/>
        <v>0</v>
      </c>
    </row>
    <row r="5530" spans="1:23">
      <c r="A5530" s="2">
        <f t="shared" si="603"/>
        <v>45536</v>
      </c>
      <c r="B5530" s="3">
        <f t="shared" si="604"/>
        <v>45559</v>
      </c>
      <c r="C5530" s="7">
        <v>45559.166666666664</v>
      </c>
      <c r="D5530" s="7">
        <v>45559.208333333336</v>
      </c>
      <c r="E5530" s="5">
        <v>20</v>
      </c>
      <c r="F5530" s="5">
        <v>0</v>
      </c>
      <c r="G5530" s="5">
        <v>160.13333333333301</v>
      </c>
      <c r="H5530" s="34" cm="1">
        <f t="array" ref="H5530">SUMPRODUCT(('ESB Networks Summary'!$C$5:$C$17384=Data!D5530)*('ESB Networks Summary'!$E$5:$E$17384))*1000*2-SUMPRODUCT(('ESB Networks Summary'!$C$5:$C$17384=Data!D5530)*('ESB Networks Summary'!$F$5:$F$17384))*1000*2</f>
        <v>168</v>
      </c>
      <c r="I5530" s="5">
        <v>0</v>
      </c>
      <c r="J5530" s="5">
        <v>0</v>
      </c>
      <c r="K5530" s="17">
        <v>1</v>
      </c>
      <c r="L5530" s="52">
        <f t="shared" si="605"/>
        <v>0</v>
      </c>
      <c r="M5530" s="5">
        <v>0</v>
      </c>
      <c r="N5530" s="5">
        <v>3.9</v>
      </c>
      <c r="O5530" s="96">
        <v>1503.27</v>
      </c>
      <c r="P5530" s="5">
        <v>1</v>
      </c>
      <c r="Q5530" s="99">
        <v>0</v>
      </c>
      <c r="R5530" s="99">
        <v>0</v>
      </c>
      <c r="S5530" s="99">
        <v>0</v>
      </c>
      <c r="T5530" s="30">
        <f t="shared" si="602"/>
        <v>157.23333333333301</v>
      </c>
      <c r="U5530" s="21">
        <f t="shared" si="606"/>
        <v>0</v>
      </c>
      <c r="V5530" s="21">
        <f t="shared" si="607"/>
        <v>0</v>
      </c>
      <c r="W5530" s="21">
        <f t="shared" si="608"/>
        <v>0</v>
      </c>
    </row>
    <row r="5531" spans="1:23">
      <c r="A5531" s="2">
        <f t="shared" si="603"/>
        <v>45536</v>
      </c>
      <c r="B5531" s="3">
        <f t="shared" si="604"/>
        <v>45559</v>
      </c>
      <c r="C5531" s="7">
        <v>45559.1875</v>
      </c>
      <c r="D5531" s="7">
        <v>45559.229166666664</v>
      </c>
      <c r="E5531" s="5">
        <v>20</v>
      </c>
      <c r="F5531" s="5">
        <v>0</v>
      </c>
      <c r="G5531" s="5">
        <v>3563.2999999999902</v>
      </c>
      <c r="H5531" s="34" cm="1">
        <f t="array" ref="H5531">SUMPRODUCT(('ESB Networks Summary'!$C$5:$C$17384=Data!D5531)*('ESB Networks Summary'!$E$5:$E$17384))*1000*2-SUMPRODUCT(('ESB Networks Summary'!$C$5:$C$17384=Data!D5531)*('ESB Networks Summary'!$F$5:$F$17384))*1000*2</f>
        <v>3590</v>
      </c>
      <c r="I5531" s="5">
        <v>3288.9</v>
      </c>
      <c r="J5531" s="5">
        <v>0</v>
      </c>
      <c r="K5531" s="17">
        <v>1</v>
      </c>
      <c r="L5531" s="52">
        <f t="shared" si="605"/>
        <v>0</v>
      </c>
      <c r="M5531" s="5">
        <v>0</v>
      </c>
      <c r="N5531" s="5">
        <v>3446.5916666666599</v>
      </c>
      <c r="O5531" s="96">
        <v>1503.27</v>
      </c>
      <c r="P5531" s="5">
        <v>1</v>
      </c>
      <c r="Q5531" s="99">
        <v>0</v>
      </c>
      <c r="R5531" s="99">
        <v>0</v>
      </c>
      <c r="S5531" s="99">
        <v>0</v>
      </c>
      <c r="T5531" s="30">
        <f t="shared" si="602"/>
        <v>117.7083333333303</v>
      </c>
      <c r="U5531" s="21">
        <f t="shared" si="606"/>
        <v>0</v>
      </c>
      <c r="V5531" s="21">
        <f t="shared" si="607"/>
        <v>0</v>
      </c>
      <c r="W5531" s="21">
        <f t="shared" si="608"/>
        <v>0</v>
      </c>
    </row>
    <row r="5532" spans="1:23">
      <c r="A5532" s="2">
        <f t="shared" si="603"/>
        <v>45536</v>
      </c>
      <c r="B5532" s="3">
        <f t="shared" si="604"/>
        <v>45559</v>
      </c>
      <c r="C5532" s="7">
        <v>45559.208333333336</v>
      </c>
      <c r="D5532" s="7">
        <v>45559.25</v>
      </c>
      <c r="E5532" s="5">
        <v>20</v>
      </c>
      <c r="F5532" s="5">
        <v>0</v>
      </c>
      <c r="G5532" s="5">
        <v>2612.3000000000002</v>
      </c>
      <c r="H5532" s="34" cm="1">
        <f t="array" ref="H5532">SUMPRODUCT(('ESB Networks Summary'!$C$5:$C$17384=Data!D5532)*('ESB Networks Summary'!$E$5:$E$17384))*1000*2-SUMPRODUCT(('ESB Networks Summary'!$C$5:$C$17384=Data!D5532)*('ESB Networks Summary'!$F$5:$F$17384))*1000*2</f>
        <v>2210</v>
      </c>
      <c r="I5532" s="5">
        <v>2136.9666666666599</v>
      </c>
      <c r="J5532" s="5">
        <v>0</v>
      </c>
      <c r="K5532" s="17">
        <v>1</v>
      </c>
      <c r="L5532" s="52">
        <f t="shared" si="605"/>
        <v>0</v>
      </c>
      <c r="M5532" s="5">
        <v>0</v>
      </c>
      <c r="N5532" s="5">
        <v>2331.0333333333301</v>
      </c>
      <c r="O5532" s="96">
        <v>288.02999999999997</v>
      </c>
      <c r="P5532" s="5">
        <v>1.0333333333333301</v>
      </c>
      <c r="Q5532" s="99">
        <v>0</v>
      </c>
      <c r="R5532" s="99">
        <v>0</v>
      </c>
      <c r="S5532" s="99">
        <v>0</v>
      </c>
      <c r="T5532" s="30">
        <f t="shared" si="602"/>
        <v>282.30000000000337</v>
      </c>
      <c r="U5532" s="21">
        <f t="shared" si="606"/>
        <v>0</v>
      </c>
      <c r="V5532" s="21">
        <f t="shared" si="607"/>
        <v>0</v>
      </c>
      <c r="W5532" s="21">
        <f t="shared" si="608"/>
        <v>0</v>
      </c>
    </row>
    <row r="5533" spans="1:23">
      <c r="A5533" s="2">
        <f t="shared" si="603"/>
        <v>45536</v>
      </c>
      <c r="B5533" s="3">
        <f t="shared" si="604"/>
        <v>45559</v>
      </c>
      <c r="C5533" s="7">
        <v>45559.229166666664</v>
      </c>
      <c r="D5533" s="7">
        <v>45559.270833333336</v>
      </c>
      <c r="E5533" s="5">
        <v>20</v>
      </c>
      <c r="F5533" s="5">
        <v>0</v>
      </c>
      <c r="G5533" s="5">
        <v>598.56666666666604</v>
      </c>
      <c r="H5533" s="34" cm="1">
        <f t="array" ref="H5533">SUMPRODUCT(('ESB Networks Summary'!$C$5:$C$17384=Data!D5533)*('ESB Networks Summary'!$E$5:$E$17384))*1000*2-SUMPRODUCT(('ESB Networks Summary'!$C$5:$C$17384=Data!D5533)*('ESB Networks Summary'!$F$5:$F$17384))*1000*2</f>
        <v>574</v>
      </c>
      <c r="I5533" s="5">
        <v>453.06666666666598</v>
      </c>
      <c r="J5533" s="5">
        <v>0</v>
      </c>
      <c r="K5533" s="17">
        <v>1</v>
      </c>
      <c r="L5533" s="52">
        <f t="shared" si="605"/>
        <v>0</v>
      </c>
      <c r="M5533" s="5">
        <v>0</v>
      </c>
      <c r="N5533" s="5">
        <v>360.933333333333</v>
      </c>
      <c r="O5533" s="96">
        <v>288.02999999999997</v>
      </c>
      <c r="P5533" s="5">
        <v>15.6</v>
      </c>
      <c r="Q5533" s="99">
        <v>0</v>
      </c>
      <c r="R5533" s="99">
        <v>0</v>
      </c>
      <c r="S5533" s="99">
        <v>0</v>
      </c>
      <c r="T5533" s="30">
        <f t="shared" si="602"/>
        <v>253.23333333333306</v>
      </c>
      <c r="U5533" s="21">
        <f t="shared" si="606"/>
        <v>0</v>
      </c>
      <c r="V5533" s="21">
        <f t="shared" si="607"/>
        <v>0</v>
      </c>
      <c r="W5533" s="21">
        <f t="shared" si="608"/>
        <v>0</v>
      </c>
    </row>
    <row r="5534" spans="1:23">
      <c r="A5534" s="2">
        <f t="shared" si="603"/>
        <v>45536</v>
      </c>
      <c r="B5534" s="3">
        <f t="shared" si="604"/>
        <v>45559</v>
      </c>
      <c r="C5534" s="7">
        <v>45559.25</v>
      </c>
      <c r="D5534" s="7">
        <v>45559.291666666664</v>
      </c>
      <c r="E5534" s="5">
        <v>20</v>
      </c>
      <c r="F5534" s="5">
        <v>0</v>
      </c>
      <c r="G5534" s="5">
        <v>586.52499999999998</v>
      </c>
      <c r="H5534" s="34" cm="1">
        <f t="array" ref="H5534">SUMPRODUCT(('ESB Networks Summary'!$C$5:$C$17384=Data!D5534)*('ESB Networks Summary'!$E$5:$E$17384))*1000*2-SUMPRODUCT(('ESB Networks Summary'!$C$5:$C$17384=Data!D5534)*('ESB Networks Summary'!$F$5:$F$17384))*1000*2</f>
        <v>596</v>
      </c>
      <c r="I5534" s="5">
        <v>0</v>
      </c>
      <c r="J5534" s="5">
        <v>0</v>
      </c>
      <c r="K5534" s="17">
        <v>1</v>
      </c>
      <c r="L5534" s="52">
        <f t="shared" si="605"/>
        <v>0</v>
      </c>
      <c r="M5534" s="5">
        <v>0</v>
      </c>
      <c r="N5534" s="5">
        <v>463.38333333333298</v>
      </c>
      <c r="O5534" s="96">
        <v>302.56</v>
      </c>
      <c r="P5534" s="5">
        <v>41.674999999999997</v>
      </c>
      <c r="Q5534" s="99">
        <v>0</v>
      </c>
      <c r="R5534" s="99">
        <v>0</v>
      </c>
      <c r="S5534" s="99">
        <v>0</v>
      </c>
      <c r="T5534" s="30">
        <f t="shared" si="602"/>
        <v>164.81666666666695</v>
      </c>
      <c r="U5534" s="21">
        <f t="shared" si="606"/>
        <v>0</v>
      </c>
      <c r="V5534" s="21">
        <f t="shared" si="607"/>
        <v>0</v>
      </c>
      <c r="W5534" s="21">
        <f t="shared" si="608"/>
        <v>0</v>
      </c>
    </row>
    <row r="5535" spans="1:23">
      <c r="A5535" s="2">
        <f t="shared" si="603"/>
        <v>45536</v>
      </c>
      <c r="B5535" s="3">
        <f t="shared" si="604"/>
        <v>45559</v>
      </c>
      <c r="C5535" s="7">
        <v>45559.270833333336</v>
      </c>
      <c r="D5535" s="7">
        <v>45559.3125</v>
      </c>
      <c r="E5535" s="5">
        <v>20</v>
      </c>
      <c r="F5535" s="5">
        <v>0</v>
      </c>
      <c r="G5535" s="5">
        <v>409</v>
      </c>
      <c r="H5535" s="34" cm="1">
        <f t="array" ref="H5535">SUMPRODUCT(('ESB Networks Summary'!$C$5:$C$17384=Data!D5535)*('ESB Networks Summary'!$E$5:$E$17384))*1000*2-SUMPRODUCT(('ESB Networks Summary'!$C$5:$C$17384=Data!D5535)*('ESB Networks Summary'!$F$5:$F$17384))*1000*2</f>
        <v>280</v>
      </c>
      <c r="I5535" s="5">
        <v>0</v>
      </c>
      <c r="J5535" s="5">
        <v>0</v>
      </c>
      <c r="K5535" s="17">
        <v>1</v>
      </c>
      <c r="L5535" s="52">
        <f t="shared" si="605"/>
        <v>0</v>
      </c>
      <c r="M5535" s="5">
        <v>0</v>
      </c>
      <c r="N5535" s="5">
        <v>391.9</v>
      </c>
      <c r="O5535" s="96">
        <v>302.56</v>
      </c>
      <c r="P5535" s="5">
        <v>88.233333333333306</v>
      </c>
      <c r="Q5535" s="99">
        <v>0</v>
      </c>
      <c r="R5535" s="99">
        <v>0</v>
      </c>
      <c r="S5535" s="99">
        <v>0</v>
      </c>
      <c r="T5535" s="30">
        <f t="shared" si="602"/>
        <v>105.33333333333331</v>
      </c>
      <c r="U5535" s="21">
        <f t="shared" si="606"/>
        <v>0</v>
      </c>
      <c r="V5535" s="21">
        <f t="shared" si="607"/>
        <v>0</v>
      </c>
      <c r="W5535" s="21">
        <f t="shared" si="608"/>
        <v>0</v>
      </c>
    </row>
    <row r="5536" spans="1:23">
      <c r="A5536" s="2">
        <f t="shared" si="603"/>
        <v>45536</v>
      </c>
      <c r="B5536" s="3">
        <f t="shared" si="604"/>
        <v>45559</v>
      </c>
      <c r="C5536" s="7">
        <v>45559.291666666664</v>
      </c>
      <c r="D5536" s="7">
        <v>45559.333333333336</v>
      </c>
      <c r="E5536" s="5">
        <v>20.066666666666599</v>
      </c>
      <c r="F5536" s="5">
        <v>321.3</v>
      </c>
      <c r="G5536" s="5">
        <v>33.999999999999901</v>
      </c>
      <c r="H5536" s="34" cm="1">
        <f t="array" ref="H5536">SUMPRODUCT(('ESB Networks Summary'!$C$5:$C$17384=Data!D5536)*('ESB Networks Summary'!$E$5:$E$17384))*1000*2-SUMPRODUCT(('ESB Networks Summary'!$C$5:$C$17384=Data!D5536)*('ESB Networks Summary'!$F$5:$F$17384))*1000*2</f>
        <v>50</v>
      </c>
      <c r="I5536" s="5">
        <v>0</v>
      </c>
      <c r="J5536" s="5">
        <v>0</v>
      </c>
      <c r="K5536" s="17">
        <v>1</v>
      </c>
      <c r="L5536" s="52">
        <f t="shared" si="605"/>
        <v>0</v>
      </c>
      <c r="M5536" s="5">
        <v>0</v>
      </c>
      <c r="N5536" s="5">
        <v>222.96666666666599</v>
      </c>
      <c r="O5536" s="96">
        <v>19.600000000000001</v>
      </c>
      <c r="P5536" s="5">
        <v>660.53333333333296</v>
      </c>
      <c r="Q5536" s="99">
        <v>62.44</v>
      </c>
      <c r="R5536" s="99">
        <v>0</v>
      </c>
      <c r="S5536" s="99">
        <v>0</v>
      </c>
      <c r="T5536" s="30">
        <f t="shared" si="602"/>
        <v>150.26666666666682</v>
      </c>
      <c r="U5536" s="21">
        <f t="shared" si="606"/>
        <v>0</v>
      </c>
      <c r="V5536" s="21">
        <f t="shared" si="607"/>
        <v>0</v>
      </c>
      <c r="W5536" s="21">
        <f t="shared" si="608"/>
        <v>0</v>
      </c>
    </row>
    <row r="5537" spans="1:23">
      <c r="A5537" s="2">
        <f t="shared" si="603"/>
        <v>45536</v>
      </c>
      <c r="B5537" s="3">
        <f t="shared" si="604"/>
        <v>45559</v>
      </c>
      <c r="C5537" s="7">
        <v>45559.3125</v>
      </c>
      <c r="D5537" s="7">
        <v>45559.354166666664</v>
      </c>
      <c r="E5537" s="5">
        <v>21.733333333333299</v>
      </c>
      <c r="F5537" s="5">
        <v>1066.38333333333</v>
      </c>
      <c r="G5537" s="5">
        <v>16.466666666666601</v>
      </c>
      <c r="H5537" s="34" cm="1">
        <f t="array" ref="H5537">SUMPRODUCT(('ESB Networks Summary'!$C$5:$C$17384=Data!D5537)*('ESB Networks Summary'!$E$5:$E$17384))*1000*2-SUMPRODUCT(('ESB Networks Summary'!$C$5:$C$17384=Data!D5537)*('ESB Networks Summary'!$F$5:$F$17384))*1000*2</f>
        <v>2</v>
      </c>
      <c r="I5537" s="5">
        <v>0</v>
      </c>
      <c r="J5537" s="5">
        <v>0</v>
      </c>
      <c r="K5537" s="17">
        <v>1</v>
      </c>
      <c r="L5537" s="52">
        <f t="shared" si="605"/>
        <v>0</v>
      </c>
      <c r="M5537" s="5">
        <v>0</v>
      </c>
      <c r="N5537" s="5">
        <v>30.633333333333301</v>
      </c>
      <c r="O5537" s="96">
        <v>19.600000000000001</v>
      </c>
      <c r="P5537" s="5">
        <v>1302.3499999999999</v>
      </c>
      <c r="Q5537" s="99">
        <v>62.44</v>
      </c>
      <c r="R5537" s="99">
        <v>0</v>
      </c>
      <c r="S5537" s="99">
        <v>0</v>
      </c>
      <c r="T5537" s="30">
        <f t="shared" si="602"/>
        <v>221.80000000000337</v>
      </c>
      <c r="U5537" s="21">
        <f t="shared" si="606"/>
        <v>0</v>
      </c>
      <c r="V5537" s="21">
        <f t="shared" si="607"/>
        <v>0</v>
      </c>
      <c r="W5537" s="21">
        <f t="shared" si="608"/>
        <v>0</v>
      </c>
    </row>
    <row r="5538" spans="1:23">
      <c r="A5538" s="2">
        <f t="shared" si="603"/>
        <v>45536</v>
      </c>
      <c r="B5538" s="3">
        <f t="shared" si="604"/>
        <v>45559</v>
      </c>
      <c r="C5538" s="7">
        <v>45559.333333333336</v>
      </c>
      <c r="D5538" s="7">
        <v>45559.375</v>
      </c>
      <c r="E5538" s="5">
        <v>24.8333333333333</v>
      </c>
      <c r="F5538" s="5">
        <v>1709.4666666666601</v>
      </c>
      <c r="G5538" s="5">
        <v>0.96666666666666601</v>
      </c>
      <c r="H5538" s="34" cm="1">
        <f t="array" ref="H5538">SUMPRODUCT(('ESB Networks Summary'!$C$5:$C$17384=Data!D5538)*('ESB Networks Summary'!$E$5:$E$17384))*1000*2-SUMPRODUCT(('ESB Networks Summary'!$C$5:$C$17384=Data!D5538)*('ESB Networks Summary'!$F$5:$F$17384))*1000*2</f>
        <v>6</v>
      </c>
      <c r="I5538" s="5">
        <v>0</v>
      </c>
      <c r="J5538" s="5">
        <v>0</v>
      </c>
      <c r="K5538" s="17">
        <v>1</v>
      </c>
      <c r="L5538" s="52">
        <f t="shared" si="605"/>
        <v>0</v>
      </c>
      <c r="M5538" s="5">
        <v>0</v>
      </c>
      <c r="N5538" s="5">
        <v>280.13333333333298</v>
      </c>
      <c r="O5538" s="96">
        <v>42.66</v>
      </c>
      <c r="P5538" s="5">
        <v>2258.0666666666598</v>
      </c>
      <c r="Q5538" s="99">
        <v>551.4</v>
      </c>
      <c r="R5538" s="99">
        <v>0</v>
      </c>
      <c r="S5538" s="99">
        <v>0</v>
      </c>
      <c r="T5538" s="30">
        <f t="shared" si="602"/>
        <v>269.43333333333339</v>
      </c>
      <c r="U5538" s="21">
        <f t="shared" si="606"/>
        <v>0</v>
      </c>
      <c r="V5538" s="21">
        <f t="shared" si="607"/>
        <v>0</v>
      </c>
      <c r="W5538" s="21">
        <f t="shared" si="608"/>
        <v>0</v>
      </c>
    </row>
    <row r="5539" spans="1:23">
      <c r="A5539" s="2">
        <f t="shared" si="603"/>
        <v>45536</v>
      </c>
      <c r="B5539" s="3">
        <f t="shared" si="604"/>
        <v>45559</v>
      </c>
      <c r="C5539" s="7">
        <v>45559.354166666664</v>
      </c>
      <c r="D5539" s="7">
        <v>45559.395833333336</v>
      </c>
      <c r="E5539" s="5">
        <v>28.966666666666601</v>
      </c>
      <c r="F5539" s="5">
        <v>2024.8</v>
      </c>
      <c r="G5539" s="5">
        <v>-6.36666666666666</v>
      </c>
      <c r="H5539" s="34" cm="1">
        <f t="array" ref="H5539">SUMPRODUCT(('ESB Networks Summary'!$C$5:$C$17384=Data!D5539)*('ESB Networks Summary'!$E$5:$E$17384))*1000*2-SUMPRODUCT(('ESB Networks Summary'!$C$5:$C$17384=Data!D5539)*('ESB Networks Summary'!$F$5:$F$17384))*1000*2</f>
        <v>2</v>
      </c>
      <c r="I5539" s="5">
        <v>0</v>
      </c>
      <c r="J5539" s="5">
        <v>0</v>
      </c>
      <c r="K5539" s="17">
        <v>1</v>
      </c>
      <c r="L5539" s="52">
        <f t="shared" si="605"/>
        <v>0</v>
      </c>
      <c r="M5539" s="5">
        <v>0</v>
      </c>
      <c r="N5539" s="5">
        <v>82.1666666666666</v>
      </c>
      <c r="O5539" s="96">
        <v>42.66</v>
      </c>
      <c r="P5539" s="5">
        <v>2254.63333333333</v>
      </c>
      <c r="Q5539" s="99">
        <v>551.4</v>
      </c>
      <c r="R5539" s="99">
        <v>0</v>
      </c>
      <c r="S5539" s="99">
        <v>0</v>
      </c>
      <c r="T5539" s="30">
        <f t="shared" si="602"/>
        <v>141.29999999999677</v>
      </c>
      <c r="U5539" s="21">
        <f t="shared" si="606"/>
        <v>0</v>
      </c>
      <c r="V5539" s="21">
        <f t="shared" si="607"/>
        <v>0</v>
      </c>
      <c r="W5539" s="21">
        <f t="shared" si="608"/>
        <v>0</v>
      </c>
    </row>
    <row r="5540" spans="1:23">
      <c r="A5540" s="2">
        <f t="shared" si="603"/>
        <v>45536</v>
      </c>
      <c r="B5540" s="3">
        <f t="shared" si="604"/>
        <v>45559</v>
      </c>
      <c r="C5540" s="7">
        <v>45559.375</v>
      </c>
      <c r="D5540" s="7">
        <v>45559.416666666664</v>
      </c>
      <c r="E5540" s="5">
        <v>33.7916666666666</v>
      </c>
      <c r="F5540" s="5">
        <v>2186.8249999999998</v>
      </c>
      <c r="G5540" s="5">
        <v>17.925000000000001</v>
      </c>
      <c r="H5540" s="34" cm="1">
        <f t="array" ref="H5540">SUMPRODUCT(('ESB Networks Summary'!$C$5:$C$17384=Data!D5540)*('ESB Networks Summary'!$E$5:$E$17384))*1000*2-SUMPRODUCT(('ESB Networks Summary'!$C$5:$C$17384=Data!D5540)*('ESB Networks Summary'!$F$5:$F$17384))*1000*2</f>
        <v>6</v>
      </c>
      <c r="I5540" s="5">
        <v>0</v>
      </c>
      <c r="J5540" s="5">
        <v>0</v>
      </c>
      <c r="K5540" s="17">
        <v>1</v>
      </c>
      <c r="L5540" s="52">
        <f t="shared" si="605"/>
        <v>0</v>
      </c>
      <c r="M5540" s="5">
        <v>0</v>
      </c>
      <c r="N5540" s="5">
        <v>99</v>
      </c>
      <c r="O5540" s="96">
        <v>14.91</v>
      </c>
      <c r="P5540" s="5">
        <v>2492.61666666666</v>
      </c>
      <c r="Q5540" s="99">
        <v>1545.96</v>
      </c>
      <c r="R5540" s="99">
        <v>0</v>
      </c>
      <c r="S5540" s="99">
        <v>0</v>
      </c>
      <c r="T5540" s="30">
        <f t="shared" si="602"/>
        <v>224.71666666666033</v>
      </c>
      <c r="U5540" s="21">
        <f t="shared" si="606"/>
        <v>0</v>
      </c>
      <c r="V5540" s="21">
        <f t="shared" si="607"/>
        <v>0</v>
      </c>
      <c r="W5540" s="21">
        <f t="shared" si="608"/>
        <v>0</v>
      </c>
    </row>
    <row r="5541" spans="1:23">
      <c r="A5541" s="2">
        <f t="shared" si="603"/>
        <v>45536</v>
      </c>
      <c r="B5541" s="3">
        <f t="shared" si="604"/>
        <v>45559</v>
      </c>
      <c r="C5541" s="7">
        <v>45559.395833333336</v>
      </c>
      <c r="D5541" s="7">
        <v>45559.4375</v>
      </c>
      <c r="E5541" s="5">
        <v>37.699999999999903</v>
      </c>
      <c r="F5541" s="5">
        <v>1968.36666666666</v>
      </c>
      <c r="G5541" s="5">
        <v>-6.2</v>
      </c>
      <c r="H5541" s="34" cm="1">
        <f t="array" ref="H5541">SUMPRODUCT(('ESB Networks Summary'!$C$5:$C$17384=Data!D5541)*('ESB Networks Summary'!$E$5:$E$17384))*1000*2-SUMPRODUCT(('ESB Networks Summary'!$C$5:$C$17384=Data!D5541)*('ESB Networks Summary'!$F$5:$F$17384))*1000*2</f>
        <v>4</v>
      </c>
      <c r="I5541" s="5">
        <v>0</v>
      </c>
      <c r="J5541" s="5">
        <v>0</v>
      </c>
      <c r="K5541" s="17">
        <v>1</v>
      </c>
      <c r="L5541" s="52">
        <f t="shared" si="605"/>
        <v>0</v>
      </c>
      <c r="M5541" s="5">
        <v>0</v>
      </c>
      <c r="N5541" s="5">
        <v>185.266666666666</v>
      </c>
      <c r="O5541" s="96">
        <v>14.91</v>
      </c>
      <c r="P5541" s="5">
        <v>2305.9666666666599</v>
      </c>
      <c r="Q5541" s="99">
        <v>1545.96</v>
      </c>
      <c r="R5541" s="99">
        <v>0</v>
      </c>
      <c r="S5541" s="99">
        <v>0</v>
      </c>
      <c r="T5541" s="30">
        <f t="shared" si="602"/>
        <v>146.13333333333412</v>
      </c>
      <c r="U5541" s="21">
        <f t="shared" si="606"/>
        <v>0</v>
      </c>
      <c r="V5541" s="21">
        <f t="shared" si="607"/>
        <v>0</v>
      </c>
      <c r="W5541" s="21">
        <f t="shared" si="608"/>
        <v>0</v>
      </c>
    </row>
    <row r="5542" spans="1:23">
      <c r="A5542" s="2">
        <f t="shared" si="603"/>
        <v>45536</v>
      </c>
      <c r="B5542" s="3">
        <f t="shared" si="604"/>
        <v>45559</v>
      </c>
      <c r="C5542" s="7">
        <v>45559.416666666664</v>
      </c>
      <c r="D5542" s="7">
        <v>45559.458333333336</v>
      </c>
      <c r="E5542" s="5">
        <v>41.966666666666598</v>
      </c>
      <c r="F5542" s="5">
        <v>1964.93333333333</v>
      </c>
      <c r="G5542" s="5">
        <v>-29.9</v>
      </c>
      <c r="H5542" s="34" cm="1">
        <f t="array" ref="H5542">SUMPRODUCT(('ESB Networks Summary'!$C$5:$C$17384=Data!D5542)*('ESB Networks Summary'!$E$5:$E$17384))*1000*2-SUMPRODUCT(('ESB Networks Summary'!$C$5:$C$17384=Data!D5542)*('ESB Networks Summary'!$F$5:$F$17384))*1000*2</f>
        <v>4</v>
      </c>
      <c r="I5542" s="5">
        <v>0</v>
      </c>
      <c r="J5542" s="5">
        <v>0</v>
      </c>
      <c r="K5542" s="17">
        <v>1</v>
      </c>
      <c r="L5542" s="52">
        <f t="shared" si="605"/>
        <v>0</v>
      </c>
      <c r="M5542" s="5">
        <v>0</v>
      </c>
      <c r="N5542" s="5">
        <v>90.933333333333294</v>
      </c>
      <c r="O5542" s="96">
        <v>336.68</v>
      </c>
      <c r="P5542" s="5">
        <v>2319.1666666666601</v>
      </c>
      <c r="Q5542" s="99">
        <v>2046.74</v>
      </c>
      <c r="R5542" s="99">
        <v>0</v>
      </c>
      <c r="S5542" s="99">
        <v>0</v>
      </c>
      <c r="T5542" s="30">
        <f t="shared" si="602"/>
        <v>233.39999999999668</v>
      </c>
      <c r="U5542" s="21">
        <f t="shared" si="606"/>
        <v>0</v>
      </c>
      <c r="V5542" s="21">
        <f t="shared" si="607"/>
        <v>0</v>
      </c>
      <c r="W5542" s="21">
        <f t="shared" si="608"/>
        <v>0</v>
      </c>
    </row>
    <row r="5543" spans="1:23">
      <c r="A5543" s="2">
        <f t="shared" si="603"/>
        <v>45536</v>
      </c>
      <c r="B5543" s="3">
        <f t="shared" si="604"/>
        <v>45559</v>
      </c>
      <c r="C5543" s="7">
        <v>45559.4375</v>
      </c>
      <c r="D5543" s="7">
        <v>45559.479166666664</v>
      </c>
      <c r="E5543" s="5">
        <v>47.266666666666602</v>
      </c>
      <c r="F5543" s="5">
        <v>2945.3583333333299</v>
      </c>
      <c r="G5543" s="5">
        <v>66.133333333333297</v>
      </c>
      <c r="H5543" s="34" cm="1">
        <f t="array" ref="H5543">SUMPRODUCT(('ESB Networks Summary'!$C$5:$C$17384=Data!D5543)*('ESB Networks Summary'!$E$5:$E$17384))*1000*2-SUMPRODUCT(('ESB Networks Summary'!$C$5:$C$17384=Data!D5543)*('ESB Networks Summary'!$F$5:$F$17384))*1000*2</f>
        <v>8</v>
      </c>
      <c r="I5543" s="5">
        <v>2.4666666666666601</v>
      </c>
      <c r="J5543" s="5">
        <v>0</v>
      </c>
      <c r="K5543" s="17">
        <v>1</v>
      </c>
      <c r="L5543" s="52">
        <f t="shared" si="605"/>
        <v>0</v>
      </c>
      <c r="M5543" s="5">
        <v>0</v>
      </c>
      <c r="N5543" s="5">
        <v>167.82499999999999</v>
      </c>
      <c r="O5543" s="96">
        <v>336.68</v>
      </c>
      <c r="P5543" s="5">
        <v>3249.6916666666598</v>
      </c>
      <c r="Q5543" s="99">
        <v>2046.74</v>
      </c>
      <c r="R5543" s="99">
        <v>0</v>
      </c>
      <c r="S5543" s="99">
        <v>0</v>
      </c>
      <c r="T5543" s="30">
        <f t="shared" si="602"/>
        <v>202.64166666666324</v>
      </c>
      <c r="U5543" s="21">
        <f t="shared" si="606"/>
        <v>0</v>
      </c>
      <c r="V5543" s="21">
        <f t="shared" si="607"/>
        <v>0</v>
      </c>
      <c r="W5543" s="21">
        <f t="shared" si="608"/>
        <v>0</v>
      </c>
    </row>
    <row r="5544" spans="1:23">
      <c r="A5544" s="2">
        <f t="shared" si="603"/>
        <v>45536</v>
      </c>
      <c r="B5544" s="3">
        <f t="shared" si="604"/>
        <v>45559</v>
      </c>
      <c r="C5544" s="7">
        <v>45559.458333333336</v>
      </c>
      <c r="D5544" s="7">
        <v>45559.5</v>
      </c>
      <c r="E5544" s="5">
        <v>51.966666666666598</v>
      </c>
      <c r="F5544" s="5">
        <v>1613.2666666666601</v>
      </c>
      <c r="G5544" s="5">
        <v>-37.799999999999997</v>
      </c>
      <c r="H5544" s="34" cm="1">
        <f t="array" ref="H5544">SUMPRODUCT(('ESB Networks Summary'!$C$5:$C$17384=Data!D5544)*('ESB Networks Summary'!$E$5:$E$17384))*1000*2-SUMPRODUCT(('ESB Networks Summary'!$C$5:$C$17384=Data!D5544)*('ESB Networks Summary'!$F$5:$F$17384))*1000*2</f>
        <v>2</v>
      </c>
      <c r="I5544" s="5">
        <v>0</v>
      </c>
      <c r="J5544" s="5">
        <v>0</v>
      </c>
      <c r="K5544" s="17">
        <v>1</v>
      </c>
      <c r="L5544" s="52">
        <f t="shared" si="605"/>
        <v>0</v>
      </c>
      <c r="M5544" s="5">
        <v>0</v>
      </c>
      <c r="N5544" s="5">
        <v>386.03333333333302</v>
      </c>
      <c r="O5544" s="96">
        <v>759.58</v>
      </c>
      <c r="P5544" s="5">
        <v>2270.2666666666601</v>
      </c>
      <c r="Q5544" s="99">
        <v>1985.18</v>
      </c>
      <c r="R5544" s="99">
        <v>0</v>
      </c>
      <c r="S5544" s="99">
        <v>0</v>
      </c>
      <c r="T5544" s="30">
        <f t="shared" si="602"/>
        <v>233.16666666666674</v>
      </c>
      <c r="U5544" s="21">
        <f t="shared" si="606"/>
        <v>0</v>
      </c>
      <c r="V5544" s="21">
        <f t="shared" si="607"/>
        <v>0</v>
      </c>
      <c r="W5544" s="21">
        <f t="shared" si="608"/>
        <v>0</v>
      </c>
    </row>
    <row r="5545" spans="1:23">
      <c r="A5545" s="2">
        <f t="shared" si="603"/>
        <v>45536</v>
      </c>
      <c r="B5545" s="3">
        <f t="shared" si="604"/>
        <v>45559</v>
      </c>
      <c r="C5545" s="7">
        <v>45559.479166666664</v>
      </c>
      <c r="D5545" s="7">
        <v>45559.520833333336</v>
      </c>
      <c r="E5545" s="5">
        <v>55.066666666666599</v>
      </c>
      <c r="F5545" s="5">
        <v>872.33333333333303</v>
      </c>
      <c r="G5545" s="5">
        <v>-0.53333333333333299</v>
      </c>
      <c r="H5545" s="34" cm="1">
        <f t="array" ref="H5545">SUMPRODUCT(('ESB Networks Summary'!$C$5:$C$17384=Data!D5545)*('ESB Networks Summary'!$E$5:$E$17384))*1000*2-SUMPRODUCT(('ESB Networks Summary'!$C$5:$C$17384=Data!D5545)*('ESB Networks Summary'!$F$5:$F$17384))*1000*2</f>
        <v>4</v>
      </c>
      <c r="I5545" s="5">
        <v>0</v>
      </c>
      <c r="J5545" s="5">
        <v>0</v>
      </c>
      <c r="K5545" s="17">
        <v>1</v>
      </c>
      <c r="L5545" s="52">
        <f t="shared" si="605"/>
        <v>0</v>
      </c>
      <c r="M5545" s="5">
        <v>0</v>
      </c>
      <c r="N5545" s="5">
        <v>383.9</v>
      </c>
      <c r="O5545" s="96">
        <v>759.58</v>
      </c>
      <c r="P5545" s="5">
        <v>1386.1</v>
      </c>
      <c r="Q5545" s="99">
        <v>1985.18</v>
      </c>
      <c r="R5545" s="99">
        <v>0</v>
      </c>
      <c r="S5545" s="99">
        <v>0</v>
      </c>
      <c r="T5545" s="30">
        <f t="shared" si="602"/>
        <v>129.3333333333336</v>
      </c>
      <c r="U5545" s="21">
        <f t="shared" si="606"/>
        <v>0</v>
      </c>
      <c r="V5545" s="21">
        <f t="shared" si="607"/>
        <v>0</v>
      </c>
      <c r="W5545" s="21">
        <f t="shared" si="608"/>
        <v>0</v>
      </c>
    </row>
    <row r="5546" spans="1:23">
      <c r="A5546" s="2">
        <f t="shared" si="603"/>
        <v>45536</v>
      </c>
      <c r="B5546" s="3">
        <f t="shared" si="604"/>
        <v>45559</v>
      </c>
      <c r="C5546" s="7">
        <v>45559.5</v>
      </c>
      <c r="D5546" s="7">
        <v>45559.541666666664</v>
      </c>
      <c r="E5546" s="5">
        <v>57.6</v>
      </c>
      <c r="F5546" s="5">
        <v>814.34166666666601</v>
      </c>
      <c r="G5546" s="5">
        <v>9.1666666666666607</v>
      </c>
      <c r="H5546" s="34" cm="1">
        <f t="array" ref="H5546">SUMPRODUCT(('ESB Networks Summary'!$C$5:$C$17384=Data!D5546)*('ESB Networks Summary'!$E$5:$E$17384))*1000*2-SUMPRODUCT(('ESB Networks Summary'!$C$5:$C$17384=Data!D5546)*('ESB Networks Summary'!$F$5:$F$17384))*1000*2</f>
        <v>8</v>
      </c>
      <c r="I5546" s="5">
        <v>0</v>
      </c>
      <c r="J5546" s="5">
        <v>0</v>
      </c>
      <c r="K5546" s="17">
        <v>1</v>
      </c>
      <c r="L5546" s="52">
        <f t="shared" si="605"/>
        <v>0</v>
      </c>
      <c r="M5546" s="5">
        <v>0</v>
      </c>
      <c r="N5546" s="5">
        <v>547.44999999999902</v>
      </c>
      <c r="O5546" s="96">
        <v>637.33000000000004</v>
      </c>
      <c r="P5546" s="5">
        <v>1499.25833333333</v>
      </c>
      <c r="Q5546" s="99">
        <v>2305.79</v>
      </c>
      <c r="R5546" s="99">
        <v>0</v>
      </c>
      <c r="S5546" s="99">
        <v>0</v>
      </c>
      <c r="T5546" s="30">
        <f t="shared" si="602"/>
        <v>146.63333333333173</v>
      </c>
      <c r="U5546" s="21">
        <f t="shared" si="606"/>
        <v>0</v>
      </c>
      <c r="V5546" s="21">
        <f t="shared" si="607"/>
        <v>0</v>
      </c>
      <c r="W5546" s="21">
        <f t="shared" si="608"/>
        <v>0</v>
      </c>
    </row>
    <row r="5547" spans="1:23">
      <c r="A5547" s="2">
        <f t="shared" si="603"/>
        <v>45536</v>
      </c>
      <c r="B5547" s="3">
        <f t="shared" si="604"/>
        <v>45559</v>
      </c>
      <c r="C5547" s="7">
        <v>45559.520833333336</v>
      </c>
      <c r="D5547" s="7">
        <v>45559.5625</v>
      </c>
      <c r="E5547" s="5">
        <v>59.533333333333303</v>
      </c>
      <c r="F5547" s="5">
        <v>970.23333333333301</v>
      </c>
      <c r="G5547" s="5">
        <v>-2.7666666666666599</v>
      </c>
      <c r="H5547" s="34" cm="1">
        <f t="array" ref="H5547">SUMPRODUCT(('ESB Networks Summary'!$C$5:$C$17384=Data!D5547)*('ESB Networks Summary'!$E$5:$E$17384))*1000*2-SUMPRODUCT(('ESB Networks Summary'!$C$5:$C$17384=Data!D5547)*('ESB Networks Summary'!$F$5:$F$17384))*1000*2</f>
        <v>2</v>
      </c>
      <c r="I5547" s="5">
        <v>0</v>
      </c>
      <c r="J5547" s="5">
        <v>0</v>
      </c>
      <c r="K5547" s="17">
        <v>1</v>
      </c>
      <c r="L5547" s="52">
        <f t="shared" si="605"/>
        <v>0</v>
      </c>
      <c r="M5547" s="5">
        <v>0</v>
      </c>
      <c r="N5547" s="5">
        <v>631.13333333333298</v>
      </c>
      <c r="O5547" s="96">
        <v>637.33000000000004</v>
      </c>
      <c r="P5547" s="5">
        <v>1827.7333333333299</v>
      </c>
      <c r="Q5547" s="99">
        <v>2305.79</v>
      </c>
      <c r="R5547" s="99">
        <v>0</v>
      </c>
      <c r="S5547" s="99">
        <v>0</v>
      </c>
      <c r="T5547" s="30">
        <f t="shared" si="602"/>
        <v>223.59999999999729</v>
      </c>
      <c r="U5547" s="21">
        <f t="shared" si="606"/>
        <v>0</v>
      </c>
      <c r="V5547" s="21">
        <f t="shared" si="607"/>
        <v>0</v>
      </c>
      <c r="W5547" s="21">
        <f t="shared" si="608"/>
        <v>0</v>
      </c>
    </row>
    <row r="5548" spans="1:23">
      <c r="A5548" s="2">
        <f t="shared" si="603"/>
        <v>45536</v>
      </c>
      <c r="B5548" s="3">
        <f t="shared" si="604"/>
        <v>45559</v>
      </c>
      <c r="C5548" s="7">
        <v>45559.541666666664</v>
      </c>
      <c r="D5548" s="7">
        <v>45559.583333333336</v>
      </c>
      <c r="E5548" s="5">
        <v>62.933333333333302</v>
      </c>
      <c r="F5548" s="5">
        <v>2794.2333333333299</v>
      </c>
      <c r="G5548" s="5">
        <v>-29.95</v>
      </c>
      <c r="H5548" s="34" cm="1">
        <f t="array" ref="H5548">SUMPRODUCT(('ESB Networks Summary'!$C$5:$C$17384=Data!D5548)*('ESB Networks Summary'!$E$5:$E$17384))*1000*2-SUMPRODUCT(('ESB Networks Summary'!$C$5:$C$17384=Data!D5548)*('ESB Networks Summary'!$F$5:$F$17384))*1000*2</f>
        <v>4</v>
      </c>
      <c r="I5548" s="5">
        <v>0</v>
      </c>
      <c r="J5548" s="5">
        <v>0</v>
      </c>
      <c r="K5548" s="17">
        <v>1</v>
      </c>
      <c r="L5548" s="52">
        <f t="shared" si="605"/>
        <v>0</v>
      </c>
      <c r="M5548" s="5">
        <v>0</v>
      </c>
      <c r="N5548" s="5">
        <v>605.29999999999995</v>
      </c>
      <c r="O5548" s="96">
        <v>669.75</v>
      </c>
      <c r="P5548" s="5">
        <v>3561.1</v>
      </c>
      <c r="Q5548" s="99">
        <v>2168.85</v>
      </c>
      <c r="R5548" s="99">
        <v>0</v>
      </c>
      <c r="S5548" s="99">
        <v>0</v>
      </c>
      <c r="T5548" s="30">
        <f t="shared" si="602"/>
        <v>131.61666666667043</v>
      </c>
      <c r="U5548" s="21">
        <f t="shared" si="606"/>
        <v>0</v>
      </c>
      <c r="V5548" s="21">
        <f t="shared" si="607"/>
        <v>0</v>
      </c>
      <c r="W5548" s="21">
        <f t="shared" si="608"/>
        <v>0</v>
      </c>
    </row>
    <row r="5549" spans="1:23">
      <c r="A5549" s="2">
        <f t="shared" si="603"/>
        <v>45536</v>
      </c>
      <c r="B5549" s="3">
        <f t="shared" si="604"/>
        <v>45559</v>
      </c>
      <c r="C5549" s="7">
        <v>45559.5625</v>
      </c>
      <c r="D5549" s="7">
        <v>45559.604166666664</v>
      </c>
      <c r="E5549" s="5">
        <v>67.983333333333306</v>
      </c>
      <c r="F5549" s="5">
        <v>1762.0833333333301</v>
      </c>
      <c r="G5549" s="5">
        <v>-17.25</v>
      </c>
      <c r="H5549" s="34" cm="1">
        <f t="array" ref="H5549">SUMPRODUCT(('ESB Networks Summary'!$C$5:$C$17384=Data!D5549)*('ESB Networks Summary'!$E$5:$E$17384))*1000*2-SUMPRODUCT(('ESB Networks Summary'!$C$5:$C$17384=Data!D5549)*('ESB Networks Summary'!$F$5:$F$17384))*1000*2</f>
        <v>4</v>
      </c>
      <c r="I5549" s="5">
        <v>2.375</v>
      </c>
      <c r="J5549" s="5">
        <v>0</v>
      </c>
      <c r="K5549" s="17">
        <v>1</v>
      </c>
      <c r="L5549" s="52">
        <f t="shared" si="605"/>
        <v>0</v>
      </c>
      <c r="M5549" s="5">
        <v>0</v>
      </c>
      <c r="N5549" s="5">
        <v>592.75833333333298</v>
      </c>
      <c r="O5549" s="96">
        <v>669.75</v>
      </c>
      <c r="P5549" s="5">
        <v>2592.3083333333302</v>
      </c>
      <c r="Q5549" s="99">
        <v>2168.85</v>
      </c>
      <c r="R5549" s="99">
        <v>0</v>
      </c>
      <c r="S5549" s="99">
        <v>0</v>
      </c>
      <c r="T5549" s="30">
        <f t="shared" si="602"/>
        <v>220.21666666666715</v>
      </c>
      <c r="U5549" s="21">
        <f t="shared" si="606"/>
        <v>0</v>
      </c>
      <c r="V5549" s="21">
        <f t="shared" si="607"/>
        <v>0</v>
      </c>
      <c r="W5549" s="21">
        <f t="shared" si="608"/>
        <v>0</v>
      </c>
    </row>
    <row r="5550" spans="1:23">
      <c r="A5550" s="2">
        <f t="shared" si="603"/>
        <v>45536</v>
      </c>
      <c r="B5550" s="3">
        <f t="shared" si="604"/>
        <v>45559</v>
      </c>
      <c r="C5550" s="7">
        <v>45559.583333333336</v>
      </c>
      <c r="D5550" s="7">
        <v>45559.625</v>
      </c>
      <c r="E5550" s="5">
        <v>70.433333333333294</v>
      </c>
      <c r="F5550" s="5">
        <v>406.63333333333298</v>
      </c>
      <c r="G5550" s="5">
        <v>22.233333333333299</v>
      </c>
      <c r="H5550" s="34" cm="1">
        <f t="array" ref="H5550">SUMPRODUCT(('ESB Networks Summary'!$C$5:$C$17384=Data!D5550)*('ESB Networks Summary'!$E$5:$E$17384))*1000*2-SUMPRODUCT(('ESB Networks Summary'!$C$5:$C$17384=Data!D5550)*('ESB Networks Summary'!$F$5:$F$17384))*1000*2</f>
        <v>8</v>
      </c>
      <c r="I5550" s="5">
        <v>2.5666666666666602</v>
      </c>
      <c r="J5550" s="5">
        <v>0</v>
      </c>
      <c r="K5550" s="17">
        <v>1</v>
      </c>
      <c r="L5550" s="52">
        <f t="shared" si="605"/>
        <v>0</v>
      </c>
      <c r="M5550" s="5">
        <v>841.03333333333296</v>
      </c>
      <c r="N5550" s="5">
        <v>1227.86666666666</v>
      </c>
      <c r="O5550" s="96">
        <v>400.58</v>
      </c>
      <c r="P5550" s="5">
        <v>1673.6666666666599</v>
      </c>
      <c r="Q5550" s="99">
        <v>1556.11</v>
      </c>
      <c r="R5550" s="99">
        <v>0</v>
      </c>
      <c r="S5550" s="99">
        <v>0</v>
      </c>
      <c r="T5550" s="30">
        <f t="shared" si="602"/>
        <v>61.400000000000318</v>
      </c>
      <c r="U5550" s="21">
        <f t="shared" si="606"/>
        <v>0</v>
      </c>
      <c r="V5550" s="21">
        <f t="shared" si="607"/>
        <v>0</v>
      </c>
      <c r="W5550" s="21">
        <f t="shared" si="608"/>
        <v>0</v>
      </c>
    </row>
    <row r="5551" spans="1:23">
      <c r="A5551" s="2">
        <f t="shared" si="603"/>
        <v>45536</v>
      </c>
      <c r="B5551" s="3">
        <f t="shared" si="604"/>
        <v>45559</v>
      </c>
      <c r="C5551" s="7">
        <v>45559.604166666664</v>
      </c>
      <c r="D5551" s="7">
        <v>45559.645833333336</v>
      </c>
      <c r="E5551" s="5">
        <v>71.783333333333303</v>
      </c>
      <c r="F5551" s="5">
        <v>1471.5</v>
      </c>
      <c r="G5551" s="5">
        <v>23.966666666666601</v>
      </c>
      <c r="H5551" s="34" cm="1">
        <f t="array" ref="H5551">SUMPRODUCT(('ESB Networks Summary'!$C$5:$C$17384=Data!D5551)*('ESB Networks Summary'!$E$5:$E$17384))*1000*2-SUMPRODUCT(('ESB Networks Summary'!$C$5:$C$17384=Data!D5551)*('ESB Networks Summary'!$F$5:$F$17384))*1000*2</f>
        <v>0</v>
      </c>
      <c r="I5551" s="5">
        <v>0</v>
      </c>
      <c r="J5551" s="5">
        <v>0</v>
      </c>
      <c r="K5551" s="17">
        <v>1</v>
      </c>
      <c r="L5551" s="52">
        <f t="shared" si="605"/>
        <v>0</v>
      </c>
      <c r="M5551" s="5">
        <v>0</v>
      </c>
      <c r="N5551" s="5">
        <v>371.95833333333297</v>
      </c>
      <c r="O5551" s="96">
        <v>400.58</v>
      </c>
      <c r="P5551" s="5">
        <v>2029.3333333333301</v>
      </c>
      <c r="Q5551" s="99">
        <v>1556.11</v>
      </c>
      <c r="R5551" s="99">
        <v>0</v>
      </c>
      <c r="S5551" s="99">
        <v>0</v>
      </c>
      <c r="T5551" s="30">
        <f t="shared" si="602"/>
        <v>209.84166666666351</v>
      </c>
      <c r="U5551" s="21">
        <f t="shared" si="606"/>
        <v>0</v>
      </c>
      <c r="V5551" s="21">
        <f t="shared" si="607"/>
        <v>0</v>
      </c>
      <c r="W5551" s="21">
        <f t="shared" si="608"/>
        <v>0</v>
      </c>
    </row>
    <row r="5552" spans="1:23">
      <c r="A5552" s="2">
        <f t="shared" si="603"/>
        <v>45536</v>
      </c>
      <c r="B5552" s="3">
        <f t="shared" si="604"/>
        <v>45559</v>
      </c>
      <c r="C5552" s="7">
        <v>45559.625</v>
      </c>
      <c r="D5552" s="7">
        <v>45559.666666666664</v>
      </c>
      <c r="E5552" s="5">
        <v>76.533333333333303</v>
      </c>
      <c r="F5552" s="5">
        <v>2259.9666666666599</v>
      </c>
      <c r="G5552" s="5">
        <v>0.63333333333333497</v>
      </c>
      <c r="H5552" s="34" cm="1">
        <f t="array" ref="H5552">SUMPRODUCT(('ESB Networks Summary'!$C$5:$C$17384=Data!D5552)*('ESB Networks Summary'!$E$5:$E$17384))*1000*2-SUMPRODUCT(('ESB Networks Summary'!$C$5:$C$17384=Data!D5552)*('ESB Networks Summary'!$F$5:$F$17384))*1000*2</f>
        <v>6</v>
      </c>
      <c r="I5552" s="5">
        <v>0</v>
      </c>
      <c r="J5552" s="5">
        <v>0</v>
      </c>
      <c r="K5552" s="17">
        <v>1</v>
      </c>
      <c r="L5552" s="52">
        <f t="shared" si="605"/>
        <v>0</v>
      </c>
      <c r="M5552" s="5">
        <v>0</v>
      </c>
      <c r="N5552" s="5">
        <v>346</v>
      </c>
      <c r="O5552" s="96">
        <v>216.03</v>
      </c>
      <c r="P5552" s="5">
        <v>2780.5</v>
      </c>
      <c r="Q5552" s="99">
        <v>1514.73</v>
      </c>
      <c r="R5552" s="99">
        <v>0</v>
      </c>
      <c r="S5552" s="99">
        <v>0</v>
      </c>
      <c r="T5552" s="30">
        <f t="shared" si="602"/>
        <v>175.16666666667334</v>
      </c>
      <c r="U5552" s="21">
        <f t="shared" si="606"/>
        <v>0</v>
      </c>
      <c r="V5552" s="21">
        <f t="shared" si="607"/>
        <v>0</v>
      </c>
      <c r="W5552" s="21">
        <f t="shared" si="608"/>
        <v>0</v>
      </c>
    </row>
    <row r="5553" spans="1:23">
      <c r="A5553" s="2">
        <f t="shared" si="603"/>
        <v>45536</v>
      </c>
      <c r="B5553" s="3">
        <f t="shared" si="604"/>
        <v>45559</v>
      </c>
      <c r="C5553" s="7">
        <v>45559.645833333336</v>
      </c>
      <c r="D5553" s="7">
        <v>45559.6875</v>
      </c>
      <c r="E5553" s="5">
        <v>81</v>
      </c>
      <c r="F5553" s="5">
        <v>1959.93333333333</v>
      </c>
      <c r="G5553" s="5">
        <v>7.43333333333333</v>
      </c>
      <c r="H5553" s="34" cm="1">
        <f t="array" ref="H5553">SUMPRODUCT(('ESB Networks Summary'!$C$5:$C$17384=Data!D5553)*('ESB Networks Summary'!$E$5:$E$17384))*1000*2-SUMPRODUCT(('ESB Networks Summary'!$C$5:$C$17384=Data!D5553)*('ESB Networks Summary'!$F$5:$F$17384))*1000*2</f>
        <v>2</v>
      </c>
      <c r="I5553" s="5">
        <v>0</v>
      </c>
      <c r="J5553" s="5">
        <v>0</v>
      </c>
      <c r="K5553" s="17">
        <v>1</v>
      </c>
      <c r="L5553" s="52">
        <f t="shared" si="605"/>
        <v>0</v>
      </c>
      <c r="M5553" s="5">
        <v>0</v>
      </c>
      <c r="N5553" s="5">
        <v>371.4</v>
      </c>
      <c r="O5553" s="96">
        <v>216.03</v>
      </c>
      <c r="P5553" s="5">
        <v>2535.5333333333301</v>
      </c>
      <c r="Q5553" s="99">
        <v>1514.73</v>
      </c>
      <c r="R5553" s="99">
        <v>0</v>
      </c>
      <c r="S5553" s="99">
        <v>0</v>
      </c>
      <c r="T5553" s="30">
        <f t="shared" si="602"/>
        <v>211.63333333333344</v>
      </c>
      <c r="U5553" s="21">
        <f t="shared" si="606"/>
        <v>0</v>
      </c>
      <c r="V5553" s="21">
        <f t="shared" si="607"/>
        <v>0</v>
      </c>
      <c r="W5553" s="21">
        <f t="shared" si="608"/>
        <v>0</v>
      </c>
    </row>
    <row r="5554" spans="1:23">
      <c r="A5554" s="2">
        <f t="shared" si="603"/>
        <v>45536</v>
      </c>
      <c r="B5554" s="3">
        <f t="shared" si="604"/>
        <v>45559</v>
      </c>
      <c r="C5554" s="7">
        <v>45559.666666666664</v>
      </c>
      <c r="D5554" s="7">
        <v>45559.708333333336</v>
      </c>
      <c r="E5554" s="5">
        <v>82.8</v>
      </c>
      <c r="F5554" s="5">
        <v>-277.86666666666599</v>
      </c>
      <c r="G5554" s="5">
        <v>32.5416666666666</v>
      </c>
      <c r="H5554" s="34" cm="1">
        <f t="array" ref="H5554">SUMPRODUCT(('ESB Networks Summary'!$C$5:$C$17384=Data!D5554)*('ESB Networks Summary'!$E$5:$E$17384))*1000*2-SUMPRODUCT(('ESB Networks Summary'!$C$5:$C$17384=Data!D5554)*('ESB Networks Summary'!$F$5:$F$17384))*1000*2</f>
        <v>28</v>
      </c>
      <c r="I5554" s="5">
        <v>2170.0499999999902</v>
      </c>
      <c r="J5554" s="5">
        <v>0</v>
      </c>
      <c r="K5554" s="17">
        <v>1</v>
      </c>
      <c r="L5554" s="52">
        <f t="shared" si="605"/>
        <v>0</v>
      </c>
      <c r="M5554" s="5">
        <v>0</v>
      </c>
      <c r="N5554" s="5">
        <v>2899.8916666666601</v>
      </c>
      <c r="O5554" s="96">
        <v>145.19</v>
      </c>
      <c r="P5554" s="5">
        <v>2719.625</v>
      </c>
      <c r="Q5554" s="99">
        <v>1020.71</v>
      </c>
      <c r="R5554" s="99">
        <v>0</v>
      </c>
      <c r="S5554" s="99">
        <v>0</v>
      </c>
      <c r="T5554" s="30">
        <f t="shared" si="602"/>
        <v>130.14166666667245</v>
      </c>
      <c r="U5554" s="21">
        <f t="shared" si="606"/>
        <v>0</v>
      </c>
      <c r="V5554" s="21">
        <f t="shared" si="607"/>
        <v>0</v>
      </c>
      <c r="W5554" s="21">
        <f t="shared" si="608"/>
        <v>0</v>
      </c>
    </row>
    <row r="5555" spans="1:23">
      <c r="A5555" s="2">
        <f t="shared" si="603"/>
        <v>45536</v>
      </c>
      <c r="B5555" s="3">
        <f t="shared" si="604"/>
        <v>45559</v>
      </c>
      <c r="C5555" s="7">
        <v>45559.6875</v>
      </c>
      <c r="D5555" s="7">
        <v>45559.729166666664</v>
      </c>
      <c r="E5555" s="5">
        <v>84.2</v>
      </c>
      <c r="F5555" s="5">
        <v>1394.56666666666</v>
      </c>
      <c r="G5555" s="5">
        <v>-7.2333333333333298</v>
      </c>
      <c r="H5555" s="34" cm="1">
        <f t="array" ref="H5555">SUMPRODUCT(('ESB Networks Summary'!$C$5:$C$17384=Data!D5555)*('ESB Networks Summary'!$E$5:$E$17384))*1000*2-SUMPRODUCT(('ESB Networks Summary'!$C$5:$C$17384=Data!D5555)*('ESB Networks Summary'!$F$5:$F$17384))*1000*2</f>
        <v>8</v>
      </c>
      <c r="I5555" s="5">
        <v>0</v>
      </c>
      <c r="J5555" s="5">
        <v>0</v>
      </c>
      <c r="K5555" s="17">
        <v>1</v>
      </c>
      <c r="L5555" s="52">
        <f t="shared" si="605"/>
        <v>0</v>
      </c>
      <c r="M5555" s="5">
        <v>0</v>
      </c>
      <c r="N5555" s="5">
        <v>347.4</v>
      </c>
      <c r="O5555" s="96">
        <v>145.19</v>
      </c>
      <c r="P5555" s="5">
        <v>1726.86666666666</v>
      </c>
      <c r="Q5555" s="99">
        <v>1020.71</v>
      </c>
      <c r="R5555" s="99">
        <v>0</v>
      </c>
      <c r="S5555" s="99">
        <v>0</v>
      </c>
      <c r="T5555" s="30">
        <f t="shared" si="602"/>
        <v>-22.333333333333258</v>
      </c>
      <c r="U5555" s="21">
        <f t="shared" si="606"/>
        <v>0</v>
      </c>
      <c r="V5555" s="21">
        <f t="shared" si="607"/>
        <v>0</v>
      </c>
      <c r="W5555" s="21">
        <f t="shared" si="608"/>
        <v>0</v>
      </c>
    </row>
    <row r="5556" spans="1:23">
      <c r="A5556" s="2">
        <f t="shared" si="603"/>
        <v>45536</v>
      </c>
      <c r="B5556" s="3">
        <f t="shared" si="604"/>
        <v>45559</v>
      </c>
      <c r="C5556" s="7">
        <v>45559.708333333336</v>
      </c>
      <c r="D5556" s="7">
        <v>45559.75</v>
      </c>
      <c r="E5556" s="5">
        <v>85.966666666666598</v>
      </c>
      <c r="F5556" s="5">
        <v>119.308333333333</v>
      </c>
      <c r="G5556" s="5">
        <v>-0.51666666666666605</v>
      </c>
      <c r="H5556" s="34" cm="1">
        <f t="array" ref="H5556">SUMPRODUCT(('ESB Networks Summary'!$C$5:$C$17384=Data!D5556)*('ESB Networks Summary'!$E$5:$E$17384))*1000*2-SUMPRODUCT(('ESB Networks Summary'!$C$5:$C$17384=Data!D5556)*('ESB Networks Summary'!$F$5:$F$17384))*1000*2</f>
        <v>8</v>
      </c>
      <c r="I5556" s="5">
        <v>176.46666666666599</v>
      </c>
      <c r="J5556" s="5">
        <v>0</v>
      </c>
      <c r="K5556" s="17">
        <v>1</v>
      </c>
      <c r="L5556" s="52">
        <f t="shared" si="605"/>
        <v>0</v>
      </c>
      <c r="M5556" s="5">
        <v>0</v>
      </c>
      <c r="N5556" s="5">
        <v>531.35833333333301</v>
      </c>
      <c r="O5556" s="96">
        <v>79.33</v>
      </c>
      <c r="P5556" s="5">
        <v>556.1</v>
      </c>
      <c r="Q5556" s="99">
        <v>735.04</v>
      </c>
      <c r="R5556" s="99">
        <v>0</v>
      </c>
      <c r="S5556" s="99">
        <v>0</v>
      </c>
      <c r="T5556" s="30">
        <f t="shared" si="602"/>
        <v>-95.083333333332632</v>
      </c>
      <c r="U5556" s="21">
        <f t="shared" si="606"/>
        <v>0</v>
      </c>
      <c r="V5556" s="21">
        <f t="shared" si="607"/>
        <v>0</v>
      </c>
      <c r="W5556" s="21">
        <f t="shared" si="608"/>
        <v>0</v>
      </c>
    </row>
    <row r="5557" spans="1:23">
      <c r="A5557" s="2">
        <f t="shared" si="603"/>
        <v>45536</v>
      </c>
      <c r="B5557" s="3">
        <f t="shared" si="604"/>
        <v>45559</v>
      </c>
      <c r="C5557" s="7">
        <v>45559.729166666664</v>
      </c>
      <c r="D5557" s="7">
        <v>45559.770833333336</v>
      </c>
      <c r="E5557" s="5">
        <v>85.033333333333303</v>
      </c>
      <c r="F5557" s="5">
        <v>-330.53333333333302</v>
      </c>
      <c r="G5557" s="5">
        <v>3.3333333333333299</v>
      </c>
      <c r="H5557" s="34" cm="1">
        <f t="array" ref="H5557">SUMPRODUCT(('ESB Networks Summary'!$C$5:$C$17384=Data!D5557)*('ESB Networks Summary'!$E$5:$E$17384))*1000*2-SUMPRODUCT(('ESB Networks Summary'!$C$5:$C$17384=Data!D5557)*('ESB Networks Summary'!$F$5:$F$17384))*1000*2</f>
        <v>2</v>
      </c>
      <c r="I5557" s="5">
        <v>0</v>
      </c>
      <c r="J5557" s="5">
        <v>0</v>
      </c>
      <c r="K5557" s="17">
        <v>1</v>
      </c>
      <c r="L5557" s="52">
        <f t="shared" si="605"/>
        <v>0</v>
      </c>
      <c r="M5557" s="5">
        <v>0</v>
      </c>
      <c r="N5557" s="5">
        <v>358.166666666666</v>
      </c>
      <c r="O5557" s="96">
        <v>79.33</v>
      </c>
      <c r="P5557" s="5">
        <v>135.5</v>
      </c>
      <c r="Q5557" s="99">
        <v>735.04</v>
      </c>
      <c r="R5557" s="99">
        <v>0</v>
      </c>
      <c r="S5557" s="99">
        <v>0</v>
      </c>
      <c r="T5557" s="30">
        <f t="shared" si="602"/>
        <v>111.20000000000036</v>
      </c>
      <c r="U5557" s="21">
        <f t="shared" si="606"/>
        <v>0</v>
      </c>
      <c r="V5557" s="21">
        <f t="shared" si="607"/>
        <v>0</v>
      </c>
      <c r="W5557" s="21">
        <f t="shared" si="608"/>
        <v>0</v>
      </c>
    </row>
    <row r="5558" spans="1:23">
      <c r="A5558" s="2">
        <f t="shared" si="603"/>
        <v>45536</v>
      </c>
      <c r="B5558" s="3">
        <f t="shared" si="604"/>
        <v>45559</v>
      </c>
      <c r="C5558" s="7">
        <v>45559.75</v>
      </c>
      <c r="D5558" s="7">
        <v>45559.791666666664</v>
      </c>
      <c r="E5558" s="5">
        <v>84.066666666666606</v>
      </c>
      <c r="F5558" s="5">
        <v>-667.8</v>
      </c>
      <c r="G5558" s="5">
        <v>0.46666666666666601</v>
      </c>
      <c r="H5558" s="34" cm="1">
        <f t="array" ref="H5558">SUMPRODUCT(('ESB Networks Summary'!$C$5:$C$17384=Data!D5558)*('ESB Networks Summary'!$E$5:$E$17384))*1000*2-SUMPRODUCT(('ESB Networks Summary'!$C$5:$C$17384=Data!D5558)*('ESB Networks Summary'!$F$5:$F$17384))*1000*2</f>
        <v>4</v>
      </c>
      <c r="I5558" s="5">
        <v>0</v>
      </c>
      <c r="J5558" s="5">
        <v>0</v>
      </c>
      <c r="K5558" s="17">
        <v>1</v>
      </c>
      <c r="L5558" s="52">
        <f t="shared" si="605"/>
        <v>0</v>
      </c>
      <c r="M5558" s="5">
        <v>0</v>
      </c>
      <c r="N5558" s="5">
        <v>458.433333333333</v>
      </c>
      <c r="O5558" s="96">
        <v>190.73</v>
      </c>
      <c r="P5558" s="5">
        <v>32.433333333333302</v>
      </c>
      <c r="Q5558" s="99">
        <v>192.67</v>
      </c>
      <c r="R5558" s="99">
        <v>0</v>
      </c>
      <c r="S5558" s="99">
        <v>0</v>
      </c>
      <c r="T5558" s="30">
        <f t="shared" si="602"/>
        <v>242.26666666666694</v>
      </c>
      <c r="U5558" s="21">
        <f t="shared" si="606"/>
        <v>0</v>
      </c>
      <c r="V5558" s="21">
        <f t="shared" si="607"/>
        <v>0</v>
      </c>
      <c r="W5558" s="21">
        <f t="shared" si="608"/>
        <v>0</v>
      </c>
    </row>
    <row r="5559" spans="1:23">
      <c r="A5559" s="2">
        <f t="shared" si="603"/>
        <v>45536</v>
      </c>
      <c r="B5559" s="3">
        <f t="shared" si="604"/>
        <v>45559</v>
      </c>
      <c r="C5559" s="7">
        <v>45559.770833333336</v>
      </c>
      <c r="D5559" s="7">
        <v>45559.8125</v>
      </c>
      <c r="E5559" s="5">
        <v>82.6666666666666</v>
      </c>
      <c r="F5559" s="5">
        <v>-540.89166666666597</v>
      </c>
      <c r="G5559" s="5">
        <v>-1.0916666666666599</v>
      </c>
      <c r="H5559" s="34" cm="1">
        <f t="array" ref="H5559">SUMPRODUCT(('ESB Networks Summary'!$C$5:$C$17384=Data!D5559)*('ESB Networks Summary'!$E$5:$E$17384))*1000*2-SUMPRODUCT(('ESB Networks Summary'!$C$5:$C$17384=Data!D5559)*('ESB Networks Summary'!$F$5:$F$17384))*1000*2</f>
        <v>2</v>
      </c>
      <c r="I5559" s="5">
        <v>0</v>
      </c>
      <c r="J5559" s="5">
        <v>0</v>
      </c>
      <c r="K5559" s="17">
        <v>1</v>
      </c>
      <c r="L5559" s="52">
        <f t="shared" si="605"/>
        <v>0</v>
      </c>
      <c r="M5559" s="5">
        <v>0</v>
      </c>
      <c r="N5559" s="5">
        <v>400.78333333333302</v>
      </c>
      <c r="O5559" s="96">
        <v>190.73</v>
      </c>
      <c r="P5559" s="5">
        <v>19.883333333333301</v>
      </c>
      <c r="Q5559" s="99">
        <v>192.67</v>
      </c>
      <c r="R5559" s="99">
        <v>0</v>
      </c>
      <c r="S5559" s="99">
        <v>0</v>
      </c>
      <c r="T5559" s="30">
        <f t="shared" si="602"/>
        <v>158.89999999999958</v>
      </c>
      <c r="U5559" s="21">
        <f t="shared" si="606"/>
        <v>0</v>
      </c>
      <c r="V5559" s="21">
        <f t="shared" si="607"/>
        <v>0</v>
      </c>
      <c r="W5559" s="21">
        <f t="shared" si="608"/>
        <v>0</v>
      </c>
    </row>
    <row r="5560" spans="1:23">
      <c r="A5560" s="2">
        <f t="shared" si="603"/>
        <v>45536</v>
      </c>
      <c r="B5560" s="3">
        <f t="shared" si="604"/>
        <v>45559</v>
      </c>
      <c r="C5560" s="7">
        <v>45559.791666666664</v>
      </c>
      <c r="D5560" s="7">
        <v>45559.833333333336</v>
      </c>
      <c r="E5560" s="5">
        <v>80.099999999999994</v>
      </c>
      <c r="F5560" s="5">
        <v>-2022.3</v>
      </c>
      <c r="G5560" s="5">
        <v>22.433333333333302</v>
      </c>
      <c r="H5560" s="34" cm="1">
        <f t="array" ref="H5560">SUMPRODUCT(('ESB Networks Summary'!$C$5:$C$17384=Data!D5560)*('ESB Networks Summary'!$E$5:$E$17384))*1000*2-SUMPRODUCT(('ESB Networks Summary'!$C$5:$C$17384=Data!D5560)*('ESB Networks Summary'!$F$5:$F$17384))*1000*2</f>
        <v>6</v>
      </c>
      <c r="I5560" s="5">
        <v>0</v>
      </c>
      <c r="J5560" s="5">
        <v>0</v>
      </c>
      <c r="K5560" s="17">
        <v>1</v>
      </c>
      <c r="L5560" s="52">
        <f t="shared" si="605"/>
        <v>0</v>
      </c>
      <c r="M5560" s="5">
        <v>1299.8999999999901</v>
      </c>
      <c r="N5560" s="5">
        <v>1820.7333333333299</v>
      </c>
      <c r="O5560" s="96">
        <v>477.36</v>
      </c>
      <c r="P5560" s="5">
        <v>0.86666666666666603</v>
      </c>
      <c r="Q5560" s="99">
        <v>3.82</v>
      </c>
      <c r="R5560" s="99">
        <v>0</v>
      </c>
      <c r="S5560" s="99">
        <v>0</v>
      </c>
      <c r="T5560" s="30">
        <f t="shared" si="602"/>
        <v>224.86666666666997</v>
      </c>
      <c r="U5560" s="21">
        <f t="shared" si="606"/>
        <v>0</v>
      </c>
      <c r="V5560" s="21">
        <f t="shared" si="607"/>
        <v>0</v>
      </c>
      <c r="W5560" s="21">
        <f t="shared" si="608"/>
        <v>0</v>
      </c>
    </row>
    <row r="5561" spans="1:23">
      <c r="A5561" s="2">
        <f t="shared" si="603"/>
        <v>45536</v>
      </c>
      <c r="B5561" s="3">
        <f t="shared" si="604"/>
        <v>45559</v>
      </c>
      <c r="C5561" s="7">
        <v>45559.8125</v>
      </c>
      <c r="D5561" s="7">
        <v>45559.854166666664</v>
      </c>
      <c r="E5561" s="5">
        <v>76.733333333333306</v>
      </c>
      <c r="F5561" s="5">
        <v>-526.65833333333296</v>
      </c>
      <c r="G5561" s="5">
        <v>-12.774999999999901</v>
      </c>
      <c r="H5561" s="34" cm="1">
        <f t="array" ref="H5561">SUMPRODUCT(('ESB Networks Summary'!$C$5:$C$17384=Data!D5561)*('ESB Networks Summary'!$E$5:$E$17384))*1000*2-SUMPRODUCT(('ESB Networks Summary'!$C$5:$C$17384=Data!D5561)*('ESB Networks Summary'!$F$5:$F$17384))*1000*2</f>
        <v>2</v>
      </c>
      <c r="I5561" s="5">
        <v>0</v>
      </c>
      <c r="J5561" s="5">
        <v>0</v>
      </c>
      <c r="K5561" s="17">
        <v>1</v>
      </c>
      <c r="L5561" s="52">
        <f t="shared" si="605"/>
        <v>0</v>
      </c>
      <c r="M5561" s="5">
        <v>0</v>
      </c>
      <c r="N5561" s="5">
        <v>393.63333333333298</v>
      </c>
      <c r="O5561" s="96">
        <v>477.36</v>
      </c>
      <c r="P5561" s="5">
        <v>0</v>
      </c>
      <c r="Q5561" s="99">
        <v>3.82</v>
      </c>
      <c r="R5561" s="99">
        <v>0</v>
      </c>
      <c r="S5561" s="99">
        <v>0</v>
      </c>
      <c r="T5561" s="30">
        <f t="shared" si="602"/>
        <v>120.25000000000006</v>
      </c>
      <c r="U5561" s="21">
        <f t="shared" si="606"/>
        <v>0</v>
      </c>
      <c r="V5561" s="21">
        <f t="shared" si="607"/>
        <v>0</v>
      </c>
      <c r="W5561" s="21">
        <f t="shared" si="608"/>
        <v>0</v>
      </c>
    </row>
    <row r="5562" spans="1:23">
      <c r="A5562" s="2">
        <f t="shared" si="603"/>
        <v>45536</v>
      </c>
      <c r="B5562" s="3">
        <f t="shared" si="604"/>
        <v>45559</v>
      </c>
      <c r="C5562" s="7">
        <v>45559.833333333336</v>
      </c>
      <c r="D5562" s="7">
        <v>45559.875</v>
      </c>
      <c r="E5562" s="5">
        <v>73.233333333333306</v>
      </c>
      <c r="F5562" s="5">
        <v>-2706.13333333333</v>
      </c>
      <c r="G5562" s="5">
        <v>292.2</v>
      </c>
      <c r="H5562" s="34" cm="1">
        <f t="array" ref="H5562">SUMPRODUCT(('ESB Networks Summary'!$C$5:$C$17384=Data!D5562)*('ESB Networks Summary'!$E$5:$E$17384))*1000*2-SUMPRODUCT(('ESB Networks Summary'!$C$5:$C$17384=Data!D5562)*('ESB Networks Summary'!$F$5:$F$17384))*1000*2</f>
        <v>114</v>
      </c>
      <c r="I5562" s="5">
        <v>134.6</v>
      </c>
      <c r="J5562" s="5">
        <v>0</v>
      </c>
      <c r="K5562" s="17">
        <v>1</v>
      </c>
      <c r="L5562" s="52">
        <f t="shared" si="605"/>
        <v>0</v>
      </c>
      <c r="M5562" s="5">
        <v>0</v>
      </c>
      <c r="N5562" s="5">
        <v>2619.6</v>
      </c>
      <c r="O5562" s="96">
        <v>538.55999999999995</v>
      </c>
      <c r="P5562" s="5">
        <v>0</v>
      </c>
      <c r="Q5562" s="99">
        <v>0</v>
      </c>
      <c r="R5562" s="99">
        <v>0</v>
      </c>
      <c r="S5562" s="99">
        <v>0</v>
      </c>
      <c r="T5562" s="30">
        <f t="shared" si="602"/>
        <v>378.73333333332994</v>
      </c>
      <c r="U5562" s="21">
        <f t="shared" si="606"/>
        <v>0</v>
      </c>
      <c r="V5562" s="21">
        <f t="shared" si="607"/>
        <v>0</v>
      </c>
      <c r="W5562" s="21">
        <f t="shared" si="608"/>
        <v>0</v>
      </c>
    </row>
    <row r="5563" spans="1:23">
      <c r="A5563" s="2">
        <f t="shared" si="603"/>
        <v>45536</v>
      </c>
      <c r="B5563" s="3">
        <f t="shared" si="604"/>
        <v>45559</v>
      </c>
      <c r="C5563" s="7">
        <v>45559.854166666664</v>
      </c>
      <c r="D5563" s="7">
        <v>45559.895833333336</v>
      </c>
      <c r="E5563" s="5">
        <v>68.1666666666666</v>
      </c>
      <c r="F5563" s="5">
        <v>-1515.3</v>
      </c>
      <c r="G5563" s="5">
        <v>-2.36666666666666</v>
      </c>
      <c r="H5563" s="34" cm="1">
        <f t="array" ref="H5563">SUMPRODUCT(('ESB Networks Summary'!$C$5:$C$17384=Data!D5563)*('ESB Networks Summary'!$E$5:$E$17384))*1000*2-SUMPRODUCT(('ESB Networks Summary'!$C$5:$C$17384=Data!D5563)*('ESB Networks Summary'!$F$5:$F$17384))*1000*2</f>
        <v>4</v>
      </c>
      <c r="I5563" s="5">
        <v>0</v>
      </c>
      <c r="J5563" s="5">
        <v>0</v>
      </c>
      <c r="K5563" s="17">
        <v>1</v>
      </c>
      <c r="L5563" s="52">
        <f t="shared" si="605"/>
        <v>0</v>
      </c>
      <c r="M5563" s="5">
        <v>0</v>
      </c>
      <c r="N5563" s="5">
        <v>1175.2333333333299</v>
      </c>
      <c r="O5563" s="96">
        <v>538.55999999999995</v>
      </c>
      <c r="P5563" s="5">
        <v>0</v>
      </c>
      <c r="Q5563" s="99">
        <v>0</v>
      </c>
      <c r="R5563" s="99">
        <v>0</v>
      </c>
      <c r="S5563" s="99">
        <v>0</v>
      </c>
      <c r="T5563" s="30">
        <f t="shared" si="602"/>
        <v>337.70000000000346</v>
      </c>
      <c r="U5563" s="21">
        <f t="shared" si="606"/>
        <v>0</v>
      </c>
      <c r="V5563" s="21">
        <f t="shared" si="607"/>
        <v>0</v>
      </c>
      <c r="W5563" s="21">
        <f t="shared" si="608"/>
        <v>0</v>
      </c>
    </row>
    <row r="5564" spans="1:23">
      <c r="A5564" s="2">
        <f t="shared" si="603"/>
        <v>45536</v>
      </c>
      <c r="B5564" s="3">
        <f t="shared" si="604"/>
        <v>45559</v>
      </c>
      <c r="C5564" s="7">
        <v>45559.875</v>
      </c>
      <c r="D5564" s="7">
        <v>45559.916666666664</v>
      </c>
      <c r="E5564" s="5">
        <v>64.608333333333306</v>
      </c>
      <c r="F5564" s="5">
        <v>-1650.2666666666601</v>
      </c>
      <c r="G5564" s="5">
        <v>1.13333333333333</v>
      </c>
      <c r="H5564" s="34" cm="1">
        <f t="array" ref="H5564">SUMPRODUCT(('ESB Networks Summary'!$C$5:$C$17384=Data!D5564)*('ESB Networks Summary'!$E$5:$E$17384))*1000*2-SUMPRODUCT(('ESB Networks Summary'!$C$5:$C$17384=Data!D5564)*('ESB Networks Summary'!$F$5:$F$17384))*1000*2</f>
        <v>6</v>
      </c>
      <c r="I5564" s="5">
        <v>0</v>
      </c>
      <c r="J5564" s="5">
        <v>0</v>
      </c>
      <c r="K5564" s="17">
        <v>1</v>
      </c>
      <c r="L5564" s="52">
        <f t="shared" si="605"/>
        <v>0</v>
      </c>
      <c r="M5564" s="5">
        <v>0</v>
      </c>
      <c r="N5564" s="5">
        <v>1568.6083333333299</v>
      </c>
      <c r="O5564" s="96">
        <v>1245.3800000000001</v>
      </c>
      <c r="P5564" s="5">
        <v>0</v>
      </c>
      <c r="Q5564" s="99">
        <v>0</v>
      </c>
      <c r="R5564" s="99">
        <v>0</v>
      </c>
      <c r="S5564" s="99">
        <v>0</v>
      </c>
      <c r="T5564" s="30">
        <f t="shared" si="602"/>
        <v>82.791666666663559</v>
      </c>
      <c r="U5564" s="21">
        <f t="shared" si="606"/>
        <v>0</v>
      </c>
      <c r="V5564" s="21">
        <f t="shared" si="607"/>
        <v>0</v>
      </c>
      <c r="W5564" s="21">
        <f t="shared" si="608"/>
        <v>0</v>
      </c>
    </row>
    <row r="5565" spans="1:23">
      <c r="A5565" s="2">
        <f t="shared" si="603"/>
        <v>45536</v>
      </c>
      <c r="B5565" s="3">
        <f t="shared" si="604"/>
        <v>45559</v>
      </c>
      <c r="C5565" s="7">
        <v>45559.895833333336</v>
      </c>
      <c r="D5565" s="7">
        <v>45559.9375</v>
      </c>
      <c r="E5565" s="5">
        <v>62.033333333333303</v>
      </c>
      <c r="F5565" s="5">
        <v>-258.63333333333298</v>
      </c>
      <c r="G5565" s="5">
        <v>-2.2999999999999998</v>
      </c>
      <c r="H5565" s="34" cm="1">
        <f t="array" ref="H5565">SUMPRODUCT(('ESB Networks Summary'!$C$5:$C$17384=Data!D5565)*('ESB Networks Summary'!$E$5:$E$17384))*1000*2-SUMPRODUCT(('ESB Networks Summary'!$C$5:$C$17384=Data!D5565)*('ESB Networks Summary'!$F$5:$F$17384))*1000*2</f>
        <v>2</v>
      </c>
      <c r="I5565" s="5">
        <v>0</v>
      </c>
      <c r="J5565" s="5">
        <v>0</v>
      </c>
      <c r="K5565" s="17">
        <v>1</v>
      </c>
      <c r="L5565" s="52">
        <f t="shared" si="605"/>
        <v>0</v>
      </c>
      <c r="M5565" s="5">
        <v>0</v>
      </c>
      <c r="N5565" s="5">
        <v>115.766666666666</v>
      </c>
      <c r="O5565" s="96">
        <v>1245.3800000000001</v>
      </c>
      <c r="P5565" s="5">
        <v>0</v>
      </c>
      <c r="Q5565" s="99">
        <v>0</v>
      </c>
      <c r="R5565" s="99">
        <v>0</v>
      </c>
      <c r="S5565" s="99">
        <v>0</v>
      </c>
      <c r="T5565" s="30">
        <f t="shared" si="602"/>
        <v>140.566666666667</v>
      </c>
      <c r="U5565" s="21">
        <f t="shared" si="606"/>
        <v>0</v>
      </c>
      <c r="V5565" s="21">
        <f t="shared" si="607"/>
        <v>0</v>
      </c>
      <c r="W5565" s="21">
        <f t="shared" si="608"/>
        <v>0</v>
      </c>
    </row>
    <row r="5566" spans="1:23">
      <c r="A5566" s="2">
        <f t="shared" si="603"/>
        <v>45536</v>
      </c>
      <c r="B5566" s="3">
        <f t="shared" si="604"/>
        <v>45559</v>
      </c>
      <c r="C5566" s="7">
        <v>45559.916666666664</v>
      </c>
      <c r="D5566" s="7">
        <v>45559.958333333336</v>
      </c>
      <c r="E5566" s="5">
        <v>61.766666666666602</v>
      </c>
      <c r="F5566" s="5">
        <v>-189.06666666666601</v>
      </c>
      <c r="G5566" s="5">
        <v>0.1</v>
      </c>
      <c r="H5566" s="34" cm="1">
        <f t="array" ref="H5566">SUMPRODUCT(('ESB Networks Summary'!$C$5:$C$17384=Data!D5566)*('ESB Networks Summary'!$E$5:$E$17384))*1000*2-SUMPRODUCT(('ESB Networks Summary'!$C$5:$C$17384=Data!D5566)*('ESB Networks Summary'!$F$5:$F$17384))*1000*2</f>
        <v>4</v>
      </c>
      <c r="I5566" s="5">
        <v>0</v>
      </c>
      <c r="J5566" s="5">
        <v>0</v>
      </c>
      <c r="K5566" s="17">
        <v>1</v>
      </c>
      <c r="L5566" s="52">
        <f t="shared" si="605"/>
        <v>0</v>
      </c>
      <c r="M5566" s="5">
        <v>0</v>
      </c>
      <c r="N5566" s="5">
        <v>27.6666666666666</v>
      </c>
      <c r="O5566" s="96">
        <v>504.63</v>
      </c>
      <c r="P5566" s="5">
        <v>0</v>
      </c>
      <c r="Q5566" s="99">
        <v>0</v>
      </c>
      <c r="R5566" s="99">
        <v>0</v>
      </c>
      <c r="S5566" s="99">
        <v>0</v>
      </c>
      <c r="T5566" s="30">
        <f t="shared" si="602"/>
        <v>161.4999999999994</v>
      </c>
      <c r="U5566" s="21">
        <f t="shared" si="606"/>
        <v>0</v>
      </c>
      <c r="V5566" s="21">
        <f t="shared" si="607"/>
        <v>0</v>
      </c>
      <c r="W5566" s="21">
        <f t="shared" si="608"/>
        <v>0</v>
      </c>
    </row>
    <row r="5567" spans="1:23">
      <c r="A5567" s="2">
        <f t="shared" si="603"/>
        <v>45536</v>
      </c>
      <c r="B5567" s="3">
        <f t="shared" si="604"/>
        <v>45559</v>
      </c>
      <c r="C5567" s="7">
        <v>45559.9375</v>
      </c>
      <c r="D5567" s="7">
        <v>45559.979166666664</v>
      </c>
      <c r="E5567" s="5">
        <v>61</v>
      </c>
      <c r="F5567" s="5">
        <v>-194.81666666666601</v>
      </c>
      <c r="G5567" s="5">
        <v>0.54166666666666596</v>
      </c>
      <c r="H5567" s="34" cm="1">
        <f t="array" ref="H5567">SUMPRODUCT(('ESB Networks Summary'!$C$5:$C$17384=Data!D5567)*('ESB Networks Summary'!$E$5:$E$17384))*1000*2-SUMPRODUCT(('ESB Networks Summary'!$C$5:$C$17384=Data!D5567)*('ESB Networks Summary'!$F$5:$F$17384))*1000*2</f>
        <v>2</v>
      </c>
      <c r="I5567" s="5">
        <v>0</v>
      </c>
      <c r="J5567" s="5">
        <v>0</v>
      </c>
      <c r="K5567" s="17">
        <v>1</v>
      </c>
      <c r="L5567" s="52">
        <f t="shared" si="605"/>
        <v>0</v>
      </c>
      <c r="M5567" s="5">
        <v>0</v>
      </c>
      <c r="N5567" s="5">
        <v>0</v>
      </c>
      <c r="O5567" s="96">
        <v>504.63</v>
      </c>
      <c r="P5567" s="5">
        <v>0</v>
      </c>
      <c r="Q5567" s="99">
        <v>0</v>
      </c>
      <c r="R5567" s="99">
        <v>0</v>
      </c>
      <c r="S5567" s="99">
        <v>0</v>
      </c>
      <c r="T5567" s="30">
        <f t="shared" si="602"/>
        <v>195.35833333333267</v>
      </c>
      <c r="U5567" s="21">
        <f t="shared" si="606"/>
        <v>0</v>
      </c>
      <c r="V5567" s="21">
        <f t="shared" si="607"/>
        <v>0</v>
      </c>
      <c r="W5567" s="21">
        <f t="shared" si="608"/>
        <v>0</v>
      </c>
    </row>
    <row r="5568" spans="1:23">
      <c r="A5568" s="2">
        <f t="shared" si="603"/>
        <v>45536</v>
      </c>
      <c r="B5568" s="3">
        <f t="shared" si="604"/>
        <v>45559</v>
      </c>
      <c r="C5568" s="7">
        <v>45559.958333333336</v>
      </c>
      <c r="D5568" s="7">
        <v>45560</v>
      </c>
      <c r="E5568" s="5">
        <v>61</v>
      </c>
      <c r="F5568" s="5">
        <v>-174.86666666666599</v>
      </c>
      <c r="G5568" s="5">
        <v>0</v>
      </c>
      <c r="H5568" s="34" cm="1">
        <f t="array" ref="H5568">SUMPRODUCT(('ESB Networks Summary'!$C$5:$C$17384=Data!D5568)*('ESB Networks Summary'!$E$5:$E$17384))*1000*2-SUMPRODUCT(('ESB Networks Summary'!$C$5:$C$17384=Data!D5568)*('ESB Networks Summary'!$F$5:$F$17384))*1000*2</f>
        <v>4</v>
      </c>
      <c r="I5568" s="5">
        <v>0</v>
      </c>
      <c r="J5568" s="5">
        <v>0</v>
      </c>
      <c r="K5568" s="17">
        <v>1</v>
      </c>
      <c r="L5568" s="52">
        <f t="shared" si="605"/>
        <v>0</v>
      </c>
      <c r="M5568" s="5">
        <v>0</v>
      </c>
      <c r="N5568" s="5">
        <v>24.633333333333301</v>
      </c>
      <c r="O5568" s="96">
        <v>43.03</v>
      </c>
      <c r="P5568" s="5">
        <v>0</v>
      </c>
      <c r="Q5568" s="99">
        <v>0</v>
      </c>
      <c r="R5568" s="99">
        <v>0</v>
      </c>
      <c r="S5568" s="99">
        <v>0</v>
      </c>
      <c r="T5568" s="30">
        <f t="shared" si="602"/>
        <v>150.23333333333269</v>
      </c>
      <c r="U5568" s="21">
        <f t="shared" si="606"/>
        <v>0</v>
      </c>
      <c r="V5568" s="21">
        <f t="shared" si="607"/>
        <v>0</v>
      </c>
      <c r="W5568" s="21">
        <f t="shared" si="608"/>
        <v>0</v>
      </c>
    </row>
    <row r="5569" spans="1:23">
      <c r="A5569" s="2">
        <f t="shared" si="603"/>
        <v>45536</v>
      </c>
      <c r="B5569" s="3">
        <f t="shared" si="604"/>
        <v>45559</v>
      </c>
      <c r="C5569" s="7">
        <v>45559.979166666664</v>
      </c>
      <c r="D5569" s="7">
        <v>45560.020833333336</v>
      </c>
      <c r="E5569" s="5">
        <v>60.033333333333303</v>
      </c>
      <c r="F5569" s="5">
        <v>-176.84166666666599</v>
      </c>
      <c r="G5569" s="5">
        <v>-0.76666666666666605</v>
      </c>
      <c r="H5569" s="34" cm="1">
        <f t="array" ref="H5569">SUMPRODUCT(('ESB Networks Summary'!$C$5:$C$17384=Data!D5569)*('ESB Networks Summary'!$E$5:$E$17384))*1000*2-SUMPRODUCT(('ESB Networks Summary'!$C$5:$C$17384=Data!D5569)*('ESB Networks Summary'!$F$5:$F$17384))*1000*2</f>
        <v>4</v>
      </c>
      <c r="I5569" s="5">
        <v>0</v>
      </c>
      <c r="J5569" s="5">
        <v>0</v>
      </c>
      <c r="K5569" s="17">
        <v>1</v>
      </c>
      <c r="L5569" s="52">
        <f t="shared" si="605"/>
        <v>0</v>
      </c>
      <c r="M5569" s="5">
        <v>0</v>
      </c>
      <c r="N5569" s="5">
        <v>4.0666666666666602</v>
      </c>
      <c r="O5569" s="96">
        <v>43.03</v>
      </c>
      <c r="P5569" s="5">
        <v>0</v>
      </c>
      <c r="Q5569" s="99">
        <v>0</v>
      </c>
      <c r="R5569" s="99">
        <v>0</v>
      </c>
      <c r="S5569" s="99">
        <v>0</v>
      </c>
      <c r="T5569" s="30">
        <f t="shared" si="602"/>
        <v>172.00833333333267</v>
      </c>
      <c r="U5569" s="21">
        <f t="shared" si="606"/>
        <v>0</v>
      </c>
      <c r="V5569" s="21">
        <f t="shared" si="607"/>
        <v>0</v>
      </c>
      <c r="W5569" s="21">
        <f t="shared" si="608"/>
        <v>0</v>
      </c>
    </row>
    <row r="5570" spans="1:23">
      <c r="A5570" s="2">
        <f t="shared" si="603"/>
        <v>45536</v>
      </c>
      <c r="B5570" s="3">
        <f t="shared" si="604"/>
        <v>45560</v>
      </c>
      <c r="C5570" s="7">
        <v>45560</v>
      </c>
      <c r="D5570" s="7">
        <v>45560.041666666664</v>
      </c>
      <c r="E5570" s="5">
        <v>60</v>
      </c>
      <c r="F5570" s="5">
        <v>-179.23333333333301</v>
      </c>
      <c r="G5570" s="5">
        <v>9.9999999999999895E-2</v>
      </c>
      <c r="H5570" s="34" cm="1">
        <f t="array" ref="H5570">SUMPRODUCT(('ESB Networks Summary'!$C$5:$C$17384=Data!D5570)*('ESB Networks Summary'!$E$5:$E$17384))*1000*2-SUMPRODUCT(('ESB Networks Summary'!$C$5:$C$17384=Data!D5570)*('ESB Networks Summary'!$F$5:$F$17384))*1000*2</f>
        <v>2</v>
      </c>
      <c r="I5570" s="5">
        <v>0</v>
      </c>
      <c r="J5570" s="5">
        <v>0</v>
      </c>
      <c r="K5570" s="17">
        <v>1</v>
      </c>
      <c r="L5570" s="52">
        <f t="shared" si="605"/>
        <v>0</v>
      </c>
      <c r="M5570" s="5">
        <v>0</v>
      </c>
      <c r="N5570" s="5">
        <v>27.766666666666602</v>
      </c>
      <c r="O5570" s="96">
        <v>55.81</v>
      </c>
      <c r="P5570" s="5">
        <v>0</v>
      </c>
      <c r="Q5570" s="99">
        <v>0</v>
      </c>
      <c r="R5570" s="99">
        <v>0</v>
      </c>
      <c r="S5570" s="99">
        <v>0</v>
      </c>
      <c r="T5570" s="30">
        <f t="shared" ref="T5570:T5633" si="609">P5570+G5570-N5570-F5570</f>
        <v>151.56666666666641</v>
      </c>
      <c r="U5570" s="21">
        <f t="shared" si="606"/>
        <v>0</v>
      </c>
      <c r="V5570" s="21">
        <f t="shared" si="607"/>
        <v>0</v>
      </c>
      <c r="W5570" s="21">
        <f t="shared" si="608"/>
        <v>0</v>
      </c>
    </row>
    <row r="5571" spans="1:23">
      <c r="A5571" s="2">
        <f t="shared" ref="A5571:A5634" si="610">DATE(YEAR(C5571),MONTH(C5571),1)</f>
        <v>45536</v>
      </c>
      <c r="B5571" s="3">
        <f t="shared" ref="B5571:B5634" si="611">DATE(YEAR(C5571),MONTH(C5571),DAY(C5571))</f>
        <v>45560</v>
      </c>
      <c r="C5571" s="7">
        <v>45560.020833333336</v>
      </c>
      <c r="D5571" s="7">
        <v>45560.0625</v>
      </c>
      <c r="E5571" s="5">
        <v>59.366666666666603</v>
      </c>
      <c r="F5571" s="5">
        <v>-179.391666666666</v>
      </c>
      <c r="G5571" s="5">
        <v>-2.2166666666666601</v>
      </c>
      <c r="H5571" s="34" cm="1">
        <f t="array" ref="H5571">SUMPRODUCT(('ESB Networks Summary'!$C$5:$C$17384=Data!D5571)*('ESB Networks Summary'!$E$5:$E$17384))*1000*2-SUMPRODUCT(('ESB Networks Summary'!$C$5:$C$17384=Data!D5571)*('ESB Networks Summary'!$F$5:$F$17384))*1000*2</f>
        <v>4</v>
      </c>
      <c r="I5571" s="5">
        <v>0</v>
      </c>
      <c r="J5571" s="5">
        <v>0</v>
      </c>
      <c r="K5571" s="17">
        <v>1</v>
      </c>
      <c r="L5571" s="52">
        <f t="shared" ref="L5571:L5634" si="612">IF(AND(K5571=2,K5570&lt;2),1,0)</f>
        <v>0</v>
      </c>
      <c r="M5571" s="5">
        <v>0</v>
      </c>
      <c r="N5571" s="5">
        <v>12.066666666666601</v>
      </c>
      <c r="O5571" s="96">
        <v>55.81</v>
      </c>
      <c r="P5571" s="5">
        <v>0</v>
      </c>
      <c r="Q5571" s="99">
        <v>0</v>
      </c>
      <c r="R5571" s="99">
        <v>0</v>
      </c>
      <c r="S5571" s="99">
        <v>0</v>
      </c>
      <c r="T5571" s="30">
        <f t="shared" si="609"/>
        <v>165.10833333333272</v>
      </c>
      <c r="U5571" s="21">
        <f t="shared" ref="U5571:U5634" si="613">IF(G5571&gt;0, G5571/1000*R5571/2,0)/100</f>
        <v>0</v>
      </c>
      <c r="V5571" s="21">
        <f t="shared" ref="V5571:V5634" si="614">IF(G5571&lt;0, G5571/1000*S5571/2,0)/100</f>
        <v>0</v>
      </c>
      <c r="W5571" s="21">
        <f t="shared" ref="W5571:W5634" si="615">IF(J5571&gt;P5571,J5571/1000/2*R5571/100,0)</f>
        <v>0</v>
      </c>
    </row>
    <row r="5572" spans="1:23">
      <c r="A5572" s="2">
        <f t="shared" si="610"/>
        <v>45536</v>
      </c>
      <c r="B5572" s="3">
        <f t="shared" si="611"/>
        <v>45560</v>
      </c>
      <c r="C5572" s="7">
        <v>45560.041666666664</v>
      </c>
      <c r="D5572" s="7">
        <v>45560.083333333336</v>
      </c>
      <c r="E5572" s="5">
        <v>59</v>
      </c>
      <c r="F5572" s="5">
        <v>-177.03333333333299</v>
      </c>
      <c r="G5572" s="5">
        <v>0.36666666666666597</v>
      </c>
      <c r="H5572" s="34" cm="1">
        <f t="array" ref="H5572">SUMPRODUCT(('ESB Networks Summary'!$C$5:$C$17384=Data!D5572)*('ESB Networks Summary'!$E$5:$E$17384))*1000*2-SUMPRODUCT(('ESB Networks Summary'!$C$5:$C$17384=Data!D5572)*('ESB Networks Summary'!$F$5:$F$17384))*1000*2</f>
        <v>4</v>
      </c>
      <c r="I5572" s="5">
        <v>0</v>
      </c>
      <c r="J5572" s="5">
        <v>0</v>
      </c>
      <c r="K5572" s="17">
        <v>1</v>
      </c>
      <c r="L5572" s="52">
        <f t="shared" si="612"/>
        <v>0</v>
      </c>
      <c r="M5572" s="5">
        <v>0</v>
      </c>
      <c r="N5572" s="5">
        <v>12.1666666666666</v>
      </c>
      <c r="O5572" s="96">
        <v>29.22</v>
      </c>
      <c r="P5572" s="5">
        <v>0</v>
      </c>
      <c r="Q5572" s="99">
        <v>0</v>
      </c>
      <c r="R5572" s="99">
        <v>0</v>
      </c>
      <c r="S5572" s="99">
        <v>0</v>
      </c>
      <c r="T5572" s="30">
        <f t="shared" si="609"/>
        <v>165.23333333333306</v>
      </c>
      <c r="U5572" s="21">
        <f t="shared" si="613"/>
        <v>0</v>
      </c>
      <c r="V5572" s="21">
        <f t="shared" si="614"/>
        <v>0</v>
      </c>
      <c r="W5572" s="21">
        <f t="shared" si="615"/>
        <v>0</v>
      </c>
    </row>
    <row r="5573" spans="1:23">
      <c r="A5573" s="2">
        <f t="shared" si="610"/>
        <v>45536</v>
      </c>
      <c r="B5573" s="3">
        <f t="shared" si="611"/>
        <v>45560</v>
      </c>
      <c r="C5573" s="7">
        <v>45560.0625</v>
      </c>
      <c r="D5573" s="7">
        <v>45560.104166666664</v>
      </c>
      <c r="E5573" s="5">
        <v>58.6666666666666</v>
      </c>
      <c r="F5573" s="5">
        <v>-174.79999999999899</v>
      </c>
      <c r="G5573" s="5">
        <v>0.3</v>
      </c>
      <c r="H5573" s="34" cm="1">
        <f t="array" ref="H5573">SUMPRODUCT(('ESB Networks Summary'!$C$5:$C$17384=Data!D5573)*('ESB Networks Summary'!$E$5:$E$17384))*1000*2-SUMPRODUCT(('ESB Networks Summary'!$C$5:$C$17384=Data!D5573)*('ESB Networks Summary'!$F$5:$F$17384))*1000*2</f>
        <v>2</v>
      </c>
      <c r="I5573" s="5">
        <v>0</v>
      </c>
      <c r="J5573" s="5">
        <v>0</v>
      </c>
      <c r="K5573" s="17">
        <v>1</v>
      </c>
      <c r="L5573" s="52">
        <f t="shared" si="612"/>
        <v>0</v>
      </c>
      <c r="M5573" s="5">
        <v>0</v>
      </c>
      <c r="N5573" s="5">
        <v>23.566666666666599</v>
      </c>
      <c r="O5573" s="96">
        <v>29.22</v>
      </c>
      <c r="P5573" s="5">
        <v>0</v>
      </c>
      <c r="Q5573" s="99">
        <v>0</v>
      </c>
      <c r="R5573" s="99">
        <v>0</v>
      </c>
      <c r="S5573" s="99">
        <v>0</v>
      </c>
      <c r="T5573" s="30">
        <f t="shared" si="609"/>
        <v>151.53333333333239</v>
      </c>
      <c r="U5573" s="21">
        <f t="shared" si="613"/>
        <v>0</v>
      </c>
      <c r="V5573" s="21">
        <f t="shared" si="614"/>
        <v>0</v>
      </c>
      <c r="W5573" s="21">
        <f t="shared" si="615"/>
        <v>0</v>
      </c>
    </row>
    <row r="5574" spans="1:23">
      <c r="A5574" s="2">
        <f t="shared" si="610"/>
        <v>45536</v>
      </c>
      <c r="B5574" s="3">
        <f t="shared" si="611"/>
        <v>45560</v>
      </c>
      <c r="C5574" s="7">
        <v>45560.083333333336</v>
      </c>
      <c r="D5574" s="7">
        <v>45560.125</v>
      </c>
      <c r="E5574" s="5">
        <v>58</v>
      </c>
      <c r="F5574" s="5">
        <v>-174.458333333333</v>
      </c>
      <c r="G5574" s="5">
        <v>0.3</v>
      </c>
      <c r="H5574" s="34" cm="1">
        <f t="array" ref="H5574">SUMPRODUCT(('ESB Networks Summary'!$C$5:$C$17384=Data!D5574)*('ESB Networks Summary'!$E$5:$E$17384))*1000*2-SUMPRODUCT(('ESB Networks Summary'!$C$5:$C$17384=Data!D5574)*('ESB Networks Summary'!$F$5:$F$17384))*1000*2</f>
        <v>4</v>
      </c>
      <c r="I5574" s="5">
        <v>0</v>
      </c>
      <c r="J5574" s="5">
        <v>0</v>
      </c>
      <c r="K5574" s="17">
        <v>1</v>
      </c>
      <c r="L5574" s="52">
        <f t="shared" si="612"/>
        <v>0</v>
      </c>
      <c r="M5574" s="5">
        <v>0</v>
      </c>
      <c r="N5574" s="5">
        <v>0</v>
      </c>
      <c r="O5574" s="96">
        <v>31.31</v>
      </c>
      <c r="P5574" s="5">
        <v>0</v>
      </c>
      <c r="Q5574" s="99">
        <v>0</v>
      </c>
      <c r="R5574" s="99">
        <v>0</v>
      </c>
      <c r="S5574" s="99">
        <v>0</v>
      </c>
      <c r="T5574" s="30">
        <f t="shared" si="609"/>
        <v>174.75833333333301</v>
      </c>
      <c r="U5574" s="21">
        <f t="shared" si="613"/>
        <v>0</v>
      </c>
      <c r="V5574" s="21">
        <f t="shared" si="614"/>
        <v>0</v>
      </c>
      <c r="W5574" s="21">
        <f t="shared" si="615"/>
        <v>0</v>
      </c>
    </row>
    <row r="5575" spans="1:23">
      <c r="A5575" s="2">
        <f t="shared" si="610"/>
        <v>45536</v>
      </c>
      <c r="B5575" s="3">
        <f t="shared" si="611"/>
        <v>45560</v>
      </c>
      <c r="C5575" s="7">
        <v>45560.104166666664</v>
      </c>
      <c r="D5575" s="7">
        <v>45560.145833333336</v>
      </c>
      <c r="E5575" s="5">
        <v>57.6666666666666</v>
      </c>
      <c r="F5575" s="5">
        <v>-271.933333333333</v>
      </c>
      <c r="G5575" s="5">
        <v>-0.5</v>
      </c>
      <c r="H5575" s="34" cm="1">
        <f t="array" ref="H5575">SUMPRODUCT(('ESB Networks Summary'!$C$5:$C$17384=Data!D5575)*('ESB Networks Summary'!$E$5:$E$17384))*1000*2-SUMPRODUCT(('ESB Networks Summary'!$C$5:$C$17384=Data!D5575)*('ESB Networks Summary'!$F$5:$F$17384))*1000*2</f>
        <v>4</v>
      </c>
      <c r="I5575" s="5">
        <v>0</v>
      </c>
      <c r="J5575" s="5">
        <v>0</v>
      </c>
      <c r="K5575" s="17">
        <v>1</v>
      </c>
      <c r="L5575" s="52">
        <f t="shared" si="612"/>
        <v>0</v>
      </c>
      <c r="M5575" s="5">
        <v>0</v>
      </c>
      <c r="N5575" s="5">
        <v>159.13333333333301</v>
      </c>
      <c r="O5575" s="96">
        <v>31.31</v>
      </c>
      <c r="P5575" s="5">
        <v>0</v>
      </c>
      <c r="Q5575" s="99">
        <v>0</v>
      </c>
      <c r="R5575" s="99">
        <v>0</v>
      </c>
      <c r="S5575" s="99">
        <v>0</v>
      </c>
      <c r="T5575" s="30">
        <f t="shared" si="609"/>
        <v>112.29999999999998</v>
      </c>
      <c r="U5575" s="21">
        <f t="shared" si="613"/>
        <v>0</v>
      </c>
      <c r="V5575" s="21">
        <f t="shared" si="614"/>
        <v>0</v>
      </c>
      <c r="W5575" s="21">
        <f t="shared" si="615"/>
        <v>0</v>
      </c>
    </row>
    <row r="5576" spans="1:23">
      <c r="A5576" s="2">
        <f t="shared" si="610"/>
        <v>45536</v>
      </c>
      <c r="B5576" s="3">
        <f t="shared" si="611"/>
        <v>45560</v>
      </c>
      <c r="C5576" s="7">
        <v>45560.125</v>
      </c>
      <c r="D5576" s="7">
        <v>45560.166666666664</v>
      </c>
      <c r="E5576" s="5">
        <v>57</v>
      </c>
      <c r="F5576" s="5">
        <v>-227</v>
      </c>
      <c r="G5576" s="5">
        <v>-0.76666666666666605</v>
      </c>
      <c r="H5576" s="34" cm="1">
        <f t="array" ref="H5576">SUMPRODUCT(('ESB Networks Summary'!$C$5:$C$17384=Data!D5576)*('ESB Networks Summary'!$E$5:$E$17384))*1000*2-SUMPRODUCT(('ESB Networks Summary'!$C$5:$C$17384=Data!D5576)*('ESB Networks Summary'!$F$5:$F$17384))*1000*2</f>
        <v>4</v>
      </c>
      <c r="I5576" s="5">
        <v>0</v>
      </c>
      <c r="J5576" s="5">
        <v>0</v>
      </c>
      <c r="K5576" s="17">
        <v>1</v>
      </c>
      <c r="L5576" s="52">
        <f t="shared" si="612"/>
        <v>0</v>
      </c>
      <c r="M5576" s="5">
        <v>0</v>
      </c>
      <c r="N5576" s="5">
        <v>67.825000000000003</v>
      </c>
      <c r="O5576" s="96">
        <v>27.58</v>
      </c>
      <c r="P5576" s="5">
        <v>0</v>
      </c>
      <c r="Q5576" s="99">
        <v>0</v>
      </c>
      <c r="R5576" s="99">
        <v>0</v>
      </c>
      <c r="S5576" s="99">
        <v>0</v>
      </c>
      <c r="T5576" s="30">
        <f t="shared" si="609"/>
        <v>158.40833333333333</v>
      </c>
      <c r="U5576" s="21">
        <f t="shared" si="613"/>
        <v>0</v>
      </c>
      <c r="V5576" s="21">
        <f t="shared" si="614"/>
        <v>0</v>
      </c>
      <c r="W5576" s="21">
        <f t="shared" si="615"/>
        <v>0</v>
      </c>
    </row>
    <row r="5577" spans="1:23">
      <c r="A5577" s="2">
        <f t="shared" si="610"/>
        <v>45536</v>
      </c>
      <c r="B5577" s="3">
        <f t="shared" si="611"/>
        <v>45560</v>
      </c>
      <c r="C5577" s="7">
        <v>45560.145833333336</v>
      </c>
      <c r="D5577" s="7">
        <v>45560.1875</v>
      </c>
      <c r="E5577" s="5">
        <v>56.433333333333302</v>
      </c>
      <c r="F5577" s="5">
        <v>-198.48333333333301</v>
      </c>
      <c r="G5577" s="5">
        <v>-7.49999999999999E-2</v>
      </c>
      <c r="H5577" s="34" cm="1">
        <f t="array" ref="H5577">SUMPRODUCT(('ESB Networks Summary'!$C$5:$C$17384=Data!D5577)*('ESB Networks Summary'!$E$5:$E$17384))*1000*2-SUMPRODUCT(('ESB Networks Summary'!$C$5:$C$17384=Data!D5577)*('ESB Networks Summary'!$F$5:$F$17384))*1000*2</f>
        <v>2</v>
      </c>
      <c r="I5577" s="5">
        <v>0</v>
      </c>
      <c r="J5577" s="5">
        <v>0</v>
      </c>
      <c r="K5577" s="17">
        <v>1</v>
      </c>
      <c r="L5577" s="52">
        <f t="shared" si="612"/>
        <v>0</v>
      </c>
      <c r="M5577" s="5">
        <v>0</v>
      </c>
      <c r="N5577" s="5">
        <v>29.8333333333333</v>
      </c>
      <c r="O5577" s="96">
        <v>27.58</v>
      </c>
      <c r="P5577" s="5">
        <v>0</v>
      </c>
      <c r="Q5577" s="99">
        <v>0</v>
      </c>
      <c r="R5577" s="99">
        <v>0</v>
      </c>
      <c r="S5577" s="99">
        <v>0</v>
      </c>
      <c r="T5577" s="30">
        <f t="shared" si="609"/>
        <v>168.5749999999997</v>
      </c>
      <c r="U5577" s="21">
        <f t="shared" si="613"/>
        <v>0</v>
      </c>
      <c r="V5577" s="21">
        <f t="shared" si="614"/>
        <v>0</v>
      </c>
      <c r="W5577" s="21">
        <f t="shared" si="615"/>
        <v>0</v>
      </c>
    </row>
    <row r="5578" spans="1:23">
      <c r="A5578" s="2">
        <f t="shared" si="610"/>
        <v>45536</v>
      </c>
      <c r="B5578" s="3">
        <f t="shared" si="611"/>
        <v>45560</v>
      </c>
      <c r="C5578" s="7">
        <v>45560.166666666664</v>
      </c>
      <c r="D5578" s="7">
        <v>45560.208333333336</v>
      </c>
      <c r="E5578" s="5">
        <v>56</v>
      </c>
      <c r="F5578" s="5">
        <v>-173.9</v>
      </c>
      <c r="G5578" s="5">
        <v>25.233333333333299</v>
      </c>
      <c r="H5578" s="34" cm="1">
        <f t="array" ref="H5578">SUMPRODUCT(('ESB Networks Summary'!$C$5:$C$17384=Data!D5578)*('ESB Networks Summary'!$E$5:$E$17384))*1000*2-SUMPRODUCT(('ESB Networks Summary'!$C$5:$C$17384=Data!D5578)*('ESB Networks Summary'!$F$5:$F$17384))*1000*2</f>
        <v>4</v>
      </c>
      <c r="I5578" s="5">
        <v>0</v>
      </c>
      <c r="J5578" s="5">
        <v>0</v>
      </c>
      <c r="K5578" s="17">
        <v>1</v>
      </c>
      <c r="L5578" s="52">
        <f t="shared" si="612"/>
        <v>0</v>
      </c>
      <c r="M5578" s="5">
        <v>0</v>
      </c>
      <c r="N5578" s="5">
        <v>0</v>
      </c>
      <c r="O5578" s="96">
        <v>1271.04</v>
      </c>
      <c r="P5578" s="5">
        <v>0</v>
      </c>
      <c r="Q5578" s="99">
        <v>0</v>
      </c>
      <c r="R5578" s="99">
        <v>0</v>
      </c>
      <c r="S5578" s="99">
        <v>0</v>
      </c>
      <c r="T5578" s="30">
        <f t="shared" si="609"/>
        <v>199.1333333333333</v>
      </c>
      <c r="U5578" s="21">
        <f t="shared" si="613"/>
        <v>0</v>
      </c>
      <c r="V5578" s="21">
        <f t="shared" si="614"/>
        <v>0</v>
      </c>
      <c r="W5578" s="21">
        <f t="shared" si="615"/>
        <v>0</v>
      </c>
    </row>
    <row r="5579" spans="1:23">
      <c r="A5579" s="2">
        <f t="shared" si="610"/>
        <v>45536</v>
      </c>
      <c r="B5579" s="3">
        <f t="shared" si="611"/>
        <v>45560</v>
      </c>
      <c r="C5579" s="7">
        <v>45560.1875</v>
      </c>
      <c r="D5579" s="7">
        <v>45560.229166666664</v>
      </c>
      <c r="E5579" s="5">
        <v>51.274999999999999</v>
      </c>
      <c r="F5579" s="5">
        <v>-3718.4666666666599</v>
      </c>
      <c r="G5579" s="5">
        <v>0.624999999999999</v>
      </c>
      <c r="H5579" s="34" cm="1">
        <f t="array" ref="H5579">SUMPRODUCT(('ESB Networks Summary'!$C$5:$C$17384=Data!D5579)*('ESB Networks Summary'!$E$5:$E$17384))*1000*2-SUMPRODUCT(('ESB Networks Summary'!$C$5:$C$17384=Data!D5579)*('ESB Networks Summary'!$F$5:$F$17384))*1000*2</f>
        <v>16</v>
      </c>
      <c r="I5579" s="5">
        <v>3371.2</v>
      </c>
      <c r="J5579" s="5">
        <v>0</v>
      </c>
      <c r="K5579" s="17">
        <v>1</v>
      </c>
      <c r="L5579" s="52">
        <f t="shared" si="612"/>
        <v>0</v>
      </c>
      <c r="M5579" s="5">
        <v>0</v>
      </c>
      <c r="N5579" s="5">
        <v>3496.9583333333298</v>
      </c>
      <c r="O5579" s="96">
        <v>1271.04</v>
      </c>
      <c r="P5579" s="5">
        <v>4.1666666666666602E-2</v>
      </c>
      <c r="Q5579" s="99">
        <v>0</v>
      </c>
      <c r="R5579" s="99">
        <v>0</v>
      </c>
      <c r="S5579" s="99">
        <v>0</v>
      </c>
      <c r="T5579" s="30">
        <f t="shared" si="609"/>
        <v>222.17499999999654</v>
      </c>
      <c r="U5579" s="21">
        <f t="shared" si="613"/>
        <v>0</v>
      </c>
      <c r="V5579" s="21">
        <f t="shared" si="614"/>
        <v>0</v>
      </c>
      <c r="W5579" s="21">
        <f t="shared" si="615"/>
        <v>0</v>
      </c>
    </row>
    <row r="5580" spans="1:23">
      <c r="A5580" s="2">
        <f t="shared" si="610"/>
        <v>45536</v>
      </c>
      <c r="B5580" s="3">
        <f t="shared" si="611"/>
        <v>45560</v>
      </c>
      <c r="C5580" s="7">
        <v>45560.208333333336</v>
      </c>
      <c r="D5580" s="7">
        <v>45560.25</v>
      </c>
      <c r="E5580" s="5">
        <v>44.033333333333303</v>
      </c>
      <c r="F5580" s="5">
        <v>-1601.36666666666</v>
      </c>
      <c r="G5580" s="5">
        <v>-102.766666666666</v>
      </c>
      <c r="H5580" s="34" cm="1">
        <f t="array" ref="H5580">SUMPRODUCT(('ESB Networks Summary'!$C$5:$C$17384=Data!D5580)*('ESB Networks Summary'!$E$5:$E$17384))*1000*2-SUMPRODUCT(('ESB Networks Summary'!$C$5:$C$17384=Data!D5580)*('ESB Networks Summary'!$F$5:$F$17384))*1000*2</f>
        <v>8</v>
      </c>
      <c r="I5580" s="5">
        <v>1370.93333333333</v>
      </c>
      <c r="J5580" s="5">
        <v>0</v>
      </c>
      <c r="K5580" s="17">
        <v>1</v>
      </c>
      <c r="L5580" s="52">
        <f t="shared" si="612"/>
        <v>0</v>
      </c>
      <c r="M5580" s="5">
        <v>0</v>
      </c>
      <c r="N5580" s="5">
        <v>1381.56666666666</v>
      </c>
      <c r="O5580" s="96">
        <v>597.01</v>
      </c>
      <c r="P5580" s="5">
        <v>1.06666666666666</v>
      </c>
      <c r="Q5580" s="99">
        <v>0</v>
      </c>
      <c r="R5580" s="99">
        <v>0</v>
      </c>
      <c r="S5580" s="99">
        <v>0</v>
      </c>
      <c r="T5580" s="30">
        <f t="shared" si="609"/>
        <v>118.10000000000059</v>
      </c>
      <c r="U5580" s="21">
        <f t="shared" si="613"/>
        <v>0</v>
      </c>
      <c r="V5580" s="21">
        <f t="shared" si="614"/>
        <v>0</v>
      </c>
      <c r="W5580" s="21">
        <f t="shared" si="615"/>
        <v>0</v>
      </c>
    </row>
    <row r="5581" spans="1:23">
      <c r="A5581" s="2">
        <f t="shared" si="610"/>
        <v>45536</v>
      </c>
      <c r="B5581" s="3">
        <f t="shared" si="611"/>
        <v>45560</v>
      </c>
      <c r="C5581" s="7">
        <v>45560.229166666664</v>
      </c>
      <c r="D5581" s="7">
        <v>45560.270833333336</v>
      </c>
      <c r="E5581" s="5">
        <v>41.766666666666602</v>
      </c>
      <c r="F5581" s="5">
        <v>-701.53333333333296</v>
      </c>
      <c r="G5581" s="5">
        <v>13.4333333333333</v>
      </c>
      <c r="H5581" s="34" cm="1">
        <f t="array" ref="H5581">SUMPRODUCT(('ESB Networks Summary'!$C$5:$C$17384=Data!D5581)*('ESB Networks Summary'!$E$5:$E$17384))*1000*2-SUMPRODUCT(('ESB Networks Summary'!$C$5:$C$17384=Data!D5581)*('ESB Networks Summary'!$F$5:$F$17384))*1000*2</f>
        <v>8</v>
      </c>
      <c r="I5581" s="5">
        <v>530.66666666666595</v>
      </c>
      <c r="J5581" s="5">
        <v>0</v>
      </c>
      <c r="K5581" s="17">
        <v>1</v>
      </c>
      <c r="L5581" s="52">
        <f t="shared" si="612"/>
        <v>0</v>
      </c>
      <c r="M5581" s="5">
        <v>0</v>
      </c>
      <c r="N5581" s="5">
        <v>580.86666666666599</v>
      </c>
      <c r="O5581" s="96">
        <v>597.01</v>
      </c>
      <c r="P5581" s="5">
        <v>18.566666666666599</v>
      </c>
      <c r="Q5581" s="99">
        <v>0</v>
      </c>
      <c r="R5581" s="99">
        <v>0</v>
      </c>
      <c r="S5581" s="99">
        <v>0</v>
      </c>
      <c r="T5581" s="30">
        <f t="shared" si="609"/>
        <v>152.66666666666686</v>
      </c>
      <c r="U5581" s="21">
        <f t="shared" si="613"/>
        <v>0</v>
      </c>
      <c r="V5581" s="21">
        <f t="shared" si="614"/>
        <v>0</v>
      </c>
      <c r="W5581" s="21">
        <f t="shared" si="615"/>
        <v>0</v>
      </c>
    </row>
    <row r="5582" spans="1:23">
      <c r="A5582" s="2">
        <f t="shared" si="610"/>
        <v>45536</v>
      </c>
      <c r="B5582" s="3">
        <f t="shared" si="611"/>
        <v>45560</v>
      </c>
      <c r="C5582" s="7">
        <v>45560.25</v>
      </c>
      <c r="D5582" s="7">
        <v>45560.291666666664</v>
      </c>
      <c r="E5582" s="5">
        <v>40.4</v>
      </c>
      <c r="F5582" s="5">
        <v>-197.61666666666599</v>
      </c>
      <c r="G5582" s="5">
        <v>0.233333333333333</v>
      </c>
      <c r="H5582" s="34" cm="1">
        <f t="array" ref="H5582">SUMPRODUCT(('ESB Networks Summary'!$C$5:$C$17384=Data!D5582)*('ESB Networks Summary'!$E$5:$E$17384))*1000*2-SUMPRODUCT(('ESB Networks Summary'!$C$5:$C$17384=Data!D5582)*('ESB Networks Summary'!$F$5:$F$17384))*1000*2</f>
        <v>6</v>
      </c>
      <c r="I5582" s="5">
        <v>0</v>
      </c>
      <c r="J5582" s="5">
        <v>0</v>
      </c>
      <c r="K5582" s="17">
        <v>1</v>
      </c>
      <c r="L5582" s="52">
        <f t="shared" si="612"/>
        <v>0</v>
      </c>
      <c r="M5582" s="5">
        <v>0</v>
      </c>
      <c r="N5582" s="5">
        <v>89.3</v>
      </c>
      <c r="O5582" s="96">
        <v>90.43</v>
      </c>
      <c r="P5582" s="5">
        <v>62.875</v>
      </c>
      <c r="Q5582" s="99">
        <v>0</v>
      </c>
      <c r="R5582" s="99">
        <v>0</v>
      </c>
      <c r="S5582" s="99">
        <v>0</v>
      </c>
      <c r="T5582" s="30">
        <f t="shared" si="609"/>
        <v>171.42499999999933</v>
      </c>
      <c r="U5582" s="21">
        <f t="shared" si="613"/>
        <v>0</v>
      </c>
      <c r="V5582" s="21">
        <f t="shared" si="614"/>
        <v>0</v>
      </c>
      <c r="W5582" s="21">
        <f t="shared" si="615"/>
        <v>0</v>
      </c>
    </row>
    <row r="5583" spans="1:23">
      <c r="A5583" s="2">
        <f t="shared" si="610"/>
        <v>45536</v>
      </c>
      <c r="B5583" s="3">
        <f t="shared" si="611"/>
        <v>45560</v>
      </c>
      <c r="C5583" s="7">
        <v>45560.270833333336</v>
      </c>
      <c r="D5583" s="7">
        <v>45560.3125</v>
      </c>
      <c r="E5583" s="5">
        <v>38.366666666666603</v>
      </c>
      <c r="F5583" s="5">
        <v>-1596.9666666666601</v>
      </c>
      <c r="G5583" s="5">
        <v>53.766666666666602</v>
      </c>
      <c r="H5583" s="34" cm="1">
        <f t="array" ref="H5583">SUMPRODUCT(('ESB Networks Summary'!$C$5:$C$17384=Data!D5583)*('ESB Networks Summary'!$E$5:$E$17384))*1000*2-SUMPRODUCT(('ESB Networks Summary'!$C$5:$C$17384=Data!D5583)*('ESB Networks Summary'!$F$5:$F$17384))*1000*2</f>
        <v>22</v>
      </c>
      <c r="I5583" s="5">
        <v>104.033333333333</v>
      </c>
      <c r="J5583" s="5">
        <v>0</v>
      </c>
      <c r="K5583" s="17">
        <v>1</v>
      </c>
      <c r="L5583" s="52">
        <f t="shared" si="612"/>
        <v>0</v>
      </c>
      <c r="M5583" s="5">
        <v>0</v>
      </c>
      <c r="N5583" s="5">
        <v>1816.8333333333301</v>
      </c>
      <c r="O5583" s="96">
        <v>90.43</v>
      </c>
      <c r="P5583" s="5">
        <v>223.19999999999899</v>
      </c>
      <c r="Q5583" s="99">
        <v>0</v>
      </c>
      <c r="R5583" s="99">
        <v>0</v>
      </c>
      <c r="S5583" s="99">
        <v>0</v>
      </c>
      <c r="T5583" s="30">
        <f t="shared" si="609"/>
        <v>57.099999999995589</v>
      </c>
      <c r="U5583" s="21">
        <f t="shared" si="613"/>
        <v>0</v>
      </c>
      <c r="V5583" s="21">
        <f t="shared" si="614"/>
        <v>0</v>
      </c>
      <c r="W5583" s="21">
        <f t="shared" si="615"/>
        <v>0</v>
      </c>
    </row>
    <row r="5584" spans="1:23">
      <c r="A5584" s="2">
        <f t="shared" si="610"/>
        <v>45536</v>
      </c>
      <c r="B5584" s="3">
        <f t="shared" si="611"/>
        <v>45560</v>
      </c>
      <c r="C5584" s="7">
        <v>45560.291666666664</v>
      </c>
      <c r="D5584" s="7">
        <v>45560.333333333336</v>
      </c>
      <c r="E5584" s="5">
        <v>37</v>
      </c>
      <c r="F5584" s="5">
        <v>-27.75</v>
      </c>
      <c r="G5584" s="5">
        <v>-0.71666666666666701</v>
      </c>
      <c r="H5584" s="34" cm="1">
        <f t="array" ref="H5584">SUMPRODUCT(('ESB Networks Summary'!$C$5:$C$17384=Data!D5584)*('ESB Networks Summary'!$E$5:$E$17384))*1000*2-SUMPRODUCT(('ESB Networks Summary'!$C$5:$C$17384=Data!D5584)*('ESB Networks Summary'!$F$5:$F$17384))*1000*2</f>
        <v>-4</v>
      </c>
      <c r="I5584" s="5">
        <v>0</v>
      </c>
      <c r="J5584" s="5">
        <v>0</v>
      </c>
      <c r="K5584" s="17">
        <v>1</v>
      </c>
      <c r="L5584" s="52">
        <f t="shared" si="612"/>
        <v>0</v>
      </c>
      <c r="M5584" s="5">
        <v>0</v>
      </c>
      <c r="N5584" s="5">
        <v>104.524999999999</v>
      </c>
      <c r="O5584" s="96">
        <v>326.38</v>
      </c>
      <c r="P5584" s="5">
        <v>214.09166666666599</v>
      </c>
      <c r="Q5584" s="99">
        <v>135.05000000000001</v>
      </c>
      <c r="R5584" s="99">
        <v>0</v>
      </c>
      <c r="S5584" s="99">
        <v>0</v>
      </c>
      <c r="T5584" s="30">
        <f t="shared" si="609"/>
        <v>136.60000000000031</v>
      </c>
      <c r="U5584" s="21">
        <f t="shared" si="613"/>
        <v>0</v>
      </c>
      <c r="V5584" s="21">
        <f t="shared" si="614"/>
        <v>0</v>
      </c>
      <c r="W5584" s="21">
        <f t="shared" si="615"/>
        <v>0</v>
      </c>
    </row>
    <row r="5585" spans="1:23">
      <c r="A5585" s="2">
        <f t="shared" si="610"/>
        <v>45536</v>
      </c>
      <c r="B5585" s="3">
        <f t="shared" si="611"/>
        <v>45560</v>
      </c>
      <c r="C5585" s="7">
        <v>45560.3125</v>
      </c>
      <c r="D5585" s="7">
        <v>45560.354166666664</v>
      </c>
      <c r="E5585" s="5">
        <v>37</v>
      </c>
      <c r="F5585" s="5">
        <v>165.8</v>
      </c>
      <c r="G5585" s="5">
        <v>-1.6666666666666601</v>
      </c>
      <c r="H5585" s="34" cm="1">
        <f t="array" ref="H5585">SUMPRODUCT(('ESB Networks Summary'!$C$5:$C$17384=Data!D5585)*('ESB Networks Summary'!$E$5:$E$17384))*1000*2-SUMPRODUCT(('ESB Networks Summary'!$C$5:$C$17384=Data!D5585)*('ESB Networks Summary'!$F$5:$F$17384))*1000*2</f>
        <v>2</v>
      </c>
      <c r="I5585" s="5">
        <v>0</v>
      </c>
      <c r="J5585" s="5">
        <v>0</v>
      </c>
      <c r="K5585" s="17">
        <v>1</v>
      </c>
      <c r="L5585" s="52">
        <f t="shared" si="612"/>
        <v>0</v>
      </c>
      <c r="M5585" s="5">
        <v>0</v>
      </c>
      <c r="N5585" s="5">
        <v>20.8</v>
      </c>
      <c r="O5585" s="96">
        <v>326.38</v>
      </c>
      <c r="P5585" s="5">
        <v>336.76666666666603</v>
      </c>
      <c r="Q5585" s="99">
        <v>135.05000000000001</v>
      </c>
      <c r="R5585" s="99">
        <v>0</v>
      </c>
      <c r="S5585" s="99">
        <v>0</v>
      </c>
      <c r="T5585" s="30">
        <f t="shared" si="609"/>
        <v>148.49999999999932</v>
      </c>
      <c r="U5585" s="21">
        <f t="shared" si="613"/>
        <v>0</v>
      </c>
      <c r="V5585" s="21">
        <f t="shared" si="614"/>
        <v>0</v>
      </c>
      <c r="W5585" s="21">
        <f t="shared" si="615"/>
        <v>0</v>
      </c>
    </row>
    <row r="5586" spans="1:23">
      <c r="A5586" s="2">
        <f t="shared" si="610"/>
        <v>45536</v>
      </c>
      <c r="B5586" s="3">
        <f t="shared" si="611"/>
        <v>45560</v>
      </c>
      <c r="C5586" s="7">
        <v>45560.333333333336</v>
      </c>
      <c r="D5586" s="7">
        <v>45560.375</v>
      </c>
      <c r="E5586" s="5">
        <v>37.4</v>
      </c>
      <c r="F5586" s="5">
        <v>399.02499999999998</v>
      </c>
      <c r="G5586" s="5">
        <v>2.2250000000000001</v>
      </c>
      <c r="H5586" s="34" cm="1">
        <f t="array" ref="H5586">SUMPRODUCT(('ESB Networks Summary'!$C$5:$C$17384=Data!D5586)*('ESB Networks Summary'!$E$5:$E$17384))*1000*2-SUMPRODUCT(('ESB Networks Summary'!$C$5:$C$17384=Data!D5586)*('ESB Networks Summary'!$F$5:$F$17384))*1000*2</f>
        <v>2</v>
      </c>
      <c r="I5586" s="5">
        <v>0</v>
      </c>
      <c r="J5586" s="5">
        <v>0</v>
      </c>
      <c r="K5586" s="17">
        <v>1</v>
      </c>
      <c r="L5586" s="52">
        <f t="shared" si="612"/>
        <v>0</v>
      </c>
      <c r="M5586" s="5">
        <v>0</v>
      </c>
      <c r="N5586" s="5">
        <v>24.8333333333333</v>
      </c>
      <c r="O5586" s="96">
        <v>200.04</v>
      </c>
      <c r="P5586" s="5">
        <v>565.11666666666599</v>
      </c>
      <c r="Q5586" s="99">
        <v>861.7</v>
      </c>
      <c r="R5586" s="99">
        <v>0</v>
      </c>
      <c r="S5586" s="99">
        <v>0</v>
      </c>
      <c r="T5586" s="30">
        <f t="shared" si="609"/>
        <v>143.48333333333278</v>
      </c>
      <c r="U5586" s="21">
        <f t="shared" si="613"/>
        <v>0</v>
      </c>
      <c r="V5586" s="21">
        <f t="shared" si="614"/>
        <v>0</v>
      </c>
      <c r="W5586" s="21">
        <f t="shared" si="615"/>
        <v>0</v>
      </c>
    </row>
    <row r="5587" spans="1:23">
      <c r="A5587" s="2">
        <f t="shared" si="610"/>
        <v>45536</v>
      </c>
      <c r="B5587" s="3">
        <f t="shared" si="611"/>
        <v>45560</v>
      </c>
      <c r="C5587" s="7">
        <v>45560.354166666664</v>
      </c>
      <c r="D5587" s="7">
        <v>45560.395833333336</v>
      </c>
      <c r="E5587" s="5">
        <v>38.3333333333333</v>
      </c>
      <c r="F5587" s="5">
        <v>390.23333333333301</v>
      </c>
      <c r="G5587" s="5">
        <v>-2.2999999999999998</v>
      </c>
      <c r="H5587" s="34" cm="1">
        <f t="array" ref="H5587">SUMPRODUCT(('ESB Networks Summary'!$C$5:$C$17384=Data!D5587)*('ESB Networks Summary'!$E$5:$E$17384))*1000*2-SUMPRODUCT(('ESB Networks Summary'!$C$5:$C$17384=Data!D5587)*('ESB Networks Summary'!$F$5:$F$17384))*1000*2</f>
        <v>6</v>
      </c>
      <c r="I5587" s="5">
        <v>0</v>
      </c>
      <c r="J5587" s="5">
        <v>0</v>
      </c>
      <c r="K5587" s="17">
        <v>1</v>
      </c>
      <c r="L5587" s="52">
        <f t="shared" si="612"/>
        <v>0</v>
      </c>
      <c r="M5587" s="5">
        <v>0</v>
      </c>
      <c r="N5587" s="5">
        <v>0</v>
      </c>
      <c r="O5587" s="96">
        <v>200.04</v>
      </c>
      <c r="P5587" s="5">
        <v>551.4</v>
      </c>
      <c r="Q5587" s="99">
        <v>861.7</v>
      </c>
      <c r="R5587" s="99">
        <v>0</v>
      </c>
      <c r="S5587" s="99">
        <v>0</v>
      </c>
      <c r="T5587" s="30">
        <f t="shared" si="609"/>
        <v>158.86666666666702</v>
      </c>
      <c r="U5587" s="21">
        <f t="shared" si="613"/>
        <v>0</v>
      </c>
      <c r="V5587" s="21">
        <f t="shared" si="614"/>
        <v>0</v>
      </c>
      <c r="W5587" s="21">
        <f t="shared" si="615"/>
        <v>0</v>
      </c>
    </row>
    <row r="5588" spans="1:23">
      <c r="A5588" s="2">
        <f t="shared" si="610"/>
        <v>45536</v>
      </c>
      <c r="B5588" s="3">
        <f t="shared" si="611"/>
        <v>45560</v>
      </c>
      <c r="C5588" s="7">
        <v>45560.375</v>
      </c>
      <c r="D5588" s="7">
        <v>45560.416666666664</v>
      </c>
      <c r="E5588" s="5">
        <v>39.1666666666666</v>
      </c>
      <c r="F5588" s="5">
        <v>493.13333333333298</v>
      </c>
      <c r="G5588" s="5">
        <v>-0.73333333333333295</v>
      </c>
      <c r="H5588" s="34" cm="1">
        <f t="array" ref="H5588">SUMPRODUCT(('ESB Networks Summary'!$C$5:$C$17384=Data!D5588)*('ESB Networks Summary'!$E$5:$E$17384))*1000*2-SUMPRODUCT(('ESB Networks Summary'!$C$5:$C$17384=Data!D5588)*('ESB Networks Summary'!$F$5:$F$17384))*1000*2</f>
        <v>0</v>
      </c>
      <c r="I5588" s="5">
        <v>0</v>
      </c>
      <c r="J5588" s="5">
        <v>0</v>
      </c>
      <c r="K5588" s="17">
        <v>1</v>
      </c>
      <c r="L5588" s="52">
        <f t="shared" si="612"/>
        <v>0</v>
      </c>
      <c r="M5588" s="5">
        <v>0</v>
      </c>
      <c r="N5588" s="5">
        <v>24.933333333333302</v>
      </c>
      <c r="O5588" s="96">
        <v>176.34</v>
      </c>
      <c r="P5588" s="5">
        <v>685.5</v>
      </c>
      <c r="Q5588" s="99">
        <v>1609.24</v>
      </c>
      <c r="R5588" s="99">
        <v>0</v>
      </c>
      <c r="S5588" s="99">
        <v>0</v>
      </c>
      <c r="T5588" s="30">
        <f t="shared" si="609"/>
        <v>166.70000000000039</v>
      </c>
      <c r="U5588" s="21">
        <f t="shared" si="613"/>
        <v>0</v>
      </c>
      <c r="V5588" s="21">
        <f t="shared" si="614"/>
        <v>0</v>
      </c>
      <c r="W5588" s="21">
        <f t="shared" si="615"/>
        <v>0</v>
      </c>
    </row>
    <row r="5589" spans="1:23">
      <c r="A5589" s="2">
        <f t="shared" si="610"/>
        <v>45536</v>
      </c>
      <c r="B5589" s="3">
        <f t="shared" si="611"/>
        <v>45560</v>
      </c>
      <c r="C5589" s="7">
        <v>45560.395833333336</v>
      </c>
      <c r="D5589" s="7">
        <v>45560.4375</v>
      </c>
      <c r="E5589" s="5">
        <v>40.533333333333303</v>
      </c>
      <c r="F5589" s="5">
        <v>709.02499999999998</v>
      </c>
      <c r="G5589" s="5">
        <v>-2.61666666666666</v>
      </c>
      <c r="H5589" s="34" cm="1">
        <f t="array" ref="H5589">SUMPRODUCT(('ESB Networks Summary'!$C$5:$C$17384=Data!D5589)*('ESB Networks Summary'!$E$5:$E$17384))*1000*2-SUMPRODUCT(('ESB Networks Summary'!$C$5:$C$17384=Data!D5589)*('ESB Networks Summary'!$F$5:$F$17384))*1000*2</f>
        <v>4</v>
      </c>
      <c r="I5589" s="5">
        <v>0</v>
      </c>
      <c r="J5589" s="5">
        <v>0</v>
      </c>
      <c r="K5589" s="17">
        <v>1</v>
      </c>
      <c r="L5589" s="52">
        <f t="shared" si="612"/>
        <v>0</v>
      </c>
      <c r="M5589" s="5">
        <v>0</v>
      </c>
      <c r="N5589" s="5">
        <v>11.966666666666599</v>
      </c>
      <c r="O5589" s="96">
        <v>176.34</v>
      </c>
      <c r="P5589" s="5">
        <v>878.29166666666595</v>
      </c>
      <c r="Q5589" s="99">
        <v>1609.24</v>
      </c>
      <c r="R5589" s="99">
        <v>0</v>
      </c>
      <c r="S5589" s="99">
        <v>0</v>
      </c>
      <c r="T5589" s="30">
        <f t="shared" si="609"/>
        <v>154.68333333333271</v>
      </c>
      <c r="U5589" s="21">
        <f t="shared" si="613"/>
        <v>0</v>
      </c>
      <c r="V5589" s="21">
        <f t="shared" si="614"/>
        <v>0</v>
      </c>
      <c r="W5589" s="21">
        <f t="shared" si="615"/>
        <v>0</v>
      </c>
    </row>
    <row r="5590" spans="1:23">
      <c r="A5590" s="2">
        <f t="shared" si="610"/>
        <v>45536</v>
      </c>
      <c r="B5590" s="3">
        <f t="shared" si="611"/>
        <v>45560</v>
      </c>
      <c r="C5590" s="7">
        <v>45560.416666666664</v>
      </c>
      <c r="D5590" s="7">
        <v>45560.458333333336</v>
      </c>
      <c r="E5590" s="5">
        <v>41.9</v>
      </c>
      <c r="F5590" s="5">
        <v>452.36666666666599</v>
      </c>
      <c r="G5590" s="5">
        <v>-1.13333333333333</v>
      </c>
      <c r="H5590" s="34" cm="1">
        <f t="array" ref="H5590">SUMPRODUCT(('ESB Networks Summary'!$C$5:$C$17384=Data!D5590)*('ESB Networks Summary'!$E$5:$E$17384))*1000*2-SUMPRODUCT(('ESB Networks Summary'!$C$5:$C$17384=Data!D5590)*('ESB Networks Summary'!$F$5:$F$17384))*1000*2</f>
        <v>4</v>
      </c>
      <c r="I5590" s="5">
        <v>0</v>
      </c>
      <c r="J5590" s="5">
        <v>0</v>
      </c>
      <c r="K5590" s="17">
        <v>1</v>
      </c>
      <c r="L5590" s="52">
        <f t="shared" si="612"/>
        <v>0</v>
      </c>
      <c r="M5590" s="5">
        <v>0</v>
      </c>
      <c r="N5590" s="5">
        <v>0</v>
      </c>
      <c r="O5590" s="96">
        <v>137.53</v>
      </c>
      <c r="P5590" s="5">
        <v>633.73333333333301</v>
      </c>
      <c r="Q5590" s="99">
        <v>1819.84</v>
      </c>
      <c r="R5590" s="99">
        <v>0</v>
      </c>
      <c r="S5590" s="99">
        <v>0</v>
      </c>
      <c r="T5590" s="30">
        <f t="shared" si="609"/>
        <v>180.23333333333369</v>
      </c>
      <c r="U5590" s="21">
        <f t="shared" si="613"/>
        <v>0</v>
      </c>
      <c r="V5590" s="21">
        <f t="shared" si="614"/>
        <v>0</v>
      </c>
      <c r="W5590" s="21">
        <f t="shared" si="615"/>
        <v>0</v>
      </c>
    </row>
    <row r="5591" spans="1:23">
      <c r="A5591" s="2">
        <f t="shared" si="610"/>
        <v>45536</v>
      </c>
      <c r="B5591" s="3">
        <f t="shared" si="611"/>
        <v>45560</v>
      </c>
      <c r="C5591" s="7">
        <v>45560.4375</v>
      </c>
      <c r="D5591" s="7">
        <v>45560.479166666664</v>
      </c>
      <c r="E5591" s="5">
        <v>42.8</v>
      </c>
      <c r="F5591" s="5">
        <v>322.3</v>
      </c>
      <c r="G5591" s="5">
        <v>0.266666666666666</v>
      </c>
      <c r="H5591" s="34" cm="1">
        <f t="array" ref="H5591">SUMPRODUCT(('ESB Networks Summary'!$C$5:$C$17384=Data!D5591)*('ESB Networks Summary'!$E$5:$E$17384))*1000*2-SUMPRODUCT(('ESB Networks Summary'!$C$5:$C$17384=Data!D5591)*('ESB Networks Summary'!$F$5:$F$17384))*1000*2</f>
        <v>6</v>
      </c>
      <c r="I5591" s="5">
        <v>0</v>
      </c>
      <c r="J5591" s="5">
        <v>0</v>
      </c>
      <c r="K5591" s="17">
        <v>1</v>
      </c>
      <c r="L5591" s="52">
        <f t="shared" si="612"/>
        <v>0</v>
      </c>
      <c r="M5591" s="5">
        <v>0</v>
      </c>
      <c r="N5591" s="5">
        <v>58.466666666666598</v>
      </c>
      <c r="O5591" s="96">
        <v>137.53</v>
      </c>
      <c r="P5591" s="5">
        <v>512.4</v>
      </c>
      <c r="Q5591" s="99">
        <v>1819.84</v>
      </c>
      <c r="R5591" s="99">
        <v>0</v>
      </c>
      <c r="S5591" s="99">
        <v>0</v>
      </c>
      <c r="T5591" s="30">
        <f t="shared" si="609"/>
        <v>131.90000000000003</v>
      </c>
      <c r="U5591" s="21">
        <f t="shared" si="613"/>
        <v>0</v>
      </c>
      <c r="V5591" s="21">
        <f t="shared" si="614"/>
        <v>0</v>
      </c>
      <c r="W5591" s="21">
        <f t="shared" si="615"/>
        <v>0</v>
      </c>
    </row>
    <row r="5592" spans="1:23">
      <c r="A5592" s="2">
        <f t="shared" si="610"/>
        <v>45536</v>
      </c>
      <c r="B5592" s="3">
        <f t="shared" si="611"/>
        <v>45560</v>
      </c>
      <c r="C5592" s="7">
        <v>45560.458333333336</v>
      </c>
      <c r="D5592" s="7">
        <v>45560.5</v>
      </c>
      <c r="E5592" s="5">
        <v>43</v>
      </c>
      <c r="F5592" s="5">
        <v>202.416666666666</v>
      </c>
      <c r="G5592" s="5">
        <v>2.7833333333333301</v>
      </c>
      <c r="H5592" s="34" cm="1">
        <f t="array" ref="H5592">SUMPRODUCT(('ESB Networks Summary'!$C$5:$C$17384=Data!D5592)*('ESB Networks Summary'!$E$5:$E$17384))*1000*2-SUMPRODUCT(('ESB Networks Summary'!$C$5:$C$17384=Data!D5592)*('ESB Networks Summary'!$F$5:$F$17384))*1000*2</f>
        <v>2</v>
      </c>
      <c r="I5592" s="5">
        <v>0</v>
      </c>
      <c r="J5592" s="5">
        <v>0</v>
      </c>
      <c r="K5592" s="17">
        <v>1</v>
      </c>
      <c r="L5592" s="52">
        <f t="shared" si="612"/>
        <v>0</v>
      </c>
      <c r="M5592" s="5">
        <v>0</v>
      </c>
      <c r="N5592" s="5">
        <v>338.71666666666601</v>
      </c>
      <c r="O5592" s="96">
        <v>433.07</v>
      </c>
      <c r="P5592" s="5">
        <v>644.01666666666597</v>
      </c>
      <c r="Q5592" s="99">
        <v>1516.68</v>
      </c>
      <c r="R5592" s="99">
        <v>0</v>
      </c>
      <c r="S5592" s="99">
        <v>0</v>
      </c>
      <c r="T5592" s="30">
        <f t="shared" si="609"/>
        <v>105.66666666666725</v>
      </c>
      <c r="U5592" s="21">
        <f t="shared" si="613"/>
        <v>0</v>
      </c>
      <c r="V5592" s="21">
        <f t="shared" si="614"/>
        <v>0</v>
      </c>
      <c r="W5592" s="21">
        <f t="shared" si="615"/>
        <v>0</v>
      </c>
    </row>
    <row r="5593" spans="1:23">
      <c r="A5593" s="2">
        <f t="shared" si="610"/>
        <v>45536</v>
      </c>
      <c r="B5593" s="3">
        <f t="shared" si="611"/>
        <v>45560</v>
      </c>
      <c r="C5593" s="7">
        <v>45560.479166666664</v>
      </c>
      <c r="D5593" s="7">
        <v>45560.520833333336</v>
      </c>
      <c r="E5593" s="5">
        <v>43.966666666666598</v>
      </c>
      <c r="F5593" s="5">
        <v>210.3</v>
      </c>
      <c r="G5593" s="5">
        <v>-1.2333333333333301</v>
      </c>
      <c r="H5593" s="34" cm="1">
        <f t="array" ref="H5593">SUMPRODUCT(('ESB Networks Summary'!$C$5:$C$17384=Data!D5593)*('ESB Networks Summary'!$E$5:$E$17384))*1000*2-SUMPRODUCT(('ESB Networks Summary'!$C$5:$C$17384=Data!D5593)*('ESB Networks Summary'!$F$5:$F$17384))*1000*2</f>
        <v>4</v>
      </c>
      <c r="I5593" s="5">
        <v>0</v>
      </c>
      <c r="J5593" s="5">
        <v>0</v>
      </c>
      <c r="K5593" s="17">
        <v>1</v>
      </c>
      <c r="L5593" s="52">
        <f t="shared" si="612"/>
        <v>0</v>
      </c>
      <c r="M5593" s="5">
        <v>0</v>
      </c>
      <c r="N5593" s="5">
        <v>329.06666666666598</v>
      </c>
      <c r="O5593" s="96">
        <v>433.07</v>
      </c>
      <c r="P5593" s="5">
        <v>668.83333333333303</v>
      </c>
      <c r="Q5593" s="99">
        <v>1516.68</v>
      </c>
      <c r="R5593" s="99">
        <v>0</v>
      </c>
      <c r="S5593" s="99">
        <v>0</v>
      </c>
      <c r="T5593" s="30">
        <f t="shared" si="609"/>
        <v>128.23333333333369</v>
      </c>
      <c r="U5593" s="21">
        <f t="shared" si="613"/>
        <v>0</v>
      </c>
      <c r="V5593" s="21">
        <f t="shared" si="614"/>
        <v>0</v>
      </c>
      <c r="W5593" s="21">
        <f t="shared" si="615"/>
        <v>0</v>
      </c>
    </row>
    <row r="5594" spans="1:23">
      <c r="A5594" s="2">
        <f t="shared" si="610"/>
        <v>45536</v>
      </c>
      <c r="B5594" s="3">
        <f t="shared" si="611"/>
        <v>45560</v>
      </c>
      <c r="C5594" s="7">
        <v>45560.5</v>
      </c>
      <c r="D5594" s="7">
        <v>45560.541666666664</v>
      </c>
      <c r="E5594" s="5">
        <v>44</v>
      </c>
      <c r="F5594" s="5">
        <v>144.5</v>
      </c>
      <c r="G5594" s="5">
        <v>0.43333333333333302</v>
      </c>
      <c r="H5594" s="34" cm="1">
        <f t="array" ref="H5594">SUMPRODUCT(('ESB Networks Summary'!$C$5:$C$17384=Data!D5594)*('ESB Networks Summary'!$E$5:$E$17384))*1000*2-SUMPRODUCT(('ESB Networks Summary'!$C$5:$C$17384=Data!D5594)*('ESB Networks Summary'!$F$5:$F$17384))*1000*2</f>
        <v>4</v>
      </c>
      <c r="I5594" s="5">
        <v>0</v>
      </c>
      <c r="J5594" s="5">
        <v>0</v>
      </c>
      <c r="K5594" s="17">
        <v>1</v>
      </c>
      <c r="L5594" s="52">
        <f t="shared" si="612"/>
        <v>0</v>
      </c>
      <c r="M5594" s="5">
        <v>0</v>
      </c>
      <c r="N5594" s="5">
        <v>327</v>
      </c>
      <c r="O5594" s="96">
        <v>428.49</v>
      </c>
      <c r="P5594" s="5">
        <v>586.76666666666597</v>
      </c>
      <c r="Q5594" s="99">
        <v>1513.08</v>
      </c>
      <c r="R5594" s="99">
        <v>0</v>
      </c>
      <c r="S5594" s="99">
        <v>0</v>
      </c>
      <c r="T5594" s="30">
        <f t="shared" si="609"/>
        <v>115.69999999999925</v>
      </c>
      <c r="U5594" s="21">
        <f t="shared" si="613"/>
        <v>0</v>
      </c>
      <c r="V5594" s="21">
        <f t="shared" si="614"/>
        <v>0</v>
      </c>
      <c r="W5594" s="21">
        <f t="shared" si="615"/>
        <v>0</v>
      </c>
    </row>
    <row r="5595" spans="1:23">
      <c r="A5595" s="2">
        <f t="shared" si="610"/>
        <v>45536</v>
      </c>
      <c r="B5595" s="3">
        <f t="shared" si="611"/>
        <v>45560</v>
      </c>
      <c r="C5595" s="7">
        <v>45560.520833333336</v>
      </c>
      <c r="D5595" s="7">
        <v>45560.5625</v>
      </c>
      <c r="E5595" s="5">
        <v>44.566666666666599</v>
      </c>
      <c r="F5595" s="5">
        <v>386.4</v>
      </c>
      <c r="G5595" s="5">
        <v>-2.4666666666666601</v>
      </c>
      <c r="H5595" s="34" cm="1">
        <f t="array" ref="H5595">SUMPRODUCT(('ESB Networks Summary'!$C$5:$C$17384=Data!D5595)*('ESB Networks Summary'!$E$5:$E$17384))*1000*2-SUMPRODUCT(('ESB Networks Summary'!$C$5:$C$17384=Data!D5595)*('ESB Networks Summary'!$F$5:$F$17384))*1000*2</f>
        <v>2</v>
      </c>
      <c r="I5595" s="5">
        <v>0</v>
      </c>
      <c r="J5595" s="5">
        <v>0</v>
      </c>
      <c r="K5595" s="17">
        <v>1</v>
      </c>
      <c r="L5595" s="52">
        <f t="shared" si="612"/>
        <v>0</v>
      </c>
      <c r="M5595" s="5">
        <v>0</v>
      </c>
      <c r="N5595" s="5">
        <v>160.5</v>
      </c>
      <c r="O5595" s="96">
        <v>428.49</v>
      </c>
      <c r="P5595" s="5">
        <v>682.8</v>
      </c>
      <c r="Q5595" s="99">
        <v>1513.08</v>
      </c>
      <c r="R5595" s="99">
        <v>0</v>
      </c>
      <c r="S5595" s="99">
        <v>0</v>
      </c>
      <c r="T5595" s="30">
        <f t="shared" si="609"/>
        <v>133.43333333333328</v>
      </c>
      <c r="U5595" s="21">
        <f t="shared" si="613"/>
        <v>0</v>
      </c>
      <c r="V5595" s="21">
        <f t="shared" si="614"/>
        <v>0</v>
      </c>
      <c r="W5595" s="21">
        <f t="shared" si="615"/>
        <v>0</v>
      </c>
    </row>
    <row r="5596" spans="1:23">
      <c r="A5596" s="2">
        <f t="shared" si="610"/>
        <v>45536</v>
      </c>
      <c r="B5596" s="3">
        <f t="shared" si="611"/>
        <v>45560</v>
      </c>
      <c r="C5596" s="7">
        <v>45560.541666666664</v>
      </c>
      <c r="D5596" s="7">
        <v>45560.583333333336</v>
      </c>
      <c r="E5596" s="5">
        <v>45</v>
      </c>
      <c r="F5596" s="5">
        <v>-174.13333333333301</v>
      </c>
      <c r="G5596" s="5">
        <v>-0.36666666666666597</v>
      </c>
      <c r="H5596" s="34" cm="1">
        <f t="array" ref="H5596">SUMPRODUCT(('ESB Networks Summary'!$C$5:$C$17384=Data!D5596)*('ESB Networks Summary'!$E$5:$E$17384))*1000*2-SUMPRODUCT(('ESB Networks Summary'!$C$5:$C$17384=Data!D5596)*('ESB Networks Summary'!$F$5:$F$17384))*1000*2</f>
        <v>6</v>
      </c>
      <c r="I5596" s="5">
        <v>0</v>
      </c>
      <c r="J5596" s="5">
        <v>0</v>
      </c>
      <c r="K5596" s="17">
        <v>1</v>
      </c>
      <c r="L5596" s="52">
        <f t="shared" si="612"/>
        <v>0</v>
      </c>
      <c r="M5596" s="5">
        <v>0</v>
      </c>
      <c r="N5596" s="5">
        <v>717.14166666666597</v>
      </c>
      <c r="O5596" s="96">
        <v>353.82</v>
      </c>
      <c r="P5596" s="5">
        <v>727.70833333333303</v>
      </c>
      <c r="Q5596" s="99">
        <v>1446.87</v>
      </c>
      <c r="R5596" s="99">
        <v>0</v>
      </c>
      <c r="S5596" s="99">
        <v>0</v>
      </c>
      <c r="T5596" s="30">
        <f t="shared" si="609"/>
        <v>184.3333333333334</v>
      </c>
      <c r="U5596" s="21">
        <f t="shared" si="613"/>
        <v>0</v>
      </c>
      <c r="V5596" s="21">
        <f t="shared" si="614"/>
        <v>0</v>
      </c>
      <c r="W5596" s="21">
        <f t="shared" si="615"/>
        <v>0</v>
      </c>
    </row>
    <row r="5597" spans="1:23">
      <c r="A5597" s="2">
        <f t="shared" si="610"/>
        <v>45536</v>
      </c>
      <c r="B5597" s="3">
        <f t="shared" si="611"/>
        <v>45560</v>
      </c>
      <c r="C5597" s="7">
        <v>45560.5625</v>
      </c>
      <c r="D5597" s="7">
        <v>45560.604166666664</v>
      </c>
      <c r="E5597" s="5">
        <v>45</v>
      </c>
      <c r="F5597" s="5">
        <v>278</v>
      </c>
      <c r="G5597" s="5">
        <v>-0.7</v>
      </c>
      <c r="H5597" s="34" cm="1">
        <f t="array" ref="H5597">SUMPRODUCT(('ESB Networks Summary'!$C$5:$C$17384=Data!D5597)*('ESB Networks Summary'!$E$5:$E$17384))*1000*2-SUMPRODUCT(('ESB Networks Summary'!$C$5:$C$17384=Data!D5597)*('ESB Networks Summary'!$F$5:$F$17384))*1000*2</f>
        <v>4</v>
      </c>
      <c r="I5597" s="5">
        <v>0</v>
      </c>
      <c r="J5597" s="5">
        <v>0</v>
      </c>
      <c r="K5597" s="17">
        <v>1</v>
      </c>
      <c r="L5597" s="52">
        <f t="shared" si="612"/>
        <v>0</v>
      </c>
      <c r="M5597" s="5">
        <v>0</v>
      </c>
      <c r="N5597" s="5">
        <v>391.099999999999</v>
      </c>
      <c r="O5597" s="96">
        <v>353.82</v>
      </c>
      <c r="P5597" s="5">
        <v>767.43333333333305</v>
      </c>
      <c r="Q5597" s="99">
        <v>1446.87</v>
      </c>
      <c r="R5597" s="99">
        <v>0</v>
      </c>
      <c r="S5597" s="99">
        <v>0</v>
      </c>
      <c r="T5597" s="30">
        <f t="shared" si="609"/>
        <v>97.633333333334008</v>
      </c>
      <c r="U5597" s="21">
        <f t="shared" si="613"/>
        <v>0</v>
      </c>
      <c r="V5597" s="21">
        <f t="shared" si="614"/>
        <v>0</v>
      </c>
      <c r="W5597" s="21">
        <f t="shared" si="615"/>
        <v>0</v>
      </c>
    </row>
    <row r="5598" spans="1:23">
      <c r="A5598" s="2">
        <f t="shared" si="610"/>
        <v>45536</v>
      </c>
      <c r="B5598" s="3">
        <f t="shared" si="611"/>
        <v>45560</v>
      </c>
      <c r="C5598" s="7">
        <v>45560.583333333336</v>
      </c>
      <c r="D5598" s="7">
        <v>45560.625</v>
      </c>
      <c r="E5598" s="5">
        <v>45</v>
      </c>
      <c r="F5598" s="5">
        <v>-161.53333333333299</v>
      </c>
      <c r="G5598" s="5">
        <v>0.96666666666666601</v>
      </c>
      <c r="H5598" s="34" cm="1">
        <f t="array" ref="H5598">SUMPRODUCT(('ESB Networks Summary'!$C$5:$C$17384=Data!D5598)*('ESB Networks Summary'!$E$5:$E$17384))*1000*2-SUMPRODUCT(('ESB Networks Summary'!$C$5:$C$17384=Data!D5598)*('ESB Networks Summary'!$F$5:$F$17384))*1000*2</f>
        <v>4</v>
      </c>
      <c r="I5598" s="5">
        <v>0</v>
      </c>
      <c r="J5598" s="5">
        <v>0</v>
      </c>
      <c r="K5598" s="17">
        <v>1</v>
      </c>
      <c r="L5598" s="52">
        <f t="shared" si="612"/>
        <v>0</v>
      </c>
      <c r="M5598" s="5">
        <v>0</v>
      </c>
      <c r="N5598" s="5">
        <v>368.13333333333298</v>
      </c>
      <c r="O5598" s="96">
        <v>85.71</v>
      </c>
      <c r="P5598" s="5">
        <v>288.73333333333301</v>
      </c>
      <c r="Q5598" s="99">
        <v>1149.47</v>
      </c>
      <c r="R5598" s="99">
        <v>0</v>
      </c>
      <c r="S5598" s="99">
        <v>0</v>
      </c>
      <c r="T5598" s="30">
        <f t="shared" si="609"/>
        <v>83.099999999999653</v>
      </c>
      <c r="U5598" s="21">
        <f t="shared" si="613"/>
        <v>0</v>
      </c>
      <c r="V5598" s="21">
        <f t="shared" si="614"/>
        <v>0</v>
      </c>
      <c r="W5598" s="21">
        <f t="shared" si="615"/>
        <v>0</v>
      </c>
    </row>
    <row r="5599" spans="1:23">
      <c r="A5599" s="2">
        <f t="shared" si="610"/>
        <v>45536</v>
      </c>
      <c r="B5599" s="3">
        <f t="shared" si="611"/>
        <v>45560</v>
      </c>
      <c r="C5599" s="7">
        <v>45560.604166666664</v>
      </c>
      <c r="D5599" s="7">
        <v>45560.645833333336</v>
      </c>
      <c r="E5599" s="5">
        <v>45</v>
      </c>
      <c r="F5599" s="5">
        <v>21.674999999999901</v>
      </c>
      <c r="G5599" s="5">
        <v>-2.125</v>
      </c>
      <c r="H5599" s="34" cm="1">
        <f t="array" ref="H5599">SUMPRODUCT(('ESB Networks Summary'!$C$5:$C$17384=Data!D5599)*('ESB Networks Summary'!$E$5:$E$17384))*1000*2-SUMPRODUCT(('ESB Networks Summary'!$C$5:$C$17384=Data!D5599)*('ESB Networks Summary'!$F$5:$F$17384))*1000*2</f>
        <v>2</v>
      </c>
      <c r="I5599" s="5">
        <v>0</v>
      </c>
      <c r="J5599" s="5">
        <v>0</v>
      </c>
      <c r="K5599" s="17">
        <v>1</v>
      </c>
      <c r="L5599" s="52">
        <f t="shared" si="612"/>
        <v>0</v>
      </c>
      <c r="M5599" s="5">
        <v>0</v>
      </c>
      <c r="N5599" s="5">
        <v>287.65833333333302</v>
      </c>
      <c r="O5599" s="96">
        <v>85.71</v>
      </c>
      <c r="P5599" s="5">
        <v>425.82499999999999</v>
      </c>
      <c r="Q5599" s="99">
        <v>1149.47</v>
      </c>
      <c r="R5599" s="99">
        <v>0</v>
      </c>
      <c r="S5599" s="99">
        <v>0</v>
      </c>
      <c r="T5599" s="30">
        <f t="shared" si="609"/>
        <v>114.36666666666707</v>
      </c>
      <c r="U5599" s="21">
        <f t="shared" si="613"/>
        <v>0</v>
      </c>
      <c r="V5599" s="21">
        <f t="shared" si="614"/>
        <v>0</v>
      </c>
      <c r="W5599" s="21">
        <f t="shared" si="615"/>
        <v>0</v>
      </c>
    </row>
    <row r="5600" spans="1:23">
      <c r="A5600" s="2">
        <f t="shared" si="610"/>
        <v>45536</v>
      </c>
      <c r="B5600" s="3">
        <f t="shared" si="611"/>
        <v>45560</v>
      </c>
      <c r="C5600" s="7">
        <v>45560.625</v>
      </c>
      <c r="D5600" s="7">
        <v>45560.666666666664</v>
      </c>
      <c r="E5600" s="5">
        <v>45</v>
      </c>
      <c r="F5600" s="5">
        <v>-189.666666666666</v>
      </c>
      <c r="G5600" s="5">
        <v>-8.1666666666666607</v>
      </c>
      <c r="H5600" s="34" cm="1">
        <f t="array" ref="H5600">SUMPRODUCT(('ESB Networks Summary'!$C$5:$C$17384=Data!D5600)*('ESB Networks Summary'!$E$5:$E$17384))*1000*2-SUMPRODUCT(('ESB Networks Summary'!$C$5:$C$17384=Data!D5600)*('ESB Networks Summary'!$F$5:$F$17384))*1000*2</f>
        <v>4</v>
      </c>
      <c r="I5600" s="5">
        <v>0</v>
      </c>
      <c r="J5600" s="5">
        <v>0</v>
      </c>
      <c r="K5600" s="17">
        <v>1</v>
      </c>
      <c r="L5600" s="52">
        <f t="shared" si="612"/>
        <v>0</v>
      </c>
      <c r="M5600" s="5">
        <v>0</v>
      </c>
      <c r="N5600" s="5">
        <v>233.666666666666</v>
      </c>
      <c r="O5600" s="96">
        <v>81.260000000000005</v>
      </c>
      <c r="P5600" s="5">
        <v>241.46666666666599</v>
      </c>
      <c r="Q5600" s="99">
        <v>1045.32</v>
      </c>
      <c r="R5600" s="99">
        <v>0</v>
      </c>
      <c r="S5600" s="99">
        <v>0</v>
      </c>
      <c r="T5600" s="30">
        <f t="shared" si="609"/>
        <v>189.29999999999933</v>
      </c>
      <c r="U5600" s="21">
        <f t="shared" si="613"/>
        <v>0</v>
      </c>
      <c r="V5600" s="21">
        <f t="shared" si="614"/>
        <v>0</v>
      </c>
      <c r="W5600" s="21">
        <f t="shared" si="615"/>
        <v>0</v>
      </c>
    </row>
    <row r="5601" spans="1:23">
      <c r="A5601" s="2">
        <f t="shared" si="610"/>
        <v>45536</v>
      </c>
      <c r="B5601" s="3">
        <f t="shared" si="611"/>
        <v>45560</v>
      </c>
      <c r="C5601" s="7">
        <v>45560.645833333336</v>
      </c>
      <c r="D5601" s="7">
        <v>45560.6875</v>
      </c>
      <c r="E5601" s="5">
        <v>44.8333333333333</v>
      </c>
      <c r="F5601" s="5">
        <v>-325.36666666666599</v>
      </c>
      <c r="G5601" s="5">
        <v>17.6666666666666</v>
      </c>
      <c r="H5601" s="34" cm="1">
        <f t="array" ref="H5601">SUMPRODUCT(('ESB Networks Summary'!$C$5:$C$17384=Data!D5601)*('ESB Networks Summary'!$E$5:$E$17384))*1000*2-SUMPRODUCT(('ESB Networks Summary'!$C$5:$C$17384=Data!D5601)*('ESB Networks Summary'!$F$5:$F$17384))*1000*2</f>
        <v>8</v>
      </c>
      <c r="I5601" s="5">
        <v>0</v>
      </c>
      <c r="J5601" s="5">
        <v>0</v>
      </c>
      <c r="K5601" s="17">
        <v>1</v>
      </c>
      <c r="L5601" s="52">
        <f t="shared" si="612"/>
        <v>0</v>
      </c>
      <c r="M5601" s="5">
        <v>0</v>
      </c>
      <c r="N5601" s="5">
        <v>354.25833333333298</v>
      </c>
      <c r="O5601" s="96">
        <v>81.260000000000005</v>
      </c>
      <c r="P5601" s="5">
        <v>133.82499999999999</v>
      </c>
      <c r="Q5601" s="99">
        <v>1045.32</v>
      </c>
      <c r="R5601" s="99">
        <v>0</v>
      </c>
      <c r="S5601" s="99">
        <v>0</v>
      </c>
      <c r="T5601" s="30">
        <f t="shared" si="609"/>
        <v>122.5999999999996</v>
      </c>
      <c r="U5601" s="21">
        <f t="shared" si="613"/>
        <v>0</v>
      </c>
      <c r="V5601" s="21">
        <f t="shared" si="614"/>
        <v>0</v>
      </c>
      <c r="W5601" s="21">
        <f t="shared" si="615"/>
        <v>0</v>
      </c>
    </row>
    <row r="5602" spans="1:23">
      <c r="A5602" s="2">
        <f t="shared" si="610"/>
        <v>45536</v>
      </c>
      <c r="B5602" s="3">
        <f t="shared" si="611"/>
        <v>45560</v>
      </c>
      <c r="C5602" s="7">
        <v>45560.666666666664</v>
      </c>
      <c r="D5602" s="7">
        <v>45560.708333333336</v>
      </c>
      <c r="E5602" s="5">
        <v>40.233333333333299</v>
      </c>
      <c r="F5602" s="5">
        <v>-2815.4333333333302</v>
      </c>
      <c r="G5602" s="5">
        <v>135.19999999999999</v>
      </c>
      <c r="H5602" s="34" cm="1">
        <f t="array" ref="H5602">SUMPRODUCT(('ESB Networks Summary'!$C$5:$C$17384=Data!D5602)*('ESB Networks Summary'!$E$5:$E$17384))*1000*2-SUMPRODUCT(('ESB Networks Summary'!$C$5:$C$17384=Data!D5602)*('ESB Networks Summary'!$F$5:$F$17384))*1000*2</f>
        <v>166</v>
      </c>
      <c r="I5602" s="5">
        <v>2197.6</v>
      </c>
      <c r="J5602" s="5">
        <v>0</v>
      </c>
      <c r="K5602" s="17">
        <v>1</v>
      </c>
      <c r="L5602" s="52">
        <f t="shared" si="612"/>
        <v>0</v>
      </c>
      <c r="M5602" s="5">
        <v>0</v>
      </c>
      <c r="N5602" s="5">
        <v>2813.9666666666599</v>
      </c>
      <c r="O5602" s="96">
        <v>522.77</v>
      </c>
      <c r="P5602" s="5">
        <v>44.633333333333297</v>
      </c>
      <c r="Q5602" s="99">
        <v>553.72</v>
      </c>
      <c r="R5602" s="99">
        <v>0</v>
      </c>
      <c r="S5602" s="99">
        <v>0</v>
      </c>
      <c r="T5602" s="30">
        <f t="shared" si="609"/>
        <v>181.30000000000382</v>
      </c>
      <c r="U5602" s="21">
        <f t="shared" si="613"/>
        <v>0</v>
      </c>
      <c r="V5602" s="21">
        <f t="shared" si="614"/>
        <v>0</v>
      </c>
      <c r="W5602" s="21">
        <f t="shared" si="615"/>
        <v>0</v>
      </c>
    </row>
    <row r="5603" spans="1:23">
      <c r="A5603" s="2">
        <f t="shared" si="610"/>
        <v>45536</v>
      </c>
      <c r="B5603" s="3">
        <f t="shared" si="611"/>
        <v>45560</v>
      </c>
      <c r="C5603" s="7">
        <v>45560.6875</v>
      </c>
      <c r="D5603" s="7">
        <v>45560.729166666664</v>
      </c>
      <c r="E5603" s="5">
        <v>36.866666666666603</v>
      </c>
      <c r="F5603" s="5">
        <v>-277.39999999999998</v>
      </c>
      <c r="G5603" s="5">
        <v>1.8</v>
      </c>
      <c r="H5603" s="34" cm="1">
        <f t="array" ref="H5603">SUMPRODUCT(('ESB Networks Summary'!$C$5:$C$17384=Data!D5603)*('ESB Networks Summary'!$E$5:$E$17384))*1000*2-SUMPRODUCT(('ESB Networks Summary'!$C$5:$C$17384=Data!D5603)*('ESB Networks Summary'!$F$5:$F$17384))*1000*2</f>
        <v>6</v>
      </c>
      <c r="I5603" s="5">
        <v>75.066666666666606</v>
      </c>
      <c r="J5603" s="5">
        <v>0</v>
      </c>
      <c r="K5603" s="17">
        <v>1</v>
      </c>
      <c r="L5603" s="52">
        <f t="shared" si="612"/>
        <v>0</v>
      </c>
      <c r="M5603" s="5">
        <v>0</v>
      </c>
      <c r="N5603" s="5">
        <v>91.5</v>
      </c>
      <c r="O5603" s="96">
        <v>522.77</v>
      </c>
      <c r="P5603" s="5">
        <v>44.6</v>
      </c>
      <c r="Q5603" s="99">
        <v>553.72</v>
      </c>
      <c r="R5603" s="99">
        <v>0</v>
      </c>
      <c r="S5603" s="99">
        <v>0</v>
      </c>
      <c r="T5603" s="30">
        <f t="shared" si="609"/>
        <v>232.29999999999998</v>
      </c>
      <c r="U5603" s="21">
        <f t="shared" si="613"/>
        <v>0</v>
      </c>
      <c r="V5603" s="21">
        <f t="shared" si="614"/>
        <v>0</v>
      </c>
      <c r="W5603" s="21">
        <f t="shared" si="615"/>
        <v>0</v>
      </c>
    </row>
    <row r="5604" spans="1:23">
      <c r="A5604" s="2">
        <f t="shared" si="610"/>
        <v>45536</v>
      </c>
      <c r="B5604" s="3">
        <f t="shared" si="611"/>
        <v>45560</v>
      </c>
      <c r="C5604" s="7">
        <v>45560.708333333336</v>
      </c>
      <c r="D5604" s="7">
        <v>45560.75</v>
      </c>
      <c r="E5604" s="5">
        <v>36</v>
      </c>
      <c r="F5604" s="5">
        <v>-108.2</v>
      </c>
      <c r="G5604" s="5">
        <v>0.81666666666666599</v>
      </c>
      <c r="H5604" s="34" cm="1">
        <f t="array" ref="H5604">SUMPRODUCT(('ESB Networks Summary'!$C$5:$C$17384=Data!D5604)*('ESB Networks Summary'!$E$5:$E$17384))*1000*2-SUMPRODUCT(('ESB Networks Summary'!$C$5:$C$17384=Data!D5604)*('ESB Networks Summary'!$F$5:$F$17384))*1000*2</f>
        <v>6</v>
      </c>
      <c r="I5604" s="5">
        <v>17.966666666666601</v>
      </c>
      <c r="J5604" s="5">
        <v>0</v>
      </c>
      <c r="K5604" s="17">
        <v>1</v>
      </c>
      <c r="L5604" s="52">
        <f t="shared" si="612"/>
        <v>0</v>
      </c>
      <c r="M5604" s="5">
        <v>0</v>
      </c>
      <c r="N5604" s="5">
        <v>22.441666666666599</v>
      </c>
      <c r="O5604" s="96">
        <v>79.64</v>
      </c>
      <c r="P5604" s="5">
        <v>68.266666666666595</v>
      </c>
      <c r="Q5604" s="99">
        <v>343.84</v>
      </c>
      <c r="R5604" s="99">
        <v>0</v>
      </c>
      <c r="S5604" s="99">
        <v>0</v>
      </c>
      <c r="T5604" s="30">
        <f t="shared" si="609"/>
        <v>154.84166666666667</v>
      </c>
      <c r="U5604" s="21">
        <f t="shared" si="613"/>
        <v>0</v>
      </c>
      <c r="V5604" s="21">
        <f t="shared" si="614"/>
        <v>0</v>
      </c>
      <c r="W5604" s="21">
        <f t="shared" si="615"/>
        <v>0</v>
      </c>
    </row>
    <row r="5605" spans="1:23">
      <c r="A5605" s="2">
        <f t="shared" si="610"/>
        <v>45536</v>
      </c>
      <c r="B5605" s="3">
        <f t="shared" si="611"/>
        <v>45560</v>
      </c>
      <c r="C5605" s="7">
        <v>45560.729166666664</v>
      </c>
      <c r="D5605" s="7">
        <v>45560.770833333336</v>
      </c>
      <c r="E5605" s="5">
        <v>36</v>
      </c>
      <c r="F5605" s="5">
        <v>-152.4</v>
      </c>
      <c r="G5605" s="5">
        <v>-0.3</v>
      </c>
      <c r="H5605" s="34" cm="1">
        <f t="array" ref="H5605">SUMPRODUCT(('ESB Networks Summary'!$C$5:$C$17384=Data!D5605)*('ESB Networks Summary'!$E$5:$E$17384))*1000*2-SUMPRODUCT(('ESB Networks Summary'!$C$5:$C$17384=Data!D5605)*('ESB Networks Summary'!$F$5:$F$17384))*1000*2</f>
        <v>4</v>
      </c>
      <c r="I5605" s="5">
        <v>0</v>
      </c>
      <c r="J5605" s="5">
        <v>0</v>
      </c>
      <c r="K5605" s="17">
        <v>1</v>
      </c>
      <c r="L5605" s="52">
        <f t="shared" si="612"/>
        <v>0</v>
      </c>
      <c r="M5605" s="5">
        <v>0</v>
      </c>
      <c r="N5605" s="5">
        <v>21.033333333333299</v>
      </c>
      <c r="O5605" s="96">
        <v>79.64</v>
      </c>
      <c r="P5605" s="5">
        <v>33.3333333333333</v>
      </c>
      <c r="Q5605" s="99">
        <v>343.84</v>
      </c>
      <c r="R5605" s="99">
        <v>0</v>
      </c>
      <c r="S5605" s="99">
        <v>0</v>
      </c>
      <c r="T5605" s="30">
        <f t="shared" si="609"/>
        <v>164.4</v>
      </c>
      <c r="U5605" s="21">
        <f t="shared" si="613"/>
        <v>0</v>
      </c>
      <c r="V5605" s="21">
        <f t="shared" si="614"/>
        <v>0</v>
      </c>
      <c r="W5605" s="21">
        <f t="shared" si="615"/>
        <v>0</v>
      </c>
    </row>
    <row r="5606" spans="1:23">
      <c r="A5606" s="2">
        <f t="shared" si="610"/>
        <v>45536</v>
      </c>
      <c r="B5606" s="3">
        <f t="shared" si="611"/>
        <v>45560</v>
      </c>
      <c r="C5606" s="7">
        <v>45560.75</v>
      </c>
      <c r="D5606" s="7">
        <v>45560.791666666664</v>
      </c>
      <c r="E5606" s="5">
        <v>35.633333333333297</v>
      </c>
      <c r="F5606" s="5">
        <v>-192.79999999999899</v>
      </c>
      <c r="G5606" s="5">
        <v>-0.133333333333333</v>
      </c>
      <c r="H5606" s="34" cm="1">
        <f t="array" ref="H5606">SUMPRODUCT(('ESB Networks Summary'!$C$5:$C$17384=Data!D5606)*('ESB Networks Summary'!$E$5:$E$17384))*1000*2-SUMPRODUCT(('ESB Networks Summary'!$C$5:$C$17384=Data!D5606)*('ESB Networks Summary'!$F$5:$F$17384))*1000*2</f>
        <v>4</v>
      </c>
      <c r="I5606" s="5">
        <v>0</v>
      </c>
      <c r="J5606" s="5">
        <v>0</v>
      </c>
      <c r="K5606" s="17">
        <v>1</v>
      </c>
      <c r="L5606" s="52">
        <f t="shared" si="612"/>
        <v>0</v>
      </c>
      <c r="M5606" s="5">
        <v>0</v>
      </c>
      <c r="N5606" s="5">
        <v>41.1</v>
      </c>
      <c r="O5606" s="96">
        <v>210.4</v>
      </c>
      <c r="P5606" s="5">
        <v>31.433333333333302</v>
      </c>
      <c r="Q5606" s="99">
        <v>83.42</v>
      </c>
      <c r="R5606" s="99">
        <v>0</v>
      </c>
      <c r="S5606" s="99">
        <v>0</v>
      </c>
      <c r="T5606" s="30">
        <f t="shared" si="609"/>
        <v>182.99999999999895</v>
      </c>
      <c r="U5606" s="21">
        <f t="shared" si="613"/>
        <v>0</v>
      </c>
      <c r="V5606" s="21">
        <f t="shared" si="614"/>
        <v>0</v>
      </c>
      <c r="W5606" s="21">
        <f t="shared" si="615"/>
        <v>0</v>
      </c>
    </row>
    <row r="5607" spans="1:23">
      <c r="A5607" s="2">
        <f t="shared" si="610"/>
        <v>45536</v>
      </c>
      <c r="B5607" s="3">
        <f t="shared" si="611"/>
        <v>45560</v>
      </c>
      <c r="C5607" s="7">
        <v>45560.770833333336</v>
      </c>
      <c r="D5607" s="7">
        <v>45560.8125</v>
      </c>
      <c r="E5607" s="5">
        <v>35</v>
      </c>
      <c r="F5607" s="5">
        <v>-299.58333333333297</v>
      </c>
      <c r="G5607" s="5">
        <v>-1.6583333333333301</v>
      </c>
      <c r="H5607" s="34" cm="1">
        <f t="array" ref="H5607">SUMPRODUCT(('ESB Networks Summary'!$C$5:$C$17384=Data!D5607)*('ESB Networks Summary'!$E$5:$E$17384))*1000*2-SUMPRODUCT(('ESB Networks Summary'!$C$5:$C$17384=Data!D5607)*('ESB Networks Summary'!$F$5:$F$17384))*1000*2</f>
        <v>4</v>
      </c>
      <c r="I5607" s="5">
        <v>0</v>
      </c>
      <c r="J5607" s="5">
        <v>0</v>
      </c>
      <c r="K5607" s="17">
        <v>1</v>
      </c>
      <c r="L5607" s="52">
        <f t="shared" si="612"/>
        <v>0</v>
      </c>
      <c r="M5607" s="5">
        <v>0</v>
      </c>
      <c r="N5607" s="5">
        <v>173.125</v>
      </c>
      <c r="O5607" s="96">
        <v>210.4</v>
      </c>
      <c r="P5607" s="5">
        <v>14.466666666666599</v>
      </c>
      <c r="Q5607" s="99">
        <v>83.42</v>
      </c>
      <c r="R5607" s="99">
        <v>0</v>
      </c>
      <c r="S5607" s="99">
        <v>0</v>
      </c>
      <c r="T5607" s="30">
        <f t="shared" si="609"/>
        <v>139.26666666666625</v>
      </c>
      <c r="U5607" s="21">
        <f t="shared" si="613"/>
        <v>0</v>
      </c>
      <c r="V5607" s="21">
        <f t="shared" si="614"/>
        <v>0</v>
      </c>
      <c r="W5607" s="21">
        <f t="shared" si="615"/>
        <v>0</v>
      </c>
    </row>
    <row r="5608" spans="1:23">
      <c r="A5608" s="2">
        <f t="shared" si="610"/>
        <v>45536</v>
      </c>
      <c r="B5608" s="3">
        <f t="shared" si="611"/>
        <v>45560</v>
      </c>
      <c r="C5608" s="7">
        <v>45560.791666666664</v>
      </c>
      <c r="D5608" s="7">
        <v>45560.833333333336</v>
      </c>
      <c r="E5608" s="5">
        <v>34.033333333333303</v>
      </c>
      <c r="F5608" s="5">
        <v>-405.46666666666601</v>
      </c>
      <c r="G5608" s="5">
        <v>3.6666666666666599</v>
      </c>
      <c r="H5608" s="34" cm="1">
        <f t="array" ref="H5608">SUMPRODUCT(('ESB Networks Summary'!$C$5:$C$17384=Data!D5608)*('ESB Networks Summary'!$E$5:$E$17384))*1000*2-SUMPRODUCT(('ESB Networks Summary'!$C$5:$C$17384=Data!D5608)*('ESB Networks Summary'!$F$5:$F$17384))*1000*2</f>
        <v>6</v>
      </c>
      <c r="I5608" s="5">
        <v>0</v>
      </c>
      <c r="J5608" s="5">
        <v>0</v>
      </c>
      <c r="K5608" s="17">
        <v>1</v>
      </c>
      <c r="L5608" s="52">
        <f t="shared" si="612"/>
        <v>0</v>
      </c>
      <c r="M5608" s="5">
        <v>0</v>
      </c>
      <c r="N5608" s="5">
        <v>251.06666666666601</v>
      </c>
      <c r="O5608" s="96">
        <v>189.18</v>
      </c>
      <c r="P5608" s="5">
        <v>4</v>
      </c>
      <c r="Q5608" s="99">
        <v>1.0900000000000001</v>
      </c>
      <c r="R5608" s="99">
        <v>0</v>
      </c>
      <c r="S5608" s="99">
        <v>0</v>
      </c>
      <c r="T5608" s="30">
        <f t="shared" si="609"/>
        <v>162.06666666666666</v>
      </c>
      <c r="U5608" s="21">
        <f t="shared" si="613"/>
        <v>0</v>
      </c>
      <c r="V5608" s="21">
        <f t="shared" si="614"/>
        <v>0</v>
      </c>
      <c r="W5608" s="21">
        <f t="shared" si="615"/>
        <v>0</v>
      </c>
    </row>
    <row r="5609" spans="1:23">
      <c r="A5609" s="2">
        <f t="shared" si="610"/>
        <v>45536</v>
      </c>
      <c r="B5609" s="3">
        <f t="shared" si="611"/>
        <v>45560</v>
      </c>
      <c r="C5609" s="7">
        <v>45560.8125</v>
      </c>
      <c r="D5609" s="7">
        <v>45560.854166666664</v>
      </c>
      <c r="E5609" s="5">
        <v>32.433333333333302</v>
      </c>
      <c r="F5609" s="5">
        <v>-786.03333333333296</v>
      </c>
      <c r="G5609" s="5">
        <v>-0.76666666666666605</v>
      </c>
      <c r="H5609" s="34" cm="1">
        <f t="array" ref="H5609">SUMPRODUCT(('ESB Networks Summary'!$C$5:$C$17384=Data!D5609)*('ESB Networks Summary'!$E$5:$E$17384))*1000*2-SUMPRODUCT(('ESB Networks Summary'!$C$5:$C$17384=Data!D5609)*('ESB Networks Summary'!$F$5:$F$17384))*1000*2</f>
        <v>2</v>
      </c>
      <c r="I5609" s="5">
        <v>0</v>
      </c>
      <c r="J5609" s="5">
        <v>0</v>
      </c>
      <c r="K5609" s="17">
        <v>1</v>
      </c>
      <c r="L5609" s="52">
        <f t="shared" si="612"/>
        <v>0</v>
      </c>
      <c r="M5609" s="5">
        <v>0</v>
      </c>
      <c r="N5609" s="5">
        <v>571.03333333333296</v>
      </c>
      <c r="O5609" s="96">
        <v>189.18</v>
      </c>
      <c r="P5609" s="5">
        <v>4</v>
      </c>
      <c r="Q5609" s="99">
        <v>1.0900000000000001</v>
      </c>
      <c r="R5609" s="99">
        <v>0</v>
      </c>
      <c r="S5609" s="99">
        <v>0</v>
      </c>
      <c r="T5609" s="30">
        <f t="shared" si="609"/>
        <v>218.23333333333335</v>
      </c>
      <c r="U5609" s="21">
        <f t="shared" si="613"/>
        <v>0</v>
      </c>
      <c r="V5609" s="21">
        <f t="shared" si="614"/>
        <v>0</v>
      </c>
      <c r="W5609" s="21">
        <f t="shared" si="615"/>
        <v>0</v>
      </c>
    </row>
    <row r="5610" spans="1:23">
      <c r="A5610" s="2">
        <f t="shared" si="610"/>
        <v>45536</v>
      </c>
      <c r="B5610" s="3">
        <f t="shared" si="611"/>
        <v>45560</v>
      </c>
      <c r="C5610" s="7">
        <v>45560.833333333336</v>
      </c>
      <c r="D5610" s="7">
        <v>45560.875</v>
      </c>
      <c r="E5610" s="5">
        <v>31.266666666666602</v>
      </c>
      <c r="F5610" s="5">
        <v>-454.63333333333298</v>
      </c>
      <c r="G5610" s="5">
        <v>0.28333333333333299</v>
      </c>
      <c r="H5610" s="34" cm="1">
        <f t="array" ref="H5610">SUMPRODUCT(('ESB Networks Summary'!$C$5:$C$17384=Data!D5610)*('ESB Networks Summary'!$E$5:$E$17384))*1000*2-SUMPRODUCT(('ESB Networks Summary'!$C$5:$C$17384=Data!D5610)*('ESB Networks Summary'!$F$5:$F$17384))*1000*2</f>
        <v>6</v>
      </c>
      <c r="I5610" s="5">
        <v>0</v>
      </c>
      <c r="J5610" s="5">
        <v>0</v>
      </c>
      <c r="K5610" s="17">
        <v>1</v>
      </c>
      <c r="L5610" s="52">
        <f t="shared" si="612"/>
        <v>0</v>
      </c>
      <c r="M5610" s="5">
        <v>0</v>
      </c>
      <c r="N5610" s="5">
        <v>322.98333333333301</v>
      </c>
      <c r="O5610" s="96">
        <v>228.71</v>
      </c>
      <c r="P5610" s="5">
        <v>4</v>
      </c>
      <c r="Q5610" s="99">
        <v>0</v>
      </c>
      <c r="R5610" s="99">
        <v>0</v>
      </c>
      <c r="S5610" s="99">
        <v>0</v>
      </c>
      <c r="T5610" s="30">
        <f t="shared" si="609"/>
        <v>135.93333333333334</v>
      </c>
      <c r="U5610" s="21">
        <f t="shared" si="613"/>
        <v>0</v>
      </c>
      <c r="V5610" s="21">
        <f t="shared" si="614"/>
        <v>0</v>
      </c>
      <c r="W5610" s="21">
        <f t="shared" si="615"/>
        <v>0</v>
      </c>
    </row>
    <row r="5611" spans="1:23">
      <c r="A5611" s="2">
        <f t="shared" si="610"/>
        <v>45536</v>
      </c>
      <c r="B5611" s="3">
        <f t="shared" si="611"/>
        <v>45560</v>
      </c>
      <c r="C5611" s="7">
        <v>45560.854166666664</v>
      </c>
      <c r="D5611" s="7">
        <v>45560.895833333336</v>
      </c>
      <c r="E5611" s="5">
        <v>30.2</v>
      </c>
      <c r="F5611" s="5">
        <v>-439.13333333333298</v>
      </c>
      <c r="G5611" s="5">
        <v>0.16666666666666599</v>
      </c>
      <c r="H5611" s="34" cm="1">
        <f t="array" ref="H5611">SUMPRODUCT(('ESB Networks Summary'!$C$5:$C$17384=Data!D5611)*('ESB Networks Summary'!$E$5:$E$17384))*1000*2-SUMPRODUCT(('ESB Networks Summary'!$C$5:$C$17384=Data!D5611)*('ESB Networks Summary'!$F$5:$F$17384))*1000*2</f>
        <v>4</v>
      </c>
      <c r="I5611" s="5">
        <v>0</v>
      </c>
      <c r="J5611" s="5">
        <v>0</v>
      </c>
      <c r="K5611" s="17">
        <v>1</v>
      </c>
      <c r="L5611" s="52">
        <f t="shared" si="612"/>
        <v>0</v>
      </c>
      <c r="M5611" s="5">
        <v>0</v>
      </c>
      <c r="N5611" s="5">
        <v>334.26666666666603</v>
      </c>
      <c r="O5611" s="96">
        <v>228.71</v>
      </c>
      <c r="P5611" s="5">
        <v>4</v>
      </c>
      <c r="Q5611" s="99">
        <v>0</v>
      </c>
      <c r="R5611" s="99">
        <v>0</v>
      </c>
      <c r="S5611" s="99">
        <v>0</v>
      </c>
      <c r="T5611" s="30">
        <f t="shared" si="609"/>
        <v>109.03333333333364</v>
      </c>
      <c r="U5611" s="21">
        <f t="shared" si="613"/>
        <v>0</v>
      </c>
      <c r="V5611" s="21">
        <f t="shared" si="614"/>
        <v>0</v>
      </c>
      <c r="W5611" s="21">
        <f t="shared" si="615"/>
        <v>0</v>
      </c>
    </row>
    <row r="5612" spans="1:23">
      <c r="A5612" s="2">
        <f t="shared" si="610"/>
        <v>45536</v>
      </c>
      <c r="B5612" s="3">
        <f t="shared" si="611"/>
        <v>45560</v>
      </c>
      <c r="C5612" s="7">
        <v>45560.875</v>
      </c>
      <c r="D5612" s="7">
        <v>45560.916666666664</v>
      </c>
      <c r="E5612" s="5">
        <v>29</v>
      </c>
      <c r="F5612" s="5">
        <v>-668.33333333333303</v>
      </c>
      <c r="G5612" s="5">
        <v>0.66666666666666596</v>
      </c>
      <c r="H5612" s="34" cm="1">
        <f t="array" ref="H5612">SUMPRODUCT(('ESB Networks Summary'!$C$5:$C$17384=Data!D5612)*('ESB Networks Summary'!$E$5:$E$17384))*1000*2-SUMPRODUCT(('ESB Networks Summary'!$C$5:$C$17384=Data!D5612)*('ESB Networks Summary'!$F$5:$F$17384))*1000*2</f>
        <v>8</v>
      </c>
      <c r="I5612" s="5">
        <v>0</v>
      </c>
      <c r="J5612" s="5">
        <v>0</v>
      </c>
      <c r="K5612" s="17">
        <v>1</v>
      </c>
      <c r="L5612" s="52">
        <f t="shared" si="612"/>
        <v>0</v>
      </c>
      <c r="M5612" s="5">
        <v>0</v>
      </c>
      <c r="N5612" s="5">
        <v>527</v>
      </c>
      <c r="O5612" s="96">
        <v>398.75</v>
      </c>
      <c r="P5612" s="5">
        <v>3.93333333333333</v>
      </c>
      <c r="Q5612" s="99">
        <v>0</v>
      </c>
      <c r="R5612" s="99">
        <v>0</v>
      </c>
      <c r="S5612" s="99">
        <v>0</v>
      </c>
      <c r="T5612" s="30">
        <f t="shared" si="609"/>
        <v>145.93333333333305</v>
      </c>
      <c r="U5612" s="21">
        <f t="shared" si="613"/>
        <v>0</v>
      </c>
      <c r="V5612" s="21">
        <f t="shared" si="614"/>
        <v>0</v>
      </c>
      <c r="W5612" s="21">
        <f t="shared" si="615"/>
        <v>0</v>
      </c>
    </row>
    <row r="5613" spans="1:23">
      <c r="A5613" s="2">
        <f t="shared" si="610"/>
        <v>45536</v>
      </c>
      <c r="B5613" s="3">
        <f t="shared" si="611"/>
        <v>45560</v>
      </c>
      <c r="C5613" s="7">
        <v>45560.895833333336</v>
      </c>
      <c r="D5613" s="7">
        <v>45560.9375</v>
      </c>
      <c r="E5613" s="5">
        <v>27.566666666666599</v>
      </c>
      <c r="F5613" s="5">
        <v>-486.541666666666</v>
      </c>
      <c r="G5613" s="5">
        <v>-0.15833333333333299</v>
      </c>
      <c r="H5613" s="34" cm="1">
        <f t="array" ref="H5613">SUMPRODUCT(('ESB Networks Summary'!$C$5:$C$17384=Data!D5613)*('ESB Networks Summary'!$E$5:$E$17384))*1000*2-SUMPRODUCT(('ESB Networks Summary'!$C$5:$C$17384=Data!D5613)*('ESB Networks Summary'!$F$5:$F$17384))*1000*2</f>
        <v>2</v>
      </c>
      <c r="I5613" s="5">
        <v>0</v>
      </c>
      <c r="J5613" s="5">
        <v>0</v>
      </c>
      <c r="K5613" s="17">
        <v>1</v>
      </c>
      <c r="L5613" s="52">
        <f t="shared" si="612"/>
        <v>0</v>
      </c>
      <c r="M5613" s="5">
        <v>0</v>
      </c>
      <c r="N5613" s="5">
        <v>348.724999999999</v>
      </c>
      <c r="O5613" s="96">
        <v>398.75</v>
      </c>
      <c r="P5613" s="5">
        <v>3.8</v>
      </c>
      <c r="Q5613" s="99">
        <v>0</v>
      </c>
      <c r="R5613" s="99">
        <v>0</v>
      </c>
      <c r="S5613" s="99">
        <v>0</v>
      </c>
      <c r="T5613" s="30">
        <f t="shared" si="609"/>
        <v>141.45833333333366</v>
      </c>
      <c r="U5613" s="21">
        <f t="shared" si="613"/>
        <v>0</v>
      </c>
      <c r="V5613" s="21">
        <f t="shared" si="614"/>
        <v>0</v>
      </c>
      <c r="W5613" s="21">
        <f t="shared" si="615"/>
        <v>0</v>
      </c>
    </row>
    <row r="5614" spans="1:23">
      <c r="A5614" s="2">
        <f t="shared" si="610"/>
        <v>45536</v>
      </c>
      <c r="B5614" s="3">
        <f t="shared" si="611"/>
        <v>45560</v>
      </c>
      <c r="C5614" s="7">
        <v>45560.916666666664</v>
      </c>
      <c r="D5614" s="7">
        <v>45560.958333333336</v>
      </c>
      <c r="E5614" s="5">
        <v>26.9</v>
      </c>
      <c r="F5614" s="5">
        <v>-271.89999999999998</v>
      </c>
      <c r="G5614" s="5">
        <v>-1.63333333333333</v>
      </c>
      <c r="H5614" s="34" cm="1">
        <f t="array" ref="H5614">SUMPRODUCT(('ESB Networks Summary'!$C$5:$C$17384=Data!D5614)*('ESB Networks Summary'!$E$5:$E$17384))*1000*2-SUMPRODUCT(('ESB Networks Summary'!$C$5:$C$17384=Data!D5614)*('ESB Networks Summary'!$F$5:$F$17384))*1000*2</f>
        <v>2</v>
      </c>
      <c r="I5614" s="5">
        <v>0</v>
      </c>
      <c r="J5614" s="5">
        <v>0</v>
      </c>
      <c r="K5614" s="17">
        <v>1</v>
      </c>
      <c r="L5614" s="52">
        <f t="shared" si="612"/>
        <v>0</v>
      </c>
      <c r="M5614" s="5">
        <v>0</v>
      </c>
      <c r="N5614" s="5">
        <v>98.2</v>
      </c>
      <c r="O5614" s="96">
        <v>152.71</v>
      </c>
      <c r="P5614" s="5">
        <v>4</v>
      </c>
      <c r="Q5614" s="99">
        <v>0</v>
      </c>
      <c r="R5614" s="99">
        <v>0</v>
      </c>
      <c r="S5614" s="99">
        <v>0</v>
      </c>
      <c r="T5614" s="30">
        <f t="shared" si="609"/>
        <v>176.06666666666666</v>
      </c>
      <c r="U5614" s="21">
        <f t="shared" si="613"/>
        <v>0</v>
      </c>
      <c r="V5614" s="21">
        <f t="shared" si="614"/>
        <v>0</v>
      </c>
      <c r="W5614" s="21">
        <f t="shared" si="615"/>
        <v>0</v>
      </c>
    </row>
    <row r="5615" spans="1:23">
      <c r="A5615" s="2">
        <f t="shared" si="610"/>
        <v>45536</v>
      </c>
      <c r="B5615" s="3">
        <f t="shared" si="611"/>
        <v>45560</v>
      </c>
      <c r="C5615" s="7">
        <v>45560.9375</v>
      </c>
      <c r="D5615" s="7">
        <v>45560.979166666664</v>
      </c>
      <c r="E5615" s="5">
        <v>26</v>
      </c>
      <c r="F5615" s="5">
        <v>-193.96666666666599</v>
      </c>
      <c r="G5615" s="5">
        <v>-1.9666666666666599</v>
      </c>
      <c r="H5615" s="34" cm="1">
        <f t="array" ref="H5615">SUMPRODUCT(('ESB Networks Summary'!$C$5:$C$17384=Data!D5615)*('ESB Networks Summary'!$E$5:$E$17384))*1000*2-SUMPRODUCT(('ESB Networks Summary'!$C$5:$C$17384=Data!D5615)*('ESB Networks Summary'!$F$5:$F$17384))*1000*2</f>
        <v>4</v>
      </c>
      <c r="I5615" s="5">
        <v>0</v>
      </c>
      <c r="J5615" s="5">
        <v>0</v>
      </c>
      <c r="K5615" s="17">
        <v>1</v>
      </c>
      <c r="L5615" s="52">
        <f t="shared" si="612"/>
        <v>0</v>
      </c>
      <c r="M5615" s="5">
        <v>0</v>
      </c>
      <c r="N5615" s="5">
        <v>35.5</v>
      </c>
      <c r="O5615" s="96">
        <v>152.71</v>
      </c>
      <c r="P5615" s="5">
        <v>4.2666666666666604</v>
      </c>
      <c r="Q5615" s="99">
        <v>0</v>
      </c>
      <c r="R5615" s="99">
        <v>0</v>
      </c>
      <c r="S5615" s="99">
        <v>0</v>
      </c>
      <c r="T5615" s="30">
        <f t="shared" si="609"/>
        <v>160.76666666666597</v>
      </c>
      <c r="U5615" s="21">
        <f t="shared" si="613"/>
        <v>0</v>
      </c>
      <c r="V5615" s="21">
        <f t="shared" si="614"/>
        <v>0</v>
      </c>
      <c r="W5615" s="21">
        <f t="shared" si="615"/>
        <v>0</v>
      </c>
    </row>
    <row r="5616" spans="1:23">
      <c r="A5616" s="2">
        <f t="shared" si="610"/>
        <v>45536</v>
      </c>
      <c r="B5616" s="3">
        <f t="shared" si="611"/>
        <v>45560</v>
      </c>
      <c r="C5616" s="7">
        <v>45560.958333333336</v>
      </c>
      <c r="D5616" s="7">
        <v>45561</v>
      </c>
      <c r="E5616" s="5">
        <v>26</v>
      </c>
      <c r="F5616" s="5">
        <v>-190.583333333333</v>
      </c>
      <c r="G5616" s="5">
        <v>2.0666666666666602</v>
      </c>
      <c r="H5616" s="34" cm="1">
        <f t="array" ref="H5616">SUMPRODUCT(('ESB Networks Summary'!$C$5:$C$17384=Data!D5616)*('ESB Networks Summary'!$E$5:$E$17384))*1000*2-SUMPRODUCT(('ESB Networks Summary'!$C$5:$C$17384=Data!D5616)*('ESB Networks Summary'!$F$5:$F$17384))*1000*2</f>
        <v>2</v>
      </c>
      <c r="I5616" s="5">
        <v>0</v>
      </c>
      <c r="J5616" s="5">
        <v>0</v>
      </c>
      <c r="K5616" s="17">
        <v>1</v>
      </c>
      <c r="L5616" s="52">
        <f t="shared" si="612"/>
        <v>0</v>
      </c>
      <c r="M5616" s="5">
        <v>0</v>
      </c>
      <c r="N5616" s="5">
        <v>20.25</v>
      </c>
      <c r="O5616" s="96">
        <v>23.22</v>
      </c>
      <c r="P5616" s="5">
        <v>4.7</v>
      </c>
      <c r="Q5616" s="99">
        <v>0</v>
      </c>
      <c r="R5616" s="99">
        <v>0</v>
      </c>
      <c r="S5616" s="99">
        <v>0</v>
      </c>
      <c r="T5616" s="30">
        <f t="shared" si="609"/>
        <v>177.09999999999965</v>
      </c>
      <c r="U5616" s="21">
        <f t="shared" si="613"/>
        <v>0</v>
      </c>
      <c r="V5616" s="21">
        <f t="shared" si="614"/>
        <v>0</v>
      </c>
      <c r="W5616" s="21">
        <f t="shared" si="615"/>
        <v>0</v>
      </c>
    </row>
    <row r="5617" spans="1:23">
      <c r="A5617" s="2">
        <f t="shared" si="610"/>
        <v>45536</v>
      </c>
      <c r="B5617" s="3">
        <f t="shared" si="611"/>
        <v>45560</v>
      </c>
      <c r="C5617" s="7">
        <v>45560.979166666664</v>
      </c>
      <c r="D5617" s="7">
        <v>45561.020833333336</v>
      </c>
      <c r="E5617" s="5">
        <v>25</v>
      </c>
      <c r="F5617" s="5">
        <v>-178.166666666666</v>
      </c>
      <c r="G5617" s="5">
        <v>-0.233333333333333</v>
      </c>
      <c r="H5617" s="34" cm="1">
        <f t="array" ref="H5617">SUMPRODUCT(('ESB Networks Summary'!$C$5:$C$17384=Data!D5617)*('ESB Networks Summary'!$E$5:$E$17384))*1000*2-SUMPRODUCT(('ESB Networks Summary'!$C$5:$C$17384=Data!D5617)*('ESB Networks Summary'!$F$5:$F$17384))*1000*2</f>
        <v>4</v>
      </c>
      <c r="I5617" s="5">
        <v>0</v>
      </c>
      <c r="J5617" s="5">
        <v>0</v>
      </c>
      <c r="K5617" s="17">
        <v>1</v>
      </c>
      <c r="L5617" s="52">
        <f t="shared" si="612"/>
        <v>0</v>
      </c>
      <c r="M5617" s="5">
        <v>0</v>
      </c>
      <c r="N5617" s="5">
        <v>12.8333333333333</v>
      </c>
      <c r="O5617" s="96">
        <v>23.22</v>
      </c>
      <c r="P5617" s="5">
        <v>4</v>
      </c>
      <c r="Q5617" s="99">
        <v>0</v>
      </c>
      <c r="R5617" s="99">
        <v>0</v>
      </c>
      <c r="S5617" s="99">
        <v>0</v>
      </c>
      <c r="T5617" s="30">
        <f t="shared" si="609"/>
        <v>169.09999999999937</v>
      </c>
      <c r="U5617" s="21">
        <f t="shared" si="613"/>
        <v>0</v>
      </c>
      <c r="V5617" s="21">
        <f t="shared" si="614"/>
        <v>0</v>
      </c>
      <c r="W5617" s="21">
        <f t="shared" si="615"/>
        <v>0</v>
      </c>
    </row>
    <row r="5618" spans="1:23">
      <c r="A5618" s="2">
        <f t="shared" si="610"/>
        <v>45536</v>
      </c>
      <c r="B5618" s="3">
        <f t="shared" si="611"/>
        <v>45561</v>
      </c>
      <c r="C5618" s="7">
        <v>45561</v>
      </c>
      <c r="D5618" s="7">
        <v>45561.041666666664</v>
      </c>
      <c r="E5618" s="5">
        <v>25</v>
      </c>
      <c r="F5618" s="5">
        <v>-169.2</v>
      </c>
      <c r="G5618" s="5">
        <v>0.73333333333333295</v>
      </c>
      <c r="H5618" s="34" cm="1">
        <f t="array" ref="H5618">SUMPRODUCT(('ESB Networks Summary'!$C$5:$C$17384=Data!D5618)*('ESB Networks Summary'!$E$5:$E$17384))*1000*2-SUMPRODUCT(('ESB Networks Summary'!$C$5:$C$17384=Data!D5618)*('ESB Networks Summary'!$F$5:$F$17384))*1000*2</f>
        <v>4</v>
      </c>
      <c r="I5618" s="5">
        <v>0</v>
      </c>
      <c r="J5618" s="5">
        <v>0</v>
      </c>
      <c r="K5618" s="17">
        <v>1</v>
      </c>
      <c r="L5618" s="52">
        <f t="shared" si="612"/>
        <v>0</v>
      </c>
      <c r="M5618" s="5">
        <v>0</v>
      </c>
      <c r="N5618" s="5">
        <v>13.5</v>
      </c>
      <c r="O5618" s="96">
        <v>27.96</v>
      </c>
      <c r="P5618" s="5">
        <v>4.0333333333333297</v>
      </c>
      <c r="Q5618" s="99">
        <v>0</v>
      </c>
      <c r="R5618" s="99">
        <v>0</v>
      </c>
      <c r="S5618" s="99">
        <v>0</v>
      </c>
      <c r="T5618" s="30">
        <f t="shared" si="609"/>
        <v>160.46666666666664</v>
      </c>
      <c r="U5618" s="21">
        <f t="shared" si="613"/>
        <v>0</v>
      </c>
      <c r="V5618" s="21">
        <f t="shared" si="614"/>
        <v>0</v>
      </c>
      <c r="W5618" s="21">
        <f t="shared" si="615"/>
        <v>0</v>
      </c>
    </row>
    <row r="5619" spans="1:23">
      <c r="A5619" s="2">
        <f t="shared" si="610"/>
        <v>45536</v>
      </c>
      <c r="B5619" s="3">
        <f t="shared" si="611"/>
        <v>45561</v>
      </c>
      <c r="C5619" s="7">
        <v>45561.020833333336</v>
      </c>
      <c r="D5619" s="7">
        <v>45561.0625</v>
      </c>
      <c r="E5619" s="5">
        <v>24.266666666666602</v>
      </c>
      <c r="F5619" s="5">
        <v>-205.81666666666601</v>
      </c>
      <c r="G5619" s="5">
        <v>-17.308333333333302</v>
      </c>
      <c r="H5619" s="34" cm="1">
        <f t="array" ref="H5619">SUMPRODUCT(('ESB Networks Summary'!$C$5:$C$17384=Data!D5619)*('ESB Networks Summary'!$E$5:$E$17384))*1000*2-SUMPRODUCT(('ESB Networks Summary'!$C$5:$C$17384=Data!D5619)*('ESB Networks Summary'!$F$5:$F$17384))*1000*2</f>
        <v>2</v>
      </c>
      <c r="I5619" s="5">
        <v>0</v>
      </c>
      <c r="J5619" s="5">
        <v>0</v>
      </c>
      <c r="K5619" s="17">
        <v>1</v>
      </c>
      <c r="L5619" s="52">
        <f t="shared" si="612"/>
        <v>0</v>
      </c>
      <c r="M5619" s="5">
        <v>0</v>
      </c>
      <c r="N5619" s="5">
        <v>33.533333333333303</v>
      </c>
      <c r="O5619" s="96">
        <v>27.96</v>
      </c>
      <c r="P5619" s="5">
        <v>5</v>
      </c>
      <c r="Q5619" s="99">
        <v>0</v>
      </c>
      <c r="R5619" s="99">
        <v>0</v>
      </c>
      <c r="S5619" s="99">
        <v>0</v>
      </c>
      <c r="T5619" s="30">
        <f t="shared" si="609"/>
        <v>159.9749999999994</v>
      </c>
      <c r="U5619" s="21">
        <f t="shared" si="613"/>
        <v>0</v>
      </c>
      <c r="V5619" s="21">
        <f t="shared" si="614"/>
        <v>0</v>
      </c>
      <c r="W5619" s="21">
        <f t="shared" si="615"/>
        <v>0</v>
      </c>
    </row>
    <row r="5620" spans="1:23">
      <c r="A5620" s="2">
        <f t="shared" si="610"/>
        <v>45536</v>
      </c>
      <c r="B5620" s="3">
        <f t="shared" si="611"/>
        <v>45561</v>
      </c>
      <c r="C5620" s="7">
        <v>45561.041666666664</v>
      </c>
      <c r="D5620" s="7">
        <v>45561.083333333336</v>
      </c>
      <c r="E5620" s="5">
        <v>24</v>
      </c>
      <c r="F5620" s="5">
        <v>-177</v>
      </c>
      <c r="G5620" s="5">
        <v>-1.3333333333333299</v>
      </c>
      <c r="H5620" s="34" cm="1">
        <f t="array" ref="H5620">SUMPRODUCT(('ESB Networks Summary'!$C$5:$C$17384=Data!D5620)*('ESB Networks Summary'!$E$5:$E$17384))*1000*2-SUMPRODUCT(('ESB Networks Summary'!$C$5:$C$17384=Data!D5620)*('ESB Networks Summary'!$F$5:$F$17384))*1000*2</f>
        <v>4</v>
      </c>
      <c r="I5620" s="5">
        <v>0</v>
      </c>
      <c r="J5620" s="5">
        <v>0</v>
      </c>
      <c r="K5620" s="17">
        <v>1</v>
      </c>
      <c r="L5620" s="52">
        <f t="shared" si="612"/>
        <v>0</v>
      </c>
      <c r="M5620" s="5">
        <v>0</v>
      </c>
      <c r="N5620" s="5">
        <v>17.1666666666666</v>
      </c>
      <c r="O5620" s="96">
        <v>19.809999999999999</v>
      </c>
      <c r="P5620" s="5">
        <v>5</v>
      </c>
      <c r="Q5620" s="99">
        <v>0</v>
      </c>
      <c r="R5620" s="99">
        <v>0</v>
      </c>
      <c r="S5620" s="99">
        <v>0</v>
      </c>
      <c r="T5620" s="30">
        <f t="shared" si="609"/>
        <v>163.50000000000006</v>
      </c>
      <c r="U5620" s="21">
        <f t="shared" si="613"/>
        <v>0</v>
      </c>
      <c r="V5620" s="21">
        <f t="shared" si="614"/>
        <v>0</v>
      </c>
      <c r="W5620" s="21">
        <f t="shared" si="615"/>
        <v>0</v>
      </c>
    </row>
    <row r="5621" spans="1:23">
      <c r="A5621" s="2">
        <f t="shared" si="610"/>
        <v>45536</v>
      </c>
      <c r="B5621" s="3">
        <f t="shared" si="611"/>
        <v>45561</v>
      </c>
      <c r="C5621" s="7">
        <v>45561.0625</v>
      </c>
      <c r="D5621" s="7">
        <v>45561.104166666664</v>
      </c>
      <c r="E5621" s="5">
        <v>23.3666666666666</v>
      </c>
      <c r="F5621" s="5">
        <v>-184.13333333333301</v>
      </c>
      <c r="G5621" s="5">
        <v>1.13333333333333</v>
      </c>
      <c r="H5621" s="34" cm="1">
        <f t="array" ref="H5621">SUMPRODUCT(('ESB Networks Summary'!$C$5:$C$17384=Data!D5621)*('ESB Networks Summary'!$E$5:$E$17384))*1000*2-SUMPRODUCT(('ESB Networks Summary'!$C$5:$C$17384=Data!D5621)*('ESB Networks Summary'!$F$5:$F$17384))*1000*2</f>
        <v>4</v>
      </c>
      <c r="I5621" s="5">
        <v>0</v>
      </c>
      <c r="J5621" s="5">
        <v>0</v>
      </c>
      <c r="K5621" s="17">
        <v>1</v>
      </c>
      <c r="L5621" s="52">
        <f t="shared" si="612"/>
        <v>0</v>
      </c>
      <c r="M5621" s="5">
        <v>0</v>
      </c>
      <c r="N5621" s="5">
        <v>0</v>
      </c>
      <c r="O5621" s="96">
        <v>19.809999999999999</v>
      </c>
      <c r="P5621" s="5">
        <v>5</v>
      </c>
      <c r="Q5621" s="99">
        <v>0</v>
      </c>
      <c r="R5621" s="99">
        <v>0</v>
      </c>
      <c r="S5621" s="99">
        <v>0</v>
      </c>
      <c r="T5621" s="30">
        <f t="shared" si="609"/>
        <v>190.26666666666634</v>
      </c>
      <c r="U5621" s="21">
        <f t="shared" si="613"/>
        <v>0</v>
      </c>
      <c r="V5621" s="21">
        <f t="shared" si="614"/>
        <v>0</v>
      </c>
      <c r="W5621" s="21">
        <f t="shared" si="615"/>
        <v>0</v>
      </c>
    </row>
    <row r="5622" spans="1:23">
      <c r="A5622" s="2">
        <f t="shared" si="610"/>
        <v>45536</v>
      </c>
      <c r="B5622" s="3">
        <f t="shared" si="611"/>
        <v>45561</v>
      </c>
      <c r="C5622" s="7">
        <v>45561.083333333336</v>
      </c>
      <c r="D5622" s="7">
        <v>45561.125</v>
      </c>
      <c r="E5622" s="5">
        <v>23</v>
      </c>
      <c r="F5622" s="5">
        <v>-177.833333333333</v>
      </c>
      <c r="G5622" s="5">
        <v>85.566666666666606</v>
      </c>
      <c r="H5622" s="34" cm="1">
        <f t="array" ref="H5622">SUMPRODUCT(('ESB Networks Summary'!$C$5:$C$17384=Data!D5622)*('ESB Networks Summary'!$E$5:$E$17384))*1000*2-SUMPRODUCT(('ESB Networks Summary'!$C$5:$C$17384=Data!D5622)*('ESB Networks Summary'!$F$5:$F$17384))*1000*2</f>
        <v>2</v>
      </c>
      <c r="I5622" s="5">
        <v>0</v>
      </c>
      <c r="J5622" s="5">
        <v>0</v>
      </c>
      <c r="K5622" s="17">
        <v>1</v>
      </c>
      <c r="L5622" s="52">
        <f t="shared" si="612"/>
        <v>0</v>
      </c>
      <c r="M5622" s="5">
        <v>0</v>
      </c>
      <c r="N5622" s="5">
        <v>24.733333333333299</v>
      </c>
      <c r="O5622" s="96">
        <v>33.92</v>
      </c>
      <c r="P5622" s="5">
        <v>5</v>
      </c>
      <c r="Q5622" s="99">
        <v>0</v>
      </c>
      <c r="R5622" s="99">
        <v>0</v>
      </c>
      <c r="S5622" s="99">
        <v>0</v>
      </c>
      <c r="T5622" s="30">
        <f t="shared" si="609"/>
        <v>243.66666666666632</v>
      </c>
      <c r="U5622" s="21">
        <f t="shared" si="613"/>
        <v>0</v>
      </c>
      <c r="V5622" s="21">
        <f t="shared" si="614"/>
        <v>0</v>
      </c>
      <c r="W5622" s="21">
        <f t="shared" si="615"/>
        <v>0</v>
      </c>
    </row>
    <row r="5623" spans="1:23">
      <c r="A5623" s="2">
        <f t="shared" si="610"/>
        <v>45536</v>
      </c>
      <c r="B5623" s="3">
        <f t="shared" si="611"/>
        <v>45561</v>
      </c>
      <c r="C5623" s="7">
        <v>45561.104166666664</v>
      </c>
      <c r="D5623" s="7">
        <v>45561.145833333336</v>
      </c>
      <c r="E5623" s="5">
        <v>22.625</v>
      </c>
      <c r="F5623" s="5">
        <v>-174.46666666666599</v>
      </c>
      <c r="G5623" s="5">
        <v>-39.999999999999901</v>
      </c>
      <c r="H5623" s="34" cm="1">
        <f t="array" ref="H5623">SUMPRODUCT(('ESB Networks Summary'!$C$5:$C$17384=Data!D5623)*('ESB Networks Summary'!$E$5:$E$17384))*1000*2-SUMPRODUCT(('ESB Networks Summary'!$C$5:$C$17384=Data!D5623)*('ESB Networks Summary'!$F$5:$F$17384))*1000*2</f>
        <v>4</v>
      </c>
      <c r="I5623" s="5">
        <v>0</v>
      </c>
      <c r="J5623" s="5">
        <v>0</v>
      </c>
      <c r="K5623" s="17">
        <v>1</v>
      </c>
      <c r="L5623" s="52">
        <f t="shared" si="612"/>
        <v>0</v>
      </c>
      <c r="M5623" s="5">
        <v>0</v>
      </c>
      <c r="N5623" s="5">
        <v>33.308333333333302</v>
      </c>
      <c r="O5623" s="96">
        <v>33.92</v>
      </c>
      <c r="P5623" s="5">
        <v>5</v>
      </c>
      <c r="Q5623" s="99">
        <v>0</v>
      </c>
      <c r="R5623" s="99">
        <v>0</v>
      </c>
      <c r="S5623" s="99">
        <v>0</v>
      </c>
      <c r="T5623" s="30">
        <f t="shared" si="609"/>
        <v>106.15833333333279</v>
      </c>
      <c r="U5623" s="21">
        <f t="shared" si="613"/>
        <v>0</v>
      </c>
      <c r="V5623" s="21">
        <f t="shared" si="614"/>
        <v>0</v>
      </c>
      <c r="W5623" s="21">
        <f t="shared" si="615"/>
        <v>0</v>
      </c>
    </row>
    <row r="5624" spans="1:23">
      <c r="A5624" s="2">
        <f t="shared" si="610"/>
        <v>45536</v>
      </c>
      <c r="B5624" s="3">
        <f t="shared" si="611"/>
        <v>45561</v>
      </c>
      <c r="C5624" s="7">
        <v>45561.125</v>
      </c>
      <c r="D5624" s="7">
        <v>45561.166666666664</v>
      </c>
      <c r="E5624" s="5">
        <v>22</v>
      </c>
      <c r="F5624" s="5">
        <v>-177.6</v>
      </c>
      <c r="G5624" s="5">
        <v>0.19999999999999901</v>
      </c>
      <c r="H5624" s="34" cm="1">
        <f t="array" ref="H5624">SUMPRODUCT(('ESB Networks Summary'!$C$5:$C$17384=Data!D5624)*('ESB Networks Summary'!$E$5:$E$17384))*1000*2-SUMPRODUCT(('ESB Networks Summary'!$C$5:$C$17384=Data!D5624)*('ESB Networks Summary'!$F$5:$F$17384))*1000*2</f>
        <v>4</v>
      </c>
      <c r="I5624" s="5">
        <v>0</v>
      </c>
      <c r="J5624" s="5">
        <v>0</v>
      </c>
      <c r="K5624" s="17">
        <v>1</v>
      </c>
      <c r="L5624" s="52">
        <f t="shared" si="612"/>
        <v>0</v>
      </c>
      <c r="M5624" s="5">
        <v>0</v>
      </c>
      <c r="N5624" s="5">
        <v>12.7</v>
      </c>
      <c r="O5624" s="96">
        <v>37.04</v>
      </c>
      <c r="P5624" s="5">
        <v>5</v>
      </c>
      <c r="Q5624" s="99">
        <v>0</v>
      </c>
      <c r="R5624" s="99">
        <v>0</v>
      </c>
      <c r="S5624" s="99">
        <v>0</v>
      </c>
      <c r="T5624" s="30">
        <f t="shared" si="609"/>
        <v>170.1</v>
      </c>
      <c r="U5624" s="21">
        <f t="shared" si="613"/>
        <v>0</v>
      </c>
      <c r="V5624" s="21">
        <f t="shared" si="614"/>
        <v>0</v>
      </c>
      <c r="W5624" s="21">
        <f t="shared" si="615"/>
        <v>0</v>
      </c>
    </row>
    <row r="5625" spans="1:23">
      <c r="A5625" s="2">
        <f t="shared" si="610"/>
        <v>45536</v>
      </c>
      <c r="B5625" s="3">
        <f t="shared" si="611"/>
        <v>45561</v>
      </c>
      <c r="C5625" s="7">
        <v>45561.145833333336</v>
      </c>
      <c r="D5625" s="7">
        <v>45561.1875</v>
      </c>
      <c r="E5625" s="5">
        <v>21.8</v>
      </c>
      <c r="F5625" s="5">
        <v>-177.79999999999899</v>
      </c>
      <c r="G5625" s="5">
        <v>-0.76666666666666605</v>
      </c>
      <c r="H5625" s="34" cm="1">
        <f t="array" ref="H5625">SUMPRODUCT(('ESB Networks Summary'!$C$5:$C$17384=Data!D5625)*('ESB Networks Summary'!$E$5:$E$17384))*1000*2-SUMPRODUCT(('ESB Networks Summary'!$C$5:$C$17384=Data!D5625)*('ESB Networks Summary'!$F$5:$F$17384))*1000*2</f>
        <v>4</v>
      </c>
      <c r="I5625" s="5">
        <v>0</v>
      </c>
      <c r="J5625" s="5">
        <v>0</v>
      </c>
      <c r="K5625" s="17">
        <v>1</v>
      </c>
      <c r="L5625" s="52">
        <f t="shared" si="612"/>
        <v>0</v>
      </c>
      <c r="M5625" s="5">
        <v>0</v>
      </c>
      <c r="N5625" s="5">
        <v>12.733333333333301</v>
      </c>
      <c r="O5625" s="96">
        <v>37.04</v>
      </c>
      <c r="P5625" s="5">
        <v>5</v>
      </c>
      <c r="Q5625" s="99">
        <v>0</v>
      </c>
      <c r="R5625" s="99">
        <v>0</v>
      </c>
      <c r="S5625" s="99">
        <v>0</v>
      </c>
      <c r="T5625" s="30">
        <f t="shared" si="609"/>
        <v>169.29999999999902</v>
      </c>
      <c r="U5625" s="21">
        <f t="shared" si="613"/>
        <v>0</v>
      </c>
      <c r="V5625" s="21">
        <f t="shared" si="614"/>
        <v>0</v>
      </c>
      <c r="W5625" s="21">
        <f t="shared" si="615"/>
        <v>0</v>
      </c>
    </row>
    <row r="5626" spans="1:23">
      <c r="A5626" s="2">
        <f t="shared" si="610"/>
        <v>45536</v>
      </c>
      <c r="B5626" s="3">
        <f t="shared" si="611"/>
        <v>45561</v>
      </c>
      <c r="C5626" s="7">
        <v>45561.166666666664</v>
      </c>
      <c r="D5626" s="7">
        <v>45561.208333333336</v>
      </c>
      <c r="E5626" s="5">
        <v>21</v>
      </c>
      <c r="F5626" s="5">
        <v>-177.9</v>
      </c>
      <c r="G5626" s="5">
        <v>1.1416666666666599</v>
      </c>
      <c r="H5626" s="34" cm="1">
        <f t="array" ref="H5626">SUMPRODUCT(('ESB Networks Summary'!$C$5:$C$17384=Data!D5626)*('ESB Networks Summary'!$E$5:$E$17384))*1000*2-SUMPRODUCT(('ESB Networks Summary'!$C$5:$C$17384=Data!D5626)*('ESB Networks Summary'!$F$5:$F$17384))*1000*2</f>
        <v>4</v>
      </c>
      <c r="I5626" s="5">
        <v>0</v>
      </c>
      <c r="J5626" s="5">
        <v>0</v>
      </c>
      <c r="K5626" s="17">
        <v>1</v>
      </c>
      <c r="L5626" s="52">
        <f t="shared" si="612"/>
        <v>0</v>
      </c>
      <c r="M5626" s="5">
        <v>0</v>
      </c>
      <c r="N5626" s="5">
        <v>28.233333333333299</v>
      </c>
      <c r="O5626" s="96">
        <v>1641.33</v>
      </c>
      <c r="P5626" s="5">
        <v>5</v>
      </c>
      <c r="Q5626" s="99">
        <v>0</v>
      </c>
      <c r="R5626" s="99">
        <v>0</v>
      </c>
      <c r="S5626" s="99">
        <v>0</v>
      </c>
      <c r="T5626" s="30">
        <f t="shared" si="609"/>
        <v>155.80833333333337</v>
      </c>
      <c r="U5626" s="21">
        <f t="shared" si="613"/>
        <v>0</v>
      </c>
      <c r="V5626" s="21">
        <f t="shared" si="614"/>
        <v>0</v>
      </c>
      <c r="W5626" s="21">
        <f t="shared" si="615"/>
        <v>0</v>
      </c>
    </row>
    <row r="5627" spans="1:23">
      <c r="A5627" s="2">
        <f t="shared" si="610"/>
        <v>45536</v>
      </c>
      <c r="B5627" s="3">
        <f t="shared" si="611"/>
        <v>45561</v>
      </c>
      <c r="C5627" s="7">
        <v>45561.1875</v>
      </c>
      <c r="D5627" s="7">
        <v>45561.229166666664</v>
      </c>
      <c r="E5627" s="5">
        <v>20.066666666666599</v>
      </c>
      <c r="F5627" s="5">
        <v>-172.933333333333</v>
      </c>
      <c r="G5627" s="5">
        <v>3219.7333333333299</v>
      </c>
      <c r="H5627" s="34" cm="1">
        <f t="array" ref="H5627">SUMPRODUCT(('ESB Networks Summary'!$C$5:$C$17384=Data!D5627)*('ESB Networks Summary'!$E$5:$E$17384))*1000*2-SUMPRODUCT(('ESB Networks Summary'!$C$5:$C$17384=Data!D5627)*('ESB Networks Summary'!$F$5:$F$17384))*1000*2</f>
        <v>3390</v>
      </c>
      <c r="I5627" s="5">
        <v>3301.0333333333301</v>
      </c>
      <c r="J5627" s="5">
        <v>0</v>
      </c>
      <c r="K5627" s="17">
        <v>1</v>
      </c>
      <c r="L5627" s="52">
        <f t="shared" si="612"/>
        <v>0</v>
      </c>
      <c r="M5627" s="5">
        <v>0</v>
      </c>
      <c r="N5627" s="5">
        <v>3339.2999999999902</v>
      </c>
      <c r="O5627" s="96">
        <v>1641.33</v>
      </c>
      <c r="P5627" s="5">
        <v>4.8</v>
      </c>
      <c r="Q5627" s="99">
        <v>0</v>
      </c>
      <c r="R5627" s="99">
        <v>0</v>
      </c>
      <c r="S5627" s="99">
        <v>0</v>
      </c>
      <c r="T5627" s="30">
        <f t="shared" si="609"/>
        <v>58.166666666672938</v>
      </c>
      <c r="U5627" s="21">
        <f t="shared" si="613"/>
        <v>0</v>
      </c>
      <c r="V5627" s="21">
        <f t="shared" si="614"/>
        <v>0</v>
      </c>
      <c r="W5627" s="21">
        <f t="shared" si="615"/>
        <v>0</v>
      </c>
    </row>
    <row r="5628" spans="1:23">
      <c r="A5628" s="2">
        <f t="shared" si="610"/>
        <v>45536</v>
      </c>
      <c r="B5628" s="3">
        <f t="shared" si="611"/>
        <v>45561</v>
      </c>
      <c r="C5628" s="7">
        <v>45561.208333333336</v>
      </c>
      <c r="D5628" s="7">
        <v>45561.25</v>
      </c>
      <c r="E5628" s="5">
        <v>20</v>
      </c>
      <c r="F5628" s="5">
        <v>0</v>
      </c>
      <c r="G5628" s="5">
        <v>2975.63333333333</v>
      </c>
      <c r="H5628" s="34" cm="1">
        <f t="array" ref="H5628">SUMPRODUCT(('ESB Networks Summary'!$C$5:$C$17384=Data!D5628)*('ESB Networks Summary'!$E$5:$E$17384))*1000*2-SUMPRODUCT(('ESB Networks Summary'!$C$5:$C$17384=Data!D5628)*('ESB Networks Summary'!$F$5:$F$17384))*1000*2</f>
        <v>2982</v>
      </c>
      <c r="I5628" s="5">
        <v>2799.7999999999902</v>
      </c>
      <c r="J5628" s="5">
        <v>0</v>
      </c>
      <c r="K5628" s="17">
        <v>1</v>
      </c>
      <c r="L5628" s="52">
        <f t="shared" si="612"/>
        <v>0</v>
      </c>
      <c r="M5628" s="5">
        <v>0</v>
      </c>
      <c r="N5628" s="5">
        <v>2878.2</v>
      </c>
      <c r="O5628" s="96">
        <v>1352.39</v>
      </c>
      <c r="P5628" s="5">
        <v>4</v>
      </c>
      <c r="Q5628" s="99">
        <v>0</v>
      </c>
      <c r="R5628" s="99">
        <v>0</v>
      </c>
      <c r="S5628" s="99">
        <v>0</v>
      </c>
      <c r="T5628" s="30">
        <f t="shared" si="609"/>
        <v>101.43333333333021</v>
      </c>
      <c r="U5628" s="21">
        <f t="shared" si="613"/>
        <v>0</v>
      </c>
      <c r="V5628" s="21">
        <f t="shared" si="614"/>
        <v>0</v>
      </c>
      <c r="W5628" s="21">
        <f t="shared" si="615"/>
        <v>0</v>
      </c>
    </row>
    <row r="5629" spans="1:23">
      <c r="A5629" s="2">
        <f t="shared" si="610"/>
        <v>45536</v>
      </c>
      <c r="B5629" s="3">
        <f t="shared" si="611"/>
        <v>45561</v>
      </c>
      <c r="C5629" s="7">
        <v>45561.229166666664</v>
      </c>
      <c r="D5629" s="7">
        <v>45561.270833333336</v>
      </c>
      <c r="E5629" s="5">
        <v>20</v>
      </c>
      <c r="F5629" s="5">
        <v>0</v>
      </c>
      <c r="G5629" s="5">
        <v>665.19999999999902</v>
      </c>
      <c r="H5629" s="34" cm="1">
        <f t="array" ref="H5629">SUMPRODUCT(('ESB Networks Summary'!$C$5:$C$17384=Data!D5629)*('ESB Networks Summary'!$E$5:$E$17384))*1000*2-SUMPRODUCT(('ESB Networks Summary'!$C$5:$C$17384=Data!D5629)*('ESB Networks Summary'!$F$5:$F$17384))*1000*2</f>
        <v>680</v>
      </c>
      <c r="I5629" s="5">
        <v>414.13333333333298</v>
      </c>
      <c r="J5629" s="5">
        <v>0</v>
      </c>
      <c r="K5629" s="17">
        <v>1</v>
      </c>
      <c r="L5629" s="52">
        <f t="shared" si="612"/>
        <v>0</v>
      </c>
      <c r="M5629" s="5">
        <v>0</v>
      </c>
      <c r="N5629" s="5">
        <v>652.13333333333298</v>
      </c>
      <c r="O5629" s="96">
        <v>1352.39</v>
      </c>
      <c r="P5629" s="5">
        <v>8.93333333333333</v>
      </c>
      <c r="Q5629" s="99">
        <v>0</v>
      </c>
      <c r="R5629" s="99">
        <v>0</v>
      </c>
      <c r="S5629" s="99">
        <v>0</v>
      </c>
      <c r="T5629" s="30">
        <f t="shared" si="609"/>
        <v>21.999999999999318</v>
      </c>
      <c r="U5629" s="21">
        <f t="shared" si="613"/>
        <v>0</v>
      </c>
      <c r="V5629" s="21">
        <f t="shared" si="614"/>
        <v>0</v>
      </c>
      <c r="W5629" s="21">
        <f t="shared" si="615"/>
        <v>0</v>
      </c>
    </row>
    <row r="5630" spans="1:23">
      <c r="A5630" s="2">
        <f t="shared" si="610"/>
        <v>45536</v>
      </c>
      <c r="B5630" s="3">
        <f t="shared" si="611"/>
        <v>45561</v>
      </c>
      <c r="C5630" s="7">
        <v>45561.25</v>
      </c>
      <c r="D5630" s="7">
        <v>45561.291666666664</v>
      </c>
      <c r="E5630" s="5">
        <v>20</v>
      </c>
      <c r="F5630" s="5">
        <v>0</v>
      </c>
      <c r="G5630" s="5">
        <v>132.541666666666</v>
      </c>
      <c r="H5630" s="34" cm="1">
        <f t="array" ref="H5630">SUMPRODUCT(('ESB Networks Summary'!$C$5:$C$17384=Data!D5630)*('ESB Networks Summary'!$E$5:$E$17384))*1000*2-SUMPRODUCT(('ESB Networks Summary'!$C$5:$C$17384=Data!D5630)*('ESB Networks Summary'!$F$5:$F$17384))*1000*2</f>
        <v>166</v>
      </c>
      <c r="I5630" s="5">
        <v>72.133333333333297</v>
      </c>
      <c r="J5630" s="5">
        <v>0</v>
      </c>
      <c r="K5630" s="17">
        <v>1</v>
      </c>
      <c r="L5630" s="52">
        <f t="shared" si="612"/>
        <v>0</v>
      </c>
      <c r="M5630" s="5">
        <v>0</v>
      </c>
      <c r="N5630" s="5">
        <v>14.7666666666666</v>
      </c>
      <c r="O5630" s="96">
        <v>440.7</v>
      </c>
      <c r="P5630" s="5">
        <v>29.733333333333299</v>
      </c>
      <c r="Q5630" s="99">
        <v>0</v>
      </c>
      <c r="R5630" s="99">
        <v>0</v>
      </c>
      <c r="S5630" s="99">
        <v>0</v>
      </c>
      <c r="T5630" s="30">
        <f t="shared" si="609"/>
        <v>147.5083333333327</v>
      </c>
      <c r="U5630" s="21">
        <f t="shared" si="613"/>
        <v>0</v>
      </c>
      <c r="V5630" s="21">
        <f t="shared" si="614"/>
        <v>0</v>
      </c>
      <c r="W5630" s="21">
        <f t="shared" si="615"/>
        <v>0</v>
      </c>
    </row>
    <row r="5631" spans="1:23">
      <c r="A5631" s="2">
        <f t="shared" si="610"/>
        <v>45536</v>
      </c>
      <c r="B5631" s="3">
        <f t="shared" si="611"/>
        <v>45561</v>
      </c>
      <c r="C5631" s="7">
        <v>45561.270833333336</v>
      </c>
      <c r="D5631" s="7">
        <v>45561.3125</v>
      </c>
      <c r="E5631" s="5">
        <v>20</v>
      </c>
      <c r="F5631" s="5">
        <v>0</v>
      </c>
      <c r="G5631" s="5">
        <v>299</v>
      </c>
      <c r="H5631" s="34" cm="1">
        <f t="array" ref="H5631">SUMPRODUCT(('ESB Networks Summary'!$C$5:$C$17384=Data!D5631)*('ESB Networks Summary'!$E$5:$E$17384))*1000*2-SUMPRODUCT(('ESB Networks Summary'!$C$5:$C$17384=Data!D5631)*('ESB Networks Summary'!$F$5:$F$17384))*1000*2</f>
        <v>330</v>
      </c>
      <c r="I5631" s="5">
        <v>0</v>
      </c>
      <c r="J5631" s="5">
        <v>0</v>
      </c>
      <c r="K5631" s="17">
        <v>1</v>
      </c>
      <c r="L5631" s="52">
        <f t="shared" si="612"/>
        <v>0</v>
      </c>
      <c r="M5631" s="5">
        <v>0</v>
      </c>
      <c r="N5631" s="5">
        <v>233.7</v>
      </c>
      <c r="O5631" s="96">
        <v>440.7</v>
      </c>
      <c r="P5631" s="5">
        <v>33.533333333333303</v>
      </c>
      <c r="Q5631" s="99">
        <v>0</v>
      </c>
      <c r="R5631" s="99">
        <v>0</v>
      </c>
      <c r="S5631" s="99">
        <v>0</v>
      </c>
      <c r="T5631" s="30">
        <f t="shared" si="609"/>
        <v>98.833333333333314</v>
      </c>
      <c r="U5631" s="21">
        <f t="shared" si="613"/>
        <v>0</v>
      </c>
      <c r="V5631" s="21">
        <f t="shared" si="614"/>
        <v>0</v>
      </c>
      <c r="W5631" s="21">
        <f t="shared" si="615"/>
        <v>0</v>
      </c>
    </row>
    <row r="5632" spans="1:23">
      <c r="A5632" s="2">
        <f t="shared" si="610"/>
        <v>45536</v>
      </c>
      <c r="B5632" s="3">
        <f t="shared" si="611"/>
        <v>45561</v>
      </c>
      <c r="C5632" s="7">
        <v>45561.291666666664</v>
      </c>
      <c r="D5632" s="7">
        <v>45561.333333333336</v>
      </c>
      <c r="E5632" s="5">
        <v>20</v>
      </c>
      <c r="F5632" s="5">
        <v>9.1999999999999993</v>
      </c>
      <c r="G5632" s="5">
        <v>60.475000000000001</v>
      </c>
      <c r="H5632" s="34" cm="1">
        <f t="array" ref="H5632">SUMPRODUCT(('ESB Networks Summary'!$C$5:$C$17384=Data!D5632)*('ESB Networks Summary'!$E$5:$E$17384))*1000*2-SUMPRODUCT(('ESB Networks Summary'!$C$5:$C$17384=Data!D5632)*('ESB Networks Summary'!$F$5:$F$17384))*1000*2</f>
        <v>66</v>
      </c>
      <c r="I5632" s="5">
        <v>0</v>
      </c>
      <c r="J5632" s="5">
        <v>0</v>
      </c>
      <c r="K5632" s="17">
        <v>1</v>
      </c>
      <c r="L5632" s="52">
        <f t="shared" si="612"/>
        <v>0</v>
      </c>
      <c r="M5632" s="5">
        <v>0</v>
      </c>
      <c r="N5632" s="5">
        <v>70.933333333333294</v>
      </c>
      <c r="O5632" s="96">
        <v>126.99</v>
      </c>
      <c r="P5632" s="5">
        <v>109.61666666666601</v>
      </c>
      <c r="Q5632" s="99">
        <v>16.690000000000001</v>
      </c>
      <c r="R5632" s="99">
        <v>0</v>
      </c>
      <c r="S5632" s="99">
        <v>0</v>
      </c>
      <c r="T5632" s="30">
        <f t="shared" si="609"/>
        <v>89.958333333332718</v>
      </c>
      <c r="U5632" s="21">
        <f t="shared" si="613"/>
        <v>0</v>
      </c>
      <c r="V5632" s="21">
        <f t="shared" si="614"/>
        <v>0</v>
      </c>
      <c r="W5632" s="21">
        <f t="shared" si="615"/>
        <v>0</v>
      </c>
    </row>
    <row r="5633" spans="1:23">
      <c r="A5633" s="2">
        <f t="shared" si="610"/>
        <v>45536</v>
      </c>
      <c r="B5633" s="3">
        <f t="shared" si="611"/>
        <v>45561</v>
      </c>
      <c r="C5633" s="7">
        <v>45561.3125</v>
      </c>
      <c r="D5633" s="7">
        <v>45561.354166666664</v>
      </c>
      <c r="E5633" s="5">
        <v>20.2</v>
      </c>
      <c r="F5633" s="5">
        <v>95.766666666666595</v>
      </c>
      <c r="G5633" s="5">
        <v>-0.7</v>
      </c>
      <c r="H5633" s="34" cm="1">
        <f t="array" ref="H5633">SUMPRODUCT(('ESB Networks Summary'!$C$5:$C$17384=Data!D5633)*('ESB Networks Summary'!$E$5:$E$17384))*1000*2-SUMPRODUCT(('ESB Networks Summary'!$C$5:$C$17384=Data!D5633)*('ESB Networks Summary'!$F$5:$F$17384))*1000*2</f>
        <v>0</v>
      </c>
      <c r="I5633" s="5">
        <v>0</v>
      </c>
      <c r="J5633" s="5">
        <v>0</v>
      </c>
      <c r="K5633" s="17">
        <v>1</v>
      </c>
      <c r="L5633" s="52">
        <f t="shared" si="612"/>
        <v>0</v>
      </c>
      <c r="M5633" s="5">
        <v>0</v>
      </c>
      <c r="N5633" s="5">
        <v>15.733333333333301</v>
      </c>
      <c r="O5633" s="96">
        <v>126.99</v>
      </c>
      <c r="P5633" s="5">
        <v>273.13333333333298</v>
      </c>
      <c r="Q5633" s="99">
        <v>16.690000000000001</v>
      </c>
      <c r="R5633" s="99">
        <v>0</v>
      </c>
      <c r="S5633" s="99">
        <v>0</v>
      </c>
      <c r="T5633" s="30">
        <f t="shared" si="609"/>
        <v>160.93333333333311</v>
      </c>
      <c r="U5633" s="21">
        <f t="shared" si="613"/>
        <v>0</v>
      </c>
      <c r="V5633" s="21">
        <f t="shared" si="614"/>
        <v>0</v>
      </c>
      <c r="W5633" s="21">
        <f t="shared" si="615"/>
        <v>0</v>
      </c>
    </row>
    <row r="5634" spans="1:23">
      <c r="A5634" s="2">
        <f t="shared" si="610"/>
        <v>45536</v>
      </c>
      <c r="B5634" s="3">
        <f t="shared" si="611"/>
        <v>45561</v>
      </c>
      <c r="C5634" s="7">
        <v>45561.333333333336</v>
      </c>
      <c r="D5634" s="7">
        <v>45561.375</v>
      </c>
      <c r="E5634" s="5">
        <v>21</v>
      </c>
      <c r="F5634" s="5">
        <v>247.50833333333301</v>
      </c>
      <c r="G5634" s="5">
        <v>-1.2749999999999999</v>
      </c>
      <c r="H5634" s="34" cm="1">
        <f t="array" ref="H5634">SUMPRODUCT(('ESB Networks Summary'!$C$5:$C$17384=Data!D5634)*('ESB Networks Summary'!$E$5:$E$17384))*1000*2-SUMPRODUCT(('ESB Networks Summary'!$C$5:$C$17384=Data!D5634)*('ESB Networks Summary'!$F$5:$F$17384))*1000*2</f>
        <v>2</v>
      </c>
      <c r="I5634" s="5">
        <v>0</v>
      </c>
      <c r="J5634" s="5">
        <v>0</v>
      </c>
      <c r="K5634" s="17">
        <v>1</v>
      </c>
      <c r="L5634" s="52">
        <f t="shared" si="612"/>
        <v>0</v>
      </c>
      <c r="M5634" s="5">
        <v>0</v>
      </c>
      <c r="N5634" s="5">
        <v>23.6666666666666</v>
      </c>
      <c r="O5634" s="96">
        <v>176.28</v>
      </c>
      <c r="P5634" s="5">
        <v>411.07499999999999</v>
      </c>
      <c r="Q5634" s="99">
        <v>90.2</v>
      </c>
      <c r="R5634" s="99">
        <v>0</v>
      </c>
      <c r="S5634" s="99">
        <v>0</v>
      </c>
      <c r="T5634" s="30">
        <f t="shared" ref="T5634:T5697" si="616">P5634+G5634-N5634-F5634</f>
        <v>138.62500000000043</v>
      </c>
      <c r="U5634" s="21">
        <f t="shared" si="613"/>
        <v>0</v>
      </c>
      <c r="V5634" s="21">
        <f t="shared" si="614"/>
        <v>0</v>
      </c>
      <c r="W5634" s="21">
        <f t="shared" si="615"/>
        <v>0</v>
      </c>
    </row>
    <row r="5635" spans="1:23">
      <c r="A5635" s="2">
        <f t="shared" ref="A5635:A5698" si="617">DATE(YEAR(C5635),MONTH(C5635),1)</f>
        <v>45536</v>
      </c>
      <c r="B5635" s="3">
        <f t="shared" ref="B5635:B5698" si="618">DATE(YEAR(C5635),MONTH(C5635),DAY(C5635))</f>
        <v>45561</v>
      </c>
      <c r="C5635" s="7">
        <v>45561.354166666664</v>
      </c>
      <c r="D5635" s="7">
        <v>45561.395833333336</v>
      </c>
      <c r="E5635" s="5">
        <v>21.633333333333301</v>
      </c>
      <c r="F5635" s="5">
        <v>534.53333333333296</v>
      </c>
      <c r="G5635" s="5">
        <v>3.43333333333333</v>
      </c>
      <c r="H5635" s="34" cm="1">
        <f t="array" ref="H5635">SUMPRODUCT(('ESB Networks Summary'!$C$5:$C$17384=Data!D5635)*('ESB Networks Summary'!$E$5:$E$17384))*1000*2-SUMPRODUCT(('ESB Networks Summary'!$C$5:$C$17384=Data!D5635)*('ESB Networks Summary'!$F$5:$F$17384))*1000*2</f>
        <v>4</v>
      </c>
      <c r="I5635" s="5">
        <v>0</v>
      </c>
      <c r="J5635" s="5">
        <v>0</v>
      </c>
      <c r="K5635" s="17">
        <v>1</v>
      </c>
      <c r="L5635" s="52">
        <f t="shared" ref="L5635:L5698" si="619">IF(AND(K5635=2,K5634&lt;2),1,0)</f>
        <v>0</v>
      </c>
      <c r="M5635" s="5">
        <v>0</v>
      </c>
      <c r="N5635" s="5">
        <v>120.73333333333299</v>
      </c>
      <c r="O5635" s="96">
        <v>176.28</v>
      </c>
      <c r="P5635" s="5">
        <v>836.63333333333298</v>
      </c>
      <c r="Q5635" s="99">
        <v>90.2</v>
      </c>
      <c r="R5635" s="99">
        <v>0</v>
      </c>
      <c r="S5635" s="99">
        <v>0</v>
      </c>
      <c r="T5635" s="30">
        <f t="shared" si="616"/>
        <v>184.8000000000003</v>
      </c>
      <c r="U5635" s="21">
        <f t="shared" ref="U5635:U5698" si="620">IF(G5635&gt;0, G5635/1000*R5635/2,0)/100</f>
        <v>0</v>
      </c>
      <c r="V5635" s="21">
        <f t="shared" ref="V5635:V5698" si="621">IF(G5635&lt;0, G5635/1000*S5635/2,0)/100</f>
        <v>0</v>
      </c>
      <c r="W5635" s="21">
        <f t="shared" ref="W5635:W5698" si="622">IF(J5635&gt;P5635,J5635/1000/2*R5635/100,0)</f>
        <v>0</v>
      </c>
    </row>
    <row r="5636" spans="1:23">
      <c r="A5636" s="2">
        <f t="shared" si="617"/>
        <v>45536</v>
      </c>
      <c r="B5636" s="3">
        <f t="shared" si="618"/>
        <v>45561</v>
      </c>
      <c r="C5636" s="7">
        <v>45561.375</v>
      </c>
      <c r="D5636" s="7">
        <v>45561.416666666664</v>
      </c>
      <c r="E5636" s="5">
        <v>23.158333333333299</v>
      </c>
      <c r="F5636" s="5">
        <v>837.00833333333298</v>
      </c>
      <c r="G5636" s="5">
        <v>-4.86666666666666</v>
      </c>
      <c r="H5636" s="34" cm="1">
        <f t="array" ref="H5636">SUMPRODUCT(('ESB Networks Summary'!$C$5:$C$17384=Data!D5636)*('ESB Networks Summary'!$E$5:$E$17384))*1000*2-SUMPRODUCT(('ESB Networks Summary'!$C$5:$C$17384=Data!D5636)*('ESB Networks Summary'!$F$5:$F$17384))*1000*2</f>
        <v>0</v>
      </c>
      <c r="I5636" s="5">
        <v>0</v>
      </c>
      <c r="J5636" s="5">
        <v>0</v>
      </c>
      <c r="K5636" s="17">
        <v>1</v>
      </c>
      <c r="L5636" s="52">
        <f t="shared" si="619"/>
        <v>0</v>
      </c>
      <c r="M5636" s="5">
        <v>0</v>
      </c>
      <c r="N5636" s="5">
        <v>9.25</v>
      </c>
      <c r="O5636" s="96">
        <v>98.42</v>
      </c>
      <c r="P5636" s="5">
        <v>1020.9</v>
      </c>
      <c r="Q5636" s="99">
        <v>316.93</v>
      </c>
      <c r="R5636" s="99">
        <v>0</v>
      </c>
      <c r="S5636" s="99">
        <v>0</v>
      </c>
      <c r="T5636" s="30">
        <f t="shared" si="616"/>
        <v>169.77500000000032</v>
      </c>
      <c r="U5636" s="21">
        <f t="shared" si="620"/>
        <v>0</v>
      </c>
      <c r="V5636" s="21">
        <f t="shared" si="621"/>
        <v>0</v>
      </c>
      <c r="W5636" s="21">
        <f t="shared" si="622"/>
        <v>0</v>
      </c>
    </row>
    <row r="5637" spans="1:23">
      <c r="A5637" s="2">
        <f t="shared" si="617"/>
        <v>45536</v>
      </c>
      <c r="B5637" s="3">
        <f t="shared" si="618"/>
        <v>45561</v>
      </c>
      <c r="C5637" s="7">
        <v>45561.395833333336</v>
      </c>
      <c r="D5637" s="7">
        <v>45561.4375</v>
      </c>
      <c r="E5637" s="5">
        <v>25.2</v>
      </c>
      <c r="F5637" s="5">
        <v>849.19999999999902</v>
      </c>
      <c r="G5637" s="5">
        <v>1.63333333333333</v>
      </c>
      <c r="H5637" s="34" cm="1">
        <f t="array" ref="H5637">SUMPRODUCT(('ESB Networks Summary'!$C$5:$C$17384=Data!D5637)*('ESB Networks Summary'!$E$5:$E$17384))*1000*2-SUMPRODUCT(('ESB Networks Summary'!$C$5:$C$17384=Data!D5637)*('ESB Networks Summary'!$F$5:$F$17384))*1000*2</f>
        <v>4</v>
      </c>
      <c r="I5637" s="5">
        <v>0</v>
      </c>
      <c r="J5637" s="5">
        <v>0</v>
      </c>
      <c r="K5637" s="17">
        <v>1</v>
      </c>
      <c r="L5637" s="52">
        <f t="shared" si="619"/>
        <v>0</v>
      </c>
      <c r="M5637" s="5">
        <v>0</v>
      </c>
      <c r="N5637" s="5">
        <v>18.966666666666601</v>
      </c>
      <c r="O5637" s="96">
        <v>98.42</v>
      </c>
      <c r="P5637" s="5">
        <v>1038.8999999999901</v>
      </c>
      <c r="Q5637" s="99">
        <v>316.93</v>
      </c>
      <c r="R5637" s="99">
        <v>0</v>
      </c>
      <c r="S5637" s="99">
        <v>0</v>
      </c>
      <c r="T5637" s="30">
        <f t="shared" si="616"/>
        <v>172.36666666665792</v>
      </c>
      <c r="U5637" s="21">
        <f t="shared" si="620"/>
        <v>0</v>
      </c>
      <c r="V5637" s="21">
        <f t="shared" si="621"/>
        <v>0</v>
      </c>
      <c r="W5637" s="21">
        <f t="shared" si="622"/>
        <v>0</v>
      </c>
    </row>
    <row r="5638" spans="1:23">
      <c r="A5638" s="2">
        <f t="shared" si="617"/>
        <v>45536</v>
      </c>
      <c r="B5638" s="3">
        <f t="shared" si="618"/>
        <v>45561</v>
      </c>
      <c r="C5638" s="7">
        <v>45561.416666666664</v>
      </c>
      <c r="D5638" s="7">
        <v>45561.458333333336</v>
      </c>
      <c r="E5638" s="5">
        <v>26.433333333333302</v>
      </c>
      <c r="F5638" s="5">
        <v>481.166666666666</v>
      </c>
      <c r="G5638" s="5">
        <v>3.7666666666666599</v>
      </c>
      <c r="H5638" s="34" cm="1">
        <f t="array" ref="H5638">SUMPRODUCT(('ESB Networks Summary'!$C$5:$C$17384=Data!D5638)*('ESB Networks Summary'!$E$5:$E$17384))*1000*2-SUMPRODUCT(('ESB Networks Summary'!$C$5:$C$17384=Data!D5638)*('ESB Networks Summary'!$F$5:$F$17384))*1000*2</f>
        <v>4</v>
      </c>
      <c r="I5638" s="5">
        <v>0</v>
      </c>
      <c r="J5638" s="5">
        <v>0</v>
      </c>
      <c r="K5638" s="17">
        <v>1</v>
      </c>
      <c r="L5638" s="52">
        <f t="shared" si="619"/>
        <v>0</v>
      </c>
      <c r="M5638" s="5">
        <v>0</v>
      </c>
      <c r="N5638" s="5">
        <v>0</v>
      </c>
      <c r="O5638" s="96">
        <v>125.39</v>
      </c>
      <c r="P5638" s="5">
        <v>624.79999999999995</v>
      </c>
      <c r="Q5638" s="99">
        <v>488.04</v>
      </c>
      <c r="R5638" s="99">
        <v>0</v>
      </c>
      <c r="S5638" s="99">
        <v>0</v>
      </c>
      <c r="T5638" s="30">
        <f t="shared" si="616"/>
        <v>147.4000000000006</v>
      </c>
      <c r="U5638" s="21">
        <f t="shared" si="620"/>
        <v>0</v>
      </c>
      <c r="V5638" s="21">
        <f t="shared" si="621"/>
        <v>0</v>
      </c>
      <c r="W5638" s="21">
        <f t="shared" si="622"/>
        <v>0</v>
      </c>
    </row>
    <row r="5639" spans="1:23">
      <c r="A5639" s="2">
        <f t="shared" si="617"/>
        <v>45536</v>
      </c>
      <c r="B5639" s="3">
        <f t="shared" si="618"/>
        <v>45561</v>
      </c>
      <c r="C5639" s="7">
        <v>45561.4375</v>
      </c>
      <c r="D5639" s="7">
        <v>45561.479166666664</v>
      </c>
      <c r="E5639" s="5">
        <v>28.8</v>
      </c>
      <c r="F5639" s="5">
        <v>1594.0916666666601</v>
      </c>
      <c r="G5639" s="5">
        <v>11.7083333333333</v>
      </c>
      <c r="H5639" s="34" cm="1">
        <f t="array" ref="H5639">SUMPRODUCT(('ESB Networks Summary'!$C$5:$C$17384=Data!D5639)*('ESB Networks Summary'!$E$5:$E$17384))*1000*2-SUMPRODUCT(('ESB Networks Summary'!$C$5:$C$17384=Data!D5639)*('ESB Networks Summary'!$F$5:$F$17384))*1000*2</f>
        <v>0</v>
      </c>
      <c r="I5639" s="5">
        <v>0</v>
      </c>
      <c r="J5639" s="5">
        <v>0</v>
      </c>
      <c r="K5639" s="17">
        <v>1</v>
      </c>
      <c r="L5639" s="52">
        <f t="shared" si="619"/>
        <v>0</v>
      </c>
      <c r="M5639" s="5">
        <v>0</v>
      </c>
      <c r="N5639" s="5">
        <v>314.849999999999</v>
      </c>
      <c r="O5639" s="96">
        <v>125.39</v>
      </c>
      <c r="P5639" s="5">
        <v>2044.1583333333299</v>
      </c>
      <c r="Q5639" s="99">
        <v>488.04</v>
      </c>
      <c r="R5639" s="99">
        <v>0</v>
      </c>
      <c r="S5639" s="99">
        <v>0</v>
      </c>
      <c r="T5639" s="30">
        <f t="shared" si="616"/>
        <v>146.92500000000405</v>
      </c>
      <c r="U5639" s="21">
        <f t="shared" si="620"/>
        <v>0</v>
      </c>
      <c r="V5639" s="21">
        <f t="shared" si="621"/>
        <v>0</v>
      </c>
      <c r="W5639" s="21">
        <f t="shared" si="622"/>
        <v>0</v>
      </c>
    </row>
    <row r="5640" spans="1:23">
      <c r="A5640" s="2">
        <f t="shared" si="617"/>
        <v>45536</v>
      </c>
      <c r="B5640" s="3">
        <f t="shared" si="618"/>
        <v>45561</v>
      </c>
      <c r="C5640" s="7">
        <v>45561.458333333336</v>
      </c>
      <c r="D5640" s="7">
        <v>45561.5</v>
      </c>
      <c r="E5640" s="5">
        <v>32.566666666666599</v>
      </c>
      <c r="F5640" s="5">
        <v>1732.7333333333299</v>
      </c>
      <c r="G5640" s="5">
        <v>-10.799999999999899</v>
      </c>
      <c r="H5640" s="34" cm="1">
        <f t="array" ref="H5640">SUMPRODUCT(('ESB Networks Summary'!$C$5:$C$17384=Data!D5640)*('ESB Networks Summary'!$E$5:$E$17384))*1000*2-SUMPRODUCT(('ESB Networks Summary'!$C$5:$C$17384=Data!D5640)*('ESB Networks Summary'!$F$5:$F$17384))*1000*2</f>
        <v>2</v>
      </c>
      <c r="I5640" s="5">
        <v>0</v>
      </c>
      <c r="J5640" s="5">
        <v>0</v>
      </c>
      <c r="K5640" s="17">
        <v>1</v>
      </c>
      <c r="L5640" s="52">
        <f t="shared" si="619"/>
        <v>0</v>
      </c>
      <c r="M5640" s="5">
        <v>0</v>
      </c>
      <c r="N5640" s="5">
        <v>559.23333333333301</v>
      </c>
      <c r="O5640" s="96">
        <v>372</v>
      </c>
      <c r="P5640" s="5">
        <v>2525.5666666666598</v>
      </c>
      <c r="Q5640" s="99">
        <v>309.07</v>
      </c>
      <c r="R5640" s="99">
        <v>0</v>
      </c>
      <c r="S5640" s="99">
        <v>0</v>
      </c>
      <c r="T5640" s="30">
        <f t="shared" si="616"/>
        <v>222.799999999997</v>
      </c>
      <c r="U5640" s="21">
        <f t="shared" si="620"/>
        <v>0</v>
      </c>
      <c r="V5640" s="21">
        <f t="shared" si="621"/>
        <v>0</v>
      </c>
      <c r="W5640" s="21">
        <f t="shared" si="622"/>
        <v>0</v>
      </c>
    </row>
    <row r="5641" spans="1:23">
      <c r="A5641" s="2">
        <f t="shared" si="617"/>
        <v>45536</v>
      </c>
      <c r="B5641" s="3">
        <f t="shared" si="618"/>
        <v>45561</v>
      </c>
      <c r="C5641" s="7">
        <v>45561.479166666664</v>
      </c>
      <c r="D5641" s="7">
        <v>45561.520833333336</v>
      </c>
      <c r="E5641" s="5">
        <v>35.633333333333297</v>
      </c>
      <c r="F5641" s="5">
        <v>776.4</v>
      </c>
      <c r="G5641" s="5">
        <v>-59.733333333333299</v>
      </c>
      <c r="H5641" s="34" cm="1">
        <f t="array" ref="H5641">SUMPRODUCT(('ESB Networks Summary'!$C$5:$C$17384=Data!D5641)*('ESB Networks Summary'!$E$5:$E$17384))*1000*2-SUMPRODUCT(('ESB Networks Summary'!$C$5:$C$17384=Data!D5641)*('ESB Networks Summary'!$F$5:$F$17384))*1000*2</f>
        <v>6</v>
      </c>
      <c r="I5641" s="5">
        <v>0</v>
      </c>
      <c r="J5641" s="5">
        <v>0</v>
      </c>
      <c r="K5641" s="17">
        <v>1</v>
      </c>
      <c r="L5641" s="52">
        <f t="shared" si="619"/>
        <v>0</v>
      </c>
      <c r="M5641" s="5">
        <v>0</v>
      </c>
      <c r="N5641" s="5">
        <v>723.15</v>
      </c>
      <c r="O5641" s="96">
        <v>372</v>
      </c>
      <c r="P5641" s="5">
        <v>1574.9166666666599</v>
      </c>
      <c r="Q5641" s="99">
        <v>309.07</v>
      </c>
      <c r="R5641" s="99">
        <v>0</v>
      </c>
      <c r="S5641" s="99">
        <v>0</v>
      </c>
      <c r="T5641" s="30">
        <f t="shared" si="616"/>
        <v>15.633333333326618</v>
      </c>
      <c r="U5641" s="21">
        <f t="shared" si="620"/>
        <v>0</v>
      </c>
      <c r="V5641" s="21">
        <f t="shared" si="621"/>
        <v>0</v>
      </c>
      <c r="W5641" s="21">
        <f t="shared" si="622"/>
        <v>0</v>
      </c>
    </row>
    <row r="5642" spans="1:23">
      <c r="A5642" s="2">
        <f t="shared" si="617"/>
        <v>45536</v>
      </c>
      <c r="B5642" s="3">
        <f t="shared" si="618"/>
        <v>45561</v>
      </c>
      <c r="C5642" s="7">
        <v>45561.5</v>
      </c>
      <c r="D5642" s="7">
        <v>45561.541666666664</v>
      </c>
      <c r="E5642" s="5">
        <v>36.699999999999903</v>
      </c>
      <c r="F5642" s="5">
        <v>682.9</v>
      </c>
      <c r="G5642" s="5">
        <v>1.4666666666666599</v>
      </c>
      <c r="H5642" s="34" cm="1">
        <f t="array" ref="H5642">SUMPRODUCT(('ESB Networks Summary'!$C$5:$C$17384=Data!D5642)*('ESB Networks Summary'!$E$5:$E$17384))*1000*2-SUMPRODUCT(('ESB Networks Summary'!$C$5:$C$17384=Data!D5642)*('ESB Networks Summary'!$F$5:$F$17384))*1000*2</f>
        <v>0</v>
      </c>
      <c r="I5642" s="5">
        <v>0</v>
      </c>
      <c r="J5642" s="5">
        <v>0</v>
      </c>
      <c r="K5642" s="17">
        <v>1</v>
      </c>
      <c r="L5642" s="52">
        <f t="shared" si="619"/>
        <v>0</v>
      </c>
      <c r="M5642" s="5">
        <v>0</v>
      </c>
      <c r="N5642" s="5">
        <v>814.13333333333298</v>
      </c>
      <c r="O5642" s="96">
        <v>580.25</v>
      </c>
      <c r="P5642" s="5">
        <v>1456.1</v>
      </c>
      <c r="Q5642" s="99">
        <v>248.14</v>
      </c>
      <c r="R5642" s="99">
        <v>0</v>
      </c>
      <c r="S5642" s="99">
        <v>0</v>
      </c>
      <c r="T5642" s="30">
        <f t="shared" si="616"/>
        <v>-39.466666666666356</v>
      </c>
      <c r="U5642" s="21">
        <f t="shared" si="620"/>
        <v>0</v>
      </c>
      <c r="V5642" s="21">
        <f t="shared" si="621"/>
        <v>0</v>
      </c>
      <c r="W5642" s="21">
        <f t="shared" si="622"/>
        <v>0</v>
      </c>
    </row>
    <row r="5643" spans="1:23">
      <c r="A5643" s="2">
        <f t="shared" si="617"/>
        <v>45536</v>
      </c>
      <c r="B5643" s="3">
        <f t="shared" si="618"/>
        <v>45561</v>
      </c>
      <c r="C5643" s="7">
        <v>45561.520833333336</v>
      </c>
      <c r="D5643" s="7">
        <v>45561.5625</v>
      </c>
      <c r="E5643" s="5">
        <v>38.433333333333302</v>
      </c>
      <c r="F5643" s="5">
        <v>534.69999999999902</v>
      </c>
      <c r="G5643" s="5">
        <v>0.133333333333333</v>
      </c>
      <c r="H5643" s="34" cm="1">
        <f t="array" ref="H5643">SUMPRODUCT(('ESB Networks Summary'!$C$5:$C$17384=Data!D5643)*('ESB Networks Summary'!$E$5:$E$17384))*1000*2-SUMPRODUCT(('ESB Networks Summary'!$C$5:$C$17384=Data!D5643)*('ESB Networks Summary'!$F$5:$F$17384))*1000*2</f>
        <v>6</v>
      </c>
      <c r="I5643" s="5">
        <v>0</v>
      </c>
      <c r="J5643" s="5">
        <v>0</v>
      </c>
      <c r="K5643" s="17">
        <v>1</v>
      </c>
      <c r="L5643" s="52">
        <f t="shared" si="619"/>
        <v>0</v>
      </c>
      <c r="M5643" s="5">
        <v>0</v>
      </c>
      <c r="N5643" s="5">
        <v>399.7</v>
      </c>
      <c r="O5643" s="96">
        <v>580.25</v>
      </c>
      <c r="P5643" s="5">
        <v>1062.93333333333</v>
      </c>
      <c r="Q5643" s="99">
        <v>248.14</v>
      </c>
      <c r="R5643" s="99">
        <v>0</v>
      </c>
      <c r="S5643" s="99">
        <v>0</v>
      </c>
      <c r="T5643" s="30">
        <f t="shared" si="616"/>
        <v>128.66666666666436</v>
      </c>
      <c r="U5643" s="21">
        <f t="shared" si="620"/>
        <v>0</v>
      </c>
      <c r="V5643" s="21">
        <f t="shared" si="621"/>
        <v>0</v>
      </c>
      <c r="W5643" s="21">
        <f t="shared" si="622"/>
        <v>0</v>
      </c>
    </row>
    <row r="5644" spans="1:23">
      <c r="A5644" s="2">
        <f t="shared" si="617"/>
        <v>45536</v>
      </c>
      <c r="B5644" s="3">
        <f t="shared" si="618"/>
        <v>45561</v>
      </c>
      <c r="C5644" s="7">
        <v>45561.541666666664</v>
      </c>
      <c r="D5644" s="7">
        <v>45561.583333333336</v>
      </c>
      <c r="E5644" s="5">
        <v>38.766666666666602</v>
      </c>
      <c r="F5644" s="5">
        <v>-251.2</v>
      </c>
      <c r="G5644" s="5">
        <v>-33.533333333333303</v>
      </c>
      <c r="H5644" s="34" cm="1">
        <f t="array" ref="H5644">SUMPRODUCT(('ESB Networks Summary'!$C$5:$C$17384=Data!D5644)*('ESB Networks Summary'!$E$5:$E$17384))*1000*2-SUMPRODUCT(('ESB Networks Summary'!$C$5:$C$17384=Data!D5644)*('ESB Networks Summary'!$F$5:$F$17384))*1000*2</f>
        <v>0</v>
      </c>
      <c r="I5644" s="5">
        <v>0</v>
      </c>
      <c r="J5644" s="5">
        <v>0</v>
      </c>
      <c r="K5644" s="17">
        <v>1</v>
      </c>
      <c r="L5644" s="52">
        <f t="shared" si="619"/>
        <v>0</v>
      </c>
      <c r="M5644" s="5">
        <v>0</v>
      </c>
      <c r="N5644" s="5">
        <v>821.8</v>
      </c>
      <c r="O5644" s="96">
        <v>582.07000000000005</v>
      </c>
      <c r="P5644" s="5">
        <v>691.69999999999902</v>
      </c>
      <c r="Q5644" s="99">
        <v>259.19</v>
      </c>
      <c r="R5644" s="99">
        <v>0</v>
      </c>
      <c r="S5644" s="99">
        <v>0</v>
      </c>
      <c r="T5644" s="30">
        <f t="shared" si="616"/>
        <v>87.566666666665753</v>
      </c>
      <c r="U5644" s="21">
        <f t="shared" si="620"/>
        <v>0</v>
      </c>
      <c r="V5644" s="21">
        <f t="shared" si="621"/>
        <v>0</v>
      </c>
      <c r="W5644" s="21">
        <f t="shared" si="622"/>
        <v>0</v>
      </c>
    </row>
    <row r="5645" spans="1:23">
      <c r="A5645" s="2">
        <f t="shared" si="617"/>
        <v>45536</v>
      </c>
      <c r="B5645" s="3">
        <f t="shared" si="618"/>
        <v>45561</v>
      </c>
      <c r="C5645" s="7">
        <v>45561.5625</v>
      </c>
      <c r="D5645" s="7">
        <v>45561.604166666664</v>
      </c>
      <c r="E5645" s="5">
        <v>38</v>
      </c>
      <c r="F5645" s="5">
        <v>101.266666666666</v>
      </c>
      <c r="G5645" s="5">
        <v>-23.375</v>
      </c>
      <c r="H5645" s="34" cm="1">
        <f t="array" ref="H5645">SUMPRODUCT(('ESB Networks Summary'!$C$5:$C$17384=Data!D5645)*('ESB Networks Summary'!$E$5:$E$17384))*1000*2-SUMPRODUCT(('ESB Networks Summary'!$C$5:$C$17384=Data!D5645)*('ESB Networks Summary'!$F$5:$F$17384))*1000*2</f>
        <v>-2</v>
      </c>
      <c r="I5645" s="5">
        <v>0</v>
      </c>
      <c r="J5645" s="5">
        <v>0</v>
      </c>
      <c r="K5645" s="17">
        <v>1</v>
      </c>
      <c r="L5645" s="52">
        <f t="shared" si="619"/>
        <v>0</v>
      </c>
      <c r="M5645" s="5">
        <v>0</v>
      </c>
      <c r="N5645" s="5">
        <v>527.57500000000005</v>
      </c>
      <c r="O5645" s="96">
        <v>582.07000000000005</v>
      </c>
      <c r="P5645" s="5">
        <v>810.54166666666595</v>
      </c>
      <c r="Q5645" s="99">
        <v>259.19</v>
      </c>
      <c r="R5645" s="99">
        <v>0</v>
      </c>
      <c r="S5645" s="99">
        <v>0</v>
      </c>
      <c r="T5645" s="30">
        <f t="shared" si="616"/>
        <v>158.3249999999999</v>
      </c>
      <c r="U5645" s="21">
        <f t="shared" si="620"/>
        <v>0</v>
      </c>
      <c r="V5645" s="21">
        <f t="shared" si="621"/>
        <v>0</v>
      </c>
      <c r="W5645" s="21">
        <f t="shared" si="622"/>
        <v>0</v>
      </c>
    </row>
    <row r="5646" spans="1:23">
      <c r="A5646" s="2">
        <f t="shared" si="617"/>
        <v>45536</v>
      </c>
      <c r="B5646" s="3">
        <f t="shared" si="618"/>
        <v>45561</v>
      </c>
      <c r="C5646" s="7">
        <v>45561.583333333336</v>
      </c>
      <c r="D5646" s="7">
        <v>45561.625</v>
      </c>
      <c r="E5646" s="5">
        <v>38</v>
      </c>
      <c r="F5646" s="5">
        <v>-179.6</v>
      </c>
      <c r="G5646" s="5">
        <v>15.9</v>
      </c>
      <c r="H5646" s="34" cm="1">
        <f t="array" ref="H5646">SUMPRODUCT(('ESB Networks Summary'!$C$5:$C$17384=Data!D5646)*('ESB Networks Summary'!$E$5:$E$17384))*1000*2-SUMPRODUCT(('ESB Networks Summary'!$C$5:$C$17384=Data!D5646)*('ESB Networks Summary'!$F$5:$F$17384))*1000*2</f>
        <v>-2</v>
      </c>
      <c r="I5646" s="5">
        <v>0</v>
      </c>
      <c r="J5646" s="5">
        <v>0</v>
      </c>
      <c r="K5646" s="17">
        <v>1</v>
      </c>
      <c r="L5646" s="52">
        <f t="shared" si="619"/>
        <v>0</v>
      </c>
      <c r="M5646" s="5">
        <v>0</v>
      </c>
      <c r="N5646" s="5">
        <v>373.96666666666601</v>
      </c>
      <c r="O5646" s="96">
        <v>384.75</v>
      </c>
      <c r="P5646" s="5">
        <v>348.86666666666599</v>
      </c>
      <c r="Q5646" s="99">
        <v>166.41</v>
      </c>
      <c r="R5646" s="99">
        <v>0</v>
      </c>
      <c r="S5646" s="99">
        <v>0</v>
      </c>
      <c r="T5646" s="30">
        <f t="shared" si="616"/>
        <v>170.39999999999995</v>
      </c>
      <c r="U5646" s="21">
        <f t="shared" si="620"/>
        <v>0</v>
      </c>
      <c r="V5646" s="21">
        <f t="shared" si="621"/>
        <v>0</v>
      </c>
      <c r="W5646" s="21">
        <f t="shared" si="622"/>
        <v>0</v>
      </c>
    </row>
    <row r="5647" spans="1:23">
      <c r="A5647" s="2">
        <f t="shared" si="617"/>
        <v>45536</v>
      </c>
      <c r="B5647" s="3">
        <f t="shared" si="618"/>
        <v>45561</v>
      </c>
      <c r="C5647" s="7">
        <v>45561.604166666664</v>
      </c>
      <c r="D5647" s="7">
        <v>45561.645833333336</v>
      </c>
      <c r="E5647" s="5">
        <v>37.866666666666603</v>
      </c>
      <c r="F5647" s="5">
        <v>-97.9</v>
      </c>
      <c r="G5647" s="5">
        <v>1.06666666666666</v>
      </c>
      <c r="H5647" s="34" cm="1">
        <f t="array" ref="H5647">SUMPRODUCT(('ESB Networks Summary'!$C$5:$C$17384=Data!D5647)*('ESB Networks Summary'!$E$5:$E$17384))*1000*2-SUMPRODUCT(('ESB Networks Summary'!$C$5:$C$17384=Data!D5647)*('ESB Networks Summary'!$F$5:$F$17384))*1000*2</f>
        <v>2</v>
      </c>
      <c r="I5647" s="5">
        <v>0</v>
      </c>
      <c r="J5647" s="5">
        <v>0</v>
      </c>
      <c r="K5647" s="17">
        <v>1</v>
      </c>
      <c r="L5647" s="52">
        <f t="shared" si="619"/>
        <v>0</v>
      </c>
      <c r="M5647" s="5">
        <v>0</v>
      </c>
      <c r="N5647" s="5">
        <v>284.53333333333302</v>
      </c>
      <c r="O5647" s="96">
        <v>384.75</v>
      </c>
      <c r="P5647" s="5">
        <v>307.7</v>
      </c>
      <c r="Q5647" s="99">
        <v>166.41</v>
      </c>
      <c r="R5647" s="99">
        <v>0</v>
      </c>
      <c r="S5647" s="99">
        <v>0</v>
      </c>
      <c r="T5647" s="30">
        <f t="shared" si="616"/>
        <v>122.13333333333364</v>
      </c>
      <c r="U5647" s="21">
        <f t="shared" si="620"/>
        <v>0</v>
      </c>
      <c r="V5647" s="21">
        <f t="shared" si="621"/>
        <v>0</v>
      </c>
      <c r="W5647" s="21">
        <f t="shared" si="622"/>
        <v>0</v>
      </c>
    </row>
    <row r="5648" spans="1:23">
      <c r="A5648" s="2">
        <f t="shared" si="617"/>
        <v>45536</v>
      </c>
      <c r="B5648" s="3">
        <f t="shared" si="618"/>
        <v>45561</v>
      </c>
      <c r="C5648" s="7">
        <v>45561.625</v>
      </c>
      <c r="D5648" s="7">
        <v>45561.666666666664</v>
      </c>
      <c r="E5648" s="5">
        <v>37</v>
      </c>
      <c r="F5648" s="5">
        <v>-92.758333333333297</v>
      </c>
      <c r="G5648" s="5">
        <v>-3.2333333333333298</v>
      </c>
      <c r="H5648" s="34" cm="1">
        <f t="array" ref="H5648">SUMPRODUCT(('ESB Networks Summary'!$C$5:$C$17384=Data!D5648)*('ESB Networks Summary'!$E$5:$E$17384))*1000*2-SUMPRODUCT(('ESB Networks Summary'!$C$5:$C$17384=Data!D5648)*('ESB Networks Summary'!$F$5:$F$17384))*1000*2</f>
        <v>4</v>
      </c>
      <c r="I5648" s="5">
        <v>0</v>
      </c>
      <c r="J5648" s="5">
        <v>0</v>
      </c>
      <c r="K5648" s="17">
        <v>1</v>
      </c>
      <c r="L5648" s="52">
        <f t="shared" si="619"/>
        <v>0</v>
      </c>
      <c r="M5648" s="5">
        <v>0</v>
      </c>
      <c r="N5648" s="5">
        <v>199.25833333333301</v>
      </c>
      <c r="O5648" s="96">
        <v>353.57</v>
      </c>
      <c r="P5648" s="5">
        <v>219.266666666666</v>
      </c>
      <c r="Q5648" s="99">
        <v>116.99</v>
      </c>
      <c r="R5648" s="99">
        <v>0</v>
      </c>
      <c r="S5648" s="99">
        <v>0</v>
      </c>
      <c r="T5648" s="30">
        <f t="shared" si="616"/>
        <v>109.53333333333296</v>
      </c>
      <c r="U5648" s="21">
        <f t="shared" si="620"/>
        <v>0</v>
      </c>
      <c r="V5648" s="21">
        <f t="shared" si="621"/>
        <v>0</v>
      </c>
      <c r="W5648" s="21">
        <f t="shared" si="622"/>
        <v>0</v>
      </c>
    </row>
    <row r="5649" spans="1:23">
      <c r="A5649" s="2">
        <f t="shared" si="617"/>
        <v>45536</v>
      </c>
      <c r="B5649" s="3">
        <f t="shared" si="618"/>
        <v>45561</v>
      </c>
      <c r="C5649" s="7">
        <v>45561.645833333336</v>
      </c>
      <c r="D5649" s="7">
        <v>45561.6875</v>
      </c>
      <c r="E5649" s="5">
        <v>37</v>
      </c>
      <c r="F5649" s="5">
        <v>6.31111111111111</v>
      </c>
      <c r="G5649" s="5">
        <v>-2.2333333333333298</v>
      </c>
      <c r="H5649" s="34" cm="1">
        <f t="array" ref="H5649">SUMPRODUCT(('ESB Networks Summary'!$C$5:$C$17384=Data!D5649)*('ESB Networks Summary'!$E$5:$E$17384))*1000*2-SUMPRODUCT(('ESB Networks Summary'!$C$5:$C$17384=Data!D5649)*('ESB Networks Summary'!$F$5:$F$17384))*1000*2</f>
        <v>4</v>
      </c>
      <c r="I5649" s="5">
        <v>0</v>
      </c>
      <c r="J5649" s="5">
        <v>0</v>
      </c>
      <c r="K5649" s="17">
        <v>1</v>
      </c>
      <c r="L5649" s="52">
        <f t="shared" si="619"/>
        <v>0</v>
      </c>
      <c r="M5649" s="5">
        <v>0</v>
      </c>
      <c r="N5649" s="5">
        <v>16.6666666666666</v>
      </c>
      <c r="O5649" s="96">
        <v>353.57</v>
      </c>
      <c r="P5649" s="5">
        <v>183.86666666666599</v>
      </c>
      <c r="Q5649" s="99">
        <v>116.99</v>
      </c>
      <c r="R5649" s="99">
        <v>0</v>
      </c>
      <c r="S5649" s="99">
        <v>0</v>
      </c>
      <c r="T5649" s="30">
        <f t="shared" si="616"/>
        <v>158.65555555555497</v>
      </c>
      <c r="U5649" s="21">
        <f t="shared" si="620"/>
        <v>0</v>
      </c>
      <c r="V5649" s="21">
        <f t="shared" si="621"/>
        <v>0</v>
      </c>
      <c r="W5649" s="21">
        <f t="shared" si="622"/>
        <v>0</v>
      </c>
    </row>
    <row r="5650" spans="1:23">
      <c r="A5650" s="2">
        <f t="shared" si="617"/>
        <v>45536</v>
      </c>
      <c r="B5650" s="3">
        <f t="shared" si="618"/>
        <v>45561</v>
      </c>
      <c r="C5650" s="7">
        <v>45561.666666666664</v>
      </c>
      <c r="D5650" s="7">
        <v>45561.708333333336</v>
      </c>
      <c r="E5650" s="5">
        <v>34.466666666666598</v>
      </c>
      <c r="F5650" s="5">
        <v>-2386.9666666666599</v>
      </c>
      <c r="G5650" s="5">
        <v>22.1666666666666</v>
      </c>
      <c r="H5650" s="34" cm="1">
        <f t="array" ref="H5650">SUMPRODUCT(('ESB Networks Summary'!$C$5:$C$17384=Data!D5650)*('ESB Networks Summary'!$E$5:$E$17384))*1000*2-SUMPRODUCT(('ESB Networks Summary'!$C$5:$C$17384=Data!D5650)*('ESB Networks Summary'!$F$5:$F$17384))*1000*2</f>
        <v>12</v>
      </c>
      <c r="I5650" s="5">
        <v>2230.4333333333302</v>
      </c>
      <c r="J5650" s="5">
        <v>0</v>
      </c>
      <c r="K5650" s="17">
        <v>1</v>
      </c>
      <c r="L5650" s="52">
        <f t="shared" si="619"/>
        <v>0</v>
      </c>
      <c r="M5650" s="5">
        <v>0</v>
      </c>
      <c r="N5650" s="5">
        <v>2283.7999999999902</v>
      </c>
      <c r="O5650" s="96">
        <v>378.91</v>
      </c>
      <c r="P5650" s="5">
        <v>102.399999999999</v>
      </c>
      <c r="Q5650" s="99">
        <v>89.75</v>
      </c>
      <c r="R5650" s="99">
        <v>0</v>
      </c>
      <c r="S5650" s="99">
        <v>0</v>
      </c>
      <c r="T5650" s="30">
        <f t="shared" si="616"/>
        <v>227.73333333333539</v>
      </c>
      <c r="U5650" s="21">
        <f t="shared" si="620"/>
        <v>0</v>
      </c>
      <c r="V5650" s="21">
        <f t="shared" si="621"/>
        <v>0</v>
      </c>
      <c r="W5650" s="21">
        <f t="shared" si="622"/>
        <v>0</v>
      </c>
    </row>
    <row r="5651" spans="1:23">
      <c r="A5651" s="2">
        <f t="shared" si="617"/>
        <v>45536</v>
      </c>
      <c r="B5651" s="3">
        <f t="shared" si="618"/>
        <v>45561</v>
      </c>
      <c r="C5651" s="7">
        <v>45561.6875</v>
      </c>
      <c r="D5651" s="7">
        <v>45561.729166666664</v>
      </c>
      <c r="E5651" s="5">
        <v>30.4</v>
      </c>
      <c r="F5651" s="5">
        <v>-544.93333333333305</v>
      </c>
      <c r="G5651" s="5">
        <v>2.35</v>
      </c>
      <c r="H5651" s="34" cm="1">
        <f t="array" ref="H5651">SUMPRODUCT(('ESB Networks Summary'!$C$5:$C$17384=Data!D5651)*('ESB Networks Summary'!$E$5:$E$17384))*1000*2-SUMPRODUCT(('ESB Networks Summary'!$C$5:$C$17384=Data!D5651)*('ESB Networks Summary'!$F$5:$F$17384))*1000*2</f>
        <v>8</v>
      </c>
      <c r="I5651" s="5">
        <v>376.53333333333302</v>
      </c>
      <c r="J5651" s="5">
        <v>0</v>
      </c>
      <c r="K5651" s="17">
        <v>1</v>
      </c>
      <c r="L5651" s="52">
        <f t="shared" si="619"/>
        <v>0</v>
      </c>
      <c r="M5651" s="5">
        <v>0</v>
      </c>
      <c r="N5651" s="5">
        <v>388.13333333333298</v>
      </c>
      <c r="O5651" s="96">
        <v>378.91</v>
      </c>
      <c r="P5651" s="5">
        <v>19.7916666666666</v>
      </c>
      <c r="Q5651" s="99">
        <v>89.75</v>
      </c>
      <c r="R5651" s="99">
        <v>0</v>
      </c>
      <c r="S5651" s="99">
        <v>0</v>
      </c>
      <c r="T5651" s="30">
        <f t="shared" si="616"/>
        <v>178.94166666666666</v>
      </c>
      <c r="U5651" s="21">
        <f t="shared" si="620"/>
        <v>0</v>
      </c>
      <c r="V5651" s="21">
        <f t="shared" si="621"/>
        <v>0</v>
      </c>
      <c r="W5651" s="21">
        <f t="shared" si="622"/>
        <v>0</v>
      </c>
    </row>
    <row r="5652" spans="1:23">
      <c r="A5652" s="2">
        <f t="shared" si="617"/>
        <v>45536</v>
      </c>
      <c r="B5652" s="3">
        <f t="shared" si="618"/>
        <v>45561</v>
      </c>
      <c r="C5652" s="7">
        <v>45561.708333333336</v>
      </c>
      <c r="D5652" s="7">
        <v>45561.75</v>
      </c>
      <c r="E5652" s="5">
        <v>30</v>
      </c>
      <c r="F5652" s="5">
        <v>-142.73333333333301</v>
      </c>
      <c r="G5652" s="5">
        <v>-1.7</v>
      </c>
      <c r="H5652" s="34" cm="1">
        <f t="array" ref="H5652">SUMPRODUCT(('ESB Networks Summary'!$C$5:$C$17384=Data!D5652)*('ESB Networks Summary'!$E$5:$E$17384))*1000*2-SUMPRODUCT(('ESB Networks Summary'!$C$5:$C$17384=Data!D5652)*('ESB Networks Summary'!$F$5:$F$17384))*1000*2</f>
        <v>12</v>
      </c>
      <c r="I5652" s="5">
        <v>0</v>
      </c>
      <c r="J5652" s="5">
        <v>0</v>
      </c>
      <c r="K5652" s="17">
        <v>1</v>
      </c>
      <c r="L5652" s="52">
        <f t="shared" si="619"/>
        <v>0</v>
      </c>
      <c r="M5652" s="5">
        <v>0</v>
      </c>
      <c r="N5652" s="5">
        <v>29</v>
      </c>
      <c r="O5652" s="96">
        <v>354.38</v>
      </c>
      <c r="P5652" s="5">
        <v>34.9</v>
      </c>
      <c r="Q5652" s="99">
        <v>24.94</v>
      </c>
      <c r="R5652" s="99">
        <v>0</v>
      </c>
      <c r="S5652" s="99">
        <v>0</v>
      </c>
      <c r="T5652" s="30">
        <f t="shared" si="616"/>
        <v>146.933333333333</v>
      </c>
      <c r="U5652" s="21">
        <f t="shared" si="620"/>
        <v>0</v>
      </c>
      <c r="V5652" s="21">
        <f t="shared" si="621"/>
        <v>0</v>
      </c>
      <c r="W5652" s="21">
        <f t="shared" si="622"/>
        <v>0</v>
      </c>
    </row>
    <row r="5653" spans="1:23">
      <c r="A5653" s="2">
        <f t="shared" si="617"/>
        <v>45536</v>
      </c>
      <c r="B5653" s="3">
        <f t="shared" si="618"/>
        <v>45561</v>
      </c>
      <c r="C5653" s="7">
        <v>45561.729166666664</v>
      </c>
      <c r="D5653" s="7">
        <v>45561.770833333336</v>
      </c>
      <c r="E5653" s="5">
        <v>29.966666666666601</v>
      </c>
      <c r="F5653" s="5">
        <v>-166.13333333333301</v>
      </c>
      <c r="G5653" s="5">
        <v>0</v>
      </c>
      <c r="H5653" s="34" cm="1">
        <f t="array" ref="H5653">SUMPRODUCT(('ESB Networks Summary'!$C$5:$C$17384=Data!D5653)*('ESB Networks Summary'!$E$5:$E$17384))*1000*2-SUMPRODUCT(('ESB Networks Summary'!$C$5:$C$17384=Data!D5653)*('ESB Networks Summary'!$F$5:$F$17384))*1000*2</f>
        <v>0</v>
      </c>
      <c r="I5653" s="5">
        <v>0</v>
      </c>
      <c r="J5653" s="5">
        <v>0</v>
      </c>
      <c r="K5653" s="17">
        <v>1</v>
      </c>
      <c r="L5653" s="52">
        <f t="shared" si="619"/>
        <v>0</v>
      </c>
      <c r="M5653" s="5">
        <v>0</v>
      </c>
      <c r="N5653" s="5">
        <v>24.599999999999898</v>
      </c>
      <c r="O5653" s="96">
        <v>354.38</v>
      </c>
      <c r="P5653" s="5">
        <v>32.8333333333333</v>
      </c>
      <c r="Q5653" s="99">
        <v>24.94</v>
      </c>
      <c r="R5653" s="99">
        <v>0</v>
      </c>
      <c r="S5653" s="99">
        <v>0</v>
      </c>
      <c r="T5653" s="30">
        <f t="shared" si="616"/>
        <v>174.36666666666642</v>
      </c>
      <c r="U5653" s="21">
        <f t="shared" si="620"/>
        <v>0</v>
      </c>
      <c r="V5653" s="21">
        <f t="shared" si="621"/>
        <v>0</v>
      </c>
      <c r="W5653" s="21">
        <f t="shared" si="622"/>
        <v>0</v>
      </c>
    </row>
    <row r="5654" spans="1:23">
      <c r="A5654" s="2">
        <f t="shared" si="617"/>
        <v>45536</v>
      </c>
      <c r="B5654" s="3">
        <f t="shared" si="618"/>
        <v>45561</v>
      </c>
      <c r="C5654" s="7">
        <v>45561.75</v>
      </c>
      <c r="D5654" s="7">
        <v>45561.791666666664</v>
      </c>
      <c r="E5654" s="5">
        <v>28.4916666666666</v>
      </c>
      <c r="F5654" s="5">
        <v>-1171.9083333333299</v>
      </c>
      <c r="G5654" s="5">
        <v>12.875</v>
      </c>
      <c r="H5654" s="34" cm="1">
        <f t="array" ref="H5654">SUMPRODUCT(('ESB Networks Summary'!$C$5:$C$17384=Data!D5654)*('ESB Networks Summary'!$E$5:$E$17384))*1000*2-SUMPRODUCT(('ESB Networks Summary'!$C$5:$C$17384=Data!D5654)*('ESB Networks Summary'!$F$5:$F$17384))*1000*2</f>
        <v>12</v>
      </c>
      <c r="I5654" s="5">
        <v>0</v>
      </c>
      <c r="J5654" s="5">
        <v>0</v>
      </c>
      <c r="K5654" s="17">
        <v>1</v>
      </c>
      <c r="L5654" s="52">
        <f t="shared" si="619"/>
        <v>0</v>
      </c>
      <c r="M5654" s="5">
        <v>0</v>
      </c>
      <c r="N5654" s="5">
        <v>1134.05</v>
      </c>
      <c r="O5654" s="96">
        <v>425.97</v>
      </c>
      <c r="P5654" s="5">
        <v>29.516666666666602</v>
      </c>
      <c r="Q5654" s="99">
        <v>6.37</v>
      </c>
      <c r="R5654" s="99">
        <v>0</v>
      </c>
      <c r="S5654" s="99">
        <v>0</v>
      </c>
      <c r="T5654" s="30">
        <f t="shared" si="616"/>
        <v>80.249999999996589</v>
      </c>
      <c r="U5654" s="21">
        <f t="shared" si="620"/>
        <v>0</v>
      </c>
      <c r="V5654" s="21">
        <f t="shared" si="621"/>
        <v>0</v>
      </c>
      <c r="W5654" s="21">
        <f t="shared" si="622"/>
        <v>0</v>
      </c>
    </row>
    <row r="5655" spans="1:23">
      <c r="A5655" s="2">
        <f t="shared" si="617"/>
        <v>45536</v>
      </c>
      <c r="B5655" s="3">
        <f t="shared" si="618"/>
        <v>45561</v>
      </c>
      <c r="C5655" s="7">
        <v>45561.770833333336</v>
      </c>
      <c r="D5655" s="7">
        <v>45561.8125</v>
      </c>
      <c r="E5655" s="5">
        <v>23.3333333333333</v>
      </c>
      <c r="F5655" s="5">
        <v>-2207.2666666666601</v>
      </c>
      <c r="G5655" s="5">
        <v>28.566666666666599</v>
      </c>
      <c r="H5655" s="34" cm="1">
        <f t="array" ref="H5655">SUMPRODUCT(('ESB Networks Summary'!$C$5:$C$17384=Data!D5655)*('ESB Networks Summary'!$E$5:$E$17384))*1000*2-SUMPRODUCT(('ESB Networks Summary'!$C$5:$C$17384=Data!D5655)*('ESB Networks Summary'!$F$5:$F$17384))*1000*2</f>
        <v>48</v>
      </c>
      <c r="I5655" s="5">
        <v>0</v>
      </c>
      <c r="J5655" s="5">
        <v>0</v>
      </c>
      <c r="K5655" s="17">
        <v>1</v>
      </c>
      <c r="L5655" s="52">
        <f t="shared" si="619"/>
        <v>0</v>
      </c>
      <c r="M5655" s="5">
        <v>0</v>
      </c>
      <c r="N5655" s="5">
        <v>1902.3</v>
      </c>
      <c r="O5655" s="96">
        <v>425.97</v>
      </c>
      <c r="P5655" s="5">
        <v>10.2666666666666</v>
      </c>
      <c r="Q5655" s="99">
        <v>6.37</v>
      </c>
      <c r="R5655" s="99">
        <v>0</v>
      </c>
      <c r="S5655" s="99">
        <v>0</v>
      </c>
      <c r="T5655" s="30">
        <f t="shared" si="616"/>
        <v>343.79999999999336</v>
      </c>
      <c r="U5655" s="21">
        <f t="shared" si="620"/>
        <v>0</v>
      </c>
      <c r="V5655" s="21">
        <f t="shared" si="621"/>
        <v>0</v>
      </c>
      <c r="W5655" s="21">
        <f t="shared" si="622"/>
        <v>0</v>
      </c>
    </row>
    <row r="5656" spans="1:23">
      <c r="A5656" s="2">
        <f t="shared" si="617"/>
        <v>45536</v>
      </c>
      <c r="B5656" s="3">
        <f t="shared" si="618"/>
        <v>45561</v>
      </c>
      <c r="C5656" s="7">
        <v>45561.791666666664</v>
      </c>
      <c r="D5656" s="7">
        <v>45561.833333333336</v>
      </c>
      <c r="E5656" s="5">
        <v>20.399999999999999</v>
      </c>
      <c r="F5656" s="5">
        <v>-381.933333333333</v>
      </c>
      <c r="G5656" s="5">
        <v>644.9</v>
      </c>
      <c r="H5656" s="34" cm="1">
        <f t="array" ref="H5656">SUMPRODUCT(('ESB Networks Summary'!$C$5:$C$17384=Data!D5656)*('ESB Networks Summary'!$E$5:$E$17384))*1000*2-SUMPRODUCT(('ESB Networks Summary'!$C$5:$C$17384=Data!D5656)*('ESB Networks Summary'!$F$5:$F$17384))*1000*2</f>
        <v>720</v>
      </c>
      <c r="I5656" s="5">
        <v>0</v>
      </c>
      <c r="J5656" s="5">
        <v>0</v>
      </c>
      <c r="K5656" s="17">
        <v>1</v>
      </c>
      <c r="L5656" s="52">
        <f t="shared" si="619"/>
        <v>0</v>
      </c>
      <c r="M5656" s="5">
        <v>0</v>
      </c>
      <c r="N5656" s="5">
        <v>809.9</v>
      </c>
      <c r="O5656" s="96">
        <v>438.51</v>
      </c>
      <c r="P5656" s="5">
        <v>5.0333333333333297</v>
      </c>
      <c r="Q5656" s="99">
        <v>0</v>
      </c>
      <c r="R5656" s="99">
        <v>0</v>
      </c>
      <c r="S5656" s="99">
        <v>0</v>
      </c>
      <c r="T5656" s="30">
        <f t="shared" si="616"/>
        <v>221.9666666666663</v>
      </c>
      <c r="U5656" s="21">
        <f t="shared" si="620"/>
        <v>0</v>
      </c>
      <c r="V5656" s="21">
        <f t="shared" si="621"/>
        <v>0</v>
      </c>
      <c r="W5656" s="21">
        <f t="shared" si="622"/>
        <v>0</v>
      </c>
    </row>
    <row r="5657" spans="1:23">
      <c r="A5657" s="2">
        <f t="shared" si="617"/>
        <v>45536</v>
      </c>
      <c r="B5657" s="3">
        <f t="shared" si="618"/>
        <v>45561</v>
      </c>
      <c r="C5657" s="7">
        <v>45561.8125</v>
      </c>
      <c r="D5657" s="7">
        <v>45561.854166666664</v>
      </c>
      <c r="E5657" s="5">
        <v>20</v>
      </c>
      <c r="F5657" s="5">
        <v>-0.9</v>
      </c>
      <c r="G5657" s="5">
        <v>716.00833333333298</v>
      </c>
      <c r="H5657" s="34" cm="1">
        <f t="array" ref="H5657">SUMPRODUCT(('ESB Networks Summary'!$C$5:$C$17384=Data!D5657)*('ESB Networks Summary'!$E$5:$E$17384))*1000*2-SUMPRODUCT(('ESB Networks Summary'!$C$5:$C$17384=Data!D5657)*('ESB Networks Summary'!$F$5:$F$17384))*1000*2</f>
        <v>692</v>
      </c>
      <c r="I5657" s="5">
        <v>0</v>
      </c>
      <c r="J5657" s="5">
        <v>0</v>
      </c>
      <c r="K5657" s="17">
        <v>1</v>
      </c>
      <c r="L5657" s="52">
        <f t="shared" si="619"/>
        <v>0</v>
      </c>
      <c r="M5657" s="5">
        <v>0</v>
      </c>
      <c r="N5657" s="5">
        <v>553.14166666666597</v>
      </c>
      <c r="O5657" s="96">
        <v>438.51</v>
      </c>
      <c r="P5657" s="5">
        <v>5</v>
      </c>
      <c r="Q5657" s="99">
        <v>0</v>
      </c>
      <c r="R5657" s="99">
        <v>0</v>
      </c>
      <c r="S5657" s="99">
        <v>0</v>
      </c>
      <c r="T5657" s="30">
        <f t="shared" si="616"/>
        <v>168.76666666666702</v>
      </c>
      <c r="U5657" s="21">
        <f t="shared" si="620"/>
        <v>0</v>
      </c>
      <c r="V5657" s="21">
        <f t="shared" si="621"/>
        <v>0</v>
      </c>
      <c r="W5657" s="21">
        <f t="shared" si="622"/>
        <v>0</v>
      </c>
    </row>
    <row r="5658" spans="1:23">
      <c r="A5658" s="2">
        <f t="shared" si="617"/>
        <v>45536</v>
      </c>
      <c r="B5658" s="3">
        <f t="shared" si="618"/>
        <v>45561</v>
      </c>
      <c r="C5658" s="7">
        <v>45561.833333333336</v>
      </c>
      <c r="D5658" s="7">
        <v>45561.875</v>
      </c>
      <c r="E5658" s="5">
        <v>20</v>
      </c>
      <c r="F5658" s="5">
        <v>0</v>
      </c>
      <c r="G5658" s="5">
        <v>587.86666666666599</v>
      </c>
      <c r="H5658" s="34" cm="1">
        <f t="array" ref="H5658">SUMPRODUCT(('ESB Networks Summary'!$C$5:$C$17384=Data!D5658)*('ESB Networks Summary'!$E$5:$E$17384))*1000*2-SUMPRODUCT(('ESB Networks Summary'!$C$5:$C$17384=Data!D5658)*('ESB Networks Summary'!$F$5:$F$17384))*1000*2</f>
        <v>602</v>
      </c>
      <c r="I5658" s="5">
        <v>0</v>
      </c>
      <c r="J5658" s="5">
        <v>0</v>
      </c>
      <c r="K5658" s="17">
        <v>1</v>
      </c>
      <c r="L5658" s="52">
        <f t="shared" si="619"/>
        <v>0</v>
      </c>
      <c r="M5658" s="5">
        <v>0</v>
      </c>
      <c r="N5658" s="5">
        <v>497.2</v>
      </c>
      <c r="O5658" s="96">
        <v>1829.51</v>
      </c>
      <c r="P5658" s="5">
        <v>4.86666666666666</v>
      </c>
      <c r="Q5658" s="99">
        <v>0</v>
      </c>
      <c r="R5658" s="99">
        <v>0</v>
      </c>
      <c r="S5658" s="99">
        <v>0</v>
      </c>
      <c r="T5658" s="30">
        <f t="shared" si="616"/>
        <v>95.533333333332678</v>
      </c>
      <c r="U5658" s="21">
        <f t="shared" si="620"/>
        <v>0</v>
      </c>
      <c r="V5658" s="21">
        <f t="shared" si="621"/>
        <v>0</v>
      </c>
      <c r="W5658" s="21">
        <f t="shared" si="622"/>
        <v>0</v>
      </c>
    </row>
    <row r="5659" spans="1:23">
      <c r="A5659" s="2">
        <f t="shared" si="617"/>
        <v>45536</v>
      </c>
      <c r="B5659" s="3">
        <f t="shared" si="618"/>
        <v>45561</v>
      </c>
      <c r="C5659" s="7">
        <v>45561.854166666664</v>
      </c>
      <c r="D5659" s="7">
        <v>45561.895833333336</v>
      </c>
      <c r="E5659" s="5">
        <v>20</v>
      </c>
      <c r="F5659" s="5">
        <v>0</v>
      </c>
      <c r="G5659" s="5">
        <v>678.96666666666601</v>
      </c>
      <c r="H5659" s="34" cm="1">
        <f t="array" ref="H5659">SUMPRODUCT(('ESB Networks Summary'!$C$5:$C$17384=Data!D5659)*('ESB Networks Summary'!$E$5:$E$17384))*1000*2-SUMPRODUCT(('ESB Networks Summary'!$C$5:$C$17384=Data!D5659)*('ESB Networks Summary'!$F$5:$F$17384))*1000*2</f>
        <v>686</v>
      </c>
      <c r="I5659" s="5">
        <v>0</v>
      </c>
      <c r="J5659" s="5">
        <v>0</v>
      </c>
      <c r="K5659" s="17">
        <v>1</v>
      </c>
      <c r="L5659" s="52">
        <f t="shared" si="619"/>
        <v>0</v>
      </c>
      <c r="M5659" s="5">
        <v>0</v>
      </c>
      <c r="N5659" s="5">
        <v>588.93333333333305</v>
      </c>
      <c r="O5659" s="96">
        <v>1829.51</v>
      </c>
      <c r="P5659" s="5">
        <v>3</v>
      </c>
      <c r="Q5659" s="99">
        <v>0</v>
      </c>
      <c r="R5659" s="99">
        <v>0</v>
      </c>
      <c r="S5659" s="99">
        <v>0</v>
      </c>
      <c r="T5659" s="30">
        <f t="shared" si="616"/>
        <v>93.033333333332962</v>
      </c>
      <c r="U5659" s="21">
        <f t="shared" si="620"/>
        <v>0</v>
      </c>
      <c r="V5659" s="21">
        <f t="shared" si="621"/>
        <v>0</v>
      </c>
      <c r="W5659" s="21">
        <f t="shared" si="622"/>
        <v>0</v>
      </c>
    </row>
    <row r="5660" spans="1:23">
      <c r="A5660" s="2">
        <f t="shared" si="617"/>
        <v>45536</v>
      </c>
      <c r="B5660" s="3">
        <f t="shared" si="618"/>
        <v>45561</v>
      </c>
      <c r="C5660" s="7">
        <v>45561.875</v>
      </c>
      <c r="D5660" s="7">
        <v>45561.916666666664</v>
      </c>
      <c r="E5660" s="5">
        <v>20</v>
      </c>
      <c r="F5660" s="5">
        <v>0</v>
      </c>
      <c r="G5660" s="5">
        <v>608.41666666666595</v>
      </c>
      <c r="H5660" s="34" cm="1">
        <f t="array" ref="H5660">SUMPRODUCT(('ESB Networks Summary'!$C$5:$C$17384=Data!D5660)*('ESB Networks Summary'!$E$5:$E$17384))*1000*2-SUMPRODUCT(('ESB Networks Summary'!$C$5:$C$17384=Data!D5660)*('ESB Networks Summary'!$F$5:$F$17384))*1000*2</f>
        <v>584</v>
      </c>
      <c r="I5660" s="5">
        <v>0</v>
      </c>
      <c r="J5660" s="5">
        <v>0</v>
      </c>
      <c r="K5660" s="17">
        <v>1</v>
      </c>
      <c r="L5660" s="52">
        <f t="shared" si="619"/>
        <v>0</v>
      </c>
      <c r="M5660" s="5">
        <v>0</v>
      </c>
      <c r="N5660" s="5">
        <v>485.00833333333298</v>
      </c>
      <c r="O5660" s="96">
        <v>780.14</v>
      </c>
      <c r="P5660" s="5">
        <v>2.36666666666666</v>
      </c>
      <c r="Q5660" s="99">
        <v>0</v>
      </c>
      <c r="R5660" s="99">
        <v>0</v>
      </c>
      <c r="S5660" s="99">
        <v>0</v>
      </c>
      <c r="T5660" s="30">
        <f t="shared" si="616"/>
        <v>125.77499999999964</v>
      </c>
      <c r="U5660" s="21">
        <f t="shared" si="620"/>
        <v>0</v>
      </c>
      <c r="V5660" s="21">
        <f t="shared" si="621"/>
        <v>0</v>
      </c>
      <c r="W5660" s="21">
        <f t="shared" si="622"/>
        <v>0</v>
      </c>
    </row>
    <row r="5661" spans="1:23">
      <c r="A5661" s="2">
        <f t="shared" si="617"/>
        <v>45536</v>
      </c>
      <c r="B5661" s="3">
        <f t="shared" si="618"/>
        <v>45561</v>
      </c>
      <c r="C5661" s="7">
        <v>45561.895833333336</v>
      </c>
      <c r="D5661" s="7">
        <v>45561.9375</v>
      </c>
      <c r="E5661" s="5">
        <v>20</v>
      </c>
      <c r="F5661" s="5">
        <v>0</v>
      </c>
      <c r="G5661" s="5">
        <v>616.43333333333305</v>
      </c>
      <c r="H5661" s="34" cm="1">
        <f t="array" ref="H5661">SUMPRODUCT(('ESB Networks Summary'!$C$5:$C$17384=Data!D5661)*('ESB Networks Summary'!$E$5:$E$17384))*1000*2-SUMPRODUCT(('ESB Networks Summary'!$C$5:$C$17384=Data!D5661)*('ESB Networks Summary'!$F$5:$F$17384))*1000*2</f>
        <v>622</v>
      </c>
      <c r="I5661" s="5">
        <v>0</v>
      </c>
      <c r="J5661" s="5">
        <v>0</v>
      </c>
      <c r="K5661" s="17">
        <v>1</v>
      </c>
      <c r="L5661" s="52">
        <f t="shared" si="619"/>
        <v>0</v>
      </c>
      <c r="M5661" s="5">
        <v>0</v>
      </c>
      <c r="N5661" s="5">
        <v>528.96666666666601</v>
      </c>
      <c r="O5661" s="96">
        <v>780.14</v>
      </c>
      <c r="P5661" s="5">
        <v>2</v>
      </c>
      <c r="Q5661" s="99">
        <v>0</v>
      </c>
      <c r="R5661" s="99">
        <v>0</v>
      </c>
      <c r="S5661" s="99">
        <v>0</v>
      </c>
      <c r="T5661" s="30">
        <f t="shared" si="616"/>
        <v>89.466666666667038</v>
      </c>
      <c r="U5661" s="21">
        <f t="shared" si="620"/>
        <v>0</v>
      </c>
      <c r="V5661" s="21">
        <f t="shared" si="621"/>
        <v>0</v>
      </c>
      <c r="W5661" s="21">
        <f t="shared" si="622"/>
        <v>0</v>
      </c>
    </row>
    <row r="5662" spans="1:23">
      <c r="A5662" s="2">
        <f t="shared" si="617"/>
        <v>45536</v>
      </c>
      <c r="B5662" s="3">
        <f t="shared" si="618"/>
        <v>45561</v>
      </c>
      <c r="C5662" s="7">
        <v>45561.916666666664</v>
      </c>
      <c r="D5662" s="7">
        <v>45561.958333333336</v>
      </c>
      <c r="E5662" s="5">
        <v>20</v>
      </c>
      <c r="F5662" s="5">
        <v>0</v>
      </c>
      <c r="G5662" s="5">
        <v>542.54166666666595</v>
      </c>
      <c r="H5662" s="34" cm="1">
        <f t="array" ref="H5662">SUMPRODUCT(('ESB Networks Summary'!$C$5:$C$17384=Data!D5662)*('ESB Networks Summary'!$E$5:$E$17384))*1000*2-SUMPRODUCT(('ESB Networks Summary'!$C$5:$C$17384=Data!D5662)*('ESB Networks Summary'!$F$5:$F$17384))*1000*2</f>
        <v>518</v>
      </c>
      <c r="I5662" s="5">
        <v>0</v>
      </c>
      <c r="J5662" s="5">
        <v>0</v>
      </c>
      <c r="K5662" s="17">
        <v>1</v>
      </c>
      <c r="L5662" s="52">
        <f t="shared" si="619"/>
        <v>0</v>
      </c>
      <c r="M5662" s="5">
        <v>0</v>
      </c>
      <c r="N5662" s="5">
        <v>419.34166666666601</v>
      </c>
      <c r="O5662" s="96">
        <v>45.34</v>
      </c>
      <c r="P5662" s="5">
        <v>2</v>
      </c>
      <c r="Q5662" s="99">
        <v>0</v>
      </c>
      <c r="R5662" s="99">
        <v>0</v>
      </c>
      <c r="S5662" s="99">
        <v>0</v>
      </c>
      <c r="T5662" s="30">
        <f t="shared" si="616"/>
        <v>125.19999999999993</v>
      </c>
      <c r="U5662" s="21">
        <f t="shared" si="620"/>
        <v>0</v>
      </c>
      <c r="V5662" s="21">
        <f t="shared" si="621"/>
        <v>0</v>
      </c>
      <c r="W5662" s="21">
        <f t="shared" si="622"/>
        <v>0</v>
      </c>
    </row>
    <row r="5663" spans="1:23">
      <c r="A5663" s="2">
        <f t="shared" si="617"/>
        <v>45536</v>
      </c>
      <c r="B5663" s="3">
        <f t="shared" si="618"/>
        <v>45561</v>
      </c>
      <c r="C5663" s="7">
        <v>45561.9375</v>
      </c>
      <c r="D5663" s="7">
        <v>45561.979166666664</v>
      </c>
      <c r="E5663" s="5">
        <v>20</v>
      </c>
      <c r="F5663" s="5">
        <v>0</v>
      </c>
      <c r="G5663" s="5">
        <v>434.33333333333297</v>
      </c>
      <c r="H5663" s="34" cm="1">
        <f t="array" ref="H5663">SUMPRODUCT(('ESB Networks Summary'!$C$5:$C$17384=Data!D5663)*('ESB Networks Summary'!$E$5:$E$17384))*1000*2-SUMPRODUCT(('ESB Networks Summary'!$C$5:$C$17384=Data!D5663)*('ESB Networks Summary'!$F$5:$F$17384))*1000*2</f>
        <v>428</v>
      </c>
      <c r="I5663" s="5">
        <v>0</v>
      </c>
      <c r="J5663" s="5">
        <v>0</v>
      </c>
      <c r="K5663" s="17">
        <v>1</v>
      </c>
      <c r="L5663" s="52">
        <f t="shared" si="619"/>
        <v>0</v>
      </c>
      <c r="M5663" s="5">
        <v>0</v>
      </c>
      <c r="N5663" s="5">
        <v>329.53333333333302</v>
      </c>
      <c r="O5663" s="96">
        <v>45.34</v>
      </c>
      <c r="P5663" s="5">
        <v>1.4666666666666599</v>
      </c>
      <c r="Q5663" s="99">
        <v>0</v>
      </c>
      <c r="R5663" s="99">
        <v>0</v>
      </c>
      <c r="S5663" s="99">
        <v>0</v>
      </c>
      <c r="T5663" s="30">
        <f t="shared" si="616"/>
        <v>106.26666666666659</v>
      </c>
      <c r="U5663" s="21">
        <f t="shared" si="620"/>
        <v>0</v>
      </c>
      <c r="V5663" s="21">
        <f t="shared" si="621"/>
        <v>0</v>
      </c>
      <c r="W5663" s="21">
        <f t="shared" si="622"/>
        <v>0</v>
      </c>
    </row>
    <row r="5664" spans="1:23">
      <c r="A5664" s="2">
        <f t="shared" si="617"/>
        <v>45536</v>
      </c>
      <c r="B5664" s="3">
        <f t="shared" si="618"/>
        <v>45561</v>
      </c>
      <c r="C5664" s="7">
        <v>45561.958333333336</v>
      </c>
      <c r="D5664" s="7">
        <v>45562</v>
      </c>
      <c r="E5664" s="5">
        <v>20</v>
      </c>
      <c r="F5664" s="5">
        <v>0</v>
      </c>
      <c r="G5664" s="5">
        <v>169.766666666666</v>
      </c>
      <c r="H5664" s="34" cm="1">
        <f t="array" ref="H5664">SUMPRODUCT(('ESB Networks Summary'!$C$5:$C$17384=Data!D5664)*('ESB Networks Summary'!$E$5:$E$17384))*1000*2-SUMPRODUCT(('ESB Networks Summary'!$C$5:$C$17384=Data!D5664)*('ESB Networks Summary'!$F$5:$F$17384))*1000*2</f>
        <v>170</v>
      </c>
      <c r="I5664" s="5">
        <v>0</v>
      </c>
      <c r="J5664" s="5">
        <v>0</v>
      </c>
      <c r="K5664" s="17">
        <v>1</v>
      </c>
      <c r="L5664" s="52">
        <f t="shared" si="619"/>
        <v>0</v>
      </c>
      <c r="M5664" s="5">
        <v>0</v>
      </c>
      <c r="N5664" s="5">
        <v>41.8</v>
      </c>
      <c r="O5664" s="96">
        <v>16.100000000000001</v>
      </c>
      <c r="P5664" s="5">
        <v>1</v>
      </c>
      <c r="Q5664" s="99">
        <v>0</v>
      </c>
      <c r="R5664" s="99">
        <v>0</v>
      </c>
      <c r="S5664" s="99">
        <v>0</v>
      </c>
      <c r="T5664" s="30">
        <f t="shared" si="616"/>
        <v>128.96666666666601</v>
      </c>
      <c r="U5664" s="21">
        <f t="shared" si="620"/>
        <v>0</v>
      </c>
      <c r="V5664" s="21">
        <f t="shared" si="621"/>
        <v>0</v>
      </c>
      <c r="W5664" s="21">
        <f t="shared" si="622"/>
        <v>0</v>
      </c>
    </row>
    <row r="5665" spans="1:23">
      <c r="A5665" s="2">
        <f t="shared" si="617"/>
        <v>45536</v>
      </c>
      <c r="B5665" s="3">
        <f t="shared" si="618"/>
        <v>45561</v>
      </c>
      <c r="C5665" s="7">
        <v>45561.979166666664</v>
      </c>
      <c r="D5665" s="7">
        <v>45562.020833333336</v>
      </c>
      <c r="E5665" s="5">
        <v>20</v>
      </c>
      <c r="F5665" s="5">
        <v>0</v>
      </c>
      <c r="G5665" s="5">
        <v>150.00833333333301</v>
      </c>
      <c r="H5665" s="34" cm="1">
        <f t="array" ref="H5665">SUMPRODUCT(('ESB Networks Summary'!$C$5:$C$17384=Data!D5665)*('ESB Networks Summary'!$E$5:$E$17384))*1000*2-SUMPRODUCT(('ESB Networks Summary'!$C$5:$C$17384=Data!D5665)*('ESB Networks Summary'!$F$5:$F$17384))*1000*2</f>
        <v>150</v>
      </c>
      <c r="I5665" s="5">
        <v>0</v>
      </c>
      <c r="J5665" s="5">
        <v>0</v>
      </c>
      <c r="K5665" s="17">
        <v>1</v>
      </c>
      <c r="L5665" s="52">
        <f t="shared" si="619"/>
        <v>0</v>
      </c>
      <c r="M5665" s="5">
        <v>0</v>
      </c>
      <c r="N5665" s="5">
        <v>0</v>
      </c>
      <c r="O5665" s="96">
        <v>16.100000000000001</v>
      </c>
      <c r="P5665" s="5">
        <v>1</v>
      </c>
      <c r="Q5665" s="99">
        <v>0</v>
      </c>
      <c r="R5665" s="99">
        <v>0</v>
      </c>
      <c r="S5665" s="99">
        <v>0</v>
      </c>
      <c r="T5665" s="30">
        <f t="shared" si="616"/>
        <v>151.00833333333301</v>
      </c>
      <c r="U5665" s="21">
        <f t="shared" si="620"/>
        <v>0</v>
      </c>
      <c r="V5665" s="21">
        <f t="shared" si="621"/>
        <v>0</v>
      </c>
      <c r="W5665" s="21">
        <f t="shared" si="622"/>
        <v>0</v>
      </c>
    </row>
    <row r="5666" spans="1:23">
      <c r="A5666" s="2">
        <f t="shared" si="617"/>
        <v>45536</v>
      </c>
      <c r="B5666" s="3">
        <f t="shared" si="618"/>
        <v>45562</v>
      </c>
      <c r="C5666" s="7">
        <v>45562</v>
      </c>
      <c r="D5666" s="7">
        <v>45562.041666666664</v>
      </c>
      <c r="E5666" s="5">
        <v>20</v>
      </c>
      <c r="F5666" s="5">
        <v>0</v>
      </c>
      <c r="G5666" s="5">
        <v>138.933333333333</v>
      </c>
      <c r="H5666" s="34" cm="1">
        <f t="array" ref="H5666">SUMPRODUCT(('ESB Networks Summary'!$C$5:$C$17384=Data!D5666)*('ESB Networks Summary'!$E$5:$E$17384))*1000*2-SUMPRODUCT(('ESB Networks Summary'!$C$5:$C$17384=Data!D5666)*('ESB Networks Summary'!$F$5:$F$17384))*1000*2</f>
        <v>150</v>
      </c>
      <c r="I5666" s="5">
        <v>0</v>
      </c>
      <c r="J5666" s="5">
        <v>0</v>
      </c>
      <c r="K5666" s="17">
        <v>1</v>
      </c>
      <c r="L5666" s="52">
        <f t="shared" si="619"/>
        <v>0</v>
      </c>
      <c r="M5666" s="5">
        <v>0</v>
      </c>
      <c r="N5666" s="5">
        <v>3.9666666666666601</v>
      </c>
      <c r="O5666" s="96">
        <v>28.11</v>
      </c>
      <c r="P5666" s="5">
        <v>1</v>
      </c>
      <c r="Q5666" s="99">
        <v>0</v>
      </c>
      <c r="R5666" s="99">
        <v>4.5789999999999997</v>
      </c>
      <c r="S5666" s="99">
        <v>1.585</v>
      </c>
      <c r="T5666" s="30">
        <f t="shared" si="616"/>
        <v>135.96666666666633</v>
      </c>
      <c r="U5666" s="21">
        <f t="shared" si="620"/>
        <v>3.1808786666666588E-3</v>
      </c>
      <c r="V5666" s="21">
        <f t="shared" si="621"/>
        <v>0</v>
      </c>
      <c r="W5666" s="21">
        <f t="shared" si="622"/>
        <v>0</v>
      </c>
    </row>
    <row r="5667" spans="1:23">
      <c r="A5667" s="2">
        <f t="shared" si="617"/>
        <v>45536</v>
      </c>
      <c r="B5667" s="3">
        <f t="shared" si="618"/>
        <v>45562</v>
      </c>
      <c r="C5667" s="7">
        <v>45562.020833333336</v>
      </c>
      <c r="D5667" s="7">
        <v>45562.0625</v>
      </c>
      <c r="E5667" s="5">
        <v>20</v>
      </c>
      <c r="F5667" s="5">
        <v>0</v>
      </c>
      <c r="G5667" s="5">
        <v>154.88333333333301</v>
      </c>
      <c r="H5667" s="34" cm="1">
        <f t="array" ref="H5667">SUMPRODUCT(('ESB Networks Summary'!$C$5:$C$17384=Data!D5667)*('ESB Networks Summary'!$E$5:$E$17384))*1000*2-SUMPRODUCT(('ESB Networks Summary'!$C$5:$C$17384=Data!D5667)*('ESB Networks Summary'!$F$5:$F$17384))*1000*2</f>
        <v>156</v>
      </c>
      <c r="I5667" s="5">
        <v>0</v>
      </c>
      <c r="J5667" s="5">
        <v>0</v>
      </c>
      <c r="K5667" s="17">
        <v>1</v>
      </c>
      <c r="L5667" s="52">
        <f t="shared" si="619"/>
        <v>0</v>
      </c>
      <c r="M5667" s="5">
        <v>0</v>
      </c>
      <c r="N5667" s="5">
        <v>51.5416666666666</v>
      </c>
      <c r="O5667" s="96">
        <v>28.11</v>
      </c>
      <c r="P5667" s="5">
        <v>1</v>
      </c>
      <c r="Q5667" s="99">
        <v>0</v>
      </c>
      <c r="R5667" s="99">
        <v>4.5789999999999997</v>
      </c>
      <c r="S5667" s="99">
        <v>1.585</v>
      </c>
      <c r="T5667" s="30">
        <f t="shared" si="616"/>
        <v>104.34166666666641</v>
      </c>
      <c r="U5667" s="21">
        <f t="shared" si="620"/>
        <v>3.5460539166666592E-3</v>
      </c>
      <c r="V5667" s="21">
        <f t="shared" si="621"/>
        <v>0</v>
      </c>
      <c r="W5667" s="21">
        <f t="shared" si="622"/>
        <v>0</v>
      </c>
    </row>
    <row r="5668" spans="1:23">
      <c r="A5668" s="2">
        <f t="shared" si="617"/>
        <v>45536</v>
      </c>
      <c r="B5668" s="3">
        <f t="shared" si="618"/>
        <v>45562</v>
      </c>
      <c r="C5668" s="7">
        <v>45562.041666666664</v>
      </c>
      <c r="D5668" s="7">
        <v>45562.083333333336</v>
      </c>
      <c r="E5668" s="5">
        <v>20</v>
      </c>
      <c r="F5668" s="5">
        <v>0</v>
      </c>
      <c r="G5668" s="5">
        <v>140.29999999999899</v>
      </c>
      <c r="H5668" s="34" cm="1">
        <f t="array" ref="H5668">SUMPRODUCT(('ESB Networks Summary'!$C$5:$C$17384=Data!D5668)*('ESB Networks Summary'!$E$5:$E$17384))*1000*2-SUMPRODUCT(('ESB Networks Summary'!$C$5:$C$17384=Data!D5668)*('ESB Networks Summary'!$F$5:$F$17384))*1000*2</f>
        <v>142</v>
      </c>
      <c r="I5668" s="5">
        <v>0</v>
      </c>
      <c r="J5668" s="5">
        <v>0</v>
      </c>
      <c r="K5668" s="17">
        <v>1</v>
      </c>
      <c r="L5668" s="52">
        <f t="shared" si="619"/>
        <v>0</v>
      </c>
      <c r="M5668" s="5">
        <v>0</v>
      </c>
      <c r="N5668" s="5">
        <v>4.0666666666666602</v>
      </c>
      <c r="O5668" s="96">
        <v>29.35</v>
      </c>
      <c r="P5668" s="5">
        <v>1</v>
      </c>
      <c r="Q5668" s="99">
        <v>0</v>
      </c>
      <c r="R5668" s="99">
        <v>4.3250000000000002</v>
      </c>
      <c r="S5668" s="99">
        <v>1.3320000000000001</v>
      </c>
      <c r="T5668" s="30">
        <f t="shared" si="616"/>
        <v>137.23333333333233</v>
      </c>
      <c r="U5668" s="21">
        <f t="shared" si="620"/>
        <v>3.0339874999999782E-3</v>
      </c>
      <c r="V5668" s="21">
        <f t="shared" si="621"/>
        <v>0</v>
      </c>
      <c r="W5668" s="21">
        <f t="shared" si="622"/>
        <v>0</v>
      </c>
    </row>
    <row r="5669" spans="1:23">
      <c r="A5669" s="2">
        <f t="shared" si="617"/>
        <v>45536</v>
      </c>
      <c r="B5669" s="3">
        <f t="shared" si="618"/>
        <v>45562</v>
      </c>
      <c r="C5669" s="7">
        <v>45562.0625</v>
      </c>
      <c r="D5669" s="7">
        <v>45562.104166666664</v>
      </c>
      <c r="E5669" s="5">
        <v>20</v>
      </c>
      <c r="F5669" s="5">
        <v>0</v>
      </c>
      <c r="G5669" s="5">
        <v>133.53333333333299</v>
      </c>
      <c r="H5669" s="34" cm="1">
        <f t="array" ref="H5669">SUMPRODUCT(('ESB Networks Summary'!$C$5:$C$17384=Data!D5669)*('ESB Networks Summary'!$E$5:$E$17384))*1000*2-SUMPRODUCT(('ESB Networks Summary'!$C$5:$C$17384=Data!D5669)*('ESB Networks Summary'!$F$5:$F$17384))*1000*2</f>
        <v>142</v>
      </c>
      <c r="I5669" s="5">
        <v>0</v>
      </c>
      <c r="J5669" s="5">
        <v>0</v>
      </c>
      <c r="K5669" s="17">
        <v>1</v>
      </c>
      <c r="L5669" s="52">
        <f t="shared" si="619"/>
        <v>0</v>
      </c>
      <c r="M5669" s="5">
        <v>0</v>
      </c>
      <c r="N5669" s="5">
        <v>0</v>
      </c>
      <c r="O5669" s="96">
        <v>29.35</v>
      </c>
      <c r="P5669" s="5">
        <v>1</v>
      </c>
      <c r="Q5669" s="99">
        <v>0</v>
      </c>
      <c r="R5669" s="99">
        <v>4.3250000000000002</v>
      </c>
      <c r="S5669" s="99">
        <v>1.3320000000000001</v>
      </c>
      <c r="T5669" s="30">
        <f t="shared" si="616"/>
        <v>134.53333333333299</v>
      </c>
      <c r="U5669" s="21">
        <f t="shared" si="620"/>
        <v>2.8876583333333262E-3</v>
      </c>
      <c r="V5669" s="21">
        <f t="shared" si="621"/>
        <v>0</v>
      </c>
      <c r="W5669" s="21">
        <f t="shared" si="622"/>
        <v>0</v>
      </c>
    </row>
    <row r="5670" spans="1:23">
      <c r="A5670" s="2">
        <f t="shared" si="617"/>
        <v>45536</v>
      </c>
      <c r="B5670" s="3">
        <f t="shared" si="618"/>
        <v>45562</v>
      </c>
      <c r="C5670" s="7">
        <v>45562.083333333336</v>
      </c>
      <c r="D5670" s="7">
        <v>45562.125</v>
      </c>
      <c r="E5670" s="5">
        <v>20</v>
      </c>
      <c r="F5670" s="5">
        <v>0</v>
      </c>
      <c r="G5670" s="5">
        <v>140.63333333333301</v>
      </c>
      <c r="H5670" s="34" cm="1">
        <f t="array" ref="H5670">SUMPRODUCT(('ESB Networks Summary'!$C$5:$C$17384=Data!D5670)*('ESB Networks Summary'!$E$5:$E$17384))*1000*2-SUMPRODUCT(('ESB Networks Summary'!$C$5:$C$17384=Data!D5670)*('ESB Networks Summary'!$F$5:$F$17384))*1000*2</f>
        <v>148</v>
      </c>
      <c r="I5670" s="5">
        <v>0</v>
      </c>
      <c r="J5670" s="5">
        <v>0</v>
      </c>
      <c r="K5670" s="17">
        <v>1</v>
      </c>
      <c r="L5670" s="52">
        <f t="shared" si="619"/>
        <v>0</v>
      </c>
      <c r="M5670" s="5">
        <v>0</v>
      </c>
      <c r="N5670" s="5">
        <v>28.133333333333301</v>
      </c>
      <c r="O5670" s="96">
        <v>111.34</v>
      </c>
      <c r="P5670" s="5">
        <v>1</v>
      </c>
      <c r="Q5670" s="99">
        <v>0</v>
      </c>
      <c r="R5670" s="99">
        <v>4.2889999999999997</v>
      </c>
      <c r="S5670" s="99">
        <v>1.2949999999999999</v>
      </c>
      <c r="T5670" s="30">
        <f t="shared" si="616"/>
        <v>113.49999999999972</v>
      </c>
      <c r="U5670" s="21">
        <f t="shared" si="620"/>
        <v>3.0158818333333257E-3</v>
      </c>
      <c r="V5670" s="21">
        <f t="shared" si="621"/>
        <v>0</v>
      </c>
      <c r="W5670" s="21">
        <f t="shared" si="622"/>
        <v>0</v>
      </c>
    </row>
    <row r="5671" spans="1:23">
      <c r="A5671" s="2">
        <f t="shared" si="617"/>
        <v>45536</v>
      </c>
      <c r="B5671" s="3">
        <f t="shared" si="618"/>
        <v>45562</v>
      </c>
      <c r="C5671" s="7">
        <v>45562.104166666664</v>
      </c>
      <c r="D5671" s="7">
        <v>45562.145833333336</v>
      </c>
      <c r="E5671" s="5">
        <v>20</v>
      </c>
      <c r="F5671" s="5">
        <v>0</v>
      </c>
      <c r="G5671" s="5">
        <v>147.11666666666599</v>
      </c>
      <c r="H5671" s="34" cm="1">
        <f t="array" ref="H5671">SUMPRODUCT(('ESB Networks Summary'!$C$5:$C$17384=Data!D5671)*('ESB Networks Summary'!$E$5:$E$17384))*1000*2-SUMPRODUCT(('ESB Networks Summary'!$C$5:$C$17384=Data!D5671)*('ESB Networks Summary'!$F$5:$F$17384))*1000*2</f>
        <v>154</v>
      </c>
      <c r="I5671" s="5">
        <v>0</v>
      </c>
      <c r="J5671" s="5">
        <v>0</v>
      </c>
      <c r="K5671" s="17">
        <v>1</v>
      </c>
      <c r="L5671" s="52">
        <f t="shared" si="619"/>
        <v>0</v>
      </c>
      <c r="M5671" s="5">
        <v>0</v>
      </c>
      <c r="N5671" s="5">
        <v>12</v>
      </c>
      <c r="O5671" s="96">
        <v>111.34</v>
      </c>
      <c r="P5671" s="5">
        <v>1</v>
      </c>
      <c r="Q5671" s="99">
        <v>0</v>
      </c>
      <c r="R5671" s="99">
        <v>4.2889999999999997</v>
      </c>
      <c r="S5671" s="99">
        <v>1.2949999999999999</v>
      </c>
      <c r="T5671" s="30">
        <f t="shared" si="616"/>
        <v>136.11666666666599</v>
      </c>
      <c r="U5671" s="21">
        <f t="shared" si="620"/>
        <v>3.1549169166666517E-3</v>
      </c>
      <c r="V5671" s="21">
        <f t="shared" si="621"/>
        <v>0</v>
      </c>
      <c r="W5671" s="21">
        <f t="shared" si="622"/>
        <v>0</v>
      </c>
    </row>
    <row r="5672" spans="1:23">
      <c r="A5672" s="2">
        <f t="shared" si="617"/>
        <v>45536</v>
      </c>
      <c r="B5672" s="3">
        <f t="shared" si="618"/>
        <v>45562</v>
      </c>
      <c r="C5672" s="7">
        <v>45562.125</v>
      </c>
      <c r="D5672" s="7">
        <v>45562.166666666664</v>
      </c>
      <c r="E5672" s="5">
        <v>20</v>
      </c>
      <c r="F5672" s="5">
        <v>0</v>
      </c>
      <c r="G5672" s="5">
        <v>135.6</v>
      </c>
      <c r="H5672" s="34" cm="1">
        <f t="array" ref="H5672">SUMPRODUCT(('ESB Networks Summary'!$C$5:$C$17384=Data!D5672)*('ESB Networks Summary'!$E$5:$E$17384))*1000*2-SUMPRODUCT(('ESB Networks Summary'!$C$5:$C$17384=Data!D5672)*('ESB Networks Summary'!$F$5:$F$17384))*1000*2</f>
        <v>146</v>
      </c>
      <c r="I5672" s="5">
        <v>0</v>
      </c>
      <c r="J5672" s="5">
        <v>0</v>
      </c>
      <c r="K5672" s="17">
        <v>1</v>
      </c>
      <c r="L5672" s="52">
        <f t="shared" si="619"/>
        <v>0</v>
      </c>
      <c r="M5672" s="5">
        <v>0</v>
      </c>
      <c r="N5672" s="5">
        <v>11.5</v>
      </c>
      <c r="O5672" s="96">
        <v>84.21</v>
      </c>
      <c r="P5672" s="5">
        <v>1</v>
      </c>
      <c r="Q5672" s="99">
        <v>0</v>
      </c>
      <c r="R5672" s="99">
        <v>3.9219999999999997</v>
      </c>
      <c r="S5672" s="99">
        <v>0.92899999999999994</v>
      </c>
      <c r="T5672" s="30">
        <f t="shared" si="616"/>
        <v>125.1</v>
      </c>
      <c r="U5672" s="21">
        <f t="shared" si="620"/>
        <v>2.6591159999999996E-3</v>
      </c>
      <c r="V5672" s="21">
        <f t="shared" si="621"/>
        <v>0</v>
      </c>
      <c r="W5672" s="21">
        <f t="shared" si="622"/>
        <v>0</v>
      </c>
    </row>
    <row r="5673" spans="1:23">
      <c r="A5673" s="2">
        <f t="shared" si="617"/>
        <v>45536</v>
      </c>
      <c r="B5673" s="3">
        <f t="shared" si="618"/>
        <v>45562</v>
      </c>
      <c r="C5673" s="7">
        <v>45562.145833333336</v>
      </c>
      <c r="D5673" s="7">
        <v>45562.1875</v>
      </c>
      <c r="E5673" s="5">
        <v>20</v>
      </c>
      <c r="F5673" s="5">
        <v>0</v>
      </c>
      <c r="G5673" s="5">
        <v>136.56666666666601</v>
      </c>
      <c r="H5673" s="34" cm="1">
        <f t="array" ref="H5673">SUMPRODUCT(('ESB Networks Summary'!$C$5:$C$17384=Data!D5673)*('ESB Networks Summary'!$E$5:$E$17384))*1000*2-SUMPRODUCT(('ESB Networks Summary'!$C$5:$C$17384=Data!D5673)*('ESB Networks Summary'!$F$5:$F$17384))*1000*2</f>
        <v>148</v>
      </c>
      <c r="I5673" s="5">
        <v>0</v>
      </c>
      <c r="J5673" s="5">
        <v>0</v>
      </c>
      <c r="K5673" s="17">
        <v>1</v>
      </c>
      <c r="L5673" s="52">
        <f t="shared" si="619"/>
        <v>0</v>
      </c>
      <c r="M5673" s="5">
        <v>0</v>
      </c>
      <c r="N5673" s="5">
        <v>23.766666666666602</v>
      </c>
      <c r="O5673" s="96">
        <v>84.21</v>
      </c>
      <c r="P5673" s="5">
        <v>1</v>
      </c>
      <c r="Q5673" s="99">
        <v>0</v>
      </c>
      <c r="R5673" s="99">
        <v>3.9219999999999997</v>
      </c>
      <c r="S5673" s="99">
        <v>0.92899999999999994</v>
      </c>
      <c r="T5673" s="30">
        <f t="shared" si="616"/>
        <v>113.79999999999941</v>
      </c>
      <c r="U5673" s="21">
        <f t="shared" si="620"/>
        <v>2.6780723333333202E-3</v>
      </c>
      <c r="V5673" s="21">
        <f t="shared" si="621"/>
        <v>0</v>
      </c>
      <c r="W5673" s="21">
        <f t="shared" si="622"/>
        <v>0</v>
      </c>
    </row>
    <row r="5674" spans="1:23">
      <c r="A5674" s="2">
        <f t="shared" si="617"/>
        <v>45536</v>
      </c>
      <c r="B5674" s="3">
        <f t="shared" si="618"/>
        <v>45562</v>
      </c>
      <c r="C5674" s="7">
        <v>45562.166666666664</v>
      </c>
      <c r="D5674" s="7">
        <v>45562.208333333336</v>
      </c>
      <c r="E5674" s="5">
        <v>20</v>
      </c>
      <c r="F5674" s="5">
        <v>0</v>
      </c>
      <c r="G5674" s="5">
        <v>148.19999999999999</v>
      </c>
      <c r="H5674" s="34" cm="1">
        <f t="array" ref="H5674">SUMPRODUCT(('ESB Networks Summary'!$C$5:$C$17384=Data!D5674)*('ESB Networks Summary'!$E$5:$E$17384))*1000*2-SUMPRODUCT(('ESB Networks Summary'!$C$5:$C$17384=Data!D5674)*('ESB Networks Summary'!$F$5:$F$17384))*1000*2</f>
        <v>156</v>
      </c>
      <c r="I5674" s="5">
        <v>0</v>
      </c>
      <c r="J5674" s="5">
        <v>0</v>
      </c>
      <c r="K5674" s="17">
        <v>1</v>
      </c>
      <c r="L5674" s="52">
        <f t="shared" si="619"/>
        <v>0</v>
      </c>
      <c r="M5674" s="5">
        <v>0</v>
      </c>
      <c r="N5674" s="5">
        <v>21.6666666666666</v>
      </c>
      <c r="O5674" s="96">
        <v>679.41</v>
      </c>
      <c r="P5674" s="5">
        <v>1</v>
      </c>
      <c r="Q5674" s="99">
        <v>0</v>
      </c>
      <c r="R5674" s="99">
        <v>4.3</v>
      </c>
      <c r="S5674" s="99">
        <v>1.306</v>
      </c>
      <c r="T5674" s="30">
        <f t="shared" si="616"/>
        <v>127.53333333333339</v>
      </c>
      <c r="U5674" s="21">
        <f t="shared" si="620"/>
        <v>3.1862999999999995E-3</v>
      </c>
      <c r="V5674" s="21">
        <f t="shared" si="621"/>
        <v>0</v>
      </c>
      <c r="W5674" s="21">
        <f t="shared" si="622"/>
        <v>0</v>
      </c>
    </row>
    <row r="5675" spans="1:23">
      <c r="A5675" s="2">
        <f t="shared" si="617"/>
        <v>45536</v>
      </c>
      <c r="B5675" s="3">
        <f t="shared" si="618"/>
        <v>45562</v>
      </c>
      <c r="C5675" s="7">
        <v>45562.1875</v>
      </c>
      <c r="D5675" s="7">
        <v>45562.229166666664</v>
      </c>
      <c r="E5675" s="5">
        <v>20</v>
      </c>
      <c r="F5675" s="5">
        <v>0</v>
      </c>
      <c r="G5675" s="5">
        <v>3452.0666666666598</v>
      </c>
      <c r="H5675" s="34" cm="1">
        <f t="array" ref="H5675">SUMPRODUCT(('ESB Networks Summary'!$C$5:$C$17384=Data!D5675)*('ESB Networks Summary'!$E$5:$E$17384))*1000*2-SUMPRODUCT(('ESB Networks Summary'!$C$5:$C$17384=Data!D5675)*('ESB Networks Summary'!$F$5:$F$17384))*1000*2</f>
        <v>3572</v>
      </c>
      <c r="I5675" s="5">
        <v>3275.36666666666</v>
      </c>
      <c r="J5675" s="5">
        <v>0</v>
      </c>
      <c r="K5675" s="17">
        <v>1</v>
      </c>
      <c r="L5675" s="52">
        <f t="shared" si="619"/>
        <v>0</v>
      </c>
      <c r="M5675" s="5">
        <v>0</v>
      </c>
      <c r="N5675" s="5">
        <v>3368.2</v>
      </c>
      <c r="O5675" s="96">
        <v>679.41</v>
      </c>
      <c r="P5675" s="5">
        <v>1</v>
      </c>
      <c r="Q5675" s="99">
        <v>0</v>
      </c>
      <c r="R5675" s="99">
        <v>4.3</v>
      </c>
      <c r="S5675" s="99">
        <v>1.306</v>
      </c>
      <c r="T5675" s="30">
        <f t="shared" si="616"/>
        <v>84.866666666659967</v>
      </c>
      <c r="U5675" s="21">
        <f t="shared" si="620"/>
        <v>7.4219433333333196E-2</v>
      </c>
      <c r="V5675" s="21">
        <f t="shared" si="621"/>
        <v>0</v>
      </c>
      <c r="W5675" s="21">
        <f t="shared" si="622"/>
        <v>0</v>
      </c>
    </row>
    <row r="5676" spans="1:23">
      <c r="A5676" s="2">
        <f t="shared" si="617"/>
        <v>45536</v>
      </c>
      <c r="B5676" s="3">
        <f t="shared" si="618"/>
        <v>45562</v>
      </c>
      <c r="C5676" s="7">
        <v>45562.208333333336</v>
      </c>
      <c r="D5676" s="7">
        <v>45562.25</v>
      </c>
      <c r="E5676" s="5">
        <v>20</v>
      </c>
      <c r="F5676" s="5">
        <v>0</v>
      </c>
      <c r="G5676" s="5">
        <v>1768.55</v>
      </c>
      <c r="H5676" s="34" cm="1">
        <f t="array" ref="H5676">SUMPRODUCT(('ESB Networks Summary'!$C$5:$C$17384=Data!D5676)*('ESB Networks Summary'!$E$5:$E$17384))*1000*2-SUMPRODUCT(('ESB Networks Summary'!$C$5:$C$17384=Data!D5676)*('ESB Networks Summary'!$F$5:$F$17384))*1000*2</f>
        <v>1654</v>
      </c>
      <c r="I5676" s="5">
        <v>1564.8999999999901</v>
      </c>
      <c r="J5676" s="5">
        <v>0</v>
      </c>
      <c r="K5676" s="17">
        <v>1</v>
      </c>
      <c r="L5676" s="52">
        <f t="shared" si="619"/>
        <v>0</v>
      </c>
      <c r="M5676" s="5">
        <v>0</v>
      </c>
      <c r="N5676" s="5">
        <v>1663.1</v>
      </c>
      <c r="O5676" s="96">
        <v>681.35</v>
      </c>
      <c r="P5676" s="5">
        <v>1</v>
      </c>
      <c r="Q5676" s="99">
        <v>0</v>
      </c>
      <c r="R5676" s="99">
        <v>8.266</v>
      </c>
      <c r="S5676" s="99">
        <v>5.2729999999999997</v>
      </c>
      <c r="T5676" s="30">
        <f t="shared" si="616"/>
        <v>106.45000000000005</v>
      </c>
      <c r="U5676" s="21">
        <f t="shared" si="620"/>
        <v>7.3094171499999999E-2</v>
      </c>
      <c r="V5676" s="21">
        <f t="shared" si="621"/>
        <v>0</v>
      </c>
      <c r="W5676" s="21">
        <f t="shared" si="622"/>
        <v>0</v>
      </c>
    </row>
    <row r="5677" spans="1:23">
      <c r="A5677" s="2">
        <f t="shared" si="617"/>
        <v>45536</v>
      </c>
      <c r="B5677" s="3">
        <f t="shared" si="618"/>
        <v>45562</v>
      </c>
      <c r="C5677" s="7">
        <v>45562.229166666664</v>
      </c>
      <c r="D5677" s="7">
        <v>45562.270833333336</v>
      </c>
      <c r="E5677" s="5">
        <v>20</v>
      </c>
      <c r="F5677" s="5">
        <v>0</v>
      </c>
      <c r="G5677" s="5">
        <v>140.9</v>
      </c>
      <c r="H5677" s="34" cm="1">
        <f t="array" ref="H5677">SUMPRODUCT(('ESB Networks Summary'!$C$5:$C$17384=Data!D5677)*('ESB Networks Summary'!$E$5:$E$17384))*1000*2-SUMPRODUCT(('ESB Networks Summary'!$C$5:$C$17384=Data!D5677)*('ESB Networks Summary'!$F$5:$F$17384))*1000*2</f>
        <v>150</v>
      </c>
      <c r="I5677" s="5">
        <v>0</v>
      </c>
      <c r="J5677" s="5">
        <v>0</v>
      </c>
      <c r="K5677" s="17">
        <v>1</v>
      </c>
      <c r="L5677" s="52">
        <f t="shared" si="619"/>
        <v>0</v>
      </c>
      <c r="M5677" s="5">
        <v>0</v>
      </c>
      <c r="N5677" s="5">
        <v>113.1</v>
      </c>
      <c r="O5677" s="96">
        <v>681.35</v>
      </c>
      <c r="P5677" s="5">
        <v>13.299999999999899</v>
      </c>
      <c r="Q5677" s="99">
        <v>0</v>
      </c>
      <c r="R5677" s="99">
        <v>8.266</v>
      </c>
      <c r="S5677" s="99">
        <v>5.2729999999999997</v>
      </c>
      <c r="T5677" s="30">
        <f t="shared" si="616"/>
        <v>41.099999999999909</v>
      </c>
      <c r="U5677" s="21">
        <f t="shared" si="620"/>
        <v>5.8233970000000001E-3</v>
      </c>
      <c r="V5677" s="21">
        <f t="shared" si="621"/>
        <v>0</v>
      </c>
      <c r="W5677" s="21">
        <f t="shared" si="622"/>
        <v>0</v>
      </c>
    </row>
    <row r="5678" spans="1:23">
      <c r="A5678" s="2">
        <f t="shared" si="617"/>
        <v>45536</v>
      </c>
      <c r="B5678" s="3">
        <f t="shared" si="618"/>
        <v>45562</v>
      </c>
      <c r="C5678" s="7">
        <v>45562.25</v>
      </c>
      <c r="D5678" s="7">
        <v>45562.291666666664</v>
      </c>
      <c r="E5678" s="5">
        <v>20</v>
      </c>
      <c r="F5678" s="5">
        <v>0</v>
      </c>
      <c r="G5678" s="5">
        <v>175.166666666666</v>
      </c>
      <c r="H5678" s="34" cm="1">
        <f t="array" ref="H5678">SUMPRODUCT(('ESB Networks Summary'!$C$5:$C$17384=Data!D5678)*('ESB Networks Summary'!$E$5:$E$17384))*1000*2-SUMPRODUCT(('ESB Networks Summary'!$C$5:$C$17384=Data!D5678)*('ESB Networks Summary'!$F$5:$F$17384))*1000*2</f>
        <v>196</v>
      </c>
      <c r="I5678" s="5">
        <v>0</v>
      </c>
      <c r="J5678" s="5">
        <v>0</v>
      </c>
      <c r="K5678" s="17">
        <v>1</v>
      </c>
      <c r="L5678" s="52">
        <f t="shared" si="619"/>
        <v>0</v>
      </c>
      <c r="M5678" s="5">
        <v>0</v>
      </c>
      <c r="N5678" s="5">
        <v>48.8333333333333</v>
      </c>
      <c r="O5678" s="96">
        <v>957.14</v>
      </c>
      <c r="P5678" s="5">
        <v>52.966666666666598</v>
      </c>
      <c r="Q5678" s="99">
        <v>0</v>
      </c>
      <c r="R5678" s="99">
        <v>15.953999999999999</v>
      </c>
      <c r="S5678" s="99">
        <v>12.959999999999999</v>
      </c>
      <c r="T5678" s="30">
        <f t="shared" si="616"/>
        <v>179.29999999999927</v>
      </c>
      <c r="U5678" s="21">
        <f t="shared" si="620"/>
        <v>1.3973044999999946E-2</v>
      </c>
      <c r="V5678" s="21">
        <f t="shared" si="621"/>
        <v>0</v>
      </c>
      <c r="W5678" s="21">
        <f t="shared" si="622"/>
        <v>0</v>
      </c>
    </row>
    <row r="5679" spans="1:23">
      <c r="A5679" s="2">
        <f t="shared" si="617"/>
        <v>45536</v>
      </c>
      <c r="B5679" s="3">
        <f t="shared" si="618"/>
        <v>45562</v>
      </c>
      <c r="C5679" s="7">
        <v>45562.270833333336</v>
      </c>
      <c r="D5679" s="7">
        <v>45562.3125</v>
      </c>
      <c r="E5679" s="5">
        <v>20</v>
      </c>
      <c r="F5679" s="5">
        <v>0.96666666666666601</v>
      </c>
      <c r="G5679" s="5">
        <v>300.26666666666603</v>
      </c>
      <c r="H5679" s="34" cm="1">
        <f t="array" ref="H5679">SUMPRODUCT(('ESB Networks Summary'!$C$5:$C$17384=Data!D5679)*('ESB Networks Summary'!$E$5:$E$17384))*1000*2-SUMPRODUCT(('ESB Networks Summary'!$C$5:$C$17384=Data!D5679)*('ESB Networks Summary'!$F$5:$F$17384))*1000*2</f>
        <v>178</v>
      </c>
      <c r="I5679" s="5">
        <v>0</v>
      </c>
      <c r="J5679" s="5">
        <v>0</v>
      </c>
      <c r="K5679" s="17">
        <v>1</v>
      </c>
      <c r="L5679" s="52">
        <f t="shared" si="619"/>
        <v>0</v>
      </c>
      <c r="M5679" s="5">
        <v>0</v>
      </c>
      <c r="N5679" s="5">
        <v>115.966666666666</v>
      </c>
      <c r="O5679" s="96">
        <v>957.14</v>
      </c>
      <c r="P5679" s="5">
        <v>129.30000000000001</v>
      </c>
      <c r="Q5679" s="99">
        <v>0</v>
      </c>
      <c r="R5679" s="99">
        <v>15.953999999999999</v>
      </c>
      <c r="S5679" s="99">
        <v>12.959999999999999</v>
      </c>
      <c r="T5679" s="30">
        <f t="shared" si="616"/>
        <v>312.63333333333338</v>
      </c>
      <c r="U5679" s="21">
        <f t="shared" si="620"/>
        <v>2.3952271999999945E-2</v>
      </c>
      <c r="V5679" s="21">
        <f t="shared" si="621"/>
        <v>0</v>
      </c>
      <c r="W5679" s="21">
        <f t="shared" si="622"/>
        <v>0</v>
      </c>
    </row>
    <row r="5680" spans="1:23">
      <c r="A5680" s="2">
        <f t="shared" si="617"/>
        <v>45536</v>
      </c>
      <c r="B5680" s="3">
        <f t="shared" si="618"/>
        <v>45562</v>
      </c>
      <c r="C5680" s="7">
        <v>45562.291666666664</v>
      </c>
      <c r="D5680" s="7">
        <v>45562.333333333336</v>
      </c>
      <c r="E5680" s="5">
        <v>20</v>
      </c>
      <c r="F5680" s="5">
        <v>6.7</v>
      </c>
      <c r="G5680" s="5">
        <v>128.266666666666</v>
      </c>
      <c r="H5680" s="34" cm="1">
        <f t="array" ref="H5680">SUMPRODUCT(('ESB Networks Summary'!$C$5:$C$17384=Data!D5680)*('ESB Networks Summary'!$E$5:$E$17384))*1000*2-SUMPRODUCT(('ESB Networks Summary'!$C$5:$C$17384=Data!D5680)*('ESB Networks Summary'!$F$5:$F$17384))*1000*2</f>
        <v>156</v>
      </c>
      <c r="I5680" s="5">
        <v>0</v>
      </c>
      <c r="J5680" s="5">
        <v>0</v>
      </c>
      <c r="K5680" s="17">
        <v>1</v>
      </c>
      <c r="L5680" s="52">
        <f t="shared" si="619"/>
        <v>0</v>
      </c>
      <c r="M5680" s="5">
        <v>0</v>
      </c>
      <c r="N5680" s="5">
        <v>175.6</v>
      </c>
      <c r="O5680" s="96">
        <v>68.239999999999995</v>
      </c>
      <c r="P5680" s="5">
        <v>234.86666666666599</v>
      </c>
      <c r="Q5680" s="99">
        <v>141.31</v>
      </c>
      <c r="R5680" s="99">
        <v>24.130000000000003</v>
      </c>
      <c r="S5680" s="99">
        <v>16.253</v>
      </c>
      <c r="T5680" s="30">
        <f t="shared" si="616"/>
        <v>180.83333333333198</v>
      </c>
      <c r="U5680" s="21">
        <f t="shared" si="620"/>
        <v>1.5475373333333256E-2</v>
      </c>
      <c r="V5680" s="21">
        <f t="shared" si="621"/>
        <v>0</v>
      </c>
      <c r="W5680" s="21">
        <f t="shared" si="622"/>
        <v>0</v>
      </c>
    </row>
    <row r="5681" spans="1:23">
      <c r="A5681" s="2">
        <f t="shared" si="617"/>
        <v>45536</v>
      </c>
      <c r="B5681" s="3">
        <f t="shared" si="618"/>
        <v>45562</v>
      </c>
      <c r="C5681" s="7">
        <v>45562.3125</v>
      </c>
      <c r="D5681" s="7">
        <v>45562.354166666664</v>
      </c>
      <c r="E5681" s="5">
        <v>20.733333333333299</v>
      </c>
      <c r="F5681" s="5">
        <v>1115.2666666666601</v>
      </c>
      <c r="G5681" s="5">
        <v>2.6666666666666599</v>
      </c>
      <c r="H5681" s="34" cm="1">
        <f t="array" ref="H5681">SUMPRODUCT(('ESB Networks Summary'!$C$5:$C$17384=Data!D5681)*('ESB Networks Summary'!$E$5:$E$17384))*1000*2-SUMPRODUCT(('ESB Networks Summary'!$C$5:$C$17384=Data!D5681)*('ESB Networks Summary'!$F$5:$F$17384))*1000*2</f>
        <v>-6</v>
      </c>
      <c r="I5681" s="5">
        <v>0</v>
      </c>
      <c r="J5681" s="5">
        <v>0</v>
      </c>
      <c r="K5681" s="17">
        <v>1</v>
      </c>
      <c r="L5681" s="52">
        <f t="shared" si="619"/>
        <v>0</v>
      </c>
      <c r="M5681" s="5">
        <v>0</v>
      </c>
      <c r="N5681" s="5">
        <v>69.933333333333294</v>
      </c>
      <c r="O5681" s="96">
        <v>68.239999999999995</v>
      </c>
      <c r="P5681" s="5">
        <v>1334.36666666666</v>
      </c>
      <c r="Q5681" s="99">
        <v>141.31</v>
      </c>
      <c r="R5681" s="99">
        <v>24.130000000000003</v>
      </c>
      <c r="S5681" s="99">
        <v>16.253</v>
      </c>
      <c r="T5681" s="30">
        <f t="shared" si="616"/>
        <v>151.83333333333326</v>
      </c>
      <c r="U5681" s="21">
        <f t="shared" si="620"/>
        <v>3.2173333333333255E-4</v>
      </c>
      <c r="V5681" s="21">
        <f t="shared" si="621"/>
        <v>0</v>
      </c>
      <c r="W5681" s="21">
        <f t="shared" si="622"/>
        <v>0</v>
      </c>
    </row>
    <row r="5682" spans="1:23">
      <c r="A5682" s="2">
        <f t="shared" si="617"/>
        <v>45536</v>
      </c>
      <c r="B5682" s="3">
        <f t="shared" si="618"/>
        <v>45562</v>
      </c>
      <c r="C5682" s="7">
        <v>45562.333333333336</v>
      </c>
      <c r="D5682" s="7">
        <v>45562.375</v>
      </c>
      <c r="E5682" s="5">
        <v>24.7083333333333</v>
      </c>
      <c r="F5682" s="5">
        <v>2242.4083333333301</v>
      </c>
      <c r="G5682" s="5">
        <v>-7.6666666666666599</v>
      </c>
      <c r="H5682" s="34" cm="1">
        <f t="array" ref="H5682">SUMPRODUCT(('ESB Networks Summary'!$C$5:$C$17384=Data!D5682)*('ESB Networks Summary'!$E$5:$E$17384))*1000*2-SUMPRODUCT(('ESB Networks Summary'!$C$5:$C$17384=Data!D5682)*('ESB Networks Summary'!$F$5:$F$17384))*1000*2</f>
        <v>0</v>
      </c>
      <c r="I5682" s="5">
        <v>0</v>
      </c>
      <c r="J5682" s="5">
        <v>0</v>
      </c>
      <c r="K5682" s="17">
        <v>1</v>
      </c>
      <c r="L5682" s="52">
        <f t="shared" si="619"/>
        <v>0</v>
      </c>
      <c r="M5682" s="5">
        <v>0</v>
      </c>
      <c r="N5682" s="5">
        <v>323.36666666666599</v>
      </c>
      <c r="O5682" s="96">
        <v>40.11</v>
      </c>
      <c r="P5682" s="5">
        <v>2812.5250000000001</v>
      </c>
      <c r="Q5682" s="99">
        <v>838.4</v>
      </c>
      <c r="R5682" s="99">
        <v>24.196999999999999</v>
      </c>
      <c r="S5682" s="99">
        <v>16.318999999999999</v>
      </c>
      <c r="T5682" s="30">
        <f t="shared" si="616"/>
        <v>239.08333333333758</v>
      </c>
      <c r="U5682" s="21">
        <f t="shared" si="620"/>
        <v>0</v>
      </c>
      <c r="V5682" s="21">
        <f t="shared" si="621"/>
        <v>-6.2556166666666605E-4</v>
      </c>
      <c r="W5682" s="21">
        <f t="shared" si="622"/>
        <v>0</v>
      </c>
    </row>
    <row r="5683" spans="1:23">
      <c r="A5683" s="2">
        <f t="shared" si="617"/>
        <v>45536</v>
      </c>
      <c r="B5683" s="3">
        <f t="shared" si="618"/>
        <v>45562</v>
      </c>
      <c r="C5683" s="7">
        <v>45562.354166666664</v>
      </c>
      <c r="D5683" s="7">
        <v>45562.395833333336</v>
      </c>
      <c r="E5683" s="5">
        <v>30.5</v>
      </c>
      <c r="F5683" s="5">
        <v>2746.0333333333301</v>
      </c>
      <c r="G5683" s="5">
        <v>4.9666666666666597</v>
      </c>
      <c r="H5683" s="34" cm="1">
        <f t="array" ref="H5683">SUMPRODUCT(('ESB Networks Summary'!$C$5:$C$17384=Data!D5683)*('ESB Networks Summary'!$E$5:$E$17384))*1000*2-SUMPRODUCT(('ESB Networks Summary'!$C$5:$C$17384=Data!D5683)*('ESB Networks Summary'!$F$5:$F$17384))*1000*2</f>
        <v>4</v>
      </c>
      <c r="I5683" s="5">
        <v>0</v>
      </c>
      <c r="J5683" s="5">
        <v>0</v>
      </c>
      <c r="K5683" s="17">
        <v>1</v>
      </c>
      <c r="L5683" s="52">
        <f t="shared" si="619"/>
        <v>0</v>
      </c>
      <c r="M5683" s="5">
        <v>0</v>
      </c>
      <c r="N5683" s="5">
        <v>82.066666666666606</v>
      </c>
      <c r="O5683" s="96">
        <v>40.11</v>
      </c>
      <c r="P5683" s="5">
        <v>3134.6</v>
      </c>
      <c r="Q5683" s="99">
        <v>838.4</v>
      </c>
      <c r="R5683" s="99">
        <v>24.196999999999999</v>
      </c>
      <c r="S5683" s="99">
        <v>16.318999999999999</v>
      </c>
      <c r="T5683" s="30">
        <f t="shared" si="616"/>
        <v>311.46666666666988</v>
      </c>
      <c r="U5683" s="21">
        <f t="shared" si="620"/>
        <v>6.0089216666666583E-4</v>
      </c>
      <c r="V5683" s="21">
        <f t="shared" si="621"/>
        <v>0</v>
      </c>
      <c r="W5683" s="21">
        <f t="shared" si="622"/>
        <v>0</v>
      </c>
    </row>
    <row r="5684" spans="1:23">
      <c r="A5684" s="2">
        <f t="shared" si="617"/>
        <v>45536</v>
      </c>
      <c r="B5684" s="3">
        <f t="shared" si="618"/>
        <v>45562</v>
      </c>
      <c r="C5684" s="7">
        <v>45562.375</v>
      </c>
      <c r="D5684" s="7">
        <v>45562.416666666664</v>
      </c>
      <c r="E5684" s="5">
        <v>36.8333333333333</v>
      </c>
      <c r="F5684" s="5">
        <v>2996.2777777777701</v>
      </c>
      <c r="G5684" s="5">
        <v>0.36666666666666597</v>
      </c>
      <c r="H5684" s="34" cm="1">
        <f t="array" ref="H5684">SUMPRODUCT(('ESB Networks Summary'!$C$5:$C$17384=Data!D5684)*('ESB Networks Summary'!$E$5:$E$17384))*1000*2-SUMPRODUCT(('ESB Networks Summary'!$C$5:$C$17384=Data!D5684)*('ESB Networks Summary'!$F$5:$F$17384))*1000*2</f>
        <v>2</v>
      </c>
      <c r="I5684" s="5">
        <v>0</v>
      </c>
      <c r="J5684" s="5">
        <v>0</v>
      </c>
      <c r="K5684" s="17">
        <v>1</v>
      </c>
      <c r="L5684" s="52">
        <f t="shared" si="619"/>
        <v>0</v>
      </c>
      <c r="M5684" s="5">
        <v>0</v>
      </c>
      <c r="N5684" s="5">
        <v>84.066666666666606</v>
      </c>
      <c r="O5684" s="96">
        <v>41.81</v>
      </c>
      <c r="P5684" s="5">
        <v>3401.9333333333302</v>
      </c>
      <c r="Q5684" s="99">
        <v>1438.45</v>
      </c>
      <c r="R5684" s="99">
        <v>22.567</v>
      </c>
      <c r="S5684" s="99">
        <v>14.690000000000001</v>
      </c>
      <c r="T5684" s="30">
        <f t="shared" si="616"/>
        <v>321.9555555555603</v>
      </c>
      <c r="U5684" s="21">
        <f t="shared" si="620"/>
        <v>4.1372833333333257E-5</v>
      </c>
      <c r="V5684" s="21">
        <f t="shared" si="621"/>
        <v>0</v>
      </c>
      <c r="W5684" s="21">
        <f t="shared" si="622"/>
        <v>0</v>
      </c>
    </row>
    <row r="5685" spans="1:23">
      <c r="A5685" s="2">
        <f t="shared" si="617"/>
        <v>45536</v>
      </c>
      <c r="B5685" s="3">
        <f t="shared" si="618"/>
        <v>45562</v>
      </c>
      <c r="C5685" s="7">
        <v>45562.395833333336</v>
      </c>
      <c r="D5685" s="7">
        <v>45562.4375</v>
      </c>
      <c r="E5685" s="5">
        <v>43.5</v>
      </c>
      <c r="F5685" s="5">
        <v>3111.0166666666601</v>
      </c>
      <c r="G5685" s="5">
        <v>-3.0833333333333299</v>
      </c>
      <c r="H5685" s="34" cm="1">
        <f t="array" ref="H5685">SUMPRODUCT(('ESB Networks Summary'!$C$5:$C$17384=Data!D5685)*('ESB Networks Summary'!$E$5:$E$17384))*1000*2-SUMPRODUCT(('ESB Networks Summary'!$C$5:$C$17384=Data!D5685)*('ESB Networks Summary'!$F$5:$F$17384))*1000*2</f>
        <v>6</v>
      </c>
      <c r="I5685" s="5">
        <v>0</v>
      </c>
      <c r="J5685" s="5">
        <v>0</v>
      </c>
      <c r="K5685" s="17">
        <v>1</v>
      </c>
      <c r="L5685" s="52">
        <f t="shared" si="619"/>
        <v>0</v>
      </c>
      <c r="M5685" s="5">
        <v>0</v>
      </c>
      <c r="N5685" s="5">
        <v>77.466666666666598</v>
      </c>
      <c r="O5685" s="96">
        <v>41.81</v>
      </c>
      <c r="P5685" s="5">
        <v>3521.0250000000001</v>
      </c>
      <c r="Q5685" s="99">
        <v>1438.45</v>
      </c>
      <c r="R5685" s="99">
        <v>22.567</v>
      </c>
      <c r="S5685" s="99">
        <v>14.690000000000001</v>
      </c>
      <c r="T5685" s="30">
        <f t="shared" si="616"/>
        <v>329.45833333333985</v>
      </c>
      <c r="U5685" s="21">
        <f t="shared" si="620"/>
        <v>0</v>
      </c>
      <c r="V5685" s="21">
        <f t="shared" si="621"/>
        <v>-2.264708333333331E-4</v>
      </c>
      <c r="W5685" s="21">
        <f t="shared" si="622"/>
        <v>0</v>
      </c>
    </row>
    <row r="5686" spans="1:23">
      <c r="A5686" s="2">
        <f t="shared" si="617"/>
        <v>45536</v>
      </c>
      <c r="B5686" s="3">
        <f t="shared" si="618"/>
        <v>45562</v>
      </c>
      <c r="C5686" s="7">
        <v>45562.416666666664</v>
      </c>
      <c r="D5686" s="7">
        <v>45562.458333333336</v>
      </c>
      <c r="E5686" s="5">
        <v>49.5</v>
      </c>
      <c r="F5686" s="5">
        <v>2328.4666666666599</v>
      </c>
      <c r="G5686" s="5">
        <v>13.8666666666666</v>
      </c>
      <c r="H5686" s="34" cm="1">
        <f t="array" ref="H5686">SUMPRODUCT(('ESB Networks Summary'!$C$5:$C$17384=Data!D5686)*('ESB Networks Summary'!$E$5:$E$17384))*1000*2-SUMPRODUCT(('ESB Networks Summary'!$C$5:$C$17384=Data!D5686)*('ESB Networks Summary'!$F$5:$F$17384))*1000*2</f>
        <v>6</v>
      </c>
      <c r="I5686" s="5">
        <v>3.2666666666666599</v>
      </c>
      <c r="J5686" s="5">
        <v>0</v>
      </c>
      <c r="K5686" s="17">
        <v>1</v>
      </c>
      <c r="L5686" s="52">
        <f t="shared" si="619"/>
        <v>0</v>
      </c>
      <c r="M5686" s="5">
        <v>0</v>
      </c>
      <c r="N5686" s="5">
        <v>204.96666666666599</v>
      </c>
      <c r="O5686" s="96">
        <v>34.53</v>
      </c>
      <c r="P5686" s="5">
        <v>2510.5</v>
      </c>
      <c r="Q5686" s="99">
        <v>1631.42</v>
      </c>
      <c r="R5686" s="99">
        <v>21.187999999999999</v>
      </c>
      <c r="S5686" s="99">
        <v>13.311000000000002</v>
      </c>
      <c r="T5686" s="30">
        <f t="shared" si="616"/>
        <v>-9.0666666666588753</v>
      </c>
      <c r="U5686" s="21">
        <f t="shared" si="620"/>
        <v>1.4690346666666595E-3</v>
      </c>
      <c r="V5686" s="21">
        <f t="shared" si="621"/>
        <v>0</v>
      </c>
      <c r="W5686" s="21">
        <f t="shared" si="622"/>
        <v>0</v>
      </c>
    </row>
    <row r="5687" spans="1:23">
      <c r="A5687" s="2">
        <f t="shared" si="617"/>
        <v>45536</v>
      </c>
      <c r="B5687" s="3">
        <f t="shared" si="618"/>
        <v>45562</v>
      </c>
      <c r="C5687" s="7">
        <v>45562.4375</v>
      </c>
      <c r="D5687" s="7">
        <v>45562.479166666664</v>
      </c>
      <c r="E5687" s="5">
        <v>52.9</v>
      </c>
      <c r="F5687" s="5">
        <v>510.75833333333298</v>
      </c>
      <c r="G5687" s="5">
        <v>14.2083333333333</v>
      </c>
      <c r="H5687" s="34" cm="1">
        <f t="array" ref="H5687">SUMPRODUCT(('ESB Networks Summary'!$C$5:$C$17384=Data!D5687)*('ESB Networks Summary'!$E$5:$E$17384))*1000*2-SUMPRODUCT(('ESB Networks Summary'!$C$5:$C$17384=Data!D5687)*('ESB Networks Summary'!$F$5:$F$17384))*1000*2</f>
        <v>12</v>
      </c>
      <c r="I5687" s="5">
        <v>9.1749999999999901</v>
      </c>
      <c r="J5687" s="5">
        <v>0</v>
      </c>
      <c r="K5687" s="17">
        <v>1</v>
      </c>
      <c r="L5687" s="52">
        <f t="shared" si="619"/>
        <v>0</v>
      </c>
      <c r="M5687" s="5">
        <v>1726.24166666666</v>
      </c>
      <c r="N5687" s="5">
        <v>2297.3249999999998</v>
      </c>
      <c r="O5687" s="96">
        <v>34.53</v>
      </c>
      <c r="P5687" s="5">
        <v>3068.6749999999902</v>
      </c>
      <c r="Q5687" s="99">
        <v>1631.42</v>
      </c>
      <c r="R5687" s="99">
        <v>21.187999999999999</v>
      </c>
      <c r="S5687" s="99">
        <v>13.311000000000002</v>
      </c>
      <c r="T5687" s="30">
        <f t="shared" si="616"/>
        <v>274.79999999999086</v>
      </c>
      <c r="U5687" s="21">
        <f t="shared" si="620"/>
        <v>1.5052308333333298E-3</v>
      </c>
      <c r="V5687" s="21">
        <f t="shared" si="621"/>
        <v>0</v>
      </c>
      <c r="W5687" s="21">
        <f t="shared" si="622"/>
        <v>0</v>
      </c>
    </row>
    <row r="5688" spans="1:23">
      <c r="A5688" s="2">
        <f t="shared" si="617"/>
        <v>45536</v>
      </c>
      <c r="B5688" s="3">
        <f t="shared" si="618"/>
        <v>45562</v>
      </c>
      <c r="C5688" s="7">
        <v>45562.458333333336</v>
      </c>
      <c r="D5688" s="7">
        <v>45562.5</v>
      </c>
      <c r="E5688" s="5">
        <v>53.566666666666599</v>
      </c>
      <c r="F5688" s="5">
        <v>813.19999999999902</v>
      </c>
      <c r="G5688" s="5">
        <v>15.066666666666601</v>
      </c>
      <c r="H5688" s="34" cm="1">
        <f t="array" ref="H5688">SUMPRODUCT(('ESB Networks Summary'!$C$5:$C$17384=Data!D5688)*('ESB Networks Summary'!$E$5:$E$17384))*1000*2-SUMPRODUCT(('ESB Networks Summary'!$C$5:$C$17384=Data!D5688)*('ESB Networks Summary'!$F$5:$F$17384))*1000*2</f>
        <v>4</v>
      </c>
      <c r="I5688" s="5">
        <v>0</v>
      </c>
      <c r="J5688" s="5">
        <v>0</v>
      </c>
      <c r="K5688" s="17">
        <v>1</v>
      </c>
      <c r="L5688" s="52">
        <f t="shared" si="619"/>
        <v>0</v>
      </c>
      <c r="M5688" s="5">
        <v>729.66666666666595</v>
      </c>
      <c r="N5688" s="5">
        <v>1419.5</v>
      </c>
      <c r="O5688" s="96">
        <v>325.11</v>
      </c>
      <c r="P5688" s="5">
        <v>2162.36666666666</v>
      </c>
      <c r="Q5688" s="99">
        <v>1864.31</v>
      </c>
      <c r="R5688" s="99">
        <v>19.759</v>
      </c>
      <c r="S5688" s="99">
        <v>11.882</v>
      </c>
      <c r="T5688" s="30">
        <f t="shared" si="616"/>
        <v>-55.26666666667245</v>
      </c>
      <c r="U5688" s="21">
        <f t="shared" si="620"/>
        <v>1.488511333333327E-3</v>
      </c>
      <c r="V5688" s="21">
        <f t="shared" si="621"/>
        <v>0</v>
      </c>
      <c r="W5688" s="21">
        <f t="shared" si="622"/>
        <v>0</v>
      </c>
    </row>
    <row r="5689" spans="1:23">
      <c r="A5689" s="2">
        <f t="shared" si="617"/>
        <v>45536</v>
      </c>
      <c r="B5689" s="3">
        <f t="shared" si="618"/>
        <v>45562</v>
      </c>
      <c r="C5689" s="7">
        <v>45562.479166666664</v>
      </c>
      <c r="D5689" s="7">
        <v>45562.520833333336</v>
      </c>
      <c r="E5689" s="5">
        <v>56.133333333333297</v>
      </c>
      <c r="F5689" s="5">
        <v>1265.13333333333</v>
      </c>
      <c r="G5689" s="5">
        <v>-18.8</v>
      </c>
      <c r="H5689" s="34" cm="1">
        <f t="array" ref="H5689">SUMPRODUCT(('ESB Networks Summary'!$C$5:$C$17384=Data!D5689)*('ESB Networks Summary'!$E$5:$E$17384))*1000*2-SUMPRODUCT(('ESB Networks Summary'!$C$5:$C$17384=Data!D5689)*('ESB Networks Summary'!$F$5:$F$17384))*1000*2</f>
        <v>4</v>
      </c>
      <c r="I5689" s="5">
        <v>0</v>
      </c>
      <c r="J5689" s="5">
        <v>0</v>
      </c>
      <c r="K5689" s="17">
        <v>1</v>
      </c>
      <c r="L5689" s="52">
        <f t="shared" si="619"/>
        <v>0</v>
      </c>
      <c r="M5689" s="5">
        <v>0</v>
      </c>
      <c r="N5689" s="5">
        <v>633.06666666666604</v>
      </c>
      <c r="O5689" s="96">
        <v>325.11</v>
      </c>
      <c r="P5689" s="5">
        <v>2084.86666666666</v>
      </c>
      <c r="Q5689" s="99">
        <v>1864.31</v>
      </c>
      <c r="R5689" s="99">
        <v>19.759</v>
      </c>
      <c r="S5689" s="99">
        <v>11.882</v>
      </c>
      <c r="T5689" s="30">
        <f t="shared" si="616"/>
        <v>167.8666666666636</v>
      </c>
      <c r="U5689" s="21">
        <f t="shared" si="620"/>
        <v>0</v>
      </c>
      <c r="V5689" s="21">
        <f t="shared" si="621"/>
        <v>-1.116908E-3</v>
      </c>
      <c r="W5689" s="21">
        <f t="shared" si="622"/>
        <v>0</v>
      </c>
    </row>
    <row r="5690" spans="1:23">
      <c r="A5690" s="2">
        <f t="shared" si="617"/>
        <v>45536</v>
      </c>
      <c r="B5690" s="3">
        <f t="shared" si="618"/>
        <v>45562</v>
      </c>
      <c r="C5690" s="7">
        <v>45562.5</v>
      </c>
      <c r="D5690" s="7">
        <v>45562.541666666664</v>
      </c>
      <c r="E5690" s="5">
        <v>59.6</v>
      </c>
      <c r="F5690" s="5">
        <v>1452.0416666666599</v>
      </c>
      <c r="G5690" s="5">
        <v>-7.7833333333333297</v>
      </c>
      <c r="H5690" s="34" cm="1">
        <f t="array" ref="H5690">SUMPRODUCT(('ESB Networks Summary'!$C$5:$C$17384=Data!D5690)*('ESB Networks Summary'!$E$5:$E$17384))*1000*2-SUMPRODUCT(('ESB Networks Summary'!$C$5:$C$17384=Data!D5690)*('ESB Networks Summary'!$F$5:$F$17384))*1000*2</f>
        <v>6</v>
      </c>
      <c r="I5690" s="5">
        <v>0</v>
      </c>
      <c r="J5690" s="5">
        <v>0</v>
      </c>
      <c r="K5690" s="17">
        <v>1</v>
      </c>
      <c r="L5690" s="52">
        <f t="shared" si="619"/>
        <v>0</v>
      </c>
      <c r="M5690" s="5">
        <v>0</v>
      </c>
      <c r="N5690" s="5">
        <v>636.95833333333303</v>
      </c>
      <c r="O5690" s="96">
        <v>236.59</v>
      </c>
      <c r="P5690" s="5">
        <v>2445.8249999999998</v>
      </c>
      <c r="Q5690" s="99">
        <v>1806.92</v>
      </c>
      <c r="R5690" s="99">
        <v>18.893000000000001</v>
      </c>
      <c r="S5690" s="99">
        <v>11.015000000000001</v>
      </c>
      <c r="T5690" s="30">
        <f t="shared" si="616"/>
        <v>349.04166666667356</v>
      </c>
      <c r="U5690" s="21">
        <f t="shared" si="620"/>
        <v>0</v>
      </c>
      <c r="V5690" s="21">
        <f t="shared" si="621"/>
        <v>-4.2866708333333316E-4</v>
      </c>
      <c r="W5690" s="21">
        <f t="shared" si="622"/>
        <v>0</v>
      </c>
    </row>
    <row r="5691" spans="1:23">
      <c r="A5691" s="2">
        <f t="shared" si="617"/>
        <v>45536</v>
      </c>
      <c r="B5691" s="3">
        <f t="shared" si="618"/>
        <v>45562</v>
      </c>
      <c r="C5691" s="7">
        <v>45562.520833333336</v>
      </c>
      <c r="D5691" s="7">
        <v>45562.5625</v>
      </c>
      <c r="E5691" s="5">
        <v>63.866666666666603</v>
      </c>
      <c r="F5691" s="5">
        <v>2644.4</v>
      </c>
      <c r="G5691" s="5">
        <v>6.3</v>
      </c>
      <c r="H5691" s="34" cm="1">
        <f t="array" ref="H5691">SUMPRODUCT(('ESB Networks Summary'!$C$5:$C$17384=Data!D5691)*('ESB Networks Summary'!$E$5:$E$17384))*1000*2-SUMPRODUCT(('ESB Networks Summary'!$C$5:$C$17384=Data!D5691)*('ESB Networks Summary'!$F$5:$F$17384))*1000*2</f>
        <v>2</v>
      </c>
      <c r="I5691" s="5">
        <v>0</v>
      </c>
      <c r="J5691" s="5">
        <v>0</v>
      </c>
      <c r="K5691" s="17">
        <v>1</v>
      </c>
      <c r="L5691" s="52">
        <f t="shared" si="619"/>
        <v>0</v>
      </c>
      <c r="M5691" s="5">
        <v>0</v>
      </c>
      <c r="N5691" s="5">
        <v>549.79999999999995</v>
      </c>
      <c r="O5691" s="96">
        <v>236.59</v>
      </c>
      <c r="P5691" s="5">
        <v>3503.6666666666601</v>
      </c>
      <c r="Q5691" s="99">
        <v>1806.92</v>
      </c>
      <c r="R5691" s="99">
        <v>18.893000000000001</v>
      </c>
      <c r="S5691" s="99">
        <v>11.015000000000001</v>
      </c>
      <c r="T5691" s="30">
        <f t="shared" si="616"/>
        <v>315.76666666666051</v>
      </c>
      <c r="U5691" s="21">
        <f t="shared" si="620"/>
        <v>5.9512949999999997E-4</v>
      </c>
      <c r="V5691" s="21">
        <f t="shared" si="621"/>
        <v>0</v>
      </c>
      <c r="W5691" s="21">
        <f t="shared" si="622"/>
        <v>0</v>
      </c>
    </row>
    <row r="5692" spans="1:23">
      <c r="A5692" s="2">
        <f t="shared" si="617"/>
        <v>45536</v>
      </c>
      <c r="B5692" s="3">
        <f t="shared" si="618"/>
        <v>45562</v>
      </c>
      <c r="C5692" s="7">
        <v>45562.541666666664</v>
      </c>
      <c r="D5692" s="7">
        <v>45562.583333333336</v>
      </c>
      <c r="E5692" s="5">
        <v>68.899999999999906</v>
      </c>
      <c r="F5692" s="5">
        <v>1703.0333333333299</v>
      </c>
      <c r="G5692" s="5">
        <v>56.066666666666599</v>
      </c>
      <c r="H5692" s="34" cm="1">
        <f t="array" ref="H5692">SUMPRODUCT(('ESB Networks Summary'!$C$5:$C$17384=Data!D5692)*('ESB Networks Summary'!$E$5:$E$17384))*1000*2-SUMPRODUCT(('ESB Networks Summary'!$C$5:$C$17384=Data!D5692)*('ESB Networks Summary'!$F$5:$F$17384))*1000*2</f>
        <v>6</v>
      </c>
      <c r="I5692" s="5">
        <v>0</v>
      </c>
      <c r="J5692" s="5">
        <v>0</v>
      </c>
      <c r="K5692" s="17">
        <v>1</v>
      </c>
      <c r="L5692" s="52">
        <f t="shared" si="619"/>
        <v>0</v>
      </c>
      <c r="M5692" s="5">
        <v>0</v>
      </c>
      <c r="N5692" s="5">
        <v>594.13333333333298</v>
      </c>
      <c r="O5692" s="96">
        <v>502.39</v>
      </c>
      <c r="P5692" s="5">
        <v>2494.2999999999902</v>
      </c>
      <c r="Q5692" s="99">
        <v>1581.85</v>
      </c>
      <c r="R5692" s="99">
        <v>17.988999999999997</v>
      </c>
      <c r="S5692" s="99">
        <v>10.112</v>
      </c>
      <c r="T5692" s="30">
        <f t="shared" si="616"/>
        <v>253.19999999999391</v>
      </c>
      <c r="U5692" s="21">
        <f t="shared" si="620"/>
        <v>5.0429163333333259E-3</v>
      </c>
      <c r="V5692" s="21">
        <f t="shared" si="621"/>
        <v>0</v>
      </c>
      <c r="W5692" s="21">
        <f t="shared" si="622"/>
        <v>0</v>
      </c>
    </row>
    <row r="5693" spans="1:23">
      <c r="A5693" s="2">
        <f t="shared" si="617"/>
        <v>45536</v>
      </c>
      <c r="B5693" s="3">
        <f t="shared" si="618"/>
        <v>45562</v>
      </c>
      <c r="C5693" s="7">
        <v>45562.5625</v>
      </c>
      <c r="D5693" s="7">
        <v>45562.604166666664</v>
      </c>
      <c r="E5693" s="5">
        <v>72.7</v>
      </c>
      <c r="F5693" s="5">
        <v>1841.6666666666599</v>
      </c>
      <c r="G5693" s="5">
        <v>-2.2250000000000001</v>
      </c>
      <c r="H5693" s="34" cm="1">
        <f t="array" ref="H5693">SUMPRODUCT(('ESB Networks Summary'!$C$5:$C$17384=Data!D5693)*('ESB Networks Summary'!$E$5:$E$17384))*1000*2-SUMPRODUCT(('ESB Networks Summary'!$C$5:$C$17384=Data!D5693)*('ESB Networks Summary'!$F$5:$F$17384))*1000*2</f>
        <v>4</v>
      </c>
      <c r="I5693" s="5">
        <v>0</v>
      </c>
      <c r="J5693" s="5">
        <v>0</v>
      </c>
      <c r="K5693" s="17">
        <v>1</v>
      </c>
      <c r="L5693" s="52">
        <f t="shared" si="619"/>
        <v>0</v>
      </c>
      <c r="M5693" s="5">
        <v>858.66666666666595</v>
      </c>
      <c r="N5693" s="5">
        <v>1279.7916666666599</v>
      </c>
      <c r="O5693" s="96">
        <v>502.39</v>
      </c>
      <c r="P5693" s="5">
        <v>3153.4249999999902</v>
      </c>
      <c r="Q5693" s="99">
        <v>1581.85</v>
      </c>
      <c r="R5693" s="99">
        <v>17.988999999999997</v>
      </c>
      <c r="S5693" s="99">
        <v>10.112</v>
      </c>
      <c r="T5693" s="30">
        <f t="shared" si="616"/>
        <v>29.741666666670426</v>
      </c>
      <c r="U5693" s="21">
        <f t="shared" si="620"/>
        <v>0</v>
      </c>
      <c r="V5693" s="21">
        <f t="shared" si="621"/>
        <v>-1.12496E-4</v>
      </c>
      <c r="W5693" s="21">
        <f t="shared" si="622"/>
        <v>0</v>
      </c>
    </row>
    <row r="5694" spans="1:23">
      <c r="A5694" s="2">
        <f t="shared" si="617"/>
        <v>45536</v>
      </c>
      <c r="B5694" s="3">
        <f t="shared" si="618"/>
        <v>45562</v>
      </c>
      <c r="C5694" s="7">
        <v>45562.583333333336</v>
      </c>
      <c r="D5694" s="7">
        <v>45562.625</v>
      </c>
      <c r="E5694" s="5">
        <v>75.8</v>
      </c>
      <c r="F5694" s="5">
        <v>1732.63333333333</v>
      </c>
      <c r="G5694" s="5">
        <v>-112.56666666666599</v>
      </c>
      <c r="H5694" s="34" cm="1">
        <f t="array" ref="H5694">SUMPRODUCT(('ESB Networks Summary'!$C$5:$C$17384=Data!D5694)*('ESB Networks Summary'!$E$5:$E$17384))*1000*2-SUMPRODUCT(('ESB Networks Summary'!$C$5:$C$17384=Data!D5694)*('ESB Networks Summary'!$F$5:$F$17384))*1000*2</f>
        <v>4</v>
      </c>
      <c r="I5694" s="5">
        <v>2.1333333333333302</v>
      </c>
      <c r="J5694" s="5">
        <v>0</v>
      </c>
      <c r="K5694" s="17">
        <v>1</v>
      </c>
      <c r="L5694" s="52">
        <f t="shared" si="619"/>
        <v>0</v>
      </c>
      <c r="M5694" s="5">
        <v>131.6</v>
      </c>
      <c r="N5694" s="5">
        <v>614.66666666666595</v>
      </c>
      <c r="O5694" s="96">
        <v>320.14</v>
      </c>
      <c r="P5694" s="5">
        <v>2408.7999999999902</v>
      </c>
      <c r="Q5694" s="99">
        <v>1289.1400000000001</v>
      </c>
      <c r="R5694" s="99">
        <v>18.334</v>
      </c>
      <c r="S5694" s="99">
        <v>10.456</v>
      </c>
      <c r="T5694" s="30">
        <f t="shared" si="616"/>
        <v>-51.066666666672063</v>
      </c>
      <c r="U5694" s="21">
        <f t="shared" si="620"/>
        <v>0</v>
      </c>
      <c r="V5694" s="21">
        <f t="shared" si="621"/>
        <v>-5.8849853333332982E-3</v>
      </c>
      <c r="W5694" s="21">
        <f t="shared" si="622"/>
        <v>0</v>
      </c>
    </row>
    <row r="5695" spans="1:23">
      <c r="A5695" s="2">
        <f t="shared" si="617"/>
        <v>45536</v>
      </c>
      <c r="B5695" s="3">
        <f t="shared" si="618"/>
        <v>45562</v>
      </c>
      <c r="C5695" s="7">
        <v>45562.604166666664</v>
      </c>
      <c r="D5695" s="7">
        <v>45562.645833333336</v>
      </c>
      <c r="E5695" s="5">
        <v>78.2</v>
      </c>
      <c r="F5695" s="5">
        <v>867.83333333333303</v>
      </c>
      <c r="G5695" s="5">
        <v>-26.408333333333299</v>
      </c>
      <c r="H5695" s="34" cm="1">
        <f t="array" ref="H5695">SUMPRODUCT(('ESB Networks Summary'!$C$5:$C$17384=Data!D5695)*('ESB Networks Summary'!$E$5:$E$17384))*1000*2-SUMPRODUCT(('ESB Networks Summary'!$C$5:$C$17384=Data!D5695)*('ESB Networks Summary'!$F$5:$F$17384))*1000*2</f>
        <v>2</v>
      </c>
      <c r="I5695" s="5">
        <v>0</v>
      </c>
      <c r="J5695" s="5">
        <v>0</v>
      </c>
      <c r="K5695" s="17">
        <v>1</v>
      </c>
      <c r="L5695" s="52">
        <f t="shared" si="619"/>
        <v>0</v>
      </c>
      <c r="M5695" s="5">
        <v>0</v>
      </c>
      <c r="N5695" s="5">
        <v>337.74166666666599</v>
      </c>
      <c r="O5695" s="96">
        <v>320.14</v>
      </c>
      <c r="P5695" s="5">
        <v>1255.44166666666</v>
      </c>
      <c r="Q5695" s="99">
        <v>1289.1400000000001</v>
      </c>
      <c r="R5695" s="99">
        <v>18.334</v>
      </c>
      <c r="S5695" s="99">
        <v>10.456</v>
      </c>
      <c r="T5695" s="30">
        <f t="shared" si="616"/>
        <v>23.458333333327687</v>
      </c>
      <c r="U5695" s="21">
        <f t="shared" si="620"/>
        <v>0</v>
      </c>
      <c r="V5695" s="21">
        <f t="shared" si="621"/>
        <v>-1.380627666666665E-3</v>
      </c>
      <c r="W5695" s="21">
        <f t="shared" si="622"/>
        <v>0</v>
      </c>
    </row>
    <row r="5696" spans="1:23">
      <c r="A5696" s="2">
        <f t="shared" si="617"/>
        <v>45536</v>
      </c>
      <c r="B5696" s="3">
        <f t="shared" si="618"/>
        <v>45562</v>
      </c>
      <c r="C5696" s="7">
        <v>45562.625</v>
      </c>
      <c r="D5696" s="7">
        <v>45562.666666666664</v>
      </c>
      <c r="E5696" s="5">
        <v>81.5</v>
      </c>
      <c r="F5696" s="5">
        <v>1933.2666666666601</v>
      </c>
      <c r="G5696" s="5">
        <v>-5.7666666666666604</v>
      </c>
      <c r="H5696" s="34" cm="1">
        <f t="array" ref="H5696">SUMPRODUCT(('ESB Networks Summary'!$C$5:$C$17384=Data!D5696)*('ESB Networks Summary'!$E$5:$E$17384))*1000*2-SUMPRODUCT(('ESB Networks Summary'!$C$5:$C$17384=Data!D5696)*('ESB Networks Summary'!$F$5:$F$17384))*1000*2</f>
        <v>4</v>
      </c>
      <c r="I5696" s="5">
        <v>0</v>
      </c>
      <c r="J5696" s="5">
        <v>0</v>
      </c>
      <c r="K5696" s="17">
        <v>1</v>
      </c>
      <c r="L5696" s="52">
        <f t="shared" si="619"/>
        <v>0</v>
      </c>
      <c r="M5696" s="5">
        <v>0</v>
      </c>
      <c r="N5696" s="5">
        <v>237.933333333333</v>
      </c>
      <c r="O5696" s="96">
        <v>275.41000000000003</v>
      </c>
      <c r="P5696" s="5">
        <v>2354.36666666666</v>
      </c>
      <c r="Q5696" s="99">
        <v>882.93</v>
      </c>
      <c r="R5696" s="99">
        <v>20.933</v>
      </c>
      <c r="S5696" s="99">
        <v>13.056000000000001</v>
      </c>
      <c r="T5696" s="30">
        <f t="shared" si="616"/>
        <v>177.40000000000009</v>
      </c>
      <c r="U5696" s="21">
        <f t="shared" si="620"/>
        <v>0</v>
      </c>
      <c r="V5696" s="21">
        <f t="shared" si="621"/>
        <v>-3.7644799999999966E-4</v>
      </c>
      <c r="W5696" s="21">
        <f t="shared" si="622"/>
        <v>0</v>
      </c>
    </row>
    <row r="5697" spans="1:23">
      <c r="A5697" s="2">
        <f t="shared" si="617"/>
        <v>45536</v>
      </c>
      <c r="B5697" s="3">
        <f t="shared" si="618"/>
        <v>45562</v>
      </c>
      <c r="C5697" s="7">
        <v>45562.645833333336</v>
      </c>
      <c r="D5697" s="7">
        <v>45562.6875</v>
      </c>
      <c r="E5697" s="5">
        <v>85.033333333333303</v>
      </c>
      <c r="F5697" s="5">
        <v>1655.375</v>
      </c>
      <c r="G5697" s="5">
        <v>-5</v>
      </c>
      <c r="H5697" s="34" cm="1">
        <f t="array" ref="H5697">SUMPRODUCT(('ESB Networks Summary'!$C$5:$C$17384=Data!D5697)*('ESB Networks Summary'!$E$5:$E$17384))*1000*2-SUMPRODUCT(('ESB Networks Summary'!$C$5:$C$17384=Data!D5697)*('ESB Networks Summary'!$F$5:$F$17384))*1000*2</f>
        <v>2</v>
      </c>
      <c r="I5697" s="5">
        <v>0</v>
      </c>
      <c r="J5697" s="5">
        <v>0</v>
      </c>
      <c r="K5697" s="17">
        <v>1</v>
      </c>
      <c r="L5697" s="52">
        <f t="shared" si="619"/>
        <v>0</v>
      </c>
      <c r="M5697" s="5">
        <v>0</v>
      </c>
      <c r="N5697" s="5">
        <v>67.966666666666598</v>
      </c>
      <c r="O5697" s="96">
        <v>275.41000000000003</v>
      </c>
      <c r="P5697" s="5">
        <v>1951.425</v>
      </c>
      <c r="Q5697" s="99">
        <v>882.93</v>
      </c>
      <c r="R5697" s="99">
        <v>20.933</v>
      </c>
      <c r="S5697" s="99">
        <v>13.056000000000001</v>
      </c>
      <c r="T5697" s="30">
        <f t="shared" si="616"/>
        <v>223.08333333333326</v>
      </c>
      <c r="U5697" s="21">
        <f t="shared" si="620"/>
        <v>0</v>
      </c>
      <c r="V5697" s="21">
        <f t="shared" si="621"/>
        <v>-3.2640000000000002E-4</v>
      </c>
      <c r="W5697" s="21">
        <f t="shared" si="622"/>
        <v>0</v>
      </c>
    </row>
    <row r="5698" spans="1:23">
      <c r="A5698" s="2">
        <f t="shared" si="617"/>
        <v>45536</v>
      </c>
      <c r="B5698" s="3">
        <f t="shared" si="618"/>
        <v>45562</v>
      </c>
      <c r="C5698" s="7">
        <v>45562.666666666664</v>
      </c>
      <c r="D5698" s="7">
        <v>45562.708333333336</v>
      </c>
      <c r="E5698" s="5">
        <v>86.966666666666598</v>
      </c>
      <c r="F5698" s="5">
        <v>-76.933333333333294</v>
      </c>
      <c r="G5698" s="5">
        <v>-16.133333333333301</v>
      </c>
      <c r="H5698" s="34" cm="1">
        <f t="array" ref="H5698">SUMPRODUCT(('ESB Networks Summary'!$C$5:$C$17384=Data!D5698)*('ESB Networks Summary'!$E$5:$E$17384))*1000*2-SUMPRODUCT(('ESB Networks Summary'!$C$5:$C$17384=Data!D5698)*('ESB Networks Summary'!$F$5:$F$17384))*1000*2</f>
        <v>10</v>
      </c>
      <c r="I5698" s="5">
        <v>1889.63333333333</v>
      </c>
      <c r="J5698" s="5">
        <v>0</v>
      </c>
      <c r="K5698" s="17">
        <v>1</v>
      </c>
      <c r="L5698" s="52">
        <f t="shared" si="619"/>
        <v>0</v>
      </c>
      <c r="M5698" s="5">
        <v>0</v>
      </c>
      <c r="N5698" s="5">
        <v>2210.5</v>
      </c>
      <c r="O5698" s="96">
        <v>275.52999999999997</v>
      </c>
      <c r="P5698" s="5">
        <v>2255.2999999999902</v>
      </c>
      <c r="Q5698" s="99">
        <v>686.15</v>
      </c>
      <c r="R5698" s="99">
        <v>22.408000000000001</v>
      </c>
      <c r="S5698" s="99">
        <v>14.062000000000001</v>
      </c>
      <c r="T5698" s="30">
        <f t="shared" ref="T5698:T5761" si="623">P5698+G5698-N5698-F5698</f>
        <v>105.59999999999026</v>
      </c>
      <c r="U5698" s="21">
        <f t="shared" si="620"/>
        <v>0</v>
      </c>
      <c r="V5698" s="21">
        <f t="shared" si="621"/>
        <v>-1.1343346666666644E-3</v>
      </c>
      <c r="W5698" s="21">
        <f t="shared" si="622"/>
        <v>0</v>
      </c>
    </row>
    <row r="5699" spans="1:23">
      <c r="A5699" s="2">
        <f t="shared" ref="A5699:A5762" si="624">DATE(YEAR(C5699),MONTH(C5699),1)</f>
        <v>45536</v>
      </c>
      <c r="B5699" s="3">
        <f t="shared" ref="B5699:B5762" si="625">DATE(YEAR(C5699),MONTH(C5699),DAY(C5699))</f>
        <v>45562</v>
      </c>
      <c r="C5699" s="7">
        <v>45562.6875</v>
      </c>
      <c r="D5699" s="7">
        <v>45562.729166666664</v>
      </c>
      <c r="E5699" s="5">
        <v>87</v>
      </c>
      <c r="F5699" s="5">
        <v>223.06666666666601</v>
      </c>
      <c r="G5699" s="5">
        <v>-12.966666666666599</v>
      </c>
      <c r="H5699" s="34" cm="1">
        <f t="array" ref="H5699">SUMPRODUCT(('ESB Networks Summary'!$C$5:$C$17384=Data!D5699)*('ESB Networks Summary'!$E$5:$E$17384))*1000*2-SUMPRODUCT(('ESB Networks Summary'!$C$5:$C$17384=Data!D5699)*('ESB Networks Summary'!$F$5:$F$17384))*1000*2</f>
        <v>10</v>
      </c>
      <c r="I5699" s="5">
        <v>0</v>
      </c>
      <c r="J5699" s="5">
        <v>0</v>
      </c>
      <c r="K5699" s="17">
        <v>1</v>
      </c>
      <c r="L5699" s="52">
        <f t="shared" ref="L5699:L5762" si="626">IF(AND(K5699=2,K5698&lt;2),1,0)</f>
        <v>0</v>
      </c>
      <c r="M5699" s="5">
        <v>0</v>
      </c>
      <c r="N5699" s="5">
        <v>67.466666666666598</v>
      </c>
      <c r="O5699" s="96">
        <v>275.52999999999997</v>
      </c>
      <c r="P5699" s="5">
        <v>500.666666666666</v>
      </c>
      <c r="Q5699" s="99">
        <v>686.15</v>
      </c>
      <c r="R5699" s="99">
        <v>22.408000000000001</v>
      </c>
      <c r="S5699" s="99">
        <v>14.062000000000001</v>
      </c>
      <c r="T5699" s="30">
        <f t="shared" si="623"/>
        <v>197.16666666666683</v>
      </c>
      <c r="U5699" s="21">
        <f t="shared" ref="U5699:U5762" si="627">IF(G5699&gt;0, G5699/1000*R5699/2,0)/100</f>
        <v>0</v>
      </c>
      <c r="V5699" s="21">
        <f t="shared" ref="V5699:V5762" si="628">IF(G5699&lt;0, G5699/1000*S5699/2,0)/100</f>
        <v>-9.1168633333332859E-4</v>
      </c>
      <c r="W5699" s="21">
        <f t="shared" ref="W5699:W5762" si="629">IF(J5699&gt;P5699,J5699/1000/2*R5699/100,0)</f>
        <v>0</v>
      </c>
    </row>
    <row r="5700" spans="1:23">
      <c r="A5700" s="2">
        <f t="shared" si="624"/>
        <v>45536</v>
      </c>
      <c r="B5700" s="3">
        <f t="shared" si="625"/>
        <v>45562</v>
      </c>
      <c r="C5700" s="7">
        <v>45562.708333333336</v>
      </c>
      <c r="D5700" s="7">
        <v>45562.75</v>
      </c>
      <c r="E5700" s="5">
        <v>86.5</v>
      </c>
      <c r="F5700" s="5">
        <v>-899.45</v>
      </c>
      <c r="G5700" s="5">
        <v>104.98333333333299</v>
      </c>
      <c r="H5700" s="34" cm="1">
        <f t="array" ref="H5700">SUMPRODUCT(('ESB Networks Summary'!$C$5:$C$17384=Data!D5700)*('ESB Networks Summary'!$E$5:$E$17384))*1000*2-SUMPRODUCT(('ESB Networks Summary'!$C$5:$C$17384=Data!D5700)*('ESB Networks Summary'!$F$5:$F$17384))*1000*2</f>
        <v>8</v>
      </c>
      <c r="I5700" s="5">
        <v>20.466666666666601</v>
      </c>
      <c r="J5700" s="5">
        <v>0</v>
      </c>
      <c r="K5700" s="17">
        <v>1</v>
      </c>
      <c r="L5700" s="52">
        <f t="shared" si="626"/>
        <v>0</v>
      </c>
      <c r="M5700" s="5">
        <v>0</v>
      </c>
      <c r="N5700" s="5">
        <v>1303.93333333333</v>
      </c>
      <c r="O5700" s="96">
        <v>21.29</v>
      </c>
      <c r="P5700" s="5">
        <v>734.85</v>
      </c>
      <c r="Q5700" s="99">
        <v>486.52</v>
      </c>
      <c r="R5700" s="99">
        <v>25.184000000000001</v>
      </c>
      <c r="S5700" s="99">
        <v>16.837</v>
      </c>
      <c r="T5700" s="30">
        <f t="shared" si="623"/>
        <v>435.35000000000309</v>
      </c>
      <c r="U5700" s="21">
        <f t="shared" si="627"/>
        <v>1.3219501333333293E-2</v>
      </c>
      <c r="V5700" s="21">
        <f t="shared" si="628"/>
        <v>0</v>
      </c>
      <c r="W5700" s="21">
        <f t="shared" si="629"/>
        <v>0</v>
      </c>
    </row>
    <row r="5701" spans="1:23">
      <c r="A5701" s="2">
        <f t="shared" si="624"/>
        <v>45536</v>
      </c>
      <c r="B5701" s="3">
        <f t="shared" si="625"/>
        <v>45562</v>
      </c>
      <c r="C5701" s="7">
        <v>45562.729166666664</v>
      </c>
      <c r="D5701" s="7">
        <v>45562.770833333336</v>
      </c>
      <c r="E5701" s="5">
        <v>83.066666666666606</v>
      </c>
      <c r="F5701" s="5">
        <v>-1430.93333333333</v>
      </c>
      <c r="G5701" s="5">
        <v>108.933333333333</v>
      </c>
      <c r="H5701" s="34" cm="1">
        <f t="array" ref="H5701">SUMPRODUCT(('ESB Networks Summary'!$C$5:$C$17384=Data!D5701)*('ESB Networks Summary'!$E$5:$E$17384))*1000*2-SUMPRODUCT(('ESB Networks Summary'!$C$5:$C$17384=Data!D5701)*('ESB Networks Summary'!$F$5:$F$17384))*1000*2</f>
        <v>2</v>
      </c>
      <c r="I5701" s="5">
        <v>153.56666666666601</v>
      </c>
      <c r="J5701" s="5">
        <v>0</v>
      </c>
      <c r="K5701" s="17">
        <v>1</v>
      </c>
      <c r="L5701" s="52">
        <f t="shared" si="626"/>
        <v>0</v>
      </c>
      <c r="M5701" s="5">
        <v>0</v>
      </c>
      <c r="N5701" s="5">
        <v>1295.3333333333301</v>
      </c>
      <c r="O5701" s="96">
        <v>21.29</v>
      </c>
      <c r="P5701" s="5">
        <v>305.166666666666</v>
      </c>
      <c r="Q5701" s="99">
        <v>486.52</v>
      </c>
      <c r="R5701" s="99">
        <v>25.184000000000001</v>
      </c>
      <c r="S5701" s="99">
        <v>16.837</v>
      </c>
      <c r="T5701" s="30">
        <f t="shared" si="623"/>
        <v>549.69999999999891</v>
      </c>
      <c r="U5701" s="21">
        <f t="shared" si="627"/>
        <v>1.3716885333333291E-2</v>
      </c>
      <c r="V5701" s="21">
        <f t="shared" si="628"/>
        <v>0</v>
      </c>
      <c r="W5701" s="21">
        <f t="shared" si="629"/>
        <v>0</v>
      </c>
    </row>
    <row r="5702" spans="1:23">
      <c r="A5702" s="2">
        <f t="shared" si="624"/>
        <v>45536</v>
      </c>
      <c r="B5702" s="3">
        <f t="shared" si="625"/>
        <v>45562</v>
      </c>
      <c r="C5702" s="7">
        <v>45562.75</v>
      </c>
      <c r="D5702" s="7">
        <v>45562.791666666664</v>
      </c>
      <c r="E5702" s="5">
        <v>81.766666666666595</v>
      </c>
      <c r="F5702" s="5">
        <v>-284.51666666666603</v>
      </c>
      <c r="G5702" s="5">
        <v>-0.75</v>
      </c>
      <c r="H5702" s="34" cm="1">
        <f t="array" ref="H5702">SUMPRODUCT(('ESB Networks Summary'!$C$5:$C$17384=Data!D5702)*('ESB Networks Summary'!$E$5:$E$17384))*1000*2-SUMPRODUCT(('ESB Networks Summary'!$C$5:$C$17384=Data!D5702)*('ESB Networks Summary'!$F$5:$F$17384))*1000*2</f>
        <v>4</v>
      </c>
      <c r="I5702" s="5">
        <v>0</v>
      </c>
      <c r="J5702" s="5">
        <v>0</v>
      </c>
      <c r="K5702" s="17">
        <v>1</v>
      </c>
      <c r="L5702" s="52">
        <f t="shared" si="626"/>
        <v>0</v>
      </c>
      <c r="M5702" s="5">
        <v>0</v>
      </c>
      <c r="N5702" s="5">
        <v>159.6</v>
      </c>
      <c r="O5702" s="96">
        <v>127.49</v>
      </c>
      <c r="P5702" s="5">
        <v>33.4166666666666</v>
      </c>
      <c r="Q5702" s="99">
        <v>158.97999999999999</v>
      </c>
      <c r="R5702" s="99">
        <v>27.836000000000002</v>
      </c>
      <c r="S5702" s="99">
        <v>19.959</v>
      </c>
      <c r="T5702" s="30">
        <f t="shared" si="623"/>
        <v>157.58333333333263</v>
      </c>
      <c r="U5702" s="21">
        <f t="shared" si="627"/>
        <v>0</v>
      </c>
      <c r="V5702" s="21">
        <f t="shared" si="628"/>
        <v>-7.4846249999999999E-5</v>
      </c>
      <c r="W5702" s="21">
        <f t="shared" si="629"/>
        <v>0</v>
      </c>
    </row>
    <row r="5703" spans="1:23">
      <c r="A5703" s="2">
        <f t="shared" si="624"/>
        <v>45536</v>
      </c>
      <c r="B5703" s="3">
        <f t="shared" si="625"/>
        <v>45562</v>
      </c>
      <c r="C5703" s="7">
        <v>45562.770833333336</v>
      </c>
      <c r="D5703" s="7">
        <v>45562.8125</v>
      </c>
      <c r="E5703" s="5">
        <v>80.5</v>
      </c>
      <c r="F5703" s="5">
        <v>-669.43333333333305</v>
      </c>
      <c r="G5703" s="5">
        <v>-0.46666666666666601</v>
      </c>
      <c r="H5703" s="34" cm="1">
        <f t="array" ref="H5703">SUMPRODUCT(('ESB Networks Summary'!$C$5:$C$17384=Data!D5703)*('ESB Networks Summary'!$E$5:$E$17384))*1000*2-SUMPRODUCT(('ESB Networks Summary'!$C$5:$C$17384=Data!D5703)*('ESB Networks Summary'!$F$5:$F$17384))*1000*2</f>
        <v>4</v>
      </c>
      <c r="I5703" s="5">
        <v>0</v>
      </c>
      <c r="J5703" s="5">
        <v>0</v>
      </c>
      <c r="K5703" s="17">
        <v>1</v>
      </c>
      <c r="L5703" s="52">
        <f t="shared" si="626"/>
        <v>0</v>
      </c>
      <c r="M5703" s="5">
        <v>0</v>
      </c>
      <c r="N5703" s="5">
        <v>507.56666666666598</v>
      </c>
      <c r="O5703" s="96">
        <v>127.49</v>
      </c>
      <c r="P5703" s="5">
        <v>16.133333333333301</v>
      </c>
      <c r="Q5703" s="99">
        <v>158.97999999999999</v>
      </c>
      <c r="R5703" s="99">
        <v>27.836000000000002</v>
      </c>
      <c r="S5703" s="99">
        <v>19.959</v>
      </c>
      <c r="T5703" s="30">
        <f t="shared" si="623"/>
        <v>177.5333333333337</v>
      </c>
      <c r="U5703" s="21">
        <f t="shared" si="627"/>
        <v>0</v>
      </c>
      <c r="V5703" s="21">
        <f t="shared" si="628"/>
        <v>-4.6570999999999931E-5</v>
      </c>
      <c r="W5703" s="21">
        <f t="shared" si="629"/>
        <v>0</v>
      </c>
    </row>
    <row r="5704" spans="1:23">
      <c r="A5704" s="2">
        <f t="shared" si="624"/>
        <v>45536</v>
      </c>
      <c r="B5704" s="3">
        <f t="shared" si="625"/>
        <v>45562</v>
      </c>
      <c r="C5704" s="7">
        <v>45562.791666666664</v>
      </c>
      <c r="D5704" s="7">
        <v>45562.833333333336</v>
      </c>
      <c r="E5704" s="5">
        <v>79.2</v>
      </c>
      <c r="F5704" s="5">
        <v>-565.43333333333305</v>
      </c>
      <c r="G5704" s="5">
        <v>-2.1</v>
      </c>
      <c r="H5704" s="34" cm="1">
        <f t="array" ref="H5704">SUMPRODUCT(('ESB Networks Summary'!$C$5:$C$17384=Data!D5704)*('ESB Networks Summary'!$E$5:$E$17384))*1000*2-SUMPRODUCT(('ESB Networks Summary'!$C$5:$C$17384=Data!D5704)*('ESB Networks Summary'!$F$5:$F$17384))*1000*2</f>
        <v>2</v>
      </c>
      <c r="I5704" s="5">
        <v>0</v>
      </c>
      <c r="J5704" s="5">
        <v>0</v>
      </c>
      <c r="K5704" s="17">
        <v>1</v>
      </c>
      <c r="L5704" s="52">
        <f t="shared" si="626"/>
        <v>0</v>
      </c>
      <c r="M5704" s="5">
        <v>0</v>
      </c>
      <c r="N5704" s="5">
        <v>433.23333333333301</v>
      </c>
      <c r="O5704" s="96">
        <v>411.03</v>
      </c>
      <c r="P5704" s="5">
        <v>0.76666666666666605</v>
      </c>
      <c r="Q5704" s="99">
        <v>0.54</v>
      </c>
      <c r="R5704" s="99">
        <v>31.214999999999996</v>
      </c>
      <c r="S5704" s="99">
        <v>23.338000000000001</v>
      </c>
      <c r="T5704" s="30">
        <f t="shared" si="623"/>
        <v>130.86666666666673</v>
      </c>
      <c r="U5704" s="21">
        <f t="shared" si="627"/>
        <v>0</v>
      </c>
      <c r="V5704" s="21">
        <f t="shared" si="628"/>
        <v>-2.45049E-4</v>
      </c>
      <c r="W5704" s="21">
        <f t="shared" si="629"/>
        <v>0</v>
      </c>
    </row>
    <row r="5705" spans="1:23">
      <c r="A5705" s="2">
        <f t="shared" si="624"/>
        <v>45536</v>
      </c>
      <c r="B5705" s="3">
        <f t="shared" si="625"/>
        <v>45562</v>
      </c>
      <c r="C5705" s="7">
        <v>45562.8125</v>
      </c>
      <c r="D5705" s="7">
        <v>45562.854166666664</v>
      </c>
      <c r="E5705" s="5">
        <v>77.6666666666666</v>
      </c>
      <c r="F5705" s="5">
        <v>-618.29999999999995</v>
      </c>
      <c r="G5705" s="5">
        <v>0.39999999999999902</v>
      </c>
      <c r="H5705" s="34" cm="1">
        <f t="array" ref="H5705">SUMPRODUCT(('ESB Networks Summary'!$C$5:$C$17384=Data!D5705)*('ESB Networks Summary'!$E$5:$E$17384))*1000*2-SUMPRODUCT(('ESB Networks Summary'!$C$5:$C$17384=Data!D5705)*('ESB Networks Summary'!$F$5:$F$17384))*1000*2</f>
        <v>4</v>
      </c>
      <c r="I5705" s="5">
        <v>0</v>
      </c>
      <c r="J5705" s="5">
        <v>0</v>
      </c>
      <c r="K5705" s="17">
        <v>1</v>
      </c>
      <c r="L5705" s="52">
        <f t="shared" si="626"/>
        <v>0</v>
      </c>
      <c r="M5705" s="5">
        <v>0</v>
      </c>
      <c r="N5705" s="5">
        <v>514</v>
      </c>
      <c r="O5705" s="96">
        <v>411.03</v>
      </c>
      <c r="P5705" s="5">
        <v>0</v>
      </c>
      <c r="Q5705" s="99">
        <v>0.54</v>
      </c>
      <c r="R5705" s="99">
        <v>31.214999999999996</v>
      </c>
      <c r="S5705" s="99">
        <v>23.338000000000001</v>
      </c>
      <c r="T5705" s="30">
        <f t="shared" si="623"/>
        <v>104.69999999999993</v>
      </c>
      <c r="U5705" s="21">
        <f t="shared" si="627"/>
        <v>6.2429999999999848E-5</v>
      </c>
      <c r="V5705" s="21">
        <f t="shared" si="628"/>
        <v>0</v>
      </c>
      <c r="W5705" s="21">
        <f t="shared" si="629"/>
        <v>0</v>
      </c>
    </row>
    <row r="5706" spans="1:23">
      <c r="A5706" s="2">
        <f t="shared" si="624"/>
        <v>45536</v>
      </c>
      <c r="B5706" s="3">
        <f t="shared" si="625"/>
        <v>45562</v>
      </c>
      <c r="C5706" s="7">
        <v>45562.833333333336</v>
      </c>
      <c r="D5706" s="7">
        <v>45562.875</v>
      </c>
      <c r="E5706" s="5">
        <v>76.3</v>
      </c>
      <c r="F5706" s="5">
        <v>-636.29166666666595</v>
      </c>
      <c r="G5706" s="5">
        <v>0.28333333333333299</v>
      </c>
      <c r="H5706" s="34" cm="1">
        <f t="array" ref="H5706">SUMPRODUCT(('ESB Networks Summary'!$C$5:$C$17384=Data!D5706)*('ESB Networks Summary'!$E$5:$E$17384))*1000*2-SUMPRODUCT(('ESB Networks Summary'!$C$5:$C$17384=Data!D5706)*('ESB Networks Summary'!$F$5:$F$17384))*1000*2</f>
        <v>4</v>
      </c>
      <c r="I5706" s="5">
        <v>0</v>
      </c>
      <c r="J5706" s="5">
        <v>0</v>
      </c>
      <c r="K5706" s="17">
        <v>1</v>
      </c>
      <c r="L5706" s="52">
        <f t="shared" si="626"/>
        <v>0</v>
      </c>
      <c r="M5706" s="5">
        <v>0</v>
      </c>
      <c r="N5706" s="5">
        <v>501.56666666666598</v>
      </c>
      <c r="O5706" s="96">
        <v>333.3</v>
      </c>
      <c r="P5706" s="5">
        <v>0.9</v>
      </c>
      <c r="Q5706" s="99">
        <v>0</v>
      </c>
      <c r="R5706" s="99">
        <v>29.580000000000002</v>
      </c>
      <c r="S5706" s="99">
        <v>21.702999999999999</v>
      </c>
      <c r="T5706" s="30">
        <f t="shared" si="623"/>
        <v>135.9083333333333</v>
      </c>
      <c r="U5706" s="21">
        <f t="shared" si="627"/>
        <v>4.1904999999999945E-5</v>
      </c>
      <c r="V5706" s="21">
        <f t="shared" si="628"/>
        <v>0</v>
      </c>
      <c r="W5706" s="21">
        <f t="shared" si="629"/>
        <v>0</v>
      </c>
    </row>
    <row r="5707" spans="1:23">
      <c r="A5707" s="2">
        <f t="shared" si="624"/>
        <v>45536</v>
      </c>
      <c r="B5707" s="3">
        <f t="shared" si="625"/>
        <v>45562</v>
      </c>
      <c r="C5707" s="7">
        <v>45562.854166666664</v>
      </c>
      <c r="D5707" s="7">
        <v>45562.895833333336</v>
      </c>
      <c r="E5707" s="5">
        <v>74.766666666666595</v>
      </c>
      <c r="F5707" s="5">
        <v>-622.96666666666601</v>
      </c>
      <c r="G5707" s="5">
        <v>-3.5666666666666602</v>
      </c>
      <c r="H5707" s="34" cm="1">
        <f t="array" ref="H5707">SUMPRODUCT(('ESB Networks Summary'!$C$5:$C$17384=Data!D5707)*('ESB Networks Summary'!$E$5:$E$17384))*1000*2-SUMPRODUCT(('ESB Networks Summary'!$C$5:$C$17384=Data!D5707)*('ESB Networks Summary'!$F$5:$F$17384))*1000*2</f>
        <v>4</v>
      </c>
      <c r="I5707" s="5">
        <v>0</v>
      </c>
      <c r="J5707" s="5">
        <v>0</v>
      </c>
      <c r="K5707" s="17">
        <v>1</v>
      </c>
      <c r="L5707" s="52">
        <f t="shared" si="626"/>
        <v>0</v>
      </c>
      <c r="M5707" s="5">
        <v>0</v>
      </c>
      <c r="N5707" s="5">
        <v>484.33333333333297</v>
      </c>
      <c r="O5707" s="96">
        <v>333.3</v>
      </c>
      <c r="P5707" s="5">
        <v>1</v>
      </c>
      <c r="Q5707" s="99">
        <v>0</v>
      </c>
      <c r="R5707" s="99">
        <v>29.580000000000002</v>
      </c>
      <c r="S5707" s="99">
        <v>21.702999999999999</v>
      </c>
      <c r="T5707" s="30">
        <f t="shared" si="623"/>
        <v>136.06666666666638</v>
      </c>
      <c r="U5707" s="21">
        <f t="shared" si="627"/>
        <v>0</v>
      </c>
      <c r="V5707" s="21">
        <f t="shared" si="628"/>
        <v>-3.8703683333333257E-4</v>
      </c>
      <c r="W5707" s="21">
        <f t="shared" si="629"/>
        <v>0</v>
      </c>
    </row>
    <row r="5708" spans="1:23">
      <c r="A5708" s="2">
        <f t="shared" si="624"/>
        <v>45536</v>
      </c>
      <c r="B5708" s="3">
        <f t="shared" si="625"/>
        <v>45562</v>
      </c>
      <c r="C5708" s="7">
        <v>45562.875</v>
      </c>
      <c r="D5708" s="7">
        <v>45562.916666666664</v>
      </c>
      <c r="E5708" s="5">
        <v>73.399999999999906</v>
      </c>
      <c r="F5708" s="5">
        <v>-580.93333333333305</v>
      </c>
      <c r="G5708" s="5">
        <v>0.9</v>
      </c>
      <c r="H5708" s="34" cm="1">
        <f t="array" ref="H5708">SUMPRODUCT(('ESB Networks Summary'!$C$5:$C$17384=Data!D5708)*('ESB Networks Summary'!$E$5:$E$17384))*1000*2-SUMPRODUCT(('ESB Networks Summary'!$C$5:$C$17384=Data!D5708)*('ESB Networks Summary'!$F$5:$F$17384))*1000*2</f>
        <v>2</v>
      </c>
      <c r="I5708" s="5">
        <v>0</v>
      </c>
      <c r="J5708" s="5">
        <v>0</v>
      </c>
      <c r="K5708" s="17">
        <v>1</v>
      </c>
      <c r="L5708" s="52">
        <f t="shared" si="626"/>
        <v>0</v>
      </c>
      <c r="M5708" s="5">
        <v>0</v>
      </c>
      <c r="N5708" s="5">
        <v>446.46666666666601</v>
      </c>
      <c r="O5708" s="96">
        <v>398.38</v>
      </c>
      <c r="P5708" s="5">
        <v>1</v>
      </c>
      <c r="Q5708" s="99">
        <v>0</v>
      </c>
      <c r="R5708" s="99">
        <v>26.637</v>
      </c>
      <c r="S5708" s="99">
        <v>18.759999999999998</v>
      </c>
      <c r="T5708" s="30">
        <f t="shared" si="623"/>
        <v>136.36666666666702</v>
      </c>
      <c r="U5708" s="21">
        <f t="shared" si="627"/>
        <v>1.198665E-4</v>
      </c>
      <c r="V5708" s="21">
        <f t="shared" si="628"/>
        <v>0</v>
      </c>
      <c r="W5708" s="21">
        <f t="shared" si="629"/>
        <v>0</v>
      </c>
    </row>
    <row r="5709" spans="1:23">
      <c r="A5709" s="2">
        <f t="shared" si="624"/>
        <v>45536</v>
      </c>
      <c r="B5709" s="3">
        <f t="shared" si="625"/>
        <v>45562</v>
      </c>
      <c r="C5709" s="7">
        <v>45562.895833333336</v>
      </c>
      <c r="D5709" s="7">
        <v>45562.9375</v>
      </c>
      <c r="E5709" s="5">
        <v>72</v>
      </c>
      <c r="F5709" s="5">
        <v>-542.4</v>
      </c>
      <c r="G5709" s="5">
        <v>-0.63333333333333297</v>
      </c>
      <c r="H5709" s="34" cm="1">
        <f t="array" ref="H5709">SUMPRODUCT(('ESB Networks Summary'!$C$5:$C$17384=Data!D5709)*('ESB Networks Summary'!$E$5:$E$17384))*1000*2-SUMPRODUCT(('ESB Networks Summary'!$C$5:$C$17384=Data!D5709)*('ESB Networks Summary'!$F$5:$F$17384))*1000*2</f>
        <v>4</v>
      </c>
      <c r="I5709" s="5">
        <v>0</v>
      </c>
      <c r="J5709" s="5">
        <v>0</v>
      </c>
      <c r="K5709" s="17">
        <v>1</v>
      </c>
      <c r="L5709" s="52">
        <f t="shared" si="626"/>
        <v>0</v>
      </c>
      <c r="M5709" s="5">
        <v>0</v>
      </c>
      <c r="N5709" s="5">
        <v>461.433333333333</v>
      </c>
      <c r="O5709" s="96">
        <v>398.38</v>
      </c>
      <c r="P5709" s="5">
        <v>1</v>
      </c>
      <c r="Q5709" s="99">
        <v>0</v>
      </c>
      <c r="R5709" s="99">
        <v>26.637</v>
      </c>
      <c r="S5709" s="99">
        <v>18.759999999999998</v>
      </c>
      <c r="T5709" s="30">
        <f t="shared" si="623"/>
        <v>81.333333333333655</v>
      </c>
      <c r="U5709" s="21">
        <f t="shared" si="627"/>
        <v>0</v>
      </c>
      <c r="V5709" s="21">
        <f t="shared" si="628"/>
        <v>-5.9406666666666628E-5</v>
      </c>
      <c r="W5709" s="21">
        <f t="shared" si="629"/>
        <v>0</v>
      </c>
    </row>
    <row r="5710" spans="1:23">
      <c r="A5710" s="2">
        <f t="shared" si="624"/>
        <v>45536</v>
      </c>
      <c r="B5710" s="3">
        <f t="shared" si="625"/>
        <v>45562</v>
      </c>
      <c r="C5710" s="7">
        <v>45562.916666666664</v>
      </c>
      <c r="D5710" s="7">
        <v>45562.958333333336</v>
      </c>
      <c r="E5710" s="5">
        <v>70.6666666666666</v>
      </c>
      <c r="F5710" s="5">
        <v>-548.81666666666604</v>
      </c>
      <c r="G5710" s="5">
        <v>2.35</v>
      </c>
      <c r="H5710" s="34" cm="1">
        <f t="array" ref="H5710">SUMPRODUCT(('ESB Networks Summary'!$C$5:$C$17384=Data!D5710)*('ESB Networks Summary'!$E$5:$E$17384))*1000*2-SUMPRODUCT(('ESB Networks Summary'!$C$5:$C$17384=Data!D5710)*('ESB Networks Summary'!$F$5:$F$17384))*1000*2</f>
        <v>4</v>
      </c>
      <c r="I5710" s="5">
        <v>0</v>
      </c>
      <c r="J5710" s="5">
        <v>0</v>
      </c>
      <c r="K5710" s="17">
        <v>1</v>
      </c>
      <c r="L5710" s="52">
        <f t="shared" si="626"/>
        <v>0</v>
      </c>
      <c r="M5710" s="5">
        <v>0</v>
      </c>
      <c r="N5710" s="5">
        <v>403</v>
      </c>
      <c r="O5710" s="96">
        <v>635.58000000000004</v>
      </c>
      <c r="P5710" s="5">
        <v>1</v>
      </c>
      <c r="Q5710" s="99">
        <v>0</v>
      </c>
      <c r="R5710" s="99">
        <v>18.198</v>
      </c>
      <c r="S5710" s="99">
        <v>15.205000000000002</v>
      </c>
      <c r="T5710" s="30">
        <f t="shared" si="623"/>
        <v>149.16666666666606</v>
      </c>
      <c r="U5710" s="21">
        <f t="shared" si="627"/>
        <v>2.138265E-4</v>
      </c>
      <c r="V5710" s="21">
        <f t="shared" si="628"/>
        <v>0</v>
      </c>
      <c r="W5710" s="21">
        <f t="shared" si="629"/>
        <v>0</v>
      </c>
    </row>
    <row r="5711" spans="1:23">
      <c r="A5711" s="2">
        <f t="shared" si="624"/>
        <v>45536</v>
      </c>
      <c r="B5711" s="3">
        <f t="shared" si="625"/>
        <v>45562</v>
      </c>
      <c r="C5711" s="7">
        <v>45562.9375</v>
      </c>
      <c r="D5711" s="7">
        <v>45562.979166666664</v>
      </c>
      <c r="E5711" s="5">
        <v>70</v>
      </c>
      <c r="F5711" s="5">
        <v>-215.208333333333</v>
      </c>
      <c r="G5711" s="5">
        <v>0.44166666666666599</v>
      </c>
      <c r="H5711" s="34" cm="1">
        <f t="array" ref="H5711">SUMPRODUCT(('ESB Networks Summary'!$C$5:$C$17384=Data!D5711)*('ESB Networks Summary'!$E$5:$E$17384))*1000*2-SUMPRODUCT(('ESB Networks Summary'!$C$5:$C$17384=Data!D5711)*('ESB Networks Summary'!$F$5:$F$17384))*1000*2</f>
        <v>4</v>
      </c>
      <c r="I5711" s="5">
        <v>0</v>
      </c>
      <c r="J5711" s="5">
        <v>0</v>
      </c>
      <c r="K5711" s="17">
        <v>1</v>
      </c>
      <c r="L5711" s="52">
        <f t="shared" si="626"/>
        <v>0</v>
      </c>
      <c r="M5711" s="5">
        <v>0</v>
      </c>
      <c r="N5711" s="5">
        <v>65.433333333333294</v>
      </c>
      <c r="O5711" s="96">
        <v>635.58000000000004</v>
      </c>
      <c r="P5711" s="5">
        <v>1</v>
      </c>
      <c r="Q5711" s="99">
        <v>0</v>
      </c>
      <c r="R5711" s="99">
        <v>18.198</v>
      </c>
      <c r="S5711" s="99">
        <v>15.205000000000002</v>
      </c>
      <c r="T5711" s="30">
        <f t="shared" si="623"/>
        <v>151.21666666666636</v>
      </c>
      <c r="U5711" s="21">
        <f t="shared" si="627"/>
        <v>4.0187249999999936E-5</v>
      </c>
      <c r="V5711" s="21">
        <f t="shared" si="628"/>
        <v>0</v>
      </c>
      <c r="W5711" s="21">
        <f t="shared" si="629"/>
        <v>0</v>
      </c>
    </row>
    <row r="5712" spans="1:23">
      <c r="A5712" s="2">
        <f t="shared" si="624"/>
        <v>45536</v>
      </c>
      <c r="B5712" s="3">
        <f t="shared" si="625"/>
        <v>45562</v>
      </c>
      <c r="C5712" s="7">
        <v>45562.958333333336</v>
      </c>
      <c r="D5712" s="7">
        <v>45563</v>
      </c>
      <c r="E5712" s="5">
        <v>69.2</v>
      </c>
      <c r="F5712" s="5">
        <v>-185.666666666666</v>
      </c>
      <c r="G5712" s="5">
        <v>-0.19999999999999901</v>
      </c>
      <c r="H5712" s="34" cm="1">
        <f t="array" ref="H5712">SUMPRODUCT(('ESB Networks Summary'!$C$5:$C$17384=Data!D5712)*('ESB Networks Summary'!$E$5:$E$17384))*1000*2-SUMPRODUCT(('ESB Networks Summary'!$C$5:$C$17384=Data!D5712)*('ESB Networks Summary'!$F$5:$F$17384))*1000*2</f>
        <v>2</v>
      </c>
      <c r="I5712" s="5">
        <v>0</v>
      </c>
      <c r="J5712" s="5">
        <v>0</v>
      </c>
      <c r="K5712" s="17">
        <v>1</v>
      </c>
      <c r="L5712" s="52">
        <f t="shared" si="626"/>
        <v>0</v>
      </c>
      <c r="M5712" s="5">
        <v>0</v>
      </c>
      <c r="N5712" s="5">
        <v>25.466666666666601</v>
      </c>
      <c r="O5712" s="96">
        <v>331.63</v>
      </c>
      <c r="P5712" s="5">
        <v>1</v>
      </c>
      <c r="Q5712" s="99">
        <v>0</v>
      </c>
      <c r="R5712" s="99">
        <v>18.490000000000002</v>
      </c>
      <c r="S5712" s="99">
        <v>15.496</v>
      </c>
      <c r="T5712" s="30">
        <f t="shared" si="623"/>
        <v>160.9999999999994</v>
      </c>
      <c r="U5712" s="21">
        <f t="shared" si="627"/>
        <v>0</v>
      </c>
      <c r="V5712" s="21">
        <f t="shared" si="628"/>
        <v>-1.5495999999999924E-5</v>
      </c>
      <c r="W5712" s="21">
        <f t="shared" si="629"/>
        <v>0</v>
      </c>
    </row>
    <row r="5713" spans="1:23">
      <c r="A5713" s="2">
        <f t="shared" si="624"/>
        <v>45536</v>
      </c>
      <c r="B5713" s="3">
        <f t="shared" si="625"/>
        <v>45562</v>
      </c>
      <c r="C5713" s="7">
        <v>45562.979166666664</v>
      </c>
      <c r="D5713" s="7">
        <v>45563.020833333336</v>
      </c>
      <c r="E5713" s="5">
        <v>69</v>
      </c>
      <c r="F5713" s="5">
        <v>-183.666666666666</v>
      </c>
      <c r="G5713" s="5">
        <v>-0.66666666666666596</v>
      </c>
      <c r="H5713" s="34" cm="1">
        <f t="array" ref="H5713">SUMPRODUCT(('ESB Networks Summary'!$C$5:$C$17384=Data!D5713)*('ESB Networks Summary'!$E$5:$E$17384))*1000*2-SUMPRODUCT(('ESB Networks Summary'!$C$5:$C$17384=Data!D5713)*('ESB Networks Summary'!$F$5:$F$17384))*1000*2</f>
        <v>4</v>
      </c>
      <c r="I5713" s="5">
        <v>0</v>
      </c>
      <c r="J5713" s="5">
        <v>0</v>
      </c>
      <c r="K5713" s="17">
        <v>1</v>
      </c>
      <c r="L5713" s="52">
        <f t="shared" si="626"/>
        <v>0</v>
      </c>
      <c r="M5713" s="5">
        <v>0</v>
      </c>
      <c r="N5713" s="5">
        <v>24.933333333333302</v>
      </c>
      <c r="O5713" s="96">
        <v>331.63</v>
      </c>
      <c r="P5713" s="5">
        <v>1</v>
      </c>
      <c r="Q5713" s="99">
        <v>0</v>
      </c>
      <c r="R5713" s="99">
        <v>18.490000000000002</v>
      </c>
      <c r="S5713" s="99">
        <v>15.496</v>
      </c>
      <c r="T5713" s="30">
        <f t="shared" si="623"/>
        <v>159.06666666666604</v>
      </c>
      <c r="U5713" s="21">
        <f t="shared" si="627"/>
        <v>0</v>
      </c>
      <c r="V5713" s="21">
        <f t="shared" si="628"/>
        <v>-5.1653333333333282E-5</v>
      </c>
      <c r="W5713" s="21">
        <f t="shared" si="629"/>
        <v>0</v>
      </c>
    </row>
    <row r="5714" spans="1:23">
      <c r="A5714" s="2">
        <f t="shared" si="624"/>
        <v>45536</v>
      </c>
      <c r="B5714" s="3">
        <f t="shared" si="625"/>
        <v>45563</v>
      </c>
      <c r="C5714" s="7">
        <v>45563</v>
      </c>
      <c r="D5714" s="7">
        <v>45563.041666666664</v>
      </c>
      <c r="E5714" s="5">
        <v>68.433333333333294</v>
      </c>
      <c r="F5714" s="5">
        <v>-175.958333333333</v>
      </c>
      <c r="G5714" s="5">
        <v>-0.358333333333333</v>
      </c>
      <c r="H5714" s="34" cm="1">
        <f t="array" ref="H5714">SUMPRODUCT(('ESB Networks Summary'!$C$5:$C$17384=Data!D5714)*('ESB Networks Summary'!$E$5:$E$17384))*1000*2-SUMPRODUCT(('ESB Networks Summary'!$C$5:$C$17384=Data!D5714)*('ESB Networks Summary'!$F$5:$F$17384))*1000*2</f>
        <v>4</v>
      </c>
      <c r="I5714" s="5">
        <v>0</v>
      </c>
      <c r="J5714" s="5">
        <v>0</v>
      </c>
      <c r="K5714" s="17">
        <v>1</v>
      </c>
      <c r="L5714" s="52">
        <f t="shared" si="626"/>
        <v>0</v>
      </c>
      <c r="M5714" s="5">
        <v>0</v>
      </c>
      <c r="N5714" s="5">
        <v>0</v>
      </c>
      <c r="O5714" s="96">
        <v>29.92</v>
      </c>
      <c r="P5714" s="5">
        <v>1</v>
      </c>
      <c r="Q5714" s="99">
        <v>0</v>
      </c>
      <c r="R5714" s="99">
        <v>17.091999999999999</v>
      </c>
      <c r="S5714" s="99">
        <v>14.097999999999999</v>
      </c>
      <c r="T5714" s="30">
        <f t="shared" si="623"/>
        <v>176.59999999999968</v>
      </c>
      <c r="U5714" s="21">
        <f t="shared" si="627"/>
        <v>0</v>
      </c>
      <c r="V5714" s="21">
        <f t="shared" si="628"/>
        <v>-2.5258916666666643E-5</v>
      </c>
      <c r="W5714" s="21">
        <f t="shared" si="629"/>
        <v>0</v>
      </c>
    </row>
    <row r="5715" spans="1:23">
      <c r="A5715" s="2">
        <f t="shared" si="624"/>
        <v>45536</v>
      </c>
      <c r="B5715" s="3">
        <f t="shared" si="625"/>
        <v>45563</v>
      </c>
      <c r="C5715" s="7">
        <v>45563.020833333336</v>
      </c>
      <c r="D5715" s="7">
        <v>45563.0625</v>
      </c>
      <c r="E5715" s="5">
        <v>68</v>
      </c>
      <c r="F5715" s="5">
        <v>-185.166666666666</v>
      </c>
      <c r="G5715" s="5">
        <v>0.7</v>
      </c>
      <c r="H5715" s="34" cm="1">
        <f t="array" ref="H5715">SUMPRODUCT(('ESB Networks Summary'!$C$5:$C$17384=Data!D5715)*('ESB Networks Summary'!$E$5:$E$17384))*1000*2-SUMPRODUCT(('ESB Networks Summary'!$C$5:$C$17384=Data!D5715)*('ESB Networks Summary'!$F$5:$F$17384))*1000*2</f>
        <v>4</v>
      </c>
      <c r="I5715" s="5">
        <v>0</v>
      </c>
      <c r="J5715" s="5">
        <v>0</v>
      </c>
      <c r="K5715" s="17">
        <v>1</v>
      </c>
      <c r="L5715" s="52">
        <f t="shared" si="626"/>
        <v>0</v>
      </c>
      <c r="M5715" s="5">
        <v>0</v>
      </c>
      <c r="N5715" s="5">
        <v>19.966666666666601</v>
      </c>
      <c r="O5715" s="96">
        <v>29.92</v>
      </c>
      <c r="P5715" s="5">
        <v>1</v>
      </c>
      <c r="Q5715" s="99">
        <v>0</v>
      </c>
      <c r="R5715" s="99">
        <v>17.091999999999999</v>
      </c>
      <c r="S5715" s="99">
        <v>14.097999999999999</v>
      </c>
      <c r="T5715" s="30">
        <f t="shared" si="623"/>
        <v>166.89999999999941</v>
      </c>
      <c r="U5715" s="21">
        <f t="shared" si="627"/>
        <v>5.9821999999999991E-5</v>
      </c>
      <c r="V5715" s="21">
        <f t="shared" si="628"/>
        <v>0</v>
      </c>
      <c r="W5715" s="21">
        <f t="shared" si="629"/>
        <v>0</v>
      </c>
    </row>
    <row r="5716" spans="1:23">
      <c r="A5716" s="2">
        <f t="shared" si="624"/>
        <v>45536</v>
      </c>
      <c r="B5716" s="3">
        <f t="shared" si="625"/>
        <v>45563</v>
      </c>
      <c r="C5716" s="7">
        <v>45563.041666666664</v>
      </c>
      <c r="D5716" s="7">
        <v>45563.083333333336</v>
      </c>
      <c r="E5716" s="5">
        <v>67.733333333333306</v>
      </c>
      <c r="F5716" s="5">
        <v>-178.25</v>
      </c>
      <c r="G5716" s="5">
        <v>0.20833333333333301</v>
      </c>
      <c r="H5716" s="34" cm="1">
        <f t="array" ref="H5716">SUMPRODUCT(('ESB Networks Summary'!$C$5:$C$17384=Data!D5716)*('ESB Networks Summary'!$E$5:$E$17384))*1000*2-SUMPRODUCT(('ESB Networks Summary'!$C$5:$C$17384=Data!D5716)*('ESB Networks Summary'!$F$5:$F$17384))*1000*2</f>
        <v>2</v>
      </c>
      <c r="I5716" s="5">
        <v>0</v>
      </c>
      <c r="J5716" s="5">
        <v>0</v>
      </c>
      <c r="K5716" s="17">
        <v>1</v>
      </c>
      <c r="L5716" s="52">
        <f t="shared" si="626"/>
        <v>0</v>
      </c>
      <c r="M5716" s="5">
        <v>0</v>
      </c>
      <c r="N5716" s="5">
        <v>37.866666666666603</v>
      </c>
      <c r="O5716" s="96">
        <v>58.14</v>
      </c>
      <c r="P5716" s="5">
        <v>1</v>
      </c>
      <c r="Q5716" s="99">
        <v>0</v>
      </c>
      <c r="R5716" s="99">
        <v>17.161000000000001</v>
      </c>
      <c r="S5716" s="99">
        <v>14.166999999999998</v>
      </c>
      <c r="T5716" s="30">
        <f t="shared" si="623"/>
        <v>141.59166666666673</v>
      </c>
      <c r="U5716" s="21">
        <f t="shared" si="627"/>
        <v>1.7876041666666641E-5</v>
      </c>
      <c r="V5716" s="21">
        <f t="shared" si="628"/>
        <v>0</v>
      </c>
      <c r="W5716" s="21">
        <f t="shared" si="629"/>
        <v>0</v>
      </c>
    </row>
    <row r="5717" spans="1:23">
      <c r="A5717" s="2">
        <f t="shared" si="624"/>
        <v>45536</v>
      </c>
      <c r="B5717" s="3">
        <f t="shared" si="625"/>
        <v>45563</v>
      </c>
      <c r="C5717" s="7">
        <v>45563.0625</v>
      </c>
      <c r="D5717" s="7">
        <v>45563.104166666664</v>
      </c>
      <c r="E5717" s="5">
        <v>67</v>
      </c>
      <c r="F5717" s="5">
        <v>-168.625</v>
      </c>
      <c r="G5717" s="5">
        <v>-7.4999999999999997E-2</v>
      </c>
      <c r="H5717" s="34" cm="1">
        <f t="array" ref="H5717">SUMPRODUCT(('ESB Networks Summary'!$C$5:$C$17384=Data!D5717)*('ESB Networks Summary'!$E$5:$E$17384))*1000*2-SUMPRODUCT(('ESB Networks Summary'!$C$5:$C$17384=Data!D5717)*('ESB Networks Summary'!$F$5:$F$17384))*1000*2</f>
        <v>4</v>
      </c>
      <c r="I5717" s="5">
        <v>0</v>
      </c>
      <c r="J5717" s="5">
        <v>0</v>
      </c>
      <c r="K5717" s="17">
        <v>1</v>
      </c>
      <c r="L5717" s="52">
        <f t="shared" si="626"/>
        <v>0</v>
      </c>
      <c r="M5717" s="5">
        <v>0</v>
      </c>
      <c r="N5717" s="5">
        <v>0</v>
      </c>
      <c r="O5717" s="96">
        <v>58.14</v>
      </c>
      <c r="P5717" s="5">
        <v>1</v>
      </c>
      <c r="Q5717" s="99">
        <v>0</v>
      </c>
      <c r="R5717" s="99">
        <v>17.161000000000001</v>
      </c>
      <c r="S5717" s="99">
        <v>14.166999999999998</v>
      </c>
      <c r="T5717" s="30">
        <f t="shared" si="623"/>
        <v>169.55</v>
      </c>
      <c r="U5717" s="21">
        <f t="shared" si="627"/>
        <v>0</v>
      </c>
      <c r="V5717" s="21">
        <f t="shared" si="628"/>
        <v>-5.312624999999999E-6</v>
      </c>
      <c r="W5717" s="21">
        <f t="shared" si="629"/>
        <v>0</v>
      </c>
    </row>
    <row r="5718" spans="1:23">
      <c r="A5718" s="2">
        <f t="shared" si="624"/>
        <v>45536</v>
      </c>
      <c r="B5718" s="3">
        <f t="shared" si="625"/>
        <v>45563</v>
      </c>
      <c r="C5718" s="7">
        <v>45563.083333333336</v>
      </c>
      <c r="D5718" s="7">
        <v>45563.125</v>
      </c>
      <c r="E5718" s="5">
        <v>67</v>
      </c>
      <c r="F5718" s="5">
        <v>-171</v>
      </c>
      <c r="G5718" s="5">
        <v>6.6666666666666596E-2</v>
      </c>
      <c r="H5718" s="34" cm="1">
        <f t="array" ref="H5718">SUMPRODUCT(('ESB Networks Summary'!$C$5:$C$17384=Data!D5718)*('ESB Networks Summary'!$E$5:$E$17384))*1000*2-SUMPRODUCT(('ESB Networks Summary'!$C$5:$C$17384=Data!D5718)*('ESB Networks Summary'!$F$5:$F$17384))*1000*2</f>
        <v>4</v>
      </c>
      <c r="I5718" s="5">
        <v>0</v>
      </c>
      <c r="J5718" s="5">
        <v>0</v>
      </c>
      <c r="K5718" s="17">
        <v>1</v>
      </c>
      <c r="L5718" s="52">
        <f t="shared" si="626"/>
        <v>0</v>
      </c>
      <c r="M5718" s="5">
        <v>0</v>
      </c>
      <c r="N5718" s="5">
        <v>0</v>
      </c>
      <c r="O5718" s="96">
        <v>28.92</v>
      </c>
      <c r="P5718" s="5">
        <v>0.96666666666666601</v>
      </c>
      <c r="Q5718" s="99">
        <v>0</v>
      </c>
      <c r="R5718" s="99">
        <v>16.661999999999999</v>
      </c>
      <c r="S5718" s="99">
        <v>13.668000000000001</v>
      </c>
      <c r="T5718" s="30">
        <f t="shared" si="623"/>
        <v>172.03333333333333</v>
      </c>
      <c r="U5718" s="21">
        <f t="shared" si="627"/>
        <v>5.5539999999999937E-6</v>
      </c>
      <c r="V5718" s="21">
        <f t="shared" si="628"/>
        <v>0</v>
      </c>
      <c r="W5718" s="21">
        <f t="shared" si="629"/>
        <v>0</v>
      </c>
    </row>
    <row r="5719" spans="1:23">
      <c r="A5719" s="2">
        <f t="shared" si="624"/>
        <v>45536</v>
      </c>
      <c r="B5719" s="3">
        <f t="shared" si="625"/>
        <v>45563</v>
      </c>
      <c r="C5719" s="7">
        <v>45563.104166666664</v>
      </c>
      <c r="D5719" s="7">
        <v>45563.145833333336</v>
      </c>
      <c r="E5719" s="5">
        <v>66.066666666666606</v>
      </c>
      <c r="F5719" s="5">
        <v>-178.041666666666</v>
      </c>
      <c r="G5719" s="5">
        <v>-0.42499999999999999</v>
      </c>
      <c r="H5719" s="34" cm="1">
        <f t="array" ref="H5719">SUMPRODUCT(('ESB Networks Summary'!$C$5:$C$17384=Data!D5719)*('ESB Networks Summary'!$E$5:$E$17384))*1000*2-SUMPRODUCT(('ESB Networks Summary'!$C$5:$C$17384=Data!D5719)*('ESB Networks Summary'!$F$5:$F$17384))*1000*2</f>
        <v>4</v>
      </c>
      <c r="I5719" s="5">
        <v>0</v>
      </c>
      <c r="J5719" s="5">
        <v>0</v>
      </c>
      <c r="K5719" s="17">
        <v>1</v>
      </c>
      <c r="L5719" s="52">
        <f t="shared" si="626"/>
        <v>0</v>
      </c>
      <c r="M5719" s="5">
        <v>0</v>
      </c>
      <c r="N5719" s="5">
        <v>32.549999999999997</v>
      </c>
      <c r="O5719" s="96">
        <v>28.92</v>
      </c>
      <c r="P5719" s="5">
        <v>1</v>
      </c>
      <c r="Q5719" s="99">
        <v>0</v>
      </c>
      <c r="R5719" s="99">
        <v>16.661999999999999</v>
      </c>
      <c r="S5719" s="99">
        <v>13.668000000000001</v>
      </c>
      <c r="T5719" s="30">
        <f t="shared" si="623"/>
        <v>146.06666666666601</v>
      </c>
      <c r="U5719" s="21">
        <f t="shared" si="627"/>
        <v>0</v>
      </c>
      <c r="V5719" s="21">
        <f t="shared" si="628"/>
        <v>-2.9044500000000003E-5</v>
      </c>
      <c r="W5719" s="21">
        <f t="shared" si="629"/>
        <v>0</v>
      </c>
    </row>
    <row r="5720" spans="1:23">
      <c r="A5720" s="2">
        <f t="shared" si="624"/>
        <v>45536</v>
      </c>
      <c r="B5720" s="3">
        <f t="shared" si="625"/>
        <v>45563</v>
      </c>
      <c r="C5720" s="7">
        <v>45563.125</v>
      </c>
      <c r="D5720" s="7">
        <v>45563.166666666664</v>
      </c>
      <c r="E5720" s="5">
        <v>66</v>
      </c>
      <c r="F5720" s="5">
        <v>-181.6</v>
      </c>
      <c r="G5720" s="5">
        <v>1.13333333333333</v>
      </c>
      <c r="H5720" s="34" cm="1">
        <f t="array" ref="H5720">SUMPRODUCT(('ESB Networks Summary'!$C$5:$C$17384=Data!D5720)*('ESB Networks Summary'!$E$5:$E$17384))*1000*2-SUMPRODUCT(('ESB Networks Summary'!$C$5:$C$17384=Data!D5720)*('ESB Networks Summary'!$F$5:$F$17384))*1000*2</f>
        <v>4</v>
      </c>
      <c r="I5720" s="5">
        <v>0</v>
      </c>
      <c r="J5720" s="5">
        <v>0</v>
      </c>
      <c r="K5720" s="17">
        <v>1</v>
      </c>
      <c r="L5720" s="52">
        <f t="shared" si="626"/>
        <v>0</v>
      </c>
      <c r="M5720" s="5">
        <v>0</v>
      </c>
      <c r="N5720" s="5">
        <v>24.5</v>
      </c>
      <c r="O5720" s="96">
        <v>31.12</v>
      </c>
      <c r="P5720" s="5">
        <v>0.93333333333333302</v>
      </c>
      <c r="Q5720" s="99">
        <v>0</v>
      </c>
      <c r="R5720" s="99">
        <v>16.661999999999999</v>
      </c>
      <c r="S5720" s="99">
        <v>13.668000000000001</v>
      </c>
      <c r="T5720" s="30">
        <f t="shared" si="623"/>
        <v>159.16666666666666</v>
      </c>
      <c r="U5720" s="21">
        <f t="shared" si="627"/>
        <v>9.4417999999999705E-5</v>
      </c>
      <c r="V5720" s="21">
        <f t="shared" si="628"/>
        <v>0</v>
      </c>
      <c r="W5720" s="21">
        <f t="shared" si="629"/>
        <v>0</v>
      </c>
    </row>
    <row r="5721" spans="1:23">
      <c r="A5721" s="2">
        <f t="shared" si="624"/>
        <v>45536</v>
      </c>
      <c r="B5721" s="3">
        <f t="shared" si="625"/>
        <v>45563</v>
      </c>
      <c r="C5721" s="7">
        <v>45563.145833333336</v>
      </c>
      <c r="D5721" s="7">
        <v>45563.1875</v>
      </c>
      <c r="E5721" s="5">
        <v>65.366666666666603</v>
      </c>
      <c r="F5721" s="5">
        <v>-187.708333333333</v>
      </c>
      <c r="G5721" s="5">
        <v>0.80833333333333302</v>
      </c>
      <c r="H5721" s="34" cm="1">
        <f t="array" ref="H5721">SUMPRODUCT(('ESB Networks Summary'!$C$5:$C$17384=Data!D5721)*('ESB Networks Summary'!$E$5:$E$17384))*1000*2-SUMPRODUCT(('ESB Networks Summary'!$C$5:$C$17384=Data!D5721)*('ESB Networks Summary'!$F$5:$F$17384))*1000*2</f>
        <v>4</v>
      </c>
      <c r="I5721" s="5">
        <v>0</v>
      </c>
      <c r="J5721" s="5">
        <v>0</v>
      </c>
      <c r="K5721" s="17">
        <v>1</v>
      </c>
      <c r="L5721" s="52">
        <f t="shared" si="626"/>
        <v>0</v>
      </c>
      <c r="M5721" s="5">
        <v>0</v>
      </c>
      <c r="N5721" s="5">
        <v>0</v>
      </c>
      <c r="O5721" s="96">
        <v>31.12</v>
      </c>
      <c r="P5721" s="5">
        <v>1</v>
      </c>
      <c r="Q5721" s="99">
        <v>0</v>
      </c>
      <c r="R5721" s="99">
        <v>16.661999999999999</v>
      </c>
      <c r="S5721" s="99">
        <v>13.668000000000001</v>
      </c>
      <c r="T5721" s="30">
        <f t="shared" si="623"/>
        <v>189.51666666666634</v>
      </c>
      <c r="U5721" s="21">
        <f t="shared" si="627"/>
        <v>6.734224999999997E-5</v>
      </c>
      <c r="V5721" s="21">
        <f t="shared" si="628"/>
        <v>0</v>
      </c>
      <c r="W5721" s="21">
        <f t="shared" si="629"/>
        <v>0</v>
      </c>
    </row>
    <row r="5722" spans="1:23">
      <c r="A5722" s="2">
        <f t="shared" si="624"/>
        <v>45536</v>
      </c>
      <c r="B5722" s="3">
        <f t="shared" si="625"/>
        <v>45563</v>
      </c>
      <c r="C5722" s="7">
        <v>45563.166666666664</v>
      </c>
      <c r="D5722" s="7">
        <v>45563.208333333336</v>
      </c>
      <c r="E5722" s="5">
        <v>65</v>
      </c>
      <c r="F5722" s="5">
        <v>-162.5</v>
      </c>
      <c r="G5722" s="5">
        <v>3.3333333333333402E-2</v>
      </c>
      <c r="H5722" s="34" cm="1">
        <f t="array" ref="H5722">SUMPRODUCT(('ESB Networks Summary'!$C$5:$C$17384=Data!D5722)*('ESB Networks Summary'!$E$5:$E$17384))*1000*2-SUMPRODUCT(('ESB Networks Summary'!$C$5:$C$17384=Data!D5722)*('ESB Networks Summary'!$F$5:$F$17384))*1000*2</f>
        <v>4</v>
      </c>
      <c r="I5722" s="5">
        <v>0</v>
      </c>
      <c r="J5722" s="5">
        <v>0</v>
      </c>
      <c r="K5722" s="17">
        <v>1</v>
      </c>
      <c r="L5722" s="52">
        <f t="shared" si="626"/>
        <v>0</v>
      </c>
      <c r="M5722" s="5">
        <v>0</v>
      </c>
      <c r="N5722" s="5">
        <v>0</v>
      </c>
      <c r="O5722" s="96">
        <v>933.03</v>
      </c>
      <c r="P5722" s="5">
        <v>1</v>
      </c>
      <c r="Q5722" s="99">
        <v>0</v>
      </c>
      <c r="R5722" s="99">
        <v>16.625</v>
      </c>
      <c r="S5722" s="99">
        <v>13.632</v>
      </c>
      <c r="T5722" s="30">
        <f t="shared" si="623"/>
        <v>163.53333333333333</v>
      </c>
      <c r="U5722" s="21">
        <f t="shared" si="627"/>
        <v>2.7708333333333391E-6</v>
      </c>
      <c r="V5722" s="21">
        <f t="shared" si="628"/>
        <v>0</v>
      </c>
      <c r="W5722" s="21">
        <f t="shared" si="629"/>
        <v>0</v>
      </c>
    </row>
    <row r="5723" spans="1:23">
      <c r="A5723" s="2">
        <f t="shared" si="624"/>
        <v>45536</v>
      </c>
      <c r="B5723" s="3">
        <f t="shared" si="625"/>
        <v>45563</v>
      </c>
      <c r="C5723" s="7">
        <v>45563.1875</v>
      </c>
      <c r="D5723" s="7">
        <v>45563.229166666664</v>
      </c>
      <c r="E5723" s="5">
        <v>60.191666666666599</v>
      </c>
      <c r="F5723" s="5">
        <v>-3934.0166666666601</v>
      </c>
      <c r="G5723" s="5">
        <v>16.875</v>
      </c>
      <c r="H5723" s="34" cm="1">
        <f t="array" ref="H5723">SUMPRODUCT(('ESB Networks Summary'!$C$5:$C$17384=Data!D5723)*('ESB Networks Summary'!$E$5:$E$17384))*1000*2-SUMPRODUCT(('ESB Networks Summary'!$C$5:$C$17384=Data!D5723)*('ESB Networks Summary'!$F$5:$F$17384))*1000*2</f>
        <v>18</v>
      </c>
      <c r="I5723" s="5">
        <v>3513.875</v>
      </c>
      <c r="J5723" s="5">
        <v>0</v>
      </c>
      <c r="K5723" s="17">
        <v>1</v>
      </c>
      <c r="L5723" s="52">
        <f t="shared" si="626"/>
        <v>0</v>
      </c>
      <c r="M5723" s="5">
        <v>0</v>
      </c>
      <c r="N5723" s="5">
        <v>3707.5</v>
      </c>
      <c r="O5723" s="96">
        <v>933.03</v>
      </c>
      <c r="P5723" s="5">
        <v>1</v>
      </c>
      <c r="Q5723" s="99">
        <v>0</v>
      </c>
      <c r="R5723" s="99">
        <v>16.625</v>
      </c>
      <c r="S5723" s="99">
        <v>13.632</v>
      </c>
      <c r="T5723" s="30">
        <f t="shared" si="623"/>
        <v>244.39166666666006</v>
      </c>
      <c r="U5723" s="21">
        <f t="shared" si="627"/>
        <v>1.4027343750000001E-3</v>
      </c>
      <c r="V5723" s="21">
        <f t="shared" si="628"/>
        <v>0</v>
      </c>
      <c r="W5723" s="21">
        <f t="shared" si="629"/>
        <v>0</v>
      </c>
    </row>
    <row r="5724" spans="1:23">
      <c r="A5724" s="2">
        <f t="shared" si="624"/>
        <v>45536</v>
      </c>
      <c r="B5724" s="3">
        <f t="shared" si="625"/>
        <v>45563</v>
      </c>
      <c r="C5724" s="7">
        <v>45563.208333333336</v>
      </c>
      <c r="D5724" s="7">
        <v>45563.25</v>
      </c>
      <c r="E5724" s="5">
        <v>51.066666666666599</v>
      </c>
      <c r="F5724" s="5">
        <v>-2908.2999999999902</v>
      </c>
      <c r="G5724" s="5">
        <v>0.3</v>
      </c>
      <c r="H5724" s="34" cm="1">
        <f t="array" ref="H5724">SUMPRODUCT(('ESB Networks Summary'!$C$5:$C$17384=Data!D5724)*('ESB Networks Summary'!$E$5:$E$17384))*1000*2-SUMPRODUCT(('ESB Networks Summary'!$C$5:$C$17384=Data!D5724)*('ESB Networks Summary'!$F$5:$F$17384))*1000*2</f>
        <v>6</v>
      </c>
      <c r="I5724" s="5">
        <v>1987.0999999999899</v>
      </c>
      <c r="J5724" s="5">
        <v>0</v>
      </c>
      <c r="K5724" s="17">
        <v>1</v>
      </c>
      <c r="L5724" s="52">
        <f t="shared" si="626"/>
        <v>0</v>
      </c>
      <c r="M5724" s="5">
        <v>0</v>
      </c>
      <c r="N5724" s="5">
        <v>2352.1999999999998</v>
      </c>
      <c r="O5724" s="96">
        <v>777.07</v>
      </c>
      <c r="P5724" s="5">
        <v>1.3</v>
      </c>
      <c r="Q5724" s="99">
        <v>0</v>
      </c>
      <c r="R5724" s="99">
        <v>17.737000000000002</v>
      </c>
      <c r="S5724" s="99">
        <v>14.743</v>
      </c>
      <c r="T5724" s="30">
        <f t="shared" si="623"/>
        <v>557.69999999999027</v>
      </c>
      <c r="U5724" s="21">
        <f t="shared" si="627"/>
        <v>2.6605500000000001E-5</v>
      </c>
      <c r="V5724" s="21">
        <f t="shared" si="628"/>
        <v>0</v>
      </c>
      <c r="W5724" s="21">
        <f t="shared" si="629"/>
        <v>0</v>
      </c>
    </row>
    <row r="5725" spans="1:23">
      <c r="A5725" s="2">
        <f t="shared" si="624"/>
        <v>45536</v>
      </c>
      <c r="B5725" s="3">
        <f t="shared" si="625"/>
        <v>45563</v>
      </c>
      <c r="C5725" s="7">
        <v>45563.229166666664</v>
      </c>
      <c r="D5725" s="7">
        <v>45563.270833333336</v>
      </c>
      <c r="E5725" s="5">
        <v>47.133333333333297</v>
      </c>
      <c r="F5725" s="5">
        <v>-1212.7</v>
      </c>
      <c r="G5725" s="5">
        <v>1.11666666666666</v>
      </c>
      <c r="H5725" s="34" cm="1">
        <f t="array" ref="H5725">SUMPRODUCT(('ESB Networks Summary'!$C$5:$C$17384=Data!D5725)*('ESB Networks Summary'!$E$5:$E$17384))*1000*2-SUMPRODUCT(('ESB Networks Summary'!$C$5:$C$17384=Data!D5725)*('ESB Networks Summary'!$F$5:$F$17384))*1000*2</f>
        <v>20</v>
      </c>
      <c r="I5725" s="5">
        <v>879.93333333333305</v>
      </c>
      <c r="J5725" s="5">
        <v>0</v>
      </c>
      <c r="K5725" s="17">
        <v>1</v>
      </c>
      <c r="L5725" s="52">
        <f t="shared" si="626"/>
        <v>0</v>
      </c>
      <c r="M5725" s="5">
        <v>0</v>
      </c>
      <c r="N5725" s="5">
        <v>827.08333333333303</v>
      </c>
      <c r="O5725" s="96">
        <v>777.07</v>
      </c>
      <c r="P5725" s="5">
        <v>13</v>
      </c>
      <c r="Q5725" s="99">
        <v>0</v>
      </c>
      <c r="R5725" s="99">
        <v>17.737000000000002</v>
      </c>
      <c r="S5725" s="99">
        <v>14.743</v>
      </c>
      <c r="T5725" s="30">
        <f t="shared" si="623"/>
        <v>399.73333333333369</v>
      </c>
      <c r="U5725" s="21">
        <f t="shared" si="627"/>
        <v>9.9031583333332763E-5</v>
      </c>
      <c r="V5725" s="21">
        <f t="shared" si="628"/>
        <v>0</v>
      </c>
      <c r="W5725" s="21">
        <f t="shared" si="629"/>
        <v>0</v>
      </c>
    </row>
    <row r="5726" spans="1:23">
      <c r="A5726" s="2">
        <f t="shared" si="624"/>
        <v>45536</v>
      </c>
      <c r="B5726" s="3">
        <f t="shared" si="625"/>
        <v>45563</v>
      </c>
      <c r="C5726" s="7">
        <v>45563.25</v>
      </c>
      <c r="D5726" s="7">
        <v>45563.291666666664</v>
      </c>
      <c r="E5726" s="5">
        <v>46</v>
      </c>
      <c r="F5726" s="5">
        <v>-164.6</v>
      </c>
      <c r="G5726" s="5">
        <v>-19.433333333333302</v>
      </c>
      <c r="H5726" s="34" cm="1">
        <f t="array" ref="H5726">SUMPRODUCT(('ESB Networks Summary'!$C$5:$C$17384=Data!D5726)*('ESB Networks Summary'!$E$5:$E$17384))*1000*2-SUMPRODUCT(('ESB Networks Summary'!$C$5:$C$17384=Data!D5726)*('ESB Networks Summary'!$F$5:$F$17384))*1000*2</f>
        <v>8</v>
      </c>
      <c r="I5726" s="5">
        <v>0</v>
      </c>
      <c r="J5726" s="5">
        <v>0</v>
      </c>
      <c r="K5726" s="17">
        <v>1</v>
      </c>
      <c r="L5726" s="52">
        <f t="shared" si="626"/>
        <v>0</v>
      </c>
      <c r="M5726" s="5">
        <v>0</v>
      </c>
      <c r="N5726" s="5">
        <v>11.7666666666666</v>
      </c>
      <c r="O5726" s="96">
        <v>97.9</v>
      </c>
      <c r="P5726" s="5">
        <v>52.633333333333297</v>
      </c>
      <c r="Q5726" s="99">
        <v>0</v>
      </c>
      <c r="R5726" s="99">
        <v>17.838000000000001</v>
      </c>
      <c r="S5726" s="99">
        <v>14.843999999999999</v>
      </c>
      <c r="T5726" s="30">
        <f t="shared" si="623"/>
        <v>186.03333333333339</v>
      </c>
      <c r="U5726" s="21">
        <f t="shared" si="627"/>
        <v>0</v>
      </c>
      <c r="V5726" s="21">
        <f t="shared" si="628"/>
        <v>-1.4423419999999975E-3</v>
      </c>
      <c r="W5726" s="21">
        <f t="shared" si="629"/>
        <v>0</v>
      </c>
    </row>
    <row r="5727" spans="1:23">
      <c r="A5727" s="2">
        <f t="shared" si="624"/>
        <v>45536</v>
      </c>
      <c r="B5727" s="3">
        <f t="shared" si="625"/>
        <v>45563</v>
      </c>
      <c r="C5727" s="7">
        <v>45563.270833333336</v>
      </c>
      <c r="D5727" s="7">
        <v>45563.3125</v>
      </c>
      <c r="E5727" s="5">
        <v>45.366666666666603</v>
      </c>
      <c r="F5727" s="5">
        <v>-38.108333333333299</v>
      </c>
      <c r="G5727" s="5">
        <v>-8.0333333333333297</v>
      </c>
      <c r="H5727" s="34" cm="1">
        <f t="array" ref="H5727">SUMPRODUCT(('ESB Networks Summary'!$C$5:$C$17384=Data!D5727)*('ESB Networks Summary'!$E$5:$E$17384))*1000*2-SUMPRODUCT(('ESB Networks Summary'!$C$5:$C$17384=Data!D5727)*('ESB Networks Summary'!$F$5:$F$17384))*1000*2</f>
        <v>4</v>
      </c>
      <c r="I5727" s="5">
        <v>0</v>
      </c>
      <c r="J5727" s="5">
        <v>0</v>
      </c>
      <c r="K5727" s="17">
        <v>1</v>
      </c>
      <c r="L5727" s="52">
        <f t="shared" si="626"/>
        <v>0</v>
      </c>
      <c r="M5727" s="5">
        <v>0</v>
      </c>
      <c r="N5727" s="5">
        <v>5.5416666666666599</v>
      </c>
      <c r="O5727" s="96">
        <v>97.9</v>
      </c>
      <c r="P5727" s="5">
        <v>120.683333333333</v>
      </c>
      <c r="Q5727" s="99">
        <v>0</v>
      </c>
      <c r="R5727" s="99">
        <v>17.838000000000001</v>
      </c>
      <c r="S5727" s="99">
        <v>14.843999999999999</v>
      </c>
      <c r="T5727" s="30">
        <f t="shared" si="623"/>
        <v>145.2166666666663</v>
      </c>
      <c r="U5727" s="21">
        <f t="shared" si="627"/>
        <v>0</v>
      </c>
      <c r="V5727" s="21">
        <f t="shared" si="628"/>
        <v>-5.9623399999999974E-4</v>
      </c>
      <c r="W5727" s="21">
        <f t="shared" si="629"/>
        <v>0</v>
      </c>
    </row>
    <row r="5728" spans="1:23">
      <c r="A5728" s="2">
        <f t="shared" si="624"/>
        <v>45536</v>
      </c>
      <c r="B5728" s="3">
        <f t="shared" si="625"/>
        <v>45563</v>
      </c>
      <c r="C5728" s="7">
        <v>45563.291666666664</v>
      </c>
      <c r="D5728" s="7">
        <v>45563.333333333336</v>
      </c>
      <c r="E5728" s="5">
        <v>45.8</v>
      </c>
      <c r="F5728" s="5">
        <v>226.433333333333</v>
      </c>
      <c r="G5728" s="5">
        <v>22.4</v>
      </c>
      <c r="H5728" s="34" cm="1">
        <f t="array" ref="H5728">SUMPRODUCT(('ESB Networks Summary'!$C$5:$C$17384=Data!D5728)*('ESB Networks Summary'!$E$5:$E$17384))*1000*2-SUMPRODUCT(('ESB Networks Summary'!$C$5:$C$17384=Data!D5728)*('ESB Networks Summary'!$F$5:$F$17384))*1000*2</f>
        <v>2</v>
      </c>
      <c r="I5728" s="5">
        <v>0</v>
      </c>
      <c r="J5728" s="5">
        <v>0</v>
      </c>
      <c r="K5728" s="17">
        <v>1</v>
      </c>
      <c r="L5728" s="52">
        <f t="shared" si="626"/>
        <v>0</v>
      </c>
      <c r="M5728" s="5">
        <v>0</v>
      </c>
      <c r="N5728" s="5">
        <v>28.8333333333333</v>
      </c>
      <c r="O5728" s="96">
        <v>24.79</v>
      </c>
      <c r="P5728" s="5">
        <v>358.7</v>
      </c>
      <c r="Q5728" s="99">
        <v>120.09</v>
      </c>
      <c r="R5728" s="99">
        <v>27.836000000000002</v>
      </c>
      <c r="S5728" s="99">
        <v>19.959</v>
      </c>
      <c r="T5728" s="30">
        <f t="shared" si="623"/>
        <v>125.83333333333366</v>
      </c>
      <c r="U5728" s="21">
        <f t="shared" si="627"/>
        <v>3.1176320000000004E-3</v>
      </c>
      <c r="V5728" s="21">
        <f t="shared" si="628"/>
        <v>0</v>
      </c>
      <c r="W5728" s="21">
        <f t="shared" si="629"/>
        <v>0</v>
      </c>
    </row>
    <row r="5729" spans="1:23">
      <c r="A5729" s="2">
        <f t="shared" si="624"/>
        <v>45536</v>
      </c>
      <c r="B5729" s="3">
        <f t="shared" si="625"/>
        <v>45563</v>
      </c>
      <c r="C5729" s="7">
        <v>45563.3125</v>
      </c>
      <c r="D5729" s="7">
        <v>45563.354166666664</v>
      </c>
      <c r="E5729" s="5">
        <v>47.4583333333333</v>
      </c>
      <c r="F5729" s="5">
        <v>1455.125</v>
      </c>
      <c r="G5729" s="5">
        <v>3.0416666666666599</v>
      </c>
      <c r="H5729" s="34" cm="1">
        <f t="array" ref="H5729">SUMPRODUCT(('ESB Networks Summary'!$C$5:$C$17384=Data!D5729)*('ESB Networks Summary'!$E$5:$E$17384))*1000*2-SUMPRODUCT(('ESB Networks Summary'!$C$5:$C$17384=Data!D5729)*('ESB Networks Summary'!$F$5:$F$17384))*1000*2</f>
        <v>2</v>
      </c>
      <c r="I5729" s="5">
        <v>0</v>
      </c>
      <c r="J5729" s="5">
        <v>0</v>
      </c>
      <c r="K5729" s="17">
        <v>1</v>
      </c>
      <c r="L5729" s="52">
        <f t="shared" si="626"/>
        <v>0</v>
      </c>
      <c r="M5729" s="5">
        <v>0</v>
      </c>
      <c r="N5729" s="5">
        <v>17.125</v>
      </c>
      <c r="O5729" s="96">
        <v>24.79</v>
      </c>
      <c r="P5729" s="5">
        <v>1623.875</v>
      </c>
      <c r="Q5729" s="99">
        <v>120.09</v>
      </c>
      <c r="R5729" s="99">
        <v>27.836000000000002</v>
      </c>
      <c r="S5729" s="99">
        <v>19.959</v>
      </c>
      <c r="T5729" s="30">
        <f t="shared" si="623"/>
        <v>154.66666666666674</v>
      </c>
      <c r="U5729" s="21">
        <f t="shared" si="627"/>
        <v>4.2333916666666577E-4</v>
      </c>
      <c r="V5729" s="21">
        <f t="shared" si="628"/>
        <v>0</v>
      </c>
      <c r="W5729" s="21">
        <f t="shared" si="629"/>
        <v>0</v>
      </c>
    </row>
    <row r="5730" spans="1:23">
      <c r="A5730" s="2">
        <f t="shared" si="624"/>
        <v>45536</v>
      </c>
      <c r="B5730" s="3">
        <f t="shared" si="625"/>
        <v>45563</v>
      </c>
      <c r="C5730" s="7">
        <v>45563.333333333336</v>
      </c>
      <c r="D5730" s="7">
        <v>45563.375</v>
      </c>
      <c r="E5730" s="5">
        <v>50.533333333333303</v>
      </c>
      <c r="F5730" s="5">
        <v>1584.36666666666</v>
      </c>
      <c r="G5730" s="5">
        <v>-3.5333333333333301</v>
      </c>
      <c r="H5730" s="34" cm="1">
        <f t="array" ref="H5730">SUMPRODUCT(('ESB Networks Summary'!$C$5:$C$17384=Data!D5730)*('ESB Networks Summary'!$E$5:$E$17384))*1000*2-SUMPRODUCT(('ESB Networks Summary'!$C$5:$C$17384=Data!D5730)*('ESB Networks Summary'!$F$5:$F$17384))*1000*2</f>
        <v>0</v>
      </c>
      <c r="I5730" s="5">
        <v>0</v>
      </c>
      <c r="J5730" s="5">
        <v>0</v>
      </c>
      <c r="K5730" s="17">
        <v>1</v>
      </c>
      <c r="L5730" s="52">
        <f t="shared" si="626"/>
        <v>0</v>
      </c>
      <c r="M5730" s="5">
        <v>0</v>
      </c>
      <c r="N5730" s="5">
        <v>0</v>
      </c>
      <c r="O5730" s="96">
        <v>28.53</v>
      </c>
      <c r="P5730" s="5">
        <v>1886.13333333333</v>
      </c>
      <c r="Q5730" s="99">
        <v>1023.35</v>
      </c>
      <c r="R5730" s="99">
        <v>29.701000000000001</v>
      </c>
      <c r="S5730" s="99">
        <v>21.824000000000002</v>
      </c>
      <c r="T5730" s="30">
        <f t="shared" si="623"/>
        <v>298.23333333333676</v>
      </c>
      <c r="U5730" s="21">
        <f t="shared" si="627"/>
        <v>0</v>
      </c>
      <c r="V5730" s="21">
        <f t="shared" si="628"/>
        <v>-3.8555733333333302E-4</v>
      </c>
      <c r="W5730" s="21">
        <f t="shared" si="629"/>
        <v>0</v>
      </c>
    </row>
    <row r="5731" spans="1:23">
      <c r="A5731" s="2">
        <f t="shared" si="624"/>
        <v>45536</v>
      </c>
      <c r="B5731" s="3">
        <f t="shared" si="625"/>
        <v>45563</v>
      </c>
      <c r="C5731" s="7">
        <v>45563.354166666664</v>
      </c>
      <c r="D5731" s="7">
        <v>45563.395833333336</v>
      </c>
      <c r="E5731" s="5">
        <v>55.908333333333303</v>
      </c>
      <c r="F5731" s="5">
        <v>2845.375</v>
      </c>
      <c r="G5731" s="5">
        <v>5.0000000000001897E-2</v>
      </c>
      <c r="H5731" s="34" cm="1">
        <f t="array" ref="H5731">SUMPRODUCT(('ESB Networks Summary'!$C$5:$C$17384=Data!D5731)*('ESB Networks Summary'!$E$5:$E$17384))*1000*2-SUMPRODUCT(('ESB Networks Summary'!$C$5:$C$17384=Data!D5731)*('ESB Networks Summary'!$F$5:$F$17384))*1000*2</f>
        <v>4</v>
      </c>
      <c r="I5731" s="5">
        <v>0</v>
      </c>
      <c r="J5731" s="5">
        <v>0</v>
      </c>
      <c r="K5731" s="17">
        <v>1</v>
      </c>
      <c r="L5731" s="52">
        <f t="shared" si="626"/>
        <v>0</v>
      </c>
      <c r="M5731" s="5">
        <v>0</v>
      </c>
      <c r="N5731" s="5">
        <v>0</v>
      </c>
      <c r="O5731" s="96">
        <v>28.53</v>
      </c>
      <c r="P5731" s="5">
        <v>3104.3583333333299</v>
      </c>
      <c r="Q5731" s="99">
        <v>1023.35</v>
      </c>
      <c r="R5731" s="99">
        <v>29.701000000000001</v>
      </c>
      <c r="S5731" s="99">
        <v>21.824000000000002</v>
      </c>
      <c r="T5731" s="30">
        <f t="shared" si="623"/>
        <v>259.03333333333012</v>
      </c>
      <c r="U5731" s="21">
        <f t="shared" si="627"/>
        <v>7.4252500000002827E-6</v>
      </c>
      <c r="V5731" s="21">
        <f t="shared" si="628"/>
        <v>0</v>
      </c>
      <c r="W5731" s="21">
        <f t="shared" si="629"/>
        <v>0</v>
      </c>
    </row>
    <row r="5732" spans="1:23">
      <c r="A5732" s="2">
        <f t="shared" si="624"/>
        <v>45536</v>
      </c>
      <c r="B5732" s="3">
        <f t="shared" si="625"/>
        <v>45563</v>
      </c>
      <c r="C5732" s="7">
        <v>45563.375</v>
      </c>
      <c r="D5732" s="7">
        <v>45563.416666666664</v>
      </c>
      <c r="E5732" s="5">
        <v>61.933333333333302</v>
      </c>
      <c r="F5732" s="5">
        <v>2239.7666666666601</v>
      </c>
      <c r="G5732" s="5">
        <v>22.533333333333299</v>
      </c>
      <c r="H5732" s="34" cm="1">
        <f t="array" ref="H5732">SUMPRODUCT(('ESB Networks Summary'!$C$5:$C$17384=Data!D5732)*('ESB Networks Summary'!$E$5:$E$17384))*1000*2-SUMPRODUCT(('ESB Networks Summary'!$C$5:$C$17384=Data!D5732)*('ESB Networks Summary'!$F$5:$F$17384))*1000*2</f>
        <v>6</v>
      </c>
      <c r="I5732" s="5">
        <v>0</v>
      </c>
      <c r="J5732" s="5">
        <v>0</v>
      </c>
      <c r="K5732" s="17">
        <v>1</v>
      </c>
      <c r="L5732" s="52">
        <f t="shared" si="626"/>
        <v>0</v>
      </c>
      <c r="M5732" s="5">
        <v>0</v>
      </c>
      <c r="N5732" s="5">
        <v>19.8333333333333</v>
      </c>
      <c r="O5732" s="96">
        <v>45.1</v>
      </c>
      <c r="P5732" s="5">
        <v>2604.7666666666601</v>
      </c>
      <c r="Q5732" s="99">
        <v>1111.1300000000001</v>
      </c>
      <c r="R5732" s="99">
        <v>26.310000000000002</v>
      </c>
      <c r="S5732" s="99">
        <v>18.433</v>
      </c>
      <c r="T5732" s="30">
        <f t="shared" si="623"/>
        <v>367.69999999999982</v>
      </c>
      <c r="U5732" s="21">
        <f t="shared" si="627"/>
        <v>2.9642599999999959E-3</v>
      </c>
      <c r="V5732" s="21">
        <f t="shared" si="628"/>
        <v>0</v>
      </c>
      <c r="W5732" s="21">
        <f t="shared" si="629"/>
        <v>0</v>
      </c>
    </row>
    <row r="5733" spans="1:23">
      <c r="A5733" s="2">
        <f t="shared" si="624"/>
        <v>45536</v>
      </c>
      <c r="B5733" s="3">
        <f t="shared" si="625"/>
        <v>45563</v>
      </c>
      <c r="C5733" s="7">
        <v>45563.395833333336</v>
      </c>
      <c r="D5733" s="7">
        <v>45563.4375</v>
      </c>
      <c r="E5733" s="5">
        <v>64.2</v>
      </c>
      <c r="F5733" s="5">
        <v>529.4</v>
      </c>
      <c r="G5733" s="5">
        <v>-0.83333333333333304</v>
      </c>
      <c r="H5733" s="34" cm="1">
        <f t="array" ref="H5733">SUMPRODUCT(('ESB Networks Summary'!$C$5:$C$17384=Data!D5733)*('ESB Networks Summary'!$E$5:$E$17384))*1000*2-SUMPRODUCT(('ESB Networks Summary'!$C$5:$C$17384=Data!D5733)*('ESB Networks Summary'!$F$5:$F$17384))*1000*2</f>
        <v>8</v>
      </c>
      <c r="I5733" s="5">
        <v>455.86666666666599</v>
      </c>
      <c r="J5733" s="5">
        <v>0</v>
      </c>
      <c r="K5733" s="17">
        <v>1</v>
      </c>
      <c r="L5733" s="52">
        <f t="shared" si="626"/>
        <v>0</v>
      </c>
      <c r="M5733" s="5">
        <v>0</v>
      </c>
      <c r="N5733" s="5">
        <v>564.1</v>
      </c>
      <c r="O5733" s="96">
        <v>45.1</v>
      </c>
      <c r="P5733" s="5">
        <v>1238.5999999999999</v>
      </c>
      <c r="Q5733" s="99">
        <v>1111.1300000000001</v>
      </c>
      <c r="R5733" s="99">
        <v>26.310000000000002</v>
      </c>
      <c r="S5733" s="99">
        <v>18.433</v>
      </c>
      <c r="T5733" s="30">
        <f t="shared" si="623"/>
        <v>144.26666666666665</v>
      </c>
      <c r="U5733" s="21">
        <f t="shared" si="627"/>
        <v>0</v>
      </c>
      <c r="V5733" s="21">
        <f t="shared" si="628"/>
        <v>-7.6804166666666638E-5</v>
      </c>
      <c r="W5733" s="21">
        <f t="shared" si="629"/>
        <v>0</v>
      </c>
    </row>
    <row r="5734" spans="1:23">
      <c r="A5734" s="2">
        <f t="shared" si="624"/>
        <v>45536</v>
      </c>
      <c r="B5734" s="3">
        <f t="shared" si="625"/>
        <v>45563</v>
      </c>
      <c r="C5734" s="7">
        <v>45563.416666666664</v>
      </c>
      <c r="D5734" s="7">
        <v>45563.458333333336</v>
      </c>
      <c r="E5734" s="5">
        <v>66.033333333333303</v>
      </c>
      <c r="F5734" s="5">
        <v>500.59166666666601</v>
      </c>
      <c r="G5734" s="5">
        <v>14.899999999999901</v>
      </c>
      <c r="H5734" s="34" cm="1">
        <f t="array" ref="H5734">SUMPRODUCT(('ESB Networks Summary'!$C$5:$C$17384=Data!D5734)*('ESB Networks Summary'!$E$5:$E$17384))*1000*2-SUMPRODUCT(('ESB Networks Summary'!$C$5:$C$17384=Data!D5734)*('ESB Networks Summary'!$F$5:$F$17384))*1000*2</f>
        <v>10</v>
      </c>
      <c r="I5734" s="5">
        <v>976.9</v>
      </c>
      <c r="J5734" s="5">
        <v>0</v>
      </c>
      <c r="K5734" s="17">
        <v>1</v>
      </c>
      <c r="L5734" s="52">
        <f t="shared" si="626"/>
        <v>0</v>
      </c>
      <c r="M5734" s="5">
        <v>0</v>
      </c>
      <c r="N5734" s="5">
        <v>1289.8999999999901</v>
      </c>
      <c r="O5734" s="96">
        <v>278.77999999999997</v>
      </c>
      <c r="P5734" s="5">
        <v>1899.7249999999999</v>
      </c>
      <c r="Q5734" s="99">
        <v>1819.6</v>
      </c>
      <c r="R5734" s="99">
        <v>23.475999999999999</v>
      </c>
      <c r="S5734" s="99">
        <v>15.599</v>
      </c>
      <c r="T5734" s="30">
        <f t="shared" si="623"/>
        <v>124.13333333334367</v>
      </c>
      <c r="U5734" s="21">
        <f t="shared" si="627"/>
        <v>1.7489619999999885E-3</v>
      </c>
      <c r="V5734" s="21">
        <f t="shared" si="628"/>
        <v>0</v>
      </c>
      <c r="W5734" s="21">
        <f t="shared" si="629"/>
        <v>0</v>
      </c>
    </row>
    <row r="5735" spans="1:23">
      <c r="A5735" s="2">
        <f t="shared" si="624"/>
        <v>45536</v>
      </c>
      <c r="B5735" s="3">
        <f t="shared" si="625"/>
        <v>45563</v>
      </c>
      <c r="C5735" s="7">
        <v>45563.4375</v>
      </c>
      <c r="D5735" s="7">
        <v>45563.479166666664</v>
      </c>
      <c r="E5735" s="5">
        <v>68.466666666666598</v>
      </c>
      <c r="F5735" s="5">
        <v>2316.5666666666598</v>
      </c>
      <c r="G5735" s="5">
        <v>-39.4</v>
      </c>
      <c r="H5735" s="34" cm="1">
        <f t="array" ref="H5735">SUMPRODUCT(('ESB Networks Summary'!$C$5:$C$17384=Data!D5735)*('ESB Networks Summary'!$E$5:$E$17384))*1000*2-SUMPRODUCT(('ESB Networks Summary'!$C$5:$C$17384=Data!D5735)*('ESB Networks Summary'!$F$5:$F$17384))*1000*2</f>
        <v>-2</v>
      </c>
      <c r="I5735" s="5">
        <v>75.2</v>
      </c>
      <c r="J5735" s="5">
        <v>0</v>
      </c>
      <c r="K5735" s="17">
        <v>1</v>
      </c>
      <c r="L5735" s="52">
        <f t="shared" si="626"/>
        <v>0</v>
      </c>
      <c r="M5735" s="5">
        <v>0</v>
      </c>
      <c r="N5735" s="5">
        <v>902.03333333333296</v>
      </c>
      <c r="O5735" s="96">
        <v>278.77999999999997</v>
      </c>
      <c r="P5735" s="5">
        <v>3522.8333333333298</v>
      </c>
      <c r="Q5735" s="99">
        <v>1819.6</v>
      </c>
      <c r="R5735" s="99">
        <v>23.475999999999999</v>
      </c>
      <c r="S5735" s="99">
        <v>15.599</v>
      </c>
      <c r="T5735" s="30">
        <f t="shared" si="623"/>
        <v>264.83333333333712</v>
      </c>
      <c r="U5735" s="21">
        <f t="shared" si="627"/>
        <v>0</v>
      </c>
      <c r="V5735" s="21">
        <f t="shared" si="628"/>
        <v>-3.0730029999999995E-3</v>
      </c>
      <c r="W5735" s="21">
        <f t="shared" si="629"/>
        <v>0</v>
      </c>
    </row>
    <row r="5736" spans="1:23">
      <c r="A5736" s="2">
        <f t="shared" si="624"/>
        <v>45536</v>
      </c>
      <c r="B5736" s="3">
        <f t="shared" si="625"/>
        <v>45563</v>
      </c>
      <c r="C5736" s="7">
        <v>45563.458333333336</v>
      </c>
      <c r="D5736" s="7">
        <v>45563.5</v>
      </c>
      <c r="E5736" s="5">
        <v>73.05</v>
      </c>
      <c r="F5736" s="5">
        <v>1617.375</v>
      </c>
      <c r="G5736" s="5">
        <v>-35.85</v>
      </c>
      <c r="H5736" s="34" cm="1">
        <f t="array" ref="H5736">SUMPRODUCT(('ESB Networks Summary'!$C$5:$C$17384=Data!D5736)*('ESB Networks Summary'!$E$5:$E$17384))*1000*2-SUMPRODUCT(('ESB Networks Summary'!$C$5:$C$17384=Data!D5736)*('ESB Networks Summary'!$F$5:$F$17384))*1000*2</f>
        <v>6</v>
      </c>
      <c r="I5736" s="5">
        <v>0</v>
      </c>
      <c r="J5736" s="5">
        <v>0</v>
      </c>
      <c r="K5736" s="17">
        <v>1</v>
      </c>
      <c r="L5736" s="52">
        <f t="shared" si="626"/>
        <v>0</v>
      </c>
      <c r="M5736" s="5">
        <v>0</v>
      </c>
      <c r="N5736" s="5">
        <v>552.88333333333298</v>
      </c>
      <c r="O5736" s="96">
        <v>320.24</v>
      </c>
      <c r="P5736" s="5">
        <v>2326.5583333333302</v>
      </c>
      <c r="Q5736" s="99">
        <v>1982.86</v>
      </c>
      <c r="R5736" s="99">
        <v>21.886000000000003</v>
      </c>
      <c r="S5736" s="99">
        <v>14.008000000000001</v>
      </c>
      <c r="T5736" s="30">
        <f t="shared" si="623"/>
        <v>120.44999999999732</v>
      </c>
      <c r="U5736" s="21">
        <f t="shared" si="627"/>
        <v>0</v>
      </c>
      <c r="V5736" s="21">
        <f t="shared" si="628"/>
        <v>-2.5109340000000003E-3</v>
      </c>
      <c r="W5736" s="21">
        <f t="shared" si="629"/>
        <v>0</v>
      </c>
    </row>
    <row r="5737" spans="1:23">
      <c r="A5737" s="2">
        <f t="shared" si="624"/>
        <v>45536</v>
      </c>
      <c r="B5737" s="3">
        <f t="shared" si="625"/>
        <v>45563</v>
      </c>
      <c r="C5737" s="7">
        <v>45563.479166666664</v>
      </c>
      <c r="D5737" s="7">
        <v>45563.520833333336</v>
      </c>
      <c r="E5737" s="5">
        <v>75.866666666666603</v>
      </c>
      <c r="F5737" s="5">
        <v>876.93333333333305</v>
      </c>
      <c r="G5737" s="5">
        <v>155.63333333333301</v>
      </c>
      <c r="H5737" s="34" cm="1">
        <f t="array" ref="H5737">SUMPRODUCT(('ESB Networks Summary'!$C$5:$C$17384=Data!D5737)*('ESB Networks Summary'!$E$5:$E$17384))*1000*2-SUMPRODUCT(('ESB Networks Summary'!$C$5:$C$17384=Data!D5737)*('ESB Networks Summary'!$F$5:$F$17384))*1000*2</f>
        <v>8</v>
      </c>
      <c r="I5737" s="5">
        <v>163.96666666666599</v>
      </c>
      <c r="J5737" s="5">
        <v>0</v>
      </c>
      <c r="K5737" s="17">
        <v>1</v>
      </c>
      <c r="L5737" s="52">
        <f t="shared" si="626"/>
        <v>0</v>
      </c>
      <c r="M5737" s="5">
        <v>0</v>
      </c>
      <c r="N5737" s="5">
        <v>2065.7666666666601</v>
      </c>
      <c r="O5737" s="96">
        <v>320.24</v>
      </c>
      <c r="P5737" s="5">
        <v>3096.2</v>
      </c>
      <c r="Q5737" s="99">
        <v>1982.86</v>
      </c>
      <c r="R5737" s="99">
        <v>21.886000000000003</v>
      </c>
      <c r="S5737" s="99">
        <v>14.008000000000001</v>
      </c>
      <c r="T5737" s="30">
        <f t="shared" si="623"/>
        <v>309.13333333333992</v>
      </c>
      <c r="U5737" s="21">
        <f t="shared" si="627"/>
        <v>1.7030955666666635E-2</v>
      </c>
      <c r="V5737" s="21">
        <f t="shared" si="628"/>
        <v>0</v>
      </c>
      <c r="W5737" s="21">
        <f t="shared" si="629"/>
        <v>0</v>
      </c>
    </row>
    <row r="5738" spans="1:23">
      <c r="A5738" s="2">
        <f t="shared" si="624"/>
        <v>45536</v>
      </c>
      <c r="B5738" s="3">
        <f t="shared" si="625"/>
        <v>45563</v>
      </c>
      <c r="C5738" s="7">
        <v>45563.5</v>
      </c>
      <c r="D5738" s="7">
        <v>45563.541666666664</v>
      </c>
      <c r="E5738" s="5">
        <v>78.858333333333306</v>
      </c>
      <c r="F5738" s="5">
        <v>2099.4416666666598</v>
      </c>
      <c r="G5738" s="5">
        <v>-8.5916666666666597</v>
      </c>
      <c r="H5738" s="34" cm="1">
        <f t="array" ref="H5738">SUMPRODUCT(('ESB Networks Summary'!$C$5:$C$17384=Data!D5738)*('ESB Networks Summary'!$E$5:$E$17384))*1000*2-SUMPRODUCT(('ESB Networks Summary'!$C$5:$C$17384=Data!D5738)*('ESB Networks Summary'!$F$5:$F$17384))*1000*2</f>
        <v>4</v>
      </c>
      <c r="I5738" s="5">
        <v>0</v>
      </c>
      <c r="J5738" s="5">
        <v>0</v>
      </c>
      <c r="K5738" s="17">
        <v>1</v>
      </c>
      <c r="L5738" s="52">
        <f t="shared" si="626"/>
        <v>0</v>
      </c>
      <c r="M5738" s="5">
        <v>0</v>
      </c>
      <c r="N5738" s="5">
        <v>760.98333333333301</v>
      </c>
      <c r="O5738" s="96">
        <v>377.1</v>
      </c>
      <c r="P5738" s="5">
        <v>3051.9</v>
      </c>
      <c r="Q5738" s="99">
        <v>1984.63</v>
      </c>
      <c r="R5738" s="99">
        <v>21.702000000000002</v>
      </c>
      <c r="S5738" s="99">
        <v>13.824000000000002</v>
      </c>
      <c r="T5738" s="30">
        <f t="shared" si="623"/>
        <v>182.88333333334049</v>
      </c>
      <c r="U5738" s="21">
        <f t="shared" si="627"/>
        <v>0</v>
      </c>
      <c r="V5738" s="21">
        <f t="shared" si="628"/>
        <v>-5.9385599999999959E-4</v>
      </c>
      <c r="W5738" s="21">
        <f t="shared" si="629"/>
        <v>0</v>
      </c>
    </row>
    <row r="5739" spans="1:23">
      <c r="A5739" s="2">
        <f t="shared" si="624"/>
        <v>45536</v>
      </c>
      <c r="B5739" s="3">
        <f t="shared" si="625"/>
        <v>45563</v>
      </c>
      <c r="C5739" s="7">
        <v>45563.520833333336</v>
      </c>
      <c r="D5739" s="7">
        <v>45563.5625</v>
      </c>
      <c r="E5739" s="5">
        <v>79.966666666666598</v>
      </c>
      <c r="F5739" s="5">
        <v>-221.23333333333301</v>
      </c>
      <c r="G5739" s="5">
        <v>-2.6666666666666599</v>
      </c>
      <c r="H5739" s="34" cm="1">
        <f t="array" ref="H5739">SUMPRODUCT(('ESB Networks Summary'!$C$5:$C$17384=Data!D5739)*('ESB Networks Summary'!$E$5:$E$17384))*1000*2-SUMPRODUCT(('ESB Networks Summary'!$C$5:$C$17384=Data!D5739)*('ESB Networks Summary'!$F$5:$F$17384))*1000*2</f>
        <v>4</v>
      </c>
      <c r="I5739" s="5">
        <v>0</v>
      </c>
      <c r="J5739" s="5">
        <v>0</v>
      </c>
      <c r="K5739" s="17">
        <v>1</v>
      </c>
      <c r="L5739" s="52">
        <f t="shared" si="626"/>
        <v>0</v>
      </c>
      <c r="M5739" s="5">
        <v>0</v>
      </c>
      <c r="N5739" s="5">
        <v>2112.1</v>
      </c>
      <c r="O5739" s="96">
        <v>377.1</v>
      </c>
      <c r="P5739" s="5">
        <v>2363.8333333333298</v>
      </c>
      <c r="Q5739" s="99">
        <v>1984.63</v>
      </c>
      <c r="R5739" s="99">
        <v>21.702000000000002</v>
      </c>
      <c r="S5739" s="99">
        <v>13.824000000000002</v>
      </c>
      <c r="T5739" s="30">
        <f t="shared" si="623"/>
        <v>470.29999999999643</v>
      </c>
      <c r="U5739" s="21">
        <f t="shared" si="627"/>
        <v>0</v>
      </c>
      <c r="V5739" s="21">
        <f t="shared" si="628"/>
        <v>-1.8431999999999956E-4</v>
      </c>
      <c r="W5739" s="21">
        <f t="shared" si="629"/>
        <v>0</v>
      </c>
    </row>
    <row r="5740" spans="1:23">
      <c r="A5740" s="2">
        <f t="shared" si="624"/>
        <v>45536</v>
      </c>
      <c r="B5740" s="3">
        <f t="shared" si="625"/>
        <v>45563</v>
      </c>
      <c r="C5740" s="7">
        <v>45563.541666666664</v>
      </c>
      <c r="D5740" s="7">
        <v>45563.583333333336</v>
      </c>
      <c r="E5740" s="5">
        <v>80.599999999999994</v>
      </c>
      <c r="F5740" s="5">
        <v>310.92500000000001</v>
      </c>
      <c r="G5740" s="5">
        <v>-10.233333333333301</v>
      </c>
      <c r="H5740" s="34" cm="1">
        <f t="array" ref="H5740">SUMPRODUCT(('ESB Networks Summary'!$C$5:$C$17384=Data!D5740)*('ESB Networks Summary'!$E$5:$E$17384))*1000*2-SUMPRODUCT(('ESB Networks Summary'!$C$5:$C$17384=Data!D5740)*('ESB Networks Summary'!$F$5:$F$17384))*1000*2</f>
        <v>8</v>
      </c>
      <c r="I5740" s="5">
        <v>0</v>
      </c>
      <c r="J5740" s="5">
        <v>0</v>
      </c>
      <c r="K5740" s="17">
        <v>1</v>
      </c>
      <c r="L5740" s="52">
        <f t="shared" si="626"/>
        <v>0</v>
      </c>
      <c r="M5740" s="5">
        <v>0</v>
      </c>
      <c r="N5740" s="5">
        <v>1398.8916666666601</v>
      </c>
      <c r="O5740" s="96">
        <v>277.58999999999997</v>
      </c>
      <c r="P5740" s="5">
        <v>1847.075</v>
      </c>
      <c r="Q5740" s="99">
        <v>2081.77</v>
      </c>
      <c r="R5740" s="99">
        <v>21.768999999999998</v>
      </c>
      <c r="S5740" s="99">
        <v>13.891999999999999</v>
      </c>
      <c r="T5740" s="30">
        <f t="shared" si="623"/>
        <v>127.02500000000663</v>
      </c>
      <c r="U5740" s="21">
        <f t="shared" si="627"/>
        <v>0</v>
      </c>
      <c r="V5740" s="21">
        <f t="shared" si="628"/>
        <v>-7.1080733333333103E-4</v>
      </c>
      <c r="W5740" s="21">
        <f t="shared" si="629"/>
        <v>0</v>
      </c>
    </row>
    <row r="5741" spans="1:23">
      <c r="A5741" s="2">
        <f t="shared" si="624"/>
        <v>45536</v>
      </c>
      <c r="B5741" s="3">
        <f t="shared" si="625"/>
        <v>45563</v>
      </c>
      <c r="C5741" s="7">
        <v>45563.5625</v>
      </c>
      <c r="D5741" s="7">
        <v>45563.604166666664</v>
      </c>
      <c r="E5741" s="5">
        <v>80.2083333333333</v>
      </c>
      <c r="F5741" s="5">
        <v>387.724999999999</v>
      </c>
      <c r="G5741" s="5">
        <v>-52.55</v>
      </c>
      <c r="H5741" s="34" cm="1">
        <f t="array" ref="H5741">SUMPRODUCT(('ESB Networks Summary'!$C$5:$C$17384=Data!D5741)*('ESB Networks Summary'!$E$5:$E$17384))*1000*2-SUMPRODUCT(('ESB Networks Summary'!$C$5:$C$17384=Data!D5741)*('ESB Networks Summary'!$F$5:$F$17384))*1000*2</f>
        <v>0</v>
      </c>
      <c r="I5741" s="5">
        <v>0</v>
      </c>
      <c r="J5741" s="5">
        <v>0</v>
      </c>
      <c r="K5741" s="17">
        <v>1</v>
      </c>
      <c r="L5741" s="52">
        <f t="shared" si="626"/>
        <v>0</v>
      </c>
      <c r="M5741" s="5">
        <v>0</v>
      </c>
      <c r="N5741" s="5">
        <v>861.88333333333298</v>
      </c>
      <c r="O5741" s="96">
        <v>277.58999999999997</v>
      </c>
      <c r="P5741" s="5">
        <v>1262.075</v>
      </c>
      <c r="Q5741" s="99">
        <v>2081.77</v>
      </c>
      <c r="R5741" s="99">
        <v>21.768999999999998</v>
      </c>
      <c r="S5741" s="99">
        <v>13.891999999999999</v>
      </c>
      <c r="T5741" s="30">
        <f t="shared" si="623"/>
        <v>-40.083333333331893</v>
      </c>
      <c r="U5741" s="21">
        <f t="shared" si="627"/>
        <v>0</v>
      </c>
      <c r="V5741" s="21">
        <f t="shared" si="628"/>
        <v>-3.6501229999999995E-3</v>
      </c>
      <c r="W5741" s="21">
        <f t="shared" si="629"/>
        <v>0</v>
      </c>
    </row>
    <row r="5742" spans="1:23">
      <c r="A5742" s="2">
        <f t="shared" si="624"/>
        <v>45536</v>
      </c>
      <c r="B5742" s="3">
        <f t="shared" si="625"/>
        <v>45563</v>
      </c>
      <c r="C5742" s="7">
        <v>45563.583333333336</v>
      </c>
      <c r="D5742" s="7">
        <v>45563.625</v>
      </c>
      <c r="E5742" s="5">
        <v>82.933333333333294</v>
      </c>
      <c r="F5742" s="5">
        <v>2059.7666666666601</v>
      </c>
      <c r="G5742" s="5">
        <v>1.6666666666666601</v>
      </c>
      <c r="H5742" s="34" cm="1">
        <f t="array" ref="H5742">SUMPRODUCT(('ESB Networks Summary'!$C$5:$C$17384=Data!D5742)*('ESB Networks Summary'!$E$5:$E$17384))*1000*2-SUMPRODUCT(('ESB Networks Summary'!$C$5:$C$17384=Data!D5742)*('ESB Networks Summary'!$F$5:$F$17384))*1000*2</f>
        <v>2</v>
      </c>
      <c r="I5742" s="5">
        <v>0</v>
      </c>
      <c r="J5742" s="5">
        <v>0</v>
      </c>
      <c r="K5742" s="17">
        <v>1</v>
      </c>
      <c r="L5742" s="52">
        <f t="shared" si="626"/>
        <v>0</v>
      </c>
      <c r="M5742" s="5">
        <v>0</v>
      </c>
      <c r="N5742" s="5">
        <v>450.166666666666</v>
      </c>
      <c r="O5742" s="96">
        <v>73.06</v>
      </c>
      <c r="P5742" s="5">
        <v>2783.13333333333</v>
      </c>
      <c r="Q5742" s="99">
        <v>1487.18</v>
      </c>
      <c r="R5742" s="99">
        <v>22.386000000000003</v>
      </c>
      <c r="S5742" s="99">
        <v>14.509</v>
      </c>
      <c r="T5742" s="30">
        <f t="shared" si="623"/>
        <v>274.86666666667043</v>
      </c>
      <c r="U5742" s="21">
        <f t="shared" si="627"/>
        <v>1.8654999999999928E-4</v>
      </c>
      <c r="V5742" s="21">
        <f t="shared" si="628"/>
        <v>0</v>
      </c>
      <c r="W5742" s="21">
        <f t="shared" si="629"/>
        <v>0</v>
      </c>
    </row>
    <row r="5743" spans="1:23">
      <c r="A5743" s="2">
        <f t="shared" si="624"/>
        <v>45536</v>
      </c>
      <c r="B5743" s="3">
        <f t="shared" si="625"/>
        <v>45563</v>
      </c>
      <c r="C5743" s="7">
        <v>45563.604166666664</v>
      </c>
      <c r="D5743" s="7">
        <v>45563.645833333336</v>
      </c>
      <c r="E5743" s="5">
        <v>87.399999999999906</v>
      </c>
      <c r="F5743" s="5">
        <v>1804.6</v>
      </c>
      <c r="G5743" s="5">
        <v>4.30833333333333</v>
      </c>
      <c r="H5743" s="34" cm="1">
        <f t="array" ref="H5743">SUMPRODUCT(('ESB Networks Summary'!$C$5:$C$17384=Data!D5743)*('ESB Networks Summary'!$E$5:$E$17384))*1000*2-SUMPRODUCT(('ESB Networks Summary'!$C$5:$C$17384=Data!D5743)*('ESB Networks Summary'!$F$5:$F$17384))*1000*2</f>
        <v>8</v>
      </c>
      <c r="I5743" s="5">
        <v>0</v>
      </c>
      <c r="J5743" s="5">
        <v>0</v>
      </c>
      <c r="K5743" s="17">
        <v>1</v>
      </c>
      <c r="L5743" s="52">
        <f t="shared" si="626"/>
        <v>0</v>
      </c>
      <c r="M5743" s="5">
        <v>0</v>
      </c>
      <c r="N5743" s="5">
        <v>472.666666666666</v>
      </c>
      <c r="O5743" s="96">
        <v>73.06</v>
      </c>
      <c r="P5743" s="5">
        <v>2383.3083333333302</v>
      </c>
      <c r="Q5743" s="99">
        <v>1487.18</v>
      </c>
      <c r="R5743" s="99">
        <v>22.386000000000003</v>
      </c>
      <c r="S5743" s="99">
        <v>14.509</v>
      </c>
      <c r="T5743" s="30">
        <f t="shared" si="623"/>
        <v>110.34999999999764</v>
      </c>
      <c r="U5743" s="21">
        <f t="shared" si="627"/>
        <v>4.8223174999999967E-4</v>
      </c>
      <c r="V5743" s="21">
        <f t="shared" si="628"/>
        <v>0</v>
      </c>
      <c r="W5743" s="21">
        <f t="shared" si="629"/>
        <v>0</v>
      </c>
    </row>
    <row r="5744" spans="1:23">
      <c r="A5744" s="2">
        <f t="shared" si="624"/>
        <v>45536</v>
      </c>
      <c r="B5744" s="3">
        <f t="shared" si="625"/>
        <v>45563</v>
      </c>
      <c r="C5744" s="7">
        <v>45563.625</v>
      </c>
      <c r="D5744" s="7">
        <v>45563.666666666664</v>
      </c>
      <c r="E5744" s="5">
        <v>88.8333333333333</v>
      </c>
      <c r="F5744" s="5">
        <v>707.96666666666601</v>
      </c>
      <c r="G5744" s="5">
        <v>-1.38333333333333</v>
      </c>
      <c r="H5744" s="34" cm="1">
        <f t="array" ref="H5744">SUMPRODUCT(('ESB Networks Summary'!$C$5:$C$17384=Data!D5744)*('ESB Networks Summary'!$E$5:$E$17384))*1000*2-SUMPRODUCT(('ESB Networks Summary'!$C$5:$C$17384=Data!D5744)*('ESB Networks Summary'!$F$5:$F$17384))*1000*2</f>
        <v>4</v>
      </c>
      <c r="I5744" s="5">
        <v>0</v>
      </c>
      <c r="J5744" s="5">
        <v>0</v>
      </c>
      <c r="K5744" s="17">
        <v>1</v>
      </c>
      <c r="L5744" s="52">
        <f t="shared" si="626"/>
        <v>0</v>
      </c>
      <c r="M5744" s="5">
        <v>0</v>
      </c>
      <c r="N5744" s="5">
        <v>358.73333333333301</v>
      </c>
      <c r="O5744" s="96">
        <v>175.82</v>
      </c>
      <c r="P5744" s="5">
        <v>1201.9666666666601</v>
      </c>
      <c r="Q5744" s="99">
        <v>919.62</v>
      </c>
      <c r="R5744" s="99">
        <v>24.172000000000001</v>
      </c>
      <c r="S5744" s="99">
        <v>16.294</v>
      </c>
      <c r="T5744" s="30">
        <f t="shared" si="623"/>
        <v>133.88333333332764</v>
      </c>
      <c r="U5744" s="21">
        <f t="shared" si="627"/>
        <v>0</v>
      </c>
      <c r="V5744" s="21">
        <f t="shared" si="628"/>
        <v>-1.1270016666666639E-4</v>
      </c>
      <c r="W5744" s="21">
        <f t="shared" si="629"/>
        <v>0</v>
      </c>
    </row>
    <row r="5745" spans="1:23">
      <c r="A5745" s="2">
        <f t="shared" si="624"/>
        <v>45536</v>
      </c>
      <c r="B5745" s="3">
        <f t="shared" si="625"/>
        <v>45563</v>
      </c>
      <c r="C5745" s="7">
        <v>45563.645833333336</v>
      </c>
      <c r="D5745" s="7">
        <v>45563.6875</v>
      </c>
      <c r="E5745" s="5">
        <v>89</v>
      </c>
      <c r="F5745" s="5">
        <v>530.36666666666599</v>
      </c>
      <c r="G5745" s="5">
        <v>-3.2333333333333298</v>
      </c>
      <c r="H5745" s="34" cm="1">
        <f t="array" ref="H5745">SUMPRODUCT(('ESB Networks Summary'!$C$5:$C$17384=Data!D5745)*('ESB Networks Summary'!$E$5:$E$17384))*1000*2-SUMPRODUCT(('ESB Networks Summary'!$C$5:$C$17384=Data!D5745)*('ESB Networks Summary'!$F$5:$F$17384))*1000*2</f>
        <v>4</v>
      </c>
      <c r="I5745" s="5">
        <v>0</v>
      </c>
      <c r="J5745" s="5">
        <v>0</v>
      </c>
      <c r="K5745" s="17">
        <v>1</v>
      </c>
      <c r="L5745" s="52">
        <f t="shared" si="626"/>
        <v>0</v>
      </c>
      <c r="M5745" s="5">
        <v>0</v>
      </c>
      <c r="N5745" s="5">
        <v>237.4</v>
      </c>
      <c r="O5745" s="96">
        <v>175.82</v>
      </c>
      <c r="P5745" s="5">
        <v>871.69999999999902</v>
      </c>
      <c r="Q5745" s="99">
        <v>919.62</v>
      </c>
      <c r="R5745" s="99">
        <v>24.172000000000001</v>
      </c>
      <c r="S5745" s="99">
        <v>16.294</v>
      </c>
      <c r="T5745" s="30">
        <f t="shared" si="623"/>
        <v>100.6999999999997</v>
      </c>
      <c r="U5745" s="21">
        <f t="shared" si="627"/>
        <v>0</v>
      </c>
      <c r="V5745" s="21">
        <f t="shared" si="628"/>
        <v>-2.634196666666664E-4</v>
      </c>
      <c r="W5745" s="21">
        <f t="shared" si="629"/>
        <v>0</v>
      </c>
    </row>
    <row r="5746" spans="1:23">
      <c r="A5746" s="2">
        <f t="shared" si="624"/>
        <v>45536</v>
      </c>
      <c r="B5746" s="3">
        <f t="shared" si="625"/>
        <v>45563</v>
      </c>
      <c r="C5746" s="7">
        <v>45563.666666666664</v>
      </c>
      <c r="D5746" s="7">
        <v>45563.708333333336</v>
      </c>
      <c r="E5746" s="5">
        <v>86.6666666666666</v>
      </c>
      <c r="F5746" s="5">
        <v>-2031.86666666666</v>
      </c>
      <c r="G5746" s="5">
        <v>1.8333333333333299</v>
      </c>
      <c r="H5746" s="34" cm="1">
        <f t="array" ref="H5746">SUMPRODUCT(('ESB Networks Summary'!$C$5:$C$17384=Data!D5746)*('ESB Networks Summary'!$E$5:$E$17384))*1000*2-SUMPRODUCT(('ESB Networks Summary'!$C$5:$C$17384=Data!D5746)*('ESB Networks Summary'!$F$5:$F$17384))*1000*2</f>
        <v>16</v>
      </c>
      <c r="I5746" s="5">
        <v>2216.1999999999998</v>
      </c>
      <c r="J5746" s="5">
        <v>0</v>
      </c>
      <c r="K5746" s="17">
        <v>1</v>
      </c>
      <c r="L5746" s="52">
        <f t="shared" si="626"/>
        <v>0</v>
      </c>
      <c r="M5746" s="5">
        <v>0</v>
      </c>
      <c r="N5746" s="5">
        <v>2473.7999999999902</v>
      </c>
      <c r="O5746" s="96">
        <v>141.13</v>
      </c>
      <c r="P5746" s="5">
        <v>621.79999999999995</v>
      </c>
      <c r="Q5746" s="99">
        <v>503.13</v>
      </c>
      <c r="R5746" s="99">
        <v>28.305</v>
      </c>
      <c r="S5746" s="99">
        <v>19.959</v>
      </c>
      <c r="T5746" s="30">
        <f t="shared" si="623"/>
        <v>181.700000000003</v>
      </c>
      <c r="U5746" s="21">
        <f t="shared" si="627"/>
        <v>2.5946249999999948E-4</v>
      </c>
      <c r="V5746" s="21">
        <f t="shared" si="628"/>
        <v>0</v>
      </c>
      <c r="W5746" s="21">
        <f t="shared" si="629"/>
        <v>0</v>
      </c>
    </row>
    <row r="5747" spans="1:23">
      <c r="A5747" s="2">
        <f t="shared" si="624"/>
        <v>45536</v>
      </c>
      <c r="B5747" s="3">
        <f t="shared" si="625"/>
        <v>45563</v>
      </c>
      <c r="C5747" s="7">
        <v>45563.6875</v>
      </c>
      <c r="D5747" s="7">
        <v>45563.729166666664</v>
      </c>
      <c r="E5747" s="5">
        <v>83.0416666666666</v>
      </c>
      <c r="F5747" s="5">
        <v>-621.10833333333301</v>
      </c>
      <c r="G5747" s="5">
        <v>5.11666666666666</v>
      </c>
      <c r="H5747" s="34" cm="1">
        <f t="array" ref="H5747">SUMPRODUCT(('ESB Networks Summary'!$C$5:$C$17384=Data!D5747)*('ESB Networks Summary'!$E$5:$E$17384))*1000*2-SUMPRODUCT(('ESB Networks Summary'!$C$5:$C$17384=Data!D5747)*('ESB Networks Summary'!$F$5:$F$17384))*1000*2</f>
        <v>8</v>
      </c>
      <c r="I5747" s="5">
        <v>285.791666666666</v>
      </c>
      <c r="J5747" s="5">
        <v>0</v>
      </c>
      <c r="K5747" s="17">
        <v>1</v>
      </c>
      <c r="L5747" s="52">
        <f t="shared" si="626"/>
        <v>0</v>
      </c>
      <c r="M5747" s="5">
        <v>0</v>
      </c>
      <c r="N5747" s="5">
        <v>825.93333333333305</v>
      </c>
      <c r="O5747" s="96">
        <v>141.13</v>
      </c>
      <c r="P5747" s="5">
        <v>382.42500000000001</v>
      </c>
      <c r="Q5747" s="99">
        <v>503.13</v>
      </c>
      <c r="R5747" s="99">
        <v>28.305</v>
      </c>
      <c r="S5747" s="99">
        <v>19.959</v>
      </c>
      <c r="T5747" s="30">
        <f t="shared" si="623"/>
        <v>182.71666666666664</v>
      </c>
      <c r="U5747" s="21">
        <f t="shared" si="627"/>
        <v>7.2413624999999901E-4</v>
      </c>
      <c r="V5747" s="21">
        <f t="shared" si="628"/>
        <v>0</v>
      </c>
      <c r="W5747" s="21">
        <f t="shared" si="629"/>
        <v>0</v>
      </c>
    </row>
    <row r="5748" spans="1:23">
      <c r="A5748" s="2">
        <f t="shared" si="624"/>
        <v>45536</v>
      </c>
      <c r="B5748" s="3">
        <f t="shared" si="625"/>
        <v>45563</v>
      </c>
      <c r="C5748" s="7">
        <v>45563.708333333336</v>
      </c>
      <c r="D5748" s="7">
        <v>45563.75</v>
      </c>
      <c r="E5748" s="5">
        <v>83</v>
      </c>
      <c r="F5748" s="5">
        <v>-65.8</v>
      </c>
      <c r="G5748" s="5">
        <v>-11.4</v>
      </c>
      <c r="H5748" s="34" cm="1">
        <f t="array" ref="H5748">SUMPRODUCT(('ESB Networks Summary'!$C$5:$C$17384=Data!D5748)*('ESB Networks Summary'!$E$5:$E$17384))*1000*2-SUMPRODUCT(('ESB Networks Summary'!$C$5:$C$17384=Data!D5748)*('ESB Networks Summary'!$F$5:$F$17384))*1000*2</f>
        <v>4</v>
      </c>
      <c r="I5748" s="5">
        <v>0</v>
      </c>
      <c r="J5748" s="5">
        <v>0</v>
      </c>
      <c r="K5748" s="17">
        <v>1</v>
      </c>
      <c r="L5748" s="52">
        <f t="shared" si="626"/>
        <v>0</v>
      </c>
      <c r="M5748" s="5">
        <v>0</v>
      </c>
      <c r="N5748" s="5">
        <v>70.933333333333294</v>
      </c>
      <c r="O5748" s="96">
        <v>193.82</v>
      </c>
      <c r="P5748" s="5">
        <v>193.96666666666599</v>
      </c>
      <c r="Q5748" s="99">
        <v>343.35</v>
      </c>
      <c r="R5748" s="99">
        <v>29.351999999999997</v>
      </c>
      <c r="S5748" s="99">
        <v>21.005000000000003</v>
      </c>
      <c r="T5748" s="30">
        <f t="shared" si="623"/>
        <v>177.43333333333268</v>
      </c>
      <c r="U5748" s="21">
        <f t="shared" si="627"/>
        <v>0</v>
      </c>
      <c r="V5748" s="21">
        <f t="shared" si="628"/>
        <v>-1.1972850000000002E-3</v>
      </c>
      <c r="W5748" s="21">
        <f t="shared" si="629"/>
        <v>0</v>
      </c>
    </row>
    <row r="5749" spans="1:23">
      <c r="A5749" s="2">
        <f t="shared" si="624"/>
        <v>45536</v>
      </c>
      <c r="B5749" s="3">
        <f t="shared" si="625"/>
        <v>45563</v>
      </c>
      <c r="C5749" s="7">
        <v>45563.729166666664</v>
      </c>
      <c r="D5749" s="7">
        <v>45563.770833333336</v>
      </c>
      <c r="E5749" s="5">
        <v>82.933333333333294</v>
      </c>
      <c r="F5749" s="5">
        <v>-175.75</v>
      </c>
      <c r="G5749" s="5">
        <v>-2.68333333333333</v>
      </c>
      <c r="H5749" s="34" cm="1">
        <f t="array" ref="H5749">SUMPRODUCT(('ESB Networks Summary'!$C$5:$C$17384=Data!D5749)*('ESB Networks Summary'!$E$5:$E$17384))*1000*2-SUMPRODUCT(('ESB Networks Summary'!$C$5:$C$17384=Data!D5749)*('ESB Networks Summary'!$F$5:$F$17384))*1000*2</f>
        <v>4</v>
      </c>
      <c r="I5749" s="5">
        <v>0</v>
      </c>
      <c r="J5749" s="5">
        <v>0</v>
      </c>
      <c r="K5749" s="17">
        <v>1</v>
      </c>
      <c r="L5749" s="52">
        <f t="shared" si="626"/>
        <v>0</v>
      </c>
      <c r="M5749" s="5">
        <v>0</v>
      </c>
      <c r="N5749" s="5">
        <v>57.608333333333299</v>
      </c>
      <c r="O5749" s="96">
        <v>193.82</v>
      </c>
      <c r="P5749" s="5">
        <v>55.8333333333333</v>
      </c>
      <c r="Q5749" s="99">
        <v>343.35</v>
      </c>
      <c r="R5749" s="99">
        <v>29.351999999999997</v>
      </c>
      <c r="S5749" s="99">
        <v>21.005000000000003</v>
      </c>
      <c r="T5749" s="30">
        <f t="shared" si="623"/>
        <v>171.29166666666669</v>
      </c>
      <c r="U5749" s="21">
        <f t="shared" si="627"/>
        <v>0</v>
      </c>
      <c r="V5749" s="21">
        <f t="shared" si="628"/>
        <v>-2.8181708333333303E-4</v>
      </c>
      <c r="W5749" s="21">
        <f t="shared" si="629"/>
        <v>0</v>
      </c>
    </row>
    <row r="5750" spans="1:23">
      <c r="A5750" s="2">
        <f t="shared" si="624"/>
        <v>45536</v>
      </c>
      <c r="B5750" s="3">
        <f t="shared" si="625"/>
        <v>45563</v>
      </c>
      <c r="C5750" s="7">
        <v>45563.75</v>
      </c>
      <c r="D5750" s="7">
        <v>45563.791666666664</v>
      </c>
      <c r="E5750" s="5">
        <v>82</v>
      </c>
      <c r="F5750" s="5">
        <v>-195.61666666666599</v>
      </c>
      <c r="G5750" s="5">
        <v>0.63333333333333297</v>
      </c>
      <c r="H5750" s="34" cm="1">
        <f t="array" ref="H5750">SUMPRODUCT(('ESB Networks Summary'!$C$5:$C$17384=Data!D5750)*('ESB Networks Summary'!$E$5:$E$17384))*1000*2-SUMPRODUCT(('ESB Networks Summary'!$C$5:$C$17384=Data!D5750)*('ESB Networks Summary'!$F$5:$F$17384))*1000*2</f>
        <v>2</v>
      </c>
      <c r="I5750" s="5">
        <v>0</v>
      </c>
      <c r="J5750" s="5">
        <v>0</v>
      </c>
      <c r="K5750" s="17">
        <v>1</v>
      </c>
      <c r="L5750" s="52">
        <f t="shared" si="626"/>
        <v>0</v>
      </c>
      <c r="M5750" s="5">
        <v>0</v>
      </c>
      <c r="N5750" s="5">
        <v>31.7083333333333</v>
      </c>
      <c r="O5750" s="96">
        <v>356.52</v>
      </c>
      <c r="P5750" s="5">
        <v>31.033333333333299</v>
      </c>
      <c r="Q5750" s="99">
        <v>115.61</v>
      </c>
      <c r="R5750" s="99">
        <v>28.605</v>
      </c>
      <c r="S5750" s="99">
        <v>20.727</v>
      </c>
      <c r="T5750" s="30">
        <f t="shared" si="623"/>
        <v>195.57499999999933</v>
      </c>
      <c r="U5750" s="21">
        <f t="shared" si="627"/>
        <v>9.0582499999999948E-5</v>
      </c>
      <c r="V5750" s="21">
        <f t="shared" si="628"/>
        <v>0</v>
      </c>
      <c r="W5750" s="21">
        <f t="shared" si="629"/>
        <v>0</v>
      </c>
    </row>
    <row r="5751" spans="1:23">
      <c r="A5751" s="2">
        <f t="shared" si="624"/>
        <v>45536</v>
      </c>
      <c r="B5751" s="3">
        <f t="shared" si="625"/>
        <v>45563</v>
      </c>
      <c r="C5751" s="7">
        <v>45563.770833333336</v>
      </c>
      <c r="D5751" s="7">
        <v>45563.8125</v>
      </c>
      <c r="E5751" s="5">
        <v>82</v>
      </c>
      <c r="F5751" s="5">
        <v>-197.666666666666</v>
      </c>
      <c r="G5751" s="5">
        <v>-3.7007434154171803E-17</v>
      </c>
      <c r="H5751" s="34" cm="1">
        <f t="array" ref="H5751">SUMPRODUCT(('ESB Networks Summary'!$C$5:$C$17384=Data!D5751)*('ESB Networks Summary'!$E$5:$E$17384))*1000*2-SUMPRODUCT(('ESB Networks Summary'!$C$5:$C$17384=Data!D5751)*('ESB Networks Summary'!$F$5:$F$17384))*1000*2</f>
        <v>4</v>
      </c>
      <c r="I5751" s="5">
        <v>0</v>
      </c>
      <c r="J5751" s="5">
        <v>0</v>
      </c>
      <c r="K5751" s="17">
        <v>1</v>
      </c>
      <c r="L5751" s="52">
        <f t="shared" si="626"/>
        <v>0</v>
      </c>
      <c r="M5751" s="5">
        <v>0</v>
      </c>
      <c r="N5751" s="5">
        <v>7.0333333333333297</v>
      </c>
      <c r="O5751" s="96">
        <v>356.52</v>
      </c>
      <c r="P5751" s="5">
        <v>9</v>
      </c>
      <c r="Q5751" s="99">
        <v>115.61</v>
      </c>
      <c r="R5751" s="99">
        <v>28.605</v>
      </c>
      <c r="S5751" s="99">
        <v>20.727</v>
      </c>
      <c r="T5751" s="30">
        <f t="shared" si="623"/>
        <v>199.63333333333267</v>
      </c>
      <c r="U5751" s="21">
        <f t="shared" si="627"/>
        <v>0</v>
      </c>
      <c r="V5751" s="21">
        <f t="shared" si="628"/>
        <v>-3.8352654385675952E-21</v>
      </c>
      <c r="W5751" s="21">
        <f t="shared" si="629"/>
        <v>0</v>
      </c>
    </row>
    <row r="5752" spans="1:23">
      <c r="A5752" s="2">
        <f t="shared" si="624"/>
        <v>45536</v>
      </c>
      <c r="B5752" s="3">
        <f t="shared" si="625"/>
        <v>45563</v>
      </c>
      <c r="C5752" s="7">
        <v>45563.791666666664</v>
      </c>
      <c r="D5752" s="7">
        <v>45563.833333333336</v>
      </c>
      <c r="E5752" s="5">
        <v>81</v>
      </c>
      <c r="F5752" s="5">
        <v>-192.083333333333</v>
      </c>
      <c r="G5752" s="5">
        <v>-0.81666666666666599</v>
      </c>
      <c r="H5752" s="34" cm="1">
        <f t="array" ref="H5752">SUMPRODUCT(('ESB Networks Summary'!$C$5:$C$17384=Data!D5752)*('ESB Networks Summary'!$E$5:$E$17384))*1000*2-SUMPRODUCT(('ESB Networks Summary'!$C$5:$C$17384=Data!D5752)*('ESB Networks Summary'!$F$5:$F$17384))*1000*2</f>
        <v>4</v>
      </c>
      <c r="I5752" s="5">
        <v>0</v>
      </c>
      <c r="J5752" s="5">
        <v>0</v>
      </c>
      <c r="K5752" s="17">
        <v>1</v>
      </c>
      <c r="L5752" s="52">
        <f t="shared" si="626"/>
        <v>0</v>
      </c>
      <c r="M5752" s="5">
        <v>0</v>
      </c>
      <c r="N5752" s="5">
        <v>7.2</v>
      </c>
      <c r="O5752" s="96">
        <v>53.52</v>
      </c>
      <c r="P5752" s="5">
        <v>0</v>
      </c>
      <c r="Q5752" s="99">
        <v>0</v>
      </c>
      <c r="R5752" s="99">
        <v>26.201000000000001</v>
      </c>
      <c r="S5752" s="99">
        <v>18.324000000000002</v>
      </c>
      <c r="T5752" s="30">
        <f t="shared" si="623"/>
        <v>184.06666666666632</v>
      </c>
      <c r="U5752" s="21">
        <f t="shared" si="627"/>
        <v>0</v>
      </c>
      <c r="V5752" s="21">
        <f t="shared" si="628"/>
        <v>-7.4822999999999944E-5</v>
      </c>
      <c r="W5752" s="21">
        <f t="shared" si="629"/>
        <v>0</v>
      </c>
    </row>
    <row r="5753" spans="1:23">
      <c r="A5753" s="2">
        <f t="shared" si="624"/>
        <v>45536</v>
      </c>
      <c r="B5753" s="3">
        <f t="shared" si="625"/>
        <v>45563</v>
      </c>
      <c r="C5753" s="7">
        <v>45563.8125</v>
      </c>
      <c r="D5753" s="7">
        <v>45563.854166666664</v>
      </c>
      <c r="E5753" s="5">
        <v>81</v>
      </c>
      <c r="F5753" s="5">
        <v>-194.933333333333</v>
      </c>
      <c r="G5753" s="5">
        <v>1.7666666666666599</v>
      </c>
      <c r="H5753" s="34" cm="1">
        <f t="array" ref="H5753">SUMPRODUCT(('ESB Networks Summary'!$C$5:$C$17384=Data!D5753)*('ESB Networks Summary'!$E$5:$E$17384))*1000*2-SUMPRODUCT(('ESB Networks Summary'!$C$5:$C$17384=Data!D5753)*('ESB Networks Summary'!$F$5:$F$17384))*1000*2</f>
        <v>4</v>
      </c>
      <c r="I5753" s="5">
        <v>0</v>
      </c>
      <c r="J5753" s="5">
        <v>0</v>
      </c>
      <c r="K5753" s="17">
        <v>1</v>
      </c>
      <c r="L5753" s="52">
        <f t="shared" si="626"/>
        <v>0</v>
      </c>
      <c r="M5753" s="5">
        <v>0</v>
      </c>
      <c r="N5753" s="5">
        <v>38.366666666666603</v>
      </c>
      <c r="O5753" s="96">
        <v>53.52</v>
      </c>
      <c r="P5753" s="5">
        <v>0</v>
      </c>
      <c r="Q5753" s="99">
        <v>0</v>
      </c>
      <c r="R5753" s="99">
        <v>26.201000000000001</v>
      </c>
      <c r="S5753" s="99">
        <v>18.324000000000002</v>
      </c>
      <c r="T5753" s="30">
        <f t="shared" si="623"/>
        <v>158.33333333333306</v>
      </c>
      <c r="U5753" s="21">
        <f t="shared" si="627"/>
        <v>2.3144216666666579E-4</v>
      </c>
      <c r="V5753" s="21">
        <f t="shared" si="628"/>
        <v>0</v>
      </c>
      <c r="W5753" s="21">
        <f t="shared" si="629"/>
        <v>0</v>
      </c>
    </row>
    <row r="5754" spans="1:23">
      <c r="A5754" s="2">
        <f t="shared" si="624"/>
        <v>45536</v>
      </c>
      <c r="B5754" s="3">
        <f t="shared" si="625"/>
        <v>45563</v>
      </c>
      <c r="C5754" s="7">
        <v>45563.833333333336</v>
      </c>
      <c r="D5754" s="7">
        <v>45563.875</v>
      </c>
      <c r="E5754" s="5">
        <v>80.099999999999994</v>
      </c>
      <c r="F5754" s="5">
        <v>-201</v>
      </c>
      <c r="G5754" s="5">
        <v>0.25</v>
      </c>
      <c r="H5754" s="34" cm="1">
        <f t="array" ref="H5754">SUMPRODUCT(('ESB Networks Summary'!$C$5:$C$17384=Data!D5754)*('ESB Networks Summary'!$E$5:$E$17384))*1000*2-SUMPRODUCT(('ESB Networks Summary'!$C$5:$C$17384=Data!D5754)*('ESB Networks Summary'!$F$5:$F$17384))*1000*2</f>
        <v>2</v>
      </c>
      <c r="I5754" s="5">
        <v>0</v>
      </c>
      <c r="J5754" s="5">
        <v>0</v>
      </c>
      <c r="K5754" s="17">
        <v>1</v>
      </c>
      <c r="L5754" s="52">
        <f t="shared" si="626"/>
        <v>0</v>
      </c>
      <c r="M5754" s="5">
        <v>0</v>
      </c>
      <c r="N5754" s="5">
        <v>31.733333333333299</v>
      </c>
      <c r="O5754" s="96">
        <v>17.86</v>
      </c>
      <c r="P5754" s="5">
        <v>0</v>
      </c>
      <c r="Q5754" s="99">
        <v>0</v>
      </c>
      <c r="R5754" s="99">
        <v>23.186</v>
      </c>
      <c r="S5754" s="99">
        <v>15.309000000000001</v>
      </c>
      <c r="T5754" s="30">
        <f t="shared" si="623"/>
        <v>169.51666666666671</v>
      </c>
      <c r="U5754" s="21">
        <f t="shared" si="627"/>
        <v>2.8982500000000002E-5</v>
      </c>
      <c r="V5754" s="21">
        <f t="shared" si="628"/>
        <v>0</v>
      </c>
      <c r="W5754" s="21">
        <f t="shared" si="629"/>
        <v>0</v>
      </c>
    </row>
    <row r="5755" spans="1:23">
      <c r="A5755" s="2">
        <f t="shared" si="624"/>
        <v>45536</v>
      </c>
      <c r="B5755" s="3">
        <f t="shared" si="625"/>
        <v>45563</v>
      </c>
      <c r="C5755" s="7">
        <v>45563.854166666664</v>
      </c>
      <c r="D5755" s="7">
        <v>45563.895833333336</v>
      </c>
      <c r="E5755" s="5">
        <v>79.899999999999906</v>
      </c>
      <c r="F5755" s="5">
        <v>-545.03333333333296</v>
      </c>
      <c r="G5755" s="5">
        <v>-0.9</v>
      </c>
      <c r="H5755" s="34" cm="1">
        <f t="array" ref="H5755">SUMPRODUCT(('ESB Networks Summary'!$C$5:$C$17384=Data!D5755)*('ESB Networks Summary'!$E$5:$E$17384))*1000*2-SUMPRODUCT(('ESB Networks Summary'!$C$5:$C$17384=Data!D5755)*('ESB Networks Summary'!$F$5:$F$17384))*1000*2</f>
        <v>6</v>
      </c>
      <c r="I5755" s="5">
        <v>0</v>
      </c>
      <c r="J5755" s="5">
        <v>0</v>
      </c>
      <c r="K5755" s="17">
        <v>1</v>
      </c>
      <c r="L5755" s="52">
        <f t="shared" si="626"/>
        <v>0</v>
      </c>
      <c r="M5755" s="5">
        <v>0</v>
      </c>
      <c r="N5755" s="5">
        <v>297.433333333333</v>
      </c>
      <c r="O5755" s="96">
        <v>17.86</v>
      </c>
      <c r="P5755" s="5">
        <v>0</v>
      </c>
      <c r="Q5755" s="99">
        <v>0</v>
      </c>
      <c r="R5755" s="99">
        <v>23.186</v>
      </c>
      <c r="S5755" s="99">
        <v>15.309000000000001</v>
      </c>
      <c r="T5755" s="30">
        <f t="shared" si="623"/>
        <v>246.7</v>
      </c>
      <c r="U5755" s="21">
        <f t="shared" si="627"/>
        <v>0</v>
      </c>
      <c r="V5755" s="21">
        <f t="shared" si="628"/>
        <v>-6.8890499999999994E-5</v>
      </c>
      <c r="W5755" s="21">
        <f t="shared" si="629"/>
        <v>0</v>
      </c>
    </row>
    <row r="5756" spans="1:23">
      <c r="A5756" s="2">
        <f t="shared" si="624"/>
        <v>45536</v>
      </c>
      <c r="B5756" s="3">
        <f t="shared" si="625"/>
        <v>45563</v>
      </c>
      <c r="C5756" s="7">
        <v>45563.875</v>
      </c>
      <c r="D5756" s="7">
        <v>45563.916666666664</v>
      </c>
      <c r="E5756" s="5">
        <v>78.8333333333333</v>
      </c>
      <c r="F5756" s="5">
        <v>-305.25</v>
      </c>
      <c r="G5756" s="5">
        <v>-0.70833333333333304</v>
      </c>
      <c r="H5756" s="34" cm="1">
        <f t="array" ref="H5756">SUMPRODUCT(('ESB Networks Summary'!$C$5:$C$17384=Data!D5756)*('ESB Networks Summary'!$E$5:$E$17384))*1000*2-SUMPRODUCT(('ESB Networks Summary'!$C$5:$C$17384=Data!D5756)*('ESB Networks Summary'!$F$5:$F$17384))*1000*2</f>
        <v>2</v>
      </c>
      <c r="I5756" s="5">
        <v>0</v>
      </c>
      <c r="J5756" s="5">
        <v>0</v>
      </c>
      <c r="K5756" s="17">
        <v>1</v>
      </c>
      <c r="L5756" s="52">
        <f t="shared" si="626"/>
        <v>0</v>
      </c>
      <c r="M5756" s="5">
        <v>0</v>
      </c>
      <c r="N5756" s="5">
        <v>168.29999999999899</v>
      </c>
      <c r="O5756" s="96">
        <v>14.13</v>
      </c>
      <c r="P5756" s="5">
        <v>0</v>
      </c>
      <c r="Q5756" s="99">
        <v>0</v>
      </c>
      <c r="R5756" s="99">
        <v>22.535</v>
      </c>
      <c r="S5756" s="99">
        <v>14.657</v>
      </c>
      <c r="T5756" s="30">
        <f t="shared" si="623"/>
        <v>136.24166666666767</v>
      </c>
      <c r="U5756" s="21">
        <f t="shared" si="627"/>
        <v>0</v>
      </c>
      <c r="V5756" s="21">
        <f t="shared" si="628"/>
        <v>-5.1910208333333315E-5</v>
      </c>
      <c r="W5756" s="21">
        <f t="shared" si="629"/>
        <v>0</v>
      </c>
    </row>
    <row r="5757" spans="1:23">
      <c r="A5757" s="2">
        <f t="shared" si="624"/>
        <v>45536</v>
      </c>
      <c r="B5757" s="3">
        <f t="shared" si="625"/>
        <v>45563</v>
      </c>
      <c r="C5757" s="7">
        <v>45563.895833333336</v>
      </c>
      <c r="D5757" s="7">
        <v>45563.9375</v>
      </c>
      <c r="E5757" s="5">
        <v>77.8</v>
      </c>
      <c r="F5757" s="5">
        <v>-429.51666666666603</v>
      </c>
      <c r="G5757" s="5">
        <v>0.1</v>
      </c>
      <c r="H5757" s="34" cm="1">
        <f t="array" ref="H5757">SUMPRODUCT(('ESB Networks Summary'!$C$5:$C$17384=Data!D5757)*('ESB Networks Summary'!$E$5:$E$17384))*1000*2-SUMPRODUCT(('ESB Networks Summary'!$C$5:$C$17384=Data!D5757)*('ESB Networks Summary'!$F$5:$F$17384))*1000*2</f>
        <v>4</v>
      </c>
      <c r="I5757" s="5">
        <v>0</v>
      </c>
      <c r="J5757" s="5">
        <v>0</v>
      </c>
      <c r="K5757" s="17">
        <v>1</v>
      </c>
      <c r="L5757" s="52">
        <f t="shared" si="626"/>
        <v>0</v>
      </c>
      <c r="M5757" s="5">
        <v>0</v>
      </c>
      <c r="N5757" s="5">
        <v>296.46666666666601</v>
      </c>
      <c r="O5757" s="96">
        <v>14.13</v>
      </c>
      <c r="P5757" s="5">
        <v>0</v>
      </c>
      <c r="Q5757" s="99">
        <v>0</v>
      </c>
      <c r="R5757" s="99">
        <v>22.535</v>
      </c>
      <c r="S5757" s="99">
        <v>14.657</v>
      </c>
      <c r="T5757" s="30">
        <f t="shared" si="623"/>
        <v>133.15000000000003</v>
      </c>
      <c r="U5757" s="21">
        <f t="shared" si="627"/>
        <v>1.1267500000000002E-5</v>
      </c>
      <c r="V5757" s="21">
        <f t="shared" si="628"/>
        <v>0</v>
      </c>
      <c r="W5757" s="21">
        <f t="shared" si="629"/>
        <v>0</v>
      </c>
    </row>
    <row r="5758" spans="1:23">
      <c r="A5758" s="2">
        <f t="shared" si="624"/>
        <v>45536</v>
      </c>
      <c r="B5758" s="3">
        <f t="shared" si="625"/>
        <v>45563</v>
      </c>
      <c r="C5758" s="7">
        <v>45563.916666666664</v>
      </c>
      <c r="D5758" s="7">
        <v>45563.958333333336</v>
      </c>
      <c r="E5758" s="5">
        <v>76.866666666666603</v>
      </c>
      <c r="F5758" s="5">
        <v>-431.83333333333297</v>
      </c>
      <c r="G5758" s="5">
        <v>-0.86666666666666603</v>
      </c>
      <c r="H5758" s="34" cm="1">
        <f t="array" ref="H5758">SUMPRODUCT(('ESB Networks Summary'!$C$5:$C$17384=Data!D5758)*('ESB Networks Summary'!$E$5:$E$17384))*1000*2-SUMPRODUCT(('ESB Networks Summary'!$C$5:$C$17384=Data!D5758)*('ESB Networks Summary'!$F$5:$F$17384))*1000*2</f>
        <v>2</v>
      </c>
      <c r="I5758" s="5">
        <v>0</v>
      </c>
      <c r="J5758" s="5">
        <v>0</v>
      </c>
      <c r="K5758" s="17">
        <v>1</v>
      </c>
      <c r="L5758" s="52">
        <f t="shared" si="626"/>
        <v>0</v>
      </c>
      <c r="M5758" s="5">
        <v>0</v>
      </c>
      <c r="N5758" s="5">
        <v>297.39999999999998</v>
      </c>
      <c r="O5758" s="96">
        <v>166.31</v>
      </c>
      <c r="P5758" s="5">
        <v>9.9999999999999895E-2</v>
      </c>
      <c r="Q5758" s="99">
        <v>0</v>
      </c>
      <c r="R5758" s="99">
        <v>19.253</v>
      </c>
      <c r="S5758" s="99">
        <v>16.259</v>
      </c>
      <c r="T5758" s="30">
        <f t="shared" si="623"/>
        <v>133.66666666666634</v>
      </c>
      <c r="U5758" s="21">
        <f t="shared" si="627"/>
        <v>0</v>
      </c>
      <c r="V5758" s="21">
        <f t="shared" si="628"/>
        <v>-7.0455666666666616E-5</v>
      </c>
      <c r="W5758" s="21">
        <f t="shared" si="629"/>
        <v>0</v>
      </c>
    </row>
    <row r="5759" spans="1:23">
      <c r="A5759" s="2">
        <f t="shared" si="624"/>
        <v>45536</v>
      </c>
      <c r="B5759" s="3">
        <f t="shared" si="625"/>
        <v>45563</v>
      </c>
      <c r="C5759" s="7">
        <v>45563.9375</v>
      </c>
      <c r="D5759" s="7">
        <v>45563.979166666664</v>
      </c>
      <c r="E5759" s="5">
        <v>75.766666666666595</v>
      </c>
      <c r="F5759" s="5">
        <v>-434.46666666666601</v>
      </c>
      <c r="G5759" s="5">
        <v>0.27499999999999902</v>
      </c>
      <c r="H5759" s="34" cm="1">
        <f t="array" ref="H5759">SUMPRODUCT(('ESB Networks Summary'!$C$5:$C$17384=Data!D5759)*('ESB Networks Summary'!$E$5:$E$17384))*1000*2-SUMPRODUCT(('ESB Networks Summary'!$C$5:$C$17384=Data!D5759)*('ESB Networks Summary'!$F$5:$F$17384))*1000*2</f>
        <v>4</v>
      </c>
      <c r="I5759" s="5">
        <v>0</v>
      </c>
      <c r="J5759" s="5">
        <v>0</v>
      </c>
      <c r="K5759" s="17">
        <v>1</v>
      </c>
      <c r="L5759" s="52">
        <f t="shared" si="626"/>
        <v>0</v>
      </c>
      <c r="M5759" s="5">
        <v>0</v>
      </c>
      <c r="N5759" s="5">
        <v>301.52499999999998</v>
      </c>
      <c r="O5759" s="96">
        <v>166.31</v>
      </c>
      <c r="P5759" s="5">
        <v>0</v>
      </c>
      <c r="Q5759" s="99">
        <v>0</v>
      </c>
      <c r="R5759" s="99">
        <v>19.253</v>
      </c>
      <c r="S5759" s="99">
        <v>16.259</v>
      </c>
      <c r="T5759" s="30">
        <f t="shared" si="623"/>
        <v>133.21666666666601</v>
      </c>
      <c r="U5759" s="21">
        <f t="shared" si="627"/>
        <v>2.6472874999999909E-5</v>
      </c>
      <c r="V5759" s="21">
        <f t="shared" si="628"/>
        <v>0</v>
      </c>
      <c r="W5759" s="21">
        <f t="shared" si="629"/>
        <v>0</v>
      </c>
    </row>
    <row r="5760" spans="1:23">
      <c r="A5760" s="2">
        <f t="shared" si="624"/>
        <v>45536</v>
      </c>
      <c r="B5760" s="3">
        <f t="shared" si="625"/>
        <v>45563</v>
      </c>
      <c r="C5760" s="7">
        <v>45563.958333333336</v>
      </c>
      <c r="D5760" s="7">
        <v>45564</v>
      </c>
      <c r="E5760" s="5">
        <v>74.8</v>
      </c>
      <c r="F5760" s="5">
        <v>-416.76666666666603</v>
      </c>
      <c r="G5760" s="5">
        <v>0.46666666666666601</v>
      </c>
      <c r="H5760" s="34" cm="1">
        <f t="array" ref="H5760">SUMPRODUCT(('ESB Networks Summary'!$C$5:$C$17384=Data!D5760)*('ESB Networks Summary'!$E$5:$E$17384))*1000*2-SUMPRODUCT(('ESB Networks Summary'!$C$5:$C$17384=Data!D5760)*('ESB Networks Summary'!$F$5:$F$17384))*1000*2</f>
        <v>2</v>
      </c>
      <c r="I5760" s="5">
        <v>0</v>
      </c>
      <c r="J5760" s="5">
        <v>0</v>
      </c>
      <c r="K5760" s="17">
        <v>1</v>
      </c>
      <c r="L5760" s="52">
        <f t="shared" si="626"/>
        <v>0</v>
      </c>
      <c r="M5760" s="5">
        <v>0</v>
      </c>
      <c r="N5760" s="5">
        <v>282.5</v>
      </c>
      <c r="O5760" s="96">
        <v>157.13</v>
      </c>
      <c r="P5760" s="5">
        <v>3.3333333333333298E-2</v>
      </c>
      <c r="Q5760" s="99">
        <v>0</v>
      </c>
      <c r="R5760" s="99">
        <v>16.649000000000001</v>
      </c>
      <c r="S5760" s="99">
        <v>13.656000000000001</v>
      </c>
      <c r="T5760" s="30">
        <f t="shared" si="623"/>
        <v>134.76666666666603</v>
      </c>
      <c r="U5760" s="21">
        <f t="shared" si="627"/>
        <v>3.8847666666666617E-5</v>
      </c>
      <c r="V5760" s="21">
        <f t="shared" si="628"/>
        <v>0</v>
      </c>
      <c r="W5760" s="21">
        <f t="shared" si="629"/>
        <v>0</v>
      </c>
    </row>
    <row r="5761" spans="1:23">
      <c r="A5761" s="2">
        <f t="shared" si="624"/>
        <v>45536</v>
      </c>
      <c r="B5761" s="3">
        <f t="shared" si="625"/>
        <v>45563</v>
      </c>
      <c r="C5761" s="7">
        <v>45563.979166666664</v>
      </c>
      <c r="D5761" s="7">
        <v>45564.020833333336</v>
      </c>
      <c r="E5761" s="5">
        <v>73.3333333333333</v>
      </c>
      <c r="F5761" s="5">
        <v>-804</v>
      </c>
      <c r="G5761" s="5">
        <v>1.93333333333333</v>
      </c>
      <c r="H5761" s="34" cm="1">
        <f t="array" ref="H5761">SUMPRODUCT(('ESB Networks Summary'!$C$5:$C$17384=Data!D5761)*('ESB Networks Summary'!$E$5:$E$17384))*1000*2-SUMPRODUCT(('ESB Networks Summary'!$C$5:$C$17384=Data!D5761)*('ESB Networks Summary'!$F$5:$F$17384))*1000*2</f>
        <v>4</v>
      </c>
      <c r="I5761" s="5">
        <v>0</v>
      </c>
      <c r="J5761" s="5">
        <v>0</v>
      </c>
      <c r="K5761" s="17">
        <v>1</v>
      </c>
      <c r="L5761" s="52">
        <f t="shared" si="626"/>
        <v>0</v>
      </c>
      <c r="M5761" s="5">
        <v>0</v>
      </c>
      <c r="N5761" s="5">
        <v>560.9</v>
      </c>
      <c r="O5761" s="96">
        <v>157.13</v>
      </c>
      <c r="P5761" s="5">
        <v>3.3333333333333298E-2</v>
      </c>
      <c r="Q5761" s="99">
        <v>0</v>
      </c>
      <c r="R5761" s="99">
        <v>16.649000000000001</v>
      </c>
      <c r="S5761" s="99">
        <v>13.656000000000001</v>
      </c>
      <c r="T5761" s="30">
        <f t="shared" si="623"/>
        <v>245.06666666666672</v>
      </c>
      <c r="U5761" s="21">
        <f t="shared" si="627"/>
        <v>1.6094033333333306E-4</v>
      </c>
      <c r="V5761" s="21">
        <f t="shared" si="628"/>
        <v>0</v>
      </c>
      <c r="W5761" s="21">
        <f t="shared" si="629"/>
        <v>0</v>
      </c>
    </row>
    <row r="5762" spans="1:23">
      <c r="A5762" s="2">
        <f t="shared" si="624"/>
        <v>45536</v>
      </c>
      <c r="B5762" s="3">
        <f t="shared" si="625"/>
        <v>45564</v>
      </c>
      <c r="C5762" s="7">
        <v>45564</v>
      </c>
      <c r="D5762" s="7">
        <v>45564.041666666664</v>
      </c>
      <c r="E5762" s="5">
        <v>72.066666666666606</v>
      </c>
      <c r="F5762" s="5">
        <v>-551.5</v>
      </c>
      <c r="G5762" s="5">
        <v>-0.36666666666666597</v>
      </c>
      <c r="H5762" s="34" cm="1">
        <f t="array" ref="H5762">SUMPRODUCT(('ESB Networks Summary'!$C$5:$C$17384=Data!D5762)*('ESB Networks Summary'!$E$5:$E$17384))*1000*2-SUMPRODUCT(('ESB Networks Summary'!$C$5:$C$17384=Data!D5762)*('ESB Networks Summary'!$F$5:$F$17384))*1000*2</f>
        <v>2</v>
      </c>
      <c r="I5762" s="5">
        <v>0</v>
      </c>
      <c r="J5762" s="5">
        <v>0</v>
      </c>
      <c r="K5762" s="17">
        <v>1</v>
      </c>
      <c r="L5762" s="52">
        <f t="shared" si="626"/>
        <v>0</v>
      </c>
      <c r="M5762" s="5">
        <v>0</v>
      </c>
      <c r="N5762" s="5">
        <v>418.21666666666601</v>
      </c>
      <c r="O5762" s="96">
        <v>40.03</v>
      </c>
      <c r="P5762" s="5">
        <v>0</v>
      </c>
      <c r="Q5762" s="99">
        <v>0</v>
      </c>
      <c r="R5762" s="99">
        <v>16.175000000000001</v>
      </c>
      <c r="S5762" s="99">
        <v>13.181000000000001</v>
      </c>
      <c r="T5762" s="30">
        <f t="shared" ref="T5762:T5825" si="630">P5762+G5762-N5762-F5762</f>
        <v>132.91666666666731</v>
      </c>
      <c r="U5762" s="21">
        <f t="shared" si="627"/>
        <v>0</v>
      </c>
      <c r="V5762" s="21">
        <f t="shared" si="628"/>
        <v>-2.4165166666666619E-5</v>
      </c>
      <c r="W5762" s="21">
        <f t="shared" si="629"/>
        <v>0</v>
      </c>
    </row>
    <row r="5763" spans="1:23">
      <c r="A5763" s="2">
        <f t="shared" ref="A5763:A5826" si="631">DATE(YEAR(C5763),MONTH(C5763),1)</f>
        <v>45536</v>
      </c>
      <c r="B5763" s="3">
        <f t="shared" ref="B5763:B5826" si="632">DATE(YEAR(C5763),MONTH(C5763),DAY(C5763))</f>
        <v>45564</v>
      </c>
      <c r="C5763" s="7">
        <v>45564.020833333336</v>
      </c>
      <c r="D5763" s="7">
        <v>45564.0625</v>
      </c>
      <c r="E5763" s="5">
        <v>71</v>
      </c>
      <c r="F5763" s="5">
        <v>-260.666666666666</v>
      </c>
      <c r="G5763" s="5">
        <v>0.43333333333333302</v>
      </c>
      <c r="H5763" s="34" cm="1">
        <f t="array" ref="H5763">SUMPRODUCT(('ESB Networks Summary'!$C$5:$C$17384=Data!D5763)*('ESB Networks Summary'!$E$5:$E$17384))*1000*2-SUMPRODUCT(('ESB Networks Summary'!$C$5:$C$17384=Data!D5763)*('ESB Networks Summary'!$F$5:$F$17384))*1000*2</f>
        <v>4</v>
      </c>
      <c r="I5763" s="5">
        <v>0</v>
      </c>
      <c r="J5763" s="5">
        <v>0</v>
      </c>
      <c r="K5763" s="17">
        <v>1</v>
      </c>
      <c r="L5763" s="52">
        <f t="shared" ref="L5763:L5826" si="633">IF(AND(K5763=2,K5762&lt;2),1,0)</f>
        <v>0</v>
      </c>
      <c r="M5763" s="5">
        <v>0</v>
      </c>
      <c r="N5763" s="5">
        <v>94.533333333333303</v>
      </c>
      <c r="O5763" s="96">
        <v>40.03</v>
      </c>
      <c r="P5763" s="5">
        <v>0</v>
      </c>
      <c r="Q5763" s="99">
        <v>0</v>
      </c>
      <c r="R5763" s="99">
        <v>16.175000000000001</v>
      </c>
      <c r="S5763" s="99">
        <v>13.181000000000001</v>
      </c>
      <c r="T5763" s="30">
        <f t="shared" si="630"/>
        <v>166.56666666666604</v>
      </c>
      <c r="U5763" s="21">
        <f t="shared" ref="U5763:U5826" si="634">IF(G5763&gt;0, G5763/1000*R5763/2,0)/100</f>
        <v>3.5045833333333309E-5</v>
      </c>
      <c r="V5763" s="21">
        <f t="shared" ref="V5763:V5826" si="635">IF(G5763&lt;0, G5763/1000*S5763/2,0)/100</f>
        <v>0</v>
      </c>
      <c r="W5763" s="21">
        <f t="shared" ref="W5763:W5826" si="636">IF(J5763&gt;P5763,J5763/1000/2*R5763/100,0)</f>
        <v>0</v>
      </c>
    </row>
    <row r="5764" spans="1:23">
      <c r="A5764" s="2">
        <f t="shared" si="631"/>
        <v>45536</v>
      </c>
      <c r="B5764" s="3">
        <f t="shared" si="632"/>
        <v>45564</v>
      </c>
      <c r="C5764" s="7">
        <v>45564.041666666664</v>
      </c>
      <c r="D5764" s="7">
        <v>45564.083333333336</v>
      </c>
      <c r="E5764" s="5">
        <v>70.6666666666666</v>
      </c>
      <c r="F5764" s="5">
        <v>-221.86666666666599</v>
      </c>
      <c r="G5764" s="5">
        <v>0.96666666666666601</v>
      </c>
      <c r="H5764" s="34" cm="1">
        <f t="array" ref="H5764">SUMPRODUCT(('ESB Networks Summary'!$C$5:$C$17384=Data!D5764)*('ESB Networks Summary'!$E$5:$E$17384))*1000*2-SUMPRODUCT(('ESB Networks Summary'!$C$5:$C$17384=Data!D5764)*('ESB Networks Summary'!$F$5:$F$17384))*1000*2</f>
        <v>4</v>
      </c>
      <c r="I5764" s="5">
        <v>0</v>
      </c>
      <c r="J5764" s="5">
        <v>0</v>
      </c>
      <c r="K5764" s="17">
        <v>1</v>
      </c>
      <c r="L5764" s="52">
        <f t="shared" si="633"/>
        <v>0</v>
      </c>
      <c r="M5764" s="5">
        <v>0</v>
      </c>
      <c r="N5764" s="5">
        <v>55.199999999999903</v>
      </c>
      <c r="O5764" s="96">
        <v>32.81</v>
      </c>
      <c r="P5764" s="5">
        <v>0</v>
      </c>
      <c r="Q5764" s="99">
        <v>0</v>
      </c>
      <c r="R5764" s="99">
        <v>16.372</v>
      </c>
      <c r="S5764" s="99">
        <v>13.378</v>
      </c>
      <c r="T5764" s="30">
        <f t="shared" si="630"/>
        <v>167.63333333333276</v>
      </c>
      <c r="U5764" s="21">
        <f t="shared" si="634"/>
        <v>7.9131333333333278E-5</v>
      </c>
      <c r="V5764" s="21">
        <f t="shared" si="635"/>
        <v>0</v>
      </c>
      <c r="W5764" s="21">
        <f t="shared" si="636"/>
        <v>0</v>
      </c>
    </row>
    <row r="5765" spans="1:23">
      <c r="A5765" s="2">
        <f t="shared" si="631"/>
        <v>45536</v>
      </c>
      <c r="B5765" s="3">
        <f t="shared" si="632"/>
        <v>45564</v>
      </c>
      <c r="C5765" s="7">
        <v>45564.0625</v>
      </c>
      <c r="D5765" s="7">
        <v>45564.104166666664</v>
      </c>
      <c r="E5765" s="5">
        <v>70</v>
      </c>
      <c r="F5765" s="5">
        <v>-217.125</v>
      </c>
      <c r="G5765" s="5">
        <v>7.49999999999999E-2</v>
      </c>
      <c r="H5765" s="34" cm="1">
        <f t="array" ref="H5765">SUMPRODUCT(('ESB Networks Summary'!$C$5:$C$17384=Data!D5765)*('ESB Networks Summary'!$E$5:$E$17384))*1000*2-SUMPRODUCT(('ESB Networks Summary'!$C$5:$C$17384=Data!D5765)*('ESB Networks Summary'!$F$5:$F$17384))*1000*2</f>
        <v>2</v>
      </c>
      <c r="I5765" s="5">
        <v>0</v>
      </c>
      <c r="J5765" s="5">
        <v>0</v>
      </c>
      <c r="K5765" s="17">
        <v>1</v>
      </c>
      <c r="L5765" s="52">
        <f t="shared" si="633"/>
        <v>0</v>
      </c>
      <c r="M5765" s="5">
        <v>0</v>
      </c>
      <c r="N5765" s="5">
        <v>41.199999999999903</v>
      </c>
      <c r="O5765" s="96">
        <v>32.81</v>
      </c>
      <c r="P5765" s="5">
        <v>3.3333333333333298E-2</v>
      </c>
      <c r="Q5765" s="99">
        <v>0</v>
      </c>
      <c r="R5765" s="99">
        <v>16.372</v>
      </c>
      <c r="S5765" s="99">
        <v>13.378</v>
      </c>
      <c r="T5765" s="30">
        <f t="shared" si="630"/>
        <v>176.03333333333342</v>
      </c>
      <c r="U5765" s="21">
        <f t="shared" si="634"/>
        <v>6.1394999999999918E-6</v>
      </c>
      <c r="V5765" s="21">
        <f t="shared" si="635"/>
        <v>0</v>
      </c>
      <c r="W5765" s="21">
        <f t="shared" si="636"/>
        <v>0</v>
      </c>
    </row>
    <row r="5766" spans="1:23">
      <c r="A5766" s="2">
        <f t="shared" si="631"/>
        <v>45536</v>
      </c>
      <c r="B5766" s="3">
        <f t="shared" si="632"/>
        <v>45564</v>
      </c>
      <c r="C5766" s="7">
        <v>45564.083333333336</v>
      </c>
      <c r="D5766" s="7">
        <v>45564.125</v>
      </c>
      <c r="E5766" s="5">
        <v>69.599999999999994</v>
      </c>
      <c r="F5766" s="5">
        <v>-204</v>
      </c>
      <c r="G5766" s="5">
        <v>0.625</v>
      </c>
      <c r="H5766" s="34" cm="1">
        <f t="array" ref="H5766">SUMPRODUCT(('ESB Networks Summary'!$C$5:$C$17384=Data!D5766)*('ESB Networks Summary'!$E$5:$E$17384))*1000*2-SUMPRODUCT(('ESB Networks Summary'!$C$5:$C$17384=Data!D5766)*('ESB Networks Summary'!$F$5:$F$17384))*1000*2</f>
        <v>4</v>
      </c>
      <c r="I5766" s="5">
        <v>0</v>
      </c>
      <c r="J5766" s="5">
        <v>0</v>
      </c>
      <c r="K5766" s="17">
        <v>1</v>
      </c>
      <c r="L5766" s="52">
        <f t="shared" si="633"/>
        <v>0</v>
      </c>
      <c r="M5766" s="5">
        <v>0</v>
      </c>
      <c r="N5766" s="5">
        <v>26.066666666666599</v>
      </c>
      <c r="O5766" s="96">
        <v>14.7</v>
      </c>
      <c r="P5766" s="5">
        <v>0.41666666666666602</v>
      </c>
      <c r="Q5766" s="99">
        <v>0</v>
      </c>
      <c r="R5766" s="99">
        <v>15.191999999999998</v>
      </c>
      <c r="S5766" s="99">
        <v>12.199</v>
      </c>
      <c r="T5766" s="30">
        <f t="shared" si="630"/>
        <v>178.97500000000008</v>
      </c>
      <c r="U5766" s="21">
        <f t="shared" si="634"/>
        <v>4.7475000000000002E-5</v>
      </c>
      <c r="V5766" s="21">
        <f t="shared" si="635"/>
        <v>0</v>
      </c>
      <c r="W5766" s="21">
        <f t="shared" si="636"/>
        <v>0</v>
      </c>
    </row>
    <row r="5767" spans="1:23">
      <c r="A5767" s="2">
        <f t="shared" si="631"/>
        <v>45536</v>
      </c>
      <c r="B5767" s="3">
        <f t="shared" si="632"/>
        <v>45564</v>
      </c>
      <c r="C5767" s="7">
        <v>45564.104166666664</v>
      </c>
      <c r="D5767" s="7">
        <v>45564.145833333336</v>
      </c>
      <c r="E5767" s="5">
        <v>69</v>
      </c>
      <c r="F5767" s="5">
        <v>-202.5</v>
      </c>
      <c r="G5767" s="5">
        <v>0.133333333333333</v>
      </c>
      <c r="H5767" s="34" cm="1">
        <f t="array" ref="H5767">SUMPRODUCT(('ESB Networks Summary'!$C$5:$C$17384=Data!D5767)*('ESB Networks Summary'!$E$5:$E$17384))*1000*2-SUMPRODUCT(('ESB Networks Summary'!$C$5:$C$17384=Data!D5767)*('ESB Networks Summary'!$F$5:$F$17384))*1000*2</f>
        <v>4</v>
      </c>
      <c r="I5767" s="5">
        <v>0</v>
      </c>
      <c r="J5767" s="5">
        <v>0</v>
      </c>
      <c r="K5767" s="17">
        <v>1</v>
      </c>
      <c r="L5767" s="52">
        <f t="shared" si="633"/>
        <v>0</v>
      </c>
      <c r="M5767" s="5">
        <v>0</v>
      </c>
      <c r="N5767" s="5">
        <v>94.433333333333294</v>
      </c>
      <c r="O5767" s="96">
        <v>14.7</v>
      </c>
      <c r="P5767" s="5">
        <v>0.73333333333333295</v>
      </c>
      <c r="Q5767" s="99">
        <v>0</v>
      </c>
      <c r="R5767" s="99">
        <v>15.191999999999998</v>
      </c>
      <c r="S5767" s="99">
        <v>12.199</v>
      </c>
      <c r="T5767" s="30">
        <f t="shared" si="630"/>
        <v>108.93333333333337</v>
      </c>
      <c r="U5767" s="21">
        <f t="shared" si="634"/>
        <v>1.0127999999999973E-5</v>
      </c>
      <c r="V5767" s="21">
        <f t="shared" si="635"/>
        <v>0</v>
      </c>
      <c r="W5767" s="21">
        <f t="shared" si="636"/>
        <v>0</v>
      </c>
    </row>
    <row r="5768" spans="1:23">
      <c r="A5768" s="2">
        <f t="shared" si="631"/>
        <v>45536</v>
      </c>
      <c r="B5768" s="3">
        <f t="shared" si="632"/>
        <v>45564</v>
      </c>
      <c r="C5768" s="7">
        <v>45564.125</v>
      </c>
      <c r="D5768" s="7">
        <v>45564.166666666664</v>
      </c>
      <c r="E5768" s="5">
        <v>68.566666666666606</v>
      </c>
      <c r="F5768" s="5">
        <v>-206.416666666666</v>
      </c>
      <c r="G5768" s="5">
        <v>-1.6666666666666601E-2</v>
      </c>
      <c r="H5768" s="34" cm="1">
        <f t="array" ref="H5768">SUMPRODUCT(('ESB Networks Summary'!$C$5:$C$17384=Data!D5768)*('ESB Networks Summary'!$E$5:$E$17384))*1000*2-SUMPRODUCT(('ESB Networks Summary'!$C$5:$C$17384=Data!D5768)*('ESB Networks Summary'!$F$5:$F$17384))*1000*2</f>
        <v>2</v>
      </c>
      <c r="I5768" s="5">
        <v>0</v>
      </c>
      <c r="J5768" s="5">
        <v>0</v>
      </c>
      <c r="K5768" s="17">
        <v>1</v>
      </c>
      <c r="L5768" s="52">
        <f t="shared" si="633"/>
        <v>0</v>
      </c>
      <c r="M5768" s="5">
        <v>0</v>
      </c>
      <c r="N5768" s="5">
        <v>35.8333333333333</v>
      </c>
      <c r="O5768" s="96">
        <v>21.94</v>
      </c>
      <c r="P5768" s="5">
        <v>0.76666666666666605</v>
      </c>
      <c r="Q5768" s="99">
        <v>0</v>
      </c>
      <c r="R5768" s="99">
        <v>13.303999999999998</v>
      </c>
      <c r="S5768" s="99">
        <v>10.309999999999999</v>
      </c>
      <c r="T5768" s="30">
        <f t="shared" si="630"/>
        <v>171.33333333333269</v>
      </c>
      <c r="U5768" s="21">
        <f t="shared" si="634"/>
        <v>0</v>
      </c>
      <c r="V5768" s="21">
        <f t="shared" si="635"/>
        <v>-8.5916666666666306E-7</v>
      </c>
      <c r="W5768" s="21">
        <f t="shared" si="636"/>
        <v>0</v>
      </c>
    </row>
    <row r="5769" spans="1:23">
      <c r="A5769" s="2">
        <f t="shared" si="631"/>
        <v>45536</v>
      </c>
      <c r="B5769" s="3">
        <f t="shared" si="632"/>
        <v>45564</v>
      </c>
      <c r="C5769" s="7">
        <v>45564.145833333336</v>
      </c>
      <c r="D5769" s="7">
        <v>45564.1875</v>
      </c>
      <c r="E5769" s="5">
        <v>68</v>
      </c>
      <c r="F5769" s="5">
        <v>-199.375</v>
      </c>
      <c r="G5769" s="5">
        <v>-0.6</v>
      </c>
      <c r="H5769" s="34" cm="1">
        <f t="array" ref="H5769">SUMPRODUCT(('ESB Networks Summary'!$C$5:$C$17384=Data!D5769)*('ESB Networks Summary'!$E$5:$E$17384))*1000*2-SUMPRODUCT(('ESB Networks Summary'!$C$5:$C$17384=Data!D5769)*('ESB Networks Summary'!$F$5:$F$17384))*1000*2</f>
        <v>4</v>
      </c>
      <c r="I5769" s="5">
        <v>0</v>
      </c>
      <c r="J5769" s="5">
        <v>0</v>
      </c>
      <c r="K5769" s="17">
        <v>1</v>
      </c>
      <c r="L5769" s="52">
        <f t="shared" si="633"/>
        <v>0</v>
      </c>
      <c r="M5769" s="5">
        <v>0</v>
      </c>
      <c r="N5769" s="5">
        <v>34.566666666666599</v>
      </c>
      <c r="O5769" s="96">
        <v>21.94</v>
      </c>
      <c r="P5769" s="5">
        <v>0.79999999999999905</v>
      </c>
      <c r="Q5769" s="99">
        <v>0</v>
      </c>
      <c r="R5769" s="99">
        <v>13.303999999999998</v>
      </c>
      <c r="S5769" s="99">
        <v>10.309999999999999</v>
      </c>
      <c r="T5769" s="30">
        <f t="shared" si="630"/>
        <v>165.00833333333338</v>
      </c>
      <c r="U5769" s="21">
        <f t="shared" si="634"/>
        <v>0</v>
      </c>
      <c r="V5769" s="21">
        <f t="shared" si="635"/>
        <v>-3.0929999999999997E-5</v>
      </c>
      <c r="W5769" s="21">
        <f t="shared" si="636"/>
        <v>0</v>
      </c>
    </row>
    <row r="5770" spans="1:23">
      <c r="A5770" s="2">
        <f t="shared" si="631"/>
        <v>45536</v>
      </c>
      <c r="B5770" s="3">
        <f t="shared" si="632"/>
        <v>45564</v>
      </c>
      <c r="C5770" s="7">
        <v>45564.166666666664</v>
      </c>
      <c r="D5770" s="7">
        <v>45564.208333333336</v>
      </c>
      <c r="E5770" s="5">
        <v>67.7</v>
      </c>
      <c r="F5770" s="5">
        <v>-207.333333333333</v>
      </c>
      <c r="G5770" s="5">
        <v>1.1000000000000001</v>
      </c>
      <c r="H5770" s="34" cm="1">
        <f t="array" ref="H5770">SUMPRODUCT(('ESB Networks Summary'!$C$5:$C$17384=Data!D5770)*('ESB Networks Summary'!$E$5:$E$17384))*1000*2-SUMPRODUCT(('ESB Networks Summary'!$C$5:$C$17384=Data!D5770)*('ESB Networks Summary'!$F$5:$F$17384))*1000*2</f>
        <v>4</v>
      </c>
      <c r="I5770" s="5">
        <v>0</v>
      </c>
      <c r="J5770" s="5">
        <v>0</v>
      </c>
      <c r="K5770" s="17">
        <v>1</v>
      </c>
      <c r="L5770" s="52">
        <f t="shared" si="633"/>
        <v>0</v>
      </c>
      <c r="M5770" s="5">
        <v>0</v>
      </c>
      <c r="N5770" s="5">
        <v>22.066666666666599</v>
      </c>
      <c r="O5770" s="96">
        <v>884.76</v>
      </c>
      <c r="P5770" s="5">
        <v>0.79999999999999905</v>
      </c>
      <c r="Q5770" s="99">
        <v>0</v>
      </c>
      <c r="R5770" s="99">
        <v>13.180000000000001</v>
      </c>
      <c r="S5770" s="99">
        <v>10.186</v>
      </c>
      <c r="T5770" s="30">
        <f t="shared" si="630"/>
        <v>187.1666666666664</v>
      </c>
      <c r="U5770" s="21">
        <f t="shared" si="634"/>
        <v>7.2490000000000006E-5</v>
      </c>
      <c r="V5770" s="21">
        <f t="shared" si="635"/>
        <v>0</v>
      </c>
      <c r="W5770" s="21">
        <f t="shared" si="636"/>
        <v>0</v>
      </c>
    </row>
    <row r="5771" spans="1:23">
      <c r="A5771" s="2">
        <f t="shared" si="631"/>
        <v>45536</v>
      </c>
      <c r="B5771" s="3">
        <f t="shared" si="632"/>
        <v>45564</v>
      </c>
      <c r="C5771" s="7">
        <v>45564.1875</v>
      </c>
      <c r="D5771" s="7">
        <v>45564.229166666664</v>
      </c>
      <c r="E5771" s="5">
        <v>63.316666666666599</v>
      </c>
      <c r="F5771" s="5">
        <v>-3765.6583333333301</v>
      </c>
      <c r="G5771" s="5">
        <v>-3.5</v>
      </c>
      <c r="H5771" s="34" cm="1">
        <f t="array" ref="H5771">SUMPRODUCT(('ESB Networks Summary'!$C$5:$C$17384=Data!D5771)*('ESB Networks Summary'!$E$5:$E$17384))*1000*2-SUMPRODUCT(('ESB Networks Summary'!$C$5:$C$17384=Data!D5771)*('ESB Networks Summary'!$F$5:$F$17384))*1000*2</f>
        <v>12</v>
      </c>
      <c r="I5771" s="5">
        <v>2860.2833333333301</v>
      </c>
      <c r="J5771" s="5">
        <v>0</v>
      </c>
      <c r="K5771" s="17">
        <v>1</v>
      </c>
      <c r="L5771" s="52">
        <f t="shared" si="633"/>
        <v>0</v>
      </c>
      <c r="M5771" s="5">
        <v>0</v>
      </c>
      <c r="N5771" s="5">
        <v>3402.4583333333298</v>
      </c>
      <c r="O5771" s="96">
        <v>884.76</v>
      </c>
      <c r="P5771" s="5">
        <v>0.46666666666666601</v>
      </c>
      <c r="Q5771" s="99">
        <v>0</v>
      </c>
      <c r="R5771" s="99">
        <v>13.180000000000001</v>
      </c>
      <c r="S5771" s="99">
        <v>10.186</v>
      </c>
      <c r="T5771" s="30">
        <f t="shared" si="630"/>
        <v>360.16666666666697</v>
      </c>
      <c r="U5771" s="21">
        <f t="shared" si="634"/>
        <v>0</v>
      </c>
      <c r="V5771" s="21">
        <f t="shared" si="635"/>
        <v>-1.7825500000000002E-4</v>
      </c>
      <c r="W5771" s="21">
        <f t="shared" si="636"/>
        <v>0</v>
      </c>
    </row>
    <row r="5772" spans="1:23">
      <c r="A5772" s="2">
        <f t="shared" si="631"/>
        <v>45536</v>
      </c>
      <c r="B5772" s="3">
        <f t="shared" si="632"/>
        <v>45564</v>
      </c>
      <c r="C5772" s="7">
        <v>45564.208333333336</v>
      </c>
      <c r="D5772" s="7">
        <v>45564.25</v>
      </c>
      <c r="E5772" s="5">
        <v>58.1666666666666</v>
      </c>
      <c r="F5772" s="5">
        <v>-282.38333333333298</v>
      </c>
      <c r="G5772" s="5">
        <v>-436.38333333333298</v>
      </c>
      <c r="H5772" s="34" cm="1">
        <f t="array" ref="H5772">SUMPRODUCT(('ESB Networks Summary'!$C$5:$C$17384=Data!D5772)*('ESB Networks Summary'!$E$5:$E$17384))*1000*2-SUMPRODUCT(('ESB Networks Summary'!$C$5:$C$17384=Data!D5772)*('ESB Networks Summary'!$F$5:$F$17384))*1000*2</f>
        <v>8</v>
      </c>
      <c r="I5772" s="5">
        <v>457.36666666666599</v>
      </c>
      <c r="J5772" s="5">
        <v>0</v>
      </c>
      <c r="K5772" s="17">
        <v>1</v>
      </c>
      <c r="L5772" s="52">
        <f t="shared" si="633"/>
        <v>0</v>
      </c>
      <c r="M5772" s="5">
        <v>0</v>
      </c>
      <c r="N5772" s="5">
        <v>144.44999999999999</v>
      </c>
      <c r="O5772" s="96">
        <v>1250.5899999999999</v>
      </c>
      <c r="P5772" s="5">
        <v>1</v>
      </c>
      <c r="Q5772" s="99">
        <v>0</v>
      </c>
      <c r="R5772" s="99">
        <v>13.441999999999998</v>
      </c>
      <c r="S5772" s="99">
        <v>10.449</v>
      </c>
      <c r="T5772" s="30">
        <f t="shared" si="630"/>
        <v>-297.45000000000005</v>
      </c>
      <c r="U5772" s="21">
        <f t="shared" si="634"/>
        <v>0</v>
      </c>
      <c r="V5772" s="21">
        <f t="shared" si="635"/>
        <v>-2.2798847249999983E-2</v>
      </c>
      <c r="W5772" s="21">
        <f t="shared" si="636"/>
        <v>0</v>
      </c>
    </row>
    <row r="5773" spans="1:23">
      <c r="A5773" s="2">
        <f t="shared" si="631"/>
        <v>45536</v>
      </c>
      <c r="B5773" s="3">
        <f t="shared" si="632"/>
        <v>45564</v>
      </c>
      <c r="C5773" s="7">
        <v>45564.229166666664</v>
      </c>
      <c r="D5773" s="7">
        <v>45564.270833333336</v>
      </c>
      <c r="E5773" s="5">
        <v>57</v>
      </c>
      <c r="F5773" s="5">
        <v>-206</v>
      </c>
      <c r="G5773" s="5">
        <v>-0.56666666666666599</v>
      </c>
      <c r="H5773" s="34" cm="1">
        <f t="array" ref="H5773">SUMPRODUCT(('ESB Networks Summary'!$C$5:$C$17384=Data!D5773)*('ESB Networks Summary'!$E$5:$E$17384))*1000*2-SUMPRODUCT(('ESB Networks Summary'!$C$5:$C$17384=Data!D5773)*('ESB Networks Summary'!$F$5:$F$17384))*1000*2</f>
        <v>8</v>
      </c>
      <c r="I5773" s="5">
        <v>0</v>
      </c>
      <c r="J5773" s="5">
        <v>0</v>
      </c>
      <c r="K5773" s="17">
        <v>1</v>
      </c>
      <c r="L5773" s="52">
        <f t="shared" si="633"/>
        <v>0</v>
      </c>
      <c r="M5773" s="5">
        <v>0</v>
      </c>
      <c r="N5773" s="5">
        <v>17.599999999999898</v>
      </c>
      <c r="O5773" s="96">
        <v>1250.5899999999999</v>
      </c>
      <c r="P5773" s="5">
        <v>4.8999999999999897</v>
      </c>
      <c r="Q5773" s="99">
        <v>0</v>
      </c>
      <c r="R5773" s="99">
        <v>13.441999999999998</v>
      </c>
      <c r="S5773" s="99">
        <v>10.449</v>
      </c>
      <c r="T5773" s="30">
        <f t="shared" si="630"/>
        <v>192.73333333333343</v>
      </c>
      <c r="U5773" s="21">
        <f t="shared" si="634"/>
        <v>0</v>
      </c>
      <c r="V5773" s="21">
        <f t="shared" si="635"/>
        <v>-2.9605499999999962E-5</v>
      </c>
      <c r="W5773" s="21">
        <f t="shared" si="636"/>
        <v>0</v>
      </c>
    </row>
    <row r="5774" spans="1:23">
      <c r="A5774" s="2">
        <f t="shared" si="631"/>
        <v>45536</v>
      </c>
      <c r="B5774" s="3">
        <f t="shared" si="632"/>
        <v>45564</v>
      </c>
      <c r="C5774" s="7">
        <v>45564.25</v>
      </c>
      <c r="D5774" s="7">
        <v>45564.291666666664</v>
      </c>
      <c r="E5774" s="5">
        <v>56.199999999999903</v>
      </c>
      <c r="F5774" s="5">
        <v>-463.7</v>
      </c>
      <c r="G5774" s="5">
        <v>1.2333333333333301</v>
      </c>
      <c r="H5774" s="34" cm="1">
        <f t="array" ref="H5774">SUMPRODUCT(('ESB Networks Summary'!$C$5:$C$17384=Data!D5774)*('ESB Networks Summary'!$E$5:$E$17384))*1000*2-SUMPRODUCT(('ESB Networks Summary'!$C$5:$C$17384=Data!D5774)*('ESB Networks Summary'!$F$5:$F$17384))*1000*2</f>
        <v>6</v>
      </c>
      <c r="I5774" s="5">
        <v>0</v>
      </c>
      <c r="J5774" s="5">
        <v>0</v>
      </c>
      <c r="K5774" s="17">
        <v>1</v>
      </c>
      <c r="L5774" s="52">
        <f t="shared" si="633"/>
        <v>0</v>
      </c>
      <c r="M5774" s="5">
        <v>0</v>
      </c>
      <c r="N5774" s="5">
        <v>60.341666666666598</v>
      </c>
      <c r="O5774" s="96">
        <v>56.8</v>
      </c>
      <c r="P5774" s="5">
        <v>25.8</v>
      </c>
      <c r="Q5774" s="99">
        <v>0</v>
      </c>
      <c r="R5774" s="99">
        <v>15.922999999999998</v>
      </c>
      <c r="S5774" s="99">
        <v>12.940999999999999</v>
      </c>
      <c r="T5774" s="30">
        <f t="shared" si="630"/>
        <v>430.39166666666671</v>
      </c>
      <c r="U5774" s="21">
        <f t="shared" si="634"/>
        <v>9.8191833333333053E-5</v>
      </c>
      <c r="V5774" s="21">
        <f t="shared" si="635"/>
        <v>0</v>
      </c>
      <c r="W5774" s="21">
        <f t="shared" si="636"/>
        <v>0</v>
      </c>
    </row>
    <row r="5775" spans="1:23">
      <c r="A5775" s="2">
        <f t="shared" si="631"/>
        <v>45536</v>
      </c>
      <c r="B5775" s="3">
        <f t="shared" si="632"/>
        <v>45564</v>
      </c>
      <c r="C5775" s="7">
        <v>45564.270833333336</v>
      </c>
      <c r="D5775" s="7">
        <v>45564.3125</v>
      </c>
      <c r="E5775" s="5">
        <v>55</v>
      </c>
      <c r="F5775" s="5">
        <v>-227.875</v>
      </c>
      <c r="G5775" s="5">
        <v>-3.7166666666666601</v>
      </c>
      <c r="H5775" s="34" cm="1">
        <f t="array" ref="H5775">SUMPRODUCT(('ESB Networks Summary'!$C$5:$C$17384=Data!D5775)*('ESB Networks Summary'!$E$5:$E$17384))*1000*2-SUMPRODUCT(('ESB Networks Summary'!$C$5:$C$17384=Data!D5775)*('ESB Networks Summary'!$F$5:$F$17384))*1000*2</f>
        <v>2</v>
      </c>
      <c r="I5775" s="5">
        <v>0</v>
      </c>
      <c r="J5775" s="5">
        <v>0</v>
      </c>
      <c r="K5775" s="17">
        <v>1</v>
      </c>
      <c r="L5775" s="52">
        <f t="shared" si="633"/>
        <v>0</v>
      </c>
      <c r="M5775" s="5">
        <v>0</v>
      </c>
      <c r="N5775" s="5">
        <v>98.55</v>
      </c>
      <c r="O5775" s="96">
        <v>56.8</v>
      </c>
      <c r="P5775" s="5">
        <v>32.191666666666599</v>
      </c>
      <c r="Q5775" s="99">
        <v>0</v>
      </c>
      <c r="R5775" s="99">
        <v>15.922999999999998</v>
      </c>
      <c r="S5775" s="99">
        <v>12.940999999999999</v>
      </c>
      <c r="T5775" s="30">
        <f t="shared" si="630"/>
        <v>157.79999999999995</v>
      </c>
      <c r="U5775" s="21">
        <f t="shared" si="634"/>
        <v>0</v>
      </c>
      <c r="V5775" s="21">
        <f t="shared" si="635"/>
        <v>-2.4048691666666623E-4</v>
      </c>
      <c r="W5775" s="21">
        <f t="shared" si="636"/>
        <v>0</v>
      </c>
    </row>
    <row r="5776" spans="1:23">
      <c r="A5776" s="2">
        <f t="shared" si="631"/>
        <v>45536</v>
      </c>
      <c r="B5776" s="3">
        <f t="shared" si="632"/>
        <v>45564</v>
      </c>
      <c r="C5776" s="7">
        <v>45564.291666666664</v>
      </c>
      <c r="D5776" s="7">
        <v>45564.333333333336</v>
      </c>
      <c r="E5776" s="5">
        <v>54.766666666666602</v>
      </c>
      <c r="F5776" s="5">
        <v>-150.79999999999899</v>
      </c>
      <c r="G5776" s="5">
        <v>0.93333333333333302</v>
      </c>
      <c r="H5776" s="34" cm="1">
        <f t="array" ref="H5776">SUMPRODUCT(('ESB Networks Summary'!$C$5:$C$17384=Data!D5776)*('ESB Networks Summary'!$E$5:$E$17384))*1000*2-SUMPRODUCT(('ESB Networks Summary'!$C$5:$C$17384=Data!D5776)*('ESB Networks Summary'!$F$5:$F$17384))*1000*2</f>
        <v>2</v>
      </c>
      <c r="I5776" s="5">
        <v>0</v>
      </c>
      <c r="J5776" s="5">
        <v>0</v>
      </c>
      <c r="K5776" s="17">
        <v>1</v>
      </c>
      <c r="L5776" s="52">
        <f t="shared" si="633"/>
        <v>0</v>
      </c>
      <c r="M5776" s="5">
        <v>0</v>
      </c>
      <c r="N5776" s="5">
        <v>4.5</v>
      </c>
      <c r="O5776" s="96">
        <v>32.18</v>
      </c>
      <c r="P5776" s="5">
        <v>35.1666666666666</v>
      </c>
      <c r="Q5776" s="99">
        <v>28.68</v>
      </c>
      <c r="R5776" s="99">
        <v>21.193999999999999</v>
      </c>
      <c r="S5776" s="99">
        <v>13.315999999999999</v>
      </c>
      <c r="T5776" s="30">
        <f t="shared" si="630"/>
        <v>182.39999999999893</v>
      </c>
      <c r="U5776" s="21">
        <f t="shared" si="634"/>
        <v>9.8905333333333296E-5</v>
      </c>
      <c r="V5776" s="21">
        <f t="shared" si="635"/>
        <v>0</v>
      </c>
      <c r="W5776" s="21">
        <f t="shared" si="636"/>
        <v>0</v>
      </c>
    </row>
    <row r="5777" spans="1:23">
      <c r="A5777" s="2">
        <f t="shared" si="631"/>
        <v>45536</v>
      </c>
      <c r="B5777" s="3">
        <f t="shared" si="632"/>
        <v>45564</v>
      </c>
      <c r="C5777" s="7">
        <v>45564.3125</v>
      </c>
      <c r="D5777" s="7">
        <v>45564.354166666664</v>
      </c>
      <c r="E5777" s="5">
        <v>54</v>
      </c>
      <c r="F5777" s="5">
        <v>14.8916666666666</v>
      </c>
      <c r="G5777" s="5">
        <v>2.61666666666666</v>
      </c>
      <c r="H5777" s="34" cm="1">
        <f t="array" ref="H5777">SUMPRODUCT(('ESB Networks Summary'!$C$5:$C$17384=Data!D5777)*('ESB Networks Summary'!$E$5:$E$17384))*1000*2-SUMPRODUCT(('ESB Networks Summary'!$C$5:$C$17384=Data!D5777)*('ESB Networks Summary'!$F$5:$F$17384))*1000*2</f>
        <v>4</v>
      </c>
      <c r="I5777" s="5">
        <v>0</v>
      </c>
      <c r="J5777" s="5">
        <v>0</v>
      </c>
      <c r="K5777" s="17">
        <v>1</v>
      </c>
      <c r="L5777" s="52">
        <f t="shared" si="633"/>
        <v>0</v>
      </c>
      <c r="M5777" s="5">
        <v>0</v>
      </c>
      <c r="N5777" s="5">
        <v>36.866666666666603</v>
      </c>
      <c r="O5777" s="96">
        <v>32.18</v>
      </c>
      <c r="P5777" s="5">
        <v>170.5</v>
      </c>
      <c r="Q5777" s="99">
        <v>28.68</v>
      </c>
      <c r="R5777" s="99">
        <v>21.193999999999999</v>
      </c>
      <c r="S5777" s="99">
        <v>13.315999999999999</v>
      </c>
      <c r="T5777" s="30">
        <f t="shared" si="630"/>
        <v>121.35833333333346</v>
      </c>
      <c r="U5777" s="21">
        <f t="shared" si="634"/>
        <v>2.7728816666666592E-4</v>
      </c>
      <c r="V5777" s="21">
        <f t="shared" si="635"/>
        <v>0</v>
      </c>
      <c r="W5777" s="21">
        <f t="shared" si="636"/>
        <v>0</v>
      </c>
    </row>
    <row r="5778" spans="1:23">
      <c r="A5778" s="2">
        <f t="shared" si="631"/>
        <v>45536</v>
      </c>
      <c r="B5778" s="3">
        <f t="shared" si="632"/>
        <v>45564</v>
      </c>
      <c r="C5778" s="7">
        <v>45564.333333333336</v>
      </c>
      <c r="D5778" s="7">
        <v>45564.375</v>
      </c>
      <c r="E5778" s="5">
        <v>54.5</v>
      </c>
      <c r="F5778" s="5">
        <v>136.96666666666599</v>
      </c>
      <c r="G5778" s="5">
        <v>-24.066666666666599</v>
      </c>
      <c r="H5778" s="34" cm="1">
        <f t="array" ref="H5778">SUMPRODUCT(('ESB Networks Summary'!$C$5:$C$17384=Data!D5778)*('ESB Networks Summary'!$E$5:$E$17384))*1000*2-SUMPRODUCT(('ESB Networks Summary'!$C$5:$C$17384=Data!D5778)*('ESB Networks Summary'!$F$5:$F$17384))*1000*2</f>
        <v>2</v>
      </c>
      <c r="I5778" s="5">
        <v>0</v>
      </c>
      <c r="J5778" s="5">
        <v>0</v>
      </c>
      <c r="K5778" s="17">
        <v>1</v>
      </c>
      <c r="L5778" s="52">
        <f t="shared" si="633"/>
        <v>0</v>
      </c>
      <c r="M5778" s="5">
        <v>0</v>
      </c>
      <c r="N5778" s="5">
        <v>217.433333333333</v>
      </c>
      <c r="O5778" s="96">
        <v>19.440000000000001</v>
      </c>
      <c r="P5778" s="5">
        <v>489.03333333333302</v>
      </c>
      <c r="Q5778" s="99">
        <v>190.48</v>
      </c>
      <c r="R5778" s="99">
        <v>22.005000000000003</v>
      </c>
      <c r="S5778" s="99">
        <v>14.127000000000001</v>
      </c>
      <c r="T5778" s="30">
        <f t="shared" si="630"/>
        <v>110.56666666666743</v>
      </c>
      <c r="U5778" s="21">
        <f t="shared" si="634"/>
        <v>0</v>
      </c>
      <c r="V5778" s="21">
        <f t="shared" si="635"/>
        <v>-1.6999489999999951E-3</v>
      </c>
      <c r="W5778" s="21">
        <f t="shared" si="636"/>
        <v>0</v>
      </c>
    </row>
    <row r="5779" spans="1:23">
      <c r="A5779" s="2">
        <f t="shared" si="631"/>
        <v>45536</v>
      </c>
      <c r="B5779" s="3">
        <f t="shared" si="632"/>
        <v>45564</v>
      </c>
      <c r="C5779" s="7">
        <v>45564.354166666664</v>
      </c>
      <c r="D5779" s="7">
        <v>45564.395833333336</v>
      </c>
      <c r="E5779" s="5">
        <v>55</v>
      </c>
      <c r="F5779" s="5">
        <v>368.183333333333</v>
      </c>
      <c r="G5779" s="5">
        <v>-2.65</v>
      </c>
      <c r="H5779" s="34" cm="1">
        <f t="array" ref="H5779">SUMPRODUCT(('ESB Networks Summary'!$C$5:$C$17384=Data!D5779)*('ESB Networks Summary'!$E$5:$E$17384))*1000*2-SUMPRODUCT(('ESB Networks Summary'!$C$5:$C$17384=Data!D5779)*('ESB Networks Summary'!$F$5:$F$17384))*1000*2</f>
        <v>4</v>
      </c>
      <c r="I5779" s="5">
        <v>0</v>
      </c>
      <c r="J5779" s="5">
        <v>0</v>
      </c>
      <c r="K5779" s="17">
        <v>1</v>
      </c>
      <c r="L5779" s="52">
        <f t="shared" si="633"/>
        <v>0</v>
      </c>
      <c r="M5779" s="5">
        <v>0</v>
      </c>
      <c r="N5779" s="5">
        <v>140.73333333333301</v>
      </c>
      <c r="O5779" s="96">
        <v>19.440000000000001</v>
      </c>
      <c r="P5779" s="5">
        <v>654.02499999999998</v>
      </c>
      <c r="Q5779" s="99">
        <v>190.48</v>
      </c>
      <c r="R5779" s="99">
        <v>22.005000000000003</v>
      </c>
      <c r="S5779" s="99">
        <v>14.127000000000001</v>
      </c>
      <c r="T5779" s="30">
        <f t="shared" si="630"/>
        <v>142.458333333334</v>
      </c>
      <c r="U5779" s="21">
        <f t="shared" si="634"/>
        <v>0</v>
      </c>
      <c r="V5779" s="21">
        <f t="shared" si="635"/>
        <v>-1.8718275E-4</v>
      </c>
      <c r="W5779" s="21">
        <f t="shared" si="636"/>
        <v>0</v>
      </c>
    </row>
    <row r="5780" spans="1:23">
      <c r="A5780" s="2">
        <f t="shared" si="631"/>
        <v>45536</v>
      </c>
      <c r="B5780" s="3">
        <f t="shared" si="632"/>
        <v>45564</v>
      </c>
      <c r="C5780" s="7">
        <v>45564.375</v>
      </c>
      <c r="D5780" s="7">
        <v>45564.416666666664</v>
      </c>
      <c r="H5780" s="34" cm="1">
        <f t="array" ref="H5780">SUMPRODUCT(('ESB Networks Summary'!$C$5:$C$17384=Data!D5780)*('ESB Networks Summary'!$E$5:$E$17384))*1000*2-SUMPRODUCT(('ESB Networks Summary'!$C$5:$C$17384=Data!D5780)*('ESB Networks Summary'!$F$5:$F$17384))*1000*2</f>
        <v>2</v>
      </c>
      <c r="L5780" s="52">
        <f t="shared" si="633"/>
        <v>0</v>
      </c>
      <c r="M5780" s="5"/>
      <c r="O5780" s="96">
        <v>51.27</v>
      </c>
      <c r="Q5780" s="99">
        <v>337.39</v>
      </c>
      <c r="R5780" s="99">
        <v>21.497999999999998</v>
      </c>
      <c r="S5780" s="99">
        <v>13.62</v>
      </c>
      <c r="T5780" s="30">
        <f t="shared" si="630"/>
        <v>0</v>
      </c>
      <c r="U5780" s="21">
        <f t="shared" si="634"/>
        <v>0</v>
      </c>
      <c r="V5780" s="21">
        <f t="shared" si="635"/>
        <v>0</v>
      </c>
      <c r="W5780" s="21">
        <f t="shared" si="636"/>
        <v>0</v>
      </c>
    </row>
    <row r="5781" spans="1:23">
      <c r="A5781" s="2">
        <f t="shared" si="631"/>
        <v>45536</v>
      </c>
      <c r="B5781" s="3">
        <f t="shared" si="632"/>
        <v>45564</v>
      </c>
      <c r="C5781" s="7">
        <v>45564.395833333336</v>
      </c>
      <c r="D5781" s="7">
        <v>45564.4375</v>
      </c>
      <c r="H5781" s="34" cm="1">
        <f t="array" ref="H5781">SUMPRODUCT(('ESB Networks Summary'!$C$5:$C$17384=Data!D5781)*('ESB Networks Summary'!$E$5:$E$17384))*1000*2-SUMPRODUCT(('ESB Networks Summary'!$C$5:$C$17384=Data!D5781)*('ESB Networks Summary'!$F$5:$F$17384))*1000*2</f>
        <v>14</v>
      </c>
      <c r="L5781" s="52">
        <f t="shared" si="633"/>
        <v>0</v>
      </c>
      <c r="M5781" s="5"/>
      <c r="O5781" s="96">
        <v>51.27</v>
      </c>
      <c r="Q5781" s="99">
        <v>337.39</v>
      </c>
      <c r="R5781" s="99">
        <v>21.497999999999998</v>
      </c>
      <c r="S5781" s="99">
        <v>13.62</v>
      </c>
      <c r="T5781" s="30">
        <f t="shared" si="630"/>
        <v>0</v>
      </c>
      <c r="U5781" s="21">
        <f t="shared" si="634"/>
        <v>0</v>
      </c>
      <c r="V5781" s="21">
        <f t="shared" si="635"/>
        <v>0</v>
      </c>
      <c r="W5781" s="21">
        <f t="shared" si="636"/>
        <v>0</v>
      </c>
    </row>
    <row r="5782" spans="1:23">
      <c r="A5782" s="2">
        <f t="shared" si="631"/>
        <v>45536</v>
      </c>
      <c r="B5782" s="3">
        <f t="shared" si="632"/>
        <v>45564</v>
      </c>
      <c r="C5782" s="7">
        <v>45564.416666666664</v>
      </c>
      <c r="D5782" s="7">
        <v>45564.458333333336</v>
      </c>
      <c r="H5782" s="34" cm="1">
        <f t="array" ref="H5782">SUMPRODUCT(('ESB Networks Summary'!$C$5:$C$17384=Data!D5782)*('ESB Networks Summary'!$E$5:$E$17384))*1000*2-SUMPRODUCT(('ESB Networks Summary'!$C$5:$C$17384=Data!D5782)*('ESB Networks Summary'!$F$5:$F$17384))*1000*2</f>
        <v>10</v>
      </c>
      <c r="L5782" s="52">
        <f t="shared" si="633"/>
        <v>0</v>
      </c>
      <c r="M5782" s="5"/>
      <c r="O5782" s="96">
        <v>168.17</v>
      </c>
      <c r="Q5782" s="99">
        <v>314.54000000000002</v>
      </c>
      <c r="R5782" s="99">
        <v>20.533000000000001</v>
      </c>
      <c r="S5782" s="99">
        <v>12.656000000000001</v>
      </c>
      <c r="T5782" s="30">
        <f t="shared" si="630"/>
        <v>0</v>
      </c>
      <c r="U5782" s="21">
        <f t="shared" si="634"/>
        <v>0</v>
      </c>
      <c r="V5782" s="21">
        <f t="shared" si="635"/>
        <v>0</v>
      </c>
      <c r="W5782" s="21">
        <f t="shared" si="636"/>
        <v>0</v>
      </c>
    </row>
    <row r="5783" spans="1:23">
      <c r="A5783" s="2">
        <f t="shared" si="631"/>
        <v>45536</v>
      </c>
      <c r="B5783" s="3">
        <f t="shared" si="632"/>
        <v>45564</v>
      </c>
      <c r="C5783" s="7">
        <v>45564.4375</v>
      </c>
      <c r="D5783" s="7">
        <v>45564.479166666664</v>
      </c>
      <c r="H5783" s="34" cm="1">
        <f t="array" ref="H5783">SUMPRODUCT(('ESB Networks Summary'!$C$5:$C$17384=Data!D5783)*('ESB Networks Summary'!$E$5:$E$17384))*1000*2-SUMPRODUCT(('ESB Networks Summary'!$C$5:$C$17384=Data!D5783)*('ESB Networks Summary'!$F$5:$F$17384))*1000*2</f>
        <v>2</v>
      </c>
      <c r="L5783" s="52">
        <f t="shared" si="633"/>
        <v>0</v>
      </c>
      <c r="M5783" s="5"/>
      <c r="O5783" s="96">
        <v>168.17</v>
      </c>
      <c r="Q5783" s="99">
        <v>314.54000000000002</v>
      </c>
      <c r="R5783" s="99">
        <v>20.533000000000001</v>
      </c>
      <c r="S5783" s="99">
        <v>12.656000000000001</v>
      </c>
      <c r="T5783" s="30">
        <f t="shared" si="630"/>
        <v>0</v>
      </c>
      <c r="U5783" s="21">
        <f t="shared" si="634"/>
        <v>0</v>
      </c>
      <c r="V5783" s="21">
        <f t="shared" si="635"/>
        <v>0</v>
      </c>
      <c r="W5783" s="21">
        <f t="shared" si="636"/>
        <v>0</v>
      </c>
    </row>
    <row r="5784" spans="1:23">
      <c r="A5784" s="2">
        <f t="shared" si="631"/>
        <v>45536</v>
      </c>
      <c r="B5784" s="3">
        <f t="shared" si="632"/>
        <v>45564</v>
      </c>
      <c r="C5784" s="7">
        <v>45564.458333333336</v>
      </c>
      <c r="D5784" s="7">
        <v>45564.5</v>
      </c>
      <c r="H5784" s="34" cm="1">
        <f t="array" ref="H5784">SUMPRODUCT(('ESB Networks Summary'!$C$5:$C$17384=Data!D5784)*('ESB Networks Summary'!$E$5:$E$17384))*1000*2-SUMPRODUCT(('ESB Networks Summary'!$C$5:$C$17384=Data!D5784)*('ESB Networks Summary'!$F$5:$F$17384))*1000*2</f>
        <v>8</v>
      </c>
      <c r="L5784" s="52">
        <f t="shared" si="633"/>
        <v>0</v>
      </c>
      <c r="M5784" s="5"/>
      <c r="O5784" s="96">
        <v>387.64</v>
      </c>
      <c r="Q5784" s="99">
        <v>246.58</v>
      </c>
      <c r="R5784" s="99">
        <v>19.946000000000002</v>
      </c>
      <c r="S5784" s="99">
        <v>12.068000000000001</v>
      </c>
      <c r="T5784" s="30">
        <f t="shared" si="630"/>
        <v>0</v>
      </c>
      <c r="U5784" s="21">
        <f t="shared" si="634"/>
        <v>0</v>
      </c>
      <c r="V5784" s="21">
        <f t="shared" si="635"/>
        <v>0</v>
      </c>
      <c r="W5784" s="21">
        <f t="shared" si="636"/>
        <v>0</v>
      </c>
    </row>
    <row r="5785" spans="1:23">
      <c r="A5785" s="2">
        <f t="shared" si="631"/>
        <v>45536</v>
      </c>
      <c r="B5785" s="3">
        <f t="shared" si="632"/>
        <v>45564</v>
      </c>
      <c r="C5785" s="7">
        <v>45564.479166666664</v>
      </c>
      <c r="D5785" s="7">
        <v>45564.520833333336</v>
      </c>
      <c r="H5785" s="34" cm="1">
        <f t="array" ref="H5785">SUMPRODUCT(('ESB Networks Summary'!$C$5:$C$17384=Data!D5785)*('ESB Networks Summary'!$E$5:$E$17384))*1000*2-SUMPRODUCT(('ESB Networks Summary'!$C$5:$C$17384=Data!D5785)*('ESB Networks Summary'!$F$5:$F$17384))*1000*2</f>
        <v>4</v>
      </c>
      <c r="L5785" s="52">
        <f t="shared" si="633"/>
        <v>0</v>
      </c>
      <c r="M5785" s="5"/>
      <c r="O5785" s="96">
        <v>387.64</v>
      </c>
      <c r="Q5785" s="99">
        <v>246.58</v>
      </c>
      <c r="R5785" s="99">
        <v>19.946000000000002</v>
      </c>
      <c r="S5785" s="99">
        <v>12.068000000000001</v>
      </c>
      <c r="T5785" s="30">
        <f t="shared" si="630"/>
        <v>0</v>
      </c>
      <c r="U5785" s="21">
        <f t="shared" si="634"/>
        <v>0</v>
      </c>
      <c r="V5785" s="21">
        <f t="shared" si="635"/>
        <v>0</v>
      </c>
      <c r="W5785" s="21">
        <f t="shared" si="636"/>
        <v>0</v>
      </c>
    </row>
    <row r="5786" spans="1:23">
      <c r="A5786" s="2">
        <f t="shared" si="631"/>
        <v>45536</v>
      </c>
      <c r="B5786" s="3">
        <f t="shared" si="632"/>
        <v>45564</v>
      </c>
      <c r="C5786" s="7">
        <v>45564.5</v>
      </c>
      <c r="D5786" s="7">
        <v>45564.541666666664</v>
      </c>
      <c r="H5786" s="34" cm="1">
        <f t="array" ref="H5786">SUMPRODUCT(('ESB Networks Summary'!$C$5:$C$17384=Data!D5786)*('ESB Networks Summary'!$E$5:$E$17384))*1000*2-SUMPRODUCT(('ESB Networks Summary'!$C$5:$C$17384=Data!D5786)*('ESB Networks Summary'!$F$5:$F$17384))*1000*2</f>
        <v>4</v>
      </c>
      <c r="L5786" s="52">
        <f t="shared" si="633"/>
        <v>0</v>
      </c>
      <c r="M5786" s="5"/>
      <c r="O5786" s="96">
        <v>495.89</v>
      </c>
      <c r="Q5786" s="99">
        <v>230.14</v>
      </c>
      <c r="R5786" s="99">
        <v>19.815000000000001</v>
      </c>
      <c r="S5786" s="99">
        <v>11.937000000000001</v>
      </c>
      <c r="T5786" s="30">
        <f t="shared" si="630"/>
        <v>0</v>
      </c>
      <c r="U5786" s="21">
        <f t="shared" si="634"/>
        <v>0</v>
      </c>
      <c r="V5786" s="21">
        <f t="shared" si="635"/>
        <v>0</v>
      </c>
      <c r="W5786" s="21">
        <f t="shared" si="636"/>
        <v>0</v>
      </c>
    </row>
    <row r="5787" spans="1:23">
      <c r="A5787" s="2">
        <f t="shared" si="631"/>
        <v>45536</v>
      </c>
      <c r="B5787" s="3">
        <f t="shared" si="632"/>
        <v>45564</v>
      </c>
      <c r="C5787" s="7">
        <v>45564.520833333336</v>
      </c>
      <c r="D5787" s="7">
        <v>45564.5625</v>
      </c>
      <c r="H5787" s="34" cm="1">
        <f t="array" ref="H5787">SUMPRODUCT(('ESB Networks Summary'!$C$5:$C$17384=Data!D5787)*('ESB Networks Summary'!$E$5:$E$17384))*1000*2-SUMPRODUCT(('ESB Networks Summary'!$C$5:$C$17384=Data!D5787)*('ESB Networks Summary'!$F$5:$F$17384))*1000*2</f>
        <v>6</v>
      </c>
      <c r="L5787" s="52">
        <f t="shared" si="633"/>
        <v>0</v>
      </c>
      <c r="M5787" s="5"/>
      <c r="O5787" s="96">
        <v>495.89</v>
      </c>
      <c r="Q5787" s="99">
        <v>230.14</v>
      </c>
      <c r="R5787" s="99">
        <v>19.815000000000001</v>
      </c>
      <c r="S5787" s="99">
        <v>11.937000000000001</v>
      </c>
      <c r="T5787" s="30">
        <f t="shared" si="630"/>
        <v>0</v>
      </c>
      <c r="U5787" s="21">
        <f t="shared" si="634"/>
        <v>0</v>
      </c>
      <c r="V5787" s="21">
        <f t="shared" si="635"/>
        <v>0</v>
      </c>
      <c r="W5787" s="21">
        <f t="shared" si="636"/>
        <v>0</v>
      </c>
    </row>
    <row r="5788" spans="1:23">
      <c r="A5788" s="2">
        <f t="shared" si="631"/>
        <v>45536</v>
      </c>
      <c r="B5788" s="3">
        <f t="shared" si="632"/>
        <v>45564</v>
      </c>
      <c r="C5788" s="7">
        <v>45564.541666666664</v>
      </c>
      <c r="D5788" s="7">
        <v>45564.583333333336</v>
      </c>
      <c r="H5788" s="34" cm="1">
        <f t="array" ref="H5788">SUMPRODUCT(('ESB Networks Summary'!$C$5:$C$17384=Data!D5788)*('ESB Networks Summary'!$E$5:$E$17384))*1000*2-SUMPRODUCT(('ESB Networks Summary'!$C$5:$C$17384=Data!D5788)*('ESB Networks Summary'!$F$5:$F$17384))*1000*2</f>
        <v>4</v>
      </c>
      <c r="L5788" s="52">
        <f t="shared" si="633"/>
        <v>0</v>
      </c>
      <c r="M5788" s="5"/>
      <c r="O5788" s="96">
        <v>263.44</v>
      </c>
      <c r="Q5788" s="99">
        <v>294.39999999999998</v>
      </c>
      <c r="R5788" s="99">
        <v>16.981000000000002</v>
      </c>
      <c r="S5788" s="99">
        <v>9.1029999999999998</v>
      </c>
      <c r="T5788" s="30">
        <f t="shared" si="630"/>
        <v>0</v>
      </c>
      <c r="U5788" s="21">
        <f t="shared" si="634"/>
        <v>0</v>
      </c>
      <c r="V5788" s="21">
        <f t="shared" si="635"/>
        <v>0</v>
      </c>
      <c r="W5788" s="21">
        <f t="shared" si="636"/>
        <v>0</v>
      </c>
    </row>
    <row r="5789" spans="1:23">
      <c r="A5789" s="2">
        <f t="shared" si="631"/>
        <v>45536</v>
      </c>
      <c r="B5789" s="3">
        <f t="shared" si="632"/>
        <v>45564</v>
      </c>
      <c r="C5789" s="7">
        <v>45564.5625</v>
      </c>
      <c r="D5789" s="7">
        <v>45564.604166666664</v>
      </c>
      <c r="H5789" s="34" cm="1">
        <f t="array" ref="H5789">SUMPRODUCT(('ESB Networks Summary'!$C$5:$C$17384=Data!D5789)*('ESB Networks Summary'!$E$5:$E$17384))*1000*2-SUMPRODUCT(('ESB Networks Summary'!$C$5:$C$17384=Data!D5789)*('ESB Networks Summary'!$F$5:$F$17384))*1000*2</f>
        <v>4</v>
      </c>
      <c r="L5789" s="52">
        <f t="shared" si="633"/>
        <v>0</v>
      </c>
      <c r="M5789" s="5"/>
      <c r="O5789" s="96">
        <v>263.44</v>
      </c>
      <c r="Q5789" s="99">
        <v>294.39999999999998</v>
      </c>
      <c r="R5789" s="99">
        <v>16.981000000000002</v>
      </c>
      <c r="S5789" s="99">
        <v>9.1029999999999998</v>
      </c>
      <c r="T5789" s="30">
        <f t="shared" si="630"/>
        <v>0</v>
      </c>
      <c r="U5789" s="21">
        <f t="shared" si="634"/>
        <v>0</v>
      </c>
      <c r="V5789" s="21">
        <f t="shared" si="635"/>
        <v>0</v>
      </c>
      <c r="W5789" s="21">
        <f t="shared" si="636"/>
        <v>0</v>
      </c>
    </row>
    <row r="5790" spans="1:23">
      <c r="A5790" s="2">
        <f t="shared" si="631"/>
        <v>45536</v>
      </c>
      <c r="B5790" s="3">
        <f t="shared" si="632"/>
        <v>45564</v>
      </c>
      <c r="C5790" s="7">
        <v>45564.583333333336</v>
      </c>
      <c r="D5790" s="7">
        <v>45564.625</v>
      </c>
      <c r="H5790" s="34" cm="1">
        <f t="array" ref="H5790">SUMPRODUCT(('ESB Networks Summary'!$C$5:$C$17384=Data!D5790)*('ESB Networks Summary'!$E$5:$E$17384))*1000*2-SUMPRODUCT(('ESB Networks Summary'!$C$5:$C$17384=Data!D5790)*('ESB Networks Summary'!$F$5:$F$17384))*1000*2</f>
        <v>2</v>
      </c>
      <c r="L5790" s="52">
        <f t="shared" si="633"/>
        <v>0</v>
      </c>
      <c r="M5790" s="5"/>
      <c r="O5790" s="96">
        <v>41.18</v>
      </c>
      <c r="Q5790" s="99">
        <v>180.94</v>
      </c>
      <c r="R5790" s="99">
        <v>17.206</v>
      </c>
      <c r="S5790" s="99">
        <v>9.3279999999999994</v>
      </c>
      <c r="T5790" s="30">
        <f t="shared" si="630"/>
        <v>0</v>
      </c>
      <c r="U5790" s="21">
        <f t="shared" si="634"/>
        <v>0</v>
      </c>
      <c r="V5790" s="21">
        <f t="shared" si="635"/>
        <v>0</v>
      </c>
      <c r="W5790" s="21">
        <f t="shared" si="636"/>
        <v>0</v>
      </c>
    </row>
    <row r="5791" spans="1:23">
      <c r="A5791" s="2">
        <f t="shared" si="631"/>
        <v>45536</v>
      </c>
      <c r="B5791" s="3">
        <f t="shared" si="632"/>
        <v>45564</v>
      </c>
      <c r="C5791" s="7">
        <v>45564.604166666664</v>
      </c>
      <c r="D5791" s="7">
        <v>45564.645833333336</v>
      </c>
      <c r="H5791" s="34" cm="1">
        <f t="array" ref="H5791">SUMPRODUCT(('ESB Networks Summary'!$C$5:$C$17384=Data!D5791)*('ESB Networks Summary'!$E$5:$E$17384))*1000*2-SUMPRODUCT(('ESB Networks Summary'!$C$5:$C$17384=Data!D5791)*('ESB Networks Summary'!$F$5:$F$17384))*1000*2</f>
        <v>4</v>
      </c>
      <c r="L5791" s="52">
        <f t="shared" si="633"/>
        <v>0</v>
      </c>
      <c r="M5791" s="5"/>
      <c r="O5791" s="96">
        <v>41.18</v>
      </c>
      <c r="Q5791" s="99">
        <v>180.94</v>
      </c>
      <c r="R5791" s="99">
        <v>17.206</v>
      </c>
      <c r="S5791" s="99">
        <v>9.3279999999999994</v>
      </c>
      <c r="T5791" s="30">
        <f t="shared" si="630"/>
        <v>0</v>
      </c>
      <c r="U5791" s="21">
        <f t="shared" si="634"/>
        <v>0</v>
      </c>
      <c r="V5791" s="21">
        <f t="shared" si="635"/>
        <v>0</v>
      </c>
      <c r="W5791" s="21">
        <f t="shared" si="636"/>
        <v>0</v>
      </c>
    </row>
    <row r="5792" spans="1:23">
      <c r="A5792" s="2">
        <f t="shared" si="631"/>
        <v>45536</v>
      </c>
      <c r="B5792" s="3">
        <f t="shared" si="632"/>
        <v>45564</v>
      </c>
      <c r="C5792" s="7">
        <v>45564.625</v>
      </c>
      <c r="D5792" s="7">
        <v>45564.666666666664</v>
      </c>
      <c r="H5792" s="34" cm="1">
        <f t="array" ref="H5792">SUMPRODUCT(('ESB Networks Summary'!$C$5:$C$17384=Data!D5792)*('ESB Networks Summary'!$E$5:$E$17384))*1000*2-SUMPRODUCT(('ESB Networks Summary'!$C$5:$C$17384=Data!D5792)*('ESB Networks Summary'!$F$5:$F$17384))*1000*2</f>
        <v>4</v>
      </c>
      <c r="L5792" s="52">
        <f t="shared" si="633"/>
        <v>0</v>
      </c>
      <c r="M5792" s="5"/>
      <c r="O5792" s="96">
        <v>32.880000000000003</v>
      </c>
      <c r="Q5792" s="99">
        <v>179.02</v>
      </c>
      <c r="R5792" s="99">
        <v>20.263999999999999</v>
      </c>
      <c r="S5792" s="99">
        <v>12.387</v>
      </c>
      <c r="T5792" s="30">
        <f t="shared" si="630"/>
        <v>0</v>
      </c>
      <c r="U5792" s="21">
        <f t="shared" si="634"/>
        <v>0</v>
      </c>
      <c r="V5792" s="21">
        <f t="shared" si="635"/>
        <v>0</v>
      </c>
      <c r="W5792" s="21">
        <f t="shared" si="636"/>
        <v>0</v>
      </c>
    </row>
    <row r="5793" spans="1:23">
      <c r="A5793" s="2">
        <f t="shared" si="631"/>
        <v>45536</v>
      </c>
      <c r="B5793" s="3">
        <f t="shared" si="632"/>
        <v>45564</v>
      </c>
      <c r="C5793" s="7">
        <v>45564.645833333336</v>
      </c>
      <c r="D5793" s="7">
        <v>45564.6875</v>
      </c>
      <c r="H5793" s="34" cm="1">
        <f t="array" ref="H5793">SUMPRODUCT(('ESB Networks Summary'!$C$5:$C$17384=Data!D5793)*('ESB Networks Summary'!$E$5:$E$17384))*1000*2-SUMPRODUCT(('ESB Networks Summary'!$C$5:$C$17384=Data!D5793)*('ESB Networks Summary'!$F$5:$F$17384))*1000*2</f>
        <v>4</v>
      </c>
      <c r="L5793" s="52">
        <f t="shared" si="633"/>
        <v>0</v>
      </c>
      <c r="M5793" s="5"/>
      <c r="O5793" s="96">
        <v>32.880000000000003</v>
      </c>
      <c r="Q5793" s="99">
        <v>179.02</v>
      </c>
      <c r="R5793" s="99">
        <v>20.263999999999999</v>
      </c>
      <c r="S5793" s="99">
        <v>12.387</v>
      </c>
      <c r="T5793" s="30">
        <f t="shared" si="630"/>
        <v>0</v>
      </c>
      <c r="U5793" s="21">
        <f t="shared" si="634"/>
        <v>0</v>
      </c>
      <c r="V5793" s="21">
        <f t="shared" si="635"/>
        <v>0</v>
      </c>
      <c r="W5793" s="21">
        <f t="shared" si="636"/>
        <v>0</v>
      </c>
    </row>
    <row r="5794" spans="1:23">
      <c r="A5794" s="2">
        <f t="shared" si="631"/>
        <v>45536</v>
      </c>
      <c r="B5794" s="3">
        <f t="shared" si="632"/>
        <v>45564</v>
      </c>
      <c r="C5794" s="7">
        <v>45564.666666666664</v>
      </c>
      <c r="D5794" s="7">
        <v>45564.708333333336</v>
      </c>
      <c r="H5794" s="34" cm="1">
        <f t="array" ref="H5794">SUMPRODUCT(('ESB Networks Summary'!$C$5:$C$17384=Data!D5794)*('ESB Networks Summary'!$E$5:$E$17384))*1000*2-SUMPRODUCT(('ESB Networks Summary'!$C$5:$C$17384=Data!D5794)*('ESB Networks Summary'!$F$5:$F$17384))*1000*2</f>
        <v>10</v>
      </c>
      <c r="L5794" s="52">
        <f t="shared" si="633"/>
        <v>0</v>
      </c>
      <c r="M5794" s="5"/>
      <c r="O5794" s="96">
        <v>173.31</v>
      </c>
      <c r="Q5794" s="99">
        <v>100.96</v>
      </c>
      <c r="R5794" s="99">
        <v>24.765000000000001</v>
      </c>
      <c r="S5794" s="99">
        <v>16.417999999999999</v>
      </c>
      <c r="T5794" s="30">
        <f t="shared" si="630"/>
        <v>0</v>
      </c>
      <c r="U5794" s="21">
        <f t="shared" si="634"/>
        <v>0</v>
      </c>
      <c r="V5794" s="21">
        <f t="shared" si="635"/>
        <v>0</v>
      </c>
      <c r="W5794" s="21">
        <f t="shared" si="636"/>
        <v>0</v>
      </c>
    </row>
    <row r="5795" spans="1:23">
      <c r="A5795" s="2">
        <f t="shared" si="631"/>
        <v>45536</v>
      </c>
      <c r="B5795" s="3">
        <f t="shared" si="632"/>
        <v>45564</v>
      </c>
      <c r="C5795" s="7">
        <v>45564.6875</v>
      </c>
      <c r="D5795" s="7">
        <v>45564.729166666664</v>
      </c>
      <c r="H5795" s="34" cm="1">
        <f t="array" ref="H5795">SUMPRODUCT(('ESB Networks Summary'!$C$5:$C$17384=Data!D5795)*('ESB Networks Summary'!$E$5:$E$17384))*1000*2-SUMPRODUCT(('ESB Networks Summary'!$C$5:$C$17384=Data!D5795)*('ESB Networks Summary'!$F$5:$F$17384))*1000*2</f>
        <v>16</v>
      </c>
      <c r="L5795" s="52">
        <f t="shared" si="633"/>
        <v>0</v>
      </c>
      <c r="M5795" s="5"/>
      <c r="O5795" s="96">
        <v>173.31</v>
      </c>
      <c r="Q5795" s="99">
        <v>100.96</v>
      </c>
      <c r="R5795" s="99">
        <v>24.765000000000001</v>
      </c>
      <c r="S5795" s="99">
        <v>16.417999999999999</v>
      </c>
      <c r="T5795" s="30">
        <f t="shared" si="630"/>
        <v>0</v>
      </c>
      <c r="U5795" s="21">
        <f t="shared" si="634"/>
        <v>0</v>
      </c>
      <c r="V5795" s="21">
        <f t="shared" si="635"/>
        <v>0</v>
      </c>
      <c r="W5795" s="21">
        <f t="shared" si="636"/>
        <v>0</v>
      </c>
    </row>
    <row r="5796" spans="1:23">
      <c r="A5796" s="2">
        <f t="shared" si="631"/>
        <v>45536</v>
      </c>
      <c r="B5796" s="3">
        <f t="shared" si="632"/>
        <v>45564</v>
      </c>
      <c r="C5796" s="7">
        <v>45564.708333333336</v>
      </c>
      <c r="D5796" s="7">
        <v>45564.75</v>
      </c>
      <c r="H5796" s="34" cm="1">
        <f t="array" ref="H5796">SUMPRODUCT(('ESB Networks Summary'!$C$5:$C$17384=Data!D5796)*('ESB Networks Summary'!$E$5:$E$17384))*1000*2-SUMPRODUCT(('ESB Networks Summary'!$C$5:$C$17384=Data!D5796)*('ESB Networks Summary'!$F$5:$F$17384))*1000*2</f>
        <v>0</v>
      </c>
      <c r="L5796" s="52">
        <f t="shared" si="633"/>
        <v>0</v>
      </c>
      <c r="M5796" s="5"/>
      <c r="O5796" s="96">
        <v>197.04</v>
      </c>
      <c r="Q5796" s="99">
        <v>22.85</v>
      </c>
      <c r="R5796" s="99">
        <v>25.119</v>
      </c>
      <c r="S5796" s="99">
        <v>16.773</v>
      </c>
      <c r="T5796" s="30">
        <f t="shared" si="630"/>
        <v>0</v>
      </c>
      <c r="U5796" s="21">
        <f t="shared" si="634"/>
        <v>0</v>
      </c>
      <c r="V5796" s="21">
        <f t="shared" si="635"/>
        <v>0</v>
      </c>
      <c r="W5796" s="21">
        <f t="shared" si="636"/>
        <v>0</v>
      </c>
    </row>
    <row r="5797" spans="1:23">
      <c r="A5797" s="2">
        <f t="shared" si="631"/>
        <v>45536</v>
      </c>
      <c r="B5797" s="3">
        <f t="shared" si="632"/>
        <v>45564</v>
      </c>
      <c r="C5797" s="7">
        <v>45564.729166666664</v>
      </c>
      <c r="D5797" s="7">
        <v>45564.770833333336</v>
      </c>
      <c r="H5797" s="34" cm="1">
        <f t="array" ref="H5797">SUMPRODUCT(('ESB Networks Summary'!$C$5:$C$17384=Data!D5797)*('ESB Networks Summary'!$E$5:$E$17384))*1000*2-SUMPRODUCT(('ESB Networks Summary'!$C$5:$C$17384=Data!D5797)*('ESB Networks Summary'!$F$5:$F$17384))*1000*2</f>
        <v>4</v>
      </c>
      <c r="L5797" s="52">
        <f t="shared" si="633"/>
        <v>0</v>
      </c>
      <c r="M5797" s="5"/>
      <c r="O5797" s="96">
        <v>197.04</v>
      </c>
      <c r="Q5797" s="99">
        <v>22.85</v>
      </c>
      <c r="R5797" s="99">
        <v>25.119</v>
      </c>
      <c r="S5797" s="99">
        <v>16.773</v>
      </c>
      <c r="T5797" s="30">
        <f t="shared" si="630"/>
        <v>0</v>
      </c>
      <c r="U5797" s="21">
        <f t="shared" si="634"/>
        <v>0</v>
      </c>
      <c r="V5797" s="21">
        <f t="shared" si="635"/>
        <v>0</v>
      </c>
      <c r="W5797" s="21">
        <f t="shared" si="636"/>
        <v>0</v>
      </c>
    </row>
    <row r="5798" spans="1:23">
      <c r="A5798" s="2">
        <f t="shared" si="631"/>
        <v>45536</v>
      </c>
      <c r="B5798" s="3">
        <f t="shared" si="632"/>
        <v>45564</v>
      </c>
      <c r="C5798" s="7">
        <v>45564.75</v>
      </c>
      <c r="D5798" s="7">
        <v>45564.791666666664</v>
      </c>
      <c r="H5798" s="34" cm="1">
        <f t="array" ref="H5798">SUMPRODUCT(('ESB Networks Summary'!$C$5:$C$17384=Data!D5798)*('ESB Networks Summary'!$E$5:$E$17384))*1000*2-SUMPRODUCT(('ESB Networks Summary'!$C$5:$C$17384=Data!D5798)*('ESB Networks Summary'!$F$5:$F$17384))*1000*2</f>
        <v>4</v>
      </c>
      <c r="L5798" s="52">
        <f t="shared" si="633"/>
        <v>0</v>
      </c>
      <c r="M5798" s="5"/>
      <c r="O5798" s="96">
        <v>728.86</v>
      </c>
      <c r="Q5798" s="99">
        <v>4.1399999999999997</v>
      </c>
      <c r="R5798" s="99">
        <v>22.939</v>
      </c>
      <c r="S5798" s="99">
        <v>15.061000000000002</v>
      </c>
      <c r="T5798" s="30">
        <f t="shared" si="630"/>
        <v>0</v>
      </c>
      <c r="U5798" s="21">
        <f t="shared" si="634"/>
        <v>0</v>
      </c>
      <c r="V5798" s="21">
        <f t="shared" si="635"/>
        <v>0</v>
      </c>
      <c r="W5798" s="21">
        <f t="shared" si="636"/>
        <v>0</v>
      </c>
    </row>
    <row r="5799" spans="1:23">
      <c r="A5799" s="2">
        <f t="shared" si="631"/>
        <v>45536</v>
      </c>
      <c r="B5799" s="3">
        <f t="shared" si="632"/>
        <v>45564</v>
      </c>
      <c r="C5799" s="7">
        <v>45564.770833333336</v>
      </c>
      <c r="D5799" s="7">
        <v>45564.8125</v>
      </c>
      <c r="H5799" s="34" cm="1">
        <f t="array" ref="H5799">SUMPRODUCT(('ESB Networks Summary'!$C$5:$C$17384=Data!D5799)*('ESB Networks Summary'!$E$5:$E$17384))*1000*2-SUMPRODUCT(('ESB Networks Summary'!$C$5:$C$17384=Data!D5799)*('ESB Networks Summary'!$F$5:$F$17384))*1000*2</f>
        <v>4</v>
      </c>
      <c r="L5799" s="52">
        <f t="shared" si="633"/>
        <v>0</v>
      </c>
      <c r="M5799" s="5"/>
      <c r="O5799" s="96">
        <v>728.86</v>
      </c>
      <c r="Q5799" s="99">
        <v>4.1399999999999997</v>
      </c>
      <c r="R5799" s="99">
        <v>22.939</v>
      </c>
      <c r="S5799" s="99">
        <v>15.061000000000002</v>
      </c>
      <c r="T5799" s="30">
        <f t="shared" si="630"/>
        <v>0</v>
      </c>
      <c r="U5799" s="21">
        <f t="shared" si="634"/>
        <v>0</v>
      </c>
      <c r="V5799" s="21">
        <f t="shared" si="635"/>
        <v>0</v>
      </c>
      <c r="W5799" s="21">
        <f t="shared" si="636"/>
        <v>0</v>
      </c>
    </row>
    <row r="5800" spans="1:23">
      <c r="A5800" s="2">
        <f t="shared" si="631"/>
        <v>45536</v>
      </c>
      <c r="B5800" s="3">
        <f t="shared" si="632"/>
        <v>45564</v>
      </c>
      <c r="C5800" s="7">
        <v>45564.791666666664</v>
      </c>
      <c r="D5800" s="7">
        <v>45564.833333333336</v>
      </c>
      <c r="H5800" s="34" cm="1">
        <f t="array" ref="H5800">SUMPRODUCT(('ESB Networks Summary'!$C$5:$C$17384=Data!D5800)*('ESB Networks Summary'!$E$5:$E$17384))*1000*2-SUMPRODUCT(('ESB Networks Summary'!$C$5:$C$17384=Data!D5800)*('ESB Networks Summary'!$F$5:$F$17384))*1000*2</f>
        <v>4</v>
      </c>
      <c r="L5800" s="52">
        <f t="shared" si="633"/>
        <v>0</v>
      </c>
      <c r="M5800" s="5"/>
      <c r="O5800" s="96">
        <v>995.04</v>
      </c>
      <c r="Q5800" s="99">
        <v>0</v>
      </c>
      <c r="R5800" s="99">
        <v>21.294999999999998</v>
      </c>
      <c r="S5800" s="99">
        <v>13.418000000000001</v>
      </c>
      <c r="T5800" s="30">
        <f t="shared" si="630"/>
        <v>0</v>
      </c>
      <c r="U5800" s="21">
        <f t="shared" si="634"/>
        <v>0</v>
      </c>
      <c r="V5800" s="21">
        <f t="shared" si="635"/>
        <v>0</v>
      </c>
      <c r="W5800" s="21">
        <f t="shared" si="636"/>
        <v>0</v>
      </c>
    </row>
    <row r="5801" spans="1:23">
      <c r="A5801" s="2">
        <f t="shared" si="631"/>
        <v>45536</v>
      </c>
      <c r="B5801" s="3">
        <f t="shared" si="632"/>
        <v>45564</v>
      </c>
      <c r="C5801" s="7">
        <v>45564.8125</v>
      </c>
      <c r="D5801" s="7">
        <v>45564.854166666664</v>
      </c>
      <c r="H5801" s="34" cm="1">
        <f t="array" ref="H5801">SUMPRODUCT(('ESB Networks Summary'!$C$5:$C$17384=Data!D5801)*('ESB Networks Summary'!$E$5:$E$17384))*1000*2-SUMPRODUCT(('ESB Networks Summary'!$C$5:$C$17384=Data!D5801)*('ESB Networks Summary'!$F$5:$F$17384))*1000*2</f>
        <v>2</v>
      </c>
      <c r="L5801" s="52">
        <f t="shared" si="633"/>
        <v>0</v>
      </c>
      <c r="M5801" s="5"/>
      <c r="O5801" s="96">
        <v>995.04</v>
      </c>
      <c r="Q5801" s="99">
        <v>0</v>
      </c>
      <c r="R5801" s="99">
        <v>21.294999999999998</v>
      </c>
      <c r="S5801" s="99">
        <v>13.418000000000001</v>
      </c>
      <c r="T5801" s="30">
        <f t="shared" si="630"/>
        <v>0</v>
      </c>
      <c r="U5801" s="21">
        <f t="shared" si="634"/>
        <v>0</v>
      </c>
      <c r="V5801" s="21">
        <f t="shared" si="635"/>
        <v>0</v>
      </c>
      <c r="W5801" s="21">
        <f t="shared" si="636"/>
        <v>0</v>
      </c>
    </row>
    <row r="5802" spans="1:23">
      <c r="A5802" s="2">
        <f t="shared" si="631"/>
        <v>45536</v>
      </c>
      <c r="B5802" s="3">
        <f t="shared" si="632"/>
        <v>45564</v>
      </c>
      <c r="C5802" s="7">
        <v>45564.833333333336</v>
      </c>
      <c r="D5802" s="7">
        <v>45564.875</v>
      </c>
      <c r="H5802" s="34" cm="1">
        <f t="array" ref="H5802">SUMPRODUCT(('ESB Networks Summary'!$C$5:$C$17384=Data!D5802)*('ESB Networks Summary'!$E$5:$E$17384))*1000*2-SUMPRODUCT(('ESB Networks Summary'!$C$5:$C$17384=Data!D5802)*('ESB Networks Summary'!$F$5:$F$17384))*1000*2</f>
        <v>4</v>
      </c>
      <c r="L5802" s="52">
        <f t="shared" si="633"/>
        <v>0</v>
      </c>
      <c r="M5802" s="5"/>
      <c r="O5802" s="96">
        <v>291.33</v>
      </c>
      <c r="Q5802" s="99">
        <v>0</v>
      </c>
      <c r="R5802" s="99">
        <v>19.887999999999998</v>
      </c>
      <c r="S5802" s="99">
        <v>12.01</v>
      </c>
      <c r="T5802" s="30">
        <f t="shared" si="630"/>
        <v>0</v>
      </c>
      <c r="U5802" s="21">
        <f t="shared" si="634"/>
        <v>0</v>
      </c>
      <c r="V5802" s="21">
        <f t="shared" si="635"/>
        <v>0</v>
      </c>
      <c r="W5802" s="21">
        <f t="shared" si="636"/>
        <v>0</v>
      </c>
    </row>
    <row r="5803" spans="1:23">
      <c r="A5803" s="2">
        <f t="shared" si="631"/>
        <v>45536</v>
      </c>
      <c r="B5803" s="3">
        <f t="shared" si="632"/>
        <v>45564</v>
      </c>
      <c r="C5803" s="7">
        <v>45564.854166666664</v>
      </c>
      <c r="D5803" s="7">
        <v>45564.895833333336</v>
      </c>
      <c r="H5803" s="34" cm="1">
        <f t="array" ref="H5803">SUMPRODUCT(('ESB Networks Summary'!$C$5:$C$17384=Data!D5803)*('ESB Networks Summary'!$E$5:$E$17384))*1000*2-SUMPRODUCT(('ESB Networks Summary'!$C$5:$C$17384=Data!D5803)*('ESB Networks Summary'!$F$5:$F$17384))*1000*2</f>
        <v>6</v>
      </c>
      <c r="L5803" s="52">
        <f t="shared" si="633"/>
        <v>0</v>
      </c>
      <c r="M5803" s="5"/>
      <c r="O5803" s="96">
        <v>291.33</v>
      </c>
      <c r="Q5803" s="99">
        <v>0</v>
      </c>
      <c r="R5803" s="99">
        <v>19.887999999999998</v>
      </c>
      <c r="S5803" s="99">
        <v>12.01</v>
      </c>
      <c r="T5803" s="30">
        <f t="shared" si="630"/>
        <v>0</v>
      </c>
      <c r="U5803" s="21">
        <f t="shared" si="634"/>
        <v>0</v>
      </c>
      <c r="V5803" s="21">
        <f t="shared" si="635"/>
        <v>0</v>
      </c>
      <c r="W5803" s="21">
        <f t="shared" si="636"/>
        <v>0</v>
      </c>
    </row>
    <row r="5804" spans="1:23">
      <c r="A5804" s="2">
        <f t="shared" si="631"/>
        <v>45536</v>
      </c>
      <c r="B5804" s="3">
        <f t="shared" si="632"/>
        <v>45564</v>
      </c>
      <c r="C5804" s="7">
        <v>45564.875</v>
      </c>
      <c r="D5804" s="7">
        <v>45564.916666666664</v>
      </c>
      <c r="H5804" s="34" cm="1">
        <f t="array" ref="H5804">SUMPRODUCT(('ESB Networks Summary'!$C$5:$C$17384=Data!D5804)*('ESB Networks Summary'!$E$5:$E$17384))*1000*2-SUMPRODUCT(('ESB Networks Summary'!$C$5:$C$17384=Data!D5804)*('ESB Networks Summary'!$F$5:$F$17384))*1000*2</f>
        <v>0</v>
      </c>
      <c r="L5804" s="52">
        <f t="shared" si="633"/>
        <v>0</v>
      </c>
      <c r="M5804" s="5"/>
      <c r="O5804" s="96">
        <v>1040.93</v>
      </c>
      <c r="Q5804" s="99">
        <v>0</v>
      </c>
      <c r="R5804" s="99">
        <v>16.722000000000001</v>
      </c>
      <c r="S5804" s="99">
        <v>8.8439999999999994</v>
      </c>
      <c r="T5804" s="30">
        <f t="shared" si="630"/>
        <v>0</v>
      </c>
      <c r="U5804" s="21">
        <f t="shared" si="634"/>
        <v>0</v>
      </c>
      <c r="V5804" s="21">
        <f t="shared" si="635"/>
        <v>0</v>
      </c>
      <c r="W5804" s="21">
        <f t="shared" si="636"/>
        <v>0</v>
      </c>
    </row>
    <row r="5805" spans="1:23">
      <c r="A5805" s="2">
        <f t="shared" si="631"/>
        <v>45536</v>
      </c>
      <c r="B5805" s="3">
        <f t="shared" si="632"/>
        <v>45564</v>
      </c>
      <c r="C5805" s="7">
        <v>45564.895833333336</v>
      </c>
      <c r="D5805" s="7">
        <v>45564.9375</v>
      </c>
      <c r="H5805" s="34" cm="1">
        <f t="array" ref="H5805">SUMPRODUCT(('ESB Networks Summary'!$C$5:$C$17384=Data!D5805)*('ESB Networks Summary'!$E$5:$E$17384))*1000*2-SUMPRODUCT(('ESB Networks Summary'!$C$5:$C$17384=Data!D5805)*('ESB Networks Summary'!$F$5:$F$17384))*1000*2</f>
        <v>4</v>
      </c>
      <c r="L5805" s="52">
        <f t="shared" si="633"/>
        <v>0</v>
      </c>
      <c r="M5805" s="5"/>
      <c r="O5805" s="96">
        <v>1040.93</v>
      </c>
      <c r="Q5805" s="99">
        <v>0</v>
      </c>
      <c r="R5805" s="99">
        <v>16.722000000000001</v>
      </c>
      <c r="S5805" s="99">
        <v>8.8439999999999994</v>
      </c>
      <c r="T5805" s="30">
        <f t="shared" si="630"/>
        <v>0</v>
      </c>
      <c r="U5805" s="21">
        <f t="shared" si="634"/>
        <v>0</v>
      </c>
      <c r="V5805" s="21">
        <f t="shared" si="635"/>
        <v>0</v>
      </c>
      <c r="W5805" s="21">
        <f t="shared" si="636"/>
        <v>0</v>
      </c>
    </row>
    <row r="5806" spans="1:23">
      <c r="A5806" s="2">
        <f t="shared" si="631"/>
        <v>45536</v>
      </c>
      <c r="B5806" s="3">
        <f t="shared" si="632"/>
        <v>45564</v>
      </c>
      <c r="C5806" s="7">
        <v>45564.916666666664</v>
      </c>
      <c r="D5806" s="7">
        <v>45564.958333333336</v>
      </c>
      <c r="H5806" s="34" cm="1">
        <f t="array" ref="H5806">SUMPRODUCT(('ESB Networks Summary'!$C$5:$C$17384=Data!D5806)*('ESB Networks Summary'!$E$5:$E$17384))*1000*2-SUMPRODUCT(('ESB Networks Summary'!$C$5:$C$17384=Data!D5806)*('ESB Networks Summary'!$F$5:$F$17384))*1000*2</f>
        <v>4</v>
      </c>
      <c r="L5806" s="52">
        <f t="shared" si="633"/>
        <v>0</v>
      </c>
      <c r="M5806" s="5"/>
      <c r="O5806" s="96"/>
      <c r="R5806" s="99">
        <v>9.1370000000000005</v>
      </c>
      <c r="S5806" s="99">
        <v>6.1429999999999998</v>
      </c>
      <c r="T5806" s="30">
        <f t="shared" si="630"/>
        <v>0</v>
      </c>
      <c r="U5806" s="21">
        <f t="shared" si="634"/>
        <v>0</v>
      </c>
      <c r="V5806" s="21">
        <f t="shared" si="635"/>
        <v>0</v>
      </c>
      <c r="W5806" s="21">
        <f t="shared" si="636"/>
        <v>0</v>
      </c>
    </row>
    <row r="5807" spans="1:23">
      <c r="A5807" s="2">
        <f t="shared" si="631"/>
        <v>45536</v>
      </c>
      <c r="B5807" s="3">
        <f t="shared" si="632"/>
        <v>45564</v>
      </c>
      <c r="C5807" s="7">
        <v>45564.9375</v>
      </c>
      <c r="D5807" s="7">
        <v>45564.979166666664</v>
      </c>
      <c r="H5807" s="34" cm="1">
        <f t="array" ref="H5807">SUMPRODUCT(('ESB Networks Summary'!$C$5:$C$17384=Data!D5807)*('ESB Networks Summary'!$E$5:$E$17384))*1000*2-SUMPRODUCT(('ESB Networks Summary'!$C$5:$C$17384=Data!D5807)*('ESB Networks Summary'!$F$5:$F$17384))*1000*2</f>
        <v>2</v>
      </c>
      <c r="L5807" s="52">
        <f t="shared" si="633"/>
        <v>0</v>
      </c>
      <c r="M5807" s="5"/>
      <c r="O5807" s="96"/>
      <c r="R5807" s="99">
        <v>9.1370000000000005</v>
      </c>
      <c r="S5807" s="99">
        <v>6.1429999999999998</v>
      </c>
      <c r="T5807" s="30">
        <f t="shared" si="630"/>
        <v>0</v>
      </c>
      <c r="U5807" s="21">
        <f t="shared" si="634"/>
        <v>0</v>
      </c>
      <c r="V5807" s="21">
        <f t="shared" si="635"/>
        <v>0</v>
      </c>
      <c r="W5807" s="21">
        <f t="shared" si="636"/>
        <v>0</v>
      </c>
    </row>
    <row r="5808" spans="1:23">
      <c r="A5808" s="2">
        <f t="shared" si="631"/>
        <v>45536</v>
      </c>
      <c r="B5808" s="3">
        <f t="shared" si="632"/>
        <v>45564</v>
      </c>
      <c r="C5808" s="7">
        <v>45564.958333333336</v>
      </c>
      <c r="D5808" s="7">
        <v>45565</v>
      </c>
      <c r="H5808" s="34" cm="1">
        <f t="array" ref="H5808">SUMPRODUCT(('ESB Networks Summary'!$C$5:$C$17384=Data!D5808)*('ESB Networks Summary'!$E$5:$E$17384))*1000*2-SUMPRODUCT(('ESB Networks Summary'!$C$5:$C$17384=Data!D5808)*('ESB Networks Summary'!$F$5:$F$17384))*1000*2</f>
        <v>4</v>
      </c>
      <c r="L5808" s="52">
        <f t="shared" si="633"/>
        <v>0</v>
      </c>
      <c r="M5808" s="5"/>
      <c r="O5808" s="96"/>
      <c r="R5808" s="99">
        <v>10.212</v>
      </c>
      <c r="S5808" s="99">
        <v>7.2180000000000009</v>
      </c>
      <c r="T5808" s="30">
        <f t="shared" si="630"/>
        <v>0</v>
      </c>
      <c r="U5808" s="21">
        <f t="shared" si="634"/>
        <v>0</v>
      </c>
      <c r="V5808" s="21">
        <f t="shared" si="635"/>
        <v>0</v>
      </c>
      <c r="W5808" s="21">
        <f t="shared" si="636"/>
        <v>0</v>
      </c>
    </row>
    <row r="5809" spans="1:23">
      <c r="A5809" s="2">
        <f t="shared" si="631"/>
        <v>45536</v>
      </c>
      <c r="B5809" s="3">
        <f t="shared" si="632"/>
        <v>45564</v>
      </c>
      <c r="C5809" s="7">
        <v>45564.979166666664</v>
      </c>
      <c r="D5809" s="7">
        <v>45565.020833333336</v>
      </c>
      <c r="H5809" s="34" cm="1">
        <f t="array" ref="H5809">SUMPRODUCT(('ESB Networks Summary'!$C$5:$C$17384=Data!D5809)*('ESB Networks Summary'!$E$5:$E$17384))*1000*2-SUMPRODUCT(('ESB Networks Summary'!$C$5:$C$17384=Data!D5809)*('ESB Networks Summary'!$F$5:$F$17384))*1000*2</f>
        <v>4</v>
      </c>
      <c r="L5809" s="52">
        <f t="shared" si="633"/>
        <v>0</v>
      </c>
      <c r="M5809" s="5"/>
      <c r="O5809" s="96"/>
      <c r="R5809" s="99">
        <v>10.212</v>
      </c>
      <c r="S5809" s="99">
        <v>7.2180000000000009</v>
      </c>
      <c r="T5809" s="30">
        <f t="shared" si="630"/>
        <v>0</v>
      </c>
      <c r="U5809" s="21">
        <f t="shared" si="634"/>
        <v>0</v>
      </c>
      <c r="V5809" s="21">
        <f t="shared" si="635"/>
        <v>0</v>
      </c>
      <c r="W5809" s="21">
        <f t="shared" si="636"/>
        <v>0</v>
      </c>
    </row>
    <row r="5810" spans="1:23">
      <c r="A5810" s="2">
        <f t="shared" si="631"/>
        <v>45536</v>
      </c>
      <c r="B5810" s="3">
        <f t="shared" si="632"/>
        <v>45565</v>
      </c>
      <c r="C5810" s="7">
        <v>45565</v>
      </c>
      <c r="D5810" s="7">
        <v>45565.041666666664</v>
      </c>
      <c r="H5810" s="34" cm="1">
        <f t="array" ref="H5810">SUMPRODUCT(('ESB Networks Summary'!$C$5:$C$17384=Data!D5810)*('ESB Networks Summary'!$E$5:$E$17384))*1000*2-SUMPRODUCT(('ESB Networks Summary'!$C$5:$C$17384=Data!D5810)*('ESB Networks Summary'!$F$5:$F$17384))*1000*2</f>
        <v>4</v>
      </c>
      <c r="L5810" s="52">
        <f t="shared" si="633"/>
        <v>0</v>
      </c>
      <c r="M5810" s="5"/>
      <c r="O5810" s="96"/>
      <c r="R5810" s="99">
        <v>0</v>
      </c>
      <c r="S5810" s="99">
        <v>0</v>
      </c>
      <c r="T5810" s="30">
        <f t="shared" si="630"/>
        <v>0</v>
      </c>
      <c r="U5810" s="21">
        <f t="shared" si="634"/>
        <v>0</v>
      </c>
      <c r="V5810" s="21">
        <f t="shared" si="635"/>
        <v>0</v>
      </c>
      <c r="W5810" s="21">
        <f t="shared" si="636"/>
        <v>0</v>
      </c>
    </row>
    <row r="5811" spans="1:23">
      <c r="A5811" s="2">
        <f t="shared" si="631"/>
        <v>45536</v>
      </c>
      <c r="B5811" s="3">
        <f t="shared" si="632"/>
        <v>45565</v>
      </c>
      <c r="C5811" s="7">
        <v>45565.020833333336</v>
      </c>
      <c r="D5811" s="7">
        <v>45565.0625</v>
      </c>
      <c r="H5811" s="34" cm="1">
        <f t="array" ref="H5811">SUMPRODUCT(('ESB Networks Summary'!$C$5:$C$17384=Data!D5811)*('ESB Networks Summary'!$E$5:$E$17384))*1000*2-SUMPRODUCT(('ESB Networks Summary'!$C$5:$C$17384=Data!D5811)*('ESB Networks Summary'!$F$5:$F$17384))*1000*2</f>
        <v>2</v>
      </c>
      <c r="L5811" s="52">
        <f t="shared" si="633"/>
        <v>0</v>
      </c>
      <c r="M5811" s="5"/>
      <c r="O5811" s="96"/>
      <c r="R5811" s="99">
        <v>0</v>
      </c>
      <c r="S5811" s="99">
        <v>0</v>
      </c>
      <c r="T5811" s="30">
        <f t="shared" si="630"/>
        <v>0</v>
      </c>
      <c r="U5811" s="21">
        <f t="shared" si="634"/>
        <v>0</v>
      </c>
      <c r="V5811" s="21">
        <f t="shared" si="635"/>
        <v>0</v>
      </c>
      <c r="W5811" s="21">
        <f t="shared" si="636"/>
        <v>0</v>
      </c>
    </row>
    <row r="5812" spans="1:23">
      <c r="A5812" s="2">
        <f t="shared" si="631"/>
        <v>45536</v>
      </c>
      <c r="B5812" s="3">
        <f t="shared" si="632"/>
        <v>45565</v>
      </c>
      <c r="C5812" s="7">
        <v>45565.041666666664</v>
      </c>
      <c r="D5812" s="7">
        <v>45565.083333333336</v>
      </c>
      <c r="H5812" s="34" cm="1">
        <f t="array" ref="H5812">SUMPRODUCT(('ESB Networks Summary'!$C$5:$C$17384=Data!D5812)*('ESB Networks Summary'!$E$5:$E$17384))*1000*2-SUMPRODUCT(('ESB Networks Summary'!$C$5:$C$17384=Data!D5812)*('ESB Networks Summary'!$F$5:$F$17384))*1000*2</f>
        <v>4</v>
      </c>
      <c r="L5812" s="52">
        <f t="shared" si="633"/>
        <v>0</v>
      </c>
      <c r="M5812" s="5"/>
      <c r="O5812" s="96"/>
      <c r="R5812" s="99">
        <v>0</v>
      </c>
      <c r="S5812" s="99">
        <v>0</v>
      </c>
      <c r="T5812" s="30">
        <f t="shared" si="630"/>
        <v>0</v>
      </c>
      <c r="U5812" s="21">
        <f t="shared" si="634"/>
        <v>0</v>
      </c>
      <c r="V5812" s="21">
        <f t="shared" si="635"/>
        <v>0</v>
      </c>
      <c r="W5812" s="21">
        <f t="shared" si="636"/>
        <v>0</v>
      </c>
    </row>
    <row r="5813" spans="1:23">
      <c r="A5813" s="2">
        <f t="shared" si="631"/>
        <v>45536</v>
      </c>
      <c r="B5813" s="3">
        <f t="shared" si="632"/>
        <v>45565</v>
      </c>
      <c r="C5813" s="7">
        <v>45565.0625</v>
      </c>
      <c r="D5813" s="7">
        <v>45565.104166666664</v>
      </c>
      <c r="H5813" s="34" cm="1">
        <f t="array" ref="H5813">SUMPRODUCT(('ESB Networks Summary'!$C$5:$C$17384=Data!D5813)*('ESB Networks Summary'!$E$5:$E$17384))*1000*2-SUMPRODUCT(('ESB Networks Summary'!$C$5:$C$17384=Data!D5813)*('ESB Networks Summary'!$F$5:$F$17384))*1000*2</f>
        <v>4</v>
      </c>
      <c r="L5813" s="52">
        <f t="shared" si="633"/>
        <v>0</v>
      </c>
      <c r="M5813" s="5"/>
      <c r="O5813" s="96"/>
      <c r="R5813" s="99">
        <v>0</v>
      </c>
      <c r="S5813" s="99">
        <v>0</v>
      </c>
      <c r="T5813" s="30">
        <f t="shared" si="630"/>
        <v>0</v>
      </c>
      <c r="U5813" s="21">
        <f t="shared" si="634"/>
        <v>0</v>
      </c>
      <c r="V5813" s="21">
        <f t="shared" si="635"/>
        <v>0</v>
      </c>
      <c r="W5813" s="21">
        <f t="shared" si="636"/>
        <v>0</v>
      </c>
    </row>
    <row r="5814" spans="1:23">
      <c r="A5814" s="2">
        <f t="shared" si="631"/>
        <v>45536</v>
      </c>
      <c r="B5814" s="3">
        <f t="shared" si="632"/>
        <v>45565</v>
      </c>
      <c r="C5814" s="7">
        <v>45565.083333333336</v>
      </c>
      <c r="D5814" s="7">
        <v>45565.125</v>
      </c>
      <c r="H5814" s="34" cm="1">
        <f t="array" ref="H5814">SUMPRODUCT(('ESB Networks Summary'!$C$5:$C$17384=Data!D5814)*('ESB Networks Summary'!$E$5:$E$17384))*1000*2-SUMPRODUCT(('ESB Networks Summary'!$C$5:$C$17384=Data!D5814)*('ESB Networks Summary'!$F$5:$F$17384))*1000*2</f>
        <v>2</v>
      </c>
      <c r="L5814" s="52">
        <f t="shared" si="633"/>
        <v>0</v>
      </c>
      <c r="M5814" s="5"/>
      <c r="O5814" s="96"/>
      <c r="R5814" s="99">
        <v>0</v>
      </c>
      <c r="S5814" s="99">
        <v>0</v>
      </c>
      <c r="T5814" s="30">
        <f t="shared" si="630"/>
        <v>0</v>
      </c>
      <c r="U5814" s="21">
        <f t="shared" si="634"/>
        <v>0</v>
      </c>
      <c r="V5814" s="21">
        <f t="shared" si="635"/>
        <v>0</v>
      </c>
      <c r="W5814" s="21">
        <f t="shared" si="636"/>
        <v>0</v>
      </c>
    </row>
    <row r="5815" spans="1:23">
      <c r="A5815" s="2">
        <f t="shared" si="631"/>
        <v>45536</v>
      </c>
      <c r="B5815" s="3">
        <f t="shared" si="632"/>
        <v>45565</v>
      </c>
      <c r="C5815" s="7">
        <v>45565.104166666664</v>
      </c>
      <c r="D5815" s="7">
        <v>45565.145833333336</v>
      </c>
      <c r="H5815" s="34" cm="1">
        <f t="array" ref="H5815">SUMPRODUCT(('ESB Networks Summary'!$C$5:$C$17384=Data!D5815)*('ESB Networks Summary'!$E$5:$E$17384))*1000*2-SUMPRODUCT(('ESB Networks Summary'!$C$5:$C$17384=Data!D5815)*('ESB Networks Summary'!$F$5:$F$17384))*1000*2</f>
        <v>4</v>
      </c>
      <c r="L5815" s="52">
        <f t="shared" si="633"/>
        <v>0</v>
      </c>
      <c r="M5815" s="5"/>
      <c r="O5815" s="96"/>
      <c r="R5815" s="99">
        <v>0</v>
      </c>
      <c r="S5815" s="99">
        <v>0</v>
      </c>
      <c r="T5815" s="30">
        <f t="shared" si="630"/>
        <v>0</v>
      </c>
      <c r="U5815" s="21">
        <f t="shared" si="634"/>
        <v>0</v>
      </c>
      <c r="V5815" s="21">
        <f t="shared" si="635"/>
        <v>0</v>
      </c>
      <c r="W5815" s="21">
        <f t="shared" si="636"/>
        <v>0</v>
      </c>
    </row>
    <row r="5816" spans="1:23">
      <c r="A5816" s="2">
        <f t="shared" si="631"/>
        <v>45536</v>
      </c>
      <c r="B5816" s="3">
        <f t="shared" si="632"/>
        <v>45565</v>
      </c>
      <c r="C5816" s="7">
        <v>45565.125</v>
      </c>
      <c r="D5816" s="7">
        <v>45565.166666666664</v>
      </c>
      <c r="H5816" s="34" cm="1">
        <f t="array" ref="H5816">SUMPRODUCT(('ESB Networks Summary'!$C$5:$C$17384=Data!D5816)*('ESB Networks Summary'!$E$5:$E$17384))*1000*2-SUMPRODUCT(('ESB Networks Summary'!$C$5:$C$17384=Data!D5816)*('ESB Networks Summary'!$F$5:$F$17384))*1000*2</f>
        <v>4</v>
      </c>
      <c r="L5816" s="52">
        <f t="shared" si="633"/>
        <v>0</v>
      </c>
      <c r="M5816" s="5"/>
      <c r="O5816" s="96"/>
      <c r="R5816" s="99">
        <v>0</v>
      </c>
      <c r="S5816" s="99">
        <v>0</v>
      </c>
      <c r="T5816" s="30">
        <f t="shared" si="630"/>
        <v>0</v>
      </c>
      <c r="U5816" s="21">
        <f t="shared" si="634"/>
        <v>0</v>
      </c>
      <c r="V5816" s="21">
        <f t="shared" si="635"/>
        <v>0</v>
      </c>
      <c r="W5816" s="21">
        <f t="shared" si="636"/>
        <v>0</v>
      </c>
    </row>
    <row r="5817" spans="1:23">
      <c r="A5817" s="2">
        <f t="shared" si="631"/>
        <v>45536</v>
      </c>
      <c r="B5817" s="3">
        <f t="shared" si="632"/>
        <v>45565</v>
      </c>
      <c r="C5817" s="7">
        <v>45565.145833333336</v>
      </c>
      <c r="D5817" s="7">
        <v>45565.1875</v>
      </c>
      <c r="H5817" s="34" cm="1">
        <f t="array" ref="H5817">SUMPRODUCT(('ESB Networks Summary'!$C$5:$C$17384=Data!D5817)*('ESB Networks Summary'!$E$5:$E$17384))*1000*2-SUMPRODUCT(('ESB Networks Summary'!$C$5:$C$17384=Data!D5817)*('ESB Networks Summary'!$F$5:$F$17384))*1000*2</f>
        <v>2</v>
      </c>
      <c r="L5817" s="52">
        <f t="shared" si="633"/>
        <v>0</v>
      </c>
      <c r="M5817" s="5"/>
      <c r="O5817" s="96"/>
      <c r="R5817" s="99">
        <v>0</v>
      </c>
      <c r="S5817" s="99">
        <v>0</v>
      </c>
      <c r="T5817" s="30">
        <f t="shared" si="630"/>
        <v>0</v>
      </c>
      <c r="U5817" s="21">
        <f t="shared" si="634"/>
        <v>0</v>
      </c>
      <c r="V5817" s="21">
        <f t="shared" si="635"/>
        <v>0</v>
      </c>
      <c r="W5817" s="21">
        <f t="shared" si="636"/>
        <v>0</v>
      </c>
    </row>
    <row r="5818" spans="1:23">
      <c r="A5818" s="2">
        <f t="shared" si="631"/>
        <v>45536</v>
      </c>
      <c r="B5818" s="3">
        <f t="shared" si="632"/>
        <v>45565</v>
      </c>
      <c r="C5818" s="7">
        <v>45565.166666666664</v>
      </c>
      <c r="D5818" s="7">
        <v>45565.208333333336</v>
      </c>
      <c r="H5818" s="34" cm="1">
        <f t="array" ref="H5818">SUMPRODUCT(('ESB Networks Summary'!$C$5:$C$17384=Data!D5818)*('ESB Networks Summary'!$E$5:$E$17384))*1000*2-SUMPRODUCT(('ESB Networks Summary'!$C$5:$C$17384=Data!D5818)*('ESB Networks Summary'!$F$5:$F$17384))*1000*2</f>
        <v>4</v>
      </c>
      <c r="L5818" s="52">
        <f t="shared" si="633"/>
        <v>0</v>
      </c>
      <c r="M5818" s="5"/>
      <c r="O5818" s="96"/>
      <c r="R5818" s="99">
        <v>0</v>
      </c>
      <c r="S5818" s="99">
        <v>0</v>
      </c>
      <c r="T5818" s="30">
        <f t="shared" si="630"/>
        <v>0</v>
      </c>
      <c r="U5818" s="21">
        <f t="shared" si="634"/>
        <v>0</v>
      </c>
      <c r="V5818" s="21">
        <f t="shared" si="635"/>
        <v>0</v>
      </c>
      <c r="W5818" s="21">
        <f t="shared" si="636"/>
        <v>0</v>
      </c>
    </row>
    <row r="5819" spans="1:23">
      <c r="A5819" s="2">
        <f t="shared" si="631"/>
        <v>45536</v>
      </c>
      <c r="B5819" s="3">
        <f t="shared" si="632"/>
        <v>45565</v>
      </c>
      <c r="C5819" s="7">
        <v>45565.1875</v>
      </c>
      <c r="D5819" s="7">
        <v>45565.229166666664</v>
      </c>
      <c r="H5819" s="34" cm="1">
        <f t="array" ref="H5819">SUMPRODUCT(('ESB Networks Summary'!$C$5:$C$17384=Data!D5819)*('ESB Networks Summary'!$E$5:$E$17384))*1000*2-SUMPRODUCT(('ESB Networks Summary'!$C$5:$C$17384=Data!D5819)*('ESB Networks Summary'!$F$5:$F$17384))*1000*2</f>
        <v>12</v>
      </c>
      <c r="L5819" s="52">
        <f t="shared" si="633"/>
        <v>0</v>
      </c>
      <c r="M5819" s="5"/>
      <c r="O5819" s="96"/>
      <c r="R5819" s="99">
        <v>0</v>
      </c>
      <c r="S5819" s="99">
        <v>0</v>
      </c>
      <c r="T5819" s="30">
        <f t="shared" si="630"/>
        <v>0</v>
      </c>
      <c r="U5819" s="21">
        <f t="shared" si="634"/>
        <v>0</v>
      </c>
      <c r="V5819" s="21">
        <f t="shared" si="635"/>
        <v>0</v>
      </c>
      <c r="W5819" s="21">
        <f t="shared" si="636"/>
        <v>0</v>
      </c>
    </row>
    <row r="5820" spans="1:23">
      <c r="A5820" s="2">
        <f t="shared" si="631"/>
        <v>45536</v>
      </c>
      <c r="B5820" s="3">
        <f t="shared" si="632"/>
        <v>45565</v>
      </c>
      <c r="C5820" s="7">
        <v>45565.208333333336</v>
      </c>
      <c r="D5820" s="7">
        <v>45565.25</v>
      </c>
      <c r="H5820" s="34" cm="1">
        <f t="array" ref="H5820">SUMPRODUCT(('ESB Networks Summary'!$C$5:$C$17384=Data!D5820)*('ESB Networks Summary'!$E$5:$E$17384))*1000*2-SUMPRODUCT(('ESB Networks Summary'!$C$5:$C$17384=Data!D5820)*('ESB Networks Summary'!$F$5:$F$17384))*1000*2</f>
        <v>6</v>
      </c>
      <c r="L5820" s="52">
        <f t="shared" si="633"/>
        <v>0</v>
      </c>
      <c r="M5820" s="5"/>
      <c r="O5820" s="96"/>
      <c r="R5820" s="99">
        <v>0</v>
      </c>
      <c r="S5820" s="99">
        <v>0</v>
      </c>
      <c r="T5820" s="30">
        <f t="shared" si="630"/>
        <v>0</v>
      </c>
      <c r="U5820" s="21">
        <f t="shared" si="634"/>
        <v>0</v>
      </c>
      <c r="V5820" s="21">
        <f t="shared" si="635"/>
        <v>0</v>
      </c>
      <c r="W5820" s="21">
        <f t="shared" si="636"/>
        <v>0</v>
      </c>
    </row>
    <row r="5821" spans="1:23">
      <c r="A5821" s="2">
        <f t="shared" si="631"/>
        <v>45536</v>
      </c>
      <c r="B5821" s="3">
        <f t="shared" si="632"/>
        <v>45565</v>
      </c>
      <c r="C5821" s="7">
        <v>45565.229166666664</v>
      </c>
      <c r="D5821" s="7">
        <v>45565.270833333336</v>
      </c>
      <c r="H5821" s="34" cm="1">
        <f t="array" ref="H5821">SUMPRODUCT(('ESB Networks Summary'!$C$5:$C$17384=Data!D5821)*('ESB Networks Summary'!$E$5:$E$17384))*1000*2-SUMPRODUCT(('ESB Networks Summary'!$C$5:$C$17384=Data!D5821)*('ESB Networks Summary'!$F$5:$F$17384))*1000*2</f>
        <v>8</v>
      </c>
      <c r="L5821" s="52">
        <f t="shared" si="633"/>
        <v>0</v>
      </c>
      <c r="M5821" s="5"/>
      <c r="O5821" s="96"/>
      <c r="R5821" s="99">
        <v>0</v>
      </c>
      <c r="S5821" s="99">
        <v>0</v>
      </c>
      <c r="T5821" s="30">
        <f t="shared" si="630"/>
        <v>0</v>
      </c>
      <c r="U5821" s="21">
        <f t="shared" si="634"/>
        <v>0</v>
      </c>
      <c r="V5821" s="21">
        <f t="shared" si="635"/>
        <v>0</v>
      </c>
      <c r="W5821" s="21">
        <f t="shared" si="636"/>
        <v>0</v>
      </c>
    </row>
    <row r="5822" spans="1:23">
      <c r="A5822" s="2">
        <f t="shared" si="631"/>
        <v>45536</v>
      </c>
      <c r="B5822" s="3">
        <f t="shared" si="632"/>
        <v>45565</v>
      </c>
      <c r="C5822" s="7">
        <v>45565.25</v>
      </c>
      <c r="D5822" s="7">
        <v>45565.291666666664</v>
      </c>
      <c r="H5822" s="34" cm="1">
        <f t="array" ref="H5822">SUMPRODUCT(('ESB Networks Summary'!$C$5:$C$17384=Data!D5822)*('ESB Networks Summary'!$E$5:$E$17384))*1000*2-SUMPRODUCT(('ESB Networks Summary'!$C$5:$C$17384=Data!D5822)*('ESB Networks Summary'!$F$5:$F$17384))*1000*2</f>
        <v>4</v>
      </c>
      <c r="L5822" s="52">
        <f t="shared" si="633"/>
        <v>0</v>
      </c>
      <c r="M5822" s="5"/>
      <c r="O5822" s="96"/>
      <c r="R5822" s="99">
        <v>0</v>
      </c>
      <c r="S5822" s="99">
        <v>0</v>
      </c>
      <c r="T5822" s="30">
        <f t="shared" si="630"/>
        <v>0</v>
      </c>
      <c r="U5822" s="21">
        <f t="shared" si="634"/>
        <v>0</v>
      </c>
      <c r="V5822" s="21">
        <f t="shared" si="635"/>
        <v>0</v>
      </c>
      <c r="W5822" s="21">
        <f t="shared" si="636"/>
        <v>0</v>
      </c>
    </row>
    <row r="5823" spans="1:23">
      <c r="A5823" s="2">
        <f t="shared" si="631"/>
        <v>45536</v>
      </c>
      <c r="B5823" s="3">
        <f t="shared" si="632"/>
        <v>45565</v>
      </c>
      <c r="C5823" s="7">
        <v>45565.270833333336</v>
      </c>
      <c r="D5823" s="7">
        <v>45565.3125</v>
      </c>
      <c r="H5823" s="34" cm="1">
        <f t="array" ref="H5823">SUMPRODUCT(('ESB Networks Summary'!$C$5:$C$17384=Data!D5823)*('ESB Networks Summary'!$E$5:$E$17384))*1000*2-SUMPRODUCT(('ESB Networks Summary'!$C$5:$C$17384=Data!D5823)*('ESB Networks Summary'!$F$5:$F$17384))*1000*2</f>
        <v>2</v>
      </c>
      <c r="L5823" s="52">
        <f t="shared" si="633"/>
        <v>0</v>
      </c>
      <c r="M5823" s="5"/>
      <c r="O5823" s="96"/>
      <c r="R5823" s="99">
        <v>0</v>
      </c>
      <c r="S5823" s="99">
        <v>0</v>
      </c>
      <c r="T5823" s="30">
        <f t="shared" si="630"/>
        <v>0</v>
      </c>
      <c r="U5823" s="21">
        <f t="shared" si="634"/>
        <v>0</v>
      </c>
      <c r="V5823" s="21">
        <f t="shared" si="635"/>
        <v>0</v>
      </c>
      <c r="W5823" s="21">
        <f t="shared" si="636"/>
        <v>0</v>
      </c>
    </row>
    <row r="5824" spans="1:23">
      <c r="A5824" s="2">
        <f t="shared" si="631"/>
        <v>45536</v>
      </c>
      <c r="B5824" s="3">
        <f t="shared" si="632"/>
        <v>45565</v>
      </c>
      <c r="C5824" s="7">
        <v>45565.291666666664</v>
      </c>
      <c r="D5824" s="7">
        <v>45565.333333333336</v>
      </c>
      <c r="H5824" s="34" cm="1">
        <f t="array" ref="H5824">SUMPRODUCT(('ESB Networks Summary'!$C$5:$C$17384=Data!D5824)*('ESB Networks Summary'!$E$5:$E$17384))*1000*2-SUMPRODUCT(('ESB Networks Summary'!$C$5:$C$17384=Data!D5824)*('ESB Networks Summary'!$F$5:$F$17384))*1000*2</f>
        <v>4</v>
      </c>
      <c r="L5824" s="52">
        <f t="shared" si="633"/>
        <v>0</v>
      </c>
      <c r="M5824" s="5"/>
      <c r="O5824" s="96"/>
      <c r="R5824" s="99">
        <v>0</v>
      </c>
      <c r="S5824" s="99">
        <v>0</v>
      </c>
      <c r="T5824" s="30">
        <f t="shared" si="630"/>
        <v>0</v>
      </c>
      <c r="U5824" s="21">
        <f t="shared" si="634"/>
        <v>0</v>
      </c>
      <c r="V5824" s="21">
        <f t="shared" si="635"/>
        <v>0</v>
      </c>
      <c r="W5824" s="21">
        <f t="shared" si="636"/>
        <v>0</v>
      </c>
    </row>
    <row r="5825" spans="1:23">
      <c r="A5825" s="2">
        <f t="shared" si="631"/>
        <v>45536</v>
      </c>
      <c r="B5825" s="3">
        <f t="shared" si="632"/>
        <v>45565</v>
      </c>
      <c r="C5825" s="7">
        <v>45565.3125</v>
      </c>
      <c r="D5825" s="7">
        <v>45565.354166666664</v>
      </c>
      <c r="H5825" s="34" cm="1">
        <f t="array" ref="H5825">SUMPRODUCT(('ESB Networks Summary'!$C$5:$C$17384=Data!D5825)*('ESB Networks Summary'!$E$5:$E$17384))*1000*2-SUMPRODUCT(('ESB Networks Summary'!$C$5:$C$17384=Data!D5825)*('ESB Networks Summary'!$F$5:$F$17384))*1000*2</f>
        <v>30</v>
      </c>
      <c r="L5825" s="52">
        <f t="shared" si="633"/>
        <v>0</v>
      </c>
      <c r="M5825" s="5"/>
      <c r="O5825" s="96"/>
      <c r="R5825" s="99">
        <v>0</v>
      </c>
      <c r="S5825" s="99">
        <v>0</v>
      </c>
      <c r="T5825" s="30">
        <f t="shared" si="630"/>
        <v>0</v>
      </c>
      <c r="U5825" s="21">
        <f t="shared" si="634"/>
        <v>0</v>
      </c>
      <c r="V5825" s="21">
        <f t="shared" si="635"/>
        <v>0</v>
      </c>
      <c r="W5825" s="21">
        <f t="shared" si="636"/>
        <v>0</v>
      </c>
    </row>
    <row r="5826" spans="1:23">
      <c r="A5826" s="2">
        <f t="shared" si="631"/>
        <v>45536</v>
      </c>
      <c r="B5826" s="3">
        <f t="shared" si="632"/>
        <v>45565</v>
      </c>
      <c r="C5826" s="7">
        <v>45565.333333333336</v>
      </c>
      <c r="D5826" s="7">
        <v>45565.375</v>
      </c>
      <c r="H5826" s="34" cm="1">
        <f t="array" ref="H5826">SUMPRODUCT(('ESB Networks Summary'!$C$5:$C$17384=Data!D5826)*('ESB Networks Summary'!$E$5:$E$17384))*1000*2-SUMPRODUCT(('ESB Networks Summary'!$C$5:$C$17384=Data!D5826)*('ESB Networks Summary'!$F$5:$F$17384))*1000*2</f>
        <v>56</v>
      </c>
      <c r="L5826" s="52">
        <f t="shared" si="633"/>
        <v>0</v>
      </c>
      <c r="M5826" s="5"/>
      <c r="O5826" s="96"/>
      <c r="R5826" s="99">
        <v>0</v>
      </c>
      <c r="S5826" s="99">
        <v>0</v>
      </c>
      <c r="T5826" s="30">
        <f t="shared" ref="T5826:T5889" si="637">P5826+G5826-N5826-F5826</f>
        <v>0</v>
      </c>
      <c r="U5826" s="21">
        <f t="shared" si="634"/>
        <v>0</v>
      </c>
      <c r="V5826" s="21">
        <f t="shared" si="635"/>
        <v>0</v>
      </c>
      <c r="W5826" s="21">
        <f t="shared" si="636"/>
        <v>0</v>
      </c>
    </row>
    <row r="5827" spans="1:23">
      <c r="A5827" s="2">
        <f t="shared" ref="A5827:A5890" si="638">DATE(YEAR(C5827),MONTH(C5827),1)</f>
        <v>45536</v>
      </c>
      <c r="B5827" s="3">
        <f t="shared" ref="B5827:B5890" si="639">DATE(YEAR(C5827),MONTH(C5827),DAY(C5827))</f>
        <v>45565</v>
      </c>
      <c r="C5827" s="7">
        <v>45565.354166666664</v>
      </c>
      <c r="D5827" s="7">
        <v>45565.395833333336</v>
      </c>
      <c r="H5827" s="34" cm="1">
        <f t="array" ref="H5827">SUMPRODUCT(('ESB Networks Summary'!$C$5:$C$17384=Data!D5827)*('ESB Networks Summary'!$E$5:$E$17384))*1000*2-SUMPRODUCT(('ESB Networks Summary'!$C$5:$C$17384=Data!D5827)*('ESB Networks Summary'!$F$5:$F$17384))*1000*2</f>
        <v>4</v>
      </c>
      <c r="L5827" s="52">
        <f t="shared" ref="L5827:L5890" si="640">IF(AND(K5827=2,K5826&lt;2),1,0)</f>
        <v>0</v>
      </c>
      <c r="M5827" s="5"/>
      <c r="O5827" s="96"/>
      <c r="R5827" s="99">
        <v>0</v>
      </c>
      <c r="S5827" s="99">
        <v>0</v>
      </c>
      <c r="T5827" s="30">
        <f t="shared" si="637"/>
        <v>0</v>
      </c>
      <c r="U5827" s="21">
        <f t="shared" ref="U5827:U5890" si="641">IF(G5827&gt;0, G5827/1000*R5827/2,0)/100</f>
        <v>0</v>
      </c>
      <c r="V5827" s="21">
        <f t="shared" ref="V5827:V5890" si="642">IF(G5827&lt;0, G5827/1000*S5827/2,0)/100</f>
        <v>0</v>
      </c>
      <c r="W5827" s="21">
        <f t="shared" ref="W5827:W5890" si="643">IF(J5827&gt;P5827,J5827/1000/2*R5827/100,0)</f>
        <v>0</v>
      </c>
    </row>
    <row r="5828" spans="1:23">
      <c r="A5828" s="2">
        <f t="shared" si="638"/>
        <v>45536</v>
      </c>
      <c r="B5828" s="3">
        <f t="shared" si="639"/>
        <v>45565</v>
      </c>
      <c r="C5828" s="7">
        <v>45565.375</v>
      </c>
      <c r="D5828" s="7">
        <v>45565.416666666664</v>
      </c>
      <c r="H5828" s="34" cm="1">
        <f t="array" ref="H5828">SUMPRODUCT(('ESB Networks Summary'!$C$5:$C$17384=Data!D5828)*('ESB Networks Summary'!$E$5:$E$17384))*1000*2-SUMPRODUCT(('ESB Networks Summary'!$C$5:$C$17384=Data!D5828)*('ESB Networks Summary'!$F$5:$F$17384))*1000*2</f>
        <v>2</v>
      </c>
      <c r="L5828" s="52">
        <f t="shared" si="640"/>
        <v>0</v>
      </c>
      <c r="M5828" s="5"/>
      <c r="O5828" s="96"/>
      <c r="R5828" s="99">
        <v>0</v>
      </c>
      <c r="S5828" s="99">
        <v>0</v>
      </c>
      <c r="T5828" s="30">
        <f t="shared" si="637"/>
        <v>0</v>
      </c>
      <c r="U5828" s="21">
        <f t="shared" si="641"/>
        <v>0</v>
      </c>
      <c r="V5828" s="21">
        <f t="shared" si="642"/>
        <v>0</v>
      </c>
      <c r="W5828" s="21">
        <f t="shared" si="643"/>
        <v>0</v>
      </c>
    </row>
    <row r="5829" spans="1:23">
      <c r="A5829" s="2">
        <f t="shared" si="638"/>
        <v>45536</v>
      </c>
      <c r="B5829" s="3">
        <f t="shared" si="639"/>
        <v>45565</v>
      </c>
      <c r="C5829" s="7">
        <v>45565.395833333336</v>
      </c>
      <c r="D5829" s="7">
        <v>45565.4375</v>
      </c>
      <c r="H5829" s="34" cm="1">
        <f t="array" ref="H5829">SUMPRODUCT(('ESB Networks Summary'!$C$5:$C$17384=Data!D5829)*('ESB Networks Summary'!$E$5:$E$17384))*1000*2-SUMPRODUCT(('ESB Networks Summary'!$C$5:$C$17384=Data!D5829)*('ESB Networks Summary'!$F$5:$F$17384))*1000*2</f>
        <v>8</v>
      </c>
      <c r="L5829" s="52">
        <f t="shared" si="640"/>
        <v>0</v>
      </c>
      <c r="M5829" s="5"/>
      <c r="O5829" s="96"/>
      <c r="R5829" s="99">
        <v>0</v>
      </c>
      <c r="S5829" s="99">
        <v>0</v>
      </c>
      <c r="T5829" s="30">
        <f t="shared" si="637"/>
        <v>0</v>
      </c>
      <c r="U5829" s="21">
        <f t="shared" si="641"/>
        <v>0</v>
      </c>
      <c r="V5829" s="21">
        <f t="shared" si="642"/>
        <v>0</v>
      </c>
      <c r="W5829" s="21">
        <f t="shared" si="643"/>
        <v>0</v>
      </c>
    </row>
    <row r="5830" spans="1:23">
      <c r="A5830" s="2">
        <f t="shared" si="638"/>
        <v>45536</v>
      </c>
      <c r="B5830" s="3">
        <f t="shared" si="639"/>
        <v>45565</v>
      </c>
      <c r="C5830" s="7">
        <v>45565.416666666664</v>
      </c>
      <c r="D5830" s="7">
        <v>45565.458333333336</v>
      </c>
      <c r="H5830" s="34" cm="1">
        <f t="array" ref="H5830">SUMPRODUCT(('ESB Networks Summary'!$C$5:$C$17384=Data!D5830)*('ESB Networks Summary'!$E$5:$E$17384))*1000*2-SUMPRODUCT(('ESB Networks Summary'!$C$5:$C$17384=Data!D5830)*('ESB Networks Summary'!$F$5:$F$17384))*1000*2</f>
        <v>0</v>
      </c>
      <c r="L5830" s="52">
        <f t="shared" si="640"/>
        <v>0</v>
      </c>
      <c r="M5830" s="5"/>
      <c r="O5830" s="96"/>
      <c r="R5830" s="99">
        <v>0</v>
      </c>
      <c r="S5830" s="99">
        <v>0</v>
      </c>
      <c r="T5830" s="30">
        <f t="shared" si="637"/>
        <v>0</v>
      </c>
      <c r="U5830" s="21">
        <f t="shared" si="641"/>
        <v>0</v>
      </c>
      <c r="V5830" s="21">
        <f t="shared" si="642"/>
        <v>0</v>
      </c>
      <c r="W5830" s="21">
        <f t="shared" si="643"/>
        <v>0</v>
      </c>
    </row>
    <row r="5831" spans="1:23">
      <c r="A5831" s="2">
        <f t="shared" si="638"/>
        <v>45536</v>
      </c>
      <c r="B5831" s="3">
        <f t="shared" si="639"/>
        <v>45565</v>
      </c>
      <c r="C5831" s="7">
        <v>45565.4375</v>
      </c>
      <c r="D5831" s="7">
        <v>45565.479166666664</v>
      </c>
      <c r="H5831" s="34" cm="1">
        <f t="array" ref="H5831">SUMPRODUCT(('ESB Networks Summary'!$C$5:$C$17384=Data!D5831)*('ESB Networks Summary'!$E$5:$E$17384))*1000*2-SUMPRODUCT(('ESB Networks Summary'!$C$5:$C$17384=Data!D5831)*('ESB Networks Summary'!$F$5:$F$17384))*1000*2</f>
        <v>0</v>
      </c>
      <c r="L5831" s="52">
        <f t="shared" si="640"/>
        <v>0</v>
      </c>
      <c r="M5831" s="5"/>
      <c r="O5831" s="96"/>
      <c r="R5831" s="99">
        <v>0</v>
      </c>
      <c r="S5831" s="99">
        <v>0</v>
      </c>
      <c r="T5831" s="30">
        <f t="shared" si="637"/>
        <v>0</v>
      </c>
      <c r="U5831" s="21">
        <f t="shared" si="641"/>
        <v>0</v>
      </c>
      <c r="V5831" s="21">
        <f t="shared" si="642"/>
        <v>0</v>
      </c>
      <c r="W5831" s="21">
        <f t="shared" si="643"/>
        <v>0</v>
      </c>
    </row>
    <row r="5832" spans="1:23">
      <c r="A5832" s="2">
        <f t="shared" si="638"/>
        <v>45536</v>
      </c>
      <c r="B5832" s="3">
        <f t="shared" si="639"/>
        <v>45565</v>
      </c>
      <c r="C5832" s="7">
        <v>45565.458333333336</v>
      </c>
      <c r="D5832" s="7">
        <v>45565.5</v>
      </c>
      <c r="H5832" s="34" cm="1">
        <f t="array" ref="H5832">SUMPRODUCT(('ESB Networks Summary'!$C$5:$C$17384=Data!D5832)*('ESB Networks Summary'!$E$5:$E$17384))*1000*2-SUMPRODUCT(('ESB Networks Summary'!$C$5:$C$17384=Data!D5832)*('ESB Networks Summary'!$F$5:$F$17384))*1000*2</f>
        <v>14</v>
      </c>
      <c r="L5832" s="52">
        <f t="shared" si="640"/>
        <v>0</v>
      </c>
      <c r="M5832" s="5"/>
      <c r="O5832" s="96"/>
      <c r="R5832" s="99">
        <v>0</v>
      </c>
      <c r="S5832" s="99">
        <v>0</v>
      </c>
      <c r="T5832" s="30">
        <f t="shared" si="637"/>
        <v>0</v>
      </c>
      <c r="U5832" s="21">
        <f t="shared" si="641"/>
        <v>0</v>
      </c>
      <c r="V5832" s="21">
        <f t="shared" si="642"/>
        <v>0</v>
      </c>
      <c r="W5832" s="21">
        <f t="shared" si="643"/>
        <v>0</v>
      </c>
    </row>
    <row r="5833" spans="1:23">
      <c r="A5833" s="2">
        <f t="shared" si="638"/>
        <v>45536</v>
      </c>
      <c r="B5833" s="3">
        <f t="shared" si="639"/>
        <v>45565</v>
      </c>
      <c r="C5833" s="7">
        <v>45565.479166666664</v>
      </c>
      <c r="D5833" s="7">
        <v>45565.520833333336</v>
      </c>
      <c r="H5833" s="34" cm="1">
        <f t="array" ref="H5833">SUMPRODUCT(('ESB Networks Summary'!$C$5:$C$17384=Data!D5833)*('ESB Networks Summary'!$E$5:$E$17384))*1000*2-SUMPRODUCT(('ESB Networks Summary'!$C$5:$C$17384=Data!D5833)*('ESB Networks Summary'!$F$5:$F$17384))*1000*2</f>
        <v>252</v>
      </c>
      <c r="L5833" s="52">
        <f t="shared" si="640"/>
        <v>0</v>
      </c>
      <c r="M5833" s="5"/>
      <c r="O5833" s="96"/>
      <c r="R5833" s="99">
        <v>0</v>
      </c>
      <c r="S5833" s="99">
        <v>0</v>
      </c>
      <c r="T5833" s="30">
        <f t="shared" si="637"/>
        <v>0</v>
      </c>
      <c r="U5833" s="21">
        <f t="shared" si="641"/>
        <v>0</v>
      </c>
      <c r="V5833" s="21">
        <f t="shared" si="642"/>
        <v>0</v>
      </c>
      <c r="W5833" s="21">
        <f t="shared" si="643"/>
        <v>0</v>
      </c>
    </row>
    <row r="5834" spans="1:23">
      <c r="A5834" s="2">
        <f t="shared" si="638"/>
        <v>45536</v>
      </c>
      <c r="B5834" s="3">
        <f t="shared" si="639"/>
        <v>45565</v>
      </c>
      <c r="C5834" s="7">
        <v>45565.5</v>
      </c>
      <c r="D5834" s="7">
        <v>45565.541666666664</v>
      </c>
      <c r="H5834" s="34" cm="1">
        <f t="array" ref="H5834">SUMPRODUCT(('ESB Networks Summary'!$C$5:$C$17384=Data!D5834)*('ESB Networks Summary'!$E$5:$E$17384))*1000*2-SUMPRODUCT(('ESB Networks Summary'!$C$5:$C$17384=Data!D5834)*('ESB Networks Summary'!$F$5:$F$17384))*1000*2</f>
        <v>4</v>
      </c>
      <c r="L5834" s="52">
        <f t="shared" si="640"/>
        <v>0</v>
      </c>
      <c r="M5834" s="5"/>
      <c r="O5834" s="96"/>
      <c r="R5834" s="99">
        <v>0</v>
      </c>
      <c r="S5834" s="99">
        <v>0</v>
      </c>
      <c r="T5834" s="30">
        <f t="shared" si="637"/>
        <v>0</v>
      </c>
      <c r="U5834" s="21">
        <f t="shared" si="641"/>
        <v>0</v>
      </c>
      <c r="V5834" s="21">
        <f t="shared" si="642"/>
        <v>0</v>
      </c>
      <c r="W5834" s="21">
        <f t="shared" si="643"/>
        <v>0</v>
      </c>
    </row>
    <row r="5835" spans="1:23">
      <c r="A5835" s="2">
        <f t="shared" si="638"/>
        <v>45536</v>
      </c>
      <c r="B5835" s="3">
        <f t="shared" si="639"/>
        <v>45565</v>
      </c>
      <c r="C5835" s="7">
        <v>45565.520833333336</v>
      </c>
      <c r="D5835" s="7">
        <v>45565.5625</v>
      </c>
      <c r="H5835" s="34" cm="1">
        <f t="array" ref="H5835">SUMPRODUCT(('ESB Networks Summary'!$C$5:$C$17384=Data!D5835)*('ESB Networks Summary'!$E$5:$E$17384))*1000*2-SUMPRODUCT(('ESB Networks Summary'!$C$5:$C$17384=Data!D5835)*('ESB Networks Summary'!$F$5:$F$17384))*1000*2</f>
        <v>2</v>
      </c>
      <c r="L5835" s="52">
        <f t="shared" si="640"/>
        <v>0</v>
      </c>
      <c r="M5835" s="5"/>
      <c r="O5835" s="96"/>
      <c r="R5835" s="99">
        <v>0</v>
      </c>
      <c r="S5835" s="99">
        <v>0</v>
      </c>
      <c r="T5835" s="30">
        <f t="shared" si="637"/>
        <v>0</v>
      </c>
      <c r="U5835" s="21">
        <f t="shared" si="641"/>
        <v>0</v>
      </c>
      <c r="V5835" s="21">
        <f t="shared" si="642"/>
        <v>0</v>
      </c>
      <c r="W5835" s="21">
        <f t="shared" si="643"/>
        <v>0</v>
      </c>
    </row>
    <row r="5836" spans="1:23">
      <c r="A5836" s="2">
        <f t="shared" si="638"/>
        <v>45536</v>
      </c>
      <c r="B5836" s="3">
        <f t="shared" si="639"/>
        <v>45565</v>
      </c>
      <c r="C5836" s="7">
        <v>45565.541666666664</v>
      </c>
      <c r="D5836" s="7">
        <v>45565.583333333336</v>
      </c>
      <c r="H5836" s="34" cm="1">
        <f t="array" ref="H5836">SUMPRODUCT(('ESB Networks Summary'!$C$5:$C$17384=Data!D5836)*('ESB Networks Summary'!$E$5:$E$17384))*1000*2-SUMPRODUCT(('ESB Networks Summary'!$C$5:$C$17384=Data!D5836)*('ESB Networks Summary'!$F$5:$F$17384))*1000*2</f>
        <v>0</v>
      </c>
      <c r="L5836" s="52">
        <f t="shared" si="640"/>
        <v>0</v>
      </c>
      <c r="M5836" s="5"/>
      <c r="O5836" s="96"/>
      <c r="R5836" s="99">
        <v>0</v>
      </c>
      <c r="S5836" s="99">
        <v>0</v>
      </c>
      <c r="T5836" s="30">
        <f t="shared" si="637"/>
        <v>0</v>
      </c>
      <c r="U5836" s="21">
        <f t="shared" si="641"/>
        <v>0</v>
      </c>
      <c r="V5836" s="21">
        <f t="shared" si="642"/>
        <v>0</v>
      </c>
      <c r="W5836" s="21">
        <f t="shared" si="643"/>
        <v>0</v>
      </c>
    </row>
    <row r="5837" spans="1:23">
      <c r="A5837" s="2">
        <f t="shared" si="638"/>
        <v>45536</v>
      </c>
      <c r="B5837" s="3">
        <f t="shared" si="639"/>
        <v>45565</v>
      </c>
      <c r="C5837" s="7">
        <v>45565.5625</v>
      </c>
      <c r="D5837" s="7">
        <v>45565.604166666664</v>
      </c>
      <c r="H5837" s="34" cm="1">
        <f t="array" ref="H5837">SUMPRODUCT(('ESB Networks Summary'!$C$5:$C$17384=Data!D5837)*('ESB Networks Summary'!$E$5:$E$17384))*1000*2-SUMPRODUCT(('ESB Networks Summary'!$C$5:$C$17384=Data!D5837)*('ESB Networks Summary'!$F$5:$F$17384))*1000*2</f>
        <v>6</v>
      </c>
      <c r="L5837" s="52">
        <f t="shared" si="640"/>
        <v>0</v>
      </c>
      <c r="M5837" s="5"/>
      <c r="O5837" s="96"/>
      <c r="R5837" s="99">
        <v>0</v>
      </c>
      <c r="S5837" s="99">
        <v>0</v>
      </c>
      <c r="T5837" s="30">
        <f t="shared" si="637"/>
        <v>0</v>
      </c>
      <c r="U5837" s="21">
        <f t="shared" si="641"/>
        <v>0</v>
      </c>
      <c r="V5837" s="21">
        <f t="shared" si="642"/>
        <v>0</v>
      </c>
      <c r="W5837" s="21">
        <f t="shared" si="643"/>
        <v>0</v>
      </c>
    </row>
    <row r="5838" spans="1:23">
      <c r="A5838" s="2">
        <f t="shared" si="638"/>
        <v>45536</v>
      </c>
      <c r="B5838" s="3">
        <f t="shared" si="639"/>
        <v>45565</v>
      </c>
      <c r="C5838" s="7">
        <v>45565.583333333336</v>
      </c>
      <c r="D5838" s="7">
        <v>45565.625</v>
      </c>
      <c r="H5838" s="34" cm="1">
        <f t="array" ref="H5838">SUMPRODUCT(('ESB Networks Summary'!$C$5:$C$17384=Data!D5838)*('ESB Networks Summary'!$E$5:$E$17384))*1000*2-SUMPRODUCT(('ESB Networks Summary'!$C$5:$C$17384=Data!D5838)*('ESB Networks Summary'!$F$5:$F$17384))*1000*2</f>
        <v>-2</v>
      </c>
      <c r="L5838" s="52">
        <f t="shared" si="640"/>
        <v>0</v>
      </c>
      <c r="M5838" s="5"/>
      <c r="O5838" s="96"/>
      <c r="R5838" s="99">
        <v>0</v>
      </c>
      <c r="S5838" s="99">
        <v>0</v>
      </c>
      <c r="T5838" s="30">
        <f t="shared" si="637"/>
        <v>0</v>
      </c>
      <c r="U5838" s="21">
        <f t="shared" si="641"/>
        <v>0</v>
      </c>
      <c r="V5838" s="21">
        <f t="shared" si="642"/>
        <v>0</v>
      </c>
      <c r="W5838" s="21">
        <f t="shared" si="643"/>
        <v>0</v>
      </c>
    </row>
    <row r="5839" spans="1:23">
      <c r="A5839" s="2">
        <f t="shared" si="638"/>
        <v>45536</v>
      </c>
      <c r="B5839" s="3">
        <f t="shared" si="639"/>
        <v>45565</v>
      </c>
      <c r="C5839" s="7">
        <v>45565.604166666664</v>
      </c>
      <c r="D5839" s="7">
        <v>45565.645833333336</v>
      </c>
      <c r="H5839" s="34" cm="1">
        <f t="array" ref="H5839">SUMPRODUCT(('ESB Networks Summary'!$C$5:$C$17384=Data!D5839)*('ESB Networks Summary'!$E$5:$E$17384))*1000*2-SUMPRODUCT(('ESB Networks Summary'!$C$5:$C$17384=Data!D5839)*('ESB Networks Summary'!$F$5:$F$17384))*1000*2</f>
        <v>6</v>
      </c>
      <c r="L5839" s="52">
        <f t="shared" si="640"/>
        <v>0</v>
      </c>
      <c r="M5839" s="5"/>
      <c r="O5839" s="96"/>
      <c r="R5839" s="99">
        <v>0</v>
      </c>
      <c r="S5839" s="99">
        <v>0</v>
      </c>
      <c r="T5839" s="30">
        <f t="shared" si="637"/>
        <v>0</v>
      </c>
      <c r="U5839" s="21">
        <f t="shared" si="641"/>
        <v>0</v>
      </c>
      <c r="V5839" s="21">
        <f t="shared" si="642"/>
        <v>0</v>
      </c>
      <c r="W5839" s="21">
        <f t="shared" si="643"/>
        <v>0</v>
      </c>
    </row>
    <row r="5840" spans="1:23">
      <c r="A5840" s="2">
        <f t="shared" si="638"/>
        <v>45536</v>
      </c>
      <c r="B5840" s="3">
        <f t="shared" si="639"/>
        <v>45565</v>
      </c>
      <c r="C5840" s="7">
        <v>45565.625</v>
      </c>
      <c r="D5840" s="7">
        <v>45565.666666666664</v>
      </c>
      <c r="H5840" s="34" cm="1">
        <f t="array" ref="H5840">SUMPRODUCT(('ESB Networks Summary'!$C$5:$C$17384=Data!D5840)*('ESB Networks Summary'!$E$5:$E$17384))*1000*2-SUMPRODUCT(('ESB Networks Summary'!$C$5:$C$17384=Data!D5840)*('ESB Networks Summary'!$F$5:$F$17384))*1000*2</f>
        <v>0</v>
      </c>
      <c r="L5840" s="52">
        <f t="shared" si="640"/>
        <v>0</v>
      </c>
      <c r="M5840" s="5"/>
      <c r="O5840" s="96"/>
      <c r="R5840" s="99">
        <v>0</v>
      </c>
      <c r="S5840" s="99">
        <v>0</v>
      </c>
      <c r="T5840" s="30">
        <f t="shared" si="637"/>
        <v>0</v>
      </c>
      <c r="U5840" s="21">
        <f t="shared" si="641"/>
        <v>0</v>
      </c>
      <c r="V5840" s="21">
        <f t="shared" si="642"/>
        <v>0</v>
      </c>
      <c r="W5840" s="21">
        <f t="shared" si="643"/>
        <v>0</v>
      </c>
    </row>
    <row r="5841" spans="1:23">
      <c r="A5841" s="2">
        <f t="shared" si="638"/>
        <v>45536</v>
      </c>
      <c r="B5841" s="3">
        <f t="shared" si="639"/>
        <v>45565</v>
      </c>
      <c r="C5841" s="7">
        <v>45565.645833333336</v>
      </c>
      <c r="D5841" s="7">
        <v>45565.6875</v>
      </c>
      <c r="E5841" s="5">
        <v>27.55</v>
      </c>
      <c r="F5841" s="5">
        <v>846.2</v>
      </c>
      <c r="G5841" s="5">
        <v>17.95</v>
      </c>
      <c r="H5841" s="34" cm="1">
        <f t="array" ref="H5841">SUMPRODUCT(('ESB Networks Summary'!$C$5:$C$17384=Data!D5841)*('ESB Networks Summary'!$E$5:$E$17384))*1000*2-SUMPRODUCT(('ESB Networks Summary'!$C$5:$C$17384=Data!D5841)*('ESB Networks Summary'!$F$5:$F$17384))*1000*2</f>
        <v>8</v>
      </c>
      <c r="I5841" s="5">
        <v>0</v>
      </c>
      <c r="J5841" s="5">
        <v>0</v>
      </c>
      <c r="K5841" s="17">
        <v>2.2000000000000002</v>
      </c>
      <c r="L5841" s="52">
        <f t="shared" si="640"/>
        <v>0</v>
      </c>
      <c r="M5841" s="5">
        <v>0</v>
      </c>
      <c r="N5841" s="5">
        <v>55.35</v>
      </c>
      <c r="O5841" s="96"/>
      <c r="P5841" s="5">
        <v>1014.7</v>
      </c>
      <c r="R5841" s="99">
        <v>0</v>
      </c>
      <c r="S5841" s="99">
        <v>0</v>
      </c>
      <c r="T5841" s="30">
        <f t="shared" si="637"/>
        <v>131.10000000000002</v>
      </c>
      <c r="U5841" s="21">
        <f t="shared" si="641"/>
        <v>0</v>
      </c>
      <c r="V5841" s="21">
        <f t="shared" si="642"/>
        <v>0</v>
      </c>
      <c r="W5841" s="21">
        <f t="shared" si="643"/>
        <v>0</v>
      </c>
    </row>
    <row r="5842" spans="1:23">
      <c r="A5842" s="2">
        <f t="shared" si="638"/>
        <v>45536</v>
      </c>
      <c r="B5842" s="3">
        <f t="shared" si="639"/>
        <v>45565</v>
      </c>
      <c r="C5842" s="7">
        <v>45565.666666666664</v>
      </c>
      <c r="D5842" s="7">
        <v>45565.708333333336</v>
      </c>
      <c r="E5842" s="5">
        <v>40</v>
      </c>
      <c r="F5842" s="5">
        <v>255.333333333333</v>
      </c>
      <c r="G5842" s="5">
        <v>22.933333333333302</v>
      </c>
      <c r="H5842" s="34" cm="1">
        <f t="array" ref="H5842">SUMPRODUCT(('ESB Networks Summary'!$C$5:$C$17384=Data!D5842)*('ESB Networks Summary'!$E$5:$E$17384))*1000*2-SUMPRODUCT(('ESB Networks Summary'!$C$5:$C$17384=Data!D5842)*('ESB Networks Summary'!$F$5:$F$17384))*1000*2</f>
        <v>8</v>
      </c>
      <c r="I5842" s="5">
        <v>1838.2333333333299</v>
      </c>
      <c r="J5842" s="5">
        <v>0</v>
      </c>
      <c r="K5842" s="17">
        <v>2</v>
      </c>
      <c r="L5842" s="52">
        <f t="shared" si="640"/>
        <v>0</v>
      </c>
      <c r="M5842" s="5">
        <v>0</v>
      </c>
      <c r="N5842" s="5">
        <v>2092.7333333333299</v>
      </c>
      <c r="O5842" s="96"/>
      <c r="P5842" s="5">
        <v>2279.4666666666599</v>
      </c>
      <c r="R5842" s="99">
        <v>0</v>
      </c>
      <c r="S5842" s="99">
        <v>0</v>
      </c>
      <c r="T5842" s="30">
        <f t="shared" si="637"/>
        <v>-45.66666666666967</v>
      </c>
      <c r="U5842" s="21">
        <f t="shared" si="641"/>
        <v>0</v>
      </c>
      <c r="V5842" s="21">
        <f t="shared" si="642"/>
        <v>0</v>
      </c>
      <c r="W5842" s="21">
        <f t="shared" si="643"/>
        <v>0</v>
      </c>
    </row>
    <row r="5843" spans="1:23">
      <c r="A5843" s="2">
        <f t="shared" si="638"/>
        <v>45536</v>
      </c>
      <c r="B5843" s="3">
        <f t="shared" si="639"/>
        <v>45565</v>
      </c>
      <c r="C5843" s="7">
        <v>45565.6875</v>
      </c>
      <c r="D5843" s="7">
        <v>45565.729166666664</v>
      </c>
      <c r="E5843" s="5">
        <v>42.524999999999999</v>
      </c>
      <c r="F5843" s="5">
        <v>2044.0416666666599</v>
      </c>
      <c r="G5843" s="5">
        <v>8.0749999999999993</v>
      </c>
      <c r="H5843" s="34" cm="1">
        <f t="array" ref="H5843">SUMPRODUCT(('ESB Networks Summary'!$C$5:$C$17384=Data!D5843)*('ESB Networks Summary'!$E$5:$E$17384))*1000*2-SUMPRODUCT(('ESB Networks Summary'!$C$5:$C$17384=Data!D5843)*('ESB Networks Summary'!$F$5:$F$17384))*1000*2</f>
        <v>10</v>
      </c>
      <c r="I5843" s="5">
        <v>0</v>
      </c>
      <c r="J5843" s="5">
        <v>0</v>
      </c>
      <c r="K5843" s="17">
        <v>2</v>
      </c>
      <c r="L5843" s="52">
        <f t="shared" si="640"/>
        <v>0</v>
      </c>
      <c r="M5843" s="5">
        <v>0</v>
      </c>
      <c r="N5843" s="5">
        <v>71.358333333333306</v>
      </c>
      <c r="O5843" s="96"/>
      <c r="P5843" s="5">
        <v>2331.1833333333302</v>
      </c>
      <c r="R5843" s="99">
        <v>0</v>
      </c>
      <c r="S5843" s="99">
        <v>0</v>
      </c>
      <c r="T5843" s="30">
        <f t="shared" si="637"/>
        <v>223.85833333333699</v>
      </c>
      <c r="U5843" s="21">
        <f t="shared" si="641"/>
        <v>0</v>
      </c>
      <c r="V5843" s="21">
        <f t="shared" si="642"/>
        <v>0</v>
      </c>
      <c r="W5843" s="21">
        <f t="shared" si="643"/>
        <v>0</v>
      </c>
    </row>
    <row r="5844" spans="1:23">
      <c r="A5844" s="2">
        <f t="shared" si="638"/>
        <v>45536</v>
      </c>
      <c r="B5844" s="3">
        <f t="shared" si="639"/>
        <v>45565</v>
      </c>
      <c r="C5844" s="7">
        <v>45565.708333333336</v>
      </c>
      <c r="D5844" s="7">
        <v>45565.75</v>
      </c>
      <c r="E5844" s="5">
        <v>44.466666666666598</v>
      </c>
      <c r="F5844" s="5">
        <v>-1253.2333333333299</v>
      </c>
      <c r="G5844" s="5">
        <v>84.966666666666598</v>
      </c>
      <c r="H5844" s="34" cm="1">
        <f t="array" ref="H5844">SUMPRODUCT(('ESB Networks Summary'!$C$5:$C$17384=Data!D5844)*('ESB Networks Summary'!$E$5:$E$17384))*1000*2-SUMPRODUCT(('ESB Networks Summary'!$C$5:$C$17384=Data!D5844)*('ESB Networks Summary'!$F$5:$F$17384))*1000*2</f>
        <v>102</v>
      </c>
      <c r="I5844" s="5">
        <v>0</v>
      </c>
      <c r="J5844" s="5">
        <v>0</v>
      </c>
      <c r="K5844" s="17">
        <v>2</v>
      </c>
      <c r="L5844" s="52">
        <f t="shared" si="640"/>
        <v>0</v>
      </c>
      <c r="M5844" s="5">
        <v>1248.9666666666601</v>
      </c>
      <c r="N5844" s="5">
        <v>1849.3999999999901</v>
      </c>
      <c r="O5844" s="96"/>
      <c r="P5844" s="5">
        <v>686.53333333333296</v>
      </c>
      <c r="R5844" s="99">
        <v>0</v>
      </c>
      <c r="S5844" s="99">
        <v>0</v>
      </c>
      <c r="T5844" s="30">
        <f t="shared" si="637"/>
        <v>175.3333333333394</v>
      </c>
      <c r="U5844" s="21">
        <f t="shared" si="641"/>
        <v>0</v>
      </c>
      <c r="V5844" s="21">
        <f t="shared" si="642"/>
        <v>0</v>
      </c>
      <c r="W5844" s="21">
        <f t="shared" si="643"/>
        <v>0</v>
      </c>
    </row>
    <row r="5845" spans="1:23">
      <c r="A5845" s="2">
        <f t="shared" si="638"/>
        <v>45536</v>
      </c>
      <c r="B5845" s="3">
        <f t="shared" si="639"/>
        <v>45565</v>
      </c>
      <c r="C5845" s="7">
        <v>45565.729166666664</v>
      </c>
      <c r="D5845" s="7">
        <v>45565.770833333336</v>
      </c>
      <c r="E5845" s="5">
        <v>40.133333333333297</v>
      </c>
      <c r="F5845" s="5">
        <v>-873.34166666666601</v>
      </c>
      <c r="G5845" s="5">
        <v>42.199999999999903</v>
      </c>
      <c r="H5845" s="34" cm="1">
        <f t="array" ref="H5845">SUMPRODUCT(('ESB Networks Summary'!$C$5:$C$17384=Data!D5845)*('ESB Networks Summary'!$E$5:$E$17384))*1000*2-SUMPRODUCT(('ESB Networks Summary'!$C$5:$C$17384=Data!D5845)*('ESB Networks Summary'!$F$5:$F$17384))*1000*2</f>
        <v>0</v>
      </c>
      <c r="I5845" s="5">
        <v>0</v>
      </c>
      <c r="J5845" s="5">
        <v>0</v>
      </c>
      <c r="K5845" s="17">
        <v>2</v>
      </c>
      <c r="L5845" s="52">
        <f t="shared" si="640"/>
        <v>0</v>
      </c>
      <c r="M5845" s="5">
        <v>409.70833333333297</v>
      </c>
      <c r="N5845" s="5">
        <v>789.32499999999902</v>
      </c>
      <c r="O5845" s="96"/>
      <c r="P5845" s="5">
        <v>33.783333333333303</v>
      </c>
      <c r="R5845" s="99">
        <v>0</v>
      </c>
      <c r="S5845" s="99">
        <v>0</v>
      </c>
      <c r="T5845" s="30">
        <f t="shared" si="637"/>
        <v>160.00000000000023</v>
      </c>
      <c r="U5845" s="21">
        <f t="shared" si="641"/>
        <v>0</v>
      </c>
      <c r="V5845" s="21">
        <f t="shared" si="642"/>
        <v>0</v>
      </c>
      <c r="W5845" s="21">
        <f t="shared" si="643"/>
        <v>0</v>
      </c>
    </row>
    <row r="5846" spans="1:23">
      <c r="A5846" s="2">
        <f t="shared" si="638"/>
        <v>45536</v>
      </c>
      <c r="B5846" s="3">
        <f t="shared" si="639"/>
        <v>45565</v>
      </c>
      <c r="C5846" s="7">
        <v>45565.75</v>
      </c>
      <c r="D5846" s="7">
        <v>45565.791666666664</v>
      </c>
      <c r="E5846" s="5">
        <v>39</v>
      </c>
      <c r="F5846" s="5">
        <v>-285.541666666666</v>
      </c>
      <c r="G5846" s="5">
        <v>0.77500000000000002</v>
      </c>
      <c r="H5846" s="34" cm="1">
        <f t="array" ref="H5846">SUMPRODUCT(('ESB Networks Summary'!$C$5:$C$17384=Data!D5846)*('ESB Networks Summary'!$E$5:$E$17384))*1000*2-SUMPRODUCT(('ESB Networks Summary'!$C$5:$C$17384=Data!D5846)*('ESB Networks Summary'!$F$5:$F$17384))*1000*2</f>
        <v>4</v>
      </c>
      <c r="I5846" s="5">
        <v>0</v>
      </c>
      <c r="J5846" s="5">
        <v>0</v>
      </c>
      <c r="K5846" s="17">
        <v>2</v>
      </c>
      <c r="L5846" s="52">
        <f t="shared" si="640"/>
        <v>0</v>
      </c>
      <c r="M5846" s="5">
        <v>0</v>
      </c>
      <c r="N5846" s="5">
        <v>165.4</v>
      </c>
      <c r="O5846" s="96"/>
      <c r="P5846" s="5">
        <v>31.383333333333301</v>
      </c>
      <c r="R5846" s="99">
        <v>0</v>
      </c>
      <c r="S5846" s="99">
        <v>0</v>
      </c>
      <c r="T5846" s="30">
        <f t="shared" si="637"/>
        <v>152.2999999999993</v>
      </c>
      <c r="U5846" s="21">
        <f t="shared" si="641"/>
        <v>0</v>
      </c>
      <c r="V5846" s="21">
        <f t="shared" si="642"/>
        <v>0</v>
      </c>
      <c r="W5846" s="21">
        <f t="shared" si="643"/>
        <v>0</v>
      </c>
    </row>
    <row r="5847" spans="1:23">
      <c r="A5847" s="2">
        <f t="shared" si="638"/>
        <v>45536</v>
      </c>
      <c r="B5847" s="3">
        <f t="shared" si="639"/>
        <v>45565</v>
      </c>
      <c r="C5847" s="7">
        <v>45565.770833333336</v>
      </c>
      <c r="D5847" s="7">
        <v>45565.8125</v>
      </c>
      <c r="E5847" s="5">
        <v>38.366666666666603</v>
      </c>
      <c r="F5847" s="5">
        <v>-285.13333333333298</v>
      </c>
      <c r="G5847" s="5">
        <v>0.241666666666666</v>
      </c>
      <c r="H5847" s="34" cm="1">
        <f t="array" ref="H5847">SUMPRODUCT(('ESB Networks Summary'!$C$5:$C$17384=Data!D5847)*('ESB Networks Summary'!$E$5:$E$17384))*1000*2-SUMPRODUCT(('ESB Networks Summary'!$C$5:$C$17384=Data!D5847)*('ESB Networks Summary'!$F$5:$F$17384))*1000*2</f>
        <v>2</v>
      </c>
      <c r="I5847" s="5">
        <v>0</v>
      </c>
      <c r="J5847" s="5">
        <v>0</v>
      </c>
      <c r="K5847" s="17">
        <v>2</v>
      </c>
      <c r="L5847" s="52">
        <f t="shared" si="640"/>
        <v>0</v>
      </c>
      <c r="M5847" s="5">
        <v>0</v>
      </c>
      <c r="N5847" s="5">
        <v>153.74166666666599</v>
      </c>
      <c r="O5847" s="96"/>
      <c r="P5847" s="5">
        <v>8.7583333333333293</v>
      </c>
      <c r="R5847" s="99">
        <v>0</v>
      </c>
      <c r="S5847" s="99">
        <v>0</v>
      </c>
      <c r="T5847" s="30">
        <f t="shared" si="637"/>
        <v>140.39166666666699</v>
      </c>
      <c r="U5847" s="21">
        <f t="shared" si="641"/>
        <v>0</v>
      </c>
      <c r="V5847" s="21">
        <f t="shared" si="642"/>
        <v>0</v>
      </c>
      <c r="W5847" s="21">
        <f t="shared" si="643"/>
        <v>0</v>
      </c>
    </row>
    <row r="5848" spans="1:23">
      <c r="A5848" s="2">
        <f t="shared" si="638"/>
        <v>45536</v>
      </c>
      <c r="B5848" s="3">
        <f t="shared" si="639"/>
        <v>45565</v>
      </c>
      <c r="C5848" s="7">
        <v>45565.791666666664</v>
      </c>
      <c r="D5848" s="7">
        <v>45565.833333333336</v>
      </c>
      <c r="E5848" s="5">
        <v>35.8333333333333</v>
      </c>
      <c r="F5848" s="5">
        <v>-1524.7</v>
      </c>
      <c r="G5848" s="5">
        <v>-17.100000000000001</v>
      </c>
      <c r="H5848" s="34" cm="1">
        <f t="array" ref="H5848">SUMPRODUCT(('ESB Networks Summary'!$C$5:$C$17384=Data!D5848)*('ESB Networks Summary'!$E$5:$E$17384))*1000*2-SUMPRODUCT(('ESB Networks Summary'!$C$5:$C$17384=Data!D5848)*('ESB Networks Summary'!$F$5:$F$17384))*1000*2</f>
        <v>28</v>
      </c>
      <c r="I5848" s="5">
        <v>0</v>
      </c>
      <c r="J5848" s="5">
        <v>0</v>
      </c>
      <c r="K5848" s="17">
        <v>2</v>
      </c>
      <c r="L5848" s="52">
        <f t="shared" si="640"/>
        <v>0</v>
      </c>
      <c r="M5848" s="5">
        <v>988.43333333333305</v>
      </c>
      <c r="N5848" s="5">
        <v>1262.43333333333</v>
      </c>
      <c r="O5848" s="96"/>
      <c r="P5848" s="5">
        <v>1</v>
      </c>
      <c r="R5848" s="99">
        <v>0</v>
      </c>
      <c r="S5848" s="99">
        <v>0</v>
      </c>
      <c r="T5848" s="30">
        <f t="shared" si="637"/>
        <v>246.16666666667015</v>
      </c>
      <c r="U5848" s="21">
        <f t="shared" si="641"/>
        <v>0</v>
      </c>
      <c r="V5848" s="21">
        <f t="shared" si="642"/>
        <v>0</v>
      </c>
      <c r="W5848" s="21">
        <f t="shared" si="643"/>
        <v>0</v>
      </c>
    </row>
    <row r="5849" spans="1:23">
      <c r="A5849" s="2">
        <f t="shared" si="638"/>
        <v>45536</v>
      </c>
      <c r="B5849" s="3">
        <f t="shared" si="639"/>
        <v>45565</v>
      </c>
      <c r="C5849" s="7">
        <v>45565.8125</v>
      </c>
      <c r="D5849" s="7">
        <v>45565.854166666664</v>
      </c>
      <c r="E5849" s="5">
        <v>34.033333333333303</v>
      </c>
      <c r="F5849" s="5">
        <v>-428.23333333333301</v>
      </c>
      <c r="G5849" s="5">
        <v>0.53333333333333299</v>
      </c>
      <c r="H5849" s="34" cm="1">
        <f t="array" ref="H5849">SUMPRODUCT(('ESB Networks Summary'!$C$5:$C$17384=Data!D5849)*('ESB Networks Summary'!$E$5:$E$17384))*1000*2-SUMPRODUCT(('ESB Networks Summary'!$C$5:$C$17384=Data!D5849)*('ESB Networks Summary'!$F$5:$F$17384))*1000*2</f>
        <v>2</v>
      </c>
      <c r="I5849" s="5">
        <v>0</v>
      </c>
      <c r="J5849" s="5">
        <v>0</v>
      </c>
      <c r="K5849" s="17">
        <v>2</v>
      </c>
      <c r="L5849" s="52">
        <f t="shared" si="640"/>
        <v>0</v>
      </c>
      <c r="M5849" s="5">
        <v>0</v>
      </c>
      <c r="N5849" s="5">
        <v>299.63333333333298</v>
      </c>
      <c r="O5849" s="96"/>
      <c r="P5849" s="5">
        <v>1</v>
      </c>
      <c r="R5849" s="99">
        <v>0</v>
      </c>
      <c r="S5849" s="99">
        <v>0</v>
      </c>
      <c r="T5849" s="30">
        <f t="shared" si="637"/>
        <v>130.13333333333338</v>
      </c>
      <c r="U5849" s="21">
        <f t="shared" si="641"/>
        <v>0</v>
      </c>
      <c r="V5849" s="21">
        <f t="shared" si="642"/>
        <v>0</v>
      </c>
      <c r="W5849" s="21">
        <f t="shared" si="643"/>
        <v>0</v>
      </c>
    </row>
    <row r="5850" spans="1:23">
      <c r="A5850" s="2">
        <f t="shared" si="638"/>
        <v>45536</v>
      </c>
      <c r="B5850" s="3">
        <f t="shared" si="639"/>
        <v>45565</v>
      </c>
      <c r="C5850" s="7">
        <v>45565.833333333336</v>
      </c>
      <c r="D5850" s="7">
        <v>45565.875</v>
      </c>
      <c r="E5850" s="5">
        <v>33</v>
      </c>
      <c r="F5850" s="5">
        <v>-268.01666666666603</v>
      </c>
      <c r="G5850" s="5">
        <v>1.05833333333333</v>
      </c>
      <c r="H5850" s="34" cm="1">
        <f t="array" ref="H5850">SUMPRODUCT(('ESB Networks Summary'!$C$5:$C$17384=Data!D5850)*('ESB Networks Summary'!$E$5:$E$17384))*1000*2-SUMPRODUCT(('ESB Networks Summary'!$C$5:$C$17384=Data!D5850)*('ESB Networks Summary'!$F$5:$F$17384))*1000*2</f>
        <v>4</v>
      </c>
      <c r="I5850" s="5">
        <v>0</v>
      </c>
      <c r="J5850" s="5">
        <v>0</v>
      </c>
      <c r="K5850" s="17">
        <v>2</v>
      </c>
      <c r="L5850" s="52">
        <f t="shared" si="640"/>
        <v>0</v>
      </c>
      <c r="M5850" s="5">
        <v>0</v>
      </c>
      <c r="N5850" s="5">
        <v>106.6</v>
      </c>
      <c r="O5850" s="96"/>
      <c r="P5850" s="5">
        <v>1</v>
      </c>
      <c r="R5850" s="99">
        <v>0</v>
      </c>
      <c r="S5850" s="99">
        <v>0</v>
      </c>
      <c r="T5850" s="30">
        <f t="shared" si="637"/>
        <v>163.47499999999937</v>
      </c>
      <c r="U5850" s="21">
        <f t="shared" si="641"/>
        <v>0</v>
      </c>
      <c r="V5850" s="21">
        <f t="shared" si="642"/>
        <v>0</v>
      </c>
      <c r="W5850" s="21">
        <f t="shared" si="643"/>
        <v>0</v>
      </c>
    </row>
    <row r="5851" spans="1:23">
      <c r="A5851" s="2">
        <f t="shared" si="638"/>
        <v>45536</v>
      </c>
      <c r="B5851" s="3">
        <f t="shared" si="639"/>
        <v>45565</v>
      </c>
      <c r="C5851" s="7">
        <v>45565.854166666664</v>
      </c>
      <c r="D5851" s="7">
        <v>45565.895833333336</v>
      </c>
      <c r="E5851" s="5">
        <v>32.6666666666666</v>
      </c>
      <c r="F5851" s="5">
        <v>-382.83333333333297</v>
      </c>
      <c r="G5851" s="5">
        <v>0.46666666666666601</v>
      </c>
      <c r="H5851" s="34" cm="1">
        <f t="array" ref="H5851">SUMPRODUCT(('ESB Networks Summary'!$C$5:$C$17384=Data!D5851)*('ESB Networks Summary'!$E$5:$E$17384))*1000*2-SUMPRODUCT(('ESB Networks Summary'!$C$5:$C$17384=Data!D5851)*('ESB Networks Summary'!$F$5:$F$17384))*1000*2</f>
        <v>6</v>
      </c>
      <c r="I5851" s="5">
        <v>0</v>
      </c>
      <c r="J5851" s="5">
        <v>0</v>
      </c>
      <c r="K5851" s="17">
        <v>2</v>
      </c>
      <c r="L5851" s="52">
        <f t="shared" si="640"/>
        <v>0</v>
      </c>
      <c r="M5851" s="5">
        <v>0</v>
      </c>
      <c r="N5851" s="5">
        <v>102.033333333333</v>
      </c>
      <c r="O5851" s="96"/>
      <c r="P5851" s="5">
        <v>1</v>
      </c>
      <c r="R5851" s="99">
        <v>0</v>
      </c>
      <c r="S5851" s="99">
        <v>0</v>
      </c>
      <c r="T5851" s="30">
        <f t="shared" si="637"/>
        <v>282.26666666666665</v>
      </c>
      <c r="U5851" s="21">
        <f t="shared" si="641"/>
        <v>0</v>
      </c>
      <c r="V5851" s="21">
        <f t="shared" si="642"/>
        <v>0</v>
      </c>
      <c r="W5851" s="21">
        <f t="shared" si="643"/>
        <v>0</v>
      </c>
    </row>
    <row r="5852" spans="1:23">
      <c r="A5852" s="2">
        <f t="shared" si="638"/>
        <v>45536</v>
      </c>
      <c r="B5852" s="3">
        <f t="shared" si="639"/>
        <v>45565</v>
      </c>
      <c r="C5852" s="7">
        <v>45565.875</v>
      </c>
      <c r="D5852" s="7">
        <v>45565.916666666664</v>
      </c>
      <c r="E5852" s="5">
        <v>31.2</v>
      </c>
      <c r="F5852" s="5">
        <v>-740.46666666666601</v>
      </c>
      <c r="G5852" s="5">
        <v>-0.46666666666666601</v>
      </c>
      <c r="H5852" s="34" cm="1">
        <f t="array" ref="H5852">SUMPRODUCT(('ESB Networks Summary'!$C$5:$C$17384=Data!D5852)*('ESB Networks Summary'!$E$5:$E$17384))*1000*2-SUMPRODUCT(('ESB Networks Summary'!$C$5:$C$17384=Data!D5852)*('ESB Networks Summary'!$F$5:$F$17384))*1000*2</f>
        <v>2</v>
      </c>
      <c r="I5852" s="5">
        <v>0</v>
      </c>
      <c r="J5852" s="5">
        <v>0</v>
      </c>
      <c r="K5852" s="17">
        <v>2</v>
      </c>
      <c r="L5852" s="52">
        <f t="shared" si="640"/>
        <v>0</v>
      </c>
      <c r="M5852" s="5">
        <v>0</v>
      </c>
      <c r="N5852" s="5">
        <v>496.9</v>
      </c>
      <c r="O5852" s="96"/>
      <c r="P5852" s="5">
        <v>0.93333333333333302</v>
      </c>
      <c r="R5852" s="99">
        <v>0</v>
      </c>
      <c r="S5852" s="99">
        <v>0</v>
      </c>
      <c r="T5852" s="30">
        <f t="shared" si="637"/>
        <v>244.03333333333268</v>
      </c>
      <c r="U5852" s="21">
        <f t="shared" si="641"/>
        <v>0</v>
      </c>
      <c r="V5852" s="21">
        <f t="shared" si="642"/>
        <v>0</v>
      </c>
      <c r="W5852" s="21">
        <f t="shared" si="643"/>
        <v>0</v>
      </c>
    </row>
    <row r="5853" spans="1:23">
      <c r="A5853" s="2">
        <f t="shared" si="638"/>
        <v>45536</v>
      </c>
      <c r="B5853" s="3">
        <f t="shared" si="639"/>
        <v>45565</v>
      </c>
      <c r="C5853" s="7">
        <v>45565.895833333336</v>
      </c>
      <c r="D5853" s="7">
        <v>45565.9375</v>
      </c>
      <c r="E5853" s="5">
        <v>30</v>
      </c>
      <c r="F5853" s="5">
        <v>-221.266666666666</v>
      </c>
      <c r="G5853" s="5">
        <v>18.3333333333333</v>
      </c>
      <c r="H5853" s="34" cm="1">
        <f t="array" ref="H5853">SUMPRODUCT(('ESB Networks Summary'!$C$5:$C$17384=Data!D5853)*('ESB Networks Summary'!$E$5:$E$17384))*1000*2-SUMPRODUCT(('ESB Networks Summary'!$C$5:$C$17384=Data!D5853)*('ESB Networks Summary'!$F$5:$F$17384))*1000*2</f>
        <v>4</v>
      </c>
      <c r="I5853" s="5">
        <v>0</v>
      </c>
      <c r="J5853" s="5">
        <v>0</v>
      </c>
      <c r="K5853" s="17">
        <v>2</v>
      </c>
      <c r="L5853" s="52">
        <f t="shared" si="640"/>
        <v>0</v>
      </c>
      <c r="M5853" s="5">
        <v>0</v>
      </c>
      <c r="N5853" s="5">
        <v>55.733333333333299</v>
      </c>
      <c r="O5853" s="96"/>
      <c r="P5853" s="5">
        <v>1</v>
      </c>
      <c r="R5853" s="99">
        <v>0</v>
      </c>
      <c r="S5853" s="99">
        <v>0</v>
      </c>
      <c r="T5853" s="30">
        <f t="shared" si="637"/>
        <v>184.86666666666599</v>
      </c>
      <c r="U5853" s="21">
        <f t="shared" si="641"/>
        <v>0</v>
      </c>
      <c r="V5853" s="21">
        <f t="shared" si="642"/>
        <v>0</v>
      </c>
      <c r="W5853" s="21">
        <f t="shared" si="643"/>
        <v>0</v>
      </c>
    </row>
    <row r="5854" spans="1:23">
      <c r="A5854" s="2">
        <f t="shared" si="638"/>
        <v>45536</v>
      </c>
      <c r="B5854" s="3">
        <f t="shared" si="639"/>
        <v>45565</v>
      </c>
      <c r="C5854" s="7">
        <v>45565.916666666664</v>
      </c>
      <c r="D5854" s="7">
        <v>45565.958333333336</v>
      </c>
      <c r="E5854" s="5">
        <v>29.7</v>
      </c>
      <c r="F5854" s="5">
        <v>-240.266666666666</v>
      </c>
      <c r="G5854" s="5">
        <v>-1.3333333333333299</v>
      </c>
      <c r="H5854" s="34" cm="1">
        <f t="array" ref="H5854">SUMPRODUCT(('ESB Networks Summary'!$C$5:$C$17384=Data!D5854)*('ESB Networks Summary'!$E$5:$E$17384))*1000*2-SUMPRODUCT(('ESB Networks Summary'!$C$5:$C$17384=Data!D5854)*('ESB Networks Summary'!$F$5:$F$17384))*1000*2</f>
        <v>2</v>
      </c>
      <c r="I5854" s="5">
        <v>0</v>
      </c>
      <c r="J5854" s="5">
        <v>0</v>
      </c>
      <c r="K5854" s="17">
        <v>2</v>
      </c>
      <c r="L5854" s="52">
        <f t="shared" si="640"/>
        <v>0</v>
      </c>
      <c r="M5854" s="5">
        <v>0</v>
      </c>
      <c r="N5854" s="5">
        <v>79.466666666666598</v>
      </c>
      <c r="O5854" s="96">
        <v>152.71</v>
      </c>
      <c r="P5854" s="5">
        <v>1</v>
      </c>
      <c r="Q5854" s="99">
        <v>0</v>
      </c>
      <c r="R5854" s="99">
        <v>0</v>
      </c>
      <c r="S5854" s="99">
        <v>0</v>
      </c>
      <c r="T5854" s="30">
        <f t="shared" si="637"/>
        <v>160.46666666666607</v>
      </c>
      <c r="U5854" s="21">
        <f t="shared" si="641"/>
        <v>0</v>
      </c>
      <c r="V5854" s="21">
        <f t="shared" si="642"/>
        <v>0</v>
      </c>
      <c r="W5854" s="21">
        <f t="shared" si="643"/>
        <v>0</v>
      </c>
    </row>
    <row r="5855" spans="1:23">
      <c r="A5855" s="2">
        <f t="shared" si="638"/>
        <v>45536</v>
      </c>
      <c r="B5855" s="3">
        <f t="shared" si="639"/>
        <v>45565</v>
      </c>
      <c r="C5855" s="7">
        <v>45565.9375</v>
      </c>
      <c r="D5855" s="7">
        <v>45565.979166666664</v>
      </c>
      <c r="E5855" s="5">
        <v>29</v>
      </c>
      <c r="F5855" s="5">
        <v>-219.27500000000001</v>
      </c>
      <c r="G5855" s="5">
        <v>28.675000000000001</v>
      </c>
      <c r="H5855" s="34" cm="1">
        <f t="array" ref="H5855">SUMPRODUCT(('ESB Networks Summary'!$C$5:$C$17384=Data!D5855)*('ESB Networks Summary'!$E$5:$E$17384))*1000*2-SUMPRODUCT(('ESB Networks Summary'!$C$5:$C$17384=Data!D5855)*('ESB Networks Summary'!$F$5:$F$17384))*1000*2</f>
        <v>2</v>
      </c>
      <c r="I5855" s="5">
        <v>0</v>
      </c>
      <c r="J5855" s="5">
        <v>0</v>
      </c>
      <c r="K5855" s="17">
        <v>2</v>
      </c>
      <c r="L5855" s="52">
        <f t="shared" si="640"/>
        <v>0</v>
      </c>
      <c r="M5855" s="5">
        <v>0</v>
      </c>
      <c r="N5855" s="5">
        <v>81.849999999999994</v>
      </c>
      <c r="O5855" s="96">
        <v>152.71</v>
      </c>
      <c r="P5855" s="5">
        <v>1.2666666666666599</v>
      </c>
      <c r="Q5855" s="99">
        <v>0</v>
      </c>
      <c r="R5855" s="99">
        <v>0</v>
      </c>
      <c r="S5855" s="99">
        <v>0</v>
      </c>
      <c r="T5855" s="30">
        <f t="shared" si="637"/>
        <v>167.36666666666667</v>
      </c>
      <c r="U5855" s="21">
        <f t="shared" si="641"/>
        <v>0</v>
      </c>
      <c r="V5855" s="21">
        <f t="shared" si="642"/>
        <v>0</v>
      </c>
      <c r="W5855" s="21">
        <f t="shared" si="643"/>
        <v>0</v>
      </c>
    </row>
    <row r="5856" spans="1:23">
      <c r="A5856" s="2">
        <f t="shared" si="638"/>
        <v>45536</v>
      </c>
      <c r="B5856" s="3">
        <f t="shared" si="639"/>
        <v>45565</v>
      </c>
      <c r="C5856" s="7">
        <v>45565.958333333336</v>
      </c>
      <c r="D5856" s="7">
        <v>45566</v>
      </c>
      <c r="E5856" s="5">
        <v>28.533333333333299</v>
      </c>
      <c r="F5856" s="5">
        <v>-172.86666666666599</v>
      </c>
      <c r="G5856" s="5">
        <v>0.7</v>
      </c>
      <c r="H5856" s="34" cm="1">
        <f t="array" ref="H5856">SUMPRODUCT(('ESB Networks Summary'!$C$5:$C$17384=Data!D5856)*('ESB Networks Summary'!$E$5:$E$17384))*1000*2-SUMPRODUCT(('ESB Networks Summary'!$C$5:$C$17384=Data!D5856)*('ESB Networks Summary'!$F$5:$F$17384))*1000*2</f>
        <v>4</v>
      </c>
      <c r="I5856" s="5">
        <v>0</v>
      </c>
      <c r="J5856" s="5">
        <v>0</v>
      </c>
      <c r="K5856" s="17">
        <v>2</v>
      </c>
      <c r="L5856" s="52">
        <f t="shared" si="640"/>
        <v>0</v>
      </c>
      <c r="M5856" s="5">
        <v>0</v>
      </c>
      <c r="N5856" s="5">
        <v>0</v>
      </c>
      <c r="O5856" s="96">
        <v>23.22</v>
      </c>
      <c r="P5856" s="5">
        <v>2.5666666666666602</v>
      </c>
      <c r="Q5856" s="99">
        <v>0</v>
      </c>
      <c r="R5856" s="99">
        <v>0</v>
      </c>
      <c r="S5856" s="99">
        <v>0</v>
      </c>
      <c r="T5856" s="30">
        <f t="shared" si="637"/>
        <v>176.13333333333264</v>
      </c>
      <c r="U5856" s="21">
        <f t="shared" si="641"/>
        <v>0</v>
      </c>
      <c r="V5856" s="21">
        <f t="shared" si="642"/>
        <v>0</v>
      </c>
      <c r="W5856" s="21">
        <f t="shared" si="643"/>
        <v>0</v>
      </c>
    </row>
    <row r="5857" spans="1:23">
      <c r="A5857" s="2">
        <f t="shared" si="638"/>
        <v>45536</v>
      </c>
      <c r="B5857" s="3">
        <f t="shared" si="639"/>
        <v>45565</v>
      </c>
      <c r="C5857" s="7">
        <v>45565.979166666664</v>
      </c>
      <c r="D5857" s="7">
        <v>45566.020833333336</v>
      </c>
      <c r="E5857" s="5">
        <v>28</v>
      </c>
      <c r="F5857" s="5">
        <v>-171.03333333333299</v>
      </c>
      <c r="G5857" s="5">
        <v>-3.3333333333333298E-2</v>
      </c>
      <c r="H5857" s="34" cm="1">
        <f t="array" ref="H5857">SUMPRODUCT(('ESB Networks Summary'!$C$5:$C$17384=Data!D5857)*('ESB Networks Summary'!$E$5:$E$17384))*1000*2-SUMPRODUCT(('ESB Networks Summary'!$C$5:$C$17384=Data!D5857)*('ESB Networks Summary'!$F$5:$F$17384))*1000*2</f>
        <v>4</v>
      </c>
      <c r="I5857" s="5">
        <v>0</v>
      </c>
      <c r="J5857" s="5">
        <v>0</v>
      </c>
      <c r="K5857" s="17">
        <v>2</v>
      </c>
      <c r="L5857" s="52">
        <f t="shared" si="640"/>
        <v>0</v>
      </c>
      <c r="M5857" s="5">
        <v>0</v>
      </c>
      <c r="N5857" s="5">
        <v>0</v>
      </c>
      <c r="O5857" s="96">
        <v>23.22</v>
      </c>
      <c r="P5857" s="5">
        <v>3</v>
      </c>
      <c r="Q5857" s="99">
        <v>0</v>
      </c>
      <c r="R5857" s="99">
        <v>0</v>
      </c>
      <c r="S5857" s="99">
        <v>0</v>
      </c>
      <c r="T5857" s="30">
        <f t="shared" si="637"/>
        <v>173.99999999999966</v>
      </c>
      <c r="U5857" s="21">
        <f t="shared" si="641"/>
        <v>0</v>
      </c>
      <c r="V5857" s="21">
        <f t="shared" si="642"/>
        <v>0</v>
      </c>
      <c r="W5857" s="21">
        <f t="shared" si="643"/>
        <v>0</v>
      </c>
    </row>
    <row r="5858" spans="1:23">
      <c r="A5858" s="2">
        <f t="shared" si="638"/>
        <v>45566</v>
      </c>
      <c r="B5858" s="3">
        <f t="shared" si="639"/>
        <v>45566</v>
      </c>
      <c r="C5858" s="7">
        <v>45566</v>
      </c>
      <c r="D5858" s="7">
        <v>45566.041666666664</v>
      </c>
      <c r="E5858" s="5">
        <v>27.8</v>
      </c>
      <c r="F5858" s="5">
        <v>-182.4</v>
      </c>
      <c r="G5858" s="5">
        <v>-0.63333333333333297</v>
      </c>
      <c r="H5858" s="34" cm="1">
        <f t="array" ref="H5858">SUMPRODUCT(('ESB Networks Summary'!$C$5:$C$17384=Data!D5858)*('ESB Networks Summary'!$E$5:$E$17384))*1000*2-SUMPRODUCT(('ESB Networks Summary'!$C$5:$C$17384=Data!D5858)*('ESB Networks Summary'!$F$5:$F$17384))*1000*2</f>
        <v>2</v>
      </c>
      <c r="I5858" s="5">
        <v>0</v>
      </c>
      <c r="J5858" s="5">
        <v>0</v>
      </c>
      <c r="K5858" s="17">
        <v>2</v>
      </c>
      <c r="L5858" s="52">
        <f t="shared" si="640"/>
        <v>0</v>
      </c>
      <c r="M5858" s="5">
        <v>0</v>
      </c>
      <c r="N5858" s="5">
        <v>36.466666666666598</v>
      </c>
      <c r="O5858" s="96">
        <v>27.96</v>
      </c>
      <c r="P5858" s="5">
        <v>3</v>
      </c>
      <c r="Q5858" s="99">
        <v>0</v>
      </c>
      <c r="R5858" s="99">
        <v>15.49</v>
      </c>
      <c r="S5858" s="99">
        <v>11.425000000000001</v>
      </c>
      <c r="T5858" s="30">
        <f t="shared" si="637"/>
        <v>148.30000000000007</v>
      </c>
      <c r="U5858" s="21">
        <f t="shared" si="641"/>
        <v>0</v>
      </c>
      <c r="V5858" s="21">
        <f t="shared" si="642"/>
        <v>-3.6179166666666647E-5</v>
      </c>
      <c r="W5858" s="21">
        <f t="shared" si="643"/>
        <v>0</v>
      </c>
    </row>
    <row r="5859" spans="1:23">
      <c r="A5859" s="2">
        <f t="shared" si="638"/>
        <v>45566</v>
      </c>
      <c r="B5859" s="3">
        <f t="shared" si="639"/>
        <v>45566</v>
      </c>
      <c r="C5859" s="7">
        <v>45566.020833333336</v>
      </c>
      <c r="D5859" s="7">
        <v>45566.0625</v>
      </c>
      <c r="E5859" s="5">
        <v>27</v>
      </c>
      <c r="F5859" s="5">
        <v>-177.28333333333299</v>
      </c>
      <c r="G5859" s="5">
        <v>-0.46666666666666601</v>
      </c>
      <c r="H5859" s="34" cm="1">
        <f t="array" ref="H5859">SUMPRODUCT(('ESB Networks Summary'!$C$5:$C$17384=Data!D5859)*('ESB Networks Summary'!$E$5:$E$17384))*1000*2-SUMPRODUCT(('ESB Networks Summary'!$C$5:$C$17384=Data!D5859)*('ESB Networks Summary'!$F$5:$F$17384))*1000*2</f>
        <v>4</v>
      </c>
      <c r="I5859" s="5">
        <v>0</v>
      </c>
      <c r="J5859" s="5">
        <v>0</v>
      </c>
      <c r="K5859" s="17">
        <v>2</v>
      </c>
      <c r="L5859" s="52">
        <f t="shared" si="640"/>
        <v>0</v>
      </c>
      <c r="M5859" s="5">
        <v>0</v>
      </c>
      <c r="N5859" s="5">
        <v>7.7666666666666604</v>
      </c>
      <c r="O5859" s="96">
        <v>27.96</v>
      </c>
      <c r="P5859" s="5">
        <v>3</v>
      </c>
      <c r="Q5859" s="99">
        <v>0</v>
      </c>
      <c r="R5859" s="99">
        <v>15.49</v>
      </c>
      <c r="S5859" s="99">
        <v>11.425000000000001</v>
      </c>
      <c r="T5859" s="30">
        <f t="shared" si="637"/>
        <v>172.04999999999967</v>
      </c>
      <c r="U5859" s="21">
        <f t="shared" si="641"/>
        <v>0</v>
      </c>
      <c r="V5859" s="21">
        <f t="shared" si="642"/>
        <v>-2.6658333333333298E-5</v>
      </c>
      <c r="W5859" s="21">
        <f t="shared" si="643"/>
        <v>0</v>
      </c>
    </row>
    <row r="5860" spans="1:23">
      <c r="A5860" s="2">
        <f t="shared" si="638"/>
        <v>45566</v>
      </c>
      <c r="B5860" s="3">
        <f t="shared" si="639"/>
        <v>45566</v>
      </c>
      <c r="C5860" s="7">
        <v>45566.041666666664</v>
      </c>
      <c r="D5860" s="7">
        <v>45566.083333333336</v>
      </c>
      <c r="E5860" s="5">
        <v>27</v>
      </c>
      <c r="F5860" s="5">
        <v>-184.1</v>
      </c>
      <c r="G5860" s="5">
        <v>1.3999999999999899</v>
      </c>
      <c r="H5860" s="34" cm="1">
        <f t="array" ref="H5860">SUMPRODUCT(('ESB Networks Summary'!$C$5:$C$17384=Data!D5860)*('ESB Networks Summary'!$E$5:$E$17384))*1000*2-SUMPRODUCT(('ESB Networks Summary'!$C$5:$C$17384=Data!D5860)*('ESB Networks Summary'!$F$5:$F$17384))*1000*2</f>
        <v>2</v>
      </c>
      <c r="I5860" s="5">
        <v>0</v>
      </c>
      <c r="J5860" s="5">
        <v>0</v>
      </c>
      <c r="K5860" s="17">
        <v>2</v>
      </c>
      <c r="L5860" s="52">
        <f t="shared" si="640"/>
        <v>0</v>
      </c>
      <c r="M5860" s="5">
        <v>0</v>
      </c>
      <c r="N5860" s="5">
        <v>19.766666666666602</v>
      </c>
      <c r="O5860" s="96">
        <v>19.809999999999999</v>
      </c>
      <c r="P5860" s="5">
        <v>3.6</v>
      </c>
      <c r="Q5860" s="99">
        <v>0</v>
      </c>
      <c r="R5860" s="99">
        <v>15.396000000000001</v>
      </c>
      <c r="S5860" s="99">
        <v>11.331</v>
      </c>
      <c r="T5860" s="30">
        <f t="shared" si="637"/>
        <v>169.33333333333337</v>
      </c>
      <c r="U5860" s="21">
        <f t="shared" si="641"/>
        <v>1.0777199999999924E-4</v>
      </c>
      <c r="V5860" s="21">
        <f t="shared" si="642"/>
        <v>0</v>
      </c>
      <c r="W5860" s="21">
        <f t="shared" si="643"/>
        <v>0</v>
      </c>
    </row>
    <row r="5861" spans="1:23">
      <c r="A5861" s="2">
        <f t="shared" si="638"/>
        <v>45566</v>
      </c>
      <c r="B5861" s="3">
        <f t="shared" si="639"/>
        <v>45566</v>
      </c>
      <c r="C5861" s="7">
        <v>45566.0625</v>
      </c>
      <c r="D5861" s="7">
        <v>45566.104166666664</v>
      </c>
      <c r="E5861" s="5">
        <v>26.133333333333301</v>
      </c>
      <c r="F5861" s="5">
        <v>-172.06666666666601</v>
      </c>
      <c r="G5861" s="5">
        <v>-6.6666666666666596E-2</v>
      </c>
      <c r="H5861" s="34" cm="1">
        <f t="array" ref="H5861">SUMPRODUCT(('ESB Networks Summary'!$C$5:$C$17384=Data!D5861)*('ESB Networks Summary'!$E$5:$E$17384))*1000*2-SUMPRODUCT(('ESB Networks Summary'!$C$5:$C$17384=Data!D5861)*('ESB Networks Summary'!$F$5:$F$17384))*1000*2</f>
        <v>4</v>
      </c>
      <c r="I5861" s="5">
        <v>0</v>
      </c>
      <c r="J5861" s="5">
        <v>0</v>
      </c>
      <c r="K5861" s="17">
        <v>2</v>
      </c>
      <c r="L5861" s="52">
        <f t="shared" si="640"/>
        <v>0</v>
      </c>
      <c r="M5861" s="5">
        <v>0</v>
      </c>
      <c r="N5861" s="5">
        <v>24</v>
      </c>
      <c r="O5861" s="96">
        <v>19.809999999999999</v>
      </c>
      <c r="P5861" s="5">
        <v>4</v>
      </c>
      <c r="Q5861" s="99">
        <v>0</v>
      </c>
      <c r="R5861" s="99">
        <v>15.396000000000001</v>
      </c>
      <c r="S5861" s="99">
        <v>11.331</v>
      </c>
      <c r="T5861" s="30">
        <f t="shared" si="637"/>
        <v>151.99999999999935</v>
      </c>
      <c r="U5861" s="21">
        <f t="shared" si="641"/>
        <v>0</v>
      </c>
      <c r="V5861" s="21">
        <f t="shared" si="642"/>
        <v>-3.7769999999999962E-6</v>
      </c>
      <c r="W5861" s="21">
        <f t="shared" si="643"/>
        <v>0</v>
      </c>
    </row>
    <row r="5862" spans="1:23">
      <c r="A5862" s="2">
        <f t="shared" si="638"/>
        <v>45566</v>
      </c>
      <c r="B5862" s="3">
        <f t="shared" si="639"/>
        <v>45566</v>
      </c>
      <c r="C5862" s="7">
        <v>45566.083333333336</v>
      </c>
      <c r="D5862" s="7">
        <v>45566.125</v>
      </c>
      <c r="E5862" s="5">
        <v>26</v>
      </c>
      <c r="F5862" s="5">
        <v>-164.29999999999899</v>
      </c>
      <c r="G5862" s="5">
        <v>0.69999999999999896</v>
      </c>
      <c r="H5862" s="34" cm="1">
        <f t="array" ref="H5862">SUMPRODUCT(('ESB Networks Summary'!$C$5:$C$17384=Data!D5862)*('ESB Networks Summary'!$E$5:$E$17384))*1000*2-SUMPRODUCT(('ESB Networks Summary'!$C$5:$C$17384=Data!D5862)*('ESB Networks Summary'!$F$5:$F$17384))*1000*2</f>
        <v>4</v>
      </c>
      <c r="I5862" s="5">
        <v>0</v>
      </c>
      <c r="J5862" s="5">
        <v>0</v>
      </c>
      <c r="K5862" s="17">
        <v>2</v>
      </c>
      <c r="L5862" s="52">
        <f t="shared" si="640"/>
        <v>0</v>
      </c>
      <c r="M5862" s="5">
        <v>0</v>
      </c>
      <c r="N5862" s="5">
        <v>0</v>
      </c>
      <c r="O5862" s="96">
        <v>33.92</v>
      </c>
      <c r="P5862" s="5">
        <v>4</v>
      </c>
      <c r="Q5862" s="99">
        <v>0</v>
      </c>
      <c r="R5862" s="99">
        <v>15.382</v>
      </c>
      <c r="S5862" s="99">
        <v>11.317</v>
      </c>
      <c r="T5862" s="30">
        <f t="shared" si="637"/>
        <v>168.99999999999898</v>
      </c>
      <c r="U5862" s="21">
        <f t="shared" si="641"/>
        <v>5.3836999999999912E-5</v>
      </c>
      <c r="V5862" s="21">
        <f t="shared" si="642"/>
        <v>0</v>
      </c>
      <c r="W5862" s="21">
        <f t="shared" si="643"/>
        <v>0</v>
      </c>
    </row>
    <row r="5863" spans="1:23">
      <c r="A5863" s="2">
        <f t="shared" si="638"/>
        <v>45566</v>
      </c>
      <c r="B5863" s="3">
        <f t="shared" si="639"/>
        <v>45566</v>
      </c>
      <c r="C5863" s="7">
        <v>45566.104166666664</v>
      </c>
      <c r="D5863" s="7">
        <v>45566.145833333336</v>
      </c>
      <c r="E5863" s="5">
        <v>25.5</v>
      </c>
      <c r="F5863" s="5">
        <v>-162.69999999999999</v>
      </c>
      <c r="G5863" s="5">
        <v>-8.3333333333333301E-2</v>
      </c>
      <c r="H5863" s="34" cm="1">
        <f t="array" ref="H5863">SUMPRODUCT(('ESB Networks Summary'!$C$5:$C$17384=Data!D5863)*('ESB Networks Summary'!$E$5:$E$17384))*1000*2-SUMPRODUCT(('ESB Networks Summary'!$C$5:$C$17384=Data!D5863)*('ESB Networks Summary'!$F$5:$F$17384))*1000*2</f>
        <v>2</v>
      </c>
      <c r="I5863" s="5">
        <v>0</v>
      </c>
      <c r="J5863" s="5">
        <v>0</v>
      </c>
      <c r="K5863" s="17">
        <v>2</v>
      </c>
      <c r="L5863" s="52">
        <f t="shared" si="640"/>
        <v>0</v>
      </c>
      <c r="M5863" s="5">
        <v>0</v>
      </c>
      <c r="N5863" s="5">
        <v>0</v>
      </c>
      <c r="O5863" s="96">
        <v>33.92</v>
      </c>
      <c r="P5863" s="5">
        <v>4</v>
      </c>
      <c r="Q5863" s="99">
        <v>0</v>
      </c>
      <c r="R5863" s="99">
        <v>15.382</v>
      </c>
      <c r="S5863" s="99">
        <v>11.317</v>
      </c>
      <c r="T5863" s="30">
        <f t="shared" si="637"/>
        <v>166.61666666666665</v>
      </c>
      <c r="U5863" s="21">
        <f t="shared" si="641"/>
        <v>0</v>
      </c>
      <c r="V5863" s="21">
        <f t="shared" si="642"/>
        <v>-4.7154166666666648E-6</v>
      </c>
      <c r="W5863" s="21">
        <f t="shared" si="643"/>
        <v>0</v>
      </c>
    </row>
    <row r="5864" spans="1:23">
      <c r="A5864" s="2">
        <f t="shared" si="638"/>
        <v>45566</v>
      </c>
      <c r="B5864" s="3">
        <f t="shared" si="639"/>
        <v>45566</v>
      </c>
      <c r="C5864" s="7">
        <v>45566.125</v>
      </c>
      <c r="D5864" s="7">
        <v>45566.166666666664</v>
      </c>
      <c r="E5864" s="5">
        <v>25</v>
      </c>
      <c r="F5864" s="5">
        <v>-183.333333333333</v>
      </c>
      <c r="G5864" s="5">
        <v>-0.1</v>
      </c>
      <c r="H5864" s="34" cm="1">
        <f t="array" ref="H5864">SUMPRODUCT(('ESB Networks Summary'!$C$5:$C$17384=Data!D5864)*('ESB Networks Summary'!$E$5:$E$17384))*1000*2-SUMPRODUCT(('ESB Networks Summary'!$C$5:$C$17384=Data!D5864)*('ESB Networks Summary'!$F$5:$F$17384))*1000*2</f>
        <v>4</v>
      </c>
      <c r="I5864" s="5">
        <v>0</v>
      </c>
      <c r="J5864" s="5">
        <v>0</v>
      </c>
      <c r="K5864" s="17">
        <v>2</v>
      </c>
      <c r="L5864" s="52">
        <f t="shared" si="640"/>
        <v>0</v>
      </c>
      <c r="M5864" s="5">
        <v>0</v>
      </c>
      <c r="N5864" s="5">
        <v>33.9</v>
      </c>
      <c r="O5864" s="96">
        <v>37.04</v>
      </c>
      <c r="P5864" s="5">
        <v>4</v>
      </c>
      <c r="Q5864" s="99">
        <v>0</v>
      </c>
      <c r="R5864" s="99">
        <v>15.378</v>
      </c>
      <c r="S5864" s="99">
        <v>11.312999999999999</v>
      </c>
      <c r="T5864" s="30">
        <f t="shared" si="637"/>
        <v>153.333333333333</v>
      </c>
      <c r="U5864" s="21">
        <f t="shared" si="641"/>
        <v>0</v>
      </c>
      <c r="V5864" s="21">
        <f t="shared" si="642"/>
        <v>-5.6565E-6</v>
      </c>
      <c r="W5864" s="21">
        <f t="shared" si="643"/>
        <v>0</v>
      </c>
    </row>
    <row r="5865" spans="1:23">
      <c r="A5865" s="2">
        <f t="shared" si="638"/>
        <v>45566</v>
      </c>
      <c r="B5865" s="3">
        <f t="shared" si="639"/>
        <v>45566</v>
      </c>
      <c r="C5865" s="7">
        <v>45566.145833333336</v>
      </c>
      <c r="D5865" s="7">
        <v>45566.1875</v>
      </c>
      <c r="E5865" s="5">
        <v>24.7</v>
      </c>
      <c r="F5865" s="5">
        <v>-181.73333333333301</v>
      </c>
      <c r="G5865" s="5">
        <v>-0.6</v>
      </c>
      <c r="H5865" s="34" cm="1">
        <f t="array" ref="H5865">SUMPRODUCT(('ESB Networks Summary'!$C$5:$C$17384=Data!D5865)*('ESB Networks Summary'!$E$5:$E$17384))*1000*2-SUMPRODUCT(('ESB Networks Summary'!$C$5:$C$17384=Data!D5865)*('ESB Networks Summary'!$F$5:$F$17384))*1000*2</f>
        <v>4</v>
      </c>
      <c r="I5865" s="5">
        <v>0</v>
      </c>
      <c r="J5865" s="5">
        <v>0</v>
      </c>
      <c r="K5865" s="17">
        <v>2</v>
      </c>
      <c r="L5865" s="52">
        <f t="shared" si="640"/>
        <v>0</v>
      </c>
      <c r="M5865" s="5">
        <v>0</v>
      </c>
      <c r="N5865" s="5">
        <v>15.966666666666599</v>
      </c>
      <c r="O5865" s="96">
        <v>37.04</v>
      </c>
      <c r="P5865" s="5">
        <v>4</v>
      </c>
      <c r="Q5865" s="99">
        <v>0</v>
      </c>
      <c r="R5865" s="99">
        <v>15.378</v>
      </c>
      <c r="S5865" s="99">
        <v>11.312999999999999</v>
      </c>
      <c r="T5865" s="30">
        <f t="shared" si="637"/>
        <v>169.1666666666664</v>
      </c>
      <c r="U5865" s="21">
        <f t="shared" si="641"/>
        <v>0</v>
      </c>
      <c r="V5865" s="21">
        <f t="shared" si="642"/>
        <v>-3.3938999999999995E-5</v>
      </c>
      <c r="W5865" s="21">
        <f t="shared" si="643"/>
        <v>0</v>
      </c>
    </row>
    <row r="5866" spans="1:23">
      <c r="A5866" s="2">
        <f t="shared" si="638"/>
        <v>45566</v>
      </c>
      <c r="B5866" s="3">
        <f t="shared" si="639"/>
        <v>45566</v>
      </c>
      <c r="C5866" s="7">
        <v>45566.166666666664</v>
      </c>
      <c r="D5866" s="7">
        <v>45566.208333333336</v>
      </c>
      <c r="E5866" s="5">
        <v>24</v>
      </c>
      <c r="F5866" s="5">
        <v>-188.23333333333301</v>
      </c>
      <c r="G5866" s="5">
        <v>1.1000000000000001</v>
      </c>
      <c r="H5866" s="34" cm="1">
        <f t="array" ref="H5866">SUMPRODUCT(('ESB Networks Summary'!$C$5:$C$17384=Data!D5866)*('ESB Networks Summary'!$E$5:$E$17384))*1000*2-SUMPRODUCT(('ESB Networks Summary'!$C$5:$C$17384=Data!D5866)*('ESB Networks Summary'!$F$5:$F$17384))*1000*2</f>
        <v>4</v>
      </c>
      <c r="I5866" s="5">
        <v>0</v>
      </c>
      <c r="J5866" s="5">
        <v>0</v>
      </c>
      <c r="K5866" s="17">
        <v>2</v>
      </c>
      <c r="L5866" s="52">
        <f t="shared" si="640"/>
        <v>0</v>
      </c>
      <c r="M5866" s="5">
        <v>0</v>
      </c>
      <c r="N5866" s="5">
        <v>7.9</v>
      </c>
      <c r="O5866" s="96">
        <v>1641.33</v>
      </c>
      <c r="P5866" s="5">
        <v>4</v>
      </c>
      <c r="Q5866" s="99">
        <v>0</v>
      </c>
      <c r="R5866" s="99">
        <v>15.190000000000001</v>
      </c>
      <c r="S5866" s="99">
        <v>11.125</v>
      </c>
      <c r="T5866" s="30">
        <f t="shared" si="637"/>
        <v>185.433333333333</v>
      </c>
      <c r="U5866" s="21">
        <f t="shared" si="641"/>
        <v>8.3545000000000014E-5</v>
      </c>
      <c r="V5866" s="21">
        <f t="shared" si="642"/>
        <v>0</v>
      </c>
      <c r="W5866" s="21">
        <f t="shared" si="643"/>
        <v>0</v>
      </c>
    </row>
    <row r="5867" spans="1:23">
      <c r="A5867" s="2">
        <f t="shared" si="638"/>
        <v>45566</v>
      </c>
      <c r="B5867" s="3">
        <f t="shared" si="639"/>
        <v>45566</v>
      </c>
      <c r="C5867" s="7">
        <v>45566.1875</v>
      </c>
      <c r="D5867" s="7">
        <v>45566.229166666664</v>
      </c>
      <c r="E5867" s="5">
        <v>20.8666666666666</v>
      </c>
      <c r="F5867" s="5">
        <v>-1466.8</v>
      </c>
      <c r="G5867" s="5">
        <v>2236.1999999999998</v>
      </c>
      <c r="H5867" s="34" cm="1">
        <f t="array" ref="H5867">SUMPRODUCT(('ESB Networks Summary'!$C$5:$C$17384=Data!D5867)*('ESB Networks Summary'!$E$5:$E$17384))*1000*2-SUMPRODUCT(('ESB Networks Summary'!$C$5:$C$17384=Data!D5867)*('ESB Networks Summary'!$F$5:$F$17384))*1000*2</f>
        <v>2256</v>
      </c>
      <c r="I5867" s="5">
        <v>3380.2333333333299</v>
      </c>
      <c r="J5867" s="5">
        <v>0</v>
      </c>
      <c r="K5867" s="17">
        <v>2</v>
      </c>
      <c r="L5867" s="52">
        <f t="shared" si="640"/>
        <v>0</v>
      </c>
      <c r="M5867" s="5">
        <v>0</v>
      </c>
      <c r="N5867" s="5">
        <v>3495.36666666666</v>
      </c>
      <c r="O5867" s="96">
        <v>1641.33</v>
      </c>
      <c r="P5867" s="5">
        <v>3.3333333333333299</v>
      </c>
      <c r="Q5867" s="99">
        <v>0</v>
      </c>
      <c r="R5867" s="99">
        <v>15.190000000000001</v>
      </c>
      <c r="S5867" s="99">
        <v>11.125</v>
      </c>
      <c r="T5867" s="30">
        <f t="shared" si="637"/>
        <v>210.96666666667329</v>
      </c>
      <c r="U5867" s="21">
        <f t="shared" si="641"/>
        <v>0.16983939000000001</v>
      </c>
      <c r="V5867" s="21">
        <f t="shared" si="642"/>
        <v>0</v>
      </c>
      <c r="W5867" s="21">
        <f t="shared" si="643"/>
        <v>0</v>
      </c>
    </row>
    <row r="5868" spans="1:23">
      <c r="A5868" s="2">
        <f t="shared" si="638"/>
        <v>45566</v>
      </c>
      <c r="B5868" s="3">
        <f t="shared" si="639"/>
        <v>45566</v>
      </c>
      <c r="C5868" s="7">
        <v>45566.208333333336</v>
      </c>
      <c r="D5868" s="7">
        <v>45566.25</v>
      </c>
      <c r="E5868" s="5">
        <v>20</v>
      </c>
      <c r="F5868" s="5">
        <v>-24</v>
      </c>
      <c r="G5868" s="5">
        <v>1405.8999999999901</v>
      </c>
      <c r="H5868" s="34" cm="1">
        <f t="array" ref="H5868">SUMPRODUCT(('ESB Networks Summary'!$C$5:$C$17384=Data!D5868)*('ESB Networks Summary'!$E$5:$E$17384))*1000*2-SUMPRODUCT(('ESB Networks Summary'!$C$5:$C$17384=Data!D5868)*('ESB Networks Summary'!$F$5:$F$17384))*1000*2</f>
        <v>1342</v>
      </c>
      <c r="I5868" s="5">
        <v>1122.2666666666601</v>
      </c>
      <c r="J5868" s="5">
        <v>0</v>
      </c>
      <c r="K5868" s="17">
        <v>2</v>
      </c>
      <c r="L5868" s="52">
        <f t="shared" si="640"/>
        <v>0</v>
      </c>
      <c r="M5868" s="5">
        <v>0</v>
      </c>
      <c r="N5868" s="5">
        <v>1178.2</v>
      </c>
      <c r="O5868" s="96">
        <v>1352.39</v>
      </c>
      <c r="P5868" s="5">
        <v>4</v>
      </c>
      <c r="Q5868" s="99">
        <v>0</v>
      </c>
      <c r="R5868" s="99">
        <v>16.466000000000001</v>
      </c>
      <c r="S5868" s="99">
        <v>12.401</v>
      </c>
      <c r="T5868" s="30">
        <f t="shared" si="637"/>
        <v>255.69999999999004</v>
      </c>
      <c r="U5868" s="21">
        <f t="shared" si="641"/>
        <v>0.11574774699999919</v>
      </c>
      <c r="V5868" s="21">
        <f t="shared" si="642"/>
        <v>0</v>
      </c>
      <c r="W5868" s="21">
        <f t="shared" si="643"/>
        <v>0</v>
      </c>
    </row>
    <row r="5869" spans="1:23">
      <c r="A5869" s="2">
        <f t="shared" si="638"/>
        <v>45566</v>
      </c>
      <c r="B5869" s="3">
        <f t="shared" si="639"/>
        <v>45566</v>
      </c>
      <c r="C5869" s="7">
        <v>45566.229166666664</v>
      </c>
      <c r="D5869" s="7">
        <v>45566.270833333336</v>
      </c>
      <c r="E5869" s="5">
        <v>20</v>
      </c>
      <c r="F5869" s="5">
        <v>-17.3333333333333</v>
      </c>
      <c r="G5869" s="5">
        <v>944.76666666666597</v>
      </c>
      <c r="H5869" s="34" cm="1">
        <f t="array" ref="H5869">SUMPRODUCT(('ESB Networks Summary'!$C$5:$C$17384=Data!D5869)*('ESB Networks Summary'!$E$5:$E$17384))*1000*2-SUMPRODUCT(('ESB Networks Summary'!$C$5:$C$17384=Data!D5869)*('ESB Networks Summary'!$F$5:$F$17384))*1000*2</f>
        <v>1036</v>
      </c>
      <c r="I5869" s="5">
        <v>819.5</v>
      </c>
      <c r="J5869" s="5">
        <v>0</v>
      </c>
      <c r="K5869" s="17">
        <v>2</v>
      </c>
      <c r="L5869" s="52">
        <f t="shared" si="640"/>
        <v>0</v>
      </c>
      <c r="M5869" s="5">
        <v>0</v>
      </c>
      <c r="N5869" s="5">
        <v>1072.5999999999999</v>
      </c>
      <c r="O5869" s="96">
        <v>1352.39</v>
      </c>
      <c r="P5869" s="5">
        <v>6.8999999999999897</v>
      </c>
      <c r="Q5869" s="99">
        <v>0</v>
      </c>
      <c r="R5869" s="99">
        <v>16.466000000000001</v>
      </c>
      <c r="S5869" s="99">
        <v>12.401</v>
      </c>
      <c r="T5869" s="30">
        <f t="shared" si="637"/>
        <v>-103.60000000000066</v>
      </c>
      <c r="U5869" s="21">
        <f t="shared" si="641"/>
        <v>7.7782639666666611E-2</v>
      </c>
      <c r="V5869" s="21">
        <f t="shared" si="642"/>
        <v>0</v>
      </c>
      <c r="W5869" s="21">
        <f t="shared" si="643"/>
        <v>0</v>
      </c>
    </row>
    <row r="5870" spans="1:23">
      <c r="A5870" s="2">
        <f t="shared" si="638"/>
        <v>45566</v>
      </c>
      <c r="B5870" s="3">
        <f t="shared" si="639"/>
        <v>45566</v>
      </c>
      <c r="C5870" s="7">
        <v>45566.25</v>
      </c>
      <c r="D5870" s="7">
        <v>45566.291666666664</v>
      </c>
      <c r="E5870" s="5">
        <v>20</v>
      </c>
      <c r="F5870" s="5">
        <v>-9</v>
      </c>
      <c r="G5870" s="5">
        <v>834.93333333333305</v>
      </c>
      <c r="H5870" s="34" cm="1">
        <f t="array" ref="H5870">SUMPRODUCT(('ESB Networks Summary'!$C$5:$C$17384=Data!D5870)*('ESB Networks Summary'!$E$5:$E$17384))*1000*2-SUMPRODUCT(('ESB Networks Summary'!$C$5:$C$17384=Data!D5870)*('ESB Networks Summary'!$F$5:$F$17384))*1000*2</f>
        <v>794</v>
      </c>
      <c r="I5870" s="5">
        <v>0</v>
      </c>
      <c r="J5870" s="5">
        <v>0</v>
      </c>
      <c r="K5870" s="17">
        <v>1.8</v>
      </c>
      <c r="L5870" s="52">
        <f t="shared" si="640"/>
        <v>0</v>
      </c>
      <c r="M5870" s="5">
        <v>0</v>
      </c>
      <c r="N5870" s="5">
        <v>584.96666666666601</v>
      </c>
      <c r="O5870" s="96">
        <v>438.34</v>
      </c>
      <c r="P5870" s="5">
        <v>27.266666666666602</v>
      </c>
      <c r="Q5870" s="99">
        <v>0</v>
      </c>
      <c r="R5870" s="99">
        <v>22.237000000000002</v>
      </c>
      <c r="S5870" s="99">
        <v>18.172000000000001</v>
      </c>
      <c r="T5870" s="30">
        <f t="shared" si="637"/>
        <v>286.23333333333369</v>
      </c>
      <c r="U5870" s="21">
        <f t="shared" si="641"/>
        <v>9.2832062666666659E-2</v>
      </c>
      <c r="V5870" s="21">
        <f t="shared" si="642"/>
        <v>0</v>
      </c>
      <c r="W5870" s="21">
        <f t="shared" si="643"/>
        <v>0</v>
      </c>
    </row>
    <row r="5871" spans="1:23">
      <c r="A5871" s="2">
        <f t="shared" si="638"/>
        <v>45566</v>
      </c>
      <c r="B5871" s="3">
        <f t="shared" si="639"/>
        <v>45566</v>
      </c>
      <c r="C5871" s="7">
        <v>45566.270833333336</v>
      </c>
      <c r="D5871" s="7">
        <v>45566.3125</v>
      </c>
      <c r="E5871" s="5">
        <v>20</v>
      </c>
      <c r="F5871" s="5">
        <v>-3.9</v>
      </c>
      <c r="G5871" s="5">
        <v>339.4</v>
      </c>
      <c r="H5871" s="34" cm="1">
        <f t="array" ref="H5871">SUMPRODUCT(('ESB Networks Summary'!$C$5:$C$17384=Data!D5871)*('ESB Networks Summary'!$E$5:$E$17384))*1000*2-SUMPRODUCT(('ESB Networks Summary'!$C$5:$C$17384=Data!D5871)*('ESB Networks Summary'!$F$5:$F$17384))*1000*2</f>
        <v>340</v>
      </c>
      <c r="I5871" s="5">
        <v>0</v>
      </c>
      <c r="J5871" s="5">
        <v>0</v>
      </c>
      <c r="K5871" s="17">
        <v>1</v>
      </c>
      <c r="L5871" s="52">
        <f t="shared" si="640"/>
        <v>0</v>
      </c>
      <c r="M5871" s="5">
        <v>0</v>
      </c>
      <c r="N5871" s="5">
        <v>333.4</v>
      </c>
      <c r="O5871" s="96">
        <v>438.34</v>
      </c>
      <c r="P5871" s="5">
        <v>33.133333333333297</v>
      </c>
      <c r="Q5871" s="99">
        <v>0</v>
      </c>
      <c r="R5871" s="99">
        <v>22.237000000000002</v>
      </c>
      <c r="S5871" s="99">
        <v>18.172000000000001</v>
      </c>
      <c r="T5871" s="30">
        <f t="shared" si="637"/>
        <v>43.033333333333324</v>
      </c>
      <c r="U5871" s="21">
        <f t="shared" si="641"/>
        <v>3.7736189000000003E-2</v>
      </c>
      <c r="V5871" s="21">
        <f t="shared" si="642"/>
        <v>0</v>
      </c>
      <c r="W5871" s="21">
        <f t="shared" si="643"/>
        <v>0</v>
      </c>
    </row>
    <row r="5872" spans="1:23">
      <c r="A5872" s="2">
        <f t="shared" si="638"/>
        <v>45566</v>
      </c>
      <c r="B5872" s="3">
        <f t="shared" si="639"/>
        <v>45566</v>
      </c>
      <c r="C5872" s="7">
        <v>45566.291666666664</v>
      </c>
      <c r="D5872" s="7">
        <v>45566.333333333336</v>
      </c>
      <c r="E5872" s="5">
        <v>20</v>
      </c>
      <c r="F5872" s="5">
        <v>7.25</v>
      </c>
      <c r="G5872" s="5">
        <v>84.649999999999906</v>
      </c>
      <c r="H5872" s="34" cm="1">
        <f t="array" ref="H5872">SUMPRODUCT(('ESB Networks Summary'!$C$5:$C$17384=Data!D5872)*('ESB Networks Summary'!$E$5:$E$17384))*1000*2-SUMPRODUCT(('ESB Networks Summary'!$C$5:$C$17384=Data!D5872)*('ESB Networks Summary'!$F$5:$F$17384))*1000*2</f>
        <v>90</v>
      </c>
      <c r="I5872" s="5">
        <v>0</v>
      </c>
      <c r="J5872" s="5">
        <v>0</v>
      </c>
      <c r="K5872" s="17">
        <v>1</v>
      </c>
      <c r="L5872" s="52">
        <f t="shared" si="640"/>
        <v>0</v>
      </c>
      <c r="M5872" s="5">
        <v>0</v>
      </c>
      <c r="N5872" s="5">
        <v>125.658333333333</v>
      </c>
      <c r="O5872" s="96">
        <v>129.6</v>
      </c>
      <c r="P5872" s="5">
        <v>141.69166666666601</v>
      </c>
      <c r="Q5872" s="99">
        <v>75.95</v>
      </c>
      <c r="R5872" s="99">
        <v>30.666000000000004</v>
      </c>
      <c r="S5872" s="99">
        <v>20.835000000000001</v>
      </c>
      <c r="T5872" s="30">
        <f t="shared" si="637"/>
        <v>93.433333333332897</v>
      </c>
      <c r="U5872" s="21">
        <f t="shared" si="641"/>
        <v>1.2979384499999986E-2</v>
      </c>
      <c r="V5872" s="21">
        <f t="shared" si="642"/>
        <v>0</v>
      </c>
      <c r="W5872" s="21">
        <f t="shared" si="643"/>
        <v>0</v>
      </c>
    </row>
    <row r="5873" spans="1:23">
      <c r="A5873" s="2">
        <f t="shared" si="638"/>
        <v>45566</v>
      </c>
      <c r="B5873" s="3">
        <f t="shared" si="639"/>
        <v>45566</v>
      </c>
      <c r="C5873" s="7">
        <v>45566.3125</v>
      </c>
      <c r="D5873" s="7">
        <v>45566.354166666664</v>
      </c>
      <c r="E5873" s="5">
        <v>20.133333333333301</v>
      </c>
      <c r="F5873" s="5">
        <v>161.433333333333</v>
      </c>
      <c r="G5873" s="5">
        <v>-3.4666666666666601</v>
      </c>
      <c r="H5873" s="34" cm="1">
        <f t="array" ref="H5873">SUMPRODUCT(('ESB Networks Summary'!$C$5:$C$17384=Data!D5873)*('ESB Networks Summary'!$E$5:$E$17384))*1000*2-SUMPRODUCT(('ESB Networks Summary'!$C$5:$C$17384=Data!D5873)*('ESB Networks Summary'!$F$5:$F$17384))*1000*2</f>
        <v>2</v>
      </c>
      <c r="I5873" s="5">
        <v>0</v>
      </c>
      <c r="J5873" s="5">
        <v>0</v>
      </c>
      <c r="K5873" s="17">
        <v>1</v>
      </c>
      <c r="L5873" s="52">
        <f t="shared" si="640"/>
        <v>0</v>
      </c>
      <c r="M5873" s="5">
        <v>0</v>
      </c>
      <c r="N5873" s="5">
        <v>25.066666666666599</v>
      </c>
      <c r="O5873" s="96">
        <v>129.6</v>
      </c>
      <c r="P5873" s="5">
        <v>320.96666666666601</v>
      </c>
      <c r="Q5873" s="99">
        <v>75.95</v>
      </c>
      <c r="R5873" s="99">
        <v>30.666000000000004</v>
      </c>
      <c r="S5873" s="99">
        <v>20.835000000000001</v>
      </c>
      <c r="T5873" s="30">
        <f t="shared" si="637"/>
        <v>130.99999999999977</v>
      </c>
      <c r="U5873" s="21">
        <f t="shared" si="641"/>
        <v>0</v>
      </c>
      <c r="V5873" s="21">
        <f t="shared" si="642"/>
        <v>-3.6113999999999932E-4</v>
      </c>
      <c r="W5873" s="21">
        <f t="shared" si="643"/>
        <v>0</v>
      </c>
    </row>
    <row r="5874" spans="1:23">
      <c r="A5874" s="2">
        <f t="shared" si="638"/>
        <v>45566</v>
      </c>
      <c r="B5874" s="3">
        <f t="shared" si="639"/>
        <v>45566</v>
      </c>
      <c r="C5874" s="7">
        <v>45566.333333333336</v>
      </c>
      <c r="D5874" s="7">
        <v>45566.375</v>
      </c>
      <c r="E5874" s="5">
        <v>21.033333333333299</v>
      </c>
      <c r="F5874" s="5">
        <v>458.433333333333</v>
      </c>
      <c r="G5874" s="5">
        <v>-3.2666666666666599</v>
      </c>
      <c r="H5874" s="34" cm="1">
        <f t="array" ref="H5874">SUMPRODUCT(('ESB Networks Summary'!$C$5:$C$17384=Data!D5874)*('ESB Networks Summary'!$E$5:$E$17384))*1000*2-SUMPRODUCT(('ESB Networks Summary'!$C$5:$C$17384=Data!D5874)*('ESB Networks Summary'!$F$5:$F$17384))*1000*2</f>
        <v>2</v>
      </c>
      <c r="I5874" s="5">
        <v>0</v>
      </c>
      <c r="J5874" s="5">
        <v>0</v>
      </c>
      <c r="K5874" s="17">
        <v>1</v>
      </c>
      <c r="L5874" s="52">
        <f t="shared" si="640"/>
        <v>0</v>
      </c>
      <c r="M5874" s="5">
        <v>0</v>
      </c>
      <c r="N5874" s="5">
        <v>16</v>
      </c>
      <c r="O5874" s="96">
        <v>176.28</v>
      </c>
      <c r="P5874" s="5">
        <v>609.93333333333305</v>
      </c>
      <c r="Q5874" s="99">
        <v>890.93</v>
      </c>
      <c r="R5874" s="99">
        <v>30.744</v>
      </c>
      <c r="S5874" s="99">
        <v>20.911999999999999</v>
      </c>
      <c r="T5874" s="30">
        <f t="shared" si="637"/>
        <v>132.23333333333341</v>
      </c>
      <c r="U5874" s="21">
        <f t="shared" si="641"/>
        <v>0</v>
      </c>
      <c r="V5874" s="21">
        <f t="shared" si="642"/>
        <v>-3.4156266666666594E-4</v>
      </c>
      <c r="W5874" s="21">
        <f t="shared" si="643"/>
        <v>0</v>
      </c>
    </row>
    <row r="5875" spans="1:23">
      <c r="A5875" s="2">
        <f t="shared" si="638"/>
        <v>45566</v>
      </c>
      <c r="B5875" s="3">
        <f t="shared" si="639"/>
        <v>45566</v>
      </c>
      <c r="C5875" s="7">
        <v>45566.354166666664</v>
      </c>
      <c r="D5875" s="7">
        <v>45566.395833333336</v>
      </c>
      <c r="E5875" s="5">
        <v>23</v>
      </c>
      <c r="F5875" s="5">
        <v>1797.5333333333299</v>
      </c>
      <c r="G5875" s="5">
        <v>50.699999999999903</v>
      </c>
      <c r="H5875" s="34" cm="1">
        <f t="array" ref="H5875">SUMPRODUCT(('ESB Networks Summary'!$C$5:$C$17384=Data!D5875)*('ESB Networks Summary'!$E$5:$E$17384))*1000*2-SUMPRODUCT(('ESB Networks Summary'!$C$5:$C$17384=Data!D5875)*('ESB Networks Summary'!$F$5:$F$17384))*1000*2</f>
        <v>2</v>
      </c>
      <c r="I5875" s="5">
        <v>0.76666666666666605</v>
      </c>
      <c r="J5875" s="5">
        <v>0</v>
      </c>
      <c r="K5875" s="17">
        <v>1</v>
      </c>
      <c r="L5875" s="52">
        <f t="shared" si="640"/>
        <v>0</v>
      </c>
      <c r="M5875" s="5">
        <v>0</v>
      </c>
      <c r="N5875" s="5">
        <v>14.466666666666599</v>
      </c>
      <c r="O5875" s="96">
        <v>176.28</v>
      </c>
      <c r="P5875" s="5">
        <v>2016.36666666666</v>
      </c>
      <c r="Q5875" s="99">
        <v>890.93</v>
      </c>
      <c r="R5875" s="99">
        <v>30.744</v>
      </c>
      <c r="S5875" s="99">
        <v>20.911999999999999</v>
      </c>
      <c r="T5875" s="30">
        <f t="shared" si="637"/>
        <v>255.0666666666632</v>
      </c>
      <c r="U5875" s="21">
        <f t="shared" si="641"/>
        <v>7.7936039999999852E-3</v>
      </c>
      <c r="V5875" s="21">
        <f t="shared" si="642"/>
        <v>0</v>
      </c>
      <c r="W5875" s="21">
        <f t="shared" si="643"/>
        <v>0</v>
      </c>
    </row>
    <row r="5876" spans="1:23">
      <c r="A5876" s="2">
        <f t="shared" si="638"/>
        <v>45566</v>
      </c>
      <c r="B5876" s="3">
        <f t="shared" si="639"/>
        <v>45566</v>
      </c>
      <c r="C5876" s="7">
        <v>45566.375</v>
      </c>
      <c r="D5876" s="7">
        <v>45566.416666666664</v>
      </c>
      <c r="E5876" s="5">
        <v>28.324999999999999</v>
      </c>
      <c r="F5876" s="5">
        <v>2784.7750000000001</v>
      </c>
      <c r="G5876" s="5">
        <v>-25.2</v>
      </c>
      <c r="H5876" s="34" cm="1">
        <f t="array" ref="H5876">SUMPRODUCT(('ESB Networks Summary'!$C$5:$C$17384=Data!D5876)*('ESB Networks Summary'!$E$5:$E$17384))*1000*2-SUMPRODUCT(('ESB Networks Summary'!$C$5:$C$17384=Data!D5876)*('ESB Networks Summary'!$F$5:$F$17384))*1000*2</f>
        <v>0</v>
      </c>
      <c r="I5876" s="5">
        <v>0</v>
      </c>
      <c r="J5876" s="5">
        <v>0</v>
      </c>
      <c r="K5876" s="17">
        <v>1</v>
      </c>
      <c r="L5876" s="52">
        <f t="shared" si="640"/>
        <v>0</v>
      </c>
      <c r="M5876" s="5">
        <v>0</v>
      </c>
      <c r="N5876" s="5">
        <v>78.3333333333333</v>
      </c>
      <c r="O5876" s="96">
        <v>98.42</v>
      </c>
      <c r="P5876" s="5">
        <v>3164.9333333333302</v>
      </c>
      <c r="Q5876" s="99">
        <v>1922.13</v>
      </c>
      <c r="R5876" s="99">
        <v>28.158999999999999</v>
      </c>
      <c r="S5876" s="99">
        <v>18.327999999999999</v>
      </c>
      <c r="T5876" s="30">
        <f t="shared" si="637"/>
        <v>276.62499999999682</v>
      </c>
      <c r="U5876" s="21">
        <f t="shared" si="641"/>
        <v>0</v>
      </c>
      <c r="V5876" s="21">
        <f t="shared" si="642"/>
        <v>-2.3093279999999998E-3</v>
      </c>
      <c r="W5876" s="21">
        <f t="shared" si="643"/>
        <v>0</v>
      </c>
    </row>
    <row r="5877" spans="1:23">
      <c r="A5877" s="2">
        <f t="shared" si="638"/>
        <v>45566</v>
      </c>
      <c r="B5877" s="3">
        <f t="shared" si="639"/>
        <v>45566</v>
      </c>
      <c r="C5877" s="7">
        <v>45566.395833333336</v>
      </c>
      <c r="D5877" s="7">
        <v>45566.4375</v>
      </c>
      <c r="E5877" s="5">
        <v>34.324999999999903</v>
      </c>
      <c r="F5877" s="5">
        <v>2537.88333333333</v>
      </c>
      <c r="G5877" s="5">
        <v>85.816666666666606</v>
      </c>
      <c r="H5877" s="34" cm="1">
        <f t="array" ref="H5877">SUMPRODUCT(('ESB Networks Summary'!$C$5:$C$17384=Data!D5877)*('ESB Networks Summary'!$E$5:$E$17384))*1000*2-SUMPRODUCT(('ESB Networks Summary'!$C$5:$C$17384=Data!D5877)*('ESB Networks Summary'!$F$5:$F$17384))*1000*2</f>
        <v>8</v>
      </c>
      <c r="I5877" s="5">
        <v>0</v>
      </c>
      <c r="J5877" s="5">
        <v>0</v>
      </c>
      <c r="K5877" s="17">
        <v>1</v>
      </c>
      <c r="L5877" s="52">
        <f t="shared" si="640"/>
        <v>0</v>
      </c>
      <c r="M5877" s="5">
        <v>0</v>
      </c>
      <c r="N5877" s="5">
        <v>129.266666666666</v>
      </c>
      <c r="O5877" s="96">
        <v>98.42</v>
      </c>
      <c r="P5877" s="5">
        <v>3027.8583333333299</v>
      </c>
      <c r="Q5877" s="99">
        <v>1922.13</v>
      </c>
      <c r="R5877" s="99">
        <v>28.158999999999999</v>
      </c>
      <c r="S5877" s="99">
        <v>18.327999999999999</v>
      </c>
      <c r="T5877" s="30">
        <f t="shared" si="637"/>
        <v>446.52500000000055</v>
      </c>
      <c r="U5877" s="21">
        <f t="shared" si="641"/>
        <v>1.2082557583333325E-2</v>
      </c>
      <c r="V5877" s="21">
        <f t="shared" si="642"/>
        <v>0</v>
      </c>
      <c r="W5877" s="21">
        <f t="shared" si="643"/>
        <v>0</v>
      </c>
    </row>
    <row r="5878" spans="1:23">
      <c r="A5878" s="2">
        <f t="shared" si="638"/>
        <v>45566</v>
      </c>
      <c r="B5878" s="3">
        <f t="shared" si="639"/>
        <v>45566</v>
      </c>
      <c r="C5878" s="7">
        <v>45566.416666666664</v>
      </c>
      <c r="D5878" s="7">
        <v>45566.458333333336</v>
      </c>
      <c r="E5878" s="5">
        <v>39.1</v>
      </c>
      <c r="F5878" s="5">
        <v>2016.11666666666</v>
      </c>
      <c r="G5878" s="5">
        <v>-12.649999999999901</v>
      </c>
      <c r="H5878" s="34" cm="1">
        <f t="array" ref="H5878">SUMPRODUCT(('ESB Networks Summary'!$C$5:$C$17384=Data!D5878)*('ESB Networks Summary'!$E$5:$E$17384))*1000*2-SUMPRODUCT(('ESB Networks Summary'!$C$5:$C$17384=Data!D5878)*('ESB Networks Summary'!$F$5:$F$17384))*1000*2</f>
        <v>2</v>
      </c>
      <c r="I5878" s="5">
        <v>0</v>
      </c>
      <c r="J5878" s="5">
        <v>0</v>
      </c>
      <c r="K5878" s="17">
        <v>1</v>
      </c>
      <c r="L5878" s="52">
        <f t="shared" si="640"/>
        <v>0</v>
      </c>
      <c r="M5878" s="5">
        <v>0</v>
      </c>
      <c r="N5878" s="5">
        <v>11.6999999999999</v>
      </c>
      <c r="O5878" s="96">
        <v>125.39</v>
      </c>
      <c r="P5878" s="5">
        <v>2317.38333333333</v>
      </c>
      <c r="Q5878" s="99">
        <v>2332.1</v>
      </c>
      <c r="R5878" s="99">
        <v>25.434000000000001</v>
      </c>
      <c r="S5878" s="99">
        <v>15.603</v>
      </c>
      <c r="T5878" s="30">
        <f t="shared" si="637"/>
        <v>276.91666666667015</v>
      </c>
      <c r="U5878" s="21">
        <f t="shared" si="641"/>
        <v>0</v>
      </c>
      <c r="V5878" s="21">
        <f t="shared" si="642"/>
        <v>-9.8688974999999214E-4</v>
      </c>
      <c r="W5878" s="21">
        <f t="shared" si="643"/>
        <v>0</v>
      </c>
    </row>
    <row r="5879" spans="1:23">
      <c r="A5879" s="2">
        <f t="shared" si="638"/>
        <v>45566</v>
      </c>
      <c r="B5879" s="3">
        <f t="shared" si="639"/>
        <v>45566</v>
      </c>
      <c r="C5879" s="7">
        <v>45566.4375</v>
      </c>
      <c r="D5879" s="7">
        <v>45566.479166666664</v>
      </c>
      <c r="E5879" s="5">
        <v>44.511111111111099</v>
      </c>
      <c r="F5879" s="5">
        <v>2538.37777777777</v>
      </c>
      <c r="G5879" s="5">
        <v>7.3944444444444404</v>
      </c>
      <c r="H5879" s="34" cm="1">
        <f t="array" ref="H5879">SUMPRODUCT(('ESB Networks Summary'!$C$5:$C$17384=Data!D5879)*('ESB Networks Summary'!$E$5:$E$17384))*1000*2-SUMPRODUCT(('ESB Networks Summary'!$C$5:$C$17384=Data!D5879)*('ESB Networks Summary'!$F$5:$F$17384))*1000*2</f>
        <v>6</v>
      </c>
      <c r="I5879" s="5">
        <v>0</v>
      </c>
      <c r="J5879" s="5">
        <v>0</v>
      </c>
      <c r="K5879" s="17">
        <v>1</v>
      </c>
      <c r="L5879" s="52">
        <f t="shared" si="640"/>
        <v>0</v>
      </c>
      <c r="M5879" s="5">
        <v>0</v>
      </c>
      <c r="N5879" s="5">
        <v>340.78611111111098</v>
      </c>
      <c r="O5879" s="96">
        <v>125.39</v>
      </c>
      <c r="P5879" s="5">
        <v>3204.0194444444401</v>
      </c>
      <c r="Q5879" s="99">
        <v>2332.1</v>
      </c>
      <c r="R5879" s="99">
        <v>25.434000000000001</v>
      </c>
      <c r="S5879" s="99">
        <v>15.603</v>
      </c>
      <c r="T5879" s="30">
        <f t="shared" si="637"/>
        <v>332.25000000000364</v>
      </c>
      <c r="U5879" s="21">
        <f t="shared" si="641"/>
        <v>9.403514999999996E-4</v>
      </c>
      <c r="V5879" s="21">
        <f t="shared" si="642"/>
        <v>0</v>
      </c>
      <c r="W5879" s="21">
        <f t="shared" si="643"/>
        <v>0</v>
      </c>
    </row>
    <row r="5880" spans="1:23">
      <c r="A5880" s="2">
        <f t="shared" si="638"/>
        <v>45566</v>
      </c>
      <c r="B5880" s="3">
        <f t="shared" si="639"/>
        <v>45566</v>
      </c>
      <c r="C5880" s="7">
        <v>45566.458333333336</v>
      </c>
      <c r="D5880" s="7">
        <v>45566.5</v>
      </c>
      <c r="E5880" s="5">
        <v>49.841666666666598</v>
      </c>
      <c r="F5880" s="5">
        <v>2429.9249999999902</v>
      </c>
      <c r="G5880" s="5">
        <v>-29.675000000000001</v>
      </c>
      <c r="H5880" s="34" cm="1">
        <f t="array" ref="H5880">SUMPRODUCT(('ESB Networks Summary'!$C$5:$C$17384=Data!D5880)*('ESB Networks Summary'!$E$5:$E$17384))*1000*2-SUMPRODUCT(('ESB Networks Summary'!$C$5:$C$17384=Data!D5880)*('ESB Networks Summary'!$F$5:$F$17384))*1000*2</f>
        <v>2</v>
      </c>
      <c r="I5880" s="5">
        <v>0</v>
      </c>
      <c r="J5880" s="5">
        <v>0</v>
      </c>
      <c r="K5880" s="17">
        <v>1</v>
      </c>
      <c r="L5880" s="52">
        <f t="shared" si="640"/>
        <v>0</v>
      </c>
      <c r="M5880" s="5">
        <v>0</v>
      </c>
      <c r="N5880" s="5">
        <v>574.03333333333296</v>
      </c>
      <c r="O5880" s="96">
        <v>372</v>
      </c>
      <c r="P5880" s="5">
        <v>3155.4416666666598</v>
      </c>
      <c r="Q5880" s="99">
        <v>1896.02</v>
      </c>
      <c r="R5880" s="99">
        <v>25.1</v>
      </c>
      <c r="S5880" s="99">
        <v>15.268000000000001</v>
      </c>
      <c r="T5880" s="30">
        <f t="shared" si="637"/>
        <v>121.80833333333658</v>
      </c>
      <c r="U5880" s="21">
        <f t="shared" si="641"/>
        <v>0</v>
      </c>
      <c r="V5880" s="21">
        <f t="shared" si="642"/>
        <v>-2.2653895000000002E-3</v>
      </c>
      <c r="W5880" s="21">
        <f t="shared" si="643"/>
        <v>0</v>
      </c>
    </row>
    <row r="5881" spans="1:23">
      <c r="A5881" s="2">
        <f t="shared" si="638"/>
        <v>45566</v>
      </c>
      <c r="B5881" s="3">
        <f t="shared" si="639"/>
        <v>45566</v>
      </c>
      <c r="C5881" s="7">
        <v>45566.479166666664</v>
      </c>
      <c r="D5881" s="7">
        <v>45566.520833333336</v>
      </c>
      <c r="E5881" s="5">
        <v>55.233333333333299</v>
      </c>
      <c r="F5881" s="5">
        <v>2282.2666666666601</v>
      </c>
      <c r="G5881" s="5">
        <v>-8.43333333333333</v>
      </c>
      <c r="H5881" s="34" cm="1">
        <f t="array" ref="H5881">SUMPRODUCT(('ESB Networks Summary'!$C$5:$C$17384=Data!D5881)*('ESB Networks Summary'!$E$5:$E$17384))*1000*2-SUMPRODUCT(('ESB Networks Summary'!$C$5:$C$17384=Data!D5881)*('ESB Networks Summary'!$F$5:$F$17384))*1000*2</f>
        <v>8</v>
      </c>
      <c r="I5881" s="5">
        <v>0</v>
      </c>
      <c r="J5881" s="5">
        <v>0</v>
      </c>
      <c r="K5881" s="17">
        <v>1</v>
      </c>
      <c r="L5881" s="52">
        <f t="shared" si="640"/>
        <v>0</v>
      </c>
      <c r="M5881" s="5">
        <v>0</v>
      </c>
      <c r="N5881" s="5">
        <v>568.79999999999995</v>
      </c>
      <c r="O5881" s="96">
        <v>372</v>
      </c>
      <c r="P5881" s="5">
        <v>3077.5333333333301</v>
      </c>
      <c r="Q5881" s="99">
        <v>1896.02</v>
      </c>
      <c r="R5881" s="99">
        <v>25.1</v>
      </c>
      <c r="S5881" s="99">
        <v>15.268000000000001</v>
      </c>
      <c r="T5881" s="30">
        <f t="shared" si="637"/>
        <v>218.03333333333649</v>
      </c>
      <c r="U5881" s="21">
        <f t="shared" si="641"/>
        <v>0</v>
      </c>
      <c r="V5881" s="21">
        <f t="shared" si="642"/>
        <v>-6.4380066666666657E-4</v>
      </c>
      <c r="W5881" s="21">
        <f t="shared" si="643"/>
        <v>0</v>
      </c>
    </row>
    <row r="5882" spans="1:23">
      <c r="A5882" s="2">
        <f t="shared" si="638"/>
        <v>45566</v>
      </c>
      <c r="B5882" s="3">
        <f t="shared" si="639"/>
        <v>45566</v>
      </c>
      <c r="C5882" s="7">
        <v>45566.5</v>
      </c>
      <c r="D5882" s="7">
        <v>45566.541666666664</v>
      </c>
      <c r="E5882" s="5">
        <v>60.574999999999903</v>
      </c>
      <c r="F5882" s="5">
        <v>2395.8249999999998</v>
      </c>
      <c r="G5882" s="5">
        <v>-17.341666666666601</v>
      </c>
      <c r="H5882" s="34" cm="1">
        <f t="array" ref="H5882">SUMPRODUCT(('ESB Networks Summary'!$C$5:$C$17384=Data!D5882)*('ESB Networks Summary'!$E$5:$E$17384))*1000*2-SUMPRODUCT(('ESB Networks Summary'!$C$5:$C$17384=Data!D5882)*('ESB Networks Summary'!$F$5:$F$17384))*1000*2</f>
        <v>4</v>
      </c>
      <c r="I5882" s="5">
        <v>0</v>
      </c>
      <c r="J5882" s="5">
        <v>0</v>
      </c>
      <c r="K5882" s="17">
        <v>1</v>
      </c>
      <c r="L5882" s="52">
        <f t="shared" si="640"/>
        <v>0</v>
      </c>
      <c r="M5882" s="5">
        <v>0</v>
      </c>
      <c r="N5882" s="5">
        <v>566.44999999999902</v>
      </c>
      <c r="O5882" s="96">
        <v>577.20000000000005</v>
      </c>
      <c r="P5882" s="5">
        <v>3391.7333333333299</v>
      </c>
      <c r="Q5882" s="99">
        <v>2345.3000000000002</v>
      </c>
      <c r="R5882" s="99">
        <v>24.887</v>
      </c>
      <c r="S5882" s="99">
        <v>15.056000000000001</v>
      </c>
      <c r="T5882" s="30">
        <f t="shared" si="637"/>
        <v>412.11666666666451</v>
      </c>
      <c r="U5882" s="21">
        <f t="shared" si="641"/>
        <v>0</v>
      </c>
      <c r="V5882" s="21">
        <f t="shared" si="642"/>
        <v>-1.3054806666666619E-3</v>
      </c>
      <c r="W5882" s="21">
        <f t="shared" si="643"/>
        <v>0</v>
      </c>
    </row>
    <row r="5883" spans="1:23">
      <c r="A5883" s="2">
        <f t="shared" si="638"/>
        <v>45566</v>
      </c>
      <c r="B5883" s="3">
        <f t="shared" si="639"/>
        <v>45566</v>
      </c>
      <c r="C5883" s="7">
        <v>45566.520833333336</v>
      </c>
      <c r="D5883" s="7">
        <v>45566.5625</v>
      </c>
      <c r="E5883" s="5">
        <v>65.825000000000003</v>
      </c>
      <c r="F5883" s="5">
        <v>2207.0333333333301</v>
      </c>
      <c r="G5883" s="5">
        <v>-20.599999999999898</v>
      </c>
      <c r="H5883" s="34" cm="1">
        <f t="array" ref="H5883">SUMPRODUCT(('ESB Networks Summary'!$C$5:$C$17384=Data!D5883)*('ESB Networks Summary'!$E$5:$E$17384))*1000*2-SUMPRODUCT(('ESB Networks Summary'!$C$5:$C$17384=Data!D5883)*('ESB Networks Summary'!$F$5:$F$17384))*1000*2</f>
        <v>4</v>
      </c>
      <c r="I5883" s="5">
        <v>0</v>
      </c>
      <c r="J5883" s="5">
        <v>0</v>
      </c>
      <c r="K5883" s="17">
        <v>1</v>
      </c>
      <c r="L5883" s="52">
        <f t="shared" si="640"/>
        <v>0</v>
      </c>
      <c r="M5883" s="5">
        <v>0</v>
      </c>
      <c r="N5883" s="5">
        <v>579.88333333333298</v>
      </c>
      <c r="O5883" s="96">
        <v>577.20000000000005</v>
      </c>
      <c r="P5883" s="5">
        <v>3057.61666666666</v>
      </c>
      <c r="Q5883" s="99">
        <v>2345.3000000000002</v>
      </c>
      <c r="R5883" s="99">
        <v>24.887</v>
      </c>
      <c r="S5883" s="99">
        <v>15.056000000000001</v>
      </c>
      <c r="T5883" s="30">
        <f t="shared" si="637"/>
        <v>250.09999999999673</v>
      </c>
      <c r="U5883" s="21">
        <f t="shared" si="641"/>
        <v>0</v>
      </c>
      <c r="V5883" s="21">
        <f t="shared" si="642"/>
        <v>-1.5507679999999927E-3</v>
      </c>
      <c r="W5883" s="21">
        <f t="shared" si="643"/>
        <v>0</v>
      </c>
    </row>
    <row r="5884" spans="1:23">
      <c r="A5884" s="2">
        <f t="shared" si="638"/>
        <v>45566</v>
      </c>
      <c r="B5884" s="3">
        <f t="shared" si="639"/>
        <v>45566</v>
      </c>
      <c r="C5884" s="7">
        <v>45566.541666666664</v>
      </c>
      <c r="D5884" s="7">
        <v>45566.583333333336</v>
      </c>
      <c r="E5884" s="5">
        <v>70.599999999999994</v>
      </c>
      <c r="F5884" s="5">
        <v>2146.2999999999902</v>
      </c>
      <c r="G5884" s="5">
        <v>-2.5333333333333301</v>
      </c>
      <c r="H5884" s="34" cm="1">
        <f t="array" ref="H5884">SUMPRODUCT(('ESB Networks Summary'!$C$5:$C$17384=Data!D5884)*('ESB Networks Summary'!$E$5:$E$17384))*1000*2-SUMPRODUCT(('ESB Networks Summary'!$C$5:$C$17384=Data!D5884)*('ESB Networks Summary'!$F$5:$F$17384))*1000*2</f>
        <v>2</v>
      </c>
      <c r="I5884" s="5">
        <v>0</v>
      </c>
      <c r="J5884" s="5">
        <v>0</v>
      </c>
      <c r="K5884" s="17">
        <v>1</v>
      </c>
      <c r="L5884" s="52">
        <f t="shared" si="640"/>
        <v>0</v>
      </c>
      <c r="M5884" s="5">
        <v>0</v>
      </c>
      <c r="N5884" s="5">
        <v>579.36666666666599</v>
      </c>
      <c r="O5884" s="96">
        <v>582.07000000000005</v>
      </c>
      <c r="P5884" s="5">
        <v>2921.5</v>
      </c>
      <c r="Q5884" s="99">
        <v>3268.04</v>
      </c>
      <c r="R5884" s="99">
        <v>24.741999999999997</v>
      </c>
      <c r="S5884" s="99">
        <v>14.911000000000001</v>
      </c>
      <c r="T5884" s="30">
        <f t="shared" si="637"/>
        <v>193.30000000001064</v>
      </c>
      <c r="U5884" s="21">
        <f t="shared" si="641"/>
        <v>0</v>
      </c>
      <c r="V5884" s="21">
        <f t="shared" si="642"/>
        <v>-1.8887266666666645E-4</v>
      </c>
      <c r="W5884" s="21">
        <f t="shared" si="643"/>
        <v>0</v>
      </c>
    </row>
    <row r="5885" spans="1:23">
      <c r="A5885" s="2">
        <f t="shared" si="638"/>
        <v>45566</v>
      </c>
      <c r="B5885" s="3">
        <f t="shared" si="639"/>
        <v>45566</v>
      </c>
      <c r="C5885" s="7">
        <v>45566.5625</v>
      </c>
      <c r="D5885" s="7">
        <v>45566.604166666664</v>
      </c>
      <c r="E5885" s="5">
        <v>75.3</v>
      </c>
      <c r="F5885" s="5">
        <v>1981.63333333333</v>
      </c>
      <c r="G5885" s="5">
        <v>3.5</v>
      </c>
      <c r="H5885" s="34" cm="1">
        <f t="array" ref="H5885">SUMPRODUCT(('ESB Networks Summary'!$C$5:$C$17384=Data!D5885)*('ESB Networks Summary'!$E$5:$E$17384))*1000*2-SUMPRODUCT(('ESB Networks Summary'!$C$5:$C$17384=Data!D5885)*('ESB Networks Summary'!$F$5:$F$17384))*1000*2</f>
        <v>4</v>
      </c>
      <c r="I5885" s="5">
        <v>0</v>
      </c>
      <c r="J5885" s="5">
        <v>0</v>
      </c>
      <c r="K5885" s="17">
        <v>1</v>
      </c>
      <c r="L5885" s="52">
        <f t="shared" si="640"/>
        <v>0</v>
      </c>
      <c r="M5885" s="5">
        <v>0</v>
      </c>
      <c r="N5885" s="5">
        <v>446.4</v>
      </c>
      <c r="O5885" s="96">
        <v>582.07000000000005</v>
      </c>
      <c r="P5885" s="5">
        <v>2763.7</v>
      </c>
      <c r="Q5885" s="99">
        <v>3268.04</v>
      </c>
      <c r="R5885" s="99">
        <v>24.741999999999997</v>
      </c>
      <c r="S5885" s="99">
        <v>14.911000000000001</v>
      </c>
      <c r="T5885" s="30">
        <f t="shared" si="637"/>
        <v>339.1666666666697</v>
      </c>
      <c r="U5885" s="21">
        <f t="shared" si="641"/>
        <v>4.3298499999999999E-4</v>
      </c>
      <c r="V5885" s="21">
        <f t="shared" si="642"/>
        <v>0</v>
      </c>
      <c r="W5885" s="21">
        <f t="shared" si="643"/>
        <v>0</v>
      </c>
    </row>
    <row r="5886" spans="1:23">
      <c r="A5886" s="2">
        <f t="shared" si="638"/>
        <v>45566</v>
      </c>
      <c r="B5886" s="3">
        <f t="shared" si="639"/>
        <v>45566</v>
      </c>
      <c r="C5886" s="7">
        <v>45566.583333333336</v>
      </c>
      <c r="D5886" s="7">
        <v>45566.625</v>
      </c>
      <c r="E5886" s="5">
        <v>78.8</v>
      </c>
      <c r="F5886" s="5">
        <v>769.5</v>
      </c>
      <c r="G5886" s="5">
        <v>128.13333333333301</v>
      </c>
      <c r="H5886" s="34" cm="1">
        <f t="array" ref="H5886">SUMPRODUCT(('ESB Networks Summary'!$C$5:$C$17384=Data!D5886)*('ESB Networks Summary'!$E$5:$E$17384))*1000*2-SUMPRODUCT(('ESB Networks Summary'!$C$5:$C$17384=Data!D5886)*('ESB Networks Summary'!$F$5:$F$17384))*1000*2</f>
        <v>10</v>
      </c>
      <c r="I5886" s="5">
        <v>36.466666666666598</v>
      </c>
      <c r="J5886" s="5">
        <v>0</v>
      </c>
      <c r="K5886" s="17">
        <v>1</v>
      </c>
      <c r="L5886" s="52">
        <f t="shared" si="640"/>
        <v>0</v>
      </c>
      <c r="M5886" s="5">
        <v>0</v>
      </c>
      <c r="N5886" s="5">
        <v>1612.7666666666601</v>
      </c>
      <c r="O5886" s="96">
        <v>384.75</v>
      </c>
      <c r="P5886" s="5">
        <v>2528.5</v>
      </c>
      <c r="Q5886" s="99">
        <v>2583.9299999999998</v>
      </c>
      <c r="R5886" s="99">
        <v>25.617000000000001</v>
      </c>
      <c r="S5886" s="99">
        <v>15.786000000000001</v>
      </c>
      <c r="T5886" s="30">
        <f t="shared" si="637"/>
        <v>274.36666666667315</v>
      </c>
      <c r="U5886" s="21">
        <f t="shared" si="641"/>
        <v>1.6411957999999959E-2</v>
      </c>
      <c r="V5886" s="21">
        <f t="shared" si="642"/>
        <v>0</v>
      </c>
      <c r="W5886" s="21">
        <f t="shared" si="643"/>
        <v>0</v>
      </c>
    </row>
    <row r="5887" spans="1:23">
      <c r="A5887" s="2">
        <f t="shared" si="638"/>
        <v>45566</v>
      </c>
      <c r="B5887" s="3">
        <f t="shared" si="639"/>
        <v>45566</v>
      </c>
      <c r="C5887" s="7">
        <v>45566.604166666664</v>
      </c>
      <c r="D5887" s="7">
        <v>45566.645833333336</v>
      </c>
      <c r="E5887" s="5">
        <v>81.233333333333306</v>
      </c>
      <c r="F5887" s="5">
        <v>1515.1666666666599</v>
      </c>
      <c r="G5887" s="5">
        <v>-4.7333333333333298</v>
      </c>
      <c r="H5887" s="34" cm="1">
        <f t="array" ref="H5887">SUMPRODUCT(('ESB Networks Summary'!$C$5:$C$17384=Data!D5887)*('ESB Networks Summary'!$E$5:$E$17384))*1000*2-SUMPRODUCT(('ESB Networks Summary'!$C$5:$C$17384=Data!D5887)*('ESB Networks Summary'!$F$5:$F$17384))*1000*2</f>
        <v>2</v>
      </c>
      <c r="I5887" s="5">
        <v>0</v>
      </c>
      <c r="J5887" s="5">
        <v>0</v>
      </c>
      <c r="K5887" s="17">
        <v>1</v>
      </c>
      <c r="L5887" s="52">
        <f t="shared" si="640"/>
        <v>0</v>
      </c>
      <c r="M5887" s="5">
        <v>0</v>
      </c>
      <c r="N5887" s="5">
        <v>668.23333333333301</v>
      </c>
      <c r="O5887" s="96">
        <v>384.75</v>
      </c>
      <c r="P5887" s="5">
        <v>2390.36666666666</v>
      </c>
      <c r="Q5887" s="99">
        <v>2583.9299999999998</v>
      </c>
      <c r="R5887" s="99">
        <v>25.617000000000001</v>
      </c>
      <c r="S5887" s="99">
        <v>15.786000000000001</v>
      </c>
      <c r="T5887" s="30">
        <f t="shared" si="637"/>
        <v>202.2333333333338</v>
      </c>
      <c r="U5887" s="21">
        <f t="shared" si="641"/>
        <v>0</v>
      </c>
      <c r="V5887" s="21">
        <f t="shared" si="642"/>
        <v>-3.7360199999999973E-4</v>
      </c>
      <c r="W5887" s="21">
        <f t="shared" si="643"/>
        <v>0</v>
      </c>
    </row>
    <row r="5888" spans="1:23">
      <c r="A5888" s="2">
        <f t="shared" si="638"/>
        <v>45566</v>
      </c>
      <c r="B5888" s="3">
        <f t="shared" si="639"/>
        <v>45566</v>
      </c>
      <c r="C5888" s="7">
        <v>45566.625</v>
      </c>
      <c r="D5888" s="7">
        <v>45566.666666666664</v>
      </c>
      <c r="E5888" s="5">
        <v>84.7</v>
      </c>
      <c r="F5888" s="5">
        <v>1431.1666666666599</v>
      </c>
      <c r="G5888" s="5">
        <v>17.533333333333299</v>
      </c>
      <c r="H5888" s="34" cm="1">
        <f t="array" ref="H5888">SUMPRODUCT(('ESB Networks Summary'!$C$5:$C$17384=Data!D5888)*('ESB Networks Summary'!$E$5:$E$17384))*1000*2-SUMPRODUCT(('ESB Networks Summary'!$C$5:$C$17384=Data!D5888)*('ESB Networks Summary'!$F$5:$F$17384))*1000*2</f>
        <v>6</v>
      </c>
      <c r="I5888" s="5">
        <v>0</v>
      </c>
      <c r="J5888" s="5">
        <v>0</v>
      </c>
      <c r="K5888" s="17">
        <v>1</v>
      </c>
      <c r="L5888" s="52">
        <f t="shared" si="640"/>
        <v>0</v>
      </c>
      <c r="M5888" s="5">
        <v>0</v>
      </c>
      <c r="N5888" s="5">
        <v>208.79999999999899</v>
      </c>
      <c r="O5888" s="96">
        <v>353.57</v>
      </c>
      <c r="P5888" s="5">
        <v>1906.9666666666601</v>
      </c>
      <c r="Q5888" s="99">
        <v>2314.5100000000002</v>
      </c>
      <c r="R5888" s="99">
        <v>28.562999999999999</v>
      </c>
      <c r="S5888" s="99">
        <v>18.731000000000002</v>
      </c>
      <c r="T5888" s="30">
        <f t="shared" si="637"/>
        <v>284.53333333333444</v>
      </c>
      <c r="U5888" s="21">
        <f t="shared" si="641"/>
        <v>2.5040229999999954E-3</v>
      </c>
      <c r="V5888" s="21">
        <f t="shared" si="642"/>
        <v>0</v>
      </c>
      <c r="W5888" s="21">
        <f t="shared" si="643"/>
        <v>0</v>
      </c>
    </row>
    <row r="5889" spans="1:23">
      <c r="A5889" s="2">
        <f t="shared" si="638"/>
        <v>45566</v>
      </c>
      <c r="B5889" s="3">
        <f t="shared" si="639"/>
        <v>45566</v>
      </c>
      <c r="C5889" s="7">
        <v>45566.645833333336</v>
      </c>
      <c r="D5889" s="7">
        <v>45566.6875</v>
      </c>
      <c r="E5889" s="5">
        <v>97.183333333333294</v>
      </c>
      <c r="F5889" s="5">
        <v>1306.675</v>
      </c>
      <c r="G5889" s="5">
        <v>-139.391666666666</v>
      </c>
      <c r="H5889" s="34" cm="1">
        <f t="array" ref="H5889">SUMPRODUCT(('ESB Networks Summary'!$C$5:$C$17384=Data!D5889)*('ESB Networks Summary'!$E$5:$E$17384))*1000*2-SUMPRODUCT(('ESB Networks Summary'!$C$5:$C$17384=Data!D5889)*('ESB Networks Summary'!$F$5:$F$17384))*1000*2</f>
        <v>-126</v>
      </c>
      <c r="I5889" s="5">
        <v>701.44166666666604</v>
      </c>
      <c r="J5889" s="5">
        <v>0</v>
      </c>
      <c r="K5889" s="17">
        <v>1</v>
      </c>
      <c r="L5889" s="52">
        <f t="shared" si="640"/>
        <v>0</v>
      </c>
      <c r="M5889" s="5">
        <v>0</v>
      </c>
      <c r="N5889" s="5">
        <v>705.55</v>
      </c>
      <c r="O5889" s="96">
        <v>353.57</v>
      </c>
      <c r="P5889" s="5">
        <v>2422.7750000000001</v>
      </c>
      <c r="Q5889" s="99">
        <v>2314.5100000000002</v>
      </c>
      <c r="R5889" s="99">
        <v>28.562999999999999</v>
      </c>
      <c r="S5889" s="99">
        <v>18.731000000000002</v>
      </c>
      <c r="T5889" s="30">
        <f t="shared" si="637"/>
        <v>271.15833333333421</v>
      </c>
      <c r="U5889" s="21">
        <f t="shared" si="641"/>
        <v>0</v>
      </c>
      <c r="V5889" s="21">
        <f t="shared" si="642"/>
        <v>-1.3054726541666607E-2</v>
      </c>
      <c r="W5889" s="21">
        <f t="shared" si="643"/>
        <v>0</v>
      </c>
    </row>
    <row r="5890" spans="1:23">
      <c r="A5890" s="2">
        <f t="shared" si="638"/>
        <v>45566</v>
      </c>
      <c r="B5890" s="3">
        <f t="shared" si="639"/>
        <v>45566</v>
      </c>
      <c r="C5890" s="7">
        <v>45566.666666666664</v>
      </c>
      <c r="D5890" s="7">
        <v>45566.708333333336</v>
      </c>
      <c r="E5890" s="5">
        <v>100</v>
      </c>
      <c r="F5890" s="5">
        <v>-19.1666666666666</v>
      </c>
      <c r="G5890" s="5">
        <v>-167.13333333333301</v>
      </c>
      <c r="H5890" s="34" cm="1">
        <f t="array" ref="H5890">SUMPRODUCT(('ESB Networks Summary'!$C$5:$C$17384=Data!D5890)*('ESB Networks Summary'!$E$5:$E$17384))*1000*2-SUMPRODUCT(('ESB Networks Summary'!$C$5:$C$17384=Data!D5890)*('ESB Networks Summary'!$F$5:$F$17384))*1000*2</f>
        <v>-198</v>
      </c>
      <c r="I5890" s="5">
        <v>1525.7</v>
      </c>
      <c r="J5890" s="5">
        <v>0</v>
      </c>
      <c r="K5890" s="17">
        <v>1</v>
      </c>
      <c r="L5890" s="52">
        <f t="shared" si="640"/>
        <v>0</v>
      </c>
      <c r="M5890" s="5">
        <v>0</v>
      </c>
      <c r="N5890" s="5">
        <v>1526.2</v>
      </c>
      <c r="O5890" s="96">
        <v>378.91</v>
      </c>
      <c r="P5890" s="5">
        <v>1924.86666666666</v>
      </c>
      <c r="Q5890" s="99">
        <v>1205.18</v>
      </c>
      <c r="R5890" s="99">
        <v>33.236000000000004</v>
      </c>
      <c r="S5890" s="99">
        <v>22.84</v>
      </c>
      <c r="T5890" s="30">
        <f t="shared" ref="T5890:T5953" si="644">P5890+G5890-N5890-F5890</f>
        <v>250.69999999999354</v>
      </c>
      <c r="U5890" s="21">
        <f t="shared" si="641"/>
        <v>0</v>
      </c>
      <c r="V5890" s="21">
        <f t="shared" si="642"/>
        <v>-1.9086626666666631E-2</v>
      </c>
      <c r="W5890" s="21">
        <f t="shared" si="643"/>
        <v>0</v>
      </c>
    </row>
    <row r="5891" spans="1:23">
      <c r="A5891" s="2">
        <f t="shared" ref="A5891:A5954" si="645">DATE(YEAR(C5891),MONTH(C5891),1)</f>
        <v>45566</v>
      </c>
      <c r="B5891" s="3">
        <f t="shared" ref="B5891:B5954" si="646">DATE(YEAR(C5891),MONTH(C5891),DAY(C5891))</f>
        <v>45566</v>
      </c>
      <c r="C5891" s="7">
        <v>45566.6875</v>
      </c>
      <c r="D5891" s="7">
        <v>45566.729166666664</v>
      </c>
      <c r="E5891" s="5">
        <v>100</v>
      </c>
      <c r="F5891" s="5">
        <v>-6.8333333333333304</v>
      </c>
      <c r="G5891" s="5">
        <v>-203.81666666666601</v>
      </c>
      <c r="H5891" s="34" cm="1">
        <f t="array" ref="H5891">SUMPRODUCT(('ESB Networks Summary'!$C$5:$C$17384=Data!D5891)*('ESB Networks Summary'!$E$5:$E$17384))*1000*2-SUMPRODUCT(('ESB Networks Summary'!$C$5:$C$17384=Data!D5891)*('ESB Networks Summary'!$F$5:$F$17384))*1000*2</f>
        <v>-192</v>
      </c>
      <c r="I5891" s="5">
        <v>803.34166666666601</v>
      </c>
      <c r="J5891" s="5">
        <v>0</v>
      </c>
      <c r="K5891" s="17">
        <v>1</v>
      </c>
      <c r="L5891" s="52">
        <f t="shared" ref="L5891:L5954" si="647">IF(AND(K5891=2,K5890&lt;2),1,0)</f>
        <v>0</v>
      </c>
      <c r="M5891" s="5">
        <v>0</v>
      </c>
      <c r="N5891" s="5">
        <v>995.11666666666599</v>
      </c>
      <c r="O5891" s="96">
        <v>378.91</v>
      </c>
      <c r="P5891" s="5">
        <v>1347.4583333333301</v>
      </c>
      <c r="Q5891" s="99">
        <v>1205.18</v>
      </c>
      <c r="R5891" s="99">
        <v>33.236000000000004</v>
      </c>
      <c r="S5891" s="99">
        <v>22.84</v>
      </c>
      <c r="T5891" s="30">
        <f t="shared" si="644"/>
        <v>155.3583333333315</v>
      </c>
      <c r="U5891" s="21">
        <f t="shared" ref="U5891:U5954" si="648">IF(G5891&gt;0, G5891/1000*R5891/2,0)/100</f>
        <v>0</v>
      </c>
      <c r="V5891" s="21">
        <f t="shared" ref="V5891:V5954" si="649">IF(G5891&lt;0, G5891/1000*S5891/2,0)/100</f>
        <v>-2.3275863333333261E-2</v>
      </c>
      <c r="W5891" s="21">
        <f t="shared" ref="W5891:W5954" si="650">IF(J5891&gt;P5891,J5891/1000/2*R5891/100,0)</f>
        <v>0</v>
      </c>
    </row>
    <row r="5892" spans="1:23">
      <c r="A5892" s="2">
        <f t="shared" si="645"/>
        <v>45566</v>
      </c>
      <c r="B5892" s="3">
        <f t="shared" si="646"/>
        <v>45566</v>
      </c>
      <c r="C5892" s="7">
        <v>45566.708333333336</v>
      </c>
      <c r="D5892" s="7">
        <v>45566.75</v>
      </c>
      <c r="E5892" s="5">
        <v>100</v>
      </c>
      <c r="F5892" s="5">
        <v>-5</v>
      </c>
      <c r="G5892" s="5">
        <v>-135.333333333333</v>
      </c>
      <c r="H5892" s="34" cm="1">
        <f t="array" ref="H5892">SUMPRODUCT(('ESB Networks Summary'!$C$5:$C$17384=Data!D5892)*('ESB Networks Summary'!$E$5:$E$17384))*1000*2-SUMPRODUCT(('ESB Networks Summary'!$C$5:$C$17384=Data!D5892)*('ESB Networks Summary'!$F$5:$F$17384))*1000*2</f>
        <v>-118</v>
      </c>
      <c r="I5892" s="5">
        <v>14.4333333333333</v>
      </c>
      <c r="J5892" s="5">
        <v>0</v>
      </c>
      <c r="K5892" s="17">
        <v>1</v>
      </c>
      <c r="L5892" s="52">
        <f t="shared" si="647"/>
        <v>0</v>
      </c>
      <c r="M5892" s="5">
        <v>0</v>
      </c>
      <c r="N5892" s="5">
        <v>9.3333333333333304</v>
      </c>
      <c r="O5892" s="96">
        <v>354.38</v>
      </c>
      <c r="P5892" s="5">
        <v>299.42500000000001</v>
      </c>
      <c r="Q5892" s="99">
        <v>267.05</v>
      </c>
      <c r="R5892" s="99">
        <v>34.826999999999998</v>
      </c>
      <c r="S5892" s="99">
        <v>24.431999999999999</v>
      </c>
      <c r="T5892" s="30">
        <f t="shared" si="644"/>
        <v>159.75833333333367</v>
      </c>
      <c r="U5892" s="21">
        <f t="shared" si="648"/>
        <v>0</v>
      </c>
      <c r="V5892" s="21">
        <f t="shared" si="649"/>
        <v>-1.6532319999999958E-2</v>
      </c>
      <c r="W5892" s="21">
        <f t="shared" si="650"/>
        <v>0</v>
      </c>
    </row>
    <row r="5893" spans="1:23">
      <c r="A5893" s="2">
        <f t="shared" si="645"/>
        <v>45566</v>
      </c>
      <c r="B5893" s="3">
        <f t="shared" si="646"/>
        <v>45566</v>
      </c>
      <c r="C5893" s="7">
        <v>45566.729166666664</v>
      </c>
      <c r="D5893" s="7">
        <v>45566.770833333336</v>
      </c>
      <c r="E5893" s="5">
        <v>99.3</v>
      </c>
      <c r="F5893" s="5">
        <v>-343.8</v>
      </c>
      <c r="G5893" s="5">
        <v>-11.8333333333333</v>
      </c>
      <c r="H5893" s="34" cm="1">
        <f t="array" ref="H5893">SUMPRODUCT(('ESB Networks Summary'!$C$5:$C$17384=Data!D5893)*('ESB Networks Summary'!$E$5:$E$17384))*1000*2-SUMPRODUCT(('ESB Networks Summary'!$C$5:$C$17384=Data!D5893)*('ESB Networks Summary'!$F$5:$F$17384))*1000*2</f>
        <v>-4</v>
      </c>
      <c r="I5893" s="5">
        <v>0</v>
      </c>
      <c r="J5893" s="5">
        <v>0</v>
      </c>
      <c r="K5893" s="17">
        <v>1</v>
      </c>
      <c r="L5893" s="52">
        <f t="shared" si="647"/>
        <v>0</v>
      </c>
      <c r="M5893" s="5">
        <v>0</v>
      </c>
      <c r="N5893" s="5">
        <v>218.666666666666</v>
      </c>
      <c r="O5893" s="96">
        <v>354.38</v>
      </c>
      <c r="P5893" s="5">
        <v>63.266666666666602</v>
      </c>
      <c r="Q5893" s="99">
        <v>267.05</v>
      </c>
      <c r="R5893" s="99">
        <v>34.826999999999998</v>
      </c>
      <c r="S5893" s="99">
        <v>24.431999999999999</v>
      </c>
      <c r="T5893" s="30">
        <f t="shared" si="644"/>
        <v>176.56666666666732</v>
      </c>
      <c r="U5893" s="21">
        <f t="shared" si="648"/>
        <v>0</v>
      </c>
      <c r="V5893" s="21">
        <f t="shared" si="649"/>
        <v>-1.4455599999999957E-3</v>
      </c>
      <c r="W5893" s="21">
        <f t="shared" si="650"/>
        <v>0</v>
      </c>
    </row>
    <row r="5894" spans="1:23">
      <c r="A5894" s="2">
        <f t="shared" si="645"/>
        <v>45566</v>
      </c>
      <c r="B5894" s="3">
        <f t="shared" si="646"/>
        <v>45566</v>
      </c>
      <c r="C5894" s="7">
        <v>45566.75</v>
      </c>
      <c r="D5894" s="7">
        <v>45566.791666666664</v>
      </c>
      <c r="E5894" s="5">
        <v>97.899999999999906</v>
      </c>
      <c r="F5894" s="5">
        <v>-1071.7666666666601</v>
      </c>
      <c r="G5894" s="5">
        <v>5.9</v>
      </c>
      <c r="H5894" s="34" cm="1">
        <f t="array" ref="H5894">SUMPRODUCT(('ESB Networks Summary'!$C$5:$C$17384=Data!D5894)*('ESB Networks Summary'!$E$5:$E$17384))*1000*2-SUMPRODUCT(('ESB Networks Summary'!$C$5:$C$17384=Data!D5894)*('ESB Networks Summary'!$F$5:$F$17384))*1000*2</f>
        <v>4</v>
      </c>
      <c r="I5894" s="5">
        <v>0</v>
      </c>
      <c r="J5894" s="5">
        <v>0</v>
      </c>
      <c r="K5894" s="17">
        <v>1</v>
      </c>
      <c r="L5894" s="52">
        <f t="shared" si="647"/>
        <v>0</v>
      </c>
      <c r="M5894" s="5">
        <v>0</v>
      </c>
      <c r="N5894" s="5">
        <v>958.66666666666595</v>
      </c>
      <c r="O5894" s="96">
        <v>425.97</v>
      </c>
      <c r="P5894" s="5">
        <v>27.966666666666601</v>
      </c>
      <c r="Q5894" s="99">
        <v>45.48</v>
      </c>
      <c r="R5894" s="99">
        <v>33.697000000000003</v>
      </c>
      <c r="S5894" s="99">
        <v>23.865000000000002</v>
      </c>
      <c r="T5894" s="30">
        <f t="shared" si="644"/>
        <v>146.96666666666067</v>
      </c>
      <c r="U5894" s="21">
        <f t="shared" si="648"/>
        <v>9.9406150000000025E-4</v>
      </c>
      <c r="V5894" s="21">
        <f t="shared" si="649"/>
        <v>0</v>
      </c>
      <c r="W5894" s="21">
        <f t="shared" si="650"/>
        <v>0</v>
      </c>
    </row>
    <row r="5895" spans="1:23">
      <c r="A5895" s="2">
        <f t="shared" si="645"/>
        <v>45566</v>
      </c>
      <c r="B5895" s="3">
        <f t="shared" si="646"/>
        <v>45566</v>
      </c>
      <c r="C5895" s="7">
        <v>45566.770833333336</v>
      </c>
      <c r="D5895" s="7">
        <v>45566.8125</v>
      </c>
      <c r="E5895" s="5">
        <v>94.733333333333306</v>
      </c>
      <c r="F5895" s="5">
        <v>-1233.1666666666599</v>
      </c>
      <c r="G5895" s="5">
        <v>1</v>
      </c>
      <c r="H5895" s="34" cm="1">
        <f t="array" ref="H5895">SUMPRODUCT(('ESB Networks Summary'!$C$5:$C$17384=Data!D5895)*('ESB Networks Summary'!$E$5:$E$17384))*1000*2-SUMPRODUCT(('ESB Networks Summary'!$C$5:$C$17384=Data!D5895)*('ESB Networks Summary'!$F$5:$F$17384))*1000*2</f>
        <v>4</v>
      </c>
      <c r="I5895" s="5">
        <v>0</v>
      </c>
      <c r="J5895" s="5">
        <v>0</v>
      </c>
      <c r="K5895" s="17">
        <v>1</v>
      </c>
      <c r="L5895" s="52">
        <f t="shared" si="647"/>
        <v>0</v>
      </c>
      <c r="M5895" s="5">
        <v>0</v>
      </c>
      <c r="N5895" s="5">
        <v>1098.3</v>
      </c>
      <c r="O5895" s="96">
        <v>425.97</v>
      </c>
      <c r="P5895" s="5">
        <v>3.36666666666666</v>
      </c>
      <c r="Q5895" s="99">
        <v>45.48</v>
      </c>
      <c r="R5895" s="99">
        <v>33.697000000000003</v>
      </c>
      <c r="S5895" s="99">
        <v>23.865000000000002</v>
      </c>
      <c r="T5895" s="30">
        <f t="shared" si="644"/>
        <v>139.23333333332653</v>
      </c>
      <c r="U5895" s="21">
        <f t="shared" si="648"/>
        <v>1.6848500000000001E-4</v>
      </c>
      <c r="V5895" s="21">
        <f t="shared" si="649"/>
        <v>0</v>
      </c>
      <c r="W5895" s="21">
        <f t="shared" si="650"/>
        <v>0</v>
      </c>
    </row>
    <row r="5896" spans="1:23">
      <c r="A5896" s="2">
        <f t="shared" si="645"/>
        <v>45566</v>
      </c>
      <c r="B5896" s="3">
        <f t="shared" si="646"/>
        <v>45566</v>
      </c>
      <c r="C5896" s="7">
        <v>45566.791666666664</v>
      </c>
      <c r="D5896" s="7">
        <v>45566.833333333336</v>
      </c>
      <c r="E5896" s="5">
        <v>92</v>
      </c>
      <c r="F5896" s="5">
        <v>-1152.8333333333301</v>
      </c>
      <c r="G5896" s="5">
        <v>-3.7333333333333298</v>
      </c>
      <c r="H5896" s="34" cm="1">
        <f t="array" ref="H5896">SUMPRODUCT(('ESB Networks Summary'!$C$5:$C$17384=Data!D5896)*('ESB Networks Summary'!$E$5:$E$17384))*1000*2-SUMPRODUCT(('ESB Networks Summary'!$C$5:$C$17384=Data!D5896)*('ESB Networks Summary'!$F$5:$F$17384))*1000*2</f>
        <v>6</v>
      </c>
      <c r="I5896" s="5">
        <v>0</v>
      </c>
      <c r="J5896" s="5">
        <v>0</v>
      </c>
      <c r="K5896" s="17">
        <v>1</v>
      </c>
      <c r="L5896" s="52">
        <f t="shared" si="647"/>
        <v>0</v>
      </c>
      <c r="M5896" s="5">
        <v>0</v>
      </c>
      <c r="N5896" s="5">
        <v>1011.63333333333</v>
      </c>
      <c r="O5896" s="96">
        <v>438.51</v>
      </c>
      <c r="P5896" s="5">
        <v>1</v>
      </c>
      <c r="Q5896" s="99">
        <v>0</v>
      </c>
      <c r="R5896" s="99">
        <v>33.029000000000003</v>
      </c>
      <c r="S5896" s="99">
        <v>23.198</v>
      </c>
      <c r="T5896" s="30">
        <f t="shared" si="644"/>
        <v>138.4666666666667</v>
      </c>
      <c r="U5896" s="21">
        <f t="shared" si="648"/>
        <v>0</v>
      </c>
      <c r="V5896" s="21">
        <f t="shared" si="649"/>
        <v>-4.3302933333333292E-4</v>
      </c>
      <c r="W5896" s="21">
        <f t="shared" si="650"/>
        <v>0</v>
      </c>
    </row>
    <row r="5897" spans="1:23">
      <c r="A5897" s="2">
        <f t="shared" si="645"/>
        <v>45566</v>
      </c>
      <c r="B5897" s="3">
        <f t="shared" si="646"/>
        <v>45566</v>
      </c>
      <c r="C5897" s="7">
        <v>45566.8125</v>
      </c>
      <c r="D5897" s="7">
        <v>45566.854166666664</v>
      </c>
      <c r="E5897" s="5">
        <v>89.058333333333294</v>
      </c>
      <c r="F5897" s="5">
        <v>-1473.875</v>
      </c>
      <c r="G5897" s="5">
        <v>-81.274999999999906</v>
      </c>
      <c r="H5897" s="34" cm="1">
        <f t="array" ref="H5897">SUMPRODUCT(('ESB Networks Summary'!$C$5:$C$17384=Data!D5897)*('ESB Networks Summary'!$E$5:$E$17384))*1000*2-SUMPRODUCT(('ESB Networks Summary'!$C$5:$C$17384=Data!D5897)*('ESB Networks Summary'!$F$5:$F$17384))*1000*2</f>
        <v>0</v>
      </c>
      <c r="I5897" s="5">
        <v>0</v>
      </c>
      <c r="J5897" s="5">
        <v>0</v>
      </c>
      <c r="K5897" s="17">
        <v>1</v>
      </c>
      <c r="L5897" s="52">
        <f t="shared" si="647"/>
        <v>0</v>
      </c>
      <c r="M5897" s="5">
        <v>0</v>
      </c>
      <c r="N5897" s="5">
        <v>1199.2833333333299</v>
      </c>
      <c r="O5897" s="96">
        <v>438.51</v>
      </c>
      <c r="P5897" s="5">
        <v>1</v>
      </c>
      <c r="Q5897" s="99">
        <v>0</v>
      </c>
      <c r="R5897" s="99">
        <v>33.029000000000003</v>
      </c>
      <c r="S5897" s="99">
        <v>23.198</v>
      </c>
      <c r="T5897" s="30">
        <f t="shared" si="644"/>
        <v>194.31666666667024</v>
      </c>
      <c r="U5897" s="21">
        <f t="shared" si="648"/>
        <v>0</v>
      </c>
      <c r="V5897" s="21">
        <f t="shared" si="649"/>
        <v>-9.4270872499999884E-3</v>
      </c>
      <c r="W5897" s="21">
        <f t="shared" si="650"/>
        <v>0</v>
      </c>
    </row>
    <row r="5898" spans="1:23">
      <c r="A5898" s="2">
        <f t="shared" si="645"/>
        <v>45566</v>
      </c>
      <c r="B5898" s="3">
        <f t="shared" si="646"/>
        <v>45566</v>
      </c>
      <c r="C5898" s="7">
        <v>45566.833333333336</v>
      </c>
      <c r="D5898" s="7">
        <v>45566.875</v>
      </c>
      <c r="E5898" s="5">
        <v>84.433333333333294</v>
      </c>
      <c r="F5898" s="5">
        <v>-2091.0666666666598</v>
      </c>
      <c r="G5898" s="5">
        <v>-6.5</v>
      </c>
      <c r="H5898" s="34" cm="1">
        <f t="array" ref="H5898">SUMPRODUCT(('ESB Networks Summary'!$C$5:$C$17384=Data!D5898)*('ESB Networks Summary'!$E$5:$E$17384))*1000*2-SUMPRODUCT(('ESB Networks Summary'!$C$5:$C$17384=Data!D5898)*('ESB Networks Summary'!$F$5:$F$17384))*1000*2</f>
        <v>2</v>
      </c>
      <c r="I5898" s="5">
        <v>169.06666666666601</v>
      </c>
      <c r="J5898" s="5">
        <v>0</v>
      </c>
      <c r="K5898" s="17">
        <v>1</v>
      </c>
      <c r="L5898" s="52">
        <f t="shared" si="647"/>
        <v>0</v>
      </c>
      <c r="M5898" s="5">
        <v>0</v>
      </c>
      <c r="N5898" s="5">
        <v>1589.3999999999901</v>
      </c>
      <c r="O5898" s="96">
        <v>1829.51</v>
      </c>
      <c r="P5898" s="5">
        <v>1</v>
      </c>
      <c r="Q5898" s="99">
        <v>0</v>
      </c>
      <c r="R5898" s="99">
        <v>28.175999999999998</v>
      </c>
      <c r="S5898" s="99">
        <v>18.344000000000001</v>
      </c>
      <c r="T5898" s="30">
        <f t="shared" si="644"/>
        <v>496.1666666666697</v>
      </c>
      <c r="U5898" s="21">
        <f t="shared" si="648"/>
        <v>0</v>
      </c>
      <c r="V5898" s="21">
        <f t="shared" si="649"/>
        <v>-5.9618000000000008E-4</v>
      </c>
      <c r="W5898" s="21">
        <f t="shared" si="650"/>
        <v>0</v>
      </c>
    </row>
    <row r="5899" spans="1:23">
      <c r="A5899" s="2">
        <f t="shared" si="645"/>
        <v>45566</v>
      </c>
      <c r="B5899" s="3">
        <f t="shared" si="646"/>
        <v>45566</v>
      </c>
      <c r="C5899" s="7">
        <v>45566.854166666664</v>
      </c>
      <c r="D5899" s="7">
        <v>45566.895833333336</v>
      </c>
      <c r="E5899" s="5">
        <v>80</v>
      </c>
      <c r="F5899" s="5">
        <v>-1641.69999999999</v>
      </c>
      <c r="G5899" s="5">
        <v>-0.66666666666666596</v>
      </c>
      <c r="H5899" s="34" cm="1">
        <f t="array" ref="H5899">SUMPRODUCT(('ESB Networks Summary'!$C$5:$C$17384=Data!D5899)*('ESB Networks Summary'!$E$5:$E$17384))*1000*2-SUMPRODUCT(('ESB Networks Summary'!$C$5:$C$17384=Data!D5899)*('ESB Networks Summary'!$F$5:$F$17384))*1000*2</f>
        <v>2</v>
      </c>
      <c r="I5899" s="5">
        <v>0</v>
      </c>
      <c r="J5899" s="5">
        <v>0</v>
      </c>
      <c r="K5899" s="17">
        <v>1</v>
      </c>
      <c r="L5899" s="52">
        <f t="shared" si="647"/>
        <v>0</v>
      </c>
      <c r="M5899" s="5">
        <v>0</v>
      </c>
      <c r="N5899" s="5">
        <v>1432.8333333333301</v>
      </c>
      <c r="O5899" s="96">
        <v>1829.51</v>
      </c>
      <c r="P5899" s="5">
        <v>1</v>
      </c>
      <c r="Q5899" s="99">
        <v>0</v>
      </c>
      <c r="R5899" s="99">
        <v>28.175999999999998</v>
      </c>
      <c r="S5899" s="99">
        <v>18.344000000000001</v>
      </c>
      <c r="T5899" s="30">
        <f t="shared" si="644"/>
        <v>209.19999999999322</v>
      </c>
      <c r="U5899" s="21">
        <f t="shared" si="648"/>
        <v>0</v>
      </c>
      <c r="V5899" s="21">
        <f t="shared" si="649"/>
        <v>-6.1146666666666601E-5</v>
      </c>
      <c r="W5899" s="21">
        <f t="shared" si="650"/>
        <v>0</v>
      </c>
    </row>
    <row r="5900" spans="1:23">
      <c r="A5900" s="2">
        <f t="shared" si="645"/>
        <v>45566</v>
      </c>
      <c r="B5900" s="3">
        <f t="shared" si="646"/>
        <v>45566</v>
      </c>
      <c r="C5900" s="7">
        <v>45566.875</v>
      </c>
      <c r="D5900" s="7">
        <v>45566.916666666664</v>
      </c>
      <c r="E5900" s="5">
        <v>78.099999999999994</v>
      </c>
      <c r="F5900" s="5">
        <v>-517.5</v>
      </c>
      <c r="G5900" s="5">
        <v>-1.4</v>
      </c>
      <c r="H5900" s="34" cm="1">
        <f t="array" ref="H5900">SUMPRODUCT(('ESB Networks Summary'!$C$5:$C$17384=Data!D5900)*('ESB Networks Summary'!$E$5:$E$17384))*1000*2-SUMPRODUCT(('ESB Networks Summary'!$C$5:$C$17384=Data!D5900)*('ESB Networks Summary'!$F$5:$F$17384))*1000*2</f>
        <v>4</v>
      </c>
      <c r="I5900" s="5">
        <v>0</v>
      </c>
      <c r="J5900" s="5">
        <v>0</v>
      </c>
      <c r="K5900" s="17">
        <v>1</v>
      </c>
      <c r="L5900" s="52">
        <f t="shared" si="647"/>
        <v>0</v>
      </c>
      <c r="M5900" s="5">
        <v>0</v>
      </c>
      <c r="N5900" s="5">
        <v>387.2</v>
      </c>
      <c r="O5900" s="96">
        <v>780.14</v>
      </c>
      <c r="P5900" s="5">
        <v>1</v>
      </c>
      <c r="Q5900" s="99">
        <v>0</v>
      </c>
      <c r="R5900" s="99">
        <v>24.663</v>
      </c>
      <c r="S5900" s="99">
        <v>14.831</v>
      </c>
      <c r="T5900" s="30">
        <f t="shared" si="644"/>
        <v>129.90000000000003</v>
      </c>
      <c r="U5900" s="21">
        <f t="shared" si="648"/>
        <v>0</v>
      </c>
      <c r="V5900" s="21">
        <f t="shared" si="649"/>
        <v>-1.0381699999999999E-4</v>
      </c>
      <c r="W5900" s="21">
        <f t="shared" si="650"/>
        <v>0</v>
      </c>
    </row>
    <row r="5901" spans="1:23">
      <c r="A5901" s="2">
        <f t="shared" si="645"/>
        <v>45566</v>
      </c>
      <c r="B5901" s="3">
        <f t="shared" si="646"/>
        <v>45566</v>
      </c>
      <c r="C5901" s="7">
        <v>45566.895833333336</v>
      </c>
      <c r="D5901" s="7">
        <v>45566.9375</v>
      </c>
      <c r="E5901" s="5">
        <v>76.8333333333333</v>
      </c>
      <c r="F5901" s="5">
        <v>-480.42500000000001</v>
      </c>
      <c r="G5901" s="5">
        <v>-0.53333333333333299</v>
      </c>
      <c r="H5901" s="34" cm="1">
        <f t="array" ref="H5901">SUMPRODUCT(('ESB Networks Summary'!$C$5:$C$17384=Data!D5901)*('ESB Networks Summary'!$E$5:$E$17384))*1000*2-SUMPRODUCT(('ESB Networks Summary'!$C$5:$C$17384=Data!D5901)*('ESB Networks Summary'!$F$5:$F$17384))*1000*2</f>
        <v>4</v>
      </c>
      <c r="I5901" s="5">
        <v>0</v>
      </c>
      <c r="J5901" s="5">
        <v>0</v>
      </c>
      <c r="K5901" s="17">
        <v>1</v>
      </c>
      <c r="L5901" s="52">
        <f t="shared" si="647"/>
        <v>0</v>
      </c>
      <c r="M5901" s="5">
        <v>0</v>
      </c>
      <c r="N5901" s="5">
        <v>346.24166666666599</v>
      </c>
      <c r="O5901" s="96">
        <v>780.14</v>
      </c>
      <c r="P5901" s="5">
        <v>1</v>
      </c>
      <c r="Q5901" s="99">
        <v>0</v>
      </c>
      <c r="R5901" s="99">
        <v>24.663</v>
      </c>
      <c r="S5901" s="99">
        <v>14.831</v>
      </c>
      <c r="T5901" s="30">
        <f t="shared" si="644"/>
        <v>134.65000000000066</v>
      </c>
      <c r="U5901" s="21">
        <f t="shared" si="648"/>
        <v>0</v>
      </c>
      <c r="V5901" s="21">
        <f t="shared" si="649"/>
        <v>-3.9549333333333311E-5</v>
      </c>
      <c r="W5901" s="21">
        <f t="shared" si="650"/>
        <v>0</v>
      </c>
    </row>
    <row r="5902" spans="1:23">
      <c r="A5902" s="2">
        <f t="shared" si="645"/>
        <v>45566</v>
      </c>
      <c r="B5902" s="3">
        <f t="shared" si="646"/>
        <v>45566</v>
      </c>
      <c r="C5902" s="7">
        <v>45566.916666666664</v>
      </c>
      <c r="D5902" s="7">
        <v>45566.958333333336</v>
      </c>
      <c r="E5902" s="5">
        <v>75.8333333333333</v>
      </c>
      <c r="F5902" s="5">
        <v>-761.7</v>
      </c>
      <c r="G5902" s="5">
        <v>0.63333333333333297</v>
      </c>
      <c r="H5902" s="34" cm="1">
        <f t="array" ref="H5902">SUMPRODUCT(('ESB Networks Summary'!$C$5:$C$17384=Data!D5902)*('ESB Networks Summary'!$E$5:$E$17384))*1000*2-SUMPRODUCT(('ESB Networks Summary'!$C$5:$C$17384=Data!D5902)*('ESB Networks Summary'!$F$5:$F$17384))*1000*2</f>
        <v>6</v>
      </c>
      <c r="I5902" s="5">
        <v>0</v>
      </c>
      <c r="J5902" s="5">
        <v>0</v>
      </c>
      <c r="K5902" s="17">
        <v>1</v>
      </c>
      <c r="L5902" s="52">
        <f t="shared" si="647"/>
        <v>0</v>
      </c>
      <c r="M5902" s="5">
        <v>0</v>
      </c>
      <c r="N5902" s="5">
        <v>614.1</v>
      </c>
      <c r="O5902" s="96">
        <v>0</v>
      </c>
      <c r="P5902" s="5">
        <v>1</v>
      </c>
      <c r="Q5902" s="99">
        <v>0</v>
      </c>
      <c r="R5902" s="99">
        <v>16.693999999999999</v>
      </c>
      <c r="S5902" s="99">
        <v>12.629000000000001</v>
      </c>
      <c r="T5902" s="30">
        <f t="shared" si="644"/>
        <v>149.23333333333335</v>
      </c>
      <c r="U5902" s="21">
        <f t="shared" si="648"/>
        <v>5.2864333333333301E-5</v>
      </c>
      <c r="V5902" s="21">
        <f t="shared" si="649"/>
        <v>0</v>
      </c>
      <c r="W5902" s="21">
        <f t="shared" si="650"/>
        <v>0</v>
      </c>
    </row>
    <row r="5903" spans="1:23">
      <c r="A5903" s="2">
        <f t="shared" si="645"/>
        <v>45566</v>
      </c>
      <c r="B5903" s="3">
        <f t="shared" si="646"/>
        <v>45566</v>
      </c>
      <c r="C5903" s="7">
        <v>45566.9375</v>
      </c>
      <c r="D5903" s="7">
        <v>45566.979166666664</v>
      </c>
      <c r="E5903" s="5">
        <v>73.1666666666666</v>
      </c>
      <c r="F5903" s="5">
        <v>-634.66666666666595</v>
      </c>
      <c r="G5903" s="5">
        <v>-0.76666666666666605</v>
      </c>
      <c r="H5903" s="34" cm="1">
        <f t="array" ref="H5903">SUMPRODUCT(('ESB Networks Summary'!$C$5:$C$17384=Data!D5903)*('ESB Networks Summary'!$E$5:$E$17384))*1000*2-SUMPRODUCT(('ESB Networks Summary'!$C$5:$C$17384=Data!D5903)*('ESB Networks Summary'!$F$5:$F$17384))*1000*2</f>
        <v>0</v>
      </c>
      <c r="I5903" s="5">
        <v>0</v>
      </c>
      <c r="J5903" s="5">
        <v>0</v>
      </c>
      <c r="K5903" s="17">
        <v>1</v>
      </c>
      <c r="L5903" s="52">
        <f t="shared" si="647"/>
        <v>0</v>
      </c>
      <c r="M5903" s="5">
        <v>0</v>
      </c>
      <c r="N5903" s="5">
        <v>472.03333333333302</v>
      </c>
      <c r="O5903" s="96">
        <v>0</v>
      </c>
      <c r="P5903" s="5">
        <v>1</v>
      </c>
      <c r="Q5903" s="99">
        <v>0</v>
      </c>
      <c r="R5903" s="99">
        <v>16.693999999999999</v>
      </c>
      <c r="S5903" s="99">
        <v>12.629000000000001</v>
      </c>
      <c r="T5903" s="30">
        <f t="shared" si="644"/>
        <v>162.86666666666628</v>
      </c>
      <c r="U5903" s="21">
        <f t="shared" si="648"/>
        <v>0</v>
      </c>
      <c r="V5903" s="21">
        <f t="shared" si="649"/>
        <v>-4.8411166666666634E-5</v>
      </c>
      <c r="W5903" s="21">
        <f t="shared" si="650"/>
        <v>0</v>
      </c>
    </row>
    <row r="5904" spans="1:23">
      <c r="A5904" s="2">
        <f t="shared" si="645"/>
        <v>45566</v>
      </c>
      <c r="B5904" s="3">
        <f t="shared" si="646"/>
        <v>45566</v>
      </c>
      <c r="C5904" s="7">
        <v>45566.958333333336</v>
      </c>
      <c r="D5904" s="7">
        <v>45567</v>
      </c>
      <c r="E5904" s="5">
        <v>72.866666666666603</v>
      </c>
      <c r="F5904" s="5">
        <v>-229</v>
      </c>
      <c r="G5904" s="5">
        <v>-0.3</v>
      </c>
      <c r="H5904" s="34" cm="1">
        <f t="array" ref="H5904">SUMPRODUCT(('ESB Networks Summary'!$C$5:$C$17384=Data!D5904)*('ESB Networks Summary'!$E$5:$E$17384))*1000*2-SUMPRODUCT(('ESB Networks Summary'!$C$5:$C$17384=Data!D5904)*('ESB Networks Summary'!$F$5:$F$17384))*1000*2</f>
        <v>4</v>
      </c>
      <c r="I5904" s="5">
        <v>0</v>
      </c>
      <c r="J5904" s="5">
        <v>0</v>
      </c>
      <c r="K5904" s="17">
        <v>1</v>
      </c>
      <c r="L5904" s="52">
        <f t="shared" si="647"/>
        <v>0</v>
      </c>
      <c r="M5904" s="5">
        <v>0</v>
      </c>
      <c r="N5904" s="5">
        <v>70.566666666666606</v>
      </c>
      <c r="O5904" s="96">
        <v>0</v>
      </c>
      <c r="P5904" s="5">
        <v>1</v>
      </c>
      <c r="Q5904" s="99">
        <v>0</v>
      </c>
      <c r="R5904" s="99">
        <v>15.919999999999998</v>
      </c>
      <c r="S5904" s="99">
        <v>11.855</v>
      </c>
      <c r="T5904" s="30">
        <f t="shared" si="644"/>
        <v>159.13333333333338</v>
      </c>
      <c r="U5904" s="21">
        <f t="shared" si="648"/>
        <v>0</v>
      </c>
      <c r="V5904" s="21">
        <f t="shared" si="649"/>
        <v>-1.7782499999999998E-5</v>
      </c>
      <c r="W5904" s="21">
        <f t="shared" si="650"/>
        <v>0</v>
      </c>
    </row>
    <row r="5905" spans="1:23">
      <c r="A5905" s="2">
        <f t="shared" si="645"/>
        <v>45566</v>
      </c>
      <c r="B5905" s="3">
        <f t="shared" si="646"/>
        <v>45566</v>
      </c>
      <c r="C5905" s="7">
        <v>45566.979166666664</v>
      </c>
      <c r="D5905" s="7">
        <v>45567.020833333336</v>
      </c>
      <c r="E5905" s="5">
        <v>72</v>
      </c>
      <c r="F5905" s="5">
        <v>-241</v>
      </c>
      <c r="G5905" s="5">
        <v>1</v>
      </c>
      <c r="H5905" s="34" cm="1">
        <f t="array" ref="H5905">SUMPRODUCT(('ESB Networks Summary'!$C$5:$C$17384=Data!D5905)*('ESB Networks Summary'!$E$5:$E$17384))*1000*2-SUMPRODUCT(('ESB Networks Summary'!$C$5:$C$17384=Data!D5905)*('ESB Networks Summary'!$F$5:$F$17384))*1000*2</f>
        <v>4</v>
      </c>
      <c r="I5905" s="5">
        <v>0</v>
      </c>
      <c r="J5905" s="5">
        <v>0</v>
      </c>
      <c r="K5905" s="17">
        <v>1</v>
      </c>
      <c r="L5905" s="52">
        <f t="shared" si="647"/>
        <v>0</v>
      </c>
      <c r="M5905" s="5">
        <v>0</v>
      </c>
      <c r="N5905" s="5">
        <v>95.1666666666666</v>
      </c>
      <c r="O5905" s="96">
        <v>0</v>
      </c>
      <c r="P5905" s="5">
        <v>1</v>
      </c>
      <c r="Q5905" s="99">
        <v>0</v>
      </c>
      <c r="R5905" s="99">
        <v>15.919999999999998</v>
      </c>
      <c r="S5905" s="99">
        <v>11.855</v>
      </c>
      <c r="T5905" s="30">
        <f t="shared" si="644"/>
        <v>147.8333333333334</v>
      </c>
      <c r="U5905" s="21">
        <f t="shared" si="648"/>
        <v>7.9599999999999997E-5</v>
      </c>
      <c r="V5905" s="21">
        <f t="shared" si="649"/>
        <v>0</v>
      </c>
      <c r="W5905" s="21">
        <f t="shared" si="650"/>
        <v>0</v>
      </c>
    </row>
    <row r="5906" spans="1:23">
      <c r="A5906" s="2">
        <f t="shared" si="645"/>
        <v>45566</v>
      </c>
      <c r="B5906" s="3">
        <f t="shared" si="646"/>
        <v>45567</v>
      </c>
      <c r="C5906" s="7">
        <v>45567</v>
      </c>
      <c r="D5906" s="7">
        <v>45567.041666666664</v>
      </c>
      <c r="E5906" s="5">
        <v>71.7</v>
      </c>
      <c r="F5906" s="5">
        <v>-235.875</v>
      </c>
      <c r="G5906" s="5">
        <v>0.25833333333333303</v>
      </c>
      <c r="H5906" s="34" cm="1">
        <f t="array" ref="H5906">SUMPRODUCT(('ESB Networks Summary'!$C$5:$C$17384=Data!D5906)*('ESB Networks Summary'!$E$5:$E$17384))*1000*2-SUMPRODUCT(('ESB Networks Summary'!$C$5:$C$17384=Data!D5906)*('ESB Networks Summary'!$F$5:$F$17384))*1000*2</f>
        <v>4</v>
      </c>
      <c r="I5906" s="5">
        <v>0</v>
      </c>
      <c r="J5906" s="5">
        <v>0</v>
      </c>
      <c r="K5906" s="17">
        <v>1</v>
      </c>
      <c r="L5906" s="52">
        <f t="shared" si="647"/>
        <v>0</v>
      </c>
      <c r="M5906" s="5">
        <v>0</v>
      </c>
      <c r="N5906" s="5">
        <v>97.1</v>
      </c>
      <c r="O5906" s="96">
        <v>0</v>
      </c>
      <c r="P5906" s="5">
        <v>1</v>
      </c>
      <c r="Q5906" s="99">
        <v>0</v>
      </c>
      <c r="R5906" s="99">
        <v>16.446999999999999</v>
      </c>
      <c r="S5906" s="99">
        <v>12.382</v>
      </c>
      <c r="T5906" s="30">
        <f t="shared" si="644"/>
        <v>140.03333333333336</v>
      </c>
      <c r="U5906" s="21">
        <f t="shared" si="648"/>
        <v>2.124404166666664E-5</v>
      </c>
      <c r="V5906" s="21">
        <f t="shared" si="649"/>
        <v>0</v>
      </c>
      <c r="W5906" s="21">
        <f t="shared" si="650"/>
        <v>0</v>
      </c>
    </row>
    <row r="5907" spans="1:23">
      <c r="A5907" s="2">
        <f t="shared" si="645"/>
        <v>45566</v>
      </c>
      <c r="B5907" s="3">
        <f t="shared" si="646"/>
        <v>45567</v>
      </c>
      <c r="C5907" s="7">
        <v>45567.020833333336</v>
      </c>
      <c r="D5907" s="7">
        <v>45567.0625</v>
      </c>
      <c r="E5907" s="5">
        <v>71</v>
      </c>
      <c r="F5907" s="5">
        <v>-230.333333333333</v>
      </c>
      <c r="G5907" s="5">
        <v>-0.233333333333333</v>
      </c>
      <c r="H5907" s="34" cm="1">
        <f t="array" ref="H5907">SUMPRODUCT(('ESB Networks Summary'!$C$5:$C$17384=Data!D5907)*('ESB Networks Summary'!$E$5:$E$17384))*1000*2-SUMPRODUCT(('ESB Networks Summary'!$C$5:$C$17384=Data!D5907)*('ESB Networks Summary'!$F$5:$F$17384))*1000*2</f>
        <v>2</v>
      </c>
      <c r="I5907" s="5">
        <v>0</v>
      </c>
      <c r="J5907" s="5">
        <v>0</v>
      </c>
      <c r="K5907" s="17">
        <v>1</v>
      </c>
      <c r="L5907" s="52">
        <f t="shared" si="647"/>
        <v>0</v>
      </c>
      <c r="M5907" s="5">
        <v>0</v>
      </c>
      <c r="N5907" s="5">
        <v>73.266666666666595</v>
      </c>
      <c r="O5907" s="96">
        <v>0</v>
      </c>
      <c r="P5907" s="5">
        <v>1</v>
      </c>
      <c r="Q5907" s="99">
        <v>0</v>
      </c>
      <c r="R5907" s="99">
        <v>16.446999999999999</v>
      </c>
      <c r="S5907" s="99">
        <v>12.382</v>
      </c>
      <c r="T5907" s="30">
        <f t="shared" si="644"/>
        <v>157.83333333333309</v>
      </c>
      <c r="U5907" s="21">
        <f t="shared" si="648"/>
        <v>0</v>
      </c>
      <c r="V5907" s="21">
        <f t="shared" si="649"/>
        <v>-1.4445666666666646E-5</v>
      </c>
      <c r="W5907" s="21">
        <f t="shared" si="650"/>
        <v>0</v>
      </c>
    </row>
    <row r="5908" spans="1:23">
      <c r="A5908" s="2">
        <f t="shared" si="645"/>
        <v>45566</v>
      </c>
      <c r="B5908" s="3">
        <f t="shared" si="646"/>
        <v>45567</v>
      </c>
      <c r="C5908" s="7">
        <v>45567.041666666664</v>
      </c>
      <c r="D5908" s="7">
        <v>45567.083333333336</v>
      </c>
      <c r="E5908" s="5">
        <v>70.433333333333294</v>
      </c>
      <c r="F5908" s="5">
        <v>-224.96666666666599</v>
      </c>
      <c r="G5908" s="5">
        <v>1.2666666666666599</v>
      </c>
      <c r="H5908" s="34" cm="1">
        <f t="array" ref="H5908">SUMPRODUCT(('ESB Networks Summary'!$C$5:$C$17384=Data!D5908)*('ESB Networks Summary'!$E$5:$E$17384))*1000*2-SUMPRODUCT(('ESB Networks Summary'!$C$5:$C$17384=Data!D5908)*('ESB Networks Summary'!$F$5:$F$17384))*1000*2</f>
        <v>4</v>
      </c>
      <c r="I5908" s="5">
        <v>0</v>
      </c>
      <c r="J5908" s="5">
        <v>0</v>
      </c>
      <c r="K5908" s="17">
        <v>1</v>
      </c>
      <c r="L5908" s="52">
        <f t="shared" si="647"/>
        <v>0</v>
      </c>
      <c r="M5908" s="5">
        <v>0</v>
      </c>
      <c r="N5908" s="5">
        <v>63.533333333333303</v>
      </c>
      <c r="O5908" s="96">
        <v>0</v>
      </c>
      <c r="P5908" s="5">
        <v>1</v>
      </c>
      <c r="Q5908" s="99">
        <v>0</v>
      </c>
      <c r="R5908" s="99">
        <v>16.446999999999999</v>
      </c>
      <c r="S5908" s="99">
        <v>12.382</v>
      </c>
      <c r="T5908" s="30">
        <f t="shared" si="644"/>
        <v>163.69999999999933</v>
      </c>
      <c r="U5908" s="21">
        <f t="shared" si="648"/>
        <v>1.0416433333333277E-4</v>
      </c>
      <c r="V5908" s="21">
        <f t="shared" si="649"/>
        <v>0</v>
      </c>
      <c r="W5908" s="21">
        <f t="shared" si="650"/>
        <v>0</v>
      </c>
    </row>
    <row r="5909" spans="1:23">
      <c r="A5909" s="2">
        <f t="shared" si="645"/>
        <v>45566</v>
      </c>
      <c r="B5909" s="3">
        <f t="shared" si="646"/>
        <v>45567</v>
      </c>
      <c r="C5909" s="7">
        <v>45567.0625</v>
      </c>
      <c r="D5909" s="7">
        <v>45567.104166666664</v>
      </c>
      <c r="E5909" s="5">
        <v>70</v>
      </c>
      <c r="F5909" s="5">
        <v>-284.50833333333298</v>
      </c>
      <c r="G5909" s="5">
        <v>-16.324999999999999</v>
      </c>
      <c r="H5909" s="34" cm="1">
        <f t="array" ref="H5909">SUMPRODUCT(('ESB Networks Summary'!$C$5:$C$17384=Data!D5909)*('ESB Networks Summary'!$E$5:$E$17384))*1000*2-SUMPRODUCT(('ESB Networks Summary'!$C$5:$C$17384=Data!D5909)*('ESB Networks Summary'!$F$5:$F$17384))*1000*2</f>
        <v>4</v>
      </c>
      <c r="I5909" s="5">
        <v>0</v>
      </c>
      <c r="J5909" s="5">
        <v>0</v>
      </c>
      <c r="K5909" s="17">
        <v>1</v>
      </c>
      <c r="L5909" s="52">
        <f t="shared" si="647"/>
        <v>0</v>
      </c>
      <c r="M5909" s="5">
        <v>0</v>
      </c>
      <c r="N5909" s="5">
        <v>162.60833333333301</v>
      </c>
      <c r="O5909" s="96">
        <v>0</v>
      </c>
      <c r="P5909" s="5">
        <v>1</v>
      </c>
      <c r="Q5909" s="99">
        <v>0</v>
      </c>
      <c r="R5909" s="99">
        <v>16.446999999999999</v>
      </c>
      <c r="S5909" s="99">
        <v>12.382</v>
      </c>
      <c r="T5909" s="30">
        <f t="shared" si="644"/>
        <v>106.57499999999999</v>
      </c>
      <c r="U5909" s="21">
        <f t="shared" si="648"/>
        <v>0</v>
      </c>
      <c r="V5909" s="21">
        <f t="shared" si="649"/>
        <v>-1.01068075E-3</v>
      </c>
      <c r="W5909" s="21">
        <f t="shared" si="650"/>
        <v>0</v>
      </c>
    </row>
    <row r="5910" spans="1:23">
      <c r="A5910" s="2">
        <f t="shared" si="645"/>
        <v>45566</v>
      </c>
      <c r="B5910" s="3">
        <f t="shared" si="646"/>
        <v>45567</v>
      </c>
      <c r="C5910" s="7">
        <v>45567.083333333336</v>
      </c>
      <c r="D5910" s="7">
        <v>45567.125</v>
      </c>
      <c r="E5910" s="5">
        <v>69</v>
      </c>
      <c r="F5910" s="5">
        <v>-308.23333333333301</v>
      </c>
      <c r="G5910" s="5">
        <v>-2.2333333333333298</v>
      </c>
      <c r="H5910" s="34" cm="1">
        <f t="array" ref="H5910">SUMPRODUCT(('ESB Networks Summary'!$C$5:$C$17384=Data!D5910)*('ESB Networks Summary'!$E$5:$E$17384))*1000*2-SUMPRODUCT(('ESB Networks Summary'!$C$5:$C$17384=Data!D5910)*('ESB Networks Summary'!$F$5:$F$17384))*1000*2</f>
        <v>4</v>
      </c>
      <c r="I5910" s="5">
        <v>0</v>
      </c>
      <c r="J5910" s="5">
        <v>0</v>
      </c>
      <c r="K5910" s="17">
        <v>1</v>
      </c>
      <c r="L5910" s="52">
        <f t="shared" si="647"/>
        <v>0</v>
      </c>
      <c r="M5910" s="5">
        <v>0</v>
      </c>
      <c r="N5910" s="5">
        <v>155.9</v>
      </c>
      <c r="O5910" s="96">
        <v>0</v>
      </c>
      <c r="P5910" s="5">
        <v>1</v>
      </c>
      <c r="Q5910" s="99">
        <v>0</v>
      </c>
      <c r="R5910" s="99">
        <v>16.350000000000001</v>
      </c>
      <c r="S5910" s="99">
        <v>12.285</v>
      </c>
      <c r="T5910" s="30">
        <f t="shared" si="644"/>
        <v>151.09999999999968</v>
      </c>
      <c r="U5910" s="21">
        <f t="shared" si="648"/>
        <v>0</v>
      </c>
      <c r="V5910" s="21">
        <f t="shared" si="649"/>
        <v>-1.3718249999999978E-4</v>
      </c>
      <c r="W5910" s="21">
        <f t="shared" si="650"/>
        <v>0</v>
      </c>
    </row>
    <row r="5911" spans="1:23">
      <c r="A5911" s="2">
        <f t="shared" si="645"/>
        <v>45566</v>
      </c>
      <c r="B5911" s="3">
        <f t="shared" si="646"/>
        <v>45567</v>
      </c>
      <c r="C5911" s="7">
        <v>45567.104166666664</v>
      </c>
      <c r="D5911" s="7">
        <v>45567.145833333336</v>
      </c>
      <c r="E5911" s="5">
        <v>68.433333333333294</v>
      </c>
      <c r="F5911" s="5">
        <v>-268</v>
      </c>
      <c r="G5911" s="5">
        <v>-0.3</v>
      </c>
      <c r="H5911" s="34" cm="1">
        <f t="array" ref="H5911">SUMPRODUCT(('ESB Networks Summary'!$C$5:$C$17384=Data!D5911)*('ESB Networks Summary'!$E$5:$E$17384))*1000*2-SUMPRODUCT(('ESB Networks Summary'!$C$5:$C$17384=Data!D5911)*('ESB Networks Summary'!$F$5:$F$17384))*1000*2</f>
        <v>4</v>
      </c>
      <c r="I5911" s="5">
        <v>0</v>
      </c>
      <c r="J5911" s="5">
        <v>0</v>
      </c>
      <c r="K5911" s="17">
        <v>1</v>
      </c>
      <c r="L5911" s="52">
        <f t="shared" si="647"/>
        <v>0</v>
      </c>
      <c r="M5911" s="5">
        <v>0</v>
      </c>
      <c r="N5911" s="5">
        <v>142.19999999999999</v>
      </c>
      <c r="O5911" s="96">
        <v>0</v>
      </c>
      <c r="P5911" s="5">
        <v>1</v>
      </c>
      <c r="Q5911" s="99">
        <v>0</v>
      </c>
      <c r="R5911" s="99">
        <v>16.350000000000001</v>
      </c>
      <c r="S5911" s="99">
        <v>12.285</v>
      </c>
      <c r="T5911" s="30">
        <f t="shared" si="644"/>
        <v>126.5</v>
      </c>
      <c r="U5911" s="21">
        <f t="shared" si="648"/>
        <v>0</v>
      </c>
      <c r="V5911" s="21">
        <f t="shared" si="649"/>
        <v>-1.8427499999999999E-5</v>
      </c>
      <c r="W5911" s="21">
        <f t="shared" si="650"/>
        <v>0</v>
      </c>
    </row>
    <row r="5912" spans="1:23">
      <c r="A5912" s="2">
        <f t="shared" si="645"/>
        <v>45566</v>
      </c>
      <c r="B5912" s="3">
        <f t="shared" si="646"/>
        <v>45567</v>
      </c>
      <c r="C5912" s="7">
        <v>45567.125</v>
      </c>
      <c r="D5912" s="7">
        <v>45567.166666666664</v>
      </c>
      <c r="E5912" s="5">
        <v>68</v>
      </c>
      <c r="F5912" s="5">
        <v>-241.90833333333299</v>
      </c>
      <c r="G5912" s="5">
        <v>-1.0166666666666599</v>
      </c>
      <c r="H5912" s="34" cm="1">
        <f t="array" ref="H5912">SUMPRODUCT(('ESB Networks Summary'!$C$5:$C$17384=Data!D5912)*('ESB Networks Summary'!$E$5:$E$17384))*1000*2-SUMPRODUCT(('ESB Networks Summary'!$C$5:$C$17384=Data!D5912)*('ESB Networks Summary'!$F$5:$F$17384))*1000*2</f>
        <v>4</v>
      </c>
      <c r="I5912" s="5">
        <v>0</v>
      </c>
      <c r="J5912" s="5">
        <v>0</v>
      </c>
      <c r="K5912" s="17">
        <v>1</v>
      </c>
      <c r="L5912" s="52">
        <f t="shared" si="647"/>
        <v>0</v>
      </c>
      <c r="M5912" s="5">
        <v>0</v>
      </c>
      <c r="N5912" s="5">
        <v>90.3333333333333</v>
      </c>
      <c r="O5912" s="96">
        <v>0</v>
      </c>
      <c r="P5912" s="5">
        <v>1</v>
      </c>
      <c r="Q5912" s="99">
        <v>0</v>
      </c>
      <c r="R5912" s="99">
        <v>15.944999999999999</v>
      </c>
      <c r="S5912" s="99">
        <v>11.879999999999999</v>
      </c>
      <c r="T5912" s="30">
        <f t="shared" si="644"/>
        <v>151.55833333333302</v>
      </c>
      <c r="U5912" s="21">
        <f t="shared" si="648"/>
        <v>0</v>
      </c>
      <c r="V5912" s="21">
        <f t="shared" si="649"/>
        <v>-6.0389999999999596E-5</v>
      </c>
      <c r="W5912" s="21">
        <f t="shared" si="650"/>
        <v>0</v>
      </c>
    </row>
    <row r="5913" spans="1:23">
      <c r="A5913" s="2">
        <f t="shared" si="645"/>
        <v>45566</v>
      </c>
      <c r="B5913" s="3">
        <f t="shared" si="646"/>
        <v>45567</v>
      </c>
      <c r="C5913" s="7">
        <v>45567.145833333336</v>
      </c>
      <c r="D5913" s="7">
        <v>45567.1875</v>
      </c>
      <c r="E5913" s="5">
        <v>67.066666666666606</v>
      </c>
      <c r="F5913" s="5">
        <v>-244.125</v>
      </c>
      <c r="G5913" s="5">
        <v>-0.18333333333333299</v>
      </c>
      <c r="H5913" s="34" cm="1">
        <f t="array" ref="H5913">SUMPRODUCT(('ESB Networks Summary'!$C$5:$C$17384=Data!D5913)*('ESB Networks Summary'!$E$5:$E$17384))*1000*2-SUMPRODUCT(('ESB Networks Summary'!$C$5:$C$17384=Data!D5913)*('ESB Networks Summary'!$F$5:$F$17384))*1000*2</f>
        <v>4</v>
      </c>
      <c r="I5913" s="5">
        <v>0</v>
      </c>
      <c r="J5913" s="5">
        <v>0</v>
      </c>
      <c r="K5913" s="17">
        <v>1</v>
      </c>
      <c r="L5913" s="52">
        <f t="shared" si="647"/>
        <v>0</v>
      </c>
      <c r="M5913" s="5">
        <v>0</v>
      </c>
      <c r="N5913" s="5">
        <v>86.241666666666603</v>
      </c>
      <c r="O5913" s="96">
        <v>0</v>
      </c>
      <c r="P5913" s="5">
        <v>1</v>
      </c>
      <c r="Q5913" s="99">
        <v>0</v>
      </c>
      <c r="R5913" s="99">
        <v>15.944999999999999</v>
      </c>
      <c r="S5913" s="99">
        <v>11.879999999999999</v>
      </c>
      <c r="T5913" s="30">
        <f t="shared" si="644"/>
        <v>158.70000000000005</v>
      </c>
      <c r="U5913" s="21">
        <f t="shared" si="648"/>
        <v>0</v>
      </c>
      <c r="V5913" s="21">
        <f t="shared" si="649"/>
        <v>-1.0889999999999977E-5</v>
      </c>
      <c r="W5913" s="21">
        <f t="shared" si="650"/>
        <v>0</v>
      </c>
    </row>
    <row r="5914" spans="1:23">
      <c r="A5914" s="2">
        <f t="shared" si="645"/>
        <v>45566</v>
      </c>
      <c r="B5914" s="3">
        <f t="shared" si="646"/>
        <v>45567</v>
      </c>
      <c r="C5914" s="7">
        <v>45567.166666666664</v>
      </c>
      <c r="D5914" s="7">
        <v>45567.208333333336</v>
      </c>
      <c r="E5914" s="5">
        <v>66.8333333333333</v>
      </c>
      <c r="F5914" s="5">
        <v>-245.4</v>
      </c>
      <c r="G5914" s="5">
        <v>-0.2</v>
      </c>
      <c r="H5914" s="34" cm="1">
        <f t="array" ref="H5914">SUMPRODUCT(('ESB Networks Summary'!$C$5:$C$17384=Data!D5914)*('ESB Networks Summary'!$E$5:$E$17384))*1000*2-SUMPRODUCT(('ESB Networks Summary'!$C$5:$C$17384=Data!D5914)*('ESB Networks Summary'!$F$5:$F$17384))*1000*2</f>
        <v>2</v>
      </c>
      <c r="I5914" s="5">
        <v>0</v>
      </c>
      <c r="J5914" s="5">
        <v>0</v>
      </c>
      <c r="K5914" s="17">
        <v>1</v>
      </c>
      <c r="L5914" s="52">
        <f t="shared" si="647"/>
        <v>0</v>
      </c>
      <c r="M5914" s="5">
        <v>0</v>
      </c>
      <c r="N5914" s="5">
        <v>91.1</v>
      </c>
      <c r="O5914" s="96">
        <v>0</v>
      </c>
      <c r="P5914" s="5">
        <v>1</v>
      </c>
      <c r="Q5914" s="99">
        <v>0</v>
      </c>
      <c r="R5914" s="99">
        <v>16.54</v>
      </c>
      <c r="S5914" s="99">
        <v>12.475</v>
      </c>
      <c r="T5914" s="30">
        <f t="shared" si="644"/>
        <v>155.10000000000002</v>
      </c>
      <c r="U5914" s="21">
        <f t="shared" si="648"/>
        <v>0</v>
      </c>
      <c r="V5914" s="21">
        <f t="shared" si="649"/>
        <v>-1.2475000000000002E-5</v>
      </c>
      <c r="W5914" s="21">
        <f t="shared" si="650"/>
        <v>0</v>
      </c>
    </row>
    <row r="5915" spans="1:23">
      <c r="A5915" s="2">
        <f t="shared" si="645"/>
        <v>45566</v>
      </c>
      <c r="B5915" s="3">
        <f t="shared" si="646"/>
        <v>45567</v>
      </c>
      <c r="C5915" s="7">
        <v>45567.1875</v>
      </c>
      <c r="D5915" s="7">
        <v>45567.229166666664</v>
      </c>
      <c r="E5915" s="5">
        <v>62.6666666666666</v>
      </c>
      <c r="F5915" s="5">
        <v>-2310.9</v>
      </c>
      <c r="G5915" s="5">
        <v>0.5</v>
      </c>
      <c r="H5915" s="34" cm="1">
        <f t="array" ref="H5915">SUMPRODUCT(('ESB Networks Summary'!$C$5:$C$17384=Data!D5915)*('ESB Networks Summary'!$E$5:$E$17384))*1000*2-SUMPRODUCT(('ESB Networks Summary'!$C$5:$C$17384=Data!D5915)*('ESB Networks Summary'!$F$5:$F$17384))*1000*2</f>
        <v>12</v>
      </c>
      <c r="I5915" s="5">
        <v>1743.1666666666599</v>
      </c>
      <c r="J5915" s="5">
        <v>0</v>
      </c>
      <c r="K5915" s="17">
        <v>1</v>
      </c>
      <c r="L5915" s="52">
        <f t="shared" si="647"/>
        <v>0</v>
      </c>
      <c r="M5915" s="5">
        <v>0</v>
      </c>
      <c r="N5915" s="5">
        <v>1944.3</v>
      </c>
      <c r="O5915" s="96">
        <v>0</v>
      </c>
      <c r="P5915" s="5">
        <v>0.7</v>
      </c>
      <c r="Q5915" s="99">
        <v>0</v>
      </c>
      <c r="R5915" s="99">
        <v>16.54</v>
      </c>
      <c r="S5915" s="99">
        <v>12.475</v>
      </c>
      <c r="T5915" s="30">
        <f t="shared" si="644"/>
        <v>367.80000000000018</v>
      </c>
      <c r="U5915" s="21">
        <f t="shared" si="648"/>
        <v>4.1349999999999995E-5</v>
      </c>
      <c r="V5915" s="21">
        <f t="shared" si="649"/>
        <v>0</v>
      </c>
      <c r="W5915" s="21">
        <f t="shared" si="650"/>
        <v>0</v>
      </c>
    </row>
    <row r="5916" spans="1:23">
      <c r="A5916" s="2">
        <f t="shared" si="645"/>
        <v>45566</v>
      </c>
      <c r="B5916" s="3">
        <f t="shared" si="646"/>
        <v>45567</v>
      </c>
      <c r="C5916" s="7">
        <v>45567.208333333336</v>
      </c>
      <c r="D5916" s="7">
        <v>45567.25</v>
      </c>
      <c r="E5916" s="5">
        <v>60.433333333333302</v>
      </c>
      <c r="F5916" s="5">
        <v>-673.23333333333301</v>
      </c>
      <c r="G5916" s="5">
        <v>0.43333333333333302</v>
      </c>
      <c r="H5916" s="34" cm="1">
        <f t="array" ref="H5916">SUMPRODUCT(('ESB Networks Summary'!$C$5:$C$17384=Data!D5916)*('ESB Networks Summary'!$E$5:$E$17384))*1000*2-SUMPRODUCT(('ESB Networks Summary'!$C$5:$C$17384=Data!D5916)*('ESB Networks Summary'!$F$5:$F$17384))*1000*2</f>
        <v>10</v>
      </c>
      <c r="I5916" s="5">
        <v>232.666666666666</v>
      </c>
      <c r="J5916" s="5">
        <v>0</v>
      </c>
      <c r="K5916" s="17">
        <v>1</v>
      </c>
      <c r="L5916" s="52">
        <f t="shared" si="647"/>
        <v>0</v>
      </c>
      <c r="M5916" s="5">
        <v>0</v>
      </c>
      <c r="N5916" s="5">
        <v>524.73333333333301</v>
      </c>
      <c r="O5916" s="96">
        <v>0</v>
      </c>
      <c r="P5916" s="5">
        <v>1</v>
      </c>
      <c r="Q5916" s="99">
        <v>0</v>
      </c>
      <c r="R5916" s="99">
        <v>19.005000000000003</v>
      </c>
      <c r="S5916" s="99">
        <v>14.940000000000001</v>
      </c>
      <c r="T5916" s="30">
        <f t="shared" si="644"/>
        <v>149.93333333333328</v>
      </c>
      <c r="U5916" s="21">
        <f t="shared" si="648"/>
        <v>4.117749999999997E-5</v>
      </c>
      <c r="V5916" s="21">
        <f t="shared" si="649"/>
        <v>0</v>
      </c>
      <c r="W5916" s="21">
        <f t="shared" si="650"/>
        <v>0</v>
      </c>
    </row>
    <row r="5917" spans="1:23">
      <c r="A5917" s="2">
        <f t="shared" si="645"/>
        <v>45566</v>
      </c>
      <c r="B5917" s="3">
        <f t="shared" si="646"/>
        <v>45567</v>
      </c>
      <c r="C5917" s="7">
        <v>45567.229166666664</v>
      </c>
      <c r="D5917" s="7">
        <v>45567.270833333336</v>
      </c>
      <c r="E5917" s="5">
        <v>59</v>
      </c>
      <c r="F5917" s="5">
        <v>-232.09166666666599</v>
      </c>
      <c r="G5917" s="5">
        <v>1.55833333333333</v>
      </c>
      <c r="H5917" s="34" cm="1">
        <f t="array" ref="H5917">SUMPRODUCT(('ESB Networks Summary'!$C$5:$C$17384=Data!D5917)*('ESB Networks Summary'!$E$5:$E$17384))*1000*2-SUMPRODUCT(('ESB Networks Summary'!$C$5:$C$17384=Data!D5917)*('ESB Networks Summary'!$F$5:$F$17384))*1000*2</f>
        <v>8</v>
      </c>
      <c r="I5917" s="5">
        <v>0</v>
      </c>
      <c r="J5917" s="5">
        <v>0</v>
      </c>
      <c r="K5917" s="17">
        <v>1</v>
      </c>
      <c r="L5917" s="52">
        <f t="shared" si="647"/>
        <v>0</v>
      </c>
      <c r="M5917" s="5">
        <v>0</v>
      </c>
      <c r="N5917" s="5">
        <v>80.566666666666606</v>
      </c>
      <c r="O5917" s="96">
        <v>0</v>
      </c>
      <c r="P5917" s="5">
        <v>4.36666666666666</v>
      </c>
      <c r="Q5917" s="99">
        <v>0</v>
      </c>
      <c r="R5917" s="99">
        <v>19.005000000000003</v>
      </c>
      <c r="S5917" s="99">
        <v>14.940000000000001</v>
      </c>
      <c r="T5917" s="30">
        <f t="shared" si="644"/>
        <v>157.44999999999936</v>
      </c>
      <c r="U5917" s="21">
        <f t="shared" si="648"/>
        <v>1.480806249999997E-4</v>
      </c>
      <c r="V5917" s="21">
        <f t="shared" si="649"/>
        <v>0</v>
      </c>
      <c r="W5917" s="21">
        <f t="shared" si="650"/>
        <v>0</v>
      </c>
    </row>
    <row r="5918" spans="1:23">
      <c r="A5918" s="2">
        <f t="shared" si="645"/>
        <v>45566</v>
      </c>
      <c r="B5918" s="3">
        <f t="shared" si="646"/>
        <v>45567</v>
      </c>
      <c r="C5918" s="7">
        <v>45567.25</v>
      </c>
      <c r="D5918" s="7">
        <v>45567.291666666664</v>
      </c>
      <c r="E5918" s="5">
        <v>58.733333333333299</v>
      </c>
      <c r="F5918" s="5">
        <v>-254.2</v>
      </c>
      <c r="G5918" s="5">
        <v>18.3666666666666</v>
      </c>
      <c r="H5918" s="34" cm="1">
        <f t="array" ref="H5918">SUMPRODUCT(('ESB Networks Summary'!$C$5:$C$17384=Data!D5918)*('ESB Networks Summary'!$E$5:$E$17384))*1000*2-SUMPRODUCT(('ESB Networks Summary'!$C$5:$C$17384=Data!D5918)*('ESB Networks Summary'!$F$5:$F$17384))*1000*2</f>
        <v>4</v>
      </c>
      <c r="I5918" s="5">
        <v>9.8333333333333304</v>
      </c>
      <c r="J5918" s="5">
        <v>0</v>
      </c>
      <c r="K5918" s="17">
        <v>1</v>
      </c>
      <c r="L5918" s="52">
        <f t="shared" si="647"/>
        <v>0</v>
      </c>
      <c r="M5918" s="5">
        <v>0</v>
      </c>
      <c r="N5918" s="5">
        <v>84.066666666666606</v>
      </c>
      <c r="O5918" s="96">
        <v>0</v>
      </c>
      <c r="P5918" s="5">
        <v>27.099999999999898</v>
      </c>
      <c r="Q5918" s="99">
        <v>0</v>
      </c>
      <c r="R5918" s="99">
        <v>26.806000000000001</v>
      </c>
      <c r="S5918" s="99">
        <v>22.741</v>
      </c>
      <c r="T5918" s="30">
        <f t="shared" si="644"/>
        <v>215.59999999999988</v>
      </c>
      <c r="U5918" s="21">
        <f t="shared" si="648"/>
        <v>2.4616843333333245E-3</v>
      </c>
      <c r="V5918" s="21">
        <f t="shared" si="649"/>
        <v>0</v>
      </c>
      <c r="W5918" s="21">
        <f t="shared" si="650"/>
        <v>0</v>
      </c>
    </row>
    <row r="5919" spans="1:23">
      <c r="A5919" s="2">
        <f t="shared" si="645"/>
        <v>45566</v>
      </c>
      <c r="B5919" s="3">
        <f t="shared" si="646"/>
        <v>45567</v>
      </c>
      <c r="C5919" s="7">
        <v>45567.270833333336</v>
      </c>
      <c r="D5919" s="7">
        <v>45567.3125</v>
      </c>
      <c r="E5919" s="5">
        <v>57.375</v>
      </c>
      <c r="F5919" s="5">
        <v>-520.77499999999998</v>
      </c>
      <c r="G5919" s="5">
        <v>2.9416666666666602</v>
      </c>
      <c r="H5919" s="34" cm="1">
        <f t="array" ref="H5919">SUMPRODUCT(('ESB Networks Summary'!$C$5:$C$17384=Data!D5919)*('ESB Networks Summary'!$E$5:$E$17384))*1000*2-SUMPRODUCT(('ESB Networks Summary'!$C$5:$C$17384=Data!D5919)*('ESB Networks Summary'!$F$5:$F$17384))*1000*2</f>
        <v>4</v>
      </c>
      <c r="I5919" s="5">
        <v>0</v>
      </c>
      <c r="J5919" s="5">
        <v>0</v>
      </c>
      <c r="K5919" s="17">
        <v>1</v>
      </c>
      <c r="L5919" s="52">
        <f t="shared" si="647"/>
        <v>0</v>
      </c>
      <c r="M5919" s="5">
        <v>0</v>
      </c>
      <c r="N5919" s="5">
        <v>515.98333333333301</v>
      </c>
      <c r="O5919" s="96">
        <v>0</v>
      </c>
      <c r="P5919" s="5">
        <v>48.85</v>
      </c>
      <c r="Q5919" s="99">
        <v>0</v>
      </c>
      <c r="R5919" s="99">
        <v>26.806000000000001</v>
      </c>
      <c r="S5919" s="99">
        <v>22.741</v>
      </c>
      <c r="T5919" s="30">
        <f t="shared" si="644"/>
        <v>56.583333333333655</v>
      </c>
      <c r="U5919" s="21">
        <f t="shared" si="648"/>
        <v>3.9427158333333245E-4</v>
      </c>
      <c r="V5919" s="21">
        <f t="shared" si="649"/>
        <v>0</v>
      </c>
      <c r="W5919" s="21">
        <f t="shared" si="650"/>
        <v>0</v>
      </c>
    </row>
    <row r="5920" spans="1:23">
      <c r="A5920" s="2">
        <f t="shared" si="645"/>
        <v>45566</v>
      </c>
      <c r="B5920" s="3">
        <f t="shared" si="646"/>
        <v>45567</v>
      </c>
      <c r="C5920" s="7">
        <v>45567.291666666664</v>
      </c>
      <c r="D5920" s="7">
        <v>45567.333333333336</v>
      </c>
      <c r="E5920" s="5">
        <v>57.266666666666602</v>
      </c>
      <c r="F5920" s="5">
        <v>498.36666666666599</v>
      </c>
      <c r="G5920" s="5">
        <v>6.6666666666666402E-2</v>
      </c>
      <c r="H5920" s="34" cm="1">
        <f t="array" ref="H5920">SUMPRODUCT(('ESB Networks Summary'!$C$5:$C$17384=Data!D5920)*('ESB Networks Summary'!$E$5:$E$17384))*1000*2-SUMPRODUCT(('ESB Networks Summary'!$C$5:$C$17384=Data!D5920)*('ESB Networks Summary'!$F$5:$F$17384))*1000*2</f>
        <v>0</v>
      </c>
      <c r="I5920" s="5">
        <v>0</v>
      </c>
      <c r="J5920" s="5">
        <v>0</v>
      </c>
      <c r="K5920" s="17">
        <v>1</v>
      </c>
      <c r="L5920" s="52">
        <f t="shared" si="647"/>
        <v>0</v>
      </c>
      <c r="M5920" s="5">
        <v>0</v>
      </c>
      <c r="N5920" s="5">
        <v>60.133333333333297</v>
      </c>
      <c r="O5920" s="96">
        <v>0</v>
      </c>
      <c r="P5920" s="5">
        <v>648.33333333333303</v>
      </c>
      <c r="Q5920" s="99">
        <v>31.49</v>
      </c>
      <c r="R5920" s="99">
        <v>33.936</v>
      </c>
      <c r="S5920" s="99">
        <v>24.105</v>
      </c>
      <c r="T5920" s="30">
        <f t="shared" si="644"/>
        <v>89.900000000000432</v>
      </c>
      <c r="U5920" s="21">
        <f t="shared" si="648"/>
        <v>1.1311999999999954E-5</v>
      </c>
      <c r="V5920" s="21">
        <f t="shared" si="649"/>
        <v>0</v>
      </c>
      <c r="W5920" s="21">
        <f t="shared" si="650"/>
        <v>0</v>
      </c>
    </row>
    <row r="5921" spans="1:23">
      <c r="A5921" s="2">
        <f t="shared" si="645"/>
        <v>45566</v>
      </c>
      <c r="B5921" s="3">
        <f t="shared" si="646"/>
        <v>45567</v>
      </c>
      <c r="C5921" s="7">
        <v>45567.3125</v>
      </c>
      <c r="D5921" s="7">
        <v>45567.354166666664</v>
      </c>
      <c r="E5921" s="5">
        <v>59.8333333333333</v>
      </c>
      <c r="F5921" s="5">
        <v>1700.3333333333301</v>
      </c>
      <c r="G5921" s="5">
        <v>-8.5333333333333297</v>
      </c>
      <c r="H5921" s="34" cm="1">
        <f t="array" ref="H5921">SUMPRODUCT(('ESB Networks Summary'!$C$5:$C$17384=Data!D5921)*('ESB Networks Summary'!$E$5:$E$17384))*1000*2-SUMPRODUCT(('ESB Networks Summary'!$C$5:$C$17384=Data!D5921)*('ESB Networks Summary'!$F$5:$F$17384))*1000*2</f>
        <v>2</v>
      </c>
      <c r="I5921" s="5">
        <v>0</v>
      </c>
      <c r="J5921" s="5">
        <v>0</v>
      </c>
      <c r="K5921" s="17">
        <v>1</v>
      </c>
      <c r="L5921" s="52">
        <f t="shared" si="647"/>
        <v>0</v>
      </c>
      <c r="M5921" s="5">
        <v>0</v>
      </c>
      <c r="N5921" s="5">
        <v>36.9</v>
      </c>
      <c r="O5921" s="96">
        <v>0</v>
      </c>
      <c r="P5921" s="5">
        <v>1894.8333333333301</v>
      </c>
      <c r="Q5921" s="99">
        <v>31.49</v>
      </c>
      <c r="R5921" s="99">
        <v>33.936</v>
      </c>
      <c r="S5921" s="99">
        <v>24.105</v>
      </c>
      <c r="T5921" s="30">
        <f t="shared" si="644"/>
        <v>149.06666666666661</v>
      </c>
      <c r="U5921" s="21">
        <f t="shared" si="648"/>
        <v>0</v>
      </c>
      <c r="V5921" s="21">
        <f t="shared" si="649"/>
        <v>-1.0284799999999996E-3</v>
      </c>
      <c r="W5921" s="21">
        <f t="shared" si="650"/>
        <v>0</v>
      </c>
    </row>
    <row r="5922" spans="1:23">
      <c r="A5922" s="2">
        <f t="shared" si="645"/>
        <v>45566</v>
      </c>
      <c r="B5922" s="3">
        <f t="shared" si="646"/>
        <v>45567</v>
      </c>
      <c r="C5922" s="7">
        <v>45567.333333333336</v>
      </c>
      <c r="D5922" s="7">
        <v>45567.375</v>
      </c>
      <c r="E5922" s="5">
        <v>64.45</v>
      </c>
      <c r="F5922" s="5">
        <v>2312.5833333333298</v>
      </c>
      <c r="G5922" s="5">
        <v>-54.55</v>
      </c>
      <c r="H5922" s="34" cm="1">
        <f t="array" ref="H5922">SUMPRODUCT(('ESB Networks Summary'!$C$5:$C$17384=Data!D5922)*('ESB Networks Summary'!$E$5:$E$17384))*1000*2-SUMPRODUCT(('ESB Networks Summary'!$C$5:$C$17384=Data!D5922)*('ESB Networks Summary'!$F$5:$F$17384))*1000*2</f>
        <v>4</v>
      </c>
      <c r="I5922" s="5">
        <v>14.8333333333333</v>
      </c>
      <c r="J5922" s="5">
        <v>0</v>
      </c>
      <c r="K5922" s="17">
        <v>1</v>
      </c>
      <c r="L5922" s="52">
        <f t="shared" si="647"/>
        <v>0</v>
      </c>
      <c r="M5922" s="5">
        <v>0</v>
      </c>
      <c r="N5922" s="5">
        <v>26.8666666666666</v>
      </c>
      <c r="O5922" s="96">
        <v>0</v>
      </c>
      <c r="P5922" s="5">
        <v>2587.4250000000002</v>
      </c>
      <c r="Q5922" s="99">
        <v>369.4</v>
      </c>
      <c r="R5922" s="99">
        <v>33.936</v>
      </c>
      <c r="S5922" s="99">
        <v>24.105</v>
      </c>
      <c r="T5922" s="30">
        <f t="shared" si="644"/>
        <v>193.42500000000337</v>
      </c>
      <c r="U5922" s="21">
        <f t="shared" si="648"/>
        <v>0</v>
      </c>
      <c r="V5922" s="21">
        <f t="shared" si="649"/>
        <v>-6.5746387499999994E-3</v>
      </c>
      <c r="W5922" s="21">
        <f t="shared" si="650"/>
        <v>0</v>
      </c>
    </row>
    <row r="5923" spans="1:23">
      <c r="A5923" s="2">
        <f t="shared" si="645"/>
        <v>45566</v>
      </c>
      <c r="B5923" s="3">
        <f t="shared" si="646"/>
        <v>45567</v>
      </c>
      <c r="C5923" s="7">
        <v>45567.354166666664</v>
      </c>
      <c r="D5923" s="7">
        <v>45567.395833333336</v>
      </c>
      <c r="E5923" s="5">
        <v>67.366666666666603</v>
      </c>
      <c r="F5923" s="5">
        <v>554.5</v>
      </c>
      <c r="G5923" s="5">
        <v>2.8499999999999899</v>
      </c>
      <c r="H5923" s="34" cm="1">
        <f t="array" ref="H5923">SUMPRODUCT(('ESB Networks Summary'!$C$5:$C$17384=Data!D5923)*('ESB Networks Summary'!$E$5:$E$17384))*1000*2-SUMPRODUCT(('ESB Networks Summary'!$C$5:$C$17384=Data!D5923)*('ESB Networks Summary'!$F$5:$F$17384))*1000*2</f>
        <v>4</v>
      </c>
      <c r="I5923" s="5">
        <v>0</v>
      </c>
      <c r="J5923" s="5">
        <v>0</v>
      </c>
      <c r="K5923" s="17">
        <v>1</v>
      </c>
      <c r="L5923" s="52">
        <f t="shared" si="647"/>
        <v>0</v>
      </c>
      <c r="M5923" s="5">
        <v>0</v>
      </c>
      <c r="N5923" s="5">
        <v>0</v>
      </c>
      <c r="O5923" s="96">
        <v>0</v>
      </c>
      <c r="P5923" s="5">
        <v>684.06666666666604</v>
      </c>
      <c r="Q5923" s="99">
        <v>369.4</v>
      </c>
      <c r="R5923" s="99">
        <v>33.936</v>
      </c>
      <c r="S5923" s="99">
        <v>24.105</v>
      </c>
      <c r="T5923" s="30">
        <f t="shared" si="644"/>
        <v>132.41666666666606</v>
      </c>
      <c r="U5923" s="21">
        <f t="shared" si="648"/>
        <v>4.8358799999999828E-4</v>
      </c>
      <c r="V5923" s="21">
        <f t="shared" si="649"/>
        <v>0</v>
      </c>
      <c r="W5923" s="21">
        <f t="shared" si="650"/>
        <v>0</v>
      </c>
    </row>
    <row r="5924" spans="1:23">
      <c r="A5924" s="2">
        <f t="shared" si="645"/>
        <v>45566</v>
      </c>
      <c r="B5924" s="3">
        <f t="shared" si="646"/>
        <v>45567</v>
      </c>
      <c r="C5924" s="7">
        <v>45567.375</v>
      </c>
      <c r="D5924" s="7">
        <v>45567.416666666664</v>
      </c>
      <c r="E5924" s="5">
        <v>69.099999999999994</v>
      </c>
      <c r="F5924" s="5">
        <v>1341.0333333333299</v>
      </c>
      <c r="G5924" s="5">
        <v>-45.033333333333303</v>
      </c>
      <c r="H5924" s="34" cm="1">
        <f t="array" ref="H5924">SUMPRODUCT(('ESB Networks Summary'!$C$5:$C$17384=Data!D5924)*('ESB Networks Summary'!$E$5:$E$17384))*1000*2-SUMPRODUCT(('ESB Networks Summary'!$C$5:$C$17384=Data!D5924)*('ESB Networks Summary'!$F$5:$F$17384))*1000*2</f>
        <v>2</v>
      </c>
      <c r="I5924" s="5">
        <v>0</v>
      </c>
      <c r="J5924" s="5">
        <v>0</v>
      </c>
      <c r="K5924" s="17">
        <v>1</v>
      </c>
      <c r="L5924" s="52">
        <f t="shared" si="647"/>
        <v>0</v>
      </c>
      <c r="M5924" s="5">
        <v>0</v>
      </c>
      <c r="N5924" s="5">
        <v>17.066666666666599</v>
      </c>
      <c r="O5924" s="96">
        <v>0</v>
      </c>
      <c r="P5924" s="5">
        <v>1508.5</v>
      </c>
      <c r="Q5924" s="99">
        <v>1006.01</v>
      </c>
      <c r="R5924" s="99">
        <v>31.756</v>
      </c>
      <c r="S5924" s="99">
        <v>21.925000000000001</v>
      </c>
      <c r="T5924" s="30">
        <f t="shared" si="644"/>
        <v>105.3666666666702</v>
      </c>
      <c r="U5924" s="21">
        <f t="shared" si="648"/>
        <v>0</v>
      </c>
      <c r="V5924" s="21">
        <f t="shared" si="649"/>
        <v>-4.9367791666666636E-3</v>
      </c>
      <c r="W5924" s="21">
        <f t="shared" si="650"/>
        <v>0</v>
      </c>
    </row>
    <row r="5925" spans="1:23">
      <c r="A5925" s="2">
        <f t="shared" si="645"/>
        <v>45566</v>
      </c>
      <c r="B5925" s="3">
        <f t="shared" si="646"/>
        <v>45567</v>
      </c>
      <c r="C5925" s="7">
        <v>45567.395833333336</v>
      </c>
      <c r="D5925" s="7">
        <v>45567.4375</v>
      </c>
      <c r="E5925" s="5">
        <v>72.774999999999906</v>
      </c>
      <c r="F5925" s="5">
        <v>1383</v>
      </c>
      <c r="G5925" s="5">
        <v>94.641666666666595</v>
      </c>
      <c r="H5925" s="34" cm="1">
        <f t="array" ref="H5925">SUMPRODUCT(('ESB Networks Summary'!$C$5:$C$17384=Data!D5925)*('ESB Networks Summary'!$E$5:$E$17384))*1000*2-SUMPRODUCT(('ESB Networks Summary'!$C$5:$C$17384=Data!D5925)*('ESB Networks Summary'!$F$5:$F$17384))*1000*2</f>
        <v>4</v>
      </c>
      <c r="I5925" s="5">
        <v>6.5</v>
      </c>
      <c r="J5925" s="5">
        <v>0</v>
      </c>
      <c r="K5925" s="17">
        <v>1</v>
      </c>
      <c r="L5925" s="52">
        <f t="shared" si="647"/>
        <v>0</v>
      </c>
      <c r="M5925" s="5">
        <v>0</v>
      </c>
      <c r="N5925" s="5">
        <v>31.066666666666599</v>
      </c>
      <c r="O5925" s="96">
        <v>0</v>
      </c>
      <c r="P5925" s="5">
        <v>1874.2666666666601</v>
      </c>
      <c r="Q5925" s="99">
        <v>1006.01</v>
      </c>
      <c r="R5925" s="99">
        <v>31.756</v>
      </c>
      <c r="S5925" s="99">
        <v>21.925000000000001</v>
      </c>
      <c r="T5925" s="30">
        <f t="shared" si="644"/>
        <v>554.8416666666601</v>
      </c>
      <c r="U5925" s="21">
        <f t="shared" si="648"/>
        <v>1.5027203833333322E-2</v>
      </c>
      <c r="V5925" s="21">
        <f t="shared" si="649"/>
        <v>0</v>
      </c>
      <c r="W5925" s="21">
        <f t="shared" si="650"/>
        <v>0</v>
      </c>
    </row>
    <row r="5926" spans="1:23">
      <c r="A5926" s="2">
        <f t="shared" si="645"/>
        <v>45566</v>
      </c>
      <c r="B5926" s="3">
        <f t="shared" si="646"/>
        <v>45567</v>
      </c>
      <c r="C5926" s="7">
        <v>45567.416666666664</v>
      </c>
      <c r="D5926" s="7">
        <v>45567.458333333336</v>
      </c>
      <c r="E5926" s="5">
        <v>76.933333333333294</v>
      </c>
      <c r="F5926" s="5">
        <v>2246.9333333333302</v>
      </c>
      <c r="G5926" s="5">
        <v>-16.8666666666666</v>
      </c>
      <c r="H5926" s="34" cm="1">
        <f t="array" ref="H5926">SUMPRODUCT(('ESB Networks Summary'!$C$5:$C$17384=Data!D5926)*('ESB Networks Summary'!$E$5:$E$17384))*1000*2-SUMPRODUCT(('ESB Networks Summary'!$C$5:$C$17384=Data!D5926)*('ESB Networks Summary'!$F$5:$F$17384))*1000*2</f>
        <v>4</v>
      </c>
      <c r="I5926" s="5">
        <v>0</v>
      </c>
      <c r="J5926" s="5">
        <v>0</v>
      </c>
      <c r="K5926" s="17">
        <v>1</v>
      </c>
      <c r="L5926" s="52">
        <f t="shared" si="647"/>
        <v>0</v>
      </c>
      <c r="M5926" s="5">
        <v>0</v>
      </c>
      <c r="N5926" s="5">
        <v>3.9666666666666601</v>
      </c>
      <c r="O5926" s="96">
        <v>0</v>
      </c>
      <c r="P5926" s="5">
        <v>2728.9666666666599</v>
      </c>
      <c r="Q5926" s="99">
        <v>1619.49</v>
      </c>
      <c r="R5926" s="99">
        <v>26.512999999999998</v>
      </c>
      <c r="S5926" s="99">
        <v>16.681999999999999</v>
      </c>
      <c r="T5926" s="30">
        <f t="shared" si="644"/>
        <v>461.19999999999618</v>
      </c>
      <c r="U5926" s="21">
        <f t="shared" si="648"/>
        <v>0</v>
      </c>
      <c r="V5926" s="21">
        <f t="shared" si="649"/>
        <v>-1.4068486666666609E-3</v>
      </c>
      <c r="W5926" s="21">
        <f t="shared" si="650"/>
        <v>0</v>
      </c>
    </row>
    <row r="5927" spans="1:23">
      <c r="A5927" s="2">
        <f t="shared" si="645"/>
        <v>45566</v>
      </c>
      <c r="B5927" s="3">
        <f t="shared" si="646"/>
        <v>45567</v>
      </c>
      <c r="C5927" s="7">
        <v>45567.4375</v>
      </c>
      <c r="D5927" s="7">
        <v>45567.479166666664</v>
      </c>
      <c r="E5927" s="5">
        <v>81.1666666666666</v>
      </c>
      <c r="F5927" s="5">
        <v>1934.675</v>
      </c>
      <c r="G5927" s="5">
        <v>39.799999999999997</v>
      </c>
      <c r="H5927" s="34" cm="1">
        <f t="array" ref="H5927">SUMPRODUCT(('ESB Networks Summary'!$C$5:$C$17384=Data!D5927)*('ESB Networks Summary'!$E$5:$E$17384))*1000*2-SUMPRODUCT(('ESB Networks Summary'!$C$5:$C$17384=Data!D5927)*('ESB Networks Summary'!$F$5:$F$17384))*1000*2</f>
        <v>8</v>
      </c>
      <c r="I5927" s="5">
        <v>8.9583333333333304</v>
      </c>
      <c r="J5927" s="5">
        <v>0</v>
      </c>
      <c r="K5927" s="17">
        <v>1</v>
      </c>
      <c r="L5927" s="52">
        <f t="shared" si="647"/>
        <v>0</v>
      </c>
      <c r="M5927" s="5">
        <v>0</v>
      </c>
      <c r="N5927" s="5">
        <v>320.24166666666599</v>
      </c>
      <c r="O5927" s="96">
        <v>0</v>
      </c>
      <c r="P5927" s="5">
        <v>2340.2249999999999</v>
      </c>
      <c r="Q5927" s="99">
        <v>1619.49</v>
      </c>
      <c r="R5927" s="99">
        <v>26.512999999999998</v>
      </c>
      <c r="S5927" s="99">
        <v>16.681999999999999</v>
      </c>
      <c r="T5927" s="30">
        <f t="shared" si="644"/>
        <v>125.10833333333426</v>
      </c>
      <c r="U5927" s="21">
        <f t="shared" si="648"/>
        <v>5.2760869999999996E-3</v>
      </c>
      <c r="V5927" s="21">
        <f t="shared" si="649"/>
        <v>0</v>
      </c>
      <c r="W5927" s="21">
        <f t="shared" si="650"/>
        <v>0</v>
      </c>
    </row>
    <row r="5928" spans="1:23">
      <c r="A5928" s="2">
        <f t="shared" si="645"/>
        <v>45566</v>
      </c>
      <c r="B5928" s="3">
        <f t="shared" si="646"/>
        <v>45567</v>
      </c>
      <c r="C5928" s="7">
        <v>45567.458333333336</v>
      </c>
      <c r="D5928" s="7">
        <v>45567.5</v>
      </c>
      <c r="E5928" s="5">
        <v>84.733333333333306</v>
      </c>
      <c r="F5928" s="5">
        <v>1771.36666666666</v>
      </c>
      <c r="G5928" s="5">
        <v>17.033333333333299</v>
      </c>
      <c r="H5928" s="34" cm="1">
        <f t="array" ref="H5928">SUMPRODUCT(('ESB Networks Summary'!$C$5:$C$17384=Data!D5928)*('ESB Networks Summary'!$E$5:$E$17384))*1000*2-SUMPRODUCT(('ESB Networks Summary'!$C$5:$C$17384=Data!D5928)*('ESB Networks Summary'!$F$5:$F$17384))*1000*2</f>
        <v>4</v>
      </c>
      <c r="I5928" s="5">
        <v>0</v>
      </c>
      <c r="J5928" s="5">
        <v>0</v>
      </c>
      <c r="K5928" s="17">
        <v>1</v>
      </c>
      <c r="L5928" s="52">
        <f t="shared" si="647"/>
        <v>0</v>
      </c>
      <c r="M5928" s="5">
        <v>0</v>
      </c>
      <c r="N5928" s="5">
        <v>565.79999999999995</v>
      </c>
      <c r="O5928" s="96">
        <v>0</v>
      </c>
      <c r="P5928" s="5">
        <v>2522.7333333333299</v>
      </c>
      <c r="Q5928" s="99">
        <v>1516.3</v>
      </c>
      <c r="R5928" s="99">
        <v>24.594000000000001</v>
      </c>
      <c r="S5928" s="99">
        <v>14.762</v>
      </c>
      <c r="T5928" s="30">
        <f t="shared" si="644"/>
        <v>202.60000000000332</v>
      </c>
      <c r="U5928" s="21">
        <f t="shared" si="648"/>
        <v>2.0945889999999957E-3</v>
      </c>
      <c r="V5928" s="21">
        <f t="shared" si="649"/>
        <v>0</v>
      </c>
      <c r="W5928" s="21">
        <f t="shared" si="650"/>
        <v>0</v>
      </c>
    </row>
    <row r="5929" spans="1:23">
      <c r="A5929" s="2">
        <f t="shared" si="645"/>
        <v>45566</v>
      </c>
      <c r="B5929" s="3">
        <f t="shared" si="646"/>
        <v>45567</v>
      </c>
      <c r="C5929" s="7">
        <v>45567.479166666664</v>
      </c>
      <c r="D5929" s="7">
        <v>45567.520833333336</v>
      </c>
      <c r="E5929" s="5">
        <v>88.1</v>
      </c>
      <c r="F5929" s="5">
        <v>2212.36666666666</v>
      </c>
      <c r="G5929" s="5">
        <v>-8.5</v>
      </c>
      <c r="H5929" s="34" cm="1">
        <f t="array" ref="H5929">SUMPRODUCT(('ESB Networks Summary'!$C$5:$C$17384=Data!D5929)*('ESB Networks Summary'!$E$5:$E$17384))*1000*2-SUMPRODUCT(('ESB Networks Summary'!$C$5:$C$17384=Data!D5929)*('ESB Networks Summary'!$F$5:$F$17384))*1000*2</f>
        <v>6</v>
      </c>
      <c r="I5929" s="5">
        <v>0.39999999999999902</v>
      </c>
      <c r="J5929" s="5">
        <v>0</v>
      </c>
      <c r="K5929" s="17">
        <v>1</v>
      </c>
      <c r="L5929" s="52">
        <f t="shared" si="647"/>
        <v>0</v>
      </c>
      <c r="M5929" s="5">
        <v>0</v>
      </c>
      <c r="N5929" s="5">
        <v>576.4</v>
      </c>
      <c r="O5929" s="96">
        <v>0</v>
      </c>
      <c r="P5929" s="5">
        <v>3068.0666666666598</v>
      </c>
      <c r="Q5929" s="99">
        <v>1516.3</v>
      </c>
      <c r="R5929" s="99">
        <v>24.594000000000001</v>
      </c>
      <c r="S5929" s="99">
        <v>14.762</v>
      </c>
      <c r="T5929" s="30">
        <f t="shared" si="644"/>
        <v>270.79999999999973</v>
      </c>
      <c r="U5929" s="21">
        <f t="shared" si="648"/>
        <v>0</v>
      </c>
      <c r="V5929" s="21">
        <f t="shared" si="649"/>
        <v>-6.2738500000000005E-4</v>
      </c>
      <c r="W5929" s="21">
        <f t="shared" si="650"/>
        <v>0</v>
      </c>
    </row>
    <row r="5930" spans="1:23">
      <c r="A5930" s="2">
        <f t="shared" si="645"/>
        <v>45566</v>
      </c>
      <c r="B5930" s="3">
        <f t="shared" si="646"/>
        <v>45567</v>
      </c>
      <c r="C5930" s="7">
        <v>45567.5</v>
      </c>
      <c r="D5930" s="7">
        <v>45567.541666666664</v>
      </c>
      <c r="E5930" s="5">
        <v>89</v>
      </c>
      <c r="F5930" s="5">
        <v>2131.6666666666601</v>
      </c>
      <c r="G5930" s="5">
        <v>35.225000000000001</v>
      </c>
      <c r="H5930" s="34" cm="1">
        <f t="array" ref="H5930">SUMPRODUCT(('ESB Networks Summary'!$C$5:$C$17384=Data!D5930)*('ESB Networks Summary'!$E$5:$E$17384))*1000*2-SUMPRODUCT(('ESB Networks Summary'!$C$5:$C$17384=Data!D5930)*('ESB Networks Summary'!$F$5:$F$17384))*1000*2</f>
        <v>4</v>
      </c>
      <c r="I5930" s="5">
        <v>0</v>
      </c>
      <c r="J5930" s="5">
        <v>0</v>
      </c>
      <c r="K5930" s="17">
        <v>1</v>
      </c>
      <c r="L5930" s="52">
        <f t="shared" si="647"/>
        <v>0</v>
      </c>
      <c r="M5930" s="5">
        <v>0</v>
      </c>
      <c r="N5930" s="5">
        <v>559.92499999999995</v>
      </c>
      <c r="O5930" s="96">
        <v>0</v>
      </c>
      <c r="P5930" s="5">
        <v>2986.5749999999998</v>
      </c>
      <c r="Q5930" s="99">
        <v>1993.25</v>
      </c>
      <c r="R5930" s="99">
        <v>24.228999999999999</v>
      </c>
      <c r="S5930" s="99">
        <v>14.397</v>
      </c>
      <c r="T5930" s="30">
        <f t="shared" si="644"/>
        <v>330.20833333333985</v>
      </c>
      <c r="U5930" s="21">
        <f t="shared" si="648"/>
        <v>4.2673326250000001E-3</v>
      </c>
      <c r="V5930" s="21">
        <f t="shared" si="649"/>
        <v>0</v>
      </c>
      <c r="W5930" s="21">
        <f t="shared" si="650"/>
        <v>0</v>
      </c>
    </row>
    <row r="5931" spans="1:23">
      <c r="A5931" s="2">
        <f t="shared" si="645"/>
        <v>45566</v>
      </c>
      <c r="B5931" s="3">
        <f t="shared" si="646"/>
        <v>45567</v>
      </c>
      <c r="C5931" s="7">
        <v>45567.520833333336</v>
      </c>
      <c r="D5931" s="7">
        <v>45567.5625</v>
      </c>
      <c r="E5931" s="5">
        <v>97.566666666666606</v>
      </c>
      <c r="F5931" s="5">
        <v>1008.5</v>
      </c>
      <c r="G5931" s="5">
        <v>-139.4</v>
      </c>
      <c r="H5931" s="34" cm="1">
        <f t="array" ref="H5931">SUMPRODUCT(('ESB Networks Summary'!$C$5:$C$17384=Data!D5931)*('ESB Networks Summary'!$E$5:$E$17384))*1000*2-SUMPRODUCT(('ESB Networks Summary'!$C$5:$C$17384=Data!D5931)*('ESB Networks Summary'!$F$5:$F$17384))*1000*2</f>
        <v>-132</v>
      </c>
      <c r="I5931" s="5">
        <v>1171.7666666666601</v>
      </c>
      <c r="J5931" s="5">
        <v>0</v>
      </c>
      <c r="K5931" s="17">
        <v>1</v>
      </c>
      <c r="L5931" s="52">
        <f t="shared" si="647"/>
        <v>0</v>
      </c>
      <c r="M5931" s="5">
        <v>0</v>
      </c>
      <c r="N5931" s="5">
        <v>1762.8333333333301</v>
      </c>
      <c r="O5931" s="96">
        <v>0</v>
      </c>
      <c r="P5931" s="5">
        <v>3050.4666666666599</v>
      </c>
      <c r="Q5931" s="99">
        <v>1993.25</v>
      </c>
      <c r="R5931" s="99">
        <v>24.228999999999999</v>
      </c>
      <c r="S5931" s="99">
        <v>14.397</v>
      </c>
      <c r="T5931" s="30">
        <f t="shared" si="644"/>
        <v>139.73333333332971</v>
      </c>
      <c r="U5931" s="21">
        <f t="shared" si="648"/>
        <v>0</v>
      </c>
      <c r="V5931" s="21">
        <f t="shared" si="649"/>
        <v>-1.0034708999999999E-2</v>
      </c>
      <c r="W5931" s="21">
        <f t="shared" si="650"/>
        <v>0</v>
      </c>
    </row>
    <row r="5932" spans="1:23">
      <c r="A5932" s="2">
        <f t="shared" si="645"/>
        <v>45566</v>
      </c>
      <c r="B5932" s="3">
        <f t="shared" si="646"/>
        <v>45567</v>
      </c>
      <c r="C5932" s="7">
        <v>45567.541666666664</v>
      </c>
      <c r="D5932" s="7">
        <v>45567.583333333336</v>
      </c>
      <c r="E5932" s="5">
        <v>100</v>
      </c>
      <c r="F5932" s="5">
        <v>-9.1666666666666607</v>
      </c>
      <c r="G5932" s="5">
        <v>-360.53333333333302</v>
      </c>
      <c r="H5932" s="34" cm="1">
        <f t="array" ref="H5932">SUMPRODUCT(('ESB Networks Summary'!$C$5:$C$17384=Data!D5932)*('ESB Networks Summary'!$E$5:$E$17384))*1000*2-SUMPRODUCT(('ESB Networks Summary'!$C$5:$C$17384=Data!D5932)*('ESB Networks Summary'!$F$5:$F$17384))*1000*2</f>
        <v>-386</v>
      </c>
      <c r="I5932" s="5">
        <v>1620.25833333333</v>
      </c>
      <c r="J5932" s="5">
        <v>0</v>
      </c>
      <c r="K5932" s="17">
        <v>1</v>
      </c>
      <c r="L5932" s="52">
        <f t="shared" si="647"/>
        <v>0</v>
      </c>
      <c r="M5932" s="5">
        <v>0</v>
      </c>
      <c r="N5932" s="5">
        <v>2069.2833333333301</v>
      </c>
      <c r="O5932" s="96">
        <v>0</v>
      </c>
      <c r="P5932" s="5">
        <v>2715.0749999999998</v>
      </c>
      <c r="Q5932" s="99">
        <v>1501.82</v>
      </c>
      <c r="R5932" s="99">
        <v>24.228999999999999</v>
      </c>
      <c r="S5932" s="99">
        <v>14.397</v>
      </c>
      <c r="T5932" s="30">
        <f t="shared" si="644"/>
        <v>294.42500000000354</v>
      </c>
      <c r="U5932" s="21">
        <f t="shared" si="648"/>
        <v>0</v>
      </c>
      <c r="V5932" s="21">
        <f t="shared" si="649"/>
        <v>-2.595299199999998E-2</v>
      </c>
      <c r="W5932" s="21">
        <f t="shared" si="650"/>
        <v>0</v>
      </c>
    </row>
    <row r="5933" spans="1:23">
      <c r="A5933" s="2">
        <f t="shared" si="645"/>
        <v>45566</v>
      </c>
      <c r="B5933" s="3">
        <f t="shared" si="646"/>
        <v>45567</v>
      </c>
      <c r="C5933" s="7">
        <v>45567.5625</v>
      </c>
      <c r="D5933" s="7">
        <v>45567.604166666664</v>
      </c>
      <c r="E5933" s="5">
        <v>100</v>
      </c>
      <c r="F5933" s="5">
        <v>-5</v>
      </c>
      <c r="G5933" s="5">
        <v>-1544.3999999999901</v>
      </c>
      <c r="H5933" s="34" cm="1">
        <f t="array" ref="H5933">SUMPRODUCT(('ESB Networks Summary'!$C$5:$C$17384=Data!D5933)*('ESB Networks Summary'!$E$5:$E$17384))*1000*2-SUMPRODUCT(('ESB Networks Summary'!$C$5:$C$17384=Data!D5933)*('ESB Networks Summary'!$F$5:$F$17384))*1000*2</f>
        <v>-1604</v>
      </c>
      <c r="I5933" s="5">
        <v>357.73333333333301</v>
      </c>
      <c r="J5933" s="5">
        <v>0</v>
      </c>
      <c r="K5933" s="17">
        <v>1</v>
      </c>
      <c r="L5933" s="52">
        <f t="shared" si="647"/>
        <v>0</v>
      </c>
      <c r="M5933" s="5">
        <v>0</v>
      </c>
      <c r="N5933" s="5">
        <v>1085.0333333333299</v>
      </c>
      <c r="O5933" s="96">
        <v>0</v>
      </c>
      <c r="P5933" s="5">
        <v>2663.7666666666601</v>
      </c>
      <c r="Q5933" s="99">
        <v>1501.82</v>
      </c>
      <c r="R5933" s="99">
        <v>24.228999999999999</v>
      </c>
      <c r="S5933" s="99">
        <v>14.397</v>
      </c>
      <c r="T5933" s="30">
        <f t="shared" si="644"/>
        <v>39.333333333340079</v>
      </c>
      <c r="U5933" s="21">
        <f t="shared" si="648"/>
        <v>0</v>
      </c>
      <c r="V5933" s="21">
        <f t="shared" si="649"/>
        <v>-0.11117363399999927</v>
      </c>
      <c r="W5933" s="21">
        <f t="shared" si="650"/>
        <v>0</v>
      </c>
    </row>
    <row r="5934" spans="1:23">
      <c r="A5934" s="2">
        <f t="shared" si="645"/>
        <v>45566</v>
      </c>
      <c r="B5934" s="3">
        <f t="shared" si="646"/>
        <v>45567</v>
      </c>
      <c r="C5934" s="7">
        <v>45567.583333333336</v>
      </c>
      <c r="D5934" s="7">
        <v>45567.625</v>
      </c>
      <c r="E5934" s="5">
        <v>99.133333333333297</v>
      </c>
      <c r="F5934" s="5">
        <v>-5</v>
      </c>
      <c r="G5934" s="5">
        <v>-2044.2</v>
      </c>
      <c r="H5934" s="34" cm="1">
        <f t="array" ref="H5934">SUMPRODUCT(('ESB Networks Summary'!$C$5:$C$17384=Data!D5934)*('ESB Networks Summary'!$E$5:$E$17384))*1000*2-SUMPRODUCT(('ESB Networks Summary'!$C$5:$C$17384=Data!D5934)*('ESB Networks Summary'!$F$5:$F$17384))*1000*2</f>
        <v>-2001.9999999999998</v>
      </c>
      <c r="I5934" s="5">
        <v>0</v>
      </c>
      <c r="J5934" s="5">
        <v>0</v>
      </c>
      <c r="K5934" s="17">
        <v>1</v>
      </c>
      <c r="L5934" s="52">
        <f t="shared" si="647"/>
        <v>0</v>
      </c>
      <c r="M5934" s="5">
        <v>0</v>
      </c>
      <c r="N5934" s="5">
        <v>382.03333333333302</v>
      </c>
      <c r="O5934" s="96">
        <v>0</v>
      </c>
      <c r="P5934" s="5">
        <v>2515.49166666666</v>
      </c>
      <c r="Q5934" s="99">
        <v>2370.44</v>
      </c>
      <c r="R5934" s="99">
        <v>24.738999999999997</v>
      </c>
      <c r="S5934" s="99">
        <v>14.907</v>
      </c>
      <c r="T5934" s="30">
        <f t="shared" si="644"/>
        <v>94.258333333326902</v>
      </c>
      <c r="U5934" s="21">
        <f t="shared" si="648"/>
        <v>0</v>
      </c>
      <c r="V5934" s="21">
        <f t="shared" si="649"/>
        <v>-0.15236444699999999</v>
      </c>
      <c r="W5934" s="21">
        <f t="shared" si="650"/>
        <v>0</v>
      </c>
    </row>
    <row r="5935" spans="1:23">
      <c r="A5935" s="2">
        <f t="shared" si="645"/>
        <v>45566</v>
      </c>
      <c r="B5935" s="3">
        <f t="shared" si="646"/>
        <v>45567</v>
      </c>
      <c r="C5935" s="7">
        <v>45567.604166666664</v>
      </c>
      <c r="D5935" s="7">
        <v>45567.645833333336</v>
      </c>
      <c r="E5935" s="5">
        <v>99</v>
      </c>
      <c r="F5935" s="5">
        <v>-4</v>
      </c>
      <c r="G5935" s="5">
        <v>-1464.7666666666601</v>
      </c>
      <c r="H5935" s="34" cm="1">
        <f t="array" ref="H5935">SUMPRODUCT(('ESB Networks Summary'!$C$5:$C$17384=Data!D5935)*('ESB Networks Summary'!$E$5:$E$17384))*1000*2-SUMPRODUCT(('ESB Networks Summary'!$C$5:$C$17384=Data!D5935)*('ESB Networks Summary'!$F$5:$F$17384))*1000*2</f>
        <v>-1524</v>
      </c>
      <c r="I5935" s="5">
        <v>403.1</v>
      </c>
      <c r="J5935" s="5">
        <v>0</v>
      </c>
      <c r="K5935" s="17">
        <v>1</v>
      </c>
      <c r="L5935" s="52">
        <f t="shared" si="647"/>
        <v>0</v>
      </c>
      <c r="M5935" s="5">
        <v>0</v>
      </c>
      <c r="N5935" s="5">
        <v>776.8</v>
      </c>
      <c r="O5935" s="96">
        <v>0</v>
      </c>
      <c r="P5935" s="5">
        <v>2388.4333333333302</v>
      </c>
      <c r="Q5935" s="99">
        <v>2370.44</v>
      </c>
      <c r="R5935" s="99">
        <v>24.738999999999997</v>
      </c>
      <c r="S5935" s="99">
        <v>14.907</v>
      </c>
      <c r="T5935" s="30">
        <f t="shared" si="644"/>
        <v>150.8666666666702</v>
      </c>
      <c r="U5935" s="21">
        <f t="shared" si="648"/>
        <v>0</v>
      </c>
      <c r="V5935" s="21">
        <f t="shared" si="649"/>
        <v>-0.10917638349999952</v>
      </c>
      <c r="W5935" s="21">
        <f t="shared" si="650"/>
        <v>0</v>
      </c>
    </row>
    <row r="5936" spans="1:23">
      <c r="A5936" s="2">
        <f t="shared" si="645"/>
        <v>45566</v>
      </c>
      <c r="B5936" s="3">
        <f t="shared" si="646"/>
        <v>45567</v>
      </c>
      <c r="C5936" s="7">
        <v>45567.625</v>
      </c>
      <c r="D5936" s="7">
        <v>45567.666666666664</v>
      </c>
      <c r="E5936" s="5">
        <v>99</v>
      </c>
      <c r="F5936" s="5">
        <v>32.133333333333297</v>
      </c>
      <c r="G5936" s="5">
        <v>-2094.61666666666</v>
      </c>
      <c r="H5936" s="34" cm="1">
        <f t="array" ref="H5936">SUMPRODUCT(('ESB Networks Summary'!$C$5:$C$17384=Data!D5936)*('ESB Networks Summary'!$E$5:$E$17384))*1000*2-SUMPRODUCT(('ESB Networks Summary'!$C$5:$C$17384=Data!D5936)*('ESB Networks Summary'!$F$5:$F$17384))*1000*2</f>
        <v>-2020</v>
      </c>
      <c r="I5936" s="5">
        <v>19.8666666666666</v>
      </c>
      <c r="J5936" s="5">
        <v>0</v>
      </c>
      <c r="K5936" s="17">
        <v>1</v>
      </c>
      <c r="L5936" s="52">
        <f t="shared" si="647"/>
        <v>0</v>
      </c>
      <c r="M5936" s="5">
        <v>0</v>
      </c>
      <c r="N5936" s="5">
        <v>317.82499999999999</v>
      </c>
      <c r="O5936" s="96">
        <v>69.19</v>
      </c>
      <c r="P5936" s="5">
        <v>2418.1583333333301</v>
      </c>
      <c r="Q5936" s="99">
        <v>1176.48</v>
      </c>
      <c r="R5936" s="99">
        <v>27.395999999999997</v>
      </c>
      <c r="S5936" s="99">
        <v>17.565000000000001</v>
      </c>
      <c r="T5936" s="30">
        <f t="shared" si="644"/>
        <v>-26.416666666663133</v>
      </c>
      <c r="U5936" s="21">
        <f t="shared" si="648"/>
        <v>0</v>
      </c>
      <c r="V5936" s="21">
        <f t="shared" si="649"/>
        <v>-0.18395970874999942</v>
      </c>
      <c r="W5936" s="21">
        <f t="shared" si="650"/>
        <v>0</v>
      </c>
    </row>
    <row r="5937" spans="1:23">
      <c r="A5937" s="2">
        <f t="shared" si="645"/>
        <v>45566</v>
      </c>
      <c r="B5937" s="3">
        <f t="shared" si="646"/>
        <v>45567</v>
      </c>
      <c r="C5937" s="7">
        <v>45567.645833333336</v>
      </c>
      <c r="D5937" s="7">
        <v>45567.6875</v>
      </c>
      <c r="E5937" s="5">
        <v>99.766666666666595</v>
      </c>
      <c r="F5937" s="5">
        <v>361.2</v>
      </c>
      <c r="G5937" s="5">
        <v>-1300.6666666666599</v>
      </c>
      <c r="H5937" s="34" cm="1">
        <f t="array" ref="H5937">SUMPRODUCT(('ESB Networks Summary'!$C$5:$C$17384=Data!D5937)*('ESB Networks Summary'!$E$5:$E$17384))*1000*2-SUMPRODUCT(('ESB Networks Summary'!$C$5:$C$17384=Data!D5937)*('ESB Networks Summary'!$F$5:$F$17384))*1000*2</f>
        <v>-1348</v>
      </c>
      <c r="I5937" s="5">
        <v>352.099999999999</v>
      </c>
      <c r="J5937" s="5">
        <v>0</v>
      </c>
      <c r="K5937" s="17">
        <v>1</v>
      </c>
      <c r="L5937" s="52">
        <f t="shared" si="647"/>
        <v>0</v>
      </c>
      <c r="M5937" s="5">
        <v>0</v>
      </c>
      <c r="N5937" s="5">
        <v>531.5</v>
      </c>
      <c r="O5937" s="96">
        <v>69.19</v>
      </c>
      <c r="P5937" s="5">
        <v>2331.4</v>
      </c>
      <c r="Q5937" s="99">
        <v>1176.48</v>
      </c>
      <c r="R5937" s="99">
        <v>27.395999999999997</v>
      </c>
      <c r="S5937" s="99">
        <v>17.565000000000001</v>
      </c>
      <c r="T5937" s="30">
        <f t="shared" si="644"/>
        <v>138.03333333334018</v>
      </c>
      <c r="U5937" s="21">
        <f t="shared" si="648"/>
        <v>0</v>
      </c>
      <c r="V5937" s="21">
        <f t="shared" si="649"/>
        <v>-0.11423104999999943</v>
      </c>
      <c r="W5937" s="21">
        <f t="shared" si="650"/>
        <v>0</v>
      </c>
    </row>
    <row r="5938" spans="1:23">
      <c r="A5938" s="2">
        <f t="shared" si="645"/>
        <v>45566</v>
      </c>
      <c r="B5938" s="3">
        <f t="shared" si="646"/>
        <v>45567</v>
      </c>
      <c r="C5938" s="7">
        <v>45567.666666666664</v>
      </c>
      <c r="D5938" s="7">
        <v>45567.708333333336</v>
      </c>
      <c r="E5938" s="5">
        <v>100</v>
      </c>
      <c r="F5938" s="5">
        <v>-5</v>
      </c>
      <c r="G5938" s="5">
        <v>-1962.6416666666601</v>
      </c>
      <c r="H5938" s="34" cm="1">
        <f t="array" ref="H5938">SUMPRODUCT(('ESB Networks Summary'!$C$5:$C$17384=Data!D5938)*('ESB Networks Summary'!$E$5:$E$17384))*1000*2-SUMPRODUCT(('ESB Networks Summary'!$C$5:$C$17384=Data!D5938)*('ESB Networks Summary'!$F$5:$F$17384))*1000*2</f>
        <v>-1958</v>
      </c>
      <c r="I5938" s="5">
        <v>0</v>
      </c>
      <c r="J5938" s="5">
        <v>0</v>
      </c>
      <c r="K5938" s="17">
        <v>1</v>
      </c>
      <c r="L5938" s="52">
        <f t="shared" si="647"/>
        <v>0</v>
      </c>
      <c r="M5938" s="5">
        <v>0</v>
      </c>
      <c r="N5938" s="5">
        <v>79.866666666666603</v>
      </c>
      <c r="O5938" s="96">
        <v>208.52</v>
      </c>
      <c r="P5938" s="5">
        <v>2168.1583333333301</v>
      </c>
      <c r="Q5938" s="99">
        <v>1445.97</v>
      </c>
      <c r="R5938" s="99">
        <v>33.442999999999998</v>
      </c>
      <c r="S5938" s="99">
        <v>23.047999999999998</v>
      </c>
      <c r="T5938" s="30">
        <f t="shared" si="644"/>
        <v>130.65000000000344</v>
      </c>
      <c r="U5938" s="21">
        <f t="shared" si="648"/>
        <v>0</v>
      </c>
      <c r="V5938" s="21">
        <f t="shared" si="649"/>
        <v>-0.22617482566666589</v>
      </c>
      <c r="W5938" s="21">
        <f t="shared" si="650"/>
        <v>0</v>
      </c>
    </row>
    <row r="5939" spans="1:23">
      <c r="A5939" s="2">
        <f t="shared" si="645"/>
        <v>45566</v>
      </c>
      <c r="B5939" s="3">
        <f t="shared" si="646"/>
        <v>45567</v>
      </c>
      <c r="C5939" s="7">
        <v>45567.6875</v>
      </c>
      <c r="D5939" s="7">
        <v>45567.729166666664</v>
      </c>
      <c r="E5939" s="5">
        <v>100</v>
      </c>
      <c r="F5939" s="5">
        <v>-45.6</v>
      </c>
      <c r="G5939" s="5">
        <v>-1500.75</v>
      </c>
      <c r="H5939" s="34" cm="1">
        <f t="array" ref="H5939">SUMPRODUCT(('ESB Networks Summary'!$C$5:$C$17384=Data!D5939)*('ESB Networks Summary'!$E$5:$E$17384))*1000*2-SUMPRODUCT(('ESB Networks Summary'!$C$5:$C$17384=Data!D5939)*('ESB Networks Summary'!$F$5:$F$17384))*1000*2</f>
        <v>-1534</v>
      </c>
      <c r="I5939" s="5">
        <v>145.36666666666599</v>
      </c>
      <c r="J5939" s="5">
        <v>0</v>
      </c>
      <c r="K5939" s="17">
        <v>1</v>
      </c>
      <c r="L5939" s="52">
        <f t="shared" si="647"/>
        <v>0</v>
      </c>
      <c r="M5939" s="5">
        <v>0</v>
      </c>
      <c r="N5939" s="5">
        <v>309.25</v>
      </c>
      <c r="O5939" s="96">
        <v>208.52</v>
      </c>
      <c r="P5939" s="5">
        <v>1877.9666666666601</v>
      </c>
      <c r="Q5939" s="99">
        <v>1445.97</v>
      </c>
      <c r="R5939" s="99">
        <v>33.442999999999998</v>
      </c>
      <c r="S5939" s="99">
        <v>23.047999999999998</v>
      </c>
      <c r="T5939" s="30">
        <f t="shared" si="644"/>
        <v>113.5666666666601</v>
      </c>
      <c r="U5939" s="21">
        <f t="shared" si="648"/>
        <v>0</v>
      </c>
      <c r="V5939" s="21">
        <f t="shared" si="649"/>
        <v>-0.17294643000000001</v>
      </c>
      <c r="W5939" s="21">
        <f t="shared" si="650"/>
        <v>0</v>
      </c>
    </row>
    <row r="5940" spans="1:23">
      <c r="A5940" s="2">
        <f t="shared" si="645"/>
        <v>45566</v>
      </c>
      <c r="B5940" s="3">
        <f t="shared" si="646"/>
        <v>45567</v>
      </c>
      <c r="C5940" s="7">
        <v>45567.708333333336</v>
      </c>
      <c r="D5940" s="7">
        <v>45567.75</v>
      </c>
      <c r="E5940" s="5">
        <v>100</v>
      </c>
      <c r="F5940" s="5">
        <v>-5</v>
      </c>
      <c r="G5940" s="5">
        <v>-476.95833333333297</v>
      </c>
      <c r="H5940" s="34" cm="1">
        <f t="array" ref="H5940">SUMPRODUCT(('ESB Networks Summary'!$C$5:$C$17384=Data!D5940)*('ESB Networks Summary'!$E$5:$E$17384))*1000*2-SUMPRODUCT(('ESB Networks Summary'!$C$5:$C$17384=Data!D5940)*('ESB Networks Summary'!$F$5:$F$17384))*1000*2</f>
        <v>-450</v>
      </c>
      <c r="I5940" s="5">
        <v>0</v>
      </c>
      <c r="J5940" s="5">
        <v>0</v>
      </c>
      <c r="K5940" s="17">
        <v>1</v>
      </c>
      <c r="L5940" s="52">
        <f t="shared" si="647"/>
        <v>0</v>
      </c>
      <c r="M5940" s="5">
        <v>0</v>
      </c>
      <c r="N5940" s="5">
        <v>22.4</v>
      </c>
      <c r="O5940" s="96">
        <v>415.75</v>
      </c>
      <c r="P5940" s="5">
        <v>618.94166666666604</v>
      </c>
      <c r="Q5940" s="99">
        <v>544.80999999999995</v>
      </c>
      <c r="R5940" s="99">
        <v>34.805999999999997</v>
      </c>
      <c r="S5940" s="99">
        <v>24.41</v>
      </c>
      <c r="T5940" s="30">
        <f t="shared" si="644"/>
        <v>124.58333333333306</v>
      </c>
      <c r="U5940" s="21">
        <f t="shared" si="648"/>
        <v>0</v>
      </c>
      <c r="V5940" s="21">
        <f t="shared" si="649"/>
        <v>-5.8212764583333285E-2</v>
      </c>
      <c r="W5940" s="21">
        <f t="shared" si="650"/>
        <v>0</v>
      </c>
    </row>
    <row r="5941" spans="1:23">
      <c r="A5941" s="2">
        <f t="shared" si="645"/>
        <v>45566</v>
      </c>
      <c r="B5941" s="3">
        <f t="shared" si="646"/>
        <v>45567</v>
      </c>
      <c r="C5941" s="7">
        <v>45567.729166666664</v>
      </c>
      <c r="D5941" s="7">
        <v>45567.770833333336</v>
      </c>
      <c r="E5941" s="5">
        <v>99.2</v>
      </c>
      <c r="F5941" s="5">
        <v>-1407.1</v>
      </c>
      <c r="G5941" s="5">
        <v>23.433333333333302</v>
      </c>
      <c r="H5941" s="34" cm="1">
        <f t="array" ref="H5941">SUMPRODUCT(('ESB Networks Summary'!$C$5:$C$17384=Data!D5941)*('ESB Networks Summary'!$E$5:$E$17384))*1000*2-SUMPRODUCT(('ESB Networks Summary'!$C$5:$C$17384=Data!D5941)*('ESB Networks Summary'!$F$5:$F$17384))*1000*2</f>
        <v>6</v>
      </c>
      <c r="I5941" s="5">
        <v>17.3333333333333</v>
      </c>
      <c r="J5941" s="5">
        <v>0</v>
      </c>
      <c r="K5941" s="17">
        <v>1</v>
      </c>
      <c r="L5941" s="52">
        <f t="shared" si="647"/>
        <v>0</v>
      </c>
      <c r="M5941" s="5">
        <v>0</v>
      </c>
      <c r="N5941" s="5">
        <v>1443.63333333333</v>
      </c>
      <c r="O5941" s="96">
        <v>415.75</v>
      </c>
      <c r="P5941" s="5">
        <v>74.8333333333333</v>
      </c>
      <c r="Q5941" s="99">
        <v>544.80999999999995</v>
      </c>
      <c r="R5941" s="99">
        <v>34.805999999999997</v>
      </c>
      <c r="S5941" s="99">
        <v>24.41</v>
      </c>
      <c r="T5941" s="30">
        <f t="shared" si="644"/>
        <v>61.733333333336532</v>
      </c>
      <c r="U5941" s="21">
        <f t="shared" si="648"/>
        <v>4.0781029999999944E-3</v>
      </c>
      <c r="V5941" s="21">
        <f t="shared" si="649"/>
        <v>0</v>
      </c>
      <c r="W5941" s="21">
        <f t="shared" si="650"/>
        <v>0</v>
      </c>
    </row>
    <row r="5942" spans="1:23">
      <c r="A5942" s="2">
        <f t="shared" si="645"/>
        <v>45566</v>
      </c>
      <c r="B5942" s="3">
        <f t="shared" si="646"/>
        <v>45567</v>
      </c>
      <c r="C5942" s="7">
        <v>45567.75</v>
      </c>
      <c r="D5942" s="7">
        <v>45567.791666666664</v>
      </c>
      <c r="E5942" s="5">
        <v>94.5</v>
      </c>
      <c r="F5942" s="5">
        <v>-1437.36666666666</v>
      </c>
      <c r="G5942" s="5">
        <v>-36.3333333333333</v>
      </c>
      <c r="H5942" s="34" cm="1">
        <f t="array" ref="H5942">SUMPRODUCT(('ESB Networks Summary'!$C$5:$C$17384=Data!D5942)*('ESB Networks Summary'!$E$5:$E$17384))*1000*2-SUMPRODUCT(('ESB Networks Summary'!$C$5:$C$17384=Data!D5942)*('ESB Networks Summary'!$F$5:$F$17384))*1000*2</f>
        <v>8</v>
      </c>
      <c r="I5942" s="5">
        <v>31.066666666666599</v>
      </c>
      <c r="J5942" s="5">
        <v>0</v>
      </c>
      <c r="K5942" s="17">
        <v>1</v>
      </c>
      <c r="L5942" s="52">
        <f t="shared" si="647"/>
        <v>0</v>
      </c>
      <c r="M5942" s="5">
        <v>0</v>
      </c>
      <c r="N5942" s="5">
        <v>1170.8333333333301</v>
      </c>
      <c r="O5942" s="96">
        <v>156.02000000000001</v>
      </c>
      <c r="P5942" s="5">
        <v>28.033333333333299</v>
      </c>
      <c r="Q5942" s="99">
        <v>109.85</v>
      </c>
      <c r="R5942" s="99">
        <v>33.936</v>
      </c>
      <c r="S5942" s="99">
        <v>24.105</v>
      </c>
      <c r="T5942" s="30">
        <f t="shared" si="644"/>
        <v>258.23333333332994</v>
      </c>
      <c r="U5942" s="21">
        <f t="shared" si="648"/>
        <v>0</v>
      </c>
      <c r="V5942" s="21">
        <f t="shared" si="649"/>
        <v>-4.3790749999999962E-3</v>
      </c>
      <c r="W5942" s="21">
        <f t="shared" si="650"/>
        <v>0</v>
      </c>
    </row>
    <row r="5943" spans="1:23">
      <c r="A5943" s="2">
        <f t="shared" si="645"/>
        <v>45566</v>
      </c>
      <c r="B5943" s="3">
        <f t="shared" si="646"/>
        <v>45567</v>
      </c>
      <c r="C5943" s="7">
        <v>45567.770833333336</v>
      </c>
      <c r="D5943" s="7">
        <v>45567.8125</v>
      </c>
      <c r="E5943" s="5">
        <v>92.866666666666603</v>
      </c>
      <c r="F5943" s="5">
        <v>-461.13333333333298</v>
      </c>
      <c r="G5943" s="5">
        <v>0.93333333333333302</v>
      </c>
      <c r="H5943" s="34" cm="1">
        <f t="array" ref="H5943">SUMPRODUCT(('ESB Networks Summary'!$C$5:$C$17384=Data!D5943)*('ESB Networks Summary'!$E$5:$E$17384))*1000*2-SUMPRODUCT(('ESB Networks Summary'!$C$5:$C$17384=Data!D5943)*('ESB Networks Summary'!$F$5:$F$17384))*1000*2</f>
        <v>2</v>
      </c>
      <c r="I5943" s="5">
        <v>0</v>
      </c>
      <c r="J5943" s="5">
        <v>0</v>
      </c>
      <c r="K5943" s="17">
        <v>1</v>
      </c>
      <c r="L5943" s="52">
        <f t="shared" si="647"/>
        <v>0</v>
      </c>
      <c r="M5943" s="5">
        <v>0</v>
      </c>
      <c r="N5943" s="5">
        <v>329.6</v>
      </c>
      <c r="O5943" s="96">
        <v>156.02000000000001</v>
      </c>
      <c r="P5943" s="5">
        <v>4.43333333333333</v>
      </c>
      <c r="Q5943" s="99">
        <v>109.85</v>
      </c>
      <c r="R5943" s="99">
        <v>33.936</v>
      </c>
      <c r="S5943" s="99">
        <v>24.105</v>
      </c>
      <c r="T5943" s="30">
        <f t="shared" si="644"/>
        <v>136.89999999999964</v>
      </c>
      <c r="U5943" s="21">
        <f t="shared" si="648"/>
        <v>1.5836799999999996E-4</v>
      </c>
      <c r="V5943" s="21">
        <f t="shared" si="649"/>
        <v>0</v>
      </c>
      <c r="W5943" s="21">
        <f t="shared" si="650"/>
        <v>0</v>
      </c>
    </row>
    <row r="5944" spans="1:23">
      <c r="A5944" s="2">
        <f t="shared" si="645"/>
        <v>45566</v>
      </c>
      <c r="B5944" s="3">
        <f t="shared" si="646"/>
        <v>45567</v>
      </c>
      <c r="C5944" s="7">
        <v>45567.791666666664</v>
      </c>
      <c r="D5944" s="7">
        <v>45567.833333333336</v>
      </c>
      <c r="E5944" s="5">
        <v>90.508333333333297</v>
      </c>
      <c r="F5944" s="5">
        <v>-1759.88333333333</v>
      </c>
      <c r="G5944" s="5">
        <v>-1.5833333333333299</v>
      </c>
      <c r="H5944" s="34" cm="1">
        <f t="array" ref="H5944">SUMPRODUCT(('ESB Networks Summary'!$C$5:$C$17384=Data!D5944)*('ESB Networks Summary'!$E$5:$E$17384))*1000*2-SUMPRODUCT(('ESB Networks Summary'!$C$5:$C$17384=Data!D5944)*('ESB Networks Summary'!$F$5:$F$17384))*1000*2</f>
        <v>4</v>
      </c>
      <c r="I5944" s="5">
        <v>0</v>
      </c>
      <c r="J5944" s="5">
        <v>0</v>
      </c>
      <c r="K5944" s="17">
        <v>1</v>
      </c>
      <c r="L5944" s="52">
        <f t="shared" si="647"/>
        <v>0</v>
      </c>
      <c r="M5944" s="5">
        <v>0</v>
      </c>
      <c r="N5944" s="5">
        <v>1580.625</v>
      </c>
      <c r="O5944" s="96">
        <v>280.44</v>
      </c>
      <c r="P5944" s="5">
        <v>9.9999999999999895E-2</v>
      </c>
      <c r="Q5944" s="99">
        <v>0</v>
      </c>
      <c r="R5944" s="99">
        <v>31.439999999999998</v>
      </c>
      <c r="S5944" s="99">
        <v>21.609000000000002</v>
      </c>
      <c r="T5944" s="30">
        <f t="shared" si="644"/>
        <v>177.77499999999668</v>
      </c>
      <c r="U5944" s="21">
        <f t="shared" si="648"/>
        <v>0</v>
      </c>
      <c r="V5944" s="21">
        <f t="shared" si="649"/>
        <v>-1.7107124999999961E-4</v>
      </c>
      <c r="W5944" s="21">
        <f t="shared" si="650"/>
        <v>0</v>
      </c>
    </row>
    <row r="5945" spans="1:23">
      <c r="A5945" s="2">
        <f t="shared" si="645"/>
        <v>45566</v>
      </c>
      <c r="B5945" s="3">
        <f t="shared" si="646"/>
        <v>45567</v>
      </c>
      <c r="C5945" s="7">
        <v>45567.8125</v>
      </c>
      <c r="D5945" s="7">
        <v>45567.854166666664</v>
      </c>
      <c r="E5945" s="5">
        <v>86.633333333333297</v>
      </c>
      <c r="F5945" s="5">
        <v>-1480.85</v>
      </c>
      <c r="G5945" s="5">
        <v>-0.51666666666666605</v>
      </c>
      <c r="H5945" s="34" cm="1">
        <f t="array" ref="H5945">SUMPRODUCT(('ESB Networks Summary'!$C$5:$C$17384=Data!D5945)*('ESB Networks Summary'!$E$5:$E$17384))*1000*2-SUMPRODUCT(('ESB Networks Summary'!$C$5:$C$17384=Data!D5945)*('ESB Networks Summary'!$F$5:$F$17384))*1000*2</f>
        <v>6</v>
      </c>
      <c r="I5945" s="5">
        <v>0</v>
      </c>
      <c r="J5945" s="5">
        <v>0</v>
      </c>
      <c r="K5945" s="17">
        <v>1</v>
      </c>
      <c r="L5945" s="52">
        <f t="shared" si="647"/>
        <v>0</v>
      </c>
      <c r="M5945" s="5">
        <v>0</v>
      </c>
      <c r="N5945" s="5">
        <v>1319.9583333333301</v>
      </c>
      <c r="O5945" s="96">
        <v>280.44</v>
      </c>
      <c r="P5945" s="5">
        <v>0</v>
      </c>
      <c r="Q5945" s="99">
        <v>0</v>
      </c>
      <c r="R5945" s="99">
        <v>31.439999999999998</v>
      </c>
      <c r="S5945" s="99">
        <v>21.609000000000002</v>
      </c>
      <c r="T5945" s="30">
        <f t="shared" si="644"/>
        <v>160.37500000000318</v>
      </c>
      <c r="U5945" s="21">
        <f t="shared" si="648"/>
        <v>0</v>
      </c>
      <c r="V5945" s="21">
        <f t="shared" si="649"/>
        <v>-5.582324999999994E-5</v>
      </c>
      <c r="W5945" s="21">
        <f t="shared" si="650"/>
        <v>0</v>
      </c>
    </row>
    <row r="5946" spans="1:23">
      <c r="A5946" s="2">
        <f t="shared" si="645"/>
        <v>45566</v>
      </c>
      <c r="B5946" s="3">
        <f t="shared" si="646"/>
        <v>45567</v>
      </c>
      <c r="C5946" s="7">
        <v>45567.833333333336</v>
      </c>
      <c r="D5946" s="7">
        <v>45567.875</v>
      </c>
      <c r="E5946" s="5">
        <v>83.366666666666603</v>
      </c>
      <c r="F5946" s="5">
        <v>-1131.7083333333301</v>
      </c>
      <c r="G5946" s="5">
        <v>0.16666666666666599</v>
      </c>
      <c r="H5946" s="34" cm="1">
        <f t="array" ref="H5946">SUMPRODUCT(('ESB Networks Summary'!$C$5:$C$17384=Data!D5946)*('ESB Networks Summary'!$E$5:$E$17384))*1000*2-SUMPRODUCT(('ESB Networks Summary'!$C$5:$C$17384=Data!D5946)*('ESB Networks Summary'!$F$5:$F$17384))*1000*2</f>
        <v>4</v>
      </c>
      <c r="I5946" s="5">
        <v>0</v>
      </c>
      <c r="J5946" s="5">
        <v>0</v>
      </c>
      <c r="K5946" s="17">
        <v>1</v>
      </c>
      <c r="L5946" s="52">
        <f t="shared" si="647"/>
        <v>0</v>
      </c>
      <c r="M5946" s="5">
        <v>0</v>
      </c>
      <c r="N5946" s="5">
        <v>951.84166666666601</v>
      </c>
      <c r="O5946" s="96">
        <v>108.79</v>
      </c>
      <c r="P5946" s="5">
        <v>0</v>
      </c>
      <c r="Q5946" s="99">
        <v>0</v>
      </c>
      <c r="R5946" s="99">
        <v>27.395999999999997</v>
      </c>
      <c r="S5946" s="99">
        <v>17.565000000000001</v>
      </c>
      <c r="T5946" s="30">
        <f t="shared" si="644"/>
        <v>180.03333333333069</v>
      </c>
      <c r="U5946" s="21">
        <f t="shared" si="648"/>
        <v>2.2829999999999902E-5</v>
      </c>
      <c r="V5946" s="21">
        <f t="shared" si="649"/>
        <v>0</v>
      </c>
      <c r="W5946" s="21">
        <f t="shared" si="650"/>
        <v>0</v>
      </c>
    </row>
    <row r="5947" spans="1:23">
      <c r="A5947" s="2">
        <f t="shared" si="645"/>
        <v>45566</v>
      </c>
      <c r="B5947" s="3">
        <f t="shared" si="646"/>
        <v>45567</v>
      </c>
      <c r="C5947" s="7">
        <v>45567.854166666664</v>
      </c>
      <c r="D5947" s="7">
        <v>45567.895833333336</v>
      </c>
      <c r="E5947" s="5">
        <v>81.433333333333294</v>
      </c>
      <c r="F5947" s="5">
        <v>-506</v>
      </c>
      <c r="G5947" s="5">
        <v>-1.9</v>
      </c>
      <c r="H5947" s="34" cm="1">
        <f t="array" ref="H5947">SUMPRODUCT(('ESB Networks Summary'!$C$5:$C$17384=Data!D5947)*('ESB Networks Summary'!$E$5:$E$17384))*1000*2-SUMPRODUCT(('ESB Networks Summary'!$C$5:$C$17384=Data!D5947)*('ESB Networks Summary'!$F$5:$F$17384))*1000*2</f>
        <v>4</v>
      </c>
      <c r="I5947" s="5">
        <v>0</v>
      </c>
      <c r="J5947" s="5">
        <v>0</v>
      </c>
      <c r="K5947" s="17">
        <v>1</v>
      </c>
      <c r="L5947" s="52">
        <f t="shared" si="647"/>
        <v>0</v>
      </c>
      <c r="M5947" s="5">
        <v>0</v>
      </c>
      <c r="N5947" s="5">
        <v>342.53333333333302</v>
      </c>
      <c r="O5947" s="96">
        <v>108.79</v>
      </c>
      <c r="P5947" s="5">
        <v>0</v>
      </c>
      <c r="Q5947" s="99">
        <v>0</v>
      </c>
      <c r="R5947" s="99">
        <v>27.395999999999997</v>
      </c>
      <c r="S5947" s="99">
        <v>17.565000000000001</v>
      </c>
      <c r="T5947" s="30">
        <f t="shared" si="644"/>
        <v>161.566666666667</v>
      </c>
      <c r="U5947" s="21">
        <f t="shared" si="648"/>
        <v>0</v>
      </c>
      <c r="V5947" s="21">
        <f t="shared" si="649"/>
        <v>-1.6686749999999999E-4</v>
      </c>
      <c r="W5947" s="21">
        <f t="shared" si="650"/>
        <v>0</v>
      </c>
    </row>
    <row r="5948" spans="1:23">
      <c r="A5948" s="2">
        <f t="shared" si="645"/>
        <v>45566</v>
      </c>
      <c r="B5948" s="3">
        <f t="shared" si="646"/>
        <v>45567</v>
      </c>
      <c r="C5948" s="7">
        <v>45567.875</v>
      </c>
      <c r="D5948" s="7">
        <v>45567.916666666664</v>
      </c>
      <c r="E5948" s="5">
        <v>80.566666666666606</v>
      </c>
      <c r="F5948" s="5">
        <v>-488.33333333333297</v>
      </c>
      <c r="G5948" s="5">
        <v>-0.63333333333333297</v>
      </c>
      <c r="H5948" s="34" cm="1">
        <f t="array" ref="H5948">SUMPRODUCT(('ESB Networks Summary'!$C$5:$C$17384=Data!D5948)*('ESB Networks Summary'!$E$5:$E$17384))*1000*2-SUMPRODUCT(('ESB Networks Summary'!$C$5:$C$17384=Data!D5948)*('ESB Networks Summary'!$F$5:$F$17384))*1000*2</f>
        <v>4</v>
      </c>
      <c r="I5948" s="5">
        <v>0</v>
      </c>
      <c r="J5948" s="5">
        <v>0</v>
      </c>
      <c r="K5948" s="17">
        <v>1</v>
      </c>
      <c r="L5948" s="52">
        <f t="shared" si="647"/>
        <v>0</v>
      </c>
      <c r="M5948" s="5">
        <v>0</v>
      </c>
      <c r="N5948" s="5">
        <v>358.36666666666599</v>
      </c>
      <c r="O5948" s="96">
        <v>249.23</v>
      </c>
      <c r="P5948" s="5">
        <v>0</v>
      </c>
      <c r="Q5948" s="99">
        <v>0</v>
      </c>
      <c r="R5948" s="99">
        <v>24.562000000000001</v>
      </c>
      <c r="S5948" s="99">
        <v>14.731</v>
      </c>
      <c r="T5948" s="30">
        <f t="shared" si="644"/>
        <v>129.33333333333366</v>
      </c>
      <c r="U5948" s="21">
        <f t="shared" si="648"/>
        <v>0</v>
      </c>
      <c r="V5948" s="21">
        <f t="shared" si="649"/>
        <v>-4.6648166666666645E-5</v>
      </c>
      <c r="W5948" s="21">
        <f t="shared" si="650"/>
        <v>0</v>
      </c>
    </row>
    <row r="5949" spans="1:23">
      <c r="A5949" s="2">
        <f t="shared" si="645"/>
        <v>45566</v>
      </c>
      <c r="B5949" s="3">
        <f t="shared" si="646"/>
        <v>45567</v>
      </c>
      <c r="C5949" s="7">
        <v>45567.895833333336</v>
      </c>
      <c r="D5949" s="7">
        <v>45567.9375</v>
      </c>
      <c r="E5949" s="5">
        <v>79.3333333333333</v>
      </c>
      <c r="F5949" s="5">
        <v>-523.76666666666597</v>
      </c>
      <c r="G5949" s="5">
        <v>-0.1</v>
      </c>
      <c r="H5949" s="34" cm="1">
        <f t="array" ref="H5949">SUMPRODUCT(('ESB Networks Summary'!$C$5:$C$17384=Data!D5949)*('ESB Networks Summary'!$E$5:$E$17384))*1000*2-SUMPRODUCT(('ESB Networks Summary'!$C$5:$C$17384=Data!D5949)*('ESB Networks Summary'!$F$5:$F$17384))*1000*2</f>
        <v>2</v>
      </c>
      <c r="I5949" s="5">
        <v>0</v>
      </c>
      <c r="J5949" s="5">
        <v>0</v>
      </c>
      <c r="K5949" s="17">
        <v>1</v>
      </c>
      <c r="L5949" s="52">
        <f t="shared" si="647"/>
        <v>0</v>
      </c>
      <c r="M5949" s="5">
        <v>0</v>
      </c>
      <c r="N5949" s="5">
        <v>388.2</v>
      </c>
      <c r="O5949" s="96">
        <v>249.23</v>
      </c>
      <c r="P5949" s="5">
        <v>0</v>
      </c>
      <c r="Q5949" s="99">
        <v>0</v>
      </c>
      <c r="R5949" s="99">
        <v>24.562000000000001</v>
      </c>
      <c r="S5949" s="99">
        <v>14.731</v>
      </c>
      <c r="T5949" s="30">
        <f t="shared" si="644"/>
        <v>135.46666666666596</v>
      </c>
      <c r="U5949" s="21">
        <f t="shared" si="648"/>
        <v>0</v>
      </c>
      <c r="V5949" s="21">
        <f t="shared" si="649"/>
        <v>-7.3655E-6</v>
      </c>
      <c r="W5949" s="21">
        <f t="shared" si="650"/>
        <v>0</v>
      </c>
    </row>
    <row r="5950" spans="1:23">
      <c r="A5950" s="2">
        <f t="shared" si="645"/>
        <v>45566</v>
      </c>
      <c r="B5950" s="3">
        <f t="shared" si="646"/>
        <v>45567</v>
      </c>
      <c r="C5950" s="7">
        <v>45567.916666666664</v>
      </c>
      <c r="D5950" s="7">
        <v>45567.958333333336</v>
      </c>
      <c r="E5950" s="5">
        <v>78.1666666666666</v>
      </c>
      <c r="F5950" s="5">
        <v>-504.599999999999</v>
      </c>
      <c r="G5950" s="5">
        <v>0.56666666666666599</v>
      </c>
      <c r="H5950" s="34" cm="1">
        <f t="array" ref="H5950">SUMPRODUCT(('ESB Networks Summary'!$C$5:$C$17384=Data!D5950)*('ESB Networks Summary'!$E$5:$E$17384))*1000*2-SUMPRODUCT(('ESB Networks Summary'!$C$5:$C$17384=Data!D5950)*('ESB Networks Summary'!$F$5:$F$17384))*1000*2</f>
        <v>4</v>
      </c>
      <c r="I5950" s="5">
        <v>0</v>
      </c>
      <c r="J5950" s="5">
        <v>0</v>
      </c>
      <c r="K5950" s="17">
        <v>1</v>
      </c>
      <c r="L5950" s="52">
        <f t="shared" si="647"/>
        <v>0</v>
      </c>
      <c r="M5950" s="5">
        <v>0</v>
      </c>
      <c r="N5950" s="5">
        <v>372.86666666666599</v>
      </c>
      <c r="O5950" s="96">
        <v>80.099999999999994</v>
      </c>
      <c r="P5950" s="5">
        <v>3.3333333333333298E-2</v>
      </c>
      <c r="Q5950" s="99">
        <v>0</v>
      </c>
      <c r="R5950" s="99">
        <v>16.583000000000002</v>
      </c>
      <c r="S5950" s="99">
        <v>12.518000000000001</v>
      </c>
      <c r="T5950" s="30">
        <f t="shared" si="644"/>
        <v>132.33333333333303</v>
      </c>
      <c r="U5950" s="21">
        <f t="shared" si="648"/>
        <v>4.6985166666666611E-5</v>
      </c>
      <c r="V5950" s="21">
        <f t="shared" si="649"/>
        <v>0</v>
      </c>
      <c r="W5950" s="21">
        <f t="shared" si="650"/>
        <v>0</v>
      </c>
    </row>
    <row r="5951" spans="1:23">
      <c r="A5951" s="2">
        <f t="shared" si="645"/>
        <v>45566</v>
      </c>
      <c r="B5951" s="3">
        <f t="shared" si="646"/>
        <v>45567</v>
      </c>
      <c r="C5951" s="7">
        <v>45567.9375</v>
      </c>
      <c r="D5951" s="7">
        <v>45567.979166666664</v>
      </c>
      <c r="E5951" s="5">
        <v>77</v>
      </c>
      <c r="F5951" s="5">
        <v>-249.63333333333301</v>
      </c>
      <c r="G5951" s="5">
        <v>-3.3333333333333299</v>
      </c>
      <c r="H5951" s="34" cm="1">
        <f t="array" ref="H5951">SUMPRODUCT(('ESB Networks Summary'!$C$5:$C$17384=Data!D5951)*('ESB Networks Summary'!$E$5:$E$17384))*1000*2-SUMPRODUCT(('ESB Networks Summary'!$C$5:$C$17384=Data!D5951)*('ESB Networks Summary'!$F$5:$F$17384))*1000*2</f>
        <v>2</v>
      </c>
      <c r="I5951" s="5">
        <v>0</v>
      </c>
      <c r="J5951" s="5">
        <v>0</v>
      </c>
      <c r="K5951" s="17">
        <v>1</v>
      </c>
      <c r="L5951" s="52">
        <f t="shared" si="647"/>
        <v>0</v>
      </c>
      <c r="M5951" s="5">
        <v>0</v>
      </c>
      <c r="N5951" s="5">
        <v>67.8333333333333</v>
      </c>
      <c r="O5951" s="96">
        <v>80.099999999999994</v>
      </c>
      <c r="P5951" s="5">
        <v>0.83333333333333304</v>
      </c>
      <c r="Q5951" s="99">
        <v>0</v>
      </c>
      <c r="R5951" s="99">
        <v>16.583000000000002</v>
      </c>
      <c r="S5951" s="99">
        <v>12.518000000000001</v>
      </c>
      <c r="T5951" s="30">
        <f t="shared" si="644"/>
        <v>179.29999999999973</v>
      </c>
      <c r="U5951" s="21">
        <f t="shared" si="648"/>
        <v>0</v>
      </c>
      <c r="V5951" s="21">
        <f t="shared" si="649"/>
        <v>-2.0863333333333314E-4</v>
      </c>
      <c r="W5951" s="21">
        <f t="shared" si="650"/>
        <v>0</v>
      </c>
    </row>
    <row r="5952" spans="1:23">
      <c r="A5952" s="2">
        <f t="shared" si="645"/>
        <v>45566</v>
      </c>
      <c r="B5952" s="3">
        <f t="shared" si="646"/>
        <v>45567</v>
      </c>
      <c r="C5952" s="7">
        <v>45567.958333333336</v>
      </c>
      <c r="D5952" s="7">
        <v>45568</v>
      </c>
      <c r="E5952" s="5">
        <v>76.899999999999906</v>
      </c>
      <c r="F5952" s="5">
        <v>-199</v>
      </c>
      <c r="G5952" s="5">
        <v>0.75</v>
      </c>
      <c r="H5952" s="34" cm="1">
        <f t="array" ref="H5952">SUMPRODUCT(('ESB Networks Summary'!$C$5:$C$17384=Data!D5952)*('ESB Networks Summary'!$E$5:$E$17384))*1000*2-SUMPRODUCT(('ESB Networks Summary'!$C$5:$C$17384=Data!D5952)*('ESB Networks Summary'!$F$5:$F$17384))*1000*2</f>
        <v>2</v>
      </c>
      <c r="I5952" s="5">
        <v>0</v>
      </c>
      <c r="J5952" s="5">
        <v>0</v>
      </c>
      <c r="K5952" s="17">
        <v>1</v>
      </c>
      <c r="L5952" s="52">
        <f t="shared" si="647"/>
        <v>0</v>
      </c>
      <c r="M5952" s="5">
        <v>0</v>
      </c>
      <c r="N5952" s="5">
        <v>38.108333333333299</v>
      </c>
      <c r="O5952" s="96">
        <v>29.95</v>
      </c>
      <c r="P5952" s="5">
        <v>0.82499999999999996</v>
      </c>
      <c r="Q5952" s="99">
        <v>0</v>
      </c>
      <c r="R5952" s="99">
        <v>16.219000000000001</v>
      </c>
      <c r="S5952" s="99">
        <v>12.154999999999999</v>
      </c>
      <c r="T5952" s="30">
        <f t="shared" si="644"/>
        <v>162.4666666666667</v>
      </c>
      <c r="U5952" s="21">
        <f t="shared" si="648"/>
        <v>6.082125000000001E-5</v>
      </c>
      <c r="V5952" s="21">
        <f t="shared" si="649"/>
        <v>0</v>
      </c>
      <c r="W5952" s="21">
        <f t="shared" si="650"/>
        <v>0</v>
      </c>
    </row>
    <row r="5953" spans="1:23">
      <c r="A5953" s="2">
        <f t="shared" si="645"/>
        <v>45566</v>
      </c>
      <c r="B5953" s="3">
        <f t="shared" si="646"/>
        <v>45567</v>
      </c>
      <c r="C5953" s="7">
        <v>45567.979166666664</v>
      </c>
      <c r="D5953" s="7">
        <v>45568.020833333336</v>
      </c>
      <c r="E5953" s="5">
        <v>76</v>
      </c>
      <c r="F5953" s="5">
        <v>-181.75</v>
      </c>
      <c r="G5953" s="5">
        <v>0.30833333333333302</v>
      </c>
      <c r="H5953" s="34" cm="1">
        <f t="array" ref="H5953">SUMPRODUCT(('ESB Networks Summary'!$C$5:$C$17384=Data!D5953)*('ESB Networks Summary'!$E$5:$E$17384))*1000*2-SUMPRODUCT(('ESB Networks Summary'!$C$5:$C$17384=Data!D5953)*('ESB Networks Summary'!$F$5:$F$17384))*1000*2</f>
        <v>4</v>
      </c>
      <c r="I5953" s="5">
        <v>0</v>
      </c>
      <c r="J5953" s="5">
        <v>0</v>
      </c>
      <c r="K5953" s="17">
        <v>1</v>
      </c>
      <c r="L5953" s="52">
        <f t="shared" si="647"/>
        <v>0</v>
      </c>
      <c r="M5953" s="5">
        <v>0</v>
      </c>
      <c r="N5953" s="5">
        <v>4.3999999999999897</v>
      </c>
      <c r="O5953" s="96">
        <v>29.95</v>
      </c>
      <c r="P5953" s="5">
        <v>0.25833333333333303</v>
      </c>
      <c r="Q5953" s="99">
        <v>0</v>
      </c>
      <c r="R5953" s="99">
        <v>16.219000000000001</v>
      </c>
      <c r="S5953" s="99">
        <v>12.154999999999999</v>
      </c>
      <c r="T5953" s="30">
        <f t="shared" si="644"/>
        <v>177.91666666666669</v>
      </c>
      <c r="U5953" s="21">
        <f t="shared" si="648"/>
        <v>2.5004291666666645E-5</v>
      </c>
      <c r="V5953" s="21">
        <f t="shared" si="649"/>
        <v>0</v>
      </c>
      <c r="W5953" s="21">
        <f t="shared" si="650"/>
        <v>0</v>
      </c>
    </row>
    <row r="5954" spans="1:23">
      <c r="A5954" s="2">
        <f t="shared" si="645"/>
        <v>45566</v>
      </c>
      <c r="B5954" s="3">
        <f t="shared" si="646"/>
        <v>45568</v>
      </c>
      <c r="C5954" s="7">
        <v>45568</v>
      </c>
      <c r="D5954" s="7">
        <v>45568.041666666664</v>
      </c>
      <c r="E5954" s="5">
        <v>76</v>
      </c>
      <c r="F5954" s="5">
        <v>-182.5</v>
      </c>
      <c r="G5954" s="5">
        <v>0.93333333333333302</v>
      </c>
      <c r="H5954" s="34" cm="1">
        <f t="array" ref="H5954">SUMPRODUCT(('ESB Networks Summary'!$C$5:$C$17384=Data!D5954)*('ESB Networks Summary'!$E$5:$E$17384))*1000*2-SUMPRODUCT(('ESB Networks Summary'!$C$5:$C$17384=Data!D5954)*('ESB Networks Summary'!$F$5:$F$17384))*1000*2</f>
        <v>4</v>
      </c>
      <c r="I5954" s="5">
        <v>0</v>
      </c>
      <c r="J5954" s="5">
        <v>0</v>
      </c>
      <c r="K5954" s="17">
        <v>1</v>
      </c>
      <c r="L5954" s="52">
        <f t="shared" si="647"/>
        <v>0</v>
      </c>
      <c r="M5954" s="5">
        <v>0</v>
      </c>
      <c r="N5954" s="5">
        <v>12.566666666666601</v>
      </c>
      <c r="O5954" s="96">
        <v>52.42</v>
      </c>
      <c r="P5954" s="5">
        <v>0</v>
      </c>
      <c r="Q5954" s="99">
        <v>0</v>
      </c>
      <c r="R5954" s="99">
        <v>16.097999999999999</v>
      </c>
      <c r="S5954" s="99">
        <v>12.032999999999999</v>
      </c>
      <c r="T5954" s="30">
        <f t="shared" ref="T5954:T6017" si="651">P5954+G5954-N5954-F5954</f>
        <v>170.86666666666673</v>
      </c>
      <c r="U5954" s="21">
        <f t="shared" si="648"/>
        <v>7.5123999999999967E-5</v>
      </c>
      <c r="V5954" s="21">
        <f t="shared" si="649"/>
        <v>0</v>
      </c>
      <c r="W5954" s="21">
        <f t="shared" si="650"/>
        <v>0</v>
      </c>
    </row>
    <row r="5955" spans="1:23">
      <c r="A5955" s="2">
        <f t="shared" ref="A5955:A6018" si="652">DATE(YEAR(C5955),MONTH(C5955),1)</f>
        <v>45566</v>
      </c>
      <c r="B5955" s="3">
        <f t="shared" ref="B5955:B6018" si="653">DATE(YEAR(C5955),MONTH(C5955),DAY(C5955))</f>
        <v>45568</v>
      </c>
      <c r="C5955" s="7">
        <v>45568.020833333336</v>
      </c>
      <c r="D5955" s="7">
        <v>45568.0625</v>
      </c>
      <c r="E5955" s="5">
        <v>75.066666666666606</v>
      </c>
      <c r="F5955" s="5">
        <v>-178.083333333333</v>
      </c>
      <c r="G5955" s="5">
        <v>0.45</v>
      </c>
      <c r="H5955" s="34" cm="1">
        <f t="array" ref="H5955">SUMPRODUCT(('ESB Networks Summary'!$C$5:$C$17384=Data!D5955)*('ESB Networks Summary'!$E$5:$E$17384))*1000*2-SUMPRODUCT(('ESB Networks Summary'!$C$5:$C$17384=Data!D5955)*('ESB Networks Summary'!$F$5:$F$17384))*1000*2</f>
        <v>2</v>
      </c>
      <c r="I5955" s="5">
        <v>0</v>
      </c>
      <c r="J5955" s="5">
        <v>0</v>
      </c>
      <c r="K5955" s="17">
        <v>1</v>
      </c>
      <c r="L5955" s="52">
        <f t="shared" ref="L5955:L6018" si="654">IF(AND(K5955=2,K5954&lt;2),1,0)</f>
        <v>0</v>
      </c>
      <c r="M5955" s="5">
        <v>0</v>
      </c>
      <c r="N5955" s="5">
        <v>36.691666666666599</v>
      </c>
      <c r="O5955" s="96">
        <v>52.42</v>
      </c>
      <c r="P5955" s="5">
        <v>0</v>
      </c>
      <c r="Q5955" s="99">
        <v>0</v>
      </c>
      <c r="R5955" s="99">
        <v>16.097999999999999</v>
      </c>
      <c r="S5955" s="99">
        <v>12.032999999999999</v>
      </c>
      <c r="T5955" s="30">
        <f t="shared" si="651"/>
        <v>141.84166666666641</v>
      </c>
      <c r="U5955" s="21">
        <f t="shared" ref="U5955:U6018" si="655">IF(G5955&gt;0, G5955/1000*R5955/2,0)/100</f>
        <v>3.6220499999999997E-5</v>
      </c>
      <c r="V5955" s="21">
        <f t="shared" ref="V5955:V6018" si="656">IF(G5955&lt;0, G5955/1000*S5955/2,0)/100</f>
        <v>0</v>
      </c>
      <c r="W5955" s="21">
        <f t="shared" ref="W5955:W6018" si="657">IF(J5955&gt;P5955,J5955/1000/2*R5955/100,0)</f>
        <v>0</v>
      </c>
    </row>
    <row r="5956" spans="1:23">
      <c r="A5956" s="2">
        <f t="shared" si="652"/>
        <v>45566</v>
      </c>
      <c r="B5956" s="3">
        <f t="shared" si="653"/>
        <v>45568</v>
      </c>
      <c r="C5956" s="7">
        <v>45568.041666666664</v>
      </c>
      <c r="D5956" s="7">
        <v>45568.083333333336</v>
      </c>
      <c r="E5956" s="5">
        <v>75</v>
      </c>
      <c r="F5956" s="5">
        <v>-166.833333333333</v>
      </c>
      <c r="G5956" s="5">
        <v>0.46666666666666601</v>
      </c>
      <c r="H5956" s="34" cm="1">
        <f t="array" ref="H5956">SUMPRODUCT(('ESB Networks Summary'!$C$5:$C$17384=Data!D5956)*('ESB Networks Summary'!$E$5:$E$17384))*1000*2-SUMPRODUCT(('ESB Networks Summary'!$C$5:$C$17384=Data!D5956)*('ESB Networks Summary'!$F$5:$F$17384))*1000*2</f>
        <v>4</v>
      </c>
      <c r="I5956" s="5">
        <v>0</v>
      </c>
      <c r="J5956" s="5">
        <v>0</v>
      </c>
      <c r="K5956" s="17">
        <v>1</v>
      </c>
      <c r="L5956" s="52">
        <f t="shared" si="654"/>
        <v>0</v>
      </c>
      <c r="M5956" s="5">
        <v>0</v>
      </c>
      <c r="N5956" s="5">
        <v>0</v>
      </c>
      <c r="O5956" s="96">
        <v>24.33</v>
      </c>
      <c r="P5956" s="5">
        <v>0</v>
      </c>
      <c r="Q5956" s="99">
        <v>0</v>
      </c>
      <c r="R5956" s="99">
        <v>15.919999999999998</v>
      </c>
      <c r="S5956" s="99">
        <v>11.855</v>
      </c>
      <c r="T5956" s="30">
        <f t="shared" si="651"/>
        <v>167.29999999999967</v>
      </c>
      <c r="U5956" s="21">
        <f t="shared" si="655"/>
        <v>3.7146666666666607E-5</v>
      </c>
      <c r="V5956" s="21">
        <f t="shared" si="656"/>
        <v>0</v>
      </c>
      <c r="W5956" s="21">
        <f t="shared" si="657"/>
        <v>0</v>
      </c>
    </row>
    <row r="5957" spans="1:23">
      <c r="A5957" s="2">
        <f t="shared" si="652"/>
        <v>45566</v>
      </c>
      <c r="B5957" s="3">
        <f t="shared" si="653"/>
        <v>45568</v>
      </c>
      <c r="C5957" s="7">
        <v>45568.0625</v>
      </c>
      <c r="D5957" s="7">
        <v>45568.104166666664</v>
      </c>
      <c r="E5957" s="5">
        <v>74.399999999999906</v>
      </c>
      <c r="F5957" s="5">
        <v>-167.933333333333</v>
      </c>
      <c r="G5957" s="5">
        <v>57.3333333333333</v>
      </c>
      <c r="H5957" s="34" cm="1">
        <f t="array" ref="H5957">SUMPRODUCT(('ESB Networks Summary'!$C$5:$C$17384=Data!D5957)*('ESB Networks Summary'!$E$5:$E$17384))*1000*2-SUMPRODUCT(('ESB Networks Summary'!$C$5:$C$17384=Data!D5957)*('ESB Networks Summary'!$F$5:$F$17384))*1000*2</f>
        <v>4</v>
      </c>
      <c r="I5957" s="5">
        <v>0</v>
      </c>
      <c r="J5957" s="5">
        <v>0</v>
      </c>
      <c r="K5957" s="17">
        <v>1</v>
      </c>
      <c r="L5957" s="52">
        <f t="shared" si="654"/>
        <v>0</v>
      </c>
      <c r="M5957" s="5">
        <v>0</v>
      </c>
      <c r="N5957" s="5">
        <v>12.8333333333333</v>
      </c>
      <c r="O5957" s="96">
        <v>24.33</v>
      </c>
      <c r="P5957" s="5">
        <v>0</v>
      </c>
      <c r="Q5957" s="99">
        <v>0</v>
      </c>
      <c r="R5957" s="99">
        <v>15.919999999999998</v>
      </c>
      <c r="S5957" s="99">
        <v>11.855</v>
      </c>
      <c r="T5957" s="30">
        <f t="shared" si="651"/>
        <v>212.433333333333</v>
      </c>
      <c r="U5957" s="21">
        <f t="shared" si="655"/>
        <v>4.5637333333333301E-3</v>
      </c>
      <c r="V5957" s="21">
        <f t="shared" si="656"/>
        <v>0</v>
      </c>
      <c r="W5957" s="21">
        <f t="shared" si="657"/>
        <v>0</v>
      </c>
    </row>
    <row r="5958" spans="1:23">
      <c r="A5958" s="2">
        <f t="shared" si="652"/>
        <v>45566</v>
      </c>
      <c r="B5958" s="3">
        <f t="shared" si="653"/>
        <v>45568</v>
      </c>
      <c r="C5958" s="7">
        <v>45568.083333333336</v>
      </c>
      <c r="D5958" s="7">
        <v>45568.125</v>
      </c>
      <c r="E5958" s="5">
        <v>74</v>
      </c>
      <c r="F5958" s="5">
        <v>-183</v>
      </c>
      <c r="G5958" s="5">
        <v>-0.79999999999999905</v>
      </c>
      <c r="H5958" s="34" cm="1">
        <f t="array" ref="H5958">SUMPRODUCT(('ESB Networks Summary'!$C$5:$C$17384=Data!D5958)*('ESB Networks Summary'!$E$5:$E$17384))*1000*2-SUMPRODUCT(('ESB Networks Summary'!$C$5:$C$17384=Data!D5958)*('ESB Networks Summary'!$F$5:$F$17384))*1000*2</f>
        <v>2</v>
      </c>
      <c r="I5958" s="5">
        <v>0</v>
      </c>
      <c r="J5958" s="5">
        <v>0</v>
      </c>
      <c r="K5958" s="17">
        <v>1</v>
      </c>
      <c r="L5958" s="52">
        <f t="shared" si="654"/>
        <v>0</v>
      </c>
      <c r="M5958" s="5">
        <v>0</v>
      </c>
      <c r="N5958" s="5">
        <v>31.8666666666666</v>
      </c>
      <c r="O5958" s="96">
        <v>10.050000000000001</v>
      </c>
      <c r="P5958" s="5">
        <v>0</v>
      </c>
      <c r="Q5958" s="99">
        <v>0</v>
      </c>
      <c r="R5958" s="99">
        <v>15.944999999999999</v>
      </c>
      <c r="S5958" s="99">
        <v>11.879999999999999</v>
      </c>
      <c r="T5958" s="30">
        <f t="shared" si="651"/>
        <v>150.3333333333334</v>
      </c>
      <c r="U5958" s="21">
        <f t="shared" si="655"/>
        <v>0</v>
      </c>
      <c r="V5958" s="21">
        <f t="shared" si="656"/>
        <v>-4.7519999999999938E-5</v>
      </c>
      <c r="W5958" s="21">
        <f t="shared" si="657"/>
        <v>0</v>
      </c>
    </row>
    <row r="5959" spans="1:23">
      <c r="A5959" s="2">
        <f t="shared" si="652"/>
        <v>45566</v>
      </c>
      <c r="B5959" s="3">
        <f t="shared" si="653"/>
        <v>45568</v>
      </c>
      <c r="C5959" s="7">
        <v>45568.104166666664</v>
      </c>
      <c r="D5959" s="7">
        <v>45568.145833333336</v>
      </c>
      <c r="E5959" s="5">
        <v>73.7</v>
      </c>
      <c r="F5959" s="5">
        <v>-168.333333333333</v>
      </c>
      <c r="G5959" s="5">
        <v>-0.266666666666666</v>
      </c>
      <c r="H5959" s="34" cm="1">
        <f t="array" ref="H5959">SUMPRODUCT(('ESB Networks Summary'!$C$5:$C$17384=Data!D5959)*('ESB Networks Summary'!$E$5:$E$17384))*1000*2-SUMPRODUCT(('ESB Networks Summary'!$C$5:$C$17384=Data!D5959)*('ESB Networks Summary'!$F$5:$F$17384))*1000*2</f>
        <v>4</v>
      </c>
      <c r="I5959" s="5">
        <v>0</v>
      </c>
      <c r="J5959" s="5">
        <v>0</v>
      </c>
      <c r="K5959" s="17">
        <v>1</v>
      </c>
      <c r="L5959" s="52">
        <f t="shared" si="654"/>
        <v>0</v>
      </c>
      <c r="M5959" s="5">
        <v>0</v>
      </c>
      <c r="N5959" s="5">
        <v>0</v>
      </c>
      <c r="O5959" s="96">
        <v>10.050000000000001</v>
      </c>
      <c r="P5959" s="5">
        <v>6.6666666666666596E-2</v>
      </c>
      <c r="Q5959" s="99">
        <v>0</v>
      </c>
      <c r="R5959" s="99">
        <v>15.944999999999999</v>
      </c>
      <c r="S5959" s="99">
        <v>11.879999999999999</v>
      </c>
      <c r="T5959" s="30">
        <f t="shared" si="651"/>
        <v>168.13333333333301</v>
      </c>
      <c r="U5959" s="21">
        <f t="shared" si="655"/>
        <v>0</v>
      </c>
      <c r="V5959" s="21">
        <f t="shared" si="656"/>
        <v>-1.5839999999999957E-5</v>
      </c>
      <c r="W5959" s="21">
        <f t="shared" si="657"/>
        <v>0</v>
      </c>
    </row>
    <row r="5960" spans="1:23">
      <c r="A5960" s="2">
        <f t="shared" si="652"/>
        <v>45566</v>
      </c>
      <c r="B5960" s="3">
        <f t="shared" si="653"/>
        <v>45568</v>
      </c>
      <c r="C5960" s="7">
        <v>45568.125</v>
      </c>
      <c r="D5960" s="7">
        <v>45568.166666666664</v>
      </c>
      <c r="E5960" s="5">
        <v>73</v>
      </c>
      <c r="F5960" s="5">
        <v>-174.666666666666</v>
      </c>
      <c r="G5960" s="5">
        <v>-1.6666666666666601</v>
      </c>
      <c r="H5960" s="34" cm="1">
        <f t="array" ref="H5960">SUMPRODUCT(('ESB Networks Summary'!$C$5:$C$17384=Data!D5960)*('ESB Networks Summary'!$E$5:$E$17384))*1000*2-SUMPRODUCT(('ESB Networks Summary'!$C$5:$C$17384=Data!D5960)*('ESB Networks Summary'!$F$5:$F$17384))*1000*2</f>
        <v>2</v>
      </c>
      <c r="I5960" s="5">
        <v>0</v>
      </c>
      <c r="J5960" s="5">
        <v>0</v>
      </c>
      <c r="K5960" s="17">
        <v>1</v>
      </c>
      <c r="L5960" s="52">
        <f t="shared" si="654"/>
        <v>0</v>
      </c>
      <c r="M5960" s="5">
        <v>0</v>
      </c>
      <c r="N5960" s="5">
        <v>27.566666666666599</v>
      </c>
      <c r="O5960" s="96">
        <v>33.19</v>
      </c>
      <c r="P5960" s="5">
        <v>1</v>
      </c>
      <c r="Q5960" s="99">
        <v>0</v>
      </c>
      <c r="R5960" s="99">
        <v>16.015999999999998</v>
      </c>
      <c r="S5960" s="99">
        <v>11.951000000000001</v>
      </c>
      <c r="T5960" s="30">
        <f t="shared" si="651"/>
        <v>146.43333333333274</v>
      </c>
      <c r="U5960" s="21">
        <f t="shared" si="655"/>
        <v>0</v>
      </c>
      <c r="V5960" s="21">
        <f t="shared" si="656"/>
        <v>-9.9591666666666278E-5</v>
      </c>
      <c r="W5960" s="21">
        <f t="shared" si="657"/>
        <v>0</v>
      </c>
    </row>
    <row r="5961" spans="1:23">
      <c r="A5961" s="2">
        <f t="shared" si="652"/>
        <v>45566</v>
      </c>
      <c r="B5961" s="3">
        <f t="shared" si="653"/>
        <v>45568</v>
      </c>
      <c r="C5961" s="7">
        <v>45568.145833333336</v>
      </c>
      <c r="D5961" s="7">
        <v>45568.1875</v>
      </c>
      <c r="E5961" s="5">
        <v>73</v>
      </c>
      <c r="F5961" s="5">
        <v>-193.083333333333</v>
      </c>
      <c r="G5961" s="5">
        <v>-3.9</v>
      </c>
      <c r="H5961" s="34" cm="1">
        <f t="array" ref="H5961">SUMPRODUCT(('ESB Networks Summary'!$C$5:$C$17384=Data!D5961)*('ESB Networks Summary'!$E$5:$E$17384))*1000*2-SUMPRODUCT(('ESB Networks Summary'!$C$5:$C$17384=Data!D5961)*('ESB Networks Summary'!$F$5:$F$17384))*1000*2</f>
        <v>4</v>
      </c>
      <c r="I5961" s="5">
        <v>0</v>
      </c>
      <c r="J5961" s="5">
        <v>0</v>
      </c>
      <c r="K5961" s="17">
        <v>1</v>
      </c>
      <c r="L5961" s="52">
        <f t="shared" si="654"/>
        <v>0</v>
      </c>
      <c r="M5961" s="5">
        <v>0</v>
      </c>
      <c r="N5961" s="5">
        <v>12.7666666666666</v>
      </c>
      <c r="O5961" s="96">
        <v>33.19</v>
      </c>
      <c r="P5961" s="5">
        <v>1</v>
      </c>
      <c r="Q5961" s="99">
        <v>0</v>
      </c>
      <c r="R5961" s="99">
        <v>16.015999999999998</v>
      </c>
      <c r="S5961" s="99">
        <v>11.951000000000001</v>
      </c>
      <c r="T5961" s="30">
        <f t="shared" si="651"/>
        <v>177.4166666666664</v>
      </c>
      <c r="U5961" s="21">
        <f t="shared" si="655"/>
        <v>0</v>
      </c>
      <c r="V5961" s="21">
        <f t="shared" si="656"/>
        <v>-2.3304450000000002E-4</v>
      </c>
      <c r="W5961" s="21">
        <f t="shared" si="657"/>
        <v>0</v>
      </c>
    </row>
    <row r="5962" spans="1:23">
      <c r="A5962" s="2">
        <f t="shared" si="652"/>
        <v>45566</v>
      </c>
      <c r="B5962" s="3">
        <f t="shared" si="653"/>
        <v>45568</v>
      </c>
      <c r="C5962" s="7">
        <v>45568.166666666664</v>
      </c>
      <c r="D5962" s="7">
        <v>45568.208333333336</v>
      </c>
      <c r="E5962" s="5">
        <v>72</v>
      </c>
      <c r="F5962" s="5">
        <v>-184.541666666666</v>
      </c>
      <c r="G5962" s="5">
        <v>-5.8333333333333397E-2</v>
      </c>
      <c r="H5962" s="34" cm="1">
        <f t="array" ref="H5962">SUMPRODUCT(('ESB Networks Summary'!$C$5:$C$17384=Data!D5962)*('ESB Networks Summary'!$E$5:$E$17384))*1000*2-SUMPRODUCT(('ESB Networks Summary'!$C$5:$C$17384=Data!D5962)*('ESB Networks Summary'!$F$5:$F$17384))*1000*2</f>
        <v>4</v>
      </c>
      <c r="I5962" s="5">
        <v>0</v>
      </c>
      <c r="J5962" s="5">
        <v>0</v>
      </c>
      <c r="K5962" s="17">
        <v>1</v>
      </c>
      <c r="L5962" s="52">
        <f t="shared" si="654"/>
        <v>0</v>
      </c>
      <c r="M5962" s="5">
        <v>0</v>
      </c>
      <c r="N5962" s="5">
        <v>13.1666666666666</v>
      </c>
      <c r="O5962" s="96">
        <v>1294.57</v>
      </c>
      <c r="P5962" s="5">
        <v>0.25</v>
      </c>
      <c r="Q5962" s="99">
        <v>0</v>
      </c>
      <c r="R5962" s="99">
        <v>16.207000000000001</v>
      </c>
      <c r="S5962" s="99">
        <v>12.141999999999999</v>
      </c>
      <c r="T5962" s="30">
        <f t="shared" si="651"/>
        <v>171.56666666666607</v>
      </c>
      <c r="U5962" s="21">
        <f t="shared" si="655"/>
        <v>0</v>
      </c>
      <c r="V5962" s="21">
        <f t="shared" si="656"/>
        <v>-3.5414166666666702E-6</v>
      </c>
      <c r="W5962" s="21">
        <f t="shared" si="657"/>
        <v>0</v>
      </c>
    </row>
    <row r="5963" spans="1:23">
      <c r="A5963" s="2">
        <f t="shared" si="652"/>
        <v>45566</v>
      </c>
      <c r="B5963" s="3">
        <f t="shared" si="653"/>
        <v>45568</v>
      </c>
      <c r="C5963" s="7">
        <v>45568.1875</v>
      </c>
      <c r="D5963" s="7">
        <v>45568.229166666664</v>
      </c>
      <c r="E5963" s="5">
        <v>67.733333333333306</v>
      </c>
      <c r="F5963" s="5">
        <v>-3542.9</v>
      </c>
      <c r="G5963" s="5">
        <v>-0.43333333333333302</v>
      </c>
      <c r="H5963" s="34" cm="1">
        <f t="array" ref="H5963">SUMPRODUCT(('ESB Networks Summary'!$C$5:$C$17384=Data!D5963)*('ESB Networks Summary'!$E$5:$E$17384))*1000*2-SUMPRODUCT(('ESB Networks Summary'!$C$5:$C$17384=Data!D5963)*('ESB Networks Summary'!$F$5:$F$17384))*1000*2</f>
        <v>10</v>
      </c>
      <c r="I5963" s="5">
        <v>2795.0666666666598</v>
      </c>
      <c r="J5963" s="5">
        <v>0</v>
      </c>
      <c r="K5963" s="17">
        <v>1</v>
      </c>
      <c r="L5963" s="52">
        <f t="shared" si="654"/>
        <v>0</v>
      </c>
      <c r="M5963" s="5">
        <v>0</v>
      </c>
      <c r="N5963" s="5">
        <v>2963.5333333333301</v>
      </c>
      <c r="O5963" s="96">
        <v>1294.57</v>
      </c>
      <c r="P5963" s="5">
        <v>0.266666666666666</v>
      </c>
      <c r="Q5963" s="99">
        <v>0</v>
      </c>
      <c r="R5963" s="99">
        <v>16.207000000000001</v>
      </c>
      <c r="S5963" s="99">
        <v>12.141999999999999</v>
      </c>
      <c r="T5963" s="30">
        <f t="shared" si="651"/>
        <v>579.20000000000346</v>
      </c>
      <c r="U5963" s="21">
        <f t="shared" si="655"/>
        <v>0</v>
      </c>
      <c r="V5963" s="21">
        <f t="shared" si="656"/>
        <v>-2.6307666666666642E-5</v>
      </c>
      <c r="W5963" s="21">
        <f t="shared" si="657"/>
        <v>0</v>
      </c>
    </row>
    <row r="5964" spans="1:23">
      <c r="A5964" s="2">
        <f t="shared" si="652"/>
        <v>45566</v>
      </c>
      <c r="B5964" s="3">
        <f t="shared" si="653"/>
        <v>45568</v>
      </c>
      <c r="C5964" s="7">
        <v>45568.208333333336</v>
      </c>
      <c r="D5964" s="7">
        <v>45568.25</v>
      </c>
      <c r="E5964" s="5">
        <v>62.966666666666598</v>
      </c>
      <c r="F5964" s="5">
        <v>-745.93333333333305</v>
      </c>
      <c r="G5964" s="5">
        <v>-25.299999999999901</v>
      </c>
      <c r="H5964" s="34" cm="1">
        <f t="array" ref="H5964">SUMPRODUCT(('ESB Networks Summary'!$C$5:$C$17384=Data!D5964)*('ESB Networks Summary'!$E$5:$E$17384))*1000*2-SUMPRODUCT(('ESB Networks Summary'!$C$5:$C$17384=Data!D5964)*('ESB Networks Summary'!$F$5:$F$17384))*1000*2</f>
        <v>10</v>
      </c>
      <c r="I5964" s="5">
        <v>350.73333333333301</v>
      </c>
      <c r="J5964" s="5">
        <v>0</v>
      </c>
      <c r="K5964" s="17">
        <v>1</v>
      </c>
      <c r="L5964" s="52">
        <f t="shared" si="654"/>
        <v>0</v>
      </c>
      <c r="M5964" s="5">
        <v>0</v>
      </c>
      <c r="N5964" s="5">
        <v>451.83333333333297</v>
      </c>
      <c r="O5964" s="96">
        <v>1176.79</v>
      </c>
      <c r="P5964" s="5">
        <v>1</v>
      </c>
      <c r="Q5964" s="99">
        <v>0</v>
      </c>
      <c r="R5964" s="99">
        <v>18.509999999999998</v>
      </c>
      <c r="S5964" s="99">
        <v>14.444999999999999</v>
      </c>
      <c r="T5964" s="30">
        <f t="shared" si="651"/>
        <v>269.80000000000018</v>
      </c>
      <c r="U5964" s="21">
        <f t="shared" si="655"/>
        <v>0</v>
      </c>
      <c r="V5964" s="21">
        <f t="shared" si="656"/>
        <v>-1.8272924999999929E-3</v>
      </c>
      <c r="W5964" s="21">
        <f t="shared" si="657"/>
        <v>0</v>
      </c>
    </row>
    <row r="5965" spans="1:23">
      <c r="A5965" s="2">
        <f t="shared" si="652"/>
        <v>45566</v>
      </c>
      <c r="B5965" s="3">
        <f t="shared" si="653"/>
        <v>45568</v>
      </c>
      <c r="C5965" s="7">
        <v>45568.229166666664</v>
      </c>
      <c r="D5965" s="7">
        <v>45568.270833333336</v>
      </c>
      <c r="E5965" s="5">
        <v>61.433333333333302</v>
      </c>
      <c r="F5965" s="5">
        <v>-740.96666666666601</v>
      </c>
      <c r="G5965" s="5">
        <v>-44.6</v>
      </c>
      <c r="H5965" s="34" cm="1">
        <f t="array" ref="H5965">SUMPRODUCT(('ESB Networks Summary'!$C$5:$C$17384=Data!D5965)*('ESB Networks Summary'!$E$5:$E$17384))*1000*2-SUMPRODUCT(('ESB Networks Summary'!$C$5:$C$17384=Data!D5965)*('ESB Networks Summary'!$F$5:$F$17384))*1000*2</f>
        <v>6</v>
      </c>
      <c r="I5965" s="5">
        <v>352.9</v>
      </c>
      <c r="J5965" s="5">
        <v>0</v>
      </c>
      <c r="K5965" s="17">
        <v>1</v>
      </c>
      <c r="L5965" s="52">
        <f t="shared" si="654"/>
        <v>0</v>
      </c>
      <c r="M5965" s="5">
        <v>0</v>
      </c>
      <c r="N5965" s="5">
        <v>551.83333333333303</v>
      </c>
      <c r="O5965" s="96">
        <v>1176.79</v>
      </c>
      <c r="P5965" s="5">
        <v>7.8</v>
      </c>
      <c r="Q5965" s="99">
        <v>0</v>
      </c>
      <c r="R5965" s="99">
        <v>18.509999999999998</v>
      </c>
      <c r="S5965" s="99">
        <v>14.444999999999999</v>
      </c>
      <c r="T5965" s="30">
        <f t="shared" si="651"/>
        <v>152.33333333333303</v>
      </c>
      <c r="U5965" s="21">
        <f t="shared" si="655"/>
        <v>0</v>
      </c>
      <c r="V5965" s="21">
        <f t="shared" si="656"/>
        <v>-3.2212349999999994E-3</v>
      </c>
      <c r="W5965" s="21">
        <f t="shared" si="657"/>
        <v>0</v>
      </c>
    </row>
    <row r="5966" spans="1:23">
      <c r="A5966" s="2">
        <f t="shared" si="652"/>
        <v>45566</v>
      </c>
      <c r="B5966" s="3">
        <f t="shared" si="653"/>
        <v>45568</v>
      </c>
      <c r="C5966" s="7">
        <v>45568.25</v>
      </c>
      <c r="D5966" s="7">
        <v>45568.291666666664</v>
      </c>
      <c r="E5966" s="5">
        <v>59.6666666666666</v>
      </c>
      <c r="F5966" s="5">
        <v>-599.17499999999995</v>
      </c>
      <c r="G5966" s="5">
        <v>65.808333333333294</v>
      </c>
      <c r="H5966" s="34" cm="1">
        <f t="array" ref="H5966">SUMPRODUCT(('ESB Networks Summary'!$C$5:$C$17384=Data!D5966)*('ESB Networks Summary'!$E$5:$E$17384))*1000*2-SUMPRODUCT(('ESB Networks Summary'!$C$5:$C$17384=Data!D5966)*('ESB Networks Summary'!$F$5:$F$17384))*1000*2</f>
        <v>8</v>
      </c>
      <c r="I5966" s="5">
        <v>103.466666666666</v>
      </c>
      <c r="J5966" s="5">
        <v>0</v>
      </c>
      <c r="K5966" s="17">
        <v>1</v>
      </c>
      <c r="L5966" s="52">
        <f t="shared" si="654"/>
        <v>0</v>
      </c>
      <c r="M5966" s="5">
        <v>0</v>
      </c>
      <c r="N5966" s="5">
        <v>282.55</v>
      </c>
      <c r="O5966" s="96">
        <v>458.08</v>
      </c>
      <c r="P5966" s="5">
        <v>47.766666666666602</v>
      </c>
      <c r="Q5966" s="99">
        <v>0</v>
      </c>
      <c r="R5966" s="99">
        <v>22.363999999999997</v>
      </c>
      <c r="S5966" s="99">
        <v>18.298999999999999</v>
      </c>
      <c r="T5966" s="30">
        <f t="shared" si="651"/>
        <v>430.19999999999982</v>
      </c>
      <c r="U5966" s="21">
        <f t="shared" si="655"/>
        <v>7.3586878333333269E-3</v>
      </c>
      <c r="V5966" s="21">
        <f t="shared" si="656"/>
        <v>0</v>
      </c>
      <c r="W5966" s="21">
        <f t="shared" si="657"/>
        <v>0</v>
      </c>
    </row>
    <row r="5967" spans="1:23">
      <c r="A5967" s="2">
        <f t="shared" si="652"/>
        <v>45566</v>
      </c>
      <c r="B5967" s="3">
        <f t="shared" si="653"/>
        <v>45568</v>
      </c>
      <c r="C5967" s="7">
        <v>45568.270833333336</v>
      </c>
      <c r="D5967" s="7">
        <v>45568.3125</v>
      </c>
      <c r="E5967" s="5">
        <v>58.633333333333297</v>
      </c>
      <c r="F5967" s="5">
        <v>-954.43333333333305</v>
      </c>
      <c r="G5967" s="5">
        <v>27.9</v>
      </c>
      <c r="H5967" s="34" cm="1">
        <f t="array" ref="H5967">SUMPRODUCT(('ESB Networks Summary'!$C$5:$C$17384=Data!D5967)*('ESB Networks Summary'!$E$5:$E$17384))*1000*2-SUMPRODUCT(('ESB Networks Summary'!$C$5:$C$17384=Data!D5967)*('ESB Networks Summary'!$F$5:$F$17384))*1000*2</f>
        <v>32</v>
      </c>
      <c r="I5967" s="5">
        <v>0</v>
      </c>
      <c r="J5967" s="5">
        <v>0</v>
      </c>
      <c r="K5967" s="17">
        <v>1</v>
      </c>
      <c r="L5967" s="52">
        <f t="shared" si="654"/>
        <v>0</v>
      </c>
      <c r="M5967" s="5">
        <v>0</v>
      </c>
      <c r="N5967" s="5">
        <v>959.43333333333305</v>
      </c>
      <c r="O5967" s="96">
        <v>458.08</v>
      </c>
      <c r="P5967" s="5">
        <v>117.899999999999</v>
      </c>
      <c r="Q5967" s="99">
        <v>0</v>
      </c>
      <c r="R5967" s="99">
        <v>22.363999999999997</v>
      </c>
      <c r="S5967" s="99">
        <v>18.298999999999999</v>
      </c>
      <c r="T5967" s="30">
        <f t="shared" si="651"/>
        <v>140.79999999999893</v>
      </c>
      <c r="U5967" s="21">
        <f t="shared" si="655"/>
        <v>3.1197779999999993E-3</v>
      </c>
      <c r="V5967" s="21">
        <f t="shared" si="656"/>
        <v>0</v>
      </c>
      <c r="W5967" s="21">
        <f t="shared" si="657"/>
        <v>0</v>
      </c>
    </row>
    <row r="5968" spans="1:23">
      <c r="A5968" s="2">
        <f t="shared" si="652"/>
        <v>45566</v>
      </c>
      <c r="B5968" s="3">
        <f t="shared" si="653"/>
        <v>45568</v>
      </c>
      <c r="C5968" s="7">
        <v>45568.291666666664</v>
      </c>
      <c r="D5968" s="7">
        <v>45568.333333333336</v>
      </c>
      <c r="E5968" s="5">
        <v>57.6</v>
      </c>
      <c r="F5968" s="5">
        <v>576.79999999999995</v>
      </c>
      <c r="G5968" s="5">
        <v>-2.4</v>
      </c>
      <c r="H5968" s="34" cm="1">
        <f t="array" ref="H5968">SUMPRODUCT(('ESB Networks Summary'!$C$5:$C$17384=Data!D5968)*('ESB Networks Summary'!$E$5:$E$17384))*1000*2-SUMPRODUCT(('ESB Networks Summary'!$C$5:$C$17384=Data!D5968)*('ESB Networks Summary'!$F$5:$F$17384))*1000*2</f>
        <v>0</v>
      </c>
      <c r="I5968" s="5">
        <v>0</v>
      </c>
      <c r="J5968" s="5">
        <v>0</v>
      </c>
      <c r="K5968" s="17">
        <v>1</v>
      </c>
      <c r="L5968" s="52">
        <f t="shared" si="654"/>
        <v>0</v>
      </c>
      <c r="M5968" s="5">
        <v>0</v>
      </c>
      <c r="N5968" s="5">
        <v>26.733333333333299</v>
      </c>
      <c r="O5968" s="96">
        <v>83.69</v>
      </c>
      <c r="P5968" s="5">
        <v>750.46666666666601</v>
      </c>
      <c r="Q5968" s="99">
        <v>64.040000000000006</v>
      </c>
      <c r="R5968" s="99">
        <v>29.056000000000001</v>
      </c>
      <c r="S5968" s="99">
        <v>19.225000000000001</v>
      </c>
      <c r="T5968" s="30">
        <f t="shared" si="651"/>
        <v>144.53333333333273</v>
      </c>
      <c r="U5968" s="21">
        <f t="shared" si="655"/>
        <v>0</v>
      </c>
      <c r="V5968" s="21">
        <f t="shared" si="656"/>
        <v>-2.307E-4</v>
      </c>
      <c r="W5968" s="21">
        <f t="shared" si="657"/>
        <v>0</v>
      </c>
    </row>
    <row r="5969" spans="1:23">
      <c r="A5969" s="2">
        <f t="shared" si="652"/>
        <v>45566</v>
      </c>
      <c r="B5969" s="3">
        <f t="shared" si="653"/>
        <v>45568</v>
      </c>
      <c r="C5969" s="7">
        <v>45568.3125</v>
      </c>
      <c r="D5969" s="7">
        <v>45568.354166666664</v>
      </c>
      <c r="E5969" s="5">
        <v>60.6666666666666</v>
      </c>
      <c r="F5969" s="5">
        <v>1959.5</v>
      </c>
      <c r="G5969" s="5">
        <v>-3.1333333333333302</v>
      </c>
      <c r="H5969" s="34" cm="1">
        <f t="array" ref="H5969">SUMPRODUCT(('ESB Networks Summary'!$C$5:$C$17384=Data!D5969)*('ESB Networks Summary'!$E$5:$E$17384))*1000*2-SUMPRODUCT(('ESB Networks Summary'!$C$5:$C$17384=Data!D5969)*('ESB Networks Summary'!$F$5:$F$17384))*1000*2</f>
        <v>0</v>
      </c>
      <c r="I5969" s="5">
        <v>0</v>
      </c>
      <c r="J5969" s="5">
        <v>0</v>
      </c>
      <c r="K5969" s="17">
        <v>1</v>
      </c>
      <c r="L5969" s="52">
        <f t="shared" si="654"/>
        <v>0</v>
      </c>
      <c r="M5969" s="5">
        <v>0</v>
      </c>
      <c r="N5969" s="5">
        <v>20.566666666666599</v>
      </c>
      <c r="O5969" s="96">
        <v>83.69</v>
      </c>
      <c r="P5969" s="5">
        <v>2234.9333333333302</v>
      </c>
      <c r="Q5969" s="99">
        <v>64.040000000000006</v>
      </c>
      <c r="R5969" s="99">
        <v>29.056000000000001</v>
      </c>
      <c r="S5969" s="99">
        <v>19.225000000000001</v>
      </c>
      <c r="T5969" s="30">
        <f t="shared" si="651"/>
        <v>251.73333333333039</v>
      </c>
      <c r="U5969" s="21">
        <f t="shared" si="655"/>
        <v>0</v>
      </c>
      <c r="V5969" s="21">
        <f t="shared" si="656"/>
        <v>-3.0119166666666639E-4</v>
      </c>
      <c r="W5969" s="21">
        <f t="shared" si="657"/>
        <v>0</v>
      </c>
    </row>
    <row r="5970" spans="1:23">
      <c r="A5970" s="2">
        <f t="shared" si="652"/>
        <v>45566</v>
      </c>
      <c r="B5970" s="3">
        <f t="shared" si="653"/>
        <v>45568</v>
      </c>
      <c r="C5970" s="7">
        <v>45568.333333333336</v>
      </c>
      <c r="D5970" s="7">
        <v>45568.375</v>
      </c>
      <c r="E5970" s="5">
        <v>65.599999999999994</v>
      </c>
      <c r="F5970" s="5">
        <v>2450.9</v>
      </c>
      <c r="G5970" s="5">
        <v>-3.69999999999999</v>
      </c>
      <c r="H5970" s="34" cm="1">
        <f t="array" ref="H5970">SUMPRODUCT(('ESB Networks Summary'!$C$5:$C$17384=Data!D5970)*('ESB Networks Summary'!$E$5:$E$17384))*1000*2-SUMPRODUCT(('ESB Networks Summary'!$C$5:$C$17384=Data!D5970)*('ESB Networks Summary'!$F$5:$F$17384))*1000*2</f>
        <v>2</v>
      </c>
      <c r="I5970" s="5">
        <v>0</v>
      </c>
      <c r="J5970" s="5">
        <v>0</v>
      </c>
      <c r="K5970" s="17">
        <v>1</v>
      </c>
      <c r="L5970" s="52">
        <f t="shared" si="654"/>
        <v>0</v>
      </c>
      <c r="M5970" s="5">
        <v>0</v>
      </c>
      <c r="N5970" s="5">
        <v>0</v>
      </c>
      <c r="O5970" s="96">
        <v>47.16</v>
      </c>
      <c r="P5970" s="5">
        <v>2732.6666666666601</v>
      </c>
      <c r="Q5970" s="99">
        <v>879.16</v>
      </c>
      <c r="R5970" s="99">
        <v>27.568999999999999</v>
      </c>
      <c r="S5970" s="99">
        <v>17.737000000000002</v>
      </c>
      <c r="T5970" s="30">
        <f t="shared" si="651"/>
        <v>278.06666666666024</v>
      </c>
      <c r="U5970" s="21">
        <f t="shared" si="655"/>
        <v>0</v>
      </c>
      <c r="V5970" s="21">
        <f t="shared" si="656"/>
        <v>-3.2813449999999909E-4</v>
      </c>
      <c r="W5970" s="21">
        <f t="shared" si="657"/>
        <v>0</v>
      </c>
    </row>
    <row r="5971" spans="1:23">
      <c r="A5971" s="2">
        <f t="shared" si="652"/>
        <v>45566</v>
      </c>
      <c r="B5971" s="3">
        <f t="shared" si="653"/>
        <v>45568</v>
      </c>
      <c r="C5971" s="7">
        <v>45568.354166666664</v>
      </c>
      <c r="D5971" s="7">
        <v>45568.395833333336</v>
      </c>
      <c r="E5971" s="5">
        <v>71.016666666666595</v>
      </c>
      <c r="F5971" s="5">
        <v>2403.65</v>
      </c>
      <c r="G5971" s="5">
        <v>-0.72499999999999998</v>
      </c>
      <c r="H5971" s="34" cm="1">
        <f t="array" ref="H5971">SUMPRODUCT(('ESB Networks Summary'!$C$5:$C$17384=Data!D5971)*('ESB Networks Summary'!$E$5:$E$17384))*1000*2-SUMPRODUCT(('ESB Networks Summary'!$C$5:$C$17384=Data!D5971)*('ESB Networks Summary'!$F$5:$F$17384))*1000*2</f>
        <v>2</v>
      </c>
      <c r="I5971" s="5">
        <v>0</v>
      </c>
      <c r="J5971" s="5">
        <v>0</v>
      </c>
      <c r="K5971" s="17">
        <v>1</v>
      </c>
      <c r="L5971" s="52">
        <f t="shared" si="654"/>
        <v>0</v>
      </c>
      <c r="M5971" s="5">
        <v>0</v>
      </c>
      <c r="N5971" s="5">
        <v>24.283333333333299</v>
      </c>
      <c r="O5971" s="96">
        <v>47.16</v>
      </c>
      <c r="P5971" s="5">
        <v>2672.6749999999902</v>
      </c>
      <c r="Q5971" s="99">
        <v>879.16</v>
      </c>
      <c r="R5971" s="99">
        <v>27.568999999999999</v>
      </c>
      <c r="S5971" s="99">
        <v>17.737000000000002</v>
      </c>
      <c r="T5971" s="30">
        <f t="shared" si="651"/>
        <v>244.01666666665687</v>
      </c>
      <c r="U5971" s="21">
        <f t="shared" si="655"/>
        <v>0</v>
      </c>
      <c r="V5971" s="21">
        <f t="shared" si="656"/>
        <v>-6.4296625000000005E-5</v>
      </c>
      <c r="W5971" s="21">
        <f t="shared" si="657"/>
        <v>0</v>
      </c>
    </row>
    <row r="5972" spans="1:23">
      <c r="A5972" s="2">
        <f t="shared" si="652"/>
        <v>45566</v>
      </c>
      <c r="B5972" s="3">
        <f t="shared" si="653"/>
        <v>45568</v>
      </c>
      <c r="C5972" s="7">
        <v>45568.375</v>
      </c>
      <c r="D5972" s="7">
        <v>45568.416666666664</v>
      </c>
      <c r="E5972" s="5">
        <v>76.8333333333333</v>
      </c>
      <c r="F5972" s="5">
        <v>2927.36666666666</v>
      </c>
      <c r="G5972" s="5">
        <v>7.86666666666666</v>
      </c>
      <c r="H5972" s="34" cm="1">
        <f t="array" ref="H5972">SUMPRODUCT(('ESB Networks Summary'!$C$5:$C$17384=Data!D5972)*('ESB Networks Summary'!$E$5:$E$17384))*1000*2-SUMPRODUCT(('ESB Networks Summary'!$C$5:$C$17384=Data!D5972)*('ESB Networks Summary'!$F$5:$F$17384))*1000*2</f>
        <v>4</v>
      </c>
      <c r="I5972" s="5">
        <v>0</v>
      </c>
      <c r="J5972" s="5">
        <v>0</v>
      </c>
      <c r="K5972" s="17">
        <v>1</v>
      </c>
      <c r="L5972" s="52">
        <f t="shared" si="654"/>
        <v>0</v>
      </c>
      <c r="M5972" s="5">
        <v>0</v>
      </c>
      <c r="N5972" s="5">
        <v>0</v>
      </c>
      <c r="O5972" s="96">
        <v>58.72</v>
      </c>
      <c r="P5972" s="5">
        <v>3230.7</v>
      </c>
      <c r="Q5972" s="99">
        <v>1948.53</v>
      </c>
      <c r="R5972" s="99">
        <v>25.552</v>
      </c>
      <c r="S5972" s="99">
        <v>15.721</v>
      </c>
      <c r="T5972" s="30">
        <f t="shared" si="651"/>
        <v>311.20000000000664</v>
      </c>
      <c r="U5972" s="21">
        <f t="shared" si="655"/>
        <v>1.0050453333333325E-3</v>
      </c>
      <c r="V5972" s="21">
        <f t="shared" si="656"/>
        <v>0</v>
      </c>
      <c r="W5972" s="21">
        <f t="shared" si="657"/>
        <v>0</v>
      </c>
    </row>
    <row r="5973" spans="1:23">
      <c r="A5973" s="2">
        <f t="shared" si="652"/>
        <v>45566</v>
      </c>
      <c r="B5973" s="3">
        <f t="shared" si="653"/>
        <v>45568</v>
      </c>
      <c r="C5973" s="7">
        <v>45568.395833333336</v>
      </c>
      <c r="D5973" s="7">
        <v>45568.4375</v>
      </c>
      <c r="E5973" s="5">
        <v>82.6666666666666</v>
      </c>
      <c r="F5973" s="5">
        <v>2960.4</v>
      </c>
      <c r="G5973" s="5">
        <v>-12.2</v>
      </c>
      <c r="H5973" s="34" cm="1">
        <f t="array" ref="H5973">SUMPRODUCT(('ESB Networks Summary'!$C$5:$C$17384=Data!D5973)*('ESB Networks Summary'!$E$5:$E$17384))*1000*2-SUMPRODUCT(('ESB Networks Summary'!$C$5:$C$17384=Data!D5973)*('ESB Networks Summary'!$F$5:$F$17384))*1000*2</f>
        <v>2</v>
      </c>
      <c r="I5973" s="5">
        <v>0</v>
      </c>
      <c r="J5973" s="5">
        <v>0</v>
      </c>
      <c r="K5973" s="17">
        <v>1</v>
      </c>
      <c r="L5973" s="52">
        <f t="shared" si="654"/>
        <v>0</v>
      </c>
      <c r="M5973" s="5">
        <v>0</v>
      </c>
      <c r="N5973" s="5">
        <v>33.5</v>
      </c>
      <c r="O5973" s="96">
        <v>58.72</v>
      </c>
      <c r="P5973" s="5">
        <v>3266.63333333333</v>
      </c>
      <c r="Q5973" s="99">
        <v>1948.53</v>
      </c>
      <c r="R5973" s="99">
        <v>25.552</v>
      </c>
      <c r="S5973" s="99">
        <v>15.721</v>
      </c>
      <c r="T5973" s="30">
        <f t="shared" si="651"/>
        <v>260.53333333333012</v>
      </c>
      <c r="U5973" s="21">
        <f t="shared" si="655"/>
        <v>0</v>
      </c>
      <c r="V5973" s="21">
        <f t="shared" si="656"/>
        <v>-9.5898099999999981E-4</v>
      </c>
      <c r="W5973" s="21">
        <f t="shared" si="657"/>
        <v>0</v>
      </c>
    </row>
    <row r="5974" spans="1:23">
      <c r="A5974" s="2">
        <f t="shared" si="652"/>
        <v>45566</v>
      </c>
      <c r="B5974" s="3">
        <f t="shared" si="653"/>
        <v>45568</v>
      </c>
      <c r="C5974" s="7">
        <v>45568.416666666664</v>
      </c>
      <c r="D5974" s="7">
        <v>45568.458333333336</v>
      </c>
      <c r="E5974" s="5">
        <v>87.8333333333333</v>
      </c>
      <c r="F5974" s="5">
        <v>2994</v>
      </c>
      <c r="G5974" s="5">
        <v>-3.86666666666666</v>
      </c>
      <c r="H5974" s="34" cm="1">
        <f t="array" ref="H5974">SUMPRODUCT(('ESB Networks Summary'!$C$5:$C$17384=Data!D5974)*('ESB Networks Summary'!$E$5:$E$17384))*1000*2-SUMPRODUCT(('ESB Networks Summary'!$C$5:$C$17384=Data!D5974)*('ESB Networks Summary'!$F$5:$F$17384))*1000*2</f>
        <v>4</v>
      </c>
      <c r="I5974" s="5">
        <v>0</v>
      </c>
      <c r="J5974" s="5">
        <v>0</v>
      </c>
      <c r="K5974" s="17">
        <v>1</v>
      </c>
      <c r="L5974" s="52">
        <f t="shared" si="654"/>
        <v>0</v>
      </c>
      <c r="M5974" s="5">
        <v>0</v>
      </c>
      <c r="N5974" s="5">
        <v>0</v>
      </c>
      <c r="O5974" s="96">
        <v>171.16</v>
      </c>
      <c r="P5974" s="5">
        <v>3313.86666666666</v>
      </c>
      <c r="Q5974" s="99">
        <v>2275.5</v>
      </c>
      <c r="R5974" s="99">
        <v>23.846</v>
      </c>
      <c r="S5974" s="99">
        <v>14.015000000000001</v>
      </c>
      <c r="T5974" s="30">
        <f t="shared" si="651"/>
        <v>315.99999999999318</v>
      </c>
      <c r="U5974" s="21">
        <f t="shared" si="655"/>
        <v>0</v>
      </c>
      <c r="V5974" s="21">
        <f t="shared" si="656"/>
        <v>-2.7095666666666625E-4</v>
      </c>
      <c r="W5974" s="21">
        <f t="shared" si="657"/>
        <v>0</v>
      </c>
    </row>
    <row r="5975" spans="1:23">
      <c r="A5975" s="2">
        <f t="shared" si="652"/>
        <v>45566</v>
      </c>
      <c r="B5975" s="3">
        <f t="shared" si="653"/>
        <v>45568</v>
      </c>
      <c r="C5975" s="7">
        <v>45568.4375</v>
      </c>
      <c r="D5975" s="7">
        <v>45568.479166666664</v>
      </c>
      <c r="E5975" s="5">
        <v>91.966666666666598</v>
      </c>
      <c r="F5975" s="5">
        <v>2810.86666666666</v>
      </c>
      <c r="G5975" s="5">
        <v>-26.283333333333299</v>
      </c>
      <c r="H5975" s="34" cm="1">
        <f t="array" ref="H5975">SUMPRODUCT(('ESB Networks Summary'!$C$5:$C$17384=Data!D5975)*('ESB Networks Summary'!$E$5:$E$17384))*1000*2-SUMPRODUCT(('ESB Networks Summary'!$C$5:$C$17384=Data!D5975)*('ESB Networks Summary'!$F$5:$F$17384))*1000*2</f>
        <v>-28</v>
      </c>
      <c r="I5975" s="5">
        <v>83.2</v>
      </c>
      <c r="J5975" s="5">
        <v>0</v>
      </c>
      <c r="K5975" s="17">
        <v>1</v>
      </c>
      <c r="L5975" s="52">
        <f t="shared" si="654"/>
        <v>0</v>
      </c>
      <c r="M5975" s="5">
        <v>0</v>
      </c>
      <c r="N5975" s="5">
        <v>113.6</v>
      </c>
      <c r="O5975" s="96">
        <v>171.16</v>
      </c>
      <c r="P5975" s="5">
        <v>3255.875</v>
      </c>
      <c r="Q5975" s="99">
        <v>2275.5</v>
      </c>
      <c r="R5975" s="99">
        <v>23.846</v>
      </c>
      <c r="S5975" s="99">
        <v>14.015000000000001</v>
      </c>
      <c r="T5975" s="30">
        <f t="shared" si="651"/>
        <v>305.12500000000682</v>
      </c>
      <c r="U5975" s="21">
        <f t="shared" si="655"/>
        <v>0</v>
      </c>
      <c r="V5975" s="21">
        <f t="shared" si="656"/>
        <v>-1.8418045833333311E-3</v>
      </c>
      <c r="W5975" s="21">
        <f t="shared" si="657"/>
        <v>0</v>
      </c>
    </row>
    <row r="5976" spans="1:23">
      <c r="A5976" s="2">
        <f t="shared" si="652"/>
        <v>45566</v>
      </c>
      <c r="B5976" s="3">
        <f t="shared" si="653"/>
        <v>45568</v>
      </c>
      <c r="C5976" s="7">
        <v>45568.458333333336</v>
      </c>
      <c r="D5976" s="7">
        <v>45568.5</v>
      </c>
      <c r="E5976" s="5">
        <v>99.899999999999906</v>
      </c>
      <c r="F5976" s="5">
        <v>78.966666666666598</v>
      </c>
      <c r="G5976" s="5">
        <v>-212</v>
      </c>
      <c r="H5976" s="34" cm="1">
        <f t="array" ref="H5976">SUMPRODUCT(('ESB Networks Summary'!$C$5:$C$17384=Data!D5976)*('ESB Networks Summary'!$E$5:$E$17384))*1000*2-SUMPRODUCT(('ESB Networks Summary'!$C$5:$C$17384=Data!D5976)*('ESB Networks Summary'!$F$5:$F$17384))*1000*2</f>
        <v>-198</v>
      </c>
      <c r="I5976" s="5">
        <v>2184.1666666666601</v>
      </c>
      <c r="J5976" s="5">
        <v>0</v>
      </c>
      <c r="K5976" s="17">
        <v>1</v>
      </c>
      <c r="L5976" s="52">
        <f t="shared" si="654"/>
        <v>0</v>
      </c>
      <c r="M5976" s="5">
        <v>0</v>
      </c>
      <c r="N5976" s="5">
        <v>2551.7666666666601</v>
      </c>
      <c r="O5976" s="96">
        <v>548.79999999999995</v>
      </c>
      <c r="P5976" s="5">
        <v>2918.63333333333</v>
      </c>
      <c r="Q5976" s="99">
        <v>2182.9299999999998</v>
      </c>
      <c r="R5976" s="99">
        <v>23.798999999999999</v>
      </c>
      <c r="S5976" s="99">
        <v>13.968</v>
      </c>
      <c r="T5976" s="30">
        <f t="shared" si="651"/>
        <v>75.900000000003374</v>
      </c>
      <c r="U5976" s="21">
        <f t="shared" si="655"/>
        <v>0</v>
      </c>
      <c r="V5976" s="21">
        <f t="shared" si="656"/>
        <v>-1.4806079999999999E-2</v>
      </c>
      <c r="W5976" s="21">
        <f t="shared" si="657"/>
        <v>0</v>
      </c>
    </row>
    <row r="5977" spans="1:23">
      <c r="A5977" s="2">
        <f t="shared" si="652"/>
        <v>45566</v>
      </c>
      <c r="B5977" s="3">
        <f t="shared" si="653"/>
        <v>45568</v>
      </c>
      <c r="C5977" s="7">
        <v>45568.479166666664</v>
      </c>
      <c r="D5977" s="7">
        <v>45568.520833333336</v>
      </c>
      <c r="E5977" s="5">
        <v>100</v>
      </c>
      <c r="F5977" s="5">
        <v>-5</v>
      </c>
      <c r="G5977" s="5">
        <v>-1836.5416666666599</v>
      </c>
      <c r="H5977" s="34" cm="1">
        <f t="array" ref="H5977">SUMPRODUCT(('ESB Networks Summary'!$C$5:$C$17384=Data!D5977)*('ESB Networks Summary'!$E$5:$E$17384))*1000*2-SUMPRODUCT(('ESB Networks Summary'!$C$5:$C$17384=Data!D5977)*('ESB Networks Summary'!$F$5:$F$17384))*1000*2</f>
        <v>-1926</v>
      </c>
      <c r="I5977" s="5">
        <v>570.625</v>
      </c>
      <c r="J5977" s="5">
        <v>0</v>
      </c>
      <c r="K5977" s="17">
        <v>1</v>
      </c>
      <c r="L5977" s="52">
        <f t="shared" si="654"/>
        <v>0</v>
      </c>
      <c r="M5977" s="5">
        <v>0</v>
      </c>
      <c r="N5977" s="5">
        <v>1064.69166666666</v>
      </c>
      <c r="O5977" s="96">
        <v>548.79999999999995</v>
      </c>
      <c r="P5977" s="5">
        <v>3074.7249999999999</v>
      </c>
      <c r="Q5977" s="99">
        <v>2182.9299999999998</v>
      </c>
      <c r="R5977" s="99">
        <v>23.798999999999999</v>
      </c>
      <c r="S5977" s="99">
        <v>13.968</v>
      </c>
      <c r="T5977" s="30">
        <f t="shared" si="651"/>
        <v>178.49166666667998</v>
      </c>
      <c r="U5977" s="21">
        <f t="shared" si="655"/>
        <v>0</v>
      </c>
      <c r="V5977" s="21">
        <f t="shared" si="656"/>
        <v>-0.12826406999999951</v>
      </c>
      <c r="W5977" s="21">
        <f t="shared" si="657"/>
        <v>0</v>
      </c>
    </row>
    <row r="5978" spans="1:23">
      <c r="A5978" s="2">
        <f t="shared" si="652"/>
        <v>45566</v>
      </c>
      <c r="B5978" s="3">
        <f t="shared" si="653"/>
        <v>45568</v>
      </c>
      <c r="C5978" s="7">
        <v>45568.5</v>
      </c>
      <c r="D5978" s="7">
        <v>45568.541666666664</v>
      </c>
      <c r="E5978" s="5">
        <v>100</v>
      </c>
      <c r="F5978" s="5">
        <v>-5</v>
      </c>
      <c r="G5978" s="5">
        <v>-2548</v>
      </c>
      <c r="H5978" s="34" cm="1">
        <f t="array" ref="H5978">SUMPRODUCT(('ESB Networks Summary'!$C$5:$C$17384=Data!D5978)*('ESB Networks Summary'!$E$5:$E$17384))*1000*2-SUMPRODUCT(('ESB Networks Summary'!$C$5:$C$17384=Data!D5978)*('ESB Networks Summary'!$F$5:$F$17384))*1000*2</f>
        <v>-2554</v>
      </c>
      <c r="I5978" s="5">
        <v>0</v>
      </c>
      <c r="J5978" s="5">
        <v>0</v>
      </c>
      <c r="K5978" s="17">
        <v>1</v>
      </c>
      <c r="L5978" s="52">
        <f t="shared" si="654"/>
        <v>0</v>
      </c>
      <c r="M5978" s="5">
        <v>0</v>
      </c>
      <c r="N5978" s="5">
        <v>427.2</v>
      </c>
      <c r="O5978" s="96">
        <v>554.28</v>
      </c>
      <c r="P5978" s="5">
        <v>3045.36666666666</v>
      </c>
      <c r="Q5978" s="99">
        <v>2641.47</v>
      </c>
      <c r="R5978" s="99">
        <v>23.567</v>
      </c>
      <c r="S5978" s="99">
        <v>13.736000000000001</v>
      </c>
      <c r="T5978" s="30">
        <f t="shared" si="651"/>
        <v>75.166666666659978</v>
      </c>
      <c r="U5978" s="21">
        <f t="shared" si="655"/>
        <v>0</v>
      </c>
      <c r="V5978" s="21">
        <f t="shared" si="656"/>
        <v>-0.17499664000000004</v>
      </c>
      <c r="W5978" s="21">
        <f t="shared" si="657"/>
        <v>0</v>
      </c>
    </row>
    <row r="5979" spans="1:23">
      <c r="A5979" s="2">
        <f t="shared" si="652"/>
        <v>45566</v>
      </c>
      <c r="B5979" s="3">
        <f t="shared" si="653"/>
        <v>45568</v>
      </c>
      <c r="C5979" s="7">
        <v>45568.520833333336</v>
      </c>
      <c r="D5979" s="7">
        <v>45568.5625</v>
      </c>
      <c r="E5979" s="5">
        <v>100</v>
      </c>
      <c r="F5979" s="5">
        <v>-5</v>
      </c>
      <c r="G5979" s="5">
        <v>-2188.1</v>
      </c>
      <c r="H5979" s="34" cm="1">
        <f t="array" ref="H5979">SUMPRODUCT(('ESB Networks Summary'!$C$5:$C$17384=Data!D5979)*('ESB Networks Summary'!$E$5:$E$17384))*1000*2-SUMPRODUCT(('ESB Networks Summary'!$C$5:$C$17384=Data!D5979)*('ESB Networks Summary'!$F$5:$F$17384))*1000*2</f>
        <v>-2212</v>
      </c>
      <c r="I5979" s="5">
        <v>493.96666666666601</v>
      </c>
      <c r="J5979" s="5">
        <v>0</v>
      </c>
      <c r="K5979" s="17">
        <v>1</v>
      </c>
      <c r="L5979" s="52">
        <f t="shared" si="654"/>
        <v>0</v>
      </c>
      <c r="M5979" s="5">
        <v>0</v>
      </c>
      <c r="N5979" s="5">
        <v>804.36666666666599</v>
      </c>
      <c r="O5979" s="96">
        <v>554.28</v>
      </c>
      <c r="P5979" s="5">
        <v>3071.5333333333301</v>
      </c>
      <c r="Q5979" s="99">
        <v>2641.47</v>
      </c>
      <c r="R5979" s="99">
        <v>23.567</v>
      </c>
      <c r="S5979" s="99">
        <v>13.736000000000001</v>
      </c>
      <c r="T5979" s="30">
        <f t="shared" si="651"/>
        <v>84.066666666664219</v>
      </c>
      <c r="U5979" s="21">
        <f t="shared" si="655"/>
        <v>0</v>
      </c>
      <c r="V5979" s="21">
        <f t="shared" si="656"/>
        <v>-0.15027870800000001</v>
      </c>
      <c r="W5979" s="21">
        <f t="shared" si="657"/>
        <v>0</v>
      </c>
    </row>
    <row r="5980" spans="1:23">
      <c r="A5980" s="2">
        <f t="shared" si="652"/>
        <v>45566</v>
      </c>
      <c r="B5980" s="3">
        <f t="shared" si="653"/>
        <v>45568</v>
      </c>
      <c r="C5980" s="7">
        <v>45568.541666666664</v>
      </c>
      <c r="D5980" s="7">
        <v>45568.583333333336</v>
      </c>
      <c r="E5980" s="5">
        <v>100</v>
      </c>
      <c r="F5980" s="5">
        <v>-3.1666666666666599</v>
      </c>
      <c r="G5980" s="5">
        <v>-2128.4333333333302</v>
      </c>
      <c r="H5980" s="34" cm="1">
        <f t="array" ref="H5980">SUMPRODUCT(('ESB Networks Summary'!$C$5:$C$17384=Data!D5980)*('ESB Networks Summary'!$E$5:$E$17384))*1000*2-SUMPRODUCT(('ESB Networks Summary'!$C$5:$C$17384=Data!D5980)*('ESB Networks Summary'!$F$5:$F$17384))*1000*2</f>
        <v>-2056</v>
      </c>
      <c r="I5980" s="5">
        <v>295.33333333333297</v>
      </c>
      <c r="J5980" s="5">
        <v>0</v>
      </c>
      <c r="K5980" s="17">
        <v>1</v>
      </c>
      <c r="L5980" s="52">
        <f t="shared" si="654"/>
        <v>0</v>
      </c>
      <c r="M5980" s="5">
        <v>0</v>
      </c>
      <c r="N5980" s="5">
        <v>637.93333333333305</v>
      </c>
      <c r="O5980" s="96">
        <v>491.65</v>
      </c>
      <c r="P5980" s="5">
        <v>2755</v>
      </c>
      <c r="Q5980" s="99">
        <v>2490.9499999999998</v>
      </c>
      <c r="R5980" s="99">
        <v>23.591999999999999</v>
      </c>
      <c r="S5980" s="99">
        <v>13.761000000000001</v>
      </c>
      <c r="T5980" s="30">
        <f t="shared" si="651"/>
        <v>-8.1999999999966029</v>
      </c>
      <c r="U5980" s="21">
        <f t="shared" si="655"/>
        <v>0</v>
      </c>
      <c r="V5980" s="21">
        <f t="shared" si="656"/>
        <v>-0.14644685549999978</v>
      </c>
      <c r="W5980" s="21">
        <f t="shared" si="657"/>
        <v>0</v>
      </c>
    </row>
    <row r="5981" spans="1:23">
      <c r="A5981" s="2">
        <f t="shared" si="652"/>
        <v>45566</v>
      </c>
      <c r="B5981" s="3">
        <f t="shared" si="653"/>
        <v>45568</v>
      </c>
      <c r="C5981" s="7">
        <v>45568.5625</v>
      </c>
      <c r="D5981" s="7">
        <v>45568.604166666664</v>
      </c>
      <c r="E5981" s="5">
        <v>100</v>
      </c>
      <c r="F5981" s="5">
        <v>-0.16666666666666599</v>
      </c>
      <c r="G5981" s="5">
        <v>-2232.4333333333302</v>
      </c>
      <c r="H5981" s="34" cm="1">
        <f t="array" ref="H5981">SUMPRODUCT(('ESB Networks Summary'!$C$5:$C$17384=Data!D5981)*('ESB Networks Summary'!$E$5:$E$17384))*1000*2-SUMPRODUCT(('ESB Networks Summary'!$C$5:$C$17384=Data!D5981)*('ESB Networks Summary'!$F$5:$F$17384))*1000*2</f>
        <v>-2262</v>
      </c>
      <c r="I5981" s="5">
        <v>181.458333333333</v>
      </c>
      <c r="J5981" s="5">
        <v>0</v>
      </c>
      <c r="K5981" s="17">
        <v>1</v>
      </c>
      <c r="L5981" s="52">
        <f t="shared" si="654"/>
        <v>0</v>
      </c>
      <c r="M5981" s="5">
        <v>0</v>
      </c>
      <c r="N5981" s="5">
        <v>421</v>
      </c>
      <c r="O5981" s="96">
        <v>491.65</v>
      </c>
      <c r="P5981" s="5">
        <v>2739.85</v>
      </c>
      <c r="Q5981" s="99">
        <v>2490.9499999999998</v>
      </c>
      <c r="R5981" s="99">
        <v>23.591999999999999</v>
      </c>
      <c r="S5981" s="99">
        <v>13.761000000000001</v>
      </c>
      <c r="T5981" s="30">
        <f t="shared" si="651"/>
        <v>86.58333333333637</v>
      </c>
      <c r="U5981" s="21">
        <f t="shared" si="655"/>
        <v>0</v>
      </c>
      <c r="V5981" s="21">
        <f t="shared" si="656"/>
        <v>-0.15360257549999978</v>
      </c>
      <c r="W5981" s="21">
        <f t="shared" si="657"/>
        <v>0</v>
      </c>
    </row>
    <row r="5982" spans="1:23">
      <c r="A5982" s="2">
        <f t="shared" si="652"/>
        <v>45566</v>
      </c>
      <c r="B5982" s="3">
        <f t="shared" si="653"/>
        <v>45568</v>
      </c>
      <c r="C5982" s="7">
        <v>45568.583333333336</v>
      </c>
      <c r="D5982" s="7">
        <v>45568.625</v>
      </c>
      <c r="E5982" s="5">
        <v>100</v>
      </c>
      <c r="F5982" s="5">
        <v>0</v>
      </c>
      <c r="G5982" s="5">
        <v>-2185.9666666666599</v>
      </c>
      <c r="H5982" s="34" cm="1">
        <f t="array" ref="H5982">SUMPRODUCT(('ESB Networks Summary'!$C$5:$C$17384=Data!D5982)*('ESB Networks Summary'!$E$5:$E$17384))*1000*2-SUMPRODUCT(('ESB Networks Summary'!$C$5:$C$17384=Data!D5982)*('ESB Networks Summary'!$F$5:$F$17384))*1000*2</f>
        <v>-2108</v>
      </c>
      <c r="I5982" s="5">
        <v>244.833333333333</v>
      </c>
      <c r="J5982" s="5">
        <v>0</v>
      </c>
      <c r="K5982" s="17">
        <v>1</v>
      </c>
      <c r="L5982" s="52">
        <f t="shared" si="654"/>
        <v>0</v>
      </c>
      <c r="M5982" s="5">
        <v>0</v>
      </c>
      <c r="N5982" s="5">
        <v>358.86666666666599</v>
      </c>
      <c r="O5982" s="96">
        <v>1113.31</v>
      </c>
      <c r="P5982" s="5">
        <v>2618.36666666666</v>
      </c>
      <c r="Q5982" s="99">
        <v>2287.62</v>
      </c>
      <c r="R5982" s="99">
        <v>24.053999999999998</v>
      </c>
      <c r="S5982" s="99">
        <v>14.222999999999999</v>
      </c>
      <c r="T5982" s="30">
        <f t="shared" si="651"/>
        <v>73.533333333334099</v>
      </c>
      <c r="U5982" s="21">
        <f t="shared" si="655"/>
        <v>0</v>
      </c>
      <c r="V5982" s="21">
        <f t="shared" si="656"/>
        <v>-0.15545501949999949</v>
      </c>
      <c r="W5982" s="21">
        <f t="shared" si="657"/>
        <v>0</v>
      </c>
    </row>
    <row r="5983" spans="1:23">
      <c r="A5983" s="2">
        <f t="shared" si="652"/>
        <v>45566</v>
      </c>
      <c r="B5983" s="3">
        <f t="shared" si="653"/>
        <v>45568</v>
      </c>
      <c r="C5983" s="7">
        <v>45568.604166666664</v>
      </c>
      <c r="D5983" s="7">
        <v>45568.645833333336</v>
      </c>
      <c r="E5983" s="5">
        <v>100</v>
      </c>
      <c r="F5983" s="5">
        <v>0</v>
      </c>
      <c r="G5983" s="5">
        <v>-1070</v>
      </c>
      <c r="H5983" s="34" cm="1">
        <f t="array" ref="H5983">SUMPRODUCT(('ESB Networks Summary'!$C$5:$C$17384=Data!D5983)*('ESB Networks Summary'!$E$5:$E$17384))*1000*2-SUMPRODUCT(('ESB Networks Summary'!$C$5:$C$17384=Data!D5983)*('ESB Networks Summary'!$F$5:$F$17384))*1000*2</f>
        <v>-1114</v>
      </c>
      <c r="I5983" s="5">
        <v>460.53333333333302</v>
      </c>
      <c r="J5983" s="5">
        <v>0</v>
      </c>
      <c r="K5983" s="17">
        <v>1</v>
      </c>
      <c r="L5983" s="52">
        <f t="shared" si="654"/>
        <v>0</v>
      </c>
      <c r="M5983" s="5">
        <v>0</v>
      </c>
      <c r="N5983" s="5">
        <v>568.66666666666595</v>
      </c>
      <c r="O5983" s="96">
        <v>1113.31</v>
      </c>
      <c r="P5983" s="5">
        <v>1733.63333333333</v>
      </c>
      <c r="Q5983" s="99">
        <v>2287.62</v>
      </c>
      <c r="R5983" s="99">
        <v>24.053999999999998</v>
      </c>
      <c r="S5983" s="99">
        <v>14.222999999999999</v>
      </c>
      <c r="T5983" s="30">
        <f t="shared" si="651"/>
        <v>94.966666666664082</v>
      </c>
      <c r="U5983" s="21">
        <f t="shared" si="655"/>
        <v>0</v>
      </c>
      <c r="V5983" s="21">
        <f t="shared" si="656"/>
        <v>-7.6093049999999995E-2</v>
      </c>
      <c r="W5983" s="21">
        <f t="shared" si="657"/>
        <v>0</v>
      </c>
    </row>
    <row r="5984" spans="1:23">
      <c r="A5984" s="2">
        <f t="shared" si="652"/>
        <v>45566</v>
      </c>
      <c r="B5984" s="3">
        <f t="shared" si="653"/>
        <v>45568</v>
      </c>
      <c r="C5984" s="7">
        <v>45568.625</v>
      </c>
      <c r="D5984" s="7">
        <v>45568.666666666664</v>
      </c>
      <c r="E5984" s="5">
        <v>100</v>
      </c>
      <c r="F5984" s="5">
        <v>0</v>
      </c>
      <c r="G5984" s="5">
        <v>-1382.9</v>
      </c>
      <c r="H5984" s="34" cm="1">
        <f t="array" ref="H5984">SUMPRODUCT(('ESB Networks Summary'!$C$5:$C$17384=Data!D5984)*('ESB Networks Summary'!$E$5:$E$17384))*1000*2-SUMPRODUCT(('ESB Networks Summary'!$C$5:$C$17384=Data!D5984)*('ESB Networks Summary'!$F$5:$F$17384))*1000*2</f>
        <v>-1348</v>
      </c>
      <c r="I5984" s="5">
        <v>0</v>
      </c>
      <c r="J5984" s="5">
        <v>0</v>
      </c>
      <c r="K5984" s="17">
        <v>1</v>
      </c>
      <c r="L5984" s="52">
        <f t="shared" si="654"/>
        <v>0</v>
      </c>
      <c r="M5984" s="5">
        <v>0</v>
      </c>
      <c r="N5984" s="5">
        <v>164.6</v>
      </c>
      <c r="O5984" s="96">
        <v>142.53</v>
      </c>
      <c r="P5984" s="5">
        <v>1596.7</v>
      </c>
      <c r="Q5984" s="99">
        <v>2049.11</v>
      </c>
      <c r="R5984" s="99">
        <v>25.021999999999998</v>
      </c>
      <c r="S5984" s="99">
        <v>15.190999999999999</v>
      </c>
      <c r="T5984" s="30">
        <f t="shared" si="651"/>
        <v>49.19999999999996</v>
      </c>
      <c r="U5984" s="21">
        <f t="shared" si="655"/>
        <v>0</v>
      </c>
      <c r="V5984" s="21">
        <f t="shared" si="656"/>
        <v>-0.10503816949999999</v>
      </c>
      <c r="W5984" s="21">
        <f t="shared" si="657"/>
        <v>0</v>
      </c>
    </row>
    <row r="5985" spans="1:23">
      <c r="A5985" s="2">
        <f t="shared" si="652"/>
        <v>45566</v>
      </c>
      <c r="B5985" s="3">
        <f t="shared" si="653"/>
        <v>45568</v>
      </c>
      <c r="C5985" s="7">
        <v>45568.645833333336</v>
      </c>
      <c r="D5985" s="7">
        <v>45568.6875</v>
      </c>
      <c r="H5985" s="34" cm="1">
        <f t="array" ref="H5985">SUMPRODUCT(('ESB Networks Summary'!$C$5:$C$17384=Data!D5985)*('ESB Networks Summary'!$E$5:$E$17384))*1000*2-SUMPRODUCT(('ESB Networks Summary'!$C$5:$C$17384=Data!D5985)*('ESB Networks Summary'!$F$5:$F$17384))*1000*2</f>
        <v>-1492</v>
      </c>
      <c r="L5985" s="52">
        <f t="shared" si="654"/>
        <v>0</v>
      </c>
      <c r="M5985" s="5"/>
      <c r="O5985" s="96">
        <v>142.53</v>
      </c>
      <c r="Q5985" s="99">
        <v>2049.11</v>
      </c>
      <c r="R5985" s="99">
        <v>25.021999999999998</v>
      </c>
      <c r="S5985" s="99">
        <v>15.190999999999999</v>
      </c>
      <c r="T5985" s="30">
        <f t="shared" si="651"/>
        <v>0</v>
      </c>
      <c r="U5985" s="21">
        <f t="shared" si="655"/>
        <v>0</v>
      </c>
      <c r="V5985" s="21">
        <f t="shared" si="656"/>
        <v>0</v>
      </c>
      <c r="W5985" s="21">
        <f t="shared" si="657"/>
        <v>0</v>
      </c>
    </row>
    <row r="5986" spans="1:23">
      <c r="A5986" s="2">
        <f t="shared" si="652"/>
        <v>45566</v>
      </c>
      <c r="B5986" s="3">
        <f t="shared" si="653"/>
        <v>45568</v>
      </c>
      <c r="C5986" s="7">
        <v>45568.666666666664</v>
      </c>
      <c r="D5986" s="7">
        <v>45568.708333333336</v>
      </c>
      <c r="H5986" s="34" cm="1">
        <f t="array" ref="H5986">SUMPRODUCT(('ESB Networks Summary'!$C$5:$C$17384=Data!D5986)*('ESB Networks Summary'!$E$5:$E$17384))*1000*2-SUMPRODUCT(('ESB Networks Summary'!$C$5:$C$17384=Data!D5986)*('ESB Networks Summary'!$F$5:$F$17384))*1000*2</f>
        <v>-700</v>
      </c>
      <c r="L5986" s="52">
        <f t="shared" si="654"/>
        <v>0</v>
      </c>
      <c r="M5986" s="5"/>
      <c r="O5986" s="96">
        <v>302.67</v>
      </c>
      <c r="Q5986" s="99">
        <v>1186.54</v>
      </c>
      <c r="R5986" s="99">
        <v>29.195999999999998</v>
      </c>
      <c r="S5986" s="99">
        <v>18.800999999999998</v>
      </c>
      <c r="T5986" s="30">
        <f t="shared" si="651"/>
        <v>0</v>
      </c>
      <c r="U5986" s="21">
        <f t="shared" si="655"/>
        <v>0</v>
      </c>
      <c r="V5986" s="21">
        <f t="shared" si="656"/>
        <v>0</v>
      </c>
      <c r="W5986" s="21">
        <f t="shared" si="657"/>
        <v>0</v>
      </c>
    </row>
    <row r="5987" spans="1:23">
      <c r="A5987" s="2">
        <f t="shared" si="652"/>
        <v>45566</v>
      </c>
      <c r="B5987" s="3">
        <f t="shared" si="653"/>
        <v>45568</v>
      </c>
      <c r="C5987" s="7">
        <v>45568.6875</v>
      </c>
      <c r="D5987" s="7">
        <v>45568.729166666664</v>
      </c>
      <c r="E5987" s="5">
        <v>100</v>
      </c>
      <c r="F5987" s="5">
        <v>0</v>
      </c>
      <c r="G5987" s="5">
        <v>-214</v>
      </c>
      <c r="H5987" s="34" cm="1">
        <f t="array" ref="H5987">SUMPRODUCT(('ESB Networks Summary'!$C$5:$C$17384=Data!D5987)*('ESB Networks Summary'!$E$5:$E$17384))*1000*2-SUMPRODUCT(('ESB Networks Summary'!$C$5:$C$17384=Data!D5987)*('ESB Networks Summary'!$F$5:$F$17384))*1000*2</f>
        <v>-632</v>
      </c>
      <c r="I5987" s="5">
        <v>1113</v>
      </c>
      <c r="J5987" s="5">
        <v>0</v>
      </c>
      <c r="K5987" s="17">
        <v>1</v>
      </c>
      <c r="L5987" s="52">
        <f t="shared" si="654"/>
        <v>0</v>
      </c>
      <c r="M5987" s="5">
        <v>0</v>
      </c>
      <c r="N5987" s="5">
        <v>949.5</v>
      </c>
      <c r="O5987" s="96">
        <v>302.67</v>
      </c>
      <c r="P5987" s="5">
        <v>1292</v>
      </c>
      <c r="Q5987" s="99">
        <v>1186.54</v>
      </c>
      <c r="R5987" s="99">
        <v>29.195999999999998</v>
      </c>
      <c r="S5987" s="99">
        <v>18.800999999999998</v>
      </c>
      <c r="T5987" s="30">
        <f t="shared" si="651"/>
        <v>128.5</v>
      </c>
      <c r="U5987" s="21">
        <f t="shared" si="655"/>
        <v>0</v>
      </c>
      <c r="V5987" s="21">
        <f t="shared" si="656"/>
        <v>-2.0117070000000001E-2</v>
      </c>
      <c r="W5987" s="21">
        <f t="shared" si="657"/>
        <v>0</v>
      </c>
    </row>
    <row r="5988" spans="1:23">
      <c r="A5988" s="2">
        <f t="shared" si="652"/>
        <v>45566</v>
      </c>
      <c r="B5988" s="3">
        <f t="shared" si="653"/>
        <v>45568</v>
      </c>
      <c r="C5988" s="7">
        <v>45568.708333333336</v>
      </c>
      <c r="D5988" s="7">
        <v>45568.75</v>
      </c>
      <c r="H5988" s="34" cm="1">
        <f t="array" ref="H5988">SUMPRODUCT(('ESB Networks Summary'!$C$5:$C$17384=Data!D5988)*('ESB Networks Summary'!$E$5:$E$17384))*1000*2-SUMPRODUCT(('ESB Networks Summary'!$C$5:$C$17384=Data!D5988)*('ESB Networks Summary'!$F$5:$F$17384))*1000*2</f>
        <v>10</v>
      </c>
      <c r="L5988" s="52">
        <f t="shared" si="654"/>
        <v>0</v>
      </c>
      <c r="M5988" s="5"/>
      <c r="O5988" s="96">
        <v>124.29</v>
      </c>
      <c r="Q5988" s="99">
        <v>351.14</v>
      </c>
      <c r="R5988" s="99">
        <v>30.581</v>
      </c>
      <c r="S5988" s="99">
        <v>20.184999999999999</v>
      </c>
      <c r="T5988" s="30">
        <f t="shared" si="651"/>
        <v>0</v>
      </c>
      <c r="U5988" s="21">
        <f t="shared" si="655"/>
        <v>0</v>
      </c>
      <c r="V5988" s="21">
        <f t="shared" si="656"/>
        <v>0</v>
      </c>
      <c r="W5988" s="21">
        <f t="shared" si="657"/>
        <v>0</v>
      </c>
    </row>
    <row r="5989" spans="1:23">
      <c r="A5989" s="2">
        <f t="shared" si="652"/>
        <v>45566</v>
      </c>
      <c r="B5989" s="3">
        <f t="shared" si="653"/>
        <v>45568</v>
      </c>
      <c r="C5989" s="7">
        <v>45568.729166666664</v>
      </c>
      <c r="D5989" s="7">
        <v>45568.770833333336</v>
      </c>
      <c r="H5989" s="34" cm="1">
        <f t="array" ref="H5989">SUMPRODUCT(('ESB Networks Summary'!$C$5:$C$17384=Data!D5989)*('ESB Networks Summary'!$E$5:$E$17384))*1000*2-SUMPRODUCT(('ESB Networks Summary'!$C$5:$C$17384=Data!D5989)*('ESB Networks Summary'!$F$5:$F$17384))*1000*2</f>
        <v>4</v>
      </c>
      <c r="L5989" s="52">
        <f t="shared" si="654"/>
        <v>0</v>
      </c>
      <c r="M5989" s="5"/>
      <c r="O5989" s="96">
        <v>124.29</v>
      </c>
      <c r="Q5989" s="99">
        <v>351.14</v>
      </c>
      <c r="R5989" s="99">
        <v>30.581</v>
      </c>
      <c r="S5989" s="99">
        <v>20.184999999999999</v>
      </c>
      <c r="T5989" s="30">
        <f t="shared" si="651"/>
        <v>0</v>
      </c>
      <c r="U5989" s="21">
        <f t="shared" si="655"/>
        <v>0</v>
      </c>
      <c r="V5989" s="21">
        <f t="shared" si="656"/>
        <v>0</v>
      </c>
      <c r="W5989" s="21">
        <f t="shared" si="657"/>
        <v>0</v>
      </c>
    </row>
    <row r="5990" spans="1:23">
      <c r="A5990" s="2">
        <f t="shared" si="652"/>
        <v>45566</v>
      </c>
      <c r="B5990" s="3">
        <f t="shared" si="653"/>
        <v>45568</v>
      </c>
      <c r="C5990" s="7">
        <v>45568.75</v>
      </c>
      <c r="D5990" s="7">
        <v>45568.791666666664</v>
      </c>
      <c r="H5990" s="34" cm="1">
        <f t="array" ref="H5990">SUMPRODUCT(('ESB Networks Summary'!$C$5:$C$17384=Data!D5990)*('ESB Networks Summary'!$E$5:$E$17384))*1000*2-SUMPRODUCT(('ESB Networks Summary'!$C$5:$C$17384=Data!D5990)*('ESB Networks Summary'!$F$5:$F$17384))*1000*2</f>
        <v>0</v>
      </c>
      <c r="L5990" s="52">
        <f t="shared" si="654"/>
        <v>0</v>
      </c>
      <c r="M5990" s="5"/>
      <c r="O5990" s="96">
        <v>972.3</v>
      </c>
      <c r="Q5990" s="99">
        <v>72.5</v>
      </c>
      <c r="R5990" s="99">
        <v>28.922000000000004</v>
      </c>
      <c r="S5990" s="99">
        <v>19.091000000000001</v>
      </c>
      <c r="T5990" s="30">
        <f t="shared" si="651"/>
        <v>0</v>
      </c>
      <c r="U5990" s="21">
        <f t="shared" si="655"/>
        <v>0</v>
      </c>
      <c r="V5990" s="21">
        <f t="shared" si="656"/>
        <v>0</v>
      </c>
      <c r="W5990" s="21">
        <f t="shared" si="657"/>
        <v>0</v>
      </c>
    </row>
    <row r="5991" spans="1:23">
      <c r="A5991" s="2">
        <f t="shared" si="652"/>
        <v>45566</v>
      </c>
      <c r="B5991" s="3">
        <f t="shared" si="653"/>
        <v>45568</v>
      </c>
      <c r="C5991" s="7">
        <v>45568.770833333336</v>
      </c>
      <c r="D5991" s="7">
        <v>45568.8125</v>
      </c>
      <c r="H5991" s="34" cm="1">
        <f t="array" ref="H5991">SUMPRODUCT(('ESB Networks Summary'!$C$5:$C$17384=Data!D5991)*('ESB Networks Summary'!$E$5:$E$17384))*1000*2-SUMPRODUCT(('ESB Networks Summary'!$C$5:$C$17384=Data!D5991)*('ESB Networks Summary'!$F$5:$F$17384))*1000*2</f>
        <v>2</v>
      </c>
      <c r="L5991" s="52">
        <f t="shared" si="654"/>
        <v>0</v>
      </c>
      <c r="M5991" s="5"/>
      <c r="O5991" s="96">
        <v>972.3</v>
      </c>
      <c r="Q5991" s="99">
        <v>72.5</v>
      </c>
      <c r="R5991" s="99">
        <v>28.922000000000004</v>
      </c>
      <c r="S5991" s="99">
        <v>19.091000000000001</v>
      </c>
      <c r="T5991" s="30">
        <f t="shared" si="651"/>
        <v>0</v>
      </c>
      <c r="U5991" s="21">
        <f t="shared" si="655"/>
        <v>0</v>
      </c>
      <c r="V5991" s="21">
        <f t="shared" si="656"/>
        <v>0</v>
      </c>
      <c r="W5991" s="21">
        <f t="shared" si="657"/>
        <v>0</v>
      </c>
    </row>
    <row r="5992" spans="1:23">
      <c r="A5992" s="2">
        <f t="shared" si="652"/>
        <v>45566</v>
      </c>
      <c r="B5992" s="3">
        <f t="shared" si="653"/>
        <v>45568</v>
      </c>
      <c r="C5992" s="7">
        <v>45568.791666666664</v>
      </c>
      <c r="D5992" s="7">
        <v>45568.833333333336</v>
      </c>
      <c r="H5992" s="34" cm="1">
        <f t="array" ref="H5992">SUMPRODUCT(('ESB Networks Summary'!$C$5:$C$17384=Data!D5992)*('ESB Networks Summary'!$E$5:$E$17384))*1000*2-SUMPRODUCT(('ESB Networks Summary'!$C$5:$C$17384=Data!D5992)*('ESB Networks Summary'!$F$5:$F$17384))*1000*2</f>
        <v>4</v>
      </c>
      <c r="L5992" s="52">
        <f t="shared" si="654"/>
        <v>0</v>
      </c>
      <c r="M5992" s="5"/>
      <c r="O5992" s="96">
        <v>1083.81</v>
      </c>
      <c r="Q5992" s="99">
        <v>0</v>
      </c>
      <c r="R5992" s="99">
        <v>25.802999999999997</v>
      </c>
      <c r="S5992" s="99">
        <v>15.971</v>
      </c>
      <c r="T5992" s="30">
        <f t="shared" si="651"/>
        <v>0</v>
      </c>
      <c r="U5992" s="21">
        <f t="shared" si="655"/>
        <v>0</v>
      </c>
      <c r="V5992" s="21">
        <f t="shared" si="656"/>
        <v>0</v>
      </c>
      <c r="W5992" s="21">
        <f t="shared" si="657"/>
        <v>0</v>
      </c>
    </row>
    <row r="5993" spans="1:23">
      <c r="A5993" s="2">
        <f t="shared" si="652"/>
        <v>45566</v>
      </c>
      <c r="B5993" s="3">
        <f t="shared" si="653"/>
        <v>45568</v>
      </c>
      <c r="C5993" s="7">
        <v>45568.8125</v>
      </c>
      <c r="D5993" s="7">
        <v>45568.854166666664</v>
      </c>
      <c r="H5993" s="34" cm="1">
        <f t="array" ref="H5993">SUMPRODUCT(('ESB Networks Summary'!$C$5:$C$17384=Data!D5993)*('ESB Networks Summary'!$E$5:$E$17384))*1000*2-SUMPRODUCT(('ESB Networks Summary'!$C$5:$C$17384=Data!D5993)*('ESB Networks Summary'!$F$5:$F$17384))*1000*2</f>
        <v>4</v>
      </c>
      <c r="L5993" s="52">
        <f t="shared" si="654"/>
        <v>0</v>
      </c>
      <c r="M5993" s="5"/>
      <c r="O5993" s="96">
        <v>1083.81</v>
      </c>
      <c r="Q5993" s="99">
        <v>0</v>
      </c>
      <c r="R5993" s="99">
        <v>25.802999999999997</v>
      </c>
      <c r="S5993" s="99">
        <v>15.971</v>
      </c>
      <c r="T5993" s="30">
        <f t="shared" si="651"/>
        <v>0</v>
      </c>
      <c r="U5993" s="21">
        <f t="shared" si="655"/>
        <v>0</v>
      </c>
      <c r="V5993" s="21">
        <f t="shared" si="656"/>
        <v>0</v>
      </c>
      <c r="W5993" s="21">
        <f t="shared" si="657"/>
        <v>0</v>
      </c>
    </row>
    <row r="5994" spans="1:23">
      <c r="A5994" s="2">
        <f t="shared" si="652"/>
        <v>45566</v>
      </c>
      <c r="B5994" s="3">
        <f t="shared" si="653"/>
        <v>45568</v>
      </c>
      <c r="C5994" s="7">
        <v>45568.833333333336</v>
      </c>
      <c r="D5994" s="7">
        <v>45568.875</v>
      </c>
      <c r="H5994" s="34" cm="1">
        <f t="array" ref="H5994">SUMPRODUCT(('ESB Networks Summary'!$C$5:$C$17384=Data!D5994)*('ESB Networks Summary'!$E$5:$E$17384))*1000*2-SUMPRODUCT(('ESB Networks Summary'!$C$5:$C$17384=Data!D5994)*('ESB Networks Summary'!$F$5:$F$17384))*1000*2</f>
        <v>4</v>
      </c>
      <c r="L5994" s="52">
        <f t="shared" si="654"/>
        <v>0</v>
      </c>
      <c r="M5994" s="5"/>
      <c r="O5994" s="96">
        <v>1349.98</v>
      </c>
      <c r="Q5994" s="99">
        <v>0</v>
      </c>
      <c r="R5994" s="99">
        <v>24.835000000000001</v>
      </c>
      <c r="S5994" s="99">
        <v>15.003</v>
      </c>
      <c r="T5994" s="30">
        <f t="shared" si="651"/>
        <v>0</v>
      </c>
      <c r="U5994" s="21">
        <f t="shared" si="655"/>
        <v>0</v>
      </c>
      <c r="V5994" s="21">
        <f t="shared" si="656"/>
        <v>0</v>
      </c>
      <c r="W5994" s="21">
        <f t="shared" si="657"/>
        <v>0</v>
      </c>
    </row>
    <row r="5995" spans="1:23">
      <c r="A5995" s="2">
        <f t="shared" si="652"/>
        <v>45566</v>
      </c>
      <c r="B5995" s="3">
        <f t="shared" si="653"/>
        <v>45568</v>
      </c>
      <c r="C5995" s="7">
        <v>45568.854166666664</v>
      </c>
      <c r="D5995" s="7">
        <v>45568.895833333336</v>
      </c>
      <c r="H5995" s="34" cm="1">
        <f t="array" ref="H5995">SUMPRODUCT(('ESB Networks Summary'!$C$5:$C$17384=Data!D5995)*('ESB Networks Summary'!$E$5:$E$17384))*1000*2-SUMPRODUCT(('ESB Networks Summary'!$C$5:$C$17384=Data!D5995)*('ESB Networks Summary'!$F$5:$F$17384))*1000*2</f>
        <v>4</v>
      </c>
      <c r="L5995" s="52">
        <f t="shared" si="654"/>
        <v>0</v>
      </c>
      <c r="M5995" s="5"/>
      <c r="O5995" s="96">
        <v>1349.98</v>
      </c>
      <c r="Q5995" s="99">
        <v>0</v>
      </c>
      <c r="R5995" s="99">
        <v>24.835000000000001</v>
      </c>
      <c r="S5995" s="99">
        <v>15.003</v>
      </c>
      <c r="T5995" s="30">
        <f t="shared" si="651"/>
        <v>0</v>
      </c>
      <c r="U5995" s="21">
        <f t="shared" si="655"/>
        <v>0</v>
      </c>
      <c r="V5995" s="21">
        <f t="shared" si="656"/>
        <v>0</v>
      </c>
      <c r="W5995" s="21">
        <f t="shared" si="657"/>
        <v>0</v>
      </c>
    </row>
    <row r="5996" spans="1:23">
      <c r="A5996" s="2">
        <f t="shared" si="652"/>
        <v>45566</v>
      </c>
      <c r="B5996" s="3">
        <f t="shared" si="653"/>
        <v>45568</v>
      </c>
      <c r="C5996" s="7">
        <v>45568.875</v>
      </c>
      <c r="D5996" s="7">
        <v>45568.916666666664</v>
      </c>
      <c r="H5996" s="34" cm="1">
        <f t="array" ref="H5996">SUMPRODUCT(('ESB Networks Summary'!$C$5:$C$17384=Data!D5996)*('ESB Networks Summary'!$E$5:$E$17384))*1000*2-SUMPRODUCT(('ESB Networks Summary'!$C$5:$C$17384=Data!D5996)*('ESB Networks Summary'!$F$5:$F$17384))*1000*2</f>
        <v>4</v>
      </c>
      <c r="L5996" s="52">
        <f t="shared" si="654"/>
        <v>0</v>
      </c>
      <c r="M5996" s="5"/>
      <c r="O5996" s="96">
        <v>374.97</v>
      </c>
      <c r="Q5996" s="99">
        <v>0</v>
      </c>
      <c r="R5996" s="99">
        <v>23.586000000000002</v>
      </c>
      <c r="S5996" s="99">
        <v>13.754</v>
      </c>
      <c r="T5996" s="30">
        <f t="shared" si="651"/>
        <v>0</v>
      </c>
      <c r="U5996" s="21">
        <f t="shared" si="655"/>
        <v>0</v>
      </c>
      <c r="V5996" s="21">
        <f t="shared" si="656"/>
        <v>0</v>
      </c>
      <c r="W5996" s="21">
        <f t="shared" si="657"/>
        <v>0</v>
      </c>
    </row>
    <row r="5997" spans="1:23">
      <c r="A5997" s="2">
        <f t="shared" si="652"/>
        <v>45566</v>
      </c>
      <c r="B5997" s="3">
        <f t="shared" si="653"/>
        <v>45568</v>
      </c>
      <c r="C5997" s="7">
        <v>45568.895833333336</v>
      </c>
      <c r="D5997" s="7">
        <v>45568.9375</v>
      </c>
      <c r="H5997" s="34" cm="1">
        <f t="array" ref="H5997">SUMPRODUCT(('ESB Networks Summary'!$C$5:$C$17384=Data!D5997)*('ESB Networks Summary'!$E$5:$E$17384))*1000*2-SUMPRODUCT(('ESB Networks Summary'!$C$5:$C$17384=Data!D5997)*('ESB Networks Summary'!$F$5:$F$17384))*1000*2</f>
        <v>6</v>
      </c>
      <c r="L5997" s="52">
        <f t="shared" si="654"/>
        <v>0</v>
      </c>
      <c r="M5997" s="5"/>
      <c r="O5997" s="96">
        <v>374.97</v>
      </c>
      <c r="Q5997" s="99">
        <v>0</v>
      </c>
      <c r="R5997" s="99">
        <v>23.586000000000002</v>
      </c>
      <c r="S5997" s="99">
        <v>13.754</v>
      </c>
      <c r="T5997" s="30">
        <f t="shared" si="651"/>
        <v>0</v>
      </c>
      <c r="U5997" s="21">
        <f t="shared" si="655"/>
        <v>0</v>
      </c>
      <c r="V5997" s="21">
        <f t="shared" si="656"/>
        <v>0</v>
      </c>
      <c r="W5997" s="21">
        <f t="shared" si="657"/>
        <v>0</v>
      </c>
    </row>
    <row r="5998" spans="1:23">
      <c r="A5998" s="2">
        <f t="shared" si="652"/>
        <v>45566</v>
      </c>
      <c r="B5998" s="3">
        <f t="shared" si="653"/>
        <v>45568</v>
      </c>
      <c r="C5998" s="7">
        <v>45568.916666666664</v>
      </c>
      <c r="D5998" s="7">
        <v>45568.958333333336</v>
      </c>
      <c r="H5998" s="34" cm="1">
        <f t="array" ref="H5998">SUMPRODUCT(('ESB Networks Summary'!$C$5:$C$17384=Data!D5998)*('ESB Networks Summary'!$E$5:$E$17384))*1000*2-SUMPRODUCT(('ESB Networks Summary'!$C$5:$C$17384=Data!D5998)*('ESB Networks Summary'!$F$5:$F$17384))*1000*2</f>
        <v>4</v>
      </c>
      <c r="L5998" s="52">
        <f t="shared" si="654"/>
        <v>0</v>
      </c>
      <c r="M5998" s="5"/>
      <c r="O5998" s="96">
        <v>537.73</v>
      </c>
      <c r="Q5998" s="99">
        <v>0</v>
      </c>
      <c r="R5998" s="99">
        <v>14.534000000000001</v>
      </c>
      <c r="S5998" s="99">
        <v>10.468999999999999</v>
      </c>
      <c r="T5998" s="30">
        <f t="shared" si="651"/>
        <v>0</v>
      </c>
      <c r="U5998" s="21">
        <f t="shared" si="655"/>
        <v>0</v>
      </c>
      <c r="V5998" s="21">
        <f t="shared" si="656"/>
        <v>0</v>
      </c>
      <c r="W5998" s="21">
        <f t="shared" si="657"/>
        <v>0</v>
      </c>
    </row>
    <row r="5999" spans="1:23">
      <c r="A5999" s="2">
        <f t="shared" si="652"/>
        <v>45566</v>
      </c>
      <c r="B5999" s="3">
        <f t="shared" si="653"/>
        <v>45568</v>
      </c>
      <c r="C5999" s="7">
        <v>45568.9375</v>
      </c>
      <c r="D5999" s="7">
        <v>45568.979166666664</v>
      </c>
      <c r="H5999" s="34" cm="1">
        <f t="array" ref="H5999">SUMPRODUCT(('ESB Networks Summary'!$C$5:$C$17384=Data!D5999)*('ESB Networks Summary'!$E$5:$E$17384))*1000*2-SUMPRODUCT(('ESB Networks Summary'!$C$5:$C$17384=Data!D5999)*('ESB Networks Summary'!$F$5:$F$17384))*1000*2</f>
        <v>4</v>
      </c>
      <c r="L5999" s="52">
        <f t="shared" si="654"/>
        <v>0</v>
      </c>
      <c r="M5999" s="5"/>
      <c r="O5999" s="96">
        <v>537.73</v>
      </c>
      <c r="Q5999" s="99">
        <v>0</v>
      </c>
      <c r="R5999" s="99">
        <v>14.534000000000001</v>
      </c>
      <c r="S5999" s="99">
        <v>10.468999999999999</v>
      </c>
      <c r="T5999" s="30">
        <f t="shared" si="651"/>
        <v>0</v>
      </c>
      <c r="U5999" s="21">
        <f t="shared" si="655"/>
        <v>0</v>
      </c>
      <c r="V5999" s="21">
        <f t="shared" si="656"/>
        <v>0</v>
      </c>
      <c r="W5999" s="21">
        <f t="shared" si="657"/>
        <v>0</v>
      </c>
    </row>
    <row r="6000" spans="1:23">
      <c r="A6000" s="2">
        <f t="shared" si="652"/>
        <v>45566</v>
      </c>
      <c r="B6000" s="3">
        <f t="shared" si="653"/>
        <v>45568</v>
      </c>
      <c r="C6000" s="7">
        <v>45568.958333333336</v>
      </c>
      <c r="D6000" s="7">
        <v>45569</v>
      </c>
      <c r="H6000" s="34" cm="1">
        <f t="array" ref="H6000">SUMPRODUCT(('ESB Networks Summary'!$C$5:$C$17384=Data!D6000)*('ESB Networks Summary'!$E$5:$E$17384))*1000*2-SUMPRODUCT(('ESB Networks Summary'!$C$5:$C$17384=Data!D6000)*('ESB Networks Summary'!$F$5:$F$17384))*1000*2</f>
        <v>2</v>
      </c>
      <c r="L6000" s="52">
        <f t="shared" si="654"/>
        <v>0</v>
      </c>
      <c r="M6000" s="5"/>
      <c r="O6000" s="96">
        <v>127.5</v>
      </c>
      <c r="Q6000" s="99">
        <v>0</v>
      </c>
      <c r="R6000" s="99">
        <v>14.168000000000001</v>
      </c>
      <c r="S6000" s="99">
        <v>10.103</v>
      </c>
      <c r="T6000" s="30">
        <f t="shared" si="651"/>
        <v>0</v>
      </c>
      <c r="U6000" s="21">
        <f t="shared" si="655"/>
        <v>0</v>
      </c>
      <c r="V6000" s="21">
        <f t="shared" si="656"/>
        <v>0</v>
      </c>
      <c r="W6000" s="21">
        <f t="shared" si="657"/>
        <v>0</v>
      </c>
    </row>
    <row r="6001" spans="1:23">
      <c r="A6001" s="2">
        <f t="shared" si="652"/>
        <v>45566</v>
      </c>
      <c r="B6001" s="3">
        <f t="shared" si="653"/>
        <v>45568</v>
      </c>
      <c r="C6001" s="7">
        <v>45568.979166666664</v>
      </c>
      <c r="D6001" s="7">
        <v>45569.020833333336</v>
      </c>
      <c r="H6001" s="34" cm="1">
        <f t="array" ref="H6001">SUMPRODUCT(('ESB Networks Summary'!$C$5:$C$17384=Data!D6001)*('ESB Networks Summary'!$E$5:$E$17384))*1000*2-SUMPRODUCT(('ESB Networks Summary'!$C$5:$C$17384=Data!D6001)*('ESB Networks Summary'!$F$5:$F$17384))*1000*2</f>
        <v>4</v>
      </c>
      <c r="L6001" s="52">
        <f t="shared" si="654"/>
        <v>0</v>
      </c>
      <c r="M6001" s="5"/>
      <c r="O6001" s="96">
        <v>127.5</v>
      </c>
      <c r="Q6001" s="99">
        <v>0</v>
      </c>
      <c r="R6001" s="99">
        <v>14.168000000000001</v>
      </c>
      <c r="S6001" s="99">
        <v>10.103</v>
      </c>
      <c r="T6001" s="30">
        <f t="shared" si="651"/>
        <v>0</v>
      </c>
      <c r="U6001" s="21">
        <f t="shared" si="655"/>
        <v>0</v>
      </c>
      <c r="V6001" s="21">
        <f t="shared" si="656"/>
        <v>0</v>
      </c>
      <c r="W6001" s="21">
        <f t="shared" si="657"/>
        <v>0</v>
      </c>
    </row>
    <row r="6002" spans="1:23">
      <c r="A6002" s="2">
        <f t="shared" si="652"/>
        <v>45566</v>
      </c>
      <c r="B6002" s="3">
        <f t="shared" si="653"/>
        <v>45569</v>
      </c>
      <c r="C6002" s="7">
        <v>45569</v>
      </c>
      <c r="D6002" s="7">
        <v>45569.041666666664</v>
      </c>
      <c r="H6002" s="34" cm="1">
        <f t="array" ref="H6002">SUMPRODUCT(('ESB Networks Summary'!$C$5:$C$17384=Data!D6002)*('ESB Networks Summary'!$E$5:$E$17384))*1000*2-SUMPRODUCT(('ESB Networks Summary'!$C$5:$C$17384=Data!D6002)*('ESB Networks Summary'!$F$5:$F$17384))*1000*2</f>
        <v>2</v>
      </c>
      <c r="L6002" s="52">
        <f t="shared" si="654"/>
        <v>0</v>
      </c>
      <c r="M6002" s="5"/>
      <c r="O6002" s="96">
        <v>84.12</v>
      </c>
      <c r="Q6002" s="99">
        <v>0</v>
      </c>
      <c r="R6002" s="99">
        <v>13.484999999999999</v>
      </c>
      <c r="S6002" s="99">
        <v>9.42</v>
      </c>
      <c r="T6002" s="30">
        <f t="shared" si="651"/>
        <v>0</v>
      </c>
      <c r="U6002" s="21">
        <f t="shared" si="655"/>
        <v>0</v>
      </c>
      <c r="V6002" s="21">
        <f t="shared" si="656"/>
        <v>0</v>
      </c>
      <c r="W6002" s="21">
        <f t="shared" si="657"/>
        <v>0</v>
      </c>
    </row>
    <row r="6003" spans="1:23">
      <c r="A6003" s="2">
        <f t="shared" si="652"/>
        <v>45566</v>
      </c>
      <c r="B6003" s="3">
        <f t="shared" si="653"/>
        <v>45569</v>
      </c>
      <c r="C6003" s="7">
        <v>45569.020833333336</v>
      </c>
      <c r="D6003" s="7">
        <v>45569.0625</v>
      </c>
      <c r="H6003" s="34" cm="1">
        <f t="array" ref="H6003">SUMPRODUCT(('ESB Networks Summary'!$C$5:$C$17384=Data!D6003)*('ESB Networks Summary'!$E$5:$E$17384))*1000*2-SUMPRODUCT(('ESB Networks Summary'!$C$5:$C$17384=Data!D6003)*('ESB Networks Summary'!$F$5:$F$17384))*1000*2</f>
        <v>4</v>
      </c>
      <c r="L6003" s="52">
        <f t="shared" si="654"/>
        <v>0</v>
      </c>
      <c r="M6003" s="5"/>
      <c r="O6003" s="96">
        <v>84.12</v>
      </c>
      <c r="Q6003" s="99">
        <v>0</v>
      </c>
      <c r="R6003" s="99">
        <v>13.484999999999999</v>
      </c>
      <c r="S6003" s="99">
        <v>9.42</v>
      </c>
      <c r="T6003" s="30">
        <f t="shared" si="651"/>
        <v>0</v>
      </c>
      <c r="U6003" s="21">
        <f t="shared" si="655"/>
        <v>0</v>
      </c>
      <c r="V6003" s="21">
        <f t="shared" si="656"/>
        <v>0</v>
      </c>
      <c r="W6003" s="21">
        <f t="shared" si="657"/>
        <v>0</v>
      </c>
    </row>
    <row r="6004" spans="1:23">
      <c r="A6004" s="2">
        <f t="shared" si="652"/>
        <v>45566</v>
      </c>
      <c r="B6004" s="3">
        <f t="shared" si="653"/>
        <v>45569</v>
      </c>
      <c r="C6004" s="7">
        <v>45569.041666666664</v>
      </c>
      <c r="D6004" s="7">
        <v>45569.083333333336</v>
      </c>
      <c r="H6004" s="34" cm="1">
        <f t="array" ref="H6004">SUMPRODUCT(('ESB Networks Summary'!$C$5:$C$17384=Data!D6004)*('ESB Networks Summary'!$E$5:$E$17384))*1000*2-SUMPRODUCT(('ESB Networks Summary'!$C$5:$C$17384=Data!D6004)*('ESB Networks Summary'!$F$5:$F$17384))*1000*2</f>
        <v>4</v>
      </c>
      <c r="L6004" s="52">
        <f t="shared" si="654"/>
        <v>0</v>
      </c>
      <c r="M6004" s="5"/>
      <c r="O6004" s="96">
        <v>115.58</v>
      </c>
      <c r="Q6004" s="99">
        <v>0</v>
      </c>
      <c r="R6004" s="99">
        <v>12.846</v>
      </c>
      <c r="S6004" s="99">
        <v>8.7810000000000006</v>
      </c>
      <c r="T6004" s="30">
        <f t="shared" si="651"/>
        <v>0</v>
      </c>
      <c r="U6004" s="21">
        <f t="shared" si="655"/>
        <v>0</v>
      </c>
      <c r="V6004" s="21">
        <f t="shared" si="656"/>
        <v>0</v>
      </c>
      <c r="W6004" s="21">
        <f t="shared" si="657"/>
        <v>0</v>
      </c>
    </row>
    <row r="6005" spans="1:23">
      <c r="A6005" s="2">
        <f t="shared" si="652"/>
        <v>45566</v>
      </c>
      <c r="B6005" s="3">
        <f t="shared" si="653"/>
        <v>45569</v>
      </c>
      <c r="C6005" s="7">
        <v>45569.0625</v>
      </c>
      <c r="D6005" s="7">
        <v>45569.104166666664</v>
      </c>
      <c r="H6005" s="34" cm="1">
        <f t="array" ref="H6005">SUMPRODUCT(('ESB Networks Summary'!$C$5:$C$17384=Data!D6005)*('ESB Networks Summary'!$E$5:$E$17384))*1000*2-SUMPRODUCT(('ESB Networks Summary'!$C$5:$C$17384=Data!D6005)*('ESB Networks Summary'!$F$5:$F$17384))*1000*2</f>
        <v>2</v>
      </c>
      <c r="L6005" s="52">
        <f t="shared" si="654"/>
        <v>0</v>
      </c>
      <c r="M6005" s="5"/>
      <c r="O6005" s="96">
        <v>115.58</v>
      </c>
      <c r="Q6005" s="99">
        <v>0</v>
      </c>
      <c r="R6005" s="99">
        <v>12.846</v>
      </c>
      <c r="S6005" s="99">
        <v>8.7810000000000006</v>
      </c>
      <c r="T6005" s="30">
        <f t="shared" si="651"/>
        <v>0</v>
      </c>
      <c r="U6005" s="21">
        <f t="shared" si="655"/>
        <v>0</v>
      </c>
      <c r="V6005" s="21">
        <f t="shared" si="656"/>
        <v>0</v>
      </c>
      <c r="W6005" s="21">
        <f t="shared" si="657"/>
        <v>0</v>
      </c>
    </row>
    <row r="6006" spans="1:23">
      <c r="A6006" s="2">
        <f t="shared" si="652"/>
        <v>45566</v>
      </c>
      <c r="B6006" s="3">
        <f t="shared" si="653"/>
        <v>45569</v>
      </c>
      <c r="C6006" s="7">
        <v>45569.083333333336</v>
      </c>
      <c r="D6006" s="7">
        <v>45569.125</v>
      </c>
      <c r="H6006" s="34" cm="1">
        <f t="array" ref="H6006">SUMPRODUCT(('ESB Networks Summary'!$C$5:$C$17384=Data!D6006)*('ESB Networks Summary'!$E$5:$E$17384))*1000*2-SUMPRODUCT(('ESB Networks Summary'!$C$5:$C$17384=Data!D6006)*('ESB Networks Summary'!$F$5:$F$17384))*1000*2</f>
        <v>4</v>
      </c>
      <c r="L6006" s="52">
        <f t="shared" si="654"/>
        <v>0</v>
      </c>
      <c r="M6006" s="5"/>
      <c r="O6006" s="96">
        <v>151.21</v>
      </c>
      <c r="Q6006" s="99">
        <v>0</v>
      </c>
      <c r="R6006" s="99">
        <v>11.620000000000001</v>
      </c>
      <c r="S6006" s="99">
        <v>7.5549999999999997</v>
      </c>
      <c r="T6006" s="30">
        <f t="shared" si="651"/>
        <v>0</v>
      </c>
      <c r="U6006" s="21">
        <f t="shared" si="655"/>
        <v>0</v>
      </c>
      <c r="V6006" s="21">
        <f t="shared" si="656"/>
        <v>0</v>
      </c>
      <c r="W6006" s="21">
        <f t="shared" si="657"/>
        <v>0</v>
      </c>
    </row>
    <row r="6007" spans="1:23">
      <c r="A6007" s="2">
        <f t="shared" si="652"/>
        <v>45566</v>
      </c>
      <c r="B6007" s="3">
        <f t="shared" si="653"/>
        <v>45569</v>
      </c>
      <c r="C6007" s="7">
        <v>45569.104166666664</v>
      </c>
      <c r="D6007" s="7">
        <v>45569.145833333336</v>
      </c>
      <c r="H6007" s="34" cm="1">
        <f t="array" ref="H6007">SUMPRODUCT(('ESB Networks Summary'!$C$5:$C$17384=Data!D6007)*('ESB Networks Summary'!$E$5:$E$17384))*1000*2-SUMPRODUCT(('ESB Networks Summary'!$C$5:$C$17384=Data!D6007)*('ESB Networks Summary'!$F$5:$F$17384))*1000*2</f>
        <v>4</v>
      </c>
      <c r="L6007" s="52">
        <f t="shared" si="654"/>
        <v>0</v>
      </c>
      <c r="M6007" s="5"/>
      <c r="O6007" s="96">
        <v>151.21</v>
      </c>
      <c r="Q6007" s="99">
        <v>0</v>
      </c>
      <c r="R6007" s="99">
        <v>11.620000000000001</v>
      </c>
      <c r="S6007" s="99">
        <v>7.5549999999999997</v>
      </c>
      <c r="T6007" s="30">
        <f t="shared" si="651"/>
        <v>0</v>
      </c>
      <c r="U6007" s="21">
        <f t="shared" si="655"/>
        <v>0</v>
      </c>
      <c r="V6007" s="21">
        <f t="shared" si="656"/>
        <v>0</v>
      </c>
      <c r="W6007" s="21">
        <f t="shared" si="657"/>
        <v>0</v>
      </c>
    </row>
    <row r="6008" spans="1:23">
      <c r="A6008" s="2">
        <f t="shared" si="652"/>
        <v>45566</v>
      </c>
      <c r="B6008" s="3">
        <f t="shared" si="653"/>
        <v>45569</v>
      </c>
      <c r="C6008" s="7">
        <v>45569.125</v>
      </c>
      <c r="D6008" s="7">
        <v>45569.166666666664</v>
      </c>
      <c r="H6008" s="34" cm="1">
        <f t="array" ref="H6008">SUMPRODUCT(('ESB Networks Summary'!$C$5:$C$17384=Data!D6008)*('ESB Networks Summary'!$E$5:$E$17384))*1000*2-SUMPRODUCT(('ESB Networks Summary'!$C$5:$C$17384=Data!D6008)*('ESB Networks Summary'!$F$5:$F$17384))*1000*2</f>
        <v>2</v>
      </c>
      <c r="L6008" s="52">
        <f t="shared" si="654"/>
        <v>0</v>
      </c>
      <c r="M6008" s="5"/>
      <c r="O6008" s="96">
        <v>90.74</v>
      </c>
      <c r="Q6008" s="99">
        <v>0</v>
      </c>
      <c r="R6008" s="99">
        <v>12.941999999999998</v>
      </c>
      <c r="S6008" s="99">
        <v>8.8769999999999989</v>
      </c>
      <c r="T6008" s="30">
        <f t="shared" si="651"/>
        <v>0</v>
      </c>
      <c r="U6008" s="21">
        <f t="shared" si="655"/>
        <v>0</v>
      </c>
      <c r="V6008" s="21">
        <f t="shared" si="656"/>
        <v>0</v>
      </c>
      <c r="W6008" s="21">
        <f t="shared" si="657"/>
        <v>0</v>
      </c>
    </row>
    <row r="6009" spans="1:23">
      <c r="A6009" s="2">
        <f t="shared" si="652"/>
        <v>45566</v>
      </c>
      <c r="B6009" s="3">
        <f t="shared" si="653"/>
        <v>45569</v>
      </c>
      <c r="C6009" s="7">
        <v>45569.145833333336</v>
      </c>
      <c r="D6009" s="7">
        <v>45569.1875</v>
      </c>
      <c r="H6009" s="34" cm="1">
        <f t="array" ref="H6009">SUMPRODUCT(('ESB Networks Summary'!$C$5:$C$17384=Data!D6009)*('ESB Networks Summary'!$E$5:$E$17384))*1000*2-SUMPRODUCT(('ESB Networks Summary'!$C$5:$C$17384=Data!D6009)*('ESB Networks Summary'!$F$5:$F$17384))*1000*2</f>
        <v>4</v>
      </c>
      <c r="L6009" s="52">
        <f t="shared" si="654"/>
        <v>0</v>
      </c>
      <c r="M6009" s="5"/>
      <c r="O6009" s="96">
        <v>90.74</v>
      </c>
      <c r="Q6009" s="99">
        <v>0</v>
      </c>
      <c r="R6009" s="99">
        <v>12.941999999999998</v>
      </c>
      <c r="S6009" s="99">
        <v>8.8769999999999989</v>
      </c>
      <c r="T6009" s="30">
        <f t="shared" si="651"/>
        <v>0</v>
      </c>
      <c r="U6009" s="21">
        <f t="shared" si="655"/>
        <v>0</v>
      </c>
      <c r="V6009" s="21">
        <f t="shared" si="656"/>
        <v>0</v>
      </c>
      <c r="W6009" s="21">
        <f t="shared" si="657"/>
        <v>0</v>
      </c>
    </row>
    <row r="6010" spans="1:23">
      <c r="A6010" s="2">
        <f t="shared" si="652"/>
        <v>45566</v>
      </c>
      <c r="B6010" s="3">
        <f t="shared" si="653"/>
        <v>45569</v>
      </c>
      <c r="C6010" s="7">
        <v>45569.166666666664</v>
      </c>
      <c r="D6010" s="7">
        <v>45569.208333333336</v>
      </c>
      <c r="H6010" s="34" cm="1">
        <f t="array" ref="H6010">SUMPRODUCT(('ESB Networks Summary'!$C$5:$C$17384=Data!D6010)*('ESB Networks Summary'!$E$5:$E$17384))*1000*2-SUMPRODUCT(('ESB Networks Summary'!$C$5:$C$17384=Data!D6010)*('ESB Networks Summary'!$F$5:$F$17384))*1000*2</f>
        <v>4</v>
      </c>
      <c r="L6010" s="52">
        <f t="shared" si="654"/>
        <v>0</v>
      </c>
      <c r="M6010" s="5"/>
      <c r="O6010" s="96">
        <v>600.71</v>
      </c>
      <c r="Q6010" s="99">
        <v>0</v>
      </c>
      <c r="R6010" s="99">
        <v>14.247</v>
      </c>
      <c r="S6010" s="99">
        <v>10.181999999999999</v>
      </c>
      <c r="T6010" s="30">
        <f t="shared" si="651"/>
        <v>0</v>
      </c>
      <c r="U6010" s="21">
        <f t="shared" si="655"/>
        <v>0</v>
      </c>
      <c r="V6010" s="21">
        <f t="shared" si="656"/>
        <v>0</v>
      </c>
      <c r="W6010" s="21">
        <f t="shared" si="657"/>
        <v>0</v>
      </c>
    </row>
    <row r="6011" spans="1:23">
      <c r="A6011" s="2">
        <f t="shared" si="652"/>
        <v>45566</v>
      </c>
      <c r="B6011" s="3">
        <f t="shared" si="653"/>
        <v>45569</v>
      </c>
      <c r="C6011" s="7">
        <v>45569.1875</v>
      </c>
      <c r="D6011" s="7">
        <v>45569.229166666664</v>
      </c>
      <c r="H6011" s="34" cm="1">
        <f t="array" ref="H6011">SUMPRODUCT(('ESB Networks Summary'!$C$5:$C$17384=Data!D6011)*('ESB Networks Summary'!$E$5:$E$17384))*1000*2-SUMPRODUCT(('ESB Networks Summary'!$C$5:$C$17384=Data!D6011)*('ESB Networks Summary'!$F$5:$F$17384))*1000*2</f>
        <v>16</v>
      </c>
      <c r="L6011" s="52">
        <f t="shared" si="654"/>
        <v>0</v>
      </c>
      <c r="M6011" s="5"/>
      <c r="O6011" s="96">
        <v>600.71</v>
      </c>
      <c r="Q6011" s="99">
        <v>0</v>
      </c>
      <c r="R6011" s="99">
        <v>14.247</v>
      </c>
      <c r="S6011" s="99">
        <v>10.181999999999999</v>
      </c>
      <c r="T6011" s="30">
        <f t="shared" si="651"/>
        <v>0</v>
      </c>
      <c r="U6011" s="21">
        <f t="shared" si="655"/>
        <v>0</v>
      </c>
      <c r="V6011" s="21">
        <f t="shared" si="656"/>
        <v>0</v>
      </c>
      <c r="W6011" s="21">
        <f t="shared" si="657"/>
        <v>0</v>
      </c>
    </row>
    <row r="6012" spans="1:23">
      <c r="A6012" s="2">
        <f t="shared" si="652"/>
        <v>45566</v>
      </c>
      <c r="B6012" s="3">
        <f t="shared" si="653"/>
        <v>45569</v>
      </c>
      <c r="C6012" s="7">
        <v>45569.208333333336</v>
      </c>
      <c r="D6012" s="7">
        <v>45569.25</v>
      </c>
      <c r="H6012" s="34" cm="1">
        <f t="array" ref="H6012">SUMPRODUCT(('ESB Networks Summary'!$C$5:$C$17384=Data!D6012)*('ESB Networks Summary'!$E$5:$E$17384))*1000*2-SUMPRODUCT(('ESB Networks Summary'!$C$5:$C$17384=Data!D6012)*('ESB Networks Summary'!$F$5:$F$17384))*1000*2</f>
        <v>10</v>
      </c>
      <c r="L6012" s="52">
        <f t="shared" si="654"/>
        <v>0</v>
      </c>
      <c r="M6012" s="5"/>
      <c r="O6012" s="96">
        <v>266.77</v>
      </c>
      <c r="Q6012" s="99">
        <v>0</v>
      </c>
      <c r="R6012" s="99">
        <v>15.812999999999999</v>
      </c>
      <c r="S6012" s="99">
        <v>11.748000000000001</v>
      </c>
      <c r="T6012" s="30">
        <f t="shared" si="651"/>
        <v>0</v>
      </c>
      <c r="U6012" s="21">
        <f t="shared" si="655"/>
        <v>0</v>
      </c>
      <c r="V6012" s="21">
        <f t="shared" si="656"/>
        <v>0</v>
      </c>
      <c r="W6012" s="21">
        <f t="shared" si="657"/>
        <v>0</v>
      </c>
    </row>
    <row r="6013" spans="1:23">
      <c r="A6013" s="2">
        <f t="shared" si="652"/>
        <v>45566</v>
      </c>
      <c r="B6013" s="3">
        <f t="shared" si="653"/>
        <v>45569</v>
      </c>
      <c r="C6013" s="7">
        <v>45569.229166666664</v>
      </c>
      <c r="D6013" s="7">
        <v>45569.270833333336</v>
      </c>
      <c r="H6013" s="34" cm="1">
        <f t="array" ref="H6013">SUMPRODUCT(('ESB Networks Summary'!$C$5:$C$17384=Data!D6013)*('ESB Networks Summary'!$E$5:$E$17384))*1000*2-SUMPRODUCT(('ESB Networks Summary'!$C$5:$C$17384=Data!D6013)*('ESB Networks Summary'!$F$5:$F$17384))*1000*2</f>
        <v>2</v>
      </c>
      <c r="L6013" s="52">
        <f t="shared" si="654"/>
        <v>0</v>
      </c>
      <c r="M6013" s="5"/>
      <c r="O6013" s="96">
        <v>266.77</v>
      </c>
      <c r="Q6013" s="99">
        <v>0</v>
      </c>
      <c r="R6013" s="99">
        <v>15.812999999999999</v>
      </c>
      <c r="S6013" s="99">
        <v>11.748000000000001</v>
      </c>
      <c r="T6013" s="30">
        <f t="shared" si="651"/>
        <v>0</v>
      </c>
      <c r="U6013" s="21">
        <f t="shared" si="655"/>
        <v>0</v>
      </c>
      <c r="V6013" s="21">
        <f t="shared" si="656"/>
        <v>0</v>
      </c>
      <c r="W6013" s="21">
        <f t="shared" si="657"/>
        <v>0</v>
      </c>
    </row>
    <row r="6014" spans="1:23">
      <c r="A6014" s="2">
        <f t="shared" si="652"/>
        <v>45566</v>
      </c>
      <c r="B6014" s="3">
        <f t="shared" si="653"/>
        <v>45569</v>
      </c>
      <c r="C6014" s="7">
        <v>45569.25</v>
      </c>
      <c r="D6014" s="7">
        <v>45569.291666666664</v>
      </c>
      <c r="H6014" s="34" cm="1">
        <f t="array" ref="H6014">SUMPRODUCT(('ESB Networks Summary'!$C$5:$C$17384=Data!D6014)*('ESB Networks Summary'!$E$5:$E$17384))*1000*2-SUMPRODUCT(('ESB Networks Summary'!$C$5:$C$17384=Data!D6014)*('ESB Networks Summary'!$F$5:$F$17384))*1000*2</f>
        <v>10</v>
      </c>
      <c r="L6014" s="52">
        <f t="shared" si="654"/>
        <v>0</v>
      </c>
      <c r="M6014" s="5"/>
      <c r="O6014" s="96">
        <v>274.43</v>
      </c>
      <c r="Q6014" s="99">
        <v>0</v>
      </c>
      <c r="R6014" s="99">
        <v>21.505000000000003</v>
      </c>
      <c r="S6014" s="99">
        <v>17.440000000000001</v>
      </c>
      <c r="T6014" s="30">
        <f t="shared" si="651"/>
        <v>0</v>
      </c>
      <c r="U6014" s="21">
        <f t="shared" si="655"/>
        <v>0</v>
      </c>
      <c r="V6014" s="21">
        <f t="shared" si="656"/>
        <v>0</v>
      </c>
      <c r="W6014" s="21">
        <f t="shared" si="657"/>
        <v>0</v>
      </c>
    </row>
    <row r="6015" spans="1:23">
      <c r="A6015" s="2">
        <f t="shared" si="652"/>
        <v>45566</v>
      </c>
      <c r="B6015" s="3">
        <f t="shared" si="653"/>
        <v>45569</v>
      </c>
      <c r="C6015" s="7">
        <v>45569.270833333336</v>
      </c>
      <c r="D6015" s="7">
        <v>45569.3125</v>
      </c>
      <c r="H6015" s="34" cm="1">
        <f t="array" ref="H6015">SUMPRODUCT(('ESB Networks Summary'!$C$5:$C$17384=Data!D6015)*('ESB Networks Summary'!$E$5:$E$17384))*1000*2-SUMPRODUCT(('ESB Networks Summary'!$C$5:$C$17384=Data!D6015)*('ESB Networks Summary'!$F$5:$F$17384))*1000*2</f>
        <v>2</v>
      </c>
      <c r="L6015" s="52">
        <f t="shared" si="654"/>
        <v>0</v>
      </c>
      <c r="M6015" s="5"/>
      <c r="O6015" s="96">
        <v>274.43</v>
      </c>
      <c r="Q6015" s="99">
        <v>0</v>
      </c>
      <c r="R6015" s="99">
        <v>21.505000000000003</v>
      </c>
      <c r="S6015" s="99">
        <v>17.440000000000001</v>
      </c>
      <c r="T6015" s="30">
        <f t="shared" si="651"/>
        <v>0</v>
      </c>
      <c r="U6015" s="21">
        <f t="shared" si="655"/>
        <v>0</v>
      </c>
      <c r="V6015" s="21">
        <f t="shared" si="656"/>
        <v>0</v>
      </c>
      <c r="W6015" s="21">
        <f t="shared" si="657"/>
        <v>0</v>
      </c>
    </row>
    <row r="6016" spans="1:23">
      <c r="A6016" s="2">
        <f t="shared" si="652"/>
        <v>45566</v>
      </c>
      <c r="B6016" s="3">
        <f t="shared" si="653"/>
        <v>45569</v>
      </c>
      <c r="C6016" s="7">
        <v>45569.291666666664</v>
      </c>
      <c r="D6016" s="7">
        <v>45569.333333333336</v>
      </c>
      <c r="H6016" s="34" cm="1">
        <f t="array" ref="H6016">SUMPRODUCT(('ESB Networks Summary'!$C$5:$C$17384=Data!D6016)*('ESB Networks Summary'!$E$5:$E$17384))*1000*2-SUMPRODUCT(('ESB Networks Summary'!$C$5:$C$17384=Data!D6016)*('ESB Networks Summary'!$F$5:$F$17384))*1000*2</f>
        <v>2</v>
      </c>
      <c r="L6016" s="52">
        <f t="shared" si="654"/>
        <v>0</v>
      </c>
      <c r="M6016" s="5"/>
      <c r="O6016" s="96">
        <v>48.43</v>
      </c>
      <c r="Q6016" s="99">
        <v>14.78</v>
      </c>
      <c r="R6016" s="99">
        <v>27.535000000000004</v>
      </c>
      <c r="S6016" s="99">
        <v>17.702999999999999</v>
      </c>
      <c r="T6016" s="30">
        <f t="shared" si="651"/>
        <v>0</v>
      </c>
      <c r="U6016" s="21">
        <f t="shared" si="655"/>
        <v>0</v>
      </c>
      <c r="V6016" s="21">
        <f t="shared" si="656"/>
        <v>0</v>
      </c>
      <c r="W6016" s="21">
        <f t="shared" si="657"/>
        <v>0</v>
      </c>
    </row>
    <row r="6017" spans="1:23">
      <c r="A6017" s="2">
        <f t="shared" si="652"/>
        <v>45566</v>
      </c>
      <c r="B6017" s="3">
        <f t="shared" si="653"/>
        <v>45569</v>
      </c>
      <c r="C6017" s="7">
        <v>45569.3125</v>
      </c>
      <c r="D6017" s="7">
        <v>45569.354166666664</v>
      </c>
      <c r="H6017" s="34" cm="1">
        <f t="array" ref="H6017">SUMPRODUCT(('ESB Networks Summary'!$C$5:$C$17384=Data!D6017)*('ESB Networks Summary'!$E$5:$E$17384))*1000*2-SUMPRODUCT(('ESB Networks Summary'!$C$5:$C$17384=Data!D6017)*('ESB Networks Summary'!$F$5:$F$17384))*1000*2</f>
        <v>4</v>
      </c>
      <c r="L6017" s="52">
        <f t="shared" si="654"/>
        <v>0</v>
      </c>
      <c r="M6017" s="5"/>
      <c r="O6017" s="96">
        <v>48.43</v>
      </c>
      <c r="Q6017" s="99">
        <v>14.78</v>
      </c>
      <c r="R6017" s="99">
        <v>27.535000000000004</v>
      </c>
      <c r="S6017" s="99">
        <v>17.702999999999999</v>
      </c>
      <c r="T6017" s="30">
        <f t="shared" si="651"/>
        <v>0</v>
      </c>
      <c r="U6017" s="21">
        <f t="shared" si="655"/>
        <v>0</v>
      </c>
      <c r="V6017" s="21">
        <f t="shared" si="656"/>
        <v>0</v>
      </c>
      <c r="W6017" s="21">
        <f t="shared" si="657"/>
        <v>0</v>
      </c>
    </row>
    <row r="6018" spans="1:23">
      <c r="A6018" s="2">
        <f t="shared" si="652"/>
        <v>45566</v>
      </c>
      <c r="B6018" s="3">
        <f t="shared" si="653"/>
        <v>45569</v>
      </c>
      <c r="C6018" s="7">
        <v>45569.333333333336</v>
      </c>
      <c r="D6018" s="7">
        <v>45569.375</v>
      </c>
      <c r="E6018" s="5">
        <v>51.866666666666603</v>
      </c>
      <c r="F6018" s="5">
        <v>-598.73333333333301</v>
      </c>
      <c r="G6018" s="5">
        <v>-31.933333333333302</v>
      </c>
      <c r="H6018" s="34" cm="1">
        <f t="array" ref="H6018">SUMPRODUCT(('ESB Networks Summary'!$C$5:$C$17384=Data!D6018)*('ESB Networks Summary'!$E$5:$E$17384))*1000*2-SUMPRODUCT(('ESB Networks Summary'!$C$5:$C$17384=Data!D6018)*('ESB Networks Summary'!$F$5:$F$17384))*1000*2</f>
        <v>-6</v>
      </c>
      <c r="I6018" s="5">
        <v>0</v>
      </c>
      <c r="J6018" s="5">
        <v>0</v>
      </c>
      <c r="K6018" s="17">
        <v>2</v>
      </c>
      <c r="L6018" s="52">
        <f t="shared" si="654"/>
        <v>1</v>
      </c>
      <c r="M6018" s="5">
        <v>0</v>
      </c>
      <c r="N6018" s="5">
        <v>437.04444444444403</v>
      </c>
      <c r="O6018" s="96">
        <v>26.16</v>
      </c>
      <c r="P6018" s="5">
        <v>44.2222222222222</v>
      </c>
      <c r="Q6018" s="99">
        <v>200.45</v>
      </c>
      <c r="R6018" s="99">
        <v>25.695</v>
      </c>
      <c r="S6018" s="99">
        <v>15.863</v>
      </c>
      <c r="T6018" s="30">
        <f t="shared" ref="T6018:T6081" si="658">P6018+G6018-N6018-F6018</f>
        <v>173.97777777777787</v>
      </c>
      <c r="U6018" s="21">
        <f t="shared" si="655"/>
        <v>0</v>
      </c>
      <c r="V6018" s="21">
        <f t="shared" si="656"/>
        <v>-2.5327923333333308E-3</v>
      </c>
      <c r="W6018" s="21">
        <f t="shared" si="657"/>
        <v>0</v>
      </c>
    </row>
    <row r="6019" spans="1:23">
      <c r="A6019" s="2">
        <f t="shared" ref="A6019:A6082" si="659">DATE(YEAR(C6019),MONTH(C6019),1)</f>
        <v>45566</v>
      </c>
      <c r="B6019" s="3">
        <f t="shared" ref="B6019:B6082" si="660">DATE(YEAR(C6019),MONTH(C6019),DAY(C6019))</f>
        <v>45569</v>
      </c>
      <c r="C6019" s="7">
        <v>45569.354166666664</v>
      </c>
      <c r="D6019" s="7">
        <v>45569.395833333336</v>
      </c>
      <c r="E6019" s="5">
        <v>51</v>
      </c>
      <c r="F6019" s="5">
        <v>-197.89999999999901</v>
      </c>
      <c r="G6019" s="5">
        <v>14.066666666666601</v>
      </c>
      <c r="H6019" s="34" cm="1">
        <f t="array" ref="H6019">SUMPRODUCT(('ESB Networks Summary'!$C$5:$C$17384=Data!D6019)*('ESB Networks Summary'!$E$5:$E$17384))*1000*2-SUMPRODUCT(('ESB Networks Summary'!$C$5:$C$17384=Data!D6019)*('ESB Networks Summary'!$F$5:$F$17384))*1000*2</f>
        <v>0</v>
      </c>
      <c r="I6019" s="5">
        <v>0</v>
      </c>
      <c r="J6019" s="5">
        <v>0</v>
      </c>
      <c r="K6019" s="17">
        <v>2</v>
      </c>
      <c r="L6019" s="52">
        <f t="shared" ref="L6019:L6082" si="661">IF(AND(K6019=2,K6018&lt;2),1,0)</f>
        <v>0</v>
      </c>
      <c r="M6019" s="5">
        <v>0</v>
      </c>
      <c r="N6019" s="5">
        <v>261.5</v>
      </c>
      <c r="O6019" s="96">
        <v>26.16</v>
      </c>
      <c r="P6019" s="5">
        <v>196.23333333333301</v>
      </c>
      <c r="Q6019" s="99">
        <v>200.45</v>
      </c>
      <c r="R6019" s="99">
        <v>25.695</v>
      </c>
      <c r="S6019" s="99">
        <v>15.863</v>
      </c>
      <c r="T6019" s="30">
        <f t="shared" si="658"/>
        <v>146.69999999999862</v>
      </c>
      <c r="U6019" s="21">
        <f t="shared" ref="U6019:U6082" si="662">IF(G6019&gt;0, G6019/1000*R6019/2,0)/100</f>
        <v>1.8072149999999914E-3</v>
      </c>
      <c r="V6019" s="21">
        <f t="shared" ref="V6019:V6082" si="663">IF(G6019&lt;0, G6019/1000*S6019/2,0)/100</f>
        <v>0</v>
      </c>
      <c r="W6019" s="21">
        <f t="shared" ref="W6019:W6082" si="664">IF(J6019&gt;P6019,J6019/1000/2*R6019/100,0)</f>
        <v>0</v>
      </c>
    </row>
    <row r="6020" spans="1:23">
      <c r="A6020" s="2">
        <f t="shared" si="659"/>
        <v>45566</v>
      </c>
      <c r="B6020" s="3">
        <f t="shared" si="660"/>
        <v>45569</v>
      </c>
      <c r="C6020" s="7">
        <v>45569.375</v>
      </c>
      <c r="D6020" s="7">
        <v>45569.416666666664</v>
      </c>
      <c r="E6020" s="5">
        <v>51</v>
      </c>
      <c r="F6020" s="5">
        <v>134.13333333333301</v>
      </c>
      <c r="G6020" s="5">
        <v>-6.36666666666666</v>
      </c>
      <c r="H6020" s="34" cm="1">
        <f t="array" ref="H6020">SUMPRODUCT(('ESB Networks Summary'!$C$5:$C$17384=Data!D6020)*('ESB Networks Summary'!$E$5:$E$17384))*1000*2-SUMPRODUCT(('ESB Networks Summary'!$C$5:$C$17384=Data!D6020)*('ESB Networks Summary'!$F$5:$F$17384))*1000*2</f>
        <v>2</v>
      </c>
      <c r="I6020" s="5">
        <v>0</v>
      </c>
      <c r="J6020" s="5">
        <v>0</v>
      </c>
      <c r="K6020" s="17">
        <v>2</v>
      </c>
      <c r="L6020" s="52">
        <f t="shared" si="661"/>
        <v>0</v>
      </c>
      <c r="M6020" s="5">
        <v>101.73333333333299</v>
      </c>
      <c r="N6020" s="5">
        <v>287.03333333333302</v>
      </c>
      <c r="O6020" s="96">
        <v>24.56</v>
      </c>
      <c r="P6020" s="5">
        <v>529</v>
      </c>
      <c r="Q6020" s="99">
        <v>411.73</v>
      </c>
      <c r="R6020" s="99">
        <v>24.911999999999999</v>
      </c>
      <c r="S6020" s="99">
        <v>15.081</v>
      </c>
      <c r="T6020" s="30">
        <f t="shared" si="658"/>
        <v>101.46666666666729</v>
      </c>
      <c r="U6020" s="21">
        <f t="shared" si="662"/>
        <v>0</v>
      </c>
      <c r="V6020" s="21">
        <f t="shared" si="663"/>
        <v>-4.8007849999999951E-4</v>
      </c>
      <c r="W6020" s="21">
        <f t="shared" si="664"/>
        <v>0</v>
      </c>
    </row>
    <row r="6021" spans="1:23">
      <c r="A6021" s="2">
        <f t="shared" si="659"/>
        <v>45566</v>
      </c>
      <c r="B6021" s="3">
        <f t="shared" si="660"/>
        <v>45569</v>
      </c>
      <c r="C6021" s="7">
        <v>45569.395833333336</v>
      </c>
      <c r="D6021" s="7">
        <v>45569.4375</v>
      </c>
      <c r="E6021" s="5">
        <v>50.733333333333299</v>
      </c>
      <c r="F6021" s="5">
        <v>-617.76666666666597</v>
      </c>
      <c r="G6021" s="5">
        <v>9.4</v>
      </c>
      <c r="H6021" s="34" cm="1">
        <f t="array" ref="H6021">SUMPRODUCT(('ESB Networks Summary'!$C$5:$C$17384=Data!D6021)*('ESB Networks Summary'!$E$5:$E$17384))*1000*2-SUMPRODUCT(('ESB Networks Summary'!$C$5:$C$17384=Data!D6021)*('ESB Networks Summary'!$F$5:$F$17384))*1000*2</f>
        <v>4</v>
      </c>
      <c r="I6021" s="5">
        <v>0</v>
      </c>
      <c r="J6021" s="5">
        <v>0</v>
      </c>
      <c r="K6021" s="17">
        <v>2</v>
      </c>
      <c r="L6021" s="52">
        <f t="shared" si="661"/>
        <v>0</v>
      </c>
      <c r="M6021" s="5">
        <v>264.89999999999998</v>
      </c>
      <c r="N6021" s="5">
        <v>693.3</v>
      </c>
      <c r="O6021" s="96">
        <v>24.56</v>
      </c>
      <c r="P6021" s="5">
        <v>354.36666666666599</v>
      </c>
      <c r="Q6021" s="99">
        <v>411.73</v>
      </c>
      <c r="R6021" s="99">
        <v>24.911999999999999</v>
      </c>
      <c r="S6021" s="99">
        <v>15.081</v>
      </c>
      <c r="T6021" s="30">
        <f t="shared" si="658"/>
        <v>288.23333333333198</v>
      </c>
      <c r="U6021" s="21">
        <f t="shared" si="662"/>
        <v>1.170864E-3</v>
      </c>
      <c r="V6021" s="21">
        <f t="shared" si="663"/>
        <v>0</v>
      </c>
      <c r="W6021" s="21">
        <f t="shared" si="664"/>
        <v>0</v>
      </c>
    </row>
    <row r="6022" spans="1:23">
      <c r="A6022" s="2">
        <f t="shared" si="659"/>
        <v>45566</v>
      </c>
      <c r="B6022" s="3">
        <f t="shared" si="660"/>
        <v>45569</v>
      </c>
      <c r="C6022" s="7">
        <v>45569.416666666664</v>
      </c>
      <c r="D6022" s="7">
        <v>45569.458333333336</v>
      </c>
      <c r="E6022" s="5">
        <v>50</v>
      </c>
      <c r="F6022" s="5">
        <v>-271</v>
      </c>
      <c r="G6022" s="5">
        <v>-1.6666666666666601</v>
      </c>
      <c r="H6022" s="34" cm="1">
        <f t="array" ref="H6022">SUMPRODUCT(('ESB Networks Summary'!$C$5:$C$17384=Data!D6022)*('ESB Networks Summary'!$E$5:$E$17384))*1000*2-SUMPRODUCT(('ESB Networks Summary'!$C$5:$C$17384=Data!D6022)*('ESB Networks Summary'!$F$5:$F$17384))*1000*2</f>
        <v>4</v>
      </c>
      <c r="I6022" s="5">
        <v>0</v>
      </c>
      <c r="J6022" s="5">
        <v>0</v>
      </c>
      <c r="K6022" s="17">
        <v>2</v>
      </c>
      <c r="L6022" s="52">
        <f t="shared" si="661"/>
        <v>0</v>
      </c>
      <c r="M6022" s="5">
        <v>0</v>
      </c>
      <c r="N6022" s="5">
        <v>396.83333333333297</v>
      </c>
      <c r="O6022" s="96">
        <v>158.63999999999999</v>
      </c>
      <c r="P6022" s="5">
        <v>249.1</v>
      </c>
      <c r="Q6022" s="99">
        <v>581.84</v>
      </c>
      <c r="R6022" s="99">
        <v>24.125999999999998</v>
      </c>
      <c r="S6022" s="99">
        <v>14.294999999999998</v>
      </c>
      <c r="T6022" s="30">
        <f t="shared" si="658"/>
        <v>121.60000000000036</v>
      </c>
      <c r="U6022" s="21">
        <f t="shared" si="662"/>
        <v>0</v>
      </c>
      <c r="V6022" s="21">
        <f t="shared" si="663"/>
        <v>-1.1912499999999951E-4</v>
      </c>
      <c r="W6022" s="21">
        <f t="shared" si="664"/>
        <v>0</v>
      </c>
    </row>
    <row r="6023" spans="1:23">
      <c r="A6023" s="2">
        <f t="shared" si="659"/>
        <v>45566</v>
      </c>
      <c r="B6023" s="3">
        <f t="shared" si="660"/>
        <v>45569</v>
      </c>
      <c r="C6023" s="7">
        <v>45569.4375</v>
      </c>
      <c r="D6023" s="7">
        <v>45569.479166666664</v>
      </c>
      <c r="E6023" s="5">
        <v>48.866666666666603</v>
      </c>
      <c r="F6023" s="5">
        <v>-793.4</v>
      </c>
      <c r="G6023" s="5">
        <v>42.1666666666666</v>
      </c>
      <c r="H6023" s="34" cm="1">
        <f t="array" ref="H6023">SUMPRODUCT(('ESB Networks Summary'!$C$5:$C$17384=Data!D6023)*('ESB Networks Summary'!$E$5:$E$17384))*1000*2-SUMPRODUCT(('ESB Networks Summary'!$C$5:$C$17384=Data!D6023)*('ESB Networks Summary'!$F$5:$F$17384))*1000*2</f>
        <v>4</v>
      </c>
      <c r="I6023" s="5">
        <v>0</v>
      </c>
      <c r="J6023" s="5">
        <v>0</v>
      </c>
      <c r="K6023" s="17">
        <v>2</v>
      </c>
      <c r="L6023" s="52">
        <f t="shared" si="661"/>
        <v>0</v>
      </c>
      <c r="M6023" s="5">
        <v>327.8</v>
      </c>
      <c r="N6023" s="5">
        <v>866.15</v>
      </c>
      <c r="O6023" s="96">
        <v>158.63999999999999</v>
      </c>
      <c r="P6023" s="5">
        <v>271.67500000000001</v>
      </c>
      <c r="Q6023" s="99">
        <v>581.84</v>
      </c>
      <c r="R6023" s="99">
        <v>24.125999999999998</v>
      </c>
      <c r="S6023" s="99">
        <v>14.294999999999998</v>
      </c>
      <c r="T6023" s="30">
        <f t="shared" si="658"/>
        <v>241.09166666666658</v>
      </c>
      <c r="U6023" s="21">
        <f t="shared" si="662"/>
        <v>5.0865649999999917E-3</v>
      </c>
      <c r="V6023" s="21">
        <f t="shared" si="663"/>
        <v>0</v>
      </c>
      <c r="W6023" s="21">
        <f t="shared" si="664"/>
        <v>0</v>
      </c>
    </row>
    <row r="6024" spans="1:23">
      <c r="A6024" s="2">
        <f t="shared" si="659"/>
        <v>45566</v>
      </c>
      <c r="B6024" s="3">
        <f t="shared" si="660"/>
        <v>45569</v>
      </c>
      <c r="C6024" s="7">
        <v>45569.458333333336</v>
      </c>
      <c r="D6024" s="7">
        <v>45569.5</v>
      </c>
      <c r="E6024" s="5">
        <v>45.466666666666598</v>
      </c>
      <c r="F6024" s="5">
        <v>-2275.1666666666601</v>
      </c>
      <c r="G6024" s="5">
        <v>-3.2333333333333298</v>
      </c>
      <c r="H6024" s="34" cm="1">
        <f t="array" ref="H6024">SUMPRODUCT(('ESB Networks Summary'!$C$5:$C$17384=Data!D6024)*('ESB Networks Summary'!$E$5:$E$17384))*1000*2-SUMPRODUCT(('ESB Networks Summary'!$C$5:$C$17384=Data!D6024)*('ESB Networks Summary'!$F$5:$F$17384))*1000*2</f>
        <v>6</v>
      </c>
      <c r="I6024" s="5">
        <v>0</v>
      </c>
      <c r="J6024" s="5">
        <v>0</v>
      </c>
      <c r="K6024" s="17">
        <v>2</v>
      </c>
      <c r="L6024" s="52">
        <f t="shared" si="661"/>
        <v>0</v>
      </c>
      <c r="M6024" s="5">
        <v>1381.4666666666601</v>
      </c>
      <c r="N6024" s="5">
        <v>2431.9333333333302</v>
      </c>
      <c r="O6024" s="96">
        <v>541.35</v>
      </c>
      <c r="P6024" s="5">
        <v>362.96666666666601</v>
      </c>
      <c r="Q6024" s="99">
        <v>336.49</v>
      </c>
      <c r="R6024" s="99">
        <v>23.815999999999999</v>
      </c>
      <c r="S6024" s="99">
        <v>13.984</v>
      </c>
      <c r="T6024" s="30">
        <f t="shared" si="658"/>
        <v>202.9666666666626</v>
      </c>
      <c r="U6024" s="21">
        <f t="shared" si="662"/>
        <v>0</v>
      </c>
      <c r="V6024" s="21">
        <f t="shared" si="663"/>
        <v>-2.2607466666666641E-4</v>
      </c>
      <c r="W6024" s="21">
        <f t="shared" si="664"/>
        <v>0</v>
      </c>
    </row>
    <row r="6025" spans="1:23">
      <c r="A6025" s="2">
        <f t="shared" si="659"/>
        <v>45566</v>
      </c>
      <c r="B6025" s="3">
        <f t="shared" si="660"/>
        <v>45569</v>
      </c>
      <c r="C6025" s="7">
        <v>45569.479166666664</v>
      </c>
      <c r="D6025" s="7">
        <v>45569.520833333336</v>
      </c>
      <c r="E6025" s="5">
        <v>41.6666666666666</v>
      </c>
      <c r="F6025" s="5">
        <v>-525.13333333333298</v>
      </c>
      <c r="G6025" s="5">
        <v>-2.2333333333333298</v>
      </c>
      <c r="H6025" s="34" cm="1">
        <f t="array" ref="H6025">SUMPRODUCT(('ESB Networks Summary'!$C$5:$C$17384=Data!D6025)*('ESB Networks Summary'!$E$5:$E$17384))*1000*2-SUMPRODUCT(('ESB Networks Summary'!$C$5:$C$17384=Data!D6025)*('ESB Networks Summary'!$F$5:$F$17384))*1000*2</f>
        <v>0</v>
      </c>
      <c r="I6025" s="5">
        <v>0</v>
      </c>
      <c r="J6025" s="5">
        <v>0</v>
      </c>
      <c r="K6025" s="17">
        <v>2</v>
      </c>
      <c r="L6025" s="52">
        <f t="shared" si="661"/>
        <v>0</v>
      </c>
      <c r="M6025" s="5">
        <v>196.96666666666599</v>
      </c>
      <c r="N6025" s="5">
        <v>923.8</v>
      </c>
      <c r="O6025" s="96">
        <v>541.35</v>
      </c>
      <c r="P6025" s="5">
        <v>508.9</v>
      </c>
      <c r="Q6025" s="99">
        <v>336.49</v>
      </c>
      <c r="R6025" s="99">
        <v>23.815999999999999</v>
      </c>
      <c r="S6025" s="99">
        <v>13.984</v>
      </c>
      <c r="T6025" s="30">
        <f t="shared" si="658"/>
        <v>107.99999999999966</v>
      </c>
      <c r="U6025" s="21">
        <f t="shared" si="662"/>
        <v>0</v>
      </c>
      <c r="V6025" s="21">
        <f t="shared" si="663"/>
        <v>-1.5615466666666641E-4</v>
      </c>
      <c r="W6025" s="21">
        <f t="shared" si="664"/>
        <v>0</v>
      </c>
    </row>
    <row r="6026" spans="1:23">
      <c r="A6026" s="2">
        <f t="shared" si="659"/>
        <v>45566</v>
      </c>
      <c r="B6026" s="3">
        <f t="shared" si="660"/>
        <v>45569</v>
      </c>
      <c r="C6026" s="7">
        <v>45569.5</v>
      </c>
      <c r="D6026" s="7">
        <v>45569.541666666664</v>
      </c>
      <c r="E6026" s="5">
        <v>41</v>
      </c>
      <c r="F6026" s="5">
        <v>-303.20833333333297</v>
      </c>
      <c r="G6026" s="5">
        <v>-7.3333333333333304</v>
      </c>
      <c r="H6026" s="34" cm="1">
        <f t="array" ref="H6026">SUMPRODUCT(('ESB Networks Summary'!$C$5:$C$17384=Data!D6026)*('ESB Networks Summary'!$E$5:$E$17384))*1000*2-SUMPRODUCT(('ESB Networks Summary'!$C$5:$C$17384=Data!D6026)*('ESB Networks Summary'!$F$5:$F$17384))*1000*2</f>
        <v>6</v>
      </c>
      <c r="I6026" s="5">
        <v>0</v>
      </c>
      <c r="J6026" s="5">
        <v>0</v>
      </c>
      <c r="K6026" s="17">
        <v>2</v>
      </c>
      <c r="L6026" s="52">
        <f t="shared" si="661"/>
        <v>0</v>
      </c>
      <c r="M6026" s="5">
        <v>197.36666666666599</v>
      </c>
      <c r="N6026" s="5">
        <v>884.26666666666597</v>
      </c>
      <c r="O6026" s="96">
        <v>599.19000000000005</v>
      </c>
      <c r="P6026" s="5">
        <v>696.5</v>
      </c>
      <c r="Q6026" s="99">
        <v>277.60000000000002</v>
      </c>
      <c r="R6026" s="99">
        <v>23.5</v>
      </c>
      <c r="S6026" s="99">
        <v>13.668000000000001</v>
      </c>
      <c r="T6026" s="30">
        <f t="shared" si="658"/>
        <v>108.10833333333363</v>
      </c>
      <c r="U6026" s="21">
        <f t="shared" si="662"/>
        <v>0</v>
      </c>
      <c r="V6026" s="21">
        <f t="shared" si="663"/>
        <v>-5.0115999999999984E-4</v>
      </c>
      <c r="W6026" s="21">
        <f t="shared" si="664"/>
        <v>0</v>
      </c>
    </row>
    <row r="6027" spans="1:23">
      <c r="A6027" s="2">
        <f t="shared" si="659"/>
        <v>45566</v>
      </c>
      <c r="B6027" s="3">
        <f t="shared" si="660"/>
        <v>45569</v>
      </c>
      <c r="C6027" s="7">
        <v>45569.520833333336</v>
      </c>
      <c r="D6027" s="7">
        <v>45569.5625</v>
      </c>
      <c r="E6027" s="5">
        <v>38.566666666666599</v>
      </c>
      <c r="F6027" s="5">
        <v>-1005.7666666666599</v>
      </c>
      <c r="G6027" s="5">
        <v>-2.5666666666666602</v>
      </c>
      <c r="H6027" s="34" cm="1">
        <f t="array" ref="H6027">SUMPRODUCT(('ESB Networks Summary'!$C$5:$C$17384=Data!D6027)*('ESB Networks Summary'!$E$5:$E$17384))*1000*2-SUMPRODUCT(('ESB Networks Summary'!$C$5:$C$17384=Data!D6027)*('ESB Networks Summary'!$F$5:$F$17384))*1000*2</f>
        <v>0</v>
      </c>
      <c r="I6027" s="5">
        <v>0</v>
      </c>
      <c r="J6027" s="5">
        <v>0</v>
      </c>
      <c r="K6027" s="17">
        <v>2</v>
      </c>
      <c r="L6027" s="52">
        <f t="shared" si="661"/>
        <v>0</v>
      </c>
      <c r="M6027" s="5">
        <v>853.3</v>
      </c>
      <c r="N6027" s="5">
        <v>1539.5333333333299</v>
      </c>
      <c r="O6027" s="96">
        <v>599.19000000000005</v>
      </c>
      <c r="P6027" s="5">
        <v>682.43333333333305</v>
      </c>
      <c r="Q6027" s="99">
        <v>277.60000000000002</v>
      </c>
      <c r="R6027" s="99">
        <v>23.5</v>
      </c>
      <c r="S6027" s="99">
        <v>13.668000000000001</v>
      </c>
      <c r="T6027" s="30">
        <f t="shared" si="658"/>
        <v>146.0999999999965</v>
      </c>
      <c r="U6027" s="21">
        <f t="shared" si="662"/>
        <v>0</v>
      </c>
      <c r="V6027" s="21">
        <f t="shared" si="663"/>
        <v>-1.7540599999999959E-4</v>
      </c>
      <c r="W6027" s="21">
        <f t="shared" si="664"/>
        <v>0</v>
      </c>
    </row>
    <row r="6028" spans="1:23">
      <c r="A6028" s="2">
        <f t="shared" si="659"/>
        <v>45566</v>
      </c>
      <c r="B6028" s="3">
        <f t="shared" si="660"/>
        <v>45569</v>
      </c>
      <c r="C6028" s="7">
        <v>45569.541666666664</v>
      </c>
      <c r="D6028" s="7">
        <v>45569.583333333336</v>
      </c>
      <c r="E6028" s="5">
        <v>38.4166666666666</v>
      </c>
      <c r="F6028" s="5">
        <v>388.24166666666599</v>
      </c>
      <c r="G6028" s="5">
        <v>-3.82499999999999</v>
      </c>
      <c r="H6028" s="34" cm="1">
        <f t="array" ref="H6028">SUMPRODUCT(('ESB Networks Summary'!$C$5:$C$17384=Data!D6028)*('ESB Networks Summary'!$E$5:$E$17384))*1000*2-SUMPRODUCT(('ESB Networks Summary'!$C$5:$C$17384=Data!D6028)*('ESB Networks Summary'!$F$5:$F$17384))*1000*2</f>
        <v>2</v>
      </c>
      <c r="I6028" s="5">
        <v>0</v>
      </c>
      <c r="J6028" s="5">
        <v>0</v>
      </c>
      <c r="K6028" s="17">
        <v>2</v>
      </c>
      <c r="L6028" s="52">
        <f t="shared" si="661"/>
        <v>0</v>
      </c>
      <c r="M6028" s="5">
        <v>0</v>
      </c>
      <c r="N6028" s="5">
        <v>578.73333333333301</v>
      </c>
      <c r="O6028" s="96">
        <v>665.81</v>
      </c>
      <c r="P6028" s="5">
        <v>1077.0249999999901</v>
      </c>
      <c r="Q6028" s="99">
        <v>264.43</v>
      </c>
      <c r="R6028" s="99">
        <v>23.827999999999999</v>
      </c>
      <c r="S6028" s="99">
        <v>13.996</v>
      </c>
      <c r="T6028" s="30">
        <f t="shared" si="658"/>
        <v>106.22499999999104</v>
      </c>
      <c r="U6028" s="21">
        <f t="shared" si="662"/>
        <v>0</v>
      </c>
      <c r="V6028" s="21">
        <f t="shared" si="663"/>
        <v>-2.6767349999999931E-4</v>
      </c>
      <c r="W6028" s="21">
        <f t="shared" si="664"/>
        <v>0</v>
      </c>
    </row>
    <row r="6029" spans="1:23">
      <c r="A6029" s="2">
        <f t="shared" si="659"/>
        <v>45566</v>
      </c>
      <c r="B6029" s="3">
        <f t="shared" si="660"/>
        <v>45569</v>
      </c>
      <c r="C6029" s="7">
        <v>45569.5625</v>
      </c>
      <c r="D6029" s="7">
        <v>45569.604166666664</v>
      </c>
      <c r="E6029" s="5">
        <v>39</v>
      </c>
      <c r="F6029" s="5">
        <v>-29.808333333333302</v>
      </c>
      <c r="G6029" s="5">
        <v>0.39999999999999902</v>
      </c>
      <c r="H6029" s="34" cm="1">
        <f t="array" ref="H6029">SUMPRODUCT(('ESB Networks Summary'!$C$5:$C$17384=Data!D6029)*('ESB Networks Summary'!$E$5:$E$17384))*1000*2-SUMPRODUCT(('ESB Networks Summary'!$C$5:$C$17384=Data!D6029)*('ESB Networks Summary'!$F$5:$F$17384))*1000*2</f>
        <v>4</v>
      </c>
      <c r="I6029" s="5">
        <v>0</v>
      </c>
      <c r="J6029" s="5">
        <v>0</v>
      </c>
      <c r="K6029" s="17">
        <v>2</v>
      </c>
      <c r="L6029" s="52">
        <f t="shared" si="661"/>
        <v>0</v>
      </c>
      <c r="M6029" s="5">
        <v>0</v>
      </c>
      <c r="N6029" s="5">
        <v>719.71666666666601</v>
      </c>
      <c r="O6029" s="96">
        <v>665.81</v>
      </c>
      <c r="P6029" s="5">
        <v>796.78333333333296</v>
      </c>
      <c r="Q6029" s="99">
        <v>264.43</v>
      </c>
      <c r="R6029" s="99">
        <v>23.827999999999999</v>
      </c>
      <c r="S6029" s="99">
        <v>13.996</v>
      </c>
      <c r="T6029" s="30">
        <f t="shared" si="658"/>
        <v>107.27500000000023</v>
      </c>
      <c r="U6029" s="21">
        <f t="shared" si="662"/>
        <v>4.7655999999999891E-5</v>
      </c>
      <c r="V6029" s="21">
        <f t="shared" si="663"/>
        <v>0</v>
      </c>
      <c r="W6029" s="21">
        <f t="shared" si="664"/>
        <v>0</v>
      </c>
    </row>
    <row r="6030" spans="1:23">
      <c r="A6030" s="2">
        <f t="shared" si="659"/>
        <v>45566</v>
      </c>
      <c r="B6030" s="3">
        <f t="shared" si="660"/>
        <v>45569</v>
      </c>
      <c r="C6030" s="7">
        <v>45569.583333333336</v>
      </c>
      <c r="D6030" s="7">
        <v>45569.625</v>
      </c>
      <c r="E6030" s="5">
        <v>39</v>
      </c>
      <c r="F6030" s="5">
        <v>198.933333333333</v>
      </c>
      <c r="G6030" s="5">
        <v>-2.4</v>
      </c>
      <c r="H6030" s="34" cm="1">
        <f t="array" ref="H6030">SUMPRODUCT(('ESB Networks Summary'!$C$5:$C$17384=Data!D6030)*('ESB Networks Summary'!$E$5:$E$17384))*1000*2-SUMPRODUCT(('ESB Networks Summary'!$C$5:$C$17384=Data!D6030)*('ESB Networks Summary'!$F$5:$F$17384))*1000*2</f>
        <v>2</v>
      </c>
      <c r="I6030" s="5">
        <v>0</v>
      </c>
      <c r="J6030" s="5">
        <v>0</v>
      </c>
      <c r="K6030" s="17">
        <v>2</v>
      </c>
      <c r="L6030" s="52">
        <f t="shared" si="661"/>
        <v>0</v>
      </c>
      <c r="M6030" s="5">
        <v>0</v>
      </c>
      <c r="N6030" s="5">
        <v>393.56666666666598</v>
      </c>
      <c r="O6030" s="96">
        <v>365.49</v>
      </c>
      <c r="P6030" s="5">
        <v>683.36666666666599</v>
      </c>
      <c r="Q6030" s="99">
        <v>170.14</v>
      </c>
      <c r="R6030" s="99">
        <v>24.138999999999999</v>
      </c>
      <c r="S6030" s="99">
        <v>14.308000000000002</v>
      </c>
      <c r="T6030" s="30">
        <f t="shared" si="658"/>
        <v>88.466666666667038</v>
      </c>
      <c r="U6030" s="21">
        <f t="shared" si="662"/>
        <v>0</v>
      </c>
      <c r="V6030" s="21">
        <f t="shared" si="663"/>
        <v>-1.7169599999999999E-4</v>
      </c>
      <c r="W6030" s="21">
        <f t="shared" si="664"/>
        <v>0</v>
      </c>
    </row>
    <row r="6031" spans="1:23">
      <c r="A6031" s="2">
        <f t="shared" si="659"/>
        <v>45566</v>
      </c>
      <c r="B6031" s="3">
        <f t="shared" si="660"/>
        <v>45569</v>
      </c>
      <c r="C6031" s="7">
        <v>45569.604166666664</v>
      </c>
      <c r="D6031" s="7">
        <v>45569.645833333336</v>
      </c>
      <c r="E6031" s="5">
        <v>39.1666666666666</v>
      </c>
      <c r="F6031" s="5">
        <v>165.933333333333</v>
      </c>
      <c r="G6031" s="5">
        <v>-0.233333333333333</v>
      </c>
      <c r="H6031" s="34" cm="1">
        <f t="array" ref="H6031">SUMPRODUCT(('ESB Networks Summary'!$C$5:$C$17384=Data!D6031)*('ESB Networks Summary'!$E$5:$E$17384))*1000*2-SUMPRODUCT(('ESB Networks Summary'!$C$5:$C$17384=Data!D6031)*('ESB Networks Summary'!$F$5:$F$17384))*1000*2</f>
        <v>4</v>
      </c>
      <c r="I6031" s="5">
        <v>0</v>
      </c>
      <c r="J6031" s="5">
        <v>0</v>
      </c>
      <c r="K6031" s="17">
        <v>2</v>
      </c>
      <c r="L6031" s="52">
        <f t="shared" si="661"/>
        <v>0</v>
      </c>
      <c r="M6031" s="5">
        <v>0</v>
      </c>
      <c r="N6031" s="5">
        <v>395</v>
      </c>
      <c r="O6031" s="96">
        <v>365.49</v>
      </c>
      <c r="P6031" s="5">
        <v>672.83333333333303</v>
      </c>
      <c r="Q6031" s="99">
        <v>170.14</v>
      </c>
      <c r="R6031" s="99">
        <v>24.138999999999999</v>
      </c>
      <c r="S6031" s="99">
        <v>14.308000000000002</v>
      </c>
      <c r="T6031" s="30">
        <f t="shared" si="658"/>
        <v>111.66666666666669</v>
      </c>
      <c r="U6031" s="21">
        <f t="shared" si="662"/>
        <v>0</v>
      </c>
      <c r="V6031" s="21">
        <f t="shared" si="663"/>
        <v>-1.6692666666666647E-5</v>
      </c>
      <c r="W6031" s="21">
        <f t="shared" si="664"/>
        <v>0</v>
      </c>
    </row>
    <row r="6032" spans="1:23">
      <c r="A6032" s="2">
        <f t="shared" si="659"/>
        <v>45566</v>
      </c>
      <c r="B6032" s="3">
        <f t="shared" si="660"/>
        <v>45569</v>
      </c>
      <c r="C6032" s="7">
        <v>45569.625</v>
      </c>
      <c r="D6032" s="7">
        <v>45569.666666666664</v>
      </c>
      <c r="E6032" s="5">
        <v>40.1</v>
      </c>
      <c r="F6032" s="5">
        <v>467.06666666666598</v>
      </c>
      <c r="G6032" s="5">
        <v>-4.43333333333333</v>
      </c>
      <c r="H6032" s="34" cm="1">
        <f t="array" ref="H6032">SUMPRODUCT(('ESB Networks Summary'!$C$5:$C$17384=Data!D6032)*('ESB Networks Summary'!$E$5:$E$17384))*1000*2-SUMPRODUCT(('ESB Networks Summary'!$C$5:$C$17384=Data!D6032)*('ESB Networks Summary'!$F$5:$F$17384))*1000*2</f>
        <v>2</v>
      </c>
      <c r="I6032" s="5">
        <v>0</v>
      </c>
      <c r="J6032" s="5">
        <v>0</v>
      </c>
      <c r="K6032" s="17">
        <v>2</v>
      </c>
      <c r="L6032" s="52">
        <f t="shared" si="661"/>
        <v>0</v>
      </c>
      <c r="M6032" s="5">
        <v>0</v>
      </c>
      <c r="N6032" s="5">
        <v>364.26666666666603</v>
      </c>
      <c r="O6032" s="96">
        <v>245.83</v>
      </c>
      <c r="P6032" s="5">
        <v>939.66666666666595</v>
      </c>
      <c r="Q6032" s="99">
        <v>263.58</v>
      </c>
      <c r="R6032" s="99">
        <v>25.55</v>
      </c>
      <c r="S6032" s="99">
        <v>15.718</v>
      </c>
      <c r="T6032" s="30">
        <f t="shared" si="658"/>
        <v>103.90000000000072</v>
      </c>
      <c r="U6032" s="21">
        <f t="shared" si="662"/>
        <v>0</v>
      </c>
      <c r="V6032" s="21">
        <f t="shared" si="663"/>
        <v>-3.4841566666666646E-4</v>
      </c>
      <c r="W6032" s="21">
        <f t="shared" si="664"/>
        <v>0</v>
      </c>
    </row>
    <row r="6033" spans="1:23">
      <c r="A6033" s="2">
        <f t="shared" si="659"/>
        <v>45566</v>
      </c>
      <c r="B6033" s="3">
        <f t="shared" si="660"/>
        <v>45569</v>
      </c>
      <c r="C6033" s="7">
        <v>45569.645833333336</v>
      </c>
      <c r="D6033" s="7">
        <v>45569.6875</v>
      </c>
      <c r="E6033" s="5">
        <v>41.133333333333297</v>
      </c>
      <c r="F6033" s="5">
        <v>396.4</v>
      </c>
      <c r="G6033" s="5">
        <v>4.9666666666666597</v>
      </c>
      <c r="H6033" s="34" cm="1">
        <f t="array" ref="H6033">SUMPRODUCT(('ESB Networks Summary'!$C$5:$C$17384=Data!D6033)*('ESB Networks Summary'!$E$5:$E$17384))*1000*2-SUMPRODUCT(('ESB Networks Summary'!$C$5:$C$17384=Data!D6033)*('ESB Networks Summary'!$F$5:$F$17384))*1000*2</f>
        <v>4</v>
      </c>
      <c r="I6033" s="5">
        <v>0</v>
      </c>
      <c r="J6033" s="5">
        <v>0</v>
      </c>
      <c r="K6033" s="17">
        <v>2</v>
      </c>
      <c r="L6033" s="52">
        <f t="shared" si="661"/>
        <v>0</v>
      </c>
      <c r="M6033" s="5">
        <v>0</v>
      </c>
      <c r="N6033" s="5">
        <v>373.96666666666601</v>
      </c>
      <c r="O6033" s="96">
        <v>245.83</v>
      </c>
      <c r="P6033" s="5">
        <v>894.5</v>
      </c>
      <c r="Q6033" s="99">
        <v>263.58</v>
      </c>
      <c r="R6033" s="99">
        <v>25.55</v>
      </c>
      <c r="S6033" s="99">
        <v>15.718</v>
      </c>
      <c r="T6033" s="30">
        <f t="shared" si="658"/>
        <v>129.1000000000007</v>
      </c>
      <c r="U6033" s="21">
        <f t="shared" si="662"/>
        <v>6.3449166666666582E-4</v>
      </c>
      <c r="V6033" s="21">
        <f t="shared" si="663"/>
        <v>0</v>
      </c>
      <c r="W6033" s="21">
        <f t="shared" si="664"/>
        <v>0</v>
      </c>
    </row>
    <row r="6034" spans="1:23">
      <c r="A6034" s="2">
        <f t="shared" si="659"/>
        <v>45566</v>
      </c>
      <c r="B6034" s="3">
        <f t="shared" si="660"/>
        <v>45569</v>
      </c>
      <c r="C6034" s="7">
        <v>45569.666666666664</v>
      </c>
      <c r="D6034" s="7">
        <v>45569.708333333336</v>
      </c>
      <c r="E6034" s="5">
        <v>39.5</v>
      </c>
      <c r="F6034" s="5">
        <v>-1323.30833333333</v>
      </c>
      <c r="G6034" s="5">
        <v>322.166666666666</v>
      </c>
      <c r="H6034" s="34" cm="1">
        <f t="array" ref="H6034">SUMPRODUCT(('ESB Networks Summary'!$C$5:$C$17384=Data!D6034)*('ESB Networks Summary'!$E$5:$E$17384))*1000*2-SUMPRODUCT(('ESB Networks Summary'!$C$5:$C$17384=Data!D6034)*('ESB Networks Summary'!$F$5:$F$17384))*1000*2</f>
        <v>378</v>
      </c>
      <c r="I6034" s="5">
        <v>1725.0833333333301</v>
      </c>
      <c r="J6034" s="5">
        <v>0</v>
      </c>
      <c r="K6034" s="17">
        <v>2</v>
      </c>
      <c r="L6034" s="52">
        <f t="shared" si="661"/>
        <v>0</v>
      </c>
      <c r="M6034" s="5">
        <v>0</v>
      </c>
      <c r="N6034" s="5">
        <v>1602.5</v>
      </c>
      <c r="O6034" s="97">
        <v>87.2</v>
      </c>
      <c r="P6034" s="5">
        <v>752.02499999999998</v>
      </c>
      <c r="Q6034" s="99">
        <v>140.1</v>
      </c>
      <c r="R6034" s="99">
        <v>28.068999999999999</v>
      </c>
      <c r="S6034" s="99">
        <v>17.673999999999999</v>
      </c>
      <c r="T6034" s="30">
        <f t="shared" si="658"/>
        <v>794.99999999999591</v>
      </c>
      <c r="U6034" s="21">
        <f t="shared" si="662"/>
        <v>4.5214480833333237E-2</v>
      </c>
      <c r="V6034" s="21">
        <f t="shared" si="663"/>
        <v>0</v>
      </c>
      <c r="W6034" s="21">
        <f t="shared" si="664"/>
        <v>0</v>
      </c>
    </row>
    <row r="6035" spans="1:23">
      <c r="A6035" s="2">
        <f t="shared" si="659"/>
        <v>45566</v>
      </c>
      <c r="B6035" s="3">
        <f t="shared" si="660"/>
        <v>45569</v>
      </c>
      <c r="C6035" s="7">
        <v>45569.6875</v>
      </c>
      <c r="D6035" s="7">
        <v>45569.729166666664</v>
      </c>
      <c r="E6035" s="5">
        <v>38</v>
      </c>
      <c r="F6035" s="5">
        <v>-180.35</v>
      </c>
      <c r="G6035" s="5">
        <v>-9.86666666666666</v>
      </c>
      <c r="H6035" s="34" cm="1">
        <f t="array" ref="H6035">SUMPRODUCT(('ESB Networks Summary'!$C$5:$C$17384=Data!D6035)*('ESB Networks Summary'!$E$5:$E$17384))*1000*2-SUMPRODUCT(('ESB Networks Summary'!$C$5:$C$17384=Data!D6035)*('ESB Networks Summary'!$F$5:$F$17384))*1000*2</f>
        <v>8</v>
      </c>
      <c r="I6035" s="5">
        <v>0</v>
      </c>
      <c r="J6035" s="5">
        <v>0</v>
      </c>
      <c r="K6035" s="17">
        <v>2</v>
      </c>
      <c r="L6035" s="52">
        <f t="shared" si="661"/>
        <v>0</v>
      </c>
      <c r="M6035" s="5">
        <v>0</v>
      </c>
      <c r="N6035" s="5">
        <v>403.19166666666598</v>
      </c>
      <c r="O6035" s="96">
        <v>87.2</v>
      </c>
      <c r="P6035" s="5">
        <v>320.166666666666</v>
      </c>
      <c r="Q6035" s="99">
        <v>140.1</v>
      </c>
      <c r="R6035" s="99">
        <v>28.068999999999999</v>
      </c>
      <c r="S6035" s="99">
        <v>17.673999999999999</v>
      </c>
      <c r="T6035" s="30">
        <f t="shared" si="658"/>
        <v>87.458333333333343</v>
      </c>
      <c r="U6035" s="21">
        <f t="shared" si="662"/>
        <v>0</v>
      </c>
      <c r="V6035" s="21">
        <f t="shared" si="663"/>
        <v>-8.7191733333333288E-4</v>
      </c>
      <c r="W6035" s="21">
        <f t="shared" si="664"/>
        <v>0</v>
      </c>
    </row>
    <row r="6036" spans="1:23">
      <c r="A6036" s="2">
        <f t="shared" si="659"/>
        <v>45566</v>
      </c>
      <c r="B6036" s="3">
        <f t="shared" si="660"/>
        <v>45569</v>
      </c>
      <c r="C6036" s="7">
        <v>45569.708333333336</v>
      </c>
      <c r="D6036" s="7">
        <v>45569.75</v>
      </c>
      <c r="E6036" s="5">
        <v>37.466666666666598</v>
      </c>
      <c r="F6036" s="5">
        <v>-592.93333333333305</v>
      </c>
      <c r="G6036" s="5">
        <v>-27.8666666666666</v>
      </c>
      <c r="H6036" s="34" cm="1">
        <f t="array" ref="H6036">SUMPRODUCT(('ESB Networks Summary'!$C$5:$C$17384=Data!D6036)*('ESB Networks Summary'!$E$5:$E$17384))*1000*2-SUMPRODUCT(('ESB Networks Summary'!$C$5:$C$17384=Data!D6036)*('ESB Networks Summary'!$F$5:$F$17384))*1000*2</f>
        <v>10</v>
      </c>
      <c r="I6036" s="5">
        <v>78.866666666666603</v>
      </c>
      <c r="J6036" s="5">
        <v>0</v>
      </c>
      <c r="K6036" s="17">
        <v>2</v>
      </c>
      <c r="L6036" s="52">
        <f t="shared" si="661"/>
        <v>0</v>
      </c>
      <c r="M6036" s="5">
        <v>0</v>
      </c>
      <c r="N6036" s="5">
        <v>514</v>
      </c>
      <c r="O6036" s="96">
        <v>798.05</v>
      </c>
      <c r="P6036" s="5">
        <v>148.56666666666601</v>
      </c>
      <c r="Q6036" s="99">
        <v>39</v>
      </c>
      <c r="R6036" s="99">
        <v>30.101999999999997</v>
      </c>
      <c r="S6036" s="99">
        <v>19.707000000000001</v>
      </c>
      <c r="T6036" s="30">
        <f t="shared" si="658"/>
        <v>199.63333333333247</v>
      </c>
      <c r="U6036" s="21">
        <f t="shared" si="662"/>
        <v>0</v>
      </c>
      <c r="V6036" s="21">
        <f t="shared" si="663"/>
        <v>-2.7458419999999931E-3</v>
      </c>
      <c r="W6036" s="21">
        <f t="shared" si="664"/>
        <v>0</v>
      </c>
    </row>
    <row r="6037" spans="1:23">
      <c r="A6037" s="2">
        <f t="shared" si="659"/>
        <v>45566</v>
      </c>
      <c r="B6037" s="3">
        <f t="shared" si="660"/>
        <v>45569</v>
      </c>
      <c r="C6037" s="7">
        <v>45569.729166666664</v>
      </c>
      <c r="D6037" s="7">
        <v>45569.770833333336</v>
      </c>
      <c r="E6037" s="5">
        <v>36.233333333333299</v>
      </c>
      <c r="F6037" s="5">
        <v>-437.683333333333</v>
      </c>
      <c r="G6037" s="5">
        <v>0.2</v>
      </c>
      <c r="H6037" s="34" cm="1">
        <f t="array" ref="H6037">SUMPRODUCT(('ESB Networks Summary'!$C$5:$C$17384=Data!D6037)*('ESB Networks Summary'!$E$5:$E$17384))*1000*2-SUMPRODUCT(('ESB Networks Summary'!$C$5:$C$17384=Data!D6037)*('ESB Networks Summary'!$F$5:$F$17384))*1000*2</f>
        <v>2</v>
      </c>
      <c r="I6037" s="5">
        <v>0</v>
      </c>
      <c r="J6037" s="5">
        <v>0</v>
      </c>
      <c r="K6037" s="17">
        <v>2</v>
      </c>
      <c r="L6037" s="52">
        <f t="shared" si="661"/>
        <v>0</v>
      </c>
      <c r="M6037" s="5">
        <v>0</v>
      </c>
      <c r="N6037" s="5">
        <v>350.041666666666</v>
      </c>
      <c r="O6037" s="96">
        <v>798.05</v>
      </c>
      <c r="P6037" s="5">
        <v>41.766666666666602</v>
      </c>
      <c r="Q6037" s="99">
        <v>39</v>
      </c>
      <c r="R6037" s="99">
        <v>30.101999999999997</v>
      </c>
      <c r="S6037" s="99">
        <v>19.707000000000001</v>
      </c>
      <c r="T6037" s="30">
        <f t="shared" si="658"/>
        <v>129.60833333333358</v>
      </c>
      <c r="U6037" s="21">
        <f t="shared" si="662"/>
        <v>3.0101999999999997E-5</v>
      </c>
      <c r="V6037" s="21">
        <f t="shared" si="663"/>
        <v>0</v>
      </c>
      <c r="W6037" s="21">
        <f t="shared" si="664"/>
        <v>0</v>
      </c>
    </row>
    <row r="6038" spans="1:23">
      <c r="A6038" s="2">
        <f t="shared" si="659"/>
        <v>45566</v>
      </c>
      <c r="B6038" s="3">
        <f t="shared" si="660"/>
        <v>45569</v>
      </c>
      <c r="C6038" s="7">
        <v>45569.75</v>
      </c>
      <c r="D6038" s="7">
        <v>45569.791666666664</v>
      </c>
      <c r="E6038" s="5">
        <v>35.199999999999903</v>
      </c>
      <c r="F6038" s="5">
        <v>-404.03333333333302</v>
      </c>
      <c r="G6038" s="5">
        <v>-0.5</v>
      </c>
      <c r="H6038" s="34" cm="1">
        <f t="array" ref="H6038">SUMPRODUCT(('ESB Networks Summary'!$C$5:$C$17384=Data!D6038)*('ESB Networks Summary'!$E$5:$E$17384))*1000*2-SUMPRODUCT(('ESB Networks Summary'!$C$5:$C$17384=Data!D6038)*('ESB Networks Summary'!$F$5:$F$17384))*1000*2</f>
        <v>4</v>
      </c>
      <c r="I6038" s="5">
        <v>0</v>
      </c>
      <c r="J6038" s="5">
        <v>0</v>
      </c>
      <c r="K6038" s="17">
        <v>2</v>
      </c>
      <c r="L6038" s="52">
        <f t="shared" si="661"/>
        <v>0</v>
      </c>
      <c r="M6038" s="5">
        <v>0</v>
      </c>
      <c r="N6038" s="5">
        <v>273.73333333333301</v>
      </c>
      <c r="O6038" s="96">
        <v>754.49</v>
      </c>
      <c r="P6038" s="5">
        <v>23.233333333333299</v>
      </c>
      <c r="Q6038" s="99">
        <v>9.31</v>
      </c>
      <c r="R6038" s="99">
        <v>27.939</v>
      </c>
      <c r="S6038" s="99">
        <v>18.108000000000001</v>
      </c>
      <c r="T6038" s="30">
        <f t="shared" si="658"/>
        <v>153.0333333333333</v>
      </c>
      <c r="U6038" s="21">
        <f t="shared" si="662"/>
        <v>0</v>
      </c>
      <c r="V6038" s="21">
        <f t="shared" si="663"/>
        <v>-4.5270000000000005E-5</v>
      </c>
      <c r="W6038" s="21">
        <f t="shared" si="664"/>
        <v>0</v>
      </c>
    </row>
    <row r="6039" spans="1:23">
      <c r="A6039" s="2">
        <f t="shared" si="659"/>
        <v>45566</v>
      </c>
      <c r="B6039" s="3">
        <f t="shared" si="660"/>
        <v>45569</v>
      </c>
      <c r="C6039" s="7">
        <v>45569.770833333336</v>
      </c>
      <c r="D6039" s="7">
        <v>45569.8125</v>
      </c>
      <c r="E6039" s="5">
        <v>34.199999999999903</v>
      </c>
      <c r="F6039" s="5">
        <v>-493.38333333333298</v>
      </c>
      <c r="G6039" s="5">
        <v>0.34166666666666601</v>
      </c>
      <c r="H6039" s="34" cm="1">
        <f t="array" ref="H6039">SUMPRODUCT(('ESB Networks Summary'!$C$5:$C$17384=Data!D6039)*('ESB Networks Summary'!$E$5:$E$17384))*1000*2-SUMPRODUCT(('ESB Networks Summary'!$C$5:$C$17384=Data!D6039)*('ESB Networks Summary'!$F$5:$F$17384))*1000*2</f>
        <v>2</v>
      </c>
      <c r="I6039" s="5">
        <v>0</v>
      </c>
      <c r="J6039" s="5">
        <v>0</v>
      </c>
      <c r="K6039" s="17">
        <v>2</v>
      </c>
      <c r="L6039" s="52">
        <f t="shared" si="661"/>
        <v>0</v>
      </c>
      <c r="M6039" s="5">
        <v>0</v>
      </c>
      <c r="N6039" s="5">
        <v>355.7</v>
      </c>
      <c r="O6039" s="96">
        <v>754.49</v>
      </c>
      <c r="P6039" s="5">
        <v>2.3583333333333298</v>
      </c>
      <c r="Q6039" s="99">
        <v>9.31</v>
      </c>
      <c r="R6039" s="99">
        <v>27.939</v>
      </c>
      <c r="S6039" s="99">
        <v>18.108000000000001</v>
      </c>
      <c r="T6039" s="30">
        <f t="shared" si="658"/>
        <v>140.38333333333298</v>
      </c>
      <c r="U6039" s="21">
        <f t="shared" si="662"/>
        <v>4.772912499999991E-5</v>
      </c>
      <c r="V6039" s="21">
        <f t="shared" si="663"/>
        <v>0</v>
      </c>
      <c r="W6039" s="21">
        <f t="shared" si="664"/>
        <v>0</v>
      </c>
    </row>
    <row r="6040" spans="1:23">
      <c r="A6040" s="2">
        <f t="shared" si="659"/>
        <v>45566</v>
      </c>
      <c r="B6040" s="3">
        <f t="shared" si="660"/>
        <v>45569</v>
      </c>
      <c r="C6040" s="7">
        <v>45569.791666666664</v>
      </c>
      <c r="D6040" s="7">
        <v>45569.833333333336</v>
      </c>
      <c r="E6040" s="5">
        <v>32.908333333333303</v>
      </c>
      <c r="F6040" s="5">
        <v>-480.55</v>
      </c>
      <c r="G6040" s="5">
        <v>1.00833333333333</v>
      </c>
      <c r="H6040" s="34" cm="1">
        <f t="array" ref="H6040">SUMPRODUCT(('ESB Networks Summary'!$C$5:$C$17384=Data!D6040)*('ESB Networks Summary'!$E$5:$E$17384))*1000*2-SUMPRODUCT(('ESB Networks Summary'!$C$5:$C$17384=Data!D6040)*('ESB Networks Summary'!$F$5:$F$17384))*1000*2</f>
        <v>4</v>
      </c>
      <c r="I6040" s="5">
        <v>0</v>
      </c>
      <c r="J6040" s="5">
        <v>0</v>
      </c>
      <c r="K6040" s="17">
        <v>2</v>
      </c>
      <c r="L6040" s="52">
        <f t="shared" si="661"/>
        <v>0</v>
      </c>
      <c r="M6040" s="5">
        <v>0</v>
      </c>
      <c r="N6040" s="5">
        <v>352.35833333333301</v>
      </c>
      <c r="O6040" s="96">
        <v>1330.83</v>
      </c>
      <c r="P6040" s="5">
        <v>2</v>
      </c>
      <c r="Q6040" s="99">
        <v>0</v>
      </c>
      <c r="R6040" s="99">
        <v>25.074000000000002</v>
      </c>
      <c r="S6040" s="99">
        <v>15.241999999999999</v>
      </c>
      <c r="T6040" s="30">
        <f t="shared" si="658"/>
        <v>131.20000000000033</v>
      </c>
      <c r="U6040" s="21">
        <f t="shared" si="662"/>
        <v>1.2641474999999959E-4</v>
      </c>
      <c r="V6040" s="21">
        <f t="shared" si="663"/>
        <v>0</v>
      </c>
      <c r="W6040" s="21">
        <f t="shared" si="664"/>
        <v>0</v>
      </c>
    </row>
    <row r="6041" spans="1:23">
      <c r="A6041" s="2">
        <f t="shared" si="659"/>
        <v>45566</v>
      </c>
      <c r="B6041" s="3">
        <f t="shared" si="660"/>
        <v>45569</v>
      </c>
      <c r="C6041" s="7">
        <v>45569.8125</v>
      </c>
      <c r="D6041" s="7">
        <v>45569.854166666664</v>
      </c>
      <c r="E6041" s="5">
        <v>31.766666666666602</v>
      </c>
      <c r="F6041" s="5">
        <v>-493.14166666666603</v>
      </c>
      <c r="G6041" s="5">
        <v>-0.20833333333333301</v>
      </c>
      <c r="H6041" s="34" cm="1">
        <f t="array" ref="H6041">SUMPRODUCT(('ESB Networks Summary'!$C$5:$C$17384=Data!D6041)*('ESB Networks Summary'!$E$5:$E$17384))*1000*2-SUMPRODUCT(('ESB Networks Summary'!$C$5:$C$17384=Data!D6041)*('ESB Networks Summary'!$F$5:$F$17384))*1000*2</f>
        <v>2</v>
      </c>
      <c r="I6041" s="5">
        <v>0</v>
      </c>
      <c r="J6041" s="5">
        <v>0</v>
      </c>
      <c r="K6041" s="17">
        <v>2</v>
      </c>
      <c r="L6041" s="52">
        <f t="shared" si="661"/>
        <v>0</v>
      </c>
      <c r="M6041" s="5">
        <v>0</v>
      </c>
      <c r="N6041" s="5">
        <v>360.76666666666603</v>
      </c>
      <c r="O6041" s="96">
        <v>1330.83</v>
      </c>
      <c r="P6041" s="5">
        <v>2.6666666666666599</v>
      </c>
      <c r="Q6041" s="99">
        <v>0</v>
      </c>
      <c r="R6041" s="99">
        <v>25.074000000000002</v>
      </c>
      <c r="S6041" s="99">
        <v>15.241999999999999</v>
      </c>
      <c r="T6041" s="30">
        <f t="shared" si="658"/>
        <v>134.83333333333331</v>
      </c>
      <c r="U6041" s="21">
        <f t="shared" si="662"/>
        <v>0</v>
      </c>
      <c r="V6041" s="21">
        <f t="shared" si="663"/>
        <v>-1.587708333333331E-5</v>
      </c>
      <c r="W6041" s="21">
        <f t="shared" si="664"/>
        <v>0</v>
      </c>
    </row>
    <row r="6042" spans="1:23">
      <c r="A6042" s="2">
        <f t="shared" si="659"/>
        <v>45566</v>
      </c>
      <c r="B6042" s="3">
        <f t="shared" si="660"/>
        <v>45569</v>
      </c>
      <c r="C6042" s="7">
        <v>45569.833333333336</v>
      </c>
      <c r="D6042" s="7">
        <v>45569.875</v>
      </c>
      <c r="E6042" s="5">
        <v>30.633333333333301</v>
      </c>
      <c r="F6042" s="5">
        <v>-478.291666666666</v>
      </c>
      <c r="G6042" s="5">
        <v>-2.6333333333333302</v>
      </c>
      <c r="H6042" s="34" cm="1">
        <f t="array" ref="H6042">SUMPRODUCT(('ESB Networks Summary'!$C$5:$C$17384=Data!D6042)*('ESB Networks Summary'!$E$5:$E$17384))*1000*2-SUMPRODUCT(('ESB Networks Summary'!$C$5:$C$17384=Data!D6042)*('ESB Networks Summary'!$F$5:$F$17384))*1000*2</f>
        <v>4</v>
      </c>
      <c r="I6042" s="5">
        <v>0</v>
      </c>
      <c r="J6042" s="5">
        <v>0</v>
      </c>
      <c r="K6042" s="17">
        <v>2</v>
      </c>
      <c r="L6042" s="52">
        <f t="shared" si="661"/>
        <v>0</v>
      </c>
      <c r="M6042" s="5">
        <v>0</v>
      </c>
      <c r="N6042" s="5">
        <v>347.31666666666598</v>
      </c>
      <c r="O6042" s="96">
        <v>598.97</v>
      </c>
      <c r="P6042" s="5">
        <v>3</v>
      </c>
      <c r="Q6042" s="99">
        <v>0</v>
      </c>
      <c r="R6042" s="99">
        <v>24.262999999999998</v>
      </c>
      <c r="S6042" s="99">
        <v>14.431000000000001</v>
      </c>
      <c r="T6042" s="30">
        <f t="shared" si="658"/>
        <v>131.3416666666667</v>
      </c>
      <c r="U6042" s="21">
        <f t="shared" si="662"/>
        <v>0</v>
      </c>
      <c r="V6042" s="21">
        <f t="shared" si="663"/>
        <v>-1.9000816666666644E-4</v>
      </c>
      <c r="W6042" s="21">
        <f t="shared" si="664"/>
        <v>0</v>
      </c>
    </row>
    <row r="6043" spans="1:23">
      <c r="A6043" s="2">
        <f t="shared" si="659"/>
        <v>45566</v>
      </c>
      <c r="B6043" s="3">
        <f t="shared" si="660"/>
        <v>45569</v>
      </c>
      <c r="C6043" s="7">
        <v>45569.854166666664</v>
      </c>
      <c r="D6043" s="7">
        <v>45569.895833333336</v>
      </c>
      <c r="E6043" s="5">
        <v>29.433333333333302</v>
      </c>
      <c r="F6043" s="5">
        <v>-489.51111111111101</v>
      </c>
      <c r="G6043" s="5">
        <v>0.344444444444444</v>
      </c>
      <c r="H6043" s="34" cm="1">
        <f t="array" ref="H6043">SUMPRODUCT(('ESB Networks Summary'!$C$5:$C$17384=Data!D6043)*('ESB Networks Summary'!$E$5:$E$17384))*1000*2-SUMPRODUCT(('ESB Networks Summary'!$C$5:$C$17384=Data!D6043)*('ESB Networks Summary'!$F$5:$F$17384))*1000*2</f>
        <v>4</v>
      </c>
      <c r="I6043" s="5">
        <v>0</v>
      </c>
      <c r="J6043" s="5">
        <v>0</v>
      </c>
      <c r="K6043" s="17">
        <v>2</v>
      </c>
      <c r="L6043" s="52">
        <f t="shared" si="661"/>
        <v>0</v>
      </c>
      <c r="M6043" s="5">
        <v>0</v>
      </c>
      <c r="N6043" s="5">
        <v>360.599999999999</v>
      </c>
      <c r="O6043" s="96">
        <v>598.97</v>
      </c>
      <c r="P6043" s="5">
        <v>3</v>
      </c>
      <c r="Q6043" s="99">
        <v>0</v>
      </c>
      <c r="R6043" s="99">
        <v>24.262999999999998</v>
      </c>
      <c r="S6043" s="99">
        <v>14.431000000000001</v>
      </c>
      <c r="T6043" s="30">
        <f t="shared" si="658"/>
        <v>132.25555555555644</v>
      </c>
      <c r="U6043" s="21">
        <f t="shared" si="662"/>
        <v>4.1786277777777718E-5</v>
      </c>
      <c r="V6043" s="21">
        <f t="shared" si="663"/>
        <v>0</v>
      </c>
      <c r="W6043" s="21">
        <f t="shared" si="664"/>
        <v>0</v>
      </c>
    </row>
    <row r="6044" spans="1:23">
      <c r="A6044" s="2">
        <f t="shared" si="659"/>
        <v>45566</v>
      </c>
      <c r="B6044" s="3">
        <f t="shared" si="660"/>
        <v>45569</v>
      </c>
      <c r="C6044" s="7">
        <v>45569.875</v>
      </c>
      <c r="D6044" s="7">
        <v>45569.916666666664</v>
      </c>
      <c r="E6044" s="5">
        <v>28.3</v>
      </c>
      <c r="F6044" s="5">
        <v>-583.94999999999902</v>
      </c>
      <c r="G6044" s="5">
        <v>-1.75</v>
      </c>
      <c r="H6044" s="34" cm="1">
        <f t="array" ref="H6044">SUMPRODUCT(('ESB Networks Summary'!$C$5:$C$17384=Data!D6044)*('ESB Networks Summary'!$E$5:$E$17384))*1000*2-SUMPRODUCT(('ESB Networks Summary'!$C$5:$C$17384=Data!D6044)*('ESB Networks Summary'!$F$5:$F$17384))*1000*2</f>
        <v>2</v>
      </c>
      <c r="I6044" s="5">
        <v>0</v>
      </c>
      <c r="J6044" s="5">
        <v>0</v>
      </c>
      <c r="K6044" s="17">
        <v>2</v>
      </c>
      <c r="L6044" s="52">
        <f t="shared" si="661"/>
        <v>0</v>
      </c>
      <c r="M6044" s="5">
        <v>0</v>
      </c>
      <c r="N6044" s="5">
        <v>462.26666666666603</v>
      </c>
      <c r="O6044" s="96">
        <v>370.37</v>
      </c>
      <c r="P6044" s="5">
        <v>3</v>
      </c>
      <c r="Q6044" s="99">
        <v>0</v>
      </c>
      <c r="R6044" s="99">
        <v>23.338999999999999</v>
      </c>
      <c r="S6044" s="99">
        <v>13.508000000000001</v>
      </c>
      <c r="T6044" s="30">
        <f t="shared" si="658"/>
        <v>122.933333333333</v>
      </c>
      <c r="U6044" s="21">
        <f t="shared" si="662"/>
        <v>0</v>
      </c>
      <c r="V6044" s="21">
        <f t="shared" si="663"/>
        <v>-1.1819500000000002E-4</v>
      </c>
      <c r="W6044" s="21">
        <f t="shared" si="664"/>
        <v>0</v>
      </c>
    </row>
    <row r="6045" spans="1:23">
      <c r="A6045" s="2">
        <f t="shared" si="659"/>
        <v>45566</v>
      </c>
      <c r="B6045" s="3">
        <f t="shared" si="660"/>
        <v>45569</v>
      </c>
      <c r="C6045" s="7">
        <v>45569.895833333336</v>
      </c>
      <c r="D6045" s="7">
        <v>45569.9375</v>
      </c>
      <c r="E6045" s="5">
        <v>26.633333333333301</v>
      </c>
      <c r="F6045" s="5">
        <v>-647.66666666666595</v>
      </c>
      <c r="G6045" s="5">
        <v>1.2333333333333301</v>
      </c>
      <c r="H6045" s="34" cm="1">
        <f t="array" ref="H6045">SUMPRODUCT(('ESB Networks Summary'!$C$5:$C$17384=Data!D6045)*('ESB Networks Summary'!$E$5:$E$17384))*1000*2-SUMPRODUCT(('ESB Networks Summary'!$C$5:$C$17384=Data!D6045)*('ESB Networks Summary'!$F$5:$F$17384))*1000*2</f>
        <v>4</v>
      </c>
      <c r="I6045" s="5">
        <v>0</v>
      </c>
      <c r="J6045" s="5">
        <v>0</v>
      </c>
      <c r="K6045" s="17">
        <v>2</v>
      </c>
      <c r="L6045" s="52">
        <f t="shared" si="661"/>
        <v>0</v>
      </c>
      <c r="M6045" s="5">
        <v>0</v>
      </c>
      <c r="N6045" s="5">
        <v>514.66666666666595</v>
      </c>
      <c r="O6045" s="96">
        <v>370.37</v>
      </c>
      <c r="P6045" s="5">
        <v>3</v>
      </c>
      <c r="Q6045" s="99">
        <v>0</v>
      </c>
      <c r="R6045" s="99">
        <v>23.338999999999999</v>
      </c>
      <c r="S6045" s="99">
        <v>13.508000000000001</v>
      </c>
      <c r="T6045" s="30">
        <f t="shared" si="658"/>
        <v>137.23333333333335</v>
      </c>
      <c r="U6045" s="21">
        <f t="shared" si="662"/>
        <v>1.4392383333333293E-4</v>
      </c>
      <c r="V6045" s="21">
        <f t="shared" si="663"/>
        <v>0</v>
      </c>
      <c r="W6045" s="21">
        <f t="shared" si="664"/>
        <v>0</v>
      </c>
    </row>
    <row r="6046" spans="1:23">
      <c r="A6046" s="2">
        <f t="shared" si="659"/>
        <v>45566</v>
      </c>
      <c r="B6046" s="3">
        <f t="shared" si="660"/>
        <v>45569</v>
      </c>
      <c r="C6046" s="7">
        <v>45569.916666666664</v>
      </c>
      <c r="D6046" s="7">
        <v>45569.958333333336</v>
      </c>
      <c r="E6046" s="5">
        <v>25.266666666666602</v>
      </c>
      <c r="F6046" s="5">
        <v>-554.43333333333305</v>
      </c>
      <c r="G6046" s="5">
        <v>-0.36666666666666597</v>
      </c>
      <c r="H6046" s="34" cm="1">
        <f t="array" ref="H6046">SUMPRODUCT(('ESB Networks Summary'!$C$5:$C$17384=Data!D6046)*('ESB Networks Summary'!$E$5:$E$17384))*1000*2-SUMPRODUCT(('ESB Networks Summary'!$C$5:$C$17384=Data!D6046)*('ESB Networks Summary'!$F$5:$F$17384))*1000*2</f>
        <v>2</v>
      </c>
      <c r="I6046" s="5">
        <v>0</v>
      </c>
      <c r="J6046" s="5">
        <v>0</v>
      </c>
      <c r="K6046" s="17">
        <v>2</v>
      </c>
      <c r="L6046" s="52">
        <f t="shared" si="661"/>
        <v>0</v>
      </c>
      <c r="M6046" s="5">
        <v>0</v>
      </c>
      <c r="N6046" s="5">
        <v>412.56666666666598</v>
      </c>
      <c r="O6046" s="96">
        <v>228.78</v>
      </c>
      <c r="P6046" s="5">
        <v>3</v>
      </c>
      <c r="Q6046" s="99">
        <v>0</v>
      </c>
      <c r="R6046" s="99">
        <v>16.475999999999999</v>
      </c>
      <c r="S6046" s="99">
        <v>12.412000000000001</v>
      </c>
      <c r="T6046" s="30">
        <f t="shared" si="658"/>
        <v>144.5000000000004</v>
      </c>
      <c r="U6046" s="21">
        <f t="shared" si="662"/>
        <v>0</v>
      </c>
      <c r="V6046" s="21">
        <f t="shared" si="663"/>
        <v>-2.2755333333333288E-5</v>
      </c>
      <c r="W6046" s="21">
        <f t="shared" si="664"/>
        <v>0</v>
      </c>
    </row>
    <row r="6047" spans="1:23">
      <c r="A6047" s="2">
        <f t="shared" si="659"/>
        <v>45566</v>
      </c>
      <c r="B6047" s="3">
        <f t="shared" si="660"/>
        <v>45569</v>
      </c>
      <c r="C6047" s="7">
        <v>45569.9375</v>
      </c>
      <c r="D6047" s="7">
        <v>45569.979166666664</v>
      </c>
      <c r="E6047" s="5">
        <v>24.099999999999898</v>
      </c>
      <c r="F6047" s="5">
        <v>-417.56666666666598</v>
      </c>
      <c r="G6047" s="5">
        <v>-0.39999999999999902</v>
      </c>
      <c r="H6047" s="34" cm="1">
        <f t="array" ref="H6047">SUMPRODUCT(('ESB Networks Summary'!$C$5:$C$17384=Data!D6047)*('ESB Networks Summary'!$E$5:$E$17384))*1000*2-SUMPRODUCT(('ESB Networks Summary'!$C$5:$C$17384=Data!D6047)*('ESB Networks Summary'!$F$5:$F$17384))*1000*2</f>
        <v>4</v>
      </c>
      <c r="I6047" s="5">
        <v>0</v>
      </c>
      <c r="J6047" s="5">
        <v>0</v>
      </c>
      <c r="K6047" s="17">
        <v>2</v>
      </c>
      <c r="L6047" s="52">
        <f t="shared" si="661"/>
        <v>0</v>
      </c>
      <c r="M6047" s="5">
        <v>0</v>
      </c>
      <c r="N6047" s="5">
        <v>292.60000000000002</v>
      </c>
      <c r="O6047" s="96">
        <v>228.78</v>
      </c>
      <c r="P6047" s="5">
        <v>3</v>
      </c>
      <c r="Q6047" s="99">
        <v>0</v>
      </c>
      <c r="R6047" s="99">
        <v>16.475999999999999</v>
      </c>
      <c r="S6047" s="99">
        <v>12.412000000000001</v>
      </c>
      <c r="T6047" s="30">
        <f t="shared" si="658"/>
        <v>127.56666666666598</v>
      </c>
      <c r="U6047" s="21">
        <f t="shared" si="662"/>
        <v>0</v>
      </c>
      <c r="V6047" s="21">
        <f t="shared" si="663"/>
        <v>-2.4823999999999944E-5</v>
      </c>
      <c r="W6047" s="21">
        <f t="shared" si="664"/>
        <v>0</v>
      </c>
    </row>
    <row r="6048" spans="1:23">
      <c r="A6048" s="2">
        <f t="shared" si="659"/>
        <v>45566</v>
      </c>
      <c r="B6048" s="3">
        <f t="shared" si="660"/>
        <v>45569</v>
      </c>
      <c r="C6048" s="7">
        <v>45569.958333333336</v>
      </c>
      <c r="D6048" s="7">
        <v>45570</v>
      </c>
      <c r="E6048" s="5">
        <v>23.133333333333301</v>
      </c>
      <c r="F6048" s="5">
        <v>-425.3</v>
      </c>
      <c r="G6048" s="5">
        <v>-2.43333333333333</v>
      </c>
      <c r="H6048" s="34" cm="1">
        <f t="array" ref="H6048">SUMPRODUCT(('ESB Networks Summary'!$C$5:$C$17384=Data!D6048)*('ESB Networks Summary'!$E$5:$E$17384))*1000*2-SUMPRODUCT(('ESB Networks Summary'!$C$5:$C$17384=Data!D6048)*('ESB Networks Summary'!$F$5:$F$17384))*1000*2</f>
        <v>4</v>
      </c>
      <c r="I6048" s="5">
        <v>0</v>
      </c>
      <c r="J6048" s="5">
        <v>0</v>
      </c>
      <c r="K6048" s="17">
        <v>2</v>
      </c>
      <c r="L6048" s="52">
        <f t="shared" si="661"/>
        <v>0</v>
      </c>
      <c r="M6048" s="5">
        <v>0</v>
      </c>
      <c r="N6048" s="5">
        <v>286.5</v>
      </c>
      <c r="O6048" s="96">
        <v>30.32</v>
      </c>
      <c r="P6048" s="5">
        <v>3</v>
      </c>
      <c r="Q6048" s="99">
        <v>0</v>
      </c>
      <c r="R6048" s="99">
        <v>15.391</v>
      </c>
      <c r="S6048" s="99">
        <v>11.326000000000001</v>
      </c>
      <c r="T6048" s="30">
        <f t="shared" si="658"/>
        <v>139.36666666666667</v>
      </c>
      <c r="U6048" s="21">
        <f t="shared" si="662"/>
        <v>0</v>
      </c>
      <c r="V6048" s="21">
        <f t="shared" si="663"/>
        <v>-1.3779966666666648E-4</v>
      </c>
      <c r="W6048" s="21">
        <f t="shared" si="664"/>
        <v>0</v>
      </c>
    </row>
    <row r="6049" spans="1:23">
      <c r="A6049" s="2">
        <f t="shared" si="659"/>
        <v>45566</v>
      </c>
      <c r="B6049" s="3">
        <f t="shared" si="660"/>
        <v>45569</v>
      </c>
      <c r="C6049" s="7">
        <v>45569.979166666664</v>
      </c>
      <c r="D6049" s="7">
        <v>45570.020833333336</v>
      </c>
      <c r="E6049" s="5">
        <v>22.133333333333301</v>
      </c>
      <c r="F6049" s="5">
        <v>-439.63333333333298</v>
      </c>
      <c r="G6049" s="5">
        <v>-2.1583333333333301</v>
      </c>
      <c r="H6049" s="34" cm="1">
        <f t="array" ref="H6049">SUMPRODUCT(('ESB Networks Summary'!$C$5:$C$17384=Data!D6049)*('ESB Networks Summary'!$E$5:$E$17384))*1000*2-SUMPRODUCT(('ESB Networks Summary'!$C$5:$C$17384=Data!D6049)*('ESB Networks Summary'!$F$5:$F$17384))*1000*2</f>
        <v>2</v>
      </c>
      <c r="I6049" s="5">
        <v>0</v>
      </c>
      <c r="J6049" s="5">
        <v>0</v>
      </c>
      <c r="K6049" s="17">
        <v>2</v>
      </c>
      <c r="L6049" s="52">
        <f t="shared" si="661"/>
        <v>0</v>
      </c>
      <c r="M6049" s="5">
        <v>0</v>
      </c>
      <c r="N6049" s="5">
        <v>309.3</v>
      </c>
      <c r="O6049" s="96">
        <v>30.32</v>
      </c>
      <c r="P6049" s="5">
        <v>3</v>
      </c>
      <c r="Q6049" s="99">
        <v>0</v>
      </c>
      <c r="R6049" s="99">
        <v>15.391</v>
      </c>
      <c r="S6049" s="99">
        <v>11.326000000000001</v>
      </c>
      <c r="T6049" s="30">
        <f t="shared" si="658"/>
        <v>131.17499999999967</v>
      </c>
      <c r="U6049" s="21">
        <f t="shared" si="662"/>
        <v>0</v>
      </c>
      <c r="V6049" s="21">
        <f t="shared" si="663"/>
        <v>-1.2222641666666649E-4</v>
      </c>
      <c r="W6049" s="21">
        <f t="shared" si="664"/>
        <v>0</v>
      </c>
    </row>
    <row r="6050" spans="1:23">
      <c r="A6050" s="2">
        <f t="shared" si="659"/>
        <v>45566</v>
      </c>
      <c r="B6050" s="3">
        <f t="shared" si="660"/>
        <v>45570</v>
      </c>
      <c r="C6050" s="7">
        <v>45570</v>
      </c>
      <c r="D6050" s="7">
        <v>45570.041666666664</v>
      </c>
      <c r="E6050" s="5">
        <v>21.066666666666599</v>
      </c>
      <c r="F6050" s="5">
        <v>-403.36666666666599</v>
      </c>
      <c r="G6050" s="5">
        <v>-31.499999999999901</v>
      </c>
      <c r="H6050" s="34" cm="1">
        <f t="array" ref="H6050">SUMPRODUCT(('ESB Networks Summary'!$C$5:$C$17384=Data!D6050)*('ESB Networks Summary'!$E$5:$E$17384))*1000*2-SUMPRODUCT(('ESB Networks Summary'!$C$5:$C$17384=Data!D6050)*('ESB Networks Summary'!$F$5:$F$17384))*1000*2</f>
        <v>2</v>
      </c>
      <c r="I6050" s="5">
        <v>0</v>
      </c>
      <c r="J6050" s="5">
        <v>0</v>
      </c>
      <c r="K6050" s="17">
        <v>2</v>
      </c>
      <c r="L6050" s="52">
        <f t="shared" si="661"/>
        <v>0</v>
      </c>
      <c r="M6050" s="5">
        <v>0</v>
      </c>
      <c r="N6050" s="5">
        <v>274.56666666666598</v>
      </c>
      <c r="O6050" s="96">
        <v>26.61</v>
      </c>
      <c r="P6050" s="5">
        <v>3</v>
      </c>
      <c r="Q6050" s="99">
        <v>0</v>
      </c>
      <c r="R6050" s="99">
        <v>14.725</v>
      </c>
      <c r="S6050" s="99">
        <v>10.66</v>
      </c>
      <c r="T6050" s="30">
        <f t="shared" si="658"/>
        <v>100.30000000000013</v>
      </c>
      <c r="U6050" s="21">
        <f t="shared" si="662"/>
        <v>0</v>
      </c>
      <c r="V6050" s="21">
        <f t="shared" si="663"/>
        <v>-1.6789499999999948E-3</v>
      </c>
      <c r="W6050" s="21">
        <f t="shared" si="664"/>
        <v>0</v>
      </c>
    </row>
    <row r="6051" spans="1:23">
      <c r="A6051" s="2">
        <f t="shared" si="659"/>
        <v>45566</v>
      </c>
      <c r="B6051" s="3">
        <f t="shared" si="660"/>
        <v>45570</v>
      </c>
      <c r="C6051" s="7">
        <v>45570.020833333336</v>
      </c>
      <c r="D6051" s="7">
        <v>45570.0625</v>
      </c>
      <c r="E6051" s="5">
        <v>20.066666666666599</v>
      </c>
      <c r="F6051" s="5">
        <v>-31.133333333333301</v>
      </c>
      <c r="G6051" s="5">
        <v>344.13333333333298</v>
      </c>
      <c r="H6051" s="34" cm="1">
        <f t="array" ref="H6051">SUMPRODUCT(('ESB Networks Summary'!$C$5:$C$17384=Data!D6051)*('ESB Networks Summary'!$E$5:$E$17384))*1000*2-SUMPRODUCT(('ESB Networks Summary'!$C$5:$C$17384=Data!D6051)*('ESB Networks Summary'!$F$5:$F$17384))*1000*2</f>
        <v>356</v>
      </c>
      <c r="I6051" s="5">
        <v>0</v>
      </c>
      <c r="J6051" s="5">
        <v>0</v>
      </c>
      <c r="K6051" s="17">
        <v>2</v>
      </c>
      <c r="L6051" s="52">
        <f t="shared" si="661"/>
        <v>0</v>
      </c>
      <c r="M6051" s="5">
        <v>0</v>
      </c>
      <c r="N6051" s="5">
        <v>277.433333333333</v>
      </c>
      <c r="O6051" s="96">
        <v>26.61</v>
      </c>
      <c r="P6051" s="5">
        <v>3</v>
      </c>
      <c r="Q6051" s="99">
        <v>0</v>
      </c>
      <c r="R6051" s="99">
        <v>14.725</v>
      </c>
      <c r="S6051" s="99">
        <v>10.66</v>
      </c>
      <c r="T6051" s="30">
        <f t="shared" si="658"/>
        <v>100.83333333333329</v>
      </c>
      <c r="U6051" s="21">
        <f t="shared" si="662"/>
        <v>2.5336816666666637E-2</v>
      </c>
      <c r="V6051" s="21">
        <f t="shared" si="663"/>
        <v>0</v>
      </c>
      <c r="W6051" s="21">
        <f t="shared" si="664"/>
        <v>0</v>
      </c>
    </row>
    <row r="6052" spans="1:23">
      <c r="A6052" s="2">
        <f t="shared" si="659"/>
        <v>45566</v>
      </c>
      <c r="B6052" s="3">
        <f t="shared" si="660"/>
        <v>45570</v>
      </c>
      <c r="C6052" s="7">
        <v>45570.041666666664</v>
      </c>
      <c r="D6052" s="7">
        <v>45570.083333333336</v>
      </c>
      <c r="E6052" s="5">
        <v>20</v>
      </c>
      <c r="F6052" s="5">
        <v>0</v>
      </c>
      <c r="G6052" s="5">
        <v>378.3</v>
      </c>
      <c r="H6052" s="34" cm="1">
        <f t="array" ref="H6052">SUMPRODUCT(('ESB Networks Summary'!$C$5:$C$17384=Data!D6052)*('ESB Networks Summary'!$E$5:$E$17384))*1000*2-SUMPRODUCT(('ESB Networks Summary'!$C$5:$C$17384=Data!D6052)*('ESB Networks Summary'!$F$5:$F$17384))*1000*2</f>
        <v>384</v>
      </c>
      <c r="I6052" s="5">
        <v>0</v>
      </c>
      <c r="J6052" s="5">
        <v>0</v>
      </c>
      <c r="K6052" s="17">
        <v>2</v>
      </c>
      <c r="L6052" s="52">
        <f t="shared" si="661"/>
        <v>0</v>
      </c>
      <c r="M6052" s="5">
        <v>0</v>
      </c>
      <c r="N6052" s="5">
        <v>290.3</v>
      </c>
      <c r="O6052" s="96">
        <v>25.59</v>
      </c>
      <c r="P6052" s="5">
        <v>3</v>
      </c>
      <c r="Q6052" s="99">
        <v>0</v>
      </c>
      <c r="R6052" s="99">
        <v>14.040000000000001</v>
      </c>
      <c r="S6052" s="99">
        <v>9.9760000000000009</v>
      </c>
      <c r="T6052" s="30">
        <f t="shared" si="658"/>
        <v>91</v>
      </c>
      <c r="U6052" s="21">
        <f t="shared" si="662"/>
        <v>2.6556660000000006E-2</v>
      </c>
      <c r="V6052" s="21">
        <f t="shared" si="663"/>
        <v>0</v>
      </c>
      <c r="W6052" s="21">
        <f t="shared" si="664"/>
        <v>0</v>
      </c>
    </row>
    <row r="6053" spans="1:23">
      <c r="A6053" s="2">
        <f t="shared" si="659"/>
        <v>45566</v>
      </c>
      <c r="B6053" s="3">
        <f t="shared" si="660"/>
        <v>45570</v>
      </c>
      <c r="C6053" s="7">
        <v>45570.0625</v>
      </c>
      <c r="D6053" s="7">
        <v>45570.104166666664</v>
      </c>
      <c r="E6053" s="5">
        <v>20</v>
      </c>
      <c r="F6053" s="5">
        <v>0</v>
      </c>
      <c r="G6053" s="5">
        <v>367.48333333333301</v>
      </c>
      <c r="H6053" s="34" cm="1">
        <f t="array" ref="H6053">SUMPRODUCT(('ESB Networks Summary'!$C$5:$C$17384=Data!D6053)*('ESB Networks Summary'!$E$5:$E$17384))*1000*2-SUMPRODUCT(('ESB Networks Summary'!$C$5:$C$17384=Data!D6053)*('ESB Networks Summary'!$F$5:$F$17384))*1000*2</f>
        <v>374</v>
      </c>
      <c r="I6053" s="5">
        <v>0</v>
      </c>
      <c r="J6053" s="5">
        <v>0</v>
      </c>
      <c r="K6053" s="17">
        <v>2</v>
      </c>
      <c r="L6053" s="52">
        <f t="shared" si="661"/>
        <v>0</v>
      </c>
      <c r="M6053" s="5">
        <v>0</v>
      </c>
      <c r="N6053" s="5">
        <v>279.15833333333302</v>
      </c>
      <c r="O6053" s="96">
        <v>25.59</v>
      </c>
      <c r="P6053" s="5">
        <v>3</v>
      </c>
      <c r="Q6053" s="99">
        <v>0</v>
      </c>
      <c r="R6053" s="99">
        <v>14.040000000000001</v>
      </c>
      <c r="S6053" s="99">
        <v>9.9760000000000009</v>
      </c>
      <c r="T6053" s="30">
        <f t="shared" si="658"/>
        <v>91.324999999999989</v>
      </c>
      <c r="U6053" s="21">
        <f t="shared" si="662"/>
        <v>2.5797329999999979E-2</v>
      </c>
      <c r="V6053" s="21">
        <f t="shared" si="663"/>
        <v>0</v>
      </c>
      <c r="W6053" s="21">
        <f t="shared" si="664"/>
        <v>0</v>
      </c>
    </row>
    <row r="6054" spans="1:23">
      <c r="A6054" s="2">
        <f t="shared" si="659"/>
        <v>45566</v>
      </c>
      <c r="B6054" s="3">
        <f t="shared" si="660"/>
        <v>45570</v>
      </c>
      <c r="C6054" s="7">
        <v>45570.083333333336</v>
      </c>
      <c r="D6054" s="7">
        <v>45570.125</v>
      </c>
      <c r="E6054" s="5">
        <v>23.533333333333299</v>
      </c>
      <c r="F6054" s="5">
        <v>3065.4</v>
      </c>
      <c r="G6054" s="5">
        <v>3738.9333333333302</v>
      </c>
      <c r="H6054" s="34" cm="1">
        <f t="array" ref="H6054">SUMPRODUCT(('ESB Networks Summary'!$C$5:$C$17384=Data!D6054)*('ESB Networks Summary'!$E$5:$E$17384))*1000*2-SUMPRODUCT(('ESB Networks Summary'!$C$5:$C$17384=Data!D6054)*('ESB Networks Summary'!$F$5:$F$17384))*1000*2</f>
        <v>3950</v>
      </c>
      <c r="I6054" s="5">
        <v>0</v>
      </c>
      <c r="J6054" s="5">
        <v>0</v>
      </c>
      <c r="K6054" s="17">
        <v>2</v>
      </c>
      <c r="L6054" s="52">
        <f t="shared" si="661"/>
        <v>0</v>
      </c>
      <c r="M6054" s="5">
        <v>0</v>
      </c>
      <c r="N6054" s="5">
        <v>260.56666666666598</v>
      </c>
      <c r="O6054" s="96">
        <v>51.51</v>
      </c>
      <c r="P6054" s="5">
        <v>1.86666666666666</v>
      </c>
      <c r="Q6054" s="99">
        <v>0</v>
      </c>
      <c r="R6054" s="99">
        <v>13.155000000000001</v>
      </c>
      <c r="S6054" s="99">
        <v>9.09</v>
      </c>
      <c r="T6054" s="30">
        <f t="shared" si="658"/>
        <v>414.83333333333076</v>
      </c>
      <c r="U6054" s="21">
        <f t="shared" si="662"/>
        <v>0.24592833999999983</v>
      </c>
      <c r="V6054" s="21">
        <f t="shared" si="663"/>
        <v>0</v>
      </c>
      <c r="W6054" s="21">
        <f t="shared" si="664"/>
        <v>0</v>
      </c>
    </row>
    <row r="6055" spans="1:23">
      <c r="A6055" s="2">
        <f t="shared" si="659"/>
        <v>45566</v>
      </c>
      <c r="B6055" s="3">
        <f t="shared" si="660"/>
        <v>45570</v>
      </c>
      <c r="C6055" s="7">
        <v>45570.104166666664</v>
      </c>
      <c r="D6055" s="7">
        <v>45570.145833333336</v>
      </c>
      <c r="E6055" s="5">
        <v>31.1666666666666</v>
      </c>
      <c r="F6055" s="5">
        <v>3455.7333333333299</v>
      </c>
      <c r="G6055" s="5">
        <v>4139.7333333333299</v>
      </c>
      <c r="H6055" s="34" cm="1">
        <f t="array" ref="H6055">SUMPRODUCT(('ESB Networks Summary'!$C$5:$C$17384=Data!D6055)*('ESB Networks Summary'!$E$5:$E$17384))*1000*2-SUMPRODUCT(('ESB Networks Summary'!$C$5:$C$17384=Data!D6055)*('ESB Networks Summary'!$F$5:$F$17384))*1000*2</f>
        <v>4174</v>
      </c>
      <c r="I6055" s="5">
        <v>0</v>
      </c>
      <c r="J6055" s="5">
        <v>0</v>
      </c>
      <c r="K6055" s="17">
        <v>2</v>
      </c>
      <c r="L6055" s="52">
        <f t="shared" si="661"/>
        <v>0</v>
      </c>
      <c r="M6055" s="5">
        <v>0</v>
      </c>
      <c r="N6055" s="5">
        <v>228.56666666666601</v>
      </c>
      <c r="O6055" s="96">
        <v>51.51</v>
      </c>
      <c r="P6055" s="5">
        <v>2</v>
      </c>
      <c r="Q6055" s="99">
        <v>0</v>
      </c>
      <c r="R6055" s="99">
        <v>13.155000000000001</v>
      </c>
      <c r="S6055" s="99">
        <v>9.09</v>
      </c>
      <c r="T6055" s="30">
        <f t="shared" si="658"/>
        <v>457.43333333333385</v>
      </c>
      <c r="U6055" s="21">
        <f t="shared" si="662"/>
        <v>0.27229095999999986</v>
      </c>
      <c r="V6055" s="21">
        <f t="shared" si="663"/>
        <v>0</v>
      </c>
      <c r="W6055" s="21">
        <f t="shared" si="664"/>
        <v>0</v>
      </c>
    </row>
    <row r="6056" spans="1:23">
      <c r="A6056" s="2">
        <f t="shared" si="659"/>
        <v>45566</v>
      </c>
      <c r="B6056" s="3">
        <f t="shared" si="660"/>
        <v>45570</v>
      </c>
      <c r="C6056" s="7">
        <v>45570.125</v>
      </c>
      <c r="D6056" s="7">
        <v>45570.166666666664</v>
      </c>
      <c r="E6056" s="5">
        <v>38.8333333333333</v>
      </c>
      <c r="F6056" s="5">
        <v>3475.0333333333301</v>
      </c>
      <c r="G6056" s="5">
        <v>4177</v>
      </c>
      <c r="H6056" s="34" cm="1">
        <f t="array" ref="H6056">SUMPRODUCT(('ESB Networks Summary'!$C$5:$C$17384=Data!D6056)*('ESB Networks Summary'!$E$5:$E$17384))*1000*2-SUMPRODUCT(('ESB Networks Summary'!$C$5:$C$17384=Data!D6056)*('ESB Networks Summary'!$F$5:$F$17384))*1000*2</f>
        <v>4214</v>
      </c>
      <c r="I6056" s="5">
        <v>0</v>
      </c>
      <c r="J6056" s="5">
        <v>0</v>
      </c>
      <c r="K6056" s="17">
        <v>2</v>
      </c>
      <c r="L6056" s="52">
        <f t="shared" si="661"/>
        <v>0</v>
      </c>
      <c r="M6056" s="5">
        <v>0</v>
      </c>
      <c r="N6056" s="5">
        <v>248.29999999999899</v>
      </c>
      <c r="O6056" s="96">
        <v>12.46</v>
      </c>
      <c r="P6056" s="5">
        <v>2</v>
      </c>
      <c r="Q6056" s="99">
        <v>0</v>
      </c>
      <c r="R6056" s="99">
        <v>12.239000000000001</v>
      </c>
      <c r="S6056" s="99">
        <v>8.1739999999999995</v>
      </c>
      <c r="T6056" s="30">
        <f t="shared" si="658"/>
        <v>455.66666666667106</v>
      </c>
      <c r="U6056" s="21">
        <f t="shared" si="662"/>
        <v>0.25561151499999996</v>
      </c>
      <c r="V6056" s="21">
        <f t="shared" si="663"/>
        <v>0</v>
      </c>
      <c r="W6056" s="21">
        <f t="shared" si="664"/>
        <v>0</v>
      </c>
    </row>
    <row r="6057" spans="1:23">
      <c r="A6057" s="2">
        <f t="shared" si="659"/>
        <v>45566</v>
      </c>
      <c r="B6057" s="3">
        <f t="shared" si="660"/>
        <v>45570</v>
      </c>
      <c r="C6057" s="7">
        <v>45570.145833333336</v>
      </c>
      <c r="D6057" s="7">
        <v>45570.1875</v>
      </c>
      <c r="E6057" s="5">
        <v>46.4583333333333</v>
      </c>
      <c r="F6057" s="5">
        <v>3486.1833333333302</v>
      </c>
      <c r="G6057" s="5">
        <v>4180.8333333333303</v>
      </c>
      <c r="H6057" s="34" cm="1">
        <f t="array" ref="H6057">SUMPRODUCT(('ESB Networks Summary'!$C$5:$C$17384=Data!D6057)*('ESB Networks Summary'!$E$5:$E$17384))*1000*2-SUMPRODUCT(('ESB Networks Summary'!$C$5:$C$17384=Data!D6057)*('ESB Networks Summary'!$F$5:$F$17384))*1000*2</f>
        <v>4210</v>
      </c>
      <c r="I6057" s="5">
        <v>0</v>
      </c>
      <c r="J6057" s="5">
        <v>0</v>
      </c>
      <c r="K6057" s="17">
        <v>2</v>
      </c>
      <c r="L6057" s="52">
        <f t="shared" si="661"/>
        <v>0</v>
      </c>
      <c r="M6057" s="5">
        <v>0</v>
      </c>
      <c r="N6057" s="5">
        <v>240.34166666666599</v>
      </c>
      <c r="O6057" s="96">
        <v>12.46</v>
      </c>
      <c r="P6057" s="5">
        <v>2</v>
      </c>
      <c r="Q6057" s="99">
        <v>0</v>
      </c>
      <c r="R6057" s="99">
        <v>12.239000000000001</v>
      </c>
      <c r="S6057" s="99">
        <v>8.1739999999999995</v>
      </c>
      <c r="T6057" s="30">
        <f t="shared" si="658"/>
        <v>456.3083333333343</v>
      </c>
      <c r="U6057" s="21">
        <f t="shared" si="662"/>
        <v>0.25584609583333318</v>
      </c>
      <c r="V6057" s="21">
        <f t="shared" si="663"/>
        <v>0</v>
      </c>
      <c r="W6057" s="21">
        <f t="shared" si="664"/>
        <v>0</v>
      </c>
    </row>
    <row r="6058" spans="1:23">
      <c r="A6058" s="2">
        <f t="shared" si="659"/>
        <v>45566</v>
      </c>
      <c r="B6058" s="3">
        <f t="shared" si="660"/>
        <v>45570</v>
      </c>
      <c r="C6058" s="7">
        <v>45570.166666666664</v>
      </c>
      <c r="D6058" s="7">
        <v>45570.208333333336</v>
      </c>
      <c r="E6058" s="5">
        <v>54.199999999999903</v>
      </c>
      <c r="F6058" s="5">
        <v>3494.36666666666</v>
      </c>
      <c r="G6058" s="5">
        <v>4185.7333333333299</v>
      </c>
      <c r="H6058" s="34" cm="1">
        <f t="array" ref="H6058">SUMPRODUCT(('ESB Networks Summary'!$C$5:$C$17384=Data!D6058)*('ESB Networks Summary'!$E$5:$E$17384))*1000*2-SUMPRODUCT(('ESB Networks Summary'!$C$5:$C$17384=Data!D6058)*('ESB Networks Summary'!$F$5:$F$17384))*1000*2</f>
        <v>4216</v>
      </c>
      <c r="I6058" s="5">
        <v>0</v>
      </c>
      <c r="J6058" s="5">
        <v>0</v>
      </c>
      <c r="K6058" s="17">
        <v>2</v>
      </c>
      <c r="L6058" s="52">
        <f t="shared" si="661"/>
        <v>0</v>
      </c>
      <c r="M6058" s="5">
        <v>0</v>
      </c>
      <c r="N6058" s="5">
        <v>238.2</v>
      </c>
      <c r="O6058" s="96">
        <v>1025.25</v>
      </c>
      <c r="P6058" s="5">
        <v>2</v>
      </c>
      <c r="Q6058" s="99">
        <v>0</v>
      </c>
      <c r="R6058" s="99">
        <v>12.239000000000001</v>
      </c>
      <c r="S6058" s="99">
        <v>8.1739999999999995</v>
      </c>
      <c r="T6058" s="30">
        <f t="shared" si="658"/>
        <v>455.16666666667015</v>
      </c>
      <c r="U6058" s="21">
        <f t="shared" si="662"/>
        <v>0.25614595133333312</v>
      </c>
      <c r="V6058" s="21">
        <f t="shared" si="663"/>
        <v>0</v>
      </c>
      <c r="W6058" s="21">
        <f t="shared" si="664"/>
        <v>0</v>
      </c>
    </row>
    <row r="6059" spans="1:23">
      <c r="A6059" s="2">
        <f t="shared" si="659"/>
        <v>45566</v>
      </c>
      <c r="B6059" s="3">
        <f t="shared" si="660"/>
        <v>45570</v>
      </c>
      <c r="C6059" s="7">
        <v>45570.1875</v>
      </c>
      <c r="D6059" s="7">
        <v>45570.229166666664</v>
      </c>
      <c r="E6059" s="5">
        <v>61.866666666666603</v>
      </c>
      <c r="F6059" s="5">
        <v>3391.9</v>
      </c>
      <c r="G6059" s="5">
        <v>7467.4666666666599</v>
      </c>
      <c r="H6059" s="34" cm="1">
        <f t="array" ref="H6059">SUMPRODUCT(('ESB Networks Summary'!$C$5:$C$17384=Data!D6059)*('ESB Networks Summary'!$E$5:$E$17384))*1000*2-SUMPRODUCT(('ESB Networks Summary'!$C$5:$C$17384=Data!D6059)*('ESB Networks Summary'!$F$5:$F$17384))*1000*2</f>
        <v>7606</v>
      </c>
      <c r="I6059" s="5">
        <v>3326.1666666666601</v>
      </c>
      <c r="J6059" s="5">
        <v>0</v>
      </c>
      <c r="K6059" s="17">
        <v>2</v>
      </c>
      <c r="L6059" s="52">
        <f t="shared" si="661"/>
        <v>0</v>
      </c>
      <c r="M6059" s="5">
        <v>0</v>
      </c>
      <c r="N6059" s="5">
        <v>3532.9</v>
      </c>
      <c r="O6059" s="96">
        <v>1025.25</v>
      </c>
      <c r="P6059" s="5">
        <v>2</v>
      </c>
      <c r="Q6059" s="99">
        <v>0</v>
      </c>
      <c r="R6059" s="99">
        <v>12.239000000000001</v>
      </c>
      <c r="S6059" s="99">
        <v>8.1739999999999995</v>
      </c>
      <c r="T6059" s="30">
        <f t="shared" si="658"/>
        <v>544.66666666665969</v>
      </c>
      <c r="U6059" s="21">
        <f t="shared" si="662"/>
        <v>0.45697162266666624</v>
      </c>
      <c r="V6059" s="21">
        <f t="shared" si="663"/>
        <v>0</v>
      </c>
      <c r="W6059" s="21">
        <f t="shared" si="664"/>
        <v>0</v>
      </c>
    </row>
    <row r="6060" spans="1:23">
      <c r="A6060" s="2">
        <f t="shared" si="659"/>
        <v>45566</v>
      </c>
      <c r="B6060" s="3">
        <f t="shared" si="660"/>
        <v>45570</v>
      </c>
      <c r="C6060" s="7">
        <v>45570.208333333336</v>
      </c>
      <c r="D6060" s="7">
        <v>45570.25</v>
      </c>
      <c r="E6060" s="5">
        <v>69.633333333333297</v>
      </c>
      <c r="F6060" s="5">
        <v>3525.5333333333301</v>
      </c>
      <c r="G6060" s="5">
        <v>5340.1666666666597</v>
      </c>
      <c r="H6060" s="34" cm="1">
        <f t="array" ref="H6060">SUMPRODUCT(('ESB Networks Summary'!$C$5:$C$17384=Data!D6060)*('ESB Networks Summary'!$E$5:$E$17384))*1000*2-SUMPRODUCT(('ESB Networks Summary'!$C$5:$C$17384=Data!D6060)*('ESB Networks Summary'!$F$5:$F$17384))*1000*2</f>
        <v>5208</v>
      </c>
      <c r="I6060" s="5">
        <v>885.93333333333305</v>
      </c>
      <c r="J6060" s="5">
        <v>0</v>
      </c>
      <c r="K6060" s="17">
        <v>2</v>
      </c>
      <c r="L6060" s="52">
        <f t="shared" si="661"/>
        <v>0</v>
      </c>
      <c r="M6060" s="5">
        <v>0</v>
      </c>
      <c r="N6060" s="5">
        <v>1357.8999999999901</v>
      </c>
      <c r="O6060" s="96">
        <v>1517.28</v>
      </c>
      <c r="P6060" s="5">
        <v>2</v>
      </c>
      <c r="Q6060" s="99">
        <v>0</v>
      </c>
      <c r="R6060" s="99">
        <v>13.988999999999999</v>
      </c>
      <c r="S6060" s="99">
        <v>9.9239999999999995</v>
      </c>
      <c r="T6060" s="30">
        <f t="shared" si="658"/>
        <v>458.73333333333949</v>
      </c>
      <c r="U6060" s="21">
        <f t="shared" si="662"/>
        <v>0.3735179574999995</v>
      </c>
      <c r="V6060" s="21">
        <f t="shared" si="663"/>
        <v>0</v>
      </c>
      <c r="W6060" s="21">
        <f t="shared" si="664"/>
        <v>0</v>
      </c>
    </row>
    <row r="6061" spans="1:23">
      <c r="A6061" s="2">
        <f t="shared" si="659"/>
        <v>45566</v>
      </c>
      <c r="B6061" s="3">
        <f t="shared" si="660"/>
        <v>45570</v>
      </c>
      <c r="C6061" s="7">
        <v>45570.229166666664</v>
      </c>
      <c r="D6061" s="7">
        <v>45570.270833333336</v>
      </c>
      <c r="E6061" s="5">
        <v>77.108333333333306</v>
      </c>
      <c r="F6061" s="5">
        <v>3528.5</v>
      </c>
      <c r="G6061" s="5">
        <v>4278.45</v>
      </c>
      <c r="H6061" s="34" cm="1">
        <f t="array" ref="H6061">SUMPRODUCT(('ESB Networks Summary'!$C$5:$C$17384=Data!D6061)*('ESB Networks Summary'!$E$5:$E$17384))*1000*2-SUMPRODUCT(('ESB Networks Summary'!$C$5:$C$17384=Data!D6061)*('ESB Networks Summary'!$F$5:$F$17384))*1000*2</f>
        <v>4276</v>
      </c>
      <c r="I6061" s="5">
        <v>0</v>
      </c>
      <c r="J6061" s="5">
        <v>0</v>
      </c>
      <c r="K6061" s="17">
        <v>2</v>
      </c>
      <c r="L6061" s="52">
        <f t="shared" si="661"/>
        <v>0</v>
      </c>
      <c r="M6061" s="5">
        <v>0</v>
      </c>
      <c r="N6061" s="5">
        <v>260.83333333333297</v>
      </c>
      <c r="O6061" s="96">
        <v>1517.28</v>
      </c>
      <c r="P6061" s="5">
        <v>3.6333333333333302</v>
      </c>
      <c r="Q6061" s="99">
        <v>0</v>
      </c>
      <c r="R6061" s="99">
        <v>13.988999999999999</v>
      </c>
      <c r="S6061" s="99">
        <v>9.9239999999999995</v>
      </c>
      <c r="T6061" s="30">
        <f t="shared" si="658"/>
        <v>492.75</v>
      </c>
      <c r="U6061" s="21">
        <f t="shared" si="662"/>
        <v>0.29925618524999992</v>
      </c>
      <c r="V6061" s="21">
        <f t="shared" si="663"/>
        <v>0</v>
      </c>
      <c r="W6061" s="21">
        <f t="shared" si="664"/>
        <v>0</v>
      </c>
    </row>
    <row r="6062" spans="1:23">
      <c r="A6062" s="2">
        <f t="shared" si="659"/>
        <v>45566</v>
      </c>
      <c r="B6062" s="3">
        <f t="shared" si="660"/>
        <v>45570</v>
      </c>
      <c r="C6062" s="7">
        <v>45570.25</v>
      </c>
      <c r="D6062" s="7">
        <v>45570.291666666664</v>
      </c>
      <c r="E6062" s="5">
        <v>80.766666666666595</v>
      </c>
      <c r="F6062" s="5">
        <v>-24.5833333333333</v>
      </c>
      <c r="G6062" s="5">
        <v>429.75</v>
      </c>
      <c r="H6062" s="34" cm="1">
        <f t="array" ref="H6062">SUMPRODUCT(('ESB Networks Summary'!$C$5:$C$17384=Data!D6062)*('ESB Networks Summary'!$E$5:$E$17384))*1000*2-SUMPRODUCT(('ESB Networks Summary'!$C$5:$C$17384=Data!D6062)*('ESB Networks Summary'!$F$5:$F$17384))*1000*2</f>
        <v>214</v>
      </c>
      <c r="I6062" s="5">
        <v>0</v>
      </c>
      <c r="J6062" s="5">
        <v>0</v>
      </c>
      <c r="K6062" s="17">
        <v>2</v>
      </c>
      <c r="L6062" s="52">
        <f t="shared" si="661"/>
        <v>0</v>
      </c>
      <c r="M6062" s="5">
        <v>0</v>
      </c>
      <c r="N6062" s="5">
        <v>290.15833333333302</v>
      </c>
      <c r="O6062" s="96">
        <v>7.23</v>
      </c>
      <c r="P6062" s="5">
        <v>35.924999999999997</v>
      </c>
      <c r="Q6062" s="99">
        <v>0</v>
      </c>
      <c r="R6062" s="99">
        <v>18.195</v>
      </c>
      <c r="S6062" s="99">
        <v>14.13</v>
      </c>
      <c r="T6062" s="30">
        <f t="shared" si="658"/>
        <v>200.10000000000031</v>
      </c>
      <c r="U6062" s="21">
        <f t="shared" si="662"/>
        <v>3.9096506250000003E-2</v>
      </c>
      <c r="V6062" s="21">
        <f t="shared" si="663"/>
        <v>0</v>
      </c>
      <c r="W6062" s="21">
        <f t="shared" si="664"/>
        <v>0</v>
      </c>
    </row>
    <row r="6063" spans="1:23">
      <c r="A6063" s="2">
        <f t="shared" si="659"/>
        <v>45566</v>
      </c>
      <c r="B6063" s="3">
        <f t="shared" si="660"/>
        <v>45570</v>
      </c>
      <c r="C6063" s="7">
        <v>45570.270833333336</v>
      </c>
      <c r="D6063" s="7">
        <v>45570.3125</v>
      </c>
      <c r="E6063" s="5">
        <v>79.8333333333333</v>
      </c>
      <c r="F6063" s="5">
        <v>-386.099999999999</v>
      </c>
      <c r="G6063" s="5">
        <v>-0.96666666666666601</v>
      </c>
      <c r="H6063" s="34" cm="1">
        <f t="array" ref="H6063">SUMPRODUCT(('ESB Networks Summary'!$C$5:$C$17384=Data!D6063)*('ESB Networks Summary'!$E$5:$E$17384))*1000*2-SUMPRODUCT(('ESB Networks Summary'!$C$5:$C$17384=Data!D6063)*('ESB Networks Summary'!$F$5:$F$17384))*1000*2</f>
        <v>2</v>
      </c>
      <c r="I6063" s="5">
        <v>0</v>
      </c>
      <c r="J6063" s="5">
        <v>0</v>
      </c>
      <c r="K6063" s="17">
        <v>2</v>
      </c>
      <c r="L6063" s="52">
        <f t="shared" si="661"/>
        <v>0</v>
      </c>
      <c r="M6063" s="5">
        <v>0</v>
      </c>
      <c r="N6063" s="5">
        <v>278.76666666666603</v>
      </c>
      <c r="O6063" s="96">
        <v>7.23</v>
      </c>
      <c r="P6063" s="5">
        <v>55.8</v>
      </c>
      <c r="Q6063" s="99">
        <v>0</v>
      </c>
      <c r="R6063" s="99">
        <v>18.195</v>
      </c>
      <c r="S6063" s="99">
        <v>14.13</v>
      </c>
      <c r="T6063" s="30">
        <f t="shared" si="658"/>
        <v>162.16666666666629</v>
      </c>
      <c r="U6063" s="21">
        <f t="shared" si="662"/>
        <v>0</v>
      </c>
      <c r="V6063" s="21">
        <f t="shared" si="663"/>
        <v>-6.8294999999999955E-5</v>
      </c>
      <c r="W6063" s="21">
        <f t="shared" si="664"/>
        <v>0</v>
      </c>
    </row>
    <row r="6064" spans="1:23">
      <c r="A6064" s="2">
        <f t="shared" si="659"/>
        <v>45566</v>
      </c>
      <c r="B6064" s="3">
        <f t="shared" si="660"/>
        <v>45570</v>
      </c>
      <c r="C6064" s="7">
        <v>45570.291666666664</v>
      </c>
      <c r="D6064" s="7">
        <v>45570.333333333336</v>
      </c>
      <c r="E6064" s="5">
        <v>79</v>
      </c>
      <c r="F6064" s="5">
        <v>-342</v>
      </c>
      <c r="G6064" s="5">
        <v>-2</v>
      </c>
      <c r="H6064" s="34" cm="1">
        <f t="array" ref="H6064">SUMPRODUCT(('ESB Networks Summary'!$C$5:$C$17384=Data!D6064)*('ESB Networks Summary'!$E$5:$E$17384))*1000*2-SUMPRODUCT(('ESB Networks Summary'!$C$5:$C$17384=Data!D6064)*('ESB Networks Summary'!$F$5:$F$17384))*1000*2</f>
        <v>2</v>
      </c>
      <c r="I6064" s="5">
        <v>0</v>
      </c>
      <c r="J6064" s="5">
        <v>0</v>
      </c>
      <c r="K6064" s="17">
        <v>2</v>
      </c>
      <c r="L6064" s="52">
        <f t="shared" si="661"/>
        <v>0</v>
      </c>
      <c r="M6064" s="5">
        <v>0</v>
      </c>
      <c r="N6064" s="5">
        <v>295.89999999999998</v>
      </c>
      <c r="O6064" s="96">
        <v>30.62</v>
      </c>
      <c r="P6064" s="5">
        <v>73.5</v>
      </c>
      <c r="Q6064" s="99">
        <v>12.93</v>
      </c>
      <c r="R6064" s="99">
        <v>25.056000000000001</v>
      </c>
      <c r="S6064" s="99">
        <v>15.225</v>
      </c>
      <c r="T6064" s="30">
        <f t="shared" si="658"/>
        <v>117.60000000000002</v>
      </c>
      <c r="U6064" s="21">
        <f t="shared" si="662"/>
        <v>0</v>
      </c>
      <c r="V6064" s="21">
        <f t="shared" si="663"/>
        <v>-1.5225000000000001E-4</v>
      </c>
      <c r="W6064" s="21">
        <f t="shared" si="664"/>
        <v>0</v>
      </c>
    </row>
    <row r="6065" spans="1:23">
      <c r="A6065" s="2">
        <f t="shared" si="659"/>
        <v>45566</v>
      </c>
      <c r="B6065" s="3">
        <f t="shared" si="660"/>
        <v>45570</v>
      </c>
      <c r="C6065" s="7">
        <v>45570.3125</v>
      </c>
      <c r="D6065" s="7">
        <v>45570.354166666664</v>
      </c>
      <c r="E6065" s="5">
        <v>78.066666666666606</v>
      </c>
      <c r="F6065" s="5">
        <v>-266.099999999999</v>
      </c>
      <c r="G6065" s="5">
        <v>1.3</v>
      </c>
      <c r="H6065" s="34" cm="1">
        <f t="array" ref="H6065">SUMPRODUCT(('ESB Networks Summary'!$C$5:$C$17384=Data!D6065)*('ESB Networks Summary'!$E$5:$E$17384))*1000*2-SUMPRODUCT(('ESB Networks Summary'!$C$5:$C$17384=Data!D6065)*('ESB Networks Summary'!$F$5:$F$17384))*1000*2</f>
        <v>2</v>
      </c>
      <c r="I6065" s="5">
        <v>0</v>
      </c>
      <c r="J6065" s="5">
        <v>0</v>
      </c>
      <c r="K6065" s="17">
        <v>2</v>
      </c>
      <c r="L6065" s="52">
        <f t="shared" si="661"/>
        <v>0</v>
      </c>
      <c r="M6065" s="5">
        <v>0</v>
      </c>
      <c r="N6065" s="5">
        <v>284.599999999999</v>
      </c>
      <c r="O6065" s="96">
        <v>30.62</v>
      </c>
      <c r="P6065" s="5">
        <v>127.633333333333</v>
      </c>
      <c r="Q6065" s="99">
        <v>12.93</v>
      </c>
      <c r="R6065" s="99">
        <v>25.056000000000001</v>
      </c>
      <c r="S6065" s="99">
        <v>15.225</v>
      </c>
      <c r="T6065" s="30">
        <f t="shared" si="658"/>
        <v>110.433333333333</v>
      </c>
      <c r="U6065" s="21">
        <f t="shared" si="662"/>
        <v>1.62864E-4</v>
      </c>
      <c r="V6065" s="21">
        <f t="shared" si="663"/>
        <v>0</v>
      </c>
      <c r="W6065" s="21">
        <f t="shared" si="664"/>
        <v>0</v>
      </c>
    </row>
    <row r="6066" spans="1:23">
      <c r="A6066" s="2">
        <f t="shared" si="659"/>
        <v>45566</v>
      </c>
      <c r="B6066" s="3">
        <f t="shared" si="660"/>
        <v>45570</v>
      </c>
      <c r="C6066" s="7">
        <v>45570.333333333336</v>
      </c>
      <c r="D6066" s="7">
        <v>45570.375</v>
      </c>
      <c r="E6066" s="5">
        <v>78</v>
      </c>
      <c r="F6066" s="5">
        <v>133.96666666666599</v>
      </c>
      <c r="G6066" s="5">
        <v>-2.1666666666666599</v>
      </c>
      <c r="H6066" s="34" cm="1">
        <f t="array" ref="H6066">SUMPRODUCT(('ESB Networks Summary'!$C$5:$C$17384=Data!D6066)*('ESB Networks Summary'!$E$5:$E$17384))*1000*2-SUMPRODUCT(('ESB Networks Summary'!$C$5:$C$17384=Data!D6066)*('ESB Networks Summary'!$F$5:$F$17384))*1000*2</f>
        <v>2</v>
      </c>
      <c r="I6066" s="5">
        <v>0</v>
      </c>
      <c r="J6066" s="5">
        <v>0</v>
      </c>
      <c r="K6066" s="17">
        <v>2</v>
      </c>
      <c r="L6066" s="52">
        <f t="shared" si="661"/>
        <v>0</v>
      </c>
      <c r="M6066" s="5">
        <v>0</v>
      </c>
      <c r="N6066" s="5">
        <v>278.933333333333</v>
      </c>
      <c r="O6066" s="96">
        <v>3.43</v>
      </c>
      <c r="P6066" s="5">
        <v>533.69999999999902</v>
      </c>
      <c r="Q6066" s="99">
        <v>320.33999999999997</v>
      </c>
      <c r="R6066" s="99">
        <v>24.47</v>
      </c>
      <c r="S6066" s="99">
        <v>14.638</v>
      </c>
      <c r="T6066" s="30">
        <f t="shared" si="658"/>
        <v>118.63333333333341</v>
      </c>
      <c r="U6066" s="21">
        <f t="shared" si="662"/>
        <v>0</v>
      </c>
      <c r="V6066" s="21">
        <f t="shared" si="663"/>
        <v>-1.5857833333333287E-4</v>
      </c>
      <c r="W6066" s="21">
        <f t="shared" si="664"/>
        <v>0</v>
      </c>
    </row>
    <row r="6067" spans="1:23">
      <c r="A6067" s="2">
        <f t="shared" si="659"/>
        <v>45566</v>
      </c>
      <c r="B6067" s="3">
        <f t="shared" si="660"/>
        <v>45570</v>
      </c>
      <c r="C6067" s="7">
        <v>45570.354166666664</v>
      </c>
      <c r="D6067" s="7">
        <v>45570.395833333336</v>
      </c>
      <c r="E6067" s="5">
        <v>78.566666666666606</v>
      </c>
      <c r="F6067" s="5">
        <v>535.6</v>
      </c>
      <c r="G6067" s="5">
        <v>0.499999999999999</v>
      </c>
      <c r="H6067" s="34" cm="1">
        <f t="array" ref="H6067">SUMPRODUCT(('ESB Networks Summary'!$C$5:$C$17384=Data!D6067)*('ESB Networks Summary'!$E$5:$E$17384))*1000*2-SUMPRODUCT(('ESB Networks Summary'!$C$5:$C$17384=Data!D6067)*('ESB Networks Summary'!$F$5:$F$17384))*1000*2</f>
        <v>0</v>
      </c>
      <c r="I6067" s="5">
        <v>0</v>
      </c>
      <c r="J6067" s="5">
        <v>0</v>
      </c>
      <c r="K6067" s="17">
        <v>2</v>
      </c>
      <c r="L6067" s="52">
        <f t="shared" si="661"/>
        <v>0</v>
      </c>
      <c r="M6067" s="5">
        <v>0</v>
      </c>
      <c r="N6067" s="5">
        <v>334.63333333333298</v>
      </c>
      <c r="O6067" s="96">
        <v>3.43</v>
      </c>
      <c r="P6067" s="5">
        <v>972.19999999999902</v>
      </c>
      <c r="Q6067" s="99">
        <v>320.33999999999997</v>
      </c>
      <c r="R6067" s="99">
        <v>24.47</v>
      </c>
      <c r="S6067" s="99">
        <v>14.638</v>
      </c>
      <c r="T6067" s="30">
        <f t="shared" si="658"/>
        <v>102.46666666666601</v>
      </c>
      <c r="U6067" s="21">
        <f t="shared" si="662"/>
        <v>6.1174999999999874E-5</v>
      </c>
      <c r="V6067" s="21">
        <f t="shared" si="663"/>
        <v>0</v>
      </c>
      <c r="W6067" s="21">
        <f t="shared" si="664"/>
        <v>0</v>
      </c>
    </row>
    <row r="6068" spans="1:23">
      <c r="A6068" s="2">
        <f t="shared" si="659"/>
        <v>45566</v>
      </c>
      <c r="B6068" s="3">
        <f t="shared" si="660"/>
        <v>45570</v>
      </c>
      <c r="C6068" s="7">
        <v>45570.375</v>
      </c>
      <c r="D6068" s="7">
        <v>45570.416666666664</v>
      </c>
      <c r="E6068" s="5">
        <v>80.466666666666598</v>
      </c>
      <c r="F6068" s="5">
        <v>1057.8</v>
      </c>
      <c r="G6068" s="5">
        <v>3.1666666666666599</v>
      </c>
      <c r="H6068" s="34" cm="1">
        <f t="array" ref="H6068">SUMPRODUCT(('ESB Networks Summary'!$C$5:$C$17384=Data!D6068)*('ESB Networks Summary'!$E$5:$E$17384))*1000*2-SUMPRODUCT(('ESB Networks Summary'!$C$5:$C$17384=Data!D6068)*('ESB Networks Summary'!$F$5:$F$17384))*1000*2</f>
        <v>2</v>
      </c>
      <c r="I6068" s="5">
        <v>0</v>
      </c>
      <c r="J6068" s="5">
        <v>0</v>
      </c>
      <c r="K6068" s="17">
        <v>2</v>
      </c>
      <c r="L6068" s="52">
        <f t="shared" si="661"/>
        <v>0</v>
      </c>
      <c r="M6068" s="5">
        <v>0</v>
      </c>
      <c r="N6068" s="5">
        <v>292.06666666666598</v>
      </c>
      <c r="O6068" s="96">
        <v>59.51</v>
      </c>
      <c r="P6068" s="5">
        <v>1523.36666666666</v>
      </c>
      <c r="Q6068" s="99">
        <v>915.2</v>
      </c>
      <c r="R6068" s="99">
        <v>22.9</v>
      </c>
      <c r="S6068" s="99">
        <v>13.068999999999999</v>
      </c>
      <c r="T6068" s="30">
        <f t="shared" si="658"/>
        <v>176.66666666666083</v>
      </c>
      <c r="U6068" s="21">
        <f t="shared" si="662"/>
        <v>3.6258333333333254E-4</v>
      </c>
      <c r="V6068" s="21">
        <f t="shared" si="663"/>
        <v>0</v>
      </c>
      <c r="W6068" s="21">
        <f t="shared" si="664"/>
        <v>0</v>
      </c>
    </row>
    <row r="6069" spans="1:23">
      <c r="A6069" s="2">
        <f t="shared" si="659"/>
        <v>45566</v>
      </c>
      <c r="B6069" s="3">
        <f t="shared" si="660"/>
        <v>45570</v>
      </c>
      <c r="C6069" s="7">
        <v>45570.395833333336</v>
      </c>
      <c r="D6069" s="7">
        <v>45570.4375</v>
      </c>
      <c r="E6069" s="5">
        <v>82.933333333333294</v>
      </c>
      <c r="F6069" s="5">
        <v>1545.13333333333</v>
      </c>
      <c r="G6069" s="5">
        <v>6.6666666666666599</v>
      </c>
      <c r="H6069" s="34" cm="1">
        <f t="array" ref="H6069">SUMPRODUCT(('ESB Networks Summary'!$C$5:$C$17384=Data!D6069)*('ESB Networks Summary'!$E$5:$E$17384))*1000*2-SUMPRODUCT(('ESB Networks Summary'!$C$5:$C$17384=Data!D6069)*('ESB Networks Summary'!$F$5:$F$17384))*1000*2</f>
        <v>6</v>
      </c>
      <c r="I6069" s="5">
        <v>483</v>
      </c>
      <c r="J6069" s="5">
        <v>0</v>
      </c>
      <c r="K6069" s="17">
        <v>2</v>
      </c>
      <c r="L6069" s="52">
        <f t="shared" si="661"/>
        <v>0</v>
      </c>
      <c r="M6069" s="5">
        <v>0</v>
      </c>
      <c r="N6069" s="5">
        <v>903.06666666666604</v>
      </c>
      <c r="O6069" s="96">
        <v>59.51</v>
      </c>
      <c r="P6069" s="5">
        <v>2527.13333333333</v>
      </c>
      <c r="Q6069" s="99">
        <v>915.2</v>
      </c>
      <c r="R6069" s="99">
        <v>22.9</v>
      </c>
      <c r="S6069" s="99">
        <v>13.068999999999999</v>
      </c>
      <c r="T6069" s="30">
        <f t="shared" si="658"/>
        <v>85.600000000000364</v>
      </c>
      <c r="U6069" s="21">
        <f t="shared" si="662"/>
        <v>7.6333333333333255E-4</v>
      </c>
      <c r="V6069" s="21">
        <f t="shared" si="663"/>
        <v>0</v>
      </c>
      <c r="W6069" s="21">
        <f t="shared" si="664"/>
        <v>0</v>
      </c>
    </row>
    <row r="6070" spans="1:23">
      <c r="A6070" s="2">
        <f t="shared" si="659"/>
        <v>45566</v>
      </c>
      <c r="B6070" s="3">
        <f t="shared" si="660"/>
        <v>45570</v>
      </c>
      <c r="C6070" s="7">
        <v>45570.416666666664</v>
      </c>
      <c r="D6070" s="7">
        <v>45570.458333333336</v>
      </c>
      <c r="E6070" s="5">
        <v>86.2</v>
      </c>
      <c r="F6070" s="5">
        <v>1408.05</v>
      </c>
      <c r="G6070" s="5">
        <v>8.4583333333333304</v>
      </c>
      <c r="H6070" s="34" cm="1">
        <f t="array" ref="H6070">SUMPRODUCT(('ESB Networks Summary'!$C$5:$C$17384=Data!D6070)*('ESB Networks Summary'!$E$5:$E$17384))*1000*2-SUMPRODUCT(('ESB Networks Summary'!$C$5:$C$17384=Data!D6070)*('ESB Networks Summary'!$F$5:$F$17384))*1000*2</f>
        <v>8</v>
      </c>
      <c r="I6070" s="5">
        <v>0</v>
      </c>
      <c r="J6070" s="5">
        <v>0</v>
      </c>
      <c r="K6070" s="17">
        <v>2</v>
      </c>
      <c r="L6070" s="52">
        <f t="shared" si="661"/>
        <v>0</v>
      </c>
      <c r="M6070" s="5">
        <v>0</v>
      </c>
      <c r="N6070" s="5">
        <v>290.84166666666601</v>
      </c>
      <c r="O6070" s="96">
        <v>598.86</v>
      </c>
      <c r="P6070" s="5">
        <v>2024.6499999999901</v>
      </c>
      <c r="Q6070" s="99">
        <v>1390.73</v>
      </c>
      <c r="R6070" s="99">
        <v>20.637999999999998</v>
      </c>
      <c r="S6070" s="99">
        <v>10.806999999999999</v>
      </c>
      <c r="T6070" s="30">
        <f t="shared" si="658"/>
        <v>334.21666666665737</v>
      </c>
      <c r="U6070" s="21">
        <f t="shared" si="662"/>
        <v>8.7281541666666632E-4</v>
      </c>
      <c r="V6070" s="21">
        <f t="shared" si="663"/>
        <v>0</v>
      </c>
      <c r="W6070" s="21">
        <f t="shared" si="664"/>
        <v>0</v>
      </c>
    </row>
    <row r="6071" spans="1:23">
      <c r="A6071" s="2">
        <f t="shared" si="659"/>
        <v>45566</v>
      </c>
      <c r="B6071" s="3">
        <f t="shared" si="660"/>
        <v>45570</v>
      </c>
      <c r="C6071" s="7">
        <v>45570.4375</v>
      </c>
      <c r="D6071" s="7">
        <v>45570.479166666664</v>
      </c>
      <c r="E6071" s="5">
        <v>88.5</v>
      </c>
      <c r="F6071" s="5">
        <v>1721.0333333333299</v>
      </c>
      <c r="G6071" s="5">
        <v>-4.7333333333333298</v>
      </c>
      <c r="H6071" s="34" cm="1">
        <f t="array" ref="H6071">SUMPRODUCT(('ESB Networks Summary'!$C$5:$C$17384=Data!D6071)*('ESB Networks Summary'!$E$5:$E$17384))*1000*2-SUMPRODUCT(('ESB Networks Summary'!$C$5:$C$17384=Data!D6071)*('ESB Networks Summary'!$F$5:$F$17384))*1000*2</f>
        <v>12</v>
      </c>
      <c r="I6071" s="5">
        <v>0</v>
      </c>
      <c r="J6071" s="5">
        <v>0</v>
      </c>
      <c r="K6071" s="17">
        <v>2</v>
      </c>
      <c r="L6071" s="52">
        <f t="shared" si="661"/>
        <v>0</v>
      </c>
      <c r="M6071" s="5">
        <v>0</v>
      </c>
      <c r="N6071" s="5">
        <v>323.06666666666598</v>
      </c>
      <c r="O6071" s="96">
        <v>598.86</v>
      </c>
      <c r="P6071" s="5">
        <v>2256.6666666666601</v>
      </c>
      <c r="Q6071" s="99">
        <v>1390.73</v>
      </c>
      <c r="R6071" s="99">
        <v>20.637999999999998</v>
      </c>
      <c r="S6071" s="99">
        <v>10.806999999999999</v>
      </c>
      <c r="T6071" s="30">
        <f t="shared" si="658"/>
        <v>207.83333333333121</v>
      </c>
      <c r="U6071" s="21">
        <f t="shared" si="662"/>
        <v>0</v>
      </c>
      <c r="V6071" s="21">
        <f t="shared" si="663"/>
        <v>-2.5576566666666645E-4</v>
      </c>
      <c r="W6071" s="21">
        <f t="shared" si="664"/>
        <v>0</v>
      </c>
    </row>
    <row r="6072" spans="1:23">
      <c r="A6072" s="2">
        <f t="shared" si="659"/>
        <v>45566</v>
      </c>
      <c r="B6072" s="3">
        <f t="shared" si="660"/>
        <v>45570</v>
      </c>
      <c r="C6072" s="7">
        <v>45570.458333333336</v>
      </c>
      <c r="D6072" s="7">
        <v>45570.5</v>
      </c>
      <c r="E6072" s="5">
        <v>88.899999999999906</v>
      </c>
      <c r="F6072" s="5">
        <v>403.2</v>
      </c>
      <c r="G6072" s="5">
        <v>1.2999999999999901</v>
      </c>
      <c r="H6072" s="34" cm="1">
        <f t="array" ref="H6072">SUMPRODUCT(('ESB Networks Summary'!$C$5:$C$17384=Data!D6072)*('ESB Networks Summary'!$E$5:$E$17384))*1000*2-SUMPRODUCT(('ESB Networks Summary'!$C$5:$C$17384=Data!D6072)*('ESB Networks Summary'!$F$5:$F$17384))*1000*2</f>
        <v>10</v>
      </c>
      <c r="I6072" s="5">
        <v>0</v>
      </c>
      <c r="J6072" s="5">
        <v>0</v>
      </c>
      <c r="K6072" s="17">
        <v>2</v>
      </c>
      <c r="L6072" s="52">
        <f t="shared" si="661"/>
        <v>0</v>
      </c>
      <c r="M6072" s="5">
        <v>0</v>
      </c>
      <c r="N6072" s="5">
        <v>1128.86666666666</v>
      </c>
      <c r="O6072" s="96">
        <v>1308.51</v>
      </c>
      <c r="P6072" s="5">
        <v>1757.3333333333301</v>
      </c>
      <c r="Q6072" s="99">
        <v>1146.51</v>
      </c>
      <c r="R6072" s="99">
        <v>19.506</v>
      </c>
      <c r="S6072" s="99">
        <v>9.6739999999999995</v>
      </c>
      <c r="T6072" s="30">
        <f t="shared" si="658"/>
        <v>226.56666666667007</v>
      </c>
      <c r="U6072" s="21">
        <f t="shared" si="662"/>
        <v>1.2678899999999903E-4</v>
      </c>
      <c r="V6072" s="21">
        <f t="shared" si="663"/>
        <v>0</v>
      </c>
      <c r="W6072" s="21">
        <f t="shared" si="664"/>
        <v>0</v>
      </c>
    </row>
    <row r="6073" spans="1:23">
      <c r="A6073" s="2">
        <f t="shared" si="659"/>
        <v>45566</v>
      </c>
      <c r="B6073" s="3">
        <f t="shared" si="660"/>
        <v>45570</v>
      </c>
      <c r="C6073" s="7">
        <v>45570.479166666664</v>
      </c>
      <c r="D6073" s="7">
        <v>45570.520833333336</v>
      </c>
      <c r="E6073" s="5">
        <v>87.608333333333306</v>
      </c>
      <c r="F6073" s="5">
        <v>-740.9</v>
      </c>
      <c r="G6073" s="5">
        <v>-32.183333333333302</v>
      </c>
      <c r="H6073" s="34" cm="1">
        <f t="array" ref="H6073">SUMPRODUCT(('ESB Networks Summary'!$C$5:$C$17384=Data!D6073)*('ESB Networks Summary'!$E$5:$E$17384))*1000*2-SUMPRODUCT(('ESB Networks Summary'!$C$5:$C$17384=Data!D6073)*('ESB Networks Summary'!$F$5:$F$17384))*1000*2</f>
        <v>8</v>
      </c>
      <c r="I6073" s="5">
        <v>0</v>
      </c>
      <c r="J6073" s="5">
        <v>0</v>
      </c>
      <c r="K6073" s="17">
        <v>2</v>
      </c>
      <c r="L6073" s="52">
        <f t="shared" si="661"/>
        <v>0</v>
      </c>
      <c r="M6073" s="5">
        <v>0</v>
      </c>
      <c r="N6073" s="5">
        <v>2107.5</v>
      </c>
      <c r="O6073" s="96">
        <v>1308.51</v>
      </c>
      <c r="P6073" s="5">
        <v>1161.7749999999901</v>
      </c>
      <c r="Q6073" s="99">
        <v>1146.51</v>
      </c>
      <c r="R6073" s="99">
        <v>19.506</v>
      </c>
      <c r="S6073" s="99">
        <v>9.6739999999999995</v>
      </c>
      <c r="T6073" s="30">
        <f t="shared" si="658"/>
        <v>-237.00833333334333</v>
      </c>
      <c r="U6073" s="21">
        <f t="shared" si="662"/>
        <v>0</v>
      </c>
      <c r="V6073" s="21">
        <f t="shared" si="663"/>
        <v>-1.5567078333333316E-3</v>
      </c>
      <c r="W6073" s="21">
        <f t="shared" si="664"/>
        <v>0</v>
      </c>
    </row>
    <row r="6074" spans="1:23">
      <c r="A6074" s="2">
        <f t="shared" si="659"/>
        <v>45566</v>
      </c>
      <c r="B6074" s="3">
        <f t="shared" si="660"/>
        <v>45570</v>
      </c>
      <c r="C6074" s="7">
        <v>45570.5</v>
      </c>
      <c r="D6074" s="7">
        <v>45570.541666666664</v>
      </c>
      <c r="E6074" s="5">
        <v>84.733333333333306</v>
      </c>
      <c r="F6074" s="5">
        <v>-919.69999999999902</v>
      </c>
      <c r="G6074" s="5">
        <v>3.3333333333333299</v>
      </c>
      <c r="H6074" s="34" cm="1">
        <f t="array" ref="H6074">SUMPRODUCT(('ESB Networks Summary'!$C$5:$C$17384=Data!D6074)*('ESB Networks Summary'!$E$5:$E$17384))*1000*2-SUMPRODUCT(('ESB Networks Summary'!$C$5:$C$17384=Data!D6074)*('ESB Networks Summary'!$F$5:$F$17384))*1000*2</f>
        <v>6</v>
      </c>
      <c r="I6074" s="5">
        <v>0</v>
      </c>
      <c r="J6074" s="5">
        <v>0</v>
      </c>
      <c r="K6074" s="17">
        <v>2</v>
      </c>
      <c r="L6074" s="52">
        <f t="shared" si="661"/>
        <v>0</v>
      </c>
      <c r="M6074" s="5">
        <v>0</v>
      </c>
      <c r="N6074" s="5">
        <v>2305.5666666666598</v>
      </c>
      <c r="O6074" s="96">
        <v>1374.59</v>
      </c>
      <c r="P6074" s="5">
        <v>1396.8</v>
      </c>
      <c r="Q6074" s="99">
        <v>1073.08</v>
      </c>
      <c r="R6074" s="99">
        <v>19.3</v>
      </c>
      <c r="S6074" s="99">
        <v>9.468</v>
      </c>
      <c r="T6074" s="30">
        <f t="shared" si="658"/>
        <v>14.26666666667245</v>
      </c>
      <c r="U6074" s="21">
        <f t="shared" si="662"/>
        <v>3.2166666666666634E-4</v>
      </c>
      <c r="V6074" s="21">
        <f t="shared" si="663"/>
        <v>0</v>
      </c>
      <c r="W6074" s="21">
        <f t="shared" si="664"/>
        <v>0</v>
      </c>
    </row>
    <row r="6075" spans="1:23">
      <c r="A6075" s="2">
        <f t="shared" si="659"/>
        <v>45566</v>
      </c>
      <c r="B6075" s="3">
        <f t="shared" si="660"/>
        <v>45570</v>
      </c>
      <c r="C6075" s="7">
        <v>45570.520833333336</v>
      </c>
      <c r="D6075" s="7">
        <v>45570.5625</v>
      </c>
      <c r="E6075" s="5">
        <v>84</v>
      </c>
      <c r="F6075" s="5">
        <v>462.46666666666601</v>
      </c>
      <c r="G6075" s="5">
        <v>-56.866666666666603</v>
      </c>
      <c r="H6075" s="34" cm="1">
        <f t="array" ref="H6075">SUMPRODUCT(('ESB Networks Summary'!$C$5:$C$17384=Data!D6075)*('ESB Networks Summary'!$E$5:$E$17384))*1000*2-SUMPRODUCT(('ESB Networks Summary'!$C$5:$C$17384=Data!D6075)*('ESB Networks Summary'!$F$5:$F$17384))*1000*2</f>
        <v>4</v>
      </c>
      <c r="I6075" s="5">
        <v>0</v>
      </c>
      <c r="J6075" s="5">
        <v>0</v>
      </c>
      <c r="K6075" s="17">
        <v>2</v>
      </c>
      <c r="L6075" s="52">
        <f t="shared" si="661"/>
        <v>0</v>
      </c>
      <c r="M6075" s="5">
        <v>0</v>
      </c>
      <c r="N6075" s="5">
        <v>693.46666666666601</v>
      </c>
      <c r="O6075" s="96">
        <v>1374.59</v>
      </c>
      <c r="P6075" s="5">
        <v>1153.06666666666</v>
      </c>
      <c r="Q6075" s="99">
        <v>1073.08</v>
      </c>
      <c r="R6075" s="99">
        <v>19.3</v>
      </c>
      <c r="S6075" s="99">
        <v>9.468</v>
      </c>
      <c r="T6075" s="30">
        <f t="shared" si="658"/>
        <v>-59.733333333338578</v>
      </c>
      <c r="U6075" s="21">
        <f t="shared" si="662"/>
        <v>0</v>
      </c>
      <c r="V6075" s="21">
        <f t="shared" si="663"/>
        <v>-2.6920679999999971E-3</v>
      </c>
      <c r="W6075" s="21">
        <f t="shared" si="664"/>
        <v>0</v>
      </c>
    </row>
    <row r="6076" spans="1:23">
      <c r="A6076" s="2">
        <f t="shared" si="659"/>
        <v>45566</v>
      </c>
      <c r="B6076" s="3">
        <f t="shared" si="660"/>
        <v>45570</v>
      </c>
      <c r="C6076" s="7">
        <v>45570.541666666664</v>
      </c>
      <c r="D6076" s="7">
        <v>45570.583333333336</v>
      </c>
      <c r="E6076" s="5">
        <v>85</v>
      </c>
      <c r="F6076" s="5">
        <v>497.2</v>
      </c>
      <c r="G6076" s="5">
        <v>-1.6666666666666601</v>
      </c>
      <c r="H6076" s="34" cm="1">
        <f t="array" ref="H6076">SUMPRODUCT(('ESB Networks Summary'!$C$5:$C$17384=Data!D6076)*('ESB Networks Summary'!$E$5:$E$17384))*1000*2-SUMPRODUCT(('ESB Networks Summary'!$C$5:$C$17384=Data!D6076)*('ESB Networks Summary'!$F$5:$F$17384))*1000*2</f>
        <v>2</v>
      </c>
      <c r="I6076" s="5">
        <v>0</v>
      </c>
      <c r="J6076" s="5">
        <v>0</v>
      </c>
      <c r="K6076" s="17">
        <v>2</v>
      </c>
      <c r="L6076" s="52">
        <f t="shared" si="661"/>
        <v>0</v>
      </c>
      <c r="M6076" s="5">
        <v>0</v>
      </c>
      <c r="N6076" s="5">
        <v>334.933333333333</v>
      </c>
      <c r="O6076" s="96">
        <v>1109.45</v>
      </c>
      <c r="P6076" s="5">
        <v>924</v>
      </c>
      <c r="Q6076" s="99">
        <v>994.14</v>
      </c>
      <c r="R6076" s="99">
        <v>19.631999999999998</v>
      </c>
      <c r="S6076" s="99">
        <v>9.8010000000000002</v>
      </c>
      <c r="T6076" s="30">
        <f t="shared" si="658"/>
        <v>90.20000000000033</v>
      </c>
      <c r="U6076" s="21">
        <f t="shared" si="662"/>
        <v>0</v>
      </c>
      <c r="V6076" s="21">
        <f t="shared" si="663"/>
        <v>-8.1674999999999681E-5</v>
      </c>
      <c r="W6076" s="21">
        <f t="shared" si="664"/>
        <v>0</v>
      </c>
    </row>
    <row r="6077" spans="1:23">
      <c r="A6077" s="2">
        <f t="shared" si="659"/>
        <v>45566</v>
      </c>
      <c r="B6077" s="3">
        <f t="shared" si="660"/>
        <v>45570</v>
      </c>
      <c r="C6077" s="7">
        <v>45570.5625</v>
      </c>
      <c r="D6077" s="7">
        <v>45570.604166666664</v>
      </c>
      <c r="E6077" s="5">
        <v>86</v>
      </c>
      <c r="F6077" s="5">
        <v>344.86666666666599</v>
      </c>
      <c r="G6077" s="5">
        <v>-0.66666666666666596</v>
      </c>
      <c r="H6077" s="34" cm="1">
        <f t="array" ref="H6077">SUMPRODUCT(('ESB Networks Summary'!$C$5:$C$17384=Data!D6077)*('ESB Networks Summary'!$E$5:$E$17384))*1000*2-SUMPRODUCT(('ESB Networks Summary'!$C$5:$C$17384=Data!D6077)*('ESB Networks Summary'!$F$5:$F$17384))*1000*2</f>
        <v>4</v>
      </c>
      <c r="I6077" s="5">
        <v>0</v>
      </c>
      <c r="J6077" s="5">
        <v>0</v>
      </c>
      <c r="K6077" s="17">
        <v>2</v>
      </c>
      <c r="L6077" s="52">
        <f t="shared" si="661"/>
        <v>0</v>
      </c>
      <c r="M6077" s="5">
        <v>0</v>
      </c>
      <c r="N6077" s="5">
        <v>410.2</v>
      </c>
      <c r="O6077" s="96">
        <v>1109.45</v>
      </c>
      <c r="P6077" s="5">
        <v>860.13333333333298</v>
      </c>
      <c r="Q6077" s="99">
        <v>994.14</v>
      </c>
      <c r="R6077" s="99">
        <v>19.631999999999998</v>
      </c>
      <c r="S6077" s="99">
        <v>9.8010000000000002</v>
      </c>
      <c r="T6077" s="30">
        <f t="shared" si="658"/>
        <v>104.40000000000038</v>
      </c>
      <c r="U6077" s="21">
        <f t="shared" si="662"/>
        <v>0</v>
      </c>
      <c r="V6077" s="21">
        <f t="shared" si="663"/>
        <v>-3.266999999999997E-5</v>
      </c>
      <c r="W6077" s="21">
        <f t="shared" si="664"/>
        <v>0</v>
      </c>
    </row>
    <row r="6078" spans="1:23">
      <c r="A6078" s="2">
        <f t="shared" si="659"/>
        <v>45566</v>
      </c>
      <c r="B6078" s="3">
        <f t="shared" si="660"/>
        <v>45570</v>
      </c>
      <c r="C6078" s="7">
        <v>45570.583333333336</v>
      </c>
      <c r="D6078" s="7">
        <v>45570.625</v>
      </c>
      <c r="E6078" s="5">
        <v>87.266666666666595</v>
      </c>
      <c r="F6078" s="5">
        <v>769.93333333333305</v>
      </c>
      <c r="G6078" s="5">
        <v>0.7</v>
      </c>
      <c r="H6078" s="34" cm="1">
        <f t="array" ref="H6078">SUMPRODUCT(('ESB Networks Summary'!$C$5:$C$17384=Data!D6078)*('ESB Networks Summary'!$E$5:$E$17384))*1000*2-SUMPRODUCT(('ESB Networks Summary'!$C$5:$C$17384=Data!D6078)*('ESB Networks Summary'!$F$5:$F$17384))*1000*2</f>
        <v>4</v>
      </c>
      <c r="I6078" s="5">
        <v>0</v>
      </c>
      <c r="J6078" s="5">
        <v>0</v>
      </c>
      <c r="K6078" s="17">
        <v>2</v>
      </c>
      <c r="L6078" s="52">
        <f t="shared" si="661"/>
        <v>0</v>
      </c>
      <c r="M6078" s="5">
        <v>0</v>
      </c>
      <c r="N6078" s="5">
        <v>123.133333333333</v>
      </c>
      <c r="O6078" s="96">
        <v>471.06</v>
      </c>
      <c r="P6078" s="5">
        <v>1004.8</v>
      </c>
      <c r="Q6078" s="99">
        <v>910.06</v>
      </c>
      <c r="R6078" s="99">
        <v>20.497</v>
      </c>
      <c r="S6078" s="99">
        <v>10.665000000000001</v>
      </c>
      <c r="T6078" s="30">
        <f t="shared" si="658"/>
        <v>112.43333333333396</v>
      </c>
      <c r="U6078" s="21">
        <f t="shared" si="662"/>
        <v>7.1739500000000007E-5</v>
      </c>
      <c r="V6078" s="21">
        <f t="shared" si="663"/>
        <v>0</v>
      </c>
      <c r="W6078" s="21">
        <f t="shared" si="664"/>
        <v>0</v>
      </c>
    </row>
    <row r="6079" spans="1:23">
      <c r="A6079" s="2">
        <f t="shared" si="659"/>
        <v>45566</v>
      </c>
      <c r="B6079" s="3">
        <f t="shared" si="660"/>
        <v>45570</v>
      </c>
      <c r="C6079" s="7">
        <v>45570.604166666664</v>
      </c>
      <c r="D6079" s="7">
        <v>45570.645833333336</v>
      </c>
      <c r="E6079" s="5">
        <v>88.5833333333333</v>
      </c>
      <c r="F6079" s="5">
        <v>514.17499999999995</v>
      </c>
      <c r="G6079" s="5">
        <v>0.83333333333333304</v>
      </c>
      <c r="H6079" s="34" cm="1">
        <f t="array" ref="H6079">SUMPRODUCT(('ESB Networks Summary'!$C$5:$C$17384=Data!D6079)*('ESB Networks Summary'!$E$5:$E$17384))*1000*2-SUMPRODUCT(('ESB Networks Summary'!$C$5:$C$17384=Data!D6079)*('ESB Networks Summary'!$F$5:$F$17384))*1000*2</f>
        <v>4</v>
      </c>
      <c r="I6079" s="5">
        <v>0</v>
      </c>
      <c r="J6079" s="5">
        <v>0</v>
      </c>
      <c r="K6079" s="17">
        <v>2</v>
      </c>
      <c r="L6079" s="52">
        <f t="shared" si="661"/>
        <v>0</v>
      </c>
      <c r="M6079" s="5">
        <v>0</v>
      </c>
      <c r="N6079" s="5">
        <v>137.78333333333299</v>
      </c>
      <c r="O6079" s="96">
        <v>471.06</v>
      </c>
      <c r="P6079" s="5">
        <v>776.77499999999998</v>
      </c>
      <c r="Q6079" s="99">
        <v>910.06</v>
      </c>
      <c r="R6079" s="99">
        <v>20.497</v>
      </c>
      <c r="S6079" s="99">
        <v>10.665000000000001</v>
      </c>
      <c r="T6079" s="30">
        <f t="shared" si="658"/>
        <v>125.65000000000043</v>
      </c>
      <c r="U6079" s="21">
        <f t="shared" si="662"/>
        <v>8.5404166666666631E-5</v>
      </c>
      <c r="V6079" s="21">
        <f t="shared" si="663"/>
        <v>0</v>
      </c>
      <c r="W6079" s="21">
        <f t="shared" si="664"/>
        <v>0</v>
      </c>
    </row>
    <row r="6080" spans="1:23">
      <c r="A6080" s="2">
        <f t="shared" si="659"/>
        <v>45566</v>
      </c>
      <c r="B6080" s="3">
        <f t="shared" si="660"/>
        <v>45570</v>
      </c>
      <c r="C6080" s="7">
        <v>45570.625</v>
      </c>
      <c r="D6080" s="7">
        <v>45570.666666666664</v>
      </c>
      <c r="E6080" s="5">
        <v>89</v>
      </c>
      <c r="F6080" s="5">
        <v>-97.591666666666598</v>
      </c>
      <c r="G6080" s="5">
        <v>-0.99166666666666603</v>
      </c>
      <c r="H6080" s="34" cm="1">
        <f t="array" ref="H6080">SUMPRODUCT(('ESB Networks Summary'!$C$5:$C$17384=Data!D6080)*('ESB Networks Summary'!$E$5:$E$17384))*1000*2-SUMPRODUCT(('ESB Networks Summary'!$C$5:$C$17384=Data!D6080)*('ESB Networks Summary'!$F$5:$F$17384))*1000*2</f>
        <v>2</v>
      </c>
      <c r="I6080" s="5">
        <v>0</v>
      </c>
      <c r="J6080" s="5">
        <v>0</v>
      </c>
      <c r="K6080" s="17">
        <v>2</v>
      </c>
      <c r="L6080" s="52">
        <f t="shared" si="661"/>
        <v>0</v>
      </c>
      <c r="M6080" s="5">
        <v>0</v>
      </c>
      <c r="N6080" s="5">
        <v>409.2</v>
      </c>
      <c r="O6080" s="96">
        <v>293.26</v>
      </c>
      <c r="P6080" s="5">
        <v>497.5</v>
      </c>
      <c r="Q6080" s="99">
        <v>700.84</v>
      </c>
      <c r="R6080" s="99">
        <v>22.561</v>
      </c>
      <c r="S6080" s="99">
        <v>12.73</v>
      </c>
      <c r="T6080" s="30">
        <f t="shared" si="658"/>
        <v>184.89999999999992</v>
      </c>
      <c r="U6080" s="21">
        <f t="shared" si="662"/>
        <v>0</v>
      </c>
      <c r="V6080" s="21">
        <f t="shared" si="663"/>
        <v>-6.3119583333333301E-5</v>
      </c>
      <c r="W6080" s="21">
        <f t="shared" si="664"/>
        <v>0</v>
      </c>
    </row>
    <row r="6081" spans="1:23">
      <c r="A6081" s="2">
        <f t="shared" si="659"/>
        <v>45566</v>
      </c>
      <c r="B6081" s="3">
        <f t="shared" si="660"/>
        <v>45570</v>
      </c>
      <c r="C6081" s="7">
        <v>45570.645833333336</v>
      </c>
      <c r="D6081" s="7">
        <v>45570.6875</v>
      </c>
      <c r="E6081" s="5">
        <v>89</v>
      </c>
      <c r="F6081" s="5">
        <v>125.458333333333</v>
      </c>
      <c r="G6081" s="5">
        <v>-2.8916666666666599</v>
      </c>
      <c r="H6081" s="34" cm="1">
        <f t="array" ref="H6081">SUMPRODUCT(('ESB Networks Summary'!$C$5:$C$17384=Data!D6081)*('ESB Networks Summary'!$E$5:$E$17384))*1000*2-SUMPRODUCT(('ESB Networks Summary'!$C$5:$C$17384=Data!D6081)*('ESB Networks Summary'!$F$5:$F$17384))*1000*2</f>
        <v>4</v>
      </c>
      <c r="I6081" s="5">
        <v>0</v>
      </c>
      <c r="J6081" s="5">
        <v>0</v>
      </c>
      <c r="K6081" s="17">
        <v>2</v>
      </c>
      <c r="L6081" s="52">
        <f t="shared" si="661"/>
        <v>0</v>
      </c>
      <c r="M6081" s="5">
        <v>0</v>
      </c>
      <c r="N6081" s="5">
        <v>215.56666666666601</v>
      </c>
      <c r="O6081" s="96">
        <v>293.26</v>
      </c>
      <c r="P6081" s="5">
        <v>462.95833333333297</v>
      </c>
      <c r="Q6081" s="99">
        <v>700.84</v>
      </c>
      <c r="R6081" s="99">
        <v>22.561</v>
      </c>
      <c r="S6081" s="99">
        <v>12.73</v>
      </c>
      <c r="T6081" s="30">
        <f t="shared" si="658"/>
        <v>119.04166666666731</v>
      </c>
      <c r="U6081" s="21">
        <f t="shared" si="662"/>
        <v>0</v>
      </c>
      <c r="V6081" s="21">
        <f t="shared" si="663"/>
        <v>-1.840545833333329E-4</v>
      </c>
      <c r="W6081" s="21">
        <f t="shared" si="664"/>
        <v>0</v>
      </c>
    </row>
    <row r="6082" spans="1:23">
      <c r="A6082" s="2">
        <f t="shared" si="659"/>
        <v>45566</v>
      </c>
      <c r="B6082" s="3">
        <f t="shared" si="660"/>
        <v>45570</v>
      </c>
      <c r="C6082" s="7">
        <v>45570.666666666664</v>
      </c>
      <c r="D6082" s="7">
        <v>45570.708333333336</v>
      </c>
      <c r="E6082" s="5">
        <v>86.399999999999906</v>
      </c>
      <c r="F6082" s="5">
        <v>-2232.2666666666601</v>
      </c>
      <c r="G6082" s="5">
        <v>-1.36666666666666</v>
      </c>
      <c r="H6082" s="34" cm="1">
        <f t="array" ref="H6082">SUMPRODUCT(('ESB Networks Summary'!$C$5:$C$17384=Data!D6082)*('ESB Networks Summary'!$E$5:$E$17384))*1000*2-SUMPRODUCT(('ESB Networks Summary'!$C$5:$C$17384=Data!D6082)*('ESB Networks Summary'!$F$5:$F$17384))*1000*2</f>
        <v>14</v>
      </c>
      <c r="I6082" s="5">
        <v>2184.5666666666598</v>
      </c>
      <c r="J6082" s="5">
        <v>0</v>
      </c>
      <c r="K6082" s="17">
        <v>2</v>
      </c>
      <c r="L6082" s="52">
        <f t="shared" si="661"/>
        <v>0</v>
      </c>
      <c r="M6082" s="5">
        <v>0</v>
      </c>
      <c r="N6082" s="5">
        <v>2355.5</v>
      </c>
      <c r="O6082" s="96">
        <v>329.89</v>
      </c>
      <c r="P6082" s="5">
        <v>350.933333333333</v>
      </c>
      <c r="Q6082" s="99">
        <v>518.19000000000005</v>
      </c>
      <c r="R6082" s="99">
        <v>26.333999999999996</v>
      </c>
      <c r="S6082" s="99">
        <v>15.938999999999998</v>
      </c>
      <c r="T6082" s="30">
        <f t="shared" ref="T6082:T6145" si="665">P6082+G6082-N6082-F6082</f>
        <v>226.33333333332644</v>
      </c>
      <c r="U6082" s="21">
        <f t="shared" si="662"/>
        <v>0</v>
      </c>
      <c r="V6082" s="21">
        <f t="shared" si="663"/>
        <v>-1.0891649999999948E-4</v>
      </c>
      <c r="W6082" s="21">
        <f t="shared" si="664"/>
        <v>0</v>
      </c>
    </row>
    <row r="6083" spans="1:23">
      <c r="A6083" s="2">
        <f t="shared" ref="A6083:A6146" si="666">DATE(YEAR(C6083),MONTH(C6083),1)</f>
        <v>45566</v>
      </c>
      <c r="B6083" s="3">
        <f t="shared" ref="B6083:B6146" si="667">DATE(YEAR(C6083),MONTH(C6083),DAY(C6083))</f>
        <v>45570</v>
      </c>
      <c r="C6083" s="7">
        <v>45570.6875</v>
      </c>
      <c r="D6083" s="7">
        <v>45570.729166666664</v>
      </c>
      <c r="E6083" s="5">
        <v>81.5</v>
      </c>
      <c r="F6083" s="5">
        <v>-1757.86666666666</v>
      </c>
      <c r="G6083" s="5">
        <v>-193.89999999999901</v>
      </c>
      <c r="H6083" s="34" cm="1">
        <f t="array" ref="H6083">SUMPRODUCT(('ESB Networks Summary'!$C$5:$C$17384=Data!D6083)*('ESB Networks Summary'!$E$5:$E$17384))*1000*2-SUMPRODUCT(('ESB Networks Summary'!$C$5:$C$17384=Data!D6083)*('ESB Networks Summary'!$F$5:$F$17384))*1000*2</f>
        <v>8</v>
      </c>
      <c r="I6083" s="5">
        <v>450.86666666666599</v>
      </c>
      <c r="J6083" s="5">
        <v>0</v>
      </c>
      <c r="K6083" s="17">
        <v>2</v>
      </c>
      <c r="L6083" s="52">
        <f t="shared" ref="L6083:L6146" si="668">IF(AND(K6083=2,K6082&lt;2),1,0)</f>
        <v>0</v>
      </c>
      <c r="M6083" s="5">
        <v>0</v>
      </c>
      <c r="N6083" s="5">
        <v>1149.5</v>
      </c>
      <c r="O6083" s="97">
        <v>329.89</v>
      </c>
      <c r="P6083" s="5">
        <v>271.03333333333302</v>
      </c>
      <c r="Q6083" s="99">
        <v>518.19000000000005</v>
      </c>
      <c r="R6083" s="99">
        <v>26.333999999999996</v>
      </c>
      <c r="S6083" s="99">
        <v>15.938999999999998</v>
      </c>
      <c r="T6083" s="30">
        <f t="shared" si="665"/>
        <v>685.49999999999409</v>
      </c>
      <c r="U6083" s="21">
        <f t="shared" ref="U6083:U6146" si="669">IF(G6083&gt;0, G6083/1000*R6083/2,0)/100</f>
        <v>0</v>
      </c>
      <c r="V6083" s="21">
        <f t="shared" ref="V6083:V6146" si="670">IF(G6083&lt;0, G6083/1000*S6083/2,0)/100</f>
        <v>-1.545286049999992E-2</v>
      </c>
      <c r="W6083" s="21">
        <f t="shared" ref="W6083:W6146" si="671">IF(J6083&gt;P6083,J6083/1000/2*R6083/100,0)</f>
        <v>0</v>
      </c>
    </row>
    <row r="6084" spans="1:23">
      <c r="A6084" s="2">
        <f t="shared" si="666"/>
        <v>45566</v>
      </c>
      <c r="B6084" s="3">
        <f t="shared" si="667"/>
        <v>45570</v>
      </c>
      <c r="C6084" s="7">
        <v>45570.708333333336</v>
      </c>
      <c r="D6084" s="7">
        <v>45570.75</v>
      </c>
      <c r="E6084" s="5">
        <v>79.108333333333306</v>
      </c>
      <c r="F6084" s="5">
        <v>-1240.3416666666601</v>
      </c>
      <c r="G6084" s="5">
        <v>107.016666666666</v>
      </c>
      <c r="H6084" s="34" cm="1">
        <f t="array" ref="H6084">SUMPRODUCT(('ESB Networks Summary'!$C$5:$C$17384=Data!D6084)*('ESB Networks Summary'!$E$5:$E$17384))*1000*2-SUMPRODUCT(('ESB Networks Summary'!$C$5:$C$17384=Data!D6084)*('ESB Networks Summary'!$F$5:$F$17384))*1000*2</f>
        <v>6</v>
      </c>
      <c r="I6084" s="5">
        <v>114.266666666666</v>
      </c>
      <c r="J6084" s="5">
        <v>0</v>
      </c>
      <c r="K6084" s="17">
        <v>2</v>
      </c>
      <c r="L6084" s="52">
        <f t="shared" si="668"/>
        <v>0</v>
      </c>
      <c r="M6084" s="5">
        <v>0</v>
      </c>
      <c r="N6084" s="5">
        <v>639.71666666666601</v>
      </c>
      <c r="O6084" s="97">
        <v>58.19</v>
      </c>
      <c r="P6084" s="5">
        <v>56.1666666666666</v>
      </c>
      <c r="Q6084" s="99">
        <v>82.9</v>
      </c>
      <c r="R6084" s="99">
        <v>28.731999999999999</v>
      </c>
      <c r="S6084" s="99">
        <v>18.337</v>
      </c>
      <c r="T6084" s="30">
        <f t="shared" si="665"/>
        <v>763.80833333332669</v>
      </c>
      <c r="U6084" s="21">
        <f t="shared" si="669"/>
        <v>1.5374014333333236E-2</v>
      </c>
      <c r="V6084" s="21">
        <f t="shared" si="670"/>
        <v>0</v>
      </c>
      <c r="W6084" s="21">
        <f t="shared" si="671"/>
        <v>0</v>
      </c>
    </row>
    <row r="6085" spans="1:23">
      <c r="A6085" s="2">
        <f t="shared" si="666"/>
        <v>45566</v>
      </c>
      <c r="B6085" s="3">
        <f t="shared" si="667"/>
        <v>45570</v>
      </c>
      <c r="C6085" s="7">
        <v>45570.729166666664</v>
      </c>
      <c r="D6085" s="7">
        <v>45570.770833333336</v>
      </c>
      <c r="E6085" s="5">
        <v>76.399999999999906</v>
      </c>
      <c r="F6085" s="5">
        <v>-729.5</v>
      </c>
      <c r="G6085" s="5">
        <v>79.933333333333294</v>
      </c>
      <c r="H6085" s="34" cm="1">
        <f t="array" ref="H6085">SUMPRODUCT(('ESB Networks Summary'!$C$5:$C$17384=Data!D6085)*('ESB Networks Summary'!$E$5:$E$17384))*1000*2-SUMPRODUCT(('ESB Networks Summary'!$C$5:$C$17384=Data!D6085)*('ESB Networks Summary'!$F$5:$F$17384))*1000*2</f>
        <v>-2</v>
      </c>
      <c r="I6085" s="5">
        <v>0</v>
      </c>
      <c r="J6085" s="5">
        <v>0</v>
      </c>
      <c r="K6085" s="17">
        <v>2</v>
      </c>
      <c r="L6085" s="52">
        <f t="shared" si="668"/>
        <v>0</v>
      </c>
      <c r="M6085" s="5">
        <v>0</v>
      </c>
      <c r="N6085" s="5">
        <v>639.23333333333301</v>
      </c>
      <c r="O6085" s="96">
        <v>58.19</v>
      </c>
      <c r="P6085" s="5">
        <v>31.5</v>
      </c>
      <c r="Q6085" s="99">
        <v>82.9</v>
      </c>
      <c r="R6085" s="99">
        <v>28.731999999999999</v>
      </c>
      <c r="S6085" s="99">
        <v>18.337</v>
      </c>
      <c r="T6085" s="30">
        <f t="shared" si="665"/>
        <v>201.70000000000027</v>
      </c>
      <c r="U6085" s="21">
        <f t="shared" si="669"/>
        <v>1.1483222666666661E-2</v>
      </c>
      <c r="V6085" s="21">
        <f t="shared" si="670"/>
        <v>0</v>
      </c>
      <c r="W6085" s="21">
        <f t="shared" si="671"/>
        <v>0</v>
      </c>
    </row>
    <row r="6086" spans="1:23">
      <c r="A6086" s="2">
        <f t="shared" si="666"/>
        <v>45566</v>
      </c>
      <c r="B6086" s="3">
        <f t="shared" si="667"/>
        <v>45570</v>
      </c>
      <c r="C6086" s="7">
        <v>45570.75</v>
      </c>
      <c r="D6086" s="7">
        <v>45570.791666666664</v>
      </c>
      <c r="E6086" s="5">
        <v>75</v>
      </c>
      <c r="F6086" s="5">
        <v>-342.36666666666599</v>
      </c>
      <c r="G6086" s="5">
        <v>28.133333333333301</v>
      </c>
      <c r="H6086" s="34" cm="1">
        <f t="array" ref="H6086">SUMPRODUCT(('ESB Networks Summary'!$C$5:$C$17384=Data!D6086)*('ESB Networks Summary'!$E$5:$E$17384))*1000*2-SUMPRODUCT(('ESB Networks Summary'!$C$5:$C$17384=Data!D6086)*('ESB Networks Summary'!$F$5:$F$17384))*1000*2</f>
        <v>4</v>
      </c>
      <c r="I6086" s="5">
        <v>0</v>
      </c>
      <c r="J6086" s="5">
        <v>0</v>
      </c>
      <c r="K6086" s="17">
        <v>2</v>
      </c>
      <c r="L6086" s="52">
        <f t="shared" si="668"/>
        <v>0</v>
      </c>
      <c r="M6086" s="5">
        <v>0</v>
      </c>
      <c r="N6086" s="5">
        <v>210.766666666666</v>
      </c>
      <c r="O6086" s="96">
        <v>23.49</v>
      </c>
      <c r="P6086" s="5">
        <v>16.6666666666666</v>
      </c>
      <c r="Q6086" s="99">
        <v>10.34</v>
      </c>
      <c r="R6086" s="99">
        <v>26.076999999999998</v>
      </c>
      <c r="S6086" s="99">
        <v>16.246000000000002</v>
      </c>
      <c r="T6086" s="30">
        <f t="shared" si="665"/>
        <v>176.39999999999989</v>
      </c>
      <c r="U6086" s="21">
        <f t="shared" si="669"/>
        <v>3.6681646666666622E-3</v>
      </c>
      <c r="V6086" s="21">
        <f t="shared" si="670"/>
        <v>0</v>
      </c>
      <c r="W6086" s="21">
        <f t="shared" si="671"/>
        <v>0</v>
      </c>
    </row>
    <row r="6087" spans="1:23">
      <c r="A6087" s="2">
        <f t="shared" si="666"/>
        <v>45566</v>
      </c>
      <c r="B6087" s="3">
        <f t="shared" si="667"/>
        <v>45570</v>
      </c>
      <c r="C6087" s="7">
        <v>45570.770833333336</v>
      </c>
      <c r="D6087" s="7">
        <v>45570.8125</v>
      </c>
      <c r="E6087" s="5">
        <v>74.3333333333333</v>
      </c>
      <c r="F6087" s="5">
        <v>-309.96666666666601</v>
      </c>
      <c r="G6087" s="5">
        <v>-1.36666666666666</v>
      </c>
      <c r="H6087" s="34" cm="1">
        <f t="array" ref="H6087">SUMPRODUCT(('ESB Networks Summary'!$C$5:$C$17384=Data!D6087)*('ESB Networks Summary'!$E$5:$E$17384))*1000*2-SUMPRODUCT(('ESB Networks Summary'!$C$5:$C$17384=Data!D6087)*('ESB Networks Summary'!$F$5:$F$17384))*1000*2</f>
        <v>6</v>
      </c>
      <c r="I6087" s="5">
        <v>0</v>
      </c>
      <c r="J6087" s="5">
        <v>0</v>
      </c>
      <c r="K6087" s="17">
        <v>2</v>
      </c>
      <c r="L6087" s="52">
        <f t="shared" si="668"/>
        <v>0</v>
      </c>
      <c r="M6087" s="5">
        <v>0</v>
      </c>
      <c r="N6087" s="5">
        <v>181.2</v>
      </c>
      <c r="O6087" s="96">
        <v>23.49</v>
      </c>
      <c r="P6087" s="5">
        <v>1.06666666666666</v>
      </c>
      <c r="Q6087" s="99">
        <v>10.34</v>
      </c>
      <c r="R6087" s="99">
        <v>26.076999999999998</v>
      </c>
      <c r="S6087" s="99">
        <v>16.246000000000002</v>
      </c>
      <c r="T6087" s="30">
        <f t="shared" si="665"/>
        <v>128.46666666666601</v>
      </c>
      <c r="U6087" s="21">
        <f t="shared" si="669"/>
        <v>0</v>
      </c>
      <c r="V6087" s="21">
        <f t="shared" si="670"/>
        <v>-1.1101433333333282E-4</v>
      </c>
      <c r="W6087" s="21">
        <f t="shared" si="671"/>
        <v>0</v>
      </c>
    </row>
    <row r="6088" spans="1:23">
      <c r="A6088" s="2">
        <f t="shared" si="666"/>
        <v>45566</v>
      </c>
      <c r="B6088" s="3">
        <f t="shared" si="667"/>
        <v>45570</v>
      </c>
      <c r="C6088" s="7">
        <v>45570.791666666664</v>
      </c>
      <c r="D6088" s="7">
        <v>45570.833333333336</v>
      </c>
      <c r="E6088" s="5">
        <v>71.266666666666595</v>
      </c>
      <c r="F6088" s="5">
        <v>-1914.5333333333299</v>
      </c>
      <c r="G6088" s="5">
        <v>1.2666666666666599</v>
      </c>
      <c r="H6088" s="34" cm="1">
        <f t="array" ref="H6088">SUMPRODUCT(('ESB Networks Summary'!$C$5:$C$17384=Data!D6088)*('ESB Networks Summary'!$E$5:$E$17384))*1000*2-SUMPRODUCT(('ESB Networks Summary'!$C$5:$C$17384=Data!D6088)*('ESB Networks Summary'!$F$5:$F$17384))*1000*2</f>
        <v>24</v>
      </c>
      <c r="I6088" s="5">
        <v>0.6</v>
      </c>
      <c r="J6088" s="5">
        <v>0</v>
      </c>
      <c r="K6088" s="17">
        <v>2</v>
      </c>
      <c r="L6088" s="52">
        <f t="shared" si="668"/>
        <v>0</v>
      </c>
      <c r="M6088" s="5">
        <v>0</v>
      </c>
      <c r="N6088" s="5">
        <v>1919.2666666666601</v>
      </c>
      <c r="O6088" s="96">
        <v>91.31</v>
      </c>
      <c r="P6088" s="5">
        <v>1</v>
      </c>
      <c r="Q6088" s="99">
        <v>0</v>
      </c>
      <c r="R6088" s="99">
        <v>23.943999999999999</v>
      </c>
      <c r="S6088" s="99">
        <v>14.113</v>
      </c>
      <c r="T6088" s="30">
        <f t="shared" si="665"/>
        <v>-2.4666666666635138</v>
      </c>
      <c r="U6088" s="21">
        <f t="shared" si="669"/>
        <v>1.5164533333333251E-4</v>
      </c>
      <c r="V6088" s="21">
        <f t="shared" si="670"/>
        <v>0</v>
      </c>
      <c r="W6088" s="21">
        <f t="shared" si="671"/>
        <v>0</v>
      </c>
    </row>
    <row r="6089" spans="1:23">
      <c r="A6089" s="2">
        <f t="shared" si="666"/>
        <v>45566</v>
      </c>
      <c r="B6089" s="3">
        <f t="shared" si="667"/>
        <v>45570</v>
      </c>
      <c r="C6089" s="7">
        <v>45570.8125</v>
      </c>
      <c r="D6089" s="7">
        <v>45570.854166666664</v>
      </c>
      <c r="E6089" s="5">
        <v>67.1666666666666</v>
      </c>
      <c r="F6089" s="5">
        <v>-1171.56666666666</v>
      </c>
      <c r="G6089" s="5">
        <v>24.566666666666599</v>
      </c>
      <c r="H6089" s="34" cm="1">
        <f t="array" ref="H6089">SUMPRODUCT(('ESB Networks Summary'!$C$5:$C$17384=Data!D6089)*('ESB Networks Summary'!$E$5:$E$17384))*1000*2-SUMPRODUCT(('ESB Networks Summary'!$C$5:$C$17384=Data!D6089)*('ESB Networks Summary'!$F$5:$F$17384))*1000*2</f>
        <v>-4</v>
      </c>
      <c r="I6089" s="5">
        <v>0</v>
      </c>
      <c r="J6089" s="5">
        <v>0</v>
      </c>
      <c r="K6089" s="17">
        <v>2</v>
      </c>
      <c r="L6089" s="52">
        <f t="shared" si="668"/>
        <v>0</v>
      </c>
      <c r="M6089" s="5">
        <v>0</v>
      </c>
      <c r="N6089" s="5">
        <v>938.8</v>
      </c>
      <c r="O6089" s="96">
        <v>91.31</v>
      </c>
      <c r="P6089" s="5">
        <v>1.63333333333333</v>
      </c>
      <c r="Q6089" s="99">
        <v>0</v>
      </c>
      <c r="R6089" s="99">
        <v>23.943999999999999</v>
      </c>
      <c r="S6089" s="99">
        <v>14.113</v>
      </c>
      <c r="T6089" s="30">
        <f t="shared" si="665"/>
        <v>258.96666666665999</v>
      </c>
      <c r="U6089" s="21">
        <f t="shared" si="669"/>
        <v>2.9411213333333246E-3</v>
      </c>
      <c r="V6089" s="21">
        <f t="shared" si="670"/>
        <v>0</v>
      </c>
      <c r="W6089" s="21">
        <f t="shared" si="671"/>
        <v>0</v>
      </c>
    </row>
    <row r="6090" spans="1:23">
      <c r="A6090" s="2">
        <f t="shared" si="666"/>
        <v>45566</v>
      </c>
      <c r="B6090" s="3">
        <f t="shared" si="667"/>
        <v>45570</v>
      </c>
      <c r="C6090" s="7">
        <v>45570.833333333336</v>
      </c>
      <c r="D6090" s="7">
        <v>45570.875</v>
      </c>
      <c r="E6090" s="5">
        <v>64.133333333333297</v>
      </c>
      <c r="F6090" s="5">
        <v>-1418.2666666666601</v>
      </c>
      <c r="G6090" s="5">
        <v>-1.0333333333333301</v>
      </c>
      <c r="H6090" s="34" cm="1">
        <f t="array" ref="H6090">SUMPRODUCT(('ESB Networks Summary'!$C$5:$C$17384=Data!D6090)*('ESB Networks Summary'!$E$5:$E$17384))*1000*2-SUMPRODUCT(('ESB Networks Summary'!$C$5:$C$17384=Data!D6090)*('ESB Networks Summary'!$F$5:$F$17384))*1000*2</f>
        <v>2</v>
      </c>
      <c r="I6090" s="5">
        <v>0</v>
      </c>
      <c r="J6090" s="5">
        <v>0</v>
      </c>
      <c r="K6090" s="17">
        <v>2</v>
      </c>
      <c r="L6090" s="52">
        <f t="shared" si="668"/>
        <v>0</v>
      </c>
      <c r="M6090" s="5">
        <v>0</v>
      </c>
      <c r="N6090" s="5">
        <v>1245.0333333333299</v>
      </c>
      <c r="O6090" s="96">
        <v>182.76</v>
      </c>
      <c r="P6090" s="5">
        <v>2</v>
      </c>
      <c r="Q6090" s="99">
        <v>0</v>
      </c>
      <c r="R6090" s="99">
        <v>23.538</v>
      </c>
      <c r="S6090" s="99">
        <v>13.706</v>
      </c>
      <c r="T6090" s="30">
        <f t="shared" si="665"/>
        <v>174.19999999999686</v>
      </c>
      <c r="U6090" s="21">
        <f t="shared" si="669"/>
        <v>0</v>
      </c>
      <c r="V6090" s="21">
        <f t="shared" si="670"/>
        <v>-7.0814333333333107E-5</v>
      </c>
      <c r="W6090" s="21">
        <f t="shared" si="671"/>
        <v>0</v>
      </c>
    </row>
    <row r="6091" spans="1:23">
      <c r="A6091" s="2">
        <f t="shared" si="666"/>
        <v>45566</v>
      </c>
      <c r="B6091" s="3">
        <f t="shared" si="667"/>
        <v>45570</v>
      </c>
      <c r="C6091" s="7">
        <v>45570.854166666664</v>
      </c>
      <c r="D6091" s="7">
        <v>45570.895833333336</v>
      </c>
      <c r="E6091" s="5">
        <v>62.133333333333297</v>
      </c>
      <c r="F6091" s="5">
        <v>-693.6</v>
      </c>
      <c r="G6091" s="5">
        <v>0.96666666666666601</v>
      </c>
      <c r="H6091" s="34" cm="1">
        <f t="array" ref="H6091">SUMPRODUCT(('ESB Networks Summary'!$C$5:$C$17384=Data!D6091)*('ESB Networks Summary'!$E$5:$E$17384))*1000*2-SUMPRODUCT(('ESB Networks Summary'!$C$5:$C$17384=Data!D6091)*('ESB Networks Summary'!$F$5:$F$17384))*1000*2</f>
        <v>4</v>
      </c>
      <c r="I6091" s="5">
        <v>0</v>
      </c>
      <c r="J6091" s="5">
        <v>0</v>
      </c>
      <c r="K6091" s="17">
        <v>2</v>
      </c>
      <c r="L6091" s="52">
        <f t="shared" si="668"/>
        <v>0</v>
      </c>
      <c r="M6091" s="5">
        <v>0</v>
      </c>
      <c r="N6091" s="5">
        <v>558.26666666666597</v>
      </c>
      <c r="O6091" s="96">
        <v>182.76</v>
      </c>
      <c r="P6091" s="5">
        <v>1.3333333333333299</v>
      </c>
      <c r="Q6091" s="99">
        <v>0</v>
      </c>
      <c r="R6091" s="99">
        <v>23.538</v>
      </c>
      <c r="S6091" s="99">
        <v>13.706</v>
      </c>
      <c r="T6091" s="30">
        <f t="shared" si="665"/>
        <v>137.63333333333401</v>
      </c>
      <c r="U6091" s="21">
        <f t="shared" si="669"/>
        <v>1.1376699999999993E-4</v>
      </c>
      <c r="V6091" s="21">
        <f t="shared" si="670"/>
        <v>0</v>
      </c>
      <c r="W6091" s="21">
        <f t="shared" si="671"/>
        <v>0</v>
      </c>
    </row>
    <row r="6092" spans="1:23">
      <c r="A6092" s="2">
        <f t="shared" si="666"/>
        <v>45566</v>
      </c>
      <c r="B6092" s="3">
        <f t="shared" si="667"/>
        <v>45570</v>
      </c>
      <c r="C6092" s="7">
        <v>45570.875</v>
      </c>
      <c r="D6092" s="7">
        <v>45570.916666666664</v>
      </c>
      <c r="E6092" s="5">
        <v>60.533333333333303</v>
      </c>
      <c r="F6092" s="5">
        <v>-674.13333333333298</v>
      </c>
      <c r="G6092" s="5">
        <v>-4.43333333333333</v>
      </c>
      <c r="H6092" s="34" cm="1">
        <f t="array" ref="H6092">SUMPRODUCT(('ESB Networks Summary'!$C$5:$C$17384=Data!D6092)*('ESB Networks Summary'!$E$5:$E$17384))*1000*2-SUMPRODUCT(('ESB Networks Summary'!$C$5:$C$17384=Data!D6092)*('ESB Networks Summary'!$F$5:$F$17384))*1000*2</f>
        <v>4</v>
      </c>
      <c r="I6092" s="5">
        <v>0</v>
      </c>
      <c r="J6092" s="5">
        <v>0</v>
      </c>
      <c r="K6092" s="17">
        <v>2</v>
      </c>
      <c r="L6092" s="52">
        <f t="shared" si="668"/>
        <v>0</v>
      </c>
      <c r="M6092" s="5">
        <v>0</v>
      </c>
      <c r="N6092" s="5">
        <v>533.1</v>
      </c>
      <c r="O6092" s="96">
        <v>227.73</v>
      </c>
      <c r="P6092" s="5">
        <v>1.13333333333333</v>
      </c>
      <c r="Q6092" s="99">
        <v>0</v>
      </c>
      <c r="R6092" s="99">
        <v>22.6</v>
      </c>
      <c r="S6092" s="99">
        <v>12.769</v>
      </c>
      <c r="T6092" s="30">
        <f t="shared" si="665"/>
        <v>137.73333333333301</v>
      </c>
      <c r="U6092" s="21">
        <f t="shared" si="669"/>
        <v>0</v>
      </c>
      <c r="V6092" s="21">
        <f t="shared" si="670"/>
        <v>-2.8304616666666648E-4</v>
      </c>
      <c r="W6092" s="21">
        <f t="shared" si="671"/>
        <v>0</v>
      </c>
    </row>
    <row r="6093" spans="1:23">
      <c r="A6093" s="2">
        <f t="shared" si="666"/>
        <v>45566</v>
      </c>
      <c r="B6093" s="3">
        <f t="shared" si="667"/>
        <v>45570</v>
      </c>
      <c r="C6093" s="7">
        <v>45570.895833333336</v>
      </c>
      <c r="D6093" s="7">
        <v>45570.9375</v>
      </c>
      <c r="E6093" s="5">
        <v>58.966666666666598</v>
      </c>
      <c r="F6093" s="5">
        <v>-624.46666666666601</v>
      </c>
      <c r="G6093" s="5">
        <v>-0.56666666666666599</v>
      </c>
      <c r="H6093" s="34" cm="1">
        <f t="array" ref="H6093">SUMPRODUCT(('ESB Networks Summary'!$C$5:$C$17384=Data!D6093)*('ESB Networks Summary'!$E$5:$E$17384))*1000*2-SUMPRODUCT(('ESB Networks Summary'!$C$5:$C$17384=Data!D6093)*('ESB Networks Summary'!$F$5:$F$17384))*1000*2</f>
        <v>4</v>
      </c>
      <c r="I6093" s="5">
        <v>0</v>
      </c>
      <c r="J6093" s="5">
        <v>0</v>
      </c>
      <c r="K6093" s="17">
        <v>2</v>
      </c>
      <c r="L6093" s="52">
        <f t="shared" si="668"/>
        <v>0</v>
      </c>
      <c r="M6093" s="5">
        <v>0</v>
      </c>
      <c r="N6093" s="5">
        <v>491</v>
      </c>
      <c r="O6093" s="96">
        <v>227.73</v>
      </c>
      <c r="P6093" s="5">
        <v>1</v>
      </c>
      <c r="Q6093" s="99">
        <v>0</v>
      </c>
      <c r="R6093" s="99">
        <v>22.6</v>
      </c>
      <c r="S6093" s="99">
        <v>12.769</v>
      </c>
      <c r="T6093" s="30">
        <f t="shared" si="665"/>
        <v>133.89999999999935</v>
      </c>
      <c r="U6093" s="21">
        <f t="shared" si="669"/>
        <v>0</v>
      </c>
      <c r="V6093" s="21">
        <f t="shared" si="670"/>
        <v>-3.6178833333333293E-5</v>
      </c>
      <c r="W6093" s="21">
        <f t="shared" si="671"/>
        <v>0</v>
      </c>
    </row>
    <row r="6094" spans="1:23">
      <c r="A6094" s="2">
        <f t="shared" si="666"/>
        <v>45566</v>
      </c>
      <c r="B6094" s="3">
        <f t="shared" si="667"/>
        <v>45570</v>
      </c>
      <c r="C6094" s="7">
        <v>45570.916666666664</v>
      </c>
      <c r="D6094" s="7">
        <v>45570.958333333336</v>
      </c>
      <c r="E6094" s="5">
        <v>61.4</v>
      </c>
      <c r="F6094" s="5">
        <v>2999.63333333333</v>
      </c>
      <c r="G6094" s="5">
        <v>10392.1</v>
      </c>
      <c r="H6094" s="34" cm="1">
        <f t="array" ref="H6094">SUMPRODUCT(('ESB Networks Summary'!$C$5:$C$17384=Data!D6094)*('ESB Networks Summary'!$E$5:$E$17384))*1000*2-SUMPRODUCT(('ESB Networks Summary'!$C$5:$C$17384=Data!D6094)*('ESB Networks Summary'!$F$5:$F$17384))*1000*2</f>
        <v>10436</v>
      </c>
      <c r="I6094" s="5">
        <v>0</v>
      </c>
      <c r="J6094" s="5">
        <v>6418.5</v>
      </c>
      <c r="K6094" s="17">
        <v>4.8</v>
      </c>
      <c r="L6094" s="52">
        <f t="shared" si="668"/>
        <v>0</v>
      </c>
      <c r="M6094" s="5">
        <v>0</v>
      </c>
      <c r="N6094" s="5">
        <v>6517</v>
      </c>
      <c r="O6094" s="97">
        <v>290.17</v>
      </c>
      <c r="P6094" s="5">
        <v>1.1666666666666601</v>
      </c>
      <c r="Q6094" s="99">
        <v>0</v>
      </c>
      <c r="R6094" s="99">
        <v>12.318999999999999</v>
      </c>
      <c r="S6094" s="99">
        <v>8.2540000000000013</v>
      </c>
      <c r="T6094" s="30">
        <f t="shared" si="665"/>
        <v>876.6333333333364</v>
      </c>
      <c r="U6094" s="21">
        <f t="shared" si="669"/>
        <v>0.6401013995</v>
      </c>
      <c r="V6094" s="21">
        <f t="shared" si="670"/>
        <v>0</v>
      </c>
      <c r="W6094" s="21">
        <f t="shared" si="671"/>
        <v>0.39534750749999992</v>
      </c>
    </row>
    <row r="6095" spans="1:23">
      <c r="A6095" s="2">
        <f t="shared" si="666"/>
        <v>45566</v>
      </c>
      <c r="B6095" s="3">
        <f t="shared" si="667"/>
        <v>45570</v>
      </c>
      <c r="C6095" s="7">
        <v>45570.9375</v>
      </c>
      <c r="D6095" s="7">
        <v>45570.979166666664</v>
      </c>
      <c r="E6095" s="5">
        <v>68.883333333333297</v>
      </c>
      <c r="F6095" s="5">
        <v>3267.5166666666601</v>
      </c>
      <c r="G6095" s="5">
        <v>11219.916666666601</v>
      </c>
      <c r="H6095" s="34" cm="1">
        <f t="array" ref="H6095">SUMPRODUCT(('ESB Networks Summary'!$C$5:$C$17384=Data!D6095)*('ESB Networks Summary'!$E$5:$E$17384))*1000*2-SUMPRODUCT(('ESB Networks Summary'!$C$5:$C$17384=Data!D6095)*('ESB Networks Summary'!$F$5:$F$17384))*1000*2</f>
        <v>11322</v>
      </c>
      <c r="I6095" s="5">
        <v>0</v>
      </c>
      <c r="J6095" s="5">
        <v>7168.5416666666597</v>
      </c>
      <c r="K6095" s="17">
        <v>5</v>
      </c>
      <c r="L6095" s="52">
        <f t="shared" si="668"/>
        <v>0</v>
      </c>
      <c r="M6095" s="5">
        <v>0</v>
      </c>
      <c r="N6095" s="5">
        <v>7258.15</v>
      </c>
      <c r="O6095" s="97">
        <v>290.17</v>
      </c>
      <c r="P6095" s="5">
        <v>2.1</v>
      </c>
      <c r="Q6095" s="99">
        <v>0</v>
      </c>
      <c r="R6095" s="99">
        <v>12.318999999999999</v>
      </c>
      <c r="S6095" s="99">
        <v>8.2540000000000013</v>
      </c>
      <c r="T6095" s="30">
        <f t="shared" si="665"/>
        <v>696.34999999994125</v>
      </c>
      <c r="U6095" s="21">
        <f t="shared" si="669"/>
        <v>0.69109076708332917</v>
      </c>
      <c r="V6095" s="21">
        <f t="shared" si="670"/>
        <v>0</v>
      </c>
      <c r="W6095" s="21">
        <f t="shared" si="671"/>
        <v>0.44154632395833288</v>
      </c>
    </row>
    <row r="6096" spans="1:23">
      <c r="A6096" s="2">
        <f t="shared" si="666"/>
        <v>45566</v>
      </c>
      <c r="B6096" s="3">
        <f t="shared" si="667"/>
        <v>45570</v>
      </c>
      <c r="C6096" s="7">
        <v>45570.958333333336</v>
      </c>
      <c r="D6096" s="7">
        <v>45571</v>
      </c>
      <c r="E6096" s="5">
        <v>76.533333333333303</v>
      </c>
      <c r="F6096" s="5">
        <v>3518.4</v>
      </c>
      <c r="G6096" s="5">
        <v>11239.1333333333</v>
      </c>
      <c r="H6096" s="34" cm="1">
        <f t="array" ref="H6096">SUMPRODUCT(('ESB Networks Summary'!$C$5:$C$17384=Data!D6096)*('ESB Networks Summary'!$E$5:$E$17384))*1000*2-SUMPRODUCT(('ESB Networks Summary'!$C$5:$C$17384=Data!D6096)*('ESB Networks Summary'!$F$5:$F$17384))*1000*2</f>
        <v>11344</v>
      </c>
      <c r="I6096" s="5">
        <v>0</v>
      </c>
      <c r="J6096" s="5">
        <v>7174.9666666666599</v>
      </c>
      <c r="K6096" s="17">
        <v>5</v>
      </c>
      <c r="L6096" s="52">
        <f t="shared" si="668"/>
        <v>0</v>
      </c>
      <c r="M6096" s="5">
        <v>0</v>
      </c>
      <c r="N6096" s="5">
        <v>7257.1333333333296</v>
      </c>
      <c r="O6096" s="96">
        <v>462.5</v>
      </c>
      <c r="P6096" s="5">
        <v>3</v>
      </c>
      <c r="Q6096" s="99">
        <v>0</v>
      </c>
      <c r="R6096" s="99">
        <v>11.394</v>
      </c>
      <c r="S6096" s="99">
        <v>7.3290000000000006</v>
      </c>
      <c r="T6096" s="30">
        <f t="shared" si="665"/>
        <v>466.59999999997081</v>
      </c>
      <c r="U6096" s="21">
        <f t="shared" si="669"/>
        <v>0.64029342599999817</v>
      </c>
      <c r="V6096" s="21">
        <f t="shared" si="670"/>
        <v>0</v>
      </c>
      <c r="W6096" s="21">
        <f t="shared" si="671"/>
        <v>0.40875785099999967</v>
      </c>
    </row>
    <row r="6097" spans="1:23">
      <c r="A6097" s="2">
        <f t="shared" si="666"/>
        <v>45566</v>
      </c>
      <c r="B6097" s="3">
        <f t="shared" si="667"/>
        <v>45570</v>
      </c>
      <c r="C6097" s="7">
        <v>45570.979166666664</v>
      </c>
      <c r="D6097" s="7">
        <v>45571.020833333336</v>
      </c>
      <c r="E6097" s="5">
        <v>85.1666666666666</v>
      </c>
      <c r="F6097" s="5">
        <v>3544.4583333333298</v>
      </c>
      <c r="G6097" s="5">
        <v>11278.041666666601</v>
      </c>
      <c r="H6097" s="34" cm="1">
        <f t="array" ref="H6097">SUMPRODUCT(('ESB Networks Summary'!$C$5:$C$17384=Data!D6097)*('ESB Networks Summary'!$E$5:$E$17384))*1000*2-SUMPRODUCT(('ESB Networks Summary'!$C$5:$C$17384=Data!D6097)*('ESB Networks Summary'!$F$5:$F$17384))*1000*2</f>
        <v>11388</v>
      </c>
      <c r="I6097" s="5">
        <v>0</v>
      </c>
      <c r="J6097" s="5">
        <v>7191.4833333333299</v>
      </c>
      <c r="K6097" s="17">
        <v>5</v>
      </c>
      <c r="L6097" s="52">
        <f t="shared" si="668"/>
        <v>0</v>
      </c>
      <c r="M6097" s="5">
        <v>0</v>
      </c>
      <c r="N6097" s="5">
        <v>7269.375</v>
      </c>
      <c r="O6097" s="96">
        <v>462.5</v>
      </c>
      <c r="P6097" s="5">
        <v>3.69999999999999</v>
      </c>
      <c r="Q6097" s="99">
        <v>0</v>
      </c>
      <c r="R6097" s="99">
        <v>11.394</v>
      </c>
      <c r="S6097" s="99">
        <v>7.3290000000000006</v>
      </c>
      <c r="T6097" s="30">
        <f t="shared" si="665"/>
        <v>467.90833333327146</v>
      </c>
      <c r="U6097" s="21">
        <f t="shared" si="669"/>
        <v>0.64251003374999627</v>
      </c>
      <c r="V6097" s="21">
        <f t="shared" si="670"/>
        <v>0</v>
      </c>
      <c r="W6097" s="21">
        <f t="shared" si="671"/>
        <v>0.40969880549999976</v>
      </c>
    </row>
    <row r="6098" spans="1:23">
      <c r="A6098" s="2">
        <f t="shared" si="666"/>
        <v>45566</v>
      </c>
      <c r="B6098" s="3">
        <f t="shared" si="667"/>
        <v>45571</v>
      </c>
      <c r="C6098" s="7">
        <v>45571</v>
      </c>
      <c r="D6098" s="7">
        <v>45571.041666666664</v>
      </c>
      <c r="E6098" s="5">
        <v>97.352777777777703</v>
      </c>
      <c r="F6098" s="5">
        <v>1902.2833333333299</v>
      </c>
      <c r="G6098" s="5">
        <v>9470.4750000000004</v>
      </c>
      <c r="H6098" s="34" cm="1">
        <f t="array" ref="H6098">SUMPRODUCT(('ESB Networks Summary'!$C$5:$C$17384=Data!D6098)*('ESB Networks Summary'!$E$5:$E$17384))*1000*2-SUMPRODUCT(('ESB Networks Summary'!$C$5:$C$17384=Data!D6098)*('ESB Networks Summary'!$F$5:$F$17384))*1000*2</f>
        <v>9524</v>
      </c>
      <c r="I6098" s="5">
        <v>0</v>
      </c>
      <c r="J6098" s="5">
        <v>7190.25</v>
      </c>
      <c r="K6098" s="17">
        <v>5</v>
      </c>
      <c r="L6098" s="52">
        <f t="shared" si="668"/>
        <v>0</v>
      </c>
      <c r="M6098" s="5">
        <v>0</v>
      </c>
      <c r="N6098" s="5">
        <v>7263.3083333333298</v>
      </c>
      <c r="O6098" s="96">
        <v>267.27</v>
      </c>
      <c r="P6098" s="5">
        <v>3.1333333333333302</v>
      </c>
      <c r="Q6098" s="99">
        <v>0</v>
      </c>
      <c r="R6098" s="99">
        <v>11.975</v>
      </c>
      <c r="S6098" s="99">
        <v>7.9099999999999993</v>
      </c>
      <c r="T6098" s="30">
        <f t="shared" si="665"/>
        <v>308.01666666667393</v>
      </c>
      <c r="U6098" s="21">
        <f t="shared" si="669"/>
        <v>0.56704469062500007</v>
      </c>
      <c r="V6098" s="21">
        <f t="shared" si="670"/>
        <v>0</v>
      </c>
      <c r="W6098" s="21">
        <f t="shared" si="671"/>
        <v>0.43051621874999996</v>
      </c>
    </row>
    <row r="6099" spans="1:23">
      <c r="A6099" s="2">
        <f t="shared" si="666"/>
        <v>45566</v>
      </c>
      <c r="B6099" s="3">
        <f t="shared" si="667"/>
        <v>45571</v>
      </c>
      <c r="C6099" s="7">
        <v>45571.020833333336</v>
      </c>
      <c r="D6099" s="7">
        <v>45571.0625</v>
      </c>
      <c r="E6099" s="5">
        <v>100</v>
      </c>
      <c r="F6099" s="5">
        <v>-21.599999999999898</v>
      </c>
      <c r="G6099" s="5">
        <v>7373.2666666666601</v>
      </c>
      <c r="H6099" s="34" cm="1">
        <f t="array" ref="H6099">SUMPRODUCT(('ESB Networks Summary'!$C$5:$C$17384=Data!D6099)*('ESB Networks Summary'!$E$5:$E$17384))*1000*2-SUMPRODUCT(('ESB Networks Summary'!$C$5:$C$17384=Data!D6099)*('ESB Networks Summary'!$F$5:$F$17384))*1000*2</f>
        <v>7394</v>
      </c>
      <c r="I6099" s="5">
        <v>0</v>
      </c>
      <c r="J6099" s="5">
        <v>7189.5333333333301</v>
      </c>
      <c r="K6099" s="17">
        <v>5</v>
      </c>
      <c r="L6099" s="52">
        <f t="shared" si="668"/>
        <v>0</v>
      </c>
      <c r="M6099" s="5">
        <v>0</v>
      </c>
      <c r="N6099" s="5">
        <v>7259.0666666666602</v>
      </c>
      <c r="O6099" s="96">
        <v>267.27</v>
      </c>
      <c r="P6099" s="5">
        <v>3.5666666666666602</v>
      </c>
      <c r="Q6099" s="99">
        <v>0</v>
      </c>
      <c r="R6099" s="99">
        <v>11.975</v>
      </c>
      <c r="S6099" s="99">
        <v>7.9099999999999993</v>
      </c>
      <c r="T6099" s="30">
        <f t="shared" si="665"/>
        <v>139.36666666666633</v>
      </c>
      <c r="U6099" s="21">
        <f t="shared" si="669"/>
        <v>0.44147434166666621</v>
      </c>
      <c r="V6099" s="21">
        <f t="shared" si="670"/>
        <v>0</v>
      </c>
      <c r="W6099" s="21">
        <f t="shared" si="671"/>
        <v>0.43047330833333314</v>
      </c>
    </row>
    <row r="6100" spans="1:23">
      <c r="A6100" s="2">
        <f t="shared" si="666"/>
        <v>45566</v>
      </c>
      <c r="B6100" s="3">
        <f t="shared" si="667"/>
        <v>45571</v>
      </c>
      <c r="C6100" s="7">
        <v>45571.041666666664</v>
      </c>
      <c r="D6100" s="7">
        <v>45571.083333333336</v>
      </c>
      <c r="E6100" s="5">
        <v>100</v>
      </c>
      <c r="F6100" s="5">
        <v>-6.8333333333333304</v>
      </c>
      <c r="G6100" s="5">
        <v>7351.55</v>
      </c>
      <c r="H6100" s="34" cm="1">
        <f t="array" ref="H6100">SUMPRODUCT(('ESB Networks Summary'!$C$5:$C$17384=Data!D6100)*('ESB Networks Summary'!$E$5:$E$17384))*1000*2-SUMPRODUCT(('ESB Networks Summary'!$C$5:$C$17384=Data!D6100)*('ESB Networks Summary'!$F$5:$F$17384))*1000*2</f>
        <v>7394</v>
      </c>
      <c r="I6100" s="5">
        <v>0</v>
      </c>
      <c r="J6100" s="5">
        <v>7189.4416666666602</v>
      </c>
      <c r="K6100" s="17">
        <v>5</v>
      </c>
      <c r="L6100" s="52">
        <f t="shared" si="668"/>
        <v>0</v>
      </c>
      <c r="M6100" s="5">
        <v>0</v>
      </c>
      <c r="N6100" s="5">
        <v>7258.95</v>
      </c>
      <c r="O6100" s="96">
        <v>53.47</v>
      </c>
      <c r="P6100" s="5">
        <v>3.4666666666666601</v>
      </c>
      <c r="Q6100" s="99">
        <v>0</v>
      </c>
      <c r="R6100" s="99">
        <v>12.868</v>
      </c>
      <c r="S6100" s="99">
        <v>8.8030000000000008</v>
      </c>
      <c r="T6100" s="30">
        <f t="shared" si="665"/>
        <v>102.89999999999993</v>
      </c>
      <c r="U6100" s="21">
        <f t="shared" si="669"/>
        <v>0.47299872700000001</v>
      </c>
      <c r="V6100" s="21">
        <f t="shared" si="670"/>
        <v>0</v>
      </c>
      <c r="W6100" s="21">
        <f t="shared" si="671"/>
        <v>0.46256867683333291</v>
      </c>
    </row>
    <row r="6101" spans="1:23">
      <c r="A6101" s="2">
        <f t="shared" si="666"/>
        <v>45566</v>
      </c>
      <c r="B6101" s="3">
        <f t="shared" si="667"/>
        <v>45571</v>
      </c>
      <c r="C6101" s="7">
        <v>45571.0625</v>
      </c>
      <c r="D6101" s="7">
        <v>45571.104166666664</v>
      </c>
      <c r="E6101" s="5">
        <v>100</v>
      </c>
      <c r="F6101" s="5">
        <v>-5</v>
      </c>
      <c r="G6101" s="5">
        <v>1898.1666666666599</v>
      </c>
      <c r="H6101" s="34" cm="1">
        <f t="array" ref="H6101">SUMPRODUCT(('ESB Networks Summary'!$C$5:$C$17384=Data!D6101)*('ESB Networks Summary'!$E$5:$E$17384))*1000*2-SUMPRODUCT(('ESB Networks Summary'!$C$5:$C$17384=Data!D6101)*('ESB Networks Summary'!$F$5:$F$17384))*1000*2</f>
        <v>1758</v>
      </c>
      <c r="I6101" s="5">
        <v>0</v>
      </c>
      <c r="J6101" s="5">
        <v>1772.8333333333301</v>
      </c>
      <c r="K6101" s="17">
        <v>3.6</v>
      </c>
      <c r="L6101" s="52">
        <f t="shared" si="668"/>
        <v>0</v>
      </c>
      <c r="M6101" s="5">
        <v>0</v>
      </c>
      <c r="N6101" s="5">
        <v>1870.5</v>
      </c>
      <c r="O6101" s="96">
        <v>53.47</v>
      </c>
      <c r="P6101" s="5">
        <v>3.8</v>
      </c>
      <c r="Q6101" s="99">
        <v>0</v>
      </c>
      <c r="R6101" s="99">
        <v>12.868</v>
      </c>
      <c r="S6101" s="99">
        <v>8.8030000000000008</v>
      </c>
      <c r="T6101" s="30">
        <f t="shared" si="665"/>
        <v>36.466666666659876</v>
      </c>
      <c r="U6101" s="21">
        <f t="shared" si="669"/>
        <v>0.12212804333333289</v>
      </c>
      <c r="V6101" s="21">
        <f t="shared" si="670"/>
        <v>0</v>
      </c>
      <c r="W6101" s="21">
        <f t="shared" si="671"/>
        <v>0.11406409666666648</v>
      </c>
    </row>
    <row r="6102" spans="1:23">
      <c r="A6102" s="2">
        <f t="shared" si="666"/>
        <v>45566</v>
      </c>
      <c r="B6102" s="3">
        <f t="shared" si="667"/>
        <v>45571</v>
      </c>
      <c r="C6102" s="7">
        <v>45571.083333333336</v>
      </c>
      <c r="D6102" s="7">
        <v>45571.125</v>
      </c>
      <c r="E6102" s="5">
        <v>99.966666666666598</v>
      </c>
      <c r="F6102" s="5">
        <v>-151.19999999999999</v>
      </c>
      <c r="G6102" s="5">
        <v>20.566666666666599</v>
      </c>
      <c r="H6102" s="34" cm="1">
        <f t="array" ref="H6102">SUMPRODUCT(('ESB Networks Summary'!$C$5:$C$17384=Data!D6102)*('ESB Networks Summary'!$E$5:$E$17384))*1000*2-SUMPRODUCT(('ESB Networks Summary'!$C$5:$C$17384=Data!D6102)*('ESB Networks Summary'!$F$5:$F$17384))*1000*2</f>
        <v>14</v>
      </c>
      <c r="I6102" s="5">
        <v>0</v>
      </c>
      <c r="J6102" s="5">
        <v>0</v>
      </c>
      <c r="K6102" s="17">
        <v>3</v>
      </c>
      <c r="L6102" s="52">
        <f t="shared" si="668"/>
        <v>0</v>
      </c>
      <c r="M6102" s="5">
        <v>0</v>
      </c>
      <c r="N6102" s="5">
        <v>10.4</v>
      </c>
      <c r="O6102" s="96">
        <v>64.260000000000005</v>
      </c>
      <c r="P6102" s="5">
        <v>3.6</v>
      </c>
      <c r="Q6102" s="99">
        <v>0</v>
      </c>
      <c r="R6102" s="99">
        <v>15.263999999999999</v>
      </c>
      <c r="S6102" s="99">
        <v>11.199</v>
      </c>
      <c r="T6102" s="30">
        <f t="shared" si="665"/>
        <v>164.96666666666658</v>
      </c>
      <c r="U6102" s="21">
        <f t="shared" si="669"/>
        <v>1.5696479999999947E-3</v>
      </c>
      <c r="V6102" s="21">
        <f t="shared" si="670"/>
        <v>0</v>
      </c>
      <c r="W6102" s="21">
        <f t="shared" si="671"/>
        <v>0</v>
      </c>
    </row>
    <row r="6103" spans="1:23">
      <c r="A6103" s="2">
        <f t="shared" si="666"/>
        <v>45566</v>
      </c>
      <c r="B6103" s="3">
        <f t="shared" si="667"/>
        <v>45571</v>
      </c>
      <c r="C6103" s="7">
        <v>45571.104166666664</v>
      </c>
      <c r="D6103" s="7">
        <v>45571.145833333336</v>
      </c>
      <c r="E6103" s="5">
        <v>99</v>
      </c>
      <c r="F6103" s="5">
        <v>-181.1</v>
      </c>
      <c r="G6103" s="5">
        <v>-1.12777777777777</v>
      </c>
      <c r="H6103" s="34" cm="1">
        <f t="array" ref="H6103">SUMPRODUCT(('ESB Networks Summary'!$C$5:$C$17384=Data!D6103)*('ESB Networks Summary'!$E$5:$E$17384))*1000*2-SUMPRODUCT(('ESB Networks Summary'!$C$5:$C$17384=Data!D6103)*('ESB Networks Summary'!$F$5:$F$17384))*1000*2</f>
        <v>2</v>
      </c>
      <c r="I6103" s="5">
        <v>0</v>
      </c>
      <c r="J6103" s="5">
        <v>0</v>
      </c>
      <c r="K6103" s="17">
        <v>3</v>
      </c>
      <c r="L6103" s="52">
        <f t="shared" si="668"/>
        <v>0</v>
      </c>
      <c r="M6103" s="5">
        <v>0</v>
      </c>
      <c r="N6103" s="5">
        <v>20.2</v>
      </c>
      <c r="O6103" s="96">
        <v>64.260000000000005</v>
      </c>
      <c r="P6103" s="5">
        <v>4</v>
      </c>
      <c r="Q6103" s="99">
        <v>0</v>
      </c>
      <c r="R6103" s="99">
        <v>15.263999999999999</v>
      </c>
      <c r="S6103" s="99">
        <v>11.199</v>
      </c>
      <c r="T6103" s="30">
        <f t="shared" si="665"/>
        <v>163.77222222222224</v>
      </c>
      <c r="U6103" s="21">
        <f t="shared" si="669"/>
        <v>0</v>
      </c>
      <c r="V6103" s="21">
        <f t="shared" si="670"/>
        <v>-6.314991666666624E-5</v>
      </c>
      <c r="W6103" s="21">
        <f t="shared" si="671"/>
        <v>0</v>
      </c>
    </row>
    <row r="6104" spans="1:23">
      <c r="A6104" s="2">
        <f t="shared" si="666"/>
        <v>45566</v>
      </c>
      <c r="B6104" s="3">
        <f t="shared" si="667"/>
        <v>45571</v>
      </c>
      <c r="C6104" s="7">
        <v>45571.125</v>
      </c>
      <c r="D6104" s="7">
        <v>45571.166666666664</v>
      </c>
      <c r="E6104" s="5">
        <v>98.933333333333294</v>
      </c>
      <c r="F6104" s="5">
        <v>-261.83333333333297</v>
      </c>
      <c r="G6104" s="5">
        <v>-3.3333333333333298E-2</v>
      </c>
      <c r="H6104" s="34" cm="1">
        <f t="array" ref="H6104">SUMPRODUCT(('ESB Networks Summary'!$C$5:$C$17384=Data!D6104)*('ESB Networks Summary'!$E$5:$E$17384))*1000*2-SUMPRODUCT(('ESB Networks Summary'!$C$5:$C$17384=Data!D6104)*('ESB Networks Summary'!$F$5:$F$17384))*1000*2</f>
        <v>4</v>
      </c>
      <c r="I6104" s="5">
        <v>0</v>
      </c>
      <c r="J6104" s="5">
        <v>0</v>
      </c>
      <c r="K6104" s="17">
        <v>3</v>
      </c>
      <c r="L6104" s="52">
        <f t="shared" si="668"/>
        <v>0</v>
      </c>
      <c r="M6104" s="5">
        <v>0</v>
      </c>
      <c r="N6104" s="5">
        <v>142</v>
      </c>
      <c r="O6104" s="96">
        <v>40.01</v>
      </c>
      <c r="P6104" s="5">
        <v>4</v>
      </c>
      <c r="Q6104" s="99">
        <v>0</v>
      </c>
      <c r="R6104" s="99">
        <v>17.532</v>
      </c>
      <c r="S6104" s="99">
        <v>13.466999999999999</v>
      </c>
      <c r="T6104" s="30">
        <f t="shared" si="665"/>
        <v>123.79999999999964</v>
      </c>
      <c r="U6104" s="21">
        <f t="shared" si="669"/>
        <v>0</v>
      </c>
      <c r="V6104" s="21">
        <f t="shared" si="670"/>
        <v>-2.2444999999999977E-6</v>
      </c>
      <c r="W6104" s="21">
        <f t="shared" si="671"/>
        <v>0</v>
      </c>
    </row>
    <row r="6105" spans="1:23">
      <c r="A6105" s="2">
        <f t="shared" si="666"/>
        <v>45566</v>
      </c>
      <c r="B6105" s="3">
        <f t="shared" si="667"/>
        <v>45571</v>
      </c>
      <c r="C6105" s="7">
        <v>45571.145833333336</v>
      </c>
      <c r="D6105" s="7">
        <v>45571.1875</v>
      </c>
      <c r="E6105" s="5">
        <v>98</v>
      </c>
      <c r="F6105" s="5">
        <v>-182.333333333333</v>
      </c>
      <c r="G6105" s="5">
        <v>-0.1</v>
      </c>
      <c r="H6105" s="34" cm="1">
        <f t="array" ref="H6105">SUMPRODUCT(('ESB Networks Summary'!$C$5:$C$17384=Data!D6105)*('ESB Networks Summary'!$E$5:$E$17384))*1000*2-SUMPRODUCT(('ESB Networks Summary'!$C$5:$C$17384=Data!D6105)*('ESB Networks Summary'!$F$5:$F$17384))*1000*2</f>
        <v>4</v>
      </c>
      <c r="I6105" s="5">
        <v>0</v>
      </c>
      <c r="J6105" s="5">
        <v>0</v>
      </c>
      <c r="K6105" s="17">
        <v>3</v>
      </c>
      <c r="L6105" s="52">
        <f t="shared" si="668"/>
        <v>0</v>
      </c>
      <c r="M6105" s="5">
        <v>0</v>
      </c>
      <c r="N6105" s="5">
        <v>21.933333333333302</v>
      </c>
      <c r="O6105" s="96">
        <v>40.01</v>
      </c>
      <c r="P6105" s="5">
        <v>4</v>
      </c>
      <c r="Q6105" s="99">
        <v>0</v>
      </c>
      <c r="R6105" s="99">
        <v>17.532</v>
      </c>
      <c r="S6105" s="99">
        <v>13.466999999999999</v>
      </c>
      <c r="T6105" s="30">
        <f t="shared" si="665"/>
        <v>164.2999999999997</v>
      </c>
      <c r="U6105" s="21">
        <f t="shared" si="669"/>
        <v>0</v>
      </c>
      <c r="V6105" s="21">
        <f t="shared" si="670"/>
        <v>-6.7335E-6</v>
      </c>
      <c r="W6105" s="21">
        <f t="shared" si="671"/>
        <v>0</v>
      </c>
    </row>
    <row r="6106" spans="1:23">
      <c r="A6106" s="2">
        <f t="shared" si="666"/>
        <v>45566</v>
      </c>
      <c r="B6106" s="3">
        <f t="shared" si="667"/>
        <v>45571</v>
      </c>
      <c r="C6106" s="7">
        <v>45571.166666666664</v>
      </c>
      <c r="D6106" s="7">
        <v>45571.208333333336</v>
      </c>
      <c r="E6106" s="5">
        <v>98</v>
      </c>
      <c r="F6106" s="5">
        <v>-170.166666666666</v>
      </c>
      <c r="G6106" s="5">
        <v>-3.3333333333333298E-2</v>
      </c>
      <c r="H6106" s="34" cm="1">
        <f t="array" ref="H6106">SUMPRODUCT(('ESB Networks Summary'!$C$5:$C$17384=Data!D6106)*('ESB Networks Summary'!$E$5:$E$17384))*1000*2-SUMPRODUCT(('ESB Networks Summary'!$C$5:$C$17384=Data!D6106)*('ESB Networks Summary'!$F$5:$F$17384))*1000*2</f>
        <v>2</v>
      </c>
      <c r="I6106" s="5">
        <v>0</v>
      </c>
      <c r="J6106" s="5">
        <v>0</v>
      </c>
      <c r="K6106" s="17">
        <v>3</v>
      </c>
      <c r="L6106" s="52">
        <f t="shared" si="668"/>
        <v>0</v>
      </c>
      <c r="M6106" s="5">
        <v>0</v>
      </c>
      <c r="N6106" s="5">
        <v>21.1666666666666</v>
      </c>
      <c r="O6106" s="96">
        <v>1253.1300000000001</v>
      </c>
      <c r="P6106" s="5">
        <v>4</v>
      </c>
      <c r="Q6106" s="99">
        <v>0</v>
      </c>
      <c r="R6106" s="99">
        <v>16.427</v>
      </c>
      <c r="S6106" s="99">
        <v>12.362</v>
      </c>
      <c r="T6106" s="30">
        <f t="shared" si="665"/>
        <v>152.96666666666607</v>
      </c>
      <c r="U6106" s="21">
        <f t="shared" si="669"/>
        <v>0</v>
      </c>
      <c r="V6106" s="21">
        <f t="shared" si="670"/>
        <v>-2.0603333333333313E-6</v>
      </c>
      <c r="W6106" s="21">
        <f t="shared" si="671"/>
        <v>0</v>
      </c>
    </row>
    <row r="6107" spans="1:23">
      <c r="A6107" s="2">
        <f t="shared" si="666"/>
        <v>45566</v>
      </c>
      <c r="B6107" s="3">
        <f t="shared" si="667"/>
        <v>45571</v>
      </c>
      <c r="C6107" s="7">
        <v>45571.1875</v>
      </c>
      <c r="D6107" s="7">
        <v>45571.229166666664</v>
      </c>
      <c r="E6107" s="5">
        <v>92.866666666666603</v>
      </c>
      <c r="F6107" s="5">
        <v>-3929.1</v>
      </c>
      <c r="G6107" s="5">
        <v>-0.6</v>
      </c>
      <c r="H6107" s="34" cm="1">
        <f t="array" ref="H6107">SUMPRODUCT(('ESB Networks Summary'!$C$5:$C$17384=Data!D6107)*('ESB Networks Summary'!$E$5:$E$17384))*1000*2-SUMPRODUCT(('ESB Networks Summary'!$C$5:$C$17384=Data!D6107)*('ESB Networks Summary'!$F$5:$F$17384))*1000*2</f>
        <v>18</v>
      </c>
      <c r="I6107" s="5">
        <v>3402.13333333333</v>
      </c>
      <c r="J6107" s="5">
        <v>0</v>
      </c>
      <c r="K6107" s="17">
        <v>3</v>
      </c>
      <c r="L6107" s="52">
        <f t="shared" si="668"/>
        <v>0</v>
      </c>
      <c r="M6107" s="5">
        <v>0</v>
      </c>
      <c r="N6107" s="5">
        <v>3611.0666666666598</v>
      </c>
      <c r="O6107" s="96">
        <v>1253.1300000000001</v>
      </c>
      <c r="P6107" s="5">
        <v>3.5333333333333301</v>
      </c>
      <c r="Q6107" s="99">
        <v>0</v>
      </c>
      <c r="R6107" s="99">
        <v>16.427</v>
      </c>
      <c r="S6107" s="99">
        <v>12.362</v>
      </c>
      <c r="T6107" s="30">
        <f t="shared" si="665"/>
        <v>320.96666666667352</v>
      </c>
      <c r="U6107" s="21">
        <f t="shared" si="669"/>
        <v>0</v>
      </c>
      <c r="V6107" s="21">
        <f t="shared" si="670"/>
        <v>-3.7085999999999997E-5</v>
      </c>
      <c r="W6107" s="21">
        <f t="shared" si="671"/>
        <v>0</v>
      </c>
    </row>
    <row r="6108" spans="1:23">
      <c r="A6108" s="2">
        <f t="shared" si="666"/>
        <v>45566</v>
      </c>
      <c r="B6108" s="3">
        <f t="shared" si="667"/>
        <v>45571</v>
      </c>
      <c r="C6108" s="7">
        <v>45571.208333333336</v>
      </c>
      <c r="D6108" s="7">
        <v>45571.25</v>
      </c>
      <c r="E6108" s="5">
        <v>84.441666666666606</v>
      </c>
      <c r="F6108" s="5">
        <v>-2394.2666666666601</v>
      </c>
      <c r="G6108" s="5">
        <v>0.28333333333333299</v>
      </c>
      <c r="H6108" s="34" cm="1">
        <f t="array" ref="H6108">SUMPRODUCT(('ESB Networks Summary'!$C$5:$C$17384=Data!D6108)*('ESB Networks Summary'!$E$5:$E$17384))*1000*2-SUMPRODUCT(('ESB Networks Summary'!$C$5:$C$17384=Data!D6108)*('ESB Networks Summary'!$F$5:$F$17384))*1000*2</f>
        <v>4</v>
      </c>
      <c r="I6108" s="5">
        <v>1972.18333333333</v>
      </c>
      <c r="J6108" s="5">
        <v>0</v>
      </c>
      <c r="K6108" s="17">
        <v>3</v>
      </c>
      <c r="L6108" s="52">
        <f t="shared" si="668"/>
        <v>0</v>
      </c>
      <c r="M6108" s="5">
        <v>0</v>
      </c>
      <c r="N6108" s="5">
        <v>2129.4416666666598</v>
      </c>
      <c r="O6108" s="96">
        <v>80.83</v>
      </c>
      <c r="P6108" s="5">
        <v>4</v>
      </c>
      <c r="Q6108" s="99">
        <v>0</v>
      </c>
      <c r="R6108" s="99">
        <v>18.07</v>
      </c>
      <c r="S6108" s="99">
        <v>14.005000000000001</v>
      </c>
      <c r="T6108" s="30">
        <f t="shared" si="665"/>
        <v>269.10833333333358</v>
      </c>
      <c r="U6108" s="21">
        <f t="shared" si="669"/>
        <v>2.5599166666666633E-5</v>
      </c>
      <c r="V6108" s="21">
        <f t="shared" si="670"/>
        <v>0</v>
      </c>
      <c r="W6108" s="21">
        <f t="shared" si="671"/>
        <v>0</v>
      </c>
    </row>
    <row r="6109" spans="1:23">
      <c r="A6109" s="2">
        <f t="shared" si="666"/>
        <v>45566</v>
      </c>
      <c r="B6109" s="3">
        <f t="shared" si="667"/>
        <v>45571</v>
      </c>
      <c r="C6109" s="7">
        <v>45571.229166666664</v>
      </c>
      <c r="D6109" s="7">
        <v>45571.270833333336</v>
      </c>
      <c r="E6109" s="5">
        <v>81.366666666666603</v>
      </c>
      <c r="F6109" s="5">
        <v>-1493.7</v>
      </c>
      <c r="G6109" s="5">
        <v>-11.233333333333301</v>
      </c>
      <c r="H6109" s="34" cm="1">
        <f t="array" ref="H6109">SUMPRODUCT(('ESB Networks Summary'!$C$5:$C$17384=Data!D6109)*('ESB Networks Summary'!$E$5:$E$17384))*1000*2-SUMPRODUCT(('ESB Networks Summary'!$C$5:$C$17384=Data!D6109)*('ESB Networks Summary'!$F$5:$F$17384))*1000*2</f>
        <v>8</v>
      </c>
      <c r="I6109" s="5">
        <v>898.66666666666595</v>
      </c>
      <c r="J6109" s="5">
        <v>0</v>
      </c>
      <c r="K6109" s="17">
        <v>3</v>
      </c>
      <c r="L6109" s="52">
        <f t="shared" si="668"/>
        <v>0</v>
      </c>
      <c r="M6109" s="5">
        <v>0</v>
      </c>
      <c r="N6109" s="5">
        <v>1130.5333333333299</v>
      </c>
      <c r="O6109" s="96">
        <v>80.83</v>
      </c>
      <c r="P6109" s="5">
        <v>4.2333333333333298</v>
      </c>
      <c r="Q6109" s="99">
        <v>0</v>
      </c>
      <c r="R6109" s="99">
        <v>18.07</v>
      </c>
      <c r="S6109" s="99">
        <v>14.005000000000001</v>
      </c>
      <c r="T6109" s="30">
        <f t="shared" si="665"/>
        <v>356.16666666667015</v>
      </c>
      <c r="U6109" s="21">
        <f t="shared" si="669"/>
        <v>0</v>
      </c>
      <c r="V6109" s="21">
        <f t="shared" si="670"/>
        <v>-7.8661416666666445E-4</v>
      </c>
      <c r="W6109" s="21">
        <f t="shared" si="671"/>
        <v>0</v>
      </c>
    </row>
    <row r="6110" spans="1:23">
      <c r="A6110" s="2">
        <f t="shared" si="666"/>
        <v>45566</v>
      </c>
      <c r="B6110" s="3">
        <f t="shared" si="667"/>
        <v>45571</v>
      </c>
      <c r="C6110" s="7">
        <v>45571.25</v>
      </c>
      <c r="D6110" s="7">
        <v>45571.291666666664</v>
      </c>
      <c r="E6110" s="5">
        <v>79.1666666666666</v>
      </c>
      <c r="F6110" s="5">
        <v>-596.43333333333305</v>
      </c>
      <c r="G6110" s="5">
        <v>16.066666666666599</v>
      </c>
      <c r="H6110" s="34" cm="1">
        <f t="array" ref="H6110">SUMPRODUCT(('ESB Networks Summary'!$C$5:$C$17384=Data!D6110)*('ESB Networks Summary'!$E$5:$E$17384))*1000*2-SUMPRODUCT(('ESB Networks Summary'!$C$5:$C$17384=Data!D6110)*('ESB Networks Summary'!$F$5:$F$17384))*1000*2</f>
        <v>8</v>
      </c>
      <c r="I6110" s="5">
        <v>0</v>
      </c>
      <c r="J6110" s="5">
        <v>0</v>
      </c>
      <c r="K6110" s="17">
        <v>3</v>
      </c>
      <c r="L6110" s="52">
        <f t="shared" si="668"/>
        <v>0</v>
      </c>
      <c r="M6110" s="5">
        <v>0</v>
      </c>
      <c r="N6110" s="5">
        <v>323.666666666666</v>
      </c>
      <c r="O6110" s="96">
        <v>84.98</v>
      </c>
      <c r="P6110" s="5">
        <v>16.599999999999898</v>
      </c>
      <c r="Q6110" s="99">
        <v>0</v>
      </c>
      <c r="R6110" s="99">
        <v>18.336000000000002</v>
      </c>
      <c r="S6110" s="99">
        <v>14.271000000000001</v>
      </c>
      <c r="T6110" s="30">
        <f t="shared" si="665"/>
        <v>305.43333333333356</v>
      </c>
      <c r="U6110" s="21">
        <f t="shared" si="669"/>
        <v>1.4729919999999937E-3</v>
      </c>
      <c r="V6110" s="21">
        <f t="shared" si="670"/>
        <v>0</v>
      </c>
      <c r="W6110" s="21">
        <f t="shared" si="671"/>
        <v>0</v>
      </c>
    </row>
    <row r="6111" spans="1:23">
      <c r="A6111" s="2">
        <f t="shared" si="666"/>
        <v>45566</v>
      </c>
      <c r="B6111" s="3">
        <f t="shared" si="667"/>
        <v>45571</v>
      </c>
      <c r="C6111" s="7">
        <v>45571.270833333336</v>
      </c>
      <c r="D6111" s="7">
        <v>45571.3125</v>
      </c>
      <c r="E6111" s="5">
        <v>78.233333333333306</v>
      </c>
      <c r="F6111" s="5">
        <v>-146.9</v>
      </c>
      <c r="G6111" s="5">
        <v>-1.4666666666666599</v>
      </c>
      <c r="H6111" s="34" cm="1">
        <f t="array" ref="H6111">SUMPRODUCT(('ESB Networks Summary'!$C$5:$C$17384=Data!D6111)*('ESB Networks Summary'!$E$5:$E$17384))*1000*2-SUMPRODUCT(('ESB Networks Summary'!$C$5:$C$17384=Data!D6111)*('ESB Networks Summary'!$F$5:$F$17384))*1000*2</f>
        <v>10</v>
      </c>
      <c r="I6111" s="5">
        <v>0</v>
      </c>
      <c r="J6111" s="5">
        <v>0</v>
      </c>
      <c r="K6111" s="17">
        <v>3</v>
      </c>
      <c r="L6111" s="52">
        <f t="shared" si="668"/>
        <v>0</v>
      </c>
      <c r="M6111" s="5">
        <v>0</v>
      </c>
      <c r="N6111" s="5">
        <v>42.933333333333302</v>
      </c>
      <c r="O6111" s="96">
        <v>84.98</v>
      </c>
      <c r="P6111" s="5">
        <v>32.233333333333299</v>
      </c>
      <c r="Q6111" s="99">
        <v>0</v>
      </c>
      <c r="R6111" s="99">
        <v>18.336000000000002</v>
      </c>
      <c r="S6111" s="99">
        <v>14.271000000000001</v>
      </c>
      <c r="T6111" s="30">
        <f t="shared" si="665"/>
        <v>134.73333333333335</v>
      </c>
      <c r="U6111" s="21">
        <f t="shared" si="669"/>
        <v>0</v>
      </c>
      <c r="V6111" s="21">
        <f t="shared" si="670"/>
        <v>-1.0465399999999953E-4</v>
      </c>
      <c r="W6111" s="21">
        <f t="shared" si="671"/>
        <v>0</v>
      </c>
    </row>
    <row r="6112" spans="1:23">
      <c r="A6112" s="2">
        <f t="shared" si="666"/>
        <v>45566</v>
      </c>
      <c r="B6112" s="3">
        <f t="shared" si="667"/>
        <v>45571</v>
      </c>
      <c r="C6112" s="7">
        <v>45571.291666666664</v>
      </c>
      <c r="D6112" s="7">
        <v>45571.333333333336</v>
      </c>
      <c r="E6112" s="5">
        <v>78</v>
      </c>
      <c r="F6112" s="5">
        <v>-112.833333333333</v>
      </c>
      <c r="G6112" s="5">
        <v>-0.2</v>
      </c>
      <c r="H6112" s="34" cm="1">
        <f t="array" ref="H6112">SUMPRODUCT(('ESB Networks Summary'!$C$5:$C$17384=Data!D6112)*('ESB Networks Summary'!$E$5:$E$17384))*1000*2-SUMPRODUCT(('ESB Networks Summary'!$C$5:$C$17384=Data!D6112)*('ESB Networks Summary'!$F$5:$F$17384))*1000*2</f>
        <v>2</v>
      </c>
      <c r="I6112" s="5">
        <v>0</v>
      </c>
      <c r="J6112" s="5">
        <v>0</v>
      </c>
      <c r="K6112" s="17">
        <v>3</v>
      </c>
      <c r="L6112" s="52">
        <f t="shared" si="668"/>
        <v>0</v>
      </c>
      <c r="M6112" s="5">
        <v>0</v>
      </c>
      <c r="N6112" s="5">
        <v>24.933333333333302</v>
      </c>
      <c r="O6112" s="96">
        <v>21.69</v>
      </c>
      <c r="P6112" s="5">
        <v>46.033333333333303</v>
      </c>
      <c r="Q6112" s="99">
        <v>5.54</v>
      </c>
      <c r="R6112" s="99">
        <v>24.387</v>
      </c>
      <c r="S6112" s="99">
        <v>14.555000000000001</v>
      </c>
      <c r="T6112" s="30">
        <f t="shared" si="665"/>
        <v>133.73333333333301</v>
      </c>
      <c r="U6112" s="21">
        <f t="shared" si="669"/>
        <v>0</v>
      </c>
      <c r="V6112" s="21">
        <f t="shared" si="670"/>
        <v>-1.4555000000000002E-5</v>
      </c>
      <c r="W6112" s="21">
        <f t="shared" si="671"/>
        <v>0</v>
      </c>
    </row>
    <row r="6113" spans="1:23">
      <c r="A6113" s="2">
        <f t="shared" si="666"/>
        <v>45566</v>
      </c>
      <c r="B6113" s="3">
        <f t="shared" si="667"/>
        <v>45571</v>
      </c>
      <c r="C6113" s="7">
        <v>45571.3125</v>
      </c>
      <c r="D6113" s="7">
        <v>45571.354166666664</v>
      </c>
      <c r="E6113" s="5">
        <v>78</v>
      </c>
      <c r="F6113" s="5">
        <v>79.758333333333297</v>
      </c>
      <c r="G6113" s="5">
        <v>1.65</v>
      </c>
      <c r="H6113" s="34" cm="1">
        <f t="array" ref="H6113">SUMPRODUCT(('ESB Networks Summary'!$C$5:$C$17384=Data!D6113)*('ESB Networks Summary'!$E$5:$E$17384))*1000*2-SUMPRODUCT(('ESB Networks Summary'!$C$5:$C$17384=Data!D6113)*('ESB Networks Summary'!$F$5:$F$17384))*1000*2</f>
        <v>2</v>
      </c>
      <c r="I6113" s="5">
        <v>0</v>
      </c>
      <c r="J6113" s="5">
        <v>0</v>
      </c>
      <c r="K6113" s="17">
        <v>3</v>
      </c>
      <c r="L6113" s="52">
        <f t="shared" si="668"/>
        <v>0</v>
      </c>
      <c r="M6113" s="5">
        <v>0</v>
      </c>
      <c r="N6113" s="5">
        <v>18.033333333333299</v>
      </c>
      <c r="O6113" s="96">
        <v>21.69</v>
      </c>
      <c r="P6113" s="5">
        <v>257.51666666666603</v>
      </c>
      <c r="Q6113" s="99">
        <v>5.54</v>
      </c>
      <c r="R6113" s="99">
        <v>24.387</v>
      </c>
      <c r="S6113" s="99">
        <v>14.555000000000001</v>
      </c>
      <c r="T6113" s="30">
        <f t="shared" si="665"/>
        <v>161.3749999999994</v>
      </c>
      <c r="U6113" s="21">
        <f t="shared" si="669"/>
        <v>2.0119274999999998E-4</v>
      </c>
      <c r="V6113" s="21">
        <f t="shared" si="670"/>
        <v>0</v>
      </c>
      <c r="W6113" s="21">
        <f t="shared" si="671"/>
        <v>0</v>
      </c>
    </row>
    <row r="6114" spans="1:23">
      <c r="A6114" s="2">
        <f t="shared" si="666"/>
        <v>45566</v>
      </c>
      <c r="B6114" s="3">
        <f t="shared" si="667"/>
        <v>45571</v>
      </c>
      <c r="C6114" s="7">
        <v>45571.333333333336</v>
      </c>
      <c r="D6114" s="7">
        <v>45571.375</v>
      </c>
      <c r="E6114" s="5">
        <v>78.3333333333333</v>
      </c>
      <c r="F6114" s="5">
        <v>284.89999999999998</v>
      </c>
      <c r="G6114" s="5">
        <v>1.5333333333333301</v>
      </c>
      <c r="H6114" s="34" cm="1">
        <f t="array" ref="H6114">SUMPRODUCT(('ESB Networks Summary'!$C$5:$C$17384=Data!D6114)*('ESB Networks Summary'!$E$5:$E$17384))*1000*2-SUMPRODUCT(('ESB Networks Summary'!$C$5:$C$17384=Data!D6114)*('ESB Networks Summary'!$F$5:$F$17384))*1000*2</f>
        <v>2</v>
      </c>
      <c r="I6114" s="5">
        <v>0</v>
      </c>
      <c r="J6114" s="5">
        <v>0</v>
      </c>
      <c r="K6114" s="17">
        <v>3</v>
      </c>
      <c r="L6114" s="52">
        <f t="shared" si="668"/>
        <v>0</v>
      </c>
      <c r="M6114" s="5">
        <v>0</v>
      </c>
      <c r="N6114" s="5">
        <v>3.4</v>
      </c>
      <c r="O6114" s="96">
        <v>143.74</v>
      </c>
      <c r="P6114" s="5">
        <v>439.46666666666601</v>
      </c>
      <c r="Q6114" s="99">
        <v>134.69999999999999</v>
      </c>
      <c r="R6114" s="99">
        <v>26.347000000000001</v>
      </c>
      <c r="S6114" s="99">
        <v>16.515000000000001</v>
      </c>
      <c r="T6114" s="30">
        <f t="shared" si="665"/>
        <v>152.69999999999936</v>
      </c>
      <c r="U6114" s="21">
        <f t="shared" si="669"/>
        <v>2.0199366666666624E-4</v>
      </c>
      <c r="V6114" s="21">
        <f t="shared" si="670"/>
        <v>0</v>
      </c>
      <c r="W6114" s="21">
        <f t="shared" si="671"/>
        <v>0</v>
      </c>
    </row>
    <row r="6115" spans="1:23">
      <c r="A6115" s="2">
        <f t="shared" si="666"/>
        <v>45566</v>
      </c>
      <c r="B6115" s="3">
        <f t="shared" si="667"/>
        <v>45571</v>
      </c>
      <c r="C6115" s="7">
        <v>45571.354166666664</v>
      </c>
      <c r="D6115" s="7">
        <v>45571.395833333336</v>
      </c>
      <c r="E6115" s="5">
        <v>79.2</v>
      </c>
      <c r="F6115" s="5">
        <v>531.9</v>
      </c>
      <c r="G6115" s="5">
        <v>1.2</v>
      </c>
      <c r="H6115" s="34" cm="1">
        <f t="array" ref="H6115">SUMPRODUCT(('ESB Networks Summary'!$C$5:$C$17384=Data!D6115)*('ESB Networks Summary'!$E$5:$E$17384))*1000*2-SUMPRODUCT(('ESB Networks Summary'!$C$5:$C$17384=Data!D6115)*('ESB Networks Summary'!$F$5:$F$17384))*1000*2</f>
        <v>4</v>
      </c>
      <c r="I6115" s="5">
        <v>0</v>
      </c>
      <c r="J6115" s="5">
        <v>0</v>
      </c>
      <c r="K6115" s="17">
        <v>3</v>
      </c>
      <c r="L6115" s="52">
        <f t="shared" si="668"/>
        <v>0</v>
      </c>
      <c r="M6115" s="5">
        <v>0</v>
      </c>
      <c r="N6115" s="5">
        <v>22.3</v>
      </c>
      <c r="O6115" s="96">
        <v>143.74</v>
      </c>
      <c r="P6115" s="5">
        <v>690.16666666666595</v>
      </c>
      <c r="Q6115" s="99">
        <v>134.69999999999999</v>
      </c>
      <c r="R6115" s="99">
        <v>26.347000000000001</v>
      </c>
      <c r="S6115" s="99">
        <v>16.515000000000001</v>
      </c>
      <c r="T6115" s="30">
        <f t="shared" si="665"/>
        <v>137.16666666666606</v>
      </c>
      <c r="U6115" s="21">
        <f t="shared" si="669"/>
        <v>1.5808199999999998E-4</v>
      </c>
      <c r="V6115" s="21">
        <f t="shared" si="670"/>
        <v>0</v>
      </c>
      <c r="W6115" s="21">
        <f t="shared" si="671"/>
        <v>0</v>
      </c>
    </row>
    <row r="6116" spans="1:23">
      <c r="A6116" s="2">
        <f t="shared" si="666"/>
        <v>45566</v>
      </c>
      <c r="B6116" s="3">
        <f t="shared" si="667"/>
        <v>45571</v>
      </c>
      <c r="C6116" s="7">
        <v>45571.375</v>
      </c>
      <c r="D6116" s="7">
        <v>45571.416666666664</v>
      </c>
      <c r="E6116" s="5">
        <v>80.3</v>
      </c>
      <c r="F6116" s="5">
        <v>303.166666666666</v>
      </c>
      <c r="G6116" s="5">
        <v>2.19999999999999</v>
      </c>
      <c r="H6116" s="34" cm="1">
        <f t="array" ref="H6116">SUMPRODUCT(('ESB Networks Summary'!$C$5:$C$17384=Data!D6116)*('ESB Networks Summary'!$E$5:$E$17384))*1000*2-SUMPRODUCT(('ESB Networks Summary'!$C$5:$C$17384=Data!D6116)*('ESB Networks Summary'!$F$5:$F$17384))*1000*2</f>
        <v>2</v>
      </c>
      <c r="I6116" s="5">
        <v>0</v>
      </c>
      <c r="J6116" s="5">
        <v>0</v>
      </c>
      <c r="K6116" s="17">
        <v>3</v>
      </c>
      <c r="L6116" s="52">
        <f t="shared" si="668"/>
        <v>0</v>
      </c>
      <c r="M6116" s="5">
        <v>0</v>
      </c>
      <c r="N6116" s="5">
        <v>17.3666666666666</v>
      </c>
      <c r="O6116" s="96">
        <v>143.74</v>
      </c>
      <c r="P6116" s="5">
        <v>472.56666666666598</v>
      </c>
      <c r="Q6116" s="99">
        <v>539.94000000000005</v>
      </c>
      <c r="R6116" s="99">
        <v>28.910000000000004</v>
      </c>
      <c r="S6116" s="99">
        <v>19.079000000000001</v>
      </c>
      <c r="T6116" s="30">
        <f t="shared" si="665"/>
        <v>154.23333333333335</v>
      </c>
      <c r="U6116" s="21">
        <f t="shared" si="669"/>
        <v>3.1800999999999862E-4</v>
      </c>
      <c r="V6116" s="21">
        <f t="shared" si="670"/>
        <v>0</v>
      </c>
      <c r="W6116" s="21">
        <f t="shared" si="671"/>
        <v>0</v>
      </c>
    </row>
    <row r="6117" spans="1:23">
      <c r="A6117" s="2">
        <f t="shared" si="666"/>
        <v>45566</v>
      </c>
      <c r="B6117" s="3">
        <f t="shared" si="667"/>
        <v>45571</v>
      </c>
      <c r="C6117" s="7">
        <v>45571.395833333336</v>
      </c>
      <c r="D6117" s="7">
        <v>45571.4375</v>
      </c>
      <c r="E6117" s="5">
        <v>78.877777777777695</v>
      </c>
      <c r="F6117" s="5">
        <v>-1217.2111111111101</v>
      </c>
      <c r="G6117" s="5">
        <v>-46.177777777777699</v>
      </c>
      <c r="H6117" s="34" cm="1">
        <f t="array" ref="H6117">SUMPRODUCT(('ESB Networks Summary'!$C$5:$C$17384=Data!D6117)*('ESB Networks Summary'!$E$5:$E$17384))*1000*2-SUMPRODUCT(('ESB Networks Summary'!$C$5:$C$17384=Data!D6117)*('ESB Networks Summary'!$F$5:$F$17384))*1000*2</f>
        <v>8</v>
      </c>
      <c r="I6117" s="5">
        <v>686.91111111111104</v>
      </c>
      <c r="J6117" s="5">
        <v>0</v>
      </c>
      <c r="K6117" s="17">
        <v>3</v>
      </c>
      <c r="L6117" s="52">
        <f t="shared" si="668"/>
        <v>0</v>
      </c>
      <c r="M6117" s="5">
        <v>0</v>
      </c>
      <c r="N6117" s="5">
        <v>1610.48888888888</v>
      </c>
      <c r="O6117" s="96">
        <v>143.74</v>
      </c>
      <c r="P6117" s="5">
        <v>640.68888888888796</v>
      </c>
      <c r="Q6117" s="99">
        <v>539.94000000000005</v>
      </c>
      <c r="R6117" s="99">
        <v>28.910000000000004</v>
      </c>
      <c r="S6117" s="99">
        <v>19.079000000000001</v>
      </c>
      <c r="T6117" s="30">
        <f t="shared" si="665"/>
        <v>201.2333333333404</v>
      </c>
      <c r="U6117" s="21">
        <f t="shared" si="669"/>
        <v>0</v>
      </c>
      <c r="V6117" s="21">
        <f t="shared" si="670"/>
        <v>-4.4051291111111036E-3</v>
      </c>
      <c r="W6117" s="21">
        <f t="shared" si="671"/>
        <v>0</v>
      </c>
    </row>
    <row r="6118" spans="1:23">
      <c r="A6118" s="2">
        <f t="shared" si="666"/>
        <v>45566</v>
      </c>
      <c r="B6118" s="3">
        <f t="shared" si="667"/>
        <v>45571</v>
      </c>
      <c r="C6118" s="7">
        <v>45571.416666666664</v>
      </c>
      <c r="D6118" s="7">
        <v>45571.458333333336</v>
      </c>
      <c r="E6118" s="5">
        <v>77.566666666666606</v>
      </c>
      <c r="F6118" s="5">
        <v>-530.16666666666595</v>
      </c>
      <c r="G6118" s="5">
        <v>45.466666666666598</v>
      </c>
      <c r="H6118" s="34" cm="1">
        <f t="array" ref="H6118">SUMPRODUCT(('ESB Networks Summary'!$C$5:$C$17384=Data!D6118)*('ESB Networks Summary'!$E$5:$E$17384))*1000*2-SUMPRODUCT(('ESB Networks Summary'!$C$5:$C$17384=Data!D6118)*('ESB Networks Summary'!$F$5:$F$17384))*1000*2</f>
        <v>10</v>
      </c>
      <c r="I6118" s="5">
        <v>0</v>
      </c>
      <c r="J6118" s="5">
        <v>0</v>
      </c>
      <c r="K6118" s="17">
        <v>3</v>
      </c>
      <c r="L6118" s="52">
        <f t="shared" si="668"/>
        <v>0</v>
      </c>
      <c r="M6118" s="5">
        <v>0</v>
      </c>
      <c r="N6118" s="5">
        <v>1072.0333333333299</v>
      </c>
      <c r="O6118" s="96">
        <v>143.74</v>
      </c>
      <c r="P6118" s="5">
        <v>653.06666666666604</v>
      </c>
      <c r="Q6118" s="99">
        <v>1350.71</v>
      </c>
      <c r="R6118" s="99">
        <v>27.93</v>
      </c>
      <c r="S6118" s="99">
        <v>18.099</v>
      </c>
      <c r="T6118" s="30">
        <f t="shared" si="665"/>
        <v>156.66666666666868</v>
      </c>
      <c r="U6118" s="21">
        <f t="shared" si="669"/>
        <v>6.3494199999999902E-3</v>
      </c>
      <c r="V6118" s="21">
        <f t="shared" si="670"/>
        <v>0</v>
      </c>
      <c r="W6118" s="21">
        <f t="shared" si="671"/>
        <v>0</v>
      </c>
    </row>
    <row r="6119" spans="1:23">
      <c r="A6119" s="2">
        <f t="shared" si="666"/>
        <v>45566</v>
      </c>
      <c r="B6119" s="3">
        <f t="shared" si="667"/>
        <v>45571</v>
      </c>
      <c r="C6119" s="7">
        <v>45571.4375</v>
      </c>
      <c r="D6119" s="7">
        <v>45571.479166666664</v>
      </c>
      <c r="E6119" s="5">
        <v>76.741666666666603</v>
      </c>
      <c r="F6119" s="5">
        <v>-217.558333333333</v>
      </c>
      <c r="G6119" s="5">
        <v>5.4833333333333298</v>
      </c>
      <c r="H6119" s="34" cm="1">
        <f t="array" ref="H6119">SUMPRODUCT(('ESB Networks Summary'!$C$5:$C$17384=Data!D6119)*('ESB Networks Summary'!$E$5:$E$17384))*1000*2-SUMPRODUCT(('ESB Networks Summary'!$C$5:$C$17384=Data!D6119)*('ESB Networks Summary'!$F$5:$F$17384))*1000*2</f>
        <v>10</v>
      </c>
      <c r="I6119" s="5">
        <v>106.6</v>
      </c>
      <c r="J6119" s="5">
        <v>0</v>
      </c>
      <c r="K6119" s="17">
        <v>3</v>
      </c>
      <c r="L6119" s="52">
        <f t="shared" si="668"/>
        <v>0</v>
      </c>
      <c r="M6119" s="5">
        <v>0</v>
      </c>
      <c r="N6119" s="5">
        <v>687.47500000000002</v>
      </c>
      <c r="O6119" s="96">
        <v>143.74</v>
      </c>
      <c r="P6119" s="5">
        <v>566.70833333333303</v>
      </c>
      <c r="Q6119" s="99">
        <v>1350.71</v>
      </c>
      <c r="R6119" s="99">
        <v>27.93</v>
      </c>
      <c r="S6119" s="99">
        <v>18.099</v>
      </c>
      <c r="T6119" s="30">
        <f t="shared" si="665"/>
        <v>102.27499999999935</v>
      </c>
      <c r="U6119" s="21">
        <f t="shared" si="669"/>
        <v>7.6574749999999941E-4</v>
      </c>
      <c r="V6119" s="21">
        <f t="shared" si="670"/>
        <v>0</v>
      </c>
      <c r="W6119" s="21">
        <f t="shared" si="671"/>
        <v>0</v>
      </c>
    </row>
    <row r="6120" spans="1:23">
      <c r="A6120" s="2">
        <f t="shared" si="666"/>
        <v>45566</v>
      </c>
      <c r="B6120" s="3">
        <f t="shared" si="667"/>
        <v>45571</v>
      </c>
      <c r="C6120" s="7">
        <v>45571.458333333336</v>
      </c>
      <c r="D6120" s="7">
        <v>45571.5</v>
      </c>
      <c r="E6120" s="5">
        <v>76</v>
      </c>
      <c r="F6120" s="5">
        <v>-203.625</v>
      </c>
      <c r="G6120" s="5">
        <v>-0.81666666666666599</v>
      </c>
      <c r="H6120" s="34" cm="1">
        <f t="array" ref="H6120">SUMPRODUCT(('ESB Networks Summary'!$C$5:$C$17384=Data!D6120)*('ESB Networks Summary'!$E$5:$E$17384))*1000*2-SUMPRODUCT(('ESB Networks Summary'!$C$5:$C$17384=Data!D6120)*('ESB Networks Summary'!$F$5:$F$17384))*1000*2</f>
        <v>2</v>
      </c>
      <c r="I6120" s="5">
        <v>0</v>
      </c>
      <c r="J6120" s="5">
        <v>0</v>
      </c>
      <c r="K6120" s="17">
        <v>3</v>
      </c>
      <c r="L6120" s="52">
        <f t="shared" si="668"/>
        <v>0</v>
      </c>
      <c r="M6120" s="5">
        <v>0</v>
      </c>
      <c r="N6120" s="5">
        <v>610.21666666666601</v>
      </c>
      <c r="O6120" s="96">
        <v>143.74</v>
      </c>
      <c r="P6120" s="5">
        <v>515.36666666666599</v>
      </c>
      <c r="Q6120" s="99">
        <v>1729.7</v>
      </c>
      <c r="R6120" s="99">
        <v>26.774999999999999</v>
      </c>
      <c r="S6120" s="99">
        <v>16.943999999999999</v>
      </c>
      <c r="T6120" s="30">
        <f t="shared" si="665"/>
        <v>107.95833333333326</v>
      </c>
      <c r="U6120" s="21">
        <f t="shared" si="669"/>
        <v>0</v>
      </c>
      <c r="V6120" s="21">
        <f t="shared" si="670"/>
        <v>-6.9187999999999935E-5</v>
      </c>
      <c r="W6120" s="21">
        <f t="shared" si="671"/>
        <v>0</v>
      </c>
    </row>
    <row r="6121" spans="1:23">
      <c r="A6121" s="2">
        <f t="shared" si="666"/>
        <v>45566</v>
      </c>
      <c r="B6121" s="3">
        <f t="shared" si="667"/>
        <v>45571</v>
      </c>
      <c r="C6121" s="7">
        <v>45571.479166666664</v>
      </c>
      <c r="D6121" s="7">
        <v>45571.520833333336</v>
      </c>
      <c r="E6121" s="5">
        <v>75.599999999999994</v>
      </c>
      <c r="F6121" s="5">
        <v>-266.3</v>
      </c>
      <c r="G6121" s="5">
        <v>-0.66666666666666596</v>
      </c>
      <c r="H6121" s="34" cm="1">
        <f t="array" ref="H6121">SUMPRODUCT(('ESB Networks Summary'!$C$5:$C$17384=Data!D6121)*('ESB Networks Summary'!$E$5:$E$17384))*1000*2-SUMPRODUCT(('ESB Networks Summary'!$C$5:$C$17384=Data!D6121)*('ESB Networks Summary'!$F$5:$F$17384))*1000*2</f>
        <v>4</v>
      </c>
      <c r="I6121" s="5">
        <v>0</v>
      </c>
      <c r="J6121" s="5">
        <v>0</v>
      </c>
      <c r="K6121" s="17">
        <v>3</v>
      </c>
      <c r="L6121" s="52">
        <f t="shared" si="668"/>
        <v>0</v>
      </c>
      <c r="M6121" s="5">
        <v>0</v>
      </c>
      <c r="N6121" s="5">
        <v>769.099999999999</v>
      </c>
      <c r="O6121" s="96">
        <v>143.74</v>
      </c>
      <c r="P6121" s="5">
        <v>583.43333333333305</v>
      </c>
      <c r="Q6121" s="99">
        <v>1729.7</v>
      </c>
      <c r="R6121" s="99">
        <v>26.774999999999999</v>
      </c>
      <c r="S6121" s="99">
        <v>16.943999999999999</v>
      </c>
      <c r="T6121" s="30">
        <f t="shared" si="665"/>
        <v>79.966666666667436</v>
      </c>
      <c r="U6121" s="21">
        <f t="shared" si="669"/>
        <v>0</v>
      </c>
      <c r="V6121" s="21">
        <f t="shared" si="670"/>
        <v>-5.647999999999994E-5</v>
      </c>
      <c r="W6121" s="21">
        <f t="shared" si="671"/>
        <v>0</v>
      </c>
    </row>
    <row r="6122" spans="1:23">
      <c r="A6122" s="2">
        <f t="shared" si="666"/>
        <v>45566</v>
      </c>
      <c r="B6122" s="3">
        <f t="shared" si="667"/>
        <v>45571</v>
      </c>
      <c r="C6122" s="7">
        <v>45571.5</v>
      </c>
      <c r="D6122" s="7">
        <v>45571.541666666664</v>
      </c>
      <c r="E6122" s="5">
        <v>74.866666666666603</v>
      </c>
      <c r="F6122" s="5">
        <v>-177.266666666666</v>
      </c>
      <c r="G6122" s="5">
        <v>0.16666666666666599</v>
      </c>
      <c r="H6122" s="34" cm="1">
        <f t="array" ref="H6122">SUMPRODUCT(('ESB Networks Summary'!$C$5:$C$17384=Data!D6122)*('ESB Networks Summary'!$E$5:$E$17384))*1000*2-SUMPRODUCT(('ESB Networks Summary'!$C$5:$C$17384=Data!D6122)*('ESB Networks Summary'!$F$5:$F$17384))*1000*2</f>
        <v>2</v>
      </c>
      <c r="I6122" s="5">
        <v>0</v>
      </c>
      <c r="J6122" s="5">
        <v>0</v>
      </c>
      <c r="K6122" s="17">
        <v>3</v>
      </c>
      <c r="L6122" s="52">
        <f t="shared" si="668"/>
        <v>0</v>
      </c>
      <c r="M6122" s="5">
        <v>0</v>
      </c>
      <c r="N6122" s="5">
        <v>765.03333333333296</v>
      </c>
      <c r="O6122" s="96">
        <v>143.74</v>
      </c>
      <c r="P6122" s="5">
        <v>688.06666666666604</v>
      </c>
      <c r="Q6122" s="99">
        <v>1614.14</v>
      </c>
      <c r="R6122" s="99">
        <v>25.100999999999999</v>
      </c>
      <c r="S6122" s="99">
        <v>15.269</v>
      </c>
      <c r="T6122" s="30">
        <f t="shared" si="665"/>
        <v>100.4666666666657</v>
      </c>
      <c r="U6122" s="21">
        <f t="shared" si="669"/>
        <v>2.0917499999999913E-5</v>
      </c>
      <c r="V6122" s="21">
        <f t="shared" si="670"/>
        <v>0</v>
      </c>
      <c r="W6122" s="21">
        <f t="shared" si="671"/>
        <v>0</v>
      </c>
    </row>
    <row r="6123" spans="1:23">
      <c r="A6123" s="2">
        <f t="shared" si="666"/>
        <v>45566</v>
      </c>
      <c r="B6123" s="3">
        <f t="shared" si="667"/>
        <v>45571</v>
      </c>
      <c r="C6123" s="7">
        <v>45571.520833333336</v>
      </c>
      <c r="D6123" s="7">
        <v>45571.5625</v>
      </c>
      <c r="E6123" s="5">
        <v>74.766666666666595</v>
      </c>
      <c r="F6123" s="5">
        <v>-140.933333333333</v>
      </c>
      <c r="G6123" s="5">
        <v>-0.76666666666666605</v>
      </c>
      <c r="H6123" s="34" cm="1">
        <f t="array" ref="H6123">SUMPRODUCT(('ESB Networks Summary'!$C$5:$C$17384=Data!D6123)*('ESB Networks Summary'!$E$5:$E$17384))*1000*2-SUMPRODUCT(('ESB Networks Summary'!$C$5:$C$17384=Data!D6123)*('ESB Networks Summary'!$F$5:$F$17384))*1000*2</f>
        <v>8</v>
      </c>
      <c r="I6123" s="5">
        <v>0</v>
      </c>
      <c r="J6123" s="5">
        <v>0</v>
      </c>
      <c r="K6123" s="17">
        <v>3</v>
      </c>
      <c r="L6123" s="52">
        <f t="shared" si="668"/>
        <v>0</v>
      </c>
      <c r="M6123" s="5">
        <v>0</v>
      </c>
      <c r="N6123" s="5">
        <v>1027.5999999999999</v>
      </c>
      <c r="O6123" s="96">
        <v>143.74</v>
      </c>
      <c r="P6123" s="5">
        <v>1019.66666666666</v>
      </c>
      <c r="Q6123" s="99">
        <v>1614.14</v>
      </c>
      <c r="R6123" s="99">
        <v>25.100999999999999</v>
      </c>
      <c r="S6123" s="99">
        <v>15.269</v>
      </c>
      <c r="T6123" s="30">
        <f t="shared" si="665"/>
        <v>132.23333333332647</v>
      </c>
      <c r="U6123" s="21">
        <f t="shared" si="669"/>
        <v>0</v>
      </c>
      <c r="V6123" s="21">
        <f t="shared" si="670"/>
        <v>-5.8531166666666619E-5</v>
      </c>
      <c r="W6123" s="21">
        <f t="shared" si="671"/>
        <v>0</v>
      </c>
    </row>
    <row r="6124" spans="1:23">
      <c r="A6124" s="2">
        <f t="shared" si="666"/>
        <v>45566</v>
      </c>
      <c r="B6124" s="3">
        <f t="shared" si="667"/>
        <v>45571</v>
      </c>
      <c r="C6124" s="7">
        <v>45571.541666666664</v>
      </c>
      <c r="D6124" s="7">
        <v>45571.583333333336</v>
      </c>
      <c r="E6124" s="5">
        <v>73.2</v>
      </c>
      <c r="F6124" s="5">
        <v>-570.63333333333298</v>
      </c>
      <c r="G6124" s="5">
        <v>-12.399999999999901</v>
      </c>
      <c r="H6124" s="34" cm="1">
        <f t="array" ref="H6124">SUMPRODUCT(('ESB Networks Summary'!$C$5:$C$17384=Data!D6124)*('ESB Networks Summary'!$E$5:$E$17384))*1000*2-SUMPRODUCT(('ESB Networks Summary'!$C$5:$C$17384=Data!D6124)*('ESB Networks Summary'!$F$5:$F$17384))*1000*2</f>
        <v>2</v>
      </c>
      <c r="I6124" s="5">
        <v>0</v>
      </c>
      <c r="J6124" s="5">
        <v>0</v>
      </c>
      <c r="K6124" s="17">
        <v>3</v>
      </c>
      <c r="L6124" s="52">
        <f t="shared" si="668"/>
        <v>0</v>
      </c>
      <c r="M6124" s="5">
        <v>0</v>
      </c>
      <c r="N6124" s="5">
        <v>1175.36666666666</v>
      </c>
      <c r="O6124" s="96">
        <v>143.74</v>
      </c>
      <c r="P6124" s="5">
        <v>754.76666666666597</v>
      </c>
      <c r="Q6124" s="99">
        <v>1555.91</v>
      </c>
      <c r="R6124" s="99">
        <v>25.315999999999999</v>
      </c>
      <c r="S6124" s="99">
        <v>15.484</v>
      </c>
      <c r="T6124" s="30">
        <f t="shared" si="665"/>
        <v>137.63333333333912</v>
      </c>
      <c r="U6124" s="21">
        <f t="shared" si="669"/>
        <v>0</v>
      </c>
      <c r="V6124" s="21">
        <f t="shared" si="670"/>
        <v>-9.6000799999999234E-4</v>
      </c>
      <c r="W6124" s="21">
        <f t="shared" si="671"/>
        <v>0</v>
      </c>
    </row>
    <row r="6125" spans="1:23">
      <c r="A6125" s="2">
        <f t="shared" si="666"/>
        <v>45566</v>
      </c>
      <c r="B6125" s="3">
        <f t="shared" si="667"/>
        <v>45571</v>
      </c>
      <c r="C6125" s="7">
        <v>45571.5625</v>
      </c>
      <c r="D6125" s="7">
        <v>45571.604166666664</v>
      </c>
      <c r="E6125" s="5">
        <v>72.5</v>
      </c>
      <c r="F6125" s="5">
        <v>68.866666666666603</v>
      </c>
      <c r="G6125" s="5">
        <v>14.1</v>
      </c>
      <c r="H6125" s="34" cm="1">
        <f t="array" ref="H6125">SUMPRODUCT(('ESB Networks Summary'!$C$5:$C$17384=Data!D6125)*('ESB Networks Summary'!$E$5:$E$17384))*1000*2-SUMPRODUCT(('ESB Networks Summary'!$C$5:$C$17384=Data!D6125)*('ESB Networks Summary'!$F$5:$F$17384))*1000*2</f>
        <v>6</v>
      </c>
      <c r="I6125" s="5">
        <v>0</v>
      </c>
      <c r="J6125" s="5">
        <v>0</v>
      </c>
      <c r="K6125" s="17">
        <v>3</v>
      </c>
      <c r="L6125" s="52">
        <f t="shared" si="668"/>
        <v>0</v>
      </c>
      <c r="M6125" s="5">
        <v>0</v>
      </c>
      <c r="N6125" s="5">
        <v>957.8</v>
      </c>
      <c r="O6125" s="96">
        <v>143.74</v>
      </c>
      <c r="P6125" s="5">
        <v>1154</v>
      </c>
      <c r="Q6125" s="99">
        <v>1555.91</v>
      </c>
      <c r="R6125" s="99">
        <v>25.315999999999999</v>
      </c>
      <c r="S6125" s="99">
        <v>15.484</v>
      </c>
      <c r="T6125" s="30">
        <f t="shared" si="665"/>
        <v>141.43333333333334</v>
      </c>
      <c r="U6125" s="21">
        <f t="shared" si="669"/>
        <v>1.7847779999999999E-3</v>
      </c>
      <c r="V6125" s="21">
        <f t="shared" si="670"/>
        <v>0</v>
      </c>
      <c r="W6125" s="21">
        <f t="shared" si="671"/>
        <v>0</v>
      </c>
    </row>
    <row r="6126" spans="1:23">
      <c r="A6126" s="2">
        <f t="shared" si="666"/>
        <v>45566</v>
      </c>
      <c r="B6126" s="3">
        <f t="shared" si="667"/>
        <v>45571</v>
      </c>
      <c r="C6126" s="7">
        <v>45571.583333333336</v>
      </c>
      <c r="D6126" s="7">
        <v>45571.625</v>
      </c>
      <c r="E6126" s="5">
        <v>71.516666666666595</v>
      </c>
      <c r="F6126" s="5">
        <v>-1314.49166666666</v>
      </c>
      <c r="G6126" s="5">
        <v>10.941666666666601</v>
      </c>
      <c r="H6126" s="34" cm="1">
        <f t="array" ref="H6126">SUMPRODUCT(('ESB Networks Summary'!$C$5:$C$17384=Data!D6126)*('ESB Networks Summary'!$E$5:$E$17384))*1000*2-SUMPRODUCT(('ESB Networks Summary'!$C$5:$C$17384=Data!D6126)*('ESB Networks Summary'!$F$5:$F$17384))*1000*2</f>
        <v>4</v>
      </c>
      <c r="I6126" s="5">
        <v>0</v>
      </c>
      <c r="J6126" s="5">
        <v>0</v>
      </c>
      <c r="K6126" s="17">
        <v>3</v>
      </c>
      <c r="L6126" s="52">
        <f t="shared" si="668"/>
        <v>0</v>
      </c>
      <c r="M6126" s="5">
        <v>0</v>
      </c>
      <c r="N6126" s="5">
        <v>2359</v>
      </c>
      <c r="O6126" s="96">
        <v>143.74</v>
      </c>
      <c r="P6126" s="5">
        <v>1176.4166666666599</v>
      </c>
      <c r="Q6126" s="99">
        <v>1288.96</v>
      </c>
      <c r="R6126" s="99">
        <v>25.056000000000001</v>
      </c>
      <c r="S6126" s="99">
        <v>15.225</v>
      </c>
      <c r="T6126" s="30">
        <f t="shared" si="665"/>
        <v>142.84999999998649</v>
      </c>
      <c r="U6126" s="21">
        <f t="shared" si="669"/>
        <v>1.3707719999999917E-3</v>
      </c>
      <c r="V6126" s="21">
        <f t="shared" si="670"/>
        <v>0</v>
      </c>
      <c r="W6126" s="21">
        <f t="shared" si="671"/>
        <v>0</v>
      </c>
    </row>
    <row r="6127" spans="1:23">
      <c r="A6127" s="2">
        <f t="shared" si="666"/>
        <v>45566</v>
      </c>
      <c r="B6127" s="3">
        <f t="shared" si="667"/>
        <v>45571</v>
      </c>
      <c r="C6127" s="7">
        <v>45571.604166666664</v>
      </c>
      <c r="D6127" s="7">
        <v>45571.645833333336</v>
      </c>
      <c r="E6127" s="5">
        <v>68.633333333333297</v>
      </c>
      <c r="F6127" s="5">
        <v>-504.36666666666599</v>
      </c>
      <c r="G6127" s="5">
        <v>8.6333333333333293</v>
      </c>
      <c r="H6127" s="34" cm="1">
        <f t="array" ref="H6127">SUMPRODUCT(('ESB Networks Summary'!$C$5:$C$17384=Data!D6127)*('ESB Networks Summary'!$E$5:$E$17384))*1000*2-SUMPRODUCT(('ESB Networks Summary'!$C$5:$C$17384=Data!D6127)*('ESB Networks Summary'!$F$5:$F$17384))*1000*2</f>
        <v>24</v>
      </c>
      <c r="I6127" s="5">
        <v>78.3</v>
      </c>
      <c r="J6127" s="5">
        <v>0</v>
      </c>
      <c r="K6127" s="17">
        <v>3</v>
      </c>
      <c r="L6127" s="52">
        <f t="shared" si="668"/>
        <v>0</v>
      </c>
      <c r="M6127" s="5">
        <v>0</v>
      </c>
      <c r="N6127" s="5">
        <v>1978.56666666666</v>
      </c>
      <c r="O6127" s="96">
        <v>143.74</v>
      </c>
      <c r="P6127" s="5">
        <v>1001.7666666666599</v>
      </c>
      <c r="Q6127" s="99">
        <v>1288.96</v>
      </c>
      <c r="R6127" s="99">
        <v>25.056000000000001</v>
      </c>
      <c r="S6127" s="99">
        <v>15.225</v>
      </c>
      <c r="T6127" s="30">
        <f t="shared" si="665"/>
        <v>-463.80000000000075</v>
      </c>
      <c r="U6127" s="21">
        <f t="shared" si="669"/>
        <v>1.0815839999999996E-3</v>
      </c>
      <c r="V6127" s="21">
        <f t="shared" si="670"/>
        <v>0</v>
      </c>
      <c r="W6127" s="21">
        <f t="shared" si="671"/>
        <v>0</v>
      </c>
    </row>
    <row r="6128" spans="1:23">
      <c r="A6128" s="2">
        <f t="shared" si="666"/>
        <v>45566</v>
      </c>
      <c r="B6128" s="3">
        <f t="shared" si="667"/>
        <v>45571</v>
      </c>
      <c r="C6128" s="7">
        <v>45571.625</v>
      </c>
      <c r="D6128" s="7">
        <v>45571.666666666664</v>
      </c>
      <c r="E6128" s="5">
        <v>68.5</v>
      </c>
      <c r="F6128" s="5">
        <v>548.20000000000005</v>
      </c>
      <c r="G6128" s="5">
        <v>-2.6</v>
      </c>
      <c r="H6128" s="34" cm="1">
        <f t="array" ref="H6128">SUMPRODUCT(('ESB Networks Summary'!$C$5:$C$17384=Data!D6128)*('ESB Networks Summary'!$E$5:$E$17384))*1000*2-SUMPRODUCT(('ESB Networks Summary'!$C$5:$C$17384=Data!D6128)*('ESB Networks Summary'!$F$5:$F$17384))*1000*2</f>
        <v>2</v>
      </c>
      <c r="I6128" s="5">
        <v>0</v>
      </c>
      <c r="J6128" s="5">
        <v>0</v>
      </c>
      <c r="K6128" s="17">
        <v>3</v>
      </c>
      <c r="L6128" s="52">
        <f t="shared" si="668"/>
        <v>0</v>
      </c>
      <c r="M6128" s="5">
        <v>0</v>
      </c>
      <c r="N6128" s="5">
        <v>434.73333333333301</v>
      </c>
      <c r="O6128" s="96">
        <v>143.74</v>
      </c>
      <c r="P6128" s="5">
        <v>1103.86666666666</v>
      </c>
      <c r="Q6128" s="99">
        <v>1375.96</v>
      </c>
      <c r="R6128" s="99">
        <v>26.206</v>
      </c>
      <c r="S6128" s="99">
        <v>16.375</v>
      </c>
      <c r="T6128" s="30">
        <f t="shared" si="665"/>
        <v>118.333333333327</v>
      </c>
      <c r="U6128" s="21">
        <f t="shared" si="669"/>
        <v>0</v>
      </c>
      <c r="V6128" s="21">
        <f t="shared" si="670"/>
        <v>-2.1287499999999998E-4</v>
      </c>
      <c r="W6128" s="21">
        <f t="shared" si="671"/>
        <v>0</v>
      </c>
    </row>
    <row r="6129" spans="1:23">
      <c r="A6129" s="2">
        <f t="shared" si="666"/>
        <v>45566</v>
      </c>
      <c r="B6129" s="3">
        <f t="shared" si="667"/>
        <v>45571</v>
      </c>
      <c r="C6129" s="7">
        <v>45571.645833333336</v>
      </c>
      <c r="D6129" s="7">
        <v>45571.6875</v>
      </c>
      <c r="E6129" s="5">
        <v>67.933333333333294</v>
      </c>
      <c r="F6129" s="5">
        <v>-651.5</v>
      </c>
      <c r="G6129" s="5">
        <v>145.56666666666601</v>
      </c>
      <c r="H6129" s="34" cm="1">
        <f t="array" ref="H6129">SUMPRODUCT(('ESB Networks Summary'!$C$5:$C$17384=Data!D6129)*('ESB Networks Summary'!$E$5:$E$17384))*1000*2-SUMPRODUCT(('ESB Networks Summary'!$C$5:$C$17384=Data!D6129)*('ESB Networks Summary'!$F$5:$F$17384))*1000*2</f>
        <v>132</v>
      </c>
      <c r="I6129" s="5">
        <v>0</v>
      </c>
      <c r="J6129" s="5">
        <v>0</v>
      </c>
      <c r="K6129" s="17">
        <v>3</v>
      </c>
      <c r="L6129" s="52">
        <f t="shared" si="668"/>
        <v>0</v>
      </c>
      <c r="M6129" s="5">
        <v>0</v>
      </c>
      <c r="N6129" s="5">
        <v>1930.8</v>
      </c>
      <c r="O6129" s="96">
        <v>143.74</v>
      </c>
      <c r="P6129" s="5">
        <v>1150.06666666666</v>
      </c>
      <c r="Q6129" s="99">
        <v>1375.96</v>
      </c>
      <c r="R6129" s="99">
        <v>26.206</v>
      </c>
      <c r="S6129" s="99">
        <v>16.375</v>
      </c>
      <c r="T6129" s="30">
        <f t="shared" si="665"/>
        <v>16.333333333325982</v>
      </c>
      <c r="U6129" s="21">
        <f t="shared" si="669"/>
        <v>1.9073600333333246E-2</v>
      </c>
      <c r="V6129" s="21">
        <f t="shared" si="670"/>
        <v>0</v>
      </c>
      <c r="W6129" s="21">
        <f t="shared" si="671"/>
        <v>0</v>
      </c>
    </row>
    <row r="6130" spans="1:23">
      <c r="A6130" s="2">
        <f t="shared" si="666"/>
        <v>45566</v>
      </c>
      <c r="B6130" s="3">
        <f t="shared" si="667"/>
        <v>45571</v>
      </c>
      <c r="C6130" s="7">
        <v>45571.666666666664</v>
      </c>
      <c r="D6130" s="7">
        <v>45571.708333333336</v>
      </c>
      <c r="E6130" s="5">
        <v>64.033333333333303</v>
      </c>
      <c r="F6130" s="5">
        <v>-2417.7333333333299</v>
      </c>
      <c r="G6130" s="5">
        <v>100.933333333333</v>
      </c>
      <c r="H6130" s="34" cm="1">
        <f t="array" ref="H6130">SUMPRODUCT(('ESB Networks Summary'!$C$5:$C$17384=Data!D6130)*('ESB Networks Summary'!$E$5:$E$17384))*1000*2-SUMPRODUCT(('ESB Networks Summary'!$C$5:$C$17384=Data!D6130)*('ESB Networks Summary'!$F$5:$F$17384))*1000*2</f>
        <v>78</v>
      </c>
      <c r="I6130" s="5">
        <v>2146.1999999999998</v>
      </c>
      <c r="J6130" s="5">
        <v>0</v>
      </c>
      <c r="K6130" s="17">
        <v>3</v>
      </c>
      <c r="L6130" s="52">
        <f t="shared" si="668"/>
        <v>0</v>
      </c>
      <c r="M6130" s="5">
        <v>0</v>
      </c>
      <c r="N6130" s="5">
        <v>3565.6</v>
      </c>
      <c r="O6130" s="96">
        <v>143.74</v>
      </c>
      <c r="P6130" s="5">
        <v>1457.6666666666599</v>
      </c>
      <c r="Q6130" s="99">
        <v>1115.24</v>
      </c>
      <c r="R6130" s="99">
        <v>28.635000000000002</v>
      </c>
      <c r="S6130" s="99">
        <v>18.240000000000002</v>
      </c>
      <c r="T6130" s="30">
        <f t="shared" si="665"/>
        <v>410.73333333332289</v>
      </c>
      <c r="U6130" s="21">
        <f t="shared" si="669"/>
        <v>1.4451129999999953E-2</v>
      </c>
      <c r="V6130" s="21">
        <f t="shared" si="670"/>
        <v>0</v>
      </c>
      <c r="W6130" s="21">
        <f t="shared" si="671"/>
        <v>0</v>
      </c>
    </row>
    <row r="6131" spans="1:23">
      <c r="A6131" s="2">
        <f t="shared" si="666"/>
        <v>45566</v>
      </c>
      <c r="B6131" s="3">
        <f t="shared" si="667"/>
        <v>45571</v>
      </c>
      <c r="C6131" s="7">
        <v>45571.6875</v>
      </c>
      <c r="D6131" s="7">
        <v>45571.729166666664</v>
      </c>
      <c r="E6131" s="5">
        <v>60.633333333333297</v>
      </c>
      <c r="F6131" s="5">
        <v>-183.19999999999899</v>
      </c>
      <c r="G6131" s="5">
        <v>6.3</v>
      </c>
      <c r="H6131" s="34" cm="1">
        <f t="array" ref="H6131">SUMPRODUCT(('ESB Networks Summary'!$C$5:$C$17384=Data!D6131)*('ESB Networks Summary'!$E$5:$E$17384))*1000*2-SUMPRODUCT(('ESB Networks Summary'!$C$5:$C$17384=Data!D6131)*('ESB Networks Summary'!$F$5:$F$17384))*1000*2</f>
        <v>4</v>
      </c>
      <c r="I6131" s="5">
        <v>736.23333333333301</v>
      </c>
      <c r="J6131" s="5">
        <v>0</v>
      </c>
      <c r="K6131" s="17">
        <v>3</v>
      </c>
      <c r="L6131" s="52">
        <f t="shared" si="668"/>
        <v>0</v>
      </c>
      <c r="M6131" s="5">
        <v>0</v>
      </c>
      <c r="N6131" s="5">
        <v>1735.5333333333299</v>
      </c>
      <c r="O6131" s="96">
        <v>143.74</v>
      </c>
      <c r="P6131" s="5">
        <v>1780.86666666666</v>
      </c>
      <c r="Q6131" s="99">
        <v>1115.24</v>
      </c>
      <c r="R6131" s="99">
        <v>28.635000000000002</v>
      </c>
      <c r="S6131" s="99">
        <v>18.240000000000002</v>
      </c>
      <c r="T6131" s="30">
        <f t="shared" si="665"/>
        <v>234.83333333332902</v>
      </c>
      <c r="U6131" s="21">
        <f t="shared" si="669"/>
        <v>9.0200250000000012E-4</v>
      </c>
      <c r="V6131" s="21">
        <f t="shared" si="670"/>
        <v>0</v>
      </c>
      <c r="W6131" s="21">
        <f t="shared" si="671"/>
        <v>0</v>
      </c>
    </row>
    <row r="6132" spans="1:23">
      <c r="A6132" s="2">
        <f t="shared" si="666"/>
        <v>45566</v>
      </c>
      <c r="B6132" s="3">
        <f t="shared" si="667"/>
        <v>45571</v>
      </c>
      <c r="C6132" s="7">
        <v>45571.708333333336</v>
      </c>
      <c r="D6132" s="7">
        <v>45571.75</v>
      </c>
      <c r="E6132" s="5">
        <v>61</v>
      </c>
      <c r="F6132" s="5">
        <v>-260.26666666666603</v>
      </c>
      <c r="G6132" s="5">
        <v>-14.3333333333333</v>
      </c>
      <c r="H6132" s="34" cm="1">
        <f t="array" ref="H6132">SUMPRODUCT(('ESB Networks Summary'!$C$5:$C$17384=Data!D6132)*('ESB Networks Summary'!$E$5:$E$17384))*1000*2-SUMPRODUCT(('ESB Networks Summary'!$C$5:$C$17384=Data!D6132)*('ESB Networks Summary'!$F$5:$F$17384))*1000*2</f>
        <v>10</v>
      </c>
      <c r="I6132" s="5">
        <v>44.3333333333333</v>
      </c>
      <c r="J6132" s="5">
        <v>0</v>
      </c>
      <c r="K6132" s="17">
        <v>3</v>
      </c>
      <c r="L6132" s="52">
        <f t="shared" si="668"/>
        <v>0</v>
      </c>
      <c r="M6132" s="5">
        <v>0</v>
      </c>
      <c r="N6132" s="5">
        <v>581.93333333333305</v>
      </c>
      <c r="O6132" s="96">
        <v>143.74</v>
      </c>
      <c r="P6132" s="5">
        <v>432.9</v>
      </c>
      <c r="Q6132" s="99">
        <v>244.03</v>
      </c>
      <c r="R6132" s="99">
        <v>29.52</v>
      </c>
      <c r="S6132" s="99">
        <v>19.125</v>
      </c>
      <c r="T6132" s="30">
        <f t="shared" si="665"/>
        <v>96.899999999999636</v>
      </c>
      <c r="U6132" s="21">
        <f t="shared" si="669"/>
        <v>0</v>
      </c>
      <c r="V6132" s="21">
        <f t="shared" si="670"/>
        <v>-1.3706249999999971E-3</v>
      </c>
      <c r="W6132" s="21">
        <f t="shared" si="671"/>
        <v>0</v>
      </c>
    </row>
    <row r="6133" spans="1:23">
      <c r="A6133" s="2">
        <f t="shared" si="666"/>
        <v>45566</v>
      </c>
      <c r="B6133" s="3">
        <f t="shared" si="667"/>
        <v>45571</v>
      </c>
      <c r="C6133" s="7">
        <v>45571.729166666664</v>
      </c>
      <c r="D6133" s="7">
        <v>45571.770833333336</v>
      </c>
      <c r="E6133" s="5">
        <v>60.199999999999903</v>
      </c>
      <c r="F6133" s="5">
        <v>-447.44166666666598</v>
      </c>
      <c r="G6133" s="5">
        <v>0.57499999999999996</v>
      </c>
      <c r="H6133" s="34" cm="1">
        <f t="array" ref="H6133">SUMPRODUCT(('ESB Networks Summary'!$C$5:$C$17384=Data!D6133)*('ESB Networks Summary'!$E$5:$E$17384))*1000*2-SUMPRODUCT(('ESB Networks Summary'!$C$5:$C$17384=Data!D6133)*('ESB Networks Summary'!$F$5:$F$17384))*1000*2</f>
        <v>2</v>
      </c>
      <c r="I6133" s="5">
        <v>0</v>
      </c>
      <c r="J6133" s="5">
        <v>0</v>
      </c>
      <c r="K6133" s="17">
        <v>3</v>
      </c>
      <c r="L6133" s="52">
        <f t="shared" si="668"/>
        <v>0</v>
      </c>
      <c r="M6133" s="5">
        <v>0</v>
      </c>
      <c r="N6133" s="5">
        <v>335.77499999999998</v>
      </c>
      <c r="O6133" s="96">
        <v>143.74</v>
      </c>
      <c r="P6133" s="5">
        <v>33.6666666666666</v>
      </c>
      <c r="Q6133" s="99">
        <v>244.03</v>
      </c>
      <c r="R6133" s="99">
        <v>29.52</v>
      </c>
      <c r="S6133" s="99">
        <v>19.125</v>
      </c>
      <c r="T6133" s="30">
        <f t="shared" si="665"/>
        <v>145.90833333333262</v>
      </c>
      <c r="U6133" s="21">
        <f t="shared" si="669"/>
        <v>8.4869999999999992E-5</v>
      </c>
      <c r="V6133" s="21">
        <f t="shared" si="670"/>
        <v>0</v>
      </c>
      <c r="W6133" s="21">
        <f t="shared" si="671"/>
        <v>0</v>
      </c>
    </row>
    <row r="6134" spans="1:23">
      <c r="A6134" s="2">
        <f t="shared" si="666"/>
        <v>45566</v>
      </c>
      <c r="B6134" s="3">
        <f t="shared" si="667"/>
        <v>45571</v>
      </c>
      <c r="C6134" s="7">
        <v>45571.75</v>
      </c>
      <c r="D6134" s="7">
        <v>45571.791666666664</v>
      </c>
      <c r="E6134" s="5">
        <v>59.199999999999903</v>
      </c>
      <c r="F6134" s="5">
        <v>-431.33333333333297</v>
      </c>
      <c r="G6134" s="5">
        <v>0.16666666666666599</v>
      </c>
      <c r="H6134" s="34" cm="1">
        <f t="array" ref="H6134">SUMPRODUCT(('ESB Networks Summary'!$C$5:$C$17384=Data!D6134)*('ESB Networks Summary'!$E$5:$E$17384))*1000*2-SUMPRODUCT(('ESB Networks Summary'!$C$5:$C$17384=Data!D6134)*('ESB Networks Summary'!$F$5:$F$17384))*1000*2</f>
        <v>2</v>
      </c>
      <c r="I6134" s="5">
        <v>0</v>
      </c>
      <c r="J6134" s="5">
        <v>0</v>
      </c>
      <c r="K6134" s="17">
        <v>3</v>
      </c>
      <c r="L6134" s="52">
        <f t="shared" si="668"/>
        <v>0</v>
      </c>
      <c r="M6134" s="5">
        <v>0</v>
      </c>
      <c r="N6134" s="5">
        <v>299.23333333333301</v>
      </c>
      <c r="O6134" s="96">
        <v>143.74</v>
      </c>
      <c r="P6134" s="5">
        <v>21.3333333333333</v>
      </c>
      <c r="Q6134" s="99">
        <v>44.4</v>
      </c>
      <c r="R6134" s="99">
        <v>28.129000000000001</v>
      </c>
      <c r="S6134" s="99">
        <v>18.297000000000001</v>
      </c>
      <c r="T6134" s="30">
        <f t="shared" si="665"/>
        <v>153.59999999999991</v>
      </c>
      <c r="U6134" s="21">
        <f t="shared" si="669"/>
        <v>2.3440833333333239E-5</v>
      </c>
      <c r="V6134" s="21">
        <f t="shared" si="670"/>
        <v>0</v>
      </c>
      <c r="W6134" s="21">
        <f t="shared" si="671"/>
        <v>0</v>
      </c>
    </row>
    <row r="6135" spans="1:23">
      <c r="A6135" s="2">
        <f t="shared" si="666"/>
        <v>45566</v>
      </c>
      <c r="B6135" s="3">
        <f t="shared" si="667"/>
        <v>45571</v>
      </c>
      <c r="C6135" s="7">
        <v>45571.770833333336</v>
      </c>
      <c r="D6135" s="7">
        <v>45571.8125</v>
      </c>
      <c r="E6135" s="5">
        <v>58.125</v>
      </c>
      <c r="F6135" s="5">
        <v>-472.57499999999999</v>
      </c>
      <c r="G6135" s="5">
        <v>-0.391666666666666</v>
      </c>
      <c r="H6135" s="34" cm="1">
        <f t="array" ref="H6135">SUMPRODUCT(('ESB Networks Summary'!$C$5:$C$17384=Data!D6135)*('ESB Networks Summary'!$E$5:$E$17384))*1000*2-SUMPRODUCT(('ESB Networks Summary'!$C$5:$C$17384=Data!D6135)*('ESB Networks Summary'!$F$5:$F$17384))*1000*2</f>
        <v>4</v>
      </c>
      <c r="I6135" s="5">
        <v>0</v>
      </c>
      <c r="J6135" s="5">
        <v>0</v>
      </c>
      <c r="K6135" s="17">
        <v>3</v>
      </c>
      <c r="L6135" s="52">
        <f t="shared" si="668"/>
        <v>0</v>
      </c>
      <c r="M6135" s="5">
        <v>0</v>
      </c>
      <c r="N6135" s="5">
        <v>341.03333333333302</v>
      </c>
      <c r="O6135" s="96">
        <v>143.74</v>
      </c>
      <c r="P6135" s="5">
        <v>2.4750000000000001</v>
      </c>
      <c r="Q6135" s="99">
        <v>44.4</v>
      </c>
      <c r="R6135" s="99">
        <v>28.129000000000001</v>
      </c>
      <c r="S6135" s="99">
        <v>18.297000000000001</v>
      </c>
      <c r="T6135" s="30">
        <f t="shared" si="665"/>
        <v>133.62500000000028</v>
      </c>
      <c r="U6135" s="21">
        <f t="shared" si="669"/>
        <v>0</v>
      </c>
      <c r="V6135" s="21">
        <f t="shared" si="670"/>
        <v>-3.5831624999999938E-5</v>
      </c>
      <c r="W6135" s="21">
        <f t="shared" si="671"/>
        <v>0</v>
      </c>
    </row>
    <row r="6136" spans="1:23">
      <c r="A6136" s="2">
        <f t="shared" si="666"/>
        <v>45566</v>
      </c>
      <c r="B6136" s="3">
        <f t="shared" si="667"/>
        <v>45571</v>
      </c>
      <c r="C6136" s="7">
        <v>45571.791666666664</v>
      </c>
      <c r="D6136" s="7">
        <v>45571.833333333336</v>
      </c>
      <c r="E6136" s="5">
        <v>56.966666666666598</v>
      </c>
      <c r="F6136" s="5">
        <v>-507.7</v>
      </c>
      <c r="G6136" s="5">
        <v>-0.63333333333333297</v>
      </c>
      <c r="H6136" s="34" cm="1">
        <f t="array" ref="H6136">SUMPRODUCT(('ESB Networks Summary'!$C$5:$C$17384=Data!D6136)*('ESB Networks Summary'!$E$5:$E$17384))*1000*2-SUMPRODUCT(('ESB Networks Summary'!$C$5:$C$17384=Data!D6136)*('ESB Networks Summary'!$F$5:$F$17384))*1000*2</f>
        <v>4</v>
      </c>
      <c r="I6136" s="5">
        <v>0</v>
      </c>
      <c r="J6136" s="5">
        <v>0</v>
      </c>
      <c r="K6136" s="17">
        <v>3</v>
      </c>
      <c r="L6136" s="52">
        <f t="shared" si="668"/>
        <v>0</v>
      </c>
      <c r="M6136" s="5">
        <v>0</v>
      </c>
      <c r="N6136" s="5">
        <v>373.9</v>
      </c>
      <c r="O6136" s="96">
        <v>143.74</v>
      </c>
      <c r="P6136" s="5">
        <v>2</v>
      </c>
      <c r="Q6136" s="99">
        <v>0</v>
      </c>
      <c r="R6136" s="99">
        <v>25.96</v>
      </c>
      <c r="S6136" s="99">
        <v>16.128</v>
      </c>
      <c r="T6136" s="30">
        <f t="shared" si="665"/>
        <v>135.16666666666669</v>
      </c>
      <c r="U6136" s="21">
        <f t="shared" si="669"/>
        <v>0</v>
      </c>
      <c r="V6136" s="21">
        <f t="shared" si="670"/>
        <v>-5.1071999999999975E-5</v>
      </c>
      <c r="W6136" s="21">
        <f t="shared" si="671"/>
        <v>0</v>
      </c>
    </row>
    <row r="6137" spans="1:23">
      <c r="A6137" s="2">
        <f t="shared" si="666"/>
        <v>45566</v>
      </c>
      <c r="B6137" s="3">
        <f t="shared" si="667"/>
        <v>45571</v>
      </c>
      <c r="C6137" s="7">
        <v>45571.8125</v>
      </c>
      <c r="D6137" s="7">
        <v>45571.854166666664</v>
      </c>
      <c r="E6137" s="5">
        <v>55.6</v>
      </c>
      <c r="F6137" s="5">
        <v>-580.90833333333296</v>
      </c>
      <c r="G6137" s="5">
        <v>-0.116666666666666</v>
      </c>
      <c r="H6137" s="34" cm="1">
        <f t="array" ref="H6137">SUMPRODUCT(('ESB Networks Summary'!$C$5:$C$17384=Data!D6137)*('ESB Networks Summary'!$E$5:$E$17384))*1000*2-SUMPRODUCT(('ESB Networks Summary'!$C$5:$C$17384=Data!D6137)*('ESB Networks Summary'!$F$5:$F$17384))*1000*2</f>
        <v>4</v>
      </c>
      <c r="I6137" s="5">
        <v>0</v>
      </c>
      <c r="J6137" s="5">
        <v>0</v>
      </c>
      <c r="K6137" s="17">
        <v>3</v>
      </c>
      <c r="L6137" s="52">
        <f t="shared" si="668"/>
        <v>0</v>
      </c>
      <c r="M6137" s="5">
        <v>0</v>
      </c>
      <c r="N6137" s="5">
        <v>444.625</v>
      </c>
      <c r="O6137" s="96">
        <v>143.74</v>
      </c>
      <c r="P6137" s="5">
        <v>2.0333333333333301</v>
      </c>
      <c r="Q6137" s="99">
        <v>0</v>
      </c>
      <c r="R6137" s="99">
        <v>25.96</v>
      </c>
      <c r="S6137" s="99">
        <v>16.128</v>
      </c>
      <c r="T6137" s="30">
        <f t="shared" si="665"/>
        <v>138.19999999999965</v>
      </c>
      <c r="U6137" s="21">
        <f t="shared" si="669"/>
        <v>0</v>
      </c>
      <c r="V6137" s="21">
        <f t="shared" si="670"/>
        <v>-9.4079999999999462E-6</v>
      </c>
      <c r="W6137" s="21">
        <f t="shared" si="671"/>
        <v>0</v>
      </c>
    </row>
    <row r="6138" spans="1:23">
      <c r="A6138" s="2">
        <f t="shared" si="666"/>
        <v>45566</v>
      </c>
      <c r="B6138" s="3">
        <f t="shared" si="667"/>
        <v>45571</v>
      </c>
      <c r="C6138" s="7">
        <v>45571.833333333336</v>
      </c>
      <c r="D6138" s="7">
        <v>45571.875</v>
      </c>
      <c r="E6138" s="5">
        <v>54.3333333333333</v>
      </c>
      <c r="F6138" s="5">
        <v>-588.19999999999902</v>
      </c>
      <c r="G6138" s="5">
        <v>-0.96666666666666601</v>
      </c>
      <c r="H6138" s="34" cm="1">
        <f t="array" ref="H6138">SUMPRODUCT(('ESB Networks Summary'!$C$5:$C$17384=Data!D6138)*('ESB Networks Summary'!$E$5:$E$17384))*1000*2-SUMPRODUCT(('ESB Networks Summary'!$C$5:$C$17384=Data!D6138)*('ESB Networks Summary'!$F$5:$F$17384))*1000*2</f>
        <v>2</v>
      </c>
      <c r="I6138" s="5">
        <v>0</v>
      </c>
      <c r="J6138" s="5">
        <v>0</v>
      </c>
      <c r="K6138" s="17">
        <v>3</v>
      </c>
      <c r="L6138" s="52">
        <f t="shared" si="668"/>
        <v>0</v>
      </c>
      <c r="M6138" s="5">
        <v>0</v>
      </c>
      <c r="N6138" s="5">
        <v>487.26666666666603</v>
      </c>
      <c r="O6138" s="96">
        <v>143.74</v>
      </c>
      <c r="P6138" s="5">
        <v>2</v>
      </c>
      <c r="Q6138" s="99">
        <v>0</v>
      </c>
      <c r="R6138" s="99">
        <v>25.761000000000003</v>
      </c>
      <c r="S6138" s="99">
        <v>15.930000000000001</v>
      </c>
      <c r="T6138" s="30">
        <f t="shared" si="665"/>
        <v>101.96666666666636</v>
      </c>
      <c r="U6138" s="21">
        <f t="shared" si="669"/>
        <v>0</v>
      </c>
      <c r="V6138" s="21">
        <f t="shared" si="670"/>
        <v>-7.699499999999995E-5</v>
      </c>
      <c r="W6138" s="21">
        <f t="shared" si="671"/>
        <v>0</v>
      </c>
    </row>
    <row r="6139" spans="1:23">
      <c r="A6139" s="2">
        <f t="shared" si="666"/>
        <v>45566</v>
      </c>
      <c r="B6139" s="3">
        <f t="shared" si="667"/>
        <v>45571</v>
      </c>
      <c r="C6139" s="7">
        <v>45571.854166666664</v>
      </c>
      <c r="D6139" s="7">
        <v>45571.895833333336</v>
      </c>
      <c r="E6139" s="5">
        <v>52.733333333333299</v>
      </c>
      <c r="F6139" s="5">
        <v>-648.6</v>
      </c>
      <c r="G6139" s="5">
        <v>0.3</v>
      </c>
      <c r="H6139" s="34" cm="1">
        <f t="array" ref="H6139">SUMPRODUCT(('ESB Networks Summary'!$C$5:$C$17384=Data!D6139)*('ESB Networks Summary'!$E$5:$E$17384))*1000*2-SUMPRODUCT(('ESB Networks Summary'!$C$5:$C$17384=Data!D6139)*('ESB Networks Summary'!$F$5:$F$17384))*1000*2</f>
        <v>4</v>
      </c>
      <c r="I6139" s="5">
        <v>0</v>
      </c>
      <c r="J6139" s="5">
        <v>0</v>
      </c>
      <c r="K6139" s="17">
        <v>3</v>
      </c>
      <c r="L6139" s="52">
        <f t="shared" si="668"/>
        <v>0</v>
      </c>
      <c r="M6139" s="5">
        <v>0</v>
      </c>
      <c r="N6139" s="5">
        <v>513.79999999999995</v>
      </c>
      <c r="O6139" s="96">
        <v>143.74</v>
      </c>
      <c r="P6139" s="5">
        <v>2</v>
      </c>
      <c r="Q6139" s="99">
        <v>0</v>
      </c>
      <c r="R6139" s="99">
        <v>25.761000000000003</v>
      </c>
      <c r="S6139" s="99">
        <v>15.930000000000001</v>
      </c>
      <c r="T6139" s="30">
        <f t="shared" si="665"/>
        <v>137.10000000000008</v>
      </c>
      <c r="U6139" s="21">
        <f t="shared" si="669"/>
        <v>3.8641499999999999E-5</v>
      </c>
      <c r="V6139" s="21">
        <f t="shared" si="670"/>
        <v>0</v>
      </c>
      <c r="W6139" s="21">
        <f t="shared" si="671"/>
        <v>0</v>
      </c>
    </row>
    <row r="6140" spans="1:23">
      <c r="A6140" s="2">
        <f t="shared" si="666"/>
        <v>45566</v>
      </c>
      <c r="B6140" s="3">
        <f t="shared" si="667"/>
        <v>45571</v>
      </c>
      <c r="C6140" s="7">
        <v>45571.875</v>
      </c>
      <c r="D6140" s="7">
        <v>45571.916666666664</v>
      </c>
      <c r="E6140" s="5">
        <v>51.433333333333302</v>
      </c>
      <c r="F6140" s="5">
        <v>-504.53333333333302</v>
      </c>
      <c r="G6140" s="5">
        <v>-0.56666666666666599</v>
      </c>
      <c r="H6140" s="34" cm="1">
        <f t="array" ref="H6140">SUMPRODUCT(('ESB Networks Summary'!$C$5:$C$17384=Data!D6140)*('ESB Networks Summary'!$E$5:$E$17384))*1000*2-SUMPRODUCT(('ESB Networks Summary'!$C$5:$C$17384=Data!D6140)*('ESB Networks Summary'!$F$5:$F$17384))*1000*2</f>
        <v>2</v>
      </c>
      <c r="I6140" s="5">
        <v>0</v>
      </c>
      <c r="J6140" s="5">
        <v>0</v>
      </c>
      <c r="K6140" s="17">
        <v>3</v>
      </c>
      <c r="L6140" s="52">
        <f t="shared" si="668"/>
        <v>0</v>
      </c>
      <c r="M6140" s="5">
        <v>0</v>
      </c>
      <c r="N6140" s="5">
        <v>375.9</v>
      </c>
      <c r="O6140" s="96">
        <v>143.74</v>
      </c>
      <c r="P6140" s="5">
        <v>2</v>
      </c>
      <c r="Q6140" s="99">
        <v>0</v>
      </c>
      <c r="R6140" s="99">
        <v>24.280999999999999</v>
      </c>
      <c r="S6140" s="99">
        <v>14.45</v>
      </c>
      <c r="T6140" s="30">
        <f t="shared" si="665"/>
        <v>130.06666666666638</v>
      </c>
      <c r="U6140" s="21">
        <f t="shared" si="669"/>
        <v>0</v>
      </c>
      <c r="V6140" s="21">
        <f t="shared" si="670"/>
        <v>-4.0941666666666607E-5</v>
      </c>
      <c r="W6140" s="21">
        <f t="shared" si="671"/>
        <v>0</v>
      </c>
    </row>
    <row r="6141" spans="1:23">
      <c r="A6141" s="2">
        <f t="shared" si="666"/>
        <v>45566</v>
      </c>
      <c r="B6141" s="3">
        <f t="shared" si="667"/>
        <v>45571</v>
      </c>
      <c r="C6141" s="7">
        <v>45571.895833333336</v>
      </c>
      <c r="D6141" s="7">
        <v>45571.9375</v>
      </c>
      <c r="E6141" s="5">
        <v>50.3</v>
      </c>
      <c r="F6141" s="5">
        <v>-435.49166666666599</v>
      </c>
      <c r="G6141" s="5">
        <v>0.40833333333333299</v>
      </c>
      <c r="H6141" s="34" cm="1">
        <f t="array" ref="H6141">SUMPRODUCT(('ESB Networks Summary'!$C$5:$C$17384=Data!D6141)*('ESB Networks Summary'!$E$5:$E$17384))*1000*2-SUMPRODUCT(('ESB Networks Summary'!$C$5:$C$17384=Data!D6141)*('ESB Networks Summary'!$F$5:$F$17384))*1000*2</f>
        <v>4</v>
      </c>
      <c r="I6141" s="5">
        <v>0</v>
      </c>
      <c r="J6141" s="5">
        <v>0</v>
      </c>
      <c r="K6141" s="17">
        <v>3</v>
      </c>
      <c r="L6141" s="52">
        <f t="shared" si="668"/>
        <v>0</v>
      </c>
      <c r="M6141" s="5">
        <v>0</v>
      </c>
      <c r="N6141" s="5">
        <v>304.27499999999998</v>
      </c>
      <c r="O6141" s="96">
        <v>143.74</v>
      </c>
      <c r="P6141" s="5">
        <v>2</v>
      </c>
      <c r="Q6141" s="99">
        <v>0</v>
      </c>
      <c r="R6141" s="99">
        <v>24.280999999999999</v>
      </c>
      <c r="S6141" s="99">
        <v>14.45</v>
      </c>
      <c r="T6141" s="30">
        <f t="shared" si="665"/>
        <v>133.62499999999937</v>
      </c>
      <c r="U6141" s="21">
        <f t="shared" si="669"/>
        <v>4.9573708333333287E-5</v>
      </c>
      <c r="V6141" s="21">
        <f t="shared" si="670"/>
        <v>0</v>
      </c>
      <c r="W6141" s="21">
        <f t="shared" si="671"/>
        <v>0</v>
      </c>
    </row>
    <row r="6142" spans="1:23">
      <c r="A6142" s="2">
        <f t="shared" si="666"/>
        <v>45566</v>
      </c>
      <c r="B6142" s="3">
        <f t="shared" si="667"/>
        <v>45571</v>
      </c>
      <c r="C6142" s="7">
        <v>45571.916666666664</v>
      </c>
      <c r="D6142" s="7">
        <v>45571.958333333336</v>
      </c>
      <c r="E6142" s="5">
        <v>49.266666666666602</v>
      </c>
      <c r="F6142" s="5">
        <v>-445.36666666666599</v>
      </c>
      <c r="G6142" s="5">
        <v>-1.13333333333333</v>
      </c>
      <c r="H6142" s="34" cm="1">
        <f t="array" ref="H6142">SUMPRODUCT(('ESB Networks Summary'!$C$5:$C$17384=Data!D6142)*('ESB Networks Summary'!$E$5:$E$17384))*1000*2-SUMPRODUCT(('ESB Networks Summary'!$C$5:$C$17384=Data!D6142)*('ESB Networks Summary'!$F$5:$F$17384))*1000*2</f>
        <v>2</v>
      </c>
      <c r="I6142" s="5">
        <v>0</v>
      </c>
      <c r="J6142" s="5">
        <v>0</v>
      </c>
      <c r="K6142" s="17">
        <v>3</v>
      </c>
      <c r="L6142" s="52">
        <f t="shared" si="668"/>
        <v>0</v>
      </c>
      <c r="M6142" s="5">
        <v>0</v>
      </c>
      <c r="N6142" s="5">
        <v>316.03333333333302</v>
      </c>
      <c r="O6142" s="96">
        <v>0</v>
      </c>
      <c r="P6142" s="5">
        <v>2</v>
      </c>
      <c r="Q6142" s="99">
        <v>0</v>
      </c>
      <c r="R6142" s="99">
        <v>16.201000000000001</v>
      </c>
      <c r="S6142" s="99">
        <v>12.135999999999999</v>
      </c>
      <c r="T6142" s="30">
        <f t="shared" si="665"/>
        <v>130.19999999999965</v>
      </c>
      <c r="U6142" s="21">
        <f t="shared" si="669"/>
        <v>0</v>
      </c>
      <c r="V6142" s="21">
        <f t="shared" si="670"/>
        <v>-6.8770666666666459E-5</v>
      </c>
      <c r="W6142" s="21">
        <f t="shared" si="671"/>
        <v>0</v>
      </c>
    </row>
    <row r="6143" spans="1:23">
      <c r="A6143" s="2">
        <f t="shared" si="666"/>
        <v>45566</v>
      </c>
      <c r="B6143" s="3">
        <f t="shared" si="667"/>
        <v>45571</v>
      </c>
      <c r="C6143" s="7">
        <v>45571.9375</v>
      </c>
      <c r="D6143" s="7">
        <v>45571.979166666664</v>
      </c>
      <c r="E6143" s="5">
        <v>48.233333333333299</v>
      </c>
      <c r="F6143" s="5">
        <v>-442.099999999999</v>
      </c>
      <c r="G6143" s="5">
        <v>-0.9</v>
      </c>
      <c r="H6143" s="34" cm="1">
        <f t="array" ref="H6143">SUMPRODUCT(('ESB Networks Summary'!$C$5:$C$17384=Data!D6143)*('ESB Networks Summary'!$E$5:$E$17384))*1000*2-SUMPRODUCT(('ESB Networks Summary'!$C$5:$C$17384=Data!D6143)*('ESB Networks Summary'!$F$5:$F$17384))*1000*2</f>
        <v>4</v>
      </c>
      <c r="I6143" s="5">
        <v>0</v>
      </c>
      <c r="J6143" s="5">
        <v>0</v>
      </c>
      <c r="K6143" s="17">
        <v>3</v>
      </c>
      <c r="L6143" s="52">
        <f t="shared" si="668"/>
        <v>0</v>
      </c>
      <c r="M6143" s="5">
        <v>0</v>
      </c>
      <c r="N6143" s="5">
        <v>312.933333333333</v>
      </c>
      <c r="O6143" s="96">
        <v>0</v>
      </c>
      <c r="P6143" s="5">
        <v>2.7333333333333298</v>
      </c>
      <c r="Q6143" s="99">
        <v>0</v>
      </c>
      <c r="R6143" s="99">
        <v>16.201000000000001</v>
      </c>
      <c r="S6143" s="99">
        <v>12.135999999999999</v>
      </c>
      <c r="T6143" s="30">
        <f t="shared" si="665"/>
        <v>130.99999999999932</v>
      </c>
      <c r="U6143" s="21">
        <f t="shared" si="669"/>
        <v>0</v>
      </c>
      <c r="V6143" s="21">
        <f t="shared" si="670"/>
        <v>-5.4611999999999991E-5</v>
      </c>
      <c r="W6143" s="21">
        <f t="shared" si="671"/>
        <v>0</v>
      </c>
    </row>
    <row r="6144" spans="1:23">
      <c r="A6144" s="2">
        <f t="shared" si="666"/>
        <v>45566</v>
      </c>
      <c r="B6144" s="3">
        <f t="shared" si="667"/>
        <v>45571</v>
      </c>
      <c r="C6144" s="7">
        <v>45571.958333333336</v>
      </c>
      <c r="D6144" s="7">
        <v>45572</v>
      </c>
      <c r="E6144" s="5">
        <v>47.1666666666666</v>
      </c>
      <c r="F6144" s="5">
        <v>-421.8</v>
      </c>
      <c r="G6144" s="5">
        <v>-0.76666666666666605</v>
      </c>
      <c r="H6144" s="34" cm="1">
        <f t="array" ref="H6144">SUMPRODUCT(('ESB Networks Summary'!$C$5:$C$17384=Data!D6144)*('ESB Networks Summary'!$E$5:$E$17384))*1000*2-SUMPRODUCT(('ESB Networks Summary'!$C$5:$C$17384=Data!D6144)*('ESB Networks Summary'!$F$5:$F$17384))*1000*2</f>
        <v>2</v>
      </c>
      <c r="I6144" s="5">
        <v>0</v>
      </c>
      <c r="J6144" s="5">
        <v>0</v>
      </c>
      <c r="K6144" s="17">
        <v>3</v>
      </c>
      <c r="L6144" s="52">
        <f t="shared" si="668"/>
        <v>0</v>
      </c>
      <c r="M6144" s="5">
        <v>0</v>
      </c>
      <c r="N6144" s="5">
        <v>290.23333333333301</v>
      </c>
      <c r="O6144" s="96">
        <v>0</v>
      </c>
      <c r="P6144" s="5">
        <v>3</v>
      </c>
      <c r="Q6144" s="99">
        <v>0</v>
      </c>
      <c r="R6144" s="99">
        <v>15.500999999999999</v>
      </c>
      <c r="S6144" s="99">
        <v>11.436</v>
      </c>
      <c r="T6144" s="30">
        <f t="shared" si="665"/>
        <v>133.80000000000035</v>
      </c>
      <c r="U6144" s="21">
        <f t="shared" si="669"/>
        <v>0</v>
      </c>
      <c r="V6144" s="21">
        <f t="shared" si="670"/>
        <v>-4.3837999999999969E-5</v>
      </c>
      <c r="W6144" s="21">
        <f t="shared" si="671"/>
        <v>0</v>
      </c>
    </row>
    <row r="6145" spans="1:23">
      <c r="A6145" s="2">
        <f t="shared" si="666"/>
        <v>45566</v>
      </c>
      <c r="B6145" s="3">
        <f t="shared" si="667"/>
        <v>45571</v>
      </c>
      <c r="C6145" s="7">
        <v>45571.979166666664</v>
      </c>
      <c r="D6145" s="7">
        <v>45572.020833333336</v>
      </c>
      <c r="E6145" s="5">
        <v>46.199999999999903</v>
      </c>
      <c r="F6145" s="5">
        <v>-435.65</v>
      </c>
      <c r="G6145" s="5">
        <v>0.74166666666666603</v>
      </c>
      <c r="H6145" s="34" cm="1">
        <f t="array" ref="H6145">SUMPRODUCT(('ESB Networks Summary'!$C$5:$C$17384=Data!D6145)*('ESB Networks Summary'!$E$5:$E$17384))*1000*2-SUMPRODUCT(('ESB Networks Summary'!$C$5:$C$17384=Data!D6145)*('ESB Networks Summary'!$F$5:$F$17384))*1000*2</f>
        <v>4</v>
      </c>
      <c r="I6145" s="5">
        <v>0</v>
      </c>
      <c r="J6145" s="5">
        <v>0</v>
      </c>
      <c r="K6145" s="17">
        <v>3</v>
      </c>
      <c r="L6145" s="52">
        <f t="shared" si="668"/>
        <v>0</v>
      </c>
      <c r="M6145" s="5">
        <v>0</v>
      </c>
      <c r="N6145" s="5">
        <v>306.02499999999998</v>
      </c>
      <c r="O6145" s="96">
        <v>0</v>
      </c>
      <c r="P6145" s="5">
        <v>3</v>
      </c>
      <c r="Q6145" s="99">
        <v>0</v>
      </c>
      <c r="R6145" s="99">
        <v>15.500999999999999</v>
      </c>
      <c r="S6145" s="99">
        <v>11.436</v>
      </c>
      <c r="T6145" s="30">
        <f t="shared" si="665"/>
        <v>133.36666666666667</v>
      </c>
      <c r="U6145" s="21">
        <f t="shared" si="669"/>
        <v>5.7482874999999949E-5</v>
      </c>
      <c r="V6145" s="21">
        <f t="shared" si="670"/>
        <v>0</v>
      </c>
      <c r="W6145" s="21">
        <f t="shared" si="671"/>
        <v>0</v>
      </c>
    </row>
    <row r="6146" spans="1:23">
      <c r="A6146" s="2">
        <f t="shared" si="666"/>
        <v>45566</v>
      </c>
      <c r="B6146" s="3">
        <f t="shared" si="667"/>
        <v>45572</v>
      </c>
      <c r="C6146" s="7">
        <v>45572</v>
      </c>
      <c r="D6146" s="7">
        <v>45572.041666666664</v>
      </c>
      <c r="E6146" s="5">
        <v>45.133333333333297</v>
      </c>
      <c r="F6146" s="5">
        <v>-417</v>
      </c>
      <c r="G6146" s="5">
        <v>-0.3</v>
      </c>
      <c r="H6146" s="34" cm="1">
        <f t="array" ref="H6146">SUMPRODUCT(('ESB Networks Summary'!$C$5:$C$17384=Data!D6146)*('ESB Networks Summary'!$E$5:$E$17384))*1000*2-SUMPRODUCT(('ESB Networks Summary'!$C$5:$C$17384=Data!D6146)*('ESB Networks Summary'!$F$5:$F$17384))*1000*2</f>
        <v>2</v>
      </c>
      <c r="I6146" s="5">
        <v>0</v>
      </c>
      <c r="J6146" s="5">
        <v>0</v>
      </c>
      <c r="K6146" s="17">
        <v>3</v>
      </c>
      <c r="L6146" s="52">
        <f t="shared" si="668"/>
        <v>0</v>
      </c>
      <c r="M6146" s="5">
        <v>0</v>
      </c>
      <c r="N6146" s="5">
        <v>286.96666666666601</v>
      </c>
      <c r="O6146" s="96">
        <v>0</v>
      </c>
      <c r="P6146" s="5">
        <v>2.9666666666666601</v>
      </c>
      <c r="Q6146" s="99">
        <v>0</v>
      </c>
      <c r="R6146" s="99">
        <v>15.500999999999999</v>
      </c>
      <c r="S6146" s="99">
        <v>11.436</v>
      </c>
      <c r="T6146" s="30">
        <f t="shared" ref="T6146:T6209" si="672">P6146+G6146-N6146-F6146</f>
        <v>132.70000000000067</v>
      </c>
      <c r="U6146" s="21">
        <f t="shared" si="669"/>
        <v>0</v>
      </c>
      <c r="V6146" s="21">
        <f t="shared" si="670"/>
        <v>-1.7153999999999999E-5</v>
      </c>
      <c r="W6146" s="21">
        <f t="shared" si="671"/>
        <v>0</v>
      </c>
    </row>
    <row r="6147" spans="1:23">
      <c r="A6147" s="2">
        <f t="shared" ref="A6147:A6210" si="673">DATE(YEAR(C6147),MONTH(C6147),1)</f>
        <v>45566</v>
      </c>
      <c r="B6147" s="3">
        <f t="shared" ref="B6147:B6210" si="674">DATE(YEAR(C6147),MONTH(C6147),DAY(C6147))</f>
        <v>45572</v>
      </c>
      <c r="C6147" s="7">
        <v>45572.020833333336</v>
      </c>
      <c r="D6147" s="7">
        <v>45572.0625</v>
      </c>
      <c r="E6147" s="5">
        <v>44.133333333333297</v>
      </c>
      <c r="F6147" s="5">
        <v>-440.099999999999</v>
      </c>
      <c r="G6147" s="5">
        <v>3.3333333333333298E-2</v>
      </c>
      <c r="H6147" s="34" cm="1">
        <f t="array" ref="H6147">SUMPRODUCT(('ESB Networks Summary'!$C$5:$C$17384=Data!D6147)*('ESB Networks Summary'!$E$5:$E$17384))*1000*2-SUMPRODUCT(('ESB Networks Summary'!$C$5:$C$17384=Data!D6147)*('ESB Networks Summary'!$F$5:$F$17384))*1000*2</f>
        <v>4</v>
      </c>
      <c r="I6147" s="5">
        <v>0</v>
      </c>
      <c r="J6147" s="5">
        <v>0</v>
      </c>
      <c r="K6147" s="17">
        <v>3</v>
      </c>
      <c r="L6147" s="52">
        <f t="shared" ref="L6147:L6210" si="675">IF(AND(K6147=2,K6146&lt;2),1,0)</f>
        <v>0</v>
      </c>
      <c r="M6147" s="5">
        <v>0</v>
      </c>
      <c r="N6147" s="5">
        <v>310.433333333333</v>
      </c>
      <c r="O6147" s="96">
        <v>0</v>
      </c>
      <c r="P6147" s="5">
        <v>2</v>
      </c>
      <c r="Q6147" s="99">
        <v>0</v>
      </c>
      <c r="R6147" s="99">
        <v>15.500999999999999</v>
      </c>
      <c r="S6147" s="99">
        <v>11.436</v>
      </c>
      <c r="T6147" s="30">
        <f t="shared" si="672"/>
        <v>131.69999999999936</v>
      </c>
      <c r="U6147" s="21">
        <f t="shared" ref="U6147:U6210" si="676">IF(G6147&gt;0, G6147/1000*R6147/2,0)/100</f>
        <v>2.5834999999999974E-6</v>
      </c>
      <c r="V6147" s="21">
        <f t="shared" ref="V6147:V6210" si="677">IF(G6147&lt;0, G6147/1000*S6147/2,0)/100</f>
        <v>0</v>
      </c>
      <c r="W6147" s="21">
        <f t="shared" ref="W6147:W6210" si="678">IF(J6147&gt;P6147,J6147/1000/2*R6147/100,0)</f>
        <v>0</v>
      </c>
    </row>
    <row r="6148" spans="1:23">
      <c r="A6148" s="2">
        <f t="shared" si="673"/>
        <v>45566</v>
      </c>
      <c r="B6148" s="3">
        <f t="shared" si="674"/>
        <v>45572</v>
      </c>
      <c r="C6148" s="7">
        <v>45572.041666666664</v>
      </c>
      <c r="D6148" s="7">
        <v>45572.083333333336</v>
      </c>
      <c r="E6148" s="5">
        <v>42.966666666666598</v>
      </c>
      <c r="F6148" s="5">
        <v>-520.83333333333303</v>
      </c>
      <c r="G6148" s="5">
        <v>0.266666666666666</v>
      </c>
      <c r="H6148" s="34" cm="1">
        <f t="array" ref="H6148">SUMPRODUCT(('ESB Networks Summary'!$C$5:$C$17384=Data!D6148)*('ESB Networks Summary'!$E$5:$E$17384))*1000*2-SUMPRODUCT(('ESB Networks Summary'!$C$5:$C$17384=Data!D6148)*('ESB Networks Summary'!$F$5:$F$17384))*1000*2</f>
        <v>4</v>
      </c>
      <c r="I6148" s="5">
        <v>0</v>
      </c>
      <c r="J6148" s="5">
        <v>0</v>
      </c>
      <c r="K6148" s="17">
        <v>3</v>
      </c>
      <c r="L6148" s="52">
        <f t="shared" si="675"/>
        <v>0</v>
      </c>
      <c r="M6148" s="5">
        <v>0</v>
      </c>
      <c r="N6148" s="5">
        <v>395.433333333333</v>
      </c>
      <c r="O6148" s="96">
        <v>0</v>
      </c>
      <c r="P6148" s="5">
        <v>2.86666666666666</v>
      </c>
      <c r="Q6148" s="99">
        <v>0</v>
      </c>
      <c r="R6148" s="99">
        <v>15.382</v>
      </c>
      <c r="S6148" s="99">
        <v>11.317</v>
      </c>
      <c r="T6148" s="30">
        <f t="shared" si="672"/>
        <v>128.53333333333336</v>
      </c>
      <c r="U6148" s="21">
        <f t="shared" si="676"/>
        <v>2.0509333333333279E-5</v>
      </c>
      <c r="V6148" s="21">
        <f t="shared" si="677"/>
        <v>0</v>
      </c>
      <c r="W6148" s="21">
        <f t="shared" si="678"/>
        <v>0</v>
      </c>
    </row>
    <row r="6149" spans="1:23">
      <c r="A6149" s="2">
        <f t="shared" si="673"/>
        <v>45566</v>
      </c>
      <c r="B6149" s="3">
        <f t="shared" si="674"/>
        <v>45572</v>
      </c>
      <c r="C6149" s="7">
        <v>45572.0625</v>
      </c>
      <c r="D6149" s="7">
        <v>45572.104166666664</v>
      </c>
      <c r="E6149" s="5">
        <v>41.766666666666602</v>
      </c>
      <c r="F6149" s="5">
        <v>-447.4</v>
      </c>
      <c r="G6149" s="5">
        <v>0.33333333333333298</v>
      </c>
      <c r="H6149" s="34" cm="1">
        <f t="array" ref="H6149">SUMPRODUCT(('ESB Networks Summary'!$C$5:$C$17384=Data!D6149)*('ESB Networks Summary'!$E$5:$E$17384))*1000*2-SUMPRODUCT(('ESB Networks Summary'!$C$5:$C$17384=Data!D6149)*('ESB Networks Summary'!$F$5:$F$17384))*1000*2</f>
        <v>2</v>
      </c>
      <c r="I6149" s="5">
        <v>0</v>
      </c>
      <c r="J6149" s="5">
        <v>0</v>
      </c>
      <c r="K6149" s="17">
        <v>3</v>
      </c>
      <c r="L6149" s="52">
        <f t="shared" si="675"/>
        <v>0</v>
      </c>
      <c r="M6149" s="5">
        <v>0</v>
      </c>
      <c r="N6149" s="5">
        <v>317.599999999999</v>
      </c>
      <c r="O6149" s="96">
        <v>0</v>
      </c>
      <c r="P6149" s="5">
        <v>3</v>
      </c>
      <c r="Q6149" s="99">
        <v>0</v>
      </c>
      <c r="R6149" s="99">
        <v>15.382</v>
      </c>
      <c r="S6149" s="99">
        <v>11.317</v>
      </c>
      <c r="T6149" s="30">
        <f t="shared" si="672"/>
        <v>133.13333333333429</v>
      </c>
      <c r="U6149" s="21">
        <f t="shared" si="676"/>
        <v>2.5636666666666641E-5</v>
      </c>
      <c r="V6149" s="21">
        <f t="shared" si="677"/>
        <v>0</v>
      </c>
      <c r="W6149" s="21">
        <f t="shared" si="678"/>
        <v>0</v>
      </c>
    </row>
    <row r="6150" spans="1:23">
      <c r="A6150" s="2">
        <f t="shared" si="673"/>
        <v>45566</v>
      </c>
      <c r="B6150" s="3">
        <f t="shared" si="674"/>
        <v>45572</v>
      </c>
      <c r="C6150" s="7">
        <v>45572.083333333336</v>
      </c>
      <c r="D6150" s="7">
        <v>45572.125</v>
      </c>
      <c r="E6150" s="5">
        <v>40.733333333333299</v>
      </c>
      <c r="F6150" s="5">
        <v>-418.83333333333297</v>
      </c>
      <c r="G6150" s="5">
        <v>0.124999999999999</v>
      </c>
      <c r="H6150" s="34" cm="1">
        <f t="array" ref="H6150">SUMPRODUCT(('ESB Networks Summary'!$C$5:$C$17384=Data!D6150)*('ESB Networks Summary'!$E$5:$E$17384))*1000*2-SUMPRODUCT(('ESB Networks Summary'!$C$5:$C$17384=Data!D6150)*('ESB Networks Summary'!$F$5:$F$17384))*1000*2</f>
        <v>4</v>
      </c>
      <c r="I6150" s="5">
        <v>0</v>
      </c>
      <c r="J6150" s="5">
        <v>0</v>
      </c>
      <c r="K6150" s="17">
        <v>3</v>
      </c>
      <c r="L6150" s="52">
        <f t="shared" si="675"/>
        <v>0</v>
      </c>
      <c r="M6150" s="5">
        <v>0</v>
      </c>
      <c r="N6150" s="5">
        <v>286.81666666666598</v>
      </c>
      <c r="O6150" s="96">
        <v>0</v>
      </c>
      <c r="P6150" s="5">
        <v>2.8</v>
      </c>
      <c r="Q6150" s="99">
        <v>0</v>
      </c>
      <c r="R6150" s="99">
        <v>15.382</v>
      </c>
      <c r="S6150" s="99">
        <v>11.317</v>
      </c>
      <c r="T6150" s="30">
        <f t="shared" si="672"/>
        <v>134.941666666667</v>
      </c>
      <c r="U6150" s="21">
        <f t="shared" si="676"/>
        <v>9.613749999999923E-6</v>
      </c>
      <c r="V6150" s="21">
        <f t="shared" si="677"/>
        <v>0</v>
      </c>
      <c r="W6150" s="21">
        <f t="shared" si="678"/>
        <v>0</v>
      </c>
    </row>
    <row r="6151" spans="1:23">
      <c r="A6151" s="2">
        <f t="shared" si="673"/>
        <v>45566</v>
      </c>
      <c r="B6151" s="3">
        <f t="shared" si="674"/>
        <v>45572</v>
      </c>
      <c r="C6151" s="7">
        <v>45572.104166666664</v>
      </c>
      <c r="D6151" s="7">
        <v>45572.145833333336</v>
      </c>
      <c r="E6151" s="5">
        <v>39.733333333333299</v>
      </c>
      <c r="F6151" s="5">
        <v>-454.17500000000001</v>
      </c>
      <c r="G6151" s="5">
        <v>-1.0416666666666601</v>
      </c>
      <c r="H6151" s="34" cm="1">
        <f t="array" ref="H6151">SUMPRODUCT(('ESB Networks Summary'!$C$5:$C$17384=Data!D6151)*('ESB Networks Summary'!$E$5:$E$17384))*1000*2-SUMPRODUCT(('ESB Networks Summary'!$C$5:$C$17384=Data!D6151)*('ESB Networks Summary'!$F$5:$F$17384))*1000*2</f>
        <v>2</v>
      </c>
      <c r="I6151" s="5">
        <v>0</v>
      </c>
      <c r="J6151" s="5">
        <v>0</v>
      </c>
      <c r="K6151" s="17">
        <v>3</v>
      </c>
      <c r="L6151" s="52">
        <f t="shared" si="675"/>
        <v>0</v>
      </c>
      <c r="M6151" s="5">
        <v>0</v>
      </c>
      <c r="N6151" s="5">
        <v>321.23333333333301</v>
      </c>
      <c r="O6151" s="96">
        <v>0</v>
      </c>
      <c r="P6151" s="5">
        <v>2.0333333333333301</v>
      </c>
      <c r="Q6151" s="99">
        <v>0</v>
      </c>
      <c r="R6151" s="99">
        <v>15.382</v>
      </c>
      <c r="S6151" s="99">
        <v>11.317</v>
      </c>
      <c r="T6151" s="30">
        <f t="shared" si="672"/>
        <v>133.93333333333368</v>
      </c>
      <c r="U6151" s="21">
        <f t="shared" si="676"/>
        <v>0</v>
      </c>
      <c r="V6151" s="21">
        <f t="shared" si="677"/>
        <v>-5.8942708333332966E-5</v>
      </c>
      <c r="W6151" s="21">
        <f t="shared" si="678"/>
        <v>0</v>
      </c>
    </row>
    <row r="6152" spans="1:23">
      <c r="A6152" s="2">
        <f t="shared" si="673"/>
        <v>45566</v>
      </c>
      <c r="B6152" s="3">
        <f t="shared" si="674"/>
        <v>45572</v>
      </c>
      <c r="C6152" s="7">
        <v>45572.125</v>
      </c>
      <c r="D6152" s="7">
        <v>45572.166666666664</v>
      </c>
      <c r="E6152" s="5">
        <v>38.733333333333299</v>
      </c>
      <c r="F6152" s="5">
        <v>-408.86666666666599</v>
      </c>
      <c r="G6152" s="5">
        <v>-1.13333333333333</v>
      </c>
      <c r="H6152" s="34" cm="1">
        <f t="array" ref="H6152">SUMPRODUCT(('ESB Networks Summary'!$C$5:$C$17384=Data!D6152)*('ESB Networks Summary'!$E$5:$E$17384))*1000*2-SUMPRODUCT(('ESB Networks Summary'!$C$5:$C$17384=Data!D6152)*('ESB Networks Summary'!$F$5:$F$17384))*1000*2</f>
        <v>4</v>
      </c>
      <c r="I6152" s="5">
        <v>0</v>
      </c>
      <c r="J6152" s="5">
        <v>0</v>
      </c>
      <c r="K6152" s="17">
        <v>3</v>
      </c>
      <c r="L6152" s="52">
        <f t="shared" si="675"/>
        <v>0</v>
      </c>
      <c r="M6152" s="5">
        <v>0</v>
      </c>
      <c r="N6152" s="5">
        <v>278.46666666666601</v>
      </c>
      <c r="O6152" s="96">
        <v>0</v>
      </c>
      <c r="P6152" s="5">
        <v>2</v>
      </c>
      <c r="Q6152" s="99">
        <v>0</v>
      </c>
      <c r="R6152" s="99">
        <v>14.921000000000001</v>
      </c>
      <c r="S6152" s="99">
        <v>10.856</v>
      </c>
      <c r="T6152" s="30">
        <f t="shared" si="672"/>
        <v>131.26666666666665</v>
      </c>
      <c r="U6152" s="21">
        <f t="shared" si="676"/>
        <v>0</v>
      </c>
      <c r="V6152" s="21">
        <f t="shared" si="677"/>
        <v>-6.1517333333333145E-5</v>
      </c>
      <c r="W6152" s="21">
        <f t="shared" si="678"/>
        <v>0</v>
      </c>
    </row>
    <row r="6153" spans="1:23">
      <c r="A6153" s="2">
        <f t="shared" si="673"/>
        <v>45566</v>
      </c>
      <c r="B6153" s="3">
        <f t="shared" si="674"/>
        <v>45572</v>
      </c>
      <c r="C6153" s="7">
        <v>45572.145833333336</v>
      </c>
      <c r="D6153" s="7">
        <v>45572.1875</v>
      </c>
      <c r="E6153" s="5">
        <v>37.699999999999903</v>
      </c>
      <c r="F6153" s="5">
        <v>-425.433333333333</v>
      </c>
      <c r="G6153" s="5">
        <v>3.3333333333333298E-2</v>
      </c>
      <c r="H6153" s="34" cm="1">
        <f t="array" ref="H6153">SUMPRODUCT(('ESB Networks Summary'!$C$5:$C$17384=Data!D6153)*('ESB Networks Summary'!$E$5:$E$17384))*1000*2-SUMPRODUCT(('ESB Networks Summary'!$C$5:$C$17384=Data!D6153)*('ESB Networks Summary'!$F$5:$F$17384))*1000*2</f>
        <v>4</v>
      </c>
      <c r="I6153" s="5">
        <v>0</v>
      </c>
      <c r="J6153" s="5">
        <v>0</v>
      </c>
      <c r="K6153" s="17">
        <v>3</v>
      </c>
      <c r="L6153" s="52">
        <f t="shared" si="675"/>
        <v>0</v>
      </c>
      <c r="M6153" s="5">
        <v>0</v>
      </c>
      <c r="N6153" s="5">
        <v>294.599999999999</v>
      </c>
      <c r="O6153" s="96">
        <v>0</v>
      </c>
      <c r="P6153" s="5">
        <v>2</v>
      </c>
      <c r="Q6153" s="99">
        <v>0</v>
      </c>
      <c r="R6153" s="99">
        <v>14.921000000000001</v>
      </c>
      <c r="S6153" s="99">
        <v>10.856</v>
      </c>
      <c r="T6153" s="30">
        <f t="shared" si="672"/>
        <v>132.86666666666736</v>
      </c>
      <c r="U6153" s="21">
        <f t="shared" si="676"/>
        <v>2.4868333333333313E-6</v>
      </c>
      <c r="V6153" s="21">
        <f t="shared" si="677"/>
        <v>0</v>
      </c>
      <c r="W6153" s="21">
        <f t="shared" si="678"/>
        <v>0</v>
      </c>
    </row>
    <row r="6154" spans="1:23">
      <c r="A6154" s="2">
        <f t="shared" si="673"/>
        <v>45566</v>
      </c>
      <c r="B6154" s="3">
        <f t="shared" si="674"/>
        <v>45572</v>
      </c>
      <c r="C6154" s="7">
        <v>45572.166666666664</v>
      </c>
      <c r="D6154" s="7">
        <v>45572.208333333336</v>
      </c>
      <c r="E6154" s="5">
        <v>36.699999999999903</v>
      </c>
      <c r="F6154" s="5">
        <v>-430</v>
      </c>
      <c r="G6154" s="5">
        <v>0.43333333333333302</v>
      </c>
      <c r="H6154" s="34" cm="1">
        <f t="array" ref="H6154">SUMPRODUCT(('ESB Networks Summary'!$C$5:$C$17384=Data!D6154)*('ESB Networks Summary'!$E$5:$E$17384))*1000*2-SUMPRODUCT(('ESB Networks Summary'!$C$5:$C$17384=Data!D6154)*('ESB Networks Summary'!$F$5:$F$17384))*1000*2</f>
        <v>2</v>
      </c>
      <c r="I6154" s="5">
        <v>0</v>
      </c>
      <c r="J6154" s="5">
        <v>0</v>
      </c>
      <c r="K6154" s="17">
        <v>3</v>
      </c>
      <c r="L6154" s="52">
        <f t="shared" si="675"/>
        <v>0</v>
      </c>
      <c r="M6154" s="5">
        <v>0</v>
      </c>
      <c r="N6154" s="5">
        <v>300.5</v>
      </c>
      <c r="O6154" s="96">
        <v>0</v>
      </c>
      <c r="P6154" s="5">
        <v>2</v>
      </c>
      <c r="Q6154" s="99">
        <v>0</v>
      </c>
      <c r="R6154" s="99">
        <v>15.663</v>
      </c>
      <c r="S6154" s="99">
        <v>11.598000000000001</v>
      </c>
      <c r="T6154" s="30">
        <f t="shared" si="672"/>
        <v>131.93333333333334</v>
      </c>
      <c r="U6154" s="21">
        <f t="shared" si="676"/>
        <v>3.3936499999999969E-5</v>
      </c>
      <c r="V6154" s="21">
        <f t="shared" si="677"/>
        <v>0</v>
      </c>
      <c r="W6154" s="21">
        <f t="shared" si="678"/>
        <v>0</v>
      </c>
    </row>
    <row r="6155" spans="1:23">
      <c r="A6155" s="2">
        <f t="shared" si="673"/>
        <v>45566</v>
      </c>
      <c r="B6155" s="3">
        <f t="shared" si="674"/>
        <v>45572</v>
      </c>
      <c r="C6155" s="7">
        <v>45572.1875</v>
      </c>
      <c r="D6155" s="7">
        <v>45572.229166666664</v>
      </c>
      <c r="E6155" s="5">
        <v>31.3333333333333</v>
      </c>
      <c r="F6155" s="5">
        <v>-4131.9666666666599</v>
      </c>
      <c r="G6155" s="5">
        <v>31</v>
      </c>
      <c r="H6155" s="34" cm="1">
        <f t="array" ref="H6155">SUMPRODUCT(('ESB Networks Summary'!$C$5:$C$17384=Data!D6155)*('ESB Networks Summary'!$E$5:$E$17384))*1000*2-SUMPRODUCT(('ESB Networks Summary'!$C$5:$C$17384=Data!D6155)*('ESB Networks Summary'!$F$5:$F$17384))*1000*2</f>
        <v>18</v>
      </c>
      <c r="I6155" s="5">
        <v>3408.7</v>
      </c>
      <c r="J6155" s="5">
        <v>0</v>
      </c>
      <c r="K6155" s="17">
        <v>3</v>
      </c>
      <c r="L6155" s="52">
        <f t="shared" si="675"/>
        <v>0</v>
      </c>
      <c r="M6155" s="5">
        <v>0</v>
      </c>
      <c r="N6155" s="5">
        <v>3861.5</v>
      </c>
      <c r="O6155" s="96">
        <v>0</v>
      </c>
      <c r="P6155" s="5">
        <v>2.1333333333333302</v>
      </c>
      <c r="Q6155" s="99">
        <v>0</v>
      </c>
      <c r="R6155" s="99">
        <v>15.663</v>
      </c>
      <c r="S6155" s="99">
        <v>11.598000000000001</v>
      </c>
      <c r="T6155" s="30">
        <f t="shared" si="672"/>
        <v>303.59999999999309</v>
      </c>
      <c r="U6155" s="21">
        <f t="shared" si="676"/>
        <v>2.4277650000000001E-3</v>
      </c>
      <c r="V6155" s="21">
        <f t="shared" si="677"/>
        <v>0</v>
      </c>
      <c r="W6155" s="21">
        <f t="shared" si="678"/>
        <v>0</v>
      </c>
    </row>
    <row r="6156" spans="1:23">
      <c r="A6156" s="2">
        <f t="shared" si="673"/>
        <v>45566</v>
      </c>
      <c r="B6156" s="3">
        <f t="shared" si="674"/>
        <v>45572</v>
      </c>
      <c r="C6156" s="7">
        <v>45572.208333333336</v>
      </c>
      <c r="D6156" s="7">
        <v>45572.25</v>
      </c>
      <c r="E6156" s="5">
        <v>21.633333333333301</v>
      </c>
      <c r="F6156" s="5">
        <v>-2209.2333333333299</v>
      </c>
      <c r="G6156" s="5">
        <v>1001.4</v>
      </c>
      <c r="H6156" s="34" cm="1">
        <f t="array" ref="H6156">SUMPRODUCT(('ESB Networks Summary'!$C$5:$C$17384=Data!D6156)*('ESB Networks Summary'!$E$5:$E$17384))*1000*2-SUMPRODUCT(('ESB Networks Summary'!$C$5:$C$17384=Data!D6156)*('ESB Networks Summary'!$F$5:$F$17384))*1000*2</f>
        <v>1030</v>
      </c>
      <c r="I6156" s="5">
        <v>2438.7666666666601</v>
      </c>
      <c r="J6156" s="5">
        <v>0</v>
      </c>
      <c r="K6156" s="17">
        <v>3</v>
      </c>
      <c r="L6156" s="52">
        <f t="shared" si="675"/>
        <v>0</v>
      </c>
      <c r="M6156" s="5">
        <v>0</v>
      </c>
      <c r="N6156" s="5">
        <v>3169.4666666666599</v>
      </c>
      <c r="O6156" s="96">
        <v>0</v>
      </c>
      <c r="P6156" s="5">
        <v>3</v>
      </c>
      <c r="Q6156" s="99">
        <v>0</v>
      </c>
      <c r="R6156" s="99">
        <v>18.124000000000002</v>
      </c>
      <c r="S6156" s="99">
        <v>14.059000000000001</v>
      </c>
      <c r="T6156" s="30">
        <f t="shared" si="672"/>
        <v>44.166666666670153</v>
      </c>
      <c r="U6156" s="21">
        <f t="shared" si="676"/>
        <v>9.0746868000000022E-2</v>
      </c>
      <c r="V6156" s="21">
        <f t="shared" si="677"/>
        <v>0</v>
      </c>
      <c r="W6156" s="21">
        <f t="shared" si="678"/>
        <v>0</v>
      </c>
    </row>
    <row r="6157" spans="1:23">
      <c r="A6157" s="2">
        <f t="shared" si="673"/>
        <v>45566</v>
      </c>
      <c r="B6157" s="3">
        <f t="shared" si="674"/>
        <v>45572</v>
      </c>
      <c r="C6157" s="7">
        <v>45572.229166666664</v>
      </c>
      <c r="D6157" s="7">
        <v>45572.270833333336</v>
      </c>
      <c r="E6157" s="5">
        <v>20</v>
      </c>
      <c r="F6157" s="5">
        <v>-23.8333333333333</v>
      </c>
      <c r="G6157" s="5">
        <v>688.57499999999902</v>
      </c>
      <c r="H6157" s="34" cm="1">
        <f t="array" ref="H6157">SUMPRODUCT(('ESB Networks Summary'!$C$5:$C$17384=Data!D6157)*('ESB Networks Summary'!$E$5:$E$17384))*1000*2-SUMPRODUCT(('ESB Networks Summary'!$C$5:$C$17384=Data!D6157)*('ESB Networks Summary'!$F$5:$F$17384))*1000*2</f>
        <v>654</v>
      </c>
      <c r="I6157" s="5">
        <v>458.96666666666601</v>
      </c>
      <c r="J6157" s="5">
        <v>0</v>
      </c>
      <c r="K6157" s="17">
        <v>3</v>
      </c>
      <c r="L6157" s="52">
        <f t="shared" si="675"/>
        <v>0</v>
      </c>
      <c r="M6157" s="5">
        <v>0</v>
      </c>
      <c r="N6157" s="5">
        <v>728.54166666666595</v>
      </c>
      <c r="O6157" s="96">
        <v>0</v>
      </c>
      <c r="P6157" s="5">
        <v>3.4</v>
      </c>
      <c r="Q6157" s="99">
        <v>0</v>
      </c>
      <c r="R6157" s="99">
        <v>18.124000000000002</v>
      </c>
      <c r="S6157" s="99">
        <v>14.059000000000001</v>
      </c>
      <c r="T6157" s="30">
        <f t="shared" si="672"/>
        <v>-12.733333333333647</v>
      </c>
      <c r="U6157" s="21">
        <f t="shared" si="676"/>
        <v>6.2398666499999915E-2</v>
      </c>
      <c r="V6157" s="21">
        <f t="shared" si="677"/>
        <v>0</v>
      </c>
      <c r="W6157" s="21">
        <f t="shared" si="678"/>
        <v>0</v>
      </c>
    </row>
    <row r="6158" spans="1:23">
      <c r="A6158" s="2">
        <f t="shared" si="673"/>
        <v>45566</v>
      </c>
      <c r="B6158" s="3">
        <f t="shared" si="674"/>
        <v>45572</v>
      </c>
      <c r="C6158" s="7">
        <v>45572.25</v>
      </c>
      <c r="D6158" s="7">
        <v>45572.291666666664</v>
      </c>
      <c r="E6158" s="5">
        <v>20</v>
      </c>
      <c r="F6158" s="5">
        <v>-24</v>
      </c>
      <c r="G6158" s="5">
        <v>354.558333333333</v>
      </c>
      <c r="H6158" s="34" cm="1">
        <f t="array" ref="H6158">SUMPRODUCT(('ESB Networks Summary'!$C$5:$C$17384=Data!D6158)*('ESB Networks Summary'!$E$5:$E$17384))*1000*2-SUMPRODUCT(('ESB Networks Summary'!$C$5:$C$17384=Data!D6158)*('ESB Networks Summary'!$F$5:$F$17384))*1000*2</f>
        <v>396</v>
      </c>
      <c r="I6158" s="5">
        <v>0</v>
      </c>
      <c r="J6158" s="5">
        <v>0</v>
      </c>
      <c r="K6158" s="17">
        <v>3</v>
      </c>
      <c r="L6158" s="52">
        <f t="shared" si="675"/>
        <v>0</v>
      </c>
      <c r="M6158" s="5">
        <v>0</v>
      </c>
      <c r="N6158" s="5">
        <v>267.06666666666598</v>
      </c>
      <c r="O6158" s="96">
        <v>0</v>
      </c>
      <c r="P6158" s="5">
        <v>21.441666666666599</v>
      </c>
      <c r="Q6158" s="99">
        <v>0</v>
      </c>
      <c r="R6158" s="99">
        <v>20.571000000000002</v>
      </c>
      <c r="S6158" s="99">
        <v>16.506</v>
      </c>
      <c r="T6158" s="30">
        <f t="shared" si="672"/>
        <v>132.93333333333362</v>
      </c>
      <c r="U6158" s="21">
        <f t="shared" si="676"/>
        <v>3.6468097374999967E-2</v>
      </c>
      <c r="V6158" s="21">
        <f t="shared" si="677"/>
        <v>0</v>
      </c>
      <c r="W6158" s="21">
        <f t="shared" si="678"/>
        <v>0</v>
      </c>
    </row>
    <row r="6159" spans="1:23">
      <c r="A6159" s="2">
        <f t="shared" si="673"/>
        <v>45566</v>
      </c>
      <c r="B6159" s="3">
        <f t="shared" si="674"/>
        <v>45572</v>
      </c>
      <c r="C6159" s="7">
        <v>45572.270833333336</v>
      </c>
      <c r="D6159" s="7">
        <v>45572.3125</v>
      </c>
      <c r="E6159" s="5">
        <v>20</v>
      </c>
      <c r="F6159" s="5">
        <v>-18.1666666666666</v>
      </c>
      <c r="G6159" s="5">
        <v>355.59166666666601</v>
      </c>
      <c r="H6159" s="34" cm="1">
        <f t="array" ref="H6159">SUMPRODUCT(('ESB Networks Summary'!$C$5:$C$17384=Data!D6159)*('ESB Networks Summary'!$E$5:$E$17384))*1000*2-SUMPRODUCT(('ESB Networks Summary'!$C$5:$C$17384=Data!D6159)*('ESB Networks Summary'!$F$5:$F$17384))*1000*2</f>
        <v>324</v>
      </c>
      <c r="I6159" s="5">
        <v>0</v>
      </c>
      <c r="J6159" s="5">
        <v>0</v>
      </c>
      <c r="K6159" s="17">
        <v>3</v>
      </c>
      <c r="L6159" s="52">
        <f t="shared" si="675"/>
        <v>0</v>
      </c>
      <c r="M6159" s="5">
        <v>0</v>
      </c>
      <c r="N6159" s="5">
        <v>199.21666666666599</v>
      </c>
      <c r="O6159" s="96">
        <v>0</v>
      </c>
      <c r="P6159" s="5">
        <v>36.6</v>
      </c>
      <c r="Q6159" s="99">
        <v>0</v>
      </c>
      <c r="R6159" s="99">
        <v>20.571000000000002</v>
      </c>
      <c r="S6159" s="99">
        <v>16.506</v>
      </c>
      <c r="T6159" s="30">
        <f t="shared" si="672"/>
        <v>211.14166666666665</v>
      </c>
      <c r="U6159" s="21">
        <f t="shared" si="676"/>
        <v>3.6574380874999937E-2</v>
      </c>
      <c r="V6159" s="21">
        <f t="shared" si="677"/>
        <v>0</v>
      </c>
      <c r="W6159" s="21">
        <f t="shared" si="678"/>
        <v>0</v>
      </c>
    </row>
    <row r="6160" spans="1:23">
      <c r="A6160" s="2">
        <f t="shared" si="673"/>
        <v>45566</v>
      </c>
      <c r="B6160" s="3">
        <f t="shared" si="674"/>
        <v>45572</v>
      </c>
      <c r="C6160" s="7">
        <v>45572.291666666664</v>
      </c>
      <c r="D6160" s="7">
        <v>45572.333333333336</v>
      </c>
      <c r="E6160" s="5">
        <v>20</v>
      </c>
      <c r="F6160" s="5">
        <v>49.4</v>
      </c>
      <c r="G6160" s="5">
        <v>136.4</v>
      </c>
      <c r="H6160" s="34" cm="1">
        <f t="array" ref="H6160">SUMPRODUCT(('ESB Networks Summary'!$C$5:$C$17384=Data!D6160)*('ESB Networks Summary'!$E$5:$E$17384))*1000*2-SUMPRODUCT(('ESB Networks Summary'!$C$5:$C$17384=Data!D6160)*('ESB Networks Summary'!$F$5:$F$17384))*1000*2</f>
        <v>190</v>
      </c>
      <c r="I6160" s="5">
        <v>0</v>
      </c>
      <c r="J6160" s="5">
        <v>0</v>
      </c>
      <c r="K6160" s="17">
        <v>3</v>
      </c>
      <c r="L6160" s="52">
        <f t="shared" si="675"/>
        <v>0</v>
      </c>
      <c r="M6160" s="5">
        <v>0</v>
      </c>
      <c r="N6160" s="5">
        <v>376.77499999999998</v>
      </c>
      <c r="O6160" s="96">
        <v>0</v>
      </c>
      <c r="P6160" s="5">
        <v>304.53333333333302</v>
      </c>
      <c r="Q6160" s="99">
        <v>18.510000000000002</v>
      </c>
      <c r="R6160" s="99">
        <v>28.624000000000002</v>
      </c>
      <c r="S6160" s="99">
        <v>18.791999999999998</v>
      </c>
      <c r="T6160" s="30">
        <f t="shared" si="672"/>
        <v>14.758333333333077</v>
      </c>
      <c r="U6160" s="21">
        <f t="shared" si="676"/>
        <v>1.9521568E-2</v>
      </c>
      <c r="V6160" s="21">
        <f t="shared" si="677"/>
        <v>0</v>
      </c>
      <c r="W6160" s="21">
        <f t="shared" si="678"/>
        <v>0</v>
      </c>
    </row>
    <row r="6161" spans="1:23">
      <c r="A6161" s="2">
        <f t="shared" si="673"/>
        <v>45566</v>
      </c>
      <c r="B6161" s="3">
        <f t="shared" si="674"/>
        <v>45572</v>
      </c>
      <c r="C6161" s="7">
        <v>45572.3125</v>
      </c>
      <c r="D6161" s="7">
        <v>45572.354166666664</v>
      </c>
      <c r="E6161" s="5">
        <v>20.399999999999999</v>
      </c>
      <c r="F6161" s="5">
        <v>602</v>
      </c>
      <c r="G6161" s="5">
        <v>-2.2000000000000002</v>
      </c>
      <c r="H6161" s="34" cm="1">
        <f t="array" ref="H6161">SUMPRODUCT(('ESB Networks Summary'!$C$5:$C$17384=Data!D6161)*('ESB Networks Summary'!$E$5:$E$17384))*1000*2-SUMPRODUCT(('ESB Networks Summary'!$C$5:$C$17384=Data!D6161)*('ESB Networks Summary'!$F$5:$F$17384))*1000*2</f>
        <v>0</v>
      </c>
      <c r="I6161" s="5">
        <v>0</v>
      </c>
      <c r="J6161" s="5">
        <v>0</v>
      </c>
      <c r="K6161" s="17">
        <v>3</v>
      </c>
      <c r="L6161" s="52">
        <f t="shared" si="675"/>
        <v>0</v>
      </c>
      <c r="M6161" s="5">
        <v>0</v>
      </c>
      <c r="N6161" s="5">
        <v>52.699999999999903</v>
      </c>
      <c r="O6161" s="96">
        <v>0</v>
      </c>
      <c r="P6161" s="5">
        <v>877.5</v>
      </c>
      <c r="Q6161" s="99">
        <v>18.510000000000002</v>
      </c>
      <c r="R6161" s="99">
        <v>28.624000000000002</v>
      </c>
      <c r="S6161" s="99">
        <v>18.791999999999998</v>
      </c>
      <c r="T6161" s="30">
        <f t="shared" si="672"/>
        <v>220.60000000000002</v>
      </c>
      <c r="U6161" s="21">
        <f t="shared" si="676"/>
        <v>0</v>
      </c>
      <c r="V6161" s="21">
        <f t="shared" si="677"/>
        <v>-2.0671200000000001E-4</v>
      </c>
      <c r="W6161" s="21">
        <f t="shared" si="678"/>
        <v>0</v>
      </c>
    </row>
    <row r="6162" spans="1:23">
      <c r="A6162" s="2">
        <f t="shared" si="673"/>
        <v>45566</v>
      </c>
      <c r="B6162" s="3">
        <f t="shared" si="674"/>
        <v>45572</v>
      </c>
      <c r="C6162" s="7">
        <v>45572.333333333336</v>
      </c>
      <c r="D6162" s="7">
        <v>45572.375</v>
      </c>
      <c r="E6162" s="5">
        <v>23.4</v>
      </c>
      <c r="F6162" s="5">
        <v>1351.00833333333</v>
      </c>
      <c r="G6162" s="5">
        <v>-2.4750000000000001</v>
      </c>
      <c r="H6162" s="34" cm="1">
        <f t="array" ref="H6162">SUMPRODUCT(('ESB Networks Summary'!$C$5:$C$17384=Data!D6162)*('ESB Networks Summary'!$E$5:$E$17384))*1000*2-SUMPRODUCT(('ESB Networks Summary'!$C$5:$C$17384=Data!D6162)*('ESB Networks Summary'!$F$5:$F$17384))*1000*2</f>
        <v>4</v>
      </c>
      <c r="I6162" s="5">
        <v>0</v>
      </c>
      <c r="J6162" s="5">
        <v>0</v>
      </c>
      <c r="K6162" s="17">
        <v>3</v>
      </c>
      <c r="L6162" s="52">
        <f t="shared" si="675"/>
        <v>0</v>
      </c>
      <c r="M6162" s="5">
        <v>0</v>
      </c>
      <c r="N6162" s="5">
        <v>381.84166666666601</v>
      </c>
      <c r="O6162" s="96">
        <v>0</v>
      </c>
      <c r="P6162" s="5">
        <v>1854.6083333333299</v>
      </c>
      <c r="Q6162" s="99">
        <v>456.92</v>
      </c>
      <c r="R6162" s="99">
        <v>28.158999999999999</v>
      </c>
      <c r="S6162" s="99">
        <v>18.327999999999999</v>
      </c>
      <c r="T6162" s="30">
        <f t="shared" si="672"/>
        <v>119.28333333333399</v>
      </c>
      <c r="U6162" s="21">
        <f t="shared" si="676"/>
        <v>0</v>
      </c>
      <c r="V6162" s="21">
        <f t="shared" si="677"/>
        <v>-2.2680900000000002E-4</v>
      </c>
      <c r="W6162" s="21">
        <f t="shared" si="678"/>
        <v>0</v>
      </c>
    </row>
    <row r="6163" spans="1:23">
      <c r="A6163" s="2">
        <f t="shared" si="673"/>
        <v>45566</v>
      </c>
      <c r="B6163" s="3">
        <f t="shared" si="674"/>
        <v>45572</v>
      </c>
      <c r="C6163" s="7">
        <v>45572.354166666664</v>
      </c>
      <c r="D6163" s="7">
        <v>45572.395833333336</v>
      </c>
      <c r="E6163" s="5">
        <v>25.5</v>
      </c>
      <c r="F6163" s="5">
        <v>688.36666666666599</v>
      </c>
      <c r="G6163" s="5">
        <v>-11.299999999999899</v>
      </c>
      <c r="H6163" s="34" cm="1">
        <f t="array" ref="H6163">SUMPRODUCT(('ESB Networks Summary'!$C$5:$C$17384=Data!D6163)*('ESB Networks Summary'!$E$5:$E$17384))*1000*2-SUMPRODUCT(('ESB Networks Summary'!$C$5:$C$17384=Data!D6163)*('ESB Networks Summary'!$F$5:$F$17384))*1000*2</f>
        <v>2</v>
      </c>
      <c r="I6163" s="5">
        <v>0</v>
      </c>
      <c r="J6163" s="5">
        <v>0</v>
      </c>
      <c r="K6163" s="17">
        <v>3</v>
      </c>
      <c r="L6163" s="52">
        <f t="shared" si="675"/>
        <v>0</v>
      </c>
      <c r="M6163" s="5">
        <v>0</v>
      </c>
      <c r="N6163" s="5">
        <v>23.099999999999898</v>
      </c>
      <c r="O6163" s="96">
        <v>0</v>
      </c>
      <c r="P6163" s="5">
        <v>873.4</v>
      </c>
      <c r="Q6163" s="99">
        <v>456.92</v>
      </c>
      <c r="R6163" s="99">
        <v>28.158999999999999</v>
      </c>
      <c r="S6163" s="99">
        <v>18.327999999999999</v>
      </c>
      <c r="T6163" s="30">
        <f t="shared" si="672"/>
        <v>150.63333333333412</v>
      </c>
      <c r="U6163" s="21">
        <f t="shared" si="676"/>
        <v>0</v>
      </c>
      <c r="V6163" s="21">
        <f t="shared" si="677"/>
        <v>-1.0355319999999907E-3</v>
      </c>
      <c r="W6163" s="21">
        <f t="shared" si="678"/>
        <v>0</v>
      </c>
    </row>
    <row r="6164" spans="1:23">
      <c r="A6164" s="2">
        <f t="shared" si="673"/>
        <v>45566</v>
      </c>
      <c r="B6164" s="3">
        <f t="shared" si="674"/>
        <v>45572</v>
      </c>
      <c r="C6164" s="7">
        <v>45572.375</v>
      </c>
      <c r="D6164" s="7">
        <v>45572.416666666664</v>
      </c>
      <c r="E6164" s="5">
        <v>27.633333333333301</v>
      </c>
      <c r="F6164" s="5">
        <v>1258.7249999999999</v>
      </c>
      <c r="G6164" s="5">
        <v>7.50000000000004E-2</v>
      </c>
      <c r="H6164" s="34" cm="1">
        <f t="array" ref="H6164">SUMPRODUCT(('ESB Networks Summary'!$C$5:$C$17384=Data!D6164)*('ESB Networks Summary'!$E$5:$E$17384))*1000*2-SUMPRODUCT(('ESB Networks Summary'!$C$5:$C$17384=Data!D6164)*('ESB Networks Summary'!$F$5:$F$17384))*1000*2</f>
        <v>4</v>
      </c>
      <c r="I6164" s="5">
        <v>0</v>
      </c>
      <c r="J6164" s="5">
        <v>0</v>
      </c>
      <c r="K6164" s="17">
        <v>3</v>
      </c>
      <c r="L6164" s="52">
        <f t="shared" si="675"/>
        <v>0</v>
      </c>
      <c r="M6164" s="5">
        <v>0</v>
      </c>
      <c r="N6164" s="5">
        <v>135.166666666666</v>
      </c>
      <c r="O6164" s="96">
        <v>0</v>
      </c>
      <c r="P6164" s="5">
        <v>1574.31666666666</v>
      </c>
      <c r="Q6164" s="99">
        <v>1300.74</v>
      </c>
      <c r="R6164" s="99">
        <v>26.788</v>
      </c>
      <c r="S6164" s="99">
        <v>16.957000000000001</v>
      </c>
      <c r="T6164" s="30">
        <f t="shared" si="672"/>
        <v>180.49999999999409</v>
      </c>
      <c r="U6164" s="21">
        <f t="shared" si="676"/>
        <v>1.0045500000000053E-5</v>
      </c>
      <c r="V6164" s="21">
        <f t="shared" si="677"/>
        <v>0</v>
      </c>
      <c r="W6164" s="21">
        <f t="shared" si="678"/>
        <v>0</v>
      </c>
    </row>
    <row r="6165" spans="1:23">
      <c r="A6165" s="2">
        <f t="shared" si="673"/>
        <v>45566</v>
      </c>
      <c r="B6165" s="3">
        <f t="shared" si="674"/>
        <v>45572</v>
      </c>
      <c r="C6165" s="7">
        <v>45572.395833333336</v>
      </c>
      <c r="D6165" s="7">
        <v>45572.4375</v>
      </c>
      <c r="E6165" s="5">
        <v>30.6666666666666</v>
      </c>
      <c r="F6165" s="5">
        <v>1526.81666666666</v>
      </c>
      <c r="G6165" s="5">
        <v>-0.241666666666666</v>
      </c>
      <c r="H6165" s="34" cm="1">
        <f t="array" ref="H6165">SUMPRODUCT(('ESB Networks Summary'!$C$5:$C$17384=Data!D6165)*('ESB Networks Summary'!$E$5:$E$17384))*1000*2-SUMPRODUCT(('ESB Networks Summary'!$C$5:$C$17384=Data!D6165)*('ESB Networks Summary'!$F$5:$F$17384))*1000*2</f>
        <v>2</v>
      </c>
      <c r="I6165" s="5">
        <v>0</v>
      </c>
      <c r="J6165" s="5">
        <v>0</v>
      </c>
      <c r="K6165" s="17">
        <v>3</v>
      </c>
      <c r="L6165" s="52">
        <f t="shared" si="675"/>
        <v>0</v>
      </c>
      <c r="M6165" s="5">
        <v>0</v>
      </c>
      <c r="N6165" s="5">
        <v>110.98333333333299</v>
      </c>
      <c r="O6165" s="96">
        <v>0</v>
      </c>
      <c r="P6165" s="5">
        <v>1820.4666666666601</v>
      </c>
      <c r="Q6165" s="99">
        <v>1300.74</v>
      </c>
      <c r="R6165" s="99">
        <v>26.788</v>
      </c>
      <c r="S6165" s="99">
        <v>16.957000000000001</v>
      </c>
      <c r="T6165" s="30">
        <f t="shared" si="672"/>
        <v>182.42500000000064</v>
      </c>
      <c r="U6165" s="21">
        <f t="shared" si="676"/>
        <v>0</v>
      </c>
      <c r="V6165" s="21">
        <f t="shared" si="677"/>
        <v>-2.0489708333333275E-5</v>
      </c>
      <c r="W6165" s="21">
        <f t="shared" si="678"/>
        <v>0</v>
      </c>
    </row>
    <row r="6166" spans="1:23">
      <c r="A6166" s="2">
        <f t="shared" si="673"/>
        <v>45566</v>
      </c>
      <c r="B6166" s="3">
        <f t="shared" si="674"/>
        <v>45572</v>
      </c>
      <c r="C6166" s="7">
        <v>45572.416666666664</v>
      </c>
      <c r="D6166" s="7">
        <v>45572.458333333336</v>
      </c>
      <c r="E6166" s="5">
        <v>34.1</v>
      </c>
      <c r="F6166" s="5">
        <v>1636.9583333333301</v>
      </c>
      <c r="G6166" s="5">
        <v>-0.70833333333333304</v>
      </c>
      <c r="H6166" s="34" cm="1">
        <f t="array" ref="H6166">SUMPRODUCT(('ESB Networks Summary'!$C$5:$C$17384=Data!D6166)*('ESB Networks Summary'!$E$5:$E$17384))*1000*2-SUMPRODUCT(('ESB Networks Summary'!$C$5:$C$17384=Data!D6166)*('ESB Networks Summary'!$F$5:$F$17384))*1000*2</f>
        <v>0</v>
      </c>
      <c r="I6166" s="5">
        <v>0</v>
      </c>
      <c r="J6166" s="5">
        <v>0</v>
      </c>
      <c r="K6166" s="17">
        <v>3</v>
      </c>
      <c r="L6166" s="52">
        <f t="shared" si="675"/>
        <v>0</v>
      </c>
      <c r="M6166" s="5">
        <v>0</v>
      </c>
      <c r="N6166" s="5">
        <v>133.19999999999999</v>
      </c>
      <c r="O6166" s="96">
        <v>0</v>
      </c>
      <c r="P6166" s="5">
        <v>1950.3583333333299</v>
      </c>
      <c r="Q6166" s="99">
        <v>2406.38</v>
      </c>
      <c r="R6166" s="99">
        <v>25.964999999999996</v>
      </c>
      <c r="S6166" s="99">
        <v>16.134</v>
      </c>
      <c r="T6166" s="30">
        <f t="shared" si="672"/>
        <v>179.49166666666656</v>
      </c>
      <c r="U6166" s="21">
        <f t="shared" si="676"/>
        <v>0</v>
      </c>
      <c r="V6166" s="21">
        <f t="shared" si="677"/>
        <v>-5.7141249999999977E-5</v>
      </c>
      <c r="W6166" s="21">
        <f t="shared" si="678"/>
        <v>0</v>
      </c>
    </row>
    <row r="6167" spans="1:23">
      <c r="A6167" s="2">
        <f t="shared" si="673"/>
        <v>45566</v>
      </c>
      <c r="B6167" s="3">
        <f t="shared" si="674"/>
        <v>45572</v>
      </c>
      <c r="C6167" s="7">
        <v>45572.4375</v>
      </c>
      <c r="D6167" s="7">
        <v>45572.479166666664</v>
      </c>
      <c r="E6167" s="5">
        <v>39.266666666666602</v>
      </c>
      <c r="F6167" s="5">
        <v>3002.2666666666601</v>
      </c>
      <c r="G6167" s="5">
        <v>-0.5</v>
      </c>
      <c r="H6167" s="34" cm="1">
        <f t="array" ref="H6167">SUMPRODUCT(('ESB Networks Summary'!$C$5:$C$17384=Data!D6167)*('ESB Networks Summary'!$E$5:$E$17384))*1000*2-SUMPRODUCT(('ESB Networks Summary'!$C$5:$C$17384=Data!D6167)*('ESB Networks Summary'!$F$5:$F$17384))*1000*2</f>
        <v>2</v>
      </c>
      <c r="I6167" s="5">
        <v>0</v>
      </c>
      <c r="J6167" s="5">
        <v>0</v>
      </c>
      <c r="K6167" s="17">
        <v>3</v>
      </c>
      <c r="L6167" s="52">
        <f t="shared" si="675"/>
        <v>0</v>
      </c>
      <c r="M6167" s="5">
        <v>0</v>
      </c>
      <c r="N6167" s="5">
        <v>144.933333333333</v>
      </c>
      <c r="O6167" s="96">
        <v>0</v>
      </c>
      <c r="P6167" s="5">
        <v>3508.63333333333</v>
      </c>
      <c r="Q6167" s="99">
        <v>2406.38</v>
      </c>
      <c r="R6167" s="99">
        <v>25.964999999999996</v>
      </c>
      <c r="S6167" s="99">
        <v>16.134</v>
      </c>
      <c r="T6167" s="30">
        <f t="shared" si="672"/>
        <v>360.93333333333703</v>
      </c>
      <c r="U6167" s="21">
        <f t="shared" si="676"/>
        <v>0</v>
      </c>
      <c r="V6167" s="21">
        <f t="shared" si="677"/>
        <v>-4.0334999999999999E-5</v>
      </c>
      <c r="W6167" s="21">
        <f t="shared" si="678"/>
        <v>0</v>
      </c>
    </row>
    <row r="6168" spans="1:23">
      <c r="A6168" s="2">
        <f t="shared" si="673"/>
        <v>45566</v>
      </c>
      <c r="B6168" s="3">
        <f t="shared" si="674"/>
        <v>45572</v>
      </c>
      <c r="C6168" s="7">
        <v>45572.458333333336</v>
      </c>
      <c r="D6168" s="7">
        <v>45572.5</v>
      </c>
      <c r="E6168" s="5">
        <v>45.6</v>
      </c>
      <c r="F6168" s="5">
        <v>2494.7333333333299</v>
      </c>
      <c r="G6168" s="5">
        <v>-2.1</v>
      </c>
      <c r="H6168" s="34" cm="1">
        <f t="array" ref="H6168">SUMPRODUCT(('ESB Networks Summary'!$C$5:$C$17384=Data!D6168)*('ESB Networks Summary'!$E$5:$E$17384))*1000*2-SUMPRODUCT(('ESB Networks Summary'!$C$5:$C$17384=Data!D6168)*('ESB Networks Summary'!$F$5:$F$17384))*1000*2</f>
        <v>4</v>
      </c>
      <c r="I6168" s="5">
        <v>0</v>
      </c>
      <c r="J6168" s="5">
        <v>0</v>
      </c>
      <c r="K6168" s="17">
        <v>3</v>
      </c>
      <c r="L6168" s="52">
        <f t="shared" si="675"/>
        <v>0</v>
      </c>
      <c r="M6168" s="5">
        <v>0</v>
      </c>
      <c r="N6168" s="5">
        <v>400.3</v>
      </c>
      <c r="O6168" s="96">
        <v>0</v>
      </c>
      <c r="P6168" s="5">
        <v>3180.6666666666601</v>
      </c>
      <c r="Q6168" s="99">
        <v>2582.2600000000002</v>
      </c>
      <c r="R6168" s="99">
        <v>25.761000000000003</v>
      </c>
      <c r="S6168" s="99">
        <v>15.930000000000001</v>
      </c>
      <c r="T6168" s="30">
        <f t="shared" si="672"/>
        <v>283.53333333333012</v>
      </c>
      <c r="U6168" s="21">
        <f t="shared" si="676"/>
        <v>0</v>
      </c>
      <c r="V6168" s="21">
        <f t="shared" si="677"/>
        <v>-1.6726500000000005E-4</v>
      </c>
      <c r="W6168" s="21">
        <f t="shared" si="678"/>
        <v>0</v>
      </c>
    </row>
    <row r="6169" spans="1:23">
      <c r="A6169" s="2">
        <f t="shared" si="673"/>
        <v>45566</v>
      </c>
      <c r="B6169" s="3">
        <f t="shared" si="674"/>
        <v>45572</v>
      </c>
      <c r="C6169" s="7">
        <v>45572.479166666664</v>
      </c>
      <c r="D6169" s="7">
        <v>45572.520833333336</v>
      </c>
      <c r="E6169" s="5">
        <v>50.9</v>
      </c>
      <c r="F6169" s="5">
        <v>2286.0333333333301</v>
      </c>
      <c r="G6169" s="5">
        <v>4.6333333333333302</v>
      </c>
      <c r="H6169" s="34" cm="1">
        <f t="array" ref="H6169">SUMPRODUCT(('ESB Networks Summary'!$C$5:$C$17384=Data!D6169)*('ESB Networks Summary'!$E$5:$E$17384))*1000*2-SUMPRODUCT(('ESB Networks Summary'!$C$5:$C$17384=Data!D6169)*('ESB Networks Summary'!$F$5:$F$17384))*1000*2</f>
        <v>4</v>
      </c>
      <c r="I6169" s="5">
        <v>0</v>
      </c>
      <c r="J6169" s="5">
        <v>0</v>
      </c>
      <c r="K6169" s="17">
        <v>3</v>
      </c>
      <c r="L6169" s="52">
        <f t="shared" si="675"/>
        <v>0</v>
      </c>
      <c r="M6169" s="5">
        <v>0</v>
      </c>
      <c r="N6169" s="5">
        <v>378.06666666666598</v>
      </c>
      <c r="O6169" s="96">
        <v>0</v>
      </c>
      <c r="P6169" s="5">
        <v>2899.13333333333</v>
      </c>
      <c r="Q6169" s="99">
        <v>2582.2600000000002</v>
      </c>
      <c r="R6169" s="99">
        <v>25.761000000000003</v>
      </c>
      <c r="S6169" s="99">
        <v>15.930000000000001</v>
      </c>
      <c r="T6169" s="30">
        <f t="shared" si="672"/>
        <v>239.66666666666697</v>
      </c>
      <c r="U6169" s="21">
        <f t="shared" si="676"/>
        <v>5.9679649999999965E-4</v>
      </c>
      <c r="V6169" s="21">
        <f t="shared" si="677"/>
        <v>0</v>
      </c>
      <c r="W6169" s="21">
        <f t="shared" si="678"/>
        <v>0</v>
      </c>
    </row>
    <row r="6170" spans="1:23">
      <c r="A6170" s="2">
        <f t="shared" si="673"/>
        <v>45566</v>
      </c>
      <c r="B6170" s="3">
        <f t="shared" si="674"/>
        <v>45572</v>
      </c>
      <c r="C6170" s="7">
        <v>45572.5</v>
      </c>
      <c r="D6170" s="7">
        <v>45572.541666666664</v>
      </c>
      <c r="E6170" s="5">
        <v>55.699999999999903</v>
      </c>
      <c r="F6170" s="5">
        <v>1721.5333333333299</v>
      </c>
      <c r="G6170" s="5">
        <v>9.0333333333333297</v>
      </c>
      <c r="H6170" s="34" cm="1">
        <f t="array" ref="H6170">SUMPRODUCT(('ESB Networks Summary'!$C$5:$C$17384=Data!D6170)*('ESB Networks Summary'!$E$5:$E$17384))*1000*2-SUMPRODUCT(('ESB Networks Summary'!$C$5:$C$17384=Data!D6170)*('ESB Networks Summary'!$F$5:$F$17384))*1000*2</f>
        <v>2</v>
      </c>
      <c r="I6170" s="5">
        <v>0</v>
      </c>
      <c r="J6170" s="5">
        <v>0</v>
      </c>
      <c r="K6170" s="17">
        <v>3</v>
      </c>
      <c r="L6170" s="52">
        <f t="shared" si="675"/>
        <v>0</v>
      </c>
      <c r="M6170" s="5">
        <v>0</v>
      </c>
      <c r="N6170" s="5">
        <v>810.53333333333296</v>
      </c>
      <c r="O6170" s="96">
        <v>0</v>
      </c>
      <c r="P6170" s="5">
        <v>2869</v>
      </c>
      <c r="Q6170" s="99">
        <v>2554.48</v>
      </c>
      <c r="R6170" s="99">
        <v>25.542999999999999</v>
      </c>
      <c r="S6170" s="99">
        <v>15.712</v>
      </c>
      <c r="T6170" s="30">
        <f t="shared" si="672"/>
        <v>345.96666666667056</v>
      </c>
      <c r="U6170" s="21">
        <f t="shared" si="676"/>
        <v>1.1536921666666661E-3</v>
      </c>
      <c r="V6170" s="21">
        <f t="shared" si="677"/>
        <v>0</v>
      </c>
      <c r="W6170" s="21">
        <f t="shared" si="678"/>
        <v>0</v>
      </c>
    </row>
    <row r="6171" spans="1:23">
      <c r="A6171" s="2">
        <f t="shared" si="673"/>
        <v>45566</v>
      </c>
      <c r="B6171" s="3">
        <f t="shared" si="674"/>
        <v>45572</v>
      </c>
      <c r="C6171" s="7">
        <v>45572.520833333336</v>
      </c>
      <c r="D6171" s="7">
        <v>45572.5625</v>
      </c>
      <c r="E6171" s="5">
        <v>60.033333333333303</v>
      </c>
      <c r="F6171" s="5">
        <v>1532.2666666666601</v>
      </c>
      <c r="G6171" s="5">
        <v>-5.7</v>
      </c>
      <c r="H6171" s="34" cm="1">
        <f t="array" ref="H6171">SUMPRODUCT(('ESB Networks Summary'!$C$5:$C$17384=Data!D6171)*('ESB Networks Summary'!$E$5:$E$17384))*1000*2-SUMPRODUCT(('ESB Networks Summary'!$C$5:$C$17384=Data!D6171)*('ESB Networks Summary'!$F$5:$F$17384))*1000*2</f>
        <v>6</v>
      </c>
      <c r="I6171" s="5">
        <v>0</v>
      </c>
      <c r="J6171" s="5">
        <v>0</v>
      </c>
      <c r="K6171" s="17">
        <v>3</v>
      </c>
      <c r="L6171" s="52">
        <f t="shared" si="675"/>
        <v>0</v>
      </c>
      <c r="M6171" s="5">
        <v>0</v>
      </c>
      <c r="N6171" s="5">
        <v>425.73333333333301</v>
      </c>
      <c r="O6171" s="96">
        <v>0</v>
      </c>
      <c r="P6171" s="5">
        <v>2122.5</v>
      </c>
      <c r="Q6171" s="99">
        <v>2554.48</v>
      </c>
      <c r="R6171" s="99">
        <v>25.542999999999999</v>
      </c>
      <c r="S6171" s="99">
        <v>15.712</v>
      </c>
      <c r="T6171" s="30">
        <f t="shared" si="672"/>
        <v>158.800000000007</v>
      </c>
      <c r="U6171" s="21">
        <f t="shared" si="676"/>
        <v>0</v>
      </c>
      <c r="V6171" s="21">
        <f t="shared" si="677"/>
        <v>-4.4779199999999997E-4</v>
      </c>
      <c r="W6171" s="21">
        <f t="shared" si="678"/>
        <v>0</v>
      </c>
    </row>
    <row r="6172" spans="1:23">
      <c r="A6172" s="2">
        <f t="shared" si="673"/>
        <v>45566</v>
      </c>
      <c r="B6172" s="3">
        <f t="shared" si="674"/>
        <v>45572</v>
      </c>
      <c r="C6172" s="7">
        <v>45572.541666666664</v>
      </c>
      <c r="D6172" s="7">
        <v>45572.583333333336</v>
      </c>
      <c r="E6172" s="5">
        <v>62.941666666666599</v>
      </c>
      <c r="F6172" s="5">
        <v>1345</v>
      </c>
      <c r="G6172" s="5">
        <v>-14.483333333333301</v>
      </c>
      <c r="H6172" s="34" cm="1">
        <f t="array" ref="H6172">SUMPRODUCT(('ESB Networks Summary'!$C$5:$C$17384=Data!D6172)*('ESB Networks Summary'!$E$5:$E$17384))*1000*2-SUMPRODUCT(('ESB Networks Summary'!$C$5:$C$17384=Data!D6172)*('ESB Networks Summary'!$F$5:$F$17384))*1000*2</f>
        <v>0</v>
      </c>
      <c r="I6172" s="5">
        <v>0</v>
      </c>
      <c r="J6172" s="5">
        <v>0</v>
      </c>
      <c r="K6172" s="17">
        <v>3</v>
      </c>
      <c r="L6172" s="52">
        <f t="shared" si="675"/>
        <v>0</v>
      </c>
      <c r="M6172" s="5">
        <v>595.4</v>
      </c>
      <c r="N6172" s="5">
        <v>953.49166666666599</v>
      </c>
      <c r="O6172" s="96">
        <v>0</v>
      </c>
      <c r="P6172" s="5">
        <v>2662.2083333333298</v>
      </c>
      <c r="Q6172" s="99">
        <v>2120.88</v>
      </c>
      <c r="R6172" s="99">
        <v>25.808</v>
      </c>
      <c r="S6172" s="99">
        <v>15.977</v>
      </c>
      <c r="T6172" s="30">
        <f t="shared" si="672"/>
        <v>349.23333333333085</v>
      </c>
      <c r="U6172" s="21">
        <f t="shared" si="676"/>
        <v>0</v>
      </c>
      <c r="V6172" s="21">
        <f t="shared" si="677"/>
        <v>-1.1570010833333309E-3</v>
      </c>
      <c r="W6172" s="21">
        <f t="shared" si="678"/>
        <v>0</v>
      </c>
    </row>
    <row r="6173" spans="1:23">
      <c r="A6173" s="2">
        <f t="shared" si="673"/>
        <v>45566</v>
      </c>
      <c r="B6173" s="3">
        <f t="shared" si="674"/>
        <v>45572</v>
      </c>
      <c r="C6173" s="7">
        <v>45572.5625</v>
      </c>
      <c r="D6173" s="7">
        <v>45572.604166666664</v>
      </c>
      <c r="E6173" s="5">
        <v>66.266666666666595</v>
      </c>
      <c r="F6173" s="5">
        <v>998.3</v>
      </c>
      <c r="G6173" s="5">
        <v>32.199999999999903</v>
      </c>
      <c r="H6173" s="34" cm="1">
        <f t="array" ref="H6173">SUMPRODUCT(('ESB Networks Summary'!$C$5:$C$17384=Data!D6173)*('ESB Networks Summary'!$E$5:$E$17384))*1000*2-SUMPRODUCT(('ESB Networks Summary'!$C$5:$C$17384=Data!D6173)*('ESB Networks Summary'!$F$5:$F$17384))*1000*2</f>
        <v>6</v>
      </c>
      <c r="I6173" s="5">
        <v>0</v>
      </c>
      <c r="J6173" s="5">
        <v>0</v>
      </c>
      <c r="K6173" s="17">
        <v>3</v>
      </c>
      <c r="L6173" s="52">
        <f t="shared" si="675"/>
        <v>0</v>
      </c>
      <c r="M6173" s="5">
        <v>0</v>
      </c>
      <c r="N6173" s="5">
        <v>332.46666666666601</v>
      </c>
      <c r="O6173" s="96">
        <v>0</v>
      </c>
      <c r="P6173" s="5">
        <v>1579.3333333333301</v>
      </c>
      <c r="Q6173" s="99">
        <v>2120.88</v>
      </c>
      <c r="R6173" s="99">
        <v>25.808</v>
      </c>
      <c r="S6173" s="99">
        <v>15.977</v>
      </c>
      <c r="T6173" s="30">
        <f t="shared" si="672"/>
        <v>280.76666666666392</v>
      </c>
      <c r="U6173" s="21">
        <f t="shared" si="676"/>
        <v>4.1550879999999873E-3</v>
      </c>
      <c r="V6173" s="21">
        <f t="shared" si="677"/>
        <v>0</v>
      </c>
      <c r="W6173" s="21">
        <f t="shared" si="678"/>
        <v>0</v>
      </c>
    </row>
    <row r="6174" spans="1:23">
      <c r="A6174" s="2">
        <f t="shared" si="673"/>
        <v>45566</v>
      </c>
      <c r="B6174" s="3">
        <f t="shared" si="674"/>
        <v>45572</v>
      </c>
      <c r="C6174" s="7">
        <v>45572.583333333336</v>
      </c>
      <c r="D6174" s="7">
        <v>45572.625</v>
      </c>
      <c r="E6174" s="5">
        <v>69.066666666666606</v>
      </c>
      <c r="F6174" s="5">
        <v>2080.7666666666601</v>
      </c>
      <c r="G6174" s="5">
        <v>3.36666666666666</v>
      </c>
      <c r="H6174" s="34" cm="1">
        <f t="array" ref="H6174">SUMPRODUCT(('ESB Networks Summary'!$C$5:$C$17384=Data!D6174)*('ESB Networks Summary'!$E$5:$E$17384))*1000*2-SUMPRODUCT(('ESB Networks Summary'!$C$5:$C$17384=Data!D6174)*('ESB Networks Summary'!$F$5:$F$17384))*1000*2</f>
        <v>0</v>
      </c>
      <c r="I6174" s="5">
        <v>0</v>
      </c>
      <c r="J6174" s="5">
        <v>0</v>
      </c>
      <c r="K6174" s="17">
        <v>3</v>
      </c>
      <c r="L6174" s="52">
        <f t="shared" si="675"/>
        <v>0</v>
      </c>
      <c r="M6174" s="5">
        <v>0</v>
      </c>
      <c r="N6174" s="5">
        <v>34.033333333333303</v>
      </c>
      <c r="O6174" s="96">
        <v>0</v>
      </c>
      <c r="P6174" s="5">
        <v>2326.7666666666601</v>
      </c>
      <c r="Q6174" s="99">
        <v>1629.1</v>
      </c>
      <c r="R6174" s="99">
        <v>26.535000000000004</v>
      </c>
      <c r="S6174" s="99">
        <v>16.704000000000001</v>
      </c>
      <c r="T6174" s="30">
        <f t="shared" si="672"/>
        <v>215.33333333333348</v>
      </c>
      <c r="U6174" s="21">
        <f t="shared" si="676"/>
        <v>4.466724999999992E-4</v>
      </c>
      <c r="V6174" s="21">
        <f t="shared" si="677"/>
        <v>0</v>
      </c>
      <c r="W6174" s="21">
        <f t="shared" si="678"/>
        <v>0</v>
      </c>
    </row>
    <row r="6175" spans="1:23">
      <c r="A6175" s="2">
        <f t="shared" si="673"/>
        <v>45566</v>
      </c>
      <c r="B6175" s="3">
        <f t="shared" si="674"/>
        <v>45572</v>
      </c>
      <c r="C6175" s="7">
        <v>45572.604166666664</v>
      </c>
      <c r="D6175" s="7">
        <v>45572.645833333336</v>
      </c>
      <c r="E6175" s="5">
        <v>73.7</v>
      </c>
      <c r="F6175" s="5">
        <v>1974.86666666666</v>
      </c>
      <c r="G6175" s="5">
        <v>5.5</v>
      </c>
      <c r="H6175" s="34" cm="1">
        <f t="array" ref="H6175">SUMPRODUCT(('ESB Networks Summary'!$C$5:$C$17384=Data!D6175)*('ESB Networks Summary'!$E$5:$E$17384))*1000*2-SUMPRODUCT(('ESB Networks Summary'!$C$5:$C$17384=Data!D6175)*('ESB Networks Summary'!$F$5:$F$17384))*1000*2</f>
        <v>4</v>
      </c>
      <c r="I6175" s="5">
        <v>0</v>
      </c>
      <c r="J6175" s="5">
        <v>0</v>
      </c>
      <c r="K6175" s="17">
        <v>3</v>
      </c>
      <c r="L6175" s="52">
        <f t="shared" si="675"/>
        <v>0</v>
      </c>
      <c r="M6175" s="5">
        <v>0</v>
      </c>
      <c r="N6175" s="5">
        <v>66.066666666666606</v>
      </c>
      <c r="O6175" s="96">
        <v>0</v>
      </c>
      <c r="P6175" s="5">
        <v>2285.63333333333</v>
      </c>
      <c r="Q6175" s="99">
        <v>1629.1</v>
      </c>
      <c r="R6175" s="99">
        <v>26.535000000000004</v>
      </c>
      <c r="S6175" s="99">
        <v>16.704000000000001</v>
      </c>
      <c r="T6175" s="30">
        <f t="shared" si="672"/>
        <v>250.20000000000346</v>
      </c>
      <c r="U6175" s="21">
        <f t="shared" si="676"/>
        <v>7.2971250000000004E-4</v>
      </c>
      <c r="V6175" s="21">
        <f t="shared" si="677"/>
        <v>0</v>
      </c>
      <c r="W6175" s="21">
        <f t="shared" si="678"/>
        <v>0</v>
      </c>
    </row>
    <row r="6176" spans="1:23">
      <c r="A6176" s="2">
        <f t="shared" si="673"/>
        <v>45566</v>
      </c>
      <c r="B6176" s="3">
        <f t="shared" si="674"/>
        <v>45572</v>
      </c>
      <c r="C6176" s="7">
        <v>45572.625</v>
      </c>
      <c r="D6176" s="7">
        <v>45572.666666666664</v>
      </c>
      <c r="E6176" s="5">
        <v>77.933333333333294</v>
      </c>
      <c r="F6176" s="5">
        <v>1994.8999999999901</v>
      </c>
      <c r="G6176" s="5">
        <v>2.3333333333333299</v>
      </c>
      <c r="H6176" s="34" cm="1">
        <f t="array" ref="H6176">SUMPRODUCT(('ESB Networks Summary'!$C$5:$C$17384=Data!D6176)*('ESB Networks Summary'!$E$5:$E$17384))*1000*2-SUMPRODUCT(('ESB Networks Summary'!$C$5:$C$17384=Data!D6176)*('ESB Networks Summary'!$F$5:$F$17384))*1000*2</f>
        <v>0</v>
      </c>
      <c r="I6176" s="5">
        <v>0</v>
      </c>
      <c r="J6176" s="5">
        <v>0</v>
      </c>
      <c r="K6176" s="17">
        <v>2.2666666666666599</v>
      </c>
      <c r="L6176" s="52">
        <f t="shared" si="675"/>
        <v>0</v>
      </c>
      <c r="M6176" s="5">
        <v>0</v>
      </c>
      <c r="N6176" s="5">
        <v>22.066666666666599</v>
      </c>
      <c r="O6176" s="96">
        <v>69.19</v>
      </c>
      <c r="P6176" s="5">
        <v>2275</v>
      </c>
      <c r="Q6176" s="99">
        <v>1461.96</v>
      </c>
      <c r="R6176" s="99">
        <v>29.881999999999998</v>
      </c>
      <c r="S6176" s="99">
        <v>20.05</v>
      </c>
      <c r="T6176" s="30">
        <f t="shared" si="672"/>
        <v>260.36666666667679</v>
      </c>
      <c r="U6176" s="21">
        <f t="shared" si="676"/>
        <v>3.4862333333333278E-4</v>
      </c>
      <c r="V6176" s="21">
        <f t="shared" si="677"/>
        <v>0</v>
      </c>
      <c r="W6176" s="21">
        <f t="shared" si="678"/>
        <v>0</v>
      </c>
    </row>
    <row r="6177" spans="1:23">
      <c r="A6177" s="2">
        <f t="shared" si="673"/>
        <v>45566</v>
      </c>
      <c r="B6177" s="3">
        <f t="shared" si="674"/>
        <v>45572</v>
      </c>
      <c r="C6177" s="7">
        <v>45572.645833333336</v>
      </c>
      <c r="D6177" s="7">
        <v>45572.6875</v>
      </c>
      <c r="E6177" s="5">
        <v>82.133333333333297</v>
      </c>
      <c r="F6177" s="5">
        <v>1842.3</v>
      </c>
      <c r="G6177" s="5">
        <v>-8.2333333333333307</v>
      </c>
      <c r="H6177" s="34" cm="1">
        <f t="array" ref="H6177">SUMPRODUCT(('ESB Networks Summary'!$C$5:$C$17384=Data!D6177)*('ESB Networks Summary'!$E$5:$E$17384))*1000*2-SUMPRODUCT(('ESB Networks Summary'!$C$5:$C$17384=Data!D6177)*('ESB Networks Summary'!$F$5:$F$17384))*1000*2</f>
        <v>2</v>
      </c>
      <c r="I6177" s="5">
        <v>0</v>
      </c>
      <c r="J6177" s="5">
        <v>0</v>
      </c>
      <c r="K6177" s="17">
        <v>1</v>
      </c>
      <c r="L6177" s="52">
        <f t="shared" si="675"/>
        <v>0</v>
      </c>
      <c r="M6177" s="5">
        <v>0</v>
      </c>
      <c r="N6177" s="5">
        <v>0</v>
      </c>
      <c r="O6177" s="96">
        <v>69.19</v>
      </c>
      <c r="P6177" s="5">
        <v>2028.8999999999901</v>
      </c>
      <c r="Q6177" s="99">
        <v>1461.96</v>
      </c>
      <c r="R6177" s="99">
        <v>29.881999999999998</v>
      </c>
      <c r="S6177" s="99">
        <v>20.05</v>
      </c>
      <c r="T6177" s="30">
        <f t="shared" si="672"/>
        <v>178.36666666665678</v>
      </c>
      <c r="U6177" s="21">
        <f t="shared" si="676"/>
        <v>0</v>
      </c>
      <c r="V6177" s="21">
        <f t="shared" si="677"/>
        <v>-8.253916666666664E-4</v>
      </c>
      <c r="W6177" s="21">
        <f t="shared" si="678"/>
        <v>0</v>
      </c>
    </row>
    <row r="6178" spans="1:23">
      <c r="A6178" s="2">
        <f t="shared" si="673"/>
        <v>45566</v>
      </c>
      <c r="B6178" s="3">
        <f t="shared" si="674"/>
        <v>45572</v>
      </c>
      <c r="C6178" s="7">
        <v>45572.666666666664</v>
      </c>
      <c r="D6178" s="7">
        <v>45572.708333333336</v>
      </c>
      <c r="E6178" s="5">
        <v>82.6</v>
      </c>
      <c r="F6178" s="5">
        <v>-1120.0999999999999</v>
      </c>
      <c r="G6178" s="5">
        <v>-1.63333333333333</v>
      </c>
      <c r="H6178" s="34" cm="1">
        <f t="array" ref="H6178">SUMPRODUCT(('ESB Networks Summary'!$C$5:$C$17384=Data!D6178)*('ESB Networks Summary'!$E$5:$E$17384))*1000*2-SUMPRODUCT(('ESB Networks Summary'!$C$5:$C$17384=Data!D6178)*('ESB Networks Summary'!$F$5:$F$17384))*1000*2</f>
        <v>14</v>
      </c>
      <c r="I6178" s="5">
        <v>2172.4666666666599</v>
      </c>
      <c r="J6178" s="5">
        <v>0</v>
      </c>
      <c r="K6178" s="17">
        <v>1</v>
      </c>
      <c r="L6178" s="52">
        <f t="shared" si="675"/>
        <v>0</v>
      </c>
      <c r="M6178" s="5">
        <v>0</v>
      </c>
      <c r="N6178" s="5">
        <v>2107.6666666666601</v>
      </c>
      <c r="O6178" s="96">
        <v>208.52</v>
      </c>
      <c r="P6178" s="5">
        <v>1112.1666666666599</v>
      </c>
      <c r="Q6178" s="99">
        <v>1229.3499999999999</v>
      </c>
      <c r="R6178" s="99">
        <v>36.135000000000005</v>
      </c>
      <c r="S6178" s="99">
        <v>25.74</v>
      </c>
      <c r="T6178" s="30">
        <f t="shared" si="672"/>
        <v>122.96666666666624</v>
      </c>
      <c r="U6178" s="21">
        <f t="shared" si="676"/>
        <v>0</v>
      </c>
      <c r="V6178" s="21">
        <f t="shared" si="677"/>
        <v>-2.1020999999999957E-4</v>
      </c>
      <c r="W6178" s="21">
        <f t="shared" si="678"/>
        <v>0</v>
      </c>
    </row>
    <row r="6179" spans="1:23">
      <c r="A6179" s="2">
        <f t="shared" si="673"/>
        <v>45566</v>
      </c>
      <c r="B6179" s="3">
        <f t="shared" si="674"/>
        <v>45572</v>
      </c>
      <c r="C6179" s="7">
        <v>45572.6875</v>
      </c>
      <c r="D6179" s="7">
        <v>45572.729166666664</v>
      </c>
      <c r="E6179" s="5">
        <v>81</v>
      </c>
      <c r="F6179" s="5">
        <v>66.899999999999906</v>
      </c>
      <c r="G6179" s="5">
        <v>3.3416666666666601</v>
      </c>
      <c r="H6179" s="34" cm="1">
        <f t="array" ref="H6179">SUMPRODUCT(('ESB Networks Summary'!$C$5:$C$17384=Data!D6179)*('ESB Networks Summary'!$E$5:$E$17384))*1000*2-SUMPRODUCT(('ESB Networks Summary'!$C$5:$C$17384=Data!D6179)*('ESB Networks Summary'!$F$5:$F$17384))*1000*2</f>
        <v>10</v>
      </c>
      <c r="I6179" s="5">
        <v>0</v>
      </c>
      <c r="J6179" s="5">
        <v>0</v>
      </c>
      <c r="K6179" s="17">
        <v>1</v>
      </c>
      <c r="L6179" s="52">
        <f t="shared" si="675"/>
        <v>0</v>
      </c>
      <c r="M6179" s="5">
        <v>64.733333333333306</v>
      </c>
      <c r="N6179" s="5">
        <v>197</v>
      </c>
      <c r="O6179" s="96">
        <v>208.52</v>
      </c>
      <c r="P6179" s="5">
        <v>405.933333333333</v>
      </c>
      <c r="Q6179" s="99">
        <v>1229.3499999999999</v>
      </c>
      <c r="R6179" s="99">
        <v>36.135000000000005</v>
      </c>
      <c r="S6179" s="99">
        <v>25.74</v>
      </c>
      <c r="T6179" s="30">
        <f t="shared" si="672"/>
        <v>145.37499999999972</v>
      </c>
      <c r="U6179" s="21">
        <f t="shared" si="676"/>
        <v>6.03755624999999E-4</v>
      </c>
      <c r="V6179" s="21">
        <f t="shared" si="677"/>
        <v>0</v>
      </c>
      <c r="W6179" s="21">
        <f t="shared" si="678"/>
        <v>0</v>
      </c>
    </row>
    <row r="6180" spans="1:23">
      <c r="A6180" s="2">
        <f t="shared" si="673"/>
        <v>45566</v>
      </c>
      <c r="B6180" s="3">
        <f t="shared" si="674"/>
        <v>45572</v>
      </c>
      <c r="C6180" s="7">
        <v>45572.708333333336</v>
      </c>
      <c r="D6180" s="7">
        <v>45572.75</v>
      </c>
      <c r="E6180" s="5">
        <v>81</v>
      </c>
      <c r="F6180" s="5">
        <v>-179.25</v>
      </c>
      <c r="G6180" s="5">
        <v>0.358333333333333</v>
      </c>
      <c r="H6180" s="34" cm="1">
        <f t="array" ref="H6180">SUMPRODUCT(('ESB Networks Summary'!$C$5:$C$17384=Data!D6180)*('ESB Networks Summary'!$E$5:$E$17384))*1000*2-SUMPRODUCT(('ESB Networks Summary'!$C$5:$C$17384=Data!D6180)*('ESB Networks Summary'!$F$5:$F$17384))*1000*2</f>
        <v>6</v>
      </c>
      <c r="I6180" s="5">
        <v>10.966666666666599</v>
      </c>
      <c r="J6180" s="5">
        <v>0</v>
      </c>
      <c r="K6180" s="17">
        <v>1</v>
      </c>
      <c r="L6180" s="52">
        <f t="shared" si="675"/>
        <v>0</v>
      </c>
      <c r="M6180" s="5">
        <v>0</v>
      </c>
      <c r="N6180" s="5">
        <v>178.42499999999899</v>
      </c>
      <c r="O6180" s="96">
        <v>415.75</v>
      </c>
      <c r="P6180" s="5">
        <v>135.65833333333299</v>
      </c>
      <c r="Q6180" s="99">
        <v>253.07</v>
      </c>
      <c r="R6180" s="99">
        <v>37.035000000000004</v>
      </c>
      <c r="S6180" s="99">
        <v>26.638999999999999</v>
      </c>
      <c r="T6180" s="30">
        <f t="shared" si="672"/>
        <v>136.84166666666732</v>
      </c>
      <c r="U6180" s="21">
        <f t="shared" si="676"/>
        <v>6.6354374999999947E-5</v>
      </c>
      <c r="V6180" s="21">
        <f t="shared" si="677"/>
        <v>0</v>
      </c>
      <c r="W6180" s="21">
        <f t="shared" si="678"/>
        <v>0</v>
      </c>
    </row>
    <row r="6181" spans="1:23">
      <c r="A6181" s="2">
        <f t="shared" si="673"/>
        <v>45566</v>
      </c>
      <c r="B6181" s="3">
        <f t="shared" si="674"/>
        <v>45572</v>
      </c>
      <c r="C6181" s="7">
        <v>45572.729166666664</v>
      </c>
      <c r="D6181" s="7">
        <v>45572.770833333336</v>
      </c>
      <c r="E6181" s="5">
        <v>80.3333333333333</v>
      </c>
      <c r="F6181" s="5">
        <v>-287.96666666666601</v>
      </c>
      <c r="G6181" s="5">
        <v>13.3333333333333</v>
      </c>
      <c r="H6181" s="34" cm="1">
        <f t="array" ref="H6181">SUMPRODUCT(('ESB Networks Summary'!$C$5:$C$17384=Data!D6181)*('ESB Networks Summary'!$E$5:$E$17384))*1000*2-SUMPRODUCT(('ESB Networks Summary'!$C$5:$C$17384=Data!D6181)*('ESB Networks Summary'!$F$5:$F$17384))*1000*2</f>
        <v>4</v>
      </c>
      <c r="I6181" s="5">
        <v>0</v>
      </c>
      <c r="J6181" s="5">
        <v>0</v>
      </c>
      <c r="K6181" s="17">
        <v>1</v>
      </c>
      <c r="L6181" s="52">
        <f t="shared" si="675"/>
        <v>0</v>
      </c>
      <c r="M6181" s="5">
        <v>0</v>
      </c>
      <c r="N6181" s="5">
        <v>245.933333333333</v>
      </c>
      <c r="O6181" s="96">
        <v>415.75</v>
      </c>
      <c r="P6181" s="5">
        <v>31</v>
      </c>
      <c r="Q6181" s="99">
        <v>253.07</v>
      </c>
      <c r="R6181" s="99">
        <v>37.035000000000004</v>
      </c>
      <c r="S6181" s="99">
        <v>26.638999999999999</v>
      </c>
      <c r="T6181" s="30">
        <f t="shared" si="672"/>
        <v>86.366666666666333</v>
      </c>
      <c r="U6181" s="21">
        <f t="shared" si="676"/>
        <v>2.4689999999999938E-3</v>
      </c>
      <c r="V6181" s="21">
        <f t="shared" si="677"/>
        <v>0</v>
      </c>
      <c r="W6181" s="21">
        <f t="shared" si="678"/>
        <v>0</v>
      </c>
    </row>
    <row r="6182" spans="1:23">
      <c r="A6182" s="2">
        <f t="shared" si="673"/>
        <v>45566</v>
      </c>
      <c r="B6182" s="3">
        <f t="shared" si="674"/>
        <v>45572</v>
      </c>
      <c r="C6182" s="7">
        <v>45572.75</v>
      </c>
      <c r="D6182" s="7">
        <v>45572.791666666664</v>
      </c>
      <c r="E6182" s="5">
        <v>78</v>
      </c>
      <c r="F6182" s="5">
        <v>-1820.4666666666601</v>
      </c>
      <c r="G6182" s="5">
        <v>43.3</v>
      </c>
      <c r="H6182" s="34" cm="1">
        <f t="array" ref="H6182">SUMPRODUCT(('ESB Networks Summary'!$C$5:$C$17384=Data!D6182)*('ESB Networks Summary'!$E$5:$E$17384))*1000*2-SUMPRODUCT(('ESB Networks Summary'!$C$5:$C$17384=Data!D6182)*('ESB Networks Summary'!$F$5:$F$17384))*1000*2</f>
        <v>38</v>
      </c>
      <c r="I6182" s="5">
        <v>105.966666666666</v>
      </c>
      <c r="J6182" s="5">
        <v>0</v>
      </c>
      <c r="K6182" s="17">
        <v>1</v>
      </c>
      <c r="L6182" s="52">
        <f t="shared" si="675"/>
        <v>0</v>
      </c>
      <c r="M6182" s="5">
        <v>0</v>
      </c>
      <c r="N6182" s="5">
        <v>1358.3333333333301</v>
      </c>
      <c r="O6182" s="96">
        <v>156.02000000000001</v>
      </c>
      <c r="P6182" s="5">
        <v>20</v>
      </c>
      <c r="Q6182" s="99">
        <v>42.28</v>
      </c>
      <c r="R6182" s="99">
        <v>36.313000000000002</v>
      </c>
      <c r="S6182" s="99">
        <v>26.481000000000002</v>
      </c>
      <c r="T6182" s="30">
        <f t="shared" si="672"/>
        <v>525.43333333332998</v>
      </c>
      <c r="U6182" s="21">
        <f t="shared" si="676"/>
        <v>7.8617645E-3</v>
      </c>
      <c r="V6182" s="21">
        <f t="shared" si="677"/>
        <v>0</v>
      </c>
      <c r="W6182" s="21">
        <f t="shared" si="678"/>
        <v>0</v>
      </c>
    </row>
    <row r="6183" spans="1:23">
      <c r="A6183" s="2">
        <f t="shared" si="673"/>
        <v>45566</v>
      </c>
      <c r="B6183" s="3">
        <f t="shared" si="674"/>
        <v>45572</v>
      </c>
      <c r="C6183" s="7">
        <v>45572.770833333336</v>
      </c>
      <c r="D6183" s="7">
        <v>45572.8125</v>
      </c>
      <c r="E6183" s="5">
        <v>75.233333333333306</v>
      </c>
      <c r="F6183" s="5">
        <v>-652.60833333333301</v>
      </c>
      <c r="G6183" s="5">
        <v>9.6999999999999993</v>
      </c>
      <c r="H6183" s="34" cm="1">
        <f t="array" ref="H6183">SUMPRODUCT(('ESB Networks Summary'!$C$5:$C$17384=Data!D6183)*('ESB Networks Summary'!$E$5:$E$17384))*1000*2-SUMPRODUCT(('ESB Networks Summary'!$C$5:$C$17384=Data!D6183)*('ESB Networks Summary'!$F$5:$F$17384))*1000*2</f>
        <v>4</v>
      </c>
      <c r="I6183" s="5">
        <v>0</v>
      </c>
      <c r="J6183" s="5">
        <v>0</v>
      </c>
      <c r="K6183" s="17">
        <v>1</v>
      </c>
      <c r="L6183" s="52">
        <f t="shared" si="675"/>
        <v>0</v>
      </c>
      <c r="M6183" s="5">
        <v>0</v>
      </c>
      <c r="N6183" s="5">
        <v>433.73333333333301</v>
      </c>
      <c r="O6183" s="96">
        <v>156.02000000000001</v>
      </c>
      <c r="P6183" s="5">
        <v>1.575</v>
      </c>
      <c r="Q6183" s="99">
        <v>42.28</v>
      </c>
      <c r="R6183" s="99">
        <v>36.313000000000002</v>
      </c>
      <c r="S6183" s="99">
        <v>26.481000000000002</v>
      </c>
      <c r="T6183" s="30">
        <f t="shared" si="672"/>
        <v>230.14999999999998</v>
      </c>
      <c r="U6183" s="21">
        <f t="shared" si="676"/>
        <v>1.7611804999999999E-3</v>
      </c>
      <c r="V6183" s="21">
        <f t="shared" si="677"/>
        <v>0</v>
      </c>
      <c r="W6183" s="21">
        <f t="shared" si="678"/>
        <v>0</v>
      </c>
    </row>
    <row r="6184" spans="1:23">
      <c r="A6184" s="2">
        <f t="shared" si="673"/>
        <v>45566</v>
      </c>
      <c r="B6184" s="3">
        <f t="shared" si="674"/>
        <v>45572</v>
      </c>
      <c r="C6184" s="7">
        <v>45572.791666666664</v>
      </c>
      <c r="D6184" s="7">
        <v>45572.833333333336</v>
      </c>
      <c r="E6184" s="5">
        <v>74.099999999999994</v>
      </c>
      <c r="F6184" s="5">
        <v>-332.2</v>
      </c>
      <c r="G6184" s="5">
        <v>-1.5333333333333301</v>
      </c>
      <c r="H6184" s="34" cm="1">
        <f t="array" ref="H6184">SUMPRODUCT(('ESB Networks Summary'!$C$5:$C$17384=Data!D6184)*('ESB Networks Summary'!$E$5:$E$17384))*1000*2-SUMPRODUCT(('ESB Networks Summary'!$C$5:$C$17384=Data!D6184)*('ESB Networks Summary'!$F$5:$F$17384))*1000*2</f>
        <v>2</v>
      </c>
      <c r="I6184" s="5">
        <v>0</v>
      </c>
      <c r="J6184" s="5">
        <v>0</v>
      </c>
      <c r="K6184" s="17">
        <v>1</v>
      </c>
      <c r="L6184" s="52">
        <f t="shared" si="675"/>
        <v>0</v>
      </c>
      <c r="M6184" s="5">
        <v>0</v>
      </c>
      <c r="N6184" s="5">
        <v>230.96666666666599</v>
      </c>
      <c r="O6184" s="96">
        <v>280.44</v>
      </c>
      <c r="P6184" s="5">
        <v>1</v>
      </c>
      <c r="Q6184" s="99">
        <v>0</v>
      </c>
      <c r="R6184" s="99">
        <v>34.033000000000001</v>
      </c>
      <c r="S6184" s="99">
        <v>24.202000000000002</v>
      </c>
      <c r="T6184" s="30">
        <f t="shared" si="672"/>
        <v>100.70000000000067</v>
      </c>
      <c r="U6184" s="21">
        <f t="shared" si="676"/>
        <v>0</v>
      </c>
      <c r="V6184" s="21">
        <f t="shared" si="677"/>
        <v>-1.8554866666666627E-4</v>
      </c>
      <c r="W6184" s="21">
        <f t="shared" si="678"/>
        <v>0</v>
      </c>
    </row>
    <row r="6185" spans="1:23">
      <c r="A6185" s="2">
        <f t="shared" si="673"/>
        <v>45566</v>
      </c>
      <c r="B6185" s="3">
        <f t="shared" si="674"/>
        <v>45572</v>
      </c>
      <c r="C6185" s="7">
        <v>45572.8125</v>
      </c>
      <c r="D6185" s="7">
        <v>45572.854166666664</v>
      </c>
      <c r="E6185" s="5">
        <v>73.3333333333333</v>
      </c>
      <c r="F6185" s="5">
        <v>-365.8</v>
      </c>
      <c r="G6185" s="5">
        <v>23.091666666666601</v>
      </c>
      <c r="H6185" s="34" cm="1">
        <f t="array" ref="H6185">SUMPRODUCT(('ESB Networks Summary'!$C$5:$C$17384=Data!D6185)*('ESB Networks Summary'!$E$5:$E$17384))*1000*2-SUMPRODUCT(('ESB Networks Summary'!$C$5:$C$17384=Data!D6185)*('ESB Networks Summary'!$F$5:$F$17384))*1000*2</f>
        <v>4</v>
      </c>
      <c r="I6185" s="5">
        <v>0</v>
      </c>
      <c r="J6185" s="5">
        <v>0</v>
      </c>
      <c r="K6185" s="17">
        <v>1</v>
      </c>
      <c r="L6185" s="52">
        <f t="shared" si="675"/>
        <v>0</v>
      </c>
      <c r="M6185" s="5">
        <v>0</v>
      </c>
      <c r="N6185" s="5">
        <v>234.5</v>
      </c>
      <c r="O6185" s="96">
        <v>280.44</v>
      </c>
      <c r="P6185" s="5">
        <v>1</v>
      </c>
      <c r="Q6185" s="99">
        <v>0</v>
      </c>
      <c r="R6185" s="99">
        <v>34.033000000000001</v>
      </c>
      <c r="S6185" s="99">
        <v>24.202000000000002</v>
      </c>
      <c r="T6185" s="30">
        <f t="shared" si="672"/>
        <v>155.39166666666662</v>
      </c>
      <c r="U6185" s="21">
        <f t="shared" si="676"/>
        <v>3.9293934583333225E-3</v>
      </c>
      <c r="V6185" s="21">
        <f t="shared" si="677"/>
        <v>0</v>
      </c>
      <c r="W6185" s="21">
        <f t="shared" si="678"/>
        <v>0</v>
      </c>
    </row>
    <row r="6186" spans="1:23">
      <c r="A6186" s="2">
        <f t="shared" si="673"/>
        <v>45566</v>
      </c>
      <c r="B6186" s="3">
        <f t="shared" si="674"/>
        <v>45572</v>
      </c>
      <c r="C6186" s="7">
        <v>45572.833333333336</v>
      </c>
      <c r="D6186" s="7">
        <v>45572.875</v>
      </c>
      <c r="E6186" s="5">
        <v>72.399999999999906</v>
      </c>
      <c r="F6186" s="5">
        <v>-459.83333333333297</v>
      </c>
      <c r="G6186" s="5">
        <v>-1.5333333333333301</v>
      </c>
      <c r="H6186" s="34" cm="1">
        <f t="array" ref="H6186">SUMPRODUCT(('ESB Networks Summary'!$C$5:$C$17384=Data!D6186)*('ESB Networks Summary'!$E$5:$E$17384))*1000*2-SUMPRODUCT(('ESB Networks Summary'!$C$5:$C$17384=Data!D6186)*('ESB Networks Summary'!$F$5:$F$17384))*1000*2</f>
        <v>4</v>
      </c>
      <c r="I6186" s="5">
        <v>0</v>
      </c>
      <c r="J6186" s="5">
        <v>0</v>
      </c>
      <c r="K6186" s="17">
        <v>1</v>
      </c>
      <c r="L6186" s="52">
        <f t="shared" si="675"/>
        <v>0</v>
      </c>
      <c r="M6186" s="5">
        <v>0</v>
      </c>
      <c r="N6186" s="5">
        <v>329.76666666666603</v>
      </c>
      <c r="O6186" s="96">
        <v>108.79</v>
      </c>
      <c r="P6186" s="5">
        <v>1</v>
      </c>
      <c r="Q6186" s="99">
        <v>0</v>
      </c>
      <c r="R6186" s="99">
        <v>30.056000000000001</v>
      </c>
      <c r="S6186" s="99">
        <v>20.224</v>
      </c>
      <c r="T6186" s="30">
        <f t="shared" si="672"/>
        <v>129.53333333333364</v>
      </c>
      <c r="U6186" s="21">
        <f t="shared" si="676"/>
        <v>0</v>
      </c>
      <c r="V6186" s="21">
        <f t="shared" si="677"/>
        <v>-1.5505066666666634E-4</v>
      </c>
      <c r="W6186" s="21">
        <f t="shared" si="678"/>
        <v>0</v>
      </c>
    </row>
    <row r="6187" spans="1:23">
      <c r="A6187" s="2">
        <f t="shared" si="673"/>
        <v>45566</v>
      </c>
      <c r="B6187" s="3">
        <f t="shared" si="674"/>
        <v>45572</v>
      </c>
      <c r="C6187" s="7">
        <v>45572.854166666664</v>
      </c>
      <c r="D6187" s="7">
        <v>45572.895833333336</v>
      </c>
      <c r="E6187" s="5">
        <v>71.266666666666595</v>
      </c>
      <c r="F6187" s="5">
        <v>-488.5</v>
      </c>
      <c r="G6187" s="5">
        <v>1.2666666666666599</v>
      </c>
      <c r="H6187" s="34" cm="1">
        <f t="array" ref="H6187">SUMPRODUCT(('ESB Networks Summary'!$C$5:$C$17384=Data!D6187)*('ESB Networks Summary'!$E$5:$E$17384))*1000*2-SUMPRODUCT(('ESB Networks Summary'!$C$5:$C$17384=Data!D6187)*('ESB Networks Summary'!$F$5:$F$17384))*1000*2</f>
        <v>4</v>
      </c>
      <c r="I6187" s="5">
        <v>0</v>
      </c>
      <c r="J6187" s="5">
        <v>0</v>
      </c>
      <c r="K6187" s="17">
        <v>1</v>
      </c>
      <c r="L6187" s="52">
        <f t="shared" si="675"/>
        <v>0</v>
      </c>
      <c r="M6187" s="5">
        <v>0</v>
      </c>
      <c r="N6187" s="5">
        <v>386.57499999999999</v>
      </c>
      <c r="O6187" s="96">
        <v>108.79</v>
      </c>
      <c r="P6187" s="5">
        <v>1</v>
      </c>
      <c r="Q6187" s="99">
        <v>0</v>
      </c>
      <c r="R6187" s="99">
        <v>30.056000000000001</v>
      </c>
      <c r="S6187" s="99">
        <v>20.224</v>
      </c>
      <c r="T6187" s="30">
        <f t="shared" si="672"/>
        <v>104.19166666666666</v>
      </c>
      <c r="U6187" s="21">
        <f t="shared" si="676"/>
        <v>1.9035466666666567E-4</v>
      </c>
      <c r="V6187" s="21">
        <f t="shared" si="677"/>
        <v>0</v>
      </c>
      <c r="W6187" s="21">
        <f t="shared" si="678"/>
        <v>0</v>
      </c>
    </row>
    <row r="6188" spans="1:23">
      <c r="A6188" s="2">
        <f t="shared" si="673"/>
        <v>45566</v>
      </c>
      <c r="B6188" s="3">
        <f t="shared" si="674"/>
        <v>45572</v>
      </c>
      <c r="C6188" s="7">
        <v>45572.875</v>
      </c>
      <c r="D6188" s="7">
        <v>45572.916666666664</v>
      </c>
      <c r="E6188" s="5">
        <v>69.766666666666595</v>
      </c>
      <c r="F6188" s="5">
        <v>-1095.2833333333299</v>
      </c>
      <c r="G6188" s="5">
        <v>-2.99166666666666</v>
      </c>
      <c r="H6188" s="34" cm="1">
        <f t="array" ref="H6188">SUMPRODUCT(('ESB Networks Summary'!$C$5:$C$17384=Data!D6188)*('ESB Networks Summary'!$E$5:$E$17384))*1000*2-SUMPRODUCT(('ESB Networks Summary'!$C$5:$C$17384=Data!D6188)*('ESB Networks Summary'!$F$5:$F$17384))*1000*2</f>
        <v>6</v>
      </c>
      <c r="I6188" s="5">
        <v>0</v>
      </c>
      <c r="J6188" s="5">
        <v>0</v>
      </c>
      <c r="K6188" s="17">
        <v>1</v>
      </c>
      <c r="L6188" s="52">
        <f t="shared" si="675"/>
        <v>0</v>
      </c>
      <c r="M6188" s="5">
        <v>0</v>
      </c>
      <c r="N6188" s="5">
        <v>928.19999999999902</v>
      </c>
      <c r="O6188" s="96">
        <v>249.23</v>
      </c>
      <c r="P6188" s="5">
        <v>1</v>
      </c>
      <c r="Q6188" s="99">
        <v>0</v>
      </c>
      <c r="R6188" s="99">
        <v>26.127999999999997</v>
      </c>
      <c r="S6188" s="99">
        <v>16.295999999999999</v>
      </c>
      <c r="T6188" s="30">
        <f t="shared" si="672"/>
        <v>165.0916666666642</v>
      </c>
      <c r="U6188" s="21">
        <f t="shared" si="676"/>
        <v>0</v>
      </c>
      <c r="V6188" s="21">
        <f t="shared" si="677"/>
        <v>-2.4376099999999943E-4</v>
      </c>
      <c r="W6188" s="21">
        <f t="shared" si="678"/>
        <v>0</v>
      </c>
    </row>
    <row r="6189" spans="1:23">
      <c r="A6189" s="2">
        <f t="shared" si="673"/>
        <v>45566</v>
      </c>
      <c r="B6189" s="3">
        <f t="shared" si="674"/>
        <v>45572</v>
      </c>
      <c r="C6189" s="7">
        <v>45572.895833333336</v>
      </c>
      <c r="D6189" s="7">
        <v>45572.9375</v>
      </c>
      <c r="E6189" s="5">
        <v>65.8333333333333</v>
      </c>
      <c r="F6189" s="5">
        <v>-1694.0916666666601</v>
      </c>
      <c r="G6189" s="5">
        <v>-35.9</v>
      </c>
      <c r="H6189" s="34" cm="1">
        <f t="array" ref="H6189">SUMPRODUCT(('ESB Networks Summary'!$C$5:$C$17384=Data!D6189)*('ESB Networks Summary'!$E$5:$E$17384))*1000*2-SUMPRODUCT(('ESB Networks Summary'!$C$5:$C$17384=Data!D6189)*('ESB Networks Summary'!$F$5:$F$17384))*1000*2</f>
        <v>2</v>
      </c>
      <c r="I6189" s="5">
        <v>0</v>
      </c>
      <c r="J6189" s="5">
        <v>0</v>
      </c>
      <c r="K6189" s="17">
        <v>1</v>
      </c>
      <c r="L6189" s="52">
        <f t="shared" si="675"/>
        <v>0</v>
      </c>
      <c r="M6189" s="5">
        <v>0</v>
      </c>
      <c r="N6189" s="5">
        <v>1499.925</v>
      </c>
      <c r="O6189" s="96">
        <v>249.23</v>
      </c>
      <c r="P6189" s="5">
        <v>3.1333333333333302</v>
      </c>
      <c r="Q6189" s="99">
        <v>0</v>
      </c>
      <c r="R6189" s="99">
        <v>26.127999999999997</v>
      </c>
      <c r="S6189" s="99">
        <v>16.295999999999999</v>
      </c>
      <c r="T6189" s="30">
        <f t="shared" si="672"/>
        <v>161.3999999999935</v>
      </c>
      <c r="U6189" s="21">
        <f t="shared" si="676"/>
        <v>0</v>
      </c>
      <c r="V6189" s="21">
        <f t="shared" si="677"/>
        <v>-2.9251319999999996E-3</v>
      </c>
      <c r="W6189" s="21">
        <f t="shared" si="678"/>
        <v>0</v>
      </c>
    </row>
    <row r="6190" spans="1:23">
      <c r="A6190" s="2">
        <f t="shared" si="673"/>
        <v>45566</v>
      </c>
      <c r="B6190" s="3">
        <f t="shared" si="674"/>
        <v>45572</v>
      </c>
      <c r="C6190" s="7">
        <v>45572.916666666664</v>
      </c>
      <c r="D6190" s="7">
        <v>45572.958333333336</v>
      </c>
      <c r="E6190" s="5">
        <v>63.233333333333299</v>
      </c>
      <c r="F6190" s="5">
        <v>-1133.6666666666599</v>
      </c>
      <c r="G6190" s="5">
        <v>-26.3666666666666</v>
      </c>
      <c r="H6190" s="34" cm="1">
        <f t="array" ref="H6190">SUMPRODUCT(('ESB Networks Summary'!$C$5:$C$17384=Data!D6190)*('ESB Networks Summary'!$E$5:$E$17384))*1000*2-SUMPRODUCT(('ESB Networks Summary'!$C$5:$C$17384=Data!D6190)*('ESB Networks Summary'!$F$5:$F$17384))*1000*2</f>
        <v>4</v>
      </c>
      <c r="I6190" s="5">
        <v>0</v>
      </c>
      <c r="J6190" s="5">
        <v>0</v>
      </c>
      <c r="K6190" s="17">
        <v>1</v>
      </c>
      <c r="L6190" s="52">
        <f t="shared" si="675"/>
        <v>0</v>
      </c>
      <c r="M6190" s="5">
        <v>0</v>
      </c>
      <c r="N6190" s="5">
        <v>1029.5</v>
      </c>
      <c r="O6190" s="96">
        <v>80.099999999999994</v>
      </c>
      <c r="P6190" s="5">
        <v>4</v>
      </c>
      <c r="Q6190" s="99">
        <v>0</v>
      </c>
      <c r="R6190" s="99">
        <v>17.855</v>
      </c>
      <c r="S6190" s="99">
        <v>13.790000000000001</v>
      </c>
      <c r="T6190" s="30">
        <f t="shared" si="672"/>
        <v>81.799999999993361</v>
      </c>
      <c r="U6190" s="21">
        <f t="shared" si="676"/>
        <v>0</v>
      </c>
      <c r="V6190" s="21">
        <f t="shared" si="677"/>
        <v>-1.8179816666666624E-3</v>
      </c>
      <c r="W6190" s="21">
        <f t="shared" si="678"/>
        <v>0</v>
      </c>
    </row>
    <row r="6191" spans="1:23">
      <c r="A6191" s="2">
        <f t="shared" si="673"/>
        <v>45566</v>
      </c>
      <c r="B6191" s="3">
        <f t="shared" si="674"/>
        <v>45572</v>
      </c>
      <c r="C6191" s="7">
        <v>45572.9375</v>
      </c>
      <c r="D6191" s="7">
        <v>45572.979166666664</v>
      </c>
      <c r="E6191" s="5">
        <v>61.266666666666602</v>
      </c>
      <c r="F6191" s="5">
        <v>-201.1</v>
      </c>
      <c r="G6191" s="5">
        <v>-0.6</v>
      </c>
      <c r="H6191" s="34" cm="1">
        <f t="array" ref="H6191">SUMPRODUCT(('ESB Networks Summary'!$C$5:$C$17384=Data!D6191)*('ESB Networks Summary'!$E$5:$E$17384))*1000*2-SUMPRODUCT(('ESB Networks Summary'!$C$5:$C$17384=Data!D6191)*('ESB Networks Summary'!$F$5:$F$17384))*1000*2</f>
        <v>2</v>
      </c>
      <c r="I6191" s="5">
        <v>0</v>
      </c>
      <c r="J6191" s="5">
        <v>0</v>
      </c>
      <c r="K6191" s="17">
        <v>1</v>
      </c>
      <c r="L6191" s="52">
        <f t="shared" si="675"/>
        <v>0</v>
      </c>
      <c r="M6191" s="5">
        <v>0</v>
      </c>
      <c r="N6191" s="5">
        <v>27.8666666666666</v>
      </c>
      <c r="O6191" s="96">
        <v>80.099999999999994</v>
      </c>
      <c r="P6191" s="5">
        <v>4</v>
      </c>
      <c r="Q6191" s="99">
        <v>0</v>
      </c>
      <c r="R6191" s="99">
        <v>17.855</v>
      </c>
      <c r="S6191" s="99">
        <v>13.790000000000001</v>
      </c>
      <c r="T6191" s="30">
        <f t="shared" si="672"/>
        <v>176.63333333333338</v>
      </c>
      <c r="U6191" s="21">
        <f t="shared" si="676"/>
        <v>0</v>
      </c>
      <c r="V6191" s="21">
        <f t="shared" si="677"/>
        <v>-4.1369999999999999E-5</v>
      </c>
      <c r="W6191" s="21">
        <f t="shared" si="678"/>
        <v>0</v>
      </c>
    </row>
    <row r="6192" spans="1:23">
      <c r="A6192" s="2">
        <f t="shared" si="673"/>
        <v>45566</v>
      </c>
      <c r="B6192" s="3">
        <f t="shared" si="674"/>
        <v>45572</v>
      </c>
      <c r="C6192" s="7">
        <v>45572.958333333336</v>
      </c>
      <c r="D6192" s="7">
        <v>45573</v>
      </c>
      <c r="E6192" s="5">
        <v>61</v>
      </c>
      <c r="F6192" s="5">
        <v>-187.5</v>
      </c>
      <c r="G6192" s="5">
        <v>0.33333333333333298</v>
      </c>
      <c r="H6192" s="34" cm="1">
        <f t="array" ref="H6192">SUMPRODUCT(('ESB Networks Summary'!$C$5:$C$17384=Data!D6192)*('ESB Networks Summary'!$E$5:$E$17384))*1000*2-SUMPRODUCT(('ESB Networks Summary'!$C$5:$C$17384=Data!D6192)*('ESB Networks Summary'!$F$5:$F$17384))*1000*2</f>
        <v>2</v>
      </c>
      <c r="I6192" s="5">
        <v>0</v>
      </c>
      <c r="J6192" s="5">
        <v>0</v>
      </c>
      <c r="K6192" s="17">
        <v>1</v>
      </c>
      <c r="L6192" s="52">
        <f t="shared" si="675"/>
        <v>0</v>
      </c>
      <c r="M6192" s="5">
        <v>0</v>
      </c>
      <c r="N6192" s="5">
        <v>29.966666666666601</v>
      </c>
      <c r="O6192" s="96">
        <v>29.95</v>
      </c>
      <c r="P6192" s="5">
        <v>4</v>
      </c>
      <c r="Q6192" s="99">
        <v>0</v>
      </c>
      <c r="R6192" s="99">
        <v>17.475000000000001</v>
      </c>
      <c r="S6192" s="99">
        <v>13.41</v>
      </c>
      <c r="T6192" s="30">
        <f t="shared" si="672"/>
        <v>161.86666666666673</v>
      </c>
      <c r="U6192" s="21">
        <f t="shared" si="676"/>
        <v>2.9124999999999973E-5</v>
      </c>
      <c r="V6192" s="21">
        <f t="shared" si="677"/>
        <v>0</v>
      </c>
      <c r="W6192" s="21">
        <f t="shared" si="678"/>
        <v>0</v>
      </c>
    </row>
    <row r="6193" spans="1:23">
      <c r="A6193" s="2">
        <f t="shared" si="673"/>
        <v>45566</v>
      </c>
      <c r="B6193" s="3">
        <f t="shared" si="674"/>
        <v>45572</v>
      </c>
      <c r="C6193" s="7">
        <v>45572.979166666664</v>
      </c>
      <c r="D6193" s="7">
        <v>45573.020833333336</v>
      </c>
      <c r="E6193" s="5">
        <v>60.375</v>
      </c>
      <c r="F6193" s="5">
        <v>-176.333333333333</v>
      </c>
      <c r="G6193" s="5">
        <v>0.46666666666666601</v>
      </c>
      <c r="H6193" s="34" cm="1">
        <f t="array" ref="H6193">SUMPRODUCT(('ESB Networks Summary'!$C$5:$C$17384=Data!D6193)*('ESB Networks Summary'!$E$5:$E$17384))*1000*2-SUMPRODUCT(('ESB Networks Summary'!$C$5:$C$17384=Data!D6193)*('ESB Networks Summary'!$F$5:$F$17384))*1000*2</f>
        <v>4</v>
      </c>
      <c r="I6193" s="5">
        <v>0</v>
      </c>
      <c r="J6193" s="5">
        <v>0</v>
      </c>
      <c r="K6193" s="17">
        <v>1</v>
      </c>
      <c r="L6193" s="52">
        <f t="shared" si="675"/>
        <v>0</v>
      </c>
      <c r="M6193" s="5">
        <v>0</v>
      </c>
      <c r="N6193" s="5">
        <v>14.6666666666666</v>
      </c>
      <c r="O6193" s="96">
        <v>29.95</v>
      </c>
      <c r="P6193" s="5">
        <v>4</v>
      </c>
      <c r="Q6193" s="99">
        <v>0</v>
      </c>
      <c r="R6193" s="99">
        <v>17.475000000000001</v>
      </c>
      <c r="S6193" s="99">
        <v>13.41</v>
      </c>
      <c r="T6193" s="30">
        <f t="shared" si="672"/>
        <v>166.13333333333307</v>
      </c>
      <c r="U6193" s="21">
        <f t="shared" si="676"/>
        <v>4.0774999999999941E-5</v>
      </c>
      <c r="V6193" s="21">
        <f t="shared" si="677"/>
        <v>0</v>
      </c>
      <c r="W6193" s="21">
        <f t="shared" si="678"/>
        <v>0</v>
      </c>
    </row>
    <row r="6194" spans="1:23">
      <c r="A6194" s="2">
        <f t="shared" si="673"/>
        <v>45566</v>
      </c>
      <c r="B6194" s="3">
        <f t="shared" si="674"/>
        <v>45573</v>
      </c>
      <c r="C6194" s="7">
        <v>45573</v>
      </c>
      <c r="D6194" s="7">
        <v>45573.041666666664</v>
      </c>
      <c r="E6194" s="5">
        <v>60</v>
      </c>
      <c r="F6194" s="5">
        <v>-174.53333333333299</v>
      </c>
      <c r="G6194" s="5">
        <v>1.3916666666666599</v>
      </c>
      <c r="H6194" s="34" cm="1">
        <f t="array" ref="H6194">SUMPRODUCT(('ESB Networks Summary'!$C$5:$C$17384=Data!D6194)*('ESB Networks Summary'!$E$5:$E$17384))*1000*2-SUMPRODUCT(('ESB Networks Summary'!$C$5:$C$17384=Data!D6194)*('ESB Networks Summary'!$F$5:$F$17384))*1000*2</f>
        <v>2</v>
      </c>
      <c r="I6194" s="5">
        <v>0</v>
      </c>
      <c r="J6194" s="5">
        <v>0</v>
      </c>
      <c r="K6194" s="17">
        <v>1</v>
      </c>
      <c r="L6194" s="52">
        <f t="shared" si="675"/>
        <v>0</v>
      </c>
      <c r="M6194" s="5">
        <v>0</v>
      </c>
      <c r="N6194" s="5">
        <v>18.8333333333333</v>
      </c>
      <c r="O6194" s="96">
        <v>52.42</v>
      </c>
      <c r="P6194" s="5">
        <v>4</v>
      </c>
      <c r="Q6194" s="99">
        <v>0</v>
      </c>
      <c r="R6194" s="99">
        <v>17.096</v>
      </c>
      <c r="S6194" s="99">
        <v>13.031000000000001</v>
      </c>
      <c r="T6194" s="30">
        <f t="shared" si="672"/>
        <v>161.09166666666636</v>
      </c>
      <c r="U6194" s="21">
        <f t="shared" si="676"/>
        <v>1.189596666666661E-4</v>
      </c>
      <c r="V6194" s="21">
        <f t="shared" si="677"/>
        <v>0</v>
      </c>
      <c r="W6194" s="21">
        <f t="shared" si="678"/>
        <v>0</v>
      </c>
    </row>
    <row r="6195" spans="1:23">
      <c r="A6195" s="2">
        <f t="shared" si="673"/>
        <v>45566</v>
      </c>
      <c r="B6195" s="3">
        <f t="shared" si="674"/>
        <v>45573</v>
      </c>
      <c r="C6195" s="7">
        <v>45573.020833333336</v>
      </c>
      <c r="D6195" s="7">
        <v>45573.0625</v>
      </c>
      <c r="E6195" s="5">
        <v>59.7083333333333</v>
      </c>
      <c r="F6195" s="5">
        <v>-182.141666666666</v>
      </c>
      <c r="G6195" s="5">
        <v>-1.25833333333333</v>
      </c>
      <c r="H6195" s="34" cm="1">
        <f t="array" ref="H6195">SUMPRODUCT(('ESB Networks Summary'!$C$5:$C$17384=Data!D6195)*('ESB Networks Summary'!$E$5:$E$17384))*1000*2-SUMPRODUCT(('ESB Networks Summary'!$C$5:$C$17384=Data!D6195)*('ESB Networks Summary'!$F$5:$F$17384))*1000*2</f>
        <v>4</v>
      </c>
      <c r="I6195" s="5">
        <v>0</v>
      </c>
      <c r="J6195" s="5">
        <v>0</v>
      </c>
      <c r="K6195" s="17">
        <v>1</v>
      </c>
      <c r="L6195" s="52">
        <f t="shared" si="675"/>
        <v>0</v>
      </c>
      <c r="M6195" s="5">
        <v>0</v>
      </c>
      <c r="N6195" s="5">
        <v>26.1666666666666</v>
      </c>
      <c r="O6195" s="96">
        <v>52.42</v>
      </c>
      <c r="P6195" s="5">
        <v>4</v>
      </c>
      <c r="Q6195" s="99">
        <v>0</v>
      </c>
      <c r="R6195" s="99">
        <v>17.096</v>
      </c>
      <c r="S6195" s="99">
        <v>13.031000000000001</v>
      </c>
      <c r="T6195" s="30">
        <f t="shared" si="672"/>
        <v>158.71666666666607</v>
      </c>
      <c r="U6195" s="21">
        <f t="shared" si="676"/>
        <v>0</v>
      </c>
      <c r="V6195" s="21">
        <f t="shared" si="677"/>
        <v>-8.198670833333312E-5</v>
      </c>
      <c r="W6195" s="21">
        <f t="shared" si="678"/>
        <v>0</v>
      </c>
    </row>
    <row r="6196" spans="1:23">
      <c r="A6196" s="2">
        <f t="shared" si="673"/>
        <v>45566</v>
      </c>
      <c r="B6196" s="3">
        <f t="shared" si="674"/>
        <v>45573</v>
      </c>
      <c r="C6196" s="7">
        <v>45573.041666666664</v>
      </c>
      <c r="D6196" s="7">
        <v>45573.083333333336</v>
      </c>
      <c r="E6196" s="5">
        <v>59</v>
      </c>
      <c r="F6196" s="5">
        <v>-181.29999999999899</v>
      </c>
      <c r="G6196" s="5">
        <v>0.133333333333333</v>
      </c>
      <c r="H6196" s="34" cm="1">
        <f t="array" ref="H6196">SUMPRODUCT(('ESB Networks Summary'!$C$5:$C$17384=Data!D6196)*('ESB Networks Summary'!$E$5:$E$17384))*1000*2-SUMPRODUCT(('ESB Networks Summary'!$C$5:$C$17384=Data!D6196)*('ESB Networks Summary'!$F$5:$F$17384))*1000*2</f>
        <v>2</v>
      </c>
      <c r="I6196" s="5">
        <v>0</v>
      </c>
      <c r="J6196" s="5">
        <v>0</v>
      </c>
      <c r="K6196" s="17">
        <v>1</v>
      </c>
      <c r="L6196" s="52">
        <f t="shared" si="675"/>
        <v>0</v>
      </c>
      <c r="M6196" s="5">
        <v>0</v>
      </c>
      <c r="N6196" s="5">
        <v>22.433333333333302</v>
      </c>
      <c r="O6196" s="96">
        <v>24.33</v>
      </c>
      <c r="P6196" s="5">
        <v>4</v>
      </c>
      <c r="Q6196" s="99">
        <v>0</v>
      </c>
      <c r="R6196" s="99">
        <v>16.541999999999998</v>
      </c>
      <c r="S6196" s="99">
        <v>12.477</v>
      </c>
      <c r="T6196" s="30">
        <f t="shared" si="672"/>
        <v>162.99999999999903</v>
      </c>
      <c r="U6196" s="21">
        <f t="shared" si="676"/>
        <v>1.1027999999999971E-5</v>
      </c>
      <c r="V6196" s="21">
        <f t="shared" si="677"/>
        <v>0</v>
      </c>
      <c r="W6196" s="21">
        <f t="shared" si="678"/>
        <v>0</v>
      </c>
    </row>
    <row r="6197" spans="1:23">
      <c r="A6197" s="2">
        <f t="shared" si="673"/>
        <v>45566</v>
      </c>
      <c r="B6197" s="3">
        <f t="shared" si="674"/>
        <v>45573</v>
      </c>
      <c r="C6197" s="7">
        <v>45573.0625</v>
      </c>
      <c r="D6197" s="7">
        <v>45573.104166666664</v>
      </c>
      <c r="E6197" s="5">
        <v>59</v>
      </c>
      <c r="F6197" s="5">
        <v>-179.2</v>
      </c>
      <c r="G6197" s="5">
        <v>-1.3</v>
      </c>
      <c r="H6197" s="34" cm="1">
        <f t="array" ref="H6197">SUMPRODUCT(('ESB Networks Summary'!$C$5:$C$17384=Data!D6197)*('ESB Networks Summary'!$E$5:$E$17384))*1000*2-SUMPRODUCT(('ESB Networks Summary'!$C$5:$C$17384=Data!D6197)*('ESB Networks Summary'!$F$5:$F$17384))*1000*2</f>
        <v>4</v>
      </c>
      <c r="I6197" s="5">
        <v>0</v>
      </c>
      <c r="J6197" s="5">
        <v>0</v>
      </c>
      <c r="K6197" s="17">
        <v>1</v>
      </c>
      <c r="L6197" s="52">
        <f t="shared" si="675"/>
        <v>0</v>
      </c>
      <c r="M6197" s="5">
        <v>0</v>
      </c>
      <c r="N6197" s="5">
        <v>12</v>
      </c>
      <c r="O6197" s="96">
        <v>24.33</v>
      </c>
      <c r="P6197" s="5">
        <v>4</v>
      </c>
      <c r="Q6197" s="99">
        <v>0</v>
      </c>
      <c r="R6197" s="99">
        <v>16.541999999999998</v>
      </c>
      <c r="S6197" s="99">
        <v>12.477</v>
      </c>
      <c r="T6197" s="30">
        <f t="shared" si="672"/>
        <v>169.89999999999998</v>
      </c>
      <c r="U6197" s="21">
        <f t="shared" si="676"/>
        <v>0</v>
      </c>
      <c r="V6197" s="21">
        <f t="shared" si="677"/>
        <v>-8.11005E-5</v>
      </c>
      <c r="W6197" s="21">
        <f t="shared" si="678"/>
        <v>0</v>
      </c>
    </row>
    <row r="6198" spans="1:23">
      <c r="A6198" s="2">
        <f t="shared" si="673"/>
        <v>45566</v>
      </c>
      <c r="B6198" s="3">
        <f t="shared" si="674"/>
        <v>45573</v>
      </c>
      <c r="C6198" s="7">
        <v>45573.083333333336</v>
      </c>
      <c r="D6198" s="7">
        <v>45573.125</v>
      </c>
      <c r="E6198" s="5">
        <v>58</v>
      </c>
      <c r="F6198" s="5">
        <v>-178.933333333333</v>
      </c>
      <c r="G6198" s="5">
        <v>-0.30833333333333302</v>
      </c>
      <c r="H6198" s="34" cm="1">
        <f t="array" ref="H6198">SUMPRODUCT(('ESB Networks Summary'!$C$5:$C$17384=Data!D6198)*('ESB Networks Summary'!$E$5:$E$17384))*1000*2-SUMPRODUCT(('ESB Networks Summary'!$C$5:$C$17384=Data!D6198)*('ESB Networks Summary'!$F$5:$F$17384))*1000*2</f>
        <v>2</v>
      </c>
      <c r="I6198" s="5">
        <v>0</v>
      </c>
      <c r="J6198" s="5">
        <v>0</v>
      </c>
      <c r="K6198" s="17">
        <v>1</v>
      </c>
      <c r="L6198" s="52">
        <f t="shared" si="675"/>
        <v>0</v>
      </c>
      <c r="M6198" s="5">
        <v>0</v>
      </c>
      <c r="N6198" s="5">
        <v>9.7083333333333304</v>
      </c>
      <c r="O6198" s="96">
        <v>10.050000000000001</v>
      </c>
      <c r="P6198" s="5">
        <v>4</v>
      </c>
      <c r="Q6198" s="99">
        <v>0</v>
      </c>
      <c r="R6198" s="99">
        <v>16.246000000000002</v>
      </c>
      <c r="S6198" s="99">
        <v>12.181000000000001</v>
      </c>
      <c r="T6198" s="30">
        <f t="shared" si="672"/>
        <v>172.91666666666634</v>
      </c>
      <c r="U6198" s="21">
        <f t="shared" si="676"/>
        <v>0</v>
      </c>
      <c r="V6198" s="21">
        <f t="shared" si="677"/>
        <v>-1.8779041666666649E-5</v>
      </c>
      <c r="W6198" s="21">
        <f t="shared" si="678"/>
        <v>0</v>
      </c>
    </row>
    <row r="6199" spans="1:23">
      <c r="A6199" s="2">
        <f t="shared" si="673"/>
        <v>45566</v>
      </c>
      <c r="B6199" s="3">
        <f t="shared" si="674"/>
        <v>45573</v>
      </c>
      <c r="C6199" s="7">
        <v>45573.104166666664</v>
      </c>
      <c r="D6199" s="7">
        <v>45573.145833333336</v>
      </c>
      <c r="E6199" s="5">
        <v>58</v>
      </c>
      <c r="F6199" s="5">
        <v>-179.2</v>
      </c>
      <c r="G6199" s="5">
        <v>-0.76666666666666605</v>
      </c>
      <c r="H6199" s="34" cm="1">
        <f t="array" ref="H6199">SUMPRODUCT(('ESB Networks Summary'!$C$5:$C$17384=Data!D6199)*('ESB Networks Summary'!$E$5:$E$17384))*1000*2-SUMPRODUCT(('ESB Networks Summary'!$C$5:$C$17384=Data!D6199)*('ESB Networks Summary'!$F$5:$F$17384))*1000*2</f>
        <v>4</v>
      </c>
      <c r="I6199" s="5">
        <v>0</v>
      </c>
      <c r="J6199" s="5">
        <v>0</v>
      </c>
      <c r="K6199" s="17">
        <v>1</v>
      </c>
      <c r="L6199" s="52">
        <f t="shared" si="675"/>
        <v>0</v>
      </c>
      <c r="M6199" s="5">
        <v>0</v>
      </c>
      <c r="N6199" s="5">
        <v>29.733333333333299</v>
      </c>
      <c r="O6199" s="96">
        <v>10.050000000000001</v>
      </c>
      <c r="P6199" s="5">
        <v>4.2333333333333298</v>
      </c>
      <c r="Q6199" s="99">
        <v>0</v>
      </c>
      <c r="R6199" s="99">
        <v>16.246000000000002</v>
      </c>
      <c r="S6199" s="99">
        <v>12.181000000000001</v>
      </c>
      <c r="T6199" s="30">
        <f t="shared" si="672"/>
        <v>152.93333333333337</v>
      </c>
      <c r="U6199" s="21">
        <f t="shared" si="676"/>
        <v>0</v>
      </c>
      <c r="V6199" s="21">
        <f t="shared" si="677"/>
        <v>-4.6693833333333296E-5</v>
      </c>
      <c r="W6199" s="21">
        <f t="shared" si="678"/>
        <v>0</v>
      </c>
    </row>
    <row r="6200" spans="1:23">
      <c r="A6200" s="2">
        <f t="shared" si="673"/>
        <v>45566</v>
      </c>
      <c r="B6200" s="3">
        <f t="shared" si="674"/>
        <v>45573</v>
      </c>
      <c r="C6200" s="7">
        <v>45573.125</v>
      </c>
      <c r="D6200" s="7">
        <v>45573.166666666664</v>
      </c>
      <c r="E6200" s="5">
        <v>59.466666666666598</v>
      </c>
      <c r="F6200" s="5">
        <v>1100.2249999999999</v>
      </c>
      <c r="G6200" s="5">
        <v>1389.25833333333</v>
      </c>
      <c r="H6200" s="34" cm="1">
        <f t="array" ref="H6200">SUMPRODUCT(('ESB Networks Summary'!$C$5:$C$17384=Data!D6200)*('ESB Networks Summary'!$E$5:$E$17384))*1000*2-SUMPRODUCT(('ESB Networks Summary'!$C$5:$C$17384=Data!D6200)*('ESB Networks Summary'!$F$5:$F$17384))*1000*2</f>
        <v>1300</v>
      </c>
      <c r="I6200" s="5">
        <v>0</v>
      </c>
      <c r="J6200" s="5">
        <v>0</v>
      </c>
      <c r="K6200" s="17">
        <v>1</v>
      </c>
      <c r="L6200" s="52">
        <f t="shared" si="675"/>
        <v>0</v>
      </c>
      <c r="M6200" s="5">
        <v>0</v>
      </c>
      <c r="N6200" s="5">
        <v>26.933333333333302</v>
      </c>
      <c r="O6200" s="96">
        <v>33.19</v>
      </c>
      <c r="P6200" s="5">
        <v>4.5</v>
      </c>
      <c r="Q6200" s="99">
        <v>0</v>
      </c>
      <c r="R6200" s="99">
        <v>15.893000000000001</v>
      </c>
      <c r="S6200" s="99">
        <v>11.827999999999999</v>
      </c>
      <c r="T6200" s="30">
        <f t="shared" si="672"/>
        <v>266.59999999999673</v>
      </c>
      <c r="U6200" s="21">
        <f t="shared" si="676"/>
        <v>0.11039741345833307</v>
      </c>
      <c r="V6200" s="21">
        <f t="shared" si="677"/>
        <v>0</v>
      </c>
      <c r="W6200" s="21">
        <f t="shared" si="678"/>
        <v>0</v>
      </c>
    </row>
    <row r="6201" spans="1:23">
      <c r="A6201" s="2">
        <f t="shared" si="673"/>
        <v>45566</v>
      </c>
      <c r="B6201" s="3">
        <f t="shared" si="674"/>
        <v>45573</v>
      </c>
      <c r="C6201" s="7">
        <v>45573.145833333336</v>
      </c>
      <c r="D6201" s="7">
        <v>45573.1875</v>
      </c>
      <c r="E6201" s="5">
        <v>59.733333333333299</v>
      </c>
      <c r="F6201" s="5">
        <v>-163.291666666666</v>
      </c>
      <c r="G6201" s="5">
        <v>-9.1666666666666605E-2</v>
      </c>
      <c r="H6201" s="34" cm="1">
        <f t="array" ref="H6201">SUMPRODUCT(('ESB Networks Summary'!$C$5:$C$17384=Data!D6201)*('ESB Networks Summary'!$E$5:$E$17384))*1000*2-SUMPRODUCT(('ESB Networks Summary'!$C$5:$C$17384=Data!D6201)*('ESB Networks Summary'!$F$5:$F$17384))*1000*2</f>
        <v>4</v>
      </c>
      <c r="I6201" s="5">
        <v>0</v>
      </c>
      <c r="J6201" s="5">
        <v>0</v>
      </c>
      <c r="K6201" s="17">
        <v>1</v>
      </c>
      <c r="L6201" s="52">
        <f t="shared" si="675"/>
        <v>0</v>
      </c>
      <c r="M6201" s="5">
        <v>0</v>
      </c>
      <c r="N6201" s="5">
        <v>10.6666666666666</v>
      </c>
      <c r="O6201" s="96">
        <v>33.19</v>
      </c>
      <c r="P6201" s="5">
        <v>5</v>
      </c>
      <c r="Q6201" s="99">
        <v>0</v>
      </c>
      <c r="R6201" s="99">
        <v>15.893000000000001</v>
      </c>
      <c r="S6201" s="99">
        <v>11.827999999999999</v>
      </c>
      <c r="T6201" s="30">
        <f t="shared" si="672"/>
        <v>157.53333333333273</v>
      </c>
      <c r="U6201" s="21">
        <f t="shared" si="676"/>
        <v>0</v>
      </c>
      <c r="V6201" s="21">
        <f t="shared" si="677"/>
        <v>-5.4211666666666622E-6</v>
      </c>
      <c r="W6201" s="21">
        <f t="shared" si="678"/>
        <v>0</v>
      </c>
    </row>
    <row r="6202" spans="1:23">
      <c r="A6202" s="2">
        <f t="shared" si="673"/>
        <v>45566</v>
      </c>
      <c r="B6202" s="3">
        <f t="shared" si="674"/>
        <v>45573</v>
      </c>
      <c r="C6202" s="7">
        <v>45573.166666666664</v>
      </c>
      <c r="D6202" s="7">
        <v>45573.208333333336</v>
      </c>
      <c r="E6202" s="5">
        <v>59</v>
      </c>
      <c r="F6202" s="5">
        <v>-184.166666666666</v>
      </c>
      <c r="G6202" s="5">
        <v>0.7</v>
      </c>
      <c r="H6202" s="34" cm="1">
        <f t="array" ref="H6202">SUMPRODUCT(('ESB Networks Summary'!$C$5:$C$17384=Data!D6202)*('ESB Networks Summary'!$E$5:$E$17384))*1000*2-SUMPRODUCT(('ESB Networks Summary'!$C$5:$C$17384=Data!D6202)*('ESB Networks Summary'!$F$5:$F$17384))*1000*2</f>
        <v>4</v>
      </c>
      <c r="I6202" s="5">
        <v>0</v>
      </c>
      <c r="J6202" s="5">
        <v>0</v>
      </c>
      <c r="K6202" s="17">
        <v>1</v>
      </c>
      <c r="L6202" s="52">
        <f t="shared" si="675"/>
        <v>0</v>
      </c>
      <c r="M6202" s="5">
        <v>0</v>
      </c>
      <c r="N6202" s="5">
        <v>18.533333333333299</v>
      </c>
      <c r="O6202" s="96">
        <v>1294.57</v>
      </c>
      <c r="P6202" s="5">
        <v>4.9666666666666597</v>
      </c>
      <c r="Q6202" s="99">
        <v>0</v>
      </c>
      <c r="R6202" s="99">
        <v>15.538</v>
      </c>
      <c r="S6202" s="99">
        <v>11.473000000000001</v>
      </c>
      <c r="T6202" s="30">
        <f t="shared" si="672"/>
        <v>171.29999999999936</v>
      </c>
      <c r="U6202" s="21">
        <f t="shared" si="676"/>
        <v>5.4382999999999998E-5</v>
      </c>
      <c r="V6202" s="21">
        <f t="shared" si="677"/>
        <v>0</v>
      </c>
      <c r="W6202" s="21">
        <f t="shared" si="678"/>
        <v>0</v>
      </c>
    </row>
    <row r="6203" spans="1:23">
      <c r="A6203" s="2">
        <f t="shared" si="673"/>
        <v>45566</v>
      </c>
      <c r="B6203" s="3">
        <f t="shared" si="674"/>
        <v>45573</v>
      </c>
      <c r="C6203" s="7">
        <v>45573.1875</v>
      </c>
      <c r="D6203" s="7">
        <v>45573.229166666664</v>
      </c>
      <c r="E6203" s="5">
        <v>54.6</v>
      </c>
      <c r="F6203" s="5">
        <v>-3913.7333333333299</v>
      </c>
      <c r="G6203" s="5">
        <v>-0.66666666666666596</v>
      </c>
      <c r="H6203" s="34" cm="1">
        <f t="array" ref="H6203">SUMPRODUCT(('ESB Networks Summary'!$C$5:$C$17384=Data!D6203)*('ESB Networks Summary'!$E$5:$E$17384))*1000*2-SUMPRODUCT(('ESB Networks Summary'!$C$5:$C$17384=Data!D6203)*('ESB Networks Summary'!$F$5:$F$17384))*1000*2</f>
        <v>16</v>
      </c>
      <c r="I6203" s="5">
        <v>3383.36666666666</v>
      </c>
      <c r="J6203" s="5">
        <v>0</v>
      </c>
      <c r="K6203" s="17">
        <v>1</v>
      </c>
      <c r="L6203" s="52">
        <f t="shared" si="675"/>
        <v>0</v>
      </c>
      <c r="M6203" s="5">
        <v>0</v>
      </c>
      <c r="N6203" s="5">
        <v>3556.1</v>
      </c>
      <c r="O6203" s="96">
        <v>1294.57</v>
      </c>
      <c r="P6203" s="5">
        <v>4.2666666666666604</v>
      </c>
      <c r="Q6203" s="99">
        <v>0</v>
      </c>
      <c r="R6203" s="99">
        <v>15.538</v>
      </c>
      <c r="S6203" s="99">
        <v>11.473000000000001</v>
      </c>
      <c r="T6203" s="30">
        <f t="shared" si="672"/>
        <v>361.23333333332994</v>
      </c>
      <c r="U6203" s="21">
        <f t="shared" si="676"/>
        <v>0</v>
      </c>
      <c r="V6203" s="21">
        <f t="shared" si="677"/>
        <v>-3.82433333333333E-5</v>
      </c>
      <c r="W6203" s="21">
        <f t="shared" si="678"/>
        <v>0</v>
      </c>
    </row>
    <row r="6204" spans="1:23">
      <c r="A6204" s="2">
        <f t="shared" si="673"/>
        <v>45566</v>
      </c>
      <c r="B6204" s="3">
        <f t="shared" si="674"/>
        <v>45573</v>
      </c>
      <c r="C6204" s="7">
        <v>45573.208333333336</v>
      </c>
      <c r="D6204" s="7">
        <v>45573.25</v>
      </c>
      <c r="E6204" s="5">
        <v>46.633333333333297</v>
      </c>
      <c r="F6204" s="5">
        <v>-1496.7333333333299</v>
      </c>
      <c r="G6204" s="5">
        <v>-1.5333333333333301</v>
      </c>
      <c r="H6204" s="34" cm="1">
        <f t="array" ref="H6204">SUMPRODUCT(('ESB Networks Summary'!$C$5:$C$17384=Data!D6204)*('ESB Networks Summary'!$E$5:$E$17384))*1000*2-SUMPRODUCT(('ESB Networks Summary'!$C$5:$C$17384=Data!D6204)*('ESB Networks Summary'!$F$5:$F$17384))*1000*2</f>
        <v>4</v>
      </c>
      <c r="I6204" s="5">
        <v>1150.3</v>
      </c>
      <c r="J6204" s="5">
        <v>0</v>
      </c>
      <c r="K6204" s="17">
        <v>1</v>
      </c>
      <c r="L6204" s="52">
        <f t="shared" si="675"/>
        <v>0</v>
      </c>
      <c r="M6204" s="5">
        <v>0</v>
      </c>
      <c r="N6204" s="5">
        <v>1248.8999999999901</v>
      </c>
      <c r="O6204" s="96">
        <v>1176.79</v>
      </c>
      <c r="P6204" s="5">
        <v>4.2333333333333298</v>
      </c>
      <c r="Q6204" s="99">
        <v>0</v>
      </c>
      <c r="R6204" s="99">
        <v>17.916999999999998</v>
      </c>
      <c r="S6204" s="99">
        <v>13.852</v>
      </c>
      <c r="T6204" s="30">
        <f t="shared" si="672"/>
        <v>250.5333333333399</v>
      </c>
      <c r="U6204" s="21">
        <f t="shared" si="676"/>
        <v>0</v>
      </c>
      <c r="V6204" s="21">
        <f t="shared" si="677"/>
        <v>-1.0619866666666644E-4</v>
      </c>
      <c r="W6204" s="21">
        <f t="shared" si="678"/>
        <v>0</v>
      </c>
    </row>
    <row r="6205" spans="1:23">
      <c r="A6205" s="2">
        <f t="shared" si="673"/>
        <v>45566</v>
      </c>
      <c r="B6205" s="3">
        <f t="shared" si="674"/>
        <v>45573</v>
      </c>
      <c r="C6205" s="7">
        <v>45573.229166666664</v>
      </c>
      <c r="D6205" s="7">
        <v>45573.270833333336</v>
      </c>
      <c r="E6205" s="5">
        <v>44.733333333333299</v>
      </c>
      <c r="F6205" s="5">
        <v>-1156.49166666666</v>
      </c>
      <c r="G6205" s="5">
        <v>-39.733333333333299</v>
      </c>
      <c r="H6205" s="34" cm="1">
        <f t="array" ref="H6205">SUMPRODUCT(('ESB Networks Summary'!$C$5:$C$17384=Data!D6205)*('ESB Networks Summary'!$E$5:$E$17384))*1000*2-SUMPRODUCT(('ESB Networks Summary'!$C$5:$C$17384=Data!D6205)*('ESB Networks Summary'!$F$5:$F$17384))*1000*2</f>
        <v>8</v>
      </c>
      <c r="I6205" s="5">
        <v>458.433333333333</v>
      </c>
      <c r="J6205" s="5">
        <v>0</v>
      </c>
      <c r="K6205" s="17">
        <v>1</v>
      </c>
      <c r="L6205" s="52">
        <f t="shared" si="675"/>
        <v>0</v>
      </c>
      <c r="M6205" s="5">
        <v>0</v>
      </c>
      <c r="N6205" s="5">
        <v>688.13333333333298</v>
      </c>
      <c r="O6205" s="96">
        <v>1176.79</v>
      </c>
      <c r="P6205" s="5">
        <v>4.3499999999999996</v>
      </c>
      <c r="Q6205" s="99">
        <v>0</v>
      </c>
      <c r="R6205" s="99">
        <v>17.916999999999998</v>
      </c>
      <c r="S6205" s="99">
        <v>13.852</v>
      </c>
      <c r="T6205" s="30">
        <f t="shared" si="672"/>
        <v>432.97499999999366</v>
      </c>
      <c r="U6205" s="21">
        <f t="shared" si="676"/>
        <v>0</v>
      </c>
      <c r="V6205" s="21">
        <f t="shared" si="677"/>
        <v>-2.7519306666666642E-3</v>
      </c>
      <c r="W6205" s="21">
        <f t="shared" si="678"/>
        <v>0</v>
      </c>
    </row>
    <row r="6206" spans="1:23">
      <c r="A6206" s="2">
        <f t="shared" si="673"/>
        <v>45566</v>
      </c>
      <c r="B6206" s="3">
        <f t="shared" si="674"/>
        <v>45573</v>
      </c>
      <c r="C6206" s="7">
        <v>45573.25</v>
      </c>
      <c r="D6206" s="7">
        <v>45573.291666666664</v>
      </c>
      <c r="E6206" s="5">
        <v>43.633333333333297</v>
      </c>
      <c r="F6206" s="5">
        <v>-313.99166666666599</v>
      </c>
      <c r="G6206" s="5">
        <v>4.30833333333333</v>
      </c>
      <c r="H6206" s="34" cm="1">
        <f t="array" ref="H6206">SUMPRODUCT(('ESB Networks Summary'!$C$5:$C$17384=Data!D6206)*('ESB Networks Summary'!$E$5:$E$17384))*1000*2-SUMPRODUCT(('ESB Networks Summary'!$C$5:$C$17384=Data!D6206)*('ESB Networks Summary'!$F$5:$F$17384))*1000*2</f>
        <v>6</v>
      </c>
      <c r="I6206" s="5">
        <v>15</v>
      </c>
      <c r="J6206" s="5">
        <v>0</v>
      </c>
      <c r="K6206" s="17">
        <v>1</v>
      </c>
      <c r="L6206" s="52">
        <f t="shared" si="675"/>
        <v>0</v>
      </c>
      <c r="M6206" s="5">
        <v>0</v>
      </c>
      <c r="N6206" s="5">
        <v>144.875</v>
      </c>
      <c r="O6206" s="96">
        <v>458.08</v>
      </c>
      <c r="P6206" s="5">
        <v>20.599999999999898</v>
      </c>
      <c r="Q6206" s="99">
        <v>0</v>
      </c>
      <c r="R6206" s="99">
        <v>23.003</v>
      </c>
      <c r="S6206" s="99">
        <v>18.937999999999999</v>
      </c>
      <c r="T6206" s="30">
        <f t="shared" si="672"/>
        <v>194.02499999999924</v>
      </c>
      <c r="U6206" s="21">
        <f t="shared" si="676"/>
        <v>4.9552295833333291E-4</v>
      </c>
      <c r="V6206" s="21">
        <f t="shared" si="677"/>
        <v>0</v>
      </c>
      <c r="W6206" s="21">
        <f t="shared" si="678"/>
        <v>0</v>
      </c>
    </row>
    <row r="6207" spans="1:23">
      <c r="A6207" s="2">
        <f t="shared" si="673"/>
        <v>45566</v>
      </c>
      <c r="B6207" s="3">
        <f t="shared" si="674"/>
        <v>45573</v>
      </c>
      <c r="C6207" s="7">
        <v>45573.270833333336</v>
      </c>
      <c r="D6207" s="7">
        <v>45573.3125</v>
      </c>
      <c r="E6207" s="5">
        <v>42.6</v>
      </c>
      <c r="F6207" s="5">
        <v>-243.96666666666599</v>
      </c>
      <c r="G6207" s="5">
        <v>1.825</v>
      </c>
      <c r="H6207" s="34" cm="1">
        <f t="array" ref="H6207">SUMPRODUCT(('ESB Networks Summary'!$C$5:$C$17384=Data!D6207)*('ESB Networks Summary'!$E$5:$E$17384))*1000*2-SUMPRODUCT(('ESB Networks Summary'!$C$5:$C$17384=Data!D6207)*('ESB Networks Summary'!$F$5:$F$17384))*1000*2</f>
        <v>4</v>
      </c>
      <c r="I6207" s="5">
        <v>0</v>
      </c>
      <c r="J6207" s="5">
        <v>0</v>
      </c>
      <c r="K6207" s="17">
        <v>1</v>
      </c>
      <c r="L6207" s="52">
        <f t="shared" si="675"/>
        <v>0</v>
      </c>
      <c r="M6207" s="5">
        <v>0</v>
      </c>
      <c r="N6207" s="5">
        <v>54.533333333333303</v>
      </c>
      <c r="O6207" s="96">
        <v>458.08</v>
      </c>
      <c r="P6207" s="5">
        <v>33.9583333333333</v>
      </c>
      <c r="Q6207" s="99">
        <v>0</v>
      </c>
      <c r="R6207" s="99">
        <v>23.003</v>
      </c>
      <c r="S6207" s="99">
        <v>18.937999999999999</v>
      </c>
      <c r="T6207" s="30">
        <f t="shared" si="672"/>
        <v>225.21666666666599</v>
      </c>
      <c r="U6207" s="21">
        <f t="shared" si="676"/>
        <v>2.09902375E-4</v>
      </c>
      <c r="V6207" s="21">
        <f t="shared" si="677"/>
        <v>0</v>
      </c>
      <c r="W6207" s="21">
        <f t="shared" si="678"/>
        <v>0</v>
      </c>
    </row>
    <row r="6208" spans="1:23">
      <c r="A6208" s="2">
        <f t="shared" si="673"/>
        <v>45566</v>
      </c>
      <c r="B6208" s="3">
        <f t="shared" si="674"/>
        <v>45573</v>
      </c>
      <c r="C6208" s="7">
        <v>45573.291666666664</v>
      </c>
      <c r="D6208" s="7">
        <v>45573.333333333336</v>
      </c>
      <c r="E6208" s="5">
        <v>42</v>
      </c>
      <c r="F6208" s="5">
        <v>-120.5</v>
      </c>
      <c r="G6208" s="5">
        <v>-45.9</v>
      </c>
      <c r="H6208" s="34" cm="1">
        <f t="array" ref="H6208">SUMPRODUCT(('ESB Networks Summary'!$C$5:$C$17384=Data!D6208)*('ESB Networks Summary'!$E$5:$E$17384))*1000*2-SUMPRODUCT(('ESB Networks Summary'!$C$5:$C$17384=Data!D6208)*('ESB Networks Summary'!$F$5:$F$17384))*1000*2</f>
        <v>0</v>
      </c>
      <c r="I6208" s="5">
        <v>0</v>
      </c>
      <c r="J6208" s="5">
        <v>0</v>
      </c>
      <c r="K6208" s="17">
        <v>1</v>
      </c>
      <c r="L6208" s="52">
        <f t="shared" si="675"/>
        <v>0</v>
      </c>
      <c r="M6208" s="5">
        <v>0</v>
      </c>
      <c r="N6208" s="5">
        <v>188.333333333333</v>
      </c>
      <c r="O6208" s="96">
        <v>83.69</v>
      </c>
      <c r="P6208" s="5">
        <v>238.9</v>
      </c>
      <c r="Q6208" s="99">
        <v>4.62</v>
      </c>
      <c r="R6208" s="99">
        <v>32.504000000000005</v>
      </c>
      <c r="S6208" s="99">
        <v>22.672999999999998</v>
      </c>
      <c r="T6208" s="30">
        <f t="shared" si="672"/>
        <v>125.166666666667</v>
      </c>
      <c r="U6208" s="21">
        <f t="shared" si="676"/>
        <v>0</v>
      </c>
      <c r="V6208" s="21">
        <f t="shared" si="677"/>
        <v>-5.2034534999999991E-3</v>
      </c>
      <c r="W6208" s="21">
        <f t="shared" si="678"/>
        <v>0</v>
      </c>
    </row>
    <row r="6209" spans="1:23">
      <c r="A6209" s="2">
        <f t="shared" si="673"/>
        <v>45566</v>
      </c>
      <c r="B6209" s="3">
        <f t="shared" si="674"/>
        <v>45573</v>
      </c>
      <c r="C6209" s="7">
        <v>45573.3125</v>
      </c>
      <c r="D6209" s="7">
        <v>45573.354166666664</v>
      </c>
      <c r="E6209" s="5">
        <v>42</v>
      </c>
      <c r="F6209" s="5">
        <v>-47.774999999999999</v>
      </c>
      <c r="G6209" s="5">
        <v>-1.94166666666666</v>
      </c>
      <c r="H6209" s="34" cm="1">
        <f t="array" ref="H6209">SUMPRODUCT(('ESB Networks Summary'!$C$5:$C$17384=Data!D6209)*('ESB Networks Summary'!$E$5:$E$17384))*1000*2-SUMPRODUCT(('ESB Networks Summary'!$C$5:$C$17384=Data!D6209)*('ESB Networks Summary'!$F$5:$F$17384))*1000*2</f>
        <v>2</v>
      </c>
      <c r="I6209" s="5">
        <v>0</v>
      </c>
      <c r="J6209" s="5">
        <v>0</v>
      </c>
      <c r="K6209" s="17">
        <v>1</v>
      </c>
      <c r="L6209" s="52">
        <f t="shared" si="675"/>
        <v>0</v>
      </c>
      <c r="M6209" s="5">
        <v>0</v>
      </c>
      <c r="N6209" s="5">
        <v>378.59166666666601</v>
      </c>
      <c r="O6209" s="96">
        <v>83.69</v>
      </c>
      <c r="P6209" s="5">
        <v>515.91666666666595</v>
      </c>
      <c r="Q6209" s="99">
        <v>4.62</v>
      </c>
      <c r="R6209" s="99">
        <v>32.504000000000005</v>
      </c>
      <c r="S6209" s="99">
        <v>22.672999999999998</v>
      </c>
      <c r="T6209" s="30">
        <f t="shared" si="672"/>
        <v>183.15833333333333</v>
      </c>
      <c r="U6209" s="21">
        <f t="shared" si="676"/>
        <v>0</v>
      </c>
      <c r="V6209" s="21">
        <f t="shared" si="677"/>
        <v>-2.2011704166666587E-4</v>
      </c>
      <c r="W6209" s="21">
        <f t="shared" si="678"/>
        <v>0</v>
      </c>
    </row>
    <row r="6210" spans="1:23">
      <c r="A6210" s="2">
        <f t="shared" si="673"/>
        <v>45566</v>
      </c>
      <c r="B6210" s="3">
        <f t="shared" si="674"/>
        <v>45573</v>
      </c>
      <c r="C6210" s="7">
        <v>45573.333333333336</v>
      </c>
      <c r="D6210" s="7">
        <v>45573.375</v>
      </c>
      <c r="E6210" s="5">
        <v>42.033333333333303</v>
      </c>
      <c r="F6210" s="5">
        <v>174.13333333333301</v>
      </c>
      <c r="G6210" s="5">
        <v>-0.33333333333333298</v>
      </c>
      <c r="H6210" s="34" cm="1">
        <f t="array" ref="H6210">SUMPRODUCT(('ESB Networks Summary'!$C$5:$C$17384=Data!D6210)*('ESB Networks Summary'!$E$5:$E$17384))*1000*2-SUMPRODUCT(('ESB Networks Summary'!$C$5:$C$17384=Data!D6210)*('ESB Networks Summary'!$F$5:$F$17384))*1000*2</f>
        <v>2</v>
      </c>
      <c r="I6210" s="5">
        <v>0</v>
      </c>
      <c r="J6210" s="5">
        <v>0</v>
      </c>
      <c r="K6210" s="17">
        <v>1</v>
      </c>
      <c r="L6210" s="52">
        <f t="shared" si="675"/>
        <v>0</v>
      </c>
      <c r="M6210" s="5">
        <v>0</v>
      </c>
      <c r="N6210" s="5">
        <v>64.6666666666666</v>
      </c>
      <c r="O6210" s="96">
        <v>47.16</v>
      </c>
      <c r="P6210" s="5">
        <v>378.83333333333297</v>
      </c>
      <c r="Q6210" s="99">
        <v>179.27</v>
      </c>
      <c r="R6210" s="99">
        <v>33.762</v>
      </c>
      <c r="S6210" s="99">
        <v>23.93</v>
      </c>
      <c r="T6210" s="30">
        <f t="shared" ref="T6210:T6273" si="679">P6210+G6210-N6210-F6210</f>
        <v>139.70000000000002</v>
      </c>
      <c r="U6210" s="21">
        <f t="shared" si="676"/>
        <v>0</v>
      </c>
      <c r="V6210" s="21">
        <f t="shared" si="677"/>
        <v>-3.9883333333333291E-5</v>
      </c>
      <c r="W6210" s="21">
        <f t="shared" si="678"/>
        <v>0</v>
      </c>
    </row>
    <row r="6211" spans="1:23">
      <c r="A6211" s="2">
        <f t="shared" ref="A6211:A6274" si="680">DATE(YEAR(C6211),MONTH(C6211),1)</f>
        <v>45566</v>
      </c>
      <c r="B6211" s="3">
        <f t="shared" ref="B6211:B6274" si="681">DATE(YEAR(C6211),MONTH(C6211),DAY(C6211))</f>
        <v>45573</v>
      </c>
      <c r="C6211" s="7">
        <v>45573.354166666664</v>
      </c>
      <c r="D6211" s="7">
        <v>45573.395833333336</v>
      </c>
      <c r="E6211" s="5">
        <v>43</v>
      </c>
      <c r="F6211" s="5">
        <v>127.466666666666</v>
      </c>
      <c r="G6211" s="5">
        <v>4.1333333333333302</v>
      </c>
      <c r="H6211" s="34" cm="1">
        <f t="array" ref="H6211">SUMPRODUCT(('ESB Networks Summary'!$C$5:$C$17384=Data!D6211)*('ESB Networks Summary'!$E$5:$E$17384))*1000*2-SUMPRODUCT(('ESB Networks Summary'!$C$5:$C$17384=Data!D6211)*('ESB Networks Summary'!$F$5:$F$17384))*1000*2</f>
        <v>6</v>
      </c>
      <c r="I6211" s="5">
        <v>0</v>
      </c>
      <c r="J6211" s="5">
        <v>0</v>
      </c>
      <c r="K6211" s="17">
        <v>1</v>
      </c>
      <c r="L6211" s="52">
        <f t="shared" ref="L6211:L6274" si="682">IF(AND(K6211=2,K6210&lt;2),1,0)</f>
        <v>0</v>
      </c>
      <c r="M6211" s="5">
        <v>196.2</v>
      </c>
      <c r="N6211" s="5">
        <v>156.766666666666</v>
      </c>
      <c r="O6211" s="96">
        <v>47.16</v>
      </c>
      <c r="P6211" s="5">
        <v>437.56666666666598</v>
      </c>
      <c r="Q6211" s="99">
        <v>179.27</v>
      </c>
      <c r="R6211" s="99">
        <v>33.762</v>
      </c>
      <c r="S6211" s="99">
        <v>23.93</v>
      </c>
      <c r="T6211" s="30">
        <f t="shared" si="679"/>
        <v>157.46666666666727</v>
      </c>
      <c r="U6211" s="21">
        <f t="shared" ref="U6211:U6274" si="683">IF(G6211&gt;0, G6211/1000*R6211/2,0)/100</f>
        <v>6.9774799999999945E-4</v>
      </c>
      <c r="V6211" s="21">
        <f t="shared" ref="V6211:V6274" si="684">IF(G6211&lt;0, G6211/1000*S6211/2,0)/100</f>
        <v>0</v>
      </c>
      <c r="W6211" s="21">
        <f t="shared" ref="W6211:W6274" si="685">IF(J6211&gt;P6211,J6211/1000/2*R6211/100,0)</f>
        <v>0</v>
      </c>
    </row>
    <row r="6212" spans="1:23">
      <c r="A6212" s="2">
        <f t="shared" si="680"/>
        <v>45566</v>
      </c>
      <c r="B6212" s="3">
        <f t="shared" si="681"/>
        <v>45573</v>
      </c>
      <c r="C6212" s="7">
        <v>45573.375</v>
      </c>
      <c r="D6212" s="7">
        <v>45573.416666666664</v>
      </c>
      <c r="E6212" s="5">
        <v>43</v>
      </c>
      <c r="F6212" s="5">
        <v>130.79999999999899</v>
      </c>
      <c r="G6212" s="5">
        <v>-1.0333333333333301</v>
      </c>
      <c r="H6212" s="34" cm="1">
        <f t="array" ref="H6212">SUMPRODUCT(('ESB Networks Summary'!$C$5:$C$17384=Data!D6212)*('ESB Networks Summary'!$E$5:$E$17384))*1000*2-SUMPRODUCT(('ESB Networks Summary'!$C$5:$C$17384=Data!D6212)*('ESB Networks Summary'!$F$5:$F$17384))*1000*2</f>
        <v>0</v>
      </c>
      <c r="I6212" s="5">
        <v>0</v>
      </c>
      <c r="J6212" s="5">
        <v>0</v>
      </c>
      <c r="K6212" s="17">
        <v>1</v>
      </c>
      <c r="L6212" s="52">
        <f t="shared" si="682"/>
        <v>0</v>
      </c>
      <c r="M6212" s="5">
        <v>0</v>
      </c>
      <c r="N6212" s="5">
        <v>118.73333333333299</v>
      </c>
      <c r="O6212" s="96">
        <v>58.72</v>
      </c>
      <c r="P6212" s="5">
        <v>378.73333333333301</v>
      </c>
      <c r="Q6212" s="99">
        <v>513.94000000000005</v>
      </c>
      <c r="R6212" s="99">
        <v>30.538999999999998</v>
      </c>
      <c r="S6212" s="99">
        <v>20.707000000000001</v>
      </c>
      <c r="T6212" s="30">
        <f t="shared" si="679"/>
        <v>128.16666666666771</v>
      </c>
      <c r="U6212" s="21">
        <f t="shared" si="683"/>
        <v>0</v>
      </c>
      <c r="V6212" s="21">
        <f t="shared" si="684"/>
        <v>-1.0698616666666634E-4</v>
      </c>
      <c r="W6212" s="21">
        <f t="shared" si="685"/>
        <v>0</v>
      </c>
    </row>
    <row r="6213" spans="1:23">
      <c r="A6213" s="2">
        <f t="shared" si="680"/>
        <v>45566</v>
      </c>
      <c r="B6213" s="3">
        <f t="shared" si="681"/>
        <v>45573</v>
      </c>
      <c r="C6213" s="7">
        <v>45573.395833333336</v>
      </c>
      <c r="D6213" s="7">
        <v>45573.4375</v>
      </c>
      <c r="E6213" s="5">
        <v>43.199999999999903</v>
      </c>
      <c r="F6213" s="5">
        <v>334.26666666666603</v>
      </c>
      <c r="G6213" s="5">
        <v>0.19999999999999901</v>
      </c>
      <c r="H6213" s="34" cm="1">
        <f t="array" ref="H6213">SUMPRODUCT(('ESB Networks Summary'!$C$5:$C$17384=Data!D6213)*('ESB Networks Summary'!$E$5:$E$17384))*1000*2-SUMPRODUCT(('ESB Networks Summary'!$C$5:$C$17384=Data!D6213)*('ESB Networks Summary'!$F$5:$F$17384))*1000*2</f>
        <v>2</v>
      </c>
      <c r="I6213" s="5">
        <v>0</v>
      </c>
      <c r="J6213" s="5">
        <v>0</v>
      </c>
      <c r="K6213" s="17">
        <v>1</v>
      </c>
      <c r="L6213" s="52">
        <f t="shared" si="682"/>
        <v>0</v>
      </c>
      <c r="M6213" s="5">
        <v>0</v>
      </c>
      <c r="N6213" s="5">
        <v>64.400000000000006</v>
      </c>
      <c r="O6213" s="96">
        <v>58.72</v>
      </c>
      <c r="P6213" s="5">
        <v>572.23333333333301</v>
      </c>
      <c r="Q6213" s="99">
        <v>513.94000000000005</v>
      </c>
      <c r="R6213" s="99">
        <v>30.538999999999998</v>
      </c>
      <c r="S6213" s="99">
        <v>20.707000000000001</v>
      </c>
      <c r="T6213" s="30">
        <f t="shared" si="679"/>
        <v>173.76666666666705</v>
      </c>
      <c r="U6213" s="21">
        <f t="shared" si="683"/>
        <v>3.0538999999999851E-5</v>
      </c>
      <c r="V6213" s="21">
        <f t="shared" si="684"/>
        <v>0</v>
      </c>
      <c r="W6213" s="21">
        <f t="shared" si="685"/>
        <v>0</v>
      </c>
    </row>
    <row r="6214" spans="1:23">
      <c r="A6214" s="2">
        <f t="shared" si="680"/>
        <v>45566</v>
      </c>
      <c r="B6214" s="3">
        <f t="shared" si="681"/>
        <v>45573</v>
      </c>
      <c r="C6214" s="7">
        <v>45573.416666666664</v>
      </c>
      <c r="D6214" s="7">
        <v>45573.458333333336</v>
      </c>
      <c r="E6214" s="5">
        <v>44.433333333333302</v>
      </c>
      <c r="F6214" s="5">
        <v>582.84166666666601</v>
      </c>
      <c r="G6214" s="5">
        <v>0.57499999999999896</v>
      </c>
      <c r="H6214" s="34" cm="1">
        <f t="array" ref="H6214">SUMPRODUCT(('ESB Networks Summary'!$C$5:$C$17384=Data!D6214)*('ESB Networks Summary'!$E$5:$E$17384))*1000*2-SUMPRODUCT(('ESB Networks Summary'!$C$5:$C$17384=Data!D6214)*('ESB Networks Summary'!$F$5:$F$17384))*1000*2</f>
        <v>4</v>
      </c>
      <c r="I6214" s="5">
        <v>0</v>
      </c>
      <c r="J6214" s="5">
        <v>0</v>
      </c>
      <c r="K6214" s="17">
        <v>1</v>
      </c>
      <c r="L6214" s="52">
        <f t="shared" si="682"/>
        <v>0</v>
      </c>
      <c r="M6214" s="5">
        <v>0</v>
      </c>
      <c r="N6214" s="5">
        <v>76.775000000000006</v>
      </c>
      <c r="O6214" s="96">
        <v>170.52</v>
      </c>
      <c r="P6214" s="5">
        <v>820.27499999999998</v>
      </c>
      <c r="Q6214" s="99">
        <v>892.35</v>
      </c>
      <c r="R6214" s="99">
        <v>28.067</v>
      </c>
      <c r="S6214" s="99">
        <v>18.234999999999999</v>
      </c>
      <c r="T6214" s="30">
        <f t="shared" si="679"/>
        <v>161.23333333333403</v>
      </c>
      <c r="U6214" s="21">
        <f t="shared" si="683"/>
        <v>8.0692624999999853E-5</v>
      </c>
      <c r="V6214" s="21">
        <f t="shared" si="684"/>
        <v>0</v>
      </c>
      <c r="W6214" s="21">
        <f t="shared" si="685"/>
        <v>0</v>
      </c>
    </row>
    <row r="6215" spans="1:23">
      <c r="A6215" s="2">
        <f t="shared" si="680"/>
        <v>45566</v>
      </c>
      <c r="B6215" s="3">
        <f t="shared" si="681"/>
        <v>45573</v>
      </c>
      <c r="C6215" s="7">
        <v>45573.4375</v>
      </c>
      <c r="D6215" s="7">
        <v>45573.479166666664</v>
      </c>
      <c r="E6215" s="5">
        <v>46.016666666666602</v>
      </c>
      <c r="F6215" s="5">
        <v>773.58333333333303</v>
      </c>
      <c r="G6215" s="5">
        <v>3.6666666666666599</v>
      </c>
      <c r="H6215" s="34" cm="1">
        <f t="array" ref="H6215">SUMPRODUCT(('ESB Networks Summary'!$C$5:$C$17384=Data!D6215)*('ESB Networks Summary'!$E$5:$E$17384))*1000*2-SUMPRODUCT(('ESB Networks Summary'!$C$5:$C$17384=Data!D6215)*('ESB Networks Summary'!$F$5:$F$17384))*1000*2</f>
        <v>2</v>
      </c>
      <c r="I6215" s="5">
        <v>0</v>
      </c>
      <c r="J6215" s="5">
        <v>0</v>
      </c>
      <c r="K6215" s="17">
        <v>1</v>
      </c>
      <c r="L6215" s="52">
        <f t="shared" si="682"/>
        <v>0</v>
      </c>
      <c r="M6215" s="5">
        <v>0</v>
      </c>
      <c r="N6215" s="5">
        <v>176.72499999999999</v>
      </c>
      <c r="O6215" s="96">
        <v>170.52</v>
      </c>
      <c r="P6215" s="5">
        <v>1138.88333333333</v>
      </c>
      <c r="Q6215" s="99">
        <v>892.35</v>
      </c>
      <c r="R6215" s="99">
        <v>28.067</v>
      </c>
      <c r="S6215" s="99">
        <v>18.234999999999999</v>
      </c>
      <c r="T6215" s="30">
        <f t="shared" si="679"/>
        <v>192.24166666666372</v>
      </c>
      <c r="U6215" s="21">
        <f t="shared" si="683"/>
        <v>5.1456166666666563E-4</v>
      </c>
      <c r="V6215" s="21">
        <f t="shared" si="684"/>
        <v>0</v>
      </c>
      <c r="W6215" s="21">
        <f t="shared" si="685"/>
        <v>0</v>
      </c>
    </row>
    <row r="6216" spans="1:23">
      <c r="A6216" s="2">
        <f t="shared" si="680"/>
        <v>45566</v>
      </c>
      <c r="B6216" s="3">
        <f t="shared" si="681"/>
        <v>45573</v>
      </c>
      <c r="C6216" s="7">
        <v>45573.458333333336</v>
      </c>
      <c r="D6216" s="7">
        <v>45573.5</v>
      </c>
      <c r="E6216" s="5">
        <v>47.7083333333333</v>
      </c>
      <c r="F6216" s="5">
        <v>948.86666666666599</v>
      </c>
      <c r="G6216" s="5">
        <v>-12.341666666666599</v>
      </c>
      <c r="H6216" s="34" cm="1">
        <f t="array" ref="H6216">SUMPRODUCT(('ESB Networks Summary'!$C$5:$C$17384=Data!D6216)*('ESB Networks Summary'!$E$5:$E$17384))*1000*2-SUMPRODUCT(('ESB Networks Summary'!$C$5:$C$17384=Data!D6216)*('ESB Networks Summary'!$F$5:$F$17384))*1000*2</f>
        <v>0</v>
      </c>
      <c r="I6216" s="5">
        <v>0</v>
      </c>
      <c r="J6216" s="5">
        <v>0</v>
      </c>
      <c r="K6216" s="17">
        <v>1</v>
      </c>
      <c r="L6216" s="52">
        <f t="shared" si="682"/>
        <v>0</v>
      </c>
      <c r="M6216" s="5">
        <v>0</v>
      </c>
      <c r="N6216" s="5">
        <v>386.33333333333297</v>
      </c>
      <c r="O6216" s="96">
        <v>548.79999999999995</v>
      </c>
      <c r="P6216" s="5">
        <v>1496.35</v>
      </c>
      <c r="Q6216" s="99">
        <v>1049.02</v>
      </c>
      <c r="R6216" s="99">
        <v>28.155999999999999</v>
      </c>
      <c r="S6216" s="99">
        <v>18.324999999999999</v>
      </c>
      <c r="T6216" s="30">
        <f t="shared" si="679"/>
        <v>148.80833333333419</v>
      </c>
      <c r="U6216" s="21">
        <f t="shared" si="683"/>
        <v>0</v>
      </c>
      <c r="V6216" s="21">
        <f t="shared" si="684"/>
        <v>-1.1308052083333271E-3</v>
      </c>
      <c r="W6216" s="21">
        <f t="shared" si="685"/>
        <v>0</v>
      </c>
    </row>
    <row r="6217" spans="1:23">
      <c r="A6217" s="2">
        <f t="shared" si="680"/>
        <v>45566</v>
      </c>
      <c r="B6217" s="3">
        <f t="shared" si="681"/>
        <v>45573</v>
      </c>
      <c r="C6217" s="7">
        <v>45573.479166666664</v>
      </c>
      <c r="D6217" s="7">
        <v>45573.520833333336</v>
      </c>
      <c r="E6217" s="5">
        <v>50.1666666666666</v>
      </c>
      <c r="F6217" s="5">
        <v>855.23333333333301</v>
      </c>
      <c r="G6217" s="5">
        <v>-0.56666666666666599</v>
      </c>
      <c r="H6217" s="34" cm="1">
        <f t="array" ref="H6217">SUMPRODUCT(('ESB Networks Summary'!$C$5:$C$17384=Data!D6217)*('ESB Networks Summary'!$E$5:$E$17384))*1000*2-SUMPRODUCT(('ESB Networks Summary'!$C$5:$C$17384=Data!D6217)*('ESB Networks Summary'!$F$5:$F$17384))*1000*2</f>
        <v>4</v>
      </c>
      <c r="I6217" s="5">
        <v>0</v>
      </c>
      <c r="J6217" s="5">
        <v>0</v>
      </c>
      <c r="K6217" s="17">
        <v>1</v>
      </c>
      <c r="L6217" s="52">
        <f t="shared" si="682"/>
        <v>0</v>
      </c>
      <c r="M6217" s="5">
        <v>0</v>
      </c>
      <c r="N6217" s="5">
        <v>389.433333333333</v>
      </c>
      <c r="O6217" s="96">
        <v>548.79999999999995</v>
      </c>
      <c r="P6217" s="5">
        <v>1382.2666666666601</v>
      </c>
      <c r="Q6217" s="99">
        <v>1049.02</v>
      </c>
      <c r="R6217" s="99">
        <v>28.155999999999999</v>
      </c>
      <c r="S6217" s="99">
        <v>18.324999999999999</v>
      </c>
      <c r="T6217" s="30">
        <f t="shared" si="679"/>
        <v>137.0333333333275</v>
      </c>
      <c r="U6217" s="21">
        <f t="shared" si="683"/>
        <v>0</v>
      </c>
      <c r="V6217" s="21">
        <f t="shared" si="684"/>
        <v>-5.1920833333333265E-5</v>
      </c>
      <c r="W6217" s="21">
        <f t="shared" si="685"/>
        <v>0</v>
      </c>
    </row>
    <row r="6218" spans="1:23">
      <c r="A6218" s="2">
        <f t="shared" si="680"/>
        <v>45566</v>
      </c>
      <c r="B6218" s="3">
        <f t="shared" si="681"/>
        <v>45573</v>
      </c>
      <c r="C6218" s="7">
        <v>45573.5</v>
      </c>
      <c r="D6218" s="7">
        <v>45573.541666666664</v>
      </c>
      <c r="E6218" s="5">
        <v>51.266666666666602</v>
      </c>
      <c r="F6218" s="5">
        <v>315.26666666666603</v>
      </c>
      <c r="G6218" s="5">
        <v>2.0333333333333301</v>
      </c>
      <c r="H6218" s="34" cm="1">
        <f t="array" ref="H6218">SUMPRODUCT(('ESB Networks Summary'!$C$5:$C$17384=Data!D6218)*('ESB Networks Summary'!$E$5:$E$17384))*1000*2-SUMPRODUCT(('ESB Networks Summary'!$C$5:$C$17384=Data!D6218)*('ESB Networks Summary'!$F$5:$F$17384))*1000*2</f>
        <v>4</v>
      </c>
      <c r="I6218" s="5">
        <v>0.7</v>
      </c>
      <c r="J6218" s="5">
        <v>0</v>
      </c>
      <c r="K6218" s="17">
        <v>1</v>
      </c>
      <c r="L6218" s="52">
        <f t="shared" si="682"/>
        <v>0</v>
      </c>
      <c r="M6218" s="5">
        <v>266.06666666666598</v>
      </c>
      <c r="N6218" s="5">
        <v>563.54999999999995</v>
      </c>
      <c r="O6218" s="96">
        <v>554.28</v>
      </c>
      <c r="P6218" s="5">
        <v>1039.43333333333</v>
      </c>
      <c r="Q6218" s="99">
        <v>932.23</v>
      </c>
      <c r="R6218" s="99">
        <v>26.306000000000001</v>
      </c>
      <c r="S6218" s="99">
        <v>16.475000000000001</v>
      </c>
      <c r="T6218" s="30">
        <f t="shared" si="679"/>
        <v>162.64999999999731</v>
      </c>
      <c r="U6218" s="21">
        <f t="shared" si="683"/>
        <v>2.6744433333333292E-4</v>
      </c>
      <c r="V6218" s="21">
        <f t="shared" si="684"/>
        <v>0</v>
      </c>
      <c r="W6218" s="21">
        <f t="shared" si="685"/>
        <v>0</v>
      </c>
    </row>
    <row r="6219" spans="1:23">
      <c r="A6219" s="2">
        <f t="shared" si="680"/>
        <v>45566</v>
      </c>
      <c r="B6219" s="3">
        <f t="shared" si="681"/>
        <v>45573</v>
      </c>
      <c r="C6219" s="7">
        <v>45573.520833333336</v>
      </c>
      <c r="D6219" s="7">
        <v>45573.5625</v>
      </c>
      <c r="E6219" s="5">
        <v>52.566666666666599</v>
      </c>
      <c r="F6219" s="5">
        <v>857.63333333333298</v>
      </c>
      <c r="G6219" s="5">
        <v>9.6</v>
      </c>
      <c r="H6219" s="34" cm="1">
        <f t="array" ref="H6219">SUMPRODUCT(('ESB Networks Summary'!$C$5:$C$17384=Data!D6219)*('ESB Networks Summary'!$E$5:$E$17384))*1000*2-SUMPRODUCT(('ESB Networks Summary'!$C$5:$C$17384=Data!D6219)*('ESB Networks Summary'!$F$5:$F$17384))*1000*2</f>
        <v>2</v>
      </c>
      <c r="I6219" s="5">
        <v>0</v>
      </c>
      <c r="J6219" s="5">
        <v>0</v>
      </c>
      <c r="K6219" s="17">
        <v>1</v>
      </c>
      <c r="L6219" s="52">
        <f t="shared" si="682"/>
        <v>0</v>
      </c>
      <c r="M6219" s="5">
        <v>0</v>
      </c>
      <c r="N6219" s="5">
        <v>448.3</v>
      </c>
      <c r="O6219" s="96">
        <v>554.28</v>
      </c>
      <c r="P6219" s="5">
        <v>1511.43333333333</v>
      </c>
      <c r="Q6219" s="99">
        <v>932.23</v>
      </c>
      <c r="R6219" s="99">
        <v>26.306000000000001</v>
      </c>
      <c r="S6219" s="99">
        <v>16.475000000000001</v>
      </c>
      <c r="T6219" s="30">
        <f t="shared" si="679"/>
        <v>215.09999999999695</v>
      </c>
      <c r="U6219" s="21">
        <f t="shared" si="683"/>
        <v>1.2626879999999999E-3</v>
      </c>
      <c r="V6219" s="21">
        <f t="shared" si="684"/>
        <v>0</v>
      </c>
      <c r="W6219" s="21">
        <f t="shared" si="685"/>
        <v>0</v>
      </c>
    </row>
    <row r="6220" spans="1:23">
      <c r="A6220" s="2">
        <f t="shared" si="680"/>
        <v>45566</v>
      </c>
      <c r="B6220" s="3">
        <f t="shared" si="681"/>
        <v>45573</v>
      </c>
      <c r="C6220" s="7">
        <v>45573.541666666664</v>
      </c>
      <c r="D6220" s="7">
        <v>45573.583333333336</v>
      </c>
      <c r="E6220" s="5">
        <v>54.6</v>
      </c>
      <c r="F6220" s="5">
        <v>1066.5999999999999</v>
      </c>
      <c r="G6220" s="5">
        <v>-1.5</v>
      </c>
      <c r="H6220" s="34" cm="1">
        <f t="array" ref="H6220">SUMPRODUCT(('ESB Networks Summary'!$C$5:$C$17384=Data!D6220)*('ESB Networks Summary'!$E$5:$E$17384))*1000*2-SUMPRODUCT(('ESB Networks Summary'!$C$5:$C$17384=Data!D6220)*('ESB Networks Summary'!$F$5:$F$17384))*1000*2</f>
        <v>0</v>
      </c>
      <c r="I6220" s="5">
        <v>0</v>
      </c>
      <c r="J6220" s="5">
        <v>0</v>
      </c>
      <c r="K6220" s="17">
        <v>1</v>
      </c>
      <c r="L6220" s="52">
        <f t="shared" si="682"/>
        <v>0</v>
      </c>
      <c r="M6220" s="5">
        <v>66.399999999999906</v>
      </c>
      <c r="N6220" s="5">
        <v>555.63333333333298</v>
      </c>
      <c r="O6220" s="96">
        <v>491.65</v>
      </c>
      <c r="P6220" s="5">
        <v>1753.7</v>
      </c>
      <c r="Q6220" s="99">
        <v>935.51</v>
      </c>
      <c r="R6220" s="99">
        <v>25.216000000000001</v>
      </c>
      <c r="S6220" s="99">
        <v>15.385</v>
      </c>
      <c r="T6220" s="30">
        <f t="shared" si="679"/>
        <v>129.96666666666715</v>
      </c>
      <c r="U6220" s="21">
        <f t="shared" si="683"/>
        <v>0</v>
      </c>
      <c r="V6220" s="21">
        <f t="shared" si="684"/>
        <v>-1.1538750000000001E-4</v>
      </c>
      <c r="W6220" s="21">
        <f t="shared" si="685"/>
        <v>0</v>
      </c>
    </row>
    <row r="6221" spans="1:23">
      <c r="A6221" s="2">
        <f t="shared" si="680"/>
        <v>45566</v>
      </c>
      <c r="B6221" s="3">
        <f t="shared" si="681"/>
        <v>45573</v>
      </c>
      <c r="C6221" s="7">
        <v>45573.5625</v>
      </c>
      <c r="D6221" s="7">
        <v>45573.604166666664</v>
      </c>
      <c r="E6221" s="5">
        <v>56.066666666666599</v>
      </c>
      <c r="F6221" s="5">
        <v>391.5</v>
      </c>
      <c r="G6221" s="5">
        <v>-21.633333333333301</v>
      </c>
      <c r="H6221" s="34" cm="1">
        <f t="array" ref="H6221">SUMPRODUCT(('ESB Networks Summary'!$C$5:$C$17384=Data!D6221)*('ESB Networks Summary'!$E$5:$E$17384))*1000*2-SUMPRODUCT(('ESB Networks Summary'!$C$5:$C$17384=Data!D6221)*('ESB Networks Summary'!$F$5:$F$17384))*1000*2</f>
        <v>2</v>
      </c>
      <c r="I6221" s="5">
        <v>0</v>
      </c>
      <c r="J6221" s="5">
        <v>0</v>
      </c>
      <c r="K6221" s="17">
        <v>1</v>
      </c>
      <c r="L6221" s="52">
        <f t="shared" si="682"/>
        <v>0</v>
      </c>
      <c r="M6221" s="5">
        <v>1857.7666666666601</v>
      </c>
      <c r="N6221" s="5">
        <v>2148.9</v>
      </c>
      <c r="O6221" s="96">
        <v>491.65</v>
      </c>
      <c r="P6221" s="5">
        <v>2665.5666666666598</v>
      </c>
      <c r="Q6221" s="99">
        <v>935.51</v>
      </c>
      <c r="R6221" s="99">
        <v>25.216000000000001</v>
      </c>
      <c r="S6221" s="99">
        <v>15.385</v>
      </c>
      <c r="T6221" s="30">
        <f t="shared" si="679"/>
        <v>103.53333333332648</v>
      </c>
      <c r="U6221" s="21">
        <f t="shared" si="683"/>
        <v>0</v>
      </c>
      <c r="V6221" s="21">
        <f t="shared" si="684"/>
        <v>-1.664144166666664E-3</v>
      </c>
      <c r="W6221" s="21">
        <f t="shared" si="685"/>
        <v>0</v>
      </c>
    </row>
    <row r="6222" spans="1:23">
      <c r="A6222" s="2">
        <f t="shared" si="680"/>
        <v>45566</v>
      </c>
      <c r="B6222" s="3">
        <f t="shared" si="681"/>
        <v>45573</v>
      </c>
      <c r="C6222" s="7">
        <v>45573.583333333336</v>
      </c>
      <c r="D6222" s="7">
        <v>45573.625</v>
      </c>
      <c r="E6222" s="5">
        <v>58.966666666666598</v>
      </c>
      <c r="F6222" s="5">
        <v>2022.8333333333301</v>
      </c>
      <c r="G6222" s="5">
        <v>1.0333333333333301</v>
      </c>
      <c r="H6222" s="34" cm="1">
        <f t="array" ref="H6222">SUMPRODUCT(('ESB Networks Summary'!$C$5:$C$17384=Data!D6222)*('ESB Networks Summary'!$E$5:$E$17384))*1000*2-SUMPRODUCT(('ESB Networks Summary'!$C$5:$C$17384=Data!D6222)*('ESB Networks Summary'!$F$5:$F$17384))*1000*2</f>
        <v>4</v>
      </c>
      <c r="I6222" s="5">
        <v>0</v>
      </c>
      <c r="J6222" s="5">
        <v>0</v>
      </c>
      <c r="K6222" s="17">
        <v>1</v>
      </c>
      <c r="L6222" s="52">
        <f t="shared" si="682"/>
        <v>0</v>
      </c>
      <c r="M6222" s="5">
        <v>0</v>
      </c>
      <c r="N6222" s="5">
        <v>94.599999999999895</v>
      </c>
      <c r="O6222" s="96">
        <v>1113.31</v>
      </c>
      <c r="P6222" s="5">
        <v>2328.4</v>
      </c>
      <c r="Q6222" s="99">
        <v>871.84</v>
      </c>
      <c r="R6222" s="99">
        <v>25.434000000000001</v>
      </c>
      <c r="S6222" s="99">
        <v>15.603</v>
      </c>
      <c r="T6222" s="30">
        <f t="shared" si="679"/>
        <v>212.00000000000341</v>
      </c>
      <c r="U6222" s="21">
        <f t="shared" si="683"/>
        <v>1.314089999999996E-4</v>
      </c>
      <c r="V6222" s="21">
        <f t="shared" si="684"/>
        <v>0</v>
      </c>
      <c r="W6222" s="21">
        <f t="shared" si="685"/>
        <v>0</v>
      </c>
    </row>
    <row r="6223" spans="1:23">
      <c r="A6223" s="2">
        <f t="shared" si="680"/>
        <v>45566</v>
      </c>
      <c r="B6223" s="3">
        <f t="shared" si="681"/>
        <v>45573</v>
      </c>
      <c r="C6223" s="7">
        <v>45573.604166666664</v>
      </c>
      <c r="D6223" s="7">
        <v>45573.645833333336</v>
      </c>
      <c r="E6223" s="5">
        <v>63.199999999999903</v>
      </c>
      <c r="F6223" s="5">
        <v>1659.86666666666</v>
      </c>
      <c r="G6223" s="5">
        <v>4.3</v>
      </c>
      <c r="H6223" s="34" cm="1">
        <f t="array" ref="H6223">SUMPRODUCT(('ESB Networks Summary'!$C$5:$C$17384=Data!D6223)*('ESB Networks Summary'!$E$5:$E$17384))*1000*2-SUMPRODUCT(('ESB Networks Summary'!$C$5:$C$17384=Data!D6223)*('ESB Networks Summary'!$F$5:$F$17384))*1000*2</f>
        <v>6</v>
      </c>
      <c r="I6223" s="5">
        <v>0</v>
      </c>
      <c r="J6223" s="5">
        <v>0</v>
      </c>
      <c r="K6223" s="17">
        <v>1</v>
      </c>
      <c r="L6223" s="52">
        <f t="shared" si="682"/>
        <v>0</v>
      </c>
      <c r="M6223" s="5">
        <v>0</v>
      </c>
      <c r="N6223" s="5">
        <v>72.366666666666603</v>
      </c>
      <c r="O6223" s="96">
        <v>1113.31</v>
      </c>
      <c r="P6223" s="5">
        <v>1977.9666666666601</v>
      </c>
      <c r="Q6223" s="99">
        <v>871.84</v>
      </c>
      <c r="R6223" s="99">
        <v>25.434000000000001</v>
      </c>
      <c r="S6223" s="99">
        <v>15.603</v>
      </c>
      <c r="T6223" s="30">
        <f t="shared" si="679"/>
        <v>250.03333333333353</v>
      </c>
      <c r="U6223" s="21">
        <f t="shared" si="683"/>
        <v>5.4683100000000001E-4</v>
      </c>
      <c r="V6223" s="21">
        <f t="shared" si="684"/>
        <v>0</v>
      </c>
      <c r="W6223" s="21">
        <f t="shared" si="685"/>
        <v>0</v>
      </c>
    </row>
    <row r="6224" spans="1:23">
      <c r="A6224" s="2">
        <f t="shared" si="680"/>
        <v>45566</v>
      </c>
      <c r="B6224" s="3">
        <f t="shared" si="681"/>
        <v>45573</v>
      </c>
      <c r="C6224" s="7">
        <v>45573.625</v>
      </c>
      <c r="D6224" s="7">
        <v>45573.666666666664</v>
      </c>
      <c r="E6224" s="5">
        <v>66.533333333333303</v>
      </c>
      <c r="F6224" s="5">
        <v>1481.13333333333</v>
      </c>
      <c r="G6224" s="5">
        <v>-2.5333333333333301</v>
      </c>
      <c r="H6224" s="34" cm="1">
        <f t="array" ref="H6224">SUMPRODUCT(('ESB Networks Summary'!$C$5:$C$17384=Data!D6224)*('ESB Networks Summary'!$E$5:$E$17384))*1000*2-SUMPRODUCT(('ESB Networks Summary'!$C$5:$C$17384=Data!D6224)*('ESB Networks Summary'!$F$5:$F$17384))*1000*2</f>
        <v>2</v>
      </c>
      <c r="I6224" s="5">
        <v>0</v>
      </c>
      <c r="J6224" s="5">
        <v>0</v>
      </c>
      <c r="K6224" s="17">
        <v>1</v>
      </c>
      <c r="L6224" s="52">
        <f t="shared" si="682"/>
        <v>0</v>
      </c>
      <c r="M6224" s="5">
        <v>0</v>
      </c>
      <c r="N6224" s="5">
        <v>94.466666666666598</v>
      </c>
      <c r="O6224" s="96">
        <v>144.72999999999999</v>
      </c>
      <c r="P6224" s="5">
        <v>1764.3999999999901</v>
      </c>
      <c r="Q6224" s="99">
        <v>844.38</v>
      </c>
      <c r="R6224" s="99">
        <v>27.285000000000004</v>
      </c>
      <c r="S6224" s="99">
        <v>17.454000000000001</v>
      </c>
      <c r="T6224" s="30">
        <f t="shared" si="679"/>
        <v>186.26666666666006</v>
      </c>
      <c r="U6224" s="21">
        <f t="shared" si="683"/>
        <v>0</v>
      </c>
      <c r="V6224" s="21">
        <f t="shared" si="684"/>
        <v>-2.2108399999999973E-4</v>
      </c>
      <c r="W6224" s="21">
        <f t="shared" si="685"/>
        <v>0</v>
      </c>
    </row>
    <row r="6225" spans="1:23">
      <c r="A6225" s="2">
        <f t="shared" si="680"/>
        <v>45566</v>
      </c>
      <c r="B6225" s="3">
        <f t="shared" si="681"/>
        <v>45573</v>
      </c>
      <c r="C6225" s="7">
        <v>45573.645833333336</v>
      </c>
      <c r="D6225" s="7">
        <v>45573.6875</v>
      </c>
      <c r="E6225" s="5">
        <v>68.8333333333333</v>
      </c>
      <c r="F6225" s="5">
        <v>608.09166666666601</v>
      </c>
      <c r="G6225" s="5">
        <v>-16.983333333333299</v>
      </c>
      <c r="H6225" s="34" cm="1">
        <f t="array" ref="H6225">SUMPRODUCT(('ESB Networks Summary'!$C$5:$C$17384=Data!D6225)*('ESB Networks Summary'!$E$5:$E$17384))*1000*2-SUMPRODUCT(('ESB Networks Summary'!$C$5:$C$17384=Data!D6225)*('ESB Networks Summary'!$F$5:$F$17384))*1000*2</f>
        <v>4</v>
      </c>
      <c r="I6225" s="5">
        <v>0</v>
      </c>
      <c r="J6225" s="5">
        <v>0</v>
      </c>
      <c r="K6225" s="17">
        <v>1</v>
      </c>
      <c r="L6225" s="52">
        <f t="shared" si="682"/>
        <v>0</v>
      </c>
      <c r="M6225" s="5">
        <v>0</v>
      </c>
      <c r="N6225" s="5">
        <v>106.024999999999</v>
      </c>
      <c r="O6225" s="96">
        <v>144.72999999999999</v>
      </c>
      <c r="P6225" s="5">
        <v>873.33333333333303</v>
      </c>
      <c r="Q6225" s="99">
        <v>844.38</v>
      </c>
      <c r="R6225" s="99">
        <v>27.285000000000004</v>
      </c>
      <c r="S6225" s="99">
        <v>17.454000000000001</v>
      </c>
      <c r="T6225" s="30">
        <f t="shared" si="679"/>
        <v>142.23333333333471</v>
      </c>
      <c r="U6225" s="21">
        <f t="shared" si="683"/>
        <v>0</v>
      </c>
      <c r="V6225" s="21">
        <f t="shared" si="684"/>
        <v>-1.482135499999997E-3</v>
      </c>
      <c r="W6225" s="21">
        <f t="shared" si="685"/>
        <v>0</v>
      </c>
    </row>
    <row r="6226" spans="1:23">
      <c r="A6226" s="2">
        <f t="shared" si="680"/>
        <v>45566</v>
      </c>
      <c r="B6226" s="3">
        <f t="shared" si="681"/>
        <v>45573</v>
      </c>
      <c r="C6226" s="7">
        <v>45573.666666666664</v>
      </c>
      <c r="D6226" s="7">
        <v>45573.708333333336</v>
      </c>
      <c r="E6226" s="5">
        <v>67.899999999999906</v>
      </c>
      <c r="F6226" s="5">
        <v>-1460.8333333333301</v>
      </c>
      <c r="G6226" s="5">
        <v>10.4</v>
      </c>
      <c r="H6226" s="34" cm="1">
        <f t="array" ref="H6226">SUMPRODUCT(('ESB Networks Summary'!$C$5:$C$17384=Data!D6226)*('ESB Networks Summary'!$E$5:$E$17384))*1000*2-SUMPRODUCT(('ESB Networks Summary'!$C$5:$C$17384=Data!D6226)*('ESB Networks Summary'!$F$5:$F$17384))*1000*2</f>
        <v>14</v>
      </c>
      <c r="I6226" s="5">
        <v>2195.1999999999998</v>
      </c>
      <c r="J6226" s="5">
        <v>0</v>
      </c>
      <c r="K6226" s="17">
        <v>1</v>
      </c>
      <c r="L6226" s="52">
        <f t="shared" si="682"/>
        <v>0</v>
      </c>
      <c r="M6226" s="5">
        <v>0</v>
      </c>
      <c r="N6226" s="5">
        <v>2340.2333333333299</v>
      </c>
      <c r="O6226" s="96">
        <v>302.67</v>
      </c>
      <c r="P6226" s="5">
        <v>1038.7</v>
      </c>
      <c r="Q6226" s="99">
        <v>740.46</v>
      </c>
      <c r="R6226" s="99">
        <v>29.731999999999999</v>
      </c>
      <c r="S6226" s="99">
        <v>19.336000000000002</v>
      </c>
      <c r="T6226" s="30">
        <f t="shared" si="679"/>
        <v>169.70000000000027</v>
      </c>
      <c r="U6226" s="21">
        <f t="shared" si="683"/>
        <v>1.5460639999999998E-3</v>
      </c>
      <c r="V6226" s="21">
        <f t="shared" si="684"/>
        <v>0</v>
      </c>
      <c r="W6226" s="21">
        <f t="shared" si="685"/>
        <v>0</v>
      </c>
    </row>
    <row r="6227" spans="1:23">
      <c r="A6227" s="2">
        <f t="shared" si="680"/>
        <v>45566</v>
      </c>
      <c r="B6227" s="3">
        <f t="shared" si="681"/>
        <v>45573</v>
      </c>
      <c r="C6227" s="7">
        <v>45573.6875</v>
      </c>
      <c r="D6227" s="7">
        <v>45573.729166666664</v>
      </c>
      <c r="E6227" s="5">
        <v>65.099999999999994</v>
      </c>
      <c r="F6227" s="5">
        <v>-752.06666666666604</v>
      </c>
      <c r="G6227" s="5">
        <v>68.8</v>
      </c>
      <c r="H6227" s="34" cm="1">
        <f t="array" ref="H6227">SUMPRODUCT(('ESB Networks Summary'!$C$5:$C$17384=Data!D6227)*('ESB Networks Summary'!$E$5:$E$17384))*1000*2-SUMPRODUCT(('ESB Networks Summary'!$C$5:$C$17384=Data!D6227)*('ESB Networks Summary'!$F$5:$F$17384))*1000*2</f>
        <v>8</v>
      </c>
      <c r="I6227" s="5">
        <v>300.933333333333</v>
      </c>
      <c r="J6227" s="5">
        <v>0</v>
      </c>
      <c r="K6227" s="17">
        <v>1</v>
      </c>
      <c r="L6227" s="52">
        <f t="shared" si="682"/>
        <v>0</v>
      </c>
      <c r="M6227" s="5">
        <v>0</v>
      </c>
      <c r="N6227" s="5">
        <v>1015.03333333333</v>
      </c>
      <c r="O6227" s="96">
        <v>302.67</v>
      </c>
      <c r="P6227" s="5">
        <v>335.26666666666603</v>
      </c>
      <c r="Q6227" s="99">
        <v>740.46</v>
      </c>
      <c r="R6227" s="99">
        <v>29.731999999999999</v>
      </c>
      <c r="S6227" s="99">
        <v>19.336000000000002</v>
      </c>
      <c r="T6227" s="30">
        <f t="shared" si="679"/>
        <v>141.10000000000207</v>
      </c>
      <c r="U6227" s="21">
        <f t="shared" si="683"/>
        <v>1.0227808E-2</v>
      </c>
      <c r="V6227" s="21">
        <f t="shared" si="684"/>
        <v>0</v>
      </c>
      <c r="W6227" s="21">
        <f t="shared" si="685"/>
        <v>0</v>
      </c>
    </row>
    <row r="6228" spans="1:23">
      <c r="A6228" s="2">
        <f t="shared" si="680"/>
        <v>45566</v>
      </c>
      <c r="B6228" s="3">
        <f t="shared" si="681"/>
        <v>45573</v>
      </c>
      <c r="C6228" s="7">
        <v>45573.708333333336</v>
      </c>
      <c r="D6228" s="7">
        <v>45573.75</v>
      </c>
      <c r="E6228" s="5">
        <v>63.199999999999903</v>
      </c>
      <c r="F6228" s="5">
        <v>-793.66666666666595</v>
      </c>
      <c r="G6228" s="5">
        <v>46.3</v>
      </c>
      <c r="H6228" s="34" cm="1">
        <f t="array" ref="H6228">SUMPRODUCT(('ESB Networks Summary'!$C$5:$C$17384=Data!D6228)*('ESB Networks Summary'!$E$5:$E$17384))*1000*2-SUMPRODUCT(('ESB Networks Summary'!$C$5:$C$17384=Data!D6228)*('ESB Networks Summary'!$F$5:$F$17384))*1000*2</f>
        <v>10</v>
      </c>
      <c r="I6228" s="5">
        <v>0</v>
      </c>
      <c r="J6228" s="5">
        <v>0</v>
      </c>
      <c r="K6228" s="17">
        <v>1</v>
      </c>
      <c r="L6228" s="52">
        <f t="shared" si="682"/>
        <v>0</v>
      </c>
      <c r="M6228" s="5">
        <v>0</v>
      </c>
      <c r="N6228" s="5">
        <v>878.46666666666601</v>
      </c>
      <c r="O6228" s="96">
        <v>124.29</v>
      </c>
      <c r="P6228" s="5">
        <v>163.06666666666601</v>
      </c>
      <c r="Q6228" s="99">
        <v>154.09</v>
      </c>
      <c r="R6228" s="99">
        <v>30.904000000000003</v>
      </c>
      <c r="S6228" s="99">
        <v>20.509</v>
      </c>
      <c r="T6228" s="30">
        <f t="shared" si="679"/>
        <v>124.56666666666592</v>
      </c>
      <c r="U6228" s="21">
        <f t="shared" si="683"/>
        <v>7.1542759999999993E-3</v>
      </c>
      <c r="V6228" s="21">
        <f t="shared" si="684"/>
        <v>0</v>
      </c>
      <c r="W6228" s="21">
        <f t="shared" si="685"/>
        <v>0</v>
      </c>
    </row>
    <row r="6229" spans="1:23">
      <c r="A6229" s="2">
        <f t="shared" si="680"/>
        <v>45566</v>
      </c>
      <c r="B6229" s="3">
        <f t="shared" si="681"/>
        <v>45573</v>
      </c>
      <c r="C6229" s="7">
        <v>45573.729166666664</v>
      </c>
      <c r="D6229" s="7">
        <v>45573.770833333336</v>
      </c>
      <c r="E6229" s="5">
        <v>61.266666666666602</v>
      </c>
      <c r="F6229" s="5">
        <v>-1131.5999999999999</v>
      </c>
      <c r="G6229" s="5">
        <v>-170.29999999999899</v>
      </c>
      <c r="H6229" s="34" cm="1">
        <f t="array" ref="H6229">SUMPRODUCT(('ESB Networks Summary'!$C$5:$C$17384=Data!D6229)*('ESB Networks Summary'!$E$5:$E$17384))*1000*2-SUMPRODUCT(('ESB Networks Summary'!$C$5:$C$17384=Data!D6229)*('ESB Networks Summary'!$F$5:$F$17384))*1000*2</f>
        <v>4</v>
      </c>
      <c r="I6229" s="5">
        <v>19.3666666666666</v>
      </c>
      <c r="J6229" s="5">
        <v>0</v>
      </c>
      <c r="K6229" s="17">
        <v>1</v>
      </c>
      <c r="L6229" s="52">
        <f t="shared" si="682"/>
        <v>0</v>
      </c>
      <c r="M6229" s="5">
        <v>0</v>
      </c>
      <c r="N6229" s="5">
        <v>807.16666666666595</v>
      </c>
      <c r="O6229" s="96">
        <v>124.29</v>
      </c>
      <c r="P6229" s="5">
        <v>32.766666666666602</v>
      </c>
      <c r="Q6229" s="99">
        <v>154.09</v>
      </c>
      <c r="R6229" s="99">
        <v>30.904000000000003</v>
      </c>
      <c r="S6229" s="99">
        <v>20.509</v>
      </c>
      <c r="T6229" s="30">
        <f t="shared" si="679"/>
        <v>186.90000000000157</v>
      </c>
      <c r="U6229" s="21">
        <f t="shared" si="683"/>
        <v>0</v>
      </c>
      <c r="V6229" s="21">
        <f t="shared" si="684"/>
        <v>-1.7463413499999896E-2</v>
      </c>
      <c r="W6229" s="21">
        <f t="shared" si="685"/>
        <v>0</v>
      </c>
    </row>
    <row r="6230" spans="1:23">
      <c r="A6230" s="2">
        <f t="shared" si="680"/>
        <v>45566</v>
      </c>
      <c r="B6230" s="3">
        <f t="shared" si="681"/>
        <v>45573</v>
      </c>
      <c r="C6230" s="7">
        <v>45573.75</v>
      </c>
      <c r="D6230" s="7">
        <v>45573.791666666664</v>
      </c>
      <c r="E6230" s="5">
        <v>60</v>
      </c>
      <c r="F6230" s="5">
        <v>-288.558333333333</v>
      </c>
      <c r="G6230" s="5">
        <v>8.3333333333333592E-3</v>
      </c>
      <c r="H6230" s="34" cm="1">
        <f t="array" ref="H6230">SUMPRODUCT(('ESB Networks Summary'!$C$5:$C$17384=Data!D6230)*('ESB Networks Summary'!$E$5:$E$17384))*1000*2-SUMPRODUCT(('ESB Networks Summary'!$C$5:$C$17384=Data!D6230)*('ESB Networks Summary'!$F$5:$F$17384))*1000*2</f>
        <v>2</v>
      </c>
      <c r="I6230" s="5">
        <v>0</v>
      </c>
      <c r="J6230" s="5">
        <v>0</v>
      </c>
      <c r="K6230" s="17">
        <v>1</v>
      </c>
      <c r="L6230" s="52">
        <f t="shared" si="682"/>
        <v>0</v>
      </c>
      <c r="M6230" s="5">
        <v>0</v>
      </c>
      <c r="N6230" s="5">
        <v>153.75833333333301</v>
      </c>
      <c r="O6230" s="96">
        <v>972.3</v>
      </c>
      <c r="P6230" s="5">
        <v>15.925000000000001</v>
      </c>
      <c r="Q6230" s="99">
        <v>20.18</v>
      </c>
      <c r="R6230" s="99">
        <v>29.032</v>
      </c>
      <c r="S6230" s="99">
        <v>19.201000000000001</v>
      </c>
      <c r="T6230" s="30">
        <f t="shared" si="679"/>
        <v>150.73333333333332</v>
      </c>
      <c r="U6230" s="21">
        <f t="shared" si="683"/>
        <v>1.2096666666666704E-6</v>
      </c>
      <c r="V6230" s="21">
        <f t="shared" si="684"/>
        <v>0</v>
      </c>
      <c r="W6230" s="21">
        <f t="shared" si="685"/>
        <v>0</v>
      </c>
    </row>
    <row r="6231" spans="1:23">
      <c r="A6231" s="2">
        <f t="shared" si="680"/>
        <v>45566</v>
      </c>
      <c r="B6231" s="3">
        <f t="shared" si="681"/>
        <v>45573</v>
      </c>
      <c r="C6231" s="7">
        <v>45573.770833333336</v>
      </c>
      <c r="D6231" s="7">
        <v>45573.8125</v>
      </c>
      <c r="E6231" s="5">
        <v>59.233333333333299</v>
      </c>
      <c r="F6231" s="5">
        <v>-305.041666666666</v>
      </c>
      <c r="G6231" s="5">
        <v>-1.0249999999999999</v>
      </c>
      <c r="H6231" s="34" cm="1">
        <f t="array" ref="H6231">SUMPRODUCT(('ESB Networks Summary'!$C$5:$C$17384=Data!D6231)*('ESB Networks Summary'!$E$5:$E$17384))*1000*2-SUMPRODUCT(('ESB Networks Summary'!$C$5:$C$17384=Data!D6231)*('ESB Networks Summary'!$F$5:$F$17384))*1000*2</f>
        <v>2</v>
      </c>
      <c r="I6231" s="5">
        <v>0</v>
      </c>
      <c r="J6231" s="5">
        <v>0</v>
      </c>
      <c r="K6231" s="17">
        <v>1</v>
      </c>
      <c r="L6231" s="52">
        <f t="shared" si="682"/>
        <v>0</v>
      </c>
      <c r="M6231" s="5">
        <v>0</v>
      </c>
      <c r="N6231" s="5">
        <v>220.5</v>
      </c>
      <c r="O6231" s="96">
        <v>972.3</v>
      </c>
      <c r="P6231" s="5">
        <v>2</v>
      </c>
      <c r="Q6231" s="99">
        <v>20.18</v>
      </c>
      <c r="R6231" s="99">
        <v>29.032</v>
      </c>
      <c r="S6231" s="99">
        <v>19.201000000000001</v>
      </c>
      <c r="T6231" s="30">
        <f t="shared" si="679"/>
        <v>85.516666666665998</v>
      </c>
      <c r="U6231" s="21">
        <f t="shared" si="683"/>
        <v>0</v>
      </c>
      <c r="V6231" s="21">
        <f t="shared" si="684"/>
        <v>-9.8405124999999992E-5</v>
      </c>
      <c r="W6231" s="21">
        <f t="shared" si="685"/>
        <v>0</v>
      </c>
    </row>
    <row r="6232" spans="1:23">
      <c r="A6232" s="2">
        <f t="shared" si="680"/>
        <v>45566</v>
      </c>
      <c r="B6232" s="3">
        <f t="shared" si="681"/>
        <v>45573</v>
      </c>
      <c r="C6232" s="7">
        <v>45573.791666666664</v>
      </c>
      <c r="D6232" s="7">
        <v>45573.833333333336</v>
      </c>
      <c r="E6232" s="5">
        <v>58.6</v>
      </c>
      <c r="F6232" s="5">
        <v>-372.933333333333</v>
      </c>
      <c r="G6232" s="5">
        <v>1.06666666666666</v>
      </c>
      <c r="H6232" s="34" cm="1">
        <f t="array" ref="H6232">SUMPRODUCT(('ESB Networks Summary'!$C$5:$C$17384=Data!D6232)*('ESB Networks Summary'!$E$5:$E$17384))*1000*2-SUMPRODUCT(('ESB Networks Summary'!$C$5:$C$17384=Data!D6232)*('ESB Networks Summary'!$F$5:$F$17384))*1000*2</f>
        <v>4</v>
      </c>
      <c r="I6232" s="5">
        <v>0</v>
      </c>
      <c r="J6232" s="5">
        <v>0</v>
      </c>
      <c r="K6232" s="17">
        <v>1</v>
      </c>
      <c r="L6232" s="52">
        <f t="shared" si="682"/>
        <v>0</v>
      </c>
      <c r="M6232" s="5">
        <v>0</v>
      </c>
      <c r="N6232" s="5">
        <v>313.56666666666598</v>
      </c>
      <c r="O6232" s="96">
        <v>1083.81</v>
      </c>
      <c r="P6232" s="5">
        <v>2</v>
      </c>
      <c r="Q6232" s="99">
        <v>0</v>
      </c>
      <c r="R6232" s="99">
        <v>26.524000000000001</v>
      </c>
      <c r="S6232" s="99">
        <v>16.693000000000001</v>
      </c>
      <c r="T6232" s="30">
        <f t="shared" si="679"/>
        <v>62.433333333333678</v>
      </c>
      <c r="U6232" s="21">
        <f t="shared" si="683"/>
        <v>1.4146133333333246E-4</v>
      </c>
      <c r="V6232" s="21">
        <f t="shared" si="684"/>
        <v>0</v>
      </c>
      <c r="W6232" s="21">
        <f t="shared" si="685"/>
        <v>0</v>
      </c>
    </row>
    <row r="6233" spans="1:23">
      <c r="A6233" s="2">
        <f t="shared" si="680"/>
        <v>45566</v>
      </c>
      <c r="B6233" s="3">
        <f t="shared" si="681"/>
        <v>45573</v>
      </c>
      <c r="C6233" s="7">
        <v>45573.8125</v>
      </c>
      <c r="D6233" s="7">
        <v>45573.854166666664</v>
      </c>
      <c r="E6233" s="5">
        <v>57.566666666666599</v>
      </c>
      <c r="F6233" s="5">
        <v>-437.13333333333298</v>
      </c>
      <c r="G6233" s="5">
        <v>3.3333333333333298E-2</v>
      </c>
      <c r="H6233" s="34" cm="1">
        <f t="array" ref="H6233">SUMPRODUCT(('ESB Networks Summary'!$C$5:$C$17384=Data!D6233)*('ESB Networks Summary'!$E$5:$E$17384))*1000*2-SUMPRODUCT(('ESB Networks Summary'!$C$5:$C$17384=Data!D6233)*('ESB Networks Summary'!$F$5:$F$17384))*1000*2</f>
        <v>2</v>
      </c>
      <c r="I6233" s="5">
        <v>0</v>
      </c>
      <c r="J6233" s="5">
        <v>0</v>
      </c>
      <c r="K6233" s="17">
        <v>1</v>
      </c>
      <c r="L6233" s="52">
        <f t="shared" si="682"/>
        <v>0</v>
      </c>
      <c r="M6233" s="5">
        <v>0</v>
      </c>
      <c r="N6233" s="5">
        <v>307.599999999999</v>
      </c>
      <c r="O6233" s="96">
        <v>1083.81</v>
      </c>
      <c r="P6233" s="5">
        <v>2</v>
      </c>
      <c r="Q6233" s="99">
        <v>0</v>
      </c>
      <c r="R6233" s="99">
        <v>26.524000000000001</v>
      </c>
      <c r="S6233" s="99">
        <v>16.693000000000001</v>
      </c>
      <c r="T6233" s="30">
        <f t="shared" si="679"/>
        <v>131.56666666666734</v>
      </c>
      <c r="U6233" s="21">
        <f t="shared" si="683"/>
        <v>4.4206666666666622E-6</v>
      </c>
      <c r="V6233" s="21">
        <f t="shared" si="684"/>
        <v>0</v>
      </c>
      <c r="W6233" s="21">
        <f t="shared" si="685"/>
        <v>0</v>
      </c>
    </row>
    <row r="6234" spans="1:23">
      <c r="A6234" s="2">
        <f t="shared" si="680"/>
        <v>45566</v>
      </c>
      <c r="B6234" s="3">
        <f t="shared" si="681"/>
        <v>45573</v>
      </c>
      <c r="C6234" s="7">
        <v>45573.833333333336</v>
      </c>
      <c r="D6234" s="7">
        <v>45573.875</v>
      </c>
      <c r="E6234" s="5">
        <v>57</v>
      </c>
      <c r="F6234" s="5">
        <v>-200.53333333333299</v>
      </c>
      <c r="G6234" s="5">
        <v>-0.6</v>
      </c>
      <c r="H6234" s="34" cm="1">
        <f t="array" ref="H6234">SUMPRODUCT(('ESB Networks Summary'!$C$5:$C$17384=Data!D6234)*('ESB Networks Summary'!$E$5:$E$17384))*1000*2-SUMPRODUCT(('ESB Networks Summary'!$C$5:$C$17384=Data!D6234)*('ESB Networks Summary'!$F$5:$F$17384))*1000*2</f>
        <v>4</v>
      </c>
      <c r="I6234" s="5">
        <v>0</v>
      </c>
      <c r="J6234" s="5">
        <v>0</v>
      </c>
      <c r="K6234" s="17">
        <v>1</v>
      </c>
      <c r="L6234" s="52">
        <f t="shared" si="682"/>
        <v>0</v>
      </c>
      <c r="M6234" s="5">
        <v>0</v>
      </c>
      <c r="N6234" s="5">
        <v>38.866666666666603</v>
      </c>
      <c r="O6234" s="96">
        <v>1349.98</v>
      </c>
      <c r="P6234" s="5">
        <v>2</v>
      </c>
      <c r="Q6234" s="99">
        <v>0</v>
      </c>
      <c r="R6234" s="99">
        <v>25.253999999999998</v>
      </c>
      <c r="S6234" s="99">
        <v>15.422999999999998</v>
      </c>
      <c r="T6234" s="30">
        <f t="shared" si="679"/>
        <v>163.06666666666638</v>
      </c>
      <c r="U6234" s="21">
        <f t="shared" si="683"/>
        <v>0</v>
      </c>
      <c r="V6234" s="21">
        <f t="shared" si="684"/>
        <v>-4.6268999999999987E-5</v>
      </c>
      <c r="W6234" s="21">
        <f t="shared" si="685"/>
        <v>0</v>
      </c>
    </row>
    <row r="6235" spans="1:23">
      <c r="A6235" s="2">
        <f t="shared" si="680"/>
        <v>45566</v>
      </c>
      <c r="B6235" s="3">
        <f t="shared" si="681"/>
        <v>45573</v>
      </c>
      <c r="C6235" s="7">
        <v>45573.854166666664</v>
      </c>
      <c r="D6235" s="7">
        <v>45573.895833333336</v>
      </c>
      <c r="E6235" s="5">
        <v>56.1666666666666</v>
      </c>
      <c r="F6235" s="5">
        <v>-216.23333333333301</v>
      </c>
      <c r="G6235" s="5">
        <v>1.45</v>
      </c>
      <c r="H6235" s="34" cm="1">
        <f t="array" ref="H6235">SUMPRODUCT(('ESB Networks Summary'!$C$5:$C$17384=Data!D6235)*('ESB Networks Summary'!$E$5:$E$17384))*1000*2-SUMPRODUCT(('ESB Networks Summary'!$C$5:$C$17384=Data!D6235)*('ESB Networks Summary'!$F$5:$F$17384))*1000*2</f>
        <v>2</v>
      </c>
      <c r="I6235" s="5">
        <v>0</v>
      </c>
      <c r="J6235" s="5">
        <v>0</v>
      </c>
      <c r="K6235" s="17">
        <v>1</v>
      </c>
      <c r="L6235" s="52">
        <f t="shared" si="682"/>
        <v>0</v>
      </c>
      <c r="M6235" s="5">
        <v>0</v>
      </c>
      <c r="N6235" s="5">
        <v>71.091666666666598</v>
      </c>
      <c r="O6235" s="96">
        <v>1349.98</v>
      </c>
      <c r="P6235" s="5">
        <v>2</v>
      </c>
      <c r="Q6235" s="99">
        <v>0</v>
      </c>
      <c r="R6235" s="99">
        <v>25.253999999999998</v>
      </c>
      <c r="S6235" s="99">
        <v>15.422999999999998</v>
      </c>
      <c r="T6235" s="30">
        <f t="shared" si="679"/>
        <v>148.59166666666641</v>
      </c>
      <c r="U6235" s="21">
        <f t="shared" si="683"/>
        <v>1.8309149999999995E-4</v>
      </c>
      <c r="V6235" s="21">
        <f t="shared" si="684"/>
        <v>0</v>
      </c>
      <c r="W6235" s="21">
        <f t="shared" si="685"/>
        <v>0</v>
      </c>
    </row>
    <row r="6236" spans="1:23">
      <c r="A6236" s="2">
        <f t="shared" si="680"/>
        <v>45566</v>
      </c>
      <c r="B6236" s="3">
        <f t="shared" si="681"/>
        <v>45573</v>
      </c>
      <c r="C6236" s="7">
        <v>45573.875</v>
      </c>
      <c r="D6236" s="7">
        <v>45573.916666666664</v>
      </c>
      <c r="E6236" s="5">
        <v>55.8</v>
      </c>
      <c r="F6236" s="5">
        <v>-277.849999999999</v>
      </c>
      <c r="G6236" s="5">
        <v>0.15</v>
      </c>
      <c r="H6236" s="34" cm="1">
        <f t="array" ref="H6236">SUMPRODUCT(('ESB Networks Summary'!$C$5:$C$17384=Data!D6236)*('ESB Networks Summary'!$E$5:$E$17384))*1000*2-SUMPRODUCT(('ESB Networks Summary'!$C$5:$C$17384=Data!D6236)*('ESB Networks Summary'!$F$5:$F$17384))*1000*2</f>
        <v>4</v>
      </c>
      <c r="I6236" s="5">
        <v>0</v>
      </c>
      <c r="J6236" s="5">
        <v>0</v>
      </c>
      <c r="K6236" s="17">
        <v>1</v>
      </c>
      <c r="L6236" s="52">
        <f t="shared" si="682"/>
        <v>0</v>
      </c>
      <c r="M6236" s="5">
        <v>0</v>
      </c>
      <c r="N6236" s="5">
        <v>152.61666666666599</v>
      </c>
      <c r="O6236" s="96">
        <v>374.97</v>
      </c>
      <c r="P6236" s="5">
        <v>2</v>
      </c>
      <c r="Q6236" s="99">
        <v>0</v>
      </c>
      <c r="R6236" s="99">
        <v>24.997999999999998</v>
      </c>
      <c r="S6236" s="99">
        <v>15.166999999999998</v>
      </c>
      <c r="T6236" s="30">
        <f t="shared" si="679"/>
        <v>127.38333333333301</v>
      </c>
      <c r="U6236" s="21">
        <f t="shared" si="683"/>
        <v>1.8748499999999998E-5</v>
      </c>
      <c r="V6236" s="21">
        <f t="shared" si="684"/>
        <v>0</v>
      </c>
      <c r="W6236" s="21">
        <f t="shared" si="685"/>
        <v>0</v>
      </c>
    </row>
    <row r="6237" spans="1:23">
      <c r="A6237" s="2">
        <f t="shared" si="680"/>
        <v>45566</v>
      </c>
      <c r="B6237" s="3">
        <f t="shared" si="681"/>
        <v>45573</v>
      </c>
      <c r="C6237" s="7">
        <v>45573.895833333336</v>
      </c>
      <c r="D6237" s="7">
        <v>45573.9375</v>
      </c>
      <c r="E6237" s="5">
        <v>54.066666666666599</v>
      </c>
      <c r="F6237" s="5">
        <v>-920.66666666666595</v>
      </c>
      <c r="G6237" s="5">
        <v>0.83333333333333304</v>
      </c>
      <c r="H6237" s="34" cm="1">
        <f t="array" ref="H6237">SUMPRODUCT(('ESB Networks Summary'!$C$5:$C$17384=Data!D6237)*('ESB Networks Summary'!$E$5:$E$17384))*1000*2-SUMPRODUCT(('ESB Networks Summary'!$C$5:$C$17384=Data!D6237)*('ESB Networks Summary'!$F$5:$F$17384))*1000*2</f>
        <v>2</v>
      </c>
      <c r="I6237" s="5">
        <v>0</v>
      </c>
      <c r="J6237" s="5">
        <v>0</v>
      </c>
      <c r="K6237" s="17">
        <v>1</v>
      </c>
      <c r="L6237" s="52">
        <f t="shared" si="682"/>
        <v>0</v>
      </c>
      <c r="M6237" s="5">
        <v>446.83333333333297</v>
      </c>
      <c r="N6237" s="5">
        <v>776.4</v>
      </c>
      <c r="O6237" s="96">
        <v>374.97</v>
      </c>
      <c r="P6237" s="5">
        <v>2</v>
      </c>
      <c r="Q6237" s="99">
        <v>0</v>
      </c>
      <c r="R6237" s="99">
        <v>24.997999999999998</v>
      </c>
      <c r="S6237" s="99">
        <v>15.166999999999998</v>
      </c>
      <c r="T6237" s="30">
        <f t="shared" si="679"/>
        <v>147.09999999999934</v>
      </c>
      <c r="U6237" s="21">
        <f t="shared" si="683"/>
        <v>1.0415833333333329E-4</v>
      </c>
      <c r="V6237" s="21">
        <f t="shared" si="684"/>
        <v>0</v>
      </c>
      <c r="W6237" s="21">
        <f t="shared" si="685"/>
        <v>0</v>
      </c>
    </row>
    <row r="6238" spans="1:23">
      <c r="A6238" s="2">
        <f t="shared" si="680"/>
        <v>45566</v>
      </c>
      <c r="B6238" s="3">
        <f t="shared" si="681"/>
        <v>45573</v>
      </c>
      <c r="C6238" s="7">
        <v>45573.916666666664</v>
      </c>
      <c r="D6238" s="7">
        <v>45573.958333333336</v>
      </c>
      <c r="E6238" s="5">
        <v>53</v>
      </c>
      <c r="F6238" s="5">
        <v>-236.6</v>
      </c>
      <c r="G6238" s="5">
        <v>-0.39999999999999902</v>
      </c>
      <c r="H6238" s="34" cm="1">
        <f t="array" ref="H6238">SUMPRODUCT(('ESB Networks Summary'!$C$5:$C$17384=Data!D6238)*('ESB Networks Summary'!$E$5:$E$17384))*1000*2-SUMPRODUCT(('ESB Networks Summary'!$C$5:$C$17384=Data!D6238)*('ESB Networks Summary'!$F$5:$F$17384))*1000*2</f>
        <v>4</v>
      </c>
      <c r="I6238" s="5">
        <v>0</v>
      </c>
      <c r="J6238" s="5">
        <v>0</v>
      </c>
      <c r="K6238" s="17">
        <v>1</v>
      </c>
      <c r="L6238" s="52">
        <f t="shared" si="682"/>
        <v>0</v>
      </c>
      <c r="M6238" s="5">
        <v>0</v>
      </c>
      <c r="N6238" s="5">
        <v>71.366666666666603</v>
      </c>
      <c r="O6238" s="96">
        <v>319.95999999999998</v>
      </c>
      <c r="P6238" s="5">
        <v>2</v>
      </c>
      <c r="Q6238" s="99">
        <v>0</v>
      </c>
      <c r="R6238" s="99">
        <v>15.794</v>
      </c>
      <c r="S6238" s="99">
        <v>11.729000000000001</v>
      </c>
      <c r="T6238" s="30">
        <f t="shared" si="679"/>
        <v>166.83333333333337</v>
      </c>
      <c r="U6238" s="21">
        <f t="shared" si="683"/>
        <v>0</v>
      </c>
      <c r="V6238" s="21">
        <f t="shared" si="684"/>
        <v>-2.3457999999999947E-5</v>
      </c>
      <c r="W6238" s="21">
        <f t="shared" si="685"/>
        <v>0</v>
      </c>
    </row>
    <row r="6239" spans="1:23">
      <c r="A6239" s="2">
        <f t="shared" si="680"/>
        <v>45566</v>
      </c>
      <c r="B6239" s="3">
        <f t="shared" si="681"/>
        <v>45573</v>
      </c>
      <c r="C6239" s="7">
        <v>45573.9375</v>
      </c>
      <c r="D6239" s="7">
        <v>45573.979166666664</v>
      </c>
      <c r="E6239" s="5">
        <v>53</v>
      </c>
      <c r="F6239" s="5">
        <v>-243.9</v>
      </c>
      <c r="G6239" s="5">
        <v>-1.1000000000000001</v>
      </c>
      <c r="H6239" s="34" cm="1">
        <f t="array" ref="H6239">SUMPRODUCT(('ESB Networks Summary'!$C$5:$C$17384=Data!D6239)*('ESB Networks Summary'!$E$5:$E$17384))*1000*2-SUMPRODUCT(('ESB Networks Summary'!$C$5:$C$17384=Data!D6239)*('ESB Networks Summary'!$F$5:$F$17384))*1000*2</f>
        <v>2</v>
      </c>
      <c r="I6239" s="5">
        <v>0</v>
      </c>
      <c r="J6239" s="5">
        <v>0</v>
      </c>
      <c r="K6239" s="17">
        <v>1</v>
      </c>
      <c r="L6239" s="52">
        <f t="shared" si="682"/>
        <v>0</v>
      </c>
      <c r="M6239" s="5">
        <v>0</v>
      </c>
      <c r="N6239" s="5">
        <v>107.5</v>
      </c>
      <c r="O6239" s="96">
        <v>319.95999999999998</v>
      </c>
      <c r="P6239" s="5">
        <v>2</v>
      </c>
      <c r="Q6239" s="99">
        <v>0</v>
      </c>
      <c r="R6239" s="99">
        <v>15.794</v>
      </c>
      <c r="S6239" s="99">
        <v>11.729000000000001</v>
      </c>
      <c r="T6239" s="30">
        <f t="shared" si="679"/>
        <v>137.30000000000001</v>
      </c>
      <c r="U6239" s="21">
        <f t="shared" si="683"/>
        <v>0</v>
      </c>
      <c r="V6239" s="21">
        <f t="shared" si="684"/>
        <v>-6.450950000000001E-5</v>
      </c>
      <c r="W6239" s="21">
        <f t="shared" si="685"/>
        <v>0</v>
      </c>
    </row>
    <row r="6240" spans="1:23">
      <c r="A6240" s="2">
        <f t="shared" si="680"/>
        <v>45566</v>
      </c>
      <c r="B6240" s="3">
        <f t="shared" si="681"/>
        <v>45573</v>
      </c>
      <c r="C6240" s="7">
        <v>45573.958333333336</v>
      </c>
      <c r="D6240" s="7">
        <v>45574</v>
      </c>
      <c r="H6240" s="34" cm="1">
        <f t="array" ref="H6240">SUMPRODUCT(('ESB Networks Summary'!$C$5:$C$17384=Data!D6240)*('ESB Networks Summary'!$E$5:$E$17384))*1000*2-SUMPRODUCT(('ESB Networks Summary'!$C$5:$C$17384=Data!D6240)*('ESB Networks Summary'!$F$5:$F$17384))*1000*2</f>
        <v>2</v>
      </c>
      <c r="L6240" s="52">
        <f t="shared" si="682"/>
        <v>0</v>
      </c>
      <c r="M6240" s="5"/>
      <c r="O6240" s="96">
        <v>293.58999999999997</v>
      </c>
      <c r="Q6240" s="99">
        <v>0</v>
      </c>
      <c r="R6240" s="99">
        <v>15.455000000000002</v>
      </c>
      <c r="S6240" s="99">
        <v>11.39</v>
      </c>
      <c r="T6240" s="30">
        <f t="shared" si="679"/>
        <v>0</v>
      </c>
      <c r="U6240" s="21">
        <f t="shared" si="683"/>
        <v>0</v>
      </c>
      <c r="V6240" s="21">
        <f t="shared" si="684"/>
        <v>0</v>
      </c>
      <c r="W6240" s="21">
        <f t="shared" si="685"/>
        <v>0</v>
      </c>
    </row>
    <row r="6241" spans="1:23">
      <c r="A6241" s="2">
        <f t="shared" si="680"/>
        <v>45566</v>
      </c>
      <c r="B6241" s="3">
        <f t="shared" si="681"/>
        <v>45573</v>
      </c>
      <c r="C6241" s="7">
        <v>45573.979166666664</v>
      </c>
      <c r="D6241" s="7">
        <v>45574.020833333336</v>
      </c>
      <c r="H6241" s="34" cm="1">
        <f t="array" ref="H6241">SUMPRODUCT(('ESB Networks Summary'!$C$5:$C$17384=Data!D6241)*('ESB Networks Summary'!$E$5:$E$17384))*1000*2-SUMPRODUCT(('ESB Networks Summary'!$C$5:$C$17384=Data!D6241)*('ESB Networks Summary'!$F$5:$F$17384))*1000*2</f>
        <v>4</v>
      </c>
      <c r="L6241" s="52">
        <f t="shared" si="682"/>
        <v>0</v>
      </c>
      <c r="M6241" s="5"/>
      <c r="O6241" s="96">
        <v>293.58999999999997</v>
      </c>
      <c r="Q6241" s="99">
        <v>0</v>
      </c>
      <c r="R6241" s="99">
        <v>15.455000000000002</v>
      </c>
      <c r="S6241" s="99">
        <v>11.39</v>
      </c>
      <c r="T6241" s="30">
        <f t="shared" si="679"/>
        <v>0</v>
      </c>
      <c r="U6241" s="21">
        <f t="shared" si="683"/>
        <v>0</v>
      </c>
      <c r="V6241" s="21">
        <f t="shared" si="684"/>
        <v>0</v>
      </c>
      <c r="W6241" s="21">
        <f t="shared" si="685"/>
        <v>0</v>
      </c>
    </row>
    <row r="6242" spans="1:23">
      <c r="A6242" s="2">
        <f t="shared" si="680"/>
        <v>45566</v>
      </c>
      <c r="B6242" s="3">
        <f t="shared" si="681"/>
        <v>45574</v>
      </c>
      <c r="C6242" s="7">
        <v>45574</v>
      </c>
      <c r="D6242" s="7">
        <v>45574.041666666664</v>
      </c>
      <c r="H6242" s="34" cm="1">
        <f t="array" ref="H6242">SUMPRODUCT(('ESB Networks Summary'!$C$5:$C$17384=Data!D6242)*('ESB Networks Summary'!$E$5:$E$17384))*1000*2-SUMPRODUCT(('ESB Networks Summary'!$C$5:$C$17384=Data!D6242)*('ESB Networks Summary'!$F$5:$F$17384))*1000*2</f>
        <v>4</v>
      </c>
      <c r="L6242" s="52">
        <f t="shared" si="682"/>
        <v>0</v>
      </c>
      <c r="M6242" s="5"/>
      <c r="O6242" s="96">
        <v>298.58999999999997</v>
      </c>
      <c r="Q6242" s="99">
        <v>0</v>
      </c>
      <c r="R6242" s="99">
        <v>15.156000000000001</v>
      </c>
      <c r="S6242" s="99">
        <v>11.090999999999999</v>
      </c>
      <c r="T6242" s="30">
        <f t="shared" si="679"/>
        <v>0</v>
      </c>
      <c r="U6242" s="21">
        <f t="shared" si="683"/>
        <v>0</v>
      </c>
      <c r="V6242" s="21">
        <f t="shared" si="684"/>
        <v>0</v>
      </c>
      <c r="W6242" s="21">
        <f t="shared" si="685"/>
        <v>0</v>
      </c>
    </row>
    <row r="6243" spans="1:23">
      <c r="A6243" s="2">
        <f t="shared" si="680"/>
        <v>45566</v>
      </c>
      <c r="B6243" s="3">
        <f t="shared" si="681"/>
        <v>45574</v>
      </c>
      <c r="C6243" s="7">
        <v>45574.020833333336</v>
      </c>
      <c r="D6243" s="7">
        <v>45574.0625</v>
      </c>
      <c r="H6243" s="34" cm="1">
        <f t="array" ref="H6243">SUMPRODUCT(('ESB Networks Summary'!$C$5:$C$17384=Data!D6243)*('ESB Networks Summary'!$E$5:$E$17384))*1000*2-SUMPRODUCT(('ESB Networks Summary'!$C$5:$C$17384=Data!D6243)*('ESB Networks Summary'!$F$5:$F$17384))*1000*2</f>
        <v>2</v>
      </c>
      <c r="L6243" s="52">
        <f t="shared" si="682"/>
        <v>0</v>
      </c>
      <c r="M6243" s="5"/>
      <c r="O6243" s="96">
        <v>298.58999999999997</v>
      </c>
      <c r="Q6243" s="99">
        <v>0</v>
      </c>
      <c r="R6243" s="99">
        <v>15.156000000000001</v>
      </c>
      <c r="S6243" s="99">
        <v>11.090999999999999</v>
      </c>
      <c r="T6243" s="30">
        <f t="shared" si="679"/>
        <v>0</v>
      </c>
      <c r="U6243" s="21">
        <f t="shared" si="683"/>
        <v>0</v>
      </c>
      <c r="V6243" s="21">
        <f t="shared" si="684"/>
        <v>0</v>
      </c>
      <c r="W6243" s="21">
        <f t="shared" si="685"/>
        <v>0</v>
      </c>
    </row>
    <row r="6244" spans="1:23">
      <c r="A6244" s="2">
        <f t="shared" si="680"/>
        <v>45566</v>
      </c>
      <c r="B6244" s="3">
        <f t="shared" si="681"/>
        <v>45574</v>
      </c>
      <c r="C6244" s="7">
        <v>45574.041666666664</v>
      </c>
      <c r="D6244" s="7">
        <v>45574.083333333336</v>
      </c>
      <c r="H6244" s="34" cm="1">
        <f t="array" ref="H6244">SUMPRODUCT(('ESB Networks Summary'!$C$5:$C$17384=Data!D6244)*('ESB Networks Summary'!$E$5:$E$17384))*1000*2-SUMPRODUCT(('ESB Networks Summary'!$C$5:$C$17384=Data!D6244)*('ESB Networks Summary'!$F$5:$F$17384))*1000*2</f>
        <v>4</v>
      </c>
      <c r="L6244" s="52">
        <f t="shared" si="682"/>
        <v>0</v>
      </c>
      <c r="M6244" s="5"/>
      <c r="O6244" s="96">
        <v>340.09</v>
      </c>
      <c r="Q6244" s="99">
        <v>0</v>
      </c>
      <c r="R6244" s="99">
        <v>14.538999999999998</v>
      </c>
      <c r="S6244" s="99">
        <v>10.474</v>
      </c>
      <c r="T6244" s="30">
        <f t="shared" si="679"/>
        <v>0</v>
      </c>
      <c r="U6244" s="21">
        <f t="shared" si="683"/>
        <v>0</v>
      </c>
      <c r="V6244" s="21">
        <f t="shared" si="684"/>
        <v>0</v>
      </c>
      <c r="W6244" s="21">
        <f t="shared" si="685"/>
        <v>0</v>
      </c>
    </row>
    <row r="6245" spans="1:23">
      <c r="A6245" s="2">
        <f t="shared" si="680"/>
        <v>45566</v>
      </c>
      <c r="B6245" s="3">
        <f t="shared" si="681"/>
        <v>45574</v>
      </c>
      <c r="C6245" s="7">
        <v>45574.0625</v>
      </c>
      <c r="D6245" s="7">
        <v>45574.104166666664</v>
      </c>
      <c r="H6245" s="34" cm="1">
        <f t="array" ref="H6245">SUMPRODUCT(('ESB Networks Summary'!$C$5:$C$17384=Data!D6245)*('ESB Networks Summary'!$E$5:$E$17384))*1000*2-SUMPRODUCT(('ESB Networks Summary'!$C$5:$C$17384=Data!D6245)*('ESB Networks Summary'!$F$5:$F$17384))*1000*2</f>
        <v>2</v>
      </c>
      <c r="L6245" s="52">
        <f t="shared" si="682"/>
        <v>0</v>
      </c>
      <c r="M6245" s="5"/>
      <c r="O6245" s="96">
        <v>340.09</v>
      </c>
      <c r="Q6245" s="99">
        <v>0</v>
      </c>
      <c r="R6245" s="99">
        <v>14.538999999999998</v>
      </c>
      <c r="S6245" s="99">
        <v>10.474</v>
      </c>
      <c r="T6245" s="30">
        <f t="shared" si="679"/>
        <v>0</v>
      </c>
      <c r="U6245" s="21">
        <f t="shared" si="683"/>
        <v>0</v>
      </c>
      <c r="V6245" s="21">
        <f t="shared" si="684"/>
        <v>0</v>
      </c>
      <c r="W6245" s="21">
        <f t="shared" si="685"/>
        <v>0</v>
      </c>
    </row>
    <row r="6246" spans="1:23">
      <c r="A6246" s="2">
        <f t="shared" si="680"/>
        <v>45566</v>
      </c>
      <c r="B6246" s="3">
        <f t="shared" si="681"/>
        <v>45574</v>
      </c>
      <c r="C6246" s="7">
        <v>45574.083333333336</v>
      </c>
      <c r="D6246" s="7">
        <v>45574.125</v>
      </c>
      <c r="H6246" s="34" cm="1">
        <f t="array" ref="H6246">SUMPRODUCT(('ESB Networks Summary'!$C$5:$C$17384=Data!D6246)*('ESB Networks Summary'!$E$5:$E$17384))*1000*2-SUMPRODUCT(('ESB Networks Summary'!$C$5:$C$17384=Data!D6246)*('ESB Networks Summary'!$F$5:$F$17384))*1000*2</f>
        <v>4</v>
      </c>
      <c r="L6246" s="52">
        <f t="shared" si="682"/>
        <v>0</v>
      </c>
      <c r="M6246" s="5"/>
      <c r="O6246" s="96">
        <v>297.88</v>
      </c>
      <c r="Q6246" s="99">
        <v>0</v>
      </c>
      <c r="R6246" s="99">
        <v>14.587</v>
      </c>
      <c r="S6246" s="99">
        <v>10.522</v>
      </c>
      <c r="T6246" s="30">
        <f t="shared" si="679"/>
        <v>0</v>
      </c>
      <c r="U6246" s="21">
        <f t="shared" si="683"/>
        <v>0</v>
      </c>
      <c r="V6246" s="21">
        <f t="shared" si="684"/>
        <v>0</v>
      </c>
      <c r="W6246" s="21">
        <f t="shared" si="685"/>
        <v>0</v>
      </c>
    </row>
    <row r="6247" spans="1:23">
      <c r="A6247" s="2">
        <f t="shared" si="680"/>
        <v>45566</v>
      </c>
      <c r="B6247" s="3">
        <f t="shared" si="681"/>
        <v>45574</v>
      </c>
      <c r="C6247" s="7">
        <v>45574.104166666664</v>
      </c>
      <c r="D6247" s="7">
        <v>45574.145833333336</v>
      </c>
      <c r="E6247" s="5">
        <v>38.92</v>
      </c>
      <c r="F6247" s="5">
        <v>2607.12</v>
      </c>
      <c r="G6247" s="5">
        <v>2960.6</v>
      </c>
      <c r="H6247" s="34" cm="1">
        <f t="array" ref="H6247">SUMPRODUCT(('ESB Networks Summary'!$C$5:$C$17384=Data!D6247)*('ESB Networks Summary'!$E$5:$E$17384))*1000*2-SUMPRODUCT(('ESB Networks Summary'!$C$5:$C$17384=Data!D6247)*('ESB Networks Summary'!$F$5:$F$17384))*1000*2</f>
        <v>2700</v>
      </c>
      <c r="I6247" s="5">
        <v>0</v>
      </c>
      <c r="J6247" s="5">
        <v>0</v>
      </c>
      <c r="K6247" s="17">
        <v>1</v>
      </c>
      <c r="L6247" s="52">
        <f t="shared" si="682"/>
        <v>0</v>
      </c>
      <c r="M6247" s="5">
        <v>0</v>
      </c>
      <c r="N6247" s="5">
        <v>0</v>
      </c>
      <c r="O6247" s="96">
        <v>297.88</v>
      </c>
      <c r="P6247" s="5">
        <v>1.1199999999999899</v>
      </c>
      <c r="Q6247" s="99">
        <v>0</v>
      </c>
      <c r="R6247" s="99">
        <v>14.587</v>
      </c>
      <c r="S6247" s="99">
        <v>10.522</v>
      </c>
      <c r="T6247" s="30">
        <f t="shared" si="679"/>
        <v>354.59999999999991</v>
      </c>
      <c r="U6247" s="21">
        <f t="shared" si="683"/>
        <v>0.21593136099999999</v>
      </c>
      <c r="V6247" s="21">
        <f t="shared" si="684"/>
        <v>0</v>
      </c>
      <c r="W6247" s="21">
        <f t="shared" si="685"/>
        <v>0</v>
      </c>
    </row>
    <row r="6248" spans="1:23">
      <c r="A6248" s="2">
        <f t="shared" si="680"/>
        <v>45566</v>
      </c>
      <c r="B6248" s="3">
        <f t="shared" si="681"/>
        <v>45574</v>
      </c>
      <c r="C6248" s="7">
        <v>45574.125</v>
      </c>
      <c r="D6248" s="7">
        <v>45574.166666666664</v>
      </c>
      <c r="E6248" s="5">
        <v>57.6666666666666</v>
      </c>
      <c r="F6248" s="5">
        <v>3347.5</v>
      </c>
      <c r="G6248" s="5">
        <v>3935</v>
      </c>
      <c r="H6248" s="34" cm="1">
        <f t="array" ref="H6248">SUMPRODUCT(('ESB Networks Summary'!$C$5:$C$17384=Data!D6248)*('ESB Networks Summary'!$E$5:$E$17384))*1000*2-SUMPRODUCT(('ESB Networks Summary'!$C$5:$C$17384=Data!D6248)*('ESB Networks Summary'!$F$5:$F$17384))*1000*2</f>
        <v>3962</v>
      </c>
      <c r="I6248" s="5">
        <v>0</v>
      </c>
      <c r="J6248" s="5">
        <v>0</v>
      </c>
      <c r="K6248" s="17">
        <v>1</v>
      </c>
      <c r="L6248" s="52">
        <f t="shared" si="682"/>
        <v>0</v>
      </c>
      <c r="M6248" s="5">
        <v>0</v>
      </c>
      <c r="N6248" s="5">
        <v>0</v>
      </c>
      <c r="O6248" s="96">
        <v>301.3</v>
      </c>
      <c r="P6248" s="5">
        <v>2</v>
      </c>
      <c r="Q6248" s="99">
        <v>0</v>
      </c>
      <c r="R6248" s="99">
        <v>13.988</v>
      </c>
      <c r="S6248" s="99">
        <v>9.923</v>
      </c>
      <c r="T6248" s="30">
        <f t="shared" si="679"/>
        <v>589.5</v>
      </c>
      <c r="U6248" s="21">
        <f t="shared" si="683"/>
        <v>0.27521390000000001</v>
      </c>
      <c r="V6248" s="21">
        <f t="shared" si="684"/>
        <v>0</v>
      </c>
      <c r="W6248" s="21">
        <f t="shared" si="685"/>
        <v>0</v>
      </c>
    </row>
    <row r="6249" spans="1:23">
      <c r="A6249" s="2">
        <f t="shared" si="680"/>
        <v>45566</v>
      </c>
      <c r="B6249" s="3">
        <f t="shared" si="681"/>
        <v>45574</v>
      </c>
      <c r="C6249" s="7">
        <v>45574.145833333336</v>
      </c>
      <c r="D6249" s="7">
        <v>45574.1875</v>
      </c>
      <c r="E6249" s="5">
        <v>64.633333333333297</v>
      </c>
      <c r="F6249" s="5">
        <v>2048.63333333333</v>
      </c>
      <c r="G6249" s="5">
        <v>2245.6</v>
      </c>
      <c r="H6249" s="34" cm="1">
        <f t="array" ref="H6249">SUMPRODUCT(('ESB Networks Summary'!$C$5:$C$17384=Data!D6249)*('ESB Networks Summary'!$E$5:$E$17384))*1000*2-SUMPRODUCT(('ESB Networks Summary'!$C$5:$C$17384=Data!D6249)*('ESB Networks Summary'!$F$5:$F$17384))*1000*2</f>
        <v>2202</v>
      </c>
      <c r="I6249" s="5">
        <v>0</v>
      </c>
      <c r="J6249" s="5">
        <v>0</v>
      </c>
      <c r="K6249" s="17">
        <v>1</v>
      </c>
      <c r="L6249" s="52">
        <f t="shared" si="682"/>
        <v>0</v>
      </c>
      <c r="M6249" s="5">
        <v>0</v>
      </c>
      <c r="N6249" s="5">
        <v>0</v>
      </c>
      <c r="O6249" s="96">
        <v>301.3</v>
      </c>
      <c r="P6249" s="5">
        <v>2</v>
      </c>
      <c r="Q6249" s="99">
        <v>0</v>
      </c>
      <c r="R6249" s="99">
        <v>13.988</v>
      </c>
      <c r="S6249" s="99">
        <v>9.923</v>
      </c>
      <c r="T6249" s="30">
        <f t="shared" si="679"/>
        <v>198.96666666666988</v>
      </c>
      <c r="U6249" s="21">
        <f t="shared" si="683"/>
        <v>0.157057264</v>
      </c>
      <c r="V6249" s="21">
        <f t="shared" si="684"/>
        <v>0</v>
      </c>
      <c r="W6249" s="21">
        <f t="shared" si="685"/>
        <v>0</v>
      </c>
    </row>
    <row r="6250" spans="1:23">
      <c r="A6250" s="2">
        <f t="shared" si="680"/>
        <v>45566</v>
      </c>
      <c r="B6250" s="3">
        <f t="shared" si="681"/>
        <v>45574</v>
      </c>
      <c r="C6250" s="7">
        <v>45574.166666666664</v>
      </c>
      <c r="D6250" s="7">
        <v>45574.208333333336</v>
      </c>
      <c r="E6250" s="5">
        <v>65.533333333333303</v>
      </c>
      <c r="F6250" s="5">
        <v>-193.21666666666599</v>
      </c>
      <c r="G6250" s="5">
        <v>-0.375</v>
      </c>
      <c r="H6250" s="34" cm="1">
        <f t="array" ref="H6250">SUMPRODUCT(('ESB Networks Summary'!$C$5:$C$17384=Data!D6250)*('ESB Networks Summary'!$E$5:$E$17384))*1000*2-SUMPRODUCT(('ESB Networks Summary'!$C$5:$C$17384=Data!D6250)*('ESB Networks Summary'!$F$5:$F$17384))*1000*2</f>
        <v>2</v>
      </c>
      <c r="I6250" s="5">
        <v>0</v>
      </c>
      <c r="J6250" s="5">
        <v>0</v>
      </c>
      <c r="K6250" s="17">
        <v>1</v>
      </c>
      <c r="L6250" s="52">
        <f t="shared" si="682"/>
        <v>0</v>
      </c>
      <c r="M6250" s="5">
        <v>0</v>
      </c>
      <c r="N6250" s="5">
        <v>35.633333333333297</v>
      </c>
      <c r="O6250" s="96">
        <v>1699.6</v>
      </c>
      <c r="P6250" s="5">
        <v>2</v>
      </c>
      <c r="Q6250" s="99">
        <v>0</v>
      </c>
      <c r="R6250" s="99">
        <v>14.518000000000001</v>
      </c>
      <c r="S6250" s="99">
        <v>10.452999999999999</v>
      </c>
      <c r="T6250" s="30">
        <f t="shared" si="679"/>
        <v>159.20833333333269</v>
      </c>
      <c r="U6250" s="21">
        <f t="shared" si="683"/>
        <v>0</v>
      </c>
      <c r="V6250" s="21">
        <f t="shared" si="684"/>
        <v>-1.9599374999999999E-5</v>
      </c>
      <c r="W6250" s="21">
        <f t="shared" si="685"/>
        <v>0</v>
      </c>
    </row>
    <row r="6251" spans="1:23">
      <c r="A6251" s="2">
        <f t="shared" si="680"/>
        <v>45566</v>
      </c>
      <c r="B6251" s="3">
        <f t="shared" si="681"/>
        <v>45574</v>
      </c>
      <c r="C6251" s="7">
        <v>45574.1875</v>
      </c>
      <c r="D6251" s="7">
        <v>45574.229166666664</v>
      </c>
      <c r="E6251" s="5">
        <v>60.8</v>
      </c>
      <c r="F6251" s="5">
        <v>-3758.0333333333301</v>
      </c>
      <c r="G6251" s="5">
        <v>-1.0333333333333301</v>
      </c>
      <c r="H6251" s="34" cm="1">
        <f t="array" ref="H6251">SUMPRODUCT(('ESB Networks Summary'!$C$5:$C$17384=Data!D6251)*('ESB Networks Summary'!$E$5:$E$17384))*1000*2-SUMPRODUCT(('ESB Networks Summary'!$C$5:$C$17384=Data!D6251)*('ESB Networks Summary'!$F$5:$F$17384))*1000*2</f>
        <v>16</v>
      </c>
      <c r="I6251" s="5">
        <v>3356.1</v>
      </c>
      <c r="J6251" s="5">
        <v>0</v>
      </c>
      <c r="K6251" s="17">
        <v>1</v>
      </c>
      <c r="L6251" s="52">
        <f t="shared" si="682"/>
        <v>0</v>
      </c>
      <c r="M6251" s="5">
        <v>0</v>
      </c>
      <c r="N6251" s="5">
        <v>3444.7</v>
      </c>
      <c r="O6251" s="96">
        <v>1699.6</v>
      </c>
      <c r="P6251" s="5">
        <v>2</v>
      </c>
      <c r="Q6251" s="99">
        <v>0</v>
      </c>
      <c r="R6251" s="99">
        <v>14.518000000000001</v>
      </c>
      <c r="S6251" s="99">
        <v>10.452999999999999</v>
      </c>
      <c r="T6251" s="30">
        <f t="shared" si="679"/>
        <v>314.299999999997</v>
      </c>
      <c r="U6251" s="21">
        <f t="shared" si="683"/>
        <v>0</v>
      </c>
      <c r="V6251" s="21">
        <f t="shared" si="684"/>
        <v>-5.4007166666666497E-5</v>
      </c>
      <c r="W6251" s="21">
        <f t="shared" si="685"/>
        <v>0</v>
      </c>
    </row>
    <row r="6252" spans="1:23">
      <c r="A6252" s="2">
        <f t="shared" si="680"/>
        <v>45566</v>
      </c>
      <c r="B6252" s="3">
        <f t="shared" si="681"/>
        <v>45574</v>
      </c>
      <c r="C6252" s="7">
        <v>45574.208333333336</v>
      </c>
      <c r="D6252" s="7">
        <v>45574.25</v>
      </c>
      <c r="E6252" s="5">
        <v>53.066666666666599</v>
      </c>
      <c r="F6252" s="5">
        <v>-1503.6666666666599</v>
      </c>
      <c r="G6252" s="5">
        <v>-1.1666666666666601</v>
      </c>
      <c r="H6252" s="34" cm="1">
        <f t="array" ref="H6252">SUMPRODUCT(('ESB Networks Summary'!$C$5:$C$17384=Data!D6252)*('ESB Networks Summary'!$E$5:$E$17384))*1000*2-SUMPRODUCT(('ESB Networks Summary'!$C$5:$C$17384=Data!D6252)*('ESB Networks Summary'!$F$5:$F$17384))*1000*2</f>
        <v>4</v>
      </c>
      <c r="I6252" s="5">
        <v>1142.8333333333301</v>
      </c>
      <c r="J6252" s="5">
        <v>0</v>
      </c>
      <c r="K6252" s="17">
        <v>1</v>
      </c>
      <c r="L6252" s="52">
        <f t="shared" si="682"/>
        <v>0</v>
      </c>
      <c r="M6252" s="5">
        <v>0</v>
      </c>
      <c r="N6252" s="5">
        <v>1279.3333333333301</v>
      </c>
      <c r="O6252" s="96">
        <v>1303.57</v>
      </c>
      <c r="P6252" s="5">
        <v>2</v>
      </c>
      <c r="Q6252" s="99">
        <v>0</v>
      </c>
      <c r="R6252" s="99">
        <v>17.108000000000001</v>
      </c>
      <c r="S6252" s="99">
        <v>13.044</v>
      </c>
      <c r="T6252" s="30">
        <f t="shared" si="679"/>
        <v>225.1666666666631</v>
      </c>
      <c r="U6252" s="21">
        <f t="shared" si="683"/>
        <v>0</v>
      </c>
      <c r="V6252" s="21">
        <f t="shared" si="684"/>
        <v>-7.6089999999999565E-5</v>
      </c>
      <c r="W6252" s="21">
        <f t="shared" si="685"/>
        <v>0</v>
      </c>
    </row>
    <row r="6253" spans="1:23">
      <c r="A6253" s="2">
        <f t="shared" si="680"/>
        <v>45566</v>
      </c>
      <c r="B6253" s="3">
        <f t="shared" si="681"/>
        <v>45574</v>
      </c>
      <c r="C6253" s="7">
        <v>45574.229166666664</v>
      </c>
      <c r="D6253" s="7">
        <v>45574.270833333336</v>
      </c>
      <c r="E6253" s="5">
        <v>50.3</v>
      </c>
      <c r="F6253" s="5">
        <v>-1838.9749999999899</v>
      </c>
      <c r="G6253" s="5">
        <v>25.824999999999999</v>
      </c>
      <c r="H6253" s="34" cm="1">
        <f t="array" ref="H6253">SUMPRODUCT(('ESB Networks Summary'!$C$5:$C$17384=Data!D6253)*('ESB Networks Summary'!$E$5:$E$17384))*1000*2-SUMPRODUCT(('ESB Networks Summary'!$C$5:$C$17384=Data!D6253)*('ESB Networks Summary'!$F$5:$F$17384))*1000*2</f>
        <v>10</v>
      </c>
      <c r="I6253" s="5">
        <v>361.433333333333</v>
      </c>
      <c r="J6253" s="5">
        <v>0</v>
      </c>
      <c r="K6253" s="17">
        <v>1</v>
      </c>
      <c r="L6253" s="52">
        <f t="shared" si="682"/>
        <v>0</v>
      </c>
      <c r="M6253" s="5">
        <v>0</v>
      </c>
      <c r="N6253" s="5">
        <v>1178.7833333333299</v>
      </c>
      <c r="O6253" s="97">
        <v>1303.57</v>
      </c>
      <c r="P6253" s="5">
        <v>2</v>
      </c>
      <c r="Q6253" s="99">
        <v>0</v>
      </c>
      <c r="R6253" s="99">
        <v>17.108000000000001</v>
      </c>
      <c r="S6253" s="99">
        <v>13.044</v>
      </c>
      <c r="T6253" s="30">
        <f t="shared" si="679"/>
        <v>688.01666666666006</v>
      </c>
      <c r="U6253" s="21">
        <f t="shared" si="683"/>
        <v>2.2090705000000002E-3</v>
      </c>
      <c r="V6253" s="21">
        <f t="shared" si="684"/>
        <v>0</v>
      </c>
      <c r="W6253" s="21">
        <f t="shared" si="685"/>
        <v>0</v>
      </c>
    </row>
    <row r="6254" spans="1:23">
      <c r="A6254" s="2">
        <f t="shared" si="680"/>
        <v>45566</v>
      </c>
      <c r="B6254" s="3">
        <f t="shared" si="681"/>
        <v>45574</v>
      </c>
      <c r="C6254" s="7">
        <v>45574.25</v>
      </c>
      <c r="D6254" s="7">
        <v>45574.291666666664</v>
      </c>
      <c r="E6254" s="5">
        <v>47.7916666666666</v>
      </c>
      <c r="F6254" s="5">
        <v>-375.10833333333301</v>
      </c>
      <c r="G6254" s="5">
        <v>-2.6583333333333301</v>
      </c>
      <c r="H6254" s="34" cm="1">
        <f t="array" ref="H6254">SUMPRODUCT(('ESB Networks Summary'!$C$5:$C$17384=Data!D6254)*('ESB Networks Summary'!$E$5:$E$17384))*1000*2-SUMPRODUCT(('ESB Networks Summary'!$C$5:$C$17384=Data!D6254)*('ESB Networks Summary'!$F$5:$F$17384))*1000*2</f>
        <v>6</v>
      </c>
      <c r="I6254" s="5">
        <v>0</v>
      </c>
      <c r="J6254" s="5">
        <v>0</v>
      </c>
      <c r="K6254" s="17">
        <v>1</v>
      </c>
      <c r="L6254" s="52">
        <f t="shared" si="682"/>
        <v>0</v>
      </c>
      <c r="M6254" s="5">
        <v>0</v>
      </c>
      <c r="N6254" s="5">
        <v>216.766666666666</v>
      </c>
      <c r="O6254" s="96">
        <v>211.86</v>
      </c>
      <c r="P6254" s="5">
        <v>14.2666666666666</v>
      </c>
      <c r="Q6254" s="99">
        <v>0</v>
      </c>
      <c r="R6254" s="99">
        <v>19.990000000000002</v>
      </c>
      <c r="S6254" s="99">
        <v>15.925999999999998</v>
      </c>
      <c r="T6254" s="30">
        <f t="shared" si="679"/>
        <v>169.95000000000027</v>
      </c>
      <c r="U6254" s="21">
        <f t="shared" si="683"/>
        <v>0</v>
      </c>
      <c r="V6254" s="21">
        <f t="shared" si="684"/>
        <v>-2.1168308333333304E-4</v>
      </c>
      <c r="W6254" s="21">
        <f t="shared" si="685"/>
        <v>0</v>
      </c>
    </row>
    <row r="6255" spans="1:23">
      <c r="A6255" s="2">
        <f t="shared" si="680"/>
        <v>45566</v>
      </c>
      <c r="B6255" s="3">
        <f t="shared" si="681"/>
        <v>45574</v>
      </c>
      <c r="C6255" s="7">
        <v>45574.270833333336</v>
      </c>
      <c r="D6255" s="7">
        <v>45574.3125</v>
      </c>
      <c r="E6255" s="5">
        <v>46.633333333333297</v>
      </c>
      <c r="F6255" s="5">
        <v>-630.08333333333303</v>
      </c>
      <c r="G6255" s="5">
        <v>-50.1666666666666</v>
      </c>
      <c r="H6255" s="34" cm="1">
        <f t="array" ref="H6255">SUMPRODUCT(('ESB Networks Summary'!$C$5:$C$17384=Data!D6255)*('ESB Networks Summary'!$E$5:$E$17384))*1000*2-SUMPRODUCT(('ESB Networks Summary'!$C$5:$C$17384=Data!D6255)*('ESB Networks Summary'!$F$5:$F$17384))*1000*2</f>
        <v>2</v>
      </c>
      <c r="I6255" s="5">
        <v>0</v>
      </c>
      <c r="J6255" s="5">
        <v>0</v>
      </c>
      <c r="K6255" s="17">
        <v>1</v>
      </c>
      <c r="L6255" s="52">
        <f t="shared" si="682"/>
        <v>0</v>
      </c>
      <c r="M6255" s="5">
        <v>0</v>
      </c>
      <c r="N6255" s="5">
        <v>468.21666666666601</v>
      </c>
      <c r="O6255" s="96">
        <v>211.86</v>
      </c>
      <c r="P6255" s="5">
        <v>30.6666666666666</v>
      </c>
      <c r="Q6255" s="99">
        <v>0</v>
      </c>
      <c r="R6255" s="99">
        <v>19.990000000000002</v>
      </c>
      <c r="S6255" s="99">
        <v>15.925999999999998</v>
      </c>
      <c r="T6255" s="30">
        <f t="shared" si="679"/>
        <v>142.36666666666702</v>
      </c>
      <c r="U6255" s="21">
        <f t="shared" si="683"/>
        <v>0</v>
      </c>
      <c r="V6255" s="21">
        <f t="shared" si="684"/>
        <v>-3.9947716666666614E-3</v>
      </c>
      <c r="W6255" s="21">
        <f t="shared" si="685"/>
        <v>0</v>
      </c>
    </row>
    <row r="6256" spans="1:23">
      <c r="A6256" s="2">
        <f t="shared" si="680"/>
        <v>45566</v>
      </c>
      <c r="B6256" s="3">
        <f t="shared" si="681"/>
        <v>45574</v>
      </c>
      <c r="C6256" s="7">
        <v>45574.291666666664</v>
      </c>
      <c r="D6256" s="7">
        <v>45574.333333333336</v>
      </c>
      <c r="E6256" s="5">
        <v>44.4</v>
      </c>
      <c r="F6256" s="5">
        <v>-1002.53333333333</v>
      </c>
      <c r="G6256" s="5">
        <v>-2.5666666666666602</v>
      </c>
      <c r="H6256" s="34" cm="1">
        <f t="array" ref="H6256">SUMPRODUCT(('ESB Networks Summary'!$C$5:$C$17384=Data!D6256)*('ESB Networks Summary'!$E$5:$E$17384))*1000*2-SUMPRODUCT(('ESB Networks Summary'!$C$5:$C$17384=Data!D6256)*('ESB Networks Summary'!$F$5:$F$17384))*1000*2</f>
        <v>-4</v>
      </c>
      <c r="I6256" s="5">
        <v>0</v>
      </c>
      <c r="J6256" s="5">
        <v>0</v>
      </c>
      <c r="K6256" s="17">
        <v>1</v>
      </c>
      <c r="L6256" s="52">
        <f t="shared" si="682"/>
        <v>0</v>
      </c>
      <c r="M6256" s="5">
        <v>0</v>
      </c>
      <c r="N6256" s="5">
        <v>677.36666666666599</v>
      </c>
      <c r="O6256" s="96">
        <v>213.72</v>
      </c>
      <c r="P6256" s="5">
        <v>32.733333333333299</v>
      </c>
      <c r="Q6256" s="99">
        <v>0.93</v>
      </c>
      <c r="R6256" s="99">
        <v>27.632999999999999</v>
      </c>
      <c r="S6256" s="99">
        <v>17.800999999999998</v>
      </c>
      <c r="T6256" s="30">
        <f t="shared" si="679"/>
        <v>355.33333333333064</v>
      </c>
      <c r="U6256" s="21">
        <f t="shared" si="683"/>
        <v>0</v>
      </c>
      <c r="V6256" s="21">
        <f t="shared" si="684"/>
        <v>-2.2844616666666608E-4</v>
      </c>
      <c r="W6256" s="21">
        <f t="shared" si="685"/>
        <v>0</v>
      </c>
    </row>
    <row r="6257" spans="1:23">
      <c r="A6257" s="2">
        <f t="shared" si="680"/>
        <v>45566</v>
      </c>
      <c r="B6257" s="3">
        <f t="shared" si="681"/>
        <v>45574</v>
      </c>
      <c r="C6257" s="7">
        <v>45574.3125</v>
      </c>
      <c r="D6257" s="7">
        <v>45574.354166666664</v>
      </c>
      <c r="E6257" s="5">
        <v>43.3333333333333</v>
      </c>
      <c r="F6257" s="5">
        <v>-159.958333333333</v>
      </c>
      <c r="G6257" s="5">
        <v>4.2166666666666597</v>
      </c>
      <c r="H6257" s="34" cm="1">
        <f t="array" ref="H6257">SUMPRODUCT(('ESB Networks Summary'!$C$5:$C$17384=Data!D6257)*('ESB Networks Summary'!$E$5:$E$17384))*1000*2-SUMPRODUCT(('ESB Networks Summary'!$C$5:$C$17384=Data!D6257)*('ESB Networks Summary'!$F$5:$F$17384))*1000*2</f>
        <v>-2</v>
      </c>
      <c r="I6257" s="5">
        <v>0</v>
      </c>
      <c r="J6257" s="5">
        <v>0</v>
      </c>
      <c r="K6257" s="17">
        <v>1</v>
      </c>
      <c r="L6257" s="52">
        <f t="shared" si="682"/>
        <v>0</v>
      </c>
      <c r="M6257" s="5">
        <v>0</v>
      </c>
      <c r="N6257" s="5">
        <v>184.791666666666</v>
      </c>
      <c r="O6257" s="96">
        <v>213.72</v>
      </c>
      <c r="P6257" s="5">
        <v>71.533333333333303</v>
      </c>
      <c r="Q6257" s="99">
        <v>0.93</v>
      </c>
      <c r="R6257" s="99">
        <v>27.632999999999999</v>
      </c>
      <c r="S6257" s="99">
        <v>17.800999999999998</v>
      </c>
      <c r="T6257" s="30">
        <f t="shared" si="679"/>
        <v>50.916666666666956</v>
      </c>
      <c r="U6257" s="21">
        <f t="shared" si="683"/>
        <v>5.8259574999999894E-4</v>
      </c>
      <c r="V6257" s="21">
        <f t="shared" si="684"/>
        <v>0</v>
      </c>
      <c r="W6257" s="21">
        <f t="shared" si="685"/>
        <v>0</v>
      </c>
    </row>
    <row r="6258" spans="1:23">
      <c r="A6258" s="2">
        <f t="shared" si="680"/>
        <v>45566</v>
      </c>
      <c r="B6258" s="3">
        <f t="shared" si="681"/>
        <v>45574</v>
      </c>
      <c r="C6258" s="7">
        <v>45574.333333333336</v>
      </c>
      <c r="D6258" s="7">
        <v>45574.375</v>
      </c>
      <c r="E6258" s="5">
        <v>43</v>
      </c>
      <c r="F6258" s="5">
        <v>-87.116666666666603</v>
      </c>
      <c r="G6258" s="5">
        <v>1.88333333333333</v>
      </c>
      <c r="H6258" s="34" cm="1">
        <f t="array" ref="H6258">SUMPRODUCT(('ESB Networks Summary'!$C$5:$C$17384=Data!D6258)*('ESB Networks Summary'!$E$5:$E$17384))*1000*2-SUMPRODUCT(('ESB Networks Summary'!$C$5:$C$17384=Data!D6258)*('ESB Networks Summary'!$F$5:$F$17384))*1000*2</f>
        <v>0</v>
      </c>
      <c r="I6258" s="5">
        <v>0</v>
      </c>
      <c r="J6258" s="5">
        <v>0</v>
      </c>
      <c r="K6258" s="17">
        <v>1</v>
      </c>
      <c r="L6258" s="52">
        <f t="shared" si="682"/>
        <v>0</v>
      </c>
      <c r="M6258" s="5">
        <v>0</v>
      </c>
      <c r="N6258" s="5">
        <v>24.3</v>
      </c>
      <c r="O6258" s="96">
        <v>236.13</v>
      </c>
      <c r="P6258" s="5">
        <v>95.091666666666598</v>
      </c>
      <c r="Q6258" s="99">
        <v>28.83</v>
      </c>
      <c r="R6258" s="99">
        <v>27.506</v>
      </c>
      <c r="S6258" s="99">
        <v>17.675000000000001</v>
      </c>
      <c r="T6258" s="30">
        <f t="shared" si="679"/>
        <v>159.79166666666652</v>
      </c>
      <c r="U6258" s="21">
        <f t="shared" si="683"/>
        <v>2.5901483333333285E-4</v>
      </c>
      <c r="V6258" s="21">
        <f t="shared" si="684"/>
        <v>0</v>
      </c>
      <c r="W6258" s="21">
        <f t="shared" si="685"/>
        <v>0</v>
      </c>
    </row>
    <row r="6259" spans="1:23">
      <c r="A6259" s="2">
        <f t="shared" si="680"/>
        <v>45566</v>
      </c>
      <c r="B6259" s="3">
        <f t="shared" si="681"/>
        <v>45574</v>
      </c>
      <c r="C6259" s="7">
        <v>45574.354166666664</v>
      </c>
      <c r="D6259" s="7">
        <v>45574.395833333336</v>
      </c>
      <c r="E6259" s="5">
        <v>43</v>
      </c>
      <c r="F6259" s="5">
        <v>18.7916666666666</v>
      </c>
      <c r="G6259" s="5">
        <v>0.21666666666666601</v>
      </c>
      <c r="H6259" s="34" cm="1">
        <f t="array" ref="H6259">SUMPRODUCT(('ESB Networks Summary'!$C$5:$C$17384=Data!D6259)*('ESB Networks Summary'!$E$5:$E$17384))*1000*2-SUMPRODUCT(('ESB Networks Summary'!$C$5:$C$17384=Data!D6259)*('ESB Networks Summary'!$F$5:$F$17384))*1000*2</f>
        <v>2</v>
      </c>
      <c r="I6259" s="5">
        <v>0</v>
      </c>
      <c r="J6259" s="5">
        <v>0</v>
      </c>
      <c r="K6259" s="17">
        <v>1</v>
      </c>
      <c r="L6259" s="52">
        <f t="shared" si="682"/>
        <v>0</v>
      </c>
      <c r="M6259" s="5">
        <v>0</v>
      </c>
      <c r="N6259" s="5">
        <v>28.074999999999999</v>
      </c>
      <c r="O6259" s="96">
        <v>236.13</v>
      </c>
      <c r="P6259" s="5">
        <v>191.47499999999999</v>
      </c>
      <c r="Q6259" s="99">
        <v>28.83</v>
      </c>
      <c r="R6259" s="99">
        <v>27.506</v>
      </c>
      <c r="S6259" s="99">
        <v>17.675000000000001</v>
      </c>
      <c r="T6259" s="30">
        <f t="shared" si="679"/>
        <v>144.82500000000007</v>
      </c>
      <c r="U6259" s="21">
        <f t="shared" si="683"/>
        <v>2.9798166666666577E-5</v>
      </c>
      <c r="V6259" s="21">
        <f t="shared" si="684"/>
        <v>0</v>
      </c>
      <c r="W6259" s="21">
        <f t="shared" si="685"/>
        <v>0</v>
      </c>
    </row>
    <row r="6260" spans="1:23">
      <c r="A6260" s="2">
        <f t="shared" si="680"/>
        <v>45566</v>
      </c>
      <c r="B6260" s="3">
        <f t="shared" si="681"/>
        <v>45574</v>
      </c>
      <c r="C6260" s="7">
        <v>45574.375</v>
      </c>
      <c r="D6260" s="7">
        <v>45574.416666666664</v>
      </c>
      <c r="E6260" s="5">
        <v>43</v>
      </c>
      <c r="F6260" s="5">
        <v>93.566666666666606</v>
      </c>
      <c r="G6260" s="5">
        <v>-1.325</v>
      </c>
      <c r="H6260" s="34" cm="1">
        <f t="array" ref="H6260">SUMPRODUCT(('ESB Networks Summary'!$C$5:$C$17384=Data!D6260)*('ESB Networks Summary'!$E$5:$E$17384))*1000*2-SUMPRODUCT(('ESB Networks Summary'!$C$5:$C$17384=Data!D6260)*('ESB Networks Summary'!$F$5:$F$17384))*1000*2</f>
        <v>4</v>
      </c>
      <c r="I6260" s="5">
        <v>0</v>
      </c>
      <c r="J6260" s="5">
        <v>0</v>
      </c>
      <c r="K6260" s="17">
        <v>1</v>
      </c>
      <c r="L6260" s="52">
        <f t="shared" si="682"/>
        <v>0</v>
      </c>
      <c r="M6260" s="5">
        <v>0</v>
      </c>
      <c r="N6260" s="5">
        <v>69.933333333333294</v>
      </c>
      <c r="O6260" s="96">
        <v>123.22</v>
      </c>
      <c r="P6260" s="5">
        <v>266.14166666666603</v>
      </c>
      <c r="Q6260" s="99">
        <v>82.87</v>
      </c>
      <c r="R6260" s="99">
        <v>26.442</v>
      </c>
      <c r="S6260" s="99">
        <v>16.61</v>
      </c>
      <c r="T6260" s="30">
        <f t="shared" si="679"/>
        <v>101.31666666666615</v>
      </c>
      <c r="U6260" s="21">
        <f t="shared" si="683"/>
        <v>0</v>
      </c>
      <c r="V6260" s="21">
        <f t="shared" si="684"/>
        <v>-1.1004125E-4</v>
      </c>
      <c r="W6260" s="21">
        <f t="shared" si="685"/>
        <v>0</v>
      </c>
    </row>
    <row r="6261" spans="1:23">
      <c r="A6261" s="2">
        <f t="shared" si="680"/>
        <v>45566</v>
      </c>
      <c r="B6261" s="3">
        <f t="shared" si="681"/>
        <v>45574</v>
      </c>
      <c r="C6261" s="7">
        <v>45574.395833333336</v>
      </c>
      <c r="D6261" s="7">
        <v>45574.4375</v>
      </c>
      <c r="E6261" s="5">
        <v>43</v>
      </c>
      <c r="F6261" s="5">
        <v>120.766666666666</v>
      </c>
      <c r="G6261" s="5">
        <v>-19.766666666666602</v>
      </c>
      <c r="H6261" s="34" cm="1">
        <f t="array" ref="H6261">SUMPRODUCT(('ESB Networks Summary'!$C$5:$C$17384=Data!D6261)*('ESB Networks Summary'!$E$5:$E$17384))*1000*2-SUMPRODUCT(('ESB Networks Summary'!$C$5:$C$17384=Data!D6261)*('ESB Networks Summary'!$F$5:$F$17384))*1000*2</f>
        <v>2</v>
      </c>
      <c r="I6261" s="5">
        <v>0</v>
      </c>
      <c r="J6261" s="5">
        <v>0</v>
      </c>
      <c r="K6261" s="17">
        <v>1</v>
      </c>
      <c r="L6261" s="52">
        <f t="shared" si="682"/>
        <v>0</v>
      </c>
      <c r="M6261" s="5">
        <v>0</v>
      </c>
      <c r="N6261" s="5">
        <v>20.533333333333299</v>
      </c>
      <c r="O6261" s="96">
        <v>123.22</v>
      </c>
      <c r="P6261" s="5">
        <v>300.2</v>
      </c>
      <c r="Q6261" s="99">
        <v>82.87</v>
      </c>
      <c r="R6261" s="99">
        <v>26.442</v>
      </c>
      <c r="S6261" s="99">
        <v>16.61</v>
      </c>
      <c r="T6261" s="30">
        <f t="shared" si="679"/>
        <v>139.13333333333409</v>
      </c>
      <c r="U6261" s="21">
        <f t="shared" si="683"/>
        <v>0</v>
      </c>
      <c r="V6261" s="21">
        <f t="shared" si="684"/>
        <v>-1.6416216666666613E-3</v>
      </c>
      <c r="W6261" s="21">
        <f t="shared" si="685"/>
        <v>0</v>
      </c>
    </row>
    <row r="6262" spans="1:23">
      <c r="A6262" s="2">
        <f t="shared" si="680"/>
        <v>45566</v>
      </c>
      <c r="B6262" s="3">
        <f t="shared" si="681"/>
        <v>45574</v>
      </c>
      <c r="C6262" s="7">
        <v>45574.416666666664</v>
      </c>
      <c r="D6262" s="7">
        <v>45574.458333333336</v>
      </c>
      <c r="E6262" s="5">
        <v>43.8</v>
      </c>
      <c r="F6262" s="5">
        <v>278.666666666666</v>
      </c>
      <c r="G6262" s="5">
        <v>-45.599999999999902</v>
      </c>
      <c r="H6262" s="34" cm="1">
        <f t="array" ref="H6262">SUMPRODUCT(('ESB Networks Summary'!$C$5:$C$17384=Data!D6262)*('ESB Networks Summary'!$E$5:$E$17384))*1000*2-SUMPRODUCT(('ESB Networks Summary'!$C$5:$C$17384=Data!D6262)*('ESB Networks Summary'!$F$5:$F$17384))*1000*2</f>
        <v>4</v>
      </c>
      <c r="I6262" s="5">
        <v>0</v>
      </c>
      <c r="J6262" s="5">
        <v>0</v>
      </c>
      <c r="K6262" s="17">
        <v>1</v>
      </c>
      <c r="L6262" s="52">
        <f t="shared" si="682"/>
        <v>0</v>
      </c>
      <c r="M6262" s="5">
        <v>0</v>
      </c>
      <c r="N6262" s="5">
        <v>18.966666666666601</v>
      </c>
      <c r="O6262" s="96">
        <v>133.72999999999999</v>
      </c>
      <c r="P6262" s="5">
        <v>570.86666666666599</v>
      </c>
      <c r="Q6262" s="99">
        <v>201</v>
      </c>
      <c r="R6262" s="99">
        <v>25.106999999999999</v>
      </c>
      <c r="S6262" s="99">
        <v>15.276</v>
      </c>
      <c r="T6262" s="30">
        <f t="shared" si="679"/>
        <v>227.6333333333335</v>
      </c>
      <c r="U6262" s="21">
        <f t="shared" si="683"/>
        <v>0</v>
      </c>
      <c r="V6262" s="21">
        <f t="shared" si="684"/>
        <v>-3.4829279999999928E-3</v>
      </c>
      <c r="W6262" s="21">
        <f t="shared" si="685"/>
        <v>0</v>
      </c>
    </row>
    <row r="6263" spans="1:23">
      <c r="A6263" s="2">
        <f t="shared" si="680"/>
        <v>45566</v>
      </c>
      <c r="B6263" s="3">
        <f t="shared" si="681"/>
        <v>45574</v>
      </c>
      <c r="C6263" s="7">
        <v>45574.4375</v>
      </c>
      <c r="D6263" s="7">
        <v>45574.479166666664</v>
      </c>
      <c r="E6263" s="5">
        <v>44</v>
      </c>
      <c r="F6263" s="5">
        <v>126.766666666666</v>
      </c>
      <c r="G6263" s="5">
        <v>90.508333333333297</v>
      </c>
      <c r="H6263" s="34" cm="1">
        <f t="array" ref="H6263">SUMPRODUCT(('ESB Networks Summary'!$C$5:$C$17384=Data!D6263)*('ESB Networks Summary'!$E$5:$E$17384))*1000*2-SUMPRODUCT(('ESB Networks Summary'!$C$5:$C$17384=Data!D6263)*('ESB Networks Summary'!$F$5:$F$17384))*1000*2</f>
        <v>2</v>
      </c>
      <c r="I6263" s="5">
        <v>0</v>
      </c>
      <c r="J6263" s="5">
        <v>0</v>
      </c>
      <c r="K6263" s="17">
        <v>1</v>
      </c>
      <c r="L6263" s="52">
        <f t="shared" si="682"/>
        <v>0</v>
      </c>
      <c r="M6263" s="5">
        <v>0</v>
      </c>
      <c r="N6263" s="5">
        <v>407.08333333333297</v>
      </c>
      <c r="O6263" s="96">
        <v>133.72999999999999</v>
      </c>
      <c r="P6263" s="5">
        <v>645.52499999999998</v>
      </c>
      <c r="Q6263" s="99">
        <v>201</v>
      </c>
      <c r="R6263" s="99">
        <v>25.106999999999999</v>
      </c>
      <c r="S6263" s="99">
        <v>15.276</v>
      </c>
      <c r="T6263" s="30">
        <f t="shared" si="679"/>
        <v>202.18333333333433</v>
      </c>
      <c r="U6263" s="21">
        <f t="shared" si="683"/>
        <v>1.1361963624999995E-2</v>
      </c>
      <c r="V6263" s="21">
        <f t="shared" si="684"/>
        <v>0</v>
      </c>
      <c r="W6263" s="21">
        <f t="shared" si="685"/>
        <v>0</v>
      </c>
    </row>
    <row r="6264" spans="1:23">
      <c r="A6264" s="2">
        <f t="shared" si="680"/>
        <v>45566</v>
      </c>
      <c r="B6264" s="3">
        <f t="shared" si="681"/>
        <v>45574</v>
      </c>
      <c r="C6264" s="7">
        <v>45574.458333333336</v>
      </c>
      <c r="D6264" s="7">
        <v>45574.5</v>
      </c>
      <c r="E6264" s="5">
        <v>44.8333333333333</v>
      </c>
      <c r="F6264" s="5">
        <v>605.5</v>
      </c>
      <c r="G6264" s="5">
        <v>-0.266666666666666</v>
      </c>
      <c r="H6264" s="34" cm="1">
        <f t="array" ref="H6264">SUMPRODUCT(('ESB Networks Summary'!$C$5:$C$17384=Data!D6264)*('ESB Networks Summary'!$E$5:$E$17384))*1000*2-SUMPRODUCT(('ESB Networks Summary'!$C$5:$C$17384=Data!D6264)*('ESB Networks Summary'!$F$5:$F$17384))*1000*2</f>
        <v>2</v>
      </c>
      <c r="I6264" s="5">
        <v>0</v>
      </c>
      <c r="J6264" s="5">
        <v>0</v>
      </c>
      <c r="K6264" s="17">
        <v>1</v>
      </c>
      <c r="L6264" s="52">
        <f t="shared" si="682"/>
        <v>0</v>
      </c>
      <c r="M6264" s="5">
        <v>0</v>
      </c>
      <c r="N6264" s="5">
        <v>571.66666666666595</v>
      </c>
      <c r="O6264" s="96">
        <v>384.29</v>
      </c>
      <c r="P6264" s="5">
        <v>1296.8999999999901</v>
      </c>
      <c r="Q6264" s="99">
        <v>426.57</v>
      </c>
      <c r="R6264" s="99">
        <v>24.362000000000002</v>
      </c>
      <c r="S6264" s="99">
        <v>14.530000000000001</v>
      </c>
      <c r="T6264" s="30">
        <f t="shared" si="679"/>
        <v>119.46666666665749</v>
      </c>
      <c r="U6264" s="21">
        <f t="shared" si="683"/>
        <v>0</v>
      </c>
      <c r="V6264" s="21">
        <f t="shared" si="684"/>
        <v>-1.9373333333333286E-5</v>
      </c>
      <c r="W6264" s="21">
        <f t="shared" si="685"/>
        <v>0</v>
      </c>
    </row>
    <row r="6265" spans="1:23">
      <c r="A6265" s="2">
        <f t="shared" si="680"/>
        <v>45566</v>
      </c>
      <c r="B6265" s="3">
        <f t="shared" si="681"/>
        <v>45574</v>
      </c>
      <c r="C6265" s="7">
        <v>45574.479166666664</v>
      </c>
      <c r="D6265" s="7">
        <v>45574.520833333336</v>
      </c>
      <c r="E6265" s="5">
        <v>46.466666666666598</v>
      </c>
      <c r="F6265" s="5">
        <v>582.96666666666601</v>
      </c>
      <c r="G6265" s="5">
        <v>2.0666666666666602</v>
      </c>
      <c r="H6265" s="34" cm="1">
        <f t="array" ref="H6265">SUMPRODUCT(('ESB Networks Summary'!$C$5:$C$17384=Data!D6265)*('ESB Networks Summary'!$E$5:$E$17384))*1000*2-SUMPRODUCT(('ESB Networks Summary'!$C$5:$C$17384=Data!D6265)*('ESB Networks Summary'!$F$5:$F$17384))*1000*2</f>
        <v>4</v>
      </c>
      <c r="I6265" s="5">
        <v>0</v>
      </c>
      <c r="J6265" s="5">
        <v>0</v>
      </c>
      <c r="K6265" s="17">
        <v>1</v>
      </c>
      <c r="L6265" s="52">
        <f t="shared" si="682"/>
        <v>0</v>
      </c>
      <c r="M6265" s="5">
        <v>0</v>
      </c>
      <c r="N6265" s="5">
        <v>560.76666666666597</v>
      </c>
      <c r="O6265" s="96">
        <v>384.29</v>
      </c>
      <c r="P6265" s="5">
        <v>1246.3999999999901</v>
      </c>
      <c r="Q6265" s="99">
        <v>426.57</v>
      </c>
      <c r="R6265" s="99">
        <v>24.362000000000002</v>
      </c>
      <c r="S6265" s="99">
        <v>14.530000000000001</v>
      </c>
      <c r="T6265" s="30">
        <f t="shared" si="679"/>
        <v>104.73333333332471</v>
      </c>
      <c r="U6265" s="21">
        <f t="shared" si="683"/>
        <v>2.5174066666666591E-4</v>
      </c>
      <c r="V6265" s="21">
        <f t="shared" si="684"/>
        <v>0</v>
      </c>
      <c r="W6265" s="21">
        <f t="shared" si="685"/>
        <v>0</v>
      </c>
    </row>
    <row r="6266" spans="1:23">
      <c r="A6266" s="2">
        <f t="shared" si="680"/>
        <v>45566</v>
      </c>
      <c r="B6266" s="3">
        <f t="shared" si="681"/>
        <v>45574</v>
      </c>
      <c r="C6266" s="7">
        <v>45574.5</v>
      </c>
      <c r="D6266" s="7">
        <v>45574.541666666664</v>
      </c>
      <c r="E6266" s="5">
        <v>47.133333333333297</v>
      </c>
      <c r="F6266" s="5">
        <v>309.433333333333</v>
      </c>
      <c r="G6266" s="5">
        <v>-0.36666666666666597</v>
      </c>
      <c r="H6266" s="34" cm="1">
        <f t="array" ref="H6266">SUMPRODUCT(('ESB Networks Summary'!$C$5:$C$17384=Data!D6266)*('ESB Networks Summary'!$E$5:$E$17384))*1000*2-SUMPRODUCT(('ESB Networks Summary'!$C$5:$C$17384=Data!D6266)*('ESB Networks Summary'!$F$5:$F$17384))*1000*2</f>
        <v>2</v>
      </c>
      <c r="I6266" s="5">
        <v>0</v>
      </c>
      <c r="J6266" s="5">
        <v>0</v>
      </c>
      <c r="K6266" s="17">
        <v>1</v>
      </c>
      <c r="L6266" s="52">
        <f t="shared" si="682"/>
        <v>0</v>
      </c>
      <c r="M6266" s="5">
        <v>0</v>
      </c>
      <c r="N6266" s="5">
        <v>592.4</v>
      </c>
      <c r="O6266" s="96">
        <v>611.03</v>
      </c>
      <c r="P6266" s="5">
        <v>959.23333333333301</v>
      </c>
      <c r="Q6266" s="99">
        <v>633.08000000000004</v>
      </c>
      <c r="R6266" s="99">
        <v>23.618000000000002</v>
      </c>
      <c r="S6266" s="99">
        <v>13.787000000000001</v>
      </c>
      <c r="T6266" s="30">
        <f t="shared" si="679"/>
        <v>57.03333333333336</v>
      </c>
      <c r="U6266" s="21">
        <f t="shared" si="683"/>
        <v>0</v>
      </c>
      <c r="V6266" s="21">
        <f t="shared" si="684"/>
        <v>-2.527616666666662E-5</v>
      </c>
      <c r="W6266" s="21">
        <f t="shared" si="685"/>
        <v>0</v>
      </c>
    </row>
    <row r="6267" spans="1:23">
      <c r="A6267" s="2">
        <f t="shared" si="680"/>
        <v>45566</v>
      </c>
      <c r="B6267" s="3">
        <f t="shared" si="681"/>
        <v>45574</v>
      </c>
      <c r="C6267" s="7">
        <v>45574.520833333336</v>
      </c>
      <c r="D6267" s="7">
        <v>45574.5625</v>
      </c>
      <c r="E6267" s="5">
        <v>48</v>
      </c>
      <c r="F6267" s="5">
        <v>396.46666666666601</v>
      </c>
      <c r="G6267" s="5">
        <v>-0.95</v>
      </c>
      <c r="H6267" s="34" cm="1">
        <f t="array" ref="H6267">SUMPRODUCT(('ESB Networks Summary'!$C$5:$C$17384=Data!D6267)*('ESB Networks Summary'!$E$5:$E$17384))*1000*2-SUMPRODUCT(('ESB Networks Summary'!$C$5:$C$17384=Data!D6267)*('ESB Networks Summary'!$F$5:$F$17384))*1000*2</f>
        <v>2</v>
      </c>
      <c r="I6267" s="5">
        <v>0</v>
      </c>
      <c r="J6267" s="5">
        <v>0</v>
      </c>
      <c r="K6267" s="17">
        <v>1</v>
      </c>
      <c r="L6267" s="52">
        <f t="shared" si="682"/>
        <v>0</v>
      </c>
      <c r="M6267" s="5">
        <v>0</v>
      </c>
      <c r="N6267" s="5">
        <v>572.54999999999995</v>
      </c>
      <c r="O6267" s="96">
        <v>611.03</v>
      </c>
      <c r="P6267" s="5">
        <v>1066.69166666666</v>
      </c>
      <c r="Q6267" s="99">
        <v>633.08000000000004</v>
      </c>
      <c r="R6267" s="99">
        <v>23.618000000000002</v>
      </c>
      <c r="S6267" s="99">
        <v>13.787000000000001</v>
      </c>
      <c r="T6267" s="30">
        <f t="shared" si="679"/>
        <v>96.724999999993997</v>
      </c>
      <c r="U6267" s="21">
        <f t="shared" si="683"/>
        <v>0</v>
      </c>
      <c r="V6267" s="21">
        <f t="shared" si="684"/>
        <v>-6.5488249999999998E-5</v>
      </c>
      <c r="W6267" s="21">
        <f t="shared" si="685"/>
        <v>0</v>
      </c>
    </row>
    <row r="6268" spans="1:23">
      <c r="A6268" s="2">
        <f t="shared" si="680"/>
        <v>45566</v>
      </c>
      <c r="B6268" s="3">
        <f t="shared" si="681"/>
        <v>45574</v>
      </c>
      <c r="C6268" s="7">
        <v>45574.541666666664</v>
      </c>
      <c r="D6268" s="7">
        <v>45574.583333333336</v>
      </c>
      <c r="E6268" s="5">
        <v>49.3333333333333</v>
      </c>
      <c r="F6268" s="5">
        <v>598.13333333333298</v>
      </c>
      <c r="G6268" s="5">
        <v>1.1666666666666601</v>
      </c>
      <c r="H6268" s="34" cm="1">
        <f t="array" ref="H6268">SUMPRODUCT(('ESB Networks Summary'!$C$5:$C$17384=Data!D6268)*('ESB Networks Summary'!$E$5:$E$17384))*1000*2-SUMPRODUCT(('ESB Networks Summary'!$C$5:$C$17384=Data!D6268)*('ESB Networks Summary'!$F$5:$F$17384))*1000*2</f>
        <v>4</v>
      </c>
      <c r="I6268" s="5">
        <v>0</v>
      </c>
      <c r="J6268" s="5">
        <v>0</v>
      </c>
      <c r="K6268" s="17">
        <v>1</v>
      </c>
      <c r="L6268" s="52">
        <f t="shared" si="682"/>
        <v>0</v>
      </c>
      <c r="M6268" s="5">
        <v>0</v>
      </c>
      <c r="N6268" s="5">
        <v>557.33333333333303</v>
      </c>
      <c r="O6268" s="96">
        <v>325.02</v>
      </c>
      <c r="P6268" s="5">
        <v>1252.0999999999999</v>
      </c>
      <c r="Q6268" s="99">
        <v>651.65</v>
      </c>
      <c r="R6268" s="99">
        <v>23.618000000000002</v>
      </c>
      <c r="S6268" s="99">
        <v>13.787000000000001</v>
      </c>
      <c r="T6268" s="30">
        <f t="shared" si="679"/>
        <v>97.800000000000637</v>
      </c>
      <c r="U6268" s="21">
        <f t="shared" si="683"/>
        <v>1.377716666666659E-4</v>
      </c>
      <c r="V6268" s="21">
        <f t="shared" si="684"/>
        <v>0</v>
      </c>
      <c r="W6268" s="21">
        <f t="shared" si="685"/>
        <v>0</v>
      </c>
    </row>
    <row r="6269" spans="1:23">
      <c r="A6269" s="2">
        <f t="shared" si="680"/>
        <v>45566</v>
      </c>
      <c r="B6269" s="3">
        <f t="shared" si="681"/>
        <v>45574</v>
      </c>
      <c r="C6269" s="7">
        <v>45574.5625</v>
      </c>
      <c r="D6269" s="7">
        <v>45574.604166666664</v>
      </c>
      <c r="E6269" s="5">
        <v>50.233333333333299</v>
      </c>
      <c r="F6269" s="5">
        <v>660.86666666666599</v>
      </c>
      <c r="G6269" s="5">
        <v>-5.93333333333333</v>
      </c>
      <c r="H6269" s="34" cm="1">
        <f t="array" ref="H6269">SUMPRODUCT(('ESB Networks Summary'!$C$5:$C$17384=Data!D6269)*('ESB Networks Summary'!$E$5:$E$17384))*1000*2-SUMPRODUCT(('ESB Networks Summary'!$C$5:$C$17384=Data!D6269)*('ESB Networks Summary'!$F$5:$F$17384))*1000*2</f>
        <v>0</v>
      </c>
      <c r="I6269" s="5">
        <v>0</v>
      </c>
      <c r="J6269" s="5">
        <v>0</v>
      </c>
      <c r="K6269" s="17">
        <v>1</v>
      </c>
      <c r="L6269" s="52">
        <f t="shared" si="682"/>
        <v>0</v>
      </c>
      <c r="M6269" s="5">
        <v>0</v>
      </c>
      <c r="N6269" s="5">
        <v>542.93333333333305</v>
      </c>
      <c r="O6269" s="96">
        <v>325.02</v>
      </c>
      <c r="P6269" s="5">
        <v>1309.4666666666601</v>
      </c>
      <c r="Q6269" s="99">
        <v>651.65</v>
      </c>
      <c r="R6269" s="99">
        <v>23.618000000000002</v>
      </c>
      <c r="S6269" s="99">
        <v>13.787000000000001</v>
      </c>
      <c r="T6269" s="30">
        <f t="shared" si="679"/>
        <v>99.733333333327664</v>
      </c>
      <c r="U6269" s="21">
        <f t="shared" si="683"/>
        <v>0</v>
      </c>
      <c r="V6269" s="21">
        <f t="shared" si="684"/>
        <v>-4.0901433333333313E-4</v>
      </c>
      <c r="W6269" s="21">
        <f t="shared" si="685"/>
        <v>0</v>
      </c>
    </row>
    <row r="6270" spans="1:23">
      <c r="A6270" s="2">
        <f t="shared" si="680"/>
        <v>45566</v>
      </c>
      <c r="B6270" s="3">
        <f t="shared" si="681"/>
        <v>45574</v>
      </c>
      <c r="C6270" s="7">
        <v>45574.583333333336</v>
      </c>
      <c r="D6270" s="7">
        <v>45574.625</v>
      </c>
      <c r="E6270" s="5">
        <v>52.466666666666598</v>
      </c>
      <c r="F6270" s="5">
        <v>1303.5999999999999</v>
      </c>
      <c r="G6270" s="5">
        <v>38.533333333333303</v>
      </c>
      <c r="H6270" s="34" cm="1">
        <f t="array" ref="H6270">SUMPRODUCT(('ESB Networks Summary'!$C$5:$C$17384=Data!D6270)*('ESB Networks Summary'!$E$5:$E$17384))*1000*2-SUMPRODUCT(('ESB Networks Summary'!$C$5:$C$17384=Data!D6270)*('ESB Networks Summary'!$F$5:$F$17384))*1000*2</f>
        <v>4</v>
      </c>
      <c r="I6270" s="5">
        <v>0</v>
      </c>
      <c r="J6270" s="5">
        <v>0</v>
      </c>
      <c r="K6270" s="17">
        <v>1</v>
      </c>
      <c r="L6270" s="52">
        <f t="shared" si="682"/>
        <v>0</v>
      </c>
      <c r="M6270" s="5">
        <v>0</v>
      </c>
      <c r="N6270" s="5">
        <v>285.36666666666599</v>
      </c>
      <c r="O6270" s="96">
        <v>85.92</v>
      </c>
      <c r="P6270" s="5">
        <v>1542.8999999999901</v>
      </c>
      <c r="Q6270" s="99">
        <v>557.27</v>
      </c>
      <c r="R6270" s="99">
        <v>23.788</v>
      </c>
      <c r="S6270" s="99">
        <v>13.956999999999999</v>
      </c>
      <c r="T6270" s="30">
        <f t="shared" si="679"/>
        <v>-7.533333333342398</v>
      </c>
      <c r="U6270" s="21">
        <f t="shared" si="683"/>
        <v>4.5831546666666627E-3</v>
      </c>
      <c r="V6270" s="21">
        <f t="shared" si="684"/>
        <v>0</v>
      </c>
      <c r="W6270" s="21">
        <f t="shared" si="685"/>
        <v>0</v>
      </c>
    </row>
    <row r="6271" spans="1:23">
      <c r="A6271" s="2">
        <f t="shared" si="680"/>
        <v>45566</v>
      </c>
      <c r="B6271" s="3">
        <f t="shared" si="681"/>
        <v>45574</v>
      </c>
      <c r="C6271" s="7">
        <v>45574.604166666664</v>
      </c>
      <c r="D6271" s="7">
        <v>45574.645833333336</v>
      </c>
      <c r="E6271" s="5">
        <v>55.4166666666666</v>
      </c>
      <c r="F6271" s="5">
        <v>1142.3333333333301</v>
      </c>
      <c r="G6271" s="5">
        <v>13.6666666666666</v>
      </c>
      <c r="H6271" s="34" cm="1">
        <f t="array" ref="H6271">SUMPRODUCT(('ESB Networks Summary'!$C$5:$C$17384=Data!D6271)*('ESB Networks Summary'!$E$5:$E$17384))*1000*2-SUMPRODUCT(('ESB Networks Summary'!$C$5:$C$17384=Data!D6271)*('ESB Networks Summary'!$F$5:$F$17384))*1000*2</f>
        <v>6</v>
      </c>
      <c r="I6271" s="5">
        <v>0</v>
      </c>
      <c r="J6271" s="5">
        <v>0</v>
      </c>
      <c r="K6271" s="17">
        <v>1</v>
      </c>
      <c r="L6271" s="52">
        <f t="shared" si="682"/>
        <v>0</v>
      </c>
      <c r="M6271" s="5">
        <v>0</v>
      </c>
      <c r="N6271" s="5">
        <v>294.27499999999998</v>
      </c>
      <c r="O6271" s="96">
        <v>85.92</v>
      </c>
      <c r="P6271" s="5">
        <v>1727.69166666666</v>
      </c>
      <c r="Q6271" s="99">
        <v>557.27</v>
      </c>
      <c r="R6271" s="99">
        <v>23.788</v>
      </c>
      <c r="S6271" s="99">
        <v>13.956999999999999</v>
      </c>
      <c r="T6271" s="30">
        <f t="shared" si="679"/>
        <v>304.74999999999659</v>
      </c>
      <c r="U6271" s="21">
        <f t="shared" si="683"/>
        <v>1.6255133333333254E-3</v>
      </c>
      <c r="V6271" s="21">
        <f t="shared" si="684"/>
        <v>0</v>
      </c>
      <c r="W6271" s="21">
        <f t="shared" si="685"/>
        <v>0</v>
      </c>
    </row>
    <row r="6272" spans="1:23">
      <c r="A6272" s="2">
        <f t="shared" si="680"/>
        <v>45566</v>
      </c>
      <c r="B6272" s="3">
        <f t="shared" si="681"/>
        <v>45574</v>
      </c>
      <c r="C6272" s="7">
        <v>45574.625</v>
      </c>
      <c r="D6272" s="7">
        <v>45574.666666666664</v>
      </c>
      <c r="E6272" s="5">
        <v>57.5</v>
      </c>
      <c r="F6272" s="5">
        <v>613.655555555555</v>
      </c>
      <c r="G6272" s="5">
        <v>1.1000000000000001</v>
      </c>
      <c r="H6272" s="34" cm="1">
        <f t="array" ref="H6272">SUMPRODUCT(('ESB Networks Summary'!$C$5:$C$17384=Data!D6272)*('ESB Networks Summary'!$E$5:$E$17384))*1000*2-SUMPRODUCT(('ESB Networks Summary'!$C$5:$C$17384=Data!D6272)*('ESB Networks Summary'!$F$5:$F$17384))*1000*2</f>
        <v>4</v>
      </c>
      <c r="I6272" s="5">
        <v>0</v>
      </c>
      <c r="J6272" s="5">
        <v>0</v>
      </c>
      <c r="K6272" s="17">
        <v>1</v>
      </c>
      <c r="L6272" s="52">
        <f t="shared" si="682"/>
        <v>0</v>
      </c>
      <c r="M6272" s="5">
        <v>0</v>
      </c>
      <c r="N6272" s="5">
        <v>215.06666666666601</v>
      </c>
      <c r="O6272" s="96">
        <v>15.29</v>
      </c>
      <c r="P6272" s="5">
        <v>1051.43333333333</v>
      </c>
      <c r="Q6272" s="99">
        <v>430.72</v>
      </c>
      <c r="R6272" s="99">
        <v>25.138999999999999</v>
      </c>
      <c r="S6272" s="99">
        <v>15.306999999999999</v>
      </c>
      <c r="T6272" s="30">
        <f t="shared" si="679"/>
        <v>223.81111111110886</v>
      </c>
      <c r="U6272" s="21">
        <f t="shared" si="683"/>
        <v>1.3826450000000001E-4</v>
      </c>
      <c r="V6272" s="21">
        <f t="shared" si="684"/>
        <v>0</v>
      </c>
      <c r="W6272" s="21">
        <f t="shared" si="685"/>
        <v>0</v>
      </c>
    </row>
    <row r="6273" spans="1:23">
      <c r="A6273" s="2">
        <f t="shared" si="680"/>
        <v>45566</v>
      </c>
      <c r="B6273" s="3">
        <f t="shared" si="681"/>
        <v>45574</v>
      </c>
      <c r="C6273" s="7">
        <v>45574.645833333336</v>
      </c>
      <c r="D6273" s="7">
        <v>45574.6875</v>
      </c>
      <c r="E6273" s="5">
        <v>58.466666666666598</v>
      </c>
      <c r="F6273" s="5">
        <v>475.67500000000001</v>
      </c>
      <c r="G6273" s="5">
        <v>-1.24166666666666</v>
      </c>
      <c r="H6273" s="34" cm="1">
        <f t="array" ref="H6273">SUMPRODUCT(('ESB Networks Summary'!$C$5:$C$17384=Data!D6273)*('ESB Networks Summary'!$E$5:$E$17384))*1000*2-SUMPRODUCT(('ESB Networks Summary'!$C$5:$C$17384=Data!D6273)*('ESB Networks Summary'!$F$5:$F$17384))*1000*2</f>
        <v>2</v>
      </c>
      <c r="I6273" s="5">
        <v>0</v>
      </c>
      <c r="J6273" s="5">
        <v>0</v>
      </c>
      <c r="K6273" s="17">
        <v>1</v>
      </c>
      <c r="L6273" s="52">
        <f t="shared" si="682"/>
        <v>0</v>
      </c>
      <c r="M6273" s="5">
        <v>0</v>
      </c>
      <c r="N6273" s="5">
        <v>26.3666666666666</v>
      </c>
      <c r="O6273" s="96">
        <v>15.29</v>
      </c>
      <c r="P6273" s="5">
        <v>662.67499999999995</v>
      </c>
      <c r="Q6273" s="99">
        <v>430.72</v>
      </c>
      <c r="R6273" s="99">
        <v>25.138999999999999</v>
      </c>
      <c r="S6273" s="99">
        <v>15.306999999999999</v>
      </c>
      <c r="T6273" s="30">
        <f t="shared" si="679"/>
        <v>159.39166666666671</v>
      </c>
      <c r="U6273" s="21">
        <f t="shared" si="683"/>
        <v>0</v>
      </c>
      <c r="V6273" s="21">
        <f t="shared" si="684"/>
        <v>-9.5030958333332819E-5</v>
      </c>
      <c r="W6273" s="21">
        <f t="shared" si="685"/>
        <v>0</v>
      </c>
    </row>
    <row r="6274" spans="1:23">
      <c r="A6274" s="2">
        <f t="shared" si="680"/>
        <v>45566</v>
      </c>
      <c r="B6274" s="3">
        <f t="shared" si="681"/>
        <v>45574</v>
      </c>
      <c r="C6274" s="7">
        <v>45574.666666666664</v>
      </c>
      <c r="D6274" s="7">
        <v>45574.708333333336</v>
      </c>
      <c r="E6274" s="5">
        <v>56.766666666666602</v>
      </c>
      <c r="F6274" s="5">
        <v>-1631.6</v>
      </c>
      <c r="G6274" s="5">
        <v>-8.6666666666666607</v>
      </c>
      <c r="H6274" s="34" cm="1">
        <f t="array" ref="H6274">SUMPRODUCT(('ESB Networks Summary'!$C$5:$C$17384=Data!D6274)*('ESB Networks Summary'!$E$5:$E$17384))*1000*2-SUMPRODUCT(('ESB Networks Summary'!$C$5:$C$17384=Data!D6274)*('ESB Networks Summary'!$F$5:$F$17384))*1000*2</f>
        <v>12</v>
      </c>
      <c r="I6274" s="5">
        <v>1796.86666666666</v>
      </c>
      <c r="J6274" s="5">
        <v>0</v>
      </c>
      <c r="K6274" s="17">
        <v>1</v>
      </c>
      <c r="L6274" s="52">
        <f t="shared" si="682"/>
        <v>0</v>
      </c>
      <c r="M6274" s="5">
        <v>0</v>
      </c>
      <c r="N6274" s="5">
        <v>1858.1666666666599</v>
      </c>
      <c r="O6274" s="96">
        <v>141.68</v>
      </c>
      <c r="P6274" s="5">
        <v>419.23333333333301</v>
      </c>
      <c r="Q6274" s="99">
        <v>257.23</v>
      </c>
      <c r="R6274" s="99">
        <v>28.276</v>
      </c>
      <c r="S6274" s="99">
        <v>17.881</v>
      </c>
      <c r="T6274" s="30">
        <f t="shared" ref="T6274:T6337" si="686">P6274+G6274-N6274-F6274</f>
        <v>184.00000000000637</v>
      </c>
      <c r="U6274" s="21">
        <f t="shared" si="683"/>
        <v>0</v>
      </c>
      <c r="V6274" s="21">
        <f t="shared" si="684"/>
        <v>-7.7484333333333283E-4</v>
      </c>
      <c r="W6274" s="21">
        <f t="shared" si="685"/>
        <v>0</v>
      </c>
    </row>
    <row r="6275" spans="1:23">
      <c r="A6275" s="2">
        <f t="shared" ref="A6275:A6338" si="687">DATE(YEAR(C6275),MONTH(C6275),1)</f>
        <v>45566</v>
      </c>
      <c r="B6275" s="3">
        <f t="shared" ref="B6275:B6338" si="688">DATE(YEAR(C6275),MONTH(C6275),DAY(C6275))</f>
        <v>45574</v>
      </c>
      <c r="C6275" s="7">
        <v>45574.6875</v>
      </c>
      <c r="D6275" s="7">
        <v>45574.729166666664</v>
      </c>
      <c r="E6275" s="5">
        <v>55</v>
      </c>
      <c r="F6275" s="5">
        <v>7.4583333333333304</v>
      </c>
      <c r="G6275" s="5">
        <v>-2.8333333333333299</v>
      </c>
      <c r="H6275" s="34" cm="1">
        <f t="array" ref="H6275">SUMPRODUCT(('ESB Networks Summary'!$C$5:$C$17384=Data!D6275)*('ESB Networks Summary'!$E$5:$E$17384))*1000*2-SUMPRODUCT(('ESB Networks Summary'!$C$5:$C$17384=Data!D6275)*('ESB Networks Summary'!$F$5:$F$17384))*1000*2</f>
        <v>8</v>
      </c>
      <c r="I6275" s="5">
        <v>0</v>
      </c>
      <c r="J6275" s="5">
        <v>0</v>
      </c>
      <c r="K6275" s="17">
        <v>1</v>
      </c>
      <c r="L6275" s="52">
        <f t="shared" ref="L6275:L6338" si="689">IF(AND(K6275=2,K6274&lt;2),1,0)</f>
        <v>0</v>
      </c>
      <c r="M6275" s="5">
        <v>0</v>
      </c>
      <c r="N6275" s="5">
        <v>11.0416666666666</v>
      </c>
      <c r="O6275" s="96">
        <v>141.68</v>
      </c>
      <c r="P6275" s="5">
        <v>176.67499999999899</v>
      </c>
      <c r="Q6275" s="99">
        <v>257.23</v>
      </c>
      <c r="R6275" s="99">
        <v>28.276</v>
      </c>
      <c r="S6275" s="99">
        <v>17.881</v>
      </c>
      <c r="T6275" s="30">
        <f t="shared" si="686"/>
        <v>155.3416666666657</v>
      </c>
      <c r="U6275" s="21">
        <f t="shared" ref="U6275:U6338" si="690">IF(G6275&gt;0, G6275/1000*R6275/2,0)/100</f>
        <v>0</v>
      </c>
      <c r="V6275" s="21">
        <f t="shared" ref="V6275:V6338" si="691">IF(G6275&lt;0, G6275/1000*S6275/2,0)/100</f>
        <v>-2.533141666666664E-4</v>
      </c>
      <c r="W6275" s="21">
        <f t="shared" ref="W6275:W6338" si="692">IF(J6275&gt;P6275,J6275/1000/2*R6275/100,0)</f>
        <v>0</v>
      </c>
    </row>
    <row r="6276" spans="1:23">
      <c r="A6276" s="2">
        <f t="shared" si="687"/>
        <v>45566</v>
      </c>
      <c r="B6276" s="3">
        <f t="shared" si="688"/>
        <v>45574</v>
      </c>
      <c r="C6276" s="7">
        <v>45574.708333333336</v>
      </c>
      <c r="D6276" s="7">
        <v>45574.75</v>
      </c>
      <c r="E6276" s="5">
        <v>55</v>
      </c>
      <c r="F6276" s="5">
        <v>-135.5</v>
      </c>
      <c r="G6276" s="5">
        <v>9.9999999999999895E-2</v>
      </c>
      <c r="H6276" s="34" cm="1">
        <f t="array" ref="H6276">SUMPRODUCT(('ESB Networks Summary'!$C$5:$C$17384=Data!D6276)*('ESB Networks Summary'!$E$5:$E$17384))*1000*2-SUMPRODUCT(('ESB Networks Summary'!$C$5:$C$17384=Data!D6276)*('ESB Networks Summary'!$F$5:$F$17384))*1000*2</f>
        <v>8</v>
      </c>
      <c r="I6276" s="5">
        <v>5.93333333333333</v>
      </c>
      <c r="J6276" s="5">
        <v>0</v>
      </c>
      <c r="K6276" s="17">
        <v>1</v>
      </c>
      <c r="L6276" s="52">
        <f t="shared" si="689"/>
        <v>0</v>
      </c>
      <c r="M6276" s="5">
        <v>0</v>
      </c>
      <c r="N6276" s="5">
        <v>0</v>
      </c>
      <c r="O6276" s="96">
        <v>201.54</v>
      </c>
      <c r="P6276" s="5">
        <v>27.966666666666601</v>
      </c>
      <c r="Q6276" s="99">
        <v>47.26</v>
      </c>
      <c r="R6276" s="99">
        <v>29.437000000000001</v>
      </c>
      <c r="S6276" s="99">
        <v>19.041999999999998</v>
      </c>
      <c r="T6276" s="30">
        <f t="shared" si="686"/>
        <v>163.56666666666661</v>
      </c>
      <c r="U6276" s="21">
        <f t="shared" si="690"/>
        <v>1.4718499999999985E-5</v>
      </c>
      <c r="V6276" s="21">
        <f t="shared" si="691"/>
        <v>0</v>
      </c>
      <c r="W6276" s="21">
        <f t="shared" si="692"/>
        <v>0</v>
      </c>
    </row>
    <row r="6277" spans="1:23">
      <c r="A6277" s="2">
        <f t="shared" si="687"/>
        <v>45566</v>
      </c>
      <c r="B6277" s="3">
        <f t="shared" si="688"/>
        <v>45574</v>
      </c>
      <c r="C6277" s="7">
        <v>45574.729166666664</v>
      </c>
      <c r="D6277" s="7">
        <v>45574.770833333336</v>
      </c>
      <c r="E6277" s="5">
        <v>54.5</v>
      </c>
      <c r="F6277" s="5">
        <v>-199.53333333333299</v>
      </c>
      <c r="G6277" s="5">
        <v>-4.625</v>
      </c>
      <c r="H6277" s="34" cm="1">
        <f t="array" ref="H6277">SUMPRODUCT(('ESB Networks Summary'!$C$5:$C$17384=Data!D6277)*('ESB Networks Summary'!$E$5:$E$17384))*1000*2-SUMPRODUCT(('ESB Networks Summary'!$C$5:$C$17384=Data!D6277)*('ESB Networks Summary'!$F$5:$F$17384))*1000*2</f>
        <v>2</v>
      </c>
      <c r="I6277" s="5">
        <v>0</v>
      </c>
      <c r="J6277" s="5">
        <v>0</v>
      </c>
      <c r="K6277" s="17">
        <v>1</v>
      </c>
      <c r="L6277" s="52">
        <f t="shared" si="689"/>
        <v>0</v>
      </c>
      <c r="M6277" s="5">
        <v>0</v>
      </c>
      <c r="N6277" s="5">
        <v>46.733333333333299</v>
      </c>
      <c r="O6277" s="96">
        <v>201.54</v>
      </c>
      <c r="P6277" s="5">
        <v>31.8333333333333</v>
      </c>
      <c r="Q6277" s="99">
        <v>47.26</v>
      </c>
      <c r="R6277" s="99">
        <v>29.437000000000001</v>
      </c>
      <c r="S6277" s="99">
        <v>19.041999999999998</v>
      </c>
      <c r="T6277" s="30">
        <f t="shared" si="686"/>
        <v>180.00833333333298</v>
      </c>
      <c r="U6277" s="21">
        <f t="shared" si="690"/>
        <v>0</v>
      </c>
      <c r="V6277" s="21">
        <f t="shared" si="691"/>
        <v>-4.4034624999999997E-4</v>
      </c>
      <c r="W6277" s="21">
        <f t="shared" si="692"/>
        <v>0</v>
      </c>
    </row>
    <row r="6278" spans="1:23">
      <c r="A6278" s="2">
        <f t="shared" si="687"/>
        <v>45566</v>
      </c>
      <c r="B6278" s="3">
        <f t="shared" si="688"/>
        <v>45574</v>
      </c>
      <c r="C6278" s="7">
        <v>45574.75</v>
      </c>
      <c r="D6278" s="7">
        <v>45574.791666666664</v>
      </c>
      <c r="E6278" s="5">
        <v>53.866666666666603</v>
      </c>
      <c r="F6278" s="5">
        <v>-370.03333333333302</v>
      </c>
      <c r="G6278" s="5">
        <v>-0.116666666666666</v>
      </c>
      <c r="H6278" s="34" cm="1">
        <f t="array" ref="H6278">SUMPRODUCT(('ESB Networks Summary'!$C$5:$C$17384=Data!D6278)*('ESB Networks Summary'!$E$5:$E$17384))*1000*2-SUMPRODUCT(('ESB Networks Summary'!$C$5:$C$17384=Data!D6278)*('ESB Networks Summary'!$F$5:$F$17384))*1000*2</f>
        <v>2</v>
      </c>
      <c r="I6278" s="5">
        <v>0</v>
      </c>
      <c r="J6278" s="5">
        <v>0</v>
      </c>
      <c r="K6278" s="17">
        <v>1</v>
      </c>
      <c r="L6278" s="52">
        <f t="shared" si="689"/>
        <v>0</v>
      </c>
      <c r="M6278" s="5">
        <v>0</v>
      </c>
      <c r="N6278" s="5">
        <v>226.333333333333</v>
      </c>
      <c r="O6278" s="96">
        <v>847.92</v>
      </c>
      <c r="P6278" s="5">
        <v>12.625</v>
      </c>
      <c r="Q6278" s="99">
        <v>4.63</v>
      </c>
      <c r="R6278" s="99">
        <v>28.2</v>
      </c>
      <c r="S6278" s="99">
        <v>18.368000000000002</v>
      </c>
      <c r="T6278" s="30">
        <f t="shared" si="686"/>
        <v>156.20833333333334</v>
      </c>
      <c r="U6278" s="21">
        <f t="shared" si="690"/>
        <v>0</v>
      </c>
      <c r="V6278" s="21">
        <f t="shared" si="691"/>
        <v>-1.0714666666666608E-5</v>
      </c>
      <c r="W6278" s="21">
        <f t="shared" si="692"/>
        <v>0</v>
      </c>
    </row>
    <row r="6279" spans="1:23">
      <c r="A6279" s="2">
        <f t="shared" si="687"/>
        <v>45566</v>
      </c>
      <c r="B6279" s="3">
        <f t="shared" si="688"/>
        <v>45574</v>
      </c>
      <c r="C6279" s="7">
        <v>45574.770833333336</v>
      </c>
      <c r="D6279" s="7">
        <v>45574.8125</v>
      </c>
      <c r="E6279" s="5">
        <v>53</v>
      </c>
      <c r="F6279" s="5">
        <v>-320.433333333333</v>
      </c>
      <c r="G6279" s="5">
        <v>-1.43333333333333</v>
      </c>
      <c r="H6279" s="34" cm="1">
        <f t="array" ref="H6279">SUMPRODUCT(('ESB Networks Summary'!$C$5:$C$17384=Data!D6279)*('ESB Networks Summary'!$E$5:$E$17384))*1000*2-SUMPRODUCT(('ESB Networks Summary'!$C$5:$C$17384=Data!D6279)*('ESB Networks Summary'!$F$5:$F$17384))*1000*2</f>
        <v>4</v>
      </c>
      <c r="I6279" s="5">
        <v>0</v>
      </c>
      <c r="J6279" s="5">
        <v>0</v>
      </c>
      <c r="K6279" s="17">
        <v>1</v>
      </c>
      <c r="L6279" s="52">
        <f t="shared" si="689"/>
        <v>0</v>
      </c>
      <c r="M6279" s="5">
        <v>0</v>
      </c>
      <c r="N6279" s="5">
        <v>192.79999999999899</v>
      </c>
      <c r="O6279" s="96">
        <v>847.92</v>
      </c>
      <c r="P6279" s="5">
        <v>1</v>
      </c>
      <c r="Q6279" s="99">
        <v>4.63</v>
      </c>
      <c r="R6279" s="99">
        <v>28.2</v>
      </c>
      <c r="S6279" s="99">
        <v>18.368000000000002</v>
      </c>
      <c r="T6279" s="30">
        <f t="shared" si="686"/>
        <v>127.20000000000067</v>
      </c>
      <c r="U6279" s="21">
        <f t="shared" si="690"/>
        <v>0</v>
      </c>
      <c r="V6279" s="21">
        <f t="shared" si="691"/>
        <v>-1.3163733333333306E-4</v>
      </c>
      <c r="W6279" s="21">
        <f t="shared" si="692"/>
        <v>0</v>
      </c>
    </row>
    <row r="6280" spans="1:23">
      <c r="A6280" s="2">
        <f t="shared" si="687"/>
        <v>45566</v>
      </c>
      <c r="B6280" s="3">
        <f t="shared" si="688"/>
        <v>45574</v>
      </c>
      <c r="C6280" s="7">
        <v>45574.791666666664</v>
      </c>
      <c r="D6280" s="7">
        <v>45574.833333333336</v>
      </c>
      <c r="E6280" s="5">
        <v>52.133333333333297</v>
      </c>
      <c r="F6280" s="5">
        <v>-329.666666666666</v>
      </c>
      <c r="G6280" s="5">
        <v>-9.9999999999999895E-2</v>
      </c>
      <c r="H6280" s="34" cm="1">
        <f t="array" ref="H6280">SUMPRODUCT(('ESB Networks Summary'!$C$5:$C$17384=Data!D6280)*('ESB Networks Summary'!$E$5:$E$17384))*1000*2-SUMPRODUCT(('ESB Networks Summary'!$C$5:$C$17384=Data!D6280)*('ESB Networks Summary'!$F$5:$F$17384))*1000*2</f>
        <v>4</v>
      </c>
      <c r="I6280" s="5">
        <v>0</v>
      </c>
      <c r="J6280" s="5">
        <v>0</v>
      </c>
      <c r="K6280" s="17">
        <v>1</v>
      </c>
      <c r="L6280" s="52">
        <f t="shared" si="689"/>
        <v>0</v>
      </c>
      <c r="M6280" s="5">
        <v>0</v>
      </c>
      <c r="N6280" s="5">
        <v>202.63333333333301</v>
      </c>
      <c r="O6280" s="96">
        <v>246.64</v>
      </c>
      <c r="P6280" s="5">
        <v>1</v>
      </c>
      <c r="Q6280" s="99">
        <v>0</v>
      </c>
      <c r="R6280" s="99">
        <v>26.783999999999999</v>
      </c>
      <c r="S6280" s="99">
        <v>16.952000000000002</v>
      </c>
      <c r="T6280" s="30">
        <f t="shared" si="686"/>
        <v>127.933333333333</v>
      </c>
      <c r="U6280" s="21">
        <f t="shared" si="690"/>
        <v>0</v>
      </c>
      <c r="V6280" s="21">
        <f t="shared" si="691"/>
        <v>-8.475999999999993E-6</v>
      </c>
      <c r="W6280" s="21">
        <f t="shared" si="692"/>
        <v>0</v>
      </c>
    </row>
    <row r="6281" spans="1:23">
      <c r="A6281" s="2">
        <f t="shared" si="687"/>
        <v>45566</v>
      </c>
      <c r="B6281" s="3">
        <f t="shared" si="688"/>
        <v>45574</v>
      </c>
      <c r="C6281" s="7">
        <v>45574.8125</v>
      </c>
      <c r="D6281" s="7">
        <v>45574.854166666664</v>
      </c>
      <c r="E6281" s="5">
        <v>51</v>
      </c>
      <c r="F6281" s="5">
        <v>-724.53333333333296</v>
      </c>
      <c r="G6281" s="5">
        <v>2.5333333333333301</v>
      </c>
      <c r="H6281" s="34" cm="1">
        <f t="array" ref="H6281">SUMPRODUCT(('ESB Networks Summary'!$C$5:$C$17384=Data!D6281)*('ESB Networks Summary'!$E$5:$E$17384))*1000*2-SUMPRODUCT(('ESB Networks Summary'!$C$5:$C$17384=Data!D6281)*('ESB Networks Summary'!$F$5:$F$17384))*1000*2</f>
        <v>4</v>
      </c>
      <c r="I6281" s="5">
        <v>0</v>
      </c>
      <c r="J6281" s="5">
        <v>0</v>
      </c>
      <c r="K6281" s="17">
        <v>1</v>
      </c>
      <c r="L6281" s="52">
        <f t="shared" si="689"/>
        <v>0</v>
      </c>
      <c r="M6281" s="5">
        <v>0</v>
      </c>
      <c r="N6281" s="5">
        <v>584.33333333333303</v>
      </c>
      <c r="O6281" s="96">
        <v>246.64</v>
      </c>
      <c r="P6281" s="5">
        <v>1</v>
      </c>
      <c r="Q6281" s="99">
        <v>0</v>
      </c>
      <c r="R6281" s="99">
        <v>26.783999999999999</v>
      </c>
      <c r="S6281" s="99">
        <v>16.952000000000002</v>
      </c>
      <c r="T6281" s="30">
        <f t="shared" si="686"/>
        <v>143.73333333333323</v>
      </c>
      <c r="U6281" s="21">
        <f t="shared" si="690"/>
        <v>3.3926399999999955E-4</v>
      </c>
      <c r="V6281" s="21">
        <f t="shared" si="691"/>
        <v>0</v>
      </c>
      <c r="W6281" s="21">
        <f t="shared" si="692"/>
        <v>0</v>
      </c>
    </row>
    <row r="6282" spans="1:23">
      <c r="A6282" s="2">
        <f t="shared" si="687"/>
        <v>45566</v>
      </c>
      <c r="B6282" s="3">
        <f t="shared" si="688"/>
        <v>45574</v>
      </c>
      <c r="C6282" s="7">
        <v>45574.833333333336</v>
      </c>
      <c r="D6282" s="7">
        <v>45574.875</v>
      </c>
      <c r="E6282" s="5">
        <v>49.3</v>
      </c>
      <c r="F6282" s="5">
        <v>-815.63333333333298</v>
      </c>
      <c r="G6282" s="5">
        <v>-4.5</v>
      </c>
      <c r="H6282" s="34" cm="1">
        <f t="array" ref="H6282">SUMPRODUCT(('ESB Networks Summary'!$C$5:$C$17384=Data!D6282)*('ESB Networks Summary'!$E$5:$E$17384))*1000*2-SUMPRODUCT(('ESB Networks Summary'!$C$5:$C$17384=Data!D6282)*('ESB Networks Summary'!$F$5:$F$17384))*1000*2</f>
        <v>4</v>
      </c>
      <c r="I6282" s="5">
        <v>0</v>
      </c>
      <c r="J6282" s="5">
        <v>0</v>
      </c>
      <c r="K6282" s="17">
        <v>1</v>
      </c>
      <c r="L6282" s="52">
        <f t="shared" si="689"/>
        <v>0</v>
      </c>
      <c r="M6282" s="5">
        <v>0</v>
      </c>
      <c r="N6282" s="5">
        <v>661.26666666666597</v>
      </c>
      <c r="O6282" s="96">
        <v>348.81</v>
      </c>
      <c r="P6282" s="5">
        <v>1</v>
      </c>
      <c r="Q6282" s="99">
        <v>0</v>
      </c>
      <c r="R6282" s="99">
        <v>24.965</v>
      </c>
      <c r="S6282" s="99">
        <v>15.133000000000001</v>
      </c>
      <c r="T6282" s="30">
        <f t="shared" si="686"/>
        <v>150.86666666666702</v>
      </c>
      <c r="U6282" s="21">
        <f t="shared" si="690"/>
        <v>0</v>
      </c>
      <c r="V6282" s="21">
        <f t="shared" si="691"/>
        <v>-3.4049249999999997E-4</v>
      </c>
      <c r="W6282" s="21">
        <f t="shared" si="692"/>
        <v>0</v>
      </c>
    </row>
    <row r="6283" spans="1:23">
      <c r="A6283" s="2">
        <f t="shared" si="687"/>
        <v>45566</v>
      </c>
      <c r="B6283" s="3">
        <f t="shared" si="688"/>
        <v>45574</v>
      </c>
      <c r="C6283" s="7">
        <v>45574.854166666664</v>
      </c>
      <c r="D6283" s="7">
        <v>45574.895833333336</v>
      </c>
      <c r="E6283" s="5">
        <v>47.366666666666603</v>
      </c>
      <c r="F6283" s="5">
        <v>-651.86666666666599</v>
      </c>
      <c r="G6283" s="5">
        <v>35.8333333333333</v>
      </c>
      <c r="H6283" s="34" cm="1">
        <f t="array" ref="H6283">SUMPRODUCT(('ESB Networks Summary'!$C$5:$C$17384=Data!D6283)*('ESB Networks Summary'!$E$5:$E$17384))*1000*2-SUMPRODUCT(('ESB Networks Summary'!$C$5:$C$17384=Data!D6283)*('ESB Networks Summary'!$F$5:$F$17384))*1000*2</f>
        <v>2</v>
      </c>
      <c r="I6283" s="5">
        <v>0</v>
      </c>
      <c r="J6283" s="5">
        <v>0</v>
      </c>
      <c r="K6283" s="17">
        <v>1</v>
      </c>
      <c r="L6283" s="52">
        <f t="shared" si="689"/>
        <v>0</v>
      </c>
      <c r="M6283" s="5">
        <v>0</v>
      </c>
      <c r="N6283" s="5">
        <v>516.83333333333303</v>
      </c>
      <c r="O6283" s="96">
        <v>348.81</v>
      </c>
      <c r="P6283" s="5">
        <v>1</v>
      </c>
      <c r="Q6283" s="99">
        <v>0</v>
      </c>
      <c r="R6283" s="99">
        <v>24.965</v>
      </c>
      <c r="S6283" s="99">
        <v>15.133000000000001</v>
      </c>
      <c r="T6283" s="30">
        <f t="shared" si="686"/>
        <v>171.86666666666628</v>
      </c>
      <c r="U6283" s="21">
        <f t="shared" si="690"/>
        <v>4.4728958333333287E-3</v>
      </c>
      <c r="V6283" s="21">
        <f t="shared" si="691"/>
        <v>0</v>
      </c>
      <c r="W6283" s="21">
        <f t="shared" si="692"/>
        <v>0</v>
      </c>
    </row>
    <row r="6284" spans="1:23">
      <c r="A6284" s="2">
        <f t="shared" si="687"/>
        <v>45566</v>
      </c>
      <c r="B6284" s="3">
        <f t="shared" si="688"/>
        <v>45574</v>
      </c>
      <c r="C6284" s="7">
        <v>45574.875</v>
      </c>
      <c r="D6284" s="7">
        <v>45574.916666666664</v>
      </c>
      <c r="E6284" s="5">
        <v>45.6666666666666</v>
      </c>
      <c r="F6284" s="5">
        <v>-678.46666666666601</v>
      </c>
      <c r="G6284" s="5">
        <v>1.3333333333333299</v>
      </c>
      <c r="H6284" s="34" cm="1">
        <f t="array" ref="H6284">SUMPRODUCT(('ESB Networks Summary'!$C$5:$C$17384=Data!D6284)*('ESB Networks Summary'!$E$5:$E$17384))*1000*2-SUMPRODUCT(('ESB Networks Summary'!$C$5:$C$17384=Data!D6284)*('ESB Networks Summary'!$F$5:$F$17384))*1000*2</f>
        <v>4</v>
      </c>
      <c r="I6284" s="5">
        <v>0</v>
      </c>
      <c r="J6284" s="5">
        <v>0</v>
      </c>
      <c r="K6284" s="17">
        <v>1</v>
      </c>
      <c r="L6284" s="52">
        <f t="shared" si="689"/>
        <v>0</v>
      </c>
      <c r="M6284" s="5">
        <v>0</v>
      </c>
      <c r="N6284" s="5">
        <v>542.79999999999995</v>
      </c>
      <c r="O6284" s="96">
        <v>1218.6099999999999</v>
      </c>
      <c r="P6284" s="5">
        <v>1</v>
      </c>
      <c r="Q6284" s="99">
        <v>0</v>
      </c>
      <c r="R6284" s="99">
        <v>24.344999999999999</v>
      </c>
      <c r="S6284" s="99">
        <v>14.513999999999999</v>
      </c>
      <c r="T6284" s="30">
        <f t="shared" si="686"/>
        <v>137.99999999999943</v>
      </c>
      <c r="U6284" s="21">
        <f t="shared" si="690"/>
        <v>1.6229999999999961E-4</v>
      </c>
      <c r="V6284" s="21">
        <f t="shared" si="691"/>
        <v>0</v>
      </c>
      <c r="W6284" s="21">
        <f t="shared" si="692"/>
        <v>0</v>
      </c>
    </row>
    <row r="6285" spans="1:23">
      <c r="A6285" s="2">
        <f t="shared" si="687"/>
        <v>45566</v>
      </c>
      <c r="B6285" s="3">
        <f t="shared" si="688"/>
        <v>45574</v>
      </c>
      <c r="C6285" s="7">
        <v>45574.895833333336</v>
      </c>
      <c r="D6285" s="7">
        <v>45574.9375</v>
      </c>
      <c r="E6285" s="5">
        <v>44.5</v>
      </c>
      <c r="F6285" s="5">
        <v>-391.53333333333302</v>
      </c>
      <c r="G6285" s="5">
        <v>3.3333333333333298E-2</v>
      </c>
      <c r="H6285" s="34" cm="1">
        <f t="array" ref="H6285">SUMPRODUCT(('ESB Networks Summary'!$C$5:$C$17384=Data!D6285)*('ESB Networks Summary'!$E$5:$E$17384))*1000*2-SUMPRODUCT(('ESB Networks Summary'!$C$5:$C$17384=Data!D6285)*('ESB Networks Summary'!$F$5:$F$17384))*1000*2</f>
        <v>2</v>
      </c>
      <c r="I6285" s="5">
        <v>0</v>
      </c>
      <c r="J6285" s="5">
        <v>0</v>
      </c>
      <c r="K6285" s="17">
        <v>1</v>
      </c>
      <c r="L6285" s="52">
        <f t="shared" si="689"/>
        <v>0</v>
      </c>
      <c r="M6285" s="5">
        <v>0</v>
      </c>
      <c r="N6285" s="5">
        <v>252.96666666666599</v>
      </c>
      <c r="O6285" s="96">
        <v>1218.6099999999999</v>
      </c>
      <c r="P6285" s="5">
        <v>1</v>
      </c>
      <c r="Q6285" s="99">
        <v>0</v>
      </c>
      <c r="R6285" s="99">
        <v>24.344999999999999</v>
      </c>
      <c r="S6285" s="99">
        <v>14.513999999999999</v>
      </c>
      <c r="T6285" s="30">
        <f t="shared" si="686"/>
        <v>139.60000000000036</v>
      </c>
      <c r="U6285" s="21">
        <f t="shared" si="690"/>
        <v>4.0574999999999963E-6</v>
      </c>
      <c r="V6285" s="21">
        <f t="shared" si="691"/>
        <v>0</v>
      </c>
      <c r="W6285" s="21">
        <f t="shared" si="692"/>
        <v>0</v>
      </c>
    </row>
    <row r="6286" spans="1:23">
      <c r="A6286" s="2">
        <f t="shared" si="687"/>
        <v>45566</v>
      </c>
      <c r="B6286" s="3">
        <f t="shared" si="688"/>
        <v>45574</v>
      </c>
      <c r="C6286" s="7">
        <v>45574.916666666664</v>
      </c>
      <c r="D6286" s="7">
        <v>45574.958333333336</v>
      </c>
      <c r="E6286" s="5">
        <v>44</v>
      </c>
      <c r="F6286" s="5">
        <v>-231.19166666666601</v>
      </c>
      <c r="G6286" s="5">
        <v>-1.3499999999999901</v>
      </c>
      <c r="H6286" s="34" cm="1">
        <f t="array" ref="H6286">SUMPRODUCT(('ESB Networks Summary'!$C$5:$C$17384=Data!D6286)*('ESB Networks Summary'!$E$5:$E$17384))*1000*2-SUMPRODUCT(('ESB Networks Summary'!$C$5:$C$17384=Data!D6286)*('ESB Networks Summary'!$F$5:$F$17384))*1000*2</f>
        <v>4</v>
      </c>
      <c r="I6286" s="5">
        <v>0</v>
      </c>
      <c r="J6286" s="5">
        <v>0</v>
      </c>
      <c r="K6286" s="17">
        <v>1</v>
      </c>
      <c r="L6286" s="52">
        <f t="shared" si="689"/>
        <v>0</v>
      </c>
      <c r="M6286" s="5">
        <v>0</v>
      </c>
      <c r="N6286" s="5">
        <v>59.633333333333297</v>
      </c>
      <c r="O6286" s="96">
        <v>526.75</v>
      </c>
      <c r="P6286" s="5">
        <v>1.2749999999999999</v>
      </c>
      <c r="Q6286" s="99">
        <v>0</v>
      </c>
      <c r="R6286" s="99">
        <v>14.415000000000001</v>
      </c>
      <c r="S6286" s="99">
        <v>10.35</v>
      </c>
      <c r="T6286" s="30">
        <f t="shared" si="686"/>
        <v>171.48333333333272</v>
      </c>
      <c r="U6286" s="21">
        <f t="shared" si="690"/>
        <v>0</v>
      </c>
      <c r="V6286" s="21">
        <f t="shared" si="691"/>
        <v>-6.9862499999999482E-5</v>
      </c>
      <c r="W6286" s="21">
        <f t="shared" si="692"/>
        <v>0</v>
      </c>
    </row>
    <row r="6287" spans="1:23">
      <c r="A6287" s="2">
        <f t="shared" si="687"/>
        <v>45566</v>
      </c>
      <c r="B6287" s="3">
        <f t="shared" si="688"/>
        <v>45574</v>
      </c>
      <c r="C6287" s="7">
        <v>45574.9375</v>
      </c>
      <c r="D6287" s="7">
        <v>45574.979166666664</v>
      </c>
      <c r="E6287" s="5">
        <v>43</v>
      </c>
      <c r="F6287" s="5">
        <v>-184.29999999999899</v>
      </c>
      <c r="G6287" s="5">
        <v>-1.0333333333333301</v>
      </c>
      <c r="H6287" s="34" cm="1">
        <f t="array" ref="H6287">SUMPRODUCT(('ESB Networks Summary'!$C$5:$C$17384=Data!D6287)*('ESB Networks Summary'!$E$5:$E$17384))*1000*2-SUMPRODUCT(('ESB Networks Summary'!$C$5:$C$17384=Data!D6287)*('ESB Networks Summary'!$F$5:$F$17384))*1000*2</f>
        <v>2</v>
      </c>
      <c r="I6287" s="5">
        <v>0</v>
      </c>
      <c r="J6287" s="5">
        <v>0</v>
      </c>
      <c r="K6287" s="17">
        <v>1</v>
      </c>
      <c r="L6287" s="52">
        <f t="shared" si="689"/>
        <v>0</v>
      </c>
      <c r="M6287" s="5">
        <v>0</v>
      </c>
      <c r="N6287" s="5">
        <v>47.699999999999903</v>
      </c>
      <c r="O6287" s="96">
        <v>526.75</v>
      </c>
      <c r="P6287" s="5">
        <v>3.4</v>
      </c>
      <c r="Q6287" s="99">
        <v>0</v>
      </c>
      <c r="R6287" s="99">
        <v>14.415000000000001</v>
      </c>
      <c r="S6287" s="99">
        <v>10.35</v>
      </c>
      <c r="T6287" s="30">
        <f t="shared" si="686"/>
        <v>138.96666666666576</v>
      </c>
      <c r="U6287" s="21">
        <f t="shared" si="690"/>
        <v>0</v>
      </c>
      <c r="V6287" s="21">
        <f t="shared" si="691"/>
        <v>-5.3474999999999836E-5</v>
      </c>
      <c r="W6287" s="21">
        <f t="shared" si="692"/>
        <v>0</v>
      </c>
    </row>
    <row r="6288" spans="1:23">
      <c r="A6288" s="2">
        <f t="shared" si="687"/>
        <v>45566</v>
      </c>
      <c r="B6288" s="3">
        <f t="shared" si="688"/>
        <v>45574</v>
      </c>
      <c r="C6288" s="7">
        <v>45574.958333333336</v>
      </c>
      <c r="D6288" s="7">
        <v>45575</v>
      </c>
      <c r="E6288" s="5">
        <v>43</v>
      </c>
      <c r="F6288" s="5">
        <v>-187.06666666666601</v>
      </c>
      <c r="G6288" s="5">
        <v>0.18333333333333299</v>
      </c>
      <c r="H6288" s="34" cm="1">
        <f t="array" ref="H6288">SUMPRODUCT(('ESB Networks Summary'!$C$5:$C$17384=Data!D6288)*('ESB Networks Summary'!$E$5:$E$17384))*1000*2-SUMPRODUCT(('ESB Networks Summary'!$C$5:$C$17384=Data!D6288)*('ESB Networks Summary'!$F$5:$F$17384))*1000*2</f>
        <v>4</v>
      </c>
      <c r="I6288" s="5">
        <v>0</v>
      </c>
      <c r="J6288" s="5">
        <v>0</v>
      </c>
      <c r="K6288" s="17">
        <v>1</v>
      </c>
      <c r="L6288" s="52">
        <f t="shared" si="689"/>
        <v>0</v>
      </c>
      <c r="M6288" s="5">
        <v>0</v>
      </c>
      <c r="N6288" s="5">
        <v>26.266666666666602</v>
      </c>
      <c r="O6288" s="96">
        <v>26.5</v>
      </c>
      <c r="P6288" s="5">
        <v>3.3333333333333299</v>
      </c>
      <c r="Q6288" s="99">
        <v>0</v>
      </c>
      <c r="R6288" s="99">
        <v>14.559999999999999</v>
      </c>
      <c r="S6288" s="99">
        <v>10.495000000000001</v>
      </c>
      <c r="T6288" s="30">
        <f t="shared" si="686"/>
        <v>164.31666666666607</v>
      </c>
      <c r="U6288" s="21">
        <f t="shared" si="690"/>
        <v>1.3346666666666638E-5</v>
      </c>
      <c r="V6288" s="21">
        <f t="shared" si="691"/>
        <v>0</v>
      </c>
      <c r="W6288" s="21">
        <f t="shared" si="692"/>
        <v>0</v>
      </c>
    </row>
    <row r="6289" spans="1:23">
      <c r="A6289" s="2">
        <f t="shared" si="687"/>
        <v>45566</v>
      </c>
      <c r="B6289" s="3">
        <f t="shared" si="688"/>
        <v>45574</v>
      </c>
      <c r="C6289" s="7">
        <v>45574.979166666664</v>
      </c>
      <c r="D6289" s="7">
        <v>45575.020833333336</v>
      </c>
      <c r="E6289" s="5">
        <v>42.233333333333299</v>
      </c>
      <c r="F6289" s="5">
        <v>-177.77500000000001</v>
      </c>
      <c r="G6289" s="5">
        <v>4.1666666666666602E-2</v>
      </c>
      <c r="H6289" s="34" cm="1">
        <f t="array" ref="H6289">SUMPRODUCT(('ESB Networks Summary'!$C$5:$C$17384=Data!D6289)*('ESB Networks Summary'!$E$5:$E$17384))*1000*2-SUMPRODUCT(('ESB Networks Summary'!$C$5:$C$17384=Data!D6289)*('ESB Networks Summary'!$F$5:$F$17384))*1000*2</f>
        <v>4</v>
      </c>
      <c r="I6289" s="5">
        <v>0</v>
      </c>
      <c r="J6289" s="5">
        <v>0</v>
      </c>
      <c r="K6289" s="17">
        <v>1</v>
      </c>
      <c r="L6289" s="52">
        <f t="shared" si="689"/>
        <v>0</v>
      </c>
      <c r="M6289" s="5">
        <v>0</v>
      </c>
      <c r="N6289" s="5">
        <v>28.266666666666602</v>
      </c>
      <c r="O6289" s="96">
        <v>26.5</v>
      </c>
      <c r="P6289" s="5">
        <v>3.8333333333333299</v>
      </c>
      <c r="Q6289" s="99">
        <v>0</v>
      </c>
      <c r="R6289" s="99">
        <v>14.559999999999999</v>
      </c>
      <c r="S6289" s="99">
        <v>10.495000000000001</v>
      </c>
      <c r="T6289" s="30">
        <f t="shared" si="686"/>
        <v>153.38333333333341</v>
      </c>
      <c r="U6289" s="21">
        <f t="shared" si="690"/>
        <v>3.0333333333333286E-6</v>
      </c>
      <c r="V6289" s="21">
        <f t="shared" si="691"/>
        <v>0</v>
      </c>
      <c r="W6289" s="21">
        <f t="shared" si="692"/>
        <v>0</v>
      </c>
    </row>
    <row r="6290" spans="1:23">
      <c r="A6290" s="2">
        <f t="shared" si="687"/>
        <v>45566</v>
      </c>
      <c r="B6290" s="3">
        <f t="shared" si="688"/>
        <v>45575</v>
      </c>
      <c r="C6290" s="7">
        <v>45575</v>
      </c>
      <c r="D6290" s="7">
        <v>45575.041666666664</v>
      </c>
      <c r="E6290" s="5">
        <v>42</v>
      </c>
      <c r="F6290" s="5">
        <v>-187.96666666666599</v>
      </c>
      <c r="G6290" s="5">
        <v>1.1666666666666601</v>
      </c>
      <c r="H6290" s="34" cm="1">
        <f t="array" ref="H6290">SUMPRODUCT(('ESB Networks Summary'!$C$5:$C$17384=Data!D6290)*('ESB Networks Summary'!$E$5:$E$17384))*1000*2-SUMPRODUCT(('ESB Networks Summary'!$C$5:$C$17384=Data!D6290)*('ESB Networks Summary'!$F$5:$F$17384))*1000*2</f>
        <v>2</v>
      </c>
      <c r="I6290" s="5">
        <v>0</v>
      </c>
      <c r="J6290" s="5">
        <v>0</v>
      </c>
      <c r="K6290" s="17">
        <v>1</v>
      </c>
      <c r="L6290" s="52">
        <f t="shared" si="689"/>
        <v>0</v>
      </c>
      <c r="M6290" s="5">
        <v>0</v>
      </c>
      <c r="N6290" s="5">
        <v>14.1</v>
      </c>
      <c r="O6290" s="96">
        <v>35.69</v>
      </c>
      <c r="P6290" s="5">
        <v>4</v>
      </c>
      <c r="Q6290" s="99">
        <v>0</v>
      </c>
      <c r="R6290" s="99">
        <v>14.38</v>
      </c>
      <c r="S6290" s="99">
        <v>10.315000000000001</v>
      </c>
      <c r="T6290" s="30">
        <f t="shared" si="686"/>
        <v>179.03333333333265</v>
      </c>
      <c r="U6290" s="21">
        <f t="shared" si="690"/>
        <v>8.3883333333332856E-5</v>
      </c>
      <c r="V6290" s="21">
        <f t="shared" si="691"/>
        <v>0</v>
      </c>
      <c r="W6290" s="21">
        <f t="shared" si="692"/>
        <v>0</v>
      </c>
    </row>
    <row r="6291" spans="1:23">
      <c r="A6291" s="2">
        <f t="shared" si="687"/>
        <v>45566</v>
      </c>
      <c r="B6291" s="3">
        <f t="shared" si="688"/>
        <v>45575</v>
      </c>
      <c r="C6291" s="7">
        <v>45575.020833333336</v>
      </c>
      <c r="D6291" s="7">
        <v>45575.0625</v>
      </c>
      <c r="E6291" s="5">
        <v>41.5</v>
      </c>
      <c r="F6291" s="5">
        <v>-168.73333333333301</v>
      </c>
      <c r="G6291" s="5">
        <v>-0.39999999999999902</v>
      </c>
      <c r="H6291" s="34" cm="1">
        <f t="array" ref="H6291">SUMPRODUCT(('ESB Networks Summary'!$C$5:$C$17384=Data!D6291)*('ESB Networks Summary'!$E$5:$E$17384))*1000*2-SUMPRODUCT(('ESB Networks Summary'!$C$5:$C$17384=Data!D6291)*('ESB Networks Summary'!$F$5:$F$17384))*1000*2</f>
        <v>2</v>
      </c>
      <c r="I6291" s="5">
        <v>0</v>
      </c>
      <c r="J6291" s="5">
        <v>0</v>
      </c>
      <c r="K6291" s="17">
        <v>1</v>
      </c>
      <c r="L6291" s="52">
        <f t="shared" si="689"/>
        <v>0</v>
      </c>
      <c r="M6291" s="5">
        <v>0</v>
      </c>
      <c r="N6291" s="5">
        <v>7</v>
      </c>
      <c r="O6291" s="96">
        <v>35.69</v>
      </c>
      <c r="P6291" s="5">
        <v>4</v>
      </c>
      <c r="Q6291" s="99">
        <v>0</v>
      </c>
      <c r="R6291" s="99">
        <v>14.38</v>
      </c>
      <c r="S6291" s="99">
        <v>10.315000000000001</v>
      </c>
      <c r="T6291" s="30">
        <f t="shared" si="686"/>
        <v>165.333333333333</v>
      </c>
      <c r="U6291" s="21">
        <f t="shared" si="690"/>
        <v>0</v>
      </c>
      <c r="V6291" s="21">
        <f t="shared" si="691"/>
        <v>-2.0629999999999953E-5</v>
      </c>
      <c r="W6291" s="21">
        <f t="shared" si="692"/>
        <v>0</v>
      </c>
    </row>
    <row r="6292" spans="1:23">
      <c r="A6292" s="2">
        <f t="shared" si="687"/>
        <v>45566</v>
      </c>
      <c r="B6292" s="3">
        <f t="shared" si="688"/>
        <v>45575</v>
      </c>
      <c r="C6292" s="7">
        <v>45575.041666666664</v>
      </c>
      <c r="D6292" s="7">
        <v>45575.083333333336</v>
      </c>
      <c r="E6292" s="5">
        <v>41</v>
      </c>
      <c r="F6292" s="5">
        <v>-183.516666666666</v>
      </c>
      <c r="G6292" s="5">
        <v>-1.0833333333333299</v>
      </c>
      <c r="H6292" s="34" cm="1">
        <f t="array" ref="H6292">SUMPRODUCT(('ESB Networks Summary'!$C$5:$C$17384=Data!D6292)*('ESB Networks Summary'!$E$5:$E$17384))*1000*2-SUMPRODUCT(('ESB Networks Summary'!$C$5:$C$17384=Data!D6292)*('ESB Networks Summary'!$F$5:$F$17384))*1000*2</f>
        <v>4</v>
      </c>
      <c r="I6292" s="5">
        <v>0</v>
      </c>
      <c r="J6292" s="5">
        <v>0</v>
      </c>
      <c r="K6292" s="17">
        <v>1</v>
      </c>
      <c r="L6292" s="52">
        <f t="shared" si="689"/>
        <v>0</v>
      </c>
      <c r="M6292" s="5">
        <v>0</v>
      </c>
      <c r="N6292" s="5">
        <v>15.574999999999999</v>
      </c>
      <c r="O6292" s="96">
        <v>41.93</v>
      </c>
      <c r="P6292" s="5">
        <v>4</v>
      </c>
      <c r="Q6292" s="99">
        <v>0</v>
      </c>
      <c r="R6292" s="99">
        <v>14.844999999999999</v>
      </c>
      <c r="S6292" s="99">
        <v>10.78</v>
      </c>
      <c r="T6292" s="30">
        <f t="shared" si="686"/>
        <v>170.85833333333267</v>
      </c>
      <c r="U6292" s="21">
        <f t="shared" si="690"/>
        <v>0</v>
      </c>
      <c r="V6292" s="21">
        <f t="shared" si="691"/>
        <v>-5.8391666666666489E-5</v>
      </c>
      <c r="W6292" s="21">
        <f t="shared" si="692"/>
        <v>0</v>
      </c>
    </row>
    <row r="6293" spans="1:23">
      <c r="A6293" s="2">
        <f t="shared" si="687"/>
        <v>45566</v>
      </c>
      <c r="B6293" s="3">
        <f t="shared" si="688"/>
        <v>45575</v>
      </c>
      <c r="C6293" s="7">
        <v>45575.0625</v>
      </c>
      <c r="D6293" s="7">
        <v>45575.104166666664</v>
      </c>
      <c r="E6293" s="5">
        <v>40.799999999999997</v>
      </c>
      <c r="F6293" s="5">
        <v>-184.71666666666599</v>
      </c>
      <c r="G6293" s="5">
        <v>-0.65</v>
      </c>
      <c r="H6293" s="34" cm="1">
        <f t="array" ref="H6293">SUMPRODUCT(('ESB Networks Summary'!$C$5:$C$17384=Data!D6293)*('ESB Networks Summary'!$E$5:$E$17384))*1000*2-SUMPRODUCT(('ESB Networks Summary'!$C$5:$C$17384=Data!D6293)*('ESB Networks Summary'!$F$5:$F$17384))*1000*2</f>
        <v>2</v>
      </c>
      <c r="I6293" s="5">
        <v>0</v>
      </c>
      <c r="J6293" s="5">
        <v>0</v>
      </c>
      <c r="K6293" s="17">
        <v>1</v>
      </c>
      <c r="L6293" s="52">
        <f t="shared" si="689"/>
        <v>0</v>
      </c>
      <c r="M6293" s="5">
        <v>0</v>
      </c>
      <c r="N6293" s="5">
        <v>18.5</v>
      </c>
      <c r="O6293" s="96">
        <v>41.93</v>
      </c>
      <c r="P6293" s="5">
        <v>4</v>
      </c>
      <c r="Q6293" s="99">
        <v>0</v>
      </c>
      <c r="R6293" s="99">
        <v>14.844999999999999</v>
      </c>
      <c r="S6293" s="99">
        <v>10.78</v>
      </c>
      <c r="T6293" s="30">
        <f t="shared" si="686"/>
        <v>169.56666666666598</v>
      </c>
      <c r="U6293" s="21">
        <f t="shared" si="690"/>
        <v>0</v>
      </c>
      <c r="V6293" s="21">
        <f t="shared" si="691"/>
        <v>-3.5034999999999999E-5</v>
      </c>
      <c r="W6293" s="21">
        <f t="shared" si="692"/>
        <v>0</v>
      </c>
    </row>
    <row r="6294" spans="1:23">
      <c r="A6294" s="2">
        <f t="shared" si="687"/>
        <v>45566</v>
      </c>
      <c r="B6294" s="3">
        <f t="shared" si="688"/>
        <v>45575</v>
      </c>
      <c r="C6294" s="7">
        <v>45575.083333333336</v>
      </c>
      <c r="D6294" s="7">
        <v>45575.125</v>
      </c>
      <c r="E6294" s="5">
        <v>40</v>
      </c>
      <c r="F6294" s="5">
        <v>-175.6</v>
      </c>
      <c r="G6294" s="5">
        <v>0.1</v>
      </c>
      <c r="H6294" s="34" cm="1">
        <f t="array" ref="H6294">SUMPRODUCT(('ESB Networks Summary'!$C$5:$C$17384=Data!D6294)*('ESB Networks Summary'!$E$5:$E$17384))*1000*2-SUMPRODUCT(('ESB Networks Summary'!$C$5:$C$17384=Data!D6294)*('ESB Networks Summary'!$F$5:$F$17384))*1000*2</f>
        <v>4</v>
      </c>
      <c r="I6294" s="5">
        <v>0</v>
      </c>
      <c r="J6294" s="5">
        <v>0</v>
      </c>
      <c r="K6294" s="17">
        <v>1</v>
      </c>
      <c r="L6294" s="52">
        <f t="shared" si="689"/>
        <v>0</v>
      </c>
      <c r="M6294" s="5">
        <v>0</v>
      </c>
      <c r="N6294" s="5">
        <v>22.466666666666601</v>
      </c>
      <c r="O6294" s="96">
        <v>35.44</v>
      </c>
      <c r="P6294" s="5">
        <v>4</v>
      </c>
      <c r="Q6294" s="99">
        <v>0</v>
      </c>
      <c r="R6294" s="99">
        <v>15.047999999999998</v>
      </c>
      <c r="S6294" s="99">
        <v>10.983000000000001</v>
      </c>
      <c r="T6294" s="30">
        <f t="shared" si="686"/>
        <v>157.23333333333341</v>
      </c>
      <c r="U6294" s="21">
        <f t="shared" si="690"/>
        <v>7.5239999999999995E-6</v>
      </c>
      <c r="V6294" s="21">
        <f t="shared" si="691"/>
        <v>0</v>
      </c>
      <c r="W6294" s="21">
        <f t="shared" si="692"/>
        <v>0</v>
      </c>
    </row>
    <row r="6295" spans="1:23">
      <c r="A6295" s="2">
        <f t="shared" si="687"/>
        <v>45566</v>
      </c>
      <c r="B6295" s="3">
        <f t="shared" si="688"/>
        <v>45575</v>
      </c>
      <c r="C6295" s="7">
        <v>45575.104166666664</v>
      </c>
      <c r="D6295" s="7">
        <v>45575.145833333336</v>
      </c>
      <c r="E6295" s="5">
        <v>40</v>
      </c>
      <c r="F6295" s="5">
        <v>-166.27500000000001</v>
      </c>
      <c r="G6295" s="5">
        <v>-0.86666666666666603</v>
      </c>
      <c r="H6295" s="34" cm="1">
        <f t="array" ref="H6295">SUMPRODUCT(('ESB Networks Summary'!$C$5:$C$17384=Data!D6295)*('ESB Networks Summary'!$E$5:$E$17384))*1000*2-SUMPRODUCT(('ESB Networks Summary'!$C$5:$C$17384=Data!D6295)*('ESB Networks Summary'!$F$5:$F$17384))*1000*2</f>
        <v>4</v>
      </c>
      <c r="I6295" s="5">
        <v>0</v>
      </c>
      <c r="J6295" s="5">
        <v>0</v>
      </c>
      <c r="K6295" s="17">
        <v>1</v>
      </c>
      <c r="L6295" s="52">
        <f t="shared" si="689"/>
        <v>0</v>
      </c>
      <c r="M6295" s="5">
        <v>0</v>
      </c>
      <c r="N6295" s="5">
        <v>13.6</v>
      </c>
      <c r="O6295" s="96">
        <v>35.44</v>
      </c>
      <c r="P6295" s="5">
        <v>4</v>
      </c>
      <c r="Q6295" s="99">
        <v>0</v>
      </c>
      <c r="R6295" s="99">
        <v>15.047999999999998</v>
      </c>
      <c r="S6295" s="99">
        <v>10.983000000000001</v>
      </c>
      <c r="T6295" s="30">
        <f t="shared" si="686"/>
        <v>155.80833333333334</v>
      </c>
      <c r="U6295" s="21">
        <f t="shared" si="690"/>
        <v>0</v>
      </c>
      <c r="V6295" s="21">
        <f t="shared" si="691"/>
        <v>-4.7592999999999969E-5</v>
      </c>
      <c r="W6295" s="21">
        <f t="shared" si="692"/>
        <v>0</v>
      </c>
    </row>
    <row r="6296" spans="1:23">
      <c r="A6296" s="2">
        <f t="shared" si="687"/>
        <v>45566</v>
      </c>
      <c r="B6296" s="3">
        <f t="shared" si="688"/>
        <v>45575</v>
      </c>
      <c r="C6296" s="7">
        <v>45575.125</v>
      </c>
      <c r="D6296" s="7">
        <v>45575.166666666664</v>
      </c>
      <c r="E6296" s="5">
        <v>39.066666666666599</v>
      </c>
      <c r="F6296" s="5">
        <v>-180.5</v>
      </c>
      <c r="G6296" s="5">
        <v>-22.2916666666666</v>
      </c>
      <c r="H6296" s="34" cm="1">
        <f t="array" ref="H6296">SUMPRODUCT(('ESB Networks Summary'!$C$5:$C$17384=Data!D6296)*('ESB Networks Summary'!$E$5:$E$17384))*1000*2-SUMPRODUCT(('ESB Networks Summary'!$C$5:$C$17384=Data!D6296)*('ESB Networks Summary'!$F$5:$F$17384))*1000*2</f>
        <v>2</v>
      </c>
      <c r="I6296" s="5">
        <v>0</v>
      </c>
      <c r="J6296" s="5">
        <v>0</v>
      </c>
      <c r="K6296" s="17">
        <v>1</v>
      </c>
      <c r="L6296" s="52">
        <f t="shared" si="689"/>
        <v>0</v>
      </c>
      <c r="M6296" s="5">
        <v>0</v>
      </c>
      <c r="N6296" s="5">
        <v>13.9333333333333</v>
      </c>
      <c r="O6296" s="96">
        <v>28.07</v>
      </c>
      <c r="P6296" s="5">
        <v>4</v>
      </c>
      <c r="Q6296" s="99">
        <v>0</v>
      </c>
      <c r="R6296" s="99">
        <v>15.136000000000001</v>
      </c>
      <c r="S6296" s="99">
        <v>11.071</v>
      </c>
      <c r="T6296" s="30">
        <f t="shared" si="686"/>
        <v>148.27500000000009</v>
      </c>
      <c r="U6296" s="21">
        <f t="shared" si="690"/>
        <v>0</v>
      </c>
      <c r="V6296" s="21">
        <f t="shared" si="691"/>
        <v>-1.2339552083333297E-3</v>
      </c>
      <c r="W6296" s="21">
        <f t="shared" si="692"/>
        <v>0</v>
      </c>
    </row>
    <row r="6297" spans="1:23">
      <c r="A6297" s="2">
        <f t="shared" si="687"/>
        <v>45566</v>
      </c>
      <c r="B6297" s="3">
        <f t="shared" si="688"/>
        <v>45575</v>
      </c>
      <c r="C6297" s="7">
        <v>45575.145833333336</v>
      </c>
      <c r="D6297" s="7">
        <v>45575.1875</v>
      </c>
      <c r="E6297" s="5">
        <v>39</v>
      </c>
      <c r="F6297" s="5">
        <v>-174.88333333333301</v>
      </c>
      <c r="G6297" s="5">
        <v>1.0333333333333301</v>
      </c>
      <c r="H6297" s="34" cm="1">
        <f t="array" ref="H6297">SUMPRODUCT(('ESB Networks Summary'!$C$5:$C$17384=Data!D6297)*('ESB Networks Summary'!$E$5:$E$17384))*1000*2-SUMPRODUCT(('ESB Networks Summary'!$C$5:$C$17384=Data!D6297)*('ESB Networks Summary'!$F$5:$F$17384))*1000*2</f>
        <v>4</v>
      </c>
      <c r="I6297" s="5">
        <v>0</v>
      </c>
      <c r="J6297" s="5">
        <v>0</v>
      </c>
      <c r="K6297" s="17">
        <v>1</v>
      </c>
      <c r="L6297" s="52">
        <f t="shared" si="689"/>
        <v>0</v>
      </c>
      <c r="M6297" s="5">
        <v>0</v>
      </c>
      <c r="N6297" s="5">
        <v>6.8333333333333304</v>
      </c>
      <c r="O6297" s="96">
        <v>28.07</v>
      </c>
      <c r="P6297" s="5">
        <v>3</v>
      </c>
      <c r="Q6297" s="99">
        <v>0</v>
      </c>
      <c r="R6297" s="99">
        <v>15.136000000000001</v>
      </c>
      <c r="S6297" s="99">
        <v>11.071</v>
      </c>
      <c r="T6297" s="30">
        <f t="shared" si="686"/>
        <v>172.083333333333</v>
      </c>
      <c r="U6297" s="21">
        <f t="shared" si="690"/>
        <v>7.8202666666666432E-5</v>
      </c>
      <c r="V6297" s="21">
        <f t="shared" si="691"/>
        <v>0</v>
      </c>
      <c r="W6297" s="21">
        <f t="shared" si="692"/>
        <v>0</v>
      </c>
    </row>
    <row r="6298" spans="1:23">
      <c r="A6298" s="2">
        <f t="shared" si="687"/>
        <v>45566</v>
      </c>
      <c r="B6298" s="3">
        <f t="shared" si="688"/>
        <v>45575</v>
      </c>
      <c r="C6298" s="7">
        <v>45575.166666666664</v>
      </c>
      <c r="D6298" s="7">
        <v>45575.208333333336</v>
      </c>
      <c r="E6298" s="5">
        <v>38.433333333333302</v>
      </c>
      <c r="F6298" s="5">
        <v>-172.766666666666</v>
      </c>
      <c r="G6298" s="5">
        <v>-0.19999999999999901</v>
      </c>
      <c r="H6298" s="34" cm="1">
        <f t="array" ref="H6298">SUMPRODUCT(('ESB Networks Summary'!$C$5:$C$17384=Data!D6298)*('ESB Networks Summary'!$E$5:$E$17384))*1000*2-SUMPRODUCT(('ESB Networks Summary'!$C$5:$C$17384=Data!D6298)*('ESB Networks Summary'!$F$5:$F$17384))*1000*2</f>
        <v>2</v>
      </c>
      <c r="I6298" s="5">
        <v>0</v>
      </c>
      <c r="J6298" s="5">
        <v>0</v>
      </c>
      <c r="K6298" s="17">
        <v>1</v>
      </c>
      <c r="L6298" s="52">
        <f t="shared" si="689"/>
        <v>0</v>
      </c>
      <c r="M6298" s="5">
        <v>0</v>
      </c>
      <c r="N6298" s="5">
        <v>27.566666666666599</v>
      </c>
      <c r="O6298" s="96">
        <v>1253.8900000000001</v>
      </c>
      <c r="P6298" s="5">
        <v>3</v>
      </c>
      <c r="Q6298" s="99">
        <v>0</v>
      </c>
      <c r="R6298" s="99">
        <v>15.128</v>
      </c>
      <c r="S6298" s="99">
        <v>11.062999999999999</v>
      </c>
      <c r="T6298" s="30">
        <f t="shared" si="686"/>
        <v>147.9999999999994</v>
      </c>
      <c r="U6298" s="21">
        <f t="shared" si="690"/>
        <v>0</v>
      </c>
      <c r="V6298" s="21">
        <f t="shared" si="691"/>
        <v>-1.1062999999999943E-5</v>
      </c>
      <c r="W6298" s="21">
        <f t="shared" si="692"/>
        <v>0</v>
      </c>
    </row>
    <row r="6299" spans="1:23">
      <c r="A6299" s="2">
        <f t="shared" si="687"/>
        <v>45566</v>
      </c>
      <c r="B6299" s="3">
        <f t="shared" si="688"/>
        <v>45575</v>
      </c>
      <c r="C6299" s="7">
        <v>45575.1875</v>
      </c>
      <c r="D6299" s="7">
        <v>45575.229166666664</v>
      </c>
      <c r="E6299" s="5">
        <v>33.766666666666602</v>
      </c>
      <c r="F6299" s="5">
        <v>-3874.2999999999902</v>
      </c>
      <c r="G6299" s="5">
        <v>-0.2</v>
      </c>
      <c r="H6299" s="34" cm="1">
        <f t="array" ref="H6299">SUMPRODUCT(('ESB Networks Summary'!$C$5:$C$17384=Data!D6299)*('ESB Networks Summary'!$E$5:$E$17384))*1000*2-SUMPRODUCT(('ESB Networks Summary'!$C$5:$C$17384=Data!D6299)*('ESB Networks Summary'!$F$5:$F$17384))*1000*2</f>
        <v>18</v>
      </c>
      <c r="I6299" s="5">
        <v>3391.2999999999902</v>
      </c>
      <c r="J6299" s="5">
        <v>0</v>
      </c>
      <c r="K6299" s="17">
        <v>1</v>
      </c>
      <c r="L6299" s="52">
        <f t="shared" si="689"/>
        <v>0</v>
      </c>
      <c r="M6299" s="5">
        <v>0</v>
      </c>
      <c r="N6299" s="5">
        <v>3517.2666666666601</v>
      </c>
      <c r="O6299" s="96">
        <v>1253.8900000000001</v>
      </c>
      <c r="P6299" s="5">
        <v>2.5</v>
      </c>
      <c r="Q6299" s="99">
        <v>0</v>
      </c>
      <c r="R6299" s="99">
        <v>15.128</v>
      </c>
      <c r="S6299" s="99">
        <v>11.062999999999999</v>
      </c>
      <c r="T6299" s="30">
        <f t="shared" si="686"/>
        <v>359.3333333333303</v>
      </c>
      <c r="U6299" s="21">
        <f t="shared" si="690"/>
        <v>0</v>
      </c>
      <c r="V6299" s="21">
        <f t="shared" si="691"/>
        <v>-1.1062999999999999E-5</v>
      </c>
      <c r="W6299" s="21">
        <f t="shared" si="692"/>
        <v>0</v>
      </c>
    </row>
    <row r="6300" spans="1:23">
      <c r="A6300" s="2">
        <f t="shared" si="687"/>
        <v>45566</v>
      </c>
      <c r="B6300" s="3">
        <f t="shared" si="688"/>
        <v>45575</v>
      </c>
      <c r="C6300" s="7">
        <v>45575.208333333336</v>
      </c>
      <c r="D6300" s="7">
        <v>45575.25</v>
      </c>
      <c r="E6300" s="5">
        <v>24.316666666666599</v>
      </c>
      <c r="F6300" s="5">
        <v>-2742.7333333333299</v>
      </c>
      <c r="G6300" s="5">
        <v>-4.0833333333333304</v>
      </c>
      <c r="H6300" s="34" cm="1">
        <f t="array" ref="H6300">SUMPRODUCT(('ESB Networks Summary'!$C$5:$C$17384=Data!D6300)*('ESB Networks Summary'!$E$5:$E$17384))*1000*2-SUMPRODUCT(('ESB Networks Summary'!$C$5:$C$17384=Data!D6300)*('ESB Networks Summary'!$F$5:$F$17384))*1000*2</f>
        <v>4</v>
      </c>
      <c r="I6300" s="5">
        <v>2279.8083333333302</v>
      </c>
      <c r="J6300" s="5">
        <v>0</v>
      </c>
      <c r="K6300" s="17">
        <v>1</v>
      </c>
      <c r="L6300" s="52">
        <f t="shared" si="689"/>
        <v>0</v>
      </c>
      <c r="M6300" s="5">
        <v>0</v>
      </c>
      <c r="N6300" s="5">
        <v>2451.13333333333</v>
      </c>
      <c r="O6300" s="96">
        <v>818.42</v>
      </c>
      <c r="P6300" s="5">
        <v>2.1666666666666599</v>
      </c>
      <c r="Q6300" s="99">
        <v>0</v>
      </c>
      <c r="R6300" s="99">
        <v>16.672000000000001</v>
      </c>
      <c r="S6300" s="99">
        <v>12.606999999999999</v>
      </c>
      <c r="T6300" s="30">
        <f t="shared" si="686"/>
        <v>289.68333333333339</v>
      </c>
      <c r="U6300" s="21">
        <f t="shared" si="690"/>
        <v>0</v>
      </c>
      <c r="V6300" s="21">
        <f t="shared" si="691"/>
        <v>-2.5739291666666646E-4</v>
      </c>
      <c r="W6300" s="21">
        <f t="shared" si="692"/>
        <v>0</v>
      </c>
    </row>
    <row r="6301" spans="1:23">
      <c r="A6301" s="2">
        <f t="shared" si="687"/>
        <v>45566</v>
      </c>
      <c r="B6301" s="3">
        <f t="shared" si="688"/>
        <v>45575</v>
      </c>
      <c r="C6301" s="7">
        <v>45575.229166666664</v>
      </c>
      <c r="D6301" s="7">
        <v>45575.270833333336</v>
      </c>
      <c r="E6301" s="5">
        <v>21.233333333333299</v>
      </c>
      <c r="F6301" s="5">
        <v>-458.64999999999901</v>
      </c>
      <c r="G6301" s="5">
        <v>573.30833333333305</v>
      </c>
      <c r="H6301" s="34" cm="1">
        <f t="array" ref="H6301">SUMPRODUCT(('ESB Networks Summary'!$C$5:$C$17384=Data!D6301)*('ESB Networks Summary'!$E$5:$E$17384))*1000*2-SUMPRODUCT(('ESB Networks Summary'!$C$5:$C$17384=Data!D6301)*('ESB Networks Summary'!$F$5:$F$17384))*1000*2</f>
        <v>338</v>
      </c>
      <c r="I6301" s="5">
        <v>560.6</v>
      </c>
      <c r="J6301" s="5">
        <v>0</v>
      </c>
      <c r="K6301" s="17">
        <v>1</v>
      </c>
      <c r="L6301" s="52">
        <f t="shared" si="689"/>
        <v>0</v>
      </c>
      <c r="M6301" s="5">
        <v>0</v>
      </c>
      <c r="N6301" s="5">
        <v>657.8</v>
      </c>
      <c r="O6301" s="96">
        <v>818.42</v>
      </c>
      <c r="P6301" s="5">
        <v>2.43333333333333</v>
      </c>
      <c r="Q6301" s="99">
        <v>0</v>
      </c>
      <c r="R6301" s="99">
        <v>16.672000000000001</v>
      </c>
      <c r="S6301" s="99">
        <v>12.606999999999999</v>
      </c>
      <c r="T6301" s="30">
        <f t="shared" si="686"/>
        <v>376.59166666666539</v>
      </c>
      <c r="U6301" s="21">
        <f t="shared" si="690"/>
        <v>4.7790982666666648E-2</v>
      </c>
      <c r="V6301" s="21">
        <f t="shared" si="691"/>
        <v>0</v>
      </c>
      <c r="W6301" s="21">
        <f t="shared" si="692"/>
        <v>0</v>
      </c>
    </row>
    <row r="6302" spans="1:23">
      <c r="A6302" s="2">
        <f t="shared" si="687"/>
        <v>45566</v>
      </c>
      <c r="B6302" s="3">
        <f t="shared" si="688"/>
        <v>45575</v>
      </c>
      <c r="C6302" s="7">
        <v>45575.25</v>
      </c>
      <c r="D6302" s="7">
        <v>45575.291666666664</v>
      </c>
      <c r="E6302" s="5">
        <v>20</v>
      </c>
      <c r="F6302" s="5">
        <v>-24.3333333333333</v>
      </c>
      <c r="G6302" s="5">
        <v>574.70000000000005</v>
      </c>
      <c r="H6302" s="34" cm="1">
        <f t="array" ref="H6302">SUMPRODUCT(('ESB Networks Summary'!$C$5:$C$17384=Data!D6302)*('ESB Networks Summary'!$E$5:$E$17384))*1000*2-SUMPRODUCT(('ESB Networks Summary'!$C$5:$C$17384=Data!D6302)*('ESB Networks Summary'!$F$5:$F$17384))*1000*2</f>
        <v>490</v>
      </c>
      <c r="I6302" s="5">
        <v>222.433333333333</v>
      </c>
      <c r="J6302" s="5">
        <v>0</v>
      </c>
      <c r="K6302" s="17">
        <v>1</v>
      </c>
      <c r="L6302" s="52">
        <f t="shared" si="689"/>
        <v>0</v>
      </c>
      <c r="M6302" s="5">
        <v>0</v>
      </c>
      <c r="N6302" s="5">
        <v>376.599999999999</v>
      </c>
      <c r="O6302" s="96">
        <v>96.78</v>
      </c>
      <c r="P6302" s="5">
        <v>23</v>
      </c>
      <c r="Q6302" s="99">
        <v>0</v>
      </c>
      <c r="R6302" s="99">
        <v>20.634999999999998</v>
      </c>
      <c r="S6302" s="99">
        <v>16.571000000000002</v>
      </c>
      <c r="T6302" s="30">
        <f t="shared" si="686"/>
        <v>245.43333333333436</v>
      </c>
      <c r="U6302" s="21">
        <f t="shared" si="690"/>
        <v>5.9294672499999999E-2</v>
      </c>
      <c r="V6302" s="21">
        <f t="shared" si="691"/>
        <v>0</v>
      </c>
      <c r="W6302" s="21">
        <f t="shared" si="692"/>
        <v>0</v>
      </c>
    </row>
    <row r="6303" spans="1:23">
      <c r="A6303" s="2">
        <f t="shared" si="687"/>
        <v>45566</v>
      </c>
      <c r="B6303" s="3">
        <f t="shared" si="688"/>
        <v>45575</v>
      </c>
      <c r="C6303" s="7">
        <v>45575.270833333336</v>
      </c>
      <c r="D6303" s="7">
        <v>45575.3125</v>
      </c>
      <c r="E6303" s="5">
        <v>20</v>
      </c>
      <c r="F6303" s="5">
        <v>-22.3333333333333</v>
      </c>
      <c r="G6303" s="5">
        <v>757.76666666666597</v>
      </c>
      <c r="H6303" s="34" cm="1">
        <f t="array" ref="H6303">SUMPRODUCT(('ESB Networks Summary'!$C$5:$C$17384=Data!D6303)*('ESB Networks Summary'!$E$5:$E$17384))*1000*2-SUMPRODUCT(('ESB Networks Summary'!$C$5:$C$17384=Data!D6303)*('ESB Networks Summary'!$F$5:$F$17384))*1000*2</f>
        <v>818</v>
      </c>
      <c r="I6303" s="5">
        <v>0</v>
      </c>
      <c r="J6303" s="5">
        <v>0</v>
      </c>
      <c r="K6303" s="17">
        <v>1</v>
      </c>
      <c r="L6303" s="52">
        <f t="shared" si="689"/>
        <v>0</v>
      </c>
      <c r="M6303" s="5">
        <v>0</v>
      </c>
      <c r="N6303" s="5">
        <v>812.19999999999902</v>
      </c>
      <c r="O6303" s="96">
        <v>96.78</v>
      </c>
      <c r="P6303" s="5">
        <v>63.366666666666603</v>
      </c>
      <c r="Q6303" s="99">
        <v>0</v>
      </c>
      <c r="R6303" s="99">
        <v>20.634999999999998</v>
      </c>
      <c r="S6303" s="99">
        <v>16.571000000000002</v>
      </c>
      <c r="T6303" s="30">
        <f t="shared" si="686"/>
        <v>31.266666666666808</v>
      </c>
      <c r="U6303" s="21">
        <f t="shared" si="690"/>
        <v>7.8182575833333254E-2</v>
      </c>
      <c r="V6303" s="21">
        <f t="shared" si="691"/>
        <v>0</v>
      </c>
      <c r="W6303" s="21">
        <f t="shared" si="692"/>
        <v>0</v>
      </c>
    </row>
    <row r="6304" spans="1:23">
      <c r="A6304" s="2">
        <f t="shared" si="687"/>
        <v>45566</v>
      </c>
      <c r="B6304" s="3">
        <f t="shared" si="688"/>
        <v>45575</v>
      </c>
      <c r="C6304" s="7">
        <v>45575.291666666664</v>
      </c>
      <c r="D6304" s="7">
        <v>45575.333333333336</v>
      </c>
      <c r="E6304" s="5">
        <v>20.033333333333299</v>
      </c>
      <c r="F6304" s="5">
        <v>93.1666666666666</v>
      </c>
      <c r="G6304" s="5">
        <v>80.3</v>
      </c>
      <c r="H6304" s="34" cm="1">
        <f t="array" ref="H6304">SUMPRODUCT(('ESB Networks Summary'!$C$5:$C$17384=Data!D6304)*('ESB Networks Summary'!$E$5:$E$17384))*1000*2-SUMPRODUCT(('ESB Networks Summary'!$C$5:$C$17384=Data!D6304)*('ESB Networks Summary'!$F$5:$F$17384))*1000*2</f>
        <v>80</v>
      </c>
      <c r="I6304" s="5">
        <v>0</v>
      </c>
      <c r="J6304" s="5">
        <v>0</v>
      </c>
      <c r="K6304" s="17">
        <v>1</v>
      </c>
      <c r="L6304" s="52">
        <f t="shared" si="689"/>
        <v>0</v>
      </c>
      <c r="M6304" s="5">
        <v>0</v>
      </c>
      <c r="N6304" s="5">
        <v>130.1</v>
      </c>
      <c r="O6304" s="96">
        <v>284.31</v>
      </c>
      <c r="P6304" s="5">
        <v>267.63333333333298</v>
      </c>
      <c r="Q6304" s="99">
        <v>13.31</v>
      </c>
      <c r="R6304" s="99">
        <v>31.756</v>
      </c>
      <c r="S6304" s="99">
        <v>21.925000000000001</v>
      </c>
      <c r="T6304" s="30">
        <f t="shared" si="686"/>
        <v>124.6666666666664</v>
      </c>
      <c r="U6304" s="21">
        <f t="shared" si="690"/>
        <v>1.2750033999999999E-2</v>
      </c>
      <c r="V6304" s="21">
        <f t="shared" si="691"/>
        <v>0</v>
      </c>
      <c r="W6304" s="21">
        <f t="shared" si="692"/>
        <v>0</v>
      </c>
    </row>
    <row r="6305" spans="1:23">
      <c r="A6305" s="2">
        <f t="shared" si="687"/>
        <v>45566</v>
      </c>
      <c r="B6305" s="3">
        <f t="shared" si="688"/>
        <v>45575</v>
      </c>
      <c r="C6305" s="7">
        <v>45575.3125</v>
      </c>
      <c r="D6305" s="7">
        <v>45575.354166666664</v>
      </c>
      <c r="E6305" s="5">
        <v>21.633333333333301</v>
      </c>
      <c r="F6305" s="5">
        <v>1296.5</v>
      </c>
      <c r="G6305" s="5">
        <v>35.433333333333302</v>
      </c>
      <c r="H6305" s="34" cm="1">
        <f t="array" ref="H6305">SUMPRODUCT(('ESB Networks Summary'!$C$5:$C$17384=Data!D6305)*('ESB Networks Summary'!$E$5:$E$17384))*1000*2-SUMPRODUCT(('ESB Networks Summary'!$C$5:$C$17384=Data!D6305)*('ESB Networks Summary'!$F$5:$F$17384))*1000*2</f>
        <v>-2</v>
      </c>
      <c r="I6305" s="5">
        <v>0</v>
      </c>
      <c r="J6305" s="5">
        <v>0</v>
      </c>
      <c r="K6305" s="17">
        <v>1</v>
      </c>
      <c r="L6305" s="52">
        <f t="shared" si="689"/>
        <v>0</v>
      </c>
      <c r="M6305" s="5">
        <v>0</v>
      </c>
      <c r="N6305" s="5">
        <v>3.7333333333333298</v>
      </c>
      <c r="O6305" s="96">
        <v>284.31</v>
      </c>
      <c r="P6305" s="5">
        <v>1499.0333333333299</v>
      </c>
      <c r="Q6305" s="99">
        <v>13.31</v>
      </c>
      <c r="R6305" s="99">
        <v>31.756</v>
      </c>
      <c r="S6305" s="99">
        <v>21.925000000000001</v>
      </c>
      <c r="T6305" s="30">
        <f t="shared" si="686"/>
        <v>234.23333333332994</v>
      </c>
      <c r="U6305" s="21">
        <f t="shared" si="690"/>
        <v>5.6261046666666618E-3</v>
      </c>
      <c r="V6305" s="21">
        <f t="shared" si="691"/>
        <v>0</v>
      </c>
      <c r="W6305" s="21">
        <f t="shared" si="692"/>
        <v>0</v>
      </c>
    </row>
    <row r="6306" spans="1:23">
      <c r="A6306" s="2">
        <f t="shared" si="687"/>
        <v>45566</v>
      </c>
      <c r="B6306" s="3">
        <f t="shared" si="688"/>
        <v>45575</v>
      </c>
      <c r="C6306" s="7">
        <v>45575.333333333336</v>
      </c>
      <c r="D6306" s="7">
        <v>45575.375</v>
      </c>
      <c r="E6306" s="5">
        <v>25.8666666666666</v>
      </c>
      <c r="F6306" s="5">
        <v>2148.6999999999998</v>
      </c>
      <c r="G6306" s="5">
        <v>0.93333333333333302</v>
      </c>
      <c r="H6306" s="34" cm="1">
        <f t="array" ref="H6306">SUMPRODUCT(('ESB Networks Summary'!$C$5:$C$17384=Data!D6306)*('ESB Networks Summary'!$E$5:$E$17384))*1000*2-SUMPRODUCT(('ESB Networks Summary'!$C$5:$C$17384=Data!D6306)*('ESB Networks Summary'!$F$5:$F$17384))*1000*2</f>
        <v>2</v>
      </c>
      <c r="I6306" s="5">
        <v>0</v>
      </c>
      <c r="J6306" s="5">
        <v>0</v>
      </c>
      <c r="K6306" s="17">
        <v>1</v>
      </c>
      <c r="L6306" s="52">
        <f t="shared" si="689"/>
        <v>0</v>
      </c>
      <c r="M6306" s="5">
        <v>0</v>
      </c>
      <c r="N6306" s="5">
        <v>18.2</v>
      </c>
      <c r="O6306" s="96">
        <v>80.489999999999995</v>
      </c>
      <c r="P6306" s="5">
        <v>2419.2999999999902</v>
      </c>
      <c r="Q6306" s="99">
        <v>739.82</v>
      </c>
      <c r="R6306" s="99">
        <v>32.352999999999994</v>
      </c>
      <c r="S6306" s="99">
        <v>22.521000000000001</v>
      </c>
      <c r="T6306" s="30">
        <f t="shared" si="686"/>
        <v>253.33333333332394</v>
      </c>
      <c r="U6306" s="21">
        <f t="shared" si="690"/>
        <v>1.5098066666666658E-4</v>
      </c>
      <c r="V6306" s="21">
        <f t="shared" si="691"/>
        <v>0</v>
      </c>
      <c r="W6306" s="21">
        <f t="shared" si="692"/>
        <v>0</v>
      </c>
    </row>
    <row r="6307" spans="1:23">
      <c r="A6307" s="2">
        <f t="shared" si="687"/>
        <v>45566</v>
      </c>
      <c r="B6307" s="3">
        <f t="shared" si="688"/>
        <v>45575</v>
      </c>
      <c r="C6307" s="7">
        <v>45575.354166666664</v>
      </c>
      <c r="D6307" s="7">
        <v>45575.395833333336</v>
      </c>
      <c r="E6307" s="5">
        <v>30.766666666666602</v>
      </c>
      <c r="F6307" s="5">
        <v>2376.6666666666601</v>
      </c>
      <c r="G6307" s="5">
        <v>14</v>
      </c>
      <c r="H6307" s="34" cm="1">
        <f t="array" ref="H6307">SUMPRODUCT(('ESB Networks Summary'!$C$5:$C$17384=Data!D6307)*('ESB Networks Summary'!$E$5:$E$17384))*1000*2-SUMPRODUCT(('ESB Networks Summary'!$C$5:$C$17384=Data!D6307)*('ESB Networks Summary'!$F$5:$F$17384))*1000*2</f>
        <v>2</v>
      </c>
      <c r="I6307" s="5">
        <v>0</v>
      </c>
      <c r="J6307" s="5">
        <v>0</v>
      </c>
      <c r="K6307" s="17">
        <v>1</v>
      </c>
      <c r="L6307" s="52">
        <f t="shared" si="689"/>
        <v>0</v>
      </c>
      <c r="M6307" s="5">
        <v>0</v>
      </c>
      <c r="N6307" s="5">
        <v>0</v>
      </c>
      <c r="O6307" s="96">
        <v>80.489999999999995</v>
      </c>
      <c r="P6307" s="5">
        <v>2661.4333333333302</v>
      </c>
      <c r="Q6307" s="99">
        <v>739.82</v>
      </c>
      <c r="R6307" s="99">
        <v>32.352999999999994</v>
      </c>
      <c r="S6307" s="99">
        <v>22.521000000000001</v>
      </c>
      <c r="T6307" s="30">
        <f t="shared" si="686"/>
        <v>298.76666666667006</v>
      </c>
      <c r="U6307" s="21">
        <f t="shared" si="690"/>
        <v>2.2647099999999996E-3</v>
      </c>
      <c r="V6307" s="21">
        <f t="shared" si="691"/>
        <v>0</v>
      </c>
      <c r="W6307" s="21">
        <f t="shared" si="692"/>
        <v>0</v>
      </c>
    </row>
    <row r="6308" spans="1:23">
      <c r="A6308" s="2">
        <f t="shared" si="687"/>
        <v>45566</v>
      </c>
      <c r="B6308" s="3">
        <f t="shared" si="688"/>
        <v>45575</v>
      </c>
      <c r="C6308" s="7">
        <v>45575.375</v>
      </c>
      <c r="D6308" s="7">
        <v>45575.416666666664</v>
      </c>
      <c r="E6308" s="5">
        <v>36.433333333333302</v>
      </c>
      <c r="F6308" s="5">
        <v>2679.5222222222201</v>
      </c>
      <c r="G6308" s="5">
        <v>-4.4000000000000004</v>
      </c>
      <c r="H6308" s="34" cm="1">
        <f t="array" ref="H6308">SUMPRODUCT(('ESB Networks Summary'!$C$5:$C$17384=Data!D6308)*('ESB Networks Summary'!$E$5:$E$17384))*1000*2-SUMPRODUCT(('ESB Networks Summary'!$C$5:$C$17384=Data!D6308)*('ESB Networks Summary'!$F$5:$F$17384))*1000*2</f>
        <v>2</v>
      </c>
      <c r="I6308" s="5">
        <v>0</v>
      </c>
      <c r="J6308" s="5">
        <v>0</v>
      </c>
      <c r="K6308" s="17">
        <v>1</v>
      </c>
      <c r="L6308" s="52">
        <f t="shared" si="689"/>
        <v>0</v>
      </c>
      <c r="M6308" s="5">
        <v>0</v>
      </c>
      <c r="N6308" s="5">
        <v>22.8</v>
      </c>
      <c r="O6308" s="96">
        <v>101.42</v>
      </c>
      <c r="P6308" s="5">
        <v>3004.7999999999902</v>
      </c>
      <c r="Q6308" s="99">
        <v>2059.5</v>
      </c>
      <c r="R6308" s="99">
        <v>30.120999999999999</v>
      </c>
      <c r="S6308" s="99">
        <v>20.29</v>
      </c>
      <c r="T6308" s="30">
        <f t="shared" si="686"/>
        <v>298.07777777776982</v>
      </c>
      <c r="U6308" s="21">
        <f t="shared" si="690"/>
        <v>0</v>
      </c>
      <c r="V6308" s="21">
        <f t="shared" si="691"/>
        <v>-4.4638000000000002E-4</v>
      </c>
      <c r="W6308" s="21">
        <f t="shared" si="692"/>
        <v>0</v>
      </c>
    </row>
    <row r="6309" spans="1:23">
      <c r="A6309" s="2">
        <f t="shared" si="687"/>
        <v>45566</v>
      </c>
      <c r="B6309" s="3">
        <f t="shared" si="688"/>
        <v>45575</v>
      </c>
      <c r="C6309" s="7">
        <v>45575.395833333336</v>
      </c>
      <c r="D6309" s="7">
        <v>45575.4375</v>
      </c>
      <c r="E6309" s="5">
        <v>40.866666666666603</v>
      </c>
      <c r="F6309" s="5">
        <v>2910.2</v>
      </c>
      <c r="G6309" s="5">
        <v>4.86666666666666</v>
      </c>
      <c r="H6309" s="34" cm="1">
        <f t="array" ref="H6309">SUMPRODUCT(('ESB Networks Summary'!$C$5:$C$17384=Data!D6309)*('ESB Networks Summary'!$E$5:$E$17384))*1000*2-SUMPRODUCT(('ESB Networks Summary'!$C$5:$C$17384=Data!D6309)*('ESB Networks Summary'!$F$5:$F$17384))*1000*2</f>
        <v>2</v>
      </c>
      <c r="I6309" s="5">
        <v>0</v>
      </c>
      <c r="J6309" s="5">
        <v>0</v>
      </c>
      <c r="K6309" s="17">
        <v>1</v>
      </c>
      <c r="L6309" s="52">
        <f t="shared" si="689"/>
        <v>0</v>
      </c>
      <c r="M6309" s="5">
        <v>0</v>
      </c>
      <c r="N6309" s="5">
        <v>6.7333333333333298</v>
      </c>
      <c r="O6309" s="96">
        <v>101.42</v>
      </c>
      <c r="P6309" s="5">
        <v>3216.6666666666601</v>
      </c>
      <c r="Q6309" s="99">
        <v>2059.5</v>
      </c>
      <c r="R6309" s="99">
        <v>30.120999999999999</v>
      </c>
      <c r="S6309" s="99">
        <v>20.29</v>
      </c>
      <c r="T6309" s="30">
        <f t="shared" si="686"/>
        <v>304.599999999994</v>
      </c>
      <c r="U6309" s="21">
        <f t="shared" si="690"/>
        <v>7.3294433333333231E-4</v>
      </c>
      <c r="V6309" s="21">
        <f t="shared" si="691"/>
        <v>0</v>
      </c>
      <c r="W6309" s="21">
        <f t="shared" si="692"/>
        <v>0</v>
      </c>
    </row>
    <row r="6310" spans="1:23">
      <c r="A6310" s="2">
        <f t="shared" si="687"/>
        <v>45566</v>
      </c>
      <c r="B6310" s="3">
        <f t="shared" si="688"/>
        <v>45575</v>
      </c>
      <c r="C6310" s="7">
        <v>45575.416666666664</v>
      </c>
      <c r="D6310" s="7">
        <v>45575.458333333336</v>
      </c>
      <c r="H6310" s="34" cm="1">
        <f t="array" ref="H6310">SUMPRODUCT(('ESB Networks Summary'!$C$5:$C$17384=Data!D6310)*('ESB Networks Summary'!$E$5:$E$17384))*1000*2-SUMPRODUCT(('ESB Networks Summary'!$C$5:$C$17384=Data!D6310)*('ESB Networks Summary'!$F$5:$F$17384))*1000*2</f>
        <v>2</v>
      </c>
      <c r="L6310" s="52">
        <f t="shared" si="689"/>
        <v>0</v>
      </c>
      <c r="M6310" s="5"/>
      <c r="O6310" s="96">
        <v>125.57</v>
      </c>
      <c r="Q6310" s="99">
        <v>3263.14</v>
      </c>
      <c r="R6310" s="99">
        <v>26.850999999999999</v>
      </c>
      <c r="S6310" s="99">
        <v>17.02</v>
      </c>
      <c r="T6310" s="30">
        <f t="shared" si="686"/>
        <v>0</v>
      </c>
      <c r="U6310" s="21">
        <f t="shared" si="690"/>
        <v>0</v>
      </c>
      <c r="V6310" s="21">
        <f t="shared" si="691"/>
        <v>0</v>
      </c>
      <c r="W6310" s="21">
        <f t="shared" si="692"/>
        <v>0</v>
      </c>
    </row>
    <row r="6311" spans="1:23">
      <c r="A6311" s="2">
        <f t="shared" si="687"/>
        <v>45566</v>
      </c>
      <c r="B6311" s="3">
        <f t="shared" si="688"/>
        <v>45575</v>
      </c>
      <c r="C6311" s="7">
        <v>45575.4375</v>
      </c>
      <c r="D6311" s="7">
        <v>45575.479166666664</v>
      </c>
      <c r="H6311" s="34" cm="1">
        <f t="array" ref="H6311">SUMPRODUCT(('ESB Networks Summary'!$C$5:$C$17384=Data!D6311)*('ESB Networks Summary'!$E$5:$E$17384))*1000*2-SUMPRODUCT(('ESB Networks Summary'!$C$5:$C$17384=Data!D6311)*('ESB Networks Summary'!$F$5:$F$17384))*1000*2</f>
        <v>4</v>
      </c>
      <c r="L6311" s="52">
        <f t="shared" si="689"/>
        <v>0</v>
      </c>
      <c r="M6311" s="5"/>
      <c r="O6311" s="96">
        <v>125.57</v>
      </c>
      <c r="Q6311" s="99">
        <v>3263.14</v>
      </c>
      <c r="R6311" s="99">
        <v>26.850999999999999</v>
      </c>
      <c r="S6311" s="99">
        <v>17.02</v>
      </c>
      <c r="T6311" s="30">
        <f t="shared" si="686"/>
        <v>0</v>
      </c>
      <c r="U6311" s="21">
        <f t="shared" si="690"/>
        <v>0</v>
      </c>
      <c r="V6311" s="21">
        <f t="shared" si="691"/>
        <v>0</v>
      </c>
      <c r="W6311" s="21">
        <f t="shared" si="692"/>
        <v>0</v>
      </c>
    </row>
    <row r="6312" spans="1:23">
      <c r="A6312" s="2">
        <f t="shared" si="687"/>
        <v>45566</v>
      </c>
      <c r="B6312" s="3">
        <f t="shared" si="688"/>
        <v>45575</v>
      </c>
      <c r="C6312" s="7">
        <v>45575.458333333336</v>
      </c>
      <c r="D6312" s="7">
        <v>45575.5</v>
      </c>
      <c r="H6312" s="34" cm="1">
        <f t="array" ref="H6312">SUMPRODUCT(('ESB Networks Summary'!$C$5:$C$17384=Data!D6312)*('ESB Networks Summary'!$E$5:$E$17384))*1000*2-SUMPRODUCT(('ESB Networks Summary'!$C$5:$C$17384=Data!D6312)*('ESB Networks Summary'!$F$5:$F$17384))*1000*2</f>
        <v>4</v>
      </c>
      <c r="L6312" s="52">
        <f t="shared" si="689"/>
        <v>0</v>
      </c>
      <c r="M6312" s="5"/>
      <c r="O6312" s="96">
        <v>374.05</v>
      </c>
      <c r="Q6312" s="99">
        <v>3076.93</v>
      </c>
      <c r="R6312" s="99">
        <v>25.899000000000001</v>
      </c>
      <c r="S6312" s="99">
        <v>16.067</v>
      </c>
      <c r="T6312" s="30">
        <f t="shared" si="686"/>
        <v>0</v>
      </c>
      <c r="U6312" s="21">
        <f t="shared" si="690"/>
        <v>0</v>
      </c>
      <c r="V6312" s="21">
        <f t="shared" si="691"/>
        <v>0</v>
      </c>
      <c r="W6312" s="21">
        <f t="shared" si="692"/>
        <v>0</v>
      </c>
    </row>
    <row r="6313" spans="1:23">
      <c r="A6313" s="2">
        <f t="shared" si="687"/>
        <v>45566</v>
      </c>
      <c r="B6313" s="3">
        <f t="shared" si="688"/>
        <v>45575</v>
      </c>
      <c r="C6313" s="7">
        <v>45575.479166666664</v>
      </c>
      <c r="D6313" s="7">
        <v>45575.520833333336</v>
      </c>
      <c r="H6313" s="34" cm="1">
        <f t="array" ref="H6313">SUMPRODUCT(('ESB Networks Summary'!$C$5:$C$17384=Data!D6313)*('ESB Networks Summary'!$E$5:$E$17384))*1000*2-SUMPRODUCT(('ESB Networks Summary'!$C$5:$C$17384=Data!D6313)*('ESB Networks Summary'!$F$5:$F$17384))*1000*2</f>
        <v>2</v>
      </c>
      <c r="L6313" s="52">
        <f t="shared" si="689"/>
        <v>0</v>
      </c>
      <c r="M6313" s="5"/>
      <c r="O6313" s="96">
        <v>374.05</v>
      </c>
      <c r="Q6313" s="99">
        <v>3076.93</v>
      </c>
      <c r="R6313" s="99">
        <v>25.899000000000001</v>
      </c>
      <c r="S6313" s="99">
        <v>16.067</v>
      </c>
      <c r="T6313" s="30">
        <f t="shared" si="686"/>
        <v>0</v>
      </c>
      <c r="U6313" s="21">
        <f t="shared" si="690"/>
        <v>0</v>
      </c>
      <c r="V6313" s="21">
        <f t="shared" si="691"/>
        <v>0</v>
      </c>
      <c r="W6313" s="21">
        <f t="shared" si="692"/>
        <v>0</v>
      </c>
    </row>
    <row r="6314" spans="1:23">
      <c r="A6314" s="2">
        <f t="shared" si="687"/>
        <v>45566</v>
      </c>
      <c r="B6314" s="3">
        <f t="shared" si="688"/>
        <v>45575</v>
      </c>
      <c r="C6314" s="7">
        <v>45575.5</v>
      </c>
      <c r="D6314" s="7">
        <v>45575.541666666664</v>
      </c>
      <c r="H6314" s="34" cm="1">
        <f t="array" ref="H6314">SUMPRODUCT(('ESB Networks Summary'!$C$5:$C$17384=Data!D6314)*('ESB Networks Summary'!$E$5:$E$17384))*1000*2-SUMPRODUCT(('ESB Networks Summary'!$C$5:$C$17384=Data!D6314)*('ESB Networks Summary'!$F$5:$F$17384))*1000*2</f>
        <v>2</v>
      </c>
      <c r="L6314" s="52">
        <f t="shared" si="689"/>
        <v>0</v>
      </c>
      <c r="M6314" s="5"/>
      <c r="O6314" s="96">
        <v>396.12</v>
      </c>
      <c r="Q6314" s="99">
        <v>3091.39</v>
      </c>
      <c r="R6314" s="99">
        <v>25.193000000000001</v>
      </c>
      <c r="S6314" s="99">
        <v>15.362</v>
      </c>
      <c r="T6314" s="30">
        <f t="shared" si="686"/>
        <v>0</v>
      </c>
      <c r="U6314" s="21">
        <f t="shared" si="690"/>
        <v>0</v>
      </c>
      <c r="V6314" s="21">
        <f t="shared" si="691"/>
        <v>0</v>
      </c>
      <c r="W6314" s="21">
        <f t="shared" si="692"/>
        <v>0</v>
      </c>
    </row>
    <row r="6315" spans="1:23">
      <c r="A6315" s="2">
        <f t="shared" si="687"/>
        <v>45566</v>
      </c>
      <c r="B6315" s="3">
        <f t="shared" si="688"/>
        <v>45575</v>
      </c>
      <c r="C6315" s="7">
        <v>45575.520833333336</v>
      </c>
      <c r="D6315" s="7">
        <v>45575.5625</v>
      </c>
      <c r="H6315" s="34" cm="1">
        <f t="array" ref="H6315">SUMPRODUCT(('ESB Networks Summary'!$C$5:$C$17384=Data!D6315)*('ESB Networks Summary'!$E$5:$E$17384))*1000*2-SUMPRODUCT(('ESB Networks Summary'!$C$5:$C$17384=Data!D6315)*('ESB Networks Summary'!$F$5:$F$17384))*1000*2</f>
        <v>4</v>
      </c>
      <c r="L6315" s="52">
        <f t="shared" si="689"/>
        <v>0</v>
      </c>
      <c r="M6315" s="5"/>
      <c r="O6315" s="96">
        <v>396.12</v>
      </c>
      <c r="Q6315" s="99">
        <v>3091.39</v>
      </c>
      <c r="R6315" s="99">
        <v>25.193000000000001</v>
      </c>
      <c r="S6315" s="99">
        <v>15.362</v>
      </c>
      <c r="T6315" s="30">
        <f t="shared" si="686"/>
        <v>0</v>
      </c>
      <c r="U6315" s="21">
        <f t="shared" si="690"/>
        <v>0</v>
      </c>
      <c r="V6315" s="21">
        <f t="shared" si="691"/>
        <v>0</v>
      </c>
      <c r="W6315" s="21">
        <f t="shared" si="692"/>
        <v>0</v>
      </c>
    </row>
    <row r="6316" spans="1:23">
      <c r="A6316" s="2">
        <f t="shared" si="687"/>
        <v>45566</v>
      </c>
      <c r="B6316" s="3">
        <f t="shared" si="688"/>
        <v>45575</v>
      </c>
      <c r="C6316" s="7">
        <v>45575.541666666664</v>
      </c>
      <c r="D6316" s="7">
        <v>45575.583333333336</v>
      </c>
      <c r="H6316" s="34" cm="1">
        <f t="array" ref="H6316">SUMPRODUCT(('ESB Networks Summary'!$C$5:$C$17384=Data!D6316)*('ESB Networks Summary'!$E$5:$E$17384))*1000*2-SUMPRODUCT(('ESB Networks Summary'!$C$5:$C$17384=Data!D6316)*('ESB Networks Summary'!$F$5:$F$17384))*1000*2</f>
        <v>2</v>
      </c>
      <c r="L6316" s="52">
        <f t="shared" si="689"/>
        <v>0</v>
      </c>
      <c r="M6316" s="5"/>
      <c r="O6316" s="96">
        <v>404.03</v>
      </c>
      <c r="Q6316" s="99">
        <v>2975.76</v>
      </c>
      <c r="R6316" s="99">
        <v>25.216000000000001</v>
      </c>
      <c r="S6316" s="99">
        <v>15.385</v>
      </c>
      <c r="T6316" s="30">
        <f t="shared" si="686"/>
        <v>0</v>
      </c>
      <c r="U6316" s="21">
        <f t="shared" si="690"/>
        <v>0</v>
      </c>
      <c r="V6316" s="21">
        <f t="shared" si="691"/>
        <v>0</v>
      </c>
      <c r="W6316" s="21">
        <f t="shared" si="692"/>
        <v>0</v>
      </c>
    </row>
    <row r="6317" spans="1:23">
      <c r="A6317" s="2">
        <f t="shared" si="687"/>
        <v>45566</v>
      </c>
      <c r="B6317" s="3">
        <f t="shared" si="688"/>
        <v>45575</v>
      </c>
      <c r="C6317" s="7">
        <v>45575.5625</v>
      </c>
      <c r="D6317" s="7">
        <v>45575.604166666664</v>
      </c>
      <c r="H6317" s="34" cm="1">
        <f t="array" ref="H6317">SUMPRODUCT(('ESB Networks Summary'!$C$5:$C$17384=Data!D6317)*('ESB Networks Summary'!$E$5:$E$17384))*1000*2-SUMPRODUCT(('ESB Networks Summary'!$C$5:$C$17384=Data!D6317)*('ESB Networks Summary'!$F$5:$F$17384))*1000*2</f>
        <v>6</v>
      </c>
      <c r="L6317" s="52">
        <f t="shared" si="689"/>
        <v>0</v>
      </c>
      <c r="M6317" s="5"/>
      <c r="O6317" s="96">
        <v>404.03</v>
      </c>
      <c r="Q6317" s="99">
        <v>2975.76</v>
      </c>
      <c r="R6317" s="99">
        <v>25.216000000000001</v>
      </c>
      <c r="S6317" s="99">
        <v>15.385</v>
      </c>
      <c r="T6317" s="30">
        <f t="shared" si="686"/>
        <v>0</v>
      </c>
      <c r="U6317" s="21">
        <f t="shared" si="690"/>
        <v>0</v>
      </c>
      <c r="V6317" s="21">
        <f t="shared" si="691"/>
        <v>0</v>
      </c>
      <c r="W6317" s="21">
        <f t="shared" si="692"/>
        <v>0</v>
      </c>
    </row>
    <row r="6318" spans="1:23">
      <c r="A6318" s="2">
        <f t="shared" si="687"/>
        <v>45566</v>
      </c>
      <c r="B6318" s="3">
        <f t="shared" si="688"/>
        <v>45575</v>
      </c>
      <c r="C6318" s="7">
        <v>45575.583333333336</v>
      </c>
      <c r="D6318" s="7">
        <v>45575.625</v>
      </c>
      <c r="H6318" s="34" cm="1">
        <f t="array" ref="H6318">SUMPRODUCT(('ESB Networks Summary'!$C$5:$C$17384=Data!D6318)*('ESB Networks Summary'!$E$5:$E$17384))*1000*2-SUMPRODUCT(('ESB Networks Summary'!$C$5:$C$17384=Data!D6318)*('ESB Networks Summary'!$F$5:$F$17384))*1000*2</f>
        <v>4</v>
      </c>
      <c r="L6318" s="52">
        <f t="shared" si="689"/>
        <v>0</v>
      </c>
      <c r="M6318" s="5"/>
      <c r="O6318" s="96">
        <v>109.21</v>
      </c>
      <c r="Q6318" s="99">
        <v>2614.9299999999998</v>
      </c>
      <c r="R6318" s="99">
        <v>25.955000000000002</v>
      </c>
      <c r="S6318" s="99">
        <v>16.124000000000002</v>
      </c>
      <c r="T6318" s="30">
        <f t="shared" si="686"/>
        <v>0</v>
      </c>
      <c r="U6318" s="21">
        <f t="shared" si="690"/>
        <v>0</v>
      </c>
      <c r="V6318" s="21">
        <f t="shared" si="691"/>
        <v>0</v>
      </c>
      <c r="W6318" s="21">
        <f t="shared" si="692"/>
        <v>0</v>
      </c>
    </row>
    <row r="6319" spans="1:23">
      <c r="A6319" s="2">
        <f t="shared" si="687"/>
        <v>45566</v>
      </c>
      <c r="B6319" s="3">
        <f t="shared" si="688"/>
        <v>45575</v>
      </c>
      <c r="C6319" s="7">
        <v>45575.604166666664</v>
      </c>
      <c r="D6319" s="7">
        <v>45575.645833333336</v>
      </c>
      <c r="H6319" s="34" cm="1">
        <f t="array" ref="H6319">SUMPRODUCT(('ESB Networks Summary'!$C$5:$C$17384=Data!D6319)*('ESB Networks Summary'!$E$5:$E$17384))*1000*2-SUMPRODUCT(('ESB Networks Summary'!$C$5:$C$17384=Data!D6319)*('ESB Networks Summary'!$F$5:$F$17384))*1000*2</f>
        <v>2</v>
      </c>
      <c r="L6319" s="52">
        <f t="shared" si="689"/>
        <v>0</v>
      </c>
      <c r="M6319" s="5"/>
      <c r="O6319" s="96">
        <v>109.21</v>
      </c>
      <c r="Q6319" s="99">
        <v>2614.9299999999998</v>
      </c>
      <c r="R6319" s="99">
        <v>25.955000000000002</v>
      </c>
      <c r="S6319" s="99">
        <v>16.124000000000002</v>
      </c>
      <c r="T6319" s="30">
        <f t="shared" si="686"/>
        <v>0</v>
      </c>
      <c r="U6319" s="21">
        <f t="shared" si="690"/>
        <v>0</v>
      </c>
      <c r="V6319" s="21">
        <f t="shared" si="691"/>
        <v>0</v>
      </c>
      <c r="W6319" s="21">
        <f t="shared" si="692"/>
        <v>0</v>
      </c>
    </row>
    <row r="6320" spans="1:23">
      <c r="A6320" s="2">
        <f t="shared" si="687"/>
        <v>45566</v>
      </c>
      <c r="B6320" s="3">
        <f t="shared" si="688"/>
        <v>45575</v>
      </c>
      <c r="C6320" s="7">
        <v>45575.625</v>
      </c>
      <c r="D6320" s="7">
        <v>45575.666666666664</v>
      </c>
      <c r="H6320" s="34" cm="1">
        <f t="array" ref="H6320">SUMPRODUCT(('ESB Networks Summary'!$C$5:$C$17384=Data!D6320)*('ESB Networks Summary'!$E$5:$E$17384))*1000*2-SUMPRODUCT(('ESB Networks Summary'!$C$5:$C$17384=Data!D6320)*('ESB Networks Summary'!$F$5:$F$17384))*1000*2</f>
        <v>2</v>
      </c>
      <c r="L6320" s="52">
        <f t="shared" si="689"/>
        <v>0</v>
      </c>
      <c r="M6320" s="5"/>
      <c r="O6320" s="96">
        <v>110.13</v>
      </c>
      <c r="Q6320" s="99">
        <v>2056.2399999999998</v>
      </c>
      <c r="R6320" s="99">
        <v>32.845999999999997</v>
      </c>
      <c r="S6320" s="99">
        <v>23.015000000000001</v>
      </c>
      <c r="T6320" s="30">
        <f t="shared" si="686"/>
        <v>0</v>
      </c>
      <c r="U6320" s="21">
        <f t="shared" si="690"/>
        <v>0</v>
      </c>
      <c r="V6320" s="21">
        <f t="shared" si="691"/>
        <v>0</v>
      </c>
      <c r="W6320" s="21">
        <f t="shared" si="692"/>
        <v>0</v>
      </c>
    </row>
    <row r="6321" spans="1:23">
      <c r="A6321" s="2">
        <f t="shared" si="687"/>
        <v>45566</v>
      </c>
      <c r="B6321" s="3">
        <f t="shared" si="688"/>
        <v>45575</v>
      </c>
      <c r="C6321" s="7">
        <v>45575.645833333336</v>
      </c>
      <c r="D6321" s="7">
        <v>45575.6875</v>
      </c>
      <c r="H6321" s="34" cm="1">
        <f t="array" ref="H6321">SUMPRODUCT(('ESB Networks Summary'!$C$5:$C$17384=Data!D6321)*('ESB Networks Summary'!$E$5:$E$17384))*1000*2-SUMPRODUCT(('ESB Networks Summary'!$C$5:$C$17384=Data!D6321)*('ESB Networks Summary'!$F$5:$F$17384))*1000*2</f>
        <v>-156</v>
      </c>
      <c r="L6321" s="52">
        <f t="shared" si="689"/>
        <v>0</v>
      </c>
      <c r="M6321" s="5"/>
      <c r="O6321" s="96">
        <v>110.13</v>
      </c>
      <c r="Q6321" s="99">
        <v>2056.2399999999998</v>
      </c>
      <c r="R6321" s="99">
        <v>32.845999999999997</v>
      </c>
      <c r="S6321" s="99">
        <v>23.015000000000001</v>
      </c>
      <c r="T6321" s="30">
        <f t="shared" si="686"/>
        <v>0</v>
      </c>
      <c r="U6321" s="21">
        <f t="shared" si="690"/>
        <v>0</v>
      </c>
      <c r="V6321" s="21">
        <f t="shared" si="691"/>
        <v>0</v>
      </c>
      <c r="W6321" s="21">
        <f t="shared" si="692"/>
        <v>0</v>
      </c>
    </row>
    <row r="6322" spans="1:23">
      <c r="A6322" s="2">
        <f t="shared" si="687"/>
        <v>45566</v>
      </c>
      <c r="B6322" s="3">
        <f t="shared" si="688"/>
        <v>45575</v>
      </c>
      <c r="C6322" s="7">
        <v>45575.666666666664</v>
      </c>
      <c r="D6322" s="7">
        <v>45575.708333333336</v>
      </c>
      <c r="H6322" s="34" cm="1">
        <f t="array" ref="H6322">SUMPRODUCT(('ESB Networks Summary'!$C$5:$C$17384=Data!D6322)*('ESB Networks Summary'!$E$5:$E$17384))*1000*2-SUMPRODUCT(('ESB Networks Summary'!$C$5:$C$17384=Data!D6322)*('ESB Networks Summary'!$F$5:$F$17384))*1000*2</f>
        <v>-184</v>
      </c>
      <c r="L6322" s="52">
        <f t="shared" si="689"/>
        <v>0</v>
      </c>
      <c r="M6322" s="5"/>
      <c r="O6322" s="96">
        <v>431.34</v>
      </c>
      <c r="Q6322" s="99">
        <v>1463.25</v>
      </c>
      <c r="R6322" s="99">
        <v>39.470999999999997</v>
      </c>
      <c r="S6322" s="99">
        <v>29.074999999999999</v>
      </c>
      <c r="T6322" s="30">
        <f t="shared" si="686"/>
        <v>0</v>
      </c>
      <c r="U6322" s="21">
        <f t="shared" si="690"/>
        <v>0</v>
      </c>
      <c r="V6322" s="21">
        <f t="shared" si="691"/>
        <v>0</v>
      </c>
      <c r="W6322" s="21">
        <f t="shared" si="692"/>
        <v>0</v>
      </c>
    </row>
    <row r="6323" spans="1:23">
      <c r="A6323" s="2">
        <f t="shared" si="687"/>
        <v>45566</v>
      </c>
      <c r="B6323" s="3">
        <f t="shared" si="688"/>
        <v>45575</v>
      </c>
      <c r="C6323" s="7">
        <v>45575.6875</v>
      </c>
      <c r="D6323" s="7">
        <v>45575.729166666664</v>
      </c>
      <c r="H6323" s="34" cm="1">
        <f t="array" ref="H6323">SUMPRODUCT(('ESB Networks Summary'!$C$5:$C$17384=Data!D6323)*('ESB Networks Summary'!$E$5:$E$17384))*1000*2-SUMPRODUCT(('ESB Networks Summary'!$C$5:$C$17384=Data!D6323)*('ESB Networks Summary'!$F$5:$F$17384))*1000*2</f>
        <v>-188</v>
      </c>
      <c r="L6323" s="52">
        <f t="shared" si="689"/>
        <v>0</v>
      </c>
      <c r="M6323" s="5"/>
      <c r="O6323" s="96">
        <v>431.34</v>
      </c>
      <c r="Q6323" s="99">
        <v>1463.25</v>
      </c>
      <c r="R6323" s="99">
        <v>39.470999999999997</v>
      </c>
      <c r="S6323" s="99">
        <v>29.074999999999999</v>
      </c>
      <c r="T6323" s="30">
        <f t="shared" si="686"/>
        <v>0</v>
      </c>
      <c r="U6323" s="21">
        <f t="shared" si="690"/>
        <v>0</v>
      </c>
      <c r="V6323" s="21">
        <f t="shared" si="691"/>
        <v>0</v>
      </c>
      <c r="W6323" s="21">
        <f t="shared" si="692"/>
        <v>0</v>
      </c>
    </row>
    <row r="6324" spans="1:23">
      <c r="A6324" s="2">
        <f t="shared" si="687"/>
        <v>45566</v>
      </c>
      <c r="B6324" s="3">
        <f t="shared" si="688"/>
        <v>45575</v>
      </c>
      <c r="C6324" s="7">
        <v>45575.708333333336</v>
      </c>
      <c r="D6324" s="7">
        <v>45575.75</v>
      </c>
      <c r="H6324" s="34" cm="1">
        <f t="array" ref="H6324">SUMPRODUCT(('ESB Networks Summary'!$C$5:$C$17384=Data!D6324)*('ESB Networks Summary'!$E$5:$E$17384))*1000*2-SUMPRODUCT(('ESB Networks Summary'!$C$5:$C$17384=Data!D6324)*('ESB Networks Summary'!$F$5:$F$17384))*1000*2</f>
        <v>-64</v>
      </c>
      <c r="L6324" s="52">
        <f t="shared" si="689"/>
        <v>0</v>
      </c>
      <c r="M6324" s="5"/>
      <c r="O6324" s="96">
        <v>822.57</v>
      </c>
      <c r="Q6324" s="99">
        <v>331.69</v>
      </c>
      <c r="R6324" s="99">
        <v>47.079000000000001</v>
      </c>
      <c r="S6324" s="99">
        <v>36.683</v>
      </c>
      <c r="T6324" s="30">
        <f t="shared" si="686"/>
        <v>0</v>
      </c>
      <c r="U6324" s="21">
        <f t="shared" si="690"/>
        <v>0</v>
      </c>
      <c r="V6324" s="21">
        <f t="shared" si="691"/>
        <v>0</v>
      </c>
      <c r="W6324" s="21">
        <f t="shared" si="692"/>
        <v>0</v>
      </c>
    </row>
    <row r="6325" spans="1:23">
      <c r="A6325" s="2">
        <f t="shared" si="687"/>
        <v>45566</v>
      </c>
      <c r="B6325" s="3">
        <f t="shared" si="688"/>
        <v>45575</v>
      </c>
      <c r="C6325" s="7">
        <v>45575.729166666664</v>
      </c>
      <c r="D6325" s="7">
        <v>45575.770833333336</v>
      </c>
      <c r="H6325" s="34" cm="1">
        <f t="array" ref="H6325">SUMPRODUCT(('ESB Networks Summary'!$C$5:$C$17384=Data!D6325)*('ESB Networks Summary'!$E$5:$E$17384))*1000*2-SUMPRODUCT(('ESB Networks Summary'!$C$5:$C$17384=Data!D6325)*('ESB Networks Summary'!$F$5:$F$17384))*1000*2</f>
        <v>68</v>
      </c>
      <c r="L6325" s="52">
        <f t="shared" si="689"/>
        <v>0</v>
      </c>
      <c r="M6325" s="5"/>
      <c r="O6325" s="96">
        <v>822.57</v>
      </c>
      <c r="Q6325" s="99">
        <v>331.69</v>
      </c>
      <c r="R6325" s="99">
        <v>47.079000000000001</v>
      </c>
      <c r="S6325" s="99">
        <v>36.683</v>
      </c>
      <c r="T6325" s="30">
        <f t="shared" si="686"/>
        <v>0</v>
      </c>
      <c r="U6325" s="21">
        <f t="shared" si="690"/>
        <v>0</v>
      </c>
      <c r="V6325" s="21">
        <f t="shared" si="691"/>
        <v>0</v>
      </c>
      <c r="W6325" s="21">
        <f t="shared" si="692"/>
        <v>0</v>
      </c>
    </row>
    <row r="6326" spans="1:23">
      <c r="A6326" s="2">
        <f t="shared" si="687"/>
        <v>45566</v>
      </c>
      <c r="B6326" s="3">
        <f t="shared" si="688"/>
        <v>45575</v>
      </c>
      <c r="C6326" s="7">
        <v>45575.75</v>
      </c>
      <c r="D6326" s="7">
        <v>45575.791666666664</v>
      </c>
      <c r="H6326" s="34" cm="1">
        <f t="array" ref="H6326">SUMPRODUCT(('ESB Networks Summary'!$C$5:$C$17384=Data!D6326)*('ESB Networks Summary'!$E$5:$E$17384))*1000*2-SUMPRODUCT(('ESB Networks Summary'!$C$5:$C$17384=Data!D6326)*('ESB Networks Summary'!$F$5:$F$17384))*1000*2</f>
        <v>40</v>
      </c>
      <c r="L6326" s="52">
        <f t="shared" si="689"/>
        <v>0</v>
      </c>
      <c r="M6326" s="5"/>
      <c r="O6326" s="96">
        <v>181.69</v>
      </c>
      <c r="Q6326" s="99">
        <v>37.43</v>
      </c>
      <c r="R6326" s="99">
        <v>47.097999999999999</v>
      </c>
      <c r="S6326" s="99">
        <v>37.267000000000003</v>
      </c>
      <c r="T6326" s="30">
        <f t="shared" si="686"/>
        <v>0</v>
      </c>
      <c r="U6326" s="21">
        <f t="shared" si="690"/>
        <v>0</v>
      </c>
      <c r="V6326" s="21">
        <f t="shared" si="691"/>
        <v>0</v>
      </c>
      <c r="W6326" s="21">
        <f t="shared" si="692"/>
        <v>0</v>
      </c>
    </row>
    <row r="6327" spans="1:23">
      <c r="A6327" s="2">
        <f t="shared" si="687"/>
        <v>45566</v>
      </c>
      <c r="B6327" s="3">
        <f t="shared" si="688"/>
        <v>45575</v>
      </c>
      <c r="C6327" s="7">
        <v>45575.770833333336</v>
      </c>
      <c r="D6327" s="7">
        <v>45575.8125</v>
      </c>
      <c r="H6327" s="34" cm="1">
        <f t="array" ref="H6327">SUMPRODUCT(('ESB Networks Summary'!$C$5:$C$17384=Data!D6327)*('ESB Networks Summary'!$E$5:$E$17384))*1000*2-SUMPRODUCT(('ESB Networks Summary'!$C$5:$C$17384=Data!D6327)*('ESB Networks Summary'!$F$5:$F$17384))*1000*2</f>
        <v>0</v>
      </c>
      <c r="L6327" s="52">
        <f t="shared" si="689"/>
        <v>0</v>
      </c>
      <c r="M6327" s="5"/>
      <c r="O6327" s="96">
        <v>181.69</v>
      </c>
      <c r="Q6327" s="99">
        <v>37.43</v>
      </c>
      <c r="R6327" s="99">
        <v>47.097999999999999</v>
      </c>
      <c r="S6327" s="99">
        <v>37.267000000000003</v>
      </c>
      <c r="T6327" s="30">
        <f t="shared" si="686"/>
        <v>0</v>
      </c>
      <c r="U6327" s="21">
        <f t="shared" si="690"/>
        <v>0</v>
      </c>
      <c r="V6327" s="21">
        <f t="shared" si="691"/>
        <v>0</v>
      </c>
      <c r="W6327" s="21">
        <f t="shared" si="692"/>
        <v>0</v>
      </c>
    </row>
    <row r="6328" spans="1:23">
      <c r="A6328" s="2">
        <f t="shared" si="687"/>
        <v>45566</v>
      </c>
      <c r="B6328" s="3">
        <f t="shared" si="688"/>
        <v>45575</v>
      </c>
      <c r="C6328" s="7">
        <v>45575.791666666664</v>
      </c>
      <c r="D6328" s="7">
        <v>45575.833333333336</v>
      </c>
      <c r="H6328" s="34" cm="1">
        <f t="array" ref="H6328">SUMPRODUCT(('ESB Networks Summary'!$C$5:$C$17384=Data!D6328)*('ESB Networks Summary'!$E$5:$E$17384))*1000*2-SUMPRODUCT(('ESB Networks Summary'!$C$5:$C$17384=Data!D6328)*('ESB Networks Summary'!$F$5:$F$17384))*1000*2</f>
        <v>2</v>
      </c>
      <c r="L6328" s="52">
        <f t="shared" si="689"/>
        <v>0</v>
      </c>
      <c r="M6328" s="5"/>
      <c r="O6328" s="96">
        <v>302.81</v>
      </c>
      <c r="Q6328" s="99">
        <v>0</v>
      </c>
      <c r="R6328" s="99">
        <v>45.381</v>
      </c>
      <c r="S6328" s="99">
        <v>35.549999999999997</v>
      </c>
      <c r="T6328" s="30">
        <f t="shared" si="686"/>
        <v>0</v>
      </c>
      <c r="U6328" s="21">
        <f t="shared" si="690"/>
        <v>0</v>
      </c>
      <c r="V6328" s="21">
        <f t="shared" si="691"/>
        <v>0</v>
      </c>
      <c r="W6328" s="21">
        <f t="shared" si="692"/>
        <v>0</v>
      </c>
    </row>
    <row r="6329" spans="1:23">
      <c r="A6329" s="2">
        <f t="shared" si="687"/>
        <v>45566</v>
      </c>
      <c r="B6329" s="3">
        <f t="shared" si="688"/>
        <v>45575</v>
      </c>
      <c r="C6329" s="7">
        <v>45575.8125</v>
      </c>
      <c r="D6329" s="7">
        <v>45575.854166666664</v>
      </c>
      <c r="H6329" s="34" cm="1">
        <f t="array" ref="H6329">SUMPRODUCT(('ESB Networks Summary'!$C$5:$C$17384=Data!D6329)*('ESB Networks Summary'!$E$5:$E$17384))*1000*2-SUMPRODUCT(('ESB Networks Summary'!$C$5:$C$17384=Data!D6329)*('ESB Networks Summary'!$F$5:$F$17384))*1000*2</f>
        <v>4</v>
      </c>
      <c r="L6329" s="52">
        <f t="shared" si="689"/>
        <v>0</v>
      </c>
      <c r="M6329" s="5"/>
      <c r="O6329" s="96">
        <v>302.81</v>
      </c>
      <c r="Q6329" s="99">
        <v>0</v>
      </c>
      <c r="R6329" s="99">
        <v>45.381</v>
      </c>
      <c r="S6329" s="99">
        <v>35.549999999999997</v>
      </c>
      <c r="T6329" s="30">
        <f t="shared" si="686"/>
        <v>0</v>
      </c>
      <c r="U6329" s="21">
        <f t="shared" si="690"/>
        <v>0</v>
      </c>
      <c r="V6329" s="21">
        <f t="shared" si="691"/>
        <v>0</v>
      </c>
      <c r="W6329" s="21">
        <f t="shared" si="692"/>
        <v>0</v>
      </c>
    </row>
    <row r="6330" spans="1:23">
      <c r="A6330" s="2">
        <f t="shared" si="687"/>
        <v>45566</v>
      </c>
      <c r="B6330" s="3">
        <f t="shared" si="688"/>
        <v>45575</v>
      </c>
      <c r="C6330" s="7">
        <v>45575.833333333336</v>
      </c>
      <c r="D6330" s="7">
        <v>45575.875</v>
      </c>
      <c r="H6330" s="34" cm="1">
        <f t="array" ref="H6330">SUMPRODUCT(('ESB Networks Summary'!$C$5:$C$17384=Data!D6330)*('ESB Networks Summary'!$E$5:$E$17384))*1000*2-SUMPRODUCT(('ESB Networks Summary'!$C$5:$C$17384=Data!D6330)*('ESB Networks Summary'!$F$5:$F$17384))*1000*2</f>
        <v>6</v>
      </c>
      <c r="L6330" s="52">
        <f t="shared" si="689"/>
        <v>0</v>
      </c>
      <c r="M6330" s="5"/>
      <c r="O6330" s="96">
        <v>66.569999999999993</v>
      </c>
      <c r="Q6330" s="99">
        <v>0</v>
      </c>
      <c r="R6330" s="99">
        <v>43.277000000000001</v>
      </c>
      <c r="S6330" s="99">
        <v>33.445</v>
      </c>
      <c r="T6330" s="30">
        <f t="shared" si="686"/>
        <v>0</v>
      </c>
      <c r="U6330" s="21">
        <f t="shared" si="690"/>
        <v>0</v>
      </c>
      <c r="V6330" s="21">
        <f t="shared" si="691"/>
        <v>0</v>
      </c>
      <c r="W6330" s="21">
        <f t="shared" si="692"/>
        <v>0</v>
      </c>
    </row>
    <row r="6331" spans="1:23">
      <c r="A6331" s="2">
        <f t="shared" si="687"/>
        <v>45566</v>
      </c>
      <c r="B6331" s="3">
        <f t="shared" si="688"/>
        <v>45575</v>
      </c>
      <c r="C6331" s="7">
        <v>45575.854166666664</v>
      </c>
      <c r="D6331" s="7">
        <v>45575.895833333336</v>
      </c>
      <c r="H6331" s="34" cm="1">
        <f t="array" ref="H6331">SUMPRODUCT(('ESB Networks Summary'!$C$5:$C$17384=Data!D6331)*('ESB Networks Summary'!$E$5:$E$17384))*1000*2-SUMPRODUCT(('ESB Networks Summary'!$C$5:$C$17384=Data!D6331)*('ESB Networks Summary'!$F$5:$F$17384))*1000*2</f>
        <v>4</v>
      </c>
      <c r="L6331" s="52">
        <f t="shared" si="689"/>
        <v>0</v>
      </c>
      <c r="M6331" s="5"/>
      <c r="O6331" s="96">
        <v>66.569999999999993</v>
      </c>
      <c r="Q6331" s="99">
        <v>0</v>
      </c>
      <c r="R6331" s="99">
        <v>43.277000000000001</v>
      </c>
      <c r="S6331" s="99">
        <v>33.445</v>
      </c>
      <c r="T6331" s="30">
        <f t="shared" si="686"/>
        <v>0</v>
      </c>
      <c r="U6331" s="21">
        <f t="shared" si="690"/>
        <v>0</v>
      </c>
      <c r="V6331" s="21">
        <f t="shared" si="691"/>
        <v>0</v>
      </c>
      <c r="W6331" s="21">
        <f t="shared" si="692"/>
        <v>0</v>
      </c>
    </row>
    <row r="6332" spans="1:23">
      <c r="A6332" s="2">
        <f t="shared" si="687"/>
        <v>45566</v>
      </c>
      <c r="B6332" s="3">
        <f t="shared" si="688"/>
        <v>45575</v>
      </c>
      <c r="C6332" s="7">
        <v>45575.875</v>
      </c>
      <c r="D6332" s="7">
        <v>45575.916666666664</v>
      </c>
      <c r="H6332" s="34" cm="1">
        <f t="array" ref="H6332">SUMPRODUCT(('ESB Networks Summary'!$C$5:$C$17384=Data!D6332)*('ESB Networks Summary'!$E$5:$E$17384))*1000*2-SUMPRODUCT(('ESB Networks Summary'!$C$5:$C$17384=Data!D6332)*('ESB Networks Summary'!$F$5:$F$17384))*1000*2</f>
        <v>2</v>
      </c>
      <c r="L6332" s="52">
        <f t="shared" si="689"/>
        <v>0</v>
      </c>
      <c r="M6332" s="5"/>
      <c r="O6332" s="96">
        <v>264.52</v>
      </c>
      <c r="Q6332" s="99">
        <v>0</v>
      </c>
      <c r="R6332" s="99">
        <v>28.913999999999998</v>
      </c>
      <c r="S6332" s="99">
        <v>19.082000000000001</v>
      </c>
      <c r="T6332" s="30">
        <f t="shared" si="686"/>
        <v>0</v>
      </c>
      <c r="U6332" s="21">
        <f t="shared" si="690"/>
        <v>0</v>
      </c>
      <c r="V6332" s="21">
        <f t="shared" si="691"/>
        <v>0</v>
      </c>
      <c r="W6332" s="21">
        <f t="shared" si="692"/>
        <v>0</v>
      </c>
    </row>
    <row r="6333" spans="1:23">
      <c r="A6333" s="2">
        <f t="shared" si="687"/>
        <v>45566</v>
      </c>
      <c r="B6333" s="3">
        <f t="shared" si="688"/>
        <v>45575</v>
      </c>
      <c r="C6333" s="7">
        <v>45575.895833333336</v>
      </c>
      <c r="D6333" s="7">
        <v>45575.9375</v>
      </c>
      <c r="H6333" s="34" cm="1">
        <f t="array" ref="H6333">SUMPRODUCT(('ESB Networks Summary'!$C$5:$C$17384=Data!D6333)*('ESB Networks Summary'!$E$5:$E$17384))*1000*2-SUMPRODUCT(('ESB Networks Summary'!$C$5:$C$17384=Data!D6333)*('ESB Networks Summary'!$F$5:$F$17384))*1000*2</f>
        <v>4</v>
      </c>
      <c r="L6333" s="52">
        <f t="shared" si="689"/>
        <v>0</v>
      </c>
      <c r="M6333" s="5"/>
      <c r="O6333" s="96">
        <v>264.52</v>
      </c>
      <c r="Q6333" s="99">
        <v>0</v>
      </c>
      <c r="R6333" s="99">
        <v>28.913999999999998</v>
      </c>
      <c r="S6333" s="99">
        <v>19.082000000000001</v>
      </c>
      <c r="T6333" s="30">
        <f t="shared" si="686"/>
        <v>0</v>
      </c>
      <c r="U6333" s="21">
        <f t="shared" si="690"/>
        <v>0</v>
      </c>
      <c r="V6333" s="21">
        <f t="shared" si="691"/>
        <v>0</v>
      </c>
      <c r="W6333" s="21">
        <f t="shared" si="692"/>
        <v>0</v>
      </c>
    </row>
    <row r="6334" spans="1:23">
      <c r="A6334" s="2">
        <f t="shared" si="687"/>
        <v>45566</v>
      </c>
      <c r="B6334" s="3">
        <f t="shared" si="688"/>
        <v>45575</v>
      </c>
      <c r="C6334" s="7">
        <v>45575.916666666664</v>
      </c>
      <c r="D6334" s="7">
        <v>45575.958333333336</v>
      </c>
      <c r="H6334" s="34" cm="1">
        <f t="array" ref="H6334">SUMPRODUCT(('ESB Networks Summary'!$C$5:$C$17384=Data!D6334)*('ESB Networks Summary'!$E$5:$E$17384))*1000*2-SUMPRODUCT(('ESB Networks Summary'!$C$5:$C$17384=Data!D6334)*('ESB Networks Summary'!$F$5:$F$17384))*1000*2</f>
        <v>6</v>
      </c>
      <c r="L6334" s="52">
        <f t="shared" si="689"/>
        <v>0</v>
      </c>
      <c r="M6334" s="5"/>
      <c r="O6334" s="96">
        <v>76.09</v>
      </c>
      <c r="Q6334" s="99">
        <v>0</v>
      </c>
      <c r="R6334" s="99">
        <v>18.637999999999998</v>
      </c>
      <c r="S6334" s="99">
        <v>14.572999999999999</v>
      </c>
      <c r="T6334" s="30">
        <f t="shared" si="686"/>
        <v>0</v>
      </c>
      <c r="U6334" s="21">
        <f t="shared" si="690"/>
        <v>0</v>
      </c>
      <c r="V6334" s="21">
        <f t="shared" si="691"/>
        <v>0</v>
      </c>
      <c r="W6334" s="21">
        <f t="shared" si="692"/>
        <v>0</v>
      </c>
    </row>
    <row r="6335" spans="1:23">
      <c r="A6335" s="2">
        <f t="shared" si="687"/>
        <v>45566</v>
      </c>
      <c r="B6335" s="3">
        <f t="shared" si="688"/>
        <v>45575</v>
      </c>
      <c r="C6335" s="7">
        <v>45575.9375</v>
      </c>
      <c r="D6335" s="7">
        <v>45575.979166666664</v>
      </c>
      <c r="H6335" s="34" cm="1">
        <f t="array" ref="H6335">SUMPRODUCT(('ESB Networks Summary'!$C$5:$C$17384=Data!D6335)*('ESB Networks Summary'!$E$5:$E$17384))*1000*2-SUMPRODUCT(('ESB Networks Summary'!$C$5:$C$17384=Data!D6335)*('ESB Networks Summary'!$F$5:$F$17384))*1000*2</f>
        <v>2</v>
      </c>
      <c r="L6335" s="52">
        <f t="shared" si="689"/>
        <v>0</v>
      </c>
      <c r="M6335" s="5"/>
      <c r="O6335" s="96">
        <v>76.09</v>
      </c>
      <c r="Q6335" s="99">
        <v>0</v>
      </c>
      <c r="R6335" s="99">
        <v>18.637999999999998</v>
      </c>
      <c r="S6335" s="99">
        <v>14.572999999999999</v>
      </c>
      <c r="T6335" s="30">
        <f t="shared" si="686"/>
        <v>0</v>
      </c>
      <c r="U6335" s="21">
        <f t="shared" si="690"/>
        <v>0</v>
      </c>
      <c r="V6335" s="21">
        <f t="shared" si="691"/>
        <v>0</v>
      </c>
      <c r="W6335" s="21">
        <f t="shared" si="692"/>
        <v>0</v>
      </c>
    </row>
    <row r="6336" spans="1:23">
      <c r="A6336" s="2">
        <f t="shared" si="687"/>
        <v>45566</v>
      </c>
      <c r="B6336" s="3">
        <f t="shared" si="688"/>
        <v>45575</v>
      </c>
      <c r="C6336" s="7">
        <v>45575.958333333336</v>
      </c>
      <c r="D6336" s="7">
        <v>45576</v>
      </c>
      <c r="H6336" s="34" cm="1">
        <f t="array" ref="H6336">SUMPRODUCT(('ESB Networks Summary'!$C$5:$C$17384=Data!D6336)*('ESB Networks Summary'!$E$5:$E$17384))*1000*2-SUMPRODUCT(('ESB Networks Summary'!$C$5:$C$17384=Data!D6336)*('ESB Networks Summary'!$F$5:$F$17384))*1000*2</f>
        <v>2</v>
      </c>
      <c r="L6336" s="52">
        <f t="shared" si="689"/>
        <v>0</v>
      </c>
      <c r="M6336" s="5"/>
      <c r="O6336" s="96">
        <v>58.67</v>
      </c>
      <c r="Q6336" s="99">
        <v>0</v>
      </c>
      <c r="R6336" s="99">
        <v>17.288999999999998</v>
      </c>
      <c r="S6336" s="99">
        <v>13.224</v>
      </c>
      <c r="T6336" s="30">
        <f t="shared" si="686"/>
        <v>0</v>
      </c>
      <c r="U6336" s="21">
        <f t="shared" si="690"/>
        <v>0</v>
      </c>
      <c r="V6336" s="21">
        <f t="shared" si="691"/>
        <v>0</v>
      </c>
      <c r="W6336" s="21">
        <f t="shared" si="692"/>
        <v>0</v>
      </c>
    </row>
    <row r="6337" spans="1:23">
      <c r="A6337" s="2">
        <f t="shared" si="687"/>
        <v>45566</v>
      </c>
      <c r="B6337" s="3">
        <f t="shared" si="688"/>
        <v>45575</v>
      </c>
      <c r="C6337" s="7">
        <v>45575.979166666664</v>
      </c>
      <c r="D6337" s="7">
        <v>45576.020833333336</v>
      </c>
      <c r="H6337" s="34" cm="1">
        <f t="array" ref="H6337">SUMPRODUCT(('ESB Networks Summary'!$C$5:$C$17384=Data!D6337)*('ESB Networks Summary'!$E$5:$E$17384))*1000*2-SUMPRODUCT(('ESB Networks Summary'!$C$5:$C$17384=Data!D6337)*('ESB Networks Summary'!$F$5:$F$17384))*1000*2</f>
        <v>2</v>
      </c>
      <c r="L6337" s="52">
        <f t="shared" si="689"/>
        <v>0</v>
      </c>
      <c r="M6337" s="5"/>
      <c r="O6337" s="96">
        <v>58.67</v>
      </c>
      <c r="Q6337" s="99">
        <v>0</v>
      </c>
      <c r="R6337" s="99">
        <v>17.288999999999998</v>
      </c>
      <c r="S6337" s="99">
        <v>13.224</v>
      </c>
      <c r="T6337" s="30">
        <f t="shared" si="686"/>
        <v>0</v>
      </c>
      <c r="U6337" s="21">
        <f t="shared" si="690"/>
        <v>0</v>
      </c>
      <c r="V6337" s="21">
        <f t="shared" si="691"/>
        <v>0</v>
      </c>
      <c r="W6337" s="21">
        <f t="shared" si="692"/>
        <v>0</v>
      </c>
    </row>
    <row r="6338" spans="1:23">
      <c r="A6338" s="2">
        <f t="shared" si="687"/>
        <v>45566</v>
      </c>
      <c r="B6338" s="3">
        <f t="shared" si="688"/>
        <v>45576</v>
      </c>
      <c r="C6338" s="7">
        <v>45576</v>
      </c>
      <c r="D6338" s="7">
        <v>45576.041666666664</v>
      </c>
      <c r="H6338" s="34" cm="1">
        <f t="array" ref="H6338">SUMPRODUCT(('ESB Networks Summary'!$C$5:$C$17384=Data!D6338)*('ESB Networks Summary'!$E$5:$E$17384))*1000*2-SUMPRODUCT(('ESB Networks Summary'!$C$5:$C$17384=Data!D6338)*('ESB Networks Summary'!$F$5:$F$17384))*1000*2</f>
        <v>4</v>
      </c>
      <c r="L6338" s="52">
        <f t="shared" si="689"/>
        <v>0</v>
      </c>
      <c r="M6338" s="5"/>
      <c r="O6338" s="96">
        <v>41.25</v>
      </c>
      <c r="Q6338" s="99">
        <v>0</v>
      </c>
      <c r="R6338" s="99">
        <v>16.576000000000001</v>
      </c>
      <c r="S6338" s="99">
        <v>12.510999999999999</v>
      </c>
      <c r="T6338" s="30">
        <f t="shared" ref="T6338:T6401" si="693">P6338+G6338-N6338-F6338</f>
        <v>0</v>
      </c>
      <c r="U6338" s="21">
        <f t="shared" si="690"/>
        <v>0</v>
      </c>
      <c r="V6338" s="21">
        <f t="shared" si="691"/>
        <v>0</v>
      </c>
      <c r="W6338" s="21">
        <f t="shared" si="692"/>
        <v>0</v>
      </c>
    </row>
    <row r="6339" spans="1:23">
      <c r="A6339" s="2">
        <f t="shared" ref="A6339:A6402" si="694">DATE(YEAR(C6339),MONTH(C6339),1)</f>
        <v>45566</v>
      </c>
      <c r="B6339" s="3">
        <f t="shared" ref="B6339:B6402" si="695">DATE(YEAR(C6339),MONTH(C6339),DAY(C6339))</f>
        <v>45576</v>
      </c>
      <c r="C6339" s="7">
        <v>45576.020833333336</v>
      </c>
      <c r="D6339" s="7">
        <v>45576.0625</v>
      </c>
      <c r="H6339" s="34" cm="1">
        <f t="array" ref="H6339">SUMPRODUCT(('ESB Networks Summary'!$C$5:$C$17384=Data!D6339)*('ESB Networks Summary'!$E$5:$E$17384))*1000*2-SUMPRODUCT(('ESB Networks Summary'!$C$5:$C$17384=Data!D6339)*('ESB Networks Summary'!$F$5:$F$17384))*1000*2</f>
        <v>2</v>
      </c>
      <c r="L6339" s="52">
        <f t="shared" ref="L6339:L6402" si="696">IF(AND(K6339=2,K6338&lt;2),1,0)</f>
        <v>0</v>
      </c>
      <c r="M6339" s="5"/>
      <c r="O6339" s="96">
        <v>41.25</v>
      </c>
      <c r="Q6339" s="99">
        <v>0</v>
      </c>
      <c r="R6339" s="99">
        <v>16.576000000000001</v>
      </c>
      <c r="S6339" s="99">
        <v>12.510999999999999</v>
      </c>
      <c r="T6339" s="30">
        <f t="shared" si="693"/>
        <v>0</v>
      </c>
      <c r="U6339" s="21">
        <f t="shared" ref="U6339:U6402" si="697">IF(G6339&gt;0, G6339/1000*R6339/2,0)/100</f>
        <v>0</v>
      </c>
      <c r="V6339" s="21">
        <f t="shared" ref="V6339:V6402" si="698">IF(G6339&lt;0, G6339/1000*S6339/2,0)/100</f>
        <v>0</v>
      </c>
      <c r="W6339" s="21">
        <f t="shared" ref="W6339:W6402" si="699">IF(J6339&gt;P6339,J6339/1000/2*R6339/100,0)</f>
        <v>0</v>
      </c>
    </row>
    <row r="6340" spans="1:23">
      <c r="A6340" s="2">
        <f t="shared" si="694"/>
        <v>45566</v>
      </c>
      <c r="B6340" s="3">
        <f t="shared" si="695"/>
        <v>45576</v>
      </c>
      <c r="C6340" s="7">
        <v>45576.041666666664</v>
      </c>
      <c r="D6340" s="7">
        <v>45576.083333333336</v>
      </c>
      <c r="H6340" s="34" cm="1">
        <f t="array" ref="H6340">SUMPRODUCT(('ESB Networks Summary'!$C$5:$C$17384=Data!D6340)*('ESB Networks Summary'!$E$5:$E$17384))*1000*2-SUMPRODUCT(('ESB Networks Summary'!$C$5:$C$17384=Data!D6340)*('ESB Networks Summary'!$F$5:$F$17384))*1000*2</f>
        <v>2</v>
      </c>
      <c r="L6340" s="52">
        <f t="shared" si="696"/>
        <v>0</v>
      </c>
      <c r="M6340" s="5"/>
      <c r="O6340" s="96">
        <v>23.83</v>
      </c>
      <c r="Q6340" s="99">
        <v>0</v>
      </c>
      <c r="R6340" s="99">
        <v>16.036999999999999</v>
      </c>
      <c r="S6340" s="99">
        <v>11.972</v>
      </c>
      <c r="T6340" s="30">
        <f t="shared" si="693"/>
        <v>0</v>
      </c>
      <c r="U6340" s="21">
        <f t="shared" si="697"/>
        <v>0</v>
      </c>
      <c r="V6340" s="21">
        <f t="shared" si="698"/>
        <v>0</v>
      </c>
      <c r="W6340" s="21">
        <f t="shared" si="699"/>
        <v>0</v>
      </c>
    </row>
    <row r="6341" spans="1:23">
      <c r="A6341" s="2">
        <f t="shared" si="694"/>
        <v>45566</v>
      </c>
      <c r="B6341" s="3">
        <f t="shared" si="695"/>
        <v>45576</v>
      </c>
      <c r="C6341" s="7">
        <v>45576.0625</v>
      </c>
      <c r="D6341" s="7">
        <v>45576.104166666664</v>
      </c>
      <c r="H6341" s="34" cm="1">
        <f t="array" ref="H6341">SUMPRODUCT(('ESB Networks Summary'!$C$5:$C$17384=Data!D6341)*('ESB Networks Summary'!$E$5:$E$17384))*1000*2-SUMPRODUCT(('ESB Networks Summary'!$C$5:$C$17384=Data!D6341)*('ESB Networks Summary'!$F$5:$F$17384))*1000*2</f>
        <v>4</v>
      </c>
      <c r="L6341" s="52">
        <f t="shared" si="696"/>
        <v>0</v>
      </c>
      <c r="M6341" s="5"/>
      <c r="O6341" s="96">
        <v>23.83</v>
      </c>
      <c r="Q6341" s="99">
        <v>0</v>
      </c>
      <c r="R6341" s="99">
        <v>16.036999999999999</v>
      </c>
      <c r="S6341" s="99">
        <v>11.972</v>
      </c>
      <c r="T6341" s="30">
        <f t="shared" si="693"/>
        <v>0</v>
      </c>
      <c r="U6341" s="21">
        <f t="shared" si="697"/>
        <v>0</v>
      </c>
      <c r="V6341" s="21">
        <f t="shared" si="698"/>
        <v>0</v>
      </c>
      <c r="W6341" s="21">
        <f t="shared" si="699"/>
        <v>0</v>
      </c>
    </row>
    <row r="6342" spans="1:23">
      <c r="A6342" s="2">
        <f t="shared" si="694"/>
        <v>45566</v>
      </c>
      <c r="B6342" s="3">
        <f t="shared" si="695"/>
        <v>45576</v>
      </c>
      <c r="C6342" s="7">
        <v>45576.083333333336</v>
      </c>
      <c r="D6342" s="7">
        <v>45576.125</v>
      </c>
      <c r="H6342" s="34" cm="1">
        <f t="array" ref="H6342">SUMPRODUCT(('ESB Networks Summary'!$C$5:$C$17384=Data!D6342)*('ESB Networks Summary'!$E$5:$E$17384))*1000*2-SUMPRODUCT(('ESB Networks Summary'!$C$5:$C$17384=Data!D6342)*('ESB Networks Summary'!$F$5:$F$17384))*1000*2</f>
        <v>4</v>
      </c>
      <c r="L6342" s="52">
        <f t="shared" si="696"/>
        <v>0</v>
      </c>
      <c r="M6342" s="5"/>
      <c r="O6342" s="96">
        <v>6.4</v>
      </c>
      <c r="Q6342" s="99">
        <v>0</v>
      </c>
      <c r="R6342" s="99">
        <v>15.645</v>
      </c>
      <c r="S6342" s="99">
        <v>11.581</v>
      </c>
      <c r="T6342" s="30">
        <f t="shared" si="693"/>
        <v>0</v>
      </c>
      <c r="U6342" s="21">
        <f t="shared" si="697"/>
        <v>0</v>
      </c>
      <c r="V6342" s="21">
        <f t="shared" si="698"/>
        <v>0</v>
      </c>
      <c r="W6342" s="21">
        <f t="shared" si="699"/>
        <v>0</v>
      </c>
    </row>
    <row r="6343" spans="1:23">
      <c r="A6343" s="2">
        <f t="shared" si="694"/>
        <v>45566</v>
      </c>
      <c r="B6343" s="3">
        <f t="shared" si="695"/>
        <v>45576</v>
      </c>
      <c r="C6343" s="7">
        <v>45576.104166666664</v>
      </c>
      <c r="D6343" s="7">
        <v>45576.145833333336</v>
      </c>
      <c r="H6343" s="34" cm="1">
        <f t="array" ref="H6343">SUMPRODUCT(('ESB Networks Summary'!$C$5:$C$17384=Data!D6343)*('ESB Networks Summary'!$E$5:$E$17384))*1000*2-SUMPRODUCT(('ESB Networks Summary'!$C$5:$C$17384=Data!D6343)*('ESB Networks Summary'!$F$5:$F$17384))*1000*2</f>
        <v>2</v>
      </c>
      <c r="L6343" s="52">
        <f t="shared" si="696"/>
        <v>0</v>
      </c>
      <c r="M6343" s="5"/>
      <c r="O6343" s="96">
        <v>6.4</v>
      </c>
      <c r="Q6343" s="99">
        <v>0</v>
      </c>
      <c r="R6343" s="99">
        <v>15.645</v>
      </c>
      <c r="S6343" s="99">
        <v>11.581</v>
      </c>
      <c r="T6343" s="30">
        <f t="shared" si="693"/>
        <v>0</v>
      </c>
      <c r="U6343" s="21">
        <f t="shared" si="697"/>
        <v>0</v>
      </c>
      <c r="V6343" s="21">
        <f t="shared" si="698"/>
        <v>0</v>
      </c>
      <c r="W6343" s="21">
        <f t="shared" si="699"/>
        <v>0</v>
      </c>
    </row>
    <row r="6344" spans="1:23">
      <c r="A6344" s="2">
        <f t="shared" si="694"/>
        <v>45566</v>
      </c>
      <c r="B6344" s="3">
        <f t="shared" si="695"/>
        <v>45576</v>
      </c>
      <c r="C6344" s="7">
        <v>45576.125</v>
      </c>
      <c r="D6344" s="7">
        <v>45576.166666666664</v>
      </c>
      <c r="H6344" s="34" cm="1">
        <f t="array" ref="H6344">SUMPRODUCT(('ESB Networks Summary'!$C$5:$C$17384=Data!D6344)*('ESB Networks Summary'!$E$5:$E$17384))*1000*2-SUMPRODUCT(('ESB Networks Summary'!$C$5:$C$17384=Data!D6344)*('ESB Networks Summary'!$F$5:$F$17384))*1000*2</f>
        <v>4</v>
      </c>
      <c r="L6344" s="52">
        <f t="shared" si="696"/>
        <v>0</v>
      </c>
      <c r="M6344" s="5"/>
      <c r="O6344" s="96">
        <v>0</v>
      </c>
      <c r="Q6344" s="99">
        <v>0</v>
      </c>
      <c r="R6344" s="99">
        <v>15.49</v>
      </c>
      <c r="S6344" s="99">
        <v>11.425000000000001</v>
      </c>
      <c r="T6344" s="30">
        <f t="shared" si="693"/>
        <v>0</v>
      </c>
      <c r="U6344" s="21">
        <f t="shared" si="697"/>
        <v>0</v>
      </c>
      <c r="V6344" s="21">
        <f t="shared" si="698"/>
        <v>0</v>
      </c>
      <c r="W6344" s="21">
        <f t="shared" si="699"/>
        <v>0</v>
      </c>
    </row>
    <row r="6345" spans="1:23">
      <c r="A6345" s="2">
        <f t="shared" si="694"/>
        <v>45566</v>
      </c>
      <c r="B6345" s="3">
        <f t="shared" si="695"/>
        <v>45576</v>
      </c>
      <c r="C6345" s="7">
        <v>45576.145833333336</v>
      </c>
      <c r="D6345" s="7">
        <v>45576.1875</v>
      </c>
      <c r="H6345" s="34" cm="1">
        <f t="array" ref="H6345">SUMPRODUCT(('ESB Networks Summary'!$C$5:$C$17384=Data!D6345)*('ESB Networks Summary'!$E$5:$E$17384))*1000*2-SUMPRODUCT(('ESB Networks Summary'!$C$5:$C$17384=Data!D6345)*('ESB Networks Summary'!$F$5:$F$17384))*1000*2</f>
        <v>4</v>
      </c>
      <c r="L6345" s="52">
        <f t="shared" si="696"/>
        <v>0</v>
      </c>
      <c r="M6345" s="5"/>
      <c r="O6345" s="96">
        <v>0</v>
      </c>
      <c r="Q6345" s="99">
        <v>0</v>
      </c>
      <c r="R6345" s="99">
        <v>15.49</v>
      </c>
      <c r="S6345" s="99">
        <v>11.425000000000001</v>
      </c>
      <c r="T6345" s="30">
        <f t="shared" si="693"/>
        <v>0</v>
      </c>
      <c r="U6345" s="21">
        <f t="shared" si="697"/>
        <v>0</v>
      </c>
      <c r="V6345" s="21">
        <f t="shared" si="698"/>
        <v>0</v>
      </c>
      <c r="W6345" s="21">
        <f t="shared" si="699"/>
        <v>0</v>
      </c>
    </row>
    <row r="6346" spans="1:23">
      <c r="A6346" s="2">
        <f t="shared" si="694"/>
        <v>45566</v>
      </c>
      <c r="B6346" s="3">
        <f t="shared" si="695"/>
        <v>45576</v>
      </c>
      <c r="C6346" s="7">
        <v>45576.166666666664</v>
      </c>
      <c r="D6346" s="7">
        <v>45576.208333333336</v>
      </c>
      <c r="H6346" s="34" cm="1">
        <f t="array" ref="H6346">SUMPRODUCT(('ESB Networks Summary'!$C$5:$C$17384=Data!D6346)*('ESB Networks Summary'!$E$5:$E$17384))*1000*2-SUMPRODUCT(('ESB Networks Summary'!$C$5:$C$17384=Data!D6346)*('ESB Networks Summary'!$F$5:$F$17384))*1000*2</f>
        <v>2</v>
      </c>
      <c r="L6346" s="52">
        <f t="shared" si="696"/>
        <v>0</v>
      </c>
      <c r="M6346" s="5"/>
      <c r="O6346" s="96">
        <v>658.34</v>
      </c>
      <c r="Q6346" s="99">
        <v>0</v>
      </c>
      <c r="R6346" s="99">
        <v>16.463000000000001</v>
      </c>
      <c r="S6346" s="99">
        <v>12.398999999999999</v>
      </c>
      <c r="T6346" s="30">
        <f t="shared" si="693"/>
        <v>0</v>
      </c>
      <c r="U6346" s="21">
        <f t="shared" si="697"/>
        <v>0</v>
      </c>
      <c r="V6346" s="21">
        <f t="shared" si="698"/>
        <v>0</v>
      </c>
      <c r="W6346" s="21">
        <f t="shared" si="699"/>
        <v>0</v>
      </c>
    </row>
    <row r="6347" spans="1:23">
      <c r="A6347" s="2">
        <f t="shared" si="694"/>
        <v>45566</v>
      </c>
      <c r="B6347" s="3">
        <f t="shared" si="695"/>
        <v>45576</v>
      </c>
      <c r="C6347" s="7">
        <v>45576.1875</v>
      </c>
      <c r="D6347" s="7">
        <v>45576.229166666664</v>
      </c>
      <c r="H6347" s="34" cm="1">
        <f t="array" ref="H6347">SUMPRODUCT(('ESB Networks Summary'!$C$5:$C$17384=Data!D6347)*('ESB Networks Summary'!$E$5:$E$17384))*1000*2-SUMPRODUCT(('ESB Networks Summary'!$C$5:$C$17384=Data!D6347)*('ESB Networks Summary'!$F$5:$F$17384))*1000*2</f>
        <v>12</v>
      </c>
      <c r="L6347" s="52">
        <f t="shared" si="696"/>
        <v>0</v>
      </c>
      <c r="M6347" s="5"/>
      <c r="O6347" s="96">
        <v>658.34</v>
      </c>
      <c r="Q6347" s="99">
        <v>0</v>
      </c>
      <c r="R6347" s="99">
        <v>16.463000000000001</v>
      </c>
      <c r="S6347" s="99">
        <v>12.398999999999999</v>
      </c>
      <c r="T6347" s="30">
        <f t="shared" si="693"/>
        <v>0</v>
      </c>
      <c r="U6347" s="21">
        <f t="shared" si="697"/>
        <v>0</v>
      </c>
      <c r="V6347" s="21">
        <f t="shared" si="698"/>
        <v>0</v>
      </c>
      <c r="W6347" s="21">
        <f t="shared" si="699"/>
        <v>0</v>
      </c>
    </row>
    <row r="6348" spans="1:23">
      <c r="A6348" s="2">
        <f t="shared" si="694"/>
        <v>45566</v>
      </c>
      <c r="B6348" s="3">
        <f t="shared" si="695"/>
        <v>45576</v>
      </c>
      <c r="C6348" s="7">
        <v>45576.208333333336</v>
      </c>
      <c r="D6348" s="7">
        <v>45576.25</v>
      </c>
      <c r="H6348" s="34" cm="1">
        <f t="array" ref="H6348">SUMPRODUCT(('ESB Networks Summary'!$C$5:$C$17384=Data!D6348)*('ESB Networks Summary'!$E$5:$E$17384))*1000*2-SUMPRODUCT(('ESB Networks Summary'!$C$5:$C$17384=Data!D6348)*('ESB Networks Summary'!$F$5:$F$17384))*1000*2</f>
        <v>8</v>
      </c>
      <c r="L6348" s="52">
        <f t="shared" si="696"/>
        <v>0</v>
      </c>
      <c r="M6348" s="5"/>
      <c r="O6348" s="96">
        <v>913.68</v>
      </c>
      <c r="Q6348" s="99">
        <v>0</v>
      </c>
      <c r="R6348" s="99">
        <v>18.868000000000002</v>
      </c>
      <c r="S6348" s="99">
        <v>14.803000000000001</v>
      </c>
      <c r="T6348" s="30">
        <f t="shared" si="693"/>
        <v>0</v>
      </c>
      <c r="U6348" s="21">
        <f t="shared" si="697"/>
        <v>0</v>
      </c>
      <c r="V6348" s="21">
        <f t="shared" si="698"/>
        <v>0</v>
      </c>
      <c r="W6348" s="21">
        <f t="shared" si="699"/>
        <v>0</v>
      </c>
    </row>
    <row r="6349" spans="1:23">
      <c r="A6349" s="2">
        <f t="shared" si="694"/>
        <v>45566</v>
      </c>
      <c r="B6349" s="3">
        <f t="shared" si="695"/>
        <v>45576</v>
      </c>
      <c r="C6349" s="7">
        <v>45576.229166666664</v>
      </c>
      <c r="D6349" s="7">
        <v>45576.270833333336</v>
      </c>
      <c r="H6349" s="34" cm="1">
        <f t="array" ref="H6349">SUMPRODUCT(('ESB Networks Summary'!$C$5:$C$17384=Data!D6349)*('ESB Networks Summary'!$E$5:$E$17384))*1000*2-SUMPRODUCT(('ESB Networks Summary'!$C$5:$C$17384=Data!D6349)*('ESB Networks Summary'!$F$5:$F$17384))*1000*2</f>
        <v>8</v>
      </c>
      <c r="L6349" s="52">
        <f t="shared" si="696"/>
        <v>0</v>
      </c>
      <c r="M6349" s="5"/>
      <c r="O6349" s="96">
        <v>913.68</v>
      </c>
      <c r="Q6349" s="99">
        <v>0</v>
      </c>
      <c r="R6349" s="99">
        <v>18.868000000000002</v>
      </c>
      <c r="S6349" s="99">
        <v>14.803000000000001</v>
      </c>
      <c r="T6349" s="30">
        <f t="shared" si="693"/>
        <v>0</v>
      </c>
      <c r="U6349" s="21">
        <f t="shared" si="697"/>
        <v>0</v>
      </c>
      <c r="V6349" s="21">
        <f t="shared" si="698"/>
        <v>0</v>
      </c>
      <c r="W6349" s="21">
        <f t="shared" si="699"/>
        <v>0</v>
      </c>
    </row>
    <row r="6350" spans="1:23">
      <c r="A6350" s="2">
        <f t="shared" si="694"/>
        <v>45566</v>
      </c>
      <c r="B6350" s="3">
        <f t="shared" si="695"/>
        <v>45576</v>
      </c>
      <c r="C6350" s="7">
        <v>45576.25</v>
      </c>
      <c r="D6350" s="7">
        <v>45576.291666666664</v>
      </c>
      <c r="H6350" s="34" cm="1">
        <f t="array" ref="H6350">SUMPRODUCT(('ESB Networks Summary'!$C$5:$C$17384=Data!D6350)*('ESB Networks Summary'!$E$5:$E$17384))*1000*2-SUMPRODUCT(('ESB Networks Summary'!$C$5:$C$17384=Data!D6350)*('ESB Networks Summary'!$F$5:$F$17384))*1000*2</f>
        <v>2</v>
      </c>
      <c r="L6350" s="52">
        <f t="shared" si="696"/>
        <v>0</v>
      </c>
      <c r="M6350" s="5"/>
      <c r="O6350" s="96">
        <v>292.31</v>
      </c>
      <c r="Q6350" s="99">
        <v>0</v>
      </c>
      <c r="R6350" s="99">
        <v>30.977999999999998</v>
      </c>
      <c r="S6350" s="99">
        <v>26.913</v>
      </c>
      <c r="T6350" s="30">
        <f t="shared" si="693"/>
        <v>0</v>
      </c>
      <c r="U6350" s="21">
        <f t="shared" si="697"/>
        <v>0</v>
      </c>
      <c r="V6350" s="21">
        <f t="shared" si="698"/>
        <v>0</v>
      </c>
      <c r="W6350" s="21">
        <f t="shared" si="699"/>
        <v>0</v>
      </c>
    </row>
    <row r="6351" spans="1:23">
      <c r="A6351" s="2">
        <f t="shared" si="694"/>
        <v>45566</v>
      </c>
      <c r="B6351" s="3">
        <f t="shared" si="695"/>
        <v>45576</v>
      </c>
      <c r="C6351" s="7">
        <v>45576.270833333336</v>
      </c>
      <c r="D6351" s="7">
        <v>45576.3125</v>
      </c>
      <c r="H6351" s="34" cm="1">
        <f t="array" ref="H6351">SUMPRODUCT(('ESB Networks Summary'!$C$5:$C$17384=Data!D6351)*('ESB Networks Summary'!$E$5:$E$17384))*1000*2-SUMPRODUCT(('ESB Networks Summary'!$C$5:$C$17384=Data!D6351)*('ESB Networks Summary'!$F$5:$F$17384))*1000*2</f>
        <v>4</v>
      </c>
      <c r="L6351" s="52">
        <f t="shared" si="696"/>
        <v>0</v>
      </c>
      <c r="M6351" s="5"/>
      <c r="O6351" s="96">
        <v>292.31</v>
      </c>
      <c r="Q6351" s="99">
        <v>0</v>
      </c>
      <c r="R6351" s="99">
        <v>30.977999999999998</v>
      </c>
      <c r="S6351" s="99">
        <v>26.913</v>
      </c>
      <c r="T6351" s="30">
        <f t="shared" si="693"/>
        <v>0</v>
      </c>
      <c r="U6351" s="21">
        <f t="shared" si="697"/>
        <v>0</v>
      </c>
      <c r="V6351" s="21">
        <f t="shared" si="698"/>
        <v>0</v>
      </c>
      <c r="W6351" s="21">
        <f t="shared" si="699"/>
        <v>0</v>
      </c>
    </row>
    <row r="6352" spans="1:23">
      <c r="A6352" s="2">
        <f t="shared" si="694"/>
        <v>45566</v>
      </c>
      <c r="B6352" s="3">
        <f t="shared" si="695"/>
        <v>45576</v>
      </c>
      <c r="C6352" s="7">
        <v>45576.291666666664</v>
      </c>
      <c r="D6352" s="7">
        <v>45576.333333333336</v>
      </c>
      <c r="H6352" s="34" cm="1">
        <f t="array" ref="H6352">SUMPRODUCT(('ESB Networks Summary'!$C$5:$C$17384=Data!D6352)*('ESB Networks Summary'!$E$5:$E$17384))*1000*2-SUMPRODUCT(('ESB Networks Summary'!$C$5:$C$17384=Data!D6352)*('ESB Networks Summary'!$F$5:$F$17384))*1000*2</f>
        <v>2</v>
      </c>
      <c r="L6352" s="52">
        <f t="shared" si="696"/>
        <v>0</v>
      </c>
      <c r="M6352" s="5"/>
      <c r="O6352" s="96">
        <v>403.02</v>
      </c>
      <c r="Q6352" s="99">
        <v>9.49</v>
      </c>
      <c r="R6352" s="99">
        <v>44.835999999999999</v>
      </c>
      <c r="S6352" s="99">
        <v>35.005000000000003</v>
      </c>
      <c r="T6352" s="30">
        <f t="shared" si="693"/>
        <v>0</v>
      </c>
      <c r="U6352" s="21">
        <f t="shared" si="697"/>
        <v>0</v>
      </c>
      <c r="V6352" s="21">
        <f t="shared" si="698"/>
        <v>0</v>
      </c>
      <c r="W6352" s="21">
        <f t="shared" si="699"/>
        <v>0</v>
      </c>
    </row>
    <row r="6353" spans="1:23">
      <c r="A6353" s="2">
        <f t="shared" si="694"/>
        <v>45566</v>
      </c>
      <c r="B6353" s="3">
        <f t="shared" si="695"/>
        <v>45576</v>
      </c>
      <c r="C6353" s="7">
        <v>45576.3125</v>
      </c>
      <c r="D6353" s="7">
        <v>45576.354166666664</v>
      </c>
      <c r="H6353" s="34" cm="1">
        <f t="array" ref="H6353">SUMPRODUCT(('ESB Networks Summary'!$C$5:$C$17384=Data!D6353)*('ESB Networks Summary'!$E$5:$E$17384))*1000*2-SUMPRODUCT(('ESB Networks Summary'!$C$5:$C$17384=Data!D6353)*('ESB Networks Summary'!$F$5:$F$17384))*1000*2</f>
        <v>-2</v>
      </c>
      <c r="L6353" s="52">
        <f t="shared" si="696"/>
        <v>0</v>
      </c>
      <c r="M6353" s="5"/>
      <c r="O6353" s="96">
        <v>403.02</v>
      </c>
      <c r="Q6353" s="99">
        <v>9.49</v>
      </c>
      <c r="R6353" s="99">
        <v>44.835999999999999</v>
      </c>
      <c r="S6353" s="99">
        <v>35.005000000000003</v>
      </c>
      <c r="T6353" s="30">
        <f t="shared" si="693"/>
        <v>0</v>
      </c>
      <c r="U6353" s="21">
        <f t="shared" si="697"/>
        <v>0</v>
      </c>
      <c r="V6353" s="21">
        <f t="shared" si="698"/>
        <v>0</v>
      </c>
      <c r="W6353" s="21">
        <f t="shared" si="699"/>
        <v>0</v>
      </c>
    </row>
    <row r="6354" spans="1:23">
      <c r="A6354" s="2">
        <f t="shared" si="694"/>
        <v>45566</v>
      </c>
      <c r="B6354" s="3">
        <f t="shared" si="695"/>
        <v>45576</v>
      </c>
      <c r="C6354" s="7">
        <v>45576.333333333336</v>
      </c>
      <c r="D6354" s="7">
        <v>45576.375</v>
      </c>
      <c r="H6354" s="34" cm="1">
        <f t="array" ref="H6354">SUMPRODUCT(('ESB Networks Summary'!$C$5:$C$17384=Data!D6354)*('ESB Networks Summary'!$E$5:$E$17384))*1000*2-SUMPRODUCT(('ESB Networks Summary'!$C$5:$C$17384=Data!D6354)*('ESB Networks Summary'!$F$5:$F$17384))*1000*2</f>
        <v>2</v>
      </c>
      <c r="L6354" s="52">
        <f t="shared" si="696"/>
        <v>0</v>
      </c>
      <c r="M6354" s="5"/>
      <c r="O6354" s="96">
        <v>32.229999999999997</v>
      </c>
      <c r="Q6354" s="99">
        <v>679.14</v>
      </c>
      <c r="R6354" s="99">
        <v>42.066000000000003</v>
      </c>
      <c r="S6354" s="99">
        <v>32.233999999999995</v>
      </c>
      <c r="T6354" s="30">
        <f t="shared" si="693"/>
        <v>0</v>
      </c>
      <c r="U6354" s="21">
        <f t="shared" si="697"/>
        <v>0</v>
      </c>
      <c r="V6354" s="21">
        <f t="shared" si="698"/>
        <v>0</v>
      </c>
      <c r="W6354" s="21">
        <f t="shared" si="699"/>
        <v>0</v>
      </c>
    </row>
    <row r="6355" spans="1:23">
      <c r="A6355" s="2">
        <f t="shared" si="694"/>
        <v>45566</v>
      </c>
      <c r="B6355" s="3">
        <f t="shared" si="695"/>
        <v>45576</v>
      </c>
      <c r="C6355" s="7">
        <v>45576.354166666664</v>
      </c>
      <c r="D6355" s="7">
        <v>45576.395833333336</v>
      </c>
      <c r="H6355" s="34" cm="1">
        <f t="array" ref="H6355">SUMPRODUCT(('ESB Networks Summary'!$C$5:$C$17384=Data!D6355)*('ESB Networks Summary'!$E$5:$E$17384))*1000*2-SUMPRODUCT(('ESB Networks Summary'!$C$5:$C$17384=Data!D6355)*('ESB Networks Summary'!$F$5:$F$17384))*1000*2</f>
        <v>0</v>
      </c>
      <c r="L6355" s="52">
        <f t="shared" si="696"/>
        <v>0</v>
      </c>
      <c r="M6355" s="5"/>
      <c r="O6355" s="96">
        <v>32.229999999999997</v>
      </c>
      <c r="Q6355" s="99">
        <v>679.14</v>
      </c>
      <c r="R6355" s="99">
        <v>42.066000000000003</v>
      </c>
      <c r="S6355" s="99">
        <v>32.233999999999995</v>
      </c>
      <c r="T6355" s="30">
        <f t="shared" si="693"/>
        <v>0</v>
      </c>
      <c r="U6355" s="21">
        <f t="shared" si="697"/>
        <v>0</v>
      </c>
      <c r="V6355" s="21">
        <f t="shared" si="698"/>
        <v>0</v>
      </c>
      <c r="W6355" s="21">
        <f t="shared" si="699"/>
        <v>0</v>
      </c>
    </row>
    <row r="6356" spans="1:23">
      <c r="A6356" s="2">
        <f t="shared" si="694"/>
        <v>45566</v>
      </c>
      <c r="B6356" s="3">
        <f t="shared" si="695"/>
        <v>45576</v>
      </c>
      <c r="C6356" s="7">
        <v>45576.375</v>
      </c>
      <c r="D6356" s="7">
        <v>45576.416666666664</v>
      </c>
      <c r="H6356" s="34" cm="1">
        <f t="array" ref="H6356">SUMPRODUCT(('ESB Networks Summary'!$C$5:$C$17384=Data!D6356)*('ESB Networks Summary'!$E$5:$E$17384))*1000*2-SUMPRODUCT(('ESB Networks Summary'!$C$5:$C$17384=Data!D6356)*('ESB Networks Summary'!$F$5:$F$17384))*1000*2</f>
        <v>4</v>
      </c>
      <c r="L6356" s="52">
        <f t="shared" si="696"/>
        <v>0</v>
      </c>
      <c r="M6356" s="5"/>
      <c r="O6356" s="96">
        <v>51.58</v>
      </c>
      <c r="Q6356" s="99">
        <v>1933.13</v>
      </c>
      <c r="R6356" s="99">
        <v>36.509</v>
      </c>
      <c r="S6356" s="99">
        <v>26.677</v>
      </c>
      <c r="T6356" s="30">
        <f t="shared" si="693"/>
        <v>0</v>
      </c>
      <c r="U6356" s="21">
        <f t="shared" si="697"/>
        <v>0</v>
      </c>
      <c r="V6356" s="21">
        <f t="shared" si="698"/>
        <v>0</v>
      </c>
      <c r="W6356" s="21">
        <f t="shared" si="699"/>
        <v>0</v>
      </c>
    </row>
    <row r="6357" spans="1:23">
      <c r="A6357" s="2">
        <f t="shared" si="694"/>
        <v>45566</v>
      </c>
      <c r="B6357" s="3">
        <f t="shared" si="695"/>
        <v>45576</v>
      </c>
      <c r="C6357" s="7">
        <v>45576.395833333336</v>
      </c>
      <c r="D6357" s="7">
        <v>45576.4375</v>
      </c>
      <c r="H6357" s="34" cm="1">
        <f t="array" ref="H6357">SUMPRODUCT(('ESB Networks Summary'!$C$5:$C$17384=Data!D6357)*('ESB Networks Summary'!$E$5:$E$17384))*1000*2-SUMPRODUCT(('ESB Networks Summary'!$C$5:$C$17384=Data!D6357)*('ESB Networks Summary'!$F$5:$F$17384))*1000*2</f>
        <v>2</v>
      </c>
      <c r="L6357" s="52">
        <f t="shared" si="696"/>
        <v>0</v>
      </c>
      <c r="M6357" s="5"/>
      <c r="O6357" s="96">
        <v>51.58</v>
      </c>
      <c r="Q6357" s="99">
        <v>1933.13</v>
      </c>
      <c r="R6357" s="99">
        <v>36.509</v>
      </c>
      <c r="S6357" s="99">
        <v>26.677</v>
      </c>
      <c r="T6357" s="30">
        <f t="shared" si="693"/>
        <v>0</v>
      </c>
      <c r="U6357" s="21">
        <f t="shared" si="697"/>
        <v>0</v>
      </c>
      <c r="V6357" s="21">
        <f t="shared" si="698"/>
        <v>0</v>
      </c>
      <c r="W6357" s="21">
        <f t="shared" si="699"/>
        <v>0</v>
      </c>
    </row>
    <row r="6358" spans="1:23">
      <c r="A6358" s="2">
        <f t="shared" si="694"/>
        <v>45566</v>
      </c>
      <c r="B6358" s="3">
        <f t="shared" si="695"/>
        <v>45576</v>
      </c>
      <c r="C6358" s="7">
        <v>45576.416666666664</v>
      </c>
      <c r="D6358" s="7">
        <v>45576.458333333336</v>
      </c>
      <c r="H6358" s="34" cm="1">
        <f t="array" ref="H6358">SUMPRODUCT(('ESB Networks Summary'!$C$5:$C$17384=Data!D6358)*('ESB Networks Summary'!$E$5:$E$17384))*1000*2-SUMPRODUCT(('ESB Networks Summary'!$C$5:$C$17384=Data!D6358)*('ESB Networks Summary'!$F$5:$F$17384))*1000*2</f>
        <v>6</v>
      </c>
      <c r="L6358" s="52">
        <f t="shared" si="696"/>
        <v>0</v>
      </c>
      <c r="M6358" s="5"/>
      <c r="O6358" s="96">
        <v>164.95</v>
      </c>
      <c r="Q6358" s="99">
        <v>3096.79</v>
      </c>
      <c r="R6358" s="99">
        <v>31.211000000000002</v>
      </c>
      <c r="S6358" s="99">
        <v>21.380000000000003</v>
      </c>
      <c r="T6358" s="30">
        <f t="shared" si="693"/>
        <v>0</v>
      </c>
      <c r="U6358" s="21">
        <f t="shared" si="697"/>
        <v>0</v>
      </c>
      <c r="V6358" s="21">
        <f t="shared" si="698"/>
        <v>0</v>
      </c>
      <c r="W6358" s="21">
        <f t="shared" si="699"/>
        <v>0</v>
      </c>
    </row>
    <row r="6359" spans="1:23">
      <c r="A6359" s="2">
        <f t="shared" si="694"/>
        <v>45566</v>
      </c>
      <c r="B6359" s="3">
        <f t="shared" si="695"/>
        <v>45576</v>
      </c>
      <c r="C6359" s="7">
        <v>45576.4375</v>
      </c>
      <c r="D6359" s="7">
        <v>45576.479166666664</v>
      </c>
      <c r="H6359" s="34" cm="1">
        <f t="array" ref="H6359">SUMPRODUCT(('ESB Networks Summary'!$C$5:$C$17384=Data!D6359)*('ESB Networks Summary'!$E$5:$E$17384))*1000*2-SUMPRODUCT(('ESB Networks Summary'!$C$5:$C$17384=Data!D6359)*('ESB Networks Summary'!$F$5:$F$17384))*1000*2</f>
        <v>2</v>
      </c>
      <c r="L6359" s="52">
        <f t="shared" si="696"/>
        <v>0</v>
      </c>
      <c r="M6359" s="5"/>
      <c r="O6359" s="96">
        <v>164.95</v>
      </c>
      <c r="Q6359" s="99">
        <v>3096.79</v>
      </c>
      <c r="R6359" s="99">
        <v>31.211000000000002</v>
      </c>
      <c r="S6359" s="99">
        <v>21.380000000000003</v>
      </c>
      <c r="T6359" s="30">
        <f t="shared" si="693"/>
        <v>0</v>
      </c>
      <c r="U6359" s="21">
        <f t="shared" si="697"/>
        <v>0</v>
      </c>
      <c r="V6359" s="21">
        <f t="shared" si="698"/>
        <v>0</v>
      </c>
      <c r="W6359" s="21">
        <f t="shared" si="699"/>
        <v>0</v>
      </c>
    </row>
    <row r="6360" spans="1:23">
      <c r="A6360" s="2">
        <f t="shared" si="694"/>
        <v>45566</v>
      </c>
      <c r="B6360" s="3">
        <f t="shared" si="695"/>
        <v>45576</v>
      </c>
      <c r="C6360" s="7">
        <v>45576.458333333336</v>
      </c>
      <c r="D6360" s="7">
        <v>45576.5</v>
      </c>
      <c r="H6360" s="34" cm="1">
        <f t="array" ref="H6360">SUMPRODUCT(('ESB Networks Summary'!$C$5:$C$17384=Data!D6360)*('ESB Networks Summary'!$E$5:$E$17384))*1000*2-SUMPRODUCT(('ESB Networks Summary'!$C$5:$C$17384=Data!D6360)*('ESB Networks Summary'!$F$5:$F$17384))*1000*2</f>
        <v>0</v>
      </c>
      <c r="L6360" s="52">
        <f t="shared" si="696"/>
        <v>0</v>
      </c>
      <c r="M6360" s="5"/>
      <c r="O6360" s="96">
        <v>559.63</v>
      </c>
      <c r="Q6360" s="99">
        <v>4002.24</v>
      </c>
      <c r="R6360" s="99">
        <v>27.368000000000002</v>
      </c>
      <c r="S6360" s="99">
        <v>17.536000000000001</v>
      </c>
      <c r="T6360" s="30">
        <f t="shared" si="693"/>
        <v>0</v>
      </c>
      <c r="U6360" s="21">
        <f t="shared" si="697"/>
        <v>0</v>
      </c>
      <c r="V6360" s="21">
        <f t="shared" si="698"/>
        <v>0</v>
      </c>
      <c r="W6360" s="21">
        <f t="shared" si="699"/>
        <v>0</v>
      </c>
    </row>
    <row r="6361" spans="1:23">
      <c r="A6361" s="2">
        <f t="shared" si="694"/>
        <v>45566</v>
      </c>
      <c r="B6361" s="3">
        <f t="shared" si="695"/>
        <v>45576</v>
      </c>
      <c r="C6361" s="7">
        <v>45576.479166666664</v>
      </c>
      <c r="D6361" s="7">
        <v>45576.520833333336</v>
      </c>
      <c r="H6361" s="34" cm="1">
        <f t="array" ref="H6361">SUMPRODUCT(('ESB Networks Summary'!$C$5:$C$17384=Data!D6361)*('ESB Networks Summary'!$E$5:$E$17384))*1000*2-SUMPRODUCT(('ESB Networks Summary'!$C$5:$C$17384=Data!D6361)*('ESB Networks Summary'!$F$5:$F$17384))*1000*2</f>
        <v>-200</v>
      </c>
      <c r="L6361" s="52">
        <f t="shared" si="696"/>
        <v>0</v>
      </c>
      <c r="M6361" s="5"/>
      <c r="O6361" s="96">
        <v>559.63</v>
      </c>
      <c r="Q6361" s="99">
        <v>4002.24</v>
      </c>
      <c r="R6361" s="99">
        <v>27.368000000000002</v>
      </c>
      <c r="S6361" s="99">
        <v>17.536000000000001</v>
      </c>
      <c r="T6361" s="30">
        <f t="shared" si="693"/>
        <v>0</v>
      </c>
      <c r="U6361" s="21">
        <f t="shared" si="697"/>
        <v>0</v>
      </c>
      <c r="V6361" s="21">
        <f t="shared" si="698"/>
        <v>0</v>
      </c>
      <c r="W6361" s="21">
        <f t="shared" si="699"/>
        <v>0</v>
      </c>
    </row>
    <row r="6362" spans="1:23">
      <c r="A6362" s="2">
        <f t="shared" si="694"/>
        <v>45566</v>
      </c>
      <c r="B6362" s="3">
        <f t="shared" si="695"/>
        <v>45576</v>
      </c>
      <c r="C6362" s="7">
        <v>45576.5</v>
      </c>
      <c r="D6362" s="7">
        <v>45576.541666666664</v>
      </c>
      <c r="H6362" s="34" cm="1">
        <f t="array" ref="H6362">SUMPRODUCT(('ESB Networks Summary'!$C$5:$C$17384=Data!D6362)*('ESB Networks Summary'!$E$5:$E$17384))*1000*2-SUMPRODUCT(('ESB Networks Summary'!$C$5:$C$17384=Data!D6362)*('ESB Networks Summary'!$F$5:$F$17384))*1000*2</f>
        <v>-328</v>
      </c>
      <c r="L6362" s="52">
        <f t="shared" si="696"/>
        <v>0</v>
      </c>
      <c r="M6362" s="5"/>
      <c r="O6362" s="96">
        <v>581.61</v>
      </c>
      <c r="Q6362" s="99">
        <v>3341.06</v>
      </c>
      <c r="R6362" s="99">
        <v>24.815999999999999</v>
      </c>
      <c r="S6362" s="99">
        <v>14.984999999999999</v>
      </c>
      <c r="T6362" s="30">
        <f t="shared" si="693"/>
        <v>0</v>
      </c>
      <c r="U6362" s="21">
        <f t="shared" si="697"/>
        <v>0</v>
      </c>
      <c r="V6362" s="21">
        <f t="shared" si="698"/>
        <v>0</v>
      </c>
      <c r="W6362" s="21">
        <f t="shared" si="699"/>
        <v>0</v>
      </c>
    </row>
    <row r="6363" spans="1:23">
      <c r="A6363" s="2">
        <f t="shared" si="694"/>
        <v>45566</v>
      </c>
      <c r="B6363" s="3">
        <f t="shared" si="695"/>
        <v>45576</v>
      </c>
      <c r="C6363" s="7">
        <v>45576.520833333336</v>
      </c>
      <c r="D6363" s="7">
        <v>45576.5625</v>
      </c>
      <c r="H6363" s="34" cm="1">
        <f t="array" ref="H6363">SUMPRODUCT(('ESB Networks Summary'!$C$5:$C$17384=Data!D6363)*('ESB Networks Summary'!$E$5:$E$17384))*1000*2-SUMPRODUCT(('ESB Networks Summary'!$C$5:$C$17384=Data!D6363)*('ESB Networks Summary'!$F$5:$F$17384))*1000*2</f>
        <v>-1504</v>
      </c>
      <c r="L6363" s="52">
        <f t="shared" si="696"/>
        <v>0</v>
      </c>
      <c r="M6363" s="5"/>
      <c r="O6363" s="96">
        <v>581.61</v>
      </c>
      <c r="Q6363" s="99">
        <v>3341.06</v>
      </c>
      <c r="R6363" s="99">
        <v>24.815999999999999</v>
      </c>
      <c r="S6363" s="99">
        <v>14.984999999999999</v>
      </c>
      <c r="T6363" s="30">
        <f t="shared" si="693"/>
        <v>0</v>
      </c>
      <c r="U6363" s="21">
        <f t="shared" si="697"/>
        <v>0</v>
      </c>
      <c r="V6363" s="21">
        <f t="shared" si="698"/>
        <v>0</v>
      </c>
      <c r="W6363" s="21">
        <f t="shared" si="699"/>
        <v>0</v>
      </c>
    </row>
    <row r="6364" spans="1:23">
      <c r="A6364" s="2">
        <f t="shared" si="694"/>
        <v>45566</v>
      </c>
      <c r="B6364" s="3">
        <f t="shared" si="695"/>
        <v>45576</v>
      </c>
      <c r="C6364" s="7">
        <v>45576.541666666664</v>
      </c>
      <c r="D6364" s="7">
        <v>45576.583333333336</v>
      </c>
      <c r="H6364" s="34" cm="1">
        <f t="array" ref="H6364">SUMPRODUCT(('ESB Networks Summary'!$C$5:$C$17384=Data!D6364)*('ESB Networks Summary'!$E$5:$E$17384))*1000*2-SUMPRODUCT(('ESB Networks Summary'!$C$5:$C$17384=Data!D6364)*('ESB Networks Summary'!$F$5:$F$17384))*1000*2</f>
        <v>-1072</v>
      </c>
      <c r="L6364" s="52">
        <f t="shared" si="696"/>
        <v>0</v>
      </c>
      <c r="M6364" s="5"/>
      <c r="O6364" s="96">
        <v>519.73</v>
      </c>
      <c r="Q6364" s="99">
        <v>3202.98</v>
      </c>
      <c r="R6364" s="99">
        <v>24.844999999999999</v>
      </c>
      <c r="S6364" s="99">
        <v>15.013</v>
      </c>
      <c r="T6364" s="30">
        <f t="shared" si="693"/>
        <v>0</v>
      </c>
      <c r="U6364" s="21">
        <f t="shared" si="697"/>
        <v>0</v>
      </c>
      <c r="V6364" s="21">
        <f t="shared" si="698"/>
        <v>0</v>
      </c>
      <c r="W6364" s="21">
        <f t="shared" si="699"/>
        <v>0</v>
      </c>
    </row>
    <row r="6365" spans="1:23">
      <c r="A6365" s="2">
        <f t="shared" si="694"/>
        <v>45566</v>
      </c>
      <c r="B6365" s="3">
        <f t="shared" si="695"/>
        <v>45576</v>
      </c>
      <c r="C6365" s="7">
        <v>45576.5625</v>
      </c>
      <c r="D6365" s="7">
        <v>45576.604166666664</v>
      </c>
      <c r="H6365" s="34" cm="1">
        <f t="array" ref="H6365">SUMPRODUCT(('ESB Networks Summary'!$C$5:$C$17384=Data!D6365)*('ESB Networks Summary'!$E$5:$E$17384))*1000*2-SUMPRODUCT(('ESB Networks Summary'!$C$5:$C$17384=Data!D6365)*('ESB Networks Summary'!$F$5:$F$17384))*1000*2</f>
        <v>-1426</v>
      </c>
      <c r="L6365" s="52">
        <f t="shared" si="696"/>
        <v>0</v>
      </c>
      <c r="M6365" s="5"/>
      <c r="O6365" s="96">
        <v>519.73</v>
      </c>
      <c r="Q6365" s="99">
        <v>3202.98</v>
      </c>
      <c r="R6365" s="99">
        <v>24.844999999999999</v>
      </c>
      <c r="S6365" s="99">
        <v>15.013</v>
      </c>
      <c r="T6365" s="30">
        <f t="shared" si="693"/>
        <v>0</v>
      </c>
      <c r="U6365" s="21">
        <f t="shared" si="697"/>
        <v>0</v>
      </c>
      <c r="V6365" s="21">
        <f t="shared" si="698"/>
        <v>0</v>
      </c>
      <c r="W6365" s="21">
        <f t="shared" si="699"/>
        <v>0</v>
      </c>
    </row>
    <row r="6366" spans="1:23">
      <c r="A6366" s="2">
        <f t="shared" si="694"/>
        <v>45566</v>
      </c>
      <c r="B6366" s="3">
        <f t="shared" si="695"/>
        <v>45576</v>
      </c>
      <c r="C6366" s="7">
        <v>45576.583333333336</v>
      </c>
      <c r="D6366" s="7">
        <v>45576.625</v>
      </c>
      <c r="H6366" s="34" cm="1">
        <f t="array" ref="H6366">SUMPRODUCT(('ESB Networks Summary'!$C$5:$C$17384=Data!D6366)*('ESB Networks Summary'!$E$5:$E$17384))*1000*2-SUMPRODUCT(('ESB Networks Summary'!$C$5:$C$17384=Data!D6366)*('ESB Networks Summary'!$F$5:$F$17384))*1000*2</f>
        <v>-618</v>
      </c>
      <c r="L6366" s="52">
        <f t="shared" si="696"/>
        <v>0</v>
      </c>
      <c r="M6366" s="5"/>
      <c r="O6366" s="96">
        <v>277.41000000000003</v>
      </c>
      <c r="Q6366" s="99">
        <v>3450.59</v>
      </c>
      <c r="R6366" s="99">
        <v>26.145</v>
      </c>
      <c r="S6366" s="99">
        <v>16.312999999999999</v>
      </c>
      <c r="T6366" s="30">
        <f t="shared" si="693"/>
        <v>0</v>
      </c>
      <c r="U6366" s="21">
        <f t="shared" si="697"/>
        <v>0</v>
      </c>
      <c r="V6366" s="21">
        <f t="shared" si="698"/>
        <v>0</v>
      </c>
      <c r="W6366" s="21">
        <f t="shared" si="699"/>
        <v>0</v>
      </c>
    </row>
    <row r="6367" spans="1:23">
      <c r="A6367" s="2">
        <f t="shared" si="694"/>
        <v>45566</v>
      </c>
      <c r="B6367" s="3">
        <f t="shared" si="695"/>
        <v>45576</v>
      </c>
      <c r="C6367" s="7">
        <v>45576.604166666664</v>
      </c>
      <c r="D6367" s="7">
        <v>45576.645833333336</v>
      </c>
      <c r="H6367" s="34" cm="1">
        <f t="array" ref="H6367">SUMPRODUCT(('ESB Networks Summary'!$C$5:$C$17384=Data!D6367)*('ESB Networks Summary'!$E$5:$E$17384))*1000*2-SUMPRODUCT(('ESB Networks Summary'!$C$5:$C$17384=Data!D6367)*('ESB Networks Summary'!$F$5:$F$17384))*1000*2</f>
        <v>-1034</v>
      </c>
      <c r="L6367" s="52">
        <f t="shared" si="696"/>
        <v>0</v>
      </c>
      <c r="M6367" s="5"/>
      <c r="O6367" s="96">
        <v>277.41000000000003</v>
      </c>
      <c r="Q6367" s="99">
        <v>3450.59</v>
      </c>
      <c r="R6367" s="99">
        <v>26.145</v>
      </c>
      <c r="S6367" s="99">
        <v>16.312999999999999</v>
      </c>
      <c r="T6367" s="30">
        <f t="shared" si="693"/>
        <v>0</v>
      </c>
      <c r="U6367" s="21">
        <f t="shared" si="697"/>
        <v>0</v>
      </c>
      <c r="V6367" s="21">
        <f t="shared" si="698"/>
        <v>0</v>
      </c>
      <c r="W6367" s="21">
        <f t="shared" si="699"/>
        <v>0</v>
      </c>
    </row>
    <row r="6368" spans="1:23">
      <c r="A6368" s="2">
        <f t="shared" si="694"/>
        <v>45566</v>
      </c>
      <c r="B6368" s="3">
        <f t="shared" si="695"/>
        <v>45576</v>
      </c>
      <c r="C6368" s="7">
        <v>45576.625</v>
      </c>
      <c r="D6368" s="7">
        <v>45576.666666666664</v>
      </c>
      <c r="H6368" s="34" cm="1">
        <f t="array" ref="H6368">SUMPRODUCT(('ESB Networks Summary'!$C$5:$C$17384=Data!D6368)*('ESB Networks Summary'!$E$5:$E$17384))*1000*2-SUMPRODUCT(('ESB Networks Summary'!$C$5:$C$17384=Data!D6368)*('ESB Networks Summary'!$F$5:$F$17384))*1000*2</f>
        <v>-334</v>
      </c>
      <c r="L6368" s="52">
        <f t="shared" si="696"/>
        <v>0</v>
      </c>
      <c r="M6368" s="5"/>
      <c r="O6368" s="96">
        <v>119.11</v>
      </c>
      <c r="Q6368" s="99">
        <v>2786.6</v>
      </c>
      <c r="R6368" s="99">
        <v>31.211000000000002</v>
      </c>
      <c r="S6368" s="99">
        <v>21.380000000000003</v>
      </c>
      <c r="T6368" s="30">
        <f t="shared" si="693"/>
        <v>0</v>
      </c>
      <c r="U6368" s="21">
        <f t="shared" si="697"/>
        <v>0</v>
      </c>
      <c r="V6368" s="21">
        <f t="shared" si="698"/>
        <v>0</v>
      </c>
      <c r="W6368" s="21">
        <f t="shared" si="699"/>
        <v>0</v>
      </c>
    </row>
    <row r="6369" spans="1:23">
      <c r="A6369" s="2">
        <f t="shared" si="694"/>
        <v>45566</v>
      </c>
      <c r="B6369" s="3">
        <f t="shared" si="695"/>
        <v>45576</v>
      </c>
      <c r="C6369" s="7">
        <v>45576.645833333336</v>
      </c>
      <c r="D6369" s="7">
        <v>45576.6875</v>
      </c>
      <c r="H6369" s="34" cm="1">
        <f t="array" ref="H6369">SUMPRODUCT(('ESB Networks Summary'!$C$5:$C$17384=Data!D6369)*('ESB Networks Summary'!$E$5:$E$17384))*1000*2-SUMPRODUCT(('ESB Networks Summary'!$C$5:$C$17384=Data!D6369)*('ESB Networks Summary'!$F$5:$F$17384))*1000*2</f>
        <v>-188</v>
      </c>
      <c r="L6369" s="52">
        <f t="shared" si="696"/>
        <v>0</v>
      </c>
      <c r="M6369" s="5"/>
      <c r="O6369" s="96">
        <v>119.11</v>
      </c>
      <c r="Q6369" s="99">
        <v>2786.6</v>
      </c>
      <c r="R6369" s="99">
        <v>31.211000000000002</v>
      </c>
      <c r="S6369" s="99">
        <v>21.380000000000003</v>
      </c>
      <c r="T6369" s="30">
        <f t="shared" si="693"/>
        <v>0</v>
      </c>
      <c r="U6369" s="21">
        <f t="shared" si="697"/>
        <v>0</v>
      </c>
      <c r="V6369" s="21">
        <f t="shared" si="698"/>
        <v>0</v>
      </c>
      <c r="W6369" s="21">
        <f t="shared" si="699"/>
        <v>0</v>
      </c>
    </row>
    <row r="6370" spans="1:23">
      <c r="A6370" s="2">
        <f t="shared" si="694"/>
        <v>45566</v>
      </c>
      <c r="B6370" s="3">
        <f t="shared" si="695"/>
        <v>45576</v>
      </c>
      <c r="C6370" s="7">
        <v>45576.666666666664</v>
      </c>
      <c r="D6370" s="7">
        <v>45576.708333333336</v>
      </c>
      <c r="H6370" s="34" cm="1">
        <f t="array" ref="H6370">SUMPRODUCT(('ESB Networks Summary'!$C$5:$C$17384=Data!D6370)*('ESB Networks Summary'!$E$5:$E$17384))*1000*2-SUMPRODUCT(('ESB Networks Summary'!$C$5:$C$17384=Data!D6370)*('ESB Networks Summary'!$F$5:$F$17384))*1000*2</f>
        <v>-90</v>
      </c>
      <c r="L6370" s="52">
        <f t="shared" si="696"/>
        <v>0</v>
      </c>
      <c r="M6370" s="5"/>
      <c r="O6370" s="96">
        <v>47.73</v>
      </c>
      <c r="Q6370" s="99">
        <v>1212.24</v>
      </c>
      <c r="R6370" s="99">
        <v>36.822000000000003</v>
      </c>
      <c r="S6370" s="99">
        <v>26.427</v>
      </c>
      <c r="T6370" s="30">
        <f t="shared" si="693"/>
        <v>0</v>
      </c>
      <c r="U6370" s="21">
        <f t="shared" si="697"/>
        <v>0</v>
      </c>
      <c r="V6370" s="21">
        <f t="shared" si="698"/>
        <v>0</v>
      </c>
      <c r="W6370" s="21">
        <f t="shared" si="699"/>
        <v>0</v>
      </c>
    </row>
    <row r="6371" spans="1:23">
      <c r="A6371" s="2">
        <f t="shared" si="694"/>
        <v>45566</v>
      </c>
      <c r="B6371" s="3">
        <f t="shared" si="695"/>
        <v>45576</v>
      </c>
      <c r="C6371" s="7">
        <v>45576.6875</v>
      </c>
      <c r="D6371" s="7">
        <v>45576.729166666664</v>
      </c>
      <c r="H6371" s="34" cm="1">
        <f t="array" ref="H6371">SUMPRODUCT(('ESB Networks Summary'!$C$5:$C$17384=Data!D6371)*('ESB Networks Summary'!$E$5:$E$17384))*1000*2-SUMPRODUCT(('ESB Networks Summary'!$C$5:$C$17384=Data!D6371)*('ESB Networks Summary'!$F$5:$F$17384))*1000*2</f>
        <v>-376</v>
      </c>
      <c r="L6371" s="52">
        <f t="shared" si="696"/>
        <v>0</v>
      </c>
      <c r="M6371" s="5"/>
      <c r="O6371" s="96">
        <v>47.73</v>
      </c>
      <c r="Q6371" s="99">
        <v>1212.24</v>
      </c>
      <c r="R6371" s="99">
        <v>36.822000000000003</v>
      </c>
      <c r="S6371" s="99">
        <v>26.427</v>
      </c>
      <c r="T6371" s="30">
        <f t="shared" si="693"/>
        <v>0</v>
      </c>
      <c r="U6371" s="21">
        <f t="shared" si="697"/>
        <v>0</v>
      </c>
      <c r="V6371" s="21">
        <f t="shared" si="698"/>
        <v>0</v>
      </c>
      <c r="W6371" s="21">
        <f t="shared" si="699"/>
        <v>0</v>
      </c>
    </row>
    <row r="6372" spans="1:23">
      <c r="A6372" s="2">
        <f t="shared" si="694"/>
        <v>45566</v>
      </c>
      <c r="B6372" s="3">
        <f t="shared" si="695"/>
        <v>45576</v>
      </c>
      <c r="C6372" s="7">
        <v>45576.708333333336</v>
      </c>
      <c r="D6372" s="7">
        <v>45576.75</v>
      </c>
      <c r="H6372" s="34" cm="1">
        <f t="array" ref="H6372">SUMPRODUCT(('ESB Networks Summary'!$C$5:$C$17384=Data!D6372)*('ESB Networks Summary'!$E$5:$E$17384))*1000*2-SUMPRODUCT(('ESB Networks Summary'!$C$5:$C$17384=Data!D6372)*('ESB Networks Summary'!$F$5:$F$17384))*1000*2</f>
        <v>-16</v>
      </c>
      <c r="L6372" s="52">
        <f t="shared" si="696"/>
        <v>0</v>
      </c>
      <c r="M6372" s="5"/>
      <c r="O6372" s="96">
        <v>67.38</v>
      </c>
      <c r="Q6372" s="99">
        <v>310.58</v>
      </c>
      <c r="R6372" s="99">
        <v>39.435000000000002</v>
      </c>
      <c r="S6372" s="99">
        <v>29.038999999999998</v>
      </c>
      <c r="T6372" s="30">
        <f t="shared" si="693"/>
        <v>0</v>
      </c>
      <c r="U6372" s="21">
        <f t="shared" si="697"/>
        <v>0</v>
      </c>
      <c r="V6372" s="21">
        <f t="shared" si="698"/>
        <v>0</v>
      </c>
      <c r="W6372" s="21">
        <f t="shared" si="699"/>
        <v>0</v>
      </c>
    </row>
    <row r="6373" spans="1:23">
      <c r="A6373" s="2">
        <f t="shared" si="694"/>
        <v>45566</v>
      </c>
      <c r="B6373" s="3">
        <f t="shared" si="695"/>
        <v>45576</v>
      </c>
      <c r="C6373" s="7">
        <v>45576.729166666664</v>
      </c>
      <c r="D6373" s="7">
        <v>45576.770833333336</v>
      </c>
      <c r="H6373" s="34" cm="1">
        <f t="array" ref="H6373">SUMPRODUCT(('ESB Networks Summary'!$C$5:$C$17384=Data!D6373)*('ESB Networks Summary'!$E$5:$E$17384))*1000*2-SUMPRODUCT(('ESB Networks Summary'!$C$5:$C$17384=Data!D6373)*('ESB Networks Summary'!$F$5:$F$17384))*1000*2</f>
        <v>4</v>
      </c>
      <c r="L6373" s="52">
        <f t="shared" si="696"/>
        <v>0</v>
      </c>
      <c r="M6373" s="5"/>
      <c r="O6373" s="96">
        <v>67.38</v>
      </c>
      <c r="Q6373" s="99">
        <v>310.58</v>
      </c>
      <c r="R6373" s="99">
        <v>39.435000000000002</v>
      </c>
      <c r="S6373" s="99">
        <v>29.038999999999998</v>
      </c>
      <c r="T6373" s="30">
        <f t="shared" si="693"/>
        <v>0</v>
      </c>
      <c r="U6373" s="21">
        <f t="shared" si="697"/>
        <v>0</v>
      </c>
      <c r="V6373" s="21">
        <f t="shared" si="698"/>
        <v>0</v>
      </c>
      <c r="W6373" s="21">
        <f t="shared" si="699"/>
        <v>0</v>
      </c>
    </row>
    <row r="6374" spans="1:23">
      <c r="A6374" s="2">
        <f t="shared" si="694"/>
        <v>45566</v>
      </c>
      <c r="B6374" s="3">
        <f t="shared" si="695"/>
        <v>45576</v>
      </c>
      <c r="C6374" s="7">
        <v>45576.75</v>
      </c>
      <c r="D6374" s="7">
        <v>45576.791666666664</v>
      </c>
      <c r="H6374" s="34" cm="1">
        <f t="array" ref="H6374">SUMPRODUCT(('ESB Networks Summary'!$C$5:$C$17384=Data!D6374)*('ESB Networks Summary'!$E$5:$E$17384))*1000*2-SUMPRODUCT(('ESB Networks Summary'!$C$5:$C$17384=Data!D6374)*('ESB Networks Summary'!$F$5:$F$17384))*1000*2</f>
        <v>2</v>
      </c>
      <c r="L6374" s="52">
        <f t="shared" si="696"/>
        <v>0</v>
      </c>
      <c r="M6374" s="5"/>
      <c r="O6374" s="96">
        <v>212.53</v>
      </c>
      <c r="Q6374" s="99">
        <v>31.58</v>
      </c>
      <c r="R6374" s="99">
        <v>39.386000000000003</v>
      </c>
      <c r="S6374" s="99">
        <v>29.555</v>
      </c>
      <c r="T6374" s="30">
        <f t="shared" si="693"/>
        <v>0</v>
      </c>
      <c r="U6374" s="21">
        <f t="shared" si="697"/>
        <v>0</v>
      </c>
      <c r="V6374" s="21">
        <f t="shared" si="698"/>
        <v>0</v>
      </c>
      <c r="W6374" s="21">
        <f t="shared" si="699"/>
        <v>0</v>
      </c>
    </row>
    <row r="6375" spans="1:23">
      <c r="A6375" s="2">
        <f t="shared" si="694"/>
        <v>45566</v>
      </c>
      <c r="B6375" s="3">
        <f t="shared" si="695"/>
        <v>45576</v>
      </c>
      <c r="C6375" s="7">
        <v>45576.770833333336</v>
      </c>
      <c r="D6375" s="7">
        <v>45576.8125</v>
      </c>
      <c r="H6375" s="34" cm="1">
        <f t="array" ref="H6375">SUMPRODUCT(('ESB Networks Summary'!$C$5:$C$17384=Data!D6375)*('ESB Networks Summary'!$E$5:$E$17384))*1000*2-SUMPRODUCT(('ESB Networks Summary'!$C$5:$C$17384=Data!D6375)*('ESB Networks Summary'!$F$5:$F$17384))*1000*2</f>
        <v>4</v>
      </c>
      <c r="L6375" s="52">
        <f t="shared" si="696"/>
        <v>0</v>
      </c>
      <c r="M6375" s="5"/>
      <c r="O6375" s="96">
        <v>212.53</v>
      </c>
      <c r="Q6375" s="99">
        <v>31.58</v>
      </c>
      <c r="R6375" s="99">
        <v>39.386000000000003</v>
      </c>
      <c r="S6375" s="99">
        <v>29.555</v>
      </c>
      <c r="T6375" s="30">
        <f t="shared" si="693"/>
        <v>0</v>
      </c>
      <c r="U6375" s="21">
        <f t="shared" si="697"/>
        <v>0</v>
      </c>
      <c r="V6375" s="21">
        <f t="shared" si="698"/>
        <v>0</v>
      </c>
      <c r="W6375" s="21">
        <f t="shared" si="699"/>
        <v>0</v>
      </c>
    </row>
    <row r="6376" spans="1:23">
      <c r="A6376" s="2">
        <f t="shared" si="694"/>
        <v>45566</v>
      </c>
      <c r="B6376" s="3">
        <f t="shared" si="695"/>
        <v>45576</v>
      </c>
      <c r="C6376" s="7">
        <v>45576.791666666664</v>
      </c>
      <c r="D6376" s="7">
        <v>45576.833333333336</v>
      </c>
      <c r="H6376" s="34" cm="1">
        <f t="array" ref="H6376">SUMPRODUCT(('ESB Networks Summary'!$C$5:$C$17384=Data!D6376)*('ESB Networks Summary'!$E$5:$E$17384))*1000*2-SUMPRODUCT(('ESB Networks Summary'!$C$5:$C$17384=Data!D6376)*('ESB Networks Summary'!$F$5:$F$17384))*1000*2</f>
        <v>6</v>
      </c>
      <c r="L6376" s="52">
        <f t="shared" si="696"/>
        <v>0</v>
      </c>
      <c r="M6376" s="5"/>
      <c r="O6376" s="96">
        <v>385.48</v>
      </c>
      <c r="Q6376" s="99">
        <v>0</v>
      </c>
      <c r="R6376" s="99">
        <v>33.418999999999997</v>
      </c>
      <c r="S6376" s="99">
        <v>23.587</v>
      </c>
      <c r="T6376" s="30">
        <f t="shared" si="693"/>
        <v>0</v>
      </c>
      <c r="U6376" s="21">
        <f t="shared" si="697"/>
        <v>0</v>
      </c>
      <c r="V6376" s="21">
        <f t="shared" si="698"/>
        <v>0</v>
      </c>
      <c r="W6376" s="21">
        <f t="shared" si="699"/>
        <v>0</v>
      </c>
    </row>
    <row r="6377" spans="1:23">
      <c r="A6377" s="2">
        <f t="shared" si="694"/>
        <v>45566</v>
      </c>
      <c r="B6377" s="3">
        <f t="shared" si="695"/>
        <v>45576</v>
      </c>
      <c r="C6377" s="7">
        <v>45576.8125</v>
      </c>
      <c r="D6377" s="7">
        <v>45576.854166666664</v>
      </c>
      <c r="H6377" s="34" cm="1">
        <f t="array" ref="H6377">SUMPRODUCT(('ESB Networks Summary'!$C$5:$C$17384=Data!D6377)*('ESB Networks Summary'!$E$5:$E$17384))*1000*2-SUMPRODUCT(('ESB Networks Summary'!$C$5:$C$17384=Data!D6377)*('ESB Networks Summary'!$F$5:$F$17384))*1000*2</f>
        <v>2</v>
      </c>
      <c r="L6377" s="52">
        <f t="shared" si="696"/>
        <v>0</v>
      </c>
      <c r="M6377" s="5"/>
      <c r="O6377" s="96">
        <v>385.48</v>
      </c>
      <c r="Q6377" s="99">
        <v>0</v>
      </c>
      <c r="R6377" s="99">
        <v>33.418999999999997</v>
      </c>
      <c r="S6377" s="99">
        <v>23.587</v>
      </c>
      <c r="T6377" s="30">
        <f t="shared" si="693"/>
        <v>0</v>
      </c>
      <c r="U6377" s="21">
        <f t="shared" si="697"/>
        <v>0</v>
      </c>
      <c r="V6377" s="21">
        <f t="shared" si="698"/>
        <v>0</v>
      </c>
      <c r="W6377" s="21">
        <f t="shared" si="699"/>
        <v>0</v>
      </c>
    </row>
    <row r="6378" spans="1:23">
      <c r="A6378" s="2">
        <f t="shared" si="694"/>
        <v>45566</v>
      </c>
      <c r="B6378" s="3">
        <f t="shared" si="695"/>
        <v>45576</v>
      </c>
      <c r="C6378" s="7">
        <v>45576.833333333336</v>
      </c>
      <c r="D6378" s="7">
        <v>45576.875</v>
      </c>
      <c r="H6378" s="34" cm="1">
        <f t="array" ref="H6378">SUMPRODUCT(('ESB Networks Summary'!$C$5:$C$17384=Data!D6378)*('ESB Networks Summary'!$E$5:$E$17384))*1000*2-SUMPRODUCT(('ESB Networks Summary'!$C$5:$C$17384=Data!D6378)*('ESB Networks Summary'!$F$5:$F$17384))*1000*2</f>
        <v>4</v>
      </c>
      <c r="L6378" s="52">
        <f t="shared" si="696"/>
        <v>0</v>
      </c>
      <c r="M6378" s="5"/>
      <c r="O6378" s="96">
        <v>596.03</v>
      </c>
      <c r="Q6378" s="99">
        <v>0</v>
      </c>
      <c r="R6378" s="99">
        <v>26.941000000000003</v>
      </c>
      <c r="S6378" s="99">
        <v>17.109000000000002</v>
      </c>
      <c r="T6378" s="30">
        <f t="shared" si="693"/>
        <v>0</v>
      </c>
      <c r="U6378" s="21">
        <f t="shared" si="697"/>
        <v>0</v>
      </c>
      <c r="V6378" s="21">
        <f t="shared" si="698"/>
        <v>0</v>
      </c>
      <c r="W6378" s="21">
        <f t="shared" si="699"/>
        <v>0</v>
      </c>
    </row>
    <row r="6379" spans="1:23">
      <c r="A6379" s="2">
        <f t="shared" si="694"/>
        <v>45566</v>
      </c>
      <c r="B6379" s="3">
        <f t="shared" si="695"/>
        <v>45576</v>
      </c>
      <c r="C6379" s="7">
        <v>45576.854166666664</v>
      </c>
      <c r="D6379" s="7">
        <v>45576.895833333336</v>
      </c>
      <c r="H6379" s="34" cm="1">
        <f t="array" ref="H6379">SUMPRODUCT(('ESB Networks Summary'!$C$5:$C$17384=Data!D6379)*('ESB Networks Summary'!$E$5:$E$17384))*1000*2-SUMPRODUCT(('ESB Networks Summary'!$C$5:$C$17384=Data!D6379)*('ESB Networks Summary'!$F$5:$F$17384))*1000*2</f>
        <v>4</v>
      </c>
      <c r="L6379" s="52">
        <f t="shared" si="696"/>
        <v>0</v>
      </c>
      <c r="M6379" s="5"/>
      <c r="O6379" s="96">
        <v>596.03</v>
      </c>
      <c r="Q6379" s="99">
        <v>0</v>
      </c>
      <c r="R6379" s="99">
        <v>26.941000000000003</v>
      </c>
      <c r="S6379" s="99">
        <v>17.109000000000002</v>
      </c>
      <c r="T6379" s="30">
        <f t="shared" si="693"/>
        <v>0</v>
      </c>
      <c r="U6379" s="21">
        <f t="shared" si="697"/>
        <v>0</v>
      </c>
      <c r="V6379" s="21">
        <f t="shared" si="698"/>
        <v>0</v>
      </c>
      <c r="W6379" s="21">
        <f t="shared" si="699"/>
        <v>0</v>
      </c>
    </row>
    <row r="6380" spans="1:23">
      <c r="A6380" s="2">
        <f t="shared" si="694"/>
        <v>45566</v>
      </c>
      <c r="B6380" s="3">
        <f t="shared" si="695"/>
        <v>45576</v>
      </c>
      <c r="C6380" s="7">
        <v>45576.875</v>
      </c>
      <c r="D6380" s="7">
        <v>45576.916666666664</v>
      </c>
      <c r="H6380" s="34" cm="1">
        <f t="array" ref="H6380">SUMPRODUCT(('ESB Networks Summary'!$C$5:$C$17384=Data!D6380)*('ESB Networks Summary'!$E$5:$E$17384))*1000*2-SUMPRODUCT(('ESB Networks Summary'!$C$5:$C$17384=Data!D6380)*('ESB Networks Summary'!$F$5:$F$17384))*1000*2</f>
        <v>4</v>
      </c>
      <c r="L6380" s="52">
        <f t="shared" si="696"/>
        <v>0</v>
      </c>
      <c r="M6380" s="5"/>
      <c r="O6380" s="96">
        <v>345.2</v>
      </c>
      <c r="Q6380" s="99">
        <v>0</v>
      </c>
      <c r="R6380" s="99">
        <v>24.716000000000001</v>
      </c>
      <c r="S6380" s="99">
        <v>14.885</v>
      </c>
      <c r="T6380" s="30">
        <f t="shared" si="693"/>
        <v>0</v>
      </c>
      <c r="U6380" s="21">
        <f t="shared" si="697"/>
        <v>0</v>
      </c>
      <c r="V6380" s="21">
        <f t="shared" si="698"/>
        <v>0</v>
      </c>
      <c r="W6380" s="21">
        <f t="shared" si="699"/>
        <v>0</v>
      </c>
    </row>
    <row r="6381" spans="1:23">
      <c r="A6381" s="2">
        <f t="shared" si="694"/>
        <v>45566</v>
      </c>
      <c r="B6381" s="3">
        <f t="shared" si="695"/>
        <v>45576</v>
      </c>
      <c r="C6381" s="7">
        <v>45576.895833333336</v>
      </c>
      <c r="D6381" s="7">
        <v>45576.9375</v>
      </c>
      <c r="H6381" s="34" cm="1">
        <f t="array" ref="H6381">SUMPRODUCT(('ESB Networks Summary'!$C$5:$C$17384=Data!D6381)*('ESB Networks Summary'!$E$5:$E$17384))*1000*2-SUMPRODUCT(('ESB Networks Summary'!$C$5:$C$17384=Data!D6381)*('ESB Networks Summary'!$F$5:$F$17384))*1000*2</f>
        <v>4</v>
      </c>
      <c r="L6381" s="52">
        <f t="shared" si="696"/>
        <v>0</v>
      </c>
      <c r="M6381" s="5"/>
      <c r="O6381" s="96">
        <v>345.2</v>
      </c>
      <c r="Q6381" s="99">
        <v>0</v>
      </c>
      <c r="R6381" s="99">
        <v>24.716000000000001</v>
      </c>
      <c r="S6381" s="99">
        <v>14.885</v>
      </c>
      <c r="T6381" s="30">
        <f t="shared" si="693"/>
        <v>0</v>
      </c>
      <c r="U6381" s="21">
        <f t="shared" si="697"/>
        <v>0</v>
      </c>
      <c r="V6381" s="21">
        <f t="shared" si="698"/>
        <v>0</v>
      </c>
      <c r="W6381" s="21">
        <f t="shared" si="699"/>
        <v>0</v>
      </c>
    </row>
    <row r="6382" spans="1:23">
      <c r="A6382" s="2">
        <f t="shared" si="694"/>
        <v>45566</v>
      </c>
      <c r="B6382" s="3">
        <f t="shared" si="695"/>
        <v>45576</v>
      </c>
      <c r="C6382" s="7">
        <v>45576.916666666664</v>
      </c>
      <c r="D6382" s="7">
        <v>45576.958333333336</v>
      </c>
      <c r="H6382" s="34" cm="1">
        <f t="array" ref="H6382">SUMPRODUCT(('ESB Networks Summary'!$C$5:$C$17384=Data!D6382)*('ESB Networks Summary'!$E$5:$E$17384))*1000*2-SUMPRODUCT(('ESB Networks Summary'!$C$5:$C$17384=Data!D6382)*('ESB Networks Summary'!$F$5:$F$17384))*1000*2</f>
        <v>4</v>
      </c>
      <c r="L6382" s="52">
        <f t="shared" si="696"/>
        <v>0</v>
      </c>
      <c r="M6382" s="5"/>
      <c r="O6382" s="96">
        <v>238.19</v>
      </c>
      <c r="Q6382" s="99">
        <v>0</v>
      </c>
      <c r="R6382" s="99">
        <v>16.997999999999998</v>
      </c>
      <c r="S6382" s="99">
        <v>12.933000000000002</v>
      </c>
      <c r="T6382" s="30">
        <f t="shared" si="693"/>
        <v>0</v>
      </c>
      <c r="U6382" s="21">
        <f t="shared" si="697"/>
        <v>0</v>
      </c>
      <c r="V6382" s="21">
        <f t="shared" si="698"/>
        <v>0</v>
      </c>
      <c r="W6382" s="21">
        <f t="shared" si="699"/>
        <v>0</v>
      </c>
    </row>
    <row r="6383" spans="1:23">
      <c r="A6383" s="2">
        <f t="shared" si="694"/>
        <v>45566</v>
      </c>
      <c r="B6383" s="3">
        <f t="shared" si="695"/>
        <v>45576</v>
      </c>
      <c r="C6383" s="7">
        <v>45576.9375</v>
      </c>
      <c r="D6383" s="7">
        <v>45576.979166666664</v>
      </c>
      <c r="H6383" s="34" cm="1">
        <f t="array" ref="H6383">SUMPRODUCT(('ESB Networks Summary'!$C$5:$C$17384=Data!D6383)*('ESB Networks Summary'!$E$5:$E$17384))*1000*2-SUMPRODUCT(('ESB Networks Summary'!$C$5:$C$17384=Data!D6383)*('ESB Networks Summary'!$F$5:$F$17384))*1000*2</f>
        <v>2</v>
      </c>
      <c r="L6383" s="52">
        <f t="shared" si="696"/>
        <v>0</v>
      </c>
      <c r="M6383" s="5"/>
      <c r="O6383" s="96">
        <v>238.19</v>
      </c>
      <c r="Q6383" s="99">
        <v>0</v>
      </c>
      <c r="R6383" s="99">
        <v>16.997999999999998</v>
      </c>
      <c r="S6383" s="99">
        <v>12.933000000000002</v>
      </c>
      <c r="T6383" s="30">
        <f t="shared" si="693"/>
        <v>0</v>
      </c>
      <c r="U6383" s="21">
        <f t="shared" si="697"/>
        <v>0</v>
      </c>
      <c r="V6383" s="21">
        <f t="shared" si="698"/>
        <v>0</v>
      </c>
      <c r="W6383" s="21">
        <f t="shared" si="699"/>
        <v>0</v>
      </c>
    </row>
    <row r="6384" spans="1:23">
      <c r="A6384" s="2">
        <f t="shared" si="694"/>
        <v>45566</v>
      </c>
      <c r="B6384" s="3">
        <f t="shared" si="695"/>
        <v>45576</v>
      </c>
      <c r="C6384" s="7">
        <v>45576.958333333336</v>
      </c>
      <c r="D6384" s="7">
        <v>45577</v>
      </c>
      <c r="H6384" s="34" cm="1">
        <f t="array" ref="H6384">SUMPRODUCT(('ESB Networks Summary'!$C$5:$C$17384=Data!D6384)*('ESB Networks Summary'!$E$5:$E$17384))*1000*2-SUMPRODUCT(('ESB Networks Summary'!$C$5:$C$17384=Data!D6384)*('ESB Networks Summary'!$F$5:$F$17384))*1000*2</f>
        <v>4</v>
      </c>
      <c r="L6384" s="52">
        <f t="shared" si="696"/>
        <v>0</v>
      </c>
      <c r="M6384" s="5"/>
      <c r="O6384" s="96">
        <v>206.03</v>
      </c>
      <c r="Q6384" s="99">
        <v>0</v>
      </c>
      <c r="R6384" s="99">
        <v>16.994999999999997</v>
      </c>
      <c r="S6384" s="99">
        <v>12.930000000000001</v>
      </c>
      <c r="T6384" s="30">
        <f t="shared" si="693"/>
        <v>0</v>
      </c>
      <c r="U6384" s="21">
        <f t="shared" si="697"/>
        <v>0</v>
      </c>
      <c r="V6384" s="21">
        <f t="shared" si="698"/>
        <v>0</v>
      </c>
      <c r="W6384" s="21">
        <f t="shared" si="699"/>
        <v>0</v>
      </c>
    </row>
    <row r="6385" spans="1:23">
      <c r="A6385" s="2">
        <f t="shared" si="694"/>
        <v>45566</v>
      </c>
      <c r="B6385" s="3">
        <f t="shared" si="695"/>
        <v>45576</v>
      </c>
      <c r="C6385" s="7">
        <v>45576.979166666664</v>
      </c>
      <c r="D6385" s="7">
        <v>45577.020833333336</v>
      </c>
      <c r="H6385" s="34" cm="1">
        <f t="array" ref="H6385">SUMPRODUCT(('ESB Networks Summary'!$C$5:$C$17384=Data!D6385)*('ESB Networks Summary'!$E$5:$E$17384))*1000*2-SUMPRODUCT(('ESB Networks Summary'!$C$5:$C$17384=Data!D6385)*('ESB Networks Summary'!$F$5:$F$17384))*1000*2</f>
        <v>26</v>
      </c>
      <c r="L6385" s="52">
        <f t="shared" si="696"/>
        <v>0</v>
      </c>
      <c r="M6385" s="5"/>
      <c r="O6385" s="96">
        <v>206.03</v>
      </c>
      <c r="Q6385" s="99">
        <v>0</v>
      </c>
      <c r="R6385" s="99">
        <v>16.994999999999997</v>
      </c>
      <c r="S6385" s="99">
        <v>12.930000000000001</v>
      </c>
      <c r="T6385" s="30">
        <f t="shared" si="693"/>
        <v>0</v>
      </c>
      <c r="U6385" s="21">
        <f t="shared" si="697"/>
        <v>0</v>
      </c>
      <c r="V6385" s="21">
        <f t="shared" si="698"/>
        <v>0</v>
      </c>
      <c r="W6385" s="21">
        <f t="shared" si="699"/>
        <v>0</v>
      </c>
    </row>
    <row r="6386" spans="1:23">
      <c r="A6386" s="2">
        <f t="shared" si="694"/>
        <v>45566</v>
      </c>
      <c r="B6386" s="3">
        <f t="shared" si="695"/>
        <v>45577</v>
      </c>
      <c r="C6386" s="7">
        <v>45577</v>
      </c>
      <c r="D6386" s="7">
        <v>45577.041666666664</v>
      </c>
      <c r="H6386" s="34" cm="1">
        <f t="array" ref="H6386">SUMPRODUCT(('ESB Networks Summary'!$C$5:$C$17384=Data!D6386)*('ESB Networks Summary'!$E$5:$E$17384))*1000*2-SUMPRODUCT(('ESB Networks Summary'!$C$5:$C$17384=Data!D6386)*('ESB Networks Summary'!$F$5:$F$17384))*1000*2</f>
        <v>2</v>
      </c>
      <c r="L6386" s="52">
        <f t="shared" si="696"/>
        <v>0</v>
      </c>
      <c r="M6386" s="5"/>
      <c r="O6386" s="96">
        <v>153.28</v>
      </c>
      <c r="Q6386" s="99">
        <v>0</v>
      </c>
      <c r="R6386" s="99">
        <v>16.457000000000001</v>
      </c>
      <c r="S6386" s="99">
        <v>12.391999999999999</v>
      </c>
      <c r="T6386" s="30">
        <f t="shared" si="693"/>
        <v>0</v>
      </c>
      <c r="U6386" s="21">
        <f t="shared" si="697"/>
        <v>0</v>
      </c>
      <c r="V6386" s="21">
        <f t="shared" si="698"/>
        <v>0</v>
      </c>
      <c r="W6386" s="21">
        <f t="shared" si="699"/>
        <v>0</v>
      </c>
    </row>
    <row r="6387" spans="1:23">
      <c r="A6387" s="2">
        <f t="shared" si="694"/>
        <v>45566</v>
      </c>
      <c r="B6387" s="3">
        <f t="shared" si="695"/>
        <v>45577</v>
      </c>
      <c r="C6387" s="7">
        <v>45577.020833333336</v>
      </c>
      <c r="D6387" s="7">
        <v>45577.0625</v>
      </c>
      <c r="H6387" s="34" cm="1">
        <f t="array" ref="H6387">SUMPRODUCT(('ESB Networks Summary'!$C$5:$C$17384=Data!D6387)*('ESB Networks Summary'!$E$5:$E$17384))*1000*2-SUMPRODUCT(('ESB Networks Summary'!$C$5:$C$17384=Data!D6387)*('ESB Networks Summary'!$F$5:$F$17384))*1000*2</f>
        <v>4</v>
      </c>
      <c r="L6387" s="52">
        <f t="shared" si="696"/>
        <v>0</v>
      </c>
      <c r="M6387" s="5"/>
      <c r="O6387" s="96">
        <v>153.28</v>
      </c>
      <c r="Q6387" s="99">
        <v>0</v>
      </c>
      <c r="R6387" s="99">
        <v>16.457000000000001</v>
      </c>
      <c r="S6387" s="99">
        <v>12.391999999999999</v>
      </c>
      <c r="T6387" s="30">
        <f t="shared" si="693"/>
        <v>0</v>
      </c>
      <c r="U6387" s="21">
        <f t="shared" si="697"/>
        <v>0</v>
      </c>
      <c r="V6387" s="21">
        <f t="shared" si="698"/>
        <v>0</v>
      </c>
      <c r="W6387" s="21">
        <f t="shared" si="699"/>
        <v>0</v>
      </c>
    </row>
    <row r="6388" spans="1:23">
      <c r="A6388" s="2">
        <f t="shared" si="694"/>
        <v>45566</v>
      </c>
      <c r="B6388" s="3">
        <f t="shared" si="695"/>
        <v>45577</v>
      </c>
      <c r="C6388" s="7">
        <v>45577.041666666664</v>
      </c>
      <c r="D6388" s="7">
        <v>45577.083333333336</v>
      </c>
      <c r="H6388" s="34" cm="1">
        <f t="array" ref="H6388">SUMPRODUCT(('ESB Networks Summary'!$C$5:$C$17384=Data!D6388)*('ESB Networks Summary'!$E$5:$E$17384))*1000*2-SUMPRODUCT(('ESB Networks Summary'!$C$5:$C$17384=Data!D6388)*('ESB Networks Summary'!$F$5:$F$17384))*1000*2</f>
        <v>2</v>
      </c>
      <c r="L6388" s="52">
        <f t="shared" si="696"/>
        <v>0</v>
      </c>
      <c r="M6388" s="5"/>
      <c r="O6388" s="96">
        <v>116</v>
      </c>
      <c r="Q6388" s="99">
        <v>0</v>
      </c>
      <c r="R6388" s="99">
        <v>15.950999999999999</v>
      </c>
      <c r="S6388" s="99">
        <v>11.885999999999999</v>
      </c>
      <c r="T6388" s="30">
        <f t="shared" si="693"/>
        <v>0</v>
      </c>
      <c r="U6388" s="21">
        <f t="shared" si="697"/>
        <v>0</v>
      </c>
      <c r="V6388" s="21">
        <f t="shared" si="698"/>
        <v>0</v>
      </c>
      <c r="W6388" s="21">
        <f t="shared" si="699"/>
        <v>0</v>
      </c>
    </row>
    <row r="6389" spans="1:23">
      <c r="A6389" s="2">
        <f t="shared" si="694"/>
        <v>45566</v>
      </c>
      <c r="B6389" s="3">
        <f t="shared" si="695"/>
        <v>45577</v>
      </c>
      <c r="C6389" s="7">
        <v>45577.0625</v>
      </c>
      <c r="D6389" s="7">
        <v>45577.104166666664</v>
      </c>
      <c r="H6389" s="34" cm="1">
        <f t="array" ref="H6389">SUMPRODUCT(('ESB Networks Summary'!$C$5:$C$17384=Data!D6389)*('ESB Networks Summary'!$E$5:$E$17384))*1000*2-SUMPRODUCT(('ESB Networks Summary'!$C$5:$C$17384=Data!D6389)*('ESB Networks Summary'!$F$5:$F$17384))*1000*2</f>
        <v>4</v>
      </c>
      <c r="L6389" s="52">
        <f t="shared" si="696"/>
        <v>0</v>
      </c>
      <c r="M6389" s="5"/>
      <c r="O6389" s="96">
        <v>116</v>
      </c>
      <c r="Q6389" s="99">
        <v>0</v>
      </c>
      <c r="R6389" s="99">
        <v>15.950999999999999</v>
      </c>
      <c r="S6389" s="99">
        <v>11.885999999999999</v>
      </c>
      <c r="T6389" s="30">
        <f t="shared" si="693"/>
        <v>0</v>
      </c>
      <c r="U6389" s="21">
        <f t="shared" si="697"/>
        <v>0</v>
      </c>
      <c r="V6389" s="21">
        <f t="shared" si="698"/>
        <v>0</v>
      </c>
      <c r="W6389" s="21">
        <f t="shared" si="699"/>
        <v>0</v>
      </c>
    </row>
    <row r="6390" spans="1:23">
      <c r="A6390" s="2">
        <f t="shared" si="694"/>
        <v>45566</v>
      </c>
      <c r="B6390" s="3">
        <f t="shared" si="695"/>
        <v>45577</v>
      </c>
      <c r="C6390" s="7">
        <v>45577.083333333336</v>
      </c>
      <c r="D6390" s="7">
        <v>45577.125</v>
      </c>
      <c r="H6390" s="34" cm="1">
        <f t="array" ref="H6390">SUMPRODUCT(('ESB Networks Summary'!$C$5:$C$17384=Data!D6390)*('ESB Networks Summary'!$E$5:$E$17384))*1000*2-SUMPRODUCT(('ESB Networks Summary'!$C$5:$C$17384=Data!D6390)*('ESB Networks Summary'!$F$5:$F$17384))*1000*2</f>
        <v>4</v>
      </c>
      <c r="L6390" s="52">
        <f t="shared" si="696"/>
        <v>0</v>
      </c>
      <c r="M6390" s="5"/>
      <c r="O6390" s="96">
        <v>83.54</v>
      </c>
      <c r="Q6390" s="99">
        <v>0</v>
      </c>
      <c r="R6390" s="99">
        <v>15.51</v>
      </c>
      <c r="S6390" s="99">
        <v>11.445</v>
      </c>
      <c r="T6390" s="30">
        <f t="shared" si="693"/>
        <v>0</v>
      </c>
      <c r="U6390" s="21">
        <f t="shared" si="697"/>
        <v>0</v>
      </c>
      <c r="V6390" s="21">
        <f t="shared" si="698"/>
        <v>0</v>
      </c>
      <c r="W6390" s="21">
        <f t="shared" si="699"/>
        <v>0</v>
      </c>
    </row>
    <row r="6391" spans="1:23">
      <c r="A6391" s="2">
        <f t="shared" si="694"/>
        <v>45566</v>
      </c>
      <c r="B6391" s="3">
        <f t="shared" si="695"/>
        <v>45577</v>
      </c>
      <c r="C6391" s="7">
        <v>45577.104166666664</v>
      </c>
      <c r="D6391" s="7">
        <v>45577.145833333336</v>
      </c>
      <c r="H6391" s="34" cm="1">
        <f t="array" ref="H6391">SUMPRODUCT(('ESB Networks Summary'!$C$5:$C$17384=Data!D6391)*('ESB Networks Summary'!$E$5:$E$17384))*1000*2-SUMPRODUCT(('ESB Networks Summary'!$C$5:$C$17384=Data!D6391)*('ESB Networks Summary'!$F$5:$F$17384))*1000*2</f>
        <v>2</v>
      </c>
      <c r="L6391" s="52">
        <f t="shared" si="696"/>
        <v>0</v>
      </c>
      <c r="M6391" s="5"/>
      <c r="O6391" s="96">
        <v>83.54</v>
      </c>
      <c r="Q6391" s="99">
        <v>0</v>
      </c>
      <c r="R6391" s="99">
        <v>15.51</v>
      </c>
      <c r="S6391" s="99">
        <v>11.445</v>
      </c>
      <c r="T6391" s="30">
        <f t="shared" si="693"/>
        <v>0</v>
      </c>
      <c r="U6391" s="21">
        <f t="shared" si="697"/>
        <v>0</v>
      </c>
      <c r="V6391" s="21">
        <f t="shared" si="698"/>
        <v>0</v>
      </c>
      <c r="W6391" s="21">
        <f t="shared" si="699"/>
        <v>0</v>
      </c>
    </row>
    <row r="6392" spans="1:23">
      <c r="A6392" s="2">
        <f t="shared" si="694"/>
        <v>45566</v>
      </c>
      <c r="B6392" s="3">
        <f t="shared" si="695"/>
        <v>45577</v>
      </c>
      <c r="C6392" s="7">
        <v>45577.125</v>
      </c>
      <c r="D6392" s="7">
        <v>45577.166666666664</v>
      </c>
      <c r="H6392" s="34" cm="1">
        <f t="array" ref="H6392">SUMPRODUCT(('ESB Networks Summary'!$C$5:$C$17384=Data!D6392)*('ESB Networks Summary'!$E$5:$E$17384))*1000*2-SUMPRODUCT(('ESB Networks Summary'!$C$5:$C$17384=Data!D6392)*('ESB Networks Summary'!$F$5:$F$17384))*1000*2</f>
        <v>4</v>
      </c>
      <c r="L6392" s="52">
        <f t="shared" si="696"/>
        <v>0</v>
      </c>
      <c r="M6392" s="5"/>
      <c r="O6392" s="96">
        <v>93.83</v>
      </c>
      <c r="Q6392" s="99">
        <v>0</v>
      </c>
      <c r="R6392" s="99">
        <v>14.911000000000001</v>
      </c>
      <c r="S6392" s="99">
        <v>10.846</v>
      </c>
      <c r="T6392" s="30">
        <f t="shared" si="693"/>
        <v>0</v>
      </c>
      <c r="U6392" s="21">
        <f t="shared" si="697"/>
        <v>0</v>
      </c>
      <c r="V6392" s="21">
        <f t="shared" si="698"/>
        <v>0</v>
      </c>
      <c r="W6392" s="21">
        <f t="shared" si="699"/>
        <v>0</v>
      </c>
    </row>
    <row r="6393" spans="1:23">
      <c r="A6393" s="2">
        <f t="shared" si="694"/>
        <v>45566</v>
      </c>
      <c r="B6393" s="3">
        <f t="shared" si="695"/>
        <v>45577</v>
      </c>
      <c r="C6393" s="7">
        <v>45577.145833333336</v>
      </c>
      <c r="D6393" s="7">
        <v>45577.1875</v>
      </c>
      <c r="H6393" s="34" cm="1">
        <f t="array" ref="H6393">SUMPRODUCT(('ESB Networks Summary'!$C$5:$C$17384=Data!D6393)*('ESB Networks Summary'!$E$5:$E$17384))*1000*2-SUMPRODUCT(('ESB Networks Summary'!$C$5:$C$17384=Data!D6393)*('ESB Networks Summary'!$F$5:$F$17384))*1000*2</f>
        <v>4</v>
      </c>
      <c r="L6393" s="52">
        <f t="shared" si="696"/>
        <v>0</v>
      </c>
      <c r="M6393" s="5"/>
      <c r="O6393" s="96">
        <v>93.83</v>
      </c>
      <c r="Q6393" s="99">
        <v>0</v>
      </c>
      <c r="R6393" s="99">
        <v>14.911000000000001</v>
      </c>
      <c r="S6393" s="99">
        <v>10.846</v>
      </c>
      <c r="T6393" s="30">
        <f t="shared" si="693"/>
        <v>0</v>
      </c>
      <c r="U6393" s="21">
        <f t="shared" si="697"/>
        <v>0</v>
      </c>
      <c r="V6393" s="21">
        <f t="shared" si="698"/>
        <v>0</v>
      </c>
      <c r="W6393" s="21">
        <f t="shared" si="699"/>
        <v>0</v>
      </c>
    </row>
    <row r="6394" spans="1:23">
      <c r="A6394" s="2">
        <f t="shared" si="694"/>
        <v>45566</v>
      </c>
      <c r="B6394" s="3">
        <f t="shared" si="695"/>
        <v>45577</v>
      </c>
      <c r="C6394" s="7">
        <v>45577.166666666664</v>
      </c>
      <c r="D6394" s="7">
        <v>45577.208333333336</v>
      </c>
      <c r="H6394" s="34" cm="1">
        <f t="array" ref="H6394">SUMPRODUCT(('ESB Networks Summary'!$C$5:$C$17384=Data!D6394)*('ESB Networks Summary'!$E$5:$E$17384))*1000*2-SUMPRODUCT(('ESB Networks Summary'!$C$5:$C$17384=Data!D6394)*('ESB Networks Summary'!$F$5:$F$17384))*1000*2</f>
        <v>2</v>
      </c>
      <c r="L6394" s="52">
        <f t="shared" si="696"/>
        <v>0</v>
      </c>
      <c r="M6394" s="5"/>
      <c r="O6394" s="96">
        <v>2146.1999999999998</v>
      </c>
      <c r="Q6394" s="99">
        <v>0</v>
      </c>
      <c r="R6394" s="99">
        <v>14.863999999999999</v>
      </c>
      <c r="S6394" s="99">
        <v>10.798999999999999</v>
      </c>
      <c r="T6394" s="30">
        <f t="shared" si="693"/>
        <v>0</v>
      </c>
      <c r="U6394" s="21">
        <f t="shared" si="697"/>
        <v>0</v>
      </c>
      <c r="V6394" s="21">
        <f t="shared" si="698"/>
        <v>0</v>
      </c>
      <c r="W6394" s="21">
        <f t="shared" si="699"/>
        <v>0</v>
      </c>
    </row>
    <row r="6395" spans="1:23">
      <c r="A6395" s="2">
        <f t="shared" si="694"/>
        <v>45566</v>
      </c>
      <c r="B6395" s="3">
        <f t="shared" si="695"/>
        <v>45577</v>
      </c>
      <c r="C6395" s="7">
        <v>45577.1875</v>
      </c>
      <c r="D6395" s="7">
        <v>45577.229166666664</v>
      </c>
      <c r="H6395" s="34" cm="1">
        <f t="array" ref="H6395">SUMPRODUCT(('ESB Networks Summary'!$C$5:$C$17384=Data!D6395)*('ESB Networks Summary'!$E$5:$E$17384))*1000*2-SUMPRODUCT(('ESB Networks Summary'!$C$5:$C$17384=Data!D6395)*('ESB Networks Summary'!$F$5:$F$17384))*1000*2</f>
        <v>12</v>
      </c>
      <c r="L6395" s="52">
        <f t="shared" si="696"/>
        <v>0</v>
      </c>
      <c r="M6395" s="5"/>
      <c r="O6395" s="96">
        <v>2146.1999999999998</v>
      </c>
      <c r="Q6395" s="99">
        <v>0</v>
      </c>
      <c r="R6395" s="99">
        <v>14.863999999999999</v>
      </c>
      <c r="S6395" s="99">
        <v>10.798999999999999</v>
      </c>
      <c r="T6395" s="30">
        <f t="shared" si="693"/>
        <v>0</v>
      </c>
      <c r="U6395" s="21">
        <f t="shared" si="697"/>
        <v>0</v>
      </c>
      <c r="V6395" s="21">
        <f t="shared" si="698"/>
        <v>0</v>
      </c>
      <c r="W6395" s="21">
        <f t="shared" si="699"/>
        <v>0</v>
      </c>
    </row>
    <row r="6396" spans="1:23">
      <c r="A6396" s="2">
        <f t="shared" si="694"/>
        <v>45566</v>
      </c>
      <c r="B6396" s="3">
        <f t="shared" si="695"/>
        <v>45577</v>
      </c>
      <c r="C6396" s="7">
        <v>45577.208333333336</v>
      </c>
      <c r="D6396" s="7">
        <v>45577.25</v>
      </c>
      <c r="H6396" s="34" cm="1">
        <f t="array" ref="H6396">SUMPRODUCT(('ESB Networks Summary'!$C$5:$C$17384=Data!D6396)*('ESB Networks Summary'!$E$5:$E$17384))*1000*2-SUMPRODUCT(('ESB Networks Summary'!$C$5:$C$17384=Data!D6396)*('ESB Networks Summary'!$F$5:$F$17384))*1000*2</f>
        <v>8</v>
      </c>
      <c r="L6396" s="52">
        <f t="shared" si="696"/>
        <v>0</v>
      </c>
      <c r="M6396" s="5"/>
      <c r="O6396" s="96">
        <v>1145.72</v>
      </c>
      <c r="Q6396" s="99">
        <v>0</v>
      </c>
      <c r="R6396" s="99">
        <v>15.743</v>
      </c>
      <c r="S6396" s="99">
        <v>11.678000000000001</v>
      </c>
      <c r="T6396" s="30">
        <f t="shared" si="693"/>
        <v>0</v>
      </c>
      <c r="U6396" s="21">
        <f t="shared" si="697"/>
        <v>0</v>
      </c>
      <c r="V6396" s="21">
        <f t="shared" si="698"/>
        <v>0</v>
      </c>
      <c r="W6396" s="21">
        <f t="shared" si="699"/>
        <v>0</v>
      </c>
    </row>
    <row r="6397" spans="1:23">
      <c r="A6397" s="2">
        <f t="shared" si="694"/>
        <v>45566</v>
      </c>
      <c r="B6397" s="3">
        <f t="shared" si="695"/>
        <v>45577</v>
      </c>
      <c r="C6397" s="7">
        <v>45577.229166666664</v>
      </c>
      <c r="D6397" s="7">
        <v>45577.270833333336</v>
      </c>
      <c r="H6397" s="34" cm="1">
        <f t="array" ref="H6397">SUMPRODUCT(('ESB Networks Summary'!$C$5:$C$17384=Data!D6397)*('ESB Networks Summary'!$E$5:$E$17384))*1000*2-SUMPRODUCT(('ESB Networks Summary'!$C$5:$C$17384=Data!D6397)*('ESB Networks Summary'!$F$5:$F$17384))*1000*2</f>
        <v>8</v>
      </c>
      <c r="L6397" s="52">
        <f t="shared" si="696"/>
        <v>0</v>
      </c>
      <c r="M6397" s="5"/>
      <c r="O6397" s="96">
        <v>1145.72</v>
      </c>
      <c r="Q6397" s="99">
        <v>0</v>
      </c>
      <c r="R6397" s="99">
        <v>15.743</v>
      </c>
      <c r="S6397" s="99">
        <v>11.678000000000001</v>
      </c>
      <c r="T6397" s="30">
        <f t="shared" si="693"/>
        <v>0</v>
      </c>
      <c r="U6397" s="21">
        <f t="shared" si="697"/>
        <v>0</v>
      </c>
      <c r="V6397" s="21">
        <f t="shared" si="698"/>
        <v>0</v>
      </c>
      <c r="W6397" s="21">
        <f t="shared" si="699"/>
        <v>0</v>
      </c>
    </row>
    <row r="6398" spans="1:23">
      <c r="A6398" s="2">
        <f t="shared" si="694"/>
        <v>45566</v>
      </c>
      <c r="B6398" s="3">
        <f t="shared" si="695"/>
        <v>45577</v>
      </c>
      <c r="C6398" s="7">
        <v>45577.25</v>
      </c>
      <c r="D6398" s="7">
        <v>45577.291666666664</v>
      </c>
      <c r="H6398" s="34" cm="1">
        <f t="array" ref="H6398">SUMPRODUCT(('ESB Networks Summary'!$C$5:$C$17384=Data!D6398)*('ESB Networks Summary'!$E$5:$E$17384))*1000*2-SUMPRODUCT(('ESB Networks Summary'!$C$5:$C$17384=Data!D6398)*('ESB Networks Summary'!$F$5:$F$17384))*1000*2</f>
        <v>6</v>
      </c>
      <c r="L6398" s="52">
        <f t="shared" si="696"/>
        <v>0</v>
      </c>
      <c r="M6398" s="5"/>
      <c r="O6398" s="96">
        <v>143.88999999999999</v>
      </c>
      <c r="Q6398" s="99">
        <v>0</v>
      </c>
      <c r="R6398" s="99">
        <v>19.206</v>
      </c>
      <c r="S6398" s="99">
        <v>15.141</v>
      </c>
      <c r="T6398" s="30">
        <f t="shared" si="693"/>
        <v>0</v>
      </c>
      <c r="U6398" s="21">
        <f t="shared" si="697"/>
        <v>0</v>
      </c>
      <c r="V6398" s="21">
        <f t="shared" si="698"/>
        <v>0</v>
      </c>
      <c r="W6398" s="21">
        <f t="shared" si="699"/>
        <v>0</v>
      </c>
    </row>
    <row r="6399" spans="1:23">
      <c r="A6399" s="2">
        <f t="shared" si="694"/>
        <v>45566</v>
      </c>
      <c r="B6399" s="3">
        <f t="shared" si="695"/>
        <v>45577</v>
      </c>
      <c r="C6399" s="7">
        <v>45577.270833333336</v>
      </c>
      <c r="D6399" s="7">
        <v>45577.3125</v>
      </c>
      <c r="H6399" s="34" cm="1">
        <f t="array" ref="H6399">SUMPRODUCT(('ESB Networks Summary'!$C$5:$C$17384=Data!D6399)*('ESB Networks Summary'!$E$5:$E$17384))*1000*2-SUMPRODUCT(('ESB Networks Summary'!$C$5:$C$17384=Data!D6399)*('ESB Networks Summary'!$F$5:$F$17384))*1000*2</f>
        <v>4</v>
      </c>
      <c r="L6399" s="52">
        <f t="shared" si="696"/>
        <v>0</v>
      </c>
      <c r="M6399" s="5"/>
      <c r="O6399" s="96">
        <v>143.88999999999999</v>
      </c>
      <c r="Q6399" s="99">
        <v>0</v>
      </c>
      <c r="R6399" s="99">
        <v>19.206</v>
      </c>
      <c r="S6399" s="99">
        <v>15.141</v>
      </c>
      <c r="T6399" s="30">
        <f t="shared" si="693"/>
        <v>0</v>
      </c>
      <c r="U6399" s="21">
        <f t="shared" si="697"/>
        <v>0</v>
      </c>
      <c r="V6399" s="21">
        <f t="shared" si="698"/>
        <v>0</v>
      </c>
      <c r="W6399" s="21">
        <f t="shared" si="699"/>
        <v>0</v>
      </c>
    </row>
    <row r="6400" spans="1:23">
      <c r="A6400" s="2">
        <f t="shared" si="694"/>
        <v>45566</v>
      </c>
      <c r="B6400" s="3">
        <f t="shared" si="695"/>
        <v>45577</v>
      </c>
      <c r="C6400" s="7">
        <v>45577.291666666664</v>
      </c>
      <c r="D6400" s="7">
        <v>45577.333333333336</v>
      </c>
      <c r="H6400" s="34" cm="1">
        <f t="array" ref="H6400">SUMPRODUCT(('ESB Networks Summary'!$C$5:$C$17384=Data!D6400)*('ESB Networks Summary'!$E$5:$E$17384))*1000*2-SUMPRODUCT(('ESB Networks Summary'!$C$5:$C$17384=Data!D6400)*('ESB Networks Summary'!$F$5:$F$17384))*1000*2</f>
        <v>0</v>
      </c>
      <c r="L6400" s="52">
        <f t="shared" si="696"/>
        <v>0</v>
      </c>
      <c r="M6400" s="5"/>
      <c r="O6400" s="96">
        <v>88.75</v>
      </c>
      <c r="Q6400" s="99">
        <v>4.7</v>
      </c>
      <c r="R6400" s="99">
        <v>25.917000000000002</v>
      </c>
      <c r="S6400" s="99">
        <v>16.086000000000002</v>
      </c>
      <c r="T6400" s="30">
        <f t="shared" si="693"/>
        <v>0</v>
      </c>
      <c r="U6400" s="21">
        <f t="shared" si="697"/>
        <v>0</v>
      </c>
      <c r="V6400" s="21">
        <f t="shared" si="698"/>
        <v>0</v>
      </c>
      <c r="W6400" s="21">
        <f t="shared" si="699"/>
        <v>0</v>
      </c>
    </row>
    <row r="6401" spans="1:23">
      <c r="A6401" s="2">
        <f t="shared" si="694"/>
        <v>45566</v>
      </c>
      <c r="B6401" s="3">
        <f t="shared" si="695"/>
        <v>45577</v>
      </c>
      <c r="C6401" s="7">
        <v>45577.3125</v>
      </c>
      <c r="D6401" s="7">
        <v>45577.354166666664</v>
      </c>
      <c r="H6401" s="34" cm="1">
        <f t="array" ref="H6401">SUMPRODUCT(('ESB Networks Summary'!$C$5:$C$17384=Data!D6401)*('ESB Networks Summary'!$E$5:$E$17384))*1000*2-SUMPRODUCT(('ESB Networks Summary'!$C$5:$C$17384=Data!D6401)*('ESB Networks Summary'!$F$5:$F$17384))*1000*2</f>
        <v>0</v>
      </c>
      <c r="L6401" s="52">
        <f t="shared" si="696"/>
        <v>0</v>
      </c>
      <c r="M6401" s="5"/>
      <c r="O6401" s="96">
        <v>88.75</v>
      </c>
      <c r="Q6401" s="99">
        <v>4.7</v>
      </c>
      <c r="R6401" s="99">
        <v>25.917000000000002</v>
      </c>
      <c r="S6401" s="99">
        <v>16.086000000000002</v>
      </c>
      <c r="T6401" s="30">
        <f t="shared" si="693"/>
        <v>0</v>
      </c>
      <c r="U6401" s="21">
        <f t="shared" si="697"/>
        <v>0</v>
      </c>
      <c r="V6401" s="21">
        <f t="shared" si="698"/>
        <v>0</v>
      </c>
      <c r="W6401" s="21">
        <f t="shared" si="699"/>
        <v>0</v>
      </c>
    </row>
    <row r="6402" spans="1:23">
      <c r="A6402" s="2">
        <f t="shared" si="694"/>
        <v>45566</v>
      </c>
      <c r="B6402" s="3">
        <f t="shared" si="695"/>
        <v>45577</v>
      </c>
      <c r="C6402" s="7">
        <v>45577.333333333336</v>
      </c>
      <c r="D6402" s="7">
        <v>45577.375</v>
      </c>
      <c r="H6402" s="34" cm="1">
        <f t="array" ref="H6402">SUMPRODUCT(('ESB Networks Summary'!$C$5:$C$17384=Data!D6402)*('ESB Networks Summary'!$E$5:$E$17384))*1000*2-SUMPRODUCT(('ESB Networks Summary'!$C$5:$C$17384=Data!D6402)*('ESB Networks Summary'!$F$5:$F$17384))*1000*2</f>
        <v>4</v>
      </c>
      <c r="L6402" s="52">
        <f t="shared" si="696"/>
        <v>0</v>
      </c>
      <c r="M6402" s="5"/>
      <c r="O6402" s="96">
        <v>113.27</v>
      </c>
      <c r="Q6402" s="99">
        <v>464.7</v>
      </c>
      <c r="R6402" s="99">
        <v>26.607999999999997</v>
      </c>
      <c r="S6402" s="99">
        <v>16.777000000000001</v>
      </c>
      <c r="T6402" s="30">
        <f t="shared" ref="T6402:T6465" si="700">P6402+G6402-N6402-F6402</f>
        <v>0</v>
      </c>
      <c r="U6402" s="21">
        <f t="shared" si="697"/>
        <v>0</v>
      </c>
      <c r="V6402" s="21">
        <f t="shared" si="698"/>
        <v>0</v>
      </c>
      <c r="W6402" s="21">
        <f t="shared" si="699"/>
        <v>0</v>
      </c>
    </row>
    <row r="6403" spans="1:23">
      <c r="A6403" s="2">
        <f t="shared" ref="A6403:A6466" si="701">DATE(YEAR(C6403),MONTH(C6403),1)</f>
        <v>45566</v>
      </c>
      <c r="B6403" s="3">
        <f t="shared" ref="B6403:B6466" si="702">DATE(YEAR(C6403),MONTH(C6403),DAY(C6403))</f>
        <v>45577</v>
      </c>
      <c r="C6403" s="7">
        <v>45577.354166666664</v>
      </c>
      <c r="D6403" s="7">
        <v>45577.395833333336</v>
      </c>
      <c r="H6403" s="34" cm="1">
        <f t="array" ref="H6403">SUMPRODUCT(('ESB Networks Summary'!$C$5:$C$17384=Data!D6403)*('ESB Networks Summary'!$E$5:$E$17384))*1000*2-SUMPRODUCT(('ESB Networks Summary'!$C$5:$C$17384=Data!D6403)*('ESB Networks Summary'!$F$5:$F$17384))*1000*2</f>
        <v>2</v>
      </c>
      <c r="L6403" s="52">
        <f t="shared" ref="L6403:L6466" si="703">IF(AND(K6403=2,K6402&lt;2),1,0)</f>
        <v>0</v>
      </c>
      <c r="M6403" s="5"/>
      <c r="O6403" s="96">
        <v>113.27</v>
      </c>
      <c r="Q6403" s="99">
        <v>464.7</v>
      </c>
      <c r="R6403" s="99">
        <v>26.607999999999997</v>
      </c>
      <c r="S6403" s="99">
        <v>16.777000000000001</v>
      </c>
      <c r="T6403" s="30">
        <f t="shared" si="700"/>
        <v>0</v>
      </c>
      <c r="U6403" s="21">
        <f t="shared" ref="U6403:U6466" si="704">IF(G6403&gt;0, G6403/1000*R6403/2,0)/100</f>
        <v>0</v>
      </c>
      <c r="V6403" s="21">
        <f t="shared" ref="V6403:V6466" si="705">IF(G6403&lt;0, G6403/1000*S6403/2,0)/100</f>
        <v>0</v>
      </c>
      <c r="W6403" s="21">
        <f t="shared" ref="W6403:W6466" si="706">IF(J6403&gt;P6403,J6403/1000/2*R6403/100,0)</f>
        <v>0</v>
      </c>
    </row>
    <row r="6404" spans="1:23">
      <c r="A6404" s="2">
        <f t="shared" si="701"/>
        <v>45566</v>
      </c>
      <c r="B6404" s="3">
        <f t="shared" si="702"/>
        <v>45577</v>
      </c>
      <c r="C6404" s="7">
        <v>45577.375</v>
      </c>
      <c r="D6404" s="7">
        <v>45577.416666666664</v>
      </c>
      <c r="H6404" s="34" cm="1">
        <f t="array" ref="H6404">SUMPRODUCT(('ESB Networks Summary'!$C$5:$C$17384=Data!D6404)*('ESB Networks Summary'!$E$5:$E$17384))*1000*2-SUMPRODUCT(('ESB Networks Summary'!$C$5:$C$17384=Data!D6404)*('ESB Networks Summary'!$F$5:$F$17384))*1000*2</f>
        <v>4</v>
      </c>
      <c r="L6404" s="52">
        <f t="shared" si="703"/>
        <v>0</v>
      </c>
      <c r="M6404" s="5"/>
      <c r="O6404" s="96">
        <v>548.57000000000005</v>
      </c>
      <c r="Q6404" s="99">
        <v>1092.92</v>
      </c>
      <c r="R6404" s="99">
        <v>25.265000000000001</v>
      </c>
      <c r="S6404" s="99">
        <v>15.434000000000001</v>
      </c>
      <c r="T6404" s="30">
        <f t="shared" si="700"/>
        <v>0</v>
      </c>
      <c r="U6404" s="21">
        <f t="shared" si="704"/>
        <v>0</v>
      </c>
      <c r="V6404" s="21">
        <f t="shared" si="705"/>
        <v>0</v>
      </c>
      <c r="W6404" s="21">
        <f t="shared" si="706"/>
        <v>0</v>
      </c>
    </row>
    <row r="6405" spans="1:23">
      <c r="A6405" s="2">
        <f t="shared" si="701"/>
        <v>45566</v>
      </c>
      <c r="B6405" s="3">
        <f t="shared" si="702"/>
        <v>45577</v>
      </c>
      <c r="C6405" s="7">
        <v>45577.395833333336</v>
      </c>
      <c r="D6405" s="7">
        <v>45577.4375</v>
      </c>
      <c r="H6405" s="34" cm="1">
        <f t="array" ref="H6405">SUMPRODUCT(('ESB Networks Summary'!$C$5:$C$17384=Data!D6405)*('ESB Networks Summary'!$E$5:$E$17384))*1000*2-SUMPRODUCT(('ESB Networks Summary'!$C$5:$C$17384=Data!D6405)*('ESB Networks Summary'!$F$5:$F$17384))*1000*2</f>
        <v>8</v>
      </c>
      <c r="L6405" s="52">
        <f t="shared" si="703"/>
        <v>0</v>
      </c>
      <c r="M6405" s="5"/>
      <c r="O6405" s="96">
        <v>548.57000000000005</v>
      </c>
      <c r="Q6405" s="99">
        <v>1092.92</v>
      </c>
      <c r="R6405" s="99">
        <v>25.265000000000001</v>
      </c>
      <c r="S6405" s="99">
        <v>15.434000000000001</v>
      </c>
      <c r="T6405" s="30">
        <f t="shared" si="700"/>
        <v>0</v>
      </c>
      <c r="U6405" s="21">
        <f t="shared" si="704"/>
        <v>0</v>
      </c>
      <c r="V6405" s="21">
        <f t="shared" si="705"/>
        <v>0</v>
      </c>
      <c r="W6405" s="21">
        <f t="shared" si="706"/>
        <v>0</v>
      </c>
    </row>
    <row r="6406" spans="1:23">
      <c r="A6406" s="2">
        <f t="shared" si="701"/>
        <v>45566</v>
      </c>
      <c r="B6406" s="3">
        <f t="shared" si="702"/>
        <v>45577</v>
      </c>
      <c r="C6406" s="7">
        <v>45577.416666666664</v>
      </c>
      <c r="D6406" s="7">
        <v>45577.458333333336</v>
      </c>
      <c r="H6406" s="34" cm="1">
        <f t="array" ref="H6406">SUMPRODUCT(('ESB Networks Summary'!$C$5:$C$17384=Data!D6406)*('ESB Networks Summary'!$E$5:$E$17384))*1000*2-SUMPRODUCT(('ESB Networks Summary'!$C$5:$C$17384=Data!D6406)*('ESB Networks Summary'!$F$5:$F$17384))*1000*2</f>
        <v>8</v>
      </c>
      <c r="L6406" s="52">
        <f t="shared" si="703"/>
        <v>0</v>
      </c>
      <c r="M6406" s="5"/>
      <c r="O6406" s="96">
        <v>1120.6400000000001</v>
      </c>
      <c r="Q6406" s="99">
        <v>1651.97</v>
      </c>
      <c r="R6406" s="99">
        <v>24.896999999999998</v>
      </c>
      <c r="S6406" s="99">
        <v>15.065000000000001</v>
      </c>
      <c r="T6406" s="30">
        <f t="shared" si="700"/>
        <v>0</v>
      </c>
      <c r="U6406" s="21">
        <f t="shared" si="704"/>
        <v>0</v>
      </c>
      <c r="V6406" s="21">
        <f t="shared" si="705"/>
        <v>0</v>
      </c>
      <c r="W6406" s="21">
        <f t="shared" si="706"/>
        <v>0</v>
      </c>
    </row>
    <row r="6407" spans="1:23">
      <c r="A6407" s="2">
        <f t="shared" si="701"/>
        <v>45566</v>
      </c>
      <c r="B6407" s="3">
        <f t="shared" si="702"/>
        <v>45577</v>
      </c>
      <c r="C6407" s="7">
        <v>45577.4375</v>
      </c>
      <c r="D6407" s="7">
        <v>45577.479166666664</v>
      </c>
      <c r="H6407" s="34" cm="1">
        <f t="array" ref="H6407">SUMPRODUCT(('ESB Networks Summary'!$C$5:$C$17384=Data!D6407)*('ESB Networks Summary'!$E$5:$E$17384))*1000*2-SUMPRODUCT(('ESB Networks Summary'!$C$5:$C$17384=Data!D6407)*('ESB Networks Summary'!$F$5:$F$17384))*1000*2</f>
        <v>10</v>
      </c>
      <c r="L6407" s="52">
        <f t="shared" si="703"/>
        <v>0</v>
      </c>
      <c r="M6407" s="5"/>
      <c r="O6407" s="96">
        <v>1120.6400000000001</v>
      </c>
      <c r="Q6407" s="99">
        <v>1651.97</v>
      </c>
      <c r="R6407" s="99">
        <v>24.896999999999998</v>
      </c>
      <c r="S6407" s="99">
        <v>15.065000000000001</v>
      </c>
      <c r="T6407" s="30">
        <f t="shared" si="700"/>
        <v>0</v>
      </c>
      <c r="U6407" s="21">
        <f t="shared" si="704"/>
        <v>0</v>
      </c>
      <c r="V6407" s="21">
        <f t="shared" si="705"/>
        <v>0</v>
      </c>
      <c r="W6407" s="21">
        <f t="shared" si="706"/>
        <v>0</v>
      </c>
    </row>
    <row r="6408" spans="1:23">
      <c r="A6408" s="2">
        <f t="shared" si="701"/>
        <v>45566</v>
      </c>
      <c r="B6408" s="3">
        <f t="shared" si="702"/>
        <v>45577</v>
      </c>
      <c r="C6408" s="7">
        <v>45577.458333333336</v>
      </c>
      <c r="D6408" s="7">
        <v>45577.5</v>
      </c>
      <c r="H6408" s="34" cm="1">
        <f t="array" ref="H6408">SUMPRODUCT(('ESB Networks Summary'!$C$5:$C$17384=Data!D6408)*('ESB Networks Summary'!$E$5:$E$17384))*1000*2-SUMPRODUCT(('ESB Networks Summary'!$C$5:$C$17384=Data!D6408)*('ESB Networks Summary'!$F$5:$F$17384))*1000*2</f>
        <v>10</v>
      </c>
      <c r="L6408" s="52">
        <f t="shared" si="703"/>
        <v>0</v>
      </c>
      <c r="M6408" s="5"/>
      <c r="O6408" s="96">
        <v>1187.54</v>
      </c>
      <c r="Q6408" s="99">
        <v>1821.52</v>
      </c>
      <c r="R6408" s="99">
        <v>23.806999999999999</v>
      </c>
      <c r="S6408" s="99">
        <v>13.975</v>
      </c>
      <c r="T6408" s="30">
        <f t="shared" si="700"/>
        <v>0</v>
      </c>
      <c r="U6408" s="21">
        <f t="shared" si="704"/>
        <v>0</v>
      </c>
      <c r="V6408" s="21">
        <f t="shared" si="705"/>
        <v>0</v>
      </c>
      <c r="W6408" s="21">
        <f t="shared" si="706"/>
        <v>0</v>
      </c>
    </row>
    <row r="6409" spans="1:23">
      <c r="A6409" s="2">
        <f t="shared" si="701"/>
        <v>45566</v>
      </c>
      <c r="B6409" s="3">
        <f t="shared" si="702"/>
        <v>45577</v>
      </c>
      <c r="C6409" s="7">
        <v>45577.479166666664</v>
      </c>
      <c r="D6409" s="7">
        <v>45577.520833333336</v>
      </c>
      <c r="H6409" s="34" cm="1">
        <f t="array" ref="H6409">SUMPRODUCT(('ESB Networks Summary'!$C$5:$C$17384=Data!D6409)*('ESB Networks Summary'!$E$5:$E$17384))*1000*2-SUMPRODUCT(('ESB Networks Summary'!$C$5:$C$17384=Data!D6409)*('ESB Networks Summary'!$F$5:$F$17384))*1000*2</f>
        <v>6</v>
      </c>
      <c r="L6409" s="52">
        <f t="shared" si="703"/>
        <v>0</v>
      </c>
      <c r="M6409" s="5"/>
      <c r="O6409" s="96">
        <v>1187.54</v>
      </c>
      <c r="Q6409" s="99">
        <v>1821.52</v>
      </c>
      <c r="R6409" s="99">
        <v>23.806999999999999</v>
      </c>
      <c r="S6409" s="99">
        <v>13.975</v>
      </c>
      <c r="T6409" s="30">
        <f t="shared" si="700"/>
        <v>0</v>
      </c>
      <c r="U6409" s="21">
        <f t="shared" si="704"/>
        <v>0</v>
      </c>
      <c r="V6409" s="21">
        <f t="shared" si="705"/>
        <v>0</v>
      </c>
      <c r="W6409" s="21">
        <f t="shared" si="706"/>
        <v>0</v>
      </c>
    </row>
    <row r="6410" spans="1:23">
      <c r="A6410" s="2">
        <f t="shared" si="701"/>
        <v>45566</v>
      </c>
      <c r="B6410" s="3">
        <f t="shared" si="702"/>
        <v>45577</v>
      </c>
      <c r="C6410" s="7">
        <v>45577.5</v>
      </c>
      <c r="D6410" s="7">
        <v>45577.541666666664</v>
      </c>
      <c r="H6410" s="34" cm="1">
        <f t="array" ref="H6410">SUMPRODUCT(('ESB Networks Summary'!$C$5:$C$17384=Data!D6410)*('ESB Networks Summary'!$E$5:$E$17384))*1000*2-SUMPRODUCT(('ESB Networks Summary'!$C$5:$C$17384=Data!D6410)*('ESB Networks Summary'!$F$5:$F$17384))*1000*2</f>
        <v>-326</v>
      </c>
      <c r="L6410" s="52">
        <f t="shared" si="703"/>
        <v>0</v>
      </c>
      <c r="M6410" s="5"/>
      <c r="O6410" s="96">
        <v>1248.18</v>
      </c>
      <c r="Q6410" s="99">
        <v>2083.7399999999998</v>
      </c>
      <c r="R6410" s="99">
        <v>22.678000000000001</v>
      </c>
      <c r="S6410" s="99">
        <v>12.846</v>
      </c>
      <c r="T6410" s="30">
        <f t="shared" si="700"/>
        <v>0</v>
      </c>
      <c r="U6410" s="21">
        <f t="shared" si="704"/>
        <v>0</v>
      </c>
      <c r="V6410" s="21">
        <f t="shared" si="705"/>
        <v>0</v>
      </c>
      <c r="W6410" s="21">
        <f t="shared" si="706"/>
        <v>0</v>
      </c>
    </row>
    <row r="6411" spans="1:23">
      <c r="A6411" s="2">
        <f t="shared" si="701"/>
        <v>45566</v>
      </c>
      <c r="B6411" s="3">
        <f t="shared" si="702"/>
        <v>45577</v>
      </c>
      <c r="C6411" s="7">
        <v>45577.520833333336</v>
      </c>
      <c r="D6411" s="7">
        <v>45577.5625</v>
      </c>
      <c r="H6411" s="34" cm="1">
        <f t="array" ref="H6411">SUMPRODUCT(('ESB Networks Summary'!$C$5:$C$17384=Data!D6411)*('ESB Networks Summary'!$E$5:$E$17384))*1000*2-SUMPRODUCT(('ESB Networks Summary'!$C$5:$C$17384=Data!D6411)*('ESB Networks Summary'!$F$5:$F$17384))*1000*2</f>
        <v>-244</v>
      </c>
      <c r="L6411" s="52">
        <f t="shared" si="703"/>
        <v>0</v>
      </c>
      <c r="M6411" s="5"/>
      <c r="O6411" s="96">
        <v>1248.18</v>
      </c>
      <c r="Q6411" s="99">
        <v>2083.7399999999998</v>
      </c>
      <c r="R6411" s="99">
        <v>22.678000000000001</v>
      </c>
      <c r="S6411" s="99">
        <v>12.846</v>
      </c>
      <c r="T6411" s="30">
        <f t="shared" si="700"/>
        <v>0</v>
      </c>
      <c r="U6411" s="21">
        <f t="shared" si="704"/>
        <v>0</v>
      </c>
      <c r="V6411" s="21">
        <f t="shared" si="705"/>
        <v>0</v>
      </c>
      <c r="W6411" s="21">
        <f t="shared" si="706"/>
        <v>0</v>
      </c>
    </row>
    <row r="6412" spans="1:23">
      <c r="A6412" s="2">
        <f t="shared" si="701"/>
        <v>45566</v>
      </c>
      <c r="B6412" s="3">
        <f t="shared" si="702"/>
        <v>45577</v>
      </c>
      <c r="C6412" s="7">
        <v>45577.541666666664</v>
      </c>
      <c r="D6412" s="7">
        <v>45577.583333333336</v>
      </c>
      <c r="H6412" s="34" cm="1">
        <f t="array" ref="H6412">SUMPRODUCT(('ESB Networks Summary'!$C$5:$C$17384=Data!D6412)*('ESB Networks Summary'!$E$5:$E$17384))*1000*2-SUMPRODUCT(('ESB Networks Summary'!$C$5:$C$17384=Data!D6412)*('ESB Networks Summary'!$F$5:$F$17384))*1000*2</f>
        <v>-160</v>
      </c>
      <c r="L6412" s="52">
        <f t="shared" si="703"/>
        <v>0</v>
      </c>
      <c r="M6412" s="5"/>
      <c r="O6412" s="96">
        <v>855.07</v>
      </c>
      <c r="Q6412" s="99">
        <v>2267.4</v>
      </c>
      <c r="R6412" s="99">
        <v>20.356999999999999</v>
      </c>
      <c r="S6412" s="99">
        <v>10.526</v>
      </c>
      <c r="T6412" s="30">
        <f t="shared" si="700"/>
        <v>0</v>
      </c>
      <c r="U6412" s="21">
        <f t="shared" si="704"/>
        <v>0</v>
      </c>
      <c r="V6412" s="21">
        <f t="shared" si="705"/>
        <v>0</v>
      </c>
      <c r="W6412" s="21">
        <f t="shared" si="706"/>
        <v>0</v>
      </c>
    </row>
    <row r="6413" spans="1:23">
      <c r="A6413" s="2">
        <f t="shared" si="701"/>
        <v>45566</v>
      </c>
      <c r="B6413" s="3">
        <f t="shared" si="702"/>
        <v>45577</v>
      </c>
      <c r="C6413" s="7">
        <v>45577.5625</v>
      </c>
      <c r="D6413" s="7">
        <v>45577.604166666664</v>
      </c>
      <c r="H6413" s="34" cm="1">
        <f t="array" ref="H6413">SUMPRODUCT(('ESB Networks Summary'!$C$5:$C$17384=Data!D6413)*('ESB Networks Summary'!$E$5:$E$17384))*1000*2-SUMPRODUCT(('ESB Networks Summary'!$C$5:$C$17384=Data!D6413)*('ESB Networks Summary'!$F$5:$F$17384))*1000*2</f>
        <v>-562</v>
      </c>
      <c r="L6413" s="52">
        <f t="shared" si="703"/>
        <v>0</v>
      </c>
      <c r="M6413" s="5"/>
      <c r="O6413" s="96">
        <v>855.07</v>
      </c>
      <c r="Q6413" s="99">
        <v>2267.4</v>
      </c>
      <c r="R6413" s="99">
        <v>20.356999999999999</v>
      </c>
      <c r="S6413" s="99">
        <v>10.526</v>
      </c>
      <c r="T6413" s="30">
        <f t="shared" si="700"/>
        <v>0</v>
      </c>
      <c r="U6413" s="21">
        <f t="shared" si="704"/>
        <v>0</v>
      </c>
      <c r="V6413" s="21">
        <f t="shared" si="705"/>
        <v>0</v>
      </c>
      <c r="W6413" s="21">
        <f t="shared" si="706"/>
        <v>0</v>
      </c>
    </row>
    <row r="6414" spans="1:23">
      <c r="A6414" s="2">
        <f t="shared" si="701"/>
        <v>45566</v>
      </c>
      <c r="B6414" s="3">
        <f t="shared" si="702"/>
        <v>45577</v>
      </c>
      <c r="C6414" s="7">
        <v>45577.583333333336</v>
      </c>
      <c r="D6414" s="7">
        <v>45577.625</v>
      </c>
      <c r="H6414" s="34" cm="1">
        <f t="array" ref="H6414">SUMPRODUCT(('ESB Networks Summary'!$C$5:$C$17384=Data!D6414)*('ESB Networks Summary'!$E$5:$E$17384))*1000*2-SUMPRODUCT(('ESB Networks Summary'!$C$5:$C$17384=Data!D6414)*('ESB Networks Summary'!$F$5:$F$17384))*1000*2</f>
        <v>-1790</v>
      </c>
      <c r="L6414" s="52">
        <f t="shared" si="703"/>
        <v>0</v>
      </c>
      <c r="M6414" s="5"/>
      <c r="O6414" s="96">
        <v>907.31</v>
      </c>
      <c r="Q6414" s="99">
        <v>2774.61</v>
      </c>
      <c r="R6414" s="99">
        <v>21.372</v>
      </c>
      <c r="S6414" s="99">
        <v>11.540000000000001</v>
      </c>
      <c r="T6414" s="30">
        <f t="shared" si="700"/>
        <v>0</v>
      </c>
      <c r="U6414" s="21">
        <f t="shared" si="704"/>
        <v>0</v>
      </c>
      <c r="V6414" s="21">
        <f t="shared" si="705"/>
        <v>0</v>
      </c>
      <c r="W6414" s="21">
        <f t="shared" si="706"/>
        <v>0</v>
      </c>
    </row>
    <row r="6415" spans="1:23">
      <c r="A6415" s="2">
        <f t="shared" si="701"/>
        <v>45566</v>
      </c>
      <c r="B6415" s="3">
        <f t="shared" si="702"/>
        <v>45577</v>
      </c>
      <c r="C6415" s="7">
        <v>45577.604166666664</v>
      </c>
      <c r="D6415" s="7">
        <v>45577.645833333336</v>
      </c>
      <c r="H6415" s="34" cm="1">
        <f t="array" ref="H6415">SUMPRODUCT(('ESB Networks Summary'!$C$5:$C$17384=Data!D6415)*('ESB Networks Summary'!$E$5:$E$17384))*1000*2-SUMPRODUCT(('ESB Networks Summary'!$C$5:$C$17384=Data!D6415)*('ESB Networks Summary'!$F$5:$F$17384))*1000*2</f>
        <v>-1134</v>
      </c>
      <c r="L6415" s="52">
        <f t="shared" si="703"/>
        <v>0</v>
      </c>
      <c r="M6415" s="5"/>
      <c r="O6415" s="96">
        <v>907.31</v>
      </c>
      <c r="Q6415" s="99">
        <v>2774.61</v>
      </c>
      <c r="R6415" s="99">
        <v>21.372</v>
      </c>
      <c r="S6415" s="99">
        <v>11.540000000000001</v>
      </c>
      <c r="T6415" s="30">
        <f t="shared" si="700"/>
        <v>0</v>
      </c>
      <c r="U6415" s="21">
        <f t="shared" si="704"/>
        <v>0</v>
      </c>
      <c r="V6415" s="21">
        <f t="shared" si="705"/>
        <v>0</v>
      </c>
      <c r="W6415" s="21">
        <f t="shared" si="706"/>
        <v>0</v>
      </c>
    </row>
    <row r="6416" spans="1:23">
      <c r="A6416" s="2">
        <f t="shared" si="701"/>
        <v>45566</v>
      </c>
      <c r="B6416" s="3">
        <f t="shared" si="702"/>
        <v>45577</v>
      </c>
      <c r="C6416" s="7">
        <v>45577.625</v>
      </c>
      <c r="D6416" s="7">
        <v>45577.666666666664</v>
      </c>
      <c r="H6416" s="34" cm="1">
        <f t="array" ref="H6416">SUMPRODUCT(('ESB Networks Summary'!$C$5:$C$17384=Data!D6416)*('ESB Networks Summary'!$E$5:$E$17384))*1000*2-SUMPRODUCT(('ESB Networks Summary'!$C$5:$C$17384=Data!D6416)*('ESB Networks Summary'!$F$5:$F$17384))*1000*2</f>
        <v>-1808</v>
      </c>
      <c r="L6416" s="52">
        <f t="shared" si="703"/>
        <v>0</v>
      </c>
      <c r="M6416" s="5"/>
      <c r="O6416" s="96">
        <v>584.74</v>
      </c>
      <c r="Q6416" s="99">
        <v>2421.3200000000002</v>
      </c>
      <c r="R6416" s="99">
        <v>23.872</v>
      </c>
      <c r="S6416" s="99">
        <v>14.041</v>
      </c>
      <c r="T6416" s="30">
        <f t="shared" si="700"/>
        <v>0</v>
      </c>
      <c r="U6416" s="21">
        <f t="shared" si="704"/>
        <v>0</v>
      </c>
      <c r="V6416" s="21">
        <f t="shared" si="705"/>
        <v>0</v>
      </c>
      <c r="W6416" s="21">
        <f t="shared" si="706"/>
        <v>0</v>
      </c>
    </row>
    <row r="6417" spans="1:23">
      <c r="A6417" s="2">
        <f t="shared" si="701"/>
        <v>45566</v>
      </c>
      <c r="B6417" s="3">
        <f t="shared" si="702"/>
        <v>45577</v>
      </c>
      <c r="C6417" s="7">
        <v>45577.645833333336</v>
      </c>
      <c r="D6417" s="7">
        <v>45577.6875</v>
      </c>
      <c r="H6417" s="34" cm="1">
        <f t="array" ref="H6417">SUMPRODUCT(('ESB Networks Summary'!$C$5:$C$17384=Data!D6417)*('ESB Networks Summary'!$E$5:$E$17384))*1000*2-SUMPRODUCT(('ESB Networks Summary'!$C$5:$C$17384=Data!D6417)*('ESB Networks Summary'!$F$5:$F$17384))*1000*2</f>
        <v>-1068</v>
      </c>
      <c r="L6417" s="52">
        <f t="shared" si="703"/>
        <v>0</v>
      </c>
      <c r="M6417" s="5"/>
      <c r="O6417" s="96">
        <v>584.74</v>
      </c>
      <c r="Q6417" s="99">
        <v>2421.3200000000002</v>
      </c>
      <c r="R6417" s="99">
        <v>23.872</v>
      </c>
      <c r="S6417" s="99">
        <v>14.041</v>
      </c>
      <c r="T6417" s="30">
        <f t="shared" si="700"/>
        <v>0</v>
      </c>
      <c r="U6417" s="21">
        <f t="shared" si="704"/>
        <v>0</v>
      </c>
      <c r="V6417" s="21">
        <f t="shared" si="705"/>
        <v>0</v>
      </c>
      <c r="W6417" s="21">
        <f t="shared" si="706"/>
        <v>0</v>
      </c>
    </row>
    <row r="6418" spans="1:23">
      <c r="A6418" s="2">
        <f t="shared" si="701"/>
        <v>45566</v>
      </c>
      <c r="B6418" s="3">
        <f t="shared" si="702"/>
        <v>45577</v>
      </c>
      <c r="C6418" s="7">
        <v>45577.666666666664</v>
      </c>
      <c r="D6418" s="7">
        <v>45577.708333333336</v>
      </c>
      <c r="H6418" s="34" cm="1">
        <f t="array" ref="H6418">SUMPRODUCT(('ESB Networks Summary'!$C$5:$C$17384=Data!D6418)*('ESB Networks Summary'!$E$5:$E$17384))*1000*2-SUMPRODUCT(('ESB Networks Summary'!$C$5:$C$17384=Data!D6418)*('ESB Networks Summary'!$F$5:$F$17384))*1000*2</f>
        <v>-1432</v>
      </c>
      <c r="L6418" s="52">
        <f t="shared" si="703"/>
        <v>0</v>
      </c>
      <c r="M6418" s="5"/>
      <c r="O6418" s="96">
        <v>1928.72</v>
      </c>
      <c r="Q6418" s="99">
        <v>1157.32</v>
      </c>
      <c r="R6418" s="99">
        <v>26.439999999999998</v>
      </c>
      <c r="S6418" s="99">
        <v>16.044</v>
      </c>
      <c r="T6418" s="30">
        <f t="shared" si="700"/>
        <v>0</v>
      </c>
      <c r="U6418" s="21">
        <f t="shared" si="704"/>
        <v>0</v>
      </c>
      <c r="V6418" s="21">
        <f t="shared" si="705"/>
        <v>0</v>
      </c>
      <c r="W6418" s="21">
        <f t="shared" si="706"/>
        <v>0</v>
      </c>
    </row>
    <row r="6419" spans="1:23">
      <c r="A6419" s="2">
        <f t="shared" si="701"/>
        <v>45566</v>
      </c>
      <c r="B6419" s="3">
        <f t="shared" si="702"/>
        <v>45577</v>
      </c>
      <c r="C6419" s="7">
        <v>45577.6875</v>
      </c>
      <c r="D6419" s="7">
        <v>45577.729166666664</v>
      </c>
      <c r="H6419" s="34" cm="1">
        <f t="array" ref="H6419">SUMPRODUCT(('ESB Networks Summary'!$C$5:$C$17384=Data!D6419)*('ESB Networks Summary'!$E$5:$E$17384))*1000*2-SUMPRODUCT(('ESB Networks Summary'!$C$5:$C$17384=Data!D6419)*('ESB Networks Summary'!$F$5:$F$17384))*1000*2</f>
        <v>-810</v>
      </c>
      <c r="L6419" s="52">
        <f t="shared" si="703"/>
        <v>0</v>
      </c>
      <c r="M6419" s="5"/>
      <c r="O6419" s="96">
        <v>1928.72</v>
      </c>
      <c r="Q6419" s="99">
        <v>1157.32</v>
      </c>
      <c r="R6419" s="99">
        <v>26.439999999999998</v>
      </c>
      <c r="S6419" s="99">
        <v>16.044</v>
      </c>
      <c r="T6419" s="30">
        <f t="shared" si="700"/>
        <v>0</v>
      </c>
      <c r="U6419" s="21">
        <f t="shared" si="704"/>
        <v>0</v>
      </c>
      <c r="V6419" s="21">
        <f t="shared" si="705"/>
        <v>0</v>
      </c>
      <c r="W6419" s="21">
        <f t="shared" si="706"/>
        <v>0</v>
      </c>
    </row>
    <row r="6420" spans="1:23">
      <c r="A6420" s="2">
        <f t="shared" si="701"/>
        <v>45566</v>
      </c>
      <c r="B6420" s="3">
        <f t="shared" si="702"/>
        <v>45577</v>
      </c>
      <c r="C6420" s="7">
        <v>45577.708333333336</v>
      </c>
      <c r="D6420" s="7">
        <v>45577.75</v>
      </c>
      <c r="H6420" s="34" cm="1">
        <f t="array" ref="H6420">SUMPRODUCT(('ESB Networks Summary'!$C$5:$C$17384=Data!D6420)*('ESB Networks Summary'!$E$5:$E$17384))*1000*2-SUMPRODUCT(('ESB Networks Summary'!$C$5:$C$17384=Data!D6420)*('ESB Networks Summary'!$F$5:$F$17384))*1000*2</f>
        <v>-36</v>
      </c>
      <c r="L6420" s="52">
        <f t="shared" si="703"/>
        <v>0</v>
      </c>
      <c r="M6420" s="5"/>
      <c r="O6420" s="96">
        <v>257.97000000000003</v>
      </c>
      <c r="Q6420" s="99">
        <v>280.47000000000003</v>
      </c>
      <c r="R6420" s="99">
        <v>29.408999999999999</v>
      </c>
      <c r="S6420" s="99">
        <v>19.012999999999998</v>
      </c>
      <c r="T6420" s="30">
        <f t="shared" si="700"/>
        <v>0</v>
      </c>
      <c r="U6420" s="21">
        <f t="shared" si="704"/>
        <v>0</v>
      </c>
      <c r="V6420" s="21">
        <f t="shared" si="705"/>
        <v>0</v>
      </c>
      <c r="W6420" s="21">
        <f t="shared" si="706"/>
        <v>0</v>
      </c>
    </row>
    <row r="6421" spans="1:23">
      <c r="A6421" s="2">
        <f t="shared" si="701"/>
        <v>45566</v>
      </c>
      <c r="B6421" s="3">
        <f t="shared" si="702"/>
        <v>45577</v>
      </c>
      <c r="C6421" s="7">
        <v>45577.729166666664</v>
      </c>
      <c r="D6421" s="7">
        <v>45577.770833333336</v>
      </c>
      <c r="H6421" s="34" cm="1">
        <f t="array" ref="H6421">SUMPRODUCT(('ESB Networks Summary'!$C$5:$C$17384=Data!D6421)*('ESB Networks Summary'!$E$5:$E$17384))*1000*2-SUMPRODUCT(('ESB Networks Summary'!$C$5:$C$17384=Data!D6421)*('ESB Networks Summary'!$F$5:$F$17384))*1000*2</f>
        <v>2</v>
      </c>
      <c r="L6421" s="52">
        <f t="shared" si="703"/>
        <v>0</v>
      </c>
      <c r="M6421" s="5"/>
      <c r="O6421" s="96">
        <v>257.97000000000003</v>
      </c>
      <c r="Q6421" s="99">
        <v>280.47000000000003</v>
      </c>
      <c r="R6421" s="99">
        <v>29.408999999999999</v>
      </c>
      <c r="S6421" s="99">
        <v>19.012999999999998</v>
      </c>
      <c r="T6421" s="30">
        <f t="shared" si="700"/>
        <v>0</v>
      </c>
      <c r="U6421" s="21">
        <f t="shared" si="704"/>
        <v>0</v>
      </c>
      <c r="V6421" s="21">
        <f t="shared" si="705"/>
        <v>0</v>
      </c>
      <c r="W6421" s="21">
        <f t="shared" si="706"/>
        <v>0</v>
      </c>
    </row>
    <row r="6422" spans="1:23">
      <c r="A6422" s="2">
        <f t="shared" si="701"/>
        <v>45566</v>
      </c>
      <c r="B6422" s="3">
        <f t="shared" si="702"/>
        <v>45577</v>
      </c>
      <c r="C6422" s="7">
        <v>45577.75</v>
      </c>
      <c r="D6422" s="7">
        <v>45577.791666666664</v>
      </c>
      <c r="H6422" s="34" cm="1">
        <f t="array" ref="H6422">SUMPRODUCT(('ESB Networks Summary'!$C$5:$C$17384=Data!D6422)*('ESB Networks Summary'!$E$5:$E$17384))*1000*2-SUMPRODUCT(('ESB Networks Summary'!$C$5:$C$17384=Data!D6422)*('ESB Networks Summary'!$F$5:$F$17384))*1000*2</f>
        <v>4</v>
      </c>
      <c r="L6422" s="52">
        <f t="shared" si="703"/>
        <v>0</v>
      </c>
      <c r="M6422" s="5"/>
      <c r="O6422" s="96">
        <v>178.94</v>
      </c>
      <c r="Q6422" s="99">
        <v>26.93</v>
      </c>
      <c r="R6422" s="99">
        <v>30.556999999999999</v>
      </c>
      <c r="S6422" s="99">
        <v>20.725999999999999</v>
      </c>
      <c r="T6422" s="30">
        <f t="shared" si="700"/>
        <v>0</v>
      </c>
      <c r="U6422" s="21">
        <f t="shared" si="704"/>
        <v>0</v>
      </c>
      <c r="V6422" s="21">
        <f t="shared" si="705"/>
        <v>0</v>
      </c>
      <c r="W6422" s="21">
        <f t="shared" si="706"/>
        <v>0</v>
      </c>
    </row>
    <row r="6423" spans="1:23">
      <c r="A6423" s="2">
        <f t="shared" si="701"/>
        <v>45566</v>
      </c>
      <c r="B6423" s="3">
        <f t="shared" si="702"/>
        <v>45577</v>
      </c>
      <c r="C6423" s="7">
        <v>45577.770833333336</v>
      </c>
      <c r="D6423" s="7">
        <v>45577.8125</v>
      </c>
      <c r="H6423" s="34" cm="1">
        <f t="array" ref="H6423">SUMPRODUCT(('ESB Networks Summary'!$C$5:$C$17384=Data!D6423)*('ESB Networks Summary'!$E$5:$E$17384))*1000*2-SUMPRODUCT(('ESB Networks Summary'!$C$5:$C$17384=Data!D6423)*('ESB Networks Summary'!$F$5:$F$17384))*1000*2</f>
        <v>4</v>
      </c>
      <c r="L6423" s="52">
        <f t="shared" si="703"/>
        <v>0</v>
      </c>
      <c r="M6423" s="5"/>
      <c r="O6423" s="96">
        <v>178.94</v>
      </c>
      <c r="Q6423" s="99">
        <v>26.93</v>
      </c>
      <c r="R6423" s="99">
        <v>30.556999999999999</v>
      </c>
      <c r="S6423" s="99">
        <v>20.725999999999999</v>
      </c>
      <c r="T6423" s="30">
        <f t="shared" si="700"/>
        <v>0</v>
      </c>
      <c r="U6423" s="21">
        <f t="shared" si="704"/>
        <v>0</v>
      </c>
      <c r="V6423" s="21">
        <f t="shared" si="705"/>
        <v>0</v>
      </c>
      <c r="W6423" s="21">
        <f t="shared" si="706"/>
        <v>0</v>
      </c>
    </row>
    <row r="6424" spans="1:23">
      <c r="A6424" s="2">
        <f t="shared" si="701"/>
        <v>45566</v>
      </c>
      <c r="B6424" s="3">
        <f t="shared" si="702"/>
        <v>45577</v>
      </c>
      <c r="C6424" s="7">
        <v>45577.791666666664</v>
      </c>
      <c r="D6424" s="7">
        <v>45577.833333333336</v>
      </c>
      <c r="H6424" s="34" cm="1">
        <f t="array" ref="H6424">SUMPRODUCT(('ESB Networks Summary'!$C$5:$C$17384=Data!D6424)*('ESB Networks Summary'!$E$5:$E$17384))*1000*2-SUMPRODUCT(('ESB Networks Summary'!$C$5:$C$17384=Data!D6424)*('ESB Networks Summary'!$F$5:$F$17384))*1000*2</f>
        <v>2</v>
      </c>
      <c r="L6424" s="52">
        <f t="shared" si="703"/>
        <v>0</v>
      </c>
      <c r="M6424" s="5"/>
      <c r="O6424" s="96">
        <v>620.22</v>
      </c>
      <c r="Q6424" s="99">
        <v>0</v>
      </c>
      <c r="R6424" s="99">
        <v>29.794</v>
      </c>
      <c r="S6424" s="99">
        <v>19.963000000000001</v>
      </c>
      <c r="T6424" s="30">
        <f t="shared" si="700"/>
        <v>0</v>
      </c>
      <c r="U6424" s="21">
        <f t="shared" si="704"/>
        <v>0</v>
      </c>
      <c r="V6424" s="21">
        <f t="shared" si="705"/>
        <v>0</v>
      </c>
      <c r="W6424" s="21">
        <f t="shared" si="706"/>
        <v>0</v>
      </c>
    </row>
    <row r="6425" spans="1:23">
      <c r="A6425" s="2">
        <f t="shared" si="701"/>
        <v>45566</v>
      </c>
      <c r="B6425" s="3">
        <f t="shared" si="702"/>
        <v>45577</v>
      </c>
      <c r="C6425" s="7">
        <v>45577.8125</v>
      </c>
      <c r="D6425" s="7">
        <v>45577.854166666664</v>
      </c>
      <c r="H6425" s="34" cm="1">
        <f t="array" ref="H6425">SUMPRODUCT(('ESB Networks Summary'!$C$5:$C$17384=Data!D6425)*('ESB Networks Summary'!$E$5:$E$17384))*1000*2-SUMPRODUCT(('ESB Networks Summary'!$C$5:$C$17384=Data!D6425)*('ESB Networks Summary'!$F$5:$F$17384))*1000*2</f>
        <v>4</v>
      </c>
      <c r="L6425" s="52">
        <f t="shared" si="703"/>
        <v>0</v>
      </c>
      <c r="M6425" s="5"/>
      <c r="O6425" s="96">
        <v>620.22</v>
      </c>
      <c r="Q6425" s="99">
        <v>0</v>
      </c>
      <c r="R6425" s="99">
        <v>29.794</v>
      </c>
      <c r="S6425" s="99">
        <v>19.963000000000001</v>
      </c>
      <c r="T6425" s="30">
        <f t="shared" si="700"/>
        <v>0</v>
      </c>
      <c r="U6425" s="21">
        <f t="shared" si="704"/>
        <v>0</v>
      </c>
      <c r="V6425" s="21">
        <f t="shared" si="705"/>
        <v>0</v>
      </c>
      <c r="W6425" s="21">
        <f t="shared" si="706"/>
        <v>0</v>
      </c>
    </row>
    <row r="6426" spans="1:23">
      <c r="A6426" s="2">
        <f t="shared" si="701"/>
        <v>45566</v>
      </c>
      <c r="B6426" s="3">
        <f t="shared" si="702"/>
        <v>45577</v>
      </c>
      <c r="C6426" s="7">
        <v>45577.833333333336</v>
      </c>
      <c r="D6426" s="7">
        <v>45577.875</v>
      </c>
      <c r="H6426" s="34" cm="1">
        <f t="array" ref="H6426">SUMPRODUCT(('ESB Networks Summary'!$C$5:$C$17384=Data!D6426)*('ESB Networks Summary'!$E$5:$E$17384))*1000*2-SUMPRODUCT(('ESB Networks Summary'!$C$5:$C$17384=Data!D6426)*('ESB Networks Summary'!$F$5:$F$17384))*1000*2</f>
        <v>4</v>
      </c>
      <c r="L6426" s="52">
        <f t="shared" si="703"/>
        <v>0</v>
      </c>
      <c r="M6426" s="5"/>
      <c r="O6426" s="96">
        <v>520.29</v>
      </c>
      <c r="Q6426" s="99">
        <v>0</v>
      </c>
      <c r="R6426" s="99">
        <v>29.580000000000002</v>
      </c>
      <c r="S6426" s="99">
        <v>19.747999999999998</v>
      </c>
      <c r="T6426" s="30">
        <f t="shared" si="700"/>
        <v>0</v>
      </c>
      <c r="U6426" s="21">
        <f t="shared" si="704"/>
        <v>0</v>
      </c>
      <c r="V6426" s="21">
        <f t="shared" si="705"/>
        <v>0</v>
      </c>
      <c r="W6426" s="21">
        <f t="shared" si="706"/>
        <v>0</v>
      </c>
    </row>
    <row r="6427" spans="1:23">
      <c r="A6427" s="2">
        <f t="shared" si="701"/>
        <v>45566</v>
      </c>
      <c r="B6427" s="3">
        <f t="shared" si="702"/>
        <v>45577</v>
      </c>
      <c r="C6427" s="7">
        <v>45577.854166666664</v>
      </c>
      <c r="D6427" s="7">
        <v>45577.895833333336</v>
      </c>
      <c r="H6427" s="34" cm="1">
        <f t="array" ref="H6427">SUMPRODUCT(('ESB Networks Summary'!$C$5:$C$17384=Data!D6427)*('ESB Networks Summary'!$E$5:$E$17384))*1000*2-SUMPRODUCT(('ESB Networks Summary'!$C$5:$C$17384=Data!D6427)*('ESB Networks Summary'!$F$5:$F$17384))*1000*2</f>
        <v>4</v>
      </c>
      <c r="L6427" s="52">
        <f t="shared" si="703"/>
        <v>0</v>
      </c>
      <c r="M6427" s="5"/>
      <c r="O6427" s="96">
        <v>520.29</v>
      </c>
      <c r="Q6427" s="99">
        <v>0</v>
      </c>
      <c r="R6427" s="99">
        <v>29.580000000000002</v>
      </c>
      <c r="S6427" s="99">
        <v>19.747999999999998</v>
      </c>
      <c r="T6427" s="30">
        <f t="shared" si="700"/>
        <v>0</v>
      </c>
      <c r="U6427" s="21">
        <f t="shared" si="704"/>
        <v>0</v>
      </c>
      <c r="V6427" s="21">
        <f t="shared" si="705"/>
        <v>0</v>
      </c>
      <c r="W6427" s="21">
        <f t="shared" si="706"/>
        <v>0</v>
      </c>
    </row>
    <row r="6428" spans="1:23">
      <c r="A6428" s="2">
        <f t="shared" si="701"/>
        <v>45566</v>
      </c>
      <c r="B6428" s="3">
        <f t="shared" si="702"/>
        <v>45577</v>
      </c>
      <c r="C6428" s="7">
        <v>45577.875</v>
      </c>
      <c r="D6428" s="7">
        <v>45577.916666666664</v>
      </c>
      <c r="H6428" s="34" cm="1">
        <f t="array" ref="H6428">SUMPRODUCT(('ESB Networks Summary'!$C$5:$C$17384=Data!D6428)*('ESB Networks Summary'!$E$5:$E$17384))*1000*2-SUMPRODUCT(('ESB Networks Summary'!$C$5:$C$17384=Data!D6428)*('ESB Networks Summary'!$F$5:$F$17384))*1000*2</f>
        <v>4</v>
      </c>
      <c r="L6428" s="52">
        <f t="shared" si="703"/>
        <v>0</v>
      </c>
      <c r="M6428" s="5"/>
      <c r="O6428" s="96">
        <v>361.43</v>
      </c>
      <c r="Q6428" s="99">
        <v>0</v>
      </c>
      <c r="R6428" s="99">
        <v>29.26</v>
      </c>
      <c r="S6428" s="99">
        <v>19.428999999999998</v>
      </c>
      <c r="T6428" s="30">
        <f t="shared" si="700"/>
        <v>0</v>
      </c>
      <c r="U6428" s="21">
        <f t="shared" si="704"/>
        <v>0</v>
      </c>
      <c r="V6428" s="21">
        <f t="shared" si="705"/>
        <v>0</v>
      </c>
      <c r="W6428" s="21">
        <f t="shared" si="706"/>
        <v>0</v>
      </c>
    </row>
    <row r="6429" spans="1:23">
      <c r="A6429" s="2">
        <f t="shared" si="701"/>
        <v>45566</v>
      </c>
      <c r="B6429" s="3">
        <f t="shared" si="702"/>
        <v>45577</v>
      </c>
      <c r="C6429" s="7">
        <v>45577.895833333336</v>
      </c>
      <c r="D6429" s="7">
        <v>45577.9375</v>
      </c>
      <c r="H6429" s="34" cm="1">
        <f t="array" ref="H6429">SUMPRODUCT(('ESB Networks Summary'!$C$5:$C$17384=Data!D6429)*('ESB Networks Summary'!$E$5:$E$17384))*1000*2-SUMPRODUCT(('ESB Networks Summary'!$C$5:$C$17384=Data!D6429)*('ESB Networks Summary'!$F$5:$F$17384))*1000*2</f>
        <v>6</v>
      </c>
      <c r="L6429" s="52">
        <f t="shared" si="703"/>
        <v>0</v>
      </c>
      <c r="M6429" s="5"/>
      <c r="O6429" s="96">
        <v>361.43</v>
      </c>
      <c r="Q6429" s="99">
        <v>0</v>
      </c>
      <c r="R6429" s="99">
        <v>29.26</v>
      </c>
      <c r="S6429" s="99">
        <v>19.428999999999998</v>
      </c>
      <c r="T6429" s="30">
        <f t="shared" si="700"/>
        <v>0</v>
      </c>
      <c r="U6429" s="21">
        <f t="shared" si="704"/>
        <v>0</v>
      </c>
      <c r="V6429" s="21">
        <f t="shared" si="705"/>
        <v>0</v>
      </c>
      <c r="W6429" s="21">
        <f t="shared" si="706"/>
        <v>0</v>
      </c>
    </row>
    <row r="6430" spans="1:23">
      <c r="A6430" s="2">
        <f t="shared" si="701"/>
        <v>45566</v>
      </c>
      <c r="B6430" s="3">
        <f t="shared" si="702"/>
        <v>45577</v>
      </c>
      <c r="C6430" s="7">
        <v>45577.916666666664</v>
      </c>
      <c r="D6430" s="7">
        <v>45577.958333333336</v>
      </c>
      <c r="H6430" s="34" cm="1">
        <f t="array" ref="H6430">SUMPRODUCT(('ESB Networks Summary'!$C$5:$C$17384=Data!D6430)*('ESB Networks Summary'!$E$5:$E$17384))*1000*2-SUMPRODUCT(('ESB Networks Summary'!$C$5:$C$17384=Data!D6430)*('ESB Networks Summary'!$F$5:$F$17384))*1000*2</f>
        <v>2</v>
      </c>
      <c r="L6430" s="52">
        <f t="shared" si="703"/>
        <v>0</v>
      </c>
      <c r="M6430" s="5"/>
      <c r="O6430" s="96">
        <v>239.31</v>
      </c>
      <c r="Q6430" s="99">
        <v>0</v>
      </c>
      <c r="R6430" s="99">
        <v>18.07</v>
      </c>
      <c r="S6430" s="99">
        <v>14.005000000000001</v>
      </c>
      <c r="T6430" s="30">
        <f t="shared" si="700"/>
        <v>0</v>
      </c>
      <c r="U6430" s="21">
        <f t="shared" si="704"/>
        <v>0</v>
      </c>
      <c r="V6430" s="21">
        <f t="shared" si="705"/>
        <v>0</v>
      </c>
      <c r="W6430" s="21">
        <f t="shared" si="706"/>
        <v>0</v>
      </c>
    </row>
    <row r="6431" spans="1:23">
      <c r="A6431" s="2">
        <f t="shared" si="701"/>
        <v>45566</v>
      </c>
      <c r="B6431" s="3">
        <f t="shared" si="702"/>
        <v>45577</v>
      </c>
      <c r="C6431" s="7">
        <v>45577.9375</v>
      </c>
      <c r="D6431" s="7">
        <v>45577.979166666664</v>
      </c>
      <c r="H6431" s="34" cm="1">
        <f t="array" ref="H6431">SUMPRODUCT(('ESB Networks Summary'!$C$5:$C$17384=Data!D6431)*('ESB Networks Summary'!$E$5:$E$17384))*1000*2-SUMPRODUCT(('ESB Networks Summary'!$C$5:$C$17384=Data!D6431)*('ESB Networks Summary'!$F$5:$F$17384))*1000*2</f>
        <v>2</v>
      </c>
      <c r="L6431" s="52">
        <f t="shared" si="703"/>
        <v>0</v>
      </c>
      <c r="M6431" s="5"/>
      <c r="O6431" s="96">
        <v>239.31</v>
      </c>
      <c r="Q6431" s="99">
        <v>0</v>
      </c>
      <c r="R6431" s="99">
        <v>18.07</v>
      </c>
      <c r="S6431" s="99">
        <v>14.005000000000001</v>
      </c>
      <c r="T6431" s="30">
        <f t="shared" si="700"/>
        <v>0</v>
      </c>
      <c r="U6431" s="21">
        <f t="shared" si="704"/>
        <v>0</v>
      </c>
      <c r="V6431" s="21">
        <f t="shared" si="705"/>
        <v>0</v>
      </c>
      <c r="W6431" s="21">
        <f t="shared" si="706"/>
        <v>0</v>
      </c>
    </row>
    <row r="6432" spans="1:23">
      <c r="A6432" s="2">
        <f t="shared" si="701"/>
        <v>45566</v>
      </c>
      <c r="B6432" s="3">
        <f t="shared" si="702"/>
        <v>45577</v>
      </c>
      <c r="C6432" s="7">
        <v>45577.958333333336</v>
      </c>
      <c r="D6432" s="7">
        <v>45578</v>
      </c>
      <c r="H6432" s="34" cm="1">
        <f t="array" ref="H6432">SUMPRODUCT(('ESB Networks Summary'!$C$5:$C$17384=Data!D6432)*('ESB Networks Summary'!$E$5:$E$17384))*1000*2-SUMPRODUCT(('ESB Networks Summary'!$C$5:$C$17384=Data!D6432)*('ESB Networks Summary'!$F$5:$F$17384))*1000*2</f>
        <v>4</v>
      </c>
      <c r="L6432" s="52">
        <f t="shared" si="703"/>
        <v>0</v>
      </c>
      <c r="M6432" s="5"/>
      <c r="O6432" s="96">
        <v>266.31</v>
      </c>
      <c r="Q6432" s="99">
        <v>0</v>
      </c>
      <c r="R6432" s="99">
        <v>17.698</v>
      </c>
      <c r="S6432" s="99">
        <v>13.633000000000001</v>
      </c>
      <c r="T6432" s="30">
        <f t="shared" si="700"/>
        <v>0</v>
      </c>
      <c r="U6432" s="21">
        <f t="shared" si="704"/>
        <v>0</v>
      </c>
      <c r="V6432" s="21">
        <f t="shared" si="705"/>
        <v>0</v>
      </c>
      <c r="W6432" s="21">
        <f t="shared" si="706"/>
        <v>0</v>
      </c>
    </row>
    <row r="6433" spans="1:23">
      <c r="A6433" s="2">
        <f t="shared" si="701"/>
        <v>45566</v>
      </c>
      <c r="B6433" s="3">
        <f t="shared" si="702"/>
        <v>45577</v>
      </c>
      <c r="C6433" s="7">
        <v>45577.979166666664</v>
      </c>
      <c r="D6433" s="7">
        <v>45578.020833333336</v>
      </c>
      <c r="H6433" s="34" cm="1">
        <f t="array" ref="H6433">SUMPRODUCT(('ESB Networks Summary'!$C$5:$C$17384=Data!D6433)*('ESB Networks Summary'!$E$5:$E$17384))*1000*2-SUMPRODUCT(('ESB Networks Summary'!$C$5:$C$17384=Data!D6433)*('ESB Networks Summary'!$F$5:$F$17384))*1000*2</f>
        <v>2</v>
      </c>
      <c r="L6433" s="52">
        <f t="shared" si="703"/>
        <v>0</v>
      </c>
      <c r="M6433" s="5"/>
      <c r="O6433" s="96">
        <v>266.31</v>
      </c>
      <c r="Q6433" s="99">
        <v>0</v>
      </c>
      <c r="R6433" s="99">
        <v>17.698</v>
      </c>
      <c r="S6433" s="99">
        <v>13.633000000000001</v>
      </c>
      <c r="T6433" s="30">
        <f t="shared" si="700"/>
        <v>0</v>
      </c>
      <c r="U6433" s="21">
        <f t="shared" si="704"/>
        <v>0</v>
      </c>
      <c r="V6433" s="21">
        <f t="shared" si="705"/>
        <v>0</v>
      </c>
      <c r="W6433" s="21">
        <f t="shared" si="706"/>
        <v>0</v>
      </c>
    </row>
    <row r="6434" spans="1:23">
      <c r="A6434" s="2">
        <f t="shared" si="701"/>
        <v>45566</v>
      </c>
      <c r="B6434" s="3">
        <f t="shared" si="702"/>
        <v>45578</v>
      </c>
      <c r="C6434" s="7">
        <v>45578</v>
      </c>
      <c r="D6434" s="7">
        <v>45578.041666666664</v>
      </c>
      <c r="H6434" s="34" cm="1">
        <f t="array" ref="H6434">SUMPRODUCT(('ESB Networks Summary'!$C$5:$C$17384=Data!D6434)*('ESB Networks Summary'!$E$5:$E$17384))*1000*2-SUMPRODUCT(('ESB Networks Summary'!$C$5:$C$17384=Data!D6434)*('ESB Networks Summary'!$F$5:$F$17384))*1000*2</f>
        <v>4</v>
      </c>
      <c r="L6434" s="52">
        <f t="shared" si="703"/>
        <v>0</v>
      </c>
      <c r="M6434" s="5"/>
      <c r="O6434" s="96">
        <v>201.05</v>
      </c>
      <c r="Q6434" s="99">
        <v>0</v>
      </c>
      <c r="R6434" s="99">
        <v>16.945</v>
      </c>
      <c r="S6434" s="99">
        <v>12.88</v>
      </c>
      <c r="T6434" s="30">
        <f t="shared" si="700"/>
        <v>0</v>
      </c>
      <c r="U6434" s="21">
        <f t="shared" si="704"/>
        <v>0</v>
      </c>
      <c r="V6434" s="21">
        <f t="shared" si="705"/>
        <v>0</v>
      </c>
      <c r="W6434" s="21">
        <f t="shared" si="706"/>
        <v>0</v>
      </c>
    </row>
    <row r="6435" spans="1:23">
      <c r="A6435" s="2">
        <f t="shared" si="701"/>
        <v>45566</v>
      </c>
      <c r="B6435" s="3">
        <f t="shared" si="702"/>
        <v>45578</v>
      </c>
      <c r="C6435" s="7">
        <v>45578.020833333336</v>
      </c>
      <c r="D6435" s="7">
        <v>45578.0625</v>
      </c>
      <c r="H6435" s="34" cm="1">
        <f t="array" ref="H6435">SUMPRODUCT(('ESB Networks Summary'!$C$5:$C$17384=Data!D6435)*('ESB Networks Summary'!$E$5:$E$17384))*1000*2-SUMPRODUCT(('ESB Networks Summary'!$C$5:$C$17384=Data!D6435)*('ESB Networks Summary'!$F$5:$F$17384))*1000*2</f>
        <v>2</v>
      </c>
      <c r="L6435" s="52">
        <f t="shared" si="703"/>
        <v>0</v>
      </c>
      <c r="M6435" s="5"/>
      <c r="O6435" s="96">
        <v>201.05</v>
      </c>
      <c r="Q6435" s="99">
        <v>0</v>
      </c>
      <c r="R6435" s="99">
        <v>16.945</v>
      </c>
      <c r="S6435" s="99">
        <v>12.88</v>
      </c>
      <c r="T6435" s="30">
        <f t="shared" si="700"/>
        <v>0</v>
      </c>
      <c r="U6435" s="21">
        <f t="shared" si="704"/>
        <v>0</v>
      </c>
      <c r="V6435" s="21">
        <f t="shared" si="705"/>
        <v>0</v>
      </c>
      <c r="W6435" s="21">
        <f t="shared" si="706"/>
        <v>0</v>
      </c>
    </row>
    <row r="6436" spans="1:23">
      <c r="A6436" s="2">
        <f t="shared" si="701"/>
        <v>45566</v>
      </c>
      <c r="B6436" s="3">
        <f t="shared" si="702"/>
        <v>45578</v>
      </c>
      <c r="C6436" s="7">
        <v>45578.041666666664</v>
      </c>
      <c r="D6436" s="7">
        <v>45578.083333333336</v>
      </c>
      <c r="H6436" s="34" cm="1">
        <f t="array" ref="H6436">SUMPRODUCT(('ESB Networks Summary'!$C$5:$C$17384=Data!D6436)*('ESB Networks Summary'!$E$5:$E$17384))*1000*2-SUMPRODUCT(('ESB Networks Summary'!$C$5:$C$17384=Data!D6436)*('ESB Networks Summary'!$F$5:$F$17384))*1000*2</f>
        <v>4</v>
      </c>
      <c r="L6436" s="52">
        <f t="shared" si="703"/>
        <v>0</v>
      </c>
      <c r="M6436" s="5"/>
      <c r="O6436" s="96">
        <v>148.47999999999999</v>
      </c>
      <c r="Q6436" s="99">
        <v>0</v>
      </c>
      <c r="R6436" s="99">
        <v>16.994999999999997</v>
      </c>
      <c r="S6436" s="99">
        <v>12.930000000000001</v>
      </c>
      <c r="T6436" s="30">
        <f t="shared" si="700"/>
        <v>0</v>
      </c>
      <c r="U6436" s="21">
        <f t="shared" si="704"/>
        <v>0</v>
      </c>
      <c r="V6436" s="21">
        <f t="shared" si="705"/>
        <v>0</v>
      </c>
      <c r="W6436" s="21">
        <f t="shared" si="706"/>
        <v>0</v>
      </c>
    </row>
    <row r="6437" spans="1:23">
      <c r="A6437" s="2">
        <f t="shared" si="701"/>
        <v>45566</v>
      </c>
      <c r="B6437" s="3">
        <f t="shared" si="702"/>
        <v>45578</v>
      </c>
      <c r="C6437" s="7">
        <v>45578.0625</v>
      </c>
      <c r="D6437" s="7">
        <v>45578.104166666664</v>
      </c>
      <c r="H6437" s="34" cm="1">
        <f t="array" ref="H6437">SUMPRODUCT(('ESB Networks Summary'!$C$5:$C$17384=Data!D6437)*('ESB Networks Summary'!$E$5:$E$17384))*1000*2-SUMPRODUCT(('ESB Networks Summary'!$C$5:$C$17384=Data!D6437)*('ESB Networks Summary'!$F$5:$F$17384))*1000*2</f>
        <v>4</v>
      </c>
      <c r="L6437" s="52">
        <f t="shared" si="703"/>
        <v>0</v>
      </c>
      <c r="M6437" s="5"/>
      <c r="O6437" s="96">
        <v>148.47999999999999</v>
      </c>
      <c r="Q6437" s="99">
        <v>0</v>
      </c>
      <c r="R6437" s="99">
        <v>16.994999999999997</v>
      </c>
      <c r="S6437" s="99">
        <v>12.930000000000001</v>
      </c>
      <c r="T6437" s="30">
        <f t="shared" si="700"/>
        <v>0</v>
      </c>
      <c r="U6437" s="21">
        <f t="shared" si="704"/>
        <v>0</v>
      </c>
      <c r="V6437" s="21">
        <f t="shared" si="705"/>
        <v>0</v>
      </c>
      <c r="W6437" s="21">
        <f t="shared" si="706"/>
        <v>0</v>
      </c>
    </row>
    <row r="6438" spans="1:23">
      <c r="A6438" s="2">
        <f t="shared" si="701"/>
        <v>45566</v>
      </c>
      <c r="B6438" s="3">
        <f t="shared" si="702"/>
        <v>45578</v>
      </c>
      <c r="C6438" s="7">
        <v>45578.083333333336</v>
      </c>
      <c r="D6438" s="7">
        <v>45578.125</v>
      </c>
      <c r="H6438" s="34" cm="1">
        <f t="array" ref="H6438">SUMPRODUCT(('ESB Networks Summary'!$C$5:$C$17384=Data!D6438)*('ESB Networks Summary'!$E$5:$E$17384))*1000*2-SUMPRODUCT(('ESB Networks Summary'!$C$5:$C$17384=Data!D6438)*('ESB Networks Summary'!$F$5:$F$17384))*1000*2</f>
        <v>2</v>
      </c>
      <c r="L6438" s="52">
        <f t="shared" si="703"/>
        <v>0</v>
      </c>
      <c r="M6438" s="5"/>
      <c r="O6438" s="96">
        <v>106.31</v>
      </c>
      <c r="Q6438" s="99">
        <v>0</v>
      </c>
      <c r="R6438" s="99">
        <v>16.847000000000001</v>
      </c>
      <c r="S6438" s="99">
        <v>12.782</v>
      </c>
      <c r="T6438" s="30">
        <f t="shared" si="700"/>
        <v>0</v>
      </c>
      <c r="U6438" s="21">
        <f t="shared" si="704"/>
        <v>0</v>
      </c>
      <c r="V6438" s="21">
        <f t="shared" si="705"/>
        <v>0</v>
      </c>
      <c r="W6438" s="21">
        <f t="shared" si="706"/>
        <v>0</v>
      </c>
    </row>
    <row r="6439" spans="1:23">
      <c r="A6439" s="2">
        <f t="shared" si="701"/>
        <v>45566</v>
      </c>
      <c r="B6439" s="3">
        <f t="shared" si="702"/>
        <v>45578</v>
      </c>
      <c r="C6439" s="7">
        <v>45578.104166666664</v>
      </c>
      <c r="D6439" s="7">
        <v>45578.145833333336</v>
      </c>
      <c r="H6439" s="34" cm="1">
        <f t="array" ref="H6439">SUMPRODUCT(('ESB Networks Summary'!$C$5:$C$17384=Data!D6439)*('ESB Networks Summary'!$E$5:$E$17384))*1000*2-SUMPRODUCT(('ESB Networks Summary'!$C$5:$C$17384=Data!D6439)*('ESB Networks Summary'!$F$5:$F$17384))*1000*2</f>
        <v>4</v>
      </c>
      <c r="L6439" s="52">
        <f t="shared" si="703"/>
        <v>0</v>
      </c>
      <c r="M6439" s="5"/>
      <c r="O6439" s="96">
        <v>106.31</v>
      </c>
      <c r="Q6439" s="99">
        <v>0</v>
      </c>
      <c r="R6439" s="99">
        <v>16.847000000000001</v>
      </c>
      <c r="S6439" s="99">
        <v>12.782</v>
      </c>
      <c r="T6439" s="30">
        <f t="shared" si="700"/>
        <v>0</v>
      </c>
      <c r="U6439" s="21">
        <f t="shared" si="704"/>
        <v>0</v>
      </c>
      <c r="V6439" s="21">
        <f t="shared" si="705"/>
        <v>0</v>
      </c>
      <c r="W6439" s="21">
        <f t="shared" si="706"/>
        <v>0</v>
      </c>
    </row>
    <row r="6440" spans="1:23">
      <c r="A6440" s="2">
        <f t="shared" si="701"/>
        <v>45566</v>
      </c>
      <c r="B6440" s="3">
        <f t="shared" si="702"/>
        <v>45578</v>
      </c>
      <c r="C6440" s="7">
        <v>45578.125</v>
      </c>
      <c r="D6440" s="7">
        <v>45578.166666666664</v>
      </c>
      <c r="H6440" s="34" cm="1">
        <f t="array" ref="H6440">SUMPRODUCT(('ESB Networks Summary'!$C$5:$C$17384=Data!D6440)*('ESB Networks Summary'!$E$5:$E$17384))*1000*2-SUMPRODUCT(('ESB Networks Summary'!$C$5:$C$17384=Data!D6440)*('ESB Networks Summary'!$F$5:$F$17384))*1000*2</f>
        <v>2</v>
      </c>
      <c r="L6440" s="52">
        <f t="shared" si="703"/>
        <v>0</v>
      </c>
      <c r="M6440" s="5"/>
      <c r="O6440" s="96">
        <v>121.03</v>
      </c>
      <c r="Q6440" s="99">
        <v>0</v>
      </c>
      <c r="R6440" s="99">
        <v>16.78</v>
      </c>
      <c r="S6440" s="99">
        <v>12.715</v>
      </c>
      <c r="T6440" s="30">
        <f t="shared" si="700"/>
        <v>0</v>
      </c>
      <c r="U6440" s="21">
        <f t="shared" si="704"/>
        <v>0</v>
      </c>
      <c r="V6440" s="21">
        <f t="shared" si="705"/>
        <v>0</v>
      </c>
      <c r="W6440" s="21">
        <f t="shared" si="706"/>
        <v>0</v>
      </c>
    </row>
    <row r="6441" spans="1:23">
      <c r="A6441" s="2">
        <f t="shared" si="701"/>
        <v>45566</v>
      </c>
      <c r="B6441" s="3">
        <f t="shared" si="702"/>
        <v>45578</v>
      </c>
      <c r="C6441" s="7">
        <v>45578.145833333336</v>
      </c>
      <c r="D6441" s="7">
        <v>45578.1875</v>
      </c>
      <c r="H6441" s="34" cm="1">
        <f t="array" ref="H6441">SUMPRODUCT(('ESB Networks Summary'!$C$5:$C$17384=Data!D6441)*('ESB Networks Summary'!$E$5:$E$17384))*1000*2-SUMPRODUCT(('ESB Networks Summary'!$C$5:$C$17384=Data!D6441)*('ESB Networks Summary'!$F$5:$F$17384))*1000*2</f>
        <v>4</v>
      </c>
      <c r="L6441" s="52">
        <f t="shared" si="703"/>
        <v>0</v>
      </c>
      <c r="M6441" s="5"/>
      <c r="O6441" s="96">
        <v>121.03</v>
      </c>
      <c r="Q6441" s="99">
        <v>0</v>
      </c>
      <c r="R6441" s="99">
        <v>16.78</v>
      </c>
      <c r="S6441" s="99">
        <v>12.715</v>
      </c>
      <c r="T6441" s="30">
        <f t="shared" si="700"/>
        <v>0</v>
      </c>
      <c r="U6441" s="21">
        <f t="shared" si="704"/>
        <v>0</v>
      </c>
      <c r="V6441" s="21">
        <f t="shared" si="705"/>
        <v>0</v>
      </c>
      <c r="W6441" s="21">
        <f t="shared" si="706"/>
        <v>0</v>
      </c>
    </row>
    <row r="6442" spans="1:23">
      <c r="A6442" s="2">
        <f t="shared" si="701"/>
        <v>45566</v>
      </c>
      <c r="B6442" s="3">
        <f t="shared" si="702"/>
        <v>45578</v>
      </c>
      <c r="C6442" s="7">
        <v>45578.166666666664</v>
      </c>
      <c r="D6442" s="7">
        <v>45578.208333333336</v>
      </c>
      <c r="H6442" s="34" cm="1">
        <f t="array" ref="H6442">SUMPRODUCT(('ESB Networks Summary'!$C$5:$C$17384=Data!D6442)*('ESB Networks Summary'!$E$5:$E$17384))*1000*2-SUMPRODUCT(('ESB Networks Summary'!$C$5:$C$17384=Data!D6442)*('ESB Networks Summary'!$F$5:$F$17384))*1000*2</f>
        <v>4</v>
      </c>
      <c r="L6442" s="52">
        <f t="shared" si="703"/>
        <v>0</v>
      </c>
      <c r="M6442" s="5"/>
      <c r="O6442" s="96">
        <v>2124.96</v>
      </c>
      <c r="Q6442" s="99">
        <v>0</v>
      </c>
      <c r="R6442" s="99">
        <v>16.274000000000001</v>
      </c>
      <c r="S6442" s="99">
        <v>12.209</v>
      </c>
      <c r="T6442" s="30">
        <f t="shared" si="700"/>
        <v>0</v>
      </c>
      <c r="U6442" s="21">
        <f t="shared" si="704"/>
        <v>0</v>
      </c>
      <c r="V6442" s="21">
        <f t="shared" si="705"/>
        <v>0</v>
      </c>
      <c r="W6442" s="21">
        <f t="shared" si="706"/>
        <v>0</v>
      </c>
    </row>
    <row r="6443" spans="1:23">
      <c r="A6443" s="2">
        <f t="shared" si="701"/>
        <v>45566</v>
      </c>
      <c r="B6443" s="3">
        <f t="shared" si="702"/>
        <v>45578</v>
      </c>
      <c r="C6443" s="7">
        <v>45578.1875</v>
      </c>
      <c r="D6443" s="7">
        <v>45578.229166666664</v>
      </c>
      <c r="H6443" s="34" cm="1">
        <f t="array" ref="H6443">SUMPRODUCT(('ESB Networks Summary'!$C$5:$C$17384=Data!D6443)*('ESB Networks Summary'!$E$5:$E$17384))*1000*2-SUMPRODUCT(('ESB Networks Summary'!$C$5:$C$17384=Data!D6443)*('ESB Networks Summary'!$F$5:$F$17384))*1000*2</f>
        <v>18</v>
      </c>
      <c r="L6443" s="52">
        <f t="shared" si="703"/>
        <v>0</v>
      </c>
      <c r="M6443" s="5"/>
      <c r="O6443" s="96">
        <v>2124.96</v>
      </c>
      <c r="Q6443" s="99">
        <v>0</v>
      </c>
      <c r="R6443" s="99">
        <v>16.274000000000001</v>
      </c>
      <c r="S6443" s="99">
        <v>12.209</v>
      </c>
      <c r="T6443" s="30">
        <f t="shared" si="700"/>
        <v>0</v>
      </c>
      <c r="U6443" s="21">
        <f t="shared" si="704"/>
        <v>0</v>
      </c>
      <c r="V6443" s="21">
        <f t="shared" si="705"/>
        <v>0</v>
      </c>
      <c r="W6443" s="21">
        <f t="shared" si="706"/>
        <v>0</v>
      </c>
    </row>
    <row r="6444" spans="1:23">
      <c r="A6444" s="2">
        <f t="shared" si="701"/>
        <v>45566</v>
      </c>
      <c r="B6444" s="3">
        <f t="shared" si="702"/>
        <v>45578</v>
      </c>
      <c r="C6444" s="7">
        <v>45578.208333333336</v>
      </c>
      <c r="D6444" s="7">
        <v>45578.25</v>
      </c>
      <c r="H6444" s="34" cm="1">
        <f t="array" ref="H6444">SUMPRODUCT(('ESB Networks Summary'!$C$5:$C$17384=Data!D6444)*('ESB Networks Summary'!$E$5:$E$17384))*1000*2-SUMPRODUCT(('ESB Networks Summary'!$C$5:$C$17384=Data!D6444)*('ESB Networks Summary'!$F$5:$F$17384))*1000*2</f>
        <v>6</v>
      </c>
      <c r="L6444" s="52">
        <f t="shared" si="703"/>
        <v>0</v>
      </c>
      <c r="M6444" s="5"/>
      <c r="O6444" s="96">
        <v>947.96</v>
      </c>
      <c r="Q6444" s="99">
        <v>0</v>
      </c>
      <c r="R6444" s="99">
        <v>15.919999999999998</v>
      </c>
      <c r="S6444" s="99">
        <v>11.855</v>
      </c>
      <c r="T6444" s="30">
        <f t="shared" si="700"/>
        <v>0</v>
      </c>
      <c r="U6444" s="21">
        <f t="shared" si="704"/>
        <v>0</v>
      </c>
      <c r="V6444" s="21">
        <f t="shared" si="705"/>
        <v>0</v>
      </c>
      <c r="W6444" s="21">
        <f t="shared" si="706"/>
        <v>0</v>
      </c>
    </row>
    <row r="6445" spans="1:23">
      <c r="A6445" s="2">
        <f t="shared" si="701"/>
        <v>45566</v>
      </c>
      <c r="B6445" s="3">
        <f t="shared" si="702"/>
        <v>45578</v>
      </c>
      <c r="C6445" s="7">
        <v>45578.229166666664</v>
      </c>
      <c r="D6445" s="7">
        <v>45578.270833333336</v>
      </c>
      <c r="H6445" s="34" cm="1">
        <f t="array" ref="H6445">SUMPRODUCT(('ESB Networks Summary'!$C$5:$C$17384=Data!D6445)*('ESB Networks Summary'!$E$5:$E$17384))*1000*2-SUMPRODUCT(('ESB Networks Summary'!$C$5:$C$17384=Data!D6445)*('ESB Networks Summary'!$F$5:$F$17384))*1000*2</f>
        <v>6</v>
      </c>
      <c r="L6445" s="52">
        <f t="shared" si="703"/>
        <v>0</v>
      </c>
      <c r="M6445" s="5"/>
      <c r="O6445" s="96">
        <v>947.96</v>
      </c>
      <c r="Q6445" s="99">
        <v>0</v>
      </c>
      <c r="R6445" s="99">
        <v>15.919999999999998</v>
      </c>
      <c r="S6445" s="99">
        <v>11.855</v>
      </c>
      <c r="T6445" s="30">
        <f t="shared" si="700"/>
        <v>0</v>
      </c>
      <c r="U6445" s="21">
        <f t="shared" si="704"/>
        <v>0</v>
      </c>
      <c r="V6445" s="21">
        <f t="shared" si="705"/>
        <v>0</v>
      </c>
      <c r="W6445" s="21">
        <f t="shared" si="706"/>
        <v>0</v>
      </c>
    </row>
    <row r="6446" spans="1:23">
      <c r="A6446" s="2">
        <f t="shared" si="701"/>
        <v>45566</v>
      </c>
      <c r="B6446" s="3">
        <f t="shared" si="702"/>
        <v>45578</v>
      </c>
      <c r="C6446" s="7">
        <v>45578.25</v>
      </c>
      <c r="D6446" s="7">
        <v>45578.291666666664</v>
      </c>
      <c r="H6446" s="34" cm="1">
        <f t="array" ref="H6446">SUMPRODUCT(('ESB Networks Summary'!$C$5:$C$17384=Data!D6446)*('ESB Networks Summary'!$E$5:$E$17384))*1000*2-SUMPRODUCT(('ESB Networks Summary'!$C$5:$C$17384=Data!D6446)*('ESB Networks Summary'!$F$5:$F$17384))*1000*2</f>
        <v>8</v>
      </c>
      <c r="L6446" s="52">
        <f t="shared" si="703"/>
        <v>0</v>
      </c>
      <c r="M6446" s="5"/>
      <c r="O6446" s="96">
        <v>187.46</v>
      </c>
      <c r="Q6446" s="99">
        <v>0</v>
      </c>
      <c r="R6446" s="99">
        <v>18.451000000000001</v>
      </c>
      <c r="S6446" s="99">
        <v>14.386000000000001</v>
      </c>
      <c r="T6446" s="30">
        <f t="shared" si="700"/>
        <v>0</v>
      </c>
      <c r="U6446" s="21">
        <f t="shared" si="704"/>
        <v>0</v>
      </c>
      <c r="V6446" s="21">
        <f t="shared" si="705"/>
        <v>0</v>
      </c>
      <c r="W6446" s="21">
        <f t="shared" si="706"/>
        <v>0</v>
      </c>
    </row>
    <row r="6447" spans="1:23">
      <c r="A6447" s="2">
        <f t="shared" si="701"/>
        <v>45566</v>
      </c>
      <c r="B6447" s="3">
        <f t="shared" si="702"/>
        <v>45578</v>
      </c>
      <c r="C6447" s="7">
        <v>45578.270833333336</v>
      </c>
      <c r="D6447" s="7">
        <v>45578.3125</v>
      </c>
      <c r="H6447" s="34" cm="1">
        <f t="array" ref="H6447">SUMPRODUCT(('ESB Networks Summary'!$C$5:$C$17384=Data!D6447)*('ESB Networks Summary'!$E$5:$E$17384))*1000*2-SUMPRODUCT(('ESB Networks Summary'!$C$5:$C$17384=Data!D6447)*('ESB Networks Summary'!$F$5:$F$17384))*1000*2</f>
        <v>2</v>
      </c>
      <c r="L6447" s="52">
        <f t="shared" si="703"/>
        <v>0</v>
      </c>
      <c r="M6447" s="5"/>
      <c r="O6447" s="96">
        <v>187.46</v>
      </c>
      <c r="Q6447" s="99">
        <v>0</v>
      </c>
      <c r="R6447" s="99">
        <v>18.451000000000001</v>
      </c>
      <c r="S6447" s="99">
        <v>14.386000000000001</v>
      </c>
      <c r="T6447" s="30">
        <f t="shared" si="700"/>
        <v>0</v>
      </c>
      <c r="U6447" s="21">
        <f t="shared" si="704"/>
        <v>0</v>
      </c>
      <c r="V6447" s="21">
        <f t="shared" si="705"/>
        <v>0</v>
      </c>
      <c r="W6447" s="21">
        <f t="shared" si="706"/>
        <v>0</v>
      </c>
    </row>
    <row r="6448" spans="1:23">
      <c r="A6448" s="2">
        <f t="shared" si="701"/>
        <v>45566</v>
      </c>
      <c r="B6448" s="3">
        <f t="shared" si="702"/>
        <v>45578</v>
      </c>
      <c r="C6448" s="7">
        <v>45578.291666666664</v>
      </c>
      <c r="D6448" s="7">
        <v>45578.333333333336</v>
      </c>
      <c r="H6448" s="34" cm="1">
        <f t="array" ref="H6448">SUMPRODUCT(('ESB Networks Summary'!$C$5:$C$17384=Data!D6448)*('ESB Networks Summary'!$E$5:$E$17384))*1000*2-SUMPRODUCT(('ESB Networks Summary'!$C$5:$C$17384=Data!D6448)*('ESB Networks Summary'!$F$5:$F$17384))*1000*2</f>
        <v>2</v>
      </c>
      <c r="L6448" s="52">
        <f t="shared" si="703"/>
        <v>0</v>
      </c>
      <c r="M6448" s="5"/>
      <c r="O6448" s="96">
        <v>110.81</v>
      </c>
      <c r="Q6448" s="99">
        <v>0.94</v>
      </c>
      <c r="R6448" s="99">
        <v>26.169999999999998</v>
      </c>
      <c r="S6448" s="99">
        <v>16.338999999999999</v>
      </c>
      <c r="T6448" s="30">
        <f t="shared" si="700"/>
        <v>0</v>
      </c>
      <c r="U6448" s="21">
        <f t="shared" si="704"/>
        <v>0</v>
      </c>
      <c r="V6448" s="21">
        <f t="shared" si="705"/>
        <v>0</v>
      </c>
      <c r="W6448" s="21">
        <f t="shared" si="706"/>
        <v>0</v>
      </c>
    </row>
    <row r="6449" spans="1:23">
      <c r="A6449" s="2">
        <f t="shared" si="701"/>
        <v>45566</v>
      </c>
      <c r="B6449" s="3">
        <f t="shared" si="702"/>
        <v>45578</v>
      </c>
      <c r="C6449" s="7">
        <v>45578.3125</v>
      </c>
      <c r="D6449" s="7">
        <v>45578.354166666664</v>
      </c>
      <c r="H6449" s="34" cm="1">
        <f t="array" ref="H6449">SUMPRODUCT(('ESB Networks Summary'!$C$5:$C$17384=Data!D6449)*('ESB Networks Summary'!$E$5:$E$17384))*1000*2-SUMPRODUCT(('ESB Networks Summary'!$C$5:$C$17384=Data!D6449)*('ESB Networks Summary'!$F$5:$F$17384))*1000*2</f>
        <v>2</v>
      </c>
      <c r="L6449" s="52">
        <f t="shared" si="703"/>
        <v>0</v>
      </c>
      <c r="M6449" s="5"/>
      <c r="O6449" s="96">
        <v>110.81</v>
      </c>
      <c r="Q6449" s="99">
        <v>0.94</v>
      </c>
      <c r="R6449" s="99">
        <v>26.169999999999998</v>
      </c>
      <c r="S6449" s="99">
        <v>16.338999999999999</v>
      </c>
      <c r="T6449" s="30">
        <f t="shared" si="700"/>
        <v>0</v>
      </c>
      <c r="U6449" s="21">
        <f t="shared" si="704"/>
        <v>0</v>
      </c>
      <c r="V6449" s="21">
        <f t="shared" si="705"/>
        <v>0</v>
      </c>
      <c r="W6449" s="21">
        <f t="shared" si="706"/>
        <v>0</v>
      </c>
    </row>
    <row r="6450" spans="1:23">
      <c r="A6450" s="2">
        <f t="shared" si="701"/>
        <v>45566</v>
      </c>
      <c r="B6450" s="3">
        <f t="shared" si="702"/>
        <v>45578</v>
      </c>
      <c r="C6450" s="7">
        <v>45578.333333333336</v>
      </c>
      <c r="D6450" s="7">
        <v>45578.375</v>
      </c>
      <c r="H6450" s="34" cm="1">
        <f t="array" ref="H6450">SUMPRODUCT(('ESB Networks Summary'!$C$5:$C$17384=Data!D6450)*('ESB Networks Summary'!$E$5:$E$17384))*1000*2-SUMPRODUCT(('ESB Networks Summary'!$C$5:$C$17384=Data!D6450)*('ESB Networks Summary'!$F$5:$F$17384))*1000*2</f>
        <v>4</v>
      </c>
      <c r="L6450" s="52">
        <f t="shared" si="703"/>
        <v>0</v>
      </c>
      <c r="M6450" s="5"/>
      <c r="O6450" s="96">
        <v>151.03</v>
      </c>
      <c r="Q6450" s="99">
        <v>146.96</v>
      </c>
      <c r="R6450" s="99">
        <v>27.395999999999997</v>
      </c>
      <c r="S6450" s="99">
        <v>17.565000000000001</v>
      </c>
      <c r="T6450" s="30">
        <f t="shared" si="700"/>
        <v>0</v>
      </c>
      <c r="U6450" s="21">
        <f t="shared" si="704"/>
        <v>0</v>
      </c>
      <c r="V6450" s="21">
        <f t="shared" si="705"/>
        <v>0</v>
      </c>
      <c r="W6450" s="21">
        <f t="shared" si="706"/>
        <v>0</v>
      </c>
    </row>
    <row r="6451" spans="1:23">
      <c r="A6451" s="2">
        <f t="shared" si="701"/>
        <v>45566</v>
      </c>
      <c r="B6451" s="3">
        <f t="shared" si="702"/>
        <v>45578</v>
      </c>
      <c r="C6451" s="7">
        <v>45578.354166666664</v>
      </c>
      <c r="D6451" s="7">
        <v>45578.395833333336</v>
      </c>
      <c r="H6451" s="34" cm="1">
        <f t="array" ref="H6451">SUMPRODUCT(('ESB Networks Summary'!$C$5:$C$17384=Data!D6451)*('ESB Networks Summary'!$E$5:$E$17384))*1000*2-SUMPRODUCT(('ESB Networks Summary'!$C$5:$C$17384=Data!D6451)*('ESB Networks Summary'!$F$5:$F$17384))*1000*2</f>
        <v>2</v>
      </c>
      <c r="L6451" s="52">
        <f t="shared" si="703"/>
        <v>0</v>
      </c>
      <c r="M6451" s="5"/>
      <c r="O6451" s="96">
        <v>151.03</v>
      </c>
      <c r="Q6451" s="99">
        <v>146.96</v>
      </c>
      <c r="R6451" s="99">
        <v>27.395999999999997</v>
      </c>
      <c r="S6451" s="99">
        <v>17.565000000000001</v>
      </c>
      <c r="T6451" s="30">
        <f t="shared" si="700"/>
        <v>0</v>
      </c>
      <c r="U6451" s="21">
        <f t="shared" si="704"/>
        <v>0</v>
      </c>
      <c r="V6451" s="21">
        <f t="shared" si="705"/>
        <v>0</v>
      </c>
      <c r="W6451" s="21">
        <f t="shared" si="706"/>
        <v>0</v>
      </c>
    </row>
    <row r="6452" spans="1:23">
      <c r="A6452" s="2">
        <f t="shared" si="701"/>
        <v>45566</v>
      </c>
      <c r="B6452" s="3">
        <f t="shared" si="702"/>
        <v>45578</v>
      </c>
      <c r="C6452" s="7">
        <v>45578.375</v>
      </c>
      <c r="D6452" s="7">
        <v>45578.416666666664</v>
      </c>
      <c r="H6452" s="34" cm="1">
        <f t="array" ref="H6452">SUMPRODUCT(('ESB Networks Summary'!$C$5:$C$17384=Data!D6452)*('ESB Networks Summary'!$E$5:$E$17384))*1000*2-SUMPRODUCT(('ESB Networks Summary'!$C$5:$C$17384=Data!D6452)*('ESB Networks Summary'!$F$5:$F$17384))*1000*2</f>
        <v>2</v>
      </c>
      <c r="L6452" s="52">
        <f t="shared" si="703"/>
        <v>0</v>
      </c>
      <c r="M6452" s="5"/>
      <c r="O6452" s="96">
        <v>676.87</v>
      </c>
      <c r="Q6452" s="99">
        <v>445.03</v>
      </c>
      <c r="R6452" s="99">
        <v>26.593</v>
      </c>
      <c r="S6452" s="99">
        <v>16.761000000000003</v>
      </c>
      <c r="T6452" s="30">
        <f t="shared" si="700"/>
        <v>0</v>
      </c>
      <c r="U6452" s="21">
        <f t="shared" si="704"/>
        <v>0</v>
      </c>
      <c r="V6452" s="21">
        <f t="shared" si="705"/>
        <v>0</v>
      </c>
      <c r="W6452" s="21">
        <f t="shared" si="706"/>
        <v>0</v>
      </c>
    </row>
    <row r="6453" spans="1:23">
      <c r="A6453" s="2">
        <f t="shared" si="701"/>
        <v>45566</v>
      </c>
      <c r="B6453" s="3">
        <f t="shared" si="702"/>
        <v>45578</v>
      </c>
      <c r="C6453" s="7">
        <v>45578.395833333336</v>
      </c>
      <c r="D6453" s="7">
        <v>45578.4375</v>
      </c>
      <c r="H6453" s="34" cm="1">
        <f t="array" ref="H6453">SUMPRODUCT(('ESB Networks Summary'!$C$5:$C$17384=Data!D6453)*('ESB Networks Summary'!$E$5:$E$17384))*1000*2-SUMPRODUCT(('ESB Networks Summary'!$C$5:$C$17384=Data!D6453)*('ESB Networks Summary'!$F$5:$F$17384))*1000*2</f>
        <v>8</v>
      </c>
      <c r="L6453" s="52">
        <f t="shared" si="703"/>
        <v>0</v>
      </c>
      <c r="M6453" s="5"/>
      <c r="O6453" s="96">
        <v>676.87</v>
      </c>
      <c r="Q6453" s="99">
        <v>445.03</v>
      </c>
      <c r="R6453" s="99">
        <v>26.593</v>
      </c>
      <c r="S6453" s="99">
        <v>16.761000000000003</v>
      </c>
      <c r="T6453" s="30">
        <f t="shared" si="700"/>
        <v>0</v>
      </c>
      <c r="U6453" s="21">
        <f t="shared" si="704"/>
        <v>0</v>
      </c>
      <c r="V6453" s="21">
        <f t="shared" si="705"/>
        <v>0</v>
      </c>
      <c r="W6453" s="21">
        <f t="shared" si="706"/>
        <v>0</v>
      </c>
    </row>
    <row r="6454" spans="1:23">
      <c r="A6454" s="2">
        <f t="shared" si="701"/>
        <v>45566</v>
      </c>
      <c r="B6454" s="3">
        <f t="shared" si="702"/>
        <v>45578</v>
      </c>
      <c r="C6454" s="7">
        <v>45578.416666666664</v>
      </c>
      <c r="D6454" s="7">
        <v>45578.458333333336</v>
      </c>
      <c r="H6454" s="34" cm="1">
        <f t="array" ref="H6454">SUMPRODUCT(('ESB Networks Summary'!$C$5:$C$17384=Data!D6454)*('ESB Networks Summary'!$E$5:$E$17384))*1000*2-SUMPRODUCT(('ESB Networks Summary'!$C$5:$C$17384=Data!D6454)*('ESB Networks Summary'!$F$5:$F$17384))*1000*2</f>
        <v>8</v>
      </c>
      <c r="L6454" s="52">
        <f t="shared" si="703"/>
        <v>0</v>
      </c>
      <c r="M6454" s="5"/>
      <c r="O6454" s="96">
        <v>593.92999999999995</v>
      </c>
      <c r="Q6454" s="99">
        <v>639.72</v>
      </c>
      <c r="R6454" s="99">
        <v>25.547999999999998</v>
      </c>
      <c r="S6454" s="99">
        <v>15.715999999999999</v>
      </c>
      <c r="T6454" s="30">
        <f t="shared" si="700"/>
        <v>0</v>
      </c>
      <c r="U6454" s="21">
        <f t="shared" si="704"/>
        <v>0</v>
      </c>
      <c r="V6454" s="21">
        <f t="shared" si="705"/>
        <v>0</v>
      </c>
      <c r="W6454" s="21">
        <f t="shared" si="706"/>
        <v>0</v>
      </c>
    </row>
    <row r="6455" spans="1:23">
      <c r="A6455" s="2">
        <f t="shared" si="701"/>
        <v>45566</v>
      </c>
      <c r="B6455" s="3">
        <f t="shared" si="702"/>
        <v>45578</v>
      </c>
      <c r="C6455" s="7">
        <v>45578.4375</v>
      </c>
      <c r="D6455" s="7">
        <v>45578.479166666664</v>
      </c>
      <c r="H6455" s="34" cm="1">
        <f t="array" ref="H6455">SUMPRODUCT(('ESB Networks Summary'!$C$5:$C$17384=Data!D6455)*('ESB Networks Summary'!$E$5:$E$17384))*1000*2-SUMPRODUCT(('ESB Networks Summary'!$C$5:$C$17384=Data!D6455)*('ESB Networks Summary'!$F$5:$F$17384))*1000*2</f>
        <v>10</v>
      </c>
      <c r="L6455" s="52">
        <f t="shared" si="703"/>
        <v>0</v>
      </c>
      <c r="M6455" s="5"/>
      <c r="O6455" s="96">
        <v>593.92999999999995</v>
      </c>
      <c r="Q6455" s="99">
        <v>639.72</v>
      </c>
      <c r="R6455" s="99">
        <v>25.547999999999998</v>
      </c>
      <c r="S6455" s="99">
        <v>15.715999999999999</v>
      </c>
      <c r="T6455" s="30">
        <f t="shared" si="700"/>
        <v>0</v>
      </c>
      <c r="U6455" s="21">
        <f t="shared" si="704"/>
        <v>0</v>
      </c>
      <c r="V6455" s="21">
        <f t="shared" si="705"/>
        <v>0</v>
      </c>
      <c r="W6455" s="21">
        <f t="shared" si="706"/>
        <v>0</v>
      </c>
    </row>
    <row r="6456" spans="1:23">
      <c r="A6456" s="2">
        <f t="shared" si="701"/>
        <v>45566</v>
      </c>
      <c r="B6456" s="3">
        <f t="shared" si="702"/>
        <v>45578</v>
      </c>
      <c r="C6456" s="7">
        <v>45578.458333333336</v>
      </c>
      <c r="D6456" s="7">
        <v>45578.5</v>
      </c>
      <c r="H6456" s="34" cm="1">
        <f t="array" ref="H6456">SUMPRODUCT(('ESB Networks Summary'!$C$5:$C$17384=Data!D6456)*('ESB Networks Summary'!$E$5:$E$17384))*1000*2-SUMPRODUCT(('ESB Networks Summary'!$C$5:$C$17384=Data!D6456)*('ESB Networks Summary'!$F$5:$F$17384))*1000*2</f>
        <v>8</v>
      </c>
      <c r="L6456" s="52">
        <f t="shared" si="703"/>
        <v>0</v>
      </c>
      <c r="M6456" s="5"/>
      <c r="O6456" s="96">
        <v>1090.8499999999999</v>
      </c>
      <c r="Q6456" s="99">
        <v>875.4</v>
      </c>
      <c r="R6456" s="99">
        <v>26.431999999999999</v>
      </c>
      <c r="S6456" s="99">
        <v>16.600000000000001</v>
      </c>
      <c r="T6456" s="30">
        <f t="shared" si="700"/>
        <v>0</v>
      </c>
      <c r="U6456" s="21">
        <f t="shared" si="704"/>
        <v>0</v>
      </c>
      <c r="V6456" s="21">
        <f t="shared" si="705"/>
        <v>0</v>
      </c>
      <c r="W6456" s="21">
        <f t="shared" si="706"/>
        <v>0</v>
      </c>
    </row>
    <row r="6457" spans="1:23">
      <c r="A6457" s="2">
        <f t="shared" si="701"/>
        <v>45566</v>
      </c>
      <c r="B6457" s="3">
        <f t="shared" si="702"/>
        <v>45578</v>
      </c>
      <c r="C6457" s="7">
        <v>45578.479166666664</v>
      </c>
      <c r="D6457" s="7">
        <v>45578.520833333336</v>
      </c>
      <c r="H6457" s="34" cm="1">
        <f t="array" ref="H6457">SUMPRODUCT(('ESB Networks Summary'!$C$5:$C$17384=Data!D6457)*('ESB Networks Summary'!$E$5:$E$17384))*1000*2-SUMPRODUCT(('ESB Networks Summary'!$C$5:$C$17384=Data!D6457)*('ESB Networks Summary'!$F$5:$F$17384))*1000*2</f>
        <v>4</v>
      </c>
      <c r="L6457" s="52">
        <f t="shared" si="703"/>
        <v>0</v>
      </c>
      <c r="M6457" s="5"/>
      <c r="O6457" s="96">
        <v>1090.8499999999999</v>
      </c>
      <c r="Q6457" s="99">
        <v>875.4</v>
      </c>
      <c r="R6457" s="99">
        <v>26.431999999999999</v>
      </c>
      <c r="S6457" s="99">
        <v>16.600000000000001</v>
      </c>
      <c r="T6457" s="30">
        <f t="shared" si="700"/>
        <v>0</v>
      </c>
      <c r="U6457" s="21">
        <f t="shared" si="704"/>
        <v>0</v>
      </c>
      <c r="V6457" s="21">
        <f t="shared" si="705"/>
        <v>0</v>
      </c>
      <c r="W6457" s="21">
        <f t="shared" si="706"/>
        <v>0</v>
      </c>
    </row>
    <row r="6458" spans="1:23">
      <c r="A6458" s="2">
        <f t="shared" si="701"/>
        <v>45566</v>
      </c>
      <c r="B6458" s="3">
        <f t="shared" si="702"/>
        <v>45578</v>
      </c>
      <c r="C6458" s="7">
        <v>45578.5</v>
      </c>
      <c r="D6458" s="7">
        <v>45578.541666666664</v>
      </c>
      <c r="H6458" s="34" cm="1">
        <f t="array" ref="H6458">SUMPRODUCT(('ESB Networks Summary'!$C$5:$C$17384=Data!D6458)*('ESB Networks Summary'!$E$5:$E$17384))*1000*2-SUMPRODUCT(('ESB Networks Summary'!$C$5:$C$17384=Data!D6458)*('ESB Networks Summary'!$F$5:$F$17384))*1000*2</f>
        <v>6</v>
      </c>
      <c r="L6458" s="52">
        <f t="shared" si="703"/>
        <v>0</v>
      </c>
      <c r="M6458" s="5"/>
      <c r="O6458" s="96">
        <v>1187.96</v>
      </c>
      <c r="Q6458" s="99">
        <v>782.54</v>
      </c>
      <c r="R6458" s="99">
        <v>25.388999999999999</v>
      </c>
      <c r="S6458" s="99">
        <v>15.556999999999999</v>
      </c>
      <c r="T6458" s="30">
        <f t="shared" si="700"/>
        <v>0</v>
      </c>
      <c r="U6458" s="21">
        <f t="shared" si="704"/>
        <v>0</v>
      </c>
      <c r="V6458" s="21">
        <f t="shared" si="705"/>
        <v>0</v>
      </c>
      <c r="W6458" s="21">
        <f t="shared" si="706"/>
        <v>0</v>
      </c>
    </row>
    <row r="6459" spans="1:23">
      <c r="A6459" s="2">
        <f t="shared" si="701"/>
        <v>45566</v>
      </c>
      <c r="B6459" s="3">
        <f t="shared" si="702"/>
        <v>45578</v>
      </c>
      <c r="C6459" s="7">
        <v>45578.520833333336</v>
      </c>
      <c r="D6459" s="7">
        <v>45578.5625</v>
      </c>
      <c r="H6459" s="34" cm="1">
        <f t="array" ref="H6459">SUMPRODUCT(('ESB Networks Summary'!$C$5:$C$17384=Data!D6459)*('ESB Networks Summary'!$E$5:$E$17384))*1000*2-SUMPRODUCT(('ESB Networks Summary'!$C$5:$C$17384=Data!D6459)*('ESB Networks Summary'!$F$5:$F$17384))*1000*2</f>
        <v>2</v>
      </c>
      <c r="L6459" s="52">
        <f t="shared" si="703"/>
        <v>0</v>
      </c>
      <c r="M6459" s="5"/>
      <c r="O6459" s="96">
        <v>1187.96</v>
      </c>
      <c r="Q6459" s="99">
        <v>782.54</v>
      </c>
      <c r="R6459" s="99">
        <v>25.388999999999999</v>
      </c>
      <c r="S6459" s="99">
        <v>15.556999999999999</v>
      </c>
      <c r="T6459" s="30">
        <f t="shared" si="700"/>
        <v>0</v>
      </c>
      <c r="U6459" s="21">
        <f t="shared" si="704"/>
        <v>0</v>
      </c>
      <c r="V6459" s="21">
        <f t="shared" si="705"/>
        <v>0</v>
      </c>
      <c r="W6459" s="21">
        <f t="shared" si="706"/>
        <v>0</v>
      </c>
    </row>
    <row r="6460" spans="1:23">
      <c r="A6460" s="2">
        <f t="shared" si="701"/>
        <v>45566</v>
      </c>
      <c r="B6460" s="3">
        <f t="shared" si="702"/>
        <v>45578</v>
      </c>
      <c r="C6460" s="7">
        <v>45578.541666666664</v>
      </c>
      <c r="D6460" s="7">
        <v>45578.583333333336</v>
      </c>
      <c r="H6460" s="34" cm="1">
        <f t="array" ref="H6460">SUMPRODUCT(('ESB Networks Summary'!$C$5:$C$17384=Data!D6460)*('ESB Networks Summary'!$E$5:$E$17384))*1000*2-SUMPRODUCT(('ESB Networks Summary'!$C$5:$C$17384=Data!D6460)*('ESB Networks Summary'!$F$5:$F$17384))*1000*2</f>
        <v>4</v>
      </c>
      <c r="L6460" s="52">
        <f t="shared" si="703"/>
        <v>0</v>
      </c>
      <c r="M6460" s="5"/>
      <c r="O6460" s="96">
        <v>717.54</v>
      </c>
      <c r="Q6460" s="99">
        <v>711.14</v>
      </c>
      <c r="R6460" s="99">
        <v>25.547000000000001</v>
      </c>
      <c r="S6460" s="99">
        <v>15.715</v>
      </c>
      <c r="T6460" s="30">
        <f t="shared" si="700"/>
        <v>0</v>
      </c>
      <c r="U6460" s="21">
        <f t="shared" si="704"/>
        <v>0</v>
      </c>
      <c r="V6460" s="21">
        <f t="shared" si="705"/>
        <v>0</v>
      </c>
      <c r="W6460" s="21">
        <f t="shared" si="706"/>
        <v>0</v>
      </c>
    </row>
    <row r="6461" spans="1:23">
      <c r="A6461" s="2">
        <f t="shared" si="701"/>
        <v>45566</v>
      </c>
      <c r="B6461" s="3">
        <f t="shared" si="702"/>
        <v>45578</v>
      </c>
      <c r="C6461" s="7">
        <v>45578.5625</v>
      </c>
      <c r="D6461" s="7">
        <v>45578.604166666664</v>
      </c>
      <c r="H6461" s="34" cm="1">
        <f t="array" ref="H6461">SUMPRODUCT(('ESB Networks Summary'!$C$5:$C$17384=Data!D6461)*('ESB Networks Summary'!$E$5:$E$17384))*1000*2-SUMPRODUCT(('ESB Networks Summary'!$C$5:$C$17384=Data!D6461)*('ESB Networks Summary'!$F$5:$F$17384))*1000*2</f>
        <v>4</v>
      </c>
      <c r="L6461" s="52">
        <f t="shared" si="703"/>
        <v>0</v>
      </c>
      <c r="M6461" s="5"/>
      <c r="O6461" s="96">
        <v>717.54</v>
      </c>
      <c r="Q6461" s="99">
        <v>711.14</v>
      </c>
      <c r="R6461" s="99">
        <v>25.547000000000001</v>
      </c>
      <c r="S6461" s="99">
        <v>15.715</v>
      </c>
      <c r="T6461" s="30">
        <f t="shared" si="700"/>
        <v>0</v>
      </c>
      <c r="U6461" s="21">
        <f t="shared" si="704"/>
        <v>0</v>
      </c>
      <c r="V6461" s="21">
        <f t="shared" si="705"/>
        <v>0</v>
      </c>
      <c r="W6461" s="21">
        <f t="shared" si="706"/>
        <v>0</v>
      </c>
    </row>
    <row r="6462" spans="1:23">
      <c r="A6462" s="2">
        <f t="shared" si="701"/>
        <v>45566</v>
      </c>
      <c r="B6462" s="3">
        <f t="shared" si="702"/>
        <v>45578</v>
      </c>
      <c r="C6462" s="7">
        <v>45578.583333333336</v>
      </c>
      <c r="D6462" s="7">
        <v>45578.625</v>
      </c>
      <c r="H6462" s="34" cm="1">
        <f t="array" ref="H6462">SUMPRODUCT(('ESB Networks Summary'!$C$5:$C$17384=Data!D6462)*('ESB Networks Summary'!$E$5:$E$17384))*1000*2-SUMPRODUCT(('ESB Networks Summary'!$C$5:$C$17384=Data!D6462)*('ESB Networks Summary'!$F$5:$F$17384))*1000*2</f>
        <v>-2</v>
      </c>
      <c r="L6462" s="52">
        <f t="shared" si="703"/>
        <v>0</v>
      </c>
      <c r="M6462" s="5"/>
      <c r="O6462" s="96">
        <v>1129.54</v>
      </c>
      <c r="Q6462" s="99">
        <v>759.72</v>
      </c>
      <c r="R6462" s="99">
        <v>25.212</v>
      </c>
      <c r="S6462" s="99">
        <v>15.38</v>
      </c>
      <c r="T6462" s="30">
        <f t="shared" si="700"/>
        <v>0</v>
      </c>
      <c r="U6462" s="21">
        <f t="shared" si="704"/>
        <v>0</v>
      </c>
      <c r="V6462" s="21">
        <f t="shared" si="705"/>
        <v>0</v>
      </c>
      <c r="W6462" s="21">
        <f t="shared" si="706"/>
        <v>0</v>
      </c>
    </row>
    <row r="6463" spans="1:23">
      <c r="A6463" s="2">
        <f t="shared" si="701"/>
        <v>45566</v>
      </c>
      <c r="B6463" s="3">
        <f t="shared" si="702"/>
        <v>45578</v>
      </c>
      <c r="C6463" s="7">
        <v>45578.604166666664</v>
      </c>
      <c r="D6463" s="7">
        <v>45578.645833333336</v>
      </c>
      <c r="H6463" s="34" cm="1">
        <f t="array" ref="H6463">SUMPRODUCT(('ESB Networks Summary'!$C$5:$C$17384=Data!D6463)*('ESB Networks Summary'!$E$5:$E$17384))*1000*2-SUMPRODUCT(('ESB Networks Summary'!$C$5:$C$17384=Data!D6463)*('ESB Networks Summary'!$F$5:$F$17384))*1000*2</f>
        <v>-4</v>
      </c>
      <c r="L6463" s="52">
        <f t="shared" si="703"/>
        <v>0</v>
      </c>
      <c r="M6463" s="5"/>
      <c r="O6463" s="96">
        <v>1129.54</v>
      </c>
      <c r="Q6463" s="99">
        <v>759.72</v>
      </c>
      <c r="R6463" s="99">
        <v>25.212</v>
      </c>
      <c r="S6463" s="99">
        <v>15.38</v>
      </c>
      <c r="T6463" s="30">
        <f t="shared" si="700"/>
        <v>0</v>
      </c>
      <c r="U6463" s="21">
        <f t="shared" si="704"/>
        <v>0</v>
      </c>
      <c r="V6463" s="21">
        <f t="shared" si="705"/>
        <v>0</v>
      </c>
      <c r="W6463" s="21">
        <f t="shared" si="706"/>
        <v>0</v>
      </c>
    </row>
    <row r="6464" spans="1:23">
      <c r="A6464" s="2">
        <f t="shared" si="701"/>
        <v>45566</v>
      </c>
      <c r="B6464" s="3">
        <f t="shared" si="702"/>
        <v>45578</v>
      </c>
      <c r="C6464" s="7">
        <v>45578.625</v>
      </c>
      <c r="D6464" s="7">
        <v>45578.666666666664</v>
      </c>
      <c r="H6464" s="34" cm="1">
        <f t="array" ref="H6464">SUMPRODUCT(('ESB Networks Summary'!$C$5:$C$17384=Data!D6464)*('ESB Networks Summary'!$E$5:$E$17384))*1000*2-SUMPRODUCT(('ESB Networks Summary'!$C$5:$C$17384=Data!D6464)*('ESB Networks Summary'!$F$5:$F$17384))*1000*2</f>
        <v>-2</v>
      </c>
      <c r="L6464" s="52">
        <f t="shared" si="703"/>
        <v>0</v>
      </c>
      <c r="M6464" s="5"/>
      <c r="O6464" s="96">
        <v>727.21</v>
      </c>
      <c r="Q6464" s="99">
        <v>576.33000000000004</v>
      </c>
      <c r="R6464" s="99">
        <v>26.492000000000001</v>
      </c>
      <c r="S6464" s="99">
        <v>16.66</v>
      </c>
      <c r="T6464" s="30">
        <f t="shared" si="700"/>
        <v>0</v>
      </c>
      <c r="U6464" s="21">
        <f t="shared" si="704"/>
        <v>0</v>
      </c>
      <c r="V6464" s="21">
        <f t="shared" si="705"/>
        <v>0</v>
      </c>
      <c r="W6464" s="21">
        <f t="shared" si="706"/>
        <v>0</v>
      </c>
    </row>
    <row r="6465" spans="1:23">
      <c r="A6465" s="2">
        <f t="shared" si="701"/>
        <v>45566</v>
      </c>
      <c r="B6465" s="3">
        <f t="shared" si="702"/>
        <v>45578</v>
      </c>
      <c r="C6465" s="7">
        <v>45578.645833333336</v>
      </c>
      <c r="D6465" s="7">
        <v>45578.6875</v>
      </c>
      <c r="H6465" s="34" cm="1">
        <f t="array" ref="H6465">SUMPRODUCT(('ESB Networks Summary'!$C$5:$C$17384=Data!D6465)*('ESB Networks Summary'!$E$5:$E$17384))*1000*2-SUMPRODUCT(('ESB Networks Summary'!$C$5:$C$17384=Data!D6465)*('ESB Networks Summary'!$F$5:$F$17384))*1000*2</f>
        <v>0</v>
      </c>
      <c r="L6465" s="52">
        <f t="shared" si="703"/>
        <v>0</v>
      </c>
      <c r="M6465" s="5"/>
      <c r="O6465" s="96">
        <v>727.21</v>
      </c>
      <c r="Q6465" s="99">
        <v>576.33000000000004</v>
      </c>
      <c r="R6465" s="99">
        <v>26.492000000000001</v>
      </c>
      <c r="S6465" s="99">
        <v>16.66</v>
      </c>
      <c r="T6465" s="30">
        <f t="shared" si="700"/>
        <v>0</v>
      </c>
      <c r="U6465" s="21">
        <f t="shared" si="704"/>
        <v>0</v>
      </c>
      <c r="V6465" s="21">
        <f t="shared" si="705"/>
        <v>0</v>
      </c>
      <c r="W6465" s="21">
        <f t="shared" si="706"/>
        <v>0</v>
      </c>
    </row>
    <row r="6466" spans="1:23">
      <c r="A6466" s="2">
        <f t="shared" si="701"/>
        <v>45566</v>
      </c>
      <c r="B6466" s="3">
        <f t="shared" si="702"/>
        <v>45578</v>
      </c>
      <c r="C6466" s="7">
        <v>45578.666666666664</v>
      </c>
      <c r="D6466" s="7">
        <v>45578.708333333336</v>
      </c>
      <c r="H6466" s="34" cm="1">
        <f t="array" ref="H6466">SUMPRODUCT(('ESB Networks Summary'!$C$5:$C$17384=Data!D6466)*('ESB Networks Summary'!$E$5:$E$17384))*1000*2-SUMPRODUCT(('ESB Networks Summary'!$C$5:$C$17384=Data!D6466)*('ESB Networks Summary'!$F$5:$F$17384))*1000*2</f>
        <v>14</v>
      </c>
      <c r="L6466" s="52">
        <f t="shared" si="703"/>
        <v>0</v>
      </c>
      <c r="M6466" s="5"/>
      <c r="O6466" s="96">
        <v>2062.4699999999998</v>
      </c>
      <c r="Q6466" s="99">
        <v>251.86</v>
      </c>
      <c r="R6466" s="99">
        <v>30.752999999999997</v>
      </c>
      <c r="S6466" s="99">
        <v>20.356999999999999</v>
      </c>
      <c r="T6466" s="30">
        <f t="shared" ref="T6466:T6529" si="707">P6466+G6466-N6466-F6466</f>
        <v>0</v>
      </c>
      <c r="U6466" s="21">
        <f t="shared" si="704"/>
        <v>0</v>
      </c>
      <c r="V6466" s="21">
        <f t="shared" si="705"/>
        <v>0</v>
      </c>
      <c r="W6466" s="21">
        <f t="shared" si="706"/>
        <v>0</v>
      </c>
    </row>
    <row r="6467" spans="1:23">
      <c r="A6467" s="2">
        <f t="shared" ref="A6467:A6530" si="708">DATE(YEAR(C6467),MONTH(C6467),1)</f>
        <v>45566</v>
      </c>
      <c r="B6467" s="3">
        <f t="shared" ref="B6467:B6530" si="709">DATE(YEAR(C6467),MONTH(C6467),DAY(C6467))</f>
        <v>45578</v>
      </c>
      <c r="C6467" s="7">
        <v>45578.6875</v>
      </c>
      <c r="D6467" s="7">
        <v>45578.729166666664</v>
      </c>
      <c r="H6467" s="34" cm="1">
        <f t="array" ref="H6467">SUMPRODUCT(('ESB Networks Summary'!$C$5:$C$17384=Data!D6467)*('ESB Networks Summary'!$E$5:$E$17384))*1000*2-SUMPRODUCT(('ESB Networks Summary'!$C$5:$C$17384=Data!D6467)*('ESB Networks Summary'!$F$5:$F$17384))*1000*2</f>
        <v>4</v>
      </c>
      <c r="L6467" s="52">
        <f t="shared" ref="L6467:L6530" si="710">IF(AND(K6467=2,K6466&lt;2),1,0)</f>
        <v>0</v>
      </c>
      <c r="M6467" s="5"/>
      <c r="O6467" s="96">
        <v>2062.4699999999998</v>
      </c>
      <c r="Q6467" s="99">
        <v>251.86</v>
      </c>
      <c r="R6467" s="99">
        <v>30.752999999999997</v>
      </c>
      <c r="S6467" s="99">
        <v>20.356999999999999</v>
      </c>
      <c r="T6467" s="30">
        <f t="shared" si="707"/>
        <v>0</v>
      </c>
      <c r="U6467" s="21">
        <f t="shared" ref="U6467:U6530" si="711">IF(G6467&gt;0, G6467/1000*R6467/2,0)/100</f>
        <v>0</v>
      </c>
      <c r="V6467" s="21">
        <f t="shared" ref="V6467:V6530" si="712">IF(G6467&lt;0, G6467/1000*S6467/2,0)/100</f>
        <v>0</v>
      </c>
      <c r="W6467" s="21">
        <f t="shared" ref="W6467:W6530" si="713">IF(J6467&gt;P6467,J6467/1000/2*R6467/100,0)</f>
        <v>0</v>
      </c>
    </row>
    <row r="6468" spans="1:23">
      <c r="A6468" s="2">
        <f t="shared" si="708"/>
        <v>45566</v>
      </c>
      <c r="B6468" s="3">
        <f t="shared" si="709"/>
        <v>45578</v>
      </c>
      <c r="C6468" s="7">
        <v>45578.708333333336</v>
      </c>
      <c r="D6468" s="7">
        <v>45578.75</v>
      </c>
      <c r="H6468" s="34" cm="1">
        <f t="array" ref="H6468">SUMPRODUCT(('ESB Networks Summary'!$C$5:$C$17384=Data!D6468)*('ESB Networks Summary'!$E$5:$E$17384))*1000*2-SUMPRODUCT(('ESB Networks Summary'!$C$5:$C$17384=Data!D6468)*('ESB Networks Summary'!$F$5:$F$17384))*1000*2</f>
        <v>6</v>
      </c>
      <c r="L6468" s="52">
        <f t="shared" si="710"/>
        <v>0</v>
      </c>
      <c r="M6468" s="5"/>
      <c r="O6468" s="96">
        <v>355.64</v>
      </c>
      <c r="Q6468" s="99">
        <v>47.03</v>
      </c>
      <c r="R6468" s="99">
        <v>31.338999999999999</v>
      </c>
      <c r="S6468" s="99">
        <v>20.943999999999999</v>
      </c>
      <c r="T6468" s="30">
        <f t="shared" si="707"/>
        <v>0</v>
      </c>
      <c r="U6468" s="21">
        <f t="shared" si="711"/>
        <v>0</v>
      </c>
      <c r="V6468" s="21">
        <f t="shared" si="712"/>
        <v>0</v>
      </c>
      <c r="W6468" s="21">
        <f t="shared" si="713"/>
        <v>0</v>
      </c>
    </row>
    <row r="6469" spans="1:23">
      <c r="A6469" s="2">
        <f t="shared" si="708"/>
        <v>45566</v>
      </c>
      <c r="B6469" s="3">
        <f t="shared" si="709"/>
        <v>45578</v>
      </c>
      <c r="C6469" s="7">
        <v>45578.729166666664</v>
      </c>
      <c r="D6469" s="7">
        <v>45578.770833333336</v>
      </c>
      <c r="H6469" s="34" cm="1">
        <f t="array" ref="H6469">SUMPRODUCT(('ESB Networks Summary'!$C$5:$C$17384=Data!D6469)*('ESB Networks Summary'!$E$5:$E$17384))*1000*2-SUMPRODUCT(('ESB Networks Summary'!$C$5:$C$17384=Data!D6469)*('ESB Networks Summary'!$F$5:$F$17384))*1000*2</f>
        <v>4</v>
      </c>
      <c r="L6469" s="52">
        <f t="shared" si="710"/>
        <v>0</v>
      </c>
      <c r="M6469" s="5"/>
      <c r="O6469" s="96">
        <v>355.64</v>
      </c>
      <c r="Q6469" s="99">
        <v>47.03</v>
      </c>
      <c r="R6469" s="99">
        <v>31.338999999999999</v>
      </c>
      <c r="S6469" s="99">
        <v>20.943999999999999</v>
      </c>
      <c r="T6469" s="30">
        <f t="shared" si="707"/>
        <v>0</v>
      </c>
      <c r="U6469" s="21">
        <f t="shared" si="711"/>
        <v>0</v>
      </c>
      <c r="V6469" s="21">
        <f t="shared" si="712"/>
        <v>0</v>
      </c>
      <c r="W6469" s="21">
        <f t="shared" si="713"/>
        <v>0</v>
      </c>
    </row>
    <row r="6470" spans="1:23">
      <c r="A6470" s="2">
        <f t="shared" si="708"/>
        <v>45566</v>
      </c>
      <c r="B6470" s="3">
        <f t="shared" si="709"/>
        <v>45578</v>
      </c>
      <c r="C6470" s="7">
        <v>45578.75</v>
      </c>
      <c r="D6470" s="7">
        <v>45578.791666666664</v>
      </c>
      <c r="H6470" s="34" cm="1">
        <f t="array" ref="H6470">SUMPRODUCT(('ESB Networks Summary'!$C$5:$C$17384=Data!D6470)*('ESB Networks Summary'!$E$5:$E$17384))*1000*2-SUMPRODUCT(('ESB Networks Summary'!$C$5:$C$17384=Data!D6470)*('ESB Networks Summary'!$F$5:$F$17384))*1000*2</f>
        <v>16</v>
      </c>
      <c r="L6470" s="52">
        <f t="shared" si="710"/>
        <v>0</v>
      </c>
      <c r="M6470" s="5"/>
      <c r="O6470" s="96">
        <v>258.39999999999998</v>
      </c>
      <c r="Q6470" s="99">
        <v>3.93</v>
      </c>
      <c r="R6470" s="99">
        <v>29.155999999999999</v>
      </c>
      <c r="S6470" s="99">
        <v>19.324000000000002</v>
      </c>
      <c r="T6470" s="30">
        <f t="shared" si="707"/>
        <v>0</v>
      </c>
      <c r="U6470" s="21">
        <f t="shared" si="711"/>
        <v>0</v>
      </c>
      <c r="V6470" s="21">
        <f t="shared" si="712"/>
        <v>0</v>
      </c>
      <c r="W6470" s="21">
        <f t="shared" si="713"/>
        <v>0</v>
      </c>
    </row>
    <row r="6471" spans="1:23">
      <c r="A6471" s="2">
        <f t="shared" si="708"/>
        <v>45566</v>
      </c>
      <c r="B6471" s="3">
        <f t="shared" si="709"/>
        <v>45578</v>
      </c>
      <c r="C6471" s="7">
        <v>45578.770833333336</v>
      </c>
      <c r="D6471" s="7">
        <v>45578.8125</v>
      </c>
      <c r="H6471" s="34" cm="1">
        <f t="array" ref="H6471">SUMPRODUCT(('ESB Networks Summary'!$C$5:$C$17384=Data!D6471)*('ESB Networks Summary'!$E$5:$E$17384))*1000*2-SUMPRODUCT(('ESB Networks Summary'!$C$5:$C$17384=Data!D6471)*('ESB Networks Summary'!$F$5:$F$17384))*1000*2</f>
        <v>4</v>
      </c>
      <c r="L6471" s="52">
        <f t="shared" si="710"/>
        <v>0</v>
      </c>
      <c r="M6471" s="5"/>
      <c r="O6471" s="96">
        <v>258.39999999999998</v>
      </c>
      <c r="Q6471" s="99">
        <v>3.93</v>
      </c>
      <c r="R6471" s="99">
        <v>29.155999999999999</v>
      </c>
      <c r="S6471" s="99">
        <v>19.324000000000002</v>
      </c>
      <c r="T6471" s="30">
        <f t="shared" si="707"/>
        <v>0</v>
      </c>
      <c r="U6471" s="21">
        <f t="shared" si="711"/>
        <v>0</v>
      </c>
      <c r="V6471" s="21">
        <f t="shared" si="712"/>
        <v>0</v>
      </c>
      <c r="W6471" s="21">
        <f t="shared" si="713"/>
        <v>0</v>
      </c>
    </row>
    <row r="6472" spans="1:23">
      <c r="A6472" s="2">
        <f t="shared" si="708"/>
        <v>45566</v>
      </c>
      <c r="B6472" s="3">
        <f t="shared" si="709"/>
        <v>45578</v>
      </c>
      <c r="C6472" s="7">
        <v>45578.791666666664</v>
      </c>
      <c r="D6472" s="7">
        <v>45578.833333333336</v>
      </c>
      <c r="H6472" s="34" cm="1">
        <f t="array" ref="H6472">SUMPRODUCT(('ESB Networks Summary'!$C$5:$C$17384=Data!D6472)*('ESB Networks Summary'!$E$5:$E$17384))*1000*2-SUMPRODUCT(('ESB Networks Summary'!$C$5:$C$17384=Data!D6472)*('ESB Networks Summary'!$F$5:$F$17384))*1000*2</f>
        <v>4</v>
      </c>
      <c r="L6472" s="52">
        <f t="shared" si="710"/>
        <v>0</v>
      </c>
      <c r="M6472" s="5"/>
      <c r="O6472" s="96">
        <v>918.93</v>
      </c>
      <c r="Q6472" s="99">
        <v>0</v>
      </c>
      <c r="R6472" s="99">
        <v>26.693000000000001</v>
      </c>
      <c r="S6472" s="99">
        <v>16.862000000000002</v>
      </c>
      <c r="T6472" s="30">
        <f t="shared" si="707"/>
        <v>0</v>
      </c>
      <c r="U6472" s="21">
        <f t="shared" si="711"/>
        <v>0</v>
      </c>
      <c r="V6472" s="21">
        <f t="shared" si="712"/>
        <v>0</v>
      </c>
      <c r="W6472" s="21">
        <f t="shared" si="713"/>
        <v>0</v>
      </c>
    </row>
    <row r="6473" spans="1:23">
      <c r="A6473" s="2">
        <f t="shared" si="708"/>
        <v>45566</v>
      </c>
      <c r="B6473" s="3">
        <f t="shared" si="709"/>
        <v>45578</v>
      </c>
      <c r="C6473" s="7">
        <v>45578.8125</v>
      </c>
      <c r="D6473" s="7">
        <v>45578.854166666664</v>
      </c>
      <c r="H6473" s="34" cm="1">
        <f t="array" ref="H6473">SUMPRODUCT(('ESB Networks Summary'!$C$5:$C$17384=Data!D6473)*('ESB Networks Summary'!$E$5:$E$17384))*1000*2-SUMPRODUCT(('ESB Networks Summary'!$C$5:$C$17384=Data!D6473)*('ESB Networks Summary'!$F$5:$F$17384))*1000*2</f>
        <v>6</v>
      </c>
      <c r="L6473" s="52">
        <f t="shared" si="710"/>
        <v>0</v>
      </c>
      <c r="M6473" s="5"/>
      <c r="O6473" s="96">
        <v>918.93</v>
      </c>
      <c r="Q6473" s="99">
        <v>0</v>
      </c>
      <c r="R6473" s="99">
        <v>26.693000000000001</v>
      </c>
      <c r="S6473" s="99">
        <v>16.862000000000002</v>
      </c>
      <c r="T6473" s="30">
        <f t="shared" si="707"/>
        <v>0</v>
      </c>
      <c r="U6473" s="21">
        <f t="shared" si="711"/>
        <v>0</v>
      </c>
      <c r="V6473" s="21">
        <f t="shared" si="712"/>
        <v>0</v>
      </c>
      <c r="W6473" s="21">
        <f t="shared" si="713"/>
        <v>0</v>
      </c>
    </row>
    <row r="6474" spans="1:23">
      <c r="A6474" s="2">
        <f t="shared" si="708"/>
        <v>45566</v>
      </c>
      <c r="B6474" s="3">
        <f t="shared" si="709"/>
        <v>45578</v>
      </c>
      <c r="C6474" s="7">
        <v>45578.833333333336</v>
      </c>
      <c r="D6474" s="7">
        <v>45578.875</v>
      </c>
      <c r="H6474" s="34" cm="1">
        <f t="array" ref="H6474">SUMPRODUCT(('ESB Networks Summary'!$C$5:$C$17384=Data!D6474)*('ESB Networks Summary'!$E$5:$E$17384))*1000*2-SUMPRODUCT(('ESB Networks Summary'!$C$5:$C$17384=Data!D6474)*('ESB Networks Summary'!$F$5:$F$17384))*1000*2</f>
        <v>4</v>
      </c>
      <c r="L6474" s="52">
        <f t="shared" si="710"/>
        <v>0</v>
      </c>
      <c r="M6474" s="5"/>
      <c r="O6474" s="96">
        <v>701.09</v>
      </c>
      <c r="Q6474" s="99">
        <v>0</v>
      </c>
      <c r="R6474" s="99">
        <v>25.021000000000001</v>
      </c>
      <c r="S6474" s="99">
        <v>15.190000000000001</v>
      </c>
      <c r="T6474" s="30">
        <f t="shared" si="707"/>
        <v>0</v>
      </c>
      <c r="U6474" s="21">
        <f t="shared" si="711"/>
        <v>0</v>
      </c>
      <c r="V6474" s="21">
        <f t="shared" si="712"/>
        <v>0</v>
      </c>
      <c r="W6474" s="21">
        <f t="shared" si="713"/>
        <v>0</v>
      </c>
    </row>
    <row r="6475" spans="1:23">
      <c r="A6475" s="2">
        <f t="shared" si="708"/>
        <v>45566</v>
      </c>
      <c r="B6475" s="3">
        <f t="shared" si="709"/>
        <v>45578</v>
      </c>
      <c r="C6475" s="7">
        <v>45578.854166666664</v>
      </c>
      <c r="D6475" s="7">
        <v>45578.895833333336</v>
      </c>
      <c r="H6475" s="34" cm="1">
        <f t="array" ref="H6475">SUMPRODUCT(('ESB Networks Summary'!$C$5:$C$17384=Data!D6475)*('ESB Networks Summary'!$E$5:$E$17384))*1000*2-SUMPRODUCT(('ESB Networks Summary'!$C$5:$C$17384=Data!D6475)*('ESB Networks Summary'!$F$5:$F$17384))*1000*2</f>
        <v>6</v>
      </c>
      <c r="L6475" s="52">
        <f t="shared" si="710"/>
        <v>0</v>
      </c>
      <c r="M6475" s="5"/>
      <c r="O6475" s="96">
        <v>701.09</v>
      </c>
      <c r="Q6475" s="99">
        <v>0</v>
      </c>
      <c r="R6475" s="99">
        <v>25.021000000000001</v>
      </c>
      <c r="S6475" s="99">
        <v>15.190000000000001</v>
      </c>
      <c r="T6475" s="30">
        <f t="shared" si="707"/>
        <v>0</v>
      </c>
      <c r="U6475" s="21">
        <f t="shared" si="711"/>
        <v>0</v>
      </c>
      <c r="V6475" s="21">
        <f t="shared" si="712"/>
        <v>0</v>
      </c>
      <c r="W6475" s="21">
        <f t="shared" si="713"/>
        <v>0</v>
      </c>
    </row>
    <row r="6476" spans="1:23">
      <c r="A6476" s="2">
        <f t="shared" si="708"/>
        <v>45566</v>
      </c>
      <c r="B6476" s="3">
        <f t="shared" si="709"/>
        <v>45578</v>
      </c>
      <c r="C6476" s="7">
        <v>45578.875</v>
      </c>
      <c r="D6476" s="7">
        <v>45578.916666666664</v>
      </c>
      <c r="H6476" s="34" cm="1">
        <f t="array" ref="H6476">SUMPRODUCT(('ESB Networks Summary'!$C$5:$C$17384=Data!D6476)*('ESB Networks Summary'!$E$5:$E$17384))*1000*2-SUMPRODUCT(('ESB Networks Summary'!$C$5:$C$17384=Data!D6476)*('ESB Networks Summary'!$F$5:$F$17384))*1000*2</f>
        <v>284</v>
      </c>
      <c r="L6476" s="52">
        <f t="shared" si="710"/>
        <v>0</v>
      </c>
      <c r="M6476" s="5"/>
      <c r="O6476" s="96">
        <v>426.22</v>
      </c>
      <c r="Q6476" s="99">
        <v>0</v>
      </c>
      <c r="R6476" s="99">
        <v>24.594999999999999</v>
      </c>
      <c r="S6476" s="99">
        <v>14.763999999999999</v>
      </c>
      <c r="T6476" s="30">
        <f t="shared" si="707"/>
        <v>0</v>
      </c>
      <c r="U6476" s="21">
        <f t="shared" si="711"/>
        <v>0</v>
      </c>
      <c r="V6476" s="21">
        <f t="shared" si="712"/>
        <v>0</v>
      </c>
      <c r="W6476" s="21">
        <f t="shared" si="713"/>
        <v>0</v>
      </c>
    </row>
    <row r="6477" spans="1:23">
      <c r="A6477" s="2">
        <f t="shared" si="708"/>
        <v>45566</v>
      </c>
      <c r="B6477" s="3">
        <f t="shared" si="709"/>
        <v>45578</v>
      </c>
      <c r="C6477" s="7">
        <v>45578.895833333336</v>
      </c>
      <c r="D6477" s="7">
        <v>45578.9375</v>
      </c>
      <c r="H6477" s="34" cm="1">
        <f t="array" ref="H6477">SUMPRODUCT(('ESB Networks Summary'!$C$5:$C$17384=Data!D6477)*('ESB Networks Summary'!$E$5:$E$17384))*1000*2-SUMPRODUCT(('ESB Networks Summary'!$C$5:$C$17384=Data!D6477)*('ESB Networks Summary'!$F$5:$F$17384))*1000*2</f>
        <v>50</v>
      </c>
      <c r="L6477" s="52">
        <f t="shared" si="710"/>
        <v>0</v>
      </c>
      <c r="M6477" s="5"/>
      <c r="O6477" s="96">
        <v>426.22</v>
      </c>
      <c r="Q6477" s="99">
        <v>0</v>
      </c>
      <c r="R6477" s="99">
        <v>24.594999999999999</v>
      </c>
      <c r="S6477" s="99">
        <v>14.763999999999999</v>
      </c>
      <c r="T6477" s="30">
        <f t="shared" si="707"/>
        <v>0</v>
      </c>
      <c r="U6477" s="21">
        <f t="shared" si="711"/>
        <v>0</v>
      </c>
      <c r="V6477" s="21">
        <f t="shared" si="712"/>
        <v>0</v>
      </c>
      <c r="W6477" s="21">
        <f t="shared" si="713"/>
        <v>0</v>
      </c>
    </row>
    <row r="6478" spans="1:23">
      <c r="A6478" s="2">
        <f t="shared" si="708"/>
        <v>45566</v>
      </c>
      <c r="B6478" s="3">
        <f t="shared" si="709"/>
        <v>45578</v>
      </c>
      <c r="C6478" s="7">
        <v>45578.916666666664</v>
      </c>
      <c r="D6478" s="7">
        <v>45578.958333333336</v>
      </c>
      <c r="H6478" s="34" cm="1">
        <f t="array" ref="H6478">SUMPRODUCT(('ESB Networks Summary'!$C$5:$C$17384=Data!D6478)*('ESB Networks Summary'!$E$5:$E$17384))*1000*2-SUMPRODUCT(('ESB Networks Summary'!$C$5:$C$17384=Data!D6478)*('ESB Networks Summary'!$F$5:$F$17384))*1000*2</f>
        <v>-4</v>
      </c>
      <c r="L6478" s="52">
        <f t="shared" si="710"/>
        <v>0</v>
      </c>
      <c r="M6478" s="5"/>
      <c r="O6478" s="96">
        <v>314.48</v>
      </c>
      <c r="Q6478" s="99">
        <v>0</v>
      </c>
      <c r="R6478" s="99">
        <v>17.317</v>
      </c>
      <c r="S6478" s="99">
        <v>13.252000000000001</v>
      </c>
      <c r="T6478" s="30">
        <f t="shared" si="707"/>
        <v>0</v>
      </c>
      <c r="U6478" s="21">
        <f t="shared" si="711"/>
        <v>0</v>
      </c>
      <c r="V6478" s="21">
        <f t="shared" si="712"/>
        <v>0</v>
      </c>
      <c r="W6478" s="21">
        <f t="shared" si="713"/>
        <v>0</v>
      </c>
    </row>
    <row r="6479" spans="1:23">
      <c r="A6479" s="2">
        <f t="shared" si="708"/>
        <v>45566</v>
      </c>
      <c r="B6479" s="3">
        <f t="shared" si="709"/>
        <v>45578</v>
      </c>
      <c r="C6479" s="7">
        <v>45578.9375</v>
      </c>
      <c r="D6479" s="7">
        <v>45578.979166666664</v>
      </c>
      <c r="H6479" s="34" cm="1">
        <f t="array" ref="H6479">SUMPRODUCT(('ESB Networks Summary'!$C$5:$C$17384=Data!D6479)*('ESB Networks Summary'!$E$5:$E$17384))*1000*2-SUMPRODUCT(('ESB Networks Summary'!$C$5:$C$17384=Data!D6479)*('ESB Networks Summary'!$F$5:$F$17384))*1000*2</f>
        <v>2</v>
      </c>
      <c r="L6479" s="52">
        <f t="shared" si="710"/>
        <v>0</v>
      </c>
      <c r="M6479" s="5"/>
      <c r="O6479" s="96">
        <v>314.48</v>
      </c>
      <c r="Q6479" s="99">
        <v>0</v>
      </c>
      <c r="R6479" s="99">
        <v>17.317</v>
      </c>
      <c r="S6479" s="99">
        <v>13.252000000000001</v>
      </c>
      <c r="T6479" s="30">
        <f t="shared" si="707"/>
        <v>0</v>
      </c>
      <c r="U6479" s="21">
        <f t="shared" si="711"/>
        <v>0</v>
      </c>
      <c r="V6479" s="21">
        <f t="shared" si="712"/>
        <v>0</v>
      </c>
      <c r="W6479" s="21">
        <f t="shared" si="713"/>
        <v>0</v>
      </c>
    </row>
    <row r="6480" spans="1:23">
      <c r="A6480" s="2">
        <f t="shared" si="708"/>
        <v>45566</v>
      </c>
      <c r="B6480" s="3">
        <f t="shared" si="709"/>
        <v>45578</v>
      </c>
      <c r="C6480" s="7">
        <v>45578.958333333336</v>
      </c>
      <c r="D6480" s="7">
        <v>45579</v>
      </c>
      <c r="H6480" s="34" cm="1">
        <f t="array" ref="H6480">SUMPRODUCT(('ESB Networks Summary'!$C$5:$C$17384=Data!D6480)*('ESB Networks Summary'!$E$5:$E$17384))*1000*2-SUMPRODUCT(('ESB Networks Summary'!$C$5:$C$17384=Data!D6480)*('ESB Networks Summary'!$F$5:$F$17384))*1000*2</f>
        <v>56</v>
      </c>
      <c r="L6480" s="52">
        <f t="shared" si="710"/>
        <v>0</v>
      </c>
      <c r="M6480" s="5"/>
      <c r="O6480" s="96">
        <v>298.83</v>
      </c>
      <c r="Q6480" s="99">
        <v>0</v>
      </c>
      <c r="R6480" s="99">
        <v>16.652000000000001</v>
      </c>
      <c r="S6480" s="99">
        <v>12.587</v>
      </c>
      <c r="T6480" s="30">
        <f t="shared" si="707"/>
        <v>0</v>
      </c>
      <c r="U6480" s="21">
        <f t="shared" si="711"/>
        <v>0</v>
      </c>
      <c r="V6480" s="21">
        <f t="shared" si="712"/>
        <v>0</v>
      </c>
      <c r="W6480" s="21">
        <f t="shared" si="713"/>
        <v>0</v>
      </c>
    </row>
    <row r="6481" spans="1:23">
      <c r="A6481" s="2">
        <f t="shared" si="708"/>
        <v>45566</v>
      </c>
      <c r="B6481" s="3">
        <f t="shared" si="709"/>
        <v>45578</v>
      </c>
      <c r="C6481" s="7">
        <v>45578.979166666664</v>
      </c>
      <c r="D6481" s="7">
        <v>45579.020833333336</v>
      </c>
      <c r="H6481" s="34" cm="1">
        <f t="array" ref="H6481">SUMPRODUCT(('ESB Networks Summary'!$C$5:$C$17384=Data!D6481)*('ESB Networks Summary'!$E$5:$E$17384))*1000*2-SUMPRODUCT(('ESB Networks Summary'!$C$5:$C$17384=Data!D6481)*('ESB Networks Summary'!$F$5:$F$17384))*1000*2</f>
        <v>176</v>
      </c>
      <c r="L6481" s="52">
        <f t="shared" si="710"/>
        <v>0</v>
      </c>
      <c r="M6481" s="5"/>
      <c r="O6481" s="96">
        <v>298.83</v>
      </c>
      <c r="Q6481" s="99">
        <v>0</v>
      </c>
      <c r="R6481" s="99">
        <v>16.652000000000001</v>
      </c>
      <c r="S6481" s="99">
        <v>12.587</v>
      </c>
      <c r="T6481" s="30">
        <f t="shared" si="707"/>
        <v>0</v>
      </c>
      <c r="U6481" s="21">
        <f t="shared" si="711"/>
        <v>0</v>
      </c>
      <c r="V6481" s="21">
        <f t="shared" si="712"/>
        <v>0</v>
      </c>
      <c r="W6481" s="21">
        <f t="shared" si="713"/>
        <v>0</v>
      </c>
    </row>
    <row r="6482" spans="1:23">
      <c r="A6482" s="2">
        <f t="shared" si="708"/>
        <v>45566</v>
      </c>
      <c r="B6482" s="3">
        <f t="shared" si="709"/>
        <v>45579</v>
      </c>
      <c r="C6482" s="7">
        <v>45579</v>
      </c>
      <c r="D6482" s="7">
        <v>45579.041666666664</v>
      </c>
      <c r="H6482" s="34" cm="1">
        <f t="array" ref="H6482">SUMPRODUCT(('ESB Networks Summary'!$C$5:$C$17384=Data!D6482)*('ESB Networks Summary'!$E$5:$E$17384))*1000*2-SUMPRODUCT(('ESB Networks Summary'!$C$5:$C$17384=Data!D6482)*('ESB Networks Summary'!$F$5:$F$17384))*1000*2</f>
        <v>136</v>
      </c>
      <c r="L6482" s="52">
        <f t="shared" si="710"/>
        <v>0</v>
      </c>
      <c r="M6482" s="5"/>
      <c r="O6482" s="96">
        <v>298.7</v>
      </c>
      <c r="Q6482" s="99">
        <v>0</v>
      </c>
      <c r="R6482" s="99">
        <v>16.812000000000001</v>
      </c>
      <c r="S6482" s="99">
        <v>12.747</v>
      </c>
      <c r="T6482" s="30">
        <f t="shared" si="707"/>
        <v>0</v>
      </c>
      <c r="U6482" s="21">
        <f t="shared" si="711"/>
        <v>0</v>
      </c>
      <c r="V6482" s="21">
        <f t="shared" si="712"/>
        <v>0</v>
      </c>
      <c r="W6482" s="21">
        <f t="shared" si="713"/>
        <v>0</v>
      </c>
    </row>
    <row r="6483" spans="1:23">
      <c r="A6483" s="2">
        <f t="shared" si="708"/>
        <v>45566</v>
      </c>
      <c r="B6483" s="3">
        <f t="shared" si="709"/>
        <v>45579</v>
      </c>
      <c r="C6483" s="7">
        <v>45579.020833333336</v>
      </c>
      <c r="D6483" s="7">
        <v>45579.0625</v>
      </c>
      <c r="H6483" s="34" cm="1">
        <f t="array" ref="H6483">SUMPRODUCT(('ESB Networks Summary'!$C$5:$C$17384=Data!D6483)*('ESB Networks Summary'!$E$5:$E$17384))*1000*2-SUMPRODUCT(('ESB Networks Summary'!$C$5:$C$17384=Data!D6483)*('ESB Networks Summary'!$F$5:$F$17384))*1000*2</f>
        <v>148</v>
      </c>
      <c r="L6483" s="52">
        <f t="shared" si="710"/>
        <v>0</v>
      </c>
      <c r="M6483" s="5"/>
      <c r="O6483" s="96">
        <v>298.7</v>
      </c>
      <c r="Q6483" s="99">
        <v>0</v>
      </c>
      <c r="R6483" s="99">
        <v>16.812000000000001</v>
      </c>
      <c r="S6483" s="99">
        <v>12.747</v>
      </c>
      <c r="T6483" s="30">
        <f t="shared" si="707"/>
        <v>0</v>
      </c>
      <c r="U6483" s="21">
        <f t="shared" si="711"/>
        <v>0</v>
      </c>
      <c r="V6483" s="21">
        <f t="shared" si="712"/>
        <v>0</v>
      </c>
      <c r="W6483" s="21">
        <f t="shared" si="713"/>
        <v>0</v>
      </c>
    </row>
    <row r="6484" spans="1:23">
      <c r="A6484" s="2">
        <f t="shared" si="708"/>
        <v>45566</v>
      </c>
      <c r="B6484" s="3">
        <f t="shared" si="709"/>
        <v>45579</v>
      </c>
      <c r="C6484" s="7">
        <v>45579.041666666664</v>
      </c>
      <c r="D6484" s="7">
        <v>45579.083333333336</v>
      </c>
      <c r="H6484" s="34" cm="1">
        <f t="array" ref="H6484">SUMPRODUCT(('ESB Networks Summary'!$C$5:$C$17384=Data!D6484)*('ESB Networks Summary'!$E$5:$E$17384))*1000*2-SUMPRODUCT(('ESB Networks Summary'!$C$5:$C$17384=Data!D6484)*('ESB Networks Summary'!$F$5:$F$17384))*1000*2</f>
        <v>130</v>
      </c>
      <c r="L6484" s="52">
        <f t="shared" si="710"/>
        <v>0</v>
      </c>
      <c r="M6484" s="5"/>
      <c r="O6484" s="96">
        <v>356.52</v>
      </c>
      <c r="Q6484" s="99">
        <v>0</v>
      </c>
      <c r="R6484" s="99">
        <v>16.887</v>
      </c>
      <c r="S6484" s="99">
        <v>12.821999999999999</v>
      </c>
      <c r="T6484" s="30">
        <f t="shared" si="707"/>
        <v>0</v>
      </c>
      <c r="U6484" s="21">
        <f t="shared" si="711"/>
        <v>0</v>
      </c>
      <c r="V6484" s="21">
        <f t="shared" si="712"/>
        <v>0</v>
      </c>
      <c r="W6484" s="21">
        <f t="shared" si="713"/>
        <v>0</v>
      </c>
    </row>
    <row r="6485" spans="1:23">
      <c r="A6485" s="2">
        <f t="shared" si="708"/>
        <v>45566</v>
      </c>
      <c r="B6485" s="3">
        <f t="shared" si="709"/>
        <v>45579</v>
      </c>
      <c r="C6485" s="7">
        <v>45579.0625</v>
      </c>
      <c r="D6485" s="7">
        <v>45579.104166666664</v>
      </c>
      <c r="H6485" s="34" cm="1">
        <f t="array" ref="H6485">SUMPRODUCT(('ESB Networks Summary'!$C$5:$C$17384=Data!D6485)*('ESB Networks Summary'!$E$5:$E$17384))*1000*2-SUMPRODUCT(('ESB Networks Summary'!$C$5:$C$17384=Data!D6485)*('ESB Networks Summary'!$F$5:$F$17384))*1000*2</f>
        <v>148</v>
      </c>
      <c r="L6485" s="52">
        <f t="shared" si="710"/>
        <v>0</v>
      </c>
      <c r="M6485" s="5"/>
      <c r="O6485" s="96">
        <v>356.52</v>
      </c>
      <c r="Q6485" s="99">
        <v>0</v>
      </c>
      <c r="R6485" s="99">
        <v>16.887</v>
      </c>
      <c r="S6485" s="99">
        <v>12.821999999999999</v>
      </c>
      <c r="T6485" s="30">
        <f t="shared" si="707"/>
        <v>0</v>
      </c>
      <c r="U6485" s="21">
        <f t="shared" si="711"/>
        <v>0</v>
      </c>
      <c r="V6485" s="21">
        <f t="shared" si="712"/>
        <v>0</v>
      </c>
      <c r="W6485" s="21">
        <f t="shared" si="713"/>
        <v>0</v>
      </c>
    </row>
    <row r="6486" spans="1:23">
      <c r="A6486" s="2">
        <f t="shared" si="708"/>
        <v>45566</v>
      </c>
      <c r="B6486" s="3">
        <f t="shared" si="709"/>
        <v>45579</v>
      </c>
      <c r="C6486" s="7">
        <v>45579.083333333336</v>
      </c>
      <c r="D6486" s="7">
        <v>45579.125</v>
      </c>
      <c r="H6486" s="34" cm="1">
        <f t="array" ref="H6486">SUMPRODUCT(('ESB Networks Summary'!$C$5:$C$17384=Data!D6486)*('ESB Networks Summary'!$E$5:$E$17384))*1000*2-SUMPRODUCT(('ESB Networks Summary'!$C$5:$C$17384=Data!D6486)*('ESB Networks Summary'!$F$5:$F$17384))*1000*2</f>
        <v>128</v>
      </c>
      <c r="L6486" s="52">
        <f t="shared" si="710"/>
        <v>0</v>
      </c>
      <c r="M6486" s="5"/>
      <c r="O6486" s="96">
        <v>304.01</v>
      </c>
      <c r="Q6486" s="99">
        <v>0</v>
      </c>
      <c r="R6486" s="99">
        <v>16.887</v>
      </c>
      <c r="S6486" s="99">
        <v>12.821999999999999</v>
      </c>
      <c r="T6486" s="30">
        <f t="shared" si="707"/>
        <v>0</v>
      </c>
      <c r="U6486" s="21">
        <f t="shared" si="711"/>
        <v>0</v>
      </c>
      <c r="V6486" s="21">
        <f t="shared" si="712"/>
        <v>0</v>
      </c>
      <c r="W6486" s="21">
        <f t="shared" si="713"/>
        <v>0</v>
      </c>
    </row>
    <row r="6487" spans="1:23">
      <c r="A6487" s="2">
        <f t="shared" si="708"/>
        <v>45566</v>
      </c>
      <c r="B6487" s="3">
        <f t="shared" si="709"/>
        <v>45579</v>
      </c>
      <c r="C6487" s="7">
        <v>45579.104166666664</v>
      </c>
      <c r="D6487" s="7">
        <v>45579.145833333336</v>
      </c>
      <c r="H6487" s="34" cm="1">
        <f t="array" ref="H6487">SUMPRODUCT(('ESB Networks Summary'!$C$5:$C$17384=Data!D6487)*('ESB Networks Summary'!$E$5:$E$17384))*1000*2-SUMPRODUCT(('ESB Networks Summary'!$C$5:$C$17384=Data!D6487)*('ESB Networks Summary'!$F$5:$F$17384))*1000*2</f>
        <v>148</v>
      </c>
      <c r="L6487" s="52">
        <f t="shared" si="710"/>
        <v>0</v>
      </c>
      <c r="M6487" s="5"/>
      <c r="O6487" s="96">
        <v>304.01</v>
      </c>
      <c r="Q6487" s="99">
        <v>0</v>
      </c>
      <c r="R6487" s="99">
        <v>16.887</v>
      </c>
      <c r="S6487" s="99">
        <v>12.821999999999999</v>
      </c>
      <c r="T6487" s="30">
        <f t="shared" si="707"/>
        <v>0</v>
      </c>
      <c r="U6487" s="21">
        <f t="shared" si="711"/>
        <v>0</v>
      </c>
      <c r="V6487" s="21">
        <f t="shared" si="712"/>
        <v>0</v>
      </c>
      <c r="W6487" s="21">
        <f t="shared" si="713"/>
        <v>0</v>
      </c>
    </row>
    <row r="6488" spans="1:23">
      <c r="A6488" s="2">
        <f t="shared" si="708"/>
        <v>45566</v>
      </c>
      <c r="B6488" s="3">
        <f t="shared" si="709"/>
        <v>45579</v>
      </c>
      <c r="C6488" s="7">
        <v>45579.125</v>
      </c>
      <c r="D6488" s="7">
        <v>45579.166666666664</v>
      </c>
      <c r="H6488" s="34" cm="1">
        <f t="array" ref="H6488">SUMPRODUCT(('ESB Networks Summary'!$C$5:$C$17384=Data!D6488)*('ESB Networks Summary'!$E$5:$E$17384))*1000*2-SUMPRODUCT(('ESB Networks Summary'!$C$5:$C$17384=Data!D6488)*('ESB Networks Summary'!$F$5:$F$17384))*1000*2</f>
        <v>134</v>
      </c>
      <c r="L6488" s="52">
        <f t="shared" si="710"/>
        <v>0</v>
      </c>
      <c r="M6488" s="5"/>
      <c r="O6488" s="96">
        <v>286.52999999999997</v>
      </c>
      <c r="Q6488" s="99">
        <v>0</v>
      </c>
      <c r="R6488" s="99">
        <v>16.948</v>
      </c>
      <c r="S6488" s="99">
        <v>12.883000000000001</v>
      </c>
      <c r="T6488" s="30">
        <f t="shared" si="707"/>
        <v>0</v>
      </c>
      <c r="U6488" s="21">
        <f t="shared" si="711"/>
        <v>0</v>
      </c>
      <c r="V6488" s="21">
        <f t="shared" si="712"/>
        <v>0</v>
      </c>
      <c r="W6488" s="21">
        <f t="shared" si="713"/>
        <v>0</v>
      </c>
    </row>
    <row r="6489" spans="1:23">
      <c r="A6489" s="2">
        <f t="shared" si="708"/>
        <v>45566</v>
      </c>
      <c r="B6489" s="3">
        <f t="shared" si="709"/>
        <v>45579</v>
      </c>
      <c r="C6489" s="7">
        <v>45579.145833333336</v>
      </c>
      <c r="D6489" s="7">
        <v>45579.1875</v>
      </c>
      <c r="H6489" s="34" cm="1">
        <f t="array" ref="H6489">SUMPRODUCT(('ESB Networks Summary'!$C$5:$C$17384=Data!D6489)*('ESB Networks Summary'!$E$5:$E$17384))*1000*2-SUMPRODUCT(('ESB Networks Summary'!$C$5:$C$17384=Data!D6489)*('ESB Networks Summary'!$F$5:$F$17384))*1000*2</f>
        <v>152</v>
      </c>
      <c r="L6489" s="52">
        <f t="shared" si="710"/>
        <v>0</v>
      </c>
      <c r="M6489" s="5"/>
      <c r="O6489" s="96">
        <v>286.52999999999997</v>
      </c>
      <c r="Q6489" s="99">
        <v>0</v>
      </c>
      <c r="R6489" s="99">
        <v>16.948</v>
      </c>
      <c r="S6489" s="99">
        <v>12.883000000000001</v>
      </c>
      <c r="T6489" s="30">
        <f t="shared" si="707"/>
        <v>0</v>
      </c>
      <c r="U6489" s="21">
        <f t="shared" si="711"/>
        <v>0</v>
      </c>
      <c r="V6489" s="21">
        <f t="shared" si="712"/>
        <v>0</v>
      </c>
      <c r="W6489" s="21">
        <f t="shared" si="713"/>
        <v>0</v>
      </c>
    </row>
    <row r="6490" spans="1:23">
      <c r="A6490" s="2">
        <f t="shared" si="708"/>
        <v>45566</v>
      </c>
      <c r="B6490" s="3">
        <f t="shared" si="709"/>
        <v>45579</v>
      </c>
      <c r="C6490" s="7">
        <v>45579.166666666664</v>
      </c>
      <c r="D6490" s="7">
        <v>45579.208333333336</v>
      </c>
      <c r="H6490" s="34" cm="1">
        <f t="array" ref="H6490">SUMPRODUCT(('ESB Networks Summary'!$C$5:$C$17384=Data!D6490)*('ESB Networks Summary'!$E$5:$E$17384))*1000*2-SUMPRODUCT(('ESB Networks Summary'!$C$5:$C$17384=Data!D6490)*('ESB Networks Summary'!$F$5:$F$17384))*1000*2</f>
        <v>126</v>
      </c>
      <c r="L6490" s="52">
        <f t="shared" si="710"/>
        <v>0</v>
      </c>
      <c r="M6490" s="5"/>
      <c r="O6490" s="96">
        <v>2466.61</v>
      </c>
      <c r="Q6490" s="99">
        <v>0</v>
      </c>
      <c r="R6490" s="99">
        <v>18.702000000000002</v>
      </c>
      <c r="S6490" s="99">
        <v>14.637</v>
      </c>
      <c r="T6490" s="30">
        <f t="shared" si="707"/>
        <v>0</v>
      </c>
      <c r="U6490" s="21">
        <f t="shared" si="711"/>
        <v>0</v>
      </c>
      <c r="V6490" s="21">
        <f t="shared" si="712"/>
        <v>0</v>
      </c>
      <c r="W6490" s="21">
        <f t="shared" si="713"/>
        <v>0</v>
      </c>
    </row>
    <row r="6491" spans="1:23">
      <c r="A6491" s="2">
        <f t="shared" si="708"/>
        <v>45566</v>
      </c>
      <c r="B6491" s="3">
        <f t="shared" si="709"/>
        <v>45579</v>
      </c>
      <c r="C6491" s="7">
        <v>45579.1875</v>
      </c>
      <c r="D6491" s="7">
        <v>45579.229166666664</v>
      </c>
      <c r="H6491" s="34" cm="1">
        <f t="array" ref="H6491">SUMPRODUCT(('ESB Networks Summary'!$C$5:$C$17384=Data!D6491)*('ESB Networks Summary'!$E$5:$E$17384))*1000*2-SUMPRODUCT(('ESB Networks Summary'!$C$5:$C$17384=Data!D6491)*('ESB Networks Summary'!$F$5:$F$17384))*1000*2</f>
        <v>3556</v>
      </c>
      <c r="L6491" s="52">
        <f t="shared" si="710"/>
        <v>0</v>
      </c>
      <c r="M6491" s="5"/>
      <c r="O6491" s="96">
        <v>2466.61</v>
      </c>
      <c r="Q6491" s="99">
        <v>0</v>
      </c>
      <c r="R6491" s="99">
        <v>18.702000000000002</v>
      </c>
      <c r="S6491" s="99">
        <v>14.637</v>
      </c>
      <c r="T6491" s="30">
        <f t="shared" si="707"/>
        <v>0</v>
      </c>
      <c r="U6491" s="21">
        <f t="shared" si="711"/>
        <v>0</v>
      </c>
      <c r="V6491" s="21">
        <f t="shared" si="712"/>
        <v>0</v>
      </c>
      <c r="W6491" s="21">
        <f t="shared" si="713"/>
        <v>0</v>
      </c>
    </row>
    <row r="6492" spans="1:23">
      <c r="A6492" s="2">
        <f t="shared" si="708"/>
        <v>45566</v>
      </c>
      <c r="B6492" s="3">
        <f t="shared" si="709"/>
        <v>45579</v>
      </c>
      <c r="C6492" s="7">
        <v>45579.208333333336</v>
      </c>
      <c r="D6492" s="7">
        <v>45579.25</v>
      </c>
      <c r="H6492" s="34" cm="1">
        <f t="array" ref="H6492">SUMPRODUCT(('ESB Networks Summary'!$C$5:$C$17384=Data!D6492)*('ESB Networks Summary'!$E$5:$E$17384))*1000*2-SUMPRODUCT(('ESB Networks Summary'!$C$5:$C$17384=Data!D6492)*('ESB Networks Summary'!$F$5:$F$17384))*1000*2</f>
        <v>2498</v>
      </c>
      <c r="L6492" s="52">
        <f t="shared" si="710"/>
        <v>0</v>
      </c>
      <c r="M6492" s="5"/>
      <c r="O6492" s="96">
        <v>2121.52</v>
      </c>
      <c r="Q6492" s="99">
        <v>0</v>
      </c>
      <c r="R6492" s="99">
        <v>25.015999999999998</v>
      </c>
      <c r="S6492" s="99">
        <v>20.951000000000001</v>
      </c>
      <c r="T6492" s="30">
        <f t="shared" si="707"/>
        <v>0</v>
      </c>
      <c r="U6492" s="21">
        <f t="shared" si="711"/>
        <v>0</v>
      </c>
      <c r="V6492" s="21">
        <f t="shared" si="712"/>
        <v>0</v>
      </c>
      <c r="W6492" s="21">
        <f t="shared" si="713"/>
        <v>0</v>
      </c>
    </row>
    <row r="6493" spans="1:23">
      <c r="A6493" s="2">
        <f t="shared" si="708"/>
        <v>45566</v>
      </c>
      <c r="B6493" s="3">
        <f t="shared" si="709"/>
        <v>45579</v>
      </c>
      <c r="C6493" s="7">
        <v>45579.229166666664</v>
      </c>
      <c r="D6493" s="7">
        <v>45579.270833333336</v>
      </c>
      <c r="H6493" s="34" cm="1">
        <f t="array" ref="H6493">SUMPRODUCT(('ESB Networks Summary'!$C$5:$C$17384=Data!D6493)*('ESB Networks Summary'!$E$5:$E$17384))*1000*2-SUMPRODUCT(('ESB Networks Summary'!$C$5:$C$17384=Data!D6493)*('ESB Networks Summary'!$F$5:$F$17384))*1000*2</f>
        <v>140</v>
      </c>
      <c r="L6493" s="52">
        <f t="shared" si="710"/>
        <v>0</v>
      </c>
      <c r="M6493" s="5"/>
      <c r="O6493" s="96">
        <v>2121.52</v>
      </c>
      <c r="Q6493" s="99">
        <v>0</v>
      </c>
      <c r="R6493" s="99">
        <v>25.015999999999998</v>
      </c>
      <c r="S6493" s="99">
        <v>20.951000000000001</v>
      </c>
      <c r="T6493" s="30">
        <f t="shared" si="707"/>
        <v>0</v>
      </c>
      <c r="U6493" s="21">
        <f t="shared" si="711"/>
        <v>0</v>
      </c>
      <c r="V6493" s="21">
        <f t="shared" si="712"/>
        <v>0</v>
      </c>
      <c r="W6493" s="21">
        <f t="shared" si="713"/>
        <v>0</v>
      </c>
    </row>
    <row r="6494" spans="1:23">
      <c r="A6494" s="2">
        <f t="shared" si="708"/>
        <v>45566</v>
      </c>
      <c r="B6494" s="3">
        <f t="shared" si="709"/>
        <v>45579</v>
      </c>
      <c r="C6494" s="7">
        <v>45579.25</v>
      </c>
      <c r="D6494" s="7">
        <v>45579.291666666664</v>
      </c>
      <c r="H6494" s="34" cm="1">
        <f t="array" ref="H6494">SUMPRODUCT(('ESB Networks Summary'!$C$5:$C$17384=Data!D6494)*('ESB Networks Summary'!$E$5:$E$17384))*1000*2-SUMPRODUCT(('ESB Networks Summary'!$C$5:$C$17384=Data!D6494)*('ESB Networks Summary'!$F$5:$F$17384))*1000*2</f>
        <v>250</v>
      </c>
      <c r="L6494" s="52">
        <f t="shared" si="710"/>
        <v>0</v>
      </c>
      <c r="M6494" s="5"/>
      <c r="O6494" s="96">
        <v>191.84</v>
      </c>
      <c r="Q6494" s="99">
        <v>0</v>
      </c>
      <c r="R6494" s="99">
        <v>29.791000000000004</v>
      </c>
      <c r="S6494" s="99">
        <v>25.725999999999999</v>
      </c>
      <c r="T6494" s="30">
        <f t="shared" si="707"/>
        <v>0</v>
      </c>
      <c r="U6494" s="21">
        <f t="shared" si="711"/>
        <v>0</v>
      </c>
      <c r="V6494" s="21">
        <f t="shared" si="712"/>
        <v>0</v>
      </c>
      <c r="W6494" s="21">
        <f t="shared" si="713"/>
        <v>0</v>
      </c>
    </row>
    <row r="6495" spans="1:23">
      <c r="A6495" s="2">
        <f t="shared" si="708"/>
        <v>45566</v>
      </c>
      <c r="B6495" s="3">
        <f t="shared" si="709"/>
        <v>45579</v>
      </c>
      <c r="C6495" s="7">
        <v>45579.270833333336</v>
      </c>
      <c r="D6495" s="7">
        <v>45579.3125</v>
      </c>
      <c r="H6495" s="34" cm="1">
        <f t="array" ref="H6495">SUMPRODUCT(('ESB Networks Summary'!$C$5:$C$17384=Data!D6495)*('ESB Networks Summary'!$E$5:$E$17384))*1000*2-SUMPRODUCT(('ESB Networks Summary'!$C$5:$C$17384=Data!D6495)*('ESB Networks Summary'!$F$5:$F$17384))*1000*2</f>
        <v>376</v>
      </c>
      <c r="L6495" s="52">
        <f t="shared" si="710"/>
        <v>0</v>
      </c>
      <c r="M6495" s="5"/>
      <c r="O6495" s="96">
        <v>191.84</v>
      </c>
      <c r="Q6495" s="99">
        <v>0</v>
      </c>
      <c r="R6495" s="99">
        <v>29.791000000000004</v>
      </c>
      <c r="S6495" s="99">
        <v>25.725999999999999</v>
      </c>
      <c r="T6495" s="30">
        <f t="shared" si="707"/>
        <v>0</v>
      </c>
      <c r="U6495" s="21">
        <f t="shared" si="711"/>
        <v>0</v>
      </c>
      <c r="V6495" s="21">
        <f t="shared" si="712"/>
        <v>0</v>
      </c>
      <c r="W6495" s="21">
        <f t="shared" si="713"/>
        <v>0</v>
      </c>
    </row>
    <row r="6496" spans="1:23">
      <c r="A6496" s="2">
        <f t="shared" si="708"/>
        <v>45566</v>
      </c>
      <c r="B6496" s="3">
        <f t="shared" si="709"/>
        <v>45579</v>
      </c>
      <c r="C6496" s="7">
        <v>45579.291666666664</v>
      </c>
      <c r="D6496" s="7">
        <v>45579.333333333336</v>
      </c>
      <c r="H6496" s="34" cm="1">
        <f t="array" ref="H6496">SUMPRODUCT(('ESB Networks Summary'!$C$5:$C$17384=Data!D6496)*('ESB Networks Summary'!$E$5:$E$17384))*1000*2-SUMPRODUCT(('ESB Networks Summary'!$C$5:$C$17384=Data!D6496)*('ESB Networks Summary'!$F$5:$F$17384))*1000*2</f>
        <v>254</v>
      </c>
      <c r="L6496" s="52">
        <f t="shared" si="710"/>
        <v>0</v>
      </c>
      <c r="M6496" s="5"/>
      <c r="O6496" s="96">
        <v>214.63</v>
      </c>
      <c r="Q6496" s="99">
        <v>0.93</v>
      </c>
      <c r="R6496" s="99">
        <v>45.817</v>
      </c>
      <c r="S6496" s="99">
        <v>35.986000000000004</v>
      </c>
      <c r="T6496" s="30">
        <f t="shared" si="707"/>
        <v>0</v>
      </c>
      <c r="U6496" s="21">
        <f t="shared" si="711"/>
        <v>0</v>
      </c>
      <c r="V6496" s="21">
        <f t="shared" si="712"/>
        <v>0</v>
      </c>
      <c r="W6496" s="21">
        <f t="shared" si="713"/>
        <v>0</v>
      </c>
    </row>
    <row r="6497" spans="1:23">
      <c r="A6497" s="2">
        <f t="shared" si="708"/>
        <v>45566</v>
      </c>
      <c r="B6497" s="3">
        <f t="shared" si="709"/>
        <v>45579</v>
      </c>
      <c r="C6497" s="7">
        <v>45579.3125</v>
      </c>
      <c r="D6497" s="7">
        <v>45579.354166666664</v>
      </c>
      <c r="H6497" s="34" cm="1">
        <f t="array" ref="H6497">SUMPRODUCT(('ESB Networks Summary'!$C$5:$C$17384=Data!D6497)*('ESB Networks Summary'!$E$5:$E$17384))*1000*2-SUMPRODUCT(('ESB Networks Summary'!$C$5:$C$17384=Data!D6497)*('ESB Networks Summary'!$F$5:$F$17384))*1000*2</f>
        <v>284</v>
      </c>
      <c r="L6497" s="52">
        <f t="shared" si="710"/>
        <v>0</v>
      </c>
      <c r="M6497" s="5"/>
      <c r="O6497" s="96">
        <v>214.63</v>
      </c>
      <c r="Q6497" s="99">
        <v>0.93</v>
      </c>
      <c r="R6497" s="99">
        <v>45.817</v>
      </c>
      <c r="S6497" s="99">
        <v>35.986000000000004</v>
      </c>
      <c r="T6497" s="30">
        <f t="shared" si="707"/>
        <v>0</v>
      </c>
      <c r="U6497" s="21">
        <f t="shared" si="711"/>
        <v>0</v>
      </c>
      <c r="V6497" s="21">
        <f t="shared" si="712"/>
        <v>0</v>
      </c>
      <c r="W6497" s="21">
        <f t="shared" si="713"/>
        <v>0</v>
      </c>
    </row>
    <row r="6498" spans="1:23">
      <c r="A6498" s="2">
        <f t="shared" si="708"/>
        <v>45566</v>
      </c>
      <c r="B6498" s="3">
        <f t="shared" si="709"/>
        <v>45579</v>
      </c>
      <c r="C6498" s="7">
        <v>45579.333333333336</v>
      </c>
      <c r="D6498" s="7">
        <v>45579.375</v>
      </c>
      <c r="H6498" s="34" cm="1">
        <f t="array" ref="H6498">SUMPRODUCT(('ESB Networks Summary'!$C$5:$C$17384=Data!D6498)*('ESB Networks Summary'!$E$5:$E$17384))*1000*2-SUMPRODUCT(('ESB Networks Summary'!$C$5:$C$17384=Data!D6498)*('ESB Networks Summary'!$F$5:$F$17384))*1000*2</f>
        <v>2</v>
      </c>
      <c r="L6498" s="52">
        <f t="shared" si="710"/>
        <v>0</v>
      </c>
      <c r="M6498" s="5"/>
      <c r="O6498" s="96">
        <v>299.94</v>
      </c>
      <c r="Q6498" s="99">
        <v>343.69</v>
      </c>
      <c r="R6498" s="99">
        <v>43.091999999999999</v>
      </c>
      <c r="S6498" s="99">
        <v>33.261000000000003</v>
      </c>
      <c r="T6498" s="30">
        <f t="shared" si="707"/>
        <v>0</v>
      </c>
      <c r="U6498" s="21">
        <f t="shared" si="711"/>
        <v>0</v>
      </c>
      <c r="V6498" s="21">
        <f t="shared" si="712"/>
        <v>0</v>
      </c>
      <c r="W6498" s="21">
        <f t="shared" si="713"/>
        <v>0</v>
      </c>
    </row>
    <row r="6499" spans="1:23">
      <c r="A6499" s="2">
        <f t="shared" si="708"/>
        <v>45566</v>
      </c>
      <c r="B6499" s="3">
        <f t="shared" si="709"/>
        <v>45579</v>
      </c>
      <c r="C6499" s="7">
        <v>45579.354166666664</v>
      </c>
      <c r="D6499" s="7">
        <v>45579.395833333336</v>
      </c>
      <c r="H6499" s="34" cm="1">
        <f t="array" ref="H6499">SUMPRODUCT(('ESB Networks Summary'!$C$5:$C$17384=Data!D6499)*('ESB Networks Summary'!$E$5:$E$17384))*1000*2-SUMPRODUCT(('ESB Networks Summary'!$C$5:$C$17384=Data!D6499)*('ESB Networks Summary'!$F$5:$F$17384))*1000*2</f>
        <v>0</v>
      </c>
      <c r="L6499" s="52">
        <f t="shared" si="710"/>
        <v>0</v>
      </c>
      <c r="M6499" s="5"/>
      <c r="O6499" s="96">
        <v>299.94</v>
      </c>
      <c r="Q6499" s="99">
        <v>343.69</v>
      </c>
      <c r="R6499" s="99">
        <v>43.091999999999999</v>
      </c>
      <c r="S6499" s="99">
        <v>33.261000000000003</v>
      </c>
      <c r="T6499" s="30">
        <f t="shared" si="707"/>
        <v>0</v>
      </c>
      <c r="U6499" s="21">
        <f t="shared" si="711"/>
        <v>0</v>
      </c>
      <c r="V6499" s="21">
        <f t="shared" si="712"/>
        <v>0</v>
      </c>
      <c r="W6499" s="21">
        <f t="shared" si="713"/>
        <v>0</v>
      </c>
    </row>
    <row r="6500" spans="1:23">
      <c r="A6500" s="2">
        <f t="shared" si="708"/>
        <v>45566</v>
      </c>
      <c r="B6500" s="3">
        <f t="shared" si="709"/>
        <v>45579</v>
      </c>
      <c r="C6500" s="7">
        <v>45579.375</v>
      </c>
      <c r="D6500" s="7">
        <v>45579.416666666664</v>
      </c>
      <c r="H6500" s="34" cm="1">
        <f t="array" ref="H6500">SUMPRODUCT(('ESB Networks Summary'!$C$5:$C$17384=Data!D6500)*('ESB Networks Summary'!$E$5:$E$17384))*1000*2-SUMPRODUCT(('ESB Networks Summary'!$C$5:$C$17384=Data!D6500)*('ESB Networks Summary'!$F$5:$F$17384))*1000*2</f>
        <v>4</v>
      </c>
      <c r="L6500" s="52">
        <f t="shared" si="710"/>
        <v>0</v>
      </c>
      <c r="M6500" s="5"/>
      <c r="O6500" s="96">
        <v>238.44</v>
      </c>
      <c r="Q6500" s="99">
        <v>1214.99</v>
      </c>
      <c r="R6500" s="99">
        <v>46.362000000000002</v>
      </c>
      <c r="S6500" s="99">
        <v>36.530999999999999</v>
      </c>
      <c r="T6500" s="30">
        <f t="shared" si="707"/>
        <v>0</v>
      </c>
      <c r="U6500" s="21">
        <f t="shared" si="711"/>
        <v>0</v>
      </c>
      <c r="V6500" s="21">
        <f t="shared" si="712"/>
        <v>0</v>
      </c>
      <c r="W6500" s="21">
        <f t="shared" si="713"/>
        <v>0</v>
      </c>
    </row>
    <row r="6501" spans="1:23">
      <c r="A6501" s="2">
        <f t="shared" si="708"/>
        <v>45566</v>
      </c>
      <c r="B6501" s="3">
        <f t="shared" si="709"/>
        <v>45579</v>
      </c>
      <c r="C6501" s="7">
        <v>45579.395833333336</v>
      </c>
      <c r="D6501" s="7">
        <v>45579.4375</v>
      </c>
      <c r="H6501" s="34" cm="1">
        <f t="array" ref="H6501">SUMPRODUCT(('ESB Networks Summary'!$C$5:$C$17384=Data!D6501)*('ESB Networks Summary'!$E$5:$E$17384))*1000*2-SUMPRODUCT(('ESB Networks Summary'!$C$5:$C$17384=Data!D6501)*('ESB Networks Summary'!$F$5:$F$17384))*1000*2</f>
        <v>2</v>
      </c>
      <c r="L6501" s="52">
        <f t="shared" si="710"/>
        <v>0</v>
      </c>
      <c r="M6501" s="5"/>
      <c r="O6501" s="96">
        <v>238.44</v>
      </c>
      <c r="Q6501" s="99">
        <v>1214.99</v>
      </c>
      <c r="R6501" s="99">
        <v>46.362000000000002</v>
      </c>
      <c r="S6501" s="99">
        <v>36.530999999999999</v>
      </c>
      <c r="T6501" s="30">
        <f t="shared" si="707"/>
        <v>0</v>
      </c>
      <c r="U6501" s="21">
        <f t="shared" si="711"/>
        <v>0</v>
      </c>
      <c r="V6501" s="21">
        <f t="shared" si="712"/>
        <v>0</v>
      </c>
      <c r="W6501" s="21">
        <f t="shared" si="713"/>
        <v>0</v>
      </c>
    </row>
    <row r="6502" spans="1:23">
      <c r="A6502" s="2">
        <f t="shared" si="708"/>
        <v>45566</v>
      </c>
      <c r="B6502" s="3">
        <f t="shared" si="709"/>
        <v>45579</v>
      </c>
      <c r="C6502" s="7">
        <v>45579.416666666664</v>
      </c>
      <c r="D6502" s="7">
        <v>45579.458333333336</v>
      </c>
      <c r="H6502" s="34" cm="1">
        <f t="array" ref="H6502">SUMPRODUCT(('ESB Networks Summary'!$C$5:$C$17384=Data!D6502)*('ESB Networks Summary'!$E$5:$E$17384))*1000*2-SUMPRODUCT(('ESB Networks Summary'!$C$5:$C$17384=Data!D6502)*('ESB Networks Summary'!$F$5:$F$17384))*1000*2</f>
        <v>4</v>
      </c>
      <c r="L6502" s="52">
        <f t="shared" si="710"/>
        <v>0</v>
      </c>
      <c r="M6502" s="5"/>
      <c r="O6502" s="96">
        <v>865.05</v>
      </c>
      <c r="Q6502" s="99">
        <v>2167.56</v>
      </c>
      <c r="R6502" s="99">
        <v>39.120999999999995</v>
      </c>
      <c r="S6502" s="99">
        <v>29.29</v>
      </c>
      <c r="T6502" s="30">
        <f t="shared" si="707"/>
        <v>0</v>
      </c>
      <c r="U6502" s="21">
        <f t="shared" si="711"/>
        <v>0</v>
      </c>
      <c r="V6502" s="21">
        <f t="shared" si="712"/>
        <v>0</v>
      </c>
      <c r="W6502" s="21">
        <f t="shared" si="713"/>
        <v>0</v>
      </c>
    </row>
    <row r="6503" spans="1:23">
      <c r="A6503" s="2">
        <f t="shared" si="708"/>
        <v>45566</v>
      </c>
      <c r="B6503" s="3">
        <f t="shared" si="709"/>
        <v>45579</v>
      </c>
      <c r="C6503" s="7">
        <v>45579.4375</v>
      </c>
      <c r="D6503" s="7">
        <v>45579.479166666664</v>
      </c>
      <c r="H6503" s="34" cm="1">
        <f t="array" ref="H6503">SUMPRODUCT(('ESB Networks Summary'!$C$5:$C$17384=Data!D6503)*('ESB Networks Summary'!$E$5:$E$17384))*1000*2-SUMPRODUCT(('ESB Networks Summary'!$C$5:$C$17384=Data!D6503)*('ESB Networks Summary'!$F$5:$F$17384))*1000*2</f>
        <v>2</v>
      </c>
      <c r="L6503" s="52">
        <f t="shared" si="710"/>
        <v>0</v>
      </c>
      <c r="M6503" s="5"/>
      <c r="O6503" s="96">
        <v>865.05</v>
      </c>
      <c r="Q6503" s="99">
        <v>2167.56</v>
      </c>
      <c r="R6503" s="99">
        <v>39.120999999999995</v>
      </c>
      <c r="S6503" s="99">
        <v>29.29</v>
      </c>
      <c r="T6503" s="30">
        <f t="shared" si="707"/>
        <v>0</v>
      </c>
      <c r="U6503" s="21">
        <f t="shared" si="711"/>
        <v>0</v>
      </c>
      <c r="V6503" s="21">
        <f t="shared" si="712"/>
        <v>0</v>
      </c>
      <c r="W6503" s="21">
        <f t="shared" si="713"/>
        <v>0</v>
      </c>
    </row>
    <row r="6504" spans="1:23">
      <c r="A6504" s="2">
        <f t="shared" si="708"/>
        <v>45566</v>
      </c>
      <c r="B6504" s="3">
        <f t="shared" si="709"/>
        <v>45579</v>
      </c>
      <c r="C6504" s="7">
        <v>45579.458333333336</v>
      </c>
      <c r="D6504" s="7">
        <v>45579.5</v>
      </c>
      <c r="H6504" s="34" cm="1">
        <f t="array" ref="H6504">SUMPRODUCT(('ESB Networks Summary'!$C$5:$C$17384=Data!D6504)*('ESB Networks Summary'!$E$5:$E$17384))*1000*2-SUMPRODUCT(('ESB Networks Summary'!$C$5:$C$17384=Data!D6504)*('ESB Networks Summary'!$F$5:$F$17384))*1000*2</f>
        <v>4</v>
      </c>
      <c r="L6504" s="52">
        <f t="shared" si="710"/>
        <v>0</v>
      </c>
      <c r="M6504" s="5"/>
      <c r="O6504" s="96">
        <v>1401.47</v>
      </c>
      <c r="Q6504" s="99">
        <v>3011.62</v>
      </c>
      <c r="R6504" s="99">
        <v>35.570999999999998</v>
      </c>
      <c r="S6504" s="99">
        <v>25.74</v>
      </c>
      <c r="T6504" s="30">
        <f t="shared" si="707"/>
        <v>0</v>
      </c>
      <c r="U6504" s="21">
        <f t="shared" si="711"/>
        <v>0</v>
      </c>
      <c r="V6504" s="21">
        <f t="shared" si="712"/>
        <v>0</v>
      </c>
      <c r="W6504" s="21">
        <f t="shared" si="713"/>
        <v>0</v>
      </c>
    </row>
    <row r="6505" spans="1:23">
      <c r="A6505" s="2">
        <f t="shared" si="708"/>
        <v>45566</v>
      </c>
      <c r="B6505" s="3">
        <f t="shared" si="709"/>
        <v>45579</v>
      </c>
      <c r="C6505" s="7">
        <v>45579.479166666664</v>
      </c>
      <c r="D6505" s="7">
        <v>45579.520833333336</v>
      </c>
      <c r="H6505" s="34" cm="1">
        <f t="array" ref="H6505">SUMPRODUCT(('ESB Networks Summary'!$C$5:$C$17384=Data!D6505)*('ESB Networks Summary'!$E$5:$E$17384))*1000*2-SUMPRODUCT(('ESB Networks Summary'!$C$5:$C$17384=Data!D6505)*('ESB Networks Summary'!$F$5:$F$17384))*1000*2</f>
        <v>4</v>
      </c>
      <c r="L6505" s="52">
        <f t="shared" si="710"/>
        <v>0</v>
      </c>
      <c r="M6505" s="5"/>
      <c r="O6505" s="96">
        <v>1401.47</v>
      </c>
      <c r="Q6505" s="99">
        <v>3011.62</v>
      </c>
      <c r="R6505" s="99">
        <v>35.570999999999998</v>
      </c>
      <c r="S6505" s="99">
        <v>25.74</v>
      </c>
      <c r="T6505" s="30">
        <f t="shared" si="707"/>
        <v>0</v>
      </c>
      <c r="U6505" s="21">
        <f t="shared" si="711"/>
        <v>0</v>
      </c>
      <c r="V6505" s="21">
        <f t="shared" si="712"/>
        <v>0</v>
      </c>
      <c r="W6505" s="21">
        <f t="shared" si="713"/>
        <v>0</v>
      </c>
    </row>
    <row r="6506" spans="1:23">
      <c r="A6506" s="2">
        <f t="shared" si="708"/>
        <v>45566</v>
      </c>
      <c r="B6506" s="3">
        <f t="shared" si="709"/>
        <v>45579</v>
      </c>
      <c r="C6506" s="7">
        <v>45579.5</v>
      </c>
      <c r="D6506" s="7">
        <v>45579.541666666664</v>
      </c>
      <c r="H6506" s="34" cm="1">
        <f t="array" ref="H6506">SUMPRODUCT(('ESB Networks Summary'!$C$5:$C$17384=Data!D6506)*('ESB Networks Summary'!$E$5:$E$17384))*1000*2-SUMPRODUCT(('ESB Networks Summary'!$C$5:$C$17384=Data!D6506)*('ESB Networks Summary'!$F$5:$F$17384))*1000*2</f>
        <v>2</v>
      </c>
      <c r="L6506" s="52">
        <f t="shared" si="710"/>
        <v>0</v>
      </c>
      <c r="M6506" s="5"/>
      <c r="O6506" s="96">
        <v>952.51</v>
      </c>
      <c r="Q6506" s="99">
        <v>2759</v>
      </c>
      <c r="R6506" s="99">
        <v>31.452999999999996</v>
      </c>
      <c r="S6506" s="99">
        <v>21.622</v>
      </c>
      <c r="T6506" s="30">
        <f t="shared" si="707"/>
        <v>0</v>
      </c>
      <c r="U6506" s="21">
        <f t="shared" si="711"/>
        <v>0</v>
      </c>
      <c r="V6506" s="21">
        <f t="shared" si="712"/>
        <v>0</v>
      </c>
      <c r="W6506" s="21">
        <f t="shared" si="713"/>
        <v>0</v>
      </c>
    </row>
    <row r="6507" spans="1:23">
      <c r="A6507" s="2">
        <f t="shared" si="708"/>
        <v>45566</v>
      </c>
      <c r="B6507" s="3">
        <f t="shared" si="709"/>
        <v>45579</v>
      </c>
      <c r="C6507" s="7">
        <v>45579.520833333336</v>
      </c>
      <c r="D6507" s="7">
        <v>45579.5625</v>
      </c>
      <c r="H6507" s="34" cm="1">
        <f t="array" ref="H6507">SUMPRODUCT(('ESB Networks Summary'!$C$5:$C$17384=Data!D6507)*('ESB Networks Summary'!$E$5:$E$17384))*1000*2-SUMPRODUCT(('ESB Networks Summary'!$C$5:$C$17384=Data!D6507)*('ESB Networks Summary'!$F$5:$F$17384))*1000*2</f>
        <v>6</v>
      </c>
      <c r="L6507" s="52">
        <f t="shared" si="710"/>
        <v>0</v>
      </c>
      <c r="M6507" s="5"/>
      <c r="O6507" s="96">
        <v>952.51</v>
      </c>
      <c r="Q6507" s="99">
        <v>2759</v>
      </c>
      <c r="R6507" s="99">
        <v>31.452999999999996</v>
      </c>
      <c r="S6507" s="99">
        <v>21.622</v>
      </c>
      <c r="T6507" s="30">
        <f t="shared" si="707"/>
        <v>0</v>
      </c>
      <c r="U6507" s="21">
        <f t="shared" si="711"/>
        <v>0</v>
      </c>
      <c r="V6507" s="21">
        <f t="shared" si="712"/>
        <v>0</v>
      </c>
      <c r="W6507" s="21">
        <f t="shared" si="713"/>
        <v>0</v>
      </c>
    </row>
    <row r="6508" spans="1:23">
      <c r="A6508" s="2">
        <f t="shared" si="708"/>
        <v>45566</v>
      </c>
      <c r="B6508" s="3">
        <f t="shared" si="709"/>
        <v>45579</v>
      </c>
      <c r="C6508" s="7">
        <v>45579.541666666664</v>
      </c>
      <c r="D6508" s="7">
        <v>45579.583333333336</v>
      </c>
      <c r="H6508" s="34" cm="1">
        <f t="array" ref="H6508">SUMPRODUCT(('ESB Networks Summary'!$C$5:$C$17384=Data!D6508)*('ESB Networks Summary'!$E$5:$E$17384))*1000*2-SUMPRODUCT(('ESB Networks Summary'!$C$5:$C$17384=Data!D6508)*('ESB Networks Summary'!$F$5:$F$17384))*1000*2</f>
        <v>4</v>
      </c>
      <c r="L6508" s="52">
        <f t="shared" si="710"/>
        <v>0</v>
      </c>
      <c r="M6508" s="5"/>
      <c r="O6508" s="96">
        <v>1957.84</v>
      </c>
      <c r="Q6508" s="99">
        <v>2846.49</v>
      </c>
      <c r="R6508" s="99">
        <v>30.673000000000002</v>
      </c>
      <c r="S6508" s="99">
        <v>20.841000000000001</v>
      </c>
      <c r="T6508" s="30">
        <f t="shared" si="707"/>
        <v>0</v>
      </c>
      <c r="U6508" s="21">
        <f t="shared" si="711"/>
        <v>0</v>
      </c>
      <c r="V6508" s="21">
        <f t="shared" si="712"/>
        <v>0</v>
      </c>
      <c r="W6508" s="21">
        <f t="shared" si="713"/>
        <v>0</v>
      </c>
    </row>
    <row r="6509" spans="1:23">
      <c r="A6509" s="2">
        <f t="shared" si="708"/>
        <v>45566</v>
      </c>
      <c r="B6509" s="3">
        <f t="shared" si="709"/>
        <v>45579</v>
      </c>
      <c r="C6509" s="7">
        <v>45579.5625</v>
      </c>
      <c r="D6509" s="7">
        <v>45579.604166666664</v>
      </c>
      <c r="H6509" s="34" cm="1">
        <f t="array" ref="H6509">SUMPRODUCT(('ESB Networks Summary'!$C$5:$C$17384=Data!D6509)*('ESB Networks Summary'!$E$5:$E$17384))*1000*2-SUMPRODUCT(('ESB Networks Summary'!$C$5:$C$17384=Data!D6509)*('ESB Networks Summary'!$F$5:$F$17384))*1000*2</f>
        <v>4</v>
      </c>
      <c r="L6509" s="52">
        <f t="shared" si="710"/>
        <v>0</v>
      </c>
      <c r="M6509" s="5"/>
      <c r="O6509" s="96">
        <v>1957.84</v>
      </c>
      <c r="Q6509" s="99">
        <v>2846.49</v>
      </c>
      <c r="R6509" s="99">
        <v>30.673000000000002</v>
      </c>
      <c r="S6509" s="99">
        <v>20.841000000000001</v>
      </c>
      <c r="T6509" s="30">
        <f t="shared" si="707"/>
        <v>0</v>
      </c>
      <c r="U6509" s="21">
        <f t="shared" si="711"/>
        <v>0</v>
      </c>
      <c r="V6509" s="21">
        <f t="shared" si="712"/>
        <v>0</v>
      </c>
      <c r="W6509" s="21">
        <f t="shared" si="713"/>
        <v>0</v>
      </c>
    </row>
    <row r="6510" spans="1:23">
      <c r="A6510" s="2">
        <f t="shared" si="708"/>
        <v>45566</v>
      </c>
      <c r="B6510" s="3">
        <f t="shared" si="709"/>
        <v>45579</v>
      </c>
      <c r="C6510" s="7">
        <v>45579.583333333336</v>
      </c>
      <c r="D6510" s="7">
        <v>45579.625</v>
      </c>
      <c r="H6510" s="34" cm="1">
        <f t="array" ref="H6510">SUMPRODUCT(('ESB Networks Summary'!$C$5:$C$17384=Data!D6510)*('ESB Networks Summary'!$E$5:$E$17384))*1000*2-SUMPRODUCT(('ESB Networks Summary'!$C$5:$C$17384=Data!D6510)*('ESB Networks Summary'!$F$5:$F$17384))*1000*2</f>
        <v>4</v>
      </c>
      <c r="L6510" s="52">
        <f t="shared" si="710"/>
        <v>0</v>
      </c>
      <c r="M6510" s="5"/>
      <c r="O6510" s="96">
        <v>255.9</v>
      </c>
      <c r="Q6510" s="99">
        <v>3048.65</v>
      </c>
      <c r="R6510" s="99">
        <v>31.211000000000002</v>
      </c>
      <c r="S6510" s="99">
        <v>21.380000000000003</v>
      </c>
      <c r="T6510" s="30">
        <f t="shared" si="707"/>
        <v>0</v>
      </c>
      <c r="U6510" s="21">
        <f t="shared" si="711"/>
        <v>0</v>
      </c>
      <c r="V6510" s="21">
        <f t="shared" si="712"/>
        <v>0</v>
      </c>
      <c r="W6510" s="21">
        <f t="shared" si="713"/>
        <v>0</v>
      </c>
    </row>
    <row r="6511" spans="1:23">
      <c r="A6511" s="2">
        <f t="shared" si="708"/>
        <v>45566</v>
      </c>
      <c r="B6511" s="3">
        <f t="shared" si="709"/>
        <v>45579</v>
      </c>
      <c r="C6511" s="7">
        <v>45579.604166666664</v>
      </c>
      <c r="D6511" s="7">
        <v>45579.645833333336</v>
      </c>
      <c r="H6511" s="34" cm="1">
        <f t="array" ref="H6511">SUMPRODUCT(('ESB Networks Summary'!$C$5:$C$17384=Data!D6511)*('ESB Networks Summary'!$E$5:$E$17384))*1000*2-SUMPRODUCT(('ESB Networks Summary'!$C$5:$C$17384=Data!D6511)*('ESB Networks Summary'!$F$5:$F$17384))*1000*2</f>
        <v>2</v>
      </c>
      <c r="L6511" s="52">
        <f t="shared" si="710"/>
        <v>0</v>
      </c>
      <c r="M6511" s="5"/>
      <c r="O6511" s="96">
        <v>255.9</v>
      </c>
      <c r="Q6511" s="99">
        <v>3048.65</v>
      </c>
      <c r="R6511" s="99">
        <v>31.211000000000002</v>
      </c>
      <c r="S6511" s="99">
        <v>21.380000000000003</v>
      </c>
      <c r="T6511" s="30">
        <f t="shared" si="707"/>
        <v>0</v>
      </c>
      <c r="U6511" s="21">
        <f t="shared" si="711"/>
        <v>0</v>
      </c>
      <c r="V6511" s="21">
        <f t="shared" si="712"/>
        <v>0</v>
      </c>
      <c r="W6511" s="21">
        <f t="shared" si="713"/>
        <v>0</v>
      </c>
    </row>
    <row r="6512" spans="1:23">
      <c r="A6512" s="2">
        <f t="shared" si="708"/>
        <v>45566</v>
      </c>
      <c r="B6512" s="3">
        <f t="shared" si="709"/>
        <v>45579</v>
      </c>
      <c r="C6512" s="7">
        <v>45579.625</v>
      </c>
      <c r="D6512" s="7">
        <v>45579.666666666664</v>
      </c>
      <c r="H6512" s="34" cm="1">
        <f t="array" ref="H6512">SUMPRODUCT(('ESB Networks Summary'!$C$5:$C$17384=Data!D6512)*('ESB Networks Summary'!$E$5:$E$17384))*1000*2-SUMPRODUCT(('ESB Networks Summary'!$C$5:$C$17384=Data!D6512)*('ESB Networks Summary'!$F$5:$F$17384))*1000*2</f>
        <v>2</v>
      </c>
      <c r="L6512" s="52">
        <f t="shared" si="710"/>
        <v>0</v>
      </c>
      <c r="M6512" s="5"/>
      <c r="O6512" s="96">
        <v>192.69</v>
      </c>
      <c r="Q6512" s="99">
        <v>2200.5</v>
      </c>
      <c r="R6512" s="99">
        <v>38.295999999999999</v>
      </c>
      <c r="S6512" s="99">
        <v>28.464999999999996</v>
      </c>
      <c r="T6512" s="30">
        <f t="shared" si="707"/>
        <v>0</v>
      </c>
      <c r="U6512" s="21">
        <f t="shared" si="711"/>
        <v>0</v>
      </c>
      <c r="V6512" s="21">
        <f t="shared" si="712"/>
        <v>0</v>
      </c>
      <c r="W6512" s="21">
        <f t="shared" si="713"/>
        <v>0</v>
      </c>
    </row>
    <row r="6513" spans="1:23">
      <c r="A6513" s="2">
        <f t="shared" si="708"/>
        <v>45566</v>
      </c>
      <c r="B6513" s="3">
        <f t="shared" si="709"/>
        <v>45579</v>
      </c>
      <c r="C6513" s="7">
        <v>45579.645833333336</v>
      </c>
      <c r="D6513" s="7">
        <v>45579.6875</v>
      </c>
      <c r="H6513" s="34" cm="1">
        <f t="array" ref="H6513">SUMPRODUCT(('ESB Networks Summary'!$C$5:$C$17384=Data!D6513)*('ESB Networks Summary'!$E$5:$E$17384))*1000*2-SUMPRODUCT(('ESB Networks Summary'!$C$5:$C$17384=Data!D6513)*('ESB Networks Summary'!$F$5:$F$17384))*1000*2</f>
        <v>6</v>
      </c>
      <c r="L6513" s="52">
        <f t="shared" si="710"/>
        <v>0</v>
      </c>
      <c r="M6513" s="5"/>
      <c r="O6513" s="96">
        <v>192.69</v>
      </c>
      <c r="Q6513" s="99">
        <v>2200.5</v>
      </c>
      <c r="R6513" s="99">
        <v>38.295999999999999</v>
      </c>
      <c r="S6513" s="99">
        <v>28.464999999999996</v>
      </c>
      <c r="T6513" s="30">
        <f t="shared" si="707"/>
        <v>0</v>
      </c>
      <c r="U6513" s="21">
        <f t="shared" si="711"/>
        <v>0</v>
      </c>
      <c r="V6513" s="21">
        <f t="shared" si="712"/>
        <v>0</v>
      </c>
      <c r="W6513" s="21">
        <f t="shared" si="713"/>
        <v>0</v>
      </c>
    </row>
    <row r="6514" spans="1:23">
      <c r="A6514" s="2">
        <f t="shared" si="708"/>
        <v>45566</v>
      </c>
      <c r="B6514" s="3">
        <f t="shared" si="709"/>
        <v>45579</v>
      </c>
      <c r="C6514" s="7">
        <v>45579.666666666664</v>
      </c>
      <c r="D6514" s="7">
        <v>45579.708333333336</v>
      </c>
      <c r="E6514" s="5">
        <v>73.650000000000006</v>
      </c>
      <c r="F6514" s="5">
        <v>-1769.14</v>
      </c>
      <c r="G6514" s="5">
        <v>-2.78</v>
      </c>
      <c r="H6514" s="34" cm="1">
        <f t="array" ref="H6514">SUMPRODUCT(('ESB Networks Summary'!$C$5:$C$17384=Data!D6514)*('ESB Networks Summary'!$E$5:$E$17384))*1000*2-SUMPRODUCT(('ESB Networks Summary'!$C$5:$C$17384=Data!D6514)*('ESB Networks Summary'!$F$5:$F$17384))*1000*2</f>
        <v>16</v>
      </c>
      <c r="I6514" s="5">
        <v>2267.2199999999998</v>
      </c>
      <c r="J6514" s="5">
        <v>0</v>
      </c>
      <c r="K6514" s="17">
        <v>1</v>
      </c>
      <c r="L6514" s="52">
        <f t="shared" si="710"/>
        <v>0</v>
      </c>
      <c r="M6514" s="5">
        <v>0</v>
      </c>
      <c r="N6514" s="5">
        <v>2270.14</v>
      </c>
      <c r="O6514" s="96">
        <v>1490.22</v>
      </c>
      <c r="P6514" s="5">
        <v>542.29999999999995</v>
      </c>
      <c r="Q6514" s="99">
        <v>656.73</v>
      </c>
      <c r="R6514" s="99">
        <v>44.406999999999996</v>
      </c>
      <c r="S6514" s="99">
        <v>34.012</v>
      </c>
      <c r="T6514" s="30">
        <f t="shared" si="707"/>
        <v>38.520000000000209</v>
      </c>
      <c r="U6514" s="21">
        <f t="shared" si="711"/>
        <v>0</v>
      </c>
      <c r="V6514" s="21">
        <f t="shared" si="712"/>
        <v>-4.7276680000000001E-4</v>
      </c>
      <c r="W6514" s="21">
        <f t="shared" si="713"/>
        <v>0</v>
      </c>
    </row>
    <row r="6515" spans="1:23">
      <c r="A6515" s="2">
        <f t="shared" si="708"/>
        <v>45566</v>
      </c>
      <c r="B6515" s="3">
        <f t="shared" si="709"/>
        <v>45579</v>
      </c>
      <c r="C6515" s="7">
        <v>45579.6875</v>
      </c>
      <c r="D6515" s="7">
        <v>45579.729166666664</v>
      </c>
      <c r="E6515" s="5">
        <v>78.366666666666603</v>
      </c>
      <c r="F6515" s="5">
        <v>-992.3</v>
      </c>
      <c r="G6515" s="5">
        <v>-19.399999999999999</v>
      </c>
      <c r="H6515" s="34" cm="1">
        <f t="array" ref="H6515">SUMPRODUCT(('ESB Networks Summary'!$C$5:$C$17384=Data!D6515)*('ESB Networks Summary'!$E$5:$E$17384))*1000*2-SUMPRODUCT(('ESB Networks Summary'!$C$5:$C$17384=Data!D6515)*('ESB Networks Summary'!$F$5:$F$17384))*1000*2</f>
        <v>6</v>
      </c>
      <c r="I6515" s="5">
        <v>597.19999999999902</v>
      </c>
      <c r="J6515" s="5">
        <v>0</v>
      </c>
      <c r="K6515" s="17">
        <v>1</v>
      </c>
      <c r="L6515" s="52">
        <f t="shared" si="710"/>
        <v>0</v>
      </c>
      <c r="M6515" s="5">
        <v>0</v>
      </c>
      <c r="N6515" s="5">
        <v>1245.1583333333299</v>
      </c>
      <c r="O6515" s="96">
        <v>1490.22</v>
      </c>
      <c r="P6515" s="5">
        <v>521.56666666666604</v>
      </c>
      <c r="Q6515" s="99">
        <v>656.73</v>
      </c>
      <c r="R6515" s="99">
        <v>44.406999999999996</v>
      </c>
      <c r="S6515" s="99">
        <v>34.012</v>
      </c>
      <c r="T6515" s="30">
        <f t="shared" si="707"/>
        <v>249.30833333333612</v>
      </c>
      <c r="U6515" s="21">
        <f t="shared" si="711"/>
        <v>0</v>
      </c>
      <c r="V6515" s="21">
        <f t="shared" si="712"/>
        <v>-3.2991639999999994E-3</v>
      </c>
      <c r="W6515" s="21">
        <f t="shared" si="713"/>
        <v>0</v>
      </c>
    </row>
    <row r="6516" spans="1:23">
      <c r="A6516" s="2">
        <f t="shared" si="708"/>
        <v>45566</v>
      </c>
      <c r="B6516" s="3">
        <f t="shared" si="709"/>
        <v>45579</v>
      </c>
      <c r="C6516" s="7">
        <v>45579.708333333336</v>
      </c>
      <c r="D6516" s="7">
        <v>45579.75</v>
      </c>
      <c r="E6516" s="5">
        <v>78</v>
      </c>
      <c r="F6516" s="5">
        <v>-213.3</v>
      </c>
      <c r="G6516" s="5">
        <v>-4.8333333333333304</v>
      </c>
      <c r="H6516" s="34" cm="1">
        <f t="array" ref="H6516">SUMPRODUCT(('ESB Networks Summary'!$C$5:$C$17384=Data!D6516)*('ESB Networks Summary'!$E$5:$E$17384))*1000*2-SUMPRODUCT(('ESB Networks Summary'!$C$5:$C$17384=Data!D6516)*('ESB Networks Summary'!$F$5:$F$17384))*1000*2</f>
        <v>8</v>
      </c>
      <c r="I6516" s="5">
        <v>0</v>
      </c>
      <c r="J6516" s="5">
        <v>0</v>
      </c>
      <c r="K6516" s="17">
        <v>1</v>
      </c>
      <c r="L6516" s="52">
        <f t="shared" si="710"/>
        <v>0</v>
      </c>
      <c r="M6516" s="5">
        <v>0</v>
      </c>
      <c r="N6516" s="5">
        <v>190.36666666666599</v>
      </c>
      <c r="O6516" s="96">
        <v>675.27</v>
      </c>
      <c r="P6516" s="5">
        <v>115.166666666666</v>
      </c>
      <c r="Q6516" s="99">
        <v>172.4</v>
      </c>
      <c r="R6516" s="99">
        <v>43.962000000000003</v>
      </c>
      <c r="S6516" s="99">
        <v>33.566000000000003</v>
      </c>
      <c r="T6516" s="30">
        <f t="shared" si="707"/>
        <v>133.26666666666671</v>
      </c>
      <c r="U6516" s="21">
        <f t="shared" si="711"/>
        <v>0</v>
      </c>
      <c r="V6516" s="21">
        <f t="shared" si="712"/>
        <v>-8.1117833333333291E-4</v>
      </c>
      <c r="W6516" s="21">
        <f t="shared" si="713"/>
        <v>0</v>
      </c>
    </row>
    <row r="6517" spans="1:23">
      <c r="A6517" s="2">
        <f t="shared" si="708"/>
        <v>45566</v>
      </c>
      <c r="B6517" s="3">
        <f t="shared" si="709"/>
        <v>45579</v>
      </c>
      <c r="C6517" s="7">
        <v>45579.729166666664</v>
      </c>
      <c r="D6517" s="7">
        <v>45579.770833333336</v>
      </c>
      <c r="E6517" s="5">
        <v>77.566666666666606</v>
      </c>
      <c r="F6517" s="5">
        <v>-323.666666666666</v>
      </c>
      <c r="G6517" s="5">
        <v>-13.1999999999999</v>
      </c>
      <c r="H6517" s="34" cm="1">
        <f t="array" ref="H6517">SUMPRODUCT(('ESB Networks Summary'!$C$5:$C$17384=Data!D6517)*('ESB Networks Summary'!$E$5:$E$17384))*1000*2-SUMPRODUCT(('ESB Networks Summary'!$C$5:$C$17384=Data!D6517)*('ESB Networks Summary'!$F$5:$F$17384))*1000*2</f>
        <v>2</v>
      </c>
      <c r="I6517" s="5">
        <v>0</v>
      </c>
      <c r="J6517" s="5">
        <v>0</v>
      </c>
      <c r="K6517" s="17">
        <v>1</v>
      </c>
      <c r="L6517" s="52">
        <f t="shared" si="710"/>
        <v>0</v>
      </c>
      <c r="M6517" s="5">
        <v>0</v>
      </c>
      <c r="N6517" s="5">
        <v>170.7</v>
      </c>
      <c r="O6517" s="96">
        <v>675.27</v>
      </c>
      <c r="P6517" s="5">
        <v>31.4</v>
      </c>
      <c r="Q6517" s="99">
        <v>172.4</v>
      </c>
      <c r="R6517" s="99">
        <v>43.962000000000003</v>
      </c>
      <c r="S6517" s="99">
        <v>33.566000000000003</v>
      </c>
      <c r="T6517" s="30">
        <f t="shared" si="707"/>
        <v>171.16666666666612</v>
      </c>
      <c r="U6517" s="21">
        <f t="shared" si="711"/>
        <v>0</v>
      </c>
      <c r="V6517" s="21">
        <f t="shared" si="712"/>
        <v>-2.2153559999999834E-3</v>
      </c>
      <c r="W6517" s="21">
        <f t="shared" si="713"/>
        <v>0</v>
      </c>
    </row>
    <row r="6518" spans="1:23">
      <c r="A6518" s="2">
        <f t="shared" si="708"/>
        <v>45566</v>
      </c>
      <c r="B6518" s="3">
        <f t="shared" si="709"/>
        <v>45579</v>
      </c>
      <c r="C6518" s="7">
        <v>45579.75</v>
      </c>
      <c r="D6518" s="7">
        <v>45579.791666666664</v>
      </c>
      <c r="E6518" s="5">
        <v>76.599999999999994</v>
      </c>
      <c r="F6518" s="5">
        <v>-337.599999999999</v>
      </c>
      <c r="G6518" s="5">
        <v>229.46666666666599</v>
      </c>
      <c r="H6518" s="34" cm="1">
        <f t="array" ref="H6518">SUMPRODUCT(('ESB Networks Summary'!$C$5:$C$17384=Data!D6518)*('ESB Networks Summary'!$E$5:$E$17384))*1000*2-SUMPRODUCT(('ESB Networks Summary'!$C$5:$C$17384=Data!D6518)*('ESB Networks Summary'!$F$5:$F$17384))*1000*2</f>
        <v>4</v>
      </c>
      <c r="I6518" s="5">
        <v>0</v>
      </c>
      <c r="J6518" s="5">
        <v>0</v>
      </c>
      <c r="K6518" s="17">
        <v>1</v>
      </c>
      <c r="L6518" s="52">
        <f t="shared" si="710"/>
        <v>0</v>
      </c>
      <c r="M6518" s="5">
        <v>0</v>
      </c>
      <c r="N6518" s="5">
        <v>412.9</v>
      </c>
      <c r="O6518" s="96">
        <v>439.51</v>
      </c>
      <c r="P6518" s="5">
        <v>8.86666666666666</v>
      </c>
      <c r="Q6518" s="99">
        <v>11.16</v>
      </c>
      <c r="R6518" s="99">
        <v>34.226999999999997</v>
      </c>
      <c r="S6518" s="99">
        <v>24.396000000000001</v>
      </c>
      <c r="T6518" s="30">
        <f t="shared" si="707"/>
        <v>163.03333333333165</v>
      </c>
      <c r="U6518" s="21">
        <f t="shared" si="711"/>
        <v>3.926977799999988E-2</v>
      </c>
      <c r="V6518" s="21">
        <f t="shared" si="712"/>
        <v>0</v>
      </c>
      <c r="W6518" s="21">
        <f t="shared" si="713"/>
        <v>0</v>
      </c>
    </row>
    <row r="6519" spans="1:23">
      <c r="A6519" s="2">
        <f t="shared" si="708"/>
        <v>45566</v>
      </c>
      <c r="B6519" s="3">
        <f t="shared" si="709"/>
        <v>45579</v>
      </c>
      <c r="C6519" s="7">
        <v>45579.770833333336</v>
      </c>
      <c r="D6519" s="7">
        <v>45579.8125</v>
      </c>
      <c r="E6519" s="5">
        <v>75.433333333333294</v>
      </c>
      <c r="F6519" s="5">
        <v>-548.93333333333305</v>
      </c>
      <c r="G6519" s="5">
        <v>1.2666666666666599</v>
      </c>
      <c r="H6519" s="34" cm="1">
        <f t="array" ref="H6519">SUMPRODUCT(('ESB Networks Summary'!$C$5:$C$17384=Data!D6519)*('ESB Networks Summary'!$E$5:$E$17384))*1000*2-SUMPRODUCT(('ESB Networks Summary'!$C$5:$C$17384=Data!D6519)*('ESB Networks Summary'!$F$5:$F$17384))*1000*2</f>
        <v>4</v>
      </c>
      <c r="I6519" s="5">
        <v>0</v>
      </c>
      <c r="J6519" s="5">
        <v>0</v>
      </c>
      <c r="K6519" s="17">
        <v>1</v>
      </c>
      <c r="L6519" s="52">
        <f t="shared" si="710"/>
        <v>0</v>
      </c>
      <c r="M6519" s="5">
        <v>0</v>
      </c>
      <c r="N6519" s="5">
        <v>416.89999999999901</v>
      </c>
      <c r="O6519" s="96">
        <v>439.51</v>
      </c>
      <c r="P6519" s="5">
        <v>0.86666666666666603</v>
      </c>
      <c r="Q6519" s="99">
        <v>11.16</v>
      </c>
      <c r="R6519" s="99">
        <v>34.226999999999997</v>
      </c>
      <c r="S6519" s="99">
        <v>24.396000000000001</v>
      </c>
      <c r="T6519" s="30">
        <f t="shared" si="707"/>
        <v>134.16666666666737</v>
      </c>
      <c r="U6519" s="21">
        <f t="shared" si="711"/>
        <v>2.1677099999999882E-4</v>
      </c>
      <c r="V6519" s="21">
        <f t="shared" si="712"/>
        <v>0</v>
      </c>
      <c r="W6519" s="21">
        <f t="shared" si="713"/>
        <v>0</v>
      </c>
    </row>
    <row r="6520" spans="1:23">
      <c r="A6520" s="2">
        <f t="shared" si="708"/>
        <v>45566</v>
      </c>
      <c r="B6520" s="3">
        <f t="shared" si="709"/>
        <v>45579</v>
      </c>
      <c r="C6520" s="7">
        <v>45579.791666666664</v>
      </c>
      <c r="D6520" s="7">
        <v>45579.833333333336</v>
      </c>
      <c r="E6520" s="5">
        <v>74.066666666666606</v>
      </c>
      <c r="F6520" s="5">
        <v>-575.73333333333301</v>
      </c>
      <c r="G6520" s="5">
        <v>0.6</v>
      </c>
      <c r="H6520" s="34" cm="1">
        <f t="array" ref="H6520">SUMPRODUCT(('ESB Networks Summary'!$C$5:$C$17384=Data!D6520)*('ESB Networks Summary'!$E$5:$E$17384))*1000*2-SUMPRODUCT(('ESB Networks Summary'!$C$5:$C$17384=Data!D6520)*('ESB Networks Summary'!$F$5:$F$17384))*1000*2</f>
        <v>4</v>
      </c>
      <c r="I6520" s="5">
        <v>0</v>
      </c>
      <c r="J6520" s="5">
        <v>0</v>
      </c>
      <c r="K6520" s="17">
        <v>1</v>
      </c>
      <c r="L6520" s="52">
        <f t="shared" si="710"/>
        <v>0</v>
      </c>
      <c r="M6520" s="5">
        <v>0</v>
      </c>
      <c r="N6520" s="5">
        <v>441.56666666666598</v>
      </c>
      <c r="O6520" s="96">
        <v>352.46</v>
      </c>
      <c r="P6520" s="5">
        <v>1</v>
      </c>
      <c r="Q6520" s="99">
        <v>0</v>
      </c>
      <c r="R6520" s="99">
        <v>29.29</v>
      </c>
      <c r="S6520" s="99">
        <v>19.458000000000002</v>
      </c>
      <c r="T6520" s="30">
        <f t="shared" si="707"/>
        <v>135.76666666666705</v>
      </c>
      <c r="U6520" s="21">
        <f t="shared" si="711"/>
        <v>8.7869999999999997E-5</v>
      </c>
      <c r="V6520" s="21">
        <f t="shared" si="712"/>
        <v>0</v>
      </c>
      <c r="W6520" s="21">
        <f t="shared" si="713"/>
        <v>0</v>
      </c>
    </row>
    <row r="6521" spans="1:23">
      <c r="A6521" s="2">
        <f t="shared" si="708"/>
        <v>45566</v>
      </c>
      <c r="B6521" s="3">
        <f t="shared" si="709"/>
        <v>45579</v>
      </c>
      <c r="C6521" s="7">
        <v>45579.8125</v>
      </c>
      <c r="D6521" s="7">
        <v>45579.854166666664</v>
      </c>
      <c r="E6521" s="5">
        <v>72.599999999999994</v>
      </c>
      <c r="F6521" s="5">
        <v>-685.36666666666599</v>
      </c>
      <c r="G6521" s="5">
        <v>-3.3333333333333298E-2</v>
      </c>
      <c r="H6521" s="34" cm="1">
        <f t="array" ref="H6521">SUMPRODUCT(('ESB Networks Summary'!$C$5:$C$17384=Data!D6521)*('ESB Networks Summary'!$E$5:$E$17384))*1000*2-SUMPRODUCT(('ESB Networks Summary'!$C$5:$C$17384=Data!D6521)*('ESB Networks Summary'!$F$5:$F$17384))*1000*2</f>
        <v>8</v>
      </c>
      <c r="I6521" s="5">
        <v>0</v>
      </c>
      <c r="J6521" s="5">
        <v>0</v>
      </c>
      <c r="K6521" s="17">
        <v>1</v>
      </c>
      <c r="L6521" s="52">
        <f t="shared" si="710"/>
        <v>0</v>
      </c>
      <c r="M6521" s="5">
        <v>0</v>
      </c>
      <c r="N6521" s="5">
        <v>550.29999999999995</v>
      </c>
      <c r="O6521" s="96">
        <v>352.46</v>
      </c>
      <c r="P6521" s="5">
        <v>0.96666666666666601</v>
      </c>
      <c r="Q6521" s="99">
        <v>0</v>
      </c>
      <c r="R6521" s="99">
        <v>29.29</v>
      </c>
      <c r="S6521" s="99">
        <v>19.458000000000002</v>
      </c>
      <c r="T6521" s="30">
        <f t="shared" si="707"/>
        <v>135.99999999999932</v>
      </c>
      <c r="U6521" s="21">
        <f t="shared" si="711"/>
        <v>0</v>
      </c>
      <c r="V6521" s="21">
        <f t="shared" si="712"/>
        <v>-3.2429999999999972E-6</v>
      </c>
      <c r="W6521" s="21">
        <f t="shared" si="713"/>
        <v>0</v>
      </c>
    </row>
    <row r="6522" spans="1:23">
      <c r="A6522" s="2">
        <f t="shared" si="708"/>
        <v>45566</v>
      </c>
      <c r="B6522" s="3">
        <f t="shared" si="709"/>
        <v>45579</v>
      </c>
      <c r="C6522" s="7">
        <v>45579.833333333336</v>
      </c>
      <c r="D6522" s="7">
        <v>45579.875</v>
      </c>
      <c r="E6522" s="5">
        <v>71.066666666666606</v>
      </c>
      <c r="F6522" s="5">
        <v>-553.6</v>
      </c>
      <c r="G6522" s="5">
        <v>2.19999999999999</v>
      </c>
      <c r="H6522" s="34" cm="1">
        <f t="array" ref="H6522">SUMPRODUCT(('ESB Networks Summary'!$C$5:$C$17384=Data!D6522)*('ESB Networks Summary'!$E$5:$E$17384))*1000*2-SUMPRODUCT(('ESB Networks Summary'!$C$5:$C$17384=Data!D6522)*('ESB Networks Summary'!$F$5:$F$17384))*1000*2</f>
        <v>0</v>
      </c>
      <c r="I6522" s="5">
        <v>0</v>
      </c>
      <c r="J6522" s="5">
        <v>0</v>
      </c>
      <c r="K6522" s="17">
        <v>1</v>
      </c>
      <c r="L6522" s="52">
        <f t="shared" si="710"/>
        <v>0</v>
      </c>
      <c r="M6522" s="5">
        <v>0</v>
      </c>
      <c r="N6522" s="5">
        <v>414.8</v>
      </c>
      <c r="O6522" s="96">
        <v>272.52</v>
      </c>
      <c r="P6522" s="5">
        <v>0.86666666666666603</v>
      </c>
      <c r="Q6522" s="99">
        <v>0</v>
      </c>
      <c r="R6522" s="99">
        <v>25.844999999999999</v>
      </c>
      <c r="S6522" s="99">
        <v>16.013999999999999</v>
      </c>
      <c r="T6522" s="30">
        <f t="shared" si="707"/>
        <v>141.86666666666667</v>
      </c>
      <c r="U6522" s="21">
        <f t="shared" si="711"/>
        <v>2.842949999999987E-4</v>
      </c>
      <c r="V6522" s="21">
        <f t="shared" si="712"/>
        <v>0</v>
      </c>
      <c r="W6522" s="21">
        <f t="shared" si="713"/>
        <v>0</v>
      </c>
    </row>
    <row r="6523" spans="1:23">
      <c r="A6523" s="2">
        <f t="shared" si="708"/>
        <v>45566</v>
      </c>
      <c r="B6523" s="3">
        <f t="shared" si="709"/>
        <v>45579</v>
      </c>
      <c r="C6523" s="7">
        <v>45579.854166666664</v>
      </c>
      <c r="D6523" s="7">
        <v>45579.895833333336</v>
      </c>
      <c r="E6523" s="5">
        <v>70.233333333333306</v>
      </c>
      <c r="F6523" s="5">
        <v>-319.666666666666</v>
      </c>
      <c r="G6523" s="5">
        <v>-1.4833333333333301</v>
      </c>
      <c r="H6523" s="34" cm="1">
        <f t="array" ref="H6523">SUMPRODUCT(('ESB Networks Summary'!$C$5:$C$17384=Data!D6523)*('ESB Networks Summary'!$E$5:$E$17384))*1000*2-SUMPRODUCT(('ESB Networks Summary'!$C$5:$C$17384=Data!D6523)*('ESB Networks Summary'!$F$5:$F$17384))*1000*2</f>
        <v>4</v>
      </c>
      <c r="I6523" s="5">
        <v>0</v>
      </c>
      <c r="J6523" s="5">
        <v>0</v>
      </c>
      <c r="K6523" s="17">
        <v>1</v>
      </c>
      <c r="L6523" s="52">
        <f t="shared" si="710"/>
        <v>0</v>
      </c>
      <c r="M6523" s="5">
        <v>0</v>
      </c>
      <c r="N6523" s="5">
        <v>184.166666666666</v>
      </c>
      <c r="O6523" s="96">
        <v>272.52</v>
      </c>
      <c r="P6523" s="5">
        <v>1</v>
      </c>
      <c r="Q6523" s="99">
        <v>0</v>
      </c>
      <c r="R6523" s="99">
        <v>25.844999999999999</v>
      </c>
      <c r="S6523" s="99">
        <v>16.013999999999999</v>
      </c>
      <c r="T6523" s="30">
        <f t="shared" si="707"/>
        <v>135.01666666666668</v>
      </c>
      <c r="U6523" s="21">
        <f t="shared" si="711"/>
        <v>0</v>
      </c>
      <c r="V6523" s="21">
        <f t="shared" si="712"/>
        <v>-1.1877049999999973E-4</v>
      </c>
      <c r="W6523" s="21">
        <f t="shared" si="713"/>
        <v>0</v>
      </c>
    </row>
    <row r="6524" spans="1:23">
      <c r="A6524" s="2">
        <f t="shared" si="708"/>
        <v>45566</v>
      </c>
      <c r="B6524" s="3">
        <f t="shared" si="709"/>
        <v>45579</v>
      </c>
      <c r="C6524" s="7">
        <v>45579.875</v>
      </c>
      <c r="D6524" s="7">
        <v>45579.916666666664</v>
      </c>
      <c r="E6524" s="5">
        <v>69.5</v>
      </c>
      <c r="F6524" s="5">
        <v>-291.599999999999</v>
      </c>
      <c r="G6524" s="5">
        <v>0.86666666666666603</v>
      </c>
      <c r="H6524" s="34" cm="1">
        <f t="array" ref="H6524">SUMPRODUCT(('ESB Networks Summary'!$C$5:$C$17384=Data!D6524)*('ESB Networks Summary'!$E$5:$E$17384))*1000*2-SUMPRODUCT(('ESB Networks Summary'!$C$5:$C$17384=Data!D6524)*('ESB Networks Summary'!$F$5:$F$17384))*1000*2</f>
        <v>4</v>
      </c>
      <c r="I6524" s="5">
        <v>0</v>
      </c>
      <c r="J6524" s="5">
        <v>0</v>
      </c>
      <c r="K6524" s="17">
        <v>1</v>
      </c>
      <c r="L6524" s="52">
        <f t="shared" si="710"/>
        <v>0</v>
      </c>
      <c r="M6524" s="5">
        <v>0</v>
      </c>
      <c r="N6524" s="5">
        <v>163.36666666666599</v>
      </c>
      <c r="O6524" s="96">
        <v>650.28</v>
      </c>
      <c r="P6524" s="5">
        <v>1</v>
      </c>
      <c r="Q6524" s="99">
        <v>0</v>
      </c>
      <c r="R6524" s="99">
        <v>25.390999999999998</v>
      </c>
      <c r="S6524" s="99">
        <v>15.559000000000001</v>
      </c>
      <c r="T6524" s="30">
        <f t="shared" si="707"/>
        <v>130.09999999999968</v>
      </c>
      <c r="U6524" s="21">
        <f t="shared" si="711"/>
        <v>1.1002766666666657E-4</v>
      </c>
      <c r="V6524" s="21">
        <f t="shared" si="712"/>
        <v>0</v>
      </c>
      <c r="W6524" s="21">
        <f t="shared" si="713"/>
        <v>0</v>
      </c>
    </row>
    <row r="6525" spans="1:23">
      <c r="A6525" s="2">
        <f t="shared" si="708"/>
        <v>45566</v>
      </c>
      <c r="B6525" s="3">
        <f t="shared" si="709"/>
        <v>45579</v>
      </c>
      <c r="C6525" s="7">
        <v>45579.895833333336</v>
      </c>
      <c r="D6525" s="7">
        <v>45579.9375</v>
      </c>
      <c r="E6525" s="5">
        <v>68.733333333333306</v>
      </c>
      <c r="F6525" s="5">
        <v>-421.599999999999</v>
      </c>
      <c r="G6525" s="5">
        <v>111.333333333333</v>
      </c>
      <c r="H6525" s="34" cm="1">
        <f t="array" ref="H6525">SUMPRODUCT(('ESB Networks Summary'!$C$5:$C$17384=Data!D6525)*('ESB Networks Summary'!$E$5:$E$17384))*1000*2-SUMPRODUCT(('ESB Networks Summary'!$C$5:$C$17384=Data!D6525)*('ESB Networks Summary'!$F$5:$F$17384))*1000*2</f>
        <v>24</v>
      </c>
      <c r="I6525" s="5">
        <v>13.2666666666666</v>
      </c>
      <c r="J6525" s="5">
        <v>0</v>
      </c>
      <c r="K6525" s="17">
        <v>1</v>
      </c>
      <c r="L6525" s="52">
        <f t="shared" si="710"/>
        <v>0</v>
      </c>
      <c r="M6525" s="5">
        <v>0</v>
      </c>
      <c r="N6525" s="5">
        <v>422.2</v>
      </c>
      <c r="O6525" s="96">
        <v>650.28</v>
      </c>
      <c r="P6525" s="5">
        <v>0.96666666666666601</v>
      </c>
      <c r="Q6525" s="99">
        <v>0</v>
      </c>
      <c r="R6525" s="99">
        <v>25.390999999999998</v>
      </c>
      <c r="S6525" s="99">
        <v>15.559000000000001</v>
      </c>
      <c r="T6525" s="30">
        <f t="shared" si="707"/>
        <v>111.69999999999868</v>
      </c>
      <c r="U6525" s="21">
        <f t="shared" si="711"/>
        <v>1.4134323333333292E-2</v>
      </c>
      <c r="V6525" s="21">
        <f t="shared" si="712"/>
        <v>0</v>
      </c>
      <c r="W6525" s="21">
        <f t="shared" si="713"/>
        <v>0</v>
      </c>
    </row>
    <row r="6526" spans="1:23">
      <c r="A6526" s="2">
        <f t="shared" si="708"/>
        <v>45566</v>
      </c>
      <c r="B6526" s="3">
        <f t="shared" si="709"/>
        <v>45579</v>
      </c>
      <c r="C6526" s="7">
        <v>45579.916666666664</v>
      </c>
      <c r="D6526" s="7">
        <v>45579.958333333336</v>
      </c>
      <c r="E6526" s="5">
        <v>66.983333333333306</v>
      </c>
      <c r="F6526" s="5">
        <v>-528.71666666666601</v>
      </c>
      <c r="G6526" s="5">
        <v>36.049999999999997</v>
      </c>
      <c r="H6526" s="34" cm="1">
        <f t="array" ref="H6526">SUMPRODUCT(('ESB Networks Summary'!$C$5:$C$17384=Data!D6526)*('ESB Networks Summary'!$E$5:$E$17384))*1000*2-SUMPRODUCT(('ESB Networks Summary'!$C$5:$C$17384=Data!D6526)*('ESB Networks Summary'!$F$5:$F$17384))*1000*2</f>
        <v>2</v>
      </c>
      <c r="I6526" s="5">
        <v>0</v>
      </c>
      <c r="J6526" s="5">
        <v>0</v>
      </c>
      <c r="K6526" s="17">
        <v>1</v>
      </c>
      <c r="L6526" s="52">
        <f t="shared" si="710"/>
        <v>0</v>
      </c>
      <c r="M6526" s="5">
        <v>0</v>
      </c>
      <c r="N6526" s="5">
        <v>437.50833333333298</v>
      </c>
      <c r="O6526" s="96">
        <v>249.55</v>
      </c>
      <c r="P6526" s="5">
        <v>0.93333333333333302</v>
      </c>
      <c r="Q6526" s="99">
        <v>0</v>
      </c>
      <c r="R6526" s="99">
        <v>18.446000000000002</v>
      </c>
      <c r="S6526" s="99">
        <v>14.381</v>
      </c>
      <c r="T6526" s="30">
        <f t="shared" si="707"/>
        <v>128.19166666666638</v>
      </c>
      <c r="U6526" s="21">
        <f t="shared" si="711"/>
        <v>3.3248915000000001E-3</v>
      </c>
      <c r="V6526" s="21">
        <f t="shared" si="712"/>
        <v>0</v>
      </c>
      <c r="W6526" s="21">
        <f t="shared" si="713"/>
        <v>0</v>
      </c>
    </row>
    <row r="6527" spans="1:23">
      <c r="A6527" s="2">
        <f t="shared" si="708"/>
        <v>45566</v>
      </c>
      <c r="B6527" s="3">
        <f t="shared" si="709"/>
        <v>45579</v>
      </c>
      <c r="C6527" s="7">
        <v>45579.9375</v>
      </c>
      <c r="D6527" s="7">
        <v>45579.979166666664</v>
      </c>
      <c r="E6527" s="5">
        <v>66</v>
      </c>
      <c r="F6527" s="5">
        <v>-208.833333333333</v>
      </c>
      <c r="G6527" s="5">
        <v>-3</v>
      </c>
      <c r="H6527" s="34" cm="1">
        <f t="array" ref="H6527">SUMPRODUCT(('ESB Networks Summary'!$C$5:$C$17384=Data!D6527)*('ESB Networks Summary'!$E$5:$E$17384))*1000*2-SUMPRODUCT(('ESB Networks Summary'!$C$5:$C$17384=Data!D6527)*('ESB Networks Summary'!$F$5:$F$17384))*1000*2</f>
        <v>2</v>
      </c>
      <c r="I6527" s="5">
        <v>0</v>
      </c>
      <c r="J6527" s="5">
        <v>0</v>
      </c>
      <c r="K6527" s="17">
        <v>1</v>
      </c>
      <c r="L6527" s="52">
        <f t="shared" si="710"/>
        <v>0</v>
      </c>
      <c r="M6527" s="5">
        <v>0</v>
      </c>
      <c r="N6527" s="5">
        <v>32</v>
      </c>
      <c r="O6527" s="96">
        <v>249.55</v>
      </c>
      <c r="P6527" s="5">
        <v>1</v>
      </c>
      <c r="Q6527" s="99">
        <v>0</v>
      </c>
      <c r="R6527" s="99">
        <v>18.446000000000002</v>
      </c>
      <c r="S6527" s="99">
        <v>14.381</v>
      </c>
      <c r="T6527" s="30">
        <f t="shared" si="707"/>
        <v>174.833333333333</v>
      </c>
      <c r="U6527" s="21">
        <f t="shared" si="711"/>
        <v>0</v>
      </c>
      <c r="V6527" s="21">
        <f t="shared" si="712"/>
        <v>-2.15715E-4</v>
      </c>
      <c r="W6527" s="21">
        <f t="shared" si="713"/>
        <v>0</v>
      </c>
    </row>
    <row r="6528" spans="1:23">
      <c r="A6528" s="2">
        <f t="shared" si="708"/>
        <v>45566</v>
      </c>
      <c r="B6528" s="3">
        <f t="shared" si="709"/>
        <v>45579</v>
      </c>
      <c r="C6528" s="7">
        <v>45579.958333333336</v>
      </c>
      <c r="D6528" s="7">
        <v>45580</v>
      </c>
      <c r="E6528" s="5">
        <v>66</v>
      </c>
      <c r="F6528" s="5">
        <v>-172.666666666666</v>
      </c>
      <c r="G6528" s="5">
        <v>1.1666666666666601</v>
      </c>
      <c r="H6528" s="34" cm="1">
        <f t="array" ref="H6528">SUMPRODUCT(('ESB Networks Summary'!$C$5:$C$17384=Data!D6528)*('ESB Networks Summary'!$E$5:$E$17384))*1000*2-SUMPRODUCT(('ESB Networks Summary'!$C$5:$C$17384=Data!D6528)*('ESB Networks Summary'!$F$5:$F$17384))*1000*2</f>
        <v>2</v>
      </c>
      <c r="I6528" s="5">
        <v>0</v>
      </c>
      <c r="J6528" s="5">
        <v>0</v>
      </c>
      <c r="K6528" s="17">
        <v>1</v>
      </c>
      <c r="L6528" s="52">
        <f t="shared" si="710"/>
        <v>0</v>
      </c>
      <c r="M6528" s="5">
        <v>0</v>
      </c>
      <c r="N6528" s="5">
        <v>17.099999999999898</v>
      </c>
      <c r="O6528" s="96">
        <v>30.37</v>
      </c>
      <c r="P6528" s="5">
        <v>1</v>
      </c>
      <c r="Q6528" s="99">
        <v>0</v>
      </c>
      <c r="R6528" s="99">
        <v>17.533999999999999</v>
      </c>
      <c r="S6528" s="99">
        <v>13.468999999999999</v>
      </c>
      <c r="T6528" s="30">
        <f t="shared" si="707"/>
        <v>157.73333333333278</v>
      </c>
      <c r="U6528" s="21">
        <f t="shared" si="711"/>
        <v>1.0228166666666608E-4</v>
      </c>
      <c r="V6528" s="21">
        <f t="shared" si="712"/>
        <v>0</v>
      </c>
      <c r="W6528" s="21">
        <f t="shared" si="713"/>
        <v>0</v>
      </c>
    </row>
    <row r="6529" spans="1:23">
      <c r="A6529" s="2">
        <f t="shared" si="708"/>
        <v>45566</v>
      </c>
      <c r="B6529" s="3">
        <f t="shared" si="709"/>
        <v>45579</v>
      </c>
      <c r="C6529" s="7">
        <v>45579.979166666664</v>
      </c>
      <c r="D6529" s="7">
        <v>45580.020833333336</v>
      </c>
      <c r="E6529" s="5">
        <v>65.099999999999994</v>
      </c>
      <c r="F6529" s="5">
        <v>-177.23333333333301</v>
      </c>
      <c r="G6529" s="5">
        <v>3.3333333333333402E-2</v>
      </c>
      <c r="H6529" s="34" cm="1">
        <f t="array" ref="H6529">SUMPRODUCT(('ESB Networks Summary'!$C$5:$C$17384=Data!D6529)*('ESB Networks Summary'!$E$5:$E$17384))*1000*2-SUMPRODUCT(('ESB Networks Summary'!$C$5:$C$17384=Data!D6529)*('ESB Networks Summary'!$F$5:$F$17384))*1000*2</f>
        <v>4</v>
      </c>
      <c r="I6529" s="5">
        <v>0</v>
      </c>
      <c r="J6529" s="5">
        <v>0</v>
      </c>
      <c r="K6529" s="17">
        <v>1</v>
      </c>
      <c r="L6529" s="52">
        <f t="shared" si="710"/>
        <v>0</v>
      </c>
      <c r="M6529" s="5">
        <v>0</v>
      </c>
      <c r="N6529" s="5">
        <v>16.8333333333333</v>
      </c>
      <c r="O6529" s="96">
        <v>30.37</v>
      </c>
      <c r="P6529" s="5">
        <v>1</v>
      </c>
      <c r="Q6529" s="99">
        <v>0</v>
      </c>
      <c r="R6529" s="99">
        <v>17.533999999999999</v>
      </c>
      <c r="S6529" s="99">
        <v>13.468999999999999</v>
      </c>
      <c r="T6529" s="30">
        <f t="shared" si="707"/>
        <v>161.43333333333305</v>
      </c>
      <c r="U6529" s="21">
        <f t="shared" si="711"/>
        <v>2.9223333333333393E-6</v>
      </c>
      <c r="V6529" s="21">
        <f t="shared" si="712"/>
        <v>0</v>
      </c>
      <c r="W6529" s="21">
        <f t="shared" si="713"/>
        <v>0</v>
      </c>
    </row>
    <row r="6530" spans="1:23">
      <c r="A6530" s="2">
        <f t="shared" si="708"/>
        <v>45566</v>
      </c>
      <c r="B6530" s="3">
        <f t="shared" si="709"/>
        <v>45580</v>
      </c>
      <c r="C6530" s="7">
        <v>45580</v>
      </c>
      <c r="D6530" s="7">
        <v>45580.041666666664</v>
      </c>
      <c r="E6530" s="5">
        <v>65</v>
      </c>
      <c r="F6530" s="5">
        <v>-148.433333333333</v>
      </c>
      <c r="G6530" s="5">
        <v>0.39999999999999902</v>
      </c>
      <c r="H6530" s="34" cm="1">
        <f t="array" ref="H6530">SUMPRODUCT(('ESB Networks Summary'!$C$5:$C$17384=Data!D6530)*('ESB Networks Summary'!$E$5:$E$17384))*1000*2-SUMPRODUCT(('ESB Networks Summary'!$C$5:$C$17384=Data!D6530)*('ESB Networks Summary'!$F$5:$F$17384))*1000*2</f>
        <v>4</v>
      </c>
      <c r="I6530" s="5">
        <v>0</v>
      </c>
      <c r="J6530" s="5">
        <v>0</v>
      </c>
      <c r="K6530" s="17">
        <v>1</v>
      </c>
      <c r="L6530" s="52">
        <f t="shared" si="710"/>
        <v>0</v>
      </c>
      <c r="M6530" s="5">
        <v>0</v>
      </c>
      <c r="N6530" s="5">
        <v>13.5</v>
      </c>
      <c r="O6530" s="96">
        <v>32.72</v>
      </c>
      <c r="P6530" s="5">
        <v>1</v>
      </c>
      <c r="Q6530" s="99">
        <v>0</v>
      </c>
      <c r="R6530" s="99">
        <v>16.628999999999998</v>
      </c>
      <c r="S6530" s="99">
        <v>12.564</v>
      </c>
      <c r="T6530" s="30">
        <f t="shared" ref="T6530:T6593" si="714">P6530+G6530-N6530-F6530</f>
        <v>136.333333333333</v>
      </c>
      <c r="U6530" s="21">
        <f t="shared" si="711"/>
        <v>3.3257999999999918E-5</v>
      </c>
      <c r="V6530" s="21">
        <f t="shared" si="712"/>
        <v>0</v>
      </c>
      <c r="W6530" s="21">
        <f t="shared" si="713"/>
        <v>0</v>
      </c>
    </row>
    <row r="6531" spans="1:23">
      <c r="A6531" s="2">
        <f t="shared" ref="A6531:A6594" si="715">DATE(YEAR(C6531),MONTH(C6531),1)</f>
        <v>45566</v>
      </c>
      <c r="B6531" s="3">
        <f t="shared" ref="B6531:B6594" si="716">DATE(YEAR(C6531),MONTH(C6531),DAY(C6531))</f>
        <v>45580</v>
      </c>
      <c r="C6531" s="7">
        <v>45580.020833333336</v>
      </c>
      <c r="D6531" s="7">
        <v>45580.0625</v>
      </c>
      <c r="E6531" s="5">
        <v>64.4583333333333</v>
      </c>
      <c r="F6531" s="5">
        <v>-170.29999999999899</v>
      </c>
      <c r="G6531" s="5">
        <v>3.3333333333333298E-2</v>
      </c>
      <c r="H6531" s="34" cm="1">
        <f t="array" ref="H6531">SUMPRODUCT(('ESB Networks Summary'!$C$5:$C$17384=Data!D6531)*('ESB Networks Summary'!$E$5:$E$17384))*1000*2-SUMPRODUCT(('ESB Networks Summary'!$C$5:$C$17384=Data!D6531)*('ESB Networks Summary'!$F$5:$F$17384))*1000*2</f>
        <v>2</v>
      </c>
      <c r="I6531" s="5">
        <v>0</v>
      </c>
      <c r="J6531" s="5">
        <v>0</v>
      </c>
      <c r="K6531" s="17">
        <v>1</v>
      </c>
      <c r="L6531" s="52">
        <f t="shared" ref="L6531:L6594" si="717">IF(AND(K6531=2,K6530&lt;2),1,0)</f>
        <v>0</v>
      </c>
      <c r="M6531" s="5">
        <v>0</v>
      </c>
      <c r="N6531" s="5">
        <v>6.86666666666666</v>
      </c>
      <c r="O6531" s="96">
        <v>32.72</v>
      </c>
      <c r="P6531" s="5">
        <v>1</v>
      </c>
      <c r="Q6531" s="99">
        <v>0</v>
      </c>
      <c r="R6531" s="99">
        <v>16.628999999999998</v>
      </c>
      <c r="S6531" s="99">
        <v>12.564</v>
      </c>
      <c r="T6531" s="30">
        <f t="shared" si="714"/>
        <v>164.46666666666567</v>
      </c>
      <c r="U6531" s="21">
        <f t="shared" ref="U6531:U6594" si="718">IF(G6531&gt;0, G6531/1000*R6531/2,0)/100</f>
        <v>2.7714999999999971E-6</v>
      </c>
      <c r="V6531" s="21">
        <f t="shared" ref="V6531:V6594" si="719">IF(G6531&lt;0, G6531/1000*S6531/2,0)/100</f>
        <v>0</v>
      </c>
      <c r="W6531" s="21">
        <f t="shared" ref="W6531:W6594" si="720">IF(J6531&gt;P6531,J6531/1000/2*R6531/100,0)</f>
        <v>0</v>
      </c>
    </row>
    <row r="6532" spans="1:23">
      <c r="A6532" s="2">
        <f t="shared" si="715"/>
        <v>45566</v>
      </c>
      <c r="B6532" s="3">
        <f t="shared" si="716"/>
        <v>45580</v>
      </c>
      <c r="C6532" s="7">
        <v>45580.041666666664</v>
      </c>
      <c r="D6532" s="7">
        <v>45580.083333333336</v>
      </c>
      <c r="E6532" s="5">
        <v>64</v>
      </c>
      <c r="F6532" s="5">
        <v>-156.86666666666599</v>
      </c>
      <c r="G6532" s="5">
        <v>-3.3333333333333201E-2</v>
      </c>
      <c r="H6532" s="34" cm="1">
        <f t="array" ref="H6532">SUMPRODUCT(('ESB Networks Summary'!$C$5:$C$17384=Data!D6532)*('ESB Networks Summary'!$E$5:$E$17384))*1000*2-SUMPRODUCT(('ESB Networks Summary'!$C$5:$C$17384=Data!D6532)*('ESB Networks Summary'!$F$5:$F$17384))*1000*2</f>
        <v>4</v>
      </c>
      <c r="I6532" s="5">
        <v>0</v>
      </c>
      <c r="J6532" s="5">
        <v>0</v>
      </c>
      <c r="K6532" s="17">
        <v>1</v>
      </c>
      <c r="L6532" s="52">
        <f t="shared" si="717"/>
        <v>0</v>
      </c>
      <c r="M6532" s="5">
        <v>0</v>
      </c>
      <c r="N6532" s="5">
        <v>0</v>
      </c>
      <c r="O6532" s="96">
        <v>34.64</v>
      </c>
      <c r="P6532" s="5">
        <v>1</v>
      </c>
      <c r="Q6532" s="99">
        <v>0</v>
      </c>
      <c r="R6532" s="99">
        <v>16.18</v>
      </c>
      <c r="S6532" s="99">
        <v>12.115</v>
      </c>
      <c r="T6532" s="30">
        <f t="shared" si="714"/>
        <v>157.83333333333266</v>
      </c>
      <c r="U6532" s="21">
        <f t="shared" si="718"/>
        <v>0</v>
      </c>
      <c r="V6532" s="21">
        <f t="shared" si="719"/>
        <v>-2.0191666666666586E-6</v>
      </c>
      <c r="W6532" s="21">
        <f t="shared" si="720"/>
        <v>0</v>
      </c>
    </row>
    <row r="6533" spans="1:23">
      <c r="A6533" s="2">
        <f t="shared" si="715"/>
        <v>45566</v>
      </c>
      <c r="B6533" s="3">
        <f t="shared" si="716"/>
        <v>45580</v>
      </c>
      <c r="C6533" s="7">
        <v>45580.0625</v>
      </c>
      <c r="D6533" s="7">
        <v>45580.104166666664</v>
      </c>
      <c r="E6533" s="5">
        <v>63.933333333333302</v>
      </c>
      <c r="F6533" s="5">
        <v>-171.85833333333301</v>
      </c>
      <c r="G6533" s="5">
        <v>1.81666666666666</v>
      </c>
      <c r="H6533" s="34" cm="1">
        <f t="array" ref="H6533">SUMPRODUCT(('ESB Networks Summary'!$C$5:$C$17384=Data!D6533)*('ESB Networks Summary'!$E$5:$E$17384))*1000*2-SUMPRODUCT(('ESB Networks Summary'!$C$5:$C$17384=Data!D6533)*('ESB Networks Summary'!$F$5:$F$17384))*1000*2</f>
        <v>4</v>
      </c>
      <c r="I6533" s="5">
        <v>0</v>
      </c>
      <c r="J6533" s="5">
        <v>0</v>
      </c>
      <c r="K6533" s="17">
        <v>1</v>
      </c>
      <c r="L6533" s="52">
        <f t="shared" si="717"/>
        <v>0</v>
      </c>
      <c r="M6533" s="5">
        <v>0</v>
      </c>
      <c r="N6533" s="5">
        <v>0</v>
      </c>
      <c r="O6533" s="96">
        <v>34.64</v>
      </c>
      <c r="P6533" s="5">
        <v>1</v>
      </c>
      <c r="Q6533" s="99">
        <v>0</v>
      </c>
      <c r="R6533" s="99">
        <v>16.18</v>
      </c>
      <c r="S6533" s="99">
        <v>12.115</v>
      </c>
      <c r="T6533" s="30">
        <f t="shared" si="714"/>
        <v>174.67499999999967</v>
      </c>
      <c r="U6533" s="21">
        <f t="shared" si="718"/>
        <v>1.4696833333333278E-4</v>
      </c>
      <c r="V6533" s="21">
        <f t="shared" si="719"/>
        <v>0</v>
      </c>
      <c r="W6533" s="21">
        <f t="shared" si="720"/>
        <v>0</v>
      </c>
    </row>
    <row r="6534" spans="1:23">
      <c r="A6534" s="2">
        <f t="shared" si="715"/>
        <v>45566</v>
      </c>
      <c r="B6534" s="3">
        <f t="shared" si="716"/>
        <v>45580</v>
      </c>
      <c r="C6534" s="7">
        <v>45580.083333333336</v>
      </c>
      <c r="D6534" s="7">
        <v>45580.125</v>
      </c>
      <c r="E6534" s="5">
        <v>66.5416666666666</v>
      </c>
      <c r="F6534" s="5">
        <v>3099.6666666666601</v>
      </c>
      <c r="G6534" s="5">
        <v>3530.0749999999998</v>
      </c>
      <c r="H6534" s="34" cm="1">
        <f t="array" ref="H6534">SUMPRODUCT(('ESB Networks Summary'!$C$5:$C$17384=Data!D6534)*('ESB Networks Summary'!$E$5:$E$17384))*1000*2-SUMPRODUCT(('ESB Networks Summary'!$C$5:$C$17384=Data!D6534)*('ESB Networks Summary'!$F$5:$F$17384))*1000*2</f>
        <v>3800</v>
      </c>
      <c r="I6534" s="5">
        <v>0</v>
      </c>
      <c r="J6534" s="5">
        <v>0</v>
      </c>
      <c r="K6534" s="17">
        <v>1</v>
      </c>
      <c r="L6534" s="52">
        <f t="shared" si="717"/>
        <v>0</v>
      </c>
      <c r="M6534" s="5">
        <v>0</v>
      </c>
      <c r="N6534" s="5">
        <v>0</v>
      </c>
      <c r="O6534" s="96">
        <v>37.32</v>
      </c>
      <c r="P6534" s="5">
        <v>0.6</v>
      </c>
      <c r="Q6534" s="99">
        <v>0</v>
      </c>
      <c r="R6534" s="99">
        <v>16.18</v>
      </c>
      <c r="S6534" s="99">
        <v>12.115</v>
      </c>
      <c r="T6534" s="30">
        <f t="shared" si="714"/>
        <v>431.00833333333958</v>
      </c>
      <c r="U6534" s="21">
        <f t="shared" si="718"/>
        <v>0.28558306749999995</v>
      </c>
      <c r="V6534" s="21">
        <f t="shared" si="719"/>
        <v>0</v>
      </c>
      <c r="W6534" s="21">
        <f t="shared" si="720"/>
        <v>0</v>
      </c>
    </row>
    <row r="6535" spans="1:23">
      <c r="A6535" s="2">
        <f t="shared" si="715"/>
        <v>45566</v>
      </c>
      <c r="B6535" s="3">
        <f t="shared" si="716"/>
        <v>45580</v>
      </c>
      <c r="C6535" s="7">
        <v>45580.104166666664</v>
      </c>
      <c r="D6535" s="7">
        <v>45580.145833333336</v>
      </c>
      <c r="E6535" s="5">
        <v>72.6666666666666</v>
      </c>
      <c r="F6535" s="5">
        <v>1298.7</v>
      </c>
      <c r="G6535" s="5">
        <v>1581.63333333333</v>
      </c>
      <c r="H6535" s="34" cm="1">
        <f t="array" ref="H6535">SUMPRODUCT(('ESB Networks Summary'!$C$5:$C$17384=Data!D6535)*('ESB Networks Summary'!$E$5:$E$17384))*1000*2-SUMPRODUCT(('ESB Networks Summary'!$C$5:$C$17384=Data!D6535)*('ESB Networks Summary'!$F$5:$F$17384))*1000*2</f>
        <v>1492</v>
      </c>
      <c r="I6535" s="5">
        <v>0</v>
      </c>
      <c r="J6535" s="5">
        <v>0</v>
      </c>
      <c r="K6535" s="17">
        <v>1</v>
      </c>
      <c r="L6535" s="52">
        <f t="shared" si="717"/>
        <v>0</v>
      </c>
      <c r="M6535" s="5">
        <v>0</v>
      </c>
      <c r="N6535" s="5">
        <v>0</v>
      </c>
      <c r="O6535" s="96">
        <v>37.32</v>
      </c>
      <c r="P6535" s="5">
        <v>1</v>
      </c>
      <c r="Q6535" s="99">
        <v>0</v>
      </c>
      <c r="R6535" s="99">
        <v>16.18</v>
      </c>
      <c r="S6535" s="99">
        <v>12.115</v>
      </c>
      <c r="T6535" s="30">
        <f t="shared" si="714"/>
        <v>283.93333333332998</v>
      </c>
      <c r="U6535" s="21">
        <f t="shared" si="718"/>
        <v>0.12795413666666641</v>
      </c>
      <c r="V6535" s="21">
        <f t="shared" si="719"/>
        <v>0</v>
      </c>
      <c r="W6535" s="21">
        <f t="shared" si="720"/>
        <v>0</v>
      </c>
    </row>
    <row r="6536" spans="1:23">
      <c r="A6536" s="2">
        <f t="shared" si="715"/>
        <v>45566</v>
      </c>
      <c r="B6536" s="3">
        <f t="shared" si="716"/>
        <v>45580</v>
      </c>
      <c r="C6536" s="7">
        <v>45580.125</v>
      </c>
      <c r="D6536" s="7">
        <v>45580.166666666664</v>
      </c>
      <c r="E6536" s="5">
        <v>73</v>
      </c>
      <c r="F6536" s="5">
        <v>-163.916666666666</v>
      </c>
      <c r="G6536" s="5">
        <v>1.2166666666666599</v>
      </c>
      <c r="H6536" s="34" cm="1">
        <f t="array" ref="H6536">SUMPRODUCT(('ESB Networks Summary'!$C$5:$C$17384=Data!D6536)*('ESB Networks Summary'!$E$5:$E$17384))*1000*2-SUMPRODUCT(('ESB Networks Summary'!$C$5:$C$17384=Data!D6536)*('ESB Networks Summary'!$F$5:$F$17384))*1000*2</f>
        <v>4</v>
      </c>
      <c r="I6536" s="5">
        <v>0</v>
      </c>
      <c r="J6536" s="5">
        <v>0</v>
      </c>
      <c r="K6536" s="17">
        <v>1</v>
      </c>
      <c r="L6536" s="52">
        <f t="shared" si="717"/>
        <v>0</v>
      </c>
      <c r="M6536" s="5">
        <v>0</v>
      </c>
      <c r="N6536" s="5">
        <v>24.6666666666666</v>
      </c>
      <c r="O6536" s="96">
        <v>27.1</v>
      </c>
      <c r="P6536" s="5">
        <v>1.4</v>
      </c>
      <c r="Q6536" s="99">
        <v>0</v>
      </c>
      <c r="R6536" s="99">
        <v>16.030999999999999</v>
      </c>
      <c r="S6536" s="99">
        <v>11.965999999999999</v>
      </c>
      <c r="T6536" s="30">
        <f t="shared" si="714"/>
        <v>141.86666666666605</v>
      </c>
      <c r="U6536" s="21">
        <f t="shared" si="718"/>
        <v>9.7521916666666134E-5</v>
      </c>
      <c r="V6536" s="21">
        <f t="shared" si="719"/>
        <v>0</v>
      </c>
      <c r="W6536" s="21">
        <f t="shared" si="720"/>
        <v>0</v>
      </c>
    </row>
    <row r="6537" spans="1:23">
      <c r="A6537" s="2">
        <f t="shared" si="715"/>
        <v>45566</v>
      </c>
      <c r="B6537" s="3">
        <f t="shared" si="716"/>
        <v>45580</v>
      </c>
      <c r="C6537" s="7">
        <v>45580.145833333336</v>
      </c>
      <c r="D6537" s="7">
        <v>45580.1875</v>
      </c>
      <c r="E6537" s="5">
        <v>72.933333333333294</v>
      </c>
      <c r="F6537" s="5">
        <v>-167.666666666666</v>
      </c>
      <c r="G6537" s="5">
        <v>-0.133333333333333</v>
      </c>
      <c r="H6537" s="34" cm="1">
        <f t="array" ref="H6537">SUMPRODUCT(('ESB Networks Summary'!$C$5:$C$17384=Data!D6537)*('ESB Networks Summary'!$E$5:$E$17384))*1000*2-SUMPRODUCT(('ESB Networks Summary'!$C$5:$C$17384=Data!D6537)*('ESB Networks Summary'!$F$5:$F$17384))*1000*2</f>
        <v>2</v>
      </c>
      <c r="I6537" s="5">
        <v>0</v>
      </c>
      <c r="J6537" s="5">
        <v>0</v>
      </c>
      <c r="K6537" s="17">
        <v>1</v>
      </c>
      <c r="L6537" s="52">
        <f t="shared" si="717"/>
        <v>0</v>
      </c>
      <c r="M6537" s="5">
        <v>0</v>
      </c>
      <c r="N6537" s="5">
        <v>0</v>
      </c>
      <c r="O6537" s="96">
        <v>27.1</v>
      </c>
      <c r="P6537" s="5">
        <v>2</v>
      </c>
      <c r="Q6537" s="99">
        <v>0</v>
      </c>
      <c r="R6537" s="99">
        <v>16.030999999999999</v>
      </c>
      <c r="S6537" s="99">
        <v>11.965999999999999</v>
      </c>
      <c r="T6537" s="30">
        <f t="shared" si="714"/>
        <v>169.53333333333268</v>
      </c>
      <c r="U6537" s="21">
        <f t="shared" si="718"/>
        <v>0</v>
      </c>
      <c r="V6537" s="21">
        <f t="shared" si="719"/>
        <v>-7.9773333333333121E-6</v>
      </c>
      <c r="W6537" s="21">
        <f t="shared" si="720"/>
        <v>0</v>
      </c>
    </row>
    <row r="6538" spans="1:23">
      <c r="A6538" s="2">
        <f t="shared" si="715"/>
        <v>45566</v>
      </c>
      <c r="B6538" s="3">
        <f t="shared" si="716"/>
        <v>45580</v>
      </c>
      <c r="C6538" s="7">
        <v>45580.166666666664</v>
      </c>
      <c r="D6538" s="7">
        <v>45580.208333333336</v>
      </c>
      <c r="E6538" s="5">
        <v>72</v>
      </c>
      <c r="F6538" s="5">
        <v>-166.73333333333301</v>
      </c>
      <c r="G6538" s="5">
        <v>-6.6666666666666596E-2</v>
      </c>
      <c r="H6538" s="34" cm="1">
        <f t="array" ref="H6538">SUMPRODUCT(('ESB Networks Summary'!$C$5:$C$17384=Data!D6538)*('ESB Networks Summary'!$E$5:$E$17384))*1000*2-SUMPRODUCT(('ESB Networks Summary'!$C$5:$C$17384=Data!D6538)*('ESB Networks Summary'!$F$5:$F$17384))*1000*2</f>
        <v>4</v>
      </c>
      <c r="I6538" s="5">
        <v>0</v>
      </c>
      <c r="J6538" s="5">
        <v>0</v>
      </c>
      <c r="K6538" s="17">
        <v>1</v>
      </c>
      <c r="L6538" s="52">
        <f t="shared" si="717"/>
        <v>0</v>
      </c>
      <c r="M6538" s="5">
        <v>0</v>
      </c>
      <c r="N6538" s="5">
        <v>0</v>
      </c>
      <c r="O6538" s="96">
        <v>1728.79</v>
      </c>
      <c r="P6538" s="5">
        <v>2</v>
      </c>
      <c r="Q6538" s="99">
        <v>0</v>
      </c>
      <c r="R6538" s="99">
        <v>17.102</v>
      </c>
      <c r="S6538" s="99">
        <v>13.037000000000001</v>
      </c>
      <c r="T6538" s="30">
        <f t="shared" si="714"/>
        <v>168.66666666666634</v>
      </c>
      <c r="U6538" s="21">
        <f t="shared" si="718"/>
        <v>0</v>
      </c>
      <c r="V6538" s="21">
        <f t="shared" si="719"/>
        <v>-4.345666666666663E-6</v>
      </c>
      <c r="W6538" s="21">
        <f t="shared" si="720"/>
        <v>0</v>
      </c>
    </row>
    <row r="6539" spans="1:23">
      <c r="A6539" s="2">
        <f t="shared" si="715"/>
        <v>45566</v>
      </c>
      <c r="B6539" s="3">
        <f t="shared" si="716"/>
        <v>45580</v>
      </c>
      <c r="C6539" s="7">
        <v>45580.1875</v>
      </c>
      <c r="D6539" s="7">
        <v>45580.229166666664</v>
      </c>
      <c r="E6539" s="5">
        <v>67.908333333333303</v>
      </c>
      <c r="F6539" s="5">
        <v>-3622.0833333333298</v>
      </c>
      <c r="G6539" s="5">
        <v>24.7</v>
      </c>
      <c r="H6539" s="34" cm="1">
        <f t="array" ref="H6539">SUMPRODUCT(('ESB Networks Summary'!$C$5:$C$17384=Data!D6539)*('ESB Networks Summary'!$E$5:$E$17384))*1000*2-SUMPRODUCT(('ESB Networks Summary'!$C$5:$C$17384=Data!D6539)*('ESB Networks Summary'!$F$5:$F$17384))*1000*2</f>
        <v>16</v>
      </c>
      <c r="I6539" s="5">
        <v>3428.2</v>
      </c>
      <c r="J6539" s="5">
        <v>0</v>
      </c>
      <c r="K6539" s="17">
        <v>1</v>
      </c>
      <c r="L6539" s="52">
        <f t="shared" si="717"/>
        <v>0</v>
      </c>
      <c r="M6539" s="5">
        <v>0</v>
      </c>
      <c r="N6539" s="5">
        <v>3486.1</v>
      </c>
      <c r="O6539" s="96">
        <v>1728.79</v>
      </c>
      <c r="P6539" s="5">
        <v>1.8</v>
      </c>
      <c r="Q6539" s="99">
        <v>0</v>
      </c>
      <c r="R6539" s="99">
        <v>17.102</v>
      </c>
      <c r="S6539" s="99">
        <v>13.037000000000001</v>
      </c>
      <c r="T6539" s="30">
        <f t="shared" si="714"/>
        <v>162.48333333332994</v>
      </c>
      <c r="U6539" s="21">
        <f t="shared" si="718"/>
        <v>2.1120969999999998E-3</v>
      </c>
      <c r="V6539" s="21">
        <f t="shared" si="719"/>
        <v>0</v>
      </c>
      <c r="W6539" s="21">
        <f t="shared" si="720"/>
        <v>0</v>
      </c>
    </row>
    <row r="6540" spans="1:23">
      <c r="A6540" s="2">
        <f t="shared" si="715"/>
        <v>45566</v>
      </c>
      <c r="B6540" s="3">
        <f t="shared" si="716"/>
        <v>45580</v>
      </c>
      <c r="C6540" s="7">
        <v>45580.208333333336</v>
      </c>
      <c r="D6540" s="7">
        <v>45580.25</v>
      </c>
      <c r="E6540" s="5">
        <v>59.9</v>
      </c>
      <c r="F6540" s="5">
        <v>-2202.5666666666598</v>
      </c>
      <c r="G6540" s="5">
        <v>-0.33333333333333298</v>
      </c>
      <c r="H6540" s="34" cm="1">
        <f t="array" ref="H6540">SUMPRODUCT(('ESB Networks Summary'!$C$5:$C$17384=Data!D6540)*('ESB Networks Summary'!$E$5:$E$17384))*1000*2-SUMPRODUCT(('ESB Networks Summary'!$C$5:$C$17384=Data!D6540)*('ESB Networks Summary'!$F$5:$F$17384))*1000*2</f>
        <v>6</v>
      </c>
      <c r="I6540" s="5">
        <v>1578.86666666666</v>
      </c>
      <c r="J6540" s="5">
        <v>0</v>
      </c>
      <c r="K6540" s="17">
        <v>1</v>
      </c>
      <c r="L6540" s="52">
        <f t="shared" si="717"/>
        <v>0</v>
      </c>
      <c r="M6540" s="5">
        <v>0</v>
      </c>
      <c r="N6540" s="5">
        <v>1944.6</v>
      </c>
      <c r="O6540" s="96">
        <v>1085.8800000000001</v>
      </c>
      <c r="P6540" s="5">
        <v>2</v>
      </c>
      <c r="Q6540" s="99">
        <v>0</v>
      </c>
      <c r="R6540" s="99">
        <v>18.984000000000002</v>
      </c>
      <c r="S6540" s="99">
        <v>14.919</v>
      </c>
      <c r="T6540" s="30">
        <f t="shared" si="714"/>
        <v>259.63333333332662</v>
      </c>
      <c r="U6540" s="21">
        <f t="shared" si="718"/>
        <v>0</v>
      </c>
      <c r="V6540" s="21">
        <f t="shared" si="719"/>
        <v>-2.4864999999999973E-5</v>
      </c>
      <c r="W6540" s="21">
        <f t="shared" si="720"/>
        <v>0</v>
      </c>
    </row>
    <row r="6541" spans="1:23">
      <c r="A6541" s="2">
        <f t="shared" si="715"/>
        <v>45566</v>
      </c>
      <c r="B6541" s="3">
        <f t="shared" si="716"/>
        <v>45580</v>
      </c>
      <c r="C6541" s="7">
        <v>45580.229166666664</v>
      </c>
      <c r="D6541" s="7">
        <v>45580.270833333336</v>
      </c>
      <c r="E6541" s="5">
        <v>56.566666666666599</v>
      </c>
      <c r="F6541" s="5">
        <v>-2008.1</v>
      </c>
      <c r="G6541" s="5">
        <v>5</v>
      </c>
      <c r="H6541" s="34" cm="1">
        <f t="array" ref="H6541">SUMPRODUCT(('ESB Networks Summary'!$C$5:$C$17384=Data!D6541)*('ESB Networks Summary'!$E$5:$E$17384))*1000*2-SUMPRODUCT(('ESB Networks Summary'!$C$5:$C$17384=Data!D6541)*('ESB Networks Summary'!$F$5:$F$17384))*1000*2</f>
        <v>6</v>
      </c>
      <c r="I6541" s="5">
        <v>1064.5999999999999</v>
      </c>
      <c r="J6541" s="5">
        <v>0</v>
      </c>
      <c r="K6541" s="17">
        <v>1</v>
      </c>
      <c r="L6541" s="52">
        <f t="shared" si="717"/>
        <v>0</v>
      </c>
      <c r="M6541" s="5">
        <v>0</v>
      </c>
      <c r="N6541" s="5">
        <v>1887.7666666666601</v>
      </c>
      <c r="O6541" s="96">
        <v>1085.8800000000001</v>
      </c>
      <c r="P6541" s="5">
        <v>2</v>
      </c>
      <c r="Q6541" s="99">
        <v>0</v>
      </c>
      <c r="R6541" s="99">
        <v>18.984000000000002</v>
      </c>
      <c r="S6541" s="99">
        <v>14.919</v>
      </c>
      <c r="T6541" s="30">
        <f t="shared" si="714"/>
        <v>127.33333333333985</v>
      </c>
      <c r="U6541" s="21">
        <f t="shared" si="718"/>
        <v>4.7460000000000004E-4</v>
      </c>
      <c r="V6541" s="21">
        <f t="shared" si="719"/>
        <v>0</v>
      </c>
      <c r="W6541" s="21">
        <f t="shared" si="720"/>
        <v>0</v>
      </c>
    </row>
    <row r="6542" spans="1:23">
      <c r="A6542" s="2">
        <f t="shared" si="715"/>
        <v>45566</v>
      </c>
      <c r="B6542" s="3">
        <f t="shared" si="716"/>
        <v>45580</v>
      </c>
      <c r="C6542" s="7">
        <v>45580.25</v>
      </c>
      <c r="D6542" s="7">
        <v>45580.291666666664</v>
      </c>
      <c r="E6542" s="5">
        <v>54.7083333333333</v>
      </c>
      <c r="F6542" s="5">
        <v>-614.9</v>
      </c>
      <c r="G6542" s="5">
        <v>-0.1</v>
      </c>
      <c r="H6542" s="34" cm="1">
        <f t="array" ref="H6542">SUMPRODUCT(('ESB Networks Summary'!$C$5:$C$17384=Data!D6542)*('ESB Networks Summary'!$E$5:$E$17384))*1000*2-SUMPRODUCT(('ESB Networks Summary'!$C$5:$C$17384=Data!D6542)*('ESB Networks Summary'!$F$5:$F$17384))*1000*2</f>
        <v>6</v>
      </c>
      <c r="I6542" s="5">
        <v>0</v>
      </c>
      <c r="J6542" s="5">
        <v>0</v>
      </c>
      <c r="K6542" s="17">
        <v>1</v>
      </c>
      <c r="L6542" s="52">
        <f t="shared" si="717"/>
        <v>0</v>
      </c>
      <c r="M6542" s="5">
        <v>0</v>
      </c>
      <c r="N6542" s="5">
        <v>442.33333333333297</v>
      </c>
      <c r="O6542" s="96">
        <v>380.87</v>
      </c>
      <c r="P6542" s="5">
        <v>5.11666666666666</v>
      </c>
      <c r="Q6542" s="99">
        <v>0</v>
      </c>
      <c r="R6542" s="99">
        <v>24.29</v>
      </c>
      <c r="S6542" s="99">
        <v>20.225999999999999</v>
      </c>
      <c r="T6542" s="30">
        <f t="shared" si="714"/>
        <v>177.58333333333366</v>
      </c>
      <c r="U6542" s="21">
        <f t="shared" si="718"/>
        <v>0</v>
      </c>
      <c r="V6542" s="21">
        <f t="shared" si="719"/>
        <v>-1.0113E-5</v>
      </c>
      <c r="W6542" s="21">
        <f t="shared" si="720"/>
        <v>0</v>
      </c>
    </row>
    <row r="6543" spans="1:23">
      <c r="A6543" s="2">
        <f t="shared" si="715"/>
        <v>45566</v>
      </c>
      <c r="B6543" s="3">
        <f t="shared" si="716"/>
        <v>45580</v>
      </c>
      <c r="C6543" s="7">
        <v>45580.270833333336</v>
      </c>
      <c r="D6543" s="7">
        <v>45580.3125</v>
      </c>
      <c r="E6543" s="5">
        <v>53.9</v>
      </c>
      <c r="F6543" s="5">
        <v>-422.99166666666599</v>
      </c>
      <c r="G6543" s="5">
        <v>-38.024999999999999</v>
      </c>
      <c r="H6543" s="34" cm="1">
        <f t="array" ref="H6543">SUMPRODUCT(('ESB Networks Summary'!$C$5:$C$17384=Data!D6543)*('ESB Networks Summary'!$E$5:$E$17384))*1000*2-SUMPRODUCT(('ESB Networks Summary'!$C$5:$C$17384=Data!D6543)*('ESB Networks Summary'!$F$5:$F$17384))*1000*2</f>
        <v>4</v>
      </c>
      <c r="I6543" s="5">
        <v>0</v>
      </c>
      <c r="J6543" s="5">
        <v>0</v>
      </c>
      <c r="K6543" s="17">
        <v>1</v>
      </c>
      <c r="L6543" s="52">
        <f t="shared" si="717"/>
        <v>0</v>
      </c>
      <c r="M6543" s="5">
        <v>0</v>
      </c>
      <c r="N6543" s="5">
        <v>40.733333333333299</v>
      </c>
      <c r="O6543" s="96">
        <v>380.87</v>
      </c>
      <c r="P6543" s="5">
        <v>28.15</v>
      </c>
      <c r="Q6543" s="99">
        <v>0</v>
      </c>
      <c r="R6543" s="99">
        <v>24.29</v>
      </c>
      <c r="S6543" s="99">
        <v>20.225999999999999</v>
      </c>
      <c r="T6543" s="30">
        <f t="shared" si="714"/>
        <v>372.3833333333327</v>
      </c>
      <c r="U6543" s="21">
        <f t="shared" si="718"/>
        <v>0</v>
      </c>
      <c r="V6543" s="21">
        <f t="shared" si="719"/>
        <v>-3.8454682499999993E-3</v>
      </c>
      <c r="W6543" s="21">
        <f t="shared" si="720"/>
        <v>0</v>
      </c>
    </row>
    <row r="6544" spans="1:23">
      <c r="A6544" s="2">
        <f t="shared" si="715"/>
        <v>45566</v>
      </c>
      <c r="B6544" s="3">
        <f t="shared" si="716"/>
        <v>45580</v>
      </c>
      <c r="C6544" s="7">
        <v>45580.291666666664</v>
      </c>
      <c r="D6544" s="7">
        <v>45580.333333333336</v>
      </c>
      <c r="E6544" s="5">
        <v>52.933333333333302</v>
      </c>
      <c r="F6544" s="5">
        <v>-408.9</v>
      </c>
      <c r="G6544" s="5">
        <v>-7.1666666666666599</v>
      </c>
      <c r="H6544" s="34" cm="1">
        <f t="array" ref="H6544">SUMPRODUCT(('ESB Networks Summary'!$C$5:$C$17384=Data!D6544)*('ESB Networks Summary'!$E$5:$E$17384))*1000*2-SUMPRODUCT(('ESB Networks Summary'!$C$5:$C$17384=Data!D6544)*('ESB Networks Summary'!$F$5:$F$17384))*1000*2</f>
        <v>4</v>
      </c>
      <c r="I6544" s="5">
        <v>0</v>
      </c>
      <c r="J6544" s="5">
        <v>0</v>
      </c>
      <c r="K6544" s="17">
        <v>1</v>
      </c>
      <c r="L6544" s="52">
        <f t="shared" si="717"/>
        <v>0</v>
      </c>
      <c r="M6544" s="5">
        <v>0</v>
      </c>
      <c r="N6544" s="5">
        <v>188.766666666666</v>
      </c>
      <c r="O6544" s="96">
        <v>149.06</v>
      </c>
      <c r="P6544" s="5">
        <v>33.6666666666666</v>
      </c>
      <c r="Q6544" s="99">
        <v>0</v>
      </c>
      <c r="R6544" s="99">
        <v>28.486000000000001</v>
      </c>
      <c r="S6544" s="99">
        <v>18.655000000000001</v>
      </c>
      <c r="T6544" s="30">
        <f t="shared" si="714"/>
        <v>246.63333333333392</v>
      </c>
      <c r="U6544" s="21">
        <f t="shared" si="718"/>
        <v>0</v>
      </c>
      <c r="V6544" s="21">
        <f t="shared" si="719"/>
        <v>-6.6847083333333279E-4</v>
      </c>
      <c r="W6544" s="21">
        <f t="shared" si="720"/>
        <v>0</v>
      </c>
    </row>
    <row r="6545" spans="1:23">
      <c r="A6545" s="2">
        <f t="shared" si="715"/>
        <v>45566</v>
      </c>
      <c r="B6545" s="3">
        <f t="shared" si="716"/>
        <v>45580</v>
      </c>
      <c r="C6545" s="7">
        <v>45580.3125</v>
      </c>
      <c r="D6545" s="7">
        <v>45580.354166666664</v>
      </c>
      <c r="E6545" s="5">
        <v>52</v>
      </c>
      <c r="F6545" s="5">
        <v>-267.53333333333302</v>
      </c>
      <c r="G6545" s="5">
        <v>0.63333333333333297</v>
      </c>
      <c r="H6545" s="34" cm="1">
        <f t="array" ref="H6545">SUMPRODUCT(('ESB Networks Summary'!$C$5:$C$17384=Data!D6545)*('ESB Networks Summary'!$E$5:$E$17384))*1000*2-SUMPRODUCT(('ESB Networks Summary'!$C$5:$C$17384=Data!D6545)*('ESB Networks Summary'!$F$5:$F$17384))*1000*2</f>
        <v>2</v>
      </c>
      <c r="I6545" s="5">
        <v>0</v>
      </c>
      <c r="J6545" s="5">
        <v>0</v>
      </c>
      <c r="K6545" s="17">
        <v>1</v>
      </c>
      <c r="L6545" s="52">
        <f t="shared" si="717"/>
        <v>0</v>
      </c>
      <c r="M6545" s="5">
        <v>0</v>
      </c>
      <c r="N6545" s="5">
        <v>268.666666666666</v>
      </c>
      <c r="O6545" s="96">
        <v>149.06</v>
      </c>
      <c r="P6545" s="5">
        <v>139.333333333333</v>
      </c>
      <c r="Q6545" s="99">
        <v>0</v>
      </c>
      <c r="R6545" s="99">
        <v>28.486000000000001</v>
      </c>
      <c r="S6545" s="99">
        <v>18.655000000000001</v>
      </c>
      <c r="T6545" s="30">
        <f t="shared" si="714"/>
        <v>138.83333333333334</v>
      </c>
      <c r="U6545" s="21">
        <f t="shared" si="718"/>
        <v>9.0205666666666622E-5</v>
      </c>
      <c r="V6545" s="21">
        <f t="shared" si="719"/>
        <v>0</v>
      </c>
      <c r="W6545" s="21">
        <f t="shared" si="720"/>
        <v>0</v>
      </c>
    </row>
    <row r="6546" spans="1:23">
      <c r="A6546" s="2">
        <f t="shared" si="715"/>
        <v>45566</v>
      </c>
      <c r="B6546" s="3">
        <f t="shared" si="716"/>
        <v>45580</v>
      </c>
      <c r="C6546" s="7">
        <v>45580.333333333336</v>
      </c>
      <c r="D6546" s="7">
        <v>45580.375</v>
      </c>
      <c r="E6546" s="5">
        <v>52</v>
      </c>
      <c r="F6546" s="5">
        <v>11.5999999999999</v>
      </c>
      <c r="G6546" s="5">
        <v>-2.93333333333333</v>
      </c>
      <c r="H6546" s="34" cm="1">
        <f t="array" ref="H6546">SUMPRODUCT(('ESB Networks Summary'!$C$5:$C$17384=Data!D6546)*('ESB Networks Summary'!$E$5:$E$17384))*1000*2-SUMPRODUCT(('ESB Networks Summary'!$C$5:$C$17384=Data!D6546)*('ESB Networks Summary'!$F$5:$F$17384))*1000*2</f>
        <v>2</v>
      </c>
      <c r="I6546" s="5">
        <v>0</v>
      </c>
      <c r="J6546" s="5">
        <v>0</v>
      </c>
      <c r="K6546" s="17">
        <v>1</v>
      </c>
      <c r="L6546" s="52">
        <f t="shared" si="717"/>
        <v>0</v>
      </c>
      <c r="M6546" s="5">
        <v>0</v>
      </c>
      <c r="N6546" s="5">
        <v>186.166666666666</v>
      </c>
      <c r="O6546" s="96">
        <v>30.7</v>
      </c>
      <c r="P6546" s="5">
        <v>377.46666666666601</v>
      </c>
      <c r="Q6546" s="99">
        <v>67.52</v>
      </c>
      <c r="R6546" s="99">
        <v>26.925000000000001</v>
      </c>
      <c r="S6546" s="99">
        <v>17.094000000000001</v>
      </c>
      <c r="T6546" s="30">
        <f t="shared" si="714"/>
        <v>176.76666666666677</v>
      </c>
      <c r="U6546" s="21">
        <f t="shared" si="718"/>
        <v>0</v>
      </c>
      <c r="V6546" s="21">
        <f t="shared" si="719"/>
        <v>-2.5071199999999972E-4</v>
      </c>
      <c r="W6546" s="21">
        <f t="shared" si="720"/>
        <v>0</v>
      </c>
    </row>
    <row r="6547" spans="1:23">
      <c r="A6547" s="2">
        <f t="shared" si="715"/>
        <v>45566</v>
      </c>
      <c r="B6547" s="3">
        <f t="shared" si="716"/>
        <v>45580</v>
      </c>
      <c r="C6547" s="7">
        <v>45580.354166666664</v>
      </c>
      <c r="D6547" s="7">
        <v>45580.395833333336</v>
      </c>
      <c r="E6547" s="5">
        <v>52.566666666666599</v>
      </c>
      <c r="F6547" s="5">
        <v>372.06666666666598</v>
      </c>
      <c r="G6547" s="5">
        <v>1.0333333333333301</v>
      </c>
      <c r="H6547" s="34" cm="1">
        <f t="array" ref="H6547">SUMPRODUCT(('ESB Networks Summary'!$C$5:$C$17384=Data!D6547)*('ESB Networks Summary'!$E$5:$E$17384))*1000*2-SUMPRODUCT(('ESB Networks Summary'!$C$5:$C$17384=Data!D6547)*('ESB Networks Summary'!$F$5:$F$17384))*1000*2</f>
        <v>2</v>
      </c>
      <c r="I6547" s="5">
        <v>0</v>
      </c>
      <c r="J6547" s="5">
        <v>0</v>
      </c>
      <c r="K6547" s="17">
        <v>1</v>
      </c>
      <c r="L6547" s="52">
        <f t="shared" si="717"/>
        <v>0</v>
      </c>
      <c r="M6547" s="5">
        <v>0</v>
      </c>
      <c r="N6547" s="5">
        <v>66.066666666666606</v>
      </c>
      <c r="O6547" s="96">
        <v>30.7</v>
      </c>
      <c r="P6547" s="5">
        <v>605.26666666666597</v>
      </c>
      <c r="Q6547" s="99">
        <v>67.52</v>
      </c>
      <c r="R6547" s="99">
        <v>26.925000000000001</v>
      </c>
      <c r="S6547" s="99">
        <v>17.094000000000001</v>
      </c>
      <c r="T6547" s="30">
        <f t="shared" si="714"/>
        <v>168.16666666666669</v>
      </c>
      <c r="U6547" s="21">
        <f t="shared" si="718"/>
        <v>1.3911249999999957E-4</v>
      </c>
      <c r="V6547" s="21">
        <f t="shared" si="719"/>
        <v>0</v>
      </c>
      <c r="W6547" s="21">
        <f t="shared" si="720"/>
        <v>0</v>
      </c>
    </row>
    <row r="6548" spans="1:23">
      <c r="A6548" s="2">
        <f t="shared" si="715"/>
        <v>45566</v>
      </c>
      <c r="B6548" s="3">
        <f t="shared" si="716"/>
        <v>45580</v>
      </c>
      <c r="C6548" s="7">
        <v>45580.375</v>
      </c>
      <c r="D6548" s="7">
        <v>45580.416666666664</v>
      </c>
      <c r="E6548" s="5">
        <v>52.133333333333297</v>
      </c>
      <c r="F6548" s="5">
        <v>-757.33333333333303</v>
      </c>
      <c r="G6548" s="5">
        <v>-9.9</v>
      </c>
      <c r="H6548" s="34" cm="1">
        <f t="array" ref="H6548">SUMPRODUCT(('ESB Networks Summary'!$C$5:$C$17384=Data!D6548)*('ESB Networks Summary'!$E$5:$E$17384))*1000*2-SUMPRODUCT(('ESB Networks Summary'!$C$5:$C$17384=Data!D6548)*('ESB Networks Summary'!$F$5:$F$17384))*1000*2</f>
        <v>4</v>
      </c>
      <c r="I6548" s="5">
        <v>0</v>
      </c>
      <c r="J6548" s="5">
        <v>0</v>
      </c>
      <c r="K6548" s="17">
        <v>1</v>
      </c>
      <c r="L6548" s="52">
        <f t="shared" si="717"/>
        <v>0</v>
      </c>
      <c r="M6548" s="5">
        <v>1306.7</v>
      </c>
      <c r="N6548" s="5">
        <v>1601.3</v>
      </c>
      <c r="O6548" s="96">
        <v>42.62</v>
      </c>
      <c r="P6548" s="5">
        <v>967.16666666666595</v>
      </c>
      <c r="Q6548" s="99">
        <v>253.51</v>
      </c>
      <c r="R6548" s="99">
        <v>24.928999999999998</v>
      </c>
      <c r="S6548" s="99">
        <v>15.097</v>
      </c>
      <c r="T6548" s="30">
        <f t="shared" si="714"/>
        <v>113.29999999999905</v>
      </c>
      <c r="U6548" s="21">
        <f t="shared" si="718"/>
        <v>0</v>
      </c>
      <c r="V6548" s="21">
        <f t="shared" si="719"/>
        <v>-7.4730150000000008E-4</v>
      </c>
      <c r="W6548" s="21">
        <f t="shared" si="720"/>
        <v>0</v>
      </c>
    </row>
    <row r="6549" spans="1:23">
      <c r="A6549" s="2">
        <f t="shared" si="715"/>
        <v>45566</v>
      </c>
      <c r="B6549" s="3">
        <f t="shared" si="716"/>
        <v>45580</v>
      </c>
      <c r="C6549" s="7">
        <v>45580.395833333336</v>
      </c>
      <c r="D6549" s="7">
        <v>45580.4375</v>
      </c>
      <c r="E6549" s="5">
        <v>52.233333333333299</v>
      </c>
      <c r="F6549" s="5">
        <v>1084.13333333333</v>
      </c>
      <c r="G6549" s="5">
        <v>-2.6333333333333302</v>
      </c>
      <c r="H6549" s="34" cm="1">
        <f t="array" ref="H6549">SUMPRODUCT(('ESB Networks Summary'!$C$5:$C$17384=Data!D6549)*('ESB Networks Summary'!$E$5:$E$17384))*1000*2-SUMPRODUCT(('ESB Networks Summary'!$C$5:$C$17384=Data!D6549)*('ESB Networks Summary'!$F$5:$F$17384))*1000*2</f>
        <v>0</v>
      </c>
      <c r="I6549" s="5">
        <v>0</v>
      </c>
      <c r="J6549" s="5">
        <v>0</v>
      </c>
      <c r="K6549" s="17">
        <v>1</v>
      </c>
      <c r="L6549" s="52">
        <f t="shared" si="717"/>
        <v>0</v>
      </c>
      <c r="M6549" s="5">
        <v>0</v>
      </c>
      <c r="N6549" s="5">
        <v>265.8</v>
      </c>
      <c r="O6549" s="96">
        <v>42.62</v>
      </c>
      <c r="P6549" s="5">
        <v>1632.7666666666601</v>
      </c>
      <c r="Q6549" s="99">
        <v>253.51</v>
      </c>
      <c r="R6549" s="99">
        <v>24.928999999999998</v>
      </c>
      <c r="S6549" s="99">
        <v>15.097</v>
      </c>
      <c r="T6549" s="30">
        <f t="shared" si="714"/>
        <v>280.19999999999663</v>
      </c>
      <c r="U6549" s="21">
        <f t="shared" si="718"/>
        <v>0</v>
      </c>
      <c r="V6549" s="21">
        <f t="shared" si="719"/>
        <v>-1.9877716666666647E-4</v>
      </c>
      <c r="W6549" s="21">
        <f t="shared" si="720"/>
        <v>0</v>
      </c>
    </row>
    <row r="6550" spans="1:23">
      <c r="A6550" s="2">
        <f t="shared" si="715"/>
        <v>45566</v>
      </c>
      <c r="B6550" s="3">
        <f t="shared" si="716"/>
        <v>45580</v>
      </c>
      <c r="C6550" s="7">
        <v>45580.416666666664</v>
      </c>
      <c r="D6550" s="7">
        <v>45580.458333333336</v>
      </c>
      <c r="E6550" s="5">
        <v>54.5</v>
      </c>
      <c r="F6550" s="5">
        <v>682.3</v>
      </c>
      <c r="G6550" s="5">
        <v>-5.86666666666666</v>
      </c>
      <c r="H6550" s="34" cm="1">
        <f t="array" ref="H6550">SUMPRODUCT(('ESB Networks Summary'!$C$5:$C$17384=Data!D6550)*('ESB Networks Summary'!$E$5:$E$17384))*1000*2-SUMPRODUCT(('ESB Networks Summary'!$C$5:$C$17384=Data!D6550)*('ESB Networks Summary'!$F$5:$F$17384))*1000*2</f>
        <v>6</v>
      </c>
      <c r="I6550" s="5">
        <v>0</v>
      </c>
      <c r="J6550" s="5">
        <v>0</v>
      </c>
      <c r="K6550" s="17">
        <v>1</v>
      </c>
      <c r="L6550" s="52">
        <f t="shared" si="717"/>
        <v>0</v>
      </c>
      <c r="M6550" s="5">
        <v>0</v>
      </c>
      <c r="N6550" s="5">
        <v>64.733333333333306</v>
      </c>
      <c r="O6550" s="96">
        <v>127.26</v>
      </c>
      <c r="P6550" s="5">
        <v>922.46666666666601</v>
      </c>
      <c r="Q6550" s="99">
        <v>565.88</v>
      </c>
      <c r="R6550" s="99">
        <v>24.434000000000001</v>
      </c>
      <c r="S6550" s="99">
        <v>14.602</v>
      </c>
      <c r="T6550" s="30">
        <f t="shared" si="714"/>
        <v>169.56666666666604</v>
      </c>
      <c r="U6550" s="21">
        <f t="shared" si="718"/>
        <v>0</v>
      </c>
      <c r="V6550" s="21">
        <f t="shared" si="719"/>
        <v>-4.2832533333333285E-4</v>
      </c>
      <c r="W6550" s="21">
        <f t="shared" si="720"/>
        <v>0</v>
      </c>
    </row>
    <row r="6551" spans="1:23">
      <c r="A6551" s="2">
        <f t="shared" si="715"/>
        <v>45566</v>
      </c>
      <c r="B6551" s="3">
        <f t="shared" si="716"/>
        <v>45580</v>
      </c>
      <c r="C6551" s="7">
        <v>45580.4375</v>
      </c>
      <c r="D6551" s="7">
        <v>45580.479166666664</v>
      </c>
      <c r="E6551" s="5">
        <v>55.466666666666598</v>
      </c>
      <c r="F6551" s="5">
        <v>548.93333333333305</v>
      </c>
      <c r="G6551" s="5">
        <v>3.86666666666666</v>
      </c>
      <c r="H6551" s="34" cm="1">
        <f t="array" ref="H6551">SUMPRODUCT(('ESB Networks Summary'!$C$5:$C$17384=Data!D6551)*('ESB Networks Summary'!$E$5:$E$17384))*1000*2-SUMPRODUCT(('ESB Networks Summary'!$C$5:$C$17384=Data!D6551)*('ESB Networks Summary'!$F$5:$F$17384))*1000*2</f>
        <v>2</v>
      </c>
      <c r="I6551" s="5">
        <v>0</v>
      </c>
      <c r="J6551" s="5">
        <v>0</v>
      </c>
      <c r="K6551" s="17">
        <v>1</v>
      </c>
      <c r="L6551" s="52">
        <f t="shared" si="717"/>
        <v>0</v>
      </c>
      <c r="M6551" s="5">
        <v>0</v>
      </c>
      <c r="N6551" s="5">
        <v>379.933333333333</v>
      </c>
      <c r="O6551" s="96">
        <v>127.26</v>
      </c>
      <c r="P6551" s="5">
        <v>1013.7666666666599</v>
      </c>
      <c r="Q6551" s="99">
        <v>565.88</v>
      </c>
      <c r="R6551" s="99">
        <v>24.434000000000001</v>
      </c>
      <c r="S6551" s="99">
        <v>14.602</v>
      </c>
      <c r="T6551" s="30">
        <f t="shared" si="714"/>
        <v>88.766666666660626</v>
      </c>
      <c r="U6551" s="21">
        <f t="shared" si="718"/>
        <v>4.7239066666666588E-4</v>
      </c>
      <c r="V6551" s="21">
        <f t="shared" si="719"/>
        <v>0</v>
      </c>
      <c r="W6551" s="21">
        <f t="shared" si="720"/>
        <v>0</v>
      </c>
    </row>
    <row r="6552" spans="1:23">
      <c r="A6552" s="2">
        <f t="shared" si="715"/>
        <v>45566</v>
      </c>
      <c r="B6552" s="3">
        <f t="shared" si="716"/>
        <v>45580</v>
      </c>
      <c r="C6552" s="7">
        <v>45580.458333333336</v>
      </c>
      <c r="D6552" s="7">
        <v>45580.5</v>
      </c>
      <c r="E6552" s="5">
        <v>58.3</v>
      </c>
      <c r="F6552" s="5">
        <v>1400.56666666666</v>
      </c>
      <c r="G6552" s="5">
        <v>-8.43333333333333</v>
      </c>
      <c r="H6552" s="34" cm="1">
        <f t="array" ref="H6552">SUMPRODUCT(('ESB Networks Summary'!$C$5:$C$17384=Data!D6552)*('ESB Networks Summary'!$E$5:$E$17384))*1000*2-SUMPRODUCT(('ESB Networks Summary'!$C$5:$C$17384=Data!D6552)*('ESB Networks Summary'!$F$5:$F$17384))*1000*2</f>
        <v>2</v>
      </c>
      <c r="I6552" s="5">
        <v>0</v>
      </c>
      <c r="J6552" s="5">
        <v>0</v>
      </c>
      <c r="K6552" s="17">
        <v>1</v>
      </c>
      <c r="L6552" s="52">
        <f t="shared" si="717"/>
        <v>0</v>
      </c>
      <c r="M6552" s="5">
        <v>0</v>
      </c>
      <c r="N6552" s="5">
        <v>626.76666666666597</v>
      </c>
      <c r="O6552" s="96">
        <v>509.86</v>
      </c>
      <c r="P6552" s="5">
        <v>2429.5</v>
      </c>
      <c r="Q6552" s="99">
        <v>801.15</v>
      </c>
      <c r="R6552" s="99">
        <v>23.850999999999999</v>
      </c>
      <c r="S6552" s="99">
        <v>14.019</v>
      </c>
      <c r="T6552" s="30">
        <f t="shared" si="714"/>
        <v>393.73333333334062</v>
      </c>
      <c r="U6552" s="21">
        <f t="shared" si="718"/>
        <v>0</v>
      </c>
      <c r="V6552" s="21">
        <f t="shared" si="719"/>
        <v>-5.9113449999999984E-4</v>
      </c>
      <c r="W6552" s="21">
        <f t="shared" si="720"/>
        <v>0</v>
      </c>
    </row>
    <row r="6553" spans="1:23">
      <c r="A6553" s="2">
        <f t="shared" si="715"/>
        <v>45566</v>
      </c>
      <c r="B6553" s="3">
        <f t="shared" si="716"/>
        <v>45580</v>
      </c>
      <c r="C6553" s="7">
        <v>45580.479166666664</v>
      </c>
      <c r="D6553" s="7">
        <v>45580.520833333336</v>
      </c>
      <c r="E6553" s="5">
        <v>60.766666666666602</v>
      </c>
      <c r="F6553" s="5">
        <v>920.76666666666597</v>
      </c>
      <c r="G6553" s="5">
        <v>0.76666666666666705</v>
      </c>
      <c r="H6553" s="34" cm="1">
        <f t="array" ref="H6553">SUMPRODUCT(('ESB Networks Summary'!$C$5:$C$17384=Data!D6553)*('ESB Networks Summary'!$E$5:$E$17384))*1000*2-SUMPRODUCT(('ESB Networks Summary'!$C$5:$C$17384=Data!D6553)*('ESB Networks Summary'!$F$5:$F$17384))*1000*2</f>
        <v>2</v>
      </c>
      <c r="I6553" s="5">
        <v>0</v>
      </c>
      <c r="J6553" s="5">
        <v>0</v>
      </c>
      <c r="K6553" s="17">
        <v>1</v>
      </c>
      <c r="L6553" s="52">
        <f t="shared" si="717"/>
        <v>0</v>
      </c>
      <c r="M6553" s="5">
        <v>0</v>
      </c>
      <c r="N6553" s="5">
        <v>644.76666666666597</v>
      </c>
      <c r="O6553" s="96">
        <v>509.86</v>
      </c>
      <c r="P6553" s="5">
        <v>1654.5</v>
      </c>
      <c r="Q6553" s="99">
        <v>801.15</v>
      </c>
      <c r="R6553" s="99">
        <v>23.850999999999999</v>
      </c>
      <c r="S6553" s="99">
        <v>14.019</v>
      </c>
      <c r="T6553" s="30">
        <f t="shared" si="714"/>
        <v>89.733333333334713</v>
      </c>
      <c r="U6553" s="21">
        <f t="shared" si="718"/>
        <v>9.1428833333333375E-5</v>
      </c>
      <c r="V6553" s="21">
        <f t="shared" si="719"/>
        <v>0</v>
      </c>
      <c r="W6553" s="21">
        <f t="shared" si="720"/>
        <v>0</v>
      </c>
    </row>
    <row r="6554" spans="1:23">
      <c r="A6554" s="2">
        <f t="shared" si="715"/>
        <v>45566</v>
      </c>
      <c r="B6554" s="3">
        <f t="shared" si="716"/>
        <v>45580</v>
      </c>
      <c r="C6554" s="7">
        <v>45580.5</v>
      </c>
      <c r="D6554" s="7">
        <v>45580.541666666664</v>
      </c>
      <c r="E6554" s="5">
        <v>62.233333333333299</v>
      </c>
      <c r="F6554" s="5">
        <v>422.599999999999</v>
      </c>
      <c r="G6554" s="5">
        <v>-15.566666666666601</v>
      </c>
      <c r="H6554" s="34" cm="1">
        <f t="array" ref="H6554">SUMPRODUCT(('ESB Networks Summary'!$C$5:$C$17384=Data!D6554)*('ESB Networks Summary'!$E$5:$E$17384))*1000*2-SUMPRODUCT(('ESB Networks Summary'!$C$5:$C$17384=Data!D6554)*('ESB Networks Summary'!$F$5:$F$17384))*1000*2</f>
        <v>4</v>
      </c>
      <c r="I6554" s="5">
        <v>0</v>
      </c>
      <c r="J6554" s="5">
        <v>0</v>
      </c>
      <c r="K6554" s="17">
        <v>1</v>
      </c>
      <c r="L6554" s="52">
        <f t="shared" si="717"/>
        <v>0</v>
      </c>
      <c r="M6554" s="5">
        <v>0</v>
      </c>
      <c r="N6554" s="5">
        <v>623.33333333333303</v>
      </c>
      <c r="O6554" s="96">
        <v>503.66</v>
      </c>
      <c r="P6554" s="5">
        <v>1145.8</v>
      </c>
      <c r="Q6554" s="99">
        <v>891.59</v>
      </c>
      <c r="R6554" s="99">
        <v>23.417999999999999</v>
      </c>
      <c r="S6554" s="99">
        <v>13.586000000000002</v>
      </c>
      <c r="T6554" s="30">
        <f t="shared" si="714"/>
        <v>84.300000000001319</v>
      </c>
      <c r="U6554" s="21">
        <f t="shared" si="718"/>
        <v>0</v>
      </c>
      <c r="V6554" s="21">
        <f t="shared" si="719"/>
        <v>-1.0574436666666623E-3</v>
      </c>
      <c r="W6554" s="21">
        <f t="shared" si="720"/>
        <v>0</v>
      </c>
    </row>
    <row r="6555" spans="1:23">
      <c r="A6555" s="2">
        <f t="shared" si="715"/>
        <v>45566</v>
      </c>
      <c r="B6555" s="3">
        <f t="shared" si="716"/>
        <v>45580</v>
      </c>
      <c r="C6555" s="7">
        <v>45580.520833333336</v>
      </c>
      <c r="D6555" s="7">
        <v>45580.5625</v>
      </c>
      <c r="E6555" s="5">
        <v>63</v>
      </c>
      <c r="F6555" s="5">
        <v>235.29999999999899</v>
      </c>
      <c r="G6555" s="5">
        <v>4.5416666666666599</v>
      </c>
      <c r="H6555" s="34" cm="1">
        <f t="array" ref="H6555">SUMPRODUCT(('ESB Networks Summary'!$C$5:$C$17384=Data!D6555)*('ESB Networks Summary'!$E$5:$E$17384))*1000*2-SUMPRODUCT(('ESB Networks Summary'!$C$5:$C$17384=Data!D6555)*('ESB Networks Summary'!$F$5:$F$17384))*1000*2</f>
        <v>6</v>
      </c>
      <c r="I6555" s="5">
        <v>0</v>
      </c>
      <c r="J6555" s="5">
        <v>0</v>
      </c>
      <c r="K6555" s="17">
        <v>1</v>
      </c>
      <c r="L6555" s="52">
        <f t="shared" si="717"/>
        <v>0</v>
      </c>
      <c r="M6555" s="5">
        <v>0</v>
      </c>
      <c r="N6555" s="5">
        <v>645.88333333333298</v>
      </c>
      <c r="O6555" s="96">
        <v>503.66</v>
      </c>
      <c r="P6555" s="5">
        <v>982.05</v>
      </c>
      <c r="Q6555" s="99">
        <v>891.59</v>
      </c>
      <c r="R6555" s="99">
        <v>23.417999999999999</v>
      </c>
      <c r="S6555" s="99">
        <v>13.586000000000002</v>
      </c>
      <c r="T6555" s="30">
        <f t="shared" si="714"/>
        <v>105.40833333333461</v>
      </c>
      <c r="U6555" s="21">
        <f t="shared" si="718"/>
        <v>5.3178374999999925E-4</v>
      </c>
      <c r="V6555" s="21">
        <f t="shared" si="719"/>
        <v>0</v>
      </c>
      <c r="W6555" s="21">
        <f t="shared" si="720"/>
        <v>0</v>
      </c>
    </row>
    <row r="6556" spans="1:23">
      <c r="A6556" s="2">
        <f t="shared" si="715"/>
        <v>45566</v>
      </c>
      <c r="B6556" s="3">
        <f t="shared" si="716"/>
        <v>45580</v>
      </c>
      <c r="C6556" s="7">
        <v>45580.541666666664</v>
      </c>
      <c r="D6556" s="7">
        <v>45580.583333333336</v>
      </c>
      <c r="E6556" s="5">
        <v>63</v>
      </c>
      <c r="F6556" s="5">
        <v>-253.666666666666</v>
      </c>
      <c r="G6556" s="5">
        <v>-22.8666666666666</v>
      </c>
      <c r="H6556" s="34" cm="1">
        <f t="array" ref="H6556">SUMPRODUCT(('ESB Networks Summary'!$C$5:$C$17384=Data!D6556)*('ESB Networks Summary'!$E$5:$E$17384))*1000*2-SUMPRODUCT(('ESB Networks Summary'!$C$5:$C$17384=Data!D6556)*('ESB Networks Summary'!$F$5:$F$17384))*1000*2</f>
        <v>6</v>
      </c>
      <c r="I6556" s="5">
        <v>0</v>
      </c>
      <c r="J6556" s="5">
        <v>0</v>
      </c>
      <c r="K6556" s="17">
        <v>1</v>
      </c>
      <c r="L6556" s="52">
        <f t="shared" si="717"/>
        <v>0</v>
      </c>
      <c r="M6556" s="5">
        <v>0</v>
      </c>
      <c r="N6556" s="5">
        <v>824.93333333333305</v>
      </c>
      <c r="O6556" s="96">
        <v>554.12</v>
      </c>
      <c r="P6556" s="5">
        <v>769.23333333333301</v>
      </c>
      <c r="Q6556" s="99">
        <v>832.04</v>
      </c>
      <c r="R6556" s="99">
        <v>23.417999999999999</v>
      </c>
      <c r="S6556" s="99">
        <v>13.586000000000002</v>
      </c>
      <c r="T6556" s="30">
        <f t="shared" si="714"/>
        <v>175.0999999999994</v>
      </c>
      <c r="U6556" s="21">
        <f t="shared" si="718"/>
        <v>0</v>
      </c>
      <c r="V6556" s="21">
        <f t="shared" si="719"/>
        <v>-1.5533326666666626E-3</v>
      </c>
      <c r="W6556" s="21">
        <f t="shared" si="720"/>
        <v>0</v>
      </c>
    </row>
    <row r="6557" spans="1:23">
      <c r="A6557" s="2">
        <f t="shared" si="715"/>
        <v>45566</v>
      </c>
      <c r="B6557" s="3">
        <f t="shared" si="716"/>
        <v>45580</v>
      </c>
      <c r="C6557" s="7">
        <v>45580.5625</v>
      </c>
      <c r="D6557" s="7">
        <v>45580.604166666664</v>
      </c>
      <c r="E6557" s="5">
        <v>62.266666666666602</v>
      </c>
      <c r="F6557" s="5">
        <v>-239.666666666666</v>
      </c>
      <c r="G6557" s="5">
        <v>3.93333333333333</v>
      </c>
      <c r="H6557" s="34" cm="1">
        <f t="array" ref="H6557">SUMPRODUCT(('ESB Networks Summary'!$C$5:$C$17384=Data!D6557)*('ESB Networks Summary'!$E$5:$E$17384))*1000*2-SUMPRODUCT(('ESB Networks Summary'!$C$5:$C$17384=Data!D6557)*('ESB Networks Summary'!$F$5:$F$17384))*1000*2</f>
        <v>2</v>
      </c>
      <c r="I6557" s="5">
        <v>0</v>
      </c>
      <c r="J6557" s="5">
        <v>0</v>
      </c>
      <c r="K6557" s="17">
        <v>1</v>
      </c>
      <c r="L6557" s="52">
        <f t="shared" si="717"/>
        <v>0</v>
      </c>
      <c r="M6557" s="5">
        <v>0</v>
      </c>
      <c r="N6557" s="5">
        <v>623.33333333333303</v>
      </c>
      <c r="O6557" s="96">
        <v>554.12</v>
      </c>
      <c r="P6557" s="5">
        <v>508.933333333333</v>
      </c>
      <c r="Q6557" s="99">
        <v>832.04</v>
      </c>
      <c r="R6557" s="99">
        <v>23.417999999999999</v>
      </c>
      <c r="S6557" s="99">
        <v>13.586000000000002</v>
      </c>
      <c r="T6557" s="30">
        <f t="shared" si="714"/>
        <v>129.19999999999931</v>
      </c>
      <c r="U6557" s="21">
        <f t="shared" si="718"/>
        <v>4.6055399999999963E-4</v>
      </c>
      <c r="V6557" s="21">
        <f t="shared" si="719"/>
        <v>0</v>
      </c>
      <c r="W6557" s="21">
        <f t="shared" si="720"/>
        <v>0</v>
      </c>
    </row>
    <row r="6558" spans="1:23">
      <c r="A6558" s="2">
        <f t="shared" si="715"/>
        <v>45566</v>
      </c>
      <c r="B6558" s="3">
        <f t="shared" si="716"/>
        <v>45580</v>
      </c>
      <c r="C6558" s="7">
        <v>45580.583333333336</v>
      </c>
      <c r="D6558" s="7">
        <v>45580.625</v>
      </c>
      <c r="E6558" s="5">
        <v>59.783333333333303</v>
      </c>
      <c r="F6558" s="5">
        <v>-1929.7666666666601</v>
      </c>
      <c r="G6558" s="5">
        <v>73.283333333333303</v>
      </c>
      <c r="H6558" s="34" cm="1">
        <f t="array" ref="H6558">SUMPRODUCT(('ESB Networks Summary'!$C$5:$C$17384=Data!D6558)*('ESB Networks Summary'!$E$5:$E$17384))*1000*2-SUMPRODUCT(('ESB Networks Summary'!$C$5:$C$17384=Data!D6558)*('ESB Networks Summary'!$F$5:$F$17384))*1000*2</f>
        <v>8</v>
      </c>
      <c r="I6558" s="5">
        <v>55.933333333333302</v>
      </c>
      <c r="J6558" s="5">
        <v>0</v>
      </c>
      <c r="K6558" s="17">
        <v>1</v>
      </c>
      <c r="L6558" s="52">
        <f t="shared" si="717"/>
        <v>0</v>
      </c>
      <c r="M6558" s="5">
        <v>903.39166666666597</v>
      </c>
      <c r="N6558" s="5">
        <v>2559.15</v>
      </c>
      <c r="O6558" s="96">
        <v>451.22</v>
      </c>
      <c r="P6558" s="5">
        <v>508.82499999999999</v>
      </c>
      <c r="Q6558" s="99">
        <v>492.52</v>
      </c>
      <c r="R6558" s="99">
        <v>23.798999999999999</v>
      </c>
      <c r="S6558" s="99">
        <v>13.968</v>
      </c>
      <c r="T6558" s="30">
        <f t="shared" si="714"/>
        <v>-47.275000000006685</v>
      </c>
      <c r="U6558" s="21">
        <f t="shared" si="718"/>
        <v>8.7203502499999946E-3</v>
      </c>
      <c r="V6558" s="21">
        <f t="shared" si="719"/>
        <v>0</v>
      </c>
      <c r="W6558" s="21">
        <f t="shared" si="720"/>
        <v>0</v>
      </c>
    </row>
    <row r="6559" spans="1:23">
      <c r="A6559" s="2">
        <f t="shared" si="715"/>
        <v>45566</v>
      </c>
      <c r="B6559" s="3">
        <f t="shared" si="716"/>
        <v>45580</v>
      </c>
      <c r="C6559" s="7">
        <v>45580.604166666664</v>
      </c>
      <c r="D6559" s="7">
        <v>45580.645833333336</v>
      </c>
      <c r="E6559" s="5">
        <v>56.3</v>
      </c>
      <c r="F6559" s="5">
        <v>-1210.2333333333299</v>
      </c>
      <c r="G6559" s="5">
        <v>101</v>
      </c>
      <c r="H6559" s="34" cm="1">
        <f t="array" ref="H6559">SUMPRODUCT(('ESB Networks Summary'!$C$5:$C$17384=Data!D6559)*('ESB Networks Summary'!$E$5:$E$17384))*1000*2-SUMPRODUCT(('ESB Networks Summary'!$C$5:$C$17384=Data!D6559)*('ESB Networks Summary'!$F$5:$F$17384))*1000*2</f>
        <v>46</v>
      </c>
      <c r="I6559" s="5">
        <v>0</v>
      </c>
      <c r="J6559" s="5">
        <v>0</v>
      </c>
      <c r="K6559" s="17">
        <v>1</v>
      </c>
      <c r="L6559" s="52">
        <f t="shared" si="717"/>
        <v>0</v>
      </c>
      <c r="M6559" s="5">
        <v>0</v>
      </c>
      <c r="N6559" s="5">
        <v>1584.5333333333299</v>
      </c>
      <c r="O6559" s="96">
        <v>451.22</v>
      </c>
      <c r="P6559" s="5">
        <v>634.9</v>
      </c>
      <c r="Q6559" s="99">
        <v>492.52</v>
      </c>
      <c r="R6559" s="99">
        <v>23.798999999999999</v>
      </c>
      <c r="S6559" s="99">
        <v>13.968</v>
      </c>
      <c r="T6559" s="30">
        <f t="shared" si="714"/>
        <v>361.6</v>
      </c>
      <c r="U6559" s="21">
        <f t="shared" si="718"/>
        <v>1.2018495000000001E-2</v>
      </c>
      <c r="V6559" s="21">
        <f t="shared" si="719"/>
        <v>0</v>
      </c>
      <c r="W6559" s="21">
        <f t="shared" si="720"/>
        <v>0</v>
      </c>
    </row>
    <row r="6560" spans="1:23">
      <c r="A6560" s="2">
        <f t="shared" si="715"/>
        <v>45566</v>
      </c>
      <c r="B6560" s="3">
        <f t="shared" si="716"/>
        <v>45580</v>
      </c>
      <c r="C6560" s="7">
        <v>45580.625</v>
      </c>
      <c r="D6560" s="7">
        <v>45580.666666666664</v>
      </c>
      <c r="E6560" s="5">
        <v>53.366666666666603</v>
      </c>
      <c r="F6560" s="5">
        <v>-791.93333333333305</v>
      </c>
      <c r="G6560" s="5">
        <v>-14.399999999999901</v>
      </c>
      <c r="H6560" s="34" cm="1">
        <f t="array" ref="H6560">SUMPRODUCT(('ESB Networks Summary'!$C$5:$C$17384=Data!D6560)*('ESB Networks Summary'!$E$5:$E$17384))*1000*2-SUMPRODUCT(('ESB Networks Summary'!$C$5:$C$17384=Data!D6560)*('ESB Networks Summary'!$F$5:$F$17384))*1000*2</f>
        <v>6</v>
      </c>
      <c r="I6560" s="5">
        <v>53.366666666666603</v>
      </c>
      <c r="J6560" s="5">
        <v>0</v>
      </c>
      <c r="K6560" s="17">
        <v>1</v>
      </c>
      <c r="L6560" s="52">
        <f t="shared" si="717"/>
        <v>0</v>
      </c>
      <c r="M6560" s="5">
        <v>0</v>
      </c>
      <c r="N6560" s="5">
        <v>1396.7333333333299</v>
      </c>
      <c r="O6560" s="96">
        <v>137.24</v>
      </c>
      <c r="P6560" s="5">
        <v>381.96666666666601</v>
      </c>
      <c r="Q6560" s="99">
        <v>281.83999999999997</v>
      </c>
      <c r="R6560" s="99">
        <v>26.038999999999998</v>
      </c>
      <c r="S6560" s="99">
        <v>16.208000000000002</v>
      </c>
      <c r="T6560" s="30">
        <f t="shared" si="714"/>
        <v>-237.23333333333073</v>
      </c>
      <c r="U6560" s="21">
        <f t="shared" si="718"/>
        <v>0</v>
      </c>
      <c r="V6560" s="21">
        <f t="shared" si="719"/>
        <v>-1.1669759999999921E-3</v>
      </c>
      <c r="W6560" s="21">
        <f t="shared" si="720"/>
        <v>0</v>
      </c>
    </row>
    <row r="6561" spans="1:23">
      <c r="A6561" s="2">
        <f t="shared" si="715"/>
        <v>45566</v>
      </c>
      <c r="B6561" s="3">
        <f t="shared" si="716"/>
        <v>45580</v>
      </c>
      <c r="C6561" s="7">
        <v>45580.645833333336</v>
      </c>
      <c r="D6561" s="7">
        <v>45580.6875</v>
      </c>
      <c r="E6561" s="5">
        <v>52.6666666666666</v>
      </c>
      <c r="F6561" s="5">
        <v>-109.966666666666</v>
      </c>
      <c r="G6561" s="5">
        <v>4.5333333333333297</v>
      </c>
      <c r="H6561" s="34" cm="1">
        <f t="array" ref="H6561">SUMPRODUCT(('ESB Networks Summary'!$C$5:$C$17384=Data!D6561)*('ESB Networks Summary'!$E$5:$E$17384))*1000*2-SUMPRODUCT(('ESB Networks Summary'!$C$5:$C$17384=Data!D6561)*('ESB Networks Summary'!$F$5:$F$17384))*1000*2</f>
        <v>4</v>
      </c>
      <c r="I6561" s="5">
        <v>0</v>
      </c>
      <c r="J6561" s="5">
        <v>0</v>
      </c>
      <c r="K6561" s="17">
        <v>1</v>
      </c>
      <c r="L6561" s="52">
        <f t="shared" si="717"/>
        <v>0</v>
      </c>
      <c r="M6561" s="5">
        <v>0</v>
      </c>
      <c r="N6561" s="5">
        <v>153.833333333333</v>
      </c>
      <c r="O6561" s="96">
        <v>137.24</v>
      </c>
      <c r="P6561" s="5">
        <v>112.933333333333</v>
      </c>
      <c r="Q6561" s="99">
        <v>281.83999999999997</v>
      </c>
      <c r="R6561" s="99">
        <v>26.038999999999998</v>
      </c>
      <c r="S6561" s="99">
        <v>16.208000000000002</v>
      </c>
      <c r="T6561" s="30">
        <f t="shared" si="714"/>
        <v>73.599999999999326</v>
      </c>
      <c r="U6561" s="21">
        <f t="shared" si="718"/>
        <v>5.9021733333333281E-4</v>
      </c>
      <c r="V6561" s="21">
        <f t="shared" si="719"/>
        <v>0</v>
      </c>
      <c r="W6561" s="21">
        <f t="shared" si="720"/>
        <v>0</v>
      </c>
    </row>
    <row r="6562" spans="1:23">
      <c r="A6562" s="2">
        <f t="shared" si="715"/>
        <v>45566</v>
      </c>
      <c r="B6562" s="3">
        <f t="shared" si="716"/>
        <v>45580</v>
      </c>
      <c r="C6562" s="7">
        <v>45580.666666666664</v>
      </c>
      <c r="D6562" s="7">
        <v>45580.708333333336</v>
      </c>
      <c r="E6562" s="5">
        <v>49.4</v>
      </c>
      <c r="F6562" s="5">
        <v>-2482.2333333333299</v>
      </c>
      <c r="G6562" s="5">
        <v>0.36666666666666597</v>
      </c>
      <c r="H6562" s="34" cm="1">
        <f t="array" ref="H6562">SUMPRODUCT(('ESB Networks Summary'!$C$5:$C$17384=Data!D6562)*('ESB Networks Summary'!$E$5:$E$17384))*1000*2-SUMPRODUCT(('ESB Networks Summary'!$C$5:$C$17384=Data!D6562)*('ESB Networks Summary'!$F$5:$F$17384))*1000*2</f>
        <v>64</v>
      </c>
      <c r="I6562" s="5">
        <v>2160.6999999999998</v>
      </c>
      <c r="J6562" s="5">
        <v>0</v>
      </c>
      <c r="K6562" s="17">
        <v>1</v>
      </c>
      <c r="L6562" s="52">
        <f t="shared" si="717"/>
        <v>0</v>
      </c>
      <c r="M6562" s="5">
        <v>0</v>
      </c>
      <c r="N6562" s="5">
        <v>2301.7666666666601</v>
      </c>
      <c r="O6562" s="96">
        <v>1452.12</v>
      </c>
      <c r="P6562" s="5">
        <v>36.6666666666666</v>
      </c>
      <c r="Q6562" s="99">
        <v>104.31</v>
      </c>
      <c r="R6562" s="99">
        <v>28.875</v>
      </c>
      <c r="S6562" s="99">
        <v>18.478999999999999</v>
      </c>
      <c r="T6562" s="30">
        <f t="shared" si="714"/>
        <v>217.50000000000318</v>
      </c>
      <c r="U6562" s="21">
        <f t="shared" si="718"/>
        <v>5.2937499999999904E-5</v>
      </c>
      <c r="V6562" s="21">
        <f t="shared" si="719"/>
        <v>0</v>
      </c>
      <c r="W6562" s="21">
        <f t="shared" si="720"/>
        <v>0</v>
      </c>
    </row>
    <row r="6563" spans="1:23">
      <c r="A6563" s="2">
        <f t="shared" si="715"/>
        <v>45566</v>
      </c>
      <c r="B6563" s="3">
        <f t="shared" si="716"/>
        <v>45580</v>
      </c>
      <c r="C6563" s="7">
        <v>45580.6875</v>
      </c>
      <c r="D6563" s="7">
        <v>45580.729166666664</v>
      </c>
      <c r="E6563" s="5">
        <v>44.3</v>
      </c>
      <c r="F6563" s="5">
        <v>-1182.2</v>
      </c>
      <c r="G6563" s="5">
        <v>-12.4</v>
      </c>
      <c r="H6563" s="34" cm="1">
        <f t="array" ref="H6563">SUMPRODUCT(('ESB Networks Summary'!$C$5:$C$17384=Data!D6563)*('ESB Networks Summary'!$E$5:$E$17384))*1000*2-SUMPRODUCT(('ESB Networks Summary'!$C$5:$C$17384=Data!D6563)*('ESB Networks Summary'!$F$5:$F$17384))*1000*2</f>
        <v>6</v>
      </c>
      <c r="I6563" s="5">
        <v>737.29999999999905</v>
      </c>
      <c r="J6563" s="5">
        <v>0</v>
      </c>
      <c r="K6563" s="17">
        <v>1</v>
      </c>
      <c r="L6563" s="52">
        <f t="shared" si="717"/>
        <v>0</v>
      </c>
      <c r="M6563" s="5">
        <v>0</v>
      </c>
      <c r="N6563" s="5">
        <v>837.66666666666595</v>
      </c>
      <c r="O6563" s="96">
        <v>1452.12</v>
      </c>
      <c r="P6563" s="5">
        <v>33.733333333333299</v>
      </c>
      <c r="Q6563" s="99">
        <v>104.31</v>
      </c>
      <c r="R6563" s="99">
        <v>28.875</v>
      </c>
      <c r="S6563" s="99">
        <v>18.478999999999999</v>
      </c>
      <c r="T6563" s="30">
        <f t="shared" si="714"/>
        <v>365.86666666666736</v>
      </c>
      <c r="U6563" s="21">
        <f t="shared" si="718"/>
        <v>0</v>
      </c>
      <c r="V6563" s="21">
        <f t="shared" si="719"/>
        <v>-1.1456979999999999E-3</v>
      </c>
      <c r="W6563" s="21">
        <f t="shared" si="720"/>
        <v>0</v>
      </c>
    </row>
    <row r="6564" spans="1:23">
      <c r="A6564" s="2">
        <f t="shared" si="715"/>
        <v>45566</v>
      </c>
      <c r="B6564" s="3">
        <f t="shared" si="716"/>
        <v>45580</v>
      </c>
      <c r="C6564" s="7">
        <v>45580.708333333336</v>
      </c>
      <c r="D6564" s="7">
        <v>45580.75</v>
      </c>
      <c r="E6564" s="5">
        <v>43.066666666666599</v>
      </c>
      <c r="F6564" s="5">
        <v>-414.3</v>
      </c>
      <c r="G6564" s="5">
        <v>-17.6666666666666</v>
      </c>
      <c r="H6564" s="34" cm="1">
        <f t="array" ref="H6564">SUMPRODUCT(('ESB Networks Summary'!$C$5:$C$17384=Data!D6564)*('ESB Networks Summary'!$E$5:$E$17384))*1000*2-SUMPRODUCT(('ESB Networks Summary'!$C$5:$C$17384=Data!D6564)*('ESB Networks Summary'!$F$5:$F$17384))*1000*2</f>
        <v>6</v>
      </c>
      <c r="I6564" s="5">
        <v>163.56666666666601</v>
      </c>
      <c r="J6564" s="5">
        <v>0</v>
      </c>
      <c r="K6564" s="17">
        <v>1</v>
      </c>
      <c r="L6564" s="52">
        <f t="shared" si="717"/>
        <v>0</v>
      </c>
      <c r="M6564" s="5">
        <v>0</v>
      </c>
      <c r="N6564" s="5">
        <v>261.46666666666601</v>
      </c>
      <c r="O6564" s="96">
        <v>433.13</v>
      </c>
      <c r="P6564" s="5">
        <v>32.266666666666602</v>
      </c>
      <c r="Q6564" s="99">
        <v>17.309999999999999</v>
      </c>
      <c r="R6564" s="99">
        <v>28.32</v>
      </c>
      <c r="S6564" s="99">
        <v>17.925000000000001</v>
      </c>
      <c r="T6564" s="30">
        <f t="shared" si="714"/>
        <v>167.43333333333399</v>
      </c>
      <c r="U6564" s="21">
        <f t="shared" si="718"/>
        <v>0</v>
      </c>
      <c r="V6564" s="21">
        <f t="shared" si="719"/>
        <v>-1.5833749999999941E-3</v>
      </c>
      <c r="W6564" s="21">
        <f t="shared" si="720"/>
        <v>0</v>
      </c>
    </row>
    <row r="6565" spans="1:23">
      <c r="A6565" s="2">
        <f t="shared" si="715"/>
        <v>45566</v>
      </c>
      <c r="B6565" s="3">
        <f t="shared" si="716"/>
        <v>45580</v>
      </c>
      <c r="C6565" s="7">
        <v>45580.729166666664</v>
      </c>
      <c r="D6565" s="7">
        <v>45580.770833333336</v>
      </c>
      <c r="E6565" s="5">
        <v>42</v>
      </c>
      <c r="F6565" s="5">
        <v>-361.00833333333298</v>
      </c>
      <c r="G6565" s="5">
        <v>-1.75833333333333</v>
      </c>
      <c r="H6565" s="34" cm="1">
        <f t="array" ref="H6565">SUMPRODUCT(('ESB Networks Summary'!$C$5:$C$17384=Data!D6565)*('ESB Networks Summary'!$E$5:$E$17384))*1000*2-SUMPRODUCT(('ESB Networks Summary'!$C$5:$C$17384=Data!D6565)*('ESB Networks Summary'!$F$5:$F$17384))*1000*2</f>
        <v>6</v>
      </c>
      <c r="I6565" s="5">
        <v>0</v>
      </c>
      <c r="J6565" s="5">
        <v>0</v>
      </c>
      <c r="K6565" s="17">
        <v>1</v>
      </c>
      <c r="L6565" s="52">
        <f t="shared" si="717"/>
        <v>0</v>
      </c>
      <c r="M6565" s="5">
        <v>0</v>
      </c>
      <c r="N6565" s="5">
        <v>224.4</v>
      </c>
      <c r="O6565" s="96">
        <v>433.13</v>
      </c>
      <c r="P6565" s="5">
        <v>21.841666666666601</v>
      </c>
      <c r="Q6565" s="99">
        <v>17.309999999999999</v>
      </c>
      <c r="R6565" s="99">
        <v>28.32</v>
      </c>
      <c r="S6565" s="99">
        <v>17.925000000000001</v>
      </c>
      <c r="T6565" s="30">
        <f t="shared" si="714"/>
        <v>156.69166666666626</v>
      </c>
      <c r="U6565" s="21">
        <f t="shared" si="718"/>
        <v>0</v>
      </c>
      <c r="V6565" s="21">
        <f t="shared" si="719"/>
        <v>-1.5759062499999974E-4</v>
      </c>
      <c r="W6565" s="21">
        <f t="shared" si="720"/>
        <v>0</v>
      </c>
    </row>
    <row r="6566" spans="1:23">
      <c r="A6566" s="2">
        <f t="shared" si="715"/>
        <v>45566</v>
      </c>
      <c r="B6566" s="3">
        <f t="shared" si="716"/>
        <v>45580</v>
      </c>
      <c r="C6566" s="7">
        <v>45580.75</v>
      </c>
      <c r="D6566" s="7">
        <v>45580.791666666664</v>
      </c>
      <c r="E6566" s="5">
        <v>41.066666666666599</v>
      </c>
      <c r="F6566" s="5">
        <v>-554.73333333333301</v>
      </c>
      <c r="G6566" s="5">
        <v>-5.7</v>
      </c>
      <c r="H6566" s="34" cm="1">
        <f t="array" ref="H6566">SUMPRODUCT(('ESB Networks Summary'!$C$5:$C$17384=Data!D6566)*('ESB Networks Summary'!$E$5:$E$17384))*1000*2-SUMPRODUCT(('ESB Networks Summary'!$C$5:$C$17384=Data!D6566)*('ESB Networks Summary'!$F$5:$F$17384))*1000*2</f>
        <v>0</v>
      </c>
      <c r="I6566" s="5">
        <v>0</v>
      </c>
      <c r="J6566" s="5">
        <v>0</v>
      </c>
      <c r="K6566" s="17">
        <v>1</v>
      </c>
      <c r="L6566" s="52">
        <f t="shared" si="717"/>
        <v>0</v>
      </c>
      <c r="M6566" s="5">
        <v>0</v>
      </c>
      <c r="N6566" s="5">
        <v>307.89999999999998</v>
      </c>
      <c r="O6566" s="96">
        <v>543.29</v>
      </c>
      <c r="P6566" s="5">
        <v>2.4666666666666601</v>
      </c>
      <c r="Q6566" s="99">
        <v>1.28</v>
      </c>
      <c r="R6566" s="99">
        <v>25.667999999999999</v>
      </c>
      <c r="S6566" s="99">
        <v>15.836000000000002</v>
      </c>
      <c r="T6566" s="30">
        <f t="shared" si="714"/>
        <v>243.59999999999968</v>
      </c>
      <c r="U6566" s="21">
        <f t="shared" si="718"/>
        <v>0</v>
      </c>
      <c r="V6566" s="21">
        <f t="shared" si="719"/>
        <v>-4.513260000000001E-4</v>
      </c>
      <c r="W6566" s="21">
        <f t="shared" si="720"/>
        <v>0</v>
      </c>
    </row>
    <row r="6567" spans="1:23">
      <c r="A6567" s="2">
        <f t="shared" si="715"/>
        <v>45566</v>
      </c>
      <c r="B6567" s="3">
        <f t="shared" si="716"/>
        <v>45580</v>
      </c>
      <c r="C6567" s="7">
        <v>45580.770833333336</v>
      </c>
      <c r="D6567" s="7">
        <v>45580.8125</v>
      </c>
      <c r="E6567" s="5">
        <v>39.875</v>
      </c>
      <c r="F6567" s="5">
        <v>-445.21666666666601</v>
      </c>
      <c r="G6567" s="5">
        <v>26.4</v>
      </c>
      <c r="H6567" s="34" cm="1">
        <f t="array" ref="H6567">SUMPRODUCT(('ESB Networks Summary'!$C$5:$C$17384=Data!D6567)*('ESB Networks Summary'!$E$5:$E$17384))*1000*2-SUMPRODUCT(('ESB Networks Summary'!$C$5:$C$17384=Data!D6567)*('ESB Networks Summary'!$F$5:$F$17384))*1000*2</f>
        <v>4</v>
      </c>
      <c r="I6567" s="5">
        <v>0</v>
      </c>
      <c r="J6567" s="5">
        <v>0</v>
      </c>
      <c r="K6567" s="17">
        <v>1</v>
      </c>
      <c r="L6567" s="52">
        <f t="shared" si="717"/>
        <v>0</v>
      </c>
      <c r="M6567" s="5">
        <v>0</v>
      </c>
      <c r="N6567" s="5">
        <v>343.51666666666603</v>
      </c>
      <c r="O6567" s="96">
        <v>543.29</v>
      </c>
      <c r="P6567" s="5">
        <v>2</v>
      </c>
      <c r="Q6567" s="99">
        <v>1.28</v>
      </c>
      <c r="R6567" s="99">
        <v>25.667999999999999</v>
      </c>
      <c r="S6567" s="99">
        <v>15.836000000000002</v>
      </c>
      <c r="T6567" s="30">
        <f t="shared" si="714"/>
        <v>130.09999999999997</v>
      </c>
      <c r="U6567" s="21">
        <f t="shared" si="718"/>
        <v>3.3881760000000001E-3</v>
      </c>
      <c r="V6567" s="21">
        <f t="shared" si="719"/>
        <v>0</v>
      </c>
      <c r="W6567" s="21">
        <f t="shared" si="720"/>
        <v>0</v>
      </c>
    </row>
    <row r="6568" spans="1:23">
      <c r="A6568" s="2">
        <f t="shared" si="715"/>
        <v>45566</v>
      </c>
      <c r="B6568" s="3">
        <f t="shared" si="716"/>
        <v>45580</v>
      </c>
      <c r="C6568" s="7">
        <v>45580.791666666664</v>
      </c>
      <c r="D6568" s="7">
        <v>45580.833333333336</v>
      </c>
      <c r="E6568" s="5">
        <v>39</v>
      </c>
      <c r="F6568" s="5">
        <v>-211.933333333333</v>
      </c>
      <c r="G6568" s="5">
        <v>-3.1</v>
      </c>
      <c r="H6568" s="34" cm="1">
        <f t="array" ref="H6568">SUMPRODUCT(('ESB Networks Summary'!$C$5:$C$17384=Data!D6568)*('ESB Networks Summary'!$E$5:$E$17384))*1000*2-SUMPRODUCT(('ESB Networks Summary'!$C$5:$C$17384=Data!D6568)*('ESB Networks Summary'!$F$5:$F$17384))*1000*2</f>
        <v>2</v>
      </c>
      <c r="I6568" s="5">
        <v>0</v>
      </c>
      <c r="J6568" s="5">
        <v>0</v>
      </c>
      <c r="K6568" s="17">
        <v>1</v>
      </c>
      <c r="L6568" s="52">
        <f t="shared" si="717"/>
        <v>0</v>
      </c>
      <c r="M6568" s="5">
        <v>0</v>
      </c>
      <c r="N6568" s="5">
        <v>43.3333333333333</v>
      </c>
      <c r="O6568" s="96">
        <v>878.88</v>
      </c>
      <c r="P6568" s="5">
        <v>2.3333333333333299</v>
      </c>
      <c r="Q6568" s="99">
        <v>0</v>
      </c>
      <c r="R6568" s="99">
        <v>24.925000000000001</v>
      </c>
      <c r="S6568" s="99">
        <v>15.093999999999999</v>
      </c>
      <c r="T6568" s="30">
        <f t="shared" si="714"/>
        <v>167.83333333333303</v>
      </c>
      <c r="U6568" s="21">
        <f t="shared" si="718"/>
        <v>0</v>
      </c>
      <c r="V6568" s="21">
        <f t="shared" si="719"/>
        <v>-2.33957E-4</v>
      </c>
      <c r="W6568" s="21">
        <f t="shared" si="720"/>
        <v>0</v>
      </c>
    </row>
    <row r="6569" spans="1:23">
      <c r="A6569" s="2">
        <f t="shared" si="715"/>
        <v>45566</v>
      </c>
      <c r="B6569" s="3">
        <f t="shared" si="716"/>
        <v>45580</v>
      </c>
      <c r="C6569" s="7">
        <v>45580.8125</v>
      </c>
      <c r="D6569" s="7">
        <v>45580.854166666664</v>
      </c>
      <c r="E6569" s="5">
        <v>38.533333333333303</v>
      </c>
      <c r="F6569" s="5">
        <v>-190.9</v>
      </c>
      <c r="G6569" s="5">
        <v>1.06666666666666</v>
      </c>
      <c r="H6569" s="34" cm="1">
        <f t="array" ref="H6569">SUMPRODUCT(('ESB Networks Summary'!$C$5:$C$17384=Data!D6569)*('ESB Networks Summary'!$E$5:$E$17384))*1000*2-SUMPRODUCT(('ESB Networks Summary'!$C$5:$C$17384=Data!D6569)*('ESB Networks Summary'!$F$5:$F$17384))*1000*2</f>
        <v>4</v>
      </c>
      <c r="I6569" s="5">
        <v>0</v>
      </c>
      <c r="J6569" s="5">
        <v>0</v>
      </c>
      <c r="K6569" s="17">
        <v>1</v>
      </c>
      <c r="L6569" s="52">
        <f t="shared" si="717"/>
        <v>0</v>
      </c>
      <c r="M6569" s="5">
        <v>0</v>
      </c>
      <c r="N6569" s="5">
        <v>29.8333333333333</v>
      </c>
      <c r="O6569" s="96">
        <v>878.88</v>
      </c>
      <c r="P6569" s="5">
        <v>2.69999999999999</v>
      </c>
      <c r="Q6569" s="99">
        <v>0</v>
      </c>
      <c r="R6569" s="99">
        <v>24.925000000000001</v>
      </c>
      <c r="S6569" s="99">
        <v>15.093999999999999</v>
      </c>
      <c r="T6569" s="30">
        <f t="shared" si="714"/>
        <v>164.83333333333337</v>
      </c>
      <c r="U6569" s="21">
        <f t="shared" si="718"/>
        <v>1.3293333333333252E-4</v>
      </c>
      <c r="V6569" s="21">
        <f t="shared" si="719"/>
        <v>0</v>
      </c>
      <c r="W6569" s="21">
        <f t="shared" si="720"/>
        <v>0</v>
      </c>
    </row>
    <row r="6570" spans="1:23">
      <c r="A6570" s="2">
        <f t="shared" si="715"/>
        <v>45566</v>
      </c>
      <c r="B6570" s="3">
        <f t="shared" si="716"/>
        <v>45580</v>
      </c>
      <c r="C6570" s="7">
        <v>45580.833333333336</v>
      </c>
      <c r="D6570" s="7">
        <v>45580.875</v>
      </c>
      <c r="E6570" s="5">
        <v>37.866666666666603</v>
      </c>
      <c r="F6570" s="5">
        <v>-676.13333333333298</v>
      </c>
      <c r="G6570" s="5">
        <v>0.7</v>
      </c>
      <c r="H6570" s="34" cm="1">
        <f t="array" ref="H6570">SUMPRODUCT(('ESB Networks Summary'!$C$5:$C$17384=Data!D6570)*('ESB Networks Summary'!$E$5:$E$17384))*1000*2-SUMPRODUCT(('ESB Networks Summary'!$C$5:$C$17384=Data!D6570)*('ESB Networks Summary'!$F$5:$F$17384))*1000*2</f>
        <v>6</v>
      </c>
      <c r="I6570" s="5">
        <v>0</v>
      </c>
      <c r="J6570" s="5">
        <v>0</v>
      </c>
      <c r="K6570" s="17">
        <v>1</v>
      </c>
      <c r="L6570" s="52">
        <f t="shared" si="717"/>
        <v>0</v>
      </c>
      <c r="M6570" s="5">
        <v>0</v>
      </c>
      <c r="N6570" s="5">
        <v>445.86666666666599</v>
      </c>
      <c r="O6570" s="96">
        <v>684.58</v>
      </c>
      <c r="P6570" s="5">
        <v>3.4666666666666601</v>
      </c>
      <c r="Q6570" s="99">
        <v>0</v>
      </c>
      <c r="R6570" s="99">
        <v>24.166999999999998</v>
      </c>
      <c r="S6570" s="99">
        <v>14.334999999999999</v>
      </c>
      <c r="T6570" s="30">
        <f t="shared" si="714"/>
        <v>234.43333333333368</v>
      </c>
      <c r="U6570" s="21">
        <f t="shared" si="718"/>
        <v>8.4584499999999996E-5</v>
      </c>
      <c r="V6570" s="21">
        <f t="shared" si="719"/>
        <v>0</v>
      </c>
      <c r="W6570" s="21">
        <f t="shared" si="720"/>
        <v>0</v>
      </c>
    </row>
    <row r="6571" spans="1:23">
      <c r="A6571" s="2">
        <f t="shared" si="715"/>
        <v>45566</v>
      </c>
      <c r="B6571" s="3">
        <f t="shared" si="716"/>
        <v>45580</v>
      </c>
      <c r="C6571" s="7">
        <v>45580.854166666664</v>
      </c>
      <c r="D6571" s="7">
        <v>45580.895833333336</v>
      </c>
      <c r="E6571" s="5">
        <v>33.9</v>
      </c>
      <c r="F6571" s="5">
        <v>-2067.7333333333299</v>
      </c>
      <c r="G6571" s="5">
        <v>-41.4</v>
      </c>
      <c r="H6571" s="34" cm="1">
        <f t="array" ref="H6571">SUMPRODUCT(('ESB Networks Summary'!$C$5:$C$17384=Data!D6571)*('ESB Networks Summary'!$E$5:$E$17384))*1000*2-SUMPRODUCT(('ESB Networks Summary'!$C$5:$C$17384=Data!D6571)*('ESB Networks Summary'!$F$5:$F$17384))*1000*2</f>
        <v>12</v>
      </c>
      <c r="I6571" s="5">
        <v>0</v>
      </c>
      <c r="J6571" s="5">
        <v>0</v>
      </c>
      <c r="K6571" s="17">
        <v>1</v>
      </c>
      <c r="L6571" s="52">
        <f t="shared" si="717"/>
        <v>0</v>
      </c>
      <c r="M6571" s="5">
        <v>0</v>
      </c>
      <c r="N6571" s="5">
        <v>1590.43333333333</v>
      </c>
      <c r="O6571" s="96">
        <v>684.58</v>
      </c>
      <c r="P6571" s="5">
        <v>4</v>
      </c>
      <c r="Q6571" s="99">
        <v>0</v>
      </c>
      <c r="R6571" s="99">
        <v>24.166999999999998</v>
      </c>
      <c r="S6571" s="99">
        <v>14.334999999999999</v>
      </c>
      <c r="T6571" s="30">
        <f t="shared" si="714"/>
        <v>439.89999999999986</v>
      </c>
      <c r="U6571" s="21">
        <f t="shared" si="718"/>
        <v>0</v>
      </c>
      <c r="V6571" s="21">
        <f t="shared" si="719"/>
        <v>-2.9673449999999997E-3</v>
      </c>
      <c r="W6571" s="21">
        <f t="shared" si="720"/>
        <v>0</v>
      </c>
    </row>
    <row r="6572" spans="1:23">
      <c r="A6572" s="2">
        <f t="shared" si="715"/>
        <v>45566</v>
      </c>
      <c r="B6572" s="3">
        <f t="shared" si="716"/>
        <v>45580</v>
      </c>
      <c r="C6572" s="7">
        <v>45580.875</v>
      </c>
      <c r="D6572" s="7">
        <v>45580.916666666664</v>
      </c>
      <c r="E6572" s="5">
        <v>29.8</v>
      </c>
      <c r="F6572" s="5">
        <v>-1367.5333333333299</v>
      </c>
      <c r="G6572" s="5">
        <v>43.6</v>
      </c>
      <c r="H6572" s="34" cm="1">
        <f t="array" ref="H6572">SUMPRODUCT(('ESB Networks Summary'!$C$5:$C$17384=Data!D6572)*('ESB Networks Summary'!$E$5:$E$17384))*1000*2-SUMPRODUCT(('ESB Networks Summary'!$C$5:$C$17384=Data!D6572)*('ESB Networks Summary'!$F$5:$F$17384))*1000*2</f>
        <v>4</v>
      </c>
      <c r="I6572" s="5">
        <v>0</v>
      </c>
      <c r="J6572" s="5">
        <v>0</v>
      </c>
      <c r="K6572" s="17">
        <v>1</v>
      </c>
      <c r="L6572" s="52">
        <f t="shared" si="717"/>
        <v>0</v>
      </c>
      <c r="M6572" s="5">
        <v>0</v>
      </c>
      <c r="N6572" s="5">
        <v>1476.5333333333299</v>
      </c>
      <c r="O6572" s="96">
        <v>355.61</v>
      </c>
      <c r="P6572" s="5">
        <v>4.2</v>
      </c>
      <c r="Q6572" s="99">
        <v>0</v>
      </c>
      <c r="R6572" s="99">
        <v>22.016999999999999</v>
      </c>
      <c r="S6572" s="99">
        <v>12.186</v>
      </c>
      <c r="T6572" s="30">
        <f t="shared" si="714"/>
        <v>-61.200000000000045</v>
      </c>
      <c r="U6572" s="21">
        <f t="shared" si="718"/>
        <v>4.7997059999999999E-3</v>
      </c>
      <c r="V6572" s="21">
        <f t="shared" si="719"/>
        <v>0</v>
      </c>
      <c r="W6572" s="21">
        <f t="shared" si="720"/>
        <v>0</v>
      </c>
    </row>
    <row r="6573" spans="1:23">
      <c r="A6573" s="2">
        <f t="shared" si="715"/>
        <v>45566</v>
      </c>
      <c r="B6573" s="3">
        <f t="shared" si="716"/>
        <v>45580</v>
      </c>
      <c r="C6573" s="7">
        <v>45580.895833333336</v>
      </c>
      <c r="D6573" s="7">
        <v>45580.9375</v>
      </c>
      <c r="E6573" s="5">
        <v>26.966666666666601</v>
      </c>
      <c r="F6573" s="5">
        <v>-1088.45</v>
      </c>
      <c r="G6573" s="5">
        <v>-49.299999999999898</v>
      </c>
      <c r="H6573" s="34" cm="1">
        <f t="array" ref="H6573">SUMPRODUCT(('ESB Networks Summary'!$C$5:$C$17384=Data!D6573)*('ESB Networks Summary'!$E$5:$E$17384))*1000*2-SUMPRODUCT(('ESB Networks Summary'!$C$5:$C$17384=Data!D6573)*('ESB Networks Summary'!$F$5:$F$17384))*1000*2</f>
        <v>-2</v>
      </c>
      <c r="I6573" s="5">
        <v>1.6666666666666601</v>
      </c>
      <c r="J6573" s="5">
        <v>0</v>
      </c>
      <c r="K6573" s="17">
        <v>1</v>
      </c>
      <c r="L6573" s="52">
        <f t="shared" si="717"/>
        <v>0</v>
      </c>
      <c r="M6573" s="5">
        <v>0</v>
      </c>
      <c r="N6573" s="5">
        <v>908.8</v>
      </c>
      <c r="O6573" s="96">
        <v>355.61</v>
      </c>
      <c r="P6573" s="5">
        <v>4.2333333333333298</v>
      </c>
      <c r="Q6573" s="99">
        <v>0</v>
      </c>
      <c r="R6573" s="99">
        <v>22.016999999999999</v>
      </c>
      <c r="S6573" s="99">
        <v>12.186</v>
      </c>
      <c r="T6573" s="30">
        <f t="shared" si="714"/>
        <v>134.58333333333348</v>
      </c>
      <c r="U6573" s="21">
        <f t="shared" si="718"/>
        <v>0</v>
      </c>
      <c r="V6573" s="21">
        <f t="shared" si="719"/>
        <v>-3.0038489999999942E-3</v>
      </c>
      <c r="W6573" s="21">
        <f t="shared" si="720"/>
        <v>0</v>
      </c>
    </row>
    <row r="6574" spans="1:23">
      <c r="A6574" s="2">
        <f t="shared" si="715"/>
        <v>45566</v>
      </c>
      <c r="B6574" s="3">
        <f t="shared" si="716"/>
        <v>45580</v>
      </c>
      <c r="C6574" s="7">
        <v>45580.916666666664</v>
      </c>
      <c r="D6574" s="7">
        <v>45580.958333333336</v>
      </c>
      <c r="E6574" s="5">
        <v>28.4</v>
      </c>
      <c r="F6574" s="5">
        <v>2881.7333333333299</v>
      </c>
      <c r="G6574" s="5">
        <v>3638.4333333333302</v>
      </c>
      <c r="H6574" s="34" cm="1">
        <f t="array" ref="H6574">SUMPRODUCT(('ESB Networks Summary'!$C$5:$C$17384=Data!D6574)*('ESB Networks Summary'!$E$5:$E$17384))*1000*2-SUMPRODUCT(('ESB Networks Summary'!$C$5:$C$17384=Data!D6574)*('ESB Networks Summary'!$F$5:$F$17384))*1000*2</f>
        <v>3856</v>
      </c>
      <c r="I6574" s="5">
        <v>0</v>
      </c>
      <c r="J6574" s="5">
        <v>0</v>
      </c>
      <c r="K6574" s="17">
        <v>1</v>
      </c>
      <c r="L6574" s="52">
        <f t="shared" si="717"/>
        <v>0</v>
      </c>
      <c r="M6574" s="5">
        <v>0</v>
      </c>
      <c r="N6574" s="5">
        <v>347.83333333333297</v>
      </c>
      <c r="O6574" s="96">
        <v>275.23</v>
      </c>
      <c r="P6574" s="5">
        <v>4.5</v>
      </c>
      <c r="Q6574" s="99">
        <v>0</v>
      </c>
      <c r="R6574" s="99">
        <v>9.793000000000001</v>
      </c>
      <c r="S6574" s="99">
        <v>5.7279999999999998</v>
      </c>
      <c r="T6574" s="30">
        <f t="shared" si="714"/>
        <v>413.36666666666724</v>
      </c>
      <c r="U6574" s="21">
        <f t="shared" si="718"/>
        <v>0.17815588816666655</v>
      </c>
      <c r="V6574" s="21">
        <f t="shared" si="719"/>
        <v>0</v>
      </c>
      <c r="W6574" s="21">
        <f t="shared" si="720"/>
        <v>0</v>
      </c>
    </row>
    <row r="6575" spans="1:23">
      <c r="A6575" s="2">
        <f t="shared" si="715"/>
        <v>45566</v>
      </c>
      <c r="B6575" s="3">
        <f t="shared" si="716"/>
        <v>45580</v>
      </c>
      <c r="C6575" s="7">
        <v>45580.9375</v>
      </c>
      <c r="D6575" s="7">
        <v>45580.979166666664</v>
      </c>
      <c r="E6575" s="5">
        <v>35.866666666666603</v>
      </c>
      <c r="F6575" s="5">
        <v>3462.3333333333298</v>
      </c>
      <c r="G6575" s="5">
        <v>3972.2666666666601</v>
      </c>
      <c r="H6575" s="34" cm="1">
        <f t="array" ref="H6575">SUMPRODUCT(('ESB Networks Summary'!$C$5:$C$17384=Data!D6575)*('ESB Networks Summary'!$E$5:$E$17384))*1000*2-SUMPRODUCT(('ESB Networks Summary'!$C$5:$C$17384=Data!D6575)*('ESB Networks Summary'!$F$5:$F$17384))*1000*2</f>
        <v>4008</v>
      </c>
      <c r="I6575" s="5">
        <v>0</v>
      </c>
      <c r="J6575" s="5">
        <v>0</v>
      </c>
      <c r="K6575" s="17">
        <v>1</v>
      </c>
      <c r="L6575" s="52">
        <f t="shared" si="717"/>
        <v>0</v>
      </c>
      <c r="M6575" s="5">
        <v>0</v>
      </c>
      <c r="N6575" s="5">
        <v>38.933333333333302</v>
      </c>
      <c r="O6575" s="96">
        <v>275.23</v>
      </c>
      <c r="P6575" s="5">
        <v>5</v>
      </c>
      <c r="Q6575" s="99">
        <v>0</v>
      </c>
      <c r="R6575" s="99">
        <v>9.793000000000001</v>
      </c>
      <c r="S6575" s="99">
        <v>5.7279999999999998</v>
      </c>
      <c r="T6575" s="30">
        <f t="shared" si="714"/>
        <v>475.99999999999682</v>
      </c>
      <c r="U6575" s="21">
        <f t="shared" si="718"/>
        <v>0.19450203733333304</v>
      </c>
      <c r="V6575" s="21">
        <f t="shared" si="719"/>
        <v>0</v>
      </c>
      <c r="W6575" s="21">
        <f t="shared" si="720"/>
        <v>0</v>
      </c>
    </row>
    <row r="6576" spans="1:23">
      <c r="A6576" s="2">
        <f t="shared" si="715"/>
        <v>45566</v>
      </c>
      <c r="B6576" s="3">
        <f t="shared" si="716"/>
        <v>45580</v>
      </c>
      <c r="C6576" s="7">
        <v>45580.958333333336</v>
      </c>
      <c r="D6576" s="7">
        <v>45581</v>
      </c>
      <c r="E6576" s="5">
        <v>42.733333333333299</v>
      </c>
      <c r="F6576" s="5">
        <v>2008.2</v>
      </c>
      <c r="G6576" s="5">
        <v>2391.9666666666599</v>
      </c>
      <c r="H6576" s="34" cm="1">
        <f t="array" ref="H6576">SUMPRODUCT(('ESB Networks Summary'!$C$5:$C$17384=Data!D6576)*('ESB Networks Summary'!$E$5:$E$17384))*1000*2-SUMPRODUCT(('ESB Networks Summary'!$C$5:$C$17384=Data!D6576)*('ESB Networks Summary'!$F$5:$F$17384))*1000*2</f>
        <v>2212</v>
      </c>
      <c r="I6576" s="5">
        <v>0</v>
      </c>
      <c r="J6576" s="5">
        <v>0</v>
      </c>
      <c r="K6576" s="17">
        <v>1</v>
      </c>
      <c r="L6576" s="52">
        <f t="shared" si="717"/>
        <v>0</v>
      </c>
      <c r="M6576" s="5">
        <v>0</v>
      </c>
      <c r="N6576" s="5">
        <v>4.1333333333333302</v>
      </c>
      <c r="O6576" s="96">
        <v>33.76</v>
      </c>
      <c r="P6576" s="5">
        <v>5</v>
      </c>
      <c r="Q6576" s="99">
        <v>0</v>
      </c>
      <c r="R6576" s="99">
        <v>8.3949999999999996</v>
      </c>
      <c r="S6576" s="99">
        <v>4.33</v>
      </c>
      <c r="T6576" s="30">
        <f t="shared" si="714"/>
        <v>384.63333333332662</v>
      </c>
      <c r="U6576" s="21">
        <f t="shared" si="718"/>
        <v>0.10040280083333304</v>
      </c>
      <c r="V6576" s="21">
        <f t="shared" si="719"/>
        <v>0</v>
      </c>
      <c r="W6576" s="21">
        <f t="shared" si="720"/>
        <v>0</v>
      </c>
    </row>
    <row r="6577" spans="1:23">
      <c r="A6577" s="2">
        <f t="shared" si="715"/>
        <v>45566</v>
      </c>
      <c r="B6577" s="3">
        <f t="shared" si="716"/>
        <v>45580</v>
      </c>
      <c r="C6577" s="7">
        <v>45580.979166666664</v>
      </c>
      <c r="D6577" s="7">
        <v>45581.020833333336</v>
      </c>
      <c r="E6577" s="5">
        <v>44</v>
      </c>
      <c r="F6577" s="5">
        <v>-193.666666666666</v>
      </c>
      <c r="G6577" s="5">
        <v>0.83333333333333304</v>
      </c>
      <c r="H6577" s="34" cm="1">
        <f t="array" ref="H6577">SUMPRODUCT(('ESB Networks Summary'!$C$5:$C$17384=Data!D6577)*('ESB Networks Summary'!$E$5:$E$17384))*1000*2-SUMPRODUCT(('ESB Networks Summary'!$C$5:$C$17384=Data!D6577)*('ESB Networks Summary'!$F$5:$F$17384))*1000*2</f>
        <v>2</v>
      </c>
      <c r="I6577" s="5">
        <v>0</v>
      </c>
      <c r="J6577" s="5">
        <v>0</v>
      </c>
      <c r="K6577" s="17">
        <v>1</v>
      </c>
      <c r="L6577" s="52">
        <f t="shared" si="717"/>
        <v>0</v>
      </c>
      <c r="M6577" s="5">
        <v>0</v>
      </c>
      <c r="N6577" s="5">
        <v>28.5</v>
      </c>
      <c r="O6577" s="96">
        <v>33.76</v>
      </c>
      <c r="P6577" s="5">
        <v>5</v>
      </c>
      <c r="Q6577" s="99">
        <v>0</v>
      </c>
      <c r="R6577" s="99">
        <v>8.3949999999999996</v>
      </c>
      <c r="S6577" s="99">
        <v>4.33</v>
      </c>
      <c r="T6577" s="30">
        <f t="shared" si="714"/>
        <v>170.99999999999935</v>
      </c>
      <c r="U6577" s="21">
        <f t="shared" si="718"/>
        <v>3.4979166666666652E-5</v>
      </c>
      <c r="V6577" s="21">
        <f t="shared" si="719"/>
        <v>0</v>
      </c>
      <c r="W6577" s="21">
        <f t="shared" si="720"/>
        <v>0</v>
      </c>
    </row>
    <row r="6578" spans="1:23">
      <c r="A6578" s="2">
        <f t="shared" si="715"/>
        <v>45566</v>
      </c>
      <c r="B6578" s="3">
        <f t="shared" si="716"/>
        <v>45581</v>
      </c>
      <c r="C6578" s="7">
        <v>45581</v>
      </c>
      <c r="D6578" s="7">
        <v>45581.041666666664</v>
      </c>
      <c r="E6578" s="5">
        <v>43.25</v>
      </c>
      <c r="F6578" s="5">
        <v>-164.5</v>
      </c>
      <c r="G6578" s="5">
        <v>-1.25</v>
      </c>
      <c r="H6578" s="34" cm="1">
        <f t="array" ref="H6578">SUMPRODUCT(('ESB Networks Summary'!$C$5:$C$17384=Data!D6578)*('ESB Networks Summary'!$E$5:$E$17384))*1000*2-SUMPRODUCT(('ESB Networks Summary'!$C$5:$C$17384=Data!D6578)*('ESB Networks Summary'!$F$5:$F$17384))*1000*2</f>
        <v>4</v>
      </c>
      <c r="I6578" s="5">
        <v>0</v>
      </c>
      <c r="J6578" s="5">
        <v>0</v>
      </c>
      <c r="K6578" s="17">
        <v>1</v>
      </c>
      <c r="L6578" s="52">
        <f t="shared" si="717"/>
        <v>0</v>
      </c>
      <c r="M6578" s="5">
        <v>0</v>
      </c>
      <c r="N6578" s="5">
        <v>0</v>
      </c>
      <c r="O6578" s="96">
        <v>30.38</v>
      </c>
      <c r="P6578" s="5">
        <v>5</v>
      </c>
      <c r="Q6578" s="99">
        <v>0</v>
      </c>
      <c r="R6578" s="99">
        <v>9.254999999999999</v>
      </c>
      <c r="S6578" s="99">
        <v>5.1899999999999995</v>
      </c>
      <c r="T6578" s="30">
        <f t="shared" si="714"/>
        <v>168.25</v>
      </c>
      <c r="U6578" s="21">
        <f t="shared" si="718"/>
        <v>0</v>
      </c>
      <c r="V6578" s="21">
        <f t="shared" si="719"/>
        <v>-3.2437499999999996E-5</v>
      </c>
      <c r="W6578" s="21">
        <f t="shared" si="720"/>
        <v>0</v>
      </c>
    </row>
    <row r="6579" spans="1:23">
      <c r="A6579" s="2">
        <f t="shared" si="715"/>
        <v>45566</v>
      </c>
      <c r="B6579" s="3">
        <f t="shared" si="716"/>
        <v>45581</v>
      </c>
      <c r="C6579" s="7">
        <v>45581.020833333336</v>
      </c>
      <c r="D6579" s="7">
        <v>45581.0625</v>
      </c>
      <c r="E6579" s="5">
        <v>43</v>
      </c>
      <c r="F6579" s="5">
        <v>-176.375</v>
      </c>
      <c r="G6579" s="5">
        <v>-0.53333333333333299</v>
      </c>
      <c r="H6579" s="34" cm="1">
        <f t="array" ref="H6579">SUMPRODUCT(('ESB Networks Summary'!$C$5:$C$17384=Data!D6579)*('ESB Networks Summary'!$E$5:$E$17384))*1000*2-SUMPRODUCT(('ESB Networks Summary'!$C$5:$C$17384=Data!D6579)*('ESB Networks Summary'!$F$5:$F$17384))*1000*2</f>
        <v>2</v>
      </c>
      <c r="I6579" s="5">
        <v>0</v>
      </c>
      <c r="J6579" s="5">
        <v>0</v>
      </c>
      <c r="K6579" s="17">
        <v>1</v>
      </c>
      <c r="L6579" s="52">
        <f t="shared" si="717"/>
        <v>0</v>
      </c>
      <c r="M6579" s="5">
        <v>0</v>
      </c>
      <c r="N6579" s="5">
        <v>14.508333333333301</v>
      </c>
      <c r="O6579" s="96">
        <v>30.38</v>
      </c>
      <c r="P6579" s="5">
        <v>5</v>
      </c>
      <c r="Q6579" s="99">
        <v>0</v>
      </c>
      <c r="R6579" s="99">
        <v>9.254999999999999</v>
      </c>
      <c r="S6579" s="99">
        <v>5.1899999999999995</v>
      </c>
      <c r="T6579" s="30">
        <f t="shared" si="714"/>
        <v>166.33333333333337</v>
      </c>
      <c r="U6579" s="21">
        <f t="shared" si="718"/>
        <v>0</v>
      </c>
      <c r="V6579" s="21">
        <f t="shared" si="719"/>
        <v>-1.3839999999999991E-5</v>
      </c>
      <c r="W6579" s="21">
        <f t="shared" si="720"/>
        <v>0</v>
      </c>
    </row>
    <row r="6580" spans="1:23">
      <c r="A6580" s="2">
        <f t="shared" si="715"/>
        <v>45566</v>
      </c>
      <c r="B6580" s="3">
        <f t="shared" si="716"/>
        <v>45581</v>
      </c>
      <c r="C6580" s="7">
        <v>45581.041666666664</v>
      </c>
      <c r="D6580" s="7">
        <v>45581.083333333336</v>
      </c>
      <c r="E6580" s="5">
        <v>42.625</v>
      </c>
      <c r="F6580" s="5">
        <v>-160.79999999999899</v>
      </c>
      <c r="G6580" s="5">
        <v>-7.2749999999999897</v>
      </c>
      <c r="H6580" s="34" cm="1">
        <f t="array" ref="H6580">SUMPRODUCT(('ESB Networks Summary'!$C$5:$C$17384=Data!D6580)*('ESB Networks Summary'!$E$5:$E$17384))*1000*2-SUMPRODUCT(('ESB Networks Summary'!$C$5:$C$17384=Data!D6580)*('ESB Networks Summary'!$F$5:$F$17384))*1000*2</f>
        <v>4</v>
      </c>
      <c r="I6580" s="5">
        <v>0</v>
      </c>
      <c r="J6580" s="5">
        <v>0</v>
      </c>
      <c r="K6580" s="17">
        <v>1</v>
      </c>
      <c r="L6580" s="52">
        <f t="shared" si="717"/>
        <v>0</v>
      </c>
      <c r="M6580" s="5">
        <v>0</v>
      </c>
      <c r="N6580" s="5">
        <v>0</v>
      </c>
      <c r="O6580" s="96">
        <v>30.27</v>
      </c>
      <c r="P6580" s="5">
        <v>5</v>
      </c>
      <c r="Q6580" s="99">
        <v>0</v>
      </c>
      <c r="R6580" s="99">
        <v>11.448</v>
      </c>
      <c r="S6580" s="99">
        <v>7.383</v>
      </c>
      <c r="T6580" s="30">
        <f t="shared" si="714"/>
        <v>158.52499999999901</v>
      </c>
      <c r="U6580" s="21">
        <f t="shared" si="718"/>
        <v>0</v>
      </c>
      <c r="V6580" s="21">
        <f t="shared" si="719"/>
        <v>-2.6855662499999965E-4</v>
      </c>
      <c r="W6580" s="21">
        <f t="shared" si="720"/>
        <v>0</v>
      </c>
    </row>
    <row r="6581" spans="1:23">
      <c r="A6581" s="2">
        <f t="shared" si="715"/>
        <v>45566</v>
      </c>
      <c r="B6581" s="3">
        <f t="shared" si="716"/>
        <v>45581</v>
      </c>
      <c r="C6581" s="7">
        <v>45581.0625</v>
      </c>
      <c r="D6581" s="7">
        <v>45581.104166666664</v>
      </c>
      <c r="E6581" s="5">
        <v>42</v>
      </c>
      <c r="F6581" s="5">
        <v>-177.2</v>
      </c>
      <c r="G6581" s="5">
        <v>-14.6</v>
      </c>
      <c r="H6581" s="34" cm="1">
        <f t="array" ref="H6581">SUMPRODUCT(('ESB Networks Summary'!$C$5:$C$17384=Data!D6581)*('ESB Networks Summary'!$E$5:$E$17384))*1000*2-SUMPRODUCT(('ESB Networks Summary'!$C$5:$C$17384=Data!D6581)*('ESB Networks Summary'!$F$5:$F$17384))*1000*2</f>
        <v>2</v>
      </c>
      <c r="I6581" s="5">
        <v>0</v>
      </c>
      <c r="J6581" s="5">
        <v>0</v>
      </c>
      <c r="K6581" s="17">
        <v>1</v>
      </c>
      <c r="L6581" s="52">
        <f t="shared" si="717"/>
        <v>0</v>
      </c>
      <c r="M6581" s="5">
        <v>0</v>
      </c>
      <c r="N6581" s="5">
        <v>0</v>
      </c>
      <c r="O6581" s="96">
        <v>30.27</v>
      </c>
      <c r="P6581" s="5">
        <v>4.2</v>
      </c>
      <c r="Q6581" s="99">
        <v>0</v>
      </c>
      <c r="R6581" s="99">
        <v>11.448</v>
      </c>
      <c r="S6581" s="99">
        <v>7.383</v>
      </c>
      <c r="T6581" s="30">
        <f t="shared" si="714"/>
        <v>166.79999999999998</v>
      </c>
      <c r="U6581" s="21">
        <f t="shared" si="718"/>
        <v>0</v>
      </c>
      <c r="V6581" s="21">
        <f t="shared" si="719"/>
        <v>-5.3895899999999999E-4</v>
      </c>
      <c r="W6581" s="21">
        <f t="shared" si="720"/>
        <v>0</v>
      </c>
    </row>
    <row r="6582" spans="1:23">
      <c r="A6582" s="2">
        <f t="shared" si="715"/>
        <v>45566</v>
      </c>
      <c r="B6582" s="3">
        <f t="shared" si="716"/>
        <v>45581</v>
      </c>
      <c r="C6582" s="7">
        <v>45581.083333333336</v>
      </c>
      <c r="D6582" s="7">
        <v>45581.125</v>
      </c>
      <c r="E6582" s="5">
        <v>41.9583333333333</v>
      </c>
      <c r="F6582" s="5">
        <v>-181.48333333333301</v>
      </c>
      <c r="G6582" s="5">
        <v>0.69166666666666599</v>
      </c>
      <c r="H6582" s="34" cm="1">
        <f t="array" ref="H6582">SUMPRODUCT(('ESB Networks Summary'!$C$5:$C$17384=Data!D6582)*('ESB Networks Summary'!$E$5:$E$17384))*1000*2-SUMPRODUCT(('ESB Networks Summary'!$C$5:$C$17384=Data!D6582)*('ESB Networks Summary'!$F$5:$F$17384))*1000*2</f>
        <v>4</v>
      </c>
      <c r="I6582" s="5">
        <v>0</v>
      </c>
      <c r="J6582" s="5">
        <v>0</v>
      </c>
      <c r="K6582" s="17">
        <v>1</v>
      </c>
      <c r="L6582" s="52">
        <f t="shared" si="717"/>
        <v>0</v>
      </c>
      <c r="M6582" s="5">
        <v>0</v>
      </c>
      <c r="N6582" s="5">
        <v>22.2</v>
      </c>
      <c r="O6582" s="96">
        <v>37.32</v>
      </c>
      <c r="P6582" s="5">
        <v>4.2666666666666604</v>
      </c>
      <c r="Q6582" s="99">
        <v>0</v>
      </c>
      <c r="R6582" s="99">
        <v>12.28</v>
      </c>
      <c r="S6582" s="99">
        <v>8.2149999999999999</v>
      </c>
      <c r="T6582" s="30">
        <f t="shared" si="714"/>
        <v>164.24166666666633</v>
      </c>
      <c r="U6582" s="21">
        <f t="shared" si="718"/>
        <v>4.2468333333333287E-5</v>
      </c>
      <c r="V6582" s="21">
        <f t="shared" si="719"/>
        <v>0</v>
      </c>
      <c r="W6582" s="21">
        <f t="shared" si="720"/>
        <v>0</v>
      </c>
    </row>
    <row r="6583" spans="1:23">
      <c r="A6583" s="2">
        <f t="shared" si="715"/>
        <v>45566</v>
      </c>
      <c r="B6583" s="3">
        <f t="shared" si="716"/>
        <v>45581</v>
      </c>
      <c r="C6583" s="7">
        <v>45581.104166666664</v>
      </c>
      <c r="D6583" s="7">
        <v>45581.145833333336</v>
      </c>
      <c r="E6583" s="5">
        <v>41</v>
      </c>
      <c r="F6583" s="5">
        <v>-152.53333333333299</v>
      </c>
      <c r="G6583" s="5">
        <v>-0.133333333333333</v>
      </c>
      <c r="H6583" s="34" cm="1">
        <f t="array" ref="H6583">SUMPRODUCT(('ESB Networks Summary'!$C$5:$C$17384=Data!D6583)*('ESB Networks Summary'!$E$5:$E$17384))*1000*2-SUMPRODUCT(('ESB Networks Summary'!$C$5:$C$17384=Data!D6583)*('ESB Networks Summary'!$F$5:$F$17384))*1000*2</f>
        <v>2</v>
      </c>
      <c r="I6583" s="5">
        <v>0</v>
      </c>
      <c r="J6583" s="5">
        <v>0</v>
      </c>
      <c r="K6583" s="17">
        <v>1</v>
      </c>
      <c r="L6583" s="52">
        <f t="shared" si="717"/>
        <v>0</v>
      </c>
      <c r="M6583" s="5">
        <v>0</v>
      </c>
      <c r="N6583" s="5">
        <v>0</v>
      </c>
      <c r="O6583" s="96">
        <v>37.32</v>
      </c>
      <c r="P6583" s="5">
        <v>4</v>
      </c>
      <c r="Q6583" s="99">
        <v>0</v>
      </c>
      <c r="R6583" s="99">
        <v>12.28</v>
      </c>
      <c r="S6583" s="99">
        <v>8.2149999999999999</v>
      </c>
      <c r="T6583" s="30">
        <f t="shared" si="714"/>
        <v>156.39999999999966</v>
      </c>
      <c r="U6583" s="21">
        <f t="shared" si="718"/>
        <v>0</v>
      </c>
      <c r="V6583" s="21">
        <f t="shared" si="719"/>
        <v>-5.4766666666666526E-6</v>
      </c>
      <c r="W6583" s="21">
        <f t="shared" si="720"/>
        <v>0</v>
      </c>
    </row>
    <row r="6584" spans="1:23">
      <c r="A6584" s="2">
        <f t="shared" si="715"/>
        <v>45566</v>
      </c>
      <c r="B6584" s="3">
        <f t="shared" si="716"/>
        <v>45581</v>
      </c>
      <c r="C6584" s="7">
        <v>45581.125</v>
      </c>
      <c r="D6584" s="7">
        <v>45581.166666666664</v>
      </c>
      <c r="E6584" s="5">
        <v>41</v>
      </c>
      <c r="F6584" s="5">
        <v>-174.166666666666</v>
      </c>
      <c r="G6584" s="5">
        <v>-14.35</v>
      </c>
      <c r="H6584" s="34" cm="1">
        <f t="array" ref="H6584">SUMPRODUCT(('ESB Networks Summary'!$C$5:$C$17384=Data!D6584)*('ESB Networks Summary'!$E$5:$E$17384))*1000*2-SUMPRODUCT(('ESB Networks Summary'!$C$5:$C$17384=Data!D6584)*('ESB Networks Summary'!$F$5:$F$17384))*1000*2</f>
        <v>4</v>
      </c>
      <c r="I6584" s="5">
        <v>0</v>
      </c>
      <c r="J6584" s="5">
        <v>0</v>
      </c>
      <c r="K6584" s="17">
        <v>1</v>
      </c>
      <c r="L6584" s="52">
        <f t="shared" si="717"/>
        <v>0</v>
      </c>
      <c r="M6584" s="5">
        <v>0</v>
      </c>
      <c r="N6584" s="5">
        <v>0</v>
      </c>
      <c r="O6584" s="96">
        <v>25</v>
      </c>
      <c r="P6584" s="5">
        <v>4.0999999999999996</v>
      </c>
      <c r="Q6584" s="99">
        <v>0</v>
      </c>
      <c r="R6584" s="99">
        <v>12.794</v>
      </c>
      <c r="S6584" s="99">
        <v>8.73</v>
      </c>
      <c r="T6584" s="30">
        <f t="shared" si="714"/>
        <v>163.916666666666</v>
      </c>
      <c r="U6584" s="21">
        <f t="shared" si="718"/>
        <v>0</v>
      </c>
      <c r="V6584" s="21">
        <f t="shared" si="719"/>
        <v>-6.2637750000000007E-4</v>
      </c>
      <c r="W6584" s="21">
        <f t="shared" si="720"/>
        <v>0</v>
      </c>
    </row>
    <row r="6585" spans="1:23">
      <c r="A6585" s="2">
        <f t="shared" si="715"/>
        <v>45566</v>
      </c>
      <c r="B6585" s="3">
        <f t="shared" si="716"/>
        <v>45581</v>
      </c>
      <c r="C6585" s="7">
        <v>45581.145833333336</v>
      </c>
      <c r="D6585" s="7">
        <v>45581.1875</v>
      </c>
      <c r="E6585" s="5">
        <v>40.3333333333333</v>
      </c>
      <c r="F6585" s="5">
        <v>-178.7</v>
      </c>
      <c r="G6585" s="5">
        <v>1.4802973661668699E-16</v>
      </c>
      <c r="H6585" s="34" cm="1">
        <f t="array" ref="H6585">SUMPRODUCT(('ESB Networks Summary'!$C$5:$C$17384=Data!D6585)*('ESB Networks Summary'!$E$5:$E$17384))*1000*2-SUMPRODUCT(('ESB Networks Summary'!$C$5:$C$17384=Data!D6585)*('ESB Networks Summary'!$F$5:$F$17384))*1000*2</f>
        <v>2</v>
      </c>
      <c r="I6585" s="5">
        <v>0</v>
      </c>
      <c r="J6585" s="5">
        <v>0</v>
      </c>
      <c r="K6585" s="17">
        <v>1</v>
      </c>
      <c r="L6585" s="52">
        <f t="shared" si="717"/>
        <v>0</v>
      </c>
      <c r="M6585" s="5">
        <v>0</v>
      </c>
      <c r="N6585" s="5">
        <v>0</v>
      </c>
      <c r="O6585" s="96">
        <v>25</v>
      </c>
      <c r="P6585" s="5">
        <v>4</v>
      </c>
      <c r="Q6585" s="99">
        <v>0</v>
      </c>
      <c r="R6585" s="99">
        <v>12.794</v>
      </c>
      <c r="S6585" s="99">
        <v>8.73</v>
      </c>
      <c r="T6585" s="30">
        <f t="shared" si="714"/>
        <v>182.7</v>
      </c>
      <c r="U6585" s="21">
        <f t="shared" si="718"/>
        <v>9.4694622513694671E-21</v>
      </c>
      <c r="V6585" s="21">
        <f t="shared" si="719"/>
        <v>0</v>
      </c>
      <c r="W6585" s="21">
        <f t="shared" si="720"/>
        <v>0</v>
      </c>
    </row>
    <row r="6586" spans="1:23">
      <c r="A6586" s="2">
        <f t="shared" si="715"/>
        <v>45566</v>
      </c>
      <c r="B6586" s="3">
        <f t="shared" si="716"/>
        <v>45581</v>
      </c>
      <c r="C6586" s="7">
        <v>45581.166666666664</v>
      </c>
      <c r="D6586" s="7">
        <v>45581.208333333336</v>
      </c>
      <c r="E6586" s="5">
        <v>40</v>
      </c>
      <c r="F6586" s="5">
        <v>-181.09166666666599</v>
      </c>
      <c r="G6586" s="5">
        <v>-8.3333333333333301E-2</v>
      </c>
      <c r="H6586" s="34" cm="1">
        <f t="array" ref="H6586">SUMPRODUCT(('ESB Networks Summary'!$C$5:$C$17384=Data!D6586)*('ESB Networks Summary'!$E$5:$E$17384))*1000*2-SUMPRODUCT(('ESB Networks Summary'!$C$5:$C$17384=Data!D6586)*('ESB Networks Summary'!$F$5:$F$17384))*1000*2</f>
        <v>4</v>
      </c>
      <c r="I6586" s="5">
        <v>0</v>
      </c>
      <c r="J6586" s="5">
        <v>0</v>
      </c>
      <c r="K6586" s="17">
        <v>1</v>
      </c>
      <c r="L6586" s="52">
        <f t="shared" si="717"/>
        <v>0</v>
      </c>
      <c r="M6586" s="5">
        <v>0</v>
      </c>
      <c r="N6586" s="5">
        <v>28.066666666666599</v>
      </c>
      <c r="O6586" s="96">
        <v>1728.66</v>
      </c>
      <c r="P6586" s="5">
        <v>4</v>
      </c>
      <c r="Q6586" s="99">
        <v>0</v>
      </c>
      <c r="R6586" s="99">
        <v>14.866</v>
      </c>
      <c r="S6586" s="99">
        <v>10.801</v>
      </c>
      <c r="T6586" s="30">
        <f t="shared" si="714"/>
        <v>156.94166666666607</v>
      </c>
      <c r="U6586" s="21">
        <f t="shared" si="718"/>
        <v>0</v>
      </c>
      <c r="V6586" s="21">
        <f t="shared" si="719"/>
        <v>-4.5004166666666652E-6</v>
      </c>
      <c r="W6586" s="21">
        <f t="shared" si="720"/>
        <v>0</v>
      </c>
    </row>
    <row r="6587" spans="1:23">
      <c r="A6587" s="2">
        <f t="shared" si="715"/>
        <v>45566</v>
      </c>
      <c r="B6587" s="3">
        <f t="shared" si="716"/>
        <v>45581</v>
      </c>
      <c r="C6587" s="7">
        <v>45581.1875</v>
      </c>
      <c r="D6587" s="7">
        <v>45581.229166666664</v>
      </c>
      <c r="E6587" s="5">
        <v>35.633333333333297</v>
      </c>
      <c r="F6587" s="5">
        <v>-3732.0333333333301</v>
      </c>
      <c r="G6587" s="5">
        <v>1.7</v>
      </c>
      <c r="H6587" s="34" cm="1">
        <f t="array" ref="H6587">SUMPRODUCT(('ESB Networks Summary'!$C$5:$C$17384=Data!D6587)*('ESB Networks Summary'!$E$5:$E$17384))*1000*2-SUMPRODUCT(('ESB Networks Summary'!$C$5:$C$17384=Data!D6587)*('ESB Networks Summary'!$F$5:$F$17384))*1000*2</f>
        <v>12</v>
      </c>
      <c r="I6587" s="5">
        <v>3183.5666666666598</v>
      </c>
      <c r="J6587" s="5">
        <v>0</v>
      </c>
      <c r="K6587" s="17">
        <v>1</v>
      </c>
      <c r="L6587" s="52">
        <f t="shared" si="717"/>
        <v>0</v>
      </c>
      <c r="M6587" s="5">
        <v>0</v>
      </c>
      <c r="N6587" s="5">
        <v>3390.0333333333301</v>
      </c>
      <c r="O6587" s="96">
        <v>1728.66</v>
      </c>
      <c r="P6587" s="5">
        <v>4</v>
      </c>
      <c r="Q6587" s="99">
        <v>0</v>
      </c>
      <c r="R6587" s="99">
        <v>14.866</v>
      </c>
      <c r="S6587" s="99">
        <v>10.801</v>
      </c>
      <c r="T6587" s="30">
        <f t="shared" si="714"/>
        <v>347.69999999999982</v>
      </c>
      <c r="U6587" s="21">
        <f t="shared" si="718"/>
        <v>1.2636099999999999E-4</v>
      </c>
      <c r="V6587" s="21">
        <f t="shared" si="719"/>
        <v>0</v>
      </c>
      <c r="W6587" s="21">
        <f t="shared" si="720"/>
        <v>0</v>
      </c>
    </row>
    <row r="6588" spans="1:23">
      <c r="A6588" s="2">
        <f t="shared" si="715"/>
        <v>45566</v>
      </c>
      <c r="B6588" s="3">
        <f t="shared" si="716"/>
        <v>45581</v>
      </c>
      <c r="C6588" s="7">
        <v>45581.208333333336</v>
      </c>
      <c r="D6588" s="7">
        <v>45581.25</v>
      </c>
      <c r="E6588" s="5">
        <v>30.8</v>
      </c>
      <c r="F6588" s="5">
        <v>-261.2</v>
      </c>
      <c r="G6588" s="5">
        <v>2.0666666666666602</v>
      </c>
      <c r="H6588" s="34" cm="1">
        <f t="array" ref="H6588">SUMPRODUCT(('ESB Networks Summary'!$C$5:$C$17384=Data!D6588)*('ESB Networks Summary'!$E$5:$E$17384))*1000*2-SUMPRODUCT(('ESB Networks Summary'!$C$5:$C$17384=Data!D6588)*('ESB Networks Summary'!$F$5:$F$17384))*1000*2</f>
        <v>10</v>
      </c>
      <c r="I6588" s="5">
        <v>0</v>
      </c>
      <c r="J6588" s="5">
        <v>0</v>
      </c>
      <c r="K6588" s="17">
        <v>1</v>
      </c>
      <c r="L6588" s="52">
        <f t="shared" si="717"/>
        <v>0</v>
      </c>
      <c r="M6588" s="5">
        <v>0</v>
      </c>
      <c r="N6588" s="5">
        <v>602.86666666666599</v>
      </c>
      <c r="O6588" s="96">
        <v>1250.4000000000001</v>
      </c>
      <c r="P6588" s="5">
        <v>4</v>
      </c>
      <c r="Q6588" s="99">
        <v>0</v>
      </c>
      <c r="R6588" s="99">
        <v>16.457000000000001</v>
      </c>
      <c r="S6588" s="99">
        <v>12.391999999999999</v>
      </c>
      <c r="T6588" s="30">
        <f t="shared" si="714"/>
        <v>-335.5999999999994</v>
      </c>
      <c r="U6588" s="21">
        <f t="shared" si="718"/>
        <v>1.7005566666666614E-4</v>
      </c>
      <c r="V6588" s="21">
        <f t="shared" si="719"/>
        <v>0</v>
      </c>
      <c r="W6588" s="21">
        <f t="shared" si="720"/>
        <v>0</v>
      </c>
    </row>
    <row r="6589" spans="1:23">
      <c r="A6589" s="2">
        <f t="shared" si="715"/>
        <v>45566</v>
      </c>
      <c r="B6589" s="3">
        <f t="shared" si="716"/>
        <v>45581</v>
      </c>
      <c r="C6589" s="7">
        <v>45581.229166666664</v>
      </c>
      <c r="D6589" s="7">
        <v>45581.270833333336</v>
      </c>
      <c r="H6589" s="34" cm="1">
        <f t="array" ref="H6589">SUMPRODUCT(('ESB Networks Summary'!$C$5:$C$17384=Data!D6589)*('ESB Networks Summary'!$E$5:$E$17384))*1000*2-SUMPRODUCT(('ESB Networks Summary'!$C$5:$C$17384=Data!D6589)*('ESB Networks Summary'!$F$5:$F$17384))*1000*2</f>
        <v>6</v>
      </c>
      <c r="L6589" s="52">
        <f t="shared" si="717"/>
        <v>0</v>
      </c>
      <c r="M6589" s="5"/>
      <c r="O6589" s="96">
        <v>1250.4000000000001</v>
      </c>
      <c r="Q6589" s="99">
        <v>0</v>
      </c>
      <c r="R6589" s="99">
        <v>16.457000000000001</v>
      </c>
      <c r="S6589" s="99">
        <v>12.391999999999999</v>
      </c>
      <c r="T6589" s="30">
        <f t="shared" si="714"/>
        <v>0</v>
      </c>
      <c r="U6589" s="21">
        <f t="shared" si="718"/>
        <v>0</v>
      </c>
      <c r="V6589" s="21">
        <f t="shared" si="719"/>
        <v>0</v>
      </c>
      <c r="W6589" s="21">
        <f t="shared" si="720"/>
        <v>0</v>
      </c>
    </row>
    <row r="6590" spans="1:23">
      <c r="A6590" s="2">
        <f t="shared" si="715"/>
        <v>45566</v>
      </c>
      <c r="B6590" s="3">
        <f t="shared" si="716"/>
        <v>45581</v>
      </c>
      <c r="C6590" s="7">
        <v>45581.25</v>
      </c>
      <c r="D6590" s="7">
        <v>45581.291666666664</v>
      </c>
      <c r="H6590" s="34" cm="1">
        <f t="array" ref="H6590">SUMPRODUCT(('ESB Networks Summary'!$C$5:$C$17384=Data!D6590)*('ESB Networks Summary'!$E$5:$E$17384))*1000*2-SUMPRODUCT(('ESB Networks Summary'!$C$5:$C$17384=Data!D6590)*('ESB Networks Summary'!$F$5:$F$17384))*1000*2</f>
        <v>8</v>
      </c>
      <c r="L6590" s="52">
        <f t="shared" si="717"/>
        <v>0</v>
      </c>
      <c r="M6590" s="5"/>
      <c r="O6590" s="96">
        <v>339.85</v>
      </c>
      <c r="Q6590" s="99">
        <v>0</v>
      </c>
      <c r="R6590" s="99">
        <v>23.86</v>
      </c>
      <c r="S6590" s="99">
        <v>19.795999999999999</v>
      </c>
      <c r="T6590" s="30">
        <f t="shared" si="714"/>
        <v>0</v>
      </c>
      <c r="U6590" s="21">
        <f t="shared" si="718"/>
        <v>0</v>
      </c>
      <c r="V6590" s="21">
        <f t="shared" si="719"/>
        <v>0</v>
      </c>
      <c r="W6590" s="21">
        <f t="shared" si="720"/>
        <v>0</v>
      </c>
    </row>
    <row r="6591" spans="1:23">
      <c r="A6591" s="2">
        <f t="shared" si="715"/>
        <v>45566</v>
      </c>
      <c r="B6591" s="3">
        <f t="shared" si="716"/>
        <v>45581</v>
      </c>
      <c r="C6591" s="7">
        <v>45581.270833333336</v>
      </c>
      <c r="D6591" s="7">
        <v>45581.3125</v>
      </c>
      <c r="H6591" s="34" cm="1">
        <f t="array" ref="H6591">SUMPRODUCT(('ESB Networks Summary'!$C$5:$C$17384=Data!D6591)*('ESB Networks Summary'!$E$5:$E$17384))*1000*2-SUMPRODUCT(('ESB Networks Summary'!$C$5:$C$17384=Data!D6591)*('ESB Networks Summary'!$F$5:$F$17384))*1000*2</f>
        <v>6</v>
      </c>
      <c r="L6591" s="52">
        <f t="shared" si="717"/>
        <v>0</v>
      </c>
      <c r="M6591" s="5"/>
      <c r="O6591" s="96">
        <v>339.85</v>
      </c>
      <c r="Q6591" s="99">
        <v>0</v>
      </c>
      <c r="R6591" s="99">
        <v>23.86</v>
      </c>
      <c r="S6591" s="99">
        <v>19.795999999999999</v>
      </c>
      <c r="T6591" s="30">
        <f t="shared" si="714"/>
        <v>0</v>
      </c>
      <c r="U6591" s="21">
        <f t="shared" si="718"/>
        <v>0</v>
      </c>
      <c r="V6591" s="21">
        <f t="shared" si="719"/>
        <v>0</v>
      </c>
      <c r="W6591" s="21">
        <f t="shared" si="720"/>
        <v>0</v>
      </c>
    </row>
    <row r="6592" spans="1:23">
      <c r="A6592" s="2">
        <f t="shared" si="715"/>
        <v>45566</v>
      </c>
      <c r="B6592" s="3">
        <f t="shared" si="716"/>
        <v>45581</v>
      </c>
      <c r="C6592" s="7">
        <v>45581.291666666664</v>
      </c>
      <c r="D6592" s="7">
        <v>45581.333333333336</v>
      </c>
      <c r="H6592" s="34" cm="1">
        <f t="array" ref="H6592">SUMPRODUCT(('ESB Networks Summary'!$C$5:$C$17384=Data!D6592)*('ESB Networks Summary'!$E$5:$E$17384))*1000*2-SUMPRODUCT(('ESB Networks Summary'!$C$5:$C$17384=Data!D6592)*('ESB Networks Summary'!$F$5:$F$17384))*1000*2</f>
        <v>14</v>
      </c>
      <c r="L6592" s="52">
        <f t="shared" si="717"/>
        <v>0</v>
      </c>
      <c r="M6592" s="5"/>
      <c r="O6592" s="96">
        <v>170.31</v>
      </c>
      <c r="Q6592" s="99">
        <v>0</v>
      </c>
      <c r="R6592" s="99">
        <v>34.024999999999999</v>
      </c>
      <c r="S6592" s="99">
        <v>24.193000000000001</v>
      </c>
      <c r="T6592" s="30">
        <f t="shared" si="714"/>
        <v>0</v>
      </c>
      <c r="U6592" s="21">
        <f t="shared" si="718"/>
        <v>0</v>
      </c>
      <c r="V6592" s="21">
        <f t="shared" si="719"/>
        <v>0</v>
      </c>
      <c r="W6592" s="21">
        <f t="shared" si="720"/>
        <v>0</v>
      </c>
    </row>
    <row r="6593" spans="1:23">
      <c r="A6593" s="2">
        <f t="shared" si="715"/>
        <v>45566</v>
      </c>
      <c r="B6593" s="3">
        <f t="shared" si="716"/>
        <v>45581</v>
      </c>
      <c r="C6593" s="7">
        <v>45581.3125</v>
      </c>
      <c r="D6593" s="7">
        <v>45581.354166666664</v>
      </c>
      <c r="H6593" s="34" cm="1">
        <f t="array" ref="H6593">SUMPRODUCT(('ESB Networks Summary'!$C$5:$C$17384=Data!D6593)*('ESB Networks Summary'!$E$5:$E$17384))*1000*2-SUMPRODUCT(('ESB Networks Summary'!$C$5:$C$17384=Data!D6593)*('ESB Networks Summary'!$F$5:$F$17384))*1000*2</f>
        <v>288</v>
      </c>
      <c r="L6593" s="52">
        <f t="shared" si="717"/>
        <v>0</v>
      </c>
      <c r="M6593" s="5"/>
      <c r="O6593" s="96">
        <v>170.31</v>
      </c>
      <c r="Q6593" s="99">
        <v>0</v>
      </c>
      <c r="R6593" s="99">
        <v>34.024999999999999</v>
      </c>
      <c r="S6593" s="99">
        <v>24.193000000000001</v>
      </c>
      <c r="T6593" s="30">
        <f t="shared" si="714"/>
        <v>0</v>
      </c>
      <c r="U6593" s="21">
        <f t="shared" si="718"/>
        <v>0</v>
      </c>
      <c r="V6593" s="21">
        <f t="shared" si="719"/>
        <v>0</v>
      </c>
      <c r="W6593" s="21">
        <f t="shared" si="720"/>
        <v>0</v>
      </c>
    </row>
    <row r="6594" spans="1:23">
      <c r="A6594" s="2">
        <f t="shared" si="715"/>
        <v>45566</v>
      </c>
      <c r="B6594" s="3">
        <f t="shared" si="716"/>
        <v>45581</v>
      </c>
      <c r="C6594" s="7">
        <v>45581.333333333336</v>
      </c>
      <c r="D6594" s="7">
        <v>45581.375</v>
      </c>
      <c r="H6594" s="34" cm="1">
        <f t="array" ref="H6594">SUMPRODUCT(('ESB Networks Summary'!$C$5:$C$17384=Data!D6594)*('ESB Networks Summary'!$E$5:$E$17384))*1000*2-SUMPRODUCT(('ESB Networks Summary'!$C$5:$C$17384=Data!D6594)*('ESB Networks Summary'!$F$5:$F$17384))*1000*2</f>
        <v>2</v>
      </c>
      <c r="L6594" s="52">
        <f t="shared" si="717"/>
        <v>0</v>
      </c>
      <c r="M6594" s="5"/>
      <c r="O6594" s="96">
        <v>53.24</v>
      </c>
      <c r="Q6594" s="99">
        <v>117.28</v>
      </c>
      <c r="R6594" s="99">
        <v>37.750999999999998</v>
      </c>
      <c r="S6594" s="99">
        <v>27.919999999999998</v>
      </c>
      <c r="T6594" s="30">
        <f t="shared" ref="T6594:T6657" si="721">P6594+G6594-N6594-F6594</f>
        <v>0</v>
      </c>
      <c r="U6594" s="21">
        <f t="shared" si="718"/>
        <v>0</v>
      </c>
      <c r="V6594" s="21">
        <f t="shared" si="719"/>
        <v>0</v>
      </c>
      <c r="W6594" s="21">
        <f t="shared" si="720"/>
        <v>0</v>
      </c>
    </row>
    <row r="6595" spans="1:23">
      <c r="A6595" s="2">
        <f t="shared" ref="A6595:A6658" si="722">DATE(YEAR(C6595),MONTH(C6595),1)</f>
        <v>45566</v>
      </c>
      <c r="B6595" s="3">
        <f t="shared" ref="B6595:B6658" si="723">DATE(YEAR(C6595),MONTH(C6595),DAY(C6595))</f>
        <v>45581</v>
      </c>
      <c r="C6595" s="7">
        <v>45581.354166666664</v>
      </c>
      <c r="D6595" s="7">
        <v>45581.395833333336</v>
      </c>
      <c r="H6595" s="34" cm="1">
        <f t="array" ref="H6595">SUMPRODUCT(('ESB Networks Summary'!$C$5:$C$17384=Data!D6595)*('ESB Networks Summary'!$E$5:$E$17384))*1000*2-SUMPRODUCT(('ESB Networks Summary'!$C$5:$C$17384=Data!D6595)*('ESB Networks Summary'!$F$5:$F$17384))*1000*2</f>
        <v>2</v>
      </c>
      <c r="L6595" s="52">
        <f t="shared" ref="L6595:L6658" si="724">IF(AND(K6595=2,K6594&lt;2),1,0)</f>
        <v>0</v>
      </c>
      <c r="M6595" s="5"/>
      <c r="O6595" s="96">
        <v>53.24</v>
      </c>
      <c r="Q6595" s="99">
        <v>117.28</v>
      </c>
      <c r="R6595" s="99">
        <v>37.750999999999998</v>
      </c>
      <c r="S6595" s="99">
        <v>27.919999999999998</v>
      </c>
      <c r="T6595" s="30">
        <f t="shared" si="721"/>
        <v>0</v>
      </c>
      <c r="U6595" s="21">
        <f t="shared" ref="U6595:U6658" si="725">IF(G6595&gt;0, G6595/1000*R6595/2,0)/100</f>
        <v>0</v>
      </c>
      <c r="V6595" s="21">
        <f t="shared" ref="V6595:V6658" si="726">IF(G6595&lt;0, G6595/1000*S6595/2,0)/100</f>
        <v>0</v>
      </c>
      <c r="W6595" s="21">
        <f t="shared" ref="W6595:W6658" si="727">IF(J6595&gt;P6595,J6595/1000/2*R6595/100,0)</f>
        <v>0</v>
      </c>
    </row>
    <row r="6596" spans="1:23">
      <c r="A6596" s="2">
        <f t="shared" si="722"/>
        <v>45566</v>
      </c>
      <c r="B6596" s="3">
        <f t="shared" si="723"/>
        <v>45581</v>
      </c>
      <c r="C6596" s="7">
        <v>45581.375</v>
      </c>
      <c r="D6596" s="7">
        <v>45581.416666666664</v>
      </c>
      <c r="H6596" s="34" cm="1">
        <f t="array" ref="H6596">SUMPRODUCT(('ESB Networks Summary'!$C$5:$C$17384=Data!D6596)*('ESB Networks Summary'!$E$5:$E$17384))*1000*2-SUMPRODUCT(('ESB Networks Summary'!$C$5:$C$17384=Data!D6596)*('ESB Networks Summary'!$F$5:$F$17384))*1000*2</f>
        <v>2</v>
      </c>
      <c r="L6596" s="52">
        <f t="shared" si="724"/>
        <v>0</v>
      </c>
      <c r="M6596" s="5"/>
      <c r="O6596" s="96">
        <v>40.369999999999997</v>
      </c>
      <c r="Q6596" s="99">
        <v>459.59</v>
      </c>
      <c r="R6596" s="99">
        <v>40.475999999999999</v>
      </c>
      <c r="S6596" s="99">
        <v>30.645</v>
      </c>
      <c r="T6596" s="30">
        <f t="shared" si="721"/>
        <v>0</v>
      </c>
      <c r="U6596" s="21">
        <f t="shared" si="725"/>
        <v>0</v>
      </c>
      <c r="V6596" s="21">
        <f t="shared" si="726"/>
        <v>0</v>
      </c>
      <c r="W6596" s="21">
        <f t="shared" si="727"/>
        <v>0</v>
      </c>
    </row>
    <row r="6597" spans="1:23">
      <c r="A6597" s="2">
        <f t="shared" si="722"/>
        <v>45566</v>
      </c>
      <c r="B6597" s="3">
        <f t="shared" si="723"/>
        <v>45581</v>
      </c>
      <c r="C6597" s="7">
        <v>45581.395833333336</v>
      </c>
      <c r="D6597" s="7">
        <v>45581.4375</v>
      </c>
      <c r="H6597" s="34" cm="1">
        <f t="array" ref="H6597">SUMPRODUCT(('ESB Networks Summary'!$C$5:$C$17384=Data!D6597)*('ESB Networks Summary'!$E$5:$E$17384))*1000*2-SUMPRODUCT(('ESB Networks Summary'!$C$5:$C$17384=Data!D6597)*('ESB Networks Summary'!$F$5:$F$17384))*1000*2</f>
        <v>2</v>
      </c>
      <c r="L6597" s="52">
        <f t="shared" si="724"/>
        <v>0</v>
      </c>
      <c r="M6597" s="5"/>
      <c r="O6597" s="96">
        <v>40.369999999999997</v>
      </c>
      <c r="Q6597" s="99">
        <v>459.59</v>
      </c>
      <c r="R6597" s="99">
        <v>40.475999999999999</v>
      </c>
      <c r="S6597" s="99">
        <v>30.645</v>
      </c>
      <c r="T6597" s="30">
        <f t="shared" si="721"/>
        <v>0</v>
      </c>
      <c r="U6597" s="21">
        <f t="shared" si="725"/>
        <v>0</v>
      </c>
      <c r="V6597" s="21">
        <f t="shared" si="726"/>
        <v>0</v>
      </c>
      <c r="W6597" s="21">
        <f t="shared" si="727"/>
        <v>0</v>
      </c>
    </row>
    <row r="6598" spans="1:23">
      <c r="A6598" s="2">
        <f t="shared" si="722"/>
        <v>45566</v>
      </c>
      <c r="B6598" s="3">
        <f t="shared" si="723"/>
        <v>45581</v>
      </c>
      <c r="C6598" s="7">
        <v>45581.416666666664</v>
      </c>
      <c r="D6598" s="7">
        <v>45581.458333333336</v>
      </c>
      <c r="H6598" s="34" cm="1">
        <f t="array" ref="H6598">SUMPRODUCT(('ESB Networks Summary'!$C$5:$C$17384=Data!D6598)*('ESB Networks Summary'!$E$5:$E$17384))*1000*2-SUMPRODUCT(('ESB Networks Summary'!$C$5:$C$17384=Data!D6598)*('ESB Networks Summary'!$F$5:$F$17384))*1000*2</f>
        <v>2</v>
      </c>
      <c r="L6598" s="52">
        <f t="shared" si="724"/>
        <v>0</v>
      </c>
      <c r="M6598" s="5"/>
      <c r="O6598" s="96">
        <v>116.14</v>
      </c>
      <c r="Q6598" s="99">
        <v>781.67</v>
      </c>
      <c r="R6598" s="99">
        <v>42.765000000000001</v>
      </c>
      <c r="S6598" s="99">
        <v>32.933999999999997</v>
      </c>
      <c r="T6598" s="30">
        <f t="shared" si="721"/>
        <v>0</v>
      </c>
      <c r="U6598" s="21">
        <f t="shared" si="725"/>
        <v>0</v>
      </c>
      <c r="V6598" s="21">
        <f t="shared" si="726"/>
        <v>0</v>
      </c>
      <c r="W6598" s="21">
        <f t="shared" si="727"/>
        <v>0</v>
      </c>
    </row>
    <row r="6599" spans="1:23">
      <c r="A6599" s="2">
        <f t="shared" si="722"/>
        <v>45566</v>
      </c>
      <c r="B6599" s="3">
        <f t="shared" si="723"/>
        <v>45581</v>
      </c>
      <c r="C6599" s="7">
        <v>45581.4375</v>
      </c>
      <c r="D6599" s="7">
        <v>45581.479166666664</v>
      </c>
      <c r="H6599" s="34" cm="1">
        <f t="array" ref="H6599">SUMPRODUCT(('ESB Networks Summary'!$C$5:$C$17384=Data!D6599)*('ESB Networks Summary'!$E$5:$E$17384))*1000*2-SUMPRODUCT(('ESB Networks Summary'!$C$5:$C$17384=Data!D6599)*('ESB Networks Summary'!$F$5:$F$17384))*1000*2</f>
        <v>2</v>
      </c>
      <c r="L6599" s="52">
        <f t="shared" si="724"/>
        <v>0</v>
      </c>
      <c r="M6599" s="5"/>
      <c r="O6599" s="96">
        <v>116.14</v>
      </c>
      <c r="Q6599" s="99">
        <v>781.67</v>
      </c>
      <c r="R6599" s="99">
        <v>42.765000000000001</v>
      </c>
      <c r="S6599" s="99">
        <v>32.933999999999997</v>
      </c>
      <c r="T6599" s="30">
        <f t="shared" si="721"/>
        <v>0</v>
      </c>
      <c r="U6599" s="21">
        <f t="shared" si="725"/>
        <v>0</v>
      </c>
      <c r="V6599" s="21">
        <f t="shared" si="726"/>
        <v>0</v>
      </c>
      <c r="W6599" s="21">
        <f t="shared" si="727"/>
        <v>0</v>
      </c>
    </row>
    <row r="6600" spans="1:23">
      <c r="A6600" s="2">
        <f t="shared" si="722"/>
        <v>45566</v>
      </c>
      <c r="B6600" s="3">
        <f t="shared" si="723"/>
        <v>45581</v>
      </c>
      <c r="C6600" s="7">
        <v>45581.458333333336</v>
      </c>
      <c r="D6600" s="7">
        <v>45581.5</v>
      </c>
      <c r="H6600" s="34" cm="1">
        <f t="array" ref="H6600">SUMPRODUCT(('ESB Networks Summary'!$C$5:$C$17384=Data!D6600)*('ESB Networks Summary'!$E$5:$E$17384))*1000*2-SUMPRODUCT(('ESB Networks Summary'!$C$5:$C$17384=Data!D6600)*('ESB Networks Summary'!$F$5:$F$17384))*1000*2</f>
        <v>2</v>
      </c>
      <c r="L6600" s="52">
        <f t="shared" si="724"/>
        <v>0</v>
      </c>
      <c r="M6600" s="5"/>
      <c r="O6600" s="96">
        <v>494.2</v>
      </c>
      <c r="Q6600" s="99">
        <v>1193.6500000000001</v>
      </c>
      <c r="R6600" s="99">
        <v>43.201000000000001</v>
      </c>
      <c r="S6600" s="99">
        <v>33.369999999999997</v>
      </c>
      <c r="T6600" s="30">
        <f t="shared" si="721"/>
        <v>0</v>
      </c>
      <c r="U6600" s="21">
        <f t="shared" si="725"/>
        <v>0</v>
      </c>
      <c r="V6600" s="21">
        <f t="shared" si="726"/>
        <v>0</v>
      </c>
      <c r="W6600" s="21">
        <f t="shared" si="727"/>
        <v>0</v>
      </c>
    </row>
    <row r="6601" spans="1:23">
      <c r="A6601" s="2">
        <f t="shared" si="722"/>
        <v>45566</v>
      </c>
      <c r="B6601" s="3">
        <f t="shared" si="723"/>
        <v>45581</v>
      </c>
      <c r="C6601" s="7">
        <v>45581.479166666664</v>
      </c>
      <c r="D6601" s="7">
        <v>45581.520833333336</v>
      </c>
      <c r="H6601" s="34" cm="1">
        <f t="array" ref="H6601">SUMPRODUCT(('ESB Networks Summary'!$C$5:$C$17384=Data!D6601)*('ESB Networks Summary'!$E$5:$E$17384))*1000*2-SUMPRODUCT(('ESB Networks Summary'!$C$5:$C$17384=Data!D6601)*('ESB Networks Summary'!$F$5:$F$17384))*1000*2</f>
        <v>4</v>
      </c>
      <c r="L6601" s="52">
        <f t="shared" si="724"/>
        <v>0</v>
      </c>
      <c r="M6601" s="5"/>
      <c r="O6601" s="96">
        <v>494.2</v>
      </c>
      <c r="Q6601" s="99">
        <v>1193.6500000000001</v>
      </c>
      <c r="R6601" s="99">
        <v>43.201000000000001</v>
      </c>
      <c r="S6601" s="99">
        <v>33.369999999999997</v>
      </c>
      <c r="T6601" s="30">
        <f t="shared" si="721"/>
        <v>0</v>
      </c>
      <c r="U6601" s="21">
        <f t="shared" si="725"/>
        <v>0</v>
      </c>
      <c r="V6601" s="21">
        <f t="shared" si="726"/>
        <v>0</v>
      </c>
      <c r="W6601" s="21">
        <f t="shared" si="727"/>
        <v>0</v>
      </c>
    </row>
    <row r="6602" spans="1:23">
      <c r="A6602" s="2">
        <f t="shared" si="722"/>
        <v>45566</v>
      </c>
      <c r="B6602" s="3">
        <f t="shared" si="723"/>
        <v>45581</v>
      </c>
      <c r="C6602" s="7">
        <v>45581.5</v>
      </c>
      <c r="D6602" s="7">
        <v>45581.541666666664</v>
      </c>
      <c r="H6602" s="34" cm="1">
        <f t="array" ref="H6602">SUMPRODUCT(('ESB Networks Summary'!$C$5:$C$17384=Data!D6602)*('ESB Networks Summary'!$E$5:$E$17384))*1000*2-SUMPRODUCT(('ESB Networks Summary'!$C$5:$C$17384=Data!D6602)*('ESB Networks Summary'!$F$5:$F$17384))*1000*2</f>
        <v>2</v>
      </c>
      <c r="L6602" s="52">
        <f t="shared" si="724"/>
        <v>0</v>
      </c>
      <c r="M6602" s="5"/>
      <c r="O6602" s="96">
        <v>484.56</v>
      </c>
      <c r="Q6602" s="99">
        <v>1340.14</v>
      </c>
      <c r="R6602" s="99">
        <v>43.070999999999998</v>
      </c>
      <c r="S6602" s="99">
        <v>33.238999999999997</v>
      </c>
      <c r="T6602" s="30">
        <f t="shared" si="721"/>
        <v>0</v>
      </c>
      <c r="U6602" s="21">
        <f t="shared" si="725"/>
        <v>0</v>
      </c>
      <c r="V6602" s="21">
        <f t="shared" si="726"/>
        <v>0</v>
      </c>
      <c r="W6602" s="21">
        <f t="shared" si="727"/>
        <v>0</v>
      </c>
    </row>
    <row r="6603" spans="1:23">
      <c r="A6603" s="2">
        <f t="shared" si="722"/>
        <v>45566</v>
      </c>
      <c r="B6603" s="3">
        <f t="shared" si="723"/>
        <v>45581</v>
      </c>
      <c r="C6603" s="7">
        <v>45581.520833333336</v>
      </c>
      <c r="D6603" s="7">
        <v>45581.5625</v>
      </c>
      <c r="H6603" s="34" cm="1">
        <f t="array" ref="H6603">SUMPRODUCT(('ESB Networks Summary'!$C$5:$C$17384=Data!D6603)*('ESB Networks Summary'!$E$5:$E$17384))*1000*2-SUMPRODUCT(('ESB Networks Summary'!$C$5:$C$17384=Data!D6603)*('ESB Networks Summary'!$F$5:$F$17384))*1000*2</f>
        <v>2</v>
      </c>
      <c r="L6603" s="52">
        <f t="shared" si="724"/>
        <v>0</v>
      </c>
      <c r="M6603" s="5"/>
      <c r="O6603" s="96">
        <v>484.56</v>
      </c>
      <c r="Q6603" s="99">
        <v>1340.14</v>
      </c>
      <c r="R6603" s="99">
        <v>43.070999999999998</v>
      </c>
      <c r="S6603" s="99">
        <v>33.238999999999997</v>
      </c>
      <c r="T6603" s="30">
        <f t="shared" si="721"/>
        <v>0</v>
      </c>
      <c r="U6603" s="21">
        <f t="shared" si="725"/>
        <v>0</v>
      </c>
      <c r="V6603" s="21">
        <f t="shared" si="726"/>
        <v>0</v>
      </c>
      <c r="W6603" s="21">
        <f t="shared" si="727"/>
        <v>0</v>
      </c>
    </row>
    <row r="6604" spans="1:23">
      <c r="A6604" s="2">
        <f t="shared" si="722"/>
        <v>45566</v>
      </c>
      <c r="B6604" s="3">
        <f t="shared" si="723"/>
        <v>45581</v>
      </c>
      <c r="C6604" s="7">
        <v>45581.541666666664</v>
      </c>
      <c r="D6604" s="7">
        <v>45581.583333333336</v>
      </c>
      <c r="H6604" s="34" cm="1">
        <f t="array" ref="H6604">SUMPRODUCT(('ESB Networks Summary'!$C$5:$C$17384=Data!D6604)*('ESB Networks Summary'!$E$5:$E$17384))*1000*2-SUMPRODUCT(('ESB Networks Summary'!$C$5:$C$17384=Data!D6604)*('ESB Networks Summary'!$F$5:$F$17384))*1000*2</f>
        <v>4</v>
      </c>
      <c r="L6604" s="52">
        <f t="shared" si="724"/>
        <v>0</v>
      </c>
      <c r="M6604" s="5"/>
      <c r="O6604" s="96">
        <v>551.32000000000005</v>
      </c>
      <c r="Q6604" s="99">
        <v>1292.53</v>
      </c>
      <c r="R6604" s="99">
        <v>43.201000000000001</v>
      </c>
      <c r="S6604" s="99">
        <v>33.369999999999997</v>
      </c>
      <c r="T6604" s="30">
        <f t="shared" si="721"/>
        <v>0</v>
      </c>
      <c r="U6604" s="21">
        <f t="shared" si="725"/>
        <v>0</v>
      </c>
      <c r="V6604" s="21">
        <f t="shared" si="726"/>
        <v>0</v>
      </c>
      <c r="W6604" s="21">
        <f t="shared" si="727"/>
        <v>0</v>
      </c>
    </row>
    <row r="6605" spans="1:23">
      <c r="A6605" s="2">
        <f t="shared" si="722"/>
        <v>45566</v>
      </c>
      <c r="B6605" s="3">
        <f t="shared" si="723"/>
        <v>45581</v>
      </c>
      <c r="C6605" s="7">
        <v>45581.5625</v>
      </c>
      <c r="D6605" s="7">
        <v>45581.604166666664</v>
      </c>
      <c r="H6605" s="34" cm="1">
        <f t="array" ref="H6605">SUMPRODUCT(('ESB Networks Summary'!$C$5:$C$17384=Data!D6605)*('ESB Networks Summary'!$E$5:$E$17384))*1000*2-SUMPRODUCT(('ESB Networks Summary'!$C$5:$C$17384=Data!D6605)*('ESB Networks Summary'!$F$5:$F$17384))*1000*2</f>
        <v>6</v>
      </c>
      <c r="L6605" s="52">
        <f t="shared" si="724"/>
        <v>0</v>
      </c>
      <c r="M6605" s="5"/>
      <c r="O6605" s="96">
        <v>551.32000000000005</v>
      </c>
      <c r="Q6605" s="99">
        <v>1292.53</v>
      </c>
      <c r="R6605" s="99">
        <v>43.201000000000001</v>
      </c>
      <c r="S6605" s="99">
        <v>33.369999999999997</v>
      </c>
      <c r="T6605" s="30">
        <f t="shared" si="721"/>
        <v>0</v>
      </c>
      <c r="U6605" s="21">
        <f t="shared" si="725"/>
        <v>0</v>
      </c>
      <c r="V6605" s="21">
        <f t="shared" si="726"/>
        <v>0</v>
      </c>
      <c r="W6605" s="21">
        <f t="shared" si="727"/>
        <v>0</v>
      </c>
    </row>
    <row r="6606" spans="1:23">
      <c r="A6606" s="2">
        <f t="shared" si="722"/>
        <v>45566</v>
      </c>
      <c r="B6606" s="3">
        <f t="shared" si="723"/>
        <v>45581</v>
      </c>
      <c r="C6606" s="7">
        <v>45581.583333333336</v>
      </c>
      <c r="D6606" s="7">
        <v>45581.625</v>
      </c>
      <c r="H6606" s="34" cm="1">
        <f t="array" ref="H6606">SUMPRODUCT(('ESB Networks Summary'!$C$5:$C$17384=Data!D6606)*('ESB Networks Summary'!$E$5:$E$17384))*1000*2-SUMPRODUCT(('ESB Networks Summary'!$C$5:$C$17384=Data!D6606)*('ESB Networks Summary'!$F$5:$F$17384))*1000*2</f>
        <v>4</v>
      </c>
      <c r="L6606" s="52">
        <f t="shared" si="724"/>
        <v>0</v>
      </c>
      <c r="M6606" s="5"/>
      <c r="O6606" s="96">
        <v>257.74</v>
      </c>
      <c r="Q6606" s="99">
        <v>879.42</v>
      </c>
      <c r="R6606" s="99">
        <v>46.280999999999999</v>
      </c>
      <c r="S6606" s="99">
        <v>36.448999999999998</v>
      </c>
      <c r="T6606" s="30">
        <f t="shared" si="721"/>
        <v>0</v>
      </c>
      <c r="U6606" s="21">
        <f t="shared" si="725"/>
        <v>0</v>
      </c>
      <c r="V6606" s="21">
        <f t="shared" si="726"/>
        <v>0</v>
      </c>
      <c r="W6606" s="21">
        <f t="shared" si="727"/>
        <v>0</v>
      </c>
    </row>
    <row r="6607" spans="1:23">
      <c r="A6607" s="2">
        <f t="shared" si="722"/>
        <v>45566</v>
      </c>
      <c r="B6607" s="3">
        <f t="shared" si="723"/>
        <v>45581</v>
      </c>
      <c r="C6607" s="7">
        <v>45581.604166666664</v>
      </c>
      <c r="D6607" s="7">
        <v>45581.645833333336</v>
      </c>
      <c r="H6607" s="34" cm="1">
        <f t="array" ref="H6607">SUMPRODUCT(('ESB Networks Summary'!$C$5:$C$17384=Data!D6607)*('ESB Networks Summary'!$E$5:$E$17384))*1000*2-SUMPRODUCT(('ESB Networks Summary'!$C$5:$C$17384=Data!D6607)*('ESB Networks Summary'!$F$5:$F$17384))*1000*2</f>
        <v>2</v>
      </c>
      <c r="L6607" s="52">
        <f t="shared" si="724"/>
        <v>0</v>
      </c>
      <c r="M6607" s="5"/>
      <c r="O6607" s="96">
        <v>257.74</v>
      </c>
      <c r="Q6607" s="99">
        <v>879.42</v>
      </c>
      <c r="R6607" s="99">
        <v>46.280999999999999</v>
      </c>
      <c r="S6607" s="99">
        <v>36.448999999999998</v>
      </c>
      <c r="T6607" s="30">
        <f t="shared" si="721"/>
        <v>0</v>
      </c>
      <c r="U6607" s="21">
        <f t="shared" si="725"/>
        <v>0</v>
      </c>
      <c r="V6607" s="21">
        <f t="shared" si="726"/>
        <v>0</v>
      </c>
      <c r="W6607" s="21">
        <f t="shared" si="727"/>
        <v>0</v>
      </c>
    </row>
    <row r="6608" spans="1:23">
      <c r="A6608" s="2">
        <f t="shared" si="722"/>
        <v>45566</v>
      </c>
      <c r="B6608" s="3">
        <f t="shared" si="723"/>
        <v>45581</v>
      </c>
      <c r="C6608" s="7">
        <v>45581.625</v>
      </c>
      <c r="D6608" s="7">
        <v>45581.666666666664</v>
      </c>
      <c r="H6608" s="34" cm="1">
        <f t="array" ref="H6608">SUMPRODUCT(('ESB Networks Summary'!$C$5:$C$17384=Data!D6608)*('ESB Networks Summary'!$E$5:$E$17384))*1000*2-SUMPRODUCT(('ESB Networks Summary'!$C$5:$C$17384=Data!D6608)*('ESB Networks Summary'!$F$5:$F$17384))*1000*2</f>
        <v>4</v>
      </c>
      <c r="L6608" s="52">
        <f t="shared" si="724"/>
        <v>0</v>
      </c>
      <c r="M6608" s="5"/>
      <c r="O6608" s="96">
        <v>147.78</v>
      </c>
      <c r="Q6608" s="99">
        <v>700.65</v>
      </c>
      <c r="R6608" s="99">
        <v>44.291000000000004</v>
      </c>
      <c r="S6608" s="99">
        <v>34.46</v>
      </c>
      <c r="T6608" s="30">
        <f t="shared" si="721"/>
        <v>0</v>
      </c>
      <c r="U6608" s="21">
        <f t="shared" si="725"/>
        <v>0</v>
      </c>
      <c r="V6608" s="21">
        <f t="shared" si="726"/>
        <v>0</v>
      </c>
      <c r="W6608" s="21">
        <f t="shared" si="727"/>
        <v>0</v>
      </c>
    </row>
    <row r="6609" spans="1:23">
      <c r="A6609" s="2">
        <f t="shared" si="722"/>
        <v>45566</v>
      </c>
      <c r="B6609" s="3">
        <f t="shared" si="723"/>
        <v>45581</v>
      </c>
      <c r="C6609" s="7">
        <v>45581.645833333336</v>
      </c>
      <c r="D6609" s="7">
        <v>45581.6875</v>
      </c>
      <c r="H6609" s="34" cm="1">
        <f t="array" ref="H6609">SUMPRODUCT(('ESB Networks Summary'!$C$5:$C$17384=Data!D6609)*('ESB Networks Summary'!$E$5:$E$17384))*1000*2-SUMPRODUCT(('ESB Networks Summary'!$C$5:$C$17384=Data!D6609)*('ESB Networks Summary'!$F$5:$F$17384))*1000*2</f>
        <v>2</v>
      </c>
      <c r="L6609" s="52">
        <f t="shared" si="724"/>
        <v>0</v>
      </c>
      <c r="M6609" s="5"/>
      <c r="O6609" s="96">
        <v>147.78</v>
      </c>
      <c r="Q6609" s="99">
        <v>700.65</v>
      </c>
      <c r="R6609" s="99">
        <v>44.291000000000004</v>
      </c>
      <c r="S6609" s="99">
        <v>34.46</v>
      </c>
      <c r="T6609" s="30">
        <f t="shared" si="721"/>
        <v>0</v>
      </c>
      <c r="U6609" s="21">
        <f t="shared" si="725"/>
        <v>0</v>
      </c>
      <c r="V6609" s="21">
        <f t="shared" si="726"/>
        <v>0</v>
      </c>
      <c r="W6609" s="21">
        <f t="shared" si="727"/>
        <v>0</v>
      </c>
    </row>
    <row r="6610" spans="1:23">
      <c r="A6610" s="2">
        <f t="shared" si="722"/>
        <v>45566</v>
      </c>
      <c r="B6610" s="3">
        <f t="shared" si="723"/>
        <v>45581</v>
      </c>
      <c r="C6610" s="7">
        <v>45581.666666666664</v>
      </c>
      <c r="D6610" s="7">
        <v>45581.708333333336</v>
      </c>
      <c r="H6610" s="34" cm="1">
        <f t="array" ref="H6610">SUMPRODUCT(('ESB Networks Summary'!$C$5:$C$17384=Data!D6610)*('ESB Networks Summary'!$E$5:$E$17384))*1000*2-SUMPRODUCT(('ESB Networks Summary'!$C$5:$C$17384=Data!D6610)*('ESB Networks Summary'!$F$5:$F$17384))*1000*2</f>
        <v>14</v>
      </c>
      <c r="L6610" s="52">
        <f t="shared" si="724"/>
        <v>0</v>
      </c>
      <c r="M6610" s="5"/>
      <c r="O6610" s="96">
        <v>1452.96</v>
      </c>
      <c r="Q6610" s="99">
        <v>183.31</v>
      </c>
      <c r="R6610" s="99">
        <v>46.844999999999999</v>
      </c>
      <c r="S6610" s="99">
        <v>36.448999999999998</v>
      </c>
      <c r="T6610" s="30">
        <f t="shared" si="721"/>
        <v>0</v>
      </c>
      <c r="U6610" s="21">
        <f t="shared" si="725"/>
        <v>0</v>
      </c>
      <c r="V6610" s="21">
        <f t="shared" si="726"/>
        <v>0</v>
      </c>
      <c r="W6610" s="21">
        <f t="shared" si="727"/>
        <v>0</v>
      </c>
    </row>
    <row r="6611" spans="1:23">
      <c r="A6611" s="2">
        <f t="shared" si="722"/>
        <v>45566</v>
      </c>
      <c r="B6611" s="3">
        <f t="shared" si="723"/>
        <v>45581</v>
      </c>
      <c r="C6611" s="7">
        <v>45581.6875</v>
      </c>
      <c r="D6611" s="7">
        <v>45581.729166666664</v>
      </c>
      <c r="H6611" s="34" cm="1">
        <f t="array" ref="H6611">SUMPRODUCT(('ESB Networks Summary'!$C$5:$C$17384=Data!D6611)*('ESB Networks Summary'!$E$5:$E$17384))*1000*2-SUMPRODUCT(('ESB Networks Summary'!$C$5:$C$17384=Data!D6611)*('ESB Networks Summary'!$F$5:$F$17384))*1000*2</f>
        <v>6</v>
      </c>
      <c r="L6611" s="52">
        <f t="shared" si="724"/>
        <v>0</v>
      </c>
      <c r="M6611" s="5"/>
      <c r="O6611" s="96">
        <v>1452.96</v>
      </c>
      <c r="Q6611" s="99">
        <v>183.31</v>
      </c>
      <c r="R6611" s="99">
        <v>46.844999999999999</v>
      </c>
      <c r="S6611" s="99">
        <v>36.448999999999998</v>
      </c>
      <c r="T6611" s="30">
        <f t="shared" si="721"/>
        <v>0</v>
      </c>
      <c r="U6611" s="21">
        <f t="shared" si="725"/>
        <v>0</v>
      </c>
      <c r="V6611" s="21">
        <f t="shared" si="726"/>
        <v>0</v>
      </c>
      <c r="W6611" s="21">
        <f t="shared" si="727"/>
        <v>0</v>
      </c>
    </row>
    <row r="6612" spans="1:23">
      <c r="A6612" s="2">
        <f t="shared" si="722"/>
        <v>45566</v>
      </c>
      <c r="B6612" s="3">
        <f t="shared" si="723"/>
        <v>45581</v>
      </c>
      <c r="C6612" s="7">
        <v>45581.708333333336</v>
      </c>
      <c r="D6612" s="7">
        <v>45581.75</v>
      </c>
      <c r="H6612" s="34" cm="1">
        <f t="array" ref="H6612">SUMPRODUCT(('ESB Networks Summary'!$C$5:$C$17384=Data!D6612)*('ESB Networks Summary'!$E$5:$E$17384))*1000*2-SUMPRODUCT(('ESB Networks Summary'!$C$5:$C$17384=Data!D6612)*('ESB Networks Summary'!$F$5:$F$17384))*1000*2</f>
        <v>6</v>
      </c>
      <c r="L6612" s="52">
        <f t="shared" si="724"/>
        <v>0</v>
      </c>
      <c r="M6612" s="5"/>
      <c r="O6612" s="96">
        <v>541.07000000000005</v>
      </c>
      <c r="Q6612" s="99">
        <v>65.66</v>
      </c>
      <c r="R6612" s="99">
        <v>47.914000000000001</v>
      </c>
      <c r="S6612" s="99">
        <v>37.518000000000001</v>
      </c>
      <c r="T6612" s="30">
        <f t="shared" si="721"/>
        <v>0</v>
      </c>
      <c r="U6612" s="21">
        <f t="shared" si="725"/>
        <v>0</v>
      </c>
      <c r="V6612" s="21">
        <f t="shared" si="726"/>
        <v>0</v>
      </c>
      <c r="W6612" s="21">
        <f t="shared" si="727"/>
        <v>0</v>
      </c>
    </row>
    <row r="6613" spans="1:23">
      <c r="A6613" s="2">
        <f t="shared" si="722"/>
        <v>45566</v>
      </c>
      <c r="B6613" s="3">
        <f t="shared" si="723"/>
        <v>45581</v>
      </c>
      <c r="C6613" s="7">
        <v>45581.729166666664</v>
      </c>
      <c r="D6613" s="7">
        <v>45581.770833333336</v>
      </c>
      <c r="H6613" s="34" cm="1">
        <f t="array" ref="H6613">SUMPRODUCT(('ESB Networks Summary'!$C$5:$C$17384=Data!D6613)*('ESB Networks Summary'!$E$5:$E$17384))*1000*2-SUMPRODUCT(('ESB Networks Summary'!$C$5:$C$17384=Data!D6613)*('ESB Networks Summary'!$F$5:$F$17384))*1000*2</f>
        <v>2</v>
      </c>
      <c r="L6613" s="52">
        <f t="shared" si="724"/>
        <v>0</v>
      </c>
      <c r="M6613" s="5"/>
      <c r="O6613" s="96">
        <v>541.07000000000005</v>
      </c>
      <c r="Q6613" s="99">
        <v>65.66</v>
      </c>
      <c r="R6613" s="99">
        <v>47.914000000000001</v>
      </c>
      <c r="S6613" s="99">
        <v>37.518000000000001</v>
      </c>
      <c r="T6613" s="30">
        <f t="shared" si="721"/>
        <v>0</v>
      </c>
      <c r="U6613" s="21">
        <f t="shared" si="725"/>
        <v>0</v>
      </c>
      <c r="V6613" s="21">
        <f t="shared" si="726"/>
        <v>0</v>
      </c>
      <c r="W6613" s="21">
        <f t="shared" si="727"/>
        <v>0</v>
      </c>
    </row>
    <row r="6614" spans="1:23">
      <c r="A6614" s="2">
        <f t="shared" si="722"/>
        <v>45566</v>
      </c>
      <c r="B6614" s="3">
        <f t="shared" si="723"/>
        <v>45581</v>
      </c>
      <c r="C6614" s="7">
        <v>45581.75</v>
      </c>
      <c r="D6614" s="7">
        <v>45581.791666666664</v>
      </c>
      <c r="H6614" s="34" cm="1">
        <f t="array" ref="H6614">SUMPRODUCT(('ESB Networks Summary'!$C$5:$C$17384=Data!D6614)*('ESB Networks Summary'!$E$5:$E$17384))*1000*2-SUMPRODUCT(('ESB Networks Summary'!$C$5:$C$17384=Data!D6614)*('ESB Networks Summary'!$F$5:$F$17384))*1000*2</f>
        <v>4</v>
      </c>
      <c r="L6614" s="52">
        <f t="shared" si="724"/>
        <v>0</v>
      </c>
      <c r="M6614" s="5"/>
      <c r="O6614" s="96">
        <v>381.57</v>
      </c>
      <c r="Q6614" s="99">
        <v>2.79</v>
      </c>
      <c r="R6614" s="99">
        <v>47.125</v>
      </c>
      <c r="S6614" s="99">
        <v>37.293999999999997</v>
      </c>
      <c r="T6614" s="30">
        <f t="shared" si="721"/>
        <v>0</v>
      </c>
      <c r="U6614" s="21">
        <f t="shared" si="725"/>
        <v>0</v>
      </c>
      <c r="V6614" s="21">
        <f t="shared" si="726"/>
        <v>0</v>
      </c>
      <c r="W6614" s="21">
        <f t="shared" si="727"/>
        <v>0</v>
      </c>
    </row>
    <row r="6615" spans="1:23">
      <c r="A6615" s="2">
        <f t="shared" si="722"/>
        <v>45566</v>
      </c>
      <c r="B6615" s="3">
        <f t="shared" si="723"/>
        <v>45581</v>
      </c>
      <c r="C6615" s="7">
        <v>45581.770833333336</v>
      </c>
      <c r="D6615" s="7">
        <v>45581.8125</v>
      </c>
      <c r="H6615" s="34" cm="1">
        <f t="array" ref="H6615">SUMPRODUCT(('ESB Networks Summary'!$C$5:$C$17384=Data!D6615)*('ESB Networks Summary'!$E$5:$E$17384))*1000*2-SUMPRODUCT(('ESB Networks Summary'!$C$5:$C$17384=Data!D6615)*('ESB Networks Summary'!$F$5:$F$17384))*1000*2</f>
        <v>2</v>
      </c>
      <c r="L6615" s="52">
        <f t="shared" si="724"/>
        <v>0</v>
      </c>
      <c r="M6615" s="5"/>
      <c r="O6615" s="96">
        <v>381.57</v>
      </c>
      <c r="Q6615" s="99">
        <v>2.79</v>
      </c>
      <c r="R6615" s="99">
        <v>47.125</v>
      </c>
      <c r="S6615" s="99">
        <v>37.293999999999997</v>
      </c>
      <c r="T6615" s="30">
        <f t="shared" si="721"/>
        <v>0</v>
      </c>
      <c r="U6615" s="21">
        <f t="shared" si="725"/>
        <v>0</v>
      </c>
      <c r="V6615" s="21">
        <f t="shared" si="726"/>
        <v>0</v>
      </c>
      <c r="W6615" s="21">
        <f t="shared" si="727"/>
        <v>0</v>
      </c>
    </row>
    <row r="6616" spans="1:23">
      <c r="A6616" s="2">
        <f t="shared" si="722"/>
        <v>45566</v>
      </c>
      <c r="B6616" s="3">
        <f t="shared" si="723"/>
        <v>45581</v>
      </c>
      <c r="C6616" s="7">
        <v>45581.791666666664</v>
      </c>
      <c r="D6616" s="7">
        <v>45581.833333333336</v>
      </c>
      <c r="H6616" s="34" cm="1">
        <f t="array" ref="H6616">SUMPRODUCT(('ESB Networks Summary'!$C$5:$C$17384=Data!D6616)*('ESB Networks Summary'!$E$5:$E$17384))*1000*2-SUMPRODUCT(('ESB Networks Summary'!$C$5:$C$17384=Data!D6616)*('ESB Networks Summary'!$F$5:$F$17384))*1000*2</f>
        <v>2</v>
      </c>
      <c r="L6616" s="52">
        <f t="shared" si="724"/>
        <v>0</v>
      </c>
      <c r="M6616" s="5"/>
      <c r="O6616" s="96">
        <v>787.08</v>
      </c>
      <c r="Q6616" s="99">
        <v>0</v>
      </c>
      <c r="R6616" s="99">
        <v>45.381</v>
      </c>
      <c r="S6616" s="99">
        <v>35.549999999999997</v>
      </c>
      <c r="T6616" s="30">
        <f t="shared" si="721"/>
        <v>0</v>
      </c>
      <c r="U6616" s="21">
        <f t="shared" si="725"/>
        <v>0</v>
      </c>
      <c r="V6616" s="21">
        <f t="shared" si="726"/>
        <v>0</v>
      </c>
      <c r="W6616" s="21">
        <f t="shared" si="727"/>
        <v>0</v>
      </c>
    </row>
    <row r="6617" spans="1:23">
      <c r="A6617" s="2">
        <f t="shared" si="722"/>
        <v>45566</v>
      </c>
      <c r="B6617" s="3">
        <f t="shared" si="723"/>
        <v>45581</v>
      </c>
      <c r="C6617" s="7">
        <v>45581.8125</v>
      </c>
      <c r="D6617" s="7">
        <v>45581.854166666664</v>
      </c>
      <c r="H6617" s="34" cm="1">
        <f t="array" ref="H6617">SUMPRODUCT(('ESB Networks Summary'!$C$5:$C$17384=Data!D6617)*('ESB Networks Summary'!$E$5:$E$17384))*1000*2-SUMPRODUCT(('ESB Networks Summary'!$C$5:$C$17384=Data!D6617)*('ESB Networks Summary'!$F$5:$F$17384))*1000*2</f>
        <v>4</v>
      </c>
      <c r="L6617" s="52">
        <f t="shared" si="724"/>
        <v>0</v>
      </c>
      <c r="M6617" s="5"/>
      <c r="O6617" s="96">
        <v>787.08</v>
      </c>
      <c r="Q6617" s="99">
        <v>0</v>
      </c>
      <c r="R6617" s="99">
        <v>45.381</v>
      </c>
      <c r="S6617" s="99">
        <v>35.549999999999997</v>
      </c>
      <c r="T6617" s="30">
        <f t="shared" si="721"/>
        <v>0</v>
      </c>
      <c r="U6617" s="21">
        <f t="shared" si="725"/>
        <v>0</v>
      </c>
      <c r="V6617" s="21">
        <f t="shared" si="726"/>
        <v>0</v>
      </c>
      <c r="W6617" s="21">
        <f t="shared" si="727"/>
        <v>0</v>
      </c>
    </row>
    <row r="6618" spans="1:23">
      <c r="A6618" s="2">
        <f t="shared" si="722"/>
        <v>45566</v>
      </c>
      <c r="B6618" s="3">
        <f t="shared" si="723"/>
        <v>45581</v>
      </c>
      <c r="C6618" s="7">
        <v>45581.833333333336</v>
      </c>
      <c r="D6618" s="7">
        <v>45581.875</v>
      </c>
      <c r="H6618" s="34" cm="1">
        <f t="array" ref="H6618">SUMPRODUCT(('ESB Networks Summary'!$C$5:$C$17384=Data!D6618)*('ESB Networks Summary'!$E$5:$E$17384))*1000*2-SUMPRODUCT(('ESB Networks Summary'!$C$5:$C$17384=Data!D6618)*('ESB Networks Summary'!$F$5:$F$17384))*1000*2</f>
        <v>2</v>
      </c>
      <c r="L6618" s="52">
        <f t="shared" si="724"/>
        <v>0</v>
      </c>
      <c r="M6618" s="5"/>
      <c r="O6618" s="96">
        <v>416.23</v>
      </c>
      <c r="Q6618" s="99">
        <v>0</v>
      </c>
      <c r="R6618" s="99">
        <v>39.19</v>
      </c>
      <c r="S6618" s="99">
        <v>29.358999999999998</v>
      </c>
      <c r="T6618" s="30">
        <f t="shared" si="721"/>
        <v>0</v>
      </c>
      <c r="U6618" s="21">
        <f t="shared" si="725"/>
        <v>0</v>
      </c>
      <c r="V6618" s="21">
        <f t="shared" si="726"/>
        <v>0</v>
      </c>
      <c r="W6618" s="21">
        <f t="shared" si="727"/>
        <v>0</v>
      </c>
    </row>
    <row r="6619" spans="1:23">
      <c r="A6619" s="2">
        <f t="shared" si="722"/>
        <v>45566</v>
      </c>
      <c r="B6619" s="3">
        <f t="shared" si="723"/>
        <v>45581</v>
      </c>
      <c r="C6619" s="7">
        <v>45581.854166666664</v>
      </c>
      <c r="D6619" s="7">
        <v>45581.895833333336</v>
      </c>
      <c r="H6619" s="34" cm="1">
        <f t="array" ref="H6619">SUMPRODUCT(('ESB Networks Summary'!$C$5:$C$17384=Data!D6619)*('ESB Networks Summary'!$E$5:$E$17384))*1000*2-SUMPRODUCT(('ESB Networks Summary'!$C$5:$C$17384=Data!D6619)*('ESB Networks Summary'!$F$5:$F$17384))*1000*2</f>
        <v>2</v>
      </c>
      <c r="L6619" s="52">
        <f t="shared" si="724"/>
        <v>0</v>
      </c>
      <c r="M6619" s="5"/>
      <c r="O6619" s="96">
        <v>416.23</v>
      </c>
      <c r="Q6619" s="99">
        <v>0</v>
      </c>
      <c r="R6619" s="99">
        <v>39.19</v>
      </c>
      <c r="S6619" s="99">
        <v>29.358999999999998</v>
      </c>
      <c r="T6619" s="30">
        <f t="shared" si="721"/>
        <v>0</v>
      </c>
      <c r="U6619" s="21">
        <f t="shared" si="725"/>
        <v>0</v>
      </c>
      <c r="V6619" s="21">
        <f t="shared" si="726"/>
        <v>0</v>
      </c>
      <c r="W6619" s="21">
        <f t="shared" si="727"/>
        <v>0</v>
      </c>
    </row>
    <row r="6620" spans="1:23">
      <c r="A6620" s="2">
        <f t="shared" si="722"/>
        <v>45566</v>
      </c>
      <c r="B6620" s="3">
        <f t="shared" si="723"/>
        <v>45581</v>
      </c>
      <c r="C6620" s="7">
        <v>45581.875</v>
      </c>
      <c r="D6620" s="7">
        <v>45581.916666666664</v>
      </c>
      <c r="H6620" s="34" cm="1">
        <f t="array" ref="H6620">SUMPRODUCT(('ESB Networks Summary'!$C$5:$C$17384=Data!D6620)*('ESB Networks Summary'!$E$5:$E$17384))*1000*2-SUMPRODUCT(('ESB Networks Summary'!$C$5:$C$17384=Data!D6620)*('ESB Networks Summary'!$F$5:$F$17384))*1000*2</f>
        <v>4</v>
      </c>
      <c r="L6620" s="52">
        <f t="shared" si="724"/>
        <v>0</v>
      </c>
      <c r="M6620" s="5"/>
      <c r="O6620" s="96">
        <v>346.29</v>
      </c>
      <c r="Q6620" s="99">
        <v>0</v>
      </c>
      <c r="R6620" s="99">
        <v>30.387999999999998</v>
      </c>
      <c r="S6620" s="99">
        <v>20.556999999999999</v>
      </c>
      <c r="T6620" s="30">
        <f t="shared" si="721"/>
        <v>0</v>
      </c>
      <c r="U6620" s="21">
        <f t="shared" si="725"/>
        <v>0</v>
      </c>
      <c r="V6620" s="21">
        <f t="shared" si="726"/>
        <v>0</v>
      </c>
      <c r="W6620" s="21">
        <f t="shared" si="727"/>
        <v>0</v>
      </c>
    </row>
    <row r="6621" spans="1:23">
      <c r="A6621" s="2">
        <f t="shared" si="722"/>
        <v>45566</v>
      </c>
      <c r="B6621" s="3">
        <f t="shared" si="723"/>
        <v>45581</v>
      </c>
      <c r="C6621" s="7">
        <v>45581.895833333336</v>
      </c>
      <c r="D6621" s="7">
        <v>45581.9375</v>
      </c>
      <c r="H6621" s="34" cm="1">
        <f t="array" ref="H6621">SUMPRODUCT(('ESB Networks Summary'!$C$5:$C$17384=Data!D6621)*('ESB Networks Summary'!$E$5:$E$17384))*1000*2-SUMPRODUCT(('ESB Networks Summary'!$C$5:$C$17384=Data!D6621)*('ESB Networks Summary'!$F$5:$F$17384))*1000*2</f>
        <v>26</v>
      </c>
      <c r="L6621" s="52">
        <f t="shared" si="724"/>
        <v>0</v>
      </c>
      <c r="M6621" s="5"/>
      <c r="O6621" s="96">
        <v>346.29</v>
      </c>
      <c r="Q6621" s="99">
        <v>0</v>
      </c>
      <c r="R6621" s="99">
        <v>30.387999999999998</v>
      </c>
      <c r="S6621" s="99">
        <v>20.556999999999999</v>
      </c>
      <c r="T6621" s="30">
        <f t="shared" si="721"/>
        <v>0</v>
      </c>
      <c r="U6621" s="21">
        <f t="shared" si="725"/>
        <v>0</v>
      </c>
      <c r="V6621" s="21">
        <f t="shared" si="726"/>
        <v>0</v>
      </c>
      <c r="W6621" s="21">
        <f t="shared" si="727"/>
        <v>0</v>
      </c>
    </row>
    <row r="6622" spans="1:23">
      <c r="A6622" s="2">
        <f t="shared" si="722"/>
        <v>45566</v>
      </c>
      <c r="B6622" s="3">
        <f t="shared" si="723"/>
        <v>45581</v>
      </c>
      <c r="C6622" s="7">
        <v>45581.916666666664</v>
      </c>
      <c r="D6622" s="7">
        <v>45581.958333333336</v>
      </c>
      <c r="H6622" s="34" cm="1">
        <f t="array" ref="H6622">SUMPRODUCT(('ESB Networks Summary'!$C$5:$C$17384=Data!D6622)*('ESB Networks Summary'!$E$5:$E$17384))*1000*2-SUMPRODUCT(('ESB Networks Summary'!$C$5:$C$17384=Data!D6622)*('ESB Networks Summary'!$F$5:$F$17384))*1000*2</f>
        <v>606</v>
      </c>
      <c r="L6622" s="52">
        <f t="shared" si="724"/>
        <v>0</v>
      </c>
      <c r="M6622" s="5"/>
      <c r="O6622" s="96">
        <v>216.08</v>
      </c>
      <c r="Q6622" s="99">
        <v>0</v>
      </c>
      <c r="R6622" s="99">
        <v>17.253999999999998</v>
      </c>
      <c r="S6622" s="99">
        <v>13.188999999999998</v>
      </c>
      <c r="T6622" s="30">
        <f t="shared" si="721"/>
        <v>0</v>
      </c>
      <c r="U6622" s="21">
        <f t="shared" si="725"/>
        <v>0</v>
      </c>
      <c r="V6622" s="21">
        <f t="shared" si="726"/>
        <v>0</v>
      </c>
      <c r="W6622" s="21">
        <f t="shared" si="727"/>
        <v>0</v>
      </c>
    </row>
    <row r="6623" spans="1:23">
      <c r="A6623" s="2">
        <f t="shared" si="722"/>
        <v>45566</v>
      </c>
      <c r="B6623" s="3">
        <f t="shared" si="723"/>
        <v>45581</v>
      </c>
      <c r="C6623" s="7">
        <v>45581.9375</v>
      </c>
      <c r="D6623" s="7">
        <v>45581.979166666664</v>
      </c>
      <c r="H6623" s="34" cm="1">
        <f t="array" ref="H6623">SUMPRODUCT(('ESB Networks Summary'!$C$5:$C$17384=Data!D6623)*('ESB Networks Summary'!$E$5:$E$17384))*1000*2-SUMPRODUCT(('ESB Networks Summary'!$C$5:$C$17384=Data!D6623)*('ESB Networks Summary'!$F$5:$F$17384))*1000*2</f>
        <v>142</v>
      </c>
      <c r="L6623" s="52">
        <f t="shared" si="724"/>
        <v>0</v>
      </c>
      <c r="M6623" s="5"/>
      <c r="O6623" s="96">
        <v>216.08</v>
      </c>
      <c r="Q6623" s="99">
        <v>0</v>
      </c>
      <c r="R6623" s="99">
        <v>17.253999999999998</v>
      </c>
      <c r="S6623" s="99">
        <v>13.188999999999998</v>
      </c>
      <c r="T6623" s="30">
        <f t="shared" si="721"/>
        <v>0</v>
      </c>
      <c r="U6623" s="21">
        <f t="shared" si="725"/>
        <v>0</v>
      </c>
      <c r="V6623" s="21">
        <f t="shared" si="726"/>
        <v>0</v>
      </c>
      <c r="W6623" s="21">
        <f t="shared" si="727"/>
        <v>0</v>
      </c>
    </row>
    <row r="6624" spans="1:23">
      <c r="A6624" s="2">
        <f t="shared" si="722"/>
        <v>45566</v>
      </c>
      <c r="B6624" s="3">
        <f t="shared" si="723"/>
        <v>45581</v>
      </c>
      <c r="C6624" s="7">
        <v>45581.958333333336</v>
      </c>
      <c r="D6624" s="7">
        <v>45582</v>
      </c>
      <c r="H6624" s="34" cm="1">
        <f t="array" ref="H6624">SUMPRODUCT(('ESB Networks Summary'!$C$5:$C$17384=Data!D6624)*('ESB Networks Summary'!$E$5:$E$17384))*1000*2-SUMPRODUCT(('ESB Networks Summary'!$C$5:$C$17384=Data!D6624)*('ESB Networks Summary'!$F$5:$F$17384))*1000*2</f>
        <v>142</v>
      </c>
      <c r="L6624" s="52">
        <f t="shared" si="724"/>
        <v>0</v>
      </c>
      <c r="M6624" s="5"/>
      <c r="O6624" s="96">
        <v>20.45</v>
      </c>
      <c r="Q6624" s="99">
        <v>0</v>
      </c>
      <c r="R6624" s="99">
        <v>16.800999999999998</v>
      </c>
      <c r="S6624" s="99">
        <v>12.736000000000001</v>
      </c>
      <c r="T6624" s="30">
        <f t="shared" si="721"/>
        <v>0</v>
      </c>
      <c r="U6624" s="21">
        <f t="shared" si="725"/>
        <v>0</v>
      </c>
      <c r="V6624" s="21">
        <f t="shared" si="726"/>
        <v>0</v>
      </c>
      <c r="W6624" s="21">
        <f t="shared" si="727"/>
        <v>0</v>
      </c>
    </row>
    <row r="6625" spans="1:23">
      <c r="A6625" s="2">
        <f t="shared" si="722"/>
        <v>45566</v>
      </c>
      <c r="B6625" s="3">
        <f t="shared" si="723"/>
        <v>45581</v>
      </c>
      <c r="C6625" s="7">
        <v>45581.979166666664</v>
      </c>
      <c r="D6625" s="7">
        <v>45582.020833333336</v>
      </c>
      <c r="H6625" s="34" cm="1">
        <f t="array" ref="H6625">SUMPRODUCT(('ESB Networks Summary'!$C$5:$C$17384=Data!D6625)*('ESB Networks Summary'!$E$5:$E$17384))*1000*2-SUMPRODUCT(('ESB Networks Summary'!$C$5:$C$17384=Data!D6625)*('ESB Networks Summary'!$F$5:$F$17384))*1000*2</f>
        <v>114</v>
      </c>
      <c r="L6625" s="52">
        <f t="shared" si="724"/>
        <v>0</v>
      </c>
      <c r="M6625" s="5"/>
      <c r="O6625" s="96">
        <v>20.45</v>
      </c>
      <c r="Q6625" s="99">
        <v>0</v>
      </c>
      <c r="R6625" s="99">
        <v>16.800999999999998</v>
      </c>
      <c r="S6625" s="99">
        <v>12.736000000000001</v>
      </c>
      <c r="T6625" s="30">
        <f t="shared" si="721"/>
        <v>0</v>
      </c>
      <c r="U6625" s="21">
        <f t="shared" si="725"/>
        <v>0</v>
      </c>
      <c r="V6625" s="21">
        <f t="shared" si="726"/>
        <v>0</v>
      </c>
      <c r="W6625" s="21">
        <f t="shared" si="727"/>
        <v>0</v>
      </c>
    </row>
    <row r="6626" spans="1:23">
      <c r="A6626" s="2">
        <f t="shared" si="722"/>
        <v>45566</v>
      </c>
      <c r="B6626" s="3">
        <f t="shared" si="723"/>
        <v>45582</v>
      </c>
      <c r="C6626" s="7">
        <v>45582</v>
      </c>
      <c r="D6626" s="7">
        <v>45582.041666666664</v>
      </c>
      <c r="H6626" s="34" cm="1">
        <f t="array" ref="H6626">SUMPRODUCT(('ESB Networks Summary'!$C$5:$C$17384=Data!D6626)*('ESB Networks Summary'!$E$5:$E$17384))*1000*2-SUMPRODUCT(('ESB Networks Summary'!$C$5:$C$17384=Data!D6626)*('ESB Networks Summary'!$F$5:$F$17384))*1000*2</f>
        <v>122</v>
      </c>
      <c r="L6626" s="52">
        <f t="shared" si="724"/>
        <v>0</v>
      </c>
      <c r="M6626" s="5"/>
      <c r="O6626" s="96">
        <v>14.78</v>
      </c>
      <c r="Q6626" s="99">
        <v>0</v>
      </c>
      <c r="R6626" s="99">
        <v>16.536999999999999</v>
      </c>
      <c r="S6626" s="99">
        <v>12.472</v>
      </c>
      <c r="T6626" s="30">
        <f t="shared" si="721"/>
        <v>0</v>
      </c>
      <c r="U6626" s="21">
        <f t="shared" si="725"/>
        <v>0</v>
      </c>
      <c r="V6626" s="21">
        <f t="shared" si="726"/>
        <v>0</v>
      </c>
      <c r="W6626" s="21">
        <f t="shared" si="727"/>
        <v>0</v>
      </c>
    </row>
    <row r="6627" spans="1:23">
      <c r="A6627" s="2">
        <f t="shared" si="722"/>
        <v>45566</v>
      </c>
      <c r="B6627" s="3">
        <f t="shared" si="723"/>
        <v>45582</v>
      </c>
      <c r="C6627" s="7">
        <v>45582.020833333336</v>
      </c>
      <c r="D6627" s="7">
        <v>45582.0625</v>
      </c>
      <c r="H6627" s="34" cm="1">
        <f t="array" ref="H6627">SUMPRODUCT(('ESB Networks Summary'!$C$5:$C$17384=Data!D6627)*('ESB Networks Summary'!$E$5:$E$17384))*1000*2-SUMPRODUCT(('ESB Networks Summary'!$C$5:$C$17384=Data!D6627)*('ESB Networks Summary'!$F$5:$F$17384))*1000*2</f>
        <v>116</v>
      </c>
      <c r="L6627" s="52">
        <f t="shared" si="724"/>
        <v>0</v>
      </c>
      <c r="M6627" s="5"/>
      <c r="O6627" s="96">
        <v>14.78</v>
      </c>
      <c r="Q6627" s="99">
        <v>0</v>
      </c>
      <c r="R6627" s="99">
        <v>16.536999999999999</v>
      </c>
      <c r="S6627" s="99">
        <v>12.472</v>
      </c>
      <c r="T6627" s="30">
        <f t="shared" si="721"/>
        <v>0</v>
      </c>
      <c r="U6627" s="21">
        <f t="shared" si="725"/>
        <v>0</v>
      </c>
      <c r="V6627" s="21">
        <f t="shared" si="726"/>
        <v>0</v>
      </c>
      <c r="W6627" s="21">
        <f t="shared" si="727"/>
        <v>0</v>
      </c>
    </row>
    <row r="6628" spans="1:23">
      <c r="A6628" s="2">
        <f t="shared" si="722"/>
        <v>45566</v>
      </c>
      <c r="B6628" s="3">
        <f t="shared" si="723"/>
        <v>45582</v>
      </c>
      <c r="C6628" s="7">
        <v>45582.041666666664</v>
      </c>
      <c r="D6628" s="7">
        <v>45582.083333333336</v>
      </c>
      <c r="H6628" s="34" cm="1">
        <f t="array" ref="H6628">SUMPRODUCT(('ESB Networks Summary'!$C$5:$C$17384=Data!D6628)*('ESB Networks Summary'!$E$5:$E$17384))*1000*2-SUMPRODUCT(('ESB Networks Summary'!$C$5:$C$17384=Data!D6628)*('ESB Networks Summary'!$F$5:$F$17384))*1000*2</f>
        <v>130</v>
      </c>
      <c r="L6628" s="52">
        <f t="shared" si="724"/>
        <v>0</v>
      </c>
      <c r="M6628" s="5"/>
      <c r="O6628" s="96">
        <v>7.86</v>
      </c>
      <c r="Q6628" s="99">
        <v>0</v>
      </c>
      <c r="R6628" s="99">
        <v>16.343</v>
      </c>
      <c r="S6628" s="99">
        <v>12.278</v>
      </c>
      <c r="T6628" s="30">
        <f t="shared" si="721"/>
        <v>0</v>
      </c>
      <c r="U6628" s="21">
        <f t="shared" si="725"/>
        <v>0</v>
      </c>
      <c r="V6628" s="21">
        <f t="shared" si="726"/>
        <v>0</v>
      </c>
      <c r="W6628" s="21">
        <f t="shared" si="727"/>
        <v>0</v>
      </c>
    </row>
    <row r="6629" spans="1:23">
      <c r="A6629" s="2">
        <f t="shared" si="722"/>
        <v>45566</v>
      </c>
      <c r="B6629" s="3">
        <f t="shared" si="723"/>
        <v>45582</v>
      </c>
      <c r="C6629" s="7">
        <v>45582.0625</v>
      </c>
      <c r="D6629" s="7">
        <v>45582.104166666664</v>
      </c>
      <c r="H6629" s="34" cm="1">
        <f t="array" ref="H6629">SUMPRODUCT(('ESB Networks Summary'!$C$5:$C$17384=Data!D6629)*('ESB Networks Summary'!$E$5:$E$17384))*1000*2-SUMPRODUCT(('ESB Networks Summary'!$C$5:$C$17384=Data!D6629)*('ESB Networks Summary'!$F$5:$F$17384))*1000*2</f>
        <v>110</v>
      </c>
      <c r="L6629" s="52">
        <f t="shared" si="724"/>
        <v>0</v>
      </c>
      <c r="M6629" s="5"/>
      <c r="O6629" s="96">
        <v>7.86</v>
      </c>
      <c r="Q6629" s="99">
        <v>0</v>
      </c>
      <c r="R6629" s="99">
        <v>16.343</v>
      </c>
      <c r="S6629" s="99">
        <v>12.278</v>
      </c>
      <c r="T6629" s="30">
        <f t="shared" si="721"/>
        <v>0</v>
      </c>
      <c r="U6629" s="21">
        <f t="shared" si="725"/>
        <v>0</v>
      </c>
      <c r="V6629" s="21">
        <f t="shared" si="726"/>
        <v>0</v>
      </c>
      <c r="W6629" s="21">
        <f t="shared" si="727"/>
        <v>0</v>
      </c>
    </row>
    <row r="6630" spans="1:23">
      <c r="A6630" s="2">
        <f t="shared" si="722"/>
        <v>45566</v>
      </c>
      <c r="B6630" s="3">
        <f t="shared" si="723"/>
        <v>45582</v>
      </c>
      <c r="C6630" s="7">
        <v>45582.083333333336</v>
      </c>
      <c r="D6630" s="7">
        <v>45582.125</v>
      </c>
      <c r="H6630" s="34" cm="1">
        <f t="array" ref="H6630">SUMPRODUCT(('ESB Networks Summary'!$C$5:$C$17384=Data!D6630)*('ESB Networks Summary'!$E$5:$E$17384))*1000*2-SUMPRODUCT(('ESB Networks Summary'!$C$5:$C$17384=Data!D6630)*('ESB Networks Summary'!$F$5:$F$17384))*1000*2</f>
        <v>126</v>
      </c>
      <c r="L6630" s="52">
        <f t="shared" si="724"/>
        <v>0</v>
      </c>
      <c r="M6630" s="5"/>
      <c r="O6630" s="96">
        <v>12.07</v>
      </c>
      <c r="Q6630" s="99">
        <v>0</v>
      </c>
      <c r="R6630" s="99">
        <v>15.528</v>
      </c>
      <c r="S6630" s="99">
        <v>11.462999999999999</v>
      </c>
      <c r="T6630" s="30">
        <f t="shared" si="721"/>
        <v>0</v>
      </c>
      <c r="U6630" s="21">
        <f t="shared" si="725"/>
        <v>0</v>
      </c>
      <c r="V6630" s="21">
        <f t="shared" si="726"/>
        <v>0</v>
      </c>
      <c r="W6630" s="21">
        <f t="shared" si="727"/>
        <v>0</v>
      </c>
    </row>
    <row r="6631" spans="1:23">
      <c r="A6631" s="2">
        <f t="shared" si="722"/>
        <v>45566</v>
      </c>
      <c r="B6631" s="3">
        <f t="shared" si="723"/>
        <v>45582</v>
      </c>
      <c r="C6631" s="7">
        <v>45582.104166666664</v>
      </c>
      <c r="D6631" s="7">
        <v>45582.145833333336</v>
      </c>
      <c r="H6631" s="34" cm="1">
        <f t="array" ref="H6631">SUMPRODUCT(('ESB Networks Summary'!$C$5:$C$17384=Data!D6631)*('ESB Networks Summary'!$E$5:$E$17384))*1000*2-SUMPRODUCT(('ESB Networks Summary'!$C$5:$C$17384=Data!D6631)*('ESB Networks Summary'!$F$5:$F$17384))*1000*2</f>
        <v>140</v>
      </c>
      <c r="L6631" s="52">
        <f t="shared" si="724"/>
        <v>0</v>
      </c>
      <c r="M6631" s="5"/>
      <c r="O6631" s="96">
        <v>12.07</v>
      </c>
      <c r="Q6631" s="99">
        <v>0</v>
      </c>
      <c r="R6631" s="99">
        <v>15.528</v>
      </c>
      <c r="S6631" s="99">
        <v>11.462999999999999</v>
      </c>
      <c r="T6631" s="30">
        <f t="shared" si="721"/>
        <v>0</v>
      </c>
      <c r="U6631" s="21">
        <f t="shared" si="725"/>
        <v>0</v>
      </c>
      <c r="V6631" s="21">
        <f t="shared" si="726"/>
        <v>0</v>
      </c>
      <c r="W6631" s="21">
        <f t="shared" si="727"/>
        <v>0</v>
      </c>
    </row>
    <row r="6632" spans="1:23">
      <c r="A6632" s="2">
        <f t="shared" si="722"/>
        <v>45566</v>
      </c>
      <c r="B6632" s="3">
        <f t="shared" si="723"/>
        <v>45582</v>
      </c>
      <c r="C6632" s="7">
        <v>45582.125</v>
      </c>
      <c r="D6632" s="7">
        <v>45582.166666666664</v>
      </c>
      <c r="H6632" s="34" cm="1">
        <f t="array" ref="H6632">SUMPRODUCT(('ESB Networks Summary'!$C$5:$C$17384=Data!D6632)*('ESB Networks Summary'!$E$5:$E$17384))*1000*2-SUMPRODUCT(('ESB Networks Summary'!$C$5:$C$17384=Data!D6632)*('ESB Networks Summary'!$F$5:$F$17384))*1000*2</f>
        <v>134</v>
      </c>
      <c r="L6632" s="52">
        <f t="shared" si="724"/>
        <v>0</v>
      </c>
      <c r="M6632" s="5"/>
      <c r="O6632" s="96">
        <v>10.36</v>
      </c>
      <c r="Q6632" s="99">
        <v>0</v>
      </c>
      <c r="R6632" s="99">
        <v>15.338999999999999</v>
      </c>
      <c r="S6632" s="99">
        <v>11.273999999999999</v>
      </c>
      <c r="T6632" s="30">
        <f t="shared" si="721"/>
        <v>0</v>
      </c>
      <c r="U6632" s="21">
        <f t="shared" si="725"/>
        <v>0</v>
      </c>
      <c r="V6632" s="21">
        <f t="shared" si="726"/>
        <v>0</v>
      </c>
      <c r="W6632" s="21">
        <f t="shared" si="727"/>
        <v>0</v>
      </c>
    </row>
    <row r="6633" spans="1:23">
      <c r="A6633" s="2">
        <f t="shared" si="722"/>
        <v>45566</v>
      </c>
      <c r="B6633" s="3">
        <f t="shared" si="723"/>
        <v>45582</v>
      </c>
      <c r="C6633" s="7">
        <v>45582.145833333336</v>
      </c>
      <c r="D6633" s="7">
        <v>45582.1875</v>
      </c>
      <c r="H6633" s="34" cm="1">
        <f t="array" ref="H6633">SUMPRODUCT(('ESB Networks Summary'!$C$5:$C$17384=Data!D6633)*('ESB Networks Summary'!$E$5:$E$17384))*1000*2-SUMPRODUCT(('ESB Networks Summary'!$C$5:$C$17384=Data!D6633)*('ESB Networks Summary'!$F$5:$F$17384))*1000*2</f>
        <v>124</v>
      </c>
      <c r="L6633" s="52">
        <f t="shared" si="724"/>
        <v>0</v>
      </c>
      <c r="M6633" s="5"/>
      <c r="O6633" s="96">
        <v>10.36</v>
      </c>
      <c r="Q6633" s="99">
        <v>0</v>
      </c>
      <c r="R6633" s="99">
        <v>15.338999999999999</v>
      </c>
      <c r="S6633" s="99">
        <v>11.273999999999999</v>
      </c>
      <c r="T6633" s="30">
        <f t="shared" si="721"/>
        <v>0</v>
      </c>
      <c r="U6633" s="21">
        <f t="shared" si="725"/>
        <v>0</v>
      </c>
      <c r="V6633" s="21">
        <f t="shared" si="726"/>
        <v>0</v>
      </c>
      <c r="W6633" s="21">
        <f t="shared" si="727"/>
        <v>0</v>
      </c>
    </row>
    <row r="6634" spans="1:23">
      <c r="A6634" s="2">
        <f t="shared" si="722"/>
        <v>45566</v>
      </c>
      <c r="B6634" s="3">
        <f t="shared" si="723"/>
        <v>45582</v>
      </c>
      <c r="C6634" s="7">
        <v>45582.166666666664</v>
      </c>
      <c r="D6634" s="7">
        <v>45582.208333333336</v>
      </c>
      <c r="H6634" s="34" cm="1">
        <f t="array" ref="H6634">SUMPRODUCT(('ESB Networks Summary'!$C$5:$C$17384=Data!D6634)*('ESB Networks Summary'!$E$5:$E$17384))*1000*2-SUMPRODUCT(('ESB Networks Summary'!$C$5:$C$17384=Data!D6634)*('ESB Networks Summary'!$F$5:$F$17384))*1000*2</f>
        <v>146</v>
      </c>
      <c r="L6634" s="52">
        <f t="shared" si="724"/>
        <v>0</v>
      </c>
      <c r="M6634" s="5"/>
      <c r="O6634" s="96">
        <v>1826.83</v>
      </c>
      <c r="Q6634" s="99">
        <v>0</v>
      </c>
      <c r="R6634" s="99">
        <v>15.562999999999999</v>
      </c>
      <c r="S6634" s="99">
        <v>11.498000000000001</v>
      </c>
      <c r="T6634" s="30">
        <f t="shared" si="721"/>
        <v>0</v>
      </c>
      <c r="U6634" s="21">
        <f t="shared" si="725"/>
        <v>0</v>
      </c>
      <c r="V6634" s="21">
        <f t="shared" si="726"/>
        <v>0</v>
      </c>
      <c r="W6634" s="21">
        <f t="shared" si="727"/>
        <v>0</v>
      </c>
    </row>
    <row r="6635" spans="1:23">
      <c r="A6635" s="2">
        <f t="shared" si="722"/>
        <v>45566</v>
      </c>
      <c r="B6635" s="3">
        <f t="shared" si="723"/>
        <v>45582</v>
      </c>
      <c r="C6635" s="7">
        <v>45582.1875</v>
      </c>
      <c r="D6635" s="7">
        <v>45582.229166666664</v>
      </c>
      <c r="H6635" s="34" cm="1">
        <f t="array" ref="H6635">SUMPRODUCT(('ESB Networks Summary'!$C$5:$C$17384=Data!D6635)*('ESB Networks Summary'!$E$5:$E$17384))*1000*2-SUMPRODUCT(('ESB Networks Summary'!$C$5:$C$17384=Data!D6635)*('ESB Networks Summary'!$F$5:$F$17384))*1000*2</f>
        <v>3508</v>
      </c>
      <c r="L6635" s="52">
        <f t="shared" si="724"/>
        <v>0</v>
      </c>
      <c r="M6635" s="5"/>
      <c r="O6635" s="96">
        <v>1826.83</v>
      </c>
      <c r="Q6635" s="99">
        <v>0</v>
      </c>
      <c r="R6635" s="99">
        <v>15.562999999999999</v>
      </c>
      <c r="S6635" s="99">
        <v>11.498000000000001</v>
      </c>
      <c r="T6635" s="30">
        <f t="shared" si="721"/>
        <v>0</v>
      </c>
      <c r="U6635" s="21">
        <f t="shared" si="725"/>
        <v>0</v>
      </c>
      <c r="V6635" s="21">
        <f t="shared" si="726"/>
        <v>0</v>
      </c>
      <c r="W6635" s="21">
        <f t="shared" si="727"/>
        <v>0</v>
      </c>
    </row>
    <row r="6636" spans="1:23">
      <c r="A6636" s="2">
        <f t="shared" si="722"/>
        <v>45566</v>
      </c>
      <c r="B6636" s="3">
        <f t="shared" si="723"/>
        <v>45582</v>
      </c>
      <c r="C6636" s="7">
        <v>45582.208333333336</v>
      </c>
      <c r="D6636" s="7">
        <v>45582.25</v>
      </c>
      <c r="H6636" s="34" cm="1">
        <f t="array" ref="H6636">SUMPRODUCT(('ESB Networks Summary'!$C$5:$C$17384=Data!D6636)*('ESB Networks Summary'!$E$5:$E$17384))*1000*2-SUMPRODUCT(('ESB Networks Summary'!$C$5:$C$17384=Data!D6636)*('ESB Networks Summary'!$F$5:$F$17384))*1000*2</f>
        <v>2976</v>
      </c>
      <c r="L6636" s="52">
        <f t="shared" si="724"/>
        <v>0</v>
      </c>
      <c r="M6636" s="5"/>
      <c r="O6636" s="96">
        <v>1324.56</v>
      </c>
      <c r="Q6636" s="99">
        <v>0</v>
      </c>
      <c r="R6636" s="99">
        <v>18.393000000000001</v>
      </c>
      <c r="S6636" s="99">
        <v>14.327999999999999</v>
      </c>
      <c r="T6636" s="30">
        <f t="shared" si="721"/>
        <v>0</v>
      </c>
      <c r="U6636" s="21">
        <f t="shared" si="725"/>
        <v>0</v>
      </c>
      <c r="V6636" s="21">
        <f t="shared" si="726"/>
        <v>0</v>
      </c>
      <c r="W6636" s="21">
        <f t="shared" si="727"/>
        <v>0</v>
      </c>
    </row>
    <row r="6637" spans="1:23">
      <c r="A6637" s="2">
        <f t="shared" si="722"/>
        <v>45566</v>
      </c>
      <c r="B6637" s="3">
        <f t="shared" si="723"/>
        <v>45582</v>
      </c>
      <c r="C6637" s="7">
        <v>45582.229166666664</v>
      </c>
      <c r="D6637" s="7">
        <v>45582.270833333336</v>
      </c>
      <c r="H6637" s="34" cm="1">
        <f t="array" ref="H6637">SUMPRODUCT(('ESB Networks Summary'!$C$5:$C$17384=Data!D6637)*('ESB Networks Summary'!$E$5:$E$17384))*1000*2-SUMPRODUCT(('ESB Networks Summary'!$C$5:$C$17384=Data!D6637)*('ESB Networks Summary'!$F$5:$F$17384))*1000*2</f>
        <v>740</v>
      </c>
      <c r="L6637" s="52">
        <f t="shared" si="724"/>
        <v>0</v>
      </c>
      <c r="M6637" s="5"/>
      <c r="O6637" s="96">
        <v>1324.56</v>
      </c>
      <c r="Q6637" s="99">
        <v>0</v>
      </c>
      <c r="R6637" s="99">
        <v>18.393000000000001</v>
      </c>
      <c r="S6637" s="99">
        <v>14.327999999999999</v>
      </c>
      <c r="T6637" s="30">
        <f t="shared" si="721"/>
        <v>0</v>
      </c>
      <c r="U6637" s="21">
        <f t="shared" si="725"/>
        <v>0</v>
      </c>
      <c r="V6637" s="21">
        <f t="shared" si="726"/>
        <v>0</v>
      </c>
      <c r="W6637" s="21">
        <f t="shared" si="727"/>
        <v>0</v>
      </c>
    </row>
    <row r="6638" spans="1:23">
      <c r="A6638" s="2">
        <f t="shared" si="722"/>
        <v>45566</v>
      </c>
      <c r="B6638" s="3">
        <f t="shared" si="723"/>
        <v>45582</v>
      </c>
      <c r="C6638" s="7">
        <v>45582.25</v>
      </c>
      <c r="D6638" s="7">
        <v>45582.291666666664</v>
      </c>
      <c r="H6638" s="34" cm="1">
        <f t="array" ref="H6638">SUMPRODUCT(('ESB Networks Summary'!$C$5:$C$17384=Data!D6638)*('ESB Networks Summary'!$E$5:$E$17384))*1000*2-SUMPRODUCT(('ESB Networks Summary'!$C$5:$C$17384=Data!D6638)*('ESB Networks Summary'!$F$5:$F$17384))*1000*2</f>
        <v>216</v>
      </c>
      <c r="L6638" s="52">
        <f t="shared" si="724"/>
        <v>0</v>
      </c>
      <c r="M6638" s="5"/>
      <c r="O6638" s="96">
        <v>346.4</v>
      </c>
      <c r="Q6638" s="99">
        <v>0</v>
      </c>
      <c r="R6638" s="99">
        <v>25.553999999999998</v>
      </c>
      <c r="S6638" s="99">
        <v>21.488999999999997</v>
      </c>
      <c r="T6638" s="30">
        <f t="shared" si="721"/>
        <v>0</v>
      </c>
      <c r="U6638" s="21">
        <f t="shared" si="725"/>
        <v>0</v>
      </c>
      <c r="V6638" s="21">
        <f t="shared" si="726"/>
        <v>0</v>
      </c>
      <c r="W6638" s="21">
        <f t="shared" si="727"/>
        <v>0</v>
      </c>
    </row>
    <row r="6639" spans="1:23">
      <c r="A6639" s="2">
        <f t="shared" si="722"/>
        <v>45566</v>
      </c>
      <c r="B6639" s="3">
        <f t="shared" si="723"/>
        <v>45582</v>
      </c>
      <c r="C6639" s="7">
        <v>45582.270833333336</v>
      </c>
      <c r="D6639" s="7">
        <v>45582.3125</v>
      </c>
      <c r="H6639" s="34" cm="1">
        <f t="array" ref="H6639">SUMPRODUCT(('ESB Networks Summary'!$C$5:$C$17384=Data!D6639)*('ESB Networks Summary'!$E$5:$E$17384))*1000*2-SUMPRODUCT(('ESB Networks Summary'!$C$5:$C$17384=Data!D6639)*('ESB Networks Summary'!$F$5:$F$17384))*1000*2</f>
        <v>896</v>
      </c>
      <c r="L6639" s="52">
        <f t="shared" si="724"/>
        <v>0</v>
      </c>
      <c r="M6639" s="5"/>
      <c r="O6639" s="96">
        <v>346.4</v>
      </c>
      <c r="Q6639" s="99">
        <v>0</v>
      </c>
      <c r="R6639" s="99">
        <v>25.553999999999998</v>
      </c>
      <c r="S6639" s="99">
        <v>21.488999999999997</v>
      </c>
      <c r="T6639" s="30">
        <f t="shared" si="721"/>
        <v>0</v>
      </c>
      <c r="U6639" s="21">
        <f t="shared" si="725"/>
        <v>0</v>
      </c>
      <c r="V6639" s="21">
        <f t="shared" si="726"/>
        <v>0</v>
      </c>
      <c r="W6639" s="21">
        <f t="shared" si="727"/>
        <v>0</v>
      </c>
    </row>
    <row r="6640" spans="1:23">
      <c r="A6640" s="2">
        <f t="shared" si="722"/>
        <v>45566</v>
      </c>
      <c r="B6640" s="3">
        <f t="shared" si="723"/>
        <v>45582</v>
      </c>
      <c r="C6640" s="7">
        <v>45582.291666666664</v>
      </c>
      <c r="D6640" s="7">
        <v>45582.333333333336</v>
      </c>
      <c r="H6640" s="34" cm="1">
        <f t="array" ref="H6640">SUMPRODUCT(('ESB Networks Summary'!$C$5:$C$17384=Data!D6640)*('ESB Networks Summary'!$E$5:$E$17384))*1000*2-SUMPRODUCT(('ESB Networks Summary'!$C$5:$C$17384=Data!D6640)*('ESB Networks Summary'!$F$5:$F$17384))*1000*2</f>
        <v>262</v>
      </c>
      <c r="L6640" s="52">
        <f t="shared" si="724"/>
        <v>0</v>
      </c>
      <c r="M6640" s="5"/>
      <c r="O6640" s="96">
        <v>194.67</v>
      </c>
      <c r="Q6640" s="99">
        <v>0</v>
      </c>
      <c r="R6640" s="99">
        <v>39.118000000000002</v>
      </c>
      <c r="S6640" s="99">
        <v>29.286999999999999</v>
      </c>
      <c r="T6640" s="30">
        <f t="shared" si="721"/>
        <v>0</v>
      </c>
      <c r="U6640" s="21">
        <f t="shared" si="725"/>
        <v>0</v>
      </c>
      <c r="V6640" s="21">
        <f t="shared" si="726"/>
        <v>0</v>
      </c>
      <c r="W6640" s="21">
        <f t="shared" si="727"/>
        <v>0</v>
      </c>
    </row>
    <row r="6641" spans="1:23">
      <c r="A6641" s="2">
        <f t="shared" si="722"/>
        <v>45566</v>
      </c>
      <c r="B6641" s="3">
        <f t="shared" si="723"/>
        <v>45582</v>
      </c>
      <c r="C6641" s="7">
        <v>45582.3125</v>
      </c>
      <c r="D6641" s="7">
        <v>45582.354166666664</v>
      </c>
      <c r="H6641" s="34" cm="1">
        <f t="array" ref="H6641">SUMPRODUCT(('ESB Networks Summary'!$C$5:$C$17384=Data!D6641)*('ESB Networks Summary'!$E$5:$E$17384))*1000*2-SUMPRODUCT(('ESB Networks Summary'!$C$5:$C$17384=Data!D6641)*('ESB Networks Summary'!$F$5:$F$17384))*1000*2</f>
        <v>0</v>
      </c>
      <c r="L6641" s="52">
        <f t="shared" si="724"/>
        <v>0</v>
      </c>
      <c r="M6641" s="5"/>
      <c r="O6641" s="96">
        <v>194.67</v>
      </c>
      <c r="Q6641" s="99">
        <v>0</v>
      </c>
      <c r="R6641" s="99">
        <v>39.118000000000002</v>
      </c>
      <c r="S6641" s="99">
        <v>29.286999999999999</v>
      </c>
      <c r="T6641" s="30">
        <f t="shared" si="721"/>
        <v>0</v>
      </c>
      <c r="U6641" s="21">
        <f t="shared" si="725"/>
        <v>0</v>
      </c>
      <c r="V6641" s="21">
        <f t="shared" si="726"/>
        <v>0</v>
      </c>
      <c r="W6641" s="21">
        <f t="shared" si="727"/>
        <v>0</v>
      </c>
    </row>
    <row r="6642" spans="1:23">
      <c r="A6642" s="2">
        <f t="shared" si="722"/>
        <v>45566</v>
      </c>
      <c r="B6642" s="3">
        <f t="shared" si="723"/>
        <v>45582</v>
      </c>
      <c r="C6642" s="7">
        <v>45582.333333333336</v>
      </c>
      <c r="D6642" s="7">
        <v>45582.375</v>
      </c>
      <c r="H6642" s="34" cm="1">
        <f t="array" ref="H6642">SUMPRODUCT(('ESB Networks Summary'!$C$5:$C$17384=Data!D6642)*('ESB Networks Summary'!$E$5:$E$17384))*1000*2-SUMPRODUCT(('ESB Networks Summary'!$C$5:$C$17384=Data!D6642)*('ESB Networks Summary'!$F$5:$F$17384))*1000*2</f>
        <v>0</v>
      </c>
      <c r="L6642" s="52">
        <f t="shared" si="724"/>
        <v>0</v>
      </c>
      <c r="M6642" s="5"/>
      <c r="O6642" s="96">
        <v>61.42</v>
      </c>
      <c r="Q6642" s="99">
        <v>294.22000000000003</v>
      </c>
      <c r="R6642" s="99">
        <v>38.79</v>
      </c>
      <c r="S6642" s="99">
        <v>28.958999999999996</v>
      </c>
      <c r="T6642" s="30">
        <f t="shared" si="721"/>
        <v>0</v>
      </c>
      <c r="U6642" s="21">
        <f t="shared" si="725"/>
        <v>0</v>
      </c>
      <c r="V6642" s="21">
        <f t="shared" si="726"/>
        <v>0</v>
      </c>
      <c r="W6642" s="21">
        <f t="shared" si="727"/>
        <v>0</v>
      </c>
    </row>
    <row r="6643" spans="1:23">
      <c r="A6643" s="2">
        <f t="shared" si="722"/>
        <v>45566</v>
      </c>
      <c r="B6643" s="3">
        <f t="shared" si="723"/>
        <v>45582</v>
      </c>
      <c r="C6643" s="7">
        <v>45582.354166666664</v>
      </c>
      <c r="D6643" s="7">
        <v>45582.395833333336</v>
      </c>
      <c r="H6643" s="34" cm="1">
        <f t="array" ref="H6643">SUMPRODUCT(('ESB Networks Summary'!$C$5:$C$17384=Data!D6643)*('ESB Networks Summary'!$E$5:$E$17384))*1000*2-SUMPRODUCT(('ESB Networks Summary'!$C$5:$C$17384=Data!D6643)*('ESB Networks Summary'!$F$5:$F$17384))*1000*2</f>
        <v>4</v>
      </c>
      <c r="L6643" s="52">
        <f t="shared" si="724"/>
        <v>0</v>
      </c>
      <c r="M6643" s="5"/>
      <c r="O6643" s="96">
        <v>61.42</v>
      </c>
      <c r="Q6643" s="99">
        <v>294.22000000000003</v>
      </c>
      <c r="R6643" s="99">
        <v>38.79</v>
      </c>
      <c r="S6643" s="99">
        <v>28.958999999999996</v>
      </c>
      <c r="T6643" s="30">
        <f t="shared" si="721"/>
        <v>0</v>
      </c>
      <c r="U6643" s="21">
        <f t="shared" si="725"/>
        <v>0</v>
      </c>
      <c r="V6643" s="21">
        <f t="shared" si="726"/>
        <v>0</v>
      </c>
      <c r="W6643" s="21">
        <f t="shared" si="727"/>
        <v>0</v>
      </c>
    </row>
    <row r="6644" spans="1:23">
      <c r="A6644" s="2">
        <f t="shared" si="722"/>
        <v>45566</v>
      </c>
      <c r="B6644" s="3">
        <f t="shared" si="723"/>
        <v>45582</v>
      </c>
      <c r="C6644" s="7">
        <v>45582.375</v>
      </c>
      <c r="D6644" s="7">
        <v>45582.416666666664</v>
      </c>
      <c r="H6644" s="34" cm="1">
        <f t="array" ref="H6644">SUMPRODUCT(('ESB Networks Summary'!$C$5:$C$17384=Data!D6644)*('ESB Networks Summary'!$E$5:$E$17384))*1000*2-SUMPRODUCT(('ESB Networks Summary'!$C$5:$C$17384=Data!D6644)*('ESB Networks Summary'!$F$5:$F$17384))*1000*2</f>
        <v>4</v>
      </c>
      <c r="L6644" s="52">
        <f t="shared" si="724"/>
        <v>0</v>
      </c>
      <c r="M6644" s="5"/>
      <c r="O6644" s="96">
        <v>156.26</v>
      </c>
      <c r="Q6644" s="99">
        <v>988.73</v>
      </c>
      <c r="R6644" s="99">
        <v>34.993000000000002</v>
      </c>
      <c r="S6644" s="99">
        <v>25.161000000000001</v>
      </c>
      <c r="T6644" s="30">
        <f t="shared" si="721"/>
        <v>0</v>
      </c>
      <c r="U6644" s="21">
        <f t="shared" si="725"/>
        <v>0</v>
      </c>
      <c r="V6644" s="21">
        <f t="shared" si="726"/>
        <v>0</v>
      </c>
      <c r="W6644" s="21">
        <f t="shared" si="727"/>
        <v>0</v>
      </c>
    </row>
    <row r="6645" spans="1:23">
      <c r="A6645" s="2">
        <f t="shared" si="722"/>
        <v>45566</v>
      </c>
      <c r="B6645" s="3">
        <f t="shared" si="723"/>
        <v>45582</v>
      </c>
      <c r="C6645" s="7">
        <v>45582.395833333336</v>
      </c>
      <c r="D6645" s="7">
        <v>45582.4375</v>
      </c>
      <c r="H6645" s="34" cm="1">
        <f t="array" ref="H6645">SUMPRODUCT(('ESB Networks Summary'!$C$5:$C$17384=Data!D6645)*('ESB Networks Summary'!$E$5:$E$17384))*1000*2-SUMPRODUCT(('ESB Networks Summary'!$C$5:$C$17384=Data!D6645)*('ESB Networks Summary'!$F$5:$F$17384))*1000*2</f>
        <v>6</v>
      </c>
      <c r="L6645" s="52">
        <f t="shared" si="724"/>
        <v>0</v>
      </c>
      <c r="M6645" s="5"/>
      <c r="O6645" s="96">
        <v>156.26</v>
      </c>
      <c r="Q6645" s="99">
        <v>988.73</v>
      </c>
      <c r="R6645" s="99">
        <v>34.993000000000002</v>
      </c>
      <c r="S6645" s="99">
        <v>25.161000000000001</v>
      </c>
      <c r="T6645" s="30">
        <f t="shared" si="721"/>
        <v>0</v>
      </c>
      <c r="U6645" s="21">
        <f t="shared" si="725"/>
        <v>0</v>
      </c>
      <c r="V6645" s="21">
        <f t="shared" si="726"/>
        <v>0</v>
      </c>
      <c r="W6645" s="21">
        <f t="shared" si="727"/>
        <v>0</v>
      </c>
    </row>
    <row r="6646" spans="1:23">
      <c r="A6646" s="2">
        <f t="shared" si="722"/>
        <v>45566</v>
      </c>
      <c r="B6646" s="3">
        <f t="shared" si="723"/>
        <v>45582</v>
      </c>
      <c r="C6646" s="7">
        <v>45582.416666666664</v>
      </c>
      <c r="D6646" s="7">
        <v>45582.458333333336</v>
      </c>
      <c r="H6646" s="34" cm="1">
        <f t="array" ref="H6646">SUMPRODUCT(('ESB Networks Summary'!$C$5:$C$17384=Data!D6646)*('ESB Networks Summary'!$E$5:$E$17384))*1000*2-SUMPRODUCT(('ESB Networks Summary'!$C$5:$C$17384=Data!D6646)*('ESB Networks Summary'!$F$5:$F$17384))*1000*2</f>
        <v>4</v>
      </c>
      <c r="L6646" s="52">
        <f t="shared" si="724"/>
        <v>0</v>
      </c>
      <c r="M6646" s="5"/>
      <c r="O6646" s="96">
        <v>131.82</v>
      </c>
      <c r="Q6646" s="99">
        <v>1520.94</v>
      </c>
      <c r="R6646" s="99">
        <v>30.382999999999999</v>
      </c>
      <c r="S6646" s="99">
        <v>20.550999999999998</v>
      </c>
      <c r="T6646" s="30">
        <f t="shared" si="721"/>
        <v>0</v>
      </c>
      <c r="U6646" s="21">
        <f t="shared" si="725"/>
        <v>0</v>
      </c>
      <c r="V6646" s="21">
        <f t="shared" si="726"/>
        <v>0</v>
      </c>
      <c r="W6646" s="21">
        <f t="shared" si="727"/>
        <v>0</v>
      </c>
    </row>
    <row r="6647" spans="1:23">
      <c r="A6647" s="2">
        <f t="shared" si="722"/>
        <v>45566</v>
      </c>
      <c r="B6647" s="3">
        <f t="shared" si="723"/>
        <v>45582</v>
      </c>
      <c r="C6647" s="7">
        <v>45582.4375</v>
      </c>
      <c r="D6647" s="7">
        <v>45582.479166666664</v>
      </c>
      <c r="H6647" s="34" cm="1">
        <f t="array" ref="H6647">SUMPRODUCT(('ESB Networks Summary'!$C$5:$C$17384=Data!D6647)*('ESB Networks Summary'!$E$5:$E$17384))*1000*2-SUMPRODUCT(('ESB Networks Summary'!$C$5:$C$17384=Data!D6647)*('ESB Networks Summary'!$F$5:$F$17384))*1000*2</f>
        <v>2</v>
      </c>
      <c r="L6647" s="52">
        <f t="shared" si="724"/>
        <v>0</v>
      </c>
      <c r="M6647" s="5"/>
      <c r="O6647" s="96">
        <v>131.82</v>
      </c>
      <c r="Q6647" s="99">
        <v>1520.94</v>
      </c>
      <c r="R6647" s="99">
        <v>30.382999999999999</v>
      </c>
      <c r="S6647" s="99">
        <v>20.550999999999998</v>
      </c>
      <c r="T6647" s="30">
        <f t="shared" si="721"/>
        <v>0</v>
      </c>
      <c r="U6647" s="21">
        <f t="shared" si="725"/>
        <v>0</v>
      </c>
      <c r="V6647" s="21">
        <f t="shared" si="726"/>
        <v>0</v>
      </c>
      <c r="W6647" s="21">
        <f t="shared" si="727"/>
        <v>0</v>
      </c>
    </row>
    <row r="6648" spans="1:23">
      <c r="A6648" s="2">
        <f t="shared" si="722"/>
        <v>45566</v>
      </c>
      <c r="B6648" s="3">
        <f t="shared" si="723"/>
        <v>45582</v>
      </c>
      <c r="C6648" s="7">
        <v>45582.458333333336</v>
      </c>
      <c r="D6648" s="7">
        <v>45582.5</v>
      </c>
      <c r="H6648" s="34" cm="1">
        <f t="array" ref="H6648">SUMPRODUCT(('ESB Networks Summary'!$C$5:$C$17384=Data!D6648)*('ESB Networks Summary'!$E$5:$E$17384))*1000*2-SUMPRODUCT(('ESB Networks Summary'!$C$5:$C$17384=Data!D6648)*('ESB Networks Summary'!$F$5:$F$17384))*1000*2</f>
        <v>4</v>
      </c>
      <c r="L6648" s="52">
        <f t="shared" si="724"/>
        <v>0</v>
      </c>
      <c r="M6648" s="5"/>
      <c r="O6648" s="96">
        <v>510.42</v>
      </c>
      <c r="Q6648" s="99">
        <v>2121.3000000000002</v>
      </c>
      <c r="R6648" s="99">
        <v>28.594999999999999</v>
      </c>
      <c r="S6648" s="99">
        <v>18.763999999999999</v>
      </c>
      <c r="T6648" s="30">
        <f t="shared" si="721"/>
        <v>0</v>
      </c>
      <c r="U6648" s="21">
        <f t="shared" si="725"/>
        <v>0</v>
      </c>
      <c r="V6648" s="21">
        <f t="shared" si="726"/>
        <v>0</v>
      </c>
      <c r="W6648" s="21">
        <f t="shared" si="727"/>
        <v>0</v>
      </c>
    </row>
    <row r="6649" spans="1:23">
      <c r="A6649" s="2">
        <f t="shared" si="722"/>
        <v>45566</v>
      </c>
      <c r="B6649" s="3">
        <f t="shared" si="723"/>
        <v>45582</v>
      </c>
      <c r="C6649" s="7">
        <v>45582.479166666664</v>
      </c>
      <c r="D6649" s="7">
        <v>45582.520833333336</v>
      </c>
      <c r="H6649" s="34" cm="1">
        <f t="array" ref="H6649">SUMPRODUCT(('ESB Networks Summary'!$C$5:$C$17384=Data!D6649)*('ESB Networks Summary'!$E$5:$E$17384))*1000*2-SUMPRODUCT(('ESB Networks Summary'!$C$5:$C$17384=Data!D6649)*('ESB Networks Summary'!$F$5:$F$17384))*1000*2</f>
        <v>56</v>
      </c>
      <c r="L6649" s="52">
        <f t="shared" si="724"/>
        <v>0</v>
      </c>
      <c r="M6649" s="5"/>
      <c r="O6649" s="96">
        <v>510.42</v>
      </c>
      <c r="Q6649" s="99">
        <v>2121.3000000000002</v>
      </c>
      <c r="R6649" s="99">
        <v>28.594999999999999</v>
      </c>
      <c r="S6649" s="99">
        <v>18.763999999999999</v>
      </c>
      <c r="T6649" s="30">
        <f t="shared" si="721"/>
        <v>0</v>
      </c>
      <c r="U6649" s="21">
        <f t="shared" si="725"/>
        <v>0</v>
      </c>
      <c r="V6649" s="21">
        <f t="shared" si="726"/>
        <v>0</v>
      </c>
      <c r="W6649" s="21">
        <f t="shared" si="727"/>
        <v>0</v>
      </c>
    </row>
    <row r="6650" spans="1:23">
      <c r="A6650" s="2">
        <f t="shared" si="722"/>
        <v>45566</v>
      </c>
      <c r="B6650" s="3">
        <f t="shared" si="723"/>
        <v>45582</v>
      </c>
      <c r="C6650" s="7">
        <v>45582.5</v>
      </c>
      <c r="D6650" s="7">
        <v>45582.541666666664</v>
      </c>
      <c r="H6650" s="34" cm="1">
        <f t="array" ref="H6650">SUMPRODUCT(('ESB Networks Summary'!$C$5:$C$17384=Data!D6650)*('ESB Networks Summary'!$E$5:$E$17384))*1000*2-SUMPRODUCT(('ESB Networks Summary'!$C$5:$C$17384=Data!D6650)*('ESB Networks Summary'!$F$5:$F$17384))*1000*2</f>
        <v>10</v>
      </c>
      <c r="L6650" s="52">
        <f t="shared" si="724"/>
        <v>0</v>
      </c>
      <c r="M6650" s="5"/>
      <c r="O6650" s="96">
        <v>498.8</v>
      </c>
      <c r="Q6650" s="99">
        <v>2521.0500000000002</v>
      </c>
      <c r="R6650" s="99">
        <v>25.538</v>
      </c>
      <c r="S6650" s="99">
        <v>15.706</v>
      </c>
      <c r="T6650" s="30">
        <f t="shared" si="721"/>
        <v>0</v>
      </c>
      <c r="U6650" s="21">
        <f t="shared" si="725"/>
        <v>0</v>
      </c>
      <c r="V6650" s="21">
        <f t="shared" si="726"/>
        <v>0</v>
      </c>
      <c r="W6650" s="21">
        <f t="shared" si="727"/>
        <v>0</v>
      </c>
    </row>
    <row r="6651" spans="1:23">
      <c r="A6651" s="2">
        <f t="shared" si="722"/>
        <v>45566</v>
      </c>
      <c r="B6651" s="3">
        <f t="shared" si="723"/>
        <v>45582</v>
      </c>
      <c r="C6651" s="7">
        <v>45582.520833333336</v>
      </c>
      <c r="D6651" s="7">
        <v>45582.5625</v>
      </c>
      <c r="H6651" s="34" cm="1">
        <f t="array" ref="H6651">SUMPRODUCT(('ESB Networks Summary'!$C$5:$C$17384=Data!D6651)*('ESB Networks Summary'!$E$5:$E$17384))*1000*2-SUMPRODUCT(('ESB Networks Summary'!$C$5:$C$17384=Data!D6651)*('ESB Networks Summary'!$F$5:$F$17384))*1000*2</f>
        <v>2</v>
      </c>
      <c r="L6651" s="52">
        <f t="shared" si="724"/>
        <v>0</v>
      </c>
      <c r="M6651" s="5"/>
      <c r="O6651" s="96">
        <v>498.8</v>
      </c>
      <c r="Q6651" s="99">
        <v>2521.0500000000002</v>
      </c>
      <c r="R6651" s="99">
        <v>25.538</v>
      </c>
      <c r="S6651" s="99">
        <v>15.706</v>
      </c>
      <c r="T6651" s="30">
        <f t="shared" si="721"/>
        <v>0</v>
      </c>
      <c r="U6651" s="21">
        <f t="shared" si="725"/>
        <v>0</v>
      </c>
      <c r="V6651" s="21">
        <f t="shared" si="726"/>
        <v>0</v>
      </c>
      <c r="W6651" s="21">
        <f t="shared" si="727"/>
        <v>0</v>
      </c>
    </row>
    <row r="6652" spans="1:23">
      <c r="A6652" s="2">
        <f t="shared" si="722"/>
        <v>45566</v>
      </c>
      <c r="B6652" s="3">
        <f t="shared" si="723"/>
        <v>45582</v>
      </c>
      <c r="C6652" s="7">
        <v>45582.541666666664</v>
      </c>
      <c r="D6652" s="7">
        <v>45582.583333333336</v>
      </c>
      <c r="H6652" s="34" cm="1">
        <f t="array" ref="H6652">SUMPRODUCT(('ESB Networks Summary'!$C$5:$C$17384=Data!D6652)*('ESB Networks Summary'!$E$5:$E$17384))*1000*2-SUMPRODUCT(('ESB Networks Summary'!$C$5:$C$17384=Data!D6652)*('ESB Networks Summary'!$F$5:$F$17384))*1000*2</f>
        <v>8</v>
      </c>
      <c r="L6652" s="52">
        <f t="shared" si="724"/>
        <v>0</v>
      </c>
      <c r="M6652" s="5"/>
      <c r="O6652" s="96">
        <v>584.86</v>
      </c>
      <c r="Q6652" s="99">
        <v>1452.69</v>
      </c>
      <c r="R6652" s="99">
        <v>24.965</v>
      </c>
      <c r="S6652" s="99">
        <v>15.133000000000001</v>
      </c>
      <c r="T6652" s="30">
        <f t="shared" si="721"/>
        <v>0</v>
      </c>
      <c r="U6652" s="21">
        <f t="shared" si="725"/>
        <v>0</v>
      </c>
      <c r="V6652" s="21">
        <f t="shared" si="726"/>
        <v>0</v>
      </c>
      <c r="W6652" s="21">
        <f t="shared" si="727"/>
        <v>0</v>
      </c>
    </row>
    <row r="6653" spans="1:23">
      <c r="A6653" s="2">
        <f t="shared" si="722"/>
        <v>45566</v>
      </c>
      <c r="B6653" s="3">
        <f t="shared" si="723"/>
        <v>45582</v>
      </c>
      <c r="C6653" s="7">
        <v>45582.5625</v>
      </c>
      <c r="D6653" s="7">
        <v>45582.604166666664</v>
      </c>
      <c r="H6653" s="34" cm="1">
        <f t="array" ref="H6653">SUMPRODUCT(('ESB Networks Summary'!$C$5:$C$17384=Data!D6653)*('ESB Networks Summary'!$E$5:$E$17384))*1000*2-SUMPRODUCT(('ESB Networks Summary'!$C$5:$C$17384=Data!D6653)*('ESB Networks Summary'!$F$5:$F$17384))*1000*2</f>
        <v>8</v>
      </c>
      <c r="L6653" s="52">
        <f t="shared" si="724"/>
        <v>0</v>
      </c>
      <c r="M6653" s="5"/>
      <c r="O6653" s="96">
        <v>584.86</v>
      </c>
      <c r="Q6653" s="99">
        <v>1452.69</v>
      </c>
      <c r="R6653" s="99">
        <v>24.965</v>
      </c>
      <c r="S6653" s="99">
        <v>15.133000000000001</v>
      </c>
      <c r="T6653" s="30">
        <f t="shared" si="721"/>
        <v>0</v>
      </c>
      <c r="U6653" s="21">
        <f t="shared" si="725"/>
        <v>0</v>
      </c>
      <c r="V6653" s="21">
        <f t="shared" si="726"/>
        <v>0</v>
      </c>
      <c r="W6653" s="21">
        <f t="shared" si="727"/>
        <v>0</v>
      </c>
    </row>
    <row r="6654" spans="1:23">
      <c r="A6654" s="2">
        <f t="shared" si="722"/>
        <v>45566</v>
      </c>
      <c r="B6654" s="3">
        <f t="shared" si="723"/>
        <v>45582</v>
      </c>
      <c r="C6654" s="7">
        <v>45582.583333333336</v>
      </c>
      <c r="D6654" s="7">
        <v>45582.625</v>
      </c>
      <c r="E6654" s="5">
        <v>36.6666666666666</v>
      </c>
      <c r="F6654" s="5">
        <v>810.02666666666596</v>
      </c>
      <c r="G6654" s="5">
        <v>-9.28666666666666</v>
      </c>
      <c r="H6654" s="34" cm="1">
        <f t="array" ref="H6654">SUMPRODUCT(('ESB Networks Summary'!$C$5:$C$17384=Data!D6654)*('ESB Networks Summary'!$E$5:$E$17384))*1000*2-SUMPRODUCT(('ESB Networks Summary'!$C$5:$C$17384=Data!D6654)*('ESB Networks Summary'!$F$5:$F$17384))*1000*2</f>
        <v>2</v>
      </c>
      <c r="I6654" s="5">
        <v>0</v>
      </c>
      <c r="J6654" s="5">
        <v>0</v>
      </c>
      <c r="K6654" s="17">
        <v>1</v>
      </c>
      <c r="L6654" s="52">
        <f t="shared" si="724"/>
        <v>0</v>
      </c>
      <c r="M6654" s="5">
        <v>0</v>
      </c>
      <c r="N6654" s="5">
        <v>15.2533333333333</v>
      </c>
      <c r="O6654" s="96">
        <v>594.52</v>
      </c>
      <c r="P6654" s="5">
        <v>1055.11666666666</v>
      </c>
      <c r="Q6654" s="99">
        <v>1970.37</v>
      </c>
      <c r="R6654" s="99">
        <v>26.012</v>
      </c>
      <c r="S6654" s="99">
        <v>16.181000000000001</v>
      </c>
      <c r="T6654" s="30">
        <f t="shared" si="721"/>
        <v>220.54999999999404</v>
      </c>
      <c r="U6654" s="21">
        <f t="shared" si="725"/>
        <v>0</v>
      </c>
      <c r="V6654" s="21">
        <f t="shared" si="726"/>
        <v>-7.5133776666666627E-4</v>
      </c>
      <c r="W6654" s="21">
        <f t="shared" si="727"/>
        <v>0</v>
      </c>
    </row>
    <row r="6655" spans="1:23">
      <c r="A6655" s="2">
        <f t="shared" si="722"/>
        <v>45566</v>
      </c>
      <c r="B6655" s="3">
        <f t="shared" si="723"/>
        <v>45582</v>
      </c>
      <c r="C6655" s="7">
        <v>45582.604166666664</v>
      </c>
      <c r="D6655" s="7">
        <v>45582.645833333336</v>
      </c>
      <c r="E6655" s="5">
        <v>45.266666666666602</v>
      </c>
      <c r="F6655" s="5">
        <v>1763.4666666666601</v>
      </c>
      <c r="G6655" s="5">
        <v>1.5333333333333301</v>
      </c>
      <c r="H6655" s="34" cm="1">
        <f t="array" ref="H6655">SUMPRODUCT(('ESB Networks Summary'!$C$5:$C$17384=Data!D6655)*('ESB Networks Summary'!$E$5:$E$17384))*1000*2-SUMPRODUCT(('ESB Networks Summary'!$C$5:$C$17384=Data!D6655)*('ESB Networks Summary'!$F$5:$F$17384))*1000*2</f>
        <v>2</v>
      </c>
      <c r="I6655" s="5">
        <v>0</v>
      </c>
      <c r="J6655" s="5">
        <v>0</v>
      </c>
      <c r="K6655" s="17">
        <v>1</v>
      </c>
      <c r="L6655" s="52">
        <f t="shared" si="724"/>
        <v>0</v>
      </c>
      <c r="M6655" s="5">
        <v>0</v>
      </c>
      <c r="N6655" s="5">
        <v>6.8</v>
      </c>
      <c r="O6655" s="96">
        <v>594.52</v>
      </c>
      <c r="P6655" s="5">
        <v>1956.3999999999901</v>
      </c>
      <c r="Q6655" s="99">
        <v>1970.37</v>
      </c>
      <c r="R6655" s="99">
        <v>26.012</v>
      </c>
      <c r="S6655" s="99">
        <v>16.181000000000001</v>
      </c>
      <c r="T6655" s="30">
        <f t="shared" si="721"/>
        <v>187.66666666666333</v>
      </c>
      <c r="U6655" s="21">
        <f t="shared" si="725"/>
        <v>1.9942533333333292E-4</v>
      </c>
      <c r="V6655" s="21">
        <f t="shared" si="726"/>
        <v>0</v>
      </c>
      <c r="W6655" s="21">
        <f t="shared" si="727"/>
        <v>0</v>
      </c>
    </row>
    <row r="6656" spans="1:23">
      <c r="A6656" s="2">
        <f t="shared" si="722"/>
        <v>45566</v>
      </c>
      <c r="B6656" s="3">
        <f t="shared" si="723"/>
        <v>45582</v>
      </c>
      <c r="C6656" s="7">
        <v>45582.625</v>
      </c>
      <c r="D6656" s="7">
        <v>45582.666666666664</v>
      </c>
      <c r="E6656" s="5">
        <v>48.441666666666599</v>
      </c>
      <c r="F6656" s="5">
        <v>1386.6499999999901</v>
      </c>
      <c r="G6656" s="5">
        <v>-1.3499999999999901</v>
      </c>
      <c r="H6656" s="34" cm="1">
        <f t="array" ref="H6656">SUMPRODUCT(('ESB Networks Summary'!$C$5:$C$17384=Data!D6656)*('ESB Networks Summary'!$E$5:$E$17384))*1000*2-SUMPRODUCT(('ESB Networks Summary'!$C$5:$C$17384=Data!D6656)*('ESB Networks Summary'!$F$5:$F$17384))*1000*2</f>
        <v>6</v>
      </c>
      <c r="I6656" s="5">
        <v>0</v>
      </c>
      <c r="J6656" s="5">
        <v>0</v>
      </c>
      <c r="K6656" s="17">
        <v>1</v>
      </c>
      <c r="L6656" s="52">
        <f t="shared" si="724"/>
        <v>0</v>
      </c>
      <c r="M6656" s="5">
        <v>0</v>
      </c>
      <c r="N6656" s="5">
        <v>241.63333333333301</v>
      </c>
      <c r="O6656" s="96">
        <v>285.14999999999998</v>
      </c>
      <c r="P6656" s="5">
        <v>1724.56666666666</v>
      </c>
      <c r="Q6656" s="99">
        <v>1557.23</v>
      </c>
      <c r="R6656" s="99">
        <v>28.658999999999999</v>
      </c>
      <c r="S6656" s="99">
        <v>18.827000000000002</v>
      </c>
      <c r="T6656" s="30">
        <f t="shared" si="721"/>
        <v>94.933333333337032</v>
      </c>
      <c r="U6656" s="21">
        <f t="shared" si="725"/>
        <v>0</v>
      </c>
      <c r="V6656" s="21">
        <f t="shared" si="726"/>
        <v>-1.2708224999999907E-4</v>
      </c>
      <c r="W6656" s="21">
        <f t="shared" si="727"/>
        <v>0</v>
      </c>
    </row>
    <row r="6657" spans="1:23">
      <c r="A6657" s="2">
        <f t="shared" si="722"/>
        <v>45566</v>
      </c>
      <c r="B6657" s="3">
        <f t="shared" si="723"/>
        <v>45582</v>
      </c>
      <c r="C6657" s="7">
        <v>45582.645833333336</v>
      </c>
      <c r="D6657" s="7">
        <v>45582.6875</v>
      </c>
      <c r="E6657" s="5">
        <v>49.699999999999903</v>
      </c>
      <c r="F6657" s="5">
        <v>-112.041666666666</v>
      </c>
      <c r="G6657" s="5">
        <v>-106.24166666666601</v>
      </c>
      <c r="H6657" s="34" cm="1">
        <f t="array" ref="H6657">SUMPRODUCT(('ESB Networks Summary'!$C$5:$C$17384=Data!D6657)*('ESB Networks Summary'!$E$5:$E$17384))*1000*2-SUMPRODUCT(('ESB Networks Summary'!$C$5:$C$17384=Data!D6657)*('ESB Networks Summary'!$F$5:$F$17384))*1000*2</f>
        <v>0</v>
      </c>
      <c r="I6657" s="5">
        <v>28.599999999999898</v>
      </c>
      <c r="J6657" s="5">
        <v>0</v>
      </c>
      <c r="K6657" s="17">
        <v>1</v>
      </c>
      <c r="L6657" s="52">
        <f t="shared" si="724"/>
        <v>0</v>
      </c>
      <c r="M6657" s="5">
        <v>0</v>
      </c>
      <c r="N6657" s="5">
        <v>483.63333333333298</v>
      </c>
      <c r="O6657" s="97">
        <v>285.14999999999998</v>
      </c>
      <c r="P6657" s="5">
        <v>1228.55833333333</v>
      </c>
      <c r="Q6657" s="99">
        <v>1557.23</v>
      </c>
      <c r="R6657" s="99">
        <v>28.658999999999999</v>
      </c>
      <c r="S6657" s="99">
        <v>18.827000000000002</v>
      </c>
      <c r="T6657" s="30">
        <f t="shared" si="721"/>
        <v>750.72499999999695</v>
      </c>
      <c r="U6657" s="21">
        <f t="shared" si="725"/>
        <v>0</v>
      </c>
      <c r="V6657" s="21">
        <f t="shared" si="726"/>
        <v>-1.0001059291666605E-2</v>
      </c>
      <c r="W6657" s="21">
        <f t="shared" si="727"/>
        <v>0</v>
      </c>
    </row>
    <row r="6658" spans="1:23">
      <c r="A6658" s="2">
        <f t="shared" si="722"/>
        <v>45566</v>
      </c>
      <c r="B6658" s="3">
        <f t="shared" si="723"/>
        <v>45582</v>
      </c>
      <c r="C6658" s="7">
        <v>45582.666666666664</v>
      </c>
      <c r="D6658" s="7">
        <v>45582.708333333336</v>
      </c>
      <c r="E6658" s="5">
        <v>51</v>
      </c>
      <c r="F6658" s="5">
        <v>920.80833333333305</v>
      </c>
      <c r="G6658" s="5">
        <v>-1.1666666666666601</v>
      </c>
      <c r="H6658" s="34" cm="1">
        <f t="array" ref="H6658">SUMPRODUCT(('ESB Networks Summary'!$C$5:$C$17384=Data!D6658)*('ESB Networks Summary'!$E$5:$E$17384))*1000*2-SUMPRODUCT(('ESB Networks Summary'!$C$5:$C$17384=Data!D6658)*('ESB Networks Summary'!$F$5:$F$17384))*1000*2</f>
        <v>8</v>
      </c>
      <c r="I6658" s="5">
        <v>584.52499999999998</v>
      </c>
      <c r="J6658" s="5">
        <v>0</v>
      </c>
      <c r="K6658" s="17">
        <v>1</v>
      </c>
      <c r="L6658" s="52">
        <f t="shared" si="724"/>
        <v>0</v>
      </c>
      <c r="M6658" s="5">
        <v>0</v>
      </c>
      <c r="N6658" s="5">
        <v>548.03333333333296</v>
      </c>
      <c r="O6658" s="96">
        <v>1510.54</v>
      </c>
      <c r="P6658" s="5">
        <v>1670.2166666666601</v>
      </c>
      <c r="Q6658" s="99">
        <v>376.95</v>
      </c>
      <c r="R6658" s="99">
        <v>39.1</v>
      </c>
      <c r="S6658" s="99">
        <v>28.705000000000002</v>
      </c>
      <c r="T6658" s="30">
        <f t="shared" ref="T6658:T6721" si="728">P6658+G6658-N6658-F6658</f>
        <v>200.20833333332746</v>
      </c>
      <c r="U6658" s="21">
        <f t="shared" si="725"/>
        <v>0</v>
      </c>
      <c r="V6658" s="21">
        <f t="shared" si="726"/>
        <v>-1.6744583333333239E-4</v>
      </c>
      <c r="W6658" s="21">
        <f t="shared" si="727"/>
        <v>0</v>
      </c>
    </row>
    <row r="6659" spans="1:23">
      <c r="A6659" s="2">
        <f t="shared" ref="A6659:A6722" si="729">DATE(YEAR(C6659),MONTH(C6659),1)</f>
        <v>45566</v>
      </c>
      <c r="B6659" s="3">
        <f t="shared" ref="B6659:B6722" si="730">DATE(YEAR(C6659),MONTH(C6659),DAY(C6659))</f>
        <v>45582</v>
      </c>
      <c r="C6659" s="7">
        <v>45582.6875</v>
      </c>
      <c r="D6659" s="7">
        <v>45582.729166666664</v>
      </c>
      <c r="E6659" s="5">
        <v>52.8333333333333</v>
      </c>
      <c r="F6659" s="5">
        <v>449.166666666666</v>
      </c>
      <c r="G6659" s="5">
        <v>0.56666666666666698</v>
      </c>
      <c r="H6659" s="34" cm="1">
        <f t="array" ref="H6659">SUMPRODUCT(('ESB Networks Summary'!$C$5:$C$17384=Data!D6659)*('ESB Networks Summary'!$E$5:$E$17384))*1000*2-SUMPRODUCT(('ESB Networks Summary'!$C$5:$C$17384=Data!D6659)*('ESB Networks Summary'!$F$5:$F$17384))*1000*2</f>
        <v>8</v>
      </c>
      <c r="I6659" s="5">
        <v>0</v>
      </c>
      <c r="J6659" s="5">
        <v>0</v>
      </c>
      <c r="K6659" s="17">
        <v>1</v>
      </c>
      <c r="L6659" s="52">
        <f t="shared" ref="L6659:L6722" si="731">IF(AND(K6659=2,K6658&lt;2),1,0)</f>
        <v>0</v>
      </c>
      <c r="M6659" s="5">
        <v>0</v>
      </c>
      <c r="N6659" s="5">
        <v>0</v>
      </c>
      <c r="O6659" s="96">
        <v>1510.54</v>
      </c>
      <c r="P6659" s="5">
        <v>732.16666666666595</v>
      </c>
      <c r="Q6659" s="99">
        <v>376.95</v>
      </c>
      <c r="R6659" s="99">
        <v>39.1</v>
      </c>
      <c r="S6659" s="99">
        <v>28.705000000000002</v>
      </c>
      <c r="T6659" s="30">
        <f t="shared" si="728"/>
        <v>283.56666666666666</v>
      </c>
      <c r="U6659" s="21">
        <f t="shared" ref="U6659:U6722" si="732">IF(G6659&gt;0, G6659/1000*R6659/2,0)/100</f>
        <v>1.1078333333333342E-4</v>
      </c>
      <c r="V6659" s="21">
        <f t="shared" ref="V6659:V6722" si="733">IF(G6659&lt;0, G6659/1000*S6659/2,0)/100</f>
        <v>0</v>
      </c>
      <c r="W6659" s="21">
        <f t="shared" ref="W6659:W6722" si="734">IF(J6659&gt;P6659,J6659/1000/2*R6659/100,0)</f>
        <v>0</v>
      </c>
    </row>
    <row r="6660" spans="1:23">
      <c r="A6660" s="2">
        <f t="shared" si="729"/>
        <v>45566</v>
      </c>
      <c r="B6660" s="3">
        <f t="shared" si="730"/>
        <v>45582</v>
      </c>
      <c r="C6660" s="7">
        <v>45582.708333333336</v>
      </c>
      <c r="D6660" s="7">
        <v>45582.75</v>
      </c>
      <c r="E6660" s="5">
        <v>53</v>
      </c>
      <c r="F6660" s="5">
        <v>-136.46666666666599</v>
      </c>
      <c r="G6660" s="5">
        <v>-6.2166666666666597</v>
      </c>
      <c r="H6660" s="34" cm="1">
        <f t="array" ref="H6660">SUMPRODUCT(('ESB Networks Summary'!$C$5:$C$17384=Data!D6660)*('ESB Networks Summary'!$E$5:$E$17384))*1000*2-SUMPRODUCT(('ESB Networks Summary'!$C$5:$C$17384=Data!D6660)*('ESB Networks Summary'!$F$5:$F$17384))*1000*2</f>
        <v>4</v>
      </c>
      <c r="I6660" s="5">
        <v>0</v>
      </c>
      <c r="J6660" s="5">
        <v>0</v>
      </c>
      <c r="K6660" s="17">
        <v>1</v>
      </c>
      <c r="L6660" s="52">
        <f t="shared" si="731"/>
        <v>0</v>
      </c>
      <c r="M6660" s="5">
        <v>0</v>
      </c>
      <c r="N6660" s="5">
        <v>29.133333333333301</v>
      </c>
      <c r="O6660" s="96">
        <v>335.88</v>
      </c>
      <c r="P6660" s="5">
        <v>47.766666666666602</v>
      </c>
      <c r="Q6660" s="99">
        <v>149.69999999999999</v>
      </c>
      <c r="R6660" s="99">
        <v>43.511000000000003</v>
      </c>
      <c r="S6660" s="99">
        <v>33.116</v>
      </c>
      <c r="T6660" s="30">
        <f t="shared" si="728"/>
        <v>148.88333333333262</v>
      </c>
      <c r="U6660" s="21">
        <f t="shared" si="732"/>
        <v>0</v>
      </c>
      <c r="V6660" s="21">
        <f t="shared" si="733"/>
        <v>-1.0293556666666655E-3</v>
      </c>
      <c r="W6660" s="21">
        <f t="shared" si="734"/>
        <v>0</v>
      </c>
    </row>
    <row r="6661" spans="1:23">
      <c r="A6661" s="2">
        <f t="shared" si="729"/>
        <v>45566</v>
      </c>
      <c r="B6661" s="3">
        <f t="shared" si="730"/>
        <v>45582</v>
      </c>
      <c r="C6661" s="7">
        <v>45582.729166666664</v>
      </c>
      <c r="D6661" s="7">
        <v>45582.770833333336</v>
      </c>
      <c r="E6661" s="5">
        <v>52.699999999999903</v>
      </c>
      <c r="F6661" s="5">
        <v>-172.833333333333</v>
      </c>
      <c r="G6661" s="5">
        <v>86.466666666666598</v>
      </c>
      <c r="H6661" s="34" cm="1">
        <f t="array" ref="H6661">SUMPRODUCT(('ESB Networks Summary'!$C$5:$C$17384=Data!D6661)*('ESB Networks Summary'!$E$5:$E$17384))*1000*2-SUMPRODUCT(('ESB Networks Summary'!$C$5:$C$17384=Data!D6661)*('ESB Networks Summary'!$F$5:$F$17384))*1000*2</f>
        <v>2</v>
      </c>
      <c r="I6661" s="5">
        <v>0</v>
      </c>
      <c r="J6661" s="5">
        <v>0</v>
      </c>
      <c r="K6661" s="17">
        <v>1</v>
      </c>
      <c r="L6661" s="52">
        <f t="shared" si="731"/>
        <v>0</v>
      </c>
      <c r="M6661" s="5">
        <v>0</v>
      </c>
      <c r="N6661" s="5">
        <v>24.5</v>
      </c>
      <c r="O6661" s="96">
        <v>335.88</v>
      </c>
      <c r="P6661" s="5">
        <v>25.3666666666666</v>
      </c>
      <c r="Q6661" s="99">
        <v>149.69999999999999</v>
      </c>
      <c r="R6661" s="99">
        <v>43.511000000000003</v>
      </c>
      <c r="S6661" s="99">
        <v>33.116</v>
      </c>
      <c r="T6661" s="30">
        <f t="shared" si="728"/>
        <v>260.16666666666617</v>
      </c>
      <c r="U6661" s="21">
        <f t="shared" si="732"/>
        <v>1.8811255666666651E-2</v>
      </c>
      <c r="V6661" s="21">
        <f t="shared" si="733"/>
        <v>0</v>
      </c>
      <c r="W6661" s="21">
        <f t="shared" si="734"/>
        <v>0</v>
      </c>
    </row>
    <row r="6662" spans="1:23">
      <c r="A6662" s="2">
        <f t="shared" si="729"/>
        <v>45566</v>
      </c>
      <c r="B6662" s="3">
        <f t="shared" si="730"/>
        <v>45582</v>
      </c>
      <c r="C6662" s="7">
        <v>45582.75</v>
      </c>
      <c r="D6662" s="7">
        <v>45582.791666666664</v>
      </c>
      <c r="E6662" s="5">
        <v>52</v>
      </c>
      <c r="F6662" s="5">
        <v>-184.23333333333301</v>
      </c>
      <c r="G6662" s="5">
        <v>-0.3</v>
      </c>
      <c r="H6662" s="34" cm="1">
        <f t="array" ref="H6662">SUMPRODUCT(('ESB Networks Summary'!$C$5:$C$17384=Data!D6662)*('ESB Networks Summary'!$E$5:$E$17384))*1000*2-SUMPRODUCT(('ESB Networks Summary'!$C$5:$C$17384=Data!D6662)*('ESB Networks Summary'!$F$5:$F$17384))*1000*2</f>
        <v>4</v>
      </c>
      <c r="I6662" s="5">
        <v>0</v>
      </c>
      <c r="J6662" s="5">
        <v>0</v>
      </c>
      <c r="K6662" s="17">
        <v>1</v>
      </c>
      <c r="L6662" s="52">
        <f t="shared" si="731"/>
        <v>0</v>
      </c>
      <c r="M6662" s="5">
        <v>0</v>
      </c>
      <c r="N6662" s="5">
        <v>24.5</v>
      </c>
      <c r="O6662" s="96">
        <v>239.31</v>
      </c>
      <c r="P6662" s="5">
        <v>3.5</v>
      </c>
      <c r="Q6662" s="99">
        <v>5.78</v>
      </c>
      <c r="R6662" s="99">
        <v>40.759</v>
      </c>
      <c r="S6662" s="99">
        <v>30.927</v>
      </c>
      <c r="T6662" s="30">
        <f t="shared" si="728"/>
        <v>162.933333333333</v>
      </c>
      <c r="U6662" s="21">
        <f t="shared" si="732"/>
        <v>0</v>
      </c>
      <c r="V6662" s="21">
        <f t="shared" si="733"/>
        <v>-4.6390499999999996E-5</v>
      </c>
      <c r="W6662" s="21">
        <f t="shared" si="734"/>
        <v>0</v>
      </c>
    </row>
    <row r="6663" spans="1:23">
      <c r="A6663" s="2">
        <f t="shared" si="729"/>
        <v>45566</v>
      </c>
      <c r="B6663" s="3">
        <f t="shared" si="730"/>
        <v>45582</v>
      </c>
      <c r="C6663" s="7">
        <v>45582.770833333336</v>
      </c>
      <c r="D6663" s="7">
        <v>45582.8125</v>
      </c>
      <c r="E6663" s="5">
        <v>51.466666666666598</v>
      </c>
      <c r="F6663" s="5">
        <v>-690.19999999999902</v>
      </c>
      <c r="G6663" s="5">
        <v>-6.6666666666666596E-2</v>
      </c>
      <c r="H6663" s="34" cm="1">
        <f t="array" ref="H6663">SUMPRODUCT(('ESB Networks Summary'!$C$5:$C$17384=Data!D6663)*('ESB Networks Summary'!$E$5:$E$17384))*1000*2-SUMPRODUCT(('ESB Networks Summary'!$C$5:$C$17384=Data!D6663)*('ESB Networks Summary'!$F$5:$F$17384))*1000*2</f>
        <v>4</v>
      </c>
      <c r="I6663" s="5">
        <v>0</v>
      </c>
      <c r="J6663" s="5">
        <v>0</v>
      </c>
      <c r="K6663" s="17">
        <v>1</v>
      </c>
      <c r="L6663" s="52">
        <f t="shared" si="731"/>
        <v>0</v>
      </c>
      <c r="M6663" s="5">
        <v>0</v>
      </c>
      <c r="N6663" s="5">
        <v>465.86666666666599</v>
      </c>
      <c r="O6663" s="96">
        <v>239.31</v>
      </c>
      <c r="P6663" s="5">
        <v>2</v>
      </c>
      <c r="Q6663" s="99">
        <v>5.78</v>
      </c>
      <c r="R6663" s="99">
        <v>40.759</v>
      </c>
      <c r="S6663" s="99">
        <v>30.927</v>
      </c>
      <c r="T6663" s="30">
        <f t="shared" si="728"/>
        <v>226.26666666666637</v>
      </c>
      <c r="U6663" s="21">
        <f t="shared" si="732"/>
        <v>0</v>
      </c>
      <c r="V6663" s="21">
        <f t="shared" si="733"/>
        <v>-1.0308999999999991E-5</v>
      </c>
      <c r="W6663" s="21">
        <f t="shared" si="734"/>
        <v>0</v>
      </c>
    </row>
    <row r="6664" spans="1:23">
      <c r="A6664" s="2">
        <f t="shared" si="729"/>
        <v>45566</v>
      </c>
      <c r="B6664" s="3">
        <f t="shared" si="730"/>
        <v>45582</v>
      </c>
      <c r="C6664" s="7">
        <v>45582.791666666664</v>
      </c>
      <c r="D6664" s="7">
        <v>45582.833333333336</v>
      </c>
      <c r="E6664" s="5">
        <v>50.033333333333303</v>
      </c>
      <c r="F6664" s="5">
        <v>-338.4</v>
      </c>
      <c r="G6664" s="5">
        <v>-1.9666666666666599</v>
      </c>
      <c r="H6664" s="34" cm="1">
        <f t="array" ref="H6664">SUMPRODUCT(('ESB Networks Summary'!$C$5:$C$17384=Data!D6664)*('ESB Networks Summary'!$E$5:$E$17384))*1000*2-SUMPRODUCT(('ESB Networks Summary'!$C$5:$C$17384=Data!D6664)*('ESB Networks Summary'!$F$5:$F$17384))*1000*2</f>
        <v>2</v>
      </c>
      <c r="I6664" s="5">
        <v>0</v>
      </c>
      <c r="J6664" s="5">
        <v>0</v>
      </c>
      <c r="K6664" s="17">
        <v>1</v>
      </c>
      <c r="L6664" s="52">
        <f t="shared" si="731"/>
        <v>0</v>
      </c>
      <c r="M6664" s="5">
        <v>0</v>
      </c>
      <c r="N6664" s="5">
        <v>167.666666666666</v>
      </c>
      <c r="O6664" s="96">
        <v>319.10000000000002</v>
      </c>
      <c r="P6664" s="5">
        <v>2</v>
      </c>
      <c r="Q6664" s="99">
        <v>0</v>
      </c>
      <c r="R6664" s="99">
        <v>33.141000000000005</v>
      </c>
      <c r="S6664" s="99">
        <v>23.309000000000001</v>
      </c>
      <c r="T6664" s="30">
        <f t="shared" si="728"/>
        <v>170.76666666666731</v>
      </c>
      <c r="U6664" s="21">
        <f t="shared" si="732"/>
        <v>0</v>
      </c>
      <c r="V6664" s="21">
        <f t="shared" si="733"/>
        <v>-2.2920516666666589E-4</v>
      </c>
      <c r="W6664" s="21">
        <f t="shared" si="734"/>
        <v>0</v>
      </c>
    </row>
    <row r="6665" spans="1:23">
      <c r="A6665" s="2">
        <f t="shared" si="729"/>
        <v>45566</v>
      </c>
      <c r="B6665" s="3">
        <f t="shared" si="730"/>
        <v>45582</v>
      </c>
      <c r="C6665" s="7">
        <v>45582.8125</v>
      </c>
      <c r="D6665" s="7">
        <v>45582.854166666664</v>
      </c>
      <c r="E6665" s="5">
        <v>49.3333333333333</v>
      </c>
      <c r="F6665" s="5">
        <v>-356.03333333333302</v>
      </c>
      <c r="G6665" s="5">
        <v>-11.1</v>
      </c>
      <c r="H6665" s="34" cm="1">
        <f t="array" ref="H6665">SUMPRODUCT(('ESB Networks Summary'!$C$5:$C$17384=Data!D6665)*('ESB Networks Summary'!$E$5:$E$17384))*1000*2-SUMPRODUCT(('ESB Networks Summary'!$C$5:$C$17384=Data!D6665)*('ESB Networks Summary'!$F$5:$F$17384))*1000*2</f>
        <v>6</v>
      </c>
      <c r="I6665" s="5">
        <v>0</v>
      </c>
      <c r="J6665" s="5">
        <v>0</v>
      </c>
      <c r="K6665" s="17">
        <v>1</v>
      </c>
      <c r="L6665" s="52">
        <f t="shared" si="731"/>
        <v>0</v>
      </c>
      <c r="M6665" s="5">
        <v>0</v>
      </c>
      <c r="N6665" s="5">
        <v>407.21666666666601</v>
      </c>
      <c r="O6665" s="96">
        <v>319.10000000000002</v>
      </c>
      <c r="P6665" s="5">
        <v>1.93333333333333</v>
      </c>
      <c r="Q6665" s="99">
        <v>0</v>
      </c>
      <c r="R6665" s="99">
        <v>33.141000000000005</v>
      </c>
      <c r="S6665" s="99">
        <v>23.309000000000001</v>
      </c>
      <c r="T6665" s="30">
        <f t="shared" si="728"/>
        <v>-60.349999999999682</v>
      </c>
      <c r="U6665" s="21">
        <f t="shared" si="732"/>
        <v>0</v>
      </c>
      <c r="V6665" s="21">
        <f t="shared" si="733"/>
        <v>-1.2936495E-3</v>
      </c>
      <c r="W6665" s="21">
        <f t="shared" si="734"/>
        <v>0</v>
      </c>
    </row>
    <row r="6666" spans="1:23">
      <c r="A6666" s="2">
        <f t="shared" si="729"/>
        <v>45566</v>
      </c>
      <c r="B6666" s="3">
        <f t="shared" si="730"/>
        <v>45582</v>
      </c>
      <c r="C6666" s="7">
        <v>45582.833333333336</v>
      </c>
      <c r="D6666" s="7">
        <v>45582.875</v>
      </c>
      <c r="E6666" s="5">
        <v>48.066666666666599</v>
      </c>
      <c r="F6666" s="5">
        <v>-278.89999999999998</v>
      </c>
      <c r="G6666" s="5">
        <v>0.74166666666666603</v>
      </c>
      <c r="H6666" s="34" cm="1">
        <f t="array" ref="H6666">SUMPRODUCT(('ESB Networks Summary'!$C$5:$C$17384=Data!D6666)*('ESB Networks Summary'!$E$5:$E$17384))*1000*2-SUMPRODUCT(('ESB Networks Summary'!$C$5:$C$17384=Data!D6666)*('ESB Networks Summary'!$F$5:$F$17384))*1000*2</f>
        <v>2</v>
      </c>
      <c r="I6666" s="5">
        <v>0</v>
      </c>
      <c r="J6666" s="5">
        <v>0</v>
      </c>
      <c r="K6666" s="17">
        <v>1</v>
      </c>
      <c r="L6666" s="52">
        <f t="shared" si="731"/>
        <v>0</v>
      </c>
      <c r="M6666" s="5">
        <v>0</v>
      </c>
      <c r="N6666" s="5">
        <v>152.183333333333</v>
      </c>
      <c r="O6666" s="96">
        <v>554.35</v>
      </c>
      <c r="P6666" s="5">
        <v>2</v>
      </c>
      <c r="Q6666" s="99">
        <v>0</v>
      </c>
      <c r="R6666" s="99">
        <v>27.838000000000001</v>
      </c>
      <c r="S6666" s="99">
        <v>18.006</v>
      </c>
      <c r="T6666" s="30">
        <f t="shared" si="728"/>
        <v>129.45833333333366</v>
      </c>
      <c r="U6666" s="21">
        <f t="shared" si="732"/>
        <v>1.0323258333333326E-4</v>
      </c>
      <c r="V6666" s="21">
        <f t="shared" si="733"/>
        <v>0</v>
      </c>
      <c r="W6666" s="21">
        <f t="shared" si="734"/>
        <v>0</v>
      </c>
    </row>
    <row r="6667" spans="1:23">
      <c r="A6667" s="2">
        <f t="shared" si="729"/>
        <v>45566</v>
      </c>
      <c r="B6667" s="3">
        <f t="shared" si="730"/>
        <v>45582</v>
      </c>
      <c r="C6667" s="7">
        <v>45582.854166666664</v>
      </c>
      <c r="D6667" s="7">
        <v>45582.895833333336</v>
      </c>
      <c r="E6667" s="5">
        <v>47.5416666666666</v>
      </c>
      <c r="F6667" s="5">
        <v>-288.14999999999998</v>
      </c>
      <c r="G6667" s="5">
        <v>-1.5</v>
      </c>
      <c r="H6667" s="34" cm="1">
        <f t="array" ref="H6667">SUMPRODUCT(('ESB Networks Summary'!$C$5:$C$17384=Data!D6667)*('ESB Networks Summary'!$E$5:$E$17384))*1000*2-SUMPRODUCT(('ESB Networks Summary'!$C$5:$C$17384=Data!D6667)*('ESB Networks Summary'!$F$5:$F$17384))*1000*2</f>
        <v>4</v>
      </c>
      <c r="I6667" s="5">
        <v>0</v>
      </c>
      <c r="J6667" s="5">
        <v>0</v>
      </c>
      <c r="K6667" s="17">
        <v>1</v>
      </c>
      <c r="L6667" s="52">
        <f t="shared" si="731"/>
        <v>0</v>
      </c>
      <c r="M6667" s="5">
        <v>0</v>
      </c>
      <c r="N6667" s="5">
        <v>162.36666666666599</v>
      </c>
      <c r="O6667" s="96">
        <v>554.35</v>
      </c>
      <c r="P6667" s="5">
        <v>2</v>
      </c>
      <c r="Q6667" s="99">
        <v>0</v>
      </c>
      <c r="R6667" s="99">
        <v>27.838000000000001</v>
      </c>
      <c r="S6667" s="99">
        <v>18.006</v>
      </c>
      <c r="T6667" s="30">
        <f t="shared" si="728"/>
        <v>126.28333333333399</v>
      </c>
      <c r="U6667" s="21">
        <f t="shared" si="732"/>
        <v>0</v>
      </c>
      <c r="V6667" s="21">
        <f t="shared" si="733"/>
        <v>-1.3504500000000001E-4</v>
      </c>
      <c r="W6667" s="21">
        <f t="shared" si="734"/>
        <v>0</v>
      </c>
    </row>
    <row r="6668" spans="1:23">
      <c r="A6668" s="2">
        <f t="shared" si="729"/>
        <v>45566</v>
      </c>
      <c r="B6668" s="3">
        <f t="shared" si="730"/>
        <v>45582</v>
      </c>
      <c r="C6668" s="7">
        <v>45582.875</v>
      </c>
      <c r="D6668" s="7">
        <v>45582.916666666664</v>
      </c>
      <c r="E6668" s="5">
        <v>47</v>
      </c>
      <c r="F6668" s="5">
        <v>-251.13333333333301</v>
      </c>
      <c r="G6668" s="5">
        <v>-0.36666666666666597</v>
      </c>
      <c r="H6668" s="34" cm="1">
        <f t="array" ref="H6668">SUMPRODUCT(('ESB Networks Summary'!$C$5:$C$17384=Data!D6668)*('ESB Networks Summary'!$E$5:$E$17384))*1000*2-SUMPRODUCT(('ESB Networks Summary'!$C$5:$C$17384=Data!D6668)*('ESB Networks Summary'!$F$5:$F$17384))*1000*2</f>
        <v>4</v>
      </c>
      <c r="I6668" s="5">
        <v>0</v>
      </c>
      <c r="J6668" s="5">
        <v>0</v>
      </c>
      <c r="K6668" s="17">
        <v>1</v>
      </c>
      <c r="L6668" s="52">
        <f t="shared" si="731"/>
        <v>0</v>
      </c>
      <c r="M6668" s="5">
        <v>0</v>
      </c>
      <c r="N6668" s="5">
        <v>146</v>
      </c>
      <c r="O6668" s="96">
        <v>620.57000000000005</v>
      </c>
      <c r="P6668" s="5">
        <v>2</v>
      </c>
      <c r="Q6668" s="99">
        <v>0</v>
      </c>
      <c r="R6668" s="99">
        <v>25.762</v>
      </c>
      <c r="S6668" s="99">
        <v>15.931000000000001</v>
      </c>
      <c r="T6668" s="30">
        <f t="shared" si="728"/>
        <v>106.76666666666634</v>
      </c>
      <c r="U6668" s="21">
        <f t="shared" si="732"/>
        <v>0</v>
      </c>
      <c r="V6668" s="21">
        <f t="shared" si="733"/>
        <v>-2.9206833333333279E-5</v>
      </c>
      <c r="W6668" s="21">
        <f t="shared" si="734"/>
        <v>0</v>
      </c>
    </row>
    <row r="6669" spans="1:23">
      <c r="A6669" s="2">
        <f t="shared" si="729"/>
        <v>45566</v>
      </c>
      <c r="B6669" s="3">
        <f t="shared" si="730"/>
        <v>45582</v>
      </c>
      <c r="C6669" s="7">
        <v>45582.895833333336</v>
      </c>
      <c r="D6669" s="7">
        <v>45582.9375</v>
      </c>
      <c r="E6669" s="5">
        <v>46.033333333333303</v>
      </c>
      <c r="F6669" s="5">
        <v>-297.03333333333302</v>
      </c>
      <c r="G6669" s="5">
        <v>88.8333333333333</v>
      </c>
      <c r="H6669" s="34" cm="1">
        <f t="array" ref="H6669">SUMPRODUCT(('ESB Networks Summary'!$C$5:$C$17384=Data!D6669)*('ESB Networks Summary'!$E$5:$E$17384))*1000*2-SUMPRODUCT(('ESB Networks Summary'!$C$5:$C$17384=Data!D6669)*('ESB Networks Summary'!$F$5:$F$17384))*1000*2</f>
        <v>4</v>
      </c>
      <c r="I6669" s="5">
        <v>0</v>
      </c>
      <c r="J6669" s="5">
        <v>0</v>
      </c>
      <c r="K6669" s="17">
        <v>1</v>
      </c>
      <c r="L6669" s="52">
        <f t="shared" si="731"/>
        <v>0</v>
      </c>
      <c r="M6669" s="5">
        <v>0</v>
      </c>
      <c r="N6669" s="5">
        <v>201.63333333333301</v>
      </c>
      <c r="O6669" s="96">
        <v>620.57000000000005</v>
      </c>
      <c r="P6669" s="5">
        <v>2</v>
      </c>
      <c r="Q6669" s="99">
        <v>0</v>
      </c>
      <c r="R6669" s="99">
        <v>25.762</v>
      </c>
      <c r="S6669" s="99">
        <v>15.931000000000001</v>
      </c>
      <c r="T6669" s="30">
        <f t="shared" si="728"/>
        <v>186.23333333333329</v>
      </c>
      <c r="U6669" s="21">
        <f t="shared" si="732"/>
        <v>1.1442621666666663E-2</v>
      </c>
      <c r="V6669" s="21">
        <f t="shared" si="733"/>
        <v>0</v>
      </c>
      <c r="W6669" s="21">
        <f t="shared" si="734"/>
        <v>0</v>
      </c>
    </row>
    <row r="6670" spans="1:23">
      <c r="A6670" s="2">
        <f t="shared" si="729"/>
        <v>45566</v>
      </c>
      <c r="B6670" s="3">
        <f t="shared" si="730"/>
        <v>45582</v>
      </c>
      <c r="C6670" s="7">
        <v>45582.916666666664</v>
      </c>
      <c r="D6670" s="7">
        <v>45582.958333333336</v>
      </c>
      <c r="E6670" s="5">
        <v>45.366666666666603</v>
      </c>
      <c r="F6670" s="5">
        <v>-593.93333333333305</v>
      </c>
      <c r="G6670" s="5">
        <v>131.5</v>
      </c>
      <c r="H6670" s="34" cm="1">
        <f t="array" ref="H6670">SUMPRODUCT(('ESB Networks Summary'!$C$5:$C$17384=Data!D6670)*('ESB Networks Summary'!$E$5:$E$17384))*1000*2-SUMPRODUCT(('ESB Networks Summary'!$C$5:$C$17384=Data!D6670)*('ESB Networks Summary'!$F$5:$F$17384))*1000*2</f>
        <v>6</v>
      </c>
      <c r="I6670" s="5">
        <v>0</v>
      </c>
      <c r="J6670" s="5">
        <v>0</v>
      </c>
      <c r="K6670" s="17">
        <v>1</v>
      </c>
      <c r="L6670" s="52">
        <f t="shared" si="731"/>
        <v>0</v>
      </c>
      <c r="M6670" s="5">
        <v>0</v>
      </c>
      <c r="N6670" s="5">
        <v>568.36666666666599</v>
      </c>
      <c r="O6670" s="96">
        <v>314.48</v>
      </c>
      <c r="P6670" s="5">
        <v>2</v>
      </c>
      <c r="Q6670" s="99">
        <v>0</v>
      </c>
      <c r="R6670" s="99">
        <v>16.658000000000001</v>
      </c>
      <c r="S6670" s="99">
        <v>12.593</v>
      </c>
      <c r="T6670" s="30">
        <f t="shared" si="728"/>
        <v>159.06666666666706</v>
      </c>
      <c r="U6670" s="21">
        <f t="shared" si="732"/>
        <v>1.0952635000000002E-2</v>
      </c>
      <c r="V6670" s="21">
        <f t="shared" si="733"/>
        <v>0</v>
      </c>
      <c r="W6670" s="21">
        <f t="shared" si="734"/>
        <v>0</v>
      </c>
    </row>
    <row r="6671" spans="1:23">
      <c r="A6671" s="2">
        <f t="shared" si="729"/>
        <v>45566</v>
      </c>
      <c r="B6671" s="3">
        <f t="shared" si="730"/>
        <v>45582</v>
      </c>
      <c r="C6671" s="7">
        <v>45582.9375</v>
      </c>
      <c r="D6671" s="7">
        <v>45582.979166666664</v>
      </c>
      <c r="E6671" s="5">
        <v>44</v>
      </c>
      <c r="F6671" s="5">
        <v>-208.333333333333</v>
      </c>
      <c r="G6671" s="5">
        <v>1.43333333333333</v>
      </c>
      <c r="H6671" s="34" cm="1">
        <f t="array" ref="H6671">SUMPRODUCT(('ESB Networks Summary'!$C$5:$C$17384=Data!D6671)*('ESB Networks Summary'!$E$5:$E$17384))*1000*2-SUMPRODUCT(('ESB Networks Summary'!$C$5:$C$17384=Data!D6671)*('ESB Networks Summary'!$F$5:$F$17384))*1000*2</f>
        <v>2</v>
      </c>
      <c r="I6671" s="5">
        <v>0</v>
      </c>
      <c r="J6671" s="5">
        <v>0</v>
      </c>
      <c r="K6671" s="17">
        <v>1</v>
      </c>
      <c r="L6671" s="52">
        <f t="shared" si="731"/>
        <v>0</v>
      </c>
      <c r="M6671" s="5">
        <v>0</v>
      </c>
      <c r="N6671" s="5">
        <v>343.099999999999</v>
      </c>
      <c r="O6671" s="96">
        <v>314.48</v>
      </c>
      <c r="P6671" s="5">
        <v>2</v>
      </c>
      <c r="Q6671" s="99">
        <v>0</v>
      </c>
      <c r="R6671" s="99">
        <v>16.658000000000001</v>
      </c>
      <c r="S6671" s="99">
        <v>12.593</v>
      </c>
      <c r="T6671" s="30">
        <f t="shared" si="728"/>
        <v>-131.33333333333266</v>
      </c>
      <c r="U6671" s="21">
        <f t="shared" si="732"/>
        <v>1.1938233333333307E-4</v>
      </c>
      <c r="V6671" s="21">
        <f t="shared" si="733"/>
        <v>0</v>
      </c>
      <c r="W6671" s="21">
        <f t="shared" si="734"/>
        <v>0</v>
      </c>
    </row>
    <row r="6672" spans="1:23">
      <c r="A6672" s="2">
        <f t="shared" si="729"/>
        <v>45566</v>
      </c>
      <c r="B6672" s="3">
        <f t="shared" si="730"/>
        <v>45582</v>
      </c>
      <c r="C6672" s="7">
        <v>45582.958333333336</v>
      </c>
      <c r="D6672" s="7">
        <v>45583</v>
      </c>
      <c r="E6672" s="5">
        <v>43.633333333333297</v>
      </c>
      <c r="F6672" s="5">
        <v>-177.9</v>
      </c>
      <c r="G6672" s="5">
        <v>-3.3333333333333298E-2</v>
      </c>
      <c r="H6672" s="34" cm="1">
        <f t="array" ref="H6672">SUMPRODUCT(('ESB Networks Summary'!$C$5:$C$17384=Data!D6672)*('ESB Networks Summary'!$E$5:$E$17384))*1000*2-SUMPRODUCT(('ESB Networks Summary'!$C$5:$C$17384=Data!D6672)*('ESB Networks Summary'!$F$5:$F$17384))*1000*2</f>
        <v>4</v>
      </c>
      <c r="I6672" s="5">
        <v>0</v>
      </c>
      <c r="J6672" s="5">
        <v>0</v>
      </c>
      <c r="K6672" s="17">
        <v>1</v>
      </c>
      <c r="L6672" s="52">
        <f t="shared" si="731"/>
        <v>0</v>
      </c>
      <c r="M6672" s="5">
        <v>0</v>
      </c>
      <c r="N6672" s="5">
        <v>0</v>
      </c>
      <c r="O6672" s="96">
        <v>298.83</v>
      </c>
      <c r="P6672" s="5">
        <v>2</v>
      </c>
      <c r="Q6672" s="99">
        <v>0</v>
      </c>
      <c r="R6672" s="99">
        <v>15.361000000000001</v>
      </c>
      <c r="S6672" s="99">
        <v>11.295999999999999</v>
      </c>
      <c r="T6672" s="30">
        <f t="shared" si="728"/>
        <v>179.86666666666667</v>
      </c>
      <c r="U6672" s="21">
        <f t="shared" si="732"/>
        <v>0</v>
      </c>
      <c r="V6672" s="21">
        <f t="shared" si="733"/>
        <v>-1.8826666666666649E-6</v>
      </c>
      <c r="W6672" s="21">
        <f t="shared" si="734"/>
        <v>0</v>
      </c>
    </row>
    <row r="6673" spans="1:23">
      <c r="A6673" s="2">
        <f t="shared" si="729"/>
        <v>45566</v>
      </c>
      <c r="B6673" s="3">
        <f t="shared" si="730"/>
        <v>45582</v>
      </c>
      <c r="C6673" s="7">
        <v>45582.979166666664</v>
      </c>
      <c r="D6673" s="7">
        <v>45583.020833333336</v>
      </c>
      <c r="E6673" s="5">
        <v>43</v>
      </c>
      <c r="F6673" s="5">
        <v>-176.433333333333</v>
      </c>
      <c r="G6673" s="5">
        <v>-2.0666666666666602</v>
      </c>
      <c r="H6673" s="34" cm="1">
        <f t="array" ref="H6673">SUMPRODUCT(('ESB Networks Summary'!$C$5:$C$17384=Data!D6673)*('ESB Networks Summary'!$E$5:$E$17384))*1000*2-SUMPRODUCT(('ESB Networks Summary'!$C$5:$C$17384=Data!D6673)*('ESB Networks Summary'!$F$5:$F$17384))*1000*2</f>
        <v>2</v>
      </c>
      <c r="I6673" s="5">
        <v>0</v>
      </c>
      <c r="J6673" s="5">
        <v>0</v>
      </c>
      <c r="K6673" s="17">
        <v>1</v>
      </c>
      <c r="L6673" s="52">
        <f t="shared" si="731"/>
        <v>0</v>
      </c>
      <c r="M6673" s="5">
        <v>0</v>
      </c>
      <c r="N6673" s="5">
        <v>25.4</v>
      </c>
      <c r="O6673" s="96">
        <v>298.83</v>
      </c>
      <c r="P6673" s="5">
        <v>2</v>
      </c>
      <c r="Q6673" s="99">
        <v>0</v>
      </c>
      <c r="R6673" s="99">
        <v>15.361000000000001</v>
      </c>
      <c r="S6673" s="99">
        <v>11.295999999999999</v>
      </c>
      <c r="T6673" s="30">
        <f t="shared" si="728"/>
        <v>150.96666666666633</v>
      </c>
      <c r="U6673" s="21">
        <f t="shared" si="732"/>
        <v>0</v>
      </c>
      <c r="V6673" s="21">
        <f t="shared" si="733"/>
        <v>-1.1672533333333296E-4</v>
      </c>
      <c r="W6673" s="21">
        <f t="shared" si="734"/>
        <v>0</v>
      </c>
    </row>
    <row r="6674" spans="1:23">
      <c r="A6674" s="2">
        <f t="shared" si="729"/>
        <v>45566</v>
      </c>
      <c r="B6674" s="3">
        <f t="shared" si="730"/>
        <v>45583</v>
      </c>
      <c r="C6674" s="7">
        <v>45583</v>
      </c>
      <c r="D6674" s="7">
        <v>45583.041666666664</v>
      </c>
      <c r="E6674" s="5">
        <v>45.6666666666666</v>
      </c>
      <c r="F6674" s="5">
        <v>3068.9166666666601</v>
      </c>
      <c r="G6674" s="5">
        <v>3510.0666666666598</v>
      </c>
      <c r="H6674" s="34" cm="1">
        <f t="array" ref="H6674">SUMPRODUCT(('ESB Networks Summary'!$C$5:$C$17384=Data!D6674)*('ESB Networks Summary'!$E$5:$E$17384))*1000*2-SUMPRODUCT(('ESB Networks Summary'!$C$5:$C$17384=Data!D6674)*('ESB Networks Summary'!$F$5:$F$17384))*1000*2</f>
        <v>3602</v>
      </c>
      <c r="I6674" s="5">
        <v>0</v>
      </c>
      <c r="J6674" s="5">
        <v>0</v>
      </c>
      <c r="K6674" s="17">
        <v>1</v>
      </c>
      <c r="L6674" s="52">
        <f t="shared" si="731"/>
        <v>0</v>
      </c>
      <c r="M6674" s="5">
        <v>0</v>
      </c>
      <c r="N6674" s="5">
        <v>0</v>
      </c>
      <c r="O6674" s="96">
        <v>298.7</v>
      </c>
      <c r="P6674" s="5">
        <v>1.5</v>
      </c>
      <c r="Q6674" s="99">
        <v>0</v>
      </c>
      <c r="R6674" s="99">
        <v>15.166999999999998</v>
      </c>
      <c r="S6674" s="99">
        <v>11.102</v>
      </c>
      <c r="T6674" s="30">
        <f t="shared" si="728"/>
        <v>442.64999999999964</v>
      </c>
      <c r="U6674" s="21">
        <f t="shared" si="732"/>
        <v>0.26618590566666611</v>
      </c>
      <c r="V6674" s="21">
        <f t="shared" si="733"/>
        <v>0</v>
      </c>
      <c r="W6674" s="21">
        <f t="shared" si="734"/>
        <v>0</v>
      </c>
    </row>
    <row r="6675" spans="1:23">
      <c r="A6675" s="2">
        <f t="shared" si="729"/>
        <v>45566</v>
      </c>
      <c r="B6675" s="3">
        <f t="shared" si="730"/>
        <v>45583</v>
      </c>
      <c r="C6675" s="7">
        <v>45583.020833333336</v>
      </c>
      <c r="D6675" s="7">
        <v>45583.0625</v>
      </c>
      <c r="E6675" s="5">
        <v>53.066666666666599</v>
      </c>
      <c r="F6675" s="5">
        <v>3463.36666666666</v>
      </c>
      <c r="G6675" s="5">
        <v>3918.5666666666598</v>
      </c>
      <c r="H6675" s="34" cm="1">
        <f t="array" ref="H6675">SUMPRODUCT(('ESB Networks Summary'!$C$5:$C$17384=Data!D6675)*('ESB Networks Summary'!$E$5:$E$17384))*1000*2-SUMPRODUCT(('ESB Networks Summary'!$C$5:$C$17384=Data!D6675)*('ESB Networks Summary'!$F$5:$F$17384))*1000*2</f>
        <v>3948</v>
      </c>
      <c r="I6675" s="5">
        <v>0</v>
      </c>
      <c r="J6675" s="5">
        <v>0</v>
      </c>
      <c r="K6675" s="17">
        <v>1</v>
      </c>
      <c r="L6675" s="52">
        <f t="shared" si="731"/>
        <v>0</v>
      </c>
      <c r="M6675" s="5">
        <v>0</v>
      </c>
      <c r="N6675" s="5">
        <v>0</v>
      </c>
      <c r="O6675" s="96">
        <v>298.7</v>
      </c>
      <c r="P6675" s="5">
        <v>2</v>
      </c>
      <c r="Q6675" s="99">
        <v>0</v>
      </c>
      <c r="R6675" s="99">
        <v>15.166999999999998</v>
      </c>
      <c r="S6675" s="99">
        <v>11.102</v>
      </c>
      <c r="T6675" s="30">
        <f t="shared" si="728"/>
        <v>457.19999999999982</v>
      </c>
      <c r="U6675" s="21">
        <f t="shared" si="732"/>
        <v>0.29716450316666615</v>
      </c>
      <c r="V6675" s="21">
        <f t="shared" si="733"/>
        <v>0</v>
      </c>
      <c r="W6675" s="21">
        <f t="shared" si="734"/>
        <v>0</v>
      </c>
    </row>
    <row r="6676" spans="1:23">
      <c r="A6676" s="2">
        <f t="shared" si="729"/>
        <v>45566</v>
      </c>
      <c r="B6676" s="3">
        <f t="shared" si="730"/>
        <v>45583</v>
      </c>
      <c r="C6676" s="7">
        <v>45583.041666666664</v>
      </c>
      <c r="D6676" s="7">
        <v>45583.083333333336</v>
      </c>
      <c r="E6676" s="5">
        <v>60.8333333333333</v>
      </c>
      <c r="F6676" s="5">
        <v>3492.36666666666</v>
      </c>
      <c r="G6676" s="5">
        <v>3952.6</v>
      </c>
      <c r="H6676" s="34" cm="1">
        <f t="array" ref="H6676">SUMPRODUCT(('ESB Networks Summary'!$C$5:$C$17384=Data!D6676)*('ESB Networks Summary'!$E$5:$E$17384))*1000*2-SUMPRODUCT(('ESB Networks Summary'!$C$5:$C$17384=Data!D6676)*('ESB Networks Summary'!$F$5:$F$17384))*1000*2</f>
        <v>3984</v>
      </c>
      <c r="I6676" s="5">
        <v>0</v>
      </c>
      <c r="J6676" s="5">
        <v>0</v>
      </c>
      <c r="K6676" s="17">
        <v>1</v>
      </c>
      <c r="L6676" s="52">
        <f t="shared" si="731"/>
        <v>0</v>
      </c>
      <c r="M6676" s="5">
        <v>0</v>
      </c>
      <c r="N6676" s="5">
        <v>0</v>
      </c>
      <c r="O6676" s="96">
        <v>356.52</v>
      </c>
      <c r="P6676" s="5">
        <v>2</v>
      </c>
      <c r="Q6676" s="99">
        <v>0</v>
      </c>
      <c r="R6676" s="99">
        <v>14.581999999999999</v>
      </c>
      <c r="S6676" s="99">
        <v>10.516999999999999</v>
      </c>
      <c r="T6676" s="30">
        <f t="shared" si="728"/>
        <v>462.23333333333994</v>
      </c>
      <c r="U6676" s="21">
        <f t="shared" si="732"/>
        <v>0.28818406599999996</v>
      </c>
      <c r="V6676" s="21">
        <f t="shared" si="733"/>
        <v>0</v>
      </c>
      <c r="W6676" s="21">
        <f t="shared" si="734"/>
        <v>0</v>
      </c>
    </row>
    <row r="6677" spans="1:23">
      <c r="A6677" s="2">
        <f t="shared" si="729"/>
        <v>45566</v>
      </c>
      <c r="B6677" s="3">
        <f t="shared" si="730"/>
        <v>45583</v>
      </c>
      <c r="C6677" s="7">
        <v>45583.0625</v>
      </c>
      <c r="D6677" s="7">
        <v>45583.104166666664</v>
      </c>
      <c r="E6677" s="5">
        <v>68.466666666666598</v>
      </c>
      <c r="F6677" s="5">
        <v>3508.375</v>
      </c>
      <c r="G6677" s="5">
        <v>3975.38333333333</v>
      </c>
      <c r="H6677" s="34" cm="1">
        <f t="array" ref="H6677">SUMPRODUCT(('ESB Networks Summary'!$C$5:$C$17384=Data!D6677)*('ESB Networks Summary'!$E$5:$E$17384))*1000*2-SUMPRODUCT(('ESB Networks Summary'!$C$5:$C$17384=Data!D6677)*('ESB Networks Summary'!$F$5:$F$17384))*1000*2</f>
        <v>4010</v>
      </c>
      <c r="I6677" s="5">
        <v>0</v>
      </c>
      <c r="J6677" s="5">
        <v>0</v>
      </c>
      <c r="K6677" s="17">
        <v>1</v>
      </c>
      <c r="L6677" s="52">
        <f t="shared" si="731"/>
        <v>0</v>
      </c>
      <c r="M6677" s="5">
        <v>0</v>
      </c>
      <c r="N6677" s="5">
        <v>0</v>
      </c>
      <c r="O6677" s="96">
        <v>356.52</v>
      </c>
      <c r="P6677" s="5">
        <v>2</v>
      </c>
      <c r="Q6677" s="99">
        <v>0</v>
      </c>
      <c r="R6677" s="99">
        <v>14.581999999999999</v>
      </c>
      <c r="S6677" s="99">
        <v>10.516999999999999</v>
      </c>
      <c r="T6677" s="30">
        <f t="shared" si="728"/>
        <v>469.00833333333003</v>
      </c>
      <c r="U6677" s="21">
        <f t="shared" si="732"/>
        <v>0.2898451988333331</v>
      </c>
      <c r="V6677" s="21">
        <f t="shared" si="733"/>
        <v>0</v>
      </c>
      <c r="W6677" s="21">
        <f t="shared" si="734"/>
        <v>0</v>
      </c>
    </row>
    <row r="6678" spans="1:23">
      <c r="A6678" s="2">
        <f t="shared" si="729"/>
        <v>45566</v>
      </c>
      <c r="B6678" s="3">
        <f t="shared" si="730"/>
        <v>45583</v>
      </c>
      <c r="C6678" s="7">
        <v>45583.083333333336</v>
      </c>
      <c r="D6678" s="7">
        <v>45583.125</v>
      </c>
      <c r="E6678" s="5">
        <v>76.099999999999994</v>
      </c>
      <c r="F6678" s="5">
        <v>3517</v>
      </c>
      <c r="G6678" s="5">
        <v>3984.7333333333299</v>
      </c>
      <c r="H6678" s="34" cm="1">
        <f t="array" ref="H6678">SUMPRODUCT(('ESB Networks Summary'!$C$5:$C$17384=Data!D6678)*('ESB Networks Summary'!$E$5:$E$17384))*1000*2-SUMPRODUCT(('ESB Networks Summary'!$C$5:$C$17384=Data!D6678)*('ESB Networks Summary'!$F$5:$F$17384))*1000*2</f>
        <v>4014.0000000000005</v>
      </c>
      <c r="I6678" s="5">
        <v>0</v>
      </c>
      <c r="J6678" s="5">
        <v>0</v>
      </c>
      <c r="K6678" s="17">
        <v>1</v>
      </c>
      <c r="L6678" s="52">
        <f t="shared" si="731"/>
        <v>0</v>
      </c>
      <c r="M6678" s="5">
        <v>0</v>
      </c>
      <c r="N6678" s="5">
        <v>0</v>
      </c>
      <c r="O6678" s="96">
        <v>304.01</v>
      </c>
      <c r="P6678" s="5">
        <v>2</v>
      </c>
      <c r="Q6678" s="99">
        <v>0</v>
      </c>
      <c r="R6678" s="99">
        <v>14.196000000000002</v>
      </c>
      <c r="S6678" s="99">
        <v>10.131</v>
      </c>
      <c r="T6678" s="30">
        <f t="shared" si="728"/>
        <v>469.73333333332994</v>
      </c>
      <c r="U6678" s="21">
        <f t="shared" si="732"/>
        <v>0.28283637199999978</v>
      </c>
      <c r="V6678" s="21">
        <f t="shared" si="733"/>
        <v>0</v>
      </c>
      <c r="W6678" s="21">
        <f t="shared" si="734"/>
        <v>0</v>
      </c>
    </row>
    <row r="6679" spans="1:23">
      <c r="A6679" s="2">
        <f t="shared" si="729"/>
        <v>45566</v>
      </c>
      <c r="B6679" s="3">
        <f t="shared" si="730"/>
        <v>45583</v>
      </c>
      <c r="C6679" s="7">
        <v>45583.104166666664</v>
      </c>
      <c r="D6679" s="7">
        <v>45583.145833333336</v>
      </c>
      <c r="E6679" s="5">
        <v>83.566666666666606</v>
      </c>
      <c r="F6679" s="5">
        <v>3529.0333333333301</v>
      </c>
      <c r="G6679" s="5">
        <v>3991.5666666666598</v>
      </c>
      <c r="H6679" s="34" cm="1">
        <f t="array" ref="H6679">SUMPRODUCT(('ESB Networks Summary'!$C$5:$C$17384=Data!D6679)*('ESB Networks Summary'!$E$5:$E$17384))*1000*2-SUMPRODUCT(('ESB Networks Summary'!$C$5:$C$17384=Data!D6679)*('ESB Networks Summary'!$F$5:$F$17384))*1000*2</f>
        <v>4016</v>
      </c>
      <c r="I6679" s="5">
        <v>0</v>
      </c>
      <c r="J6679" s="5">
        <v>0</v>
      </c>
      <c r="K6679" s="17">
        <v>1</v>
      </c>
      <c r="L6679" s="52">
        <f t="shared" si="731"/>
        <v>0</v>
      </c>
      <c r="M6679" s="5">
        <v>0</v>
      </c>
      <c r="N6679" s="5">
        <v>0</v>
      </c>
      <c r="O6679" s="96">
        <v>304.01</v>
      </c>
      <c r="P6679" s="5">
        <v>2</v>
      </c>
      <c r="Q6679" s="99">
        <v>0</v>
      </c>
      <c r="R6679" s="99">
        <v>14.196000000000002</v>
      </c>
      <c r="S6679" s="99">
        <v>10.131</v>
      </c>
      <c r="T6679" s="30">
        <f t="shared" si="728"/>
        <v>464.53333333332967</v>
      </c>
      <c r="U6679" s="21">
        <f t="shared" si="732"/>
        <v>0.28332140199999956</v>
      </c>
      <c r="V6679" s="21">
        <f t="shared" si="733"/>
        <v>0</v>
      </c>
      <c r="W6679" s="21">
        <f t="shared" si="734"/>
        <v>0</v>
      </c>
    </row>
    <row r="6680" spans="1:23">
      <c r="A6680" s="2">
        <f t="shared" si="729"/>
        <v>45566</v>
      </c>
      <c r="B6680" s="3">
        <f t="shared" si="730"/>
        <v>45583</v>
      </c>
      <c r="C6680" s="7">
        <v>45583.125</v>
      </c>
      <c r="D6680" s="7">
        <v>45583.166666666664</v>
      </c>
      <c r="E6680" s="5">
        <v>91.1</v>
      </c>
      <c r="F6680" s="5">
        <v>3068.0666666666598</v>
      </c>
      <c r="G6680" s="5">
        <v>4008.0666666666598</v>
      </c>
      <c r="H6680" s="34" cm="1">
        <f t="array" ref="H6680">SUMPRODUCT(('ESB Networks Summary'!$C$5:$C$17384=Data!D6680)*('ESB Networks Summary'!$E$5:$E$17384))*1000*2-SUMPRODUCT(('ESB Networks Summary'!$C$5:$C$17384=Data!D6680)*('ESB Networks Summary'!$F$5:$F$17384))*1000*2</f>
        <v>4026</v>
      </c>
      <c r="I6680" s="5">
        <v>0</v>
      </c>
      <c r="J6680" s="5">
        <v>0</v>
      </c>
      <c r="K6680" s="17">
        <v>1</v>
      </c>
      <c r="L6680" s="52">
        <f t="shared" si="731"/>
        <v>0</v>
      </c>
      <c r="M6680" s="5">
        <v>0</v>
      </c>
      <c r="N6680" s="5">
        <v>0</v>
      </c>
      <c r="O6680" s="97">
        <v>286.52999999999997</v>
      </c>
      <c r="P6680" s="5">
        <v>2</v>
      </c>
      <c r="Q6680" s="99">
        <v>0</v>
      </c>
      <c r="R6680" s="99">
        <v>11.370000000000001</v>
      </c>
      <c r="S6680" s="99">
        <v>7.3049999999999997</v>
      </c>
      <c r="T6680" s="30">
        <f t="shared" si="728"/>
        <v>942</v>
      </c>
      <c r="U6680" s="21">
        <f t="shared" si="732"/>
        <v>0.22785858999999964</v>
      </c>
      <c r="V6680" s="21">
        <f t="shared" si="733"/>
        <v>0</v>
      </c>
      <c r="W6680" s="21">
        <f t="shared" si="734"/>
        <v>0</v>
      </c>
    </row>
    <row r="6681" spans="1:23">
      <c r="A6681" s="2">
        <f t="shared" si="729"/>
        <v>45566</v>
      </c>
      <c r="B6681" s="3">
        <f t="shared" si="730"/>
        <v>45583</v>
      </c>
      <c r="C6681" s="7">
        <v>45583.145833333336</v>
      </c>
      <c r="D6681" s="7">
        <v>45583.1875</v>
      </c>
      <c r="E6681" s="5">
        <v>99.1</v>
      </c>
      <c r="F6681" s="5">
        <v>722.06666666666604</v>
      </c>
      <c r="G6681" s="5">
        <v>1006.3</v>
      </c>
      <c r="H6681" s="34" cm="1">
        <f t="array" ref="H6681">SUMPRODUCT(('ESB Networks Summary'!$C$5:$C$17384=Data!D6681)*('ESB Networks Summary'!$E$5:$E$17384))*1000*2-SUMPRODUCT(('ESB Networks Summary'!$C$5:$C$17384=Data!D6681)*('ESB Networks Summary'!$F$5:$F$17384))*1000*2</f>
        <v>856</v>
      </c>
      <c r="I6681" s="5">
        <v>0</v>
      </c>
      <c r="J6681" s="5">
        <v>0</v>
      </c>
      <c r="K6681" s="17">
        <v>1</v>
      </c>
      <c r="L6681" s="52">
        <f t="shared" si="731"/>
        <v>0</v>
      </c>
      <c r="M6681" s="5">
        <v>0</v>
      </c>
      <c r="N6681" s="5">
        <v>0</v>
      </c>
      <c r="O6681" s="96">
        <v>286.52999999999997</v>
      </c>
      <c r="P6681" s="5">
        <v>2</v>
      </c>
      <c r="Q6681" s="99">
        <v>0</v>
      </c>
      <c r="R6681" s="99">
        <v>11.370000000000001</v>
      </c>
      <c r="S6681" s="99">
        <v>7.3049999999999997</v>
      </c>
      <c r="T6681" s="30">
        <f t="shared" si="728"/>
        <v>286.23333333333392</v>
      </c>
      <c r="U6681" s="21">
        <f t="shared" si="732"/>
        <v>5.7208155000000004E-2</v>
      </c>
      <c r="V6681" s="21">
        <f t="shared" si="733"/>
        <v>0</v>
      </c>
      <c r="W6681" s="21">
        <f t="shared" si="734"/>
        <v>0</v>
      </c>
    </row>
    <row r="6682" spans="1:23">
      <c r="A6682" s="2">
        <f t="shared" si="729"/>
        <v>45566</v>
      </c>
      <c r="B6682" s="3">
        <f t="shared" si="730"/>
        <v>45583</v>
      </c>
      <c r="C6682" s="7">
        <v>45583.166666666664</v>
      </c>
      <c r="D6682" s="7">
        <v>45583.208333333336</v>
      </c>
      <c r="E6682" s="5">
        <v>100</v>
      </c>
      <c r="F6682" s="5">
        <v>-91.6666666666666</v>
      </c>
      <c r="G6682" s="5">
        <v>76.6666666666666</v>
      </c>
      <c r="H6682" s="34" cm="1">
        <f t="array" ref="H6682">SUMPRODUCT(('ESB Networks Summary'!$C$5:$C$17384=Data!D6682)*('ESB Networks Summary'!$E$5:$E$17384))*1000*2-SUMPRODUCT(('ESB Networks Summary'!$C$5:$C$17384=Data!D6682)*('ESB Networks Summary'!$F$5:$F$17384))*1000*2</f>
        <v>74</v>
      </c>
      <c r="I6682" s="5">
        <v>0</v>
      </c>
      <c r="J6682" s="5">
        <v>0</v>
      </c>
      <c r="K6682" s="17">
        <v>1</v>
      </c>
      <c r="L6682" s="52">
        <f t="shared" si="731"/>
        <v>0</v>
      </c>
      <c r="M6682" s="5">
        <v>0</v>
      </c>
      <c r="N6682" s="5">
        <v>28.1666666666666</v>
      </c>
      <c r="O6682" s="96">
        <v>2419.89</v>
      </c>
      <c r="P6682" s="5">
        <v>2</v>
      </c>
      <c r="Q6682" s="99">
        <v>0</v>
      </c>
      <c r="R6682" s="99">
        <v>9.4700000000000006</v>
      </c>
      <c r="S6682" s="99">
        <v>5.4049999999999994</v>
      </c>
      <c r="T6682" s="30">
        <f t="shared" si="728"/>
        <v>142.1666666666666</v>
      </c>
      <c r="U6682" s="21">
        <f t="shared" si="732"/>
        <v>3.6301666666666639E-3</v>
      </c>
      <c r="V6682" s="21">
        <f t="shared" si="733"/>
        <v>0</v>
      </c>
      <c r="W6682" s="21">
        <f t="shared" si="734"/>
        <v>0</v>
      </c>
    </row>
    <row r="6683" spans="1:23">
      <c r="A6683" s="2">
        <f t="shared" si="729"/>
        <v>45566</v>
      </c>
      <c r="B6683" s="3">
        <f t="shared" si="730"/>
        <v>45583</v>
      </c>
      <c r="C6683" s="7">
        <v>45583.1875</v>
      </c>
      <c r="D6683" s="7">
        <v>45583.229166666664</v>
      </c>
      <c r="E6683" s="5">
        <v>95.483333333333306</v>
      </c>
      <c r="F6683" s="5">
        <v>-3447.75</v>
      </c>
      <c r="G6683" s="5">
        <v>1.9833333333333301</v>
      </c>
      <c r="H6683" s="34" cm="1">
        <f t="array" ref="H6683">SUMPRODUCT(('ESB Networks Summary'!$C$5:$C$17384=Data!D6683)*('ESB Networks Summary'!$E$5:$E$17384))*1000*2-SUMPRODUCT(('ESB Networks Summary'!$C$5:$C$17384=Data!D6683)*('ESB Networks Summary'!$F$5:$F$17384))*1000*2</f>
        <v>16</v>
      </c>
      <c r="I6683" s="5">
        <v>3432.5833333333298</v>
      </c>
      <c r="J6683" s="5">
        <v>0</v>
      </c>
      <c r="K6683" s="17">
        <v>1</v>
      </c>
      <c r="L6683" s="52">
        <f t="shared" si="731"/>
        <v>0</v>
      </c>
      <c r="M6683" s="5">
        <v>0</v>
      </c>
      <c r="N6683" s="5">
        <v>3506.5666666666598</v>
      </c>
      <c r="O6683" s="96">
        <v>2419.89</v>
      </c>
      <c r="P6683" s="5">
        <v>2</v>
      </c>
      <c r="Q6683" s="99">
        <v>0</v>
      </c>
      <c r="R6683" s="99">
        <v>9.4700000000000006</v>
      </c>
      <c r="S6683" s="99">
        <v>5.4049999999999994</v>
      </c>
      <c r="T6683" s="30">
        <f t="shared" si="728"/>
        <v>-54.833333333326664</v>
      </c>
      <c r="U6683" s="21">
        <f t="shared" si="732"/>
        <v>9.3910833333333193E-5</v>
      </c>
      <c r="V6683" s="21">
        <f t="shared" si="733"/>
        <v>0</v>
      </c>
      <c r="W6683" s="21">
        <f t="shared" si="734"/>
        <v>0</v>
      </c>
    </row>
    <row r="6684" spans="1:23">
      <c r="A6684" s="2">
        <f t="shared" si="729"/>
        <v>45566</v>
      </c>
      <c r="B6684" s="3">
        <f t="shared" si="730"/>
        <v>45583</v>
      </c>
      <c r="C6684" s="7">
        <v>45583.208333333336</v>
      </c>
      <c r="D6684" s="7">
        <v>45583.25</v>
      </c>
      <c r="E6684" s="5">
        <v>86.399999999999906</v>
      </c>
      <c r="F6684" s="5">
        <v>-3068.0666666666598</v>
      </c>
      <c r="G6684" s="5">
        <v>0.79999999999999905</v>
      </c>
      <c r="H6684" s="34" cm="1">
        <f t="array" ref="H6684">SUMPRODUCT(('ESB Networks Summary'!$C$5:$C$17384=Data!D6684)*('ESB Networks Summary'!$E$5:$E$17384))*1000*2-SUMPRODUCT(('ESB Networks Summary'!$C$5:$C$17384=Data!D6684)*('ESB Networks Summary'!$F$5:$F$17384))*1000*2</f>
        <v>4</v>
      </c>
      <c r="I6684" s="5">
        <v>2378.4</v>
      </c>
      <c r="J6684" s="5">
        <v>0</v>
      </c>
      <c r="K6684" s="17">
        <v>1</v>
      </c>
      <c r="L6684" s="52">
        <f t="shared" si="731"/>
        <v>0</v>
      </c>
      <c r="M6684" s="5">
        <v>0</v>
      </c>
      <c r="N6684" s="5">
        <v>2757.2</v>
      </c>
      <c r="O6684" s="96">
        <v>2164.2600000000002</v>
      </c>
      <c r="P6684" s="5">
        <v>2</v>
      </c>
      <c r="Q6684" s="99">
        <v>0</v>
      </c>
      <c r="R6684" s="99">
        <v>13.894</v>
      </c>
      <c r="S6684" s="99">
        <v>9.8290000000000006</v>
      </c>
      <c r="T6684" s="30">
        <f t="shared" si="728"/>
        <v>313.66666666666015</v>
      </c>
      <c r="U6684" s="21">
        <f t="shared" si="732"/>
        <v>5.557599999999993E-5</v>
      </c>
      <c r="V6684" s="21">
        <f t="shared" si="733"/>
        <v>0</v>
      </c>
      <c r="W6684" s="21">
        <f t="shared" si="734"/>
        <v>0</v>
      </c>
    </row>
    <row r="6685" spans="1:23">
      <c r="A6685" s="2">
        <f t="shared" si="729"/>
        <v>45566</v>
      </c>
      <c r="B6685" s="3">
        <f t="shared" si="730"/>
        <v>45583</v>
      </c>
      <c r="C6685" s="7">
        <v>45583.229166666664</v>
      </c>
      <c r="D6685" s="7">
        <v>45583.270833333336</v>
      </c>
      <c r="E6685" s="5">
        <v>82.8</v>
      </c>
      <c r="F6685" s="5">
        <v>-742.75</v>
      </c>
      <c r="G6685" s="5">
        <v>-197.88333333333301</v>
      </c>
      <c r="H6685" s="34" cm="1">
        <f t="array" ref="H6685">SUMPRODUCT(('ESB Networks Summary'!$C$5:$C$17384=Data!D6685)*('ESB Networks Summary'!$E$5:$E$17384))*1000*2-SUMPRODUCT(('ESB Networks Summary'!$C$5:$C$17384=Data!D6685)*('ESB Networks Summary'!$F$5:$F$17384))*1000*2</f>
        <v>8</v>
      </c>
      <c r="I6685" s="5">
        <v>519.23333333333301</v>
      </c>
      <c r="J6685" s="5">
        <v>0</v>
      </c>
      <c r="K6685" s="17">
        <v>1</v>
      </c>
      <c r="L6685" s="52">
        <f t="shared" si="731"/>
        <v>0</v>
      </c>
      <c r="M6685" s="5">
        <v>0</v>
      </c>
      <c r="N6685" s="5">
        <v>684.5</v>
      </c>
      <c r="O6685" s="96">
        <v>2164.2600000000002</v>
      </c>
      <c r="P6685" s="5">
        <v>2</v>
      </c>
      <c r="Q6685" s="99">
        <v>0</v>
      </c>
      <c r="R6685" s="99">
        <v>13.894</v>
      </c>
      <c r="S6685" s="99">
        <v>9.8290000000000006</v>
      </c>
      <c r="T6685" s="30">
        <f t="shared" si="728"/>
        <v>-137.63333333333298</v>
      </c>
      <c r="U6685" s="21">
        <f t="shared" si="732"/>
        <v>0</v>
      </c>
      <c r="V6685" s="21">
        <f t="shared" si="733"/>
        <v>-9.7249764166666523E-3</v>
      </c>
      <c r="W6685" s="21">
        <f t="shared" si="734"/>
        <v>0</v>
      </c>
    </row>
    <row r="6686" spans="1:23">
      <c r="A6686" s="2">
        <f t="shared" si="729"/>
        <v>45566</v>
      </c>
      <c r="B6686" s="3">
        <f t="shared" si="730"/>
        <v>45583</v>
      </c>
      <c r="C6686" s="7">
        <v>45583.25</v>
      </c>
      <c r="D6686" s="7">
        <v>45583.291666666664</v>
      </c>
      <c r="E6686" s="5">
        <v>81.566666666666606</v>
      </c>
      <c r="F6686" s="5">
        <v>-878.68333333333305</v>
      </c>
      <c r="G6686" s="5">
        <v>5.6</v>
      </c>
      <c r="H6686" s="34" cm="1">
        <f t="array" ref="H6686">SUMPRODUCT(('ESB Networks Summary'!$C$5:$C$17384=Data!D6686)*('ESB Networks Summary'!$E$5:$E$17384))*1000*2-SUMPRODUCT(('ESB Networks Summary'!$C$5:$C$17384=Data!D6686)*('ESB Networks Summary'!$F$5:$F$17384))*1000*2</f>
        <v>6</v>
      </c>
      <c r="I6686" s="5">
        <v>0</v>
      </c>
      <c r="J6686" s="5">
        <v>0</v>
      </c>
      <c r="K6686" s="17">
        <v>1</v>
      </c>
      <c r="L6686" s="52">
        <f t="shared" si="731"/>
        <v>0</v>
      </c>
      <c r="M6686" s="5">
        <v>0</v>
      </c>
      <c r="N6686" s="5">
        <v>515.70000000000005</v>
      </c>
      <c r="O6686" s="96">
        <v>186.92</v>
      </c>
      <c r="P6686" s="5">
        <v>7.6333333333333302</v>
      </c>
      <c r="Q6686" s="99">
        <v>0</v>
      </c>
      <c r="R6686" s="99">
        <v>18.113999999999997</v>
      </c>
      <c r="S6686" s="99">
        <v>14.049000000000001</v>
      </c>
      <c r="T6686" s="30">
        <f t="shared" si="728"/>
        <v>376.21666666666636</v>
      </c>
      <c r="U6686" s="21">
        <f t="shared" si="732"/>
        <v>5.0719199999999995E-4</v>
      </c>
      <c r="V6686" s="21">
        <f t="shared" si="733"/>
        <v>0</v>
      </c>
      <c r="W6686" s="21">
        <f t="shared" si="734"/>
        <v>0</v>
      </c>
    </row>
    <row r="6687" spans="1:23">
      <c r="A6687" s="2">
        <f t="shared" si="729"/>
        <v>45566</v>
      </c>
      <c r="B6687" s="3">
        <f t="shared" si="730"/>
        <v>45583</v>
      </c>
      <c r="C6687" s="7">
        <v>45583.270833333336</v>
      </c>
      <c r="D6687" s="7">
        <v>45583.3125</v>
      </c>
      <c r="E6687" s="5">
        <v>80.233333333333306</v>
      </c>
      <c r="F6687" s="5">
        <v>-463.4</v>
      </c>
      <c r="G6687" s="5">
        <v>6.1333333333333302</v>
      </c>
      <c r="H6687" s="34" cm="1">
        <f t="array" ref="H6687">SUMPRODUCT(('ESB Networks Summary'!$C$5:$C$17384=Data!D6687)*('ESB Networks Summary'!$E$5:$E$17384))*1000*2-SUMPRODUCT(('ESB Networks Summary'!$C$5:$C$17384=Data!D6687)*('ESB Networks Summary'!$F$5:$F$17384))*1000*2</f>
        <v>4</v>
      </c>
      <c r="I6687" s="5">
        <v>0</v>
      </c>
      <c r="J6687" s="5">
        <v>0</v>
      </c>
      <c r="K6687" s="17">
        <v>1</v>
      </c>
      <c r="L6687" s="52">
        <f t="shared" si="731"/>
        <v>0</v>
      </c>
      <c r="M6687" s="5">
        <v>0</v>
      </c>
      <c r="N6687" s="5">
        <v>337.83333333333297</v>
      </c>
      <c r="O6687" s="96">
        <v>186.92</v>
      </c>
      <c r="P6687" s="5">
        <v>47.066666666666599</v>
      </c>
      <c r="Q6687" s="99">
        <v>0</v>
      </c>
      <c r="R6687" s="99">
        <v>18.113999999999997</v>
      </c>
      <c r="S6687" s="99">
        <v>14.049000000000001</v>
      </c>
      <c r="T6687" s="30">
        <f t="shared" si="728"/>
        <v>178.76666666666694</v>
      </c>
      <c r="U6687" s="21">
        <f t="shared" si="732"/>
        <v>5.5549599999999962E-4</v>
      </c>
      <c r="V6687" s="21">
        <f t="shared" si="733"/>
        <v>0</v>
      </c>
      <c r="W6687" s="21">
        <f t="shared" si="734"/>
        <v>0</v>
      </c>
    </row>
    <row r="6688" spans="1:23">
      <c r="A6688" s="2">
        <f t="shared" si="729"/>
        <v>45566</v>
      </c>
      <c r="B6688" s="3">
        <f t="shared" si="730"/>
        <v>45583</v>
      </c>
      <c r="C6688" s="7">
        <v>45583.291666666664</v>
      </c>
      <c r="D6688" s="7">
        <v>45583.333333333336</v>
      </c>
      <c r="E6688" s="5">
        <v>78.633333333333297</v>
      </c>
      <c r="F6688" s="5">
        <v>-909.86666666666599</v>
      </c>
      <c r="G6688" s="5">
        <v>63.366666666666603</v>
      </c>
      <c r="H6688" s="34" cm="1">
        <f t="array" ref="H6688">SUMPRODUCT(('ESB Networks Summary'!$C$5:$C$17384=Data!D6688)*('ESB Networks Summary'!$E$5:$E$17384))*1000*2-SUMPRODUCT(('ESB Networks Summary'!$C$5:$C$17384=Data!D6688)*('ESB Networks Summary'!$F$5:$F$17384))*1000*2</f>
        <v>2</v>
      </c>
      <c r="I6688" s="5">
        <v>0</v>
      </c>
      <c r="J6688" s="5">
        <v>0</v>
      </c>
      <c r="K6688" s="17">
        <v>1</v>
      </c>
      <c r="L6688" s="52">
        <f t="shared" si="731"/>
        <v>0</v>
      </c>
      <c r="M6688" s="5">
        <v>0</v>
      </c>
      <c r="N6688" s="5">
        <v>791.66666666666595</v>
      </c>
      <c r="O6688" s="96">
        <v>214.63</v>
      </c>
      <c r="P6688" s="5">
        <v>56.533333333333303</v>
      </c>
      <c r="Q6688" s="99">
        <v>0</v>
      </c>
      <c r="R6688" s="99">
        <v>24.750999999999998</v>
      </c>
      <c r="S6688" s="99">
        <v>14.919</v>
      </c>
      <c r="T6688" s="30">
        <f t="shared" si="728"/>
        <v>238.09999999999991</v>
      </c>
      <c r="U6688" s="21">
        <f t="shared" si="732"/>
        <v>7.8419418333333241E-3</v>
      </c>
      <c r="V6688" s="21">
        <f t="shared" si="733"/>
        <v>0</v>
      </c>
      <c r="W6688" s="21">
        <f t="shared" si="734"/>
        <v>0</v>
      </c>
    </row>
    <row r="6689" spans="1:23">
      <c r="A6689" s="2">
        <f t="shared" si="729"/>
        <v>45566</v>
      </c>
      <c r="B6689" s="3">
        <f t="shared" si="730"/>
        <v>45583</v>
      </c>
      <c r="C6689" s="7">
        <v>45583.3125</v>
      </c>
      <c r="D6689" s="7">
        <v>45583.354166666664</v>
      </c>
      <c r="E6689" s="5">
        <v>76.1666666666666</v>
      </c>
      <c r="F6689" s="5">
        <v>-670.51666666666597</v>
      </c>
      <c r="G6689" s="5">
        <v>0.241666666666666</v>
      </c>
      <c r="H6689" s="34" cm="1">
        <f t="array" ref="H6689">SUMPRODUCT(('ESB Networks Summary'!$C$5:$C$17384=Data!D6689)*('ESB Networks Summary'!$E$5:$E$17384))*1000*2-SUMPRODUCT(('ESB Networks Summary'!$C$5:$C$17384=Data!D6689)*('ESB Networks Summary'!$F$5:$F$17384))*1000*2</f>
        <v>0</v>
      </c>
      <c r="I6689" s="5">
        <v>0</v>
      </c>
      <c r="J6689" s="5">
        <v>0</v>
      </c>
      <c r="K6689" s="17">
        <v>1</v>
      </c>
      <c r="L6689" s="52">
        <f t="shared" si="731"/>
        <v>0</v>
      </c>
      <c r="M6689" s="5">
        <v>0</v>
      </c>
      <c r="N6689" s="5">
        <v>327.11666666666599</v>
      </c>
      <c r="O6689" s="96">
        <v>214.63</v>
      </c>
      <c r="P6689" s="5">
        <v>59.216666666666598</v>
      </c>
      <c r="Q6689" s="99">
        <v>0</v>
      </c>
      <c r="R6689" s="99">
        <v>24.750999999999998</v>
      </c>
      <c r="S6689" s="99">
        <v>14.919</v>
      </c>
      <c r="T6689" s="30">
        <f t="shared" si="728"/>
        <v>402.85833333333323</v>
      </c>
      <c r="U6689" s="21">
        <f t="shared" si="732"/>
        <v>2.9907458333333245E-5</v>
      </c>
      <c r="V6689" s="21">
        <f t="shared" si="733"/>
        <v>0</v>
      </c>
      <c r="W6689" s="21">
        <f t="shared" si="734"/>
        <v>0</v>
      </c>
    </row>
    <row r="6690" spans="1:23">
      <c r="A6690" s="2">
        <f t="shared" si="729"/>
        <v>45566</v>
      </c>
      <c r="B6690" s="3">
        <f t="shared" si="730"/>
        <v>45583</v>
      </c>
      <c r="C6690" s="7">
        <v>45583.333333333336</v>
      </c>
      <c r="D6690" s="7">
        <v>45583.375</v>
      </c>
      <c r="E6690" s="5">
        <v>75.3</v>
      </c>
      <c r="F6690" s="5">
        <v>-282.433333333333</v>
      </c>
      <c r="G6690" s="5">
        <v>13.3666666666666</v>
      </c>
      <c r="H6690" s="34" cm="1">
        <f t="array" ref="H6690">SUMPRODUCT(('ESB Networks Summary'!$C$5:$C$17384=Data!D6690)*('ESB Networks Summary'!$E$5:$E$17384))*1000*2-SUMPRODUCT(('ESB Networks Summary'!$C$5:$C$17384=Data!D6690)*('ESB Networks Summary'!$F$5:$F$17384))*1000*2</f>
        <v>0</v>
      </c>
      <c r="I6690" s="5">
        <v>0</v>
      </c>
      <c r="J6690" s="5">
        <v>0</v>
      </c>
      <c r="K6690" s="17">
        <v>1</v>
      </c>
      <c r="L6690" s="52">
        <f t="shared" si="731"/>
        <v>0</v>
      </c>
      <c r="M6690" s="5">
        <v>0</v>
      </c>
      <c r="N6690" s="5">
        <v>249.433333333333</v>
      </c>
      <c r="O6690" s="96">
        <v>299.94</v>
      </c>
      <c r="P6690" s="5">
        <v>77.899999999999906</v>
      </c>
      <c r="Q6690" s="99">
        <v>92.67</v>
      </c>
      <c r="R6690" s="99">
        <v>23.594000000000001</v>
      </c>
      <c r="S6690" s="99">
        <v>13.763</v>
      </c>
      <c r="T6690" s="30">
        <f t="shared" si="728"/>
        <v>124.26666666666651</v>
      </c>
      <c r="U6690" s="21">
        <f t="shared" si="732"/>
        <v>1.5768656666666589E-3</v>
      </c>
      <c r="V6690" s="21">
        <f t="shared" si="733"/>
        <v>0</v>
      </c>
      <c r="W6690" s="21">
        <f t="shared" si="734"/>
        <v>0</v>
      </c>
    </row>
    <row r="6691" spans="1:23">
      <c r="A6691" s="2">
        <f t="shared" si="729"/>
        <v>45566</v>
      </c>
      <c r="B6691" s="3">
        <f t="shared" si="730"/>
        <v>45583</v>
      </c>
      <c r="C6691" s="7">
        <v>45583.354166666664</v>
      </c>
      <c r="D6691" s="7">
        <v>45583.395833333336</v>
      </c>
      <c r="E6691" s="5">
        <v>75</v>
      </c>
      <c r="F6691" s="5">
        <v>-66.966666666666598</v>
      </c>
      <c r="G6691" s="5">
        <v>-2</v>
      </c>
      <c r="H6691" s="34" cm="1">
        <f t="array" ref="H6691">SUMPRODUCT(('ESB Networks Summary'!$C$5:$C$17384=Data!D6691)*('ESB Networks Summary'!$E$5:$E$17384))*1000*2-SUMPRODUCT(('ESB Networks Summary'!$C$5:$C$17384=Data!D6691)*('ESB Networks Summary'!$F$5:$F$17384))*1000*2</f>
        <v>2</v>
      </c>
      <c r="I6691" s="5">
        <v>0</v>
      </c>
      <c r="J6691" s="5">
        <v>0</v>
      </c>
      <c r="K6691" s="17">
        <v>1</v>
      </c>
      <c r="L6691" s="52">
        <f t="shared" si="731"/>
        <v>0</v>
      </c>
      <c r="M6691" s="5">
        <v>0</v>
      </c>
      <c r="N6691" s="5">
        <v>136.03333333333299</v>
      </c>
      <c r="O6691" s="96">
        <v>299.94</v>
      </c>
      <c r="P6691" s="5">
        <v>191.933333333333</v>
      </c>
      <c r="Q6691" s="99">
        <v>92.67</v>
      </c>
      <c r="R6691" s="99">
        <v>23.594000000000001</v>
      </c>
      <c r="S6691" s="99">
        <v>13.763</v>
      </c>
      <c r="T6691" s="30">
        <f t="shared" si="728"/>
        <v>120.8666666666666</v>
      </c>
      <c r="U6691" s="21">
        <f t="shared" si="732"/>
        <v>0</v>
      </c>
      <c r="V6691" s="21">
        <f t="shared" si="733"/>
        <v>-1.3763000000000002E-4</v>
      </c>
      <c r="W6691" s="21">
        <f t="shared" si="734"/>
        <v>0</v>
      </c>
    </row>
    <row r="6692" spans="1:23">
      <c r="A6692" s="2">
        <f t="shared" si="729"/>
        <v>45566</v>
      </c>
      <c r="B6692" s="3">
        <f t="shared" si="730"/>
        <v>45583</v>
      </c>
      <c r="C6692" s="7">
        <v>45583.375</v>
      </c>
      <c r="D6692" s="7">
        <v>45583.416666666664</v>
      </c>
      <c r="E6692" s="5">
        <v>74.8</v>
      </c>
      <c r="F6692" s="5">
        <v>-353.63333333333298</v>
      </c>
      <c r="G6692" s="5">
        <v>2.69999999999999</v>
      </c>
      <c r="H6692" s="34" cm="1">
        <f t="array" ref="H6692">SUMPRODUCT(('ESB Networks Summary'!$C$5:$C$17384=Data!D6692)*('ESB Networks Summary'!$E$5:$E$17384))*1000*2-SUMPRODUCT(('ESB Networks Summary'!$C$5:$C$17384=Data!D6692)*('ESB Networks Summary'!$F$5:$F$17384))*1000*2</f>
        <v>6</v>
      </c>
      <c r="I6692" s="5">
        <v>0</v>
      </c>
      <c r="J6692" s="5">
        <v>0</v>
      </c>
      <c r="K6692" s="17">
        <v>1</v>
      </c>
      <c r="L6692" s="52">
        <f t="shared" si="731"/>
        <v>0</v>
      </c>
      <c r="M6692" s="5">
        <v>408.2</v>
      </c>
      <c r="N6692" s="5">
        <v>517.79999999999995</v>
      </c>
      <c r="O6692" s="96">
        <v>244.55</v>
      </c>
      <c r="P6692" s="5">
        <v>321.7</v>
      </c>
      <c r="Q6692" s="99">
        <v>262.01</v>
      </c>
      <c r="R6692" s="99">
        <v>22.752000000000002</v>
      </c>
      <c r="S6692" s="99">
        <v>12.919999999999998</v>
      </c>
      <c r="T6692" s="30">
        <f t="shared" si="728"/>
        <v>160.23333333333301</v>
      </c>
      <c r="U6692" s="21">
        <f t="shared" si="732"/>
        <v>3.0715199999999891E-4</v>
      </c>
      <c r="V6692" s="21">
        <f t="shared" si="733"/>
        <v>0</v>
      </c>
      <c r="W6692" s="21">
        <f t="shared" si="734"/>
        <v>0</v>
      </c>
    </row>
    <row r="6693" spans="1:23">
      <c r="A6693" s="2">
        <f t="shared" si="729"/>
        <v>45566</v>
      </c>
      <c r="B6693" s="3">
        <f t="shared" si="730"/>
        <v>45583</v>
      </c>
      <c r="C6693" s="7">
        <v>45583.395833333336</v>
      </c>
      <c r="D6693" s="7">
        <v>45583.4375</v>
      </c>
      <c r="E6693" s="5">
        <v>74</v>
      </c>
      <c r="F6693" s="5">
        <v>82.233333333333306</v>
      </c>
      <c r="G6693" s="5">
        <v>-2.7666666666666599</v>
      </c>
      <c r="H6693" s="34" cm="1">
        <f t="array" ref="H6693">SUMPRODUCT(('ESB Networks Summary'!$C$5:$C$17384=Data!D6693)*('ESB Networks Summary'!$E$5:$E$17384))*1000*2-SUMPRODUCT(('ESB Networks Summary'!$C$5:$C$17384=Data!D6693)*('ESB Networks Summary'!$F$5:$F$17384))*1000*2</f>
        <v>2</v>
      </c>
      <c r="I6693" s="5">
        <v>0</v>
      </c>
      <c r="J6693" s="5">
        <v>0</v>
      </c>
      <c r="K6693" s="17">
        <v>1</v>
      </c>
      <c r="L6693" s="52">
        <f t="shared" si="731"/>
        <v>0</v>
      </c>
      <c r="M6693" s="5">
        <v>33.799999999999997</v>
      </c>
      <c r="N6693" s="5">
        <v>153.833333333333</v>
      </c>
      <c r="O6693" s="96">
        <v>244.55</v>
      </c>
      <c r="P6693" s="5">
        <v>384.13333333333298</v>
      </c>
      <c r="Q6693" s="99">
        <v>262.01</v>
      </c>
      <c r="R6693" s="99">
        <v>22.752000000000002</v>
      </c>
      <c r="S6693" s="99">
        <v>12.919999999999998</v>
      </c>
      <c r="T6693" s="30">
        <f t="shared" si="728"/>
        <v>145.30000000000001</v>
      </c>
      <c r="U6693" s="21">
        <f t="shared" si="732"/>
        <v>0</v>
      </c>
      <c r="V6693" s="21">
        <f t="shared" si="733"/>
        <v>-1.7872666666666619E-4</v>
      </c>
      <c r="W6693" s="21">
        <f t="shared" si="734"/>
        <v>0</v>
      </c>
    </row>
    <row r="6694" spans="1:23">
      <c r="A6694" s="2">
        <f t="shared" si="729"/>
        <v>45566</v>
      </c>
      <c r="B6694" s="3">
        <f t="shared" si="730"/>
        <v>45583</v>
      </c>
      <c r="C6694" s="7">
        <v>45583.416666666664</v>
      </c>
      <c r="D6694" s="7">
        <v>45583.458333333336</v>
      </c>
      <c r="E6694" s="5">
        <v>74</v>
      </c>
      <c r="F6694" s="5">
        <v>-54.983333333333299</v>
      </c>
      <c r="G6694" s="5">
        <v>-1.95</v>
      </c>
      <c r="H6694" s="34" cm="1">
        <f t="array" ref="H6694">SUMPRODUCT(('ESB Networks Summary'!$C$5:$C$17384=Data!D6694)*('ESB Networks Summary'!$E$5:$E$17384))*1000*2-SUMPRODUCT(('ESB Networks Summary'!$C$5:$C$17384=Data!D6694)*('ESB Networks Summary'!$F$5:$F$17384))*1000*2</f>
        <v>2</v>
      </c>
      <c r="I6694" s="5">
        <v>0</v>
      </c>
      <c r="J6694" s="5">
        <v>0</v>
      </c>
      <c r="K6694" s="17">
        <v>1</v>
      </c>
      <c r="L6694" s="52">
        <f t="shared" si="731"/>
        <v>0</v>
      </c>
      <c r="M6694" s="5">
        <v>0</v>
      </c>
      <c r="N6694" s="5">
        <v>335.77499999999998</v>
      </c>
      <c r="O6694" s="96">
        <v>1345.21</v>
      </c>
      <c r="P6694" s="5">
        <v>418.51666666666603</v>
      </c>
      <c r="Q6694" s="99">
        <v>433.66</v>
      </c>
      <c r="R6694" s="99">
        <v>22.618000000000002</v>
      </c>
      <c r="S6694" s="99">
        <v>12.786</v>
      </c>
      <c r="T6694" s="30">
        <f t="shared" si="728"/>
        <v>135.77499999999935</v>
      </c>
      <c r="U6694" s="21">
        <f t="shared" si="732"/>
        <v>0</v>
      </c>
      <c r="V6694" s="21">
        <f t="shared" si="733"/>
        <v>-1.2466349999999999E-4</v>
      </c>
      <c r="W6694" s="21">
        <f t="shared" si="734"/>
        <v>0</v>
      </c>
    </row>
    <row r="6695" spans="1:23">
      <c r="A6695" s="2">
        <f t="shared" si="729"/>
        <v>45566</v>
      </c>
      <c r="B6695" s="3">
        <f t="shared" si="730"/>
        <v>45583</v>
      </c>
      <c r="C6695" s="7">
        <v>45583.4375</v>
      </c>
      <c r="D6695" s="7">
        <v>45583.479166666664</v>
      </c>
      <c r="E6695" s="5">
        <v>74.2</v>
      </c>
      <c r="F6695" s="5">
        <v>186.79999999999899</v>
      </c>
      <c r="G6695" s="5">
        <v>1.13333333333333</v>
      </c>
      <c r="H6695" s="34" cm="1">
        <f t="array" ref="H6695">SUMPRODUCT(('ESB Networks Summary'!$C$5:$C$17384=Data!D6695)*('ESB Networks Summary'!$E$5:$E$17384))*1000*2-SUMPRODUCT(('ESB Networks Summary'!$C$5:$C$17384=Data!D6695)*('ESB Networks Summary'!$F$5:$F$17384))*1000*2</f>
        <v>4</v>
      </c>
      <c r="I6695" s="5">
        <v>0</v>
      </c>
      <c r="J6695" s="5">
        <v>0</v>
      </c>
      <c r="K6695" s="17">
        <v>1</v>
      </c>
      <c r="L6695" s="52">
        <f t="shared" si="731"/>
        <v>0</v>
      </c>
      <c r="M6695" s="5">
        <v>0</v>
      </c>
      <c r="N6695" s="5">
        <v>372.599999999999</v>
      </c>
      <c r="O6695" s="96">
        <v>1345.21</v>
      </c>
      <c r="P6695" s="5">
        <v>663.83333333333303</v>
      </c>
      <c r="Q6695" s="99">
        <v>433.66</v>
      </c>
      <c r="R6695" s="99">
        <v>22.618000000000002</v>
      </c>
      <c r="S6695" s="99">
        <v>12.786</v>
      </c>
      <c r="T6695" s="30">
        <f t="shared" si="728"/>
        <v>105.56666666666837</v>
      </c>
      <c r="U6695" s="21">
        <f t="shared" si="732"/>
        <v>1.281686666666663E-4</v>
      </c>
      <c r="V6695" s="21">
        <f t="shared" si="733"/>
        <v>0</v>
      </c>
      <c r="W6695" s="21">
        <f t="shared" si="734"/>
        <v>0</v>
      </c>
    </row>
    <row r="6696" spans="1:23">
      <c r="A6696" s="2">
        <f t="shared" si="729"/>
        <v>45566</v>
      </c>
      <c r="B6696" s="3">
        <f t="shared" si="730"/>
        <v>45583</v>
      </c>
      <c r="C6696" s="7">
        <v>45583.458333333336</v>
      </c>
      <c r="D6696" s="7">
        <v>45583.5</v>
      </c>
      <c r="E6696" s="5">
        <v>75</v>
      </c>
      <c r="F6696" s="5">
        <v>30.933333333333302</v>
      </c>
      <c r="G6696" s="5">
        <v>-6.3166666666666602</v>
      </c>
      <c r="H6696" s="34" cm="1">
        <f t="array" ref="H6696">SUMPRODUCT(('ESB Networks Summary'!$C$5:$C$17384=Data!D6696)*('ESB Networks Summary'!$E$5:$E$17384))*1000*2-SUMPRODUCT(('ESB Networks Summary'!$C$5:$C$17384=Data!D6696)*('ESB Networks Summary'!$F$5:$F$17384))*1000*2</f>
        <v>2</v>
      </c>
      <c r="I6696" s="5">
        <v>0</v>
      </c>
      <c r="J6696" s="5">
        <v>0</v>
      </c>
      <c r="K6696" s="17">
        <v>1</v>
      </c>
      <c r="L6696" s="52">
        <f t="shared" si="731"/>
        <v>0</v>
      </c>
      <c r="M6696" s="5">
        <v>0</v>
      </c>
      <c r="N6696" s="5">
        <v>630.44166666666604</v>
      </c>
      <c r="O6696" s="96">
        <v>1553.98</v>
      </c>
      <c r="P6696" s="5">
        <v>763.58333333333303</v>
      </c>
      <c r="Q6696" s="99">
        <v>586.95000000000005</v>
      </c>
      <c r="R6696" s="99">
        <v>22.497</v>
      </c>
      <c r="S6696" s="99">
        <v>12.665000000000001</v>
      </c>
      <c r="T6696" s="30">
        <f t="shared" si="728"/>
        <v>95.891666666667078</v>
      </c>
      <c r="U6696" s="21">
        <f t="shared" si="732"/>
        <v>0</v>
      </c>
      <c r="V6696" s="21">
        <f t="shared" si="733"/>
        <v>-4.0000291666666634E-4</v>
      </c>
      <c r="W6696" s="21">
        <f t="shared" si="734"/>
        <v>0</v>
      </c>
    </row>
    <row r="6697" spans="1:23">
      <c r="A6697" s="2">
        <f t="shared" si="729"/>
        <v>45566</v>
      </c>
      <c r="B6697" s="3">
        <f t="shared" si="730"/>
        <v>45583</v>
      </c>
      <c r="C6697" s="7">
        <v>45583.479166666664</v>
      </c>
      <c r="D6697" s="7">
        <v>45583.520833333336</v>
      </c>
      <c r="E6697" s="5">
        <v>74.3</v>
      </c>
      <c r="F6697" s="5">
        <v>-588.83333333333303</v>
      </c>
      <c r="G6697" s="5">
        <v>2.0333333333333301</v>
      </c>
      <c r="H6697" s="34" cm="1">
        <f t="array" ref="H6697">SUMPRODUCT(('ESB Networks Summary'!$C$5:$C$17384=Data!D6697)*('ESB Networks Summary'!$E$5:$E$17384))*1000*2-SUMPRODUCT(('ESB Networks Summary'!$C$5:$C$17384=Data!D6697)*('ESB Networks Summary'!$F$5:$F$17384))*1000*2</f>
        <v>8</v>
      </c>
      <c r="I6697" s="5">
        <v>0</v>
      </c>
      <c r="J6697" s="5">
        <v>0</v>
      </c>
      <c r="K6697" s="17">
        <v>1</v>
      </c>
      <c r="L6697" s="52">
        <f t="shared" si="731"/>
        <v>0</v>
      </c>
      <c r="M6697" s="5">
        <v>198.433333333333</v>
      </c>
      <c r="N6697" s="5">
        <v>888.63333333333298</v>
      </c>
      <c r="O6697" s="96">
        <v>1553.98</v>
      </c>
      <c r="P6697" s="5">
        <v>418.8</v>
      </c>
      <c r="Q6697" s="99">
        <v>586.95000000000005</v>
      </c>
      <c r="R6697" s="99">
        <v>22.497</v>
      </c>
      <c r="S6697" s="99">
        <v>12.665000000000001</v>
      </c>
      <c r="T6697" s="30">
        <f t="shared" si="728"/>
        <v>121.03333333333336</v>
      </c>
      <c r="U6697" s="21">
        <f t="shared" si="732"/>
        <v>2.2871949999999963E-4</v>
      </c>
      <c r="V6697" s="21">
        <f t="shared" si="733"/>
        <v>0</v>
      </c>
      <c r="W6697" s="21">
        <f t="shared" si="734"/>
        <v>0</v>
      </c>
    </row>
    <row r="6698" spans="1:23">
      <c r="A6698" s="2">
        <f t="shared" si="729"/>
        <v>45566</v>
      </c>
      <c r="B6698" s="3">
        <f t="shared" si="730"/>
        <v>45583</v>
      </c>
      <c r="C6698" s="7">
        <v>45583.5</v>
      </c>
      <c r="D6698" s="7">
        <v>45583.541666666664</v>
      </c>
      <c r="E6698" s="5">
        <v>70.399999999999906</v>
      </c>
      <c r="F6698" s="5">
        <v>-2619.8916666666601</v>
      </c>
      <c r="G6698" s="5">
        <v>6.6666666666666596E-2</v>
      </c>
      <c r="H6698" s="34" cm="1">
        <f t="array" ref="H6698">SUMPRODUCT(('ESB Networks Summary'!$C$5:$C$17384=Data!D6698)*('ESB Networks Summary'!$E$5:$E$17384))*1000*2-SUMPRODUCT(('ESB Networks Summary'!$C$5:$C$17384=Data!D6698)*('ESB Networks Summary'!$F$5:$F$17384))*1000*2</f>
        <v>2</v>
      </c>
      <c r="I6698" s="5">
        <v>0</v>
      </c>
      <c r="J6698" s="5">
        <v>0</v>
      </c>
      <c r="K6698" s="17">
        <v>1</v>
      </c>
      <c r="L6698" s="52">
        <f t="shared" si="731"/>
        <v>0</v>
      </c>
      <c r="M6698" s="5">
        <v>1977.8333333333301</v>
      </c>
      <c r="N6698" s="5">
        <v>2726.375</v>
      </c>
      <c r="O6698" s="96">
        <v>1012.68</v>
      </c>
      <c r="P6698" s="5">
        <v>343.95</v>
      </c>
      <c r="Q6698" s="99">
        <v>647.12</v>
      </c>
      <c r="R6698" s="99">
        <v>22.529</v>
      </c>
      <c r="S6698" s="99">
        <v>12.698</v>
      </c>
      <c r="T6698" s="30">
        <f t="shared" si="728"/>
        <v>237.53333333332648</v>
      </c>
      <c r="U6698" s="21">
        <f t="shared" si="732"/>
        <v>7.5096666666666593E-6</v>
      </c>
      <c r="V6698" s="21">
        <f t="shared" si="733"/>
        <v>0</v>
      </c>
      <c r="W6698" s="21">
        <f t="shared" si="734"/>
        <v>0</v>
      </c>
    </row>
    <row r="6699" spans="1:23">
      <c r="A6699" s="2">
        <f t="shared" si="729"/>
        <v>45566</v>
      </c>
      <c r="B6699" s="3">
        <f t="shared" si="730"/>
        <v>45583</v>
      </c>
      <c r="C6699" s="7">
        <v>45583.520833333336</v>
      </c>
      <c r="D6699" s="7">
        <v>45583.5625</v>
      </c>
      <c r="E6699" s="5">
        <v>66.366666666666603</v>
      </c>
      <c r="F6699" s="5">
        <v>-534.6</v>
      </c>
      <c r="G6699" s="5">
        <v>-3.2333333333333298</v>
      </c>
      <c r="H6699" s="34" cm="1">
        <f t="array" ref="H6699">SUMPRODUCT(('ESB Networks Summary'!$C$5:$C$17384=Data!D6699)*('ESB Networks Summary'!$E$5:$E$17384))*1000*2-SUMPRODUCT(('ESB Networks Summary'!$C$5:$C$17384=Data!D6699)*('ESB Networks Summary'!$F$5:$F$17384))*1000*2</f>
        <v>2</v>
      </c>
      <c r="I6699" s="5">
        <v>0</v>
      </c>
      <c r="J6699" s="5">
        <v>0</v>
      </c>
      <c r="K6699" s="17">
        <v>1</v>
      </c>
      <c r="L6699" s="52">
        <f t="shared" si="731"/>
        <v>0</v>
      </c>
      <c r="M6699" s="5">
        <v>66.5</v>
      </c>
      <c r="N6699" s="5">
        <v>694.19999999999902</v>
      </c>
      <c r="O6699" s="96">
        <v>1012.68</v>
      </c>
      <c r="P6699" s="5">
        <v>330.56666666666598</v>
      </c>
      <c r="Q6699" s="99">
        <v>647.12</v>
      </c>
      <c r="R6699" s="99">
        <v>22.529</v>
      </c>
      <c r="S6699" s="99">
        <v>12.698</v>
      </c>
      <c r="T6699" s="30">
        <f t="shared" si="728"/>
        <v>167.73333333333363</v>
      </c>
      <c r="U6699" s="21">
        <f t="shared" si="732"/>
        <v>0</v>
      </c>
      <c r="V6699" s="21">
        <f t="shared" si="733"/>
        <v>-2.052843333333331E-4</v>
      </c>
      <c r="W6699" s="21">
        <f t="shared" si="734"/>
        <v>0</v>
      </c>
    </row>
    <row r="6700" spans="1:23">
      <c r="A6700" s="2">
        <f t="shared" si="729"/>
        <v>45566</v>
      </c>
      <c r="B6700" s="3">
        <f t="shared" si="730"/>
        <v>45583</v>
      </c>
      <c r="C6700" s="7">
        <v>45583.541666666664</v>
      </c>
      <c r="D6700" s="7">
        <v>45583.583333333336</v>
      </c>
      <c r="E6700" s="5">
        <v>66</v>
      </c>
      <c r="F6700" s="5">
        <v>-168.29999999999899</v>
      </c>
      <c r="G6700" s="5">
        <v>-5.9666666666666597</v>
      </c>
      <c r="H6700" s="34" cm="1">
        <f t="array" ref="H6700">SUMPRODUCT(('ESB Networks Summary'!$C$5:$C$17384=Data!D6700)*('ESB Networks Summary'!$E$5:$E$17384))*1000*2-SUMPRODUCT(('ESB Networks Summary'!$C$5:$C$17384=Data!D6700)*('ESB Networks Summary'!$F$5:$F$17384))*1000*2</f>
        <v>8</v>
      </c>
      <c r="I6700" s="5">
        <v>0</v>
      </c>
      <c r="J6700" s="5">
        <v>0</v>
      </c>
      <c r="K6700" s="17">
        <v>1</v>
      </c>
      <c r="L6700" s="52">
        <f t="shared" si="731"/>
        <v>0</v>
      </c>
      <c r="M6700" s="5">
        <v>0</v>
      </c>
      <c r="N6700" s="5">
        <v>641.1</v>
      </c>
      <c r="O6700" s="96">
        <v>1340.32</v>
      </c>
      <c r="P6700" s="5">
        <v>566.79999999999995</v>
      </c>
      <c r="Q6700" s="99">
        <v>373.83</v>
      </c>
      <c r="R6700" s="99">
        <v>22.741999999999997</v>
      </c>
      <c r="S6700" s="99">
        <v>12.911000000000001</v>
      </c>
      <c r="T6700" s="30">
        <f t="shared" si="728"/>
        <v>88.033333333332223</v>
      </c>
      <c r="U6700" s="21">
        <f t="shared" si="732"/>
        <v>0</v>
      </c>
      <c r="V6700" s="21">
        <f t="shared" si="733"/>
        <v>-3.8517816666666627E-4</v>
      </c>
      <c r="W6700" s="21">
        <f t="shared" si="734"/>
        <v>0</v>
      </c>
    </row>
    <row r="6701" spans="1:23">
      <c r="A6701" s="2">
        <f t="shared" si="729"/>
        <v>45566</v>
      </c>
      <c r="B6701" s="3">
        <f t="shared" si="730"/>
        <v>45583</v>
      </c>
      <c r="C6701" s="7">
        <v>45583.5625</v>
      </c>
      <c r="D6701" s="7">
        <v>45583.604166666664</v>
      </c>
      <c r="E6701" s="5">
        <v>65</v>
      </c>
      <c r="F6701" s="5">
        <v>-421.06666666666598</v>
      </c>
      <c r="G6701" s="5">
        <v>1.2666666666666599</v>
      </c>
      <c r="H6701" s="34" cm="1">
        <f t="array" ref="H6701">SUMPRODUCT(('ESB Networks Summary'!$C$5:$C$17384=Data!D6701)*('ESB Networks Summary'!$E$5:$E$17384))*1000*2-SUMPRODUCT(('ESB Networks Summary'!$C$5:$C$17384=Data!D6701)*('ESB Networks Summary'!$F$5:$F$17384))*1000*2</f>
        <v>-2</v>
      </c>
      <c r="I6701" s="5">
        <v>0</v>
      </c>
      <c r="J6701" s="5">
        <v>0</v>
      </c>
      <c r="K6701" s="17">
        <v>1</v>
      </c>
      <c r="L6701" s="52">
        <f t="shared" si="731"/>
        <v>0</v>
      </c>
      <c r="M6701" s="5">
        <v>0</v>
      </c>
      <c r="N6701" s="5">
        <v>784.69999999999902</v>
      </c>
      <c r="O6701" s="96">
        <v>1340.32</v>
      </c>
      <c r="P6701" s="5">
        <v>484.13333333333298</v>
      </c>
      <c r="Q6701" s="99">
        <v>373.83</v>
      </c>
      <c r="R6701" s="99">
        <v>22.741999999999997</v>
      </c>
      <c r="S6701" s="99">
        <v>12.911000000000001</v>
      </c>
      <c r="T6701" s="30">
        <f t="shared" si="728"/>
        <v>121.76666666666659</v>
      </c>
      <c r="U6701" s="21">
        <f t="shared" si="732"/>
        <v>1.4403266666666587E-4</v>
      </c>
      <c r="V6701" s="21">
        <f t="shared" si="733"/>
        <v>0</v>
      </c>
      <c r="W6701" s="21">
        <f t="shared" si="734"/>
        <v>0</v>
      </c>
    </row>
    <row r="6702" spans="1:23">
      <c r="A6702" s="2">
        <f t="shared" si="729"/>
        <v>45566</v>
      </c>
      <c r="B6702" s="3">
        <f t="shared" si="730"/>
        <v>45583</v>
      </c>
      <c r="C6702" s="7">
        <v>45583.583333333336</v>
      </c>
      <c r="D6702" s="7">
        <v>45583.625</v>
      </c>
      <c r="E6702" s="5">
        <v>65</v>
      </c>
      <c r="F6702" s="5">
        <v>74.533333333333303</v>
      </c>
      <c r="G6702" s="5">
        <v>193</v>
      </c>
      <c r="H6702" s="34" cm="1">
        <f t="array" ref="H6702">SUMPRODUCT(('ESB Networks Summary'!$C$5:$C$17384=Data!D6702)*('ESB Networks Summary'!$E$5:$E$17384))*1000*2-SUMPRODUCT(('ESB Networks Summary'!$C$5:$C$17384=Data!D6702)*('ESB Networks Summary'!$F$5:$F$17384))*1000*2</f>
        <v>4</v>
      </c>
      <c r="I6702" s="5">
        <v>0</v>
      </c>
      <c r="J6702" s="5">
        <v>0</v>
      </c>
      <c r="K6702" s="17">
        <v>1</v>
      </c>
      <c r="L6702" s="52">
        <f t="shared" si="731"/>
        <v>0</v>
      </c>
      <c r="M6702" s="5">
        <v>0</v>
      </c>
      <c r="N6702" s="5">
        <v>562.33333333333303</v>
      </c>
      <c r="O6702" s="96">
        <v>235.98</v>
      </c>
      <c r="P6702" s="5">
        <v>648.6</v>
      </c>
      <c r="Q6702" s="99">
        <v>488.79</v>
      </c>
      <c r="R6702" s="99">
        <v>23.500999999999998</v>
      </c>
      <c r="S6702" s="99">
        <v>13.669</v>
      </c>
      <c r="T6702" s="30">
        <f t="shared" si="728"/>
        <v>204.73333333333369</v>
      </c>
      <c r="U6702" s="21">
        <f t="shared" si="732"/>
        <v>2.2678464999999995E-2</v>
      </c>
      <c r="V6702" s="21">
        <f t="shared" si="733"/>
        <v>0</v>
      </c>
      <c r="W6702" s="21">
        <f t="shared" si="734"/>
        <v>0</v>
      </c>
    </row>
    <row r="6703" spans="1:23">
      <c r="A6703" s="2">
        <f t="shared" si="729"/>
        <v>45566</v>
      </c>
      <c r="B6703" s="3">
        <f t="shared" si="730"/>
        <v>45583</v>
      </c>
      <c r="C6703" s="7">
        <v>45583.604166666664</v>
      </c>
      <c r="D6703" s="7">
        <v>45583.645833333336</v>
      </c>
      <c r="E6703" s="5">
        <v>65</v>
      </c>
      <c r="F6703" s="5">
        <v>-14.3</v>
      </c>
      <c r="G6703" s="5">
        <v>-14.299999999999899</v>
      </c>
      <c r="H6703" s="34" cm="1">
        <f t="array" ref="H6703">SUMPRODUCT(('ESB Networks Summary'!$C$5:$C$17384=Data!D6703)*('ESB Networks Summary'!$E$5:$E$17384))*1000*2-SUMPRODUCT(('ESB Networks Summary'!$C$5:$C$17384=Data!D6703)*('ESB Networks Summary'!$F$5:$F$17384))*1000*2</f>
        <v>4</v>
      </c>
      <c r="I6703" s="5">
        <v>0</v>
      </c>
      <c r="J6703" s="5">
        <v>0</v>
      </c>
      <c r="K6703" s="17">
        <v>1</v>
      </c>
      <c r="L6703" s="52">
        <f t="shared" si="731"/>
        <v>0</v>
      </c>
      <c r="M6703" s="5">
        <v>0</v>
      </c>
      <c r="N6703" s="5">
        <v>338.96666666666601</v>
      </c>
      <c r="O6703" s="96">
        <v>235.98</v>
      </c>
      <c r="P6703" s="5">
        <v>468.599999999999</v>
      </c>
      <c r="Q6703" s="99">
        <v>488.79</v>
      </c>
      <c r="R6703" s="99">
        <v>23.500999999999998</v>
      </c>
      <c r="S6703" s="99">
        <v>13.669</v>
      </c>
      <c r="T6703" s="30">
        <f t="shared" si="728"/>
        <v>129.6333333333331</v>
      </c>
      <c r="U6703" s="21">
        <f t="shared" si="732"/>
        <v>0</v>
      </c>
      <c r="V6703" s="21">
        <f t="shared" si="733"/>
        <v>-9.7733349999999317E-4</v>
      </c>
      <c r="W6703" s="21">
        <f t="shared" si="734"/>
        <v>0</v>
      </c>
    </row>
    <row r="6704" spans="1:23">
      <c r="A6704" s="2">
        <f t="shared" si="729"/>
        <v>45566</v>
      </c>
      <c r="B6704" s="3">
        <f t="shared" si="730"/>
        <v>45583</v>
      </c>
      <c r="C6704" s="7">
        <v>45583.625</v>
      </c>
      <c r="D6704" s="7">
        <v>45583.666666666664</v>
      </c>
      <c r="E6704" s="5">
        <v>65</v>
      </c>
      <c r="F6704" s="5">
        <v>73.008333333333297</v>
      </c>
      <c r="G6704" s="5">
        <v>0.43333333333333302</v>
      </c>
      <c r="H6704" s="34" cm="1">
        <f t="array" ref="H6704">SUMPRODUCT(('ESB Networks Summary'!$C$5:$C$17384=Data!D6704)*('ESB Networks Summary'!$E$5:$E$17384))*1000*2-SUMPRODUCT(('ESB Networks Summary'!$C$5:$C$17384=Data!D6704)*('ESB Networks Summary'!$F$5:$F$17384))*1000*2</f>
        <v>4</v>
      </c>
      <c r="I6704" s="5">
        <v>0</v>
      </c>
      <c r="J6704" s="5">
        <v>0</v>
      </c>
      <c r="K6704" s="17">
        <v>1</v>
      </c>
      <c r="L6704" s="52">
        <f t="shared" si="731"/>
        <v>0</v>
      </c>
      <c r="M6704" s="5">
        <v>0</v>
      </c>
      <c r="N6704" s="5">
        <v>228.79999999999899</v>
      </c>
      <c r="O6704" s="96">
        <v>222.31</v>
      </c>
      <c r="P6704" s="5">
        <v>424.666666666666</v>
      </c>
      <c r="Q6704" s="99">
        <v>330.37</v>
      </c>
      <c r="R6704" s="99">
        <v>25.939</v>
      </c>
      <c r="S6704" s="99">
        <v>16.106999999999999</v>
      </c>
      <c r="T6704" s="30">
        <f t="shared" si="728"/>
        <v>123.29166666666706</v>
      </c>
      <c r="U6704" s="21">
        <f t="shared" si="732"/>
        <v>5.6201166666666626E-5</v>
      </c>
      <c r="V6704" s="21">
        <f t="shared" si="733"/>
        <v>0</v>
      </c>
      <c r="W6704" s="21">
        <f t="shared" si="734"/>
        <v>0</v>
      </c>
    </row>
    <row r="6705" spans="1:23">
      <c r="A6705" s="2">
        <f t="shared" si="729"/>
        <v>45566</v>
      </c>
      <c r="B6705" s="3">
        <f t="shared" si="730"/>
        <v>45583</v>
      </c>
      <c r="C6705" s="7">
        <v>45583.645833333336</v>
      </c>
      <c r="D6705" s="7">
        <v>45583.6875</v>
      </c>
      <c r="E6705" s="5">
        <v>65</v>
      </c>
      <c r="F6705" s="5">
        <v>-78.591666666666598</v>
      </c>
      <c r="G6705" s="5">
        <v>-2.9583333333333299</v>
      </c>
      <c r="H6705" s="34" cm="1">
        <f t="array" ref="H6705">SUMPRODUCT(('ESB Networks Summary'!$C$5:$C$17384=Data!D6705)*('ESB Networks Summary'!$E$5:$E$17384))*1000*2-SUMPRODUCT(('ESB Networks Summary'!$C$5:$C$17384=Data!D6705)*('ESB Networks Summary'!$F$5:$F$17384))*1000*2</f>
        <v>4</v>
      </c>
      <c r="I6705" s="5">
        <v>0</v>
      </c>
      <c r="J6705" s="5">
        <v>0</v>
      </c>
      <c r="K6705" s="17">
        <v>1</v>
      </c>
      <c r="L6705" s="52">
        <f t="shared" si="731"/>
        <v>0</v>
      </c>
      <c r="M6705" s="5">
        <v>0</v>
      </c>
      <c r="N6705" s="5">
        <v>4.1666666666666599</v>
      </c>
      <c r="O6705" s="96">
        <v>222.31</v>
      </c>
      <c r="P6705" s="5">
        <v>69.891666666666595</v>
      </c>
      <c r="Q6705" s="99">
        <v>330.37</v>
      </c>
      <c r="R6705" s="99">
        <v>25.939</v>
      </c>
      <c r="S6705" s="99">
        <v>16.106999999999999</v>
      </c>
      <c r="T6705" s="30">
        <f t="shared" si="728"/>
        <v>141.35833333333321</v>
      </c>
      <c r="U6705" s="21">
        <f t="shared" si="732"/>
        <v>0</v>
      </c>
      <c r="V6705" s="21">
        <f t="shared" si="733"/>
        <v>-2.382493749999997E-4</v>
      </c>
      <c r="W6705" s="21">
        <f t="shared" si="734"/>
        <v>0</v>
      </c>
    </row>
    <row r="6706" spans="1:23">
      <c r="A6706" s="2">
        <f t="shared" si="729"/>
        <v>45566</v>
      </c>
      <c r="B6706" s="3">
        <f t="shared" si="730"/>
        <v>45583</v>
      </c>
      <c r="C6706" s="7">
        <v>45583.666666666664</v>
      </c>
      <c r="D6706" s="7">
        <v>45583.708333333336</v>
      </c>
      <c r="E6706" s="5">
        <v>61.674999999999997</v>
      </c>
      <c r="F6706" s="5">
        <v>-2631.13333333333</v>
      </c>
      <c r="G6706" s="5">
        <v>110.391666666666</v>
      </c>
      <c r="H6706" s="34" cm="1">
        <f t="array" ref="H6706">SUMPRODUCT(('ESB Networks Summary'!$C$5:$C$17384=Data!D6706)*('ESB Networks Summary'!$E$5:$E$17384))*1000*2-SUMPRODUCT(('ESB Networks Summary'!$C$5:$C$17384=Data!D6706)*('ESB Networks Summary'!$F$5:$F$17384))*1000*2</f>
        <v>88</v>
      </c>
      <c r="I6706" s="5">
        <v>2194.3000000000002</v>
      </c>
      <c r="J6706" s="5">
        <v>0</v>
      </c>
      <c r="K6706" s="17">
        <v>1</v>
      </c>
      <c r="L6706" s="52">
        <f t="shared" si="731"/>
        <v>0</v>
      </c>
      <c r="M6706" s="5">
        <v>197.333333333333</v>
      </c>
      <c r="N6706" s="5">
        <v>2728.5416666666601</v>
      </c>
      <c r="O6706" s="96">
        <v>1599.69</v>
      </c>
      <c r="P6706" s="5">
        <v>42.3</v>
      </c>
      <c r="Q6706" s="99">
        <v>64.12</v>
      </c>
      <c r="R6706" s="99">
        <v>29.725000000000001</v>
      </c>
      <c r="S6706" s="99">
        <v>19.330000000000002</v>
      </c>
      <c r="T6706" s="30">
        <f t="shared" si="728"/>
        <v>55.283333333336032</v>
      </c>
      <c r="U6706" s="21">
        <f t="shared" si="732"/>
        <v>1.6406961458333237E-2</v>
      </c>
      <c r="V6706" s="21">
        <f t="shared" si="733"/>
        <v>0</v>
      </c>
      <c r="W6706" s="21">
        <f t="shared" si="734"/>
        <v>0</v>
      </c>
    </row>
    <row r="6707" spans="1:23">
      <c r="A6707" s="2">
        <f t="shared" si="729"/>
        <v>45566</v>
      </c>
      <c r="B6707" s="3">
        <f t="shared" si="730"/>
        <v>45583</v>
      </c>
      <c r="C6707" s="7">
        <v>45583.6875</v>
      </c>
      <c r="D6707" s="7">
        <v>45583.729166666664</v>
      </c>
      <c r="E6707" s="5">
        <v>56.766666666666602</v>
      </c>
      <c r="F6707" s="5">
        <v>-970.68333333333305</v>
      </c>
      <c r="G6707" s="5">
        <v>0.60833333333333295</v>
      </c>
      <c r="H6707" s="34" cm="1">
        <f t="array" ref="H6707">SUMPRODUCT(('ESB Networks Summary'!$C$5:$C$17384=Data!D6707)*('ESB Networks Summary'!$E$5:$E$17384))*1000*2-SUMPRODUCT(('ESB Networks Summary'!$C$5:$C$17384=Data!D6707)*('ESB Networks Summary'!$F$5:$F$17384))*1000*2</f>
        <v>12</v>
      </c>
      <c r="I6707" s="5">
        <v>452.63333333333298</v>
      </c>
      <c r="J6707" s="5">
        <v>0</v>
      </c>
      <c r="K6707" s="17">
        <v>1</v>
      </c>
      <c r="L6707" s="52">
        <f t="shared" si="731"/>
        <v>0</v>
      </c>
      <c r="M6707" s="5">
        <v>0</v>
      </c>
      <c r="N6707" s="5">
        <v>749.85</v>
      </c>
      <c r="O6707" s="96">
        <v>1599.69</v>
      </c>
      <c r="P6707" s="5">
        <v>42.199999999999903</v>
      </c>
      <c r="Q6707" s="99">
        <v>64.12</v>
      </c>
      <c r="R6707" s="99">
        <v>29.725000000000001</v>
      </c>
      <c r="S6707" s="99">
        <v>19.330000000000002</v>
      </c>
      <c r="T6707" s="30">
        <f t="shared" si="728"/>
        <v>263.64166666666631</v>
      </c>
      <c r="U6707" s="21">
        <f t="shared" si="732"/>
        <v>9.0413541666666615E-5</v>
      </c>
      <c r="V6707" s="21">
        <f t="shared" si="733"/>
        <v>0</v>
      </c>
      <c r="W6707" s="21">
        <f t="shared" si="734"/>
        <v>0</v>
      </c>
    </row>
    <row r="6708" spans="1:23">
      <c r="A6708" s="2">
        <f t="shared" si="729"/>
        <v>45566</v>
      </c>
      <c r="B6708" s="3">
        <f t="shared" si="730"/>
        <v>45583</v>
      </c>
      <c r="C6708" s="7">
        <v>45583.708333333336</v>
      </c>
      <c r="D6708" s="7">
        <v>45583.75</v>
      </c>
      <c r="E6708" s="5">
        <v>54.377777777777702</v>
      </c>
      <c r="F6708" s="5">
        <v>-1318.05</v>
      </c>
      <c r="G6708" s="5">
        <v>-43.274999999999999</v>
      </c>
      <c r="H6708" s="34" cm="1">
        <f t="array" ref="H6708">SUMPRODUCT(('ESB Networks Summary'!$C$5:$C$17384=Data!D6708)*('ESB Networks Summary'!$E$5:$E$17384))*1000*2-SUMPRODUCT(('ESB Networks Summary'!$C$5:$C$17384=Data!D6708)*('ESB Networks Summary'!$F$5:$F$17384))*1000*2</f>
        <v>0</v>
      </c>
      <c r="I6708" s="5">
        <v>58.449999999999903</v>
      </c>
      <c r="J6708" s="5">
        <v>0</v>
      </c>
      <c r="K6708" s="17">
        <v>1</v>
      </c>
      <c r="L6708" s="52">
        <f t="shared" si="731"/>
        <v>0</v>
      </c>
      <c r="M6708" s="5">
        <v>0</v>
      </c>
      <c r="N6708" s="5">
        <v>862.95833333333303</v>
      </c>
      <c r="O6708" s="96">
        <v>577.19000000000005</v>
      </c>
      <c r="P6708" s="5">
        <v>31.466666666666601</v>
      </c>
      <c r="Q6708" s="99">
        <v>16.3</v>
      </c>
      <c r="R6708" s="99">
        <v>31.507999999999999</v>
      </c>
      <c r="S6708" s="99">
        <v>21.113</v>
      </c>
      <c r="T6708" s="30">
        <f t="shared" si="728"/>
        <v>443.28333333333353</v>
      </c>
      <c r="U6708" s="21">
        <f t="shared" si="732"/>
        <v>0</v>
      </c>
      <c r="V6708" s="21">
        <f t="shared" si="733"/>
        <v>-4.5683253750000005E-3</v>
      </c>
      <c r="W6708" s="21">
        <f t="shared" si="734"/>
        <v>0</v>
      </c>
    </row>
    <row r="6709" spans="1:23">
      <c r="A6709" s="2">
        <f t="shared" si="729"/>
        <v>45566</v>
      </c>
      <c r="B6709" s="3">
        <f t="shared" si="730"/>
        <v>45583</v>
      </c>
      <c r="C6709" s="7">
        <v>45583.729166666664</v>
      </c>
      <c r="D6709" s="7">
        <v>45583.770833333336</v>
      </c>
      <c r="E6709" s="5">
        <v>53.1666666666666</v>
      </c>
      <c r="F6709" s="5">
        <v>-257.7</v>
      </c>
      <c r="G6709" s="5">
        <v>0.56666666666666599</v>
      </c>
      <c r="H6709" s="34" cm="1">
        <f t="array" ref="H6709">SUMPRODUCT(('ESB Networks Summary'!$C$5:$C$17384=Data!D6709)*('ESB Networks Summary'!$E$5:$E$17384))*1000*2-SUMPRODUCT(('ESB Networks Summary'!$C$5:$C$17384=Data!D6709)*('ESB Networks Summary'!$F$5:$F$17384))*1000*2</f>
        <v>4</v>
      </c>
      <c r="I6709" s="5">
        <v>0</v>
      </c>
      <c r="J6709" s="5">
        <v>0</v>
      </c>
      <c r="K6709" s="17">
        <v>1</v>
      </c>
      <c r="L6709" s="52">
        <f t="shared" si="731"/>
        <v>0</v>
      </c>
      <c r="M6709" s="5">
        <v>0</v>
      </c>
      <c r="N6709" s="5">
        <v>118.333333333333</v>
      </c>
      <c r="O6709" s="96">
        <v>577.19000000000005</v>
      </c>
      <c r="P6709" s="5">
        <v>19.8</v>
      </c>
      <c r="Q6709" s="99">
        <v>16.3</v>
      </c>
      <c r="R6709" s="99">
        <v>31.507999999999999</v>
      </c>
      <c r="S6709" s="99">
        <v>21.113</v>
      </c>
      <c r="T6709" s="30">
        <f t="shared" si="728"/>
        <v>159.73333333333366</v>
      </c>
      <c r="U6709" s="21">
        <f t="shared" si="732"/>
        <v>8.9272666666666555E-5</v>
      </c>
      <c r="V6709" s="21">
        <f t="shared" si="733"/>
        <v>0</v>
      </c>
      <c r="W6709" s="21">
        <f t="shared" si="734"/>
        <v>0</v>
      </c>
    </row>
    <row r="6710" spans="1:23">
      <c r="A6710" s="2">
        <f t="shared" si="729"/>
        <v>45566</v>
      </c>
      <c r="B6710" s="3">
        <f t="shared" si="730"/>
        <v>45583</v>
      </c>
      <c r="C6710" s="7">
        <v>45583.75</v>
      </c>
      <c r="D6710" s="7">
        <v>45583.791666666664</v>
      </c>
      <c r="E6710" s="5">
        <v>52.733333333333299</v>
      </c>
      <c r="F6710" s="5">
        <v>-265</v>
      </c>
      <c r="G6710" s="5">
        <v>-1.5333333333333301</v>
      </c>
      <c r="H6710" s="34" cm="1">
        <f t="array" ref="H6710">SUMPRODUCT(('ESB Networks Summary'!$C$5:$C$17384=Data!D6710)*('ESB Networks Summary'!$E$5:$E$17384))*1000*2-SUMPRODUCT(('ESB Networks Summary'!$C$5:$C$17384=Data!D6710)*('ESB Networks Summary'!$F$5:$F$17384))*1000*2</f>
        <v>2</v>
      </c>
      <c r="I6710" s="5">
        <v>0</v>
      </c>
      <c r="J6710" s="5">
        <v>0</v>
      </c>
      <c r="K6710" s="17">
        <v>1</v>
      </c>
      <c r="L6710" s="52">
        <f t="shared" si="731"/>
        <v>0</v>
      </c>
      <c r="M6710" s="5">
        <v>0</v>
      </c>
      <c r="N6710" s="5">
        <v>126.666666666666</v>
      </c>
      <c r="O6710" s="96">
        <v>524.88</v>
      </c>
      <c r="P6710" s="5">
        <v>4.3999999999999897</v>
      </c>
      <c r="Q6710" s="99">
        <v>0.5</v>
      </c>
      <c r="R6710" s="99">
        <v>30.889999999999997</v>
      </c>
      <c r="S6710" s="99">
        <v>21.058</v>
      </c>
      <c r="T6710" s="30">
        <f t="shared" si="728"/>
        <v>141.20000000000067</v>
      </c>
      <c r="U6710" s="21">
        <f t="shared" si="732"/>
        <v>0</v>
      </c>
      <c r="V6710" s="21">
        <f t="shared" si="733"/>
        <v>-1.6144466666666632E-4</v>
      </c>
      <c r="W6710" s="21">
        <f t="shared" si="734"/>
        <v>0</v>
      </c>
    </row>
    <row r="6711" spans="1:23">
      <c r="A6711" s="2">
        <f t="shared" si="729"/>
        <v>45566</v>
      </c>
      <c r="B6711" s="3">
        <f t="shared" si="730"/>
        <v>45583</v>
      </c>
      <c r="C6711" s="7">
        <v>45583.770833333336</v>
      </c>
      <c r="D6711" s="7">
        <v>45583.8125</v>
      </c>
      <c r="E6711" s="5">
        <v>52</v>
      </c>
      <c r="F6711" s="5">
        <v>-223.766666666666</v>
      </c>
      <c r="G6711" s="5">
        <v>1.56666666666666</v>
      </c>
      <c r="H6711" s="34" cm="1">
        <f t="array" ref="H6711">SUMPRODUCT(('ESB Networks Summary'!$C$5:$C$17384=Data!D6711)*('ESB Networks Summary'!$E$5:$E$17384))*1000*2-SUMPRODUCT(('ESB Networks Summary'!$C$5:$C$17384=Data!D6711)*('ESB Networks Summary'!$F$5:$F$17384))*1000*2</f>
        <v>4</v>
      </c>
      <c r="I6711" s="5">
        <v>0</v>
      </c>
      <c r="J6711" s="5">
        <v>0</v>
      </c>
      <c r="K6711" s="17">
        <v>1</v>
      </c>
      <c r="L6711" s="52">
        <f t="shared" si="731"/>
        <v>0</v>
      </c>
      <c r="M6711" s="5">
        <v>0</v>
      </c>
      <c r="N6711" s="5">
        <v>51.533333333333303</v>
      </c>
      <c r="O6711" s="96">
        <v>524.88</v>
      </c>
      <c r="P6711" s="5">
        <v>4</v>
      </c>
      <c r="Q6711" s="99">
        <v>0.5</v>
      </c>
      <c r="R6711" s="99">
        <v>30.889999999999997</v>
      </c>
      <c r="S6711" s="99">
        <v>21.058</v>
      </c>
      <c r="T6711" s="30">
        <f t="shared" si="728"/>
        <v>177.79999999999936</v>
      </c>
      <c r="U6711" s="21">
        <f t="shared" si="732"/>
        <v>2.4197166666666562E-4</v>
      </c>
      <c r="V6711" s="21">
        <f t="shared" si="733"/>
        <v>0</v>
      </c>
      <c r="W6711" s="21">
        <f t="shared" si="734"/>
        <v>0</v>
      </c>
    </row>
    <row r="6712" spans="1:23">
      <c r="A6712" s="2">
        <f t="shared" si="729"/>
        <v>45566</v>
      </c>
      <c r="B6712" s="3">
        <f t="shared" si="730"/>
        <v>45583</v>
      </c>
      <c r="C6712" s="7">
        <v>45583.791666666664</v>
      </c>
      <c r="D6712" s="7">
        <v>45583.833333333336</v>
      </c>
      <c r="E6712" s="5">
        <v>51.433333333333302</v>
      </c>
      <c r="F6712" s="5">
        <v>-286.46666666666601</v>
      </c>
      <c r="G6712" s="5">
        <v>-0.46666666666666601</v>
      </c>
      <c r="H6712" s="34" cm="1">
        <f t="array" ref="H6712">SUMPRODUCT(('ESB Networks Summary'!$C$5:$C$17384=Data!D6712)*('ESB Networks Summary'!$E$5:$E$17384))*1000*2-SUMPRODUCT(('ESB Networks Summary'!$C$5:$C$17384=Data!D6712)*('ESB Networks Summary'!$F$5:$F$17384))*1000*2</f>
        <v>4</v>
      </c>
      <c r="I6712" s="5">
        <v>0</v>
      </c>
      <c r="J6712" s="5">
        <v>0</v>
      </c>
      <c r="K6712" s="17">
        <v>1</v>
      </c>
      <c r="L6712" s="52">
        <f t="shared" si="731"/>
        <v>0</v>
      </c>
      <c r="M6712" s="5">
        <v>0</v>
      </c>
      <c r="N6712" s="5">
        <v>160.52500000000001</v>
      </c>
      <c r="O6712" s="96">
        <v>424.34</v>
      </c>
      <c r="P6712" s="5">
        <v>4</v>
      </c>
      <c r="Q6712" s="99">
        <v>0</v>
      </c>
      <c r="R6712" s="99">
        <v>30.173000000000002</v>
      </c>
      <c r="S6712" s="99">
        <v>20.341000000000001</v>
      </c>
      <c r="T6712" s="30">
        <f t="shared" si="728"/>
        <v>129.47499999999934</v>
      </c>
      <c r="U6712" s="21">
        <f t="shared" si="732"/>
        <v>0</v>
      </c>
      <c r="V6712" s="21">
        <f t="shared" si="733"/>
        <v>-4.7462333333333267E-5</v>
      </c>
      <c r="W6712" s="21">
        <f t="shared" si="734"/>
        <v>0</v>
      </c>
    </row>
    <row r="6713" spans="1:23">
      <c r="A6713" s="2">
        <f t="shared" si="729"/>
        <v>45566</v>
      </c>
      <c r="B6713" s="3">
        <f t="shared" si="730"/>
        <v>45583</v>
      </c>
      <c r="C6713" s="7">
        <v>45583.8125</v>
      </c>
      <c r="D6713" s="7">
        <v>45583.854166666664</v>
      </c>
      <c r="E6713" s="5">
        <v>50.9</v>
      </c>
      <c r="F6713" s="5">
        <v>-271</v>
      </c>
      <c r="G6713" s="5">
        <v>-1</v>
      </c>
      <c r="H6713" s="34" cm="1">
        <f t="array" ref="H6713">SUMPRODUCT(('ESB Networks Summary'!$C$5:$C$17384=Data!D6713)*('ESB Networks Summary'!$E$5:$E$17384))*1000*2-SUMPRODUCT(('ESB Networks Summary'!$C$5:$C$17384=Data!D6713)*('ESB Networks Summary'!$F$5:$F$17384))*1000*2</f>
        <v>2</v>
      </c>
      <c r="I6713" s="5">
        <v>0</v>
      </c>
      <c r="J6713" s="5">
        <v>0</v>
      </c>
      <c r="K6713" s="17">
        <v>1</v>
      </c>
      <c r="L6713" s="52">
        <f t="shared" si="731"/>
        <v>0</v>
      </c>
      <c r="M6713" s="5">
        <v>0</v>
      </c>
      <c r="N6713" s="5">
        <v>135.69999999999999</v>
      </c>
      <c r="O6713" s="96">
        <v>424.34</v>
      </c>
      <c r="P6713" s="5">
        <v>4</v>
      </c>
      <c r="Q6713" s="99">
        <v>0</v>
      </c>
      <c r="R6713" s="99">
        <v>30.173000000000002</v>
      </c>
      <c r="S6713" s="99">
        <v>20.341000000000001</v>
      </c>
      <c r="T6713" s="30">
        <f t="shared" si="728"/>
        <v>138.30000000000001</v>
      </c>
      <c r="U6713" s="21">
        <f t="shared" si="732"/>
        <v>0</v>
      </c>
      <c r="V6713" s="21">
        <f t="shared" si="733"/>
        <v>-1.01705E-4</v>
      </c>
      <c r="W6713" s="21">
        <f t="shared" si="734"/>
        <v>0</v>
      </c>
    </row>
    <row r="6714" spans="1:23">
      <c r="A6714" s="2">
        <f t="shared" si="729"/>
        <v>45566</v>
      </c>
      <c r="B6714" s="3">
        <f t="shared" si="730"/>
        <v>45583</v>
      </c>
      <c r="C6714" s="7">
        <v>45583.833333333336</v>
      </c>
      <c r="D6714" s="7">
        <v>45583.875</v>
      </c>
      <c r="E6714" s="5">
        <v>49.6</v>
      </c>
      <c r="F6714" s="5">
        <v>-523.96666666666601</v>
      </c>
      <c r="G6714" s="5">
        <v>-0.91666666666666596</v>
      </c>
      <c r="H6714" s="34" cm="1">
        <f t="array" ref="H6714">SUMPRODUCT(('ESB Networks Summary'!$C$5:$C$17384=Data!D6714)*('ESB Networks Summary'!$E$5:$E$17384))*1000*2-SUMPRODUCT(('ESB Networks Summary'!$C$5:$C$17384=Data!D6714)*('ESB Networks Summary'!$F$5:$F$17384))*1000*2</f>
        <v>6</v>
      </c>
      <c r="I6714" s="5">
        <v>0</v>
      </c>
      <c r="J6714" s="5">
        <v>0</v>
      </c>
      <c r="K6714" s="17">
        <v>1</v>
      </c>
      <c r="L6714" s="52">
        <f t="shared" si="731"/>
        <v>0</v>
      </c>
      <c r="M6714" s="5">
        <v>0</v>
      </c>
      <c r="N6714" s="5">
        <v>475.01666666666603</v>
      </c>
      <c r="O6714" s="96">
        <v>345.5</v>
      </c>
      <c r="P6714" s="5">
        <v>3.93333333333333</v>
      </c>
      <c r="Q6714" s="99">
        <v>0</v>
      </c>
      <c r="R6714" s="99">
        <v>26.414999999999999</v>
      </c>
      <c r="S6714" s="99">
        <v>16.584</v>
      </c>
      <c r="T6714" s="30">
        <f t="shared" si="728"/>
        <v>51.96666666666664</v>
      </c>
      <c r="U6714" s="21">
        <f t="shared" si="732"/>
        <v>0</v>
      </c>
      <c r="V6714" s="21">
        <f t="shared" si="733"/>
        <v>-7.6009999999999945E-5</v>
      </c>
      <c r="W6714" s="21">
        <f t="shared" si="734"/>
        <v>0</v>
      </c>
    </row>
    <row r="6715" spans="1:23">
      <c r="A6715" s="2">
        <f t="shared" si="729"/>
        <v>45566</v>
      </c>
      <c r="B6715" s="3">
        <f t="shared" si="730"/>
        <v>45583</v>
      </c>
      <c r="C6715" s="7">
        <v>45583.854166666664</v>
      </c>
      <c r="D6715" s="7">
        <v>45583.895833333336</v>
      </c>
      <c r="E6715" s="5">
        <v>48.933333333333302</v>
      </c>
      <c r="F6715" s="5">
        <v>-321.541666666666</v>
      </c>
      <c r="G6715" s="5">
        <v>-5.3333333333333304</v>
      </c>
      <c r="H6715" s="34" cm="1">
        <f t="array" ref="H6715">SUMPRODUCT(('ESB Networks Summary'!$C$5:$C$17384=Data!D6715)*('ESB Networks Summary'!$E$5:$E$17384))*1000*2-SUMPRODUCT(('ESB Networks Summary'!$C$5:$C$17384=Data!D6715)*('ESB Networks Summary'!$F$5:$F$17384))*1000*2</f>
        <v>4</v>
      </c>
      <c r="I6715" s="5">
        <v>0</v>
      </c>
      <c r="J6715" s="5">
        <v>0</v>
      </c>
      <c r="K6715" s="17">
        <v>1</v>
      </c>
      <c r="L6715" s="52">
        <f t="shared" si="731"/>
        <v>0</v>
      </c>
      <c r="M6715" s="5">
        <v>0</v>
      </c>
      <c r="N6715" s="5">
        <v>190.96666666666599</v>
      </c>
      <c r="O6715" s="96">
        <v>345.5</v>
      </c>
      <c r="P6715" s="5">
        <v>3.2666666666666599</v>
      </c>
      <c r="Q6715" s="99">
        <v>0</v>
      </c>
      <c r="R6715" s="99">
        <v>26.414999999999999</v>
      </c>
      <c r="S6715" s="99">
        <v>16.584</v>
      </c>
      <c r="T6715" s="30">
        <f t="shared" si="728"/>
        <v>128.50833333333335</v>
      </c>
      <c r="U6715" s="21">
        <f t="shared" si="732"/>
        <v>0</v>
      </c>
      <c r="V6715" s="21">
        <f t="shared" si="733"/>
        <v>-4.4223999999999978E-4</v>
      </c>
      <c r="W6715" s="21">
        <f t="shared" si="734"/>
        <v>0</v>
      </c>
    </row>
    <row r="6716" spans="1:23">
      <c r="A6716" s="2">
        <f t="shared" si="729"/>
        <v>45566</v>
      </c>
      <c r="B6716" s="3">
        <f t="shared" si="730"/>
        <v>45583</v>
      </c>
      <c r="C6716" s="7">
        <v>45583.875</v>
      </c>
      <c r="D6716" s="7">
        <v>45583.916666666664</v>
      </c>
      <c r="E6716" s="5">
        <v>48</v>
      </c>
      <c r="F6716" s="5">
        <v>-236.73333333333301</v>
      </c>
      <c r="G6716" s="5">
        <v>0.33333333333333298</v>
      </c>
      <c r="H6716" s="34" cm="1">
        <f t="array" ref="H6716">SUMPRODUCT(('ESB Networks Summary'!$C$5:$C$17384=Data!D6716)*('ESB Networks Summary'!$E$5:$E$17384))*1000*2-SUMPRODUCT(('ESB Networks Summary'!$C$5:$C$17384=Data!D6716)*('ESB Networks Summary'!$F$5:$F$17384))*1000*2</f>
        <v>2</v>
      </c>
      <c r="I6716" s="5">
        <v>0</v>
      </c>
      <c r="J6716" s="5">
        <v>0</v>
      </c>
      <c r="K6716" s="17">
        <v>1</v>
      </c>
      <c r="L6716" s="52">
        <f t="shared" si="731"/>
        <v>0</v>
      </c>
      <c r="M6716" s="5">
        <v>0</v>
      </c>
      <c r="N6716" s="5">
        <v>76.233333333333306</v>
      </c>
      <c r="O6716" s="96">
        <v>672.49</v>
      </c>
      <c r="P6716" s="5">
        <v>3.0666666666666602</v>
      </c>
      <c r="Q6716" s="99">
        <v>0</v>
      </c>
      <c r="R6716" s="99">
        <v>24.622</v>
      </c>
      <c r="S6716" s="99">
        <v>14.791</v>
      </c>
      <c r="T6716" s="30">
        <f t="shared" si="728"/>
        <v>163.89999999999969</v>
      </c>
      <c r="U6716" s="21">
        <f t="shared" si="732"/>
        <v>4.1036666666666626E-5</v>
      </c>
      <c r="V6716" s="21">
        <f t="shared" si="733"/>
        <v>0</v>
      </c>
      <c r="W6716" s="21">
        <f t="shared" si="734"/>
        <v>0</v>
      </c>
    </row>
    <row r="6717" spans="1:23">
      <c r="A6717" s="2">
        <f t="shared" si="729"/>
        <v>45566</v>
      </c>
      <c r="B6717" s="3">
        <f t="shared" si="730"/>
        <v>45583</v>
      </c>
      <c r="C6717" s="7">
        <v>45583.895833333336</v>
      </c>
      <c r="D6717" s="7">
        <v>45583.9375</v>
      </c>
      <c r="E6717" s="5">
        <v>47.766666666666602</v>
      </c>
      <c r="F6717" s="5">
        <v>-199.13333333333301</v>
      </c>
      <c r="G6717" s="5">
        <v>6.6666666666666596E-2</v>
      </c>
      <c r="H6717" s="34" cm="1">
        <f t="array" ref="H6717">SUMPRODUCT(('ESB Networks Summary'!$C$5:$C$17384=Data!D6717)*('ESB Networks Summary'!$E$5:$E$17384))*1000*2-SUMPRODUCT(('ESB Networks Summary'!$C$5:$C$17384=Data!D6717)*('ESB Networks Summary'!$F$5:$F$17384))*1000*2</f>
        <v>4</v>
      </c>
      <c r="I6717" s="5">
        <v>0</v>
      </c>
      <c r="J6717" s="5">
        <v>0</v>
      </c>
      <c r="K6717" s="17">
        <v>1</v>
      </c>
      <c r="L6717" s="52">
        <f t="shared" si="731"/>
        <v>0</v>
      </c>
      <c r="M6717" s="5">
        <v>0</v>
      </c>
      <c r="N6717" s="5">
        <v>94.966666666666598</v>
      </c>
      <c r="O6717" s="96">
        <v>672.49</v>
      </c>
      <c r="P6717" s="5">
        <v>3.5</v>
      </c>
      <c r="Q6717" s="99">
        <v>0</v>
      </c>
      <c r="R6717" s="99">
        <v>24.622</v>
      </c>
      <c r="S6717" s="99">
        <v>14.791</v>
      </c>
      <c r="T6717" s="30">
        <f t="shared" si="728"/>
        <v>107.73333333333308</v>
      </c>
      <c r="U6717" s="21">
        <f t="shared" si="732"/>
        <v>8.2073333333333251E-6</v>
      </c>
      <c r="V6717" s="21">
        <f t="shared" si="733"/>
        <v>0</v>
      </c>
      <c r="W6717" s="21">
        <f t="shared" si="734"/>
        <v>0</v>
      </c>
    </row>
    <row r="6718" spans="1:23">
      <c r="A6718" s="2">
        <f t="shared" si="729"/>
        <v>45566</v>
      </c>
      <c r="B6718" s="3">
        <f t="shared" si="730"/>
        <v>45583</v>
      </c>
      <c r="C6718" s="7">
        <v>45583.916666666664</v>
      </c>
      <c r="D6718" s="7">
        <v>45583.958333333336</v>
      </c>
      <c r="E6718" s="5">
        <v>47</v>
      </c>
      <c r="F6718" s="5">
        <v>-241.53333333333299</v>
      </c>
      <c r="G6718" s="5">
        <v>0.5</v>
      </c>
      <c r="H6718" s="34" cm="1">
        <f t="array" ref="H6718">SUMPRODUCT(('ESB Networks Summary'!$C$5:$C$17384=Data!D6718)*('ESB Networks Summary'!$E$5:$E$17384))*1000*2-SUMPRODUCT(('ESB Networks Summary'!$C$5:$C$17384=Data!D6718)*('ESB Networks Summary'!$F$5:$F$17384))*1000*2</f>
        <v>4</v>
      </c>
      <c r="I6718" s="5">
        <v>0</v>
      </c>
      <c r="J6718" s="5">
        <v>0</v>
      </c>
      <c r="K6718" s="17">
        <v>1</v>
      </c>
      <c r="L6718" s="52">
        <f t="shared" si="731"/>
        <v>0</v>
      </c>
      <c r="M6718" s="5">
        <v>0</v>
      </c>
      <c r="N6718" s="5">
        <v>131.03333333333299</v>
      </c>
      <c r="O6718" s="96">
        <v>209.62</v>
      </c>
      <c r="P6718" s="5">
        <v>3.2666666666666599</v>
      </c>
      <c r="Q6718" s="99">
        <v>0</v>
      </c>
      <c r="R6718" s="99">
        <v>15.586000000000002</v>
      </c>
      <c r="S6718" s="99">
        <v>11.520999999999999</v>
      </c>
      <c r="T6718" s="30">
        <f t="shared" si="728"/>
        <v>114.26666666666667</v>
      </c>
      <c r="U6718" s="21">
        <f t="shared" si="732"/>
        <v>3.8965000000000004E-5</v>
      </c>
      <c r="V6718" s="21">
        <f t="shared" si="733"/>
        <v>0</v>
      </c>
      <c r="W6718" s="21">
        <f t="shared" si="734"/>
        <v>0</v>
      </c>
    </row>
    <row r="6719" spans="1:23">
      <c r="A6719" s="2">
        <f t="shared" si="729"/>
        <v>45566</v>
      </c>
      <c r="B6719" s="3">
        <f t="shared" si="730"/>
        <v>45583</v>
      </c>
      <c r="C6719" s="7">
        <v>45583.9375</v>
      </c>
      <c r="D6719" s="7">
        <v>45583.979166666664</v>
      </c>
      <c r="E6719" s="5">
        <v>46.699999999999903</v>
      </c>
      <c r="F6719" s="5">
        <v>-168.6</v>
      </c>
      <c r="G6719" s="5">
        <v>0.133333333333333</v>
      </c>
      <c r="H6719" s="34" cm="1">
        <f t="array" ref="H6719">SUMPRODUCT(('ESB Networks Summary'!$C$5:$C$17384=Data!D6719)*('ESB Networks Summary'!$E$5:$E$17384))*1000*2-SUMPRODUCT(('ESB Networks Summary'!$C$5:$C$17384=Data!D6719)*('ESB Networks Summary'!$F$5:$F$17384))*1000*2</f>
        <v>2</v>
      </c>
      <c r="I6719" s="5">
        <v>0</v>
      </c>
      <c r="J6719" s="5">
        <v>0</v>
      </c>
      <c r="K6719" s="17">
        <v>1</v>
      </c>
      <c r="L6719" s="52">
        <f t="shared" si="731"/>
        <v>0</v>
      </c>
      <c r="M6719" s="5">
        <v>0</v>
      </c>
      <c r="N6719" s="5">
        <v>7.0333333333333297</v>
      </c>
      <c r="O6719" s="96">
        <v>209.62</v>
      </c>
      <c r="P6719" s="5">
        <v>3.0333333333333301</v>
      </c>
      <c r="Q6719" s="99">
        <v>0</v>
      </c>
      <c r="R6719" s="99">
        <v>15.586000000000002</v>
      </c>
      <c r="S6719" s="99">
        <v>11.520999999999999</v>
      </c>
      <c r="T6719" s="30">
        <f t="shared" si="728"/>
        <v>164.73333333333332</v>
      </c>
      <c r="U6719" s="21">
        <f t="shared" si="732"/>
        <v>1.0390666666666641E-5</v>
      </c>
      <c r="V6719" s="21">
        <f t="shared" si="733"/>
        <v>0</v>
      </c>
      <c r="W6719" s="21">
        <f t="shared" si="734"/>
        <v>0</v>
      </c>
    </row>
    <row r="6720" spans="1:23">
      <c r="A6720" s="2">
        <f t="shared" si="729"/>
        <v>45566</v>
      </c>
      <c r="B6720" s="3">
        <f t="shared" si="730"/>
        <v>45583</v>
      </c>
      <c r="C6720" s="7">
        <v>45583.958333333336</v>
      </c>
      <c r="D6720" s="7">
        <v>45584</v>
      </c>
      <c r="E6720" s="5">
        <v>46</v>
      </c>
      <c r="F6720" s="5">
        <v>-175.63333333333301</v>
      </c>
      <c r="G6720" s="5">
        <v>-1.43333333333333</v>
      </c>
      <c r="H6720" s="34" cm="1">
        <f t="array" ref="H6720">SUMPRODUCT(('ESB Networks Summary'!$C$5:$C$17384=Data!D6720)*('ESB Networks Summary'!$E$5:$E$17384))*1000*2-SUMPRODUCT(('ESB Networks Summary'!$C$5:$C$17384=Data!D6720)*('ESB Networks Summary'!$F$5:$F$17384))*1000*2</f>
        <v>4</v>
      </c>
      <c r="I6720" s="5">
        <v>0</v>
      </c>
      <c r="J6720" s="5">
        <v>0</v>
      </c>
      <c r="K6720" s="17">
        <v>1</v>
      </c>
      <c r="L6720" s="52">
        <f t="shared" si="731"/>
        <v>0</v>
      </c>
      <c r="M6720" s="5">
        <v>0</v>
      </c>
      <c r="N6720" s="5">
        <v>6.7666666666666604</v>
      </c>
      <c r="O6720" s="96">
        <v>189.8</v>
      </c>
      <c r="P6720" s="5">
        <v>3</v>
      </c>
      <c r="Q6720" s="99">
        <v>0</v>
      </c>
      <c r="R6720" s="99">
        <v>15.797999999999998</v>
      </c>
      <c r="S6720" s="99">
        <v>11.733000000000001</v>
      </c>
      <c r="T6720" s="30">
        <f t="shared" si="728"/>
        <v>170.43333333333302</v>
      </c>
      <c r="U6720" s="21">
        <f t="shared" si="732"/>
        <v>0</v>
      </c>
      <c r="V6720" s="21">
        <f t="shared" si="733"/>
        <v>-8.4086499999999812E-5</v>
      </c>
      <c r="W6720" s="21">
        <f t="shared" si="734"/>
        <v>0</v>
      </c>
    </row>
    <row r="6721" spans="1:23">
      <c r="A6721" s="2">
        <f t="shared" si="729"/>
        <v>45566</v>
      </c>
      <c r="B6721" s="3">
        <f t="shared" si="730"/>
        <v>45583</v>
      </c>
      <c r="C6721" s="7">
        <v>45583.979166666664</v>
      </c>
      <c r="D6721" s="7">
        <v>45584.020833333336</v>
      </c>
      <c r="E6721" s="5">
        <v>46</v>
      </c>
      <c r="F6721" s="5">
        <v>-156.1</v>
      </c>
      <c r="G6721" s="5">
        <v>32.366666666666603</v>
      </c>
      <c r="H6721" s="34" cm="1">
        <f t="array" ref="H6721">SUMPRODUCT(('ESB Networks Summary'!$C$5:$C$17384=Data!D6721)*('ESB Networks Summary'!$E$5:$E$17384))*1000*2-SUMPRODUCT(('ESB Networks Summary'!$C$5:$C$17384=Data!D6721)*('ESB Networks Summary'!$F$5:$F$17384))*1000*2</f>
        <v>2</v>
      </c>
      <c r="I6721" s="5">
        <v>0</v>
      </c>
      <c r="J6721" s="5">
        <v>0</v>
      </c>
      <c r="K6721" s="17">
        <v>1</v>
      </c>
      <c r="L6721" s="52">
        <f t="shared" si="731"/>
        <v>0</v>
      </c>
      <c r="M6721" s="5">
        <v>0</v>
      </c>
      <c r="N6721" s="5">
        <v>0</v>
      </c>
      <c r="O6721" s="96">
        <v>189.8</v>
      </c>
      <c r="P6721" s="5">
        <v>3</v>
      </c>
      <c r="Q6721" s="99">
        <v>0</v>
      </c>
      <c r="R6721" s="99">
        <v>15.797999999999998</v>
      </c>
      <c r="S6721" s="99">
        <v>11.733000000000001</v>
      </c>
      <c r="T6721" s="30">
        <f t="shared" si="728"/>
        <v>191.46666666666658</v>
      </c>
      <c r="U6721" s="21">
        <f t="shared" si="732"/>
        <v>2.5566429999999952E-3</v>
      </c>
      <c r="V6721" s="21">
        <f t="shared" si="733"/>
        <v>0</v>
      </c>
      <c r="W6721" s="21">
        <f t="shared" si="734"/>
        <v>0</v>
      </c>
    </row>
    <row r="6722" spans="1:23">
      <c r="A6722" s="2">
        <f t="shared" si="729"/>
        <v>45566</v>
      </c>
      <c r="B6722" s="3">
        <f t="shared" si="730"/>
        <v>45584</v>
      </c>
      <c r="C6722" s="7">
        <v>45584</v>
      </c>
      <c r="D6722" s="7">
        <v>45584.041666666664</v>
      </c>
      <c r="E6722" s="5">
        <v>45.0416666666666</v>
      </c>
      <c r="F6722" s="5">
        <v>-178.48333333333301</v>
      </c>
      <c r="G6722" s="5">
        <v>44.491666666666603</v>
      </c>
      <c r="H6722" s="34" cm="1">
        <f t="array" ref="H6722">SUMPRODUCT(('ESB Networks Summary'!$C$5:$C$17384=Data!D6722)*('ESB Networks Summary'!$E$5:$E$17384))*1000*2-SUMPRODUCT(('ESB Networks Summary'!$C$5:$C$17384=Data!D6722)*('ESB Networks Summary'!$F$5:$F$17384))*1000*2</f>
        <v>4</v>
      </c>
      <c r="I6722" s="5">
        <v>0</v>
      </c>
      <c r="J6722" s="5">
        <v>0</v>
      </c>
      <c r="K6722" s="17">
        <v>1</v>
      </c>
      <c r="L6722" s="52">
        <f t="shared" si="731"/>
        <v>0</v>
      </c>
      <c r="M6722" s="5">
        <v>0</v>
      </c>
      <c r="N6722" s="5">
        <v>13.125</v>
      </c>
      <c r="O6722" s="96">
        <v>173.37</v>
      </c>
      <c r="P6722" s="5">
        <v>3</v>
      </c>
      <c r="Q6722" s="99">
        <v>0</v>
      </c>
      <c r="R6722" s="99">
        <v>16.029</v>
      </c>
      <c r="S6722" s="99">
        <v>11.964</v>
      </c>
      <c r="T6722" s="30">
        <f t="shared" ref="T6722:T6785" si="735">P6722+G6722-N6722-F6722</f>
        <v>212.84999999999962</v>
      </c>
      <c r="U6722" s="21">
        <f t="shared" si="732"/>
        <v>3.5657846249999947E-3</v>
      </c>
      <c r="V6722" s="21">
        <f t="shared" si="733"/>
        <v>0</v>
      </c>
      <c r="W6722" s="21">
        <f t="shared" si="734"/>
        <v>0</v>
      </c>
    </row>
    <row r="6723" spans="1:23">
      <c r="A6723" s="2">
        <f t="shared" ref="A6723:A6786" si="736">DATE(YEAR(C6723),MONTH(C6723),1)</f>
        <v>45566</v>
      </c>
      <c r="B6723" s="3">
        <f t="shared" ref="B6723:B6786" si="737">DATE(YEAR(C6723),MONTH(C6723),DAY(C6723))</f>
        <v>45584</v>
      </c>
      <c r="C6723" s="7">
        <v>45584.020833333336</v>
      </c>
      <c r="D6723" s="7">
        <v>45584.0625</v>
      </c>
      <c r="E6723" s="5">
        <v>45</v>
      </c>
      <c r="F6723" s="5">
        <v>-162.433333333333</v>
      </c>
      <c r="G6723" s="5">
        <v>-1.63333333333333</v>
      </c>
      <c r="H6723" s="34" cm="1">
        <f t="array" ref="H6723">SUMPRODUCT(('ESB Networks Summary'!$C$5:$C$17384=Data!D6723)*('ESB Networks Summary'!$E$5:$E$17384))*1000*2-SUMPRODUCT(('ESB Networks Summary'!$C$5:$C$17384=Data!D6723)*('ESB Networks Summary'!$F$5:$F$17384))*1000*2</f>
        <v>4</v>
      </c>
      <c r="I6723" s="5">
        <v>0</v>
      </c>
      <c r="J6723" s="5">
        <v>0</v>
      </c>
      <c r="K6723" s="17">
        <v>1</v>
      </c>
      <c r="L6723" s="52">
        <f t="shared" ref="L6723:L6786" si="738">IF(AND(K6723=2,K6722&lt;2),1,0)</f>
        <v>0</v>
      </c>
      <c r="M6723" s="5">
        <v>0</v>
      </c>
      <c r="N6723" s="5">
        <v>3.4</v>
      </c>
      <c r="O6723" s="96">
        <v>173.37</v>
      </c>
      <c r="P6723" s="5">
        <v>3</v>
      </c>
      <c r="Q6723" s="99">
        <v>0</v>
      </c>
      <c r="R6723" s="99">
        <v>16.029</v>
      </c>
      <c r="S6723" s="99">
        <v>11.964</v>
      </c>
      <c r="T6723" s="30">
        <f t="shared" si="735"/>
        <v>160.39999999999966</v>
      </c>
      <c r="U6723" s="21">
        <f t="shared" ref="U6723:U6786" si="739">IF(G6723&gt;0, G6723/1000*R6723/2,0)/100</f>
        <v>0</v>
      </c>
      <c r="V6723" s="21">
        <f t="shared" ref="V6723:V6786" si="740">IF(G6723&lt;0, G6723/1000*S6723/2,0)/100</f>
        <v>-9.7705999999999799E-5</v>
      </c>
      <c r="W6723" s="21">
        <f t="shared" ref="W6723:W6786" si="741">IF(J6723&gt;P6723,J6723/1000/2*R6723/100,0)</f>
        <v>0</v>
      </c>
    </row>
    <row r="6724" spans="1:23">
      <c r="A6724" s="2">
        <f t="shared" si="736"/>
        <v>45566</v>
      </c>
      <c r="B6724" s="3">
        <f t="shared" si="737"/>
        <v>45584</v>
      </c>
      <c r="C6724" s="7">
        <v>45584.041666666664</v>
      </c>
      <c r="D6724" s="7">
        <v>45584.083333333336</v>
      </c>
      <c r="E6724" s="5">
        <v>44.433333333333302</v>
      </c>
      <c r="F6724" s="5">
        <v>-171.85833333333301</v>
      </c>
      <c r="G6724" s="5">
        <v>0.38333333333333303</v>
      </c>
      <c r="H6724" s="34" cm="1">
        <f t="array" ref="H6724">SUMPRODUCT(('ESB Networks Summary'!$C$5:$C$17384=Data!D6724)*('ESB Networks Summary'!$E$5:$E$17384))*1000*2-SUMPRODUCT(('ESB Networks Summary'!$C$5:$C$17384=Data!D6724)*('ESB Networks Summary'!$F$5:$F$17384))*1000*2</f>
        <v>2</v>
      </c>
      <c r="I6724" s="5">
        <v>0</v>
      </c>
      <c r="J6724" s="5">
        <v>0</v>
      </c>
      <c r="K6724" s="17">
        <v>1</v>
      </c>
      <c r="L6724" s="52">
        <f t="shared" si="738"/>
        <v>0</v>
      </c>
      <c r="M6724" s="5">
        <v>0</v>
      </c>
      <c r="N6724" s="5">
        <v>3.4</v>
      </c>
      <c r="O6724" s="96">
        <v>198.53</v>
      </c>
      <c r="P6724" s="5">
        <v>3</v>
      </c>
      <c r="Q6724" s="99">
        <v>0</v>
      </c>
      <c r="R6724" s="99">
        <v>16.044999999999998</v>
      </c>
      <c r="S6724" s="99">
        <v>11.98</v>
      </c>
      <c r="T6724" s="30">
        <f t="shared" si="735"/>
        <v>171.84166666666633</v>
      </c>
      <c r="U6724" s="21">
        <f t="shared" si="739"/>
        <v>3.0752916666666638E-5</v>
      </c>
      <c r="V6724" s="21">
        <f t="shared" si="740"/>
        <v>0</v>
      </c>
      <c r="W6724" s="21">
        <f t="shared" si="741"/>
        <v>0</v>
      </c>
    </row>
    <row r="6725" spans="1:23">
      <c r="A6725" s="2">
        <f t="shared" si="736"/>
        <v>45566</v>
      </c>
      <c r="B6725" s="3">
        <f t="shared" si="737"/>
        <v>45584</v>
      </c>
      <c r="C6725" s="7">
        <v>45584.0625</v>
      </c>
      <c r="D6725" s="7">
        <v>45584.104166666664</v>
      </c>
      <c r="E6725" s="5">
        <v>44</v>
      </c>
      <c r="F6725" s="5">
        <v>-178.63333333333301</v>
      </c>
      <c r="G6725" s="5">
        <v>-8.5666666666666593</v>
      </c>
      <c r="H6725" s="34" cm="1">
        <f t="array" ref="H6725">SUMPRODUCT(('ESB Networks Summary'!$C$5:$C$17384=Data!D6725)*('ESB Networks Summary'!$E$5:$E$17384))*1000*2-SUMPRODUCT(('ESB Networks Summary'!$C$5:$C$17384=Data!D6725)*('ESB Networks Summary'!$F$5:$F$17384))*1000*2</f>
        <v>4</v>
      </c>
      <c r="I6725" s="5">
        <v>0</v>
      </c>
      <c r="J6725" s="5">
        <v>0</v>
      </c>
      <c r="K6725" s="17">
        <v>1</v>
      </c>
      <c r="L6725" s="52">
        <f t="shared" si="738"/>
        <v>0</v>
      </c>
      <c r="M6725" s="5">
        <v>0</v>
      </c>
      <c r="N6725" s="5">
        <v>0</v>
      </c>
      <c r="O6725" s="96">
        <v>198.53</v>
      </c>
      <c r="P6725" s="5">
        <v>3</v>
      </c>
      <c r="Q6725" s="99">
        <v>0</v>
      </c>
      <c r="R6725" s="99">
        <v>16.044999999999998</v>
      </c>
      <c r="S6725" s="99">
        <v>11.98</v>
      </c>
      <c r="T6725" s="30">
        <f t="shared" si="735"/>
        <v>173.06666666666635</v>
      </c>
      <c r="U6725" s="21">
        <f t="shared" si="739"/>
        <v>0</v>
      </c>
      <c r="V6725" s="21">
        <f t="shared" si="740"/>
        <v>-5.1314333333333292E-4</v>
      </c>
      <c r="W6725" s="21">
        <f t="shared" si="741"/>
        <v>0</v>
      </c>
    </row>
    <row r="6726" spans="1:23">
      <c r="A6726" s="2">
        <f t="shared" si="736"/>
        <v>45566</v>
      </c>
      <c r="B6726" s="3">
        <f t="shared" si="737"/>
        <v>45584</v>
      </c>
      <c r="C6726" s="7">
        <v>45584.083333333336</v>
      </c>
      <c r="D6726" s="7">
        <v>45584.125</v>
      </c>
      <c r="E6726" s="5">
        <v>43.75</v>
      </c>
      <c r="F6726" s="5">
        <v>-188.058333333333</v>
      </c>
      <c r="G6726" s="5">
        <v>-6.9083333333333297</v>
      </c>
      <c r="H6726" s="34" cm="1">
        <f t="array" ref="H6726">SUMPRODUCT(('ESB Networks Summary'!$C$5:$C$17384=Data!D6726)*('ESB Networks Summary'!$E$5:$E$17384))*1000*2-SUMPRODUCT(('ESB Networks Summary'!$C$5:$C$17384=Data!D6726)*('ESB Networks Summary'!$F$5:$F$17384))*1000*2</f>
        <v>4</v>
      </c>
      <c r="I6726" s="5">
        <v>0</v>
      </c>
      <c r="J6726" s="5">
        <v>0</v>
      </c>
      <c r="K6726" s="17">
        <v>1</v>
      </c>
      <c r="L6726" s="52">
        <f t="shared" si="738"/>
        <v>0</v>
      </c>
      <c r="M6726" s="5">
        <v>0</v>
      </c>
      <c r="N6726" s="5">
        <v>7.75</v>
      </c>
      <c r="O6726" s="96">
        <v>129.33000000000001</v>
      </c>
      <c r="P6726" s="5">
        <v>3</v>
      </c>
      <c r="Q6726" s="99">
        <v>0</v>
      </c>
      <c r="R6726" s="99">
        <v>15.597</v>
      </c>
      <c r="S6726" s="99">
        <v>11.532</v>
      </c>
      <c r="T6726" s="30">
        <f t="shared" si="735"/>
        <v>176.39999999999966</v>
      </c>
      <c r="U6726" s="21">
        <f t="shared" si="739"/>
        <v>0</v>
      </c>
      <c r="V6726" s="21">
        <f t="shared" si="740"/>
        <v>-3.9833449999999976E-4</v>
      </c>
      <c r="W6726" s="21">
        <f t="shared" si="741"/>
        <v>0</v>
      </c>
    </row>
    <row r="6727" spans="1:23">
      <c r="A6727" s="2">
        <f t="shared" si="736"/>
        <v>45566</v>
      </c>
      <c r="B6727" s="3">
        <f t="shared" si="737"/>
        <v>45584</v>
      </c>
      <c r="C6727" s="7">
        <v>45584.104166666664</v>
      </c>
      <c r="D6727" s="7">
        <v>45584.145833333336</v>
      </c>
      <c r="E6727" s="5">
        <v>43</v>
      </c>
      <c r="F6727" s="5">
        <v>-166.03333333333299</v>
      </c>
      <c r="G6727" s="5">
        <v>0.3</v>
      </c>
      <c r="H6727" s="34" cm="1">
        <f t="array" ref="H6727">SUMPRODUCT(('ESB Networks Summary'!$C$5:$C$17384=Data!D6727)*('ESB Networks Summary'!$E$5:$E$17384))*1000*2-SUMPRODUCT(('ESB Networks Summary'!$C$5:$C$17384=Data!D6727)*('ESB Networks Summary'!$F$5:$F$17384))*1000*2</f>
        <v>2</v>
      </c>
      <c r="I6727" s="5">
        <v>0</v>
      </c>
      <c r="J6727" s="5">
        <v>0</v>
      </c>
      <c r="K6727" s="17">
        <v>1</v>
      </c>
      <c r="L6727" s="52">
        <f t="shared" si="738"/>
        <v>0</v>
      </c>
      <c r="M6727" s="5">
        <v>0</v>
      </c>
      <c r="N6727" s="5">
        <v>41.1666666666666</v>
      </c>
      <c r="O6727" s="96">
        <v>129.33000000000001</v>
      </c>
      <c r="P6727" s="5">
        <v>3</v>
      </c>
      <c r="Q6727" s="99">
        <v>0</v>
      </c>
      <c r="R6727" s="99">
        <v>15.597</v>
      </c>
      <c r="S6727" s="99">
        <v>11.532</v>
      </c>
      <c r="T6727" s="30">
        <f t="shared" si="735"/>
        <v>128.1666666666664</v>
      </c>
      <c r="U6727" s="21">
        <f t="shared" si="739"/>
        <v>2.3395499999999996E-5</v>
      </c>
      <c r="V6727" s="21">
        <f t="shared" si="740"/>
        <v>0</v>
      </c>
      <c r="W6727" s="21">
        <f t="shared" si="741"/>
        <v>0</v>
      </c>
    </row>
    <row r="6728" spans="1:23">
      <c r="A6728" s="2">
        <f t="shared" si="736"/>
        <v>45566</v>
      </c>
      <c r="B6728" s="3">
        <f t="shared" si="737"/>
        <v>45584</v>
      </c>
      <c r="C6728" s="7">
        <v>45584.125</v>
      </c>
      <c r="D6728" s="7">
        <v>45584.166666666664</v>
      </c>
      <c r="E6728" s="5">
        <v>43</v>
      </c>
      <c r="F6728" s="5">
        <v>-179.63333333333301</v>
      </c>
      <c r="G6728" s="5">
        <v>0.19999999999999901</v>
      </c>
      <c r="H6728" s="34" cm="1">
        <f t="array" ref="H6728">SUMPRODUCT(('ESB Networks Summary'!$C$5:$C$17384=Data!D6728)*('ESB Networks Summary'!$E$5:$E$17384))*1000*2-SUMPRODUCT(('ESB Networks Summary'!$C$5:$C$17384=Data!D6728)*('ESB Networks Summary'!$F$5:$F$17384))*1000*2</f>
        <v>4</v>
      </c>
      <c r="I6728" s="5">
        <v>0</v>
      </c>
      <c r="J6728" s="5">
        <v>0</v>
      </c>
      <c r="K6728" s="17">
        <v>1</v>
      </c>
      <c r="L6728" s="52">
        <f t="shared" si="738"/>
        <v>0</v>
      </c>
      <c r="M6728" s="5">
        <v>0</v>
      </c>
      <c r="N6728" s="5">
        <v>21.766666666666602</v>
      </c>
      <c r="O6728" s="96">
        <v>163.22999999999999</v>
      </c>
      <c r="P6728" s="5">
        <v>3</v>
      </c>
      <c r="Q6728" s="99">
        <v>0</v>
      </c>
      <c r="R6728" s="99">
        <v>15.812000000000001</v>
      </c>
      <c r="S6728" s="99">
        <v>11.747</v>
      </c>
      <c r="T6728" s="30">
        <f t="shared" si="735"/>
        <v>161.06666666666641</v>
      </c>
      <c r="U6728" s="21">
        <f t="shared" si="739"/>
        <v>1.5811999999999922E-5</v>
      </c>
      <c r="V6728" s="21">
        <f t="shared" si="740"/>
        <v>0</v>
      </c>
      <c r="W6728" s="21">
        <f t="shared" si="741"/>
        <v>0</v>
      </c>
    </row>
    <row r="6729" spans="1:23">
      <c r="A6729" s="2">
        <f t="shared" si="736"/>
        <v>45566</v>
      </c>
      <c r="B6729" s="3">
        <f t="shared" si="737"/>
        <v>45584</v>
      </c>
      <c r="C6729" s="7">
        <v>45584.145833333336</v>
      </c>
      <c r="D6729" s="7">
        <v>45584.1875</v>
      </c>
      <c r="E6729" s="5">
        <v>42.0416666666666</v>
      </c>
      <c r="F6729" s="5">
        <v>-160.88333333333301</v>
      </c>
      <c r="G6729" s="5">
        <v>0.96666666666666601</v>
      </c>
      <c r="H6729" s="34" cm="1">
        <f t="array" ref="H6729">SUMPRODUCT(('ESB Networks Summary'!$C$5:$C$17384=Data!D6729)*('ESB Networks Summary'!$E$5:$E$17384))*1000*2-SUMPRODUCT(('ESB Networks Summary'!$C$5:$C$17384=Data!D6729)*('ESB Networks Summary'!$F$5:$F$17384))*1000*2</f>
        <v>4</v>
      </c>
      <c r="I6729" s="5">
        <v>0</v>
      </c>
      <c r="J6729" s="5">
        <v>0</v>
      </c>
      <c r="K6729" s="17">
        <v>1</v>
      </c>
      <c r="L6729" s="52">
        <f t="shared" si="738"/>
        <v>0</v>
      </c>
      <c r="M6729" s="5">
        <v>0</v>
      </c>
      <c r="N6729" s="5">
        <v>0</v>
      </c>
      <c r="O6729" s="96">
        <v>163.22999999999999</v>
      </c>
      <c r="P6729" s="5">
        <v>3</v>
      </c>
      <c r="Q6729" s="99">
        <v>0</v>
      </c>
      <c r="R6729" s="99">
        <v>15.812000000000001</v>
      </c>
      <c r="S6729" s="99">
        <v>11.747</v>
      </c>
      <c r="T6729" s="30">
        <f t="shared" si="735"/>
        <v>164.84999999999968</v>
      </c>
      <c r="U6729" s="21">
        <f t="shared" si="739"/>
        <v>7.6424666666666626E-5</v>
      </c>
      <c r="V6729" s="21">
        <f t="shared" si="740"/>
        <v>0</v>
      </c>
      <c r="W6729" s="21">
        <f t="shared" si="741"/>
        <v>0</v>
      </c>
    </row>
    <row r="6730" spans="1:23">
      <c r="A6730" s="2">
        <f t="shared" si="736"/>
        <v>45566</v>
      </c>
      <c r="B6730" s="3">
        <f t="shared" si="737"/>
        <v>45584</v>
      </c>
      <c r="C6730" s="7">
        <v>45584.166666666664</v>
      </c>
      <c r="D6730" s="7">
        <v>45584.208333333336</v>
      </c>
      <c r="E6730" s="5">
        <v>42</v>
      </c>
      <c r="F6730" s="5">
        <v>-171.433333333333</v>
      </c>
      <c r="G6730" s="5">
        <v>-0.69999999999999896</v>
      </c>
      <c r="H6730" s="34" cm="1">
        <f t="array" ref="H6730">SUMPRODUCT(('ESB Networks Summary'!$C$5:$C$17384=Data!D6730)*('ESB Networks Summary'!$E$5:$E$17384))*1000*2-SUMPRODUCT(('ESB Networks Summary'!$C$5:$C$17384=Data!D6730)*('ESB Networks Summary'!$F$5:$F$17384))*1000*2</f>
        <v>2</v>
      </c>
      <c r="I6730" s="5">
        <v>0</v>
      </c>
      <c r="J6730" s="5">
        <v>0</v>
      </c>
      <c r="K6730" s="17">
        <v>1</v>
      </c>
      <c r="L6730" s="52">
        <f t="shared" si="738"/>
        <v>0</v>
      </c>
      <c r="M6730" s="5">
        <v>0</v>
      </c>
      <c r="N6730" s="5">
        <v>3.36666666666666</v>
      </c>
      <c r="O6730" s="96">
        <v>2090.75</v>
      </c>
      <c r="P6730" s="5">
        <v>3</v>
      </c>
      <c r="Q6730" s="99">
        <v>0</v>
      </c>
      <c r="R6730" s="99">
        <v>15.572999999999999</v>
      </c>
      <c r="S6730" s="99">
        <v>11.509</v>
      </c>
      <c r="T6730" s="30">
        <f t="shared" si="735"/>
        <v>170.36666666666633</v>
      </c>
      <c r="U6730" s="21">
        <f t="shared" si="739"/>
        <v>0</v>
      </c>
      <c r="V6730" s="21">
        <f t="shared" si="740"/>
        <v>-4.0281499999999943E-5</v>
      </c>
      <c r="W6730" s="21">
        <f t="shared" si="741"/>
        <v>0</v>
      </c>
    </row>
    <row r="6731" spans="1:23">
      <c r="A6731" s="2">
        <f t="shared" si="736"/>
        <v>45566</v>
      </c>
      <c r="B6731" s="3">
        <f t="shared" si="737"/>
        <v>45584</v>
      </c>
      <c r="C6731" s="7">
        <v>45584.1875</v>
      </c>
      <c r="D6731" s="7">
        <v>45584.229166666664</v>
      </c>
      <c r="E6731" s="5">
        <v>37.199999999999903</v>
      </c>
      <c r="F6731" s="5">
        <v>-3907.4666666666599</v>
      </c>
      <c r="G6731" s="5">
        <v>5.86666666666666</v>
      </c>
      <c r="H6731" s="34" cm="1">
        <f t="array" ref="H6731">SUMPRODUCT(('ESB Networks Summary'!$C$5:$C$17384=Data!D6731)*('ESB Networks Summary'!$E$5:$E$17384))*1000*2-SUMPRODUCT(('ESB Networks Summary'!$C$5:$C$17384=Data!D6731)*('ESB Networks Summary'!$F$5:$F$17384))*1000*2</f>
        <v>18</v>
      </c>
      <c r="I6731" s="5">
        <v>3357.7666666666601</v>
      </c>
      <c r="J6731" s="5">
        <v>0</v>
      </c>
      <c r="K6731" s="17">
        <v>1</v>
      </c>
      <c r="L6731" s="52">
        <f t="shared" si="738"/>
        <v>0</v>
      </c>
      <c r="M6731" s="5">
        <v>0</v>
      </c>
      <c r="N6731" s="5">
        <v>3551.5333333333301</v>
      </c>
      <c r="O6731" s="96">
        <v>2090.75</v>
      </c>
      <c r="P6731" s="5">
        <v>2.6333333333333302</v>
      </c>
      <c r="Q6731" s="99">
        <v>0</v>
      </c>
      <c r="R6731" s="99">
        <v>15.572999999999999</v>
      </c>
      <c r="S6731" s="99">
        <v>11.509</v>
      </c>
      <c r="T6731" s="30">
        <f t="shared" si="735"/>
        <v>364.43333333332976</v>
      </c>
      <c r="U6731" s="21">
        <f t="shared" si="739"/>
        <v>4.5680799999999947E-4</v>
      </c>
      <c r="V6731" s="21">
        <f t="shared" si="740"/>
        <v>0</v>
      </c>
      <c r="W6731" s="21">
        <f t="shared" si="741"/>
        <v>0</v>
      </c>
    </row>
    <row r="6732" spans="1:23">
      <c r="A6732" s="2">
        <f t="shared" si="736"/>
        <v>45566</v>
      </c>
      <c r="B6732" s="3">
        <f t="shared" si="737"/>
        <v>45584</v>
      </c>
      <c r="C6732" s="7">
        <v>45584.208333333336</v>
      </c>
      <c r="D6732" s="7">
        <v>45584.25</v>
      </c>
      <c r="E6732" s="5">
        <v>28.3666666666666</v>
      </c>
      <c r="F6732" s="5">
        <v>-2346.9333333333302</v>
      </c>
      <c r="G6732" s="5">
        <v>-6.0333333333333297</v>
      </c>
      <c r="H6732" s="34" cm="1">
        <f t="array" ref="H6732">SUMPRODUCT(('ESB Networks Summary'!$C$5:$C$17384=Data!D6732)*('ESB Networks Summary'!$E$5:$E$17384))*1000*2-SUMPRODUCT(('ESB Networks Summary'!$C$5:$C$17384=Data!D6732)*('ESB Networks Summary'!$F$5:$F$17384))*1000*2</f>
        <v>10</v>
      </c>
      <c r="I6732" s="5">
        <v>1890.8999999999901</v>
      </c>
      <c r="J6732" s="5">
        <v>0</v>
      </c>
      <c r="K6732" s="17">
        <v>1</v>
      </c>
      <c r="L6732" s="52">
        <f t="shared" si="738"/>
        <v>0</v>
      </c>
      <c r="M6732" s="5">
        <v>0</v>
      </c>
      <c r="N6732" s="5">
        <v>2080.3333333333298</v>
      </c>
      <c r="O6732" s="96">
        <v>1351.7</v>
      </c>
      <c r="P6732" s="5">
        <v>3</v>
      </c>
      <c r="Q6732" s="99">
        <v>0</v>
      </c>
      <c r="R6732" s="99">
        <v>17.532</v>
      </c>
      <c r="S6732" s="99">
        <v>13.466999999999999</v>
      </c>
      <c r="T6732" s="30">
        <f t="shared" si="735"/>
        <v>263.56666666666706</v>
      </c>
      <c r="U6732" s="21">
        <f t="shared" si="739"/>
        <v>0</v>
      </c>
      <c r="V6732" s="21">
        <f t="shared" si="740"/>
        <v>-4.0625449999999973E-4</v>
      </c>
      <c r="W6732" s="21">
        <f t="shared" si="741"/>
        <v>0</v>
      </c>
    </row>
    <row r="6733" spans="1:23">
      <c r="A6733" s="2">
        <f t="shared" si="736"/>
        <v>45566</v>
      </c>
      <c r="B6733" s="3">
        <f t="shared" si="737"/>
        <v>45584</v>
      </c>
      <c r="C6733" s="7">
        <v>45584.229166666664</v>
      </c>
      <c r="D6733" s="7">
        <v>45584.270833333336</v>
      </c>
      <c r="E6733" s="5">
        <v>25.3666666666666</v>
      </c>
      <c r="F6733" s="5">
        <v>-629.26666666666597</v>
      </c>
      <c r="G6733" s="5">
        <v>-34.566666666666599</v>
      </c>
      <c r="H6733" s="34" cm="1">
        <f t="array" ref="H6733">SUMPRODUCT(('ESB Networks Summary'!$C$5:$C$17384=Data!D6733)*('ESB Networks Summary'!$E$5:$E$17384))*1000*2-SUMPRODUCT(('ESB Networks Summary'!$C$5:$C$17384=Data!D6733)*('ESB Networks Summary'!$F$5:$F$17384))*1000*2</f>
        <v>6</v>
      </c>
      <c r="I6733" s="5">
        <v>190.266666666666</v>
      </c>
      <c r="J6733" s="5">
        <v>0</v>
      </c>
      <c r="K6733" s="17">
        <v>1</v>
      </c>
      <c r="L6733" s="52">
        <f t="shared" si="738"/>
        <v>0</v>
      </c>
      <c r="M6733" s="5">
        <v>0</v>
      </c>
      <c r="N6733" s="5">
        <v>449.76666666666603</v>
      </c>
      <c r="O6733" s="96">
        <v>1351.7</v>
      </c>
      <c r="P6733" s="5">
        <v>3</v>
      </c>
      <c r="Q6733" s="99">
        <v>0</v>
      </c>
      <c r="R6733" s="99">
        <v>17.532</v>
      </c>
      <c r="S6733" s="99">
        <v>13.466999999999999</v>
      </c>
      <c r="T6733" s="30">
        <f t="shared" si="735"/>
        <v>147.93333333333334</v>
      </c>
      <c r="U6733" s="21">
        <f t="shared" si="739"/>
        <v>0</v>
      </c>
      <c r="V6733" s="21">
        <f t="shared" si="740"/>
        <v>-2.3275464999999952E-3</v>
      </c>
      <c r="W6733" s="21">
        <f t="shared" si="741"/>
        <v>0</v>
      </c>
    </row>
    <row r="6734" spans="1:23">
      <c r="A6734" s="2">
        <f t="shared" si="736"/>
        <v>45566</v>
      </c>
      <c r="B6734" s="3">
        <f t="shared" si="737"/>
        <v>45584</v>
      </c>
      <c r="C6734" s="7">
        <v>45584.25</v>
      </c>
      <c r="D6734" s="7">
        <v>45584.291666666664</v>
      </c>
      <c r="E6734" s="5">
        <v>24.599999999999898</v>
      </c>
      <c r="F6734" s="5">
        <v>-318.974999999999</v>
      </c>
      <c r="G6734" s="5">
        <v>0.65833333333333299</v>
      </c>
      <c r="H6734" s="34" cm="1">
        <f t="array" ref="H6734">SUMPRODUCT(('ESB Networks Summary'!$C$5:$C$17384=Data!D6734)*('ESB Networks Summary'!$E$5:$E$17384))*1000*2-SUMPRODUCT(('ESB Networks Summary'!$C$5:$C$17384=Data!D6734)*('ESB Networks Summary'!$F$5:$F$17384))*1000*2</f>
        <v>12</v>
      </c>
      <c r="I6734" s="5">
        <v>0</v>
      </c>
      <c r="J6734" s="5">
        <v>0</v>
      </c>
      <c r="K6734" s="17">
        <v>1</v>
      </c>
      <c r="L6734" s="52">
        <f t="shared" si="738"/>
        <v>0</v>
      </c>
      <c r="M6734" s="5">
        <v>0</v>
      </c>
      <c r="N6734" s="5">
        <v>190.7</v>
      </c>
      <c r="O6734" s="96">
        <v>233.84</v>
      </c>
      <c r="P6734" s="5">
        <v>6.4833333333333298</v>
      </c>
      <c r="Q6734" s="99">
        <v>0</v>
      </c>
      <c r="R6734" s="99">
        <v>20.102</v>
      </c>
      <c r="S6734" s="99">
        <v>16.036999999999999</v>
      </c>
      <c r="T6734" s="30">
        <f t="shared" si="735"/>
        <v>135.41666666666566</v>
      </c>
      <c r="U6734" s="21">
        <f t="shared" si="739"/>
        <v>6.6169083333333299E-5</v>
      </c>
      <c r="V6734" s="21">
        <f t="shared" si="740"/>
        <v>0</v>
      </c>
      <c r="W6734" s="21">
        <f t="shared" si="741"/>
        <v>0</v>
      </c>
    </row>
    <row r="6735" spans="1:23">
      <c r="A6735" s="2">
        <f t="shared" si="736"/>
        <v>45566</v>
      </c>
      <c r="B6735" s="3">
        <f t="shared" si="737"/>
        <v>45584</v>
      </c>
      <c r="C6735" s="7">
        <v>45584.270833333336</v>
      </c>
      <c r="D6735" s="7">
        <v>45584.3125</v>
      </c>
      <c r="E6735" s="5">
        <v>23.933333333333302</v>
      </c>
      <c r="F6735" s="5">
        <v>-297.06666666666598</v>
      </c>
      <c r="G6735" s="5">
        <v>-0.41666666666666602</v>
      </c>
      <c r="H6735" s="34" cm="1">
        <f t="array" ref="H6735">SUMPRODUCT(('ESB Networks Summary'!$C$5:$C$17384=Data!D6735)*('ESB Networks Summary'!$E$5:$E$17384))*1000*2-SUMPRODUCT(('ESB Networks Summary'!$C$5:$C$17384=Data!D6735)*('ESB Networks Summary'!$F$5:$F$17384))*1000*2</f>
        <v>4</v>
      </c>
      <c r="I6735" s="5">
        <v>0</v>
      </c>
      <c r="J6735" s="5">
        <v>0</v>
      </c>
      <c r="K6735" s="17">
        <v>1</v>
      </c>
      <c r="L6735" s="52">
        <f t="shared" si="738"/>
        <v>0</v>
      </c>
      <c r="M6735" s="5">
        <v>0</v>
      </c>
      <c r="N6735" s="5">
        <v>177.17499999999899</v>
      </c>
      <c r="O6735" s="96">
        <v>233.84</v>
      </c>
      <c r="P6735" s="5">
        <v>41.766666666666602</v>
      </c>
      <c r="Q6735" s="99">
        <v>0</v>
      </c>
      <c r="R6735" s="99">
        <v>20.102</v>
      </c>
      <c r="S6735" s="99">
        <v>16.036999999999999</v>
      </c>
      <c r="T6735" s="30">
        <f t="shared" si="735"/>
        <v>161.24166666666693</v>
      </c>
      <c r="U6735" s="21">
        <f t="shared" si="739"/>
        <v>0</v>
      </c>
      <c r="V6735" s="21">
        <f t="shared" si="740"/>
        <v>-3.3410416666666617E-5</v>
      </c>
      <c r="W6735" s="21">
        <f t="shared" si="741"/>
        <v>0</v>
      </c>
    </row>
    <row r="6736" spans="1:23">
      <c r="A6736" s="2">
        <f t="shared" si="736"/>
        <v>45566</v>
      </c>
      <c r="B6736" s="3">
        <f t="shared" si="737"/>
        <v>45584</v>
      </c>
      <c r="C6736" s="7">
        <v>45584.291666666664</v>
      </c>
      <c r="D6736" s="7">
        <v>45584.333333333336</v>
      </c>
      <c r="E6736" s="5">
        <v>22.2</v>
      </c>
      <c r="F6736" s="5">
        <v>-1155.56666666666</v>
      </c>
      <c r="G6736" s="5">
        <v>153.73333333333301</v>
      </c>
      <c r="H6736" s="34" cm="1">
        <f t="array" ref="H6736">SUMPRODUCT(('ESB Networks Summary'!$C$5:$C$17384=Data!D6736)*('ESB Networks Summary'!$E$5:$E$17384))*1000*2-SUMPRODUCT(('ESB Networks Summary'!$C$5:$C$17384=Data!D6736)*('ESB Networks Summary'!$F$5:$F$17384))*1000*2</f>
        <v>32</v>
      </c>
      <c r="I6736" s="5">
        <v>0</v>
      </c>
      <c r="J6736" s="5">
        <v>0</v>
      </c>
      <c r="K6736" s="17">
        <v>1</v>
      </c>
      <c r="L6736" s="52">
        <f t="shared" si="738"/>
        <v>0</v>
      </c>
      <c r="M6736" s="5">
        <v>0</v>
      </c>
      <c r="N6736" s="5">
        <v>1165.3999999999901</v>
      </c>
      <c r="O6736" s="96">
        <v>155.87</v>
      </c>
      <c r="P6736" s="5">
        <v>99.433333333333294</v>
      </c>
      <c r="Q6736" s="99">
        <v>0</v>
      </c>
      <c r="R6736" s="99">
        <v>28.486000000000001</v>
      </c>
      <c r="S6736" s="99">
        <v>18.655000000000001</v>
      </c>
      <c r="T6736" s="30">
        <f t="shared" si="735"/>
        <v>243.33333333333621</v>
      </c>
      <c r="U6736" s="21">
        <f t="shared" si="739"/>
        <v>2.189623866666662E-2</v>
      </c>
      <c r="V6736" s="21">
        <f t="shared" si="740"/>
        <v>0</v>
      </c>
      <c r="W6736" s="21">
        <f t="shared" si="741"/>
        <v>0</v>
      </c>
    </row>
    <row r="6737" spans="1:23">
      <c r="A6737" s="2">
        <f t="shared" si="736"/>
        <v>45566</v>
      </c>
      <c r="B6737" s="3">
        <f t="shared" si="737"/>
        <v>45584</v>
      </c>
      <c r="C6737" s="7">
        <v>45584.3125</v>
      </c>
      <c r="D6737" s="7">
        <v>45584.354166666664</v>
      </c>
      <c r="E6737" s="5">
        <v>20.466666666666601</v>
      </c>
      <c r="F6737" s="5">
        <v>290.17500000000001</v>
      </c>
      <c r="G6737" s="5">
        <v>570.13333333333298</v>
      </c>
      <c r="H6737" s="34" cm="1">
        <f t="array" ref="H6737">SUMPRODUCT(('ESB Networks Summary'!$C$5:$C$17384=Data!D6737)*('ESB Networks Summary'!$E$5:$E$17384))*1000*2-SUMPRODUCT(('ESB Networks Summary'!$C$5:$C$17384=Data!D6737)*('ESB Networks Summary'!$F$5:$F$17384))*1000*2</f>
        <v>570</v>
      </c>
      <c r="I6737" s="5">
        <v>0</v>
      </c>
      <c r="J6737" s="5">
        <v>0</v>
      </c>
      <c r="K6737" s="17">
        <v>1</v>
      </c>
      <c r="L6737" s="52">
        <f t="shared" si="738"/>
        <v>0</v>
      </c>
      <c r="M6737" s="5">
        <v>0</v>
      </c>
      <c r="N6737" s="5">
        <v>756.95833333333303</v>
      </c>
      <c r="O6737" s="96">
        <v>155.87</v>
      </c>
      <c r="P6737" s="5">
        <v>620.04166666666595</v>
      </c>
      <c r="Q6737" s="99">
        <v>0</v>
      </c>
      <c r="R6737" s="99">
        <v>28.486000000000001</v>
      </c>
      <c r="S6737" s="99">
        <v>18.655000000000001</v>
      </c>
      <c r="T6737" s="30">
        <f t="shared" si="735"/>
        <v>143.04166666666578</v>
      </c>
      <c r="U6737" s="21">
        <f t="shared" si="739"/>
        <v>8.1204090666666617E-2</v>
      </c>
      <c r="V6737" s="21">
        <f t="shared" si="740"/>
        <v>0</v>
      </c>
      <c r="W6737" s="21">
        <f t="shared" si="741"/>
        <v>0</v>
      </c>
    </row>
    <row r="6738" spans="1:23">
      <c r="A6738" s="2">
        <f t="shared" si="736"/>
        <v>45566</v>
      </c>
      <c r="B6738" s="3">
        <f t="shared" si="737"/>
        <v>45584</v>
      </c>
      <c r="C6738" s="7">
        <v>45584.333333333336</v>
      </c>
      <c r="D6738" s="7">
        <v>45584.375</v>
      </c>
      <c r="E6738" s="5">
        <v>21.133333333333301</v>
      </c>
      <c r="F6738" s="5">
        <v>624.03333333333296</v>
      </c>
      <c r="G6738" s="5">
        <v>39.5</v>
      </c>
      <c r="H6738" s="34" cm="1">
        <f t="array" ref="H6738">SUMPRODUCT(('ESB Networks Summary'!$C$5:$C$17384=Data!D6738)*('ESB Networks Summary'!$E$5:$E$17384))*1000*2-SUMPRODUCT(('ESB Networks Summary'!$C$5:$C$17384=Data!D6738)*('ESB Networks Summary'!$F$5:$F$17384))*1000*2</f>
        <v>34</v>
      </c>
      <c r="I6738" s="5">
        <v>16.099999999999898</v>
      </c>
      <c r="J6738" s="5">
        <v>0</v>
      </c>
      <c r="K6738" s="17">
        <v>1</v>
      </c>
      <c r="L6738" s="52">
        <f t="shared" si="738"/>
        <v>0</v>
      </c>
      <c r="M6738" s="5">
        <v>0</v>
      </c>
      <c r="N6738" s="5">
        <v>1030.43333333333</v>
      </c>
      <c r="O6738" s="96">
        <v>159.82</v>
      </c>
      <c r="P6738" s="5">
        <v>1813.6416666666601</v>
      </c>
      <c r="Q6738" s="99">
        <v>378.16</v>
      </c>
      <c r="R6738" s="99">
        <v>29.369</v>
      </c>
      <c r="S6738" s="99">
        <v>19.538</v>
      </c>
      <c r="T6738" s="30">
        <f t="shared" si="735"/>
        <v>198.67499999999711</v>
      </c>
      <c r="U6738" s="21">
        <f t="shared" si="739"/>
        <v>5.8003775000000004E-3</v>
      </c>
      <c r="V6738" s="21">
        <f t="shared" si="740"/>
        <v>0</v>
      </c>
      <c r="W6738" s="21">
        <f t="shared" si="741"/>
        <v>0</v>
      </c>
    </row>
    <row r="6739" spans="1:23">
      <c r="A6739" s="2">
        <f t="shared" si="736"/>
        <v>45566</v>
      </c>
      <c r="B6739" s="3">
        <f t="shared" si="737"/>
        <v>45584</v>
      </c>
      <c r="C6739" s="7">
        <v>45584.354166666664</v>
      </c>
      <c r="D6739" s="7">
        <v>45584.395833333336</v>
      </c>
      <c r="E6739" s="5">
        <v>24.566666666666599</v>
      </c>
      <c r="F6739" s="5">
        <v>2008.5</v>
      </c>
      <c r="G6739" s="5">
        <v>-4.6666666666666599</v>
      </c>
      <c r="H6739" s="34" cm="1">
        <f t="array" ref="H6739">SUMPRODUCT(('ESB Networks Summary'!$C$5:$C$17384=Data!D6739)*('ESB Networks Summary'!$E$5:$E$17384))*1000*2-SUMPRODUCT(('ESB Networks Summary'!$C$5:$C$17384=Data!D6739)*('ESB Networks Summary'!$F$5:$F$17384))*1000*2</f>
        <v>0</v>
      </c>
      <c r="I6739" s="5">
        <v>0</v>
      </c>
      <c r="J6739" s="5">
        <v>0</v>
      </c>
      <c r="K6739" s="17">
        <v>1</v>
      </c>
      <c r="L6739" s="52">
        <f t="shared" si="738"/>
        <v>0</v>
      </c>
      <c r="M6739" s="5">
        <v>0</v>
      </c>
      <c r="N6739" s="5">
        <v>152.333333333333</v>
      </c>
      <c r="O6739" s="96">
        <v>159.82</v>
      </c>
      <c r="P6739" s="5">
        <v>2397.7999999999902</v>
      </c>
      <c r="Q6739" s="99">
        <v>378.16</v>
      </c>
      <c r="R6739" s="99">
        <v>29.369</v>
      </c>
      <c r="S6739" s="99">
        <v>19.538</v>
      </c>
      <c r="T6739" s="30">
        <f t="shared" si="735"/>
        <v>232.29999999999063</v>
      </c>
      <c r="U6739" s="21">
        <f t="shared" si="739"/>
        <v>0</v>
      </c>
      <c r="V6739" s="21">
        <f t="shared" si="740"/>
        <v>-4.5588666666666606E-4</v>
      </c>
      <c r="W6739" s="21">
        <f t="shared" si="741"/>
        <v>0</v>
      </c>
    </row>
    <row r="6740" spans="1:23">
      <c r="A6740" s="2">
        <f t="shared" si="736"/>
        <v>45566</v>
      </c>
      <c r="B6740" s="3">
        <f t="shared" si="737"/>
        <v>45584</v>
      </c>
      <c r="C6740" s="7">
        <v>45584.375</v>
      </c>
      <c r="D6740" s="7">
        <v>45584.416666666664</v>
      </c>
      <c r="E6740" s="5">
        <v>29.391666666666602</v>
      </c>
      <c r="F6740" s="5">
        <v>2323.4583333333298</v>
      </c>
      <c r="G6740" s="5">
        <v>4.74166666666666</v>
      </c>
      <c r="H6740" s="34" cm="1">
        <f t="array" ref="H6740">SUMPRODUCT(('ESB Networks Summary'!$C$5:$C$17384=Data!D6740)*('ESB Networks Summary'!$E$5:$E$17384))*1000*2-SUMPRODUCT(('ESB Networks Summary'!$C$5:$C$17384=Data!D6740)*('ESB Networks Summary'!$F$5:$F$17384))*1000*2</f>
        <v>4</v>
      </c>
      <c r="I6740" s="5">
        <v>0</v>
      </c>
      <c r="J6740" s="5">
        <v>0</v>
      </c>
      <c r="K6740" s="17">
        <v>1</v>
      </c>
      <c r="L6740" s="52">
        <f t="shared" si="738"/>
        <v>0</v>
      </c>
      <c r="M6740" s="5">
        <v>0</v>
      </c>
      <c r="N6740" s="5">
        <v>30.983333333333299</v>
      </c>
      <c r="O6740" s="96">
        <v>676.87</v>
      </c>
      <c r="P6740" s="5">
        <v>2644.3249999999998</v>
      </c>
      <c r="Q6740" s="99">
        <v>1485.11</v>
      </c>
      <c r="R6740" s="99">
        <v>28.843</v>
      </c>
      <c r="S6740" s="99">
        <v>19.011000000000003</v>
      </c>
      <c r="T6740" s="30">
        <f t="shared" si="735"/>
        <v>294.62500000000364</v>
      </c>
      <c r="U6740" s="21">
        <f t="shared" si="739"/>
        <v>6.8381945833333234E-4</v>
      </c>
      <c r="V6740" s="21">
        <f t="shared" si="740"/>
        <v>0</v>
      </c>
      <c r="W6740" s="21">
        <f t="shared" si="741"/>
        <v>0</v>
      </c>
    </row>
    <row r="6741" spans="1:23">
      <c r="A6741" s="2">
        <f t="shared" si="736"/>
        <v>45566</v>
      </c>
      <c r="B6741" s="3">
        <f t="shared" si="737"/>
        <v>45584</v>
      </c>
      <c r="C6741" s="7">
        <v>45584.395833333336</v>
      </c>
      <c r="D6741" s="7">
        <v>45584.4375</v>
      </c>
      <c r="E6741" s="5">
        <v>32.991666666666603</v>
      </c>
      <c r="F6741" s="5">
        <v>1468.25833333333</v>
      </c>
      <c r="G6741" s="5">
        <v>-1.31666666666666</v>
      </c>
      <c r="H6741" s="34" cm="1">
        <f t="array" ref="H6741">SUMPRODUCT(('ESB Networks Summary'!$C$5:$C$17384=Data!D6741)*('ESB Networks Summary'!$E$5:$E$17384))*1000*2-SUMPRODUCT(('ESB Networks Summary'!$C$5:$C$17384=Data!D6741)*('ESB Networks Summary'!$F$5:$F$17384))*1000*2</f>
        <v>8</v>
      </c>
      <c r="I6741" s="5">
        <v>991.1</v>
      </c>
      <c r="J6741" s="5">
        <v>0</v>
      </c>
      <c r="K6741" s="17">
        <v>1</v>
      </c>
      <c r="L6741" s="52">
        <f t="shared" si="738"/>
        <v>0</v>
      </c>
      <c r="M6741" s="5">
        <v>0</v>
      </c>
      <c r="N6741" s="5">
        <v>1072.81666666666</v>
      </c>
      <c r="O6741" s="96">
        <v>676.87</v>
      </c>
      <c r="P6741" s="5">
        <v>2766.9166666666601</v>
      </c>
      <c r="Q6741" s="99">
        <v>1485.11</v>
      </c>
      <c r="R6741" s="99">
        <v>28.843</v>
      </c>
      <c r="S6741" s="99">
        <v>19.011000000000003</v>
      </c>
      <c r="T6741" s="30">
        <f t="shared" si="735"/>
        <v>224.5250000000035</v>
      </c>
      <c r="U6741" s="21">
        <f t="shared" si="739"/>
        <v>0</v>
      </c>
      <c r="V6741" s="21">
        <f t="shared" si="740"/>
        <v>-1.2515574999999939E-4</v>
      </c>
      <c r="W6741" s="21">
        <f t="shared" si="741"/>
        <v>0</v>
      </c>
    </row>
    <row r="6742" spans="1:23">
      <c r="A6742" s="2">
        <f t="shared" si="736"/>
        <v>45566</v>
      </c>
      <c r="B6742" s="3">
        <f t="shared" si="737"/>
        <v>45584</v>
      </c>
      <c r="C6742" s="7">
        <v>45584.416666666664</v>
      </c>
      <c r="D6742" s="7">
        <v>45584.458333333336</v>
      </c>
      <c r="E6742" s="5">
        <v>38.1666666666666</v>
      </c>
      <c r="F6742" s="5">
        <v>2540.2333333333299</v>
      </c>
      <c r="G6742" s="5">
        <v>2.5</v>
      </c>
      <c r="H6742" s="34" cm="1">
        <f t="array" ref="H6742">SUMPRODUCT(('ESB Networks Summary'!$C$5:$C$17384=Data!D6742)*('ESB Networks Summary'!$E$5:$E$17384))*1000*2-SUMPRODUCT(('ESB Networks Summary'!$C$5:$C$17384=Data!D6742)*('ESB Networks Summary'!$F$5:$F$17384))*1000*2</f>
        <v>10</v>
      </c>
      <c r="I6742" s="5">
        <v>0</v>
      </c>
      <c r="J6742" s="5">
        <v>0</v>
      </c>
      <c r="K6742" s="17">
        <v>1</v>
      </c>
      <c r="L6742" s="52">
        <f t="shared" si="738"/>
        <v>0</v>
      </c>
      <c r="M6742" s="5">
        <v>0</v>
      </c>
      <c r="N6742" s="5">
        <v>7.5666666666666602</v>
      </c>
      <c r="O6742" s="96">
        <v>602.57000000000005</v>
      </c>
      <c r="P6742" s="5">
        <v>2831.2333333333299</v>
      </c>
      <c r="Q6742" s="99">
        <v>2596.63</v>
      </c>
      <c r="R6742" s="99">
        <v>26.850999999999999</v>
      </c>
      <c r="S6742" s="99">
        <v>17.02</v>
      </c>
      <c r="T6742" s="30">
        <f t="shared" si="735"/>
        <v>285.93333333333339</v>
      </c>
      <c r="U6742" s="21">
        <f t="shared" si="739"/>
        <v>3.3563749999999997E-4</v>
      </c>
      <c r="V6742" s="21">
        <f t="shared" si="740"/>
        <v>0</v>
      </c>
      <c r="W6742" s="21">
        <f t="shared" si="741"/>
        <v>0</v>
      </c>
    </row>
    <row r="6743" spans="1:23">
      <c r="A6743" s="2">
        <f t="shared" si="736"/>
        <v>45566</v>
      </c>
      <c r="B6743" s="3">
        <f t="shared" si="737"/>
        <v>45584</v>
      </c>
      <c r="C6743" s="7">
        <v>45584.4375</v>
      </c>
      <c r="D6743" s="7">
        <v>45584.479166666664</v>
      </c>
      <c r="E6743" s="5">
        <v>43.733333333333299</v>
      </c>
      <c r="F6743" s="5">
        <v>2284.5333333333301</v>
      </c>
      <c r="G6743" s="5">
        <v>3.0333333333333301</v>
      </c>
      <c r="H6743" s="34" cm="1">
        <f t="array" ref="H6743">SUMPRODUCT(('ESB Networks Summary'!$C$5:$C$17384=Data!D6743)*('ESB Networks Summary'!$E$5:$E$17384))*1000*2-SUMPRODUCT(('ESB Networks Summary'!$C$5:$C$17384=Data!D6743)*('ESB Networks Summary'!$F$5:$F$17384))*1000*2</f>
        <v>10</v>
      </c>
      <c r="I6743" s="5">
        <v>0</v>
      </c>
      <c r="J6743" s="5">
        <v>0</v>
      </c>
      <c r="K6743" s="17">
        <v>1</v>
      </c>
      <c r="L6743" s="52">
        <f t="shared" si="738"/>
        <v>0</v>
      </c>
      <c r="M6743" s="5">
        <v>0</v>
      </c>
      <c r="N6743" s="5">
        <v>54.799999999999898</v>
      </c>
      <c r="O6743" s="96">
        <v>602.57000000000005</v>
      </c>
      <c r="P6743" s="5">
        <v>2769.5333333333301</v>
      </c>
      <c r="Q6743" s="99">
        <v>2596.63</v>
      </c>
      <c r="R6743" s="99">
        <v>26.850999999999999</v>
      </c>
      <c r="S6743" s="99">
        <v>17.02</v>
      </c>
      <c r="T6743" s="30">
        <f t="shared" si="735"/>
        <v>433.23333333333358</v>
      </c>
      <c r="U6743" s="21">
        <f t="shared" si="739"/>
        <v>4.0724016666666621E-4</v>
      </c>
      <c r="V6743" s="21">
        <f t="shared" si="740"/>
        <v>0</v>
      </c>
      <c r="W6743" s="21">
        <f t="shared" si="741"/>
        <v>0</v>
      </c>
    </row>
    <row r="6744" spans="1:23">
      <c r="A6744" s="2">
        <f t="shared" si="736"/>
        <v>45566</v>
      </c>
      <c r="B6744" s="3">
        <f t="shared" si="737"/>
        <v>45584</v>
      </c>
      <c r="C6744" s="7">
        <v>45584.458333333336</v>
      </c>
      <c r="D6744" s="7">
        <v>45584.5</v>
      </c>
      <c r="E6744" s="5">
        <v>48.8</v>
      </c>
      <c r="F6744" s="5">
        <v>2092.0333333333301</v>
      </c>
      <c r="G6744" s="5">
        <v>7.5999999999999899</v>
      </c>
      <c r="H6744" s="34" cm="1">
        <f t="array" ref="H6744">SUMPRODUCT(('ESB Networks Summary'!$C$5:$C$17384=Data!D6744)*('ESB Networks Summary'!$E$5:$E$17384))*1000*2-SUMPRODUCT(('ESB Networks Summary'!$C$5:$C$17384=Data!D6744)*('ESB Networks Summary'!$F$5:$F$17384))*1000*2</f>
        <v>4</v>
      </c>
      <c r="I6744" s="5">
        <v>0</v>
      </c>
      <c r="J6744" s="5">
        <v>0</v>
      </c>
      <c r="K6744" s="17">
        <v>1</v>
      </c>
      <c r="L6744" s="52">
        <f t="shared" si="738"/>
        <v>0</v>
      </c>
      <c r="M6744" s="5">
        <v>0</v>
      </c>
      <c r="N6744" s="5">
        <v>317.76666666666603</v>
      </c>
      <c r="O6744" s="96">
        <v>1090.8499999999999</v>
      </c>
      <c r="P6744" s="5">
        <v>2646.4666666666599</v>
      </c>
      <c r="Q6744" s="99">
        <v>3445.96</v>
      </c>
      <c r="R6744" s="99">
        <v>25.216000000000001</v>
      </c>
      <c r="S6744" s="99">
        <v>15.385</v>
      </c>
      <c r="T6744" s="30">
        <f t="shared" si="735"/>
        <v>244.2666666666637</v>
      </c>
      <c r="U6744" s="21">
        <f t="shared" si="739"/>
        <v>9.582079999999987E-4</v>
      </c>
      <c r="V6744" s="21">
        <f t="shared" si="740"/>
        <v>0</v>
      </c>
      <c r="W6744" s="21">
        <f t="shared" si="741"/>
        <v>0</v>
      </c>
    </row>
    <row r="6745" spans="1:23">
      <c r="A6745" s="2">
        <f t="shared" si="736"/>
        <v>45566</v>
      </c>
      <c r="B6745" s="3">
        <f t="shared" si="737"/>
        <v>45584</v>
      </c>
      <c r="C6745" s="7">
        <v>45584.479166666664</v>
      </c>
      <c r="D6745" s="7">
        <v>45584.520833333336</v>
      </c>
      <c r="E6745" s="5">
        <v>53.366666666666603</v>
      </c>
      <c r="F6745" s="5">
        <v>2069.63333333333</v>
      </c>
      <c r="G6745" s="5">
        <v>-0.36666666666666597</v>
      </c>
      <c r="H6745" s="34" cm="1">
        <f t="array" ref="H6745">SUMPRODUCT(('ESB Networks Summary'!$C$5:$C$17384=Data!D6745)*('ESB Networks Summary'!$E$5:$E$17384))*1000*2-SUMPRODUCT(('ESB Networks Summary'!$C$5:$C$17384=Data!D6745)*('ESB Networks Summary'!$F$5:$F$17384))*1000*2</f>
        <v>4</v>
      </c>
      <c r="I6745" s="5">
        <v>0</v>
      </c>
      <c r="J6745" s="5">
        <v>0</v>
      </c>
      <c r="K6745" s="17">
        <v>1</v>
      </c>
      <c r="L6745" s="52">
        <f t="shared" si="738"/>
        <v>0</v>
      </c>
      <c r="M6745" s="5">
        <v>0</v>
      </c>
      <c r="N6745" s="5">
        <v>319.96666666666601</v>
      </c>
      <c r="O6745" s="96">
        <v>1090.8499999999999</v>
      </c>
      <c r="P6745" s="5">
        <v>2589.9</v>
      </c>
      <c r="Q6745" s="99">
        <v>3445.96</v>
      </c>
      <c r="R6745" s="99">
        <v>25.216000000000001</v>
      </c>
      <c r="S6745" s="99">
        <v>15.385</v>
      </c>
      <c r="T6745" s="30">
        <f t="shared" si="735"/>
        <v>199.93333333333749</v>
      </c>
      <c r="U6745" s="21">
        <f t="shared" si="739"/>
        <v>0</v>
      </c>
      <c r="V6745" s="21">
        <f t="shared" si="740"/>
        <v>-2.8205833333333276E-5</v>
      </c>
      <c r="W6745" s="21">
        <f t="shared" si="741"/>
        <v>0</v>
      </c>
    </row>
    <row r="6746" spans="1:23">
      <c r="A6746" s="2">
        <f t="shared" si="736"/>
        <v>45566</v>
      </c>
      <c r="B6746" s="3">
        <f t="shared" si="737"/>
        <v>45584</v>
      </c>
      <c r="C6746" s="7">
        <v>45584.5</v>
      </c>
      <c r="D6746" s="7">
        <v>45584.541666666664</v>
      </c>
      <c r="E6746" s="5">
        <v>57.766666666666602</v>
      </c>
      <c r="F6746" s="5">
        <v>1786.6</v>
      </c>
      <c r="G6746" s="5">
        <v>-3.3333333333333299</v>
      </c>
      <c r="H6746" s="34" cm="1">
        <f t="array" ref="H6746">SUMPRODUCT(('ESB Networks Summary'!$C$5:$C$17384=Data!D6746)*('ESB Networks Summary'!$E$5:$E$17384))*1000*2-SUMPRODUCT(('ESB Networks Summary'!$C$5:$C$17384=Data!D6746)*('ESB Networks Summary'!$F$5:$F$17384))*1000*2</f>
        <v>4</v>
      </c>
      <c r="I6746" s="5">
        <v>0</v>
      </c>
      <c r="J6746" s="5">
        <v>0</v>
      </c>
      <c r="K6746" s="17">
        <v>1</v>
      </c>
      <c r="L6746" s="52">
        <f t="shared" si="738"/>
        <v>0</v>
      </c>
      <c r="M6746" s="5">
        <v>0</v>
      </c>
      <c r="N6746" s="5">
        <v>439.33333333333297</v>
      </c>
      <c r="O6746" s="96">
        <v>1187.96</v>
      </c>
      <c r="P6746" s="5">
        <v>2410.7999999999902</v>
      </c>
      <c r="Q6746" s="99">
        <v>3922.2</v>
      </c>
      <c r="R6746" s="99">
        <v>24.452999999999999</v>
      </c>
      <c r="S6746" s="99">
        <v>14.622</v>
      </c>
      <c r="T6746" s="30">
        <f t="shared" si="735"/>
        <v>181.53333333332375</v>
      </c>
      <c r="U6746" s="21">
        <f t="shared" si="739"/>
        <v>0</v>
      </c>
      <c r="V6746" s="21">
        <f t="shared" si="740"/>
        <v>-2.4369999999999974E-4</v>
      </c>
      <c r="W6746" s="21">
        <f t="shared" si="741"/>
        <v>0</v>
      </c>
    </row>
    <row r="6747" spans="1:23">
      <c r="A6747" s="2">
        <f t="shared" si="736"/>
        <v>45566</v>
      </c>
      <c r="B6747" s="3">
        <f t="shared" si="737"/>
        <v>45584</v>
      </c>
      <c r="C6747" s="7">
        <v>45584.520833333336</v>
      </c>
      <c r="D6747" s="7">
        <v>45584.5625</v>
      </c>
      <c r="E6747" s="5">
        <v>61.566666666666599</v>
      </c>
      <c r="F6747" s="5">
        <v>1598.6</v>
      </c>
      <c r="G6747" s="5">
        <v>1.43333333333333</v>
      </c>
      <c r="H6747" s="34" cm="1">
        <f t="array" ref="H6747">SUMPRODUCT(('ESB Networks Summary'!$C$5:$C$17384=Data!D6747)*('ESB Networks Summary'!$E$5:$E$17384))*1000*2-SUMPRODUCT(('ESB Networks Summary'!$C$5:$C$17384=Data!D6747)*('ESB Networks Summary'!$F$5:$F$17384))*1000*2</f>
        <v>8</v>
      </c>
      <c r="I6747" s="5">
        <v>0</v>
      </c>
      <c r="J6747" s="5">
        <v>0</v>
      </c>
      <c r="K6747" s="17">
        <v>1</v>
      </c>
      <c r="L6747" s="52">
        <f t="shared" si="738"/>
        <v>0</v>
      </c>
      <c r="M6747" s="5">
        <v>0</v>
      </c>
      <c r="N6747" s="5">
        <v>600.66666666666595</v>
      </c>
      <c r="O6747" s="96">
        <v>1187.96</v>
      </c>
      <c r="P6747" s="5">
        <v>2379.9</v>
      </c>
      <c r="Q6747" s="99">
        <v>3922.2</v>
      </c>
      <c r="R6747" s="99">
        <v>24.452999999999999</v>
      </c>
      <c r="S6747" s="99">
        <v>14.622</v>
      </c>
      <c r="T6747" s="30">
        <f t="shared" si="735"/>
        <v>182.06666666666752</v>
      </c>
      <c r="U6747" s="21">
        <f t="shared" si="739"/>
        <v>1.7524649999999962E-4</v>
      </c>
      <c r="V6747" s="21">
        <f t="shared" si="740"/>
        <v>0</v>
      </c>
      <c r="W6747" s="21">
        <f t="shared" si="741"/>
        <v>0</v>
      </c>
    </row>
    <row r="6748" spans="1:23">
      <c r="A6748" s="2">
        <f t="shared" si="736"/>
        <v>45566</v>
      </c>
      <c r="B6748" s="3">
        <f t="shared" si="737"/>
        <v>45584</v>
      </c>
      <c r="C6748" s="7">
        <v>45584.541666666664</v>
      </c>
      <c r="D6748" s="7">
        <v>45584.583333333336</v>
      </c>
      <c r="E6748" s="5">
        <v>64.766666666666595</v>
      </c>
      <c r="F6748" s="5">
        <v>1630.3999999999901</v>
      </c>
      <c r="G6748" s="5">
        <v>-6.4666666666666597</v>
      </c>
      <c r="H6748" s="34" cm="1">
        <f t="array" ref="H6748">SUMPRODUCT(('ESB Networks Summary'!$C$5:$C$17384=Data!D6748)*('ESB Networks Summary'!$E$5:$E$17384))*1000*2-SUMPRODUCT(('ESB Networks Summary'!$C$5:$C$17384=Data!D6748)*('ESB Networks Summary'!$F$5:$F$17384))*1000*2</f>
        <v>0</v>
      </c>
      <c r="I6748" s="5">
        <v>0</v>
      </c>
      <c r="J6748" s="5">
        <v>0</v>
      </c>
      <c r="K6748" s="17">
        <v>1</v>
      </c>
      <c r="L6748" s="52">
        <f t="shared" si="738"/>
        <v>0</v>
      </c>
      <c r="M6748" s="5">
        <v>0</v>
      </c>
      <c r="N6748" s="5">
        <v>479.2</v>
      </c>
      <c r="O6748" s="96">
        <v>717.54</v>
      </c>
      <c r="P6748" s="5">
        <v>2291.6</v>
      </c>
      <c r="Q6748" s="99">
        <v>2555.06</v>
      </c>
      <c r="R6748" s="99">
        <v>24.225999999999999</v>
      </c>
      <c r="S6748" s="99">
        <v>14.394</v>
      </c>
      <c r="T6748" s="30">
        <f t="shared" si="735"/>
        <v>175.53333333334308</v>
      </c>
      <c r="U6748" s="21">
        <f t="shared" si="739"/>
        <v>0</v>
      </c>
      <c r="V6748" s="21">
        <f t="shared" si="740"/>
        <v>-4.6540599999999953E-4</v>
      </c>
      <c r="W6748" s="21">
        <f t="shared" si="741"/>
        <v>0</v>
      </c>
    </row>
    <row r="6749" spans="1:23">
      <c r="A6749" s="2">
        <f t="shared" si="736"/>
        <v>45566</v>
      </c>
      <c r="B6749" s="3">
        <f t="shared" si="737"/>
        <v>45584</v>
      </c>
      <c r="C6749" s="7">
        <v>45584.5625</v>
      </c>
      <c r="D6749" s="7">
        <v>45584.604166666664</v>
      </c>
      <c r="E6749" s="5">
        <v>68.533333333333303</v>
      </c>
      <c r="F6749" s="5">
        <v>1733.4083333333299</v>
      </c>
      <c r="G6749" s="5">
        <v>-1.425</v>
      </c>
      <c r="H6749" s="34" cm="1">
        <f t="array" ref="H6749">SUMPRODUCT(('ESB Networks Summary'!$C$5:$C$17384=Data!D6749)*('ESB Networks Summary'!$E$5:$E$17384))*1000*2-SUMPRODUCT(('ESB Networks Summary'!$C$5:$C$17384=Data!D6749)*('ESB Networks Summary'!$F$5:$F$17384))*1000*2</f>
        <v>4</v>
      </c>
      <c r="I6749" s="5">
        <v>0</v>
      </c>
      <c r="J6749" s="5">
        <v>0</v>
      </c>
      <c r="K6749" s="17">
        <v>1</v>
      </c>
      <c r="L6749" s="52">
        <f t="shared" si="738"/>
        <v>0</v>
      </c>
      <c r="M6749" s="5">
        <v>0</v>
      </c>
      <c r="N6749" s="5">
        <v>198.88333333333301</v>
      </c>
      <c r="O6749" s="96">
        <v>717.54</v>
      </c>
      <c r="P6749" s="5">
        <v>2110.4333333333302</v>
      </c>
      <c r="Q6749" s="99">
        <v>2555.06</v>
      </c>
      <c r="R6749" s="99">
        <v>24.225999999999999</v>
      </c>
      <c r="S6749" s="99">
        <v>14.394</v>
      </c>
      <c r="T6749" s="30">
        <f t="shared" si="735"/>
        <v>176.71666666666715</v>
      </c>
      <c r="U6749" s="21">
        <f t="shared" si="739"/>
        <v>0</v>
      </c>
      <c r="V6749" s="21">
        <f t="shared" si="740"/>
        <v>-1.0255725E-4</v>
      </c>
      <c r="W6749" s="21">
        <f t="shared" si="741"/>
        <v>0</v>
      </c>
    </row>
    <row r="6750" spans="1:23">
      <c r="A6750" s="2">
        <f t="shared" si="736"/>
        <v>45566</v>
      </c>
      <c r="B6750" s="3">
        <f t="shared" si="737"/>
        <v>45584</v>
      </c>
      <c r="C6750" s="7">
        <v>45584.583333333336</v>
      </c>
      <c r="D6750" s="7">
        <v>45584.625</v>
      </c>
      <c r="E6750" s="5">
        <v>72.266666666666595</v>
      </c>
      <c r="F6750" s="5">
        <v>1631.3333333333301</v>
      </c>
      <c r="G6750" s="5">
        <v>-6.7333333333333298</v>
      </c>
      <c r="H6750" s="34" cm="1">
        <f t="array" ref="H6750">SUMPRODUCT(('ESB Networks Summary'!$C$5:$C$17384=Data!D6750)*('ESB Networks Summary'!$E$5:$E$17384))*1000*2-SUMPRODUCT(('ESB Networks Summary'!$C$5:$C$17384=Data!D6750)*('ESB Networks Summary'!$F$5:$F$17384))*1000*2</f>
        <v>2</v>
      </c>
      <c r="I6750" s="5">
        <v>0</v>
      </c>
      <c r="J6750" s="5">
        <v>0</v>
      </c>
      <c r="K6750" s="17">
        <v>1</v>
      </c>
      <c r="L6750" s="52">
        <f t="shared" si="738"/>
        <v>0</v>
      </c>
      <c r="M6750" s="5">
        <v>0</v>
      </c>
      <c r="N6750" s="5">
        <v>0</v>
      </c>
      <c r="O6750" s="96">
        <v>1129.54</v>
      </c>
      <c r="P6750" s="5">
        <v>1868.8</v>
      </c>
      <c r="Q6750" s="99">
        <v>3289.45</v>
      </c>
      <c r="R6750" s="99">
        <v>25.359000000000002</v>
      </c>
      <c r="S6750" s="99">
        <v>15.528</v>
      </c>
      <c r="T6750" s="30">
        <f t="shared" si="735"/>
        <v>230.73333333333653</v>
      </c>
      <c r="U6750" s="21">
        <f t="shared" si="739"/>
        <v>0</v>
      </c>
      <c r="V6750" s="21">
        <f t="shared" si="740"/>
        <v>-5.2277599999999975E-4</v>
      </c>
      <c r="W6750" s="21">
        <f t="shared" si="741"/>
        <v>0</v>
      </c>
    </row>
    <row r="6751" spans="1:23">
      <c r="A6751" s="2">
        <f t="shared" si="736"/>
        <v>45566</v>
      </c>
      <c r="B6751" s="3">
        <f t="shared" si="737"/>
        <v>45584</v>
      </c>
      <c r="C6751" s="7">
        <v>45584.604166666664</v>
      </c>
      <c r="D6751" s="7">
        <v>45584.645833333336</v>
      </c>
      <c r="E6751" s="5">
        <v>75.866666666666603</v>
      </c>
      <c r="F6751" s="5">
        <v>1597.1</v>
      </c>
      <c r="G6751" s="5">
        <v>-14.2</v>
      </c>
      <c r="H6751" s="34" cm="1">
        <f t="array" ref="H6751">SUMPRODUCT(('ESB Networks Summary'!$C$5:$C$17384=Data!D6751)*('ESB Networks Summary'!$E$5:$E$17384))*1000*2-SUMPRODUCT(('ESB Networks Summary'!$C$5:$C$17384=Data!D6751)*('ESB Networks Summary'!$F$5:$F$17384))*1000*2</f>
        <v>2</v>
      </c>
      <c r="I6751" s="5">
        <v>0</v>
      </c>
      <c r="J6751" s="5">
        <v>0</v>
      </c>
      <c r="K6751" s="17">
        <v>1</v>
      </c>
      <c r="L6751" s="52">
        <f t="shared" si="738"/>
        <v>0</v>
      </c>
      <c r="M6751" s="5">
        <v>0</v>
      </c>
      <c r="N6751" s="5">
        <v>57.966666666666598</v>
      </c>
      <c r="O6751" s="96">
        <v>1129.54</v>
      </c>
      <c r="P6751" s="5">
        <v>1932.7666666666601</v>
      </c>
      <c r="Q6751" s="99">
        <v>3289.45</v>
      </c>
      <c r="R6751" s="99">
        <v>25.359000000000002</v>
      </c>
      <c r="S6751" s="99">
        <v>15.528</v>
      </c>
      <c r="T6751" s="30">
        <f t="shared" si="735"/>
        <v>263.49999999999341</v>
      </c>
      <c r="U6751" s="21">
        <f t="shared" si="739"/>
        <v>0</v>
      </c>
      <c r="V6751" s="21">
        <f t="shared" si="740"/>
        <v>-1.102488E-3</v>
      </c>
      <c r="W6751" s="21">
        <f t="shared" si="741"/>
        <v>0</v>
      </c>
    </row>
    <row r="6752" spans="1:23">
      <c r="A6752" s="2">
        <f t="shared" si="736"/>
        <v>45566</v>
      </c>
      <c r="B6752" s="3">
        <f t="shared" si="737"/>
        <v>45584</v>
      </c>
      <c r="C6752" s="7">
        <v>45584.625</v>
      </c>
      <c r="D6752" s="7">
        <v>45584.666666666664</v>
      </c>
      <c r="E6752" s="5">
        <v>79.233333333333306</v>
      </c>
      <c r="F6752" s="5">
        <v>1499.8999999999901</v>
      </c>
      <c r="G6752" s="5">
        <v>7.1666666666666599</v>
      </c>
      <c r="H6752" s="34" cm="1">
        <f t="array" ref="H6752">SUMPRODUCT(('ESB Networks Summary'!$C$5:$C$17384=Data!D6752)*('ESB Networks Summary'!$E$5:$E$17384))*1000*2-SUMPRODUCT(('ESB Networks Summary'!$C$5:$C$17384=Data!D6752)*('ESB Networks Summary'!$F$5:$F$17384))*1000*2</f>
        <v>4</v>
      </c>
      <c r="I6752" s="5">
        <v>0</v>
      </c>
      <c r="J6752" s="5">
        <v>0</v>
      </c>
      <c r="K6752" s="17">
        <v>1</v>
      </c>
      <c r="L6752" s="52">
        <f t="shared" si="738"/>
        <v>0</v>
      </c>
      <c r="M6752" s="5">
        <v>0</v>
      </c>
      <c r="N6752" s="5">
        <v>0</v>
      </c>
      <c r="O6752" s="96">
        <v>727.21</v>
      </c>
      <c r="P6752" s="5">
        <v>1631.2333333333299</v>
      </c>
      <c r="Q6752" s="99">
        <v>2302.0100000000002</v>
      </c>
      <c r="R6752" s="99">
        <v>28.712</v>
      </c>
      <c r="S6752" s="99">
        <v>18.880000000000003</v>
      </c>
      <c r="T6752" s="30">
        <f t="shared" si="735"/>
        <v>138.50000000000659</v>
      </c>
      <c r="U6752" s="21">
        <f t="shared" si="739"/>
        <v>1.0288466666666656E-3</v>
      </c>
      <c r="V6752" s="21">
        <f t="shared" si="740"/>
        <v>0</v>
      </c>
      <c r="W6752" s="21">
        <f t="shared" si="741"/>
        <v>0</v>
      </c>
    </row>
    <row r="6753" spans="1:23">
      <c r="A6753" s="2">
        <f t="shared" si="736"/>
        <v>45566</v>
      </c>
      <c r="B6753" s="3">
        <f t="shared" si="737"/>
        <v>45584</v>
      </c>
      <c r="C6753" s="7">
        <v>45584.645833333336</v>
      </c>
      <c r="D6753" s="7">
        <v>45584.6875</v>
      </c>
      <c r="E6753" s="5">
        <v>82.2</v>
      </c>
      <c r="F6753" s="5">
        <v>1115.7</v>
      </c>
      <c r="G6753" s="5">
        <v>1</v>
      </c>
      <c r="H6753" s="34" cm="1">
        <f t="array" ref="H6753">SUMPRODUCT(('ESB Networks Summary'!$C$5:$C$17384=Data!D6753)*('ESB Networks Summary'!$E$5:$E$17384))*1000*2-SUMPRODUCT(('ESB Networks Summary'!$C$5:$C$17384=Data!D6753)*('ESB Networks Summary'!$F$5:$F$17384))*1000*2</f>
        <v>6</v>
      </c>
      <c r="I6753" s="5">
        <v>0</v>
      </c>
      <c r="J6753" s="5">
        <v>0</v>
      </c>
      <c r="K6753" s="17">
        <v>1</v>
      </c>
      <c r="L6753" s="52">
        <f t="shared" si="738"/>
        <v>0</v>
      </c>
      <c r="M6753" s="5">
        <v>0</v>
      </c>
      <c r="N6753" s="5">
        <v>14.9</v>
      </c>
      <c r="O6753" s="96">
        <v>727.21</v>
      </c>
      <c r="P6753" s="5">
        <v>1379.7666666666601</v>
      </c>
      <c r="Q6753" s="99">
        <v>2302.0100000000002</v>
      </c>
      <c r="R6753" s="99">
        <v>28.712</v>
      </c>
      <c r="S6753" s="99">
        <v>18.880000000000003</v>
      </c>
      <c r="T6753" s="30">
        <f t="shared" si="735"/>
        <v>250.16666666665992</v>
      </c>
      <c r="U6753" s="21">
        <f t="shared" si="739"/>
        <v>1.4356000000000001E-4</v>
      </c>
      <c r="V6753" s="21">
        <f t="shared" si="740"/>
        <v>0</v>
      </c>
      <c r="W6753" s="21">
        <f t="shared" si="741"/>
        <v>0</v>
      </c>
    </row>
    <row r="6754" spans="1:23">
      <c r="A6754" s="2">
        <f t="shared" si="736"/>
        <v>45566</v>
      </c>
      <c r="B6754" s="3">
        <f t="shared" si="737"/>
        <v>45584</v>
      </c>
      <c r="C6754" s="7">
        <v>45584.666666666664</v>
      </c>
      <c r="D6754" s="7">
        <v>45584.708333333336</v>
      </c>
      <c r="E6754" s="5">
        <v>80.8</v>
      </c>
      <c r="F6754" s="5">
        <v>-2083.36666666666</v>
      </c>
      <c r="G6754" s="5">
        <v>4</v>
      </c>
      <c r="H6754" s="34" cm="1">
        <f t="array" ref="H6754">SUMPRODUCT(('ESB Networks Summary'!$C$5:$C$17384=Data!D6754)*('ESB Networks Summary'!$E$5:$E$17384))*1000*2-SUMPRODUCT(('ESB Networks Summary'!$C$5:$C$17384=Data!D6754)*('ESB Networks Summary'!$F$5:$F$17384))*1000*2</f>
        <v>14</v>
      </c>
      <c r="I6754" s="5">
        <v>2266.1666666666601</v>
      </c>
      <c r="J6754" s="5">
        <v>0</v>
      </c>
      <c r="K6754" s="17">
        <v>1</v>
      </c>
      <c r="L6754" s="52">
        <f t="shared" si="738"/>
        <v>0</v>
      </c>
      <c r="M6754" s="5">
        <v>0</v>
      </c>
      <c r="N6754" s="5">
        <v>2274.63333333333</v>
      </c>
      <c r="O6754" s="96">
        <v>2098.33</v>
      </c>
      <c r="P6754" s="5">
        <v>385.666666666666</v>
      </c>
      <c r="Q6754" s="99">
        <v>561.44000000000005</v>
      </c>
      <c r="R6754" s="99">
        <v>32.986000000000004</v>
      </c>
      <c r="S6754" s="99">
        <v>22.591000000000001</v>
      </c>
      <c r="T6754" s="30">
        <f t="shared" si="735"/>
        <v>198.399999999996</v>
      </c>
      <c r="U6754" s="21">
        <f t="shared" si="739"/>
        <v>6.5972000000000003E-4</v>
      </c>
      <c r="V6754" s="21">
        <f t="shared" si="740"/>
        <v>0</v>
      </c>
      <c r="W6754" s="21">
        <f t="shared" si="741"/>
        <v>0</v>
      </c>
    </row>
    <row r="6755" spans="1:23">
      <c r="A6755" s="2">
        <f t="shared" si="736"/>
        <v>45566</v>
      </c>
      <c r="B6755" s="3">
        <f t="shared" si="737"/>
        <v>45584</v>
      </c>
      <c r="C6755" s="7">
        <v>45584.6875</v>
      </c>
      <c r="D6755" s="7">
        <v>45584.729166666664</v>
      </c>
      <c r="E6755" s="5">
        <v>77.133333333333297</v>
      </c>
      <c r="F6755" s="5">
        <v>-515.66666666666595</v>
      </c>
      <c r="G6755" s="5">
        <v>0.53333333333333299</v>
      </c>
      <c r="H6755" s="34" cm="1">
        <f t="array" ref="H6755">SUMPRODUCT(('ESB Networks Summary'!$C$5:$C$17384=Data!D6755)*('ESB Networks Summary'!$E$5:$E$17384))*1000*2-SUMPRODUCT(('ESB Networks Summary'!$C$5:$C$17384=Data!D6755)*('ESB Networks Summary'!$F$5:$F$17384))*1000*2</f>
        <v>8</v>
      </c>
      <c r="I6755" s="5">
        <v>381.166666666666</v>
      </c>
      <c r="J6755" s="5">
        <v>0</v>
      </c>
      <c r="K6755" s="17">
        <v>1</v>
      </c>
      <c r="L6755" s="52">
        <f t="shared" si="738"/>
        <v>0</v>
      </c>
      <c r="M6755" s="5">
        <v>0</v>
      </c>
      <c r="N6755" s="5">
        <v>391.7</v>
      </c>
      <c r="O6755" s="96">
        <v>2098.33</v>
      </c>
      <c r="P6755" s="5">
        <v>142.166666666666</v>
      </c>
      <c r="Q6755" s="99">
        <v>561.44000000000005</v>
      </c>
      <c r="R6755" s="99">
        <v>32.986000000000004</v>
      </c>
      <c r="S6755" s="99">
        <v>22.591000000000001</v>
      </c>
      <c r="T6755" s="30">
        <f t="shared" si="735"/>
        <v>266.66666666666526</v>
      </c>
      <c r="U6755" s="21">
        <f t="shared" si="739"/>
        <v>8.7962666666666637E-5</v>
      </c>
      <c r="V6755" s="21">
        <f t="shared" si="740"/>
        <v>0</v>
      </c>
      <c r="W6755" s="21">
        <f t="shared" si="741"/>
        <v>0</v>
      </c>
    </row>
    <row r="6756" spans="1:23">
      <c r="A6756" s="2">
        <f t="shared" si="736"/>
        <v>45566</v>
      </c>
      <c r="B6756" s="3">
        <f t="shared" si="737"/>
        <v>45584</v>
      </c>
      <c r="C6756" s="7">
        <v>45584.708333333336</v>
      </c>
      <c r="D6756" s="7">
        <v>45584.75</v>
      </c>
      <c r="E6756" s="5">
        <v>77</v>
      </c>
      <c r="F6756" s="5">
        <v>-163.63333333333301</v>
      </c>
      <c r="G6756" s="5">
        <v>0.7</v>
      </c>
      <c r="H6756" s="34" cm="1">
        <f t="array" ref="H6756">SUMPRODUCT(('ESB Networks Summary'!$C$5:$C$17384=Data!D6756)*('ESB Networks Summary'!$E$5:$E$17384))*1000*2-SUMPRODUCT(('ESB Networks Summary'!$C$5:$C$17384=Data!D6756)*('ESB Networks Summary'!$F$5:$F$17384))*1000*2</f>
        <v>4</v>
      </c>
      <c r="I6756" s="5">
        <v>0</v>
      </c>
      <c r="J6756" s="5">
        <v>0</v>
      </c>
      <c r="K6756" s="17">
        <v>1</v>
      </c>
      <c r="L6756" s="52">
        <f t="shared" si="738"/>
        <v>0</v>
      </c>
      <c r="M6756" s="5">
        <v>0</v>
      </c>
      <c r="N6756" s="5">
        <v>17.233333333333299</v>
      </c>
      <c r="O6756" s="96">
        <v>355.64</v>
      </c>
      <c r="P6756" s="5">
        <v>32.9</v>
      </c>
      <c r="Q6756" s="99">
        <v>151.54</v>
      </c>
      <c r="R6756" s="99">
        <v>31.270999999999997</v>
      </c>
      <c r="S6756" s="99">
        <v>20.875</v>
      </c>
      <c r="T6756" s="30">
        <f t="shared" si="735"/>
        <v>179.99999999999972</v>
      </c>
      <c r="U6756" s="21">
        <f t="shared" si="739"/>
        <v>1.0944849999999999E-4</v>
      </c>
      <c r="V6756" s="21">
        <f t="shared" si="740"/>
        <v>0</v>
      </c>
      <c r="W6756" s="21">
        <f t="shared" si="741"/>
        <v>0</v>
      </c>
    </row>
    <row r="6757" spans="1:23">
      <c r="A6757" s="2">
        <f t="shared" si="736"/>
        <v>45566</v>
      </c>
      <c r="B6757" s="3">
        <f t="shared" si="737"/>
        <v>45584</v>
      </c>
      <c r="C6757" s="7">
        <v>45584.729166666664</v>
      </c>
      <c r="D6757" s="7">
        <v>45584.770833333336</v>
      </c>
      <c r="E6757" s="5">
        <v>76.3</v>
      </c>
      <c r="F6757" s="5">
        <v>-339.03333333333302</v>
      </c>
      <c r="G6757" s="5">
        <v>1.0333333333333301</v>
      </c>
      <c r="H6757" s="34" cm="1">
        <f t="array" ref="H6757">SUMPRODUCT(('ESB Networks Summary'!$C$5:$C$17384=Data!D6757)*('ESB Networks Summary'!$E$5:$E$17384))*1000*2-SUMPRODUCT(('ESB Networks Summary'!$C$5:$C$17384=Data!D6757)*('ESB Networks Summary'!$F$5:$F$17384))*1000*2</f>
        <v>4</v>
      </c>
      <c r="I6757" s="5">
        <v>0</v>
      </c>
      <c r="J6757" s="5">
        <v>0</v>
      </c>
      <c r="K6757" s="17">
        <v>1</v>
      </c>
      <c r="L6757" s="52">
        <f t="shared" si="738"/>
        <v>0</v>
      </c>
      <c r="M6757" s="5">
        <v>0</v>
      </c>
      <c r="N6757" s="5">
        <v>224.2</v>
      </c>
      <c r="O6757" s="96">
        <v>355.64</v>
      </c>
      <c r="P6757" s="5">
        <v>18.633333333333301</v>
      </c>
      <c r="Q6757" s="99">
        <v>151.54</v>
      </c>
      <c r="R6757" s="99">
        <v>31.270999999999997</v>
      </c>
      <c r="S6757" s="99">
        <v>20.875</v>
      </c>
      <c r="T6757" s="30">
        <f t="shared" si="735"/>
        <v>134.49999999999966</v>
      </c>
      <c r="U6757" s="21">
        <f t="shared" si="739"/>
        <v>1.6156683333333282E-4</v>
      </c>
      <c r="V6757" s="21">
        <f t="shared" si="740"/>
        <v>0</v>
      </c>
      <c r="W6757" s="21">
        <f t="shared" si="741"/>
        <v>0</v>
      </c>
    </row>
    <row r="6758" spans="1:23">
      <c r="A6758" s="2">
        <f t="shared" si="736"/>
        <v>45566</v>
      </c>
      <c r="B6758" s="3">
        <f t="shared" si="737"/>
        <v>45584</v>
      </c>
      <c r="C6758" s="7">
        <v>45584.75</v>
      </c>
      <c r="D6758" s="7">
        <v>45584.791666666664</v>
      </c>
      <c r="E6758" s="5">
        <v>75.3</v>
      </c>
      <c r="F6758" s="5">
        <v>-706.03333333333296</v>
      </c>
      <c r="G6758" s="5">
        <v>0.9</v>
      </c>
      <c r="H6758" s="34" cm="1">
        <f t="array" ref="H6758">SUMPRODUCT(('ESB Networks Summary'!$C$5:$C$17384=Data!D6758)*('ESB Networks Summary'!$E$5:$E$17384))*1000*2-SUMPRODUCT(('ESB Networks Summary'!$C$5:$C$17384=Data!D6758)*('ESB Networks Summary'!$F$5:$F$17384))*1000*2</f>
        <v>4</v>
      </c>
      <c r="I6758" s="5">
        <v>0</v>
      </c>
      <c r="J6758" s="5">
        <v>0</v>
      </c>
      <c r="K6758" s="17">
        <v>1</v>
      </c>
      <c r="L6758" s="52">
        <f t="shared" si="738"/>
        <v>0</v>
      </c>
      <c r="M6758" s="5">
        <v>0</v>
      </c>
      <c r="N6758" s="5">
        <v>572.06666666666604</v>
      </c>
      <c r="O6758" s="96">
        <v>258.39999999999998</v>
      </c>
      <c r="P6758" s="5">
        <v>1.13333333333333</v>
      </c>
      <c r="Q6758" s="99">
        <v>3.21</v>
      </c>
      <c r="R6758" s="99">
        <v>28.335000000000001</v>
      </c>
      <c r="S6758" s="99">
        <v>18.503</v>
      </c>
      <c r="T6758" s="30">
        <f t="shared" si="735"/>
        <v>136.00000000000023</v>
      </c>
      <c r="U6758" s="21">
        <f t="shared" si="739"/>
        <v>1.2750749999999999E-4</v>
      </c>
      <c r="V6758" s="21">
        <f t="shared" si="740"/>
        <v>0</v>
      </c>
      <c r="W6758" s="21">
        <f t="shared" si="741"/>
        <v>0</v>
      </c>
    </row>
    <row r="6759" spans="1:23">
      <c r="A6759" s="2">
        <f t="shared" si="736"/>
        <v>45566</v>
      </c>
      <c r="B6759" s="3">
        <f t="shared" si="737"/>
        <v>45584</v>
      </c>
      <c r="C6759" s="7">
        <v>45584.770833333336</v>
      </c>
      <c r="D6759" s="7">
        <v>45584.8125</v>
      </c>
      <c r="E6759" s="5">
        <v>70.774999999999906</v>
      </c>
      <c r="F6759" s="5">
        <v>-3035.5166666666601</v>
      </c>
      <c r="G6759" s="5">
        <v>6.0999999999999899</v>
      </c>
      <c r="H6759" s="34" cm="1">
        <f t="array" ref="H6759">SUMPRODUCT(('ESB Networks Summary'!$C$5:$C$17384=Data!D6759)*('ESB Networks Summary'!$E$5:$E$17384))*1000*2-SUMPRODUCT(('ESB Networks Summary'!$C$5:$C$17384=Data!D6759)*('ESB Networks Summary'!$F$5:$F$17384))*1000*2</f>
        <v>8</v>
      </c>
      <c r="I6759" s="5">
        <v>46.633333333333297</v>
      </c>
      <c r="J6759" s="5">
        <v>0</v>
      </c>
      <c r="K6759" s="17">
        <v>1</v>
      </c>
      <c r="L6759" s="52">
        <f t="shared" si="738"/>
        <v>0</v>
      </c>
      <c r="M6759" s="5">
        <v>0</v>
      </c>
      <c r="N6759" s="5">
        <v>2526.0333333333301</v>
      </c>
      <c r="O6759" s="96">
        <v>258.39999999999998</v>
      </c>
      <c r="P6759" s="5">
        <v>1</v>
      </c>
      <c r="Q6759" s="99">
        <v>3.21</v>
      </c>
      <c r="R6759" s="99">
        <v>28.335000000000001</v>
      </c>
      <c r="S6759" s="99">
        <v>18.503</v>
      </c>
      <c r="T6759" s="30">
        <f t="shared" si="735"/>
        <v>516.58333333332985</v>
      </c>
      <c r="U6759" s="21">
        <f t="shared" si="739"/>
        <v>8.6421749999999868E-4</v>
      </c>
      <c r="V6759" s="21">
        <f t="shared" si="740"/>
        <v>0</v>
      </c>
      <c r="W6759" s="21">
        <f t="shared" si="741"/>
        <v>0</v>
      </c>
    </row>
    <row r="6760" spans="1:23">
      <c r="A6760" s="2">
        <f t="shared" si="736"/>
        <v>45566</v>
      </c>
      <c r="B6760" s="3">
        <f t="shared" si="737"/>
        <v>45584</v>
      </c>
      <c r="C6760" s="7">
        <v>45584.791666666664</v>
      </c>
      <c r="D6760" s="7">
        <v>45584.833333333336</v>
      </c>
      <c r="E6760" s="5">
        <v>64.566666666666606</v>
      </c>
      <c r="F6760" s="5">
        <v>-1816.4666666666601</v>
      </c>
      <c r="G6760" s="5">
        <v>88.566666666666606</v>
      </c>
      <c r="H6760" s="34" cm="1">
        <f t="array" ref="H6760">SUMPRODUCT(('ESB Networks Summary'!$C$5:$C$17384=Data!D6760)*('ESB Networks Summary'!$E$5:$E$17384))*1000*2-SUMPRODUCT(('ESB Networks Summary'!$C$5:$C$17384=Data!D6760)*('ESB Networks Summary'!$F$5:$F$17384))*1000*2</f>
        <v>0</v>
      </c>
      <c r="I6760" s="5">
        <v>0</v>
      </c>
      <c r="J6760" s="5">
        <v>0</v>
      </c>
      <c r="K6760" s="17">
        <v>1</v>
      </c>
      <c r="L6760" s="52">
        <f t="shared" si="738"/>
        <v>0</v>
      </c>
      <c r="M6760" s="5">
        <v>0</v>
      </c>
      <c r="N6760" s="5">
        <v>1745.2</v>
      </c>
      <c r="O6760" s="96">
        <v>918.93</v>
      </c>
      <c r="P6760" s="5">
        <v>1</v>
      </c>
      <c r="Q6760" s="99">
        <v>0</v>
      </c>
      <c r="R6760" s="99">
        <v>25.527000000000001</v>
      </c>
      <c r="S6760" s="99">
        <v>15.694999999999999</v>
      </c>
      <c r="T6760" s="30">
        <f t="shared" si="735"/>
        <v>160.83333333332666</v>
      </c>
      <c r="U6760" s="21">
        <f t="shared" si="739"/>
        <v>1.1304206499999992E-2</v>
      </c>
      <c r="V6760" s="21">
        <f t="shared" si="740"/>
        <v>0</v>
      </c>
      <c r="W6760" s="21">
        <f t="shared" si="741"/>
        <v>0</v>
      </c>
    </row>
    <row r="6761" spans="1:23">
      <c r="A6761" s="2">
        <f t="shared" si="736"/>
        <v>45566</v>
      </c>
      <c r="B6761" s="3">
        <f t="shared" si="737"/>
        <v>45584</v>
      </c>
      <c r="C6761" s="7">
        <v>45584.8125</v>
      </c>
      <c r="D6761" s="7">
        <v>45584.854166666664</v>
      </c>
      <c r="E6761" s="5">
        <v>60.533333333333303</v>
      </c>
      <c r="F6761" s="5">
        <v>-1638.86666666666</v>
      </c>
      <c r="G6761" s="5">
        <v>5.6666666666666599</v>
      </c>
      <c r="H6761" s="34" cm="1">
        <f t="array" ref="H6761">SUMPRODUCT(('ESB Networks Summary'!$C$5:$C$17384=Data!D6761)*('ESB Networks Summary'!$E$5:$E$17384))*1000*2-SUMPRODUCT(('ESB Networks Summary'!$C$5:$C$17384=Data!D6761)*('ESB Networks Summary'!$F$5:$F$17384))*1000*2</f>
        <v>-2</v>
      </c>
      <c r="I6761" s="5">
        <v>0</v>
      </c>
      <c r="J6761" s="5">
        <v>0</v>
      </c>
      <c r="K6761" s="17">
        <v>1</v>
      </c>
      <c r="L6761" s="52">
        <f t="shared" si="738"/>
        <v>0</v>
      </c>
      <c r="M6761" s="5">
        <v>0</v>
      </c>
      <c r="N6761" s="5">
        <v>1464.7333333333299</v>
      </c>
      <c r="O6761" s="96">
        <v>918.93</v>
      </c>
      <c r="P6761" s="5">
        <v>1</v>
      </c>
      <c r="Q6761" s="99">
        <v>0</v>
      </c>
      <c r="R6761" s="99">
        <v>25.527000000000001</v>
      </c>
      <c r="S6761" s="99">
        <v>15.694999999999999</v>
      </c>
      <c r="T6761" s="30">
        <f t="shared" si="735"/>
        <v>180.79999999999677</v>
      </c>
      <c r="U6761" s="21">
        <f t="shared" si="739"/>
        <v>7.232649999999992E-4</v>
      </c>
      <c r="V6761" s="21">
        <f t="shared" si="740"/>
        <v>0</v>
      </c>
      <c r="W6761" s="21">
        <f t="shared" si="741"/>
        <v>0</v>
      </c>
    </row>
    <row r="6762" spans="1:23">
      <c r="A6762" s="2">
        <f t="shared" si="736"/>
        <v>45566</v>
      </c>
      <c r="B6762" s="3">
        <f t="shared" si="737"/>
        <v>45584</v>
      </c>
      <c r="C6762" s="7">
        <v>45584.833333333336</v>
      </c>
      <c r="D6762" s="7">
        <v>45584.875</v>
      </c>
      <c r="E6762" s="5">
        <v>56.75</v>
      </c>
      <c r="F6762" s="5">
        <v>-1344.88333333333</v>
      </c>
      <c r="G6762" s="5">
        <v>0.266666666666666</v>
      </c>
      <c r="H6762" s="34" cm="1">
        <f t="array" ref="H6762">SUMPRODUCT(('ESB Networks Summary'!$C$5:$C$17384=Data!D6762)*('ESB Networks Summary'!$E$5:$E$17384))*1000*2-SUMPRODUCT(('ESB Networks Summary'!$C$5:$C$17384=Data!D6762)*('ESB Networks Summary'!$F$5:$F$17384))*1000*2</f>
        <v>2</v>
      </c>
      <c r="I6762" s="5">
        <v>0</v>
      </c>
      <c r="J6762" s="5">
        <v>0</v>
      </c>
      <c r="K6762" s="17">
        <v>1</v>
      </c>
      <c r="L6762" s="52">
        <f t="shared" si="738"/>
        <v>0</v>
      </c>
      <c r="M6762" s="5">
        <v>0</v>
      </c>
      <c r="N6762" s="5">
        <v>1192.18333333333</v>
      </c>
      <c r="O6762" s="96">
        <v>701.09</v>
      </c>
      <c r="P6762" s="5">
        <v>1</v>
      </c>
      <c r="Q6762" s="99">
        <v>0</v>
      </c>
      <c r="R6762" s="99">
        <v>24.125999999999998</v>
      </c>
      <c r="S6762" s="99">
        <v>14.294999999999998</v>
      </c>
      <c r="T6762" s="30">
        <f t="shared" si="735"/>
        <v>153.9666666666667</v>
      </c>
      <c r="U6762" s="21">
        <f t="shared" si="739"/>
        <v>3.2167999999999913E-5</v>
      </c>
      <c r="V6762" s="21">
        <f t="shared" si="740"/>
        <v>0</v>
      </c>
      <c r="W6762" s="21">
        <f t="shared" si="741"/>
        <v>0</v>
      </c>
    </row>
    <row r="6763" spans="1:23">
      <c r="A6763" s="2">
        <f t="shared" si="736"/>
        <v>45566</v>
      </c>
      <c r="B6763" s="3">
        <f t="shared" si="737"/>
        <v>45584</v>
      </c>
      <c r="C6763" s="7">
        <v>45584.854166666664</v>
      </c>
      <c r="D6763" s="7">
        <v>45584.895833333336</v>
      </c>
      <c r="E6763" s="5">
        <v>54.5833333333333</v>
      </c>
      <c r="F6763" s="5">
        <v>-636.73333333333301</v>
      </c>
      <c r="G6763" s="5">
        <v>-1.9833333333333301</v>
      </c>
      <c r="H6763" s="34" cm="1">
        <f t="array" ref="H6763">SUMPRODUCT(('ESB Networks Summary'!$C$5:$C$17384=Data!D6763)*('ESB Networks Summary'!$E$5:$E$17384))*1000*2-SUMPRODUCT(('ESB Networks Summary'!$C$5:$C$17384=Data!D6763)*('ESB Networks Summary'!$F$5:$F$17384))*1000*2</f>
        <v>2</v>
      </c>
      <c r="I6763" s="5">
        <v>0</v>
      </c>
      <c r="J6763" s="5">
        <v>0</v>
      </c>
      <c r="K6763" s="17">
        <v>1</v>
      </c>
      <c r="L6763" s="52">
        <f t="shared" si="738"/>
        <v>0</v>
      </c>
      <c r="M6763" s="5">
        <v>0</v>
      </c>
      <c r="N6763" s="5">
        <v>502.2</v>
      </c>
      <c r="O6763" s="96">
        <v>701.09</v>
      </c>
      <c r="P6763" s="5">
        <v>1</v>
      </c>
      <c r="Q6763" s="99">
        <v>0</v>
      </c>
      <c r="R6763" s="99">
        <v>24.125999999999998</v>
      </c>
      <c r="S6763" s="99">
        <v>14.294999999999998</v>
      </c>
      <c r="T6763" s="30">
        <f t="shared" si="735"/>
        <v>133.54999999999967</v>
      </c>
      <c r="U6763" s="21">
        <f t="shared" si="739"/>
        <v>0</v>
      </c>
      <c r="V6763" s="21">
        <f t="shared" si="740"/>
        <v>-1.4175874999999976E-4</v>
      </c>
      <c r="W6763" s="21">
        <f t="shared" si="741"/>
        <v>0</v>
      </c>
    </row>
    <row r="6764" spans="1:23">
      <c r="A6764" s="2">
        <f t="shared" si="736"/>
        <v>45566</v>
      </c>
      <c r="B6764" s="3">
        <f t="shared" si="737"/>
        <v>45584</v>
      </c>
      <c r="C6764" s="7">
        <v>45584.875</v>
      </c>
      <c r="D6764" s="7">
        <v>45584.916666666664</v>
      </c>
      <c r="E6764" s="5">
        <v>52.8333333333333</v>
      </c>
      <c r="F6764" s="5">
        <v>-911.76666666666597</v>
      </c>
      <c r="G6764" s="5">
        <v>0</v>
      </c>
      <c r="H6764" s="34" cm="1">
        <f t="array" ref="H6764">SUMPRODUCT(('ESB Networks Summary'!$C$5:$C$17384=Data!D6764)*('ESB Networks Summary'!$E$5:$E$17384))*1000*2-SUMPRODUCT(('ESB Networks Summary'!$C$5:$C$17384=Data!D6764)*('ESB Networks Summary'!$F$5:$F$17384))*1000*2</f>
        <v>6</v>
      </c>
      <c r="I6764" s="5">
        <v>0</v>
      </c>
      <c r="J6764" s="5">
        <v>0</v>
      </c>
      <c r="K6764" s="17">
        <v>1</v>
      </c>
      <c r="L6764" s="52">
        <f t="shared" si="738"/>
        <v>0</v>
      </c>
      <c r="M6764" s="5">
        <v>0</v>
      </c>
      <c r="N6764" s="5">
        <v>785.8</v>
      </c>
      <c r="O6764" s="96">
        <v>426.22</v>
      </c>
      <c r="P6764" s="5">
        <v>1</v>
      </c>
      <c r="Q6764" s="99">
        <v>0</v>
      </c>
      <c r="R6764" s="99">
        <v>22.491</v>
      </c>
      <c r="S6764" s="99">
        <v>12.66</v>
      </c>
      <c r="T6764" s="30">
        <f t="shared" si="735"/>
        <v>126.96666666666601</v>
      </c>
      <c r="U6764" s="21">
        <f t="shared" si="739"/>
        <v>0</v>
      </c>
      <c r="V6764" s="21">
        <f t="shared" si="740"/>
        <v>0</v>
      </c>
      <c r="W6764" s="21">
        <f t="shared" si="741"/>
        <v>0</v>
      </c>
    </row>
    <row r="6765" spans="1:23">
      <c r="A6765" s="2">
        <f t="shared" si="736"/>
        <v>45566</v>
      </c>
      <c r="B6765" s="3">
        <f t="shared" si="737"/>
        <v>45584</v>
      </c>
      <c r="C6765" s="7">
        <v>45584.895833333336</v>
      </c>
      <c r="D6765" s="7">
        <v>45584.9375</v>
      </c>
      <c r="E6765" s="5">
        <v>50.633333333333297</v>
      </c>
      <c r="F6765" s="5">
        <v>-930.73333333333301</v>
      </c>
      <c r="G6765" s="5">
        <v>-0.89999999999999902</v>
      </c>
      <c r="H6765" s="34" cm="1">
        <f t="array" ref="H6765">SUMPRODUCT(('ESB Networks Summary'!$C$5:$C$17384=Data!D6765)*('ESB Networks Summary'!$E$5:$E$17384))*1000*2-SUMPRODUCT(('ESB Networks Summary'!$C$5:$C$17384=Data!D6765)*('ESB Networks Summary'!$F$5:$F$17384))*1000*2</f>
        <v>2</v>
      </c>
      <c r="I6765" s="5">
        <v>0</v>
      </c>
      <c r="J6765" s="5">
        <v>0</v>
      </c>
      <c r="K6765" s="17">
        <v>1</v>
      </c>
      <c r="L6765" s="52">
        <f t="shared" si="738"/>
        <v>0</v>
      </c>
      <c r="M6765" s="5">
        <v>0</v>
      </c>
      <c r="N6765" s="5">
        <v>784.73333333333301</v>
      </c>
      <c r="O6765" s="96">
        <v>426.22</v>
      </c>
      <c r="P6765" s="5">
        <v>1</v>
      </c>
      <c r="Q6765" s="99">
        <v>0</v>
      </c>
      <c r="R6765" s="99">
        <v>22.491</v>
      </c>
      <c r="S6765" s="99">
        <v>12.66</v>
      </c>
      <c r="T6765" s="30">
        <f t="shared" si="735"/>
        <v>146.10000000000002</v>
      </c>
      <c r="U6765" s="21">
        <f t="shared" si="739"/>
        <v>0</v>
      </c>
      <c r="V6765" s="21">
        <f t="shared" si="740"/>
        <v>-5.6969999999999937E-5</v>
      </c>
      <c r="W6765" s="21">
        <f t="shared" si="741"/>
        <v>0</v>
      </c>
    </row>
    <row r="6766" spans="1:23">
      <c r="A6766" s="2">
        <f t="shared" si="736"/>
        <v>45566</v>
      </c>
      <c r="B6766" s="3">
        <f t="shared" si="737"/>
        <v>45584</v>
      </c>
      <c r="C6766" s="7">
        <v>45584.916666666664</v>
      </c>
      <c r="D6766" s="7">
        <v>45584.958333333336</v>
      </c>
      <c r="E6766" s="5">
        <v>48.466666666666598</v>
      </c>
      <c r="F6766" s="5">
        <v>-857.4</v>
      </c>
      <c r="G6766" s="5">
        <v>-0.69999999999999896</v>
      </c>
      <c r="H6766" s="34" cm="1">
        <f t="array" ref="H6766">SUMPRODUCT(('ESB Networks Summary'!$C$5:$C$17384=Data!D6766)*('ESB Networks Summary'!$E$5:$E$17384))*1000*2-SUMPRODUCT(('ESB Networks Summary'!$C$5:$C$17384=Data!D6766)*('ESB Networks Summary'!$F$5:$F$17384))*1000*2</f>
        <v>4</v>
      </c>
      <c r="I6766" s="5">
        <v>0</v>
      </c>
      <c r="J6766" s="5">
        <v>0</v>
      </c>
      <c r="K6766" s="17">
        <v>1</v>
      </c>
      <c r="L6766" s="52">
        <f t="shared" si="738"/>
        <v>0</v>
      </c>
      <c r="M6766" s="5">
        <v>0</v>
      </c>
      <c r="N6766" s="5">
        <v>720.69999999999902</v>
      </c>
      <c r="O6766" s="96">
        <v>67.849999999999994</v>
      </c>
      <c r="P6766" s="5">
        <v>1</v>
      </c>
      <c r="Q6766" s="99">
        <v>0</v>
      </c>
      <c r="R6766" s="99">
        <v>14.306999999999999</v>
      </c>
      <c r="S6766" s="99">
        <v>10.242000000000001</v>
      </c>
      <c r="T6766" s="30">
        <f t="shared" si="735"/>
        <v>137.00000000000091</v>
      </c>
      <c r="U6766" s="21">
        <f t="shared" si="739"/>
        <v>0</v>
      </c>
      <c r="V6766" s="21">
        <f t="shared" si="740"/>
        <v>-3.584699999999995E-5</v>
      </c>
      <c r="W6766" s="21">
        <f t="shared" si="741"/>
        <v>0</v>
      </c>
    </row>
    <row r="6767" spans="1:23">
      <c r="A6767" s="2">
        <f t="shared" si="736"/>
        <v>45566</v>
      </c>
      <c r="B6767" s="3">
        <f t="shared" si="737"/>
        <v>45584</v>
      </c>
      <c r="C6767" s="7">
        <v>45584.9375</v>
      </c>
      <c r="D6767" s="7">
        <v>45584.979166666664</v>
      </c>
      <c r="E6767" s="5">
        <v>46.533333333333303</v>
      </c>
      <c r="F6767" s="5">
        <v>-733.66666666666595</v>
      </c>
      <c r="G6767" s="5">
        <v>1.5333333333333301</v>
      </c>
      <c r="H6767" s="34" cm="1">
        <f t="array" ref="H6767">SUMPRODUCT(('ESB Networks Summary'!$C$5:$C$17384=Data!D6767)*('ESB Networks Summary'!$E$5:$E$17384))*1000*2-SUMPRODUCT(('ESB Networks Summary'!$C$5:$C$17384=Data!D6767)*('ESB Networks Summary'!$F$5:$F$17384))*1000*2</f>
        <v>2</v>
      </c>
      <c r="I6767" s="5">
        <v>0</v>
      </c>
      <c r="J6767" s="5">
        <v>0</v>
      </c>
      <c r="K6767" s="17">
        <v>1</v>
      </c>
      <c r="L6767" s="52">
        <f t="shared" si="738"/>
        <v>0</v>
      </c>
      <c r="M6767" s="5">
        <v>0</v>
      </c>
      <c r="N6767" s="5">
        <v>592.66666666666595</v>
      </c>
      <c r="O6767" s="96">
        <v>67.849999999999994</v>
      </c>
      <c r="P6767" s="5">
        <v>1</v>
      </c>
      <c r="Q6767" s="99">
        <v>0</v>
      </c>
      <c r="R6767" s="99">
        <v>14.306999999999999</v>
      </c>
      <c r="S6767" s="99">
        <v>10.242000000000001</v>
      </c>
      <c r="T6767" s="30">
        <f t="shared" si="735"/>
        <v>143.5333333333333</v>
      </c>
      <c r="U6767" s="21">
        <f t="shared" si="739"/>
        <v>1.0968699999999975E-4</v>
      </c>
      <c r="V6767" s="21">
        <f t="shared" si="740"/>
        <v>0</v>
      </c>
      <c r="W6767" s="21">
        <f t="shared" si="741"/>
        <v>0</v>
      </c>
    </row>
    <row r="6768" spans="1:23">
      <c r="A6768" s="2">
        <f t="shared" si="736"/>
        <v>45566</v>
      </c>
      <c r="B6768" s="3">
        <f t="shared" si="737"/>
        <v>45584</v>
      </c>
      <c r="C6768" s="7">
        <v>45584.958333333336</v>
      </c>
      <c r="D6768" s="7">
        <v>45585</v>
      </c>
      <c r="E6768" s="5">
        <v>45.3</v>
      </c>
      <c r="F6768" s="5">
        <v>-366.28333333333302</v>
      </c>
      <c r="G6768" s="5">
        <v>-2</v>
      </c>
      <c r="H6768" s="34" cm="1">
        <f t="array" ref="H6768">SUMPRODUCT(('ESB Networks Summary'!$C$5:$C$17384=Data!D6768)*('ESB Networks Summary'!$E$5:$E$17384))*1000*2-SUMPRODUCT(('ESB Networks Summary'!$C$5:$C$17384=Data!D6768)*('ESB Networks Summary'!$F$5:$F$17384))*1000*2</f>
        <v>2</v>
      </c>
      <c r="I6768" s="5">
        <v>0</v>
      </c>
      <c r="J6768" s="5">
        <v>0</v>
      </c>
      <c r="K6768" s="17">
        <v>1</v>
      </c>
      <c r="L6768" s="52">
        <f t="shared" si="738"/>
        <v>0</v>
      </c>
      <c r="M6768" s="5">
        <v>0</v>
      </c>
      <c r="N6768" s="5">
        <v>240.48333333333301</v>
      </c>
      <c r="O6768" s="96">
        <v>42.09</v>
      </c>
      <c r="P6768" s="5">
        <v>1</v>
      </c>
      <c r="Q6768" s="99">
        <v>0</v>
      </c>
      <c r="R6768" s="99">
        <v>11.05</v>
      </c>
      <c r="S6768" s="99">
        <v>6.9849999999999994</v>
      </c>
      <c r="T6768" s="30">
        <f t="shared" si="735"/>
        <v>124.80000000000001</v>
      </c>
      <c r="U6768" s="21">
        <f t="shared" si="739"/>
        <v>0</v>
      </c>
      <c r="V6768" s="21">
        <f t="shared" si="740"/>
        <v>-6.9850000000000004E-5</v>
      </c>
      <c r="W6768" s="21">
        <f t="shared" si="741"/>
        <v>0</v>
      </c>
    </row>
    <row r="6769" spans="1:23">
      <c r="A6769" s="2">
        <f t="shared" si="736"/>
        <v>45566</v>
      </c>
      <c r="B6769" s="3">
        <f t="shared" si="737"/>
        <v>45584</v>
      </c>
      <c r="C6769" s="7">
        <v>45584.979166666664</v>
      </c>
      <c r="D6769" s="7">
        <v>45585.020833333336</v>
      </c>
      <c r="E6769" s="5">
        <v>44.8333333333333</v>
      </c>
      <c r="F6769" s="5">
        <v>-206.56666666666601</v>
      </c>
      <c r="G6769" s="5">
        <v>-8.3333333333333003E-3</v>
      </c>
      <c r="H6769" s="34" cm="1">
        <f t="array" ref="H6769">SUMPRODUCT(('ESB Networks Summary'!$C$5:$C$17384=Data!D6769)*('ESB Networks Summary'!$E$5:$E$17384))*1000*2-SUMPRODUCT(('ESB Networks Summary'!$C$5:$C$17384=Data!D6769)*('ESB Networks Summary'!$F$5:$F$17384))*1000*2</f>
        <v>2</v>
      </c>
      <c r="I6769" s="5">
        <v>0</v>
      </c>
      <c r="J6769" s="5">
        <v>0</v>
      </c>
      <c r="K6769" s="17">
        <v>1</v>
      </c>
      <c r="L6769" s="52">
        <f t="shared" si="738"/>
        <v>0</v>
      </c>
      <c r="M6769" s="5">
        <v>0</v>
      </c>
      <c r="N6769" s="5">
        <v>59.133333333333297</v>
      </c>
      <c r="O6769" s="96">
        <v>42.09</v>
      </c>
      <c r="P6769" s="5">
        <v>1</v>
      </c>
      <c r="Q6769" s="99">
        <v>0</v>
      </c>
      <c r="R6769" s="99">
        <v>11.05</v>
      </c>
      <c r="S6769" s="99">
        <v>6.9849999999999994</v>
      </c>
      <c r="T6769" s="30">
        <f t="shared" si="735"/>
        <v>148.42499999999939</v>
      </c>
      <c r="U6769" s="21">
        <f t="shared" si="739"/>
        <v>0</v>
      </c>
      <c r="V6769" s="21">
        <f t="shared" si="740"/>
        <v>-2.9104166666666549E-7</v>
      </c>
      <c r="W6769" s="21">
        <f t="shared" si="741"/>
        <v>0</v>
      </c>
    </row>
    <row r="6770" spans="1:23">
      <c r="A6770" s="2">
        <f t="shared" si="736"/>
        <v>45566</v>
      </c>
      <c r="B6770" s="3">
        <f t="shared" si="737"/>
        <v>45585</v>
      </c>
      <c r="C6770" s="7">
        <v>45585</v>
      </c>
      <c r="D6770" s="7">
        <v>45585.041666666664</v>
      </c>
      <c r="E6770" s="5">
        <v>44</v>
      </c>
      <c r="F6770" s="5">
        <v>-170.1</v>
      </c>
      <c r="G6770" s="5">
        <v>-1.2666666666666599</v>
      </c>
      <c r="H6770" s="34" cm="1">
        <f t="array" ref="H6770">SUMPRODUCT(('ESB Networks Summary'!$C$5:$C$17384=Data!D6770)*('ESB Networks Summary'!$E$5:$E$17384))*1000*2-SUMPRODUCT(('ESB Networks Summary'!$C$5:$C$17384=Data!D6770)*('ESB Networks Summary'!$F$5:$F$17384))*1000*2</f>
        <v>4</v>
      </c>
      <c r="I6770" s="5">
        <v>0</v>
      </c>
      <c r="J6770" s="5">
        <v>0</v>
      </c>
      <c r="K6770" s="17">
        <v>1</v>
      </c>
      <c r="L6770" s="52">
        <f t="shared" si="738"/>
        <v>0</v>
      </c>
      <c r="M6770" s="5">
        <v>0</v>
      </c>
      <c r="N6770" s="5">
        <v>0</v>
      </c>
      <c r="O6770" s="96">
        <v>39.03</v>
      </c>
      <c r="P6770" s="5">
        <v>1</v>
      </c>
      <c r="Q6770" s="99">
        <v>0</v>
      </c>
      <c r="R6770" s="99">
        <v>7.32</v>
      </c>
      <c r="S6770" s="99">
        <v>3.2549999999999999</v>
      </c>
      <c r="T6770" s="30">
        <f t="shared" si="735"/>
        <v>169.83333333333334</v>
      </c>
      <c r="U6770" s="21">
        <f t="shared" si="739"/>
        <v>0</v>
      </c>
      <c r="V6770" s="21">
        <f t="shared" si="740"/>
        <v>-2.0614999999999886E-5</v>
      </c>
      <c r="W6770" s="21">
        <f t="shared" si="741"/>
        <v>0</v>
      </c>
    </row>
    <row r="6771" spans="1:23">
      <c r="A6771" s="2">
        <f t="shared" si="736"/>
        <v>45566</v>
      </c>
      <c r="B6771" s="3">
        <f t="shared" si="737"/>
        <v>45585</v>
      </c>
      <c r="C6771" s="7">
        <v>45585.020833333336</v>
      </c>
      <c r="D6771" s="7">
        <v>45585.0625</v>
      </c>
      <c r="E6771" s="5">
        <v>44</v>
      </c>
      <c r="F6771" s="5">
        <v>-153.79999999999899</v>
      </c>
      <c r="G6771" s="5">
        <v>-0.75833333333333297</v>
      </c>
      <c r="H6771" s="34" cm="1">
        <f t="array" ref="H6771">SUMPRODUCT(('ESB Networks Summary'!$C$5:$C$17384=Data!D6771)*('ESB Networks Summary'!$E$5:$E$17384))*1000*2-SUMPRODUCT(('ESB Networks Summary'!$C$5:$C$17384=Data!D6771)*('ESB Networks Summary'!$F$5:$F$17384))*1000*2</f>
        <v>2</v>
      </c>
      <c r="I6771" s="5">
        <v>0</v>
      </c>
      <c r="J6771" s="5">
        <v>0</v>
      </c>
      <c r="K6771" s="17">
        <v>1</v>
      </c>
      <c r="L6771" s="52">
        <f t="shared" si="738"/>
        <v>0</v>
      </c>
      <c r="M6771" s="5">
        <v>0</v>
      </c>
      <c r="N6771" s="5">
        <v>0</v>
      </c>
      <c r="O6771" s="96">
        <v>39.03</v>
      </c>
      <c r="P6771" s="5">
        <v>1</v>
      </c>
      <c r="Q6771" s="99">
        <v>0</v>
      </c>
      <c r="R6771" s="99">
        <v>7.32</v>
      </c>
      <c r="S6771" s="99">
        <v>3.2549999999999999</v>
      </c>
      <c r="T6771" s="30">
        <f t="shared" si="735"/>
        <v>154.04166666666566</v>
      </c>
      <c r="U6771" s="21">
        <f t="shared" si="739"/>
        <v>0</v>
      </c>
      <c r="V6771" s="21">
        <f t="shared" si="740"/>
        <v>-1.2341874999999994E-5</v>
      </c>
      <c r="W6771" s="21">
        <f t="shared" si="741"/>
        <v>0</v>
      </c>
    </row>
    <row r="6772" spans="1:23">
      <c r="A6772" s="2">
        <f t="shared" si="736"/>
        <v>45566</v>
      </c>
      <c r="B6772" s="3">
        <f t="shared" si="737"/>
        <v>45585</v>
      </c>
      <c r="C6772" s="7">
        <v>45585.041666666664</v>
      </c>
      <c r="D6772" s="7">
        <v>45585.083333333336</v>
      </c>
      <c r="E6772" s="5">
        <v>43.199999999999903</v>
      </c>
      <c r="F6772" s="5">
        <v>-186.36666666666599</v>
      </c>
      <c r="G6772" s="5">
        <v>0.46666666666666601</v>
      </c>
      <c r="H6772" s="34" cm="1">
        <f t="array" ref="H6772">SUMPRODUCT(('ESB Networks Summary'!$C$5:$C$17384=Data!D6772)*('ESB Networks Summary'!$E$5:$E$17384))*1000*2-SUMPRODUCT(('ESB Networks Summary'!$C$5:$C$17384=Data!D6772)*('ESB Networks Summary'!$F$5:$F$17384))*1000*2</f>
        <v>4</v>
      </c>
      <c r="I6772" s="5">
        <v>0</v>
      </c>
      <c r="J6772" s="5">
        <v>0</v>
      </c>
      <c r="K6772" s="17">
        <v>1</v>
      </c>
      <c r="L6772" s="52">
        <f t="shared" si="738"/>
        <v>0</v>
      </c>
      <c r="M6772" s="5">
        <v>0</v>
      </c>
      <c r="N6772" s="5">
        <v>32.366666666666603</v>
      </c>
      <c r="O6772" s="96">
        <v>57.09</v>
      </c>
      <c r="P6772" s="5">
        <v>1</v>
      </c>
      <c r="Q6772" s="99">
        <v>0</v>
      </c>
      <c r="R6772" s="99">
        <v>7.168000000000001</v>
      </c>
      <c r="S6772" s="99">
        <v>3.1030000000000002</v>
      </c>
      <c r="T6772" s="30">
        <f t="shared" si="735"/>
        <v>155.46666666666604</v>
      </c>
      <c r="U6772" s="21">
        <f t="shared" si="739"/>
        <v>1.672533333333331E-5</v>
      </c>
      <c r="V6772" s="21">
        <f t="shared" si="740"/>
        <v>0</v>
      </c>
      <c r="W6772" s="21">
        <f t="shared" si="741"/>
        <v>0</v>
      </c>
    </row>
    <row r="6773" spans="1:23">
      <c r="A6773" s="2">
        <f t="shared" si="736"/>
        <v>45566</v>
      </c>
      <c r="B6773" s="3">
        <f t="shared" si="737"/>
        <v>45585</v>
      </c>
      <c r="C6773" s="7">
        <v>45585.0625</v>
      </c>
      <c r="D6773" s="7">
        <v>45585.104166666664</v>
      </c>
      <c r="E6773" s="5">
        <v>43</v>
      </c>
      <c r="F6773" s="5">
        <v>-171.1</v>
      </c>
      <c r="G6773" s="5">
        <v>1.63333333333333</v>
      </c>
      <c r="H6773" s="34" cm="1">
        <f t="array" ref="H6773">SUMPRODUCT(('ESB Networks Summary'!$C$5:$C$17384=Data!D6773)*('ESB Networks Summary'!$E$5:$E$17384))*1000*2-SUMPRODUCT(('ESB Networks Summary'!$C$5:$C$17384=Data!D6773)*('ESB Networks Summary'!$F$5:$F$17384))*1000*2</f>
        <v>4</v>
      </c>
      <c r="I6773" s="5">
        <v>0</v>
      </c>
      <c r="J6773" s="5">
        <v>0</v>
      </c>
      <c r="K6773" s="17">
        <v>1</v>
      </c>
      <c r="L6773" s="52">
        <f t="shared" si="738"/>
        <v>0</v>
      </c>
      <c r="M6773" s="5">
        <v>0</v>
      </c>
      <c r="N6773" s="5">
        <v>10.2666666666666</v>
      </c>
      <c r="O6773" s="96">
        <v>57.09</v>
      </c>
      <c r="P6773" s="5">
        <v>1</v>
      </c>
      <c r="Q6773" s="99">
        <v>0</v>
      </c>
      <c r="R6773" s="99">
        <v>7.168000000000001</v>
      </c>
      <c r="S6773" s="99">
        <v>3.1030000000000002</v>
      </c>
      <c r="T6773" s="30">
        <f t="shared" si="735"/>
        <v>163.46666666666673</v>
      </c>
      <c r="U6773" s="21">
        <f t="shared" si="739"/>
        <v>5.8538666666666554E-5</v>
      </c>
      <c r="V6773" s="21">
        <f t="shared" si="740"/>
        <v>0</v>
      </c>
      <c r="W6773" s="21">
        <f t="shared" si="741"/>
        <v>0</v>
      </c>
    </row>
    <row r="6774" spans="1:23">
      <c r="A6774" s="2">
        <f t="shared" si="736"/>
        <v>45566</v>
      </c>
      <c r="B6774" s="3">
        <f t="shared" si="737"/>
        <v>45585</v>
      </c>
      <c r="C6774" s="7">
        <v>45585.083333333336</v>
      </c>
      <c r="D6774" s="7">
        <v>45585.125</v>
      </c>
      <c r="E6774" s="5">
        <v>42.5</v>
      </c>
      <c r="F6774" s="5">
        <v>-176.85833333333301</v>
      </c>
      <c r="G6774" s="5">
        <v>-0.22500000000000001</v>
      </c>
      <c r="H6774" s="34" cm="1">
        <f t="array" ref="H6774">SUMPRODUCT(('ESB Networks Summary'!$C$5:$C$17384=Data!D6774)*('ESB Networks Summary'!$E$5:$E$17384))*1000*2-SUMPRODUCT(('ESB Networks Summary'!$C$5:$C$17384=Data!D6774)*('ESB Networks Summary'!$F$5:$F$17384))*1000*2</f>
        <v>2</v>
      </c>
      <c r="I6774" s="5">
        <v>0</v>
      </c>
      <c r="J6774" s="5">
        <v>0</v>
      </c>
      <c r="K6774" s="17">
        <v>1</v>
      </c>
      <c r="L6774" s="52">
        <f t="shared" si="738"/>
        <v>0</v>
      </c>
      <c r="M6774" s="5">
        <v>0</v>
      </c>
      <c r="N6774" s="5">
        <v>0</v>
      </c>
      <c r="O6774" s="96">
        <v>19.18</v>
      </c>
      <c r="P6774" s="5">
        <v>1</v>
      </c>
      <c r="Q6774" s="99">
        <v>0</v>
      </c>
      <c r="R6774" s="99">
        <v>6.2450000000000001</v>
      </c>
      <c r="S6774" s="99">
        <v>2.1800000000000002</v>
      </c>
      <c r="T6774" s="30">
        <f t="shared" si="735"/>
        <v>177.63333333333301</v>
      </c>
      <c r="U6774" s="21">
        <f t="shared" si="739"/>
        <v>0</v>
      </c>
      <c r="V6774" s="21">
        <f t="shared" si="740"/>
        <v>-2.4525000000000002E-6</v>
      </c>
      <c r="W6774" s="21">
        <f t="shared" si="741"/>
        <v>0</v>
      </c>
    </row>
    <row r="6775" spans="1:23">
      <c r="A6775" s="2">
        <f t="shared" si="736"/>
        <v>45566</v>
      </c>
      <c r="B6775" s="3">
        <f t="shared" si="737"/>
        <v>45585</v>
      </c>
      <c r="C6775" s="7">
        <v>45585.104166666664</v>
      </c>
      <c r="D6775" s="7">
        <v>45585.145833333336</v>
      </c>
      <c r="E6775" s="5">
        <v>42</v>
      </c>
      <c r="F6775" s="5">
        <v>-154.19999999999999</v>
      </c>
      <c r="G6775" s="5">
        <v>-14.744444444444399</v>
      </c>
      <c r="H6775" s="34" cm="1">
        <f t="array" ref="H6775">SUMPRODUCT(('ESB Networks Summary'!$C$5:$C$17384=Data!D6775)*('ESB Networks Summary'!$E$5:$E$17384))*1000*2-SUMPRODUCT(('ESB Networks Summary'!$C$5:$C$17384=Data!D6775)*('ESB Networks Summary'!$F$5:$F$17384))*1000*2</f>
        <v>4</v>
      </c>
      <c r="I6775" s="5">
        <v>0</v>
      </c>
      <c r="J6775" s="5">
        <v>0</v>
      </c>
      <c r="K6775" s="17">
        <v>1</v>
      </c>
      <c r="L6775" s="52">
        <f t="shared" si="738"/>
        <v>0</v>
      </c>
      <c r="M6775" s="5">
        <v>0</v>
      </c>
      <c r="N6775" s="5">
        <v>0</v>
      </c>
      <c r="O6775" s="96">
        <v>19.18</v>
      </c>
      <c r="P6775" s="5">
        <v>1</v>
      </c>
      <c r="Q6775" s="99">
        <v>0</v>
      </c>
      <c r="R6775" s="99">
        <v>6.2450000000000001</v>
      </c>
      <c r="S6775" s="99">
        <v>2.1800000000000002</v>
      </c>
      <c r="T6775" s="30">
        <f t="shared" si="735"/>
        <v>140.45555555555558</v>
      </c>
      <c r="U6775" s="21">
        <f t="shared" si="739"/>
        <v>0</v>
      </c>
      <c r="V6775" s="21">
        <f t="shared" si="740"/>
        <v>-1.6071444444444396E-4</v>
      </c>
      <c r="W6775" s="21">
        <f t="shared" si="741"/>
        <v>0</v>
      </c>
    </row>
    <row r="6776" spans="1:23">
      <c r="A6776" s="2">
        <f t="shared" si="736"/>
        <v>45566</v>
      </c>
      <c r="B6776" s="3">
        <f t="shared" si="737"/>
        <v>45585</v>
      </c>
      <c r="C6776" s="7">
        <v>45585.125</v>
      </c>
      <c r="D6776" s="7">
        <v>45585.166666666664</v>
      </c>
      <c r="E6776" s="5">
        <v>41.8333333333333</v>
      </c>
      <c r="F6776" s="5">
        <v>-175.73333333333301</v>
      </c>
      <c r="G6776" s="5">
        <v>-1.6</v>
      </c>
      <c r="H6776" s="34" cm="1">
        <f t="array" ref="H6776">SUMPRODUCT(('ESB Networks Summary'!$C$5:$C$17384=Data!D6776)*('ESB Networks Summary'!$E$5:$E$17384))*1000*2-SUMPRODUCT(('ESB Networks Summary'!$C$5:$C$17384=Data!D6776)*('ESB Networks Summary'!$F$5:$F$17384))*1000*2</f>
        <v>4</v>
      </c>
      <c r="I6776" s="5">
        <v>0</v>
      </c>
      <c r="J6776" s="5">
        <v>0</v>
      </c>
      <c r="K6776" s="17">
        <v>1</v>
      </c>
      <c r="L6776" s="52">
        <f t="shared" si="738"/>
        <v>0</v>
      </c>
      <c r="M6776" s="5">
        <v>0</v>
      </c>
      <c r="N6776" s="5">
        <v>3.36666666666666</v>
      </c>
      <c r="O6776" s="96">
        <v>46.43</v>
      </c>
      <c r="P6776" s="5">
        <v>1.56666666666666</v>
      </c>
      <c r="Q6776" s="99">
        <v>0</v>
      </c>
      <c r="R6776" s="99">
        <v>5.89</v>
      </c>
      <c r="S6776" s="99">
        <v>1.825</v>
      </c>
      <c r="T6776" s="30">
        <f t="shared" si="735"/>
        <v>172.333333333333</v>
      </c>
      <c r="U6776" s="21">
        <f t="shared" si="739"/>
        <v>0</v>
      </c>
      <c r="V6776" s="21">
        <f t="shared" si="740"/>
        <v>-1.4599999999999999E-5</v>
      </c>
      <c r="W6776" s="21">
        <f t="shared" si="741"/>
        <v>0</v>
      </c>
    </row>
    <row r="6777" spans="1:23">
      <c r="A6777" s="2">
        <f t="shared" si="736"/>
        <v>45566</v>
      </c>
      <c r="B6777" s="3">
        <f t="shared" si="737"/>
        <v>45585</v>
      </c>
      <c r="C6777" s="7">
        <v>45585.145833333336</v>
      </c>
      <c r="D6777" s="7">
        <v>45585.1875</v>
      </c>
      <c r="E6777" s="5">
        <v>41</v>
      </c>
      <c r="F6777" s="5">
        <v>-173.56666666666601</v>
      </c>
      <c r="G6777" s="5">
        <v>-0.82499999999999996</v>
      </c>
      <c r="H6777" s="34" cm="1">
        <f t="array" ref="H6777">SUMPRODUCT(('ESB Networks Summary'!$C$5:$C$17384=Data!D6777)*('ESB Networks Summary'!$E$5:$E$17384))*1000*2-SUMPRODUCT(('ESB Networks Summary'!$C$5:$C$17384=Data!D6777)*('ESB Networks Summary'!$F$5:$F$17384))*1000*2</f>
        <v>2</v>
      </c>
      <c r="I6777" s="5">
        <v>0</v>
      </c>
      <c r="J6777" s="5">
        <v>0</v>
      </c>
      <c r="K6777" s="17">
        <v>1</v>
      </c>
      <c r="L6777" s="52">
        <f t="shared" si="738"/>
        <v>0</v>
      </c>
      <c r="M6777" s="5">
        <v>0</v>
      </c>
      <c r="N6777" s="5">
        <v>18.066666666666599</v>
      </c>
      <c r="O6777" s="96">
        <v>46.43</v>
      </c>
      <c r="P6777" s="5">
        <v>3.8333333333333299</v>
      </c>
      <c r="Q6777" s="99">
        <v>0</v>
      </c>
      <c r="R6777" s="99">
        <v>5.89</v>
      </c>
      <c r="S6777" s="99">
        <v>1.825</v>
      </c>
      <c r="T6777" s="30">
        <f t="shared" si="735"/>
        <v>158.50833333333273</v>
      </c>
      <c r="U6777" s="21">
        <f t="shared" si="739"/>
        <v>0</v>
      </c>
      <c r="V6777" s="21">
        <f t="shared" si="740"/>
        <v>-7.528125E-6</v>
      </c>
      <c r="W6777" s="21">
        <f t="shared" si="741"/>
        <v>0</v>
      </c>
    </row>
    <row r="6778" spans="1:23">
      <c r="A6778" s="2">
        <f t="shared" si="736"/>
        <v>45566</v>
      </c>
      <c r="B6778" s="3">
        <f t="shared" si="737"/>
        <v>45585</v>
      </c>
      <c r="C6778" s="7">
        <v>45585.166666666664</v>
      </c>
      <c r="D6778" s="7">
        <v>45585.208333333336</v>
      </c>
      <c r="E6778" s="5">
        <v>41</v>
      </c>
      <c r="F6778" s="5">
        <v>-182.516666666666</v>
      </c>
      <c r="G6778" s="5">
        <v>38.7916666666666</v>
      </c>
      <c r="H6778" s="34" cm="1">
        <f t="array" ref="H6778">SUMPRODUCT(('ESB Networks Summary'!$C$5:$C$17384=Data!D6778)*('ESB Networks Summary'!$E$5:$E$17384))*1000*2-SUMPRODUCT(('ESB Networks Summary'!$C$5:$C$17384=Data!D6778)*('ESB Networks Summary'!$F$5:$F$17384))*1000*2</f>
        <v>2</v>
      </c>
      <c r="I6778" s="5">
        <v>0</v>
      </c>
      <c r="J6778" s="5">
        <v>0</v>
      </c>
      <c r="K6778" s="17">
        <v>1</v>
      </c>
      <c r="L6778" s="52">
        <f t="shared" si="738"/>
        <v>0</v>
      </c>
      <c r="M6778" s="5">
        <v>0</v>
      </c>
      <c r="N6778" s="5">
        <v>32</v>
      </c>
      <c r="O6778" s="96">
        <v>2035.07</v>
      </c>
      <c r="P6778" s="5">
        <v>5.3</v>
      </c>
      <c r="Q6778" s="99">
        <v>0</v>
      </c>
      <c r="R6778" s="99">
        <v>5.7069999999999999</v>
      </c>
      <c r="S6778" s="99">
        <v>1.6420000000000001</v>
      </c>
      <c r="T6778" s="30">
        <f t="shared" si="735"/>
        <v>194.60833333333261</v>
      </c>
      <c r="U6778" s="21">
        <f t="shared" si="739"/>
        <v>1.1069202083333314E-3</v>
      </c>
      <c r="V6778" s="21">
        <f t="shared" si="740"/>
        <v>0</v>
      </c>
      <c r="W6778" s="21">
        <f t="shared" si="741"/>
        <v>0</v>
      </c>
    </row>
    <row r="6779" spans="1:23">
      <c r="A6779" s="2">
        <f t="shared" si="736"/>
        <v>45566</v>
      </c>
      <c r="B6779" s="3">
        <f t="shared" si="737"/>
        <v>45585</v>
      </c>
      <c r="C6779" s="7">
        <v>45585.1875</v>
      </c>
      <c r="D6779" s="7">
        <v>45585.229166666664</v>
      </c>
      <c r="E6779" s="5">
        <v>36.066666666666599</v>
      </c>
      <c r="F6779" s="5">
        <v>-3715.7</v>
      </c>
      <c r="G6779" s="5">
        <v>0.86666666666666603</v>
      </c>
      <c r="H6779" s="34" cm="1">
        <f t="array" ref="H6779">SUMPRODUCT(('ESB Networks Summary'!$C$5:$C$17384=Data!D6779)*('ESB Networks Summary'!$E$5:$E$17384))*1000*2-SUMPRODUCT(('ESB Networks Summary'!$C$5:$C$17384=Data!D6779)*('ESB Networks Summary'!$F$5:$F$17384))*1000*2</f>
        <v>18</v>
      </c>
      <c r="I6779" s="5">
        <v>3319.2999999999902</v>
      </c>
      <c r="J6779" s="5">
        <v>0</v>
      </c>
      <c r="K6779" s="17">
        <v>1</v>
      </c>
      <c r="L6779" s="52">
        <f t="shared" si="738"/>
        <v>0</v>
      </c>
      <c r="M6779" s="5">
        <v>0</v>
      </c>
      <c r="N6779" s="5">
        <v>3486.6</v>
      </c>
      <c r="O6779" s="96">
        <v>2035.07</v>
      </c>
      <c r="P6779" s="5">
        <v>5.1666666666666599</v>
      </c>
      <c r="Q6779" s="99">
        <v>0</v>
      </c>
      <c r="R6779" s="99">
        <v>5.7069999999999999</v>
      </c>
      <c r="S6779" s="99">
        <v>1.6420000000000001</v>
      </c>
      <c r="T6779" s="30">
        <f t="shared" si="735"/>
        <v>235.13333333333321</v>
      </c>
      <c r="U6779" s="21">
        <f t="shared" si="739"/>
        <v>2.4730333333333312E-5</v>
      </c>
      <c r="V6779" s="21">
        <f t="shared" si="740"/>
        <v>0</v>
      </c>
      <c r="W6779" s="21">
        <f t="shared" si="741"/>
        <v>0</v>
      </c>
    </row>
    <row r="6780" spans="1:23">
      <c r="A6780" s="2">
        <f t="shared" si="736"/>
        <v>45566</v>
      </c>
      <c r="B6780" s="3">
        <f t="shared" si="737"/>
        <v>45585</v>
      </c>
      <c r="C6780" s="7">
        <v>45585.208333333336</v>
      </c>
      <c r="D6780" s="7">
        <v>45585.25</v>
      </c>
      <c r="E6780" s="5">
        <v>26.466666666666601</v>
      </c>
      <c r="F6780" s="5">
        <v>-3343.6</v>
      </c>
      <c r="G6780" s="5">
        <v>-0.73333333333333295</v>
      </c>
      <c r="H6780" s="34" cm="1">
        <f t="array" ref="H6780">SUMPRODUCT(('ESB Networks Summary'!$C$5:$C$17384=Data!D6780)*('ESB Networks Summary'!$E$5:$E$17384))*1000*2-SUMPRODUCT(('ESB Networks Summary'!$C$5:$C$17384=Data!D6780)*('ESB Networks Summary'!$F$5:$F$17384))*1000*2</f>
        <v>4</v>
      </c>
      <c r="I6780" s="5">
        <v>2729.0333333333301</v>
      </c>
      <c r="J6780" s="5">
        <v>0</v>
      </c>
      <c r="K6780" s="17">
        <v>1</v>
      </c>
      <c r="L6780" s="52">
        <f t="shared" si="738"/>
        <v>0</v>
      </c>
      <c r="M6780" s="5">
        <v>0</v>
      </c>
      <c r="N6780" s="5">
        <v>2890.5333333333301</v>
      </c>
      <c r="O6780" s="96">
        <v>1540.17</v>
      </c>
      <c r="P6780" s="5">
        <v>6</v>
      </c>
      <c r="Q6780" s="99">
        <v>0</v>
      </c>
      <c r="R6780" s="99">
        <v>5.7069999999999999</v>
      </c>
      <c r="S6780" s="99">
        <v>1.6420000000000001</v>
      </c>
      <c r="T6780" s="30">
        <f t="shared" si="735"/>
        <v>458.33333333333667</v>
      </c>
      <c r="U6780" s="21">
        <f t="shared" si="739"/>
        <v>0</v>
      </c>
      <c r="V6780" s="21">
        <f t="shared" si="740"/>
        <v>-6.0206666666666639E-6</v>
      </c>
      <c r="W6780" s="21">
        <f t="shared" si="741"/>
        <v>0</v>
      </c>
    </row>
    <row r="6781" spans="1:23">
      <c r="A6781" s="2">
        <f t="shared" si="736"/>
        <v>45566</v>
      </c>
      <c r="B6781" s="3">
        <f t="shared" si="737"/>
        <v>45585</v>
      </c>
      <c r="C6781" s="7">
        <v>45585.229166666664</v>
      </c>
      <c r="D6781" s="7">
        <v>45585.270833333336</v>
      </c>
      <c r="E6781" s="5">
        <v>22.233333333333299</v>
      </c>
      <c r="F6781" s="5">
        <v>-772.69999999999902</v>
      </c>
      <c r="G6781" s="5">
        <v>0.33333333333333298</v>
      </c>
      <c r="H6781" s="34" cm="1">
        <f t="array" ref="H6781">SUMPRODUCT(('ESB Networks Summary'!$C$5:$C$17384=Data!D6781)*('ESB Networks Summary'!$E$5:$E$17384))*1000*2-SUMPRODUCT(('ESB Networks Summary'!$C$5:$C$17384=Data!D6781)*('ESB Networks Summary'!$F$5:$F$17384))*1000*2</f>
        <v>8</v>
      </c>
      <c r="I6781" s="5">
        <v>585.1</v>
      </c>
      <c r="J6781" s="5">
        <v>0</v>
      </c>
      <c r="K6781" s="17">
        <v>1</v>
      </c>
      <c r="L6781" s="52">
        <f t="shared" si="738"/>
        <v>0</v>
      </c>
      <c r="M6781" s="5">
        <v>0</v>
      </c>
      <c r="N6781" s="5">
        <v>637.53333333333296</v>
      </c>
      <c r="O6781" s="96">
        <v>1540.17</v>
      </c>
      <c r="P6781" s="5">
        <v>6</v>
      </c>
      <c r="Q6781" s="99">
        <v>0</v>
      </c>
      <c r="R6781" s="99">
        <v>5.7069999999999999</v>
      </c>
      <c r="S6781" s="99">
        <v>1.6420000000000001</v>
      </c>
      <c r="T6781" s="30">
        <f t="shared" si="735"/>
        <v>141.49999999999943</v>
      </c>
      <c r="U6781" s="21">
        <f t="shared" si="739"/>
        <v>9.5116666666666572E-6</v>
      </c>
      <c r="V6781" s="21">
        <f t="shared" si="740"/>
        <v>0</v>
      </c>
      <c r="W6781" s="21">
        <f t="shared" si="741"/>
        <v>0</v>
      </c>
    </row>
    <row r="6782" spans="1:23">
      <c r="A6782" s="2">
        <f t="shared" si="736"/>
        <v>45566</v>
      </c>
      <c r="B6782" s="3">
        <f t="shared" si="737"/>
        <v>45585</v>
      </c>
      <c r="C6782" s="7">
        <v>45585.25</v>
      </c>
      <c r="D6782" s="7">
        <v>45585.291666666664</v>
      </c>
      <c r="E6782" s="5">
        <v>21</v>
      </c>
      <c r="F6782" s="5">
        <v>-178.266666666666</v>
      </c>
      <c r="G6782" s="5">
        <v>16.633333333333301</v>
      </c>
      <c r="H6782" s="34" cm="1">
        <f t="array" ref="H6782">SUMPRODUCT(('ESB Networks Summary'!$C$5:$C$17384=Data!D6782)*('ESB Networks Summary'!$E$5:$E$17384))*1000*2-SUMPRODUCT(('ESB Networks Summary'!$C$5:$C$17384=Data!D6782)*('ESB Networks Summary'!$F$5:$F$17384))*1000*2</f>
        <v>8</v>
      </c>
      <c r="I6782" s="5">
        <v>0</v>
      </c>
      <c r="J6782" s="5">
        <v>0</v>
      </c>
      <c r="K6782" s="17">
        <v>1</v>
      </c>
      <c r="L6782" s="52">
        <f t="shared" si="738"/>
        <v>0</v>
      </c>
      <c r="M6782" s="5">
        <v>0</v>
      </c>
      <c r="N6782" s="5">
        <v>0</v>
      </c>
      <c r="O6782" s="96">
        <v>183.37</v>
      </c>
      <c r="P6782" s="5">
        <v>6.0333333333333297</v>
      </c>
      <c r="Q6782" s="99">
        <v>0</v>
      </c>
      <c r="R6782" s="99">
        <v>7.95</v>
      </c>
      <c r="S6782" s="99">
        <v>3.8860000000000001</v>
      </c>
      <c r="T6782" s="30">
        <f t="shared" si="735"/>
        <v>200.93333333333263</v>
      </c>
      <c r="U6782" s="21">
        <f t="shared" si="739"/>
        <v>6.6117499999999866E-4</v>
      </c>
      <c r="V6782" s="21">
        <f t="shared" si="740"/>
        <v>0</v>
      </c>
      <c r="W6782" s="21">
        <f t="shared" si="741"/>
        <v>0</v>
      </c>
    </row>
    <row r="6783" spans="1:23">
      <c r="A6783" s="2">
        <f t="shared" si="736"/>
        <v>45566</v>
      </c>
      <c r="B6783" s="3">
        <f t="shared" si="737"/>
        <v>45585</v>
      </c>
      <c r="C6783" s="7">
        <v>45585.270833333336</v>
      </c>
      <c r="D6783" s="7">
        <v>45585.3125</v>
      </c>
      <c r="E6783" s="5">
        <v>21</v>
      </c>
      <c r="F6783" s="5">
        <v>-154.00833333333301</v>
      </c>
      <c r="G6783" s="5">
        <v>-2.2666666666666599</v>
      </c>
      <c r="H6783" s="34" cm="1">
        <f t="array" ref="H6783">SUMPRODUCT(('ESB Networks Summary'!$C$5:$C$17384=Data!D6783)*('ESB Networks Summary'!$E$5:$E$17384))*1000*2-SUMPRODUCT(('ESB Networks Summary'!$C$5:$C$17384=Data!D6783)*('ESB Networks Summary'!$F$5:$F$17384))*1000*2</f>
        <v>6</v>
      </c>
      <c r="I6783" s="5">
        <v>0</v>
      </c>
      <c r="J6783" s="5">
        <v>0</v>
      </c>
      <c r="K6783" s="17">
        <v>1</v>
      </c>
      <c r="L6783" s="52">
        <f t="shared" si="738"/>
        <v>0</v>
      </c>
      <c r="M6783" s="5">
        <v>0</v>
      </c>
      <c r="N6783" s="5">
        <v>0</v>
      </c>
      <c r="O6783" s="96">
        <v>183.37</v>
      </c>
      <c r="P6783" s="5">
        <v>15.9166666666666</v>
      </c>
      <c r="Q6783" s="99">
        <v>0</v>
      </c>
      <c r="R6783" s="99">
        <v>7.95</v>
      </c>
      <c r="S6783" s="99">
        <v>3.8860000000000001</v>
      </c>
      <c r="T6783" s="30">
        <f t="shared" si="735"/>
        <v>167.65833333333296</v>
      </c>
      <c r="U6783" s="21">
        <f t="shared" si="739"/>
        <v>0</v>
      </c>
      <c r="V6783" s="21">
        <f t="shared" si="740"/>
        <v>-4.4041333333333206E-5</v>
      </c>
      <c r="W6783" s="21">
        <f t="shared" si="741"/>
        <v>0</v>
      </c>
    </row>
    <row r="6784" spans="1:23">
      <c r="A6784" s="2">
        <f t="shared" si="736"/>
        <v>45566</v>
      </c>
      <c r="B6784" s="3">
        <f t="shared" si="737"/>
        <v>45585</v>
      </c>
      <c r="C6784" s="7">
        <v>45585.291666666664</v>
      </c>
      <c r="D6784" s="7">
        <v>45585.333333333336</v>
      </c>
      <c r="E6784" s="5">
        <v>20.1666666666666</v>
      </c>
      <c r="F6784" s="5">
        <v>-34.566666666666599</v>
      </c>
      <c r="G6784" s="5">
        <v>94.466666666666598</v>
      </c>
      <c r="H6784" s="34" cm="1">
        <f t="array" ref="H6784">SUMPRODUCT(('ESB Networks Summary'!$C$5:$C$17384=Data!D6784)*('ESB Networks Summary'!$E$5:$E$17384))*1000*2-SUMPRODUCT(('ESB Networks Summary'!$C$5:$C$17384=Data!D6784)*('ESB Networks Summary'!$F$5:$F$17384))*1000*2</f>
        <v>100</v>
      </c>
      <c r="I6784" s="5">
        <v>0</v>
      </c>
      <c r="J6784" s="5">
        <v>0</v>
      </c>
      <c r="K6784" s="17">
        <v>1</v>
      </c>
      <c r="L6784" s="52">
        <f t="shared" si="738"/>
        <v>0</v>
      </c>
      <c r="M6784" s="5">
        <v>0</v>
      </c>
      <c r="N6784" s="5">
        <v>0</v>
      </c>
      <c r="O6784" s="96">
        <v>491.14</v>
      </c>
      <c r="P6784" s="5">
        <v>35.866666666666603</v>
      </c>
      <c r="Q6784" s="99">
        <v>0</v>
      </c>
      <c r="R6784" s="99">
        <v>14.315999999999999</v>
      </c>
      <c r="S6784" s="99">
        <v>4.4850000000000003</v>
      </c>
      <c r="T6784" s="30">
        <f t="shared" si="735"/>
        <v>164.89999999999981</v>
      </c>
      <c r="U6784" s="21">
        <f t="shared" si="739"/>
        <v>6.7619239999999947E-3</v>
      </c>
      <c r="V6784" s="21">
        <f t="shared" si="740"/>
        <v>0</v>
      </c>
      <c r="W6784" s="21">
        <f t="shared" si="741"/>
        <v>0</v>
      </c>
    </row>
    <row r="6785" spans="1:23">
      <c r="A6785" s="2">
        <f t="shared" si="736"/>
        <v>45566</v>
      </c>
      <c r="B6785" s="3">
        <f t="shared" si="737"/>
        <v>45585</v>
      </c>
      <c r="C6785" s="7">
        <v>45585.3125</v>
      </c>
      <c r="D6785" s="7">
        <v>45585.354166666664</v>
      </c>
      <c r="E6785" s="5">
        <v>20.1666666666666</v>
      </c>
      <c r="F6785" s="5">
        <v>161.96666666666599</v>
      </c>
      <c r="G6785" s="5">
        <v>14.149999999999901</v>
      </c>
      <c r="H6785" s="34" cm="1">
        <f t="array" ref="H6785">SUMPRODUCT(('ESB Networks Summary'!$C$5:$C$17384=Data!D6785)*('ESB Networks Summary'!$E$5:$E$17384))*1000*2-SUMPRODUCT(('ESB Networks Summary'!$C$5:$C$17384=Data!D6785)*('ESB Networks Summary'!$F$5:$F$17384))*1000*2</f>
        <v>26</v>
      </c>
      <c r="I6785" s="5">
        <v>0</v>
      </c>
      <c r="J6785" s="5">
        <v>0</v>
      </c>
      <c r="K6785" s="17">
        <v>1</v>
      </c>
      <c r="L6785" s="52">
        <f t="shared" si="738"/>
        <v>0</v>
      </c>
      <c r="M6785" s="5">
        <v>0</v>
      </c>
      <c r="N6785" s="5">
        <v>3.43333333333333</v>
      </c>
      <c r="O6785" s="96">
        <v>491.14</v>
      </c>
      <c r="P6785" s="5">
        <v>262.55</v>
      </c>
      <c r="Q6785" s="99">
        <v>0</v>
      </c>
      <c r="R6785" s="99">
        <v>14.315999999999999</v>
      </c>
      <c r="S6785" s="99">
        <v>4.4850000000000003</v>
      </c>
      <c r="T6785" s="30">
        <f t="shared" si="735"/>
        <v>111.30000000000061</v>
      </c>
      <c r="U6785" s="21">
        <f t="shared" si="739"/>
        <v>1.0128569999999929E-3</v>
      </c>
      <c r="V6785" s="21">
        <f t="shared" si="740"/>
        <v>0</v>
      </c>
      <c r="W6785" s="21">
        <f t="shared" si="741"/>
        <v>0</v>
      </c>
    </row>
    <row r="6786" spans="1:23">
      <c r="A6786" s="2">
        <f t="shared" si="736"/>
        <v>45566</v>
      </c>
      <c r="B6786" s="3">
        <f t="shared" si="737"/>
        <v>45585</v>
      </c>
      <c r="C6786" s="7">
        <v>45585.333333333336</v>
      </c>
      <c r="D6786" s="7">
        <v>45585.375</v>
      </c>
      <c r="E6786" s="5">
        <v>21.533333333333299</v>
      </c>
      <c r="F6786" s="5">
        <v>914.5</v>
      </c>
      <c r="G6786" s="5">
        <v>-6.5</v>
      </c>
      <c r="H6786" s="34" cm="1">
        <f t="array" ref="H6786">SUMPRODUCT(('ESB Networks Summary'!$C$5:$C$17384=Data!D6786)*('ESB Networks Summary'!$E$5:$E$17384))*1000*2-SUMPRODUCT(('ESB Networks Summary'!$C$5:$C$17384=Data!D6786)*('ESB Networks Summary'!$F$5:$F$17384))*1000*2</f>
        <v>0</v>
      </c>
      <c r="I6786" s="5">
        <v>0</v>
      </c>
      <c r="J6786" s="5">
        <v>0</v>
      </c>
      <c r="K6786" s="17">
        <v>1</v>
      </c>
      <c r="L6786" s="52">
        <f t="shared" si="738"/>
        <v>0</v>
      </c>
      <c r="M6786" s="5">
        <v>0</v>
      </c>
      <c r="N6786" s="5">
        <v>17.466666666666601</v>
      </c>
      <c r="O6786" s="96">
        <v>255.23</v>
      </c>
      <c r="P6786" s="5">
        <v>1154.7333333333299</v>
      </c>
      <c r="Q6786" s="99">
        <v>82.98</v>
      </c>
      <c r="R6786" s="99">
        <v>14.961000000000002</v>
      </c>
      <c r="S6786" s="99">
        <v>5.1289999999999996</v>
      </c>
      <c r="T6786" s="30">
        <f t="shared" ref="T6786:T6849" si="742">P6786+G6786-N6786-F6786</f>
        <v>216.26666666666324</v>
      </c>
      <c r="U6786" s="21">
        <f t="shared" si="739"/>
        <v>0</v>
      </c>
      <c r="V6786" s="21">
        <f t="shared" si="740"/>
        <v>-1.6669249999999998E-4</v>
      </c>
      <c r="W6786" s="21">
        <f t="shared" si="741"/>
        <v>0</v>
      </c>
    </row>
    <row r="6787" spans="1:23">
      <c r="A6787" s="2">
        <f t="shared" ref="A6787:A6850" si="743">DATE(YEAR(C6787),MONTH(C6787),1)</f>
        <v>45566</v>
      </c>
      <c r="B6787" s="3">
        <f t="shared" ref="B6787:B6850" si="744">DATE(YEAR(C6787),MONTH(C6787),DAY(C6787))</f>
        <v>45585</v>
      </c>
      <c r="C6787" s="7">
        <v>45585.354166666664</v>
      </c>
      <c r="D6787" s="7">
        <v>45585.395833333336</v>
      </c>
      <c r="E6787" s="5">
        <v>24.3666666666666</v>
      </c>
      <c r="F6787" s="5">
        <v>1626.7666666666601</v>
      </c>
      <c r="G6787" s="5">
        <v>146.13333333333301</v>
      </c>
      <c r="H6787" s="34" cm="1">
        <f t="array" ref="H6787">SUMPRODUCT(('ESB Networks Summary'!$C$5:$C$17384=Data!D6787)*('ESB Networks Summary'!$E$5:$E$17384))*1000*2-SUMPRODUCT(('ESB Networks Summary'!$C$5:$C$17384=Data!D6787)*('ESB Networks Summary'!$F$5:$F$17384))*1000*2</f>
        <v>4</v>
      </c>
      <c r="I6787" s="5">
        <v>0</v>
      </c>
      <c r="J6787" s="5">
        <v>0</v>
      </c>
      <c r="K6787" s="17">
        <v>1</v>
      </c>
      <c r="L6787" s="52">
        <f t="shared" ref="L6787:L6850" si="745">IF(AND(K6787=2,K6786&lt;2),1,0)</f>
        <v>0</v>
      </c>
      <c r="M6787" s="5">
        <v>0</v>
      </c>
      <c r="N6787" s="5">
        <v>535.43333333333305</v>
      </c>
      <c r="O6787" s="96">
        <v>255.23</v>
      </c>
      <c r="P6787" s="5">
        <v>2138.4</v>
      </c>
      <c r="Q6787" s="99">
        <v>82.98</v>
      </c>
      <c r="R6787" s="99">
        <v>14.961000000000002</v>
      </c>
      <c r="S6787" s="99">
        <v>5.1289999999999996</v>
      </c>
      <c r="T6787" s="30">
        <f t="shared" si="742"/>
        <v>122.33333333334031</v>
      </c>
      <c r="U6787" s="21">
        <f t="shared" ref="U6787:U6850" si="746">IF(G6787&gt;0, G6787/1000*R6787/2,0)/100</f>
        <v>1.0931503999999976E-2</v>
      </c>
      <c r="V6787" s="21">
        <f t="shared" ref="V6787:V6850" si="747">IF(G6787&lt;0, G6787/1000*S6787/2,0)/100</f>
        <v>0</v>
      </c>
      <c r="W6787" s="21">
        <f t="shared" ref="W6787:W6850" si="748">IF(J6787&gt;P6787,J6787/1000/2*R6787/100,0)</f>
        <v>0</v>
      </c>
    </row>
    <row r="6788" spans="1:23">
      <c r="A6788" s="2">
        <f t="shared" si="743"/>
        <v>45566</v>
      </c>
      <c r="B6788" s="3">
        <f t="shared" si="744"/>
        <v>45585</v>
      </c>
      <c r="C6788" s="7">
        <v>45585.375</v>
      </c>
      <c r="D6788" s="7">
        <v>45585.416666666664</v>
      </c>
      <c r="E6788" s="5">
        <v>28.933333333333302</v>
      </c>
      <c r="F6788" s="5">
        <v>2284.1666666666601</v>
      </c>
      <c r="G6788" s="5">
        <v>7.7666666666666604</v>
      </c>
      <c r="H6788" s="34" cm="1">
        <f t="array" ref="H6788">SUMPRODUCT(('ESB Networks Summary'!$C$5:$C$17384=Data!D6788)*('ESB Networks Summary'!$E$5:$E$17384))*1000*2-SUMPRODUCT(('ESB Networks Summary'!$C$5:$C$17384=Data!D6788)*('ESB Networks Summary'!$F$5:$F$17384))*1000*2</f>
        <v>0</v>
      </c>
      <c r="I6788" s="5">
        <v>0</v>
      </c>
      <c r="J6788" s="5">
        <v>0</v>
      </c>
      <c r="K6788" s="17">
        <v>1</v>
      </c>
      <c r="L6788" s="52">
        <f t="shared" si="745"/>
        <v>0</v>
      </c>
      <c r="M6788" s="5">
        <v>0</v>
      </c>
      <c r="N6788" s="5">
        <v>282.89999999999998</v>
      </c>
      <c r="O6788" s="96">
        <v>756.18</v>
      </c>
      <c r="P6788" s="5">
        <v>2823</v>
      </c>
      <c r="Q6788" s="99">
        <v>622.79</v>
      </c>
      <c r="R6788" s="99">
        <v>14.922000000000001</v>
      </c>
      <c r="S6788" s="99">
        <v>5.0909999999999993</v>
      </c>
      <c r="T6788" s="30">
        <f t="shared" si="742"/>
        <v>263.70000000000664</v>
      </c>
      <c r="U6788" s="21">
        <f t="shared" si="746"/>
        <v>5.7947099999999948E-4</v>
      </c>
      <c r="V6788" s="21">
        <f t="shared" si="747"/>
        <v>0</v>
      </c>
      <c r="W6788" s="21">
        <f t="shared" si="748"/>
        <v>0</v>
      </c>
    </row>
    <row r="6789" spans="1:23">
      <c r="A6789" s="2">
        <f t="shared" si="743"/>
        <v>45566</v>
      </c>
      <c r="B6789" s="3">
        <f t="shared" si="744"/>
        <v>45585</v>
      </c>
      <c r="C6789" s="7">
        <v>45585.395833333336</v>
      </c>
      <c r="D6789" s="7">
        <v>45585.4375</v>
      </c>
      <c r="E6789" s="5">
        <v>33.533333333333303</v>
      </c>
      <c r="F6789" s="5">
        <v>2089.4333333333302</v>
      </c>
      <c r="G6789" s="5">
        <v>-2.6333333333333302</v>
      </c>
      <c r="H6789" s="34" cm="1">
        <f t="array" ref="H6789">SUMPRODUCT(('ESB Networks Summary'!$C$5:$C$17384=Data!D6789)*('ESB Networks Summary'!$E$5:$E$17384))*1000*2-SUMPRODUCT(('ESB Networks Summary'!$C$5:$C$17384=Data!D6789)*('ESB Networks Summary'!$F$5:$F$17384))*1000*2</f>
        <v>10</v>
      </c>
      <c r="I6789" s="5">
        <v>530.5</v>
      </c>
      <c r="J6789" s="5">
        <v>0</v>
      </c>
      <c r="K6789" s="17">
        <v>1</v>
      </c>
      <c r="L6789" s="52">
        <f t="shared" si="745"/>
        <v>0</v>
      </c>
      <c r="M6789" s="5">
        <v>0</v>
      </c>
      <c r="N6789" s="5">
        <v>575.6</v>
      </c>
      <c r="O6789" s="96">
        <v>756.18</v>
      </c>
      <c r="P6789" s="5">
        <v>2876.2666666666601</v>
      </c>
      <c r="Q6789" s="99">
        <v>622.79</v>
      </c>
      <c r="R6789" s="99">
        <v>14.922000000000001</v>
      </c>
      <c r="S6789" s="99">
        <v>5.0909999999999993</v>
      </c>
      <c r="T6789" s="30">
        <f t="shared" si="742"/>
        <v>208.59999999999673</v>
      </c>
      <c r="U6789" s="21">
        <f t="shared" si="746"/>
        <v>0</v>
      </c>
      <c r="V6789" s="21">
        <f t="shared" si="747"/>
        <v>-6.7031499999999915E-5</v>
      </c>
      <c r="W6789" s="21">
        <f t="shared" si="748"/>
        <v>0</v>
      </c>
    </row>
    <row r="6790" spans="1:23">
      <c r="A6790" s="2">
        <f t="shared" si="743"/>
        <v>45566</v>
      </c>
      <c r="B6790" s="3">
        <f t="shared" si="744"/>
        <v>45585</v>
      </c>
      <c r="C6790" s="7">
        <v>45585.416666666664</v>
      </c>
      <c r="D6790" s="7">
        <v>45585.458333333336</v>
      </c>
      <c r="E6790" s="5">
        <v>39.033333333333303</v>
      </c>
      <c r="F6790" s="5">
        <v>2620.4666666666599</v>
      </c>
      <c r="G6790" s="5">
        <v>4.2</v>
      </c>
      <c r="H6790" s="34" cm="1">
        <f t="array" ref="H6790">SUMPRODUCT(('ESB Networks Summary'!$C$5:$C$17384=Data!D6790)*('ESB Networks Summary'!$E$5:$E$17384))*1000*2-SUMPRODUCT(('ESB Networks Summary'!$C$5:$C$17384=Data!D6790)*('ESB Networks Summary'!$F$5:$F$17384))*1000*2</f>
        <v>8</v>
      </c>
      <c r="I6790" s="5">
        <v>0</v>
      </c>
      <c r="J6790" s="5">
        <v>0</v>
      </c>
      <c r="K6790" s="17">
        <v>1</v>
      </c>
      <c r="L6790" s="52">
        <f t="shared" si="745"/>
        <v>0</v>
      </c>
      <c r="M6790" s="5">
        <v>0</v>
      </c>
      <c r="N6790" s="5">
        <v>6.93333333333333</v>
      </c>
      <c r="O6790" s="96">
        <v>1054.5899999999999</v>
      </c>
      <c r="P6790" s="5">
        <v>2923.0333333333301</v>
      </c>
      <c r="Q6790" s="99">
        <v>1791.32</v>
      </c>
      <c r="R6790" s="99">
        <v>14.831</v>
      </c>
      <c r="S6790" s="99">
        <v>4.9990000000000006</v>
      </c>
      <c r="T6790" s="30">
        <f t="shared" si="742"/>
        <v>299.83333333333667</v>
      </c>
      <c r="U6790" s="21">
        <f t="shared" si="746"/>
        <v>3.1145100000000002E-4</v>
      </c>
      <c r="V6790" s="21">
        <f t="shared" si="747"/>
        <v>0</v>
      </c>
      <c r="W6790" s="21">
        <f t="shared" si="748"/>
        <v>0</v>
      </c>
    </row>
    <row r="6791" spans="1:23">
      <c r="A6791" s="2">
        <f t="shared" si="743"/>
        <v>45566</v>
      </c>
      <c r="B6791" s="3">
        <f t="shared" si="744"/>
        <v>45585</v>
      </c>
      <c r="C6791" s="7">
        <v>45585.4375</v>
      </c>
      <c r="D6791" s="7">
        <v>45585.479166666664</v>
      </c>
      <c r="E6791" s="5">
        <v>44.566666666666599</v>
      </c>
      <c r="F6791" s="5">
        <v>2328.0333333333301</v>
      </c>
      <c r="G6791" s="5">
        <v>-0.63333333333333297</v>
      </c>
      <c r="H6791" s="34" cm="1">
        <f t="array" ref="H6791">SUMPRODUCT(('ESB Networks Summary'!$C$5:$C$17384=Data!D6791)*('ESB Networks Summary'!$E$5:$E$17384))*1000*2-SUMPRODUCT(('ESB Networks Summary'!$C$5:$C$17384=Data!D6791)*('ESB Networks Summary'!$F$5:$F$17384))*1000*2</f>
        <v>6</v>
      </c>
      <c r="I6791" s="5">
        <v>0</v>
      </c>
      <c r="J6791" s="5">
        <v>0</v>
      </c>
      <c r="K6791" s="17">
        <v>1</v>
      </c>
      <c r="L6791" s="52">
        <f t="shared" si="745"/>
        <v>0</v>
      </c>
      <c r="M6791" s="5">
        <v>0</v>
      </c>
      <c r="N6791" s="5">
        <v>290</v>
      </c>
      <c r="O6791" s="96">
        <v>1054.5899999999999</v>
      </c>
      <c r="P6791" s="5">
        <v>2839.1666666666601</v>
      </c>
      <c r="Q6791" s="99">
        <v>1791.32</v>
      </c>
      <c r="R6791" s="99">
        <v>14.831</v>
      </c>
      <c r="S6791" s="99">
        <v>4.9990000000000006</v>
      </c>
      <c r="T6791" s="30">
        <f t="shared" si="742"/>
        <v>220.49999999999682</v>
      </c>
      <c r="U6791" s="21">
        <f t="shared" si="746"/>
        <v>0</v>
      </c>
      <c r="V6791" s="21">
        <f t="shared" si="747"/>
        <v>-1.5830166666666659E-5</v>
      </c>
      <c r="W6791" s="21">
        <f t="shared" si="748"/>
        <v>0</v>
      </c>
    </row>
    <row r="6792" spans="1:23">
      <c r="A6792" s="2">
        <f t="shared" si="743"/>
        <v>45566</v>
      </c>
      <c r="B6792" s="3">
        <f t="shared" si="744"/>
        <v>45585</v>
      </c>
      <c r="C6792" s="7">
        <v>45585.458333333336</v>
      </c>
      <c r="D6792" s="7">
        <v>45585.5</v>
      </c>
      <c r="E6792" s="5">
        <v>49.258333333333297</v>
      </c>
      <c r="F6792" s="5">
        <v>1891.5916666666601</v>
      </c>
      <c r="G6792" s="5">
        <v>-6.5333333333333297</v>
      </c>
      <c r="H6792" s="34" cm="1">
        <f t="array" ref="H6792">SUMPRODUCT(('ESB Networks Summary'!$C$5:$C$17384=Data!D6792)*('ESB Networks Summary'!$E$5:$E$17384))*1000*2-SUMPRODUCT(('ESB Networks Summary'!$C$5:$C$17384=Data!D6792)*('ESB Networks Summary'!$F$5:$F$17384))*1000*2</f>
        <v>4</v>
      </c>
      <c r="I6792" s="5">
        <v>5.1666666666666599</v>
      </c>
      <c r="J6792" s="5">
        <v>0</v>
      </c>
      <c r="K6792" s="17">
        <v>1</v>
      </c>
      <c r="L6792" s="52">
        <f t="shared" si="745"/>
        <v>0</v>
      </c>
      <c r="M6792" s="5">
        <v>0</v>
      </c>
      <c r="N6792" s="5">
        <v>574.94166666666604</v>
      </c>
      <c r="O6792" s="96">
        <v>641.41</v>
      </c>
      <c r="P6792" s="5">
        <v>2652.4083333333301</v>
      </c>
      <c r="Q6792" s="99">
        <v>2745.09</v>
      </c>
      <c r="R6792" s="99">
        <v>15.584</v>
      </c>
      <c r="S6792" s="99">
        <v>5.7520000000000007</v>
      </c>
      <c r="T6792" s="30">
        <f t="shared" si="742"/>
        <v>179.34166666667056</v>
      </c>
      <c r="U6792" s="21">
        <f t="shared" si="746"/>
        <v>0</v>
      </c>
      <c r="V6792" s="21">
        <f t="shared" si="747"/>
        <v>-1.8789866666666657E-4</v>
      </c>
      <c r="W6792" s="21">
        <f t="shared" si="748"/>
        <v>0</v>
      </c>
    </row>
    <row r="6793" spans="1:23">
      <c r="A6793" s="2">
        <f t="shared" si="743"/>
        <v>45566</v>
      </c>
      <c r="B6793" s="3">
        <f t="shared" si="744"/>
        <v>45585</v>
      </c>
      <c r="C6793" s="7">
        <v>45585.479166666664</v>
      </c>
      <c r="D6793" s="7">
        <v>45585.520833333336</v>
      </c>
      <c r="E6793" s="5">
        <v>52.5</v>
      </c>
      <c r="F6793" s="5">
        <v>564.36666666666599</v>
      </c>
      <c r="G6793" s="5">
        <v>-41.233333333333299</v>
      </c>
      <c r="H6793" s="34" cm="1">
        <f t="array" ref="H6793">SUMPRODUCT(('ESB Networks Summary'!$C$5:$C$17384=Data!D6793)*('ESB Networks Summary'!$E$5:$E$17384))*1000*2-SUMPRODUCT(('ESB Networks Summary'!$C$5:$C$17384=Data!D6793)*('ESB Networks Summary'!$F$5:$F$17384))*1000*2</f>
        <v>6</v>
      </c>
      <c r="I6793" s="5">
        <v>111.333333333333</v>
      </c>
      <c r="J6793" s="5">
        <v>0</v>
      </c>
      <c r="K6793" s="17">
        <v>1</v>
      </c>
      <c r="L6793" s="52">
        <f t="shared" si="745"/>
        <v>0</v>
      </c>
      <c r="M6793" s="5">
        <v>0</v>
      </c>
      <c r="N6793" s="5">
        <v>1832.2333333333299</v>
      </c>
      <c r="O6793" s="96">
        <v>641.41</v>
      </c>
      <c r="P6793" s="5">
        <v>2411.4666666666599</v>
      </c>
      <c r="Q6793" s="99">
        <v>2745.09</v>
      </c>
      <c r="R6793" s="99">
        <v>15.584</v>
      </c>
      <c r="S6793" s="99">
        <v>5.7520000000000007</v>
      </c>
      <c r="T6793" s="30">
        <f t="shared" si="742"/>
        <v>-26.366666666669175</v>
      </c>
      <c r="U6793" s="21">
        <f t="shared" si="746"/>
        <v>0</v>
      </c>
      <c r="V6793" s="21">
        <f t="shared" si="747"/>
        <v>-1.1858706666666658E-3</v>
      </c>
      <c r="W6793" s="21">
        <f t="shared" si="748"/>
        <v>0</v>
      </c>
    </row>
    <row r="6794" spans="1:23">
      <c r="A6794" s="2">
        <f t="shared" si="743"/>
        <v>45566</v>
      </c>
      <c r="B6794" s="3">
        <f t="shared" si="744"/>
        <v>45585</v>
      </c>
      <c r="C6794" s="7">
        <v>45585.5</v>
      </c>
      <c r="D6794" s="7">
        <v>45585.541666666664</v>
      </c>
      <c r="E6794" s="5">
        <v>53.733333333333299</v>
      </c>
      <c r="F6794" s="5">
        <v>1190.06666666666</v>
      </c>
      <c r="G6794" s="5">
        <v>21.941666666666599</v>
      </c>
      <c r="H6794" s="34" cm="1">
        <f t="array" ref="H6794">SUMPRODUCT(('ESB Networks Summary'!$C$5:$C$17384=Data!D6794)*('ESB Networks Summary'!$E$5:$E$17384))*1000*2-SUMPRODUCT(('ESB Networks Summary'!$C$5:$C$17384=Data!D6794)*('ESB Networks Summary'!$F$5:$F$17384))*1000*2</f>
        <v>2</v>
      </c>
      <c r="I6794" s="5">
        <v>2.3333333333333299</v>
      </c>
      <c r="J6794" s="5">
        <v>0</v>
      </c>
      <c r="K6794" s="17">
        <v>1</v>
      </c>
      <c r="L6794" s="52">
        <f t="shared" si="745"/>
        <v>0</v>
      </c>
      <c r="M6794" s="5">
        <v>0</v>
      </c>
      <c r="N6794" s="5">
        <v>1114.5999999999999</v>
      </c>
      <c r="O6794" s="96">
        <v>896.32</v>
      </c>
      <c r="P6794" s="5">
        <v>2437.2666666666601</v>
      </c>
      <c r="Q6794" s="99">
        <v>3604.91</v>
      </c>
      <c r="R6794" s="99">
        <v>15.702999999999999</v>
      </c>
      <c r="S6794" s="99">
        <v>5.8710000000000004</v>
      </c>
      <c r="T6794" s="30">
        <f t="shared" si="742"/>
        <v>154.54166666666674</v>
      </c>
      <c r="U6794" s="21">
        <f t="shared" si="746"/>
        <v>1.722749958333328E-3</v>
      </c>
      <c r="V6794" s="21">
        <f t="shared" si="747"/>
        <v>0</v>
      </c>
      <c r="W6794" s="21">
        <f t="shared" si="748"/>
        <v>0</v>
      </c>
    </row>
    <row r="6795" spans="1:23">
      <c r="A6795" s="2">
        <f t="shared" si="743"/>
        <v>45566</v>
      </c>
      <c r="B6795" s="3">
        <f t="shared" si="744"/>
        <v>45585</v>
      </c>
      <c r="C6795" s="7">
        <v>45585.520833333336</v>
      </c>
      <c r="D6795" s="7">
        <v>45585.5625</v>
      </c>
      <c r="E6795" s="5">
        <v>56.3</v>
      </c>
      <c r="F6795" s="5">
        <v>1317.06666666666</v>
      </c>
      <c r="G6795" s="5">
        <v>-3.19999999999999</v>
      </c>
      <c r="H6795" s="34" cm="1">
        <f t="array" ref="H6795">SUMPRODUCT(('ESB Networks Summary'!$C$5:$C$17384=Data!D6795)*('ESB Networks Summary'!$E$5:$E$17384))*1000*2-SUMPRODUCT(('ESB Networks Summary'!$C$5:$C$17384=Data!D6795)*('ESB Networks Summary'!$F$5:$F$17384))*1000*2</f>
        <v>4</v>
      </c>
      <c r="I6795" s="5">
        <v>0</v>
      </c>
      <c r="J6795" s="5">
        <v>0</v>
      </c>
      <c r="K6795" s="17">
        <v>1</v>
      </c>
      <c r="L6795" s="52">
        <f t="shared" si="745"/>
        <v>0</v>
      </c>
      <c r="M6795" s="5">
        <v>0</v>
      </c>
      <c r="N6795" s="5">
        <v>909.16666666666595</v>
      </c>
      <c r="O6795" s="96">
        <v>896.32</v>
      </c>
      <c r="P6795" s="5">
        <v>2253.63333333333</v>
      </c>
      <c r="Q6795" s="99">
        <v>3604.91</v>
      </c>
      <c r="R6795" s="99">
        <v>15.702999999999999</v>
      </c>
      <c r="S6795" s="99">
        <v>5.8710000000000004</v>
      </c>
      <c r="T6795" s="30">
        <f t="shared" si="742"/>
        <v>24.200000000004138</v>
      </c>
      <c r="U6795" s="21">
        <f t="shared" si="746"/>
        <v>0</v>
      </c>
      <c r="V6795" s="21">
        <f t="shared" si="747"/>
        <v>-9.3935999999999719E-5</v>
      </c>
      <c r="W6795" s="21">
        <f t="shared" si="748"/>
        <v>0</v>
      </c>
    </row>
    <row r="6796" spans="1:23">
      <c r="A6796" s="2">
        <f t="shared" si="743"/>
        <v>45566</v>
      </c>
      <c r="B6796" s="3">
        <f t="shared" si="744"/>
        <v>45585</v>
      </c>
      <c r="C6796" s="7">
        <v>45585.541666666664</v>
      </c>
      <c r="D6796" s="7">
        <v>45585.583333333336</v>
      </c>
      <c r="E6796" s="5">
        <v>59.024999999999999</v>
      </c>
      <c r="F6796" s="5">
        <v>1130.1583333333299</v>
      </c>
      <c r="G6796" s="5">
        <v>-0.85</v>
      </c>
      <c r="H6796" s="34" cm="1">
        <f t="array" ref="H6796">SUMPRODUCT(('ESB Networks Summary'!$C$5:$C$17384=Data!D6796)*('ESB Networks Summary'!$E$5:$E$17384))*1000*2-SUMPRODUCT(('ESB Networks Summary'!$C$5:$C$17384=Data!D6796)*('ESB Networks Summary'!$F$5:$F$17384))*1000*2</f>
        <v>2</v>
      </c>
      <c r="I6796" s="5">
        <v>0</v>
      </c>
      <c r="J6796" s="5">
        <v>0</v>
      </c>
      <c r="K6796" s="17">
        <v>1</v>
      </c>
      <c r="L6796" s="52">
        <f t="shared" si="745"/>
        <v>0</v>
      </c>
      <c r="M6796" s="5">
        <v>0</v>
      </c>
      <c r="N6796" s="5">
        <v>877.69166666666604</v>
      </c>
      <c r="O6796" s="96">
        <v>1062.52</v>
      </c>
      <c r="P6796" s="5">
        <v>2143.3916666666601</v>
      </c>
      <c r="Q6796" s="99">
        <v>2308.1999999999998</v>
      </c>
      <c r="R6796" s="99">
        <v>15.5</v>
      </c>
      <c r="S6796" s="99">
        <v>5.6689999999999996</v>
      </c>
      <c r="T6796" s="30">
        <f t="shared" si="742"/>
        <v>134.6916666666641</v>
      </c>
      <c r="U6796" s="21">
        <f t="shared" si="746"/>
        <v>0</v>
      </c>
      <c r="V6796" s="21">
        <f t="shared" si="747"/>
        <v>-2.4093249999999995E-5</v>
      </c>
      <c r="W6796" s="21">
        <f t="shared" si="748"/>
        <v>0</v>
      </c>
    </row>
    <row r="6797" spans="1:23">
      <c r="A6797" s="2">
        <f t="shared" si="743"/>
        <v>45566</v>
      </c>
      <c r="B6797" s="3">
        <f t="shared" si="744"/>
        <v>45585</v>
      </c>
      <c r="C6797" s="7">
        <v>45585.5625</v>
      </c>
      <c r="D6797" s="7">
        <v>45585.604166666664</v>
      </c>
      <c r="E6797" s="5">
        <v>61.233333333333299</v>
      </c>
      <c r="F6797" s="5">
        <v>824.26666666666597</v>
      </c>
      <c r="G6797" s="5">
        <v>-5.0999999999999996</v>
      </c>
      <c r="H6797" s="34" cm="1">
        <f t="array" ref="H6797">SUMPRODUCT(('ESB Networks Summary'!$C$5:$C$17384=Data!D6797)*('ESB Networks Summary'!$E$5:$E$17384))*1000*2-SUMPRODUCT(('ESB Networks Summary'!$C$5:$C$17384=Data!D6797)*('ESB Networks Summary'!$F$5:$F$17384))*1000*2</f>
        <v>4</v>
      </c>
      <c r="I6797" s="5">
        <v>0</v>
      </c>
      <c r="J6797" s="5">
        <v>0</v>
      </c>
      <c r="K6797" s="17">
        <v>1</v>
      </c>
      <c r="L6797" s="52">
        <f t="shared" si="745"/>
        <v>0</v>
      </c>
      <c r="M6797" s="5">
        <v>0</v>
      </c>
      <c r="N6797" s="5">
        <v>938.86666666666599</v>
      </c>
      <c r="O6797" s="96">
        <v>1062.52</v>
      </c>
      <c r="P6797" s="5">
        <v>2007.7666666666601</v>
      </c>
      <c r="Q6797" s="99">
        <v>2308.1999999999998</v>
      </c>
      <c r="R6797" s="99">
        <v>15.5</v>
      </c>
      <c r="S6797" s="99">
        <v>5.6689999999999996</v>
      </c>
      <c r="T6797" s="30">
        <f t="shared" si="742"/>
        <v>239.5333333333283</v>
      </c>
      <c r="U6797" s="21">
        <f t="shared" si="746"/>
        <v>0</v>
      </c>
      <c r="V6797" s="21">
        <f t="shared" si="747"/>
        <v>-1.4455949999999998E-4</v>
      </c>
      <c r="W6797" s="21">
        <f t="shared" si="748"/>
        <v>0</v>
      </c>
    </row>
    <row r="6798" spans="1:23">
      <c r="A6798" s="2">
        <f t="shared" si="743"/>
        <v>45566</v>
      </c>
      <c r="B6798" s="3">
        <f t="shared" si="744"/>
        <v>45585</v>
      </c>
      <c r="C6798" s="7">
        <v>45585.583333333336</v>
      </c>
      <c r="D6798" s="7">
        <v>45585.625</v>
      </c>
      <c r="E6798" s="5">
        <v>63.2083333333333</v>
      </c>
      <c r="F6798" s="5">
        <v>1007.4</v>
      </c>
      <c r="G6798" s="5">
        <v>0.249999999999999</v>
      </c>
      <c r="H6798" s="34" cm="1">
        <f t="array" ref="H6798">SUMPRODUCT(('ESB Networks Summary'!$C$5:$C$17384=Data!D6798)*('ESB Networks Summary'!$E$5:$E$17384))*1000*2-SUMPRODUCT(('ESB Networks Summary'!$C$5:$C$17384=Data!D6798)*('ESB Networks Summary'!$F$5:$F$17384))*1000*2</f>
        <v>2</v>
      </c>
      <c r="I6798" s="5">
        <v>0</v>
      </c>
      <c r="J6798" s="5">
        <v>0</v>
      </c>
      <c r="K6798" s="17">
        <v>1</v>
      </c>
      <c r="L6798" s="52">
        <f t="shared" si="745"/>
        <v>0</v>
      </c>
      <c r="M6798" s="5">
        <v>0</v>
      </c>
      <c r="N6798" s="5">
        <v>605.53333333333296</v>
      </c>
      <c r="O6798" s="96">
        <v>2127.94</v>
      </c>
      <c r="P6798" s="5">
        <v>1711.25833333333</v>
      </c>
      <c r="Q6798" s="99">
        <v>3194.73</v>
      </c>
      <c r="R6798" s="99">
        <v>16.496000000000002</v>
      </c>
      <c r="S6798" s="99">
        <v>6.6650000000000009</v>
      </c>
      <c r="T6798" s="30">
        <f t="shared" si="742"/>
        <v>98.574999999997203</v>
      </c>
      <c r="U6798" s="21">
        <f t="shared" si="746"/>
        <v>2.0619999999999918E-5</v>
      </c>
      <c r="V6798" s="21">
        <f t="shared" si="747"/>
        <v>0</v>
      </c>
      <c r="W6798" s="21">
        <f t="shared" si="748"/>
        <v>0</v>
      </c>
    </row>
    <row r="6799" spans="1:23">
      <c r="A6799" s="2">
        <f t="shared" si="743"/>
        <v>45566</v>
      </c>
      <c r="B6799" s="3">
        <f t="shared" si="744"/>
        <v>45585</v>
      </c>
      <c r="C6799" s="7">
        <v>45585.604166666664</v>
      </c>
      <c r="D6799" s="7">
        <v>45585.645833333336</v>
      </c>
      <c r="E6799" s="5">
        <v>65.466666666666598</v>
      </c>
      <c r="F6799" s="5">
        <v>901.48333333333301</v>
      </c>
      <c r="G6799" s="5">
        <v>3.5666666666666602</v>
      </c>
      <c r="H6799" s="34" cm="1">
        <f t="array" ref="H6799">SUMPRODUCT(('ESB Networks Summary'!$C$5:$C$17384=Data!D6799)*('ESB Networks Summary'!$E$5:$E$17384))*1000*2-SUMPRODUCT(('ESB Networks Summary'!$C$5:$C$17384=Data!D6799)*('ESB Networks Summary'!$F$5:$F$17384))*1000*2</f>
        <v>2</v>
      </c>
      <c r="I6799" s="5">
        <v>0</v>
      </c>
      <c r="J6799" s="5">
        <v>0</v>
      </c>
      <c r="K6799" s="17">
        <v>1</v>
      </c>
      <c r="L6799" s="52">
        <f t="shared" si="745"/>
        <v>0</v>
      </c>
      <c r="M6799" s="5">
        <v>0</v>
      </c>
      <c r="N6799" s="5">
        <v>537.79166666666595</v>
      </c>
      <c r="O6799" s="96">
        <v>2127.94</v>
      </c>
      <c r="P6799" s="5">
        <v>1547.2916666666599</v>
      </c>
      <c r="Q6799" s="99">
        <v>3194.73</v>
      </c>
      <c r="R6799" s="99">
        <v>16.496000000000002</v>
      </c>
      <c r="S6799" s="99">
        <v>6.6650000000000009</v>
      </c>
      <c r="T6799" s="30">
        <f t="shared" si="742"/>
        <v>111.58333333332757</v>
      </c>
      <c r="U6799" s="21">
        <f t="shared" si="746"/>
        <v>2.9417866666666618E-4</v>
      </c>
      <c r="V6799" s="21">
        <f t="shared" si="747"/>
        <v>0</v>
      </c>
      <c r="W6799" s="21">
        <f t="shared" si="748"/>
        <v>0</v>
      </c>
    </row>
    <row r="6800" spans="1:23">
      <c r="A6800" s="2">
        <f t="shared" si="743"/>
        <v>45566</v>
      </c>
      <c r="B6800" s="3">
        <f t="shared" si="744"/>
        <v>45585</v>
      </c>
      <c r="C6800" s="7">
        <v>45585.625</v>
      </c>
      <c r="D6800" s="7">
        <v>45585.666666666664</v>
      </c>
      <c r="E6800" s="5">
        <v>67.366666666666603</v>
      </c>
      <c r="F6800" s="5">
        <v>1000.44999999999</v>
      </c>
      <c r="G6800" s="5">
        <v>7.0166666666666604</v>
      </c>
      <c r="H6800" s="34" cm="1">
        <f t="array" ref="H6800">SUMPRODUCT(('ESB Networks Summary'!$C$5:$C$17384=Data!D6800)*('ESB Networks Summary'!$E$5:$E$17384))*1000*2-SUMPRODUCT(('ESB Networks Summary'!$C$5:$C$17384=Data!D6800)*('ESB Networks Summary'!$F$5:$F$17384))*1000*2</f>
        <v>2</v>
      </c>
      <c r="I6800" s="5">
        <v>0</v>
      </c>
      <c r="J6800" s="5">
        <v>0</v>
      </c>
      <c r="K6800" s="17">
        <v>1</v>
      </c>
      <c r="L6800" s="52">
        <f t="shared" si="745"/>
        <v>0</v>
      </c>
      <c r="M6800" s="5">
        <v>0</v>
      </c>
      <c r="N6800" s="5">
        <v>603.79166666666595</v>
      </c>
      <c r="O6800" s="96">
        <v>1157.32</v>
      </c>
      <c r="P6800" s="5">
        <v>1691.4666666666601</v>
      </c>
      <c r="Q6800" s="99">
        <v>2279.4899999999998</v>
      </c>
      <c r="R6800" s="99">
        <v>19.553000000000001</v>
      </c>
      <c r="S6800" s="99">
        <v>9.7210000000000001</v>
      </c>
      <c r="T6800" s="30">
        <f t="shared" si="742"/>
        <v>94.241666666670653</v>
      </c>
      <c r="U6800" s="21">
        <f t="shared" si="746"/>
        <v>6.8598441666666606E-4</v>
      </c>
      <c r="V6800" s="21">
        <f t="shared" si="747"/>
        <v>0</v>
      </c>
      <c r="W6800" s="21">
        <f t="shared" si="748"/>
        <v>0</v>
      </c>
    </row>
    <row r="6801" spans="1:23">
      <c r="A6801" s="2">
        <f t="shared" si="743"/>
        <v>45566</v>
      </c>
      <c r="B6801" s="3">
        <f t="shared" si="744"/>
        <v>45585</v>
      </c>
      <c r="C6801" s="7">
        <v>45585.645833333336</v>
      </c>
      <c r="D6801" s="7">
        <v>45585.6875</v>
      </c>
      <c r="E6801" s="5">
        <v>69.3333333333333</v>
      </c>
      <c r="F6801" s="5">
        <v>-2.2333333333333401</v>
      </c>
      <c r="G6801" s="5">
        <v>137.433333333333</v>
      </c>
      <c r="H6801" s="34" cm="1">
        <f t="array" ref="H6801">SUMPRODUCT(('ESB Networks Summary'!$C$5:$C$17384=Data!D6801)*('ESB Networks Summary'!$E$5:$E$17384))*1000*2-SUMPRODUCT(('ESB Networks Summary'!$C$5:$C$17384=Data!D6801)*('ESB Networks Summary'!$F$5:$F$17384))*1000*2</f>
        <v>6</v>
      </c>
      <c r="I6801" s="5">
        <v>0</v>
      </c>
      <c r="J6801" s="5">
        <v>0</v>
      </c>
      <c r="K6801" s="17">
        <v>1</v>
      </c>
      <c r="L6801" s="52">
        <f t="shared" si="745"/>
        <v>0</v>
      </c>
      <c r="M6801" s="5">
        <v>580.16666666666595</v>
      </c>
      <c r="N6801" s="5">
        <v>985.6</v>
      </c>
      <c r="O6801" s="96">
        <v>1157.32</v>
      </c>
      <c r="P6801" s="5">
        <v>1232.2333333333299</v>
      </c>
      <c r="Q6801" s="99">
        <v>2279.4899999999998</v>
      </c>
      <c r="R6801" s="99">
        <v>19.553000000000001</v>
      </c>
      <c r="S6801" s="99">
        <v>9.7210000000000001</v>
      </c>
      <c r="T6801" s="30">
        <f t="shared" si="742"/>
        <v>386.2999999999962</v>
      </c>
      <c r="U6801" s="21">
        <f t="shared" si="746"/>
        <v>1.3436169833333299E-2</v>
      </c>
      <c r="V6801" s="21">
        <f t="shared" si="747"/>
        <v>0</v>
      </c>
      <c r="W6801" s="21">
        <f t="shared" si="748"/>
        <v>0</v>
      </c>
    </row>
    <row r="6802" spans="1:23">
      <c r="A6802" s="2">
        <f t="shared" si="743"/>
        <v>45566</v>
      </c>
      <c r="B6802" s="3">
        <f t="shared" si="744"/>
        <v>45585</v>
      </c>
      <c r="C6802" s="7">
        <v>45585.666666666664</v>
      </c>
      <c r="D6802" s="7">
        <v>45585.708333333336</v>
      </c>
      <c r="E6802" s="5">
        <v>64.399999999999906</v>
      </c>
      <c r="F6802" s="5">
        <v>-3185.86666666666</v>
      </c>
      <c r="G6802" s="5">
        <v>2.8</v>
      </c>
      <c r="H6802" s="34" cm="1">
        <f t="array" ref="H6802">SUMPRODUCT(('ESB Networks Summary'!$C$5:$C$17384=Data!D6802)*('ESB Networks Summary'!$E$5:$E$17384))*1000*2-SUMPRODUCT(('ESB Networks Summary'!$C$5:$C$17384=Data!D6802)*('ESB Networks Summary'!$F$5:$F$17384))*1000*2</f>
        <v>16</v>
      </c>
      <c r="I6802" s="5">
        <v>2254.36666666666</v>
      </c>
      <c r="J6802" s="5">
        <v>0</v>
      </c>
      <c r="K6802" s="17">
        <v>1</v>
      </c>
      <c r="L6802" s="52">
        <f t="shared" si="745"/>
        <v>0</v>
      </c>
      <c r="M6802" s="5">
        <v>966.4</v>
      </c>
      <c r="N6802" s="5">
        <v>3675.5</v>
      </c>
      <c r="O6802" s="96">
        <v>2509.06</v>
      </c>
      <c r="P6802" s="5">
        <v>696.6</v>
      </c>
      <c r="Q6802" s="99">
        <v>567.98</v>
      </c>
      <c r="R6802" s="99">
        <v>24.143999999999998</v>
      </c>
      <c r="S6802" s="99">
        <v>13.749000000000001</v>
      </c>
      <c r="T6802" s="30">
        <f t="shared" si="742"/>
        <v>209.76666666666006</v>
      </c>
      <c r="U6802" s="21">
        <f t="shared" si="746"/>
        <v>3.3801599999999996E-4</v>
      </c>
      <c r="V6802" s="21">
        <f t="shared" si="747"/>
        <v>0</v>
      </c>
      <c r="W6802" s="21">
        <f t="shared" si="748"/>
        <v>0</v>
      </c>
    </row>
    <row r="6803" spans="1:23">
      <c r="A6803" s="2">
        <f t="shared" si="743"/>
        <v>45566</v>
      </c>
      <c r="B6803" s="3">
        <f t="shared" si="744"/>
        <v>45585</v>
      </c>
      <c r="C6803" s="7">
        <v>45585.6875</v>
      </c>
      <c r="D6803" s="7">
        <v>45585.729166666664</v>
      </c>
      <c r="E6803" s="5">
        <v>58.274999999999999</v>
      </c>
      <c r="F6803" s="5">
        <v>-1583.8583333333299</v>
      </c>
      <c r="G6803" s="5">
        <v>-0.66666666666666596</v>
      </c>
      <c r="H6803" s="34" cm="1">
        <f t="array" ref="H6803">SUMPRODUCT(('ESB Networks Summary'!$C$5:$C$17384=Data!D6803)*('ESB Networks Summary'!$E$5:$E$17384))*1000*2-SUMPRODUCT(('ESB Networks Summary'!$C$5:$C$17384=Data!D6803)*('ESB Networks Summary'!$F$5:$F$17384))*1000*2</f>
        <v>6</v>
      </c>
      <c r="I6803" s="5">
        <v>1131.9166666666599</v>
      </c>
      <c r="J6803" s="5">
        <v>0</v>
      </c>
      <c r="K6803" s="17">
        <v>1</v>
      </c>
      <c r="L6803" s="52">
        <f t="shared" si="745"/>
        <v>0</v>
      </c>
      <c r="M6803" s="5">
        <v>0</v>
      </c>
      <c r="N6803" s="5">
        <v>1513.85</v>
      </c>
      <c r="O6803" s="96">
        <v>2509.06</v>
      </c>
      <c r="P6803" s="5">
        <v>104.575</v>
      </c>
      <c r="Q6803" s="99">
        <v>567.98</v>
      </c>
      <c r="R6803" s="99">
        <v>24.143999999999998</v>
      </c>
      <c r="S6803" s="99">
        <v>13.749000000000001</v>
      </c>
      <c r="T6803" s="30">
        <f t="shared" si="742"/>
        <v>173.91666666666333</v>
      </c>
      <c r="U6803" s="21">
        <f t="shared" si="746"/>
        <v>0</v>
      </c>
      <c r="V6803" s="21">
        <f t="shared" si="747"/>
        <v>-4.5829999999999959E-5</v>
      </c>
      <c r="W6803" s="21">
        <f t="shared" si="748"/>
        <v>0</v>
      </c>
    </row>
    <row r="6804" spans="1:23">
      <c r="A6804" s="2">
        <f t="shared" si="743"/>
        <v>45566</v>
      </c>
      <c r="B6804" s="3">
        <f t="shared" si="744"/>
        <v>45585</v>
      </c>
      <c r="C6804" s="7">
        <v>45585.708333333336</v>
      </c>
      <c r="D6804" s="7">
        <v>45585.75</v>
      </c>
      <c r="E6804" s="5">
        <v>56.466666666666598</v>
      </c>
      <c r="F6804" s="5">
        <v>-463.166666666666</v>
      </c>
      <c r="G6804" s="5">
        <v>0.133333333333333</v>
      </c>
      <c r="H6804" s="34" cm="1">
        <f t="array" ref="H6804">SUMPRODUCT(('ESB Networks Summary'!$C$5:$C$17384=Data!D6804)*('ESB Networks Summary'!$E$5:$E$17384))*1000*2-SUMPRODUCT(('ESB Networks Summary'!$C$5:$C$17384=Data!D6804)*('ESB Networks Summary'!$F$5:$F$17384))*1000*2</f>
        <v>6</v>
      </c>
      <c r="I6804" s="5">
        <v>9.5333333333333297</v>
      </c>
      <c r="J6804" s="5">
        <v>0</v>
      </c>
      <c r="K6804" s="17">
        <v>1</v>
      </c>
      <c r="L6804" s="52">
        <f t="shared" si="745"/>
        <v>0</v>
      </c>
      <c r="M6804" s="5">
        <v>0</v>
      </c>
      <c r="N6804" s="5">
        <v>348.96666666666601</v>
      </c>
      <c r="O6804" s="96">
        <v>436.26</v>
      </c>
      <c r="P6804" s="5">
        <v>32.6666666666666</v>
      </c>
      <c r="Q6804" s="99">
        <v>169.48</v>
      </c>
      <c r="R6804" s="99">
        <v>25.378</v>
      </c>
      <c r="S6804" s="99">
        <v>14.983000000000001</v>
      </c>
      <c r="T6804" s="30">
        <f t="shared" si="742"/>
        <v>146.99999999999994</v>
      </c>
      <c r="U6804" s="21">
        <f t="shared" si="746"/>
        <v>1.691866666666662E-5</v>
      </c>
      <c r="V6804" s="21">
        <f t="shared" si="747"/>
        <v>0</v>
      </c>
      <c r="W6804" s="21">
        <f t="shared" si="748"/>
        <v>0</v>
      </c>
    </row>
    <row r="6805" spans="1:23">
      <c r="A6805" s="2">
        <f t="shared" si="743"/>
        <v>45566</v>
      </c>
      <c r="B6805" s="3">
        <f t="shared" si="744"/>
        <v>45585</v>
      </c>
      <c r="C6805" s="7">
        <v>45585.729166666664</v>
      </c>
      <c r="D6805" s="7">
        <v>45585.770833333336</v>
      </c>
      <c r="E6805" s="5">
        <v>55.433333333333302</v>
      </c>
      <c r="F6805" s="5">
        <v>-434</v>
      </c>
      <c r="G6805" s="5">
        <v>-3.36666666666666</v>
      </c>
      <c r="H6805" s="34" cm="1">
        <f t="array" ref="H6805">SUMPRODUCT(('ESB Networks Summary'!$C$5:$C$17384=Data!D6805)*('ESB Networks Summary'!$E$5:$E$17384))*1000*2-SUMPRODUCT(('ESB Networks Summary'!$C$5:$C$17384=Data!D6805)*('ESB Networks Summary'!$F$5:$F$17384))*1000*2</f>
        <v>2</v>
      </c>
      <c r="I6805" s="5">
        <v>0</v>
      </c>
      <c r="J6805" s="5">
        <v>0</v>
      </c>
      <c r="K6805" s="17">
        <v>1</v>
      </c>
      <c r="L6805" s="52">
        <f t="shared" si="745"/>
        <v>0</v>
      </c>
      <c r="M6805" s="5">
        <v>0</v>
      </c>
      <c r="N6805" s="5">
        <v>298.89999999999998</v>
      </c>
      <c r="O6805" s="96">
        <v>436.26</v>
      </c>
      <c r="P6805" s="5">
        <v>20.633333333333301</v>
      </c>
      <c r="Q6805" s="99">
        <v>169.48</v>
      </c>
      <c r="R6805" s="99">
        <v>25.378</v>
      </c>
      <c r="S6805" s="99">
        <v>14.983000000000001</v>
      </c>
      <c r="T6805" s="30">
        <f t="shared" si="742"/>
        <v>152.36666666666667</v>
      </c>
      <c r="U6805" s="21">
        <f t="shared" si="746"/>
        <v>0</v>
      </c>
      <c r="V6805" s="21">
        <f t="shared" si="747"/>
        <v>-2.5221383333333283E-4</v>
      </c>
      <c r="W6805" s="21">
        <f t="shared" si="748"/>
        <v>0</v>
      </c>
    </row>
    <row r="6806" spans="1:23">
      <c r="A6806" s="2">
        <f t="shared" si="743"/>
        <v>45566</v>
      </c>
      <c r="B6806" s="3">
        <f t="shared" si="744"/>
        <v>45585</v>
      </c>
      <c r="C6806" s="7">
        <v>45585.75</v>
      </c>
      <c r="D6806" s="7">
        <v>45585.791666666664</v>
      </c>
      <c r="E6806" s="5">
        <v>54.366666666666603</v>
      </c>
      <c r="F6806" s="5">
        <v>-450.13333333333298</v>
      </c>
      <c r="G6806" s="5">
        <v>-0.266666666666666</v>
      </c>
      <c r="H6806" s="34" cm="1">
        <f t="array" ref="H6806">SUMPRODUCT(('ESB Networks Summary'!$C$5:$C$17384=Data!D6806)*('ESB Networks Summary'!$E$5:$E$17384))*1000*2-SUMPRODUCT(('ESB Networks Summary'!$C$5:$C$17384=Data!D6806)*('ESB Networks Summary'!$F$5:$F$17384))*1000*2</f>
        <v>4</v>
      </c>
      <c r="I6806" s="5">
        <v>0</v>
      </c>
      <c r="J6806" s="5">
        <v>0</v>
      </c>
      <c r="K6806" s="17">
        <v>1</v>
      </c>
      <c r="L6806" s="52">
        <f t="shared" si="745"/>
        <v>0</v>
      </c>
      <c r="M6806" s="5">
        <v>0</v>
      </c>
      <c r="N6806" s="5">
        <v>320.25833333333298</v>
      </c>
      <c r="O6806" s="96">
        <v>320.60000000000002</v>
      </c>
      <c r="P6806" s="5">
        <v>1.2083333333333299</v>
      </c>
      <c r="Q6806" s="99">
        <v>2.44</v>
      </c>
      <c r="R6806" s="99">
        <v>22.875999999999998</v>
      </c>
      <c r="S6806" s="99">
        <v>13.044999999999998</v>
      </c>
      <c r="T6806" s="30">
        <f t="shared" si="742"/>
        <v>130.81666666666666</v>
      </c>
      <c r="U6806" s="21">
        <f t="shared" si="746"/>
        <v>0</v>
      </c>
      <c r="V6806" s="21">
        <f t="shared" si="747"/>
        <v>-1.7393333333333288E-5</v>
      </c>
      <c r="W6806" s="21">
        <f t="shared" si="748"/>
        <v>0</v>
      </c>
    </row>
    <row r="6807" spans="1:23">
      <c r="A6807" s="2">
        <f t="shared" si="743"/>
        <v>45566</v>
      </c>
      <c r="B6807" s="3">
        <f t="shared" si="744"/>
        <v>45585</v>
      </c>
      <c r="C6807" s="7">
        <v>45585.770833333336</v>
      </c>
      <c r="D6807" s="7">
        <v>45585.8125</v>
      </c>
      <c r="E6807" s="5">
        <v>53.3333333333333</v>
      </c>
      <c r="F6807" s="5">
        <v>-427</v>
      </c>
      <c r="G6807" s="5">
        <v>-4.2666666666666604</v>
      </c>
      <c r="H6807" s="34" cm="1">
        <f t="array" ref="H6807">SUMPRODUCT(('ESB Networks Summary'!$C$5:$C$17384=Data!D6807)*('ESB Networks Summary'!$E$5:$E$17384))*1000*2-SUMPRODUCT(('ESB Networks Summary'!$C$5:$C$17384=Data!D6807)*('ESB Networks Summary'!$F$5:$F$17384))*1000*2</f>
        <v>2</v>
      </c>
      <c r="I6807" s="5">
        <v>0</v>
      </c>
      <c r="J6807" s="5">
        <v>0</v>
      </c>
      <c r="K6807" s="17">
        <v>1</v>
      </c>
      <c r="L6807" s="52">
        <f t="shared" si="745"/>
        <v>0</v>
      </c>
      <c r="M6807" s="5">
        <v>0</v>
      </c>
      <c r="N6807" s="5">
        <v>298.86666666666599</v>
      </c>
      <c r="O6807" s="96">
        <v>320.60000000000002</v>
      </c>
      <c r="P6807" s="5">
        <v>1</v>
      </c>
      <c r="Q6807" s="99">
        <v>2.44</v>
      </c>
      <c r="R6807" s="99">
        <v>22.875999999999998</v>
      </c>
      <c r="S6807" s="99">
        <v>13.044999999999998</v>
      </c>
      <c r="T6807" s="30">
        <f t="shared" si="742"/>
        <v>124.86666666666736</v>
      </c>
      <c r="U6807" s="21">
        <f t="shared" si="746"/>
        <v>0</v>
      </c>
      <c r="V6807" s="21">
        <f t="shared" si="747"/>
        <v>-2.7829333333333293E-4</v>
      </c>
      <c r="W6807" s="21">
        <f t="shared" si="748"/>
        <v>0</v>
      </c>
    </row>
    <row r="6808" spans="1:23">
      <c r="A6808" s="2">
        <f t="shared" si="743"/>
        <v>45566</v>
      </c>
      <c r="B6808" s="3">
        <f t="shared" si="744"/>
        <v>45585</v>
      </c>
      <c r="C6808" s="7">
        <v>45585.791666666664</v>
      </c>
      <c r="D6808" s="7">
        <v>45585.833333333336</v>
      </c>
      <c r="E6808" s="5">
        <v>52.3333333333333</v>
      </c>
      <c r="F6808" s="5">
        <v>-440.23333333333301</v>
      </c>
      <c r="G6808" s="5">
        <v>0.33333333333333298</v>
      </c>
      <c r="H6808" s="34" cm="1">
        <f t="array" ref="H6808">SUMPRODUCT(('ESB Networks Summary'!$C$5:$C$17384=Data!D6808)*('ESB Networks Summary'!$E$5:$E$17384))*1000*2-SUMPRODUCT(('ESB Networks Summary'!$C$5:$C$17384=Data!D6808)*('ESB Networks Summary'!$F$5:$F$17384))*1000*2</f>
        <v>4</v>
      </c>
      <c r="I6808" s="5">
        <v>0</v>
      </c>
      <c r="J6808" s="5">
        <v>0</v>
      </c>
      <c r="K6808" s="17">
        <v>1</v>
      </c>
      <c r="L6808" s="52">
        <f t="shared" si="745"/>
        <v>0</v>
      </c>
      <c r="M6808" s="5">
        <v>0</v>
      </c>
      <c r="N6808" s="5">
        <v>309.2</v>
      </c>
      <c r="O6808" s="96">
        <v>409.13</v>
      </c>
      <c r="P6808" s="5">
        <v>1</v>
      </c>
      <c r="Q6808" s="99">
        <v>0</v>
      </c>
      <c r="R6808" s="99">
        <v>18.353000000000002</v>
      </c>
      <c r="S6808" s="99">
        <v>8.520999999999999</v>
      </c>
      <c r="T6808" s="30">
        <f t="shared" si="742"/>
        <v>132.36666666666633</v>
      </c>
      <c r="U6808" s="21">
        <f t="shared" si="746"/>
        <v>3.0588333333333306E-5</v>
      </c>
      <c r="V6808" s="21">
        <f t="shared" si="747"/>
        <v>0</v>
      </c>
      <c r="W6808" s="21">
        <f t="shared" si="748"/>
        <v>0</v>
      </c>
    </row>
    <row r="6809" spans="1:23">
      <c r="A6809" s="2">
        <f t="shared" si="743"/>
        <v>45566</v>
      </c>
      <c r="B6809" s="3">
        <f t="shared" si="744"/>
        <v>45585</v>
      </c>
      <c r="C6809" s="7">
        <v>45585.8125</v>
      </c>
      <c r="D6809" s="7">
        <v>45585.854166666664</v>
      </c>
      <c r="E6809" s="5">
        <v>51.233333333333299</v>
      </c>
      <c r="F6809" s="5">
        <v>-426.56666666666598</v>
      </c>
      <c r="G6809" s="5">
        <v>0.15</v>
      </c>
      <c r="H6809" s="34" cm="1">
        <f t="array" ref="H6809">SUMPRODUCT(('ESB Networks Summary'!$C$5:$C$17384=Data!D6809)*('ESB Networks Summary'!$E$5:$E$17384))*1000*2-SUMPRODUCT(('ESB Networks Summary'!$C$5:$C$17384=Data!D6809)*('ESB Networks Summary'!$F$5:$F$17384))*1000*2</f>
        <v>4</v>
      </c>
      <c r="I6809" s="5">
        <v>0</v>
      </c>
      <c r="J6809" s="5">
        <v>0</v>
      </c>
      <c r="K6809" s="17">
        <v>1</v>
      </c>
      <c r="L6809" s="52">
        <f t="shared" si="745"/>
        <v>0</v>
      </c>
      <c r="M6809" s="5">
        <v>0</v>
      </c>
      <c r="N6809" s="5">
        <v>363.55</v>
      </c>
      <c r="O6809" s="96">
        <v>409.13</v>
      </c>
      <c r="P6809" s="5">
        <v>1</v>
      </c>
      <c r="Q6809" s="99">
        <v>0</v>
      </c>
      <c r="R6809" s="99">
        <v>18.353000000000002</v>
      </c>
      <c r="S6809" s="99">
        <v>8.520999999999999</v>
      </c>
      <c r="T6809" s="30">
        <f t="shared" si="742"/>
        <v>64.166666666665947</v>
      </c>
      <c r="U6809" s="21">
        <f t="shared" si="746"/>
        <v>1.3764750000000001E-5</v>
      </c>
      <c r="V6809" s="21">
        <f t="shared" si="747"/>
        <v>0</v>
      </c>
      <c r="W6809" s="21">
        <f t="shared" si="748"/>
        <v>0</v>
      </c>
    </row>
    <row r="6810" spans="1:23">
      <c r="A6810" s="2">
        <f t="shared" si="743"/>
        <v>45566</v>
      </c>
      <c r="B6810" s="3">
        <f t="shared" si="744"/>
        <v>45585</v>
      </c>
      <c r="C6810" s="7">
        <v>45585.833333333336</v>
      </c>
      <c r="D6810" s="7">
        <v>45585.875</v>
      </c>
      <c r="E6810" s="5">
        <v>50.1666666666666</v>
      </c>
      <c r="F6810" s="5">
        <v>-541.19166666666604</v>
      </c>
      <c r="G6810" s="5">
        <v>-2.25</v>
      </c>
      <c r="H6810" s="34" cm="1">
        <f t="array" ref="H6810">SUMPRODUCT(('ESB Networks Summary'!$C$5:$C$17384=Data!D6810)*('ESB Networks Summary'!$E$5:$E$17384))*1000*2-SUMPRODUCT(('ESB Networks Summary'!$C$5:$C$17384=Data!D6810)*('ESB Networks Summary'!$F$5:$F$17384))*1000*2</f>
        <v>4</v>
      </c>
      <c r="I6810" s="5">
        <v>0</v>
      </c>
      <c r="J6810" s="5">
        <v>0</v>
      </c>
      <c r="K6810" s="17">
        <v>1.5333333333333301</v>
      </c>
      <c r="L6810" s="52">
        <f t="shared" si="745"/>
        <v>0</v>
      </c>
      <c r="M6810" s="5">
        <v>0</v>
      </c>
      <c r="N6810" s="5">
        <v>389.77499999999998</v>
      </c>
      <c r="O6810" s="96">
        <v>500.53</v>
      </c>
      <c r="P6810" s="5">
        <v>0.93333333333333302</v>
      </c>
      <c r="Q6810" s="99">
        <v>0</v>
      </c>
      <c r="R6810" s="99">
        <v>15.406000000000001</v>
      </c>
      <c r="S6810" s="99">
        <v>5.5750000000000002</v>
      </c>
      <c r="T6810" s="30">
        <f t="shared" si="742"/>
        <v>150.0999999999994</v>
      </c>
      <c r="U6810" s="21">
        <f t="shared" si="746"/>
        <v>0</v>
      </c>
      <c r="V6810" s="21">
        <f t="shared" si="747"/>
        <v>-6.2718750000000003E-5</v>
      </c>
      <c r="W6810" s="21">
        <f t="shared" si="748"/>
        <v>0</v>
      </c>
    </row>
    <row r="6811" spans="1:23">
      <c r="A6811" s="2">
        <f t="shared" si="743"/>
        <v>45566</v>
      </c>
      <c r="B6811" s="3">
        <f t="shared" si="744"/>
        <v>45585</v>
      </c>
      <c r="C6811" s="7">
        <v>45585.854166666664</v>
      </c>
      <c r="D6811" s="7">
        <v>45585.895833333336</v>
      </c>
      <c r="E6811" s="5">
        <v>48.4</v>
      </c>
      <c r="F6811" s="5">
        <v>-764.56666666666604</v>
      </c>
      <c r="G6811" s="5">
        <v>2.1416666666666599</v>
      </c>
      <c r="H6811" s="34" cm="1">
        <f t="array" ref="H6811">SUMPRODUCT(('ESB Networks Summary'!$C$5:$C$17384=Data!D6811)*('ESB Networks Summary'!$E$5:$E$17384))*1000*2-SUMPRODUCT(('ESB Networks Summary'!$C$5:$C$17384=Data!D6811)*('ESB Networks Summary'!$F$5:$F$17384))*1000*2</f>
        <v>0</v>
      </c>
      <c r="I6811" s="5">
        <v>0</v>
      </c>
      <c r="J6811" s="5">
        <v>0</v>
      </c>
      <c r="K6811" s="17">
        <v>2</v>
      </c>
      <c r="L6811" s="52">
        <f t="shared" si="745"/>
        <v>1</v>
      </c>
      <c r="M6811" s="5">
        <v>0</v>
      </c>
      <c r="N6811" s="5">
        <v>653.75</v>
      </c>
      <c r="O6811" s="96">
        <v>500.53</v>
      </c>
      <c r="P6811" s="5">
        <v>0.96666666666666601</v>
      </c>
      <c r="Q6811" s="99">
        <v>0</v>
      </c>
      <c r="R6811" s="99">
        <v>15.406000000000001</v>
      </c>
      <c r="S6811" s="99">
        <v>5.5750000000000002</v>
      </c>
      <c r="T6811" s="30">
        <f t="shared" si="742"/>
        <v>113.92499999999939</v>
      </c>
      <c r="U6811" s="21">
        <f t="shared" si="746"/>
        <v>1.6497258333333283E-4</v>
      </c>
      <c r="V6811" s="21">
        <f t="shared" si="747"/>
        <v>0</v>
      </c>
      <c r="W6811" s="21">
        <f t="shared" si="748"/>
        <v>0</v>
      </c>
    </row>
    <row r="6812" spans="1:23">
      <c r="A6812" s="2">
        <f t="shared" si="743"/>
        <v>45566</v>
      </c>
      <c r="B6812" s="3">
        <f t="shared" si="744"/>
        <v>45585</v>
      </c>
      <c r="C6812" s="7">
        <v>45585.875</v>
      </c>
      <c r="D6812" s="7">
        <v>45585.916666666664</v>
      </c>
      <c r="E6812" s="5">
        <v>46.4</v>
      </c>
      <c r="F6812" s="5">
        <v>-593.17499999999995</v>
      </c>
      <c r="G6812" s="5">
        <v>28.8333333333333</v>
      </c>
      <c r="H6812" s="34" cm="1">
        <f t="array" ref="H6812">SUMPRODUCT(('ESB Networks Summary'!$C$5:$C$17384=Data!D6812)*('ESB Networks Summary'!$E$5:$E$17384))*1000*2-SUMPRODUCT(('ESB Networks Summary'!$C$5:$C$17384=Data!D6812)*('ESB Networks Summary'!$F$5:$F$17384))*1000*2</f>
        <v>-4</v>
      </c>
      <c r="I6812" s="5">
        <v>0</v>
      </c>
      <c r="J6812" s="5">
        <v>0</v>
      </c>
      <c r="K6812" s="17">
        <v>2</v>
      </c>
      <c r="L6812" s="52">
        <f t="shared" si="745"/>
        <v>0</v>
      </c>
      <c r="M6812" s="5">
        <v>0</v>
      </c>
      <c r="N6812" s="5">
        <v>487.83333333333297</v>
      </c>
      <c r="O6812" s="96">
        <v>340.39</v>
      </c>
      <c r="P6812" s="5">
        <v>1</v>
      </c>
      <c r="Q6812" s="99">
        <v>0</v>
      </c>
      <c r="R6812" s="99">
        <v>13.771000000000001</v>
      </c>
      <c r="S6812" s="99">
        <v>3.94</v>
      </c>
      <c r="T6812" s="30">
        <f t="shared" si="742"/>
        <v>135.1750000000003</v>
      </c>
      <c r="U6812" s="21">
        <f t="shared" si="746"/>
        <v>1.9853191666666646E-3</v>
      </c>
      <c r="V6812" s="21">
        <f t="shared" si="747"/>
        <v>0</v>
      </c>
      <c r="W6812" s="21">
        <f t="shared" si="748"/>
        <v>0</v>
      </c>
    </row>
    <row r="6813" spans="1:23">
      <c r="A6813" s="2">
        <f t="shared" si="743"/>
        <v>45566</v>
      </c>
      <c r="B6813" s="3">
        <f t="shared" si="744"/>
        <v>45585</v>
      </c>
      <c r="C6813" s="7">
        <v>45585.895833333336</v>
      </c>
      <c r="D6813" s="7">
        <v>45585.9375</v>
      </c>
      <c r="E6813" s="5">
        <v>45.066666666666599</v>
      </c>
      <c r="F6813" s="5">
        <v>-440.46666666666601</v>
      </c>
      <c r="G6813" s="5">
        <v>-25.6666666666666</v>
      </c>
      <c r="H6813" s="34" cm="1">
        <f t="array" ref="H6813">SUMPRODUCT(('ESB Networks Summary'!$C$5:$C$17384=Data!D6813)*('ESB Networks Summary'!$E$5:$E$17384))*1000*2-SUMPRODUCT(('ESB Networks Summary'!$C$5:$C$17384=Data!D6813)*('ESB Networks Summary'!$F$5:$F$17384))*1000*2</f>
        <v>0</v>
      </c>
      <c r="I6813" s="5">
        <v>0</v>
      </c>
      <c r="J6813" s="5">
        <v>0</v>
      </c>
      <c r="K6813" s="17">
        <v>2</v>
      </c>
      <c r="L6813" s="52">
        <f t="shared" si="745"/>
        <v>0</v>
      </c>
      <c r="M6813" s="5">
        <v>0</v>
      </c>
      <c r="N6813" s="5">
        <v>306.433333333333</v>
      </c>
      <c r="O6813" s="96">
        <v>340.39</v>
      </c>
      <c r="P6813" s="5">
        <v>1</v>
      </c>
      <c r="Q6813" s="99">
        <v>0</v>
      </c>
      <c r="R6813" s="99">
        <v>13.771000000000001</v>
      </c>
      <c r="S6813" s="99">
        <v>3.94</v>
      </c>
      <c r="T6813" s="30">
        <f t="shared" si="742"/>
        <v>109.36666666666645</v>
      </c>
      <c r="U6813" s="21">
        <f t="shared" si="746"/>
        <v>0</v>
      </c>
      <c r="V6813" s="21">
        <f t="shared" si="747"/>
        <v>-5.0563333333333198E-4</v>
      </c>
      <c r="W6813" s="21">
        <f t="shared" si="748"/>
        <v>0</v>
      </c>
    </row>
    <row r="6814" spans="1:23">
      <c r="A6814" s="2">
        <f t="shared" si="743"/>
        <v>45566</v>
      </c>
      <c r="B6814" s="3">
        <f t="shared" si="744"/>
        <v>45585</v>
      </c>
      <c r="C6814" s="7">
        <v>45585.916666666664</v>
      </c>
      <c r="D6814" s="7">
        <v>45585.958333333336</v>
      </c>
      <c r="E6814" s="5">
        <v>47.466666666666598</v>
      </c>
      <c r="F6814" s="5">
        <v>2926.0333333333301</v>
      </c>
      <c r="G6814" s="5">
        <v>9646.0666666666602</v>
      </c>
      <c r="H6814" s="34" cm="1">
        <f t="array" ref="H6814">SUMPRODUCT(('ESB Networks Summary'!$C$5:$C$17384=Data!D6814)*('ESB Networks Summary'!$E$5:$E$17384))*1000*2-SUMPRODUCT(('ESB Networks Summary'!$C$5:$C$17384=Data!D6814)*('ESB Networks Summary'!$F$5:$F$17384))*1000*2</f>
        <v>10096</v>
      </c>
      <c r="I6814" s="5">
        <v>0</v>
      </c>
      <c r="J6814" s="5">
        <v>6156.4</v>
      </c>
      <c r="K6814" s="17">
        <v>4.5999999999999996</v>
      </c>
      <c r="L6814" s="52">
        <f t="shared" si="745"/>
        <v>0</v>
      </c>
      <c r="M6814" s="5">
        <v>0</v>
      </c>
      <c r="N6814" s="5">
        <v>6286.0666666666602</v>
      </c>
      <c r="O6814" s="96">
        <v>385.85</v>
      </c>
      <c r="P6814" s="5">
        <v>0.66666666666666596</v>
      </c>
      <c r="Q6814" s="99">
        <v>0</v>
      </c>
      <c r="R6814" s="99">
        <v>5.7069999999999999</v>
      </c>
      <c r="S6814" s="99">
        <v>1.6420000000000001</v>
      </c>
      <c r="T6814" s="30">
        <f t="shared" si="742"/>
        <v>434.63333333333594</v>
      </c>
      <c r="U6814" s="21">
        <f t="shared" si="746"/>
        <v>0.27525051233333314</v>
      </c>
      <c r="V6814" s="21">
        <f t="shared" si="747"/>
        <v>0</v>
      </c>
      <c r="W6814" s="21">
        <f t="shared" si="748"/>
        <v>0.17567287399999998</v>
      </c>
    </row>
    <row r="6815" spans="1:23">
      <c r="A6815" s="2">
        <f t="shared" si="743"/>
        <v>45566</v>
      </c>
      <c r="B6815" s="3">
        <f t="shared" si="744"/>
        <v>45585</v>
      </c>
      <c r="C6815" s="7">
        <v>45585.9375</v>
      </c>
      <c r="D6815" s="7">
        <v>45585.979166666664</v>
      </c>
      <c r="E6815" s="5">
        <v>54.9583333333333</v>
      </c>
      <c r="F6815" s="5">
        <v>3461.24166666666</v>
      </c>
      <c r="G6815" s="5">
        <v>11156.8166666666</v>
      </c>
      <c r="H6815" s="34" cm="1">
        <f t="array" ref="H6815">SUMPRODUCT(('ESB Networks Summary'!$C$5:$C$17384=Data!D6815)*('ESB Networks Summary'!$E$5:$E$17384))*1000*2-SUMPRODUCT(('ESB Networks Summary'!$C$5:$C$17384=Data!D6815)*('ESB Networks Summary'!$F$5:$F$17384))*1000*2</f>
        <v>11256</v>
      </c>
      <c r="I6815" s="5">
        <v>0</v>
      </c>
      <c r="J6815" s="5">
        <v>7157.8499999999904</v>
      </c>
      <c r="K6815" s="17">
        <v>5</v>
      </c>
      <c r="L6815" s="52">
        <f t="shared" si="745"/>
        <v>0</v>
      </c>
      <c r="M6815" s="5">
        <v>0</v>
      </c>
      <c r="N6815" s="5">
        <v>7235.8333333333303</v>
      </c>
      <c r="O6815" s="96">
        <v>385.85</v>
      </c>
      <c r="P6815" s="5">
        <v>1</v>
      </c>
      <c r="Q6815" s="99">
        <v>0</v>
      </c>
      <c r="R6815" s="99">
        <v>5.7069999999999999</v>
      </c>
      <c r="S6815" s="99">
        <v>1.6420000000000001</v>
      </c>
      <c r="T6815" s="30">
        <f t="shared" si="742"/>
        <v>460.74166666660994</v>
      </c>
      <c r="U6815" s="21">
        <f t="shared" si="746"/>
        <v>0.3183597635833314</v>
      </c>
      <c r="V6815" s="21">
        <f t="shared" si="747"/>
        <v>0</v>
      </c>
      <c r="W6815" s="21">
        <f t="shared" si="748"/>
        <v>0.20424924974999972</v>
      </c>
    </row>
    <row r="6816" spans="1:23">
      <c r="A6816" s="2">
        <f t="shared" si="743"/>
        <v>45566</v>
      </c>
      <c r="B6816" s="3">
        <f t="shared" si="744"/>
        <v>45585</v>
      </c>
      <c r="C6816" s="7">
        <v>45585.958333333336</v>
      </c>
      <c r="D6816" s="7">
        <v>45586</v>
      </c>
      <c r="E6816" s="5">
        <v>62.558333333333302</v>
      </c>
      <c r="F6816" s="5">
        <v>3495.3416666666599</v>
      </c>
      <c r="G6816" s="5">
        <v>11191.233333333301</v>
      </c>
      <c r="H6816" s="34" cm="1">
        <f t="array" ref="H6816">SUMPRODUCT(('ESB Networks Summary'!$C$5:$C$17384=Data!D6816)*('ESB Networks Summary'!$E$5:$E$17384))*1000*2-SUMPRODUCT(('ESB Networks Summary'!$C$5:$C$17384=Data!D6816)*('ESB Networks Summary'!$F$5:$F$17384))*1000*2</f>
        <v>11296</v>
      </c>
      <c r="I6816" s="5">
        <v>0</v>
      </c>
      <c r="J6816" s="5">
        <v>7170.3833333333296</v>
      </c>
      <c r="K6816" s="17">
        <v>5</v>
      </c>
      <c r="L6816" s="52">
        <f t="shared" si="745"/>
        <v>0</v>
      </c>
      <c r="M6816" s="5">
        <v>0</v>
      </c>
      <c r="N6816" s="5">
        <v>7237.5999999999904</v>
      </c>
      <c r="O6816" s="96">
        <v>155.69999999999999</v>
      </c>
      <c r="P6816" s="5">
        <v>1</v>
      </c>
      <c r="Q6816" s="99">
        <v>0</v>
      </c>
      <c r="R6816" s="99">
        <v>5.7069999999999999</v>
      </c>
      <c r="S6816" s="99">
        <v>1.6420000000000001</v>
      </c>
      <c r="T6816" s="30">
        <f t="shared" si="742"/>
        <v>459.2916666666506</v>
      </c>
      <c r="U6816" s="21">
        <f t="shared" si="746"/>
        <v>0.31934184316666575</v>
      </c>
      <c r="V6816" s="21">
        <f t="shared" si="747"/>
        <v>0</v>
      </c>
      <c r="W6816" s="21">
        <f t="shared" si="748"/>
        <v>0.20460688841666655</v>
      </c>
    </row>
    <row r="6817" spans="1:23">
      <c r="A6817" s="2">
        <f t="shared" si="743"/>
        <v>45566</v>
      </c>
      <c r="B6817" s="3">
        <f t="shared" si="744"/>
        <v>45585</v>
      </c>
      <c r="C6817" s="7">
        <v>45585.979166666664</v>
      </c>
      <c r="D6817" s="7">
        <v>45586.020833333336</v>
      </c>
      <c r="E6817" s="5">
        <v>70.3333333333333</v>
      </c>
      <c r="F6817" s="5">
        <v>3521.7333333333299</v>
      </c>
      <c r="G6817" s="5">
        <v>11215.1333333333</v>
      </c>
      <c r="H6817" s="34" cm="1">
        <f t="array" ref="H6817">SUMPRODUCT(('ESB Networks Summary'!$C$5:$C$17384=Data!D6817)*('ESB Networks Summary'!$E$5:$E$17384))*1000*2-SUMPRODUCT(('ESB Networks Summary'!$C$5:$C$17384=Data!D6817)*('ESB Networks Summary'!$F$5:$F$17384))*1000*2</f>
        <v>11320</v>
      </c>
      <c r="I6817" s="5">
        <v>0</v>
      </c>
      <c r="J6817" s="5">
        <v>7171.8</v>
      </c>
      <c r="K6817" s="17">
        <v>5</v>
      </c>
      <c r="L6817" s="52">
        <f t="shared" si="745"/>
        <v>0</v>
      </c>
      <c r="M6817" s="5">
        <v>0</v>
      </c>
      <c r="N6817" s="5">
        <v>7230.9</v>
      </c>
      <c r="O6817" s="96">
        <v>155.69999999999999</v>
      </c>
      <c r="P6817" s="5">
        <v>1</v>
      </c>
      <c r="Q6817" s="99">
        <v>0</v>
      </c>
      <c r="R6817" s="99">
        <v>5.7069999999999999</v>
      </c>
      <c r="S6817" s="99">
        <v>1.6420000000000001</v>
      </c>
      <c r="T6817" s="30">
        <f t="shared" si="742"/>
        <v>463.4999999999709</v>
      </c>
      <c r="U6817" s="21">
        <f t="shared" si="746"/>
        <v>0.32002382966666576</v>
      </c>
      <c r="V6817" s="21">
        <f t="shared" si="747"/>
        <v>0</v>
      </c>
      <c r="W6817" s="21">
        <f t="shared" si="748"/>
        <v>0.204647313</v>
      </c>
    </row>
    <row r="6818" spans="1:23">
      <c r="A6818" s="2">
        <f t="shared" si="743"/>
        <v>45566</v>
      </c>
      <c r="B6818" s="3">
        <f t="shared" si="744"/>
        <v>45586</v>
      </c>
      <c r="C6818" s="7">
        <v>45586</v>
      </c>
      <c r="D6818" s="7">
        <v>45586.041666666664</v>
      </c>
      <c r="E6818" s="5">
        <v>77.991666666666603</v>
      </c>
      <c r="F6818" s="5">
        <v>3525.9666666666599</v>
      </c>
      <c r="G6818" s="5">
        <v>11246.8166666666</v>
      </c>
      <c r="H6818" s="34" cm="1">
        <f t="array" ref="H6818">SUMPRODUCT(('ESB Networks Summary'!$C$5:$C$17384=Data!D6818)*('ESB Networks Summary'!$E$5:$E$17384))*1000*2-SUMPRODUCT(('ESB Networks Summary'!$C$5:$C$17384=Data!D6818)*('ESB Networks Summary'!$F$5:$F$17384))*1000*2</f>
        <v>11354</v>
      </c>
      <c r="I6818" s="5">
        <v>0</v>
      </c>
      <c r="J6818" s="5">
        <v>7174.4166666666597</v>
      </c>
      <c r="K6818" s="17">
        <v>5</v>
      </c>
      <c r="L6818" s="52">
        <f t="shared" si="745"/>
        <v>0</v>
      </c>
      <c r="M6818" s="5">
        <v>0</v>
      </c>
      <c r="N6818" s="5">
        <v>7262</v>
      </c>
      <c r="O6818" s="96">
        <v>149.35</v>
      </c>
      <c r="P6818" s="5">
        <v>1</v>
      </c>
      <c r="Q6818" s="99">
        <v>0</v>
      </c>
      <c r="R6818" s="99">
        <v>5.7069999999999999</v>
      </c>
      <c r="S6818" s="99">
        <v>1.6420000000000001</v>
      </c>
      <c r="T6818" s="30">
        <f t="shared" si="742"/>
        <v>459.84999999994034</v>
      </c>
      <c r="U6818" s="21">
        <f t="shared" si="746"/>
        <v>0.32092791358333145</v>
      </c>
      <c r="V6818" s="21">
        <f t="shared" si="747"/>
        <v>0</v>
      </c>
      <c r="W6818" s="21">
        <f t="shared" si="748"/>
        <v>0.2047219795833331</v>
      </c>
    </row>
    <row r="6819" spans="1:23">
      <c r="A6819" s="2">
        <f t="shared" si="743"/>
        <v>45566</v>
      </c>
      <c r="B6819" s="3">
        <f t="shared" si="744"/>
        <v>45586</v>
      </c>
      <c r="C6819" s="7">
        <v>45586.020833333336</v>
      </c>
      <c r="D6819" s="7">
        <v>45586.0625</v>
      </c>
      <c r="E6819" s="5">
        <v>85.1666666666666</v>
      </c>
      <c r="F6819" s="5">
        <v>3536.5666666666598</v>
      </c>
      <c r="G6819" s="5">
        <v>11238.766666666599</v>
      </c>
      <c r="H6819" s="34" cm="1">
        <f t="array" ref="H6819">SUMPRODUCT(('ESB Networks Summary'!$C$5:$C$17384=Data!D6819)*('ESB Networks Summary'!$E$5:$E$17384))*1000*2-SUMPRODUCT(('ESB Networks Summary'!$C$5:$C$17384=Data!D6819)*('ESB Networks Summary'!$F$5:$F$17384))*1000*2</f>
        <v>11340</v>
      </c>
      <c r="I6819" s="5">
        <v>0</v>
      </c>
      <c r="J6819" s="5">
        <v>7180.0666666666602</v>
      </c>
      <c r="K6819" s="17">
        <v>5</v>
      </c>
      <c r="L6819" s="52">
        <f t="shared" si="745"/>
        <v>0</v>
      </c>
      <c r="M6819" s="5">
        <v>0</v>
      </c>
      <c r="N6819" s="5">
        <v>7240.5</v>
      </c>
      <c r="O6819" s="96">
        <v>149.35</v>
      </c>
      <c r="P6819" s="5">
        <v>1</v>
      </c>
      <c r="Q6819" s="99">
        <v>0</v>
      </c>
      <c r="R6819" s="99">
        <v>5.7069999999999999</v>
      </c>
      <c r="S6819" s="99">
        <v>1.6420000000000001</v>
      </c>
      <c r="T6819" s="30">
        <f t="shared" si="742"/>
        <v>462.69999999993934</v>
      </c>
      <c r="U6819" s="21">
        <f t="shared" si="746"/>
        <v>0.32069820683333139</v>
      </c>
      <c r="V6819" s="21">
        <f t="shared" si="747"/>
        <v>0</v>
      </c>
      <c r="W6819" s="21">
        <f t="shared" si="748"/>
        <v>0.20488320233333315</v>
      </c>
    </row>
    <row r="6820" spans="1:23">
      <c r="A6820" s="2">
        <f t="shared" si="743"/>
        <v>45566</v>
      </c>
      <c r="B6820" s="3">
        <f t="shared" si="744"/>
        <v>45586</v>
      </c>
      <c r="C6820" s="7">
        <v>45586.041666666664</v>
      </c>
      <c r="D6820" s="7">
        <v>45586.083333333336</v>
      </c>
      <c r="E6820" s="5">
        <v>93.133333333333297</v>
      </c>
      <c r="F6820" s="5">
        <v>3215.9666666666599</v>
      </c>
      <c r="G6820" s="5">
        <v>10837.5333333333</v>
      </c>
      <c r="H6820" s="34" cm="1">
        <f t="array" ref="H6820">SUMPRODUCT(('ESB Networks Summary'!$C$5:$C$17384=Data!D6820)*('ESB Networks Summary'!$E$5:$E$17384))*1000*2-SUMPRODUCT(('ESB Networks Summary'!$C$5:$C$17384=Data!D6820)*('ESB Networks Summary'!$F$5:$F$17384))*1000*2</f>
        <v>10886</v>
      </c>
      <c r="I6820" s="5">
        <v>0</v>
      </c>
      <c r="J6820" s="5">
        <v>7153.4</v>
      </c>
      <c r="K6820" s="17">
        <v>5</v>
      </c>
      <c r="L6820" s="52">
        <f t="shared" si="745"/>
        <v>0</v>
      </c>
      <c r="M6820" s="5">
        <v>0</v>
      </c>
      <c r="N6820" s="5">
        <v>7188.5</v>
      </c>
      <c r="O6820" s="96">
        <v>178.26</v>
      </c>
      <c r="P6820" s="5">
        <v>1</v>
      </c>
      <c r="Q6820" s="99">
        <v>0</v>
      </c>
      <c r="R6820" s="99">
        <v>5.7069999999999999</v>
      </c>
      <c r="S6820" s="99">
        <v>1.6420000000000001</v>
      </c>
      <c r="T6820" s="30">
        <f t="shared" si="742"/>
        <v>434.06666666664023</v>
      </c>
      <c r="U6820" s="21">
        <f t="shared" si="746"/>
        <v>0.30924901366666568</v>
      </c>
      <c r="V6820" s="21">
        <f t="shared" si="747"/>
        <v>0</v>
      </c>
      <c r="W6820" s="21">
        <f t="shared" si="748"/>
        <v>0.20412226899999997</v>
      </c>
    </row>
    <row r="6821" spans="1:23">
      <c r="A6821" s="2">
        <f t="shared" si="743"/>
        <v>45566</v>
      </c>
      <c r="B6821" s="3">
        <f t="shared" si="744"/>
        <v>45586</v>
      </c>
      <c r="C6821" s="7">
        <v>45586.0625</v>
      </c>
      <c r="D6821" s="7">
        <v>45586.104166666664</v>
      </c>
      <c r="E6821" s="5">
        <v>99.6</v>
      </c>
      <c r="F6821" s="5">
        <v>194.96666666666599</v>
      </c>
      <c r="G6821" s="5">
        <v>1033.875</v>
      </c>
      <c r="H6821" s="34" cm="1">
        <f t="array" ref="H6821">SUMPRODUCT(('ESB Networks Summary'!$C$5:$C$17384=Data!D6821)*('ESB Networks Summary'!$E$5:$E$17384))*1000*2-SUMPRODUCT(('ESB Networks Summary'!$C$5:$C$17384=Data!D6821)*('ESB Networks Summary'!$F$5:$F$17384))*1000*2</f>
        <v>932</v>
      </c>
      <c r="I6821" s="5">
        <v>0</v>
      </c>
      <c r="J6821" s="5">
        <v>642.56666666666604</v>
      </c>
      <c r="K6821" s="17">
        <v>3.2666666666666599</v>
      </c>
      <c r="L6821" s="52">
        <f t="shared" si="745"/>
        <v>0</v>
      </c>
      <c r="M6821" s="5">
        <v>0</v>
      </c>
      <c r="N6821" s="5">
        <v>620.66666666666595</v>
      </c>
      <c r="O6821" s="96">
        <v>178.26</v>
      </c>
      <c r="P6821" s="5">
        <v>1</v>
      </c>
      <c r="Q6821" s="99">
        <v>0</v>
      </c>
      <c r="R6821" s="99">
        <v>5.7069999999999999</v>
      </c>
      <c r="S6821" s="99">
        <v>1.6420000000000001</v>
      </c>
      <c r="T6821" s="30">
        <f t="shared" si="742"/>
        <v>219.24166666666807</v>
      </c>
      <c r="U6821" s="21">
        <f t="shared" si="746"/>
        <v>2.9501623125000001E-2</v>
      </c>
      <c r="V6821" s="21">
        <f t="shared" si="747"/>
        <v>0</v>
      </c>
      <c r="W6821" s="21">
        <f t="shared" si="748"/>
        <v>1.8335639833333316E-2</v>
      </c>
    </row>
    <row r="6822" spans="1:23">
      <c r="A6822" s="2">
        <f t="shared" si="743"/>
        <v>45566</v>
      </c>
      <c r="B6822" s="3">
        <f t="shared" si="744"/>
        <v>45586</v>
      </c>
      <c r="C6822" s="7">
        <v>45586.083333333336</v>
      </c>
      <c r="D6822" s="7">
        <v>45586.125</v>
      </c>
      <c r="E6822" s="5">
        <v>100</v>
      </c>
      <c r="F6822" s="5">
        <v>-162.63333333333301</v>
      </c>
      <c r="G6822" s="5">
        <v>11.533333333333299</v>
      </c>
      <c r="H6822" s="34" cm="1">
        <f t="array" ref="H6822">SUMPRODUCT(('ESB Networks Summary'!$C$5:$C$17384=Data!D6822)*('ESB Networks Summary'!$E$5:$E$17384))*1000*2-SUMPRODUCT(('ESB Networks Summary'!$C$5:$C$17384=Data!D6822)*('ESB Networks Summary'!$F$5:$F$17384))*1000*2</f>
        <v>10</v>
      </c>
      <c r="I6822" s="5">
        <v>0</v>
      </c>
      <c r="J6822" s="5">
        <v>0</v>
      </c>
      <c r="K6822" s="17">
        <v>3</v>
      </c>
      <c r="L6822" s="52">
        <f t="shared" si="745"/>
        <v>0</v>
      </c>
      <c r="M6822" s="5">
        <v>0</v>
      </c>
      <c r="N6822" s="5">
        <v>13.7</v>
      </c>
      <c r="O6822" s="96">
        <v>152</v>
      </c>
      <c r="P6822" s="5">
        <v>1</v>
      </c>
      <c r="Q6822" s="99">
        <v>0</v>
      </c>
      <c r="R6822" s="99">
        <v>5.7069999999999999</v>
      </c>
      <c r="S6822" s="99">
        <v>1.6420000000000001</v>
      </c>
      <c r="T6822" s="30">
        <f t="shared" si="742"/>
        <v>161.4666666666663</v>
      </c>
      <c r="U6822" s="21">
        <f t="shared" si="746"/>
        <v>3.2910366666666574E-4</v>
      </c>
      <c r="V6822" s="21">
        <f t="shared" si="747"/>
        <v>0</v>
      </c>
      <c r="W6822" s="21">
        <f t="shared" si="748"/>
        <v>0</v>
      </c>
    </row>
    <row r="6823" spans="1:23">
      <c r="A6823" s="2">
        <f t="shared" si="743"/>
        <v>45566</v>
      </c>
      <c r="B6823" s="3">
        <f t="shared" si="744"/>
        <v>45586</v>
      </c>
      <c r="C6823" s="7">
        <v>45586.104166666664</v>
      </c>
      <c r="D6823" s="7">
        <v>45586.145833333336</v>
      </c>
      <c r="E6823" s="5">
        <v>99.133333333333297</v>
      </c>
      <c r="F6823" s="5">
        <v>-168.85</v>
      </c>
      <c r="G6823" s="5">
        <v>1.7249999999999901</v>
      </c>
      <c r="H6823" s="34" cm="1">
        <f t="array" ref="H6823">SUMPRODUCT(('ESB Networks Summary'!$C$5:$C$17384=Data!D6823)*('ESB Networks Summary'!$E$5:$E$17384))*1000*2-SUMPRODUCT(('ESB Networks Summary'!$C$5:$C$17384=Data!D6823)*('ESB Networks Summary'!$F$5:$F$17384))*1000*2</f>
        <v>4</v>
      </c>
      <c r="I6823" s="5">
        <v>0</v>
      </c>
      <c r="J6823" s="5">
        <v>0</v>
      </c>
      <c r="K6823" s="17">
        <v>3</v>
      </c>
      <c r="L6823" s="52">
        <f t="shared" si="745"/>
        <v>0</v>
      </c>
      <c r="M6823" s="5">
        <v>0</v>
      </c>
      <c r="N6823" s="5">
        <v>4.5</v>
      </c>
      <c r="O6823" s="96">
        <v>152</v>
      </c>
      <c r="P6823" s="5">
        <v>1</v>
      </c>
      <c r="Q6823" s="99">
        <v>0</v>
      </c>
      <c r="R6823" s="99">
        <v>5.7069999999999999</v>
      </c>
      <c r="S6823" s="99">
        <v>1.6420000000000001</v>
      </c>
      <c r="T6823" s="30">
        <f t="shared" si="742"/>
        <v>167.07499999999999</v>
      </c>
      <c r="U6823" s="21">
        <f t="shared" si="746"/>
        <v>4.9222874999999713E-5</v>
      </c>
      <c r="V6823" s="21">
        <f t="shared" si="747"/>
        <v>0</v>
      </c>
      <c r="W6823" s="21">
        <f t="shared" si="748"/>
        <v>0</v>
      </c>
    </row>
    <row r="6824" spans="1:23">
      <c r="A6824" s="2">
        <f t="shared" si="743"/>
        <v>45566</v>
      </c>
      <c r="B6824" s="3">
        <f t="shared" si="744"/>
        <v>45586</v>
      </c>
      <c r="C6824" s="7">
        <v>45586.125</v>
      </c>
      <c r="D6824" s="7">
        <v>45586.166666666664</v>
      </c>
      <c r="E6824" s="5">
        <v>99</v>
      </c>
      <c r="F6824" s="5">
        <v>-193</v>
      </c>
      <c r="G6824" s="5">
        <v>-19</v>
      </c>
      <c r="H6824" s="34" cm="1">
        <f t="array" ref="H6824">SUMPRODUCT(('ESB Networks Summary'!$C$5:$C$17384=Data!D6824)*('ESB Networks Summary'!$E$5:$E$17384))*1000*2-SUMPRODUCT(('ESB Networks Summary'!$C$5:$C$17384=Data!D6824)*('ESB Networks Summary'!$F$5:$F$17384))*1000*2</f>
        <v>2</v>
      </c>
      <c r="I6824" s="5">
        <v>0</v>
      </c>
      <c r="J6824" s="5">
        <v>0</v>
      </c>
      <c r="K6824" s="17">
        <v>3</v>
      </c>
      <c r="L6824" s="52">
        <f t="shared" si="745"/>
        <v>0</v>
      </c>
      <c r="M6824" s="5">
        <v>0</v>
      </c>
      <c r="N6824" s="5">
        <v>36.1</v>
      </c>
      <c r="O6824" s="96">
        <v>143.27000000000001</v>
      </c>
      <c r="P6824" s="5">
        <v>1</v>
      </c>
      <c r="Q6824" s="99">
        <v>0</v>
      </c>
      <c r="R6824" s="99">
        <v>5.7130000000000001</v>
      </c>
      <c r="S6824" s="99">
        <v>1.6489999999999998</v>
      </c>
      <c r="T6824" s="30">
        <f t="shared" si="742"/>
        <v>138.9</v>
      </c>
      <c r="U6824" s="21">
        <f t="shared" si="746"/>
        <v>0</v>
      </c>
      <c r="V6824" s="21">
        <f t="shared" si="747"/>
        <v>-1.5665499999999998E-4</v>
      </c>
      <c r="W6824" s="21">
        <f t="shared" si="748"/>
        <v>0</v>
      </c>
    </row>
    <row r="6825" spans="1:23">
      <c r="A6825" s="2">
        <f t="shared" si="743"/>
        <v>45566</v>
      </c>
      <c r="B6825" s="3">
        <f t="shared" si="744"/>
        <v>45586</v>
      </c>
      <c r="C6825" s="7">
        <v>45586.145833333336</v>
      </c>
      <c r="D6825" s="7">
        <v>45586.1875</v>
      </c>
      <c r="E6825" s="5">
        <v>98.433333333333294</v>
      </c>
      <c r="F6825" s="5">
        <v>-169</v>
      </c>
      <c r="G6825" s="5">
        <v>-0.133333333333333</v>
      </c>
      <c r="H6825" s="34" cm="1">
        <f t="array" ref="H6825">SUMPRODUCT(('ESB Networks Summary'!$C$5:$C$17384=Data!D6825)*('ESB Networks Summary'!$E$5:$E$17384))*1000*2-SUMPRODUCT(('ESB Networks Summary'!$C$5:$C$17384=Data!D6825)*('ESB Networks Summary'!$F$5:$F$17384))*1000*2</f>
        <v>2</v>
      </c>
      <c r="I6825" s="5">
        <v>0</v>
      </c>
      <c r="J6825" s="5">
        <v>0</v>
      </c>
      <c r="K6825" s="17">
        <v>3</v>
      </c>
      <c r="L6825" s="52">
        <f t="shared" si="745"/>
        <v>0</v>
      </c>
      <c r="M6825" s="5">
        <v>0</v>
      </c>
      <c r="N6825" s="5">
        <v>0</v>
      </c>
      <c r="O6825" s="96">
        <v>143.27000000000001</v>
      </c>
      <c r="P6825" s="5">
        <v>1</v>
      </c>
      <c r="Q6825" s="99">
        <v>0</v>
      </c>
      <c r="R6825" s="99">
        <v>5.7130000000000001</v>
      </c>
      <c r="S6825" s="99">
        <v>1.6489999999999998</v>
      </c>
      <c r="T6825" s="30">
        <f t="shared" si="742"/>
        <v>169.86666666666667</v>
      </c>
      <c r="U6825" s="21">
        <f t="shared" si="746"/>
        <v>0</v>
      </c>
      <c r="V6825" s="21">
        <f t="shared" si="747"/>
        <v>-1.0993333333333302E-6</v>
      </c>
      <c r="W6825" s="21">
        <f t="shared" si="748"/>
        <v>0</v>
      </c>
    </row>
    <row r="6826" spans="1:23">
      <c r="A6826" s="2">
        <f t="shared" si="743"/>
        <v>45566</v>
      </c>
      <c r="B6826" s="3">
        <f t="shared" si="744"/>
        <v>45586</v>
      </c>
      <c r="C6826" s="7">
        <v>45586.166666666664</v>
      </c>
      <c r="D6826" s="7">
        <v>45586.208333333336</v>
      </c>
      <c r="E6826" s="5">
        <v>98</v>
      </c>
      <c r="F6826" s="5">
        <v>-174.166666666666</v>
      </c>
      <c r="G6826" s="5">
        <v>6.6666666666666693E-2</v>
      </c>
      <c r="H6826" s="34" cm="1">
        <f t="array" ref="H6826">SUMPRODUCT(('ESB Networks Summary'!$C$5:$C$17384=Data!D6826)*('ESB Networks Summary'!$E$5:$E$17384))*1000*2-SUMPRODUCT(('ESB Networks Summary'!$C$5:$C$17384=Data!D6826)*('ESB Networks Summary'!$F$5:$F$17384))*1000*2</f>
        <v>4</v>
      </c>
      <c r="I6826" s="5">
        <v>0</v>
      </c>
      <c r="J6826" s="5">
        <v>0</v>
      </c>
      <c r="K6826" s="17">
        <v>3</v>
      </c>
      <c r="L6826" s="52">
        <f t="shared" si="745"/>
        <v>0</v>
      </c>
      <c r="M6826" s="5">
        <v>0</v>
      </c>
      <c r="N6826" s="5">
        <v>3.36666666666666</v>
      </c>
      <c r="O6826" s="96">
        <v>2311.44</v>
      </c>
      <c r="P6826" s="5">
        <v>1</v>
      </c>
      <c r="Q6826" s="99">
        <v>0</v>
      </c>
      <c r="R6826" s="99">
        <v>7.3260000000000005</v>
      </c>
      <c r="S6826" s="99">
        <v>3.2610000000000001</v>
      </c>
      <c r="T6826" s="30">
        <f t="shared" si="742"/>
        <v>171.86666666666602</v>
      </c>
      <c r="U6826" s="21">
        <f t="shared" si="746"/>
        <v>2.4420000000000014E-6</v>
      </c>
      <c r="V6826" s="21">
        <f t="shared" si="747"/>
        <v>0</v>
      </c>
      <c r="W6826" s="21">
        <f t="shared" si="748"/>
        <v>0</v>
      </c>
    </row>
    <row r="6827" spans="1:23">
      <c r="A6827" s="2">
        <f t="shared" si="743"/>
        <v>45566</v>
      </c>
      <c r="B6827" s="3">
        <f t="shared" si="744"/>
        <v>45586</v>
      </c>
      <c r="C6827" s="7">
        <v>45586.1875</v>
      </c>
      <c r="D6827" s="7">
        <v>45586.229166666664</v>
      </c>
      <c r="E6827" s="5">
        <v>93.433333333333294</v>
      </c>
      <c r="F6827" s="5">
        <v>-3881.2</v>
      </c>
      <c r="G6827" s="5">
        <v>4.1666666666666599</v>
      </c>
      <c r="H6827" s="34" cm="1">
        <f t="array" ref="H6827">SUMPRODUCT(('ESB Networks Summary'!$C$5:$C$17384=Data!D6827)*('ESB Networks Summary'!$E$5:$E$17384))*1000*2-SUMPRODUCT(('ESB Networks Summary'!$C$5:$C$17384=Data!D6827)*('ESB Networks Summary'!$F$5:$F$17384))*1000*2</f>
        <v>16</v>
      </c>
      <c r="I6827" s="5">
        <v>3290.2666666666601</v>
      </c>
      <c r="J6827" s="5">
        <v>0</v>
      </c>
      <c r="K6827" s="17">
        <v>3</v>
      </c>
      <c r="L6827" s="52">
        <f t="shared" si="745"/>
        <v>0</v>
      </c>
      <c r="M6827" s="5">
        <v>0</v>
      </c>
      <c r="N6827" s="5">
        <v>3568.7666666666601</v>
      </c>
      <c r="O6827" s="96">
        <v>2311.44</v>
      </c>
      <c r="P6827" s="5">
        <v>0.6</v>
      </c>
      <c r="Q6827" s="99">
        <v>0</v>
      </c>
      <c r="R6827" s="99">
        <v>7.3260000000000005</v>
      </c>
      <c r="S6827" s="99">
        <v>3.2610000000000001</v>
      </c>
      <c r="T6827" s="30">
        <f t="shared" si="742"/>
        <v>317.20000000000664</v>
      </c>
      <c r="U6827" s="21">
        <f t="shared" si="746"/>
        <v>1.5262499999999977E-4</v>
      </c>
      <c r="V6827" s="21">
        <f t="shared" si="747"/>
        <v>0</v>
      </c>
      <c r="W6827" s="21">
        <f t="shared" si="748"/>
        <v>0</v>
      </c>
    </row>
    <row r="6828" spans="1:23">
      <c r="A6828" s="2">
        <f t="shared" si="743"/>
        <v>45566</v>
      </c>
      <c r="B6828" s="3">
        <f t="shared" si="744"/>
        <v>45586</v>
      </c>
      <c r="C6828" s="7">
        <v>45586.208333333336</v>
      </c>
      <c r="D6828" s="7">
        <v>45586.25</v>
      </c>
      <c r="E6828" s="5">
        <v>85.216666666666598</v>
      </c>
      <c r="F6828" s="5">
        <v>-2339.5749999999998</v>
      </c>
      <c r="G6828" s="5">
        <v>0.83333333333333304</v>
      </c>
      <c r="H6828" s="34" cm="1">
        <f t="array" ref="H6828">SUMPRODUCT(('ESB Networks Summary'!$C$5:$C$17384=Data!D6828)*('ESB Networks Summary'!$E$5:$E$17384))*1000*2-SUMPRODUCT(('ESB Networks Summary'!$C$5:$C$17384=Data!D6828)*('ESB Networks Summary'!$F$5:$F$17384))*1000*2</f>
        <v>6</v>
      </c>
      <c r="I6828" s="5">
        <v>1795.5249999999901</v>
      </c>
      <c r="J6828" s="5">
        <v>0</v>
      </c>
      <c r="K6828" s="17">
        <v>3</v>
      </c>
      <c r="L6828" s="52">
        <f t="shared" si="745"/>
        <v>0</v>
      </c>
      <c r="M6828" s="5">
        <v>0</v>
      </c>
      <c r="N6828" s="5">
        <v>2069.0333333333301</v>
      </c>
      <c r="O6828" s="96">
        <v>1942.37</v>
      </c>
      <c r="P6828" s="5">
        <v>1</v>
      </c>
      <c r="Q6828" s="99">
        <v>0</v>
      </c>
      <c r="R6828" s="99">
        <v>14.63</v>
      </c>
      <c r="S6828" s="99">
        <v>10.565000000000001</v>
      </c>
      <c r="T6828" s="30">
        <f t="shared" si="742"/>
        <v>272.37500000000318</v>
      </c>
      <c r="U6828" s="21">
        <f t="shared" si="746"/>
        <v>6.0958333333333315E-5</v>
      </c>
      <c r="V6828" s="21">
        <f t="shared" si="747"/>
        <v>0</v>
      </c>
      <c r="W6828" s="21">
        <f t="shared" si="748"/>
        <v>0</v>
      </c>
    </row>
    <row r="6829" spans="1:23">
      <c r="A6829" s="2">
        <f t="shared" si="743"/>
        <v>45566</v>
      </c>
      <c r="B6829" s="3">
        <f t="shared" si="744"/>
        <v>45586</v>
      </c>
      <c r="C6829" s="7">
        <v>45586.229166666664</v>
      </c>
      <c r="D6829" s="7">
        <v>45586.270833333336</v>
      </c>
      <c r="E6829" s="5">
        <v>82.366666666666603</v>
      </c>
      <c r="F6829" s="5">
        <v>-1111.36666666666</v>
      </c>
      <c r="G6829" s="5">
        <v>20.099999999999898</v>
      </c>
      <c r="H6829" s="34" cm="1">
        <f t="array" ref="H6829">SUMPRODUCT(('ESB Networks Summary'!$C$5:$C$17384=Data!D6829)*('ESB Networks Summary'!$E$5:$E$17384))*1000*2-SUMPRODUCT(('ESB Networks Summary'!$C$5:$C$17384=Data!D6829)*('ESB Networks Summary'!$F$5:$F$17384))*1000*2</f>
        <v>18</v>
      </c>
      <c r="I6829" s="5">
        <v>839</v>
      </c>
      <c r="J6829" s="5">
        <v>0</v>
      </c>
      <c r="K6829" s="17">
        <v>3</v>
      </c>
      <c r="L6829" s="52">
        <f t="shared" si="745"/>
        <v>0</v>
      </c>
      <c r="M6829" s="5">
        <v>0</v>
      </c>
      <c r="N6829" s="5">
        <v>1018.96666666666</v>
      </c>
      <c r="O6829" s="96">
        <v>1942.37</v>
      </c>
      <c r="P6829" s="5">
        <v>1</v>
      </c>
      <c r="Q6829" s="99">
        <v>0</v>
      </c>
      <c r="R6829" s="99">
        <v>14.63</v>
      </c>
      <c r="S6829" s="99">
        <v>10.565000000000001</v>
      </c>
      <c r="T6829" s="30">
        <f t="shared" si="742"/>
        <v>113.49999999999989</v>
      </c>
      <c r="U6829" s="21">
        <f t="shared" si="746"/>
        <v>1.4703149999999927E-3</v>
      </c>
      <c r="V6829" s="21">
        <f t="shared" si="747"/>
        <v>0</v>
      </c>
      <c r="W6829" s="21">
        <f t="shared" si="748"/>
        <v>0</v>
      </c>
    </row>
    <row r="6830" spans="1:23">
      <c r="A6830" s="2">
        <f t="shared" si="743"/>
        <v>45566</v>
      </c>
      <c r="B6830" s="3">
        <f t="shared" si="744"/>
        <v>45586</v>
      </c>
      <c r="C6830" s="7">
        <v>45586.25</v>
      </c>
      <c r="D6830" s="7">
        <v>45586.291666666664</v>
      </c>
      <c r="E6830" s="5">
        <v>80.6666666666666</v>
      </c>
      <c r="F6830" s="5">
        <v>-439.916666666666</v>
      </c>
      <c r="G6830" s="5">
        <v>0.108333333333333</v>
      </c>
      <c r="H6830" s="34" cm="1">
        <f t="array" ref="H6830">SUMPRODUCT(('ESB Networks Summary'!$C$5:$C$17384=Data!D6830)*('ESB Networks Summary'!$E$5:$E$17384))*1000*2-SUMPRODUCT(('ESB Networks Summary'!$C$5:$C$17384=Data!D6830)*('ESB Networks Summary'!$F$5:$F$17384))*1000*2</f>
        <v>12</v>
      </c>
      <c r="I6830" s="5">
        <v>0</v>
      </c>
      <c r="J6830" s="5">
        <v>0</v>
      </c>
      <c r="K6830" s="17">
        <v>3</v>
      </c>
      <c r="L6830" s="52">
        <f t="shared" si="745"/>
        <v>0</v>
      </c>
      <c r="M6830" s="5">
        <v>0</v>
      </c>
      <c r="N6830" s="5">
        <v>294.28333333333302</v>
      </c>
      <c r="O6830" s="96">
        <v>305.45</v>
      </c>
      <c r="P6830" s="5">
        <v>4.5999999999999996</v>
      </c>
      <c r="Q6830" s="99">
        <v>0</v>
      </c>
      <c r="R6830" s="99">
        <v>19.347000000000001</v>
      </c>
      <c r="S6830" s="99">
        <v>15.282</v>
      </c>
      <c r="T6830" s="30">
        <f t="shared" si="742"/>
        <v>150.3416666666663</v>
      </c>
      <c r="U6830" s="21">
        <f t="shared" si="746"/>
        <v>1.0479624999999968E-5</v>
      </c>
      <c r="V6830" s="21">
        <f t="shared" si="747"/>
        <v>0</v>
      </c>
      <c r="W6830" s="21">
        <f t="shared" si="748"/>
        <v>0</v>
      </c>
    </row>
    <row r="6831" spans="1:23">
      <c r="A6831" s="2">
        <f t="shared" si="743"/>
        <v>45566</v>
      </c>
      <c r="B6831" s="3">
        <f t="shared" si="744"/>
        <v>45586</v>
      </c>
      <c r="C6831" s="7">
        <v>45586.270833333336</v>
      </c>
      <c r="D6831" s="7">
        <v>45586.3125</v>
      </c>
      <c r="E6831" s="5">
        <v>79.033333333333303</v>
      </c>
      <c r="F6831" s="5">
        <v>-409.666666666666</v>
      </c>
      <c r="G6831" s="5">
        <v>-1.4666666666666599</v>
      </c>
      <c r="H6831" s="34" cm="1">
        <f t="array" ref="H6831">SUMPRODUCT(('ESB Networks Summary'!$C$5:$C$17384=Data!D6831)*('ESB Networks Summary'!$E$5:$E$17384))*1000*2-SUMPRODUCT(('ESB Networks Summary'!$C$5:$C$17384=Data!D6831)*('ESB Networks Summary'!$F$5:$F$17384))*1000*2</f>
        <v>2</v>
      </c>
      <c r="I6831" s="5">
        <v>0</v>
      </c>
      <c r="J6831" s="5">
        <v>0</v>
      </c>
      <c r="K6831" s="17">
        <v>3</v>
      </c>
      <c r="L6831" s="52">
        <f t="shared" si="745"/>
        <v>0</v>
      </c>
      <c r="M6831" s="5">
        <v>0</v>
      </c>
      <c r="N6831" s="5">
        <v>282.56666666666598</v>
      </c>
      <c r="O6831" s="96">
        <v>305.45</v>
      </c>
      <c r="P6831" s="5">
        <v>37.433333333333302</v>
      </c>
      <c r="Q6831" s="99">
        <v>0</v>
      </c>
      <c r="R6831" s="99">
        <v>19.347000000000001</v>
      </c>
      <c r="S6831" s="99">
        <v>15.282</v>
      </c>
      <c r="T6831" s="30">
        <f t="shared" si="742"/>
        <v>163.06666666666666</v>
      </c>
      <c r="U6831" s="21">
        <f t="shared" si="746"/>
        <v>0</v>
      </c>
      <c r="V6831" s="21">
        <f t="shared" si="747"/>
        <v>-1.120679999999995E-4</v>
      </c>
      <c r="W6831" s="21">
        <f t="shared" si="748"/>
        <v>0</v>
      </c>
    </row>
    <row r="6832" spans="1:23">
      <c r="A6832" s="2">
        <f t="shared" si="743"/>
        <v>45566</v>
      </c>
      <c r="B6832" s="3">
        <f t="shared" si="744"/>
        <v>45586</v>
      </c>
      <c r="C6832" s="7">
        <v>45586.291666666664</v>
      </c>
      <c r="D6832" s="7">
        <v>45586.333333333336</v>
      </c>
      <c r="E6832" s="5">
        <v>77.866666666666603</v>
      </c>
      <c r="F6832" s="5">
        <v>-652.1</v>
      </c>
      <c r="G6832" s="5">
        <v>-10.3</v>
      </c>
      <c r="H6832" s="34" cm="1">
        <f t="array" ref="H6832">SUMPRODUCT(('ESB Networks Summary'!$C$5:$C$17384=Data!D6832)*('ESB Networks Summary'!$E$5:$E$17384))*1000*2-SUMPRODUCT(('ESB Networks Summary'!$C$5:$C$17384=Data!D6832)*('ESB Networks Summary'!$F$5:$F$17384))*1000*2</f>
        <v>12</v>
      </c>
      <c r="I6832" s="5">
        <v>0</v>
      </c>
      <c r="J6832" s="5">
        <v>0</v>
      </c>
      <c r="K6832" s="17">
        <v>3</v>
      </c>
      <c r="L6832" s="52">
        <f t="shared" si="745"/>
        <v>0</v>
      </c>
      <c r="M6832" s="5">
        <v>0</v>
      </c>
      <c r="N6832" s="5">
        <v>463.8</v>
      </c>
      <c r="O6832" s="96">
        <v>380.6</v>
      </c>
      <c r="P6832" s="5">
        <v>61.8333333333333</v>
      </c>
      <c r="Q6832" s="99">
        <v>0</v>
      </c>
      <c r="R6832" s="99">
        <v>27.613999999999997</v>
      </c>
      <c r="S6832" s="99">
        <v>17.783000000000001</v>
      </c>
      <c r="T6832" s="30">
        <f t="shared" si="742"/>
        <v>239.83333333333331</v>
      </c>
      <c r="U6832" s="21">
        <f t="shared" si="746"/>
        <v>0</v>
      </c>
      <c r="V6832" s="21">
        <f t="shared" si="747"/>
        <v>-9.1582450000000015E-4</v>
      </c>
      <c r="W6832" s="21">
        <f t="shared" si="748"/>
        <v>0</v>
      </c>
    </row>
    <row r="6833" spans="1:23">
      <c r="A6833" s="2">
        <f t="shared" si="743"/>
        <v>45566</v>
      </c>
      <c r="B6833" s="3">
        <f t="shared" si="744"/>
        <v>45586</v>
      </c>
      <c r="C6833" s="7">
        <v>45586.3125</v>
      </c>
      <c r="D6833" s="7">
        <v>45586.354166666664</v>
      </c>
      <c r="E6833" s="5">
        <v>76.316666666666606</v>
      </c>
      <c r="F6833" s="5">
        <v>-117.558333333333</v>
      </c>
      <c r="G6833" s="5">
        <v>-4.25</v>
      </c>
      <c r="H6833" s="34" cm="1">
        <f t="array" ref="H6833">SUMPRODUCT(('ESB Networks Summary'!$C$5:$C$17384=Data!D6833)*('ESB Networks Summary'!$E$5:$E$17384))*1000*2-SUMPRODUCT(('ESB Networks Summary'!$C$5:$C$17384=Data!D6833)*('ESB Networks Summary'!$F$5:$F$17384))*1000*2</f>
        <v>0</v>
      </c>
      <c r="I6833" s="5">
        <v>0</v>
      </c>
      <c r="J6833" s="5">
        <v>0</v>
      </c>
      <c r="K6833" s="17">
        <v>3</v>
      </c>
      <c r="L6833" s="52">
        <f t="shared" si="745"/>
        <v>0</v>
      </c>
      <c r="M6833" s="5">
        <v>0</v>
      </c>
      <c r="N6833" s="5">
        <v>361.60833333333301</v>
      </c>
      <c r="O6833" s="96">
        <v>380.6</v>
      </c>
      <c r="P6833" s="5">
        <v>483.933333333333</v>
      </c>
      <c r="Q6833" s="99">
        <v>0</v>
      </c>
      <c r="R6833" s="99">
        <v>27.613999999999997</v>
      </c>
      <c r="S6833" s="99">
        <v>17.783000000000001</v>
      </c>
      <c r="T6833" s="30">
        <f t="shared" si="742"/>
        <v>235.63333333333298</v>
      </c>
      <c r="U6833" s="21">
        <f t="shared" si="746"/>
        <v>0</v>
      </c>
      <c r="V6833" s="21">
        <f t="shared" si="747"/>
        <v>-3.7788875000000009E-4</v>
      </c>
      <c r="W6833" s="21">
        <f t="shared" si="748"/>
        <v>0</v>
      </c>
    </row>
    <row r="6834" spans="1:23">
      <c r="A6834" s="2">
        <f t="shared" si="743"/>
        <v>45566</v>
      </c>
      <c r="B6834" s="3">
        <f t="shared" si="744"/>
        <v>45586</v>
      </c>
      <c r="C6834" s="7">
        <v>45586.333333333336</v>
      </c>
      <c r="D6834" s="7">
        <v>45586.375</v>
      </c>
      <c r="E6834" s="5">
        <v>77.599999999999994</v>
      </c>
      <c r="F6834" s="5">
        <v>965.6</v>
      </c>
      <c r="G6834" s="5">
        <v>-4.8</v>
      </c>
      <c r="H6834" s="34" cm="1">
        <f t="array" ref="H6834">SUMPRODUCT(('ESB Networks Summary'!$C$5:$C$17384=Data!D6834)*('ESB Networks Summary'!$E$5:$E$17384))*1000*2-SUMPRODUCT(('ESB Networks Summary'!$C$5:$C$17384=Data!D6834)*('ESB Networks Summary'!$F$5:$F$17384))*1000*2</f>
        <v>4</v>
      </c>
      <c r="I6834" s="5">
        <v>0</v>
      </c>
      <c r="J6834" s="5">
        <v>0</v>
      </c>
      <c r="K6834" s="17">
        <v>3</v>
      </c>
      <c r="L6834" s="52">
        <f t="shared" si="745"/>
        <v>0</v>
      </c>
      <c r="M6834" s="5">
        <v>0</v>
      </c>
      <c r="N6834" s="5">
        <v>350.599999999999</v>
      </c>
      <c r="O6834" s="96">
        <v>198.6</v>
      </c>
      <c r="P6834" s="5">
        <v>1474.5</v>
      </c>
      <c r="Q6834" s="99">
        <v>301.69</v>
      </c>
      <c r="R6834" s="99">
        <v>27.395999999999997</v>
      </c>
      <c r="S6834" s="99">
        <v>17.565000000000001</v>
      </c>
      <c r="T6834" s="30">
        <f t="shared" si="742"/>
        <v>153.50000000000102</v>
      </c>
      <c r="U6834" s="21">
        <f t="shared" si="746"/>
        <v>0</v>
      </c>
      <c r="V6834" s="21">
        <f t="shared" si="747"/>
        <v>-4.2155999999999997E-4</v>
      </c>
      <c r="W6834" s="21">
        <f t="shared" si="748"/>
        <v>0</v>
      </c>
    </row>
    <row r="6835" spans="1:23">
      <c r="A6835" s="2">
        <f t="shared" si="743"/>
        <v>45566</v>
      </c>
      <c r="B6835" s="3">
        <f t="shared" si="744"/>
        <v>45586</v>
      </c>
      <c r="C6835" s="7">
        <v>45586.354166666664</v>
      </c>
      <c r="D6835" s="7">
        <v>45586.395833333336</v>
      </c>
      <c r="E6835" s="5">
        <v>80.991666666666603</v>
      </c>
      <c r="F6835" s="5">
        <v>1829.30833333333</v>
      </c>
      <c r="G6835" s="5">
        <v>-0.32499999999999901</v>
      </c>
      <c r="H6835" s="34" cm="1">
        <f t="array" ref="H6835">SUMPRODUCT(('ESB Networks Summary'!$C$5:$C$17384=Data!D6835)*('ESB Networks Summary'!$E$5:$E$17384))*1000*2-SUMPRODUCT(('ESB Networks Summary'!$C$5:$C$17384=Data!D6835)*('ESB Networks Summary'!$F$5:$F$17384))*1000*2</f>
        <v>2</v>
      </c>
      <c r="I6835" s="5">
        <v>0</v>
      </c>
      <c r="J6835" s="5">
        <v>0</v>
      </c>
      <c r="K6835" s="17">
        <v>3</v>
      </c>
      <c r="L6835" s="52">
        <f t="shared" si="745"/>
        <v>0</v>
      </c>
      <c r="M6835" s="5">
        <v>0</v>
      </c>
      <c r="N6835" s="5">
        <v>184.25</v>
      </c>
      <c r="O6835" s="96">
        <v>198.6</v>
      </c>
      <c r="P6835" s="5">
        <v>2215.4583333333298</v>
      </c>
      <c r="Q6835" s="99">
        <v>301.69</v>
      </c>
      <c r="R6835" s="99">
        <v>27.395999999999997</v>
      </c>
      <c r="S6835" s="99">
        <v>17.565000000000001</v>
      </c>
      <c r="T6835" s="30">
        <f t="shared" si="742"/>
        <v>201.57500000000005</v>
      </c>
      <c r="U6835" s="21">
        <f t="shared" si="746"/>
        <v>0</v>
      </c>
      <c r="V6835" s="21">
        <f t="shared" si="747"/>
        <v>-2.8543124999999915E-5</v>
      </c>
      <c r="W6835" s="21">
        <f t="shared" si="748"/>
        <v>0</v>
      </c>
    </row>
    <row r="6836" spans="1:23">
      <c r="A6836" s="2">
        <f t="shared" si="743"/>
        <v>45566</v>
      </c>
      <c r="B6836" s="3">
        <f t="shared" si="744"/>
        <v>45586</v>
      </c>
      <c r="C6836" s="7">
        <v>45586.375</v>
      </c>
      <c r="D6836" s="7">
        <v>45586.416666666664</v>
      </c>
      <c r="E6836" s="5">
        <v>85.1</v>
      </c>
      <c r="F6836" s="5">
        <v>1735.575</v>
      </c>
      <c r="G6836" s="5">
        <v>-16.4166666666666</v>
      </c>
      <c r="H6836" s="34" cm="1">
        <f t="array" ref="H6836">SUMPRODUCT(('ESB Networks Summary'!$C$5:$C$17384=Data!D6836)*('ESB Networks Summary'!$E$5:$E$17384))*1000*2-SUMPRODUCT(('ESB Networks Summary'!$C$5:$C$17384=Data!D6836)*('ESB Networks Summary'!$F$5:$F$17384))*1000*2</f>
        <v>8</v>
      </c>
      <c r="I6836" s="5">
        <v>0</v>
      </c>
      <c r="J6836" s="5">
        <v>0</v>
      </c>
      <c r="K6836" s="17">
        <v>3</v>
      </c>
      <c r="L6836" s="52">
        <f t="shared" si="745"/>
        <v>0</v>
      </c>
      <c r="M6836" s="5">
        <v>261.76666666666603</v>
      </c>
      <c r="N6836" s="5">
        <v>534.63333333333298</v>
      </c>
      <c r="O6836" s="96">
        <v>200.16</v>
      </c>
      <c r="P6836" s="5">
        <v>2531.9333333333302</v>
      </c>
      <c r="Q6836" s="99">
        <v>1361.57</v>
      </c>
      <c r="R6836" s="99">
        <v>25.547000000000001</v>
      </c>
      <c r="S6836" s="99">
        <v>15.715</v>
      </c>
      <c r="T6836" s="30">
        <f t="shared" si="742"/>
        <v>245.30833333333067</v>
      </c>
      <c r="U6836" s="21">
        <f t="shared" si="746"/>
        <v>0</v>
      </c>
      <c r="V6836" s="21">
        <f t="shared" si="747"/>
        <v>-1.289939583333328E-3</v>
      </c>
      <c r="W6836" s="21">
        <f t="shared" si="748"/>
        <v>0</v>
      </c>
    </row>
    <row r="6837" spans="1:23">
      <c r="A6837" s="2">
        <f t="shared" si="743"/>
        <v>45566</v>
      </c>
      <c r="B6837" s="3">
        <f t="shared" si="744"/>
        <v>45586</v>
      </c>
      <c r="C6837" s="7">
        <v>45586.395833333336</v>
      </c>
      <c r="D6837" s="7">
        <v>45586.4375</v>
      </c>
      <c r="E6837" s="5">
        <v>88.3333333333333</v>
      </c>
      <c r="F6837" s="5">
        <v>2260.5833333333298</v>
      </c>
      <c r="G6837" s="5">
        <v>-59.9583333333333</v>
      </c>
      <c r="H6837" s="34" cm="1">
        <f t="array" ref="H6837">SUMPRODUCT(('ESB Networks Summary'!$C$5:$C$17384=Data!D6837)*('ESB Networks Summary'!$E$5:$E$17384))*1000*2-SUMPRODUCT(('ESB Networks Summary'!$C$5:$C$17384=Data!D6837)*('ESB Networks Summary'!$F$5:$F$17384))*1000*2</f>
        <v>2</v>
      </c>
      <c r="I6837" s="5">
        <v>0</v>
      </c>
      <c r="J6837" s="5">
        <v>0</v>
      </c>
      <c r="K6837" s="17">
        <v>3</v>
      </c>
      <c r="L6837" s="52">
        <f t="shared" si="745"/>
        <v>0</v>
      </c>
      <c r="M6837" s="5">
        <v>0</v>
      </c>
      <c r="N6837" s="5">
        <v>178</v>
      </c>
      <c r="O6837" s="96">
        <v>200.16</v>
      </c>
      <c r="P6837" s="5">
        <v>2672.3083333333302</v>
      </c>
      <c r="Q6837" s="99">
        <v>1361.57</v>
      </c>
      <c r="R6837" s="99">
        <v>25.547000000000001</v>
      </c>
      <c r="S6837" s="99">
        <v>15.715</v>
      </c>
      <c r="T6837" s="30">
        <f t="shared" si="742"/>
        <v>173.76666666666688</v>
      </c>
      <c r="U6837" s="21">
        <f t="shared" si="746"/>
        <v>0</v>
      </c>
      <c r="V6837" s="21">
        <f t="shared" si="747"/>
        <v>-4.7112260416666638E-3</v>
      </c>
      <c r="W6837" s="21">
        <f t="shared" si="748"/>
        <v>0</v>
      </c>
    </row>
    <row r="6838" spans="1:23">
      <c r="A6838" s="2">
        <f t="shared" si="743"/>
        <v>45566</v>
      </c>
      <c r="B6838" s="3">
        <f t="shared" si="744"/>
        <v>45586</v>
      </c>
      <c r="C6838" s="7">
        <v>45586.416666666664</v>
      </c>
      <c r="D6838" s="7">
        <v>45586.458333333336</v>
      </c>
      <c r="E6838" s="5">
        <v>89</v>
      </c>
      <c r="F6838" s="5">
        <v>2439.3333333333298</v>
      </c>
      <c r="G6838" s="5">
        <v>-3.69999999999999</v>
      </c>
      <c r="H6838" s="34" cm="1">
        <f t="array" ref="H6838">SUMPRODUCT(('ESB Networks Summary'!$C$5:$C$17384=Data!D6838)*('ESB Networks Summary'!$E$5:$E$17384))*1000*2-SUMPRODUCT(('ESB Networks Summary'!$C$5:$C$17384=Data!D6838)*('ESB Networks Summary'!$F$5:$F$17384))*1000*2</f>
        <v>2</v>
      </c>
      <c r="I6838" s="5">
        <v>0</v>
      </c>
      <c r="J6838" s="5">
        <v>0</v>
      </c>
      <c r="K6838" s="17">
        <v>3</v>
      </c>
      <c r="L6838" s="52">
        <f t="shared" si="745"/>
        <v>0</v>
      </c>
      <c r="M6838" s="5">
        <v>0</v>
      </c>
      <c r="N6838" s="5">
        <v>171.79999999999899</v>
      </c>
      <c r="O6838" s="96">
        <v>1291.28</v>
      </c>
      <c r="P6838" s="5">
        <v>2855.5333333333301</v>
      </c>
      <c r="Q6838" s="99">
        <v>2476.15</v>
      </c>
      <c r="R6838" s="99">
        <v>24.087</v>
      </c>
      <c r="S6838" s="99">
        <v>14.256</v>
      </c>
      <c r="T6838" s="30">
        <f t="shared" si="742"/>
        <v>240.70000000000164</v>
      </c>
      <c r="U6838" s="21">
        <f t="shared" si="746"/>
        <v>0</v>
      </c>
      <c r="V6838" s="21">
        <f t="shared" si="747"/>
        <v>-2.6373599999999928E-4</v>
      </c>
      <c r="W6838" s="21">
        <f t="shared" si="748"/>
        <v>0</v>
      </c>
    </row>
    <row r="6839" spans="1:23">
      <c r="A6839" s="2">
        <f t="shared" si="743"/>
        <v>45566</v>
      </c>
      <c r="B6839" s="3">
        <f t="shared" si="744"/>
        <v>45586</v>
      </c>
      <c r="C6839" s="7">
        <v>45586.4375</v>
      </c>
      <c r="D6839" s="7">
        <v>45586.479166666664</v>
      </c>
      <c r="E6839" s="5">
        <v>94.6</v>
      </c>
      <c r="F6839" s="5">
        <v>1312.7</v>
      </c>
      <c r="G6839" s="5">
        <v>-74.733333333333306</v>
      </c>
      <c r="H6839" s="34" cm="1">
        <f t="array" ref="H6839">SUMPRODUCT(('ESB Networks Summary'!$C$5:$C$17384=Data!D6839)*('ESB Networks Summary'!$E$5:$E$17384))*1000*2-SUMPRODUCT(('ESB Networks Summary'!$C$5:$C$17384=Data!D6839)*('ESB Networks Summary'!$F$5:$F$17384))*1000*2</f>
        <v>2</v>
      </c>
      <c r="I6839" s="5">
        <v>737.9</v>
      </c>
      <c r="J6839" s="5">
        <v>0</v>
      </c>
      <c r="K6839" s="17">
        <v>3</v>
      </c>
      <c r="L6839" s="52">
        <f t="shared" si="745"/>
        <v>0</v>
      </c>
      <c r="M6839" s="5">
        <v>0</v>
      </c>
      <c r="N6839" s="5">
        <v>1210.9666666666601</v>
      </c>
      <c r="O6839" s="96">
        <v>1291.28</v>
      </c>
      <c r="P6839" s="5">
        <v>2795.36666666666</v>
      </c>
      <c r="Q6839" s="99">
        <v>2476.15</v>
      </c>
      <c r="R6839" s="99">
        <v>24.087</v>
      </c>
      <c r="S6839" s="99">
        <v>14.256</v>
      </c>
      <c r="T6839" s="30">
        <f t="shared" si="742"/>
        <v>196.9666666666667</v>
      </c>
      <c r="U6839" s="21">
        <f t="shared" si="746"/>
        <v>0</v>
      </c>
      <c r="V6839" s="21">
        <f t="shared" si="747"/>
        <v>-5.3269919999999983E-3</v>
      </c>
      <c r="W6839" s="21">
        <f t="shared" si="748"/>
        <v>0</v>
      </c>
    </row>
    <row r="6840" spans="1:23">
      <c r="A6840" s="2">
        <f t="shared" si="743"/>
        <v>45566</v>
      </c>
      <c r="B6840" s="3">
        <f t="shared" si="744"/>
        <v>45586</v>
      </c>
      <c r="C6840" s="7">
        <v>45586.458333333336</v>
      </c>
      <c r="D6840" s="7">
        <v>45586.5</v>
      </c>
      <c r="E6840" s="5">
        <v>100</v>
      </c>
      <c r="F6840" s="5">
        <v>-8.5</v>
      </c>
      <c r="G6840" s="5">
        <v>-218.391666666666</v>
      </c>
      <c r="H6840" s="34" cm="1">
        <f t="array" ref="H6840">SUMPRODUCT(('ESB Networks Summary'!$C$5:$C$17384=Data!D6840)*('ESB Networks Summary'!$E$5:$E$17384))*1000*2-SUMPRODUCT(('ESB Networks Summary'!$C$5:$C$17384=Data!D6840)*('ESB Networks Summary'!$F$5:$F$17384))*1000*2</f>
        <v>0</v>
      </c>
      <c r="I6840" s="5">
        <v>1604.94166666666</v>
      </c>
      <c r="J6840" s="5">
        <v>0</v>
      </c>
      <c r="K6840" s="17">
        <v>3</v>
      </c>
      <c r="L6840" s="52">
        <f t="shared" si="745"/>
        <v>0</v>
      </c>
      <c r="M6840" s="5">
        <v>0</v>
      </c>
      <c r="N6840" s="5">
        <v>2365.8166666666598</v>
      </c>
      <c r="O6840" s="96">
        <v>1459.86</v>
      </c>
      <c r="P6840" s="5">
        <v>2638.375</v>
      </c>
      <c r="Q6840" s="99">
        <v>2522.17</v>
      </c>
      <c r="R6840" s="99">
        <v>23.401</v>
      </c>
      <c r="S6840" s="99">
        <v>13.569999999999999</v>
      </c>
      <c r="T6840" s="30">
        <f t="shared" si="742"/>
        <v>62.666666666674246</v>
      </c>
      <c r="U6840" s="21">
        <f t="shared" si="746"/>
        <v>0</v>
      </c>
      <c r="V6840" s="21">
        <f t="shared" si="747"/>
        <v>-1.4817874583333286E-2</v>
      </c>
      <c r="W6840" s="21">
        <f t="shared" si="748"/>
        <v>0</v>
      </c>
    </row>
    <row r="6841" spans="1:23">
      <c r="A6841" s="2">
        <f t="shared" si="743"/>
        <v>45566</v>
      </c>
      <c r="B6841" s="3">
        <f t="shared" si="744"/>
        <v>45586</v>
      </c>
      <c r="C6841" s="7">
        <v>45586.479166666664</v>
      </c>
      <c r="D6841" s="7">
        <v>45586.520833333336</v>
      </c>
      <c r="E6841" s="5">
        <v>99.6</v>
      </c>
      <c r="F6841" s="5">
        <v>-271.53333333333302</v>
      </c>
      <c r="G6841" s="5">
        <v>-25.1666666666666</v>
      </c>
      <c r="H6841" s="34" cm="1">
        <f t="array" ref="H6841">SUMPRODUCT(('ESB Networks Summary'!$C$5:$C$17384=Data!D6841)*('ESB Networks Summary'!$E$5:$E$17384))*1000*2-SUMPRODUCT(('ESB Networks Summary'!$C$5:$C$17384=Data!D6841)*('ESB Networks Summary'!$F$5:$F$17384))*1000*2</f>
        <v>8</v>
      </c>
      <c r="I6841" s="5">
        <v>103.5</v>
      </c>
      <c r="J6841" s="5">
        <v>0</v>
      </c>
      <c r="K6841" s="17">
        <v>3</v>
      </c>
      <c r="L6841" s="52">
        <f t="shared" si="745"/>
        <v>0</v>
      </c>
      <c r="M6841" s="5">
        <v>1625.6666666666599</v>
      </c>
      <c r="N6841" s="5">
        <v>2513.4333333333302</v>
      </c>
      <c r="O6841" s="96">
        <v>1459.86</v>
      </c>
      <c r="P6841" s="5">
        <v>2497.2666666666601</v>
      </c>
      <c r="Q6841" s="99">
        <v>2522.17</v>
      </c>
      <c r="R6841" s="99">
        <v>23.401</v>
      </c>
      <c r="S6841" s="99">
        <v>13.569999999999999</v>
      </c>
      <c r="T6841" s="30">
        <f t="shared" si="742"/>
        <v>230.19999999999635</v>
      </c>
      <c r="U6841" s="21">
        <f t="shared" si="746"/>
        <v>0</v>
      </c>
      <c r="V6841" s="21">
        <f t="shared" si="747"/>
        <v>-1.7075583333333285E-3</v>
      </c>
      <c r="W6841" s="21">
        <f t="shared" si="748"/>
        <v>0</v>
      </c>
    </row>
    <row r="6842" spans="1:23">
      <c r="A6842" s="2">
        <f t="shared" si="743"/>
        <v>45566</v>
      </c>
      <c r="B6842" s="3">
        <f t="shared" si="744"/>
        <v>45586</v>
      </c>
      <c r="C6842" s="7">
        <v>45586.5</v>
      </c>
      <c r="D6842" s="7">
        <v>45586.541666666664</v>
      </c>
      <c r="E6842" s="5">
        <v>99.6666666666666</v>
      </c>
      <c r="F6842" s="5">
        <v>399.23333333333301</v>
      </c>
      <c r="G6842" s="5">
        <v>-178.125</v>
      </c>
      <c r="H6842" s="34" cm="1">
        <f t="array" ref="H6842">SUMPRODUCT(('ESB Networks Summary'!$C$5:$C$17384=Data!D6842)*('ESB Networks Summary'!$E$5:$E$17384))*1000*2-SUMPRODUCT(('ESB Networks Summary'!$C$5:$C$17384=Data!D6842)*('ESB Networks Summary'!$F$5:$F$17384))*1000*2</f>
        <v>4</v>
      </c>
      <c r="I6842" s="5">
        <v>764.01666666666597</v>
      </c>
      <c r="J6842" s="5">
        <v>0</v>
      </c>
      <c r="K6842" s="17">
        <v>3</v>
      </c>
      <c r="L6842" s="52">
        <f t="shared" si="745"/>
        <v>0</v>
      </c>
      <c r="M6842" s="5">
        <v>65.266666666666595</v>
      </c>
      <c r="N6842" s="5">
        <v>1717.0416666666599</v>
      </c>
      <c r="O6842" s="96">
        <v>1890.24</v>
      </c>
      <c r="P6842" s="5">
        <v>2286.5333333333301</v>
      </c>
      <c r="Q6842" s="99">
        <v>2367.84</v>
      </c>
      <c r="R6842" s="99">
        <v>22.963999999999999</v>
      </c>
      <c r="S6842" s="99">
        <v>13.133000000000001</v>
      </c>
      <c r="T6842" s="30">
        <f t="shared" si="742"/>
        <v>-7.8666666666628089</v>
      </c>
      <c r="U6842" s="21">
        <f t="shared" si="746"/>
        <v>0</v>
      </c>
      <c r="V6842" s="21">
        <f t="shared" si="747"/>
        <v>-1.1696578125000001E-2</v>
      </c>
      <c r="W6842" s="21">
        <f t="shared" si="748"/>
        <v>0</v>
      </c>
    </row>
    <row r="6843" spans="1:23">
      <c r="A6843" s="2">
        <f t="shared" si="743"/>
        <v>45566</v>
      </c>
      <c r="B6843" s="3">
        <f t="shared" si="744"/>
        <v>45586</v>
      </c>
      <c r="C6843" s="7">
        <v>45586.520833333336</v>
      </c>
      <c r="D6843" s="7">
        <v>45586.5625</v>
      </c>
      <c r="E6843" s="5">
        <v>100</v>
      </c>
      <c r="F6843" s="5">
        <v>-19.2</v>
      </c>
      <c r="G6843" s="5">
        <v>-223.09166666666599</v>
      </c>
      <c r="H6843" s="34" cm="1">
        <f t="array" ref="H6843">SUMPRODUCT(('ESB Networks Summary'!$C$5:$C$17384=Data!D6843)*('ESB Networks Summary'!$E$5:$E$17384))*1000*2-SUMPRODUCT(('ESB Networks Summary'!$C$5:$C$17384=Data!D6843)*('ESB Networks Summary'!$F$5:$F$17384))*1000*2</f>
        <v>4</v>
      </c>
      <c r="I6843" s="5">
        <v>748.04166666666595</v>
      </c>
      <c r="J6843" s="5">
        <v>0</v>
      </c>
      <c r="K6843" s="17">
        <v>3</v>
      </c>
      <c r="L6843" s="52">
        <f t="shared" si="745"/>
        <v>0</v>
      </c>
      <c r="M6843" s="5">
        <v>0</v>
      </c>
      <c r="N6843" s="5">
        <v>1848.5166666666601</v>
      </c>
      <c r="O6843" s="96">
        <v>1890.24</v>
      </c>
      <c r="P6843" s="5">
        <v>2093.1</v>
      </c>
      <c r="Q6843" s="99">
        <v>2367.84</v>
      </c>
      <c r="R6843" s="99">
        <v>22.963999999999999</v>
      </c>
      <c r="S6843" s="99">
        <v>13.133000000000001</v>
      </c>
      <c r="T6843" s="30">
        <f t="shared" si="742"/>
        <v>40.691666666673839</v>
      </c>
      <c r="U6843" s="21">
        <f t="shared" si="746"/>
        <v>0</v>
      </c>
      <c r="V6843" s="21">
        <f t="shared" si="747"/>
        <v>-1.4649314291666625E-2</v>
      </c>
      <c r="W6843" s="21">
        <f t="shared" si="748"/>
        <v>0</v>
      </c>
    </row>
    <row r="6844" spans="1:23">
      <c r="A6844" s="2">
        <f t="shared" si="743"/>
        <v>45566</v>
      </c>
      <c r="B6844" s="3">
        <f t="shared" si="744"/>
        <v>45586</v>
      </c>
      <c r="C6844" s="7">
        <v>45586.541666666664</v>
      </c>
      <c r="D6844" s="7">
        <v>45586.583333333336</v>
      </c>
      <c r="E6844" s="5">
        <v>100</v>
      </c>
      <c r="F6844" s="5">
        <v>-11.799999999999899</v>
      </c>
      <c r="G6844" s="5">
        <v>-634.79999999999995</v>
      </c>
      <c r="H6844" s="34" cm="1">
        <f t="array" ref="H6844">SUMPRODUCT(('ESB Networks Summary'!$C$5:$C$17384=Data!D6844)*('ESB Networks Summary'!$E$5:$E$17384))*1000*2-SUMPRODUCT(('ESB Networks Summary'!$C$5:$C$17384=Data!D6844)*('ESB Networks Summary'!$F$5:$F$17384))*1000*2</f>
        <v>0</v>
      </c>
      <c r="I6844" s="5">
        <v>595.29999999999995</v>
      </c>
      <c r="J6844" s="5">
        <v>0</v>
      </c>
      <c r="K6844" s="17">
        <v>2.2666666666666599</v>
      </c>
      <c r="L6844" s="52">
        <f t="shared" si="745"/>
        <v>0</v>
      </c>
      <c r="M6844" s="5">
        <v>0</v>
      </c>
      <c r="N6844" s="5">
        <v>1303.4666666666601</v>
      </c>
      <c r="O6844" s="96">
        <v>1361.57</v>
      </c>
      <c r="P6844" s="5">
        <v>2054.4333333333302</v>
      </c>
      <c r="Q6844" s="99">
        <v>2202.08</v>
      </c>
      <c r="R6844" s="99">
        <v>23.163999999999998</v>
      </c>
      <c r="S6844" s="99">
        <v>13.331999999999999</v>
      </c>
      <c r="T6844" s="30">
        <f t="shared" si="742"/>
        <v>127.96666666667005</v>
      </c>
      <c r="U6844" s="21">
        <f t="shared" si="746"/>
        <v>0</v>
      </c>
      <c r="V6844" s="21">
        <f t="shared" si="747"/>
        <v>-4.231576799999999E-2</v>
      </c>
      <c r="W6844" s="21">
        <f t="shared" si="748"/>
        <v>0</v>
      </c>
    </row>
    <row r="6845" spans="1:23">
      <c r="A6845" s="2">
        <f t="shared" si="743"/>
        <v>45566</v>
      </c>
      <c r="B6845" s="3">
        <f t="shared" si="744"/>
        <v>45586</v>
      </c>
      <c r="C6845" s="7">
        <v>45586.5625</v>
      </c>
      <c r="D6845" s="7">
        <v>45586.604166666664</v>
      </c>
      <c r="E6845" s="5">
        <v>100</v>
      </c>
      <c r="F6845" s="5">
        <v>-4.8333333333333304</v>
      </c>
      <c r="G6845" s="5">
        <v>-342.099999999999</v>
      </c>
      <c r="H6845" s="34" cm="1">
        <f t="array" ref="H6845">SUMPRODUCT(('ESB Networks Summary'!$C$5:$C$17384=Data!D6845)*('ESB Networks Summary'!$E$5:$E$17384))*1000*2-SUMPRODUCT(('ESB Networks Summary'!$C$5:$C$17384=Data!D6845)*('ESB Networks Summary'!$F$5:$F$17384))*1000*2</f>
        <v>0</v>
      </c>
      <c r="I6845" s="5">
        <v>115.6</v>
      </c>
      <c r="J6845" s="5">
        <v>0</v>
      </c>
      <c r="K6845" s="17">
        <v>1</v>
      </c>
      <c r="L6845" s="52">
        <f t="shared" si="745"/>
        <v>0</v>
      </c>
      <c r="M6845" s="5">
        <v>0</v>
      </c>
      <c r="N6845" s="5">
        <v>762.23333333333301</v>
      </c>
      <c r="O6845" s="96">
        <v>1361.57</v>
      </c>
      <c r="P6845" s="5">
        <v>1228.5</v>
      </c>
      <c r="Q6845" s="99">
        <v>2202.08</v>
      </c>
      <c r="R6845" s="99">
        <v>23.163999999999998</v>
      </c>
      <c r="S6845" s="99">
        <v>13.331999999999999</v>
      </c>
      <c r="T6845" s="30">
        <f t="shared" si="742"/>
        <v>129.00000000000134</v>
      </c>
      <c r="U6845" s="21">
        <f t="shared" si="746"/>
        <v>0</v>
      </c>
      <c r="V6845" s="21">
        <f t="shared" si="747"/>
        <v>-2.2804385999999933E-2</v>
      </c>
      <c r="W6845" s="21">
        <f t="shared" si="748"/>
        <v>0</v>
      </c>
    </row>
    <row r="6846" spans="1:23">
      <c r="A6846" s="2">
        <f t="shared" si="743"/>
        <v>45566</v>
      </c>
      <c r="B6846" s="3">
        <f t="shared" si="744"/>
        <v>45586</v>
      </c>
      <c r="C6846" s="7">
        <v>45586.583333333336</v>
      </c>
      <c r="D6846" s="7">
        <v>45586.625</v>
      </c>
      <c r="E6846" s="5">
        <v>100</v>
      </c>
      <c r="F6846" s="5">
        <v>-4.8333333333333304</v>
      </c>
      <c r="G6846" s="5">
        <v>-266.058333333333</v>
      </c>
      <c r="H6846" s="34" cm="1">
        <f t="array" ref="H6846">SUMPRODUCT(('ESB Networks Summary'!$C$5:$C$17384=Data!D6846)*('ESB Networks Summary'!$E$5:$E$17384))*1000*2-SUMPRODUCT(('ESB Networks Summary'!$C$5:$C$17384=Data!D6846)*('ESB Networks Summary'!$F$5:$F$17384))*1000*2</f>
        <v>0</v>
      </c>
      <c r="I6846" s="5">
        <v>553.17499999999995</v>
      </c>
      <c r="J6846" s="5">
        <v>0</v>
      </c>
      <c r="K6846" s="17">
        <v>1</v>
      </c>
      <c r="L6846" s="52">
        <f t="shared" si="745"/>
        <v>0</v>
      </c>
      <c r="M6846" s="5">
        <v>0</v>
      </c>
      <c r="N6846" s="5">
        <v>921.3</v>
      </c>
      <c r="O6846" s="96">
        <v>213.73</v>
      </c>
      <c r="P6846" s="5">
        <v>1290.7249999999999</v>
      </c>
      <c r="Q6846" s="99">
        <v>1778.06</v>
      </c>
      <c r="R6846" s="99">
        <v>23.375</v>
      </c>
      <c r="S6846" s="99">
        <v>13.544</v>
      </c>
      <c r="T6846" s="30">
        <f t="shared" si="742"/>
        <v>108.20000000000034</v>
      </c>
      <c r="U6846" s="21">
        <f t="shared" si="746"/>
        <v>0</v>
      </c>
      <c r="V6846" s="21">
        <f t="shared" si="747"/>
        <v>-1.8017470333333313E-2</v>
      </c>
      <c r="W6846" s="21">
        <f t="shared" si="748"/>
        <v>0</v>
      </c>
    </row>
    <row r="6847" spans="1:23">
      <c r="A6847" s="2">
        <f t="shared" si="743"/>
        <v>45566</v>
      </c>
      <c r="B6847" s="3">
        <f t="shared" si="744"/>
        <v>45586</v>
      </c>
      <c r="C6847" s="7">
        <v>45586.604166666664</v>
      </c>
      <c r="D6847" s="7">
        <v>45586.645833333336</v>
      </c>
      <c r="E6847" s="5">
        <v>100</v>
      </c>
      <c r="F6847" s="5">
        <v>-27.8666666666666</v>
      </c>
      <c r="G6847" s="5">
        <v>-150.96666666666599</v>
      </c>
      <c r="H6847" s="34" cm="1">
        <f t="array" ref="H6847">SUMPRODUCT(('ESB Networks Summary'!$C$5:$C$17384=Data!D6847)*('ESB Networks Summary'!$E$5:$E$17384))*1000*2-SUMPRODUCT(('ESB Networks Summary'!$C$5:$C$17384=Data!D6847)*('ESB Networks Summary'!$F$5:$F$17384))*1000*2</f>
        <v>0</v>
      </c>
      <c r="I6847" s="5">
        <v>0</v>
      </c>
      <c r="J6847" s="5">
        <v>0</v>
      </c>
      <c r="K6847" s="17">
        <v>1</v>
      </c>
      <c r="L6847" s="52">
        <f t="shared" si="745"/>
        <v>0</v>
      </c>
      <c r="M6847" s="5">
        <v>0</v>
      </c>
      <c r="N6847" s="5">
        <v>412.9</v>
      </c>
      <c r="O6847" s="96">
        <v>213.73</v>
      </c>
      <c r="P6847" s="5">
        <v>635.73333333333301</v>
      </c>
      <c r="Q6847" s="99">
        <v>1778.06</v>
      </c>
      <c r="R6847" s="99">
        <v>23.375</v>
      </c>
      <c r="S6847" s="99">
        <v>13.544</v>
      </c>
      <c r="T6847" s="30">
        <f t="shared" si="742"/>
        <v>99.733333333333618</v>
      </c>
      <c r="U6847" s="21">
        <f t="shared" si="746"/>
        <v>0</v>
      </c>
      <c r="V6847" s="21">
        <f t="shared" si="747"/>
        <v>-1.0223462666666622E-2</v>
      </c>
      <c r="W6847" s="21">
        <f t="shared" si="748"/>
        <v>0</v>
      </c>
    </row>
    <row r="6848" spans="1:23">
      <c r="A6848" s="2">
        <f t="shared" si="743"/>
        <v>45566</v>
      </c>
      <c r="B6848" s="3">
        <f t="shared" si="744"/>
        <v>45586</v>
      </c>
      <c r="C6848" s="7">
        <v>45586.625</v>
      </c>
      <c r="D6848" s="7">
        <v>45586.666666666664</v>
      </c>
      <c r="E6848" s="5">
        <v>99.633333333333297</v>
      </c>
      <c r="F6848" s="5">
        <v>-24.3666666666666</v>
      </c>
      <c r="G6848" s="5">
        <v>-10.875</v>
      </c>
      <c r="H6848" s="34" cm="1">
        <f t="array" ref="H6848">SUMPRODUCT(('ESB Networks Summary'!$C$5:$C$17384=Data!D6848)*('ESB Networks Summary'!$E$5:$E$17384))*1000*2-SUMPRODUCT(('ESB Networks Summary'!$C$5:$C$17384=Data!D6848)*('ESB Networks Summary'!$F$5:$F$17384))*1000*2</f>
        <v>4</v>
      </c>
      <c r="I6848" s="5">
        <v>0.9</v>
      </c>
      <c r="J6848" s="5">
        <v>0</v>
      </c>
      <c r="K6848" s="17">
        <v>1</v>
      </c>
      <c r="L6848" s="52">
        <f t="shared" si="745"/>
        <v>0</v>
      </c>
      <c r="M6848" s="5">
        <v>0</v>
      </c>
      <c r="N6848" s="5">
        <v>308.00833333333298</v>
      </c>
      <c r="O6848" s="96">
        <v>96.81</v>
      </c>
      <c r="P6848" s="5">
        <v>419.01666666666603</v>
      </c>
      <c r="Q6848" s="99">
        <v>1288.22</v>
      </c>
      <c r="R6848" s="99">
        <v>24.701000000000001</v>
      </c>
      <c r="S6848" s="99">
        <v>14.869</v>
      </c>
      <c r="T6848" s="30">
        <f t="shared" si="742"/>
        <v>124.49999999999964</v>
      </c>
      <c r="U6848" s="21">
        <f t="shared" si="746"/>
        <v>0</v>
      </c>
      <c r="V6848" s="21">
        <f t="shared" si="747"/>
        <v>-8.0850187499999985E-4</v>
      </c>
      <c r="W6848" s="21">
        <f t="shared" si="748"/>
        <v>0</v>
      </c>
    </row>
    <row r="6849" spans="1:23">
      <c r="A6849" s="2">
        <f t="shared" si="743"/>
        <v>45566</v>
      </c>
      <c r="B6849" s="3">
        <f t="shared" si="744"/>
        <v>45586</v>
      </c>
      <c r="C6849" s="7">
        <v>45586.645833333336</v>
      </c>
      <c r="D6849" s="7">
        <v>45586.6875</v>
      </c>
      <c r="E6849" s="5">
        <v>99</v>
      </c>
      <c r="F6849" s="5">
        <v>152.53333333333299</v>
      </c>
      <c r="G6849" s="5">
        <v>-59.799999999999898</v>
      </c>
      <c r="H6849" s="34" cm="1">
        <f t="array" ref="H6849">SUMPRODUCT(('ESB Networks Summary'!$C$5:$C$17384=Data!D6849)*('ESB Networks Summary'!$E$5:$E$17384))*1000*2-SUMPRODUCT(('ESB Networks Summary'!$C$5:$C$17384=Data!D6849)*('ESB Networks Summary'!$F$5:$F$17384))*1000*2</f>
        <v>6</v>
      </c>
      <c r="I6849" s="5">
        <v>51.266666666666602</v>
      </c>
      <c r="J6849" s="5">
        <v>0</v>
      </c>
      <c r="K6849" s="17">
        <v>1</v>
      </c>
      <c r="L6849" s="52">
        <f t="shared" si="745"/>
        <v>0</v>
      </c>
      <c r="M6849" s="5">
        <v>0</v>
      </c>
      <c r="N6849" s="5">
        <v>349.53333333333302</v>
      </c>
      <c r="O6849" s="96">
        <v>96.81</v>
      </c>
      <c r="P6849" s="5">
        <v>676.96666666666601</v>
      </c>
      <c r="Q6849" s="99">
        <v>1288.22</v>
      </c>
      <c r="R6849" s="99">
        <v>24.701000000000001</v>
      </c>
      <c r="S6849" s="99">
        <v>14.869</v>
      </c>
      <c r="T6849" s="30">
        <f t="shared" si="742"/>
        <v>115.10000000000005</v>
      </c>
      <c r="U6849" s="21">
        <f t="shared" si="746"/>
        <v>0</v>
      </c>
      <c r="V6849" s="21">
        <f t="shared" si="747"/>
        <v>-4.4458309999999921E-3</v>
      </c>
      <c r="W6849" s="21">
        <f t="shared" si="748"/>
        <v>0</v>
      </c>
    </row>
    <row r="6850" spans="1:23">
      <c r="A6850" s="2">
        <f t="shared" si="743"/>
        <v>45566</v>
      </c>
      <c r="B6850" s="3">
        <f t="shared" si="744"/>
        <v>45586</v>
      </c>
      <c r="C6850" s="7">
        <v>45586.666666666664</v>
      </c>
      <c r="D6850" s="7">
        <v>45586.708333333336</v>
      </c>
      <c r="E6850" s="5">
        <v>94.8333333333333</v>
      </c>
      <c r="F6850" s="5">
        <v>-3340.7333333333299</v>
      </c>
      <c r="G6850" s="5">
        <v>233.933333333333</v>
      </c>
      <c r="H6850" s="34" cm="1">
        <f t="array" ref="H6850">SUMPRODUCT(('ESB Networks Summary'!$C$5:$C$17384=Data!D6850)*('ESB Networks Summary'!$E$5:$E$17384))*1000*2-SUMPRODUCT(('ESB Networks Summary'!$C$5:$C$17384=Data!D6850)*('ESB Networks Summary'!$F$5:$F$17384))*1000*2</f>
        <v>242</v>
      </c>
      <c r="I6850" s="5">
        <v>742.76666666666597</v>
      </c>
      <c r="J6850" s="5">
        <v>0</v>
      </c>
      <c r="K6850" s="17">
        <v>1</v>
      </c>
      <c r="L6850" s="52">
        <f t="shared" si="745"/>
        <v>0</v>
      </c>
      <c r="M6850" s="5">
        <v>535.43333333333305</v>
      </c>
      <c r="N6850" s="5">
        <v>3325.2666666666601</v>
      </c>
      <c r="O6850" s="96">
        <v>1592.46</v>
      </c>
      <c r="P6850" s="5">
        <v>174.29999999999899</v>
      </c>
      <c r="Q6850" s="99">
        <v>358.38</v>
      </c>
      <c r="R6850" s="99">
        <v>29.15</v>
      </c>
      <c r="S6850" s="99">
        <v>18.753999999999998</v>
      </c>
      <c r="T6850" s="30">
        <f t="shared" ref="T6850:T6913" si="749">P6850+G6850-N6850-F6850</f>
        <v>423.70000000000164</v>
      </c>
      <c r="U6850" s="21">
        <f t="shared" si="746"/>
        <v>3.4095783333333282E-2</v>
      </c>
      <c r="V6850" s="21">
        <f t="shared" si="747"/>
        <v>0</v>
      </c>
      <c r="W6850" s="21">
        <f t="shared" si="748"/>
        <v>0</v>
      </c>
    </row>
    <row r="6851" spans="1:23">
      <c r="A6851" s="2">
        <f t="shared" ref="A6851:A6914" si="750">DATE(YEAR(C6851),MONTH(C6851),1)</f>
        <v>45566</v>
      </c>
      <c r="B6851" s="3">
        <f t="shared" ref="B6851:B6914" si="751">DATE(YEAR(C6851),MONTH(C6851),DAY(C6851))</f>
        <v>45586</v>
      </c>
      <c r="C6851" s="7">
        <v>45586.6875</v>
      </c>
      <c r="D6851" s="7">
        <v>45586.729166666664</v>
      </c>
      <c r="E6851" s="5">
        <v>89.066666666666606</v>
      </c>
      <c r="F6851" s="5">
        <v>-1875.0333333333299</v>
      </c>
      <c r="G6851" s="5">
        <v>-9.6750000000000007</v>
      </c>
      <c r="H6851" s="34" cm="1">
        <f t="array" ref="H6851">SUMPRODUCT(('ESB Networks Summary'!$C$5:$C$17384=Data!D6851)*('ESB Networks Summary'!$E$5:$E$17384))*1000*2-SUMPRODUCT(('ESB Networks Summary'!$C$5:$C$17384=Data!D6851)*('ESB Networks Summary'!$F$5:$F$17384))*1000*2</f>
        <v>16</v>
      </c>
      <c r="I6851" s="5">
        <v>0</v>
      </c>
      <c r="J6851" s="5">
        <v>0</v>
      </c>
      <c r="K6851" s="17">
        <v>1</v>
      </c>
      <c r="L6851" s="52">
        <f t="shared" ref="L6851:L6914" si="752">IF(AND(K6851=2,K6850&lt;2),1,0)</f>
        <v>0</v>
      </c>
      <c r="M6851" s="5">
        <v>1010.13333333333</v>
      </c>
      <c r="N6851" s="5">
        <v>1488.675</v>
      </c>
      <c r="O6851" s="96">
        <v>1592.46</v>
      </c>
      <c r="P6851" s="5">
        <v>31.4</v>
      </c>
      <c r="Q6851" s="99">
        <v>358.38</v>
      </c>
      <c r="R6851" s="99">
        <v>29.15</v>
      </c>
      <c r="S6851" s="99">
        <v>18.753999999999998</v>
      </c>
      <c r="T6851" s="30">
        <f t="shared" si="749"/>
        <v>408.08333333332985</v>
      </c>
      <c r="U6851" s="21">
        <f t="shared" ref="U6851:U6914" si="753">IF(G6851&gt;0, G6851/1000*R6851/2,0)/100</f>
        <v>0</v>
      </c>
      <c r="V6851" s="21">
        <f t="shared" ref="V6851:V6914" si="754">IF(G6851&lt;0, G6851/1000*S6851/2,0)/100</f>
        <v>-9.0722474999999992E-4</v>
      </c>
      <c r="W6851" s="21">
        <f t="shared" ref="W6851:W6914" si="755">IF(J6851&gt;P6851,J6851/1000/2*R6851/100,0)</f>
        <v>0</v>
      </c>
    </row>
    <row r="6852" spans="1:23">
      <c r="A6852" s="2">
        <f t="shared" si="750"/>
        <v>45566</v>
      </c>
      <c r="B6852" s="3">
        <f t="shared" si="751"/>
        <v>45586</v>
      </c>
      <c r="C6852" s="7">
        <v>45586.708333333336</v>
      </c>
      <c r="D6852" s="7">
        <v>45586.75</v>
      </c>
      <c r="E6852" s="5">
        <v>86.6</v>
      </c>
      <c r="F6852" s="5">
        <v>-458.99166666666599</v>
      </c>
      <c r="G6852" s="5">
        <v>-0.41666666666666602</v>
      </c>
      <c r="H6852" s="34" cm="1">
        <f t="array" ref="H6852">SUMPRODUCT(('ESB Networks Summary'!$C$5:$C$17384=Data!D6852)*('ESB Networks Summary'!$E$5:$E$17384))*1000*2-SUMPRODUCT(('ESB Networks Summary'!$C$5:$C$17384=Data!D6852)*('ESB Networks Summary'!$F$5:$F$17384))*1000*2</f>
        <v>8</v>
      </c>
      <c r="I6852" s="5">
        <v>0</v>
      </c>
      <c r="J6852" s="5">
        <v>0</v>
      </c>
      <c r="K6852" s="17">
        <v>1</v>
      </c>
      <c r="L6852" s="52">
        <f t="shared" si="752"/>
        <v>0</v>
      </c>
      <c r="M6852" s="5">
        <v>100.533333333333</v>
      </c>
      <c r="N6852" s="5">
        <v>331.27499999999998</v>
      </c>
      <c r="O6852" s="96">
        <v>627.67999999999995</v>
      </c>
      <c r="P6852" s="5">
        <v>31.691666666666599</v>
      </c>
      <c r="Q6852" s="99">
        <v>93.53</v>
      </c>
      <c r="R6852" s="99">
        <v>30.720999999999997</v>
      </c>
      <c r="S6852" s="99">
        <v>20.326000000000001</v>
      </c>
      <c r="T6852" s="30">
        <f t="shared" si="749"/>
        <v>158.99166666666594</v>
      </c>
      <c r="U6852" s="21">
        <f t="shared" si="753"/>
        <v>0</v>
      </c>
      <c r="V6852" s="21">
        <f t="shared" si="754"/>
        <v>-4.2345833333333269E-5</v>
      </c>
      <c r="W6852" s="21">
        <f t="shared" si="755"/>
        <v>0</v>
      </c>
    </row>
    <row r="6853" spans="1:23">
      <c r="A6853" s="2">
        <f t="shared" si="750"/>
        <v>45566</v>
      </c>
      <c r="B6853" s="3">
        <f t="shared" si="751"/>
        <v>45586</v>
      </c>
      <c r="C6853" s="7">
        <v>45586.729166666664</v>
      </c>
      <c r="D6853" s="7">
        <v>45586.770833333336</v>
      </c>
      <c r="E6853" s="5">
        <v>85.733333333333306</v>
      </c>
      <c r="F6853" s="5">
        <v>-392.2</v>
      </c>
      <c r="G6853" s="5">
        <v>0.89166666666666605</v>
      </c>
      <c r="H6853" s="34" cm="1">
        <f t="array" ref="H6853">SUMPRODUCT(('ESB Networks Summary'!$C$5:$C$17384=Data!D6853)*('ESB Networks Summary'!$E$5:$E$17384))*1000*2-SUMPRODUCT(('ESB Networks Summary'!$C$5:$C$17384=Data!D6853)*('ESB Networks Summary'!$F$5:$F$17384))*1000*2</f>
        <v>10</v>
      </c>
      <c r="I6853" s="5">
        <v>0</v>
      </c>
      <c r="J6853" s="5">
        <v>0</v>
      </c>
      <c r="K6853" s="17">
        <v>1</v>
      </c>
      <c r="L6853" s="52">
        <f t="shared" si="752"/>
        <v>0</v>
      </c>
      <c r="M6853" s="5">
        <v>0</v>
      </c>
      <c r="N6853" s="5">
        <v>261.308333333333</v>
      </c>
      <c r="O6853" s="96">
        <v>627.67999999999995</v>
      </c>
      <c r="P6853" s="5">
        <v>15.1666666666666</v>
      </c>
      <c r="Q6853" s="99">
        <v>93.53</v>
      </c>
      <c r="R6853" s="99">
        <v>30.720999999999997</v>
      </c>
      <c r="S6853" s="99">
        <v>20.326000000000001</v>
      </c>
      <c r="T6853" s="30">
        <f t="shared" si="749"/>
        <v>146.95000000000027</v>
      </c>
      <c r="U6853" s="21">
        <f t="shared" si="753"/>
        <v>1.3696445833333323E-4</v>
      </c>
      <c r="V6853" s="21">
        <f t="shared" si="754"/>
        <v>0</v>
      </c>
      <c r="W6853" s="21">
        <f t="shared" si="755"/>
        <v>0</v>
      </c>
    </row>
    <row r="6854" spans="1:23">
      <c r="A6854" s="2">
        <f t="shared" si="750"/>
        <v>45566</v>
      </c>
      <c r="B6854" s="3">
        <f t="shared" si="751"/>
        <v>45586</v>
      </c>
      <c r="C6854" s="7">
        <v>45586.75</v>
      </c>
      <c r="D6854" s="7">
        <v>45586.791666666664</v>
      </c>
      <c r="E6854" s="5">
        <v>84.8</v>
      </c>
      <c r="F6854" s="5">
        <v>-391.58333333333297</v>
      </c>
      <c r="G6854" s="5">
        <v>1.2916666666666601</v>
      </c>
      <c r="H6854" s="34" cm="1">
        <f t="array" ref="H6854">SUMPRODUCT(('ESB Networks Summary'!$C$5:$C$17384=Data!D6854)*('ESB Networks Summary'!$E$5:$E$17384))*1000*2-SUMPRODUCT(('ESB Networks Summary'!$C$5:$C$17384=Data!D6854)*('ESB Networks Summary'!$F$5:$F$17384))*1000*2</f>
        <v>10</v>
      </c>
      <c r="I6854" s="5">
        <v>13.3333333333333</v>
      </c>
      <c r="J6854" s="5">
        <v>0</v>
      </c>
      <c r="K6854" s="17">
        <v>1</v>
      </c>
      <c r="L6854" s="52">
        <f t="shared" si="752"/>
        <v>0</v>
      </c>
      <c r="M6854" s="5">
        <v>0</v>
      </c>
      <c r="N6854" s="5">
        <v>262.51666666666603</v>
      </c>
      <c r="O6854" s="96">
        <v>449.58</v>
      </c>
      <c r="P6854" s="5">
        <v>1.13333333333333</v>
      </c>
      <c r="Q6854" s="99">
        <v>0.97</v>
      </c>
      <c r="R6854" s="99">
        <v>27.723000000000003</v>
      </c>
      <c r="S6854" s="99">
        <v>17.891999999999999</v>
      </c>
      <c r="T6854" s="30">
        <f t="shared" si="749"/>
        <v>131.49166666666696</v>
      </c>
      <c r="U6854" s="21">
        <f t="shared" si="753"/>
        <v>1.7904437499999913E-4</v>
      </c>
      <c r="V6854" s="21">
        <f t="shared" si="754"/>
        <v>0</v>
      </c>
      <c r="W6854" s="21">
        <f t="shared" si="755"/>
        <v>0</v>
      </c>
    </row>
    <row r="6855" spans="1:23">
      <c r="A6855" s="2">
        <f t="shared" si="750"/>
        <v>45566</v>
      </c>
      <c r="B6855" s="3">
        <f t="shared" si="751"/>
        <v>45586</v>
      </c>
      <c r="C6855" s="7">
        <v>45586.770833333336</v>
      </c>
      <c r="D6855" s="7">
        <v>45586.8125</v>
      </c>
      <c r="E6855" s="5">
        <v>83.866666666666603</v>
      </c>
      <c r="F6855" s="5">
        <v>-412.25833333333298</v>
      </c>
      <c r="G6855" s="5">
        <v>27.591666666666601</v>
      </c>
      <c r="H6855" s="34" cm="1">
        <f t="array" ref="H6855">SUMPRODUCT(('ESB Networks Summary'!$C$5:$C$17384=Data!D6855)*('ESB Networks Summary'!$E$5:$E$17384))*1000*2-SUMPRODUCT(('ESB Networks Summary'!$C$5:$C$17384=Data!D6855)*('ESB Networks Summary'!$F$5:$F$17384))*1000*2</f>
        <v>2</v>
      </c>
      <c r="I6855" s="5">
        <v>0</v>
      </c>
      <c r="J6855" s="5">
        <v>0</v>
      </c>
      <c r="K6855" s="17">
        <v>1</v>
      </c>
      <c r="L6855" s="52">
        <f t="shared" si="752"/>
        <v>0</v>
      </c>
      <c r="M6855" s="5">
        <v>0</v>
      </c>
      <c r="N6855" s="5">
        <v>273.183333333333</v>
      </c>
      <c r="O6855" s="96">
        <v>449.58</v>
      </c>
      <c r="P6855" s="5">
        <v>1</v>
      </c>
      <c r="Q6855" s="99">
        <v>0.97</v>
      </c>
      <c r="R6855" s="99">
        <v>27.723000000000003</v>
      </c>
      <c r="S6855" s="99">
        <v>17.891999999999999</v>
      </c>
      <c r="T6855" s="30">
        <f t="shared" si="749"/>
        <v>167.6666666666666</v>
      </c>
      <c r="U6855" s="21">
        <f t="shared" si="753"/>
        <v>3.8246188749999914E-3</v>
      </c>
      <c r="V6855" s="21">
        <f t="shared" si="754"/>
        <v>0</v>
      </c>
      <c r="W6855" s="21">
        <f t="shared" si="755"/>
        <v>0</v>
      </c>
    </row>
    <row r="6856" spans="1:23">
      <c r="A6856" s="2">
        <f t="shared" si="750"/>
        <v>45566</v>
      </c>
      <c r="B6856" s="3">
        <f t="shared" si="751"/>
        <v>45586</v>
      </c>
      <c r="C6856" s="7">
        <v>45586.791666666664</v>
      </c>
      <c r="D6856" s="7">
        <v>45586.833333333336</v>
      </c>
      <c r="E6856" s="5">
        <v>81.599999999999994</v>
      </c>
      <c r="F6856" s="5">
        <v>-1579.7333333333299</v>
      </c>
      <c r="G6856" s="5">
        <v>-1.3999999999999899</v>
      </c>
      <c r="H6856" s="34" cm="1">
        <f t="array" ref="H6856">SUMPRODUCT(('ESB Networks Summary'!$C$5:$C$17384=Data!D6856)*('ESB Networks Summary'!$E$5:$E$17384))*1000*2-SUMPRODUCT(('ESB Networks Summary'!$C$5:$C$17384=Data!D6856)*('ESB Networks Summary'!$F$5:$F$17384))*1000*2</f>
        <v>10</v>
      </c>
      <c r="I6856" s="5">
        <v>0</v>
      </c>
      <c r="J6856" s="5">
        <v>0</v>
      </c>
      <c r="K6856" s="17">
        <v>1</v>
      </c>
      <c r="L6856" s="52">
        <f t="shared" si="752"/>
        <v>0</v>
      </c>
      <c r="M6856" s="5">
        <v>0</v>
      </c>
      <c r="N6856" s="5">
        <v>1379.55833333333</v>
      </c>
      <c r="O6856" s="96">
        <v>354.76</v>
      </c>
      <c r="P6856" s="5">
        <v>1</v>
      </c>
      <c r="Q6856" s="99">
        <v>0</v>
      </c>
      <c r="R6856" s="99">
        <v>25.333000000000002</v>
      </c>
      <c r="S6856" s="99">
        <v>15.500999999999999</v>
      </c>
      <c r="T6856" s="30">
        <f t="shared" si="749"/>
        <v>199.77499999999986</v>
      </c>
      <c r="U6856" s="21">
        <f t="shared" si="753"/>
        <v>0</v>
      </c>
      <c r="V6856" s="21">
        <f t="shared" si="754"/>
        <v>-1.0850699999999921E-4</v>
      </c>
      <c r="W6856" s="21">
        <f t="shared" si="755"/>
        <v>0</v>
      </c>
    </row>
    <row r="6857" spans="1:23">
      <c r="A6857" s="2">
        <f t="shared" si="750"/>
        <v>45566</v>
      </c>
      <c r="B6857" s="3">
        <f t="shared" si="751"/>
        <v>45586</v>
      </c>
      <c r="C6857" s="7">
        <v>45586.8125</v>
      </c>
      <c r="D6857" s="7">
        <v>45586.854166666664</v>
      </c>
      <c r="E6857" s="5">
        <v>78.3</v>
      </c>
      <c r="F6857" s="5">
        <v>-1128.1666666666599</v>
      </c>
      <c r="G6857" s="5">
        <v>1.3583333333333301</v>
      </c>
      <c r="H6857" s="34" cm="1">
        <f t="array" ref="H6857">SUMPRODUCT(('ESB Networks Summary'!$C$5:$C$17384=Data!D6857)*('ESB Networks Summary'!$E$5:$E$17384))*1000*2-SUMPRODUCT(('ESB Networks Summary'!$C$5:$C$17384=Data!D6857)*('ESB Networks Summary'!$F$5:$F$17384))*1000*2</f>
        <v>8</v>
      </c>
      <c r="I6857" s="5">
        <v>0</v>
      </c>
      <c r="J6857" s="5">
        <v>0</v>
      </c>
      <c r="K6857" s="17">
        <v>1</v>
      </c>
      <c r="L6857" s="52">
        <f t="shared" si="752"/>
        <v>0</v>
      </c>
      <c r="M6857" s="5">
        <v>0</v>
      </c>
      <c r="N6857" s="5">
        <v>965.16666666666595</v>
      </c>
      <c r="O6857" s="96">
        <v>354.76</v>
      </c>
      <c r="P6857" s="5">
        <v>1</v>
      </c>
      <c r="Q6857" s="99">
        <v>0</v>
      </c>
      <c r="R6857" s="99">
        <v>25.333000000000002</v>
      </c>
      <c r="S6857" s="99">
        <v>15.500999999999999</v>
      </c>
      <c r="T6857" s="30">
        <f t="shared" si="749"/>
        <v>165.35833333332732</v>
      </c>
      <c r="U6857" s="21">
        <f t="shared" si="753"/>
        <v>1.7205329166666627E-4</v>
      </c>
      <c r="V6857" s="21">
        <f t="shared" si="754"/>
        <v>0</v>
      </c>
      <c r="W6857" s="21">
        <f t="shared" si="755"/>
        <v>0</v>
      </c>
    </row>
    <row r="6858" spans="1:23">
      <c r="A6858" s="2">
        <f t="shared" si="750"/>
        <v>45566</v>
      </c>
      <c r="B6858" s="3">
        <f t="shared" si="751"/>
        <v>45586</v>
      </c>
      <c r="C6858" s="7">
        <v>45586.833333333336</v>
      </c>
      <c r="D6858" s="7">
        <v>45586.875</v>
      </c>
      <c r="E6858" s="5">
        <v>74.858333333333306</v>
      </c>
      <c r="F6858" s="5">
        <v>-1492.05833333333</v>
      </c>
      <c r="G6858" s="5">
        <v>1.375</v>
      </c>
      <c r="H6858" s="34" cm="1">
        <f t="array" ref="H6858">SUMPRODUCT(('ESB Networks Summary'!$C$5:$C$17384=Data!D6858)*('ESB Networks Summary'!$E$5:$E$17384))*1000*2-SUMPRODUCT(('ESB Networks Summary'!$C$5:$C$17384=Data!D6858)*('ESB Networks Summary'!$F$5:$F$17384))*1000*2</f>
        <v>4</v>
      </c>
      <c r="I6858" s="5">
        <v>0</v>
      </c>
      <c r="J6858" s="5">
        <v>0</v>
      </c>
      <c r="K6858" s="17">
        <v>1</v>
      </c>
      <c r="L6858" s="52">
        <f t="shared" si="752"/>
        <v>0</v>
      </c>
      <c r="M6858" s="5">
        <v>0</v>
      </c>
      <c r="N6858" s="5">
        <v>1424.3333333333301</v>
      </c>
      <c r="O6858" s="96">
        <v>338.15</v>
      </c>
      <c r="P6858" s="5">
        <v>1</v>
      </c>
      <c r="Q6858" s="99">
        <v>0</v>
      </c>
      <c r="R6858" s="99">
        <v>24.983000000000001</v>
      </c>
      <c r="S6858" s="99">
        <v>15.152000000000001</v>
      </c>
      <c r="T6858" s="30">
        <f t="shared" si="749"/>
        <v>70.099999999999909</v>
      </c>
      <c r="U6858" s="21">
        <f t="shared" si="753"/>
        <v>1.7175812499999998E-4</v>
      </c>
      <c r="V6858" s="21">
        <f t="shared" si="754"/>
        <v>0</v>
      </c>
      <c r="W6858" s="21">
        <f t="shared" si="755"/>
        <v>0</v>
      </c>
    </row>
    <row r="6859" spans="1:23">
      <c r="A6859" s="2">
        <f t="shared" si="750"/>
        <v>45566</v>
      </c>
      <c r="B6859" s="3">
        <f t="shared" si="751"/>
        <v>45586</v>
      </c>
      <c r="C6859" s="7">
        <v>45586.854166666664</v>
      </c>
      <c r="D6859" s="7">
        <v>45586.895833333336</v>
      </c>
      <c r="E6859" s="5">
        <v>72.133333333333297</v>
      </c>
      <c r="F6859" s="5">
        <v>-910.56666666666604</v>
      </c>
      <c r="G6859" s="5">
        <v>-18</v>
      </c>
      <c r="H6859" s="34" cm="1">
        <f t="array" ref="H6859">SUMPRODUCT(('ESB Networks Summary'!$C$5:$C$17384=Data!D6859)*('ESB Networks Summary'!$E$5:$E$17384))*1000*2-SUMPRODUCT(('ESB Networks Summary'!$C$5:$C$17384=Data!D6859)*('ESB Networks Summary'!$F$5:$F$17384))*1000*2</f>
        <v>8</v>
      </c>
      <c r="I6859" s="5">
        <v>0</v>
      </c>
      <c r="J6859" s="5">
        <v>0</v>
      </c>
      <c r="K6859" s="17">
        <v>1</v>
      </c>
      <c r="L6859" s="52">
        <f t="shared" si="752"/>
        <v>0</v>
      </c>
      <c r="M6859" s="5">
        <v>0</v>
      </c>
      <c r="N6859" s="5">
        <v>759.6</v>
      </c>
      <c r="O6859" s="96">
        <v>338.15</v>
      </c>
      <c r="P6859" s="5">
        <v>1</v>
      </c>
      <c r="Q6859" s="99">
        <v>0</v>
      </c>
      <c r="R6859" s="99">
        <v>24.983000000000001</v>
      </c>
      <c r="S6859" s="99">
        <v>15.152000000000001</v>
      </c>
      <c r="T6859" s="30">
        <f t="shared" si="749"/>
        <v>133.96666666666601</v>
      </c>
      <c r="U6859" s="21">
        <f t="shared" si="753"/>
        <v>0</v>
      </c>
      <c r="V6859" s="21">
        <f t="shared" si="754"/>
        <v>-1.3636799999999999E-3</v>
      </c>
      <c r="W6859" s="21">
        <f t="shared" si="755"/>
        <v>0</v>
      </c>
    </row>
    <row r="6860" spans="1:23">
      <c r="A6860" s="2">
        <f t="shared" si="750"/>
        <v>45566</v>
      </c>
      <c r="B6860" s="3">
        <f t="shared" si="751"/>
        <v>45586</v>
      </c>
      <c r="C6860" s="7">
        <v>45586.875</v>
      </c>
      <c r="D6860" s="7">
        <v>45586.916666666664</v>
      </c>
      <c r="E6860" s="5">
        <v>70.3</v>
      </c>
      <c r="F6860" s="5">
        <v>-851.23333333333301</v>
      </c>
      <c r="G6860" s="5">
        <v>62.566666666666599</v>
      </c>
      <c r="H6860" s="34" cm="1">
        <f t="array" ref="H6860">SUMPRODUCT(('ESB Networks Summary'!$C$5:$C$17384=Data!D6860)*('ESB Networks Summary'!$E$5:$E$17384))*1000*2-SUMPRODUCT(('ESB Networks Summary'!$C$5:$C$17384=Data!D6860)*('ESB Networks Summary'!$F$5:$F$17384))*1000*2</f>
        <v>8</v>
      </c>
      <c r="I6860" s="5">
        <v>0</v>
      </c>
      <c r="J6860" s="5">
        <v>0</v>
      </c>
      <c r="K6860" s="17">
        <v>1</v>
      </c>
      <c r="L6860" s="52">
        <f t="shared" si="752"/>
        <v>0</v>
      </c>
      <c r="M6860" s="5">
        <v>0</v>
      </c>
      <c r="N6860" s="5">
        <v>799.06666666666604</v>
      </c>
      <c r="O6860" s="96">
        <v>539.16</v>
      </c>
      <c r="P6860" s="5">
        <v>1</v>
      </c>
      <c r="Q6860" s="99">
        <v>0</v>
      </c>
      <c r="R6860" s="99">
        <v>25.434000000000001</v>
      </c>
      <c r="S6860" s="99">
        <v>15.603</v>
      </c>
      <c r="T6860" s="30">
        <f t="shared" si="749"/>
        <v>115.73333333333358</v>
      </c>
      <c r="U6860" s="21">
        <f t="shared" si="753"/>
        <v>7.9566029999999927E-3</v>
      </c>
      <c r="V6860" s="21">
        <f t="shared" si="754"/>
        <v>0</v>
      </c>
      <c r="W6860" s="21">
        <f t="shared" si="755"/>
        <v>0</v>
      </c>
    </row>
    <row r="6861" spans="1:23">
      <c r="A6861" s="2">
        <f t="shared" si="750"/>
        <v>45566</v>
      </c>
      <c r="B6861" s="3">
        <f t="shared" si="751"/>
        <v>45586</v>
      </c>
      <c r="C6861" s="7">
        <v>45586.895833333336</v>
      </c>
      <c r="D6861" s="7">
        <v>45586.9375</v>
      </c>
      <c r="E6861" s="5">
        <v>68.3333333333333</v>
      </c>
      <c r="F6861" s="5">
        <v>-527.63333333333298</v>
      </c>
      <c r="G6861" s="5">
        <v>-0.8</v>
      </c>
      <c r="H6861" s="34" cm="1">
        <f t="array" ref="H6861">SUMPRODUCT(('ESB Networks Summary'!$C$5:$C$17384=Data!D6861)*('ESB Networks Summary'!$E$5:$E$17384))*1000*2-SUMPRODUCT(('ESB Networks Summary'!$C$5:$C$17384=Data!D6861)*('ESB Networks Summary'!$F$5:$F$17384))*1000*2</f>
        <v>2</v>
      </c>
      <c r="I6861" s="5">
        <v>0</v>
      </c>
      <c r="J6861" s="5">
        <v>0</v>
      </c>
      <c r="K6861" s="17">
        <v>1</v>
      </c>
      <c r="L6861" s="52">
        <f t="shared" si="752"/>
        <v>0</v>
      </c>
      <c r="M6861" s="5">
        <v>0</v>
      </c>
      <c r="N6861" s="5">
        <v>388.2</v>
      </c>
      <c r="O6861" s="96">
        <v>539.16</v>
      </c>
      <c r="P6861" s="5">
        <v>1</v>
      </c>
      <c r="Q6861" s="99">
        <v>0</v>
      </c>
      <c r="R6861" s="99">
        <v>25.434000000000001</v>
      </c>
      <c r="S6861" s="99">
        <v>15.603</v>
      </c>
      <c r="T6861" s="30">
        <f t="shared" si="749"/>
        <v>139.63333333333298</v>
      </c>
      <c r="U6861" s="21">
        <f t="shared" si="753"/>
        <v>0</v>
      </c>
      <c r="V6861" s="21">
        <f t="shared" si="754"/>
        <v>-6.2412000000000012E-5</v>
      </c>
      <c r="W6861" s="21">
        <f t="shared" si="755"/>
        <v>0</v>
      </c>
    </row>
    <row r="6862" spans="1:23">
      <c r="A6862" s="2">
        <f t="shared" si="750"/>
        <v>45566</v>
      </c>
      <c r="B6862" s="3">
        <f t="shared" si="751"/>
        <v>45586</v>
      </c>
      <c r="C6862" s="7">
        <v>45586.916666666664</v>
      </c>
      <c r="D6862" s="7">
        <v>45586.958333333336</v>
      </c>
      <c r="E6862" s="5">
        <v>67.233333333333306</v>
      </c>
      <c r="F6862" s="5">
        <v>-291.08333333333297</v>
      </c>
      <c r="G6862" s="5">
        <v>0.19999999999999901</v>
      </c>
      <c r="H6862" s="34" cm="1">
        <f t="array" ref="H6862">SUMPRODUCT(('ESB Networks Summary'!$C$5:$C$17384=Data!D6862)*('ESB Networks Summary'!$E$5:$E$17384))*1000*2-SUMPRODUCT(('ESB Networks Summary'!$C$5:$C$17384=Data!D6862)*('ESB Networks Summary'!$F$5:$F$17384))*1000*2</f>
        <v>2</v>
      </c>
      <c r="I6862" s="5">
        <v>0</v>
      </c>
      <c r="J6862" s="5">
        <v>0</v>
      </c>
      <c r="K6862" s="17">
        <v>1</v>
      </c>
      <c r="L6862" s="52">
        <f t="shared" si="752"/>
        <v>0</v>
      </c>
      <c r="M6862" s="5">
        <v>0</v>
      </c>
      <c r="N6862" s="5">
        <v>158.61666666666599</v>
      </c>
      <c r="O6862" s="96">
        <v>215.66</v>
      </c>
      <c r="P6862" s="5">
        <v>1</v>
      </c>
      <c r="Q6862" s="99">
        <v>0</v>
      </c>
      <c r="R6862" s="99">
        <v>16.286000000000001</v>
      </c>
      <c r="S6862" s="99">
        <v>12.221</v>
      </c>
      <c r="T6862" s="30">
        <f t="shared" si="749"/>
        <v>133.66666666666697</v>
      </c>
      <c r="U6862" s="21">
        <f t="shared" si="753"/>
        <v>1.6285999999999918E-5</v>
      </c>
      <c r="V6862" s="21">
        <f t="shared" si="754"/>
        <v>0</v>
      </c>
      <c r="W6862" s="21">
        <f t="shared" si="755"/>
        <v>0</v>
      </c>
    </row>
    <row r="6863" spans="1:23">
      <c r="A6863" s="2">
        <f t="shared" si="750"/>
        <v>45566</v>
      </c>
      <c r="B6863" s="3">
        <f t="shared" si="751"/>
        <v>45586</v>
      </c>
      <c r="C6863" s="7">
        <v>45586.9375</v>
      </c>
      <c r="D6863" s="7">
        <v>45586.979166666664</v>
      </c>
      <c r="E6863" s="5">
        <v>67</v>
      </c>
      <c r="F6863" s="5">
        <v>-209.166666666666</v>
      </c>
      <c r="G6863" s="5">
        <v>0.4</v>
      </c>
      <c r="H6863" s="34" cm="1">
        <f t="array" ref="H6863">SUMPRODUCT(('ESB Networks Summary'!$C$5:$C$17384=Data!D6863)*('ESB Networks Summary'!$E$5:$E$17384))*1000*2-SUMPRODUCT(('ESB Networks Summary'!$C$5:$C$17384=Data!D6863)*('ESB Networks Summary'!$F$5:$F$17384))*1000*2</f>
        <v>4</v>
      </c>
      <c r="I6863" s="5">
        <v>0</v>
      </c>
      <c r="J6863" s="5">
        <v>0</v>
      </c>
      <c r="K6863" s="17">
        <v>1</v>
      </c>
      <c r="L6863" s="52">
        <f t="shared" si="752"/>
        <v>0</v>
      </c>
      <c r="M6863" s="5">
        <v>0</v>
      </c>
      <c r="N6863" s="5">
        <v>36.866666666666603</v>
      </c>
      <c r="O6863" s="96">
        <v>215.66</v>
      </c>
      <c r="P6863" s="5">
        <v>1</v>
      </c>
      <c r="Q6863" s="99">
        <v>0</v>
      </c>
      <c r="R6863" s="99">
        <v>16.286000000000001</v>
      </c>
      <c r="S6863" s="99">
        <v>12.221</v>
      </c>
      <c r="T6863" s="30">
        <f t="shared" si="749"/>
        <v>173.69999999999939</v>
      </c>
      <c r="U6863" s="21">
        <f t="shared" si="753"/>
        <v>3.2572000000000006E-5</v>
      </c>
      <c r="V6863" s="21">
        <f t="shared" si="754"/>
        <v>0</v>
      </c>
      <c r="W6863" s="21">
        <f t="shared" si="755"/>
        <v>0</v>
      </c>
    </row>
    <row r="6864" spans="1:23">
      <c r="A6864" s="2">
        <f t="shared" si="750"/>
        <v>45566</v>
      </c>
      <c r="B6864" s="3">
        <f t="shared" si="751"/>
        <v>45586</v>
      </c>
      <c r="C6864" s="7">
        <v>45586.958333333336</v>
      </c>
      <c r="D6864" s="7">
        <v>45587</v>
      </c>
      <c r="E6864" s="5">
        <v>66.125</v>
      </c>
      <c r="F6864" s="5">
        <v>-184.4</v>
      </c>
      <c r="G6864" s="5">
        <v>-0.53333333333333299</v>
      </c>
      <c r="H6864" s="34" cm="1">
        <f t="array" ref="H6864">SUMPRODUCT(('ESB Networks Summary'!$C$5:$C$17384=Data!D6864)*('ESB Networks Summary'!$E$5:$E$17384))*1000*2-SUMPRODUCT(('ESB Networks Summary'!$C$5:$C$17384=Data!D6864)*('ESB Networks Summary'!$F$5:$F$17384))*1000*2</f>
        <v>4</v>
      </c>
      <c r="I6864" s="5">
        <v>0</v>
      </c>
      <c r="J6864" s="5">
        <v>0</v>
      </c>
      <c r="K6864" s="17">
        <v>1</v>
      </c>
      <c r="L6864" s="52">
        <f t="shared" si="752"/>
        <v>0</v>
      </c>
      <c r="M6864" s="5">
        <v>0</v>
      </c>
      <c r="N6864" s="5">
        <v>34.4</v>
      </c>
      <c r="O6864" s="96">
        <v>20.47</v>
      </c>
      <c r="P6864" s="5">
        <v>1</v>
      </c>
      <c r="Q6864" s="99">
        <v>0</v>
      </c>
      <c r="R6864" s="99">
        <v>16.259</v>
      </c>
      <c r="S6864" s="99">
        <v>12.193999999999999</v>
      </c>
      <c r="T6864" s="30">
        <f t="shared" si="749"/>
        <v>150.46666666666667</v>
      </c>
      <c r="U6864" s="21">
        <f t="shared" si="753"/>
        <v>0</v>
      </c>
      <c r="V6864" s="21">
        <f t="shared" si="754"/>
        <v>-3.2517333333333314E-5</v>
      </c>
      <c r="W6864" s="21">
        <f t="shared" si="755"/>
        <v>0</v>
      </c>
    </row>
    <row r="6865" spans="1:23">
      <c r="A6865" s="2">
        <f t="shared" si="750"/>
        <v>45566</v>
      </c>
      <c r="B6865" s="3">
        <f t="shared" si="751"/>
        <v>45586</v>
      </c>
      <c r="C6865" s="7">
        <v>45586.979166666664</v>
      </c>
      <c r="D6865" s="7">
        <v>45587.020833333336</v>
      </c>
      <c r="E6865" s="5">
        <v>66</v>
      </c>
      <c r="F6865" s="5">
        <v>-189.86666666666599</v>
      </c>
      <c r="G6865" s="5">
        <v>-0.45833333333333298</v>
      </c>
      <c r="H6865" s="34" cm="1">
        <f t="array" ref="H6865">SUMPRODUCT(('ESB Networks Summary'!$C$5:$C$17384=Data!D6865)*('ESB Networks Summary'!$E$5:$E$17384))*1000*2-SUMPRODUCT(('ESB Networks Summary'!$C$5:$C$17384=Data!D6865)*('ESB Networks Summary'!$F$5:$F$17384))*1000*2</f>
        <v>2</v>
      </c>
      <c r="I6865" s="5">
        <v>0</v>
      </c>
      <c r="J6865" s="5">
        <v>0</v>
      </c>
      <c r="K6865" s="17">
        <v>1</v>
      </c>
      <c r="L6865" s="52">
        <f t="shared" si="752"/>
        <v>0</v>
      </c>
      <c r="M6865" s="5">
        <v>0</v>
      </c>
      <c r="N6865" s="5">
        <v>20.7</v>
      </c>
      <c r="O6865" s="96">
        <v>20.47</v>
      </c>
      <c r="P6865" s="5">
        <v>1</v>
      </c>
      <c r="Q6865" s="99">
        <v>0</v>
      </c>
      <c r="R6865" s="99">
        <v>16.259</v>
      </c>
      <c r="S6865" s="99">
        <v>12.193999999999999</v>
      </c>
      <c r="T6865" s="30">
        <f t="shared" si="749"/>
        <v>169.70833333333266</v>
      </c>
      <c r="U6865" s="21">
        <f t="shared" si="753"/>
        <v>0</v>
      </c>
      <c r="V6865" s="21">
        <f t="shared" si="754"/>
        <v>-2.794458333333331E-5</v>
      </c>
      <c r="W6865" s="21">
        <f t="shared" si="755"/>
        <v>0</v>
      </c>
    </row>
    <row r="6866" spans="1:23">
      <c r="A6866" s="2">
        <f t="shared" si="750"/>
        <v>45566</v>
      </c>
      <c r="B6866" s="3">
        <f t="shared" si="751"/>
        <v>45587</v>
      </c>
      <c r="C6866" s="7">
        <v>45587</v>
      </c>
      <c r="D6866" s="7">
        <v>45587.041666666664</v>
      </c>
      <c r="E6866" s="5">
        <v>65.2</v>
      </c>
      <c r="F6866" s="5">
        <v>-182.03333333333299</v>
      </c>
      <c r="G6866" s="5">
        <v>0.43333333333333302</v>
      </c>
      <c r="H6866" s="34" cm="1">
        <f t="array" ref="H6866">SUMPRODUCT(('ESB Networks Summary'!$C$5:$C$17384=Data!D6866)*('ESB Networks Summary'!$E$5:$E$17384))*1000*2-SUMPRODUCT(('ESB Networks Summary'!$C$5:$C$17384=Data!D6866)*('ESB Networks Summary'!$F$5:$F$17384))*1000*2</f>
        <v>2</v>
      </c>
      <c r="I6866" s="5">
        <v>0</v>
      </c>
      <c r="J6866" s="5">
        <v>0</v>
      </c>
      <c r="K6866" s="17">
        <v>1</v>
      </c>
      <c r="L6866" s="52">
        <f t="shared" si="752"/>
        <v>0</v>
      </c>
      <c r="M6866" s="5">
        <v>0</v>
      </c>
      <c r="N6866" s="5">
        <v>27.433333333333302</v>
      </c>
      <c r="O6866" s="96">
        <v>12.61</v>
      </c>
      <c r="P6866" s="5">
        <v>1</v>
      </c>
      <c r="Q6866" s="99">
        <v>0</v>
      </c>
      <c r="R6866" s="99">
        <v>16.556000000000001</v>
      </c>
      <c r="S6866" s="99">
        <v>12.491</v>
      </c>
      <c r="T6866" s="30">
        <f t="shared" si="749"/>
        <v>156.03333333333302</v>
      </c>
      <c r="U6866" s="21">
        <f t="shared" si="753"/>
        <v>3.587133333333331E-5</v>
      </c>
      <c r="V6866" s="21">
        <f t="shared" si="754"/>
        <v>0</v>
      </c>
      <c r="W6866" s="21">
        <f t="shared" si="755"/>
        <v>0</v>
      </c>
    </row>
    <row r="6867" spans="1:23">
      <c r="A6867" s="2">
        <f t="shared" si="750"/>
        <v>45566</v>
      </c>
      <c r="B6867" s="3">
        <f t="shared" si="751"/>
        <v>45587</v>
      </c>
      <c r="C6867" s="7">
        <v>45587.020833333336</v>
      </c>
      <c r="D6867" s="7">
        <v>45587.0625</v>
      </c>
      <c r="E6867" s="5">
        <v>65</v>
      </c>
      <c r="F6867" s="5">
        <v>-159.53333333333299</v>
      </c>
      <c r="G6867" s="5">
        <v>-0.53333333333333299</v>
      </c>
      <c r="H6867" s="34" cm="1">
        <f t="array" ref="H6867">SUMPRODUCT(('ESB Networks Summary'!$C$5:$C$17384=Data!D6867)*('ESB Networks Summary'!$E$5:$E$17384))*1000*2-SUMPRODUCT(('ESB Networks Summary'!$C$5:$C$17384=Data!D6867)*('ESB Networks Summary'!$F$5:$F$17384))*1000*2</f>
        <v>4</v>
      </c>
      <c r="I6867" s="5">
        <v>0</v>
      </c>
      <c r="J6867" s="5">
        <v>0</v>
      </c>
      <c r="K6867" s="17">
        <v>1</v>
      </c>
      <c r="L6867" s="52">
        <f t="shared" si="752"/>
        <v>0</v>
      </c>
      <c r="M6867" s="5">
        <v>0</v>
      </c>
      <c r="N6867" s="5">
        <v>0</v>
      </c>
      <c r="O6867" s="96">
        <v>12.61</v>
      </c>
      <c r="P6867" s="5">
        <v>1</v>
      </c>
      <c r="Q6867" s="99">
        <v>0</v>
      </c>
      <c r="R6867" s="99">
        <v>16.556000000000001</v>
      </c>
      <c r="S6867" s="99">
        <v>12.491</v>
      </c>
      <c r="T6867" s="30">
        <f t="shared" si="749"/>
        <v>159.99999999999966</v>
      </c>
      <c r="U6867" s="21">
        <f t="shared" si="753"/>
        <v>0</v>
      </c>
      <c r="V6867" s="21">
        <f t="shared" si="754"/>
        <v>-3.3309333333333316E-5</v>
      </c>
      <c r="W6867" s="21">
        <f t="shared" si="755"/>
        <v>0</v>
      </c>
    </row>
    <row r="6868" spans="1:23">
      <c r="A6868" s="2">
        <f t="shared" si="750"/>
        <v>45566</v>
      </c>
      <c r="B6868" s="3">
        <f t="shared" si="751"/>
        <v>45587</v>
      </c>
      <c r="C6868" s="7">
        <v>45587.041666666664</v>
      </c>
      <c r="D6868" s="7">
        <v>45587.083333333336</v>
      </c>
      <c r="E6868" s="5">
        <v>64.533333333333303</v>
      </c>
      <c r="F6868" s="5">
        <v>-181.03333333333299</v>
      </c>
      <c r="G6868" s="5">
        <v>0.73333333333333295</v>
      </c>
      <c r="H6868" s="34" cm="1">
        <f t="array" ref="H6868">SUMPRODUCT(('ESB Networks Summary'!$C$5:$C$17384=Data!D6868)*('ESB Networks Summary'!$E$5:$E$17384))*1000*2-SUMPRODUCT(('ESB Networks Summary'!$C$5:$C$17384=Data!D6868)*('ESB Networks Summary'!$F$5:$F$17384))*1000*2</f>
        <v>2</v>
      </c>
      <c r="I6868" s="5">
        <v>0</v>
      </c>
      <c r="J6868" s="5">
        <v>0</v>
      </c>
      <c r="K6868" s="17">
        <v>1</v>
      </c>
      <c r="L6868" s="52">
        <f t="shared" si="752"/>
        <v>0</v>
      </c>
      <c r="M6868" s="5">
        <v>0</v>
      </c>
      <c r="N6868" s="5">
        <v>28</v>
      </c>
      <c r="O6868" s="96">
        <v>8.2200000000000006</v>
      </c>
      <c r="P6868" s="5">
        <v>1</v>
      </c>
      <c r="Q6868" s="99">
        <v>0</v>
      </c>
      <c r="R6868" s="99">
        <v>16.530999999999999</v>
      </c>
      <c r="S6868" s="99">
        <v>12.465999999999999</v>
      </c>
      <c r="T6868" s="30">
        <f t="shared" si="749"/>
        <v>154.76666666666631</v>
      </c>
      <c r="U6868" s="21">
        <f t="shared" si="753"/>
        <v>6.0613666666666625E-5</v>
      </c>
      <c r="V6868" s="21">
        <f t="shared" si="754"/>
        <v>0</v>
      </c>
      <c r="W6868" s="21">
        <f t="shared" si="755"/>
        <v>0</v>
      </c>
    </row>
    <row r="6869" spans="1:23">
      <c r="A6869" s="2">
        <f t="shared" si="750"/>
        <v>45566</v>
      </c>
      <c r="B6869" s="3">
        <f t="shared" si="751"/>
        <v>45587</v>
      </c>
      <c r="C6869" s="7">
        <v>45587.0625</v>
      </c>
      <c r="D6869" s="7">
        <v>45587.104166666664</v>
      </c>
      <c r="E6869" s="5">
        <v>64</v>
      </c>
      <c r="F6869" s="5">
        <v>-173.13333333333301</v>
      </c>
      <c r="G6869" s="5">
        <v>1.13333333333333</v>
      </c>
      <c r="H6869" s="34" cm="1">
        <f t="array" ref="H6869">SUMPRODUCT(('ESB Networks Summary'!$C$5:$C$17384=Data!D6869)*('ESB Networks Summary'!$E$5:$E$17384))*1000*2-SUMPRODUCT(('ESB Networks Summary'!$C$5:$C$17384=Data!D6869)*('ESB Networks Summary'!$F$5:$F$17384))*1000*2</f>
        <v>4</v>
      </c>
      <c r="I6869" s="5">
        <v>0</v>
      </c>
      <c r="J6869" s="5">
        <v>0</v>
      </c>
      <c r="K6869" s="17">
        <v>1</v>
      </c>
      <c r="L6869" s="52">
        <f t="shared" si="752"/>
        <v>0</v>
      </c>
      <c r="M6869" s="5">
        <v>0</v>
      </c>
      <c r="N6869" s="5">
        <v>25.733333333333299</v>
      </c>
      <c r="O6869" s="96">
        <v>8.2200000000000006</v>
      </c>
      <c r="P6869" s="5">
        <v>1</v>
      </c>
      <c r="Q6869" s="99">
        <v>0</v>
      </c>
      <c r="R6869" s="99">
        <v>16.530999999999999</v>
      </c>
      <c r="S6869" s="99">
        <v>12.465999999999999</v>
      </c>
      <c r="T6869" s="30">
        <f t="shared" si="749"/>
        <v>149.53333333333305</v>
      </c>
      <c r="U6869" s="21">
        <f t="shared" si="753"/>
        <v>9.367566666666637E-5</v>
      </c>
      <c r="V6869" s="21">
        <f t="shared" si="754"/>
        <v>0</v>
      </c>
      <c r="W6869" s="21">
        <f t="shared" si="755"/>
        <v>0</v>
      </c>
    </row>
    <row r="6870" spans="1:23">
      <c r="A6870" s="2">
        <f t="shared" si="750"/>
        <v>45566</v>
      </c>
      <c r="B6870" s="3">
        <f t="shared" si="751"/>
        <v>45587</v>
      </c>
      <c r="C6870" s="7">
        <v>45587.083333333336</v>
      </c>
      <c r="D6870" s="7">
        <v>45587.125</v>
      </c>
      <c r="E6870" s="5">
        <v>63.866666666666603</v>
      </c>
      <c r="F6870" s="5">
        <v>-174.63333333333301</v>
      </c>
      <c r="G6870" s="5">
        <v>-1.1666666666666601</v>
      </c>
      <c r="H6870" s="34" cm="1">
        <f t="array" ref="H6870">SUMPRODUCT(('ESB Networks Summary'!$C$5:$C$17384=Data!D6870)*('ESB Networks Summary'!$E$5:$E$17384))*1000*2-SUMPRODUCT(('ESB Networks Summary'!$C$5:$C$17384=Data!D6870)*('ESB Networks Summary'!$F$5:$F$17384))*1000*2</f>
        <v>4</v>
      </c>
      <c r="I6870" s="5">
        <v>0</v>
      </c>
      <c r="J6870" s="5">
        <v>0</v>
      </c>
      <c r="K6870" s="17">
        <v>1</v>
      </c>
      <c r="L6870" s="52">
        <f t="shared" si="752"/>
        <v>0</v>
      </c>
      <c r="M6870" s="5">
        <v>0</v>
      </c>
      <c r="N6870" s="5">
        <v>13.633333333333301</v>
      </c>
      <c r="O6870" s="96">
        <v>10.93</v>
      </c>
      <c r="P6870" s="5">
        <v>1</v>
      </c>
      <c r="Q6870" s="99">
        <v>0</v>
      </c>
      <c r="R6870" s="99">
        <v>16.658999999999999</v>
      </c>
      <c r="S6870" s="99">
        <v>12.593999999999999</v>
      </c>
      <c r="T6870" s="30">
        <f t="shared" si="749"/>
        <v>160.83333333333306</v>
      </c>
      <c r="U6870" s="21">
        <f t="shared" si="753"/>
        <v>0</v>
      </c>
      <c r="V6870" s="21">
        <f t="shared" si="754"/>
        <v>-7.3464999999999582E-5</v>
      </c>
      <c r="W6870" s="21">
        <f t="shared" si="755"/>
        <v>0</v>
      </c>
    </row>
    <row r="6871" spans="1:23">
      <c r="A6871" s="2">
        <f t="shared" si="750"/>
        <v>45566</v>
      </c>
      <c r="B6871" s="3">
        <f t="shared" si="751"/>
        <v>45587</v>
      </c>
      <c r="C6871" s="7">
        <v>45587.104166666664</v>
      </c>
      <c r="D6871" s="7">
        <v>45587.145833333336</v>
      </c>
      <c r="E6871" s="5">
        <v>63</v>
      </c>
      <c r="F6871" s="5">
        <v>-207.10833333333301</v>
      </c>
      <c r="G6871" s="5">
        <v>-3.5833333333333299</v>
      </c>
      <c r="H6871" s="34" cm="1">
        <f t="array" ref="H6871">SUMPRODUCT(('ESB Networks Summary'!$C$5:$C$17384=Data!D6871)*('ESB Networks Summary'!$E$5:$E$17384))*1000*2-SUMPRODUCT(('ESB Networks Summary'!$C$5:$C$17384=Data!D6871)*('ESB Networks Summary'!$F$5:$F$17384))*1000*2</f>
        <v>2</v>
      </c>
      <c r="I6871" s="5">
        <v>0</v>
      </c>
      <c r="J6871" s="5">
        <v>0</v>
      </c>
      <c r="K6871" s="17">
        <v>1</v>
      </c>
      <c r="L6871" s="52">
        <f t="shared" si="752"/>
        <v>0</v>
      </c>
      <c r="M6871" s="5">
        <v>0</v>
      </c>
      <c r="N6871" s="5">
        <v>28.8333333333333</v>
      </c>
      <c r="O6871" s="96">
        <v>10.93</v>
      </c>
      <c r="P6871" s="5">
        <v>1</v>
      </c>
      <c r="Q6871" s="99">
        <v>0</v>
      </c>
      <c r="R6871" s="99">
        <v>16.658999999999999</v>
      </c>
      <c r="S6871" s="99">
        <v>12.593999999999999</v>
      </c>
      <c r="T6871" s="30">
        <f t="shared" si="749"/>
        <v>175.69166666666638</v>
      </c>
      <c r="U6871" s="21">
        <f t="shared" si="753"/>
        <v>0</v>
      </c>
      <c r="V6871" s="21">
        <f t="shared" si="754"/>
        <v>-2.2564249999999976E-4</v>
      </c>
      <c r="W6871" s="21">
        <f t="shared" si="755"/>
        <v>0</v>
      </c>
    </row>
    <row r="6872" spans="1:23">
      <c r="A6872" s="2">
        <f t="shared" si="750"/>
        <v>45566</v>
      </c>
      <c r="B6872" s="3">
        <f t="shared" si="751"/>
        <v>45587</v>
      </c>
      <c r="C6872" s="7">
        <v>45587.125</v>
      </c>
      <c r="D6872" s="7">
        <v>45587.166666666664</v>
      </c>
      <c r="E6872" s="5">
        <v>63</v>
      </c>
      <c r="F6872" s="5">
        <v>-163.333333333333</v>
      </c>
      <c r="G6872" s="5">
        <v>29.9</v>
      </c>
      <c r="H6872" s="34" cm="1">
        <f t="array" ref="H6872">SUMPRODUCT(('ESB Networks Summary'!$C$5:$C$17384=Data!D6872)*('ESB Networks Summary'!$E$5:$E$17384))*1000*2-SUMPRODUCT(('ESB Networks Summary'!$C$5:$C$17384=Data!D6872)*('ESB Networks Summary'!$F$5:$F$17384))*1000*2</f>
        <v>4</v>
      </c>
      <c r="I6872" s="5">
        <v>0</v>
      </c>
      <c r="J6872" s="5">
        <v>0</v>
      </c>
      <c r="K6872" s="17">
        <v>1</v>
      </c>
      <c r="L6872" s="52">
        <f t="shared" si="752"/>
        <v>0</v>
      </c>
      <c r="M6872" s="5">
        <v>0</v>
      </c>
      <c r="N6872" s="5">
        <v>3.4</v>
      </c>
      <c r="O6872" s="96">
        <v>8.4</v>
      </c>
      <c r="P6872" s="5">
        <v>1.7333333333333301</v>
      </c>
      <c r="Q6872" s="99">
        <v>0</v>
      </c>
      <c r="R6872" s="99">
        <v>16.893000000000001</v>
      </c>
      <c r="S6872" s="99">
        <v>12.828999999999999</v>
      </c>
      <c r="T6872" s="30">
        <f t="shared" si="749"/>
        <v>191.56666666666632</v>
      </c>
      <c r="U6872" s="21">
        <f t="shared" si="753"/>
        <v>2.5255034999999999E-3</v>
      </c>
      <c r="V6872" s="21">
        <f t="shared" si="754"/>
        <v>0</v>
      </c>
      <c r="W6872" s="21">
        <f t="shared" si="755"/>
        <v>0</v>
      </c>
    </row>
    <row r="6873" spans="1:23">
      <c r="A6873" s="2">
        <f t="shared" si="750"/>
        <v>45566</v>
      </c>
      <c r="B6873" s="3">
        <f t="shared" si="751"/>
        <v>45587</v>
      </c>
      <c r="C6873" s="7">
        <v>45587.145833333336</v>
      </c>
      <c r="D6873" s="7">
        <v>45587.1875</v>
      </c>
      <c r="E6873" s="5">
        <v>62.233333333333299</v>
      </c>
      <c r="F6873" s="5">
        <v>-187.766666666666</v>
      </c>
      <c r="G6873" s="5">
        <v>-0.83333333333333304</v>
      </c>
      <c r="H6873" s="34" cm="1">
        <f t="array" ref="H6873">SUMPRODUCT(('ESB Networks Summary'!$C$5:$C$17384=Data!D6873)*('ESB Networks Summary'!$E$5:$E$17384))*1000*2-SUMPRODUCT(('ESB Networks Summary'!$C$5:$C$17384=Data!D6873)*('ESB Networks Summary'!$F$5:$F$17384))*1000*2</f>
        <v>2</v>
      </c>
      <c r="I6873" s="5">
        <v>0</v>
      </c>
      <c r="J6873" s="5">
        <v>0</v>
      </c>
      <c r="K6873" s="17">
        <v>1</v>
      </c>
      <c r="L6873" s="52">
        <f t="shared" si="752"/>
        <v>0</v>
      </c>
      <c r="M6873" s="5">
        <v>0</v>
      </c>
      <c r="N6873" s="5">
        <v>28.4</v>
      </c>
      <c r="O6873" s="96">
        <v>8.4</v>
      </c>
      <c r="P6873" s="5">
        <v>2</v>
      </c>
      <c r="Q6873" s="99">
        <v>0</v>
      </c>
      <c r="R6873" s="99">
        <v>16.893000000000001</v>
      </c>
      <c r="S6873" s="99">
        <v>12.828999999999999</v>
      </c>
      <c r="T6873" s="30">
        <f t="shared" si="749"/>
        <v>160.53333333333268</v>
      </c>
      <c r="U6873" s="21">
        <f t="shared" si="753"/>
        <v>0</v>
      </c>
      <c r="V6873" s="21">
        <f t="shared" si="754"/>
        <v>-5.345416666666664E-5</v>
      </c>
      <c r="W6873" s="21">
        <f t="shared" si="755"/>
        <v>0</v>
      </c>
    </row>
    <row r="6874" spans="1:23">
      <c r="A6874" s="2">
        <f t="shared" si="750"/>
        <v>45566</v>
      </c>
      <c r="B6874" s="3">
        <f t="shared" si="751"/>
        <v>45587</v>
      </c>
      <c r="C6874" s="7">
        <v>45587.166666666664</v>
      </c>
      <c r="D6874" s="7">
        <v>45587.208333333336</v>
      </c>
      <c r="E6874" s="5">
        <v>62</v>
      </c>
      <c r="F6874" s="5">
        <v>-169.73333333333301</v>
      </c>
      <c r="G6874" s="5">
        <v>0.86666666666666603</v>
      </c>
      <c r="H6874" s="34" cm="1">
        <f t="array" ref="H6874">SUMPRODUCT(('ESB Networks Summary'!$C$5:$C$17384=Data!D6874)*('ESB Networks Summary'!$E$5:$E$17384))*1000*2-SUMPRODUCT(('ESB Networks Summary'!$C$5:$C$17384=Data!D6874)*('ESB Networks Summary'!$F$5:$F$17384))*1000*2</f>
        <v>4</v>
      </c>
      <c r="I6874" s="5">
        <v>0</v>
      </c>
      <c r="J6874" s="5">
        <v>0</v>
      </c>
      <c r="K6874" s="17">
        <v>1</v>
      </c>
      <c r="L6874" s="52">
        <f t="shared" si="752"/>
        <v>0</v>
      </c>
      <c r="M6874" s="5">
        <v>0</v>
      </c>
      <c r="N6874" s="5">
        <v>0</v>
      </c>
      <c r="O6874" s="96">
        <v>1952.03</v>
      </c>
      <c r="P6874" s="5">
        <v>1.2666666666666599</v>
      </c>
      <c r="Q6874" s="99">
        <v>0</v>
      </c>
      <c r="R6874" s="99">
        <v>18.606999999999999</v>
      </c>
      <c r="S6874" s="99">
        <v>14.541999999999998</v>
      </c>
      <c r="T6874" s="30">
        <f t="shared" si="749"/>
        <v>171.86666666666633</v>
      </c>
      <c r="U6874" s="21">
        <f t="shared" si="753"/>
        <v>8.0630333333333272E-5</v>
      </c>
      <c r="V6874" s="21">
        <f t="shared" si="754"/>
        <v>0</v>
      </c>
      <c r="W6874" s="21">
        <f t="shared" si="755"/>
        <v>0</v>
      </c>
    </row>
    <row r="6875" spans="1:23">
      <c r="A6875" s="2">
        <f t="shared" si="750"/>
        <v>45566</v>
      </c>
      <c r="B6875" s="3">
        <f t="shared" si="751"/>
        <v>45587</v>
      </c>
      <c r="C6875" s="7">
        <v>45587.1875</v>
      </c>
      <c r="D6875" s="7">
        <v>45587.229166666664</v>
      </c>
      <c r="E6875" s="5">
        <v>57.3333333333333</v>
      </c>
      <c r="F6875" s="5">
        <v>-3747.0666666666598</v>
      </c>
      <c r="G6875" s="5">
        <v>8.1999999999999993</v>
      </c>
      <c r="H6875" s="34" cm="1">
        <f t="array" ref="H6875">SUMPRODUCT(('ESB Networks Summary'!$C$5:$C$17384=Data!D6875)*('ESB Networks Summary'!$E$5:$E$17384))*1000*2-SUMPRODUCT(('ESB Networks Summary'!$C$5:$C$17384=Data!D6875)*('ESB Networks Summary'!$F$5:$F$17384))*1000*2</f>
        <v>16</v>
      </c>
      <c r="I6875" s="5">
        <v>3316.4</v>
      </c>
      <c r="J6875" s="5">
        <v>0</v>
      </c>
      <c r="K6875" s="17">
        <v>1</v>
      </c>
      <c r="L6875" s="52">
        <f t="shared" si="752"/>
        <v>0</v>
      </c>
      <c r="M6875" s="5">
        <v>0</v>
      </c>
      <c r="N6875" s="5">
        <v>3441.9666666666599</v>
      </c>
      <c r="O6875" s="96">
        <v>1952.03</v>
      </c>
      <c r="P6875" s="5">
        <v>1.4666666666666599</v>
      </c>
      <c r="Q6875" s="99">
        <v>0</v>
      </c>
      <c r="R6875" s="99">
        <v>18.606999999999999</v>
      </c>
      <c r="S6875" s="99">
        <v>14.541999999999998</v>
      </c>
      <c r="T6875" s="30">
        <f t="shared" si="749"/>
        <v>314.76666666666642</v>
      </c>
      <c r="U6875" s="21">
        <f t="shared" si="753"/>
        <v>7.6288699999999985E-4</v>
      </c>
      <c r="V6875" s="21">
        <f t="shared" si="754"/>
        <v>0</v>
      </c>
      <c r="W6875" s="21">
        <f t="shared" si="755"/>
        <v>0</v>
      </c>
    </row>
    <row r="6876" spans="1:23">
      <c r="A6876" s="2">
        <f t="shared" si="750"/>
        <v>45566</v>
      </c>
      <c r="B6876" s="3">
        <f t="shared" si="751"/>
        <v>45587</v>
      </c>
      <c r="C6876" s="7">
        <v>45587.208333333336</v>
      </c>
      <c r="D6876" s="7">
        <v>45587.25</v>
      </c>
      <c r="E6876" s="5">
        <v>51.1</v>
      </c>
      <c r="F6876" s="5">
        <v>-627.66666666666595</v>
      </c>
      <c r="G6876" s="5">
        <v>-1.2333333333333301</v>
      </c>
      <c r="H6876" s="34" cm="1">
        <f t="array" ref="H6876">SUMPRODUCT(('ESB Networks Summary'!$C$5:$C$17384=Data!D6876)*('ESB Networks Summary'!$E$5:$E$17384))*1000*2-SUMPRODUCT(('ESB Networks Summary'!$C$5:$C$17384=Data!D6876)*('ESB Networks Summary'!$F$5:$F$17384))*1000*2</f>
        <v>2</v>
      </c>
      <c r="I6876" s="5">
        <v>342.166666666666</v>
      </c>
      <c r="J6876" s="5">
        <v>0</v>
      </c>
      <c r="K6876" s="17">
        <v>1</v>
      </c>
      <c r="L6876" s="52">
        <f t="shared" si="752"/>
        <v>0</v>
      </c>
      <c r="M6876" s="5">
        <v>0</v>
      </c>
      <c r="N6876" s="5">
        <v>455.03333333333302</v>
      </c>
      <c r="O6876" s="96">
        <v>1432.8</v>
      </c>
      <c r="P6876" s="5">
        <v>2</v>
      </c>
      <c r="Q6876" s="99">
        <v>0</v>
      </c>
      <c r="R6876" s="99">
        <v>19.228000000000002</v>
      </c>
      <c r="S6876" s="99">
        <v>15.163999999999998</v>
      </c>
      <c r="T6876" s="30">
        <f t="shared" si="749"/>
        <v>173.39999999999958</v>
      </c>
      <c r="U6876" s="21">
        <f t="shared" si="753"/>
        <v>0</v>
      </c>
      <c r="V6876" s="21">
        <f t="shared" si="754"/>
        <v>-9.3511333333333069E-5</v>
      </c>
      <c r="W6876" s="21">
        <f t="shared" si="755"/>
        <v>0</v>
      </c>
    </row>
    <row r="6877" spans="1:23">
      <c r="A6877" s="2">
        <f t="shared" si="750"/>
        <v>45566</v>
      </c>
      <c r="B6877" s="3">
        <f t="shared" si="751"/>
        <v>45587</v>
      </c>
      <c r="C6877" s="7">
        <v>45587.229166666664</v>
      </c>
      <c r="D6877" s="7">
        <v>45587.270833333336</v>
      </c>
      <c r="E6877" s="5">
        <v>50.9</v>
      </c>
      <c r="F6877" s="5">
        <v>-216.29999999999899</v>
      </c>
      <c r="G6877" s="5">
        <v>-0.43333333333333302</v>
      </c>
      <c r="H6877" s="34" cm="1">
        <f t="array" ref="H6877">SUMPRODUCT(('ESB Networks Summary'!$C$5:$C$17384=Data!D6877)*('ESB Networks Summary'!$E$5:$E$17384))*1000*2-SUMPRODUCT(('ESB Networks Summary'!$C$5:$C$17384=Data!D6877)*('ESB Networks Summary'!$F$5:$F$17384))*1000*2</f>
        <v>8</v>
      </c>
      <c r="I6877" s="5">
        <v>0</v>
      </c>
      <c r="J6877" s="5">
        <v>0</v>
      </c>
      <c r="K6877" s="17">
        <v>1</v>
      </c>
      <c r="L6877" s="52">
        <f t="shared" si="752"/>
        <v>0</v>
      </c>
      <c r="M6877" s="5">
        <v>0</v>
      </c>
      <c r="N6877" s="5">
        <v>27.633333333333301</v>
      </c>
      <c r="O6877" s="96">
        <v>1432.8</v>
      </c>
      <c r="P6877" s="5">
        <v>2</v>
      </c>
      <c r="Q6877" s="99">
        <v>0</v>
      </c>
      <c r="R6877" s="99">
        <v>19.228000000000002</v>
      </c>
      <c r="S6877" s="99">
        <v>15.163999999999998</v>
      </c>
      <c r="T6877" s="30">
        <f t="shared" si="749"/>
        <v>190.23333333333235</v>
      </c>
      <c r="U6877" s="21">
        <f t="shared" si="753"/>
        <v>0</v>
      </c>
      <c r="V6877" s="21">
        <f t="shared" si="754"/>
        <v>-3.2855333333333303E-5</v>
      </c>
      <c r="W6877" s="21">
        <f t="shared" si="755"/>
        <v>0</v>
      </c>
    </row>
    <row r="6878" spans="1:23">
      <c r="A6878" s="2">
        <f t="shared" si="750"/>
        <v>45566</v>
      </c>
      <c r="B6878" s="3">
        <f t="shared" si="751"/>
        <v>45587</v>
      </c>
      <c r="C6878" s="7">
        <v>45587.25</v>
      </c>
      <c r="D6878" s="7">
        <v>45587.291666666664</v>
      </c>
      <c r="E6878" s="5">
        <v>50</v>
      </c>
      <c r="F6878" s="5">
        <v>-174.433333333333</v>
      </c>
      <c r="G6878" s="5">
        <v>0.133333333333333</v>
      </c>
      <c r="H6878" s="34" cm="1">
        <f t="array" ref="H6878">SUMPRODUCT(('ESB Networks Summary'!$C$5:$C$17384=Data!D6878)*('ESB Networks Summary'!$E$5:$E$17384))*1000*2-SUMPRODUCT(('ESB Networks Summary'!$C$5:$C$17384=Data!D6878)*('ESB Networks Summary'!$F$5:$F$17384))*1000*2</f>
        <v>4</v>
      </c>
      <c r="I6878" s="5">
        <v>0</v>
      </c>
      <c r="J6878" s="5">
        <v>0</v>
      </c>
      <c r="K6878" s="17">
        <v>1</v>
      </c>
      <c r="L6878" s="52">
        <f t="shared" si="752"/>
        <v>0</v>
      </c>
      <c r="M6878" s="5">
        <v>0</v>
      </c>
      <c r="N6878" s="5">
        <v>10.4</v>
      </c>
      <c r="O6878" s="96">
        <v>284.3</v>
      </c>
      <c r="P6878" s="5">
        <v>5.8</v>
      </c>
      <c r="Q6878" s="99">
        <v>0</v>
      </c>
      <c r="R6878" s="99">
        <v>27.093</v>
      </c>
      <c r="S6878" s="99">
        <v>23.027999999999999</v>
      </c>
      <c r="T6878" s="30">
        <f t="shared" si="749"/>
        <v>169.96666666666633</v>
      </c>
      <c r="U6878" s="21">
        <f t="shared" si="753"/>
        <v>1.8061999999999953E-5</v>
      </c>
      <c r="V6878" s="21">
        <f t="shared" si="754"/>
        <v>0</v>
      </c>
      <c r="W6878" s="21">
        <f t="shared" si="755"/>
        <v>0</v>
      </c>
    </row>
    <row r="6879" spans="1:23">
      <c r="A6879" s="2">
        <f t="shared" si="750"/>
        <v>45566</v>
      </c>
      <c r="B6879" s="3">
        <f t="shared" si="751"/>
        <v>45587</v>
      </c>
      <c r="C6879" s="7">
        <v>45587.270833333336</v>
      </c>
      <c r="D6879" s="7">
        <v>45587.3125</v>
      </c>
      <c r="E6879" s="5">
        <v>50</v>
      </c>
      <c r="F6879" s="5">
        <v>-195.06666666666601</v>
      </c>
      <c r="G6879" s="5">
        <v>-0.39999999999999902</v>
      </c>
      <c r="H6879" s="34" cm="1">
        <f t="array" ref="H6879">SUMPRODUCT(('ESB Networks Summary'!$C$5:$C$17384=Data!D6879)*('ESB Networks Summary'!$E$5:$E$17384))*1000*2-SUMPRODUCT(('ESB Networks Summary'!$C$5:$C$17384=Data!D6879)*('ESB Networks Summary'!$F$5:$F$17384))*1000*2</f>
        <v>4</v>
      </c>
      <c r="I6879" s="5">
        <v>0</v>
      </c>
      <c r="J6879" s="5">
        <v>0</v>
      </c>
      <c r="K6879" s="17">
        <v>1</v>
      </c>
      <c r="L6879" s="52">
        <f t="shared" si="752"/>
        <v>0</v>
      </c>
      <c r="M6879" s="5">
        <v>0</v>
      </c>
      <c r="N6879" s="5">
        <v>111.4</v>
      </c>
      <c r="O6879" s="96">
        <v>284.3</v>
      </c>
      <c r="P6879" s="5">
        <v>38.733333333333299</v>
      </c>
      <c r="Q6879" s="99">
        <v>0</v>
      </c>
      <c r="R6879" s="99">
        <v>27.093</v>
      </c>
      <c r="S6879" s="99">
        <v>23.027999999999999</v>
      </c>
      <c r="T6879" s="30">
        <f t="shared" si="749"/>
        <v>121.9999999999993</v>
      </c>
      <c r="U6879" s="21">
        <f t="shared" si="753"/>
        <v>0</v>
      </c>
      <c r="V6879" s="21">
        <f t="shared" si="754"/>
        <v>-4.6055999999999886E-5</v>
      </c>
      <c r="W6879" s="21">
        <f t="shared" si="755"/>
        <v>0</v>
      </c>
    </row>
    <row r="6880" spans="1:23">
      <c r="A6880" s="2">
        <f t="shared" si="750"/>
        <v>45566</v>
      </c>
      <c r="B6880" s="3">
        <f t="shared" si="751"/>
        <v>45587</v>
      </c>
      <c r="C6880" s="7">
        <v>45587.291666666664</v>
      </c>
      <c r="D6880" s="7">
        <v>45587.333333333336</v>
      </c>
      <c r="E6880" s="5">
        <v>48.949999999999903</v>
      </c>
      <c r="F6880" s="5">
        <v>-677.25277777777706</v>
      </c>
      <c r="G6880" s="5">
        <v>-4.6083333333333298</v>
      </c>
      <c r="H6880" s="34" cm="1">
        <f t="array" ref="H6880">SUMPRODUCT(('ESB Networks Summary'!$C$5:$C$17384=Data!D6880)*('ESB Networks Summary'!$E$5:$E$17384))*1000*2-SUMPRODUCT(('ESB Networks Summary'!$C$5:$C$17384=Data!D6880)*('ESB Networks Summary'!$F$5:$F$17384))*1000*2</f>
        <v>18</v>
      </c>
      <c r="I6880" s="5">
        <v>0</v>
      </c>
      <c r="J6880" s="5">
        <v>0</v>
      </c>
      <c r="K6880" s="17">
        <v>1</v>
      </c>
      <c r="L6880" s="52">
        <f t="shared" si="752"/>
        <v>0</v>
      </c>
      <c r="M6880" s="5">
        <v>0</v>
      </c>
      <c r="N6880" s="5">
        <v>529.31388888888796</v>
      </c>
      <c r="O6880" s="96">
        <v>237.42</v>
      </c>
      <c r="P6880" s="5">
        <v>67.983333333333306</v>
      </c>
      <c r="Q6880" s="99">
        <v>0</v>
      </c>
      <c r="R6880" s="99">
        <v>37.980000000000004</v>
      </c>
      <c r="S6880" s="99">
        <v>28.149000000000001</v>
      </c>
      <c r="T6880" s="30">
        <f t="shared" si="749"/>
        <v>211.3138888888891</v>
      </c>
      <c r="U6880" s="21">
        <f t="shared" si="753"/>
        <v>0</v>
      </c>
      <c r="V6880" s="21">
        <f t="shared" si="754"/>
        <v>-6.4859987499999957E-4</v>
      </c>
      <c r="W6880" s="21">
        <f t="shared" si="755"/>
        <v>0</v>
      </c>
    </row>
    <row r="6881" spans="1:23">
      <c r="A6881" s="2">
        <f t="shared" si="750"/>
        <v>45566</v>
      </c>
      <c r="B6881" s="3">
        <f t="shared" si="751"/>
        <v>45587</v>
      </c>
      <c r="C6881" s="7">
        <v>45587.3125</v>
      </c>
      <c r="D6881" s="7">
        <v>45587.354166666664</v>
      </c>
      <c r="E6881" s="5">
        <v>47.1</v>
      </c>
      <c r="F6881" s="5">
        <v>-433.3</v>
      </c>
      <c r="G6881" s="5">
        <v>28.8333333333333</v>
      </c>
      <c r="H6881" s="34" cm="1">
        <f t="array" ref="H6881">SUMPRODUCT(('ESB Networks Summary'!$C$5:$C$17384=Data!D6881)*('ESB Networks Summary'!$E$5:$E$17384))*1000*2-SUMPRODUCT(('ESB Networks Summary'!$C$5:$C$17384=Data!D6881)*('ESB Networks Summary'!$F$5:$F$17384))*1000*2</f>
        <v>-2</v>
      </c>
      <c r="I6881" s="5">
        <v>0.63333333333333297</v>
      </c>
      <c r="J6881" s="5">
        <v>0</v>
      </c>
      <c r="K6881" s="17">
        <v>1</v>
      </c>
      <c r="L6881" s="52">
        <f t="shared" si="752"/>
        <v>0</v>
      </c>
      <c r="M6881" s="5">
        <v>0</v>
      </c>
      <c r="N6881" s="5">
        <v>532.69999999999902</v>
      </c>
      <c r="O6881" s="96">
        <v>237.42</v>
      </c>
      <c r="P6881" s="5">
        <v>268.56666666666598</v>
      </c>
      <c r="Q6881" s="99">
        <v>0</v>
      </c>
      <c r="R6881" s="99">
        <v>37.980000000000004</v>
      </c>
      <c r="S6881" s="99">
        <v>28.149000000000001</v>
      </c>
      <c r="T6881" s="30">
        <f t="shared" si="749"/>
        <v>198.00000000000028</v>
      </c>
      <c r="U6881" s="21">
        <f t="shared" si="753"/>
        <v>5.4754499999999937E-3</v>
      </c>
      <c r="V6881" s="21">
        <f t="shared" si="754"/>
        <v>0</v>
      </c>
      <c r="W6881" s="21">
        <f t="shared" si="755"/>
        <v>0</v>
      </c>
    </row>
    <row r="6882" spans="1:23">
      <c r="A6882" s="2">
        <f t="shared" si="750"/>
        <v>45566</v>
      </c>
      <c r="B6882" s="3">
        <f t="shared" si="751"/>
        <v>45587</v>
      </c>
      <c r="C6882" s="7">
        <v>45587.333333333336</v>
      </c>
      <c r="D6882" s="7">
        <v>45587.375</v>
      </c>
      <c r="E6882" s="5">
        <v>47.199999999999903</v>
      </c>
      <c r="F6882" s="5">
        <v>372.63333333333298</v>
      </c>
      <c r="G6882" s="5">
        <v>-95.566666666666606</v>
      </c>
      <c r="H6882" s="34" cm="1">
        <f t="array" ref="H6882">SUMPRODUCT(('ESB Networks Summary'!$C$5:$C$17384=Data!D6882)*('ESB Networks Summary'!$E$5:$E$17384))*1000*2-SUMPRODUCT(('ESB Networks Summary'!$C$5:$C$17384=Data!D6882)*('ESB Networks Summary'!$F$5:$F$17384))*1000*2</f>
        <v>4</v>
      </c>
      <c r="I6882" s="5">
        <v>0</v>
      </c>
      <c r="J6882" s="5">
        <v>0</v>
      </c>
      <c r="K6882" s="17">
        <v>1</v>
      </c>
      <c r="L6882" s="52">
        <f t="shared" si="752"/>
        <v>0</v>
      </c>
      <c r="M6882" s="5">
        <v>0</v>
      </c>
      <c r="N6882" s="5">
        <v>275.23333333333301</v>
      </c>
      <c r="O6882" s="96">
        <v>72.45</v>
      </c>
      <c r="P6882" s="5">
        <v>739.83333333333303</v>
      </c>
      <c r="Q6882" s="99">
        <v>218.88</v>
      </c>
      <c r="R6882" s="99">
        <v>37.337000000000003</v>
      </c>
      <c r="S6882" s="99">
        <v>27.506</v>
      </c>
      <c r="T6882" s="30">
        <f t="shared" si="749"/>
        <v>-3.599999999999568</v>
      </c>
      <c r="U6882" s="21">
        <f t="shared" si="753"/>
        <v>0</v>
      </c>
      <c r="V6882" s="21">
        <f t="shared" si="754"/>
        <v>-1.3143283666666658E-2</v>
      </c>
      <c r="W6882" s="21">
        <f t="shared" si="755"/>
        <v>0</v>
      </c>
    </row>
    <row r="6883" spans="1:23">
      <c r="A6883" s="2">
        <f t="shared" si="750"/>
        <v>45566</v>
      </c>
      <c r="B6883" s="3">
        <f t="shared" si="751"/>
        <v>45587</v>
      </c>
      <c r="C6883" s="7">
        <v>45587.354166666664</v>
      </c>
      <c r="D6883" s="7">
        <v>45587.395833333336</v>
      </c>
      <c r="E6883" s="5">
        <v>49</v>
      </c>
      <c r="F6883" s="5">
        <v>1190.4583333333301</v>
      </c>
      <c r="G6883" s="5">
        <v>-6.0666666666666602</v>
      </c>
      <c r="H6883" s="34" cm="1">
        <f t="array" ref="H6883">SUMPRODUCT(('ESB Networks Summary'!$C$5:$C$17384=Data!D6883)*('ESB Networks Summary'!$E$5:$E$17384))*1000*2-SUMPRODUCT(('ESB Networks Summary'!$C$5:$C$17384=Data!D6883)*('ESB Networks Summary'!$F$5:$F$17384))*1000*2</f>
        <v>2</v>
      </c>
      <c r="I6883" s="5">
        <v>0</v>
      </c>
      <c r="J6883" s="5">
        <v>0</v>
      </c>
      <c r="K6883" s="17">
        <v>1</v>
      </c>
      <c r="L6883" s="52">
        <f t="shared" si="752"/>
        <v>0</v>
      </c>
      <c r="M6883" s="5">
        <v>0</v>
      </c>
      <c r="N6883" s="5">
        <v>91.508333333333297</v>
      </c>
      <c r="O6883" s="96">
        <v>72.45</v>
      </c>
      <c r="P6883" s="5">
        <v>1497.99166666666</v>
      </c>
      <c r="Q6883" s="99">
        <v>218.88</v>
      </c>
      <c r="R6883" s="99">
        <v>37.337000000000003</v>
      </c>
      <c r="S6883" s="99">
        <v>27.506</v>
      </c>
      <c r="T6883" s="30">
        <f t="shared" si="749"/>
        <v>209.95833333333007</v>
      </c>
      <c r="U6883" s="21">
        <f t="shared" si="753"/>
        <v>0</v>
      </c>
      <c r="V6883" s="21">
        <f t="shared" si="754"/>
        <v>-8.3434866666666583E-4</v>
      </c>
      <c r="W6883" s="21">
        <f t="shared" si="755"/>
        <v>0</v>
      </c>
    </row>
    <row r="6884" spans="1:23">
      <c r="A6884" s="2">
        <f t="shared" si="750"/>
        <v>45566</v>
      </c>
      <c r="B6884" s="3">
        <f t="shared" si="751"/>
        <v>45587</v>
      </c>
      <c r="C6884" s="7">
        <v>45587.375</v>
      </c>
      <c r="D6884" s="7">
        <v>45587.416666666664</v>
      </c>
      <c r="E6884" s="5">
        <v>52.341666666666598</v>
      </c>
      <c r="F6884" s="5">
        <v>1967.5249999999901</v>
      </c>
      <c r="G6884" s="5">
        <v>-7.7166666666666597</v>
      </c>
      <c r="H6884" s="34" cm="1">
        <f t="array" ref="H6884">SUMPRODUCT(('ESB Networks Summary'!$C$5:$C$17384=Data!D6884)*('ESB Networks Summary'!$E$5:$E$17384))*1000*2-SUMPRODUCT(('ESB Networks Summary'!$C$5:$C$17384=Data!D6884)*('ESB Networks Summary'!$F$5:$F$17384))*1000*2</f>
        <v>0</v>
      </c>
      <c r="I6884" s="5">
        <v>0</v>
      </c>
      <c r="J6884" s="5">
        <v>0</v>
      </c>
      <c r="K6884" s="17">
        <v>1</v>
      </c>
      <c r="L6884" s="52">
        <f t="shared" si="752"/>
        <v>0</v>
      </c>
      <c r="M6884" s="5">
        <v>0</v>
      </c>
      <c r="N6884" s="5">
        <v>53.866666666666603</v>
      </c>
      <c r="O6884" s="96">
        <v>184.81</v>
      </c>
      <c r="P6884" s="5">
        <v>2243.2249999999999</v>
      </c>
      <c r="Q6884" s="99">
        <v>947.32</v>
      </c>
      <c r="R6884" s="99">
        <v>39.930999999999997</v>
      </c>
      <c r="S6884" s="99">
        <v>30.1</v>
      </c>
      <c r="T6884" s="30">
        <f t="shared" si="749"/>
        <v>214.11666666667634</v>
      </c>
      <c r="U6884" s="21">
        <f t="shared" si="753"/>
        <v>0</v>
      </c>
      <c r="V6884" s="21">
        <f t="shared" si="754"/>
        <v>-1.1613583333333322E-3</v>
      </c>
      <c r="W6884" s="21">
        <f t="shared" si="755"/>
        <v>0</v>
      </c>
    </row>
    <row r="6885" spans="1:23">
      <c r="A6885" s="2">
        <f t="shared" si="750"/>
        <v>45566</v>
      </c>
      <c r="B6885" s="3">
        <f t="shared" si="751"/>
        <v>45587</v>
      </c>
      <c r="C6885" s="7">
        <v>45587.395833333336</v>
      </c>
      <c r="D6885" s="7">
        <v>45587.4375</v>
      </c>
      <c r="E6885" s="5">
        <v>57.258333333333297</v>
      </c>
      <c r="F6885" s="5">
        <v>2260.85</v>
      </c>
      <c r="G6885" s="5">
        <v>-188.10833333333301</v>
      </c>
      <c r="H6885" s="34" cm="1">
        <f t="array" ref="H6885">SUMPRODUCT(('ESB Networks Summary'!$C$5:$C$17384=Data!D6885)*('ESB Networks Summary'!$E$5:$E$17384))*1000*2-SUMPRODUCT(('ESB Networks Summary'!$C$5:$C$17384=Data!D6885)*('ESB Networks Summary'!$F$5:$F$17384))*1000*2</f>
        <v>4</v>
      </c>
      <c r="I6885" s="5">
        <v>0</v>
      </c>
      <c r="J6885" s="5">
        <v>0</v>
      </c>
      <c r="K6885" s="17">
        <v>1</v>
      </c>
      <c r="L6885" s="52">
        <f t="shared" si="752"/>
        <v>0</v>
      </c>
      <c r="M6885" s="5">
        <v>0</v>
      </c>
      <c r="N6885" s="5">
        <v>276.76666666666603</v>
      </c>
      <c r="O6885" s="96">
        <v>184.81</v>
      </c>
      <c r="P6885" s="5">
        <v>2786.3249999999998</v>
      </c>
      <c r="Q6885" s="99">
        <v>947.32</v>
      </c>
      <c r="R6885" s="99">
        <v>39.930999999999997</v>
      </c>
      <c r="S6885" s="99">
        <v>30.1</v>
      </c>
      <c r="T6885" s="30">
        <f t="shared" si="749"/>
        <v>60.600000000000819</v>
      </c>
      <c r="U6885" s="21">
        <f t="shared" si="753"/>
        <v>0</v>
      </c>
      <c r="V6885" s="21">
        <f t="shared" si="754"/>
        <v>-2.8310304166666623E-2</v>
      </c>
      <c r="W6885" s="21">
        <f t="shared" si="755"/>
        <v>0</v>
      </c>
    </row>
    <row r="6886" spans="1:23">
      <c r="A6886" s="2">
        <f t="shared" si="750"/>
        <v>45566</v>
      </c>
      <c r="B6886" s="3">
        <f t="shared" si="751"/>
        <v>45587</v>
      </c>
      <c r="C6886" s="7">
        <v>45587.416666666664</v>
      </c>
      <c r="D6886" s="7">
        <v>45587.458333333336</v>
      </c>
      <c r="E6886" s="5">
        <v>60.9</v>
      </c>
      <c r="F6886" s="5">
        <v>738.93333333333305</v>
      </c>
      <c r="G6886" s="5">
        <v>8.1666666666666607</v>
      </c>
      <c r="H6886" s="34" cm="1">
        <f t="array" ref="H6886">SUMPRODUCT(('ESB Networks Summary'!$C$5:$C$17384=Data!D6886)*('ESB Networks Summary'!$E$5:$E$17384))*1000*2-SUMPRODUCT(('ESB Networks Summary'!$C$5:$C$17384=Data!D6886)*('ESB Networks Summary'!$F$5:$F$17384))*1000*2</f>
        <v>8</v>
      </c>
      <c r="I6886" s="5">
        <v>4</v>
      </c>
      <c r="J6886" s="5">
        <v>0</v>
      </c>
      <c r="K6886" s="17">
        <v>1</v>
      </c>
      <c r="L6886" s="52">
        <f t="shared" si="752"/>
        <v>0</v>
      </c>
      <c r="M6886" s="5">
        <v>1725.5333333333299</v>
      </c>
      <c r="N6886" s="5">
        <v>1876.06666666666</v>
      </c>
      <c r="O6886" s="96">
        <v>170.5</v>
      </c>
      <c r="P6886" s="5">
        <v>2837.6</v>
      </c>
      <c r="Q6886" s="99">
        <v>1803.59</v>
      </c>
      <c r="R6886" s="99">
        <v>37.543999999999997</v>
      </c>
      <c r="S6886" s="99">
        <v>27.713000000000001</v>
      </c>
      <c r="T6886" s="30">
        <f t="shared" si="749"/>
        <v>230.76666666667336</v>
      </c>
      <c r="U6886" s="21">
        <f t="shared" si="753"/>
        <v>1.5330466666666654E-3</v>
      </c>
      <c r="V6886" s="21">
        <f t="shared" si="754"/>
        <v>0</v>
      </c>
      <c r="W6886" s="21">
        <f t="shared" si="755"/>
        <v>0</v>
      </c>
    </row>
    <row r="6887" spans="1:23">
      <c r="A6887" s="2">
        <f t="shared" si="750"/>
        <v>45566</v>
      </c>
      <c r="B6887" s="3">
        <f t="shared" si="751"/>
        <v>45587</v>
      </c>
      <c r="C6887" s="7">
        <v>45587.4375</v>
      </c>
      <c r="D6887" s="7">
        <v>45587.479166666664</v>
      </c>
      <c r="E6887" s="5">
        <v>61.699999999999903</v>
      </c>
      <c r="F6887" s="5">
        <v>1016.2333333333301</v>
      </c>
      <c r="G6887" s="5">
        <v>16.466666666666601</v>
      </c>
      <c r="H6887" s="34" cm="1">
        <f t="array" ref="H6887">SUMPRODUCT(('ESB Networks Summary'!$C$5:$C$17384=Data!D6887)*('ESB Networks Summary'!$E$5:$E$17384))*1000*2-SUMPRODUCT(('ESB Networks Summary'!$C$5:$C$17384=Data!D6887)*('ESB Networks Summary'!$F$5:$F$17384))*1000*2</f>
        <v>4</v>
      </c>
      <c r="I6887" s="5">
        <v>1.36666666666666</v>
      </c>
      <c r="J6887" s="5">
        <v>0</v>
      </c>
      <c r="K6887" s="17">
        <v>1</v>
      </c>
      <c r="L6887" s="52">
        <f t="shared" si="752"/>
        <v>0</v>
      </c>
      <c r="M6887" s="5">
        <v>1064.36666666666</v>
      </c>
      <c r="N6887" s="5">
        <v>1455.6666666666599</v>
      </c>
      <c r="O6887" s="96">
        <v>170.5</v>
      </c>
      <c r="P6887" s="5">
        <v>2583.7333333333299</v>
      </c>
      <c r="Q6887" s="99">
        <v>1803.59</v>
      </c>
      <c r="R6887" s="99">
        <v>37.543999999999997</v>
      </c>
      <c r="S6887" s="99">
        <v>27.713000000000001</v>
      </c>
      <c r="T6887" s="30">
        <f t="shared" si="749"/>
        <v>128.30000000000666</v>
      </c>
      <c r="U6887" s="21">
        <f t="shared" si="753"/>
        <v>3.0911226666666541E-3</v>
      </c>
      <c r="V6887" s="21">
        <f t="shared" si="754"/>
        <v>0</v>
      </c>
      <c r="W6887" s="21">
        <f t="shared" si="755"/>
        <v>0</v>
      </c>
    </row>
    <row r="6888" spans="1:23">
      <c r="A6888" s="2">
        <f t="shared" si="750"/>
        <v>45566</v>
      </c>
      <c r="B6888" s="3">
        <f t="shared" si="751"/>
        <v>45587</v>
      </c>
      <c r="C6888" s="7">
        <v>45587.458333333336</v>
      </c>
      <c r="D6888" s="7">
        <v>45587.5</v>
      </c>
      <c r="E6888" s="5">
        <v>64.899999999999906</v>
      </c>
      <c r="F6888" s="5">
        <v>1969.0888888888801</v>
      </c>
      <c r="G6888" s="5">
        <v>-34.488888888888802</v>
      </c>
      <c r="H6888" s="34" cm="1">
        <f t="array" ref="H6888">SUMPRODUCT(('ESB Networks Summary'!$C$5:$C$17384=Data!D6888)*('ESB Networks Summary'!$E$5:$E$17384))*1000*2-SUMPRODUCT(('ESB Networks Summary'!$C$5:$C$17384=Data!D6888)*('ESB Networks Summary'!$F$5:$F$17384))*1000*2</f>
        <v>4</v>
      </c>
      <c r="I6888" s="5">
        <v>0</v>
      </c>
      <c r="J6888" s="5">
        <v>0</v>
      </c>
      <c r="K6888" s="17">
        <v>1</v>
      </c>
      <c r="L6888" s="52">
        <f t="shared" si="752"/>
        <v>0</v>
      </c>
      <c r="M6888" s="5">
        <v>0</v>
      </c>
      <c r="N6888" s="5">
        <v>633.03333333333296</v>
      </c>
      <c r="O6888" s="96">
        <v>529.79999999999995</v>
      </c>
      <c r="P6888" s="5">
        <v>2624.38888888888</v>
      </c>
      <c r="Q6888" s="99">
        <v>1861.7</v>
      </c>
      <c r="R6888" s="99">
        <v>33.619999999999997</v>
      </c>
      <c r="S6888" s="99">
        <v>23.788999999999998</v>
      </c>
      <c r="T6888" s="30">
        <f t="shared" si="749"/>
        <v>-12.22222222222149</v>
      </c>
      <c r="U6888" s="21">
        <f t="shared" si="753"/>
        <v>0</v>
      </c>
      <c r="V6888" s="21">
        <f t="shared" si="754"/>
        <v>-4.1022808888888781E-3</v>
      </c>
      <c r="W6888" s="21">
        <f t="shared" si="755"/>
        <v>0</v>
      </c>
    </row>
    <row r="6889" spans="1:23">
      <c r="A6889" s="2">
        <f t="shared" si="750"/>
        <v>45566</v>
      </c>
      <c r="B6889" s="3">
        <f t="shared" si="751"/>
        <v>45587</v>
      </c>
      <c r="C6889" s="7">
        <v>45587.479166666664</v>
      </c>
      <c r="D6889" s="7">
        <v>45587.520833333336</v>
      </c>
      <c r="E6889" s="5">
        <v>68.599999999999994</v>
      </c>
      <c r="F6889" s="5">
        <v>1094.63333333333</v>
      </c>
      <c r="G6889" s="5">
        <v>-11.6666666666666</v>
      </c>
      <c r="H6889" s="34" cm="1">
        <f t="array" ref="H6889">SUMPRODUCT(('ESB Networks Summary'!$C$5:$C$17384=Data!D6889)*('ESB Networks Summary'!$E$5:$E$17384))*1000*2-SUMPRODUCT(('ESB Networks Summary'!$C$5:$C$17384=Data!D6889)*('ESB Networks Summary'!$F$5:$F$17384))*1000*2</f>
        <v>4</v>
      </c>
      <c r="I6889" s="5">
        <v>0</v>
      </c>
      <c r="J6889" s="5">
        <v>0</v>
      </c>
      <c r="K6889" s="17">
        <v>1</v>
      </c>
      <c r="L6889" s="52">
        <f t="shared" si="752"/>
        <v>0</v>
      </c>
      <c r="M6889" s="5">
        <v>0</v>
      </c>
      <c r="N6889" s="5">
        <v>643.03333333333296</v>
      </c>
      <c r="O6889" s="96">
        <v>529.79999999999995</v>
      </c>
      <c r="P6889" s="5">
        <v>1902.7</v>
      </c>
      <c r="Q6889" s="99">
        <v>1861.7</v>
      </c>
      <c r="R6889" s="99">
        <v>33.619999999999997</v>
      </c>
      <c r="S6889" s="99">
        <v>23.788999999999998</v>
      </c>
      <c r="T6889" s="30">
        <f t="shared" si="749"/>
        <v>153.36666666667043</v>
      </c>
      <c r="U6889" s="21">
        <f t="shared" si="753"/>
        <v>0</v>
      </c>
      <c r="V6889" s="21">
        <f t="shared" si="754"/>
        <v>-1.3876916666666587E-3</v>
      </c>
      <c r="W6889" s="21">
        <f t="shared" si="755"/>
        <v>0</v>
      </c>
    </row>
    <row r="6890" spans="1:23">
      <c r="A6890" s="2">
        <f t="shared" si="750"/>
        <v>45566</v>
      </c>
      <c r="B6890" s="3">
        <f t="shared" si="751"/>
        <v>45587</v>
      </c>
      <c r="C6890" s="7">
        <v>45587.5</v>
      </c>
      <c r="D6890" s="7">
        <v>45587.541666666664</v>
      </c>
      <c r="E6890" s="5">
        <v>71.924999999999997</v>
      </c>
      <c r="F6890" s="5">
        <v>1805.30833333333</v>
      </c>
      <c r="G6890" s="5">
        <v>-12.174999999999899</v>
      </c>
      <c r="H6890" s="34" cm="1">
        <f t="array" ref="H6890">SUMPRODUCT(('ESB Networks Summary'!$C$5:$C$17384=Data!D6890)*('ESB Networks Summary'!$E$5:$E$17384))*1000*2-SUMPRODUCT(('ESB Networks Summary'!$C$5:$C$17384=Data!D6890)*('ESB Networks Summary'!$F$5:$F$17384))*1000*2</f>
        <v>6</v>
      </c>
      <c r="I6890" s="5">
        <v>0</v>
      </c>
      <c r="J6890" s="5">
        <v>0</v>
      </c>
      <c r="K6890" s="17">
        <v>1</v>
      </c>
      <c r="L6890" s="52">
        <f t="shared" si="752"/>
        <v>0</v>
      </c>
      <c r="M6890" s="5">
        <v>0</v>
      </c>
      <c r="N6890" s="5">
        <v>702.80833333333305</v>
      </c>
      <c r="O6890" s="96">
        <v>539.04</v>
      </c>
      <c r="P6890" s="5">
        <v>2820.6083333333299</v>
      </c>
      <c r="Q6890" s="99">
        <v>1924.32</v>
      </c>
      <c r="R6890" s="99">
        <v>31.119</v>
      </c>
      <c r="S6890" s="99">
        <v>21.286999999999999</v>
      </c>
      <c r="T6890" s="30">
        <f t="shared" si="749"/>
        <v>300.31666666666729</v>
      </c>
      <c r="U6890" s="21">
        <f t="shared" si="753"/>
        <v>0</v>
      </c>
      <c r="V6890" s="21">
        <f t="shared" si="754"/>
        <v>-1.2958461249999891E-3</v>
      </c>
      <c r="W6890" s="21">
        <f t="shared" si="755"/>
        <v>0</v>
      </c>
    </row>
    <row r="6891" spans="1:23">
      <c r="A6891" s="2">
        <f t="shared" si="750"/>
        <v>45566</v>
      </c>
      <c r="B6891" s="3">
        <f t="shared" si="751"/>
        <v>45587</v>
      </c>
      <c r="C6891" s="7">
        <v>45587.520833333336</v>
      </c>
      <c r="D6891" s="7">
        <v>45587.5625</v>
      </c>
      <c r="E6891" s="5">
        <v>75.3</v>
      </c>
      <c r="F6891" s="5">
        <v>874.82499999999902</v>
      </c>
      <c r="G6891" s="5">
        <v>-1.2833333333333301</v>
      </c>
      <c r="H6891" s="34" cm="1">
        <f t="array" ref="H6891">SUMPRODUCT(('ESB Networks Summary'!$C$5:$C$17384=Data!D6891)*('ESB Networks Summary'!$E$5:$E$17384))*1000*2-SUMPRODUCT(('ESB Networks Summary'!$C$5:$C$17384=Data!D6891)*('ESB Networks Summary'!$F$5:$F$17384))*1000*2</f>
        <v>4</v>
      </c>
      <c r="I6891" s="5">
        <v>0</v>
      </c>
      <c r="J6891" s="5">
        <v>0</v>
      </c>
      <c r="K6891" s="17">
        <v>1</v>
      </c>
      <c r="L6891" s="52">
        <f t="shared" si="752"/>
        <v>0</v>
      </c>
      <c r="M6891" s="5">
        <v>0</v>
      </c>
      <c r="N6891" s="5">
        <v>642.21666666666601</v>
      </c>
      <c r="O6891" s="96">
        <v>539.04</v>
      </c>
      <c r="P6891" s="5">
        <v>1705.7083333333301</v>
      </c>
      <c r="Q6891" s="99">
        <v>1924.32</v>
      </c>
      <c r="R6891" s="99">
        <v>31.119</v>
      </c>
      <c r="S6891" s="99">
        <v>21.286999999999999</v>
      </c>
      <c r="T6891" s="30">
        <f t="shared" si="749"/>
        <v>187.38333333333173</v>
      </c>
      <c r="U6891" s="21">
        <f t="shared" si="753"/>
        <v>0</v>
      </c>
      <c r="V6891" s="21">
        <f t="shared" si="754"/>
        <v>-1.3659158333333298E-4</v>
      </c>
      <c r="W6891" s="21">
        <f t="shared" si="755"/>
        <v>0</v>
      </c>
    </row>
    <row r="6892" spans="1:23">
      <c r="A6892" s="2">
        <f t="shared" si="750"/>
        <v>45566</v>
      </c>
      <c r="B6892" s="3">
        <f t="shared" si="751"/>
        <v>45587</v>
      </c>
      <c r="C6892" s="7">
        <v>45587.541666666664</v>
      </c>
      <c r="D6892" s="7">
        <v>45587.583333333336</v>
      </c>
      <c r="E6892" s="5">
        <v>76.5</v>
      </c>
      <c r="F6892" s="5">
        <v>501.166666666666</v>
      </c>
      <c r="G6892" s="5">
        <v>-0.133333333333333</v>
      </c>
      <c r="H6892" s="34" cm="1">
        <f t="array" ref="H6892">SUMPRODUCT(('ESB Networks Summary'!$C$5:$C$17384=Data!D6892)*('ESB Networks Summary'!$E$5:$E$17384))*1000*2-SUMPRODUCT(('ESB Networks Summary'!$C$5:$C$17384=Data!D6892)*('ESB Networks Summary'!$F$5:$F$17384))*1000*2</f>
        <v>4</v>
      </c>
      <c r="I6892" s="5">
        <v>0</v>
      </c>
      <c r="J6892" s="5">
        <v>0</v>
      </c>
      <c r="K6892" s="17">
        <v>1</v>
      </c>
      <c r="L6892" s="52">
        <f t="shared" si="752"/>
        <v>0</v>
      </c>
      <c r="M6892" s="5">
        <v>0</v>
      </c>
      <c r="N6892" s="5">
        <v>621.73333333333301</v>
      </c>
      <c r="O6892" s="96">
        <v>661.75</v>
      </c>
      <c r="P6892" s="5">
        <v>1225.6666666666599</v>
      </c>
      <c r="Q6892" s="99">
        <v>1704.84</v>
      </c>
      <c r="R6892" s="99">
        <v>29.685000000000002</v>
      </c>
      <c r="S6892" s="99">
        <v>19.853999999999999</v>
      </c>
      <c r="T6892" s="30">
        <f t="shared" si="749"/>
        <v>102.63333333332747</v>
      </c>
      <c r="U6892" s="21">
        <f t="shared" si="753"/>
        <v>0</v>
      </c>
      <c r="V6892" s="21">
        <f t="shared" si="754"/>
        <v>-1.3235999999999966E-5</v>
      </c>
      <c r="W6892" s="21">
        <f t="shared" si="755"/>
        <v>0</v>
      </c>
    </row>
    <row r="6893" spans="1:23">
      <c r="A6893" s="2">
        <f t="shared" si="750"/>
        <v>45566</v>
      </c>
      <c r="B6893" s="3">
        <f t="shared" si="751"/>
        <v>45587</v>
      </c>
      <c r="C6893" s="7">
        <v>45587.5625</v>
      </c>
      <c r="D6893" s="7">
        <v>45587.604166666664</v>
      </c>
      <c r="E6893" s="5">
        <v>77.5</v>
      </c>
      <c r="F6893" s="5">
        <v>454.01666666666603</v>
      </c>
      <c r="G6893" s="5">
        <v>-8.5250000000000004</v>
      </c>
      <c r="H6893" s="34" cm="1">
        <f t="array" ref="H6893">SUMPRODUCT(('ESB Networks Summary'!$C$5:$C$17384=Data!D6893)*('ESB Networks Summary'!$E$5:$E$17384))*1000*2-SUMPRODUCT(('ESB Networks Summary'!$C$5:$C$17384=Data!D6893)*('ESB Networks Summary'!$F$5:$F$17384))*1000*2</f>
        <v>2</v>
      </c>
      <c r="I6893" s="5">
        <v>0</v>
      </c>
      <c r="J6893" s="5">
        <v>0</v>
      </c>
      <c r="K6893" s="17">
        <v>1</v>
      </c>
      <c r="L6893" s="52">
        <f t="shared" si="752"/>
        <v>0</v>
      </c>
      <c r="M6893" s="5">
        <v>0</v>
      </c>
      <c r="N6893" s="5">
        <v>583.35833333333301</v>
      </c>
      <c r="O6893" s="96">
        <v>661.75</v>
      </c>
      <c r="P6893" s="5">
        <v>1149.81666666666</v>
      </c>
      <c r="Q6893" s="99">
        <v>1704.84</v>
      </c>
      <c r="R6893" s="99">
        <v>29.685000000000002</v>
      </c>
      <c r="S6893" s="99">
        <v>19.853999999999999</v>
      </c>
      <c r="T6893" s="30">
        <f t="shared" si="749"/>
        <v>103.91666666666089</v>
      </c>
      <c r="U6893" s="21">
        <f t="shared" si="753"/>
        <v>0</v>
      </c>
      <c r="V6893" s="21">
        <f t="shared" si="754"/>
        <v>-8.4627675000000001E-4</v>
      </c>
      <c r="W6893" s="21">
        <f t="shared" si="755"/>
        <v>0</v>
      </c>
    </row>
    <row r="6894" spans="1:23">
      <c r="A6894" s="2">
        <f t="shared" si="750"/>
        <v>45566</v>
      </c>
      <c r="B6894" s="3">
        <f t="shared" si="751"/>
        <v>45587</v>
      </c>
      <c r="C6894" s="7">
        <v>45587.583333333336</v>
      </c>
      <c r="D6894" s="7">
        <v>45587.625</v>
      </c>
      <c r="E6894" s="5">
        <v>78.7</v>
      </c>
      <c r="F6894" s="5">
        <v>630.69999999999902</v>
      </c>
      <c r="G6894" s="5">
        <v>10.5</v>
      </c>
      <c r="H6894" s="34" cm="1">
        <f t="array" ref="H6894">SUMPRODUCT(('ESB Networks Summary'!$C$5:$C$17384=Data!D6894)*('ESB Networks Summary'!$E$5:$E$17384))*1000*2-SUMPRODUCT(('ESB Networks Summary'!$C$5:$C$17384=Data!D6894)*('ESB Networks Summary'!$F$5:$F$17384))*1000*2</f>
        <v>4</v>
      </c>
      <c r="I6894" s="5">
        <v>0</v>
      </c>
      <c r="J6894" s="5">
        <v>0</v>
      </c>
      <c r="K6894" s="17">
        <v>1</v>
      </c>
      <c r="L6894" s="52">
        <f t="shared" si="752"/>
        <v>0</v>
      </c>
      <c r="M6894" s="5">
        <v>0</v>
      </c>
      <c r="N6894" s="5">
        <v>352.666666666666</v>
      </c>
      <c r="O6894" s="96">
        <v>569.23</v>
      </c>
      <c r="P6894" s="5">
        <v>1091.2</v>
      </c>
      <c r="Q6894" s="99">
        <v>1406.76</v>
      </c>
      <c r="R6894" s="99">
        <v>31.211000000000002</v>
      </c>
      <c r="S6894" s="99">
        <v>21.380000000000003</v>
      </c>
      <c r="T6894" s="30">
        <f t="shared" si="749"/>
        <v>118.33333333333496</v>
      </c>
      <c r="U6894" s="21">
        <f t="shared" si="753"/>
        <v>1.6385775000000002E-3</v>
      </c>
      <c r="V6894" s="21">
        <f t="shared" si="754"/>
        <v>0</v>
      </c>
      <c r="W6894" s="21">
        <f t="shared" si="755"/>
        <v>0</v>
      </c>
    </row>
    <row r="6895" spans="1:23">
      <c r="A6895" s="2">
        <f t="shared" si="750"/>
        <v>45566</v>
      </c>
      <c r="B6895" s="3">
        <f t="shared" si="751"/>
        <v>45587</v>
      </c>
      <c r="C6895" s="7">
        <v>45587.604166666664</v>
      </c>
      <c r="D6895" s="7">
        <v>45587.645833333336</v>
      </c>
      <c r="E6895" s="5">
        <v>79.933333333333294</v>
      </c>
      <c r="F6895" s="5">
        <v>401.98333333333301</v>
      </c>
      <c r="G6895" s="5">
        <v>1.3</v>
      </c>
      <c r="H6895" s="34" cm="1">
        <f t="array" ref="H6895">SUMPRODUCT(('ESB Networks Summary'!$C$5:$C$17384=Data!D6895)*('ESB Networks Summary'!$E$5:$E$17384))*1000*2-SUMPRODUCT(('ESB Networks Summary'!$C$5:$C$17384=Data!D6895)*('ESB Networks Summary'!$F$5:$F$17384))*1000*2</f>
        <v>2</v>
      </c>
      <c r="I6895" s="5">
        <v>0</v>
      </c>
      <c r="J6895" s="5">
        <v>0</v>
      </c>
      <c r="K6895" s="17">
        <v>1</v>
      </c>
      <c r="L6895" s="52">
        <f t="shared" si="752"/>
        <v>0</v>
      </c>
      <c r="M6895" s="5">
        <v>0</v>
      </c>
      <c r="N6895" s="5">
        <v>329.59166666666601</v>
      </c>
      <c r="O6895" s="96">
        <v>569.23</v>
      </c>
      <c r="P6895" s="5">
        <v>843.57499999999902</v>
      </c>
      <c r="Q6895" s="99">
        <v>1406.76</v>
      </c>
      <c r="R6895" s="99">
        <v>31.211000000000002</v>
      </c>
      <c r="S6895" s="99">
        <v>21.380000000000003</v>
      </c>
      <c r="T6895" s="30">
        <f t="shared" si="749"/>
        <v>113.29999999999995</v>
      </c>
      <c r="U6895" s="21">
        <f t="shared" si="753"/>
        <v>2.0287150000000001E-4</v>
      </c>
      <c r="V6895" s="21">
        <f t="shared" si="754"/>
        <v>0</v>
      </c>
      <c r="W6895" s="21">
        <f t="shared" si="755"/>
        <v>0</v>
      </c>
    </row>
    <row r="6896" spans="1:23">
      <c r="A6896" s="2">
        <f t="shared" si="750"/>
        <v>45566</v>
      </c>
      <c r="B6896" s="3">
        <f t="shared" si="751"/>
        <v>45587</v>
      </c>
      <c r="C6896" s="7">
        <v>45587.625</v>
      </c>
      <c r="D6896" s="7">
        <v>45587.666666666664</v>
      </c>
      <c r="E6896" s="5">
        <v>80.399999999999906</v>
      </c>
      <c r="F6896" s="5">
        <v>342.4</v>
      </c>
      <c r="G6896" s="5">
        <v>-3.0333333333333301</v>
      </c>
      <c r="H6896" s="34" cm="1">
        <f t="array" ref="H6896">SUMPRODUCT(('ESB Networks Summary'!$C$5:$C$17384=Data!D6896)*('ESB Networks Summary'!$E$5:$E$17384))*1000*2-SUMPRODUCT(('ESB Networks Summary'!$C$5:$C$17384=Data!D6896)*('ESB Networks Summary'!$F$5:$F$17384))*1000*2</f>
        <v>4</v>
      </c>
      <c r="I6896" s="5">
        <v>0</v>
      </c>
      <c r="J6896" s="5">
        <v>0</v>
      </c>
      <c r="K6896" s="17">
        <v>1</v>
      </c>
      <c r="L6896" s="52">
        <f t="shared" si="752"/>
        <v>0</v>
      </c>
      <c r="M6896" s="5">
        <v>0</v>
      </c>
      <c r="N6896" s="5">
        <v>276.86666666666599</v>
      </c>
      <c r="O6896" s="96">
        <v>344.02</v>
      </c>
      <c r="P6896" s="5">
        <v>704.23333333333301</v>
      </c>
      <c r="Q6896" s="99">
        <v>998.86</v>
      </c>
      <c r="R6896" s="99">
        <v>36.333999999999996</v>
      </c>
      <c r="S6896" s="99">
        <v>26.502999999999997</v>
      </c>
      <c r="T6896" s="30">
        <f t="shared" si="749"/>
        <v>81.933333333333735</v>
      </c>
      <c r="U6896" s="21">
        <f t="shared" si="753"/>
        <v>0</v>
      </c>
      <c r="V6896" s="21">
        <f t="shared" si="754"/>
        <v>-4.0196216666666616E-4</v>
      </c>
      <c r="W6896" s="21">
        <f t="shared" si="755"/>
        <v>0</v>
      </c>
    </row>
    <row r="6897" spans="1:23">
      <c r="A6897" s="2">
        <f t="shared" si="750"/>
        <v>45566</v>
      </c>
      <c r="B6897" s="3">
        <f t="shared" si="751"/>
        <v>45587</v>
      </c>
      <c r="C6897" s="7">
        <v>45587.645833333336</v>
      </c>
      <c r="D6897" s="7">
        <v>45587.6875</v>
      </c>
      <c r="E6897" s="5">
        <v>81</v>
      </c>
      <c r="F6897" s="5">
        <v>217.13333333333301</v>
      </c>
      <c r="G6897" s="5">
        <v>-0.7</v>
      </c>
      <c r="H6897" s="34" cm="1">
        <f t="array" ref="H6897">SUMPRODUCT(('ESB Networks Summary'!$C$5:$C$17384=Data!D6897)*('ESB Networks Summary'!$E$5:$E$17384))*1000*2-SUMPRODUCT(('ESB Networks Summary'!$C$5:$C$17384=Data!D6897)*('ESB Networks Summary'!$F$5:$F$17384))*1000*2</f>
        <v>4</v>
      </c>
      <c r="I6897" s="5">
        <v>0</v>
      </c>
      <c r="J6897" s="5">
        <v>0</v>
      </c>
      <c r="K6897" s="17">
        <v>1</v>
      </c>
      <c r="L6897" s="52">
        <f t="shared" si="752"/>
        <v>0</v>
      </c>
      <c r="M6897" s="5">
        <v>0</v>
      </c>
      <c r="N6897" s="5">
        <v>32.3333333333333</v>
      </c>
      <c r="O6897" s="96">
        <v>344.02</v>
      </c>
      <c r="P6897" s="5">
        <v>421.86666666666599</v>
      </c>
      <c r="Q6897" s="99">
        <v>998.86</v>
      </c>
      <c r="R6897" s="99">
        <v>36.333999999999996</v>
      </c>
      <c r="S6897" s="99">
        <v>26.502999999999997</v>
      </c>
      <c r="T6897" s="30">
        <f t="shared" si="749"/>
        <v>171.69999999999968</v>
      </c>
      <c r="U6897" s="21">
        <f t="shared" si="753"/>
        <v>0</v>
      </c>
      <c r="V6897" s="21">
        <f t="shared" si="754"/>
        <v>-9.2760499999999994E-5</v>
      </c>
      <c r="W6897" s="21">
        <f t="shared" si="755"/>
        <v>0</v>
      </c>
    </row>
    <row r="6898" spans="1:23">
      <c r="A6898" s="2">
        <f t="shared" si="750"/>
        <v>45566</v>
      </c>
      <c r="B6898" s="3">
        <f t="shared" si="751"/>
        <v>45587</v>
      </c>
      <c r="C6898" s="7">
        <v>45587.666666666664</v>
      </c>
      <c r="D6898" s="7">
        <v>45587.708333333336</v>
      </c>
      <c r="E6898" s="5">
        <v>77.899999999999906</v>
      </c>
      <c r="F6898" s="5">
        <v>-2984.3166666666598</v>
      </c>
      <c r="G6898" s="5">
        <v>53.383333333333297</v>
      </c>
      <c r="H6898" s="34" cm="1">
        <f t="array" ref="H6898">SUMPRODUCT(('ESB Networks Summary'!$C$5:$C$17384=Data!D6898)*('ESB Networks Summary'!$E$5:$E$17384))*1000*2-SUMPRODUCT(('ESB Networks Summary'!$C$5:$C$17384=Data!D6898)*('ESB Networks Summary'!$F$5:$F$17384))*1000*2</f>
        <v>64</v>
      </c>
      <c r="I6898" s="5">
        <v>2165.7083333333298</v>
      </c>
      <c r="J6898" s="5">
        <v>0</v>
      </c>
      <c r="K6898" s="17">
        <v>1</v>
      </c>
      <c r="L6898" s="52">
        <f t="shared" si="752"/>
        <v>0</v>
      </c>
      <c r="M6898" s="5">
        <v>781.1</v>
      </c>
      <c r="N6898" s="5">
        <v>3223.4</v>
      </c>
      <c r="O6898" s="96">
        <v>1497.74</v>
      </c>
      <c r="P6898" s="5">
        <v>258.02499999999998</v>
      </c>
      <c r="Q6898" s="99">
        <v>285.79000000000002</v>
      </c>
      <c r="R6898" s="99">
        <v>40.494999999999997</v>
      </c>
      <c r="S6898" s="99">
        <v>30.1</v>
      </c>
      <c r="T6898" s="30">
        <f t="shared" si="749"/>
        <v>72.324999999992997</v>
      </c>
      <c r="U6898" s="21">
        <f t="shared" si="753"/>
        <v>1.0808790416666658E-2</v>
      </c>
      <c r="V6898" s="21">
        <f t="shared" si="754"/>
        <v>0</v>
      </c>
      <c r="W6898" s="21">
        <f t="shared" si="755"/>
        <v>0</v>
      </c>
    </row>
    <row r="6899" spans="1:23">
      <c r="A6899" s="2">
        <f t="shared" si="750"/>
        <v>45566</v>
      </c>
      <c r="B6899" s="3">
        <f t="shared" si="751"/>
        <v>45587</v>
      </c>
      <c r="C6899" s="7">
        <v>45587.6875</v>
      </c>
      <c r="D6899" s="7">
        <v>45587.729166666664</v>
      </c>
      <c r="E6899" s="5">
        <v>70</v>
      </c>
      <c r="F6899" s="5">
        <v>-2311.7999999999902</v>
      </c>
      <c r="G6899" s="5">
        <v>-10</v>
      </c>
      <c r="H6899" s="34" cm="1">
        <f t="array" ref="H6899">SUMPRODUCT(('ESB Networks Summary'!$C$5:$C$17384=Data!D6899)*('ESB Networks Summary'!$E$5:$E$17384))*1000*2-SUMPRODUCT(('ESB Networks Summary'!$C$5:$C$17384=Data!D6899)*('ESB Networks Summary'!$F$5:$F$17384))*1000*2</f>
        <v>8</v>
      </c>
      <c r="I6899" s="5">
        <v>226.666666666666</v>
      </c>
      <c r="J6899" s="5">
        <v>0</v>
      </c>
      <c r="K6899" s="17">
        <v>1</v>
      </c>
      <c r="L6899" s="52">
        <f t="shared" si="752"/>
        <v>0</v>
      </c>
      <c r="M6899" s="5">
        <v>1760.7666666666601</v>
      </c>
      <c r="N6899" s="5">
        <v>2097.7666666666601</v>
      </c>
      <c r="O6899" s="96">
        <v>1497.74</v>
      </c>
      <c r="P6899" s="5">
        <v>56</v>
      </c>
      <c r="Q6899" s="99">
        <v>285.79000000000002</v>
      </c>
      <c r="R6899" s="99">
        <v>40.494999999999997</v>
      </c>
      <c r="S6899" s="99">
        <v>30.1</v>
      </c>
      <c r="T6899" s="30">
        <f t="shared" si="749"/>
        <v>260.03333333333012</v>
      </c>
      <c r="U6899" s="21">
        <f t="shared" si="753"/>
        <v>0</v>
      </c>
      <c r="V6899" s="21">
        <f t="shared" si="754"/>
        <v>-1.5050000000000003E-3</v>
      </c>
      <c r="W6899" s="21">
        <f t="shared" si="755"/>
        <v>0</v>
      </c>
    </row>
    <row r="6900" spans="1:23">
      <c r="A6900" s="2">
        <f t="shared" si="750"/>
        <v>45566</v>
      </c>
      <c r="B6900" s="3">
        <f t="shared" si="751"/>
        <v>45587</v>
      </c>
      <c r="C6900" s="7">
        <v>45587.708333333336</v>
      </c>
      <c r="D6900" s="7">
        <v>45587.75</v>
      </c>
      <c r="E6900" s="5">
        <v>66.899999999999906</v>
      </c>
      <c r="F6900" s="5">
        <v>-654.63333333333298</v>
      </c>
      <c r="G6900" s="5">
        <v>232.65833333333299</v>
      </c>
      <c r="H6900" s="34" cm="1">
        <f t="array" ref="H6900">SUMPRODUCT(('ESB Networks Summary'!$C$5:$C$17384=Data!D6900)*('ESB Networks Summary'!$E$5:$E$17384))*1000*2-SUMPRODUCT(('ESB Networks Summary'!$C$5:$C$17384=Data!D6900)*('ESB Networks Summary'!$F$5:$F$17384))*1000*2</f>
        <v>4</v>
      </c>
      <c r="I6900" s="5">
        <v>51.366666666666603</v>
      </c>
      <c r="J6900" s="5">
        <v>0</v>
      </c>
      <c r="K6900" s="17">
        <v>1</v>
      </c>
      <c r="L6900" s="52">
        <f t="shared" si="752"/>
        <v>0</v>
      </c>
      <c r="M6900" s="5">
        <v>0</v>
      </c>
      <c r="N6900" s="5">
        <v>538.18333333333305</v>
      </c>
      <c r="O6900" s="96">
        <v>258.61</v>
      </c>
      <c r="P6900" s="5">
        <v>32.524999999999999</v>
      </c>
      <c r="Q6900" s="99">
        <v>104.78</v>
      </c>
      <c r="R6900" s="99">
        <v>42.914999999999999</v>
      </c>
      <c r="S6900" s="99">
        <v>32.519999999999996</v>
      </c>
      <c r="T6900" s="30">
        <f t="shared" si="749"/>
        <v>381.63333333333293</v>
      </c>
      <c r="U6900" s="21">
        <f t="shared" si="753"/>
        <v>4.992266187499992E-2</v>
      </c>
      <c r="V6900" s="21">
        <f t="shared" si="754"/>
        <v>0</v>
      </c>
      <c r="W6900" s="21">
        <f t="shared" si="755"/>
        <v>0</v>
      </c>
    </row>
    <row r="6901" spans="1:23">
      <c r="A6901" s="2">
        <f t="shared" si="750"/>
        <v>45566</v>
      </c>
      <c r="B6901" s="3">
        <f t="shared" si="751"/>
        <v>45587</v>
      </c>
      <c r="C6901" s="7">
        <v>45587.729166666664</v>
      </c>
      <c r="D6901" s="7">
        <v>45587.770833333336</v>
      </c>
      <c r="E6901" s="5">
        <v>65.766666666666595</v>
      </c>
      <c r="F6901" s="5">
        <v>-468.349999999999</v>
      </c>
      <c r="G6901" s="5">
        <v>-1.2</v>
      </c>
      <c r="H6901" s="34" cm="1">
        <f t="array" ref="H6901">SUMPRODUCT(('ESB Networks Summary'!$C$5:$C$17384=Data!D6901)*('ESB Networks Summary'!$E$5:$E$17384))*1000*2-SUMPRODUCT(('ESB Networks Summary'!$C$5:$C$17384=Data!D6901)*('ESB Networks Summary'!$F$5:$F$17384))*1000*2</f>
        <v>4</v>
      </c>
      <c r="I6901" s="5">
        <v>0</v>
      </c>
      <c r="J6901" s="5">
        <v>0</v>
      </c>
      <c r="K6901" s="17">
        <v>1</v>
      </c>
      <c r="L6901" s="52">
        <f t="shared" si="752"/>
        <v>0</v>
      </c>
      <c r="M6901" s="5">
        <v>0</v>
      </c>
      <c r="N6901" s="5">
        <v>240.266666666666</v>
      </c>
      <c r="O6901" s="96">
        <v>258.61</v>
      </c>
      <c r="P6901" s="5">
        <v>18.466666666666601</v>
      </c>
      <c r="Q6901" s="99">
        <v>104.78</v>
      </c>
      <c r="R6901" s="99">
        <v>42.914999999999999</v>
      </c>
      <c r="S6901" s="99">
        <v>32.519999999999996</v>
      </c>
      <c r="T6901" s="30">
        <f t="shared" si="749"/>
        <v>245.3499999999996</v>
      </c>
      <c r="U6901" s="21">
        <f t="shared" si="753"/>
        <v>0</v>
      </c>
      <c r="V6901" s="21">
        <f t="shared" si="754"/>
        <v>-1.9511999999999993E-4</v>
      </c>
      <c r="W6901" s="21">
        <f t="shared" si="755"/>
        <v>0</v>
      </c>
    </row>
    <row r="6902" spans="1:23">
      <c r="A6902" s="2">
        <f t="shared" si="750"/>
        <v>45566</v>
      </c>
      <c r="B6902" s="3">
        <f t="shared" si="751"/>
        <v>45587</v>
      </c>
      <c r="C6902" s="7">
        <v>45587.75</v>
      </c>
      <c r="D6902" s="7">
        <v>45587.791666666664</v>
      </c>
      <c r="E6902" s="5">
        <v>64.633333333333297</v>
      </c>
      <c r="F6902" s="5">
        <v>-406.4</v>
      </c>
      <c r="G6902" s="5">
        <v>-0.6</v>
      </c>
      <c r="H6902" s="34" cm="1">
        <f t="array" ref="H6902">SUMPRODUCT(('ESB Networks Summary'!$C$5:$C$17384=Data!D6902)*('ESB Networks Summary'!$E$5:$E$17384))*1000*2-SUMPRODUCT(('ESB Networks Summary'!$C$5:$C$17384=Data!D6902)*('ESB Networks Summary'!$F$5:$F$17384))*1000*2</f>
        <v>2</v>
      </c>
      <c r="I6902" s="5">
        <v>0</v>
      </c>
      <c r="J6902" s="5">
        <v>0</v>
      </c>
      <c r="K6902" s="17">
        <v>1</v>
      </c>
      <c r="L6902" s="52">
        <f t="shared" si="752"/>
        <v>0</v>
      </c>
      <c r="M6902" s="5">
        <v>0</v>
      </c>
      <c r="N6902" s="5">
        <v>259.46666666666601</v>
      </c>
      <c r="O6902" s="96">
        <v>240.78</v>
      </c>
      <c r="P6902" s="5">
        <v>1.4</v>
      </c>
      <c r="Q6902" s="99">
        <v>0.48</v>
      </c>
      <c r="R6902" s="99">
        <v>42.689</v>
      </c>
      <c r="S6902" s="99">
        <v>32.857999999999997</v>
      </c>
      <c r="T6902" s="30">
        <f t="shared" si="749"/>
        <v>147.73333333333397</v>
      </c>
      <c r="U6902" s="21">
        <f t="shared" si="753"/>
        <v>0</v>
      </c>
      <c r="V6902" s="21">
        <f t="shared" si="754"/>
        <v>-9.8573999999999982E-5</v>
      </c>
      <c r="W6902" s="21">
        <f t="shared" si="755"/>
        <v>0</v>
      </c>
    </row>
    <row r="6903" spans="1:23">
      <c r="A6903" s="2">
        <f t="shared" si="750"/>
        <v>45566</v>
      </c>
      <c r="B6903" s="3">
        <f t="shared" si="751"/>
        <v>45587</v>
      </c>
      <c r="C6903" s="7">
        <v>45587.770833333336</v>
      </c>
      <c r="D6903" s="7">
        <v>45587.8125</v>
      </c>
      <c r="E6903" s="5">
        <v>63.533333333333303</v>
      </c>
      <c r="F6903" s="5">
        <v>-490.683333333333</v>
      </c>
      <c r="G6903" s="5">
        <v>-0.18333333333333299</v>
      </c>
      <c r="H6903" s="34" cm="1">
        <f t="array" ref="H6903">SUMPRODUCT(('ESB Networks Summary'!$C$5:$C$17384=Data!D6903)*('ESB Networks Summary'!$E$5:$E$17384))*1000*2-SUMPRODUCT(('ESB Networks Summary'!$C$5:$C$17384=Data!D6903)*('ESB Networks Summary'!$F$5:$F$17384))*1000*2</f>
        <v>4</v>
      </c>
      <c r="I6903" s="5">
        <v>0</v>
      </c>
      <c r="J6903" s="5">
        <v>0</v>
      </c>
      <c r="K6903" s="17">
        <v>1</v>
      </c>
      <c r="L6903" s="52">
        <f t="shared" si="752"/>
        <v>0</v>
      </c>
      <c r="M6903" s="5">
        <v>0</v>
      </c>
      <c r="N6903" s="5">
        <v>355.752777777777</v>
      </c>
      <c r="O6903" s="96">
        <v>240.78</v>
      </c>
      <c r="P6903" s="5">
        <v>1</v>
      </c>
      <c r="Q6903" s="99">
        <v>0.48</v>
      </c>
      <c r="R6903" s="99">
        <v>42.689</v>
      </c>
      <c r="S6903" s="99">
        <v>32.857999999999997</v>
      </c>
      <c r="T6903" s="30">
        <f t="shared" si="749"/>
        <v>135.74722222222266</v>
      </c>
      <c r="U6903" s="21">
        <f t="shared" si="753"/>
        <v>0</v>
      </c>
      <c r="V6903" s="21">
        <f t="shared" si="754"/>
        <v>-3.0119833333333272E-5</v>
      </c>
      <c r="W6903" s="21">
        <f t="shared" si="755"/>
        <v>0</v>
      </c>
    </row>
    <row r="6904" spans="1:23">
      <c r="A6904" s="2">
        <f t="shared" si="750"/>
        <v>45566</v>
      </c>
      <c r="B6904" s="3">
        <f t="shared" si="751"/>
        <v>45587</v>
      </c>
      <c r="C6904" s="7">
        <v>45587.791666666664</v>
      </c>
      <c r="D6904" s="7">
        <v>45587.833333333336</v>
      </c>
      <c r="E6904" s="5">
        <v>62.3333333333333</v>
      </c>
      <c r="F6904" s="5">
        <v>-524.36666666666599</v>
      </c>
      <c r="G6904" s="5">
        <v>-0.16666666666666599</v>
      </c>
      <c r="H6904" s="34" cm="1">
        <f t="array" ref="H6904">SUMPRODUCT(('ESB Networks Summary'!$C$5:$C$17384=Data!D6904)*('ESB Networks Summary'!$E$5:$E$17384))*1000*2-SUMPRODUCT(('ESB Networks Summary'!$C$5:$C$17384=Data!D6904)*('ESB Networks Summary'!$F$5:$F$17384))*1000*2</f>
        <v>4</v>
      </c>
      <c r="I6904" s="5">
        <v>0</v>
      </c>
      <c r="J6904" s="5">
        <v>0</v>
      </c>
      <c r="K6904" s="17">
        <v>1</v>
      </c>
      <c r="L6904" s="52">
        <f t="shared" si="752"/>
        <v>0</v>
      </c>
      <c r="M6904" s="5">
        <v>0</v>
      </c>
      <c r="N6904" s="5">
        <v>394.86666666666599</v>
      </c>
      <c r="O6904" s="96">
        <v>329.23</v>
      </c>
      <c r="P6904" s="5">
        <v>1</v>
      </c>
      <c r="Q6904" s="99">
        <v>0</v>
      </c>
      <c r="R6904" s="99">
        <v>32.082999999999998</v>
      </c>
      <c r="S6904" s="99">
        <v>22.252000000000002</v>
      </c>
      <c r="T6904" s="30">
        <f t="shared" si="749"/>
        <v>130.33333333333331</v>
      </c>
      <c r="U6904" s="21">
        <f t="shared" si="753"/>
        <v>0</v>
      </c>
      <c r="V6904" s="21">
        <f t="shared" si="754"/>
        <v>-1.8543333333333258E-5</v>
      </c>
      <c r="W6904" s="21">
        <f t="shared" si="755"/>
        <v>0</v>
      </c>
    </row>
    <row r="6905" spans="1:23">
      <c r="A6905" s="2">
        <f t="shared" si="750"/>
        <v>45566</v>
      </c>
      <c r="B6905" s="3">
        <f t="shared" si="751"/>
        <v>45587</v>
      </c>
      <c r="C6905" s="7">
        <v>45587.8125</v>
      </c>
      <c r="D6905" s="7">
        <v>45587.854166666664</v>
      </c>
      <c r="E6905" s="5">
        <v>61.199999999999903</v>
      </c>
      <c r="F6905" s="5">
        <v>-288.39999999999998</v>
      </c>
      <c r="G6905" s="5">
        <v>-0.36666666666666597</v>
      </c>
      <c r="H6905" s="34" cm="1">
        <f t="array" ref="H6905">SUMPRODUCT(('ESB Networks Summary'!$C$5:$C$17384=Data!D6905)*('ESB Networks Summary'!$E$5:$E$17384))*1000*2-SUMPRODUCT(('ESB Networks Summary'!$C$5:$C$17384=Data!D6905)*('ESB Networks Summary'!$F$5:$F$17384))*1000*2</f>
        <v>4</v>
      </c>
      <c r="I6905" s="5">
        <v>0</v>
      </c>
      <c r="J6905" s="5">
        <v>0</v>
      </c>
      <c r="K6905" s="17">
        <v>1</v>
      </c>
      <c r="L6905" s="52">
        <f t="shared" si="752"/>
        <v>0</v>
      </c>
      <c r="M6905" s="5">
        <v>0</v>
      </c>
      <c r="N6905" s="5">
        <v>162.666666666666</v>
      </c>
      <c r="O6905" s="96">
        <v>329.23</v>
      </c>
      <c r="P6905" s="5">
        <v>1</v>
      </c>
      <c r="Q6905" s="99">
        <v>0</v>
      </c>
      <c r="R6905" s="99">
        <v>32.082999999999998</v>
      </c>
      <c r="S6905" s="99">
        <v>22.252000000000002</v>
      </c>
      <c r="T6905" s="30">
        <f t="shared" si="749"/>
        <v>126.3666666666673</v>
      </c>
      <c r="U6905" s="21">
        <f t="shared" si="753"/>
        <v>0</v>
      </c>
      <c r="V6905" s="21">
        <f t="shared" si="754"/>
        <v>-4.0795333333333258E-5</v>
      </c>
      <c r="W6905" s="21">
        <f t="shared" si="755"/>
        <v>0</v>
      </c>
    </row>
    <row r="6906" spans="1:23">
      <c r="A6906" s="2">
        <f t="shared" si="750"/>
        <v>45566</v>
      </c>
      <c r="B6906" s="3">
        <f t="shared" si="751"/>
        <v>45587</v>
      </c>
      <c r="C6906" s="7">
        <v>45587.833333333336</v>
      </c>
      <c r="D6906" s="7">
        <v>45587.875</v>
      </c>
      <c r="E6906" s="5">
        <v>60.766666666666602</v>
      </c>
      <c r="F6906" s="5">
        <v>-266.53333333333302</v>
      </c>
      <c r="G6906" s="5">
        <v>-0.133333333333333</v>
      </c>
      <c r="H6906" s="34" cm="1">
        <f t="array" ref="H6906">SUMPRODUCT(('ESB Networks Summary'!$C$5:$C$17384=Data!D6906)*('ESB Networks Summary'!$E$5:$E$17384))*1000*2-SUMPRODUCT(('ESB Networks Summary'!$C$5:$C$17384=Data!D6906)*('ESB Networks Summary'!$F$5:$F$17384))*1000*2</f>
        <v>4</v>
      </c>
      <c r="I6906" s="5">
        <v>0</v>
      </c>
      <c r="J6906" s="5">
        <v>0</v>
      </c>
      <c r="K6906" s="17">
        <v>1</v>
      </c>
      <c r="L6906" s="52">
        <f t="shared" si="752"/>
        <v>0</v>
      </c>
      <c r="M6906" s="5">
        <v>0</v>
      </c>
      <c r="N6906" s="5">
        <v>134.266666666666</v>
      </c>
      <c r="O6906" s="96">
        <v>454.95</v>
      </c>
      <c r="P6906" s="5">
        <v>1</v>
      </c>
      <c r="Q6906" s="99">
        <v>0</v>
      </c>
      <c r="R6906" s="99">
        <v>26.981999999999999</v>
      </c>
      <c r="S6906" s="99">
        <v>17.151</v>
      </c>
      <c r="T6906" s="30">
        <f t="shared" si="749"/>
        <v>133.1333333333337</v>
      </c>
      <c r="U6906" s="21">
        <f t="shared" si="753"/>
        <v>0</v>
      </c>
      <c r="V6906" s="21">
        <f t="shared" si="754"/>
        <v>-1.143399999999997E-5</v>
      </c>
      <c r="W6906" s="21">
        <f t="shared" si="755"/>
        <v>0</v>
      </c>
    </row>
    <row r="6907" spans="1:23">
      <c r="A6907" s="2">
        <f t="shared" si="750"/>
        <v>45566</v>
      </c>
      <c r="B6907" s="3">
        <f t="shared" si="751"/>
        <v>45587</v>
      </c>
      <c r="C6907" s="7">
        <v>45587.854166666664</v>
      </c>
      <c r="D6907" s="7">
        <v>45587.895833333336</v>
      </c>
      <c r="E6907" s="5">
        <v>60</v>
      </c>
      <c r="F6907" s="5">
        <v>-237.46666666666599</v>
      </c>
      <c r="G6907" s="5">
        <v>-0.51666666666666605</v>
      </c>
      <c r="H6907" s="34" cm="1">
        <f t="array" ref="H6907">SUMPRODUCT(('ESB Networks Summary'!$C$5:$C$17384=Data!D6907)*('ESB Networks Summary'!$E$5:$E$17384))*1000*2-SUMPRODUCT(('ESB Networks Summary'!$C$5:$C$17384=Data!D6907)*('ESB Networks Summary'!$F$5:$F$17384))*1000*2</f>
        <v>2</v>
      </c>
      <c r="I6907" s="5">
        <v>0</v>
      </c>
      <c r="J6907" s="5">
        <v>0</v>
      </c>
      <c r="K6907" s="17">
        <v>1</v>
      </c>
      <c r="L6907" s="52">
        <f t="shared" si="752"/>
        <v>0</v>
      </c>
      <c r="M6907" s="5">
        <v>0</v>
      </c>
      <c r="N6907" s="5">
        <v>60.0833333333333</v>
      </c>
      <c r="O6907" s="96">
        <v>454.95</v>
      </c>
      <c r="P6907" s="5">
        <v>1</v>
      </c>
      <c r="Q6907" s="99">
        <v>0</v>
      </c>
      <c r="R6907" s="99">
        <v>26.981999999999999</v>
      </c>
      <c r="S6907" s="99">
        <v>17.151</v>
      </c>
      <c r="T6907" s="30">
        <f t="shared" si="749"/>
        <v>177.86666666666602</v>
      </c>
      <c r="U6907" s="21">
        <f t="shared" si="753"/>
        <v>0</v>
      </c>
      <c r="V6907" s="21">
        <f t="shared" si="754"/>
        <v>-4.4306749999999943E-5</v>
      </c>
      <c r="W6907" s="21">
        <f t="shared" si="755"/>
        <v>0</v>
      </c>
    </row>
    <row r="6908" spans="1:23">
      <c r="A6908" s="2">
        <f t="shared" si="750"/>
        <v>45566</v>
      </c>
      <c r="B6908" s="3">
        <f t="shared" si="751"/>
        <v>45587</v>
      </c>
      <c r="C6908" s="7">
        <v>45587.875</v>
      </c>
      <c r="D6908" s="7">
        <v>45587.916666666664</v>
      </c>
      <c r="E6908" s="5">
        <v>59.233333333333299</v>
      </c>
      <c r="F6908" s="5">
        <v>-370.83333333333297</v>
      </c>
      <c r="G6908" s="5">
        <v>-3.6</v>
      </c>
      <c r="H6908" s="34" cm="1">
        <f t="array" ref="H6908">SUMPRODUCT(('ESB Networks Summary'!$C$5:$C$17384=Data!D6908)*('ESB Networks Summary'!$E$5:$E$17384))*1000*2-SUMPRODUCT(('ESB Networks Summary'!$C$5:$C$17384=Data!D6908)*('ESB Networks Summary'!$F$5:$F$17384))*1000*2</f>
        <v>4</v>
      </c>
      <c r="I6908" s="5">
        <v>0</v>
      </c>
      <c r="J6908" s="5">
        <v>0</v>
      </c>
      <c r="K6908" s="17">
        <v>1</v>
      </c>
      <c r="L6908" s="52">
        <f t="shared" si="752"/>
        <v>0</v>
      </c>
      <c r="M6908" s="5">
        <v>0</v>
      </c>
      <c r="N6908" s="5">
        <v>233.86666666666599</v>
      </c>
      <c r="O6908" s="96">
        <v>515.09</v>
      </c>
      <c r="P6908" s="5">
        <v>1</v>
      </c>
      <c r="Q6908" s="99">
        <v>0</v>
      </c>
      <c r="R6908" s="99">
        <v>25.199000000000002</v>
      </c>
      <c r="S6908" s="99">
        <v>15.366999999999999</v>
      </c>
      <c r="T6908" s="30">
        <f t="shared" si="749"/>
        <v>134.36666666666699</v>
      </c>
      <c r="U6908" s="21">
        <f t="shared" si="753"/>
        <v>0</v>
      </c>
      <c r="V6908" s="21">
        <f t="shared" si="754"/>
        <v>-2.7660599999999999E-4</v>
      </c>
      <c r="W6908" s="21">
        <f t="shared" si="755"/>
        <v>0</v>
      </c>
    </row>
    <row r="6909" spans="1:23">
      <c r="A6909" s="2">
        <f t="shared" si="750"/>
        <v>45566</v>
      </c>
      <c r="B6909" s="3">
        <f t="shared" si="751"/>
        <v>45587</v>
      </c>
      <c r="C6909" s="7">
        <v>45587.895833333336</v>
      </c>
      <c r="D6909" s="7">
        <v>45587.9375</v>
      </c>
      <c r="E6909" s="5">
        <v>58.6</v>
      </c>
      <c r="F6909" s="5">
        <v>-185.833333333333</v>
      </c>
      <c r="G6909" s="5">
        <v>-0.86666666666666603</v>
      </c>
      <c r="H6909" s="34" cm="1">
        <f t="array" ref="H6909">SUMPRODUCT(('ESB Networks Summary'!$C$5:$C$17384=Data!D6909)*('ESB Networks Summary'!$E$5:$E$17384))*1000*2-SUMPRODUCT(('ESB Networks Summary'!$C$5:$C$17384=Data!D6909)*('ESB Networks Summary'!$F$5:$F$17384))*1000*2</f>
        <v>4</v>
      </c>
      <c r="I6909" s="5">
        <v>0</v>
      </c>
      <c r="J6909" s="5">
        <v>0</v>
      </c>
      <c r="K6909" s="17">
        <v>1</v>
      </c>
      <c r="L6909" s="52">
        <f t="shared" si="752"/>
        <v>0</v>
      </c>
      <c r="M6909" s="5">
        <v>0</v>
      </c>
      <c r="N6909" s="5">
        <v>31.6666666666666</v>
      </c>
      <c r="O6909" s="96">
        <v>515.09</v>
      </c>
      <c r="P6909" s="5">
        <v>1</v>
      </c>
      <c r="Q6909" s="99">
        <v>0</v>
      </c>
      <c r="R6909" s="99">
        <v>25.199000000000002</v>
      </c>
      <c r="S6909" s="99">
        <v>15.366999999999999</v>
      </c>
      <c r="T6909" s="30">
        <f t="shared" si="749"/>
        <v>154.29999999999973</v>
      </c>
      <c r="U6909" s="21">
        <f t="shared" si="753"/>
        <v>0</v>
      </c>
      <c r="V6909" s="21">
        <f t="shared" si="754"/>
        <v>-6.6590333333333278E-5</v>
      </c>
      <c r="W6909" s="21">
        <f t="shared" si="755"/>
        <v>0</v>
      </c>
    </row>
    <row r="6910" spans="1:23">
      <c r="A6910" s="2">
        <f t="shared" si="750"/>
        <v>45566</v>
      </c>
      <c r="B6910" s="3">
        <f t="shared" si="751"/>
        <v>45587</v>
      </c>
      <c r="C6910" s="7">
        <v>45587.916666666664</v>
      </c>
      <c r="D6910" s="7">
        <v>45587.958333333336</v>
      </c>
      <c r="E6910" s="5">
        <v>58</v>
      </c>
      <c r="F6910" s="5">
        <v>-199.94166666666601</v>
      </c>
      <c r="G6910" s="5">
        <v>1.2333333333333301</v>
      </c>
      <c r="H6910" s="34" cm="1">
        <f t="array" ref="H6910">SUMPRODUCT(('ESB Networks Summary'!$C$5:$C$17384=Data!D6910)*('ESB Networks Summary'!$E$5:$E$17384))*1000*2-SUMPRODUCT(('ESB Networks Summary'!$C$5:$C$17384=Data!D6910)*('ESB Networks Summary'!$F$5:$F$17384))*1000*2</f>
        <v>2</v>
      </c>
      <c r="I6910" s="5">
        <v>0</v>
      </c>
      <c r="J6910" s="5">
        <v>0</v>
      </c>
      <c r="K6910" s="17">
        <v>1</v>
      </c>
      <c r="L6910" s="52">
        <f t="shared" si="752"/>
        <v>0</v>
      </c>
      <c r="M6910" s="5">
        <v>0</v>
      </c>
      <c r="N6910" s="5">
        <v>31.3</v>
      </c>
      <c r="O6910" s="96">
        <v>129.36000000000001</v>
      </c>
      <c r="P6910" s="5">
        <v>1</v>
      </c>
      <c r="Q6910" s="99">
        <v>0</v>
      </c>
      <c r="R6910" s="99">
        <v>17.702999999999999</v>
      </c>
      <c r="S6910" s="99">
        <v>13.638</v>
      </c>
      <c r="T6910" s="30">
        <f t="shared" si="749"/>
        <v>170.87499999999935</v>
      </c>
      <c r="U6910" s="21">
        <f t="shared" si="753"/>
        <v>1.0916849999999969E-4</v>
      </c>
      <c r="V6910" s="21">
        <f t="shared" si="754"/>
        <v>0</v>
      </c>
      <c r="W6910" s="21">
        <f t="shared" si="755"/>
        <v>0</v>
      </c>
    </row>
    <row r="6911" spans="1:23">
      <c r="A6911" s="2">
        <f t="shared" si="750"/>
        <v>45566</v>
      </c>
      <c r="B6911" s="3">
        <f t="shared" si="751"/>
        <v>45587</v>
      </c>
      <c r="C6911" s="7">
        <v>45587.9375</v>
      </c>
      <c r="D6911" s="7">
        <v>45587.979166666664</v>
      </c>
      <c r="E6911" s="5">
        <v>57.6</v>
      </c>
      <c r="F6911" s="5">
        <v>-262.933333333333</v>
      </c>
      <c r="G6911" s="5">
        <v>-3.3333333333333298E-2</v>
      </c>
      <c r="H6911" s="34" cm="1">
        <f t="array" ref="H6911">SUMPRODUCT(('ESB Networks Summary'!$C$5:$C$17384=Data!D6911)*('ESB Networks Summary'!$E$5:$E$17384))*1000*2-SUMPRODUCT(('ESB Networks Summary'!$C$5:$C$17384=Data!D6911)*('ESB Networks Summary'!$F$5:$F$17384))*1000*2</f>
        <v>4</v>
      </c>
      <c r="I6911" s="5">
        <v>0</v>
      </c>
      <c r="J6911" s="5">
        <v>0</v>
      </c>
      <c r="K6911" s="17">
        <v>1</v>
      </c>
      <c r="L6911" s="52">
        <f t="shared" si="752"/>
        <v>0</v>
      </c>
      <c r="M6911" s="5">
        <v>0</v>
      </c>
      <c r="N6911" s="5">
        <v>115.666666666666</v>
      </c>
      <c r="O6911" s="96">
        <v>129.36000000000001</v>
      </c>
      <c r="P6911" s="5">
        <v>1</v>
      </c>
      <c r="Q6911" s="99">
        <v>0</v>
      </c>
      <c r="R6911" s="99">
        <v>17.702999999999999</v>
      </c>
      <c r="S6911" s="99">
        <v>13.638</v>
      </c>
      <c r="T6911" s="30">
        <f t="shared" si="749"/>
        <v>148.23333333333366</v>
      </c>
      <c r="U6911" s="21">
        <f t="shared" si="753"/>
        <v>0</v>
      </c>
      <c r="V6911" s="21">
        <f t="shared" si="754"/>
        <v>-2.272999999999998E-6</v>
      </c>
      <c r="W6911" s="21">
        <f t="shared" si="755"/>
        <v>0</v>
      </c>
    </row>
    <row r="6912" spans="1:23">
      <c r="A6912" s="2">
        <f t="shared" si="750"/>
        <v>45566</v>
      </c>
      <c r="B6912" s="3">
        <f t="shared" si="751"/>
        <v>45587</v>
      </c>
      <c r="C6912" s="7">
        <v>45587.958333333336</v>
      </c>
      <c r="D6912" s="7">
        <v>45588</v>
      </c>
      <c r="E6912" s="5">
        <v>57</v>
      </c>
      <c r="F6912" s="5">
        <v>-200.95555555555501</v>
      </c>
      <c r="G6912" s="5">
        <v>-0.54444444444444395</v>
      </c>
      <c r="H6912" s="34" cm="1">
        <f t="array" ref="H6912">SUMPRODUCT(('ESB Networks Summary'!$C$5:$C$17384=Data!D6912)*('ESB Networks Summary'!$E$5:$E$17384))*1000*2-SUMPRODUCT(('ESB Networks Summary'!$C$5:$C$17384=Data!D6912)*('ESB Networks Summary'!$F$5:$F$17384))*1000*2</f>
        <v>2</v>
      </c>
      <c r="I6912" s="5">
        <v>0</v>
      </c>
      <c r="J6912" s="5">
        <v>0</v>
      </c>
      <c r="K6912" s="17">
        <v>1</v>
      </c>
      <c r="L6912" s="52">
        <f t="shared" si="752"/>
        <v>0</v>
      </c>
      <c r="M6912" s="5">
        <v>0</v>
      </c>
      <c r="N6912" s="5">
        <v>43.3333333333333</v>
      </c>
      <c r="O6912" s="96">
        <v>22.12</v>
      </c>
      <c r="P6912" s="5">
        <v>1</v>
      </c>
      <c r="Q6912" s="99">
        <v>0</v>
      </c>
      <c r="R6912" s="99">
        <v>16.887</v>
      </c>
      <c r="S6912" s="99">
        <v>12.821999999999999</v>
      </c>
      <c r="T6912" s="30">
        <f t="shared" si="749"/>
        <v>158.07777777777727</v>
      </c>
      <c r="U6912" s="21">
        <f t="shared" si="753"/>
        <v>0</v>
      </c>
      <c r="V6912" s="21">
        <f t="shared" si="754"/>
        <v>-3.4904333333333297E-5</v>
      </c>
      <c r="W6912" s="21">
        <f t="shared" si="755"/>
        <v>0</v>
      </c>
    </row>
    <row r="6913" spans="1:23">
      <c r="A6913" s="2">
        <f t="shared" si="750"/>
        <v>45566</v>
      </c>
      <c r="B6913" s="3">
        <f t="shared" si="751"/>
        <v>45587</v>
      </c>
      <c r="C6913" s="7">
        <v>45587.979166666664</v>
      </c>
      <c r="D6913" s="7">
        <v>45588.020833333336</v>
      </c>
      <c r="E6913" s="5">
        <v>56.433333333333302</v>
      </c>
      <c r="F6913" s="5">
        <v>-180.933333333333</v>
      </c>
      <c r="G6913" s="5">
        <v>-0.76666666666666605</v>
      </c>
      <c r="H6913" s="34" cm="1">
        <f t="array" ref="H6913">SUMPRODUCT(('ESB Networks Summary'!$C$5:$C$17384=Data!D6913)*('ESB Networks Summary'!$E$5:$E$17384))*1000*2-SUMPRODUCT(('ESB Networks Summary'!$C$5:$C$17384=Data!D6913)*('ESB Networks Summary'!$F$5:$F$17384))*1000*2</f>
        <v>4</v>
      </c>
      <c r="I6913" s="5">
        <v>0</v>
      </c>
      <c r="J6913" s="5">
        <v>0</v>
      </c>
      <c r="K6913" s="17">
        <v>1</v>
      </c>
      <c r="L6913" s="52">
        <f t="shared" si="752"/>
        <v>0</v>
      </c>
      <c r="M6913" s="5">
        <v>0</v>
      </c>
      <c r="N6913" s="5">
        <v>24.1666666666666</v>
      </c>
      <c r="O6913" s="96">
        <v>22.12</v>
      </c>
      <c r="P6913" s="5">
        <v>1.8</v>
      </c>
      <c r="Q6913" s="99">
        <v>0</v>
      </c>
      <c r="R6913" s="99">
        <v>16.887</v>
      </c>
      <c r="S6913" s="99">
        <v>12.821999999999999</v>
      </c>
      <c r="T6913" s="30">
        <f t="shared" si="749"/>
        <v>157.79999999999973</v>
      </c>
      <c r="U6913" s="21">
        <f t="shared" si="753"/>
        <v>0</v>
      </c>
      <c r="V6913" s="21">
        <f t="shared" si="754"/>
        <v>-4.9150999999999964E-5</v>
      </c>
      <c r="W6913" s="21">
        <f t="shared" si="755"/>
        <v>0</v>
      </c>
    </row>
    <row r="6914" spans="1:23">
      <c r="A6914" s="2">
        <f t="shared" si="750"/>
        <v>45566</v>
      </c>
      <c r="B6914" s="3">
        <f t="shared" si="751"/>
        <v>45588</v>
      </c>
      <c r="C6914" s="7">
        <v>45588</v>
      </c>
      <c r="D6914" s="7">
        <v>45588.041666666664</v>
      </c>
      <c r="E6914" s="5">
        <v>56</v>
      </c>
      <c r="F6914" s="5">
        <v>-183.32499999999999</v>
      </c>
      <c r="G6914" s="5">
        <v>1.30833333333333</v>
      </c>
      <c r="H6914" s="34" cm="1">
        <f t="array" ref="H6914">SUMPRODUCT(('ESB Networks Summary'!$C$5:$C$17384=Data!D6914)*('ESB Networks Summary'!$E$5:$E$17384))*1000*2-SUMPRODUCT(('ESB Networks Summary'!$C$5:$C$17384=Data!D6914)*('ESB Networks Summary'!$F$5:$F$17384))*1000*2</f>
        <v>2</v>
      </c>
      <c r="I6914" s="5">
        <v>0</v>
      </c>
      <c r="J6914" s="5">
        <v>0</v>
      </c>
      <c r="K6914" s="17">
        <v>1</v>
      </c>
      <c r="L6914" s="52">
        <f t="shared" si="752"/>
        <v>0</v>
      </c>
      <c r="M6914" s="5">
        <v>0</v>
      </c>
      <c r="N6914" s="5">
        <v>17.1666666666666</v>
      </c>
      <c r="O6914" s="96">
        <v>10.41</v>
      </c>
      <c r="P6914" s="5">
        <v>2</v>
      </c>
      <c r="Q6914" s="99">
        <v>0</v>
      </c>
      <c r="R6914" s="99">
        <v>16.263999999999999</v>
      </c>
      <c r="S6914" s="99">
        <v>12.199</v>
      </c>
      <c r="T6914" s="30">
        <f t="shared" ref="T6914:T6977" si="756">P6914+G6914-N6914-F6914</f>
        <v>169.46666666666673</v>
      </c>
      <c r="U6914" s="21">
        <f t="shared" si="753"/>
        <v>1.0639366666666639E-4</v>
      </c>
      <c r="V6914" s="21">
        <f t="shared" si="754"/>
        <v>0</v>
      </c>
      <c r="W6914" s="21">
        <f t="shared" si="755"/>
        <v>0</v>
      </c>
    </row>
    <row r="6915" spans="1:23">
      <c r="A6915" s="2">
        <f t="shared" ref="A6915:A6978" si="757">DATE(YEAR(C6915),MONTH(C6915),1)</f>
        <v>45566</v>
      </c>
      <c r="B6915" s="3">
        <f t="shared" ref="B6915:B6978" si="758">DATE(YEAR(C6915),MONTH(C6915),DAY(C6915))</f>
        <v>45588</v>
      </c>
      <c r="C6915" s="7">
        <v>45588.020833333336</v>
      </c>
      <c r="D6915" s="7">
        <v>45588.0625</v>
      </c>
      <c r="E6915" s="5">
        <v>55.766666666666602</v>
      </c>
      <c r="F6915" s="5">
        <v>-163.933333333333</v>
      </c>
      <c r="G6915" s="5">
        <v>0</v>
      </c>
      <c r="H6915" s="34" cm="1">
        <f t="array" ref="H6915">SUMPRODUCT(('ESB Networks Summary'!$C$5:$C$17384=Data!D6915)*('ESB Networks Summary'!$E$5:$E$17384))*1000*2-SUMPRODUCT(('ESB Networks Summary'!$C$5:$C$17384=Data!D6915)*('ESB Networks Summary'!$F$5:$F$17384))*1000*2</f>
        <v>4</v>
      </c>
      <c r="I6915" s="5">
        <v>0</v>
      </c>
      <c r="J6915" s="5">
        <v>0</v>
      </c>
      <c r="K6915" s="17">
        <v>1</v>
      </c>
      <c r="L6915" s="52">
        <f t="shared" ref="L6915:L6978" si="759">IF(AND(K6915=2,K6914&lt;2),1,0)</f>
        <v>0</v>
      </c>
      <c r="M6915" s="5">
        <v>0</v>
      </c>
      <c r="N6915" s="5">
        <v>24</v>
      </c>
      <c r="O6915" s="96">
        <v>10.41</v>
      </c>
      <c r="P6915" s="5">
        <v>2</v>
      </c>
      <c r="Q6915" s="99">
        <v>0</v>
      </c>
      <c r="R6915" s="99">
        <v>16.263999999999999</v>
      </c>
      <c r="S6915" s="99">
        <v>12.199</v>
      </c>
      <c r="T6915" s="30">
        <f t="shared" si="756"/>
        <v>141.933333333333</v>
      </c>
      <c r="U6915" s="21">
        <f t="shared" ref="U6915:U6978" si="760">IF(G6915&gt;0, G6915/1000*R6915/2,0)/100</f>
        <v>0</v>
      </c>
      <c r="V6915" s="21">
        <f t="shared" ref="V6915:V6978" si="761">IF(G6915&lt;0, G6915/1000*S6915/2,0)/100</f>
        <v>0</v>
      </c>
      <c r="W6915" s="21">
        <f t="shared" ref="W6915:W6978" si="762">IF(J6915&gt;P6915,J6915/1000/2*R6915/100,0)</f>
        <v>0</v>
      </c>
    </row>
    <row r="6916" spans="1:23">
      <c r="A6916" s="2">
        <f t="shared" si="757"/>
        <v>45566</v>
      </c>
      <c r="B6916" s="3">
        <f t="shared" si="758"/>
        <v>45588</v>
      </c>
      <c r="C6916" s="7">
        <v>45588.041666666664</v>
      </c>
      <c r="D6916" s="7">
        <v>45588.083333333336</v>
      </c>
      <c r="E6916" s="5">
        <v>55</v>
      </c>
      <c r="F6916" s="5">
        <v>-181.99166666666599</v>
      </c>
      <c r="G6916" s="5">
        <v>0.60833333333333295</v>
      </c>
      <c r="H6916" s="34" cm="1">
        <f t="array" ref="H6916">SUMPRODUCT(('ESB Networks Summary'!$C$5:$C$17384=Data!D6916)*('ESB Networks Summary'!$E$5:$E$17384))*1000*2-SUMPRODUCT(('ESB Networks Summary'!$C$5:$C$17384=Data!D6916)*('ESB Networks Summary'!$F$5:$F$17384))*1000*2</f>
        <v>4</v>
      </c>
      <c r="I6916" s="5">
        <v>0</v>
      </c>
      <c r="J6916" s="5">
        <v>0</v>
      </c>
      <c r="K6916" s="17">
        <v>1</v>
      </c>
      <c r="L6916" s="52">
        <f t="shared" si="759"/>
        <v>0</v>
      </c>
      <c r="M6916" s="5">
        <v>0</v>
      </c>
      <c r="N6916" s="5">
        <v>23.9166666666666</v>
      </c>
      <c r="O6916" s="96">
        <v>10.63</v>
      </c>
      <c r="P6916" s="5">
        <v>2</v>
      </c>
      <c r="Q6916" s="99">
        <v>0</v>
      </c>
      <c r="R6916" s="99">
        <v>15.746</v>
      </c>
      <c r="S6916" s="99">
        <v>11.681999999999999</v>
      </c>
      <c r="T6916" s="30">
        <f t="shared" si="756"/>
        <v>160.68333333333271</v>
      </c>
      <c r="U6916" s="21">
        <f t="shared" si="760"/>
        <v>4.7894083333333302E-5</v>
      </c>
      <c r="V6916" s="21">
        <f t="shared" si="761"/>
        <v>0</v>
      </c>
      <c r="W6916" s="21">
        <f t="shared" si="762"/>
        <v>0</v>
      </c>
    </row>
    <row r="6917" spans="1:23">
      <c r="A6917" s="2">
        <f t="shared" si="757"/>
        <v>45566</v>
      </c>
      <c r="B6917" s="3">
        <f t="shared" si="758"/>
        <v>45588</v>
      </c>
      <c r="C6917" s="7">
        <v>45588.0625</v>
      </c>
      <c r="D6917" s="7">
        <v>45588.104166666664</v>
      </c>
      <c r="E6917" s="5">
        <v>55</v>
      </c>
      <c r="F6917" s="5">
        <v>-172.56666666666601</v>
      </c>
      <c r="G6917" s="5">
        <v>0.43333333333333302</v>
      </c>
      <c r="H6917" s="34" cm="1">
        <f t="array" ref="H6917">SUMPRODUCT(('ESB Networks Summary'!$C$5:$C$17384=Data!D6917)*('ESB Networks Summary'!$E$5:$E$17384))*1000*2-SUMPRODUCT(('ESB Networks Summary'!$C$5:$C$17384=Data!D6917)*('ESB Networks Summary'!$F$5:$F$17384))*1000*2</f>
        <v>2</v>
      </c>
      <c r="I6917" s="5">
        <v>0</v>
      </c>
      <c r="J6917" s="5">
        <v>0</v>
      </c>
      <c r="K6917" s="17">
        <v>1</v>
      </c>
      <c r="L6917" s="52">
        <f t="shared" si="759"/>
        <v>0</v>
      </c>
      <c r="M6917" s="5">
        <v>0</v>
      </c>
      <c r="N6917" s="5">
        <v>10.9</v>
      </c>
      <c r="O6917" s="96">
        <v>10.63</v>
      </c>
      <c r="P6917" s="5">
        <v>2</v>
      </c>
      <c r="Q6917" s="99">
        <v>0</v>
      </c>
      <c r="R6917" s="99">
        <v>15.746</v>
      </c>
      <c r="S6917" s="99">
        <v>11.681999999999999</v>
      </c>
      <c r="T6917" s="30">
        <f t="shared" si="756"/>
        <v>164.09999999999934</v>
      </c>
      <c r="U6917" s="21">
        <f t="shared" si="760"/>
        <v>3.411633333333331E-5</v>
      </c>
      <c r="V6917" s="21">
        <f t="shared" si="761"/>
        <v>0</v>
      </c>
      <c r="W6917" s="21">
        <f t="shared" si="762"/>
        <v>0</v>
      </c>
    </row>
    <row r="6918" spans="1:23">
      <c r="A6918" s="2">
        <f t="shared" si="757"/>
        <v>45566</v>
      </c>
      <c r="B6918" s="3">
        <f t="shared" si="758"/>
        <v>45588</v>
      </c>
      <c r="C6918" s="7">
        <v>45588.083333333336</v>
      </c>
      <c r="D6918" s="7">
        <v>45588.125</v>
      </c>
      <c r="E6918" s="5">
        <v>54</v>
      </c>
      <c r="F6918" s="5">
        <v>-173.46666666666599</v>
      </c>
      <c r="G6918" s="5">
        <v>-0.66666666666666596</v>
      </c>
      <c r="H6918" s="34" cm="1">
        <f t="array" ref="H6918">SUMPRODUCT(('ESB Networks Summary'!$C$5:$C$17384=Data!D6918)*('ESB Networks Summary'!$E$5:$E$17384))*1000*2-SUMPRODUCT(('ESB Networks Summary'!$C$5:$C$17384=Data!D6918)*('ESB Networks Summary'!$F$5:$F$17384))*1000*2</f>
        <v>4</v>
      </c>
      <c r="I6918" s="5">
        <v>0</v>
      </c>
      <c r="J6918" s="5">
        <v>0</v>
      </c>
      <c r="K6918" s="17">
        <v>1</v>
      </c>
      <c r="L6918" s="52">
        <f t="shared" si="759"/>
        <v>0</v>
      </c>
      <c r="M6918" s="5">
        <v>0</v>
      </c>
      <c r="N6918" s="5">
        <v>21.9</v>
      </c>
      <c r="O6918" s="96">
        <v>11.4</v>
      </c>
      <c r="P6918" s="5">
        <v>2</v>
      </c>
      <c r="Q6918" s="99">
        <v>0</v>
      </c>
      <c r="R6918" s="99">
        <v>15.666999999999998</v>
      </c>
      <c r="S6918" s="99">
        <v>11.602</v>
      </c>
      <c r="T6918" s="30">
        <f t="shared" si="756"/>
        <v>152.89999999999932</v>
      </c>
      <c r="U6918" s="21">
        <f t="shared" si="760"/>
        <v>0</v>
      </c>
      <c r="V6918" s="21">
        <f t="shared" si="761"/>
        <v>-3.8673333333333294E-5</v>
      </c>
      <c r="W6918" s="21">
        <f t="shared" si="762"/>
        <v>0</v>
      </c>
    </row>
    <row r="6919" spans="1:23">
      <c r="A6919" s="2">
        <f t="shared" si="757"/>
        <v>45566</v>
      </c>
      <c r="B6919" s="3">
        <f t="shared" si="758"/>
        <v>45588</v>
      </c>
      <c r="C6919" s="7">
        <v>45588.104166666664</v>
      </c>
      <c r="D6919" s="7">
        <v>45588.145833333336</v>
      </c>
      <c r="E6919" s="5">
        <v>54</v>
      </c>
      <c r="F6919" s="5">
        <v>-166.5</v>
      </c>
      <c r="G6919" s="5">
        <v>17.3333333333333</v>
      </c>
      <c r="H6919" s="34" cm="1">
        <f t="array" ref="H6919">SUMPRODUCT(('ESB Networks Summary'!$C$5:$C$17384=Data!D6919)*('ESB Networks Summary'!$E$5:$E$17384))*1000*2-SUMPRODUCT(('ESB Networks Summary'!$C$5:$C$17384=Data!D6919)*('ESB Networks Summary'!$F$5:$F$17384))*1000*2</f>
        <v>4</v>
      </c>
      <c r="I6919" s="5">
        <v>0</v>
      </c>
      <c r="J6919" s="5">
        <v>0</v>
      </c>
      <c r="K6919" s="17">
        <v>1</v>
      </c>
      <c r="L6919" s="52">
        <f t="shared" si="759"/>
        <v>0</v>
      </c>
      <c r="M6919" s="5">
        <v>0</v>
      </c>
      <c r="N6919" s="5">
        <v>3.4</v>
      </c>
      <c r="O6919" s="96">
        <v>11.4</v>
      </c>
      <c r="P6919" s="5">
        <v>2</v>
      </c>
      <c r="Q6919" s="99">
        <v>0</v>
      </c>
      <c r="R6919" s="99">
        <v>15.666999999999998</v>
      </c>
      <c r="S6919" s="99">
        <v>11.602</v>
      </c>
      <c r="T6919" s="30">
        <f t="shared" si="756"/>
        <v>182.43333333333331</v>
      </c>
      <c r="U6919" s="21">
        <f t="shared" si="760"/>
        <v>1.3578066666666642E-3</v>
      </c>
      <c r="V6919" s="21">
        <f t="shared" si="761"/>
        <v>0</v>
      </c>
      <c r="W6919" s="21">
        <f t="shared" si="762"/>
        <v>0</v>
      </c>
    </row>
    <row r="6920" spans="1:23">
      <c r="A6920" s="2">
        <f t="shared" si="757"/>
        <v>45566</v>
      </c>
      <c r="B6920" s="3">
        <f t="shared" si="758"/>
        <v>45588</v>
      </c>
      <c r="C6920" s="7">
        <v>45588.125</v>
      </c>
      <c r="D6920" s="7">
        <v>45588.166666666664</v>
      </c>
      <c r="E6920" s="5">
        <v>53.3333333333333</v>
      </c>
      <c r="F6920" s="5">
        <v>-180.25</v>
      </c>
      <c r="G6920" s="5">
        <v>-0.85</v>
      </c>
      <c r="H6920" s="34" cm="1">
        <f t="array" ref="H6920">SUMPRODUCT(('ESB Networks Summary'!$C$5:$C$17384=Data!D6920)*('ESB Networks Summary'!$E$5:$E$17384))*1000*2-SUMPRODUCT(('ESB Networks Summary'!$C$5:$C$17384=Data!D6920)*('ESB Networks Summary'!$F$5:$F$17384))*1000*2</f>
        <v>2</v>
      </c>
      <c r="I6920" s="5">
        <v>0</v>
      </c>
      <c r="J6920" s="5">
        <v>0</v>
      </c>
      <c r="K6920" s="17">
        <v>1</v>
      </c>
      <c r="L6920" s="52">
        <f t="shared" si="759"/>
        <v>0</v>
      </c>
      <c r="M6920" s="5">
        <v>0</v>
      </c>
      <c r="N6920" s="5">
        <v>14.233333333333301</v>
      </c>
      <c r="O6920" s="96">
        <v>7.82</v>
      </c>
      <c r="P6920" s="5">
        <v>2</v>
      </c>
      <c r="Q6920" s="99">
        <v>0</v>
      </c>
      <c r="R6920" s="99">
        <v>15.700999999999999</v>
      </c>
      <c r="S6920" s="99">
        <v>11.635999999999999</v>
      </c>
      <c r="T6920" s="30">
        <f t="shared" si="756"/>
        <v>167.16666666666669</v>
      </c>
      <c r="U6920" s="21">
        <f t="shared" si="760"/>
        <v>0</v>
      </c>
      <c r="V6920" s="21">
        <f t="shared" si="761"/>
        <v>-4.9452999999999996E-5</v>
      </c>
      <c r="W6920" s="21">
        <f t="shared" si="762"/>
        <v>0</v>
      </c>
    </row>
    <row r="6921" spans="1:23">
      <c r="A6921" s="2">
        <f t="shared" si="757"/>
        <v>45566</v>
      </c>
      <c r="B6921" s="3">
        <f t="shared" si="758"/>
        <v>45588</v>
      </c>
      <c r="C6921" s="7">
        <v>45588.145833333336</v>
      </c>
      <c r="D6921" s="7">
        <v>45588.1875</v>
      </c>
      <c r="E6921" s="5">
        <v>53</v>
      </c>
      <c r="F6921" s="5">
        <v>-167.17500000000001</v>
      </c>
      <c r="G6921" s="5">
        <v>-1.2333333333333301</v>
      </c>
      <c r="H6921" s="34" cm="1">
        <f t="array" ref="H6921">SUMPRODUCT(('ESB Networks Summary'!$C$5:$C$17384=Data!D6921)*('ESB Networks Summary'!$E$5:$E$17384))*1000*2-SUMPRODUCT(('ESB Networks Summary'!$C$5:$C$17384=Data!D6921)*('ESB Networks Summary'!$F$5:$F$17384))*1000*2</f>
        <v>4</v>
      </c>
      <c r="I6921" s="5">
        <v>0</v>
      </c>
      <c r="J6921" s="5">
        <v>0</v>
      </c>
      <c r="K6921" s="17">
        <v>1</v>
      </c>
      <c r="L6921" s="52">
        <f t="shared" si="759"/>
        <v>0</v>
      </c>
      <c r="M6921" s="5">
        <v>0</v>
      </c>
      <c r="N6921" s="5">
        <v>0</v>
      </c>
      <c r="O6921" s="96">
        <v>7.82</v>
      </c>
      <c r="P6921" s="5">
        <v>2</v>
      </c>
      <c r="Q6921" s="99">
        <v>0</v>
      </c>
      <c r="R6921" s="99">
        <v>15.700999999999999</v>
      </c>
      <c r="S6921" s="99">
        <v>11.635999999999999</v>
      </c>
      <c r="T6921" s="30">
        <f t="shared" si="756"/>
        <v>167.94166666666669</v>
      </c>
      <c r="U6921" s="21">
        <f t="shared" si="760"/>
        <v>0</v>
      </c>
      <c r="V6921" s="21">
        <f t="shared" si="761"/>
        <v>-7.1755333333333137E-5</v>
      </c>
      <c r="W6921" s="21">
        <f t="shared" si="762"/>
        <v>0</v>
      </c>
    </row>
    <row r="6922" spans="1:23">
      <c r="A6922" s="2">
        <f t="shared" si="757"/>
        <v>45566</v>
      </c>
      <c r="B6922" s="3">
        <f t="shared" si="758"/>
        <v>45588</v>
      </c>
      <c r="C6922" s="7">
        <v>45588.166666666664</v>
      </c>
      <c r="D6922" s="7">
        <v>45588.208333333336</v>
      </c>
      <c r="E6922" s="5">
        <v>52.6666666666666</v>
      </c>
      <c r="F6922" s="5">
        <v>-169.61666666666599</v>
      </c>
      <c r="G6922" s="5">
        <v>-18.308333333333302</v>
      </c>
      <c r="H6922" s="34" cm="1">
        <f t="array" ref="H6922">SUMPRODUCT(('ESB Networks Summary'!$C$5:$C$17384=Data!D6922)*('ESB Networks Summary'!$E$5:$E$17384))*1000*2-SUMPRODUCT(('ESB Networks Summary'!$C$5:$C$17384=Data!D6922)*('ESB Networks Summary'!$F$5:$F$17384))*1000*2</f>
        <v>2</v>
      </c>
      <c r="I6922" s="5">
        <v>0</v>
      </c>
      <c r="J6922" s="5">
        <v>0</v>
      </c>
      <c r="K6922" s="17">
        <v>1</v>
      </c>
      <c r="L6922" s="52">
        <f t="shared" si="759"/>
        <v>0</v>
      </c>
      <c r="M6922" s="5">
        <v>0</v>
      </c>
      <c r="N6922" s="5">
        <v>20.633333333333301</v>
      </c>
      <c r="O6922" s="96">
        <v>1940.81</v>
      </c>
      <c r="P6922" s="5">
        <v>2</v>
      </c>
      <c r="Q6922" s="99">
        <v>0</v>
      </c>
      <c r="R6922" s="99">
        <v>16.541</v>
      </c>
      <c r="S6922" s="99">
        <v>12.476000000000001</v>
      </c>
      <c r="T6922" s="30">
        <f t="shared" si="756"/>
        <v>132.67499999999939</v>
      </c>
      <c r="U6922" s="21">
        <f t="shared" si="760"/>
        <v>0</v>
      </c>
      <c r="V6922" s="21">
        <f t="shared" si="761"/>
        <v>-1.1420738333333316E-3</v>
      </c>
      <c r="W6922" s="21">
        <f t="shared" si="762"/>
        <v>0</v>
      </c>
    </row>
    <row r="6923" spans="1:23">
      <c r="A6923" s="2">
        <f t="shared" si="757"/>
        <v>45566</v>
      </c>
      <c r="B6923" s="3">
        <f t="shared" si="758"/>
        <v>45588</v>
      </c>
      <c r="C6923" s="7">
        <v>45588.1875</v>
      </c>
      <c r="D6923" s="7">
        <v>45588.229166666664</v>
      </c>
      <c r="E6923" s="5">
        <v>47.933333333333302</v>
      </c>
      <c r="F6923" s="5">
        <v>-3760.7</v>
      </c>
      <c r="G6923" s="5">
        <v>-5.8333333333333098E-2</v>
      </c>
      <c r="H6923" s="34" cm="1">
        <f t="array" ref="H6923">SUMPRODUCT(('ESB Networks Summary'!$C$5:$C$17384=Data!D6923)*('ESB Networks Summary'!$E$5:$E$17384))*1000*2-SUMPRODUCT(('ESB Networks Summary'!$C$5:$C$17384=Data!D6923)*('ESB Networks Summary'!$F$5:$F$17384))*1000*2</f>
        <v>16</v>
      </c>
      <c r="I6923" s="5">
        <v>3345.5916666666599</v>
      </c>
      <c r="J6923" s="5">
        <v>0</v>
      </c>
      <c r="K6923" s="17">
        <v>1</v>
      </c>
      <c r="L6923" s="52">
        <f t="shared" si="759"/>
        <v>0</v>
      </c>
      <c r="M6923" s="5">
        <v>0</v>
      </c>
      <c r="N6923" s="5">
        <v>3411.25</v>
      </c>
      <c r="O6923" s="96">
        <v>1940.81</v>
      </c>
      <c r="P6923" s="5">
        <v>1.325</v>
      </c>
      <c r="Q6923" s="99">
        <v>0</v>
      </c>
      <c r="R6923" s="99">
        <v>16.541</v>
      </c>
      <c r="S6923" s="99">
        <v>12.476000000000001</v>
      </c>
      <c r="T6923" s="30">
        <f t="shared" si="756"/>
        <v>350.7166666666667</v>
      </c>
      <c r="U6923" s="21">
        <f t="shared" si="760"/>
        <v>0</v>
      </c>
      <c r="V6923" s="21">
        <f t="shared" si="761"/>
        <v>-3.6388333333333188E-6</v>
      </c>
      <c r="W6923" s="21">
        <f t="shared" si="762"/>
        <v>0</v>
      </c>
    </row>
    <row r="6924" spans="1:23">
      <c r="A6924" s="2">
        <f t="shared" si="757"/>
        <v>45566</v>
      </c>
      <c r="B6924" s="3">
        <f t="shared" si="758"/>
        <v>45588</v>
      </c>
      <c r="C6924" s="7">
        <v>45588.208333333336</v>
      </c>
      <c r="D6924" s="7">
        <v>45588.25</v>
      </c>
      <c r="E6924" s="5">
        <v>39</v>
      </c>
      <c r="F6924" s="5">
        <v>-2467.4</v>
      </c>
      <c r="G6924" s="5">
        <v>0.33333333333333298</v>
      </c>
      <c r="H6924" s="34" cm="1">
        <f t="array" ref="H6924">SUMPRODUCT(('ESB Networks Summary'!$C$5:$C$17384=Data!D6924)*('ESB Networks Summary'!$E$5:$E$17384))*1000*2-SUMPRODUCT(('ESB Networks Summary'!$C$5:$C$17384=Data!D6924)*('ESB Networks Summary'!$F$5:$F$17384))*1000*2</f>
        <v>4</v>
      </c>
      <c r="I6924" s="5">
        <v>1937.7</v>
      </c>
      <c r="J6924" s="5">
        <v>0</v>
      </c>
      <c r="K6924" s="17">
        <v>1</v>
      </c>
      <c r="L6924" s="52">
        <f t="shared" si="759"/>
        <v>0</v>
      </c>
      <c r="M6924" s="5">
        <v>0</v>
      </c>
      <c r="N6924" s="5">
        <v>2185.3333333333298</v>
      </c>
      <c r="O6924" s="96">
        <v>1258.29</v>
      </c>
      <c r="P6924" s="5">
        <v>2.5333333333333301</v>
      </c>
      <c r="Q6924" s="99">
        <v>0</v>
      </c>
      <c r="R6924" s="99">
        <v>17.532</v>
      </c>
      <c r="S6924" s="99">
        <v>13.466999999999999</v>
      </c>
      <c r="T6924" s="30">
        <f t="shared" si="756"/>
        <v>284.93333333333703</v>
      </c>
      <c r="U6924" s="21">
        <f t="shared" si="760"/>
        <v>2.9219999999999971E-5</v>
      </c>
      <c r="V6924" s="21">
        <f t="shared" si="761"/>
        <v>0</v>
      </c>
      <c r="W6924" s="21">
        <f t="shared" si="762"/>
        <v>0</v>
      </c>
    </row>
    <row r="6925" spans="1:23">
      <c r="A6925" s="2">
        <f t="shared" si="757"/>
        <v>45566</v>
      </c>
      <c r="B6925" s="3">
        <f t="shared" si="758"/>
        <v>45588</v>
      </c>
      <c r="C6925" s="7">
        <v>45588.229166666664</v>
      </c>
      <c r="D6925" s="7">
        <v>45588.270833333336</v>
      </c>
      <c r="E6925" s="5">
        <v>36.266666666666602</v>
      </c>
      <c r="F6925" s="5">
        <v>-647.40833333333296</v>
      </c>
      <c r="G6925" s="5">
        <v>-0.21666666666666601</v>
      </c>
      <c r="H6925" s="34" cm="1">
        <f t="array" ref="H6925">SUMPRODUCT(('ESB Networks Summary'!$C$5:$C$17384=Data!D6925)*('ESB Networks Summary'!$E$5:$E$17384))*1000*2-SUMPRODUCT(('ESB Networks Summary'!$C$5:$C$17384=Data!D6925)*('ESB Networks Summary'!$F$5:$F$17384))*1000*2</f>
        <v>8</v>
      </c>
      <c r="I6925" s="5">
        <v>451.63333333333298</v>
      </c>
      <c r="J6925" s="5">
        <v>0</v>
      </c>
      <c r="K6925" s="17">
        <v>1</v>
      </c>
      <c r="L6925" s="52">
        <f t="shared" si="759"/>
        <v>0</v>
      </c>
      <c r="M6925" s="5">
        <v>0</v>
      </c>
      <c r="N6925" s="5">
        <v>716.36666666666599</v>
      </c>
      <c r="O6925" s="96">
        <v>1258.29</v>
      </c>
      <c r="P6925" s="5">
        <v>2.9</v>
      </c>
      <c r="Q6925" s="99">
        <v>0</v>
      </c>
      <c r="R6925" s="99">
        <v>17.532</v>
      </c>
      <c r="S6925" s="99">
        <v>13.466999999999999</v>
      </c>
      <c r="T6925" s="30">
        <f t="shared" si="756"/>
        <v>-66.27499999999975</v>
      </c>
      <c r="U6925" s="21">
        <f t="shared" si="760"/>
        <v>0</v>
      </c>
      <c r="V6925" s="21">
        <f t="shared" si="761"/>
        <v>-1.4589249999999955E-5</v>
      </c>
      <c r="W6925" s="21">
        <f t="shared" si="762"/>
        <v>0</v>
      </c>
    </row>
    <row r="6926" spans="1:23">
      <c r="A6926" s="2">
        <f t="shared" si="757"/>
        <v>45566</v>
      </c>
      <c r="B6926" s="3">
        <f t="shared" si="758"/>
        <v>45588</v>
      </c>
      <c r="C6926" s="7">
        <v>45588.25</v>
      </c>
      <c r="D6926" s="7">
        <v>45588.291666666664</v>
      </c>
      <c r="E6926" s="5">
        <v>35.433333333333302</v>
      </c>
      <c r="F6926" s="5">
        <v>-293.40833333333302</v>
      </c>
      <c r="G6926" s="5">
        <v>2.1083333333333298</v>
      </c>
      <c r="H6926" s="34" cm="1">
        <f t="array" ref="H6926">SUMPRODUCT(('ESB Networks Summary'!$C$5:$C$17384=Data!D6926)*('ESB Networks Summary'!$E$5:$E$17384))*1000*2-SUMPRODUCT(('ESB Networks Summary'!$C$5:$C$17384=Data!D6926)*('ESB Networks Summary'!$F$5:$F$17384))*1000*2</f>
        <v>2</v>
      </c>
      <c r="I6926" s="5">
        <v>0</v>
      </c>
      <c r="J6926" s="5">
        <v>0</v>
      </c>
      <c r="K6926" s="17">
        <v>1</v>
      </c>
      <c r="L6926" s="52">
        <f t="shared" si="759"/>
        <v>0</v>
      </c>
      <c r="M6926" s="5">
        <v>0</v>
      </c>
      <c r="N6926" s="5">
        <v>134.23333333333301</v>
      </c>
      <c r="O6926" s="96">
        <v>276.72000000000003</v>
      </c>
      <c r="P6926" s="5">
        <v>6.2666666666666604</v>
      </c>
      <c r="Q6926" s="99">
        <v>0</v>
      </c>
      <c r="R6926" s="99">
        <v>24.082000000000001</v>
      </c>
      <c r="S6926" s="99">
        <v>20.016999999999999</v>
      </c>
      <c r="T6926" s="30">
        <f t="shared" si="756"/>
        <v>167.55</v>
      </c>
      <c r="U6926" s="21">
        <f t="shared" si="760"/>
        <v>2.5386441666666625E-4</v>
      </c>
      <c r="V6926" s="21">
        <f t="shared" si="761"/>
        <v>0</v>
      </c>
      <c r="W6926" s="21">
        <f t="shared" si="762"/>
        <v>0</v>
      </c>
    </row>
    <row r="6927" spans="1:23">
      <c r="A6927" s="2">
        <f t="shared" si="757"/>
        <v>45566</v>
      </c>
      <c r="B6927" s="3">
        <f t="shared" si="758"/>
        <v>45588</v>
      </c>
      <c r="C6927" s="7">
        <v>45588.270833333336</v>
      </c>
      <c r="D6927" s="7">
        <v>45588.3125</v>
      </c>
      <c r="E6927" s="5">
        <v>34.299999999999997</v>
      </c>
      <c r="F6927" s="5">
        <v>-549.33333333333303</v>
      </c>
      <c r="G6927" s="5">
        <v>18.033333333333299</v>
      </c>
      <c r="H6927" s="34" cm="1">
        <f t="array" ref="H6927">SUMPRODUCT(('ESB Networks Summary'!$C$5:$C$17384=Data!D6927)*('ESB Networks Summary'!$E$5:$E$17384))*1000*2-SUMPRODUCT(('ESB Networks Summary'!$C$5:$C$17384=Data!D6927)*('ESB Networks Summary'!$F$5:$F$17384))*1000*2</f>
        <v>2</v>
      </c>
      <c r="I6927" s="5">
        <v>0</v>
      </c>
      <c r="J6927" s="5">
        <v>0</v>
      </c>
      <c r="K6927" s="17">
        <v>1</v>
      </c>
      <c r="L6927" s="52">
        <f t="shared" si="759"/>
        <v>0</v>
      </c>
      <c r="M6927" s="5">
        <v>0</v>
      </c>
      <c r="N6927" s="5">
        <v>429.099999999999</v>
      </c>
      <c r="O6927" s="96">
        <v>276.72000000000003</v>
      </c>
      <c r="P6927" s="5">
        <v>39.199999999999903</v>
      </c>
      <c r="Q6927" s="99">
        <v>0</v>
      </c>
      <c r="R6927" s="99">
        <v>24.082000000000001</v>
      </c>
      <c r="S6927" s="99">
        <v>20.016999999999999</v>
      </c>
      <c r="T6927" s="30">
        <f t="shared" si="756"/>
        <v>177.46666666666727</v>
      </c>
      <c r="U6927" s="21">
        <f t="shared" si="760"/>
        <v>2.1713936666666626E-3</v>
      </c>
      <c r="V6927" s="21">
        <f t="shared" si="761"/>
        <v>0</v>
      </c>
      <c r="W6927" s="21">
        <f t="shared" si="762"/>
        <v>0</v>
      </c>
    </row>
    <row r="6928" spans="1:23">
      <c r="A6928" s="2">
        <f t="shared" si="757"/>
        <v>45566</v>
      </c>
      <c r="B6928" s="3">
        <f t="shared" si="758"/>
        <v>45588</v>
      </c>
      <c r="C6928" s="7">
        <v>45588.291666666664</v>
      </c>
      <c r="D6928" s="7">
        <v>45588.333333333336</v>
      </c>
      <c r="E6928" s="5">
        <v>33.1</v>
      </c>
      <c r="F6928" s="5">
        <v>-138.666666666666</v>
      </c>
      <c r="G6928" s="5">
        <v>-3.8</v>
      </c>
      <c r="H6928" s="34" cm="1">
        <f t="array" ref="H6928">SUMPRODUCT(('ESB Networks Summary'!$C$5:$C$17384=Data!D6928)*('ESB Networks Summary'!$E$5:$E$17384))*1000*2-SUMPRODUCT(('ESB Networks Summary'!$C$5:$C$17384=Data!D6928)*('ESB Networks Summary'!$F$5:$F$17384))*1000*2</f>
        <v>2</v>
      </c>
      <c r="I6928" s="5">
        <v>0</v>
      </c>
      <c r="J6928" s="5">
        <v>0</v>
      </c>
      <c r="K6928" s="17">
        <v>1</v>
      </c>
      <c r="L6928" s="52">
        <f t="shared" si="759"/>
        <v>0</v>
      </c>
      <c r="M6928" s="5">
        <v>0</v>
      </c>
      <c r="N6928" s="5">
        <v>34.566666666666599</v>
      </c>
      <c r="O6928" s="96">
        <v>279.33999999999997</v>
      </c>
      <c r="P6928" s="5">
        <v>91.3</v>
      </c>
      <c r="Q6928" s="99">
        <v>0</v>
      </c>
      <c r="R6928" s="99">
        <v>28.211000000000002</v>
      </c>
      <c r="S6928" s="99">
        <v>18.378999999999998</v>
      </c>
      <c r="T6928" s="30">
        <f t="shared" si="756"/>
        <v>191.5999999999994</v>
      </c>
      <c r="U6928" s="21">
        <f t="shared" si="760"/>
        <v>0</v>
      </c>
      <c r="V6928" s="21">
        <f t="shared" si="761"/>
        <v>-3.4920099999999994E-4</v>
      </c>
      <c r="W6928" s="21">
        <f t="shared" si="762"/>
        <v>0</v>
      </c>
    </row>
    <row r="6929" spans="1:23">
      <c r="A6929" s="2">
        <f t="shared" si="757"/>
        <v>45566</v>
      </c>
      <c r="B6929" s="3">
        <f t="shared" si="758"/>
        <v>45588</v>
      </c>
      <c r="C6929" s="7">
        <v>45588.3125</v>
      </c>
      <c r="D6929" s="7">
        <v>45588.354166666664</v>
      </c>
      <c r="E6929" s="5">
        <v>33.199999999999903</v>
      </c>
      <c r="F6929" s="5">
        <v>332.83333333333297</v>
      </c>
      <c r="G6929" s="5">
        <v>-0.33333333333333298</v>
      </c>
      <c r="H6929" s="34" cm="1">
        <f t="array" ref="H6929">SUMPRODUCT(('ESB Networks Summary'!$C$5:$C$17384=Data!D6929)*('ESB Networks Summary'!$E$5:$E$17384))*1000*2-SUMPRODUCT(('ESB Networks Summary'!$C$5:$C$17384=Data!D6929)*('ESB Networks Summary'!$F$5:$F$17384))*1000*2</f>
        <v>2</v>
      </c>
      <c r="I6929" s="5">
        <v>0</v>
      </c>
      <c r="J6929" s="5">
        <v>0</v>
      </c>
      <c r="K6929" s="17">
        <v>1</v>
      </c>
      <c r="L6929" s="52">
        <f t="shared" si="759"/>
        <v>0</v>
      </c>
      <c r="M6929" s="5">
        <v>0</v>
      </c>
      <c r="N6929" s="5">
        <v>0</v>
      </c>
      <c r="O6929" s="96">
        <v>279.33999999999997</v>
      </c>
      <c r="P6929" s="5">
        <v>481.599999999999</v>
      </c>
      <c r="Q6929" s="99">
        <v>0</v>
      </c>
      <c r="R6929" s="99">
        <v>28.211000000000002</v>
      </c>
      <c r="S6929" s="99">
        <v>18.378999999999998</v>
      </c>
      <c r="T6929" s="30">
        <f t="shared" si="756"/>
        <v>148.43333333333271</v>
      </c>
      <c r="U6929" s="21">
        <f t="shared" si="760"/>
        <v>0</v>
      </c>
      <c r="V6929" s="21">
        <f t="shared" si="761"/>
        <v>-3.0631666666666633E-5</v>
      </c>
      <c r="W6929" s="21">
        <f t="shared" si="762"/>
        <v>0</v>
      </c>
    </row>
    <row r="6930" spans="1:23">
      <c r="A6930" s="2">
        <f t="shared" si="757"/>
        <v>45566</v>
      </c>
      <c r="B6930" s="3">
        <f t="shared" si="758"/>
        <v>45588</v>
      </c>
      <c r="C6930" s="7">
        <v>45588.333333333336</v>
      </c>
      <c r="D6930" s="7">
        <v>45588.375</v>
      </c>
      <c r="E6930" s="5">
        <v>34.566666666666599</v>
      </c>
      <c r="F6930" s="5">
        <v>887.56666666666604</v>
      </c>
      <c r="G6930" s="5">
        <v>1.4</v>
      </c>
      <c r="H6930" s="34" cm="1">
        <f t="array" ref="H6930">SUMPRODUCT(('ESB Networks Summary'!$C$5:$C$17384=Data!D6930)*('ESB Networks Summary'!$E$5:$E$17384))*1000*2-SUMPRODUCT(('ESB Networks Summary'!$C$5:$C$17384=Data!D6930)*('ESB Networks Summary'!$F$5:$F$17384))*1000*2</f>
        <v>2</v>
      </c>
      <c r="I6930" s="5">
        <v>0</v>
      </c>
      <c r="J6930" s="5">
        <v>0</v>
      </c>
      <c r="K6930" s="17">
        <v>1</v>
      </c>
      <c r="L6930" s="52">
        <f t="shared" si="759"/>
        <v>0</v>
      </c>
      <c r="M6930" s="5">
        <v>0</v>
      </c>
      <c r="N6930" s="5">
        <v>10.8</v>
      </c>
      <c r="O6930" s="96">
        <v>101.91</v>
      </c>
      <c r="P6930" s="5">
        <v>1063.5333333333299</v>
      </c>
      <c r="Q6930" s="99">
        <v>236.51</v>
      </c>
      <c r="R6930" s="99">
        <v>27.475000000000001</v>
      </c>
      <c r="S6930" s="99">
        <v>17.643000000000001</v>
      </c>
      <c r="T6930" s="30">
        <f t="shared" si="756"/>
        <v>166.56666666666399</v>
      </c>
      <c r="U6930" s="21">
        <f t="shared" si="760"/>
        <v>1.92325E-4</v>
      </c>
      <c r="V6930" s="21">
        <f t="shared" si="761"/>
        <v>0</v>
      </c>
      <c r="W6930" s="21">
        <f t="shared" si="762"/>
        <v>0</v>
      </c>
    </row>
    <row r="6931" spans="1:23">
      <c r="A6931" s="2">
        <f t="shared" si="757"/>
        <v>45566</v>
      </c>
      <c r="B6931" s="3">
        <f t="shared" si="758"/>
        <v>45588</v>
      </c>
      <c r="C6931" s="7">
        <v>45588.354166666664</v>
      </c>
      <c r="D6931" s="7">
        <v>45588.395833333336</v>
      </c>
      <c r="E6931" s="5">
        <v>37.866666666666603</v>
      </c>
      <c r="F6931" s="5">
        <v>1942.56666666666</v>
      </c>
      <c r="G6931" s="5">
        <v>-10.3333333333333</v>
      </c>
      <c r="H6931" s="34" cm="1">
        <f t="array" ref="H6931">SUMPRODUCT(('ESB Networks Summary'!$C$5:$C$17384=Data!D6931)*('ESB Networks Summary'!$E$5:$E$17384))*1000*2-SUMPRODUCT(('ESB Networks Summary'!$C$5:$C$17384=Data!D6931)*('ESB Networks Summary'!$F$5:$F$17384))*1000*2</f>
        <v>0</v>
      </c>
      <c r="I6931" s="5">
        <v>0</v>
      </c>
      <c r="J6931" s="5">
        <v>0</v>
      </c>
      <c r="K6931" s="17">
        <v>1</v>
      </c>
      <c r="L6931" s="52">
        <f t="shared" si="759"/>
        <v>0</v>
      </c>
      <c r="M6931" s="5">
        <v>0</v>
      </c>
      <c r="N6931" s="5">
        <v>0</v>
      </c>
      <c r="O6931" s="96">
        <v>101.91</v>
      </c>
      <c r="P6931" s="5">
        <v>2141.9666666666599</v>
      </c>
      <c r="Q6931" s="99">
        <v>236.51</v>
      </c>
      <c r="R6931" s="99">
        <v>27.475000000000001</v>
      </c>
      <c r="S6931" s="99">
        <v>17.643000000000001</v>
      </c>
      <c r="T6931" s="30">
        <f t="shared" si="756"/>
        <v>189.06666666666638</v>
      </c>
      <c r="U6931" s="21">
        <f t="shared" si="760"/>
        <v>0</v>
      </c>
      <c r="V6931" s="21">
        <f t="shared" si="761"/>
        <v>-9.1155499999999706E-4</v>
      </c>
      <c r="W6931" s="21">
        <f t="shared" si="762"/>
        <v>0</v>
      </c>
    </row>
    <row r="6932" spans="1:23">
      <c r="A6932" s="2">
        <f t="shared" si="757"/>
        <v>45566</v>
      </c>
      <c r="B6932" s="3">
        <f t="shared" si="758"/>
        <v>45588</v>
      </c>
      <c r="C6932" s="7">
        <v>45588.375</v>
      </c>
      <c r="D6932" s="7">
        <v>45588.416666666664</v>
      </c>
      <c r="E6932" s="5">
        <v>42.699999999999903</v>
      </c>
      <c r="F6932" s="5">
        <v>2235.1666666666601</v>
      </c>
      <c r="G6932" s="5">
        <v>-1.56666666666666</v>
      </c>
      <c r="H6932" s="34" cm="1">
        <f t="array" ref="H6932">SUMPRODUCT(('ESB Networks Summary'!$C$5:$C$17384=Data!D6932)*('ESB Networks Summary'!$E$5:$E$17384))*1000*2-SUMPRODUCT(('ESB Networks Summary'!$C$5:$C$17384=Data!D6932)*('ESB Networks Summary'!$F$5:$F$17384))*1000*2</f>
        <v>2</v>
      </c>
      <c r="I6932" s="5">
        <v>0</v>
      </c>
      <c r="J6932" s="5">
        <v>0</v>
      </c>
      <c r="K6932" s="17">
        <v>1</v>
      </c>
      <c r="L6932" s="52">
        <f t="shared" si="759"/>
        <v>0</v>
      </c>
      <c r="M6932" s="5">
        <v>0</v>
      </c>
      <c r="N6932" s="5">
        <v>18.2</v>
      </c>
      <c r="O6932" s="96">
        <v>204.35</v>
      </c>
      <c r="P6932" s="5">
        <v>2511.86666666666</v>
      </c>
      <c r="Q6932" s="99">
        <v>1118.24</v>
      </c>
      <c r="R6932" s="99">
        <v>25.449000000000002</v>
      </c>
      <c r="S6932" s="99">
        <v>15.616999999999999</v>
      </c>
      <c r="T6932" s="30">
        <f t="shared" si="756"/>
        <v>256.93333333333339</v>
      </c>
      <c r="U6932" s="21">
        <f t="shared" si="760"/>
        <v>0</v>
      </c>
      <c r="V6932" s="21">
        <f t="shared" si="761"/>
        <v>-1.2233316666666614E-4</v>
      </c>
      <c r="W6932" s="21">
        <f t="shared" si="762"/>
        <v>0</v>
      </c>
    </row>
    <row r="6933" spans="1:23">
      <c r="A6933" s="2">
        <f t="shared" si="757"/>
        <v>45566</v>
      </c>
      <c r="B6933" s="3">
        <f t="shared" si="758"/>
        <v>45588</v>
      </c>
      <c r="C6933" s="7">
        <v>45588.395833333336</v>
      </c>
      <c r="D6933" s="7">
        <v>45588.4375</v>
      </c>
      <c r="E6933" s="5">
        <v>47.699999999999903</v>
      </c>
      <c r="F6933" s="5">
        <v>2373.4583333333298</v>
      </c>
      <c r="G6933" s="5">
        <v>0.6</v>
      </c>
      <c r="H6933" s="34" cm="1">
        <f t="array" ref="H6933">SUMPRODUCT(('ESB Networks Summary'!$C$5:$C$17384=Data!D6933)*('ESB Networks Summary'!$E$5:$E$17384))*1000*2-SUMPRODUCT(('ESB Networks Summary'!$C$5:$C$17384=Data!D6933)*('ESB Networks Summary'!$F$5:$F$17384))*1000*2</f>
        <v>4</v>
      </c>
      <c r="I6933" s="5">
        <v>0</v>
      </c>
      <c r="J6933" s="5">
        <v>0</v>
      </c>
      <c r="K6933" s="17">
        <v>1</v>
      </c>
      <c r="L6933" s="52">
        <f t="shared" si="759"/>
        <v>0</v>
      </c>
      <c r="M6933" s="5">
        <v>0</v>
      </c>
      <c r="N6933" s="5">
        <v>16.8666666666666</v>
      </c>
      <c r="O6933" s="96">
        <v>204.35</v>
      </c>
      <c r="P6933" s="5">
        <v>2635.35</v>
      </c>
      <c r="Q6933" s="99">
        <v>1118.24</v>
      </c>
      <c r="R6933" s="99">
        <v>25.449000000000002</v>
      </c>
      <c r="S6933" s="99">
        <v>15.616999999999999</v>
      </c>
      <c r="T6933" s="30">
        <f t="shared" si="756"/>
        <v>245.62500000000318</v>
      </c>
      <c r="U6933" s="21">
        <f t="shared" si="760"/>
        <v>7.6346999999999993E-5</v>
      </c>
      <c r="V6933" s="21">
        <f t="shared" si="761"/>
        <v>0</v>
      </c>
      <c r="W6933" s="21">
        <f t="shared" si="762"/>
        <v>0</v>
      </c>
    </row>
    <row r="6934" spans="1:23">
      <c r="A6934" s="2">
        <f t="shared" si="757"/>
        <v>45566</v>
      </c>
      <c r="B6934" s="3">
        <f t="shared" si="758"/>
        <v>45588</v>
      </c>
      <c r="C6934" s="7">
        <v>45588.416666666664</v>
      </c>
      <c r="D6934" s="7">
        <v>45588.458333333336</v>
      </c>
      <c r="E6934" s="5">
        <v>53.199999999999903</v>
      </c>
      <c r="F6934" s="5">
        <v>2369.6</v>
      </c>
      <c r="G6934" s="5">
        <v>3.3333333333333299</v>
      </c>
      <c r="H6934" s="34" cm="1">
        <f t="array" ref="H6934">SUMPRODUCT(('ESB Networks Summary'!$C$5:$C$17384=Data!D6934)*('ESB Networks Summary'!$E$5:$E$17384))*1000*2-SUMPRODUCT(('ESB Networks Summary'!$C$5:$C$17384=Data!D6934)*('ESB Networks Summary'!$F$5:$F$17384))*1000*2</f>
        <v>4</v>
      </c>
      <c r="I6934" s="5">
        <v>0</v>
      </c>
      <c r="J6934" s="5">
        <v>0</v>
      </c>
      <c r="K6934" s="17">
        <v>1</v>
      </c>
      <c r="L6934" s="52">
        <f t="shared" si="759"/>
        <v>0</v>
      </c>
      <c r="M6934" s="5">
        <v>0</v>
      </c>
      <c r="N6934" s="5">
        <v>14</v>
      </c>
      <c r="O6934" s="96">
        <v>192.01</v>
      </c>
      <c r="P6934" s="5">
        <v>2666.4666666666599</v>
      </c>
      <c r="Q6934" s="99">
        <v>2161.0700000000002</v>
      </c>
      <c r="R6934" s="99">
        <v>24.236000000000001</v>
      </c>
      <c r="S6934" s="99">
        <v>14.405000000000001</v>
      </c>
      <c r="T6934" s="30">
        <f t="shared" si="756"/>
        <v>286.19999999999345</v>
      </c>
      <c r="U6934" s="21">
        <f t="shared" si="760"/>
        <v>4.0393333333333292E-4</v>
      </c>
      <c r="V6934" s="21">
        <f t="shared" si="761"/>
        <v>0</v>
      </c>
      <c r="W6934" s="21">
        <f t="shared" si="762"/>
        <v>0</v>
      </c>
    </row>
    <row r="6935" spans="1:23">
      <c r="A6935" s="2">
        <f t="shared" si="757"/>
        <v>45566</v>
      </c>
      <c r="B6935" s="3">
        <f t="shared" si="758"/>
        <v>45588</v>
      </c>
      <c r="C6935" s="7">
        <v>45588.4375</v>
      </c>
      <c r="D6935" s="7">
        <v>45588.479166666664</v>
      </c>
      <c r="E6935" s="5">
        <v>58.133333333333297</v>
      </c>
      <c r="F6935" s="5">
        <v>2193.8166666666598</v>
      </c>
      <c r="G6935" s="5">
        <v>0.64999999999999902</v>
      </c>
      <c r="H6935" s="34" cm="1">
        <f t="array" ref="H6935">SUMPRODUCT(('ESB Networks Summary'!$C$5:$C$17384=Data!D6935)*('ESB Networks Summary'!$E$5:$E$17384))*1000*2-SUMPRODUCT(('ESB Networks Summary'!$C$5:$C$17384=Data!D6935)*('ESB Networks Summary'!$F$5:$F$17384))*1000*2</f>
        <v>2</v>
      </c>
      <c r="I6935" s="5">
        <v>0</v>
      </c>
      <c r="J6935" s="5">
        <v>0</v>
      </c>
      <c r="K6935" s="17">
        <v>1</v>
      </c>
      <c r="L6935" s="52">
        <f t="shared" si="759"/>
        <v>0</v>
      </c>
      <c r="M6935" s="5">
        <v>0</v>
      </c>
      <c r="N6935" s="5">
        <v>352.63333333333298</v>
      </c>
      <c r="O6935" s="96">
        <v>192.01</v>
      </c>
      <c r="P6935" s="5">
        <v>2718.85</v>
      </c>
      <c r="Q6935" s="99">
        <v>2161.0700000000002</v>
      </c>
      <c r="R6935" s="99">
        <v>24.236000000000001</v>
      </c>
      <c r="S6935" s="99">
        <v>14.405000000000001</v>
      </c>
      <c r="T6935" s="30">
        <f t="shared" si="756"/>
        <v>173.050000000007</v>
      </c>
      <c r="U6935" s="21">
        <f t="shared" si="760"/>
        <v>7.8766999999999878E-5</v>
      </c>
      <c r="V6935" s="21">
        <f t="shared" si="761"/>
        <v>0</v>
      </c>
      <c r="W6935" s="21">
        <f t="shared" si="762"/>
        <v>0</v>
      </c>
    </row>
    <row r="6936" spans="1:23">
      <c r="A6936" s="2">
        <f t="shared" si="757"/>
        <v>45566</v>
      </c>
      <c r="B6936" s="3">
        <f t="shared" si="758"/>
        <v>45588</v>
      </c>
      <c r="C6936" s="7">
        <v>45588.458333333336</v>
      </c>
      <c r="D6936" s="7">
        <v>45588.5</v>
      </c>
      <c r="E6936" s="5">
        <v>62.6</v>
      </c>
      <c r="F6936" s="5">
        <v>1805.1</v>
      </c>
      <c r="G6936" s="5">
        <v>3.3333333333333201E-2</v>
      </c>
      <c r="H6936" s="34" cm="1">
        <f t="array" ref="H6936">SUMPRODUCT(('ESB Networks Summary'!$C$5:$C$17384=Data!D6936)*('ESB Networks Summary'!$E$5:$E$17384))*1000*2-SUMPRODUCT(('ESB Networks Summary'!$C$5:$C$17384=Data!D6936)*('ESB Networks Summary'!$F$5:$F$17384))*1000*2</f>
        <v>4</v>
      </c>
      <c r="I6936" s="5">
        <v>0</v>
      </c>
      <c r="J6936" s="5">
        <v>0</v>
      </c>
      <c r="K6936" s="17">
        <v>1</v>
      </c>
      <c r="L6936" s="52">
        <f t="shared" si="759"/>
        <v>0</v>
      </c>
      <c r="M6936" s="5">
        <v>0</v>
      </c>
      <c r="N6936" s="5">
        <v>565.33333333333303</v>
      </c>
      <c r="O6936" s="96">
        <v>600.99</v>
      </c>
      <c r="P6936" s="5">
        <v>2548.9333333333302</v>
      </c>
      <c r="Q6936" s="99">
        <v>2286.86</v>
      </c>
      <c r="R6936" s="99">
        <v>24.585000000000001</v>
      </c>
      <c r="S6936" s="99">
        <v>14.754</v>
      </c>
      <c r="T6936" s="30">
        <f t="shared" si="756"/>
        <v>178.53333333333057</v>
      </c>
      <c r="U6936" s="21">
        <f t="shared" si="760"/>
        <v>4.0974999999999841E-6</v>
      </c>
      <c r="V6936" s="21">
        <f t="shared" si="761"/>
        <v>0</v>
      </c>
      <c r="W6936" s="21">
        <f t="shared" si="762"/>
        <v>0</v>
      </c>
    </row>
    <row r="6937" spans="1:23">
      <c r="A6937" s="2">
        <f t="shared" si="757"/>
        <v>45566</v>
      </c>
      <c r="B6937" s="3">
        <f t="shared" si="758"/>
        <v>45588</v>
      </c>
      <c r="C6937" s="7">
        <v>45588.479166666664</v>
      </c>
      <c r="D6937" s="7">
        <v>45588.520833333336</v>
      </c>
      <c r="E6937" s="5">
        <v>66.599999999999994</v>
      </c>
      <c r="F6937" s="5">
        <v>1860.7833333333299</v>
      </c>
      <c r="G6937" s="5">
        <v>4.0416666666666599</v>
      </c>
      <c r="H6937" s="34" cm="1">
        <f t="array" ref="H6937">SUMPRODUCT(('ESB Networks Summary'!$C$5:$C$17384=Data!D6937)*('ESB Networks Summary'!$E$5:$E$17384))*1000*2-SUMPRODUCT(('ESB Networks Summary'!$C$5:$C$17384=Data!D6937)*('ESB Networks Summary'!$F$5:$F$17384))*1000*2</f>
        <v>4</v>
      </c>
      <c r="I6937" s="5">
        <v>0</v>
      </c>
      <c r="J6937" s="5">
        <v>0</v>
      </c>
      <c r="K6937" s="17">
        <v>1</v>
      </c>
      <c r="L6937" s="52">
        <f t="shared" si="759"/>
        <v>0</v>
      </c>
      <c r="M6937" s="5">
        <v>0</v>
      </c>
      <c r="N6937" s="5">
        <v>551.33333333333303</v>
      </c>
      <c r="O6937" s="96">
        <v>600.99</v>
      </c>
      <c r="P6937" s="5">
        <v>2724.00833333333</v>
      </c>
      <c r="Q6937" s="99">
        <v>2286.86</v>
      </c>
      <c r="R6937" s="99">
        <v>24.585000000000001</v>
      </c>
      <c r="S6937" s="99">
        <v>14.754</v>
      </c>
      <c r="T6937" s="30">
        <f t="shared" si="756"/>
        <v>315.93333333333362</v>
      </c>
      <c r="U6937" s="21">
        <f t="shared" si="760"/>
        <v>4.9682187499999915E-4</v>
      </c>
      <c r="V6937" s="21">
        <f t="shared" si="761"/>
        <v>0</v>
      </c>
      <c r="W6937" s="21">
        <f t="shared" si="762"/>
        <v>0</v>
      </c>
    </row>
    <row r="6938" spans="1:23">
      <c r="A6938" s="2">
        <f t="shared" si="757"/>
        <v>45566</v>
      </c>
      <c r="B6938" s="3">
        <f t="shared" si="758"/>
        <v>45588</v>
      </c>
      <c r="C6938" s="7">
        <v>45588.5</v>
      </c>
      <c r="D6938" s="7">
        <v>45588.541666666664</v>
      </c>
      <c r="E6938" s="5">
        <v>70.2083333333333</v>
      </c>
      <c r="F6938" s="5">
        <v>1049.4583333333301</v>
      </c>
      <c r="G6938" s="5">
        <v>-16.191666666666599</v>
      </c>
      <c r="H6938" s="34" cm="1">
        <f t="array" ref="H6938">SUMPRODUCT(('ESB Networks Summary'!$C$5:$C$17384=Data!D6938)*('ESB Networks Summary'!$E$5:$E$17384))*1000*2-SUMPRODUCT(('ESB Networks Summary'!$C$5:$C$17384=Data!D6938)*('ESB Networks Summary'!$F$5:$F$17384))*1000*2</f>
        <v>4</v>
      </c>
      <c r="I6938" s="5">
        <v>0</v>
      </c>
      <c r="J6938" s="5">
        <v>0</v>
      </c>
      <c r="K6938" s="17">
        <v>1</v>
      </c>
      <c r="L6938" s="52">
        <f t="shared" si="759"/>
        <v>0</v>
      </c>
      <c r="M6938" s="5">
        <v>0</v>
      </c>
      <c r="N6938" s="5">
        <v>558.33333333333303</v>
      </c>
      <c r="O6938" s="96">
        <v>625.04999999999995</v>
      </c>
      <c r="P6938" s="5">
        <v>1751.1666666666599</v>
      </c>
      <c r="Q6938" s="99">
        <v>1939.48</v>
      </c>
      <c r="R6938" s="99">
        <v>23.925999999999998</v>
      </c>
      <c r="S6938" s="99">
        <v>14.093999999999999</v>
      </c>
      <c r="T6938" s="30">
        <f t="shared" si="756"/>
        <v>127.18333333333021</v>
      </c>
      <c r="U6938" s="21">
        <f t="shared" si="760"/>
        <v>0</v>
      </c>
      <c r="V6938" s="21">
        <f t="shared" si="761"/>
        <v>-1.1410267499999951E-3</v>
      </c>
      <c r="W6938" s="21">
        <f t="shared" si="762"/>
        <v>0</v>
      </c>
    </row>
    <row r="6939" spans="1:23">
      <c r="A6939" s="2">
        <f t="shared" si="757"/>
        <v>45566</v>
      </c>
      <c r="B6939" s="3">
        <f t="shared" si="758"/>
        <v>45588</v>
      </c>
      <c r="C6939" s="7">
        <v>45588.520833333336</v>
      </c>
      <c r="D6939" s="7">
        <v>45588.5625</v>
      </c>
      <c r="E6939" s="5">
        <v>71.6666666666666</v>
      </c>
      <c r="F6939" s="5">
        <v>708.3</v>
      </c>
      <c r="G6939" s="5">
        <v>-4.0666666666666602</v>
      </c>
      <c r="H6939" s="34" cm="1">
        <f t="array" ref="H6939">SUMPRODUCT(('ESB Networks Summary'!$C$5:$C$17384=Data!D6939)*('ESB Networks Summary'!$E$5:$E$17384))*1000*2-SUMPRODUCT(('ESB Networks Summary'!$C$5:$C$17384=Data!D6939)*('ESB Networks Summary'!$F$5:$F$17384))*1000*2</f>
        <v>2</v>
      </c>
      <c r="I6939" s="5">
        <v>0</v>
      </c>
      <c r="J6939" s="5">
        <v>0</v>
      </c>
      <c r="K6939" s="17">
        <v>1</v>
      </c>
      <c r="L6939" s="52">
        <f t="shared" si="759"/>
        <v>0</v>
      </c>
      <c r="M6939" s="5">
        <v>0</v>
      </c>
      <c r="N6939" s="5">
        <v>548.83333333333303</v>
      </c>
      <c r="O6939" s="96">
        <v>625.04999999999995</v>
      </c>
      <c r="P6939" s="5">
        <v>1377.6666666666599</v>
      </c>
      <c r="Q6939" s="99">
        <v>1939.48</v>
      </c>
      <c r="R6939" s="99">
        <v>23.925999999999998</v>
      </c>
      <c r="S6939" s="99">
        <v>14.093999999999999</v>
      </c>
      <c r="T6939" s="30">
        <f t="shared" si="756"/>
        <v>116.46666666666033</v>
      </c>
      <c r="U6939" s="21">
        <f t="shared" si="760"/>
        <v>0</v>
      </c>
      <c r="V6939" s="21">
        <f t="shared" si="761"/>
        <v>-2.8657799999999952E-4</v>
      </c>
      <c r="W6939" s="21">
        <f t="shared" si="762"/>
        <v>0</v>
      </c>
    </row>
    <row r="6940" spans="1:23">
      <c r="A6940" s="2">
        <f t="shared" si="757"/>
        <v>45566</v>
      </c>
      <c r="B6940" s="3">
        <f t="shared" si="758"/>
        <v>45588</v>
      </c>
      <c r="C6940" s="7">
        <v>45588.541666666664</v>
      </c>
      <c r="D6940" s="7">
        <v>45588.583333333336</v>
      </c>
      <c r="E6940" s="5">
        <v>73.733333333333306</v>
      </c>
      <c r="F6940" s="5">
        <v>768.8</v>
      </c>
      <c r="G6940" s="5">
        <v>-0.5</v>
      </c>
      <c r="H6940" s="34" cm="1">
        <f t="array" ref="H6940">SUMPRODUCT(('ESB Networks Summary'!$C$5:$C$17384=Data!D6940)*('ESB Networks Summary'!$E$5:$E$17384))*1000*2-SUMPRODUCT(('ESB Networks Summary'!$C$5:$C$17384=Data!D6940)*('ESB Networks Summary'!$F$5:$F$17384))*1000*2</f>
        <v>4</v>
      </c>
      <c r="I6940" s="5">
        <v>0</v>
      </c>
      <c r="J6940" s="5">
        <v>0</v>
      </c>
      <c r="K6940" s="17">
        <v>1</v>
      </c>
      <c r="L6940" s="52">
        <f t="shared" si="759"/>
        <v>0</v>
      </c>
      <c r="M6940" s="5">
        <v>0</v>
      </c>
      <c r="N6940" s="5">
        <v>553.4</v>
      </c>
      <c r="O6940" s="96">
        <v>757.44</v>
      </c>
      <c r="P6940" s="5">
        <v>1468.36666666666</v>
      </c>
      <c r="Q6940" s="99">
        <v>1564.56</v>
      </c>
      <c r="R6940" s="99">
        <v>23.925999999999998</v>
      </c>
      <c r="S6940" s="99">
        <v>14.093999999999999</v>
      </c>
      <c r="T6940" s="30">
        <f t="shared" si="756"/>
        <v>145.66666666666003</v>
      </c>
      <c r="U6940" s="21">
        <f t="shared" si="760"/>
        <v>0</v>
      </c>
      <c r="V6940" s="21">
        <f t="shared" si="761"/>
        <v>-3.5234999999999997E-5</v>
      </c>
      <c r="W6940" s="21">
        <f t="shared" si="762"/>
        <v>0</v>
      </c>
    </row>
    <row r="6941" spans="1:23">
      <c r="A6941" s="2">
        <f t="shared" si="757"/>
        <v>45566</v>
      </c>
      <c r="B6941" s="3">
        <f t="shared" si="758"/>
        <v>45588</v>
      </c>
      <c r="C6941" s="7">
        <v>45588.5625</v>
      </c>
      <c r="D6941" s="7">
        <v>45588.604166666664</v>
      </c>
      <c r="E6941" s="5">
        <v>74.966666666666598</v>
      </c>
      <c r="F6941" s="5">
        <v>401.3</v>
      </c>
      <c r="G6941" s="5">
        <v>-2.6</v>
      </c>
      <c r="H6941" s="34" cm="1">
        <f t="array" ref="H6941">SUMPRODUCT(('ESB Networks Summary'!$C$5:$C$17384=Data!D6941)*('ESB Networks Summary'!$E$5:$E$17384))*1000*2-SUMPRODUCT(('ESB Networks Summary'!$C$5:$C$17384=Data!D6941)*('ESB Networks Summary'!$F$5:$F$17384))*1000*2</f>
        <v>2</v>
      </c>
      <c r="I6941" s="5">
        <v>0</v>
      </c>
      <c r="J6941" s="5">
        <v>0</v>
      </c>
      <c r="K6941" s="17">
        <v>1</v>
      </c>
      <c r="L6941" s="52">
        <f t="shared" si="759"/>
        <v>0</v>
      </c>
      <c r="M6941" s="5">
        <v>0</v>
      </c>
      <c r="N6941" s="5">
        <v>506.4</v>
      </c>
      <c r="O6941" s="96">
        <v>757.44</v>
      </c>
      <c r="P6941" s="5">
        <v>1029.7</v>
      </c>
      <c r="Q6941" s="99">
        <v>1564.56</v>
      </c>
      <c r="R6941" s="99">
        <v>23.925999999999998</v>
      </c>
      <c r="S6941" s="99">
        <v>14.093999999999999</v>
      </c>
      <c r="T6941" s="30">
        <f t="shared" si="756"/>
        <v>119.40000000000015</v>
      </c>
      <c r="U6941" s="21">
        <f t="shared" si="760"/>
        <v>0</v>
      </c>
      <c r="V6941" s="21">
        <f t="shared" si="761"/>
        <v>-1.8322199999999997E-4</v>
      </c>
      <c r="W6941" s="21">
        <f t="shared" si="762"/>
        <v>0</v>
      </c>
    </row>
    <row r="6942" spans="1:23">
      <c r="A6942" s="2">
        <f t="shared" si="757"/>
        <v>45566</v>
      </c>
      <c r="B6942" s="3">
        <f t="shared" si="758"/>
        <v>45588</v>
      </c>
      <c r="C6942" s="7">
        <v>45588.583333333336</v>
      </c>
      <c r="D6942" s="7">
        <v>45588.625</v>
      </c>
      <c r="E6942" s="5">
        <v>75.866666666666603</v>
      </c>
      <c r="F6942" s="5">
        <v>439.26666666666603</v>
      </c>
      <c r="G6942" s="5">
        <v>0.66666666666666596</v>
      </c>
      <c r="H6942" s="34" cm="1">
        <f t="array" ref="H6942">SUMPRODUCT(('ESB Networks Summary'!$C$5:$C$17384=Data!D6942)*('ESB Networks Summary'!$E$5:$E$17384))*1000*2-SUMPRODUCT(('ESB Networks Summary'!$C$5:$C$17384=Data!D6942)*('ESB Networks Summary'!$F$5:$F$17384))*1000*2</f>
        <v>4</v>
      </c>
      <c r="I6942" s="5">
        <v>0</v>
      </c>
      <c r="J6942" s="5">
        <v>0</v>
      </c>
      <c r="K6942" s="17">
        <v>1</v>
      </c>
      <c r="L6942" s="52">
        <f t="shared" si="759"/>
        <v>0</v>
      </c>
      <c r="M6942" s="5">
        <v>0</v>
      </c>
      <c r="N6942" s="5">
        <v>281.433333333333</v>
      </c>
      <c r="O6942" s="96">
        <v>665.06</v>
      </c>
      <c r="P6942" s="5">
        <v>851.36666666666599</v>
      </c>
      <c r="Q6942" s="99">
        <v>1345.36</v>
      </c>
      <c r="R6942" s="99">
        <v>24.402999999999999</v>
      </c>
      <c r="S6942" s="99">
        <v>14.571999999999999</v>
      </c>
      <c r="T6942" s="30">
        <f t="shared" si="756"/>
        <v>131.33333333333366</v>
      </c>
      <c r="U6942" s="21">
        <f t="shared" si="760"/>
        <v>8.134333333333325E-5</v>
      </c>
      <c r="V6942" s="21">
        <f t="shared" si="761"/>
        <v>0</v>
      </c>
      <c r="W6942" s="21">
        <f t="shared" si="762"/>
        <v>0</v>
      </c>
    </row>
    <row r="6943" spans="1:23">
      <c r="A6943" s="2">
        <f t="shared" si="757"/>
        <v>45566</v>
      </c>
      <c r="B6943" s="3">
        <f t="shared" si="758"/>
        <v>45588</v>
      </c>
      <c r="C6943" s="7">
        <v>45588.604166666664</v>
      </c>
      <c r="D6943" s="7">
        <v>45588.645833333336</v>
      </c>
      <c r="E6943" s="5">
        <v>76.8333333333333</v>
      </c>
      <c r="F6943" s="5">
        <v>464</v>
      </c>
      <c r="G6943" s="5">
        <v>-1.2</v>
      </c>
      <c r="H6943" s="34" cm="1">
        <f t="array" ref="H6943">SUMPRODUCT(('ESB Networks Summary'!$C$5:$C$17384=Data!D6943)*('ESB Networks Summary'!$E$5:$E$17384))*1000*2-SUMPRODUCT(('ESB Networks Summary'!$C$5:$C$17384=Data!D6943)*('ESB Networks Summary'!$F$5:$F$17384))*1000*2</f>
        <v>2</v>
      </c>
      <c r="I6943" s="5">
        <v>0</v>
      </c>
      <c r="J6943" s="5">
        <v>0</v>
      </c>
      <c r="K6943" s="17">
        <v>1</v>
      </c>
      <c r="L6943" s="52">
        <f t="shared" si="759"/>
        <v>0</v>
      </c>
      <c r="M6943" s="5">
        <v>0</v>
      </c>
      <c r="N6943" s="5">
        <v>281.33333333333297</v>
      </c>
      <c r="O6943" s="96">
        <v>665.06</v>
      </c>
      <c r="P6943" s="5">
        <v>875.4</v>
      </c>
      <c r="Q6943" s="99">
        <v>1345.36</v>
      </c>
      <c r="R6943" s="99">
        <v>24.402999999999999</v>
      </c>
      <c r="S6943" s="99">
        <v>14.571999999999999</v>
      </c>
      <c r="T6943" s="30">
        <f t="shared" si="756"/>
        <v>128.86666666666702</v>
      </c>
      <c r="U6943" s="21">
        <f t="shared" si="760"/>
        <v>0</v>
      </c>
      <c r="V6943" s="21">
        <f t="shared" si="761"/>
        <v>-8.7431999999999999E-5</v>
      </c>
      <c r="W6943" s="21">
        <f t="shared" si="762"/>
        <v>0</v>
      </c>
    </row>
    <row r="6944" spans="1:23">
      <c r="A6944" s="2">
        <f t="shared" si="757"/>
        <v>45566</v>
      </c>
      <c r="B6944" s="3">
        <f t="shared" si="758"/>
        <v>45588</v>
      </c>
      <c r="C6944" s="7">
        <v>45588.625</v>
      </c>
      <c r="D6944" s="7">
        <v>45588.666666666664</v>
      </c>
      <c r="E6944" s="5">
        <v>77.899999999999906</v>
      </c>
      <c r="F6944" s="5">
        <v>310.72500000000002</v>
      </c>
      <c r="G6944" s="5">
        <v>-2.25</v>
      </c>
      <c r="H6944" s="34" cm="1">
        <f t="array" ref="H6944">SUMPRODUCT(('ESB Networks Summary'!$C$5:$C$17384=Data!D6944)*('ESB Networks Summary'!$E$5:$E$17384))*1000*2-SUMPRODUCT(('ESB Networks Summary'!$C$5:$C$17384=Data!D6944)*('ESB Networks Summary'!$F$5:$F$17384))*1000*2</f>
        <v>4</v>
      </c>
      <c r="I6944" s="5">
        <v>0</v>
      </c>
      <c r="J6944" s="5">
        <v>0</v>
      </c>
      <c r="K6944" s="17">
        <v>1</v>
      </c>
      <c r="L6944" s="52">
        <f t="shared" si="759"/>
        <v>0</v>
      </c>
      <c r="M6944" s="5">
        <v>0</v>
      </c>
      <c r="N6944" s="5">
        <v>197.79999999999899</v>
      </c>
      <c r="O6944" s="96">
        <v>425.32</v>
      </c>
      <c r="P6944" s="5">
        <v>639.11666666666599</v>
      </c>
      <c r="Q6944" s="99">
        <v>1072.33</v>
      </c>
      <c r="R6944" s="99">
        <v>25.979000000000003</v>
      </c>
      <c r="S6944" s="99">
        <v>16.148</v>
      </c>
      <c r="T6944" s="30">
        <f t="shared" si="756"/>
        <v>128.34166666666698</v>
      </c>
      <c r="U6944" s="21">
        <f t="shared" si="760"/>
        <v>0</v>
      </c>
      <c r="V6944" s="21">
        <f t="shared" si="761"/>
        <v>-1.8166499999999999E-4</v>
      </c>
      <c r="W6944" s="21">
        <f t="shared" si="762"/>
        <v>0</v>
      </c>
    </row>
    <row r="6945" spans="1:23">
      <c r="A6945" s="2">
        <f t="shared" si="757"/>
        <v>45566</v>
      </c>
      <c r="B6945" s="3">
        <f t="shared" si="758"/>
        <v>45588</v>
      </c>
      <c r="C6945" s="7">
        <v>45588.645833333336</v>
      </c>
      <c r="D6945" s="7">
        <v>45588.6875</v>
      </c>
      <c r="E6945" s="5">
        <v>78.633333333333297</v>
      </c>
      <c r="F6945" s="5">
        <v>404.58333333333297</v>
      </c>
      <c r="G6945" s="5">
        <v>-1.8333333333333299</v>
      </c>
      <c r="H6945" s="34" cm="1">
        <f t="array" ref="H6945">SUMPRODUCT(('ESB Networks Summary'!$C$5:$C$17384=Data!D6945)*('ESB Networks Summary'!$E$5:$E$17384))*1000*2-SUMPRODUCT(('ESB Networks Summary'!$C$5:$C$17384=Data!D6945)*('ESB Networks Summary'!$F$5:$F$17384))*1000*2</f>
        <v>2</v>
      </c>
      <c r="I6945" s="5">
        <v>0</v>
      </c>
      <c r="J6945" s="5">
        <v>0</v>
      </c>
      <c r="K6945" s="17">
        <v>1</v>
      </c>
      <c r="L6945" s="52">
        <f t="shared" si="759"/>
        <v>0</v>
      </c>
      <c r="M6945" s="5">
        <v>0</v>
      </c>
      <c r="N6945" s="5">
        <v>0</v>
      </c>
      <c r="O6945" s="96">
        <v>425.32</v>
      </c>
      <c r="P6945" s="5">
        <v>583.15</v>
      </c>
      <c r="Q6945" s="99">
        <v>1072.33</v>
      </c>
      <c r="R6945" s="99">
        <v>25.979000000000003</v>
      </c>
      <c r="S6945" s="99">
        <v>16.148</v>
      </c>
      <c r="T6945" s="30">
        <f t="shared" si="756"/>
        <v>176.73333333333363</v>
      </c>
      <c r="U6945" s="21">
        <f t="shared" si="760"/>
        <v>0</v>
      </c>
      <c r="V6945" s="21">
        <f t="shared" si="761"/>
        <v>-1.4802333333333305E-4</v>
      </c>
      <c r="W6945" s="21">
        <f t="shared" si="762"/>
        <v>0</v>
      </c>
    </row>
    <row r="6946" spans="1:23">
      <c r="A6946" s="2">
        <f t="shared" si="757"/>
        <v>45566</v>
      </c>
      <c r="B6946" s="3">
        <f t="shared" si="758"/>
        <v>45588</v>
      </c>
      <c r="C6946" s="7">
        <v>45588.666666666664</v>
      </c>
      <c r="D6946" s="7">
        <v>45588.708333333336</v>
      </c>
      <c r="E6946" s="5">
        <v>76.8333333333333</v>
      </c>
      <c r="F6946" s="5">
        <v>-2010.6499999999901</v>
      </c>
      <c r="G6946" s="5">
        <v>-2.2333333333333298</v>
      </c>
      <c r="H6946" s="34" cm="1">
        <f t="array" ref="H6946">SUMPRODUCT(('ESB Networks Summary'!$C$5:$C$17384=Data!D6946)*('ESB Networks Summary'!$E$5:$E$17384))*1000*2-SUMPRODUCT(('ESB Networks Summary'!$C$5:$C$17384=Data!D6946)*('ESB Networks Summary'!$F$5:$F$17384))*1000*2</f>
        <v>14</v>
      </c>
      <c r="I6946" s="5">
        <v>2175.6666666666601</v>
      </c>
      <c r="J6946" s="5">
        <v>0</v>
      </c>
      <c r="K6946" s="17">
        <v>1</v>
      </c>
      <c r="L6946" s="52">
        <f t="shared" si="759"/>
        <v>0</v>
      </c>
      <c r="M6946" s="5">
        <v>0</v>
      </c>
      <c r="N6946" s="5">
        <v>2185.4</v>
      </c>
      <c r="O6946" s="96">
        <v>1409.56</v>
      </c>
      <c r="P6946" s="5">
        <v>360.06666666666598</v>
      </c>
      <c r="Q6946" s="99">
        <v>247.97</v>
      </c>
      <c r="R6946" s="99">
        <v>30.673999999999999</v>
      </c>
      <c r="S6946" s="99">
        <v>20.279</v>
      </c>
      <c r="T6946" s="30">
        <f t="shared" si="756"/>
        <v>183.08333333332257</v>
      </c>
      <c r="U6946" s="21">
        <f t="shared" si="760"/>
        <v>0</v>
      </c>
      <c r="V6946" s="21">
        <f t="shared" si="761"/>
        <v>-2.2644883333333297E-4</v>
      </c>
      <c r="W6946" s="21">
        <f t="shared" si="762"/>
        <v>0</v>
      </c>
    </row>
    <row r="6947" spans="1:23">
      <c r="A6947" s="2">
        <f t="shared" si="757"/>
        <v>45566</v>
      </c>
      <c r="B6947" s="3">
        <f t="shared" si="758"/>
        <v>45588</v>
      </c>
      <c r="C6947" s="7">
        <v>45588.6875</v>
      </c>
      <c r="D6947" s="7">
        <v>45588.729166666664</v>
      </c>
      <c r="E6947" s="5">
        <v>72</v>
      </c>
      <c r="F6947" s="5">
        <v>-2053.6999999999998</v>
      </c>
      <c r="G6947" s="5">
        <v>133.5</v>
      </c>
      <c r="H6947" s="34" cm="1">
        <f t="array" ref="H6947">SUMPRODUCT(('ESB Networks Summary'!$C$5:$C$17384=Data!D6947)*('ESB Networks Summary'!$E$5:$E$17384))*1000*2-SUMPRODUCT(('ESB Networks Summary'!$C$5:$C$17384=Data!D6947)*('ESB Networks Summary'!$F$5:$F$17384))*1000*2</f>
        <v>12</v>
      </c>
      <c r="I6947" s="5">
        <v>371.9</v>
      </c>
      <c r="J6947" s="5">
        <v>0</v>
      </c>
      <c r="K6947" s="17">
        <v>1</v>
      </c>
      <c r="L6947" s="52">
        <f t="shared" si="759"/>
        <v>0</v>
      </c>
      <c r="M6947" s="5">
        <v>0</v>
      </c>
      <c r="N6947" s="5">
        <v>1936.13333333333</v>
      </c>
      <c r="O6947" s="96">
        <v>1409.56</v>
      </c>
      <c r="P6947" s="5">
        <v>76.366666666666603</v>
      </c>
      <c r="Q6947" s="99">
        <v>247.97</v>
      </c>
      <c r="R6947" s="99">
        <v>30.673999999999999</v>
      </c>
      <c r="S6947" s="99">
        <v>20.279</v>
      </c>
      <c r="T6947" s="30">
        <f t="shared" si="756"/>
        <v>327.43333333333635</v>
      </c>
      <c r="U6947" s="21">
        <f t="shared" si="760"/>
        <v>2.0474895000000003E-2</v>
      </c>
      <c r="V6947" s="21">
        <f t="shared" si="761"/>
        <v>0</v>
      </c>
      <c r="W6947" s="21">
        <f t="shared" si="762"/>
        <v>0</v>
      </c>
    </row>
    <row r="6948" spans="1:23">
      <c r="A6948" s="2">
        <f t="shared" si="757"/>
        <v>45566</v>
      </c>
      <c r="B6948" s="3">
        <f t="shared" si="758"/>
        <v>45588</v>
      </c>
      <c r="C6948" s="7">
        <v>45588.708333333336</v>
      </c>
      <c r="D6948" s="7">
        <v>45588.75</v>
      </c>
      <c r="E6948" s="5">
        <v>67.558333333333294</v>
      </c>
      <c r="F6948" s="5">
        <v>-1670.5833333333301</v>
      </c>
      <c r="G6948" s="5">
        <v>-87.625</v>
      </c>
      <c r="H6948" s="34" cm="1">
        <f t="array" ref="H6948">SUMPRODUCT(('ESB Networks Summary'!$C$5:$C$17384=Data!D6948)*('ESB Networks Summary'!$E$5:$E$17384))*1000*2-SUMPRODUCT(('ESB Networks Summary'!$C$5:$C$17384=Data!D6948)*('ESB Networks Summary'!$F$5:$F$17384))*1000*2</f>
        <v>4</v>
      </c>
      <c r="I6948" s="5">
        <v>30.766666666666602</v>
      </c>
      <c r="J6948" s="5">
        <v>0</v>
      </c>
      <c r="K6948" s="17">
        <v>1</v>
      </c>
      <c r="L6948" s="52">
        <f t="shared" si="759"/>
        <v>0</v>
      </c>
      <c r="M6948" s="5">
        <v>0</v>
      </c>
      <c r="N6948" s="5">
        <v>1498.1666666666599</v>
      </c>
      <c r="O6948" s="96">
        <v>70.7</v>
      </c>
      <c r="P6948" s="5">
        <v>30.3</v>
      </c>
      <c r="Q6948" s="99">
        <v>74.959999999999994</v>
      </c>
      <c r="R6948" s="99">
        <v>31.47</v>
      </c>
      <c r="S6948" s="99">
        <v>21.074999999999999</v>
      </c>
      <c r="T6948" s="30">
        <f t="shared" si="756"/>
        <v>115.09166666667011</v>
      </c>
      <c r="U6948" s="21">
        <f t="shared" si="760"/>
        <v>0</v>
      </c>
      <c r="V6948" s="21">
        <f t="shared" si="761"/>
        <v>-9.2334843749999999E-3</v>
      </c>
      <c r="W6948" s="21">
        <f t="shared" si="762"/>
        <v>0</v>
      </c>
    </row>
    <row r="6949" spans="1:23">
      <c r="A6949" s="2">
        <f t="shared" si="757"/>
        <v>45566</v>
      </c>
      <c r="B6949" s="3">
        <f t="shared" si="758"/>
        <v>45588</v>
      </c>
      <c r="C6949" s="7">
        <v>45588.729166666664</v>
      </c>
      <c r="D6949" s="7">
        <v>45588.770833333336</v>
      </c>
      <c r="E6949" s="5">
        <v>64.099999999999994</v>
      </c>
      <c r="F6949" s="5">
        <v>-1195.3333333333301</v>
      </c>
      <c r="G6949" s="5">
        <v>-146.433333333333</v>
      </c>
      <c r="H6949" s="34" cm="1">
        <f t="array" ref="H6949">SUMPRODUCT(('ESB Networks Summary'!$C$5:$C$17384=Data!D6949)*('ESB Networks Summary'!$E$5:$E$17384))*1000*2-SUMPRODUCT(('ESB Networks Summary'!$C$5:$C$17384=Data!D6949)*('ESB Networks Summary'!$F$5:$F$17384))*1000*2</f>
        <v>2</v>
      </c>
      <c r="I6949" s="5">
        <v>117.69999999999899</v>
      </c>
      <c r="J6949" s="5">
        <v>0</v>
      </c>
      <c r="K6949" s="17">
        <v>1</v>
      </c>
      <c r="L6949" s="52">
        <f t="shared" si="759"/>
        <v>0</v>
      </c>
      <c r="M6949" s="5">
        <v>0</v>
      </c>
      <c r="N6949" s="5">
        <v>709</v>
      </c>
      <c r="O6949" s="96">
        <v>70.7</v>
      </c>
      <c r="P6949" s="5">
        <v>10.7</v>
      </c>
      <c r="Q6949" s="99">
        <v>74.959999999999994</v>
      </c>
      <c r="R6949" s="99">
        <v>31.47</v>
      </c>
      <c r="S6949" s="99">
        <v>21.074999999999999</v>
      </c>
      <c r="T6949" s="30">
        <f t="shared" si="756"/>
        <v>350.59999999999707</v>
      </c>
      <c r="U6949" s="21">
        <f t="shared" si="760"/>
        <v>0</v>
      </c>
      <c r="V6949" s="21">
        <f t="shared" si="761"/>
        <v>-1.5430412499999964E-2</v>
      </c>
      <c r="W6949" s="21">
        <f t="shared" si="762"/>
        <v>0</v>
      </c>
    </row>
    <row r="6950" spans="1:23">
      <c r="A6950" s="2">
        <f t="shared" si="757"/>
        <v>45566</v>
      </c>
      <c r="B6950" s="3">
        <f t="shared" si="758"/>
        <v>45588</v>
      </c>
      <c r="C6950" s="7">
        <v>45588.75</v>
      </c>
      <c r="D6950" s="7">
        <v>45588.791666666664</v>
      </c>
      <c r="E6950" s="5">
        <v>62.233333333333299</v>
      </c>
      <c r="F6950" s="5">
        <v>-609.4</v>
      </c>
      <c r="G6950" s="5">
        <v>-3.9666666666666601</v>
      </c>
      <c r="H6950" s="34" cm="1">
        <f t="array" ref="H6950">SUMPRODUCT(('ESB Networks Summary'!$C$5:$C$17384=Data!D6950)*('ESB Networks Summary'!$E$5:$E$17384))*1000*2-SUMPRODUCT(('ESB Networks Summary'!$C$5:$C$17384=Data!D6950)*('ESB Networks Summary'!$F$5:$F$17384))*1000*2</f>
        <v>2</v>
      </c>
      <c r="I6950" s="5">
        <v>0</v>
      </c>
      <c r="J6950" s="5">
        <v>0</v>
      </c>
      <c r="K6950" s="17">
        <v>1</v>
      </c>
      <c r="L6950" s="52">
        <f t="shared" si="759"/>
        <v>0</v>
      </c>
      <c r="M6950" s="5">
        <v>0</v>
      </c>
      <c r="N6950" s="5">
        <v>461.56666666666598</v>
      </c>
      <c r="O6950" s="96">
        <v>259.24</v>
      </c>
      <c r="P6950" s="5">
        <v>1</v>
      </c>
      <c r="Q6950" s="99">
        <v>0.24</v>
      </c>
      <c r="R6950" s="99">
        <v>26.316000000000003</v>
      </c>
      <c r="S6950" s="99">
        <v>16.484999999999999</v>
      </c>
      <c r="T6950" s="30">
        <f t="shared" si="756"/>
        <v>144.86666666666736</v>
      </c>
      <c r="U6950" s="21">
        <f t="shared" si="760"/>
        <v>0</v>
      </c>
      <c r="V6950" s="21">
        <f t="shared" si="761"/>
        <v>-3.2695249999999945E-4</v>
      </c>
      <c r="W6950" s="21">
        <f t="shared" si="762"/>
        <v>0</v>
      </c>
    </row>
    <row r="6951" spans="1:23">
      <c r="A6951" s="2">
        <f t="shared" si="757"/>
        <v>45566</v>
      </c>
      <c r="B6951" s="3">
        <f t="shared" si="758"/>
        <v>45588</v>
      </c>
      <c r="C6951" s="7">
        <v>45588.770833333336</v>
      </c>
      <c r="D6951" s="7">
        <v>45588.8125</v>
      </c>
      <c r="E6951" s="5">
        <v>58.433333333333302</v>
      </c>
      <c r="F6951" s="5">
        <v>-2517.4</v>
      </c>
      <c r="G6951" s="5">
        <v>0.53333333333333299</v>
      </c>
      <c r="H6951" s="34" cm="1">
        <f t="array" ref="H6951">SUMPRODUCT(('ESB Networks Summary'!$C$5:$C$17384=Data!D6951)*('ESB Networks Summary'!$E$5:$E$17384))*1000*2-SUMPRODUCT(('ESB Networks Summary'!$C$5:$C$17384=Data!D6951)*('ESB Networks Summary'!$F$5:$F$17384))*1000*2</f>
        <v>8</v>
      </c>
      <c r="I6951" s="5">
        <v>0</v>
      </c>
      <c r="J6951" s="5">
        <v>0</v>
      </c>
      <c r="K6951" s="17">
        <v>1</v>
      </c>
      <c r="L6951" s="52">
        <f t="shared" si="759"/>
        <v>0</v>
      </c>
      <c r="M6951" s="5">
        <v>0</v>
      </c>
      <c r="N6951" s="5">
        <v>2437.1666666666601</v>
      </c>
      <c r="O6951" s="96">
        <v>259.24</v>
      </c>
      <c r="P6951" s="5">
        <v>1</v>
      </c>
      <c r="Q6951" s="99">
        <v>0.24</v>
      </c>
      <c r="R6951" s="99">
        <v>26.316000000000003</v>
      </c>
      <c r="S6951" s="99">
        <v>16.484999999999999</v>
      </c>
      <c r="T6951" s="30">
        <f t="shared" si="756"/>
        <v>81.766666666673245</v>
      </c>
      <c r="U6951" s="21">
        <f t="shared" si="760"/>
        <v>7.0175999999999973E-5</v>
      </c>
      <c r="V6951" s="21">
        <f t="shared" si="761"/>
        <v>0</v>
      </c>
      <c r="W6951" s="21">
        <f t="shared" si="762"/>
        <v>0</v>
      </c>
    </row>
    <row r="6952" spans="1:23">
      <c r="A6952" s="2">
        <f t="shared" si="757"/>
        <v>45566</v>
      </c>
      <c r="B6952" s="3">
        <f t="shared" si="758"/>
        <v>45588</v>
      </c>
      <c r="C6952" s="7">
        <v>45588.791666666664</v>
      </c>
      <c r="D6952" s="7">
        <v>45588.833333333336</v>
      </c>
      <c r="E6952" s="5">
        <v>54.199999999999903</v>
      </c>
      <c r="F6952" s="5">
        <v>-1065.0833333333301</v>
      </c>
      <c r="G6952" s="5">
        <v>-5.4749999999999996</v>
      </c>
      <c r="H6952" s="34" cm="1">
        <f t="array" ref="H6952">SUMPRODUCT(('ESB Networks Summary'!$C$5:$C$17384=Data!D6952)*('ESB Networks Summary'!$E$5:$E$17384))*1000*2-SUMPRODUCT(('ESB Networks Summary'!$C$5:$C$17384=Data!D6952)*('ESB Networks Summary'!$F$5:$F$17384))*1000*2</f>
        <v>6</v>
      </c>
      <c r="I6952" s="5">
        <v>0</v>
      </c>
      <c r="J6952" s="5">
        <v>0</v>
      </c>
      <c r="K6952" s="17">
        <v>1</v>
      </c>
      <c r="L6952" s="52">
        <f t="shared" si="759"/>
        <v>0</v>
      </c>
      <c r="M6952" s="5">
        <v>0</v>
      </c>
      <c r="N6952" s="5">
        <v>896.26666666666597</v>
      </c>
      <c r="O6952" s="96">
        <v>239.16</v>
      </c>
      <c r="P6952" s="5">
        <v>1</v>
      </c>
      <c r="Q6952" s="99">
        <v>0</v>
      </c>
      <c r="R6952" s="99">
        <v>24.500999999999998</v>
      </c>
      <c r="S6952" s="99">
        <v>14.669999999999998</v>
      </c>
      <c r="T6952" s="30">
        <f t="shared" si="756"/>
        <v>164.34166666666408</v>
      </c>
      <c r="U6952" s="21">
        <f t="shared" si="760"/>
        <v>0</v>
      </c>
      <c r="V6952" s="21">
        <f t="shared" si="761"/>
        <v>-4.0159124999999995E-4</v>
      </c>
      <c r="W6952" s="21">
        <f t="shared" si="762"/>
        <v>0</v>
      </c>
    </row>
    <row r="6953" spans="1:23">
      <c r="A6953" s="2">
        <f t="shared" si="757"/>
        <v>45566</v>
      </c>
      <c r="B6953" s="3">
        <f t="shared" si="758"/>
        <v>45588</v>
      </c>
      <c r="C6953" s="7">
        <v>45588.8125</v>
      </c>
      <c r="D6953" s="7">
        <v>45588.854166666664</v>
      </c>
      <c r="E6953" s="5">
        <v>49.733333333333299</v>
      </c>
      <c r="F6953" s="5">
        <v>-1798.4666666666601</v>
      </c>
      <c r="G6953" s="5">
        <v>-69.7</v>
      </c>
      <c r="H6953" s="34" cm="1">
        <f t="array" ref="H6953">SUMPRODUCT(('ESB Networks Summary'!$C$5:$C$17384=Data!D6953)*('ESB Networks Summary'!$E$5:$E$17384))*1000*2-SUMPRODUCT(('ESB Networks Summary'!$C$5:$C$17384=Data!D6953)*('ESB Networks Summary'!$F$5:$F$17384))*1000*2</f>
        <v>0</v>
      </c>
      <c r="I6953" s="5">
        <v>0</v>
      </c>
      <c r="J6953" s="5">
        <v>0</v>
      </c>
      <c r="K6953" s="17">
        <v>1</v>
      </c>
      <c r="L6953" s="52">
        <f t="shared" si="759"/>
        <v>0</v>
      </c>
      <c r="M6953" s="5">
        <v>0</v>
      </c>
      <c r="N6953" s="5">
        <v>1532.6666666666599</v>
      </c>
      <c r="O6953" s="96">
        <v>239.16</v>
      </c>
      <c r="P6953" s="5">
        <v>1.5333333333333301</v>
      </c>
      <c r="Q6953" s="99">
        <v>0</v>
      </c>
      <c r="R6953" s="99">
        <v>24.500999999999998</v>
      </c>
      <c r="S6953" s="99">
        <v>14.669999999999998</v>
      </c>
      <c r="T6953" s="30">
        <f t="shared" si="756"/>
        <v>197.63333333333344</v>
      </c>
      <c r="U6953" s="21">
        <f t="shared" si="760"/>
        <v>0</v>
      </c>
      <c r="V6953" s="21">
        <f t="shared" si="761"/>
        <v>-5.112494999999999E-3</v>
      </c>
      <c r="W6953" s="21">
        <f t="shared" si="762"/>
        <v>0</v>
      </c>
    </row>
    <row r="6954" spans="1:23">
      <c r="A6954" s="2">
        <f t="shared" si="757"/>
        <v>45566</v>
      </c>
      <c r="B6954" s="3">
        <f t="shared" si="758"/>
        <v>45588</v>
      </c>
      <c r="C6954" s="7">
        <v>45588.833333333336</v>
      </c>
      <c r="D6954" s="7">
        <v>45588.875</v>
      </c>
      <c r="E6954" s="5">
        <v>47.5416666666666</v>
      </c>
      <c r="F6954" s="5">
        <v>-597.06666666666604</v>
      </c>
      <c r="G6954" s="5">
        <v>-9.5</v>
      </c>
      <c r="H6954" s="34" cm="1">
        <f t="array" ref="H6954">SUMPRODUCT(('ESB Networks Summary'!$C$5:$C$17384=Data!D6954)*('ESB Networks Summary'!$E$5:$E$17384))*1000*2-SUMPRODUCT(('ESB Networks Summary'!$C$5:$C$17384=Data!D6954)*('ESB Networks Summary'!$F$5:$F$17384))*1000*2</f>
        <v>4</v>
      </c>
      <c r="I6954" s="5">
        <v>0</v>
      </c>
      <c r="J6954" s="5">
        <v>0</v>
      </c>
      <c r="K6954" s="17">
        <v>1</v>
      </c>
      <c r="L6954" s="52">
        <f t="shared" si="759"/>
        <v>0</v>
      </c>
      <c r="M6954" s="5">
        <v>0</v>
      </c>
      <c r="N6954" s="5">
        <v>453.88333333333298</v>
      </c>
      <c r="O6954" s="96">
        <v>587.98</v>
      </c>
      <c r="P6954" s="5">
        <v>1.1416666666666599</v>
      </c>
      <c r="Q6954" s="99">
        <v>0</v>
      </c>
      <c r="R6954" s="99">
        <v>23.713000000000001</v>
      </c>
      <c r="S6954" s="99">
        <v>13.882</v>
      </c>
      <c r="T6954" s="30">
        <f t="shared" si="756"/>
        <v>134.8249999999997</v>
      </c>
      <c r="U6954" s="21">
        <f t="shared" si="760"/>
        <v>0</v>
      </c>
      <c r="V6954" s="21">
        <f t="shared" si="761"/>
        <v>-6.5939500000000001E-4</v>
      </c>
      <c r="W6954" s="21">
        <f t="shared" si="762"/>
        <v>0</v>
      </c>
    </row>
    <row r="6955" spans="1:23">
      <c r="A6955" s="2">
        <f t="shared" si="757"/>
        <v>45566</v>
      </c>
      <c r="B6955" s="3">
        <f t="shared" si="758"/>
        <v>45588</v>
      </c>
      <c r="C6955" s="7">
        <v>45588.854166666664</v>
      </c>
      <c r="D6955" s="7">
        <v>45588.895833333336</v>
      </c>
      <c r="E6955" s="5">
        <v>46.566666666666599</v>
      </c>
      <c r="F6955" s="5">
        <v>-347.65</v>
      </c>
      <c r="G6955" s="5">
        <v>-1.0333333333333301</v>
      </c>
      <c r="H6955" s="34" cm="1">
        <f t="array" ref="H6955">SUMPRODUCT(('ESB Networks Summary'!$C$5:$C$17384=Data!D6955)*('ESB Networks Summary'!$E$5:$E$17384))*1000*2-SUMPRODUCT(('ESB Networks Summary'!$C$5:$C$17384=Data!D6955)*('ESB Networks Summary'!$F$5:$F$17384))*1000*2</f>
        <v>4</v>
      </c>
      <c r="I6955" s="5">
        <v>0</v>
      </c>
      <c r="J6955" s="5">
        <v>0</v>
      </c>
      <c r="K6955" s="17">
        <v>1</v>
      </c>
      <c r="L6955" s="52">
        <f t="shared" si="759"/>
        <v>0</v>
      </c>
      <c r="M6955" s="5">
        <v>0</v>
      </c>
      <c r="N6955" s="5">
        <v>219.958333333333</v>
      </c>
      <c r="O6955" s="96">
        <v>587.98</v>
      </c>
      <c r="P6955" s="5">
        <v>1</v>
      </c>
      <c r="Q6955" s="99">
        <v>0</v>
      </c>
      <c r="R6955" s="99">
        <v>23.713000000000001</v>
      </c>
      <c r="S6955" s="99">
        <v>13.882</v>
      </c>
      <c r="T6955" s="30">
        <f t="shared" si="756"/>
        <v>127.65833333333364</v>
      </c>
      <c r="U6955" s="21">
        <f t="shared" si="760"/>
        <v>0</v>
      </c>
      <c r="V6955" s="21">
        <f t="shared" si="761"/>
        <v>-7.1723666666666442E-5</v>
      </c>
      <c r="W6955" s="21">
        <f t="shared" si="762"/>
        <v>0</v>
      </c>
    </row>
    <row r="6956" spans="1:23">
      <c r="A6956" s="2">
        <f t="shared" si="757"/>
        <v>45566</v>
      </c>
      <c r="B6956" s="3">
        <f t="shared" si="758"/>
        <v>45588</v>
      </c>
      <c r="C6956" s="7">
        <v>45588.875</v>
      </c>
      <c r="D6956" s="7">
        <v>45588.916666666664</v>
      </c>
      <c r="E6956" s="5">
        <v>45.875</v>
      </c>
      <c r="F6956" s="5">
        <v>-309.33333333333297</v>
      </c>
      <c r="G6956" s="5">
        <v>-15.4583333333333</v>
      </c>
      <c r="H6956" s="34" cm="1">
        <f t="array" ref="H6956">SUMPRODUCT(('ESB Networks Summary'!$C$5:$C$17384=Data!D6956)*('ESB Networks Summary'!$E$5:$E$17384))*1000*2-SUMPRODUCT(('ESB Networks Summary'!$C$5:$C$17384=Data!D6956)*('ESB Networks Summary'!$F$5:$F$17384))*1000*2</f>
        <v>4</v>
      </c>
      <c r="I6956" s="5">
        <v>0</v>
      </c>
      <c r="J6956" s="5">
        <v>0</v>
      </c>
      <c r="K6956" s="17">
        <v>1</v>
      </c>
      <c r="L6956" s="52">
        <f t="shared" si="759"/>
        <v>0</v>
      </c>
      <c r="M6956" s="5">
        <v>0</v>
      </c>
      <c r="N6956" s="5">
        <v>181.24166666666599</v>
      </c>
      <c r="O6956" s="96">
        <v>601.01</v>
      </c>
      <c r="P6956" s="5">
        <v>1</v>
      </c>
      <c r="Q6956" s="99">
        <v>0</v>
      </c>
      <c r="R6956" s="99">
        <v>21.163999999999998</v>
      </c>
      <c r="S6956" s="99">
        <v>11.331999999999999</v>
      </c>
      <c r="T6956" s="30">
        <f t="shared" si="756"/>
        <v>113.63333333333367</v>
      </c>
      <c r="U6956" s="21">
        <f t="shared" si="760"/>
        <v>0</v>
      </c>
      <c r="V6956" s="21">
        <f t="shared" si="761"/>
        <v>-8.7586916666666478E-4</v>
      </c>
      <c r="W6956" s="21">
        <f t="shared" si="762"/>
        <v>0</v>
      </c>
    </row>
    <row r="6957" spans="1:23">
      <c r="A6957" s="2">
        <f t="shared" si="757"/>
        <v>45566</v>
      </c>
      <c r="B6957" s="3">
        <f t="shared" si="758"/>
        <v>45588</v>
      </c>
      <c r="C6957" s="7">
        <v>45588.895833333336</v>
      </c>
      <c r="D6957" s="7">
        <v>45588.9375</v>
      </c>
      <c r="E6957" s="5">
        <v>45</v>
      </c>
      <c r="F6957" s="5">
        <v>-189.9</v>
      </c>
      <c r="G6957" s="5">
        <v>0.43333333333333302</v>
      </c>
      <c r="H6957" s="34" cm="1">
        <f t="array" ref="H6957">SUMPRODUCT(('ESB Networks Summary'!$C$5:$C$17384=Data!D6957)*('ESB Networks Summary'!$E$5:$E$17384))*1000*2-SUMPRODUCT(('ESB Networks Summary'!$C$5:$C$17384=Data!D6957)*('ESB Networks Summary'!$F$5:$F$17384))*1000*2</f>
        <v>2</v>
      </c>
      <c r="I6957" s="5">
        <v>0</v>
      </c>
      <c r="J6957" s="5">
        <v>0</v>
      </c>
      <c r="K6957" s="17">
        <v>1</v>
      </c>
      <c r="L6957" s="52">
        <f t="shared" si="759"/>
        <v>0</v>
      </c>
      <c r="M6957" s="5">
        <v>0</v>
      </c>
      <c r="N6957" s="5">
        <v>12.466666666666599</v>
      </c>
      <c r="O6957" s="96">
        <v>601.01</v>
      </c>
      <c r="P6957" s="5">
        <v>1</v>
      </c>
      <c r="Q6957" s="99">
        <v>0</v>
      </c>
      <c r="R6957" s="99">
        <v>21.163999999999998</v>
      </c>
      <c r="S6957" s="99">
        <v>11.331999999999999</v>
      </c>
      <c r="T6957" s="30">
        <f t="shared" si="756"/>
        <v>178.86666666666673</v>
      </c>
      <c r="U6957" s="21">
        <f t="shared" si="760"/>
        <v>4.5855333333333287E-5</v>
      </c>
      <c r="V6957" s="21">
        <f t="shared" si="761"/>
        <v>0</v>
      </c>
      <c r="W6957" s="21">
        <f t="shared" si="762"/>
        <v>0</v>
      </c>
    </row>
    <row r="6958" spans="1:23">
      <c r="A6958" s="2">
        <f t="shared" si="757"/>
        <v>45566</v>
      </c>
      <c r="B6958" s="3">
        <f t="shared" si="758"/>
        <v>45588</v>
      </c>
      <c r="C6958" s="7">
        <v>45588.916666666664</v>
      </c>
      <c r="D6958" s="7">
        <v>45588.958333333336</v>
      </c>
      <c r="E6958" s="5">
        <v>44.966666666666598</v>
      </c>
      <c r="F6958" s="5">
        <v>-186.808333333333</v>
      </c>
      <c r="G6958" s="5">
        <v>0.34999999999999898</v>
      </c>
      <c r="H6958" s="34" cm="1">
        <f t="array" ref="H6958">SUMPRODUCT(('ESB Networks Summary'!$C$5:$C$17384=Data!D6958)*('ESB Networks Summary'!$E$5:$E$17384))*1000*2-SUMPRODUCT(('ESB Networks Summary'!$C$5:$C$17384=Data!D6958)*('ESB Networks Summary'!$F$5:$F$17384))*1000*2</f>
        <v>4</v>
      </c>
      <c r="I6958" s="5">
        <v>0</v>
      </c>
      <c r="J6958" s="5">
        <v>0</v>
      </c>
      <c r="K6958" s="17">
        <v>1</v>
      </c>
      <c r="L6958" s="52">
        <f t="shared" si="759"/>
        <v>0</v>
      </c>
      <c r="M6958" s="5">
        <v>0</v>
      </c>
      <c r="N6958" s="5">
        <v>21.433333333333302</v>
      </c>
      <c r="O6958" s="96">
        <v>130.58000000000001</v>
      </c>
      <c r="P6958" s="5">
        <v>1</v>
      </c>
      <c r="Q6958" s="99">
        <v>0</v>
      </c>
      <c r="R6958" s="99">
        <v>8.293000000000001</v>
      </c>
      <c r="S6958" s="99">
        <v>4.2290000000000001</v>
      </c>
      <c r="T6958" s="30">
        <f t="shared" si="756"/>
        <v>166.72499999999968</v>
      </c>
      <c r="U6958" s="21">
        <f t="shared" si="760"/>
        <v>1.4512749999999959E-5</v>
      </c>
      <c r="V6958" s="21">
        <f t="shared" si="761"/>
        <v>0</v>
      </c>
      <c r="W6958" s="21">
        <f t="shared" si="762"/>
        <v>0</v>
      </c>
    </row>
    <row r="6959" spans="1:23">
      <c r="A6959" s="2">
        <f t="shared" si="757"/>
        <v>45566</v>
      </c>
      <c r="B6959" s="3">
        <f t="shared" si="758"/>
        <v>45588</v>
      </c>
      <c r="C6959" s="7">
        <v>45588.9375</v>
      </c>
      <c r="D6959" s="7">
        <v>45588.979166666664</v>
      </c>
      <c r="E6959" s="5">
        <v>44</v>
      </c>
      <c r="F6959" s="5">
        <v>-177.79999999999899</v>
      </c>
      <c r="G6959" s="5">
        <v>-0.5</v>
      </c>
      <c r="H6959" s="34" cm="1">
        <f t="array" ref="H6959">SUMPRODUCT(('ESB Networks Summary'!$C$5:$C$17384=Data!D6959)*('ESB Networks Summary'!$E$5:$E$17384))*1000*2-SUMPRODUCT(('ESB Networks Summary'!$C$5:$C$17384=Data!D6959)*('ESB Networks Summary'!$F$5:$F$17384))*1000*2</f>
        <v>2</v>
      </c>
      <c r="I6959" s="5">
        <v>0</v>
      </c>
      <c r="J6959" s="5">
        <v>0</v>
      </c>
      <c r="K6959" s="17">
        <v>1</v>
      </c>
      <c r="L6959" s="52">
        <f t="shared" si="759"/>
        <v>0</v>
      </c>
      <c r="M6959" s="5">
        <v>0</v>
      </c>
      <c r="N6959" s="5">
        <v>13.033333333333299</v>
      </c>
      <c r="O6959" s="96">
        <v>130.58000000000001</v>
      </c>
      <c r="P6959" s="5">
        <v>1</v>
      </c>
      <c r="Q6959" s="99">
        <v>0</v>
      </c>
      <c r="R6959" s="99">
        <v>8.293000000000001</v>
      </c>
      <c r="S6959" s="99">
        <v>4.2290000000000001</v>
      </c>
      <c r="T6959" s="30">
        <f t="shared" si="756"/>
        <v>165.26666666666569</v>
      </c>
      <c r="U6959" s="21">
        <f t="shared" si="760"/>
        <v>0</v>
      </c>
      <c r="V6959" s="21">
        <f t="shared" si="761"/>
        <v>-1.0572500000000001E-5</v>
      </c>
      <c r="W6959" s="21">
        <f t="shared" si="762"/>
        <v>0</v>
      </c>
    </row>
    <row r="6960" spans="1:23">
      <c r="A6960" s="2">
        <f t="shared" si="757"/>
        <v>45566</v>
      </c>
      <c r="B6960" s="3">
        <f t="shared" si="758"/>
        <v>45588</v>
      </c>
      <c r="C6960" s="7">
        <v>45588.958333333336</v>
      </c>
      <c r="D6960" s="7">
        <v>45589</v>
      </c>
      <c r="E6960" s="5">
        <v>44</v>
      </c>
      <c r="F6960" s="5">
        <v>-178.25833333333301</v>
      </c>
      <c r="G6960" s="5">
        <v>-20.75</v>
      </c>
      <c r="H6960" s="34" cm="1">
        <f t="array" ref="H6960">SUMPRODUCT(('ESB Networks Summary'!$C$5:$C$17384=Data!D6960)*('ESB Networks Summary'!$E$5:$E$17384))*1000*2-SUMPRODUCT(('ESB Networks Summary'!$C$5:$C$17384=Data!D6960)*('ESB Networks Summary'!$F$5:$F$17384))*1000*2</f>
        <v>4</v>
      </c>
      <c r="I6960" s="5">
        <v>0</v>
      </c>
      <c r="J6960" s="5">
        <v>0</v>
      </c>
      <c r="K6960" s="17">
        <v>1</v>
      </c>
      <c r="L6960" s="52">
        <f t="shared" si="759"/>
        <v>0</v>
      </c>
      <c r="M6960" s="5">
        <v>0</v>
      </c>
      <c r="N6960" s="5">
        <v>11.924999999999899</v>
      </c>
      <c r="O6960" s="96">
        <v>24.44</v>
      </c>
      <c r="P6960" s="5">
        <v>1</v>
      </c>
      <c r="Q6960" s="99">
        <v>0</v>
      </c>
      <c r="R6960" s="99">
        <v>8.395999999999999</v>
      </c>
      <c r="S6960" s="99">
        <v>4.3310000000000004</v>
      </c>
      <c r="T6960" s="30">
        <f t="shared" si="756"/>
        <v>146.58333333333312</v>
      </c>
      <c r="U6960" s="21">
        <f t="shared" si="760"/>
        <v>0</v>
      </c>
      <c r="V6960" s="21">
        <f t="shared" si="761"/>
        <v>-4.4934125000000005E-4</v>
      </c>
      <c r="W6960" s="21">
        <f t="shared" si="762"/>
        <v>0</v>
      </c>
    </row>
    <row r="6961" spans="1:23">
      <c r="A6961" s="2">
        <f t="shared" si="757"/>
        <v>45566</v>
      </c>
      <c r="B6961" s="3">
        <f t="shared" si="758"/>
        <v>45588</v>
      </c>
      <c r="C6961" s="7">
        <v>45588.979166666664</v>
      </c>
      <c r="D6961" s="7">
        <v>45589.020833333336</v>
      </c>
      <c r="E6961" s="5">
        <v>43.133333333333297</v>
      </c>
      <c r="F6961" s="5">
        <v>-202.06666666666601</v>
      </c>
      <c r="G6961" s="5">
        <v>-5.9111111111111097</v>
      </c>
      <c r="H6961" s="34" cm="1">
        <f t="array" ref="H6961">SUMPRODUCT(('ESB Networks Summary'!$C$5:$C$17384=Data!D6961)*('ESB Networks Summary'!$E$5:$E$17384))*1000*2-SUMPRODUCT(('ESB Networks Summary'!$C$5:$C$17384=Data!D6961)*('ESB Networks Summary'!$F$5:$F$17384))*1000*2</f>
        <v>2</v>
      </c>
      <c r="I6961" s="5">
        <v>0</v>
      </c>
      <c r="J6961" s="5">
        <v>0</v>
      </c>
      <c r="K6961" s="17">
        <v>1</v>
      </c>
      <c r="L6961" s="52">
        <f t="shared" si="759"/>
        <v>0</v>
      </c>
      <c r="M6961" s="5">
        <v>0</v>
      </c>
      <c r="N6961" s="5">
        <v>34.633333333333297</v>
      </c>
      <c r="O6961" s="96">
        <v>24.44</v>
      </c>
      <c r="P6961" s="5">
        <v>1</v>
      </c>
      <c r="Q6961" s="99">
        <v>0</v>
      </c>
      <c r="R6961" s="99">
        <v>8.395999999999999</v>
      </c>
      <c r="S6961" s="99">
        <v>4.3310000000000004</v>
      </c>
      <c r="T6961" s="30">
        <f t="shared" si="756"/>
        <v>162.52222222222161</v>
      </c>
      <c r="U6961" s="21">
        <f t="shared" si="760"/>
        <v>0</v>
      </c>
      <c r="V6961" s="21">
        <f t="shared" si="761"/>
        <v>-1.2800511111111111E-4</v>
      </c>
      <c r="W6961" s="21">
        <f t="shared" si="762"/>
        <v>0</v>
      </c>
    </row>
    <row r="6962" spans="1:23">
      <c r="A6962" s="2">
        <f t="shared" si="757"/>
        <v>45566</v>
      </c>
      <c r="B6962" s="3">
        <f t="shared" si="758"/>
        <v>45589</v>
      </c>
      <c r="C6962" s="7">
        <v>45589</v>
      </c>
      <c r="D6962" s="7">
        <v>45589.041666666664</v>
      </c>
      <c r="E6962" s="5">
        <v>43</v>
      </c>
      <c r="F6962" s="5">
        <v>-165.40833333333299</v>
      </c>
      <c r="G6962" s="5">
        <v>-1.9166666666666601</v>
      </c>
      <c r="H6962" s="34" cm="1">
        <f t="array" ref="H6962">SUMPRODUCT(('ESB Networks Summary'!$C$5:$C$17384=Data!D6962)*('ESB Networks Summary'!$E$5:$E$17384))*1000*2-SUMPRODUCT(('ESB Networks Summary'!$C$5:$C$17384=Data!D6962)*('ESB Networks Summary'!$F$5:$F$17384))*1000*2</f>
        <v>4</v>
      </c>
      <c r="I6962" s="5">
        <v>0</v>
      </c>
      <c r="J6962" s="5">
        <v>0</v>
      </c>
      <c r="K6962" s="17">
        <v>1</v>
      </c>
      <c r="L6962" s="52">
        <f t="shared" si="759"/>
        <v>0</v>
      </c>
      <c r="M6962" s="5">
        <v>0</v>
      </c>
      <c r="N6962" s="5">
        <v>16.1444444444444</v>
      </c>
      <c r="O6962" s="96">
        <v>12.47</v>
      </c>
      <c r="P6962" s="5">
        <v>1</v>
      </c>
      <c r="Q6962" s="99">
        <v>0</v>
      </c>
      <c r="R6962" s="99">
        <v>8.0990000000000002</v>
      </c>
      <c r="S6962" s="99">
        <v>4.0340000000000007</v>
      </c>
      <c r="T6962" s="30">
        <f t="shared" si="756"/>
        <v>148.34722222222194</v>
      </c>
      <c r="U6962" s="21">
        <f t="shared" si="760"/>
        <v>0</v>
      </c>
      <c r="V6962" s="21">
        <f t="shared" si="761"/>
        <v>-3.8659166666666535E-5</v>
      </c>
      <c r="W6962" s="21">
        <f t="shared" si="762"/>
        <v>0</v>
      </c>
    </row>
    <row r="6963" spans="1:23">
      <c r="A6963" s="2">
        <f t="shared" si="757"/>
        <v>45566</v>
      </c>
      <c r="B6963" s="3">
        <f t="shared" si="758"/>
        <v>45589</v>
      </c>
      <c r="C6963" s="7">
        <v>45589.020833333336</v>
      </c>
      <c r="D6963" s="7">
        <v>45589.0625</v>
      </c>
      <c r="E6963" s="5">
        <v>42.566666666666599</v>
      </c>
      <c r="F6963" s="5">
        <v>-176.933333333333</v>
      </c>
      <c r="G6963" s="5">
        <v>-0.43333333333333302</v>
      </c>
      <c r="H6963" s="34" cm="1">
        <f t="array" ref="H6963">SUMPRODUCT(('ESB Networks Summary'!$C$5:$C$17384=Data!D6963)*('ESB Networks Summary'!$E$5:$E$17384))*1000*2-SUMPRODUCT(('ESB Networks Summary'!$C$5:$C$17384=Data!D6963)*('ESB Networks Summary'!$F$5:$F$17384))*1000*2</f>
        <v>2</v>
      </c>
      <c r="I6963" s="5">
        <v>0</v>
      </c>
      <c r="J6963" s="5">
        <v>0</v>
      </c>
      <c r="K6963" s="17">
        <v>1</v>
      </c>
      <c r="L6963" s="52">
        <f t="shared" si="759"/>
        <v>0</v>
      </c>
      <c r="M6963" s="5">
        <v>0</v>
      </c>
      <c r="N6963" s="5">
        <v>10.2666666666666</v>
      </c>
      <c r="O6963" s="96">
        <v>12.47</v>
      </c>
      <c r="P6963" s="5">
        <v>1</v>
      </c>
      <c r="Q6963" s="99">
        <v>0</v>
      </c>
      <c r="R6963" s="99">
        <v>8.0990000000000002</v>
      </c>
      <c r="S6963" s="99">
        <v>4.0340000000000007</v>
      </c>
      <c r="T6963" s="30">
        <f t="shared" si="756"/>
        <v>167.23333333333306</v>
      </c>
      <c r="U6963" s="21">
        <f t="shared" si="760"/>
        <v>0</v>
      </c>
      <c r="V6963" s="21">
        <f t="shared" si="761"/>
        <v>-8.7403333333333283E-6</v>
      </c>
      <c r="W6963" s="21">
        <f t="shared" si="762"/>
        <v>0</v>
      </c>
    </row>
    <row r="6964" spans="1:23">
      <c r="A6964" s="2">
        <f t="shared" si="757"/>
        <v>45566</v>
      </c>
      <c r="B6964" s="3">
        <f t="shared" si="758"/>
        <v>45589</v>
      </c>
      <c r="C6964" s="7">
        <v>45589.041666666664</v>
      </c>
      <c r="D6964" s="7">
        <v>45589.083333333336</v>
      </c>
      <c r="E6964" s="5">
        <v>45.466666666666598</v>
      </c>
      <c r="F6964" s="5">
        <v>3191.7</v>
      </c>
      <c r="G6964" s="5">
        <v>3630.63333333333</v>
      </c>
      <c r="H6964" s="34" cm="1">
        <f t="array" ref="H6964">SUMPRODUCT(('ESB Networks Summary'!$C$5:$C$17384=Data!D6964)*('ESB Networks Summary'!$E$5:$E$17384))*1000*2-SUMPRODUCT(('ESB Networks Summary'!$C$5:$C$17384=Data!D6964)*('ESB Networks Summary'!$F$5:$F$17384))*1000*2</f>
        <v>3740</v>
      </c>
      <c r="I6964" s="5">
        <v>0</v>
      </c>
      <c r="J6964" s="5">
        <v>0</v>
      </c>
      <c r="K6964" s="17">
        <v>1</v>
      </c>
      <c r="L6964" s="52">
        <f t="shared" si="759"/>
        <v>0</v>
      </c>
      <c r="M6964" s="5">
        <v>0</v>
      </c>
      <c r="N6964" s="5">
        <v>0</v>
      </c>
      <c r="O6964" s="96">
        <v>11.97</v>
      </c>
      <c r="P6964" s="5">
        <v>1</v>
      </c>
      <c r="Q6964" s="99">
        <v>0</v>
      </c>
      <c r="R6964" s="99">
        <v>8.2870000000000008</v>
      </c>
      <c r="S6964" s="99">
        <v>4.2219999999999995</v>
      </c>
      <c r="T6964" s="30">
        <f t="shared" si="756"/>
        <v>439.93333333333021</v>
      </c>
      <c r="U6964" s="21">
        <f t="shared" si="760"/>
        <v>0.15043529216666654</v>
      </c>
      <c r="V6964" s="21">
        <f t="shared" si="761"/>
        <v>0</v>
      </c>
      <c r="W6964" s="21">
        <f t="shared" si="762"/>
        <v>0</v>
      </c>
    </row>
    <row r="6965" spans="1:23">
      <c r="A6965" s="2">
        <f t="shared" si="757"/>
        <v>45566</v>
      </c>
      <c r="B6965" s="3">
        <f t="shared" si="758"/>
        <v>45589</v>
      </c>
      <c r="C6965" s="7">
        <v>45589.0625</v>
      </c>
      <c r="D6965" s="7">
        <v>45589.104166666664</v>
      </c>
      <c r="E6965" s="5">
        <v>53.1</v>
      </c>
      <c r="F6965" s="5">
        <v>3464.1</v>
      </c>
      <c r="G6965" s="5">
        <v>3929.9</v>
      </c>
      <c r="H6965" s="34" cm="1">
        <f t="array" ref="H6965">SUMPRODUCT(('ESB Networks Summary'!$C$5:$C$17384=Data!D6965)*('ESB Networks Summary'!$E$5:$E$17384))*1000*2-SUMPRODUCT(('ESB Networks Summary'!$C$5:$C$17384=Data!D6965)*('ESB Networks Summary'!$F$5:$F$17384))*1000*2</f>
        <v>3960</v>
      </c>
      <c r="I6965" s="5">
        <v>0</v>
      </c>
      <c r="J6965" s="5">
        <v>0</v>
      </c>
      <c r="K6965" s="17">
        <v>1</v>
      </c>
      <c r="L6965" s="52">
        <f t="shared" si="759"/>
        <v>0</v>
      </c>
      <c r="M6965" s="5">
        <v>0</v>
      </c>
      <c r="N6965" s="5">
        <v>0</v>
      </c>
      <c r="O6965" s="96">
        <v>11.97</v>
      </c>
      <c r="P6965" s="5">
        <v>1</v>
      </c>
      <c r="Q6965" s="99">
        <v>0</v>
      </c>
      <c r="R6965" s="99">
        <v>8.2870000000000008</v>
      </c>
      <c r="S6965" s="99">
        <v>4.2219999999999995</v>
      </c>
      <c r="T6965" s="30">
        <f t="shared" si="756"/>
        <v>466.80000000000018</v>
      </c>
      <c r="U6965" s="21">
        <f t="shared" si="760"/>
        <v>0.16283540650000003</v>
      </c>
      <c r="V6965" s="21">
        <f t="shared" si="761"/>
        <v>0</v>
      </c>
      <c r="W6965" s="21">
        <f t="shared" si="762"/>
        <v>0</v>
      </c>
    </row>
    <row r="6966" spans="1:23">
      <c r="A6966" s="2">
        <f t="shared" si="757"/>
        <v>45566</v>
      </c>
      <c r="B6966" s="3">
        <f t="shared" si="758"/>
        <v>45589</v>
      </c>
      <c r="C6966" s="7">
        <v>45589.083333333336</v>
      </c>
      <c r="D6966" s="7">
        <v>45589.125</v>
      </c>
      <c r="E6966" s="5">
        <v>60.633333333333297</v>
      </c>
      <c r="F6966" s="5">
        <v>3490.7666666666601</v>
      </c>
      <c r="G6966" s="5">
        <v>3958.7999999999902</v>
      </c>
      <c r="H6966" s="34" cm="1">
        <f t="array" ref="H6966">SUMPRODUCT(('ESB Networks Summary'!$C$5:$C$17384=Data!D6966)*('ESB Networks Summary'!$E$5:$E$17384))*1000*2-SUMPRODUCT(('ESB Networks Summary'!$C$5:$C$17384=Data!D6966)*('ESB Networks Summary'!$F$5:$F$17384))*1000*2</f>
        <v>3986</v>
      </c>
      <c r="I6966" s="5">
        <v>0</v>
      </c>
      <c r="J6966" s="5">
        <v>0</v>
      </c>
      <c r="K6966" s="17">
        <v>1</v>
      </c>
      <c r="L6966" s="52">
        <f t="shared" si="759"/>
        <v>0</v>
      </c>
      <c r="M6966" s="5">
        <v>0</v>
      </c>
      <c r="N6966" s="5">
        <v>0</v>
      </c>
      <c r="O6966" s="96">
        <v>12.48</v>
      </c>
      <c r="P6966" s="5">
        <v>1</v>
      </c>
      <c r="Q6966" s="99">
        <v>0</v>
      </c>
      <c r="R6966" s="99">
        <v>7.8569999999999993</v>
      </c>
      <c r="S6966" s="99">
        <v>3.7920000000000003</v>
      </c>
      <c r="T6966" s="30">
        <f t="shared" si="756"/>
        <v>469.03333333333012</v>
      </c>
      <c r="U6966" s="21">
        <f t="shared" si="760"/>
        <v>0.15552145799999961</v>
      </c>
      <c r="V6966" s="21">
        <f t="shared" si="761"/>
        <v>0</v>
      </c>
      <c r="W6966" s="21">
        <f t="shared" si="762"/>
        <v>0</v>
      </c>
    </row>
    <row r="6967" spans="1:23">
      <c r="A6967" s="2">
        <f t="shared" si="757"/>
        <v>45566</v>
      </c>
      <c r="B6967" s="3">
        <f t="shared" si="758"/>
        <v>45589</v>
      </c>
      <c r="C6967" s="7">
        <v>45589.104166666664</v>
      </c>
      <c r="D6967" s="7">
        <v>45589.145833333336</v>
      </c>
      <c r="E6967" s="5">
        <v>68.466666666666598</v>
      </c>
      <c r="F6967" s="5">
        <v>3521.7666666666601</v>
      </c>
      <c r="G6967" s="5">
        <v>3994.2999999999902</v>
      </c>
      <c r="H6967" s="34" cm="1">
        <f t="array" ref="H6967">SUMPRODUCT(('ESB Networks Summary'!$C$5:$C$17384=Data!D6967)*('ESB Networks Summary'!$E$5:$E$17384))*1000*2-SUMPRODUCT(('ESB Networks Summary'!$C$5:$C$17384=Data!D6967)*('ESB Networks Summary'!$F$5:$F$17384))*1000*2</f>
        <v>4024</v>
      </c>
      <c r="I6967" s="5">
        <v>0</v>
      </c>
      <c r="J6967" s="5">
        <v>0</v>
      </c>
      <c r="K6967" s="17">
        <v>1</v>
      </c>
      <c r="L6967" s="52">
        <f t="shared" si="759"/>
        <v>0</v>
      </c>
      <c r="M6967" s="5">
        <v>0</v>
      </c>
      <c r="N6967" s="5">
        <v>0</v>
      </c>
      <c r="O6967" s="96">
        <v>12.48</v>
      </c>
      <c r="P6967" s="5">
        <v>1</v>
      </c>
      <c r="Q6967" s="99">
        <v>0</v>
      </c>
      <c r="R6967" s="99">
        <v>7.8569999999999993</v>
      </c>
      <c r="S6967" s="99">
        <v>3.7920000000000003</v>
      </c>
      <c r="T6967" s="30">
        <f t="shared" si="756"/>
        <v>473.53333333333012</v>
      </c>
      <c r="U6967" s="21">
        <f t="shared" si="760"/>
        <v>0.15691607549999959</v>
      </c>
      <c r="V6967" s="21">
        <f t="shared" si="761"/>
        <v>0</v>
      </c>
      <c r="W6967" s="21">
        <f t="shared" si="762"/>
        <v>0</v>
      </c>
    </row>
    <row r="6968" spans="1:23">
      <c r="A6968" s="2">
        <f t="shared" si="757"/>
        <v>45566</v>
      </c>
      <c r="B6968" s="3">
        <f t="shared" si="758"/>
        <v>45589</v>
      </c>
      <c r="C6968" s="7">
        <v>45589.125</v>
      </c>
      <c r="D6968" s="7">
        <v>45589.166666666664</v>
      </c>
      <c r="E6968" s="5">
        <v>76.133333333333297</v>
      </c>
      <c r="F6968" s="5">
        <v>3531.2666666666601</v>
      </c>
      <c r="G6968" s="5">
        <v>4004.36666666666</v>
      </c>
      <c r="H6968" s="34" cm="1">
        <f t="array" ref="H6968">SUMPRODUCT(('ESB Networks Summary'!$C$5:$C$17384=Data!D6968)*('ESB Networks Summary'!$E$5:$E$17384))*1000*2-SUMPRODUCT(('ESB Networks Summary'!$C$5:$C$17384=Data!D6968)*('ESB Networks Summary'!$F$5:$F$17384))*1000*2</f>
        <v>4032</v>
      </c>
      <c r="I6968" s="5">
        <v>0</v>
      </c>
      <c r="J6968" s="5">
        <v>0</v>
      </c>
      <c r="K6968" s="17">
        <v>1</v>
      </c>
      <c r="L6968" s="52">
        <f t="shared" si="759"/>
        <v>0</v>
      </c>
      <c r="M6968" s="5">
        <v>0</v>
      </c>
      <c r="N6968" s="5">
        <v>0</v>
      </c>
      <c r="O6968" s="96">
        <v>9.35</v>
      </c>
      <c r="P6968" s="5">
        <v>1</v>
      </c>
      <c r="Q6968" s="99">
        <v>0</v>
      </c>
      <c r="R6968" s="99">
        <v>7.8569999999999993</v>
      </c>
      <c r="S6968" s="99">
        <v>3.7920000000000003</v>
      </c>
      <c r="T6968" s="30">
        <f t="shared" si="756"/>
        <v>474.09999999999991</v>
      </c>
      <c r="U6968" s="21">
        <f t="shared" si="760"/>
        <v>0.15731154449999971</v>
      </c>
      <c r="V6968" s="21">
        <f t="shared" si="761"/>
        <v>0</v>
      </c>
      <c r="W6968" s="21">
        <f t="shared" si="762"/>
        <v>0</v>
      </c>
    </row>
    <row r="6969" spans="1:23">
      <c r="A6969" s="2">
        <f t="shared" si="757"/>
        <v>45566</v>
      </c>
      <c r="B6969" s="3">
        <f t="shared" si="758"/>
        <v>45589</v>
      </c>
      <c r="C6969" s="7">
        <v>45589.145833333336</v>
      </c>
      <c r="D6969" s="7">
        <v>45589.1875</v>
      </c>
      <c r="E6969" s="5">
        <v>83.2916666666666</v>
      </c>
      <c r="F6969" s="5">
        <v>3169.2166666666599</v>
      </c>
      <c r="G6969" s="5">
        <v>3608.1416666666601</v>
      </c>
      <c r="H6969" s="34" cm="1">
        <f t="array" ref="H6969">SUMPRODUCT(('ESB Networks Summary'!$C$5:$C$17384=Data!D6969)*('ESB Networks Summary'!$E$5:$E$17384))*1000*2-SUMPRODUCT(('ESB Networks Summary'!$C$5:$C$17384=Data!D6969)*('ESB Networks Summary'!$F$5:$F$17384))*1000*2</f>
        <v>3542</v>
      </c>
      <c r="I6969" s="5">
        <v>0</v>
      </c>
      <c r="J6969" s="5">
        <v>0</v>
      </c>
      <c r="K6969" s="17">
        <v>1</v>
      </c>
      <c r="L6969" s="52">
        <f t="shared" si="759"/>
        <v>0</v>
      </c>
      <c r="M6969" s="5">
        <v>0</v>
      </c>
      <c r="N6969" s="5">
        <v>0</v>
      </c>
      <c r="O6969" s="96">
        <v>9.35</v>
      </c>
      <c r="P6969" s="5">
        <v>1</v>
      </c>
      <c r="Q6969" s="99">
        <v>0</v>
      </c>
      <c r="R6969" s="99">
        <v>7.8569999999999993</v>
      </c>
      <c r="S6969" s="99">
        <v>3.7920000000000003</v>
      </c>
      <c r="T6969" s="30">
        <f t="shared" si="756"/>
        <v>439.92500000000018</v>
      </c>
      <c r="U6969" s="21">
        <f t="shared" si="760"/>
        <v>0.14174584537499973</v>
      </c>
      <c r="V6969" s="21">
        <f t="shared" si="761"/>
        <v>0</v>
      </c>
      <c r="W6969" s="21">
        <f t="shared" si="762"/>
        <v>0</v>
      </c>
    </row>
    <row r="6970" spans="1:23">
      <c r="A6970" s="2">
        <f t="shared" si="757"/>
        <v>45566</v>
      </c>
      <c r="B6970" s="3">
        <f t="shared" si="758"/>
        <v>45589</v>
      </c>
      <c r="C6970" s="7">
        <v>45589.166666666664</v>
      </c>
      <c r="D6970" s="7">
        <v>45589.208333333336</v>
      </c>
      <c r="E6970" s="5">
        <v>86</v>
      </c>
      <c r="F6970" s="5">
        <v>-174.23333333333301</v>
      </c>
      <c r="G6970" s="5">
        <v>-0.1</v>
      </c>
      <c r="H6970" s="34" cm="1">
        <f t="array" ref="H6970">SUMPRODUCT(('ESB Networks Summary'!$C$5:$C$17384=Data!D6970)*('ESB Networks Summary'!$E$5:$E$17384))*1000*2-SUMPRODUCT(('ESB Networks Summary'!$C$5:$C$17384=Data!D6970)*('ESB Networks Summary'!$F$5:$F$17384))*1000*2</f>
        <v>0</v>
      </c>
      <c r="I6970" s="5">
        <v>0</v>
      </c>
      <c r="J6970" s="5">
        <v>0</v>
      </c>
      <c r="K6970" s="17">
        <v>1</v>
      </c>
      <c r="L6970" s="52">
        <f t="shared" si="759"/>
        <v>0</v>
      </c>
      <c r="M6970" s="5">
        <v>0</v>
      </c>
      <c r="N6970" s="5">
        <v>17.8</v>
      </c>
      <c r="O6970" s="96">
        <v>1935.32</v>
      </c>
      <c r="P6970" s="5">
        <v>1</v>
      </c>
      <c r="Q6970" s="99">
        <v>0</v>
      </c>
      <c r="R6970" s="99">
        <v>7</v>
      </c>
      <c r="S6970" s="99">
        <v>2.9350000000000001</v>
      </c>
      <c r="T6970" s="30">
        <f t="shared" si="756"/>
        <v>157.333333333333</v>
      </c>
      <c r="U6970" s="21">
        <f t="shared" si="760"/>
        <v>0</v>
      </c>
      <c r="V6970" s="21">
        <f t="shared" si="761"/>
        <v>-1.4675000000000001E-6</v>
      </c>
      <c r="W6970" s="21">
        <f t="shared" si="762"/>
        <v>0</v>
      </c>
    </row>
    <row r="6971" spans="1:23">
      <c r="A6971" s="2">
        <f t="shared" si="757"/>
        <v>45566</v>
      </c>
      <c r="B6971" s="3">
        <f t="shared" si="758"/>
        <v>45589</v>
      </c>
      <c r="C6971" s="7">
        <v>45589.1875</v>
      </c>
      <c r="D6971" s="7">
        <v>45589.229166666664</v>
      </c>
      <c r="E6971" s="5">
        <v>81.408333333333303</v>
      </c>
      <c r="F6971" s="5">
        <v>-3819.9583333333298</v>
      </c>
      <c r="G6971" s="5">
        <v>0.241666666666666</v>
      </c>
      <c r="H6971" s="34" cm="1">
        <f t="array" ref="H6971">SUMPRODUCT(('ESB Networks Summary'!$C$5:$C$17384=Data!D6971)*('ESB Networks Summary'!$E$5:$E$17384))*1000*2-SUMPRODUCT(('ESB Networks Summary'!$C$5:$C$17384=Data!D6971)*('ESB Networks Summary'!$F$5:$F$17384))*1000*2</f>
        <v>16</v>
      </c>
      <c r="I6971" s="5">
        <v>3382.9249999999902</v>
      </c>
      <c r="J6971" s="5">
        <v>0</v>
      </c>
      <c r="K6971" s="17">
        <v>1</v>
      </c>
      <c r="L6971" s="52">
        <f t="shared" si="759"/>
        <v>0</v>
      </c>
      <c r="M6971" s="5">
        <v>0</v>
      </c>
      <c r="N6971" s="5">
        <v>3473.0166666666601</v>
      </c>
      <c r="O6971" s="96">
        <v>1935.32</v>
      </c>
      <c r="P6971" s="5">
        <v>1</v>
      </c>
      <c r="Q6971" s="99">
        <v>0</v>
      </c>
      <c r="R6971" s="99">
        <v>7</v>
      </c>
      <c r="S6971" s="99">
        <v>2.9350000000000001</v>
      </c>
      <c r="T6971" s="30">
        <f t="shared" si="756"/>
        <v>348.18333333333658</v>
      </c>
      <c r="U6971" s="21">
        <f t="shared" si="760"/>
        <v>8.4583333333333097E-6</v>
      </c>
      <c r="V6971" s="21">
        <f t="shared" si="761"/>
        <v>0</v>
      </c>
      <c r="W6971" s="21">
        <f t="shared" si="762"/>
        <v>0</v>
      </c>
    </row>
    <row r="6972" spans="1:23">
      <c r="A6972" s="2">
        <f t="shared" si="757"/>
        <v>45566</v>
      </c>
      <c r="B6972" s="3">
        <f t="shared" si="758"/>
        <v>45589</v>
      </c>
      <c r="C6972" s="7">
        <v>45589.208333333336</v>
      </c>
      <c r="D6972" s="7">
        <v>45589.25</v>
      </c>
      <c r="E6972" s="5">
        <v>72.016666666666595</v>
      </c>
      <c r="F6972" s="5">
        <v>-3118.9416666666598</v>
      </c>
      <c r="G6972" s="5">
        <v>-0.28333333333333299</v>
      </c>
      <c r="H6972" s="34" cm="1">
        <f t="array" ref="H6972">SUMPRODUCT(('ESB Networks Summary'!$C$5:$C$17384=Data!D6972)*('ESB Networks Summary'!$E$5:$E$17384))*1000*2-SUMPRODUCT(('ESB Networks Summary'!$C$5:$C$17384=Data!D6972)*('ESB Networks Summary'!$F$5:$F$17384))*1000*2</f>
        <v>4</v>
      </c>
      <c r="I6972" s="5">
        <v>2513.25</v>
      </c>
      <c r="J6972" s="5">
        <v>0</v>
      </c>
      <c r="K6972" s="17">
        <v>1</v>
      </c>
      <c r="L6972" s="52">
        <f t="shared" si="759"/>
        <v>0</v>
      </c>
      <c r="M6972" s="5">
        <v>0</v>
      </c>
      <c r="N6972" s="5">
        <v>2789.375</v>
      </c>
      <c r="O6972" s="96">
        <v>1326.88</v>
      </c>
      <c r="P6972" s="5">
        <v>1</v>
      </c>
      <c r="Q6972" s="99">
        <v>0</v>
      </c>
      <c r="R6972" s="99">
        <v>13.622999999999999</v>
      </c>
      <c r="S6972" s="99">
        <v>9.5579999999999998</v>
      </c>
      <c r="T6972" s="30">
        <f t="shared" si="756"/>
        <v>330.28333333332648</v>
      </c>
      <c r="U6972" s="21">
        <f t="shared" si="760"/>
        <v>0</v>
      </c>
      <c r="V6972" s="21">
        <f t="shared" si="761"/>
        <v>-1.3540499999999983E-5</v>
      </c>
      <c r="W6972" s="21">
        <f t="shared" si="762"/>
        <v>0</v>
      </c>
    </row>
    <row r="6973" spans="1:23">
      <c r="A6973" s="2">
        <f t="shared" si="757"/>
        <v>45566</v>
      </c>
      <c r="B6973" s="3">
        <f t="shared" si="758"/>
        <v>45589</v>
      </c>
      <c r="C6973" s="7">
        <v>45589.229166666664</v>
      </c>
      <c r="D6973" s="7">
        <v>45589.270833333336</v>
      </c>
      <c r="E6973" s="5">
        <v>67.433333333333294</v>
      </c>
      <c r="F6973" s="5">
        <v>-1594.5333333333299</v>
      </c>
      <c r="G6973" s="5">
        <v>-1.7333333333333301</v>
      </c>
      <c r="H6973" s="34" cm="1">
        <f t="array" ref="H6973">SUMPRODUCT(('ESB Networks Summary'!$C$5:$C$17384=Data!D6973)*('ESB Networks Summary'!$E$5:$E$17384))*1000*2-SUMPRODUCT(('ESB Networks Summary'!$C$5:$C$17384=Data!D6973)*('ESB Networks Summary'!$F$5:$F$17384))*1000*2</f>
        <v>10</v>
      </c>
      <c r="I6973" s="5">
        <v>1020.5</v>
      </c>
      <c r="J6973" s="5">
        <v>0</v>
      </c>
      <c r="K6973" s="17">
        <v>1</v>
      </c>
      <c r="L6973" s="52">
        <f t="shared" si="759"/>
        <v>0</v>
      </c>
      <c r="M6973" s="5">
        <v>0</v>
      </c>
      <c r="N6973" s="5">
        <v>1550.8999999999901</v>
      </c>
      <c r="O6973" s="96">
        <v>1326.88</v>
      </c>
      <c r="P6973" s="5">
        <v>1</v>
      </c>
      <c r="Q6973" s="99">
        <v>0</v>
      </c>
      <c r="R6973" s="99">
        <v>13.622999999999999</v>
      </c>
      <c r="S6973" s="99">
        <v>9.5579999999999998</v>
      </c>
      <c r="T6973" s="30">
        <f t="shared" si="756"/>
        <v>42.900000000006457</v>
      </c>
      <c r="U6973" s="21">
        <f t="shared" si="760"/>
        <v>0</v>
      </c>
      <c r="V6973" s="21">
        <f t="shared" si="761"/>
        <v>-8.2835999999999842E-5</v>
      </c>
      <c r="W6973" s="21">
        <f t="shared" si="762"/>
        <v>0</v>
      </c>
    </row>
    <row r="6974" spans="1:23">
      <c r="A6974" s="2">
        <f t="shared" si="757"/>
        <v>45566</v>
      </c>
      <c r="B6974" s="3">
        <f t="shared" si="758"/>
        <v>45589</v>
      </c>
      <c r="C6974" s="7">
        <v>45589.25</v>
      </c>
      <c r="D6974" s="7">
        <v>45589.291666666664</v>
      </c>
      <c r="E6974" s="5">
        <v>65</v>
      </c>
      <c r="F6974" s="5">
        <v>-258.53333333333302</v>
      </c>
      <c r="G6974" s="5">
        <v>0.5</v>
      </c>
      <c r="H6974" s="34" cm="1">
        <f t="array" ref="H6974">SUMPRODUCT(('ESB Networks Summary'!$C$5:$C$17384=Data!D6974)*('ESB Networks Summary'!$E$5:$E$17384))*1000*2-SUMPRODUCT(('ESB Networks Summary'!$C$5:$C$17384=Data!D6974)*('ESB Networks Summary'!$F$5:$F$17384))*1000*2</f>
        <v>6</v>
      </c>
      <c r="I6974" s="5">
        <v>0</v>
      </c>
      <c r="J6974" s="5">
        <v>0</v>
      </c>
      <c r="K6974" s="17">
        <v>1</v>
      </c>
      <c r="L6974" s="52">
        <f t="shared" si="759"/>
        <v>0</v>
      </c>
      <c r="M6974" s="5">
        <v>0</v>
      </c>
      <c r="N6974" s="5">
        <v>101.466666666666</v>
      </c>
      <c r="O6974" s="96">
        <v>259.98</v>
      </c>
      <c r="P6974" s="5">
        <v>1.7</v>
      </c>
      <c r="Q6974" s="99">
        <v>0</v>
      </c>
      <c r="R6974" s="99">
        <v>20.591999999999999</v>
      </c>
      <c r="S6974" s="99">
        <v>16.527999999999999</v>
      </c>
      <c r="T6974" s="30">
        <f t="shared" si="756"/>
        <v>159.26666666666702</v>
      </c>
      <c r="U6974" s="21">
        <f t="shared" si="760"/>
        <v>5.1479999999999995E-5</v>
      </c>
      <c r="V6974" s="21">
        <f t="shared" si="761"/>
        <v>0</v>
      </c>
      <c r="W6974" s="21">
        <f t="shared" si="762"/>
        <v>0</v>
      </c>
    </row>
    <row r="6975" spans="1:23">
      <c r="A6975" s="2">
        <f t="shared" si="757"/>
        <v>45566</v>
      </c>
      <c r="B6975" s="3">
        <f t="shared" si="758"/>
        <v>45589</v>
      </c>
      <c r="C6975" s="7">
        <v>45589.270833333336</v>
      </c>
      <c r="D6975" s="7">
        <v>45589.3125</v>
      </c>
      <c r="E6975" s="5">
        <v>64.1666666666666</v>
      </c>
      <c r="F6975" s="5">
        <v>-481.433333333333</v>
      </c>
      <c r="G6975" s="5">
        <v>-6.2666666666666604</v>
      </c>
      <c r="H6975" s="34" cm="1">
        <f t="array" ref="H6975">SUMPRODUCT(('ESB Networks Summary'!$C$5:$C$17384=Data!D6975)*('ESB Networks Summary'!$E$5:$E$17384))*1000*2-SUMPRODUCT(('ESB Networks Summary'!$C$5:$C$17384=Data!D6975)*('ESB Networks Summary'!$F$5:$F$17384))*1000*2</f>
        <v>0</v>
      </c>
      <c r="I6975" s="5">
        <v>23.033333333333299</v>
      </c>
      <c r="J6975" s="5">
        <v>0</v>
      </c>
      <c r="K6975" s="17">
        <v>1</v>
      </c>
      <c r="L6975" s="52">
        <f t="shared" si="759"/>
        <v>0</v>
      </c>
      <c r="M6975" s="5">
        <v>0</v>
      </c>
      <c r="N6975" s="5">
        <v>322.46666666666601</v>
      </c>
      <c r="O6975" s="96">
        <v>259.98</v>
      </c>
      <c r="P6975" s="5">
        <v>20.7</v>
      </c>
      <c r="Q6975" s="99">
        <v>0</v>
      </c>
      <c r="R6975" s="99">
        <v>20.591999999999999</v>
      </c>
      <c r="S6975" s="99">
        <v>16.527999999999999</v>
      </c>
      <c r="T6975" s="30">
        <f t="shared" si="756"/>
        <v>173.40000000000032</v>
      </c>
      <c r="U6975" s="21">
        <f t="shared" si="760"/>
        <v>0</v>
      </c>
      <c r="V6975" s="21">
        <f t="shared" si="761"/>
        <v>-5.1787733333333275E-4</v>
      </c>
      <c r="W6975" s="21">
        <f t="shared" si="762"/>
        <v>0</v>
      </c>
    </row>
    <row r="6976" spans="1:23">
      <c r="A6976" s="2">
        <f t="shared" si="757"/>
        <v>45566</v>
      </c>
      <c r="B6976" s="3">
        <f t="shared" si="758"/>
        <v>45589</v>
      </c>
      <c r="C6976" s="7">
        <v>45589.291666666664</v>
      </c>
      <c r="D6976" s="7">
        <v>45589.333333333336</v>
      </c>
      <c r="E6976" s="5">
        <v>63</v>
      </c>
      <c r="F6976" s="5">
        <v>-310.71666666666601</v>
      </c>
      <c r="G6976" s="5">
        <v>1.5</v>
      </c>
      <c r="H6976" s="34" cm="1">
        <f t="array" ref="H6976">SUMPRODUCT(('ESB Networks Summary'!$C$5:$C$17384=Data!D6976)*('ESB Networks Summary'!$E$5:$E$17384))*1000*2-SUMPRODUCT(('ESB Networks Summary'!$C$5:$C$17384=Data!D6976)*('ESB Networks Summary'!$F$5:$F$17384))*1000*2</f>
        <v>2</v>
      </c>
      <c r="I6976" s="5">
        <v>0</v>
      </c>
      <c r="J6976" s="5">
        <v>0</v>
      </c>
      <c r="K6976" s="17">
        <v>1</v>
      </c>
      <c r="L6976" s="52">
        <f t="shared" si="759"/>
        <v>0</v>
      </c>
      <c r="M6976" s="5">
        <v>0</v>
      </c>
      <c r="N6976" s="5">
        <v>180.266666666666</v>
      </c>
      <c r="O6976" s="96">
        <v>186.38</v>
      </c>
      <c r="P6976" s="5">
        <v>33.1</v>
      </c>
      <c r="Q6976" s="99">
        <v>0</v>
      </c>
      <c r="R6976" s="99">
        <v>26.306000000000001</v>
      </c>
      <c r="S6976" s="99">
        <v>16.475000000000001</v>
      </c>
      <c r="T6976" s="30">
        <f t="shared" si="756"/>
        <v>165.05</v>
      </c>
      <c r="U6976" s="21">
        <f t="shared" si="760"/>
        <v>1.97295E-4</v>
      </c>
      <c r="V6976" s="21">
        <f t="shared" si="761"/>
        <v>0</v>
      </c>
      <c r="W6976" s="21">
        <f t="shared" si="762"/>
        <v>0</v>
      </c>
    </row>
    <row r="6977" spans="1:23">
      <c r="A6977" s="2">
        <f t="shared" si="757"/>
        <v>45566</v>
      </c>
      <c r="B6977" s="3">
        <f t="shared" si="758"/>
        <v>45589</v>
      </c>
      <c r="C6977" s="7">
        <v>45589.3125</v>
      </c>
      <c r="D6977" s="7">
        <v>45589.354166666664</v>
      </c>
      <c r="E6977" s="5">
        <v>62.4</v>
      </c>
      <c r="F6977" s="5">
        <v>-166.933333333333</v>
      </c>
      <c r="G6977" s="5">
        <v>-31.233333333333299</v>
      </c>
      <c r="H6977" s="34" cm="1">
        <f t="array" ref="H6977">SUMPRODUCT(('ESB Networks Summary'!$C$5:$C$17384=Data!D6977)*('ESB Networks Summary'!$E$5:$E$17384))*1000*2-SUMPRODUCT(('ESB Networks Summary'!$C$5:$C$17384=Data!D6977)*('ESB Networks Summary'!$F$5:$F$17384))*1000*2</f>
        <v>4</v>
      </c>
      <c r="I6977" s="5">
        <v>0</v>
      </c>
      <c r="J6977" s="5">
        <v>0</v>
      </c>
      <c r="K6977" s="17">
        <v>1</v>
      </c>
      <c r="L6977" s="52">
        <f t="shared" si="759"/>
        <v>0</v>
      </c>
      <c r="M6977" s="5">
        <v>0</v>
      </c>
      <c r="N6977" s="5">
        <v>42.733333333333299</v>
      </c>
      <c r="O6977" s="96">
        <v>186.38</v>
      </c>
      <c r="P6977" s="5">
        <v>36.9</v>
      </c>
      <c r="Q6977" s="99">
        <v>0</v>
      </c>
      <c r="R6977" s="99">
        <v>26.306000000000001</v>
      </c>
      <c r="S6977" s="99">
        <v>16.475000000000001</v>
      </c>
      <c r="T6977" s="30">
        <f t="shared" si="756"/>
        <v>129.86666666666639</v>
      </c>
      <c r="U6977" s="21">
        <f t="shared" si="760"/>
        <v>0</v>
      </c>
      <c r="V6977" s="21">
        <f t="shared" si="761"/>
        <v>-2.572845833333331E-3</v>
      </c>
      <c r="W6977" s="21">
        <f t="shared" si="762"/>
        <v>0</v>
      </c>
    </row>
    <row r="6978" spans="1:23">
      <c r="A6978" s="2">
        <f t="shared" si="757"/>
        <v>45566</v>
      </c>
      <c r="B6978" s="3">
        <f t="shared" si="758"/>
        <v>45589</v>
      </c>
      <c r="C6978" s="7">
        <v>45589.333333333336</v>
      </c>
      <c r="D6978" s="7">
        <v>45589.375</v>
      </c>
      <c r="E6978" s="5">
        <v>62</v>
      </c>
      <c r="F6978" s="5">
        <v>-78</v>
      </c>
      <c r="G6978" s="5">
        <v>-0.79999999999999905</v>
      </c>
      <c r="H6978" s="34" cm="1">
        <f t="array" ref="H6978">SUMPRODUCT(('ESB Networks Summary'!$C$5:$C$17384=Data!D6978)*('ESB Networks Summary'!$E$5:$E$17384))*1000*2-SUMPRODUCT(('ESB Networks Summary'!$C$5:$C$17384=Data!D6978)*('ESB Networks Summary'!$F$5:$F$17384))*1000*2</f>
        <v>2</v>
      </c>
      <c r="I6978" s="5">
        <v>0</v>
      </c>
      <c r="J6978" s="5">
        <v>0</v>
      </c>
      <c r="K6978" s="17">
        <v>1</v>
      </c>
      <c r="L6978" s="52">
        <f t="shared" si="759"/>
        <v>0</v>
      </c>
      <c r="M6978" s="5">
        <v>0</v>
      </c>
      <c r="N6978" s="5">
        <v>59.533333333333303</v>
      </c>
      <c r="O6978" s="96">
        <v>97.06</v>
      </c>
      <c r="P6978" s="5">
        <v>134.433333333333</v>
      </c>
      <c r="Q6978" s="99">
        <v>26.83</v>
      </c>
      <c r="R6978" s="99">
        <v>25.216000000000001</v>
      </c>
      <c r="S6978" s="99">
        <v>15.385</v>
      </c>
      <c r="T6978" s="30">
        <f t="shared" ref="T6978:T7041" si="763">P6978+G6978-N6978-F6978</f>
        <v>152.09999999999968</v>
      </c>
      <c r="U6978" s="21">
        <f t="shared" si="760"/>
        <v>0</v>
      </c>
      <c r="V6978" s="21">
        <f t="shared" si="761"/>
        <v>-6.1539999999999929E-5</v>
      </c>
      <c r="W6978" s="21">
        <f t="shared" si="762"/>
        <v>0</v>
      </c>
    </row>
    <row r="6979" spans="1:23">
      <c r="A6979" s="2">
        <f t="shared" ref="A6979:A7042" si="764">DATE(YEAR(C6979),MONTH(C6979),1)</f>
        <v>45566</v>
      </c>
      <c r="B6979" s="3">
        <f t="shared" ref="B6979:B7042" si="765">DATE(YEAR(C6979),MONTH(C6979),DAY(C6979))</f>
        <v>45589</v>
      </c>
      <c r="C6979" s="7">
        <v>45589.354166666664</v>
      </c>
      <c r="D6979" s="7">
        <v>45589.395833333336</v>
      </c>
      <c r="E6979" s="5">
        <v>62.533333333333303</v>
      </c>
      <c r="F6979" s="5">
        <v>346.4</v>
      </c>
      <c r="G6979" s="5">
        <v>2.3333333333333299</v>
      </c>
      <c r="H6979" s="34" cm="1">
        <f t="array" ref="H6979">SUMPRODUCT(('ESB Networks Summary'!$C$5:$C$17384=Data!D6979)*('ESB Networks Summary'!$E$5:$E$17384))*1000*2-SUMPRODUCT(('ESB Networks Summary'!$C$5:$C$17384=Data!D6979)*('ESB Networks Summary'!$F$5:$F$17384))*1000*2</f>
        <v>4</v>
      </c>
      <c r="I6979" s="5">
        <v>0</v>
      </c>
      <c r="J6979" s="5">
        <v>0</v>
      </c>
      <c r="K6979" s="17">
        <v>1</v>
      </c>
      <c r="L6979" s="52">
        <f t="shared" ref="L6979:L7042" si="766">IF(AND(K6979=2,K6978&lt;2),1,0)</f>
        <v>0</v>
      </c>
      <c r="M6979" s="5">
        <v>0</v>
      </c>
      <c r="N6979" s="5">
        <v>36.1666666666666</v>
      </c>
      <c r="O6979" s="96">
        <v>97.06</v>
      </c>
      <c r="P6979" s="5">
        <v>546.53333333333296</v>
      </c>
      <c r="Q6979" s="99">
        <v>26.83</v>
      </c>
      <c r="R6979" s="99">
        <v>25.216000000000001</v>
      </c>
      <c r="S6979" s="99">
        <v>15.385</v>
      </c>
      <c r="T6979" s="30">
        <f t="shared" si="763"/>
        <v>166.29999999999973</v>
      </c>
      <c r="U6979" s="21">
        <f t="shared" ref="U6979:U7042" si="767">IF(G6979&gt;0, G6979/1000*R6979/2,0)/100</f>
        <v>2.9418666666666625E-4</v>
      </c>
      <c r="V6979" s="21">
        <f t="shared" ref="V6979:V7042" si="768">IF(G6979&lt;0, G6979/1000*S6979/2,0)/100</f>
        <v>0</v>
      </c>
      <c r="W6979" s="21">
        <f t="shared" ref="W6979:W7042" si="769">IF(J6979&gt;P6979,J6979/1000/2*R6979/100,0)</f>
        <v>0</v>
      </c>
    </row>
    <row r="6980" spans="1:23">
      <c r="A6980" s="2">
        <f t="shared" si="764"/>
        <v>45566</v>
      </c>
      <c r="B6980" s="3">
        <f t="shared" si="765"/>
        <v>45589</v>
      </c>
      <c r="C6980" s="7">
        <v>45589.375</v>
      </c>
      <c r="D6980" s="7">
        <v>45589.416666666664</v>
      </c>
      <c r="E6980" s="5">
        <v>63</v>
      </c>
      <c r="F6980" s="5">
        <v>170.95555555555501</v>
      </c>
      <c r="G6980" s="5">
        <v>-2.6666666666666599</v>
      </c>
      <c r="H6980" s="34" cm="1">
        <f t="array" ref="H6980">SUMPRODUCT(('ESB Networks Summary'!$C$5:$C$17384=Data!D6980)*('ESB Networks Summary'!$E$5:$E$17384))*1000*2-SUMPRODUCT(('ESB Networks Summary'!$C$5:$C$17384=Data!D6980)*('ESB Networks Summary'!$F$5:$F$17384))*1000*2</f>
        <v>4</v>
      </c>
      <c r="I6980" s="5">
        <v>0</v>
      </c>
      <c r="J6980" s="5">
        <v>0</v>
      </c>
      <c r="K6980" s="17">
        <v>1</v>
      </c>
      <c r="L6980" s="52">
        <f t="shared" si="766"/>
        <v>0</v>
      </c>
      <c r="M6980" s="5">
        <v>0</v>
      </c>
      <c r="N6980" s="5">
        <v>29.466666666666601</v>
      </c>
      <c r="O6980" s="96">
        <v>265.3</v>
      </c>
      <c r="P6980" s="5">
        <v>391.099999999999</v>
      </c>
      <c r="Q6980" s="99">
        <v>131.26</v>
      </c>
      <c r="R6980" s="99">
        <v>24.416999999999998</v>
      </c>
      <c r="S6980" s="99">
        <v>14.586000000000002</v>
      </c>
      <c r="T6980" s="30">
        <f t="shared" si="763"/>
        <v>188.01111111111072</v>
      </c>
      <c r="U6980" s="21">
        <f t="shared" si="767"/>
        <v>0</v>
      </c>
      <c r="V6980" s="21">
        <f t="shared" si="768"/>
        <v>-1.9447999999999956E-4</v>
      </c>
      <c r="W6980" s="21">
        <f t="shared" si="769"/>
        <v>0</v>
      </c>
    </row>
    <row r="6981" spans="1:23">
      <c r="A6981" s="2">
        <f t="shared" si="764"/>
        <v>45566</v>
      </c>
      <c r="B6981" s="3">
        <f t="shared" si="765"/>
        <v>45589</v>
      </c>
      <c r="C6981" s="7">
        <v>45589.395833333336</v>
      </c>
      <c r="D6981" s="7">
        <v>45589.4375</v>
      </c>
      <c r="E6981" s="5">
        <v>63.5</v>
      </c>
      <c r="F6981" s="5">
        <v>289.51666666666603</v>
      </c>
      <c r="G6981" s="5">
        <v>1.80833333333333</v>
      </c>
      <c r="H6981" s="34" cm="1">
        <f t="array" ref="H6981">SUMPRODUCT(('ESB Networks Summary'!$C$5:$C$17384=Data!D6981)*('ESB Networks Summary'!$E$5:$E$17384))*1000*2-SUMPRODUCT(('ESB Networks Summary'!$C$5:$C$17384=Data!D6981)*('ESB Networks Summary'!$F$5:$F$17384))*1000*2</f>
        <v>2</v>
      </c>
      <c r="I6981" s="5">
        <v>0</v>
      </c>
      <c r="J6981" s="5">
        <v>0</v>
      </c>
      <c r="K6981" s="17">
        <v>1</v>
      </c>
      <c r="L6981" s="52">
        <f t="shared" si="766"/>
        <v>0</v>
      </c>
      <c r="M6981" s="5">
        <v>0</v>
      </c>
      <c r="N6981" s="5">
        <v>44.808333333333302</v>
      </c>
      <c r="O6981" s="96">
        <v>265.3</v>
      </c>
      <c r="P6981" s="5">
        <v>481.183333333333</v>
      </c>
      <c r="Q6981" s="99">
        <v>131.26</v>
      </c>
      <c r="R6981" s="99">
        <v>24.416999999999998</v>
      </c>
      <c r="S6981" s="99">
        <v>14.586000000000002</v>
      </c>
      <c r="T6981" s="30">
        <f t="shared" si="763"/>
        <v>148.66666666666703</v>
      </c>
      <c r="U6981" s="21">
        <f t="shared" si="767"/>
        <v>2.207703749999996E-4</v>
      </c>
      <c r="V6981" s="21">
        <f t="shared" si="768"/>
        <v>0</v>
      </c>
      <c r="W6981" s="21">
        <f t="shared" si="769"/>
        <v>0</v>
      </c>
    </row>
    <row r="6982" spans="1:23">
      <c r="A6982" s="2">
        <f t="shared" si="764"/>
        <v>45566</v>
      </c>
      <c r="B6982" s="3">
        <f t="shared" si="765"/>
        <v>45589</v>
      </c>
      <c r="C6982" s="7">
        <v>45589.416666666664</v>
      </c>
      <c r="D6982" s="7">
        <v>45589.458333333336</v>
      </c>
      <c r="E6982" s="5">
        <v>64.099999999999994</v>
      </c>
      <c r="F6982" s="5">
        <v>373.36666666666599</v>
      </c>
      <c r="G6982" s="5">
        <v>-2.5333333333333301</v>
      </c>
      <c r="H6982" s="34" cm="1">
        <f t="array" ref="H6982">SUMPRODUCT(('ESB Networks Summary'!$C$5:$C$17384=Data!D6982)*('ESB Networks Summary'!$E$5:$E$17384))*1000*2-SUMPRODUCT(('ESB Networks Summary'!$C$5:$C$17384=Data!D6982)*('ESB Networks Summary'!$F$5:$F$17384))*1000*2</f>
        <v>4</v>
      </c>
      <c r="I6982" s="5">
        <v>0</v>
      </c>
      <c r="J6982" s="5">
        <v>0</v>
      </c>
      <c r="K6982" s="17">
        <v>1</v>
      </c>
      <c r="L6982" s="52">
        <f t="shared" si="766"/>
        <v>0</v>
      </c>
      <c r="M6982" s="5">
        <v>0</v>
      </c>
      <c r="N6982" s="5">
        <v>62.1</v>
      </c>
      <c r="O6982" s="96">
        <v>419.99</v>
      </c>
      <c r="P6982" s="5">
        <v>573.26666666666597</v>
      </c>
      <c r="Q6982" s="99">
        <v>337.99</v>
      </c>
      <c r="R6982" s="99">
        <v>23.783000000000001</v>
      </c>
      <c r="S6982" s="99">
        <v>13.950999999999999</v>
      </c>
      <c r="T6982" s="30">
        <f t="shared" si="763"/>
        <v>135.26666666666665</v>
      </c>
      <c r="U6982" s="21">
        <f t="shared" si="767"/>
        <v>0</v>
      </c>
      <c r="V6982" s="21">
        <f t="shared" si="768"/>
        <v>-1.7671266666666644E-4</v>
      </c>
      <c r="W6982" s="21">
        <f t="shared" si="769"/>
        <v>0</v>
      </c>
    </row>
    <row r="6983" spans="1:23">
      <c r="A6983" s="2">
        <f t="shared" si="764"/>
        <v>45566</v>
      </c>
      <c r="B6983" s="3">
        <f t="shared" si="765"/>
        <v>45589</v>
      </c>
      <c r="C6983" s="7">
        <v>45589.4375</v>
      </c>
      <c r="D6983" s="7">
        <v>45589.479166666664</v>
      </c>
      <c r="E6983" s="5">
        <v>65</v>
      </c>
      <c r="F6983" s="5">
        <v>167</v>
      </c>
      <c r="G6983" s="5">
        <v>3.9</v>
      </c>
      <c r="H6983" s="34" cm="1">
        <f t="array" ref="H6983">SUMPRODUCT(('ESB Networks Summary'!$C$5:$C$17384=Data!D6983)*('ESB Networks Summary'!$E$5:$E$17384))*1000*2-SUMPRODUCT(('ESB Networks Summary'!$C$5:$C$17384=Data!D6983)*('ESB Networks Summary'!$F$5:$F$17384))*1000*2</f>
        <v>4</v>
      </c>
      <c r="I6983" s="5">
        <v>0</v>
      </c>
      <c r="J6983" s="5">
        <v>0</v>
      </c>
      <c r="K6983" s="17">
        <v>1</v>
      </c>
      <c r="L6983" s="52">
        <f t="shared" si="766"/>
        <v>0</v>
      </c>
      <c r="M6983" s="5">
        <v>0</v>
      </c>
      <c r="N6983" s="5">
        <v>370.73333333333301</v>
      </c>
      <c r="O6983" s="96">
        <v>419.99</v>
      </c>
      <c r="P6983" s="5">
        <v>617.4</v>
      </c>
      <c r="Q6983" s="99">
        <v>337.99</v>
      </c>
      <c r="R6983" s="99">
        <v>23.783000000000001</v>
      </c>
      <c r="S6983" s="99">
        <v>13.950999999999999</v>
      </c>
      <c r="T6983" s="30">
        <f t="shared" si="763"/>
        <v>83.566666666666947</v>
      </c>
      <c r="U6983" s="21">
        <f t="shared" si="767"/>
        <v>4.6376849999999999E-4</v>
      </c>
      <c r="V6983" s="21">
        <f t="shared" si="768"/>
        <v>0</v>
      </c>
      <c r="W6983" s="21">
        <f t="shared" si="769"/>
        <v>0</v>
      </c>
    </row>
    <row r="6984" spans="1:23">
      <c r="A6984" s="2">
        <f t="shared" si="764"/>
        <v>45566</v>
      </c>
      <c r="B6984" s="3">
        <f t="shared" si="765"/>
        <v>45589</v>
      </c>
      <c r="C6984" s="7">
        <v>45589.458333333336</v>
      </c>
      <c r="D6984" s="7">
        <v>45589.5</v>
      </c>
      <c r="E6984" s="5">
        <v>65</v>
      </c>
      <c r="F6984" s="5">
        <v>281.96666666666601</v>
      </c>
      <c r="G6984" s="5">
        <v>-26.3333333333333</v>
      </c>
      <c r="H6984" s="34" cm="1">
        <f t="array" ref="H6984">SUMPRODUCT(('ESB Networks Summary'!$C$5:$C$17384=Data!D6984)*('ESB Networks Summary'!$E$5:$E$17384))*1000*2-SUMPRODUCT(('ESB Networks Summary'!$C$5:$C$17384=Data!D6984)*('ESB Networks Summary'!$F$5:$F$17384))*1000*2</f>
        <v>2</v>
      </c>
      <c r="I6984" s="5">
        <v>0</v>
      </c>
      <c r="J6984" s="5">
        <v>0</v>
      </c>
      <c r="K6984" s="17">
        <v>1</v>
      </c>
      <c r="L6984" s="52">
        <f t="shared" si="766"/>
        <v>0</v>
      </c>
      <c r="M6984" s="5">
        <v>0</v>
      </c>
      <c r="N6984" s="5">
        <v>610.86666666666599</v>
      </c>
      <c r="O6984" s="96">
        <v>636.25</v>
      </c>
      <c r="P6984" s="5">
        <v>927.26666666666597</v>
      </c>
      <c r="Q6984" s="99">
        <v>317.36</v>
      </c>
      <c r="R6984" s="99">
        <v>23.636000000000003</v>
      </c>
      <c r="S6984" s="99">
        <v>13.803999999999998</v>
      </c>
      <c r="T6984" s="30">
        <f t="shared" si="763"/>
        <v>8.1000000000007049</v>
      </c>
      <c r="U6984" s="21">
        <f t="shared" si="767"/>
        <v>0</v>
      </c>
      <c r="V6984" s="21">
        <f t="shared" si="768"/>
        <v>-1.817526666666664E-3</v>
      </c>
      <c r="W6984" s="21">
        <f t="shared" si="769"/>
        <v>0</v>
      </c>
    </row>
    <row r="6985" spans="1:23">
      <c r="A6985" s="2">
        <f t="shared" si="764"/>
        <v>45566</v>
      </c>
      <c r="B6985" s="3">
        <f t="shared" si="765"/>
        <v>45589</v>
      </c>
      <c r="C6985" s="7">
        <v>45589.479166666664</v>
      </c>
      <c r="D6985" s="7">
        <v>45589.520833333336</v>
      </c>
      <c r="E6985" s="5">
        <v>66.566666666666606</v>
      </c>
      <c r="F6985" s="5">
        <v>808.93333333333305</v>
      </c>
      <c r="G6985" s="5">
        <v>17.925000000000001</v>
      </c>
      <c r="H6985" s="34" cm="1">
        <f t="array" ref="H6985">SUMPRODUCT(('ESB Networks Summary'!$C$5:$C$17384=Data!D6985)*('ESB Networks Summary'!$E$5:$E$17384))*1000*2-SUMPRODUCT(('ESB Networks Summary'!$C$5:$C$17384=Data!D6985)*('ESB Networks Summary'!$F$5:$F$17384))*1000*2</f>
        <v>4</v>
      </c>
      <c r="I6985" s="5">
        <v>0</v>
      </c>
      <c r="J6985" s="5">
        <v>0</v>
      </c>
      <c r="K6985" s="17">
        <v>1</v>
      </c>
      <c r="L6985" s="52">
        <f t="shared" si="766"/>
        <v>0</v>
      </c>
      <c r="M6985" s="5">
        <v>0</v>
      </c>
      <c r="N6985" s="5">
        <v>622.15</v>
      </c>
      <c r="O6985" s="96">
        <v>636.25</v>
      </c>
      <c r="P6985" s="5">
        <v>1573.7833333333299</v>
      </c>
      <c r="Q6985" s="99">
        <v>317.36</v>
      </c>
      <c r="R6985" s="99">
        <v>23.636000000000003</v>
      </c>
      <c r="S6985" s="99">
        <v>13.803999999999998</v>
      </c>
      <c r="T6985" s="30">
        <f t="shared" si="763"/>
        <v>160.62499999999682</v>
      </c>
      <c r="U6985" s="21">
        <f t="shared" si="767"/>
        <v>2.1183765000000001E-3</v>
      </c>
      <c r="V6985" s="21">
        <f t="shared" si="768"/>
        <v>0</v>
      </c>
      <c r="W6985" s="21">
        <f t="shared" si="769"/>
        <v>0</v>
      </c>
    </row>
    <row r="6986" spans="1:23">
      <c r="A6986" s="2">
        <f t="shared" si="764"/>
        <v>45566</v>
      </c>
      <c r="B6986" s="3">
        <f t="shared" si="765"/>
        <v>45589</v>
      </c>
      <c r="C6986" s="7">
        <v>45589.5</v>
      </c>
      <c r="D6986" s="7">
        <v>45589.541666666664</v>
      </c>
      <c r="E6986" s="5">
        <v>67.8</v>
      </c>
      <c r="F6986" s="5">
        <v>398.64166666666603</v>
      </c>
      <c r="G6986" s="5">
        <v>-2.8916666666666599</v>
      </c>
      <c r="H6986" s="34" cm="1">
        <f t="array" ref="H6986">SUMPRODUCT(('ESB Networks Summary'!$C$5:$C$17384=Data!D6986)*('ESB Networks Summary'!$E$5:$E$17384))*1000*2-SUMPRODUCT(('ESB Networks Summary'!$C$5:$C$17384=Data!D6986)*('ESB Networks Summary'!$F$5:$F$17384))*1000*2</f>
        <v>6</v>
      </c>
      <c r="I6986" s="5">
        <v>0</v>
      </c>
      <c r="J6986" s="5">
        <v>0</v>
      </c>
      <c r="K6986" s="17">
        <v>1</v>
      </c>
      <c r="L6986" s="52">
        <f t="shared" si="766"/>
        <v>0</v>
      </c>
      <c r="M6986" s="5">
        <v>0</v>
      </c>
      <c r="N6986" s="5">
        <v>607.23333333333301</v>
      </c>
      <c r="O6986" s="96">
        <v>671.43</v>
      </c>
      <c r="P6986" s="5">
        <v>1021.79166666666</v>
      </c>
      <c r="Q6986" s="99">
        <v>333.61</v>
      </c>
      <c r="R6986" s="99">
        <v>24.187000000000001</v>
      </c>
      <c r="S6986" s="99">
        <v>14.356</v>
      </c>
      <c r="T6986" s="30">
        <f t="shared" si="763"/>
        <v>13.02499999999435</v>
      </c>
      <c r="U6986" s="21">
        <f t="shared" si="767"/>
        <v>0</v>
      </c>
      <c r="V6986" s="21">
        <f t="shared" si="768"/>
        <v>-2.0756383333333283E-4</v>
      </c>
      <c r="W6986" s="21">
        <f t="shared" si="769"/>
        <v>0</v>
      </c>
    </row>
    <row r="6987" spans="1:23">
      <c r="A6987" s="2">
        <f t="shared" si="764"/>
        <v>45566</v>
      </c>
      <c r="B6987" s="3">
        <f t="shared" si="765"/>
        <v>45589</v>
      </c>
      <c r="C6987" s="7">
        <v>45589.520833333336</v>
      </c>
      <c r="D6987" s="7">
        <v>45589.5625</v>
      </c>
      <c r="E6987" s="5">
        <v>68.433333333333294</v>
      </c>
      <c r="F6987" s="5">
        <v>420.7</v>
      </c>
      <c r="G6987" s="5">
        <v>-12.7666666666666</v>
      </c>
      <c r="H6987" s="34" cm="1">
        <f t="array" ref="H6987">SUMPRODUCT(('ESB Networks Summary'!$C$5:$C$17384=Data!D6987)*('ESB Networks Summary'!$E$5:$E$17384))*1000*2-SUMPRODUCT(('ESB Networks Summary'!$C$5:$C$17384=Data!D6987)*('ESB Networks Summary'!$F$5:$F$17384))*1000*2</f>
        <v>4</v>
      </c>
      <c r="I6987" s="5">
        <v>0.43333333333333302</v>
      </c>
      <c r="J6987" s="5">
        <v>0</v>
      </c>
      <c r="K6987" s="17">
        <v>1</v>
      </c>
      <c r="L6987" s="52">
        <f t="shared" si="766"/>
        <v>0</v>
      </c>
      <c r="M6987" s="5">
        <v>0</v>
      </c>
      <c r="N6987" s="5">
        <v>624.03333333333296</v>
      </c>
      <c r="O6987" s="96">
        <v>671.43</v>
      </c>
      <c r="P6987" s="5">
        <v>1217.43333333333</v>
      </c>
      <c r="Q6987" s="99">
        <v>333.61</v>
      </c>
      <c r="R6987" s="99">
        <v>24.187000000000001</v>
      </c>
      <c r="S6987" s="99">
        <v>14.356</v>
      </c>
      <c r="T6987" s="30">
        <f t="shared" si="763"/>
        <v>159.93333333333038</v>
      </c>
      <c r="U6987" s="21">
        <f t="shared" si="767"/>
        <v>0</v>
      </c>
      <c r="V6987" s="21">
        <f t="shared" si="768"/>
        <v>-9.1639133333332862E-4</v>
      </c>
      <c r="W6987" s="21">
        <f t="shared" si="769"/>
        <v>0</v>
      </c>
    </row>
    <row r="6988" spans="1:23">
      <c r="A6988" s="2">
        <f t="shared" si="764"/>
        <v>45566</v>
      </c>
      <c r="B6988" s="3">
        <f t="shared" si="765"/>
        <v>45589</v>
      </c>
      <c r="C6988" s="7">
        <v>45589.541666666664</v>
      </c>
      <c r="D6988" s="7">
        <v>45589.583333333336</v>
      </c>
      <c r="E6988" s="5">
        <v>70.033333333333303</v>
      </c>
      <c r="F6988" s="5">
        <v>1062.1666666666599</v>
      </c>
      <c r="G6988" s="5">
        <v>22.8</v>
      </c>
      <c r="H6988" s="34" cm="1">
        <f t="array" ref="H6988">SUMPRODUCT(('ESB Networks Summary'!$C$5:$C$17384=Data!D6988)*('ESB Networks Summary'!$E$5:$E$17384))*1000*2-SUMPRODUCT(('ESB Networks Summary'!$C$5:$C$17384=Data!D6988)*('ESB Networks Summary'!$F$5:$F$17384))*1000*2</f>
        <v>2</v>
      </c>
      <c r="I6988" s="5">
        <v>0</v>
      </c>
      <c r="J6988" s="5">
        <v>0</v>
      </c>
      <c r="K6988" s="17">
        <v>1</v>
      </c>
      <c r="L6988" s="52">
        <f t="shared" si="766"/>
        <v>0</v>
      </c>
      <c r="M6988" s="5">
        <v>0</v>
      </c>
      <c r="N6988" s="5">
        <v>633.83333333333303</v>
      </c>
      <c r="O6988" s="96">
        <v>783.17</v>
      </c>
      <c r="P6988" s="5">
        <v>1703.56666666666</v>
      </c>
      <c r="Q6988" s="99">
        <v>312.83</v>
      </c>
      <c r="R6988" s="99">
        <v>24.741</v>
      </c>
      <c r="S6988" s="99">
        <v>14.91</v>
      </c>
      <c r="T6988" s="30">
        <f t="shared" si="763"/>
        <v>30.366666666667015</v>
      </c>
      <c r="U6988" s="21">
        <f t="shared" si="767"/>
        <v>2.8204739999999999E-3</v>
      </c>
      <c r="V6988" s="21">
        <f t="shared" si="768"/>
        <v>0</v>
      </c>
      <c r="W6988" s="21">
        <f t="shared" si="769"/>
        <v>0</v>
      </c>
    </row>
    <row r="6989" spans="1:23">
      <c r="A6989" s="2">
        <f t="shared" si="764"/>
        <v>45566</v>
      </c>
      <c r="B6989" s="3">
        <f t="shared" si="765"/>
        <v>45589</v>
      </c>
      <c r="C6989" s="7">
        <v>45589.5625</v>
      </c>
      <c r="D6989" s="7">
        <v>45589.604166666664</v>
      </c>
      <c r="E6989" s="5">
        <v>71</v>
      </c>
      <c r="F6989" s="5">
        <v>-40.6666666666666</v>
      </c>
      <c r="G6989" s="5">
        <v>9.3249999999999993</v>
      </c>
      <c r="H6989" s="34" cm="1">
        <f t="array" ref="H6989">SUMPRODUCT(('ESB Networks Summary'!$C$5:$C$17384=Data!D6989)*('ESB Networks Summary'!$E$5:$E$17384))*1000*2-SUMPRODUCT(('ESB Networks Summary'!$C$5:$C$17384=Data!D6989)*('ESB Networks Summary'!$F$5:$F$17384))*1000*2</f>
        <v>4</v>
      </c>
      <c r="I6989" s="5">
        <v>0</v>
      </c>
      <c r="J6989" s="5">
        <v>0</v>
      </c>
      <c r="K6989" s="17">
        <v>1</v>
      </c>
      <c r="L6989" s="52">
        <f t="shared" si="766"/>
        <v>0</v>
      </c>
      <c r="M6989" s="5">
        <v>0</v>
      </c>
      <c r="N6989" s="5">
        <v>620.55833333333305</v>
      </c>
      <c r="O6989" s="96">
        <v>783.17</v>
      </c>
      <c r="P6989" s="5">
        <v>669.47500000000002</v>
      </c>
      <c r="Q6989" s="99">
        <v>312.83</v>
      </c>
      <c r="R6989" s="99">
        <v>24.741</v>
      </c>
      <c r="S6989" s="99">
        <v>14.91</v>
      </c>
      <c r="T6989" s="30">
        <f t="shared" si="763"/>
        <v>98.908333333333616</v>
      </c>
      <c r="U6989" s="21">
        <f t="shared" si="767"/>
        <v>1.153549125E-3</v>
      </c>
      <c r="V6989" s="21">
        <f t="shared" si="768"/>
        <v>0</v>
      </c>
      <c r="W6989" s="21">
        <f t="shared" si="769"/>
        <v>0</v>
      </c>
    </row>
    <row r="6990" spans="1:23">
      <c r="A6990" s="2">
        <f t="shared" si="764"/>
        <v>45566</v>
      </c>
      <c r="B6990" s="3">
        <f t="shared" si="765"/>
        <v>45589</v>
      </c>
      <c r="C6990" s="7">
        <v>45589.583333333336</v>
      </c>
      <c r="D6990" s="7">
        <v>45589.625</v>
      </c>
      <c r="E6990" s="5">
        <v>71.433333333333294</v>
      </c>
      <c r="F6990" s="5">
        <v>459.56666666666598</v>
      </c>
      <c r="G6990" s="5">
        <v>18.375</v>
      </c>
      <c r="H6990" s="34" cm="1">
        <f t="array" ref="H6990">SUMPRODUCT(('ESB Networks Summary'!$C$5:$C$17384=Data!D6990)*('ESB Networks Summary'!$E$5:$E$17384))*1000*2-SUMPRODUCT(('ESB Networks Summary'!$C$5:$C$17384=Data!D6990)*('ESB Networks Summary'!$F$5:$F$17384))*1000*2</f>
        <v>6</v>
      </c>
      <c r="I6990" s="5">
        <v>0</v>
      </c>
      <c r="J6990" s="5">
        <v>0</v>
      </c>
      <c r="K6990" s="17">
        <v>1</v>
      </c>
      <c r="L6990" s="52">
        <f t="shared" si="766"/>
        <v>0</v>
      </c>
      <c r="M6990" s="5">
        <v>0</v>
      </c>
      <c r="N6990" s="5">
        <v>406.683333333333</v>
      </c>
      <c r="O6990" s="96">
        <v>682.19</v>
      </c>
      <c r="P6990" s="5">
        <v>1027.5249999999901</v>
      </c>
      <c r="Q6990" s="99">
        <v>189.92</v>
      </c>
      <c r="R6990" s="99">
        <v>26.173000000000002</v>
      </c>
      <c r="S6990" s="99">
        <v>16.341999999999999</v>
      </c>
      <c r="T6990" s="30">
        <f t="shared" si="763"/>
        <v>179.64999999999117</v>
      </c>
      <c r="U6990" s="21">
        <f t="shared" si="767"/>
        <v>2.4046443750000003E-3</v>
      </c>
      <c r="V6990" s="21">
        <f t="shared" si="768"/>
        <v>0</v>
      </c>
      <c r="W6990" s="21">
        <f t="shared" si="769"/>
        <v>0</v>
      </c>
    </row>
    <row r="6991" spans="1:23">
      <c r="A6991" s="2">
        <f t="shared" si="764"/>
        <v>45566</v>
      </c>
      <c r="B6991" s="3">
        <f t="shared" si="765"/>
        <v>45589</v>
      </c>
      <c r="C6991" s="7">
        <v>45589.604166666664</v>
      </c>
      <c r="D6991" s="7">
        <v>45589.645833333336</v>
      </c>
      <c r="E6991" s="5">
        <v>72</v>
      </c>
      <c r="F6991" s="5">
        <v>-21.633333333333301</v>
      </c>
      <c r="G6991" s="5">
        <v>4.5666666666666602</v>
      </c>
      <c r="H6991" s="34" cm="1">
        <f t="array" ref="H6991">SUMPRODUCT(('ESB Networks Summary'!$C$5:$C$17384=Data!D6991)*('ESB Networks Summary'!$E$5:$E$17384))*1000*2-SUMPRODUCT(('ESB Networks Summary'!$C$5:$C$17384=Data!D6991)*('ESB Networks Summary'!$F$5:$F$17384))*1000*2</f>
        <v>4</v>
      </c>
      <c r="I6991" s="5">
        <v>0</v>
      </c>
      <c r="J6991" s="5">
        <v>0</v>
      </c>
      <c r="K6991" s="17">
        <v>1</v>
      </c>
      <c r="L6991" s="52">
        <f t="shared" si="766"/>
        <v>0</v>
      </c>
      <c r="M6991" s="5">
        <v>0</v>
      </c>
      <c r="N6991" s="5">
        <v>346.53333333333302</v>
      </c>
      <c r="O6991" s="96">
        <v>682.19</v>
      </c>
      <c r="P6991" s="5">
        <v>447.099999999999</v>
      </c>
      <c r="Q6991" s="99">
        <v>189.92</v>
      </c>
      <c r="R6991" s="99">
        <v>26.173000000000002</v>
      </c>
      <c r="S6991" s="99">
        <v>16.341999999999999</v>
      </c>
      <c r="T6991" s="30">
        <f t="shared" si="763"/>
        <v>126.76666666666594</v>
      </c>
      <c r="U6991" s="21">
        <f t="shared" si="767"/>
        <v>5.9761683333333249E-4</v>
      </c>
      <c r="V6991" s="21">
        <f t="shared" si="768"/>
        <v>0</v>
      </c>
      <c r="W6991" s="21">
        <f t="shared" si="769"/>
        <v>0</v>
      </c>
    </row>
    <row r="6992" spans="1:23">
      <c r="A6992" s="2">
        <f t="shared" si="764"/>
        <v>45566</v>
      </c>
      <c r="B6992" s="3">
        <f t="shared" si="765"/>
        <v>45589</v>
      </c>
      <c r="C6992" s="7">
        <v>45589.625</v>
      </c>
      <c r="D6992" s="7">
        <v>45589.666666666664</v>
      </c>
      <c r="E6992" s="5">
        <v>72</v>
      </c>
      <c r="F6992" s="5">
        <v>-151.23333333333301</v>
      </c>
      <c r="G6992" s="5">
        <v>-2.93333333333333</v>
      </c>
      <c r="H6992" s="34" cm="1">
        <f t="array" ref="H6992">SUMPRODUCT(('ESB Networks Summary'!$C$5:$C$17384=Data!D6992)*('ESB Networks Summary'!$E$5:$E$17384))*1000*2-SUMPRODUCT(('ESB Networks Summary'!$C$5:$C$17384=Data!D6992)*('ESB Networks Summary'!$F$5:$F$17384))*1000*2</f>
        <v>4</v>
      </c>
      <c r="I6992" s="5">
        <v>0</v>
      </c>
      <c r="J6992" s="5">
        <v>0</v>
      </c>
      <c r="K6992" s="17">
        <v>1</v>
      </c>
      <c r="L6992" s="52">
        <f t="shared" si="766"/>
        <v>0</v>
      </c>
      <c r="M6992" s="5">
        <v>0</v>
      </c>
      <c r="N6992" s="5">
        <v>220.06666666666601</v>
      </c>
      <c r="O6992" s="96">
        <v>436.44</v>
      </c>
      <c r="P6992" s="5">
        <v>230.29999999999899</v>
      </c>
      <c r="Q6992" s="99">
        <v>238.99</v>
      </c>
      <c r="R6992" s="99">
        <v>28.683</v>
      </c>
      <c r="S6992" s="99">
        <v>18.850999999999999</v>
      </c>
      <c r="T6992" s="30">
        <f t="shared" si="763"/>
        <v>158.53333333333265</v>
      </c>
      <c r="U6992" s="21">
        <f t="shared" si="767"/>
        <v>0</v>
      </c>
      <c r="V6992" s="21">
        <f t="shared" si="768"/>
        <v>-2.7648133333333302E-4</v>
      </c>
      <c r="W6992" s="21">
        <f t="shared" si="769"/>
        <v>0</v>
      </c>
    </row>
    <row r="6993" spans="1:23">
      <c r="A6993" s="2">
        <f t="shared" si="764"/>
        <v>45566</v>
      </c>
      <c r="B6993" s="3">
        <f t="shared" si="765"/>
        <v>45589</v>
      </c>
      <c r="C6993" s="7">
        <v>45589.645833333336</v>
      </c>
      <c r="D6993" s="7">
        <v>45589.6875</v>
      </c>
      <c r="E6993" s="5">
        <v>71.2</v>
      </c>
      <c r="F6993" s="5">
        <v>-337.47500000000002</v>
      </c>
      <c r="G6993" s="5">
        <v>-0.55000000000000004</v>
      </c>
      <c r="H6993" s="34" cm="1">
        <f t="array" ref="H6993">SUMPRODUCT(('ESB Networks Summary'!$C$5:$C$17384=Data!D6993)*('ESB Networks Summary'!$E$5:$E$17384))*1000*2-SUMPRODUCT(('ESB Networks Summary'!$C$5:$C$17384=Data!D6993)*('ESB Networks Summary'!$F$5:$F$17384))*1000*2</f>
        <v>4</v>
      </c>
      <c r="I6993" s="5">
        <v>15.6666666666666</v>
      </c>
      <c r="J6993" s="5">
        <v>0</v>
      </c>
      <c r="K6993" s="17">
        <v>1</v>
      </c>
      <c r="L6993" s="52">
        <f t="shared" si="766"/>
        <v>0</v>
      </c>
      <c r="M6993" s="5">
        <v>0</v>
      </c>
      <c r="N6993" s="5">
        <v>241.73333333333301</v>
      </c>
      <c r="O6993" s="96">
        <v>436.44</v>
      </c>
      <c r="P6993" s="5">
        <v>36.424999999999997</v>
      </c>
      <c r="Q6993" s="99">
        <v>238.99</v>
      </c>
      <c r="R6993" s="99">
        <v>28.683</v>
      </c>
      <c r="S6993" s="99">
        <v>18.850999999999999</v>
      </c>
      <c r="T6993" s="30">
        <f t="shared" si="763"/>
        <v>131.61666666666702</v>
      </c>
      <c r="U6993" s="21">
        <f t="shared" si="767"/>
        <v>0</v>
      </c>
      <c r="V6993" s="21">
        <f t="shared" si="768"/>
        <v>-5.1840250000000002E-5</v>
      </c>
      <c r="W6993" s="21">
        <f t="shared" si="769"/>
        <v>0</v>
      </c>
    </row>
    <row r="6994" spans="1:23">
      <c r="A6994" s="2">
        <f t="shared" si="764"/>
        <v>45566</v>
      </c>
      <c r="B6994" s="3">
        <f t="shared" si="765"/>
        <v>45589</v>
      </c>
      <c r="C6994" s="7">
        <v>45589.666666666664</v>
      </c>
      <c r="D6994" s="7">
        <v>45589.708333333336</v>
      </c>
      <c r="E6994" s="5">
        <v>67.6666666666666</v>
      </c>
      <c r="F6994" s="5">
        <v>-2446.7999999999902</v>
      </c>
      <c r="G6994" s="5">
        <v>-2.0666666666666602</v>
      </c>
      <c r="H6994" s="34" cm="1">
        <f t="array" ref="H6994">SUMPRODUCT(('ESB Networks Summary'!$C$5:$C$17384=Data!D6994)*('ESB Networks Summary'!$E$5:$E$17384))*1000*2-SUMPRODUCT(('ESB Networks Summary'!$C$5:$C$17384=Data!D6994)*('ESB Networks Summary'!$F$5:$F$17384))*1000*2</f>
        <v>12</v>
      </c>
      <c r="I6994" s="5">
        <v>2243.2333333333299</v>
      </c>
      <c r="J6994" s="5">
        <v>0</v>
      </c>
      <c r="K6994" s="17">
        <v>1</v>
      </c>
      <c r="L6994" s="52">
        <f t="shared" si="766"/>
        <v>0</v>
      </c>
      <c r="M6994" s="5">
        <v>0</v>
      </c>
      <c r="N6994" s="5">
        <v>2249.2666666666601</v>
      </c>
      <c r="O6994" s="96">
        <v>1607.09</v>
      </c>
      <c r="P6994" s="5">
        <v>33.4</v>
      </c>
      <c r="Q6994" s="99">
        <v>50.73</v>
      </c>
      <c r="R6994" s="99">
        <v>31.338999999999999</v>
      </c>
      <c r="S6994" s="99">
        <v>20.943999999999999</v>
      </c>
      <c r="T6994" s="30">
        <f t="shared" si="763"/>
        <v>228.8666666666636</v>
      </c>
      <c r="U6994" s="21">
        <f t="shared" si="767"/>
        <v>0</v>
      </c>
      <c r="V6994" s="21">
        <f t="shared" si="768"/>
        <v>-2.1642133333333265E-4</v>
      </c>
      <c r="W6994" s="21">
        <f t="shared" si="769"/>
        <v>0</v>
      </c>
    </row>
    <row r="6995" spans="1:23">
      <c r="A6995" s="2">
        <f t="shared" si="764"/>
        <v>45566</v>
      </c>
      <c r="B6995" s="3">
        <f t="shared" si="765"/>
        <v>45589</v>
      </c>
      <c r="C6995" s="7">
        <v>45589.6875</v>
      </c>
      <c r="D6995" s="7">
        <v>45589.729166666664</v>
      </c>
      <c r="E6995" s="5">
        <v>64.033333333333303</v>
      </c>
      <c r="F6995" s="5">
        <v>-450.89166666666603</v>
      </c>
      <c r="G6995" s="5">
        <v>-0.34166666666666601</v>
      </c>
      <c r="H6995" s="34" cm="1">
        <f t="array" ref="H6995">SUMPRODUCT(('ESB Networks Summary'!$C$5:$C$17384=Data!D6995)*('ESB Networks Summary'!$E$5:$E$17384))*1000*2-SUMPRODUCT(('ESB Networks Summary'!$C$5:$C$17384=Data!D6995)*('ESB Networks Summary'!$F$5:$F$17384))*1000*2</f>
        <v>4</v>
      </c>
      <c r="I6995" s="5">
        <v>222.2</v>
      </c>
      <c r="J6995" s="5">
        <v>0</v>
      </c>
      <c r="K6995" s="17">
        <v>1</v>
      </c>
      <c r="L6995" s="52">
        <f t="shared" si="766"/>
        <v>0</v>
      </c>
      <c r="M6995" s="5">
        <v>0</v>
      </c>
      <c r="N6995" s="5">
        <v>300.166666666666</v>
      </c>
      <c r="O6995" s="96">
        <v>1607.09</v>
      </c>
      <c r="P6995" s="5">
        <v>31.8</v>
      </c>
      <c r="Q6995" s="99">
        <v>50.73</v>
      </c>
      <c r="R6995" s="99">
        <v>31.338999999999999</v>
      </c>
      <c r="S6995" s="99">
        <v>20.943999999999999</v>
      </c>
      <c r="T6995" s="30">
        <f t="shared" si="763"/>
        <v>182.18333333333334</v>
      </c>
      <c r="U6995" s="21">
        <f t="shared" si="767"/>
        <v>0</v>
      </c>
      <c r="V6995" s="21">
        <f t="shared" si="768"/>
        <v>-3.5779333333333264E-5</v>
      </c>
      <c r="W6995" s="21">
        <f t="shared" si="769"/>
        <v>0</v>
      </c>
    </row>
    <row r="6996" spans="1:23">
      <c r="A6996" s="2">
        <f t="shared" si="764"/>
        <v>45566</v>
      </c>
      <c r="B6996" s="3">
        <f t="shared" si="765"/>
        <v>45589</v>
      </c>
      <c r="C6996" s="7">
        <v>45589.708333333336</v>
      </c>
      <c r="D6996" s="7">
        <v>45589.75</v>
      </c>
      <c r="E6996" s="5">
        <v>63.6666666666666</v>
      </c>
      <c r="F6996" s="5">
        <v>-181.62222222222201</v>
      </c>
      <c r="G6996" s="5">
        <v>-0.9</v>
      </c>
      <c r="H6996" s="34" cm="1">
        <f t="array" ref="H6996">SUMPRODUCT(('ESB Networks Summary'!$C$5:$C$17384=Data!D6996)*('ESB Networks Summary'!$E$5:$E$17384))*1000*2-SUMPRODUCT(('ESB Networks Summary'!$C$5:$C$17384=Data!D6996)*('ESB Networks Summary'!$F$5:$F$17384))*1000*2</f>
        <v>6</v>
      </c>
      <c r="I6996" s="5">
        <v>0</v>
      </c>
      <c r="J6996" s="5">
        <v>0</v>
      </c>
      <c r="K6996" s="17">
        <v>1</v>
      </c>
      <c r="L6996" s="52">
        <f t="shared" si="766"/>
        <v>0</v>
      </c>
      <c r="M6996" s="5">
        <v>0</v>
      </c>
      <c r="N6996" s="5">
        <v>7.6666666666666599</v>
      </c>
      <c r="O6996" s="96">
        <v>178.27</v>
      </c>
      <c r="P6996" s="5">
        <v>28.533333333333299</v>
      </c>
      <c r="Q6996" s="99">
        <v>12.97</v>
      </c>
      <c r="R6996" s="99">
        <v>32.32</v>
      </c>
      <c r="S6996" s="99">
        <v>21.925000000000001</v>
      </c>
      <c r="T6996" s="30">
        <f t="shared" si="763"/>
        <v>201.58888888888865</v>
      </c>
      <c r="U6996" s="21">
        <f t="shared" si="767"/>
        <v>0</v>
      </c>
      <c r="V6996" s="21">
        <f t="shared" si="768"/>
        <v>-9.8662500000000006E-5</v>
      </c>
      <c r="W6996" s="21">
        <f t="shared" si="769"/>
        <v>0</v>
      </c>
    </row>
    <row r="6997" spans="1:23">
      <c r="A6997" s="2">
        <f t="shared" si="764"/>
        <v>45566</v>
      </c>
      <c r="B6997" s="3">
        <f t="shared" si="765"/>
        <v>45589</v>
      </c>
      <c r="C6997" s="7">
        <v>45589.729166666664</v>
      </c>
      <c r="D6997" s="7">
        <v>45589.770833333336</v>
      </c>
      <c r="E6997" s="5">
        <v>63</v>
      </c>
      <c r="F6997" s="5">
        <v>-182.36666666666599</v>
      </c>
      <c r="G6997" s="5">
        <v>21.799999999999901</v>
      </c>
      <c r="H6997" s="34" cm="1">
        <f t="array" ref="H6997">SUMPRODUCT(('ESB Networks Summary'!$C$5:$C$17384=Data!D6997)*('ESB Networks Summary'!$E$5:$E$17384))*1000*2-SUMPRODUCT(('ESB Networks Summary'!$C$5:$C$17384=Data!D6997)*('ESB Networks Summary'!$F$5:$F$17384))*1000*2</f>
        <v>2</v>
      </c>
      <c r="I6997" s="5">
        <v>0</v>
      </c>
      <c r="J6997" s="5">
        <v>0</v>
      </c>
      <c r="K6997" s="17">
        <v>1</v>
      </c>
      <c r="L6997" s="52">
        <f t="shared" si="766"/>
        <v>0</v>
      </c>
      <c r="M6997" s="5">
        <v>0</v>
      </c>
      <c r="N6997" s="5">
        <v>29.8</v>
      </c>
      <c r="O6997" s="96">
        <v>178.27</v>
      </c>
      <c r="P6997" s="5">
        <v>5.2666666666666604</v>
      </c>
      <c r="Q6997" s="99">
        <v>12.97</v>
      </c>
      <c r="R6997" s="99">
        <v>32.32</v>
      </c>
      <c r="S6997" s="99">
        <v>21.925000000000001</v>
      </c>
      <c r="T6997" s="30">
        <f t="shared" si="763"/>
        <v>179.63333333333256</v>
      </c>
      <c r="U6997" s="21">
        <f t="shared" si="767"/>
        <v>3.5228799999999843E-3</v>
      </c>
      <c r="V6997" s="21">
        <f t="shared" si="768"/>
        <v>0</v>
      </c>
      <c r="W6997" s="21">
        <f t="shared" si="769"/>
        <v>0</v>
      </c>
    </row>
    <row r="6998" spans="1:23">
      <c r="A6998" s="2">
        <f t="shared" si="764"/>
        <v>45566</v>
      </c>
      <c r="B6998" s="3">
        <f t="shared" si="765"/>
        <v>45589</v>
      </c>
      <c r="C6998" s="7">
        <v>45589.75</v>
      </c>
      <c r="D6998" s="7">
        <v>45589.791666666664</v>
      </c>
      <c r="E6998" s="5">
        <v>62.866666666666603</v>
      </c>
      <c r="F6998" s="5">
        <v>-182.79999999999899</v>
      </c>
      <c r="G6998" s="5">
        <v>-3.7333333333333298</v>
      </c>
      <c r="H6998" s="34" cm="1">
        <f t="array" ref="H6998">SUMPRODUCT(('ESB Networks Summary'!$C$5:$C$17384=Data!D6998)*('ESB Networks Summary'!$E$5:$E$17384))*1000*2-SUMPRODUCT(('ESB Networks Summary'!$C$5:$C$17384=Data!D6998)*('ESB Networks Summary'!$F$5:$F$17384))*1000*2</f>
        <v>2</v>
      </c>
      <c r="I6998" s="5">
        <v>0</v>
      </c>
      <c r="J6998" s="5">
        <v>0</v>
      </c>
      <c r="K6998" s="17">
        <v>1</v>
      </c>
      <c r="L6998" s="52">
        <f t="shared" si="766"/>
        <v>0</v>
      </c>
      <c r="M6998" s="5">
        <v>0</v>
      </c>
      <c r="N6998" s="5">
        <v>24.233333333333299</v>
      </c>
      <c r="O6998" s="96">
        <v>291.72000000000003</v>
      </c>
      <c r="P6998" s="5">
        <v>2</v>
      </c>
      <c r="Q6998" s="99">
        <v>0</v>
      </c>
      <c r="R6998" s="99">
        <v>32.301000000000002</v>
      </c>
      <c r="S6998" s="99">
        <v>22.47</v>
      </c>
      <c r="T6998" s="30">
        <f t="shared" si="763"/>
        <v>156.83333333333235</v>
      </c>
      <c r="U6998" s="21">
        <f t="shared" si="767"/>
        <v>0</v>
      </c>
      <c r="V6998" s="21">
        <f t="shared" si="768"/>
        <v>-4.194399999999996E-4</v>
      </c>
      <c r="W6998" s="21">
        <f t="shared" si="769"/>
        <v>0</v>
      </c>
    </row>
    <row r="6999" spans="1:23">
      <c r="A6999" s="2">
        <f t="shared" si="764"/>
        <v>45566</v>
      </c>
      <c r="B6999" s="3">
        <f t="shared" si="765"/>
        <v>45589</v>
      </c>
      <c r="C6999" s="7">
        <v>45589.770833333336</v>
      </c>
      <c r="D6999" s="7">
        <v>45589.8125</v>
      </c>
      <c r="E6999" s="5">
        <v>61.566666666666599</v>
      </c>
      <c r="F6999" s="5">
        <v>-993.99166666666599</v>
      </c>
      <c r="G6999" s="5">
        <v>18.308333333333302</v>
      </c>
      <c r="H6999" s="34" cm="1">
        <f t="array" ref="H6999">SUMPRODUCT(('ESB Networks Summary'!$C$5:$C$17384=Data!D6999)*('ESB Networks Summary'!$E$5:$E$17384))*1000*2-SUMPRODUCT(('ESB Networks Summary'!$C$5:$C$17384=Data!D6999)*('ESB Networks Summary'!$F$5:$F$17384))*1000*2</f>
        <v>6</v>
      </c>
      <c r="I6999" s="5">
        <v>3.2083333333333299</v>
      </c>
      <c r="J6999" s="5">
        <v>0</v>
      </c>
      <c r="K6999" s="17">
        <v>1</v>
      </c>
      <c r="L6999" s="52">
        <f t="shared" si="766"/>
        <v>0</v>
      </c>
      <c r="M6999" s="5">
        <v>0</v>
      </c>
      <c r="N6999" s="5">
        <v>811.27499999999998</v>
      </c>
      <c r="O6999" s="96">
        <v>291.72000000000003</v>
      </c>
      <c r="P6999" s="5">
        <v>2</v>
      </c>
      <c r="Q6999" s="99">
        <v>0</v>
      </c>
      <c r="R6999" s="99">
        <v>32.301000000000002</v>
      </c>
      <c r="S6999" s="99">
        <v>22.47</v>
      </c>
      <c r="T6999" s="30">
        <f t="shared" si="763"/>
        <v>203.0249999999993</v>
      </c>
      <c r="U6999" s="21">
        <f t="shared" si="767"/>
        <v>2.9568873749999951E-3</v>
      </c>
      <c r="V6999" s="21">
        <f t="shared" si="768"/>
        <v>0</v>
      </c>
      <c r="W6999" s="21">
        <f t="shared" si="769"/>
        <v>0</v>
      </c>
    </row>
    <row r="7000" spans="1:23">
      <c r="A7000" s="2">
        <f t="shared" si="764"/>
        <v>45566</v>
      </c>
      <c r="B7000" s="3">
        <f t="shared" si="765"/>
        <v>45589</v>
      </c>
      <c r="C7000" s="7">
        <v>45589.791666666664</v>
      </c>
      <c r="D7000" s="7">
        <v>45589.833333333336</v>
      </c>
      <c r="E7000" s="5">
        <v>59.1</v>
      </c>
      <c r="F7000" s="5">
        <v>-1027.7666666666601</v>
      </c>
      <c r="G7000" s="5">
        <v>2.1</v>
      </c>
      <c r="H7000" s="34" cm="1">
        <f t="array" ref="H7000">SUMPRODUCT(('ESB Networks Summary'!$C$5:$C$17384=Data!D7000)*('ESB Networks Summary'!$E$5:$E$17384))*1000*2-SUMPRODUCT(('ESB Networks Summary'!$C$5:$C$17384=Data!D7000)*('ESB Networks Summary'!$F$5:$F$17384))*1000*2</f>
        <v>2</v>
      </c>
      <c r="I7000" s="5">
        <v>0</v>
      </c>
      <c r="J7000" s="5">
        <v>0</v>
      </c>
      <c r="K7000" s="17">
        <v>1</v>
      </c>
      <c r="L7000" s="52">
        <f t="shared" si="766"/>
        <v>0</v>
      </c>
      <c r="M7000" s="5">
        <v>0</v>
      </c>
      <c r="N7000" s="5">
        <v>789.8</v>
      </c>
      <c r="O7000" s="96">
        <v>200.92</v>
      </c>
      <c r="P7000" s="5">
        <v>2</v>
      </c>
      <c r="Q7000" s="99">
        <v>0</v>
      </c>
      <c r="R7000" s="99">
        <v>29.148000000000003</v>
      </c>
      <c r="S7000" s="99">
        <v>19.315999999999999</v>
      </c>
      <c r="T7000" s="30">
        <f t="shared" si="763"/>
        <v>242.06666666666013</v>
      </c>
      <c r="U7000" s="21">
        <f t="shared" si="767"/>
        <v>3.060540000000001E-4</v>
      </c>
      <c r="V7000" s="21">
        <f t="shared" si="768"/>
        <v>0</v>
      </c>
      <c r="W7000" s="21">
        <f t="shared" si="769"/>
        <v>0</v>
      </c>
    </row>
    <row r="7001" spans="1:23">
      <c r="A7001" s="2">
        <f t="shared" si="764"/>
        <v>45566</v>
      </c>
      <c r="B7001" s="3">
        <f t="shared" si="765"/>
        <v>45589</v>
      </c>
      <c r="C7001" s="7">
        <v>45589.8125</v>
      </c>
      <c r="D7001" s="7">
        <v>45589.854166666664</v>
      </c>
      <c r="E7001" s="5">
        <v>57.699999999999903</v>
      </c>
      <c r="F7001" s="5">
        <v>-451.8</v>
      </c>
      <c r="G7001" s="5">
        <v>0.266666666666666</v>
      </c>
      <c r="H7001" s="34" cm="1">
        <f t="array" ref="H7001">SUMPRODUCT(('ESB Networks Summary'!$C$5:$C$17384=Data!D7001)*('ESB Networks Summary'!$E$5:$E$17384))*1000*2-SUMPRODUCT(('ESB Networks Summary'!$C$5:$C$17384=Data!D7001)*('ESB Networks Summary'!$F$5:$F$17384))*1000*2</f>
        <v>4</v>
      </c>
      <c r="I7001" s="5">
        <v>0</v>
      </c>
      <c r="J7001" s="5">
        <v>0</v>
      </c>
      <c r="K7001" s="17">
        <v>1</v>
      </c>
      <c r="L7001" s="52">
        <f t="shared" si="766"/>
        <v>0</v>
      </c>
      <c r="M7001" s="5">
        <v>0</v>
      </c>
      <c r="N7001" s="5">
        <v>318.26666666666603</v>
      </c>
      <c r="O7001" s="96">
        <v>200.92</v>
      </c>
      <c r="P7001" s="5">
        <v>2</v>
      </c>
      <c r="Q7001" s="99">
        <v>0</v>
      </c>
      <c r="R7001" s="99">
        <v>29.148000000000003</v>
      </c>
      <c r="S7001" s="99">
        <v>19.315999999999999</v>
      </c>
      <c r="T7001" s="30">
        <f t="shared" si="763"/>
        <v>135.80000000000064</v>
      </c>
      <c r="U7001" s="21">
        <f t="shared" si="767"/>
        <v>3.8863999999999904E-5</v>
      </c>
      <c r="V7001" s="21">
        <f t="shared" si="768"/>
        <v>0</v>
      </c>
      <c r="W7001" s="21">
        <f t="shared" si="769"/>
        <v>0</v>
      </c>
    </row>
    <row r="7002" spans="1:23">
      <c r="A7002" s="2">
        <f t="shared" si="764"/>
        <v>45566</v>
      </c>
      <c r="B7002" s="3">
        <f t="shared" si="765"/>
        <v>45589</v>
      </c>
      <c r="C7002" s="7">
        <v>45589.833333333336</v>
      </c>
      <c r="D7002" s="7">
        <v>45589.875</v>
      </c>
      <c r="E7002" s="5">
        <v>56.6</v>
      </c>
      <c r="F7002" s="5">
        <v>-467.60833333333301</v>
      </c>
      <c r="G7002" s="5">
        <v>-8.3333333333333301E-2</v>
      </c>
      <c r="H7002" s="34" cm="1">
        <f t="array" ref="H7002">SUMPRODUCT(('ESB Networks Summary'!$C$5:$C$17384=Data!D7002)*('ESB Networks Summary'!$E$5:$E$17384))*1000*2-SUMPRODUCT(('ESB Networks Summary'!$C$5:$C$17384=Data!D7002)*('ESB Networks Summary'!$F$5:$F$17384))*1000*2</f>
        <v>4</v>
      </c>
      <c r="I7002" s="5">
        <v>0</v>
      </c>
      <c r="J7002" s="5">
        <v>0</v>
      </c>
      <c r="K7002" s="17">
        <v>1</v>
      </c>
      <c r="L7002" s="52">
        <f t="shared" si="766"/>
        <v>0</v>
      </c>
      <c r="M7002" s="5">
        <v>0</v>
      </c>
      <c r="N7002" s="5">
        <v>336.94166666666598</v>
      </c>
      <c r="O7002" s="96">
        <v>423.88</v>
      </c>
      <c r="P7002" s="5">
        <v>2</v>
      </c>
      <c r="Q7002" s="99">
        <v>0</v>
      </c>
      <c r="R7002" s="99">
        <v>26.088000000000001</v>
      </c>
      <c r="S7002" s="99">
        <v>16.256999999999998</v>
      </c>
      <c r="T7002" s="30">
        <f t="shared" si="763"/>
        <v>132.58333333333371</v>
      </c>
      <c r="U7002" s="21">
        <f t="shared" si="767"/>
        <v>0</v>
      </c>
      <c r="V7002" s="21">
        <f t="shared" si="768"/>
        <v>-6.7737499999999968E-6</v>
      </c>
      <c r="W7002" s="21">
        <f t="shared" si="769"/>
        <v>0</v>
      </c>
    </row>
    <row r="7003" spans="1:23">
      <c r="A7003" s="2">
        <f t="shared" si="764"/>
        <v>45566</v>
      </c>
      <c r="B7003" s="3">
        <f t="shared" si="765"/>
        <v>45589</v>
      </c>
      <c r="C7003" s="7">
        <v>45589.854166666664</v>
      </c>
      <c r="D7003" s="7">
        <v>45589.895833333336</v>
      </c>
      <c r="E7003" s="5">
        <v>55.5</v>
      </c>
      <c r="F7003" s="5">
        <v>-434.875</v>
      </c>
      <c r="G7003" s="5">
        <v>0.64166666666666605</v>
      </c>
      <c r="H7003" s="34" cm="1">
        <f t="array" ref="H7003">SUMPRODUCT(('ESB Networks Summary'!$C$5:$C$17384=Data!D7003)*('ESB Networks Summary'!$E$5:$E$17384))*1000*2-SUMPRODUCT(('ESB Networks Summary'!$C$5:$C$17384=Data!D7003)*('ESB Networks Summary'!$F$5:$F$17384))*1000*2</f>
        <v>4</v>
      </c>
      <c r="I7003" s="5">
        <v>0</v>
      </c>
      <c r="J7003" s="5">
        <v>0</v>
      </c>
      <c r="K7003" s="17">
        <v>1</v>
      </c>
      <c r="L7003" s="52">
        <f t="shared" si="766"/>
        <v>0</v>
      </c>
      <c r="M7003" s="5">
        <v>0</v>
      </c>
      <c r="N7003" s="5">
        <v>305.42500000000001</v>
      </c>
      <c r="O7003" s="96">
        <v>423.88</v>
      </c>
      <c r="P7003" s="5">
        <v>2</v>
      </c>
      <c r="Q7003" s="99">
        <v>0</v>
      </c>
      <c r="R7003" s="99">
        <v>26.088000000000001</v>
      </c>
      <c r="S7003" s="99">
        <v>16.256999999999998</v>
      </c>
      <c r="T7003" s="30">
        <f t="shared" si="763"/>
        <v>132.09166666666664</v>
      </c>
      <c r="U7003" s="21">
        <f t="shared" si="767"/>
        <v>8.3698999999999932E-5</v>
      </c>
      <c r="V7003" s="21">
        <f t="shared" si="768"/>
        <v>0</v>
      </c>
      <c r="W7003" s="21">
        <f t="shared" si="769"/>
        <v>0</v>
      </c>
    </row>
    <row r="7004" spans="1:23">
      <c r="A7004" s="2">
        <f t="shared" si="764"/>
        <v>45566</v>
      </c>
      <c r="B7004" s="3">
        <f t="shared" si="765"/>
        <v>45589</v>
      </c>
      <c r="C7004" s="7">
        <v>45589.875</v>
      </c>
      <c r="D7004" s="7">
        <v>45589.916666666664</v>
      </c>
      <c r="E7004" s="5">
        <v>52.733333333333299</v>
      </c>
      <c r="F7004" s="5">
        <v>-1872.63333333333</v>
      </c>
      <c r="G7004" s="5">
        <v>-82.658333333333303</v>
      </c>
      <c r="H7004" s="34" cm="1">
        <f t="array" ref="H7004">SUMPRODUCT(('ESB Networks Summary'!$C$5:$C$17384=Data!D7004)*('ESB Networks Summary'!$E$5:$E$17384))*1000*2-SUMPRODUCT(('ESB Networks Summary'!$C$5:$C$17384=Data!D7004)*('ESB Networks Summary'!$F$5:$F$17384))*1000*2</f>
        <v>54</v>
      </c>
      <c r="I7004" s="5">
        <v>0</v>
      </c>
      <c r="J7004" s="5">
        <v>0</v>
      </c>
      <c r="K7004" s="17">
        <v>1</v>
      </c>
      <c r="L7004" s="52">
        <f t="shared" si="766"/>
        <v>0</v>
      </c>
      <c r="M7004" s="5">
        <v>0</v>
      </c>
      <c r="N7004" s="5">
        <v>1425.7833333333299</v>
      </c>
      <c r="O7004" s="96">
        <v>528.83000000000004</v>
      </c>
      <c r="P7004" s="5">
        <v>2</v>
      </c>
      <c r="Q7004" s="99">
        <v>0</v>
      </c>
      <c r="R7004" s="99">
        <v>25.106999999999999</v>
      </c>
      <c r="S7004" s="99">
        <v>15.276</v>
      </c>
      <c r="T7004" s="30">
        <f t="shared" si="763"/>
        <v>366.19166666666683</v>
      </c>
      <c r="U7004" s="21">
        <f t="shared" si="767"/>
        <v>0</v>
      </c>
      <c r="V7004" s="21">
        <f t="shared" si="768"/>
        <v>-6.3134434999999982E-3</v>
      </c>
      <c r="W7004" s="21">
        <f t="shared" si="769"/>
        <v>0</v>
      </c>
    </row>
    <row r="7005" spans="1:23">
      <c r="A7005" s="2">
        <f t="shared" si="764"/>
        <v>45566</v>
      </c>
      <c r="B7005" s="3">
        <f t="shared" si="765"/>
        <v>45589</v>
      </c>
      <c r="C7005" s="7">
        <v>45589.895833333336</v>
      </c>
      <c r="D7005" s="7">
        <v>45589.9375</v>
      </c>
      <c r="E7005" s="5">
        <v>47.6666666666666</v>
      </c>
      <c r="F7005" s="5">
        <v>-2537.9666666666599</v>
      </c>
      <c r="G7005" s="5">
        <v>95.1</v>
      </c>
      <c r="H7005" s="34" cm="1">
        <f t="array" ref="H7005">SUMPRODUCT(('ESB Networks Summary'!$C$5:$C$17384=Data!D7005)*('ESB Networks Summary'!$E$5:$E$17384))*1000*2-SUMPRODUCT(('ESB Networks Summary'!$C$5:$C$17384=Data!D7005)*('ESB Networks Summary'!$F$5:$F$17384))*1000*2</f>
        <v>96</v>
      </c>
      <c r="I7005" s="5">
        <v>0</v>
      </c>
      <c r="J7005" s="5">
        <v>0</v>
      </c>
      <c r="K7005" s="17">
        <v>1</v>
      </c>
      <c r="L7005" s="52">
        <f t="shared" si="766"/>
        <v>0</v>
      </c>
      <c r="M7005" s="5">
        <v>1255.3</v>
      </c>
      <c r="N7005" s="5">
        <v>2563.5666666666598</v>
      </c>
      <c r="O7005" s="96">
        <v>528.83000000000004</v>
      </c>
      <c r="P7005" s="5">
        <v>2</v>
      </c>
      <c r="Q7005" s="99">
        <v>0</v>
      </c>
      <c r="R7005" s="99">
        <v>25.106999999999999</v>
      </c>
      <c r="S7005" s="99">
        <v>15.276</v>
      </c>
      <c r="T7005" s="30">
        <f t="shared" si="763"/>
        <v>71.5</v>
      </c>
      <c r="U7005" s="21">
        <f t="shared" si="767"/>
        <v>1.1938378499999997E-2</v>
      </c>
      <c r="V7005" s="21">
        <f t="shared" si="768"/>
        <v>0</v>
      </c>
      <c r="W7005" s="21">
        <f t="shared" si="769"/>
        <v>0</v>
      </c>
    </row>
    <row r="7006" spans="1:23">
      <c r="A7006" s="2">
        <f t="shared" si="764"/>
        <v>45566</v>
      </c>
      <c r="B7006" s="3">
        <f t="shared" si="765"/>
        <v>45589</v>
      </c>
      <c r="C7006" s="7">
        <v>45589.916666666664</v>
      </c>
      <c r="D7006" s="7">
        <v>45589.958333333336</v>
      </c>
      <c r="E7006" s="5">
        <v>45.766666666666602</v>
      </c>
      <c r="F7006" s="5">
        <v>2536.36666666666</v>
      </c>
      <c r="G7006" s="5">
        <v>6249.5333333333301</v>
      </c>
      <c r="H7006" s="34" cm="1">
        <f t="array" ref="H7006">SUMPRODUCT(('ESB Networks Summary'!$C$5:$C$17384=Data!D7006)*('ESB Networks Summary'!$E$5:$E$17384))*1000*2-SUMPRODUCT(('ESB Networks Summary'!$C$5:$C$17384=Data!D7006)*('ESB Networks Summary'!$F$5:$F$17384))*1000*2</f>
        <v>6200</v>
      </c>
      <c r="I7006" s="5">
        <v>0</v>
      </c>
      <c r="J7006" s="5">
        <v>0</v>
      </c>
      <c r="K7006" s="17">
        <v>1</v>
      </c>
      <c r="L7006" s="52">
        <f t="shared" si="766"/>
        <v>0</v>
      </c>
      <c r="M7006" s="5">
        <v>1864.5333333333299</v>
      </c>
      <c r="N7006" s="5">
        <v>3171.2333333333299</v>
      </c>
      <c r="O7006" s="96">
        <v>259.87</v>
      </c>
      <c r="P7006" s="5">
        <v>2</v>
      </c>
      <c r="Q7006" s="99">
        <v>0</v>
      </c>
      <c r="R7006" s="99">
        <v>16.73</v>
      </c>
      <c r="S7006" s="99">
        <v>12.665000000000001</v>
      </c>
      <c r="T7006" s="30">
        <f t="shared" si="763"/>
        <v>543.93333333334022</v>
      </c>
      <c r="U7006" s="21">
        <f t="shared" si="767"/>
        <v>0.52277346333333308</v>
      </c>
      <c r="V7006" s="21">
        <f t="shared" si="768"/>
        <v>0</v>
      </c>
      <c r="W7006" s="21">
        <f t="shared" si="769"/>
        <v>0</v>
      </c>
    </row>
    <row r="7007" spans="1:23">
      <c r="A7007" s="2">
        <f t="shared" si="764"/>
        <v>45566</v>
      </c>
      <c r="B7007" s="3">
        <f t="shared" si="765"/>
        <v>45589</v>
      </c>
      <c r="C7007" s="7">
        <v>45589.9375</v>
      </c>
      <c r="D7007" s="7">
        <v>45589.979166666664</v>
      </c>
      <c r="E7007" s="5">
        <v>53.366666666666603</v>
      </c>
      <c r="F7007" s="5">
        <v>3484.3333333333298</v>
      </c>
      <c r="G7007" s="5">
        <v>4234.3999999999996</v>
      </c>
      <c r="H7007" s="34" cm="1">
        <f t="array" ref="H7007">SUMPRODUCT(('ESB Networks Summary'!$C$5:$C$17384=Data!D7007)*('ESB Networks Summary'!$E$5:$E$17384))*1000*2-SUMPRODUCT(('ESB Networks Summary'!$C$5:$C$17384=Data!D7007)*('ESB Networks Summary'!$F$5:$F$17384))*1000*2</f>
        <v>4254</v>
      </c>
      <c r="I7007" s="5">
        <v>0</v>
      </c>
      <c r="J7007" s="5">
        <v>0</v>
      </c>
      <c r="K7007" s="17">
        <v>1</v>
      </c>
      <c r="L7007" s="52">
        <f t="shared" si="766"/>
        <v>0</v>
      </c>
      <c r="M7007" s="5">
        <v>0</v>
      </c>
      <c r="N7007" s="5">
        <v>295.36666666666599</v>
      </c>
      <c r="O7007" s="96">
        <v>259.87</v>
      </c>
      <c r="P7007" s="5">
        <v>2</v>
      </c>
      <c r="Q7007" s="99">
        <v>0</v>
      </c>
      <c r="R7007" s="99">
        <v>16.73</v>
      </c>
      <c r="S7007" s="99">
        <v>12.665000000000001</v>
      </c>
      <c r="T7007" s="30">
        <f t="shared" si="763"/>
        <v>456.70000000000391</v>
      </c>
      <c r="U7007" s="21">
        <f t="shared" si="767"/>
        <v>0.35420755999999998</v>
      </c>
      <c r="V7007" s="21">
        <f t="shared" si="768"/>
        <v>0</v>
      </c>
      <c r="W7007" s="21">
        <f t="shared" si="769"/>
        <v>0</v>
      </c>
    </row>
    <row r="7008" spans="1:23">
      <c r="A7008" s="2">
        <f t="shared" si="764"/>
        <v>45566</v>
      </c>
      <c r="B7008" s="3">
        <f t="shared" si="765"/>
        <v>45589</v>
      </c>
      <c r="C7008" s="7">
        <v>45589.958333333336</v>
      </c>
      <c r="D7008" s="7">
        <v>45590</v>
      </c>
      <c r="E7008" s="5">
        <v>61</v>
      </c>
      <c r="F7008" s="5">
        <v>3509.5333333333301</v>
      </c>
      <c r="G7008" s="5">
        <v>4220.8999999999996</v>
      </c>
      <c r="H7008" s="34" cm="1">
        <f t="array" ref="H7008">SUMPRODUCT(('ESB Networks Summary'!$C$5:$C$17384=Data!D7008)*('ESB Networks Summary'!$E$5:$E$17384))*1000*2-SUMPRODUCT(('ESB Networks Summary'!$C$5:$C$17384=Data!D7008)*('ESB Networks Summary'!$F$5:$F$17384))*1000*2</f>
        <v>4246</v>
      </c>
      <c r="I7008" s="5">
        <v>0</v>
      </c>
      <c r="J7008" s="5">
        <v>0</v>
      </c>
      <c r="K7008" s="17">
        <v>1</v>
      </c>
      <c r="L7008" s="52">
        <f t="shared" si="766"/>
        <v>0</v>
      </c>
      <c r="M7008" s="5">
        <v>0</v>
      </c>
      <c r="N7008" s="5">
        <v>253.1</v>
      </c>
      <c r="O7008" s="96">
        <v>38.21</v>
      </c>
      <c r="P7008" s="5">
        <v>2</v>
      </c>
      <c r="Q7008" s="99">
        <v>0</v>
      </c>
      <c r="R7008" s="99">
        <v>16.812000000000001</v>
      </c>
      <c r="S7008" s="99">
        <v>12.747</v>
      </c>
      <c r="T7008" s="30">
        <f t="shared" si="763"/>
        <v>460.26666666666961</v>
      </c>
      <c r="U7008" s="21">
        <f t="shared" si="767"/>
        <v>0.35480885400000001</v>
      </c>
      <c r="V7008" s="21">
        <f t="shared" si="768"/>
        <v>0</v>
      </c>
      <c r="W7008" s="21">
        <f t="shared" si="769"/>
        <v>0</v>
      </c>
    </row>
    <row r="7009" spans="1:23">
      <c r="A7009" s="2">
        <f t="shared" si="764"/>
        <v>45566</v>
      </c>
      <c r="B7009" s="3">
        <f t="shared" si="765"/>
        <v>45589</v>
      </c>
      <c r="C7009" s="7">
        <v>45589.979166666664</v>
      </c>
      <c r="D7009" s="7">
        <v>45590.020833333336</v>
      </c>
      <c r="E7009" s="5">
        <v>68.691666666666606</v>
      </c>
      <c r="F7009" s="5">
        <v>3537.0333333333301</v>
      </c>
      <c r="G7009" s="5">
        <v>4263.0749999999998</v>
      </c>
      <c r="H7009" s="34" cm="1">
        <f t="array" ref="H7009">SUMPRODUCT(('ESB Networks Summary'!$C$5:$C$17384=Data!D7009)*('ESB Networks Summary'!$E$5:$E$17384))*1000*2-SUMPRODUCT(('ESB Networks Summary'!$C$5:$C$17384=Data!D7009)*('ESB Networks Summary'!$F$5:$F$17384))*1000*2</f>
        <v>4286</v>
      </c>
      <c r="I7009" s="5">
        <v>0</v>
      </c>
      <c r="J7009" s="5">
        <v>0</v>
      </c>
      <c r="K7009" s="17">
        <v>1</v>
      </c>
      <c r="L7009" s="52">
        <f t="shared" si="766"/>
        <v>0</v>
      </c>
      <c r="M7009" s="5">
        <v>0</v>
      </c>
      <c r="N7009" s="5">
        <v>276.52499999999998</v>
      </c>
      <c r="O7009" s="96">
        <v>38.21</v>
      </c>
      <c r="P7009" s="5">
        <v>2.7333333333333298</v>
      </c>
      <c r="Q7009" s="99">
        <v>0</v>
      </c>
      <c r="R7009" s="99">
        <v>16.812000000000001</v>
      </c>
      <c r="S7009" s="99">
        <v>12.747</v>
      </c>
      <c r="T7009" s="30">
        <f t="shared" si="763"/>
        <v>452.25000000000318</v>
      </c>
      <c r="U7009" s="21">
        <f t="shared" si="767"/>
        <v>0.3583540845</v>
      </c>
      <c r="V7009" s="21">
        <f t="shared" si="768"/>
        <v>0</v>
      </c>
      <c r="W7009" s="21">
        <f t="shared" si="769"/>
        <v>0</v>
      </c>
    </row>
    <row r="7010" spans="1:23">
      <c r="A7010" s="2">
        <f t="shared" si="764"/>
        <v>45566</v>
      </c>
      <c r="B7010" s="3">
        <f t="shared" si="765"/>
        <v>45590</v>
      </c>
      <c r="C7010" s="7">
        <v>45590</v>
      </c>
      <c r="D7010" s="7">
        <v>45590.041666666664</v>
      </c>
      <c r="E7010" s="5">
        <v>76.433333333333294</v>
      </c>
      <c r="F7010" s="5">
        <v>3542.1</v>
      </c>
      <c r="G7010" s="5">
        <v>4107.1666666666597</v>
      </c>
      <c r="H7010" s="34" cm="1">
        <f t="array" ref="H7010">SUMPRODUCT(('ESB Networks Summary'!$C$5:$C$17384=Data!D7010)*('ESB Networks Summary'!$E$5:$E$17384))*1000*2-SUMPRODUCT(('ESB Networks Summary'!$C$5:$C$17384=Data!D7010)*('ESB Networks Summary'!$F$5:$F$17384))*1000*2</f>
        <v>4130</v>
      </c>
      <c r="I7010" s="5">
        <v>0</v>
      </c>
      <c r="J7010" s="5">
        <v>0</v>
      </c>
      <c r="K7010" s="17">
        <v>1</v>
      </c>
      <c r="L7010" s="52">
        <f t="shared" si="766"/>
        <v>0</v>
      </c>
      <c r="M7010" s="5">
        <v>0</v>
      </c>
      <c r="N7010" s="5">
        <v>83.866666666666603</v>
      </c>
      <c r="O7010" s="96">
        <v>36.6</v>
      </c>
      <c r="P7010" s="5">
        <v>6.0333333333333297</v>
      </c>
      <c r="Q7010" s="99">
        <v>0</v>
      </c>
      <c r="R7010" s="99">
        <v>17.134</v>
      </c>
      <c r="S7010" s="99">
        <v>13.068999999999999</v>
      </c>
      <c r="T7010" s="30">
        <f t="shared" si="763"/>
        <v>487.23333333332675</v>
      </c>
      <c r="U7010" s="21">
        <f t="shared" si="767"/>
        <v>0.35186096833333275</v>
      </c>
      <c r="V7010" s="21">
        <f t="shared" si="768"/>
        <v>0</v>
      </c>
      <c r="W7010" s="21">
        <f t="shared" si="769"/>
        <v>0</v>
      </c>
    </row>
    <row r="7011" spans="1:23">
      <c r="A7011" s="2">
        <f t="shared" si="764"/>
        <v>45566</v>
      </c>
      <c r="B7011" s="3">
        <f t="shared" si="765"/>
        <v>45590</v>
      </c>
      <c r="C7011" s="7">
        <v>45590.020833333336</v>
      </c>
      <c r="D7011" s="7">
        <v>45590.0625</v>
      </c>
      <c r="E7011" s="5">
        <v>84.133333333333297</v>
      </c>
      <c r="F7011" s="5">
        <v>3553.2999999999902</v>
      </c>
      <c r="G7011" s="5">
        <v>4021.13333333333</v>
      </c>
      <c r="H7011" s="34" cm="1">
        <f t="array" ref="H7011">SUMPRODUCT(('ESB Networks Summary'!$C$5:$C$17384=Data!D7011)*('ESB Networks Summary'!$E$5:$E$17384))*1000*2-SUMPRODUCT(('ESB Networks Summary'!$C$5:$C$17384=Data!D7011)*('ESB Networks Summary'!$F$5:$F$17384))*1000*2</f>
        <v>4042</v>
      </c>
      <c r="I7011" s="5">
        <v>0</v>
      </c>
      <c r="J7011" s="5">
        <v>0</v>
      </c>
      <c r="K7011" s="17">
        <v>1</v>
      </c>
      <c r="L7011" s="52">
        <f t="shared" si="766"/>
        <v>0</v>
      </c>
      <c r="M7011" s="5">
        <v>0</v>
      </c>
      <c r="N7011" s="5">
        <v>0</v>
      </c>
      <c r="O7011" s="96">
        <v>36.6</v>
      </c>
      <c r="P7011" s="5">
        <v>7</v>
      </c>
      <c r="Q7011" s="99">
        <v>0</v>
      </c>
      <c r="R7011" s="99">
        <v>17.134</v>
      </c>
      <c r="S7011" s="99">
        <v>13.068999999999999</v>
      </c>
      <c r="T7011" s="30">
        <f t="shared" si="763"/>
        <v>474.83333333333985</v>
      </c>
      <c r="U7011" s="21">
        <f t="shared" si="767"/>
        <v>0.34449049266666631</v>
      </c>
      <c r="V7011" s="21">
        <f t="shared" si="768"/>
        <v>0</v>
      </c>
      <c r="W7011" s="21">
        <f t="shared" si="769"/>
        <v>0</v>
      </c>
    </row>
    <row r="7012" spans="1:23">
      <c r="A7012" s="2">
        <f t="shared" si="764"/>
        <v>45566</v>
      </c>
      <c r="B7012" s="3">
        <f t="shared" si="765"/>
        <v>45590</v>
      </c>
      <c r="C7012" s="7">
        <v>45590.041666666664</v>
      </c>
      <c r="D7012" s="7">
        <v>45590.083333333336</v>
      </c>
      <c r="E7012" s="5">
        <v>92.6666666666666</v>
      </c>
      <c r="F7012" s="5">
        <v>1951.7</v>
      </c>
      <c r="G7012" s="5">
        <v>2302</v>
      </c>
      <c r="H7012" s="34" cm="1">
        <f t="array" ref="H7012">SUMPRODUCT(('ESB Networks Summary'!$C$5:$C$17384=Data!D7012)*('ESB Networks Summary'!$E$5:$E$17384))*1000*2-SUMPRODUCT(('ESB Networks Summary'!$C$5:$C$17384=Data!D7012)*('ESB Networks Summary'!$F$5:$F$17384))*1000*2</f>
        <v>2240</v>
      </c>
      <c r="I7012" s="5">
        <v>0</v>
      </c>
      <c r="J7012" s="5">
        <v>0</v>
      </c>
      <c r="K7012" s="17">
        <v>1</v>
      </c>
      <c r="L7012" s="52">
        <f t="shared" si="766"/>
        <v>0</v>
      </c>
      <c r="M7012" s="5">
        <v>0</v>
      </c>
      <c r="N7012" s="5">
        <v>20.066666666666599</v>
      </c>
      <c r="O7012" s="96">
        <v>16.75</v>
      </c>
      <c r="P7012" s="5">
        <v>6.1333333333333302</v>
      </c>
      <c r="Q7012" s="99">
        <v>0</v>
      </c>
      <c r="R7012" s="99">
        <v>17.738999999999997</v>
      </c>
      <c r="S7012" s="99">
        <v>13.675000000000001</v>
      </c>
      <c r="T7012" s="30">
        <f t="shared" si="763"/>
        <v>336.36666666666656</v>
      </c>
      <c r="U7012" s="21">
        <f t="shared" si="767"/>
        <v>0.20417588999999997</v>
      </c>
      <c r="V7012" s="21">
        <f t="shared" si="768"/>
        <v>0</v>
      </c>
      <c r="W7012" s="21">
        <f t="shared" si="769"/>
        <v>0</v>
      </c>
    </row>
    <row r="7013" spans="1:23">
      <c r="A7013" s="2">
        <f t="shared" si="764"/>
        <v>45566</v>
      </c>
      <c r="B7013" s="3">
        <f t="shared" si="765"/>
        <v>45590</v>
      </c>
      <c r="C7013" s="7">
        <v>45590.0625</v>
      </c>
      <c r="D7013" s="7">
        <v>45590.104166666664</v>
      </c>
      <c r="E7013" s="5">
        <v>94.633333333333297</v>
      </c>
      <c r="F7013" s="5">
        <v>-179.29999999999899</v>
      </c>
      <c r="G7013" s="5">
        <v>-0.75</v>
      </c>
      <c r="H7013" s="34" cm="1">
        <f t="array" ref="H7013">SUMPRODUCT(('ESB Networks Summary'!$C$5:$C$17384=Data!D7013)*('ESB Networks Summary'!$E$5:$E$17384))*1000*2-SUMPRODUCT(('ESB Networks Summary'!$C$5:$C$17384=Data!D7013)*('ESB Networks Summary'!$F$5:$F$17384))*1000*2</f>
        <v>4</v>
      </c>
      <c r="I7013" s="5">
        <v>0</v>
      </c>
      <c r="J7013" s="5">
        <v>0</v>
      </c>
      <c r="K7013" s="17">
        <v>1</v>
      </c>
      <c r="L7013" s="52">
        <f t="shared" si="766"/>
        <v>0</v>
      </c>
      <c r="M7013" s="5">
        <v>0</v>
      </c>
      <c r="N7013" s="5">
        <v>24.266666666666602</v>
      </c>
      <c r="O7013" s="96">
        <v>16.75</v>
      </c>
      <c r="P7013" s="5">
        <v>4.8333333333333304</v>
      </c>
      <c r="Q7013" s="99">
        <v>0</v>
      </c>
      <c r="R7013" s="99">
        <v>17.738999999999997</v>
      </c>
      <c r="S7013" s="99">
        <v>13.675000000000001</v>
      </c>
      <c r="T7013" s="30">
        <f t="shared" si="763"/>
        <v>159.11666666666571</v>
      </c>
      <c r="U7013" s="21">
        <f t="shared" si="767"/>
        <v>0</v>
      </c>
      <c r="V7013" s="21">
        <f t="shared" si="768"/>
        <v>-5.128125000000001E-5</v>
      </c>
      <c r="W7013" s="21">
        <f t="shared" si="769"/>
        <v>0</v>
      </c>
    </row>
    <row r="7014" spans="1:23">
      <c r="A7014" s="2">
        <f t="shared" si="764"/>
        <v>45566</v>
      </c>
      <c r="B7014" s="3">
        <f t="shared" si="765"/>
        <v>45590</v>
      </c>
      <c r="C7014" s="7">
        <v>45590.083333333336</v>
      </c>
      <c r="D7014" s="7">
        <v>45590.125</v>
      </c>
      <c r="E7014" s="5">
        <v>94</v>
      </c>
      <c r="F7014" s="5">
        <v>-165.63333333333301</v>
      </c>
      <c r="G7014" s="5">
        <v>0.76666666666666605</v>
      </c>
      <c r="H7014" s="34" cm="1">
        <f t="array" ref="H7014">SUMPRODUCT(('ESB Networks Summary'!$C$5:$C$17384=Data!D7014)*('ESB Networks Summary'!$E$5:$E$17384))*1000*2-SUMPRODUCT(('ESB Networks Summary'!$C$5:$C$17384=Data!D7014)*('ESB Networks Summary'!$F$5:$F$17384))*1000*2</f>
        <v>4</v>
      </c>
      <c r="I7014" s="5">
        <v>0</v>
      </c>
      <c r="J7014" s="5">
        <v>0</v>
      </c>
      <c r="K7014" s="17">
        <v>1</v>
      </c>
      <c r="L7014" s="52">
        <f t="shared" si="766"/>
        <v>0</v>
      </c>
      <c r="M7014" s="5">
        <v>0</v>
      </c>
      <c r="N7014" s="5">
        <v>10.4333333333333</v>
      </c>
      <c r="O7014" s="96">
        <v>4.3899999999999997</v>
      </c>
      <c r="P7014" s="5">
        <v>5</v>
      </c>
      <c r="Q7014" s="99">
        <v>0</v>
      </c>
      <c r="R7014" s="99">
        <v>17.102</v>
      </c>
      <c r="S7014" s="99">
        <v>13.037000000000001</v>
      </c>
      <c r="T7014" s="30">
        <f t="shared" si="763"/>
        <v>160.96666666666638</v>
      </c>
      <c r="U7014" s="21">
        <f t="shared" si="767"/>
        <v>6.555766666666661E-5</v>
      </c>
      <c r="V7014" s="21">
        <f t="shared" si="768"/>
        <v>0</v>
      </c>
      <c r="W7014" s="21">
        <f t="shared" si="769"/>
        <v>0</v>
      </c>
    </row>
    <row r="7015" spans="1:23">
      <c r="A7015" s="2">
        <f t="shared" si="764"/>
        <v>45566</v>
      </c>
      <c r="B7015" s="3">
        <f t="shared" si="765"/>
        <v>45590</v>
      </c>
      <c r="C7015" s="7">
        <v>45590.104166666664</v>
      </c>
      <c r="D7015" s="7">
        <v>45590.145833333336</v>
      </c>
      <c r="E7015" s="5">
        <v>93.866666666666603</v>
      </c>
      <c r="F7015" s="5">
        <v>-175.875</v>
      </c>
      <c r="G7015" s="5">
        <v>29.341666666666601</v>
      </c>
      <c r="H7015" s="34" cm="1">
        <f t="array" ref="H7015">SUMPRODUCT(('ESB Networks Summary'!$C$5:$C$17384=Data!D7015)*('ESB Networks Summary'!$E$5:$E$17384))*1000*2-SUMPRODUCT(('ESB Networks Summary'!$C$5:$C$17384=Data!D7015)*('ESB Networks Summary'!$F$5:$F$17384))*1000*2</f>
        <v>2</v>
      </c>
      <c r="I7015" s="5">
        <v>0</v>
      </c>
      <c r="J7015" s="5">
        <v>0</v>
      </c>
      <c r="K7015" s="17">
        <v>1</v>
      </c>
      <c r="L7015" s="52">
        <f t="shared" si="766"/>
        <v>0</v>
      </c>
      <c r="M7015" s="5">
        <v>0</v>
      </c>
      <c r="N7015" s="5">
        <v>24.433333333333302</v>
      </c>
      <c r="O7015" s="96">
        <v>4.3899999999999997</v>
      </c>
      <c r="P7015" s="5">
        <v>4.43333333333333</v>
      </c>
      <c r="Q7015" s="99">
        <v>0</v>
      </c>
      <c r="R7015" s="99">
        <v>17.102</v>
      </c>
      <c r="S7015" s="99">
        <v>13.037000000000001</v>
      </c>
      <c r="T7015" s="30">
        <f t="shared" si="763"/>
        <v>185.21666666666664</v>
      </c>
      <c r="U7015" s="21">
        <f t="shared" si="767"/>
        <v>2.5090059166666613E-3</v>
      </c>
      <c r="V7015" s="21">
        <f t="shared" si="768"/>
        <v>0</v>
      </c>
      <c r="W7015" s="21">
        <f t="shared" si="769"/>
        <v>0</v>
      </c>
    </row>
    <row r="7016" spans="1:23">
      <c r="A7016" s="2">
        <f t="shared" si="764"/>
        <v>45566</v>
      </c>
      <c r="B7016" s="3">
        <f t="shared" si="765"/>
        <v>45590</v>
      </c>
      <c r="C7016" s="7">
        <v>45590.125</v>
      </c>
      <c r="D7016" s="7">
        <v>45590.166666666664</v>
      </c>
      <c r="E7016" s="5">
        <v>93</v>
      </c>
      <c r="F7016" s="5">
        <v>-174.666666666666</v>
      </c>
      <c r="G7016" s="5">
        <v>-0.6</v>
      </c>
      <c r="H7016" s="34" cm="1">
        <f t="array" ref="H7016">SUMPRODUCT(('ESB Networks Summary'!$C$5:$C$17384=Data!D7016)*('ESB Networks Summary'!$E$5:$E$17384))*1000*2-SUMPRODUCT(('ESB Networks Summary'!$C$5:$C$17384=Data!D7016)*('ESB Networks Summary'!$F$5:$F$17384))*1000*2</f>
        <v>4</v>
      </c>
      <c r="I7016" s="5">
        <v>0</v>
      </c>
      <c r="J7016" s="5">
        <v>0</v>
      </c>
      <c r="K7016" s="17">
        <v>1</v>
      </c>
      <c r="L7016" s="52">
        <f t="shared" si="766"/>
        <v>0</v>
      </c>
      <c r="M7016" s="5">
        <v>0</v>
      </c>
      <c r="N7016" s="5">
        <v>25.566666666666599</v>
      </c>
      <c r="O7016" s="96">
        <v>9.0299999999999994</v>
      </c>
      <c r="P7016" s="5">
        <v>5</v>
      </c>
      <c r="Q7016" s="99">
        <v>0</v>
      </c>
      <c r="R7016" s="99">
        <v>17.015999999999998</v>
      </c>
      <c r="S7016" s="99">
        <v>12.950999999999999</v>
      </c>
      <c r="T7016" s="30">
        <f t="shared" si="763"/>
        <v>153.4999999999994</v>
      </c>
      <c r="U7016" s="21">
        <f t="shared" si="767"/>
        <v>0</v>
      </c>
      <c r="V7016" s="21">
        <f t="shared" si="768"/>
        <v>-3.8852999999999989E-5</v>
      </c>
      <c r="W7016" s="21">
        <f t="shared" si="769"/>
        <v>0</v>
      </c>
    </row>
    <row r="7017" spans="1:23">
      <c r="A7017" s="2">
        <f t="shared" si="764"/>
        <v>45566</v>
      </c>
      <c r="B7017" s="3">
        <f t="shared" si="765"/>
        <v>45590</v>
      </c>
      <c r="C7017" s="7">
        <v>45590.145833333336</v>
      </c>
      <c r="D7017" s="7">
        <v>45590.1875</v>
      </c>
      <c r="E7017" s="5">
        <v>93</v>
      </c>
      <c r="F7017" s="5">
        <v>-170.166666666666</v>
      </c>
      <c r="G7017" s="5">
        <v>-10.4166666666666</v>
      </c>
      <c r="H7017" s="34" cm="1">
        <f t="array" ref="H7017">SUMPRODUCT(('ESB Networks Summary'!$C$5:$C$17384=Data!D7017)*('ESB Networks Summary'!$E$5:$E$17384))*1000*2-SUMPRODUCT(('ESB Networks Summary'!$C$5:$C$17384=Data!D7017)*('ESB Networks Summary'!$F$5:$F$17384))*1000*2</f>
        <v>2</v>
      </c>
      <c r="I7017" s="5">
        <v>0</v>
      </c>
      <c r="J7017" s="5">
        <v>0</v>
      </c>
      <c r="K7017" s="17">
        <v>1</v>
      </c>
      <c r="L7017" s="52">
        <f t="shared" si="766"/>
        <v>0</v>
      </c>
      <c r="M7017" s="5">
        <v>0</v>
      </c>
      <c r="N7017" s="5">
        <v>4.7083333333333304</v>
      </c>
      <c r="O7017" s="96">
        <v>9.0299999999999994</v>
      </c>
      <c r="P7017" s="5">
        <v>4.3</v>
      </c>
      <c r="Q7017" s="99">
        <v>0</v>
      </c>
      <c r="R7017" s="99">
        <v>17.015999999999998</v>
      </c>
      <c r="S7017" s="99">
        <v>12.950999999999999</v>
      </c>
      <c r="T7017" s="30">
        <f t="shared" si="763"/>
        <v>159.34166666666607</v>
      </c>
      <c r="U7017" s="21">
        <f t="shared" si="767"/>
        <v>0</v>
      </c>
      <c r="V7017" s="21">
        <f t="shared" si="768"/>
        <v>-6.7453124999999556E-4</v>
      </c>
      <c r="W7017" s="21">
        <f t="shared" si="769"/>
        <v>0</v>
      </c>
    </row>
    <row r="7018" spans="1:23">
      <c r="A7018" s="2">
        <f t="shared" si="764"/>
        <v>45566</v>
      </c>
      <c r="B7018" s="3">
        <f t="shared" si="765"/>
        <v>45590</v>
      </c>
      <c r="C7018" s="7">
        <v>45590.166666666664</v>
      </c>
      <c r="D7018" s="7">
        <v>45590.208333333336</v>
      </c>
      <c r="E7018" s="5">
        <v>92.1666666666666</v>
      </c>
      <c r="F7018" s="5">
        <v>-188.666666666666</v>
      </c>
      <c r="G7018" s="5">
        <v>-0.4</v>
      </c>
      <c r="H7018" s="34" cm="1">
        <f t="array" ref="H7018">SUMPRODUCT(('ESB Networks Summary'!$C$5:$C$17384=Data!D7018)*('ESB Networks Summary'!$E$5:$E$17384))*1000*2-SUMPRODUCT(('ESB Networks Summary'!$C$5:$C$17384=Data!D7018)*('ESB Networks Summary'!$F$5:$F$17384))*1000*2</f>
        <v>4</v>
      </c>
      <c r="I7018" s="5">
        <v>0</v>
      </c>
      <c r="J7018" s="5">
        <v>0</v>
      </c>
      <c r="K7018" s="17">
        <v>1</v>
      </c>
      <c r="L7018" s="52">
        <f t="shared" si="766"/>
        <v>0</v>
      </c>
      <c r="M7018" s="5">
        <v>0</v>
      </c>
      <c r="N7018" s="5">
        <v>18.3</v>
      </c>
      <c r="O7018" s="96">
        <v>2154.29</v>
      </c>
      <c r="P7018" s="5">
        <v>3</v>
      </c>
      <c r="Q7018" s="99">
        <v>0</v>
      </c>
      <c r="R7018" s="99">
        <v>17.509</v>
      </c>
      <c r="S7018" s="99">
        <v>13.444999999999999</v>
      </c>
      <c r="T7018" s="30">
        <f t="shared" si="763"/>
        <v>172.96666666666601</v>
      </c>
      <c r="U7018" s="21">
        <f t="shared" si="767"/>
        <v>0</v>
      </c>
      <c r="V7018" s="21">
        <f t="shared" si="768"/>
        <v>-2.6889999999999998E-5</v>
      </c>
      <c r="W7018" s="21">
        <f t="shared" si="769"/>
        <v>0</v>
      </c>
    </row>
    <row r="7019" spans="1:23">
      <c r="A7019" s="2">
        <f t="shared" si="764"/>
        <v>45566</v>
      </c>
      <c r="B7019" s="3">
        <f t="shared" si="765"/>
        <v>45590</v>
      </c>
      <c r="C7019" s="7">
        <v>45590.1875</v>
      </c>
      <c r="D7019" s="7">
        <v>45590.229166666664</v>
      </c>
      <c r="E7019" s="5">
        <v>87.766666666666595</v>
      </c>
      <c r="F7019" s="5">
        <v>-3829.5666666666598</v>
      </c>
      <c r="G7019" s="5">
        <v>0.93333333333333302</v>
      </c>
      <c r="H7019" s="34" cm="1">
        <f t="array" ref="H7019">SUMPRODUCT(('ESB Networks Summary'!$C$5:$C$17384=Data!D7019)*('ESB Networks Summary'!$E$5:$E$17384))*1000*2-SUMPRODUCT(('ESB Networks Summary'!$C$5:$C$17384=Data!D7019)*('ESB Networks Summary'!$F$5:$F$17384))*1000*2</f>
        <v>14</v>
      </c>
      <c r="I7019" s="5">
        <v>3312.36666666666</v>
      </c>
      <c r="J7019" s="5">
        <v>0</v>
      </c>
      <c r="K7019" s="17">
        <v>1</v>
      </c>
      <c r="L7019" s="52">
        <f t="shared" si="766"/>
        <v>0</v>
      </c>
      <c r="M7019" s="5">
        <v>0</v>
      </c>
      <c r="N7019" s="5">
        <v>3489.6</v>
      </c>
      <c r="O7019" s="96">
        <v>2154.29</v>
      </c>
      <c r="P7019" s="5">
        <v>3.6333333333333302</v>
      </c>
      <c r="Q7019" s="99">
        <v>0</v>
      </c>
      <c r="R7019" s="99">
        <v>17.509</v>
      </c>
      <c r="S7019" s="99">
        <v>13.444999999999999</v>
      </c>
      <c r="T7019" s="30">
        <f t="shared" si="763"/>
        <v>344.53333333332648</v>
      </c>
      <c r="U7019" s="21">
        <f t="shared" si="767"/>
        <v>8.1708666666666639E-5</v>
      </c>
      <c r="V7019" s="21">
        <f t="shared" si="768"/>
        <v>0</v>
      </c>
      <c r="W7019" s="21">
        <f t="shared" si="769"/>
        <v>0</v>
      </c>
    </row>
    <row r="7020" spans="1:23">
      <c r="A7020" s="2">
        <f t="shared" si="764"/>
        <v>45566</v>
      </c>
      <c r="B7020" s="3">
        <f t="shared" si="765"/>
        <v>45590</v>
      </c>
      <c r="C7020" s="7">
        <v>45590.208333333336</v>
      </c>
      <c r="D7020" s="7">
        <v>45590.25</v>
      </c>
      <c r="E7020" s="5">
        <v>78.366666666666603</v>
      </c>
      <c r="F7020" s="5">
        <v>-3830.7</v>
      </c>
      <c r="G7020" s="5">
        <v>-2.8</v>
      </c>
      <c r="H7020" s="34" cm="1">
        <f t="array" ref="H7020">SUMPRODUCT(('ESB Networks Summary'!$C$5:$C$17384=Data!D7020)*('ESB Networks Summary'!$E$5:$E$17384))*1000*2-SUMPRODUCT(('ESB Networks Summary'!$C$5:$C$17384=Data!D7020)*('ESB Networks Summary'!$F$5:$F$17384))*1000*2</f>
        <v>6</v>
      </c>
      <c r="I7020" s="5">
        <v>3167.4333333333302</v>
      </c>
      <c r="J7020" s="5">
        <v>0</v>
      </c>
      <c r="K7020" s="17">
        <v>1</v>
      </c>
      <c r="L7020" s="52">
        <f t="shared" si="766"/>
        <v>0</v>
      </c>
      <c r="M7020" s="5">
        <v>0</v>
      </c>
      <c r="N7020" s="5">
        <v>3581.5333333333301</v>
      </c>
      <c r="O7020" s="96">
        <v>1753.23</v>
      </c>
      <c r="P7020" s="5">
        <v>4</v>
      </c>
      <c r="Q7020" s="99">
        <v>0</v>
      </c>
      <c r="R7020" s="99">
        <v>18.334</v>
      </c>
      <c r="S7020" s="99">
        <v>14.269</v>
      </c>
      <c r="T7020" s="30">
        <f t="shared" si="763"/>
        <v>250.36666666666952</v>
      </c>
      <c r="U7020" s="21">
        <f t="shared" si="767"/>
        <v>0</v>
      </c>
      <c r="V7020" s="21">
        <f t="shared" si="768"/>
        <v>-1.9976600000000001E-4</v>
      </c>
      <c r="W7020" s="21">
        <f t="shared" si="769"/>
        <v>0</v>
      </c>
    </row>
    <row r="7021" spans="1:23">
      <c r="A7021" s="2">
        <f t="shared" si="764"/>
        <v>45566</v>
      </c>
      <c r="B7021" s="3">
        <f t="shared" si="765"/>
        <v>45590</v>
      </c>
      <c r="C7021" s="7">
        <v>45590.229166666664</v>
      </c>
      <c r="D7021" s="7">
        <v>45590.270833333336</v>
      </c>
      <c r="E7021" s="5">
        <v>74</v>
      </c>
      <c r="F7021" s="5">
        <v>-166.49166666666599</v>
      </c>
      <c r="G7021" s="5">
        <v>-0.116666666666666</v>
      </c>
      <c r="H7021" s="34" cm="1">
        <f t="array" ref="H7021">SUMPRODUCT(('ESB Networks Summary'!$C$5:$C$17384=Data!D7021)*('ESB Networks Summary'!$E$5:$E$17384))*1000*2-SUMPRODUCT(('ESB Networks Summary'!$C$5:$C$17384=Data!D7021)*('ESB Networks Summary'!$F$5:$F$17384))*1000*2</f>
        <v>6</v>
      </c>
      <c r="I7021" s="5">
        <v>0</v>
      </c>
      <c r="J7021" s="5">
        <v>0</v>
      </c>
      <c r="K7021" s="17">
        <v>1</v>
      </c>
      <c r="L7021" s="52">
        <f t="shared" si="766"/>
        <v>0</v>
      </c>
      <c r="M7021" s="5">
        <v>0</v>
      </c>
      <c r="N7021" s="5">
        <v>0</v>
      </c>
      <c r="O7021" s="96">
        <v>1753.23</v>
      </c>
      <c r="P7021" s="5">
        <v>4.5</v>
      </c>
      <c r="Q7021" s="99">
        <v>0</v>
      </c>
      <c r="R7021" s="99">
        <v>18.334</v>
      </c>
      <c r="S7021" s="99">
        <v>14.269</v>
      </c>
      <c r="T7021" s="30">
        <f t="shared" si="763"/>
        <v>170.87499999999932</v>
      </c>
      <c r="U7021" s="21">
        <f t="shared" si="767"/>
        <v>0</v>
      </c>
      <c r="V7021" s="21">
        <f t="shared" si="768"/>
        <v>-8.3235833333332852E-6</v>
      </c>
      <c r="W7021" s="21">
        <f t="shared" si="769"/>
        <v>0</v>
      </c>
    </row>
    <row r="7022" spans="1:23">
      <c r="A7022" s="2">
        <f t="shared" si="764"/>
        <v>45566</v>
      </c>
      <c r="B7022" s="3">
        <f t="shared" si="765"/>
        <v>45590</v>
      </c>
      <c r="C7022" s="7">
        <v>45590.25</v>
      </c>
      <c r="D7022" s="7">
        <v>45590.291666666664</v>
      </c>
      <c r="E7022" s="5">
        <v>73</v>
      </c>
      <c r="F7022" s="5">
        <v>-279.36666666666599</v>
      </c>
      <c r="G7022" s="5">
        <v>-2.8333333333333299</v>
      </c>
      <c r="H7022" s="34" cm="1">
        <f t="array" ref="H7022">SUMPRODUCT(('ESB Networks Summary'!$C$5:$C$17384=Data!D7022)*('ESB Networks Summary'!$E$5:$E$17384))*1000*2-SUMPRODUCT(('ESB Networks Summary'!$C$5:$C$17384=Data!D7022)*('ESB Networks Summary'!$F$5:$F$17384))*1000*2</f>
        <v>4</v>
      </c>
      <c r="I7022" s="5">
        <v>0</v>
      </c>
      <c r="J7022" s="5">
        <v>0</v>
      </c>
      <c r="K7022" s="17">
        <v>1</v>
      </c>
      <c r="L7022" s="52">
        <f t="shared" si="766"/>
        <v>0</v>
      </c>
      <c r="M7022" s="5">
        <v>0</v>
      </c>
      <c r="N7022" s="5">
        <v>96.4</v>
      </c>
      <c r="O7022" s="96">
        <v>327.69</v>
      </c>
      <c r="P7022" s="5">
        <v>5</v>
      </c>
      <c r="Q7022" s="99">
        <v>0</v>
      </c>
      <c r="R7022" s="99">
        <v>23.577999999999999</v>
      </c>
      <c r="S7022" s="99">
        <v>19.512999999999998</v>
      </c>
      <c r="T7022" s="30">
        <f t="shared" si="763"/>
        <v>185.13333333333264</v>
      </c>
      <c r="U7022" s="21">
        <f t="shared" si="767"/>
        <v>0</v>
      </c>
      <c r="V7022" s="21">
        <f t="shared" si="768"/>
        <v>-2.764341666666663E-4</v>
      </c>
      <c r="W7022" s="21">
        <f t="shared" si="769"/>
        <v>0</v>
      </c>
    </row>
    <row r="7023" spans="1:23">
      <c r="A7023" s="2">
        <f t="shared" si="764"/>
        <v>45566</v>
      </c>
      <c r="B7023" s="3">
        <f t="shared" si="765"/>
        <v>45590</v>
      </c>
      <c r="C7023" s="7">
        <v>45590.270833333336</v>
      </c>
      <c r="D7023" s="7">
        <v>45590.3125</v>
      </c>
      <c r="E7023" s="5">
        <v>72.0416666666666</v>
      </c>
      <c r="F7023" s="5">
        <v>-576.70833333333303</v>
      </c>
      <c r="G7023" s="5">
        <v>-1.18333333333333</v>
      </c>
      <c r="H7023" s="34" cm="1">
        <f t="array" ref="H7023">SUMPRODUCT(('ESB Networks Summary'!$C$5:$C$17384=Data!D7023)*('ESB Networks Summary'!$E$5:$E$17384))*1000*2-SUMPRODUCT(('ESB Networks Summary'!$C$5:$C$17384=Data!D7023)*('ESB Networks Summary'!$F$5:$F$17384))*1000*2</f>
        <v>4</v>
      </c>
      <c r="I7023" s="5">
        <v>0</v>
      </c>
      <c r="J7023" s="5">
        <v>0</v>
      </c>
      <c r="K7023" s="17">
        <v>1</v>
      </c>
      <c r="L7023" s="52">
        <f t="shared" si="766"/>
        <v>0</v>
      </c>
      <c r="M7023" s="5">
        <v>0</v>
      </c>
      <c r="N7023" s="5">
        <v>425.95</v>
      </c>
      <c r="O7023" s="96">
        <v>327.69</v>
      </c>
      <c r="P7023" s="5">
        <v>14.6416666666666</v>
      </c>
      <c r="Q7023" s="99">
        <v>0</v>
      </c>
      <c r="R7023" s="99">
        <v>23.577999999999999</v>
      </c>
      <c r="S7023" s="99">
        <v>19.512999999999998</v>
      </c>
      <c r="T7023" s="30">
        <f t="shared" si="763"/>
        <v>164.2166666666663</v>
      </c>
      <c r="U7023" s="21">
        <f t="shared" si="767"/>
        <v>0</v>
      </c>
      <c r="V7023" s="21">
        <f t="shared" si="768"/>
        <v>-1.1545191666666634E-4</v>
      </c>
      <c r="W7023" s="21">
        <f t="shared" si="769"/>
        <v>0</v>
      </c>
    </row>
    <row r="7024" spans="1:23">
      <c r="A7024" s="2">
        <f t="shared" si="764"/>
        <v>45566</v>
      </c>
      <c r="B7024" s="3">
        <f t="shared" si="765"/>
        <v>45590</v>
      </c>
      <c r="C7024" s="7">
        <v>45590.291666666664</v>
      </c>
      <c r="D7024" s="7">
        <v>45590.333333333336</v>
      </c>
      <c r="E7024" s="5">
        <v>70.533333333333303</v>
      </c>
      <c r="F7024" s="5">
        <v>-831.1</v>
      </c>
      <c r="G7024" s="5">
        <v>-1.3333333333333299</v>
      </c>
      <c r="H7024" s="34" cm="1">
        <f t="array" ref="H7024">SUMPRODUCT(('ESB Networks Summary'!$C$5:$C$17384=Data!D7024)*('ESB Networks Summary'!$E$5:$E$17384))*1000*2-SUMPRODUCT(('ESB Networks Summary'!$C$5:$C$17384=Data!D7024)*('ESB Networks Summary'!$F$5:$F$17384))*1000*2</f>
        <v>4</v>
      </c>
      <c r="I7024" s="5">
        <v>0</v>
      </c>
      <c r="J7024" s="5">
        <v>0</v>
      </c>
      <c r="K7024" s="17">
        <v>1</v>
      </c>
      <c r="L7024" s="52">
        <f t="shared" si="766"/>
        <v>0</v>
      </c>
      <c r="M7024" s="5">
        <v>0</v>
      </c>
      <c r="N7024" s="5">
        <v>682.4</v>
      </c>
      <c r="O7024" s="96">
        <v>460.95</v>
      </c>
      <c r="P7024" s="5">
        <v>29.8</v>
      </c>
      <c r="Q7024" s="99">
        <v>0</v>
      </c>
      <c r="R7024" s="99">
        <v>28.486000000000001</v>
      </c>
      <c r="S7024" s="99">
        <v>18.655000000000001</v>
      </c>
      <c r="T7024" s="30">
        <f t="shared" si="763"/>
        <v>177.16666666666674</v>
      </c>
      <c r="U7024" s="21">
        <f t="shared" si="767"/>
        <v>0</v>
      </c>
      <c r="V7024" s="21">
        <f t="shared" si="768"/>
        <v>-1.2436666666666636E-4</v>
      </c>
      <c r="W7024" s="21">
        <f t="shared" si="769"/>
        <v>0</v>
      </c>
    </row>
    <row r="7025" spans="1:23">
      <c r="A7025" s="2">
        <f t="shared" si="764"/>
        <v>45566</v>
      </c>
      <c r="B7025" s="3">
        <f t="shared" si="765"/>
        <v>45590</v>
      </c>
      <c r="C7025" s="7">
        <v>45590.3125</v>
      </c>
      <c r="D7025" s="7">
        <v>45590.354166666664</v>
      </c>
      <c r="E7025" s="5">
        <v>68.3</v>
      </c>
      <c r="F7025" s="5">
        <v>-780.599999999999</v>
      </c>
      <c r="G7025" s="5">
        <v>-10.4333333333333</v>
      </c>
      <c r="H7025" s="34" cm="1">
        <f t="array" ref="H7025">SUMPRODUCT(('ESB Networks Summary'!$C$5:$C$17384=Data!D7025)*('ESB Networks Summary'!$E$5:$E$17384))*1000*2-SUMPRODUCT(('ESB Networks Summary'!$C$5:$C$17384=Data!D7025)*('ESB Networks Summary'!$F$5:$F$17384))*1000*2</f>
        <v>0</v>
      </c>
      <c r="I7025" s="5">
        <v>0</v>
      </c>
      <c r="J7025" s="5">
        <v>0</v>
      </c>
      <c r="K7025" s="17">
        <v>1</v>
      </c>
      <c r="L7025" s="52">
        <f t="shared" si="766"/>
        <v>0</v>
      </c>
      <c r="M7025" s="5">
        <v>0</v>
      </c>
      <c r="N7025" s="5">
        <v>581</v>
      </c>
      <c r="O7025" s="96">
        <v>460.95</v>
      </c>
      <c r="P7025" s="5">
        <v>32.533333333333303</v>
      </c>
      <c r="Q7025" s="99">
        <v>0</v>
      </c>
      <c r="R7025" s="99">
        <v>28.486000000000001</v>
      </c>
      <c r="S7025" s="99">
        <v>18.655000000000001</v>
      </c>
      <c r="T7025" s="30">
        <f t="shared" si="763"/>
        <v>221.69999999999902</v>
      </c>
      <c r="U7025" s="21">
        <f t="shared" si="767"/>
        <v>0</v>
      </c>
      <c r="V7025" s="21">
        <f t="shared" si="768"/>
        <v>-9.7316916666666362E-4</v>
      </c>
      <c r="W7025" s="21">
        <f t="shared" si="769"/>
        <v>0</v>
      </c>
    </row>
    <row r="7026" spans="1:23">
      <c r="A7026" s="2">
        <f t="shared" si="764"/>
        <v>45566</v>
      </c>
      <c r="B7026" s="3">
        <f t="shared" si="765"/>
        <v>45590</v>
      </c>
      <c r="C7026" s="7">
        <v>45590.333333333336</v>
      </c>
      <c r="D7026" s="7">
        <v>45590.375</v>
      </c>
      <c r="E7026" s="5">
        <v>66.8333333333333</v>
      </c>
      <c r="F7026" s="5">
        <v>-633.79999999999995</v>
      </c>
      <c r="G7026" s="5">
        <v>0.56666666666666599</v>
      </c>
      <c r="H7026" s="34" cm="1">
        <f t="array" ref="H7026">SUMPRODUCT(('ESB Networks Summary'!$C$5:$C$17384=Data!D7026)*('ESB Networks Summary'!$E$5:$E$17384))*1000*2-SUMPRODUCT(('ESB Networks Summary'!$C$5:$C$17384=Data!D7026)*('ESB Networks Summary'!$F$5:$F$17384))*1000*2</f>
        <v>4</v>
      </c>
      <c r="I7026" s="5">
        <v>0</v>
      </c>
      <c r="J7026" s="5">
        <v>0</v>
      </c>
      <c r="K7026" s="17">
        <v>1</v>
      </c>
      <c r="L7026" s="52">
        <f t="shared" si="766"/>
        <v>0</v>
      </c>
      <c r="M7026" s="5">
        <v>0</v>
      </c>
      <c r="N7026" s="5">
        <v>514.33333333333303</v>
      </c>
      <c r="O7026" s="96">
        <v>229.81</v>
      </c>
      <c r="P7026" s="5">
        <v>33.033333333333303</v>
      </c>
      <c r="Q7026" s="99">
        <v>46.13</v>
      </c>
      <c r="R7026" s="99">
        <v>28.377999999999997</v>
      </c>
      <c r="S7026" s="99">
        <v>18.547000000000001</v>
      </c>
      <c r="T7026" s="30">
        <f t="shared" si="763"/>
        <v>153.06666666666689</v>
      </c>
      <c r="U7026" s="21">
        <f t="shared" si="767"/>
        <v>8.0404333333333224E-5</v>
      </c>
      <c r="V7026" s="21">
        <f t="shared" si="768"/>
        <v>0</v>
      </c>
      <c r="W7026" s="21">
        <f t="shared" si="769"/>
        <v>0</v>
      </c>
    </row>
    <row r="7027" spans="1:23">
      <c r="A7027" s="2">
        <f t="shared" si="764"/>
        <v>45566</v>
      </c>
      <c r="B7027" s="3">
        <f t="shared" si="765"/>
        <v>45590</v>
      </c>
      <c r="C7027" s="7">
        <v>45590.354166666664</v>
      </c>
      <c r="D7027" s="7">
        <v>45590.395833333336</v>
      </c>
      <c r="E7027" s="5">
        <v>65.466666666666598</v>
      </c>
      <c r="F7027" s="5">
        <v>-475.26666666666603</v>
      </c>
      <c r="G7027" s="5">
        <v>-8.7666666666666604</v>
      </c>
      <c r="H7027" s="34" cm="1">
        <f t="array" ref="H7027">SUMPRODUCT(('ESB Networks Summary'!$C$5:$C$17384=Data!D7027)*('ESB Networks Summary'!$E$5:$E$17384))*1000*2-SUMPRODUCT(('ESB Networks Summary'!$C$5:$C$17384=Data!D7027)*('ESB Networks Summary'!$F$5:$F$17384))*1000*2</f>
        <v>2</v>
      </c>
      <c r="I7027" s="5">
        <v>0</v>
      </c>
      <c r="J7027" s="5">
        <v>0</v>
      </c>
      <c r="K7027" s="17">
        <v>1</v>
      </c>
      <c r="L7027" s="52">
        <f t="shared" si="766"/>
        <v>0</v>
      </c>
      <c r="M7027" s="5">
        <v>0</v>
      </c>
      <c r="N7027" s="5">
        <v>383.83333333333297</v>
      </c>
      <c r="O7027" s="96">
        <v>229.81</v>
      </c>
      <c r="P7027" s="5">
        <v>36.199999999999903</v>
      </c>
      <c r="Q7027" s="99">
        <v>46.13</v>
      </c>
      <c r="R7027" s="99">
        <v>28.377999999999997</v>
      </c>
      <c r="S7027" s="99">
        <v>18.547000000000001</v>
      </c>
      <c r="T7027" s="30">
        <f t="shared" si="763"/>
        <v>118.86666666666628</v>
      </c>
      <c r="U7027" s="21">
        <f t="shared" si="767"/>
        <v>0</v>
      </c>
      <c r="V7027" s="21">
        <f t="shared" si="768"/>
        <v>-8.1297683333333276E-4</v>
      </c>
      <c r="W7027" s="21">
        <f t="shared" si="769"/>
        <v>0</v>
      </c>
    </row>
    <row r="7028" spans="1:23">
      <c r="A7028" s="2">
        <f t="shared" si="764"/>
        <v>45566</v>
      </c>
      <c r="B7028" s="3">
        <f t="shared" si="765"/>
        <v>45590</v>
      </c>
      <c r="C7028" s="7">
        <v>45590.375</v>
      </c>
      <c r="D7028" s="7">
        <v>45590.416666666664</v>
      </c>
      <c r="E7028" s="5">
        <v>64.633333333333297</v>
      </c>
      <c r="F7028" s="5">
        <v>-230.35</v>
      </c>
      <c r="G7028" s="5">
        <v>-4.30833333333333</v>
      </c>
      <c r="H7028" s="34" cm="1">
        <f t="array" ref="H7028">SUMPRODUCT(('ESB Networks Summary'!$C$5:$C$17384=Data!D7028)*('ESB Networks Summary'!$E$5:$E$17384))*1000*2-SUMPRODUCT(('ESB Networks Summary'!$C$5:$C$17384=Data!D7028)*('ESB Networks Summary'!$F$5:$F$17384))*1000*2</f>
        <v>2</v>
      </c>
      <c r="I7028" s="5">
        <v>0</v>
      </c>
      <c r="J7028" s="5">
        <v>0</v>
      </c>
      <c r="K7028" s="17">
        <v>1</v>
      </c>
      <c r="L7028" s="52">
        <f t="shared" si="766"/>
        <v>0</v>
      </c>
      <c r="M7028" s="5">
        <v>0</v>
      </c>
      <c r="N7028" s="5">
        <v>252.46666666666599</v>
      </c>
      <c r="O7028" s="96">
        <v>482.3</v>
      </c>
      <c r="P7028" s="5">
        <v>135.875</v>
      </c>
      <c r="Q7028" s="99">
        <v>260.08</v>
      </c>
      <c r="R7028" s="99">
        <v>27.55</v>
      </c>
      <c r="S7028" s="99">
        <v>17.719000000000001</v>
      </c>
      <c r="T7028" s="30">
        <f t="shared" si="763"/>
        <v>109.45000000000067</v>
      </c>
      <c r="U7028" s="21">
        <f t="shared" si="767"/>
        <v>0</v>
      </c>
      <c r="V7028" s="21">
        <f t="shared" si="768"/>
        <v>-3.8169679166666636E-4</v>
      </c>
      <c r="W7028" s="21">
        <f t="shared" si="769"/>
        <v>0</v>
      </c>
    </row>
    <row r="7029" spans="1:23">
      <c r="A7029" s="2">
        <f t="shared" si="764"/>
        <v>45566</v>
      </c>
      <c r="B7029" s="3">
        <f t="shared" si="765"/>
        <v>45590</v>
      </c>
      <c r="C7029" s="7">
        <v>45590.395833333336</v>
      </c>
      <c r="D7029" s="7">
        <v>45590.4375</v>
      </c>
      <c r="E7029" s="5">
        <v>64</v>
      </c>
      <c r="F7029" s="5">
        <v>-43.0416666666666</v>
      </c>
      <c r="G7029" s="5">
        <v>-4.0166666666666604</v>
      </c>
      <c r="H7029" s="34" cm="1">
        <f t="array" ref="H7029">SUMPRODUCT(('ESB Networks Summary'!$C$5:$C$17384=Data!D7029)*('ESB Networks Summary'!$E$5:$E$17384))*1000*2-SUMPRODUCT(('ESB Networks Summary'!$C$5:$C$17384=Data!D7029)*('ESB Networks Summary'!$F$5:$F$17384))*1000*2</f>
        <v>2</v>
      </c>
      <c r="I7029" s="5">
        <v>0</v>
      </c>
      <c r="J7029" s="5">
        <v>0</v>
      </c>
      <c r="K7029" s="17">
        <v>1</v>
      </c>
      <c r="L7029" s="52">
        <f t="shared" si="766"/>
        <v>0</v>
      </c>
      <c r="M7029" s="5">
        <v>0</v>
      </c>
      <c r="N7029" s="5">
        <v>215.71666666666599</v>
      </c>
      <c r="O7029" s="96">
        <v>482.3</v>
      </c>
      <c r="P7029" s="5">
        <v>282.89166666666603</v>
      </c>
      <c r="Q7029" s="99">
        <v>260.08</v>
      </c>
      <c r="R7029" s="99">
        <v>27.55</v>
      </c>
      <c r="S7029" s="99">
        <v>17.719000000000001</v>
      </c>
      <c r="T7029" s="30">
        <f t="shared" si="763"/>
        <v>106.19999999999999</v>
      </c>
      <c r="U7029" s="21">
        <f t="shared" si="767"/>
        <v>0</v>
      </c>
      <c r="V7029" s="21">
        <f t="shared" si="768"/>
        <v>-3.5585658333333285E-4</v>
      </c>
      <c r="W7029" s="21">
        <f t="shared" si="769"/>
        <v>0</v>
      </c>
    </row>
    <row r="7030" spans="1:23">
      <c r="A7030" s="2">
        <f t="shared" si="764"/>
        <v>45566</v>
      </c>
      <c r="B7030" s="3">
        <f t="shared" si="765"/>
        <v>45590</v>
      </c>
      <c r="C7030" s="7">
        <v>45590.416666666664</v>
      </c>
      <c r="D7030" s="7">
        <v>45590.458333333336</v>
      </c>
      <c r="E7030" s="5">
        <v>64</v>
      </c>
      <c r="F7030" s="5">
        <v>53.6666666666666</v>
      </c>
      <c r="G7030" s="5">
        <v>-0.7</v>
      </c>
      <c r="H7030" s="34" cm="1">
        <f t="array" ref="H7030">SUMPRODUCT(('ESB Networks Summary'!$C$5:$C$17384=Data!D7030)*('ESB Networks Summary'!$E$5:$E$17384))*1000*2-SUMPRODUCT(('ESB Networks Summary'!$C$5:$C$17384=Data!D7030)*('ESB Networks Summary'!$F$5:$F$17384))*1000*2</f>
        <v>2</v>
      </c>
      <c r="I7030" s="5">
        <v>0</v>
      </c>
      <c r="J7030" s="5">
        <v>0</v>
      </c>
      <c r="K7030" s="17">
        <v>1</v>
      </c>
      <c r="L7030" s="52">
        <f t="shared" si="766"/>
        <v>0</v>
      </c>
      <c r="M7030" s="5">
        <v>0</v>
      </c>
      <c r="N7030" s="5">
        <v>214.06666666666601</v>
      </c>
      <c r="O7030" s="96">
        <v>1126.99</v>
      </c>
      <c r="P7030" s="5">
        <v>383.13333333333298</v>
      </c>
      <c r="Q7030" s="99">
        <v>563.13</v>
      </c>
      <c r="R7030" s="99">
        <v>27.395999999999997</v>
      </c>
      <c r="S7030" s="99">
        <v>17.565000000000001</v>
      </c>
      <c r="T7030" s="30">
        <f t="shared" si="763"/>
        <v>114.70000000000039</v>
      </c>
      <c r="U7030" s="21">
        <f t="shared" si="767"/>
        <v>0</v>
      </c>
      <c r="V7030" s="21">
        <f t="shared" si="768"/>
        <v>-6.1477500000000002E-5</v>
      </c>
      <c r="W7030" s="21">
        <f t="shared" si="769"/>
        <v>0</v>
      </c>
    </row>
    <row r="7031" spans="1:23">
      <c r="A7031" s="2">
        <f t="shared" si="764"/>
        <v>45566</v>
      </c>
      <c r="B7031" s="3">
        <f t="shared" si="765"/>
        <v>45590</v>
      </c>
      <c r="C7031" s="7">
        <v>45590.4375</v>
      </c>
      <c r="D7031" s="7">
        <v>45590.479166666664</v>
      </c>
      <c r="E7031" s="5">
        <v>64</v>
      </c>
      <c r="F7031" s="5">
        <v>-100.36666666666601</v>
      </c>
      <c r="G7031" s="5">
        <v>0.8</v>
      </c>
      <c r="H7031" s="34" cm="1">
        <f t="array" ref="H7031">SUMPRODUCT(('ESB Networks Summary'!$C$5:$C$17384=Data!D7031)*('ESB Networks Summary'!$E$5:$E$17384))*1000*2-SUMPRODUCT(('ESB Networks Summary'!$C$5:$C$17384=Data!D7031)*('ESB Networks Summary'!$F$5:$F$17384))*1000*2</f>
        <v>4</v>
      </c>
      <c r="I7031" s="5">
        <v>0</v>
      </c>
      <c r="J7031" s="5">
        <v>0</v>
      </c>
      <c r="K7031" s="17">
        <v>1</v>
      </c>
      <c r="L7031" s="52">
        <f t="shared" si="766"/>
        <v>0</v>
      </c>
      <c r="M7031" s="5">
        <v>0</v>
      </c>
      <c r="N7031" s="5">
        <v>453.73333333333301</v>
      </c>
      <c r="O7031" s="96">
        <v>1126.99</v>
      </c>
      <c r="P7031" s="5">
        <v>453.166666666666</v>
      </c>
      <c r="Q7031" s="99">
        <v>563.13</v>
      </c>
      <c r="R7031" s="99">
        <v>27.395999999999997</v>
      </c>
      <c r="S7031" s="99">
        <v>17.565000000000001</v>
      </c>
      <c r="T7031" s="30">
        <f t="shared" si="763"/>
        <v>100.59999999999901</v>
      </c>
      <c r="U7031" s="21">
        <f t="shared" si="767"/>
        <v>1.09584E-4</v>
      </c>
      <c r="V7031" s="21">
        <f t="shared" si="768"/>
        <v>0</v>
      </c>
      <c r="W7031" s="21">
        <f t="shared" si="769"/>
        <v>0</v>
      </c>
    </row>
    <row r="7032" spans="1:23">
      <c r="A7032" s="2">
        <f t="shared" si="764"/>
        <v>45566</v>
      </c>
      <c r="B7032" s="3">
        <f t="shared" si="765"/>
        <v>45590</v>
      </c>
      <c r="C7032" s="7">
        <v>45590.458333333336</v>
      </c>
      <c r="D7032" s="7">
        <v>45590.5</v>
      </c>
      <c r="E7032" s="5">
        <v>63.966666666666598</v>
      </c>
      <c r="F7032" s="5">
        <v>-252.50833333333301</v>
      </c>
      <c r="G7032" s="5">
        <v>0.875</v>
      </c>
      <c r="H7032" s="34" cm="1">
        <f t="array" ref="H7032">SUMPRODUCT(('ESB Networks Summary'!$C$5:$C$17384=Data!D7032)*('ESB Networks Summary'!$E$5:$E$17384))*1000*2-SUMPRODUCT(('ESB Networks Summary'!$C$5:$C$17384=Data!D7032)*('ESB Networks Summary'!$F$5:$F$17384))*1000*2</f>
        <v>4</v>
      </c>
      <c r="I7032" s="5">
        <v>0</v>
      </c>
      <c r="J7032" s="5">
        <v>0</v>
      </c>
      <c r="K7032" s="17">
        <v>1</v>
      </c>
      <c r="L7032" s="52">
        <f t="shared" si="766"/>
        <v>0</v>
      </c>
      <c r="M7032" s="5">
        <v>0</v>
      </c>
      <c r="N7032" s="5">
        <v>717.81666666666604</v>
      </c>
      <c r="O7032" s="96">
        <v>2368.8000000000002</v>
      </c>
      <c r="P7032" s="5">
        <v>564.1</v>
      </c>
      <c r="Q7032" s="99">
        <v>810.14</v>
      </c>
      <c r="R7032" s="99">
        <v>26.613</v>
      </c>
      <c r="S7032" s="99">
        <v>16.780999999999999</v>
      </c>
      <c r="T7032" s="30">
        <f t="shared" si="763"/>
        <v>99.666666666666998</v>
      </c>
      <c r="U7032" s="21">
        <f t="shared" si="767"/>
        <v>1.1643187500000001E-4</v>
      </c>
      <c r="V7032" s="21">
        <f t="shared" si="768"/>
        <v>0</v>
      </c>
      <c r="W7032" s="21">
        <f t="shared" si="769"/>
        <v>0</v>
      </c>
    </row>
    <row r="7033" spans="1:23">
      <c r="A7033" s="2">
        <f t="shared" si="764"/>
        <v>45566</v>
      </c>
      <c r="B7033" s="3">
        <f t="shared" si="765"/>
        <v>45590</v>
      </c>
      <c r="C7033" s="7">
        <v>45590.479166666664</v>
      </c>
      <c r="D7033" s="7">
        <v>45590.520833333336</v>
      </c>
      <c r="E7033" s="5">
        <v>63.699999999999903</v>
      </c>
      <c r="F7033" s="5">
        <v>318.666666666666</v>
      </c>
      <c r="G7033" s="5">
        <v>-5.8999999999999897</v>
      </c>
      <c r="H7033" s="34" cm="1">
        <f t="array" ref="H7033">SUMPRODUCT(('ESB Networks Summary'!$C$5:$C$17384=Data!D7033)*('ESB Networks Summary'!$E$5:$E$17384))*1000*2-SUMPRODUCT(('ESB Networks Summary'!$C$5:$C$17384=Data!D7033)*('ESB Networks Summary'!$F$5:$F$17384))*1000*2</f>
        <v>0</v>
      </c>
      <c r="I7033" s="5">
        <v>0</v>
      </c>
      <c r="J7033" s="5">
        <v>0</v>
      </c>
      <c r="K7033" s="17">
        <v>1</v>
      </c>
      <c r="L7033" s="52">
        <f t="shared" si="766"/>
        <v>0</v>
      </c>
      <c r="M7033" s="5">
        <v>0</v>
      </c>
      <c r="N7033" s="5">
        <v>725.36666666666599</v>
      </c>
      <c r="O7033" s="96">
        <v>2368.8000000000002</v>
      </c>
      <c r="P7033" s="5">
        <v>1172.1666666666599</v>
      </c>
      <c r="Q7033" s="99">
        <v>810.14</v>
      </c>
      <c r="R7033" s="99">
        <v>26.613</v>
      </c>
      <c r="S7033" s="99">
        <v>16.780999999999999</v>
      </c>
      <c r="T7033" s="30">
        <f t="shared" si="763"/>
        <v>122.23333333332783</v>
      </c>
      <c r="U7033" s="21">
        <f t="shared" si="767"/>
        <v>0</v>
      </c>
      <c r="V7033" s="21">
        <f t="shared" si="768"/>
        <v>-4.9503949999999905E-4</v>
      </c>
      <c r="W7033" s="21">
        <f t="shared" si="769"/>
        <v>0</v>
      </c>
    </row>
    <row r="7034" spans="1:23">
      <c r="A7034" s="2">
        <f t="shared" si="764"/>
        <v>45566</v>
      </c>
      <c r="B7034" s="3">
        <f t="shared" si="765"/>
        <v>45590</v>
      </c>
      <c r="C7034" s="7">
        <v>45590.5</v>
      </c>
      <c r="D7034" s="7">
        <v>45590.541666666664</v>
      </c>
      <c r="E7034" s="5">
        <v>63.733333333333299</v>
      </c>
      <c r="F7034" s="5">
        <v>-531.9</v>
      </c>
      <c r="G7034" s="5">
        <v>-0.46666666666666601</v>
      </c>
      <c r="H7034" s="34" cm="1">
        <f t="array" ref="H7034">SUMPRODUCT(('ESB Networks Summary'!$C$5:$C$17384=Data!D7034)*('ESB Networks Summary'!$E$5:$E$17384))*1000*2-SUMPRODUCT(('ESB Networks Summary'!$C$5:$C$17384=Data!D7034)*('ESB Networks Summary'!$F$5:$F$17384))*1000*2</f>
        <v>6</v>
      </c>
      <c r="I7034" s="5">
        <v>0</v>
      </c>
      <c r="J7034" s="5">
        <v>0</v>
      </c>
      <c r="K7034" s="17">
        <v>1</v>
      </c>
      <c r="L7034" s="52">
        <f t="shared" si="766"/>
        <v>0</v>
      </c>
      <c r="M7034" s="5">
        <v>666.8</v>
      </c>
      <c r="N7034" s="5">
        <v>1357.8999999999901</v>
      </c>
      <c r="O7034" s="96">
        <v>2109.13</v>
      </c>
      <c r="P7034" s="5">
        <v>931.63333333333298</v>
      </c>
      <c r="Q7034" s="99">
        <v>773.22</v>
      </c>
      <c r="R7034" s="99">
        <v>26.027999999999999</v>
      </c>
      <c r="S7034" s="99">
        <v>16.196999999999999</v>
      </c>
      <c r="T7034" s="30">
        <f t="shared" si="763"/>
        <v>105.16666666667618</v>
      </c>
      <c r="U7034" s="21">
        <f t="shared" si="767"/>
        <v>0</v>
      </c>
      <c r="V7034" s="21">
        <f t="shared" si="768"/>
        <v>-3.7792999999999948E-5</v>
      </c>
      <c r="W7034" s="21">
        <f t="shared" si="769"/>
        <v>0</v>
      </c>
    </row>
    <row r="7035" spans="1:23">
      <c r="A7035" s="2">
        <f t="shared" si="764"/>
        <v>45566</v>
      </c>
      <c r="B7035" s="3">
        <f t="shared" si="765"/>
        <v>45590</v>
      </c>
      <c r="C7035" s="7">
        <v>45590.520833333336</v>
      </c>
      <c r="D7035" s="7">
        <v>45590.5625</v>
      </c>
      <c r="E7035" s="5">
        <v>62.1666666666666</v>
      </c>
      <c r="F7035" s="5">
        <v>-464.83333333333297</v>
      </c>
      <c r="G7035" s="5">
        <v>19.8333333333333</v>
      </c>
      <c r="H7035" s="34" cm="1">
        <f t="array" ref="H7035">SUMPRODUCT(('ESB Networks Summary'!$C$5:$C$17384=Data!D7035)*('ESB Networks Summary'!$E$5:$E$17384))*1000*2-SUMPRODUCT(('ESB Networks Summary'!$C$5:$C$17384=Data!D7035)*('ESB Networks Summary'!$F$5:$F$17384))*1000*2</f>
        <v>2</v>
      </c>
      <c r="I7035" s="5">
        <v>0</v>
      </c>
      <c r="J7035" s="5">
        <v>0</v>
      </c>
      <c r="K7035" s="17">
        <v>1</v>
      </c>
      <c r="L7035" s="52">
        <f t="shared" si="766"/>
        <v>0</v>
      </c>
      <c r="M7035" s="5">
        <v>1008.2333333333301</v>
      </c>
      <c r="N7035" s="5">
        <v>1771.7</v>
      </c>
      <c r="O7035" s="96">
        <v>2109.13</v>
      </c>
      <c r="P7035" s="5">
        <v>1451.6666666666599</v>
      </c>
      <c r="Q7035" s="99">
        <v>773.22</v>
      </c>
      <c r="R7035" s="99">
        <v>26.027999999999999</v>
      </c>
      <c r="S7035" s="99">
        <v>16.196999999999999</v>
      </c>
      <c r="T7035" s="30">
        <f t="shared" si="763"/>
        <v>164.63333333332611</v>
      </c>
      <c r="U7035" s="21">
        <f t="shared" si="767"/>
        <v>2.5811099999999954E-3</v>
      </c>
      <c r="V7035" s="21">
        <f t="shared" si="768"/>
        <v>0</v>
      </c>
      <c r="W7035" s="21">
        <f t="shared" si="769"/>
        <v>0</v>
      </c>
    </row>
    <row r="7036" spans="1:23">
      <c r="A7036" s="2">
        <f t="shared" si="764"/>
        <v>45566</v>
      </c>
      <c r="B7036" s="3">
        <f t="shared" si="765"/>
        <v>45590</v>
      </c>
      <c r="C7036" s="7">
        <v>45590.541666666664</v>
      </c>
      <c r="D7036" s="7">
        <v>45590.583333333336</v>
      </c>
      <c r="E7036" s="5">
        <v>61.133333333333297</v>
      </c>
      <c r="F7036" s="5">
        <v>-470.5</v>
      </c>
      <c r="G7036" s="5">
        <v>2.9666666666666601</v>
      </c>
      <c r="H7036" s="34" cm="1">
        <f t="array" ref="H7036">SUMPRODUCT(('ESB Networks Summary'!$C$5:$C$17384=Data!D7036)*('ESB Networks Summary'!$E$5:$E$17384))*1000*2-SUMPRODUCT(('ESB Networks Summary'!$C$5:$C$17384=Data!D7036)*('ESB Networks Summary'!$F$5:$F$17384))*1000*2</f>
        <v>4</v>
      </c>
      <c r="I7036" s="5">
        <v>0</v>
      </c>
      <c r="J7036" s="5">
        <v>0</v>
      </c>
      <c r="K7036" s="17">
        <v>1</v>
      </c>
      <c r="L7036" s="52">
        <f t="shared" si="766"/>
        <v>0</v>
      </c>
      <c r="M7036" s="5">
        <v>672</v>
      </c>
      <c r="N7036" s="5">
        <v>1450.7666666666601</v>
      </c>
      <c r="O7036" s="96">
        <v>1099.1199999999999</v>
      </c>
      <c r="P7036" s="5">
        <v>1096.1666666666599</v>
      </c>
      <c r="Q7036" s="99">
        <v>543.91</v>
      </c>
      <c r="R7036" s="99">
        <v>25.113999999999997</v>
      </c>
      <c r="S7036" s="99">
        <v>15.282</v>
      </c>
      <c r="T7036" s="30">
        <f t="shared" si="763"/>
        <v>118.86666666666656</v>
      </c>
      <c r="U7036" s="21">
        <f t="shared" si="767"/>
        <v>3.7252433333333245E-4</v>
      </c>
      <c r="V7036" s="21">
        <f t="shared" si="768"/>
        <v>0</v>
      </c>
      <c r="W7036" s="21">
        <f t="shared" si="769"/>
        <v>0</v>
      </c>
    </row>
    <row r="7037" spans="1:23">
      <c r="A7037" s="2">
        <f t="shared" si="764"/>
        <v>45566</v>
      </c>
      <c r="B7037" s="3">
        <f t="shared" si="765"/>
        <v>45590</v>
      </c>
      <c r="C7037" s="7">
        <v>45590.5625</v>
      </c>
      <c r="D7037" s="7">
        <v>45590.604166666664</v>
      </c>
      <c r="E7037" s="5">
        <v>60.366666666666603</v>
      </c>
      <c r="F7037" s="5">
        <v>-265.53333333333302</v>
      </c>
      <c r="G7037" s="5">
        <v>-1.5361111111111101</v>
      </c>
      <c r="H7037" s="34" cm="1">
        <f t="array" ref="H7037">SUMPRODUCT(('ESB Networks Summary'!$C$5:$C$17384=Data!D7037)*('ESB Networks Summary'!$E$5:$E$17384))*1000*2-SUMPRODUCT(('ESB Networks Summary'!$C$5:$C$17384=Data!D7037)*('ESB Networks Summary'!$F$5:$F$17384))*1000*2</f>
        <v>4</v>
      </c>
      <c r="I7037" s="5">
        <v>0</v>
      </c>
      <c r="J7037" s="5">
        <v>0</v>
      </c>
      <c r="K7037" s="17">
        <v>1</v>
      </c>
      <c r="L7037" s="52">
        <f t="shared" si="766"/>
        <v>0</v>
      </c>
      <c r="M7037" s="5">
        <v>0</v>
      </c>
      <c r="N7037" s="5">
        <v>993.47500000000002</v>
      </c>
      <c r="O7037" s="96">
        <v>1099.1199999999999</v>
      </c>
      <c r="P7037" s="5">
        <v>841.27499999999998</v>
      </c>
      <c r="Q7037" s="99">
        <v>543.91</v>
      </c>
      <c r="R7037" s="99">
        <v>25.113999999999997</v>
      </c>
      <c r="S7037" s="99">
        <v>15.282</v>
      </c>
      <c r="T7037" s="30">
        <f t="shared" si="763"/>
        <v>111.79722222222182</v>
      </c>
      <c r="U7037" s="21">
        <f t="shared" si="767"/>
        <v>0</v>
      </c>
      <c r="V7037" s="21">
        <f t="shared" si="768"/>
        <v>-1.1737424999999993E-4</v>
      </c>
      <c r="W7037" s="21">
        <f t="shared" si="769"/>
        <v>0</v>
      </c>
    </row>
    <row r="7038" spans="1:23">
      <c r="A7038" s="2">
        <f t="shared" si="764"/>
        <v>45566</v>
      </c>
      <c r="B7038" s="3">
        <f t="shared" si="765"/>
        <v>45590</v>
      </c>
      <c r="C7038" s="7">
        <v>45590.583333333336</v>
      </c>
      <c r="D7038" s="7">
        <v>45590.625</v>
      </c>
      <c r="E7038" s="5">
        <v>61.074999999999903</v>
      </c>
      <c r="F7038" s="5">
        <v>1130.575</v>
      </c>
      <c r="G7038" s="5">
        <v>21.466666666666601</v>
      </c>
      <c r="H7038" s="34" cm="1">
        <f t="array" ref="H7038">SUMPRODUCT(('ESB Networks Summary'!$C$5:$C$17384=Data!D7038)*('ESB Networks Summary'!$E$5:$E$17384))*1000*2-SUMPRODUCT(('ESB Networks Summary'!$C$5:$C$17384=Data!D7038)*('ESB Networks Summary'!$F$5:$F$17384))*1000*2</f>
        <v>0</v>
      </c>
      <c r="I7038" s="5">
        <v>0</v>
      </c>
      <c r="J7038" s="5">
        <v>0</v>
      </c>
      <c r="K7038" s="17">
        <v>1</v>
      </c>
      <c r="L7038" s="52">
        <f t="shared" si="766"/>
        <v>0</v>
      </c>
      <c r="M7038" s="5">
        <v>0</v>
      </c>
      <c r="N7038" s="5">
        <v>394.375</v>
      </c>
      <c r="O7038" s="96">
        <v>384.6</v>
      </c>
      <c r="P7038" s="5">
        <v>1731.2333333333299</v>
      </c>
      <c r="Q7038" s="99">
        <v>469.07</v>
      </c>
      <c r="R7038" s="99">
        <v>27.367000000000001</v>
      </c>
      <c r="S7038" s="99">
        <v>17.535</v>
      </c>
      <c r="T7038" s="30">
        <f t="shared" si="763"/>
        <v>227.74999999999659</v>
      </c>
      <c r="U7038" s="21">
        <f t="shared" si="767"/>
        <v>2.9373913333333246E-3</v>
      </c>
      <c r="V7038" s="21">
        <f t="shared" si="768"/>
        <v>0</v>
      </c>
      <c r="W7038" s="21">
        <f t="shared" si="769"/>
        <v>0</v>
      </c>
    </row>
    <row r="7039" spans="1:23">
      <c r="A7039" s="2">
        <f t="shared" si="764"/>
        <v>45566</v>
      </c>
      <c r="B7039" s="3">
        <f t="shared" si="765"/>
        <v>45590</v>
      </c>
      <c r="C7039" s="7">
        <v>45590.604166666664</v>
      </c>
      <c r="D7039" s="7">
        <v>45590.645833333336</v>
      </c>
      <c r="E7039" s="5">
        <v>63.766666666666602</v>
      </c>
      <c r="F7039" s="5">
        <v>1206.4083333333299</v>
      </c>
      <c r="G7039" s="5">
        <v>2.6</v>
      </c>
      <c r="H7039" s="34" cm="1">
        <f t="array" ref="H7039">SUMPRODUCT(('ESB Networks Summary'!$C$5:$C$17384=Data!D7039)*('ESB Networks Summary'!$E$5:$E$17384))*1000*2-SUMPRODUCT(('ESB Networks Summary'!$C$5:$C$17384=Data!D7039)*('ESB Networks Summary'!$F$5:$F$17384))*1000*2</f>
        <v>4</v>
      </c>
      <c r="I7039" s="5">
        <v>0</v>
      </c>
      <c r="J7039" s="5">
        <v>0</v>
      </c>
      <c r="K7039" s="17">
        <v>1</v>
      </c>
      <c r="L7039" s="52">
        <f t="shared" si="766"/>
        <v>0</v>
      </c>
      <c r="M7039" s="5">
        <v>0</v>
      </c>
      <c r="N7039" s="5">
        <v>384.26666666666603</v>
      </c>
      <c r="O7039" s="96">
        <v>384.6</v>
      </c>
      <c r="P7039" s="5">
        <v>1744.2249999999999</v>
      </c>
      <c r="Q7039" s="99">
        <v>469.07</v>
      </c>
      <c r="R7039" s="99">
        <v>27.367000000000001</v>
      </c>
      <c r="S7039" s="99">
        <v>17.535</v>
      </c>
      <c r="T7039" s="30">
        <f t="shared" si="763"/>
        <v>156.15000000000396</v>
      </c>
      <c r="U7039" s="21">
        <f t="shared" si="767"/>
        <v>3.5577100000000001E-4</v>
      </c>
      <c r="V7039" s="21">
        <f t="shared" si="768"/>
        <v>0</v>
      </c>
      <c r="W7039" s="21">
        <f t="shared" si="769"/>
        <v>0</v>
      </c>
    </row>
    <row r="7040" spans="1:23">
      <c r="A7040" s="2">
        <f t="shared" si="764"/>
        <v>45566</v>
      </c>
      <c r="B7040" s="3">
        <f t="shared" si="765"/>
        <v>45590</v>
      </c>
      <c r="C7040" s="7">
        <v>45590.625</v>
      </c>
      <c r="D7040" s="7">
        <v>45590.666666666664</v>
      </c>
      <c r="E7040" s="5">
        <v>66.399999999999906</v>
      </c>
      <c r="F7040" s="5">
        <v>1225.13333333333</v>
      </c>
      <c r="G7040" s="5">
        <v>-3.1333333333333302</v>
      </c>
      <c r="H7040" s="34" cm="1">
        <f t="array" ref="H7040">SUMPRODUCT(('ESB Networks Summary'!$C$5:$C$17384=Data!D7040)*('ESB Networks Summary'!$E$5:$E$17384))*1000*2-SUMPRODUCT(('ESB Networks Summary'!$C$5:$C$17384=Data!D7040)*('ESB Networks Summary'!$F$5:$F$17384))*1000*2</f>
        <v>2</v>
      </c>
      <c r="I7040" s="5">
        <v>0</v>
      </c>
      <c r="J7040" s="5">
        <v>0</v>
      </c>
      <c r="K7040" s="17">
        <v>1</v>
      </c>
      <c r="L7040" s="52">
        <f t="shared" si="766"/>
        <v>0</v>
      </c>
      <c r="M7040" s="5">
        <v>0</v>
      </c>
      <c r="N7040" s="5">
        <v>311</v>
      </c>
      <c r="O7040" s="96">
        <v>211.33</v>
      </c>
      <c r="P7040" s="5">
        <v>1691.1</v>
      </c>
      <c r="Q7040" s="99">
        <v>359.1</v>
      </c>
      <c r="R7040" s="99">
        <v>31.457999999999998</v>
      </c>
      <c r="S7040" s="99">
        <v>21.625999999999998</v>
      </c>
      <c r="T7040" s="30">
        <f t="shared" si="763"/>
        <v>151.83333333333644</v>
      </c>
      <c r="U7040" s="21">
        <f t="shared" si="767"/>
        <v>0</v>
      </c>
      <c r="V7040" s="21">
        <f t="shared" si="768"/>
        <v>-3.3880733333333294E-4</v>
      </c>
      <c r="W7040" s="21">
        <f t="shared" si="769"/>
        <v>0</v>
      </c>
    </row>
    <row r="7041" spans="1:23">
      <c r="A7041" s="2">
        <f t="shared" si="764"/>
        <v>45566</v>
      </c>
      <c r="B7041" s="3">
        <f t="shared" si="765"/>
        <v>45590</v>
      </c>
      <c r="C7041" s="7">
        <v>45590.645833333336</v>
      </c>
      <c r="D7041" s="7">
        <v>45590.6875</v>
      </c>
      <c r="E7041" s="5">
        <v>69.1666666666666</v>
      </c>
      <c r="F7041" s="5">
        <v>1170.8999999999901</v>
      </c>
      <c r="G7041" s="5">
        <v>-36.858333333333299</v>
      </c>
      <c r="H7041" s="34" cm="1">
        <f t="array" ref="H7041">SUMPRODUCT(('ESB Networks Summary'!$C$5:$C$17384=Data!D7041)*('ESB Networks Summary'!$E$5:$E$17384))*1000*2-SUMPRODUCT(('ESB Networks Summary'!$C$5:$C$17384=Data!D7041)*('ESB Networks Summary'!$F$5:$F$17384))*1000*2</f>
        <v>2</v>
      </c>
      <c r="I7041" s="5">
        <v>0</v>
      </c>
      <c r="J7041" s="5">
        <v>0</v>
      </c>
      <c r="K7041" s="17">
        <v>1</v>
      </c>
      <c r="L7041" s="52">
        <f t="shared" si="766"/>
        <v>0</v>
      </c>
      <c r="M7041" s="5">
        <v>0</v>
      </c>
      <c r="N7041" s="5">
        <v>158.99166666666599</v>
      </c>
      <c r="O7041" s="96">
        <v>211.33</v>
      </c>
      <c r="P7041" s="5">
        <v>1485.1</v>
      </c>
      <c r="Q7041" s="99">
        <v>359.1</v>
      </c>
      <c r="R7041" s="99">
        <v>31.457999999999998</v>
      </c>
      <c r="S7041" s="99">
        <v>21.625999999999998</v>
      </c>
      <c r="T7041" s="30">
        <f t="shared" si="763"/>
        <v>118.35000000001037</v>
      </c>
      <c r="U7041" s="21">
        <f t="shared" si="767"/>
        <v>0</v>
      </c>
      <c r="V7041" s="21">
        <f t="shared" si="768"/>
        <v>-3.9854915833333294E-3</v>
      </c>
      <c r="W7041" s="21">
        <f t="shared" si="769"/>
        <v>0</v>
      </c>
    </row>
    <row r="7042" spans="1:23">
      <c r="A7042" s="2">
        <f t="shared" si="764"/>
        <v>45566</v>
      </c>
      <c r="B7042" s="3">
        <f t="shared" si="765"/>
        <v>45590</v>
      </c>
      <c r="C7042" s="7">
        <v>45590.666666666664</v>
      </c>
      <c r="D7042" s="7">
        <v>45590.708333333336</v>
      </c>
      <c r="E7042" s="5">
        <v>68.8</v>
      </c>
      <c r="F7042" s="5">
        <v>-1606.5333333333299</v>
      </c>
      <c r="G7042" s="5">
        <v>11.6666666666666</v>
      </c>
      <c r="H7042" s="34" cm="1">
        <f t="array" ref="H7042">SUMPRODUCT(('ESB Networks Summary'!$C$5:$C$17384=Data!D7042)*('ESB Networks Summary'!$E$5:$E$17384))*1000*2-SUMPRODUCT(('ESB Networks Summary'!$C$5:$C$17384=Data!D7042)*('ESB Networks Summary'!$F$5:$F$17384))*1000*2</f>
        <v>14</v>
      </c>
      <c r="I7042" s="5">
        <v>2253.86666666666</v>
      </c>
      <c r="J7042" s="5">
        <v>0</v>
      </c>
      <c r="K7042" s="17">
        <v>1</v>
      </c>
      <c r="L7042" s="52">
        <f t="shared" si="766"/>
        <v>0</v>
      </c>
      <c r="M7042" s="5">
        <v>0</v>
      </c>
      <c r="N7042" s="5">
        <v>2415.7999999999902</v>
      </c>
      <c r="O7042" s="96">
        <v>2146.6799999999998</v>
      </c>
      <c r="P7042" s="5">
        <v>889.36666666666599</v>
      </c>
      <c r="Q7042" s="99">
        <v>170.11</v>
      </c>
      <c r="R7042" s="99">
        <v>36.898000000000003</v>
      </c>
      <c r="S7042" s="99">
        <v>26.502999999999997</v>
      </c>
      <c r="T7042" s="30">
        <f t="shared" ref="T7042:T7105" si="770">P7042+G7042-N7042-F7042</f>
        <v>91.766666666672336</v>
      </c>
      <c r="U7042" s="21">
        <f t="shared" si="767"/>
        <v>2.1523833333333213E-3</v>
      </c>
      <c r="V7042" s="21">
        <f t="shared" si="768"/>
        <v>0</v>
      </c>
      <c r="W7042" s="21">
        <f t="shared" si="769"/>
        <v>0</v>
      </c>
    </row>
    <row r="7043" spans="1:23">
      <c r="A7043" s="2">
        <f t="shared" ref="A7043:A7106" si="771">DATE(YEAR(C7043),MONTH(C7043),1)</f>
        <v>45566</v>
      </c>
      <c r="B7043" s="3">
        <f t="shared" ref="B7043:B7106" si="772">DATE(YEAR(C7043),MONTH(C7043),DAY(C7043))</f>
        <v>45590</v>
      </c>
      <c r="C7043" s="7">
        <v>45590.6875</v>
      </c>
      <c r="D7043" s="7">
        <v>45590.729166666664</v>
      </c>
      <c r="E7043" s="5">
        <v>65.433333333333294</v>
      </c>
      <c r="F7043" s="5">
        <v>-595.6</v>
      </c>
      <c r="G7043" s="5">
        <v>-153.5</v>
      </c>
      <c r="H7043" s="34" cm="1">
        <f t="array" ref="H7043">SUMPRODUCT(('ESB Networks Summary'!$C$5:$C$17384=Data!D7043)*('ESB Networks Summary'!$E$5:$E$17384))*1000*2-SUMPRODUCT(('ESB Networks Summary'!$C$5:$C$17384=Data!D7043)*('ESB Networks Summary'!$F$5:$F$17384))*1000*2</f>
        <v>12</v>
      </c>
      <c r="I7043" s="5">
        <v>377.03333333333302</v>
      </c>
      <c r="J7043" s="5">
        <v>0</v>
      </c>
      <c r="K7043" s="17">
        <v>1</v>
      </c>
      <c r="L7043" s="52">
        <f t="shared" ref="L7043:L7106" si="773">IF(AND(K7043=2,K7042&lt;2),1,0)</f>
        <v>0</v>
      </c>
      <c r="M7043" s="5">
        <v>0</v>
      </c>
      <c r="N7043" s="5">
        <v>537.1</v>
      </c>
      <c r="O7043" s="96">
        <v>2146.6799999999998</v>
      </c>
      <c r="P7043" s="5">
        <v>175.86666666666599</v>
      </c>
      <c r="Q7043" s="99">
        <v>170.11</v>
      </c>
      <c r="R7043" s="99">
        <v>36.898000000000003</v>
      </c>
      <c r="S7043" s="99">
        <v>26.502999999999997</v>
      </c>
      <c r="T7043" s="30">
        <f t="shared" si="770"/>
        <v>80.866666666665992</v>
      </c>
      <c r="U7043" s="21">
        <f t="shared" ref="U7043:U7106" si="774">IF(G7043&gt;0, G7043/1000*R7043/2,0)/100</f>
        <v>0</v>
      </c>
      <c r="V7043" s="21">
        <f t="shared" ref="V7043:V7106" si="775">IF(G7043&lt;0, G7043/1000*S7043/2,0)/100</f>
        <v>-2.0341052499999998E-2</v>
      </c>
      <c r="W7043" s="21">
        <f t="shared" ref="W7043:W7106" si="776">IF(J7043&gt;P7043,J7043/1000/2*R7043/100,0)</f>
        <v>0</v>
      </c>
    </row>
    <row r="7044" spans="1:23">
      <c r="A7044" s="2">
        <f t="shared" si="771"/>
        <v>45566</v>
      </c>
      <c r="B7044" s="3">
        <f t="shared" si="772"/>
        <v>45590</v>
      </c>
      <c r="C7044" s="7">
        <v>45590.708333333336</v>
      </c>
      <c r="D7044" s="7">
        <v>45590.75</v>
      </c>
      <c r="E7044" s="5">
        <v>64.266666666666595</v>
      </c>
      <c r="F7044" s="5">
        <v>-382.45833333333297</v>
      </c>
      <c r="G7044" s="5">
        <v>38.033333333333303</v>
      </c>
      <c r="H7044" s="34" cm="1">
        <f t="array" ref="H7044">SUMPRODUCT(('ESB Networks Summary'!$C$5:$C$17384=Data!D7044)*('ESB Networks Summary'!$E$5:$E$17384))*1000*2-SUMPRODUCT(('ESB Networks Summary'!$C$5:$C$17384=Data!D7044)*('ESB Networks Summary'!$F$5:$F$17384))*1000*2</f>
        <v>0</v>
      </c>
      <c r="I7044" s="5">
        <v>96.566666666666606</v>
      </c>
      <c r="J7044" s="5">
        <v>0</v>
      </c>
      <c r="K7044" s="17">
        <v>1</v>
      </c>
      <c r="L7044" s="52">
        <f t="shared" si="773"/>
        <v>0</v>
      </c>
      <c r="M7044" s="5">
        <v>0</v>
      </c>
      <c r="N7044" s="5">
        <v>232.583333333333</v>
      </c>
      <c r="O7044" s="96">
        <v>647.73</v>
      </c>
      <c r="P7044" s="5">
        <v>32.1</v>
      </c>
      <c r="Q7044" s="99">
        <v>59.63</v>
      </c>
      <c r="R7044" s="99">
        <v>37.92</v>
      </c>
      <c r="S7044" s="99">
        <v>27.524000000000001</v>
      </c>
      <c r="T7044" s="30">
        <f t="shared" si="770"/>
        <v>220.00833333333327</v>
      </c>
      <c r="U7044" s="21">
        <f t="shared" si="774"/>
        <v>7.2111199999999945E-3</v>
      </c>
      <c r="V7044" s="21">
        <f t="shared" si="775"/>
        <v>0</v>
      </c>
      <c r="W7044" s="21">
        <f t="shared" si="776"/>
        <v>0</v>
      </c>
    </row>
    <row r="7045" spans="1:23">
      <c r="A7045" s="2">
        <f t="shared" si="771"/>
        <v>45566</v>
      </c>
      <c r="B7045" s="3">
        <f t="shared" si="772"/>
        <v>45590</v>
      </c>
      <c r="C7045" s="7">
        <v>45590.729166666664</v>
      </c>
      <c r="D7045" s="7">
        <v>45590.770833333336</v>
      </c>
      <c r="E7045" s="5">
        <v>63.933333333333302</v>
      </c>
      <c r="F7045" s="5">
        <v>-272.53333333333302</v>
      </c>
      <c r="G7045" s="5">
        <v>36.158333333333303</v>
      </c>
      <c r="H7045" s="34" cm="1">
        <f t="array" ref="H7045">SUMPRODUCT(('ESB Networks Summary'!$C$5:$C$17384=Data!D7045)*('ESB Networks Summary'!$E$5:$E$17384))*1000*2-SUMPRODUCT(('ESB Networks Summary'!$C$5:$C$17384=Data!D7045)*('ESB Networks Summary'!$F$5:$F$17384))*1000*2</f>
        <v>6</v>
      </c>
      <c r="I7045" s="5">
        <v>0</v>
      </c>
      <c r="J7045" s="5">
        <v>0</v>
      </c>
      <c r="K7045" s="17">
        <v>1</v>
      </c>
      <c r="L7045" s="52">
        <f t="shared" si="773"/>
        <v>0</v>
      </c>
      <c r="M7045" s="5">
        <v>0</v>
      </c>
      <c r="N7045" s="5">
        <v>122.99166666666601</v>
      </c>
      <c r="O7045" s="96">
        <v>647.73</v>
      </c>
      <c r="P7045" s="5">
        <v>12.066666666666601</v>
      </c>
      <c r="Q7045" s="99">
        <v>59.63</v>
      </c>
      <c r="R7045" s="99">
        <v>37.92</v>
      </c>
      <c r="S7045" s="99">
        <v>27.524000000000001</v>
      </c>
      <c r="T7045" s="30">
        <f t="shared" si="770"/>
        <v>197.76666666666691</v>
      </c>
      <c r="U7045" s="21">
        <f t="shared" si="774"/>
        <v>6.8556199999999954E-3</v>
      </c>
      <c r="V7045" s="21">
        <f t="shared" si="775"/>
        <v>0</v>
      </c>
      <c r="W7045" s="21">
        <f t="shared" si="776"/>
        <v>0</v>
      </c>
    </row>
    <row r="7046" spans="1:23">
      <c r="A7046" s="2">
        <f t="shared" si="771"/>
        <v>45566</v>
      </c>
      <c r="B7046" s="3">
        <f t="shared" si="772"/>
        <v>45590</v>
      </c>
      <c r="C7046" s="7">
        <v>45590.75</v>
      </c>
      <c r="D7046" s="7">
        <v>45590.791666666664</v>
      </c>
      <c r="E7046" s="5">
        <v>62.766666666666602</v>
      </c>
      <c r="F7046" s="5">
        <v>-440.5</v>
      </c>
      <c r="G7046" s="5">
        <v>2.1</v>
      </c>
      <c r="H7046" s="34" cm="1">
        <f t="array" ref="H7046">SUMPRODUCT(('ESB Networks Summary'!$C$5:$C$17384=Data!D7046)*('ESB Networks Summary'!$E$5:$E$17384))*1000*2-SUMPRODUCT(('ESB Networks Summary'!$C$5:$C$17384=Data!D7046)*('ESB Networks Summary'!$F$5:$F$17384))*1000*2</f>
        <v>0</v>
      </c>
      <c r="I7046" s="5">
        <v>0</v>
      </c>
      <c r="J7046" s="5">
        <v>0</v>
      </c>
      <c r="K7046" s="17">
        <v>1</v>
      </c>
      <c r="L7046" s="52">
        <f t="shared" si="773"/>
        <v>0</v>
      </c>
      <c r="M7046" s="5">
        <v>0</v>
      </c>
      <c r="N7046" s="5">
        <v>267.933333333333</v>
      </c>
      <c r="O7046" s="96">
        <v>255.58</v>
      </c>
      <c r="P7046" s="5">
        <v>2</v>
      </c>
      <c r="Q7046" s="99">
        <v>0</v>
      </c>
      <c r="R7046" s="99">
        <v>30.122000000000003</v>
      </c>
      <c r="S7046" s="99">
        <v>20.291</v>
      </c>
      <c r="T7046" s="30">
        <f t="shared" si="770"/>
        <v>176.66666666666703</v>
      </c>
      <c r="U7046" s="21">
        <f t="shared" si="774"/>
        <v>3.1628100000000007E-4</v>
      </c>
      <c r="V7046" s="21">
        <f t="shared" si="775"/>
        <v>0</v>
      </c>
      <c r="W7046" s="21">
        <f t="shared" si="776"/>
        <v>0</v>
      </c>
    </row>
    <row r="7047" spans="1:23">
      <c r="A7047" s="2">
        <f t="shared" si="771"/>
        <v>45566</v>
      </c>
      <c r="B7047" s="3">
        <f t="shared" si="772"/>
        <v>45590</v>
      </c>
      <c r="C7047" s="7">
        <v>45590.770833333336</v>
      </c>
      <c r="D7047" s="7">
        <v>45590.8125</v>
      </c>
      <c r="E7047" s="5">
        <v>62</v>
      </c>
      <c r="F7047" s="5">
        <v>-276.76666666666603</v>
      </c>
      <c r="G7047" s="5">
        <v>1</v>
      </c>
      <c r="H7047" s="34" cm="1">
        <f t="array" ref="H7047">SUMPRODUCT(('ESB Networks Summary'!$C$5:$C$17384=Data!D7047)*('ESB Networks Summary'!$E$5:$E$17384))*1000*2-SUMPRODUCT(('ESB Networks Summary'!$C$5:$C$17384=Data!D7047)*('ESB Networks Summary'!$F$5:$F$17384))*1000*2</f>
        <v>4</v>
      </c>
      <c r="I7047" s="5">
        <v>0</v>
      </c>
      <c r="J7047" s="5">
        <v>0</v>
      </c>
      <c r="K7047" s="17">
        <v>1</v>
      </c>
      <c r="L7047" s="52">
        <f t="shared" si="773"/>
        <v>0</v>
      </c>
      <c r="M7047" s="5">
        <v>0</v>
      </c>
      <c r="N7047" s="5">
        <v>138.5</v>
      </c>
      <c r="O7047" s="96">
        <v>255.58</v>
      </c>
      <c r="P7047" s="5">
        <v>2</v>
      </c>
      <c r="Q7047" s="99">
        <v>0</v>
      </c>
      <c r="R7047" s="99">
        <v>30.122000000000003</v>
      </c>
      <c r="S7047" s="99">
        <v>20.291</v>
      </c>
      <c r="T7047" s="30">
        <f t="shared" si="770"/>
        <v>141.26666666666603</v>
      </c>
      <c r="U7047" s="21">
        <f t="shared" si="774"/>
        <v>1.5061000000000002E-4</v>
      </c>
      <c r="V7047" s="21">
        <f t="shared" si="775"/>
        <v>0</v>
      </c>
      <c r="W7047" s="21">
        <f t="shared" si="776"/>
        <v>0</v>
      </c>
    </row>
    <row r="7048" spans="1:23">
      <c r="A7048" s="2">
        <f t="shared" si="771"/>
        <v>45566</v>
      </c>
      <c r="B7048" s="3">
        <f t="shared" si="772"/>
        <v>45590</v>
      </c>
      <c r="C7048" s="7">
        <v>45590.791666666664</v>
      </c>
      <c r="D7048" s="7">
        <v>45590.833333333336</v>
      </c>
      <c r="E7048" s="5">
        <v>61.233333333333299</v>
      </c>
      <c r="F7048" s="5">
        <v>-308.76666666666603</v>
      </c>
      <c r="G7048" s="5">
        <v>-2.8333333333333299</v>
      </c>
      <c r="H7048" s="34" cm="1">
        <f t="array" ref="H7048">SUMPRODUCT(('ESB Networks Summary'!$C$5:$C$17384=Data!D7048)*('ESB Networks Summary'!$E$5:$E$17384))*1000*2-SUMPRODUCT(('ESB Networks Summary'!$C$5:$C$17384=Data!D7048)*('ESB Networks Summary'!$F$5:$F$17384))*1000*2</f>
        <v>2</v>
      </c>
      <c r="I7048" s="5">
        <v>0</v>
      </c>
      <c r="J7048" s="5">
        <v>0</v>
      </c>
      <c r="K7048" s="17">
        <v>1</v>
      </c>
      <c r="L7048" s="52">
        <f t="shared" si="773"/>
        <v>0</v>
      </c>
      <c r="M7048" s="5">
        <v>0</v>
      </c>
      <c r="N7048" s="5">
        <v>163.433333333333</v>
      </c>
      <c r="O7048" s="96">
        <v>661.68</v>
      </c>
      <c r="P7048" s="5">
        <v>2</v>
      </c>
      <c r="Q7048" s="99">
        <v>0</v>
      </c>
      <c r="R7048" s="99">
        <v>28.001999999999999</v>
      </c>
      <c r="S7048" s="99">
        <v>18.170999999999999</v>
      </c>
      <c r="T7048" s="30">
        <f t="shared" si="770"/>
        <v>144.49999999999969</v>
      </c>
      <c r="U7048" s="21">
        <f t="shared" si="774"/>
        <v>0</v>
      </c>
      <c r="V7048" s="21">
        <f t="shared" si="775"/>
        <v>-2.5742249999999973E-4</v>
      </c>
      <c r="W7048" s="21">
        <f t="shared" si="776"/>
        <v>0</v>
      </c>
    </row>
    <row r="7049" spans="1:23">
      <c r="A7049" s="2">
        <f t="shared" si="771"/>
        <v>45566</v>
      </c>
      <c r="B7049" s="3">
        <f t="shared" si="772"/>
        <v>45590</v>
      </c>
      <c r="C7049" s="7">
        <v>45590.8125</v>
      </c>
      <c r="D7049" s="7">
        <v>45590.854166666664</v>
      </c>
      <c r="E7049" s="5">
        <v>60.9</v>
      </c>
      <c r="F7049" s="5">
        <v>-229.5</v>
      </c>
      <c r="G7049" s="5">
        <v>-0.89999999999999902</v>
      </c>
      <c r="H7049" s="34" cm="1">
        <f t="array" ref="H7049">SUMPRODUCT(('ESB Networks Summary'!$C$5:$C$17384=Data!D7049)*('ESB Networks Summary'!$E$5:$E$17384))*1000*2-SUMPRODUCT(('ESB Networks Summary'!$C$5:$C$17384=Data!D7049)*('ESB Networks Summary'!$F$5:$F$17384))*1000*2</f>
        <v>4</v>
      </c>
      <c r="I7049" s="5">
        <v>0</v>
      </c>
      <c r="J7049" s="5">
        <v>0</v>
      </c>
      <c r="K7049" s="17">
        <v>1</v>
      </c>
      <c r="L7049" s="52">
        <f t="shared" si="773"/>
        <v>0</v>
      </c>
      <c r="M7049" s="5">
        <v>0</v>
      </c>
      <c r="N7049" s="5">
        <v>44</v>
      </c>
      <c r="O7049" s="96">
        <v>661.68</v>
      </c>
      <c r="P7049" s="5">
        <v>2</v>
      </c>
      <c r="Q7049" s="99">
        <v>0</v>
      </c>
      <c r="R7049" s="99">
        <v>28.001999999999999</v>
      </c>
      <c r="S7049" s="99">
        <v>18.170999999999999</v>
      </c>
      <c r="T7049" s="30">
        <f t="shared" si="770"/>
        <v>186.6</v>
      </c>
      <c r="U7049" s="21">
        <f t="shared" si="774"/>
        <v>0</v>
      </c>
      <c r="V7049" s="21">
        <f t="shared" si="775"/>
        <v>-8.1769499999999895E-5</v>
      </c>
      <c r="W7049" s="21">
        <f t="shared" si="776"/>
        <v>0</v>
      </c>
    </row>
    <row r="7050" spans="1:23">
      <c r="A7050" s="2">
        <f t="shared" si="771"/>
        <v>45566</v>
      </c>
      <c r="B7050" s="3">
        <f t="shared" si="772"/>
        <v>45590</v>
      </c>
      <c r="C7050" s="7">
        <v>45590.833333333336</v>
      </c>
      <c r="D7050" s="7">
        <v>45590.875</v>
      </c>
      <c r="E7050" s="5">
        <v>60</v>
      </c>
      <c r="F7050" s="5">
        <v>-222.96666666666599</v>
      </c>
      <c r="G7050" s="5">
        <v>8.3333333333333301E-2</v>
      </c>
      <c r="H7050" s="34" cm="1">
        <f t="array" ref="H7050">SUMPRODUCT(('ESB Networks Summary'!$C$5:$C$17384=Data!D7050)*('ESB Networks Summary'!$E$5:$E$17384))*1000*2-SUMPRODUCT(('ESB Networks Summary'!$C$5:$C$17384=Data!D7050)*('ESB Networks Summary'!$F$5:$F$17384))*1000*2</f>
        <v>4</v>
      </c>
      <c r="I7050" s="5">
        <v>0</v>
      </c>
      <c r="J7050" s="5">
        <v>0</v>
      </c>
      <c r="K7050" s="17">
        <v>1</v>
      </c>
      <c r="L7050" s="52">
        <f t="shared" si="773"/>
        <v>0</v>
      </c>
      <c r="M7050" s="5">
        <v>0</v>
      </c>
      <c r="N7050" s="5">
        <v>35.3333333333333</v>
      </c>
      <c r="O7050" s="96">
        <v>581.25</v>
      </c>
      <c r="P7050" s="5">
        <v>2</v>
      </c>
      <c r="Q7050" s="99">
        <v>0</v>
      </c>
      <c r="R7050" s="99">
        <v>27.161999999999999</v>
      </c>
      <c r="S7050" s="99">
        <v>17.330000000000002</v>
      </c>
      <c r="T7050" s="30">
        <f t="shared" si="770"/>
        <v>189.71666666666601</v>
      </c>
      <c r="U7050" s="21">
        <f t="shared" si="774"/>
        <v>1.1317499999999995E-5</v>
      </c>
      <c r="V7050" s="21">
        <f t="shared" si="775"/>
        <v>0</v>
      </c>
      <c r="W7050" s="21">
        <f t="shared" si="776"/>
        <v>0</v>
      </c>
    </row>
    <row r="7051" spans="1:23">
      <c r="A7051" s="2">
        <f t="shared" si="771"/>
        <v>45566</v>
      </c>
      <c r="B7051" s="3">
        <f t="shared" si="772"/>
        <v>45590</v>
      </c>
      <c r="C7051" s="7">
        <v>45590.854166666664</v>
      </c>
      <c r="D7051" s="7">
        <v>45590.895833333336</v>
      </c>
      <c r="E7051" s="5">
        <v>59.8</v>
      </c>
      <c r="F7051" s="5">
        <v>-224.13333333333301</v>
      </c>
      <c r="G7051" s="5">
        <v>0.53333333333333299</v>
      </c>
      <c r="H7051" s="34" cm="1">
        <f t="array" ref="H7051">SUMPRODUCT(('ESB Networks Summary'!$C$5:$C$17384=Data!D7051)*('ESB Networks Summary'!$E$5:$E$17384))*1000*2-SUMPRODUCT(('ESB Networks Summary'!$C$5:$C$17384=Data!D7051)*('ESB Networks Summary'!$F$5:$F$17384))*1000*2</f>
        <v>4</v>
      </c>
      <c r="I7051" s="5">
        <v>0</v>
      </c>
      <c r="J7051" s="5">
        <v>0</v>
      </c>
      <c r="K7051" s="17">
        <v>1</v>
      </c>
      <c r="L7051" s="52">
        <f t="shared" si="773"/>
        <v>0</v>
      </c>
      <c r="M7051" s="5">
        <v>0</v>
      </c>
      <c r="N7051" s="5">
        <v>65.366666666666603</v>
      </c>
      <c r="O7051" s="96">
        <v>581.25</v>
      </c>
      <c r="P7051" s="5">
        <v>2</v>
      </c>
      <c r="Q7051" s="99">
        <v>0</v>
      </c>
      <c r="R7051" s="99">
        <v>27.161999999999999</v>
      </c>
      <c r="S7051" s="99">
        <v>17.330000000000002</v>
      </c>
      <c r="T7051" s="30">
        <f t="shared" si="770"/>
        <v>161.29999999999973</v>
      </c>
      <c r="U7051" s="21">
        <f t="shared" si="774"/>
        <v>7.243199999999996E-5</v>
      </c>
      <c r="V7051" s="21">
        <f t="shared" si="775"/>
        <v>0</v>
      </c>
      <c r="W7051" s="21">
        <f t="shared" si="776"/>
        <v>0</v>
      </c>
    </row>
    <row r="7052" spans="1:23">
      <c r="A7052" s="2">
        <f t="shared" si="771"/>
        <v>45566</v>
      </c>
      <c r="B7052" s="3">
        <f t="shared" si="772"/>
        <v>45590</v>
      </c>
      <c r="C7052" s="7">
        <v>45590.875</v>
      </c>
      <c r="D7052" s="7">
        <v>45590.916666666664</v>
      </c>
      <c r="E7052" s="5">
        <v>59</v>
      </c>
      <c r="F7052" s="5">
        <v>-286.666666666666</v>
      </c>
      <c r="G7052" s="5">
        <v>-0.71666666666666601</v>
      </c>
      <c r="H7052" s="34" cm="1">
        <f t="array" ref="H7052">SUMPRODUCT(('ESB Networks Summary'!$C$5:$C$17384=Data!D7052)*('ESB Networks Summary'!$E$5:$E$17384))*1000*2-SUMPRODUCT(('ESB Networks Summary'!$C$5:$C$17384=Data!D7052)*('ESB Networks Summary'!$F$5:$F$17384))*1000*2</f>
        <v>2</v>
      </c>
      <c r="I7052" s="5">
        <v>0</v>
      </c>
      <c r="J7052" s="5">
        <v>0</v>
      </c>
      <c r="K7052" s="17">
        <v>1</v>
      </c>
      <c r="L7052" s="52">
        <f t="shared" si="773"/>
        <v>0</v>
      </c>
      <c r="M7052" s="5">
        <v>0</v>
      </c>
      <c r="N7052" s="5">
        <v>161.583333333333</v>
      </c>
      <c r="O7052" s="96">
        <v>324.88</v>
      </c>
      <c r="P7052" s="5">
        <v>2</v>
      </c>
      <c r="Q7052" s="99">
        <v>0</v>
      </c>
      <c r="R7052" s="99">
        <v>25.839999999999996</v>
      </c>
      <c r="S7052" s="99">
        <v>16.008000000000003</v>
      </c>
      <c r="T7052" s="30">
        <f t="shared" si="770"/>
        <v>126.36666666666633</v>
      </c>
      <c r="U7052" s="21">
        <f t="shared" si="774"/>
        <v>0</v>
      </c>
      <c r="V7052" s="21">
        <f t="shared" si="775"/>
        <v>-5.7361999999999957E-5</v>
      </c>
      <c r="W7052" s="21">
        <f t="shared" si="776"/>
        <v>0</v>
      </c>
    </row>
    <row r="7053" spans="1:23">
      <c r="A7053" s="2">
        <f t="shared" si="771"/>
        <v>45566</v>
      </c>
      <c r="B7053" s="3">
        <f t="shared" si="772"/>
        <v>45590</v>
      </c>
      <c r="C7053" s="7">
        <v>45590.895833333336</v>
      </c>
      <c r="D7053" s="7">
        <v>45590.9375</v>
      </c>
      <c r="E7053" s="5">
        <v>58.233333333333299</v>
      </c>
      <c r="F7053" s="5">
        <v>-265.099999999999</v>
      </c>
      <c r="G7053" s="5">
        <v>0.73333333333333295</v>
      </c>
      <c r="H7053" s="34" cm="1">
        <f t="array" ref="H7053">SUMPRODUCT(('ESB Networks Summary'!$C$5:$C$17384=Data!D7053)*('ESB Networks Summary'!$E$5:$E$17384))*1000*2-SUMPRODUCT(('ESB Networks Summary'!$C$5:$C$17384=Data!D7053)*('ESB Networks Summary'!$F$5:$F$17384))*1000*2</f>
        <v>6</v>
      </c>
      <c r="I7053" s="5">
        <v>0</v>
      </c>
      <c r="J7053" s="5">
        <v>0</v>
      </c>
      <c r="K7053" s="17">
        <v>1</v>
      </c>
      <c r="L7053" s="52">
        <f t="shared" si="773"/>
        <v>0</v>
      </c>
      <c r="M7053" s="5">
        <v>0</v>
      </c>
      <c r="N7053" s="5">
        <v>140.4</v>
      </c>
      <c r="O7053" s="96">
        <v>324.88</v>
      </c>
      <c r="P7053" s="5">
        <v>2</v>
      </c>
      <c r="Q7053" s="99">
        <v>0</v>
      </c>
      <c r="R7053" s="99">
        <v>25.839999999999996</v>
      </c>
      <c r="S7053" s="99">
        <v>16.008000000000003</v>
      </c>
      <c r="T7053" s="30">
        <f t="shared" si="770"/>
        <v>127.43333333333231</v>
      </c>
      <c r="U7053" s="21">
        <f t="shared" si="774"/>
        <v>9.4746666666666591E-5</v>
      </c>
      <c r="V7053" s="21">
        <f t="shared" si="775"/>
        <v>0</v>
      </c>
      <c r="W7053" s="21">
        <f t="shared" si="776"/>
        <v>0</v>
      </c>
    </row>
    <row r="7054" spans="1:23">
      <c r="A7054" s="2">
        <f t="shared" si="771"/>
        <v>45566</v>
      </c>
      <c r="B7054" s="3">
        <f t="shared" si="772"/>
        <v>45590</v>
      </c>
      <c r="C7054" s="7">
        <v>45590.916666666664</v>
      </c>
      <c r="D7054" s="7">
        <v>45590.958333333336</v>
      </c>
      <c r="E7054" s="5">
        <v>58</v>
      </c>
      <c r="F7054" s="5">
        <v>-214.40833333333299</v>
      </c>
      <c r="G7054" s="5">
        <v>-0.76666666666666605</v>
      </c>
      <c r="H7054" s="34" cm="1">
        <f t="array" ref="H7054">SUMPRODUCT(('ESB Networks Summary'!$C$5:$C$17384=Data!D7054)*('ESB Networks Summary'!$E$5:$E$17384))*1000*2-SUMPRODUCT(('ESB Networks Summary'!$C$5:$C$17384=Data!D7054)*('ESB Networks Summary'!$F$5:$F$17384))*1000*2</f>
        <v>2</v>
      </c>
      <c r="I7054" s="5">
        <v>0</v>
      </c>
      <c r="J7054" s="5">
        <v>0</v>
      </c>
      <c r="K7054" s="17">
        <v>1</v>
      </c>
      <c r="L7054" s="52">
        <f t="shared" si="773"/>
        <v>0</v>
      </c>
      <c r="M7054" s="5">
        <v>0</v>
      </c>
      <c r="N7054" s="5">
        <v>44.324999999999903</v>
      </c>
      <c r="O7054" s="96">
        <v>362.86</v>
      </c>
      <c r="P7054" s="5">
        <v>2</v>
      </c>
      <c r="Q7054" s="99">
        <v>0</v>
      </c>
      <c r="R7054" s="99">
        <v>18.597999999999999</v>
      </c>
      <c r="S7054" s="99">
        <v>14.534000000000001</v>
      </c>
      <c r="T7054" s="30">
        <f t="shared" si="770"/>
        <v>171.31666666666644</v>
      </c>
      <c r="U7054" s="21">
        <f t="shared" si="774"/>
        <v>0</v>
      </c>
      <c r="V7054" s="21">
        <f t="shared" si="775"/>
        <v>-5.5713666666666621E-5</v>
      </c>
      <c r="W7054" s="21">
        <f t="shared" si="776"/>
        <v>0</v>
      </c>
    </row>
    <row r="7055" spans="1:23">
      <c r="A7055" s="2">
        <f t="shared" si="771"/>
        <v>45566</v>
      </c>
      <c r="B7055" s="3">
        <f t="shared" si="772"/>
        <v>45590</v>
      </c>
      <c r="C7055" s="7">
        <v>45590.9375</v>
      </c>
      <c r="D7055" s="7">
        <v>45590.979166666664</v>
      </c>
      <c r="E7055" s="5">
        <v>57.033333333333303</v>
      </c>
      <c r="F7055" s="5">
        <v>-187.56666666666601</v>
      </c>
      <c r="G7055" s="5">
        <v>-1.6666666666666601</v>
      </c>
      <c r="H7055" s="34" cm="1">
        <f t="array" ref="H7055">SUMPRODUCT(('ESB Networks Summary'!$C$5:$C$17384=Data!D7055)*('ESB Networks Summary'!$E$5:$E$17384))*1000*2-SUMPRODUCT(('ESB Networks Summary'!$C$5:$C$17384=Data!D7055)*('ESB Networks Summary'!$F$5:$F$17384))*1000*2</f>
        <v>2</v>
      </c>
      <c r="I7055" s="5">
        <v>0</v>
      </c>
      <c r="J7055" s="5">
        <v>0</v>
      </c>
      <c r="K7055" s="17">
        <v>1</v>
      </c>
      <c r="L7055" s="52">
        <f t="shared" si="773"/>
        <v>0</v>
      </c>
      <c r="M7055" s="5">
        <v>0</v>
      </c>
      <c r="N7055" s="5">
        <v>23.4</v>
      </c>
      <c r="O7055" s="96">
        <v>362.86</v>
      </c>
      <c r="P7055" s="5">
        <v>2</v>
      </c>
      <c r="Q7055" s="99">
        <v>0</v>
      </c>
      <c r="R7055" s="99">
        <v>18.597999999999999</v>
      </c>
      <c r="S7055" s="99">
        <v>14.534000000000001</v>
      </c>
      <c r="T7055" s="30">
        <f t="shared" si="770"/>
        <v>164.49999999999935</v>
      </c>
      <c r="U7055" s="21">
        <f t="shared" si="774"/>
        <v>0</v>
      </c>
      <c r="V7055" s="21">
        <f t="shared" si="775"/>
        <v>-1.2111666666666619E-4</v>
      </c>
      <c r="W7055" s="21">
        <f t="shared" si="776"/>
        <v>0</v>
      </c>
    </row>
    <row r="7056" spans="1:23">
      <c r="A7056" s="2">
        <f t="shared" si="771"/>
        <v>45566</v>
      </c>
      <c r="B7056" s="3">
        <f t="shared" si="772"/>
        <v>45590</v>
      </c>
      <c r="C7056" s="7">
        <v>45590.958333333336</v>
      </c>
      <c r="D7056" s="7">
        <v>45591</v>
      </c>
      <c r="E7056" s="5">
        <v>57</v>
      </c>
      <c r="F7056" s="5">
        <v>-178.433333333333</v>
      </c>
      <c r="G7056" s="5">
        <v>-6.1666666666666599</v>
      </c>
      <c r="H7056" s="34" cm="1">
        <f t="array" ref="H7056">SUMPRODUCT(('ESB Networks Summary'!$C$5:$C$17384=Data!D7056)*('ESB Networks Summary'!$E$5:$E$17384))*1000*2-SUMPRODUCT(('ESB Networks Summary'!$C$5:$C$17384=Data!D7056)*('ESB Networks Summary'!$F$5:$F$17384))*1000*2</f>
        <v>4</v>
      </c>
      <c r="I7056" s="5">
        <v>0</v>
      </c>
      <c r="J7056" s="5">
        <v>0</v>
      </c>
      <c r="K7056" s="17">
        <v>1</v>
      </c>
      <c r="L7056" s="52">
        <f t="shared" si="773"/>
        <v>0</v>
      </c>
      <c r="M7056" s="5">
        <v>0</v>
      </c>
      <c r="N7056" s="5">
        <v>24.8333333333333</v>
      </c>
      <c r="O7056" s="96">
        <v>75.8</v>
      </c>
      <c r="P7056" s="5">
        <v>2</v>
      </c>
      <c r="Q7056" s="99">
        <v>0</v>
      </c>
      <c r="R7056" s="99">
        <v>18.053000000000001</v>
      </c>
      <c r="S7056" s="99">
        <v>13.988999999999999</v>
      </c>
      <c r="T7056" s="30">
        <f t="shared" si="770"/>
        <v>149.43333333333302</v>
      </c>
      <c r="U7056" s="21">
        <f t="shared" si="774"/>
        <v>0</v>
      </c>
      <c r="V7056" s="21">
        <f t="shared" si="775"/>
        <v>-4.3132749999999948E-4</v>
      </c>
      <c r="W7056" s="21">
        <f t="shared" si="776"/>
        <v>0</v>
      </c>
    </row>
    <row r="7057" spans="1:23">
      <c r="A7057" s="2">
        <f t="shared" si="771"/>
        <v>45566</v>
      </c>
      <c r="B7057" s="3">
        <f t="shared" si="772"/>
        <v>45590</v>
      </c>
      <c r="C7057" s="7">
        <v>45590.979166666664</v>
      </c>
      <c r="D7057" s="7">
        <v>45591.020833333336</v>
      </c>
      <c r="E7057" s="5">
        <v>56.3</v>
      </c>
      <c r="F7057" s="5">
        <v>-158.96666666666599</v>
      </c>
      <c r="G7057" s="5">
        <v>0.3</v>
      </c>
      <c r="H7057" s="34" cm="1">
        <f t="array" ref="H7057">SUMPRODUCT(('ESB Networks Summary'!$C$5:$C$17384=Data!D7057)*('ESB Networks Summary'!$E$5:$E$17384))*1000*2-SUMPRODUCT(('ESB Networks Summary'!$C$5:$C$17384=Data!D7057)*('ESB Networks Summary'!$F$5:$F$17384))*1000*2</f>
        <v>4</v>
      </c>
      <c r="I7057" s="5">
        <v>0</v>
      </c>
      <c r="J7057" s="5">
        <v>0</v>
      </c>
      <c r="K7057" s="17">
        <v>1</v>
      </c>
      <c r="L7057" s="52">
        <f t="shared" si="773"/>
        <v>0</v>
      </c>
      <c r="M7057" s="5">
        <v>0</v>
      </c>
      <c r="N7057" s="5">
        <v>0</v>
      </c>
      <c r="O7057" s="96">
        <v>75.8</v>
      </c>
      <c r="P7057" s="5">
        <v>2.8</v>
      </c>
      <c r="Q7057" s="99">
        <v>0</v>
      </c>
      <c r="R7057" s="99">
        <v>18.053000000000001</v>
      </c>
      <c r="S7057" s="99">
        <v>13.988999999999999</v>
      </c>
      <c r="T7057" s="30">
        <f t="shared" si="770"/>
        <v>162.06666666666598</v>
      </c>
      <c r="U7057" s="21">
        <f t="shared" si="774"/>
        <v>2.7079499999999997E-5</v>
      </c>
      <c r="V7057" s="21">
        <f t="shared" si="775"/>
        <v>0</v>
      </c>
      <c r="W7057" s="21">
        <f t="shared" si="776"/>
        <v>0</v>
      </c>
    </row>
    <row r="7058" spans="1:23">
      <c r="A7058" s="2">
        <f t="shared" si="771"/>
        <v>45566</v>
      </c>
      <c r="B7058" s="3">
        <f t="shared" si="772"/>
        <v>45591</v>
      </c>
      <c r="C7058" s="7">
        <v>45591</v>
      </c>
      <c r="D7058" s="7">
        <v>45591.041666666664</v>
      </c>
      <c r="E7058" s="5">
        <v>56</v>
      </c>
      <c r="F7058" s="5">
        <v>-165.35</v>
      </c>
      <c r="G7058" s="5">
        <v>0.16666666666666599</v>
      </c>
      <c r="H7058" s="34" cm="1">
        <f t="array" ref="H7058">SUMPRODUCT(('ESB Networks Summary'!$C$5:$C$17384=Data!D7058)*('ESB Networks Summary'!$E$5:$E$17384))*1000*2-SUMPRODUCT(('ESB Networks Summary'!$C$5:$C$17384=Data!D7058)*('ESB Networks Summary'!$F$5:$F$17384))*1000*2</f>
        <v>2</v>
      </c>
      <c r="I7058" s="5">
        <v>0</v>
      </c>
      <c r="J7058" s="5">
        <v>0</v>
      </c>
      <c r="K7058" s="17">
        <v>1</v>
      </c>
      <c r="L7058" s="52">
        <f t="shared" si="773"/>
        <v>0</v>
      </c>
      <c r="M7058" s="5">
        <v>0</v>
      </c>
      <c r="N7058" s="5">
        <v>20.633333333333301</v>
      </c>
      <c r="O7058" s="96">
        <v>3.66</v>
      </c>
      <c r="P7058" s="5">
        <v>2.11666666666666</v>
      </c>
      <c r="Q7058" s="99">
        <v>0</v>
      </c>
      <c r="R7058" s="99">
        <v>18.177</v>
      </c>
      <c r="S7058" s="99">
        <v>14.112</v>
      </c>
      <c r="T7058" s="30">
        <f t="shared" si="770"/>
        <v>147.00000000000003</v>
      </c>
      <c r="U7058" s="21">
        <f t="shared" si="774"/>
        <v>1.5147499999999938E-5</v>
      </c>
      <c r="V7058" s="21">
        <f t="shared" si="775"/>
        <v>0</v>
      </c>
      <c r="W7058" s="21">
        <f t="shared" si="776"/>
        <v>0</v>
      </c>
    </row>
    <row r="7059" spans="1:23">
      <c r="A7059" s="2">
        <f t="shared" si="771"/>
        <v>45566</v>
      </c>
      <c r="B7059" s="3">
        <f t="shared" si="772"/>
        <v>45591</v>
      </c>
      <c r="C7059" s="7">
        <v>45591.020833333336</v>
      </c>
      <c r="D7059" s="7">
        <v>45591.0625</v>
      </c>
      <c r="E7059" s="5">
        <v>55.566666666666599</v>
      </c>
      <c r="F7059" s="5">
        <v>-163.53333333333299</v>
      </c>
      <c r="G7059" s="5">
        <v>6.6666666666666596E-2</v>
      </c>
      <c r="H7059" s="34" cm="1">
        <f t="array" ref="H7059">SUMPRODUCT(('ESB Networks Summary'!$C$5:$C$17384=Data!D7059)*('ESB Networks Summary'!$E$5:$E$17384))*1000*2-SUMPRODUCT(('ESB Networks Summary'!$C$5:$C$17384=Data!D7059)*('ESB Networks Summary'!$F$5:$F$17384))*1000*2</f>
        <v>4</v>
      </c>
      <c r="I7059" s="5">
        <v>0</v>
      </c>
      <c r="J7059" s="5">
        <v>0</v>
      </c>
      <c r="K7059" s="17">
        <v>1</v>
      </c>
      <c r="L7059" s="52">
        <f t="shared" si="773"/>
        <v>0</v>
      </c>
      <c r="M7059" s="5">
        <v>0</v>
      </c>
      <c r="N7059" s="5">
        <v>0</v>
      </c>
      <c r="O7059" s="96">
        <v>3.66</v>
      </c>
      <c r="P7059" s="5">
        <v>2</v>
      </c>
      <c r="Q7059" s="99">
        <v>0</v>
      </c>
      <c r="R7059" s="99">
        <v>18.177</v>
      </c>
      <c r="S7059" s="99">
        <v>14.112</v>
      </c>
      <c r="T7059" s="30">
        <f t="shared" si="770"/>
        <v>165.59999999999965</v>
      </c>
      <c r="U7059" s="21">
        <f t="shared" si="774"/>
        <v>6.058999999999994E-6</v>
      </c>
      <c r="V7059" s="21">
        <f t="shared" si="775"/>
        <v>0</v>
      </c>
      <c r="W7059" s="21">
        <f t="shared" si="776"/>
        <v>0</v>
      </c>
    </row>
    <row r="7060" spans="1:23">
      <c r="A7060" s="2">
        <f t="shared" si="771"/>
        <v>45566</v>
      </c>
      <c r="B7060" s="3">
        <f t="shared" si="772"/>
        <v>45591</v>
      </c>
      <c r="C7060" s="7">
        <v>45591.041666666664</v>
      </c>
      <c r="D7060" s="7">
        <v>45591.083333333336</v>
      </c>
      <c r="E7060" s="5">
        <v>55</v>
      </c>
      <c r="F7060" s="5">
        <v>-168.96666666666599</v>
      </c>
      <c r="G7060" s="5">
        <v>0.76666666666666605</v>
      </c>
      <c r="H7060" s="34" cm="1">
        <f t="array" ref="H7060">SUMPRODUCT(('ESB Networks Summary'!$C$5:$C$17384=Data!D7060)*('ESB Networks Summary'!$E$5:$E$17384))*1000*2-SUMPRODUCT(('ESB Networks Summary'!$C$5:$C$17384=Data!D7060)*('ESB Networks Summary'!$F$5:$F$17384))*1000*2</f>
        <v>4</v>
      </c>
      <c r="I7060" s="5">
        <v>0</v>
      </c>
      <c r="J7060" s="5">
        <v>0</v>
      </c>
      <c r="K7060" s="17">
        <v>1</v>
      </c>
      <c r="L7060" s="52">
        <f t="shared" si="773"/>
        <v>0</v>
      </c>
      <c r="M7060" s="5">
        <v>0</v>
      </c>
      <c r="N7060" s="5">
        <v>13.4</v>
      </c>
      <c r="O7060" s="96">
        <v>11.57</v>
      </c>
      <c r="P7060" s="5">
        <v>2.6</v>
      </c>
      <c r="Q7060" s="99">
        <v>0</v>
      </c>
      <c r="R7060" s="99">
        <v>17.702000000000002</v>
      </c>
      <c r="S7060" s="99">
        <v>13.637</v>
      </c>
      <c r="T7060" s="30">
        <f t="shared" si="770"/>
        <v>158.93333333333266</v>
      </c>
      <c r="U7060" s="21">
        <f t="shared" si="774"/>
        <v>6.7857666666666612E-5</v>
      </c>
      <c r="V7060" s="21">
        <f t="shared" si="775"/>
        <v>0</v>
      </c>
      <c r="W7060" s="21">
        <f t="shared" si="776"/>
        <v>0</v>
      </c>
    </row>
    <row r="7061" spans="1:23">
      <c r="A7061" s="2">
        <f t="shared" si="771"/>
        <v>45566</v>
      </c>
      <c r="B7061" s="3">
        <f t="shared" si="772"/>
        <v>45591</v>
      </c>
      <c r="C7061" s="7">
        <v>45591.0625</v>
      </c>
      <c r="D7061" s="7">
        <v>45591.104166666664</v>
      </c>
      <c r="E7061" s="5">
        <v>55</v>
      </c>
      <c r="F7061" s="5">
        <v>-157.641666666666</v>
      </c>
      <c r="G7061" s="5">
        <v>-0.241666666666666</v>
      </c>
      <c r="H7061" s="34" cm="1">
        <f t="array" ref="H7061">SUMPRODUCT(('ESB Networks Summary'!$C$5:$C$17384=Data!D7061)*('ESB Networks Summary'!$E$5:$E$17384))*1000*2-SUMPRODUCT(('ESB Networks Summary'!$C$5:$C$17384=Data!D7061)*('ESB Networks Summary'!$F$5:$F$17384))*1000*2</f>
        <v>2</v>
      </c>
      <c r="I7061" s="5">
        <v>0</v>
      </c>
      <c r="J7061" s="5">
        <v>0</v>
      </c>
      <c r="K7061" s="17">
        <v>1</v>
      </c>
      <c r="L7061" s="52">
        <f t="shared" si="773"/>
        <v>0</v>
      </c>
      <c r="M7061" s="5">
        <v>0</v>
      </c>
      <c r="N7061" s="5">
        <v>3.36666666666666</v>
      </c>
      <c r="O7061" s="96">
        <v>11.57</v>
      </c>
      <c r="P7061" s="5">
        <v>2.93333333333333</v>
      </c>
      <c r="Q7061" s="99">
        <v>0</v>
      </c>
      <c r="R7061" s="99">
        <v>17.702000000000002</v>
      </c>
      <c r="S7061" s="99">
        <v>13.637</v>
      </c>
      <c r="T7061" s="30">
        <f t="shared" si="770"/>
        <v>156.96666666666601</v>
      </c>
      <c r="U7061" s="21">
        <f t="shared" si="774"/>
        <v>0</v>
      </c>
      <c r="V7061" s="21">
        <f t="shared" si="775"/>
        <v>-1.6478041666666621E-5</v>
      </c>
      <c r="W7061" s="21">
        <f t="shared" si="776"/>
        <v>0</v>
      </c>
    </row>
    <row r="7062" spans="1:23">
      <c r="A7062" s="2">
        <f t="shared" si="771"/>
        <v>45566</v>
      </c>
      <c r="B7062" s="3">
        <f t="shared" si="772"/>
        <v>45591</v>
      </c>
      <c r="C7062" s="7">
        <v>45591.083333333336</v>
      </c>
      <c r="D7062" s="7">
        <v>45591.125</v>
      </c>
      <c r="E7062" s="5">
        <v>57.6666666666666</v>
      </c>
      <c r="F7062" s="5">
        <v>3084</v>
      </c>
      <c r="G7062" s="5">
        <v>3523.13333333333</v>
      </c>
      <c r="H7062" s="34" cm="1">
        <f t="array" ref="H7062">SUMPRODUCT(('ESB Networks Summary'!$C$5:$C$17384=Data!D7062)*('ESB Networks Summary'!$E$5:$E$17384))*1000*2-SUMPRODUCT(('ESB Networks Summary'!$C$5:$C$17384=Data!D7062)*('ESB Networks Summary'!$F$5:$F$17384))*1000*2</f>
        <v>3756</v>
      </c>
      <c r="I7062" s="5">
        <v>0</v>
      </c>
      <c r="J7062" s="5">
        <v>0</v>
      </c>
      <c r="K7062" s="17">
        <v>1</v>
      </c>
      <c r="L7062" s="52">
        <f t="shared" si="773"/>
        <v>0</v>
      </c>
      <c r="M7062" s="5">
        <v>0</v>
      </c>
      <c r="N7062" s="5">
        <v>16.8</v>
      </c>
      <c r="O7062" s="96">
        <v>12.13</v>
      </c>
      <c r="P7062" s="5">
        <v>1.63333333333333</v>
      </c>
      <c r="Q7062" s="99">
        <v>0</v>
      </c>
      <c r="R7062" s="99">
        <v>17.434999999999999</v>
      </c>
      <c r="S7062" s="99">
        <v>13.37</v>
      </c>
      <c r="T7062" s="30">
        <f t="shared" si="770"/>
        <v>423.96666666666306</v>
      </c>
      <c r="U7062" s="21">
        <f t="shared" si="774"/>
        <v>0.30712914833333299</v>
      </c>
      <c r="V7062" s="21">
        <f t="shared" si="775"/>
        <v>0</v>
      </c>
      <c r="W7062" s="21">
        <f t="shared" si="776"/>
        <v>0</v>
      </c>
    </row>
    <row r="7063" spans="1:23">
      <c r="A7063" s="2">
        <f t="shared" si="771"/>
        <v>45566</v>
      </c>
      <c r="B7063" s="3">
        <f t="shared" si="772"/>
        <v>45591</v>
      </c>
      <c r="C7063" s="7">
        <v>45591.104166666664</v>
      </c>
      <c r="D7063" s="7">
        <v>45591.145833333336</v>
      </c>
      <c r="E7063" s="5">
        <v>65.233333333333306</v>
      </c>
      <c r="F7063" s="5">
        <v>3485.86666666666</v>
      </c>
      <c r="G7063" s="5">
        <v>3941.7999999999902</v>
      </c>
      <c r="H7063" s="34" cm="1">
        <f t="array" ref="H7063">SUMPRODUCT(('ESB Networks Summary'!$C$5:$C$17384=Data!D7063)*('ESB Networks Summary'!$E$5:$E$17384))*1000*2-SUMPRODUCT(('ESB Networks Summary'!$C$5:$C$17384=Data!D7063)*('ESB Networks Summary'!$F$5:$F$17384))*1000*2</f>
        <v>3974</v>
      </c>
      <c r="I7063" s="5">
        <v>0</v>
      </c>
      <c r="J7063" s="5">
        <v>0</v>
      </c>
      <c r="K7063" s="17">
        <v>1</v>
      </c>
      <c r="L7063" s="52">
        <f t="shared" si="773"/>
        <v>0</v>
      </c>
      <c r="M7063" s="5">
        <v>0</v>
      </c>
      <c r="N7063" s="5">
        <v>0</v>
      </c>
      <c r="O7063" s="96">
        <v>12.13</v>
      </c>
      <c r="P7063" s="5">
        <v>2.5666666666666602</v>
      </c>
      <c r="Q7063" s="99">
        <v>0</v>
      </c>
      <c r="R7063" s="99">
        <v>17.434999999999999</v>
      </c>
      <c r="S7063" s="99">
        <v>13.37</v>
      </c>
      <c r="T7063" s="30">
        <f t="shared" si="770"/>
        <v>458.49999999999682</v>
      </c>
      <c r="U7063" s="21">
        <f t="shared" si="774"/>
        <v>0.34362641499999907</v>
      </c>
      <c r="V7063" s="21">
        <f t="shared" si="775"/>
        <v>0</v>
      </c>
      <c r="W7063" s="21">
        <f t="shared" si="776"/>
        <v>0</v>
      </c>
    </row>
    <row r="7064" spans="1:23">
      <c r="A7064" s="2">
        <f t="shared" si="771"/>
        <v>45566</v>
      </c>
      <c r="B7064" s="3">
        <f t="shared" si="772"/>
        <v>45591</v>
      </c>
      <c r="C7064" s="7">
        <v>45591.125</v>
      </c>
      <c r="D7064" s="7">
        <v>45591.166666666664</v>
      </c>
      <c r="E7064" s="5">
        <v>69.3</v>
      </c>
      <c r="F7064" s="5">
        <v>74.233333333333306</v>
      </c>
      <c r="G7064" s="5">
        <v>262.56666666666598</v>
      </c>
      <c r="H7064" s="34" cm="1">
        <f t="array" ref="H7064">SUMPRODUCT(('ESB Networks Summary'!$C$5:$C$17384=Data!D7064)*('ESB Networks Summary'!$E$5:$E$17384))*1000*2-SUMPRODUCT(('ESB Networks Summary'!$C$5:$C$17384=Data!D7064)*('ESB Networks Summary'!$F$5:$F$17384))*1000*2</f>
        <v>172</v>
      </c>
      <c r="I7064" s="5">
        <v>0</v>
      </c>
      <c r="J7064" s="5">
        <v>0</v>
      </c>
      <c r="K7064" s="17">
        <v>1</v>
      </c>
      <c r="L7064" s="52">
        <f t="shared" si="773"/>
        <v>0</v>
      </c>
      <c r="M7064" s="5">
        <v>0</v>
      </c>
      <c r="N7064" s="5">
        <v>28.6666666666666</v>
      </c>
      <c r="O7064" s="96">
        <v>10.87</v>
      </c>
      <c r="P7064" s="5">
        <v>3</v>
      </c>
      <c r="Q7064" s="99">
        <v>0</v>
      </c>
      <c r="R7064" s="99">
        <v>17.434999999999999</v>
      </c>
      <c r="S7064" s="99">
        <v>13.37</v>
      </c>
      <c r="T7064" s="30">
        <f t="shared" si="770"/>
        <v>162.66666666666606</v>
      </c>
      <c r="U7064" s="21">
        <f t="shared" si="774"/>
        <v>2.2889249166666605E-2</v>
      </c>
      <c r="V7064" s="21">
        <f t="shared" si="775"/>
        <v>0</v>
      </c>
      <c r="W7064" s="21">
        <f t="shared" si="776"/>
        <v>0</v>
      </c>
    </row>
    <row r="7065" spans="1:23">
      <c r="A7065" s="2">
        <f t="shared" si="771"/>
        <v>45566</v>
      </c>
      <c r="B7065" s="3">
        <f t="shared" si="772"/>
        <v>45591</v>
      </c>
      <c r="C7065" s="7">
        <v>45591.145833333336</v>
      </c>
      <c r="D7065" s="7">
        <v>45591.1875</v>
      </c>
      <c r="E7065" s="5">
        <v>69</v>
      </c>
      <c r="F7065" s="5">
        <v>-168.666666666666</v>
      </c>
      <c r="G7065" s="5">
        <v>0.233333333333333</v>
      </c>
      <c r="H7065" s="34" cm="1">
        <f t="array" ref="H7065">SUMPRODUCT(('ESB Networks Summary'!$C$5:$C$17384=Data!D7065)*('ESB Networks Summary'!$E$5:$E$17384))*1000*2-SUMPRODUCT(('ESB Networks Summary'!$C$5:$C$17384=Data!D7065)*('ESB Networks Summary'!$F$5:$F$17384))*1000*2</f>
        <v>2</v>
      </c>
      <c r="I7065" s="5">
        <v>0</v>
      </c>
      <c r="J7065" s="5">
        <v>0</v>
      </c>
      <c r="K7065" s="17">
        <v>1</v>
      </c>
      <c r="L7065" s="52">
        <f t="shared" si="773"/>
        <v>0</v>
      </c>
      <c r="M7065" s="5">
        <v>0</v>
      </c>
      <c r="N7065" s="5">
        <v>14.1</v>
      </c>
      <c r="O7065" s="96">
        <v>10.87</v>
      </c>
      <c r="P7065" s="5">
        <v>3</v>
      </c>
      <c r="Q7065" s="99">
        <v>0</v>
      </c>
      <c r="R7065" s="99">
        <v>17.434999999999999</v>
      </c>
      <c r="S7065" s="99">
        <v>13.37</v>
      </c>
      <c r="T7065" s="30">
        <f t="shared" si="770"/>
        <v>157.79999999999933</v>
      </c>
      <c r="U7065" s="21">
        <f t="shared" si="774"/>
        <v>2.0340833333333303E-5</v>
      </c>
      <c r="V7065" s="21">
        <f t="shared" si="775"/>
        <v>0</v>
      </c>
      <c r="W7065" s="21">
        <f t="shared" si="776"/>
        <v>0</v>
      </c>
    </row>
    <row r="7066" spans="1:23">
      <c r="A7066" s="2">
        <f t="shared" si="771"/>
        <v>45566</v>
      </c>
      <c r="B7066" s="3">
        <f t="shared" si="772"/>
        <v>45591</v>
      </c>
      <c r="C7066" s="7">
        <v>45591.166666666664</v>
      </c>
      <c r="D7066" s="7">
        <v>45591.208333333336</v>
      </c>
      <c r="E7066" s="5">
        <v>68.7</v>
      </c>
      <c r="F7066" s="5">
        <v>-181.56666666666601</v>
      </c>
      <c r="G7066" s="5">
        <v>-3.3333333333333298E-2</v>
      </c>
      <c r="H7066" s="34" cm="1">
        <f t="array" ref="H7066">SUMPRODUCT(('ESB Networks Summary'!$C$5:$C$17384=Data!D7066)*('ESB Networks Summary'!$E$5:$E$17384))*1000*2-SUMPRODUCT(('ESB Networks Summary'!$C$5:$C$17384=Data!D7066)*('ESB Networks Summary'!$F$5:$F$17384))*1000*2</f>
        <v>4</v>
      </c>
      <c r="I7066" s="5">
        <v>0</v>
      </c>
      <c r="J7066" s="5">
        <v>0</v>
      </c>
      <c r="K7066" s="17">
        <v>1</v>
      </c>
      <c r="L7066" s="52">
        <f t="shared" si="773"/>
        <v>0</v>
      </c>
      <c r="M7066" s="5">
        <v>0</v>
      </c>
      <c r="N7066" s="5">
        <v>14.4333333333333</v>
      </c>
      <c r="O7066" s="96">
        <v>2243.25</v>
      </c>
      <c r="P7066" s="5">
        <v>3</v>
      </c>
      <c r="Q7066" s="99">
        <v>0</v>
      </c>
      <c r="R7066" s="99">
        <v>16.994999999999997</v>
      </c>
      <c r="S7066" s="99">
        <v>12.930000000000001</v>
      </c>
      <c r="T7066" s="30">
        <f t="shared" si="770"/>
        <v>170.09999999999937</v>
      </c>
      <c r="U7066" s="21">
        <f t="shared" si="774"/>
        <v>0</v>
      </c>
      <c r="V7066" s="21">
        <f t="shared" si="775"/>
        <v>-2.154999999999998E-6</v>
      </c>
      <c r="W7066" s="21">
        <f t="shared" si="776"/>
        <v>0</v>
      </c>
    </row>
    <row r="7067" spans="1:23">
      <c r="A7067" s="2">
        <f t="shared" si="771"/>
        <v>45566</v>
      </c>
      <c r="B7067" s="3">
        <f t="shared" si="772"/>
        <v>45591</v>
      </c>
      <c r="C7067" s="7">
        <v>45591.1875</v>
      </c>
      <c r="D7067" s="7">
        <v>45591.229166666664</v>
      </c>
      <c r="E7067" s="5">
        <v>63.9</v>
      </c>
      <c r="F7067" s="5">
        <v>-3822.7666666666601</v>
      </c>
      <c r="G7067" s="5">
        <v>16.899999999999999</v>
      </c>
      <c r="H7067" s="34" cm="1">
        <f t="array" ref="H7067">SUMPRODUCT(('ESB Networks Summary'!$C$5:$C$17384=Data!D7067)*('ESB Networks Summary'!$E$5:$E$17384))*1000*2-SUMPRODUCT(('ESB Networks Summary'!$C$5:$C$17384=Data!D7067)*('ESB Networks Summary'!$F$5:$F$17384))*1000*2</f>
        <v>16</v>
      </c>
      <c r="I7067" s="5">
        <v>3319.6</v>
      </c>
      <c r="J7067" s="5">
        <v>0</v>
      </c>
      <c r="K7067" s="17">
        <v>1</v>
      </c>
      <c r="L7067" s="52">
        <f t="shared" si="773"/>
        <v>0</v>
      </c>
      <c r="M7067" s="5">
        <v>0</v>
      </c>
      <c r="N7067" s="5">
        <v>3599.7999999999902</v>
      </c>
      <c r="O7067" s="96">
        <v>2243.25</v>
      </c>
      <c r="P7067" s="5">
        <v>2.4</v>
      </c>
      <c r="Q7067" s="99">
        <v>0</v>
      </c>
      <c r="R7067" s="99">
        <v>16.994999999999997</v>
      </c>
      <c r="S7067" s="99">
        <v>12.930000000000001</v>
      </c>
      <c r="T7067" s="30">
        <f t="shared" si="770"/>
        <v>242.26666666667006</v>
      </c>
      <c r="U7067" s="21">
        <f t="shared" si="774"/>
        <v>1.4360774999999995E-3</v>
      </c>
      <c r="V7067" s="21">
        <f t="shared" si="775"/>
        <v>0</v>
      </c>
      <c r="W7067" s="21">
        <f t="shared" si="776"/>
        <v>0</v>
      </c>
    </row>
    <row r="7068" spans="1:23">
      <c r="A7068" s="2">
        <f t="shared" si="771"/>
        <v>45566</v>
      </c>
      <c r="B7068" s="3">
        <f t="shared" si="772"/>
        <v>45591</v>
      </c>
      <c r="C7068" s="7">
        <v>45591.208333333336</v>
      </c>
      <c r="D7068" s="7">
        <v>45591.25</v>
      </c>
      <c r="E7068" s="5">
        <v>55.4</v>
      </c>
      <c r="F7068" s="5">
        <v>-2090.6999999999998</v>
      </c>
      <c r="G7068" s="5">
        <v>-17.625</v>
      </c>
      <c r="H7068" s="34" cm="1">
        <f t="array" ref="H7068">SUMPRODUCT(('ESB Networks Summary'!$C$5:$C$17384=Data!D7068)*('ESB Networks Summary'!$E$5:$E$17384))*1000*2-SUMPRODUCT(('ESB Networks Summary'!$C$5:$C$17384=Data!D7068)*('ESB Networks Summary'!$F$5:$F$17384))*1000*2</f>
        <v>4</v>
      </c>
      <c r="I7068" s="5">
        <v>1699.2666666666601</v>
      </c>
      <c r="J7068" s="5">
        <v>0</v>
      </c>
      <c r="K7068" s="17">
        <v>1</v>
      </c>
      <c r="L7068" s="52">
        <f t="shared" si="773"/>
        <v>0</v>
      </c>
      <c r="M7068" s="5">
        <v>0</v>
      </c>
      <c r="N7068" s="5">
        <v>1832.7666666666601</v>
      </c>
      <c r="O7068" s="96">
        <v>1666.62</v>
      </c>
      <c r="P7068" s="5">
        <v>3</v>
      </c>
      <c r="Q7068" s="99">
        <v>0</v>
      </c>
      <c r="R7068" s="99">
        <v>18.372999999999998</v>
      </c>
      <c r="S7068" s="99">
        <v>14.308000000000002</v>
      </c>
      <c r="T7068" s="30">
        <f t="shared" si="770"/>
        <v>243.30833333333976</v>
      </c>
      <c r="U7068" s="21">
        <f t="shared" si="774"/>
        <v>0</v>
      </c>
      <c r="V7068" s="21">
        <f t="shared" si="775"/>
        <v>-1.2608925000000002E-3</v>
      </c>
      <c r="W7068" s="21">
        <f t="shared" si="776"/>
        <v>0</v>
      </c>
    </row>
    <row r="7069" spans="1:23">
      <c r="A7069" s="2">
        <f t="shared" si="771"/>
        <v>45566</v>
      </c>
      <c r="B7069" s="3">
        <f t="shared" si="772"/>
        <v>45591</v>
      </c>
      <c r="C7069" s="7">
        <v>45591.229166666664</v>
      </c>
      <c r="D7069" s="7">
        <v>45591.270833333336</v>
      </c>
      <c r="E7069" s="5">
        <v>53.866666666666603</v>
      </c>
      <c r="F7069" s="5">
        <v>-151.79999999999899</v>
      </c>
      <c r="G7069" s="5">
        <v>-1.4</v>
      </c>
      <c r="H7069" s="34" cm="1">
        <f t="array" ref="H7069">SUMPRODUCT(('ESB Networks Summary'!$C$5:$C$17384=Data!D7069)*('ESB Networks Summary'!$E$5:$E$17384))*1000*2-SUMPRODUCT(('ESB Networks Summary'!$C$5:$C$17384=Data!D7069)*('ESB Networks Summary'!$F$5:$F$17384))*1000*2</f>
        <v>8</v>
      </c>
      <c r="I7069" s="5">
        <v>0</v>
      </c>
      <c r="J7069" s="5">
        <v>0</v>
      </c>
      <c r="K7069" s="17">
        <v>1</v>
      </c>
      <c r="L7069" s="52">
        <f t="shared" si="773"/>
        <v>0</v>
      </c>
      <c r="M7069" s="5">
        <v>0</v>
      </c>
      <c r="N7069" s="5">
        <v>0</v>
      </c>
      <c r="O7069" s="96">
        <v>1666.62</v>
      </c>
      <c r="P7069" s="5">
        <v>3</v>
      </c>
      <c r="Q7069" s="99">
        <v>0</v>
      </c>
      <c r="R7069" s="99">
        <v>18.372999999999998</v>
      </c>
      <c r="S7069" s="99">
        <v>14.308000000000002</v>
      </c>
      <c r="T7069" s="30">
        <f t="shared" si="770"/>
        <v>153.39999999999898</v>
      </c>
      <c r="U7069" s="21">
        <f t="shared" si="774"/>
        <v>0</v>
      </c>
      <c r="V7069" s="21">
        <f t="shared" si="775"/>
        <v>-1.0015600000000001E-4</v>
      </c>
      <c r="W7069" s="21">
        <f t="shared" si="776"/>
        <v>0</v>
      </c>
    </row>
    <row r="7070" spans="1:23">
      <c r="A7070" s="2">
        <f t="shared" si="771"/>
        <v>45566</v>
      </c>
      <c r="B7070" s="3">
        <f t="shared" si="772"/>
        <v>45591</v>
      </c>
      <c r="C7070" s="7">
        <v>45591.25</v>
      </c>
      <c r="D7070" s="7">
        <v>45591.291666666664</v>
      </c>
      <c r="E7070" s="5">
        <v>53</v>
      </c>
      <c r="F7070" s="5">
        <v>-238.683333333333</v>
      </c>
      <c r="G7070" s="5">
        <v>-13.074999999999999</v>
      </c>
      <c r="H7070" s="34" cm="1">
        <f t="array" ref="H7070">SUMPRODUCT(('ESB Networks Summary'!$C$5:$C$17384=Data!D7070)*('ESB Networks Summary'!$E$5:$E$17384))*1000*2-SUMPRODUCT(('ESB Networks Summary'!$C$5:$C$17384=Data!D7070)*('ESB Networks Summary'!$F$5:$F$17384))*1000*2</f>
        <v>6</v>
      </c>
      <c r="I7070" s="5">
        <v>0</v>
      </c>
      <c r="J7070" s="5">
        <v>0</v>
      </c>
      <c r="K7070" s="17">
        <v>1</v>
      </c>
      <c r="L7070" s="52">
        <f t="shared" si="773"/>
        <v>0</v>
      </c>
      <c r="M7070" s="5">
        <v>0</v>
      </c>
      <c r="N7070" s="5">
        <v>37.6666666666666</v>
      </c>
      <c r="O7070" s="96">
        <v>91.93</v>
      </c>
      <c r="P7070" s="5">
        <v>3.2666666666666599</v>
      </c>
      <c r="Q7070" s="99">
        <v>0</v>
      </c>
      <c r="R7070" s="99">
        <v>23.151</v>
      </c>
      <c r="S7070" s="99">
        <v>19.086000000000002</v>
      </c>
      <c r="T7070" s="30">
        <f t="shared" si="770"/>
        <v>191.20833333333306</v>
      </c>
      <c r="U7070" s="21">
        <f t="shared" si="774"/>
        <v>0</v>
      </c>
      <c r="V7070" s="21">
        <f t="shared" si="775"/>
        <v>-1.2477472500000001E-3</v>
      </c>
      <c r="W7070" s="21">
        <f t="shared" si="776"/>
        <v>0</v>
      </c>
    </row>
    <row r="7071" spans="1:23">
      <c r="A7071" s="2">
        <f t="shared" si="771"/>
        <v>45566</v>
      </c>
      <c r="B7071" s="3">
        <f t="shared" si="772"/>
        <v>45591</v>
      </c>
      <c r="C7071" s="7">
        <v>45591.270833333336</v>
      </c>
      <c r="D7071" s="7">
        <v>45591.3125</v>
      </c>
      <c r="E7071" s="5">
        <v>52.566666666666599</v>
      </c>
      <c r="F7071" s="5">
        <v>-377.099999999999</v>
      </c>
      <c r="G7071" s="5">
        <v>-12.6666666666666</v>
      </c>
      <c r="H7071" s="34" cm="1">
        <f t="array" ref="H7071">SUMPRODUCT(('ESB Networks Summary'!$C$5:$C$17384=Data!D7071)*('ESB Networks Summary'!$E$5:$E$17384))*1000*2-SUMPRODUCT(('ESB Networks Summary'!$C$5:$C$17384=Data!D7071)*('ESB Networks Summary'!$F$5:$F$17384))*1000*2</f>
        <v>6</v>
      </c>
      <c r="I7071" s="5">
        <v>0</v>
      </c>
      <c r="J7071" s="5">
        <v>0</v>
      </c>
      <c r="K7071" s="17">
        <v>1</v>
      </c>
      <c r="L7071" s="52">
        <f t="shared" si="773"/>
        <v>0</v>
      </c>
      <c r="M7071" s="5">
        <v>0</v>
      </c>
      <c r="N7071" s="5">
        <v>249.166666666666</v>
      </c>
      <c r="O7071" s="96">
        <v>91.93</v>
      </c>
      <c r="P7071" s="5">
        <v>25.8</v>
      </c>
      <c r="Q7071" s="99">
        <v>0</v>
      </c>
      <c r="R7071" s="99">
        <v>23.151</v>
      </c>
      <c r="S7071" s="99">
        <v>19.086000000000002</v>
      </c>
      <c r="T7071" s="30">
        <f t="shared" si="770"/>
        <v>141.06666666666641</v>
      </c>
      <c r="U7071" s="21">
        <f t="shared" si="774"/>
        <v>0</v>
      </c>
      <c r="V7071" s="21">
        <f t="shared" si="775"/>
        <v>-1.2087799999999937E-3</v>
      </c>
      <c r="W7071" s="21">
        <f t="shared" si="776"/>
        <v>0</v>
      </c>
    </row>
    <row r="7072" spans="1:23">
      <c r="A7072" s="2">
        <f t="shared" si="771"/>
        <v>45566</v>
      </c>
      <c r="B7072" s="3">
        <f t="shared" si="772"/>
        <v>45591</v>
      </c>
      <c r="C7072" s="7">
        <v>45591.291666666664</v>
      </c>
      <c r="D7072" s="7">
        <v>45591.333333333336</v>
      </c>
      <c r="E7072" s="5">
        <v>51.933333333333302</v>
      </c>
      <c r="F7072" s="5">
        <v>-197.56666666666601</v>
      </c>
      <c r="G7072" s="5">
        <v>-0.69999999999999896</v>
      </c>
      <c r="H7072" s="34" cm="1">
        <f t="array" ref="H7072">SUMPRODUCT(('ESB Networks Summary'!$C$5:$C$17384=Data!D7072)*('ESB Networks Summary'!$E$5:$E$17384))*1000*2-SUMPRODUCT(('ESB Networks Summary'!$C$5:$C$17384=Data!D7072)*('ESB Networks Summary'!$F$5:$F$17384))*1000*2</f>
        <v>2</v>
      </c>
      <c r="I7072" s="5">
        <v>0</v>
      </c>
      <c r="J7072" s="5">
        <v>0</v>
      </c>
      <c r="K7072" s="17">
        <v>1</v>
      </c>
      <c r="L7072" s="52">
        <f t="shared" si="773"/>
        <v>0</v>
      </c>
      <c r="M7072" s="5">
        <v>0</v>
      </c>
      <c r="N7072" s="5">
        <v>73.8</v>
      </c>
      <c r="O7072" s="96">
        <v>481.32</v>
      </c>
      <c r="P7072" s="5">
        <v>58.3</v>
      </c>
      <c r="Q7072" s="99">
        <v>0</v>
      </c>
      <c r="R7072" s="99">
        <v>29.902999999999999</v>
      </c>
      <c r="S7072" s="99">
        <v>20.071999999999999</v>
      </c>
      <c r="T7072" s="30">
        <f t="shared" si="770"/>
        <v>181.36666666666602</v>
      </c>
      <c r="U7072" s="21">
        <f t="shared" si="774"/>
        <v>0</v>
      </c>
      <c r="V7072" s="21">
        <f t="shared" si="775"/>
        <v>-7.0251999999999882E-5</v>
      </c>
      <c r="W7072" s="21">
        <f t="shared" si="776"/>
        <v>0</v>
      </c>
    </row>
    <row r="7073" spans="1:23">
      <c r="A7073" s="2">
        <f t="shared" si="771"/>
        <v>45566</v>
      </c>
      <c r="B7073" s="3">
        <f t="shared" si="772"/>
        <v>45591</v>
      </c>
      <c r="C7073" s="7">
        <v>45591.3125</v>
      </c>
      <c r="D7073" s="7">
        <v>45591.354166666664</v>
      </c>
      <c r="E7073" s="5">
        <v>51</v>
      </c>
      <c r="F7073" s="5">
        <v>-45.8333333333333</v>
      </c>
      <c r="G7073" s="5">
        <v>1.63333333333333</v>
      </c>
      <c r="H7073" s="34" cm="1">
        <f t="array" ref="H7073">SUMPRODUCT(('ESB Networks Summary'!$C$5:$C$17384=Data!D7073)*('ESB Networks Summary'!$E$5:$E$17384))*1000*2-SUMPRODUCT(('ESB Networks Summary'!$C$5:$C$17384=Data!D7073)*('ESB Networks Summary'!$F$5:$F$17384))*1000*2</f>
        <v>4</v>
      </c>
      <c r="I7073" s="5">
        <v>0</v>
      </c>
      <c r="J7073" s="5">
        <v>0</v>
      </c>
      <c r="K7073" s="17">
        <v>1</v>
      </c>
      <c r="L7073" s="52">
        <f t="shared" si="773"/>
        <v>0</v>
      </c>
      <c r="M7073" s="5">
        <v>0</v>
      </c>
      <c r="N7073" s="5">
        <v>0</v>
      </c>
      <c r="O7073" s="96">
        <v>481.32</v>
      </c>
      <c r="P7073" s="5">
        <v>71</v>
      </c>
      <c r="Q7073" s="99">
        <v>0</v>
      </c>
      <c r="R7073" s="99">
        <v>29.902999999999999</v>
      </c>
      <c r="S7073" s="99">
        <v>20.071999999999999</v>
      </c>
      <c r="T7073" s="30">
        <f t="shared" si="770"/>
        <v>118.46666666666663</v>
      </c>
      <c r="U7073" s="21">
        <f t="shared" si="774"/>
        <v>2.4420783333333281E-4</v>
      </c>
      <c r="V7073" s="21">
        <f t="shared" si="775"/>
        <v>0</v>
      </c>
      <c r="W7073" s="21">
        <f t="shared" si="776"/>
        <v>0</v>
      </c>
    </row>
    <row r="7074" spans="1:23">
      <c r="A7074" s="2">
        <f t="shared" si="771"/>
        <v>45566</v>
      </c>
      <c r="B7074" s="3">
        <f t="shared" si="772"/>
        <v>45591</v>
      </c>
      <c r="C7074" s="7">
        <v>45591.333333333336</v>
      </c>
      <c r="D7074" s="7">
        <v>45591.375</v>
      </c>
      <c r="E7074" s="5">
        <v>51.699999999999903</v>
      </c>
      <c r="F7074" s="5">
        <v>735.5</v>
      </c>
      <c r="G7074" s="5">
        <v>-3.0333333333333301</v>
      </c>
      <c r="H7074" s="34" cm="1">
        <f t="array" ref="H7074">SUMPRODUCT(('ESB Networks Summary'!$C$5:$C$17384=Data!D7074)*('ESB Networks Summary'!$E$5:$E$17384))*1000*2-SUMPRODUCT(('ESB Networks Summary'!$C$5:$C$17384=Data!D7074)*('ESB Networks Summary'!$F$5:$F$17384))*1000*2</f>
        <v>0</v>
      </c>
      <c r="I7074" s="5">
        <v>0</v>
      </c>
      <c r="J7074" s="5">
        <v>0</v>
      </c>
      <c r="K7074" s="17">
        <v>1</v>
      </c>
      <c r="L7074" s="52">
        <f t="shared" si="773"/>
        <v>0</v>
      </c>
      <c r="M7074" s="5">
        <v>0</v>
      </c>
      <c r="N7074" s="5">
        <v>18.033333333333299</v>
      </c>
      <c r="O7074" s="96">
        <v>388.05</v>
      </c>
      <c r="P7074" s="5">
        <v>888.43333333333305</v>
      </c>
      <c r="Q7074" s="99">
        <v>141.31</v>
      </c>
      <c r="R7074" s="99">
        <v>30.670999999999999</v>
      </c>
      <c r="S7074" s="99">
        <v>20.838999999999999</v>
      </c>
      <c r="T7074" s="30">
        <f t="shared" si="770"/>
        <v>131.86666666666645</v>
      </c>
      <c r="U7074" s="21">
        <f t="shared" si="774"/>
        <v>0</v>
      </c>
      <c r="V7074" s="21">
        <f t="shared" si="775"/>
        <v>-3.1605816666666634E-4</v>
      </c>
      <c r="W7074" s="21">
        <f t="shared" si="776"/>
        <v>0</v>
      </c>
    </row>
    <row r="7075" spans="1:23">
      <c r="A7075" s="2">
        <f t="shared" si="771"/>
        <v>45566</v>
      </c>
      <c r="B7075" s="3">
        <f t="shared" si="772"/>
        <v>45591</v>
      </c>
      <c r="C7075" s="7">
        <v>45591.354166666664</v>
      </c>
      <c r="D7075" s="7">
        <v>45591.395833333336</v>
      </c>
      <c r="E7075" s="5">
        <v>54.3</v>
      </c>
      <c r="F7075" s="5">
        <v>791.56666666666604</v>
      </c>
      <c r="G7075" s="5">
        <v>-5.2333333333333298</v>
      </c>
      <c r="H7075" s="34" cm="1">
        <f t="array" ref="H7075">SUMPRODUCT(('ESB Networks Summary'!$C$5:$C$17384=Data!D7075)*('ESB Networks Summary'!$E$5:$E$17384))*1000*2-SUMPRODUCT(('ESB Networks Summary'!$C$5:$C$17384=Data!D7075)*('ESB Networks Summary'!$F$5:$F$17384))*1000*2</f>
        <v>4</v>
      </c>
      <c r="I7075" s="5">
        <v>0</v>
      </c>
      <c r="J7075" s="5">
        <v>0</v>
      </c>
      <c r="K7075" s="17">
        <v>1</v>
      </c>
      <c r="L7075" s="52">
        <f t="shared" si="773"/>
        <v>0</v>
      </c>
      <c r="M7075" s="5">
        <v>0</v>
      </c>
      <c r="N7075" s="5">
        <v>65.8333333333333</v>
      </c>
      <c r="O7075" s="96">
        <v>388.05</v>
      </c>
      <c r="P7075" s="5">
        <v>966.36666666666599</v>
      </c>
      <c r="Q7075" s="99">
        <v>141.31</v>
      </c>
      <c r="R7075" s="99">
        <v>30.670999999999999</v>
      </c>
      <c r="S7075" s="99">
        <v>20.838999999999999</v>
      </c>
      <c r="T7075" s="30">
        <f t="shared" si="770"/>
        <v>103.73333333333335</v>
      </c>
      <c r="U7075" s="21">
        <f t="shared" si="774"/>
        <v>0</v>
      </c>
      <c r="V7075" s="21">
        <f t="shared" si="775"/>
        <v>-5.4528716666666624E-4</v>
      </c>
      <c r="W7075" s="21">
        <f t="shared" si="776"/>
        <v>0</v>
      </c>
    </row>
    <row r="7076" spans="1:23">
      <c r="A7076" s="2">
        <f t="shared" si="771"/>
        <v>45566</v>
      </c>
      <c r="B7076" s="3">
        <f t="shared" si="772"/>
        <v>45591</v>
      </c>
      <c r="C7076" s="7">
        <v>45591.375</v>
      </c>
      <c r="D7076" s="7">
        <v>45591.416666666664</v>
      </c>
      <c r="E7076" s="5">
        <v>56.1</v>
      </c>
      <c r="F7076" s="5">
        <v>1430.8333333333301</v>
      </c>
      <c r="G7076" s="5">
        <v>7.2333333333333298</v>
      </c>
      <c r="H7076" s="34" cm="1">
        <f t="array" ref="H7076">SUMPRODUCT(('ESB Networks Summary'!$C$5:$C$17384=Data!D7076)*('ESB Networks Summary'!$E$5:$E$17384))*1000*2-SUMPRODUCT(('ESB Networks Summary'!$C$5:$C$17384=Data!D7076)*('ESB Networks Summary'!$F$5:$F$17384))*1000*2</f>
        <v>0</v>
      </c>
      <c r="I7076" s="5">
        <v>0</v>
      </c>
      <c r="J7076" s="5">
        <v>0</v>
      </c>
      <c r="K7076" s="17">
        <v>1</v>
      </c>
      <c r="L7076" s="52">
        <f t="shared" si="773"/>
        <v>0</v>
      </c>
      <c r="M7076" s="5">
        <v>0</v>
      </c>
      <c r="N7076" s="5">
        <v>6.6666666666666599</v>
      </c>
      <c r="O7076" s="96">
        <v>479.56</v>
      </c>
      <c r="P7076" s="5">
        <v>1547</v>
      </c>
      <c r="Q7076" s="99">
        <v>862.66</v>
      </c>
      <c r="R7076" s="99">
        <v>28.431999999999999</v>
      </c>
      <c r="S7076" s="99">
        <v>18.600000000000001</v>
      </c>
      <c r="T7076" s="30">
        <f t="shared" si="770"/>
        <v>116.73333333333653</v>
      </c>
      <c r="U7076" s="21">
        <f t="shared" si="774"/>
        <v>1.0282906666666662E-3</v>
      </c>
      <c r="V7076" s="21">
        <f t="shared" si="775"/>
        <v>0</v>
      </c>
      <c r="W7076" s="21">
        <f t="shared" si="776"/>
        <v>0</v>
      </c>
    </row>
    <row r="7077" spans="1:23">
      <c r="A7077" s="2">
        <f t="shared" si="771"/>
        <v>45566</v>
      </c>
      <c r="B7077" s="3">
        <f t="shared" si="772"/>
        <v>45591</v>
      </c>
      <c r="C7077" s="7">
        <v>45591.395833333336</v>
      </c>
      <c r="D7077" s="7">
        <v>45591.4375</v>
      </c>
      <c r="E7077" s="5">
        <v>59.4583333333333</v>
      </c>
      <c r="F7077" s="5">
        <v>1972.2083333333301</v>
      </c>
      <c r="G7077" s="5">
        <v>1.05833333333333</v>
      </c>
      <c r="H7077" s="34" cm="1">
        <f t="array" ref="H7077">SUMPRODUCT(('ESB Networks Summary'!$C$5:$C$17384=Data!D7077)*('ESB Networks Summary'!$E$5:$E$17384))*1000*2-SUMPRODUCT(('ESB Networks Summary'!$C$5:$C$17384=Data!D7077)*('ESB Networks Summary'!$F$5:$F$17384))*1000*2</f>
        <v>10</v>
      </c>
      <c r="I7077" s="5">
        <v>447.06666666666598</v>
      </c>
      <c r="J7077" s="5">
        <v>0</v>
      </c>
      <c r="K7077" s="17">
        <v>1</v>
      </c>
      <c r="L7077" s="52">
        <f t="shared" si="773"/>
        <v>0</v>
      </c>
      <c r="M7077" s="5">
        <v>0</v>
      </c>
      <c r="N7077" s="5">
        <v>691.66666666666595</v>
      </c>
      <c r="O7077" s="96">
        <v>479.56</v>
      </c>
      <c r="P7077" s="5">
        <v>2755.99166666666</v>
      </c>
      <c r="Q7077" s="99">
        <v>862.66</v>
      </c>
      <c r="R7077" s="99">
        <v>28.431999999999999</v>
      </c>
      <c r="S7077" s="99">
        <v>18.600000000000001</v>
      </c>
      <c r="T7077" s="30">
        <f t="shared" si="770"/>
        <v>93.174999999997226</v>
      </c>
      <c r="U7077" s="21">
        <f t="shared" si="774"/>
        <v>1.5045266666666618E-4</v>
      </c>
      <c r="V7077" s="21">
        <f t="shared" si="775"/>
        <v>0</v>
      </c>
      <c r="W7077" s="21">
        <f t="shared" si="776"/>
        <v>0</v>
      </c>
    </row>
    <row r="7078" spans="1:23">
      <c r="A7078" s="2">
        <f t="shared" si="771"/>
        <v>45566</v>
      </c>
      <c r="B7078" s="3">
        <f t="shared" si="772"/>
        <v>45591</v>
      </c>
      <c r="C7078" s="7">
        <v>45591.416666666664</v>
      </c>
      <c r="D7078" s="7">
        <v>45591.458333333336</v>
      </c>
      <c r="E7078" s="5">
        <v>64.3333333333333</v>
      </c>
      <c r="F7078" s="5">
        <v>1714</v>
      </c>
      <c r="G7078" s="5">
        <v>-23.033333333333299</v>
      </c>
      <c r="H7078" s="34" cm="1">
        <f t="array" ref="H7078">SUMPRODUCT(('ESB Networks Summary'!$C$5:$C$17384=Data!D7078)*('ESB Networks Summary'!$E$5:$E$17384))*1000*2-SUMPRODUCT(('ESB Networks Summary'!$C$5:$C$17384=Data!D7078)*('ESB Networks Summary'!$F$5:$F$17384))*1000*2</f>
        <v>8</v>
      </c>
      <c r="I7078" s="5">
        <v>0</v>
      </c>
      <c r="J7078" s="5">
        <v>0</v>
      </c>
      <c r="K7078" s="17">
        <v>1</v>
      </c>
      <c r="L7078" s="52">
        <f t="shared" si="773"/>
        <v>0</v>
      </c>
      <c r="M7078" s="5">
        <v>0</v>
      </c>
      <c r="N7078" s="5">
        <v>12.466666666666599</v>
      </c>
      <c r="O7078" s="96">
        <v>89.82</v>
      </c>
      <c r="P7078" s="5">
        <v>1936.3333333333301</v>
      </c>
      <c r="Q7078" s="99">
        <v>1770.53</v>
      </c>
      <c r="R7078" s="99">
        <v>25.816000000000003</v>
      </c>
      <c r="S7078" s="99">
        <v>15.984</v>
      </c>
      <c r="T7078" s="30">
        <f t="shared" si="770"/>
        <v>186.83333333333007</v>
      </c>
      <c r="U7078" s="21">
        <f t="shared" si="774"/>
        <v>0</v>
      </c>
      <c r="V7078" s="21">
        <f t="shared" si="775"/>
        <v>-1.8408239999999972E-3</v>
      </c>
      <c r="W7078" s="21">
        <f t="shared" si="776"/>
        <v>0</v>
      </c>
    </row>
    <row r="7079" spans="1:23">
      <c r="A7079" s="2">
        <f t="shared" si="771"/>
        <v>45566</v>
      </c>
      <c r="B7079" s="3">
        <f t="shared" si="772"/>
        <v>45591</v>
      </c>
      <c r="C7079" s="7">
        <v>45591.4375</v>
      </c>
      <c r="D7079" s="7">
        <v>45591.479166666664</v>
      </c>
      <c r="E7079" s="5">
        <v>66.433333333333294</v>
      </c>
      <c r="F7079" s="5">
        <v>463.28333333333302</v>
      </c>
      <c r="G7079" s="5">
        <v>-3.7083333333333299</v>
      </c>
      <c r="H7079" s="34" cm="1">
        <f t="array" ref="H7079">SUMPRODUCT(('ESB Networks Summary'!$C$5:$C$17384=Data!D7079)*('ESB Networks Summary'!$E$5:$E$17384))*1000*2-SUMPRODUCT(('ESB Networks Summary'!$C$5:$C$17384=Data!D7079)*('ESB Networks Summary'!$F$5:$F$17384))*1000*2</f>
        <v>4</v>
      </c>
      <c r="I7079" s="5">
        <v>0</v>
      </c>
      <c r="J7079" s="5">
        <v>0</v>
      </c>
      <c r="K7079" s="17">
        <v>1</v>
      </c>
      <c r="L7079" s="52">
        <f t="shared" si="773"/>
        <v>0</v>
      </c>
      <c r="M7079" s="5">
        <v>0</v>
      </c>
      <c r="N7079" s="5">
        <v>310.77499999999998</v>
      </c>
      <c r="O7079" s="96">
        <v>89.82</v>
      </c>
      <c r="P7079" s="5">
        <v>946.18333333333305</v>
      </c>
      <c r="Q7079" s="99">
        <v>1770.53</v>
      </c>
      <c r="R7079" s="99">
        <v>25.816000000000003</v>
      </c>
      <c r="S7079" s="99">
        <v>15.984</v>
      </c>
      <c r="T7079" s="30">
        <f t="shared" si="770"/>
        <v>168.41666666666669</v>
      </c>
      <c r="U7079" s="21">
        <f t="shared" si="774"/>
        <v>0</v>
      </c>
      <c r="V7079" s="21">
        <f t="shared" si="775"/>
        <v>-2.9636999999999974E-4</v>
      </c>
      <c r="W7079" s="21">
        <f t="shared" si="776"/>
        <v>0</v>
      </c>
    </row>
    <row r="7080" spans="1:23">
      <c r="A7080" s="2">
        <f t="shared" si="771"/>
        <v>45566</v>
      </c>
      <c r="B7080" s="3">
        <f t="shared" si="772"/>
        <v>45591</v>
      </c>
      <c r="C7080" s="7">
        <v>45591.458333333336</v>
      </c>
      <c r="D7080" s="7">
        <v>45591.5</v>
      </c>
      <c r="E7080" s="5">
        <v>67.866666666666603</v>
      </c>
      <c r="F7080" s="5">
        <v>988.43333333333305</v>
      </c>
      <c r="G7080" s="5">
        <v>-36.6666666666666</v>
      </c>
      <c r="H7080" s="34" cm="1">
        <f t="array" ref="H7080">SUMPRODUCT(('ESB Networks Summary'!$C$5:$C$17384=Data!D7080)*('ESB Networks Summary'!$E$5:$E$17384))*1000*2-SUMPRODUCT(('ESB Networks Summary'!$C$5:$C$17384=Data!D7080)*('ESB Networks Summary'!$F$5:$F$17384))*1000*2</f>
        <v>2</v>
      </c>
      <c r="I7080" s="5">
        <v>0</v>
      </c>
      <c r="J7080" s="5">
        <v>0</v>
      </c>
      <c r="K7080" s="17">
        <v>1</v>
      </c>
      <c r="L7080" s="52">
        <f t="shared" si="773"/>
        <v>0</v>
      </c>
      <c r="M7080" s="5">
        <v>0</v>
      </c>
      <c r="N7080" s="5">
        <v>538.79999999999995</v>
      </c>
      <c r="O7080" s="96">
        <v>702.32</v>
      </c>
      <c r="P7080" s="5">
        <v>1808.56666666666</v>
      </c>
      <c r="Q7080" s="99">
        <v>2031.66</v>
      </c>
      <c r="R7080" s="99">
        <v>24.582000000000001</v>
      </c>
      <c r="S7080" s="99">
        <v>14.75</v>
      </c>
      <c r="T7080" s="30">
        <f t="shared" si="770"/>
        <v>244.66666666666049</v>
      </c>
      <c r="U7080" s="21">
        <f t="shared" si="774"/>
        <v>0</v>
      </c>
      <c r="V7080" s="21">
        <f t="shared" si="775"/>
        <v>-2.7041666666666616E-3</v>
      </c>
      <c r="W7080" s="21">
        <f t="shared" si="776"/>
        <v>0</v>
      </c>
    </row>
    <row r="7081" spans="1:23">
      <c r="A7081" s="2">
        <f t="shared" si="771"/>
        <v>45566</v>
      </c>
      <c r="B7081" s="3">
        <f t="shared" si="772"/>
        <v>45591</v>
      </c>
      <c r="C7081" s="7">
        <v>45591.479166666664</v>
      </c>
      <c r="D7081" s="7">
        <v>45591.520833333336</v>
      </c>
      <c r="E7081" s="5">
        <v>69</v>
      </c>
      <c r="F7081" s="5">
        <v>259.33333333333297</v>
      </c>
      <c r="G7081" s="5">
        <v>-17.266666666666602</v>
      </c>
      <c r="H7081" s="34" cm="1">
        <f t="array" ref="H7081">SUMPRODUCT(('ESB Networks Summary'!$C$5:$C$17384=Data!D7081)*('ESB Networks Summary'!$E$5:$E$17384))*1000*2-SUMPRODUCT(('ESB Networks Summary'!$C$5:$C$17384=Data!D7081)*('ESB Networks Summary'!$F$5:$F$17384))*1000*2</f>
        <v>2</v>
      </c>
      <c r="I7081" s="5">
        <v>0</v>
      </c>
      <c r="J7081" s="5">
        <v>0</v>
      </c>
      <c r="K7081" s="17">
        <v>1</v>
      </c>
      <c r="L7081" s="52">
        <f t="shared" si="773"/>
        <v>0</v>
      </c>
      <c r="M7081" s="5">
        <v>0</v>
      </c>
      <c r="N7081" s="5">
        <v>548.69999999999902</v>
      </c>
      <c r="O7081" s="96">
        <v>702.32</v>
      </c>
      <c r="P7081" s="5">
        <v>946.83333333333303</v>
      </c>
      <c r="Q7081" s="99">
        <v>2031.66</v>
      </c>
      <c r="R7081" s="99">
        <v>24.582000000000001</v>
      </c>
      <c r="S7081" s="99">
        <v>14.75</v>
      </c>
      <c r="T7081" s="30">
        <f t="shared" si="770"/>
        <v>121.53333333333438</v>
      </c>
      <c r="U7081" s="21">
        <f t="shared" si="774"/>
        <v>0</v>
      </c>
      <c r="V7081" s="21">
        <f t="shared" si="775"/>
        <v>-1.2734166666666618E-3</v>
      </c>
      <c r="W7081" s="21">
        <f t="shared" si="776"/>
        <v>0</v>
      </c>
    </row>
    <row r="7082" spans="1:23">
      <c r="A7082" s="2">
        <f t="shared" si="771"/>
        <v>45566</v>
      </c>
      <c r="B7082" s="3">
        <f t="shared" si="772"/>
        <v>45591</v>
      </c>
      <c r="C7082" s="7">
        <v>45591.5</v>
      </c>
      <c r="D7082" s="7">
        <v>45591.541666666664</v>
      </c>
      <c r="E7082" s="5">
        <v>71.366666666666603</v>
      </c>
      <c r="F7082" s="5">
        <v>1061.8</v>
      </c>
      <c r="G7082" s="5">
        <v>38.966666666666598</v>
      </c>
      <c r="H7082" s="34" cm="1">
        <f t="array" ref="H7082">SUMPRODUCT(('ESB Networks Summary'!$C$5:$C$17384=Data!D7082)*('ESB Networks Summary'!$E$5:$E$17384))*1000*2-SUMPRODUCT(('ESB Networks Summary'!$C$5:$C$17384=Data!D7082)*('ESB Networks Summary'!$F$5:$F$17384))*1000*2</f>
        <v>4</v>
      </c>
      <c r="I7082" s="5">
        <v>0</v>
      </c>
      <c r="J7082" s="5">
        <v>0</v>
      </c>
      <c r="K7082" s="17">
        <v>1</v>
      </c>
      <c r="L7082" s="52">
        <f t="shared" si="773"/>
        <v>0</v>
      </c>
      <c r="M7082" s="5">
        <v>0</v>
      </c>
      <c r="N7082" s="5">
        <v>700.46666666666601</v>
      </c>
      <c r="O7082" s="96">
        <v>794.76</v>
      </c>
      <c r="P7082" s="5">
        <v>1914.43333333333</v>
      </c>
      <c r="Q7082" s="99">
        <v>1675.26</v>
      </c>
      <c r="R7082" s="99">
        <v>24.366</v>
      </c>
      <c r="S7082" s="99">
        <v>14.535</v>
      </c>
      <c r="T7082" s="30">
        <f t="shared" si="770"/>
        <v>191.13333333333071</v>
      </c>
      <c r="U7082" s="21">
        <f t="shared" si="774"/>
        <v>4.7473089999999921E-3</v>
      </c>
      <c r="V7082" s="21">
        <f t="shared" si="775"/>
        <v>0</v>
      </c>
      <c r="W7082" s="21">
        <f t="shared" si="776"/>
        <v>0</v>
      </c>
    </row>
    <row r="7083" spans="1:23">
      <c r="A7083" s="2">
        <f t="shared" si="771"/>
        <v>45566</v>
      </c>
      <c r="B7083" s="3">
        <f t="shared" si="772"/>
        <v>45591</v>
      </c>
      <c r="C7083" s="7">
        <v>45591.520833333336</v>
      </c>
      <c r="D7083" s="7">
        <v>45591.5625</v>
      </c>
      <c r="E7083" s="5">
        <v>72</v>
      </c>
      <c r="F7083" s="5">
        <v>98.233333333333306</v>
      </c>
      <c r="G7083" s="5">
        <v>1.5999999999999901</v>
      </c>
      <c r="H7083" s="34" cm="1">
        <f t="array" ref="H7083">SUMPRODUCT(('ESB Networks Summary'!$C$5:$C$17384=Data!D7083)*('ESB Networks Summary'!$E$5:$E$17384))*1000*2-SUMPRODUCT(('ESB Networks Summary'!$C$5:$C$17384=Data!D7083)*('ESB Networks Summary'!$F$5:$F$17384))*1000*2</f>
        <v>2</v>
      </c>
      <c r="I7083" s="5">
        <v>0</v>
      </c>
      <c r="J7083" s="5">
        <v>0</v>
      </c>
      <c r="K7083" s="17">
        <v>1</v>
      </c>
      <c r="L7083" s="52">
        <f t="shared" si="773"/>
        <v>0</v>
      </c>
      <c r="M7083" s="5">
        <v>0</v>
      </c>
      <c r="N7083" s="5">
        <v>894.36666666666599</v>
      </c>
      <c r="O7083" s="96">
        <v>794.76</v>
      </c>
      <c r="P7083" s="5">
        <v>1134</v>
      </c>
      <c r="Q7083" s="99">
        <v>1675.26</v>
      </c>
      <c r="R7083" s="99">
        <v>24.366</v>
      </c>
      <c r="S7083" s="99">
        <v>14.535</v>
      </c>
      <c r="T7083" s="30">
        <f t="shared" si="770"/>
        <v>143.00000000000063</v>
      </c>
      <c r="U7083" s="21">
        <f t="shared" si="774"/>
        <v>1.9492799999999881E-4</v>
      </c>
      <c r="V7083" s="21">
        <f t="shared" si="775"/>
        <v>0</v>
      </c>
      <c r="W7083" s="21">
        <f t="shared" si="776"/>
        <v>0</v>
      </c>
    </row>
    <row r="7084" spans="1:23">
      <c r="A7084" s="2">
        <f t="shared" si="771"/>
        <v>45566</v>
      </c>
      <c r="B7084" s="3">
        <f t="shared" si="772"/>
        <v>45591</v>
      </c>
      <c r="C7084" s="7">
        <v>45591.541666666664</v>
      </c>
      <c r="D7084" s="7">
        <v>45591.583333333336</v>
      </c>
      <c r="E7084" s="5">
        <v>71.899999999999906</v>
      </c>
      <c r="F7084" s="5">
        <v>-405.36666666666599</v>
      </c>
      <c r="G7084" s="5">
        <v>77</v>
      </c>
      <c r="H7084" s="34" cm="1">
        <f t="array" ref="H7084">SUMPRODUCT(('ESB Networks Summary'!$C$5:$C$17384=Data!D7084)*('ESB Networks Summary'!$E$5:$E$17384))*1000*2-SUMPRODUCT(('ESB Networks Summary'!$C$5:$C$17384=Data!D7084)*('ESB Networks Summary'!$F$5:$F$17384))*1000*2</f>
        <v>8</v>
      </c>
      <c r="I7084" s="5">
        <v>0</v>
      </c>
      <c r="J7084" s="5">
        <v>0</v>
      </c>
      <c r="K7084" s="17">
        <v>1</v>
      </c>
      <c r="L7084" s="52">
        <f t="shared" si="773"/>
        <v>0</v>
      </c>
      <c r="M7084" s="5">
        <v>0</v>
      </c>
      <c r="N7084" s="5">
        <v>1087.8999999999901</v>
      </c>
      <c r="O7084" s="96">
        <v>609.94000000000005</v>
      </c>
      <c r="P7084" s="5">
        <v>783.6</v>
      </c>
      <c r="Q7084" s="99">
        <v>1005.27</v>
      </c>
      <c r="R7084" s="99">
        <v>23.963999999999999</v>
      </c>
      <c r="S7084" s="99">
        <v>14.132</v>
      </c>
      <c r="T7084" s="30">
        <f t="shared" si="770"/>
        <v>178.06666666667593</v>
      </c>
      <c r="U7084" s="21">
        <f t="shared" si="774"/>
        <v>9.226139999999999E-3</v>
      </c>
      <c r="V7084" s="21">
        <f t="shared" si="775"/>
        <v>0</v>
      </c>
      <c r="W7084" s="21">
        <f t="shared" si="776"/>
        <v>0</v>
      </c>
    </row>
    <row r="7085" spans="1:23">
      <c r="A7085" s="2">
        <f t="shared" si="771"/>
        <v>45566</v>
      </c>
      <c r="B7085" s="3">
        <f t="shared" si="772"/>
        <v>45591</v>
      </c>
      <c r="C7085" s="7">
        <v>45591.5625</v>
      </c>
      <c r="D7085" s="7">
        <v>45591.604166666664</v>
      </c>
      <c r="E7085" s="5">
        <v>70.399999999999906</v>
      </c>
      <c r="F7085" s="5">
        <v>-634.93333333333305</v>
      </c>
      <c r="G7085" s="5">
        <v>-33.199999999999903</v>
      </c>
      <c r="H7085" s="34" cm="1">
        <f t="array" ref="H7085">SUMPRODUCT(('ESB Networks Summary'!$C$5:$C$17384=Data!D7085)*('ESB Networks Summary'!$E$5:$E$17384))*1000*2-SUMPRODUCT(('ESB Networks Summary'!$C$5:$C$17384=Data!D7085)*('ESB Networks Summary'!$F$5:$F$17384))*1000*2</f>
        <v>2</v>
      </c>
      <c r="I7085" s="5">
        <v>19.599999999999898</v>
      </c>
      <c r="J7085" s="5">
        <v>0</v>
      </c>
      <c r="K7085" s="17">
        <v>1</v>
      </c>
      <c r="L7085" s="52">
        <f t="shared" si="773"/>
        <v>0</v>
      </c>
      <c r="M7085" s="5">
        <v>0</v>
      </c>
      <c r="N7085" s="5">
        <v>1327.2333333333299</v>
      </c>
      <c r="O7085" s="96">
        <v>609.94000000000005</v>
      </c>
      <c r="P7085" s="5">
        <v>719.3</v>
      </c>
      <c r="Q7085" s="99">
        <v>1005.27</v>
      </c>
      <c r="R7085" s="99">
        <v>23.963999999999999</v>
      </c>
      <c r="S7085" s="99">
        <v>14.132</v>
      </c>
      <c r="T7085" s="30">
        <f t="shared" si="770"/>
        <v>-6.1999999999968622</v>
      </c>
      <c r="U7085" s="21">
        <f t="shared" si="774"/>
        <v>0</v>
      </c>
      <c r="V7085" s="21">
        <f t="shared" si="775"/>
        <v>-2.345911999999993E-3</v>
      </c>
      <c r="W7085" s="21">
        <f t="shared" si="776"/>
        <v>0</v>
      </c>
    </row>
    <row r="7086" spans="1:23">
      <c r="A7086" s="2">
        <f t="shared" si="771"/>
        <v>45566</v>
      </c>
      <c r="B7086" s="3">
        <f t="shared" si="772"/>
        <v>45591</v>
      </c>
      <c r="C7086" s="7">
        <v>45591.583333333336</v>
      </c>
      <c r="D7086" s="7">
        <v>45591.625</v>
      </c>
      <c r="E7086" s="5">
        <v>69.933333333333294</v>
      </c>
      <c r="F7086" s="5">
        <v>422.9</v>
      </c>
      <c r="G7086" s="5">
        <v>2.93333333333333</v>
      </c>
      <c r="H7086" s="34" cm="1">
        <f t="array" ref="H7086">SUMPRODUCT(('ESB Networks Summary'!$C$5:$C$17384=Data!D7086)*('ESB Networks Summary'!$E$5:$E$17384))*1000*2-SUMPRODUCT(('ESB Networks Summary'!$C$5:$C$17384=Data!D7086)*('ESB Networks Summary'!$F$5:$F$17384))*1000*2</f>
        <v>2</v>
      </c>
      <c r="I7086" s="5">
        <v>0</v>
      </c>
      <c r="J7086" s="5">
        <v>0</v>
      </c>
      <c r="K7086" s="17">
        <v>1</v>
      </c>
      <c r="L7086" s="52">
        <f t="shared" si="773"/>
        <v>0</v>
      </c>
      <c r="M7086" s="5">
        <v>0</v>
      </c>
      <c r="N7086" s="5">
        <v>587.76666666666597</v>
      </c>
      <c r="O7086" s="96">
        <v>300.16000000000003</v>
      </c>
      <c r="P7086" s="5">
        <v>913.43333333333305</v>
      </c>
      <c r="Q7086" s="99">
        <v>674.44</v>
      </c>
      <c r="R7086" s="99">
        <v>24.366</v>
      </c>
      <c r="S7086" s="99">
        <v>14.535</v>
      </c>
      <c r="T7086" s="30">
        <f t="shared" si="770"/>
        <v>-94.299999999999613</v>
      </c>
      <c r="U7086" s="21">
        <f t="shared" si="774"/>
        <v>3.5736799999999956E-4</v>
      </c>
      <c r="V7086" s="21">
        <f t="shared" si="775"/>
        <v>0</v>
      </c>
      <c r="W7086" s="21">
        <f t="shared" si="776"/>
        <v>0</v>
      </c>
    </row>
    <row r="7087" spans="1:23">
      <c r="A7087" s="2">
        <f t="shared" si="771"/>
        <v>45566</v>
      </c>
      <c r="B7087" s="3">
        <f t="shared" si="772"/>
        <v>45591</v>
      </c>
      <c r="C7087" s="7">
        <v>45591.604166666664</v>
      </c>
      <c r="D7087" s="7">
        <v>45591.645833333336</v>
      </c>
      <c r="E7087" s="5">
        <v>70.8</v>
      </c>
      <c r="F7087" s="5">
        <v>238.7</v>
      </c>
      <c r="G7087" s="5">
        <v>2.2999999999999998</v>
      </c>
      <c r="H7087" s="34" cm="1">
        <f t="array" ref="H7087">SUMPRODUCT(('ESB Networks Summary'!$C$5:$C$17384=Data!D7087)*('ESB Networks Summary'!$E$5:$E$17384))*1000*2-SUMPRODUCT(('ESB Networks Summary'!$C$5:$C$17384=Data!D7087)*('ESB Networks Summary'!$F$5:$F$17384))*1000*2</f>
        <v>4</v>
      </c>
      <c r="I7087" s="5">
        <v>0</v>
      </c>
      <c r="J7087" s="5">
        <v>0</v>
      </c>
      <c r="K7087" s="17">
        <v>1</v>
      </c>
      <c r="L7087" s="52">
        <f t="shared" si="773"/>
        <v>0</v>
      </c>
      <c r="M7087" s="5">
        <v>0</v>
      </c>
      <c r="N7087" s="5">
        <v>297.83333333333297</v>
      </c>
      <c r="O7087" s="96">
        <v>300.16000000000003</v>
      </c>
      <c r="P7087" s="5">
        <v>648.06666666666604</v>
      </c>
      <c r="Q7087" s="99">
        <v>674.44</v>
      </c>
      <c r="R7087" s="99">
        <v>24.366</v>
      </c>
      <c r="S7087" s="99">
        <v>14.535</v>
      </c>
      <c r="T7087" s="30">
        <f t="shared" si="770"/>
        <v>113.83333333333303</v>
      </c>
      <c r="U7087" s="21">
        <f t="shared" si="774"/>
        <v>2.8020899999999996E-4</v>
      </c>
      <c r="V7087" s="21">
        <f t="shared" si="775"/>
        <v>0</v>
      </c>
      <c r="W7087" s="21">
        <f t="shared" si="776"/>
        <v>0</v>
      </c>
    </row>
    <row r="7088" spans="1:23">
      <c r="A7088" s="2">
        <f t="shared" si="771"/>
        <v>45566</v>
      </c>
      <c r="B7088" s="3">
        <f t="shared" si="772"/>
        <v>45591</v>
      </c>
      <c r="C7088" s="7">
        <v>45591.625</v>
      </c>
      <c r="D7088" s="7">
        <v>45591.666666666664</v>
      </c>
      <c r="E7088" s="5">
        <v>71</v>
      </c>
      <c r="F7088" s="5">
        <v>109.908333333333</v>
      </c>
      <c r="G7088" s="5">
        <v>-3.2833333333333301</v>
      </c>
      <c r="H7088" s="34" cm="1">
        <f t="array" ref="H7088">SUMPRODUCT(('ESB Networks Summary'!$C$5:$C$17384=Data!D7088)*('ESB Networks Summary'!$E$5:$E$17384))*1000*2-SUMPRODUCT(('ESB Networks Summary'!$C$5:$C$17384=Data!D7088)*('ESB Networks Summary'!$F$5:$F$17384))*1000*2</f>
        <v>2</v>
      </c>
      <c r="I7088" s="5">
        <v>0</v>
      </c>
      <c r="J7088" s="5">
        <v>0</v>
      </c>
      <c r="K7088" s="17">
        <v>1</v>
      </c>
      <c r="L7088" s="52">
        <f t="shared" si="773"/>
        <v>0</v>
      </c>
      <c r="M7088" s="5">
        <v>0</v>
      </c>
      <c r="N7088" s="5">
        <v>204.13333333333301</v>
      </c>
      <c r="O7088" s="96">
        <v>315.49</v>
      </c>
      <c r="P7088" s="5">
        <v>452.88333333333298</v>
      </c>
      <c r="Q7088" s="99">
        <v>379.7</v>
      </c>
      <c r="R7088" s="99">
        <v>25.979000000000003</v>
      </c>
      <c r="S7088" s="99">
        <v>16.148</v>
      </c>
      <c r="T7088" s="30">
        <f t="shared" si="770"/>
        <v>135.55833333333368</v>
      </c>
      <c r="U7088" s="21">
        <f t="shared" si="774"/>
        <v>0</v>
      </c>
      <c r="V7088" s="21">
        <f t="shared" si="775"/>
        <v>-2.6509633333333309E-4</v>
      </c>
      <c r="W7088" s="21">
        <f t="shared" si="776"/>
        <v>0</v>
      </c>
    </row>
    <row r="7089" spans="1:23">
      <c r="A7089" s="2">
        <f t="shared" si="771"/>
        <v>45566</v>
      </c>
      <c r="B7089" s="3">
        <f t="shared" si="772"/>
        <v>45591</v>
      </c>
      <c r="C7089" s="7">
        <v>45591.645833333336</v>
      </c>
      <c r="D7089" s="7">
        <v>45591.6875</v>
      </c>
      <c r="E7089" s="5">
        <v>71</v>
      </c>
      <c r="F7089" s="5">
        <v>112.6</v>
      </c>
      <c r="G7089" s="5">
        <v>-7.5</v>
      </c>
      <c r="H7089" s="34" cm="1">
        <f t="array" ref="H7089">SUMPRODUCT(('ESB Networks Summary'!$C$5:$C$17384=Data!D7089)*('ESB Networks Summary'!$E$5:$E$17384))*1000*2-SUMPRODUCT(('ESB Networks Summary'!$C$5:$C$17384=Data!D7089)*('ESB Networks Summary'!$F$5:$F$17384))*1000*2</f>
        <v>2</v>
      </c>
      <c r="I7089" s="5">
        <v>0</v>
      </c>
      <c r="J7089" s="5">
        <v>0</v>
      </c>
      <c r="K7089" s="17">
        <v>1</v>
      </c>
      <c r="L7089" s="52">
        <f t="shared" si="773"/>
        <v>0</v>
      </c>
      <c r="M7089" s="5">
        <v>0</v>
      </c>
      <c r="N7089" s="5">
        <v>279.599999999999</v>
      </c>
      <c r="O7089" s="96">
        <v>315.49</v>
      </c>
      <c r="P7089" s="5">
        <v>525.4</v>
      </c>
      <c r="Q7089" s="99">
        <v>379.7</v>
      </c>
      <c r="R7089" s="99">
        <v>25.979000000000003</v>
      </c>
      <c r="S7089" s="99">
        <v>16.148</v>
      </c>
      <c r="T7089" s="30">
        <f t="shared" si="770"/>
        <v>125.70000000000098</v>
      </c>
      <c r="U7089" s="21">
        <f t="shared" si="774"/>
        <v>0</v>
      </c>
      <c r="V7089" s="21">
        <f t="shared" si="775"/>
        <v>-6.0554999999999995E-4</v>
      </c>
      <c r="W7089" s="21">
        <f t="shared" si="776"/>
        <v>0</v>
      </c>
    </row>
    <row r="7090" spans="1:23">
      <c r="A7090" s="2">
        <f t="shared" si="771"/>
        <v>45566</v>
      </c>
      <c r="B7090" s="3">
        <f t="shared" si="772"/>
        <v>45591</v>
      </c>
      <c r="C7090" s="7">
        <v>45591.666666666664</v>
      </c>
      <c r="D7090" s="7">
        <v>45591.708333333336</v>
      </c>
      <c r="E7090" s="5">
        <v>68.558333333333294</v>
      </c>
      <c r="F7090" s="5">
        <v>-1792.7749999999901</v>
      </c>
      <c r="G7090" s="5">
        <v>28.183333333333302</v>
      </c>
      <c r="H7090" s="34" cm="1">
        <f t="array" ref="H7090">SUMPRODUCT(('ESB Networks Summary'!$C$5:$C$17384=Data!D7090)*('ESB Networks Summary'!$E$5:$E$17384))*1000*2-SUMPRODUCT(('ESB Networks Summary'!$C$5:$C$17384=Data!D7090)*('ESB Networks Summary'!$F$5:$F$17384))*1000*2</f>
        <v>60</v>
      </c>
      <c r="I7090" s="5">
        <v>1580.5333333333299</v>
      </c>
      <c r="J7090" s="5">
        <v>0</v>
      </c>
      <c r="K7090" s="17">
        <v>1</v>
      </c>
      <c r="L7090" s="52">
        <f t="shared" si="773"/>
        <v>0</v>
      </c>
      <c r="M7090" s="5">
        <v>0</v>
      </c>
      <c r="N7090" s="5">
        <v>2032.31666666666</v>
      </c>
      <c r="O7090" s="96">
        <v>1928.75</v>
      </c>
      <c r="P7090" s="5">
        <v>197.48333333333301</v>
      </c>
      <c r="Q7090" s="99">
        <v>122.92</v>
      </c>
      <c r="R7090" s="99">
        <v>29.632999999999999</v>
      </c>
      <c r="S7090" s="99">
        <v>19.238</v>
      </c>
      <c r="T7090" s="30">
        <f t="shared" si="770"/>
        <v>-13.875000000003638</v>
      </c>
      <c r="U7090" s="21">
        <f t="shared" si="774"/>
        <v>4.1757835833333293E-3</v>
      </c>
      <c r="V7090" s="21">
        <f t="shared" si="775"/>
        <v>0</v>
      </c>
      <c r="W7090" s="21">
        <f t="shared" si="776"/>
        <v>0</v>
      </c>
    </row>
    <row r="7091" spans="1:23">
      <c r="A7091" s="2">
        <f t="shared" si="771"/>
        <v>45566</v>
      </c>
      <c r="B7091" s="3">
        <f t="shared" si="772"/>
        <v>45591</v>
      </c>
      <c r="C7091" s="7">
        <v>45591.6875</v>
      </c>
      <c r="D7091" s="7">
        <v>45591.729166666664</v>
      </c>
      <c r="E7091" s="5">
        <v>65.399999999999906</v>
      </c>
      <c r="F7091" s="5">
        <v>-823.26666666666597</v>
      </c>
      <c r="G7091" s="5">
        <v>-2.4</v>
      </c>
      <c r="H7091" s="34" cm="1">
        <f t="array" ref="H7091">SUMPRODUCT(('ESB Networks Summary'!$C$5:$C$17384=Data!D7091)*('ESB Networks Summary'!$E$5:$E$17384))*1000*2-SUMPRODUCT(('ESB Networks Summary'!$C$5:$C$17384=Data!D7091)*('ESB Networks Summary'!$F$5:$F$17384))*1000*2</f>
        <v>8</v>
      </c>
      <c r="I7091" s="5">
        <v>163.86666666666599</v>
      </c>
      <c r="J7091" s="5">
        <v>0</v>
      </c>
      <c r="K7091" s="17">
        <v>1</v>
      </c>
      <c r="L7091" s="52">
        <f t="shared" si="773"/>
        <v>0</v>
      </c>
      <c r="M7091" s="5">
        <v>0</v>
      </c>
      <c r="N7091" s="5">
        <v>619.26666666666597</v>
      </c>
      <c r="O7091" s="96">
        <v>1928.75</v>
      </c>
      <c r="P7091" s="5">
        <v>32.466666666666598</v>
      </c>
      <c r="Q7091" s="99">
        <v>122.92</v>
      </c>
      <c r="R7091" s="99">
        <v>29.632999999999999</v>
      </c>
      <c r="S7091" s="99">
        <v>19.238</v>
      </c>
      <c r="T7091" s="30">
        <f t="shared" si="770"/>
        <v>234.06666666666661</v>
      </c>
      <c r="U7091" s="21">
        <f t="shared" si="774"/>
        <v>0</v>
      </c>
      <c r="V7091" s="21">
        <f t="shared" si="775"/>
        <v>-2.3085599999999999E-4</v>
      </c>
      <c r="W7091" s="21">
        <f t="shared" si="776"/>
        <v>0</v>
      </c>
    </row>
    <row r="7092" spans="1:23">
      <c r="A7092" s="2">
        <f t="shared" si="771"/>
        <v>45566</v>
      </c>
      <c r="B7092" s="3">
        <f t="shared" si="772"/>
        <v>45591</v>
      </c>
      <c r="C7092" s="7">
        <v>45591.708333333336</v>
      </c>
      <c r="D7092" s="7">
        <v>45591.75</v>
      </c>
      <c r="E7092" s="5">
        <v>63.433333333333302</v>
      </c>
      <c r="F7092" s="5">
        <v>-866.53333333333296</v>
      </c>
      <c r="G7092" s="5">
        <v>-0.46666666666666601</v>
      </c>
      <c r="H7092" s="34" cm="1">
        <f t="array" ref="H7092">SUMPRODUCT(('ESB Networks Summary'!$C$5:$C$17384=Data!D7092)*('ESB Networks Summary'!$E$5:$E$17384))*1000*2-SUMPRODUCT(('ESB Networks Summary'!$C$5:$C$17384=Data!D7092)*('ESB Networks Summary'!$F$5:$F$17384))*1000*2</f>
        <v>4</v>
      </c>
      <c r="I7092" s="5">
        <v>0</v>
      </c>
      <c r="J7092" s="5">
        <v>0</v>
      </c>
      <c r="K7092" s="17">
        <v>1</v>
      </c>
      <c r="L7092" s="52">
        <f t="shared" si="773"/>
        <v>0</v>
      </c>
      <c r="M7092" s="5">
        <v>0</v>
      </c>
      <c r="N7092" s="5">
        <v>745.3</v>
      </c>
      <c r="O7092" s="96">
        <v>219.94</v>
      </c>
      <c r="P7092" s="5">
        <v>29.266666666666602</v>
      </c>
      <c r="Q7092" s="99">
        <v>26.45</v>
      </c>
      <c r="R7092" s="99">
        <v>30.524999999999999</v>
      </c>
      <c r="S7092" s="99">
        <v>20.130000000000003</v>
      </c>
      <c r="T7092" s="30">
        <f t="shared" si="770"/>
        <v>150.03333333333296</v>
      </c>
      <c r="U7092" s="21">
        <f t="shared" si="774"/>
        <v>0</v>
      </c>
      <c r="V7092" s="21">
        <f t="shared" si="775"/>
        <v>-4.6969999999999938E-5</v>
      </c>
      <c r="W7092" s="21">
        <f t="shared" si="776"/>
        <v>0</v>
      </c>
    </row>
    <row r="7093" spans="1:23">
      <c r="A7093" s="2">
        <f t="shared" si="771"/>
        <v>45566</v>
      </c>
      <c r="B7093" s="3">
        <f t="shared" si="772"/>
        <v>45591</v>
      </c>
      <c r="C7093" s="7">
        <v>45591.729166666664</v>
      </c>
      <c r="D7093" s="7">
        <v>45591.770833333336</v>
      </c>
      <c r="E7093" s="5">
        <v>61.733333333333299</v>
      </c>
      <c r="F7093" s="5">
        <v>-609.46666666666601</v>
      </c>
      <c r="G7093" s="5">
        <v>0.76666666666666605</v>
      </c>
      <c r="H7093" s="34" cm="1">
        <f t="array" ref="H7093">SUMPRODUCT(('ESB Networks Summary'!$C$5:$C$17384=Data!D7093)*('ESB Networks Summary'!$E$5:$E$17384))*1000*2-SUMPRODUCT(('ESB Networks Summary'!$C$5:$C$17384=Data!D7093)*('ESB Networks Summary'!$F$5:$F$17384))*1000*2</f>
        <v>4</v>
      </c>
      <c r="I7093" s="5">
        <v>0</v>
      </c>
      <c r="J7093" s="5">
        <v>0</v>
      </c>
      <c r="K7093" s="17">
        <v>1</v>
      </c>
      <c r="L7093" s="52">
        <f t="shared" si="773"/>
        <v>0</v>
      </c>
      <c r="M7093" s="5">
        <v>0</v>
      </c>
      <c r="N7093" s="5">
        <v>466.36666666666599</v>
      </c>
      <c r="O7093" s="96">
        <v>219.94</v>
      </c>
      <c r="P7093" s="5">
        <v>7.8999999999999897</v>
      </c>
      <c r="Q7093" s="99">
        <v>26.45</v>
      </c>
      <c r="R7093" s="99">
        <v>30.524999999999999</v>
      </c>
      <c r="S7093" s="99">
        <v>20.130000000000003</v>
      </c>
      <c r="T7093" s="30">
        <f t="shared" si="770"/>
        <v>151.76666666666665</v>
      </c>
      <c r="U7093" s="21">
        <f t="shared" si="774"/>
        <v>1.170124999999999E-4</v>
      </c>
      <c r="V7093" s="21">
        <f t="shared" si="775"/>
        <v>0</v>
      </c>
      <c r="W7093" s="21">
        <f t="shared" si="776"/>
        <v>0</v>
      </c>
    </row>
    <row r="7094" spans="1:23">
      <c r="A7094" s="2">
        <f t="shared" si="771"/>
        <v>45566</v>
      </c>
      <c r="B7094" s="3">
        <f t="shared" si="772"/>
        <v>45591</v>
      </c>
      <c r="C7094" s="7">
        <v>45591.75</v>
      </c>
      <c r="D7094" s="7">
        <v>45591.791666666664</v>
      </c>
      <c r="E7094" s="5">
        <v>59.866666666666603</v>
      </c>
      <c r="F7094" s="5">
        <v>-899.83333333333303</v>
      </c>
      <c r="G7094" s="5">
        <v>-2.5</v>
      </c>
      <c r="H7094" s="34" cm="1">
        <f t="array" ref="H7094">SUMPRODUCT(('ESB Networks Summary'!$C$5:$C$17384=Data!D7094)*('ESB Networks Summary'!$E$5:$E$17384))*1000*2-SUMPRODUCT(('ESB Networks Summary'!$C$5:$C$17384=Data!D7094)*('ESB Networks Summary'!$F$5:$F$17384))*1000*2</f>
        <v>0</v>
      </c>
      <c r="I7094" s="5">
        <v>0</v>
      </c>
      <c r="J7094" s="5">
        <v>0</v>
      </c>
      <c r="K7094" s="17">
        <v>1</v>
      </c>
      <c r="L7094" s="52">
        <f t="shared" si="773"/>
        <v>0</v>
      </c>
      <c r="M7094" s="5">
        <v>0</v>
      </c>
      <c r="N7094" s="5">
        <v>526.53333333333296</v>
      </c>
      <c r="O7094" s="96">
        <v>912.14</v>
      </c>
      <c r="P7094" s="5">
        <v>2.3333333333333299</v>
      </c>
      <c r="Q7094" s="99">
        <v>0</v>
      </c>
      <c r="R7094" s="99">
        <v>28.036999999999999</v>
      </c>
      <c r="S7094" s="99">
        <v>18.206</v>
      </c>
      <c r="T7094" s="30">
        <f t="shared" si="770"/>
        <v>373.13333333333344</v>
      </c>
      <c r="U7094" s="21">
        <f t="shared" si="774"/>
        <v>0</v>
      </c>
      <c r="V7094" s="21">
        <f t="shared" si="775"/>
        <v>-2.2757499999999999E-4</v>
      </c>
      <c r="W7094" s="21">
        <f t="shared" si="776"/>
        <v>0</v>
      </c>
    </row>
    <row r="7095" spans="1:23">
      <c r="A7095" s="2">
        <f t="shared" si="771"/>
        <v>45566</v>
      </c>
      <c r="B7095" s="3">
        <f t="shared" si="772"/>
        <v>45591</v>
      </c>
      <c r="C7095" s="7">
        <v>45591.770833333336</v>
      </c>
      <c r="D7095" s="7">
        <v>45591.8125</v>
      </c>
      <c r="E7095" s="5">
        <v>56.966666666666598</v>
      </c>
      <c r="F7095" s="5">
        <v>-1880.6</v>
      </c>
      <c r="G7095" s="5">
        <v>38.8333333333333</v>
      </c>
      <c r="H7095" s="34" cm="1">
        <f t="array" ref="H7095">SUMPRODUCT(('ESB Networks Summary'!$C$5:$C$17384=Data!D7095)*('ESB Networks Summary'!$E$5:$E$17384))*1000*2-SUMPRODUCT(('ESB Networks Summary'!$C$5:$C$17384=Data!D7095)*('ESB Networks Summary'!$F$5:$F$17384))*1000*2</f>
        <v>8</v>
      </c>
      <c r="I7095" s="5">
        <v>0</v>
      </c>
      <c r="J7095" s="5">
        <v>0</v>
      </c>
      <c r="K7095" s="17">
        <v>1</v>
      </c>
      <c r="L7095" s="52">
        <f t="shared" si="773"/>
        <v>0</v>
      </c>
      <c r="M7095" s="5">
        <v>0</v>
      </c>
      <c r="N7095" s="5">
        <v>1599.55</v>
      </c>
      <c r="O7095" s="96">
        <v>912.14</v>
      </c>
      <c r="P7095" s="5">
        <v>2.6333333333333302</v>
      </c>
      <c r="Q7095" s="99">
        <v>0</v>
      </c>
      <c r="R7095" s="99">
        <v>28.036999999999999</v>
      </c>
      <c r="S7095" s="99">
        <v>18.206</v>
      </c>
      <c r="T7095" s="30">
        <f t="shared" si="770"/>
        <v>322.51666666666665</v>
      </c>
      <c r="U7095" s="21">
        <f t="shared" si="774"/>
        <v>5.4438508333333295E-3</v>
      </c>
      <c r="V7095" s="21">
        <f t="shared" si="775"/>
        <v>0</v>
      </c>
      <c r="W7095" s="21">
        <f t="shared" si="776"/>
        <v>0</v>
      </c>
    </row>
    <row r="7096" spans="1:23">
      <c r="A7096" s="2">
        <f t="shared" si="771"/>
        <v>45566</v>
      </c>
      <c r="B7096" s="3">
        <f t="shared" si="772"/>
        <v>45591</v>
      </c>
      <c r="C7096" s="7">
        <v>45591.791666666664</v>
      </c>
      <c r="D7096" s="7">
        <v>45591.833333333336</v>
      </c>
      <c r="E7096" s="5">
        <v>53.733333333333299</v>
      </c>
      <c r="F7096" s="5">
        <v>-1412.6666666666599</v>
      </c>
      <c r="G7096" s="5">
        <v>5.2</v>
      </c>
      <c r="H7096" s="34" cm="1">
        <f t="array" ref="H7096">SUMPRODUCT(('ESB Networks Summary'!$C$5:$C$17384=Data!D7096)*('ESB Networks Summary'!$E$5:$E$17384))*1000*2-SUMPRODUCT(('ESB Networks Summary'!$C$5:$C$17384=Data!D7096)*('ESB Networks Summary'!$F$5:$F$17384))*1000*2</f>
        <v>4</v>
      </c>
      <c r="I7096" s="5">
        <v>0</v>
      </c>
      <c r="J7096" s="5">
        <v>0</v>
      </c>
      <c r="K7096" s="17">
        <v>1</v>
      </c>
      <c r="L7096" s="52">
        <f t="shared" si="773"/>
        <v>0</v>
      </c>
      <c r="M7096" s="5">
        <v>0</v>
      </c>
      <c r="N7096" s="5">
        <v>1237.43333333333</v>
      </c>
      <c r="O7096" s="96">
        <v>970.73</v>
      </c>
      <c r="P7096" s="5">
        <v>1.86666666666666</v>
      </c>
      <c r="Q7096" s="99">
        <v>0</v>
      </c>
      <c r="R7096" s="99">
        <v>25.782999999999998</v>
      </c>
      <c r="S7096" s="99">
        <v>15.952000000000002</v>
      </c>
      <c r="T7096" s="30">
        <f t="shared" si="770"/>
        <v>182.29999999999654</v>
      </c>
      <c r="U7096" s="21">
        <f t="shared" si="774"/>
        <v>6.7035799999999991E-4</v>
      </c>
      <c r="V7096" s="21">
        <f t="shared" si="775"/>
        <v>0</v>
      </c>
      <c r="W7096" s="21">
        <f t="shared" si="776"/>
        <v>0</v>
      </c>
    </row>
    <row r="7097" spans="1:23">
      <c r="A7097" s="2">
        <f t="shared" si="771"/>
        <v>45566</v>
      </c>
      <c r="B7097" s="3">
        <f t="shared" si="772"/>
        <v>45591</v>
      </c>
      <c r="C7097" s="7">
        <v>45591.8125</v>
      </c>
      <c r="D7097" s="7">
        <v>45591.854166666664</v>
      </c>
      <c r="E7097" s="5">
        <v>51.066666666666599</v>
      </c>
      <c r="F7097" s="5">
        <v>-585.23333333333301</v>
      </c>
      <c r="G7097" s="5">
        <v>0.16666666666666599</v>
      </c>
      <c r="H7097" s="34" cm="1">
        <f t="array" ref="H7097">SUMPRODUCT(('ESB Networks Summary'!$C$5:$C$17384=Data!D7097)*('ESB Networks Summary'!$E$5:$E$17384))*1000*2-SUMPRODUCT(('ESB Networks Summary'!$C$5:$C$17384=Data!D7097)*('ESB Networks Summary'!$F$5:$F$17384))*1000*2</f>
        <v>0</v>
      </c>
      <c r="I7097" s="5">
        <v>0</v>
      </c>
      <c r="J7097" s="5">
        <v>0</v>
      </c>
      <c r="K7097" s="17">
        <v>1</v>
      </c>
      <c r="L7097" s="52">
        <f t="shared" si="773"/>
        <v>0</v>
      </c>
      <c r="M7097" s="5">
        <v>0</v>
      </c>
      <c r="N7097" s="5">
        <v>445.15833333333302</v>
      </c>
      <c r="O7097" s="96">
        <v>970.73</v>
      </c>
      <c r="P7097" s="5">
        <v>1.93333333333333</v>
      </c>
      <c r="Q7097" s="99">
        <v>0</v>
      </c>
      <c r="R7097" s="99">
        <v>25.782999999999998</v>
      </c>
      <c r="S7097" s="99">
        <v>15.952000000000002</v>
      </c>
      <c r="T7097" s="30">
        <f t="shared" si="770"/>
        <v>142.17500000000001</v>
      </c>
      <c r="U7097" s="21">
        <f t="shared" si="774"/>
        <v>2.1485833333333245E-5</v>
      </c>
      <c r="V7097" s="21">
        <f t="shared" si="775"/>
        <v>0</v>
      </c>
      <c r="W7097" s="21">
        <f t="shared" si="776"/>
        <v>0</v>
      </c>
    </row>
    <row r="7098" spans="1:23">
      <c r="A7098" s="2">
        <f t="shared" si="771"/>
        <v>45566</v>
      </c>
      <c r="B7098" s="3">
        <f t="shared" si="772"/>
        <v>45591</v>
      </c>
      <c r="C7098" s="7">
        <v>45591.833333333336</v>
      </c>
      <c r="D7098" s="7">
        <v>45591.875</v>
      </c>
      <c r="E7098" s="5">
        <v>50</v>
      </c>
      <c r="F7098" s="5">
        <v>-334.73333333333301</v>
      </c>
      <c r="G7098" s="5">
        <v>0.7</v>
      </c>
      <c r="H7098" s="34" cm="1">
        <f t="array" ref="H7098">SUMPRODUCT(('ESB Networks Summary'!$C$5:$C$17384=Data!D7098)*('ESB Networks Summary'!$E$5:$E$17384))*1000*2-SUMPRODUCT(('ESB Networks Summary'!$C$5:$C$17384=Data!D7098)*('ESB Networks Summary'!$F$5:$F$17384))*1000*2</f>
        <v>4</v>
      </c>
      <c r="I7098" s="5">
        <v>0</v>
      </c>
      <c r="J7098" s="5">
        <v>0</v>
      </c>
      <c r="K7098" s="17">
        <v>1</v>
      </c>
      <c r="L7098" s="52">
        <f t="shared" si="773"/>
        <v>0</v>
      </c>
      <c r="M7098" s="5">
        <v>0</v>
      </c>
      <c r="N7098" s="5">
        <v>206.766666666666</v>
      </c>
      <c r="O7098" s="96">
        <v>656.73</v>
      </c>
      <c r="P7098" s="5">
        <v>2</v>
      </c>
      <c r="Q7098" s="99">
        <v>0</v>
      </c>
      <c r="R7098" s="99">
        <v>25.856000000000002</v>
      </c>
      <c r="S7098" s="99">
        <v>16.024999999999999</v>
      </c>
      <c r="T7098" s="30">
        <f t="shared" si="770"/>
        <v>130.666666666667</v>
      </c>
      <c r="U7098" s="21">
        <f t="shared" si="774"/>
        <v>9.0495999999999995E-5</v>
      </c>
      <c r="V7098" s="21">
        <f t="shared" si="775"/>
        <v>0</v>
      </c>
      <c r="W7098" s="21">
        <f t="shared" si="776"/>
        <v>0</v>
      </c>
    </row>
    <row r="7099" spans="1:23">
      <c r="A7099" s="2">
        <f t="shared" si="771"/>
        <v>45566</v>
      </c>
      <c r="B7099" s="3">
        <f t="shared" si="772"/>
        <v>45591</v>
      </c>
      <c r="C7099" s="7">
        <v>45591.854166666664</v>
      </c>
      <c r="D7099" s="7">
        <v>45591.895833333336</v>
      </c>
      <c r="E7099" s="5">
        <v>49.233333333333299</v>
      </c>
      <c r="F7099" s="5">
        <v>-349.85833333333301</v>
      </c>
      <c r="G7099" s="5">
        <v>-1.5166666666666599</v>
      </c>
      <c r="H7099" s="34" cm="1">
        <f t="array" ref="H7099">SUMPRODUCT(('ESB Networks Summary'!$C$5:$C$17384=Data!D7099)*('ESB Networks Summary'!$E$5:$E$17384))*1000*2-SUMPRODUCT(('ESB Networks Summary'!$C$5:$C$17384=Data!D7099)*('ESB Networks Summary'!$F$5:$F$17384))*1000*2</f>
        <v>2</v>
      </c>
      <c r="I7099" s="5">
        <v>0</v>
      </c>
      <c r="J7099" s="5">
        <v>0</v>
      </c>
      <c r="K7099" s="17">
        <v>1</v>
      </c>
      <c r="L7099" s="52">
        <f t="shared" si="773"/>
        <v>0</v>
      </c>
      <c r="M7099" s="5">
        <v>0</v>
      </c>
      <c r="N7099" s="5">
        <v>217.79999999999899</v>
      </c>
      <c r="O7099" s="96">
        <v>656.73</v>
      </c>
      <c r="P7099" s="5">
        <v>2</v>
      </c>
      <c r="Q7099" s="99">
        <v>0</v>
      </c>
      <c r="R7099" s="99">
        <v>25.856000000000002</v>
      </c>
      <c r="S7099" s="99">
        <v>16.024999999999999</v>
      </c>
      <c r="T7099" s="30">
        <f t="shared" si="770"/>
        <v>132.54166666666737</v>
      </c>
      <c r="U7099" s="21">
        <f t="shared" si="774"/>
        <v>0</v>
      </c>
      <c r="V7099" s="21">
        <f t="shared" si="775"/>
        <v>-1.2152291666666612E-4</v>
      </c>
      <c r="W7099" s="21">
        <f t="shared" si="776"/>
        <v>0</v>
      </c>
    </row>
    <row r="7100" spans="1:23">
      <c r="A7100" s="2">
        <f t="shared" si="771"/>
        <v>45566</v>
      </c>
      <c r="B7100" s="3">
        <f t="shared" si="772"/>
        <v>45591</v>
      </c>
      <c r="C7100" s="7">
        <v>45591.875</v>
      </c>
      <c r="D7100" s="7">
        <v>45591.916666666664</v>
      </c>
      <c r="E7100" s="5">
        <v>48.466666666666598</v>
      </c>
      <c r="F7100" s="5">
        <v>-319.06666666666598</v>
      </c>
      <c r="G7100" s="5">
        <v>0.86666666666666603</v>
      </c>
      <c r="H7100" s="34" cm="1">
        <f t="array" ref="H7100">SUMPRODUCT(('ESB Networks Summary'!$C$5:$C$17384=Data!D7100)*('ESB Networks Summary'!$E$5:$E$17384))*1000*2-SUMPRODUCT(('ESB Networks Summary'!$C$5:$C$17384=Data!D7100)*('ESB Networks Summary'!$F$5:$F$17384))*1000*2</f>
        <v>4</v>
      </c>
      <c r="I7100" s="5">
        <v>0</v>
      </c>
      <c r="J7100" s="5">
        <v>0</v>
      </c>
      <c r="K7100" s="17">
        <v>1</v>
      </c>
      <c r="L7100" s="52">
        <f t="shared" si="773"/>
        <v>0</v>
      </c>
      <c r="M7100" s="5">
        <v>0</v>
      </c>
      <c r="N7100" s="5">
        <v>193.96666666666599</v>
      </c>
      <c r="O7100" s="96">
        <v>591.54999999999995</v>
      </c>
      <c r="P7100" s="5">
        <v>2</v>
      </c>
      <c r="Q7100" s="99">
        <v>0</v>
      </c>
      <c r="R7100" s="99">
        <v>25.005000000000003</v>
      </c>
      <c r="S7100" s="99">
        <v>15.172999999999998</v>
      </c>
      <c r="T7100" s="30">
        <f t="shared" si="770"/>
        <v>127.96666666666667</v>
      </c>
      <c r="U7100" s="21">
        <f t="shared" si="774"/>
        <v>1.0835499999999992E-4</v>
      </c>
      <c r="V7100" s="21">
        <f t="shared" si="775"/>
        <v>0</v>
      </c>
      <c r="W7100" s="21">
        <f t="shared" si="776"/>
        <v>0</v>
      </c>
    </row>
    <row r="7101" spans="1:23">
      <c r="A7101" s="2">
        <f t="shared" si="771"/>
        <v>45566</v>
      </c>
      <c r="B7101" s="3">
        <f t="shared" si="772"/>
        <v>45591</v>
      </c>
      <c r="C7101" s="7">
        <v>45591.895833333336</v>
      </c>
      <c r="D7101" s="7">
        <v>45591.9375</v>
      </c>
      <c r="E7101" s="5">
        <v>47.699999999999903</v>
      </c>
      <c r="F7101" s="5">
        <v>-340.2</v>
      </c>
      <c r="G7101" s="5">
        <v>-0.3</v>
      </c>
      <c r="H7101" s="34" cm="1">
        <f t="array" ref="H7101">SUMPRODUCT(('ESB Networks Summary'!$C$5:$C$17384=Data!D7101)*('ESB Networks Summary'!$E$5:$E$17384))*1000*2-SUMPRODUCT(('ESB Networks Summary'!$C$5:$C$17384=Data!D7101)*('ESB Networks Summary'!$F$5:$F$17384))*1000*2</f>
        <v>2</v>
      </c>
      <c r="I7101" s="5">
        <v>0</v>
      </c>
      <c r="J7101" s="5">
        <v>0</v>
      </c>
      <c r="K7101" s="17">
        <v>1</v>
      </c>
      <c r="L7101" s="52">
        <f t="shared" si="773"/>
        <v>0</v>
      </c>
      <c r="M7101" s="5">
        <v>0</v>
      </c>
      <c r="N7101" s="5">
        <v>214.7</v>
      </c>
      <c r="O7101" s="96">
        <v>591.54999999999995</v>
      </c>
      <c r="P7101" s="5">
        <v>2</v>
      </c>
      <c r="Q7101" s="99">
        <v>0</v>
      </c>
      <c r="R7101" s="99">
        <v>25.005000000000003</v>
      </c>
      <c r="S7101" s="99">
        <v>15.172999999999998</v>
      </c>
      <c r="T7101" s="30">
        <f t="shared" si="770"/>
        <v>127.19999999999999</v>
      </c>
      <c r="U7101" s="21">
        <f t="shared" si="774"/>
        <v>0</v>
      </c>
      <c r="V7101" s="21">
        <f t="shared" si="775"/>
        <v>-2.2759499999999998E-5</v>
      </c>
      <c r="W7101" s="21">
        <f t="shared" si="776"/>
        <v>0</v>
      </c>
    </row>
    <row r="7102" spans="1:23">
      <c r="A7102" s="2">
        <f t="shared" si="771"/>
        <v>45566</v>
      </c>
      <c r="B7102" s="3">
        <f t="shared" si="772"/>
        <v>45591</v>
      </c>
      <c r="C7102" s="7">
        <v>45591.916666666664</v>
      </c>
      <c r="D7102" s="7">
        <v>45591.958333333336</v>
      </c>
      <c r="E7102" s="5">
        <v>46.9</v>
      </c>
      <c r="F7102" s="5">
        <v>-353.33333333333297</v>
      </c>
      <c r="G7102" s="5">
        <v>-1.6666666666666601E-2</v>
      </c>
      <c r="H7102" s="34" cm="1">
        <f t="array" ref="H7102">SUMPRODUCT(('ESB Networks Summary'!$C$5:$C$17384=Data!D7102)*('ESB Networks Summary'!$E$5:$E$17384))*1000*2-SUMPRODUCT(('ESB Networks Summary'!$C$5:$C$17384=Data!D7102)*('ESB Networks Summary'!$F$5:$F$17384))*1000*2</f>
        <v>2</v>
      </c>
      <c r="I7102" s="5">
        <v>0</v>
      </c>
      <c r="J7102" s="5">
        <v>0</v>
      </c>
      <c r="K7102" s="17">
        <v>1</v>
      </c>
      <c r="L7102" s="52">
        <f t="shared" si="773"/>
        <v>0</v>
      </c>
      <c r="M7102" s="5">
        <v>0</v>
      </c>
      <c r="N7102" s="5">
        <v>224.4</v>
      </c>
      <c r="O7102" s="96">
        <v>252.82</v>
      </c>
      <c r="P7102" s="5">
        <v>2</v>
      </c>
      <c r="Q7102" s="99">
        <v>0</v>
      </c>
      <c r="R7102" s="99">
        <v>24.100999999999999</v>
      </c>
      <c r="S7102" s="99">
        <v>20.036000000000001</v>
      </c>
      <c r="T7102" s="30">
        <f t="shared" si="770"/>
        <v>130.91666666666629</v>
      </c>
      <c r="U7102" s="21">
        <f t="shared" si="774"/>
        <v>0</v>
      </c>
      <c r="V7102" s="21">
        <f t="shared" si="775"/>
        <v>-1.6696666666666601E-6</v>
      </c>
      <c r="W7102" s="21">
        <f t="shared" si="776"/>
        <v>0</v>
      </c>
    </row>
    <row r="7103" spans="1:23">
      <c r="A7103" s="2">
        <f t="shared" si="771"/>
        <v>45566</v>
      </c>
      <c r="B7103" s="3">
        <f t="shared" si="772"/>
        <v>45591</v>
      </c>
      <c r="C7103" s="7">
        <v>45591.9375</v>
      </c>
      <c r="D7103" s="7">
        <v>45591.979166666664</v>
      </c>
      <c r="E7103" s="5">
        <v>46</v>
      </c>
      <c r="F7103" s="5">
        <v>-319.75833333333298</v>
      </c>
      <c r="G7103" s="5">
        <v>-1.24166666666666</v>
      </c>
      <c r="H7103" s="34" cm="1">
        <f t="array" ref="H7103">SUMPRODUCT(('ESB Networks Summary'!$C$5:$C$17384=Data!D7103)*('ESB Networks Summary'!$E$5:$E$17384))*1000*2-SUMPRODUCT(('ESB Networks Summary'!$C$5:$C$17384=Data!D7103)*('ESB Networks Summary'!$F$5:$F$17384))*1000*2</f>
        <v>4</v>
      </c>
      <c r="I7103" s="5">
        <v>0</v>
      </c>
      <c r="J7103" s="5">
        <v>0</v>
      </c>
      <c r="K7103" s="17">
        <v>1</v>
      </c>
      <c r="L7103" s="52">
        <f t="shared" si="773"/>
        <v>0</v>
      </c>
      <c r="M7103" s="5">
        <v>0</v>
      </c>
      <c r="N7103" s="5">
        <v>191.88333333333301</v>
      </c>
      <c r="O7103" s="96">
        <v>252.82</v>
      </c>
      <c r="P7103" s="5">
        <v>2</v>
      </c>
      <c r="Q7103" s="99">
        <v>0</v>
      </c>
      <c r="R7103" s="99">
        <v>24.100999999999999</v>
      </c>
      <c r="S7103" s="99">
        <v>20.036000000000001</v>
      </c>
      <c r="T7103" s="30">
        <f t="shared" si="770"/>
        <v>128.63333333333333</v>
      </c>
      <c r="U7103" s="21">
        <f t="shared" si="774"/>
        <v>0</v>
      </c>
      <c r="V7103" s="21">
        <f t="shared" si="775"/>
        <v>-1.24390166666666E-4</v>
      </c>
      <c r="W7103" s="21">
        <f t="shared" si="776"/>
        <v>0</v>
      </c>
    </row>
    <row r="7104" spans="1:23">
      <c r="A7104" s="2">
        <f t="shared" si="771"/>
        <v>45566</v>
      </c>
      <c r="B7104" s="3">
        <f t="shared" si="772"/>
        <v>45591</v>
      </c>
      <c r="C7104" s="7">
        <v>45591.958333333336</v>
      </c>
      <c r="D7104" s="7">
        <v>45592</v>
      </c>
      <c r="E7104" s="5">
        <v>45.233333333333299</v>
      </c>
      <c r="F7104" s="5">
        <v>-333.433333333333</v>
      </c>
      <c r="G7104" s="5">
        <v>0.96666666666666601</v>
      </c>
      <c r="H7104" s="34" cm="1">
        <f t="array" ref="H7104">SUMPRODUCT(('ESB Networks Summary'!$C$5:$C$17384=Data!D7104)*('ESB Networks Summary'!$E$5:$E$17384))*1000*2-SUMPRODUCT(('ESB Networks Summary'!$C$5:$C$17384=Data!D7104)*('ESB Networks Summary'!$F$5:$F$17384))*1000*2</f>
        <v>2</v>
      </c>
      <c r="I7104" s="5">
        <v>0</v>
      </c>
      <c r="J7104" s="5">
        <v>0</v>
      </c>
      <c r="K7104" s="17">
        <v>1</v>
      </c>
      <c r="L7104" s="52">
        <f t="shared" si="773"/>
        <v>0</v>
      </c>
      <c r="M7104" s="5">
        <v>0</v>
      </c>
      <c r="N7104" s="5">
        <v>207</v>
      </c>
      <c r="O7104" s="96">
        <v>54.67</v>
      </c>
      <c r="P7104" s="5">
        <v>2</v>
      </c>
      <c r="Q7104" s="99">
        <v>0</v>
      </c>
      <c r="R7104" s="99">
        <v>25.079000000000001</v>
      </c>
      <c r="S7104" s="99">
        <v>21.013999999999999</v>
      </c>
      <c r="T7104" s="30">
        <f t="shared" si="770"/>
        <v>129.39999999999966</v>
      </c>
      <c r="U7104" s="21">
        <f t="shared" si="774"/>
        <v>1.2121516666666658E-4</v>
      </c>
      <c r="V7104" s="21">
        <f t="shared" si="775"/>
        <v>0</v>
      </c>
      <c r="W7104" s="21">
        <f t="shared" si="776"/>
        <v>0</v>
      </c>
    </row>
    <row r="7105" spans="1:23">
      <c r="A7105" s="2">
        <f t="shared" si="771"/>
        <v>45566</v>
      </c>
      <c r="B7105" s="3">
        <f t="shared" si="772"/>
        <v>45591</v>
      </c>
      <c r="C7105" s="7">
        <v>45591.979166666664</v>
      </c>
      <c r="D7105" s="7">
        <v>45592.020833333336</v>
      </c>
      <c r="E7105" s="5">
        <v>44.466666666666598</v>
      </c>
      <c r="F7105" s="5">
        <v>-325.13333333333298</v>
      </c>
      <c r="G7105" s="5">
        <v>0.46666666666666601</v>
      </c>
      <c r="H7105" s="34" cm="1">
        <f t="array" ref="H7105">SUMPRODUCT(('ESB Networks Summary'!$C$5:$C$17384=Data!D7105)*('ESB Networks Summary'!$E$5:$E$17384))*1000*2-SUMPRODUCT(('ESB Networks Summary'!$C$5:$C$17384=Data!D7105)*('ESB Networks Summary'!$F$5:$F$17384))*1000*2</f>
        <v>8</v>
      </c>
      <c r="I7105" s="5">
        <v>0</v>
      </c>
      <c r="J7105" s="5">
        <v>0</v>
      </c>
      <c r="K7105" s="17">
        <v>1</v>
      </c>
      <c r="L7105" s="52">
        <f t="shared" si="773"/>
        <v>0</v>
      </c>
      <c r="M7105" s="5">
        <v>0</v>
      </c>
      <c r="N7105" s="5">
        <v>194.36666666666599</v>
      </c>
      <c r="O7105" s="96">
        <v>54.67</v>
      </c>
      <c r="P7105" s="5">
        <v>2</v>
      </c>
      <c r="Q7105" s="99">
        <v>0</v>
      </c>
      <c r="R7105" s="99">
        <v>25.079000000000001</v>
      </c>
      <c r="S7105" s="99">
        <v>21.013999999999999</v>
      </c>
      <c r="T7105" s="30">
        <f t="shared" si="770"/>
        <v>133.23333333333366</v>
      </c>
      <c r="U7105" s="21">
        <f t="shared" si="774"/>
        <v>5.8517666666666589E-5</v>
      </c>
      <c r="V7105" s="21">
        <f t="shared" si="775"/>
        <v>0</v>
      </c>
      <c r="W7105" s="21">
        <f t="shared" si="776"/>
        <v>0</v>
      </c>
    </row>
    <row r="7106" spans="1:23">
      <c r="A7106" s="2">
        <f t="shared" si="771"/>
        <v>45566</v>
      </c>
      <c r="B7106" s="3">
        <f t="shared" si="772"/>
        <v>45592</v>
      </c>
      <c r="C7106" s="7">
        <v>45592</v>
      </c>
      <c r="D7106" s="7">
        <v>45592.041666666664</v>
      </c>
      <c r="E7106" s="5">
        <v>43.433333333333302</v>
      </c>
      <c r="F7106" s="5">
        <v>-600.73333333333301</v>
      </c>
      <c r="G7106" s="5">
        <v>0.46666666666666601</v>
      </c>
      <c r="H7106" s="34" cm="1">
        <f t="array" ref="H7106">SUMPRODUCT(('ESB Networks Summary'!$C$5:$C$17384=Data!D7106)*('ESB Networks Summary'!$E$5:$E$17384))*1000*2-SUMPRODUCT(('ESB Networks Summary'!$C$5:$C$17384=Data!D7106)*('ESB Networks Summary'!$F$5:$F$17384))*1000*2</f>
        <v>6</v>
      </c>
      <c r="I7106" s="5">
        <v>1.7333333333333301</v>
      </c>
      <c r="J7106" s="5">
        <v>0</v>
      </c>
      <c r="K7106" s="17">
        <v>1</v>
      </c>
      <c r="L7106" s="52">
        <f t="shared" si="773"/>
        <v>0</v>
      </c>
      <c r="M7106" s="5">
        <v>0</v>
      </c>
      <c r="N7106" s="5">
        <v>458.96666666666601</v>
      </c>
      <c r="O7106" s="96">
        <v>5.96</v>
      </c>
      <c r="P7106" s="5">
        <v>1.5333333333333301</v>
      </c>
      <c r="Q7106" s="99">
        <v>0</v>
      </c>
      <c r="R7106" s="99">
        <v>26.798999999999999</v>
      </c>
      <c r="S7106" s="99">
        <v>22.734000000000002</v>
      </c>
      <c r="T7106" s="30">
        <f t="shared" ref="T7106:T7169" si="777">P7106+G7106-N7106-F7106</f>
        <v>143.76666666666699</v>
      </c>
      <c r="U7106" s="21">
        <f t="shared" si="774"/>
        <v>6.253099999999992E-5</v>
      </c>
      <c r="V7106" s="21">
        <f t="shared" si="775"/>
        <v>0</v>
      </c>
      <c r="W7106" s="21">
        <f t="shared" si="776"/>
        <v>0</v>
      </c>
    </row>
    <row r="7107" spans="1:23">
      <c r="A7107" s="2">
        <f t="shared" ref="A7107:A7170" si="778">DATE(YEAR(C7107),MONTH(C7107),1)</f>
        <v>45566</v>
      </c>
      <c r="B7107" s="3">
        <f t="shared" ref="B7107:B7170" si="779">DATE(YEAR(C7107),MONTH(C7107),DAY(C7107))</f>
        <v>45592</v>
      </c>
      <c r="C7107" s="7">
        <v>45592.020833333336</v>
      </c>
      <c r="D7107" s="7">
        <v>45592.0625</v>
      </c>
      <c r="E7107" s="5">
        <v>42.066666666666599</v>
      </c>
      <c r="F7107" s="5">
        <v>-251.83055555555501</v>
      </c>
      <c r="G7107" s="5">
        <v>-1.11666666666666</v>
      </c>
      <c r="H7107" s="34" cm="1">
        <f t="array" ref="H7107">SUMPRODUCT(('ESB Networks Summary'!$C$5:$C$17384=Data!D7107)*('ESB Networks Summary'!$E$5:$E$17384))*1000*2-SUMPRODUCT(('ESB Networks Summary'!$C$5:$C$17384=Data!D7107)*('ESB Networks Summary'!$F$5:$F$17384))*1000*2</f>
        <v>4</v>
      </c>
      <c r="I7107" s="5">
        <v>0</v>
      </c>
      <c r="J7107" s="5">
        <v>0</v>
      </c>
      <c r="K7107" s="17">
        <v>1</v>
      </c>
      <c r="L7107" s="52">
        <f t="shared" ref="L7107:L7170" si="780">IF(AND(K7107=2,K7106&lt;2),1,0)</f>
        <v>0</v>
      </c>
      <c r="M7107" s="5">
        <v>0</v>
      </c>
      <c r="N7107" s="5">
        <v>101.875</v>
      </c>
      <c r="O7107" s="96">
        <v>5.96</v>
      </c>
      <c r="P7107" s="5">
        <v>2</v>
      </c>
      <c r="Q7107" s="99">
        <v>0</v>
      </c>
      <c r="R7107" s="99">
        <v>26.798999999999999</v>
      </c>
      <c r="S7107" s="99">
        <v>22.734000000000002</v>
      </c>
      <c r="T7107" s="30">
        <f t="shared" si="777"/>
        <v>150.83888888888833</v>
      </c>
      <c r="U7107" s="21">
        <f t="shared" ref="U7107:U7170" si="781">IF(G7107&gt;0, G7107/1000*R7107/2,0)/100</f>
        <v>0</v>
      </c>
      <c r="V7107" s="21">
        <f t="shared" ref="V7107:V7170" si="782">IF(G7107&lt;0, G7107/1000*S7107/2,0)/100</f>
        <v>-1.2693149999999927E-4</v>
      </c>
      <c r="W7107" s="21">
        <f t="shared" ref="W7107:W7170" si="783">IF(J7107&gt;P7107,J7107/1000/2*R7107/100,0)</f>
        <v>0</v>
      </c>
    </row>
    <row r="7108" spans="1:23">
      <c r="A7108" s="2">
        <f t="shared" si="778"/>
        <v>45566</v>
      </c>
      <c r="B7108" s="3">
        <f t="shared" si="779"/>
        <v>45592</v>
      </c>
      <c r="C7108" s="7">
        <v>45592.041666666664</v>
      </c>
      <c r="D7108" s="7">
        <v>45592.041666666664</v>
      </c>
      <c r="E7108" s="5">
        <v>41.866666666666603</v>
      </c>
      <c r="F7108" s="5">
        <v>-192.7</v>
      </c>
      <c r="G7108" s="5">
        <v>-0.93333333333333302</v>
      </c>
      <c r="H7108" s="34" cm="1">
        <f t="array" ref="H7108">SUMPRODUCT(('ESB Networks Summary'!$C$5:$C$17384=Data!D7108)*('ESB Networks Summary'!$E$5:$E$17384))*1000*2-SUMPRODUCT(('ESB Networks Summary'!$C$5:$C$17384=Data!D7108)*('ESB Networks Summary'!$F$5:$F$17384))*1000*2</f>
        <v>6</v>
      </c>
      <c r="I7108" s="5">
        <v>0</v>
      </c>
      <c r="J7108" s="5">
        <v>0</v>
      </c>
      <c r="K7108" s="17">
        <v>1</v>
      </c>
      <c r="L7108" s="52">
        <f t="shared" si="780"/>
        <v>0</v>
      </c>
      <c r="M7108" s="5">
        <v>0</v>
      </c>
      <c r="N7108" s="5">
        <v>24.8333333333333</v>
      </c>
      <c r="O7108" s="96">
        <v>5.96</v>
      </c>
      <c r="P7108" s="5">
        <v>2</v>
      </c>
      <c r="Q7108" s="99">
        <v>0</v>
      </c>
      <c r="R7108" s="99">
        <v>27.53</v>
      </c>
      <c r="S7108" s="99">
        <v>23.465</v>
      </c>
      <c r="T7108" s="30">
        <f t="shared" si="777"/>
        <v>168.93333333333337</v>
      </c>
      <c r="U7108" s="21">
        <f t="shared" si="781"/>
        <v>0</v>
      </c>
      <c r="V7108" s="21">
        <f t="shared" si="782"/>
        <v>-1.0950333333333329E-4</v>
      </c>
      <c r="W7108" s="21">
        <f t="shared" si="783"/>
        <v>0</v>
      </c>
    </row>
    <row r="7109" spans="1:23">
      <c r="A7109" s="2">
        <f t="shared" si="778"/>
        <v>45566</v>
      </c>
      <c r="B7109" s="3">
        <f t="shared" si="779"/>
        <v>45592</v>
      </c>
      <c r="C7109" s="7">
        <v>45592.0625</v>
      </c>
      <c r="D7109" s="7">
        <v>45592.0625</v>
      </c>
      <c r="E7109" s="5">
        <v>41</v>
      </c>
      <c r="F7109" s="5">
        <v>-164.09166666666599</v>
      </c>
      <c r="G7109" s="5">
        <v>-0.34999999999999898</v>
      </c>
      <c r="H7109" s="34" cm="1">
        <f t="array" ref="H7109">SUMPRODUCT(('ESB Networks Summary'!$C$5:$C$17384=Data!D7109)*('ESB Networks Summary'!$E$5:$E$17384))*1000*2-SUMPRODUCT(('ESB Networks Summary'!$C$5:$C$17384=Data!D7109)*('ESB Networks Summary'!$F$5:$F$17384))*1000*2</f>
        <v>4</v>
      </c>
      <c r="I7109" s="5">
        <v>0</v>
      </c>
      <c r="J7109" s="5">
        <v>0</v>
      </c>
      <c r="K7109" s="17">
        <v>1</v>
      </c>
      <c r="L7109" s="52">
        <f t="shared" si="780"/>
        <v>0</v>
      </c>
      <c r="M7109" s="5">
        <v>0</v>
      </c>
      <c r="N7109" s="5">
        <v>0</v>
      </c>
      <c r="O7109" s="96">
        <v>5.96</v>
      </c>
      <c r="P7109" s="5">
        <v>2</v>
      </c>
      <c r="Q7109" s="99">
        <v>0</v>
      </c>
      <c r="R7109" s="99">
        <v>27.53</v>
      </c>
      <c r="S7109" s="99">
        <v>23.465</v>
      </c>
      <c r="T7109" s="30">
        <f t="shared" si="777"/>
        <v>165.74166666666599</v>
      </c>
      <c r="U7109" s="21">
        <f t="shared" si="781"/>
        <v>0</v>
      </c>
      <c r="V7109" s="21">
        <f t="shared" si="782"/>
        <v>-4.1063749999999879E-5</v>
      </c>
      <c r="W7109" s="21">
        <f t="shared" si="783"/>
        <v>0</v>
      </c>
    </row>
    <row r="7110" spans="1:23">
      <c r="A7110" s="2">
        <f t="shared" si="778"/>
        <v>45566</v>
      </c>
      <c r="B7110" s="3">
        <f t="shared" si="779"/>
        <v>45592</v>
      </c>
      <c r="C7110" s="7">
        <v>45592.083333333336</v>
      </c>
      <c r="D7110" s="7">
        <v>45592.083333333336</v>
      </c>
      <c r="E7110" s="5">
        <v>41</v>
      </c>
      <c r="F7110" s="5">
        <v>-178.933333333333</v>
      </c>
      <c r="G7110" s="5">
        <v>-1.0333333333333301</v>
      </c>
      <c r="H7110" s="34" cm="1">
        <f t="array" ref="H7110">SUMPRODUCT(('ESB Networks Summary'!$C$5:$C$17384=Data!D7110)*('ESB Networks Summary'!$E$5:$E$17384))*1000*2-SUMPRODUCT(('ESB Networks Summary'!$C$5:$C$17384=Data!D7110)*('ESB Networks Summary'!$F$5:$F$17384))*1000*2</f>
        <v>4</v>
      </c>
      <c r="I7110" s="5">
        <v>0</v>
      </c>
      <c r="J7110" s="5">
        <v>0</v>
      </c>
      <c r="K7110" s="17">
        <v>1</v>
      </c>
      <c r="L7110" s="52">
        <f t="shared" si="780"/>
        <v>0</v>
      </c>
      <c r="M7110" s="5">
        <v>0</v>
      </c>
      <c r="N7110" s="5">
        <v>10.3666666666666</v>
      </c>
      <c r="O7110" s="96">
        <v>10.55</v>
      </c>
      <c r="P7110" s="5">
        <v>2</v>
      </c>
      <c r="Q7110" s="99">
        <v>0</v>
      </c>
      <c r="R7110" s="99">
        <v>23.294</v>
      </c>
      <c r="S7110" s="99">
        <v>19.228999999999999</v>
      </c>
      <c r="T7110" s="30">
        <f t="shared" si="777"/>
        <v>169.53333333333308</v>
      </c>
      <c r="U7110" s="21">
        <f t="shared" si="781"/>
        <v>0</v>
      </c>
      <c r="V7110" s="21">
        <f t="shared" si="782"/>
        <v>-9.9349833333333017E-5</v>
      </c>
      <c r="W7110" s="21">
        <f t="shared" si="783"/>
        <v>0</v>
      </c>
    </row>
    <row r="7111" spans="1:23">
      <c r="A7111" s="2">
        <f t="shared" si="778"/>
        <v>45566</v>
      </c>
      <c r="B7111" s="3">
        <f t="shared" si="779"/>
        <v>45592</v>
      </c>
      <c r="C7111" s="7">
        <v>45592.104166666664</v>
      </c>
      <c r="D7111" s="7">
        <v>45592.104166666664</v>
      </c>
      <c r="E7111" s="5">
        <v>40.233333333333299</v>
      </c>
      <c r="F7111" s="5">
        <v>-163.1</v>
      </c>
      <c r="G7111" s="5">
        <v>0.56666666666666599</v>
      </c>
      <c r="H7111" s="34" cm="1">
        <f t="array" ref="H7111">SUMPRODUCT(('ESB Networks Summary'!$C$5:$C$17384=Data!D7111)*('ESB Networks Summary'!$E$5:$E$17384))*1000*2-SUMPRODUCT(('ESB Networks Summary'!$C$5:$C$17384=Data!D7111)*('ESB Networks Summary'!$F$5:$F$17384))*1000*2</f>
        <v>4</v>
      </c>
      <c r="I7111" s="5">
        <v>0</v>
      </c>
      <c r="J7111" s="5">
        <v>0</v>
      </c>
      <c r="K7111" s="17">
        <v>1</v>
      </c>
      <c r="L7111" s="52">
        <f t="shared" si="780"/>
        <v>0</v>
      </c>
      <c r="M7111" s="5">
        <v>0</v>
      </c>
      <c r="N7111" s="5">
        <v>6.8</v>
      </c>
      <c r="O7111" s="96">
        <v>10.55</v>
      </c>
      <c r="P7111" s="5">
        <v>1.93333333333333</v>
      </c>
      <c r="Q7111" s="99">
        <v>0</v>
      </c>
      <c r="R7111" s="99">
        <v>23.294</v>
      </c>
      <c r="S7111" s="99">
        <v>19.228999999999999</v>
      </c>
      <c r="T7111" s="30">
        <f t="shared" si="777"/>
        <v>158.79999999999998</v>
      </c>
      <c r="U7111" s="21">
        <f t="shared" si="781"/>
        <v>6.5999666666666576E-5</v>
      </c>
      <c r="V7111" s="21">
        <f t="shared" si="782"/>
        <v>0</v>
      </c>
      <c r="W7111" s="21">
        <f t="shared" si="783"/>
        <v>0</v>
      </c>
    </row>
    <row r="7112" spans="1:23">
      <c r="A7112" s="2">
        <f t="shared" si="778"/>
        <v>45566</v>
      </c>
      <c r="B7112" s="3">
        <f t="shared" si="779"/>
        <v>45592</v>
      </c>
      <c r="C7112" s="7">
        <v>45592.125</v>
      </c>
      <c r="D7112" s="7">
        <v>45592.125</v>
      </c>
      <c r="E7112" s="5">
        <v>40</v>
      </c>
      <c r="F7112" s="5">
        <v>-183.29999999999899</v>
      </c>
      <c r="G7112" s="5">
        <v>0.266666666666666</v>
      </c>
      <c r="H7112" s="34" cm="1">
        <f t="array" ref="H7112">SUMPRODUCT(('ESB Networks Summary'!$C$5:$C$17384=Data!D7112)*('ESB Networks Summary'!$E$5:$E$17384))*1000*2-SUMPRODUCT(('ESB Networks Summary'!$C$5:$C$17384=Data!D7112)*('ESB Networks Summary'!$F$5:$F$17384))*1000*2</f>
        <v>4</v>
      </c>
      <c r="I7112" s="5">
        <v>0</v>
      </c>
      <c r="J7112" s="5">
        <v>0</v>
      </c>
      <c r="K7112" s="17">
        <v>1</v>
      </c>
      <c r="L7112" s="52">
        <f t="shared" si="780"/>
        <v>0</v>
      </c>
      <c r="M7112" s="5">
        <v>0</v>
      </c>
      <c r="N7112" s="5">
        <v>9.4666666666666597</v>
      </c>
      <c r="O7112" s="96">
        <v>10.89</v>
      </c>
      <c r="P7112" s="5">
        <v>1.7</v>
      </c>
      <c r="Q7112" s="99">
        <v>0</v>
      </c>
      <c r="R7112" s="99">
        <v>20.533999999999999</v>
      </c>
      <c r="S7112" s="99">
        <v>16.47</v>
      </c>
      <c r="T7112" s="30">
        <f t="shared" si="777"/>
        <v>175.79999999999899</v>
      </c>
      <c r="U7112" s="21">
        <f t="shared" si="781"/>
        <v>2.7378666666666595E-5</v>
      </c>
      <c r="V7112" s="21">
        <f t="shared" si="782"/>
        <v>0</v>
      </c>
      <c r="W7112" s="21">
        <f t="shared" si="783"/>
        <v>0</v>
      </c>
    </row>
    <row r="7113" spans="1:23">
      <c r="A7113" s="2">
        <f t="shared" si="778"/>
        <v>45566</v>
      </c>
      <c r="B7113" s="3">
        <f t="shared" si="779"/>
        <v>45592</v>
      </c>
      <c r="C7113" s="7">
        <v>45592.145833333336</v>
      </c>
      <c r="D7113" s="7">
        <v>45592.145833333336</v>
      </c>
      <c r="E7113" s="5">
        <v>39.6</v>
      </c>
      <c r="F7113" s="5">
        <v>-168.5</v>
      </c>
      <c r="G7113" s="5">
        <v>0.66666666666666596</v>
      </c>
      <c r="H7113" s="34" cm="1">
        <f t="array" ref="H7113">SUMPRODUCT(('ESB Networks Summary'!$C$5:$C$17384=Data!D7113)*('ESB Networks Summary'!$E$5:$E$17384))*1000*2-SUMPRODUCT(('ESB Networks Summary'!$C$5:$C$17384=Data!D7113)*('ESB Networks Summary'!$F$5:$F$17384))*1000*2</f>
        <v>2</v>
      </c>
      <c r="I7113" s="5">
        <v>0</v>
      </c>
      <c r="J7113" s="5">
        <v>0</v>
      </c>
      <c r="K7113" s="17">
        <v>1</v>
      </c>
      <c r="L7113" s="52">
        <f t="shared" si="780"/>
        <v>0</v>
      </c>
      <c r="M7113" s="5">
        <v>0</v>
      </c>
      <c r="N7113" s="5">
        <v>0</v>
      </c>
      <c r="O7113" s="96">
        <v>10.89</v>
      </c>
      <c r="P7113" s="5">
        <v>1.3333333333333299</v>
      </c>
      <c r="Q7113" s="99">
        <v>0</v>
      </c>
      <c r="R7113" s="99">
        <v>20.533999999999999</v>
      </c>
      <c r="S7113" s="99">
        <v>16.47</v>
      </c>
      <c r="T7113" s="30">
        <f t="shared" si="777"/>
        <v>170.5</v>
      </c>
      <c r="U7113" s="21">
        <f t="shared" si="781"/>
        <v>6.8446666666666588E-5</v>
      </c>
      <c r="V7113" s="21">
        <f t="shared" si="782"/>
        <v>0</v>
      </c>
      <c r="W7113" s="21">
        <f t="shared" si="783"/>
        <v>0</v>
      </c>
    </row>
    <row r="7114" spans="1:23">
      <c r="A7114" s="2">
        <f t="shared" si="778"/>
        <v>45566</v>
      </c>
      <c r="B7114" s="3">
        <f t="shared" si="779"/>
        <v>45592</v>
      </c>
      <c r="C7114" s="7">
        <v>45592.166666666664</v>
      </c>
      <c r="D7114" s="7">
        <v>45592.166666666664</v>
      </c>
      <c r="E7114" s="5">
        <v>39</v>
      </c>
      <c r="F7114" s="5">
        <v>-166.17499999999899</v>
      </c>
      <c r="G7114" s="5">
        <v>-3.9666666666666601</v>
      </c>
      <c r="H7114" s="34" cm="1">
        <f t="array" ref="H7114">SUMPRODUCT(('ESB Networks Summary'!$C$5:$C$17384=Data!D7114)*('ESB Networks Summary'!$E$5:$E$17384))*1000*2-SUMPRODUCT(('ESB Networks Summary'!$C$5:$C$17384=Data!D7114)*('ESB Networks Summary'!$F$5:$F$17384))*1000*2</f>
        <v>4</v>
      </c>
      <c r="I7114" s="5">
        <v>0</v>
      </c>
      <c r="J7114" s="5">
        <v>0</v>
      </c>
      <c r="K7114" s="17">
        <v>1</v>
      </c>
      <c r="L7114" s="52">
        <f t="shared" si="780"/>
        <v>0</v>
      </c>
      <c r="M7114" s="5">
        <v>0</v>
      </c>
      <c r="N7114" s="5">
        <v>0</v>
      </c>
      <c r="O7114" s="96">
        <v>14.37</v>
      </c>
      <c r="P7114" s="5">
        <v>1.7083333333333299</v>
      </c>
      <c r="Q7114" s="99">
        <v>0</v>
      </c>
      <c r="R7114" s="99">
        <v>18.118000000000002</v>
      </c>
      <c r="S7114" s="99">
        <v>14.053000000000001</v>
      </c>
      <c r="T7114" s="30">
        <f t="shared" si="777"/>
        <v>163.91666666666566</v>
      </c>
      <c r="U7114" s="21">
        <f t="shared" si="781"/>
        <v>0</v>
      </c>
      <c r="V7114" s="21">
        <f t="shared" si="782"/>
        <v>-2.7871783333333289E-4</v>
      </c>
      <c r="W7114" s="21">
        <f t="shared" si="783"/>
        <v>0</v>
      </c>
    </row>
    <row r="7115" spans="1:23">
      <c r="A7115" s="2">
        <f t="shared" si="778"/>
        <v>45566</v>
      </c>
      <c r="B7115" s="3">
        <f t="shared" si="779"/>
        <v>45592</v>
      </c>
      <c r="C7115" s="7">
        <v>45592.1875</v>
      </c>
      <c r="D7115" s="7">
        <v>45592.1875</v>
      </c>
      <c r="E7115" s="5">
        <v>38.699999999999903</v>
      </c>
      <c r="F7115" s="5">
        <v>-267</v>
      </c>
      <c r="G7115" s="5">
        <v>-5.4666666666666597</v>
      </c>
      <c r="H7115" s="34" cm="1">
        <f t="array" ref="H7115">SUMPRODUCT(('ESB Networks Summary'!$C$5:$C$17384=Data!D7115)*('ESB Networks Summary'!$E$5:$E$17384))*1000*2-SUMPRODUCT(('ESB Networks Summary'!$C$5:$C$17384=Data!D7115)*('ESB Networks Summary'!$F$5:$F$17384))*1000*2</f>
        <v>4</v>
      </c>
      <c r="I7115" s="5">
        <v>0</v>
      </c>
      <c r="J7115" s="5">
        <v>0</v>
      </c>
      <c r="K7115" s="17">
        <v>1</v>
      </c>
      <c r="L7115" s="52">
        <f t="shared" si="780"/>
        <v>0</v>
      </c>
      <c r="M7115" s="5">
        <v>0</v>
      </c>
      <c r="N7115" s="5">
        <v>87.433333333333294</v>
      </c>
      <c r="O7115" s="96">
        <v>14.37</v>
      </c>
      <c r="P7115" s="5">
        <v>2.0666666666666602</v>
      </c>
      <c r="Q7115" s="99">
        <v>0</v>
      </c>
      <c r="R7115" s="99">
        <v>18.118000000000002</v>
      </c>
      <c r="S7115" s="99">
        <v>14.053000000000001</v>
      </c>
      <c r="T7115" s="30">
        <f t="shared" si="777"/>
        <v>176.16666666666669</v>
      </c>
      <c r="U7115" s="21">
        <f t="shared" si="781"/>
        <v>0</v>
      </c>
      <c r="V7115" s="21">
        <f t="shared" si="782"/>
        <v>-3.8411533333333292E-4</v>
      </c>
      <c r="W7115" s="21">
        <f t="shared" si="783"/>
        <v>0</v>
      </c>
    </row>
    <row r="7116" spans="1:23">
      <c r="A7116" s="2">
        <f t="shared" si="778"/>
        <v>45566</v>
      </c>
      <c r="B7116" s="3">
        <f t="shared" si="779"/>
        <v>45592</v>
      </c>
      <c r="C7116" s="7">
        <v>45592.208333333336</v>
      </c>
      <c r="D7116" s="7">
        <v>45592.208333333336</v>
      </c>
      <c r="E7116" s="5">
        <v>38</v>
      </c>
      <c r="F7116" s="5">
        <v>-234.7</v>
      </c>
      <c r="G7116" s="5">
        <v>0.19999999999999901</v>
      </c>
      <c r="H7116" s="34" cm="1">
        <f t="array" ref="H7116">SUMPRODUCT(('ESB Networks Summary'!$C$5:$C$17384=Data!D7116)*('ESB Networks Summary'!$E$5:$E$17384))*1000*2-SUMPRODUCT(('ESB Networks Summary'!$C$5:$C$17384=Data!D7116)*('ESB Networks Summary'!$F$5:$F$17384))*1000*2</f>
        <v>4</v>
      </c>
      <c r="I7116" s="5">
        <v>0</v>
      </c>
      <c r="J7116" s="5">
        <v>0</v>
      </c>
      <c r="K7116" s="17">
        <v>1</v>
      </c>
      <c r="L7116" s="52">
        <f t="shared" si="780"/>
        <v>0</v>
      </c>
      <c r="M7116" s="5">
        <v>0</v>
      </c>
      <c r="N7116" s="5">
        <v>71.033333333333303</v>
      </c>
      <c r="O7116" s="96">
        <v>2117.79</v>
      </c>
      <c r="P7116" s="5">
        <v>2.93333333333333</v>
      </c>
      <c r="Q7116" s="99">
        <v>0</v>
      </c>
      <c r="R7116" s="99">
        <v>18.823</v>
      </c>
      <c r="S7116" s="99">
        <v>14.758000000000001</v>
      </c>
      <c r="T7116" s="30">
        <f t="shared" si="777"/>
        <v>166.8</v>
      </c>
      <c r="U7116" s="21">
        <f t="shared" si="781"/>
        <v>1.8822999999999908E-5</v>
      </c>
      <c r="V7116" s="21">
        <f t="shared" si="782"/>
        <v>0</v>
      </c>
      <c r="W7116" s="21">
        <f t="shared" si="783"/>
        <v>0</v>
      </c>
    </row>
    <row r="7117" spans="1:23">
      <c r="A7117" s="2">
        <f t="shared" si="778"/>
        <v>45566</v>
      </c>
      <c r="B7117" s="3">
        <f t="shared" si="779"/>
        <v>45592</v>
      </c>
      <c r="C7117" s="7">
        <v>45592.229166666664</v>
      </c>
      <c r="D7117" s="7">
        <v>45592.229166666664</v>
      </c>
      <c r="E7117" s="5">
        <v>33.299999999999997</v>
      </c>
      <c r="F7117" s="5">
        <v>-3716.3333333333298</v>
      </c>
      <c r="G7117" s="5">
        <v>18.399999999999999</v>
      </c>
      <c r="H7117" s="34" cm="1">
        <f t="array" ref="H7117">SUMPRODUCT(('ESB Networks Summary'!$C$5:$C$17384=Data!D7117)*('ESB Networks Summary'!$E$5:$E$17384))*1000*2-SUMPRODUCT(('ESB Networks Summary'!$C$5:$C$17384=Data!D7117)*('ESB Networks Summary'!$F$5:$F$17384))*1000*2</f>
        <v>16</v>
      </c>
      <c r="I7117" s="5">
        <v>3375.3333333333298</v>
      </c>
      <c r="J7117" s="5">
        <v>0</v>
      </c>
      <c r="K7117" s="17">
        <v>1</v>
      </c>
      <c r="L7117" s="52">
        <f t="shared" si="780"/>
        <v>0</v>
      </c>
      <c r="M7117" s="5">
        <v>0</v>
      </c>
      <c r="N7117" s="5">
        <v>3461.4333333333302</v>
      </c>
      <c r="O7117" s="96">
        <v>2117.79</v>
      </c>
      <c r="P7117" s="5">
        <v>1.3333333333333299</v>
      </c>
      <c r="Q7117" s="99">
        <v>0</v>
      </c>
      <c r="R7117" s="99">
        <v>18.823</v>
      </c>
      <c r="S7117" s="99">
        <v>14.758000000000001</v>
      </c>
      <c r="T7117" s="30">
        <f t="shared" si="777"/>
        <v>274.63333333333276</v>
      </c>
      <c r="U7117" s="21">
        <f t="shared" si="781"/>
        <v>1.7317160000000001E-3</v>
      </c>
      <c r="V7117" s="21">
        <f t="shared" si="782"/>
        <v>0</v>
      </c>
      <c r="W7117" s="21">
        <f t="shared" si="783"/>
        <v>0</v>
      </c>
    </row>
    <row r="7118" spans="1:23">
      <c r="A7118" s="2">
        <f t="shared" si="778"/>
        <v>45566</v>
      </c>
      <c r="B7118" s="3">
        <f t="shared" si="779"/>
        <v>45592</v>
      </c>
      <c r="C7118" s="7">
        <v>45592.25</v>
      </c>
      <c r="D7118" s="7">
        <v>45592.25</v>
      </c>
      <c r="E7118" s="5">
        <v>26.933333333333302</v>
      </c>
      <c r="F7118" s="5">
        <v>-1181.4666666666601</v>
      </c>
      <c r="G7118" s="5">
        <v>-9.9999999999999603E-2</v>
      </c>
      <c r="H7118" s="34" cm="1">
        <f t="array" ref="H7118">SUMPRODUCT(('ESB Networks Summary'!$C$5:$C$17384=Data!D7118)*('ESB Networks Summary'!$E$5:$E$17384))*1000*2-SUMPRODUCT(('ESB Networks Summary'!$C$5:$C$17384=Data!D7118)*('ESB Networks Summary'!$F$5:$F$17384))*1000*2</f>
        <v>4</v>
      </c>
      <c r="I7118" s="5">
        <v>925.86666666666599</v>
      </c>
      <c r="J7118" s="5">
        <v>0</v>
      </c>
      <c r="K7118" s="17">
        <v>1</v>
      </c>
      <c r="L7118" s="52">
        <f t="shared" si="780"/>
        <v>0</v>
      </c>
      <c r="M7118" s="5">
        <v>0</v>
      </c>
      <c r="N7118" s="5">
        <v>953.1</v>
      </c>
      <c r="O7118" s="96">
        <v>1459.18</v>
      </c>
      <c r="P7118" s="5">
        <v>3.5333333333333301</v>
      </c>
      <c r="Q7118" s="99">
        <v>0</v>
      </c>
      <c r="R7118" s="99">
        <v>21.664999999999999</v>
      </c>
      <c r="S7118" s="99">
        <v>17.600999999999999</v>
      </c>
      <c r="T7118" s="30">
        <f t="shared" si="777"/>
        <v>231.79999999999336</v>
      </c>
      <c r="U7118" s="21">
        <f t="shared" si="781"/>
        <v>0</v>
      </c>
      <c r="V7118" s="21">
        <f t="shared" si="782"/>
        <v>-8.8004999999999643E-6</v>
      </c>
      <c r="W7118" s="21">
        <f t="shared" si="783"/>
        <v>0</v>
      </c>
    </row>
    <row r="7119" spans="1:23">
      <c r="A7119" s="2">
        <f t="shared" si="778"/>
        <v>45566</v>
      </c>
      <c r="B7119" s="3">
        <f t="shared" si="779"/>
        <v>45592</v>
      </c>
      <c r="C7119" s="7">
        <v>45592.270833333336</v>
      </c>
      <c r="D7119" s="7">
        <v>45592.270833333336</v>
      </c>
      <c r="E7119" s="5">
        <v>25.033333333333299</v>
      </c>
      <c r="F7119" s="5">
        <v>-167.03333333333299</v>
      </c>
      <c r="G7119" s="5">
        <v>0.9</v>
      </c>
      <c r="H7119" s="34" cm="1">
        <f t="array" ref="H7119">SUMPRODUCT(('ESB Networks Summary'!$C$5:$C$17384=Data!D7119)*('ESB Networks Summary'!$E$5:$E$17384))*1000*2-SUMPRODUCT(('ESB Networks Summary'!$C$5:$C$17384=Data!D7119)*('ESB Networks Summary'!$F$5:$F$17384))*1000*2</f>
        <v>8</v>
      </c>
      <c r="I7119" s="5">
        <v>0</v>
      </c>
      <c r="J7119" s="5">
        <v>0</v>
      </c>
      <c r="K7119" s="17">
        <v>1</v>
      </c>
      <c r="L7119" s="52">
        <f t="shared" si="780"/>
        <v>0</v>
      </c>
      <c r="M7119" s="5">
        <v>0</v>
      </c>
      <c r="N7119" s="5">
        <v>3.3333333333333299</v>
      </c>
      <c r="O7119" s="96">
        <v>1459.18</v>
      </c>
      <c r="P7119" s="5">
        <v>27.5</v>
      </c>
      <c r="Q7119" s="99">
        <v>0</v>
      </c>
      <c r="R7119" s="99">
        <v>21.664999999999999</v>
      </c>
      <c r="S7119" s="99">
        <v>17.600999999999999</v>
      </c>
      <c r="T7119" s="30">
        <f t="shared" si="777"/>
        <v>192.09999999999965</v>
      </c>
      <c r="U7119" s="21">
        <f t="shared" si="781"/>
        <v>9.7492499999999989E-5</v>
      </c>
      <c r="V7119" s="21">
        <f t="shared" si="782"/>
        <v>0</v>
      </c>
      <c r="W7119" s="21">
        <f t="shared" si="783"/>
        <v>0</v>
      </c>
    </row>
    <row r="7120" spans="1:23">
      <c r="A7120" s="2">
        <f t="shared" si="778"/>
        <v>45566</v>
      </c>
      <c r="B7120" s="3">
        <f t="shared" si="779"/>
        <v>45592</v>
      </c>
      <c r="C7120" s="7">
        <v>45592.291666666664</v>
      </c>
      <c r="D7120" s="7">
        <v>45592.291666666664</v>
      </c>
      <c r="E7120" s="5">
        <v>25</v>
      </c>
      <c r="F7120" s="5">
        <v>-114.1</v>
      </c>
      <c r="G7120" s="5">
        <v>1.5</v>
      </c>
      <c r="H7120" s="34" cm="1">
        <f t="array" ref="H7120">SUMPRODUCT(('ESB Networks Summary'!$C$5:$C$17384=Data!D7120)*('ESB Networks Summary'!$E$5:$E$17384))*1000*2-SUMPRODUCT(('ESB Networks Summary'!$C$5:$C$17384=Data!D7120)*('ESB Networks Summary'!$F$5:$F$17384))*1000*2</f>
        <v>2</v>
      </c>
      <c r="I7120" s="5">
        <v>0</v>
      </c>
      <c r="J7120" s="5">
        <v>0</v>
      </c>
      <c r="K7120" s="17">
        <v>1</v>
      </c>
      <c r="L7120" s="52">
        <f t="shared" si="780"/>
        <v>0</v>
      </c>
      <c r="M7120" s="5">
        <v>0</v>
      </c>
      <c r="N7120" s="5">
        <v>6.8</v>
      </c>
      <c r="O7120" s="96">
        <v>75.58</v>
      </c>
      <c r="P7120" s="5">
        <v>73.899999999999906</v>
      </c>
      <c r="Q7120" s="99">
        <v>0</v>
      </c>
      <c r="R7120" s="99">
        <v>19.393999999999998</v>
      </c>
      <c r="S7120" s="99">
        <v>15.328999999999999</v>
      </c>
      <c r="T7120" s="30">
        <f t="shared" si="777"/>
        <v>182.6999999999999</v>
      </c>
      <c r="U7120" s="21">
        <f t="shared" si="781"/>
        <v>1.4545499999999998E-4</v>
      </c>
      <c r="V7120" s="21">
        <f t="shared" si="782"/>
        <v>0</v>
      </c>
      <c r="W7120" s="21">
        <f t="shared" si="783"/>
        <v>0</v>
      </c>
    </row>
    <row r="7121" spans="1:23">
      <c r="A7121" s="2">
        <f t="shared" si="778"/>
        <v>45566</v>
      </c>
      <c r="B7121" s="3">
        <f t="shared" si="779"/>
        <v>45592</v>
      </c>
      <c r="C7121" s="7">
        <v>45592.3125</v>
      </c>
      <c r="D7121" s="7">
        <v>45592.3125</v>
      </c>
      <c r="E7121" s="5">
        <v>25</v>
      </c>
      <c r="F7121" s="5">
        <v>173.03333333333299</v>
      </c>
      <c r="G7121" s="5">
        <v>-0.6</v>
      </c>
      <c r="H7121" s="34" cm="1">
        <f t="array" ref="H7121">SUMPRODUCT(('ESB Networks Summary'!$C$5:$C$17384=Data!D7121)*('ESB Networks Summary'!$E$5:$E$17384))*1000*2-SUMPRODUCT(('ESB Networks Summary'!$C$5:$C$17384=Data!D7121)*('ESB Networks Summary'!$F$5:$F$17384))*1000*2</f>
        <v>2</v>
      </c>
      <c r="I7121" s="5">
        <v>0</v>
      </c>
      <c r="J7121" s="5">
        <v>0</v>
      </c>
      <c r="K7121" s="17">
        <v>1</v>
      </c>
      <c r="L7121" s="52">
        <f t="shared" si="780"/>
        <v>0</v>
      </c>
      <c r="M7121" s="5">
        <v>0</v>
      </c>
      <c r="N7121" s="5">
        <v>0</v>
      </c>
      <c r="O7121" s="96">
        <v>75.58</v>
      </c>
      <c r="P7121" s="5">
        <v>319.63333333333298</v>
      </c>
      <c r="Q7121" s="99">
        <v>0</v>
      </c>
      <c r="R7121" s="99">
        <v>19.393999999999998</v>
      </c>
      <c r="S7121" s="99">
        <v>15.328999999999999</v>
      </c>
      <c r="T7121" s="30">
        <f t="shared" si="777"/>
        <v>145.99999999999997</v>
      </c>
      <c r="U7121" s="21">
        <f t="shared" si="781"/>
        <v>0</v>
      </c>
      <c r="V7121" s="21">
        <f t="shared" si="782"/>
        <v>-4.5986999999999992E-5</v>
      </c>
      <c r="W7121" s="21">
        <f t="shared" si="783"/>
        <v>0</v>
      </c>
    </row>
    <row r="7122" spans="1:23">
      <c r="A7122" s="2">
        <f t="shared" si="778"/>
        <v>45566</v>
      </c>
      <c r="B7122" s="3">
        <f t="shared" si="779"/>
        <v>45592</v>
      </c>
      <c r="C7122" s="7">
        <v>45592.333333333336</v>
      </c>
      <c r="D7122" s="7">
        <v>45592.333333333336</v>
      </c>
      <c r="E7122" s="5">
        <v>25.6666666666666</v>
      </c>
      <c r="F7122" s="5">
        <v>333.166666666666</v>
      </c>
      <c r="G7122" s="5">
        <v>-22.133333333333301</v>
      </c>
      <c r="H7122" s="34" cm="1">
        <f t="array" ref="H7122">SUMPRODUCT(('ESB Networks Summary'!$C$5:$C$17384=Data!D7122)*('ESB Networks Summary'!$E$5:$E$17384))*1000*2-SUMPRODUCT(('ESB Networks Summary'!$C$5:$C$17384=Data!D7122)*('ESB Networks Summary'!$F$5:$F$17384))*1000*2</f>
        <v>4</v>
      </c>
      <c r="I7122" s="5">
        <v>0</v>
      </c>
      <c r="J7122" s="5">
        <v>0</v>
      </c>
      <c r="K7122" s="17">
        <v>1</v>
      </c>
      <c r="L7122" s="52">
        <f t="shared" si="780"/>
        <v>0</v>
      </c>
      <c r="M7122" s="5">
        <v>0</v>
      </c>
      <c r="N7122" s="5">
        <v>36.199999999999903</v>
      </c>
      <c r="O7122" s="96">
        <v>333.18</v>
      </c>
      <c r="P7122" s="5">
        <v>531.03333333333296</v>
      </c>
      <c r="Q7122" s="99">
        <v>174.55</v>
      </c>
      <c r="R7122" s="99">
        <v>25.768999999999998</v>
      </c>
      <c r="S7122" s="99">
        <v>15.937000000000001</v>
      </c>
      <c r="T7122" s="30">
        <f t="shared" si="777"/>
        <v>139.5333333333337</v>
      </c>
      <c r="U7122" s="21">
        <f t="shared" si="781"/>
        <v>0</v>
      </c>
      <c r="V7122" s="21">
        <f t="shared" si="782"/>
        <v>-1.7636946666666643E-3</v>
      </c>
      <c r="W7122" s="21">
        <f t="shared" si="783"/>
        <v>0</v>
      </c>
    </row>
    <row r="7123" spans="1:23">
      <c r="A7123" s="2">
        <f t="shared" si="778"/>
        <v>45566</v>
      </c>
      <c r="B7123" s="3">
        <f t="shared" si="779"/>
        <v>45592</v>
      </c>
      <c r="C7123" s="7">
        <v>45592.354166666664</v>
      </c>
      <c r="D7123" s="7">
        <v>45592.354166666664</v>
      </c>
      <c r="E7123" s="5">
        <v>26.066666666666599</v>
      </c>
      <c r="F7123" s="5">
        <v>-109.849999999999</v>
      </c>
      <c r="G7123" s="5">
        <v>-0.46666666666666601</v>
      </c>
      <c r="H7123" s="34" cm="1">
        <f t="array" ref="H7123">SUMPRODUCT(('ESB Networks Summary'!$C$5:$C$17384=Data!D7123)*('ESB Networks Summary'!$E$5:$E$17384))*1000*2-SUMPRODUCT(('ESB Networks Summary'!$C$5:$C$17384=Data!D7123)*('ESB Networks Summary'!$F$5:$F$17384))*1000*2</f>
        <v>6</v>
      </c>
      <c r="I7123" s="5">
        <v>0</v>
      </c>
      <c r="J7123" s="5">
        <v>0</v>
      </c>
      <c r="K7123" s="17">
        <v>1</v>
      </c>
      <c r="L7123" s="52">
        <f t="shared" si="780"/>
        <v>0</v>
      </c>
      <c r="M7123" s="5">
        <v>0</v>
      </c>
      <c r="N7123" s="5">
        <v>577.63333333333298</v>
      </c>
      <c r="O7123" s="96">
        <v>333.18</v>
      </c>
      <c r="P7123" s="5">
        <v>547.85833333333301</v>
      </c>
      <c r="Q7123" s="99">
        <v>174.55</v>
      </c>
      <c r="R7123" s="99">
        <v>25.768999999999998</v>
      </c>
      <c r="S7123" s="99">
        <v>15.937000000000001</v>
      </c>
      <c r="T7123" s="30">
        <f t="shared" si="777"/>
        <v>79.608333333332325</v>
      </c>
      <c r="U7123" s="21">
        <f t="shared" si="781"/>
        <v>0</v>
      </c>
      <c r="V7123" s="21">
        <f t="shared" si="782"/>
        <v>-3.7186333333333279E-5</v>
      </c>
      <c r="W7123" s="21">
        <f t="shared" si="783"/>
        <v>0</v>
      </c>
    </row>
    <row r="7124" spans="1:23">
      <c r="A7124" s="2">
        <f t="shared" si="778"/>
        <v>45566</v>
      </c>
      <c r="B7124" s="3">
        <f t="shared" si="779"/>
        <v>45592</v>
      </c>
      <c r="C7124" s="7">
        <v>45592.375</v>
      </c>
      <c r="D7124" s="7">
        <v>45592.375</v>
      </c>
      <c r="E7124" s="5">
        <v>25.066666666666599</v>
      </c>
      <c r="F7124" s="5">
        <v>-167.13333333333301</v>
      </c>
      <c r="G7124" s="5">
        <v>-13.8666666666666</v>
      </c>
      <c r="H7124" s="34" cm="1">
        <f t="array" ref="H7124">SUMPRODUCT(('ESB Networks Summary'!$C$5:$C$17384=Data!D7124)*('ESB Networks Summary'!$E$5:$E$17384))*1000*2-SUMPRODUCT(('ESB Networks Summary'!$C$5:$C$17384=Data!D7124)*('ESB Networks Summary'!$F$5:$F$17384))*1000*2</f>
        <v>2</v>
      </c>
      <c r="I7124" s="5">
        <v>15.533333333333299</v>
      </c>
      <c r="J7124" s="5">
        <v>0</v>
      </c>
      <c r="K7124" s="17">
        <v>1</v>
      </c>
      <c r="L7124" s="52">
        <f t="shared" si="780"/>
        <v>0</v>
      </c>
      <c r="M7124" s="5">
        <v>0</v>
      </c>
      <c r="N7124" s="5">
        <v>305.666666666666</v>
      </c>
      <c r="O7124" s="96">
        <v>272.68</v>
      </c>
      <c r="P7124" s="5">
        <v>392.53333333333302</v>
      </c>
      <c r="Q7124" s="99">
        <v>928.82</v>
      </c>
      <c r="R7124" s="99">
        <v>24.888999999999999</v>
      </c>
      <c r="S7124" s="99">
        <v>15.058000000000002</v>
      </c>
      <c r="T7124" s="30">
        <f t="shared" si="777"/>
        <v>240.13333333333341</v>
      </c>
      <c r="U7124" s="21">
        <f t="shared" si="781"/>
        <v>0</v>
      </c>
      <c r="V7124" s="21">
        <f t="shared" si="782"/>
        <v>-1.0440213333333284E-3</v>
      </c>
      <c r="W7124" s="21">
        <f t="shared" si="783"/>
        <v>0</v>
      </c>
    </row>
    <row r="7125" spans="1:23">
      <c r="A7125" s="2">
        <f t="shared" si="778"/>
        <v>45566</v>
      </c>
      <c r="B7125" s="3">
        <f t="shared" si="779"/>
        <v>45592</v>
      </c>
      <c r="C7125" s="7">
        <v>45592.395833333336</v>
      </c>
      <c r="D7125" s="7">
        <v>45592.395833333336</v>
      </c>
      <c r="E7125" s="5">
        <v>25.8333333333333</v>
      </c>
      <c r="F7125" s="5">
        <v>331</v>
      </c>
      <c r="G7125" s="5">
        <v>3.1</v>
      </c>
      <c r="H7125" s="34" cm="1">
        <f t="array" ref="H7125">SUMPRODUCT(('ESB Networks Summary'!$C$5:$C$17384=Data!D7125)*('ESB Networks Summary'!$E$5:$E$17384))*1000*2-SUMPRODUCT(('ESB Networks Summary'!$C$5:$C$17384=Data!D7125)*('ESB Networks Summary'!$F$5:$F$17384))*1000*2</f>
        <v>2</v>
      </c>
      <c r="I7125" s="5">
        <v>0</v>
      </c>
      <c r="J7125" s="5">
        <v>0</v>
      </c>
      <c r="K7125" s="17">
        <v>1</v>
      </c>
      <c r="L7125" s="52">
        <f t="shared" si="780"/>
        <v>0</v>
      </c>
      <c r="M7125" s="5">
        <v>0</v>
      </c>
      <c r="N7125" s="5">
        <v>10.733333333333301</v>
      </c>
      <c r="O7125" s="96">
        <v>272.68</v>
      </c>
      <c r="P7125" s="5">
        <v>488.26666666666603</v>
      </c>
      <c r="Q7125" s="99">
        <v>928.82</v>
      </c>
      <c r="R7125" s="99">
        <v>24.888999999999999</v>
      </c>
      <c r="S7125" s="99">
        <v>15.058000000000002</v>
      </c>
      <c r="T7125" s="30">
        <f t="shared" si="777"/>
        <v>149.63333333333276</v>
      </c>
      <c r="U7125" s="21">
        <f t="shared" si="781"/>
        <v>3.857795E-4</v>
      </c>
      <c r="V7125" s="21">
        <f t="shared" si="782"/>
        <v>0</v>
      </c>
      <c r="W7125" s="21">
        <f t="shared" si="783"/>
        <v>0</v>
      </c>
    </row>
    <row r="7126" spans="1:23">
      <c r="A7126" s="2">
        <f t="shared" si="778"/>
        <v>45566</v>
      </c>
      <c r="B7126" s="3">
        <f t="shared" si="779"/>
        <v>45592</v>
      </c>
      <c r="C7126" s="7">
        <v>45592.416666666664</v>
      </c>
      <c r="D7126" s="7">
        <v>45592.416666666664</v>
      </c>
      <c r="E7126" s="5">
        <v>26.099999999999898</v>
      </c>
      <c r="F7126" s="5">
        <v>267.8</v>
      </c>
      <c r="G7126" s="5">
        <v>188.266666666666</v>
      </c>
      <c r="H7126" s="34" cm="1">
        <f t="array" ref="H7126">SUMPRODUCT(('ESB Networks Summary'!$C$5:$C$17384=Data!D7126)*('ESB Networks Summary'!$E$5:$E$17384))*1000*2-SUMPRODUCT(('ESB Networks Summary'!$C$5:$C$17384=Data!D7126)*('ESB Networks Summary'!$F$5:$F$17384))*1000*2</f>
        <v>4</v>
      </c>
      <c r="I7126" s="5">
        <v>0</v>
      </c>
      <c r="J7126" s="5">
        <v>0</v>
      </c>
      <c r="K7126" s="17">
        <v>1</v>
      </c>
      <c r="L7126" s="52">
        <f t="shared" si="780"/>
        <v>0</v>
      </c>
      <c r="M7126" s="5">
        <v>0</v>
      </c>
      <c r="N7126" s="5">
        <v>216.4</v>
      </c>
      <c r="O7126" s="96">
        <v>479.56</v>
      </c>
      <c r="P7126" s="5">
        <v>650.53333333333296</v>
      </c>
      <c r="Q7126" s="99">
        <v>1210.95</v>
      </c>
      <c r="R7126" s="99">
        <v>24.768000000000001</v>
      </c>
      <c r="S7126" s="99">
        <v>14.937000000000001</v>
      </c>
      <c r="T7126" s="30">
        <f t="shared" si="777"/>
        <v>354.59999999999894</v>
      </c>
      <c r="U7126" s="21">
        <f t="shared" si="781"/>
        <v>2.3314943999999921E-2</v>
      </c>
      <c r="V7126" s="21">
        <f t="shared" si="782"/>
        <v>0</v>
      </c>
      <c r="W7126" s="21">
        <f t="shared" si="783"/>
        <v>0</v>
      </c>
    </row>
    <row r="7127" spans="1:23">
      <c r="A7127" s="2">
        <f t="shared" si="778"/>
        <v>45566</v>
      </c>
      <c r="B7127" s="3">
        <f t="shared" si="779"/>
        <v>45592</v>
      </c>
      <c r="C7127" s="7">
        <v>45592.4375</v>
      </c>
      <c r="D7127" s="7">
        <v>45592.4375</v>
      </c>
      <c r="E7127" s="5">
        <v>24.966666666666601</v>
      </c>
      <c r="F7127" s="5">
        <v>-1037.3</v>
      </c>
      <c r="G7127" s="5">
        <v>-3.6666666666666599</v>
      </c>
      <c r="H7127" s="34" cm="1">
        <f t="array" ref="H7127">SUMPRODUCT(('ESB Networks Summary'!$C$5:$C$17384=Data!D7127)*('ESB Networks Summary'!$E$5:$E$17384))*1000*2-SUMPRODUCT(('ESB Networks Summary'!$C$5:$C$17384=Data!D7127)*('ESB Networks Summary'!$F$5:$F$17384))*1000*2</f>
        <v>8</v>
      </c>
      <c r="I7127" s="5">
        <v>1495.4666666666601</v>
      </c>
      <c r="J7127" s="5">
        <v>0</v>
      </c>
      <c r="K7127" s="17">
        <v>1</v>
      </c>
      <c r="L7127" s="52">
        <f t="shared" si="780"/>
        <v>0</v>
      </c>
      <c r="M7127" s="5">
        <v>0</v>
      </c>
      <c r="N7127" s="5">
        <v>1612.6666666666599</v>
      </c>
      <c r="O7127" s="96">
        <v>479.56</v>
      </c>
      <c r="P7127" s="5">
        <v>723.36666666666599</v>
      </c>
      <c r="Q7127" s="99">
        <v>1210.95</v>
      </c>
      <c r="R7127" s="99">
        <v>24.768000000000001</v>
      </c>
      <c r="S7127" s="99">
        <v>14.937000000000001</v>
      </c>
      <c r="T7127" s="30">
        <f t="shared" si="777"/>
        <v>144.3333333333394</v>
      </c>
      <c r="U7127" s="21">
        <f t="shared" si="781"/>
        <v>0</v>
      </c>
      <c r="V7127" s="21">
        <f t="shared" si="782"/>
        <v>-2.738449999999995E-4</v>
      </c>
      <c r="W7127" s="21">
        <f t="shared" si="783"/>
        <v>0</v>
      </c>
    </row>
    <row r="7128" spans="1:23">
      <c r="A7128" s="2">
        <f t="shared" si="778"/>
        <v>45566</v>
      </c>
      <c r="B7128" s="3">
        <f t="shared" si="779"/>
        <v>45592</v>
      </c>
      <c r="C7128" s="7">
        <v>45592.458333333336</v>
      </c>
      <c r="D7128" s="7">
        <v>45592.458333333336</v>
      </c>
      <c r="E7128" s="5">
        <v>24.2916666666666</v>
      </c>
      <c r="F7128" s="5">
        <v>-387.041666666666</v>
      </c>
      <c r="G7128" s="5">
        <v>-0.38333333333333303</v>
      </c>
      <c r="H7128" s="34" cm="1">
        <f t="array" ref="H7128">SUMPRODUCT(('ESB Networks Summary'!$C$5:$C$17384=Data!D7128)*('ESB Networks Summary'!$E$5:$E$17384))*1000*2-SUMPRODUCT(('ESB Networks Summary'!$C$5:$C$17384=Data!D7128)*('ESB Networks Summary'!$F$5:$F$17384))*1000*2</f>
        <v>12</v>
      </c>
      <c r="I7128" s="5">
        <v>0</v>
      </c>
      <c r="J7128" s="5">
        <v>0</v>
      </c>
      <c r="K7128" s="17">
        <v>1</v>
      </c>
      <c r="L7128" s="52">
        <f t="shared" si="780"/>
        <v>0</v>
      </c>
      <c r="M7128" s="5">
        <v>820.99166666666599</v>
      </c>
      <c r="N7128" s="5">
        <v>1304.425</v>
      </c>
      <c r="O7128" s="96">
        <v>89.82</v>
      </c>
      <c r="P7128" s="5">
        <v>1058.2083333333301</v>
      </c>
      <c r="Q7128" s="99">
        <v>757.7</v>
      </c>
      <c r="R7128" s="99">
        <v>24.125999999999998</v>
      </c>
      <c r="S7128" s="99">
        <v>14.294999999999998</v>
      </c>
      <c r="T7128" s="30">
        <f t="shared" si="777"/>
        <v>140.44166666666268</v>
      </c>
      <c r="U7128" s="21">
        <f t="shared" si="781"/>
        <v>0</v>
      </c>
      <c r="V7128" s="21">
        <f t="shared" si="782"/>
        <v>-2.7398749999999975E-5</v>
      </c>
      <c r="W7128" s="21">
        <f t="shared" si="783"/>
        <v>0</v>
      </c>
    </row>
    <row r="7129" spans="1:23">
      <c r="A7129" s="2">
        <f t="shared" si="778"/>
        <v>45566</v>
      </c>
      <c r="B7129" s="3">
        <f t="shared" si="779"/>
        <v>45592</v>
      </c>
      <c r="C7129" s="7">
        <v>45592.479166666664</v>
      </c>
      <c r="D7129" s="7">
        <v>45592.479166666664</v>
      </c>
      <c r="E7129" s="5">
        <v>22.233333333333299</v>
      </c>
      <c r="F7129" s="5">
        <v>-300.058333333333</v>
      </c>
      <c r="G7129" s="5">
        <v>2.9750000000000001</v>
      </c>
      <c r="H7129" s="34" cm="1">
        <f t="array" ref="H7129">SUMPRODUCT(('ESB Networks Summary'!$C$5:$C$17384=Data!D7129)*('ESB Networks Summary'!$E$5:$E$17384))*1000*2-SUMPRODUCT(('ESB Networks Summary'!$C$5:$C$17384=Data!D7129)*('ESB Networks Summary'!$F$5:$F$17384))*1000*2</f>
        <v>8</v>
      </c>
      <c r="I7129" s="5">
        <v>0</v>
      </c>
      <c r="J7129" s="5">
        <v>0</v>
      </c>
      <c r="K7129" s="17">
        <v>1</v>
      </c>
      <c r="L7129" s="52">
        <f t="shared" si="780"/>
        <v>0</v>
      </c>
      <c r="M7129" s="5">
        <v>590.93333333333305</v>
      </c>
      <c r="N7129" s="5">
        <v>1033.5249999999901</v>
      </c>
      <c r="O7129" s="96">
        <v>89.82</v>
      </c>
      <c r="P7129" s="5">
        <v>963.92499999999995</v>
      </c>
      <c r="Q7129" s="99">
        <v>757.7</v>
      </c>
      <c r="R7129" s="99">
        <v>24.125999999999998</v>
      </c>
      <c r="S7129" s="99">
        <v>14.294999999999998</v>
      </c>
      <c r="T7129" s="30">
        <f t="shared" si="777"/>
        <v>233.43333333334289</v>
      </c>
      <c r="U7129" s="21">
        <f t="shared" si="781"/>
        <v>3.5887425E-4</v>
      </c>
      <c r="V7129" s="21">
        <f t="shared" si="782"/>
        <v>0</v>
      </c>
      <c r="W7129" s="21">
        <f t="shared" si="783"/>
        <v>0</v>
      </c>
    </row>
    <row r="7130" spans="1:23">
      <c r="A7130" s="2">
        <f t="shared" si="778"/>
        <v>45566</v>
      </c>
      <c r="B7130" s="3">
        <f t="shared" si="779"/>
        <v>45592</v>
      </c>
      <c r="C7130" s="7">
        <v>45592.5</v>
      </c>
      <c r="D7130" s="7">
        <v>45592.5</v>
      </c>
      <c r="E7130" s="5">
        <v>22.9</v>
      </c>
      <c r="F7130" s="5">
        <v>218.53333333333299</v>
      </c>
      <c r="G7130" s="5">
        <v>0.233333333333333</v>
      </c>
      <c r="H7130" s="34" cm="1">
        <f t="array" ref="H7130">SUMPRODUCT(('ESB Networks Summary'!$C$5:$C$17384=Data!D7130)*('ESB Networks Summary'!$E$5:$E$17384))*1000*2-SUMPRODUCT(('ESB Networks Summary'!$C$5:$C$17384=Data!D7130)*('ESB Networks Summary'!$F$5:$F$17384))*1000*2</f>
        <v>8</v>
      </c>
      <c r="I7130" s="5">
        <v>0</v>
      </c>
      <c r="J7130" s="5">
        <v>0</v>
      </c>
      <c r="K7130" s="17">
        <v>1</v>
      </c>
      <c r="L7130" s="52">
        <f t="shared" si="780"/>
        <v>0</v>
      </c>
      <c r="M7130" s="5">
        <v>0</v>
      </c>
      <c r="N7130" s="5">
        <v>406.666666666666</v>
      </c>
      <c r="O7130" s="96">
        <v>702.32</v>
      </c>
      <c r="P7130" s="5">
        <v>747.16666666666595</v>
      </c>
      <c r="Q7130" s="99">
        <v>266.7</v>
      </c>
      <c r="R7130" s="99">
        <v>23.961000000000002</v>
      </c>
      <c r="S7130" s="99">
        <v>14.129</v>
      </c>
      <c r="T7130" s="30">
        <f t="shared" si="777"/>
        <v>122.2000000000003</v>
      </c>
      <c r="U7130" s="21">
        <f t="shared" si="781"/>
        <v>2.7954499999999961E-5</v>
      </c>
      <c r="V7130" s="21">
        <f t="shared" si="782"/>
        <v>0</v>
      </c>
      <c r="W7130" s="21">
        <f t="shared" si="783"/>
        <v>0</v>
      </c>
    </row>
    <row r="7131" spans="1:23">
      <c r="A7131" s="2">
        <f t="shared" si="778"/>
        <v>45566</v>
      </c>
      <c r="B7131" s="3">
        <f t="shared" si="779"/>
        <v>45592</v>
      </c>
      <c r="C7131" s="7">
        <v>45592.520833333336</v>
      </c>
      <c r="D7131" s="7">
        <v>45592.520833333336</v>
      </c>
      <c r="E7131" s="5">
        <v>23</v>
      </c>
      <c r="F7131" s="5">
        <v>134.6</v>
      </c>
      <c r="G7131" s="5">
        <v>0.53333333333333299</v>
      </c>
      <c r="H7131" s="34" cm="1">
        <f t="array" ref="H7131">SUMPRODUCT(('ESB Networks Summary'!$C$5:$C$17384=Data!D7131)*('ESB Networks Summary'!$E$5:$E$17384))*1000*2-SUMPRODUCT(('ESB Networks Summary'!$C$5:$C$17384=Data!D7131)*('ESB Networks Summary'!$F$5:$F$17384))*1000*2</f>
        <v>10</v>
      </c>
      <c r="I7131" s="5">
        <v>0</v>
      </c>
      <c r="J7131" s="5">
        <v>0</v>
      </c>
      <c r="K7131" s="17">
        <v>1</v>
      </c>
      <c r="L7131" s="52">
        <f t="shared" si="780"/>
        <v>0</v>
      </c>
      <c r="M7131" s="5">
        <v>0</v>
      </c>
      <c r="N7131" s="5">
        <v>366.56666666666598</v>
      </c>
      <c r="O7131" s="96">
        <v>702.32</v>
      </c>
      <c r="P7131" s="5">
        <v>616.19999999999902</v>
      </c>
      <c r="Q7131" s="99">
        <v>266.7</v>
      </c>
      <c r="R7131" s="99">
        <v>23.961000000000002</v>
      </c>
      <c r="S7131" s="99">
        <v>14.129</v>
      </c>
      <c r="T7131" s="30">
        <f t="shared" si="777"/>
        <v>115.56666666666635</v>
      </c>
      <c r="U7131" s="21">
        <f t="shared" si="781"/>
        <v>6.3895999999999972E-5</v>
      </c>
      <c r="V7131" s="21">
        <f t="shared" si="782"/>
        <v>0</v>
      </c>
      <c r="W7131" s="21">
        <f t="shared" si="783"/>
        <v>0</v>
      </c>
    </row>
    <row r="7132" spans="1:23">
      <c r="A7132" s="2">
        <f t="shared" si="778"/>
        <v>45566</v>
      </c>
      <c r="B7132" s="3">
        <f t="shared" si="779"/>
        <v>45592</v>
      </c>
      <c r="C7132" s="7">
        <v>45592.541666666664</v>
      </c>
      <c r="D7132" s="7">
        <v>45592.541666666664</v>
      </c>
      <c r="E7132" s="5">
        <v>23</v>
      </c>
      <c r="F7132" s="5">
        <v>-217.81666666666601</v>
      </c>
      <c r="G7132" s="5">
        <v>-5.30833333333333</v>
      </c>
      <c r="H7132" s="34" cm="1">
        <f t="array" ref="H7132">SUMPRODUCT(('ESB Networks Summary'!$C$5:$C$17384=Data!D7132)*('ESB Networks Summary'!$E$5:$E$17384))*1000*2-SUMPRODUCT(('ESB Networks Summary'!$C$5:$C$17384=Data!D7132)*('ESB Networks Summary'!$F$5:$F$17384))*1000*2</f>
        <v>4</v>
      </c>
      <c r="I7132" s="5">
        <v>16.233333333333299</v>
      </c>
      <c r="J7132" s="5">
        <v>0</v>
      </c>
      <c r="K7132" s="17">
        <v>1</v>
      </c>
      <c r="L7132" s="52">
        <f t="shared" si="780"/>
        <v>0</v>
      </c>
      <c r="M7132" s="5">
        <v>0</v>
      </c>
      <c r="N7132" s="5">
        <v>488.27499999999998</v>
      </c>
      <c r="O7132" s="96">
        <v>794.76</v>
      </c>
      <c r="P7132" s="5">
        <v>405.57499999999999</v>
      </c>
      <c r="Q7132" s="99">
        <v>107.44</v>
      </c>
      <c r="R7132" s="99">
        <v>24.704000000000001</v>
      </c>
      <c r="S7132" s="99">
        <v>14.872999999999999</v>
      </c>
      <c r="T7132" s="30">
        <f t="shared" si="777"/>
        <v>129.80833333333268</v>
      </c>
      <c r="U7132" s="21">
        <f t="shared" si="781"/>
        <v>0</v>
      </c>
      <c r="V7132" s="21">
        <f t="shared" si="782"/>
        <v>-3.9475420833333304E-4</v>
      </c>
      <c r="W7132" s="21">
        <f t="shared" si="783"/>
        <v>0</v>
      </c>
    </row>
    <row r="7133" spans="1:23">
      <c r="A7133" s="2">
        <f t="shared" si="778"/>
        <v>45566</v>
      </c>
      <c r="B7133" s="3">
        <f t="shared" si="779"/>
        <v>45592</v>
      </c>
      <c r="C7133" s="7">
        <v>45592.5625</v>
      </c>
      <c r="D7133" s="7">
        <v>45592.5625</v>
      </c>
      <c r="E7133" s="5">
        <v>22.625</v>
      </c>
      <c r="F7133" s="5">
        <v>-183.4</v>
      </c>
      <c r="G7133" s="5">
        <v>0.53333333333333299</v>
      </c>
      <c r="H7133" s="34" cm="1">
        <f t="array" ref="H7133">SUMPRODUCT(('ESB Networks Summary'!$C$5:$C$17384=Data!D7133)*('ESB Networks Summary'!$E$5:$E$17384))*1000*2-SUMPRODUCT(('ESB Networks Summary'!$C$5:$C$17384=Data!D7133)*('ESB Networks Summary'!$F$5:$F$17384))*1000*2</f>
        <v>4</v>
      </c>
      <c r="I7133" s="5">
        <v>0</v>
      </c>
      <c r="J7133" s="5">
        <v>0</v>
      </c>
      <c r="K7133" s="17">
        <v>1</v>
      </c>
      <c r="L7133" s="52">
        <f t="shared" si="780"/>
        <v>0</v>
      </c>
      <c r="M7133" s="5">
        <v>0</v>
      </c>
      <c r="N7133" s="5">
        <v>279.90833333333302</v>
      </c>
      <c r="O7133" s="96">
        <v>794.76</v>
      </c>
      <c r="P7133" s="5">
        <v>206.833333333333</v>
      </c>
      <c r="Q7133" s="99">
        <v>107.44</v>
      </c>
      <c r="R7133" s="99">
        <v>24.704000000000001</v>
      </c>
      <c r="S7133" s="99">
        <v>14.872999999999999</v>
      </c>
      <c r="T7133" s="30">
        <f t="shared" si="777"/>
        <v>110.85833333333332</v>
      </c>
      <c r="U7133" s="21">
        <f t="shared" si="781"/>
        <v>6.58773333333333E-5</v>
      </c>
      <c r="V7133" s="21">
        <f t="shared" si="782"/>
        <v>0</v>
      </c>
      <c r="W7133" s="21">
        <f t="shared" si="783"/>
        <v>0</v>
      </c>
    </row>
    <row r="7134" spans="1:23">
      <c r="A7134" s="2">
        <f t="shared" si="778"/>
        <v>45566</v>
      </c>
      <c r="B7134" s="3">
        <f t="shared" si="779"/>
        <v>45592</v>
      </c>
      <c r="C7134" s="7">
        <v>45592.583333333336</v>
      </c>
      <c r="D7134" s="7">
        <v>45592.583333333336</v>
      </c>
      <c r="E7134" s="5">
        <v>22</v>
      </c>
      <c r="F7134" s="5">
        <v>-38.5</v>
      </c>
      <c r="G7134" s="5">
        <v>1.8999999999999899</v>
      </c>
      <c r="H7134" s="34" cm="1">
        <f t="array" ref="H7134">SUMPRODUCT(('ESB Networks Summary'!$C$5:$C$17384=Data!D7134)*('ESB Networks Summary'!$E$5:$E$17384))*1000*2-SUMPRODUCT(('ESB Networks Summary'!$C$5:$C$17384=Data!D7134)*('ESB Networks Summary'!$F$5:$F$17384))*1000*2</f>
        <v>4</v>
      </c>
      <c r="I7134" s="5">
        <v>0</v>
      </c>
      <c r="J7134" s="5">
        <v>0</v>
      </c>
      <c r="K7134" s="17">
        <v>1</v>
      </c>
      <c r="L7134" s="52">
        <f t="shared" si="780"/>
        <v>0</v>
      </c>
      <c r="M7134" s="5">
        <v>0</v>
      </c>
      <c r="N7134" s="5">
        <v>10.633333333333301</v>
      </c>
      <c r="O7134" s="96">
        <v>609.94000000000005</v>
      </c>
      <c r="P7134" s="5">
        <v>109.73333333333299</v>
      </c>
      <c r="Q7134" s="99">
        <v>42.49</v>
      </c>
      <c r="R7134" s="99">
        <v>24.236000000000001</v>
      </c>
      <c r="S7134" s="99">
        <v>14.405000000000001</v>
      </c>
      <c r="T7134" s="30">
        <f t="shared" si="777"/>
        <v>139.49999999999969</v>
      </c>
      <c r="U7134" s="21">
        <f t="shared" si="781"/>
        <v>2.302419999999988E-4</v>
      </c>
      <c r="V7134" s="21">
        <f t="shared" si="782"/>
        <v>0</v>
      </c>
      <c r="W7134" s="21">
        <f t="shared" si="783"/>
        <v>0</v>
      </c>
    </row>
    <row r="7135" spans="1:23">
      <c r="A7135" s="2">
        <f t="shared" si="778"/>
        <v>45566</v>
      </c>
      <c r="B7135" s="3">
        <f t="shared" si="779"/>
        <v>45592</v>
      </c>
      <c r="C7135" s="7">
        <v>45592.604166666664</v>
      </c>
      <c r="D7135" s="7">
        <v>45592.604166666664</v>
      </c>
      <c r="E7135" s="5">
        <v>22</v>
      </c>
      <c r="F7135" s="5">
        <v>-123.833333333333</v>
      </c>
      <c r="G7135" s="5">
        <v>-49</v>
      </c>
      <c r="H7135" s="34" cm="1">
        <f t="array" ref="H7135">SUMPRODUCT(('ESB Networks Summary'!$C$5:$C$17384=Data!D7135)*('ESB Networks Summary'!$E$5:$E$17384))*1000*2-SUMPRODUCT(('ESB Networks Summary'!$C$5:$C$17384=Data!D7135)*('ESB Networks Summary'!$F$5:$F$17384))*1000*2</f>
        <v>6</v>
      </c>
      <c r="I7135" s="5">
        <v>0</v>
      </c>
      <c r="J7135" s="5">
        <v>0</v>
      </c>
      <c r="K7135" s="17">
        <v>1</v>
      </c>
      <c r="L7135" s="52">
        <f t="shared" si="780"/>
        <v>0</v>
      </c>
      <c r="M7135" s="5">
        <v>0</v>
      </c>
      <c r="N7135" s="5">
        <v>109.56666666666599</v>
      </c>
      <c r="O7135" s="96">
        <v>609.94000000000005</v>
      </c>
      <c r="P7135" s="5">
        <v>157.166666666666</v>
      </c>
      <c r="Q7135" s="99">
        <v>42.49</v>
      </c>
      <c r="R7135" s="99">
        <v>24.236000000000001</v>
      </c>
      <c r="S7135" s="99">
        <v>14.405000000000001</v>
      </c>
      <c r="T7135" s="30">
        <f t="shared" si="777"/>
        <v>122.43333333333301</v>
      </c>
      <c r="U7135" s="21">
        <f t="shared" si="781"/>
        <v>0</v>
      </c>
      <c r="V7135" s="21">
        <f t="shared" si="782"/>
        <v>-3.5292250000000004E-3</v>
      </c>
      <c r="W7135" s="21">
        <f t="shared" si="783"/>
        <v>0</v>
      </c>
    </row>
    <row r="7136" spans="1:23">
      <c r="A7136" s="2">
        <f t="shared" si="778"/>
        <v>45566</v>
      </c>
      <c r="B7136" s="3">
        <f t="shared" si="779"/>
        <v>45592</v>
      </c>
      <c r="C7136" s="7">
        <v>45592.625</v>
      </c>
      <c r="D7136" s="7">
        <v>45592.625</v>
      </c>
      <c r="E7136" s="5">
        <v>21.566666666666599</v>
      </c>
      <c r="F7136" s="5">
        <v>-474.96666666666601</v>
      </c>
      <c r="G7136" s="5">
        <v>2.6666666666666599</v>
      </c>
      <c r="H7136" s="34" cm="1">
        <f t="array" ref="H7136">SUMPRODUCT(('ESB Networks Summary'!$C$5:$C$17384=Data!D7136)*('ESB Networks Summary'!$E$5:$E$17384))*1000*2-SUMPRODUCT(('ESB Networks Summary'!$C$5:$C$17384=Data!D7136)*('ESB Networks Summary'!$F$5:$F$17384))*1000*2</f>
        <v>4</v>
      </c>
      <c r="I7136" s="5">
        <v>0</v>
      </c>
      <c r="J7136" s="5">
        <v>0</v>
      </c>
      <c r="K7136" s="17">
        <v>1</v>
      </c>
      <c r="L7136" s="52">
        <f t="shared" si="780"/>
        <v>0</v>
      </c>
      <c r="M7136" s="5">
        <v>0</v>
      </c>
      <c r="N7136" s="5">
        <v>408.13333333333298</v>
      </c>
      <c r="O7136" s="96">
        <v>300.16000000000003</v>
      </c>
      <c r="P7136" s="5">
        <v>57.566666666666599</v>
      </c>
      <c r="Q7136" s="99">
        <v>23.24</v>
      </c>
      <c r="R7136" s="99">
        <v>24.893000000000001</v>
      </c>
      <c r="S7136" s="99">
        <v>15.061000000000002</v>
      </c>
      <c r="T7136" s="30">
        <f t="shared" si="777"/>
        <v>127.06666666666626</v>
      </c>
      <c r="U7136" s="21">
        <f t="shared" si="781"/>
        <v>3.3190666666666586E-4</v>
      </c>
      <c r="V7136" s="21">
        <f t="shared" si="782"/>
        <v>0</v>
      </c>
      <c r="W7136" s="21">
        <f t="shared" si="783"/>
        <v>0</v>
      </c>
    </row>
    <row r="7137" spans="1:23">
      <c r="A7137" s="2">
        <f t="shared" si="778"/>
        <v>45566</v>
      </c>
      <c r="B7137" s="3">
        <f t="shared" si="779"/>
        <v>45592</v>
      </c>
      <c r="C7137" s="7">
        <v>45592.645833333336</v>
      </c>
      <c r="D7137" s="7">
        <v>45592.645833333336</v>
      </c>
      <c r="E7137" s="5">
        <v>20.1666666666666</v>
      </c>
      <c r="F7137" s="5">
        <v>-79.233333333333306</v>
      </c>
      <c r="G7137" s="5">
        <v>221.666666666666</v>
      </c>
      <c r="H7137" s="34" cm="1">
        <f t="array" ref="H7137">SUMPRODUCT(('ESB Networks Summary'!$C$5:$C$17384=Data!D7137)*('ESB Networks Summary'!$E$5:$E$17384))*1000*2-SUMPRODUCT(('ESB Networks Summary'!$C$5:$C$17384=Data!D7137)*('ESB Networks Summary'!$F$5:$F$17384))*1000*2</f>
        <v>236</v>
      </c>
      <c r="I7137" s="5">
        <v>0</v>
      </c>
      <c r="J7137" s="5">
        <v>0</v>
      </c>
      <c r="K7137" s="17">
        <v>1</v>
      </c>
      <c r="L7137" s="52">
        <f t="shared" si="780"/>
        <v>0</v>
      </c>
      <c r="M7137" s="5">
        <v>0</v>
      </c>
      <c r="N7137" s="5">
        <v>231</v>
      </c>
      <c r="O7137" s="96">
        <v>300.16000000000003</v>
      </c>
      <c r="P7137" s="5">
        <v>30.133333333333301</v>
      </c>
      <c r="Q7137" s="99">
        <v>23.24</v>
      </c>
      <c r="R7137" s="99">
        <v>24.893000000000001</v>
      </c>
      <c r="S7137" s="99">
        <v>15.061000000000002</v>
      </c>
      <c r="T7137" s="30">
        <f t="shared" si="777"/>
        <v>100.03333333333261</v>
      </c>
      <c r="U7137" s="21">
        <f t="shared" si="781"/>
        <v>2.7589741666666584E-2</v>
      </c>
      <c r="V7137" s="21">
        <f t="shared" si="782"/>
        <v>0</v>
      </c>
      <c r="W7137" s="21">
        <f t="shared" si="783"/>
        <v>0</v>
      </c>
    </row>
    <row r="7138" spans="1:23">
      <c r="A7138" s="2">
        <f t="shared" si="778"/>
        <v>45566</v>
      </c>
      <c r="B7138" s="3">
        <f t="shared" si="779"/>
        <v>45592</v>
      </c>
      <c r="C7138" s="7">
        <v>45592.666666666664</v>
      </c>
      <c r="D7138" s="7">
        <v>45592.666666666664</v>
      </c>
      <c r="E7138" s="5">
        <v>20</v>
      </c>
      <c r="F7138" s="5">
        <v>0</v>
      </c>
      <c r="G7138" s="5">
        <v>228.016666666666</v>
      </c>
      <c r="H7138" s="34" cm="1">
        <f t="array" ref="H7138">SUMPRODUCT(('ESB Networks Summary'!$C$5:$C$17384=Data!D7138)*('ESB Networks Summary'!$E$5:$E$17384))*1000*2-SUMPRODUCT(('ESB Networks Summary'!$C$5:$C$17384=Data!D7138)*('ESB Networks Summary'!$F$5:$F$17384))*1000*2</f>
        <v>232</v>
      </c>
      <c r="I7138" s="5">
        <v>0</v>
      </c>
      <c r="J7138" s="5">
        <v>0</v>
      </c>
      <c r="K7138" s="17">
        <v>1</v>
      </c>
      <c r="L7138" s="52">
        <f t="shared" si="780"/>
        <v>0</v>
      </c>
      <c r="M7138" s="5">
        <v>0</v>
      </c>
      <c r="N7138" s="5">
        <v>154.50833333333301</v>
      </c>
      <c r="O7138" s="96">
        <v>547.54999999999995</v>
      </c>
      <c r="P7138" s="5">
        <v>33.033333333333303</v>
      </c>
      <c r="Q7138" s="99">
        <v>8.7899999999999991</v>
      </c>
      <c r="R7138" s="99">
        <v>27.724</v>
      </c>
      <c r="S7138" s="99">
        <v>17.893000000000001</v>
      </c>
      <c r="T7138" s="30">
        <f t="shared" si="777"/>
        <v>106.54166666666626</v>
      </c>
      <c r="U7138" s="21">
        <f t="shared" si="781"/>
        <v>3.1607670333333247E-2</v>
      </c>
      <c r="V7138" s="21">
        <f t="shared" si="782"/>
        <v>0</v>
      </c>
      <c r="W7138" s="21">
        <f t="shared" si="783"/>
        <v>0</v>
      </c>
    </row>
    <row r="7139" spans="1:23">
      <c r="A7139" s="2">
        <f t="shared" si="778"/>
        <v>45566</v>
      </c>
      <c r="B7139" s="3">
        <f t="shared" si="779"/>
        <v>45592</v>
      </c>
      <c r="C7139" s="7">
        <v>45592.6875</v>
      </c>
      <c r="D7139" s="7">
        <v>45592.6875</v>
      </c>
      <c r="E7139" s="5">
        <v>20</v>
      </c>
      <c r="F7139" s="5">
        <v>0</v>
      </c>
      <c r="G7139" s="5">
        <v>175.36666666666599</v>
      </c>
      <c r="H7139" s="34" cm="1">
        <f t="array" ref="H7139">SUMPRODUCT(('ESB Networks Summary'!$C$5:$C$17384=Data!D7139)*('ESB Networks Summary'!$E$5:$E$17384))*1000*2-SUMPRODUCT(('ESB Networks Summary'!$C$5:$C$17384=Data!D7139)*('ESB Networks Summary'!$F$5:$F$17384))*1000*2</f>
        <v>182</v>
      </c>
      <c r="I7139" s="5">
        <v>0</v>
      </c>
      <c r="J7139" s="5">
        <v>0</v>
      </c>
      <c r="K7139" s="17">
        <v>1</v>
      </c>
      <c r="L7139" s="52">
        <f t="shared" si="780"/>
        <v>0</v>
      </c>
      <c r="M7139" s="5">
        <v>0</v>
      </c>
      <c r="N7139" s="5">
        <v>59.799999999999898</v>
      </c>
      <c r="O7139" s="96">
        <v>547.54999999999995</v>
      </c>
      <c r="P7139" s="5">
        <v>30.966666666666601</v>
      </c>
      <c r="Q7139" s="99">
        <v>8.7899999999999991</v>
      </c>
      <c r="R7139" s="99">
        <v>27.724</v>
      </c>
      <c r="S7139" s="99">
        <v>17.893000000000001</v>
      </c>
      <c r="T7139" s="30">
        <f t="shared" si="777"/>
        <v>146.53333333333271</v>
      </c>
      <c r="U7139" s="21">
        <f t="shared" si="781"/>
        <v>2.4309327333333242E-2</v>
      </c>
      <c r="V7139" s="21">
        <f t="shared" si="782"/>
        <v>0</v>
      </c>
      <c r="W7139" s="21">
        <f t="shared" si="783"/>
        <v>0</v>
      </c>
    </row>
    <row r="7140" spans="1:23">
      <c r="A7140" s="2">
        <f t="shared" si="778"/>
        <v>45566</v>
      </c>
      <c r="B7140" s="3">
        <f t="shared" si="779"/>
        <v>45592</v>
      </c>
      <c r="C7140" s="7">
        <v>45592.708333333336</v>
      </c>
      <c r="D7140" s="7">
        <v>45592.708333333336</v>
      </c>
      <c r="E7140" s="5">
        <v>20</v>
      </c>
      <c r="F7140" s="5">
        <v>0</v>
      </c>
      <c r="G7140" s="5">
        <v>2232.375</v>
      </c>
      <c r="H7140" s="34" cm="1">
        <f t="array" ref="H7140">SUMPRODUCT(('ESB Networks Summary'!$C$5:$C$17384=Data!D7140)*('ESB Networks Summary'!$E$5:$E$17384))*1000*2-SUMPRODUCT(('ESB Networks Summary'!$C$5:$C$17384=Data!D7140)*('ESB Networks Summary'!$F$5:$F$17384))*1000*2</f>
        <v>2296</v>
      </c>
      <c r="I7140" s="5">
        <v>2122.7750000000001</v>
      </c>
      <c r="J7140" s="5">
        <v>0</v>
      </c>
      <c r="K7140" s="17">
        <v>1</v>
      </c>
      <c r="L7140" s="52">
        <f t="shared" si="780"/>
        <v>0</v>
      </c>
      <c r="M7140" s="5">
        <v>0</v>
      </c>
      <c r="N7140" s="5">
        <v>2139.9499999999998</v>
      </c>
      <c r="O7140" s="96">
        <v>2023.24</v>
      </c>
      <c r="P7140" s="5">
        <v>24.849999999999898</v>
      </c>
      <c r="Q7140" s="99">
        <v>2.19</v>
      </c>
      <c r="R7140" s="99">
        <v>29.642000000000003</v>
      </c>
      <c r="S7140" s="99">
        <v>19.247</v>
      </c>
      <c r="T7140" s="30">
        <f t="shared" si="777"/>
        <v>117.27500000000009</v>
      </c>
      <c r="U7140" s="21">
        <f t="shared" si="781"/>
        <v>0.33086029875000006</v>
      </c>
      <c r="V7140" s="21">
        <f t="shared" si="782"/>
        <v>0</v>
      </c>
      <c r="W7140" s="21">
        <f t="shared" si="783"/>
        <v>0</v>
      </c>
    </row>
    <row r="7141" spans="1:23">
      <c r="A7141" s="2">
        <f t="shared" si="778"/>
        <v>45566</v>
      </c>
      <c r="B7141" s="3">
        <f t="shared" si="779"/>
        <v>45592</v>
      </c>
      <c r="C7141" s="7">
        <v>45592.729166666664</v>
      </c>
      <c r="D7141" s="7">
        <v>45592.729166666664</v>
      </c>
      <c r="E7141" s="5">
        <v>20</v>
      </c>
      <c r="F7141" s="5">
        <v>0</v>
      </c>
      <c r="G7141" s="5">
        <v>549.36666666666599</v>
      </c>
      <c r="H7141" s="34" cm="1">
        <f t="array" ref="H7141">SUMPRODUCT(('ESB Networks Summary'!$C$5:$C$17384=Data!D7141)*('ESB Networks Summary'!$E$5:$E$17384))*1000*2-SUMPRODUCT(('ESB Networks Summary'!$C$5:$C$17384=Data!D7141)*('ESB Networks Summary'!$F$5:$F$17384))*1000*2</f>
        <v>498</v>
      </c>
      <c r="I7141" s="5">
        <v>441.26666666666603</v>
      </c>
      <c r="J7141" s="5">
        <v>0</v>
      </c>
      <c r="K7141" s="17">
        <v>1</v>
      </c>
      <c r="L7141" s="52">
        <f t="shared" si="780"/>
        <v>0</v>
      </c>
      <c r="M7141" s="5">
        <v>0</v>
      </c>
      <c r="N7141" s="5">
        <v>438.13333333333298</v>
      </c>
      <c r="O7141" s="96">
        <v>2023.24</v>
      </c>
      <c r="P7141" s="5">
        <v>7.5333333333333297</v>
      </c>
      <c r="Q7141" s="99">
        <v>2.19</v>
      </c>
      <c r="R7141" s="99">
        <v>29.642000000000003</v>
      </c>
      <c r="S7141" s="99">
        <v>19.247</v>
      </c>
      <c r="T7141" s="30">
        <f t="shared" si="777"/>
        <v>118.76666666666631</v>
      </c>
      <c r="U7141" s="21">
        <f t="shared" si="781"/>
        <v>8.1421633666666576E-2</v>
      </c>
      <c r="V7141" s="21">
        <f t="shared" si="782"/>
        <v>0</v>
      </c>
      <c r="W7141" s="21">
        <f t="shared" si="783"/>
        <v>0</v>
      </c>
    </row>
    <row r="7142" spans="1:23">
      <c r="A7142" s="2">
        <f t="shared" si="778"/>
        <v>45566</v>
      </c>
      <c r="B7142" s="3">
        <f t="shared" si="779"/>
        <v>45592</v>
      </c>
      <c r="C7142" s="7">
        <v>45592.75</v>
      </c>
      <c r="D7142" s="7">
        <v>45592.75</v>
      </c>
      <c r="E7142" s="5">
        <v>20</v>
      </c>
      <c r="F7142" s="5">
        <v>0</v>
      </c>
      <c r="G7142" s="5">
        <v>135.04999999999899</v>
      </c>
      <c r="H7142" s="34" cm="1">
        <f t="array" ref="H7142">SUMPRODUCT(('ESB Networks Summary'!$C$5:$C$17384=Data!D7142)*('ESB Networks Summary'!$E$5:$E$17384))*1000*2-SUMPRODUCT(('ESB Networks Summary'!$C$5:$C$17384=Data!D7142)*('ESB Networks Summary'!$F$5:$F$17384))*1000*2</f>
        <v>144</v>
      </c>
      <c r="I7142" s="5">
        <v>0</v>
      </c>
      <c r="J7142" s="5">
        <v>0</v>
      </c>
      <c r="K7142" s="17">
        <v>1</v>
      </c>
      <c r="L7142" s="52">
        <f t="shared" si="780"/>
        <v>0</v>
      </c>
      <c r="M7142" s="5">
        <v>0</v>
      </c>
      <c r="N7142" s="5">
        <v>3.3333333333333299</v>
      </c>
      <c r="O7142" s="96">
        <v>219.94</v>
      </c>
      <c r="P7142" s="5">
        <v>4.4666666666666597</v>
      </c>
      <c r="Q7142" s="99">
        <v>0</v>
      </c>
      <c r="R7142" s="99">
        <v>27.475999999999999</v>
      </c>
      <c r="S7142" s="99">
        <v>17.081</v>
      </c>
      <c r="T7142" s="30">
        <f t="shared" si="777"/>
        <v>136.18333333333231</v>
      </c>
      <c r="U7142" s="21">
        <f t="shared" si="781"/>
        <v>1.8553168999999859E-2</v>
      </c>
      <c r="V7142" s="21">
        <f t="shared" si="782"/>
        <v>0</v>
      </c>
      <c r="W7142" s="21">
        <f t="shared" si="783"/>
        <v>0</v>
      </c>
    </row>
    <row r="7143" spans="1:23">
      <c r="A7143" s="2">
        <f t="shared" si="778"/>
        <v>45566</v>
      </c>
      <c r="B7143" s="3">
        <f t="shared" si="779"/>
        <v>45592</v>
      </c>
      <c r="C7143" s="7">
        <v>45592.770833333336</v>
      </c>
      <c r="D7143" s="7">
        <v>45592.770833333336</v>
      </c>
      <c r="E7143" s="5">
        <v>20</v>
      </c>
      <c r="F7143" s="5">
        <v>0</v>
      </c>
      <c r="G7143" s="5">
        <v>119.2</v>
      </c>
      <c r="H7143" s="34" cm="1">
        <f t="array" ref="H7143">SUMPRODUCT(('ESB Networks Summary'!$C$5:$C$17384=Data!D7143)*('ESB Networks Summary'!$E$5:$E$17384))*1000*2-SUMPRODUCT(('ESB Networks Summary'!$C$5:$C$17384=Data!D7143)*('ESB Networks Summary'!$F$5:$F$17384))*1000*2</f>
        <v>132</v>
      </c>
      <c r="I7143" s="5">
        <v>0</v>
      </c>
      <c r="J7143" s="5">
        <v>0</v>
      </c>
      <c r="K7143" s="17">
        <v>1</v>
      </c>
      <c r="L7143" s="52">
        <f t="shared" si="780"/>
        <v>0</v>
      </c>
      <c r="M7143" s="5">
        <v>0</v>
      </c>
      <c r="N7143" s="5">
        <v>0</v>
      </c>
      <c r="O7143" s="96">
        <v>219.94</v>
      </c>
      <c r="P7143" s="5">
        <v>4</v>
      </c>
      <c r="Q7143" s="99">
        <v>0</v>
      </c>
      <c r="R7143" s="99">
        <v>27.475999999999999</v>
      </c>
      <c r="S7143" s="99">
        <v>17.081</v>
      </c>
      <c r="T7143" s="30">
        <f t="shared" si="777"/>
        <v>123.2</v>
      </c>
      <c r="U7143" s="21">
        <f t="shared" si="781"/>
        <v>1.6375695999999999E-2</v>
      </c>
      <c r="V7143" s="21">
        <f t="shared" si="782"/>
        <v>0</v>
      </c>
      <c r="W7143" s="21">
        <f t="shared" si="783"/>
        <v>0</v>
      </c>
    </row>
    <row r="7144" spans="1:23">
      <c r="A7144" s="2">
        <f t="shared" si="778"/>
        <v>45566</v>
      </c>
      <c r="B7144" s="3">
        <f t="shared" si="779"/>
        <v>45592</v>
      </c>
      <c r="C7144" s="7">
        <v>45592.791666666664</v>
      </c>
      <c r="D7144" s="7">
        <v>45592.791666666664</v>
      </c>
      <c r="E7144" s="5">
        <v>20</v>
      </c>
      <c r="F7144" s="5">
        <v>0</v>
      </c>
      <c r="G7144" s="5">
        <v>132.96666666666599</v>
      </c>
      <c r="H7144" s="34" cm="1">
        <f t="array" ref="H7144">SUMPRODUCT(('ESB Networks Summary'!$C$5:$C$17384=Data!D7144)*('ESB Networks Summary'!$E$5:$E$17384))*1000*2-SUMPRODUCT(('ESB Networks Summary'!$C$5:$C$17384=Data!D7144)*('ESB Networks Summary'!$F$5:$F$17384))*1000*2</f>
        <v>142</v>
      </c>
      <c r="I7144" s="5">
        <v>0</v>
      </c>
      <c r="J7144" s="5">
        <v>0</v>
      </c>
      <c r="K7144" s="17">
        <v>1</v>
      </c>
      <c r="L7144" s="52">
        <f t="shared" si="780"/>
        <v>0</v>
      </c>
      <c r="M7144" s="5">
        <v>0</v>
      </c>
      <c r="N7144" s="5">
        <v>25.4</v>
      </c>
      <c r="O7144" s="96">
        <v>912.14</v>
      </c>
      <c r="P7144" s="5">
        <v>4</v>
      </c>
      <c r="Q7144" s="99">
        <v>0</v>
      </c>
      <c r="R7144" s="99">
        <v>25.761000000000003</v>
      </c>
      <c r="S7144" s="99">
        <v>15.930000000000001</v>
      </c>
      <c r="T7144" s="30">
        <f t="shared" si="777"/>
        <v>111.56666666666598</v>
      </c>
      <c r="U7144" s="21">
        <f t="shared" si="781"/>
        <v>1.7126771499999912E-2</v>
      </c>
      <c r="V7144" s="21">
        <f t="shared" si="782"/>
        <v>0</v>
      </c>
      <c r="W7144" s="21">
        <f t="shared" si="783"/>
        <v>0</v>
      </c>
    </row>
    <row r="7145" spans="1:23">
      <c r="A7145" s="2">
        <f t="shared" si="778"/>
        <v>45566</v>
      </c>
      <c r="B7145" s="3">
        <f t="shared" si="779"/>
        <v>45592</v>
      </c>
      <c r="C7145" s="7">
        <v>45592.8125</v>
      </c>
      <c r="D7145" s="7">
        <v>45592.8125</v>
      </c>
      <c r="E7145" s="5">
        <v>20</v>
      </c>
      <c r="F7145" s="5">
        <v>0</v>
      </c>
      <c r="G7145" s="5">
        <v>125.533333333333</v>
      </c>
      <c r="H7145" s="34" cm="1">
        <f t="array" ref="H7145">SUMPRODUCT(('ESB Networks Summary'!$C$5:$C$17384=Data!D7145)*('ESB Networks Summary'!$E$5:$E$17384))*1000*2-SUMPRODUCT(('ESB Networks Summary'!$C$5:$C$17384=Data!D7145)*('ESB Networks Summary'!$F$5:$F$17384))*1000*2</f>
        <v>130</v>
      </c>
      <c r="I7145" s="5">
        <v>0</v>
      </c>
      <c r="J7145" s="5">
        <v>0</v>
      </c>
      <c r="K7145" s="17">
        <v>1</v>
      </c>
      <c r="L7145" s="52">
        <f t="shared" si="780"/>
        <v>0</v>
      </c>
      <c r="M7145" s="5">
        <v>0</v>
      </c>
      <c r="N7145" s="5">
        <v>0</v>
      </c>
      <c r="O7145" s="96">
        <v>912.14</v>
      </c>
      <c r="P7145" s="5">
        <v>4</v>
      </c>
      <c r="Q7145" s="99">
        <v>0</v>
      </c>
      <c r="R7145" s="99">
        <v>25.761000000000003</v>
      </c>
      <c r="S7145" s="99">
        <v>15.930000000000001</v>
      </c>
      <c r="T7145" s="30">
        <f t="shared" si="777"/>
        <v>129.53333333333302</v>
      </c>
      <c r="U7145" s="21">
        <f t="shared" si="781"/>
        <v>1.6169320999999959E-2</v>
      </c>
      <c r="V7145" s="21">
        <f t="shared" si="782"/>
        <v>0</v>
      </c>
      <c r="W7145" s="21">
        <f t="shared" si="783"/>
        <v>0</v>
      </c>
    </row>
    <row r="7146" spans="1:23">
      <c r="A7146" s="2">
        <f t="shared" si="778"/>
        <v>45566</v>
      </c>
      <c r="B7146" s="3">
        <f t="shared" si="779"/>
        <v>45592</v>
      </c>
      <c r="C7146" s="7">
        <v>45592.833333333336</v>
      </c>
      <c r="D7146" s="7">
        <v>45592.833333333336</v>
      </c>
      <c r="E7146" s="5">
        <v>20</v>
      </c>
      <c r="F7146" s="5">
        <v>0</v>
      </c>
      <c r="G7146" s="5">
        <v>131.03333333333299</v>
      </c>
      <c r="H7146" s="34" cm="1">
        <f t="array" ref="H7146">SUMPRODUCT(('ESB Networks Summary'!$C$5:$C$17384=Data!D7146)*('ESB Networks Summary'!$E$5:$E$17384))*1000*2-SUMPRODUCT(('ESB Networks Summary'!$C$5:$C$17384=Data!D7146)*('ESB Networks Summary'!$F$5:$F$17384))*1000*2</f>
        <v>134</v>
      </c>
      <c r="I7146" s="5">
        <v>0</v>
      </c>
      <c r="J7146" s="5">
        <v>0</v>
      </c>
      <c r="K7146" s="17">
        <v>1</v>
      </c>
      <c r="L7146" s="52">
        <f t="shared" si="780"/>
        <v>0</v>
      </c>
      <c r="M7146" s="5">
        <v>0</v>
      </c>
      <c r="N7146" s="5">
        <v>0</v>
      </c>
      <c r="O7146" s="96">
        <v>970.73</v>
      </c>
      <c r="P7146" s="5">
        <v>4</v>
      </c>
      <c r="Q7146" s="99">
        <v>0</v>
      </c>
      <c r="R7146" s="99">
        <v>24.812999999999999</v>
      </c>
      <c r="S7146" s="99">
        <v>14.981999999999999</v>
      </c>
      <c r="T7146" s="30">
        <f t="shared" si="777"/>
        <v>135.03333333333299</v>
      </c>
      <c r="U7146" s="21">
        <f t="shared" si="781"/>
        <v>1.6256650499999959E-2</v>
      </c>
      <c r="V7146" s="21">
        <f t="shared" si="782"/>
        <v>0</v>
      </c>
      <c r="W7146" s="21">
        <f t="shared" si="783"/>
        <v>0</v>
      </c>
    </row>
    <row r="7147" spans="1:23">
      <c r="A7147" s="2">
        <f t="shared" si="778"/>
        <v>45566</v>
      </c>
      <c r="B7147" s="3">
        <f t="shared" si="779"/>
        <v>45592</v>
      </c>
      <c r="C7147" s="7">
        <v>45592.854166666664</v>
      </c>
      <c r="D7147" s="7">
        <v>45592.854166666664</v>
      </c>
      <c r="E7147" s="5">
        <v>20</v>
      </c>
      <c r="F7147" s="5">
        <v>0</v>
      </c>
      <c r="G7147" s="5">
        <v>642.54999999999995</v>
      </c>
      <c r="H7147" s="34" cm="1">
        <f t="array" ref="H7147">SUMPRODUCT(('ESB Networks Summary'!$C$5:$C$17384=Data!D7147)*('ESB Networks Summary'!$E$5:$E$17384))*1000*2-SUMPRODUCT(('ESB Networks Summary'!$C$5:$C$17384=Data!D7147)*('ESB Networks Summary'!$F$5:$F$17384))*1000*2</f>
        <v>764</v>
      </c>
      <c r="I7147" s="5">
        <v>0</v>
      </c>
      <c r="J7147" s="5">
        <v>0</v>
      </c>
      <c r="K7147" s="17">
        <v>1.43333333333333</v>
      </c>
      <c r="L7147" s="52">
        <f t="shared" si="780"/>
        <v>0</v>
      </c>
      <c r="M7147" s="5">
        <v>0</v>
      </c>
      <c r="N7147" s="5">
        <v>538.1</v>
      </c>
      <c r="O7147" s="96">
        <v>970.73</v>
      </c>
      <c r="P7147" s="5">
        <v>4</v>
      </c>
      <c r="Q7147" s="99">
        <v>0</v>
      </c>
      <c r="R7147" s="99">
        <v>24.812999999999999</v>
      </c>
      <c r="S7147" s="99">
        <v>14.981999999999999</v>
      </c>
      <c r="T7147" s="30">
        <f t="shared" si="777"/>
        <v>108.44999999999993</v>
      </c>
      <c r="U7147" s="21">
        <f t="shared" si="781"/>
        <v>7.9717965749999994E-2</v>
      </c>
      <c r="V7147" s="21">
        <f t="shared" si="782"/>
        <v>0</v>
      </c>
      <c r="W7147" s="21">
        <f t="shared" si="783"/>
        <v>0</v>
      </c>
    </row>
    <row r="7148" spans="1:23">
      <c r="A7148" s="2">
        <f t="shared" si="778"/>
        <v>45566</v>
      </c>
      <c r="B7148" s="3">
        <f t="shared" si="779"/>
        <v>45592</v>
      </c>
      <c r="C7148" s="7">
        <v>45592.875</v>
      </c>
      <c r="D7148" s="7">
        <v>45592.875</v>
      </c>
      <c r="E7148" s="5">
        <v>20</v>
      </c>
      <c r="F7148" s="5">
        <v>0</v>
      </c>
      <c r="G7148" s="5">
        <v>862.93333333333305</v>
      </c>
      <c r="H7148" s="34" cm="1">
        <f t="array" ref="H7148">SUMPRODUCT(('ESB Networks Summary'!$C$5:$C$17384=Data!D7148)*('ESB Networks Summary'!$E$5:$E$17384))*1000*2-SUMPRODUCT(('ESB Networks Summary'!$C$5:$C$17384=Data!D7148)*('ESB Networks Summary'!$F$5:$F$17384))*1000*2</f>
        <v>762</v>
      </c>
      <c r="I7148" s="5">
        <v>0</v>
      </c>
      <c r="J7148" s="5">
        <v>0</v>
      </c>
      <c r="K7148" s="17">
        <v>2</v>
      </c>
      <c r="L7148" s="52">
        <f t="shared" si="780"/>
        <v>1</v>
      </c>
      <c r="M7148" s="5">
        <v>0</v>
      </c>
      <c r="N7148" s="5">
        <v>652.43333333333305</v>
      </c>
      <c r="O7148" s="96">
        <v>656.73</v>
      </c>
      <c r="P7148" s="5">
        <v>4</v>
      </c>
      <c r="Q7148" s="99">
        <v>0</v>
      </c>
      <c r="R7148" s="99">
        <v>23.8</v>
      </c>
      <c r="S7148" s="99">
        <v>13.968999999999999</v>
      </c>
      <c r="T7148" s="30">
        <f t="shared" si="777"/>
        <v>214.5</v>
      </c>
      <c r="U7148" s="21">
        <f t="shared" si="781"/>
        <v>0.10268906666666665</v>
      </c>
      <c r="V7148" s="21">
        <f t="shared" si="782"/>
        <v>0</v>
      </c>
      <c r="W7148" s="21">
        <f t="shared" si="783"/>
        <v>0</v>
      </c>
    </row>
    <row r="7149" spans="1:23">
      <c r="A7149" s="2">
        <f t="shared" si="778"/>
        <v>45566</v>
      </c>
      <c r="B7149" s="3">
        <f t="shared" si="779"/>
        <v>45592</v>
      </c>
      <c r="C7149" s="7">
        <v>45592.895833333336</v>
      </c>
      <c r="D7149" s="7">
        <v>45592.895833333336</v>
      </c>
      <c r="E7149" s="5">
        <v>20</v>
      </c>
      <c r="F7149" s="5">
        <v>0</v>
      </c>
      <c r="G7149" s="5">
        <v>263.03333333333302</v>
      </c>
      <c r="H7149" s="34" cm="1">
        <f t="array" ref="H7149">SUMPRODUCT(('ESB Networks Summary'!$C$5:$C$17384=Data!D7149)*('ESB Networks Summary'!$E$5:$E$17384))*1000*2-SUMPRODUCT(('ESB Networks Summary'!$C$5:$C$17384=Data!D7149)*('ESB Networks Summary'!$F$5:$F$17384))*1000*2</f>
        <v>268</v>
      </c>
      <c r="I7149" s="5">
        <v>0</v>
      </c>
      <c r="J7149" s="5">
        <v>0</v>
      </c>
      <c r="K7149" s="17">
        <v>2</v>
      </c>
      <c r="L7149" s="52">
        <f t="shared" si="780"/>
        <v>0</v>
      </c>
      <c r="M7149" s="5">
        <v>0</v>
      </c>
      <c r="N7149" s="5">
        <v>177.2</v>
      </c>
      <c r="O7149" s="96">
        <v>656.73</v>
      </c>
      <c r="P7149" s="5">
        <v>4</v>
      </c>
      <c r="Q7149" s="99">
        <v>0</v>
      </c>
      <c r="R7149" s="99">
        <v>23.8</v>
      </c>
      <c r="S7149" s="99">
        <v>13.968999999999999</v>
      </c>
      <c r="T7149" s="30">
        <f t="shared" si="777"/>
        <v>89.83333333333303</v>
      </c>
      <c r="U7149" s="21">
        <f t="shared" si="781"/>
        <v>3.1300966666666624E-2</v>
      </c>
      <c r="V7149" s="21">
        <f t="shared" si="782"/>
        <v>0</v>
      </c>
      <c r="W7149" s="21">
        <f t="shared" si="783"/>
        <v>0</v>
      </c>
    </row>
    <row r="7150" spans="1:23">
      <c r="A7150" s="2">
        <f t="shared" si="778"/>
        <v>45566</v>
      </c>
      <c r="B7150" s="3">
        <f t="shared" si="779"/>
        <v>45592</v>
      </c>
      <c r="C7150" s="7">
        <v>45592.916666666664</v>
      </c>
      <c r="D7150" s="7">
        <v>45592.916666666664</v>
      </c>
      <c r="E7150" s="5">
        <v>20</v>
      </c>
      <c r="F7150" s="5">
        <v>0</v>
      </c>
      <c r="G7150" s="5">
        <v>740.43333333333305</v>
      </c>
      <c r="H7150" s="34" cm="1">
        <f t="array" ref="H7150">SUMPRODUCT(('ESB Networks Summary'!$C$5:$C$17384=Data!D7150)*('ESB Networks Summary'!$E$5:$E$17384))*1000*2-SUMPRODUCT(('ESB Networks Summary'!$C$5:$C$17384=Data!D7150)*('ESB Networks Summary'!$F$5:$F$17384))*1000*2</f>
        <v>852</v>
      </c>
      <c r="I7150" s="5">
        <v>0</v>
      </c>
      <c r="J7150" s="5">
        <v>0</v>
      </c>
      <c r="K7150" s="17">
        <v>2</v>
      </c>
      <c r="L7150" s="52">
        <f t="shared" si="780"/>
        <v>0</v>
      </c>
      <c r="M7150" s="5">
        <v>519.26666666666597</v>
      </c>
      <c r="N7150" s="5">
        <v>650.1</v>
      </c>
      <c r="O7150" s="96">
        <v>591.54999999999995</v>
      </c>
      <c r="P7150" s="5">
        <v>3.43333333333333</v>
      </c>
      <c r="Q7150" s="99">
        <v>0</v>
      </c>
      <c r="R7150" s="99">
        <v>22.5</v>
      </c>
      <c r="S7150" s="99">
        <v>12.669</v>
      </c>
      <c r="T7150" s="30">
        <f t="shared" si="777"/>
        <v>93.76666666666631</v>
      </c>
      <c r="U7150" s="21">
        <f t="shared" si="781"/>
        <v>8.3298749999999977E-2</v>
      </c>
      <c r="V7150" s="21">
        <f t="shared" si="782"/>
        <v>0</v>
      </c>
      <c r="W7150" s="21">
        <f t="shared" si="783"/>
        <v>0</v>
      </c>
    </row>
    <row r="7151" spans="1:23">
      <c r="A7151" s="2">
        <f t="shared" si="778"/>
        <v>45566</v>
      </c>
      <c r="B7151" s="3">
        <f t="shared" si="779"/>
        <v>45592</v>
      </c>
      <c r="C7151" s="7">
        <v>45592.9375</v>
      </c>
      <c r="D7151" s="7">
        <v>45592.9375</v>
      </c>
      <c r="E7151" s="5">
        <v>20</v>
      </c>
      <c r="F7151" s="5">
        <v>0</v>
      </c>
      <c r="G7151" s="5">
        <v>1319.2</v>
      </c>
      <c r="H7151" s="34" cm="1">
        <f t="array" ref="H7151">SUMPRODUCT(('ESB Networks Summary'!$C$5:$C$17384=Data!D7151)*('ESB Networks Summary'!$E$5:$E$17384))*1000*2-SUMPRODUCT(('ESB Networks Summary'!$C$5:$C$17384=Data!D7151)*('ESB Networks Summary'!$F$5:$F$17384))*1000*2</f>
        <v>1332</v>
      </c>
      <c r="I7151" s="5">
        <v>0</v>
      </c>
      <c r="J7151" s="5">
        <v>0</v>
      </c>
      <c r="K7151" s="17">
        <v>2</v>
      </c>
      <c r="L7151" s="52">
        <f t="shared" si="780"/>
        <v>0</v>
      </c>
      <c r="M7151" s="5">
        <v>1042.0333333333299</v>
      </c>
      <c r="N7151" s="5">
        <v>1304.2</v>
      </c>
      <c r="O7151" s="96">
        <v>591.54999999999995</v>
      </c>
      <c r="P7151" s="5">
        <v>3</v>
      </c>
      <c r="Q7151" s="99">
        <v>0</v>
      </c>
      <c r="R7151" s="99">
        <v>22.5</v>
      </c>
      <c r="S7151" s="99">
        <v>12.669</v>
      </c>
      <c r="T7151" s="30">
        <f t="shared" si="777"/>
        <v>18</v>
      </c>
      <c r="U7151" s="21">
        <f t="shared" si="781"/>
        <v>0.14841000000000001</v>
      </c>
      <c r="V7151" s="21">
        <f t="shared" si="782"/>
        <v>0</v>
      </c>
      <c r="W7151" s="21">
        <f t="shared" si="783"/>
        <v>0</v>
      </c>
    </row>
    <row r="7152" spans="1:23">
      <c r="A7152" s="2">
        <f t="shared" si="778"/>
        <v>45566</v>
      </c>
      <c r="B7152" s="3">
        <f t="shared" si="779"/>
        <v>45592</v>
      </c>
      <c r="C7152" s="7">
        <v>45592.958333333336</v>
      </c>
      <c r="D7152" s="7">
        <v>45592.958333333336</v>
      </c>
      <c r="E7152" s="5">
        <v>20</v>
      </c>
      <c r="F7152" s="5">
        <v>0</v>
      </c>
      <c r="G7152" s="5">
        <v>261.3</v>
      </c>
      <c r="H7152" s="34" cm="1">
        <f t="array" ref="H7152">SUMPRODUCT(('ESB Networks Summary'!$C$5:$C$17384=Data!D7152)*('ESB Networks Summary'!$E$5:$E$17384))*1000*2-SUMPRODUCT(('ESB Networks Summary'!$C$5:$C$17384=Data!D7152)*('ESB Networks Summary'!$F$5:$F$17384))*1000*2</f>
        <v>266</v>
      </c>
      <c r="I7152" s="5">
        <v>0</v>
      </c>
      <c r="J7152" s="5">
        <v>0</v>
      </c>
      <c r="K7152" s="17">
        <v>2</v>
      </c>
      <c r="L7152" s="52">
        <f t="shared" si="780"/>
        <v>0</v>
      </c>
      <c r="M7152" s="5">
        <v>0</v>
      </c>
      <c r="N7152" s="5">
        <v>166</v>
      </c>
      <c r="O7152" s="96">
        <v>1372.53</v>
      </c>
      <c r="P7152" s="5">
        <v>3</v>
      </c>
      <c r="Q7152" s="99">
        <v>0</v>
      </c>
      <c r="R7152" s="99">
        <v>15.066999999999998</v>
      </c>
      <c r="S7152" s="99">
        <v>11.001999999999999</v>
      </c>
      <c r="T7152" s="30">
        <f t="shared" si="777"/>
        <v>98.300000000000011</v>
      </c>
      <c r="U7152" s="21">
        <f t="shared" si="781"/>
        <v>1.96850355E-2</v>
      </c>
      <c r="V7152" s="21">
        <f t="shared" si="782"/>
        <v>0</v>
      </c>
      <c r="W7152" s="21">
        <f t="shared" si="783"/>
        <v>0</v>
      </c>
    </row>
    <row r="7153" spans="1:23">
      <c r="A7153" s="2">
        <f t="shared" si="778"/>
        <v>45566</v>
      </c>
      <c r="B7153" s="3">
        <f t="shared" si="779"/>
        <v>45592</v>
      </c>
      <c r="C7153" s="7">
        <v>45592.979166666664</v>
      </c>
      <c r="D7153" s="7">
        <v>45592.979166666664</v>
      </c>
      <c r="E7153" s="5">
        <v>20</v>
      </c>
      <c r="F7153" s="5">
        <v>0</v>
      </c>
      <c r="G7153" s="5">
        <v>282.36666666666599</v>
      </c>
      <c r="H7153" s="34" cm="1">
        <f t="array" ref="H7153">SUMPRODUCT(('ESB Networks Summary'!$C$5:$C$17384=Data!D7153)*('ESB Networks Summary'!$E$5:$E$17384))*1000*2-SUMPRODUCT(('ESB Networks Summary'!$C$5:$C$17384=Data!D7153)*('ESB Networks Summary'!$F$5:$F$17384))*1000*2</f>
        <v>282</v>
      </c>
      <c r="I7153" s="5">
        <v>0</v>
      </c>
      <c r="J7153" s="5">
        <v>0</v>
      </c>
      <c r="K7153" s="17">
        <v>2</v>
      </c>
      <c r="L7153" s="52">
        <f t="shared" si="780"/>
        <v>0</v>
      </c>
      <c r="M7153" s="5">
        <v>0</v>
      </c>
      <c r="N7153" s="5">
        <v>171.06666666666601</v>
      </c>
      <c r="O7153" s="96">
        <v>1372.53</v>
      </c>
      <c r="P7153" s="5">
        <v>3</v>
      </c>
      <c r="Q7153" s="99">
        <v>0</v>
      </c>
      <c r="R7153" s="99">
        <v>15.066999999999998</v>
      </c>
      <c r="S7153" s="99">
        <v>11.001999999999999</v>
      </c>
      <c r="T7153" s="30">
        <f t="shared" si="777"/>
        <v>114.29999999999998</v>
      </c>
      <c r="U7153" s="21">
        <f t="shared" si="781"/>
        <v>2.127209283333328E-2</v>
      </c>
      <c r="V7153" s="21">
        <f t="shared" si="782"/>
        <v>0</v>
      </c>
      <c r="W7153" s="21">
        <f t="shared" si="783"/>
        <v>0</v>
      </c>
    </row>
    <row r="7154" spans="1:23">
      <c r="A7154" s="2">
        <f t="shared" si="778"/>
        <v>45566</v>
      </c>
      <c r="B7154" s="3">
        <f t="shared" si="779"/>
        <v>45593</v>
      </c>
      <c r="C7154" s="7">
        <v>45593</v>
      </c>
      <c r="D7154" s="7">
        <v>45593</v>
      </c>
      <c r="E7154" s="5">
        <v>20</v>
      </c>
      <c r="F7154" s="5">
        <v>0</v>
      </c>
      <c r="G7154" s="5">
        <v>6855.0666666666602</v>
      </c>
      <c r="H7154" s="34" cm="1">
        <f t="array" ref="H7154">SUMPRODUCT(('ESB Networks Summary'!$C$5:$C$17384=Data!D7154)*('ESB Networks Summary'!$E$5:$E$17384))*1000*2-SUMPRODUCT(('ESB Networks Summary'!$C$5:$C$17384=Data!D7154)*('ESB Networks Summary'!$F$5:$F$17384))*1000*2</f>
        <v>6892</v>
      </c>
      <c r="I7154" s="5">
        <v>0</v>
      </c>
      <c r="J7154" s="5">
        <v>6657.5</v>
      </c>
      <c r="K7154" s="17">
        <v>4.8</v>
      </c>
      <c r="L7154" s="52">
        <f t="shared" si="780"/>
        <v>0</v>
      </c>
      <c r="M7154" s="5">
        <v>0</v>
      </c>
      <c r="N7154" s="5">
        <v>6761</v>
      </c>
      <c r="O7154" s="96">
        <v>113.57</v>
      </c>
      <c r="P7154" s="5">
        <v>3</v>
      </c>
      <c r="Q7154" s="99">
        <v>0</v>
      </c>
      <c r="R7154" s="99">
        <v>14.388999999999999</v>
      </c>
      <c r="S7154" s="99">
        <v>10.324</v>
      </c>
      <c r="T7154" s="30">
        <f t="shared" si="777"/>
        <v>97.06666666666024</v>
      </c>
      <c r="U7154" s="21">
        <f t="shared" si="781"/>
        <v>0.49318777133333286</v>
      </c>
      <c r="V7154" s="21">
        <f t="shared" si="782"/>
        <v>0</v>
      </c>
      <c r="W7154" s="21">
        <f t="shared" si="783"/>
        <v>0.47897383749999994</v>
      </c>
    </row>
    <row r="7155" spans="1:23">
      <c r="A7155" s="2">
        <f t="shared" si="778"/>
        <v>45566</v>
      </c>
      <c r="B7155" s="3">
        <f t="shared" si="779"/>
        <v>45593</v>
      </c>
      <c r="C7155" s="7">
        <v>45593.020833333336</v>
      </c>
      <c r="D7155" s="7">
        <v>45593.020833333336</v>
      </c>
      <c r="E7155" s="5">
        <v>20</v>
      </c>
      <c r="F7155" s="5">
        <v>0</v>
      </c>
      <c r="G7155" s="5">
        <v>7362.8416666666599</v>
      </c>
      <c r="H7155" s="34" cm="1">
        <f t="array" ref="H7155">SUMPRODUCT(('ESB Networks Summary'!$C$5:$C$17384=Data!D7155)*('ESB Networks Summary'!$E$5:$E$17384))*1000*2-SUMPRODUCT(('ESB Networks Summary'!$C$5:$C$17384=Data!D7155)*('ESB Networks Summary'!$F$5:$F$17384))*1000*2</f>
        <v>7412</v>
      </c>
      <c r="I7155" s="5">
        <v>0</v>
      </c>
      <c r="J7155" s="5">
        <v>7179.2166666666599</v>
      </c>
      <c r="K7155" s="17">
        <v>5</v>
      </c>
      <c r="L7155" s="52">
        <f t="shared" si="780"/>
        <v>0</v>
      </c>
      <c r="M7155" s="5">
        <v>0</v>
      </c>
      <c r="N7155" s="5">
        <v>7302.45</v>
      </c>
      <c r="O7155" s="96">
        <v>113.57</v>
      </c>
      <c r="P7155" s="5">
        <v>3</v>
      </c>
      <c r="Q7155" s="99">
        <v>0</v>
      </c>
      <c r="R7155" s="99">
        <v>14.388999999999999</v>
      </c>
      <c r="S7155" s="99">
        <v>10.324</v>
      </c>
      <c r="T7155" s="30">
        <f t="shared" si="777"/>
        <v>63.391666666660058</v>
      </c>
      <c r="U7155" s="21">
        <f t="shared" si="781"/>
        <v>0.5297196437083328</v>
      </c>
      <c r="V7155" s="21">
        <f t="shared" si="782"/>
        <v>0</v>
      </c>
      <c r="W7155" s="21">
        <f t="shared" si="783"/>
        <v>0.51650874308333283</v>
      </c>
    </row>
    <row r="7156" spans="1:23">
      <c r="A7156" s="2">
        <f t="shared" si="778"/>
        <v>45566</v>
      </c>
      <c r="B7156" s="3">
        <f t="shared" si="779"/>
        <v>45593</v>
      </c>
      <c r="C7156" s="7">
        <v>45593.041666666664</v>
      </c>
      <c r="D7156" s="7">
        <v>45593.041666666664</v>
      </c>
      <c r="E7156" s="5">
        <v>20</v>
      </c>
      <c r="F7156" s="5">
        <v>0</v>
      </c>
      <c r="G7156" s="5">
        <v>7396.0416666666597</v>
      </c>
      <c r="H7156" s="34" cm="1">
        <f t="array" ref="H7156">SUMPRODUCT(('ESB Networks Summary'!$C$5:$C$17384=Data!D7156)*('ESB Networks Summary'!$E$5:$E$17384))*1000*2-SUMPRODUCT(('ESB Networks Summary'!$C$5:$C$17384=Data!D7156)*('ESB Networks Summary'!$F$5:$F$17384))*1000*2</f>
        <v>7440</v>
      </c>
      <c r="I7156" s="5">
        <v>0</v>
      </c>
      <c r="J7156" s="5">
        <v>7207.2</v>
      </c>
      <c r="K7156" s="17">
        <v>5</v>
      </c>
      <c r="L7156" s="52">
        <f t="shared" si="780"/>
        <v>0</v>
      </c>
      <c r="M7156" s="5">
        <v>0</v>
      </c>
      <c r="N7156" s="5">
        <v>7307.0083333333296</v>
      </c>
      <c r="O7156" s="96">
        <v>38.380000000000003</v>
      </c>
      <c r="P7156" s="5">
        <v>3</v>
      </c>
      <c r="Q7156" s="99">
        <v>0</v>
      </c>
      <c r="R7156" s="99">
        <v>14.415000000000001</v>
      </c>
      <c r="S7156" s="99">
        <v>10.35</v>
      </c>
      <c r="T7156" s="30">
        <f t="shared" si="777"/>
        <v>92.03333333333012</v>
      </c>
      <c r="U7156" s="21">
        <f t="shared" si="781"/>
        <v>0.53306970312499957</v>
      </c>
      <c r="V7156" s="21">
        <f t="shared" si="782"/>
        <v>0</v>
      </c>
      <c r="W7156" s="21">
        <f t="shared" si="783"/>
        <v>0.51945893999999992</v>
      </c>
    </row>
    <row r="7157" spans="1:23">
      <c r="A7157" s="2">
        <f t="shared" si="778"/>
        <v>45566</v>
      </c>
      <c r="B7157" s="3">
        <f t="shared" si="779"/>
        <v>45593</v>
      </c>
      <c r="C7157" s="7">
        <v>45593.0625</v>
      </c>
      <c r="D7157" s="7">
        <v>45593.0625</v>
      </c>
      <c r="E7157" s="5">
        <v>20</v>
      </c>
      <c r="F7157" s="5">
        <v>0</v>
      </c>
      <c r="G7157" s="5">
        <v>7379.2666666666601</v>
      </c>
      <c r="H7157" s="34" cm="1">
        <f t="array" ref="H7157">SUMPRODUCT(('ESB Networks Summary'!$C$5:$C$17384=Data!D7157)*('ESB Networks Summary'!$E$5:$E$17384))*1000*2-SUMPRODUCT(('ESB Networks Summary'!$C$5:$C$17384=Data!D7157)*('ESB Networks Summary'!$F$5:$F$17384))*1000*2</f>
        <v>7432</v>
      </c>
      <c r="I7157" s="5">
        <v>0</v>
      </c>
      <c r="J7157" s="5">
        <v>7196.9</v>
      </c>
      <c r="K7157" s="17">
        <v>5</v>
      </c>
      <c r="L7157" s="52">
        <f t="shared" si="780"/>
        <v>0</v>
      </c>
      <c r="M7157" s="5">
        <v>0</v>
      </c>
      <c r="N7157" s="5">
        <v>7297</v>
      </c>
      <c r="O7157" s="96">
        <v>38.380000000000003</v>
      </c>
      <c r="P7157" s="5">
        <v>3</v>
      </c>
      <c r="Q7157" s="99">
        <v>0</v>
      </c>
      <c r="R7157" s="99">
        <v>14.415000000000001</v>
      </c>
      <c r="S7157" s="99">
        <v>10.35</v>
      </c>
      <c r="T7157" s="30">
        <f t="shared" si="777"/>
        <v>85.266666666660058</v>
      </c>
      <c r="U7157" s="21">
        <f t="shared" si="781"/>
        <v>0.53186064499999963</v>
      </c>
      <c r="V7157" s="21">
        <f t="shared" si="782"/>
        <v>0</v>
      </c>
      <c r="W7157" s="21">
        <f t="shared" si="783"/>
        <v>0.51871656749999995</v>
      </c>
    </row>
    <row r="7158" spans="1:23">
      <c r="A7158" s="2">
        <f t="shared" si="778"/>
        <v>45566</v>
      </c>
      <c r="B7158" s="3">
        <f t="shared" si="779"/>
        <v>45593</v>
      </c>
      <c r="C7158" s="7">
        <v>45593.083333333336</v>
      </c>
      <c r="D7158" s="7">
        <v>45593.083333333336</v>
      </c>
      <c r="E7158" s="5">
        <v>20</v>
      </c>
      <c r="F7158" s="5">
        <v>0</v>
      </c>
      <c r="G7158" s="5">
        <v>7383.0666666666602</v>
      </c>
      <c r="H7158" s="34" cm="1">
        <f t="array" ref="H7158">SUMPRODUCT(('ESB Networks Summary'!$C$5:$C$17384=Data!D7158)*('ESB Networks Summary'!$E$5:$E$17384))*1000*2-SUMPRODUCT(('ESB Networks Summary'!$C$5:$C$17384=Data!D7158)*('ESB Networks Summary'!$F$5:$F$17384))*1000*2</f>
        <v>7428</v>
      </c>
      <c r="I7158" s="5">
        <v>0</v>
      </c>
      <c r="J7158" s="5">
        <v>7216.8666666666604</v>
      </c>
      <c r="K7158" s="17">
        <v>5</v>
      </c>
      <c r="L7158" s="52">
        <f t="shared" si="780"/>
        <v>0</v>
      </c>
      <c r="M7158" s="5">
        <v>0</v>
      </c>
      <c r="N7158" s="5">
        <v>7291.9</v>
      </c>
      <c r="O7158" s="96">
        <v>18.8</v>
      </c>
      <c r="P7158" s="5">
        <v>3</v>
      </c>
      <c r="Q7158" s="99">
        <v>0</v>
      </c>
      <c r="R7158" s="99">
        <v>13.984999999999999</v>
      </c>
      <c r="S7158" s="99">
        <v>9.92</v>
      </c>
      <c r="T7158" s="30">
        <f t="shared" si="777"/>
        <v>94.166666666660603</v>
      </c>
      <c r="U7158" s="21">
        <f t="shared" si="781"/>
        <v>0.51626093666666617</v>
      </c>
      <c r="V7158" s="21">
        <f t="shared" si="782"/>
        <v>0</v>
      </c>
      <c r="W7158" s="21">
        <f t="shared" si="783"/>
        <v>0.50463940166666621</v>
      </c>
    </row>
    <row r="7159" spans="1:23">
      <c r="A7159" s="2">
        <f t="shared" si="778"/>
        <v>45566</v>
      </c>
      <c r="B7159" s="3">
        <f t="shared" si="779"/>
        <v>45593</v>
      </c>
      <c r="C7159" s="7">
        <v>45593.104166666664</v>
      </c>
      <c r="D7159" s="7">
        <v>45593.104166666664</v>
      </c>
      <c r="E7159" s="5">
        <v>20</v>
      </c>
      <c r="F7159" s="5">
        <v>0</v>
      </c>
      <c r="G7159" s="5">
        <v>7358.1833333333298</v>
      </c>
      <c r="H7159" s="34" cm="1">
        <f t="array" ref="H7159">SUMPRODUCT(('ESB Networks Summary'!$C$5:$C$17384=Data!D7159)*('ESB Networks Summary'!$E$5:$E$17384))*1000*2-SUMPRODUCT(('ESB Networks Summary'!$C$5:$C$17384=Data!D7159)*('ESB Networks Summary'!$F$5:$F$17384))*1000*2</f>
        <v>7404</v>
      </c>
      <c r="I7159" s="5">
        <v>0</v>
      </c>
      <c r="J7159" s="5">
        <v>7196.0166666666601</v>
      </c>
      <c r="K7159" s="17">
        <v>5</v>
      </c>
      <c r="L7159" s="52">
        <f t="shared" si="780"/>
        <v>0</v>
      </c>
      <c r="M7159" s="5">
        <v>0</v>
      </c>
      <c r="N7159" s="5">
        <v>7266.9666666666599</v>
      </c>
      <c r="O7159" s="96">
        <v>18.8</v>
      </c>
      <c r="P7159" s="5">
        <v>3</v>
      </c>
      <c r="Q7159" s="99">
        <v>0</v>
      </c>
      <c r="R7159" s="99">
        <v>13.984999999999999</v>
      </c>
      <c r="S7159" s="99">
        <v>9.92</v>
      </c>
      <c r="T7159" s="30">
        <f t="shared" si="777"/>
        <v>94.21666666666988</v>
      </c>
      <c r="U7159" s="21">
        <f t="shared" si="781"/>
        <v>0.51452096958333304</v>
      </c>
      <c r="V7159" s="21">
        <f t="shared" si="782"/>
        <v>0</v>
      </c>
      <c r="W7159" s="21">
        <f t="shared" si="783"/>
        <v>0.5031814654166662</v>
      </c>
    </row>
    <row r="7160" spans="1:23">
      <c r="A7160" s="2">
        <f t="shared" si="778"/>
        <v>45566</v>
      </c>
      <c r="B7160" s="3">
        <f t="shared" si="779"/>
        <v>45593</v>
      </c>
      <c r="C7160" s="7">
        <v>45593.125</v>
      </c>
      <c r="D7160" s="7">
        <v>45593.125</v>
      </c>
      <c r="E7160" s="5">
        <v>20</v>
      </c>
      <c r="F7160" s="5">
        <v>0</v>
      </c>
      <c r="G7160" s="5">
        <v>7374.3333333333303</v>
      </c>
      <c r="H7160" s="34" cm="1">
        <f t="array" ref="H7160">SUMPRODUCT(('ESB Networks Summary'!$C$5:$C$17384=Data!D7160)*('ESB Networks Summary'!$E$5:$E$17384))*1000*2-SUMPRODUCT(('ESB Networks Summary'!$C$5:$C$17384=Data!D7160)*('ESB Networks Summary'!$F$5:$F$17384))*1000*2</f>
        <v>7422</v>
      </c>
      <c r="I7160" s="5">
        <v>0</v>
      </c>
      <c r="J7160" s="5">
        <v>7194</v>
      </c>
      <c r="K7160" s="17">
        <v>5</v>
      </c>
      <c r="L7160" s="52">
        <f t="shared" si="780"/>
        <v>0</v>
      </c>
      <c r="M7160" s="5">
        <v>0</v>
      </c>
      <c r="N7160" s="5">
        <v>7283.2333333333299</v>
      </c>
      <c r="O7160" s="96">
        <v>8.74</v>
      </c>
      <c r="P7160" s="5">
        <v>3</v>
      </c>
      <c r="Q7160" s="99">
        <v>0</v>
      </c>
      <c r="R7160" s="99">
        <v>13.55</v>
      </c>
      <c r="S7160" s="99">
        <v>9.4849999999999994</v>
      </c>
      <c r="T7160" s="30">
        <f t="shared" si="777"/>
        <v>94.100000000000364</v>
      </c>
      <c r="U7160" s="21">
        <f t="shared" si="781"/>
        <v>0.49961108333333321</v>
      </c>
      <c r="V7160" s="21">
        <f t="shared" si="782"/>
        <v>0</v>
      </c>
      <c r="W7160" s="21">
        <f t="shared" si="783"/>
        <v>0.48739350000000004</v>
      </c>
    </row>
    <row r="7161" spans="1:23">
      <c r="A7161" s="2">
        <f t="shared" si="778"/>
        <v>45566</v>
      </c>
      <c r="B7161" s="3">
        <f t="shared" si="779"/>
        <v>45593</v>
      </c>
      <c r="C7161" s="7">
        <v>45593.145833333336</v>
      </c>
      <c r="D7161" s="7">
        <v>45593.145833333336</v>
      </c>
      <c r="E7161" s="5">
        <v>20</v>
      </c>
      <c r="F7161" s="5">
        <v>0</v>
      </c>
      <c r="G7161" s="5">
        <v>3421.9833333333299</v>
      </c>
      <c r="H7161" s="34" cm="1">
        <f t="array" ref="H7161">SUMPRODUCT(('ESB Networks Summary'!$C$5:$C$17384=Data!D7161)*('ESB Networks Summary'!$E$5:$E$17384))*1000*2-SUMPRODUCT(('ESB Networks Summary'!$C$5:$C$17384=Data!D7161)*('ESB Networks Summary'!$F$5:$F$17384))*1000*2</f>
        <v>3412</v>
      </c>
      <c r="I7161" s="5">
        <v>0</v>
      </c>
      <c r="J7161" s="5">
        <v>3177.15</v>
      </c>
      <c r="K7161" s="17">
        <v>4</v>
      </c>
      <c r="L7161" s="52">
        <f t="shared" si="780"/>
        <v>0</v>
      </c>
      <c r="M7161" s="5">
        <v>0</v>
      </c>
      <c r="N7161" s="5">
        <v>3291.1916666666598</v>
      </c>
      <c r="O7161" s="96">
        <v>8.74</v>
      </c>
      <c r="P7161" s="5">
        <v>3</v>
      </c>
      <c r="Q7161" s="99">
        <v>0</v>
      </c>
      <c r="R7161" s="99">
        <v>13.55</v>
      </c>
      <c r="S7161" s="99">
        <v>9.4849999999999994</v>
      </c>
      <c r="T7161" s="30">
        <f t="shared" si="777"/>
        <v>133.79166666667015</v>
      </c>
      <c r="U7161" s="21">
        <f t="shared" si="781"/>
        <v>0.23183937083333311</v>
      </c>
      <c r="V7161" s="21">
        <f t="shared" si="782"/>
        <v>0</v>
      </c>
      <c r="W7161" s="21">
        <f t="shared" si="783"/>
        <v>0.21525191250000003</v>
      </c>
    </row>
    <row r="7162" spans="1:23">
      <c r="A7162" s="2">
        <f t="shared" si="778"/>
        <v>45566</v>
      </c>
      <c r="B7162" s="3">
        <f t="shared" si="779"/>
        <v>45593</v>
      </c>
      <c r="C7162" s="7">
        <v>45593.166666666664</v>
      </c>
      <c r="D7162" s="7">
        <v>45593.166666666664</v>
      </c>
      <c r="E7162" s="5">
        <v>20</v>
      </c>
      <c r="F7162" s="5">
        <v>0</v>
      </c>
      <c r="G7162" s="5">
        <v>149.5</v>
      </c>
      <c r="H7162" s="34" cm="1">
        <f t="array" ref="H7162">SUMPRODUCT(('ESB Networks Summary'!$C$5:$C$17384=Data!D7162)*('ESB Networks Summary'!$E$5:$E$17384))*1000*2-SUMPRODUCT(('ESB Networks Summary'!$C$5:$C$17384=Data!D7162)*('ESB Networks Summary'!$F$5:$F$17384))*1000*2</f>
        <v>156</v>
      </c>
      <c r="I7162" s="5">
        <v>0</v>
      </c>
      <c r="J7162" s="5">
        <v>0</v>
      </c>
      <c r="K7162" s="17">
        <v>3</v>
      </c>
      <c r="L7162" s="52">
        <f t="shared" si="780"/>
        <v>0</v>
      </c>
      <c r="M7162" s="5">
        <v>0</v>
      </c>
      <c r="N7162" s="5">
        <v>29.233333333333299</v>
      </c>
      <c r="O7162" s="96">
        <v>10.95</v>
      </c>
      <c r="P7162" s="5">
        <v>3</v>
      </c>
      <c r="Q7162" s="99">
        <v>0</v>
      </c>
      <c r="R7162" s="99">
        <v>14.895</v>
      </c>
      <c r="S7162" s="99">
        <v>10.83</v>
      </c>
      <c r="T7162" s="30">
        <f t="shared" si="777"/>
        <v>123.26666666666671</v>
      </c>
      <c r="U7162" s="21">
        <f t="shared" si="781"/>
        <v>1.1134012499999998E-2</v>
      </c>
      <c r="V7162" s="21">
        <f t="shared" si="782"/>
        <v>0</v>
      </c>
      <c r="W7162" s="21">
        <f t="shared" si="783"/>
        <v>0</v>
      </c>
    </row>
    <row r="7163" spans="1:23">
      <c r="A7163" s="2">
        <f t="shared" si="778"/>
        <v>45566</v>
      </c>
      <c r="B7163" s="3">
        <f t="shared" si="779"/>
        <v>45593</v>
      </c>
      <c r="C7163" s="7">
        <v>45593.1875</v>
      </c>
      <c r="D7163" s="7">
        <v>45593.1875</v>
      </c>
      <c r="E7163" s="5">
        <v>20</v>
      </c>
      <c r="F7163" s="5">
        <v>0</v>
      </c>
      <c r="G7163" s="5">
        <v>222.708333333333</v>
      </c>
      <c r="H7163" s="34" cm="1">
        <f t="array" ref="H7163">SUMPRODUCT(('ESB Networks Summary'!$C$5:$C$17384=Data!D7163)*('ESB Networks Summary'!$E$5:$E$17384))*1000*2-SUMPRODUCT(('ESB Networks Summary'!$C$5:$C$17384=Data!D7163)*('ESB Networks Summary'!$F$5:$F$17384))*1000*2</f>
        <v>232</v>
      </c>
      <c r="I7163" s="5">
        <v>0</v>
      </c>
      <c r="J7163" s="5">
        <v>0</v>
      </c>
      <c r="K7163" s="17">
        <v>3</v>
      </c>
      <c r="L7163" s="52">
        <f t="shared" si="780"/>
        <v>0</v>
      </c>
      <c r="M7163" s="5">
        <v>0</v>
      </c>
      <c r="N7163" s="5">
        <v>126.125</v>
      </c>
      <c r="O7163" s="96">
        <v>10.95</v>
      </c>
      <c r="P7163" s="5">
        <v>3</v>
      </c>
      <c r="Q7163" s="99">
        <v>0</v>
      </c>
      <c r="R7163" s="99">
        <v>14.895</v>
      </c>
      <c r="S7163" s="99">
        <v>10.83</v>
      </c>
      <c r="T7163" s="30">
        <f t="shared" si="777"/>
        <v>99.583333333333002</v>
      </c>
      <c r="U7163" s="21">
        <f t="shared" si="781"/>
        <v>1.6586203124999976E-2</v>
      </c>
      <c r="V7163" s="21">
        <f t="shared" si="782"/>
        <v>0</v>
      </c>
      <c r="W7163" s="21">
        <f t="shared" si="783"/>
        <v>0</v>
      </c>
    </row>
    <row r="7164" spans="1:23">
      <c r="A7164" s="2">
        <f t="shared" si="778"/>
        <v>45566</v>
      </c>
      <c r="B7164" s="3">
        <f t="shared" si="779"/>
        <v>45593</v>
      </c>
      <c r="C7164" s="7">
        <v>45593.208333333336</v>
      </c>
      <c r="D7164" s="7">
        <v>45593.208333333336</v>
      </c>
      <c r="E7164" s="5">
        <v>20</v>
      </c>
      <c r="F7164" s="5">
        <v>0</v>
      </c>
      <c r="G7164" s="5">
        <v>235</v>
      </c>
      <c r="H7164" s="34" cm="1">
        <f t="array" ref="H7164">SUMPRODUCT(('ESB Networks Summary'!$C$5:$C$17384=Data!D7164)*('ESB Networks Summary'!$E$5:$E$17384))*1000*2-SUMPRODUCT(('ESB Networks Summary'!$C$5:$C$17384=Data!D7164)*('ESB Networks Summary'!$F$5:$F$17384))*1000*2</f>
        <v>238</v>
      </c>
      <c r="I7164" s="5">
        <v>0</v>
      </c>
      <c r="J7164" s="5">
        <v>0</v>
      </c>
      <c r="K7164" s="17">
        <v>3</v>
      </c>
      <c r="L7164" s="52">
        <f t="shared" si="780"/>
        <v>0</v>
      </c>
      <c r="M7164" s="5">
        <v>0</v>
      </c>
      <c r="N7164" s="5">
        <v>137.766666666666</v>
      </c>
      <c r="O7164" s="96">
        <v>2089.63</v>
      </c>
      <c r="P7164" s="5">
        <v>3</v>
      </c>
      <c r="Q7164" s="99">
        <v>0</v>
      </c>
      <c r="R7164" s="99">
        <v>16.350000000000001</v>
      </c>
      <c r="S7164" s="99">
        <v>12.285</v>
      </c>
      <c r="T7164" s="30">
        <f t="shared" si="777"/>
        <v>100.233333333334</v>
      </c>
      <c r="U7164" s="21">
        <f t="shared" si="781"/>
        <v>1.9211249999999999E-2</v>
      </c>
      <c r="V7164" s="21">
        <f t="shared" si="782"/>
        <v>0</v>
      </c>
      <c r="W7164" s="21">
        <f t="shared" si="783"/>
        <v>0</v>
      </c>
    </row>
    <row r="7165" spans="1:23">
      <c r="A7165" s="2">
        <f t="shared" si="778"/>
        <v>45566</v>
      </c>
      <c r="B7165" s="3">
        <f t="shared" si="779"/>
        <v>45593</v>
      </c>
      <c r="C7165" s="7">
        <v>45593.229166666664</v>
      </c>
      <c r="D7165" s="7">
        <v>45593.229166666664</v>
      </c>
      <c r="E7165" s="5">
        <v>20</v>
      </c>
      <c r="F7165" s="5">
        <v>0</v>
      </c>
      <c r="G7165" s="5">
        <v>3157.2666666666601</v>
      </c>
      <c r="H7165" s="34" cm="1">
        <f t="array" ref="H7165">SUMPRODUCT(('ESB Networks Summary'!$C$5:$C$17384=Data!D7165)*('ESB Networks Summary'!$E$5:$E$17384))*1000*2-SUMPRODUCT(('ESB Networks Summary'!$C$5:$C$17384=Data!D7165)*('ESB Networks Summary'!$F$5:$F$17384))*1000*2</f>
        <v>3290</v>
      </c>
      <c r="I7165" s="5">
        <v>3149.2666666666601</v>
      </c>
      <c r="J7165" s="5">
        <v>0</v>
      </c>
      <c r="K7165" s="17">
        <v>3</v>
      </c>
      <c r="L7165" s="52">
        <f t="shared" si="780"/>
        <v>0</v>
      </c>
      <c r="M7165" s="5">
        <v>0</v>
      </c>
      <c r="N7165" s="5">
        <v>3179.2</v>
      </c>
      <c r="O7165" s="96">
        <v>2089.63</v>
      </c>
      <c r="P7165" s="5">
        <v>3</v>
      </c>
      <c r="Q7165" s="99">
        <v>0</v>
      </c>
      <c r="R7165" s="99">
        <v>16.350000000000001</v>
      </c>
      <c r="S7165" s="99">
        <v>12.285</v>
      </c>
      <c r="T7165" s="30">
        <f t="shared" si="777"/>
        <v>-18.93333333333976</v>
      </c>
      <c r="U7165" s="21">
        <f t="shared" si="781"/>
        <v>0.25810654999999949</v>
      </c>
      <c r="V7165" s="21">
        <f t="shared" si="782"/>
        <v>0</v>
      </c>
      <c r="W7165" s="21">
        <f t="shared" si="783"/>
        <v>0</v>
      </c>
    </row>
    <row r="7166" spans="1:23">
      <c r="A7166" s="2">
        <f t="shared" si="778"/>
        <v>45566</v>
      </c>
      <c r="B7166" s="3">
        <f t="shared" si="779"/>
        <v>45593</v>
      </c>
      <c r="C7166" s="7">
        <v>45593.25</v>
      </c>
      <c r="D7166" s="7">
        <v>45593.25</v>
      </c>
      <c r="E7166" s="5">
        <v>20</v>
      </c>
      <c r="F7166" s="5">
        <v>0</v>
      </c>
      <c r="G7166" s="5">
        <v>588.53333333333296</v>
      </c>
      <c r="H7166" s="34" cm="1">
        <f t="array" ref="H7166">SUMPRODUCT(('ESB Networks Summary'!$C$5:$C$17384=Data!D7166)*('ESB Networks Summary'!$E$5:$E$17384))*1000*2-SUMPRODUCT(('ESB Networks Summary'!$C$5:$C$17384=Data!D7166)*('ESB Networks Summary'!$F$5:$F$17384))*1000*2</f>
        <v>522</v>
      </c>
      <c r="I7166" s="5">
        <v>449.9</v>
      </c>
      <c r="J7166" s="5">
        <v>0</v>
      </c>
      <c r="K7166" s="17">
        <v>3</v>
      </c>
      <c r="L7166" s="52">
        <f t="shared" si="780"/>
        <v>0</v>
      </c>
      <c r="M7166" s="5">
        <v>0</v>
      </c>
      <c r="N7166" s="5">
        <v>470.166666666666</v>
      </c>
      <c r="O7166" s="96">
        <v>1815.39</v>
      </c>
      <c r="P7166" s="5">
        <v>3.0333333333333301</v>
      </c>
      <c r="Q7166" s="99">
        <v>0</v>
      </c>
      <c r="R7166" s="99">
        <v>18.172999999999998</v>
      </c>
      <c r="S7166" s="99">
        <v>14.108000000000001</v>
      </c>
      <c r="T7166" s="30">
        <f t="shared" si="777"/>
        <v>121.40000000000026</v>
      </c>
      <c r="U7166" s="21">
        <f t="shared" si="781"/>
        <v>5.3477081333333294E-2</v>
      </c>
      <c r="V7166" s="21">
        <f t="shared" si="782"/>
        <v>0</v>
      </c>
      <c r="W7166" s="21">
        <f t="shared" si="783"/>
        <v>0</v>
      </c>
    </row>
    <row r="7167" spans="1:23">
      <c r="A7167" s="2">
        <f t="shared" si="778"/>
        <v>45566</v>
      </c>
      <c r="B7167" s="3">
        <f t="shared" si="779"/>
        <v>45593</v>
      </c>
      <c r="C7167" s="7">
        <v>45593.270833333336</v>
      </c>
      <c r="D7167" s="7">
        <v>45593.270833333336</v>
      </c>
      <c r="E7167" s="5">
        <v>20</v>
      </c>
      <c r="F7167" s="5">
        <v>0</v>
      </c>
      <c r="G7167" s="5">
        <v>477.13333333333298</v>
      </c>
      <c r="H7167" s="34" cm="1">
        <f t="array" ref="H7167">SUMPRODUCT(('ESB Networks Summary'!$C$5:$C$17384=Data!D7167)*('ESB Networks Summary'!$E$5:$E$17384))*1000*2-SUMPRODUCT(('ESB Networks Summary'!$C$5:$C$17384=Data!D7167)*('ESB Networks Summary'!$F$5:$F$17384))*1000*2</f>
        <v>484</v>
      </c>
      <c r="I7167" s="5">
        <v>335.166666666666</v>
      </c>
      <c r="J7167" s="5">
        <v>0</v>
      </c>
      <c r="K7167" s="17">
        <v>3</v>
      </c>
      <c r="L7167" s="52">
        <f t="shared" si="780"/>
        <v>0</v>
      </c>
      <c r="M7167" s="5">
        <v>0</v>
      </c>
      <c r="N7167" s="5">
        <v>365.3</v>
      </c>
      <c r="O7167" s="96">
        <v>1815.39</v>
      </c>
      <c r="P7167" s="5">
        <v>15.7666666666666</v>
      </c>
      <c r="Q7167" s="99">
        <v>0</v>
      </c>
      <c r="R7167" s="99">
        <v>18.172999999999998</v>
      </c>
      <c r="S7167" s="99">
        <v>14.108000000000001</v>
      </c>
      <c r="T7167" s="30">
        <f t="shared" si="777"/>
        <v>127.59999999999957</v>
      </c>
      <c r="U7167" s="21">
        <f t="shared" si="781"/>
        <v>4.3354720333333291E-2</v>
      </c>
      <c r="V7167" s="21">
        <f t="shared" si="782"/>
        <v>0</v>
      </c>
      <c r="W7167" s="21">
        <f t="shared" si="783"/>
        <v>0</v>
      </c>
    </row>
    <row r="7168" spans="1:23">
      <c r="A7168" s="2">
        <f t="shared" si="778"/>
        <v>45566</v>
      </c>
      <c r="B7168" s="3">
        <f t="shared" si="779"/>
        <v>45593</v>
      </c>
      <c r="C7168" s="7">
        <v>45593.291666666664</v>
      </c>
      <c r="D7168" s="7">
        <v>45593.291666666664</v>
      </c>
      <c r="E7168" s="5">
        <v>20</v>
      </c>
      <c r="F7168" s="5">
        <v>0</v>
      </c>
      <c r="G7168" s="5">
        <v>265.01666666666603</v>
      </c>
      <c r="H7168" s="34" cm="1">
        <f t="array" ref="H7168">SUMPRODUCT(('ESB Networks Summary'!$C$5:$C$17384=Data!D7168)*('ESB Networks Summary'!$E$5:$E$17384))*1000*2-SUMPRODUCT(('ESB Networks Summary'!$C$5:$C$17384=Data!D7168)*('ESB Networks Summary'!$F$5:$F$17384))*1000*2</f>
        <v>466</v>
      </c>
      <c r="I7168" s="5">
        <v>10.6666666666666</v>
      </c>
      <c r="J7168" s="5">
        <v>0</v>
      </c>
      <c r="K7168" s="17">
        <v>3</v>
      </c>
      <c r="L7168" s="52">
        <f t="shared" si="780"/>
        <v>0</v>
      </c>
      <c r="M7168" s="5">
        <v>0</v>
      </c>
      <c r="N7168" s="5">
        <v>427.599999999999</v>
      </c>
      <c r="O7168" s="96">
        <v>285.23</v>
      </c>
      <c r="P7168" s="5">
        <v>32</v>
      </c>
      <c r="Q7168" s="99">
        <v>0</v>
      </c>
      <c r="R7168" s="99">
        <v>19.978000000000002</v>
      </c>
      <c r="S7168" s="99">
        <v>15.913</v>
      </c>
      <c r="T7168" s="30">
        <f t="shared" si="777"/>
        <v>-130.58333333333297</v>
      </c>
      <c r="U7168" s="21">
        <f t="shared" si="781"/>
        <v>2.647251483333327E-2</v>
      </c>
      <c r="V7168" s="21">
        <f t="shared" si="782"/>
        <v>0</v>
      </c>
      <c r="W7168" s="21">
        <f t="shared" si="783"/>
        <v>0</v>
      </c>
    </row>
    <row r="7169" spans="1:23">
      <c r="A7169" s="2">
        <f t="shared" si="778"/>
        <v>45566</v>
      </c>
      <c r="B7169" s="3">
        <f t="shared" si="779"/>
        <v>45593</v>
      </c>
      <c r="C7169" s="7">
        <v>45593.3125</v>
      </c>
      <c r="D7169" s="7">
        <v>45593.3125</v>
      </c>
      <c r="E7169" s="5">
        <v>20</v>
      </c>
      <c r="F7169" s="5">
        <v>0</v>
      </c>
      <c r="G7169" s="5">
        <v>91.733333333333306</v>
      </c>
      <c r="H7169" s="34" cm="1">
        <f t="array" ref="H7169">SUMPRODUCT(('ESB Networks Summary'!$C$5:$C$17384=Data!D7169)*('ESB Networks Summary'!$E$5:$E$17384))*1000*2-SUMPRODUCT(('ESB Networks Summary'!$C$5:$C$17384=Data!D7169)*('ESB Networks Summary'!$F$5:$F$17384))*1000*2</f>
        <v>146</v>
      </c>
      <c r="I7169" s="5">
        <v>0</v>
      </c>
      <c r="J7169" s="5">
        <v>0</v>
      </c>
      <c r="K7169" s="17">
        <v>3</v>
      </c>
      <c r="L7169" s="52">
        <f t="shared" si="780"/>
        <v>0</v>
      </c>
      <c r="M7169" s="5">
        <v>0</v>
      </c>
      <c r="N7169" s="5">
        <v>0</v>
      </c>
      <c r="O7169" s="96">
        <v>285.23</v>
      </c>
      <c r="P7169" s="5">
        <v>35.1</v>
      </c>
      <c r="Q7169" s="99">
        <v>0</v>
      </c>
      <c r="R7169" s="99">
        <v>19.978000000000002</v>
      </c>
      <c r="S7169" s="99">
        <v>15.913</v>
      </c>
      <c r="T7169" s="30">
        <f t="shared" si="777"/>
        <v>126.83333333333331</v>
      </c>
      <c r="U7169" s="21">
        <f t="shared" si="781"/>
        <v>9.1632426666666648E-3</v>
      </c>
      <c r="V7169" s="21">
        <f t="shared" si="782"/>
        <v>0</v>
      </c>
      <c r="W7169" s="21">
        <f t="shared" si="783"/>
        <v>0</v>
      </c>
    </row>
    <row r="7170" spans="1:23">
      <c r="A7170" s="2">
        <f t="shared" si="778"/>
        <v>45566</v>
      </c>
      <c r="B7170" s="3">
        <f t="shared" si="779"/>
        <v>45593</v>
      </c>
      <c r="C7170" s="7">
        <v>45593.333333333336</v>
      </c>
      <c r="D7170" s="7">
        <v>45593.333333333336</v>
      </c>
      <c r="E7170" s="5">
        <v>20</v>
      </c>
      <c r="F7170" s="5">
        <v>29.066666666666599</v>
      </c>
      <c r="G7170" s="5">
        <v>24.266666666666602</v>
      </c>
      <c r="H7170" s="34" cm="1">
        <f t="array" ref="H7170">SUMPRODUCT(('ESB Networks Summary'!$C$5:$C$17384=Data!D7170)*('ESB Networks Summary'!$E$5:$E$17384))*1000*2-SUMPRODUCT(('ESB Networks Summary'!$C$5:$C$17384=Data!D7170)*('ESB Networks Summary'!$F$5:$F$17384))*1000*2</f>
        <v>26</v>
      </c>
      <c r="I7170" s="5">
        <v>0</v>
      </c>
      <c r="J7170" s="5">
        <v>0</v>
      </c>
      <c r="K7170" s="17">
        <v>3</v>
      </c>
      <c r="L7170" s="52">
        <f t="shared" si="780"/>
        <v>0</v>
      </c>
      <c r="M7170" s="5">
        <v>0</v>
      </c>
      <c r="N7170" s="5">
        <v>24.9</v>
      </c>
      <c r="O7170" s="96">
        <v>501.66</v>
      </c>
      <c r="P7170" s="5">
        <v>150.46666666666599</v>
      </c>
      <c r="Q7170" s="99">
        <v>25.88</v>
      </c>
      <c r="R7170" s="99">
        <v>26.312000000000001</v>
      </c>
      <c r="S7170" s="99">
        <v>16.48</v>
      </c>
      <c r="T7170" s="30">
        <f t="shared" ref="T7170:T7233" si="784">P7170+G7170-N7170-F7170</f>
        <v>120.76666666666597</v>
      </c>
      <c r="U7170" s="21">
        <f t="shared" si="781"/>
        <v>3.1925226666666582E-3</v>
      </c>
      <c r="V7170" s="21">
        <f t="shared" si="782"/>
        <v>0</v>
      </c>
      <c r="W7170" s="21">
        <f t="shared" si="783"/>
        <v>0</v>
      </c>
    </row>
    <row r="7171" spans="1:23">
      <c r="A7171" s="2">
        <f t="shared" ref="A7171:A7234" si="785">DATE(YEAR(C7171),MONTH(C7171),1)</f>
        <v>45566</v>
      </c>
      <c r="B7171" s="3">
        <f t="shared" ref="B7171:B7234" si="786">DATE(YEAR(C7171),MONTH(C7171),DAY(C7171))</f>
        <v>45593</v>
      </c>
      <c r="C7171" s="7">
        <v>45593.354166666664</v>
      </c>
      <c r="D7171" s="7">
        <v>45593.354166666664</v>
      </c>
      <c r="E7171" s="5">
        <v>20</v>
      </c>
      <c r="F7171" s="5">
        <v>199.34166666666599</v>
      </c>
      <c r="G7171" s="5">
        <v>-2.6333333333333302</v>
      </c>
      <c r="H7171" s="34" cm="1">
        <f t="array" ref="H7171">SUMPRODUCT(('ESB Networks Summary'!$C$5:$C$17384=Data!D7171)*('ESB Networks Summary'!$E$5:$E$17384))*1000*2-SUMPRODUCT(('ESB Networks Summary'!$C$5:$C$17384=Data!D7171)*('ESB Networks Summary'!$F$5:$F$17384))*1000*2</f>
        <v>2</v>
      </c>
      <c r="I7171" s="5">
        <v>0</v>
      </c>
      <c r="J7171" s="5">
        <v>0</v>
      </c>
      <c r="K7171" s="17">
        <v>3</v>
      </c>
      <c r="L7171" s="52">
        <f t="shared" ref="L7171:L7234" si="787">IF(AND(K7171=2,K7170&lt;2),1,0)</f>
        <v>0</v>
      </c>
      <c r="M7171" s="5">
        <v>0</v>
      </c>
      <c r="N7171" s="5">
        <v>6.6666666666666599</v>
      </c>
      <c r="O7171" s="96">
        <v>501.66</v>
      </c>
      <c r="P7171" s="5">
        <v>357.42500000000001</v>
      </c>
      <c r="Q7171" s="99">
        <v>25.88</v>
      </c>
      <c r="R7171" s="99">
        <v>26.312000000000001</v>
      </c>
      <c r="S7171" s="99">
        <v>16.48</v>
      </c>
      <c r="T7171" s="30">
        <f t="shared" si="784"/>
        <v>148.78333333333401</v>
      </c>
      <c r="U7171" s="21">
        <f t="shared" ref="U7171:U7234" si="788">IF(G7171&gt;0, G7171/1000*R7171/2,0)/100</f>
        <v>0</v>
      </c>
      <c r="V7171" s="21">
        <f t="shared" ref="V7171:V7234" si="789">IF(G7171&lt;0, G7171/1000*S7171/2,0)/100</f>
        <v>-2.1698666666666644E-4</v>
      </c>
      <c r="W7171" s="21">
        <f t="shared" ref="W7171:W7234" si="790">IF(J7171&gt;P7171,J7171/1000/2*R7171/100,0)</f>
        <v>0</v>
      </c>
    </row>
    <row r="7172" spans="1:23">
      <c r="A7172" s="2">
        <f t="shared" si="785"/>
        <v>45566</v>
      </c>
      <c r="B7172" s="3">
        <f t="shared" si="786"/>
        <v>45593</v>
      </c>
      <c r="C7172" s="7">
        <v>45593.375</v>
      </c>
      <c r="D7172" s="7">
        <v>45593.375</v>
      </c>
      <c r="E7172" s="5">
        <v>20.233333333333299</v>
      </c>
      <c r="F7172" s="5">
        <v>301.8</v>
      </c>
      <c r="G7172" s="5">
        <v>-0.66666666666666596</v>
      </c>
      <c r="H7172" s="34" cm="1">
        <f t="array" ref="H7172">SUMPRODUCT(('ESB Networks Summary'!$C$5:$C$17384=Data!D7172)*('ESB Networks Summary'!$E$5:$E$17384))*1000*2-SUMPRODUCT(('ESB Networks Summary'!$C$5:$C$17384=Data!D7172)*('ESB Networks Summary'!$F$5:$F$17384))*1000*2</f>
        <v>4</v>
      </c>
      <c r="I7172" s="5">
        <v>0</v>
      </c>
      <c r="J7172" s="5">
        <v>0</v>
      </c>
      <c r="K7172" s="17">
        <v>3</v>
      </c>
      <c r="L7172" s="52">
        <f t="shared" si="787"/>
        <v>0</v>
      </c>
      <c r="M7172" s="5">
        <v>0</v>
      </c>
      <c r="N7172" s="5">
        <v>0</v>
      </c>
      <c r="O7172" s="96">
        <v>286.36</v>
      </c>
      <c r="P7172" s="5">
        <v>483.26666666666603</v>
      </c>
      <c r="Q7172" s="99">
        <v>161.66</v>
      </c>
      <c r="R7172" s="99">
        <v>27.195999999999998</v>
      </c>
      <c r="S7172" s="99">
        <v>17.363999999999997</v>
      </c>
      <c r="T7172" s="30">
        <f t="shared" si="784"/>
        <v>180.79999999999933</v>
      </c>
      <c r="U7172" s="21">
        <f t="shared" si="788"/>
        <v>0</v>
      </c>
      <c r="V7172" s="21">
        <f t="shared" si="789"/>
        <v>-5.7879999999999927E-5</v>
      </c>
      <c r="W7172" s="21">
        <f t="shared" si="790"/>
        <v>0</v>
      </c>
    </row>
    <row r="7173" spans="1:23">
      <c r="A7173" s="2">
        <f t="shared" si="785"/>
        <v>45566</v>
      </c>
      <c r="B7173" s="3">
        <f t="shared" si="786"/>
        <v>45593</v>
      </c>
      <c r="C7173" s="7">
        <v>45593.395833333336</v>
      </c>
      <c r="D7173" s="7">
        <v>45593.395833333336</v>
      </c>
      <c r="E7173" s="5">
        <v>21.133333333333301</v>
      </c>
      <c r="F7173" s="5">
        <v>370.33333333333297</v>
      </c>
      <c r="G7173" s="5">
        <v>4.7166666666666597</v>
      </c>
      <c r="H7173" s="34" cm="1">
        <f t="array" ref="H7173">SUMPRODUCT(('ESB Networks Summary'!$C$5:$C$17384=Data!D7173)*('ESB Networks Summary'!$E$5:$E$17384))*1000*2-SUMPRODUCT(('ESB Networks Summary'!$C$5:$C$17384=Data!D7173)*('ESB Networks Summary'!$F$5:$F$17384))*1000*2</f>
        <v>2</v>
      </c>
      <c r="I7173" s="5">
        <v>0</v>
      </c>
      <c r="J7173" s="5">
        <v>0</v>
      </c>
      <c r="K7173" s="17">
        <v>3</v>
      </c>
      <c r="L7173" s="52">
        <f t="shared" si="787"/>
        <v>0</v>
      </c>
      <c r="M7173" s="5">
        <v>0</v>
      </c>
      <c r="N7173" s="5">
        <v>16.899999999999999</v>
      </c>
      <c r="O7173" s="96">
        <v>286.36</v>
      </c>
      <c r="P7173" s="5">
        <v>544.03333333333296</v>
      </c>
      <c r="Q7173" s="99">
        <v>161.66</v>
      </c>
      <c r="R7173" s="99">
        <v>27.195999999999998</v>
      </c>
      <c r="S7173" s="99">
        <v>17.363999999999997</v>
      </c>
      <c r="T7173" s="30">
        <f t="shared" si="784"/>
        <v>161.51666666666671</v>
      </c>
      <c r="U7173" s="21">
        <f t="shared" si="788"/>
        <v>6.4137233333333237E-4</v>
      </c>
      <c r="V7173" s="21">
        <f t="shared" si="789"/>
        <v>0</v>
      </c>
      <c r="W7173" s="21">
        <f t="shared" si="790"/>
        <v>0</v>
      </c>
    </row>
    <row r="7174" spans="1:23">
      <c r="A7174" s="2">
        <f t="shared" si="785"/>
        <v>45566</v>
      </c>
      <c r="B7174" s="3">
        <f t="shared" si="786"/>
        <v>45593</v>
      </c>
      <c r="C7174" s="7">
        <v>45593.416666666664</v>
      </c>
      <c r="D7174" s="7">
        <v>45593.416666666664</v>
      </c>
      <c r="E7174" s="5">
        <v>22</v>
      </c>
      <c r="F7174" s="5">
        <v>145.50833333333301</v>
      </c>
      <c r="G7174" s="5">
        <v>-5.0249999999999897</v>
      </c>
      <c r="H7174" s="34" cm="1">
        <f t="array" ref="H7174">SUMPRODUCT(('ESB Networks Summary'!$C$5:$C$17384=Data!D7174)*('ESB Networks Summary'!$E$5:$E$17384))*1000*2-SUMPRODUCT(('ESB Networks Summary'!$C$5:$C$17384=Data!D7174)*('ESB Networks Summary'!$F$5:$F$17384))*1000*2</f>
        <v>2</v>
      </c>
      <c r="I7174" s="5">
        <v>0</v>
      </c>
      <c r="J7174" s="5">
        <v>0</v>
      </c>
      <c r="K7174" s="17">
        <v>3</v>
      </c>
      <c r="L7174" s="52">
        <f t="shared" si="787"/>
        <v>0</v>
      </c>
      <c r="M7174" s="5">
        <v>0</v>
      </c>
      <c r="N7174" s="5">
        <v>47.733333333333299</v>
      </c>
      <c r="O7174" s="96">
        <v>504.53</v>
      </c>
      <c r="P7174" s="5">
        <v>344.416666666666</v>
      </c>
      <c r="Q7174" s="99">
        <v>267.63</v>
      </c>
      <c r="R7174" s="99">
        <v>27.695</v>
      </c>
      <c r="S7174" s="99">
        <v>17.863</v>
      </c>
      <c r="T7174" s="30">
        <f t="shared" si="784"/>
        <v>146.14999999999972</v>
      </c>
      <c r="U7174" s="21">
        <f t="shared" si="788"/>
        <v>0</v>
      </c>
      <c r="V7174" s="21">
        <f t="shared" si="789"/>
        <v>-4.4880787499999907E-4</v>
      </c>
      <c r="W7174" s="21">
        <f t="shared" si="790"/>
        <v>0</v>
      </c>
    </row>
    <row r="7175" spans="1:23">
      <c r="A7175" s="2">
        <f t="shared" si="785"/>
        <v>45566</v>
      </c>
      <c r="B7175" s="3">
        <f t="shared" si="786"/>
        <v>45593</v>
      </c>
      <c r="C7175" s="7">
        <v>45593.4375</v>
      </c>
      <c r="D7175" s="7">
        <v>45593.4375</v>
      </c>
      <c r="E7175" s="5">
        <v>22.066666666666599</v>
      </c>
      <c r="F7175" s="5">
        <v>298.56666666666598</v>
      </c>
      <c r="G7175" s="5">
        <v>-2.1666666666666599</v>
      </c>
      <c r="H7175" s="34" cm="1">
        <f t="array" ref="H7175">SUMPRODUCT(('ESB Networks Summary'!$C$5:$C$17384=Data!D7175)*('ESB Networks Summary'!$E$5:$E$17384))*1000*2-SUMPRODUCT(('ESB Networks Summary'!$C$5:$C$17384=Data!D7175)*('ESB Networks Summary'!$F$5:$F$17384))*1000*2</f>
        <v>2</v>
      </c>
      <c r="I7175" s="5">
        <v>0</v>
      </c>
      <c r="J7175" s="5">
        <v>0</v>
      </c>
      <c r="K7175" s="17">
        <v>3</v>
      </c>
      <c r="L7175" s="52">
        <f t="shared" si="787"/>
        <v>0</v>
      </c>
      <c r="M7175" s="5">
        <v>0</v>
      </c>
      <c r="N7175" s="5">
        <v>355.9</v>
      </c>
      <c r="O7175" s="96">
        <v>504.53</v>
      </c>
      <c r="P7175" s="5">
        <v>758.66666666666595</v>
      </c>
      <c r="Q7175" s="99">
        <v>267.63</v>
      </c>
      <c r="R7175" s="99">
        <v>27.695</v>
      </c>
      <c r="S7175" s="99">
        <v>17.863</v>
      </c>
      <c r="T7175" s="30">
        <f t="shared" si="784"/>
        <v>102.03333333333336</v>
      </c>
      <c r="U7175" s="21">
        <f t="shared" si="788"/>
        <v>0</v>
      </c>
      <c r="V7175" s="21">
        <f t="shared" si="789"/>
        <v>-1.9351583333333274E-4</v>
      </c>
      <c r="W7175" s="21">
        <f t="shared" si="790"/>
        <v>0</v>
      </c>
    </row>
    <row r="7176" spans="1:23">
      <c r="A7176" s="2">
        <f t="shared" si="785"/>
        <v>45566</v>
      </c>
      <c r="B7176" s="3">
        <f t="shared" si="786"/>
        <v>45593</v>
      </c>
      <c r="C7176" s="7">
        <v>45593.458333333336</v>
      </c>
      <c r="D7176" s="7">
        <v>45593.458333333336</v>
      </c>
      <c r="E7176" s="5">
        <v>23.2</v>
      </c>
      <c r="F7176" s="5">
        <v>607.83333333333303</v>
      </c>
      <c r="G7176" s="5">
        <v>-0.266666666666666</v>
      </c>
      <c r="H7176" s="34" cm="1">
        <f t="array" ref="H7176">SUMPRODUCT(('ESB Networks Summary'!$C$5:$C$17384=Data!D7176)*('ESB Networks Summary'!$E$5:$E$17384))*1000*2-SUMPRODUCT(('ESB Networks Summary'!$C$5:$C$17384=Data!D7176)*('ESB Networks Summary'!$F$5:$F$17384))*1000*2</f>
        <v>2</v>
      </c>
      <c r="I7176" s="5">
        <v>0</v>
      </c>
      <c r="J7176" s="5">
        <v>0</v>
      </c>
      <c r="K7176" s="17">
        <v>3</v>
      </c>
      <c r="L7176" s="52">
        <f t="shared" si="787"/>
        <v>0</v>
      </c>
      <c r="M7176" s="5">
        <v>0</v>
      </c>
      <c r="N7176" s="5">
        <v>558.43333333333305</v>
      </c>
      <c r="O7176" s="96">
        <v>374.15</v>
      </c>
      <c r="P7176" s="5">
        <v>1294.8999999999901</v>
      </c>
      <c r="Q7176" s="99">
        <v>341.89</v>
      </c>
      <c r="R7176" s="99">
        <v>27.326999999999998</v>
      </c>
      <c r="S7176" s="99">
        <v>17.494999999999997</v>
      </c>
      <c r="T7176" s="30">
        <f t="shared" si="784"/>
        <v>128.36666666665735</v>
      </c>
      <c r="U7176" s="21">
        <f t="shared" si="788"/>
        <v>0</v>
      </c>
      <c r="V7176" s="21">
        <f t="shared" si="789"/>
        <v>-2.3326666666666604E-5</v>
      </c>
      <c r="W7176" s="21">
        <f t="shared" si="790"/>
        <v>0</v>
      </c>
    </row>
    <row r="7177" spans="1:23">
      <c r="A7177" s="2">
        <f t="shared" si="785"/>
        <v>45566</v>
      </c>
      <c r="B7177" s="3">
        <f t="shared" si="786"/>
        <v>45593</v>
      </c>
      <c r="C7177" s="7">
        <v>45593.479166666664</v>
      </c>
      <c r="D7177" s="7">
        <v>45593.479166666664</v>
      </c>
      <c r="E7177" s="5">
        <v>25</v>
      </c>
      <c r="F7177" s="5">
        <v>1014.2333333333301</v>
      </c>
      <c r="G7177" s="5">
        <v>6.3333333333333304</v>
      </c>
      <c r="H7177" s="34" cm="1">
        <f t="array" ref="H7177">SUMPRODUCT(('ESB Networks Summary'!$C$5:$C$17384=Data!D7177)*('ESB Networks Summary'!$E$5:$E$17384))*1000*2-SUMPRODUCT(('ESB Networks Summary'!$C$5:$C$17384=Data!D7177)*('ESB Networks Summary'!$F$5:$F$17384))*1000*2</f>
        <v>4</v>
      </c>
      <c r="I7177" s="5">
        <v>0</v>
      </c>
      <c r="J7177" s="5">
        <v>0</v>
      </c>
      <c r="K7177" s="17">
        <v>3</v>
      </c>
      <c r="L7177" s="52">
        <f t="shared" si="787"/>
        <v>0</v>
      </c>
      <c r="M7177" s="5">
        <v>0</v>
      </c>
      <c r="N7177" s="5">
        <v>551.66666666666595</v>
      </c>
      <c r="O7177" s="96">
        <v>374.15</v>
      </c>
      <c r="P7177" s="5">
        <v>1780.2333333333299</v>
      </c>
      <c r="Q7177" s="99">
        <v>341.89</v>
      </c>
      <c r="R7177" s="99">
        <v>27.326999999999998</v>
      </c>
      <c r="S7177" s="99">
        <v>17.494999999999997</v>
      </c>
      <c r="T7177" s="30">
        <f t="shared" si="784"/>
        <v>220.66666666666731</v>
      </c>
      <c r="U7177" s="21">
        <f t="shared" si="788"/>
        <v>8.6535499999999962E-4</v>
      </c>
      <c r="V7177" s="21">
        <f t="shared" si="789"/>
        <v>0</v>
      </c>
      <c r="W7177" s="21">
        <f t="shared" si="790"/>
        <v>0</v>
      </c>
    </row>
    <row r="7178" spans="1:23">
      <c r="A7178" s="2">
        <f t="shared" si="785"/>
        <v>45566</v>
      </c>
      <c r="B7178" s="3">
        <f t="shared" si="786"/>
        <v>45593</v>
      </c>
      <c r="C7178" s="7">
        <v>45593.5</v>
      </c>
      <c r="D7178" s="7">
        <v>45593.5</v>
      </c>
      <c r="E7178" s="5">
        <v>27.266666666666602</v>
      </c>
      <c r="F7178" s="5">
        <v>810.76666666666597</v>
      </c>
      <c r="G7178" s="5">
        <v>-0.7</v>
      </c>
      <c r="H7178" s="34" cm="1">
        <f t="array" ref="H7178">SUMPRODUCT(('ESB Networks Summary'!$C$5:$C$17384=Data!D7178)*('ESB Networks Summary'!$E$5:$E$17384))*1000*2-SUMPRODUCT(('ESB Networks Summary'!$C$5:$C$17384=Data!D7178)*('ESB Networks Summary'!$F$5:$F$17384))*1000*2</f>
        <v>4</v>
      </c>
      <c r="I7178" s="5">
        <v>5.3999999999999897</v>
      </c>
      <c r="J7178" s="5">
        <v>0</v>
      </c>
      <c r="K7178" s="17">
        <v>3</v>
      </c>
      <c r="L7178" s="52">
        <f t="shared" si="787"/>
        <v>0</v>
      </c>
      <c r="M7178" s="5">
        <v>0</v>
      </c>
      <c r="N7178" s="5">
        <v>651.33333333333303</v>
      </c>
      <c r="O7178" s="96">
        <v>1959.96</v>
      </c>
      <c r="P7178" s="5">
        <v>1530.43333333333</v>
      </c>
      <c r="Q7178" s="99">
        <v>230.51</v>
      </c>
      <c r="R7178" s="99">
        <v>28.844999999999999</v>
      </c>
      <c r="S7178" s="99">
        <v>19.012999999999998</v>
      </c>
      <c r="T7178" s="30">
        <f t="shared" si="784"/>
        <v>67.633333333330938</v>
      </c>
      <c r="U7178" s="21">
        <f t="shared" si="788"/>
        <v>0</v>
      </c>
      <c r="V7178" s="21">
        <f t="shared" si="789"/>
        <v>-6.6545500000000002E-5</v>
      </c>
      <c r="W7178" s="21">
        <f t="shared" si="790"/>
        <v>0</v>
      </c>
    </row>
    <row r="7179" spans="1:23">
      <c r="A7179" s="2">
        <f t="shared" si="785"/>
        <v>45566</v>
      </c>
      <c r="B7179" s="3">
        <f t="shared" si="786"/>
        <v>45593</v>
      </c>
      <c r="C7179" s="7">
        <v>45593.520833333336</v>
      </c>
      <c r="D7179" s="7">
        <v>45593.520833333336</v>
      </c>
      <c r="E7179" s="5">
        <v>28.6666666666666</v>
      </c>
      <c r="F7179" s="5">
        <v>443.7</v>
      </c>
      <c r="G7179" s="5">
        <v>-3.3333333333333402E-2</v>
      </c>
      <c r="H7179" s="34" cm="1">
        <f t="array" ref="H7179">SUMPRODUCT(('ESB Networks Summary'!$C$5:$C$17384=Data!D7179)*('ESB Networks Summary'!$E$5:$E$17384))*1000*2-SUMPRODUCT(('ESB Networks Summary'!$C$5:$C$17384=Data!D7179)*('ESB Networks Summary'!$F$5:$F$17384))*1000*2</f>
        <v>4</v>
      </c>
      <c r="I7179" s="5">
        <v>0</v>
      </c>
      <c r="J7179" s="5">
        <v>0</v>
      </c>
      <c r="K7179" s="17">
        <v>3</v>
      </c>
      <c r="L7179" s="52">
        <f t="shared" si="787"/>
        <v>0</v>
      </c>
      <c r="M7179" s="5">
        <v>0</v>
      </c>
      <c r="N7179" s="5">
        <v>584.9</v>
      </c>
      <c r="O7179" s="96">
        <v>1959.96</v>
      </c>
      <c r="P7179" s="5">
        <v>1142.7</v>
      </c>
      <c r="Q7179" s="99">
        <v>230.51</v>
      </c>
      <c r="R7179" s="99">
        <v>28.844999999999999</v>
      </c>
      <c r="S7179" s="99">
        <v>19.012999999999998</v>
      </c>
      <c r="T7179" s="30">
        <f t="shared" si="784"/>
        <v>114.06666666666678</v>
      </c>
      <c r="U7179" s="21">
        <f t="shared" si="788"/>
        <v>0</v>
      </c>
      <c r="V7179" s="21">
        <f t="shared" si="789"/>
        <v>-3.1688333333333398E-6</v>
      </c>
      <c r="W7179" s="21">
        <f t="shared" si="790"/>
        <v>0</v>
      </c>
    </row>
    <row r="7180" spans="1:23">
      <c r="A7180" s="2">
        <f t="shared" si="785"/>
        <v>45566</v>
      </c>
      <c r="B7180" s="3">
        <f t="shared" si="786"/>
        <v>45593</v>
      </c>
      <c r="C7180" s="7">
        <v>45593.541666666664</v>
      </c>
      <c r="D7180" s="7">
        <v>45593.541666666664</v>
      </c>
      <c r="E7180" s="5">
        <v>29.233333333333299</v>
      </c>
      <c r="F7180" s="5">
        <v>303.166666666666</v>
      </c>
      <c r="G7180" s="5">
        <v>-3.1</v>
      </c>
      <c r="H7180" s="34" cm="1">
        <f t="array" ref="H7180">SUMPRODUCT(('ESB Networks Summary'!$C$5:$C$17384=Data!D7180)*('ESB Networks Summary'!$E$5:$E$17384))*1000*2-SUMPRODUCT(('ESB Networks Summary'!$C$5:$C$17384=Data!D7180)*('ESB Networks Summary'!$F$5:$F$17384))*1000*2</f>
        <v>2</v>
      </c>
      <c r="I7180" s="5">
        <v>0</v>
      </c>
      <c r="J7180" s="5">
        <v>0</v>
      </c>
      <c r="K7180" s="17">
        <v>3</v>
      </c>
      <c r="L7180" s="52">
        <f t="shared" si="787"/>
        <v>0</v>
      </c>
      <c r="M7180" s="5">
        <v>0</v>
      </c>
      <c r="N7180" s="5">
        <v>555.6</v>
      </c>
      <c r="O7180" s="96">
        <v>2343.4899999999998</v>
      </c>
      <c r="P7180" s="5">
        <v>975.4</v>
      </c>
      <c r="Q7180" s="99">
        <v>169.75</v>
      </c>
      <c r="R7180" s="99">
        <v>28.758999999999997</v>
      </c>
      <c r="S7180" s="99">
        <v>18.927</v>
      </c>
      <c r="T7180" s="30">
        <f t="shared" si="784"/>
        <v>113.53333333333393</v>
      </c>
      <c r="U7180" s="21">
        <f t="shared" si="788"/>
        <v>0</v>
      </c>
      <c r="V7180" s="21">
        <f t="shared" si="789"/>
        <v>-2.9336849999999997E-4</v>
      </c>
      <c r="W7180" s="21">
        <f t="shared" si="790"/>
        <v>0</v>
      </c>
    </row>
    <row r="7181" spans="1:23">
      <c r="A7181" s="2">
        <f t="shared" si="785"/>
        <v>45566</v>
      </c>
      <c r="B7181" s="3">
        <f t="shared" si="786"/>
        <v>45593</v>
      </c>
      <c r="C7181" s="7">
        <v>45593.5625</v>
      </c>
      <c r="D7181" s="7">
        <v>45593.5625</v>
      </c>
      <c r="E7181" s="5">
        <v>29.599999999999898</v>
      </c>
      <c r="F7181" s="5">
        <v>-39.5</v>
      </c>
      <c r="G7181" s="5">
        <v>-2.1333333333333302</v>
      </c>
      <c r="H7181" s="34" cm="1">
        <f t="array" ref="H7181">SUMPRODUCT(('ESB Networks Summary'!$C$5:$C$17384=Data!D7181)*('ESB Networks Summary'!$E$5:$E$17384))*1000*2-SUMPRODUCT(('ESB Networks Summary'!$C$5:$C$17384=Data!D7181)*('ESB Networks Summary'!$F$5:$F$17384))*1000*2</f>
        <v>6</v>
      </c>
      <c r="I7181" s="5">
        <v>0</v>
      </c>
      <c r="J7181" s="5">
        <v>0</v>
      </c>
      <c r="K7181" s="17">
        <v>3</v>
      </c>
      <c r="L7181" s="52">
        <f t="shared" si="787"/>
        <v>0</v>
      </c>
      <c r="M7181" s="5">
        <v>0</v>
      </c>
      <c r="N7181" s="5">
        <v>828.03333333333296</v>
      </c>
      <c r="O7181" s="96">
        <v>2343.4899999999998</v>
      </c>
      <c r="P7181" s="5">
        <v>846.8</v>
      </c>
      <c r="Q7181" s="99">
        <v>169.75</v>
      </c>
      <c r="R7181" s="99">
        <v>28.758999999999997</v>
      </c>
      <c r="S7181" s="99">
        <v>18.927</v>
      </c>
      <c r="T7181" s="30">
        <f t="shared" si="784"/>
        <v>56.133333333333667</v>
      </c>
      <c r="U7181" s="21">
        <f t="shared" si="788"/>
        <v>0</v>
      </c>
      <c r="V7181" s="21">
        <f t="shared" si="789"/>
        <v>-2.0188799999999973E-4</v>
      </c>
      <c r="W7181" s="21">
        <f t="shared" si="790"/>
        <v>0</v>
      </c>
    </row>
    <row r="7182" spans="1:23">
      <c r="A7182" s="2">
        <f t="shared" si="785"/>
        <v>45566</v>
      </c>
      <c r="B7182" s="3">
        <f t="shared" si="786"/>
        <v>45593</v>
      </c>
      <c r="C7182" s="7">
        <v>45593.583333333336</v>
      </c>
      <c r="D7182" s="7">
        <v>45593.583333333336</v>
      </c>
      <c r="E7182" s="5">
        <v>30.233333333333299</v>
      </c>
      <c r="F7182" s="5">
        <v>705.53333333333296</v>
      </c>
      <c r="G7182" s="5">
        <v>0.38333333333333203</v>
      </c>
      <c r="H7182" s="34" cm="1">
        <f t="array" ref="H7182">SUMPRODUCT(('ESB Networks Summary'!$C$5:$C$17384=Data!D7182)*('ESB Networks Summary'!$E$5:$E$17384))*1000*2-SUMPRODUCT(('ESB Networks Summary'!$C$5:$C$17384=Data!D7182)*('ESB Networks Summary'!$F$5:$F$17384))*1000*2</f>
        <v>2</v>
      </c>
      <c r="I7182" s="5">
        <v>0</v>
      </c>
      <c r="J7182" s="5">
        <v>0</v>
      </c>
      <c r="K7182" s="17">
        <v>3</v>
      </c>
      <c r="L7182" s="52">
        <f t="shared" si="787"/>
        <v>0</v>
      </c>
      <c r="M7182" s="5">
        <v>0</v>
      </c>
      <c r="N7182" s="5">
        <v>374.28333333333302</v>
      </c>
      <c r="O7182" s="96">
        <v>1255.98</v>
      </c>
      <c r="P7182" s="5">
        <v>1253.4583333333301</v>
      </c>
      <c r="Q7182" s="99">
        <v>152.11000000000001</v>
      </c>
      <c r="R7182" s="99">
        <v>28.922000000000004</v>
      </c>
      <c r="S7182" s="99">
        <v>19.091000000000001</v>
      </c>
      <c r="T7182" s="30">
        <f t="shared" si="784"/>
        <v>174.02499999999748</v>
      </c>
      <c r="U7182" s="21">
        <f t="shared" si="788"/>
        <v>5.5433833333333155E-5</v>
      </c>
      <c r="V7182" s="21">
        <f t="shared" si="789"/>
        <v>0</v>
      </c>
      <c r="W7182" s="21">
        <f t="shared" si="790"/>
        <v>0</v>
      </c>
    </row>
    <row r="7183" spans="1:23">
      <c r="A7183" s="2">
        <f t="shared" si="785"/>
        <v>45566</v>
      </c>
      <c r="B7183" s="3">
        <f t="shared" si="786"/>
        <v>45593</v>
      </c>
      <c r="C7183" s="7">
        <v>45593.604166666664</v>
      </c>
      <c r="D7183" s="7">
        <v>45593.604166666664</v>
      </c>
      <c r="E7183" s="5">
        <v>31.3666666666666</v>
      </c>
      <c r="F7183" s="5">
        <v>497.2</v>
      </c>
      <c r="G7183" s="5">
        <v>-3.5333333333333301</v>
      </c>
      <c r="H7183" s="34" cm="1">
        <f t="array" ref="H7183">SUMPRODUCT(('ESB Networks Summary'!$C$5:$C$17384=Data!D7183)*('ESB Networks Summary'!$E$5:$E$17384))*1000*2-SUMPRODUCT(('ESB Networks Summary'!$C$5:$C$17384=Data!D7183)*('ESB Networks Summary'!$F$5:$F$17384))*1000*2</f>
        <v>2</v>
      </c>
      <c r="I7183" s="5">
        <v>0</v>
      </c>
      <c r="J7183" s="5">
        <v>0</v>
      </c>
      <c r="K7183" s="17">
        <v>3</v>
      </c>
      <c r="L7183" s="52">
        <f t="shared" si="787"/>
        <v>0</v>
      </c>
      <c r="M7183" s="5">
        <v>0</v>
      </c>
      <c r="N7183" s="5">
        <v>278.23333333333301</v>
      </c>
      <c r="O7183" s="96">
        <v>1255.98</v>
      </c>
      <c r="P7183" s="5">
        <v>856.96666666666601</v>
      </c>
      <c r="Q7183" s="99">
        <v>152.11000000000001</v>
      </c>
      <c r="R7183" s="99">
        <v>28.922000000000004</v>
      </c>
      <c r="S7183" s="99">
        <v>19.091000000000001</v>
      </c>
      <c r="T7183" s="30">
        <f t="shared" si="784"/>
        <v>77.999999999999716</v>
      </c>
      <c r="U7183" s="21">
        <f t="shared" si="788"/>
        <v>0</v>
      </c>
      <c r="V7183" s="21">
        <f t="shared" si="789"/>
        <v>-3.3727433333333309E-4</v>
      </c>
      <c r="W7183" s="21">
        <f t="shared" si="790"/>
        <v>0</v>
      </c>
    </row>
    <row r="7184" spans="1:23">
      <c r="A7184" s="2">
        <f t="shared" si="785"/>
        <v>45566</v>
      </c>
      <c r="B7184" s="3">
        <f t="shared" si="786"/>
        <v>45593</v>
      </c>
      <c r="C7184" s="7">
        <v>45593.625</v>
      </c>
      <c r="D7184" s="7">
        <v>45593.625</v>
      </c>
      <c r="E7184" s="5">
        <v>32</v>
      </c>
      <c r="F7184" s="5">
        <v>223.23333333333301</v>
      </c>
      <c r="G7184" s="5">
        <v>4</v>
      </c>
      <c r="H7184" s="34" cm="1">
        <f t="array" ref="H7184">SUMPRODUCT(('ESB Networks Summary'!$C$5:$C$17384=Data!D7184)*('ESB Networks Summary'!$E$5:$E$17384))*1000*2-SUMPRODUCT(('ESB Networks Summary'!$C$5:$C$17384=Data!D7184)*('ESB Networks Summary'!$F$5:$F$17384))*1000*2</f>
        <v>4</v>
      </c>
      <c r="I7184" s="5">
        <v>0</v>
      </c>
      <c r="J7184" s="5">
        <v>0</v>
      </c>
      <c r="K7184" s="17">
        <v>3</v>
      </c>
      <c r="L7184" s="52">
        <f t="shared" si="787"/>
        <v>0</v>
      </c>
      <c r="M7184" s="5">
        <v>0</v>
      </c>
      <c r="N7184" s="5">
        <v>208.03333333333299</v>
      </c>
      <c r="O7184" s="96">
        <v>377.3</v>
      </c>
      <c r="P7184" s="5">
        <v>546.06666666666604</v>
      </c>
      <c r="Q7184" s="99">
        <v>115.9</v>
      </c>
      <c r="R7184" s="99">
        <v>30.388999999999999</v>
      </c>
      <c r="S7184" s="99">
        <v>20.558</v>
      </c>
      <c r="T7184" s="30">
        <f t="shared" si="784"/>
        <v>118.80000000000007</v>
      </c>
      <c r="U7184" s="21">
        <f t="shared" si="788"/>
        <v>6.0778000000000004E-4</v>
      </c>
      <c r="V7184" s="21">
        <f t="shared" si="789"/>
        <v>0</v>
      </c>
      <c r="W7184" s="21">
        <f t="shared" si="790"/>
        <v>0</v>
      </c>
    </row>
    <row r="7185" spans="1:23">
      <c r="A7185" s="2">
        <f t="shared" si="785"/>
        <v>45566</v>
      </c>
      <c r="B7185" s="3">
        <f t="shared" si="786"/>
        <v>45593</v>
      </c>
      <c r="C7185" s="7">
        <v>45593.645833333336</v>
      </c>
      <c r="D7185" s="7">
        <v>45593.645833333336</v>
      </c>
      <c r="E7185" s="5">
        <v>32.866666666666603</v>
      </c>
      <c r="F7185" s="5">
        <v>206.24166666666599</v>
      </c>
      <c r="G7185" s="5">
        <v>-4.86666666666666</v>
      </c>
      <c r="H7185" s="34" cm="1">
        <f t="array" ref="H7185">SUMPRODUCT(('ESB Networks Summary'!$C$5:$C$17384=Data!D7185)*('ESB Networks Summary'!$E$5:$E$17384))*1000*2-SUMPRODUCT(('ESB Networks Summary'!$C$5:$C$17384=Data!D7185)*('ESB Networks Summary'!$F$5:$F$17384))*1000*2</f>
        <v>4</v>
      </c>
      <c r="I7185" s="5">
        <v>0</v>
      </c>
      <c r="J7185" s="5">
        <v>0</v>
      </c>
      <c r="K7185" s="17">
        <v>3</v>
      </c>
      <c r="L7185" s="52">
        <f t="shared" si="787"/>
        <v>0</v>
      </c>
      <c r="M7185" s="5">
        <v>0</v>
      </c>
      <c r="N7185" s="5">
        <v>13.966666666666599</v>
      </c>
      <c r="O7185" s="96">
        <v>377.3</v>
      </c>
      <c r="P7185" s="5">
        <v>345.26666666666603</v>
      </c>
      <c r="Q7185" s="99">
        <v>115.9</v>
      </c>
      <c r="R7185" s="99">
        <v>30.388999999999999</v>
      </c>
      <c r="S7185" s="99">
        <v>20.558</v>
      </c>
      <c r="T7185" s="30">
        <f t="shared" si="784"/>
        <v>120.19166666666678</v>
      </c>
      <c r="U7185" s="21">
        <f t="shared" si="788"/>
        <v>0</v>
      </c>
      <c r="V7185" s="21">
        <f t="shared" si="789"/>
        <v>-5.0024466666666594E-4</v>
      </c>
      <c r="W7185" s="21">
        <f t="shared" si="790"/>
        <v>0</v>
      </c>
    </row>
    <row r="7186" spans="1:23">
      <c r="A7186" s="2">
        <f t="shared" si="785"/>
        <v>45566</v>
      </c>
      <c r="B7186" s="3">
        <f t="shared" si="786"/>
        <v>45593</v>
      </c>
      <c r="C7186" s="7">
        <v>45593.666666666664</v>
      </c>
      <c r="D7186" s="7">
        <v>45593.666666666664</v>
      </c>
      <c r="E7186" s="5">
        <v>33</v>
      </c>
      <c r="F7186" s="5">
        <v>118.766666666666</v>
      </c>
      <c r="G7186" s="5">
        <v>-1.13333333333333</v>
      </c>
      <c r="H7186" s="34" cm="1">
        <f t="array" ref="H7186">SUMPRODUCT(('ESB Networks Summary'!$C$5:$C$17384=Data!D7186)*('ESB Networks Summary'!$E$5:$E$17384))*1000*2-SUMPRODUCT(('ESB Networks Summary'!$C$5:$C$17384=Data!D7186)*('ESB Networks Summary'!$F$5:$F$17384))*1000*2</f>
        <v>2</v>
      </c>
      <c r="I7186" s="5">
        <v>0</v>
      </c>
      <c r="J7186" s="5">
        <v>0</v>
      </c>
      <c r="K7186" s="17">
        <v>3</v>
      </c>
      <c r="L7186" s="52">
        <f t="shared" si="787"/>
        <v>0</v>
      </c>
      <c r="M7186" s="5">
        <v>0</v>
      </c>
      <c r="N7186" s="5">
        <v>13.799999999999899</v>
      </c>
      <c r="O7186" s="96">
        <v>219.06</v>
      </c>
      <c r="P7186" s="5">
        <v>289.86666666666599</v>
      </c>
      <c r="Q7186" s="99">
        <v>49.03</v>
      </c>
      <c r="R7186" s="99">
        <v>35.024999999999999</v>
      </c>
      <c r="S7186" s="99">
        <v>25.193999999999999</v>
      </c>
      <c r="T7186" s="30">
        <f t="shared" si="784"/>
        <v>156.16666666666677</v>
      </c>
      <c r="U7186" s="21">
        <f t="shared" si="788"/>
        <v>0</v>
      </c>
      <c r="V7186" s="21">
        <f t="shared" si="789"/>
        <v>-1.4276599999999957E-4</v>
      </c>
      <c r="W7186" s="21">
        <f t="shared" si="790"/>
        <v>0</v>
      </c>
    </row>
    <row r="7187" spans="1:23">
      <c r="A7187" s="2">
        <f t="shared" si="785"/>
        <v>45566</v>
      </c>
      <c r="B7187" s="3">
        <f t="shared" si="786"/>
        <v>45593</v>
      </c>
      <c r="C7187" s="7">
        <v>45593.6875</v>
      </c>
      <c r="D7187" s="7">
        <v>45593.6875</v>
      </c>
      <c r="E7187" s="5">
        <v>33</v>
      </c>
      <c r="F7187" s="5">
        <v>-101.333333333333</v>
      </c>
      <c r="G7187" s="5">
        <v>-11.233333333333301</v>
      </c>
      <c r="H7187" s="34" cm="1">
        <f t="array" ref="H7187">SUMPRODUCT(('ESB Networks Summary'!$C$5:$C$17384=Data!D7187)*('ESB Networks Summary'!$E$5:$E$17384))*1000*2-SUMPRODUCT(('ESB Networks Summary'!$C$5:$C$17384=Data!D7187)*('ESB Networks Summary'!$F$5:$F$17384))*1000*2</f>
        <v>6</v>
      </c>
      <c r="I7187" s="5">
        <v>0</v>
      </c>
      <c r="J7187" s="5">
        <v>0</v>
      </c>
      <c r="K7187" s="17">
        <v>3</v>
      </c>
      <c r="L7187" s="52">
        <f t="shared" si="787"/>
        <v>0</v>
      </c>
      <c r="M7187" s="5">
        <v>0</v>
      </c>
      <c r="N7187" s="5">
        <v>0</v>
      </c>
      <c r="O7187" s="96">
        <v>219.06</v>
      </c>
      <c r="P7187" s="5">
        <v>57.033333333333303</v>
      </c>
      <c r="Q7187" s="99">
        <v>49.03</v>
      </c>
      <c r="R7187" s="99">
        <v>35.024999999999999</v>
      </c>
      <c r="S7187" s="99">
        <v>25.193999999999999</v>
      </c>
      <c r="T7187" s="30">
        <f t="shared" si="784"/>
        <v>147.13333333333301</v>
      </c>
      <c r="U7187" s="21">
        <f t="shared" si="788"/>
        <v>0</v>
      </c>
      <c r="V7187" s="21">
        <f t="shared" si="789"/>
        <v>-1.4150629999999959E-3</v>
      </c>
      <c r="W7187" s="21">
        <f t="shared" si="790"/>
        <v>0</v>
      </c>
    </row>
    <row r="7188" spans="1:23">
      <c r="A7188" s="2">
        <f t="shared" si="785"/>
        <v>45566</v>
      </c>
      <c r="B7188" s="3">
        <f t="shared" si="786"/>
        <v>45593</v>
      </c>
      <c r="C7188" s="7">
        <v>45593.708333333336</v>
      </c>
      <c r="D7188" s="7">
        <v>45593.708333333336</v>
      </c>
      <c r="E7188" s="5">
        <v>30.099999999999898</v>
      </c>
      <c r="F7188" s="5">
        <v>-2474.1666666666601</v>
      </c>
      <c r="G7188" s="5">
        <v>-0.266666666666666</v>
      </c>
      <c r="H7188" s="34" cm="1">
        <f t="array" ref="H7188">SUMPRODUCT(('ESB Networks Summary'!$C$5:$C$17384=Data!D7188)*('ESB Networks Summary'!$E$5:$E$17384))*1000*2-SUMPRODUCT(('ESB Networks Summary'!$C$5:$C$17384=Data!D7188)*('ESB Networks Summary'!$F$5:$F$17384))*1000*2</f>
        <v>12</v>
      </c>
      <c r="I7188" s="5">
        <v>2204.13333333333</v>
      </c>
      <c r="J7188" s="5">
        <v>0</v>
      </c>
      <c r="K7188" s="17">
        <v>3</v>
      </c>
      <c r="L7188" s="52">
        <f t="shared" si="787"/>
        <v>0</v>
      </c>
      <c r="M7188" s="5">
        <v>0</v>
      </c>
      <c r="N7188" s="5">
        <v>2265.4666666666599</v>
      </c>
      <c r="O7188" s="96">
        <v>2018.34</v>
      </c>
      <c r="P7188" s="5">
        <v>30.4</v>
      </c>
      <c r="Q7188" s="99">
        <v>10.85</v>
      </c>
      <c r="R7188" s="99">
        <v>38.646000000000001</v>
      </c>
      <c r="S7188" s="99">
        <v>28.25</v>
      </c>
      <c r="T7188" s="30">
        <f t="shared" si="784"/>
        <v>238.83333333333348</v>
      </c>
      <c r="U7188" s="21">
        <f t="shared" si="788"/>
        <v>0</v>
      </c>
      <c r="V7188" s="21">
        <f t="shared" si="789"/>
        <v>-3.7666666666666568E-5</v>
      </c>
      <c r="W7188" s="21">
        <f t="shared" si="790"/>
        <v>0</v>
      </c>
    </row>
    <row r="7189" spans="1:23">
      <c r="A7189" s="2">
        <f t="shared" si="785"/>
        <v>45566</v>
      </c>
      <c r="B7189" s="3">
        <f t="shared" si="786"/>
        <v>45593</v>
      </c>
      <c r="C7189" s="7">
        <v>45593.729166666664</v>
      </c>
      <c r="D7189" s="7">
        <v>45593.729166666664</v>
      </c>
      <c r="E7189" s="5">
        <v>27</v>
      </c>
      <c r="F7189" s="5">
        <v>-155.391666666666</v>
      </c>
      <c r="G7189" s="5">
        <v>-2.2833333333333301</v>
      </c>
      <c r="H7189" s="34" cm="1">
        <f t="array" ref="H7189">SUMPRODUCT(('ESB Networks Summary'!$C$5:$C$17384=Data!D7189)*('ESB Networks Summary'!$E$5:$E$17384))*1000*2-SUMPRODUCT(('ESB Networks Summary'!$C$5:$C$17384=Data!D7189)*('ESB Networks Summary'!$F$5:$F$17384))*1000*2</f>
        <v>6</v>
      </c>
      <c r="I7189" s="5">
        <v>0</v>
      </c>
      <c r="J7189" s="5">
        <v>0</v>
      </c>
      <c r="K7189" s="17">
        <v>3</v>
      </c>
      <c r="L7189" s="52">
        <f t="shared" si="787"/>
        <v>0</v>
      </c>
      <c r="M7189" s="5">
        <v>0</v>
      </c>
      <c r="N7189" s="5">
        <v>0</v>
      </c>
      <c r="O7189" s="96">
        <v>2018.34</v>
      </c>
      <c r="P7189" s="5">
        <v>10.375</v>
      </c>
      <c r="Q7189" s="99">
        <v>10.85</v>
      </c>
      <c r="R7189" s="99">
        <v>38.646000000000001</v>
      </c>
      <c r="S7189" s="99">
        <v>28.25</v>
      </c>
      <c r="T7189" s="30">
        <f t="shared" si="784"/>
        <v>163.48333333333267</v>
      </c>
      <c r="U7189" s="21">
        <f t="shared" si="788"/>
        <v>0</v>
      </c>
      <c r="V7189" s="21">
        <f t="shared" si="789"/>
        <v>-3.2252083333333286E-4</v>
      </c>
      <c r="W7189" s="21">
        <f t="shared" si="790"/>
        <v>0</v>
      </c>
    </row>
    <row r="7190" spans="1:23">
      <c r="A7190" s="2">
        <f t="shared" si="785"/>
        <v>45566</v>
      </c>
      <c r="B7190" s="3">
        <f t="shared" si="786"/>
        <v>45593</v>
      </c>
      <c r="C7190" s="7">
        <v>45593.75</v>
      </c>
      <c r="D7190" s="7">
        <v>45593.75</v>
      </c>
      <c r="E7190" s="5">
        <v>26.033333333333299</v>
      </c>
      <c r="F7190" s="5">
        <v>-205.7</v>
      </c>
      <c r="G7190" s="5">
        <v>-10.633333333333301</v>
      </c>
      <c r="H7190" s="34" cm="1">
        <f t="array" ref="H7190">SUMPRODUCT(('ESB Networks Summary'!$C$5:$C$17384=Data!D7190)*('ESB Networks Summary'!$E$5:$E$17384))*1000*2-SUMPRODUCT(('ESB Networks Summary'!$C$5:$C$17384=Data!D7190)*('ESB Networks Summary'!$F$5:$F$17384))*1000*2</f>
        <v>4</v>
      </c>
      <c r="I7190" s="5">
        <v>0</v>
      </c>
      <c r="J7190" s="5">
        <v>0</v>
      </c>
      <c r="K7190" s="17">
        <v>3</v>
      </c>
      <c r="L7190" s="52">
        <f t="shared" si="787"/>
        <v>0</v>
      </c>
      <c r="M7190" s="5">
        <v>0</v>
      </c>
      <c r="N7190" s="5">
        <v>3.36666666666666</v>
      </c>
      <c r="O7190" s="96">
        <v>602.87</v>
      </c>
      <c r="P7190" s="5">
        <v>2</v>
      </c>
      <c r="Q7190" s="99">
        <v>0</v>
      </c>
      <c r="R7190" s="99">
        <v>39.405000000000001</v>
      </c>
      <c r="S7190" s="99">
        <v>29.01</v>
      </c>
      <c r="T7190" s="30">
        <f t="shared" si="784"/>
        <v>193.70000000000002</v>
      </c>
      <c r="U7190" s="21">
        <f t="shared" si="788"/>
        <v>0</v>
      </c>
      <c r="V7190" s="21">
        <f t="shared" si="789"/>
        <v>-1.5423649999999952E-3</v>
      </c>
      <c r="W7190" s="21">
        <f t="shared" si="790"/>
        <v>0</v>
      </c>
    </row>
    <row r="7191" spans="1:23">
      <c r="A7191" s="2">
        <f t="shared" si="785"/>
        <v>45566</v>
      </c>
      <c r="B7191" s="3">
        <f t="shared" si="786"/>
        <v>45593</v>
      </c>
      <c r="C7191" s="7">
        <v>45593.770833333336</v>
      </c>
      <c r="D7191" s="7">
        <v>45593.770833333336</v>
      </c>
      <c r="E7191" s="5">
        <v>26</v>
      </c>
      <c r="F7191" s="5">
        <v>-161.36666666666599</v>
      </c>
      <c r="G7191" s="5">
        <v>0.36666666666666597</v>
      </c>
      <c r="H7191" s="34" cm="1">
        <f t="array" ref="H7191">SUMPRODUCT(('ESB Networks Summary'!$C$5:$C$17384=Data!D7191)*('ESB Networks Summary'!$E$5:$E$17384))*1000*2-SUMPRODUCT(('ESB Networks Summary'!$C$5:$C$17384=Data!D7191)*('ESB Networks Summary'!$F$5:$F$17384))*1000*2</f>
        <v>4</v>
      </c>
      <c r="I7191" s="5">
        <v>0</v>
      </c>
      <c r="J7191" s="5">
        <v>0</v>
      </c>
      <c r="K7191" s="17">
        <v>3</v>
      </c>
      <c r="L7191" s="52">
        <f t="shared" si="787"/>
        <v>0</v>
      </c>
      <c r="M7191" s="5">
        <v>0</v>
      </c>
      <c r="N7191" s="5">
        <v>6.8</v>
      </c>
      <c r="O7191" s="96">
        <v>602.87</v>
      </c>
      <c r="P7191" s="5">
        <v>2</v>
      </c>
      <c r="Q7191" s="99">
        <v>0</v>
      </c>
      <c r="R7191" s="99">
        <v>39.405000000000001</v>
      </c>
      <c r="S7191" s="99">
        <v>29.01</v>
      </c>
      <c r="T7191" s="30">
        <f t="shared" si="784"/>
        <v>156.93333333333266</v>
      </c>
      <c r="U7191" s="21">
        <f t="shared" si="788"/>
        <v>7.2242499999999863E-5</v>
      </c>
      <c r="V7191" s="21">
        <f t="shared" si="789"/>
        <v>0</v>
      </c>
      <c r="W7191" s="21">
        <f t="shared" si="790"/>
        <v>0</v>
      </c>
    </row>
    <row r="7192" spans="1:23">
      <c r="A7192" s="2">
        <f t="shared" si="785"/>
        <v>45566</v>
      </c>
      <c r="B7192" s="3">
        <f t="shared" si="786"/>
        <v>45593</v>
      </c>
      <c r="C7192" s="7">
        <v>45593.791666666664</v>
      </c>
      <c r="D7192" s="7">
        <v>45593.791666666664</v>
      </c>
      <c r="E7192" s="5">
        <v>25.266666666666602</v>
      </c>
      <c r="F7192" s="5">
        <v>-184.933333333333</v>
      </c>
      <c r="G7192" s="5">
        <v>-0.3</v>
      </c>
      <c r="H7192" s="34" cm="1">
        <f t="array" ref="H7192">SUMPRODUCT(('ESB Networks Summary'!$C$5:$C$17384=Data!D7192)*('ESB Networks Summary'!$E$5:$E$17384))*1000*2-SUMPRODUCT(('ESB Networks Summary'!$C$5:$C$17384=Data!D7192)*('ESB Networks Summary'!$F$5:$F$17384))*1000*2</f>
        <v>2</v>
      </c>
      <c r="I7192" s="5">
        <v>0</v>
      </c>
      <c r="J7192" s="5">
        <v>0</v>
      </c>
      <c r="K7192" s="17">
        <v>3</v>
      </c>
      <c r="L7192" s="52">
        <f t="shared" si="787"/>
        <v>0</v>
      </c>
      <c r="M7192" s="5">
        <v>0</v>
      </c>
      <c r="N7192" s="5">
        <v>20.633333333333301</v>
      </c>
      <c r="O7192" s="96">
        <v>242.49</v>
      </c>
      <c r="P7192" s="5">
        <v>2</v>
      </c>
      <c r="Q7192" s="99">
        <v>0</v>
      </c>
      <c r="R7192" s="99">
        <v>34.46</v>
      </c>
      <c r="S7192" s="99">
        <v>24.628</v>
      </c>
      <c r="T7192" s="30">
        <f t="shared" si="784"/>
        <v>165.99999999999969</v>
      </c>
      <c r="U7192" s="21">
        <f t="shared" si="788"/>
        <v>0</v>
      </c>
      <c r="V7192" s="21">
        <f t="shared" si="789"/>
        <v>-3.6941999999999993E-5</v>
      </c>
      <c r="W7192" s="21">
        <f t="shared" si="790"/>
        <v>0</v>
      </c>
    </row>
    <row r="7193" spans="1:23">
      <c r="A7193" s="2">
        <f t="shared" si="785"/>
        <v>45566</v>
      </c>
      <c r="B7193" s="3">
        <f t="shared" si="786"/>
        <v>45593</v>
      </c>
      <c r="C7193" s="7">
        <v>45593.8125</v>
      </c>
      <c r="D7193" s="7">
        <v>45593.8125</v>
      </c>
      <c r="E7193" s="5">
        <v>25</v>
      </c>
      <c r="F7193" s="5">
        <v>-159.125</v>
      </c>
      <c r="G7193" s="5">
        <v>-0.46666666666666601</v>
      </c>
      <c r="H7193" s="34" cm="1">
        <f t="array" ref="H7193">SUMPRODUCT(('ESB Networks Summary'!$C$5:$C$17384=Data!D7193)*('ESB Networks Summary'!$E$5:$E$17384))*1000*2-SUMPRODUCT(('ESB Networks Summary'!$C$5:$C$17384=Data!D7193)*('ESB Networks Summary'!$F$5:$F$17384))*1000*2</f>
        <v>4</v>
      </c>
      <c r="I7193" s="5">
        <v>0</v>
      </c>
      <c r="J7193" s="5">
        <v>0</v>
      </c>
      <c r="K7193" s="17">
        <v>3</v>
      </c>
      <c r="L7193" s="52">
        <f t="shared" si="787"/>
        <v>0</v>
      </c>
      <c r="M7193" s="5">
        <v>0</v>
      </c>
      <c r="N7193" s="5">
        <v>15.108333333333301</v>
      </c>
      <c r="O7193" s="96">
        <v>242.49</v>
      </c>
      <c r="P7193" s="5">
        <v>2</v>
      </c>
      <c r="Q7193" s="99">
        <v>0</v>
      </c>
      <c r="R7193" s="99">
        <v>34.46</v>
      </c>
      <c r="S7193" s="99">
        <v>24.628</v>
      </c>
      <c r="T7193" s="30">
        <f t="shared" si="784"/>
        <v>145.55000000000004</v>
      </c>
      <c r="U7193" s="21">
        <f t="shared" si="788"/>
        <v>0</v>
      </c>
      <c r="V7193" s="21">
        <f t="shared" si="789"/>
        <v>-5.7465333333333252E-5</v>
      </c>
      <c r="W7193" s="21">
        <f t="shared" si="790"/>
        <v>0</v>
      </c>
    </row>
    <row r="7194" spans="1:23">
      <c r="A7194" s="2">
        <f t="shared" si="785"/>
        <v>45566</v>
      </c>
      <c r="B7194" s="3">
        <f t="shared" si="786"/>
        <v>45593</v>
      </c>
      <c r="C7194" s="7">
        <v>45593.833333333336</v>
      </c>
      <c r="D7194" s="7">
        <v>45593.833333333336</v>
      </c>
      <c r="E7194" s="5">
        <v>24.599999999999898</v>
      </c>
      <c r="F7194" s="5">
        <v>-187</v>
      </c>
      <c r="G7194" s="5">
        <v>-3.9666666666666601</v>
      </c>
      <c r="H7194" s="34" cm="1">
        <f t="array" ref="H7194">SUMPRODUCT(('ESB Networks Summary'!$C$5:$C$17384=Data!D7194)*('ESB Networks Summary'!$E$5:$E$17384))*1000*2-SUMPRODUCT(('ESB Networks Summary'!$C$5:$C$17384=Data!D7194)*('ESB Networks Summary'!$F$5:$F$17384))*1000*2</f>
        <v>4</v>
      </c>
      <c r="I7194" s="5">
        <v>0</v>
      </c>
      <c r="J7194" s="5">
        <v>0</v>
      </c>
      <c r="K7194" s="17">
        <v>3</v>
      </c>
      <c r="L7194" s="52">
        <f t="shared" si="787"/>
        <v>0</v>
      </c>
      <c r="M7194" s="5">
        <v>0</v>
      </c>
      <c r="N7194" s="5">
        <v>13.799999999999899</v>
      </c>
      <c r="O7194" s="96">
        <v>539.84</v>
      </c>
      <c r="P7194" s="5">
        <v>2</v>
      </c>
      <c r="Q7194" s="99">
        <v>0</v>
      </c>
      <c r="R7194" s="99">
        <v>32.422000000000004</v>
      </c>
      <c r="S7194" s="99">
        <v>22.591000000000001</v>
      </c>
      <c r="T7194" s="30">
        <f t="shared" si="784"/>
        <v>171.23333333333343</v>
      </c>
      <c r="U7194" s="21">
        <f t="shared" si="788"/>
        <v>0</v>
      </c>
      <c r="V7194" s="21">
        <f t="shared" si="789"/>
        <v>-4.4805483333333255E-4</v>
      </c>
      <c r="W7194" s="21">
        <f t="shared" si="790"/>
        <v>0</v>
      </c>
    </row>
    <row r="7195" spans="1:23">
      <c r="A7195" s="2">
        <f t="shared" si="785"/>
        <v>45566</v>
      </c>
      <c r="B7195" s="3">
        <f t="shared" si="786"/>
        <v>45593</v>
      </c>
      <c r="C7195" s="7">
        <v>45593.854166666664</v>
      </c>
      <c r="D7195" s="7">
        <v>45593.854166666664</v>
      </c>
      <c r="E7195" s="5">
        <v>24</v>
      </c>
      <c r="F7195" s="5">
        <v>-163.19999999999999</v>
      </c>
      <c r="G7195" s="5">
        <v>0.33333333333333298</v>
      </c>
      <c r="H7195" s="34" cm="1">
        <f t="array" ref="H7195">SUMPRODUCT(('ESB Networks Summary'!$C$5:$C$17384=Data!D7195)*('ESB Networks Summary'!$E$5:$E$17384))*1000*2-SUMPRODUCT(('ESB Networks Summary'!$C$5:$C$17384=Data!D7195)*('ESB Networks Summary'!$F$5:$F$17384))*1000*2</f>
        <v>2</v>
      </c>
      <c r="I7195" s="5">
        <v>0</v>
      </c>
      <c r="J7195" s="5">
        <v>0</v>
      </c>
      <c r="K7195" s="17">
        <v>3</v>
      </c>
      <c r="L7195" s="52">
        <f t="shared" si="787"/>
        <v>0</v>
      </c>
      <c r="M7195" s="5">
        <v>0</v>
      </c>
      <c r="N7195" s="5">
        <v>0</v>
      </c>
      <c r="O7195" s="96">
        <v>539.84</v>
      </c>
      <c r="P7195" s="5">
        <v>2.1</v>
      </c>
      <c r="Q7195" s="99">
        <v>0</v>
      </c>
      <c r="R7195" s="99">
        <v>32.422000000000004</v>
      </c>
      <c r="S7195" s="99">
        <v>22.591000000000001</v>
      </c>
      <c r="T7195" s="30">
        <f t="shared" si="784"/>
        <v>165.63333333333333</v>
      </c>
      <c r="U7195" s="21">
        <f t="shared" si="788"/>
        <v>5.4036666666666616E-5</v>
      </c>
      <c r="V7195" s="21">
        <f t="shared" si="789"/>
        <v>0</v>
      </c>
      <c r="W7195" s="21">
        <f t="shared" si="790"/>
        <v>0</v>
      </c>
    </row>
    <row r="7196" spans="1:23">
      <c r="A7196" s="2">
        <f t="shared" si="785"/>
        <v>45566</v>
      </c>
      <c r="B7196" s="3">
        <f t="shared" si="786"/>
        <v>45593</v>
      </c>
      <c r="C7196" s="7">
        <v>45593.875</v>
      </c>
      <c r="D7196" s="7">
        <v>45593.875</v>
      </c>
      <c r="E7196" s="5">
        <v>23.7</v>
      </c>
      <c r="F7196" s="5">
        <v>-781.13333333333298</v>
      </c>
      <c r="G7196" s="5">
        <v>-2.2333333333333298</v>
      </c>
      <c r="H7196" s="34" cm="1">
        <f t="array" ref="H7196">SUMPRODUCT(('ESB Networks Summary'!$C$5:$C$17384=Data!D7196)*('ESB Networks Summary'!$E$5:$E$17384))*1000*2-SUMPRODUCT(('ESB Networks Summary'!$C$5:$C$17384=Data!D7196)*('ESB Networks Summary'!$F$5:$F$17384))*1000*2</f>
        <v>8</v>
      </c>
      <c r="I7196" s="5">
        <v>0</v>
      </c>
      <c r="J7196" s="5">
        <v>0</v>
      </c>
      <c r="K7196" s="17">
        <v>3</v>
      </c>
      <c r="L7196" s="52">
        <f t="shared" si="787"/>
        <v>0</v>
      </c>
      <c r="M7196" s="5">
        <v>391.36666666666599</v>
      </c>
      <c r="N7196" s="5">
        <v>589.36666666666599</v>
      </c>
      <c r="O7196" s="96">
        <v>448.84</v>
      </c>
      <c r="P7196" s="5">
        <v>2</v>
      </c>
      <c r="Q7196" s="99">
        <v>0</v>
      </c>
      <c r="R7196" s="99">
        <v>29.048999999999999</v>
      </c>
      <c r="S7196" s="99">
        <v>19.216999999999999</v>
      </c>
      <c r="T7196" s="30">
        <f t="shared" si="784"/>
        <v>191.53333333333364</v>
      </c>
      <c r="U7196" s="21">
        <f t="shared" si="788"/>
        <v>0</v>
      </c>
      <c r="V7196" s="21">
        <f t="shared" si="789"/>
        <v>-2.14589833333333E-4</v>
      </c>
      <c r="W7196" s="21">
        <f t="shared" si="790"/>
        <v>0</v>
      </c>
    </row>
    <row r="7197" spans="1:23">
      <c r="A7197" s="2">
        <f t="shared" si="785"/>
        <v>45566</v>
      </c>
      <c r="B7197" s="3">
        <f t="shared" si="786"/>
        <v>45593</v>
      </c>
      <c r="C7197" s="7">
        <v>45593.895833333336</v>
      </c>
      <c r="D7197" s="7">
        <v>45593.895833333336</v>
      </c>
      <c r="E7197" s="5">
        <v>20.391666666666602</v>
      </c>
      <c r="F7197" s="5">
        <v>-794.51666666666597</v>
      </c>
      <c r="G7197" s="5">
        <v>298.23333333333301</v>
      </c>
      <c r="H7197" s="34" cm="1">
        <f t="array" ref="H7197">SUMPRODUCT(('ESB Networks Summary'!$C$5:$C$17384=Data!D7197)*('ESB Networks Summary'!$E$5:$E$17384))*1000*2-SUMPRODUCT(('ESB Networks Summary'!$C$5:$C$17384=Data!D7197)*('ESB Networks Summary'!$F$5:$F$17384))*1000*2</f>
        <v>304</v>
      </c>
      <c r="I7197" s="5">
        <v>0</v>
      </c>
      <c r="J7197" s="5">
        <v>0</v>
      </c>
      <c r="K7197" s="17">
        <v>3</v>
      </c>
      <c r="L7197" s="52">
        <f t="shared" si="787"/>
        <v>0</v>
      </c>
      <c r="M7197" s="5">
        <v>651.60833333333301</v>
      </c>
      <c r="N7197" s="5">
        <v>869.27499999999998</v>
      </c>
      <c r="O7197" s="96">
        <v>448.84</v>
      </c>
      <c r="P7197" s="5">
        <v>2</v>
      </c>
      <c r="Q7197" s="99">
        <v>0</v>
      </c>
      <c r="R7197" s="99">
        <v>29.048999999999999</v>
      </c>
      <c r="S7197" s="99">
        <v>19.216999999999999</v>
      </c>
      <c r="T7197" s="30">
        <f t="shared" si="784"/>
        <v>225.474999999999</v>
      </c>
      <c r="U7197" s="21">
        <f t="shared" si="788"/>
        <v>4.331690049999995E-2</v>
      </c>
      <c r="V7197" s="21">
        <f t="shared" si="789"/>
        <v>0</v>
      </c>
      <c r="W7197" s="21">
        <f t="shared" si="790"/>
        <v>0</v>
      </c>
    </row>
    <row r="7198" spans="1:23">
      <c r="A7198" s="2">
        <f t="shared" si="785"/>
        <v>45566</v>
      </c>
      <c r="B7198" s="3">
        <f t="shared" si="786"/>
        <v>45593</v>
      </c>
      <c r="C7198" s="7">
        <v>45593.916666666664</v>
      </c>
      <c r="D7198" s="7">
        <v>45593.916666666664</v>
      </c>
      <c r="E7198" s="5">
        <v>20</v>
      </c>
      <c r="F7198" s="5">
        <v>0</v>
      </c>
      <c r="G7198" s="5">
        <v>253.29999999999899</v>
      </c>
      <c r="H7198" s="34" cm="1">
        <f t="array" ref="H7198">SUMPRODUCT(('ESB Networks Summary'!$C$5:$C$17384=Data!D7198)*('ESB Networks Summary'!$E$5:$E$17384))*1000*2-SUMPRODUCT(('ESB Networks Summary'!$C$5:$C$17384=Data!D7198)*('ESB Networks Summary'!$F$5:$F$17384))*1000*2</f>
        <v>264</v>
      </c>
      <c r="I7198" s="5">
        <v>0</v>
      </c>
      <c r="J7198" s="5">
        <v>0</v>
      </c>
      <c r="K7198" s="17">
        <v>3</v>
      </c>
      <c r="L7198" s="52">
        <f t="shared" si="787"/>
        <v>0</v>
      </c>
      <c r="M7198" s="5">
        <v>0</v>
      </c>
      <c r="N7198" s="5">
        <v>164.9</v>
      </c>
      <c r="O7198" s="96">
        <v>281.89</v>
      </c>
      <c r="P7198" s="5">
        <v>2</v>
      </c>
      <c r="Q7198" s="99">
        <v>0</v>
      </c>
      <c r="R7198" s="99">
        <v>26.247000000000003</v>
      </c>
      <c r="S7198" s="99">
        <v>16.416</v>
      </c>
      <c r="T7198" s="30">
        <f t="shared" si="784"/>
        <v>90.399999999998983</v>
      </c>
      <c r="U7198" s="21">
        <f t="shared" si="788"/>
        <v>3.3241825499999871E-2</v>
      </c>
      <c r="V7198" s="21">
        <f t="shared" si="789"/>
        <v>0</v>
      </c>
      <c r="W7198" s="21">
        <f t="shared" si="790"/>
        <v>0</v>
      </c>
    </row>
    <row r="7199" spans="1:23">
      <c r="A7199" s="2">
        <f t="shared" si="785"/>
        <v>45566</v>
      </c>
      <c r="B7199" s="3">
        <f t="shared" si="786"/>
        <v>45593</v>
      </c>
      <c r="C7199" s="7">
        <v>45593.9375</v>
      </c>
      <c r="D7199" s="7">
        <v>45593.9375</v>
      </c>
      <c r="E7199" s="5">
        <v>20</v>
      </c>
      <c r="F7199" s="5">
        <v>0</v>
      </c>
      <c r="G7199" s="5">
        <v>1648.1416666666601</v>
      </c>
      <c r="H7199" s="34" cm="1">
        <f t="array" ref="H7199">SUMPRODUCT(('ESB Networks Summary'!$C$5:$C$17384=Data!D7199)*('ESB Networks Summary'!$E$5:$E$17384))*1000*2-SUMPRODUCT(('ESB Networks Summary'!$C$5:$C$17384=Data!D7199)*('ESB Networks Summary'!$F$5:$F$17384))*1000*2</f>
        <v>1678</v>
      </c>
      <c r="I7199" s="5">
        <v>0</v>
      </c>
      <c r="J7199" s="5">
        <v>0</v>
      </c>
      <c r="K7199" s="17">
        <v>3</v>
      </c>
      <c r="L7199" s="52">
        <f t="shared" si="787"/>
        <v>0</v>
      </c>
      <c r="M7199" s="5">
        <v>1300.5333333333299</v>
      </c>
      <c r="N7199" s="5">
        <v>1561.825</v>
      </c>
      <c r="O7199" s="96">
        <v>281.89</v>
      </c>
      <c r="P7199" s="5">
        <v>2.36666666666666</v>
      </c>
      <c r="Q7199" s="99">
        <v>0</v>
      </c>
      <c r="R7199" s="99">
        <v>26.247000000000003</v>
      </c>
      <c r="S7199" s="99">
        <v>16.416</v>
      </c>
      <c r="T7199" s="30">
        <f t="shared" si="784"/>
        <v>88.683333333326573</v>
      </c>
      <c r="U7199" s="21">
        <f t="shared" si="788"/>
        <v>0.21629387162499913</v>
      </c>
      <c r="V7199" s="21">
        <f t="shared" si="789"/>
        <v>0</v>
      </c>
      <c r="W7199" s="21">
        <f t="shared" si="790"/>
        <v>0</v>
      </c>
    </row>
    <row r="7200" spans="1:23">
      <c r="A7200" s="2">
        <f t="shared" si="785"/>
        <v>45566</v>
      </c>
      <c r="B7200" s="3">
        <f t="shared" si="786"/>
        <v>45593</v>
      </c>
      <c r="C7200" s="7">
        <v>45593.958333333336</v>
      </c>
      <c r="D7200" s="7">
        <v>45593.958333333336</v>
      </c>
      <c r="E7200" s="5">
        <v>20</v>
      </c>
      <c r="F7200" s="5">
        <v>0</v>
      </c>
      <c r="G7200" s="5">
        <v>2537.2999999999902</v>
      </c>
      <c r="H7200" s="34" cm="1">
        <f t="array" ref="H7200">SUMPRODUCT(('ESB Networks Summary'!$C$5:$C$17384=Data!D7200)*('ESB Networks Summary'!$E$5:$E$17384))*1000*2-SUMPRODUCT(('ESB Networks Summary'!$C$5:$C$17384=Data!D7200)*('ESB Networks Summary'!$F$5:$F$17384))*1000*2</f>
        <v>2458</v>
      </c>
      <c r="I7200" s="5">
        <v>0</v>
      </c>
      <c r="J7200" s="5">
        <v>0</v>
      </c>
      <c r="K7200" s="17">
        <v>3</v>
      </c>
      <c r="L7200" s="52">
        <f t="shared" si="787"/>
        <v>0</v>
      </c>
      <c r="M7200" s="5">
        <v>1952.63333333333</v>
      </c>
      <c r="N7200" s="5">
        <v>2446.1999999999998</v>
      </c>
      <c r="O7200" s="96">
        <v>95.79</v>
      </c>
      <c r="P7200" s="5">
        <v>2.9</v>
      </c>
      <c r="Q7200" s="99">
        <v>0</v>
      </c>
      <c r="R7200" s="99">
        <v>17.621000000000002</v>
      </c>
      <c r="S7200" s="99">
        <v>13.556000000000001</v>
      </c>
      <c r="T7200" s="30">
        <f t="shared" si="784"/>
        <v>93.99999999999045</v>
      </c>
      <c r="U7200" s="21">
        <f t="shared" si="788"/>
        <v>0.22354881649999916</v>
      </c>
      <c r="V7200" s="21">
        <f t="shared" si="789"/>
        <v>0</v>
      </c>
      <c r="W7200" s="21">
        <f t="shared" si="790"/>
        <v>0</v>
      </c>
    </row>
    <row r="7201" spans="1:23">
      <c r="A7201" s="2">
        <f t="shared" si="785"/>
        <v>45566</v>
      </c>
      <c r="B7201" s="3">
        <f t="shared" si="786"/>
        <v>45593</v>
      </c>
      <c r="C7201" s="7">
        <v>45593.979166666664</v>
      </c>
      <c r="D7201" s="7">
        <v>45593.979166666664</v>
      </c>
      <c r="E7201" s="5">
        <v>20</v>
      </c>
      <c r="F7201" s="5">
        <v>0</v>
      </c>
      <c r="G7201" s="5">
        <v>866.13333333333298</v>
      </c>
      <c r="H7201" s="34" cm="1">
        <f t="array" ref="H7201">SUMPRODUCT(('ESB Networks Summary'!$C$5:$C$17384=Data!D7201)*('ESB Networks Summary'!$E$5:$E$17384))*1000*2-SUMPRODUCT(('ESB Networks Summary'!$C$5:$C$17384=Data!D7201)*('ESB Networks Summary'!$F$5:$F$17384))*1000*2</f>
        <v>856</v>
      </c>
      <c r="I7201" s="5">
        <v>0</v>
      </c>
      <c r="J7201" s="5">
        <v>0</v>
      </c>
      <c r="K7201" s="17">
        <v>3</v>
      </c>
      <c r="L7201" s="52">
        <f t="shared" si="787"/>
        <v>0</v>
      </c>
      <c r="M7201" s="5">
        <v>719.9</v>
      </c>
      <c r="N7201" s="5">
        <v>772.03333333333296</v>
      </c>
      <c r="O7201" s="96">
        <v>95.79</v>
      </c>
      <c r="P7201" s="5">
        <v>2</v>
      </c>
      <c r="Q7201" s="99">
        <v>0</v>
      </c>
      <c r="R7201" s="99">
        <v>17.621000000000002</v>
      </c>
      <c r="S7201" s="99">
        <v>13.556000000000001</v>
      </c>
      <c r="T7201" s="30">
        <f t="shared" si="784"/>
        <v>96.100000000000023</v>
      </c>
      <c r="U7201" s="21">
        <f t="shared" si="788"/>
        <v>7.6310677333333313E-2</v>
      </c>
      <c r="V7201" s="21">
        <f t="shared" si="789"/>
        <v>0</v>
      </c>
      <c r="W7201" s="21">
        <f t="shared" si="790"/>
        <v>0</v>
      </c>
    </row>
    <row r="7202" spans="1:23">
      <c r="A7202" s="2">
        <f t="shared" si="785"/>
        <v>45566</v>
      </c>
      <c r="B7202" s="3">
        <f t="shared" si="786"/>
        <v>45594</v>
      </c>
      <c r="C7202" s="7">
        <v>45594</v>
      </c>
      <c r="D7202" s="7">
        <v>45594</v>
      </c>
      <c r="E7202" s="5">
        <v>20</v>
      </c>
      <c r="F7202" s="5">
        <v>0</v>
      </c>
      <c r="G7202" s="5">
        <v>197.7</v>
      </c>
      <c r="H7202" s="34" cm="1">
        <f t="array" ref="H7202">SUMPRODUCT(('ESB Networks Summary'!$C$5:$C$17384=Data!D7202)*('ESB Networks Summary'!$E$5:$E$17384))*1000*2-SUMPRODUCT(('ESB Networks Summary'!$C$5:$C$17384=Data!D7202)*('ESB Networks Summary'!$F$5:$F$17384))*1000*2</f>
        <v>206</v>
      </c>
      <c r="I7202" s="5">
        <v>0</v>
      </c>
      <c r="J7202" s="5">
        <v>0</v>
      </c>
      <c r="K7202" s="17">
        <v>3</v>
      </c>
      <c r="L7202" s="52">
        <f t="shared" si="787"/>
        <v>0</v>
      </c>
      <c r="M7202" s="5">
        <v>0</v>
      </c>
      <c r="N7202" s="5">
        <v>78.266666666666595</v>
      </c>
      <c r="O7202" s="96">
        <v>23.85</v>
      </c>
      <c r="P7202" s="5">
        <v>2</v>
      </c>
      <c r="Q7202" s="99">
        <v>0</v>
      </c>
      <c r="R7202" s="99">
        <v>17.651</v>
      </c>
      <c r="S7202" s="99">
        <v>13.586000000000002</v>
      </c>
      <c r="T7202" s="30">
        <f t="shared" si="784"/>
        <v>121.43333333333339</v>
      </c>
      <c r="U7202" s="21">
        <f t="shared" si="788"/>
        <v>1.7448013499999998E-2</v>
      </c>
      <c r="V7202" s="21">
        <f t="shared" si="789"/>
        <v>0</v>
      </c>
      <c r="W7202" s="21">
        <f t="shared" si="790"/>
        <v>0</v>
      </c>
    </row>
    <row r="7203" spans="1:23">
      <c r="A7203" s="2">
        <f t="shared" si="785"/>
        <v>45566</v>
      </c>
      <c r="B7203" s="3">
        <f t="shared" si="786"/>
        <v>45594</v>
      </c>
      <c r="C7203" s="7">
        <v>45594.020833333336</v>
      </c>
      <c r="D7203" s="7">
        <v>45594.020833333336</v>
      </c>
      <c r="E7203" s="5">
        <v>20</v>
      </c>
      <c r="F7203" s="5">
        <v>0</v>
      </c>
      <c r="G7203" s="5">
        <v>155.29999999999899</v>
      </c>
      <c r="H7203" s="34" cm="1">
        <f t="array" ref="H7203">SUMPRODUCT(('ESB Networks Summary'!$C$5:$C$17384=Data!D7203)*('ESB Networks Summary'!$E$5:$E$17384))*1000*2-SUMPRODUCT(('ESB Networks Summary'!$C$5:$C$17384=Data!D7203)*('ESB Networks Summary'!$F$5:$F$17384))*1000*2</f>
        <v>160</v>
      </c>
      <c r="I7203" s="5">
        <v>0</v>
      </c>
      <c r="J7203" s="5">
        <v>0</v>
      </c>
      <c r="K7203" s="17">
        <v>3</v>
      </c>
      <c r="L7203" s="52">
        <f t="shared" si="787"/>
        <v>0</v>
      </c>
      <c r="M7203" s="5">
        <v>0</v>
      </c>
      <c r="N7203" s="5">
        <v>27.3666666666666</v>
      </c>
      <c r="O7203" s="96">
        <v>23.85</v>
      </c>
      <c r="P7203" s="5">
        <v>2</v>
      </c>
      <c r="Q7203" s="99">
        <v>0</v>
      </c>
      <c r="R7203" s="99">
        <v>17.651</v>
      </c>
      <c r="S7203" s="99">
        <v>13.586000000000002</v>
      </c>
      <c r="T7203" s="30">
        <f t="shared" si="784"/>
        <v>129.9333333333324</v>
      </c>
      <c r="U7203" s="21">
        <f t="shared" si="788"/>
        <v>1.3706001499999912E-2</v>
      </c>
      <c r="V7203" s="21">
        <f t="shared" si="789"/>
        <v>0</v>
      </c>
      <c r="W7203" s="21">
        <f t="shared" si="790"/>
        <v>0</v>
      </c>
    </row>
    <row r="7204" spans="1:23">
      <c r="A7204" s="2">
        <f t="shared" si="785"/>
        <v>45566</v>
      </c>
      <c r="B7204" s="3">
        <f t="shared" si="786"/>
        <v>45594</v>
      </c>
      <c r="C7204" s="7">
        <v>45594.041666666664</v>
      </c>
      <c r="D7204" s="7">
        <v>45594.041666666664</v>
      </c>
      <c r="E7204" s="5">
        <v>20</v>
      </c>
      <c r="F7204" s="5">
        <v>0</v>
      </c>
      <c r="G7204" s="5">
        <v>141.46666666666599</v>
      </c>
      <c r="H7204" s="34" cm="1">
        <f t="array" ref="H7204">SUMPRODUCT(('ESB Networks Summary'!$C$5:$C$17384=Data!D7204)*('ESB Networks Summary'!$E$5:$E$17384))*1000*2-SUMPRODUCT(('ESB Networks Summary'!$C$5:$C$17384=Data!D7204)*('ESB Networks Summary'!$F$5:$F$17384))*1000*2</f>
        <v>148</v>
      </c>
      <c r="I7204" s="5">
        <v>0</v>
      </c>
      <c r="J7204" s="5">
        <v>0</v>
      </c>
      <c r="K7204" s="17">
        <v>3</v>
      </c>
      <c r="L7204" s="52">
        <f t="shared" si="787"/>
        <v>0</v>
      </c>
      <c r="M7204" s="5">
        <v>0</v>
      </c>
      <c r="N7204" s="5">
        <v>31.1666666666666</v>
      </c>
      <c r="O7204" s="96">
        <v>12.97</v>
      </c>
      <c r="P7204" s="5">
        <v>2</v>
      </c>
      <c r="Q7204" s="99">
        <v>0</v>
      </c>
      <c r="R7204" s="99">
        <v>17.324999999999999</v>
      </c>
      <c r="S7204" s="99">
        <v>13.26</v>
      </c>
      <c r="T7204" s="30">
        <f t="shared" si="784"/>
        <v>112.29999999999939</v>
      </c>
      <c r="U7204" s="21">
        <f t="shared" si="788"/>
        <v>1.2254549999999942E-2</v>
      </c>
      <c r="V7204" s="21">
        <f t="shared" si="789"/>
        <v>0</v>
      </c>
      <c r="W7204" s="21">
        <f t="shared" si="790"/>
        <v>0</v>
      </c>
    </row>
    <row r="7205" spans="1:23">
      <c r="A7205" s="2">
        <f t="shared" si="785"/>
        <v>45566</v>
      </c>
      <c r="B7205" s="3">
        <f t="shared" si="786"/>
        <v>45594</v>
      </c>
      <c r="C7205" s="7">
        <v>45594.0625</v>
      </c>
      <c r="D7205" s="7">
        <v>45594.0625</v>
      </c>
      <c r="E7205" s="5">
        <v>20</v>
      </c>
      <c r="F7205" s="5">
        <v>0</v>
      </c>
      <c r="G7205" s="5">
        <v>141.46666666666599</v>
      </c>
      <c r="H7205" s="34" cm="1">
        <f t="array" ref="H7205">SUMPRODUCT(('ESB Networks Summary'!$C$5:$C$17384=Data!D7205)*('ESB Networks Summary'!$E$5:$E$17384))*1000*2-SUMPRODUCT(('ESB Networks Summary'!$C$5:$C$17384=Data!D7205)*('ESB Networks Summary'!$F$5:$F$17384))*1000*2</f>
        <v>150</v>
      </c>
      <c r="I7205" s="5">
        <v>0</v>
      </c>
      <c r="J7205" s="5">
        <v>0</v>
      </c>
      <c r="K7205" s="17">
        <v>3</v>
      </c>
      <c r="L7205" s="52">
        <f t="shared" si="787"/>
        <v>0</v>
      </c>
      <c r="M7205" s="5">
        <v>0</v>
      </c>
      <c r="N7205" s="5">
        <v>0</v>
      </c>
      <c r="O7205" s="96">
        <v>12.97</v>
      </c>
      <c r="P7205" s="5">
        <v>2</v>
      </c>
      <c r="Q7205" s="99">
        <v>0</v>
      </c>
      <c r="R7205" s="99">
        <v>17.324999999999999</v>
      </c>
      <c r="S7205" s="99">
        <v>13.26</v>
      </c>
      <c r="T7205" s="30">
        <f t="shared" si="784"/>
        <v>143.46666666666599</v>
      </c>
      <c r="U7205" s="21">
        <f t="shared" si="788"/>
        <v>1.2254549999999942E-2</v>
      </c>
      <c r="V7205" s="21">
        <f t="shared" si="789"/>
        <v>0</v>
      </c>
      <c r="W7205" s="21">
        <f t="shared" si="790"/>
        <v>0</v>
      </c>
    </row>
    <row r="7206" spans="1:23">
      <c r="A7206" s="2">
        <f t="shared" si="785"/>
        <v>45566</v>
      </c>
      <c r="B7206" s="3">
        <f t="shared" si="786"/>
        <v>45594</v>
      </c>
      <c r="C7206" s="7">
        <v>45594.083333333336</v>
      </c>
      <c r="D7206" s="7">
        <v>45594.083333333336</v>
      </c>
      <c r="E7206" s="5">
        <v>20</v>
      </c>
      <c r="F7206" s="5">
        <v>0</v>
      </c>
      <c r="G7206" s="5">
        <v>123.633333333333</v>
      </c>
      <c r="H7206" s="34" cm="1">
        <f t="array" ref="H7206">SUMPRODUCT(('ESB Networks Summary'!$C$5:$C$17384=Data!D7206)*('ESB Networks Summary'!$E$5:$E$17384))*1000*2-SUMPRODUCT(('ESB Networks Summary'!$C$5:$C$17384=Data!D7206)*('ESB Networks Summary'!$F$5:$F$17384))*1000*2</f>
        <v>128</v>
      </c>
      <c r="I7206" s="5">
        <v>0</v>
      </c>
      <c r="J7206" s="5">
        <v>0</v>
      </c>
      <c r="K7206" s="17">
        <v>3</v>
      </c>
      <c r="L7206" s="52">
        <f t="shared" si="787"/>
        <v>0</v>
      </c>
      <c r="M7206" s="5">
        <v>0</v>
      </c>
      <c r="N7206" s="5">
        <v>66.6666666666666</v>
      </c>
      <c r="O7206" s="96">
        <v>8.83</v>
      </c>
      <c r="P7206" s="5">
        <v>2</v>
      </c>
      <c r="Q7206" s="99">
        <v>0</v>
      </c>
      <c r="R7206" s="99">
        <v>17.119</v>
      </c>
      <c r="S7206" s="99">
        <v>13.053999999999998</v>
      </c>
      <c r="T7206" s="30">
        <f t="shared" si="784"/>
        <v>58.966666666666399</v>
      </c>
      <c r="U7206" s="21">
        <f t="shared" si="788"/>
        <v>1.0582395166666638E-2</v>
      </c>
      <c r="V7206" s="21">
        <f t="shared" si="789"/>
        <v>0</v>
      </c>
      <c r="W7206" s="21">
        <f t="shared" si="790"/>
        <v>0</v>
      </c>
    </row>
    <row r="7207" spans="1:23">
      <c r="A7207" s="2">
        <f t="shared" si="785"/>
        <v>45566</v>
      </c>
      <c r="B7207" s="3">
        <f t="shared" si="786"/>
        <v>45594</v>
      </c>
      <c r="C7207" s="7">
        <v>45594.104166666664</v>
      </c>
      <c r="D7207" s="7">
        <v>45594.104166666664</v>
      </c>
      <c r="E7207" s="5">
        <v>20</v>
      </c>
      <c r="F7207" s="5">
        <v>0</v>
      </c>
      <c r="G7207" s="5">
        <v>138.00833333333301</v>
      </c>
      <c r="H7207" s="34" cm="1">
        <f t="array" ref="H7207">SUMPRODUCT(('ESB Networks Summary'!$C$5:$C$17384=Data!D7207)*('ESB Networks Summary'!$E$5:$E$17384))*1000*2-SUMPRODUCT(('ESB Networks Summary'!$C$5:$C$17384=Data!D7207)*('ESB Networks Summary'!$F$5:$F$17384))*1000*2</f>
        <v>142</v>
      </c>
      <c r="I7207" s="5">
        <v>0</v>
      </c>
      <c r="J7207" s="5">
        <v>0</v>
      </c>
      <c r="K7207" s="17">
        <v>3</v>
      </c>
      <c r="L7207" s="52">
        <f t="shared" si="787"/>
        <v>0</v>
      </c>
      <c r="M7207" s="5">
        <v>0</v>
      </c>
      <c r="N7207" s="5">
        <v>6.8333333333333304</v>
      </c>
      <c r="O7207" s="96">
        <v>8.83</v>
      </c>
      <c r="P7207" s="5">
        <v>2</v>
      </c>
      <c r="Q7207" s="99">
        <v>0</v>
      </c>
      <c r="R7207" s="99">
        <v>17.119</v>
      </c>
      <c r="S7207" s="99">
        <v>13.053999999999998</v>
      </c>
      <c r="T7207" s="30">
        <f t="shared" si="784"/>
        <v>133.17499999999967</v>
      </c>
      <c r="U7207" s="21">
        <f t="shared" si="788"/>
        <v>1.1812823291666639E-2</v>
      </c>
      <c r="V7207" s="21">
        <f t="shared" si="789"/>
        <v>0</v>
      </c>
      <c r="W7207" s="21">
        <f t="shared" si="790"/>
        <v>0</v>
      </c>
    </row>
    <row r="7208" spans="1:23">
      <c r="A7208" s="2">
        <f t="shared" si="785"/>
        <v>45566</v>
      </c>
      <c r="B7208" s="3">
        <f t="shared" si="786"/>
        <v>45594</v>
      </c>
      <c r="C7208" s="7">
        <v>45594.125</v>
      </c>
      <c r="D7208" s="7">
        <v>45594.125</v>
      </c>
      <c r="E7208" s="5">
        <v>20</v>
      </c>
      <c r="F7208" s="5">
        <v>0</v>
      </c>
      <c r="G7208" s="5">
        <v>130.56666666666601</v>
      </c>
      <c r="H7208" s="34" cm="1">
        <f t="array" ref="H7208">SUMPRODUCT(('ESB Networks Summary'!$C$5:$C$17384=Data!D7208)*('ESB Networks Summary'!$E$5:$E$17384))*1000*2-SUMPRODUCT(('ESB Networks Summary'!$C$5:$C$17384=Data!D7208)*('ESB Networks Summary'!$F$5:$F$17384))*1000*2</f>
        <v>134</v>
      </c>
      <c r="I7208" s="5">
        <v>0</v>
      </c>
      <c r="J7208" s="5">
        <v>0</v>
      </c>
      <c r="K7208" s="17">
        <v>3</v>
      </c>
      <c r="L7208" s="52">
        <f t="shared" si="787"/>
        <v>0</v>
      </c>
      <c r="M7208" s="5">
        <v>0</v>
      </c>
      <c r="N7208" s="5">
        <v>0</v>
      </c>
      <c r="O7208" s="96">
        <v>8.8800000000000008</v>
      </c>
      <c r="P7208" s="5">
        <v>2</v>
      </c>
      <c r="Q7208" s="99">
        <v>0</v>
      </c>
      <c r="R7208" s="99">
        <v>17.068999999999999</v>
      </c>
      <c r="S7208" s="99">
        <v>13.004</v>
      </c>
      <c r="T7208" s="30">
        <f t="shared" si="784"/>
        <v>132.56666666666601</v>
      </c>
      <c r="U7208" s="21">
        <f t="shared" si="788"/>
        <v>1.1143212166666609E-2</v>
      </c>
      <c r="V7208" s="21">
        <f t="shared" si="789"/>
        <v>0</v>
      </c>
      <c r="W7208" s="21">
        <f t="shared" si="790"/>
        <v>0</v>
      </c>
    </row>
    <row r="7209" spans="1:23">
      <c r="A7209" s="2">
        <f t="shared" si="785"/>
        <v>45566</v>
      </c>
      <c r="B7209" s="3">
        <f t="shared" si="786"/>
        <v>45594</v>
      </c>
      <c r="C7209" s="7">
        <v>45594.145833333336</v>
      </c>
      <c r="D7209" s="7">
        <v>45594.145833333336</v>
      </c>
      <c r="E7209" s="5">
        <v>20</v>
      </c>
      <c r="F7209" s="5">
        <v>0</v>
      </c>
      <c r="G7209" s="5">
        <v>145.13333333333301</v>
      </c>
      <c r="H7209" s="34" cm="1">
        <f t="array" ref="H7209">SUMPRODUCT(('ESB Networks Summary'!$C$5:$C$17384=Data!D7209)*('ESB Networks Summary'!$E$5:$E$17384))*1000*2-SUMPRODUCT(('ESB Networks Summary'!$C$5:$C$17384=Data!D7209)*('ESB Networks Summary'!$F$5:$F$17384))*1000*2</f>
        <v>150</v>
      </c>
      <c r="I7209" s="5">
        <v>0</v>
      </c>
      <c r="J7209" s="5">
        <v>0</v>
      </c>
      <c r="K7209" s="17">
        <v>3</v>
      </c>
      <c r="L7209" s="52">
        <f t="shared" si="787"/>
        <v>0</v>
      </c>
      <c r="M7209" s="5">
        <v>0</v>
      </c>
      <c r="N7209" s="5">
        <v>21.3</v>
      </c>
      <c r="O7209" s="96">
        <v>8.8800000000000008</v>
      </c>
      <c r="P7209" s="5">
        <v>2</v>
      </c>
      <c r="Q7209" s="99">
        <v>0</v>
      </c>
      <c r="R7209" s="99">
        <v>17.068999999999999</v>
      </c>
      <c r="S7209" s="99">
        <v>13.004</v>
      </c>
      <c r="T7209" s="30">
        <f t="shared" si="784"/>
        <v>125.83333333333302</v>
      </c>
      <c r="U7209" s="21">
        <f t="shared" si="788"/>
        <v>1.2386404333333306E-2</v>
      </c>
      <c r="V7209" s="21">
        <f t="shared" si="789"/>
        <v>0</v>
      </c>
      <c r="W7209" s="21">
        <f t="shared" si="790"/>
        <v>0</v>
      </c>
    </row>
    <row r="7210" spans="1:23">
      <c r="A7210" s="2">
        <f t="shared" si="785"/>
        <v>45566</v>
      </c>
      <c r="B7210" s="3">
        <f t="shared" si="786"/>
        <v>45594</v>
      </c>
      <c r="C7210" s="7">
        <v>45594.166666666664</v>
      </c>
      <c r="D7210" s="7">
        <v>45594.166666666664</v>
      </c>
      <c r="E7210" s="5">
        <v>20</v>
      </c>
      <c r="F7210" s="5">
        <v>0</v>
      </c>
      <c r="G7210" s="5">
        <v>113.833333333333</v>
      </c>
      <c r="H7210" s="34" cm="1">
        <f t="array" ref="H7210">SUMPRODUCT(('ESB Networks Summary'!$C$5:$C$17384=Data!D7210)*('ESB Networks Summary'!$E$5:$E$17384))*1000*2-SUMPRODUCT(('ESB Networks Summary'!$C$5:$C$17384=Data!D7210)*('ESB Networks Summary'!$F$5:$F$17384))*1000*2</f>
        <v>122</v>
      </c>
      <c r="I7210" s="5">
        <v>0</v>
      </c>
      <c r="J7210" s="5">
        <v>0</v>
      </c>
      <c r="K7210" s="17">
        <v>3</v>
      </c>
      <c r="L7210" s="52">
        <f t="shared" si="787"/>
        <v>0</v>
      </c>
      <c r="M7210" s="5">
        <v>0</v>
      </c>
      <c r="N7210" s="5">
        <v>0</v>
      </c>
      <c r="O7210" s="96">
        <v>7.17</v>
      </c>
      <c r="P7210" s="5">
        <v>2</v>
      </c>
      <c r="Q7210" s="99">
        <v>0</v>
      </c>
      <c r="R7210" s="99">
        <v>17.211000000000002</v>
      </c>
      <c r="S7210" s="99">
        <v>13.146000000000001</v>
      </c>
      <c r="T7210" s="30">
        <f t="shared" si="784"/>
        <v>115.833333333333</v>
      </c>
      <c r="U7210" s="21">
        <f t="shared" si="788"/>
        <v>9.7959274999999731E-3</v>
      </c>
      <c r="V7210" s="21">
        <f t="shared" si="789"/>
        <v>0</v>
      </c>
      <c r="W7210" s="21">
        <f t="shared" si="790"/>
        <v>0</v>
      </c>
    </row>
    <row r="7211" spans="1:23">
      <c r="A7211" s="2">
        <f t="shared" si="785"/>
        <v>45566</v>
      </c>
      <c r="B7211" s="3">
        <f t="shared" si="786"/>
        <v>45594</v>
      </c>
      <c r="C7211" s="7">
        <v>45594.1875</v>
      </c>
      <c r="D7211" s="7">
        <v>45594.1875</v>
      </c>
      <c r="E7211" s="5">
        <v>20</v>
      </c>
      <c r="F7211" s="5">
        <v>0</v>
      </c>
      <c r="G7211" s="5">
        <v>221.666666666666</v>
      </c>
      <c r="H7211" s="34" cm="1">
        <f t="array" ref="H7211">SUMPRODUCT(('ESB Networks Summary'!$C$5:$C$17384=Data!D7211)*('ESB Networks Summary'!$E$5:$E$17384))*1000*2-SUMPRODUCT(('ESB Networks Summary'!$C$5:$C$17384=Data!D7211)*('ESB Networks Summary'!$F$5:$F$17384))*1000*2</f>
        <v>234</v>
      </c>
      <c r="I7211" s="5">
        <v>0</v>
      </c>
      <c r="J7211" s="5">
        <v>0</v>
      </c>
      <c r="K7211" s="17">
        <v>3</v>
      </c>
      <c r="L7211" s="52">
        <f t="shared" si="787"/>
        <v>0</v>
      </c>
      <c r="M7211" s="5">
        <v>0</v>
      </c>
      <c r="N7211" s="5">
        <v>128.79999999999899</v>
      </c>
      <c r="O7211" s="96">
        <v>7.17</v>
      </c>
      <c r="P7211" s="5">
        <v>2</v>
      </c>
      <c r="Q7211" s="99">
        <v>0</v>
      </c>
      <c r="R7211" s="99">
        <v>17.211000000000002</v>
      </c>
      <c r="S7211" s="99">
        <v>13.146000000000001</v>
      </c>
      <c r="T7211" s="30">
        <f t="shared" si="784"/>
        <v>94.866666666667015</v>
      </c>
      <c r="U7211" s="21">
        <f t="shared" si="788"/>
        <v>1.9075524999999947E-2</v>
      </c>
      <c r="V7211" s="21">
        <f t="shared" si="789"/>
        <v>0</v>
      </c>
      <c r="W7211" s="21">
        <f t="shared" si="790"/>
        <v>0</v>
      </c>
    </row>
    <row r="7212" spans="1:23">
      <c r="A7212" s="2">
        <f t="shared" si="785"/>
        <v>45566</v>
      </c>
      <c r="B7212" s="3">
        <f t="shared" si="786"/>
        <v>45594</v>
      </c>
      <c r="C7212" s="7">
        <v>45594.208333333336</v>
      </c>
      <c r="D7212" s="7">
        <v>45594.208333333336</v>
      </c>
      <c r="E7212" s="5">
        <v>20</v>
      </c>
      <c r="F7212" s="5">
        <v>0</v>
      </c>
      <c r="G7212" s="5">
        <v>195.19166666666601</v>
      </c>
      <c r="H7212" s="34" cm="1">
        <f t="array" ref="H7212">SUMPRODUCT(('ESB Networks Summary'!$C$5:$C$17384=Data!D7212)*('ESB Networks Summary'!$E$5:$E$17384))*1000*2-SUMPRODUCT(('ESB Networks Summary'!$C$5:$C$17384=Data!D7212)*('ESB Networks Summary'!$F$5:$F$17384))*1000*2</f>
        <v>200</v>
      </c>
      <c r="I7212" s="5">
        <v>0</v>
      </c>
      <c r="J7212" s="5">
        <v>0</v>
      </c>
      <c r="K7212" s="17">
        <v>3</v>
      </c>
      <c r="L7212" s="52">
        <f t="shared" si="787"/>
        <v>0</v>
      </c>
      <c r="M7212" s="5">
        <v>0</v>
      </c>
      <c r="N7212" s="5">
        <v>55.9</v>
      </c>
      <c r="O7212" s="96">
        <v>1856.79</v>
      </c>
      <c r="P7212" s="5">
        <v>2</v>
      </c>
      <c r="Q7212" s="99">
        <v>0</v>
      </c>
      <c r="R7212" s="99">
        <v>17.747</v>
      </c>
      <c r="S7212" s="99">
        <v>13.681999999999999</v>
      </c>
      <c r="T7212" s="30">
        <f t="shared" si="784"/>
        <v>141.291666666666</v>
      </c>
      <c r="U7212" s="21">
        <f t="shared" si="788"/>
        <v>1.7320332541666608E-2</v>
      </c>
      <c r="V7212" s="21">
        <f t="shared" si="789"/>
        <v>0</v>
      </c>
      <c r="W7212" s="21">
        <f t="shared" si="790"/>
        <v>0</v>
      </c>
    </row>
    <row r="7213" spans="1:23">
      <c r="A7213" s="2">
        <f t="shared" si="785"/>
        <v>45566</v>
      </c>
      <c r="B7213" s="3">
        <f t="shared" si="786"/>
        <v>45594</v>
      </c>
      <c r="C7213" s="7">
        <v>45594.229166666664</v>
      </c>
      <c r="D7213" s="7">
        <v>45594.229166666664</v>
      </c>
      <c r="E7213" s="5">
        <v>20</v>
      </c>
      <c r="F7213" s="5">
        <v>0</v>
      </c>
      <c r="G7213" s="5">
        <v>3199.5333333333301</v>
      </c>
      <c r="H7213" s="34" cm="1">
        <f t="array" ref="H7213">SUMPRODUCT(('ESB Networks Summary'!$C$5:$C$17384=Data!D7213)*('ESB Networks Summary'!$E$5:$E$17384))*1000*2-SUMPRODUCT(('ESB Networks Summary'!$C$5:$C$17384=Data!D7213)*('ESB Networks Summary'!$F$5:$F$17384))*1000*2</f>
        <v>3160</v>
      </c>
      <c r="I7213" s="5">
        <v>3058.4333333333302</v>
      </c>
      <c r="J7213" s="5">
        <v>0</v>
      </c>
      <c r="K7213" s="17">
        <v>3</v>
      </c>
      <c r="L7213" s="52">
        <f t="shared" si="787"/>
        <v>0</v>
      </c>
      <c r="M7213" s="5">
        <v>0</v>
      </c>
      <c r="N7213" s="5">
        <v>3051.86666666666</v>
      </c>
      <c r="O7213" s="96">
        <v>1856.79</v>
      </c>
      <c r="P7213" s="5">
        <v>2</v>
      </c>
      <c r="Q7213" s="99">
        <v>0</v>
      </c>
      <c r="R7213" s="99">
        <v>17.747</v>
      </c>
      <c r="S7213" s="99">
        <v>13.681999999999999</v>
      </c>
      <c r="T7213" s="30">
        <f t="shared" si="784"/>
        <v>149.66666666667015</v>
      </c>
      <c r="U7213" s="21">
        <f t="shared" si="788"/>
        <v>0.28391059033333305</v>
      </c>
      <c r="V7213" s="21">
        <f t="shared" si="789"/>
        <v>0</v>
      </c>
      <c r="W7213" s="21">
        <f t="shared" si="790"/>
        <v>0</v>
      </c>
    </row>
    <row r="7214" spans="1:23">
      <c r="A7214" s="2">
        <f t="shared" si="785"/>
        <v>45566</v>
      </c>
      <c r="B7214" s="3">
        <f t="shared" si="786"/>
        <v>45594</v>
      </c>
      <c r="C7214" s="7">
        <v>45594.25</v>
      </c>
      <c r="D7214" s="7">
        <v>45594.25</v>
      </c>
      <c r="E7214" s="5">
        <v>20</v>
      </c>
      <c r="F7214" s="5">
        <v>0</v>
      </c>
      <c r="G7214" s="5">
        <v>557.86666666666599</v>
      </c>
      <c r="H7214" s="34" cm="1">
        <f t="array" ref="H7214">SUMPRODUCT(('ESB Networks Summary'!$C$5:$C$17384=Data!D7214)*('ESB Networks Summary'!$E$5:$E$17384))*1000*2-SUMPRODUCT(('ESB Networks Summary'!$C$5:$C$17384=Data!D7214)*('ESB Networks Summary'!$F$5:$F$17384))*1000*2</f>
        <v>486</v>
      </c>
      <c r="I7214" s="5">
        <v>337.3</v>
      </c>
      <c r="J7214" s="5">
        <v>0</v>
      </c>
      <c r="K7214" s="17">
        <v>3</v>
      </c>
      <c r="L7214" s="52">
        <f t="shared" si="787"/>
        <v>0</v>
      </c>
      <c r="M7214" s="5">
        <v>0</v>
      </c>
      <c r="N7214" s="5">
        <v>339.933333333333</v>
      </c>
      <c r="O7214" s="96">
        <v>1467.22</v>
      </c>
      <c r="P7214" s="5">
        <v>2.5</v>
      </c>
      <c r="Q7214" s="99">
        <v>0</v>
      </c>
      <c r="R7214" s="99">
        <v>19.065000000000001</v>
      </c>
      <c r="S7214" s="99">
        <v>15</v>
      </c>
      <c r="T7214" s="30">
        <f t="shared" si="784"/>
        <v>220.433333333333</v>
      </c>
      <c r="U7214" s="21">
        <f t="shared" si="788"/>
        <v>5.3178639999999937E-2</v>
      </c>
      <c r="V7214" s="21">
        <f t="shared" si="789"/>
        <v>0</v>
      </c>
      <c r="W7214" s="21">
        <f t="shared" si="790"/>
        <v>0</v>
      </c>
    </row>
    <row r="7215" spans="1:23">
      <c r="A7215" s="2">
        <f t="shared" si="785"/>
        <v>45566</v>
      </c>
      <c r="B7215" s="3">
        <f t="shared" si="786"/>
        <v>45594</v>
      </c>
      <c r="C7215" s="7">
        <v>45594.270833333336</v>
      </c>
      <c r="D7215" s="7">
        <v>45594.270833333336</v>
      </c>
      <c r="E7215" s="5">
        <v>20</v>
      </c>
      <c r="F7215" s="5">
        <v>-0.266666666666666</v>
      </c>
      <c r="G7215" s="5">
        <v>354.23333333333301</v>
      </c>
      <c r="H7215" s="34" cm="1">
        <f t="array" ref="H7215">SUMPRODUCT(('ESB Networks Summary'!$C$5:$C$17384=Data!D7215)*('ESB Networks Summary'!$E$5:$E$17384))*1000*2-SUMPRODUCT(('ESB Networks Summary'!$C$5:$C$17384=Data!D7215)*('ESB Networks Summary'!$F$5:$F$17384))*1000*2</f>
        <v>410</v>
      </c>
      <c r="I7215" s="5">
        <v>334.933333333333</v>
      </c>
      <c r="J7215" s="5">
        <v>0</v>
      </c>
      <c r="K7215" s="17">
        <v>3</v>
      </c>
      <c r="L7215" s="52">
        <f t="shared" si="787"/>
        <v>0</v>
      </c>
      <c r="M7215" s="5">
        <v>0</v>
      </c>
      <c r="N7215" s="5">
        <v>224.53333333333299</v>
      </c>
      <c r="O7215" s="96">
        <v>1467.22</v>
      </c>
      <c r="P7215" s="5">
        <v>15.466666666666599</v>
      </c>
      <c r="Q7215" s="99">
        <v>0</v>
      </c>
      <c r="R7215" s="99">
        <v>19.065000000000001</v>
      </c>
      <c r="S7215" s="99">
        <v>15</v>
      </c>
      <c r="T7215" s="30">
        <f t="shared" si="784"/>
        <v>145.43333333333328</v>
      </c>
      <c r="U7215" s="21">
        <f t="shared" si="788"/>
        <v>3.3767292499999969E-2</v>
      </c>
      <c r="V7215" s="21">
        <f t="shared" si="789"/>
        <v>0</v>
      </c>
      <c r="W7215" s="21">
        <f t="shared" si="790"/>
        <v>0</v>
      </c>
    </row>
    <row r="7216" spans="1:23">
      <c r="A7216" s="2">
        <f t="shared" si="785"/>
        <v>45566</v>
      </c>
      <c r="B7216" s="3">
        <f t="shared" si="786"/>
        <v>45594</v>
      </c>
      <c r="C7216" s="7">
        <v>45594.291666666664</v>
      </c>
      <c r="D7216" s="7">
        <v>45594.291666666664</v>
      </c>
      <c r="E7216" s="5">
        <v>20</v>
      </c>
      <c r="F7216" s="5">
        <v>-0.7</v>
      </c>
      <c r="G7216" s="5">
        <v>101.36666666666601</v>
      </c>
      <c r="H7216" s="34" cm="1">
        <f t="array" ref="H7216">SUMPRODUCT(('ESB Networks Summary'!$C$5:$C$17384=Data!D7216)*('ESB Networks Summary'!$E$5:$E$17384))*1000*2-SUMPRODUCT(('ESB Networks Summary'!$C$5:$C$17384=Data!D7216)*('ESB Networks Summary'!$F$5:$F$17384))*1000*2</f>
        <v>122</v>
      </c>
      <c r="I7216" s="5">
        <v>139.416666666666</v>
      </c>
      <c r="J7216" s="5">
        <v>0</v>
      </c>
      <c r="K7216" s="17">
        <v>3</v>
      </c>
      <c r="L7216" s="52">
        <f t="shared" si="787"/>
        <v>0</v>
      </c>
      <c r="M7216" s="5">
        <v>0</v>
      </c>
      <c r="N7216" s="5">
        <v>0</v>
      </c>
      <c r="O7216" s="96">
        <v>188.23</v>
      </c>
      <c r="P7216" s="5">
        <v>33.066666666666599</v>
      </c>
      <c r="Q7216" s="99">
        <v>0</v>
      </c>
      <c r="R7216" s="99">
        <v>25.785000000000004</v>
      </c>
      <c r="S7216" s="99">
        <v>21.72</v>
      </c>
      <c r="T7216" s="30">
        <f t="shared" si="784"/>
        <v>135.13333333333259</v>
      </c>
      <c r="U7216" s="21">
        <f t="shared" si="788"/>
        <v>1.3068697499999917E-2</v>
      </c>
      <c r="V7216" s="21">
        <f t="shared" si="789"/>
        <v>0</v>
      </c>
      <c r="W7216" s="21">
        <f t="shared" si="790"/>
        <v>0</v>
      </c>
    </row>
    <row r="7217" spans="1:23">
      <c r="A7217" s="2">
        <f t="shared" si="785"/>
        <v>45566</v>
      </c>
      <c r="B7217" s="3">
        <f t="shared" si="786"/>
        <v>45594</v>
      </c>
      <c r="C7217" s="7">
        <v>45594.3125</v>
      </c>
      <c r="D7217" s="7">
        <v>45594.3125</v>
      </c>
      <c r="E7217" s="5">
        <v>20</v>
      </c>
      <c r="F7217" s="5">
        <v>-1.7333333333333301</v>
      </c>
      <c r="G7217" s="5">
        <v>78.6666666666666</v>
      </c>
      <c r="H7217" s="34" cm="1">
        <f t="array" ref="H7217">SUMPRODUCT(('ESB Networks Summary'!$C$5:$C$17384=Data!D7217)*('ESB Networks Summary'!$E$5:$E$17384))*1000*2-SUMPRODUCT(('ESB Networks Summary'!$C$5:$C$17384=Data!D7217)*('ESB Networks Summary'!$F$5:$F$17384))*1000*2</f>
        <v>80</v>
      </c>
      <c r="I7217" s="5">
        <v>0</v>
      </c>
      <c r="J7217" s="5">
        <v>0</v>
      </c>
      <c r="K7217" s="17">
        <v>3</v>
      </c>
      <c r="L7217" s="52">
        <f t="shared" si="787"/>
        <v>0</v>
      </c>
      <c r="M7217" s="5">
        <v>0</v>
      </c>
      <c r="N7217" s="5">
        <v>0</v>
      </c>
      <c r="O7217" s="96">
        <v>188.23</v>
      </c>
      <c r="P7217" s="5">
        <v>47</v>
      </c>
      <c r="Q7217" s="99">
        <v>0</v>
      </c>
      <c r="R7217" s="99">
        <v>25.785000000000004</v>
      </c>
      <c r="S7217" s="99">
        <v>21.72</v>
      </c>
      <c r="T7217" s="30">
        <f t="shared" si="784"/>
        <v>127.39999999999993</v>
      </c>
      <c r="U7217" s="21">
        <f t="shared" si="788"/>
        <v>1.0142099999999994E-2</v>
      </c>
      <c r="V7217" s="21">
        <f t="shared" si="789"/>
        <v>0</v>
      </c>
      <c r="W7217" s="21">
        <f t="shared" si="790"/>
        <v>0</v>
      </c>
    </row>
    <row r="7218" spans="1:23">
      <c r="A7218" s="2">
        <f t="shared" si="785"/>
        <v>45566</v>
      </c>
      <c r="B7218" s="3">
        <f t="shared" si="786"/>
        <v>45594</v>
      </c>
      <c r="C7218" s="7">
        <v>45594.333333333336</v>
      </c>
      <c r="D7218" s="7">
        <v>45594.333333333336</v>
      </c>
      <c r="E7218" s="5">
        <v>20.033333333333299</v>
      </c>
      <c r="F7218" s="5">
        <v>369.83333333333297</v>
      </c>
      <c r="G7218" s="5">
        <v>290.23333333333301</v>
      </c>
      <c r="H7218" s="34" cm="1">
        <f t="array" ref="H7218">SUMPRODUCT(('ESB Networks Summary'!$C$5:$C$17384=Data!D7218)*('ESB Networks Summary'!$E$5:$E$17384))*1000*2-SUMPRODUCT(('ESB Networks Summary'!$C$5:$C$17384=Data!D7218)*('ESB Networks Summary'!$F$5:$F$17384))*1000*2</f>
        <v>282</v>
      </c>
      <c r="I7218" s="5">
        <v>30.8666666666666</v>
      </c>
      <c r="J7218" s="5">
        <v>0</v>
      </c>
      <c r="K7218" s="17">
        <v>3</v>
      </c>
      <c r="L7218" s="52">
        <f t="shared" si="787"/>
        <v>0</v>
      </c>
      <c r="M7218" s="5">
        <v>0</v>
      </c>
      <c r="N7218" s="5">
        <v>573.26666666666597</v>
      </c>
      <c r="O7218" s="96">
        <v>185.33</v>
      </c>
      <c r="P7218" s="5">
        <v>857.5</v>
      </c>
      <c r="Q7218" s="99">
        <v>84.25</v>
      </c>
      <c r="R7218" s="99">
        <v>38.295999999999999</v>
      </c>
      <c r="S7218" s="99">
        <v>28.464999999999996</v>
      </c>
      <c r="T7218" s="30">
        <f t="shared" si="784"/>
        <v>204.63333333333418</v>
      </c>
      <c r="U7218" s="21">
        <f t="shared" si="788"/>
        <v>5.5573878666666604E-2</v>
      </c>
      <c r="V7218" s="21">
        <f t="shared" si="789"/>
        <v>0</v>
      </c>
      <c r="W7218" s="21">
        <f t="shared" si="790"/>
        <v>0</v>
      </c>
    </row>
    <row r="7219" spans="1:23">
      <c r="A7219" s="2">
        <f t="shared" si="785"/>
        <v>45566</v>
      </c>
      <c r="B7219" s="3">
        <f t="shared" si="786"/>
        <v>45594</v>
      </c>
      <c r="C7219" s="7">
        <v>45594.354166666664</v>
      </c>
      <c r="D7219" s="7">
        <v>45594.354166666664</v>
      </c>
      <c r="E7219" s="5">
        <v>21.4</v>
      </c>
      <c r="F7219" s="5">
        <v>590.03333333333296</v>
      </c>
      <c r="G7219" s="5">
        <v>-4.5999999999999996</v>
      </c>
      <c r="H7219" s="34" cm="1">
        <f t="array" ref="H7219">SUMPRODUCT(('ESB Networks Summary'!$C$5:$C$17384=Data!D7219)*('ESB Networks Summary'!$E$5:$E$17384))*1000*2-SUMPRODUCT(('ESB Networks Summary'!$C$5:$C$17384=Data!D7219)*('ESB Networks Summary'!$F$5:$F$17384))*1000*2</f>
        <v>2</v>
      </c>
      <c r="I7219" s="5">
        <v>0</v>
      </c>
      <c r="J7219" s="5">
        <v>0</v>
      </c>
      <c r="K7219" s="17">
        <v>3</v>
      </c>
      <c r="L7219" s="52">
        <f t="shared" si="787"/>
        <v>0</v>
      </c>
      <c r="M7219" s="5">
        <v>0</v>
      </c>
      <c r="N7219" s="5">
        <v>28.5</v>
      </c>
      <c r="O7219" s="96">
        <v>185.33</v>
      </c>
      <c r="P7219" s="5">
        <v>829.36666666666599</v>
      </c>
      <c r="Q7219" s="99">
        <v>84.25</v>
      </c>
      <c r="R7219" s="99">
        <v>38.295999999999999</v>
      </c>
      <c r="S7219" s="99">
        <v>28.464999999999996</v>
      </c>
      <c r="T7219" s="30">
        <f t="shared" si="784"/>
        <v>206.23333333333301</v>
      </c>
      <c r="U7219" s="21">
        <f t="shared" si="788"/>
        <v>0</v>
      </c>
      <c r="V7219" s="21">
        <f t="shared" si="789"/>
        <v>-6.5469499999999984E-4</v>
      </c>
      <c r="W7219" s="21">
        <f t="shared" si="790"/>
        <v>0</v>
      </c>
    </row>
    <row r="7220" spans="1:23">
      <c r="A7220" s="2">
        <f t="shared" si="785"/>
        <v>45566</v>
      </c>
      <c r="B7220" s="3">
        <f t="shared" si="786"/>
        <v>45594</v>
      </c>
      <c r="C7220" s="7">
        <v>45594.375</v>
      </c>
      <c r="D7220" s="7">
        <v>45594.375</v>
      </c>
      <c r="E7220" s="5">
        <v>21.933333333333302</v>
      </c>
      <c r="F7220" s="5">
        <v>-188.266666666666</v>
      </c>
      <c r="G7220" s="5">
        <v>49.5</v>
      </c>
      <c r="H7220" s="34" cm="1">
        <f t="array" ref="H7220">SUMPRODUCT(('ESB Networks Summary'!$C$5:$C$17384=Data!D7220)*('ESB Networks Summary'!$E$5:$E$17384))*1000*2-SUMPRODUCT(('ESB Networks Summary'!$C$5:$C$17384=Data!D7220)*('ESB Networks Summary'!$F$5:$F$17384))*1000*2</f>
        <v>6</v>
      </c>
      <c r="I7220" s="5">
        <v>4.4666666666666597</v>
      </c>
      <c r="J7220" s="5">
        <v>0</v>
      </c>
      <c r="K7220" s="17">
        <v>3</v>
      </c>
      <c r="L7220" s="52">
        <f t="shared" si="787"/>
        <v>0</v>
      </c>
      <c r="M7220" s="5">
        <v>0</v>
      </c>
      <c r="N7220" s="5">
        <v>937.03333333333296</v>
      </c>
      <c r="O7220" s="96">
        <v>106.75</v>
      </c>
      <c r="P7220" s="5">
        <v>605.86666666666599</v>
      </c>
      <c r="Q7220" s="99">
        <v>682.58</v>
      </c>
      <c r="R7220" s="99">
        <v>37.825000000000003</v>
      </c>
      <c r="S7220" s="99">
        <v>27.994</v>
      </c>
      <c r="T7220" s="30">
        <f t="shared" si="784"/>
        <v>-93.400000000000972</v>
      </c>
      <c r="U7220" s="21">
        <f t="shared" si="788"/>
        <v>9.3616875000000002E-3</v>
      </c>
      <c r="V7220" s="21">
        <f t="shared" si="789"/>
        <v>0</v>
      </c>
      <c r="W7220" s="21">
        <f t="shared" si="790"/>
        <v>0</v>
      </c>
    </row>
    <row r="7221" spans="1:23">
      <c r="A7221" s="2">
        <f t="shared" si="785"/>
        <v>45566</v>
      </c>
      <c r="B7221" s="3">
        <f t="shared" si="786"/>
        <v>45594</v>
      </c>
      <c r="C7221" s="7">
        <v>45594.395833333336</v>
      </c>
      <c r="D7221" s="7">
        <v>45594.395833333336</v>
      </c>
      <c r="E7221" s="5">
        <v>20.5</v>
      </c>
      <c r="F7221" s="5">
        <v>-278.33333333333297</v>
      </c>
      <c r="G7221" s="5">
        <v>819.23333333333301</v>
      </c>
      <c r="H7221" s="34" cm="1">
        <f t="array" ref="H7221">SUMPRODUCT(('ESB Networks Summary'!$C$5:$C$17384=Data!D7221)*('ESB Networks Summary'!$E$5:$E$17384))*1000*2-SUMPRODUCT(('ESB Networks Summary'!$C$5:$C$17384=Data!D7221)*('ESB Networks Summary'!$F$5:$F$17384))*1000*2</f>
        <v>722</v>
      </c>
      <c r="I7221" s="5">
        <v>10.733333333333301</v>
      </c>
      <c r="J7221" s="5">
        <v>0</v>
      </c>
      <c r="K7221" s="17">
        <v>3</v>
      </c>
      <c r="L7221" s="52">
        <f t="shared" si="787"/>
        <v>0</v>
      </c>
      <c r="M7221" s="5">
        <v>0</v>
      </c>
      <c r="N7221" s="5">
        <v>1531.9666666666601</v>
      </c>
      <c r="O7221" s="96">
        <v>106.75</v>
      </c>
      <c r="P7221" s="5">
        <v>604.93333333333305</v>
      </c>
      <c r="Q7221" s="99">
        <v>682.58</v>
      </c>
      <c r="R7221" s="99">
        <v>37.825000000000003</v>
      </c>
      <c r="S7221" s="99">
        <v>27.994</v>
      </c>
      <c r="T7221" s="30">
        <f t="shared" si="784"/>
        <v>170.53333333333893</v>
      </c>
      <c r="U7221" s="21">
        <f t="shared" si="788"/>
        <v>0.15493750416666663</v>
      </c>
      <c r="V7221" s="21">
        <f t="shared" si="789"/>
        <v>0</v>
      </c>
      <c r="W7221" s="21">
        <f t="shared" si="790"/>
        <v>0</v>
      </c>
    </row>
    <row r="7222" spans="1:23">
      <c r="A7222" s="2">
        <f t="shared" si="785"/>
        <v>45566</v>
      </c>
      <c r="B7222" s="3">
        <f t="shared" si="786"/>
        <v>45594</v>
      </c>
      <c r="C7222" s="7">
        <v>45594.416666666664</v>
      </c>
      <c r="D7222" s="7">
        <v>45594.416666666664</v>
      </c>
      <c r="E7222" s="5">
        <v>20.433333333333302</v>
      </c>
      <c r="F7222" s="5">
        <v>21.966666666666601</v>
      </c>
      <c r="G7222" s="5">
        <v>1018.16666666666</v>
      </c>
      <c r="H7222" s="34" cm="1">
        <f t="array" ref="H7222">SUMPRODUCT(('ESB Networks Summary'!$C$5:$C$17384=Data!D7222)*('ESB Networks Summary'!$E$5:$E$17384))*1000*2-SUMPRODUCT(('ESB Networks Summary'!$C$5:$C$17384=Data!D7222)*('ESB Networks Summary'!$F$5:$F$17384))*1000*2</f>
        <v>1044</v>
      </c>
      <c r="I7222" s="5">
        <v>0</v>
      </c>
      <c r="J7222" s="5">
        <v>0</v>
      </c>
      <c r="K7222" s="17">
        <v>3</v>
      </c>
      <c r="L7222" s="52">
        <f t="shared" si="787"/>
        <v>0</v>
      </c>
      <c r="M7222" s="5">
        <v>0</v>
      </c>
      <c r="N7222" s="5">
        <v>1769.7666666666601</v>
      </c>
      <c r="O7222" s="96">
        <v>190.1</v>
      </c>
      <c r="P7222" s="5">
        <v>650.76666666666597</v>
      </c>
      <c r="Q7222" s="99">
        <v>1359.82</v>
      </c>
      <c r="R7222" s="99">
        <v>36.552</v>
      </c>
      <c r="S7222" s="99">
        <v>26.720999999999997</v>
      </c>
      <c r="T7222" s="30">
        <f t="shared" si="784"/>
        <v>-122.80000000000054</v>
      </c>
      <c r="U7222" s="21">
        <f t="shared" si="788"/>
        <v>0.18608013999999876</v>
      </c>
      <c r="V7222" s="21">
        <f t="shared" si="789"/>
        <v>0</v>
      </c>
      <c r="W7222" s="21">
        <f t="shared" si="790"/>
        <v>0</v>
      </c>
    </row>
    <row r="7223" spans="1:23">
      <c r="A7223" s="2">
        <f t="shared" si="785"/>
        <v>45566</v>
      </c>
      <c r="B7223" s="3">
        <f t="shared" si="786"/>
        <v>45594</v>
      </c>
      <c r="C7223" s="7">
        <v>45594.4375</v>
      </c>
      <c r="D7223" s="7">
        <v>45594.4375</v>
      </c>
      <c r="E7223" s="5">
        <v>20</v>
      </c>
      <c r="F7223" s="5">
        <v>4.2333333333333298</v>
      </c>
      <c r="G7223" s="5">
        <v>120.266666666666</v>
      </c>
      <c r="H7223" s="34" cm="1">
        <f t="array" ref="H7223">SUMPRODUCT(('ESB Networks Summary'!$C$5:$C$17384=Data!D7223)*('ESB Networks Summary'!$E$5:$E$17384))*1000*2-SUMPRODUCT(('ESB Networks Summary'!$C$5:$C$17384=Data!D7223)*('ESB Networks Summary'!$F$5:$F$17384))*1000*2</f>
        <v>110</v>
      </c>
      <c r="I7223" s="5">
        <v>0</v>
      </c>
      <c r="J7223" s="5">
        <v>0</v>
      </c>
      <c r="K7223" s="17">
        <v>3</v>
      </c>
      <c r="L7223" s="52">
        <f t="shared" si="787"/>
        <v>0</v>
      </c>
      <c r="M7223" s="5">
        <v>0</v>
      </c>
      <c r="N7223" s="5">
        <v>579.26666666666597</v>
      </c>
      <c r="O7223" s="96">
        <v>190.1</v>
      </c>
      <c r="P7223" s="5">
        <v>561.19999999999902</v>
      </c>
      <c r="Q7223" s="99">
        <v>1359.82</v>
      </c>
      <c r="R7223" s="99">
        <v>36.552</v>
      </c>
      <c r="S7223" s="99">
        <v>26.720999999999997</v>
      </c>
      <c r="T7223" s="30">
        <f t="shared" si="784"/>
        <v>97.966666666665688</v>
      </c>
      <c r="U7223" s="21">
        <f t="shared" si="788"/>
        <v>2.1979935999999877E-2</v>
      </c>
      <c r="V7223" s="21">
        <f t="shared" si="789"/>
        <v>0</v>
      </c>
      <c r="W7223" s="21">
        <f t="shared" si="790"/>
        <v>0</v>
      </c>
    </row>
    <row r="7224" spans="1:23">
      <c r="A7224" s="2">
        <f t="shared" si="785"/>
        <v>45566</v>
      </c>
      <c r="B7224" s="3">
        <f t="shared" si="786"/>
        <v>45594</v>
      </c>
      <c r="C7224" s="7">
        <v>45594.458333333336</v>
      </c>
      <c r="D7224" s="7">
        <v>45594.458333333336</v>
      </c>
      <c r="E7224" s="5">
        <v>20</v>
      </c>
      <c r="F7224" s="5">
        <v>0</v>
      </c>
      <c r="G7224" s="5">
        <v>2033.9</v>
      </c>
      <c r="H7224" s="34" cm="1">
        <f t="array" ref="H7224">SUMPRODUCT(('ESB Networks Summary'!$C$5:$C$17384=Data!D7224)*('ESB Networks Summary'!$E$5:$E$17384))*1000*2-SUMPRODUCT(('ESB Networks Summary'!$C$5:$C$17384=Data!D7224)*('ESB Networks Summary'!$F$5:$F$17384))*1000*2</f>
        <v>2017.9999999999998</v>
      </c>
      <c r="I7224" s="5">
        <v>0</v>
      </c>
      <c r="J7224" s="5">
        <v>0</v>
      </c>
      <c r="K7224" s="17">
        <v>3</v>
      </c>
      <c r="L7224" s="52">
        <f t="shared" si="787"/>
        <v>0</v>
      </c>
      <c r="M7224" s="5">
        <v>1477.0916666666601</v>
      </c>
      <c r="N7224" s="5">
        <v>2648.2916666666601</v>
      </c>
      <c r="O7224" s="96">
        <v>377.8</v>
      </c>
      <c r="P7224" s="5">
        <v>770.28333333333296</v>
      </c>
      <c r="Q7224" s="99">
        <v>1651.54</v>
      </c>
      <c r="R7224" s="99">
        <v>36.44</v>
      </c>
      <c r="S7224" s="99">
        <v>26.608999999999998</v>
      </c>
      <c r="T7224" s="30">
        <f t="shared" si="784"/>
        <v>155.89166666667279</v>
      </c>
      <c r="U7224" s="21">
        <f t="shared" si="788"/>
        <v>0.37057657999999999</v>
      </c>
      <c r="V7224" s="21">
        <f t="shared" si="789"/>
        <v>0</v>
      </c>
      <c r="W7224" s="21">
        <f t="shared" si="790"/>
        <v>0</v>
      </c>
    </row>
    <row r="7225" spans="1:23">
      <c r="A7225" s="2">
        <f t="shared" si="785"/>
        <v>45566</v>
      </c>
      <c r="B7225" s="3">
        <f t="shared" si="786"/>
        <v>45594</v>
      </c>
      <c r="C7225" s="7">
        <v>45594.479166666664</v>
      </c>
      <c r="D7225" s="7">
        <v>45594.479166666664</v>
      </c>
      <c r="E7225" s="5">
        <v>20</v>
      </c>
      <c r="F7225" s="5">
        <v>0</v>
      </c>
      <c r="G7225" s="5">
        <v>751.05833333333305</v>
      </c>
      <c r="H7225" s="34" cm="1">
        <f t="array" ref="H7225">SUMPRODUCT(('ESB Networks Summary'!$C$5:$C$17384=Data!D7225)*('ESB Networks Summary'!$E$5:$E$17384))*1000*2-SUMPRODUCT(('ESB Networks Summary'!$C$5:$C$17384=Data!D7225)*('ESB Networks Summary'!$F$5:$F$17384))*1000*2</f>
        <v>692</v>
      </c>
      <c r="I7225" s="5">
        <v>0</v>
      </c>
      <c r="J7225" s="5">
        <v>0</v>
      </c>
      <c r="K7225" s="17">
        <v>3</v>
      </c>
      <c r="L7225" s="52">
        <f t="shared" si="787"/>
        <v>0</v>
      </c>
      <c r="M7225" s="5">
        <v>390.06666666666598</v>
      </c>
      <c r="N7225" s="5">
        <v>1119.2249999999999</v>
      </c>
      <c r="O7225" s="96">
        <v>377.8</v>
      </c>
      <c r="P7225" s="5">
        <v>612.22500000000002</v>
      </c>
      <c r="Q7225" s="99">
        <v>1651.54</v>
      </c>
      <c r="R7225" s="99">
        <v>36.44</v>
      </c>
      <c r="S7225" s="99">
        <v>26.608999999999998</v>
      </c>
      <c r="T7225" s="30">
        <f t="shared" si="784"/>
        <v>244.05833333333317</v>
      </c>
      <c r="U7225" s="21">
        <f t="shared" si="788"/>
        <v>0.13684282833333328</v>
      </c>
      <c r="V7225" s="21">
        <f t="shared" si="789"/>
        <v>0</v>
      </c>
      <c r="W7225" s="21">
        <f t="shared" si="790"/>
        <v>0</v>
      </c>
    </row>
    <row r="7226" spans="1:23">
      <c r="A7226" s="2">
        <f t="shared" si="785"/>
        <v>45566</v>
      </c>
      <c r="B7226" s="3">
        <f t="shared" si="786"/>
        <v>45594</v>
      </c>
      <c r="C7226" s="7">
        <v>45594.5</v>
      </c>
      <c r="D7226" s="7">
        <v>45594.5</v>
      </c>
      <c r="E7226" s="5">
        <v>20.3666666666666</v>
      </c>
      <c r="F7226" s="5">
        <v>51.2</v>
      </c>
      <c r="G7226" s="5">
        <v>26.133333333333301</v>
      </c>
      <c r="H7226" s="34" cm="1">
        <f t="array" ref="H7226">SUMPRODUCT(('ESB Networks Summary'!$C$5:$C$17384=Data!D7226)*('ESB Networks Summary'!$E$5:$E$17384))*1000*2-SUMPRODUCT(('ESB Networks Summary'!$C$5:$C$17384=Data!D7226)*('ESB Networks Summary'!$F$5:$F$17384))*1000*2</f>
        <v>20</v>
      </c>
      <c r="I7226" s="5">
        <v>0</v>
      </c>
      <c r="J7226" s="5">
        <v>0</v>
      </c>
      <c r="K7226" s="17">
        <v>3</v>
      </c>
      <c r="L7226" s="52">
        <f t="shared" si="787"/>
        <v>0</v>
      </c>
      <c r="M7226" s="5">
        <v>0</v>
      </c>
      <c r="N7226" s="5">
        <v>756.23333333333301</v>
      </c>
      <c r="O7226" s="96">
        <v>611.88</v>
      </c>
      <c r="P7226" s="5">
        <v>863.33333333333303</v>
      </c>
      <c r="Q7226" s="99">
        <v>1206.26</v>
      </c>
      <c r="R7226" s="99">
        <v>37.174999999999997</v>
      </c>
      <c r="S7226" s="99">
        <v>27.343</v>
      </c>
      <c r="T7226" s="30">
        <f t="shared" si="784"/>
        <v>82.033333333333346</v>
      </c>
      <c r="U7226" s="21">
        <f t="shared" si="788"/>
        <v>4.8575333333333269E-3</v>
      </c>
      <c r="V7226" s="21">
        <f t="shared" si="789"/>
        <v>0</v>
      </c>
      <c r="W7226" s="21">
        <f t="shared" si="790"/>
        <v>0</v>
      </c>
    </row>
    <row r="7227" spans="1:23">
      <c r="A7227" s="2">
        <f t="shared" si="785"/>
        <v>45566</v>
      </c>
      <c r="B7227" s="3">
        <f t="shared" si="786"/>
        <v>45594</v>
      </c>
      <c r="C7227" s="7">
        <v>45594.520833333336</v>
      </c>
      <c r="D7227" s="7">
        <v>45594.520833333336</v>
      </c>
      <c r="E7227" s="5">
        <v>20.233333333333299</v>
      </c>
      <c r="F7227" s="5">
        <v>-86.899999999999906</v>
      </c>
      <c r="G7227" s="5">
        <v>1347.7</v>
      </c>
      <c r="H7227" s="34" cm="1">
        <f t="array" ref="H7227">SUMPRODUCT(('ESB Networks Summary'!$C$5:$C$17384=Data!D7227)*('ESB Networks Summary'!$E$5:$E$17384))*1000*2-SUMPRODUCT(('ESB Networks Summary'!$C$5:$C$17384=Data!D7227)*('ESB Networks Summary'!$F$5:$F$17384))*1000*2</f>
        <v>1216</v>
      </c>
      <c r="I7227" s="5">
        <v>0</v>
      </c>
      <c r="J7227" s="5">
        <v>0</v>
      </c>
      <c r="K7227" s="17">
        <v>3</v>
      </c>
      <c r="L7227" s="52">
        <f t="shared" si="787"/>
        <v>0</v>
      </c>
      <c r="M7227" s="5">
        <v>0</v>
      </c>
      <c r="N7227" s="5">
        <v>1912.4666666666601</v>
      </c>
      <c r="O7227" s="96">
        <v>611.88</v>
      </c>
      <c r="P7227" s="5">
        <v>741.9</v>
      </c>
      <c r="Q7227" s="99">
        <v>1206.26</v>
      </c>
      <c r="R7227" s="99">
        <v>37.174999999999997</v>
      </c>
      <c r="S7227" s="99">
        <v>27.343</v>
      </c>
      <c r="T7227" s="30">
        <f t="shared" si="784"/>
        <v>264.03333333333973</v>
      </c>
      <c r="U7227" s="21">
        <f t="shared" si="788"/>
        <v>0.25050373749999999</v>
      </c>
      <c r="V7227" s="21">
        <f t="shared" si="789"/>
        <v>0</v>
      </c>
      <c r="W7227" s="21">
        <f t="shared" si="790"/>
        <v>0</v>
      </c>
    </row>
    <row r="7228" spans="1:23">
      <c r="A7228" s="2">
        <f t="shared" si="785"/>
        <v>45566</v>
      </c>
      <c r="B7228" s="3">
        <f t="shared" si="786"/>
        <v>45594</v>
      </c>
      <c r="C7228" s="7">
        <v>45594.541666666664</v>
      </c>
      <c r="D7228" s="7">
        <v>45594.541666666664</v>
      </c>
      <c r="E7228" s="5">
        <v>20</v>
      </c>
      <c r="F7228" s="5">
        <v>0</v>
      </c>
      <c r="G7228" s="5">
        <v>1484.0333333333299</v>
      </c>
      <c r="H7228" s="34" cm="1">
        <f t="array" ref="H7228">SUMPRODUCT(('ESB Networks Summary'!$C$5:$C$17384=Data!D7228)*('ESB Networks Summary'!$E$5:$E$17384))*1000*2-SUMPRODUCT(('ESB Networks Summary'!$C$5:$C$17384=Data!D7228)*('ESB Networks Summary'!$F$5:$F$17384))*1000*2</f>
        <v>1444</v>
      </c>
      <c r="I7228" s="5">
        <v>0</v>
      </c>
      <c r="J7228" s="5">
        <v>0</v>
      </c>
      <c r="K7228" s="17">
        <v>3</v>
      </c>
      <c r="L7228" s="52">
        <f t="shared" si="787"/>
        <v>0</v>
      </c>
      <c r="M7228" s="5">
        <v>457.5</v>
      </c>
      <c r="N7228" s="5">
        <v>1998.1</v>
      </c>
      <c r="O7228" s="96">
        <v>634.35</v>
      </c>
      <c r="P7228" s="5">
        <v>717.9</v>
      </c>
      <c r="Q7228" s="99">
        <v>902.13</v>
      </c>
      <c r="R7228" s="99">
        <v>36.04</v>
      </c>
      <c r="S7228" s="99">
        <v>26.208999999999996</v>
      </c>
      <c r="T7228" s="30">
        <f t="shared" si="784"/>
        <v>203.83333333332985</v>
      </c>
      <c r="U7228" s="21">
        <f t="shared" si="788"/>
        <v>0.26742280666666607</v>
      </c>
      <c r="V7228" s="21">
        <f t="shared" si="789"/>
        <v>0</v>
      </c>
      <c r="W7228" s="21">
        <f t="shared" si="790"/>
        <v>0</v>
      </c>
    </row>
    <row r="7229" spans="1:23">
      <c r="A7229" s="2">
        <f t="shared" si="785"/>
        <v>45566</v>
      </c>
      <c r="B7229" s="3">
        <f t="shared" si="786"/>
        <v>45594</v>
      </c>
      <c r="C7229" s="7">
        <v>45594.5625</v>
      </c>
      <c r="D7229" s="7">
        <v>45594.5625</v>
      </c>
      <c r="E7229" s="5">
        <v>20</v>
      </c>
      <c r="F7229" s="5">
        <v>0</v>
      </c>
      <c r="G7229" s="5">
        <v>1087.6666666666599</v>
      </c>
      <c r="H7229" s="34" cm="1">
        <f t="array" ref="H7229">SUMPRODUCT(('ESB Networks Summary'!$C$5:$C$17384=Data!D7229)*('ESB Networks Summary'!$E$5:$E$17384))*1000*2-SUMPRODUCT(('ESB Networks Summary'!$C$5:$C$17384=Data!D7229)*('ESB Networks Summary'!$F$5:$F$17384))*1000*2</f>
        <v>1080</v>
      </c>
      <c r="I7229" s="5">
        <v>0</v>
      </c>
      <c r="J7229" s="5">
        <v>0</v>
      </c>
      <c r="K7229" s="17">
        <v>3</v>
      </c>
      <c r="L7229" s="52">
        <f t="shared" si="787"/>
        <v>0</v>
      </c>
      <c r="M7229" s="5">
        <v>988.23333333333301</v>
      </c>
      <c r="N7229" s="5">
        <v>1729.9666666666601</v>
      </c>
      <c r="O7229" s="96">
        <v>634.35</v>
      </c>
      <c r="P7229" s="5">
        <v>719.9</v>
      </c>
      <c r="Q7229" s="99">
        <v>902.13</v>
      </c>
      <c r="R7229" s="99">
        <v>36.04</v>
      </c>
      <c r="S7229" s="99">
        <v>26.208999999999996</v>
      </c>
      <c r="T7229" s="30">
        <f t="shared" si="784"/>
        <v>77.599999999999682</v>
      </c>
      <c r="U7229" s="21">
        <f t="shared" si="788"/>
        <v>0.19599753333333211</v>
      </c>
      <c r="V7229" s="21">
        <f t="shared" si="789"/>
        <v>0</v>
      </c>
      <c r="W7229" s="21">
        <f t="shared" si="790"/>
        <v>0</v>
      </c>
    </row>
    <row r="7230" spans="1:23">
      <c r="A7230" s="2">
        <f t="shared" si="785"/>
        <v>45566</v>
      </c>
      <c r="B7230" s="3">
        <f t="shared" si="786"/>
        <v>45594</v>
      </c>
      <c r="C7230" s="7">
        <v>45594.583333333336</v>
      </c>
      <c r="D7230" s="7">
        <v>45594.583333333336</v>
      </c>
      <c r="E7230" s="5">
        <v>20.8333333333333</v>
      </c>
      <c r="F7230" s="5">
        <v>300.13333333333298</v>
      </c>
      <c r="G7230" s="5">
        <v>53.466666666666598</v>
      </c>
      <c r="H7230" s="34" cm="1">
        <f t="array" ref="H7230">SUMPRODUCT(('ESB Networks Summary'!$C$5:$C$17384=Data!D7230)*('ESB Networks Summary'!$E$5:$E$17384))*1000*2-SUMPRODUCT(('ESB Networks Summary'!$C$5:$C$17384=Data!D7230)*('ESB Networks Summary'!$F$5:$F$17384))*1000*2</f>
        <v>42</v>
      </c>
      <c r="I7230" s="5">
        <v>2.0666666666666602</v>
      </c>
      <c r="J7230" s="5">
        <v>0</v>
      </c>
      <c r="K7230" s="17">
        <v>3</v>
      </c>
      <c r="L7230" s="52">
        <f t="shared" si="787"/>
        <v>0</v>
      </c>
      <c r="M7230" s="5">
        <v>131.73333333333301</v>
      </c>
      <c r="N7230" s="5">
        <v>607.9</v>
      </c>
      <c r="O7230" s="96">
        <v>727.62</v>
      </c>
      <c r="P7230" s="5">
        <v>1024.5999999999999</v>
      </c>
      <c r="Q7230" s="99">
        <v>821.71</v>
      </c>
      <c r="R7230" s="99">
        <v>36.65</v>
      </c>
      <c r="S7230" s="99">
        <v>26.818999999999999</v>
      </c>
      <c r="T7230" s="30">
        <f t="shared" si="784"/>
        <v>170.03333333333364</v>
      </c>
      <c r="U7230" s="21">
        <f t="shared" si="788"/>
        <v>9.7977666666666536E-3</v>
      </c>
      <c r="V7230" s="21">
        <f t="shared" si="789"/>
        <v>0</v>
      </c>
      <c r="W7230" s="21">
        <f t="shared" si="790"/>
        <v>0</v>
      </c>
    </row>
    <row r="7231" spans="1:23">
      <c r="A7231" s="2">
        <f t="shared" si="785"/>
        <v>45566</v>
      </c>
      <c r="B7231" s="3">
        <f t="shared" si="786"/>
        <v>45594</v>
      </c>
      <c r="C7231" s="7">
        <v>45594.604166666664</v>
      </c>
      <c r="D7231" s="7">
        <v>45594.604166666664</v>
      </c>
      <c r="E7231" s="5">
        <v>21</v>
      </c>
      <c r="F7231" s="5">
        <v>59.199999999999903</v>
      </c>
      <c r="G7231" s="5">
        <v>-1.125</v>
      </c>
      <c r="H7231" s="34" cm="1">
        <f t="array" ref="H7231">SUMPRODUCT(('ESB Networks Summary'!$C$5:$C$17384=Data!D7231)*('ESB Networks Summary'!$E$5:$E$17384))*1000*2-SUMPRODUCT(('ESB Networks Summary'!$C$5:$C$17384=Data!D7231)*('ESB Networks Summary'!$F$5:$F$17384))*1000*2</f>
        <v>6</v>
      </c>
      <c r="I7231" s="5">
        <v>0</v>
      </c>
      <c r="J7231" s="5">
        <v>0</v>
      </c>
      <c r="K7231" s="17">
        <v>3</v>
      </c>
      <c r="L7231" s="52">
        <f t="shared" si="787"/>
        <v>0</v>
      </c>
      <c r="M7231" s="5">
        <v>0</v>
      </c>
      <c r="N7231" s="5">
        <v>485.56666666666598</v>
      </c>
      <c r="O7231" s="96">
        <v>727.62</v>
      </c>
      <c r="P7231" s="5">
        <v>649.23333333333301</v>
      </c>
      <c r="Q7231" s="99">
        <v>821.71</v>
      </c>
      <c r="R7231" s="99">
        <v>36.65</v>
      </c>
      <c r="S7231" s="99">
        <v>26.818999999999999</v>
      </c>
      <c r="T7231" s="30">
        <f t="shared" si="784"/>
        <v>103.34166666666712</v>
      </c>
      <c r="U7231" s="21">
        <f t="shared" si="788"/>
        <v>0</v>
      </c>
      <c r="V7231" s="21">
        <f t="shared" si="789"/>
        <v>-1.5085687499999999E-4</v>
      </c>
      <c r="W7231" s="21">
        <f t="shared" si="790"/>
        <v>0</v>
      </c>
    </row>
    <row r="7232" spans="1:23">
      <c r="A7232" s="2">
        <f t="shared" si="785"/>
        <v>45566</v>
      </c>
      <c r="B7232" s="3">
        <f t="shared" si="786"/>
        <v>45594</v>
      </c>
      <c r="C7232" s="7">
        <v>45594.625</v>
      </c>
      <c r="D7232" s="7">
        <v>45594.625</v>
      </c>
      <c r="E7232" s="5">
        <v>20.483333333333299</v>
      </c>
      <c r="F7232" s="5">
        <v>-94.433333333333294</v>
      </c>
      <c r="G7232" s="5">
        <v>493.041666666666</v>
      </c>
      <c r="H7232" s="34" cm="1">
        <f t="array" ref="H7232">SUMPRODUCT(('ESB Networks Summary'!$C$5:$C$17384=Data!D7232)*('ESB Networks Summary'!$E$5:$E$17384))*1000*2-SUMPRODUCT(('ESB Networks Summary'!$C$5:$C$17384=Data!D7232)*('ESB Networks Summary'!$F$5:$F$17384))*1000*2</f>
        <v>406</v>
      </c>
      <c r="I7232" s="5">
        <v>2.4</v>
      </c>
      <c r="J7232" s="5">
        <v>0</v>
      </c>
      <c r="K7232" s="17">
        <v>3</v>
      </c>
      <c r="L7232" s="52">
        <f t="shared" si="787"/>
        <v>0</v>
      </c>
      <c r="M7232" s="5">
        <v>0</v>
      </c>
      <c r="N7232" s="5">
        <v>1288.0166666666601</v>
      </c>
      <c r="O7232" s="96">
        <v>555.97</v>
      </c>
      <c r="P7232" s="5">
        <v>739.65833333333296</v>
      </c>
      <c r="Q7232" s="99">
        <v>508.09</v>
      </c>
      <c r="R7232" s="99">
        <v>39.494999999999997</v>
      </c>
      <c r="S7232" s="99">
        <v>29.663999999999998</v>
      </c>
      <c r="T7232" s="30">
        <f t="shared" si="784"/>
        <v>39.116666666672145</v>
      </c>
      <c r="U7232" s="21">
        <f t="shared" si="788"/>
        <v>9.7363403124999859E-2</v>
      </c>
      <c r="V7232" s="21">
        <f t="shared" si="789"/>
        <v>0</v>
      </c>
      <c r="W7232" s="21">
        <f t="shared" si="790"/>
        <v>0</v>
      </c>
    </row>
    <row r="7233" spans="1:23">
      <c r="A7233" s="2">
        <f t="shared" si="785"/>
        <v>45566</v>
      </c>
      <c r="B7233" s="3">
        <f t="shared" si="786"/>
        <v>45594</v>
      </c>
      <c r="C7233" s="7">
        <v>45594.645833333336</v>
      </c>
      <c r="D7233" s="7">
        <v>45594.645833333336</v>
      </c>
      <c r="E7233" s="5">
        <v>21.4</v>
      </c>
      <c r="F7233" s="5">
        <v>363.433333333333</v>
      </c>
      <c r="G7233" s="5">
        <v>-5.0333333333333297</v>
      </c>
      <c r="H7233" s="34" cm="1">
        <f t="array" ref="H7233">SUMPRODUCT(('ESB Networks Summary'!$C$5:$C$17384=Data!D7233)*('ESB Networks Summary'!$E$5:$E$17384))*1000*2-SUMPRODUCT(('ESB Networks Summary'!$C$5:$C$17384=Data!D7233)*('ESB Networks Summary'!$F$5:$F$17384))*1000*2</f>
        <v>4</v>
      </c>
      <c r="I7233" s="5">
        <v>0</v>
      </c>
      <c r="J7233" s="5">
        <v>0</v>
      </c>
      <c r="K7233" s="17">
        <v>3</v>
      </c>
      <c r="L7233" s="52">
        <f t="shared" si="787"/>
        <v>0</v>
      </c>
      <c r="M7233" s="5">
        <v>0</v>
      </c>
      <c r="N7233" s="5">
        <v>220.96666666666599</v>
      </c>
      <c r="O7233" s="96">
        <v>555.97</v>
      </c>
      <c r="P7233" s="5">
        <v>738.06666666666604</v>
      </c>
      <c r="Q7233" s="99">
        <v>508.09</v>
      </c>
      <c r="R7233" s="99">
        <v>39.494999999999997</v>
      </c>
      <c r="S7233" s="99">
        <v>29.663999999999998</v>
      </c>
      <c r="T7233" s="30">
        <f t="shared" si="784"/>
        <v>148.63333333333372</v>
      </c>
      <c r="U7233" s="21">
        <f t="shared" si="788"/>
        <v>0</v>
      </c>
      <c r="V7233" s="21">
        <f t="shared" si="789"/>
        <v>-7.4654399999999938E-4</v>
      </c>
      <c r="W7233" s="21">
        <f t="shared" si="790"/>
        <v>0</v>
      </c>
    </row>
    <row r="7234" spans="1:23">
      <c r="A7234" s="2">
        <f t="shared" si="785"/>
        <v>45566</v>
      </c>
      <c r="B7234" s="3">
        <f t="shared" si="786"/>
        <v>45594</v>
      </c>
      <c r="C7234" s="7">
        <v>45594.666666666664</v>
      </c>
      <c r="D7234" s="7">
        <v>45594.666666666664</v>
      </c>
      <c r="E7234" s="5">
        <v>21.266666666666602</v>
      </c>
      <c r="F7234" s="5">
        <v>-240.86666666666599</v>
      </c>
      <c r="G7234" s="5">
        <v>31.2</v>
      </c>
      <c r="H7234" s="34" cm="1">
        <f t="array" ref="H7234">SUMPRODUCT(('ESB Networks Summary'!$C$5:$C$17384=Data!D7234)*('ESB Networks Summary'!$E$5:$E$17384))*1000*2-SUMPRODUCT(('ESB Networks Summary'!$C$5:$C$17384=Data!D7234)*('ESB Networks Summary'!$F$5:$F$17384))*1000*2</f>
        <v>4</v>
      </c>
      <c r="I7234" s="5">
        <v>0</v>
      </c>
      <c r="J7234" s="5">
        <v>0</v>
      </c>
      <c r="K7234" s="17">
        <v>3</v>
      </c>
      <c r="L7234" s="52">
        <f t="shared" si="787"/>
        <v>0</v>
      </c>
      <c r="M7234" s="5">
        <v>0</v>
      </c>
      <c r="N7234" s="5">
        <v>182.7</v>
      </c>
      <c r="O7234" s="96">
        <v>317.33</v>
      </c>
      <c r="P7234" s="5">
        <v>57.4</v>
      </c>
      <c r="Q7234" s="99">
        <v>163.06</v>
      </c>
      <c r="R7234" s="99">
        <v>45.805999999999997</v>
      </c>
      <c r="S7234" s="99">
        <v>35.975000000000001</v>
      </c>
      <c r="T7234" s="30">
        <f t="shared" ref="T7234:T7297" si="791">P7234+G7234-N7234-F7234</f>
        <v>146.766666666666</v>
      </c>
      <c r="U7234" s="21">
        <f t="shared" si="788"/>
        <v>7.1457359999999989E-3</v>
      </c>
      <c r="V7234" s="21">
        <f t="shared" si="789"/>
        <v>0</v>
      </c>
      <c r="W7234" s="21">
        <f t="shared" si="790"/>
        <v>0</v>
      </c>
    </row>
    <row r="7235" spans="1:23">
      <c r="A7235" s="2">
        <f t="shared" ref="A7235:A7298" si="792">DATE(YEAR(C7235),MONTH(C7235),1)</f>
        <v>45566</v>
      </c>
      <c r="B7235" s="3">
        <f t="shared" ref="B7235:B7298" si="793">DATE(YEAR(C7235),MONTH(C7235),DAY(C7235))</f>
        <v>45594</v>
      </c>
      <c r="C7235" s="7">
        <v>45594.6875</v>
      </c>
      <c r="D7235" s="7">
        <v>45594.6875</v>
      </c>
      <c r="E7235" s="5">
        <v>20.633333333333301</v>
      </c>
      <c r="F7235" s="5">
        <v>-220.433333333333</v>
      </c>
      <c r="G7235" s="5">
        <v>118.033333333333</v>
      </c>
      <c r="H7235" s="34" cm="1">
        <f t="array" ref="H7235">SUMPRODUCT(('ESB Networks Summary'!$C$5:$C$17384=Data!D7235)*('ESB Networks Summary'!$E$5:$E$17384))*1000*2-SUMPRODUCT(('ESB Networks Summary'!$C$5:$C$17384=Data!D7235)*('ESB Networks Summary'!$F$5:$F$17384))*1000*2</f>
        <v>128</v>
      </c>
      <c r="I7235" s="5">
        <v>0</v>
      </c>
      <c r="J7235" s="5">
        <v>0</v>
      </c>
      <c r="K7235" s="17">
        <v>3</v>
      </c>
      <c r="L7235" s="52">
        <f t="shared" ref="L7235:L7298" si="794">IF(AND(K7235=2,K7234&lt;2),1,0)</f>
        <v>0</v>
      </c>
      <c r="M7235" s="5">
        <v>0</v>
      </c>
      <c r="N7235" s="5">
        <v>226.86666666666599</v>
      </c>
      <c r="O7235" s="96">
        <v>317.33</v>
      </c>
      <c r="P7235" s="5">
        <v>33.466666666666598</v>
      </c>
      <c r="Q7235" s="99">
        <v>163.06</v>
      </c>
      <c r="R7235" s="99">
        <v>45.805999999999997</v>
      </c>
      <c r="S7235" s="99">
        <v>35.975000000000001</v>
      </c>
      <c r="T7235" s="30">
        <f t="shared" si="791"/>
        <v>145.06666666666661</v>
      </c>
      <c r="U7235" s="21">
        <f t="shared" ref="U7235:U7298" si="795">IF(G7235&gt;0, G7235/1000*R7235/2,0)/100</f>
        <v>2.7033174333333257E-2</v>
      </c>
      <c r="V7235" s="21">
        <f t="shared" ref="V7235:V7298" si="796">IF(G7235&lt;0, G7235/1000*S7235/2,0)/100</f>
        <v>0</v>
      </c>
      <c r="W7235" s="21">
        <f t="shared" ref="W7235:W7298" si="797">IF(J7235&gt;P7235,J7235/1000/2*R7235/100,0)</f>
        <v>0</v>
      </c>
    </row>
    <row r="7236" spans="1:23">
      <c r="A7236" s="2">
        <f t="shared" si="792"/>
        <v>45566</v>
      </c>
      <c r="B7236" s="3">
        <f t="shared" si="793"/>
        <v>45594</v>
      </c>
      <c r="C7236" s="7">
        <v>45594.708333333336</v>
      </c>
      <c r="D7236" s="7">
        <v>45594.708333333336</v>
      </c>
      <c r="E7236" s="5">
        <v>20</v>
      </c>
      <c r="F7236" s="5">
        <v>-0.39999999999999902</v>
      </c>
      <c r="G7236" s="5">
        <v>2884.1666666666601</v>
      </c>
      <c r="H7236" s="34" cm="1">
        <f t="array" ref="H7236">SUMPRODUCT(('ESB Networks Summary'!$C$5:$C$17384=Data!D7236)*('ESB Networks Summary'!$E$5:$E$17384))*1000*2-SUMPRODUCT(('ESB Networks Summary'!$C$5:$C$17384=Data!D7236)*('ESB Networks Summary'!$F$5:$F$17384))*1000*2</f>
        <v>2872</v>
      </c>
      <c r="I7236" s="5">
        <v>2163.1</v>
      </c>
      <c r="J7236" s="5">
        <v>0</v>
      </c>
      <c r="K7236" s="17">
        <v>3</v>
      </c>
      <c r="L7236" s="52">
        <f t="shared" si="794"/>
        <v>0</v>
      </c>
      <c r="M7236" s="5">
        <v>232.36666666666599</v>
      </c>
      <c r="N7236" s="5">
        <v>2793.63333333333</v>
      </c>
      <c r="O7236" s="96">
        <v>1705.22</v>
      </c>
      <c r="P7236" s="5">
        <v>29.1666666666666</v>
      </c>
      <c r="Q7236" s="99">
        <v>30.37</v>
      </c>
      <c r="R7236" s="99">
        <v>48.67</v>
      </c>
      <c r="S7236" s="99">
        <v>38.274999999999999</v>
      </c>
      <c r="T7236" s="30">
        <f t="shared" si="791"/>
        <v>120.09999999999664</v>
      </c>
      <c r="U7236" s="21">
        <f t="shared" si="795"/>
        <v>0.70186195833333176</v>
      </c>
      <c r="V7236" s="21">
        <f t="shared" si="796"/>
        <v>0</v>
      </c>
      <c r="W7236" s="21">
        <f t="shared" si="797"/>
        <v>0</v>
      </c>
    </row>
    <row r="7237" spans="1:23">
      <c r="A7237" s="2">
        <f t="shared" si="792"/>
        <v>45566</v>
      </c>
      <c r="B7237" s="3">
        <f t="shared" si="793"/>
        <v>45594</v>
      </c>
      <c r="C7237" s="7">
        <v>45594.729166666664</v>
      </c>
      <c r="D7237" s="7">
        <v>45594.729166666664</v>
      </c>
      <c r="E7237" s="5">
        <v>20</v>
      </c>
      <c r="F7237" s="5">
        <v>-4</v>
      </c>
      <c r="G7237" s="5">
        <v>529.36666666666599</v>
      </c>
      <c r="H7237" s="34" cm="1">
        <f t="array" ref="H7237">SUMPRODUCT(('ESB Networks Summary'!$C$5:$C$17384=Data!D7237)*('ESB Networks Summary'!$E$5:$E$17384))*1000*2-SUMPRODUCT(('ESB Networks Summary'!$C$5:$C$17384=Data!D7237)*('ESB Networks Summary'!$F$5:$F$17384))*1000*2</f>
        <v>486</v>
      </c>
      <c r="I7237" s="5">
        <v>147.13333333333301</v>
      </c>
      <c r="J7237" s="5">
        <v>0</v>
      </c>
      <c r="K7237" s="17">
        <v>3</v>
      </c>
      <c r="L7237" s="52">
        <f t="shared" si="794"/>
        <v>0</v>
      </c>
      <c r="M7237" s="5">
        <v>0</v>
      </c>
      <c r="N7237" s="5">
        <v>446.7</v>
      </c>
      <c r="O7237" s="96">
        <v>1705.22</v>
      </c>
      <c r="P7237" s="5">
        <v>4.93333333333333</v>
      </c>
      <c r="Q7237" s="99">
        <v>30.37</v>
      </c>
      <c r="R7237" s="99">
        <v>48.67</v>
      </c>
      <c r="S7237" s="99">
        <v>38.274999999999999</v>
      </c>
      <c r="T7237" s="30">
        <f t="shared" si="791"/>
        <v>91.599999999999284</v>
      </c>
      <c r="U7237" s="21">
        <f t="shared" si="795"/>
        <v>0.12882137833333318</v>
      </c>
      <c r="V7237" s="21">
        <f t="shared" si="796"/>
        <v>0</v>
      </c>
      <c r="W7237" s="21">
        <f t="shared" si="797"/>
        <v>0</v>
      </c>
    </row>
    <row r="7238" spans="1:23">
      <c r="A7238" s="2">
        <f t="shared" si="792"/>
        <v>45566</v>
      </c>
      <c r="B7238" s="3">
        <f t="shared" si="793"/>
        <v>45594</v>
      </c>
      <c r="C7238" s="7">
        <v>45594.75</v>
      </c>
      <c r="D7238" s="7">
        <v>45594.75</v>
      </c>
      <c r="E7238" s="5">
        <v>20</v>
      </c>
      <c r="F7238" s="5">
        <v>-4</v>
      </c>
      <c r="G7238" s="5">
        <v>562.36666666666599</v>
      </c>
      <c r="H7238" s="34" cm="1">
        <f t="array" ref="H7238">SUMPRODUCT(('ESB Networks Summary'!$C$5:$C$17384=Data!D7238)*('ESB Networks Summary'!$E$5:$E$17384))*1000*2-SUMPRODUCT(('ESB Networks Summary'!$C$5:$C$17384=Data!D7238)*('ESB Networks Summary'!$F$5:$F$17384))*1000*2</f>
        <v>572</v>
      </c>
      <c r="I7238" s="5">
        <v>13.8333333333333</v>
      </c>
      <c r="J7238" s="5">
        <v>0</v>
      </c>
      <c r="K7238" s="17">
        <v>3</v>
      </c>
      <c r="L7238" s="52">
        <f t="shared" si="794"/>
        <v>0</v>
      </c>
      <c r="M7238" s="5">
        <v>0</v>
      </c>
      <c r="N7238" s="5">
        <v>475.2</v>
      </c>
      <c r="O7238" s="96">
        <v>305.14999999999998</v>
      </c>
      <c r="P7238" s="5">
        <v>2</v>
      </c>
      <c r="Q7238" s="99">
        <v>0</v>
      </c>
      <c r="R7238" s="99">
        <v>47.253</v>
      </c>
      <c r="S7238" s="99">
        <v>36.857999999999997</v>
      </c>
      <c r="T7238" s="30">
        <f t="shared" si="791"/>
        <v>93.166666666666003</v>
      </c>
      <c r="U7238" s="21">
        <f t="shared" si="795"/>
        <v>0.13286756049999984</v>
      </c>
      <c r="V7238" s="21">
        <f t="shared" si="796"/>
        <v>0</v>
      </c>
      <c r="W7238" s="21">
        <f t="shared" si="797"/>
        <v>0</v>
      </c>
    </row>
    <row r="7239" spans="1:23">
      <c r="A7239" s="2">
        <f t="shared" si="792"/>
        <v>45566</v>
      </c>
      <c r="B7239" s="3">
        <f t="shared" si="793"/>
        <v>45594</v>
      </c>
      <c r="C7239" s="7">
        <v>45594.770833333336</v>
      </c>
      <c r="D7239" s="7">
        <v>45594.770833333336</v>
      </c>
      <c r="E7239" s="5">
        <v>20</v>
      </c>
      <c r="F7239" s="5">
        <v>-4</v>
      </c>
      <c r="G7239" s="5">
        <v>434.03333333333302</v>
      </c>
      <c r="H7239" s="34" cm="1">
        <f t="array" ref="H7239">SUMPRODUCT(('ESB Networks Summary'!$C$5:$C$17384=Data!D7239)*('ESB Networks Summary'!$E$5:$E$17384))*1000*2-SUMPRODUCT(('ESB Networks Summary'!$C$5:$C$17384=Data!D7239)*('ESB Networks Summary'!$F$5:$F$17384))*1000*2</f>
        <v>438</v>
      </c>
      <c r="I7239" s="5">
        <v>0</v>
      </c>
      <c r="J7239" s="5">
        <v>0</v>
      </c>
      <c r="K7239" s="17">
        <v>3</v>
      </c>
      <c r="L7239" s="52">
        <f t="shared" si="794"/>
        <v>0</v>
      </c>
      <c r="M7239" s="5">
        <v>0</v>
      </c>
      <c r="N7239" s="5">
        <v>346.56666666666598</v>
      </c>
      <c r="O7239" s="96">
        <v>305.14999999999998</v>
      </c>
      <c r="P7239" s="5">
        <v>2</v>
      </c>
      <c r="Q7239" s="99">
        <v>0</v>
      </c>
      <c r="R7239" s="99">
        <v>47.253</v>
      </c>
      <c r="S7239" s="99">
        <v>36.857999999999997</v>
      </c>
      <c r="T7239" s="30">
        <f t="shared" si="791"/>
        <v>93.466666666667038</v>
      </c>
      <c r="U7239" s="21">
        <f t="shared" si="795"/>
        <v>0.10254688549999992</v>
      </c>
      <c r="V7239" s="21">
        <f t="shared" si="796"/>
        <v>0</v>
      </c>
      <c r="W7239" s="21">
        <f t="shared" si="797"/>
        <v>0</v>
      </c>
    </row>
    <row r="7240" spans="1:23">
      <c r="A7240" s="2">
        <f t="shared" si="792"/>
        <v>45566</v>
      </c>
      <c r="B7240" s="3">
        <f t="shared" si="793"/>
        <v>45594</v>
      </c>
      <c r="C7240" s="7">
        <v>45594.791666666664</v>
      </c>
      <c r="D7240" s="7">
        <v>45594.791666666664</v>
      </c>
      <c r="E7240" s="5">
        <v>20</v>
      </c>
      <c r="F7240" s="5">
        <v>-4</v>
      </c>
      <c r="G7240" s="5">
        <v>341.83333333333297</v>
      </c>
      <c r="H7240" s="34" cm="1">
        <f t="array" ref="H7240">SUMPRODUCT(('ESB Networks Summary'!$C$5:$C$17384=Data!D7240)*('ESB Networks Summary'!$E$5:$E$17384))*1000*2-SUMPRODUCT(('ESB Networks Summary'!$C$5:$C$17384=Data!D7240)*('ESB Networks Summary'!$F$5:$F$17384))*1000*2</f>
        <v>356</v>
      </c>
      <c r="I7240" s="5">
        <v>0</v>
      </c>
      <c r="J7240" s="5">
        <v>0</v>
      </c>
      <c r="K7240" s="17">
        <v>3</v>
      </c>
      <c r="L7240" s="52">
        <f t="shared" si="794"/>
        <v>0</v>
      </c>
      <c r="M7240" s="5">
        <v>0</v>
      </c>
      <c r="N7240" s="5">
        <v>262.13333333333298</v>
      </c>
      <c r="O7240" s="96">
        <v>548.47</v>
      </c>
      <c r="P7240" s="5">
        <v>2</v>
      </c>
      <c r="Q7240" s="99">
        <v>0</v>
      </c>
      <c r="R7240" s="99">
        <v>43.293999999999997</v>
      </c>
      <c r="S7240" s="99">
        <v>33.462000000000003</v>
      </c>
      <c r="T7240" s="30">
        <f t="shared" si="791"/>
        <v>85.699999999999989</v>
      </c>
      <c r="U7240" s="21">
        <f t="shared" si="795"/>
        <v>7.3996661666666588E-2</v>
      </c>
      <c r="V7240" s="21">
        <f t="shared" si="796"/>
        <v>0</v>
      </c>
      <c r="W7240" s="21">
        <f t="shared" si="797"/>
        <v>0</v>
      </c>
    </row>
    <row r="7241" spans="1:23">
      <c r="A7241" s="2">
        <f t="shared" si="792"/>
        <v>45566</v>
      </c>
      <c r="B7241" s="3">
        <f t="shared" si="793"/>
        <v>45594</v>
      </c>
      <c r="C7241" s="7">
        <v>45594.8125</v>
      </c>
      <c r="D7241" s="7">
        <v>45594.8125</v>
      </c>
      <c r="E7241" s="5">
        <v>20</v>
      </c>
      <c r="F7241" s="5">
        <v>-4</v>
      </c>
      <c r="G7241" s="5">
        <v>337.3</v>
      </c>
      <c r="H7241" s="34" cm="1">
        <f t="array" ref="H7241">SUMPRODUCT(('ESB Networks Summary'!$C$5:$C$17384=Data!D7241)*('ESB Networks Summary'!$E$5:$E$17384))*1000*2-SUMPRODUCT(('ESB Networks Summary'!$C$5:$C$17384=Data!D7241)*('ESB Networks Summary'!$F$5:$F$17384))*1000*2</f>
        <v>348</v>
      </c>
      <c r="I7241" s="5">
        <v>0</v>
      </c>
      <c r="J7241" s="5">
        <v>0</v>
      </c>
      <c r="K7241" s="17">
        <v>3</v>
      </c>
      <c r="L7241" s="52">
        <f t="shared" si="794"/>
        <v>0</v>
      </c>
      <c r="M7241" s="5">
        <v>0</v>
      </c>
      <c r="N7241" s="5">
        <v>250.28333333333299</v>
      </c>
      <c r="O7241" s="96">
        <v>548.47</v>
      </c>
      <c r="P7241" s="5">
        <v>2</v>
      </c>
      <c r="Q7241" s="99">
        <v>0</v>
      </c>
      <c r="R7241" s="99">
        <v>43.293999999999997</v>
      </c>
      <c r="S7241" s="99">
        <v>33.462000000000003</v>
      </c>
      <c r="T7241" s="30">
        <f t="shared" si="791"/>
        <v>93.016666666667021</v>
      </c>
      <c r="U7241" s="21">
        <f t="shared" si="795"/>
        <v>7.3015330999999989E-2</v>
      </c>
      <c r="V7241" s="21">
        <f t="shared" si="796"/>
        <v>0</v>
      </c>
      <c r="W7241" s="21">
        <f t="shared" si="797"/>
        <v>0</v>
      </c>
    </row>
    <row r="7242" spans="1:23">
      <c r="A7242" s="2">
        <f t="shared" si="792"/>
        <v>45566</v>
      </c>
      <c r="B7242" s="3">
        <f t="shared" si="793"/>
        <v>45594</v>
      </c>
      <c r="C7242" s="7">
        <v>45594.833333333336</v>
      </c>
      <c r="D7242" s="7">
        <v>45594.833333333336</v>
      </c>
      <c r="E7242" s="5">
        <v>20</v>
      </c>
      <c r="F7242" s="5">
        <v>-4</v>
      </c>
      <c r="G7242" s="5">
        <v>448.83333333333297</v>
      </c>
      <c r="H7242" s="34" cm="1">
        <f t="array" ref="H7242">SUMPRODUCT(('ESB Networks Summary'!$C$5:$C$17384=Data!D7242)*('ESB Networks Summary'!$E$5:$E$17384))*1000*2-SUMPRODUCT(('ESB Networks Summary'!$C$5:$C$17384=Data!D7242)*('ESB Networks Summary'!$F$5:$F$17384))*1000*2</f>
        <v>454</v>
      </c>
      <c r="I7242" s="5">
        <v>0</v>
      </c>
      <c r="J7242" s="5">
        <v>0</v>
      </c>
      <c r="K7242" s="17">
        <v>3</v>
      </c>
      <c r="L7242" s="52">
        <f t="shared" si="794"/>
        <v>0</v>
      </c>
      <c r="M7242" s="5">
        <v>0</v>
      </c>
      <c r="N7242" s="5">
        <v>361.4</v>
      </c>
      <c r="O7242" s="96">
        <v>472.98</v>
      </c>
      <c r="P7242" s="5">
        <v>2</v>
      </c>
      <c r="Q7242" s="99">
        <v>0</v>
      </c>
      <c r="R7242" s="99">
        <v>40.416000000000004</v>
      </c>
      <c r="S7242" s="99">
        <v>30.585000000000001</v>
      </c>
      <c r="T7242" s="30">
        <f t="shared" si="791"/>
        <v>93.433333333332996</v>
      </c>
      <c r="U7242" s="21">
        <f t="shared" si="795"/>
        <v>9.0700239999999932E-2</v>
      </c>
      <c r="V7242" s="21">
        <f t="shared" si="796"/>
        <v>0</v>
      </c>
      <c r="W7242" s="21">
        <f t="shared" si="797"/>
        <v>0</v>
      </c>
    </row>
    <row r="7243" spans="1:23">
      <c r="A7243" s="2">
        <f t="shared" si="792"/>
        <v>45566</v>
      </c>
      <c r="B7243" s="3">
        <f t="shared" si="793"/>
        <v>45594</v>
      </c>
      <c r="C7243" s="7">
        <v>45594.854166666664</v>
      </c>
      <c r="D7243" s="7">
        <v>45594.854166666664</v>
      </c>
      <c r="E7243" s="5">
        <v>20</v>
      </c>
      <c r="F7243" s="5">
        <v>-4</v>
      </c>
      <c r="G7243" s="5">
        <v>510.599999999999</v>
      </c>
      <c r="H7243" s="34" cm="1">
        <f t="array" ref="H7243">SUMPRODUCT(('ESB Networks Summary'!$C$5:$C$17384=Data!D7243)*('ESB Networks Summary'!$E$5:$E$17384))*1000*2-SUMPRODUCT(('ESB Networks Summary'!$C$5:$C$17384=Data!D7243)*('ESB Networks Summary'!$F$5:$F$17384))*1000*2</f>
        <v>518</v>
      </c>
      <c r="I7243" s="5">
        <v>0</v>
      </c>
      <c r="J7243" s="5">
        <v>0</v>
      </c>
      <c r="K7243" s="17">
        <v>3</v>
      </c>
      <c r="L7243" s="52">
        <f t="shared" si="794"/>
        <v>0</v>
      </c>
      <c r="M7243" s="5">
        <v>0</v>
      </c>
      <c r="N7243" s="5">
        <v>416.2</v>
      </c>
      <c r="O7243" s="96">
        <v>472.98</v>
      </c>
      <c r="P7243" s="5">
        <v>2</v>
      </c>
      <c r="Q7243" s="99">
        <v>0</v>
      </c>
      <c r="R7243" s="99">
        <v>40.416000000000004</v>
      </c>
      <c r="S7243" s="99">
        <v>30.585000000000001</v>
      </c>
      <c r="T7243" s="30">
        <f t="shared" si="791"/>
        <v>100.39999999999901</v>
      </c>
      <c r="U7243" s="21">
        <f t="shared" si="795"/>
        <v>0.10318204799999982</v>
      </c>
      <c r="V7243" s="21">
        <f t="shared" si="796"/>
        <v>0</v>
      </c>
      <c r="W7243" s="21">
        <f t="shared" si="797"/>
        <v>0</v>
      </c>
    </row>
    <row r="7244" spans="1:23">
      <c r="A7244" s="2">
        <f t="shared" si="792"/>
        <v>45566</v>
      </c>
      <c r="B7244" s="3">
        <f t="shared" si="793"/>
        <v>45594</v>
      </c>
      <c r="C7244" s="7">
        <v>45594.875</v>
      </c>
      <c r="D7244" s="7">
        <v>45594.875</v>
      </c>
      <c r="E7244" s="5">
        <v>20</v>
      </c>
      <c r="F7244" s="5">
        <v>-4</v>
      </c>
      <c r="G7244" s="5">
        <v>491.33333333333297</v>
      </c>
      <c r="H7244" s="34" cm="1">
        <f t="array" ref="H7244">SUMPRODUCT(('ESB Networks Summary'!$C$5:$C$17384=Data!D7244)*('ESB Networks Summary'!$E$5:$E$17384))*1000*2-SUMPRODUCT(('ESB Networks Summary'!$C$5:$C$17384=Data!D7244)*('ESB Networks Summary'!$F$5:$F$17384))*1000*2</f>
        <v>500</v>
      </c>
      <c r="I7244" s="5">
        <v>0</v>
      </c>
      <c r="J7244" s="5">
        <v>0</v>
      </c>
      <c r="K7244" s="17">
        <v>3</v>
      </c>
      <c r="L7244" s="52">
        <f t="shared" si="794"/>
        <v>0</v>
      </c>
      <c r="M7244" s="5">
        <v>0</v>
      </c>
      <c r="N7244" s="5">
        <v>402.17500000000001</v>
      </c>
      <c r="O7244" s="96">
        <v>385.79</v>
      </c>
      <c r="P7244" s="5">
        <v>2</v>
      </c>
      <c r="Q7244" s="99">
        <v>0</v>
      </c>
      <c r="R7244" s="99">
        <v>33.379000000000005</v>
      </c>
      <c r="S7244" s="99">
        <v>23.547999999999998</v>
      </c>
      <c r="T7244" s="30">
        <f t="shared" si="791"/>
        <v>95.158333333332962</v>
      </c>
      <c r="U7244" s="21">
        <f t="shared" si="795"/>
        <v>8.2001076666666617E-2</v>
      </c>
      <c r="V7244" s="21">
        <f t="shared" si="796"/>
        <v>0</v>
      </c>
      <c r="W7244" s="21">
        <f t="shared" si="797"/>
        <v>0</v>
      </c>
    </row>
    <row r="7245" spans="1:23">
      <c r="A7245" s="2">
        <f t="shared" si="792"/>
        <v>45566</v>
      </c>
      <c r="B7245" s="3">
        <f t="shared" si="793"/>
        <v>45594</v>
      </c>
      <c r="C7245" s="7">
        <v>45594.895833333336</v>
      </c>
      <c r="D7245" s="7">
        <v>45594.895833333336</v>
      </c>
      <c r="E7245" s="5">
        <v>20</v>
      </c>
      <c r="F7245" s="5">
        <v>-3.5333333333333301</v>
      </c>
      <c r="G7245" s="5">
        <v>515.00833333333298</v>
      </c>
      <c r="H7245" s="34" cm="1">
        <f t="array" ref="H7245">SUMPRODUCT(('ESB Networks Summary'!$C$5:$C$17384=Data!D7245)*('ESB Networks Summary'!$E$5:$E$17384))*1000*2-SUMPRODUCT(('ESB Networks Summary'!$C$5:$C$17384=Data!D7245)*('ESB Networks Summary'!$F$5:$F$17384))*1000*2</f>
        <v>518</v>
      </c>
      <c r="I7245" s="5">
        <v>0</v>
      </c>
      <c r="J7245" s="5">
        <v>0</v>
      </c>
      <c r="K7245" s="17">
        <v>3</v>
      </c>
      <c r="L7245" s="52">
        <f t="shared" si="794"/>
        <v>0</v>
      </c>
      <c r="M7245" s="5">
        <v>0</v>
      </c>
      <c r="N7245" s="5">
        <v>425.974999999999</v>
      </c>
      <c r="O7245" s="96">
        <v>385.79</v>
      </c>
      <c r="P7245" s="5">
        <v>2</v>
      </c>
      <c r="Q7245" s="99">
        <v>0</v>
      </c>
      <c r="R7245" s="99">
        <v>33.379000000000005</v>
      </c>
      <c r="S7245" s="99">
        <v>23.547999999999998</v>
      </c>
      <c r="T7245" s="30">
        <f t="shared" si="791"/>
        <v>94.566666666667317</v>
      </c>
      <c r="U7245" s="21">
        <f t="shared" si="795"/>
        <v>8.5952315791666609E-2</v>
      </c>
      <c r="V7245" s="21">
        <f t="shared" si="796"/>
        <v>0</v>
      </c>
      <c r="W7245" s="21">
        <f t="shared" si="797"/>
        <v>0</v>
      </c>
    </row>
    <row r="7246" spans="1:23">
      <c r="A7246" s="2">
        <f t="shared" si="792"/>
        <v>45566</v>
      </c>
      <c r="B7246" s="3">
        <f t="shared" si="793"/>
        <v>45594</v>
      </c>
      <c r="C7246" s="7">
        <v>45594.916666666664</v>
      </c>
      <c r="D7246" s="7">
        <v>45594.916666666664</v>
      </c>
      <c r="E7246" s="5">
        <v>20</v>
      </c>
      <c r="F7246" s="5">
        <v>-3.6</v>
      </c>
      <c r="G7246" s="5">
        <v>409.041666666666</v>
      </c>
      <c r="H7246" s="34" cm="1">
        <f t="array" ref="H7246">SUMPRODUCT(('ESB Networks Summary'!$C$5:$C$17384=Data!D7246)*('ESB Networks Summary'!$E$5:$E$17384))*1000*2-SUMPRODUCT(('ESB Networks Summary'!$C$5:$C$17384=Data!D7246)*('ESB Networks Summary'!$F$5:$F$17384))*1000*2</f>
        <v>416</v>
      </c>
      <c r="I7246" s="5">
        <v>0</v>
      </c>
      <c r="J7246" s="5">
        <v>0</v>
      </c>
      <c r="K7246" s="17">
        <v>3</v>
      </c>
      <c r="L7246" s="52">
        <f t="shared" si="794"/>
        <v>0</v>
      </c>
      <c r="M7246" s="5">
        <v>0</v>
      </c>
      <c r="N7246" s="5">
        <v>325.041666666666</v>
      </c>
      <c r="O7246" s="96">
        <v>674.44</v>
      </c>
      <c r="P7246" s="5">
        <v>2</v>
      </c>
      <c r="Q7246" s="99">
        <v>0</v>
      </c>
      <c r="R7246" s="99">
        <v>30.223000000000003</v>
      </c>
      <c r="S7246" s="99">
        <v>20.390999999999998</v>
      </c>
      <c r="T7246" s="30">
        <f t="shared" si="791"/>
        <v>89.6</v>
      </c>
      <c r="U7246" s="21">
        <f t="shared" si="795"/>
        <v>6.1812331458333238E-2</v>
      </c>
      <c r="V7246" s="21">
        <f t="shared" si="796"/>
        <v>0</v>
      </c>
      <c r="W7246" s="21">
        <f t="shared" si="797"/>
        <v>0</v>
      </c>
    </row>
    <row r="7247" spans="1:23">
      <c r="A7247" s="2">
        <f t="shared" si="792"/>
        <v>45566</v>
      </c>
      <c r="B7247" s="3">
        <f t="shared" si="793"/>
        <v>45594</v>
      </c>
      <c r="C7247" s="7">
        <v>45594.9375</v>
      </c>
      <c r="D7247" s="7">
        <v>45594.9375</v>
      </c>
      <c r="E7247" s="5">
        <v>20</v>
      </c>
      <c r="F7247" s="5">
        <v>-4</v>
      </c>
      <c r="G7247" s="5">
        <v>792.16666666666595</v>
      </c>
      <c r="H7247" s="34" cm="1">
        <f t="array" ref="H7247">SUMPRODUCT(('ESB Networks Summary'!$C$5:$C$17384=Data!D7247)*('ESB Networks Summary'!$E$5:$E$17384))*1000*2-SUMPRODUCT(('ESB Networks Summary'!$C$5:$C$17384=Data!D7247)*('ESB Networks Summary'!$F$5:$F$17384))*1000*2</f>
        <v>646</v>
      </c>
      <c r="I7247" s="5">
        <v>0</v>
      </c>
      <c r="J7247" s="5">
        <v>0</v>
      </c>
      <c r="K7247" s="17">
        <v>3</v>
      </c>
      <c r="L7247" s="52">
        <f t="shared" si="794"/>
        <v>0</v>
      </c>
      <c r="M7247" s="5">
        <v>0</v>
      </c>
      <c r="N7247" s="5">
        <v>637.79999999999995</v>
      </c>
      <c r="O7247" s="96">
        <v>674.44</v>
      </c>
      <c r="P7247" s="5">
        <v>2</v>
      </c>
      <c r="Q7247" s="99">
        <v>0</v>
      </c>
      <c r="R7247" s="99">
        <v>30.223000000000003</v>
      </c>
      <c r="S7247" s="99">
        <v>20.390999999999998</v>
      </c>
      <c r="T7247" s="30">
        <f t="shared" si="791"/>
        <v>160.36666666666599</v>
      </c>
      <c r="U7247" s="21">
        <f t="shared" si="795"/>
        <v>0.11970826583333323</v>
      </c>
      <c r="V7247" s="21">
        <f t="shared" si="796"/>
        <v>0</v>
      </c>
      <c r="W7247" s="21">
        <f t="shared" si="797"/>
        <v>0</v>
      </c>
    </row>
    <row r="7248" spans="1:23">
      <c r="A7248" s="2">
        <f t="shared" si="792"/>
        <v>45566</v>
      </c>
      <c r="B7248" s="3">
        <f t="shared" si="793"/>
        <v>45594</v>
      </c>
      <c r="C7248" s="7">
        <v>45594.958333333336</v>
      </c>
      <c r="D7248" s="7">
        <v>45594.958333333336</v>
      </c>
      <c r="E7248" s="5">
        <v>20</v>
      </c>
      <c r="F7248" s="5">
        <v>-4</v>
      </c>
      <c r="G7248" s="5">
        <v>415.3</v>
      </c>
      <c r="H7248" s="34" cm="1">
        <f t="array" ref="H7248">SUMPRODUCT(('ESB Networks Summary'!$C$5:$C$17384=Data!D7248)*('ESB Networks Summary'!$E$5:$E$17384))*1000*2-SUMPRODUCT(('ESB Networks Summary'!$C$5:$C$17384=Data!D7248)*('ESB Networks Summary'!$F$5:$F$17384))*1000*2</f>
        <v>426</v>
      </c>
      <c r="I7248" s="5">
        <v>0</v>
      </c>
      <c r="J7248" s="5">
        <v>0</v>
      </c>
      <c r="K7248" s="17">
        <v>3</v>
      </c>
      <c r="L7248" s="52">
        <f t="shared" si="794"/>
        <v>0</v>
      </c>
      <c r="M7248" s="5">
        <v>0</v>
      </c>
      <c r="N7248" s="5">
        <v>325.46666666666601</v>
      </c>
      <c r="O7248" s="96">
        <v>256.81</v>
      </c>
      <c r="P7248" s="5">
        <v>2</v>
      </c>
      <c r="Q7248" s="99">
        <v>0</v>
      </c>
      <c r="R7248" s="99">
        <v>18.966999999999999</v>
      </c>
      <c r="S7248" s="99">
        <v>14.902000000000001</v>
      </c>
      <c r="T7248" s="30">
        <f t="shared" si="791"/>
        <v>95.833333333333997</v>
      </c>
      <c r="U7248" s="21">
        <f t="shared" si="795"/>
        <v>3.9384975499999995E-2</v>
      </c>
      <c r="V7248" s="21">
        <f t="shared" si="796"/>
        <v>0</v>
      </c>
      <c r="W7248" s="21">
        <f t="shared" si="797"/>
        <v>0</v>
      </c>
    </row>
    <row r="7249" spans="1:23">
      <c r="A7249" s="2">
        <f t="shared" si="792"/>
        <v>45566</v>
      </c>
      <c r="B7249" s="3">
        <f t="shared" si="793"/>
        <v>45594</v>
      </c>
      <c r="C7249" s="7">
        <v>45594.979166666664</v>
      </c>
      <c r="D7249" s="7">
        <v>45594.979166666664</v>
      </c>
      <c r="E7249" s="5">
        <v>20</v>
      </c>
      <c r="F7249" s="5">
        <v>-4</v>
      </c>
      <c r="G7249" s="5">
        <v>1515.9666666666601</v>
      </c>
      <c r="H7249" s="34" cm="1">
        <f t="array" ref="H7249">SUMPRODUCT(('ESB Networks Summary'!$C$5:$C$17384=Data!D7249)*('ESB Networks Summary'!$E$5:$E$17384))*1000*2-SUMPRODUCT(('ESB Networks Summary'!$C$5:$C$17384=Data!D7249)*('ESB Networks Summary'!$F$5:$F$17384))*1000*2</f>
        <v>1552</v>
      </c>
      <c r="I7249" s="5">
        <v>0</v>
      </c>
      <c r="J7249" s="5">
        <v>0</v>
      </c>
      <c r="K7249" s="17">
        <v>3</v>
      </c>
      <c r="L7249" s="52">
        <f t="shared" si="794"/>
        <v>0</v>
      </c>
      <c r="M7249" s="5">
        <v>1047.06666666666</v>
      </c>
      <c r="N7249" s="5">
        <v>1424.36666666666</v>
      </c>
      <c r="O7249" s="96">
        <v>256.81</v>
      </c>
      <c r="P7249" s="5">
        <v>2</v>
      </c>
      <c r="Q7249" s="99">
        <v>0</v>
      </c>
      <c r="R7249" s="99">
        <v>18.966999999999999</v>
      </c>
      <c r="S7249" s="99">
        <v>14.902000000000001</v>
      </c>
      <c r="T7249" s="30">
        <f t="shared" si="791"/>
        <v>97.600000000000136</v>
      </c>
      <c r="U7249" s="21">
        <f t="shared" si="795"/>
        <v>0.14376669883333271</v>
      </c>
      <c r="V7249" s="21">
        <f t="shared" si="796"/>
        <v>0</v>
      </c>
      <c r="W7249" s="21">
        <f t="shared" si="797"/>
        <v>0</v>
      </c>
    </row>
    <row r="7250" spans="1:23">
      <c r="A7250" s="2">
        <f t="shared" si="792"/>
        <v>45566</v>
      </c>
      <c r="B7250" s="3">
        <f t="shared" si="793"/>
        <v>45595</v>
      </c>
      <c r="C7250" s="7">
        <v>45595</v>
      </c>
      <c r="D7250" s="7">
        <v>45595</v>
      </c>
      <c r="E7250" s="5">
        <v>20</v>
      </c>
      <c r="F7250" s="5">
        <v>-4</v>
      </c>
      <c r="G7250" s="5">
        <v>1712.2333333333299</v>
      </c>
      <c r="H7250" s="34" cm="1">
        <f t="array" ref="H7250">SUMPRODUCT(('ESB Networks Summary'!$C$5:$C$17384=Data!D7250)*('ESB Networks Summary'!$E$5:$E$17384))*1000*2-SUMPRODUCT(('ESB Networks Summary'!$C$5:$C$17384=Data!D7250)*('ESB Networks Summary'!$F$5:$F$17384))*1000*2</f>
        <v>1658</v>
      </c>
      <c r="I7250" s="5">
        <v>0</v>
      </c>
      <c r="J7250" s="5">
        <v>0</v>
      </c>
      <c r="K7250" s="17">
        <v>3</v>
      </c>
      <c r="L7250" s="52">
        <f t="shared" si="794"/>
        <v>0</v>
      </c>
      <c r="M7250" s="5">
        <v>1176.0333333333299</v>
      </c>
      <c r="N7250" s="5">
        <v>1620.8333333333301</v>
      </c>
      <c r="O7250" s="96">
        <v>31.02</v>
      </c>
      <c r="P7250" s="5">
        <v>2</v>
      </c>
      <c r="Q7250" s="99">
        <v>0</v>
      </c>
      <c r="R7250" s="99">
        <v>18.408999999999999</v>
      </c>
      <c r="S7250" s="99">
        <v>14.343999999999999</v>
      </c>
      <c r="T7250" s="30">
        <f t="shared" si="791"/>
        <v>97.399999999999864</v>
      </c>
      <c r="U7250" s="21">
        <f t="shared" si="795"/>
        <v>0.15760251716666634</v>
      </c>
      <c r="V7250" s="21">
        <f t="shared" si="796"/>
        <v>0</v>
      </c>
      <c r="W7250" s="21">
        <f t="shared" si="797"/>
        <v>0</v>
      </c>
    </row>
    <row r="7251" spans="1:23">
      <c r="A7251" s="2">
        <f t="shared" si="792"/>
        <v>45566</v>
      </c>
      <c r="B7251" s="3">
        <f t="shared" si="793"/>
        <v>45595</v>
      </c>
      <c r="C7251" s="7">
        <v>45595.020833333336</v>
      </c>
      <c r="D7251" s="7">
        <v>45595.020833333336</v>
      </c>
      <c r="E7251" s="5">
        <v>20</v>
      </c>
      <c r="F7251" s="5">
        <v>-4</v>
      </c>
      <c r="G7251" s="5">
        <v>468.56666666666598</v>
      </c>
      <c r="H7251" s="34" cm="1">
        <f t="array" ref="H7251">SUMPRODUCT(('ESB Networks Summary'!$C$5:$C$17384=Data!D7251)*('ESB Networks Summary'!$E$5:$E$17384))*1000*2-SUMPRODUCT(('ESB Networks Summary'!$C$5:$C$17384=Data!D7251)*('ESB Networks Summary'!$F$5:$F$17384))*1000*2</f>
        <v>484</v>
      </c>
      <c r="I7251" s="5">
        <v>0</v>
      </c>
      <c r="J7251" s="5">
        <v>0</v>
      </c>
      <c r="K7251" s="17">
        <v>3</v>
      </c>
      <c r="L7251" s="52">
        <f t="shared" si="794"/>
        <v>0</v>
      </c>
      <c r="M7251" s="5">
        <v>0</v>
      </c>
      <c r="N7251" s="5">
        <v>379.03333333333302</v>
      </c>
      <c r="O7251" s="96">
        <v>31.02</v>
      </c>
      <c r="P7251" s="5">
        <v>2</v>
      </c>
      <c r="Q7251" s="99">
        <v>0</v>
      </c>
      <c r="R7251" s="99">
        <v>18.408999999999999</v>
      </c>
      <c r="S7251" s="99">
        <v>14.343999999999999</v>
      </c>
      <c r="T7251" s="30">
        <f t="shared" si="791"/>
        <v>95.533333333332962</v>
      </c>
      <c r="U7251" s="21">
        <f t="shared" si="795"/>
        <v>4.3129218833333267E-2</v>
      </c>
      <c r="V7251" s="21">
        <f t="shared" si="796"/>
        <v>0</v>
      </c>
      <c r="W7251" s="21">
        <f t="shared" si="797"/>
        <v>0</v>
      </c>
    </row>
    <row r="7252" spans="1:23">
      <c r="A7252" s="2">
        <f t="shared" si="792"/>
        <v>45566</v>
      </c>
      <c r="B7252" s="3">
        <f t="shared" si="793"/>
        <v>45595</v>
      </c>
      <c r="C7252" s="7">
        <v>45595.041666666664</v>
      </c>
      <c r="D7252" s="7">
        <v>45595.041666666664</v>
      </c>
      <c r="E7252" s="5">
        <v>20</v>
      </c>
      <c r="F7252" s="5">
        <v>-4</v>
      </c>
      <c r="G7252" s="5">
        <v>237.29999999999899</v>
      </c>
      <c r="H7252" s="34" cm="1">
        <f t="array" ref="H7252">SUMPRODUCT(('ESB Networks Summary'!$C$5:$C$17384=Data!D7252)*('ESB Networks Summary'!$E$5:$E$17384))*1000*2-SUMPRODUCT(('ESB Networks Summary'!$C$5:$C$17384=Data!D7252)*('ESB Networks Summary'!$F$5:$F$17384))*1000*2</f>
        <v>238</v>
      </c>
      <c r="I7252" s="5">
        <v>0</v>
      </c>
      <c r="J7252" s="5">
        <v>0</v>
      </c>
      <c r="K7252" s="17">
        <v>3</v>
      </c>
      <c r="L7252" s="52">
        <f t="shared" si="794"/>
        <v>0</v>
      </c>
      <c r="M7252" s="5">
        <v>0</v>
      </c>
      <c r="N7252" s="5">
        <v>111.899999999999</v>
      </c>
      <c r="O7252" s="96">
        <v>13.95</v>
      </c>
      <c r="P7252" s="5">
        <v>2</v>
      </c>
      <c r="Q7252" s="99">
        <v>0</v>
      </c>
      <c r="R7252" s="99">
        <v>17.79</v>
      </c>
      <c r="S7252" s="99">
        <v>13.725</v>
      </c>
      <c r="T7252" s="30">
        <f t="shared" si="791"/>
        <v>131.39999999999998</v>
      </c>
      <c r="U7252" s="21">
        <f t="shared" si="795"/>
        <v>2.1107834999999908E-2</v>
      </c>
      <c r="V7252" s="21">
        <f t="shared" si="796"/>
        <v>0</v>
      </c>
      <c r="W7252" s="21">
        <f t="shared" si="797"/>
        <v>0</v>
      </c>
    </row>
    <row r="7253" spans="1:23">
      <c r="A7253" s="2">
        <f t="shared" si="792"/>
        <v>45566</v>
      </c>
      <c r="B7253" s="3">
        <f t="shared" si="793"/>
        <v>45595</v>
      </c>
      <c r="C7253" s="7">
        <v>45595.0625</v>
      </c>
      <c r="D7253" s="7">
        <v>45595.0625</v>
      </c>
      <c r="E7253" s="5">
        <v>20</v>
      </c>
      <c r="F7253" s="5">
        <v>-4</v>
      </c>
      <c r="G7253" s="5">
        <v>165.79999999999899</v>
      </c>
      <c r="H7253" s="34" cm="1">
        <f t="array" ref="H7253">SUMPRODUCT(('ESB Networks Summary'!$C$5:$C$17384=Data!D7253)*('ESB Networks Summary'!$E$5:$E$17384))*1000*2-SUMPRODUCT(('ESB Networks Summary'!$C$5:$C$17384=Data!D7253)*('ESB Networks Summary'!$F$5:$F$17384))*1000*2</f>
        <v>172</v>
      </c>
      <c r="I7253" s="5">
        <v>0</v>
      </c>
      <c r="J7253" s="5">
        <v>0</v>
      </c>
      <c r="K7253" s="17">
        <v>3</v>
      </c>
      <c r="L7253" s="52">
        <f t="shared" si="794"/>
        <v>0</v>
      </c>
      <c r="M7253" s="5">
        <v>0</v>
      </c>
      <c r="N7253" s="5">
        <v>38.733333333333299</v>
      </c>
      <c r="O7253" s="96">
        <v>13.95</v>
      </c>
      <c r="P7253" s="5">
        <v>2</v>
      </c>
      <c r="Q7253" s="99">
        <v>0</v>
      </c>
      <c r="R7253" s="99">
        <v>17.79</v>
      </c>
      <c r="S7253" s="99">
        <v>13.725</v>
      </c>
      <c r="T7253" s="30">
        <f t="shared" si="791"/>
        <v>133.0666666666657</v>
      </c>
      <c r="U7253" s="21">
        <f t="shared" si="795"/>
        <v>1.4747909999999909E-2</v>
      </c>
      <c r="V7253" s="21">
        <f t="shared" si="796"/>
        <v>0</v>
      </c>
      <c r="W7253" s="21">
        <f t="shared" si="797"/>
        <v>0</v>
      </c>
    </row>
    <row r="7254" spans="1:23">
      <c r="A7254" s="2">
        <f t="shared" si="792"/>
        <v>45566</v>
      </c>
      <c r="B7254" s="3">
        <f t="shared" si="793"/>
        <v>45595</v>
      </c>
      <c r="C7254" s="7">
        <v>45595.083333333336</v>
      </c>
      <c r="D7254" s="7">
        <v>45595.083333333336</v>
      </c>
      <c r="E7254" s="5">
        <v>20</v>
      </c>
      <c r="F7254" s="5">
        <v>-4</v>
      </c>
      <c r="G7254" s="5">
        <v>144.4</v>
      </c>
      <c r="H7254" s="34" cm="1">
        <f t="array" ref="H7254">SUMPRODUCT(('ESB Networks Summary'!$C$5:$C$17384=Data!D7254)*('ESB Networks Summary'!$E$5:$E$17384))*1000*2-SUMPRODUCT(('ESB Networks Summary'!$C$5:$C$17384=Data!D7254)*('ESB Networks Summary'!$F$5:$F$17384))*1000*2</f>
        <v>152</v>
      </c>
      <c r="I7254" s="5">
        <v>0</v>
      </c>
      <c r="J7254" s="5">
        <v>0</v>
      </c>
      <c r="K7254" s="17">
        <v>3</v>
      </c>
      <c r="L7254" s="52">
        <f t="shared" si="794"/>
        <v>0</v>
      </c>
      <c r="M7254" s="5">
        <v>0</v>
      </c>
      <c r="N7254" s="5">
        <v>20.266666666666602</v>
      </c>
      <c r="O7254" s="96">
        <v>16.23</v>
      </c>
      <c r="P7254" s="5">
        <v>2</v>
      </c>
      <c r="Q7254" s="99">
        <v>0</v>
      </c>
      <c r="R7254" s="99">
        <v>17.79</v>
      </c>
      <c r="S7254" s="99">
        <v>13.725</v>
      </c>
      <c r="T7254" s="30">
        <f t="shared" si="791"/>
        <v>130.13333333333341</v>
      </c>
      <c r="U7254" s="21">
        <f t="shared" si="795"/>
        <v>1.2844379999999999E-2</v>
      </c>
      <c r="V7254" s="21">
        <f t="shared" si="796"/>
        <v>0</v>
      </c>
      <c r="W7254" s="21">
        <f t="shared" si="797"/>
        <v>0</v>
      </c>
    </row>
    <row r="7255" spans="1:23">
      <c r="A7255" s="2">
        <f t="shared" si="792"/>
        <v>45566</v>
      </c>
      <c r="B7255" s="3">
        <f t="shared" si="793"/>
        <v>45595</v>
      </c>
      <c r="C7255" s="7">
        <v>45595.104166666664</v>
      </c>
      <c r="D7255" s="7">
        <v>45595.104166666664</v>
      </c>
      <c r="E7255" s="5">
        <v>20</v>
      </c>
      <c r="F7255" s="5">
        <v>-4</v>
      </c>
      <c r="G7255" s="5">
        <v>148.6</v>
      </c>
      <c r="H7255" s="34" cm="1">
        <f t="array" ref="H7255">SUMPRODUCT(('ESB Networks Summary'!$C$5:$C$17384=Data!D7255)*('ESB Networks Summary'!$E$5:$E$17384))*1000*2-SUMPRODUCT(('ESB Networks Summary'!$C$5:$C$17384=Data!D7255)*('ESB Networks Summary'!$F$5:$F$17384))*1000*2</f>
        <v>152</v>
      </c>
      <c r="I7255" s="5">
        <v>0</v>
      </c>
      <c r="J7255" s="5">
        <v>0</v>
      </c>
      <c r="K7255" s="17">
        <v>3</v>
      </c>
      <c r="L7255" s="52">
        <f t="shared" si="794"/>
        <v>0</v>
      </c>
      <c r="M7255" s="5">
        <v>0</v>
      </c>
      <c r="N7255" s="5">
        <v>25.266666666666602</v>
      </c>
      <c r="O7255" s="96">
        <v>16.23</v>
      </c>
      <c r="P7255" s="5">
        <v>2</v>
      </c>
      <c r="Q7255" s="99">
        <v>0</v>
      </c>
      <c r="R7255" s="99">
        <v>17.79</v>
      </c>
      <c r="S7255" s="99">
        <v>13.725</v>
      </c>
      <c r="T7255" s="30">
        <f t="shared" si="791"/>
        <v>129.3333333333334</v>
      </c>
      <c r="U7255" s="21">
        <f t="shared" si="795"/>
        <v>1.3217969999999997E-2</v>
      </c>
      <c r="V7255" s="21">
        <f t="shared" si="796"/>
        <v>0</v>
      </c>
      <c r="W7255" s="21">
        <f t="shared" si="797"/>
        <v>0</v>
      </c>
    </row>
    <row r="7256" spans="1:23">
      <c r="A7256" s="2">
        <f t="shared" si="792"/>
        <v>45566</v>
      </c>
      <c r="B7256" s="3">
        <f t="shared" si="793"/>
        <v>45595</v>
      </c>
      <c r="C7256" s="7">
        <v>45595.125</v>
      </c>
      <c r="D7256" s="7">
        <v>45595.125</v>
      </c>
      <c r="E7256" s="5">
        <v>20</v>
      </c>
      <c r="F7256" s="5">
        <v>-4</v>
      </c>
      <c r="G7256" s="5">
        <v>130.433333333333</v>
      </c>
      <c r="H7256" s="34" cm="1">
        <f t="array" ref="H7256">SUMPRODUCT(('ESB Networks Summary'!$C$5:$C$17384=Data!D7256)*('ESB Networks Summary'!$E$5:$E$17384))*1000*2-SUMPRODUCT(('ESB Networks Summary'!$C$5:$C$17384=Data!D7256)*('ESB Networks Summary'!$F$5:$F$17384))*1000*2</f>
        <v>140</v>
      </c>
      <c r="I7256" s="5">
        <v>0</v>
      </c>
      <c r="J7256" s="5">
        <v>0</v>
      </c>
      <c r="K7256" s="17">
        <v>3</v>
      </c>
      <c r="L7256" s="52">
        <f t="shared" si="794"/>
        <v>0</v>
      </c>
      <c r="M7256" s="5">
        <v>0</v>
      </c>
      <c r="N7256" s="5">
        <v>0</v>
      </c>
      <c r="O7256" s="96">
        <v>11.13</v>
      </c>
      <c r="P7256" s="5">
        <v>2</v>
      </c>
      <c r="Q7256" s="99">
        <v>0</v>
      </c>
      <c r="R7256" s="99">
        <v>17.79</v>
      </c>
      <c r="S7256" s="99">
        <v>13.725</v>
      </c>
      <c r="T7256" s="30">
        <f t="shared" si="791"/>
        <v>136.433333333333</v>
      </c>
      <c r="U7256" s="21">
        <f t="shared" si="795"/>
        <v>1.1602044999999967E-2</v>
      </c>
      <c r="V7256" s="21">
        <f t="shared" si="796"/>
        <v>0</v>
      </c>
      <c r="W7256" s="21">
        <f t="shared" si="797"/>
        <v>0</v>
      </c>
    </row>
    <row r="7257" spans="1:23">
      <c r="A7257" s="2">
        <f t="shared" si="792"/>
        <v>45566</v>
      </c>
      <c r="B7257" s="3">
        <f t="shared" si="793"/>
        <v>45595</v>
      </c>
      <c r="C7257" s="7">
        <v>45595.145833333336</v>
      </c>
      <c r="D7257" s="7">
        <v>45595.145833333336</v>
      </c>
      <c r="E7257" s="5">
        <v>20</v>
      </c>
      <c r="F7257" s="5">
        <v>-4</v>
      </c>
      <c r="G7257" s="5">
        <v>142.36666666666599</v>
      </c>
      <c r="H7257" s="34" cm="1">
        <f t="array" ref="H7257">SUMPRODUCT(('ESB Networks Summary'!$C$5:$C$17384=Data!D7257)*('ESB Networks Summary'!$E$5:$E$17384))*1000*2-SUMPRODUCT(('ESB Networks Summary'!$C$5:$C$17384=Data!D7257)*('ESB Networks Summary'!$F$5:$F$17384))*1000*2</f>
        <v>150</v>
      </c>
      <c r="I7257" s="5">
        <v>0</v>
      </c>
      <c r="J7257" s="5">
        <v>0</v>
      </c>
      <c r="K7257" s="17">
        <v>3</v>
      </c>
      <c r="L7257" s="52">
        <f t="shared" si="794"/>
        <v>0</v>
      </c>
      <c r="M7257" s="5">
        <v>0</v>
      </c>
      <c r="N7257" s="5">
        <v>24.233333333333299</v>
      </c>
      <c r="O7257" s="96">
        <v>11.13</v>
      </c>
      <c r="P7257" s="5">
        <v>2</v>
      </c>
      <c r="Q7257" s="99">
        <v>0</v>
      </c>
      <c r="R7257" s="99">
        <v>17.79</v>
      </c>
      <c r="S7257" s="99">
        <v>13.725</v>
      </c>
      <c r="T7257" s="30">
        <f t="shared" si="791"/>
        <v>124.1333333333327</v>
      </c>
      <c r="U7257" s="21">
        <f t="shared" si="795"/>
        <v>1.2663514999999941E-2</v>
      </c>
      <c r="V7257" s="21">
        <f t="shared" si="796"/>
        <v>0</v>
      </c>
      <c r="W7257" s="21">
        <f t="shared" si="797"/>
        <v>0</v>
      </c>
    </row>
    <row r="7258" spans="1:23">
      <c r="A7258" s="2">
        <f t="shared" si="792"/>
        <v>45566</v>
      </c>
      <c r="B7258" s="3">
        <f t="shared" si="793"/>
        <v>45595</v>
      </c>
      <c r="C7258" s="7">
        <v>45595.166666666664</v>
      </c>
      <c r="D7258" s="7">
        <v>45595.166666666664</v>
      </c>
      <c r="E7258" s="5">
        <v>20</v>
      </c>
      <c r="F7258" s="5">
        <v>-4</v>
      </c>
      <c r="G7258" s="5">
        <v>143.166666666666</v>
      </c>
      <c r="H7258" s="34" cm="1">
        <f t="array" ref="H7258">SUMPRODUCT(('ESB Networks Summary'!$C$5:$C$17384=Data!D7258)*('ESB Networks Summary'!$E$5:$E$17384))*1000*2-SUMPRODUCT(('ESB Networks Summary'!$C$5:$C$17384=Data!D7258)*('ESB Networks Summary'!$F$5:$F$17384))*1000*2</f>
        <v>148</v>
      </c>
      <c r="I7258" s="5">
        <v>0</v>
      </c>
      <c r="J7258" s="5">
        <v>0</v>
      </c>
      <c r="K7258" s="17">
        <v>3</v>
      </c>
      <c r="L7258" s="52">
        <f t="shared" si="794"/>
        <v>0</v>
      </c>
      <c r="M7258" s="5">
        <v>0</v>
      </c>
      <c r="N7258" s="5">
        <v>10.4</v>
      </c>
      <c r="O7258" s="96">
        <v>17.59</v>
      </c>
      <c r="P7258" s="5">
        <v>2</v>
      </c>
      <c r="Q7258" s="99">
        <v>0</v>
      </c>
      <c r="R7258" s="99">
        <v>17.747</v>
      </c>
      <c r="S7258" s="99">
        <v>13.681999999999999</v>
      </c>
      <c r="T7258" s="30">
        <f t="shared" si="791"/>
        <v>138.766666666666</v>
      </c>
      <c r="U7258" s="21">
        <f t="shared" si="795"/>
        <v>1.2703894166666608E-2</v>
      </c>
      <c r="V7258" s="21">
        <f t="shared" si="796"/>
        <v>0</v>
      </c>
      <c r="W7258" s="21">
        <f t="shared" si="797"/>
        <v>0</v>
      </c>
    </row>
    <row r="7259" spans="1:23">
      <c r="A7259" s="2">
        <f t="shared" si="792"/>
        <v>45566</v>
      </c>
      <c r="B7259" s="3">
        <f t="shared" si="793"/>
        <v>45595</v>
      </c>
      <c r="C7259" s="7">
        <v>45595.1875</v>
      </c>
      <c r="D7259" s="7">
        <v>45595.1875</v>
      </c>
      <c r="E7259" s="5">
        <v>20</v>
      </c>
      <c r="F7259" s="5">
        <v>-4</v>
      </c>
      <c r="G7259" s="5">
        <v>235.166666666666</v>
      </c>
      <c r="H7259" s="34" cm="1">
        <f t="array" ref="H7259">SUMPRODUCT(('ESB Networks Summary'!$C$5:$C$17384=Data!D7259)*('ESB Networks Summary'!$E$5:$E$17384))*1000*2-SUMPRODUCT(('ESB Networks Summary'!$C$5:$C$17384=Data!D7259)*('ESB Networks Summary'!$F$5:$F$17384))*1000*2</f>
        <v>244</v>
      </c>
      <c r="I7259" s="5">
        <v>0</v>
      </c>
      <c r="J7259" s="5">
        <v>0</v>
      </c>
      <c r="K7259" s="17">
        <v>3</v>
      </c>
      <c r="L7259" s="52">
        <f t="shared" si="794"/>
        <v>0</v>
      </c>
      <c r="M7259" s="5">
        <v>0</v>
      </c>
      <c r="N7259" s="5">
        <v>141.833333333333</v>
      </c>
      <c r="O7259" s="96">
        <v>17.59</v>
      </c>
      <c r="P7259" s="5">
        <v>2</v>
      </c>
      <c r="Q7259" s="99">
        <v>0</v>
      </c>
      <c r="R7259" s="99">
        <v>17.747</v>
      </c>
      <c r="S7259" s="99">
        <v>13.681999999999999</v>
      </c>
      <c r="T7259" s="30">
        <f t="shared" si="791"/>
        <v>99.333333333333002</v>
      </c>
      <c r="U7259" s="21">
        <f t="shared" si="795"/>
        <v>2.0867514166666608E-2</v>
      </c>
      <c r="V7259" s="21">
        <f t="shared" si="796"/>
        <v>0</v>
      </c>
      <c r="W7259" s="21">
        <f t="shared" si="797"/>
        <v>0</v>
      </c>
    </row>
    <row r="7260" spans="1:23">
      <c r="A7260" s="2">
        <f t="shared" si="792"/>
        <v>45566</v>
      </c>
      <c r="B7260" s="3">
        <f t="shared" si="793"/>
        <v>45595</v>
      </c>
      <c r="C7260" s="7">
        <v>45595.208333333336</v>
      </c>
      <c r="D7260" s="7">
        <v>45595.208333333336</v>
      </c>
      <c r="E7260" s="5">
        <v>20</v>
      </c>
      <c r="F7260" s="5">
        <v>-4</v>
      </c>
      <c r="G7260" s="5">
        <v>215.7</v>
      </c>
      <c r="H7260" s="34" cm="1">
        <f t="array" ref="H7260">SUMPRODUCT(('ESB Networks Summary'!$C$5:$C$17384=Data!D7260)*('ESB Networks Summary'!$E$5:$E$17384))*1000*2-SUMPRODUCT(('ESB Networks Summary'!$C$5:$C$17384=Data!D7260)*('ESB Networks Summary'!$F$5:$F$17384))*1000*2</f>
        <v>222</v>
      </c>
      <c r="I7260" s="5">
        <v>0</v>
      </c>
      <c r="J7260" s="5">
        <v>0</v>
      </c>
      <c r="K7260" s="17">
        <v>3</v>
      </c>
      <c r="L7260" s="52">
        <f t="shared" si="794"/>
        <v>0</v>
      </c>
      <c r="M7260" s="5">
        <v>0</v>
      </c>
      <c r="N7260" s="5">
        <v>127.86666666666601</v>
      </c>
      <c r="O7260" s="96">
        <v>1819.39</v>
      </c>
      <c r="P7260" s="5">
        <v>2</v>
      </c>
      <c r="Q7260" s="99">
        <v>0</v>
      </c>
      <c r="R7260" s="99">
        <v>17.815000000000001</v>
      </c>
      <c r="S7260" s="99">
        <v>13.75</v>
      </c>
      <c r="T7260" s="30">
        <f t="shared" si="791"/>
        <v>93.833333333333982</v>
      </c>
      <c r="U7260" s="21">
        <f t="shared" si="795"/>
        <v>1.9213477499999999E-2</v>
      </c>
      <c r="V7260" s="21">
        <f t="shared" si="796"/>
        <v>0</v>
      </c>
      <c r="W7260" s="21">
        <f t="shared" si="797"/>
        <v>0</v>
      </c>
    </row>
    <row r="7261" spans="1:23">
      <c r="A7261" s="2">
        <f t="shared" si="792"/>
        <v>45566</v>
      </c>
      <c r="B7261" s="3">
        <f t="shared" si="793"/>
        <v>45595</v>
      </c>
      <c r="C7261" s="7">
        <v>45595.229166666664</v>
      </c>
      <c r="D7261" s="7">
        <v>45595.229166666664</v>
      </c>
      <c r="E7261" s="5">
        <v>20</v>
      </c>
      <c r="F7261" s="5">
        <v>-4</v>
      </c>
      <c r="G7261" s="5">
        <v>3486.95</v>
      </c>
      <c r="H7261" s="34" cm="1">
        <f t="array" ref="H7261">SUMPRODUCT(('ESB Networks Summary'!$C$5:$C$17384=Data!D7261)*('ESB Networks Summary'!$E$5:$E$17384))*1000*2-SUMPRODUCT(('ESB Networks Summary'!$C$5:$C$17384=Data!D7261)*('ESB Networks Summary'!$F$5:$F$17384))*1000*2</f>
        <v>3496</v>
      </c>
      <c r="I7261" s="5">
        <v>3431.1666666666601</v>
      </c>
      <c r="J7261" s="5">
        <v>0</v>
      </c>
      <c r="K7261" s="17">
        <v>3</v>
      </c>
      <c r="L7261" s="52">
        <f t="shared" si="794"/>
        <v>0</v>
      </c>
      <c r="M7261" s="5">
        <v>0</v>
      </c>
      <c r="N7261" s="5">
        <v>3420.2916666666601</v>
      </c>
      <c r="O7261" s="96">
        <v>1819.39</v>
      </c>
      <c r="P7261" s="5">
        <v>2</v>
      </c>
      <c r="Q7261" s="99">
        <v>0</v>
      </c>
      <c r="R7261" s="99">
        <v>17.815000000000001</v>
      </c>
      <c r="S7261" s="99">
        <v>13.75</v>
      </c>
      <c r="T7261" s="30">
        <f t="shared" si="791"/>
        <v>72.658333333339669</v>
      </c>
      <c r="U7261" s="21">
        <f t="shared" si="795"/>
        <v>0.31060007125</v>
      </c>
      <c r="V7261" s="21">
        <f t="shared" si="796"/>
        <v>0</v>
      </c>
      <c r="W7261" s="21">
        <f t="shared" si="797"/>
        <v>0</v>
      </c>
    </row>
    <row r="7262" spans="1:23">
      <c r="A7262" s="2">
        <f t="shared" si="792"/>
        <v>45566</v>
      </c>
      <c r="B7262" s="3">
        <f t="shared" si="793"/>
        <v>45595</v>
      </c>
      <c r="C7262" s="7">
        <v>45595.25</v>
      </c>
      <c r="D7262" s="7">
        <v>45595.25</v>
      </c>
      <c r="E7262" s="5">
        <v>20</v>
      </c>
      <c r="F7262" s="5">
        <v>-4</v>
      </c>
      <c r="G7262" s="5">
        <v>817.19999999999902</v>
      </c>
      <c r="H7262" s="34" cm="1">
        <f t="array" ref="H7262">SUMPRODUCT(('ESB Networks Summary'!$C$5:$C$17384=Data!D7262)*('ESB Networks Summary'!$E$5:$E$17384))*1000*2-SUMPRODUCT(('ESB Networks Summary'!$C$5:$C$17384=Data!D7262)*('ESB Networks Summary'!$F$5:$F$17384))*1000*2</f>
        <v>608</v>
      </c>
      <c r="I7262" s="5">
        <v>572.66666666666595</v>
      </c>
      <c r="J7262" s="5">
        <v>0</v>
      </c>
      <c r="K7262" s="17">
        <v>3</v>
      </c>
      <c r="L7262" s="52">
        <f t="shared" si="794"/>
        <v>0</v>
      </c>
      <c r="M7262" s="5">
        <v>0</v>
      </c>
      <c r="N7262" s="5">
        <v>616.6</v>
      </c>
      <c r="O7262" s="96">
        <v>1112.04</v>
      </c>
      <c r="P7262" s="5">
        <v>2.1333333333333302</v>
      </c>
      <c r="Q7262" s="99">
        <v>0</v>
      </c>
      <c r="R7262" s="99">
        <v>19.888999999999999</v>
      </c>
      <c r="S7262" s="99">
        <v>15.824999999999999</v>
      </c>
      <c r="T7262" s="30">
        <f t="shared" si="791"/>
        <v>206.73333333333233</v>
      </c>
      <c r="U7262" s="21">
        <f t="shared" si="795"/>
        <v>8.1266453999999905E-2</v>
      </c>
      <c r="V7262" s="21">
        <f t="shared" si="796"/>
        <v>0</v>
      </c>
      <c r="W7262" s="21">
        <f t="shared" si="797"/>
        <v>0</v>
      </c>
    </row>
    <row r="7263" spans="1:23">
      <c r="A7263" s="2">
        <f t="shared" si="792"/>
        <v>45566</v>
      </c>
      <c r="B7263" s="3">
        <f t="shared" si="793"/>
        <v>45595</v>
      </c>
      <c r="C7263" s="7">
        <v>45595.270833333336</v>
      </c>
      <c r="D7263" s="7">
        <v>45595.270833333336</v>
      </c>
      <c r="E7263" s="5">
        <v>20</v>
      </c>
      <c r="F7263" s="5">
        <v>-4</v>
      </c>
      <c r="G7263" s="5">
        <v>589.6</v>
      </c>
      <c r="H7263" s="34" cm="1">
        <f t="array" ref="H7263">SUMPRODUCT(('ESB Networks Summary'!$C$5:$C$17384=Data!D7263)*('ESB Networks Summary'!$E$5:$E$17384))*1000*2-SUMPRODUCT(('ESB Networks Summary'!$C$5:$C$17384=Data!D7263)*('ESB Networks Summary'!$F$5:$F$17384))*1000*2</f>
        <v>490</v>
      </c>
      <c r="I7263" s="5">
        <v>461.9</v>
      </c>
      <c r="J7263" s="5">
        <v>0</v>
      </c>
      <c r="K7263" s="17">
        <v>3</v>
      </c>
      <c r="L7263" s="52">
        <f t="shared" si="794"/>
        <v>0</v>
      </c>
      <c r="M7263" s="5">
        <v>0</v>
      </c>
      <c r="N7263" s="5">
        <v>353.433333333333</v>
      </c>
      <c r="O7263" s="96">
        <v>1112.04</v>
      </c>
      <c r="P7263" s="5">
        <v>12.4</v>
      </c>
      <c r="Q7263" s="99">
        <v>0</v>
      </c>
      <c r="R7263" s="99">
        <v>19.888999999999999</v>
      </c>
      <c r="S7263" s="99">
        <v>15.824999999999999</v>
      </c>
      <c r="T7263" s="30">
        <f t="shared" si="791"/>
        <v>252.566666666667</v>
      </c>
      <c r="U7263" s="21">
        <f t="shared" si="795"/>
        <v>5.8632772E-2</v>
      </c>
      <c r="V7263" s="21">
        <f t="shared" si="796"/>
        <v>0</v>
      </c>
      <c r="W7263" s="21">
        <f t="shared" si="797"/>
        <v>0</v>
      </c>
    </row>
    <row r="7264" spans="1:23">
      <c r="A7264" s="2">
        <f t="shared" si="792"/>
        <v>45566</v>
      </c>
      <c r="B7264" s="3">
        <f t="shared" si="793"/>
        <v>45595</v>
      </c>
      <c r="C7264" s="7">
        <v>45595.291666666664</v>
      </c>
      <c r="D7264" s="7">
        <v>45595.291666666664</v>
      </c>
      <c r="E7264" s="5">
        <v>20</v>
      </c>
      <c r="F7264" s="5">
        <v>-4</v>
      </c>
      <c r="G7264" s="5">
        <v>136.833333333333</v>
      </c>
      <c r="H7264" s="34" cm="1">
        <f t="array" ref="H7264">SUMPRODUCT(('ESB Networks Summary'!$C$5:$C$17384=Data!D7264)*('ESB Networks Summary'!$E$5:$E$17384))*1000*2-SUMPRODUCT(('ESB Networks Summary'!$C$5:$C$17384=Data!D7264)*('ESB Networks Summary'!$F$5:$F$17384))*1000*2</f>
        <v>140</v>
      </c>
      <c r="I7264" s="5">
        <v>0</v>
      </c>
      <c r="J7264" s="5">
        <v>0</v>
      </c>
      <c r="K7264" s="17">
        <v>3</v>
      </c>
      <c r="L7264" s="52">
        <f t="shared" si="794"/>
        <v>0</v>
      </c>
      <c r="M7264" s="5">
        <v>0</v>
      </c>
      <c r="N7264" s="5">
        <v>0</v>
      </c>
      <c r="O7264" s="96">
        <v>134.4</v>
      </c>
      <c r="P7264" s="5">
        <v>31.2</v>
      </c>
      <c r="Q7264" s="99">
        <v>0</v>
      </c>
      <c r="R7264" s="99">
        <v>28.972000000000001</v>
      </c>
      <c r="S7264" s="99">
        <v>24.907</v>
      </c>
      <c r="T7264" s="30">
        <f t="shared" si="791"/>
        <v>172.03333333333299</v>
      </c>
      <c r="U7264" s="21">
        <f t="shared" si="795"/>
        <v>1.9821676666666618E-2</v>
      </c>
      <c r="V7264" s="21">
        <f t="shared" si="796"/>
        <v>0</v>
      </c>
      <c r="W7264" s="21">
        <f t="shared" si="797"/>
        <v>0</v>
      </c>
    </row>
    <row r="7265" spans="1:23">
      <c r="A7265" s="2">
        <f t="shared" si="792"/>
        <v>45566</v>
      </c>
      <c r="B7265" s="3">
        <f t="shared" si="793"/>
        <v>45595</v>
      </c>
      <c r="C7265" s="7">
        <v>45595.3125</v>
      </c>
      <c r="D7265" s="7">
        <v>45595.3125</v>
      </c>
      <c r="E7265" s="5">
        <v>20</v>
      </c>
      <c r="F7265" s="5">
        <v>-4</v>
      </c>
      <c r="G7265" s="5">
        <v>499.53333333333302</v>
      </c>
      <c r="H7265" s="34" cm="1">
        <f t="array" ref="H7265">SUMPRODUCT(('ESB Networks Summary'!$C$5:$C$17384=Data!D7265)*('ESB Networks Summary'!$E$5:$E$17384))*1000*2-SUMPRODUCT(('ESB Networks Summary'!$C$5:$C$17384=Data!D7265)*('ESB Networks Summary'!$F$5:$F$17384))*1000*2</f>
        <v>520</v>
      </c>
      <c r="I7265" s="5">
        <v>0</v>
      </c>
      <c r="J7265" s="5">
        <v>0</v>
      </c>
      <c r="K7265" s="17">
        <v>2.4666666666666601</v>
      </c>
      <c r="L7265" s="52">
        <f t="shared" si="794"/>
        <v>0</v>
      </c>
      <c r="M7265" s="5">
        <v>0</v>
      </c>
      <c r="N7265" s="5">
        <v>489</v>
      </c>
      <c r="O7265" s="96">
        <v>134.4</v>
      </c>
      <c r="P7265" s="5">
        <v>63.808333333333302</v>
      </c>
      <c r="Q7265" s="99">
        <v>0</v>
      </c>
      <c r="R7265" s="99">
        <v>28.972000000000001</v>
      </c>
      <c r="S7265" s="99">
        <v>24.907</v>
      </c>
      <c r="T7265" s="30">
        <f t="shared" si="791"/>
        <v>78.341666666666356</v>
      </c>
      <c r="U7265" s="21">
        <f t="shared" si="795"/>
        <v>7.2362398666666619E-2</v>
      </c>
      <c r="V7265" s="21">
        <f t="shared" si="796"/>
        <v>0</v>
      </c>
      <c r="W7265" s="21">
        <f t="shared" si="797"/>
        <v>0</v>
      </c>
    </row>
    <row r="7266" spans="1:23">
      <c r="A7266" s="2">
        <f t="shared" si="792"/>
        <v>45566</v>
      </c>
      <c r="B7266" s="3">
        <f t="shared" si="793"/>
        <v>45595</v>
      </c>
      <c r="C7266" s="7">
        <v>45595.333333333336</v>
      </c>
      <c r="D7266" s="7">
        <v>45595.333333333336</v>
      </c>
      <c r="E7266" s="5">
        <v>19.066666666666599</v>
      </c>
      <c r="F7266" s="5">
        <v>-4</v>
      </c>
      <c r="G7266" s="5">
        <v>428.94166666666598</v>
      </c>
      <c r="H7266" s="34" cm="1">
        <f t="array" ref="H7266">SUMPRODUCT(('ESB Networks Summary'!$C$5:$C$17384=Data!D7266)*('ESB Networks Summary'!$E$5:$E$17384))*1000*2-SUMPRODUCT(('ESB Networks Summary'!$C$5:$C$17384=Data!D7266)*('ESB Networks Summary'!$F$5:$F$17384))*1000*2</f>
        <v>474</v>
      </c>
      <c r="I7266" s="5">
        <v>0</v>
      </c>
      <c r="J7266" s="5">
        <v>0</v>
      </c>
      <c r="K7266" s="17">
        <v>1</v>
      </c>
      <c r="L7266" s="52">
        <f t="shared" si="794"/>
        <v>0</v>
      </c>
      <c r="M7266" s="5">
        <v>0</v>
      </c>
      <c r="N7266" s="5">
        <v>441.56666666666598</v>
      </c>
      <c r="O7266" s="96">
        <v>201.85</v>
      </c>
      <c r="P7266" s="5">
        <v>202.79999999999899</v>
      </c>
      <c r="Q7266" s="99">
        <v>72.599999999999994</v>
      </c>
      <c r="R7266" s="99">
        <v>39.85</v>
      </c>
      <c r="S7266" s="99">
        <v>30.018000000000001</v>
      </c>
      <c r="T7266" s="30">
        <f t="shared" si="791"/>
        <v>194.17499999999899</v>
      </c>
      <c r="U7266" s="21">
        <f t="shared" si="795"/>
        <v>8.5466627083333205E-2</v>
      </c>
      <c r="V7266" s="21">
        <f t="shared" si="796"/>
        <v>0</v>
      </c>
      <c r="W7266" s="21">
        <f t="shared" si="797"/>
        <v>0</v>
      </c>
    </row>
    <row r="7267" spans="1:23">
      <c r="A7267" s="2">
        <f t="shared" si="792"/>
        <v>45566</v>
      </c>
      <c r="B7267" s="3">
        <f t="shared" si="793"/>
        <v>45595</v>
      </c>
      <c r="C7267" s="7">
        <v>45595.354166666664</v>
      </c>
      <c r="D7267" s="7">
        <v>45595.354166666664</v>
      </c>
      <c r="E7267" s="5">
        <v>19.899999999999999</v>
      </c>
      <c r="F7267" s="5">
        <v>222</v>
      </c>
      <c r="G7267" s="5">
        <v>-11.3333333333333</v>
      </c>
      <c r="H7267" s="34" cm="1">
        <f t="array" ref="H7267">SUMPRODUCT(('ESB Networks Summary'!$C$5:$C$17384=Data!D7267)*('ESB Networks Summary'!$E$5:$E$17384))*1000*2-SUMPRODUCT(('ESB Networks Summary'!$C$5:$C$17384=Data!D7267)*('ESB Networks Summary'!$F$5:$F$17384))*1000*2</f>
        <v>-2</v>
      </c>
      <c r="I7267" s="5">
        <v>0</v>
      </c>
      <c r="J7267" s="5">
        <v>0</v>
      </c>
      <c r="K7267" s="17">
        <v>1</v>
      </c>
      <c r="L7267" s="52">
        <f t="shared" si="794"/>
        <v>0</v>
      </c>
      <c r="M7267" s="5">
        <v>0</v>
      </c>
      <c r="N7267" s="5">
        <v>292.8</v>
      </c>
      <c r="O7267" s="96">
        <v>201.85</v>
      </c>
      <c r="P7267" s="5">
        <v>620.76666666666597</v>
      </c>
      <c r="Q7267" s="99">
        <v>72.599999999999994</v>
      </c>
      <c r="R7267" s="99">
        <v>39.85</v>
      </c>
      <c r="S7267" s="99">
        <v>30.018000000000001</v>
      </c>
      <c r="T7267" s="30">
        <f t="shared" si="791"/>
        <v>94.6333333333327</v>
      </c>
      <c r="U7267" s="21">
        <f t="shared" si="795"/>
        <v>0</v>
      </c>
      <c r="V7267" s="21">
        <f t="shared" si="796"/>
        <v>-1.7010199999999949E-3</v>
      </c>
      <c r="W7267" s="21">
        <f t="shared" si="797"/>
        <v>0</v>
      </c>
    </row>
    <row r="7268" spans="1:23">
      <c r="A7268" s="2">
        <f t="shared" si="792"/>
        <v>45566</v>
      </c>
      <c r="B7268" s="3">
        <f t="shared" si="793"/>
        <v>45595</v>
      </c>
      <c r="C7268" s="7">
        <v>45595.375</v>
      </c>
      <c r="D7268" s="7">
        <v>45595.375</v>
      </c>
      <c r="E7268" s="5">
        <v>20.599999999999898</v>
      </c>
      <c r="F7268" s="5">
        <v>464.2</v>
      </c>
      <c r="G7268" s="5">
        <v>-0.7</v>
      </c>
      <c r="H7268" s="34" cm="1">
        <f t="array" ref="H7268">SUMPRODUCT(('ESB Networks Summary'!$C$5:$C$17384=Data!D7268)*('ESB Networks Summary'!$E$5:$E$17384))*1000*2-SUMPRODUCT(('ESB Networks Summary'!$C$5:$C$17384=Data!D7268)*('ESB Networks Summary'!$F$5:$F$17384))*1000*2</f>
        <v>0</v>
      </c>
      <c r="I7268" s="5">
        <v>0</v>
      </c>
      <c r="J7268" s="5">
        <v>0</v>
      </c>
      <c r="K7268" s="17">
        <v>1</v>
      </c>
      <c r="L7268" s="52">
        <f t="shared" si="794"/>
        <v>0</v>
      </c>
      <c r="M7268" s="5">
        <v>0</v>
      </c>
      <c r="N7268" s="5">
        <v>366.33333333333297</v>
      </c>
      <c r="O7268" s="96">
        <v>366.43</v>
      </c>
      <c r="P7268" s="5">
        <v>948.86666666666599</v>
      </c>
      <c r="Q7268" s="99">
        <v>438.38</v>
      </c>
      <c r="R7268" s="99">
        <v>42.589999999999996</v>
      </c>
      <c r="S7268" s="99">
        <v>32.757999999999996</v>
      </c>
      <c r="T7268" s="30">
        <f t="shared" si="791"/>
        <v>117.63333333333304</v>
      </c>
      <c r="U7268" s="21">
        <f t="shared" si="795"/>
        <v>0</v>
      </c>
      <c r="V7268" s="21">
        <f t="shared" si="796"/>
        <v>-1.1465299999999997E-4</v>
      </c>
      <c r="W7268" s="21">
        <f t="shared" si="797"/>
        <v>0</v>
      </c>
    </row>
    <row r="7269" spans="1:23">
      <c r="A7269" s="2">
        <f t="shared" si="792"/>
        <v>45566</v>
      </c>
      <c r="B7269" s="3">
        <f t="shared" si="793"/>
        <v>45595</v>
      </c>
      <c r="C7269" s="7">
        <v>45595.395833333336</v>
      </c>
      <c r="D7269" s="7">
        <v>45595.395833333336</v>
      </c>
      <c r="E7269" s="5">
        <v>22.066666666666599</v>
      </c>
      <c r="F7269" s="5">
        <v>972.96666666666601</v>
      </c>
      <c r="G7269" s="5">
        <v>2.4666666666666601</v>
      </c>
      <c r="H7269" s="34" cm="1">
        <f t="array" ref="H7269">SUMPRODUCT(('ESB Networks Summary'!$C$5:$C$17384=Data!D7269)*('ESB Networks Summary'!$E$5:$E$17384))*1000*2-SUMPRODUCT(('ESB Networks Summary'!$C$5:$C$17384=Data!D7269)*('ESB Networks Summary'!$F$5:$F$17384))*1000*2</f>
        <v>2</v>
      </c>
      <c r="I7269" s="5">
        <v>0</v>
      </c>
      <c r="J7269" s="5">
        <v>0</v>
      </c>
      <c r="K7269" s="17">
        <v>1</v>
      </c>
      <c r="L7269" s="52">
        <f t="shared" si="794"/>
        <v>0</v>
      </c>
      <c r="M7269" s="5">
        <v>0</v>
      </c>
      <c r="N7269" s="5">
        <v>82.6666666666666</v>
      </c>
      <c r="O7269" s="96">
        <v>366.43</v>
      </c>
      <c r="P7269" s="5">
        <v>1229.2</v>
      </c>
      <c r="Q7269" s="99">
        <v>438.38</v>
      </c>
      <c r="R7269" s="99">
        <v>42.589999999999996</v>
      </c>
      <c r="S7269" s="99">
        <v>32.757999999999996</v>
      </c>
      <c r="T7269" s="30">
        <f t="shared" si="791"/>
        <v>176.03333333333421</v>
      </c>
      <c r="U7269" s="21">
        <f t="shared" si="795"/>
        <v>5.2527666666666521E-4</v>
      </c>
      <c r="V7269" s="21">
        <f t="shared" si="796"/>
        <v>0</v>
      </c>
      <c r="W7269" s="21">
        <f t="shared" si="797"/>
        <v>0</v>
      </c>
    </row>
    <row r="7270" spans="1:23">
      <c r="A7270" s="2">
        <f t="shared" si="792"/>
        <v>45566</v>
      </c>
      <c r="B7270" s="3">
        <f t="shared" si="793"/>
        <v>45595</v>
      </c>
      <c r="C7270" s="7">
        <v>45595.416666666664</v>
      </c>
      <c r="D7270" s="7">
        <v>45595.416666666664</v>
      </c>
      <c r="E7270" s="5">
        <v>24.766666666666602</v>
      </c>
      <c r="F7270" s="5">
        <v>1487.8333333333301</v>
      </c>
      <c r="G7270" s="5">
        <v>-3.86666666666666</v>
      </c>
      <c r="H7270" s="34" cm="1">
        <f t="array" ref="H7270">SUMPRODUCT(('ESB Networks Summary'!$C$5:$C$17384=Data!D7270)*('ESB Networks Summary'!$E$5:$E$17384))*1000*2-SUMPRODUCT(('ESB Networks Summary'!$C$5:$C$17384=Data!D7270)*('ESB Networks Summary'!$F$5:$F$17384))*1000*2</f>
        <v>0</v>
      </c>
      <c r="I7270" s="5">
        <v>0</v>
      </c>
      <c r="J7270" s="5">
        <v>0</v>
      </c>
      <c r="K7270" s="17">
        <v>1</v>
      </c>
      <c r="L7270" s="52">
        <f t="shared" si="794"/>
        <v>0</v>
      </c>
      <c r="M7270" s="5">
        <v>0</v>
      </c>
      <c r="N7270" s="5">
        <v>0</v>
      </c>
      <c r="O7270" s="96">
        <v>414.07</v>
      </c>
      <c r="P7270" s="5">
        <v>1705.1666666666599</v>
      </c>
      <c r="Q7270" s="99">
        <v>559.41</v>
      </c>
      <c r="R7270" s="99">
        <v>39.527999999999999</v>
      </c>
      <c r="S7270" s="99">
        <v>29.697000000000003</v>
      </c>
      <c r="T7270" s="30">
        <f t="shared" si="791"/>
        <v>213.46666666666329</v>
      </c>
      <c r="U7270" s="21">
        <f t="shared" si="795"/>
        <v>0</v>
      </c>
      <c r="V7270" s="21">
        <f t="shared" si="796"/>
        <v>-5.7414199999999906E-4</v>
      </c>
      <c r="W7270" s="21">
        <f t="shared" si="797"/>
        <v>0</v>
      </c>
    </row>
    <row r="7271" spans="1:23">
      <c r="A7271" s="2">
        <f t="shared" si="792"/>
        <v>45566</v>
      </c>
      <c r="B7271" s="3">
        <f t="shared" si="793"/>
        <v>45595</v>
      </c>
      <c r="C7271" s="7">
        <v>45595.4375</v>
      </c>
      <c r="D7271" s="7">
        <v>45595.4375</v>
      </c>
      <c r="E7271" s="5">
        <v>27.8333333333333</v>
      </c>
      <c r="F7271" s="5">
        <v>1138.63333333333</v>
      </c>
      <c r="G7271" s="5">
        <v>-4.0666666666666602</v>
      </c>
      <c r="H7271" s="34" cm="1">
        <f t="array" ref="H7271">SUMPRODUCT(('ESB Networks Summary'!$C$5:$C$17384=Data!D7271)*('ESB Networks Summary'!$E$5:$E$17384))*1000*2-SUMPRODUCT(('ESB Networks Summary'!$C$5:$C$17384=Data!D7271)*('ESB Networks Summary'!$F$5:$F$17384))*1000*2</f>
        <v>6</v>
      </c>
      <c r="I7271" s="5">
        <v>0</v>
      </c>
      <c r="J7271" s="5">
        <v>0</v>
      </c>
      <c r="K7271" s="17">
        <v>1</v>
      </c>
      <c r="L7271" s="52">
        <f t="shared" si="794"/>
        <v>0</v>
      </c>
      <c r="M7271" s="5">
        <v>0</v>
      </c>
      <c r="N7271" s="5">
        <v>319.433333333333</v>
      </c>
      <c r="O7271" s="96">
        <v>414.07</v>
      </c>
      <c r="P7271" s="5">
        <v>1627.7333333333299</v>
      </c>
      <c r="Q7271" s="99">
        <v>559.41</v>
      </c>
      <c r="R7271" s="99">
        <v>39.527999999999999</v>
      </c>
      <c r="S7271" s="99">
        <v>29.697000000000003</v>
      </c>
      <c r="T7271" s="30">
        <f t="shared" si="791"/>
        <v>165.60000000000036</v>
      </c>
      <c r="U7271" s="21">
        <f t="shared" si="795"/>
        <v>0</v>
      </c>
      <c r="V7271" s="21">
        <f t="shared" si="796"/>
        <v>-6.0383899999999914E-4</v>
      </c>
      <c r="W7271" s="21">
        <f t="shared" si="797"/>
        <v>0</v>
      </c>
    </row>
    <row r="7272" spans="1:23">
      <c r="A7272" s="2">
        <f t="shared" si="792"/>
        <v>45566</v>
      </c>
      <c r="B7272" s="3">
        <f t="shared" si="793"/>
        <v>45595</v>
      </c>
      <c r="C7272" s="7">
        <v>45595.458333333336</v>
      </c>
      <c r="D7272" s="7">
        <v>45595.458333333336</v>
      </c>
      <c r="E7272" s="5">
        <v>29.783333333333299</v>
      </c>
      <c r="F7272" s="5">
        <v>1124.7333333333299</v>
      </c>
      <c r="G7272" s="5">
        <v>-48.7</v>
      </c>
      <c r="H7272" s="34" cm="1">
        <f t="array" ref="H7272">SUMPRODUCT(('ESB Networks Summary'!$C$5:$C$17384=Data!D7272)*('ESB Networks Summary'!$E$5:$E$17384))*1000*2-SUMPRODUCT(('ESB Networks Summary'!$C$5:$C$17384=Data!D7272)*('ESB Networks Summary'!$F$5:$F$17384))*1000*2</f>
        <v>2</v>
      </c>
      <c r="I7272" s="5">
        <v>0</v>
      </c>
      <c r="J7272" s="5">
        <v>0</v>
      </c>
      <c r="K7272" s="17">
        <v>1</v>
      </c>
      <c r="L7272" s="52">
        <f t="shared" si="794"/>
        <v>0</v>
      </c>
      <c r="M7272" s="5">
        <v>0</v>
      </c>
      <c r="N7272" s="5">
        <v>802.73333333333301</v>
      </c>
      <c r="O7272" s="96">
        <v>1357.04</v>
      </c>
      <c r="P7272" s="5">
        <v>1990.6</v>
      </c>
      <c r="Q7272" s="99">
        <v>667.02</v>
      </c>
      <c r="R7272" s="99">
        <v>38.132999999999996</v>
      </c>
      <c r="S7272" s="99">
        <v>28.300999999999998</v>
      </c>
      <c r="T7272" s="30">
        <f t="shared" si="791"/>
        <v>14.433333333337032</v>
      </c>
      <c r="U7272" s="21">
        <f t="shared" si="795"/>
        <v>0</v>
      </c>
      <c r="V7272" s="21">
        <f t="shared" si="796"/>
        <v>-6.8912934999999995E-3</v>
      </c>
      <c r="W7272" s="21">
        <f t="shared" si="797"/>
        <v>0</v>
      </c>
    </row>
    <row r="7273" spans="1:23">
      <c r="A7273" s="2">
        <f t="shared" si="792"/>
        <v>45566</v>
      </c>
      <c r="B7273" s="3">
        <f t="shared" si="793"/>
        <v>45595</v>
      </c>
      <c r="C7273" s="7">
        <v>45595.479166666664</v>
      </c>
      <c r="D7273" s="7">
        <v>45595.479166666664</v>
      </c>
      <c r="H7273" s="34" cm="1">
        <f t="array" ref="H7273">SUMPRODUCT(('ESB Networks Summary'!$C$5:$C$17384=Data!D7273)*('ESB Networks Summary'!$E$5:$E$17384))*1000*2-SUMPRODUCT(('ESB Networks Summary'!$C$5:$C$17384=Data!D7273)*('ESB Networks Summary'!$F$5:$F$17384))*1000*2</f>
        <v>4</v>
      </c>
      <c r="L7273" s="52">
        <f t="shared" si="794"/>
        <v>0</v>
      </c>
      <c r="M7273" s="5"/>
      <c r="O7273" s="96">
        <v>1357.04</v>
      </c>
      <c r="Q7273" s="99">
        <v>667.02</v>
      </c>
      <c r="R7273" s="99">
        <v>38.132999999999996</v>
      </c>
      <c r="S7273" s="99">
        <v>28.300999999999998</v>
      </c>
      <c r="T7273" s="30">
        <f t="shared" si="791"/>
        <v>0</v>
      </c>
      <c r="U7273" s="21">
        <f t="shared" si="795"/>
        <v>0</v>
      </c>
      <c r="V7273" s="21">
        <f t="shared" si="796"/>
        <v>0</v>
      </c>
      <c r="W7273" s="21">
        <f t="shared" si="797"/>
        <v>0</v>
      </c>
    </row>
    <row r="7274" spans="1:23">
      <c r="A7274" s="2">
        <f t="shared" si="792"/>
        <v>45566</v>
      </c>
      <c r="B7274" s="3">
        <f t="shared" si="793"/>
        <v>45595</v>
      </c>
      <c r="C7274" s="7">
        <v>45595.5</v>
      </c>
      <c r="D7274" s="7">
        <v>45595.5</v>
      </c>
      <c r="H7274" s="34" cm="1">
        <f t="array" ref="H7274">SUMPRODUCT(('ESB Networks Summary'!$C$5:$C$17384=Data!D7274)*('ESB Networks Summary'!$E$5:$E$17384))*1000*2-SUMPRODUCT(('ESB Networks Summary'!$C$5:$C$17384=Data!D7274)*('ESB Networks Summary'!$F$5:$F$17384))*1000*2</f>
        <v>4</v>
      </c>
      <c r="L7274" s="52">
        <f t="shared" si="794"/>
        <v>0</v>
      </c>
      <c r="M7274" s="5"/>
      <c r="O7274" s="96">
        <v>603.91999999999996</v>
      </c>
      <c r="Q7274" s="99">
        <v>794.77</v>
      </c>
      <c r="R7274" s="99">
        <v>37.948</v>
      </c>
      <c r="S7274" s="99">
        <v>28.116000000000003</v>
      </c>
      <c r="T7274" s="30">
        <f t="shared" si="791"/>
        <v>0</v>
      </c>
      <c r="U7274" s="21">
        <f t="shared" si="795"/>
        <v>0</v>
      </c>
      <c r="V7274" s="21">
        <f t="shared" si="796"/>
        <v>0</v>
      </c>
      <c r="W7274" s="21">
        <f t="shared" si="797"/>
        <v>0</v>
      </c>
    </row>
    <row r="7275" spans="1:23">
      <c r="A7275" s="2">
        <f t="shared" si="792"/>
        <v>45566</v>
      </c>
      <c r="B7275" s="3">
        <f t="shared" si="793"/>
        <v>45595</v>
      </c>
      <c r="C7275" s="7">
        <v>45595.520833333336</v>
      </c>
      <c r="D7275" s="7">
        <v>45595.520833333336</v>
      </c>
      <c r="H7275" s="34" cm="1">
        <f t="array" ref="H7275">SUMPRODUCT(('ESB Networks Summary'!$C$5:$C$17384=Data!D7275)*('ESB Networks Summary'!$E$5:$E$17384))*1000*2-SUMPRODUCT(('ESB Networks Summary'!$C$5:$C$17384=Data!D7275)*('ESB Networks Summary'!$F$5:$F$17384))*1000*2</f>
        <v>44</v>
      </c>
      <c r="L7275" s="52">
        <f t="shared" si="794"/>
        <v>0</v>
      </c>
      <c r="M7275" s="5"/>
      <c r="O7275" s="96">
        <v>603.91999999999996</v>
      </c>
      <c r="Q7275" s="99">
        <v>794.77</v>
      </c>
      <c r="R7275" s="99">
        <v>37.948</v>
      </c>
      <c r="S7275" s="99">
        <v>28.116000000000003</v>
      </c>
      <c r="T7275" s="30">
        <f t="shared" si="791"/>
        <v>0</v>
      </c>
      <c r="U7275" s="21">
        <f t="shared" si="795"/>
        <v>0</v>
      </c>
      <c r="V7275" s="21">
        <f t="shared" si="796"/>
        <v>0</v>
      </c>
      <c r="W7275" s="21">
        <f t="shared" si="797"/>
        <v>0</v>
      </c>
    </row>
    <row r="7276" spans="1:23">
      <c r="A7276" s="2">
        <f t="shared" si="792"/>
        <v>45566</v>
      </c>
      <c r="B7276" s="3">
        <f t="shared" si="793"/>
        <v>45595</v>
      </c>
      <c r="C7276" s="7">
        <v>45595.541666666664</v>
      </c>
      <c r="D7276" s="7">
        <v>45595.541666666664</v>
      </c>
      <c r="H7276" s="34" cm="1">
        <f t="array" ref="H7276">SUMPRODUCT(('ESB Networks Summary'!$C$5:$C$17384=Data!D7276)*('ESB Networks Summary'!$E$5:$E$17384))*1000*2-SUMPRODUCT(('ESB Networks Summary'!$C$5:$C$17384=Data!D7276)*('ESB Networks Summary'!$F$5:$F$17384))*1000*2</f>
        <v>2</v>
      </c>
      <c r="L7276" s="52">
        <f t="shared" si="794"/>
        <v>0</v>
      </c>
      <c r="M7276" s="5"/>
      <c r="O7276" s="96">
        <v>630.96</v>
      </c>
      <c r="Q7276" s="99">
        <v>624.54</v>
      </c>
      <c r="R7276" s="99">
        <v>36.170999999999999</v>
      </c>
      <c r="S7276" s="99">
        <v>26.338999999999999</v>
      </c>
      <c r="T7276" s="30">
        <f t="shared" si="791"/>
        <v>0</v>
      </c>
      <c r="U7276" s="21">
        <f t="shared" si="795"/>
        <v>0</v>
      </c>
      <c r="V7276" s="21">
        <f t="shared" si="796"/>
        <v>0</v>
      </c>
      <c r="W7276" s="21">
        <f t="shared" si="797"/>
        <v>0</v>
      </c>
    </row>
    <row r="7277" spans="1:23">
      <c r="A7277" s="2">
        <f t="shared" si="792"/>
        <v>45566</v>
      </c>
      <c r="B7277" s="3">
        <f t="shared" si="793"/>
        <v>45595</v>
      </c>
      <c r="C7277" s="7">
        <v>45595.5625</v>
      </c>
      <c r="D7277" s="7">
        <v>45595.5625</v>
      </c>
      <c r="H7277" s="34" cm="1">
        <f t="array" ref="H7277">SUMPRODUCT(('ESB Networks Summary'!$C$5:$C$17384=Data!D7277)*('ESB Networks Summary'!$E$5:$E$17384))*1000*2-SUMPRODUCT(('ESB Networks Summary'!$C$5:$C$17384=Data!D7277)*('ESB Networks Summary'!$F$5:$F$17384))*1000*2</f>
        <v>4</v>
      </c>
      <c r="L7277" s="52">
        <f t="shared" si="794"/>
        <v>0</v>
      </c>
      <c r="M7277" s="5"/>
      <c r="O7277" s="96">
        <v>630.96</v>
      </c>
      <c r="Q7277" s="99">
        <v>624.54</v>
      </c>
      <c r="R7277" s="99">
        <v>36.170999999999999</v>
      </c>
      <c r="S7277" s="99">
        <v>26.338999999999999</v>
      </c>
      <c r="T7277" s="30">
        <f t="shared" si="791"/>
        <v>0</v>
      </c>
      <c r="U7277" s="21">
        <f t="shared" si="795"/>
        <v>0</v>
      </c>
      <c r="V7277" s="21">
        <f t="shared" si="796"/>
        <v>0</v>
      </c>
      <c r="W7277" s="21">
        <f t="shared" si="797"/>
        <v>0</v>
      </c>
    </row>
    <row r="7278" spans="1:23">
      <c r="A7278" s="2">
        <f t="shared" si="792"/>
        <v>45566</v>
      </c>
      <c r="B7278" s="3">
        <f t="shared" si="793"/>
        <v>45595</v>
      </c>
      <c r="C7278" s="7">
        <v>45595.583333333336</v>
      </c>
      <c r="D7278" s="7">
        <v>45595.583333333336</v>
      </c>
      <c r="H7278" s="34" cm="1">
        <f t="array" ref="H7278">SUMPRODUCT(('ESB Networks Summary'!$C$5:$C$17384=Data!D7278)*('ESB Networks Summary'!$E$5:$E$17384))*1000*2-SUMPRODUCT(('ESB Networks Summary'!$C$5:$C$17384=Data!D7278)*('ESB Networks Summary'!$F$5:$F$17384))*1000*2</f>
        <v>6</v>
      </c>
      <c r="L7278" s="52">
        <f t="shared" si="794"/>
        <v>0</v>
      </c>
      <c r="M7278" s="5"/>
      <c r="O7278" s="96">
        <v>706.49</v>
      </c>
      <c r="Q7278" s="99">
        <v>577.46</v>
      </c>
      <c r="R7278" s="99">
        <v>37.206000000000003</v>
      </c>
      <c r="S7278" s="99">
        <v>27.375</v>
      </c>
      <c r="T7278" s="30">
        <f t="shared" si="791"/>
        <v>0</v>
      </c>
      <c r="U7278" s="21">
        <f t="shared" si="795"/>
        <v>0</v>
      </c>
      <c r="V7278" s="21">
        <f t="shared" si="796"/>
        <v>0</v>
      </c>
      <c r="W7278" s="21">
        <f t="shared" si="797"/>
        <v>0</v>
      </c>
    </row>
    <row r="7279" spans="1:23">
      <c r="A7279" s="2">
        <f t="shared" si="792"/>
        <v>45566</v>
      </c>
      <c r="B7279" s="3">
        <f t="shared" si="793"/>
        <v>45595</v>
      </c>
      <c r="C7279" s="7">
        <v>45595.604166666664</v>
      </c>
      <c r="D7279" s="7">
        <v>45595.604166666664</v>
      </c>
      <c r="H7279" s="34" cm="1">
        <f t="array" ref="H7279">SUMPRODUCT(('ESB Networks Summary'!$C$5:$C$17384=Data!D7279)*('ESB Networks Summary'!$E$5:$E$17384))*1000*2-SUMPRODUCT(('ESB Networks Summary'!$C$5:$C$17384=Data!D7279)*('ESB Networks Summary'!$F$5:$F$17384))*1000*2</f>
        <v>2</v>
      </c>
      <c r="L7279" s="52">
        <f t="shared" si="794"/>
        <v>0</v>
      </c>
      <c r="M7279" s="5"/>
      <c r="O7279" s="96">
        <v>706.49</v>
      </c>
      <c r="Q7279" s="99">
        <v>577.46</v>
      </c>
      <c r="R7279" s="99">
        <v>37.206000000000003</v>
      </c>
      <c r="S7279" s="99">
        <v>27.375</v>
      </c>
      <c r="T7279" s="30">
        <f t="shared" si="791"/>
        <v>0</v>
      </c>
      <c r="U7279" s="21">
        <f t="shared" si="795"/>
        <v>0</v>
      </c>
      <c r="V7279" s="21">
        <f t="shared" si="796"/>
        <v>0</v>
      </c>
      <c r="W7279" s="21">
        <f t="shared" si="797"/>
        <v>0</v>
      </c>
    </row>
    <row r="7280" spans="1:23">
      <c r="A7280" s="2">
        <f t="shared" si="792"/>
        <v>45566</v>
      </c>
      <c r="B7280" s="3">
        <f t="shared" si="793"/>
        <v>45595</v>
      </c>
      <c r="C7280" s="7">
        <v>45595.625</v>
      </c>
      <c r="D7280" s="7">
        <v>45595.625</v>
      </c>
      <c r="H7280" s="34" cm="1">
        <f t="array" ref="H7280">SUMPRODUCT(('ESB Networks Summary'!$C$5:$C$17384=Data!D7280)*('ESB Networks Summary'!$E$5:$E$17384))*1000*2-SUMPRODUCT(('ESB Networks Summary'!$C$5:$C$17384=Data!D7280)*('ESB Networks Summary'!$F$5:$F$17384))*1000*2</f>
        <v>6</v>
      </c>
      <c r="L7280" s="52">
        <f t="shared" si="794"/>
        <v>0</v>
      </c>
      <c r="M7280" s="5"/>
      <c r="O7280" s="96">
        <v>302.43</v>
      </c>
      <c r="Q7280" s="99">
        <v>297.04000000000002</v>
      </c>
      <c r="R7280" s="99">
        <v>39.451999999999998</v>
      </c>
      <c r="S7280" s="99">
        <v>29.619999999999997</v>
      </c>
      <c r="T7280" s="30">
        <f t="shared" si="791"/>
        <v>0</v>
      </c>
      <c r="U7280" s="21">
        <f t="shared" si="795"/>
        <v>0</v>
      </c>
      <c r="V7280" s="21">
        <f t="shared" si="796"/>
        <v>0</v>
      </c>
      <c r="W7280" s="21">
        <f t="shared" si="797"/>
        <v>0</v>
      </c>
    </row>
    <row r="7281" spans="1:23">
      <c r="A7281" s="2">
        <f t="shared" si="792"/>
        <v>45566</v>
      </c>
      <c r="B7281" s="3">
        <f t="shared" si="793"/>
        <v>45595</v>
      </c>
      <c r="C7281" s="7">
        <v>45595.645833333336</v>
      </c>
      <c r="D7281" s="7">
        <v>45595.645833333336</v>
      </c>
      <c r="E7281" s="5">
        <v>37</v>
      </c>
      <c r="F7281" s="5">
        <v>-372.1</v>
      </c>
      <c r="G7281" s="5">
        <v>-1.8</v>
      </c>
      <c r="H7281" s="34" cm="1">
        <f t="array" ref="H7281">SUMPRODUCT(('ESB Networks Summary'!$C$5:$C$17384=Data!D7281)*('ESB Networks Summary'!$E$5:$E$17384))*1000*2-SUMPRODUCT(('ESB Networks Summary'!$C$5:$C$17384=Data!D7281)*('ESB Networks Summary'!$F$5:$F$17384))*1000*2</f>
        <v>4</v>
      </c>
      <c r="I7281" s="5">
        <v>0</v>
      </c>
      <c r="J7281" s="5">
        <v>0</v>
      </c>
      <c r="K7281" s="17">
        <v>1</v>
      </c>
      <c r="L7281" s="52">
        <f t="shared" si="794"/>
        <v>0</v>
      </c>
      <c r="M7281" s="5">
        <v>0</v>
      </c>
      <c r="N7281" s="5">
        <v>419.1</v>
      </c>
      <c r="O7281" s="96">
        <v>302.43</v>
      </c>
      <c r="P7281" s="5">
        <v>160</v>
      </c>
      <c r="Q7281" s="99">
        <v>297.04000000000002</v>
      </c>
      <c r="R7281" s="99">
        <v>39.451999999999998</v>
      </c>
      <c r="S7281" s="99">
        <v>29.619999999999997</v>
      </c>
      <c r="T7281" s="30">
        <f t="shared" si="791"/>
        <v>111.19999999999999</v>
      </c>
      <c r="U7281" s="21">
        <f t="shared" si="795"/>
        <v>0</v>
      </c>
      <c r="V7281" s="21">
        <f t="shared" si="796"/>
        <v>-2.6657999999999999E-4</v>
      </c>
      <c r="W7281" s="21">
        <f t="shared" si="797"/>
        <v>0</v>
      </c>
    </row>
    <row r="7282" spans="1:23">
      <c r="A7282" s="2">
        <f t="shared" si="792"/>
        <v>45566</v>
      </c>
      <c r="B7282" s="3">
        <f t="shared" si="793"/>
        <v>45595</v>
      </c>
      <c r="C7282" s="7">
        <v>45595.666666666664</v>
      </c>
      <c r="D7282" s="7">
        <v>45595.666666666664</v>
      </c>
      <c r="E7282" s="5">
        <v>36.533333333333303</v>
      </c>
      <c r="F7282" s="5">
        <v>-437.46666666666601</v>
      </c>
      <c r="G7282" s="5">
        <v>0.266666666666666</v>
      </c>
      <c r="H7282" s="34" cm="1">
        <f t="array" ref="H7282">SUMPRODUCT(('ESB Networks Summary'!$C$5:$C$17384=Data!D7282)*('ESB Networks Summary'!$E$5:$E$17384))*1000*2-SUMPRODUCT(('ESB Networks Summary'!$C$5:$C$17384=Data!D7282)*('ESB Networks Summary'!$F$5:$F$17384))*1000*2</f>
        <v>4</v>
      </c>
      <c r="I7282" s="5">
        <v>0</v>
      </c>
      <c r="J7282" s="5">
        <v>0</v>
      </c>
      <c r="K7282" s="17">
        <v>1</v>
      </c>
      <c r="L7282" s="52">
        <f t="shared" si="794"/>
        <v>0</v>
      </c>
      <c r="M7282" s="5">
        <v>0</v>
      </c>
      <c r="N7282" s="5">
        <v>368.26666666666603</v>
      </c>
      <c r="O7282" s="96">
        <v>197.8</v>
      </c>
      <c r="P7282" s="5">
        <v>56.966666666666598</v>
      </c>
      <c r="Q7282" s="99">
        <v>123.4</v>
      </c>
      <c r="R7282" s="99">
        <v>43.864999999999995</v>
      </c>
      <c r="S7282" s="99">
        <v>34.033999999999999</v>
      </c>
      <c r="T7282" s="30">
        <f t="shared" si="791"/>
        <v>126.43333333333328</v>
      </c>
      <c r="U7282" s="21">
        <f t="shared" si="795"/>
        <v>5.8486666666666508E-5</v>
      </c>
      <c r="V7282" s="21">
        <f t="shared" si="796"/>
        <v>0</v>
      </c>
      <c r="W7282" s="21">
        <f t="shared" si="797"/>
        <v>0</v>
      </c>
    </row>
    <row r="7283" spans="1:23">
      <c r="A7283" s="2">
        <f t="shared" si="792"/>
        <v>45566</v>
      </c>
      <c r="B7283" s="3">
        <f t="shared" si="793"/>
        <v>45595</v>
      </c>
      <c r="C7283" s="7">
        <v>45595.6875</v>
      </c>
      <c r="D7283" s="7">
        <v>45595.6875</v>
      </c>
      <c r="E7283" s="5">
        <v>35.375</v>
      </c>
      <c r="F7283" s="5">
        <v>-511.125</v>
      </c>
      <c r="G7283" s="5">
        <v>-0.80833333333333302</v>
      </c>
      <c r="H7283" s="34" cm="1">
        <f t="array" ref="H7283">SUMPRODUCT(('ESB Networks Summary'!$C$5:$C$17384=Data!D7283)*('ESB Networks Summary'!$E$5:$E$17384))*1000*2-SUMPRODUCT(('ESB Networks Summary'!$C$5:$C$17384=Data!D7283)*('ESB Networks Summary'!$F$5:$F$17384))*1000*2</f>
        <v>2</v>
      </c>
      <c r="I7283" s="5">
        <v>0</v>
      </c>
      <c r="J7283" s="5">
        <v>0</v>
      </c>
      <c r="K7283" s="17">
        <v>1</v>
      </c>
      <c r="L7283" s="52">
        <f t="shared" si="794"/>
        <v>0</v>
      </c>
      <c r="M7283" s="5">
        <v>0</v>
      </c>
      <c r="N7283" s="5">
        <v>390.08333333333297</v>
      </c>
      <c r="O7283" s="96">
        <v>197.8</v>
      </c>
      <c r="P7283" s="5">
        <v>34.3333333333333</v>
      </c>
      <c r="Q7283" s="99">
        <v>123.4</v>
      </c>
      <c r="R7283" s="99">
        <v>43.864999999999995</v>
      </c>
      <c r="S7283" s="99">
        <v>34.033999999999999</v>
      </c>
      <c r="T7283" s="30">
        <f t="shared" si="791"/>
        <v>154.566666666667</v>
      </c>
      <c r="U7283" s="21">
        <f t="shared" si="795"/>
        <v>0</v>
      </c>
      <c r="V7283" s="21">
        <f t="shared" si="796"/>
        <v>-1.3755408333333325E-4</v>
      </c>
      <c r="W7283" s="21">
        <f t="shared" si="797"/>
        <v>0</v>
      </c>
    </row>
    <row r="7284" spans="1:23">
      <c r="A7284" s="2">
        <f t="shared" si="792"/>
        <v>45566</v>
      </c>
      <c r="B7284" s="3">
        <f t="shared" si="793"/>
        <v>45595</v>
      </c>
      <c r="C7284" s="7">
        <v>45595.708333333336</v>
      </c>
      <c r="D7284" s="7">
        <v>45595.708333333336</v>
      </c>
      <c r="E7284" s="5">
        <v>31.4583333333333</v>
      </c>
      <c r="F7284" s="5">
        <v>-2832.0416666666601</v>
      </c>
      <c r="G7284" s="5">
        <v>0.3</v>
      </c>
      <c r="H7284" s="34" cm="1">
        <f t="array" ref="H7284">SUMPRODUCT(('ESB Networks Summary'!$C$5:$C$17384=Data!D7284)*('ESB Networks Summary'!$E$5:$E$17384))*1000*2-SUMPRODUCT(('ESB Networks Summary'!$C$5:$C$17384=Data!D7284)*('ESB Networks Summary'!$F$5:$F$17384))*1000*2</f>
        <v>14</v>
      </c>
      <c r="I7284" s="5">
        <v>2159.8583333333299</v>
      </c>
      <c r="J7284" s="5">
        <v>0</v>
      </c>
      <c r="K7284" s="17">
        <v>1</v>
      </c>
      <c r="L7284" s="52">
        <f t="shared" si="794"/>
        <v>0</v>
      </c>
      <c r="M7284" s="5">
        <v>0</v>
      </c>
      <c r="N7284" s="5">
        <v>2581.6749999999902</v>
      </c>
      <c r="O7284" s="96">
        <v>1737.7</v>
      </c>
      <c r="P7284" s="5">
        <v>27.925000000000001</v>
      </c>
      <c r="Q7284" s="99">
        <v>28.37</v>
      </c>
      <c r="R7284" s="99">
        <v>48.311999999999998</v>
      </c>
      <c r="S7284" s="99">
        <v>37.916000000000004</v>
      </c>
      <c r="T7284" s="30">
        <f t="shared" si="791"/>
        <v>278.59166666666988</v>
      </c>
      <c r="U7284" s="21">
        <f t="shared" si="795"/>
        <v>7.2467999999999998E-5</v>
      </c>
      <c r="V7284" s="21">
        <f t="shared" si="796"/>
        <v>0</v>
      </c>
      <c r="W7284" s="21">
        <f t="shared" si="797"/>
        <v>0</v>
      </c>
    </row>
    <row r="7285" spans="1:23">
      <c r="A7285" s="2">
        <f t="shared" si="792"/>
        <v>45566</v>
      </c>
      <c r="B7285" s="3">
        <f t="shared" si="793"/>
        <v>45595</v>
      </c>
      <c r="C7285" s="7">
        <v>45595.729166666664</v>
      </c>
      <c r="D7285" s="7">
        <v>45595.729166666664</v>
      </c>
      <c r="E7285" s="5">
        <v>25.466666666666601</v>
      </c>
      <c r="F7285" s="5">
        <v>-1417.1</v>
      </c>
      <c r="G7285" s="5">
        <v>-0.94166666666666599</v>
      </c>
      <c r="H7285" s="34" cm="1">
        <f t="array" ref="H7285">SUMPRODUCT(('ESB Networks Summary'!$C$5:$C$17384=Data!D7285)*('ESB Networks Summary'!$E$5:$E$17384))*1000*2-SUMPRODUCT(('ESB Networks Summary'!$C$5:$C$17384=Data!D7285)*('ESB Networks Summary'!$F$5:$F$17384))*1000*2</f>
        <v>8</v>
      </c>
      <c r="I7285" s="5">
        <v>828.5</v>
      </c>
      <c r="J7285" s="5">
        <v>0</v>
      </c>
      <c r="K7285" s="17">
        <v>1</v>
      </c>
      <c r="L7285" s="52">
        <f t="shared" si="794"/>
        <v>0</v>
      </c>
      <c r="M7285" s="5">
        <v>0</v>
      </c>
      <c r="N7285" s="5">
        <v>1233.75833333333</v>
      </c>
      <c r="O7285" s="96">
        <v>1737.7</v>
      </c>
      <c r="P7285" s="5">
        <v>4.2666666666666604</v>
      </c>
      <c r="Q7285" s="99">
        <v>28.37</v>
      </c>
      <c r="R7285" s="99">
        <v>48.311999999999998</v>
      </c>
      <c r="S7285" s="99">
        <v>37.916000000000004</v>
      </c>
      <c r="T7285" s="30">
        <f t="shared" si="791"/>
        <v>186.66666666666993</v>
      </c>
      <c r="U7285" s="21">
        <f t="shared" si="795"/>
        <v>0</v>
      </c>
      <c r="V7285" s="21">
        <f t="shared" si="796"/>
        <v>-1.7852116666666653E-4</v>
      </c>
      <c r="W7285" s="21">
        <f t="shared" si="797"/>
        <v>0</v>
      </c>
    </row>
    <row r="7286" spans="1:23">
      <c r="A7286" s="2">
        <f t="shared" si="792"/>
        <v>45566</v>
      </c>
      <c r="B7286" s="3">
        <f t="shared" si="793"/>
        <v>45595</v>
      </c>
      <c r="C7286" s="7">
        <v>45595.75</v>
      </c>
      <c r="D7286" s="7">
        <v>45595.75</v>
      </c>
      <c r="E7286" s="5">
        <v>22.066666666666599</v>
      </c>
      <c r="F7286" s="5">
        <v>-1584.93333333333</v>
      </c>
      <c r="G7286" s="5">
        <v>302.63333333333298</v>
      </c>
      <c r="H7286" s="34" cm="1">
        <f t="array" ref="H7286">SUMPRODUCT(('ESB Networks Summary'!$C$5:$C$17384=Data!D7286)*('ESB Networks Summary'!$E$5:$E$17384))*1000*2-SUMPRODUCT(('ESB Networks Summary'!$C$5:$C$17384=Data!D7286)*('ESB Networks Summary'!$F$5:$F$17384))*1000*2</f>
        <v>296</v>
      </c>
      <c r="I7286" s="5">
        <v>0</v>
      </c>
      <c r="J7286" s="5">
        <v>0</v>
      </c>
      <c r="K7286" s="17">
        <v>1</v>
      </c>
      <c r="L7286" s="52">
        <f t="shared" si="794"/>
        <v>0</v>
      </c>
      <c r="M7286" s="5">
        <v>0</v>
      </c>
      <c r="N7286" s="5">
        <v>1780.93333333333</v>
      </c>
      <c r="O7286" s="96">
        <v>341.17</v>
      </c>
      <c r="P7286" s="5">
        <v>1.7333333333333301</v>
      </c>
      <c r="Q7286" s="99">
        <v>0</v>
      </c>
      <c r="R7286" s="99">
        <v>46.195999999999998</v>
      </c>
      <c r="S7286" s="99">
        <v>35.801000000000002</v>
      </c>
      <c r="T7286" s="30">
        <f t="shared" si="791"/>
        <v>108.36666666666633</v>
      </c>
      <c r="U7286" s="21">
        <f t="shared" si="795"/>
        <v>6.9902247333333251E-2</v>
      </c>
      <c r="V7286" s="21">
        <f t="shared" si="796"/>
        <v>0</v>
      </c>
      <c r="W7286" s="21">
        <f t="shared" si="797"/>
        <v>0</v>
      </c>
    </row>
    <row r="7287" spans="1:23">
      <c r="A7287" s="2">
        <f t="shared" si="792"/>
        <v>45566</v>
      </c>
      <c r="B7287" s="3">
        <f t="shared" si="793"/>
        <v>45595</v>
      </c>
      <c r="C7287" s="7">
        <v>45595.770833333336</v>
      </c>
      <c r="D7287" s="7">
        <v>45595.770833333336</v>
      </c>
      <c r="E7287" s="5">
        <v>20</v>
      </c>
      <c r="F7287" s="5">
        <v>-12.3333333333333</v>
      </c>
      <c r="G7287" s="5">
        <v>885</v>
      </c>
      <c r="H7287" s="34" cm="1">
        <f t="array" ref="H7287">SUMPRODUCT(('ESB Networks Summary'!$C$5:$C$17384=Data!D7287)*('ESB Networks Summary'!$E$5:$E$17384))*1000*2-SUMPRODUCT(('ESB Networks Summary'!$C$5:$C$17384=Data!D7287)*('ESB Networks Summary'!$F$5:$F$17384))*1000*2</f>
        <v>844</v>
      </c>
      <c r="I7287" s="5">
        <v>0</v>
      </c>
      <c r="J7287" s="5">
        <v>0</v>
      </c>
      <c r="K7287" s="17">
        <v>1</v>
      </c>
      <c r="L7287" s="52">
        <f t="shared" si="794"/>
        <v>0</v>
      </c>
      <c r="M7287" s="5">
        <v>0</v>
      </c>
      <c r="N7287" s="5">
        <v>728.349999999999</v>
      </c>
      <c r="O7287" s="96">
        <v>341.17</v>
      </c>
      <c r="P7287" s="5">
        <v>2</v>
      </c>
      <c r="Q7287" s="99">
        <v>0</v>
      </c>
      <c r="R7287" s="99">
        <v>46.195999999999998</v>
      </c>
      <c r="S7287" s="99">
        <v>35.801000000000002</v>
      </c>
      <c r="T7287" s="30">
        <f t="shared" si="791"/>
        <v>170.98333333333431</v>
      </c>
      <c r="U7287" s="21">
        <f t="shared" si="795"/>
        <v>0.2044173</v>
      </c>
      <c r="V7287" s="21">
        <f t="shared" si="796"/>
        <v>0</v>
      </c>
      <c r="W7287" s="21">
        <f t="shared" si="797"/>
        <v>0</v>
      </c>
    </row>
    <row r="7288" spans="1:23">
      <c r="A7288" s="2">
        <f t="shared" si="792"/>
        <v>45566</v>
      </c>
      <c r="B7288" s="3">
        <f t="shared" si="793"/>
        <v>45595</v>
      </c>
      <c r="C7288" s="7">
        <v>45595.791666666664</v>
      </c>
      <c r="D7288" s="7">
        <v>45595.791666666664</v>
      </c>
      <c r="E7288" s="5">
        <v>20</v>
      </c>
      <c r="F7288" s="5">
        <v>0</v>
      </c>
      <c r="G7288" s="5">
        <v>1404.1666666666599</v>
      </c>
      <c r="H7288" s="34" cm="1">
        <f t="array" ref="H7288">SUMPRODUCT(('ESB Networks Summary'!$C$5:$C$17384=Data!D7288)*('ESB Networks Summary'!$E$5:$E$17384))*1000*2-SUMPRODUCT(('ESB Networks Summary'!$C$5:$C$17384=Data!D7288)*('ESB Networks Summary'!$F$5:$F$17384))*1000*2</f>
        <v>1334</v>
      </c>
      <c r="I7288" s="5">
        <v>0</v>
      </c>
      <c r="J7288" s="5">
        <v>0</v>
      </c>
      <c r="K7288" s="17">
        <v>1</v>
      </c>
      <c r="L7288" s="52">
        <f t="shared" si="794"/>
        <v>0</v>
      </c>
      <c r="M7288" s="5">
        <v>0</v>
      </c>
      <c r="N7288" s="5">
        <v>1267.2666666666601</v>
      </c>
      <c r="O7288" s="96">
        <v>604.84</v>
      </c>
      <c r="P7288" s="5">
        <v>2</v>
      </c>
      <c r="Q7288" s="99">
        <v>0</v>
      </c>
      <c r="R7288" s="99">
        <v>41.668999999999997</v>
      </c>
      <c r="S7288" s="99">
        <v>31.837</v>
      </c>
      <c r="T7288" s="30">
        <f t="shared" si="791"/>
        <v>138.89999999999986</v>
      </c>
      <c r="U7288" s="21">
        <f t="shared" si="795"/>
        <v>0.29255110416666524</v>
      </c>
      <c r="V7288" s="21">
        <f t="shared" si="796"/>
        <v>0</v>
      </c>
      <c r="W7288" s="21">
        <f t="shared" si="797"/>
        <v>0</v>
      </c>
    </row>
    <row r="7289" spans="1:23">
      <c r="A7289" s="2">
        <f t="shared" si="792"/>
        <v>45566</v>
      </c>
      <c r="B7289" s="3">
        <f t="shared" si="793"/>
        <v>45595</v>
      </c>
      <c r="C7289" s="7">
        <v>45595.8125</v>
      </c>
      <c r="D7289" s="7">
        <v>45595.8125</v>
      </c>
      <c r="E7289" s="5">
        <v>20</v>
      </c>
      <c r="F7289" s="5">
        <v>0</v>
      </c>
      <c r="G7289" s="5">
        <v>544.9</v>
      </c>
      <c r="H7289" s="34" cm="1">
        <f t="array" ref="H7289">SUMPRODUCT(('ESB Networks Summary'!$C$5:$C$17384=Data!D7289)*('ESB Networks Summary'!$E$5:$E$17384))*1000*2-SUMPRODUCT(('ESB Networks Summary'!$C$5:$C$17384=Data!D7289)*('ESB Networks Summary'!$F$5:$F$17384))*1000*2</f>
        <v>570</v>
      </c>
      <c r="I7289" s="5">
        <v>0</v>
      </c>
      <c r="J7289" s="5">
        <v>0</v>
      </c>
      <c r="K7289" s="17">
        <v>1</v>
      </c>
      <c r="L7289" s="52">
        <f t="shared" si="794"/>
        <v>0</v>
      </c>
      <c r="M7289" s="5">
        <v>0</v>
      </c>
      <c r="N7289" s="5">
        <v>456.3</v>
      </c>
      <c r="O7289" s="96">
        <v>604.84</v>
      </c>
      <c r="P7289" s="5">
        <v>2</v>
      </c>
      <c r="Q7289" s="99">
        <v>0</v>
      </c>
      <c r="R7289" s="99">
        <v>41.668999999999997</v>
      </c>
      <c r="S7289" s="99">
        <v>31.837</v>
      </c>
      <c r="T7289" s="30">
        <f t="shared" si="791"/>
        <v>90.599999999999966</v>
      </c>
      <c r="U7289" s="21">
        <f t="shared" si="795"/>
        <v>0.11352719049999997</v>
      </c>
      <c r="V7289" s="21">
        <f t="shared" si="796"/>
        <v>0</v>
      </c>
      <c r="W7289" s="21">
        <f t="shared" si="797"/>
        <v>0</v>
      </c>
    </row>
    <row r="7290" spans="1:23">
      <c r="A7290" s="2">
        <f t="shared" si="792"/>
        <v>45566</v>
      </c>
      <c r="B7290" s="3">
        <f t="shared" si="793"/>
        <v>45595</v>
      </c>
      <c r="C7290" s="7">
        <v>45595.833333333336</v>
      </c>
      <c r="D7290" s="7">
        <v>45595.833333333336</v>
      </c>
      <c r="E7290" s="5">
        <v>20</v>
      </c>
      <c r="F7290" s="5">
        <v>0</v>
      </c>
      <c r="G7290" s="5">
        <v>810.26666666666597</v>
      </c>
      <c r="H7290" s="34" cm="1">
        <f t="array" ref="H7290">SUMPRODUCT(('ESB Networks Summary'!$C$5:$C$17384=Data!D7290)*('ESB Networks Summary'!$E$5:$E$17384))*1000*2-SUMPRODUCT(('ESB Networks Summary'!$C$5:$C$17384=Data!D7290)*('ESB Networks Summary'!$F$5:$F$17384))*1000*2</f>
        <v>812</v>
      </c>
      <c r="I7290" s="5">
        <v>0</v>
      </c>
      <c r="J7290" s="5">
        <v>0</v>
      </c>
      <c r="K7290" s="17">
        <v>1</v>
      </c>
      <c r="L7290" s="52">
        <f t="shared" si="794"/>
        <v>0</v>
      </c>
      <c r="M7290" s="5">
        <v>0</v>
      </c>
      <c r="N7290" s="5">
        <v>716.13333333333298</v>
      </c>
      <c r="O7290" s="96">
        <v>582.08000000000004</v>
      </c>
      <c r="P7290" s="5">
        <v>2</v>
      </c>
      <c r="Q7290" s="99">
        <v>0</v>
      </c>
      <c r="R7290" s="99">
        <v>35.177999999999997</v>
      </c>
      <c r="S7290" s="99">
        <v>25.346</v>
      </c>
      <c r="T7290" s="30">
        <f t="shared" si="791"/>
        <v>96.133333333332985</v>
      </c>
      <c r="U7290" s="21">
        <f t="shared" si="795"/>
        <v>0.14251780399999986</v>
      </c>
      <c r="V7290" s="21">
        <f t="shared" si="796"/>
        <v>0</v>
      </c>
      <c r="W7290" s="21">
        <f t="shared" si="797"/>
        <v>0</v>
      </c>
    </row>
    <row r="7291" spans="1:23">
      <c r="A7291" s="2">
        <f t="shared" si="792"/>
        <v>45566</v>
      </c>
      <c r="B7291" s="3">
        <f t="shared" si="793"/>
        <v>45595</v>
      </c>
      <c r="C7291" s="7">
        <v>45595.854166666664</v>
      </c>
      <c r="D7291" s="7">
        <v>45595.854166666664</v>
      </c>
      <c r="E7291" s="5">
        <v>20</v>
      </c>
      <c r="F7291" s="5">
        <v>0</v>
      </c>
      <c r="G7291" s="5">
        <v>1432.7333333333299</v>
      </c>
      <c r="H7291" s="34" cm="1">
        <f t="array" ref="H7291">SUMPRODUCT(('ESB Networks Summary'!$C$5:$C$17384=Data!D7291)*('ESB Networks Summary'!$E$5:$E$17384))*1000*2-SUMPRODUCT(('ESB Networks Summary'!$C$5:$C$17384=Data!D7291)*('ESB Networks Summary'!$F$5:$F$17384))*1000*2</f>
        <v>1450</v>
      </c>
      <c r="I7291" s="5">
        <v>0</v>
      </c>
      <c r="J7291" s="5">
        <v>0</v>
      </c>
      <c r="K7291" s="17">
        <v>1</v>
      </c>
      <c r="L7291" s="52">
        <f t="shared" si="794"/>
        <v>0</v>
      </c>
      <c r="M7291" s="5">
        <v>724.46666666666601</v>
      </c>
      <c r="N7291" s="5">
        <v>1341.5333333333299</v>
      </c>
      <c r="O7291" s="96">
        <v>582.08000000000004</v>
      </c>
      <c r="P7291" s="5">
        <v>2</v>
      </c>
      <c r="Q7291" s="99">
        <v>0</v>
      </c>
      <c r="R7291" s="99">
        <v>35.177999999999997</v>
      </c>
      <c r="S7291" s="99">
        <v>25.346</v>
      </c>
      <c r="T7291" s="30">
        <f t="shared" si="791"/>
        <v>93.200000000000045</v>
      </c>
      <c r="U7291" s="21">
        <f t="shared" si="795"/>
        <v>0.25200346599999934</v>
      </c>
      <c r="V7291" s="21">
        <f t="shared" si="796"/>
        <v>0</v>
      </c>
      <c r="W7291" s="21">
        <f t="shared" si="797"/>
        <v>0</v>
      </c>
    </row>
    <row r="7292" spans="1:23">
      <c r="A7292" s="2">
        <f t="shared" si="792"/>
        <v>45566</v>
      </c>
      <c r="B7292" s="3">
        <f t="shared" si="793"/>
        <v>45595</v>
      </c>
      <c r="C7292" s="7">
        <v>45595.875</v>
      </c>
      <c r="D7292" s="7">
        <v>45595.875</v>
      </c>
      <c r="E7292" s="5">
        <v>20</v>
      </c>
      <c r="F7292" s="5">
        <v>0</v>
      </c>
      <c r="G7292" s="5">
        <v>720.06666666666604</v>
      </c>
      <c r="H7292" s="34" cm="1">
        <f t="array" ref="H7292">SUMPRODUCT(('ESB Networks Summary'!$C$5:$C$17384=Data!D7292)*('ESB Networks Summary'!$E$5:$E$17384))*1000*2-SUMPRODUCT(('ESB Networks Summary'!$C$5:$C$17384=Data!D7292)*('ESB Networks Summary'!$F$5:$F$17384))*1000*2</f>
        <v>676</v>
      </c>
      <c r="I7292" s="5">
        <v>0</v>
      </c>
      <c r="J7292" s="5">
        <v>0</v>
      </c>
      <c r="K7292" s="17">
        <v>1</v>
      </c>
      <c r="L7292" s="52">
        <f t="shared" si="794"/>
        <v>0</v>
      </c>
      <c r="M7292" s="5">
        <v>0</v>
      </c>
      <c r="N7292" s="5">
        <v>656.5</v>
      </c>
      <c r="O7292" s="96">
        <v>227.7</v>
      </c>
      <c r="P7292" s="5">
        <v>2</v>
      </c>
      <c r="Q7292" s="99">
        <v>0</v>
      </c>
      <c r="R7292" s="99">
        <v>29.030999999999999</v>
      </c>
      <c r="S7292" s="99">
        <v>19.2</v>
      </c>
      <c r="T7292" s="30">
        <f t="shared" si="791"/>
        <v>65.566666666666038</v>
      </c>
      <c r="U7292" s="21">
        <f t="shared" si="795"/>
        <v>0.10452127699999991</v>
      </c>
      <c r="V7292" s="21">
        <f t="shared" si="796"/>
        <v>0</v>
      </c>
      <c r="W7292" s="21">
        <f t="shared" si="797"/>
        <v>0</v>
      </c>
    </row>
    <row r="7293" spans="1:23">
      <c r="A7293" s="2">
        <f t="shared" si="792"/>
        <v>45566</v>
      </c>
      <c r="B7293" s="3">
        <f t="shared" si="793"/>
        <v>45595</v>
      </c>
      <c r="C7293" s="7">
        <v>45595.895833333336</v>
      </c>
      <c r="D7293" s="7">
        <v>45595.895833333336</v>
      </c>
      <c r="E7293" s="5">
        <v>20</v>
      </c>
      <c r="F7293" s="5">
        <v>0</v>
      </c>
      <c r="G7293" s="5">
        <v>842.6</v>
      </c>
      <c r="H7293" s="34" cm="1">
        <f t="array" ref="H7293">SUMPRODUCT(('ESB Networks Summary'!$C$5:$C$17384=Data!D7293)*('ESB Networks Summary'!$E$5:$E$17384))*1000*2-SUMPRODUCT(('ESB Networks Summary'!$C$5:$C$17384=Data!D7293)*('ESB Networks Summary'!$F$5:$F$17384))*1000*2</f>
        <v>858</v>
      </c>
      <c r="I7293" s="5">
        <v>0</v>
      </c>
      <c r="J7293" s="5">
        <v>0</v>
      </c>
      <c r="K7293" s="17">
        <v>1</v>
      </c>
      <c r="L7293" s="52">
        <f t="shared" si="794"/>
        <v>0</v>
      </c>
      <c r="M7293" s="5">
        <v>0</v>
      </c>
      <c r="N7293" s="5">
        <v>753.1</v>
      </c>
      <c r="O7293" s="96">
        <v>227.7</v>
      </c>
      <c r="P7293" s="5">
        <v>1.9666666666666599</v>
      </c>
      <c r="Q7293" s="99">
        <v>0</v>
      </c>
      <c r="R7293" s="99">
        <v>29.030999999999999</v>
      </c>
      <c r="S7293" s="99">
        <v>19.2</v>
      </c>
      <c r="T7293" s="30">
        <f t="shared" si="791"/>
        <v>91.466666666666697</v>
      </c>
      <c r="U7293" s="21">
        <f t="shared" si="795"/>
        <v>0.122307603</v>
      </c>
      <c r="V7293" s="21">
        <f t="shared" si="796"/>
        <v>0</v>
      </c>
      <c r="W7293" s="21">
        <f t="shared" si="797"/>
        <v>0</v>
      </c>
    </row>
    <row r="7294" spans="1:23">
      <c r="A7294" s="2">
        <f t="shared" si="792"/>
        <v>45566</v>
      </c>
      <c r="B7294" s="3">
        <f t="shared" si="793"/>
        <v>45595</v>
      </c>
      <c r="C7294" s="7">
        <v>45595.916666666664</v>
      </c>
      <c r="D7294" s="7">
        <v>45595.916666666664</v>
      </c>
      <c r="E7294" s="5">
        <v>20</v>
      </c>
      <c r="F7294" s="5">
        <v>-0.266666666666666</v>
      </c>
      <c r="G7294" s="5">
        <v>799</v>
      </c>
      <c r="H7294" s="34" cm="1">
        <f t="array" ref="H7294">SUMPRODUCT(('ESB Networks Summary'!$C$5:$C$17384=Data!D7294)*('ESB Networks Summary'!$E$5:$E$17384))*1000*2-SUMPRODUCT(('ESB Networks Summary'!$C$5:$C$17384=Data!D7294)*('ESB Networks Summary'!$F$5:$F$17384))*1000*2</f>
        <v>810</v>
      </c>
      <c r="I7294" s="5">
        <v>0</v>
      </c>
      <c r="J7294" s="5">
        <v>0</v>
      </c>
      <c r="K7294" s="17">
        <v>1</v>
      </c>
      <c r="L7294" s="52">
        <f t="shared" si="794"/>
        <v>0</v>
      </c>
      <c r="M7294" s="5">
        <v>0</v>
      </c>
      <c r="N7294" s="5">
        <v>710.86666666666599</v>
      </c>
      <c r="O7294" s="96">
        <v>731.02</v>
      </c>
      <c r="P7294" s="5">
        <v>2</v>
      </c>
      <c r="Q7294" s="99">
        <v>0</v>
      </c>
      <c r="R7294" s="99">
        <v>25.802</v>
      </c>
      <c r="S7294" s="99">
        <v>15.969999999999999</v>
      </c>
      <c r="T7294" s="30">
        <f t="shared" si="791"/>
        <v>90.400000000000674</v>
      </c>
      <c r="U7294" s="21">
        <f t="shared" si="795"/>
        <v>0.10307899000000001</v>
      </c>
      <c r="V7294" s="21">
        <f t="shared" si="796"/>
        <v>0</v>
      </c>
      <c r="W7294" s="21">
        <f t="shared" si="797"/>
        <v>0</v>
      </c>
    </row>
    <row r="7295" spans="1:23">
      <c r="A7295" s="2">
        <f t="shared" si="792"/>
        <v>45566</v>
      </c>
      <c r="B7295" s="3">
        <f t="shared" si="793"/>
        <v>45595</v>
      </c>
      <c r="C7295" s="7">
        <v>45595.9375</v>
      </c>
      <c r="D7295" s="7">
        <v>45595.9375</v>
      </c>
      <c r="E7295" s="5">
        <v>20</v>
      </c>
      <c r="F7295" s="5">
        <v>-2.8</v>
      </c>
      <c r="G7295" s="5">
        <v>520.55555555555497</v>
      </c>
      <c r="H7295" s="34" cm="1">
        <f t="array" ref="H7295">SUMPRODUCT(('ESB Networks Summary'!$C$5:$C$17384=Data!D7295)*('ESB Networks Summary'!$E$5:$E$17384))*1000*2-SUMPRODUCT(('ESB Networks Summary'!$C$5:$C$17384=Data!D7295)*('ESB Networks Summary'!$F$5:$F$17384))*1000*2</f>
        <v>536</v>
      </c>
      <c r="I7295" s="5">
        <v>0</v>
      </c>
      <c r="J7295" s="5">
        <v>0</v>
      </c>
      <c r="K7295" s="17">
        <v>1</v>
      </c>
      <c r="L7295" s="52">
        <f t="shared" si="794"/>
        <v>0</v>
      </c>
      <c r="M7295" s="5">
        <v>0</v>
      </c>
      <c r="N7295" s="5">
        <v>431.62222222222198</v>
      </c>
      <c r="O7295" s="96">
        <v>731.02</v>
      </c>
      <c r="P7295" s="5">
        <v>2</v>
      </c>
      <c r="Q7295" s="99">
        <v>0</v>
      </c>
      <c r="R7295" s="99">
        <v>25.802</v>
      </c>
      <c r="S7295" s="99">
        <v>15.969999999999999</v>
      </c>
      <c r="T7295" s="30">
        <f t="shared" si="791"/>
        <v>93.733333333332993</v>
      </c>
      <c r="U7295" s="21">
        <f t="shared" si="795"/>
        <v>6.715687222222215E-2</v>
      </c>
      <c r="V7295" s="21">
        <f t="shared" si="796"/>
        <v>0</v>
      </c>
      <c r="W7295" s="21">
        <f t="shared" si="797"/>
        <v>0</v>
      </c>
    </row>
    <row r="7296" spans="1:23">
      <c r="A7296" s="2">
        <f t="shared" si="792"/>
        <v>45566</v>
      </c>
      <c r="B7296" s="3">
        <f t="shared" si="793"/>
        <v>45595</v>
      </c>
      <c r="C7296" s="7">
        <v>45595.958333333336</v>
      </c>
      <c r="D7296" s="7">
        <v>45595.958333333336</v>
      </c>
      <c r="E7296" s="5">
        <v>20</v>
      </c>
      <c r="F7296" s="5">
        <v>-4</v>
      </c>
      <c r="G7296" s="5">
        <v>317.099999999999</v>
      </c>
      <c r="H7296" s="34" cm="1">
        <f t="array" ref="H7296">SUMPRODUCT(('ESB Networks Summary'!$C$5:$C$17384=Data!D7296)*('ESB Networks Summary'!$E$5:$E$17384))*1000*2-SUMPRODUCT(('ESB Networks Summary'!$C$5:$C$17384=Data!D7296)*('ESB Networks Summary'!$F$5:$F$17384))*1000*2</f>
        <v>358</v>
      </c>
      <c r="I7296" s="5">
        <v>0</v>
      </c>
      <c r="J7296" s="5">
        <v>0</v>
      </c>
      <c r="K7296" s="17">
        <v>1</v>
      </c>
      <c r="L7296" s="52">
        <f t="shared" si="794"/>
        <v>0</v>
      </c>
      <c r="M7296" s="5">
        <v>0</v>
      </c>
      <c r="N7296" s="5">
        <v>253.63333333333301</v>
      </c>
      <c r="O7296" s="96">
        <v>360.25</v>
      </c>
      <c r="P7296" s="5">
        <v>2</v>
      </c>
      <c r="Q7296" s="99">
        <v>0</v>
      </c>
      <c r="R7296" s="99">
        <v>17.79</v>
      </c>
      <c r="S7296" s="99">
        <v>13.725</v>
      </c>
      <c r="T7296" s="30">
        <f t="shared" si="791"/>
        <v>69.466666666665986</v>
      </c>
      <c r="U7296" s="21">
        <f t="shared" si="795"/>
        <v>2.8206044999999912E-2</v>
      </c>
      <c r="V7296" s="21">
        <f t="shared" si="796"/>
        <v>0</v>
      </c>
      <c r="W7296" s="21">
        <f t="shared" si="797"/>
        <v>0</v>
      </c>
    </row>
    <row r="7297" spans="1:23">
      <c r="A7297" s="2">
        <f t="shared" si="792"/>
        <v>45566</v>
      </c>
      <c r="B7297" s="3">
        <f t="shared" si="793"/>
        <v>45595</v>
      </c>
      <c r="C7297" s="7">
        <v>45595.979166666664</v>
      </c>
      <c r="D7297" s="7">
        <v>45595.979166666664</v>
      </c>
      <c r="E7297" s="5">
        <v>20</v>
      </c>
      <c r="F7297" s="5">
        <v>-4</v>
      </c>
      <c r="G7297" s="5">
        <v>230.29999999999899</v>
      </c>
      <c r="H7297" s="34" cm="1">
        <f t="array" ref="H7297">SUMPRODUCT(('ESB Networks Summary'!$C$5:$C$17384=Data!D7297)*('ESB Networks Summary'!$E$5:$E$17384))*1000*2-SUMPRODUCT(('ESB Networks Summary'!$C$5:$C$17384=Data!D7297)*('ESB Networks Summary'!$F$5:$F$17384))*1000*2</f>
        <v>198</v>
      </c>
      <c r="I7297" s="5">
        <v>0</v>
      </c>
      <c r="J7297" s="5">
        <v>0</v>
      </c>
      <c r="K7297" s="17">
        <v>1</v>
      </c>
      <c r="L7297" s="52">
        <f t="shared" si="794"/>
        <v>0</v>
      </c>
      <c r="M7297" s="5">
        <v>0</v>
      </c>
      <c r="N7297" s="5">
        <v>44.1</v>
      </c>
      <c r="O7297" s="96">
        <v>360.25</v>
      </c>
      <c r="P7297" s="5">
        <v>2</v>
      </c>
      <c r="Q7297" s="99">
        <v>0</v>
      </c>
      <c r="R7297" s="99">
        <v>17.79</v>
      </c>
      <c r="S7297" s="99">
        <v>13.725</v>
      </c>
      <c r="T7297" s="30">
        <f t="shared" si="791"/>
        <v>192.19999999999899</v>
      </c>
      <c r="U7297" s="21">
        <f t="shared" si="795"/>
        <v>2.0485184999999909E-2</v>
      </c>
      <c r="V7297" s="21">
        <f t="shared" si="796"/>
        <v>0</v>
      </c>
      <c r="W7297" s="21">
        <f t="shared" si="797"/>
        <v>0</v>
      </c>
    </row>
    <row r="7298" spans="1:23">
      <c r="A7298" s="2">
        <f t="shared" si="792"/>
        <v>45566</v>
      </c>
      <c r="B7298" s="3">
        <f t="shared" si="793"/>
        <v>45596</v>
      </c>
      <c r="C7298" s="7">
        <v>45596</v>
      </c>
      <c r="D7298" s="7">
        <v>45596</v>
      </c>
      <c r="E7298" s="5">
        <v>23.2</v>
      </c>
      <c r="F7298" s="5">
        <v>3179.3333333333298</v>
      </c>
      <c r="G7298" s="5">
        <v>3662.2666666666601</v>
      </c>
      <c r="H7298" s="34" cm="1">
        <f t="array" ref="H7298">SUMPRODUCT(('ESB Networks Summary'!$C$5:$C$17384=Data!D7298)*('ESB Networks Summary'!$E$5:$E$17384))*1000*2-SUMPRODUCT(('ESB Networks Summary'!$C$5:$C$17384=Data!D7298)*('ESB Networks Summary'!$F$5:$F$17384))*1000*2</f>
        <v>3726</v>
      </c>
      <c r="I7298" s="5">
        <v>0</v>
      </c>
      <c r="J7298" s="5">
        <v>0</v>
      </c>
      <c r="K7298" s="17">
        <v>1</v>
      </c>
      <c r="L7298" s="52">
        <f t="shared" si="794"/>
        <v>0</v>
      </c>
      <c r="M7298" s="5">
        <v>0</v>
      </c>
      <c r="N7298" s="5">
        <v>12.733333333333301</v>
      </c>
      <c r="O7298" s="96">
        <v>168.95</v>
      </c>
      <c r="P7298" s="5">
        <v>1.63333333333333</v>
      </c>
      <c r="Q7298" s="99">
        <v>0</v>
      </c>
      <c r="R7298" s="99">
        <v>17.672999999999998</v>
      </c>
      <c r="S7298" s="99">
        <v>13.608000000000001</v>
      </c>
      <c r="T7298" s="30">
        <f t="shared" ref="T7298:T7361" si="798">P7298+G7298-N7298-F7298</f>
        <v>471.8333333333303</v>
      </c>
      <c r="U7298" s="21">
        <f t="shared" si="795"/>
        <v>0.32361619399999936</v>
      </c>
      <c r="V7298" s="21">
        <f t="shared" si="796"/>
        <v>0</v>
      </c>
      <c r="W7298" s="21">
        <f t="shared" si="797"/>
        <v>0</v>
      </c>
    </row>
    <row r="7299" spans="1:23">
      <c r="A7299" s="2">
        <f t="shared" ref="A7299:A7362" si="799">DATE(YEAR(C7299),MONTH(C7299),1)</f>
        <v>45566</v>
      </c>
      <c r="B7299" s="3">
        <f t="shared" ref="B7299:B7362" si="800">DATE(YEAR(C7299),MONTH(C7299),DAY(C7299))</f>
        <v>45596</v>
      </c>
      <c r="C7299" s="7">
        <v>45596.020833333336</v>
      </c>
      <c r="D7299" s="7">
        <v>45596.020833333336</v>
      </c>
      <c r="E7299" s="5">
        <v>30.766666666666602</v>
      </c>
      <c r="F7299" s="5">
        <v>3455.7666666666601</v>
      </c>
      <c r="G7299" s="5">
        <v>3955.8333333333298</v>
      </c>
      <c r="H7299" s="34" cm="1">
        <f t="array" ref="H7299">SUMPRODUCT(('ESB Networks Summary'!$C$5:$C$17384=Data!D7299)*('ESB Networks Summary'!$E$5:$E$17384))*1000*2-SUMPRODUCT(('ESB Networks Summary'!$C$5:$C$17384=Data!D7299)*('ESB Networks Summary'!$F$5:$F$17384))*1000*2</f>
        <v>3982</v>
      </c>
      <c r="I7299" s="5">
        <v>0</v>
      </c>
      <c r="J7299" s="5">
        <v>0</v>
      </c>
      <c r="K7299" s="17">
        <v>1</v>
      </c>
      <c r="L7299" s="52">
        <f t="shared" ref="L7299:L7362" si="801">IF(AND(K7299=2,K7298&lt;2),1,0)</f>
        <v>0</v>
      </c>
      <c r="M7299" s="5">
        <v>0</v>
      </c>
      <c r="N7299" s="5">
        <v>0</v>
      </c>
      <c r="O7299" s="96">
        <v>168.95</v>
      </c>
      <c r="P7299" s="5">
        <v>2</v>
      </c>
      <c r="Q7299" s="99">
        <v>0</v>
      </c>
      <c r="R7299" s="99">
        <v>17.672999999999998</v>
      </c>
      <c r="S7299" s="99">
        <v>13.608000000000001</v>
      </c>
      <c r="T7299" s="30">
        <f t="shared" si="798"/>
        <v>502.06666666666979</v>
      </c>
      <c r="U7299" s="21">
        <f t="shared" ref="U7299:U7362" si="802">IF(G7299&gt;0, G7299/1000*R7299/2,0)/100</f>
        <v>0.34955721249999966</v>
      </c>
      <c r="V7299" s="21">
        <f t="shared" ref="V7299:V7362" si="803">IF(G7299&lt;0, G7299/1000*S7299/2,0)/100</f>
        <v>0</v>
      </c>
      <c r="W7299" s="21">
        <f t="shared" ref="W7299:W7362" si="804">IF(J7299&gt;P7299,J7299/1000/2*R7299/100,0)</f>
        <v>0</v>
      </c>
    </row>
    <row r="7300" spans="1:23">
      <c r="A7300" s="2">
        <f t="shared" si="799"/>
        <v>45566</v>
      </c>
      <c r="B7300" s="3">
        <f t="shared" si="800"/>
        <v>45596</v>
      </c>
      <c r="C7300" s="7">
        <v>45596.041666666664</v>
      </c>
      <c r="D7300" s="7">
        <v>45596.041666666664</v>
      </c>
      <c r="E7300" s="5">
        <v>38.533333333333303</v>
      </c>
      <c r="F7300" s="5">
        <v>3472.3333333333298</v>
      </c>
      <c r="G7300" s="5">
        <v>3968.9666666666599</v>
      </c>
      <c r="H7300" s="34" cm="1">
        <f t="array" ref="H7300">SUMPRODUCT(('ESB Networks Summary'!$C$5:$C$17384=Data!D7300)*('ESB Networks Summary'!$E$5:$E$17384))*1000*2-SUMPRODUCT(('ESB Networks Summary'!$C$5:$C$17384=Data!D7300)*('ESB Networks Summary'!$F$5:$F$17384))*1000*2</f>
        <v>4000</v>
      </c>
      <c r="I7300" s="5">
        <v>0</v>
      </c>
      <c r="J7300" s="5">
        <v>0</v>
      </c>
      <c r="K7300" s="17">
        <v>1</v>
      </c>
      <c r="L7300" s="52">
        <f t="shared" si="801"/>
        <v>0</v>
      </c>
      <c r="M7300" s="5">
        <v>0</v>
      </c>
      <c r="N7300" s="5">
        <v>0</v>
      </c>
      <c r="O7300" s="96">
        <v>27.62</v>
      </c>
      <c r="P7300" s="5">
        <v>2</v>
      </c>
      <c r="Q7300" s="99">
        <v>0</v>
      </c>
      <c r="R7300" s="99">
        <v>17.102</v>
      </c>
      <c r="S7300" s="99">
        <v>13.037000000000001</v>
      </c>
      <c r="T7300" s="30">
        <f t="shared" si="798"/>
        <v>498.63333333333003</v>
      </c>
      <c r="U7300" s="21">
        <f t="shared" si="802"/>
        <v>0.33938633966666615</v>
      </c>
      <c r="V7300" s="21">
        <f t="shared" si="803"/>
        <v>0</v>
      </c>
      <c r="W7300" s="21">
        <f t="shared" si="804"/>
        <v>0</v>
      </c>
    </row>
    <row r="7301" spans="1:23">
      <c r="A7301" s="2">
        <f t="shared" si="799"/>
        <v>45566</v>
      </c>
      <c r="B7301" s="3">
        <f t="shared" si="800"/>
        <v>45596</v>
      </c>
      <c r="C7301" s="7">
        <v>45596.0625</v>
      </c>
      <c r="D7301" s="7">
        <v>45596.0625</v>
      </c>
      <c r="E7301" s="5">
        <v>46.3333333333333</v>
      </c>
      <c r="F7301" s="5">
        <v>3481.5333333333301</v>
      </c>
      <c r="G7301" s="5">
        <v>3960.1</v>
      </c>
      <c r="H7301" s="34" cm="1">
        <f t="array" ref="H7301">SUMPRODUCT(('ESB Networks Summary'!$C$5:$C$17384=Data!D7301)*('ESB Networks Summary'!$E$5:$E$17384))*1000*2-SUMPRODUCT(('ESB Networks Summary'!$C$5:$C$17384=Data!D7301)*('ESB Networks Summary'!$F$5:$F$17384))*1000*2</f>
        <v>3988</v>
      </c>
      <c r="I7301" s="5">
        <v>0</v>
      </c>
      <c r="J7301" s="5">
        <v>0</v>
      </c>
      <c r="K7301" s="17">
        <v>1</v>
      </c>
      <c r="L7301" s="52">
        <f t="shared" si="801"/>
        <v>0</v>
      </c>
      <c r="M7301" s="5">
        <v>0</v>
      </c>
      <c r="N7301" s="5">
        <v>0</v>
      </c>
      <c r="O7301" s="96">
        <v>27.62</v>
      </c>
      <c r="P7301" s="5">
        <v>2</v>
      </c>
      <c r="Q7301" s="99">
        <v>0</v>
      </c>
      <c r="R7301" s="99">
        <v>17.102</v>
      </c>
      <c r="S7301" s="99">
        <v>13.037000000000001</v>
      </c>
      <c r="T7301" s="30">
        <f t="shared" si="798"/>
        <v>480.56666666666979</v>
      </c>
      <c r="U7301" s="21">
        <f t="shared" si="802"/>
        <v>0.33862815099999999</v>
      </c>
      <c r="V7301" s="21">
        <f t="shared" si="803"/>
        <v>0</v>
      </c>
      <c r="W7301" s="21">
        <f t="shared" si="804"/>
        <v>0</v>
      </c>
    </row>
    <row r="7302" spans="1:23">
      <c r="A7302" s="2">
        <f t="shared" si="799"/>
        <v>45566</v>
      </c>
      <c r="B7302" s="3">
        <f t="shared" si="800"/>
        <v>45596</v>
      </c>
      <c r="C7302" s="7">
        <v>45596.083333333336</v>
      </c>
      <c r="D7302" s="7">
        <v>45596.083333333336</v>
      </c>
      <c r="E7302" s="5">
        <v>53.9</v>
      </c>
      <c r="F7302" s="5">
        <v>3490.13333333333</v>
      </c>
      <c r="G7302" s="5">
        <v>3981.2</v>
      </c>
      <c r="H7302" s="34" cm="1">
        <f t="array" ref="H7302">SUMPRODUCT(('ESB Networks Summary'!$C$5:$C$17384=Data!D7302)*('ESB Networks Summary'!$E$5:$E$17384))*1000*2-SUMPRODUCT(('ESB Networks Summary'!$C$5:$C$17384=Data!D7302)*('ESB Networks Summary'!$F$5:$F$17384))*1000*2</f>
        <v>4014.0000000000005</v>
      </c>
      <c r="I7302" s="5">
        <v>0</v>
      </c>
      <c r="J7302" s="5">
        <v>0</v>
      </c>
      <c r="K7302" s="17">
        <v>1</v>
      </c>
      <c r="L7302" s="52">
        <f t="shared" si="801"/>
        <v>0</v>
      </c>
      <c r="M7302" s="5">
        <v>0</v>
      </c>
      <c r="N7302" s="5">
        <v>0</v>
      </c>
      <c r="O7302" s="96">
        <v>20.93</v>
      </c>
      <c r="P7302" s="5">
        <v>2</v>
      </c>
      <c r="Q7302" s="99">
        <v>0</v>
      </c>
      <c r="R7302" s="99">
        <v>17.21</v>
      </c>
      <c r="S7302" s="99">
        <v>13.145</v>
      </c>
      <c r="T7302" s="30">
        <f t="shared" si="798"/>
        <v>493.06666666666979</v>
      </c>
      <c r="U7302" s="21">
        <f t="shared" si="802"/>
        <v>0.34258226000000003</v>
      </c>
      <c r="V7302" s="21">
        <f t="shared" si="803"/>
        <v>0</v>
      </c>
      <c r="W7302" s="21">
        <f t="shared" si="804"/>
        <v>0</v>
      </c>
    </row>
    <row r="7303" spans="1:23">
      <c r="A7303" s="2">
        <f t="shared" si="799"/>
        <v>45566</v>
      </c>
      <c r="B7303" s="3">
        <f t="shared" si="800"/>
        <v>45596</v>
      </c>
      <c r="C7303" s="7">
        <v>45596.104166666664</v>
      </c>
      <c r="D7303" s="7">
        <v>45596.104166666664</v>
      </c>
      <c r="E7303" s="5">
        <v>61.658333333333303</v>
      </c>
      <c r="F7303" s="5">
        <v>3503.2666666666601</v>
      </c>
      <c r="G7303" s="5">
        <v>3985.75833333333</v>
      </c>
      <c r="H7303" s="34" cm="1">
        <f t="array" ref="H7303">SUMPRODUCT(('ESB Networks Summary'!$C$5:$C$17384=Data!D7303)*('ESB Networks Summary'!$E$5:$E$17384))*1000*2-SUMPRODUCT(('ESB Networks Summary'!$C$5:$C$17384=Data!D7303)*('ESB Networks Summary'!$F$5:$F$17384))*1000*2</f>
        <v>4018</v>
      </c>
      <c r="I7303" s="5">
        <v>0</v>
      </c>
      <c r="J7303" s="5">
        <v>0</v>
      </c>
      <c r="K7303" s="17">
        <v>1</v>
      </c>
      <c r="L7303" s="52">
        <f t="shared" si="801"/>
        <v>0</v>
      </c>
      <c r="M7303" s="5">
        <v>0</v>
      </c>
      <c r="N7303" s="5">
        <v>0</v>
      </c>
      <c r="O7303" s="96">
        <v>20.93</v>
      </c>
      <c r="P7303" s="5">
        <v>2</v>
      </c>
      <c r="Q7303" s="99">
        <v>0</v>
      </c>
      <c r="R7303" s="99">
        <v>17.21</v>
      </c>
      <c r="S7303" s="99">
        <v>13.145</v>
      </c>
      <c r="T7303" s="30">
        <f t="shared" si="798"/>
        <v>484.49166666666997</v>
      </c>
      <c r="U7303" s="21">
        <f t="shared" si="802"/>
        <v>0.34297450458333306</v>
      </c>
      <c r="V7303" s="21">
        <f t="shared" si="803"/>
        <v>0</v>
      </c>
      <c r="W7303" s="21">
        <f t="shared" si="804"/>
        <v>0</v>
      </c>
    </row>
    <row r="7304" spans="1:23">
      <c r="A7304" s="2">
        <f t="shared" si="799"/>
        <v>45566</v>
      </c>
      <c r="B7304" s="3">
        <f t="shared" si="800"/>
        <v>45596</v>
      </c>
      <c r="C7304" s="7">
        <v>45596.125</v>
      </c>
      <c r="D7304" s="7">
        <v>45596.125</v>
      </c>
      <c r="E7304" s="5">
        <v>69.099999999999994</v>
      </c>
      <c r="F7304" s="5">
        <v>3517.9333333333302</v>
      </c>
      <c r="G7304" s="5">
        <v>4010.3333333333298</v>
      </c>
      <c r="H7304" s="34" cm="1">
        <f t="array" ref="H7304">SUMPRODUCT(('ESB Networks Summary'!$C$5:$C$17384=Data!D7304)*('ESB Networks Summary'!$E$5:$E$17384))*1000*2-SUMPRODUCT(('ESB Networks Summary'!$C$5:$C$17384=Data!D7304)*('ESB Networks Summary'!$F$5:$F$17384))*1000*2</f>
        <v>4042</v>
      </c>
      <c r="I7304" s="5">
        <v>0</v>
      </c>
      <c r="J7304" s="5">
        <v>0</v>
      </c>
      <c r="K7304" s="17">
        <v>1</v>
      </c>
      <c r="L7304" s="52">
        <f t="shared" si="801"/>
        <v>0</v>
      </c>
      <c r="M7304" s="5">
        <v>0</v>
      </c>
      <c r="N7304" s="5">
        <v>0</v>
      </c>
      <c r="O7304" s="96">
        <v>11.36</v>
      </c>
      <c r="P7304" s="5">
        <v>2</v>
      </c>
      <c r="Q7304" s="99">
        <v>0</v>
      </c>
      <c r="R7304" s="99">
        <v>16.887</v>
      </c>
      <c r="S7304" s="99">
        <v>12.821999999999999</v>
      </c>
      <c r="T7304" s="30">
        <f t="shared" si="798"/>
        <v>494.39999999999964</v>
      </c>
      <c r="U7304" s="21">
        <f t="shared" si="802"/>
        <v>0.33861249499999974</v>
      </c>
      <c r="V7304" s="21">
        <f t="shared" si="803"/>
        <v>0</v>
      </c>
      <c r="W7304" s="21">
        <f t="shared" si="804"/>
        <v>0</v>
      </c>
    </row>
    <row r="7305" spans="1:23">
      <c r="A7305" s="2">
        <f t="shared" si="799"/>
        <v>45566</v>
      </c>
      <c r="B7305" s="3">
        <f t="shared" si="800"/>
        <v>45596</v>
      </c>
      <c r="C7305" s="7">
        <v>45596.145833333336</v>
      </c>
      <c r="D7305" s="7">
        <v>45596.145833333336</v>
      </c>
      <c r="E7305" s="5">
        <v>76.733333333333306</v>
      </c>
      <c r="F7305" s="5">
        <v>3524.0333333333301</v>
      </c>
      <c r="G7305" s="5">
        <v>4026</v>
      </c>
      <c r="H7305" s="34" cm="1">
        <f t="array" ref="H7305">SUMPRODUCT(('ESB Networks Summary'!$C$5:$C$17384=Data!D7305)*('ESB Networks Summary'!$E$5:$E$17384))*1000*2-SUMPRODUCT(('ESB Networks Summary'!$C$5:$C$17384=Data!D7305)*('ESB Networks Summary'!$F$5:$F$17384))*1000*2</f>
        <v>4059.9999999999995</v>
      </c>
      <c r="I7305" s="5">
        <v>0</v>
      </c>
      <c r="J7305" s="5">
        <v>0</v>
      </c>
      <c r="K7305" s="17">
        <v>1</v>
      </c>
      <c r="L7305" s="52">
        <f t="shared" si="801"/>
        <v>0</v>
      </c>
      <c r="M7305" s="5">
        <v>0</v>
      </c>
      <c r="N7305" s="5">
        <v>0</v>
      </c>
      <c r="O7305" s="96">
        <v>11.36</v>
      </c>
      <c r="P7305" s="5">
        <v>2</v>
      </c>
      <c r="Q7305" s="99">
        <v>0</v>
      </c>
      <c r="R7305" s="99">
        <v>16.887</v>
      </c>
      <c r="S7305" s="99">
        <v>12.821999999999999</v>
      </c>
      <c r="T7305" s="30">
        <f t="shared" si="798"/>
        <v>503.96666666666988</v>
      </c>
      <c r="U7305" s="21">
        <f t="shared" si="802"/>
        <v>0.33993530999999999</v>
      </c>
      <c r="V7305" s="21">
        <f t="shared" si="803"/>
        <v>0</v>
      </c>
      <c r="W7305" s="21">
        <f t="shared" si="804"/>
        <v>0</v>
      </c>
    </row>
    <row r="7306" spans="1:23">
      <c r="A7306" s="2">
        <f t="shared" si="799"/>
        <v>45566</v>
      </c>
      <c r="B7306" s="3">
        <f t="shared" si="800"/>
        <v>45596</v>
      </c>
      <c r="C7306" s="7">
        <v>45596.166666666664</v>
      </c>
      <c r="D7306" s="7">
        <v>45596.166666666664</v>
      </c>
      <c r="E7306" s="5">
        <v>84.466666666666598</v>
      </c>
      <c r="F7306" s="5">
        <v>3532.4333333333302</v>
      </c>
      <c r="G7306" s="5">
        <v>4013.9</v>
      </c>
      <c r="H7306" s="34" cm="1">
        <f t="array" ref="H7306">SUMPRODUCT(('ESB Networks Summary'!$C$5:$C$17384=Data!D7306)*('ESB Networks Summary'!$E$5:$E$17384))*1000*2-SUMPRODUCT(('ESB Networks Summary'!$C$5:$C$17384=Data!D7306)*('ESB Networks Summary'!$F$5:$F$17384))*1000*2</f>
        <v>4048</v>
      </c>
      <c r="I7306" s="5">
        <v>0</v>
      </c>
      <c r="J7306" s="5">
        <v>0</v>
      </c>
      <c r="K7306" s="17">
        <v>1</v>
      </c>
      <c r="L7306" s="52">
        <f t="shared" si="801"/>
        <v>0</v>
      </c>
      <c r="M7306" s="5">
        <v>0</v>
      </c>
      <c r="N7306" s="5">
        <v>3.4</v>
      </c>
      <c r="O7306" s="96">
        <v>32.81</v>
      </c>
      <c r="P7306" s="5">
        <v>2</v>
      </c>
      <c r="Q7306" s="99">
        <v>0</v>
      </c>
      <c r="R7306" s="99">
        <v>16.624000000000002</v>
      </c>
      <c r="S7306" s="99">
        <v>12.559000000000001</v>
      </c>
      <c r="T7306" s="30">
        <f t="shared" si="798"/>
        <v>480.06666666666979</v>
      </c>
      <c r="U7306" s="21">
        <f t="shared" si="802"/>
        <v>0.33363536800000004</v>
      </c>
      <c r="V7306" s="21">
        <f t="shared" si="803"/>
        <v>0</v>
      </c>
      <c r="W7306" s="21">
        <f t="shared" si="804"/>
        <v>0</v>
      </c>
    </row>
    <row r="7307" spans="1:23">
      <c r="A7307" s="2">
        <f t="shared" si="799"/>
        <v>45566</v>
      </c>
      <c r="B7307" s="3">
        <f t="shared" si="800"/>
        <v>45596</v>
      </c>
      <c r="C7307" s="7">
        <v>45596.1875</v>
      </c>
      <c r="D7307" s="7">
        <v>45596.1875</v>
      </c>
      <c r="E7307" s="5">
        <v>90.866666666666603</v>
      </c>
      <c r="F7307" s="5">
        <v>3555.3333333333298</v>
      </c>
      <c r="G7307" s="5">
        <v>4137.0666666666602</v>
      </c>
      <c r="H7307" s="34" cm="1">
        <f t="array" ref="H7307">SUMPRODUCT(('ESB Networks Summary'!$C$5:$C$17384=Data!D7307)*('ESB Networks Summary'!$E$5:$E$17384))*1000*2-SUMPRODUCT(('ESB Networks Summary'!$C$5:$C$17384=Data!D7307)*('ESB Networks Summary'!$F$5:$F$17384))*1000*2</f>
        <v>4166</v>
      </c>
      <c r="I7307" s="5">
        <v>0</v>
      </c>
      <c r="J7307" s="5">
        <v>0</v>
      </c>
      <c r="K7307" s="17">
        <v>1</v>
      </c>
      <c r="L7307" s="52">
        <f t="shared" si="801"/>
        <v>0</v>
      </c>
      <c r="M7307" s="5">
        <v>0</v>
      </c>
      <c r="N7307" s="5">
        <v>95.233333333333306</v>
      </c>
      <c r="O7307" s="96">
        <v>32.81</v>
      </c>
      <c r="P7307" s="5">
        <v>2</v>
      </c>
      <c r="Q7307" s="99">
        <v>0</v>
      </c>
      <c r="R7307" s="99">
        <v>16.624000000000002</v>
      </c>
      <c r="S7307" s="99">
        <v>12.559000000000001</v>
      </c>
      <c r="T7307" s="30">
        <f t="shared" si="798"/>
        <v>488.49999999999727</v>
      </c>
      <c r="U7307" s="21">
        <f t="shared" si="802"/>
        <v>0.34387298133333288</v>
      </c>
      <c r="V7307" s="21">
        <f t="shared" si="803"/>
        <v>0</v>
      </c>
      <c r="W7307" s="21">
        <f t="shared" si="804"/>
        <v>0</v>
      </c>
    </row>
    <row r="7308" spans="1:23">
      <c r="A7308" s="2">
        <f t="shared" si="799"/>
        <v>45566</v>
      </c>
      <c r="B7308" s="3">
        <f t="shared" si="800"/>
        <v>45596</v>
      </c>
      <c r="C7308" s="7">
        <v>45596.208333333336</v>
      </c>
      <c r="D7308" s="7">
        <v>45596.208333333336</v>
      </c>
      <c r="E7308" s="5">
        <v>98.6666666666666</v>
      </c>
      <c r="F7308" s="5">
        <v>1053.56666666666</v>
      </c>
      <c r="G7308" s="5">
        <v>1370.4666666666601</v>
      </c>
      <c r="H7308" s="34" cm="1">
        <f t="array" ref="H7308">SUMPRODUCT(('ESB Networks Summary'!$C$5:$C$17384=Data!D7308)*('ESB Networks Summary'!$E$5:$E$17384))*1000*2-SUMPRODUCT(('ESB Networks Summary'!$C$5:$C$17384=Data!D7308)*('ESB Networks Summary'!$F$5:$F$17384))*1000*2</f>
        <v>1296</v>
      </c>
      <c r="I7308" s="5">
        <v>1.5333333333333301</v>
      </c>
      <c r="J7308" s="5">
        <v>0</v>
      </c>
      <c r="K7308" s="17">
        <v>1</v>
      </c>
      <c r="L7308" s="52">
        <f t="shared" si="801"/>
        <v>0</v>
      </c>
      <c r="M7308" s="5">
        <v>0</v>
      </c>
      <c r="N7308" s="5">
        <v>99.3333333333333</v>
      </c>
      <c r="O7308" s="96">
        <v>1889.49</v>
      </c>
      <c r="P7308" s="5">
        <v>2</v>
      </c>
      <c r="Q7308" s="99">
        <v>0</v>
      </c>
      <c r="R7308" s="99">
        <v>17.071999999999999</v>
      </c>
      <c r="S7308" s="99">
        <v>13.007</v>
      </c>
      <c r="T7308" s="30">
        <f t="shared" si="798"/>
        <v>219.56666666666683</v>
      </c>
      <c r="U7308" s="21">
        <f t="shared" si="802"/>
        <v>0.1169830346666661</v>
      </c>
      <c r="V7308" s="21">
        <f t="shared" si="803"/>
        <v>0</v>
      </c>
      <c r="W7308" s="21">
        <f t="shared" si="804"/>
        <v>0</v>
      </c>
    </row>
    <row r="7309" spans="1:23">
      <c r="A7309" s="2">
        <f t="shared" si="799"/>
        <v>45566</v>
      </c>
      <c r="B7309" s="3">
        <f t="shared" si="800"/>
        <v>45596</v>
      </c>
      <c r="C7309" s="7">
        <v>45596.229166666664</v>
      </c>
      <c r="D7309" s="7">
        <v>45596.229166666664</v>
      </c>
      <c r="E7309" s="5">
        <v>94.7916666666666</v>
      </c>
      <c r="F7309" s="5">
        <v>-3786.6749999999902</v>
      </c>
      <c r="G7309" s="5">
        <v>-1.375</v>
      </c>
      <c r="H7309" s="34" cm="1">
        <f t="array" ref="H7309">SUMPRODUCT(('ESB Networks Summary'!$C$5:$C$17384=Data!D7309)*('ESB Networks Summary'!$E$5:$E$17384))*1000*2-SUMPRODUCT(('ESB Networks Summary'!$C$5:$C$17384=Data!D7309)*('ESB Networks Summary'!$F$5:$F$17384))*1000*2</f>
        <v>14</v>
      </c>
      <c r="I7309" s="5">
        <v>3376.9583333333298</v>
      </c>
      <c r="J7309" s="5">
        <v>0</v>
      </c>
      <c r="K7309" s="17">
        <v>1</v>
      </c>
      <c r="L7309" s="52">
        <f t="shared" si="801"/>
        <v>0</v>
      </c>
      <c r="M7309" s="5">
        <v>0</v>
      </c>
      <c r="N7309" s="5">
        <v>3446.0749999999998</v>
      </c>
      <c r="O7309" s="96">
        <v>1889.49</v>
      </c>
      <c r="P7309" s="5">
        <v>2</v>
      </c>
      <c r="Q7309" s="99">
        <v>0</v>
      </c>
      <c r="R7309" s="99">
        <v>17.071999999999999</v>
      </c>
      <c r="S7309" s="99">
        <v>13.007</v>
      </c>
      <c r="T7309" s="30">
        <f t="shared" si="798"/>
        <v>341.22499999999036</v>
      </c>
      <c r="U7309" s="21">
        <f t="shared" si="802"/>
        <v>0</v>
      </c>
      <c r="V7309" s="21">
        <f t="shared" si="803"/>
        <v>-8.9423124999999989E-5</v>
      </c>
      <c r="W7309" s="21">
        <f t="shared" si="804"/>
        <v>0</v>
      </c>
    </row>
    <row r="7310" spans="1:23">
      <c r="A7310" s="2">
        <f t="shared" si="799"/>
        <v>45566</v>
      </c>
      <c r="B7310" s="3">
        <f t="shared" si="800"/>
        <v>45596</v>
      </c>
      <c r="C7310" s="7">
        <v>45596.25</v>
      </c>
      <c r="D7310" s="7">
        <v>45596.25</v>
      </c>
      <c r="E7310" s="5">
        <v>87.433333333333294</v>
      </c>
      <c r="F7310" s="5">
        <v>-1919.9666666666601</v>
      </c>
      <c r="G7310" s="5">
        <v>42.3333333333333</v>
      </c>
      <c r="H7310" s="34" cm="1">
        <f t="array" ref="H7310">SUMPRODUCT(('ESB Networks Summary'!$C$5:$C$17384=Data!D7310)*('ESB Networks Summary'!$E$5:$E$17384))*1000*2-SUMPRODUCT(('ESB Networks Summary'!$C$5:$C$17384=Data!D7310)*('ESB Networks Summary'!$F$5:$F$17384))*1000*2</f>
        <v>2</v>
      </c>
      <c r="I7310" s="5">
        <v>1248</v>
      </c>
      <c r="J7310" s="5">
        <v>0</v>
      </c>
      <c r="K7310" s="17">
        <v>1</v>
      </c>
      <c r="L7310" s="52">
        <f t="shared" si="801"/>
        <v>0</v>
      </c>
      <c r="M7310" s="5">
        <v>0</v>
      </c>
      <c r="N7310" s="5">
        <v>1432.8333333333301</v>
      </c>
      <c r="O7310" s="96">
        <v>1072.52</v>
      </c>
      <c r="P7310" s="5">
        <v>2</v>
      </c>
      <c r="Q7310" s="99">
        <v>0</v>
      </c>
      <c r="R7310" s="99">
        <v>18.25</v>
      </c>
      <c r="S7310" s="99">
        <v>14.184999999999999</v>
      </c>
      <c r="T7310" s="30">
        <f t="shared" si="798"/>
        <v>531.46666666666329</v>
      </c>
      <c r="U7310" s="21">
        <f t="shared" si="802"/>
        <v>3.8629166666666638E-3</v>
      </c>
      <c r="V7310" s="21">
        <f t="shared" si="803"/>
        <v>0</v>
      </c>
      <c r="W7310" s="21">
        <f t="shared" si="804"/>
        <v>0</v>
      </c>
    </row>
    <row r="7311" spans="1:23">
      <c r="A7311" s="2">
        <f t="shared" si="799"/>
        <v>45566</v>
      </c>
      <c r="B7311" s="3">
        <f t="shared" si="800"/>
        <v>45596</v>
      </c>
      <c r="C7311" s="7">
        <v>45596.270833333336</v>
      </c>
      <c r="D7311" s="7">
        <v>45596.270833333336</v>
      </c>
      <c r="E7311" s="5">
        <v>85.6</v>
      </c>
      <c r="F7311" s="5">
        <v>-540.67499999999995</v>
      </c>
      <c r="G7311" s="5">
        <v>-1.2916666666666601</v>
      </c>
      <c r="H7311" s="34" cm="1">
        <f t="array" ref="H7311">SUMPRODUCT(('ESB Networks Summary'!$C$5:$C$17384=Data!D7311)*('ESB Networks Summary'!$E$5:$E$17384))*1000*2-SUMPRODUCT(('ESB Networks Summary'!$C$5:$C$17384=Data!D7311)*('ESB Networks Summary'!$F$5:$F$17384))*1000*2</f>
        <v>8</v>
      </c>
      <c r="I7311" s="5">
        <v>339.666666666666</v>
      </c>
      <c r="J7311" s="5">
        <v>0</v>
      </c>
      <c r="K7311" s="17">
        <v>1</v>
      </c>
      <c r="L7311" s="52">
        <f t="shared" si="801"/>
        <v>0</v>
      </c>
      <c r="M7311" s="5">
        <v>0</v>
      </c>
      <c r="N7311" s="5">
        <v>609.13333333333298</v>
      </c>
      <c r="O7311" s="96">
        <v>1072.52</v>
      </c>
      <c r="P7311" s="5">
        <v>10.816666666666601</v>
      </c>
      <c r="Q7311" s="99">
        <v>0</v>
      </c>
      <c r="R7311" s="99">
        <v>18.25</v>
      </c>
      <c r="S7311" s="99">
        <v>14.184999999999999</v>
      </c>
      <c r="T7311" s="30">
        <f t="shared" si="798"/>
        <v>-58.933333333333053</v>
      </c>
      <c r="U7311" s="21">
        <f t="shared" si="802"/>
        <v>0</v>
      </c>
      <c r="V7311" s="21">
        <f t="shared" si="803"/>
        <v>-9.1611458333332863E-5</v>
      </c>
      <c r="W7311" s="21">
        <f t="shared" si="804"/>
        <v>0</v>
      </c>
    </row>
    <row r="7312" spans="1:23">
      <c r="A7312" s="2">
        <f t="shared" si="799"/>
        <v>45566</v>
      </c>
      <c r="B7312" s="3">
        <f t="shared" si="800"/>
        <v>45596</v>
      </c>
      <c r="C7312" s="7">
        <v>45596.291666666664</v>
      </c>
      <c r="D7312" s="7">
        <v>45596.291666666664</v>
      </c>
      <c r="E7312" s="5">
        <v>83.866666666666603</v>
      </c>
      <c r="F7312" s="5">
        <v>-409.6</v>
      </c>
      <c r="G7312" s="5">
        <v>-3.3333333333333298E-2</v>
      </c>
      <c r="H7312" s="34" cm="1">
        <f t="array" ref="H7312">SUMPRODUCT(('ESB Networks Summary'!$C$5:$C$17384=Data!D7312)*('ESB Networks Summary'!$E$5:$E$17384))*1000*2-SUMPRODUCT(('ESB Networks Summary'!$C$5:$C$17384=Data!D7312)*('ESB Networks Summary'!$F$5:$F$17384))*1000*2</f>
        <v>6</v>
      </c>
      <c r="I7312" s="5">
        <v>0</v>
      </c>
      <c r="J7312" s="5">
        <v>0</v>
      </c>
      <c r="K7312" s="17">
        <v>1</v>
      </c>
      <c r="L7312" s="52">
        <f t="shared" si="801"/>
        <v>0</v>
      </c>
      <c r="M7312" s="5">
        <v>0</v>
      </c>
      <c r="N7312" s="5">
        <v>329.86666666666599</v>
      </c>
      <c r="O7312" s="96">
        <v>157.18</v>
      </c>
      <c r="P7312" s="5">
        <v>30.133333333333301</v>
      </c>
      <c r="Q7312" s="99">
        <v>0</v>
      </c>
      <c r="R7312" s="99">
        <v>23.506</v>
      </c>
      <c r="S7312" s="99">
        <v>19.440999999999999</v>
      </c>
      <c r="T7312" s="30">
        <f t="shared" si="798"/>
        <v>109.833333333334</v>
      </c>
      <c r="U7312" s="21">
        <f t="shared" si="802"/>
        <v>0</v>
      </c>
      <c r="V7312" s="21">
        <f t="shared" si="803"/>
        <v>-3.2401666666666631E-6</v>
      </c>
      <c r="W7312" s="21">
        <f t="shared" si="804"/>
        <v>0</v>
      </c>
    </row>
    <row r="7313" spans="1:23">
      <c r="A7313" s="2">
        <f t="shared" si="799"/>
        <v>45566</v>
      </c>
      <c r="B7313" s="3">
        <f t="shared" si="800"/>
        <v>45596</v>
      </c>
      <c r="C7313" s="7">
        <v>45596.3125</v>
      </c>
      <c r="D7313" s="7">
        <v>45596.3125</v>
      </c>
      <c r="E7313" s="5">
        <v>82.933333333333294</v>
      </c>
      <c r="F7313" s="5">
        <v>-500.5</v>
      </c>
      <c r="G7313" s="5">
        <v>4.5999999999999996</v>
      </c>
      <c r="H7313" s="34" cm="1">
        <f t="array" ref="H7313">SUMPRODUCT(('ESB Networks Summary'!$C$5:$C$17384=Data!D7313)*('ESB Networks Summary'!$E$5:$E$17384))*1000*2-SUMPRODUCT(('ESB Networks Summary'!$C$5:$C$17384=Data!D7313)*('ESB Networks Summary'!$F$5:$F$17384))*1000*2</f>
        <v>4</v>
      </c>
      <c r="I7313" s="5">
        <v>0</v>
      </c>
      <c r="J7313" s="5">
        <v>0</v>
      </c>
      <c r="K7313" s="17">
        <v>1</v>
      </c>
      <c r="L7313" s="52">
        <f t="shared" si="801"/>
        <v>0</v>
      </c>
      <c r="M7313" s="5">
        <v>0</v>
      </c>
      <c r="N7313" s="5">
        <v>489.86666666666599</v>
      </c>
      <c r="O7313" s="96">
        <v>157.18</v>
      </c>
      <c r="P7313" s="5">
        <v>34.433333333333302</v>
      </c>
      <c r="Q7313" s="99">
        <v>0</v>
      </c>
      <c r="R7313" s="99">
        <v>23.506</v>
      </c>
      <c r="S7313" s="99">
        <v>19.440999999999999</v>
      </c>
      <c r="T7313" s="30">
        <f t="shared" si="798"/>
        <v>49.666666666667311</v>
      </c>
      <c r="U7313" s="21">
        <f t="shared" si="802"/>
        <v>5.4063799999999997E-4</v>
      </c>
      <c r="V7313" s="21">
        <f t="shared" si="803"/>
        <v>0</v>
      </c>
      <c r="W7313" s="21">
        <f t="shared" si="804"/>
        <v>0</v>
      </c>
    </row>
    <row r="7314" spans="1:23">
      <c r="A7314" s="2">
        <f t="shared" si="799"/>
        <v>45566</v>
      </c>
      <c r="B7314" s="3">
        <f t="shared" si="800"/>
        <v>45596</v>
      </c>
      <c r="C7314" s="7">
        <v>45596.333333333336</v>
      </c>
      <c r="D7314" s="7">
        <v>45596.333333333336</v>
      </c>
      <c r="E7314" s="5">
        <v>81.1666666666666</v>
      </c>
      <c r="F7314" s="5">
        <v>-432.23333333333301</v>
      </c>
      <c r="G7314" s="5">
        <v>2.2333333333333298</v>
      </c>
      <c r="H7314" s="34" cm="1">
        <f t="array" ref="H7314">SUMPRODUCT(('ESB Networks Summary'!$C$5:$C$17384=Data!D7314)*('ESB Networks Summary'!$E$5:$E$17384))*1000*2-SUMPRODUCT(('ESB Networks Summary'!$C$5:$C$17384=Data!D7314)*('ESB Networks Summary'!$F$5:$F$17384))*1000*2</f>
        <v>0</v>
      </c>
      <c r="I7314" s="5">
        <v>0</v>
      </c>
      <c r="J7314" s="5">
        <v>0</v>
      </c>
      <c r="K7314" s="17">
        <v>1</v>
      </c>
      <c r="L7314" s="52">
        <f t="shared" si="801"/>
        <v>0</v>
      </c>
      <c r="M7314" s="5">
        <v>0</v>
      </c>
      <c r="N7314" s="5">
        <v>439.099999999999</v>
      </c>
      <c r="O7314" s="96">
        <v>226.11</v>
      </c>
      <c r="P7314" s="5">
        <v>70.733333333333306</v>
      </c>
      <c r="Q7314" s="99">
        <v>38.97</v>
      </c>
      <c r="R7314" s="99">
        <v>31.335000000000001</v>
      </c>
      <c r="S7314" s="99">
        <v>21.503</v>
      </c>
      <c r="T7314" s="30">
        <f t="shared" si="798"/>
        <v>66.100000000000648</v>
      </c>
      <c r="U7314" s="21">
        <f t="shared" si="802"/>
        <v>3.4990749999999946E-4</v>
      </c>
      <c r="V7314" s="21">
        <f t="shared" si="803"/>
        <v>0</v>
      </c>
      <c r="W7314" s="21">
        <f t="shared" si="804"/>
        <v>0</v>
      </c>
    </row>
    <row r="7315" spans="1:23">
      <c r="A7315" s="2">
        <f t="shared" si="799"/>
        <v>45566</v>
      </c>
      <c r="B7315" s="3">
        <f t="shared" si="800"/>
        <v>45596</v>
      </c>
      <c r="C7315" s="7">
        <v>45596.354166666664</v>
      </c>
      <c r="D7315" s="7">
        <v>45596.354166666664</v>
      </c>
      <c r="E7315" s="5">
        <v>81</v>
      </c>
      <c r="F7315" s="5">
        <v>4.1666666666666599</v>
      </c>
      <c r="G7315" s="5">
        <v>3.19999999999999</v>
      </c>
      <c r="H7315" s="34" cm="1">
        <f t="array" ref="H7315">SUMPRODUCT(('ESB Networks Summary'!$C$5:$C$17384=Data!D7315)*('ESB Networks Summary'!$E$5:$E$17384))*1000*2-SUMPRODUCT(('ESB Networks Summary'!$C$5:$C$17384=Data!D7315)*('ESB Networks Summary'!$F$5:$F$17384))*1000*2</f>
        <v>4</v>
      </c>
      <c r="I7315" s="5">
        <v>0</v>
      </c>
      <c r="J7315" s="5">
        <v>0</v>
      </c>
      <c r="K7315" s="17">
        <v>1</v>
      </c>
      <c r="L7315" s="52">
        <f t="shared" si="801"/>
        <v>0</v>
      </c>
      <c r="M7315" s="5">
        <v>0</v>
      </c>
      <c r="N7315" s="5">
        <v>6.6666666666666599</v>
      </c>
      <c r="O7315" s="96">
        <v>226.11</v>
      </c>
      <c r="P7315" s="5">
        <v>151.13333333333301</v>
      </c>
      <c r="Q7315" s="99">
        <v>38.97</v>
      </c>
      <c r="R7315" s="99">
        <v>31.335000000000001</v>
      </c>
      <c r="S7315" s="99">
        <v>21.503</v>
      </c>
      <c r="T7315" s="30">
        <f t="shared" si="798"/>
        <v>143.49999999999969</v>
      </c>
      <c r="U7315" s="21">
        <f t="shared" si="802"/>
        <v>5.0135999999999844E-4</v>
      </c>
      <c r="V7315" s="21">
        <f t="shared" si="803"/>
        <v>0</v>
      </c>
      <c r="W7315" s="21">
        <f t="shared" si="804"/>
        <v>0</v>
      </c>
    </row>
    <row r="7316" spans="1:23">
      <c r="A7316" s="2">
        <f t="shared" si="799"/>
        <v>45566</v>
      </c>
      <c r="B7316" s="3">
        <f t="shared" si="800"/>
        <v>45596</v>
      </c>
      <c r="C7316" s="7">
        <v>45596.375</v>
      </c>
      <c r="D7316" s="7">
        <v>45596.375</v>
      </c>
      <c r="E7316" s="5">
        <v>81</v>
      </c>
      <c r="F7316" s="5">
        <v>173.041666666666</v>
      </c>
      <c r="G7316" s="5">
        <v>-1.3</v>
      </c>
      <c r="H7316" s="34" cm="1">
        <f t="array" ref="H7316">SUMPRODUCT(('ESB Networks Summary'!$C$5:$C$17384=Data!D7316)*('ESB Networks Summary'!$E$5:$E$17384))*1000*2-SUMPRODUCT(('ESB Networks Summary'!$C$5:$C$17384=Data!D7316)*('ESB Networks Summary'!$F$5:$F$17384))*1000*2</f>
        <v>2</v>
      </c>
      <c r="I7316" s="5">
        <v>0</v>
      </c>
      <c r="J7316" s="5">
        <v>0</v>
      </c>
      <c r="K7316" s="17">
        <v>1</v>
      </c>
      <c r="L7316" s="52">
        <f t="shared" si="801"/>
        <v>0</v>
      </c>
      <c r="M7316" s="5">
        <v>0</v>
      </c>
      <c r="N7316" s="5">
        <v>41.199999999999903</v>
      </c>
      <c r="O7316" s="96">
        <v>340</v>
      </c>
      <c r="P7316" s="5">
        <v>375.99166666666599</v>
      </c>
      <c r="Q7316" s="99">
        <v>308.33999999999997</v>
      </c>
      <c r="R7316" s="99">
        <v>31.812999999999999</v>
      </c>
      <c r="S7316" s="99">
        <v>21.981000000000002</v>
      </c>
      <c r="T7316" s="30">
        <f t="shared" si="798"/>
        <v>160.4500000000001</v>
      </c>
      <c r="U7316" s="21">
        <f t="shared" si="802"/>
        <v>0</v>
      </c>
      <c r="V7316" s="21">
        <f t="shared" si="803"/>
        <v>-1.4287650000000001E-4</v>
      </c>
      <c r="W7316" s="21">
        <f t="shared" si="804"/>
        <v>0</v>
      </c>
    </row>
    <row r="7317" spans="1:23">
      <c r="A7317" s="2">
        <f t="shared" si="799"/>
        <v>45566</v>
      </c>
      <c r="B7317" s="3">
        <f t="shared" si="800"/>
        <v>45596</v>
      </c>
      <c r="C7317" s="7">
        <v>45596.395833333336</v>
      </c>
      <c r="D7317" s="7">
        <v>45596.395833333336</v>
      </c>
      <c r="E7317" s="5">
        <v>81.5</v>
      </c>
      <c r="F7317" s="5">
        <v>201.79999999999899</v>
      </c>
      <c r="G7317" s="5">
        <v>-3.6333333333333302</v>
      </c>
      <c r="H7317" s="34" cm="1">
        <f t="array" ref="H7317">SUMPRODUCT(('ESB Networks Summary'!$C$5:$C$17384=Data!D7317)*('ESB Networks Summary'!$E$5:$E$17384))*1000*2-SUMPRODUCT(('ESB Networks Summary'!$C$5:$C$17384=Data!D7317)*('ESB Networks Summary'!$F$5:$F$17384))*1000*2</f>
        <v>2</v>
      </c>
      <c r="I7317" s="5">
        <v>0</v>
      </c>
      <c r="J7317" s="5">
        <v>0</v>
      </c>
      <c r="K7317" s="17">
        <v>1</v>
      </c>
      <c r="L7317" s="52">
        <f t="shared" si="801"/>
        <v>0</v>
      </c>
      <c r="M7317" s="5">
        <v>0</v>
      </c>
      <c r="N7317" s="5">
        <v>18.933333333333302</v>
      </c>
      <c r="O7317" s="96">
        <v>340</v>
      </c>
      <c r="P7317" s="5">
        <v>376.56666666666598</v>
      </c>
      <c r="Q7317" s="99">
        <v>308.33999999999997</v>
      </c>
      <c r="R7317" s="99">
        <v>31.812999999999999</v>
      </c>
      <c r="S7317" s="99">
        <v>21.981000000000002</v>
      </c>
      <c r="T7317" s="30">
        <f t="shared" si="798"/>
        <v>152.20000000000039</v>
      </c>
      <c r="U7317" s="21">
        <f t="shared" si="802"/>
        <v>0</v>
      </c>
      <c r="V7317" s="21">
        <f t="shared" si="803"/>
        <v>-3.9932149999999964E-4</v>
      </c>
      <c r="W7317" s="21">
        <f t="shared" si="804"/>
        <v>0</v>
      </c>
    </row>
    <row r="7318" spans="1:23">
      <c r="A7318" s="2">
        <f t="shared" si="799"/>
        <v>45566</v>
      </c>
      <c r="B7318" s="3">
        <f t="shared" si="800"/>
        <v>45596</v>
      </c>
      <c r="C7318" s="7">
        <v>45596.416666666664</v>
      </c>
      <c r="D7318" s="7">
        <v>45596.416666666664</v>
      </c>
      <c r="E7318" s="5">
        <v>83.633333333333297</v>
      </c>
      <c r="F7318" s="5">
        <v>1436.6416666666601</v>
      </c>
      <c r="G7318" s="5">
        <v>1247.5416666666599</v>
      </c>
      <c r="H7318" s="34" cm="1">
        <f t="array" ref="H7318">SUMPRODUCT(('ESB Networks Summary'!$C$5:$C$17384=Data!D7318)*('ESB Networks Summary'!$E$5:$E$17384))*1000*2-SUMPRODUCT(('ESB Networks Summary'!$C$5:$C$17384=Data!D7318)*('ESB Networks Summary'!$F$5:$F$17384))*1000*2</f>
        <v>1122</v>
      </c>
      <c r="I7318" s="5">
        <v>0</v>
      </c>
      <c r="J7318" s="5">
        <v>0</v>
      </c>
      <c r="K7318" s="17">
        <v>1</v>
      </c>
      <c r="L7318" s="52">
        <f t="shared" si="801"/>
        <v>0</v>
      </c>
      <c r="M7318" s="5">
        <v>0</v>
      </c>
      <c r="N7318" s="5">
        <v>37.549999999999997</v>
      </c>
      <c r="O7318" s="96">
        <v>410.75</v>
      </c>
      <c r="P7318" s="5">
        <v>474.03333333333302</v>
      </c>
      <c r="Q7318" s="99">
        <v>240.74</v>
      </c>
      <c r="R7318" s="99">
        <v>32.475999999999999</v>
      </c>
      <c r="S7318" s="99">
        <v>22.643999999999998</v>
      </c>
      <c r="T7318" s="30">
        <f t="shared" si="798"/>
        <v>247.38333333333298</v>
      </c>
      <c r="U7318" s="21">
        <f t="shared" si="802"/>
        <v>0.20257581583333223</v>
      </c>
      <c r="V7318" s="21">
        <f t="shared" si="803"/>
        <v>0</v>
      </c>
      <c r="W7318" s="21">
        <f t="shared" si="804"/>
        <v>0</v>
      </c>
    </row>
    <row r="7319" spans="1:23">
      <c r="A7319" s="2">
        <f t="shared" si="799"/>
        <v>45566</v>
      </c>
      <c r="B7319" s="3">
        <f t="shared" si="800"/>
        <v>45596</v>
      </c>
      <c r="C7319" s="7">
        <v>45596.4375</v>
      </c>
      <c r="D7319" s="7">
        <v>45596.4375</v>
      </c>
      <c r="E7319" s="5">
        <v>85</v>
      </c>
      <c r="F7319" s="5">
        <v>227.46666666666599</v>
      </c>
      <c r="G7319" s="5">
        <v>2.0333333333333301</v>
      </c>
      <c r="H7319" s="34" cm="1">
        <f t="array" ref="H7319">SUMPRODUCT(('ESB Networks Summary'!$C$5:$C$17384=Data!D7319)*('ESB Networks Summary'!$E$5:$E$17384))*1000*2-SUMPRODUCT(('ESB Networks Summary'!$C$5:$C$17384=Data!D7319)*('ESB Networks Summary'!$F$5:$F$17384))*1000*2</f>
        <v>2</v>
      </c>
      <c r="I7319" s="5">
        <v>0</v>
      </c>
      <c r="J7319" s="5">
        <v>0</v>
      </c>
      <c r="K7319" s="17">
        <v>1</v>
      </c>
      <c r="L7319" s="52">
        <f t="shared" si="801"/>
        <v>0</v>
      </c>
      <c r="M7319" s="5">
        <v>0</v>
      </c>
      <c r="N7319" s="5">
        <v>300.8</v>
      </c>
      <c r="O7319" s="96">
        <v>410.75</v>
      </c>
      <c r="P7319" s="5">
        <v>664.53333333333296</v>
      </c>
      <c r="Q7319" s="99">
        <v>240.74</v>
      </c>
      <c r="R7319" s="99">
        <v>32.475999999999999</v>
      </c>
      <c r="S7319" s="99">
        <v>22.643999999999998</v>
      </c>
      <c r="T7319" s="30">
        <f t="shared" si="798"/>
        <v>138.30000000000027</v>
      </c>
      <c r="U7319" s="21">
        <f t="shared" si="802"/>
        <v>3.3017266666666615E-4</v>
      </c>
      <c r="V7319" s="21">
        <f t="shared" si="803"/>
        <v>0</v>
      </c>
      <c r="W7319" s="21">
        <f t="shared" si="804"/>
        <v>0</v>
      </c>
    </row>
    <row r="7320" spans="1:23">
      <c r="A7320" s="2">
        <f t="shared" si="799"/>
        <v>45566</v>
      </c>
      <c r="B7320" s="3">
        <f t="shared" si="800"/>
        <v>45596</v>
      </c>
      <c r="C7320" s="7">
        <v>45596.458333333336</v>
      </c>
      <c r="D7320" s="7">
        <v>45596.458333333336</v>
      </c>
      <c r="E7320" s="5">
        <v>85</v>
      </c>
      <c r="F7320" s="5">
        <v>37.758333333333297</v>
      </c>
      <c r="G7320" s="5">
        <v>0.60833333333333295</v>
      </c>
      <c r="H7320" s="34" cm="1">
        <f t="array" ref="H7320">SUMPRODUCT(('ESB Networks Summary'!$C$5:$C$17384=Data!D7320)*('ESB Networks Summary'!$E$5:$E$17384))*1000*2-SUMPRODUCT(('ESB Networks Summary'!$C$5:$C$17384=Data!D7320)*('ESB Networks Summary'!$F$5:$F$17384))*1000*2</f>
        <v>4</v>
      </c>
      <c r="I7320" s="5">
        <v>0</v>
      </c>
      <c r="J7320" s="5">
        <v>0</v>
      </c>
      <c r="K7320" s="17">
        <v>1</v>
      </c>
      <c r="L7320" s="52">
        <f t="shared" si="801"/>
        <v>0</v>
      </c>
      <c r="M7320" s="5">
        <v>0</v>
      </c>
      <c r="N7320" s="5">
        <v>566.29999999999995</v>
      </c>
      <c r="O7320" s="96">
        <v>1488.44</v>
      </c>
      <c r="P7320" s="5">
        <v>700.58333333333303</v>
      </c>
      <c r="Q7320" s="99">
        <v>299.12</v>
      </c>
      <c r="R7320" s="99">
        <v>30.155999999999999</v>
      </c>
      <c r="S7320" s="99">
        <v>20.324999999999999</v>
      </c>
      <c r="T7320" s="30">
        <f t="shared" si="798"/>
        <v>97.133333333333127</v>
      </c>
      <c r="U7320" s="21">
        <f t="shared" si="802"/>
        <v>9.1724499999999931E-5</v>
      </c>
      <c r="V7320" s="21">
        <f t="shared" si="803"/>
        <v>0</v>
      </c>
      <c r="W7320" s="21">
        <f t="shared" si="804"/>
        <v>0</v>
      </c>
    </row>
    <row r="7321" spans="1:23">
      <c r="A7321" s="2">
        <f t="shared" si="799"/>
        <v>45566</v>
      </c>
      <c r="B7321" s="3">
        <f t="shared" si="800"/>
        <v>45596</v>
      </c>
      <c r="C7321" s="7">
        <v>45596.479166666664</v>
      </c>
      <c r="D7321" s="7">
        <v>45596.479166666664</v>
      </c>
      <c r="E7321" s="5">
        <v>85.366666666666603</v>
      </c>
      <c r="F7321" s="5">
        <v>260.23333333333301</v>
      </c>
      <c r="G7321" s="5">
        <v>-0.33333333333333298</v>
      </c>
      <c r="H7321" s="34" cm="1">
        <f t="array" ref="H7321">SUMPRODUCT(('ESB Networks Summary'!$C$5:$C$17384=Data!D7321)*('ESB Networks Summary'!$E$5:$E$17384))*1000*2-SUMPRODUCT(('ESB Networks Summary'!$C$5:$C$17384=Data!D7321)*('ESB Networks Summary'!$F$5:$F$17384))*1000*2</f>
        <v>2</v>
      </c>
      <c r="I7321" s="5">
        <v>0</v>
      </c>
      <c r="J7321" s="5">
        <v>0</v>
      </c>
      <c r="K7321" s="17">
        <v>1</v>
      </c>
      <c r="L7321" s="52">
        <f t="shared" si="801"/>
        <v>0</v>
      </c>
      <c r="M7321" s="5">
        <v>0</v>
      </c>
      <c r="N7321" s="5">
        <v>564.56666666666604</v>
      </c>
      <c r="O7321" s="96">
        <v>1488.44</v>
      </c>
      <c r="P7321" s="5">
        <v>943.96666666666601</v>
      </c>
      <c r="Q7321" s="99">
        <v>299.12</v>
      </c>
      <c r="R7321" s="99">
        <v>30.155999999999999</v>
      </c>
      <c r="S7321" s="99">
        <v>20.324999999999999</v>
      </c>
      <c r="T7321" s="30">
        <f t="shared" si="798"/>
        <v>118.8333333333336</v>
      </c>
      <c r="U7321" s="21">
        <f t="shared" si="802"/>
        <v>0</v>
      </c>
      <c r="V7321" s="21">
        <f t="shared" si="803"/>
        <v>-3.3874999999999963E-5</v>
      </c>
      <c r="W7321" s="21">
        <f t="shared" si="804"/>
        <v>0</v>
      </c>
    </row>
    <row r="7322" spans="1:23">
      <c r="A7322" s="2">
        <f t="shared" si="799"/>
        <v>45566</v>
      </c>
      <c r="B7322" s="3">
        <f t="shared" si="800"/>
        <v>45596</v>
      </c>
      <c r="C7322" s="7">
        <v>45596.5</v>
      </c>
      <c r="D7322" s="7">
        <v>45596.5</v>
      </c>
      <c r="E7322" s="5">
        <v>86.2</v>
      </c>
      <c r="F7322" s="5">
        <v>391.26666666666603</v>
      </c>
      <c r="G7322" s="5">
        <v>3.7333333333333298</v>
      </c>
      <c r="H7322" s="34" cm="1">
        <f t="array" ref="H7322">SUMPRODUCT(('ESB Networks Summary'!$C$5:$C$17384=Data!D7322)*('ESB Networks Summary'!$E$5:$E$17384))*1000*2-SUMPRODUCT(('ESB Networks Summary'!$C$5:$C$17384=Data!D7322)*('ESB Networks Summary'!$F$5:$F$17384))*1000*2</f>
        <v>2</v>
      </c>
      <c r="I7322" s="5">
        <v>0</v>
      </c>
      <c r="J7322" s="5">
        <v>0</v>
      </c>
      <c r="K7322" s="17">
        <v>1</v>
      </c>
      <c r="L7322" s="52">
        <f t="shared" si="801"/>
        <v>0</v>
      </c>
      <c r="M7322" s="5">
        <v>0</v>
      </c>
      <c r="N7322" s="5">
        <v>562.46666666666601</v>
      </c>
      <c r="O7322" s="96">
        <v>806.8</v>
      </c>
      <c r="P7322" s="5">
        <v>1069.7333333333299</v>
      </c>
      <c r="Q7322" s="99">
        <v>345.47</v>
      </c>
      <c r="R7322" s="99">
        <v>30.038999999999998</v>
      </c>
      <c r="S7322" s="99">
        <v>20.207000000000001</v>
      </c>
      <c r="T7322" s="30">
        <f t="shared" si="798"/>
        <v>119.73333333333125</v>
      </c>
      <c r="U7322" s="21">
        <f t="shared" si="802"/>
        <v>5.6072799999999949E-4</v>
      </c>
      <c r="V7322" s="21">
        <f t="shared" si="803"/>
        <v>0</v>
      </c>
      <c r="W7322" s="21">
        <f t="shared" si="804"/>
        <v>0</v>
      </c>
    </row>
    <row r="7323" spans="1:23">
      <c r="A7323" s="2">
        <f t="shared" si="799"/>
        <v>45566</v>
      </c>
      <c r="B7323" s="3">
        <f t="shared" si="800"/>
        <v>45596</v>
      </c>
      <c r="C7323" s="7">
        <v>45596.520833333336</v>
      </c>
      <c r="D7323" s="7">
        <v>45596.520833333336</v>
      </c>
      <c r="E7323" s="5">
        <v>87</v>
      </c>
      <c r="F7323" s="5">
        <v>325.125</v>
      </c>
      <c r="G7323" s="5">
        <v>-0.57499999999999996</v>
      </c>
      <c r="H7323" s="34" cm="1">
        <f t="array" ref="H7323">SUMPRODUCT(('ESB Networks Summary'!$C$5:$C$17384=Data!D7323)*('ESB Networks Summary'!$E$5:$E$17384))*1000*2-SUMPRODUCT(('ESB Networks Summary'!$C$5:$C$17384=Data!D7323)*('ESB Networks Summary'!$F$5:$F$17384))*1000*2</f>
        <v>4</v>
      </c>
      <c r="I7323" s="5">
        <v>0</v>
      </c>
      <c r="J7323" s="5">
        <v>0</v>
      </c>
      <c r="K7323" s="17">
        <v>1</v>
      </c>
      <c r="L7323" s="52">
        <f t="shared" si="801"/>
        <v>0</v>
      </c>
      <c r="M7323" s="5">
        <v>0</v>
      </c>
      <c r="N7323" s="5">
        <v>578.18333333333305</v>
      </c>
      <c r="O7323" s="96">
        <v>806.8</v>
      </c>
      <c r="P7323" s="5">
        <v>1029.05833333333</v>
      </c>
      <c r="Q7323" s="99">
        <v>345.47</v>
      </c>
      <c r="R7323" s="99">
        <v>30.038999999999998</v>
      </c>
      <c r="S7323" s="99">
        <v>20.207000000000001</v>
      </c>
      <c r="T7323" s="30">
        <f t="shared" si="798"/>
        <v>125.17499999999688</v>
      </c>
      <c r="U7323" s="21">
        <f t="shared" si="802"/>
        <v>0</v>
      </c>
      <c r="V7323" s="21">
        <f t="shared" si="803"/>
        <v>-5.8095125000000001E-5</v>
      </c>
      <c r="W7323" s="21">
        <f t="shared" si="804"/>
        <v>0</v>
      </c>
    </row>
    <row r="7324" spans="1:23">
      <c r="A7324" s="2">
        <f t="shared" si="799"/>
        <v>45566</v>
      </c>
      <c r="B7324" s="3">
        <f t="shared" si="800"/>
        <v>45596</v>
      </c>
      <c r="C7324" s="7">
        <v>45596.541666666664</v>
      </c>
      <c r="D7324" s="7">
        <v>45596.541666666664</v>
      </c>
      <c r="E7324" s="5">
        <v>87.7</v>
      </c>
      <c r="F7324" s="5">
        <v>196.5</v>
      </c>
      <c r="G7324" s="5">
        <v>-0.61666666666666603</v>
      </c>
      <c r="H7324" s="34" cm="1">
        <f t="array" ref="H7324">SUMPRODUCT(('ESB Networks Summary'!$C$5:$C$17384=Data!D7324)*('ESB Networks Summary'!$E$5:$E$17384))*1000*2-SUMPRODUCT(('ESB Networks Summary'!$C$5:$C$17384=Data!D7324)*('ESB Networks Summary'!$F$5:$F$17384))*1000*2</f>
        <v>2</v>
      </c>
      <c r="I7324" s="5">
        <v>0</v>
      </c>
      <c r="J7324" s="5">
        <v>0</v>
      </c>
      <c r="K7324" s="17">
        <v>1</v>
      </c>
      <c r="L7324" s="52">
        <f t="shared" si="801"/>
        <v>0</v>
      </c>
      <c r="M7324" s="5">
        <v>0</v>
      </c>
      <c r="N7324" s="5">
        <v>560.78333333333296</v>
      </c>
      <c r="O7324" s="96">
        <v>849.06</v>
      </c>
      <c r="P7324" s="5">
        <v>868.5</v>
      </c>
      <c r="Q7324" s="99">
        <v>276.26</v>
      </c>
      <c r="R7324" s="99">
        <v>29.576000000000001</v>
      </c>
      <c r="S7324" s="99">
        <v>19.744999999999997</v>
      </c>
      <c r="T7324" s="30">
        <f t="shared" si="798"/>
        <v>110.60000000000036</v>
      </c>
      <c r="U7324" s="21">
        <f t="shared" si="802"/>
        <v>0</v>
      </c>
      <c r="V7324" s="21">
        <f t="shared" si="803"/>
        <v>-6.0880416666666603E-5</v>
      </c>
      <c r="W7324" s="21">
        <f t="shared" si="804"/>
        <v>0</v>
      </c>
    </row>
    <row r="7325" spans="1:23">
      <c r="A7325" s="2">
        <f t="shared" si="799"/>
        <v>45566</v>
      </c>
      <c r="B7325" s="3">
        <f t="shared" si="800"/>
        <v>45596</v>
      </c>
      <c r="C7325" s="7">
        <v>45596.5625</v>
      </c>
      <c r="D7325" s="7">
        <v>45596.5625</v>
      </c>
      <c r="E7325" s="5">
        <v>88</v>
      </c>
      <c r="F7325" s="5">
        <v>62.3333333333333</v>
      </c>
      <c r="G7325" s="5">
        <v>-2.5333333333333301</v>
      </c>
      <c r="H7325" s="34" cm="1">
        <f t="array" ref="H7325">SUMPRODUCT(('ESB Networks Summary'!$C$5:$C$17384=Data!D7325)*('ESB Networks Summary'!$E$5:$E$17384))*1000*2-SUMPRODUCT(('ESB Networks Summary'!$C$5:$C$17384=Data!D7325)*('ESB Networks Summary'!$F$5:$F$17384))*1000*2</f>
        <v>4</v>
      </c>
      <c r="I7325" s="5">
        <v>0</v>
      </c>
      <c r="J7325" s="5">
        <v>0</v>
      </c>
      <c r="K7325" s="17">
        <v>1</v>
      </c>
      <c r="L7325" s="52">
        <f t="shared" si="801"/>
        <v>0</v>
      </c>
      <c r="M7325" s="5">
        <v>0</v>
      </c>
      <c r="N7325" s="5">
        <v>532.93333333333305</v>
      </c>
      <c r="O7325" s="96">
        <v>849.06</v>
      </c>
      <c r="P7325" s="5">
        <v>709.6</v>
      </c>
      <c r="Q7325" s="99">
        <v>276.26</v>
      </c>
      <c r="R7325" s="99">
        <v>29.576000000000001</v>
      </c>
      <c r="S7325" s="99">
        <v>19.744999999999997</v>
      </c>
      <c r="T7325" s="30">
        <f t="shared" si="798"/>
        <v>111.80000000000037</v>
      </c>
      <c r="U7325" s="21">
        <f t="shared" si="802"/>
        <v>0</v>
      </c>
      <c r="V7325" s="21">
        <f t="shared" si="803"/>
        <v>-2.50103333333333E-4</v>
      </c>
      <c r="W7325" s="21">
        <f t="shared" si="804"/>
        <v>0</v>
      </c>
    </row>
    <row r="7326" spans="1:23">
      <c r="A7326" s="2">
        <f t="shared" si="799"/>
        <v>45566</v>
      </c>
      <c r="B7326" s="3">
        <f t="shared" si="800"/>
        <v>45596</v>
      </c>
      <c r="C7326" s="7">
        <v>45596.583333333336</v>
      </c>
      <c r="D7326" s="7">
        <v>45596.583333333336</v>
      </c>
      <c r="E7326" s="5">
        <v>87.966666666666598</v>
      </c>
      <c r="F7326" s="5">
        <v>-215.99166666666599</v>
      </c>
      <c r="G7326" s="5">
        <v>8.0250000000000004</v>
      </c>
      <c r="H7326" s="34" cm="1">
        <f t="array" ref="H7326">SUMPRODUCT(('ESB Networks Summary'!$C$5:$C$17384=Data!D7326)*('ESB Networks Summary'!$E$5:$E$17384))*1000*2-SUMPRODUCT(('ESB Networks Summary'!$C$5:$C$17384=Data!D7326)*('ESB Networks Summary'!$F$5:$F$17384))*1000*2</f>
        <v>30</v>
      </c>
      <c r="I7326" s="5">
        <v>0</v>
      </c>
      <c r="J7326" s="5">
        <v>0</v>
      </c>
      <c r="K7326" s="17">
        <v>1</v>
      </c>
      <c r="L7326" s="52">
        <f t="shared" si="801"/>
        <v>0</v>
      </c>
      <c r="M7326" s="5">
        <v>0</v>
      </c>
      <c r="N7326" s="5">
        <v>804.38333333333298</v>
      </c>
      <c r="O7326" s="96">
        <v>688.37</v>
      </c>
      <c r="P7326" s="5">
        <v>722.73333333333301</v>
      </c>
      <c r="Q7326" s="99">
        <v>362.14</v>
      </c>
      <c r="R7326" s="99">
        <v>29.839999999999996</v>
      </c>
      <c r="S7326" s="99">
        <v>20.009</v>
      </c>
      <c r="T7326" s="30">
        <f t="shared" si="798"/>
        <v>142.36666666666599</v>
      </c>
      <c r="U7326" s="21">
        <f t="shared" si="802"/>
        <v>1.1973299999999999E-3</v>
      </c>
      <c r="V7326" s="21">
        <f t="shared" si="803"/>
        <v>0</v>
      </c>
      <c r="W7326" s="21">
        <f t="shared" si="804"/>
        <v>0</v>
      </c>
    </row>
    <row r="7327" spans="1:23">
      <c r="A7327" s="2">
        <f t="shared" si="799"/>
        <v>45566</v>
      </c>
      <c r="B7327" s="3">
        <f t="shared" si="800"/>
        <v>45596</v>
      </c>
      <c r="C7327" s="7">
        <v>45596.604166666664</v>
      </c>
      <c r="D7327" s="7">
        <v>45596.604166666664</v>
      </c>
      <c r="E7327" s="5">
        <v>83.6</v>
      </c>
      <c r="F7327" s="5">
        <v>-2079.50833333333</v>
      </c>
      <c r="G7327" s="5">
        <v>22.566666666666599</v>
      </c>
      <c r="H7327" s="34" cm="1">
        <f t="array" ref="H7327">SUMPRODUCT(('ESB Networks Summary'!$C$5:$C$17384=Data!D7327)*('ESB Networks Summary'!$E$5:$E$17384))*1000*2-SUMPRODUCT(('ESB Networks Summary'!$C$5:$C$17384=Data!D7327)*('ESB Networks Summary'!$F$5:$F$17384))*1000*2</f>
        <v>114</v>
      </c>
      <c r="I7327" s="5">
        <v>0</v>
      </c>
      <c r="J7327" s="5">
        <v>0</v>
      </c>
      <c r="K7327" s="17">
        <v>1</v>
      </c>
      <c r="L7327" s="52">
        <f t="shared" si="801"/>
        <v>0</v>
      </c>
      <c r="M7327" s="5">
        <v>0</v>
      </c>
      <c r="N7327" s="5">
        <v>2410.5333333333301</v>
      </c>
      <c r="O7327" s="96">
        <v>688.37</v>
      </c>
      <c r="P7327" s="5">
        <v>542.29999999999995</v>
      </c>
      <c r="Q7327" s="99">
        <v>362.14</v>
      </c>
      <c r="R7327" s="99">
        <v>29.839999999999996</v>
      </c>
      <c r="S7327" s="99">
        <v>20.009</v>
      </c>
      <c r="T7327" s="30">
        <f t="shared" si="798"/>
        <v>233.84166666666647</v>
      </c>
      <c r="U7327" s="21">
        <f t="shared" si="802"/>
        <v>3.3669466666666563E-3</v>
      </c>
      <c r="V7327" s="21">
        <f t="shared" si="803"/>
        <v>0</v>
      </c>
      <c r="W7327" s="21">
        <f t="shared" si="804"/>
        <v>0</v>
      </c>
    </row>
    <row r="7328" spans="1:23">
      <c r="A7328" s="2">
        <f t="shared" si="799"/>
        <v>45566</v>
      </c>
      <c r="B7328" s="3">
        <f t="shared" si="800"/>
        <v>45596</v>
      </c>
      <c r="C7328" s="7">
        <v>45596.625</v>
      </c>
      <c r="D7328" s="7">
        <v>45596.625</v>
      </c>
      <c r="E7328" s="5">
        <v>81.7</v>
      </c>
      <c r="F7328" s="5">
        <v>-270.33333333333297</v>
      </c>
      <c r="G7328" s="5">
        <v>-1.63333333333333</v>
      </c>
      <c r="H7328" s="34" cm="1">
        <f t="array" ref="H7328">SUMPRODUCT(('ESB Networks Summary'!$C$5:$C$17384=Data!D7328)*('ESB Networks Summary'!$E$5:$E$17384))*1000*2-SUMPRODUCT(('ESB Networks Summary'!$C$5:$C$17384=Data!D7328)*('ESB Networks Summary'!$F$5:$F$17384))*1000*2</f>
        <v>2</v>
      </c>
      <c r="I7328" s="5">
        <v>0</v>
      </c>
      <c r="J7328" s="5">
        <v>0</v>
      </c>
      <c r="K7328" s="17">
        <v>1</v>
      </c>
      <c r="L7328" s="52">
        <f t="shared" si="801"/>
        <v>0</v>
      </c>
      <c r="M7328" s="5">
        <v>0</v>
      </c>
      <c r="N7328" s="5">
        <v>542.53333333333296</v>
      </c>
      <c r="O7328" s="96">
        <v>403.28</v>
      </c>
      <c r="P7328" s="5">
        <v>424.06666666666598</v>
      </c>
      <c r="Q7328" s="99">
        <v>340.63</v>
      </c>
      <c r="R7328" s="99">
        <v>30.666000000000004</v>
      </c>
      <c r="S7328" s="99">
        <v>20.835000000000001</v>
      </c>
      <c r="T7328" s="30">
        <f t="shared" si="798"/>
        <v>150.23333333333267</v>
      </c>
      <c r="U7328" s="21">
        <f t="shared" si="802"/>
        <v>0</v>
      </c>
      <c r="V7328" s="21">
        <f t="shared" si="803"/>
        <v>-1.7015249999999965E-4</v>
      </c>
      <c r="W7328" s="21">
        <f t="shared" si="804"/>
        <v>0</v>
      </c>
    </row>
    <row r="7329" spans="1:23">
      <c r="A7329" s="2">
        <f t="shared" si="799"/>
        <v>45566</v>
      </c>
      <c r="B7329" s="3">
        <f t="shared" si="800"/>
        <v>45596</v>
      </c>
      <c r="C7329" s="7">
        <v>45596.645833333336</v>
      </c>
      <c r="D7329" s="7">
        <v>45596.645833333336</v>
      </c>
      <c r="E7329" s="5">
        <v>81</v>
      </c>
      <c r="F7329" s="5">
        <v>-103.833333333333</v>
      </c>
      <c r="G7329" s="5">
        <v>0.53333333333333299</v>
      </c>
      <c r="H7329" s="34" cm="1">
        <f t="array" ref="H7329">SUMPRODUCT(('ESB Networks Summary'!$C$5:$C$17384=Data!D7329)*('ESB Networks Summary'!$E$5:$E$17384))*1000*2-SUMPRODUCT(('ESB Networks Summary'!$C$5:$C$17384=Data!D7329)*('ESB Networks Summary'!$F$5:$F$17384))*1000*2</f>
        <v>4</v>
      </c>
      <c r="I7329" s="5">
        <v>0</v>
      </c>
      <c r="J7329" s="5">
        <v>0</v>
      </c>
      <c r="K7329" s="17">
        <v>1</v>
      </c>
      <c r="L7329" s="52">
        <f t="shared" si="801"/>
        <v>0</v>
      </c>
      <c r="M7329" s="5">
        <v>0</v>
      </c>
      <c r="N7329" s="5">
        <v>255.96666666666599</v>
      </c>
      <c r="O7329" s="96">
        <v>403.28</v>
      </c>
      <c r="P7329" s="5">
        <v>256.599999999999</v>
      </c>
      <c r="Q7329" s="99">
        <v>340.63</v>
      </c>
      <c r="R7329" s="99">
        <v>30.666000000000004</v>
      </c>
      <c r="S7329" s="99">
        <v>20.835000000000001</v>
      </c>
      <c r="T7329" s="30">
        <f t="shared" si="798"/>
        <v>104.99999999999937</v>
      </c>
      <c r="U7329" s="21">
        <f t="shared" si="802"/>
        <v>8.1775999999999971E-5</v>
      </c>
      <c r="V7329" s="21">
        <f t="shared" si="803"/>
        <v>0</v>
      </c>
      <c r="W7329" s="21">
        <f t="shared" si="804"/>
        <v>0</v>
      </c>
    </row>
    <row r="7330" spans="1:23">
      <c r="A7330" s="2">
        <f t="shared" si="799"/>
        <v>45566</v>
      </c>
      <c r="B7330" s="3">
        <f t="shared" si="800"/>
        <v>45596</v>
      </c>
      <c r="C7330" s="7">
        <v>45596.666666666664</v>
      </c>
      <c r="D7330" s="7">
        <v>45596.666666666664</v>
      </c>
      <c r="E7330" s="5">
        <v>80.7916666666666</v>
      </c>
      <c r="F7330" s="5">
        <v>-363.666666666666</v>
      </c>
      <c r="G7330" s="5">
        <v>-1.0333333333333301</v>
      </c>
      <c r="H7330" s="34" cm="1">
        <f t="array" ref="H7330">SUMPRODUCT(('ESB Networks Summary'!$C$5:$C$17384=Data!D7330)*('ESB Networks Summary'!$E$5:$E$17384))*1000*2-SUMPRODUCT(('ESB Networks Summary'!$C$5:$C$17384=Data!D7330)*('ESB Networks Summary'!$F$5:$F$17384))*1000*2</f>
        <v>2</v>
      </c>
      <c r="I7330" s="5">
        <v>0</v>
      </c>
      <c r="J7330" s="5">
        <v>0</v>
      </c>
      <c r="K7330" s="17">
        <v>1</v>
      </c>
      <c r="L7330" s="52">
        <f t="shared" si="801"/>
        <v>0</v>
      </c>
      <c r="M7330" s="5">
        <v>0</v>
      </c>
      <c r="N7330" s="5">
        <v>311.83333333333297</v>
      </c>
      <c r="O7330" s="96">
        <v>199.19</v>
      </c>
      <c r="P7330" s="5">
        <v>63.966666666666598</v>
      </c>
      <c r="Q7330" s="99">
        <v>82.22</v>
      </c>
      <c r="R7330" s="99">
        <v>32.082999999999998</v>
      </c>
      <c r="S7330" s="99">
        <v>22.252000000000002</v>
      </c>
      <c r="T7330" s="30">
        <f t="shared" si="798"/>
        <v>114.76666666666631</v>
      </c>
      <c r="U7330" s="21">
        <f t="shared" si="802"/>
        <v>0</v>
      </c>
      <c r="V7330" s="21">
        <f t="shared" si="803"/>
        <v>-1.1496866666666632E-4</v>
      </c>
      <c r="W7330" s="21">
        <f t="shared" si="804"/>
        <v>0</v>
      </c>
    </row>
    <row r="7331" spans="1:23">
      <c r="A7331" s="2">
        <f t="shared" si="799"/>
        <v>45566</v>
      </c>
      <c r="B7331" s="3">
        <f t="shared" si="800"/>
        <v>45596</v>
      </c>
      <c r="C7331" s="7">
        <v>45596.6875</v>
      </c>
      <c r="D7331" s="7">
        <v>45596.6875</v>
      </c>
      <c r="E7331" s="5">
        <v>79.733333333333306</v>
      </c>
      <c r="F7331" s="5">
        <v>-444.5</v>
      </c>
      <c r="G7331" s="5">
        <v>-1.36666666666666</v>
      </c>
      <c r="H7331" s="34" cm="1">
        <f t="array" ref="H7331">SUMPRODUCT(('ESB Networks Summary'!$C$5:$C$17384=Data!D7331)*('ESB Networks Summary'!$E$5:$E$17384))*1000*2-SUMPRODUCT(('ESB Networks Summary'!$C$5:$C$17384=Data!D7331)*('ESB Networks Summary'!$F$5:$F$17384))*1000*2</f>
        <v>4</v>
      </c>
      <c r="I7331" s="5">
        <v>0</v>
      </c>
      <c r="J7331" s="5">
        <v>0</v>
      </c>
      <c r="K7331" s="17">
        <v>1</v>
      </c>
      <c r="L7331" s="52">
        <f t="shared" si="801"/>
        <v>0</v>
      </c>
      <c r="M7331" s="5">
        <v>0</v>
      </c>
      <c r="N7331" s="5">
        <v>328.06666666666598</v>
      </c>
      <c r="O7331" s="96">
        <v>199.19</v>
      </c>
      <c r="P7331" s="5">
        <v>33.766666666666602</v>
      </c>
      <c r="Q7331" s="99">
        <v>82.22</v>
      </c>
      <c r="R7331" s="99">
        <v>32.082999999999998</v>
      </c>
      <c r="S7331" s="99">
        <v>22.252000000000002</v>
      </c>
      <c r="T7331" s="30">
        <f t="shared" si="798"/>
        <v>148.83333333333394</v>
      </c>
      <c r="U7331" s="21">
        <f t="shared" si="802"/>
        <v>0</v>
      </c>
      <c r="V7331" s="21">
        <f t="shared" si="803"/>
        <v>-1.5205533333333262E-4</v>
      </c>
      <c r="W7331" s="21">
        <f t="shared" si="804"/>
        <v>0</v>
      </c>
    </row>
    <row r="7332" spans="1:23">
      <c r="A7332" s="2">
        <f t="shared" si="799"/>
        <v>45566</v>
      </c>
      <c r="B7332" s="3">
        <f t="shared" si="800"/>
        <v>45596</v>
      </c>
      <c r="C7332" s="7">
        <v>45596.708333333336</v>
      </c>
      <c r="D7332" s="7">
        <v>45596.708333333336</v>
      </c>
      <c r="E7332" s="5">
        <v>76.075000000000003</v>
      </c>
      <c r="F7332" s="5">
        <v>-2702.4249999999902</v>
      </c>
      <c r="G7332" s="5">
        <v>7.5833333333333304</v>
      </c>
      <c r="H7332" s="34" cm="1">
        <f t="array" ref="H7332">SUMPRODUCT(('ESB Networks Summary'!$C$5:$C$17384=Data!D7332)*('ESB Networks Summary'!$E$5:$E$17384))*1000*2-SUMPRODUCT(('ESB Networks Summary'!$C$5:$C$17384=Data!D7332)*('ESB Networks Summary'!$F$5:$F$17384))*1000*2</f>
        <v>12</v>
      </c>
      <c r="I7332" s="5">
        <v>2142.8083333333302</v>
      </c>
      <c r="J7332" s="5">
        <v>0</v>
      </c>
      <c r="K7332" s="17">
        <v>1</v>
      </c>
      <c r="L7332" s="52">
        <f t="shared" si="801"/>
        <v>0</v>
      </c>
      <c r="M7332" s="5">
        <v>0</v>
      </c>
      <c r="N7332" s="5">
        <v>2499.0250000000001</v>
      </c>
      <c r="O7332" s="96">
        <v>1949.71</v>
      </c>
      <c r="P7332" s="5">
        <v>27.516666666666602</v>
      </c>
      <c r="Q7332" s="99">
        <v>15.51</v>
      </c>
      <c r="R7332" s="99">
        <v>38.750999999999998</v>
      </c>
      <c r="S7332" s="99">
        <v>28.356000000000002</v>
      </c>
      <c r="T7332" s="30">
        <f t="shared" si="798"/>
        <v>238.49999999999</v>
      </c>
      <c r="U7332" s="21">
        <f t="shared" si="802"/>
        <v>1.4693087499999993E-3</v>
      </c>
      <c r="V7332" s="21">
        <f t="shared" si="803"/>
        <v>0</v>
      </c>
      <c r="W7332" s="21">
        <f t="shared" si="804"/>
        <v>0</v>
      </c>
    </row>
    <row r="7333" spans="1:23">
      <c r="A7333" s="2">
        <f t="shared" si="799"/>
        <v>45566</v>
      </c>
      <c r="B7333" s="3">
        <f t="shared" si="800"/>
        <v>45596</v>
      </c>
      <c r="C7333" s="7">
        <v>45596.729166666664</v>
      </c>
      <c r="D7333" s="7">
        <v>45596.729166666664</v>
      </c>
      <c r="E7333" s="5">
        <v>72.233333333333306</v>
      </c>
      <c r="F7333" s="5">
        <v>-411</v>
      </c>
      <c r="G7333" s="5">
        <v>8.3333333333333003E-3</v>
      </c>
      <c r="H7333" s="34" cm="1">
        <f t="array" ref="H7333">SUMPRODUCT(('ESB Networks Summary'!$C$5:$C$17384=Data!D7333)*('ESB Networks Summary'!$E$5:$E$17384))*1000*2-SUMPRODUCT(('ESB Networks Summary'!$C$5:$C$17384=Data!D7333)*('ESB Networks Summary'!$F$5:$F$17384))*1000*2</f>
        <v>6</v>
      </c>
      <c r="I7333" s="5">
        <v>0</v>
      </c>
      <c r="J7333" s="5">
        <v>0</v>
      </c>
      <c r="K7333" s="17">
        <v>1</v>
      </c>
      <c r="L7333" s="52">
        <f t="shared" si="801"/>
        <v>0</v>
      </c>
      <c r="M7333" s="5">
        <v>0</v>
      </c>
      <c r="N7333" s="5">
        <v>280.74166666666599</v>
      </c>
      <c r="O7333" s="96">
        <v>1949.71</v>
      </c>
      <c r="P7333" s="5">
        <v>3.1333333333333302</v>
      </c>
      <c r="Q7333" s="99">
        <v>15.51</v>
      </c>
      <c r="R7333" s="99">
        <v>38.750999999999998</v>
      </c>
      <c r="S7333" s="99">
        <v>28.356000000000002</v>
      </c>
      <c r="T7333" s="30">
        <f t="shared" si="798"/>
        <v>133.40000000000066</v>
      </c>
      <c r="U7333" s="21">
        <f t="shared" si="802"/>
        <v>1.6146249999999935E-6</v>
      </c>
      <c r="V7333" s="21">
        <f t="shared" si="803"/>
        <v>0</v>
      </c>
      <c r="W7333" s="21">
        <f t="shared" si="804"/>
        <v>0</v>
      </c>
    </row>
    <row r="7334" spans="1:23">
      <c r="A7334" s="2">
        <f t="shared" si="799"/>
        <v>45566</v>
      </c>
      <c r="B7334" s="3">
        <f t="shared" si="800"/>
        <v>45596</v>
      </c>
      <c r="C7334" s="7">
        <v>45596.75</v>
      </c>
      <c r="D7334" s="7">
        <v>45596.75</v>
      </c>
      <c r="E7334" s="5">
        <v>71.3</v>
      </c>
      <c r="F7334" s="5">
        <v>-537.625</v>
      </c>
      <c r="G7334" s="5">
        <v>3.11666666666666</v>
      </c>
      <c r="H7334" s="34" cm="1">
        <f t="array" ref="H7334">SUMPRODUCT(('ESB Networks Summary'!$C$5:$C$17384=Data!D7334)*('ESB Networks Summary'!$E$5:$E$17384))*1000*2-SUMPRODUCT(('ESB Networks Summary'!$C$5:$C$17384=Data!D7334)*('ESB Networks Summary'!$F$5:$F$17384))*1000*2</f>
        <v>6</v>
      </c>
      <c r="I7334" s="5">
        <v>0</v>
      </c>
      <c r="J7334" s="5">
        <v>0</v>
      </c>
      <c r="K7334" s="17">
        <v>1</v>
      </c>
      <c r="L7334" s="52">
        <f t="shared" si="801"/>
        <v>0</v>
      </c>
      <c r="M7334" s="5">
        <v>0</v>
      </c>
      <c r="N7334" s="5">
        <v>421.15</v>
      </c>
      <c r="O7334" s="96">
        <v>355.12</v>
      </c>
      <c r="P7334" s="5">
        <v>1.0416666666666601</v>
      </c>
      <c r="Q7334" s="99">
        <v>0</v>
      </c>
      <c r="R7334" s="99">
        <v>38.86</v>
      </c>
      <c r="S7334" s="99">
        <v>28.464999999999996</v>
      </c>
      <c r="T7334" s="30">
        <f t="shared" si="798"/>
        <v>120.63333333333333</v>
      </c>
      <c r="U7334" s="21">
        <f t="shared" si="802"/>
        <v>6.0556833333333198E-4</v>
      </c>
      <c r="V7334" s="21">
        <f t="shared" si="803"/>
        <v>0</v>
      </c>
      <c r="W7334" s="21">
        <f t="shared" si="804"/>
        <v>0</v>
      </c>
    </row>
    <row r="7335" spans="1:23">
      <c r="A7335" s="2">
        <f t="shared" si="799"/>
        <v>45566</v>
      </c>
      <c r="B7335" s="3">
        <f t="shared" si="800"/>
        <v>45596</v>
      </c>
      <c r="C7335" s="7">
        <v>45596.770833333336</v>
      </c>
      <c r="D7335" s="7">
        <v>45596.770833333336</v>
      </c>
      <c r="E7335" s="5">
        <v>69.6666666666666</v>
      </c>
      <c r="F7335" s="5">
        <v>-676.8</v>
      </c>
      <c r="G7335" s="5">
        <v>6.1333333333333302</v>
      </c>
      <c r="H7335" s="34" cm="1">
        <f t="array" ref="H7335">SUMPRODUCT(('ESB Networks Summary'!$C$5:$C$17384=Data!D7335)*('ESB Networks Summary'!$E$5:$E$17384))*1000*2-SUMPRODUCT(('ESB Networks Summary'!$C$5:$C$17384=Data!D7335)*('ESB Networks Summary'!$F$5:$F$17384))*1000*2</f>
        <v>4</v>
      </c>
      <c r="I7335" s="5">
        <v>0</v>
      </c>
      <c r="J7335" s="5">
        <v>0</v>
      </c>
      <c r="K7335" s="17">
        <v>1</v>
      </c>
      <c r="L7335" s="52">
        <f t="shared" si="801"/>
        <v>0</v>
      </c>
      <c r="M7335" s="5">
        <v>0</v>
      </c>
      <c r="N7335" s="5">
        <v>523.19999999999902</v>
      </c>
      <c r="O7335" s="96">
        <v>355.12</v>
      </c>
      <c r="P7335" s="5">
        <v>1.4</v>
      </c>
      <c r="Q7335" s="99">
        <v>0</v>
      </c>
      <c r="R7335" s="99">
        <v>38.86</v>
      </c>
      <c r="S7335" s="99">
        <v>28.464999999999996</v>
      </c>
      <c r="T7335" s="30">
        <f t="shared" si="798"/>
        <v>161.13333333333424</v>
      </c>
      <c r="U7335" s="21">
        <f t="shared" si="802"/>
        <v>1.1917066666666662E-3</v>
      </c>
      <c r="V7335" s="21">
        <f t="shared" si="803"/>
        <v>0</v>
      </c>
      <c r="W7335" s="21">
        <f t="shared" si="804"/>
        <v>0</v>
      </c>
    </row>
    <row r="7336" spans="1:23">
      <c r="A7336" s="2">
        <f t="shared" si="799"/>
        <v>45566</v>
      </c>
      <c r="B7336" s="3">
        <f t="shared" si="800"/>
        <v>45596</v>
      </c>
      <c r="C7336" s="7">
        <v>45596.791666666664</v>
      </c>
      <c r="D7336" s="7">
        <v>45596.791666666664</v>
      </c>
      <c r="E7336" s="5">
        <v>68.566666666666606</v>
      </c>
      <c r="F7336" s="5">
        <v>-538.46666666666601</v>
      </c>
      <c r="G7336" s="5">
        <v>-6.6666666666666693E-2</v>
      </c>
      <c r="H7336" s="34" cm="1">
        <f t="array" ref="H7336">SUMPRODUCT(('ESB Networks Summary'!$C$5:$C$17384=Data!D7336)*('ESB Networks Summary'!$E$5:$E$17384))*1000*2-SUMPRODUCT(('ESB Networks Summary'!$C$5:$C$17384=Data!D7336)*('ESB Networks Summary'!$F$5:$F$17384))*1000*2</f>
        <v>2</v>
      </c>
      <c r="I7336" s="5">
        <v>0</v>
      </c>
      <c r="J7336" s="5">
        <v>0</v>
      </c>
      <c r="K7336" s="17">
        <v>1</v>
      </c>
      <c r="L7336" s="52">
        <f t="shared" si="801"/>
        <v>0</v>
      </c>
      <c r="M7336" s="5">
        <v>0</v>
      </c>
      <c r="N7336" s="5">
        <v>408</v>
      </c>
      <c r="O7336" s="96">
        <v>535.05999999999995</v>
      </c>
      <c r="P7336" s="5">
        <v>1.0333333333333301</v>
      </c>
      <c r="Q7336" s="99">
        <v>0</v>
      </c>
      <c r="R7336" s="99">
        <v>32.933999999999997</v>
      </c>
      <c r="S7336" s="99">
        <v>23.102</v>
      </c>
      <c r="T7336" s="30">
        <f t="shared" si="798"/>
        <v>131.43333333333266</v>
      </c>
      <c r="U7336" s="21">
        <f t="shared" si="802"/>
        <v>0</v>
      </c>
      <c r="V7336" s="21">
        <f t="shared" si="803"/>
        <v>-7.7006666666666706E-6</v>
      </c>
      <c r="W7336" s="21">
        <f t="shared" si="804"/>
        <v>0</v>
      </c>
    </row>
    <row r="7337" spans="1:23">
      <c r="A7337" s="2">
        <f t="shared" si="799"/>
        <v>45566</v>
      </c>
      <c r="B7337" s="3">
        <f t="shared" si="800"/>
        <v>45596</v>
      </c>
      <c r="C7337" s="7">
        <v>45596.8125</v>
      </c>
      <c r="D7337" s="7">
        <v>45596.8125</v>
      </c>
      <c r="E7337" s="5">
        <v>67.033333333333303</v>
      </c>
      <c r="F7337" s="5">
        <v>-579.93333333333305</v>
      </c>
      <c r="G7337" s="5">
        <v>-0.233333333333333</v>
      </c>
      <c r="H7337" s="34" cm="1">
        <f t="array" ref="H7337">SUMPRODUCT(('ESB Networks Summary'!$C$5:$C$17384=Data!D7337)*('ESB Networks Summary'!$E$5:$E$17384))*1000*2-SUMPRODUCT(('ESB Networks Summary'!$C$5:$C$17384=Data!D7337)*('ESB Networks Summary'!$F$5:$F$17384))*1000*2</f>
        <v>2</v>
      </c>
      <c r="I7337" s="5">
        <v>0</v>
      </c>
      <c r="J7337" s="5">
        <v>0</v>
      </c>
      <c r="K7337" s="17">
        <v>1</v>
      </c>
      <c r="L7337" s="52">
        <f t="shared" si="801"/>
        <v>0</v>
      </c>
      <c r="M7337" s="5">
        <v>0</v>
      </c>
      <c r="N7337" s="5">
        <v>447.46666666666601</v>
      </c>
      <c r="O7337" s="96">
        <v>535.05999999999995</v>
      </c>
      <c r="P7337" s="5">
        <v>1</v>
      </c>
      <c r="Q7337" s="99">
        <v>0</v>
      </c>
      <c r="R7337" s="99">
        <v>32.933999999999997</v>
      </c>
      <c r="S7337" s="99">
        <v>23.102</v>
      </c>
      <c r="T7337" s="30">
        <f t="shared" si="798"/>
        <v>133.23333333333369</v>
      </c>
      <c r="U7337" s="21">
        <f t="shared" si="802"/>
        <v>0</v>
      </c>
      <c r="V7337" s="21">
        <f t="shared" si="803"/>
        <v>-2.6952333333333296E-5</v>
      </c>
      <c r="W7337" s="21">
        <f t="shared" si="804"/>
        <v>0</v>
      </c>
    </row>
    <row r="7338" spans="1:23">
      <c r="A7338" s="2">
        <f t="shared" si="799"/>
        <v>45566</v>
      </c>
      <c r="B7338" s="3">
        <f t="shared" si="800"/>
        <v>45596</v>
      </c>
      <c r="C7338" s="7">
        <v>45596.833333333336</v>
      </c>
      <c r="D7338" s="7">
        <v>45596.833333333336</v>
      </c>
      <c r="E7338" s="5">
        <v>64.7</v>
      </c>
      <c r="F7338" s="5">
        <v>-1459.9666666666601</v>
      </c>
      <c r="G7338" s="5">
        <v>1.44166666666666</v>
      </c>
      <c r="H7338" s="34" cm="1">
        <f t="array" ref="H7338">SUMPRODUCT(('ESB Networks Summary'!$C$5:$C$17384=Data!D7338)*('ESB Networks Summary'!$E$5:$E$17384))*1000*2-SUMPRODUCT(('ESB Networks Summary'!$C$5:$C$17384=Data!D7338)*('ESB Networks Summary'!$F$5:$F$17384))*1000*2</f>
        <v>6</v>
      </c>
      <c r="I7338" s="5">
        <v>0</v>
      </c>
      <c r="J7338" s="5">
        <v>0</v>
      </c>
      <c r="K7338" s="17">
        <v>1</v>
      </c>
      <c r="L7338" s="52">
        <f t="shared" si="801"/>
        <v>0</v>
      </c>
      <c r="M7338" s="5">
        <v>0</v>
      </c>
      <c r="N7338" s="5">
        <v>1232.7</v>
      </c>
      <c r="O7338" s="96">
        <v>543.41999999999996</v>
      </c>
      <c r="P7338" s="5">
        <v>1</v>
      </c>
      <c r="Q7338" s="99">
        <v>0</v>
      </c>
      <c r="R7338" s="99">
        <v>30.155999999999999</v>
      </c>
      <c r="S7338" s="99">
        <v>20.324999999999999</v>
      </c>
      <c r="T7338" s="30">
        <f t="shared" si="798"/>
        <v>229.70833333332666</v>
      </c>
      <c r="U7338" s="21">
        <f t="shared" si="802"/>
        <v>2.1737449999999897E-4</v>
      </c>
      <c r="V7338" s="21">
        <f t="shared" si="803"/>
        <v>0</v>
      </c>
      <c r="W7338" s="21">
        <f t="shared" si="804"/>
        <v>0</v>
      </c>
    </row>
    <row r="7339" spans="1:23">
      <c r="A7339" s="2">
        <f t="shared" si="799"/>
        <v>45566</v>
      </c>
      <c r="B7339" s="3">
        <f t="shared" si="800"/>
        <v>45596</v>
      </c>
      <c r="C7339" s="7">
        <v>45596.854166666664</v>
      </c>
      <c r="D7339" s="7">
        <v>45596.854166666664</v>
      </c>
      <c r="E7339" s="5">
        <v>62.066666666666599</v>
      </c>
      <c r="F7339" s="5">
        <v>-1112.5</v>
      </c>
      <c r="G7339" s="5">
        <v>-0.2</v>
      </c>
      <c r="H7339" s="34" cm="1">
        <f t="array" ref="H7339">SUMPRODUCT(('ESB Networks Summary'!$C$5:$C$17384=Data!D7339)*('ESB Networks Summary'!$E$5:$E$17384))*1000*2-SUMPRODUCT(('ESB Networks Summary'!$C$5:$C$17384=Data!D7339)*('ESB Networks Summary'!$F$5:$F$17384))*1000*2</f>
        <v>6</v>
      </c>
      <c r="I7339" s="5">
        <v>0</v>
      </c>
      <c r="J7339" s="5">
        <v>0</v>
      </c>
      <c r="K7339" s="17">
        <v>1</v>
      </c>
      <c r="L7339" s="52">
        <f t="shared" si="801"/>
        <v>0</v>
      </c>
      <c r="M7339" s="5">
        <v>0</v>
      </c>
      <c r="N7339" s="5">
        <v>1009.19999999999</v>
      </c>
      <c r="O7339" s="96">
        <v>543.41999999999996</v>
      </c>
      <c r="P7339" s="5">
        <v>1</v>
      </c>
      <c r="Q7339" s="99">
        <v>0</v>
      </c>
      <c r="R7339" s="99">
        <v>30.155999999999999</v>
      </c>
      <c r="S7339" s="99">
        <v>20.324999999999999</v>
      </c>
      <c r="T7339" s="30">
        <f t="shared" si="798"/>
        <v>104.10000000000991</v>
      </c>
      <c r="U7339" s="21">
        <f t="shared" si="802"/>
        <v>0</v>
      </c>
      <c r="V7339" s="21">
        <f t="shared" si="803"/>
        <v>-2.0324999999999999E-5</v>
      </c>
      <c r="W7339" s="21">
        <f t="shared" si="804"/>
        <v>0</v>
      </c>
    </row>
    <row r="7340" spans="1:23">
      <c r="A7340" s="2">
        <f t="shared" si="799"/>
        <v>45566</v>
      </c>
      <c r="B7340" s="3">
        <f t="shared" si="800"/>
        <v>45596</v>
      </c>
      <c r="C7340" s="7">
        <v>45596.875</v>
      </c>
      <c r="D7340" s="7">
        <v>45596.875</v>
      </c>
      <c r="E7340" s="5">
        <v>57.066666666666599</v>
      </c>
      <c r="F7340" s="5">
        <v>-2011.3</v>
      </c>
      <c r="G7340" s="5">
        <v>-0.93333333333333302</v>
      </c>
      <c r="H7340" s="34" cm="1">
        <f t="array" ref="H7340">SUMPRODUCT(('ESB Networks Summary'!$C$5:$C$17384=Data!D7340)*('ESB Networks Summary'!$E$5:$E$17384))*1000*2-SUMPRODUCT(('ESB Networks Summary'!$C$5:$C$17384=Data!D7340)*('ESB Networks Summary'!$F$5:$F$17384))*1000*2</f>
        <v>2</v>
      </c>
      <c r="I7340" s="5">
        <v>0</v>
      </c>
      <c r="J7340" s="5">
        <v>0</v>
      </c>
      <c r="K7340" s="17">
        <v>1</v>
      </c>
      <c r="L7340" s="52">
        <f t="shared" si="801"/>
        <v>0</v>
      </c>
      <c r="M7340" s="5">
        <v>0</v>
      </c>
      <c r="N7340" s="5">
        <v>1831.3333333333301</v>
      </c>
      <c r="O7340" s="96">
        <v>265.01</v>
      </c>
      <c r="P7340" s="5">
        <v>1.2</v>
      </c>
      <c r="Q7340" s="99">
        <v>0</v>
      </c>
      <c r="R7340" s="99">
        <v>28.181000000000001</v>
      </c>
      <c r="S7340" s="99">
        <v>18.350000000000001</v>
      </c>
      <c r="T7340" s="30">
        <f t="shared" si="798"/>
        <v>180.23333333333653</v>
      </c>
      <c r="U7340" s="21">
        <f t="shared" si="802"/>
        <v>0</v>
      </c>
      <c r="V7340" s="21">
        <f t="shared" si="803"/>
        <v>-8.5633333333333305E-5</v>
      </c>
      <c r="W7340" s="21">
        <f t="shared" si="804"/>
        <v>0</v>
      </c>
    </row>
    <row r="7341" spans="1:23">
      <c r="A7341" s="2">
        <f t="shared" si="799"/>
        <v>45566</v>
      </c>
      <c r="B7341" s="3">
        <f t="shared" si="800"/>
        <v>45596</v>
      </c>
      <c r="C7341" s="7">
        <v>45596.895833333336</v>
      </c>
      <c r="D7341" s="7">
        <v>45596.895833333336</v>
      </c>
      <c r="E7341" s="5">
        <v>54.066666666666599</v>
      </c>
      <c r="F7341" s="5">
        <v>-959.07499999999902</v>
      </c>
      <c r="G7341" s="5">
        <v>-5.49166666666666</v>
      </c>
      <c r="H7341" s="34" cm="1">
        <f t="array" ref="H7341">SUMPRODUCT(('ESB Networks Summary'!$C$5:$C$17384=Data!D7341)*('ESB Networks Summary'!$E$5:$E$17384))*1000*2-SUMPRODUCT(('ESB Networks Summary'!$C$5:$C$17384=Data!D7341)*('ESB Networks Summary'!$F$5:$F$17384))*1000*2</f>
        <v>2</v>
      </c>
      <c r="I7341" s="5">
        <v>0</v>
      </c>
      <c r="J7341" s="5">
        <v>0</v>
      </c>
      <c r="K7341" s="17">
        <v>1</v>
      </c>
      <c r="L7341" s="52">
        <f t="shared" si="801"/>
        <v>0</v>
      </c>
      <c r="M7341" s="5">
        <v>0</v>
      </c>
      <c r="N7341" s="5">
        <v>729.54166666666595</v>
      </c>
      <c r="O7341" s="96">
        <v>265.01</v>
      </c>
      <c r="P7341" s="5">
        <v>1.2666666666666599</v>
      </c>
      <c r="Q7341" s="99">
        <v>0</v>
      </c>
      <c r="R7341" s="99">
        <v>28.181000000000001</v>
      </c>
      <c r="S7341" s="99">
        <v>18.350000000000001</v>
      </c>
      <c r="T7341" s="30">
        <f t="shared" si="798"/>
        <v>225.30833333333305</v>
      </c>
      <c r="U7341" s="21">
        <f t="shared" si="802"/>
        <v>0</v>
      </c>
      <c r="V7341" s="21">
        <f t="shared" si="803"/>
        <v>-5.0386041666666609E-4</v>
      </c>
      <c r="W7341" s="21">
        <f t="shared" si="804"/>
        <v>0</v>
      </c>
    </row>
    <row r="7342" spans="1:23">
      <c r="A7342" s="2">
        <f t="shared" si="799"/>
        <v>45566</v>
      </c>
      <c r="B7342" s="3">
        <f t="shared" si="800"/>
        <v>45596</v>
      </c>
      <c r="C7342" s="7">
        <v>45596.916666666664</v>
      </c>
      <c r="D7342" s="7">
        <v>45596.916666666664</v>
      </c>
      <c r="E7342" s="5">
        <v>52.466666666666598</v>
      </c>
      <c r="F7342" s="5">
        <v>-891</v>
      </c>
      <c r="G7342" s="5">
        <v>16.5</v>
      </c>
      <c r="H7342" s="34" cm="1">
        <f t="array" ref="H7342">SUMPRODUCT(('ESB Networks Summary'!$C$5:$C$17384=Data!D7342)*('ESB Networks Summary'!$E$5:$E$17384))*1000*2-SUMPRODUCT(('ESB Networks Summary'!$C$5:$C$17384=Data!D7342)*('ESB Networks Summary'!$F$5:$F$17384))*1000*2</f>
        <v>6</v>
      </c>
      <c r="I7342" s="5">
        <v>3.4</v>
      </c>
      <c r="J7342" s="5">
        <v>0</v>
      </c>
      <c r="K7342" s="17">
        <v>1</v>
      </c>
      <c r="L7342" s="52">
        <f t="shared" si="801"/>
        <v>0</v>
      </c>
      <c r="M7342" s="5">
        <v>0</v>
      </c>
      <c r="N7342" s="5">
        <v>696.86666666666599</v>
      </c>
      <c r="O7342" s="96">
        <v>742.03</v>
      </c>
      <c r="P7342" s="5">
        <v>1.0999999999999901</v>
      </c>
      <c r="Q7342" s="99">
        <v>0</v>
      </c>
      <c r="R7342" s="99">
        <v>25.593</v>
      </c>
      <c r="S7342" s="99">
        <v>15.762</v>
      </c>
      <c r="T7342" s="30">
        <f t="shared" si="798"/>
        <v>211.73333333333403</v>
      </c>
      <c r="U7342" s="21">
        <f t="shared" si="802"/>
        <v>2.1114225000000001E-3</v>
      </c>
      <c r="V7342" s="21">
        <f t="shared" si="803"/>
        <v>0</v>
      </c>
      <c r="W7342" s="21">
        <f t="shared" si="804"/>
        <v>0</v>
      </c>
    </row>
    <row r="7343" spans="1:23">
      <c r="A7343" s="2">
        <f t="shared" si="799"/>
        <v>45566</v>
      </c>
      <c r="B7343" s="3">
        <f t="shared" si="800"/>
        <v>45596</v>
      </c>
      <c r="C7343" s="7">
        <v>45596.9375</v>
      </c>
      <c r="D7343" s="7">
        <v>45596.9375</v>
      </c>
      <c r="E7343" s="5">
        <v>50.3</v>
      </c>
      <c r="F7343" s="5">
        <v>-818.17499999999995</v>
      </c>
      <c r="G7343" s="5">
        <v>-9.0333333333333297</v>
      </c>
      <c r="H7343" s="34" cm="1">
        <f t="array" ref="H7343">SUMPRODUCT(('ESB Networks Summary'!$C$5:$C$17384=Data!D7343)*('ESB Networks Summary'!$E$5:$E$17384))*1000*2-SUMPRODUCT(('ESB Networks Summary'!$C$5:$C$17384=Data!D7343)*('ESB Networks Summary'!$F$5:$F$17384))*1000*2</f>
        <v>6</v>
      </c>
      <c r="I7343" s="5">
        <v>0</v>
      </c>
      <c r="J7343" s="5">
        <v>0</v>
      </c>
      <c r="K7343" s="17">
        <v>1</v>
      </c>
      <c r="L7343" s="52">
        <f t="shared" si="801"/>
        <v>0</v>
      </c>
      <c r="M7343" s="5">
        <v>0</v>
      </c>
      <c r="N7343" s="5">
        <v>580.69999999999902</v>
      </c>
      <c r="O7343" s="96">
        <v>742.03</v>
      </c>
      <c r="P7343" s="5">
        <v>1</v>
      </c>
      <c r="Q7343" s="99">
        <v>0</v>
      </c>
      <c r="R7343" s="99">
        <v>25.593</v>
      </c>
      <c r="S7343" s="99">
        <v>15.762</v>
      </c>
      <c r="T7343" s="30">
        <f t="shared" si="798"/>
        <v>229.44166666666763</v>
      </c>
      <c r="U7343" s="21">
        <f t="shared" si="802"/>
        <v>0</v>
      </c>
      <c r="V7343" s="21">
        <f t="shared" si="803"/>
        <v>-7.1191699999999974E-4</v>
      </c>
      <c r="W7343" s="21">
        <f t="shared" si="804"/>
        <v>0</v>
      </c>
    </row>
    <row r="7344" spans="1:23">
      <c r="A7344" s="2">
        <f t="shared" si="799"/>
        <v>45566</v>
      </c>
      <c r="B7344" s="3">
        <f t="shared" si="800"/>
        <v>45596</v>
      </c>
      <c r="C7344" s="7">
        <v>45596.958333333336</v>
      </c>
      <c r="D7344" s="7">
        <v>45596.958333333336</v>
      </c>
      <c r="E7344" s="5">
        <v>45.066666666666599</v>
      </c>
      <c r="F7344" s="5">
        <v>-3095.0333333333301</v>
      </c>
      <c r="G7344" s="5">
        <v>101.433333333333</v>
      </c>
      <c r="H7344" s="34" cm="1">
        <f t="array" ref="H7344">SUMPRODUCT(('ESB Networks Summary'!$C$5:$C$17384=Data!D7344)*('ESB Networks Summary'!$E$5:$E$17384))*1000*2-SUMPRODUCT(('ESB Networks Summary'!$C$5:$C$17384=Data!D7344)*('ESB Networks Summary'!$F$5:$F$17384))*1000*2</f>
        <v>92</v>
      </c>
      <c r="I7344" s="5">
        <v>0</v>
      </c>
      <c r="J7344" s="5">
        <v>0</v>
      </c>
      <c r="K7344" s="17">
        <v>1</v>
      </c>
      <c r="L7344" s="52">
        <f t="shared" si="801"/>
        <v>0</v>
      </c>
      <c r="M7344" s="5">
        <v>1608.8999999999901</v>
      </c>
      <c r="N7344" s="5">
        <v>2774.9</v>
      </c>
      <c r="O7344" s="96">
        <v>1089.8499999999999</v>
      </c>
      <c r="P7344" s="5">
        <v>1</v>
      </c>
      <c r="Q7344" s="99">
        <v>0</v>
      </c>
      <c r="R7344" s="99">
        <v>17.484999999999999</v>
      </c>
      <c r="S7344" s="99">
        <v>13.419999999999998</v>
      </c>
      <c r="T7344" s="30">
        <f t="shared" si="798"/>
        <v>422.56666666666297</v>
      </c>
      <c r="U7344" s="21">
        <f t="shared" si="802"/>
        <v>8.8678091666666362E-3</v>
      </c>
      <c r="V7344" s="21">
        <f t="shared" si="803"/>
        <v>0</v>
      </c>
      <c r="W7344" s="21">
        <f t="shared" si="804"/>
        <v>0</v>
      </c>
    </row>
    <row r="7345" spans="1:23">
      <c r="A7345" s="2">
        <f t="shared" si="799"/>
        <v>45566</v>
      </c>
      <c r="B7345" s="3">
        <f t="shared" si="800"/>
        <v>45596</v>
      </c>
      <c r="C7345" s="7">
        <v>45596.979166666664</v>
      </c>
      <c r="D7345" s="7">
        <v>45596.979166666664</v>
      </c>
      <c r="E7345" s="5">
        <v>41.4</v>
      </c>
      <c r="F7345" s="5">
        <v>-501.26666666666603</v>
      </c>
      <c r="G7345" s="5">
        <v>-1.3</v>
      </c>
      <c r="H7345" s="34" cm="1">
        <f t="array" ref="H7345">SUMPRODUCT(('ESB Networks Summary'!$C$5:$C$17384=Data!D7345)*('ESB Networks Summary'!$E$5:$E$17384))*1000*2-SUMPRODUCT(('ESB Networks Summary'!$C$5:$C$17384=Data!D7345)*('ESB Networks Summary'!$F$5:$F$17384))*1000*2</f>
        <v>0</v>
      </c>
      <c r="I7345" s="5">
        <v>0</v>
      </c>
      <c r="J7345" s="5">
        <v>0</v>
      </c>
      <c r="K7345" s="17">
        <v>1</v>
      </c>
      <c r="L7345" s="52">
        <f t="shared" si="801"/>
        <v>0</v>
      </c>
      <c r="M7345" s="5">
        <v>0</v>
      </c>
      <c r="N7345" s="5">
        <v>373.23333333333301</v>
      </c>
      <c r="O7345" s="96">
        <v>1089.8499999999999</v>
      </c>
      <c r="P7345" s="5">
        <v>1</v>
      </c>
      <c r="Q7345" s="99">
        <v>0</v>
      </c>
      <c r="R7345" s="99">
        <v>17.484999999999999</v>
      </c>
      <c r="S7345" s="99">
        <v>13.419999999999998</v>
      </c>
      <c r="T7345" s="30">
        <f t="shared" si="798"/>
        <v>127.73333333333301</v>
      </c>
      <c r="U7345" s="21">
        <f t="shared" si="802"/>
        <v>0</v>
      </c>
      <c r="V7345" s="21">
        <f t="shared" si="803"/>
        <v>-8.7229999999999976E-5</v>
      </c>
      <c r="W7345" s="21">
        <f t="shared" si="804"/>
        <v>0</v>
      </c>
    </row>
    <row r="7346" spans="1:23">
      <c r="A7346" s="2">
        <f t="shared" si="799"/>
        <v>45597</v>
      </c>
      <c r="B7346" s="3">
        <f t="shared" si="800"/>
        <v>45597</v>
      </c>
      <c r="C7346" s="7">
        <v>45597</v>
      </c>
      <c r="D7346" s="7">
        <v>45597</v>
      </c>
      <c r="E7346" s="5">
        <v>40.233333333333299</v>
      </c>
      <c r="F7346" s="5">
        <v>-484.83333333333297</v>
      </c>
      <c r="G7346" s="5">
        <v>2.4666666666666601</v>
      </c>
      <c r="H7346" s="34" cm="1">
        <f t="array" ref="H7346">SUMPRODUCT(('ESB Networks Summary'!$C$5:$C$17384=Data!D7346)*('ESB Networks Summary'!$E$5:$E$17384))*1000*2-SUMPRODUCT(('ESB Networks Summary'!$C$5:$C$17384=Data!D7346)*('ESB Networks Summary'!$F$5:$F$17384))*1000*2</f>
        <v>2</v>
      </c>
      <c r="I7346" s="5">
        <v>0</v>
      </c>
      <c r="J7346" s="5">
        <v>0</v>
      </c>
      <c r="K7346" s="17">
        <v>1</v>
      </c>
      <c r="L7346" s="52">
        <f t="shared" si="801"/>
        <v>0</v>
      </c>
      <c r="M7346" s="5">
        <v>0</v>
      </c>
      <c r="N7346" s="5">
        <v>381.23333333333301</v>
      </c>
      <c r="O7346" s="96">
        <v>106.78</v>
      </c>
      <c r="P7346" s="5">
        <v>1</v>
      </c>
      <c r="Q7346" s="99">
        <v>0</v>
      </c>
      <c r="R7346" s="99">
        <v>17.715</v>
      </c>
      <c r="S7346" s="99">
        <v>13.65</v>
      </c>
      <c r="T7346" s="30">
        <f t="shared" si="798"/>
        <v>107.06666666666661</v>
      </c>
      <c r="U7346" s="21">
        <f t="shared" si="802"/>
        <v>2.1848499999999941E-4</v>
      </c>
      <c r="V7346" s="21">
        <f t="shared" si="803"/>
        <v>0</v>
      </c>
      <c r="W7346" s="21">
        <f t="shared" si="804"/>
        <v>0</v>
      </c>
    </row>
    <row r="7347" spans="1:23">
      <c r="A7347" s="2">
        <f t="shared" si="799"/>
        <v>45597</v>
      </c>
      <c r="B7347" s="3">
        <f t="shared" si="800"/>
        <v>45597</v>
      </c>
      <c r="C7347" s="7">
        <v>45597.020833333336</v>
      </c>
      <c r="D7347" s="7">
        <v>45597.020833333336</v>
      </c>
      <c r="E7347" s="5">
        <v>39.133333333333297</v>
      </c>
      <c r="F7347" s="5">
        <v>-395.03333333333302</v>
      </c>
      <c r="G7347" s="5">
        <v>1</v>
      </c>
      <c r="H7347" s="34" cm="1">
        <f t="array" ref="H7347">SUMPRODUCT(('ESB Networks Summary'!$C$5:$C$17384=Data!D7347)*('ESB Networks Summary'!$E$5:$E$17384))*1000*2-SUMPRODUCT(('ESB Networks Summary'!$C$5:$C$17384=Data!D7347)*('ESB Networks Summary'!$F$5:$F$17384))*1000*2</f>
        <v>4</v>
      </c>
      <c r="I7347" s="5">
        <v>0</v>
      </c>
      <c r="J7347" s="5">
        <v>0</v>
      </c>
      <c r="K7347" s="17">
        <v>1</v>
      </c>
      <c r="L7347" s="52">
        <f t="shared" si="801"/>
        <v>0</v>
      </c>
      <c r="M7347" s="5">
        <v>0</v>
      </c>
      <c r="N7347" s="5">
        <v>266.7</v>
      </c>
      <c r="O7347" s="96">
        <v>106.78</v>
      </c>
      <c r="P7347" s="5">
        <v>1</v>
      </c>
      <c r="Q7347" s="99">
        <v>0</v>
      </c>
      <c r="R7347" s="99">
        <v>17.715</v>
      </c>
      <c r="S7347" s="99">
        <v>13.65</v>
      </c>
      <c r="T7347" s="30">
        <f t="shared" si="798"/>
        <v>130.33333333333303</v>
      </c>
      <c r="U7347" s="21">
        <f t="shared" si="802"/>
        <v>8.8575000000000012E-5</v>
      </c>
      <c r="V7347" s="21">
        <f t="shared" si="803"/>
        <v>0</v>
      </c>
      <c r="W7347" s="21">
        <f t="shared" si="804"/>
        <v>0</v>
      </c>
    </row>
    <row r="7348" spans="1:23">
      <c r="A7348" s="2">
        <f t="shared" si="799"/>
        <v>45597</v>
      </c>
      <c r="B7348" s="3">
        <f t="shared" si="800"/>
        <v>45597</v>
      </c>
      <c r="C7348" s="7">
        <v>45597.041666666664</v>
      </c>
      <c r="D7348" s="7">
        <v>45597.041666666664</v>
      </c>
      <c r="E7348" s="5">
        <v>38.433333333333302</v>
      </c>
      <c r="F7348" s="5">
        <v>-214.79999999999899</v>
      </c>
      <c r="G7348" s="5">
        <v>-1.56666666666666</v>
      </c>
      <c r="H7348" s="34" cm="1">
        <f t="array" ref="H7348">SUMPRODUCT(('ESB Networks Summary'!$C$5:$C$17384=Data!D7348)*('ESB Networks Summary'!$E$5:$E$17384))*1000*2-SUMPRODUCT(('ESB Networks Summary'!$C$5:$C$17384=Data!D7348)*('ESB Networks Summary'!$F$5:$F$17384))*1000*2</f>
        <v>2</v>
      </c>
      <c r="I7348" s="5">
        <v>0</v>
      </c>
      <c r="J7348" s="5">
        <v>0</v>
      </c>
      <c r="K7348" s="17">
        <v>1</v>
      </c>
      <c r="L7348" s="52">
        <f t="shared" si="801"/>
        <v>0</v>
      </c>
      <c r="M7348" s="5">
        <v>0</v>
      </c>
      <c r="N7348" s="5">
        <v>37.6</v>
      </c>
      <c r="O7348" s="96">
        <v>53.73</v>
      </c>
      <c r="P7348" s="5">
        <v>1</v>
      </c>
      <c r="Q7348" s="99">
        <v>0</v>
      </c>
      <c r="R7348" s="99">
        <v>17.222000000000001</v>
      </c>
      <c r="S7348" s="99">
        <v>13.158000000000001</v>
      </c>
      <c r="T7348" s="30">
        <f t="shared" si="798"/>
        <v>176.63333333333233</v>
      </c>
      <c r="U7348" s="21">
        <f t="shared" si="802"/>
        <v>0</v>
      </c>
      <c r="V7348" s="21">
        <f t="shared" si="803"/>
        <v>-1.0307099999999958E-4</v>
      </c>
      <c r="W7348" s="21">
        <f t="shared" si="804"/>
        <v>0</v>
      </c>
    </row>
    <row r="7349" spans="1:23">
      <c r="A7349" s="2">
        <f t="shared" si="799"/>
        <v>45597</v>
      </c>
      <c r="B7349" s="3">
        <f t="shared" si="800"/>
        <v>45597</v>
      </c>
      <c r="C7349" s="7">
        <v>45597.0625</v>
      </c>
      <c r="D7349" s="7">
        <v>45597.0625</v>
      </c>
      <c r="E7349" s="5">
        <v>38</v>
      </c>
      <c r="F7349" s="5">
        <v>-235.29999999999899</v>
      </c>
      <c r="G7349" s="5">
        <v>-3.69999999999999</v>
      </c>
      <c r="H7349" s="34" cm="1">
        <f t="array" ref="H7349">SUMPRODUCT(('ESB Networks Summary'!$C$5:$C$17384=Data!D7349)*('ESB Networks Summary'!$E$5:$E$17384))*1000*2-SUMPRODUCT(('ESB Networks Summary'!$C$5:$C$17384=Data!D7349)*('ESB Networks Summary'!$F$5:$F$17384))*1000*2</f>
        <v>4</v>
      </c>
      <c r="I7349" s="5">
        <v>0</v>
      </c>
      <c r="J7349" s="5">
        <v>0</v>
      </c>
      <c r="K7349" s="17">
        <v>1</v>
      </c>
      <c r="L7349" s="52">
        <f t="shared" si="801"/>
        <v>0</v>
      </c>
      <c r="M7349" s="5">
        <v>0</v>
      </c>
      <c r="N7349" s="5">
        <v>34.966666666666598</v>
      </c>
      <c r="O7349" s="96">
        <v>53.73</v>
      </c>
      <c r="P7349" s="5">
        <v>1</v>
      </c>
      <c r="Q7349" s="99">
        <v>0</v>
      </c>
      <c r="R7349" s="99">
        <v>17.222000000000001</v>
      </c>
      <c r="S7349" s="99">
        <v>13.158000000000001</v>
      </c>
      <c r="T7349" s="30">
        <f t="shared" si="798"/>
        <v>197.63333333333242</v>
      </c>
      <c r="U7349" s="21">
        <f t="shared" si="802"/>
        <v>0</v>
      </c>
      <c r="V7349" s="21">
        <f t="shared" si="803"/>
        <v>-2.4342299999999934E-4</v>
      </c>
      <c r="W7349" s="21">
        <f t="shared" si="804"/>
        <v>0</v>
      </c>
    </row>
    <row r="7350" spans="1:23">
      <c r="A7350" s="2">
        <f t="shared" si="799"/>
        <v>45597</v>
      </c>
      <c r="B7350" s="3">
        <f t="shared" si="800"/>
        <v>45597</v>
      </c>
      <c r="C7350" s="7">
        <v>45597.083333333336</v>
      </c>
      <c r="D7350" s="7">
        <v>45597.083333333336</v>
      </c>
      <c r="E7350" s="5">
        <v>40.933333333333302</v>
      </c>
      <c r="F7350" s="5">
        <v>2506.36666666666</v>
      </c>
      <c r="G7350" s="5">
        <v>3679.2</v>
      </c>
      <c r="H7350" s="34" cm="1">
        <f t="array" ref="H7350">SUMPRODUCT(('ESB Networks Summary'!$C$5:$C$17384=Data!D7350)*('ESB Networks Summary'!$E$5:$E$17384))*1000*2-SUMPRODUCT(('ESB Networks Summary'!$C$5:$C$17384=Data!D7350)*('ESB Networks Summary'!$F$5:$F$17384))*1000*2</f>
        <v>3774</v>
      </c>
      <c r="I7350" s="5">
        <v>0</v>
      </c>
      <c r="J7350" s="5">
        <v>0</v>
      </c>
      <c r="K7350" s="17">
        <v>1</v>
      </c>
      <c r="L7350" s="52">
        <f t="shared" si="801"/>
        <v>0</v>
      </c>
      <c r="M7350" s="5">
        <v>0</v>
      </c>
      <c r="N7350" s="5">
        <v>77.899999999999906</v>
      </c>
      <c r="O7350" s="97">
        <v>32.49</v>
      </c>
      <c r="P7350" s="5">
        <v>1</v>
      </c>
      <c r="Q7350" s="99">
        <v>0</v>
      </c>
      <c r="R7350" s="99">
        <v>16.651</v>
      </c>
      <c r="S7350" s="99">
        <v>12.586</v>
      </c>
      <c r="T7350" s="30">
        <f t="shared" si="798"/>
        <v>1095.9333333333398</v>
      </c>
      <c r="U7350" s="21">
        <f t="shared" si="802"/>
        <v>0.30631179599999997</v>
      </c>
      <c r="V7350" s="21">
        <f t="shared" si="803"/>
        <v>0</v>
      </c>
      <c r="W7350" s="21">
        <f t="shared" si="804"/>
        <v>0</v>
      </c>
    </row>
    <row r="7351" spans="1:23">
      <c r="A7351" s="2">
        <f t="shared" si="799"/>
        <v>45597</v>
      </c>
      <c r="B7351" s="3">
        <f t="shared" si="800"/>
        <v>45597</v>
      </c>
      <c r="C7351" s="7">
        <v>45597.104166666664</v>
      </c>
      <c r="D7351" s="7">
        <v>45597.104166666664</v>
      </c>
      <c r="E7351" s="5">
        <v>48.5</v>
      </c>
      <c r="F7351" s="5">
        <v>3457.1</v>
      </c>
      <c r="G7351" s="5">
        <v>3994.1666666666601</v>
      </c>
      <c r="H7351" s="34" cm="1">
        <f t="array" ref="H7351">SUMPRODUCT(('ESB Networks Summary'!$C$5:$C$17384=Data!D7351)*('ESB Networks Summary'!$E$5:$E$17384))*1000*2-SUMPRODUCT(('ESB Networks Summary'!$C$5:$C$17384=Data!D7351)*('ESB Networks Summary'!$F$5:$F$17384))*1000*2</f>
        <v>4022.0000000000005</v>
      </c>
      <c r="I7351" s="5">
        <v>0</v>
      </c>
      <c r="J7351" s="5">
        <v>0</v>
      </c>
      <c r="K7351" s="17">
        <v>1</v>
      </c>
      <c r="L7351" s="52">
        <f t="shared" si="801"/>
        <v>0</v>
      </c>
      <c r="M7351" s="5">
        <v>0</v>
      </c>
      <c r="N7351" s="5">
        <v>51.466666666666598</v>
      </c>
      <c r="O7351" s="96">
        <v>32.49</v>
      </c>
      <c r="P7351" s="5">
        <v>1</v>
      </c>
      <c r="Q7351" s="99">
        <v>0</v>
      </c>
      <c r="R7351" s="99">
        <v>16.651</v>
      </c>
      <c r="S7351" s="99">
        <v>12.586</v>
      </c>
      <c r="T7351" s="30">
        <f t="shared" si="798"/>
        <v>486.59999999999354</v>
      </c>
      <c r="U7351" s="21">
        <f t="shared" si="802"/>
        <v>0.3325343458333328</v>
      </c>
      <c r="V7351" s="21">
        <f t="shared" si="803"/>
        <v>0</v>
      </c>
      <c r="W7351" s="21">
        <f t="shared" si="804"/>
        <v>0</v>
      </c>
    </row>
    <row r="7352" spans="1:23">
      <c r="A7352" s="2">
        <f t="shared" si="799"/>
        <v>45597</v>
      </c>
      <c r="B7352" s="3">
        <f t="shared" si="800"/>
        <v>45597</v>
      </c>
      <c r="C7352" s="7">
        <v>45597.125</v>
      </c>
      <c r="D7352" s="7">
        <v>45597.125</v>
      </c>
      <c r="E7352" s="5">
        <v>56.116666666666603</v>
      </c>
      <c r="F7352" s="5">
        <v>3474.88333333333</v>
      </c>
      <c r="G7352" s="5">
        <v>4067.4166666666601</v>
      </c>
      <c r="H7352" s="34" cm="1">
        <f t="array" ref="H7352">SUMPRODUCT(('ESB Networks Summary'!$C$5:$C$17384=Data!D7352)*('ESB Networks Summary'!$E$5:$E$17384))*1000*2-SUMPRODUCT(('ESB Networks Summary'!$C$5:$C$17384=Data!D7352)*('ESB Networks Summary'!$F$5:$F$17384))*1000*2</f>
        <v>4090</v>
      </c>
      <c r="I7352" s="5">
        <v>0</v>
      </c>
      <c r="J7352" s="5">
        <v>0</v>
      </c>
      <c r="K7352" s="17">
        <v>1</v>
      </c>
      <c r="L7352" s="52">
        <f t="shared" si="801"/>
        <v>0</v>
      </c>
      <c r="M7352" s="5">
        <v>0</v>
      </c>
      <c r="N7352" s="5">
        <v>113.625</v>
      </c>
      <c r="O7352" s="96">
        <v>37.979999999999997</v>
      </c>
      <c r="P7352" s="5">
        <v>1</v>
      </c>
      <c r="Q7352" s="99">
        <v>0</v>
      </c>
      <c r="R7352" s="99">
        <v>16.651</v>
      </c>
      <c r="S7352" s="99">
        <v>12.586</v>
      </c>
      <c r="T7352" s="30">
        <f t="shared" si="798"/>
        <v>479.90833333333012</v>
      </c>
      <c r="U7352" s="21">
        <f t="shared" si="802"/>
        <v>0.3386327745833328</v>
      </c>
      <c r="V7352" s="21">
        <f t="shared" si="803"/>
        <v>0</v>
      </c>
      <c r="W7352" s="21">
        <f t="shared" si="804"/>
        <v>0</v>
      </c>
    </row>
    <row r="7353" spans="1:23">
      <c r="A7353" s="2">
        <f t="shared" si="799"/>
        <v>45597</v>
      </c>
      <c r="B7353" s="3">
        <f t="shared" si="800"/>
        <v>45597</v>
      </c>
      <c r="C7353" s="7">
        <v>45597.145833333336</v>
      </c>
      <c r="D7353" s="7">
        <v>45597.145833333336</v>
      </c>
      <c r="E7353" s="5">
        <v>63.633333333333297</v>
      </c>
      <c r="F7353" s="5">
        <v>3496.9</v>
      </c>
      <c r="G7353" s="5">
        <v>4021.2999999999902</v>
      </c>
      <c r="H7353" s="34" cm="1">
        <f t="array" ref="H7353">SUMPRODUCT(('ESB Networks Summary'!$C$5:$C$17384=Data!D7353)*('ESB Networks Summary'!$E$5:$E$17384))*1000*2-SUMPRODUCT(('ESB Networks Summary'!$C$5:$C$17384=Data!D7353)*('ESB Networks Summary'!$F$5:$F$17384))*1000*2</f>
        <v>4048</v>
      </c>
      <c r="I7353" s="5">
        <v>0</v>
      </c>
      <c r="J7353" s="5">
        <v>0</v>
      </c>
      <c r="K7353" s="17">
        <v>1</v>
      </c>
      <c r="L7353" s="52">
        <f t="shared" si="801"/>
        <v>0</v>
      </c>
      <c r="M7353" s="5">
        <v>0</v>
      </c>
      <c r="N7353" s="5">
        <v>18.233333333333299</v>
      </c>
      <c r="O7353" s="96">
        <v>37.979999999999997</v>
      </c>
      <c r="P7353" s="5">
        <v>1</v>
      </c>
      <c r="Q7353" s="99">
        <v>0</v>
      </c>
      <c r="R7353" s="99">
        <v>16.651</v>
      </c>
      <c r="S7353" s="99">
        <v>12.586</v>
      </c>
      <c r="T7353" s="30">
        <f t="shared" si="798"/>
        <v>507.16666666665697</v>
      </c>
      <c r="U7353" s="21">
        <f t="shared" si="802"/>
        <v>0.33479333149999918</v>
      </c>
      <c r="V7353" s="21">
        <f t="shared" si="803"/>
        <v>0</v>
      </c>
      <c r="W7353" s="21">
        <f t="shared" si="804"/>
        <v>0</v>
      </c>
    </row>
    <row r="7354" spans="1:23">
      <c r="A7354" s="2">
        <f t="shared" si="799"/>
        <v>45597</v>
      </c>
      <c r="B7354" s="3">
        <f t="shared" si="800"/>
        <v>45597</v>
      </c>
      <c r="C7354" s="7">
        <v>45597.166666666664</v>
      </c>
      <c r="D7354" s="7">
        <v>45597.166666666664</v>
      </c>
      <c r="E7354" s="5">
        <v>71.358333333333306</v>
      </c>
      <c r="F7354" s="5">
        <v>3517.0333333333301</v>
      </c>
      <c r="G7354" s="5">
        <v>4042.7833333333301</v>
      </c>
      <c r="H7354" s="34" cm="1">
        <f t="array" ref="H7354">SUMPRODUCT(('ESB Networks Summary'!$C$5:$C$17384=Data!D7354)*('ESB Networks Summary'!$E$5:$E$17384))*1000*2-SUMPRODUCT(('ESB Networks Summary'!$C$5:$C$17384=Data!D7354)*('ESB Networks Summary'!$F$5:$F$17384))*1000*2</f>
        <v>4075.9999999999995</v>
      </c>
      <c r="I7354" s="5">
        <v>0</v>
      </c>
      <c r="J7354" s="5">
        <v>0</v>
      </c>
      <c r="K7354" s="17">
        <v>1</v>
      </c>
      <c r="L7354" s="52">
        <f t="shared" si="801"/>
        <v>0</v>
      </c>
      <c r="M7354" s="5">
        <v>0</v>
      </c>
      <c r="N7354" s="5">
        <v>13.633333333333301</v>
      </c>
      <c r="O7354" s="96">
        <v>27.74</v>
      </c>
      <c r="P7354" s="5">
        <v>1</v>
      </c>
      <c r="Q7354" s="99">
        <v>0</v>
      </c>
      <c r="R7354" s="99">
        <v>16.380000000000003</v>
      </c>
      <c r="S7354" s="99">
        <v>12.315000000000001</v>
      </c>
      <c r="T7354" s="30">
        <f t="shared" si="798"/>
        <v>513.11666666666679</v>
      </c>
      <c r="U7354" s="21">
        <f t="shared" si="802"/>
        <v>0.33110395499999973</v>
      </c>
      <c r="V7354" s="21">
        <f t="shared" si="803"/>
        <v>0</v>
      </c>
      <c r="W7354" s="21">
        <f t="shared" si="804"/>
        <v>0</v>
      </c>
    </row>
    <row r="7355" spans="1:23">
      <c r="A7355" s="2">
        <f t="shared" si="799"/>
        <v>45597</v>
      </c>
      <c r="B7355" s="3">
        <f t="shared" si="800"/>
        <v>45597</v>
      </c>
      <c r="C7355" s="7">
        <v>45597.1875</v>
      </c>
      <c r="D7355" s="7">
        <v>45597.1875</v>
      </c>
      <c r="E7355" s="5">
        <v>78.899999999999906</v>
      </c>
      <c r="F7355" s="5">
        <v>3522.4333333333302</v>
      </c>
      <c r="G7355" s="5">
        <v>4042.0333333333301</v>
      </c>
      <c r="H7355" s="34" cm="1">
        <f t="array" ref="H7355">SUMPRODUCT(('ESB Networks Summary'!$C$5:$C$17384=Data!D7355)*('ESB Networks Summary'!$E$5:$E$17384))*1000*2-SUMPRODUCT(('ESB Networks Summary'!$C$5:$C$17384=Data!D7355)*('ESB Networks Summary'!$F$5:$F$17384))*1000*2</f>
        <v>4074</v>
      </c>
      <c r="I7355" s="5">
        <v>0</v>
      </c>
      <c r="J7355" s="5">
        <v>0</v>
      </c>
      <c r="K7355" s="17">
        <v>1</v>
      </c>
      <c r="L7355" s="52">
        <f t="shared" si="801"/>
        <v>0</v>
      </c>
      <c r="M7355" s="5">
        <v>0</v>
      </c>
      <c r="N7355" s="5">
        <v>34.6666666666666</v>
      </c>
      <c r="O7355" s="96">
        <v>27.74</v>
      </c>
      <c r="P7355" s="5">
        <v>1.9</v>
      </c>
      <c r="Q7355" s="99">
        <v>0</v>
      </c>
      <c r="R7355" s="99">
        <v>16.380000000000003</v>
      </c>
      <c r="S7355" s="99">
        <v>12.315000000000001</v>
      </c>
      <c r="T7355" s="30">
        <f t="shared" si="798"/>
        <v>486.83333333333348</v>
      </c>
      <c r="U7355" s="21">
        <f t="shared" si="802"/>
        <v>0.33104252999999978</v>
      </c>
      <c r="V7355" s="21">
        <f t="shared" si="803"/>
        <v>0</v>
      </c>
      <c r="W7355" s="21">
        <f t="shared" si="804"/>
        <v>0</v>
      </c>
    </row>
    <row r="7356" spans="1:23">
      <c r="A7356" s="2">
        <f t="shared" si="799"/>
        <v>45597</v>
      </c>
      <c r="B7356" s="3">
        <f t="shared" si="800"/>
        <v>45597</v>
      </c>
      <c r="C7356" s="7">
        <v>45597.208333333336</v>
      </c>
      <c r="D7356" s="7">
        <v>45597.208333333336</v>
      </c>
      <c r="E7356" s="5">
        <v>85.566666666666606</v>
      </c>
      <c r="F7356" s="5">
        <v>3531.7999999999902</v>
      </c>
      <c r="G7356" s="5">
        <v>4070.4333333333302</v>
      </c>
      <c r="H7356" s="34" cm="1">
        <f t="array" ref="H7356">SUMPRODUCT(('ESB Networks Summary'!$C$5:$C$17384=Data!D7356)*('ESB Networks Summary'!$E$5:$E$17384))*1000*2-SUMPRODUCT(('ESB Networks Summary'!$C$5:$C$17384=Data!D7356)*('ESB Networks Summary'!$F$5:$F$17384))*1000*2</f>
        <v>4100</v>
      </c>
      <c r="I7356" s="5">
        <v>0</v>
      </c>
      <c r="J7356" s="5">
        <v>0</v>
      </c>
      <c r="K7356" s="17">
        <v>1</v>
      </c>
      <c r="L7356" s="52">
        <f t="shared" si="801"/>
        <v>0</v>
      </c>
      <c r="M7356" s="5">
        <v>0</v>
      </c>
      <c r="N7356" s="5">
        <v>50.5</v>
      </c>
      <c r="O7356" s="96">
        <v>2086.37</v>
      </c>
      <c r="P7356" s="5">
        <v>2</v>
      </c>
      <c r="Q7356" s="99">
        <v>0</v>
      </c>
      <c r="R7356" s="99">
        <v>16.458000000000002</v>
      </c>
      <c r="S7356" s="99">
        <v>12.393000000000001</v>
      </c>
      <c r="T7356" s="30">
        <f t="shared" si="798"/>
        <v>490.13333333334003</v>
      </c>
      <c r="U7356" s="21">
        <f t="shared" si="802"/>
        <v>0.33495595899999975</v>
      </c>
      <c r="V7356" s="21">
        <f t="shared" si="803"/>
        <v>0</v>
      </c>
      <c r="W7356" s="21">
        <f t="shared" si="804"/>
        <v>0</v>
      </c>
    </row>
    <row r="7357" spans="1:23">
      <c r="A7357" s="2">
        <f t="shared" si="799"/>
        <v>45597</v>
      </c>
      <c r="B7357" s="3">
        <f t="shared" si="800"/>
        <v>45597</v>
      </c>
      <c r="C7357" s="7">
        <v>45597.229166666664</v>
      </c>
      <c r="D7357" s="7">
        <v>45597.229166666664</v>
      </c>
      <c r="E7357" s="5">
        <v>89.533333333333303</v>
      </c>
      <c r="F7357" s="5">
        <v>499.26666666666603</v>
      </c>
      <c r="G7357" s="5">
        <v>4160.9333333333298</v>
      </c>
      <c r="H7357" s="34" cm="1">
        <f t="array" ref="H7357">SUMPRODUCT(('ESB Networks Summary'!$C$5:$C$17384=Data!D7357)*('ESB Networks Summary'!$E$5:$E$17384))*1000*2-SUMPRODUCT(('ESB Networks Summary'!$C$5:$C$17384=Data!D7357)*('ESB Networks Summary'!$F$5:$F$17384))*1000*2</f>
        <v>4158</v>
      </c>
      <c r="I7357" s="5">
        <v>3251.5</v>
      </c>
      <c r="J7357" s="5">
        <v>0</v>
      </c>
      <c r="K7357" s="17">
        <v>1</v>
      </c>
      <c r="L7357" s="52">
        <f t="shared" si="801"/>
        <v>0</v>
      </c>
      <c r="M7357" s="5">
        <v>0</v>
      </c>
      <c r="N7357" s="5">
        <v>3392.2666666666601</v>
      </c>
      <c r="O7357" s="96">
        <v>2086.37</v>
      </c>
      <c r="P7357" s="5">
        <v>2</v>
      </c>
      <c r="Q7357" s="99">
        <v>0</v>
      </c>
      <c r="R7357" s="99">
        <v>16.458000000000002</v>
      </c>
      <c r="S7357" s="99">
        <v>12.393000000000001</v>
      </c>
      <c r="T7357" s="30">
        <f t="shared" si="798"/>
        <v>271.40000000000367</v>
      </c>
      <c r="U7357" s="21">
        <f t="shared" si="802"/>
        <v>0.34240320399999974</v>
      </c>
      <c r="V7357" s="21">
        <f t="shared" si="803"/>
        <v>0</v>
      </c>
      <c r="W7357" s="21">
        <f t="shared" si="804"/>
        <v>0</v>
      </c>
    </row>
    <row r="7358" spans="1:23">
      <c r="A7358" s="2">
        <f t="shared" si="799"/>
        <v>45597</v>
      </c>
      <c r="B7358" s="3">
        <f t="shared" si="800"/>
        <v>45597</v>
      </c>
      <c r="C7358" s="7">
        <v>45597.25</v>
      </c>
      <c r="D7358" s="7">
        <v>45597.25</v>
      </c>
      <c r="E7358" s="5">
        <v>86.1</v>
      </c>
      <c r="F7358" s="5">
        <v>-1143.9666666666601</v>
      </c>
      <c r="G7358" s="5">
        <v>25</v>
      </c>
      <c r="H7358" s="34" cm="1">
        <f t="array" ref="H7358">SUMPRODUCT(('ESB Networks Summary'!$C$5:$C$17384=Data!D7358)*('ESB Networks Summary'!$E$5:$E$17384))*1000*2-SUMPRODUCT(('ESB Networks Summary'!$C$5:$C$17384=Data!D7358)*('ESB Networks Summary'!$F$5:$F$17384))*1000*2</f>
        <v>8</v>
      </c>
      <c r="I7358" s="5">
        <v>682.19999999999902</v>
      </c>
      <c r="J7358" s="5">
        <v>0</v>
      </c>
      <c r="K7358" s="17">
        <v>1</v>
      </c>
      <c r="L7358" s="52">
        <f t="shared" si="801"/>
        <v>0</v>
      </c>
      <c r="M7358" s="5">
        <v>0</v>
      </c>
      <c r="N7358" s="5">
        <v>958.9</v>
      </c>
      <c r="O7358" s="96">
        <v>1493.58</v>
      </c>
      <c r="P7358" s="5">
        <v>2</v>
      </c>
      <c r="Q7358" s="99">
        <v>0</v>
      </c>
      <c r="R7358" s="99">
        <v>17.962</v>
      </c>
      <c r="S7358" s="99">
        <v>13.897</v>
      </c>
      <c r="T7358" s="30">
        <f t="shared" si="798"/>
        <v>212.06666666666013</v>
      </c>
      <c r="U7358" s="21">
        <f t="shared" si="802"/>
        <v>2.2452499999999999E-3</v>
      </c>
      <c r="V7358" s="21">
        <f t="shared" si="803"/>
        <v>0</v>
      </c>
      <c r="W7358" s="21">
        <f t="shared" si="804"/>
        <v>0</v>
      </c>
    </row>
    <row r="7359" spans="1:23">
      <c r="A7359" s="2">
        <f t="shared" si="799"/>
        <v>45597</v>
      </c>
      <c r="B7359" s="3">
        <f t="shared" si="800"/>
        <v>45597</v>
      </c>
      <c r="C7359" s="7">
        <v>45597.270833333336</v>
      </c>
      <c r="D7359" s="7">
        <v>45597.270833333336</v>
      </c>
      <c r="E7359" s="5">
        <v>84.066666666666606</v>
      </c>
      <c r="F7359" s="5">
        <v>-712.8</v>
      </c>
      <c r="G7359" s="5">
        <v>-0.16666666666666599</v>
      </c>
      <c r="H7359" s="34" cm="1">
        <f t="array" ref="H7359">SUMPRODUCT(('ESB Networks Summary'!$C$5:$C$17384=Data!D7359)*('ESB Networks Summary'!$E$5:$E$17384))*1000*2-SUMPRODUCT(('ESB Networks Summary'!$C$5:$C$17384=Data!D7359)*('ESB Networks Summary'!$F$5:$F$17384))*1000*2</f>
        <v>2</v>
      </c>
      <c r="I7359" s="5">
        <v>339.13333333333298</v>
      </c>
      <c r="J7359" s="5">
        <v>0</v>
      </c>
      <c r="K7359" s="17">
        <v>1</v>
      </c>
      <c r="L7359" s="52">
        <f t="shared" si="801"/>
        <v>0</v>
      </c>
      <c r="M7359" s="5">
        <v>0</v>
      </c>
      <c r="N7359" s="5">
        <v>512.06666666666604</v>
      </c>
      <c r="O7359" s="96">
        <v>1493.58</v>
      </c>
      <c r="P7359" s="5">
        <v>8.7333333333333307</v>
      </c>
      <c r="Q7359" s="99">
        <v>0</v>
      </c>
      <c r="R7359" s="99">
        <v>17.962</v>
      </c>
      <c r="S7359" s="99">
        <v>13.897</v>
      </c>
      <c r="T7359" s="30">
        <f t="shared" si="798"/>
        <v>209.30000000000058</v>
      </c>
      <c r="U7359" s="21">
        <f t="shared" si="802"/>
        <v>0</v>
      </c>
      <c r="V7359" s="21">
        <f t="shared" si="803"/>
        <v>-1.1580833333333287E-5</v>
      </c>
      <c r="W7359" s="21">
        <f t="shared" si="804"/>
        <v>0</v>
      </c>
    </row>
    <row r="7360" spans="1:23">
      <c r="A7360" s="2">
        <f t="shared" si="799"/>
        <v>45597</v>
      </c>
      <c r="B7360" s="3">
        <f t="shared" si="800"/>
        <v>45597</v>
      </c>
      <c r="C7360" s="7">
        <v>45597.291666666664</v>
      </c>
      <c r="D7360" s="7">
        <v>45597.291666666664</v>
      </c>
      <c r="E7360" s="5">
        <v>83.566666666666606</v>
      </c>
      <c r="F7360" s="5">
        <v>-204.916666666666</v>
      </c>
      <c r="G7360" s="5">
        <v>0.79999999999999905</v>
      </c>
      <c r="H7360" s="34" cm="1">
        <f t="array" ref="H7360">SUMPRODUCT(('ESB Networks Summary'!$C$5:$C$17384=Data!D7360)*('ESB Networks Summary'!$E$5:$E$17384))*1000*2-SUMPRODUCT(('ESB Networks Summary'!$C$5:$C$17384=Data!D7360)*('ESB Networks Summary'!$F$5:$F$17384))*1000*2</f>
        <v>6</v>
      </c>
      <c r="I7360" s="5">
        <v>0</v>
      </c>
      <c r="J7360" s="5">
        <v>0</v>
      </c>
      <c r="K7360" s="17">
        <v>1</v>
      </c>
      <c r="L7360" s="52">
        <f t="shared" si="801"/>
        <v>0</v>
      </c>
      <c r="M7360" s="5">
        <v>0</v>
      </c>
      <c r="N7360" s="5">
        <v>20.633333333333301</v>
      </c>
      <c r="O7360" s="96">
        <v>255.91</v>
      </c>
      <c r="P7360" s="5">
        <v>29.6666666666666</v>
      </c>
      <c r="Q7360" s="99">
        <v>0</v>
      </c>
      <c r="R7360" s="99">
        <v>24.353000000000002</v>
      </c>
      <c r="S7360" s="99">
        <v>20.288</v>
      </c>
      <c r="T7360" s="30">
        <f t="shared" si="798"/>
        <v>214.74999999999932</v>
      </c>
      <c r="U7360" s="21">
        <f t="shared" si="802"/>
        <v>9.74119999999999E-5</v>
      </c>
      <c r="V7360" s="21">
        <f t="shared" si="803"/>
        <v>0</v>
      </c>
      <c r="W7360" s="21">
        <f t="shared" si="804"/>
        <v>0</v>
      </c>
    </row>
    <row r="7361" spans="1:23">
      <c r="A7361" s="2">
        <f t="shared" si="799"/>
        <v>45597</v>
      </c>
      <c r="B7361" s="3">
        <f t="shared" si="800"/>
        <v>45597</v>
      </c>
      <c r="C7361" s="7">
        <v>45597.3125</v>
      </c>
      <c r="D7361" s="7">
        <v>45597.3125</v>
      </c>
      <c r="E7361" s="5">
        <v>81.466666666666598</v>
      </c>
      <c r="F7361" s="5">
        <v>-1439.75833333333</v>
      </c>
      <c r="G7361" s="5">
        <v>34.816666666666599</v>
      </c>
      <c r="H7361" s="34" cm="1">
        <f t="array" ref="H7361">SUMPRODUCT(('ESB Networks Summary'!$C$5:$C$17384=Data!D7361)*('ESB Networks Summary'!$E$5:$E$17384))*1000*2-SUMPRODUCT(('ESB Networks Summary'!$C$5:$C$17384=Data!D7361)*('ESB Networks Summary'!$F$5:$F$17384))*1000*2</f>
        <v>42</v>
      </c>
      <c r="I7361" s="5">
        <v>0</v>
      </c>
      <c r="J7361" s="5">
        <v>0</v>
      </c>
      <c r="K7361" s="17">
        <v>1</v>
      </c>
      <c r="L7361" s="52">
        <f t="shared" si="801"/>
        <v>0</v>
      </c>
      <c r="M7361" s="5">
        <v>0</v>
      </c>
      <c r="N7361" s="5">
        <v>1389.3916666666601</v>
      </c>
      <c r="O7361" s="96">
        <v>255.91</v>
      </c>
      <c r="P7361" s="5">
        <v>33.233333333333299</v>
      </c>
      <c r="Q7361" s="99">
        <v>0</v>
      </c>
      <c r="R7361" s="99">
        <v>24.353000000000002</v>
      </c>
      <c r="S7361" s="99">
        <v>20.288</v>
      </c>
      <c r="T7361" s="30">
        <f t="shared" si="798"/>
        <v>118.41666666666993</v>
      </c>
      <c r="U7361" s="21">
        <f t="shared" si="802"/>
        <v>4.2394514166666586E-3</v>
      </c>
      <c r="V7361" s="21">
        <f t="shared" si="803"/>
        <v>0</v>
      </c>
      <c r="W7361" s="21">
        <f t="shared" si="804"/>
        <v>0</v>
      </c>
    </row>
    <row r="7362" spans="1:23">
      <c r="A7362" s="2">
        <f t="shared" si="799"/>
        <v>45597</v>
      </c>
      <c r="B7362" s="3">
        <f t="shared" si="800"/>
        <v>45597</v>
      </c>
      <c r="C7362" s="7">
        <v>45597.333333333336</v>
      </c>
      <c r="D7362" s="7">
        <v>45597.333333333336</v>
      </c>
      <c r="E7362" s="5">
        <v>79.066666666666606</v>
      </c>
      <c r="F7362" s="5">
        <v>-360.86666666666599</v>
      </c>
      <c r="G7362" s="5">
        <v>-0.76666666666666605</v>
      </c>
      <c r="H7362" s="34" cm="1">
        <f t="array" ref="H7362">SUMPRODUCT(('ESB Networks Summary'!$C$5:$C$17384=Data!D7362)*('ESB Networks Summary'!$E$5:$E$17384))*1000*2-SUMPRODUCT(('ESB Networks Summary'!$C$5:$C$17384=Data!D7362)*('ESB Networks Summary'!$F$5:$F$17384))*1000*2</f>
        <v>0</v>
      </c>
      <c r="I7362" s="5">
        <v>0</v>
      </c>
      <c r="J7362" s="5">
        <v>0</v>
      </c>
      <c r="K7362" s="17">
        <v>1</v>
      </c>
      <c r="L7362" s="52">
        <f t="shared" si="801"/>
        <v>0</v>
      </c>
      <c r="M7362" s="5">
        <v>0</v>
      </c>
      <c r="N7362" s="5">
        <v>186.433333333333</v>
      </c>
      <c r="O7362" s="96">
        <v>380.19</v>
      </c>
      <c r="P7362" s="5">
        <v>60.6666666666666</v>
      </c>
      <c r="Q7362" s="99">
        <v>18.63</v>
      </c>
      <c r="R7362" s="99">
        <v>33.826999999999998</v>
      </c>
      <c r="S7362" s="99">
        <v>23.996000000000002</v>
      </c>
      <c r="T7362" s="30">
        <f t="shared" ref="T7362:T7425" si="805">P7362+G7362-N7362-F7362</f>
        <v>234.33333333333292</v>
      </c>
      <c r="U7362" s="21">
        <f t="shared" si="802"/>
        <v>0</v>
      </c>
      <c r="V7362" s="21">
        <f t="shared" si="803"/>
        <v>-9.1984666666666606E-5</v>
      </c>
      <c r="W7362" s="21">
        <f t="shared" si="804"/>
        <v>0</v>
      </c>
    </row>
    <row r="7363" spans="1:23">
      <c r="A7363" s="2">
        <f t="shared" ref="A7363:A7426" si="806">DATE(YEAR(C7363),MONTH(C7363),1)</f>
        <v>45597</v>
      </c>
      <c r="B7363" s="3">
        <f t="shared" ref="B7363:B7426" si="807">DATE(YEAR(C7363),MONTH(C7363),DAY(C7363))</f>
        <v>45597</v>
      </c>
      <c r="C7363" s="7">
        <v>45597.354166666664</v>
      </c>
      <c r="D7363" s="7">
        <v>45597.354166666664</v>
      </c>
      <c r="E7363" s="5">
        <v>79</v>
      </c>
      <c r="F7363" s="5">
        <v>-191.1</v>
      </c>
      <c r="G7363" s="5">
        <v>3.7583333333333302</v>
      </c>
      <c r="H7363" s="34" cm="1">
        <f t="array" ref="H7363">SUMPRODUCT(('ESB Networks Summary'!$C$5:$C$17384=Data!D7363)*('ESB Networks Summary'!$E$5:$E$17384))*1000*2-SUMPRODUCT(('ESB Networks Summary'!$C$5:$C$17384=Data!D7363)*('ESB Networks Summary'!$F$5:$F$17384))*1000*2</f>
        <v>2</v>
      </c>
      <c r="I7363" s="5">
        <v>0</v>
      </c>
      <c r="J7363" s="5">
        <v>0</v>
      </c>
      <c r="K7363" s="17">
        <v>1</v>
      </c>
      <c r="L7363" s="52">
        <f t="shared" ref="L7363:L7426" si="808">IF(AND(K7363=2,K7362&lt;2),1,0)</f>
        <v>0</v>
      </c>
      <c r="M7363" s="5">
        <v>0</v>
      </c>
      <c r="N7363" s="5">
        <v>206.166666666666</v>
      </c>
      <c r="O7363" s="96">
        <v>380.19</v>
      </c>
      <c r="P7363" s="5">
        <v>184.40833333333299</v>
      </c>
      <c r="Q7363" s="99">
        <v>18.63</v>
      </c>
      <c r="R7363" s="99">
        <v>33.826999999999998</v>
      </c>
      <c r="S7363" s="99">
        <v>23.996000000000002</v>
      </c>
      <c r="T7363" s="30">
        <f t="shared" si="805"/>
        <v>173.10000000000031</v>
      </c>
      <c r="U7363" s="21">
        <f t="shared" ref="U7363:U7426" si="809">IF(G7363&gt;0, G7363/1000*R7363/2,0)/100</f>
        <v>6.3566570833333285E-4</v>
      </c>
      <c r="V7363" s="21">
        <f t="shared" ref="V7363:V7426" si="810">IF(G7363&lt;0, G7363/1000*S7363/2,0)/100</f>
        <v>0</v>
      </c>
      <c r="W7363" s="21">
        <f t="shared" ref="W7363:W7426" si="811">IF(J7363&gt;P7363,J7363/1000/2*R7363/100,0)</f>
        <v>0</v>
      </c>
    </row>
    <row r="7364" spans="1:23">
      <c r="A7364" s="2">
        <f t="shared" si="806"/>
        <v>45597</v>
      </c>
      <c r="B7364" s="3">
        <f t="shared" si="807"/>
        <v>45597</v>
      </c>
      <c r="C7364" s="7">
        <v>45597.375</v>
      </c>
      <c r="D7364" s="7">
        <v>45597.375</v>
      </c>
      <c r="E7364" s="5">
        <v>79</v>
      </c>
      <c r="F7364" s="5">
        <v>124.605555555555</v>
      </c>
      <c r="G7364" s="5">
        <v>-2.80833333333333</v>
      </c>
      <c r="H7364" s="34" cm="1">
        <f t="array" ref="H7364">SUMPRODUCT(('ESB Networks Summary'!$C$5:$C$17384=Data!D7364)*('ESB Networks Summary'!$E$5:$E$17384))*1000*2-SUMPRODUCT(('ESB Networks Summary'!$C$5:$C$17384=Data!D7364)*('ESB Networks Summary'!$F$5:$F$17384))*1000*2</f>
        <v>2</v>
      </c>
      <c r="I7364" s="5">
        <v>0</v>
      </c>
      <c r="J7364" s="5">
        <v>0</v>
      </c>
      <c r="K7364" s="17">
        <v>1</v>
      </c>
      <c r="L7364" s="52">
        <f t="shared" si="808"/>
        <v>0</v>
      </c>
      <c r="M7364" s="5">
        <v>0</v>
      </c>
      <c r="N7364" s="5">
        <v>35.1</v>
      </c>
      <c r="O7364" s="96">
        <v>216.88</v>
      </c>
      <c r="P7364" s="5">
        <v>320.55</v>
      </c>
      <c r="Q7364" s="99">
        <v>176.53</v>
      </c>
      <c r="R7364" s="99">
        <v>36.531999999999996</v>
      </c>
      <c r="S7364" s="99">
        <v>26.7</v>
      </c>
      <c r="T7364" s="30">
        <f t="shared" si="805"/>
        <v>158.03611111111167</v>
      </c>
      <c r="U7364" s="21">
        <f t="shared" si="809"/>
        <v>0</v>
      </c>
      <c r="V7364" s="21">
        <f t="shared" si="810"/>
        <v>-3.7491249999999955E-4</v>
      </c>
      <c r="W7364" s="21">
        <f t="shared" si="811"/>
        <v>0</v>
      </c>
    </row>
    <row r="7365" spans="1:23">
      <c r="A7365" s="2">
        <f t="shared" si="806"/>
        <v>45597</v>
      </c>
      <c r="B7365" s="3">
        <f t="shared" si="807"/>
        <v>45597</v>
      </c>
      <c r="C7365" s="7">
        <v>45597.395833333336</v>
      </c>
      <c r="D7365" s="7">
        <v>45597.395833333336</v>
      </c>
      <c r="E7365" s="5">
        <v>79</v>
      </c>
      <c r="F7365" s="5">
        <v>134.13333333333301</v>
      </c>
      <c r="G7365" s="5">
        <v>1.4</v>
      </c>
      <c r="H7365" s="34" cm="1">
        <f t="array" ref="H7365">SUMPRODUCT(('ESB Networks Summary'!$C$5:$C$17384=Data!D7365)*('ESB Networks Summary'!$E$5:$E$17384))*1000*2-SUMPRODUCT(('ESB Networks Summary'!$C$5:$C$17384=Data!D7365)*('ESB Networks Summary'!$F$5:$F$17384))*1000*2</f>
        <v>2</v>
      </c>
      <c r="I7365" s="5">
        <v>0</v>
      </c>
      <c r="J7365" s="5">
        <v>0</v>
      </c>
      <c r="K7365" s="17">
        <v>1</v>
      </c>
      <c r="L7365" s="52">
        <f t="shared" si="808"/>
        <v>0</v>
      </c>
      <c r="M7365" s="5">
        <v>0</v>
      </c>
      <c r="N7365" s="5">
        <v>21.633333333333301</v>
      </c>
      <c r="O7365" s="96">
        <v>216.88</v>
      </c>
      <c r="P7365" s="5">
        <v>316.33333333333297</v>
      </c>
      <c r="Q7365" s="99">
        <v>176.53</v>
      </c>
      <c r="R7365" s="99">
        <v>36.531999999999996</v>
      </c>
      <c r="S7365" s="99">
        <v>26.7</v>
      </c>
      <c r="T7365" s="30">
        <f t="shared" si="805"/>
        <v>161.96666666666661</v>
      </c>
      <c r="U7365" s="21">
        <f t="shared" si="809"/>
        <v>2.5572399999999998E-4</v>
      </c>
      <c r="V7365" s="21">
        <f t="shared" si="810"/>
        <v>0</v>
      </c>
      <c r="W7365" s="21">
        <f t="shared" si="811"/>
        <v>0</v>
      </c>
    </row>
    <row r="7366" spans="1:23">
      <c r="A7366" s="2">
        <f t="shared" si="806"/>
        <v>45597</v>
      </c>
      <c r="B7366" s="3">
        <f t="shared" si="807"/>
        <v>45597</v>
      </c>
      <c r="C7366" s="7">
        <v>45597.416666666664</v>
      </c>
      <c r="D7366" s="7">
        <v>45597.416666666664</v>
      </c>
      <c r="E7366" s="5">
        <v>79</v>
      </c>
      <c r="F7366" s="5">
        <v>140.79999999999899</v>
      </c>
      <c r="G7366" s="5">
        <v>-1.5833333333333299</v>
      </c>
      <c r="H7366" s="34" cm="1">
        <f t="array" ref="H7366">SUMPRODUCT(('ESB Networks Summary'!$C$5:$C$17384=Data!D7366)*('ESB Networks Summary'!$E$5:$E$17384))*1000*2-SUMPRODUCT(('ESB Networks Summary'!$C$5:$C$17384=Data!D7366)*('ESB Networks Summary'!$F$5:$F$17384))*1000*2</f>
        <v>2</v>
      </c>
      <c r="I7366" s="5">
        <v>0</v>
      </c>
      <c r="J7366" s="5">
        <v>0</v>
      </c>
      <c r="K7366" s="17">
        <v>1</v>
      </c>
      <c r="L7366" s="52">
        <f t="shared" si="808"/>
        <v>0</v>
      </c>
      <c r="M7366" s="5">
        <v>0</v>
      </c>
      <c r="N7366" s="5">
        <v>39.408333333333303</v>
      </c>
      <c r="O7366" s="96">
        <v>282.98</v>
      </c>
      <c r="P7366" s="5">
        <v>332.98333333333301</v>
      </c>
      <c r="Q7366" s="99">
        <v>310.61</v>
      </c>
      <c r="R7366" s="99">
        <v>37.216999999999999</v>
      </c>
      <c r="S7366" s="99">
        <v>27.386000000000003</v>
      </c>
      <c r="T7366" s="30">
        <f t="shared" si="805"/>
        <v>151.1916666666674</v>
      </c>
      <c r="U7366" s="21">
        <f t="shared" si="809"/>
        <v>0</v>
      </c>
      <c r="V7366" s="21">
        <f t="shared" si="810"/>
        <v>-2.1680583333333288E-4</v>
      </c>
      <c r="W7366" s="21">
        <f t="shared" si="811"/>
        <v>0</v>
      </c>
    </row>
    <row r="7367" spans="1:23">
      <c r="A7367" s="2">
        <f t="shared" si="806"/>
        <v>45597</v>
      </c>
      <c r="B7367" s="3">
        <f t="shared" si="807"/>
        <v>45597</v>
      </c>
      <c r="C7367" s="7">
        <v>45597.4375</v>
      </c>
      <c r="D7367" s="7">
        <v>45597.4375</v>
      </c>
      <c r="E7367" s="5">
        <v>79.899999999999906</v>
      </c>
      <c r="F7367" s="5">
        <v>198.833333333333</v>
      </c>
      <c r="G7367" s="5">
        <v>-12.125</v>
      </c>
      <c r="H7367" s="34" cm="1">
        <f t="array" ref="H7367">SUMPRODUCT(('ESB Networks Summary'!$C$5:$C$17384=Data!D7367)*('ESB Networks Summary'!$E$5:$E$17384))*1000*2-SUMPRODUCT(('ESB Networks Summary'!$C$5:$C$17384=Data!D7367)*('ESB Networks Summary'!$F$5:$F$17384))*1000*2</f>
        <v>4</v>
      </c>
      <c r="I7367" s="5">
        <v>0</v>
      </c>
      <c r="J7367" s="5">
        <v>0</v>
      </c>
      <c r="K7367" s="17">
        <v>1</v>
      </c>
      <c r="L7367" s="52">
        <f t="shared" si="808"/>
        <v>0</v>
      </c>
      <c r="M7367" s="5">
        <v>0</v>
      </c>
      <c r="N7367" s="5">
        <v>47.1666666666666</v>
      </c>
      <c r="O7367" s="96">
        <v>282.98</v>
      </c>
      <c r="P7367" s="5">
        <v>401.44166666666598</v>
      </c>
      <c r="Q7367" s="99">
        <v>310.61</v>
      </c>
      <c r="R7367" s="99">
        <v>37.216999999999999</v>
      </c>
      <c r="S7367" s="99">
        <v>27.386000000000003</v>
      </c>
      <c r="T7367" s="30">
        <f t="shared" si="805"/>
        <v>143.31666666666641</v>
      </c>
      <c r="U7367" s="21">
        <f t="shared" si="809"/>
        <v>0</v>
      </c>
      <c r="V7367" s="21">
        <f t="shared" si="810"/>
        <v>-1.6602762500000001E-3</v>
      </c>
      <c r="W7367" s="21">
        <f t="shared" si="811"/>
        <v>0</v>
      </c>
    </row>
    <row r="7368" spans="1:23">
      <c r="A7368" s="2">
        <f t="shared" si="806"/>
        <v>45597</v>
      </c>
      <c r="B7368" s="3">
        <f t="shared" si="807"/>
        <v>45597</v>
      </c>
      <c r="C7368" s="7">
        <v>45597.458333333336</v>
      </c>
      <c r="D7368" s="7">
        <v>45597.458333333336</v>
      </c>
      <c r="E7368" s="5">
        <v>80</v>
      </c>
      <c r="F7368" s="5">
        <v>-38.75</v>
      </c>
      <c r="G7368" s="5">
        <v>-0.43333333333333302</v>
      </c>
      <c r="H7368" s="34" cm="1">
        <f t="array" ref="H7368">SUMPRODUCT(('ESB Networks Summary'!$C$5:$C$17384=Data!D7368)*('ESB Networks Summary'!$E$5:$E$17384))*1000*2-SUMPRODUCT(('ESB Networks Summary'!$C$5:$C$17384=Data!D7368)*('ESB Networks Summary'!$F$5:$F$17384))*1000*2</f>
        <v>2</v>
      </c>
      <c r="I7368" s="5">
        <v>0</v>
      </c>
      <c r="J7368" s="5">
        <v>0</v>
      </c>
      <c r="K7368" s="17">
        <v>1</v>
      </c>
      <c r="L7368" s="52">
        <f t="shared" si="808"/>
        <v>0</v>
      </c>
      <c r="M7368" s="5">
        <v>0</v>
      </c>
      <c r="N7368" s="5">
        <v>334.39166666666603</v>
      </c>
      <c r="O7368" s="96">
        <v>422.3</v>
      </c>
      <c r="P7368" s="5">
        <v>400.03333333333302</v>
      </c>
      <c r="Q7368" s="99">
        <v>380.03</v>
      </c>
      <c r="R7368" s="99">
        <v>39.822000000000003</v>
      </c>
      <c r="S7368" s="99">
        <v>29.991000000000003</v>
      </c>
      <c r="T7368" s="30">
        <f t="shared" si="805"/>
        <v>103.95833333333366</v>
      </c>
      <c r="U7368" s="21">
        <f t="shared" si="809"/>
        <v>0</v>
      </c>
      <c r="V7368" s="21">
        <f t="shared" si="810"/>
        <v>-6.4980499999999958E-5</v>
      </c>
      <c r="W7368" s="21">
        <f t="shared" si="811"/>
        <v>0</v>
      </c>
    </row>
    <row r="7369" spans="1:23">
      <c r="A7369" s="2">
        <f t="shared" si="806"/>
        <v>45597</v>
      </c>
      <c r="B7369" s="3">
        <f t="shared" si="807"/>
        <v>45597</v>
      </c>
      <c r="C7369" s="7">
        <v>45597.479166666664</v>
      </c>
      <c r="D7369" s="7">
        <v>45597.479166666664</v>
      </c>
      <c r="E7369" s="5">
        <v>80</v>
      </c>
      <c r="F7369" s="5">
        <v>-87.566666666666606</v>
      </c>
      <c r="G7369" s="5">
        <v>4.1666666666666599</v>
      </c>
      <c r="H7369" s="34" cm="1">
        <f t="array" ref="H7369">SUMPRODUCT(('ESB Networks Summary'!$C$5:$C$17384=Data!D7369)*('ESB Networks Summary'!$E$5:$E$17384))*1000*2-SUMPRODUCT(('ESB Networks Summary'!$C$5:$C$17384=Data!D7369)*('ESB Networks Summary'!$F$5:$F$17384))*1000*2</f>
        <v>6</v>
      </c>
      <c r="I7369" s="5">
        <v>0</v>
      </c>
      <c r="J7369" s="5">
        <v>0</v>
      </c>
      <c r="K7369" s="17">
        <v>1</v>
      </c>
      <c r="L7369" s="52">
        <f t="shared" si="808"/>
        <v>0</v>
      </c>
      <c r="M7369" s="5">
        <v>0</v>
      </c>
      <c r="N7369" s="5">
        <v>332.23333333333301</v>
      </c>
      <c r="O7369" s="96">
        <v>422.3</v>
      </c>
      <c r="P7369" s="5">
        <v>350.933333333333</v>
      </c>
      <c r="Q7369" s="99">
        <v>380.03</v>
      </c>
      <c r="R7369" s="99">
        <v>39.822000000000003</v>
      </c>
      <c r="S7369" s="99">
        <v>29.991000000000003</v>
      </c>
      <c r="T7369" s="30">
        <f t="shared" si="805"/>
        <v>110.43333333333328</v>
      </c>
      <c r="U7369" s="21">
        <f t="shared" si="809"/>
        <v>8.2962499999999866E-4</v>
      </c>
      <c r="V7369" s="21">
        <f t="shared" si="810"/>
        <v>0</v>
      </c>
      <c r="W7369" s="21">
        <f t="shared" si="811"/>
        <v>0</v>
      </c>
    </row>
    <row r="7370" spans="1:23">
      <c r="A7370" s="2">
        <f t="shared" si="806"/>
        <v>45597</v>
      </c>
      <c r="B7370" s="3">
        <f t="shared" si="807"/>
        <v>45597</v>
      </c>
      <c r="C7370" s="7">
        <v>45597.5</v>
      </c>
      <c r="D7370" s="7">
        <v>45597.5</v>
      </c>
      <c r="E7370" s="5">
        <v>79.099999999999994</v>
      </c>
      <c r="F7370" s="5">
        <v>-53.2916666666666</v>
      </c>
      <c r="G7370" s="5">
        <v>0.33333333333333298</v>
      </c>
      <c r="H7370" s="34" cm="1">
        <f t="array" ref="H7370">SUMPRODUCT(('ESB Networks Summary'!$C$5:$C$17384=Data!D7370)*('ESB Networks Summary'!$E$5:$E$17384))*1000*2-SUMPRODUCT(('ESB Networks Summary'!$C$5:$C$17384=Data!D7370)*('ESB Networks Summary'!$F$5:$F$17384))*1000*2</f>
        <v>4</v>
      </c>
      <c r="I7370" s="5">
        <v>0</v>
      </c>
      <c r="J7370" s="5">
        <v>0</v>
      </c>
      <c r="K7370" s="17">
        <v>1</v>
      </c>
      <c r="L7370" s="52">
        <f t="shared" si="808"/>
        <v>0</v>
      </c>
      <c r="M7370" s="5">
        <v>0</v>
      </c>
      <c r="N7370" s="5">
        <v>318.53333333333302</v>
      </c>
      <c r="O7370" s="96">
        <v>1727.35</v>
      </c>
      <c r="P7370" s="5">
        <v>373.433333333333</v>
      </c>
      <c r="Q7370" s="99">
        <v>473.9</v>
      </c>
      <c r="R7370" s="99">
        <v>39.930999999999997</v>
      </c>
      <c r="S7370" s="99">
        <v>30.1</v>
      </c>
      <c r="T7370" s="30">
        <f t="shared" si="805"/>
        <v>108.52499999999989</v>
      </c>
      <c r="U7370" s="21">
        <f t="shared" si="809"/>
        <v>6.6551666666666594E-5</v>
      </c>
      <c r="V7370" s="21">
        <f t="shared" si="810"/>
        <v>0</v>
      </c>
      <c r="W7370" s="21">
        <f t="shared" si="811"/>
        <v>0</v>
      </c>
    </row>
    <row r="7371" spans="1:23">
      <c r="A7371" s="2">
        <f t="shared" si="806"/>
        <v>45597</v>
      </c>
      <c r="B7371" s="3">
        <f t="shared" si="807"/>
        <v>45597</v>
      </c>
      <c r="C7371" s="7">
        <v>45597.520833333336</v>
      </c>
      <c r="D7371" s="7">
        <v>45597.520833333336</v>
      </c>
      <c r="E7371" s="5">
        <v>79</v>
      </c>
      <c r="F7371" s="5">
        <v>-9.2666666666666604</v>
      </c>
      <c r="G7371" s="5">
        <v>-1.43333333333333</v>
      </c>
      <c r="H7371" s="34" cm="1">
        <f t="array" ref="H7371">SUMPRODUCT(('ESB Networks Summary'!$C$5:$C$17384=Data!D7371)*('ESB Networks Summary'!$E$5:$E$17384))*1000*2-SUMPRODUCT(('ESB Networks Summary'!$C$5:$C$17384=Data!D7371)*('ESB Networks Summary'!$F$5:$F$17384))*1000*2</f>
        <v>2</v>
      </c>
      <c r="I7371" s="5">
        <v>0</v>
      </c>
      <c r="J7371" s="5">
        <v>0</v>
      </c>
      <c r="K7371" s="17">
        <v>1</v>
      </c>
      <c r="L7371" s="52">
        <f t="shared" si="808"/>
        <v>0</v>
      </c>
      <c r="M7371" s="5">
        <v>0</v>
      </c>
      <c r="N7371" s="5">
        <v>273.83333333333297</v>
      </c>
      <c r="O7371" s="96">
        <v>1727.35</v>
      </c>
      <c r="P7371" s="5">
        <v>374.166666666666</v>
      </c>
      <c r="Q7371" s="99">
        <v>473.9</v>
      </c>
      <c r="R7371" s="99">
        <v>39.930999999999997</v>
      </c>
      <c r="S7371" s="99">
        <v>30.1</v>
      </c>
      <c r="T7371" s="30">
        <f t="shared" si="805"/>
        <v>108.16666666666636</v>
      </c>
      <c r="U7371" s="21">
        <f t="shared" si="809"/>
        <v>0</v>
      </c>
      <c r="V7371" s="21">
        <f t="shared" si="810"/>
        <v>-2.1571666666666617E-4</v>
      </c>
      <c r="W7371" s="21">
        <f t="shared" si="811"/>
        <v>0</v>
      </c>
    </row>
    <row r="7372" spans="1:23">
      <c r="A7372" s="2">
        <f t="shared" si="806"/>
        <v>45597</v>
      </c>
      <c r="B7372" s="3">
        <f t="shared" si="807"/>
        <v>45597</v>
      </c>
      <c r="C7372" s="7">
        <v>45597.541666666664</v>
      </c>
      <c r="D7372" s="7">
        <v>45597.541666666664</v>
      </c>
      <c r="E7372" s="5">
        <v>79</v>
      </c>
      <c r="F7372" s="5">
        <v>-26.2</v>
      </c>
      <c r="G7372" s="5">
        <v>1.2333333333333301</v>
      </c>
      <c r="H7372" s="34" cm="1">
        <f t="array" ref="H7372">SUMPRODUCT(('ESB Networks Summary'!$C$5:$C$17384=Data!D7372)*('ESB Networks Summary'!$E$5:$E$17384))*1000*2-SUMPRODUCT(('ESB Networks Summary'!$C$5:$C$17384=Data!D7372)*('ESB Networks Summary'!$F$5:$F$17384))*1000*2</f>
        <v>2</v>
      </c>
      <c r="I7372" s="5">
        <v>0</v>
      </c>
      <c r="J7372" s="5">
        <v>0</v>
      </c>
      <c r="K7372" s="17">
        <v>1</v>
      </c>
      <c r="L7372" s="52">
        <f t="shared" si="808"/>
        <v>0</v>
      </c>
      <c r="M7372" s="5">
        <v>0</v>
      </c>
      <c r="N7372" s="5">
        <v>245.73333333333301</v>
      </c>
      <c r="O7372" s="96">
        <v>2199.19</v>
      </c>
      <c r="P7372" s="5">
        <v>355.4</v>
      </c>
      <c r="Q7372" s="99">
        <v>292.73</v>
      </c>
      <c r="R7372" s="99">
        <v>38.295999999999999</v>
      </c>
      <c r="S7372" s="99">
        <v>28.464999999999996</v>
      </c>
      <c r="T7372" s="30">
        <f t="shared" si="805"/>
        <v>137.10000000000031</v>
      </c>
      <c r="U7372" s="21">
        <f t="shared" si="809"/>
        <v>2.3615866666666603E-4</v>
      </c>
      <c r="V7372" s="21">
        <f t="shared" si="810"/>
        <v>0</v>
      </c>
      <c r="W7372" s="21">
        <f t="shared" si="811"/>
        <v>0</v>
      </c>
    </row>
    <row r="7373" spans="1:23">
      <c r="A7373" s="2">
        <f t="shared" si="806"/>
        <v>45597</v>
      </c>
      <c r="B7373" s="3">
        <f t="shared" si="807"/>
        <v>45597</v>
      </c>
      <c r="C7373" s="7">
        <v>45597.5625</v>
      </c>
      <c r="D7373" s="7">
        <v>45597.5625</v>
      </c>
      <c r="E7373" s="5">
        <v>79</v>
      </c>
      <c r="F7373" s="5">
        <v>-79.066666666666606</v>
      </c>
      <c r="G7373" s="5">
        <v>-0.93333333333333302</v>
      </c>
      <c r="H7373" s="34" cm="1">
        <f t="array" ref="H7373">SUMPRODUCT(('ESB Networks Summary'!$C$5:$C$17384=Data!D7373)*('ESB Networks Summary'!$E$5:$E$17384))*1000*2-SUMPRODUCT(('ESB Networks Summary'!$C$5:$C$17384=Data!D7373)*('ESB Networks Summary'!$F$5:$F$17384))*1000*2</f>
        <v>4</v>
      </c>
      <c r="I7373" s="5">
        <v>0</v>
      </c>
      <c r="J7373" s="5">
        <v>0</v>
      </c>
      <c r="K7373" s="17">
        <v>1</v>
      </c>
      <c r="L7373" s="52">
        <f t="shared" si="808"/>
        <v>0</v>
      </c>
      <c r="M7373" s="5">
        <v>0</v>
      </c>
      <c r="N7373" s="5">
        <v>242.29999999999899</v>
      </c>
      <c r="O7373" s="96">
        <v>2199.19</v>
      </c>
      <c r="P7373" s="5">
        <v>297.3</v>
      </c>
      <c r="Q7373" s="99">
        <v>292.73</v>
      </c>
      <c r="R7373" s="99">
        <v>38.295999999999999</v>
      </c>
      <c r="S7373" s="99">
        <v>28.464999999999996</v>
      </c>
      <c r="T7373" s="30">
        <f t="shared" si="805"/>
        <v>133.13333333333429</v>
      </c>
      <c r="U7373" s="21">
        <f t="shared" si="809"/>
        <v>0</v>
      </c>
      <c r="V7373" s="21">
        <f t="shared" si="810"/>
        <v>-1.3283666666666661E-4</v>
      </c>
      <c r="W7373" s="21">
        <f t="shared" si="811"/>
        <v>0</v>
      </c>
    </row>
    <row r="7374" spans="1:23">
      <c r="A7374" s="2">
        <f t="shared" si="806"/>
        <v>45597</v>
      </c>
      <c r="B7374" s="3">
        <f t="shared" si="807"/>
        <v>45597</v>
      </c>
      <c r="C7374" s="7">
        <v>45597.583333333336</v>
      </c>
      <c r="D7374" s="7">
        <v>45597.583333333336</v>
      </c>
      <c r="E7374" s="5">
        <v>79</v>
      </c>
      <c r="F7374" s="5">
        <v>68.133333333333297</v>
      </c>
      <c r="G7374" s="5">
        <v>1.4666666666666599</v>
      </c>
      <c r="H7374" s="34" cm="1">
        <f t="array" ref="H7374">SUMPRODUCT(('ESB Networks Summary'!$C$5:$C$17384=Data!D7374)*('ESB Networks Summary'!$E$5:$E$17384))*1000*2-SUMPRODUCT(('ESB Networks Summary'!$C$5:$C$17384=Data!D7374)*('ESB Networks Summary'!$F$5:$F$17384))*1000*2</f>
        <v>2</v>
      </c>
      <c r="I7374" s="5">
        <v>0</v>
      </c>
      <c r="J7374" s="5">
        <v>0</v>
      </c>
      <c r="K7374" s="17">
        <v>1</v>
      </c>
      <c r="L7374" s="52">
        <f t="shared" si="808"/>
        <v>0</v>
      </c>
      <c r="M7374" s="5">
        <v>0</v>
      </c>
      <c r="N7374" s="5">
        <v>28.466666666666601</v>
      </c>
      <c r="O7374" s="96">
        <v>746.72</v>
      </c>
      <c r="P7374" s="5">
        <v>239.666666666666</v>
      </c>
      <c r="Q7374" s="99">
        <v>339.94</v>
      </c>
      <c r="R7374" s="99">
        <v>37.904000000000003</v>
      </c>
      <c r="S7374" s="99">
        <v>28.072000000000003</v>
      </c>
      <c r="T7374" s="30">
        <f t="shared" si="805"/>
        <v>144.53333333333276</v>
      </c>
      <c r="U7374" s="21">
        <f t="shared" si="809"/>
        <v>2.7796266666666543E-4</v>
      </c>
      <c r="V7374" s="21">
        <f t="shared" si="810"/>
        <v>0</v>
      </c>
      <c r="W7374" s="21">
        <f t="shared" si="811"/>
        <v>0</v>
      </c>
    </row>
    <row r="7375" spans="1:23">
      <c r="A7375" s="2">
        <f t="shared" si="806"/>
        <v>45597</v>
      </c>
      <c r="B7375" s="3">
        <f t="shared" si="807"/>
        <v>45597</v>
      </c>
      <c r="C7375" s="7">
        <v>45597.604166666664</v>
      </c>
      <c r="D7375" s="7">
        <v>45597.604166666664</v>
      </c>
      <c r="E7375" s="5">
        <v>79</v>
      </c>
      <c r="F7375" s="5">
        <v>65.466666666666598</v>
      </c>
      <c r="G7375" s="5">
        <v>-1.8</v>
      </c>
      <c r="H7375" s="34" cm="1">
        <f t="array" ref="H7375">SUMPRODUCT(('ESB Networks Summary'!$C$5:$C$17384=Data!D7375)*('ESB Networks Summary'!$E$5:$E$17384))*1000*2-SUMPRODUCT(('ESB Networks Summary'!$C$5:$C$17384=Data!D7375)*('ESB Networks Summary'!$F$5:$F$17384))*1000*2</f>
        <v>4</v>
      </c>
      <c r="I7375" s="5">
        <v>0</v>
      </c>
      <c r="J7375" s="5">
        <v>0</v>
      </c>
      <c r="K7375" s="17">
        <v>1</v>
      </c>
      <c r="L7375" s="52">
        <f t="shared" si="808"/>
        <v>0</v>
      </c>
      <c r="M7375" s="5">
        <v>0</v>
      </c>
      <c r="N7375" s="5">
        <v>25.266666666666602</v>
      </c>
      <c r="O7375" s="96">
        <v>746.72</v>
      </c>
      <c r="P7375" s="5">
        <v>238.5</v>
      </c>
      <c r="Q7375" s="99">
        <v>339.94</v>
      </c>
      <c r="R7375" s="99">
        <v>37.904000000000003</v>
      </c>
      <c r="S7375" s="99">
        <v>28.072000000000003</v>
      </c>
      <c r="T7375" s="30">
        <f t="shared" si="805"/>
        <v>145.96666666666681</v>
      </c>
      <c r="U7375" s="21">
        <f t="shared" si="809"/>
        <v>0</v>
      </c>
      <c r="V7375" s="21">
        <f t="shared" si="810"/>
        <v>-2.5264800000000001E-4</v>
      </c>
      <c r="W7375" s="21">
        <f t="shared" si="811"/>
        <v>0</v>
      </c>
    </row>
    <row r="7376" spans="1:23">
      <c r="A7376" s="2">
        <f t="shared" si="806"/>
        <v>45597</v>
      </c>
      <c r="B7376" s="3">
        <f t="shared" si="807"/>
        <v>45597</v>
      </c>
      <c r="C7376" s="7">
        <v>45597.625</v>
      </c>
      <c r="D7376" s="7">
        <v>45597.625</v>
      </c>
      <c r="E7376" s="5">
        <v>79</v>
      </c>
      <c r="F7376" s="5">
        <v>-5.2249999999999899</v>
      </c>
      <c r="G7376" s="5">
        <v>0.76666666666666605</v>
      </c>
      <c r="H7376" s="34" cm="1">
        <f t="array" ref="H7376">SUMPRODUCT(('ESB Networks Summary'!$C$5:$C$17384=Data!D7376)*('ESB Networks Summary'!$E$5:$E$17384))*1000*2-SUMPRODUCT(('ESB Networks Summary'!$C$5:$C$17384=Data!D7376)*('ESB Networks Summary'!$F$5:$F$17384))*1000*2</f>
        <v>4</v>
      </c>
      <c r="I7376" s="5">
        <v>0</v>
      </c>
      <c r="J7376" s="5">
        <v>0</v>
      </c>
      <c r="K7376" s="17">
        <v>1</v>
      </c>
      <c r="L7376" s="52">
        <f t="shared" si="808"/>
        <v>0</v>
      </c>
      <c r="M7376" s="5">
        <v>0</v>
      </c>
      <c r="N7376" s="5">
        <v>21.966666666666601</v>
      </c>
      <c r="O7376" s="96">
        <v>310.72000000000003</v>
      </c>
      <c r="P7376" s="5">
        <v>206.56666666666601</v>
      </c>
      <c r="Q7376" s="99">
        <v>289.2</v>
      </c>
      <c r="R7376" s="99">
        <v>37.206000000000003</v>
      </c>
      <c r="S7376" s="99">
        <v>27.375</v>
      </c>
      <c r="T7376" s="30">
        <f t="shared" si="805"/>
        <v>190.59166666666607</v>
      </c>
      <c r="U7376" s="21">
        <f t="shared" si="809"/>
        <v>1.426229999999999E-4</v>
      </c>
      <c r="V7376" s="21">
        <f t="shared" si="810"/>
        <v>0</v>
      </c>
      <c r="W7376" s="21">
        <f t="shared" si="811"/>
        <v>0</v>
      </c>
    </row>
    <row r="7377" spans="1:23">
      <c r="A7377" s="2">
        <f t="shared" si="806"/>
        <v>45597</v>
      </c>
      <c r="B7377" s="3">
        <f t="shared" si="807"/>
        <v>45597</v>
      </c>
      <c r="C7377" s="7">
        <v>45597.645833333336</v>
      </c>
      <c r="D7377" s="7">
        <v>45597.645833333336</v>
      </c>
      <c r="E7377" s="5">
        <v>79</v>
      </c>
      <c r="F7377" s="5">
        <v>-85.466666666666598</v>
      </c>
      <c r="G7377" s="5">
        <v>0.133333333333333</v>
      </c>
      <c r="H7377" s="34" cm="1">
        <f t="array" ref="H7377">SUMPRODUCT(('ESB Networks Summary'!$C$5:$C$17384=Data!D7377)*('ESB Networks Summary'!$E$5:$E$17384))*1000*2-SUMPRODUCT(('ESB Networks Summary'!$C$5:$C$17384=Data!D7377)*('ESB Networks Summary'!$F$5:$F$17384))*1000*2</f>
        <v>4</v>
      </c>
      <c r="I7377" s="5">
        <v>0</v>
      </c>
      <c r="J7377" s="5">
        <v>0</v>
      </c>
      <c r="K7377" s="17">
        <v>1</v>
      </c>
      <c r="L7377" s="52">
        <f t="shared" si="808"/>
        <v>0</v>
      </c>
      <c r="M7377" s="5">
        <v>0</v>
      </c>
      <c r="N7377" s="5">
        <v>32.066666666666599</v>
      </c>
      <c r="O7377" s="96">
        <v>310.72000000000003</v>
      </c>
      <c r="P7377" s="5">
        <v>80.599999999999994</v>
      </c>
      <c r="Q7377" s="99">
        <v>289.2</v>
      </c>
      <c r="R7377" s="99">
        <v>37.206000000000003</v>
      </c>
      <c r="S7377" s="99">
        <v>27.375</v>
      </c>
      <c r="T7377" s="30">
        <f t="shared" si="805"/>
        <v>134.13333333333333</v>
      </c>
      <c r="U7377" s="21">
        <f t="shared" si="809"/>
        <v>2.4803999999999937E-5</v>
      </c>
      <c r="V7377" s="21">
        <f t="shared" si="810"/>
        <v>0</v>
      </c>
      <c r="W7377" s="21">
        <f t="shared" si="811"/>
        <v>0</v>
      </c>
    </row>
    <row r="7378" spans="1:23">
      <c r="A7378" s="2">
        <f t="shared" si="806"/>
        <v>45597</v>
      </c>
      <c r="B7378" s="3">
        <f t="shared" si="807"/>
        <v>45597</v>
      </c>
      <c r="C7378" s="7">
        <v>45597.666666666664</v>
      </c>
      <c r="D7378" s="7">
        <v>45597.666666666664</v>
      </c>
      <c r="E7378" s="5">
        <v>79</v>
      </c>
      <c r="F7378" s="5">
        <v>-164.31666666666601</v>
      </c>
      <c r="G7378" s="5">
        <v>-2.8833333333333302</v>
      </c>
      <c r="H7378" s="34" cm="1">
        <f t="array" ref="H7378">SUMPRODUCT(('ESB Networks Summary'!$C$5:$C$17384=Data!D7378)*('ESB Networks Summary'!$E$5:$E$17384))*1000*2-SUMPRODUCT(('ESB Networks Summary'!$C$5:$C$17384=Data!D7378)*('ESB Networks Summary'!$F$5:$F$17384))*1000*2</f>
        <v>4</v>
      </c>
      <c r="I7378" s="5">
        <v>0</v>
      </c>
      <c r="J7378" s="5">
        <v>0</v>
      </c>
      <c r="K7378" s="17">
        <v>1</v>
      </c>
      <c r="L7378" s="52">
        <f t="shared" si="808"/>
        <v>0</v>
      </c>
      <c r="M7378" s="5">
        <v>0</v>
      </c>
      <c r="N7378" s="5">
        <v>0</v>
      </c>
      <c r="O7378" s="96">
        <v>166.02</v>
      </c>
      <c r="P7378" s="5">
        <v>27.258333333333301</v>
      </c>
      <c r="Q7378" s="99">
        <v>74.47</v>
      </c>
      <c r="R7378" s="99">
        <v>39.930999999999997</v>
      </c>
      <c r="S7378" s="99">
        <v>30.1</v>
      </c>
      <c r="T7378" s="30">
        <f t="shared" si="805"/>
        <v>188.69166666666598</v>
      </c>
      <c r="U7378" s="21">
        <f t="shared" si="809"/>
        <v>0</v>
      </c>
      <c r="V7378" s="21">
        <f t="shared" si="810"/>
        <v>-4.3394166666666623E-4</v>
      </c>
      <c r="W7378" s="21">
        <f t="shared" si="811"/>
        <v>0</v>
      </c>
    </row>
    <row r="7379" spans="1:23">
      <c r="A7379" s="2">
        <f t="shared" si="806"/>
        <v>45597</v>
      </c>
      <c r="B7379" s="3">
        <f t="shared" si="807"/>
        <v>45597</v>
      </c>
      <c r="C7379" s="7">
        <v>45597.6875</v>
      </c>
      <c r="D7379" s="7">
        <v>45597.6875</v>
      </c>
      <c r="E7379" s="5">
        <v>78.566666666666606</v>
      </c>
      <c r="F7379" s="5">
        <v>-231.5</v>
      </c>
      <c r="G7379" s="5">
        <v>1.4</v>
      </c>
      <c r="H7379" s="34" cm="1">
        <f t="array" ref="H7379">SUMPRODUCT(('ESB Networks Summary'!$C$5:$C$17384=Data!D7379)*('ESB Networks Summary'!$E$5:$E$17384))*1000*2-SUMPRODUCT(('ESB Networks Summary'!$C$5:$C$17384=Data!D7379)*('ESB Networks Summary'!$F$5:$F$17384))*1000*2</f>
        <v>4</v>
      </c>
      <c r="I7379" s="5">
        <v>0</v>
      </c>
      <c r="J7379" s="5">
        <v>0</v>
      </c>
      <c r="K7379" s="17">
        <v>1</v>
      </c>
      <c r="L7379" s="52">
        <f t="shared" si="808"/>
        <v>0</v>
      </c>
      <c r="M7379" s="5">
        <v>0</v>
      </c>
      <c r="N7379" s="5">
        <v>123.23333333333299</v>
      </c>
      <c r="O7379" s="96">
        <v>166.02</v>
      </c>
      <c r="P7379" s="5">
        <v>32.699999999999903</v>
      </c>
      <c r="Q7379" s="99">
        <v>74.47</v>
      </c>
      <c r="R7379" s="99">
        <v>39.930999999999997</v>
      </c>
      <c r="S7379" s="99">
        <v>30.1</v>
      </c>
      <c r="T7379" s="30">
        <f t="shared" si="805"/>
        <v>142.3666666666669</v>
      </c>
      <c r="U7379" s="21">
        <f t="shared" si="809"/>
        <v>2.7951700000000001E-4</v>
      </c>
      <c r="V7379" s="21">
        <f t="shared" si="810"/>
        <v>0</v>
      </c>
      <c r="W7379" s="21">
        <f t="shared" si="811"/>
        <v>0</v>
      </c>
    </row>
    <row r="7380" spans="1:23">
      <c r="A7380" s="2">
        <f t="shared" si="806"/>
        <v>45597</v>
      </c>
      <c r="B7380" s="3">
        <f t="shared" si="807"/>
        <v>45597</v>
      </c>
      <c r="C7380" s="7">
        <v>45597.708333333336</v>
      </c>
      <c r="D7380" s="7">
        <v>45597.708333333336</v>
      </c>
      <c r="E7380" s="5">
        <v>74.066666666666606</v>
      </c>
      <c r="F7380" s="5">
        <v>-3808.5</v>
      </c>
      <c r="G7380" s="5">
        <v>1012.6</v>
      </c>
      <c r="H7380" s="34" cm="1">
        <f t="array" ref="H7380">SUMPRODUCT(('ESB Networks Summary'!$C$5:$C$17384=Data!D7380)*('ESB Networks Summary'!$E$5:$E$17384))*1000*2-SUMPRODUCT(('ESB Networks Summary'!$C$5:$C$17384=Data!D7380)*('ESB Networks Summary'!$F$5:$F$17384))*1000*2</f>
        <v>1206</v>
      </c>
      <c r="I7380" s="5">
        <v>1795.0333333333299</v>
      </c>
      <c r="J7380" s="5">
        <v>0</v>
      </c>
      <c r="K7380" s="17">
        <v>1</v>
      </c>
      <c r="L7380" s="52">
        <f t="shared" si="808"/>
        <v>0</v>
      </c>
      <c r="M7380" s="5">
        <v>0</v>
      </c>
      <c r="N7380" s="5">
        <v>4628.7</v>
      </c>
      <c r="O7380" s="96">
        <v>1932.77</v>
      </c>
      <c r="P7380" s="5">
        <v>24.566666666666599</v>
      </c>
      <c r="Q7380" s="99">
        <v>12.58</v>
      </c>
      <c r="R7380" s="99">
        <v>44.256</v>
      </c>
      <c r="S7380" s="99">
        <v>33.86</v>
      </c>
      <c r="T7380" s="30">
        <f t="shared" si="805"/>
        <v>216.9666666666667</v>
      </c>
      <c r="U7380" s="21">
        <f t="shared" si="809"/>
        <v>0.22406812799999998</v>
      </c>
      <c r="V7380" s="21">
        <f t="shared" si="810"/>
        <v>0</v>
      </c>
      <c r="W7380" s="21">
        <f t="shared" si="811"/>
        <v>0</v>
      </c>
    </row>
    <row r="7381" spans="1:23">
      <c r="A7381" s="2">
        <f t="shared" si="806"/>
        <v>45597</v>
      </c>
      <c r="B7381" s="3">
        <f t="shared" si="807"/>
        <v>45597</v>
      </c>
      <c r="C7381" s="7">
        <v>45597.729166666664</v>
      </c>
      <c r="D7381" s="7">
        <v>45597.729166666664</v>
      </c>
      <c r="E7381" s="5">
        <v>66.0416666666666</v>
      </c>
      <c r="F7381" s="5">
        <v>-1980.5416666666599</v>
      </c>
      <c r="G7381" s="5">
        <v>62.308333333333302</v>
      </c>
      <c r="H7381" s="34" cm="1">
        <f t="array" ref="H7381">SUMPRODUCT(('ESB Networks Summary'!$C$5:$C$17384=Data!D7381)*('ESB Networks Summary'!$E$5:$E$17384))*1000*2-SUMPRODUCT(('ESB Networks Summary'!$C$5:$C$17384=Data!D7381)*('ESB Networks Summary'!$F$5:$F$17384))*1000*2</f>
        <v>124</v>
      </c>
      <c r="I7381" s="5">
        <v>0</v>
      </c>
      <c r="J7381" s="5">
        <v>0</v>
      </c>
      <c r="K7381" s="17">
        <v>1</v>
      </c>
      <c r="L7381" s="52">
        <f t="shared" si="808"/>
        <v>0</v>
      </c>
      <c r="M7381" s="5">
        <v>0</v>
      </c>
      <c r="N7381" s="5">
        <v>1699.11666666666</v>
      </c>
      <c r="O7381" s="96">
        <v>1932.77</v>
      </c>
      <c r="P7381" s="5">
        <v>1.8583333333333301</v>
      </c>
      <c r="Q7381" s="99">
        <v>12.58</v>
      </c>
      <c r="R7381" s="99">
        <v>44.256</v>
      </c>
      <c r="S7381" s="99">
        <v>33.86</v>
      </c>
      <c r="T7381" s="30">
        <f t="shared" si="805"/>
        <v>345.59166666666647</v>
      </c>
      <c r="U7381" s="21">
        <f t="shared" si="809"/>
        <v>1.3787587999999993E-2</v>
      </c>
      <c r="V7381" s="21">
        <f t="shared" si="810"/>
        <v>0</v>
      </c>
      <c r="W7381" s="21">
        <f t="shared" si="811"/>
        <v>0</v>
      </c>
    </row>
    <row r="7382" spans="1:23">
      <c r="A7382" s="2">
        <f t="shared" si="806"/>
        <v>45597</v>
      </c>
      <c r="B7382" s="3">
        <f t="shared" si="807"/>
        <v>45597</v>
      </c>
      <c r="C7382" s="7">
        <v>45597.75</v>
      </c>
      <c r="D7382" s="7">
        <v>45597.75</v>
      </c>
      <c r="E7382" s="5">
        <v>63.5</v>
      </c>
      <c r="F7382" s="5">
        <v>-530.83333333333303</v>
      </c>
      <c r="G7382" s="5">
        <v>-1.7666666666666599</v>
      </c>
      <c r="H7382" s="34" cm="1">
        <f t="array" ref="H7382">SUMPRODUCT(('ESB Networks Summary'!$C$5:$C$17384=Data!D7382)*('ESB Networks Summary'!$E$5:$E$17384))*1000*2-SUMPRODUCT(('ESB Networks Summary'!$C$5:$C$17384=Data!D7382)*('ESB Networks Summary'!$F$5:$F$17384))*1000*2</f>
        <v>6</v>
      </c>
      <c r="I7382" s="5">
        <v>28.533333333333299</v>
      </c>
      <c r="J7382" s="5">
        <v>0</v>
      </c>
      <c r="K7382" s="17">
        <v>1</v>
      </c>
      <c r="L7382" s="52">
        <f t="shared" si="808"/>
        <v>0</v>
      </c>
      <c r="M7382" s="5">
        <v>0</v>
      </c>
      <c r="N7382" s="5">
        <v>377.46666666666601</v>
      </c>
      <c r="O7382" s="96">
        <v>228.56</v>
      </c>
      <c r="P7382" s="5">
        <v>1</v>
      </c>
      <c r="Q7382" s="99">
        <v>0</v>
      </c>
      <c r="R7382" s="99">
        <v>44.811999999999998</v>
      </c>
      <c r="S7382" s="99">
        <v>34.416000000000004</v>
      </c>
      <c r="T7382" s="30">
        <f t="shared" si="805"/>
        <v>152.60000000000036</v>
      </c>
      <c r="U7382" s="21">
        <f t="shared" si="809"/>
        <v>0</v>
      </c>
      <c r="V7382" s="21">
        <f t="shared" si="810"/>
        <v>-3.040079999999989E-4</v>
      </c>
      <c r="W7382" s="21">
        <f t="shared" si="811"/>
        <v>0</v>
      </c>
    </row>
    <row r="7383" spans="1:23">
      <c r="A7383" s="2">
        <f t="shared" si="806"/>
        <v>45597</v>
      </c>
      <c r="B7383" s="3">
        <f t="shared" si="807"/>
        <v>45597</v>
      </c>
      <c r="C7383" s="7">
        <v>45597.770833333336</v>
      </c>
      <c r="D7383" s="7">
        <v>45597.770833333336</v>
      </c>
      <c r="E7383" s="5">
        <v>62.6666666666666</v>
      </c>
      <c r="F7383" s="5">
        <v>-296.83333333333297</v>
      </c>
      <c r="G7383" s="5">
        <v>-0.66666666666666596</v>
      </c>
      <c r="H7383" s="34" cm="1">
        <f t="array" ref="H7383">SUMPRODUCT(('ESB Networks Summary'!$C$5:$C$17384=Data!D7383)*('ESB Networks Summary'!$E$5:$E$17384))*1000*2-SUMPRODUCT(('ESB Networks Summary'!$C$5:$C$17384=Data!D7383)*('ESB Networks Summary'!$F$5:$F$17384))*1000*2</f>
        <v>4</v>
      </c>
      <c r="I7383" s="5">
        <v>0</v>
      </c>
      <c r="J7383" s="5">
        <v>0</v>
      </c>
      <c r="K7383" s="17">
        <v>1</v>
      </c>
      <c r="L7383" s="52">
        <f t="shared" si="808"/>
        <v>0</v>
      </c>
      <c r="M7383" s="5">
        <v>0</v>
      </c>
      <c r="N7383" s="5">
        <v>170.06666666666601</v>
      </c>
      <c r="O7383" s="96">
        <v>228.56</v>
      </c>
      <c r="P7383" s="5">
        <v>1</v>
      </c>
      <c r="Q7383" s="99">
        <v>0</v>
      </c>
      <c r="R7383" s="99">
        <v>44.811999999999998</v>
      </c>
      <c r="S7383" s="99">
        <v>34.416000000000004</v>
      </c>
      <c r="T7383" s="30">
        <f t="shared" si="805"/>
        <v>127.10000000000031</v>
      </c>
      <c r="U7383" s="21">
        <f t="shared" si="809"/>
        <v>0</v>
      </c>
      <c r="V7383" s="21">
        <f t="shared" si="810"/>
        <v>-1.1471999999999989E-4</v>
      </c>
      <c r="W7383" s="21">
        <f t="shared" si="811"/>
        <v>0</v>
      </c>
    </row>
    <row r="7384" spans="1:23">
      <c r="A7384" s="2">
        <f t="shared" si="806"/>
        <v>45597</v>
      </c>
      <c r="B7384" s="3">
        <f t="shared" si="807"/>
        <v>45597</v>
      </c>
      <c r="C7384" s="7">
        <v>45597.791666666664</v>
      </c>
      <c r="D7384" s="7">
        <v>45597.791666666664</v>
      </c>
      <c r="E7384" s="5">
        <v>62</v>
      </c>
      <c r="F7384" s="5">
        <v>-420.90833333333302</v>
      </c>
      <c r="G7384" s="5">
        <v>4.9999999999999899E-2</v>
      </c>
      <c r="H7384" s="34" cm="1">
        <f t="array" ref="H7384">SUMPRODUCT(('ESB Networks Summary'!$C$5:$C$17384=Data!D7384)*('ESB Networks Summary'!$E$5:$E$17384))*1000*2-SUMPRODUCT(('ESB Networks Summary'!$C$5:$C$17384=Data!D7384)*('ESB Networks Summary'!$F$5:$F$17384))*1000*2</f>
        <v>8</v>
      </c>
      <c r="I7384" s="5">
        <v>0</v>
      </c>
      <c r="J7384" s="5">
        <v>0</v>
      </c>
      <c r="K7384" s="17">
        <v>1</v>
      </c>
      <c r="L7384" s="52">
        <f t="shared" si="808"/>
        <v>0</v>
      </c>
      <c r="M7384" s="5">
        <v>0</v>
      </c>
      <c r="N7384" s="5">
        <v>298.625</v>
      </c>
      <c r="O7384" s="96">
        <v>142.88999999999999</v>
      </c>
      <c r="P7384" s="5">
        <v>1</v>
      </c>
      <c r="Q7384" s="99">
        <v>0</v>
      </c>
      <c r="R7384" s="99">
        <v>39.539000000000001</v>
      </c>
      <c r="S7384" s="99">
        <v>29.707000000000001</v>
      </c>
      <c r="T7384" s="30">
        <f t="shared" si="805"/>
        <v>123.33333333333303</v>
      </c>
      <c r="U7384" s="21">
        <f t="shared" si="809"/>
        <v>9.8847499999999802E-6</v>
      </c>
      <c r="V7384" s="21">
        <f t="shared" si="810"/>
        <v>0</v>
      </c>
      <c r="W7384" s="21">
        <f t="shared" si="811"/>
        <v>0</v>
      </c>
    </row>
    <row r="7385" spans="1:23">
      <c r="A7385" s="2">
        <f t="shared" si="806"/>
        <v>45597</v>
      </c>
      <c r="B7385" s="3">
        <f t="shared" si="807"/>
        <v>45597</v>
      </c>
      <c r="C7385" s="7">
        <v>45597.8125</v>
      </c>
      <c r="D7385" s="7">
        <v>45597.8125</v>
      </c>
      <c r="E7385" s="5">
        <v>60.1</v>
      </c>
      <c r="F7385" s="5">
        <v>-720.93333333333305</v>
      </c>
      <c r="G7385" s="5">
        <v>-17.433333333333302</v>
      </c>
      <c r="H7385" s="34" cm="1">
        <f t="array" ref="H7385">SUMPRODUCT(('ESB Networks Summary'!$C$5:$C$17384=Data!D7385)*('ESB Networks Summary'!$E$5:$E$17384))*1000*2-SUMPRODUCT(('ESB Networks Summary'!$C$5:$C$17384=Data!D7385)*('ESB Networks Summary'!$F$5:$F$17384))*1000*2</f>
        <v>0</v>
      </c>
      <c r="I7385" s="5">
        <v>0</v>
      </c>
      <c r="J7385" s="5">
        <v>0</v>
      </c>
      <c r="K7385" s="17">
        <v>1</v>
      </c>
      <c r="L7385" s="52">
        <f t="shared" si="808"/>
        <v>0</v>
      </c>
      <c r="M7385" s="5">
        <v>0</v>
      </c>
      <c r="N7385" s="5">
        <v>556.13333333333298</v>
      </c>
      <c r="O7385" s="96">
        <v>142.88999999999999</v>
      </c>
      <c r="P7385" s="5">
        <v>1</v>
      </c>
      <c r="Q7385" s="99">
        <v>0</v>
      </c>
      <c r="R7385" s="99">
        <v>39.539000000000001</v>
      </c>
      <c r="S7385" s="99">
        <v>29.707000000000001</v>
      </c>
      <c r="T7385" s="30">
        <f t="shared" si="805"/>
        <v>148.36666666666679</v>
      </c>
      <c r="U7385" s="21">
        <f t="shared" si="809"/>
        <v>0</v>
      </c>
      <c r="V7385" s="21">
        <f t="shared" si="810"/>
        <v>-2.5894601666666618E-3</v>
      </c>
      <c r="W7385" s="21">
        <f t="shared" si="811"/>
        <v>0</v>
      </c>
    </row>
    <row r="7386" spans="1:23">
      <c r="A7386" s="2">
        <f t="shared" si="806"/>
        <v>45597</v>
      </c>
      <c r="B7386" s="3">
        <f t="shared" si="807"/>
        <v>45597</v>
      </c>
      <c r="C7386" s="7">
        <v>45597.833333333336</v>
      </c>
      <c r="D7386" s="7">
        <v>45597.833333333336</v>
      </c>
      <c r="E7386" s="5">
        <v>59.066666666666599</v>
      </c>
      <c r="F7386" s="5">
        <v>-379.63333333333298</v>
      </c>
      <c r="G7386" s="5">
        <v>0.36666666666666597</v>
      </c>
      <c r="H7386" s="34" cm="1">
        <f t="array" ref="H7386">SUMPRODUCT(('ESB Networks Summary'!$C$5:$C$17384=Data!D7386)*('ESB Networks Summary'!$E$5:$E$17384))*1000*2-SUMPRODUCT(('ESB Networks Summary'!$C$5:$C$17384=Data!D7386)*('ESB Networks Summary'!$F$5:$F$17384))*1000*2</f>
        <v>4</v>
      </c>
      <c r="I7386" s="5">
        <v>0</v>
      </c>
      <c r="J7386" s="5">
        <v>0</v>
      </c>
      <c r="K7386" s="17">
        <v>1</v>
      </c>
      <c r="L7386" s="52">
        <f t="shared" si="808"/>
        <v>0</v>
      </c>
      <c r="M7386" s="5">
        <v>0</v>
      </c>
      <c r="N7386" s="5">
        <v>251.641666666666</v>
      </c>
      <c r="O7386" s="96">
        <v>353.12</v>
      </c>
      <c r="P7386" s="5">
        <v>1</v>
      </c>
      <c r="Q7386" s="99">
        <v>0</v>
      </c>
      <c r="R7386" s="99">
        <v>36.116</v>
      </c>
      <c r="S7386" s="99">
        <v>26.285000000000004</v>
      </c>
      <c r="T7386" s="30">
        <f t="shared" si="805"/>
        <v>129.35833333333366</v>
      </c>
      <c r="U7386" s="21">
        <f t="shared" si="809"/>
        <v>6.6212666666666542E-5</v>
      </c>
      <c r="V7386" s="21">
        <f t="shared" si="810"/>
        <v>0</v>
      </c>
      <c r="W7386" s="21">
        <f t="shared" si="811"/>
        <v>0</v>
      </c>
    </row>
    <row r="7387" spans="1:23">
      <c r="A7387" s="2">
        <f t="shared" si="806"/>
        <v>45597</v>
      </c>
      <c r="B7387" s="3">
        <f t="shared" si="807"/>
        <v>45597</v>
      </c>
      <c r="C7387" s="7">
        <v>45597.854166666664</v>
      </c>
      <c r="D7387" s="7">
        <v>45597.854166666664</v>
      </c>
      <c r="E7387" s="5">
        <v>58.133333333333297</v>
      </c>
      <c r="F7387" s="5">
        <v>-356.76666666666603</v>
      </c>
      <c r="G7387" s="5">
        <v>0.233333333333333</v>
      </c>
      <c r="H7387" s="34" cm="1">
        <f t="array" ref="H7387">SUMPRODUCT(('ESB Networks Summary'!$C$5:$C$17384=Data!D7387)*('ESB Networks Summary'!$E$5:$E$17384))*1000*2-SUMPRODUCT(('ESB Networks Summary'!$C$5:$C$17384=Data!D7387)*('ESB Networks Summary'!$F$5:$F$17384))*1000*2</f>
        <v>2</v>
      </c>
      <c r="I7387" s="5">
        <v>0</v>
      </c>
      <c r="J7387" s="5">
        <v>0</v>
      </c>
      <c r="K7387" s="17">
        <v>1</v>
      </c>
      <c r="L7387" s="52">
        <f t="shared" si="808"/>
        <v>0</v>
      </c>
      <c r="M7387" s="5">
        <v>0</v>
      </c>
      <c r="N7387" s="5">
        <v>227.2</v>
      </c>
      <c r="O7387" s="96">
        <v>353.12</v>
      </c>
      <c r="P7387" s="5">
        <v>1</v>
      </c>
      <c r="Q7387" s="99">
        <v>0</v>
      </c>
      <c r="R7387" s="99">
        <v>36.116</v>
      </c>
      <c r="S7387" s="99">
        <v>26.285000000000004</v>
      </c>
      <c r="T7387" s="30">
        <f t="shared" si="805"/>
        <v>130.79999999999936</v>
      </c>
      <c r="U7387" s="21">
        <f t="shared" si="809"/>
        <v>4.2135333333333275E-5</v>
      </c>
      <c r="V7387" s="21">
        <f t="shared" si="810"/>
        <v>0</v>
      </c>
      <c r="W7387" s="21">
        <f t="shared" si="811"/>
        <v>0</v>
      </c>
    </row>
    <row r="7388" spans="1:23">
      <c r="A7388" s="2">
        <f t="shared" si="806"/>
        <v>45597</v>
      </c>
      <c r="B7388" s="3">
        <f t="shared" si="807"/>
        <v>45597</v>
      </c>
      <c r="C7388" s="7">
        <v>45597.875</v>
      </c>
      <c r="D7388" s="7">
        <v>45597.875</v>
      </c>
      <c r="E7388" s="5">
        <v>56.8333333333333</v>
      </c>
      <c r="F7388" s="5">
        <v>-1383.2666666666601</v>
      </c>
      <c r="G7388" s="5">
        <v>51.366666666666603</v>
      </c>
      <c r="H7388" s="34" cm="1">
        <f t="array" ref="H7388">SUMPRODUCT(('ESB Networks Summary'!$C$5:$C$17384=Data!D7388)*('ESB Networks Summary'!$E$5:$E$17384))*1000*2-SUMPRODUCT(('ESB Networks Summary'!$C$5:$C$17384=Data!D7388)*('ESB Networks Summary'!$F$5:$F$17384))*1000*2</f>
        <v>8</v>
      </c>
      <c r="I7388" s="5">
        <v>0</v>
      </c>
      <c r="J7388" s="5">
        <v>0</v>
      </c>
      <c r="K7388" s="17">
        <v>1</v>
      </c>
      <c r="L7388" s="52">
        <f t="shared" si="808"/>
        <v>0</v>
      </c>
      <c r="M7388" s="5">
        <v>986.53333333333296</v>
      </c>
      <c r="N7388" s="5">
        <v>1276.93333333333</v>
      </c>
      <c r="O7388" s="96">
        <v>493.59</v>
      </c>
      <c r="P7388" s="5">
        <v>1</v>
      </c>
      <c r="Q7388" s="99">
        <v>0</v>
      </c>
      <c r="R7388" s="99">
        <v>35.570999999999998</v>
      </c>
      <c r="S7388" s="99">
        <v>25.74</v>
      </c>
      <c r="T7388" s="30">
        <f t="shared" si="805"/>
        <v>158.69999999999663</v>
      </c>
      <c r="U7388" s="21">
        <f t="shared" si="809"/>
        <v>9.135818499999988E-3</v>
      </c>
      <c r="V7388" s="21">
        <f t="shared" si="810"/>
        <v>0</v>
      </c>
      <c r="W7388" s="21">
        <f t="shared" si="811"/>
        <v>0</v>
      </c>
    </row>
    <row r="7389" spans="1:23">
      <c r="A7389" s="2">
        <f t="shared" si="806"/>
        <v>45597</v>
      </c>
      <c r="B7389" s="3">
        <f t="shared" si="807"/>
        <v>45597</v>
      </c>
      <c r="C7389" s="7">
        <v>45597.895833333336</v>
      </c>
      <c r="D7389" s="7">
        <v>45597.895833333336</v>
      </c>
      <c r="E7389" s="5">
        <v>52.866666666666603</v>
      </c>
      <c r="F7389" s="5">
        <v>-1216.63333333333</v>
      </c>
      <c r="G7389" s="5">
        <v>-1.3999999999999899</v>
      </c>
      <c r="H7389" s="34" cm="1">
        <f t="array" ref="H7389">SUMPRODUCT(('ESB Networks Summary'!$C$5:$C$17384=Data!D7389)*('ESB Networks Summary'!$E$5:$E$17384))*1000*2-SUMPRODUCT(('ESB Networks Summary'!$C$5:$C$17384=Data!D7389)*('ESB Networks Summary'!$F$5:$F$17384))*1000*2</f>
        <v>2</v>
      </c>
      <c r="I7389" s="5">
        <v>0</v>
      </c>
      <c r="J7389" s="5">
        <v>0</v>
      </c>
      <c r="K7389" s="17">
        <v>1</v>
      </c>
      <c r="L7389" s="52">
        <f t="shared" si="808"/>
        <v>0</v>
      </c>
      <c r="M7389" s="5">
        <v>733.83333333333303</v>
      </c>
      <c r="N7389" s="5">
        <v>988.06666666666604</v>
      </c>
      <c r="O7389" s="96">
        <v>493.59</v>
      </c>
      <c r="P7389" s="5">
        <v>1</v>
      </c>
      <c r="Q7389" s="99">
        <v>0</v>
      </c>
      <c r="R7389" s="99">
        <v>35.570999999999998</v>
      </c>
      <c r="S7389" s="99">
        <v>25.74</v>
      </c>
      <c r="T7389" s="30">
        <f t="shared" si="805"/>
        <v>228.16666666666401</v>
      </c>
      <c r="U7389" s="21">
        <f t="shared" si="809"/>
        <v>0</v>
      </c>
      <c r="V7389" s="21">
        <f t="shared" si="810"/>
        <v>-1.801799999999987E-4</v>
      </c>
      <c r="W7389" s="21">
        <f t="shared" si="811"/>
        <v>0</v>
      </c>
    </row>
    <row r="7390" spans="1:23">
      <c r="A7390" s="2">
        <f t="shared" si="806"/>
        <v>45597</v>
      </c>
      <c r="B7390" s="3">
        <f t="shared" si="807"/>
        <v>45597</v>
      </c>
      <c r="C7390" s="7">
        <v>45597.916666666664</v>
      </c>
      <c r="D7390" s="7">
        <v>45597.916666666664</v>
      </c>
      <c r="E7390" s="5">
        <v>49.9</v>
      </c>
      <c r="F7390" s="5">
        <v>-1274.0999999999999</v>
      </c>
      <c r="G7390" s="5">
        <v>1.2666666666666599</v>
      </c>
      <c r="H7390" s="34" cm="1">
        <f t="array" ref="H7390">SUMPRODUCT(('ESB Networks Summary'!$C$5:$C$17384=Data!D7390)*('ESB Networks Summary'!$E$5:$E$17384))*1000*2-SUMPRODUCT(('ESB Networks Summary'!$C$5:$C$17384=Data!D7390)*('ESB Networks Summary'!$F$5:$F$17384))*1000*2</f>
        <v>6</v>
      </c>
      <c r="I7390" s="5">
        <v>0</v>
      </c>
      <c r="J7390" s="5">
        <v>0</v>
      </c>
      <c r="K7390" s="17">
        <v>1</v>
      </c>
      <c r="L7390" s="52">
        <f t="shared" si="808"/>
        <v>0</v>
      </c>
      <c r="M7390" s="5">
        <v>711.76666666666597</v>
      </c>
      <c r="N7390" s="5">
        <v>1064.7333333333299</v>
      </c>
      <c r="O7390" s="96">
        <v>564.14</v>
      </c>
      <c r="P7390" s="5">
        <v>1</v>
      </c>
      <c r="Q7390" s="99">
        <v>0</v>
      </c>
      <c r="R7390" s="99">
        <v>30.423999999999999</v>
      </c>
      <c r="S7390" s="99">
        <v>20.593</v>
      </c>
      <c r="T7390" s="30">
        <f t="shared" si="805"/>
        <v>211.63333333333662</v>
      </c>
      <c r="U7390" s="21">
        <f t="shared" si="809"/>
        <v>1.9268533333333229E-4</v>
      </c>
      <c r="V7390" s="21">
        <f t="shared" si="810"/>
        <v>0</v>
      </c>
      <c r="W7390" s="21">
        <f t="shared" si="811"/>
        <v>0</v>
      </c>
    </row>
    <row r="7391" spans="1:23">
      <c r="A7391" s="2">
        <f t="shared" si="806"/>
        <v>45597</v>
      </c>
      <c r="B7391" s="3">
        <f t="shared" si="807"/>
        <v>45597</v>
      </c>
      <c r="C7391" s="7">
        <v>45597.9375</v>
      </c>
      <c r="D7391" s="7">
        <v>45597.9375</v>
      </c>
      <c r="E7391" s="5">
        <v>47.658333333333303</v>
      </c>
      <c r="F7391" s="5">
        <v>-853.16666666666595</v>
      </c>
      <c r="G7391" s="5">
        <v>6.6666666666666596E-2</v>
      </c>
      <c r="H7391" s="34" cm="1">
        <f t="array" ref="H7391">SUMPRODUCT(('ESB Networks Summary'!$C$5:$C$17384=Data!D7391)*('ESB Networks Summary'!$E$5:$E$17384))*1000*2-SUMPRODUCT(('ESB Networks Summary'!$C$5:$C$17384=Data!D7391)*('ESB Networks Summary'!$F$5:$F$17384))*1000*2</f>
        <v>4</v>
      </c>
      <c r="I7391" s="5">
        <v>0</v>
      </c>
      <c r="J7391" s="5">
        <v>0</v>
      </c>
      <c r="K7391" s="17">
        <v>1</v>
      </c>
      <c r="L7391" s="52">
        <f t="shared" si="808"/>
        <v>0</v>
      </c>
      <c r="M7391" s="5">
        <v>0</v>
      </c>
      <c r="N7391" s="5">
        <v>698.51666666666597</v>
      </c>
      <c r="O7391" s="96">
        <v>564.14</v>
      </c>
      <c r="P7391" s="5">
        <v>1</v>
      </c>
      <c r="Q7391" s="99">
        <v>0</v>
      </c>
      <c r="R7391" s="99">
        <v>30.423999999999999</v>
      </c>
      <c r="S7391" s="99">
        <v>20.593</v>
      </c>
      <c r="T7391" s="30">
        <f t="shared" si="805"/>
        <v>155.7166666666667</v>
      </c>
      <c r="U7391" s="21">
        <f t="shared" si="809"/>
        <v>1.0141333333333322E-5</v>
      </c>
      <c r="V7391" s="21">
        <f t="shared" si="810"/>
        <v>0</v>
      </c>
      <c r="W7391" s="21">
        <f t="shared" si="811"/>
        <v>0</v>
      </c>
    </row>
    <row r="7392" spans="1:23">
      <c r="A7392" s="2">
        <f t="shared" si="806"/>
        <v>45597</v>
      </c>
      <c r="B7392" s="3">
        <f t="shared" si="807"/>
        <v>45597</v>
      </c>
      <c r="C7392" s="7">
        <v>45597.958333333336</v>
      </c>
      <c r="D7392" s="7">
        <v>45597.958333333336</v>
      </c>
      <c r="E7392" s="5">
        <v>46.199999999999903</v>
      </c>
      <c r="F7392" s="5">
        <v>-623.40833333333296</v>
      </c>
      <c r="G7392" s="5">
        <v>0.358333333333333</v>
      </c>
      <c r="H7392" s="34" cm="1">
        <f t="array" ref="H7392">SUMPRODUCT(('ESB Networks Summary'!$C$5:$C$17384=Data!D7392)*('ESB Networks Summary'!$E$5:$E$17384))*1000*2-SUMPRODUCT(('ESB Networks Summary'!$C$5:$C$17384=Data!D7392)*('ESB Networks Summary'!$F$5:$F$17384))*1000*2</f>
        <v>4</v>
      </c>
      <c r="I7392" s="5">
        <v>0</v>
      </c>
      <c r="J7392" s="5">
        <v>0</v>
      </c>
      <c r="K7392" s="17">
        <v>1</v>
      </c>
      <c r="L7392" s="52">
        <f t="shared" si="808"/>
        <v>0</v>
      </c>
      <c r="M7392" s="5">
        <v>0</v>
      </c>
      <c r="N7392" s="5">
        <v>494.058333333333</v>
      </c>
      <c r="O7392" s="96">
        <v>299.32</v>
      </c>
      <c r="P7392" s="5">
        <v>1</v>
      </c>
      <c r="Q7392" s="99">
        <v>0</v>
      </c>
      <c r="R7392" s="99">
        <v>22.250999999999998</v>
      </c>
      <c r="S7392" s="99">
        <v>18.186</v>
      </c>
      <c r="T7392" s="30">
        <f t="shared" si="805"/>
        <v>130.70833333333331</v>
      </c>
      <c r="U7392" s="21">
        <f t="shared" si="809"/>
        <v>3.9866374999999959E-5</v>
      </c>
      <c r="V7392" s="21">
        <f t="shared" si="810"/>
        <v>0</v>
      </c>
      <c r="W7392" s="21">
        <f t="shared" si="811"/>
        <v>0</v>
      </c>
    </row>
    <row r="7393" spans="1:23">
      <c r="A7393" s="2">
        <f t="shared" si="806"/>
        <v>45597</v>
      </c>
      <c r="B7393" s="3">
        <f t="shared" si="807"/>
        <v>45597</v>
      </c>
      <c r="C7393" s="7">
        <v>45597.979166666664</v>
      </c>
      <c r="D7393" s="7">
        <v>45597.979166666664</v>
      </c>
      <c r="E7393" s="5">
        <v>44.566666666666599</v>
      </c>
      <c r="F7393" s="5">
        <v>-746.5</v>
      </c>
      <c r="G7393" s="5">
        <v>3.1333333333333302</v>
      </c>
      <c r="H7393" s="34" cm="1">
        <f t="array" ref="H7393">SUMPRODUCT(('ESB Networks Summary'!$C$5:$C$17384=Data!D7393)*('ESB Networks Summary'!$E$5:$E$17384))*1000*2-SUMPRODUCT(('ESB Networks Summary'!$C$5:$C$17384=Data!D7393)*('ESB Networks Summary'!$F$5:$F$17384))*1000*2</f>
        <v>2</v>
      </c>
      <c r="I7393" s="5">
        <v>0</v>
      </c>
      <c r="J7393" s="5">
        <v>0</v>
      </c>
      <c r="K7393" s="17">
        <v>1</v>
      </c>
      <c r="L7393" s="52">
        <f t="shared" si="808"/>
        <v>0</v>
      </c>
      <c r="M7393" s="5">
        <v>0</v>
      </c>
      <c r="N7393" s="5">
        <v>602.46666666666601</v>
      </c>
      <c r="O7393" s="96">
        <v>299.32</v>
      </c>
      <c r="P7393" s="5">
        <v>1</v>
      </c>
      <c r="Q7393" s="99">
        <v>0</v>
      </c>
      <c r="R7393" s="99">
        <v>22.250999999999998</v>
      </c>
      <c r="S7393" s="99">
        <v>18.186</v>
      </c>
      <c r="T7393" s="30">
        <f t="shared" si="805"/>
        <v>148.16666666666731</v>
      </c>
      <c r="U7393" s="21">
        <f t="shared" si="809"/>
        <v>3.4859899999999957E-4</v>
      </c>
      <c r="V7393" s="21">
        <f t="shared" si="810"/>
        <v>0</v>
      </c>
      <c r="W7393" s="21">
        <f t="shared" si="811"/>
        <v>0</v>
      </c>
    </row>
    <row r="7394" spans="1:23">
      <c r="A7394" s="2">
        <f t="shared" si="806"/>
        <v>45597</v>
      </c>
      <c r="B7394" s="3">
        <f t="shared" si="807"/>
        <v>45598</v>
      </c>
      <c r="C7394" s="7">
        <v>45598</v>
      </c>
      <c r="D7394" s="7">
        <v>45598</v>
      </c>
      <c r="E7394" s="5">
        <v>42.9</v>
      </c>
      <c r="F7394" s="5">
        <v>-612.83333333333303</v>
      </c>
      <c r="G7394" s="5">
        <v>-0.233333333333333</v>
      </c>
      <c r="H7394" s="34" cm="1">
        <f t="array" ref="H7394">SUMPRODUCT(('ESB Networks Summary'!$C$5:$C$17384=Data!D7394)*('ESB Networks Summary'!$E$5:$E$17384))*1000*2-SUMPRODUCT(('ESB Networks Summary'!$C$5:$C$17384=Data!D7394)*('ESB Networks Summary'!$F$5:$F$17384))*1000*2</f>
        <v>4</v>
      </c>
      <c r="I7394" s="5">
        <v>0</v>
      </c>
      <c r="J7394" s="5">
        <v>0</v>
      </c>
      <c r="K7394" s="17">
        <v>1</v>
      </c>
      <c r="L7394" s="52">
        <f t="shared" si="808"/>
        <v>0</v>
      </c>
      <c r="M7394" s="5">
        <v>0</v>
      </c>
      <c r="N7394" s="5">
        <v>484.96666666666601</v>
      </c>
      <c r="O7394" s="96">
        <v>91.17</v>
      </c>
      <c r="P7394" s="5">
        <v>1</v>
      </c>
      <c r="Q7394" s="99">
        <v>0</v>
      </c>
      <c r="R7394" s="99">
        <v>23.552</v>
      </c>
      <c r="S7394" s="99">
        <v>19.487000000000002</v>
      </c>
      <c r="T7394" s="30">
        <f t="shared" si="805"/>
        <v>128.63333333333367</v>
      </c>
      <c r="U7394" s="21">
        <f t="shared" si="809"/>
        <v>0</v>
      </c>
      <c r="V7394" s="21">
        <f t="shared" si="810"/>
        <v>-2.2734833333333304E-5</v>
      </c>
      <c r="W7394" s="21">
        <f t="shared" si="811"/>
        <v>0</v>
      </c>
    </row>
    <row r="7395" spans="1:23">
      <c r="A7395" s="2">
        <f t="shared" si="806"/>
        <v>45597</v>
      </c>
      <c r="B7395" s="3">
        <f t="shared" si="807"/>
        <v>45598</v>
      </c>
      <c r="C7395" s="7">
        <v>45598.020833333336</v>
      </c>
      <c r="D7395" s="7">
        <v>45598.020833333336</v>
      </c>
      <c r="E7395" s="5">
        <v>41.533333333333303</v>
      </c>
      <c r="F7395" s="5">
        <v>-1168.43333333333</v>
      </c>
      <c r="G7395" s="5">
        <v>66.025000000000006</v>
      </c>
      <c r="H7395" s="34" cm="1">
        <f t="array" ref="H7395">SUMPRODUCT(('ESB Networks Summary'!$C$5:$C$17384=Data!D7395)*('ESB Networks Summary'!$E$5:$E$17384))*1000*2-SUMPRODUCT(('ESB Networks Summary'!$C$5:$C$17384=Data!D7395)*('ESB Networks Summary'!$F$5:$F$17384))*1000*2</f>
        <v>58</v>
      </c>
      <c r="I7395" s="5">
        <v>0</v>
      </c>
      <c r="J7395" s="5">
        <v>0</v>
      </c>
      <c r="K7395" s="17">
        <v>1</v>
      </c>
      <c r="L7395" s="52">
        <f t="shared" si="808"/>
        <v>0</v>
      </c>
      <c r="M7395" s="5">
        <v>539.5</v>
      </c>
      <c r="N7395" s="5">
        <v>1069.05</v>
      </c>
      <c r="O7395" s="96">
        <v>91.17</v>
      </c>
      <c r="P7395" s="5">
        <v>1</v>
      </c>
      <c r="Q7395" s="99">
        <v>0</v>
      </c>
      <c r="R7395" s="99">
        <v>23.552</v>
      </c>
      <c r="S7395" s="99">
        <v>19.487000000000002</v>
      </c>
      <c r="T7395" s="30">
        <f t="shared" si="805"/>
        <v>166.40833333333001</v>
      </c>
      <c r="U7395" s="21">
        <f t="shared" si="809"/>
        <v>7.7751040000000006E-3</v>
      </c>
      <c r="V7395" s="21">
        <f t="shared" si="810"/>
        <v>0</v>
      </c>
      <c r="W7395" s="21">
        <f t="shared" si="811"/>
        <v>0</v>
      </c>
    </row>
    <row r="7396" spans="1:23">
      <c r="A7396" s="2">
        <f t="shared" si="806"/>
        <v>45597</v>
      </c>
      <c r="B7396" s="3">
        <f t="shared" si="807"/>
        <v>45598</v>
      </c>
      <c r="C7396" s="7">
        <v>45598.041666666664</v>
      </c>
      <c r="D7396" s="7">
        <v>45598.041666666664</v>
      </c>
      <c r="E7396" s="5">
        <v>37.433333333333302</v>
      </c>
      <c r="F7396" s="5">
        <v>-1085.5166666666601</v>
      </c>
      <c r="G7396" s="5">
        <v>-0.47499999999999998</v>
      </c>
      <c r="H7396" s="34" cm="1">
        <f t="array" ref="H7396">SUMPRODUCT(('ESB Networks Summary'!$C$5:$C$17384=Data!D7396)*('ESB Networks Summary'!$E$5:$E$17384))*1000*2-SUMPRODUCT(('ESB Networks Summary'!$C$5:$C$17384=Data!D7396)*('ESB Networks Summary'!$F$5:$F$17384))*1000*2</f>
        <v>4</v>
      </c>
      <c r="I7396" s="5">
        <v>0</v>
      </c>
      <c r="J7396" s="5">
        <v>0</v>
      </c>
      <c r="K7396" s="17">
        <v>1</v>
      </c>
      <c r="L7396" s="52">
        <f t="shared" si="808"/>
        <v>0</v>
      </c>
      <c r="M7396" s="5">
        <v>539.26666666666597</v>
      </c>
      <c r="N7396" s="5">
        <v>924.27499999999998</v>
      </c>
      <c r="O7396" s="96">
        <v>52.37</v>
      </c>
      <c r="P7396" s="5">
        <v>1</v>
      </c>
      <c r="Q7396" s="99">
        <v>0</v>
      </c>
      <c r="R7396" s="99">
        <v>21.788999999999998</v>
      </c>
      <c r="S7396" s="99">
        <v>17.724</v>
      </c>
      <c r="T7396" s="30">
        <f t="shared" si="805"/>
        <v>161.76666666666006</v>
      </c>
      <c r="U7396" s="21">
        <f t="shared" si="809"/>
        <v>0</v>
      </c>
      <c r="V7396" s="21">
        <f t="shared" si="810"/>
        <v>-4.2094500000000002E-5</v>
      </c>
      <c r="W7396" s="21">
        <f t="shared" si="811"/>
        <v>0</v>
      </c>
    </row>
    <row r="7397" spans="1:23">
      <c r="A7397" s="2">
        <f t="shared" si="806"/>
        <v>45597</v>
      </c>
      <c r="B7397" s="3">
        <f t="shared" si="807"/>
        <v>45598</v>
      </c>
      <c r="C7397" s="7">
        <v>45598.0625</v>
      </c>
      <c r="D7397" s="7">
        <v>45598.0625</v>
      </c>
      <c r="E7397" s="5">
        <v>36.299999999999997</v>
      </c>
      <c r="F7397" s="5">
        <v>-437.83333333333297</v>
      </c>
      <c r="G7397" s="5">
        <v>-1.36666666666666</v>
      </c>
      <c r="H7397" s="34" cm="1">
        <f t="array" ref="H7397">SUMPRODUCT(('ESB Networks Summary'!$C$5:$C$17384=Data!D7397)*('ESB Networks Summary'!$E$5:$E$17384))*1000*2-SUMPRODUCT(('ESB Networks Summary'!$C$5:$C$17384=Data!D7397)*('ESB Networks Summary'!$F$5:$F$17384))*1000*2</f>
        <v>2</v>
      </c>
      <c r="I7397" s="5">
        <v>0</v>
      </c>
      <c r="J7397" s="5">
        <v>0</v>
      </c>
      <c r="K7397" s="17">
        <v>1</v>
      </c>
      <c r="L7397" s="52">
        <f t="shared" si="808"/>
        <v>0</v>
      </c>
      <c r="M7397" s="5">
        <v>0</v>
      </c>
      <c r="N7397" s="5">
        <v>312.63333333333298</v>
      </c>
      <c r="O7397" s="96">
        <v>52.37</v>
      </c>
      <c r="P7397" s="5">
        <v>1</v>
      </c>
      <c r="Q7397" s="99">
        <v>0</v>
      </c>
      <c r="R7397" s="99">
        <v>21.788999999999998</v>
      </c>
      <c r="S7397" s="99">
        <v>17.724</v>
      </c>
      <c r="T7397" s="30">
        <f t="shared" si="805"/>
        <v>124.83333333333331</v>
      </c>
      <c r="U7397" s="21">
        <f t="shared" si="809"/>
        <v>0</v>
      </c>
      <c r="V7397" s="21">
        <f t="shared" si="810"/>
        <v>-1.2111399999999942E-4</v>
      </c>
      <c r="W7397" s="21">
        <f t="shared" si="811"/>
        <v>0</v>
      </c>
    </row>
    <row r="7398" spans="1:23">
      <c r="A7398" s="2">
        <f t="shared" si="806"/>
        <v>45597</v>
      </c>
      <c r="B7398" s="3">
        <f t="shared" si="807"/>
        <v>45598</v>
      </c>
      <c r="C7398" s="7">
        <v>45598.083333333336</v>
      </c>
      <c r="D7398" s="7">
        <v>45598.083333333336</v>
      </c>
      <c r="E7398" s="5">
        <v>39.033333333333303</v>
      </c>
      <c r="F7398" s="5">
        <v>3171.2</v>
      </c>
      <c r="G7398" s="5">
        <v>4474.9416666666602</v>
      </c>
      <c r="H7398" s="34" cm="1">
        <f t="array" ref="H7398">SUMPRODUCT(('ESB Networks Summary'!$C$5:$C$17384=Data!D7398)*('ESB Networks Summary'!$E$5:$E$17384))*1000*2-SUMPRODUCT(('ESB Networks Summary'!$C$5:$C$17384=Data!D7398)*('ESB Networks Summary'!$F$5:$F$17384))*1000*2</f>
        <v>4498</v>
      </c>
      <c r="I7398" s="5">
        <v>0</v>
      </c>
      <c r="J7398" s="5">
        <v>0</v>
      </c>
      <c r="K7398" s="17">
        <v>1</v>
      </c>
      <c r="L7398" s="52">
        <f t="shared" si="808"/>
        <v>0</v>
      </c>
      <c r="M7398" s="5">
        <v>511.3</v>
      </c>
      <c r="N7398" s="5">
        <v>764.26666666666597</v>
      </c>
      <c r="O7398" s="96">
        <v>10.06</v>
      </c>
      <c r="P7398" s="5">
        <v>1</v>
      </c>
      <c r="Q7398" s="99">
        <v>0</v>
      </c>
      <c r="R7398" s="99">
        <v>20.22</v>
      </c>
      <c r="S7398" s="99">
        <v>16.155000000000001</v>
      </c>
      <c r="T7398" s="30">
        <f t="shared" si="805"/>
        <v>540.47499999999445</v>
      </c>
      <c r="U7398" s="21">
        <f t="shared" si="809"/>
        <v>0.45241660249999932</v>
      </c>
      <c r="V7398" s="21">
        <f t="shared" si="810"/>
        <v>0</v>
      </c>
      <c r="W7398" s="21">
        <f t="shared" si="811"/>
        <v>0</v>
      </c>
    </row>
    <row r="7399" spans="1:23">
      <c r="A7399" s="2">
        <f t="shared" si="806"/>
        <v>45597</v>
      </c>
      <c r="B7399" s="3">
        <f t="shared" si="807"/>
        <v>45598</v>
      </c>
      <c r="C7399" s="7">
        <v>45598.104166666664</v>
      </c>
      <c r="D7399" s="7">
        <v>45598.104166666664</v>
      </c>
      <c r="E7399" s="5">
        <v>46.766666666666602</v>
      </c>
      <c r="F7399" s="5">
        <v>3462.2666666666601</v>
      </c>
      <c r="G7399" s="5">
        <v>4460.8333333333303</v>
      </c>
      <c r="H7399" s="34" cm="1">
        <f t="array" ref="H7399">SUMPRODUCT(('ESB Networks Summary'!$C$5:$C$17384=Data!D7399)*('ESB Networks Summary'!$E$5:$E$17384))*1000*2-SUMPRODUCT(('ESB Networks Summary'!$C$5:$C$17384=Data!D7399)*('ESB Networks Summary'!$F$5:$F$17384))*1000*2</f>
        <v>4512</v>
      </c>
      <c r="I7399" s="5">
        <v>0</v>
      </c>
      <c r="J7399" s="5">
        <v>0</v>
      </c>
      <c r="K7399" s="17">
        <v>1</v>
      </c>
      <c r="L7399" s="52">
        <f t="shared" si="808"/>
        <v>0</v>
      </c>
      <c r="M7399" s="5">
        <v>447.76666666666603</v>
      </c>
      <c r="N7399" s="5">
        <v>578.93333333333305</v>
      </c>
      <c r="O7399" s="96">
        <v>10.06</v>
      </c>
      <c r="P7399" s="5">
        <v>1</v>
      </c>
      <c r="Q7399" s="99">
        <v>0</v>
      </c>
      <c r="R7399" s="99">
        <v>20.22</v>
      </c>
      <c r="S7399" s="99">
        <v>16.155000000000001</v>
      </c>
      <c r="T7399" s="30">
        <f t="shared" si="805"/>
        <v>420.6333333333373</v>
      </c>
      <c r="U7399" s="21">
        <f t="shared" si="809"/>
        <v>0.45099024999999959</v>
      </c>
      <c r="V7399" s="21">
        <f t="shared" si="810"/>
        <v>0</v>
      </c>
      <c r="W7399" s="21">
        <f t="shared" si="811"/>
        <v>0</v>
      </c>
    </row>
    <row r="7400" spans="1:23">
      <c r="A7400" s="2">
        <f t="shared" si="806"/>
        <v>45597</v>
      </c>
      <c r="B7400" s="3">
        <f t="shared" si="807"/>
        <v>45598</v>
      </c>
      <c r="C7400" s="7">
        <v>45598.125</v>
      </c>
      <c r="D7400" s="7">
        <v>45598.125</v>
      </c>
      <c r="E7400" s="5">
        <v>54.216666666666598</v>
      </c>
      <c r="F7400" s="5">
        <v>3481.3333333333298</v>
      </c>
      <c r="G7400" s="5">
        <v>3966.35</v>
      </c>
      <c r="H7400" s="34" cm="1">
        <f t="array" ref="H7400">SUMPRODUCT(('ESB Networks Summary'!$C$5:$C$17384=Data!D7400)*('ESB Networks Summary'!$E$5:$E$17384))*1000*2-SUMPRODUCT(('ESB Networks Summary'!$C$5:$C$17384=Data!D7400)*('ESB Networks Summary'!$F$5:$F$17384))*1000*2</f>
        <v>3992</v>
      </c>
      <c r="I7400" s="5">
        <v>0</v>
      </c>
      <c r="J7400" s="5">
        <v>0</v>
      </c>
      <c r="K7400" s="17">
        <v>1</v>
      </c>
      <c r="L7400" s="52">
        <f t="shared" si="808"/>
        <v>0</v>
      </c>
      <c r="M7400" s="5">
        <v>0</v>
      </c>
      <c r="N7400" s="5">
        <v>0</v>
      </c>
      <c r="O7400" s="96">
        <v>9.35</v>
      </c>
      <c r="P7400" s="5">
        <v>1.81666666666666</v>
      </c>
      <c r="Q7400" s="99">
        <v>0</v>
      </c>
      <c r="R7400" s="99">
        <v>18.997999999999998</v>
      </c>
      <c r="S7400" s="99">
        <v>14.933000000000002</v>
      </c>
      <c r="T7400" s="30">
        <f t="shared" si="805"/>
        <v>486.83333333333667</v>
      </c>
      <c r="U7400" s="21">
        <f t="shared" si="809"/>
        <v>0.37676358649999991</v>
      </c>
      <c r="V7400" s="21">
        <f t="shared" si="810"/>
        <v>0</v>
      </c>
      <c r="W7400" s="21">
        <f t="shared" si="811"/>
        <v>0</v>
      </c>
    </row>
    <row r="7401" spans="1:23">
      <c r="A7401" s="2">
        <f t="shared" si="806"/>
        <v>45597</v>
      </c>
      <c r="B7401" s="3">
        <f t="shared" si="807"/>
        <v>45598</v>
      </c>
      <c r="C7401" s="7">
        <v>45598.145833333336</v>
      </c>
      <c r="D7401" s="7">
        <v>45598.145833333336</v>
      </c>
      <c r="E7401" s="5">
        <v>61.8</v>
      </c>
      <c r="F7401" s="5">
        <v>3508.6666666666601</v>
      </c>
      <c r="G7401" s="5">
        <v>3987.4</v>
      </c>
      <c r="H7401" s="34" cm="1">
        <f t="array" ref="H7401">SUMPRODUCT(('ESB Networks Summary'!$C$5:$C$17384=Data!D7401)*('ESB Networks Summary'!$E$5:$E$17384))*1000*2-SUMPRODUCT(('ESB Networks Summary'!$C$5:$C$17384=Data!D7401)*('ESB Networks Summary'!$F$5:$F$17384))*1000*2</f>
        <v>4018</v>
      </c>
      <c r="I7401" s="5">
        <v>0</v>
      </c>
      <c r="J7401" s="5">
        <v>0</v>
      </c>
      <c r="K7401" s="17">
        <v>1</v>
      </c>
      <c r="L7401" s="52">
        <f t="shared" si="808"/>
        <v>0</v>
      </c>
      <c r="M7401" s="5">
        <v>0</v>
      </c>
      <c r="N7401" s="5">
        <v>0</v>
      </c>
      <c r="O7401" s="96">
        <v>9.35</v>
      </c>
      <c r="P7401" s="5">
        <v>2</v>
      </c>
      <c r="Q7401" s="99">
        <v>0</v>
      </c>
      <c r="R7401" s="99">
        <v>18.997999999999998</v>
      </c>
      <c r="S7401" s="99">
        <v>14.933000000000002</v>
      </c>
      <c r="T7401" s="30">
        <f t="shared" si="805"/>
        <v>480.73333333333994</v>
      </c>
      <c r="U7401" s="21">
        <f t="shared" si="809"/>
        <v>0.37876312600000001</v>
      </c>
      <c r="V7401" s="21">
        <f t="shared" si="810"/>
        <v>0</v>
      </c>
      <c r="W7401" s="21">
        <f t="shared" si="811"/>
        <v>0</v>
      </c>
    </row>
    <row r="7402" spans="1:23">
      <c r="A7402" s="2">
        <f t="shared" si="806"/>
        <v>45597</v>
      </c>
      <c r="B7402" s="3">
        <f t="shared" si="807"/>
        <v>45598</v>
      </c>
      <c r="C7402" s="7">
        <v>45598.166666666664</v>
      </c>
      <c r="D7402" s="7">
        <v>45598.166666666664</v>
      </c>
      <c r="E7402" s="5">
        <v>69.433333333333294</v>
      </c>
      <c r="F7402" s="5">
        <v>3524.9666666666599</v>
      </c>
      <c r="G7402" s="5">
        <v>4012.2</v>
      </c>
      <c r="H7402" s="34" cm="1">
        <f t="array" ref="H7402">SUMPRODUCT(('ESB Networks Summary'!$C$5:$C$17384=Data!D7402)*('ESB Networks Summary'!$E$5:$E$17384))*1000*2-SUMPRODUCT(('ESB Networks Summary'!$C$5:$C$17384=Data!D7402)*('ESB Networks Summary'!$F$5:$F$17384))*1000*2</f>
        <v>4046.0000000000005</v>
      </c>
      <c r="I7402" s="5">
        <v>0</v>
      </c>
      <c r="J7402" s="5">
        <v>0</v>
      </c>
      <c r="K7402" s="17">
        <v>1</v>
      </c>
      <c r="L7402" s="52">
        <f t="shared" si="808"/>
        <v>0</v>
      </c>
      <c r="M7402" s="5">
        <v>0</v>
      </c>
      <c r="N7402" s="5">
        <v>0</v>
      </c>
      <c r="O7402" s="96">
        <v>21.71</v>
      </c>
      <c r="P7402" s="5">
        <v>2</v>
      </c>
      <c r="Q7402" s="99">
        <v>0</v>
      </c>
      <c r="R7402" s="99">
        <v>18.193999999999999</v>
      </c>
      <c r="S7402" s="99">
        <v>14.129</v>
      </c>
      <c r="T7402" s="30">
        <f t="shared" si="805"/>
        <v>489.23333333333994</v>
      </c>
      <c r="U7402" s="21">
        <f t="shared" si="809"/>
        <v>0.36498983400000001</v>
      </c>
      <c r="V7402" s="21">
        <f t="shared" si="810"/>
        <v>0</v>
      </c>
      <c r="W7402" s="21">
        <f t="shared" si="811"/>
        <v>0</v>
      </c>
    </row>
    <row r="7403" spans="1:23">
      <c r="A7403" s="2">
        <f t="shared" si="806"/>
        <v>45597</v>
      </c>
      <c r="B7403" s="3">
        <f t="shared" si="807"/>
        <v>45598</v>
      </c>
      <c r="C7403" s="7">
        <v>45598.1875</v>
      </c>
      <c r="D7403" s="7">
        <v>45598.1875</v>
      </c>
      <c r="E7403" s="5">
        <v>77.366666666666603</v>
      </c>
      <c r="F7403" s="5">
        <v>3532.1</v>
      </c>
      <c r="G7403" s="5">
        <v>4005.7666666666601</v>
      </c>
      <c r="H7403" s="34" cm="1">
        <f t="array" ref="H7403">SUMPRODUCT(('ESB Networks Summary'!$C$5:$C$17384=Data!D7403)*('ESB Networks Summary'!$E$5:$E$17384))*1000*2-SUMPRODUCT(('ESB Networks Summary'!$C$5:$C$17384=Data!D7403)*('ESB Networks Summary'!$F$5:$F$17384))*1000*2</f>
        <v>4035.9999999999995</v>
      </c>
      <c r="I7403" s="5">
        <v>0</v>
      </c>
      <c r="J7403" s="5">
        <v>0</v>
      </c>
      <c r="K7403" s="17">
        <v>1</v>
      </c>
      <c r="L7403" s="52">
        <f t="shared" si="808"/>
        <v>0</v>
      </c>
      <c r="M7403" s="5">
        <v>0</v>
      </c>
      <c r="N7403" s="5">
        <v>0</v>
      </c>
      <c r="O7403" s="96">
        <v>21.71</v>
      </c>
      <c r="P7403" s="5">
        <v>2</v>
      </c>
      <c r="Q7403" s="99">
        <v>0</v>
      </c>
      <c r="R7403" s="99">
        <v>18.193999999999999</v>
      </c>
      <c r="S7403" s="99">
        <v>14.129</v>
      </c>
      <c r="T7403" s="30">
        <f t="shared" si="805"/>
        <v>475.66666666666015</v>
      </c>
      <c r="U7403" s="21">
        <f t="shared" si="809"/>
        <v>0.364404593666666</v>
      </c>
      <c r="V7403" s="21">
        <f t="shared" si="810"/>
        <v>0</v>
      </c>
      <c r="W7403" s="21">
        <f t="shared" si="811"/>
        <v>0</v>
      </c>
    </row>
    <row r="7404" spans="1:23">
      <c r="A7404" s="2">
        <f t="shared" si="806"/>
        <v>45597</v>
      </c>
      <c r="B7404" s="3">
        <f t="shared" si="807"/>
        <v>45598</v>
      </c>
      <c r="C7404" s="7">
        <v>45598.208333333336</v>
      </c>
      <c r="D7404" s="7">
        <v>45598.208333333336</v>
      </c>
      <c r="E7404" s="5">
        <v>83.933333333333294</v>
      </c>
      <c r="F7404" s="5">
        <v>1920.5333333333299</v>
      </c>
      <c r="G7404" s="5">
        <v>2271.4749999999999</v>
      </c>
      <c r="H7404" s="34" cm="1">
        <f t="array" ref="H7404">SUMPRODUCT(('ESB Networks Summary'!$C$5:$C$17384=Data!D7404)*('ESB Networks Summary'!$E$5:$E$17384))*1000*2-SUMPRODUCT(('ESB Networks Summary'!$C$5:$C$17384=Data!D7404)*('ESB Networks Summary'!$F$5:$F$17384))*1000*2</f>
        <v>2218</v>
      </c>
      <c r="I7404" s="5">
        <v>0</v>
      </c>
      <c r="J7404" s="5">
        <v>0</v>
      </c>
      <c r="K7404" s="17">
        <v>1</v>
      </c>
      <c r="L7404" s="52">
        <f t="shared" si="808"/>
        <v>0</v>
      </c>
      <c r="M7404" s="5">
        <v>0</v>
      </c>
      <c r="N7404" s="5">
        <v>21.3333333333333</v>
      </c>
      <c r="O7404" s="96">
        <v>2128.5100000000002</v>
      </c>
      <c r="P7404" s="5">
        <v>2</v>
      </c>
      <c r="Q7404" s="99">
        <v>0</v>
      </c>
      <c r="R7404" s="99">
        <v>18.07</v>
      </c>
      <c r="S7404" s="99">
        <v>14.005000000000001</v>
      </c>
      <c r="T7404" s="30">
        <f t="shared" si="805"/>
        <v>331.60833333333653</v>
      </c>
      <c r="U7404" s="21">
        <f t="shared" si="809"/>
        <v>0.20522776625</v>
      </c>
      <c r="V7404" s="21">
        <f t="shared" si="810"/>
        <v>0</v>
      </c>
      <c r="W7404" s="21">
        <f t="shared" si="811"/>
        <v>0</v>
      </c>
    </row>
    <row r="7405" spans="1:23">
      <c r="A7405" s="2">
        <f t="shared" si="806"/>
        <v>45597</v>
      </c>
      <c r="B7405" s="3">
        <f t="shared" si="807"/>
        <v>45598</v>
      </c>
      <c r="C7405" s="7">
        <v>45598.229166666664</v>
      </c>
      <c r="D7405" s="7">
        <v>45598.229166666664</v>
      </c>
      <c r="E7405" s="5">
        <v>80.899999999999906</v>
      </c>
      <c r="F7405" s="5">
        <v>-2868.7333333333299</v>
      </c>
      <c r="G7405" s="5">
        <v>0.1</v>
      </c>
      <c r="H7405" s="34" cm="1">
        <f t="array" ref="H7405">SUMPRODUCT(('ESB Networks Summary'!$C$5:$C$17384=Data!D7405)*('ESB Networks Summary'!$E$5:$E$17384))*1000*2-SUMPRODUCT(('ESB Networks Summary'!$C$5:$C$17384=Data!D7405)*('ESB Networks Summary'!$F$5:$F$17384))*1000*2</f>
        <v>10</v>
      </c>
      <c r="I7405" s="5">
        <v>2303.2666666666601</v>
      </c>
      <c r="J7405" s="5">
        <v>0</v>
      </c>
      <c r="K7405" s="17">
        <v>1</v>
      </c>
      <c r="L7405" s="52">
        <f t="shared" si="808"/>
        <v>0</v>
      </c>
      <c r="M7405" s="5">
        <v>0</v>
      </c>
      <c r="N7405" s="5">
        <v>2578.6999999999998</v>
      </c>
      <c r="O7405" s="96">
        <v>2128.5100000000002</v>
      </c>
      <c r="P7405" s="5">
        <v>2</v>
      </c>
      <c r="Q7405" s="99">
        <v>0</v>
      </c>
      <c r="R7405" s="99">
        <v>18.07</v>
      </c>
      <c r="S7405" s="99">
        <v>14.005000000000001</v>
      </c>
      <c r="T7405" s="30">
        <f t="shared" si="805"/>
        <v>292.13333333333003</v>
      </c>
      <c r="U7405" s="21">
        <f t="shared" si="809"/>
        <v>9.0350000000000007E-6</v>
      </c>
      <c r="V7405" s="21">
        <f t="shared" si="810"/>
        <v>0</v>
      </c>
      <c r="W7405" s="21">
        <f t="shared" si="811"/>
        <v>0</v>
      </c>
    </row>
    <row r="7406" spans="1:23">
      <c r="A7406" s="2">
        <f t="shared" si="806"/>
        <v>45597</v>
      </c>
      <c r="B7406" s="3">
        <f t="shared" si="807"/>
        <v>45598</v>
      </c>
      <c r="C7406" s="7">
        <v>45598.25</v>
      </c>
      <c r="D7406" s="7">
        <v>45598.25</v>
      </c>
      <c r="E7406" s="5">
        <v>77.566666666666606</v>
      </c>
      <c r="F7406" s="5">
        <v>-539.83333333333303</v>
      </c>
      <c r="G7406" s="5">
        <v>15.9</v>
      </c>
      <c r="H7406" s="34" cm="1">
        <f t="array" ref="H7406">SUMPRODUCT(('ESB Networks Summary'!$C$5:$C$17384=Data!D7406)*('ESB Networks Summary'!$E$5:$E$17384))*1000*2-SUMPRODUCT(('ESB Networks Summary'!$C$5:$C$17384=Data!D7406)*('ESB Networks Summary'!$F$5:$F$17384))*1000*2</f>
        <v>8</v>
      </c>
      <c r="I7406" s="5">
        <v>284.3</v>
      </c>
      <c r="J7406" s="5">
        <v>0</v>
      </c>
      <c r="K7406" s="17">
        <v>1</v>
      </c>
      <c r="L7406" s="52">
        <f t="shared" si="808"/>
        <v>0</v>
      </c>
      <c r="M7406" s="5">
        <v>0</v>
      </c>
      <c r="N7406" s="5">
        <v>419.36666666666599</v>
      </c>
      <c r="O7406" s="96">
        <v>1231.56</v>
      </c>
      <c r="P7406" s="5">
        <v>2</v>
      </c>
      <c r="Q7406" s="99">
        <v>0</v>
      </c>
      <c r="R7406" s="99">
        <v>20.225000000000001</v>
      </c>
      <c r="S7406" s="99">
        <v>16.16</v>
      </c>
      <c r="T7406" s="30">
        <f t="shared" si="805"/>
        <v>138.36666666666702</v>
      </c>
      <c r="U7406" s="21">
        <f t="shared" si="809"/>
        <v>1.6078875000000001E-3</v>
      </c>
      <c r="V7406" s="21">
        <f t="shared" si="810"/>
        <v>0</v>
      </c>
      <c r="W7406" s="21">
        <f t="shared" si="811"/>
        <v>0</v>
      </c>
    </row>
    <row r="7407" spans="1:23">
      <c r="A7407" s="2">
        <f t="shared" si="806"/>
        <v>45597</v>
      </c>
      <c r="B7407" s="3">
        <f t="shared" si="807"/>
        <v>45598</v>
      </c>
      <c r="C7407" s="7">
        <v>45598.270833333336</v>
      </c>
      <c r="D7407" s="7">
        <v>45598.270833333336</v>
      </c>
      <c r="E7407" s="5">
        <v>77</v>
      </c>
      <c r="F7407" s="5">
        <v>-171.933333333333</v>
      </c>
      <c r="G7407" s="5">
        <v>1.18888888888888</v>
      </c>
      <c r="H7407" s="34" cm="1">
        <f t="array" ref="H7407">SUMPRODUCT(('ESB Networks Summary'!$C$5:$C$17384=Data!D7407)*('ESB Networks Summary'!$E$5:$E$17384))*1000*2-SUMPRODUCT(('ESB Networks Summary'!$C$5:$C$17384=Data!D7407)*('ESB Networks Summary'!$F$5:$F$17384))*1000*2</f>
        <v>8</v>
      </c>
      <c r="I7407" s="5">
        <v>0</v>
      </c>
      <c r="J7407" s="5">
        <v>0</v>
      </c>
      <c r="K7407" s="17">
        <v>1</v>
      </c>
      <c r="L7407" s="52">
        <f t="shared" si="808"/>
        <v>0</v>
      </c>
      <c r="M7407" s="5">
        <v>0</v>
      </c>
      <c r="N7407" s="5">
        <v>21.733333333333299</v>
      </c>
      <c r="O7407" s="96">
        <v>1231.56</v>
      </c>
      <c r="P7407" s="5">
        <v>6.8999999999999897</v>
      </c>
      <c r="Q7407" s="99">
        <v>0</v>
      </c>
      <c r="R7407" s="99">
        <v>20.225000000000001</v>
      </c>
      <c r="S7407" s="99">
        <v>16.16</v>
      </c>
      <c r="T7407" s="30">
        <f t="shared" si="805"/>
        <v>158.28888888888858</v>
      </c>
      <c r="U7407" s="21">
        <f t="shared" si="809"/>
        <v>1.2022638888888799E-4</v>
      </c>
      <c r="V7407" s="21">
        <f t="shared" si="810"/>
        <v>0</v>
      </c>
      <c r="W7407" s="21">
        <f t="shared" si="811"/>
        <v>0</v>
      </c>
    </row>
    <row r="7408" spans="1:23">
      <c r="A7408" s="2">
        <f t="shared" si="806"/>
        <v>45597</v>
      </c>
      <c r="B7408" s="3">
        <f t="shared" si="807"/>
        <v>45598</v>
      </c>
      <c r="C7408" s="7">
        <v>45598.291666666664</v>
      </c>
      <c r="D7408" s="7">
        <v>45598.291666666664</v>
      </c>
      <c r="E7408" s="5">
        <v>76</v>
      </c>
      <c r="F7408" s="5">
        <v>-185.88333333333301</v>
      </c>
      <c r="G7408" s="5">
        <v>-9.1666666666666605E-2</v>
      </c>
      <c r="H7408" s="34" cm="1">
        <f t="array" ref="H7408">SUMPRODUCT(('ESB Networks Summary'!$C$5:$C$17384=Data!D7408)*('ESB Networks Summary'!$E$5:$E$17384))*1000*2-SUMPRODUCT(('ESB Networks Summary'!$C$5:$C$17384=Data!D7408)*('ESB Networks Summary'!$F$5:$F$17384))*1000*2</f>
        <v>4</v>
      </c>
      <c r="I7408" s="5">
        <v>6.2</v>
      </c>
      <c r="J7408" s="5">
        <v>0</v>
      </c>
      <c r="K7408" s="17">
        <v>1</v>
      </c>
      <c r="L7408" s="52">
        <f t="shared" si="808"/>
        <v>0</v>
      </c>
      <c r="M7408" s="5">
        <v>0</v>
      </c>
      <c r="N7408" s="5">
        <v>36.5</v>
      </c>
      <c r="O7408" s="96">
        <v>62.11</v>
      </c>
      <c r="P7408" s="5">
        <v>28.925000000000001</v>
      </c>
      <c r="Q7408" s="99">
        <v>0</v>
      </c>
      <c r="R7408" s="99">
        <v>24.396000000000001</v>
      </c>
      <c r="S7408" s="99">
        <v>20.331</v>
      </c>
      <c r="T7408" s="30">
        <f t="shared" si="805"/>
        <v>178.21666666666636</v>
      </c>
      <c r="U7408" s="21">
        <f t="shared" si="809"/>
        <v>0</v>
      </c>
      <c r="V7408" s="21">
        <f t="shared" si="810"/>
        <v>-9.3183749999999936E-6</v>
      </c>
      <c r="W7408" s="21">
        <f t="shared" si="811"/>
        <v>0</v>
      </c>
    </row>
    <row r="7409" spans="1:23">
      <c r="A7409" s="2">
        <f t="shared" si="806"/>
        <v>45597</v>
      </c>
      <c r="B7409" s="3">
        <f t="shared" si="807"/>
        <v>45598</v>
      </c>
      <c r="C7409" s="7">
        <v>45598.3125</v>
      </c>
      <c r="D7409" s="7">
        <v>45598.3125</v>
      </c>
      <c r="E7409" s="5">
        <v>76</v>
      </c>
      <c r="F7409" s="5">
        <v>-153.433333333333</v>
      </c>
      <c r="G7409" s="5">
        <v>0.36666666666666597</v>
      </c>
      <c r="H7409" s="34" cm="1">
        <f t="array" ref="H7409">SUMPRODUCT(('ESB Networks Summary'!$C$5:$C$17384=Data!D7409)*('ESB Networks Summary'!$E$5:$E$17384))*1000*2-SUMPRODUCT(('ESB Networks Summary'!$C$5:$C$17384=Data!D7409)*('ESB Networks Summary'!$F$5:$F$17384))*1000*2</f>
        <v>4</v>
      </c>
      <c r="I7409" s="5">
        <v>0</v>
      </c>
      <c r="J7409" s="5">
        <v>0</v>
      </c>
      <c r="K7409" s="17">
        <v>1</v>
      </c>
      <c r="L7409" s="52">
        <f t="shared" si="808"/>
        <v>0</v>
      </c>
      <c r="M7409" s="5">
        <v>0</v>
      </c>
      <c r="N7409" s="5">
        <v>0</v>
      </c>
      <c r="O7409" s="96">
        <v>62.11</v>
      </c>
      <c r="P7409" s="5">
        <v>32.699999999999903</v>
      </c>
      <c r="Q7409" s="99">
        <v>0</v>
      </c>
      <c r="R7409" s="99">
        <v>24.396000000000001</v>
      </c>
      <c r="S7409" s="99">
        <v>20.331</v>
      </c>
      <c r="T7409" s="30">
        <f t="shared" si="805"/>
        <v>186.49999999999957</v>
      </c>
      <c r="U7409" s="21">
        <f t="shared" si="809"/>
        <v>4.4725999999999917E-5</v>
      </c>
      <c r="V7409" s="21">
        <f t="shared" si="810"/>
        <v>0</v>
      </c>
      <c r="W7409" s="21">
        <f t="shared" si="811"/>
        <v>0</v>
      </c>
    </row>
    <row r="7410" spans="1:23">
      <c r="A7410" s="2">
        <f t="shared" si="806"/>
        <v>45597</v>
      </c>
      <c r="B7410" s="3">
        <f t="shared" si="807"/>
        <v>45598</v>
      </c>
      <c r="C7410" s="7">
        <v>45598.333333333336</v>
      </c>
      <c r="D7410" s="7">
        <v>45598.333333333336</v>
      </c>
      <c r="E7410" s="5">
        <v>75.433333333333294</v>
      </c>
      <c r="F7410" s="5">
        <v>-147.63333333333301</v>
      </c>
      <c r="G7410" s="5">
        <v>-0.53333333333333299</v>
      </c>
      <c r="H7410" s="34" cm="1">
        <f t="array" ref="H7410">SUMPRODUCT(('ESB Networks Summary'!$C$5:$C$17384=Data!D7410)*('ESB Networks Summary'!$E$5:$E$17384))*1000*2-SUMPRODUCT(('ESB Networks Summary'!$C$5:$C$17384=Data!D7410)*('ESB Networks Summary'!$F$5:$F$17384))*1000*2</f>
        <v>4</v>
      </c>
      <c r="I7410" s="5">
        <v>0</v>
      </c>
      <c r="J7410" s="5">
        <v>0</v>
      </c>
      <c r="K7410" s="17">
        <v>1</v>
      </c>
      <c r="L7410" s="52">
        <f t="shared" si="808"/>
        <v>0</v>
      </c>
      <c r="M7410" s="5">
        <v>0</v>
      </c>
      <c r="N7410" s="5">
        <v>28.8333333333333</v>
      </c>
      <c r="O7410" s="96">
        <v>326.62</v>
      </c>
      <c r="P7410" s="5">
        <v>34.133333333333297</v>
      </c>
      <c r="Q7410" s="99">
        <v>12.08</v>
      </c>
      <c r="R7410" s="99">
        <v>30.545999999999999</v>
      </c>
      <c r="S7410" s="99">
        <v>20.715</v>
      </c>
      <c r="T7410" s="30">
        <f t="shared" si="805"/>
        <v>152.39999999999969</v>
      </c>
      <c r="U7410" s="21">
        <f t="shared" si="809"/>
        <v>0</v>
      </c>
      <c r="V7410" s="21">
        <f t="shared" si="810"/>
        <v>-5.5239999999999966E-5</v>
      </c>
      <c r="W7410" s="21">
        <f t="shared" si="811"/>
        <v>0</v>
      </c>
    </row>
    <row r="7411" spans="1:23">
      <c r="A7411" s="2">
        <f t="shared" si="806"/>
        <v>45597</v>
      </c>
      <c r="B7411" s="3">
        <f t="shared" si="807"/>
        <v>45598</v>
      </c>
      <c r="C7411" s="7">
        <v>45598.354166666664</v>
      </c>
      <c r="D7411" s="7">
        <v>45598.354166666664</v>
      </c>
      <c r="E7411" s="5">
        <v>74.599999999999994</v>
      </c>
      <c r="F7411" s="5">
        <v>-413.5</v>
      </c>
      <c r="G7411" s="5">
        <v>1.3333333333333299</v>
      </c>
      <c r="H7411" s="34" cm="1">
        <f t="array" ref="H7411">SUMPRODUCT(('ESB Networks Summary'!$C$5:$C$17384=Data!D7411)*('ESB Networks Summary'!$E$5:$E$17384))*1000*2-SUMPRODUCT(('ESB Networks Summary'!$C$5:$C$17384=Data!D7411)*('ESB Networks Summary'!$F$5:$F$17384))*1000*2</f>
        <v>4</v>
      </c>
      <c r="I7411" s="5">
        <v>0</v>
      </c>
      <c r="J7411" s="5">
        <v>0</v>
      </c>
      <c r="K7411" s="17">
        <v>1</v>
      </c>
      <c r="L7411" s="52">
        <f t="shared" si="808"/>
        <v>0</v>
      </c>
      <c r="M7411" s="5">
        <v>0</v>
      </c>
      <c r="N7411" s="5">
        <v>530.76666666666597</v>
      </c>
      <c r="O7411" s="96">
        <v>326.62</v>
      </c>
      <c r="P7411" s="5">
        <v>144.29999999999899</v>
      </c>
      <c r="Q7411" s="99">
        <v>12.08</v>
      </c>
      <c r="R7411" s="99">
        <v>30.545999999999999</v>
      </c>
      <c r="S7411" s="99">
        <v>20.715</v>
      </c>
      <c r="T7411" s="30">
        <f t="shared" si="805"/>
        <v>28.366666666666333</v>
      </c>
      <c r="U7411" s="21">
        <f t="shared" si="809"/>
        <v>2.0363999999999948E-4</v>
      </c>
      <c r="V7411" s="21">
        <f t="shared" si="810"/>
        <v>0</v>
      </c>
      <c r="W7411" s="21">
        <f t="shared" si="811"/>
        <v>0</v>
      </c>
    </row>
    <row r="7412" spans="1:23">
      <c r="A7412" s="2">
        <f t="shared" si="806"/>
        <v>45597</v>
      </c>
      <c r="B7412" s="3">
        <f t="shared" si="807"/>
        <v>45598</v>
      </c>
      <c r="C7412" s="7">
        <v>45598.375</v>
      </c>
      <c r="D7412" s="7">
        <v>45598.375</v>
      </c>
      <c r="E7412" s="5">
        <v>73.5</v>
      </c>
      <c r="F7412" s="5">
        <v>-353.7</v>
      </c>
      <c r="G7412" s="5">
        <v>-0.50833333333333297</v>
      </c>
      <c r="H7412" s="34" cm="1">
        <f t="array" ref="H7412">SUMPRODUCT(('ESB Networks Summary'!$C$5:$C$17384=Data!D7412)*('ESB Networks Summary'!$E$5:$E$17384))*1000*2-SUMPRODUCT(('ESB Networks Summary'!$C$5:$C$17384=Data!D7412)*('ESB Networks Summary'!$F$5:$F$17384))*1000*2</f>
        <v>2</v>
      </c>
      <c r="I7412" s="5">
        <v>0</v>
      </c>
      <c r="J7412" s="5">
        <v>0</v>
      </c>
      <c r="K7412" s="17">
        <v>1</v>
      </c>
      <c r="L7412" s="52">
        <f t="shared" si="808"/>
        <v>0</v>
      </c>
      <c r="M7412" s="5">
        <v>0</v>
      </c>
      <c r="N7412" s="5">
        <v>519.76666666666597</v>
      </c>
      <c r="O7412" s="96">
        <v>232.24</v>
      </c>
      <c r="P7412" s="5">
        <v>184.5</v>
      </c>
      <c r="Q7412" s="99">
        <v>129.99</v>
      </c>
      <c r="R7412" s="99">
        <v>33.936</v>
      </c>
      <c r="S7412" s="99">
        <v>24.105</v>
      </c>
      <c r="T7412" s="30">
        <f t="shared" si="805"/>
        <v>17.925000000000693</v>
      </c>
      <c r="U7412" s="21">
        <f t="shared" si="809"/>
        <v>0</v>
      </c>
      <c r="V7412" s="21">
        <f t="shared" si="810"/>
        <v>-6.1266874999999952E-5</v>
      </c>
      <c r="W7412" s="21">
        <f t="shared" si="811"/>
        <v>0</v>
      </c>
    </row>
    <row r="7413" spans="1:23">
      <c r="A7413" s="2">
        <f t="shared" si="806"/>
        <v>45597</v>
      </c>
      <c r="B7413" s="3">
        <f t="shared" si="807"/>
        <v>45598</v>
      </c>
      <c r="C7413" s="7">
        <v>45598.395833333336</v>
      </c>
      <c r="D7413" s="7">
        <v>45598.395833333336</v>
      </c>
      <c r="E7413" s="5">
        <v>73</v>
      </c>
      <c r="F7413" s="5">
        <v>33.200000000000003</v>
      </c>
      <c r="G7413" s="5">
        <v>0.96666666666666601</v>
      </c>
      <c r="H7413" s="34" cm="1">
        <f t="array" ref="H7413">SUMPRODUCT(('ESB Networks Summary'!$C$5:$C$17384=Data!D7413)*('ESB Networks Summary'!$E$5:$E$17384))*1000*2-SUMPRODUCT(('ESB Networks Summary'!$C$5:$C$17384=Data!D7413)*('ESB Networks Summary'!$F$5:$F$17384))*1000*2</f>
        <v>2</v>
      </c>
      <c r="I7413" s="5">
        <v>0</v>
      </c>
      <c r="J7413" s="5">
        <v>0</v>
      </c>
      <c r="K7413" s="17">
        <v>1</v>
      </c>
      <c r="L7413" s="52">
        <f t="shared" si="808"/>
        <v>0</v>
      </c>
      <c r="M7413" s="5">
        <v>0</v>
      </c>
      <c r="N7413" s="5">
        <v>97.133333333333297</v>
      </c>
      <c r="O7413" s="96">
        <v>232.24</v>
      </c>
      <c r="P7413" s="5">
        <v>250.5</v>
      </c>
      <c r="Q7413" s="99">
        <v>129.99</v>
      </c>
      <c r="R7413" s="99">
        <v>33.936</v>
      </c>
      <c r="S7413" s="99">
        <v>24.105</v>
      </c>
      <c r="T7413" s="30">
        <f t="shared" si="805"/>
        <v>121.13333333333337</v>
      </c>
      <c r="U7413" s="21">
        <f t="shared" si="809"/>
        <v>1.6402399999999992E-4</v>
      </c>
      <c r="V7413" s="21">
        <f t="shared" si="810"/>
        <v>0</v>
      </c>
      <c r="W7413" s="21">
        <f t="shared" si="811"/>
        <v>0</v>
      </c>
    </row>
    <row r="7414" spans="1:23">
      <c r="A7414" s="2">
        <f t="shared" si="806"/>
        <v>45597</v>
      </c>
      <c r="B7414" s="3">
        <f t="shared" si="807"/>
        <v>45598</v>
      </c>
      <c r="C7414" s="7">
        <v>45598.416666666664</v>
      </c>
      <c r="D7414" s="7">
        <v>45598.416666666664</v>
      </c>
      <c r="E7414" s="5">
        <v>73</v>
      </c>
      <c r="F7414" s="5">
        <v>-4.5999999999999899</v>
      </c>
      <c r="G7414" s="5">
        <v>-4.4666666666666597</v>
      </c>
      <c r="H7414" s="34" cm="1">
        <f t="array" ref="H7414">SUMPRODUCT(('ESB Networks Summary'!$C$5:$C$17384=Data!D7414)*('ESB Networks Summary'!$E$5:$E$17384))*1000*2-SUMPRODUCT(('ESB Networks Summary'!$C$5:$C$17384=Data!D7414)*('ESB Networks Summary'!$F$5:$F$17384))*1000*2</f>
        <v>4</v>
      </c>
      <c r="I7414" s="5">
        <v>0</v>
      </c>
      <c r="J7414" s="5">
        <v>0</v>
      </c>
      <c r="K7414" s="17">
        <v>1</v>
      </c>
      <c r="L7414" s="52">
        <f t="shared" si="808"/>
        <v>0</v>
      </c>
      <c r="M7414" s="5">
        <v>0</v>
      </c>
      <c r="N7414" s="5">
        <v>63.3</v>
      </c>
      <c r="O7414" s="96">
        <v>700.5</v>
      </c>
      <c r="P7414" s="5">
        <v>217.73333333333301</v>
      </c>
      <c r="Q7414" s="99">
        <v>244.43</v>
      </c>
      <c r="R7414" s="99">
        <v>34.416000000000004</v>
      </c>
      <c r="S7414" s="99">
        <v>24.584</v>
      </c>
      <c r="T7414" s="30">
        <f t="shared" si="805"/>
        <v>154.56666666666635</v>
      </c>
      <c r="U7414" s="21">
        <f t="shared" si="809"/>
        <v>0</v>
      </c>
      <c r="V7414" s="21">
        <f t="shared" si="810"/>
        <v>-5.4904266666666579E-4</v>
      </c>
      <c r="W7414" s="21">
        <f t="shared" si="811"/>
        <v>0</v>
      </c>
    </row>
    <row r="7415" spans="1:23">
      <c r="A7415" s="2">
        <f t="shared" si="806"/>
        <v>45597</v>
      </c>
      <c r="B7415" s="3">
        <f t="shared" si="807"/>
        <v>45598</v>
      </c>
      <c r="C7415" s="7">
        <v>45598.4375</v>
      </c>
      <c r="D7415" s="7">
        <v>45598.4375</v>
      </c>
      <c r="E7415" s="5">
        <v>70.216666666666598</v>
      </c>
      <c r="F7415" s="5">
        <v>-2510.125</v>
      </c>
      <c r="G7415" s="5">
        <v>-12.75</v>
      </c>
      <c r="H7415" s="34" cm="1">
        <f t="array" ref="H7415">SUMPRODUCT(('ESB Networks Summary'!$C$5:$C$17384=Data!D7415)*('ESB Networks Summary'!$E$5:$E$17384))*1000*2-SUMPRODUCT(('ESB Networks Summary'!$C$5:$C$17384=Data!D7415)*('ESB Networks Summary'!$F$5:$F$17384))*1000*2</f>
        <v>20</v>
      </c>
      <c r="I7415" s="5">
        <v>586.83333333333303</v>
      </c>
      <c r="J7415" s="5">
        <v>0</v>
      </c>
      <c r="K7415" s="17">
        <v>1</v>
      </c>
      <c r="L7415" s="52">
        <f t="shared" si="808"/>
        <v>0</v>
      </c>
      <c r="M7415" s="5">
        <v>1622.9749999999999</v>
      </c>
      <c r="N7415" s="5">
        <v>2437.4833333333299</v>
      </c>
      <c r="O7415" s="96">
        <v>700.5</v>
      </c>
      <c r="P7415" s="5">
        <v>204.03333333333299</v>
      </c>
      <c r="Q7415" s="99">
        <v>244.43</v>
      </c>
      <c r="R7415" s="99">
        <v>34.416000000000004</v>
      </c>
      <c r="S7415" s="99">
        <v>24.584</v>
      </c>
      <c r="T7415" s="30">
        <f t="shared" si="805"/>
        <v>263.92500000000291</v>
      </c>
      <c r="U7415" s="21">
        <f t="shared" si="809"/>
        <v>0</v>
      </c>
      <c r="V7415" s="21">
        <f t="shared" si="810"/>
        <v>-1.56723E-3</v>
      </c>
      <c r="W7415" s="21">
        <f t="shared" si="811"/>
        <v>0</v>
      </c>
    </row>
    <row r="7416" spans="1:23">
      <c r="A7416" s="2">
        <f t="shared" si="806"/>
        <v>45597</v>
      </c>
      <c r="B7416" s="3">
        <f t="shared" si="807"/>
        <v>45598</v>
      </c>
      <c r="C7416" s="7">
        <v>45598.458333333336</v>
      </c>
      <c r="D7416" s="7">
        <v>45598.458333333336</v>
      </c>
      <c r="E7416" s="5">
        <v>65.899999999999906</v>
      </c>
      <c r="F7416" s="5">
        <v>-1128.6666666666599</v>
      </c>
      <c r="G7416" s="5">
        <v>-1.5</v>
      </c>
      <c r="H7416" s="34" cm="1">
        <f t="array" ref="H7416">SUMPRODUCT(('ESB Networks Summary'!$C$5:$C$17384=Data!D7416)*('ESB Networks Summary'!$E$5:$E$17384))*1000*2-SUMPRODUCT(('ESB Networks Summary'!$C$5:$C$17384=Data!D7416)*('ESB Networks Summary'!$F$5:$F$17384))*1000*2</f>
        <v>6</v>
      </c>
      <c r="I7416" s="5">
        <v>0</v>
      </c>
      <c r="J7416" s="5">
        <v>0</v>
      </c>
      <c r="K7416" s="17">
        <v>1</v>
      </c>
      <c r="L7416" s="52">
        <f t="shared" si="808"/>
        <v>0</v>
      </c>
      <c r="M7416" s="5">
        <v>775.5</v>
      </c>
      <c r="N7416" s="5">
        <v>1397.86666666666</v>
      </c>
      <c r="O7416" s="96">
        <v>534.73</v>
      </c>
      <c r="P7416" s="5">
        <v>402.03333333333302</v>
      </c>
      <c r="Q7416" s="99">
        <v>288.73</v>
      </c>
      <c r="R7416" s="99">
        <v>33.936</v>
      </c>
      <c r="S7416" s="99">
        <v>24.105</v>
      </c>
      <c r="T7416" s="30">
        <f t="shared" si="805"/>
        <v>131.33333333333303</v>
      </c>
      <c r="U7416" s="21">
        <f t="shared" si="809"/>
        <v>0</v>
      </c>
      <c r="V7416" s="21">
        <f t="shared" si="810"/>
        <v>-1.8078750000000002E-4</v>
      </c>
      <c r="W7416" s="21">
        <f t="shared" si="811"/>
        <v>0</v>
      </c>
    </row>
    <row r="7417" spans="1:23">
      <c r="A7417" s="2">
        <f t="shared" si="806"/>
        <v>45597</v>
      </c>
      <c r="B7417" s="3">
        <f t="shared" si="807"/>
        <v>45598</v>
      </c>
      <c r="C7417" s="7">
        <v>45598.479166666664</v>
      </c>
      <c r="D7417" s="7">
        <v>45598.479166666664</v>
      </c>
      <c r="E7417" s="5">
        <v>64.8</v>
      </c>
      <c r="F7417" s="5">
        <v>-715.9</v>
      </c>
      <c r="G7417" s="5">
        <v>-33.766666666666602</v>
      </c>
      <c r="H7417" s="34" cm="1">
        <f t="array" ref="H7417">SUMPRODUCT(('ESB Networks Summary'!$C$5:$C$17384=Data!D7417)*('ESB Networks Summary'!$E$5:$E$17384))*1000*2-SUMPRODUCT(('ESB Networks Summary'!$C$5:$C$17384=Data!D7417)*('ESB Networks Summary'!$F$5:$F$17384))*1000*2</f>
        <v>10</v>
      </c>
      <c r="I7417" s="5">
        <v>0</v>
      </c>
      <c r="J7417" s="5">
        <v>0</v>
      </c>
      <c r="K7417" s="17">
        <v>1</v>
      </c>
      <c r="L7417" s="52">
        <f t="shared" si="808"/>
        <v>0</v>
      </c>
      <c r="M7417" s="5">
        <v>0</v>
      </c>
      <c r="N7417" s="5">
        <v>1040.93333333333</v>
      </c>
      <c r="O7417" s="96">
        <v>534.73</v>
      </c>
      <c r="P7417" s="5">
        <v>535.73333333333301</v>
      </c>
      <c r="Q7417" s="99">
        <v>288.73</v>
      </c>
      <c r="R7417" s="99">
        <v>33.936</v>
      </c>
      <c r="S7417" s="99">
        <v>24.105</v>
      </c>
      <c r="T7417" s="30">
        <f t="shared" si="805"/>
        <v>176.93333333333646</v>
      </c>
      <c r="U7417" s="21">
        <f t="shared" si="809"/>
        <v>0</v>
      </c>
      <c r="V7417" s="21">
        <f t="shared" si="810"/>
        <v>-4.0697274999999923E-3</v>
      </c>
      <c r="W7417" s="21">
        <f t="shared" si="811"/>
        <v>0</v>
      </c>
    </row>
    <row r="7418" spans="1:23">
      <c r="A7418" s="2">
        <f t="shared" si="806"/>
        <v>45597</v>
      </c>
      <c r="B7418" s="3">
        <f t="shared" si="807"/>
        <v>45598</v>
      </c>
      <c r="C7418" s="7">
        <v>45598.5</v>
      </c>
      <c r="D7418" s="7">
        <v>45598.5</v>
      </c>
      <c r="E7418" s="5">
        <v>61.066666666666599</v>
      </c>
      <c r="F7418" s="5">
        <v>-1793.7666666666601</v>
      </c>
      <c r="G7418" s="5">
        <v>-1.63333333333333</v>
      </c>
      <c r="H7418" s="34" cm="1">
        <f t="array" ref="H7418">SUMPRODUCT(('ESB Networks Summary'!$C$5:$C$17384=Data!D7418)*('ESB Networks Summary'!$E$5:$E$17384))*1000*2-SUMPRODUCT(('ESB Networks Summary'!$C$5:$C$17384=Data!D7418)*('ESB Networks Summary'!$F$5:$F$17384))*1000*2</f>
        <v>2</v>
      </c>
      <c r="I7418" s="5">
        <v>0</v>
      </c>
      <c r="J7418" s="5">
        <v>0</v>
      </c>
      <c r="K7418" s="17">
        <v>1</v>
      </c>
      <c r="L7418" s="52">
        <f t="shared" si="808"/>
        <v>0</v>
      </c>
      <c r="M7418" s="5">
        <v>0</v>
      </c>
      <c r="N7418" s="5">
        <v>1894.3999999999901</v>
      </c>
      <c r="O7418" s="96">
        <v>583.75</v>
      </c>
      <c r="P7418" s="5">
        <v>382.53333333333302</v>
      </c>
      <c r="Q7418" s="99">
        <v>387.98</v>
      </c>
      <c r="R7418" s="99">
        <v>33.5</v>
      </c>
      <c r="S7418" s="99">
        <v>23.669</v>
      </c>
      <c r="T7418" s="30">
        <f t="shared" si="805"/>
        <v>280.26666666666961</v>
      </c>
      <c r="U7418" s="21">
        <f t="shared" si="809"/>
        <v>0</v>
      </c>
      <c r="V7418" s="21">
        <f t="shared" si="810"/>
        <v>-1.9329683333333295E-4</v>
      </c>
      <c r="W7418" s="21">
        <f t="shared" si="811"/>
        <v>0</v>
      </c>
    </row>
    <row r="7419" spans="1:23">
      <c r="A7419" s="2">
        <f t="shared" si="806"/>
        <v>45597</v>
      </c>
      <c r="B7419" s="3">
        <f t="shared" si="807"/>
        <v>45598</v>
      </c>
      <c r="C7419" s="7">
        <v>45598.520833333336</v>
      </c>
      <c r="D7419" s="7">
        <v>45598.520833333336</v>
      </c>
      <c r="E7419" s="5">
        <v>58.133333333333297</v>
      </c>
      <c r="F7419" s="5">
        <v>-1205.3</v>
      </c>
      <c r="G7419" s="5">
        <v>-4.4999999999999902</v>
      </c>
      <c r="H7419" s="34" cm="1">
        <f t="array" ref="H7419">SUMPRODUCT(('ESB Networks Summary'!$C$5:$C$17384=Data!D7419)*('ESB Networks Summary'!$E$5:$E$17384))*1000*2-SUMPRODUCT(('ESB Networks Summary'!$C$5:$C$17384=Data!D7419)*('ESB Networks Summary'!$F$5:$F$17384))*1000*2</f>
        <v>4</v>
      </c>
      <c r="I7419" s="5">
        <v>0</v>
      </c>
      <c r="J7419" s="5">
        <v>0</v>
      </c>
      <c r="K7419" s="17">
        <v>1</v>
      </c>
      <c r="L7419" s="52">
        <f t="shared" si="808"/>
        <v>0</v>
      </c>
      <c r="M7419" s="5">
        <v>0</v>
      </c>
      <c r="N7419" s="5">
        <v>1347.06666666666</v>
      </c>
      <c r="O7419" s="96">
        <v>583.75</v>
      </c>
      <c r="P7419" s="5">
        <v>308.599999999999</v>
      </c>
      <c r="Q7419" s="99">
        <v>387.98</v>
      </c>
      <c r="R7419" s="99">
        <v>33.5</v>
      </c>
      <c r="S7419" s="99">
        <v>23.669</v>
      </c>
      <c r="T7419" s="30">
        <f t="shared" si="805"/>
        <v>162.33333333333894</v>
      </c>
      <c r="U7419" s="21">
        <f t="shared" si="809"/>
        <v>0</v>
      </c>
      <c r="V7419" s="21">
        <f t="shared" si="810"/>
        <v>-5.3255249999999881E-4</v>
      </c>
      <c r="W7419" s="21">
        <f t="shared" si="811"/>
        <v>0</v>
      </c>
    </row>
    <row r="7420" spans="1:23">
      <c r="A7420" s="2">
        <f t="shared" si="806"/>
        <v>45597</v>
      </c>
      <c r="B7420" s="3">
        <f t="shared" si="807"/>
        <v>45598</v>
      </c>
      <c r="C7420" s="7">
        <v>45598.541666666664</v>
      </c>
      <c r="D7420" s="7">
        <v>45598.541666666664</v>
      </c>
      <c r="E7420" s="5">
        <v>55.6666666666666</v>
      </c>
      <c r="F7420" s="5">
        <v>-535.10833333333301</v>
      </c>
      <c r="G7420" s="5">
        <v>2.5166666666666599</v>
      </c>
      <c r="H7420" s="34" cm="1">
        <f t="array" ref="H7420">SUMPRODUCT(('ESB Networks Summary'!$C$5:$C$17384=Data!D7420)*('ESB Networks Summary'!$E$5:$E$17384))*1000*2-SUMPRODUCT(('ESB Networks Summary'!$C$5:$C$17384=Data!D7420)*('ESB Networks Summary'!$F$5:$F$17384))*1000*2</f>
        <v>2</v>
      </c>
      <c r="I7420" s="5">
        <v>0</v>
      </c>
      <c r="J7420" s="5">
        <v>0</v>
      </c>
      <c r="K7420" s="17">
        <v>1</v>
      </c>
      <c r="L7420" s="52">
        <f t="shared" si="808"/>
        <v>0</v>
      </c>
      <c r="M7420" s="5">
        <v>0</v>
      </c>
      <c r="N7420" s="5">
        <v>664.85</v>
      </c>
      <c r="O7420" s="96">
        <v>691.17</v>
      </c>
      <c r="P7420" s="5">
        <v>251.65</v>
      </c>
      <c r="Q7420" s="99">
        <v>253.18</v>
      </c>
      <c r="R7420" s="99">
        <v>32.845999999999997</v>
      </c>
      <c r="S7420" s="99">
        <v>23.015000000000001</v>
      </c>
      <c r="T7420" s="30">
        <f t="shared" si="805"/>
        <v>124.42499999999961</v>
      </c>
      <c r="U7420" s="21">
        <f t="shared" si="809"/>
        <v>4.1331216666666554E-4</v>
      </c>
      <c r="V7420" s="21">
        <f t="shared" si="810"/>
        <v>0</v>
      </c>
      <c r="W7420" s="21">
        <f t="shared" si="811"/>
        <v>0</v>
      </c>
    </row>
    <row r="7421" spans="1:23">
      <c r="A7421" s="2">
        <f t="shared" si="806"/>
        <v>45597</v>
      </c>
      <c r="B7421" s="3">
        <f t="shared" si="807"/>
        <v>45598</v>
      </c>
      <c r="C7421" s="7">
        <v>45598.5625</v>
      </c>
      <c r="D7421" s="7">
        <v>45598.5625</v>
      </c>
      <c r="E7421" s="5">
        <v>53.6666666666666</v>
      </c>
      <c r="F7421" s="5">
        <v>-831.625</v>
      </c>
      <c r="G7421" s="5">
        <v>4.2666666666666604</v>
      </c>
      <c r="H7421" s="34" cm="1">
        <f t="array" ref="H7421">SUMPRODUCT(('ESB Networks Summary'!$C$5:$C$17384=Data!D7421)*('ESB Networks Summary'!$E$5:$E$17384))*1000*2-SUMPRODUCT(('ESB Networks Summary'!$C$5:$C$17384=Data!D7421)*('ESB Networks Summary'!$F$5:$F$17384))*1000*2</f>
        <v>2</v>
      </c>
      <c r="I7421" s="5">
        <v>0</v>
      </c>
      <c r="J7421" s="5">
        <v>0</v>
      </c>
      <c r="K7421" s="17">
        <v>1</v>
      </c>
      <c r="L7421" s="52">
        <f t="shared" si="808"/>
        <v>0</v>
      </c>
      <c r="M7421" s="5">
        <v>0</v>
      </c>
      <c r="N7421" s="5">
        <v>900.43333333333305</v>
      </c>
      <c r="O7421" s="96">
        <v>691.17</v>
      </c>
      <c r="P7421" s="5">
        <v>170.016666666666</v>
      </c>
      <c r="Q7421" s="99">
        <v>253.18</v>
      </c>
      <c r="R7421" s="99">
        <v>32.845999999999997</v>
      </c>
      <c r="S7421" s="99">
        <v>23.015000000000001</v>
      </c>
      <c r="T7421" s="30">
        <f t="shared" si="805"/>
        <v>105.47499999999957</v>
      </c>
      <c r="U7421" s="21">
        <f t="shared" si="809"/>
        <v>7.0071466666666573E-4</v>
      </c>
      <c r="V7421" s="21">
        <f t="shared" si="810"/>
        <v>0</v>
      </c>
      <c r="W7421" s="21">
        <f t="shared" si="811"/>
        <v>0</v>
      </c>
    </row>
    <row r="7422" spans="1:23">
      <c r="A7422" s="2">
        <f t="shared" si="806"/>
        <v>45597</v>
      </c>
      <c r="B7422" s="3">
        <f t="shared" si="807"/>
        <v>45598</v>
      </c>
      <c r="C7422" s="7">
        <v>45598.583333333336</v>
      </c>
      <c r="D7422" s="7">
        <v>45598.583333333336</v>
      </c>
      <c r="E7422" s="5">
        <v>52.6666666666666</v>
      </c>
      <c r="F7422" s="5">
        <v>-257.28333333333302</v>
      </c>
      <c r="G7422" s="5">
        <v>-2.2833333333333301</v>
      </c>
      <c r="H7422" s="34" cm="1">
        <f t="array" ref="H7422">SUMPRODUCT(('ESB Networks Summary'!$C$5:$C$17384=Data!D7422)*('ESB Networks Summary'!$E$5:$E$17384))*1000*2-SUMPRODUCT(('ESB Networks Summary'!$C$5:$C$17384=Data!D7422)*('ESB Networks Summary'!$F$5:$F$17384))*1000*2</f>
        <v>4</v>
      </c>
      <c r="I7422" s="5">
        <v>0</v>
      </c>
      <c r="J7422" s="5">
        <v>0</v>
      </c>
      <c r="K7422" s="17">
        <v>1</v>
      </c>
      <c r="L7422" s="52">
        <f t="shared" si="808"/>
        <v>0</v>
      </c>
      <c r="M7422" s="5">
        <v>0</v>
      </c>
      <c r="N7422" s="5">
        <v>303.666666666666</v>
      </c>
      <c r="O7422" s="96">
        <v>624.1</v>
      </c>
      <c r="P7422" s="5">
        <v>160.19999999999999</v>
      </c>
      <c r="Q7422" s="99">
        <v>293.27999999999997</v>
      </c>
      <c r="R7422" s="99">
        <v>32.737000000000002</v>
      </c>
      <c r="S7422" s="99">
        <v>22.905999999999999</v>
      </c>
      <c r="T7422" s="30">
        <f t="shared" si="805"/>
        <v>111.53333333333367</v>
      </c>
      <c r="U7422" s="21">
        <f t="shared" si="809"/>
        <v>0</v>
      </c>
      <c r="V7422" s="21">
        <f t="shared" si="810"/>
        <v>-2.6151016666666626E-4</v>
      </c>
      <c r="W7422" s="21">
        <f t="shared" si="811"/>
        <v>0</v>
      </c>
    </row>
    <row r="7423" spans="1:23">
      <c r="A7423" s="2">
        <f t="shared" si="806"/>
        <v>45597</v>
      </c>
      <c r="B7423" s="3">
        <f t="shared" si="807"/>
        <v>45598</v>
      </c>
      <c r="C7423" s="7">
        <v>45598.604166666664</v>
      </c>
      <c r="D7423" s="7">
        <v>45598.604166666664</v>
      </c>
      <c r="E7423" s="5">
        <v>52</v>
      </c>
      <c r="F7423" s="5">
        <v>-261.26666666666603</v>
      </c>
      <c r="G7423" s="5">
        <v>-0.56666666666666599</v>
      </c>
      <c r="H7423" s="34" cm="1">
        <f t="array" ref="H7423">SUMPRODUCT(('ESB Networks Summary'!$C$5:$C$17384=Data!D7423)*('ESB Networks Summary'!$E$5:$E$17384))*1000*2-SUMPRODUCT(('ESB Networks Summary'!$C$5:$C$17384=Data!D7423)*('ESB Networks Summary'!$F$5:$F$17384))*1000*2</f>
        <v>2</v>
      </c>
      <c r="I7423" s="5">
        <v>0</v>
      </c>
      <c r="J7423" s="5">
        <v>0</v>
      </c>
      <c r="K7423" s="17">
        <v>1</v>
      </c>
      <c r="L7423" s="52">
        <f t="shared" si="808"/>
        <v>0</v>
      </c>
      <c r="M7423" s="5">
        <v>0</v>
      </c>
      <c r="N7423" s="5">
        <v>302.53333333333302</v>
      </c>
      <c r="O7423" s="96">
        <v>624.1</v>
      </c>
      <c r="P7423" s="5">
        <v>154.63333333333301</v>
      </c>
      <c r="Q7423" s="99">
        <v>293.27999999999997</v>
      </c>
      <c r="R7423" s="99">
        <v>32.737000000000002</v>
      </c>
      <c r="S7423" s="99">
        <v>22.905999999999999</v>
      </c>
      <c r="T7423" s="30">
        <f t="shared" si="805"/>
        <v>112.79999999999936</v>
      </c>
      <c r="U7423" s="21">
        <f t="shared" si="809"/>
        <v>0</v>
      </c>
      <c r="V7423" s="21">
        <f t="shared" si="810"/>
        <v>-6.4900333333333245E-5</v>
      </c>
      <c r="W7423" s="21">
        <f t="shared" si="811"/>
        <v>0</v>
      </c>
    </row>
    <row r="7424" spans="1:23">
      <c r="A7424" s="2">
        <f t="shared" si="806"/>
        <v>45597</v>
      </c>
      <c r="B7424" s="3">
        <f t="shared" si="807"/>
        <v>45598</v>
      </c>
      <c r="C7424" s="7">
        <v>45598.625</v>
      </c>
      <c r="D7424" s="7">
        <v>45598.625</v>
      </c>
      <c r="E7424" s="5">
        <v>50.558333333333302</v>
      </c>
      <c r="F7424" s="5">
        <v>-1477.45</v>
      </c>
      <c r="G7424" s="5">
        <v>0.68333333333333302</v>
      </c>
      <c r="H7424" s="34" cm="1">
        <f t="array" ref="H7424">SUMPRODUCT(('ESB Networks Summary'!$C$5:$C$17384=Data!D7424)*('ESB Networks Summary'!$E$5:$E$17384))*1000*2-SUMPRODUCT(('ESB Networks Summary'!$C$5:$C$17384=Data!D7424)*('ESB Networks Summary'!$F$5:$F$17384))*1000*2</f>
        <v>6</v>
      </c>
      <c r="I7424" s="5">
        <v>0</v>
      </c>
      <c r="J7424" s="5">
        <v>0</v>
      </c>
      <c r="K7424" s="17">
        <v>1</v>
      </c>
      <c r="L7424" s="52">
        <f t="shared" si="808"/>
        <v>0</v>
      </c>
      <c r="M7424" s="5">
        <v>894.52499999999998</v>
      </c>
      <c r="N7424" s="5">
        <v>1342.425</v>
      </c>
      <c r="O7424" s="96">
        <v>328.3</v>
      </c>
      <c r="P7424" s="5">
        <v>30.0833333333333</v>
      </c>
      <c r="Q7424" s="99">
        <v>227.16</v>
      </c>
      <c r="R7424" s="99">
        <v>33.493000000000002</v>
      </c>
      <c r="S7424" s="99">
        <v>23.661000000000001</v>
      </c>
      <c r="T7424" s="30">
        <f t="shared" si="805"/>
        <v>165.79166666666674</v>
      </c>
      <c r="U7424" s="21">
        <f t="shared" si="809"/>
        <v>1.1443441666666662E-4</v>
      </c>
      <c r="V7424" s="21">
        <f t="shared" si="810"/>
        <v>0</v>
      </c>
      <c r="W7424" s="21">
        <f t="shared" si="811"/>
        <v>0</v>
      </c>
    </row>
    <row r="7425" spans="1:23">
      <c r="A7425" s="2">
        <f t="shared" si="806"/>
        <v>45597</v>
      </c>
      <c r="B7425" s="3">
        <f t="shared" si="807"/>
        <v>45598</v>
      </c>
      <c r="C7425" s="7">
        <v>45598.645833333336</v>
      </c>
      <c r="D7425" s="7">
        <v>45598.645833333336</v>
      </c>
      <c r="E7425" s="5">
        <v>44.8333333333333</v>
      </c>
      <c r="F7425" s="5">
        <v>-2830.2083333333298</v>
      </c>
      <c r="G7425" s="5">
        <v>-14.5</v>
      </c>
      <c r="H7425" s="34" cm="1">
        <f t="array" ref="H7425">SUMPRODUCT(('ESB Networks Summary'!$C$5:$C$17384=Data!D7425)*('ESB Networks Summary'!$E$5:$E$17384))*1000*2-SUMPRODUCT(('ESB Networks Summary'!$C$5:$C$17384=Data!D7425)*('ESB Networks Summary'!$F$5:$F$17384))*1000*2</f>
        <v>4</v>
      </c>
      <c r="I7425" s="5">
        <v>0</v>
      </c>
      <c r="J7425" s="5">
        <v>0</v>
      </c>
      <c r="K7425" s="17">
        <v>1</v>
      </c>
      <c r="L7425" s="52">
        <f t="shared" si="808"/>
        <v>0</v>
      </c>
      <c r="M7425" s="5">
        <v>1951.325</v>
      </c>
      <c r="N7425" s="5">
        <v>2561</v>
      </c>
      <c r="O7425" s="96">
        <v>328.3</v>
      </c>
      <c r="P7425" s="5">
        <v>34</v>
      </c>
      <c r="Q7425" s="99">
        <v>227.16</v>
      </c>
      <c r="R7425" s="99">
        <v>33.493000000000002</v>
      </c>
      <c r="S7425" s="99">
        <v>23.661000000000001</v>
      </c>
      <c r="T7425" s="30">
        <f t="shared" si="805"/>
        <v>288.70833333332985</v>
      </c>
      <c r="U7425" s="21">
        <f t="shared" si="809"/>
        <v>0</v>
      </c>
      <c r="V7425" s="21">
        <f t="shared" si="810"/>
        <v>-1.7154225E-3</v>
      </c>
      <c r="W7425" s="21">
        <f t="shared" si="811"/>
        <v>0</v>
      </c>
    </row>
    <row r="7426" spans="1:23">
      <c r="A7426" s="2">
        <f t="shared" si="806"/>
        <v>45597</v>
      </c>
      <c r="B7426" s="3">
        <f t="shared" si="807"/>
        <v>45598</v>
      </c>
      <c r="C7426" s="7">
        <v>45598.666666666664</v>
      </c>
      <c r="D7426" s="7">
        <v>45598.666666666664</v>
      </c>
      <c r="E7426" s="5">
        <v>39.5</v>
      </c>
      <c r="F7426" s="5">
        <v>-1071.5</v>
      </c>
      <c r="G7426" s="5">
        <v>0.53333333333333299</v>
      </c>
      <c r="H7426" s="34" cm="1">
        <f t="array" ref="H7426">SUMPRODUCT(('ESB Networks Summary'!$C$5:$C$17384=Data!D7426)*('ESB Networks Summary'!$E$5:$E$17384))*1000*2-SUMPRODUCT(('ESB Networks Summary'!$C$5:$C$17384=Data!D7426)*('ESB Networks Summary'!$F$5:$F$17384))*1000*2</f>
        <v>2</v>
      </c>
      <c r="I7426" s="5">
        <v>0</v>
      </c>
      <c r="J7426" s="5">
        <v>0</v>
      </c>
      <c r="K7426" s="17">
        <v>1</v>
      </c>
      <c r="L7426" s="52">
        <f t="shared" si="808"/>
        <v>0</v>
      </c>
      <c r="M7426" s="5">
        <v>649.33333333333303</v>
      </c>
      <c r="N7426" s="5">
        <v>925.69999999999902</v>
      </c>
      <c r="O7426" s="96">
        <v>264.20999999999998</v>
      </c>
      <c r="P7426" s="5">
        <v>33.733333333333299</v>
      </c>
      <c r="Q7426" s="99">
        <v>61.84</v>
      </c>
      <c r="R7426" s="99">
        <v>34.754000000000005</v>
      </c>
      <c r="S7426" s="99">
        <v>24.922000000000001</v>
      </c>
      <c r="T7426" s="30">
        <f t="shared" ref="T7426:T7489" si="812">P7426+G7426-N7426-F7426</f>
        <v>180.06666666666763</v>
      </c>
      <c r="U7426" s="21">
        <f t="shared" si="809"/>
        <v>9.2677333333333301E-5</v>
      </c>
      <c r="V7426" s="21">
        <f t="shared" si="810"/>
        <v>0</v>
      </c>
      <c r="W7426" s="21">
        <f t="shared" si="811"/>
        <v>0</v>
      </c>
    </row>
    <row r="7427" spans="1:23">
      <c r="A7427" s="2">
        <f t="shared" ref="A7427:A7490" si="813">DATE(YEAR(C7427),MONTH(C7427),1)</f>
        <v>45597</v>
      </c>
      <c r="B7427" s="3">
        <f t="shared" ref="B7427:B7490" si="814">DATE(YEAR(C7427),MONTH(C7427),DAY(C7427))</f>
        <v>45598</v>
      </c>
      <c r="C7427" s="7">
        <v>45598.6875</v>
      </c>
      <c r="D7427" s="7">
        <v>45598.6875</v>
      </c>
      <c r="E7427" s="5">
        <v>38.299999999999997</v>
      </c>
      <c r="F7427" s="5">
        <v>-564.25</v>
      </c>
      <c r="G7427" s="5">
        <v>-102.825</v>
      </c>
      <c r="H7427" s="34" cm="1">
        <f t="array" ref="H7427">SUMPRODUCT(('ESB Networks Summary'!$C$5:$C$17384=Data!D7427)*('ESB Networks Summary'!$E$5:$E$17384))*1000*2-SUMPRODUCT(('ESB Networks Summary'!$C$5:$C$17384=Data!D7427)*('ESB Networks Summary'!$F$5:$F$17384))*1000*2</f>
        <v>4</v>
      </c>
      <c r="I7427" s="5">
        <v>0</v>
      </c>
      <c r="J7427" s="5">
        <v>0</v>
      </c>
      <c r="K7427" s="17">
        <v>1</v>
      </c>
      <c r="L7427" s="52">
        <f t="shared" ref="L7427:L7490" si="815">IF(AND(K7427=2,K7426&lt;2),1,0)</f>
        <v>0</v>
      </c>
      <c r="M7427" s="5">
        <v>0</v>
      </c>
      <c r="N7427" s="5">
        <v>279.95</v>
      </c>
      <c r="O7427" s="96">
        <v>264.20999999999998</v>
      </c>
      <c r="P7427" s="5">
        <v>31.141666666666602</v>
      </c>
      <c r="Q7427" s="99">
        <v>61.84</v>
      </c>
      <c r="R7427" s="99">
        <v>34.754000000000005</v>
      </c>
      <c r="S7427" s="99">
        <v>24.922000000000001</v>
      </c>
      <c r="T7427" s="30">
        <f t="shared" si="812"/>
        <v>212.61666666666662</v>
      </c>
      <c r="U7427" s="21">
        <f t="shared" ref="U7427:U7490" si="816">IF(G7427&gt;0, G7427/1000*R7427/2,0)/100</f>
        <v>0</v>
      </c>
      <c r="V7427" s="21">
        <f t="shared" ref="V7427:V7490" si="817">IF(G7427&lt;0, G7427/1000*S7427/2,0)/100</f>
        <v>-1.281302325E-2</v>
      </c>
      <c r="W7427" s="21">
        <f t="shared" ref="W7427:W7490" si="818">IF(J7427&gt;P7427,J7427/1000/2*R7427/100,0)</f>
        <v>0</v>
      </c>
    </row>
    <row r="7428" spans="1:23">
      <c r="A7428" s="2">
        <f t="shared" si="813"/>
        <v>45597</v>
      </c>
      <c r="B7428" s="3">
        <f t="shared" si="814"/>
        <v>45598</v>
      </c>
      <c r="C7428" s="7">
        <v>45598.708333333336</v>
      </c>
      <c r="D7428" s="7">
        <v>45598.708333333336</v>
      </c>
      <c r="E7428" s="5">
        <v>34.6666666666666</v>
      </c>
      <c r="F7428" s="5">
        <v>-2648.2</v>
      </c>
      <c r="G7428" s="5">
        <v>1.06666666666666</v>
      </c>
      <c r="H7428" s="34" cm="1">
        <f t="array" ref="H7428">SUMPRODUCT(('ESB Networks Summary'!$C$5:$C$17384=Data!D7428)*('ESB Networks Summary'!$E$5:$E$17384))*1000*2-SUMPRODUCT(('ESB Networks Summary'!$C$5:$C$17384=Data!D7428)*('ESB Networks Summary'!$F$5:$F$17384))*1000*2</f>
        <v>12</v>
      </c>
      <c r="I7428" s="5">
        <v>2209</v>
      </c>
      <c r="J7428" s="5">
        <v>0</v>
      </c>
      <c r="K7428" s="17">
        <v>1</v>
      </c>
      <c r="L7428" s="52">
        <f t="shared" si="815"/>
        <v>0</v>
      </c>
      <c r="M7428" s="5">
        <v>0</v>
      </c>
      <c r="N7428" s="5">
        <v>2402.8333333333298</v>
      </c>
      <c r="O7428" s="96">
        <v>1872.6</v>
      </c>
      <c r="P7428" s="5">
        <v>20.3666666666666</v>
      </c>
      <c r="Q7428" s="99">
        <v>13.61</v>
      </c>
      <c r="R7428" s="99">
        <v>39.689</v>
      </c>
      <c r="S7428" s="99">
        <v>29.292999999999999</v>
      </c>
      <c r="T7428" s="30">
        <f t="shared" si="812"/>
        <v>266.80000000000337</v>
      </c>
      <c r="U7428" s="21">
        <f t="shared" si="816"/>
        <v>2.1167466666666533E-4</v>
      </c>
      <c r="V7428" s="21">
        <f t="shared" si="817"/>
        <v>0</v>
      </c>
      <c r="W7428" s="21">
        <f t="shared" si="818"/>
        <v>0</v>
      </c>
    </row>
    <row r="7429" spans="1:23">
      <c r="A7429" s="2">
        <f t="shared" si="813"/>
        <v>45597</v>
      </c>
      <c r="B7429" s="3">
        <f t="shared" si="814"/>
        <v>45598</v>
      </c>
      <c r="C7429" s="7">
        <v>45598.729166666664</v>
      </c>
      <c r="D7429" s="7">
        <v>45598.729166666664</v>
      </c>
      <c r="E7429" s="5">
        <v>28.8333333333333</v>
      </c>
      <c r="F7429" s="5">
        <v>-1737.5</v>
      </c>
      <c r="G7429" s="5">
        <v>-2.0666666666666602</v>
      </c>
      <c r="H7429" s="34" cm="1">
        <f t="array" ref="H7429">SUMPRODUCT(('ESB Networks Summary'!$C$5:$C$17384=Data!D7429)*('ESB Networks Summary'!$E$5:$E$17384))*1000*2-SUMPRODUCT(('ESB Networks Summary'!$C$5:$C$17384=Data!D7429)*('ESB Networks Summary'!$F$5:$F$17384))*1000*2</f>
        <v>8</v>
      </c>
      <c r="I7429" s="5">
        <v>964.36666666666599</v>
      </c>
      <c r="J7429" s="5">
        <v>0</v>
      </c>
      <c r="K7429" s="17">
        <v>1</v>
      </c>
      <c r="L7429" s="52">
        <f t="shared" si="815"/>
        <v>0</v>
      </c>
      <c r="M7429" s="5">
        <v>0</v>
      </c>
      <c r="N7429" s="5">
        <v>1388.06666666666</v>
      </c>
      <c r="O7429" s="96">
        <v>1872.6</v>
      </c>
      <c r="P7429" s="5">
        <v>2.0666666666666602</v>
      </c>
      <c r="Q7429" s="99">
        <v>13.61</v>
      </c>
      <c r="R7429" s="99">
        <v>39.689</v>
      </c>
      <c r="S7429" s="99">
        <v>29.292999999999999</v>
      </c>
      <c r="T7429" s="30">
        <f t="shared" si="812"/>
        <v>349.43333333333999</v>
      </c>
      <c r="U7429" s="21">
        <f t="shared" si="816"/>
        <v>0</v>
      </c>
      <c r="V7429" s="21">
        <f t="shared" si="817"/>
        <v>-3.026943333333324E-4</v>
      </c>
      <c r="W7429" s="21">
        <f t="shared" si="818"/>
        <v>0</v>
      </c>
    </row>
    <row r="7430" spans="1:23">
      <c r="A7430" s="2">
        <f t="shared" si="813"/>
        <v>45597</v>
      </c>
      <c r="B7430" s="3">
        <f t="shared" si="814"/>
        <v>45598</v>
      </c>
      <c r="C7430" s="7">
        <v>45598.75</v>
      </c>
      <c r="D7430" s="7">
        <v>45598.75</v>
      </c>
      <c r="E7430" s="5">
        <v>26.766666666666602</v>
      </c>
      <c r="F7430" s="5">
        <v>-503.5</v>
      </c>
      <c r="G7430" s="5">
        <v>-0.96666666666666601</v>
      </c>
      <c r="H7430" s="34" cm="1">
        <f t="array" ref="H7430">SUMPRODUCT(('ESB Networks Summary'!$C$5:$C$17384=Data!D7430)*('ESB Networks Summary'!$E$5:$E$17384))*1000*2-SUMPRODUCT(('ESB Networks Summary'!$C$5:$C$17384=Data!D7430)*('ESB Networks Summary'!$F$5:$F$17384))*1000*2</f>
        <v>10</v>
      </c>
      <c r="I7430" s="5">
        <v>0</v>
      </c>
      <c r="J7430" s="5">
        <v>0</v>
      </c>
      <c r="K7430" s="17">
        <v>1</v>
      </c>
      <c r="L7430" s="52">
        <f t="shared" si="815"/>
        <v>0</v>
      </c>
      <c r="M7430" s="5">
        <v>0</v>
      </c>
      <c r="N7430" s="5">
        <v>370.36666666666599</v>
      </c>
      <c r="O7430" s="96">
        <v>261.88</v>
      </c>
      <c r="P7430" s="5">
        <v>2</v>
      </c>
      <c r="Q7430" s="99">
        <v>0</v>
      </c>
      <c r="R7430" s="99">
        <v>39.405000000000001</v>
      </c>
      <c r="S7430" s="99">
        <v>29.01</v>
      </c>
      <c r="T7430" s="30">
        <f t="shared" si="812"/>
        <v>134.16666666666737</v>
      </c>
      <c r="U7430" s="21">
        <f t="shared" si="816"/>
        <v>0</v>
      </c>
      <c r="V7430" s="21">
        <f t="shared" si="817"/>
        <v>-1.402149999999999E-4</v>
      </c>
      <c r="W7430" s="21">
        <f t="shared" si="818"/>
        <v>0</v>
      </c>
    </row>
    <row r="7431" spans="1:23">
      <c r="A7431" s="2">
        <f t="shared" si="813"/>
        <v>45597</v>
      </c>
      <c r="B7431" s="3">
        <f t="shared" si="814"/>
        <v>45598</v>
      </c>
      <c r="C7431" s="7">
        <v>45598.770833333336</v>
      </c>
      <c r="D7431" s="7">
        <v>45598.770833333336</v>
      </c>
      <c r="E7431" s="5">
        <v>25.3666666666666</v>
      </c>
      <c r="F7431" s="5">
        <v>-580.85</v>
      </c>
      <c r="G7431" s="5">
        <v>-6.9166666666666599</v>
      </c>
      <c r="H7431" s="34" cm="1">
        <f t="array" ref="H7431">SUMPRODUCT(('ESB Networks Summary'!$C$5:$C$17384=Data!D7431)*('ESB Networks Summary'!$E$5:$E$17384))*1000*2-SUMPRODUCT(('ESB Networks Summary'!$C$5:$C$17384=Data!D7431)*('ESB Networks Summary'!$F$5:$F$17384))*1000*2</f>
        <v>4</v>
      </c>
      <c r="I7431" s="5">
        <v>152.69999999999999</v>
      </c>
      <c r="J7431" s="5">
        <v>0</v>
      </c>
      <c r="K7431" s="17">
        <v>1</v>
      </c>
      <c r="L7431" s="52">
        <f t="shared" si="815"/>
        <v>0</v>
      </c>
      <c r="M7431" s="5">
        <v>0</v>
      </c>
      <c r="N7431" s="5">
        <v>426.89166666666603</v>
      </c>
      <c r="O7431" s="96">
        <v>261.88</v>
      </c>
      <c r="P7431" s="5">
        <v>2</v>
      </c>
      <c r="Q7431" s="99">
        <v>0</v>
      </c>
      <c r="R7431" s="99">
        <v>39.405000000000001</v>
      </c>
      <c r="S7431" s="99">
        <v>29.01</v>
      </c>
      <c r="T7431" s="30">
        <f t="shared" si="812"/>
        <v>149.04166666666731</v>
      </c>
      <c r="U7431" s="21">
        <f t="shared" si="816"/>
        <v>0</v>
      </c>
      <c r="V7431" s="21">
        <f t="shared" si="817"/>
        <v>-1.0032624999999989E-3</v>
      </c>
      <c r="W7431" s="21">
        <f t="shared" si="818"/>
        <v>0</v>
      </c>
    </row>
    <row r="7432" spans="1:23">
      <c r="A7432" s="2">
        <f t="shared" si="813"/>
        <v>45597</v>
      </c>
      <c r="B7432" s="3">
        <f t="shared" si="814"/>
        <v>45598</v>
      </c>
      <c r="C7432" s="7">
        <v>45598.791666666664</v>
      </c>
      <c r="D7432" s="7">
        <v>45598.791666666664</v>
      </c>
      <c r="E7432" s="5">
        <v>24.3333333333333</v>
      </c>
      <c r="F7432" s="5">
        <v>-419.7</v>
      </c>
      <c r="G7432" s="5">
        <v>0.8</v>
      </c>
      <c r="H7432" s="34" cm="1">
        <f t="array" ref="H7432">SUMPRODUCT(('ESB Networks Summary'!$C$5:$C$17384=Data!D7432)*('ESB Networks Summary'!$E$5:$E$17384))*1000*2-SUMPRODUCT(('ESB Networks Summary'!$C$5:$C$17384=Data!D7432)*('ESB Networks Summary'!$F$5:$F$17384))*1000*2</f>
        <v>4</v>
      </c>
      <c r="I7432" s="5">
        <v>0</v>
      </c>
      <c r="J7432" s="5">
        <v>0</v>
      </c>
      <c r="K7432" s="17">
        <v>1</v>
      </c>
      <c r="L7432" s="52">
        <f t="shared" si="815"/>
        <v>0</v>
      </c>
      <c r="M7432" s="5">
        <v>0</v>
      </c>
      <c r="N7432" s="5">
        <v>289.666666666666</v>
      </c>
      <c r="O7432" s="96">
        <v>722.84</v>
      </c>
      <c r="P7432" s="5">
        <v>2</v>
      </c>
      <c r="Q7432" s="99">
        <v>0</v>
      </c>
      <c r="R7432" s="99">
        <v>34.262999999999998</v>
      </c>
      <c r="S7432" s="99">
        <v>24.431999999999999</v>
      </c>
      <c r="T7432" s="30">
        <f t="shared" si="812"/>
        <v>132.833333333334</v>
      </c>
      <c r="U7432" s="21">
        <f t="shared" si="816"/>
        <v>1.37052E-4</v>
      </c>
      <c r="V7432" s="21">
        <f t="shared" si="817"/>
        <v>0</v>
      </c>
      <c r="W7432" s="21">
        <f t="shared" si="818"/>
        <v>0</v>
      </c>
    </row>
    <row r="7433" spans="1:23">
      <c r="A7433" s="2">
        <f t="shared" si="813"/>
        <v>45597</v>
      </c>
      <c r="B7433" s="3">
        <f t="shared" si="814"/>
        <v>45598</v>
      </c>
      <c r="C7433" s="7">
        <v>45598.8125</v>
      </c>
      <c r="D7433" s="7">
        <v>45598.8125</v>
      </c>
      <c r="E7433" s="5">
        <v>23.3</v>
      </c>
      <c r="F7433" s="5">
        <v>-448.974999999999</v>
      </c>
      <c r="G7433" s="5">
        <v>-0.18333333333333299</v>
      </c>
      <c r="H7433" s="34" cm="1">
        <f t="array" ref="H7433">SUMPRODUCT(('ESB Networks Summary'!$C$5:$C$17384=Data!D7433)*('ESB Networks Summary'!$E$5:$E$17384))*1000*2-SUMPRODUCT(('ESB Networks Summary'!$C$5:$C$17384=Data!D7433)*('ESB Networks Summary'!$F$5:$F$17384))*1000*2</f>
        <v>2</v>
      </c>
      <c r="I7433" s="5">
        <v>0</v>
      </c>
      <c r="J7433" s="5">
        <v>0</v>
      </c>
      <c r="K7433" s="17">
        <v>1</v>
      </c>
      <c r="L7433" s="52">
        <f t="shared" si="815"/>
        <v>0</v>
      </c>
      <c r="M7433" s="5">
        <v>0</v>
      </c>
      <c r="N7433" s="5">
        <v>319.3</v>
      </c>
      <c r="O7433" s="96">
        <v>722.84</v>
      </c>
      <c r="P7433" s="5">
        <v>2</v>
      </c>
      <c r="Q7433" s="99">
        <v>0</v>
      </c>
      <c r="R7433" s="99">
        <v>34.262999999999998</v>
      </c>
      <c r="S7433" s="99">
        <v>24.431999999999999</v>
      </c>
      <c r="T7433" s="30">
        <f t="shared" si="812"/>
        <v>131.49166666666565</v>
      </c>
      <c r="U7433" s="21">
        <f t="shared" si="816"/>
        <v>0</v>
      </c>
      <c r="V7433" s="21">
        <f t="shared" si="817"/>
        <v>-2.2395999999999956E-5</v>
      </c>
      <c r="W7433" s="21">
        <f t="shared" si="818"/>
        <v>0</v>
      </c>
    </row>
    <row r="7434" spans="1:23">
      <c r="A7434" s="2">
        <f t="shared" si="813"/>
        <v>45597</v>
      </c>
      <c r="B7434" s="3">
        <f t="shared" si="814"/>
        <v>45598</v>
      </c>
      <c r="C7434" s="7">
        <v>45598.833333333336</v>
      </c>
      <c r="D7434" s="7">
        <v>45598.833333333336</v>
      </c>
      <c r="E7434" s="5">
        <v>22.266666666666602</v>
      </c>
      <c r="F7434" s="5">
        <v>-440</v>
      </c>
      <c r="G7434" s="5">
        <v>-1.7999999999999901</v>
      </c>
      <c r="H7434" s="34" cm="1">
        <f t="array" ref="H7434">SUMPRODUCT(('ESB Networks Summary'!$C$5:$C$17384=Data!D7434)*('ESB Networks Summary'!$E$5:$E$17384))*1000*2-SUMPRODUCT(('ESB Networks Summary'!$C$5:$C$17384=Data!D7434)*('ESB Networks Summary'!$F$5:$F$17384))*1000*2</f>
        <v>6</v>
      </c>
      <c r="I7434" s="5">
        <v>0</v>
      </c>
      <c r="J7434" s="5">
        <v>0</v>
      </c>
      <c r="K7434" s="17">
        <v>1</v>
      </c>
      <c r="L7434" s="52">
        <f t="shared" si="815"/>
        <v>0</v>
      </c>
      <c r="M7434" s="5">
        <v>0</v>
      </c>
      <c r="N7434" s="5">
        <v>309</v>
      </c>
      <c r="O7434" s="96">
        <v>763.13</v>
      </c>
      <c r="P7434" s="5">
        <v>2</v>
      </c>
      <c r="Q7434" s="99">
        <v>0</v>
      </c>
      <c r="R7434" s="99">
        <v>30.666000000000004</v>
      </c>
      <c r="S7434" s="99">
        <v>20.835000000000001</v>
      </c>
      <c r="T7434" s="30">
        <f t="shared" si="812"/>
        <v>131.19999999999999</v>
      </c>
      <c r="U7434" s="21">
        <f t="shared" si="816"/>
        <v>0</v>
      </c>
      <c r="V7434" s="21">
        <f t="shared" si="817"/>
        <v>-1.8751499999999897E-4</v>
      </c>
      <c r="W7434" s="21">
        <f t="shared" si="818"/>
        <v>0</v>
      </c>
    </row>
    <row r="7435" spans="1:23">
      <c r="A7435" s="2">
        <f t="shared" si="813"/>
        <v>45597</v>
      </c>
      <c r="B7435" s="3">
        <f t="shared" si="814"/>
        <v>45598</v>
      </c>
      <c r="C7435" s="7">
        <v>45598.854166666664</v>
      </c>
      <c r="D7435" s="7">
        <v>45598.854166666664</v>
      </c>
      <c r="E7435" s="5">
        <v>21.033333333333299</v>
      </c>
      <c r="F7435" s="5">
        <v>-556.29999999999995</v>
      </c>
      <c r="G7435" s="5">
        <v>60.3333333333333</v>
      </c>
      <c r="H7435" s="34" cm="1">
        <f t="array" ref="H7435">SUMPRODUCT(('ESB Networks Summary'!$C$5:$C$17384=Data!D7435)*('ESB Networks Summary'!$E$5:$E$17384))*1000*2-SUMPRODUCT(('ESB Networks Summary'!$C$5:$C$17384=Data!D7435)*('ESB Networks Summary'!$F$5:$F$17384))*1000*2</f>
        <v>92</v>
      </c>
      <c r="I7435" s="5">
        <v>0</v>
      </c>
      <c r="J7435" s="5">
        <v>0</v>
      </c>
      <c r="K7435" s="17">
        <v>1</v>
      </c>
      <c r="L7435" s="52">
        <f t="shared" si="815"/>
        <v>0</v>
      </c>
      <c r="M7435" s="5">
        <v>0</v>
      </c>
      <c r="N7435" s="5">
        <v>459.33333333333297</v>
      </c>
      <c r="O7435" s="96">
        <v>763.13</v>
      </c>
      <c r="P7435" s="5">
        <v>2</v>
      </c>
      <c r="Q7435" s="99">
        <v>0</v>
      </c>
      <c r="R7435" s="99">
        <v>30.666000000000004</v>
      </c>
      <c r="S7435" s="99">
        <v>20.835000000000001</v>
      </c>
      <c r="T7435" s="30">
        <f t="shared" si="812"/>
        <v>159.3000000000003</v>
      </c>
      <c r="U7435" s="21">
        <f t="shared" si="816"/>
        <v>9.2509099999999959E-3</v>
      </c>
      <c r="V7435" s="21">
        <f t="shared" si="817"/>
        <v>0</v>
      </c>
      <c r="W7435" s="21">
        <f t="shared" si="818"/>
        <v>0</v>
      </c>
    </row>
    <row r="7436" spans="1:23">
      <c r="A7436" s="2">
        <f t="shared" si="813"/>
        <v>45597</v>
      </c>
      <c r="B7436" s="3">
        <f t="shared" si="814"/>
        <v>45598</v>
      </c>
      <c r="C7436" s="7">
        <v>45598.875</v>
      </c>
      <c r="D7436" s="7">
        <v>45598.875</v>
      </c>
      <c r="E7436" s="5">
        <v>20</v>
      </c>
      <c r="F7436" s="5">
        <v>-12.6666666666666</v>
      </c>
      <c r="G7436" s="5">
        <v>530.53333333333296</v>
      </c>
      <c r="H7436" s="34" cm="1">
        <f t="array" ref="H7436">SUMPRODUCT(('ESB Networks Summary'!$C$5:$C$17384=Data!D7436)*('ESB Networks Summary'!$E$5:$E$17384))*1000*2-SUMPRODUCT(('ESB Networks Summary'!$C$5:$C$17384=Data!D7436)*('ESB Networks Summary'!$F$5:$F$17384))*1000*2</f>
        <v>542</v>
      </c>
      <c r="I7436" s="5">
        <v>0</v>
      </c>
      <c r="J7436" s="5">
        <v>0</v>
      </c>
      <c r="K7436" s="17">
        <v>1</v>
      </c>
      <c r="L7436" s="52">
        <f t="shared" si="815"/>
        <v>0</v>
      </c>
      <c r="M7436" s="5">
        <v>0</v>
      </c>
      <c r="N7436" s="5">
        <v>443.2</v>
      </c>
      <c r="O7436" s="96">
        <v>485.13</v>
      </c>
      <c r="P7436" s="5">
        <v>2</v>
      </c>
      <c r="Q7436" s="99">
        <v>0</v>
      </c>
      <c r="R7436" s="99">
        <v>33.718000000000004</v>
      </c>
      <c r="S7436" s="99">
        <v>23.887</v>
      </c>
      <c r="T7436" s="30">
        <f t="shared" si="812"/>
        <v>101.99999999999957</v>
      </c>
      <c r="U7436" s="21">
        <f t="shared" si="816"/>
        <v>8.9442614666666614E-2</v>
      </c>
      <c r="V7436" s="21">
        <f t="shared" si="817"/>
        <v>0</v>
      </c>
      <c r="W7436" s="21">
        <f t="shared" si="818"/>
        <v>0</v>
      </c>
    </row>
    <row r="7437" spans="1:23">
      <c r="A7437" s="2">
        <f t="shared" si="813"/>
        <v>45597</v>
      </c>
      <c r="B7437" s="3">
        <f t="shared" si="814"/>
        <v>45598</v>
      </c>
      <c r="C7437" s="7">
        <v>45598.895833333336</v>
      </c>
      <c r="D7437" s="7">
        <v>45598.895833333336</v>
      </c>
      <c r="E7437" s="5">
        <v>20</v>
      </c>
      <c r="F7437" s="5">
        <v>-9</v>
      </c>
      <c r="G7437" s="5">
        <v>557.9</v>
      </c>
      <c r="H7437" s="34" cm="1">
        <f t="array" ref="H7437">SUMPRODUCT(('ESB Networks Summary'!$C$5:$C$17384=Data!D7437)*('ESB Networks Summary'!$E$5:$E$17384))*1000*2-SUMPRODUCT(('ESB Networks Summary'!$C$5:$C$17384=Data!D7437)*('ESB Networks Summary'!$F$5:$F$17384))*1000*2</f>
        <v>566</v>
      </c>
      <c r="I7437" s="5">
        <v>0</v>
      </c>
      <c r="J7437" s="5">
        <v>0</v>
      </c>
      <c r="K7437" s="17">
        <v>1</v>
      </c>
      <c r="L7437" s="52">
        <f t="shared" si="815"/>
        <v>0</v>
      </c>
      <c r="M7437" s="5">
        <v>0</v>
      </c>
      <c r="N7437" s="5">
        <v>469.33333333333297</v>
      </c>
      <c r="O7437" s="96">
        <v>485.13</v>
      </c>
      <c r="P7437" s="5">
        <v>2</v>
      </c>
      <c r="Q7437" s="99">
        <v>0</v>
      </c>
      <c r="R7437" s="99">
        <v>33.718000000000004</v>
      </c>
      <c r="S7437" s="99">
        <v>23.887</v>
      </c>
      <c r="T7437" s="30">
        <f t="shared" si="812"/>
        <v>99.566666666667004</v>
      </c>
      <c r="U7437" s="21">
        <f t="shared" si="816"/>
        <v>9.4056361000000005E-2</v>
      </c>
      <c r="V7437" s="21">
        <f t="shared" si="817"/>
        <v>0</v>
      </c>
      <c r="W7437" s="21">
        <f t="shared" si="818"/>
        <v>0</v>
      </c>
    </row>
    <row r="7438" spans="1:23">
      <c r="A7438" s="2">
        <f t="shared" si="813"/>
        <v>45597</v>
      </c>
      <c r="B7438" s="3">
        <f t="shared" si="814"/>
        <v>45598</v>
      </c>
      <c r="C7438" s="7">
        <v>45598.916666666664</v>
      </c>
      <c r="D7438" s="7">
        <v>45598.916666666664</v>
      </c>
      <c r="E7438" s="5">
        <v>20</v>
      </c>
      <c r="F7438" s="5">
        <v>-9</v>
      </c>
      <c r="G7438" s="5">
        <v>656.53333333333296</v>
      </c>
      <c r="H7438" s="34" cm="1">
        <f t="array" ref="H7438">SUMPRODUCT(('ESB Networks Summary'!$C$5:$C$17384=Data!D7438)*('ESB Networks Summary'!$E$5:$E$17384))*1000*2-SUMPRODUCT(('ESB Networks Summary'!$C$5:$C$17384=Data!D7438)*('ESB Networks Summary'!$F$5:$F$17384))*1000*2</f>
        <v>936</v>
      </c>
      <c r="I7438" s="5">
        <v>0</v>
      </c>
      <c r="J7438" s="5">
        <v>0</v>
      </c>
      <c r="K7438" s="17">
        <v>1</v>
      </c>
      <c r="L7438" s="52">
        <f t="shared" si="815"/>
        <v>0</v>
      </c>
      <c r="M7438" s="5">
        <v>0</v>
      </c>
      <c r="N7438" s="5">
        <v>617.6</v>
      </c>
      <c r="O7438" s="96">
        <v>770.28</v>
      </c>
      <c r="P7438" s="5">
        <v>2</v>
      </c>
      <c r="Q7438" s="99">
        <v>0</v>
      </c>
      <c r="R7438" s="99">
        <v>28.625999999999998</v>
      </c>
      <c r="S7438" s="99">
        <v>18.794</v>
      </c>
      <c r="T7438" s="30">
        <f t="shared" si="812"/>
        <v>49.933333333332939</v>
      </c>
      <c r="U7438" s="21">
        <f t="shared" si="816"/>
        <v>9.3969615999999936E-2</v>
      </c>
      <c r="V7438" s="21">
        <f t="shared" si="817"/>
        <v>0</v>
      </c>
      <c r="W7438" s="21">
        <f t="shared" si="818"/>
        <v>0</v>
      </c>
    </row>
    <row r="7439" spans="1:23">
      <c r="A7439" s="2">
        <f t="shared" si="813"/>
        <v>45597</v>
      </c>
      <c r="B7439" s="3">
        <f t="shared" si="814"/>
        <v>45598</v>
      </c>
      <c r="C7439" s="7">
        <v>45598.9375</v>
      </c>
      <c r="D7439" s="7">
        <v>45598.9375</v>
      </c>
      <c r="E7439" s="5">
        <v>20</v>
      </c>
      <c r="F7439" s="5">
        <v>-4.2</v>
      </c>
      <c r="G7439" s="5">
        <v>695.79999999999905</v>
      </c>
      <c r="H7439" s="34" cm="1">
        <f t="array" ref="H7439">SUMPRODUCT(('ESB Networks Summary'!$C$5:$C$17384=Data!D7439)*('ESB Networks Summary'!$E$5:$E$17384))*1000*2-SUMPRODUCT(('ESB Networks Summary'!$C$5:$C$17384=Data!D7439)*('ESB Networks Summary'!$F$5:$F$17384))*1000*2</f>
        <v>714</v>
      </c>
      <c r="I7439" s="5">
        <v>0</v>
      </c>
      <c r="J7439" s="5">
        <v>0</v>
      </c>
      <c r="K7439" s="17">
        <v>1</v>
      </c>
      <c r="L7439" s="52">
        <f t="shared" si="815"/>
        <v>0</v>
      </c>
      <c r="M7439" s="5">
        <v>0</v>
      </c>
      <c r="N7439" s="5">
        <v>610.69999999999902</v>
      </c>
      <c r="O7439" s="96">
        <v>770.28</v>
      </c>
      <c r="P7439" s="5">
        <v>2</v>
      </c>
      <c r="Q7439" s="99">
        <v>0</v>
      </c>
      <c r="R7439" s="99">
        <v>28.625999999999998</v>
      </c>
      <c r="S7439" s="99">
        <v>18.794</v>
      </c>
      <c r="T7439" s="30">
        <f t="shared" si="812"/>
        <v>91.300000000000026</v>
      </c>
      <c r="U7439" s="21">
        <f t="shared" si="816"/>
        <v>9.9589853999999853E-2</v>
      </c>
      <c r="V7439" s="21">
        <f t="shared" si="817"/>
        <v>0</v>
      </c>
      <c r="W7439" s="21">
        <f t="shared" si="818"/>
        <v>0</v>
      </c>
    </row>
    <row r="7440" spans="1:23">
      <c r="A7440" s="2">
        <f t="shared" si="813"/>
        <v>45597</v>
      </c>
      <c r="B7440" s="3">
        <f t="shared" si="814"/>
        <v>45598</v>
      </c>
      <c r="C7440" s="7">
        <v>45598.958333333336</v>
      </c>
      <c r="D7440" s="7">
        <v>45598.958333333336</v>
      </c>
      <c r="E7440" s="5">
        <v>20</v>
      </c>
      <c r="F7440" s="5">
        <v>0</v>
      </c>
      <c r="G7440" s="5">
        <v>284.63333333333298</v>
      </c>
      <c r="H7440" s="34" cm="1">
        <f t="array" ref="H7440">SUMPRODUCT(('ESB Networks Summary'!$C$5:$C$17384=Data!D7440)*('ESB Networks Summary'!$E$5:$E$17384))*1000*2-SUMPRODUCT(('ESB Networks Summary'!$C$5:$C$17384=Data!D7440)*('ESB Networks Summary'!$F$5:$F$17384))*1000*2</f>
        <v>250</v>
      </c>
      <c r="I7440" s="5">
        <v>0</v>
      </c>
      <c r="J7440" s="5">
        <v>0</v>
      </c>
      <c r="K7440" s="17">
        <v>1</v>
      </c>
      <c r="L7440" s="52">
        <f t="shared" si="815"/>
        <v>0</v>
      </c>
      <c r="M7440" s="5">
        <v>0</v>
      </c>
      <c r="N7440" s="5">
        <v>180.94166666666601</v>
      </c>
      <c r="O7440" s="96">
        <v>262.89</v>
      </c>
      <c r="P7440" s="5">
        <v>2</v>
      </c>
      <c r="Q7440" s="99">
        <v>0</v>
      </c>
      <c r="R7440" s="99">
        <v>20.869</v>
      </c>
      <c r="S7440" s="99">
        <v>16.803999999999998</v>
      </c>
      <c r="T7440" s="30">
        <f t="shared" si="812"/>
        <v>105.69166666666698</v>
      </c>
      <c r="U7440" s="21">
        <f t="shared" si="816"/>
        <v>2.970006516666663E-2</v>
      </c>
      <c r="V7440" s="21">
        <f t="shared" si="817"/>
        <v>0</v>
      </c>
      <c r="W7440" s="21">
        <f t="shared" si="818"/>
        <v>0</v>
      </c>
    </row>
    <row r="7441" spans="1:23">
      <c r="A7441" s="2">
        <f t="shared" si="813"/>
        <v>45597</v>
      </c>
      <c r="B7441" s="3">
        <f t="shared" si="814"/>
        <v>45598</v>
      </c>
      <c r="C7441" s="7">
        <v>45598.979166666664</v>
      </c>
      <c r="D7441" s="7">
        <v>45598.979166666664</v>
      </c>
      <c r="E7441" s="5">
        <v>20</v>
      </c>
      <c r="F7441" s="5">
        <v>0</v>
      </c>
      <c r="G7441" s="5">
        <v>255.86666666666599</v>
      </c>
      <c r="H7441" s="34" cm="1">
        <f t="array" ref="H7441">SUMPRODUCT(('ESB Networks Summary'!$C$5:$C$17384=Data!D7441)*('ESB Networks Summary'!$E$5:$E$17384))*1000*2-SUMPRODUCT(('ESB Networks Summary'!$C$5:$C$17384=Data!D7441)*('ESB Networks Summary'!$F$5:$F$17384))*1000*2</f>
        <v>240</v>
      </c>
      <c r="I7441" s="5">
        <v>0</v>
      </c>
      <c r="J7441" s="5">
        <v>0</v>
      </c>
      <c r="K7441" s="17">
        <v>1</v>
      </c>
      <c r="L7441" s="52">
        <f t="shared" si="815"/>
        <v>0</v>
      </c>
      <c r="M7441" s="5">
        <v>0</v>
      </c>
      <c r="N7441" s="5">
        <v>133.666666666666</v>
      </c>
      <c r="O7441" s="96">
        <v>262.89</v>
      </c>
      <c r="P7441" s="5">
        <v>2.7333333333333298</v>
      </c>
      <c r="Q7441" s="99">
        <v>0</v>
      </c>
      <c r="R7441" s="99">
        <v>20.869</v>
      </c>
      <c r="S7441" s="99">
        <v>16.803999999999998</v>
      </c>
      <c r="T7441" s="30">
        <f t="shared" si="812"/>
        <v>124.93333333333334</v>
      </c>
      <c r="U7441" s="21">
        <f t="shared" si="816"/>
        <v>2.6698407333333257E-2</v>
      </c>
      <c r="V7441" s="21">
        <f t="shared" si="817"/>
        <v>0</v>
      </c>
      <c r="W7441" s="21">
        <f t="shared" si="818"/>
        <v>0</v>
      </c>
    </row>
    <row r="7442" spans="1:23">
      <c r="A7442" s="2">
        <f t="shared" si="813"/>
        <v>45597</v>
      </c>
      <c r="B7442" s="3">
        <f t="shared" si="814"/>
        <v>45599</v>
      </c>
      <c r="C7442" s="7">
        <v>45599</v>
      </c>
      <c r="D7442" s="7">
        <v>45599</v>
      </c>
      <c r="E7442" s="5">
        <v>20</v>
      </c>
      <c r="F7442" s="5">
        <v>0</v>
      </c>
      <c r="G7442" s="5">
        <v>159.833333333333</v>
      </c>
      <c r="H7442" s="34" cm="1">
        <f t="array" ref="H7442">SUMPRODUCT(('ESB Networks Summary'!$C$5:$C$17384=Data!D7442)*('ESB Networks Summary'!$E$5:$E$17384))*1000*2-SUMPRODUCT(('ESB Networks Summary'!$C$5:$C$17384=Data!D7442)*('ESB Networks Summary'!$F$5:$F$17384))*1000*2</f>
        <v>170</v>
      </c>
      <c r="I7442" s="5">
        <v>0</v>
      </c>
      <c r="J7442" s="5">
        <v>0</v>
      </c>
      <c r="K7442" s="17">
        <v>1</v>
      </c>
      <c r="L7442" s="52">
        <f t="shared" si="815"/>
        <v>0</v>
      </c>
      <c r="M7442" s="5">
        <v>0</v>
      </c>
      <c r="N7442" s="5">
        <v>34.766666666666602</v>
      </c>
      <c r="O7442" s="96">
        <v>266.64</v>
      </c>
      <c r="P7442" s="5">
        <v>3</v>
      </c>
      <c r="Q7442" s="99">
        <v>0</v>
      </c>
      <c r="R7442" s="99">
        <v>19.824999999999999</v>
      </c>
      <c r="S7442" s="99">
        <v>15.76</v>
      </c>
      <c r="T7442" s="30">
        <f t="shared" si="812"/>
        <v>128.06666666666641</v>
      </c>
      <c r="U7442" s="21">
        <f t="shared" si="816"/>
        <v>1.5843479166666632E-2</v>
      </c>
      <c r="V7442" s="21">
        <f t="shared" si="817"/>
        <v>0</v>
      </c>
      <c r="W7442" s="21">
        <f t="shared" si="818"/>
        <v>0</v>
      </c>
    </row>
    <row r="7443" spans="1:23">
      <c r="A7443" s="2">
        <f t="shared" si="813"/>
        <v>45597</v>
      </c>
      <c r="B7443" s="3">
        <f t="shared" si="814"/>
        <v>45599</v>
      </c>
      <c r="C7443" s="7">
        <v>45599.020833333336</v>
      </c>
      <c r="D7443" s="7">
        <v>45599.020833333336</v>
      </c>
      <c r="E7443" s="5">
        <v>20</v>
      </c>
      <c r="F7443" s="5">
        <v>0</v>
      </c>
      <c r="G7443" s="5">
        <v>177.666666666666</v>
      </c>
      <c r="H7443" s="34" cm="1">
        <f t="array" ref="H7443">SUMPRODUCT(('ESB Networks Summary'!$C$5:$C$17384=Data!D7443)*('ESB Networks Summary'!$E$5:$E$17384))*1000*2-SUMPRODUCT(('ESB Networks Summary'!$C$5:$C$17384=Data!D7443)*('ESB Networks Summary'!$F$5:$F$17384))*1000*2</f>
        <v>180</v>
      </c>
      <c r="I7443" s="5">
        <v>0</v>
      </c>
      <c r="J7443" s="5">
        <v>0</v>
      </c>
      <c r="K7443" s="17">
        <v>1</v>
      </c>
      <c r="L7443" s="52">
        <f t="shared" si="815"/>
        <v>0</v>
      </c>
      <c r="M7443" s="5">
        <v>0</v>
      </c>
      <c r="N7443" s="5">
        <v>50.3333333333333</v>
      </c>
      <c r="O7443" s="96">
        <v>266.64</v>
      </c>
      <c r="P7443" s="5">
        <v>3</v>
      </c>
      <c r="Q7443" s="99">
        <v>0</v>
      </c>
      <c r="R7443" s="99">
        <v>19.824999999999999</v>
      </c>
      <c r="S7443" s="99">
        <v>15.76</v>
      </c>
      <c r="T7443" s="30">
        <f t="shared" si="812"/>
        <v>130.33333333333269</v>
      </c>
      <c r="U7443" s="21">
        <f t="shared" si="816"/>
        <v>1.7611208333333267E-2</v>
      </c>
      <c r="V7443" s="21">
        <f t="shared" si="817"/>
        <v>0</v>
      </c>
      <c r="W7443" s="21">
        <f t="shared" si="818"/>
        <v>0</v>
      </c>
    </row>
    <row r="7444" spans="1:23">
      <c r="A7444" s="2">
        <f t="shared" si="813"/>
        <v>45597</v>
      </c>
      <c r="B7444" s="3">
        <f t="shared" si="814"/>
        <v>45599</v>
      </c>
      <c r="C7444" s="7">
        <v>45599.041666666664</v>
      </c>
      <c r="D7444" s="7">
        <v>45599.041666666664</v>
      </c>
      <c r="E7444" s="5">
        <v>20</v>
      </c>
      <c r="F7444" s="5">
        <v>0</v>
      </c>
      <c r="G7444" s="5">
        <v>176.29999999999899</v>
      </c>
      <c r="H7444" s="34" cm="1">
        <f t="array" ref="H7444">SUMPRODUCT(('ESB Networks Summary'!$C$5:$C$17384=Data!D7444)*('ESB Networks Summary'!$E$5:$E$17384))*1000*2-SUMPRODUCT(('ESB Networks Summary'!$C$5:$C$17384=Data!D7444)*('ESB Networks Summary'!$F$5:$F$17384))*1000*2</f>
        <v>178</v>
      </c>
      <c r="I7444" s="5">
        <v>0</v>
      </c>
      <c r="J7444" s="5">
        <v>0</v>
      </c>
      <c r="K7444" s="17">
        <v>1</v>
      </c>
      <c r="L7444" s="52">
        <f t="shared" si="815"/>
        <v>0</v>
      </c>
      <c r="M7444" s="5">
        <v>0</v>
      </c>
      <c r="N7444" s="5">
        <v>42.633333333333297</v>
      </c>
      <c r="O7444" s="96">
        <v>162.71</v>
      </c>
      <c r="P7444" s="5">
        <v>3</v>
      </c>
      <c r="Q7444" s="99">
        <v>0</v>
      </c>
      <c r="R7444" s="99">
        <v>20.869</v>
      </c>
      <c r="S7444" s="99">
        <v>16.803999999999998</v>
      </c>
      <c r="T7444" s="30">
        <f t="shared" si="812"/>
        <v>136.66666666666569</v>
      </c>
      <c r="U7444" s="21">
        <f t="shared" si="816"/>
        <v>1.8396023499999893E-2</v>
      </c>
      <c r="V7444" s="21">
        <f t="shared" si="817"/>
        <v>0</v>
      </c>
      <c r="W7444" s="21">
        <f t="shared" si="818"/>
        <v>0</v>
      </c>
    </row>
    <row r="7445" spans="1:23">
      <c r="A7445" s="2">
        <f t="shared" si="813"/>
        <v>45597</v>
      </c>
      <c r="B7445" s="3">
        <f t="shared" si="814"/>
        <v>45599</v>
      </c>
      <c r="C7445" s="7">
        <v>45599.0625</v>
      </c>
      <c r="D7445" s="7">
        <v>45599.0625</v>
      </c>
      <c r="E7445" s="5">
        <v>20</v>
      </c>
      <c r="F7445" s="5">
        <v>0</v>
      </c>
      <c r="G7445" s="5">
        <v>177.7</v>
      </c>
      <c r="H7445" s="34" cm="1">
        <f t="array" ref="H7445">SUMPRODUCT(('ESB Networks Summary'!$C$5:$C$17384=Data!D7445)*('ESB Networks Summary'!$E$5:$E$17384))*1000*2-SUMPRODUCT(('ESB Networks Summary'!$C$5:$C$17384=Data!D7445)*('ESB Networks Summary'!$F$5:$F$17384))*1000*2</f>
        <v>184</v>
      </c>
      <c r="I7445" s="5">
        <v>0</v>
      </c>
      <c r="J7445" s="5">
        <v>0</v>
      </c>
      <c r="K7445" s="17">
        <v>1</v>
      </c>
      <c r="L7445" s="52">
        <f t="shared" si="815"/>
        <v>0</v>
      </c>
      <c r="M7445" s="5">
        <v>0</v>
      </c>
      <c r="N7445" s="5">
        <v>27.633333333333301</v>
      </c>
      <c r="O7445" s="96">
        <v>162.71</v>
      </c>
      <c r="P7445" s="5">
        <v>2.93333333333333</v>
      </c>
      <c r="Q7445" s="99">
        <v>0</v>
      </c>
      <c r="R7445" s="99">
        <v>20.869</v>
      </c>
      <c r="S7445" s="99">
        <v>16.803999999999998</v>
      </c>
      <c r="T7445" s="30">
        <f t="shared" si="812"/>
        <v>153.00000000000003</v>
      </c>
      <c r="U7445" s="21">
        <f t="shared" si="816"/>
        <v>1.8542106499999999E-2</v>
      </c>
      <c r="V7445" s="21">
        <f t="shared" si="817"/>
        <v>0</v>
      </c>
      <c r="W7445" s="21">
        <f t="shared" si="818"/>
        <v>0</v>
      </c>
    </row>
    <row r="7446" spans="1:23">
      <c r="A7446" s="2">
        <f t="shared" si="813"/>
        <v>45597</v>
      </c>
      <c r="B7446" s="3">
        <f t="shared" si="814"/>
        <v>45599</v>
      </c>
      <c r="C7446" s="7">
        <v>45599.083333333336</v>
      </c>
      <c r="D7446" s="7">
        <v>45599.083333333336</v>
      </c>
      <c r="E7446" s="5">
        <v>23.5</v>
      </c>
      <c r="F7446" s="5">
        <v>3190.7999999999902</v>
      </c>
      <c r="G7446" s="5">
        <v>3645.7666666666601</v>
      </c>
      <c r="H7446" s="34" cm="1">
        <f t="array" ref="H7446">SUMPRODUCT(('ESB Networks Summary'!$C$5:$C$17384=Data!D7446)*('ESB Networks Summary'!$E$5:$E$17384))*1000*2-SUMPRODUCT(('ESB Networks Summary'!$C$5:$C$17384=Data!D7446)*('ESB Networks Summary'!$F$5:$F$17384))*1000*2</f>
        <v>3746</v>
      </c>
      <c r="I7446" s="5">
        <v>0</v>
      </c>
      <c r="J7446" s="5">
        <v>0</v>
      </c>
      <c r="K7446" s="17">
        <v>1</v>
      </c>
      <c r="L7446" s="52">
        <f t="shared" si="815"/>
        <v>0</v>
      </c>
      <c r="M7446" s="5">
        <v>0</v>
      </c>
      <c r="N7446" s="5">
        <v>0</v>
      </c>
      <c r="O7446" s="96">
        <v>137.54</v>
      </c>
      <c r="P7446" s="5">
        <v>1.56666666666666</v>
      </c>
      <c r="Q7446" s="99">
        <v>0</v>
      </c>
      <c r="R7446" s="99">
        <v>20.452000000000002</v>
      </c>
      <c r="S7446" s="99">
        <v>16.387</v>
      </c>
      <c r="T7446" s="30">
        <f t="shared" si="812"/>
        <v>456.53333333333649</v>
      </c>
      <c r="U7446" s="21">
        <f t="shared" si="816"/>
        <v>0.37281609933333271</v>
      </c>
      <c r="V7446" s="21">
        <f t="shared" si="817"/>
        <v>0</v>
      </c>
      <c r="W7446" s="21">
        <f t="shared" si="818"/>
        <v>0</v>
      </c>
    </row>
    <row r="7447" spans="1:23">
      <c r="A7447" s="2">
        <f t="shared" si="813"/>
        <v>45597</v>
      </c>
      <c r="B7447" s="3">
        <f t="shared" si="814"/>
        <v>45599</v>
      </c>
      <c r="C7447" s="7">
        <v>45599.104166666664</v>
      </c>
      <c r="D7447" s="7">
        <v>45599.104166666664</v>
      </c>
      <c r="E7447" s="5">
        <v>30.9583333333333</v>
      </c>
      <c r="F7447" s="5">
        <v>3340.4833333333299</v>
      </c>
      <c r="G7447" s="5">
        <v>3950.2083333333298</v>
      </c>
      <c r="H7447" s="34" cm="1">
        <f t="array" ref="H7447">SUMPRODUCT(('ESB Networks Summary'!$C$5:$C$17384=Data!D7447)*('ESB Networks Summary'!$E$5:$E$17384))*1000*2-SUMPRODUCT(('ESB Networks Summary'!$C$5:$C$17384=Data!D7447)*('ESB Networks Summary'!$F$5:$F$17384))*1000*2</f>
        <v>3980</v>
      </c>
      <c r="I7447" s="5">
        <v>0</v>
      </c>
      <c r="J7447" s="5">
        <v>0</v>
      </c>
      <c r="K7447" s="17">
        <v>1</v>
      </c>
      <c r="L7447" s="52">
        <f t="shared" si="815"/>
        <v>0</v>
      </c>
      <c r="M7447" s="5">
        <v>0</v>
      </c>
      <c r="N7447" s="5">
        <v>0</v>
      </c>
      <c r="O7447" s="97">
        <v>137.54</v>
      </c>
      <c r="P7447" s="5">
        <v>2.6333333333333302</v>
      </c>
      <c r="Q7447" s="99">
        <v>0</v>
      </c>
      <c r="R7447" s="99">
        <v>20.452000000000002</v>
      </c>
      <c r="S7447" s="99">
        <v>16.387</v>
      </c>
      <c r="T7447" s="30">
        <f t="shared" si="812"/>
        <v>612.35833333333312</v>
      </c>
      <c r="U7447" s="21">
        <f t="shared" si="816"/>
        <v>0.40394830416666638</v>
      </c>
      <c r="V7447" s="21">
        <f t="shared" si="817"/>
        <v>0</v>
      </c>
      <c r="W7447" s="21">
        <f t="shared" si="818"/>
        <v>0</v>
      </c>
    </row>
    <row r="7448" spans="1:23">
      <c r="A7448" s="2">
        <f t="shared" si="813"/>
        <v>45597</v>
      </c>
      <c r="B7448" s="3">
        <f t="shared" si="814"/>
        <v>45599</v>
      </c>
      <c r="C7448" s="7">
        <v>45599.125</v>
      </c>
      <c r="D7448" s="7">
        <v>45599.125</v>
      </c>
      <c r="E7448" s="5">
        <v>38.633333333333297</v>
      </c>
      <c r="F7448" s="5">
        <v>3472.1</v>
      </c>
      <c r="G7448" s="5">
        <v>3932.6</v>
      </c>
      <c r="H7448" s="34" cm="1">
        <f t="array" ref="H7448">SUMPRODUCT(('ESB Networks Summary'!$C$5:$C$17384=Data!D7448)*('ESB Networks Summary'!$E$5:$E$17384))*1000*2-SUMPRODUCT(('ESB Networks Summary'!$C$5:$C$17384=Data!D7448)*('ESB Networks Summary'!$F$5:$F$17384))*1000*2</f>
        <v>3966</v>
      </c>
      <c r="I7448" s="5">
        <v>0</v>
      </c>
      <c r="J7448" s="5">
        <v>0</v>
      </c>
      <c r="K7448" s="17">
        <v>1</v>
      </c>
      <c r="L7448" s="52">
        <f t="shared" si="815"/>
        <v>0</v>
      </c>
      <c r="M7448" s="5">
        <v>0</v>
      </c>
      <c r="N7448" s="5">
        <v>0</v>
      </c>
      <c r="O7448" s="96">
        <v>3.28</v>
      </c>
      <c r="P7448" s="5">
        <v>3</v>
      </c>
      <c r="Q7448" s="99">
        <v>0</v>
      </c>
      <c r="R7448" s="99">
        <v>19.693000000000001</v>
      </c>
      <c r="S7448" s="99">
        <v>15.628</v>
      </c>
      <c r="T7448" s="30">
        <f t="shared" si="812"/>
        <v>463.5</v>
      </c>
      <c r="U7448" s="21">
        <f t="shared" si="816"/>
        <v>0.38722345899999999</v>
      </c>
      <c r="V7448" s="21">
        <f t="shared" si="817"/>
        <v>0</v>
      </c>
      <c r="W7448" s="21">
        <f t="shared" si="818"/>
        <v>0</v>
      </c>
    </row>
    <row r="7449" spans="1:23">
      <c r="A7449" s="2">
        <f t="shared" si="813"/>
        <v>45597</v>
      </c>
      <c r="B7449" s="3">
        <f t="shared" si="814"/>
        <v>45599</v>
      </c>
      <c r="C7449" s="7">
        <v>45599.145833333336</v>
      </c>
      <c r="D7449" s="7">
        <v>45599.145833333336</v>
      </c>
      <c r="E7449" s="5">
        <v>46.433333333333302</v>
      </c>
      <c r="F7449" s="5">
        <v>3481.7999999999902</v>
      </c>
      <c r="G7449" s="5">
        <v>3960.5333333333301</v>
      </c>
      <c r="H7449" s="34" cm="1">
        <f t="array" ref="H7449">SUMPRODUCT(('ESB Networks Summary'!$C$5:$C$17384=Data!D7449)*('ESB Networks Summary'!$E$5:$E$17384))*1000*2-SUMPRODUCT(('ESB Networks Summary'!$C$5:$C$17384=Data!D7449)*('ESB Networks Summary'!$F$5:$F$17384))*1000*2</f>
        <v>3988</v>
      </c>
      <c r="I7449" s="5">
        <v>0</v>
      </c>
      <c r="J7449" s="5">
        <v>0</v>
      </c>
      <c r="K7449" s="17">
        <v>1</v>
      </c>
      <c r="L7449" s="52">
        <f t="shared" si="815"/>
        <v>0</v>
      </c>
      <c r="M7449" s="5">
        <v>0</v>
      </c>
      <c r="N7449" s="5">
        <v>0</v>
      </c>
      <c r="O7449" s="96">
        <v>3.28</v>
      </c>
      <c r="P7449" s="5">
        <v>3</v>
      </c>
      <c r="Q7449" s="99">
        <v>0</v>
      </c>
      <c r="R7449" s="99">
        <v>19.693000000000001</v>
      </c>
      <c r="S7449" s="99">
        <v>15.628</v>
      </c>
      <c r="T7449" s="30">
        <f t="shared" si="812"/>
        <v>481.73333333333994</v>
      </c>
      <c r="U7449" s="21">
        <f t="shared" si="816"/>
        <v>0.38997391466666637</v>
      </c>
      <c r="V7449" s="21">
        <f t="shared" si="817"/>
        <v>0</v>
      </c>
      <c r="W7449" s="21">
        <f t="shared" si="818"/>
        <v>0</v>
      </c>
    </row>
    <row r="7450" spans="1:23">
      <c r="A7450" s="2">
        <f t="shared" si="813"/>
        <v>45597</v>
      </c>
      <c r="B7450" s="3">
        <f t="shared" si="814"/>
        <v>45599</v>
      </c>
      <c r="C7450" s="7">
        <v>45599.166666666664</v>
      </c>
      <c r="D7450" s="7">
        <v>45599.166666666664</v>
      </c>
      <c r="E7450" s="5">
        <v>54.066666666666599</v>
      </c>
      <c r="F7450" s="5">
        <v>3494.2999999999902</v>
      </c>
      <c r="G7450" s="5">
        <v>3965.2666666666601</v>
      </c>
      <c r="H7450" s="34" cm="1">
        <f t="array" ref="H7450">SUMPRODUCT(('ESB Networks Summary'!$C$5:$C$17384=Data!D7450)*('ESB Networks Summary'!$E$5:$E$17384))*1000*2-SUMPRODUCT(('ESB Networks Summary'!$C$5:$C$17384=Data!D7450)*('ESB Networks Summary'!$F$5:$F$17384))*1000*2</f>
        <v>3994</v>
      </c>
      <c r="I7450" s="5">
        <v>0</v>
      </c>
      <c r="J7450" s="5">
        <v>0</v>
      </c>
      <c r="K7450" s="17">
        <v>1</v>
      </c>
      <c r="L7450" s="52">
        <f t="shared" si="815"/>
        <v>0</v>
      </c>
      <c r="M7450" s="5">
        <v>0</v>
      </c>
      <c r="N7450" s="5">
        <v>0</v>
      </c>
      <c r="O7450" s="96">
        <v>18.989999999999998</v>
      </c>
      <c r="P7450" s="5">
        <v>3</v>
      </c>
      <c r="Q7450" s="99">
        <v>0</v>
      </c>
      <c r="R7450" s="99">
        <v>18.931999999999999</v>
      </c>
      <c r="S7450" s="99">
        <v>14.866999999999999</v>
      </c>
      <c r="T7450" s="30">
        <f t="shared" si="812"/>
        <v>473.96666666666988</v>
      </c>
      <c r="U7450" s="21">
        <f t="shared" si="816"/>
        <v>0.37535214266666606</v>
      </c>
      <c r="V7450" s="21">
        <f t="shared" si="817"/>
        <v>0</v>
      </c>
      <c r="W7450" s="21">
        <f t="shared" si="818"/>
        <v>0</v>
      </c>
    </row>
    <row r="7451" spans="1:23">
      <c r="A7451" s="2">
        <f t="shared" si="813"/>
        <v>45597</v>
      </c>
      <c r="B7451" s="3">
        <f t="shared" si="814"/>
        <v>45599</v>
      </c>
      <c r="C7451" s="7">
        <v>45599.1875</v>
      </c>
      <c r="D7451" s="7">
        <v>45599.1875</v>
      </c>
      <c r="E7451" s="5">
        <v>61.6</v>
      </c>
      <c r="F7451" s="5">
        <v>3513.7999999999902</v>
      </c>
      <c r="G7451" s="5">
        <v>4006.38333333333</v>
      </c>
      <c r="H7451" s="34" cm="1">
        <f t="array" ref="H7451">SUMPRODUCT(('ESB Networks Summary'!$C$5:$C$17384=Data!D7451)*('ESB Networks Summary'!$E$5:$E$17384))*1000*2-SUMPRODUCT(('ESB Networks Summary'!$C$5:$C$17384=Data!D7451)*('ESB Networks Summary'!$F$5:$F$17384))*1000*2</f>
        <v>4038.0000000000005</v>
      </c>
      <c r="I7451" s="5">
        <v>0</v>
      </c>
      <c r="J7451" s="5">
        <v>0</v>
      </c>
      <c r="K7451" s="17">
        <v>1</v>
      </c>
      <c r="L7451" s="52">
        <f t="shared" si="815"/>
        <v>0</v>
      </c>
      <c r="M7451" s="5">
        <v>0</v>
      </c>
      <c r="N7451" s="5">
        <v>0</v>
      </c>
      <c r="O7451" s="96">
        <v>18.989999999999998</v>
      </c>
      <c r="P7451" s="5">
        <v>3</v>
      </c>
      <c r="Q7451" s="99">
        <v>0</v>
      </c>
      <c r="R7451" s="99">
        <v>18.931999999999999</v>
      </c>
      <c r="S7451" s="99">
        <v>14.866999999999999</v>
      </c>
      <c r="T7451" s="30">
        <f t="shared" si="812"/>
        <v>495.58333333333985</v>
      </c>
      <c r="U7451" s="21">
        <f t="shared" si="816"/>
        <v>0.37924424633333303</v>
      </c>
      <c r="V7451" s="21">
        <f t="shared" si="817"/>
        <v>0</v>
      </c>
      <c r="W7451" s="21">
        <f t="shared" si="818"/>
        <v>0</v>
      </c>
    </row>
    <row r="7452" spans="1:23">
      <c r="A7452" s="2">
        <f t="shared" si="813"/>
        <v>45597</v>
      </c>
      <c r="B7452" s="3">
        <f t="shared" si="814"/>
        <v>45599</v>
      </c>
      <c r="C7452" s="7">
        <v>45599.208333333336</v>
      </c>
      <c r="D7452" s="7">
        <v>45599.208333333336</v>
      </c>
      <c r="E7452" s="5">
        <v>69.2</v>
      </c>
      <c r="F7452" s="5">
        <v>3522.2</v>
      </c>
      <c r="G7452" s="5">
        <v>4009.7999999999902</v>
      </c>
      <c r="H7452" s="34" cm="1">
        <f t="array" ref="H7452">SUMPRODUCT(('ESB Networks Summary'!$C$5:$C$17384=Data!D7452)*('ESB Networks Summary'!$E$5:$E$17384))*1000*2-SUMPRODUCT(('ESB Networks Summary'!$C$5:$C$17384=Data!D7452)*('ESB Networks Summary'!$F$5:$F$17384))*1000*2</f>
        <v>4035.9999999999995</v>
      </c>
      <c r="I7452" s="5">
        <v>0</v>
      </c>
      <c r="J7452" s="5">
        <v>0</v>
      </c>
      <c r="K7452" s="17">
        <v>1</v>
      </c>
      <c r="L7452" s="52">
        <f t="shared" si="815"/>
        <v>0</v>
      </c>
      <c r="M7452" s="5">
        <v>0</v>
      </c>
      <c r="N7452" s="5">
        <v>0</v>
      </c>
      <c r="O7452" s="96">
        <v>2016.62</v>
      </c>
      <c r="P7452" s="5">
        <v>3</v>
      </c>
      <c r="Q7452" s="99">
        <v>0</v>
      </c>
      <c r="R7452" s="99">
        <v>18.779</v>
      </c>
      <c r="S7452" s="99">
        <v>14.713999999999999</v>
      </c>
      <c r="T7452" s="30">
        <f t="shared" si="812"/>
        <v>490.59999999999036</v>
      </c>
      <c r="U7452" s="21">
        <f t="shared" si="816"/>
        <v>0.37650017099999905</v>
      </c>
      <c r="V7452" s="21">
        <f t="shared" si="817"/>
        <v>0</v>
      </c>
      <c r="W7452" s="21">
        <f t="shared" si="818"/>
        <v>0</v>
      </c>
    </row>
    <row r="7453" spans="1:23">
      <c r="A7453" s="2">
        <f t="shared" si="813"/>
        <v>45597</v>
      </c>
      <c r="B7453" s="3">
        <f t="shared" si="814"/>
        <v>45599</v>
      </c>
      <c r="C7453" s="7">
        <v>45599.229166666664</v>
      </c>
      <c r="D7453" s="7">
        <v>45599.229166666664</v>
      </c>
      <c r="E7453" s="5">
        <v>76.933333333333294</v>
      </c>
      <c r="F7453" s="5">
        <v>3528.7666666666601</v>
      </c>
      <c r="G7453" s="5">
        <v>6620.7666666666601</v>
      </c>
      <c r="H7453" s="34" cm="1">
        <f t="array" ref="H7453">SUMPRODUCT(('ESB Networks Summary'!$C$5:$C$17384=Data!D7453)*('ESB Networks Summary'!$E$5:$E$17384))*1000*2-SUMPRODUCT(('ESB Networks Summary'!$C$5:$C$17384=Data!D7453)*('ESB Networks Summary'!$F$5:$F$17384))*1000*2</f>
        <v>6678</v>
      </c>
      <c r="I7453" s="5">
        <v>2574.7999999999902</v>
      </c>
      <c r="J7453" s="5">
        <v>0</v>
      </c>
      <c r="K7453" s="17">
        <v>1</v>
      </c>
      <c r="L7453" s="52">
        <f t="shared" si="815"/>
        <v>0</v>
      </c>
      <c r="M7453" s="5">
        <v>0</v>
      </c>
      <c r="N7453" s="5">
        <v>2520.5666666666598</v>
      </c>
      <c r="O7453" s="96">
        <v>2016.62</v>
      </c>
      <c r="P7453" s="5">
        <v>2.8333333333333299</v>
      </c>
      <c r="Q7453" s="99">
        <v>0</v>
      </c>
      <c r="R7453" s="99">
        <v>18.779</v>
      </c>
      <c r="S7453" s="99">
        <v>14.713999999999999</v>
      </c>
      <c r="T7453" s="30">
        <f t="shared" si="812"/>
        <v>574.26666666667279</v>
      </c>
      <c r="U7453" s="21">
        <f t="shared" si="816"/>
        <v>0.62165688616666603</v>
      </c>
      <c r="V7453" s="21">
        <f t="shared" si="817"/>
        <v>0</v>
      </c>
      <c r="W7453" s="21">
        <f t="shared" si="818"/>
        <v>0</v>
      </c>
    </row>
    <row r="7454" spans="1:23">
      <c r="A7454" s="2">
        <f t="shared" si="813"/>
        <v>45597</v>
      </c>
      <c r="B7454" s="3">
        <f t="shared" si="814"/>
        <v>45599</v>
      </c>
      <c r="C7454" s="7">
        <v>45599.25</v>
      </c>
      <c r="D7454" s="7">
        <v>45599.25</v>
      </c>
      <c r="E7454" s="5">
        <v>84.6666666666666</v>
      </c>
      <c r="F7454" s="5">
        <v>3543.7666666666601</v>
      </c>
      <c r="G7454" s="5">
        <v>4343.8666666666604</v>
      </c>
      <c r="H7454" s="34" cm="1">
        <f t="array" ref="H7454">SUMPRODUCT(('ESB Networks Summary'!$C$5:$C$17384=Data!D7454)*('ESB Networks Summary'!$E$5:$E$17384))*1000*2-SUMPRODUCT(('ESB Networks Summary'!$C$5:$C$17384=Data!D7454)*('ESB Networks Summary'!$F$5:$F$17384))*1000*2</f>
        <v>4464</v>
      </c>
      <c r="I7454" s="5">
        <v>337.86666666666599</v>
      </c>
      <c r="J7454" s="5">
        <v>0</v>
      </c>
      <c r="K7454" s="17">
        <v>1</v>
      </c>
      <c r="L7454" s="52">
        <f t="shared" si="815"/>
        <v>0</v>
      </c>
      <c r="M7454" s="5">
        <v>0</v>
      </c>
      <c r="N7454" s="5">
        <v>446.56666666666598</v>
      </c>
      <c r="O7454" s="96">
        <v>952.03</v>
      </c>
      <c r="P7454" s="5">
        <v>2</v>
      </c>
      <c r="Q7454" s="99">
        <v>0</v>
      </c>
      <c r="R7454" s="99">
        <v>20.413</v>
      </c>
      <c r="S7454" s="99">
        <v>16.347999999999999</v>
      </c>
      <c r="T7454" s="30">
        <f t="shared" si="812"/>
        <v>355.53333333333421</v>
      </c>
      <c r="U7454" s="21">
        <f t="shared" si="816"/>
        <v>0.44335675133333274</v>
      </c>
      <c r="V7454" s="21">
        <f t="shared" si="817"/>
        <v>0</v>
      </c>
      <c r="W7454" s="21">
        <f t="shared" si="818"/>
        <v>0</v>
      </c>
    </row>
    <row r="7455" spans="1:23">
      <c r="A7455" s="2">
        <f t="shared" si="813"/>
        <v>45597</v>
      </c>
      <c r="B7455" s="3">
        <f t="shared" si="814"/>
        <v>45599</v>
      </c>
      <c r="C7455" s="7">
        <v>45599.270833333336</v>
      </c>
      <c r="D7455" s="7">
        <v>45599.270833333336</v>
      </c>
      <c r="E7455" s="5">
        <v>96.366666666666603</v>
      </c>
      <c r="F7455" s="5">
        <v>2256.86666666666</v>
      </c>
      <c r="G7455" s="5">
        <v>2674.0666666666598</v>
      </c>
      <c r="H7455" s="34" cm="1">
        <f t="array" ref="H7455">SUMPRODUCT(('ESB Networks Summary'!$C$5:$C$17384=Data!D7455)*('ESB Networks Summary'!$E$5:$E$17384))*1000*2-SUMPRODUCT(('ESB Networks Summary'!$C$5:$C$17384=Data!D7455)*('ESB Networks Summary'!$F$5:$F$17384))*1000*2</f>
        <v>2710</v>
      </c>
      <c r="I7455" s="5">
        <v>114.5</v>
      </c>
      <c r="J7455" s="5">
        <v>0</v>
      </c>
      <c r="K7455" s="17">
        <v>1</v>
      </c>
      <c r="L7455" s="52">
        <f t="shared" si="815"/>
        <v>0</v>
      </c>
      <c r="M7455" s="5">
        <v>0</v>
      </c>
      <c r="N7455" s="5">
        <v>158.933333333333</v>
      </c>
      <c r="O7455" s="96">
        <v>952.03</v>
      </c>
      <c r="P7455" s="5">
        <v>5.8</v>
      </c>
      <c r="Q7455" s="99">
        <v>0</v>
      </c>
      <c r="R7455" s="99">
        <v>20.413</v>
      </c>
      <c r="S7455" s="99">
        <v>16.347999999999999</v>
      </c>
      <c r="T7455" s="30">
        <f t="shared" si="812"/>
        <v>264.06666666666706</v>
      </c>
      <c r="U7455" s="21">
        <f t="shared" si="816"/>
        <v>0.27292861433333265</v>
      </c>
      <c r="V7455" s="21">
        <f t="shared" si="817"/>
        <v>0</v>
      </c>
      <c r="W7455" s="21">
        <f t="shared" si="818"/>
        <v>0</v>
      </c>
    </row>
    <row r="7456" spans="1:23">
      <c r="A7456" s="2">
        <f t="shared" si="813"/>
        <v>45597</v>
      </c>
      <c r="B7456" s="3">
        <f t="shared" si="814"/>
        <v>45599</v>
      </c>
      <c r="C7456" s="7">
        <v>45599.291666666664</v>
      </c>
      <c r="D7456" s="7">
        <v>45599.291666666664</v>
      </c>
      <c r="E7456" s="5">
        <v>100</v>
      </c>
      <c r="F7456" s="5">
        <v>-77.400000000000006</v>
      </c>
      <c r="G7456" s="5">
        <v>372.96666666666601</v>
      </c>
      <c r="H7456" s="34" cm="1">
        <f t="array" ref="H7456">SUMPRODUCT(('ESB Networks Summary'!$C$5:$C$17384=Data!D7456)*('ESB Networks Summary'!$E$5:$E$17384))*1000*2-SUMPRODUCT(('ESB Networks Summary'!$C$5:$C$17384=Data!D7456)*('ESB Networks Summary'!$F$5:$F$17384))*1000*2</f>
        <v>514</v>
      </c>
      <c r="I7456" s="5">
        <v>114.5</v>
      </c>
      <c r="J7456" s="5">
        <v>0</v>
      </c>
      <c r="K7456" s="17">
        <v>1</v>
      </c>
      <c r="L7456" s="52">
        <f t="shared" si="815"/>
        <v>0</v>
      </c>
      <c r="M7456" s="5">
        <v>0</v>
      </c>
      <c r="N7456" s="5">
        <v>516.36666666666599</v>
      </c>
      <c r="O7456" s="96">
        <v>19.34</v>
      </c>
      <c r="P7456" s="5">
        <v>26.7</v>
      </c>
      <c r="Q7456" s="99">
        <v>0</v>
      </c>
      <c r="R7456" s="99">
        <v>19.363999999999997</v>
      </c>
      <c r="S7456" s="99">
        <v>15.299000000000001</v>
      </c>
      <c r="T7456" s="30">
        <f t="shared" si="812"/>
        <v>-39.299999999999983</v>
      </c>
      <c r="U7456" s="21">
        <f t="shared" si="816"/>
        <v>3.6110632666666594E-2</v>
      </c>
      <c r="V7456" s="21">
        <f t="shared" si="817"/>
        <v>0</v>
      </c>
      <c r="W7456" s="21">
        <f t="shared" si="818"/>
        <v>0</v>
      </c>
    </row>
    <row r="7457" spans="1:23">
      <c r="A7457" s="2">
        <f t="shared" si="813"/>
        <v>45597</v>
      </c>
      <c r="B7457" s="3">
        <f t="shared" si="814"/>
        <v>45599</v>
      </c>
      <c r="C7457" s="7">
        <v>45599.3125</v>
      </c>
      <c r="D7457" s="7">
        <v>45599.3125</v>
      </c>
      <c r="E7457" s="5">
        <v>98.899999999999906</v>
      </c>
      <c r="F7457" s="5">
        <v>-606.53333333333296</v>
      </c>
      <c r="G7457" s="5">
        <v>0.7</v>
      </c>
      <c r="H7457" s="34" cm="1">
        <f t="array" ref="H7457">SUMPRODUCT(('ESB Networks Summary'!$C$5:$C$17384=Data!D7457)*('ESB Networks Summary'!$E$5:$E$17384))*1000*2-SUMPRODUCT(('ESB Networks Summary'!$C$5:$C$17384=Data!D7457)*('ESB Networks Summary'!$F$5:$F$17384))*1000*2</f>
        <v>4</v>
      </c>
      <c r="I7457" s="5">
        <v>0</v>
      </c>
      <c r="J7457" s="5">
        <v>0</v>
      </c>
      <c r="K7457" s="17">
        <v>1</v>
      </c>
      <c r="L7457" s="52">
        <f t="shared" si="815"/>
        <v>0</v>
      </c>
      <c r="M7457" s="5">
        <v>0</v>
      </c>
      <c r="N7457" s="5">
        <v>477.23333333333301</v>
      </c>
      <c r="O7457" s="96">
        <v>19.34</v>
      </c>
      <c r="P7457" s="5">
        <v>31.6666666666666</v>
      </c>
      <c r="Q7457" s="99">
        <v>0</v>
      </c>
      <c r="R7457" s="99">
        <v>19.363999999999997</v>
      </c>
      <c r="S7457" s="99">
        <v>15.299000000000001</v>
      </c>
      <c r="T7457" s="30">
        <f t="shared" si="812"/>
        <v>161.66666666666657</v>
      </c>
      <c r="U7457" s="21">
        <f t="shared" si="816"/>
        <v>6.7773999999999992E-5</v>
      </c>
      <c r="V7457" s="21">
        <f t="shared" si="817"/>
        <v>0</v>
      </c>
      <c r="W7457" s="21">
        <f t="shared" si="818"/>
        <v>0</v>
      </c>
    </row>
    <row r="7458" spans="1:23">
      <c r="A7458" s="2">
        <f t="shared" si="813"/>
        <v>45597</v>
      </c>
      <c r="B7458" s="3">
        <f t="shared" si="814"/>
        <v>45599</v>
      </c>
      <c r="C7458" s="7">
        <v>45599.333333333336</v>
      </c>
      <c r="D7458" s="7">
        <v>45599.333333333336</v>
      </c>
      <c r="E7458" s="5">
        <v>97.6</v>
      </c>
      <c r="F7458" s="5">
        <v>-473.791666666666</v>
      </c>
      <c r="G7458" s="5">
        <v>-0.33333333333333298</v>
      </c>
      <c r="H7458" s="34" cm="1">
        <f t="array" ref="H7458">SUMPRODUCT(('ESB Networks Summary'!$C$5:$C$17384=Data!D7458)*('ESB Networks Summary'!$E$5:$E$17384))*1000*2-SUMPRODUCT(('ESB Networks Summary'!$C$5:$C$17384=Data!D7458)*('ESB Networks Summary'!$F$5:$F$17384))*1000*2</f>
        <v>2</v>
      </c>
      <c r="I7458" s="5">
        <v>0</v>
      </c>
      <c r="J7458" s="5">
        <v>0</v>
      </c>
      <c r="K7458" s="17">
        <v>1</v>
      </c>
      <c r="L7458" s="52">
        <f t="shared" si="815"/>
        <v>0</v>
      </c>
      <c r="M7458" s="5">
        <v>0</v>
      </c>
      <c r="N7458" s="5">
        <v>371.58333333333297</v>
      </c>
      <c r="O7458" s="96">
        <v>143.52000000000001</v>
      </c>
      <c r="P7458" s="5">
        <v>33.4</v>
      </c>
      <c r="Q7458" s="99">
        <v>7.42</v>
      </c>
      <c r="R7458" s="99">
        <v>25.227</v>
      </c>
      <c r="S7458" s="99">
        <v>15.396000000000001</v>
      </c>
      <c r="T7458" s="30">
        <f t="shared" si="812"/>
        <v>135.27499999999969</v>
      </c>
      <c r="U7458" s="21">
        <f t="shared" si="816"/>
        <v>0</v>
      </c>
      <c r="V7458" s="21">
        <f t="shared" si="817"/>
        <v>-2.5659999999999975E-5</v>
      </c>
      <c r="W7458" s="21">
        <f t="shared" si="818"/>
        <v>0</v>
      </c>
    </row>
    <row r="7459" spans="1:23">
      <c r="A7459" s="2">
        <f t="shared" si="813"/>
        <v>45597</v>
      </c>
      <c r="B7459" s="3">
        <f t="shared" si="814"/>
        <v>45599</v>
      </c>
      <c r="C7459" s="7">
        <v>45599.354166666664</v>
      </c>
      <c r="D7459" s="7">
        <v>45599.354166666664</v>
      </c>
      <c r="E7459" s="5">
        <v>96.7083333333333</v>
      </c>
      <c r="F7459" s="5">
        <v>-502.625</v>
      </c>
      <c r="G7459" s="5">
        <v>3.3333333333333201E-2</v>
      </c>
      <c r="H7459" s="34" cm="1">
        <f t="array" ref="H7459">SUMPRODUCT(('ESB Networks Summary'!$C$5:$C$17384=Data!D7459)*('ESB Networks Summary'!$E$5:$E$17384))*1000*2-SUMPRODUCT(('ESB Networks Summary'!$C$5:$C$17384=Data!D7459)*('ESB Networks Summary'!$F$5:$F$17384))*1000*2</f>
        <v>6</v>
      </c>
      <c r="I7459" s="5">
        <v>0</v>
      </c>
      <c r="J7459" s="5">
        <v>0</v>
      </c>
      <c r="K7459" s="17">
        <v>1</v>
      </c>
      <c r="L7459" s="52">
        <f t="shared" si="815"/>
        <v>0</v>
      </c>
      <c r="M7459" s="5">
        <v>132.53333333333299</v>
      </c>
      <c r="N7459" s="5">
        <v>443.96666666666601</v>
      </c>
      <c r="O7459" s="96">
        <v>143.52000000000001</v>
      </c>
      <c r="P7459" s="5">
        <v>60.35</v>
      </c>
      <c r="Q7459" s="99">
        <v>7.42</v>
      </c>
      <c r="R7459" s="99">
        <v>25.227</v>
      </c>
      <c r="S7459" s="99">
        <v>15.396000000000001</v>
      </c>
      <c r="T7459" s="30">
        <f t="shared" si="812"/>
        <v>119.04166666666731</v>
      </c>
      <c r="U7459" s="21">
        <f t="shared" si="816"/>
        <v>4.2044999999999832E-6</v>
      </c>
      <c r="V7459" s="21">
        <f t="shared" si="817"/>
        <v>0</v>
      </c>
      <c r="W7459" s="21">
        <f t="shared" si="818"/>
        <v>0</v>
      </c>
    </row>
    <row r="7460" spans="1:23">
      <c r="A7460" s="2">
        <f t="shared" si="813"/>
        <v>45597</v>
      </c>
      <c r="B7460" s="3">
        <f t="shared" si="814"/>
        <v>45599</v>
      </c>
      <c r="C7460" s="7">
        <v>45599.375</v>
      </c>
      <c r="D7460" s="7">
        <v>45599.375</v>
      </c>
      <c r="E7460" s="5">
        <v>93.399999999999906</v>
      </c>
      <c r="F7460" s="5">
        <v>-1802.4666666666601</v>
      </c>
      <c r="G7460" s="5">
        <v>-23.966666666666601</v>
      </c>
      <c r="H7460" s="34" cm="1">
        <f t="array" ref="H7460">SUMPRODUCT(('ESB Networks Summary'!$C$5:$C$17384=Data!D7460)*('ESB Networks Summary'!$E$5:$E$17384))*1000*2-SUMPRODUCT(('ESB Networks Summary'!$C$5:$C$17384=Data!D7460)*('ESB Networks Summary'!$F$5:$F$17384))*1000*2</f>
        <v>0</v>
      </c>
      <c r="I7460" s="5">
        <v>0</v>
      </c>
      <c r="J7460" s="5">
        <v>0</v>
      </c>
      <c r="K7460" s="17">
        <v>1</v>
      </c>
      <c r="L7460" s="52">
        <f t="shared" si="815"/>
        <v>0</v>
      </c>
      <c r="M7460" s="5">
        <v>1382.86666666666</v>
      </c>
      <c r="N7460" s="5">
        <v>1664.13333333333</v>
      </c>
      <c r="O7460" s="96">
        <v>184.88</v>
      </c>
      <c r="P7460" s="5">
        <v>125.399999999999</v>
      </c>
      <c r="Q7460" s="99">
        <v>77.33</v>
      </c>
      <c r="R7460" s="99">
        <v>26.994</v>
      </c>
      <c r="S7460" s="99">
        <v>17.163</v>
      </c>
      <c r="T7460" s="30">
        <f t="shared" si="812"/>
        <v>239.76666666666256</v>
      </c>
      <c r="U7460" s="21">
        <f t="shared" si="816"/>
        <v>0</v>
      </c>
      <c r="V7460" s="21">
        <f t="shared" si="817"/>
        <v>-2.0566994999999945E-3</v>
      </c>
      <c r="W7460" s="21">
        <f t="shared" si="818"/>
        <v>0</v>
      </c>
    </row>
    <row r="7461" spans="1:23">
      <c r="A7461" s="2">
        <f t="shared" si="813"/>
        <v>45597</v>
      </c>
      <c r="B7461" s="3">
        <f t="shared" si="814"/>
        <v>45599</v>
      </c>
      <c r="C7461" s="7">
        <v>45599.395833333336</v>
      </c>
      <c r="D7461" s="7">
        <v>45599.395833333336</v>
      </c>
      <c r="E7461" s="5">
        <v>92</v>
      </c>
      <c r="F7461" s="5">
        <v>-87.266666666666595</v>
      </c>
      <c r="G7461" s="5">
        <v>-0.93333333333333302</v>
      </c>
      <c r="H7461" s="34" cm="1">
        <f t="array" ref="H7461">SUMPRODUCT(('ESB Networks Summary'!$C$5:$C$17384=Data!D7461)*('ESB Networks Summary'!$E$5:$E$17384))*1000*2-SUMPRODUCT(('ESB Networks Summary'!$C$5:$C$17384=Data!D7461)*('ESB Networks Summary'!$F$5:$F$17384))*1000*2</f>
        <v>4</v>
      </c>
      <c r="I7461" s="5">
        <v>0</v>
      </c>
      <c r="J7461" s="5">
        <v>0</v>
      </c>
      <c r="K7461" s="17">
        <v>1</v>
      </c>
      <c r="L7461" s="52">
        <f t="shared" si="815"/>
        <v>0</v>
      </c>
      <c r="M7461" s="5">
        <v>0</v>
      </c>
      <c r="N7461" s="5">
        <v>24.6</v>
      </c>
      <c r="O7461" s="96">
        <v>184.88</v>
      </c>
      <c r="P7461" s="5">
        <v>72.966666666666598</v>
      </c>
      <c r="Q7461" s="99">
        <v>77.33</v>
      </c>
      <c r="R7461" s="99">
        <v>26.994</v>
      </c>
      <c r="S7461" s="99">
        <v>17.163</v>
      </c>
      <c r="T7461" s="30">
        <f t="shared" si="812"/>
        <v>134.69999999999985</v>
      </c>
      <c r="U7461" s="21">
        <f t="shared" si="816"/>
        <v>0</v>
      </c>
      <c r="V7461" s="21">
        <f t="shared" si="817"/>
        <v>-8.0093999999999969E-5</v>
      </c>
      <c r="W7461" s="21">
        <f t="shared" si="818"/>
        <v>0</v>
      </c>
    </row>
    <row r="7462" spans="1:23">
      <c r="A7462" s="2">
        <f t="shared" si="813"/>
        <v>45597</v>
      </c>
      <c r="B7462" s="3">
        <f t="shared" si="814"/>
        <v>45599</v>
      </c>
      <c r="C7462" s="7">
        <v>45599.416666666664</v>
      </c>
      <c r="D7462" s="7">
        <v>45599.416666666664</v>
      </c>
      <c r="E7462" s="5">
        <v>92</v>
      </c>
      <c r="F7462" s="5">
        <v>9.5666666666666593</v>
      </c>
      <c r="G7462" s="5">
        <v>-2</v>
      </c>
      <c r="H7462" s="34" cm="1">
        <f t="array" ref="H7462">SUMPRODUCT(('ESB Networks Summary'!$C$5:$C$17384=Data!D7462)*('ESB Networks Summary'!$E$5:$E$17384))*1000*2-SUMPRODUCT(('ESB Networks Summary'!$C$5:$C$17384=Data!D7462)*('ESB Networks Summary'!$F$5:$F$17384))*1000*2</f>
        <v>0</v>
      </c>
      <c r="I7462" s="5">
        <v>0</v>
      </c>
      <c r="J7462" s="5">
        <v>0</v>
      </c>
      <c r="K7462" s="17">
        <v>1</v>
      </c>
      <c r="L7462" s="52">
        <f t="shared" si="815"/>
        <v>0</v>
      </c>
      <c r="M7462" s="5">
        <v>0</v>
      </c>
      <c r="N7462" s="5">
        <v>28.9</v>
      </c>
      <c r="O7462" s="96">
        <v>694.45</v>
      </c>
      <c r="P7462" s="5">
        <v>186.1</v>
      </c>
      <c r="Q7462" s="99">
        <v>108.3</v>
      </c>
      <c r="R7462" s="99">
        <v>28.486000000000001</v>
      </c>
      <c r="S7462" s="99">
        <v>18.655000000000001</v>
      </c>
      <c r="T7462" s="30">
        <f t="shared" si="812"/>
        <v>145.63333333333333</v>
      </c>
      <c r="U7462" s="21">
        <f t="shared" si="816"/>
        <v>0</v>
      </c>
      <c r="V7462" s="21">
        <f t="shared" si="817"/>
        <v>-1.8655000000000001E-4</v>
      </c>
      <c r="W7462" s="21">
        <f t="shared" si="818"/>
        <v>0</v>
      </c>
    </row>
    <row r="7463" spans="1:23">
      <c r="A7463" s="2">
        <f t="shared" si="813"/>
        <v>45597</v>
      </c>
      <c r="B7463" s="3">
        <f t="shared" si="814"/>
        <v>45599</v>
      </c>
      <c r="C7463" s="7">
        <v>45599.4375</v>
      </c>
      <c r="D7463" s="7">
        <v>45599.4375</v>
      </c>
      <c r="E7463" s="5">
        <v>89.6</v>
      </c>
      <c r="F7463" s="5">
        <v>-1250.43333333333</v>
      </c>
      <c r="G7463" s="5">
        <v>3.3333333333333299</v>
      </c>
      <c r="H7463" s="34" cm="1">
        <f t="array" ref="H7463">SUMPRODUCT(('ESB Networks Summary'!$C$5:$C$17384=Data!D7463)*('ESB Networks Summary'!$E$5:$E$17384))*1000*2-SUMPRODUCT(('ESB Networks Summary'!$C$5:$C$17384=Data!D7463)*('ESB Networks Summary'!$F$5:$F$17384))*1000*2</f>
        <v>10</v>
      </c>
      <c r="I7463" s="5">
        <v>917.4</v>
      </c>
      <c r="J7463" s="5">
        <v>0</v>
      </c>
      <c r="K7463" s="17">
        <v>1</v>
      </c>
      <c r="L7463" s="52">
        <f t="shared" si="815"/>
        <v>0</v>
      </c>
      <c r="M7463" s="5">
        <v>0</v>
      </c>
      <c r="N7463" s="5">
        <v>1292.6666666666599</v>
      </c>
      <c r="O7463" s="96">
        <v>694.45</v>
      </c>
      <c r="P7463" s="5">
        <v>236.23333333333301</v>
      </c>
      <c r="Q7463" s="99">
        <v>108.3</v>
      </c>
      <c r="R7463" s="99">
        <v>28.486000000000001</v>
      </c>
      <c r="S7463" s="99">
        <v>18.655000000000001</v>
      </c>
      <c r="T7463" s="30">
        <f t="shared" si="812"/>
        <v>197.33333333333644</v>
      </c>
      <c r="U7463" s="21">
        <f t="shared" si="816"/>
        <v>4.7476666666666621E-4</v>
      </c>
      <c r="V7463" s="21">
        <f t="shared" si="817"/>
        <v>0</v>
      </c>
      <c r="W7463" s="21">
        <f t="shared" si="818"/>
        <v>0</v>
      </c>
    </row>
    <row r="7464" spans="1:23">
      <c r="A7464" s="2">
        <f t="shared" si="813"/>
        <v>45597</v>
      </c>
      <c r="B7464" s="3">
        <f t="shared" si="814"/>
        <v>45599</v>
      </c>
      <c r="C7464" s="7">
        <v>45599.458333333336</v>
      </c>
      <c r="D7464" s="7">
        <v>45599.458333333336</v>
      </c>
      <c r="E7464" s="5">
        <v>88.233333333333306</v>
      </c>
      <c r="F7464" s="5">
        <v>-523.98333333333301</v>
      </c>
      <c r="G7464" s="5">
        <v>1.00833333333333</v>
      </c>
      <c r="H7464" s="34" cm="1">
        <f t="array" ref="H7464">SUMPRODUCT(('ESB Networks Summary'!$C$5:$C$17384=Data!D7464)*('ESB Networks Summary'!$E$5:$E$17384))*1000*2-SUMPRODUCT(('ESB Networks Summary'!$C$5:$C$17384=Data!D7464)*('ESB Networks Summary'!$F$5:$F$17384))*1000*2</f>
        <v>8</v>
      </c>
      <c r="I7464" s="5">
        <v>0</v>
      </c>
      <c r="J7464" s="5">
        <v>0</v>
      </c>
      <c r="K7464" s="17">
        <v>1</v>
      </c>
      <c r="L7464" s="52">
        <f t="shared" si="815"/>
        <v>0</v>
      </c>
      <c r="M7464" s="5">
        <v>0</v>
      </c>
      <c r="N7464" s="5">
        <v>555.24166666666599</v>
      </c>
      <c r="O7464" s="96">
        <v>847.96</v>
      </c>
      <c r="P7464" s="5">
        <v>153.44166666666601</v>
      </c>
      <c r="Q7464" s="99">
        <v>232.74</v>
      </c>
      <c r="R7464" s="99">
        <v>29.112000000000002</v>
      </c>
      <c r="S7464" s="99">
        <v>19.28</v>
      </c>
      <c r="T7464" s="30">
        <f t="shared" si="812"/>
        <v>123.19166666666638</v>
      </c>
      <c r="U7464" s="21">
        <f t="shared" si="816"/>
        <v>1.4677299999999954E-4</v>
      </c>
      <c r="V7464" s="21">
        <f t="shared" si="817"/>
        <v>0</v>
      </c>
      <c r="W7464" s="21">
        <f t="shared" si="818"/>
        <v>0</v>
      </c>
    </row>
    <row r="7465" spans="1:23">
      <c r="A7465" s="2">
        <f t="shared" si="813"/>
        <v>45597</v>
      </c>
      <c r="B7465" s="3">
        <f t="shared" si="814"/>
        <v>45599</v>
      </c>
      <c r="C7465" s="7">
        <v>45599.479166666664</v>
      </c>
      <c r="D7465" s="7">
        <v>45599.479166666664</v>
      </c>
      <c r="E7465" s="5">
        <v>86.6666666666666</v>
      </c>
      <c r="F7465" s="5">
        <v>-586.32499999999902</v>
      </c>
      <c r="G7465" s="5">
        <v>-3.82499999999999</v>
      </c>
      <c r="H7465" s="34" cm="1">
        <f t="array" ref="H7465">SUMPRODUCT(('ESB Networks Summary'!$C$5:$C$17384=Data!D7465)*('ESB Networks Summary'!$E$5:$E$17384))*1000*2-SUMPRODUCT(('ESB Networks Summary'!$C$5:$C$17384=Data!D7465)*('ESB Networks Summary'!$F$5:$F$17384))*1000*2</f>
        <v>6</v>
      </c>
      <c r="I7465" s="5">
        <v>11.633333333333301</v>
      </c>
      <c r="J7465" s="5">
        <v>0</v>
      </c>
      <c r="K7465" s="17">
        <v>1</v>
      </c>
      <c r="L7465" s="52">
        <f t="shared" si="815"/>
        <v>0</v>
      </c>
      <c r="M7465" s="5">
        <v>0</v>
      </c>
      <c r="N7465" s="5">
        <v>736.5</v>
      </c>
      <c r="O7465" s="96">
        <v>847.96</v>
      </c>
      <c r="P7465" s="5">
        <v>316.25833333333298</v>
      </c>
      <c r="Q7465" s="99">
        <v>232.74</v>
      </c>
      <c r="R7465" s="99">
        <v>29.112000000000002</v>
      </c>
      <c r="S7465" s="99">
        <v>19.28</v>
      </c>
      <c r="T7465" s="30">
        <f t="shared" si="812"/>
        <v>162.25833333333202</v>
      </c>
      <c r="U7465" s="21">
        <f t="shared" si="816"/>
        <v>0</v>
      </c>
      <c r="V7465" s="21">
        <f t="shared" si="817"/>
        <v>-3.6872999999999908E-4</v>
      </c>
      <c r="W7465" s="21">
        <f t="shared" si="818"/>
        <v>0</v>
      </c>
    </row>
    <row r="7466" spans="1:23">
      <c r="A7466" s="2">
        <f t="shared" si="813"/>
        <v>45597</v>
      </c>
      <c r="B7466" s="3">
        <f t="shared" si="814"/>
        <v>45599</v>
      </c>
      <c r="C7466" s="7">
        <v>45599.5</v>
      </c>
      <c r="D7466" s="7">
        <v>45599.5</v>
      </c>
      <c r="E7466" s="5">
        <v>86</v>
      </c>
      <c r="F7466" s="5">
        <v>-328.76666666666603</v>
      </c>
      <c r="G7466" s="5">
        <v>-18.066666666666599</v>
      </c>
      <c r="H7466" s="34" cm="1">
        <f t="array" ref="H7466">SUMPRODUCT(('ESB Networks Summary'!$C$5:$C$17384=Data!D7466)*('ESB Networks Summary'!$E$5:$E$17384))*1000*2-SUMPRODUCT(('ESB Networks Summary'!$C$5:$C$17384=Data!D7466)*('ESB Networks Summary'!$F$5:$F$17384))*1000*2</f>
        <v>2</v>
      </c>
      <c r="I7466" s="5">
        <v>0</v>
      </c>
      <c r="J7466" s="5">
        <v>0</v>
      </c>
      <c r="K7466" s="17">
        <v>1</v>
      </c>
      <c r="L7466" s="52">
        <f t="shared" si="815"/>
        <v>0</v>
      </c>
      <c r="M7466" s="5">
        <v>0</v>
      </c>
      <c r="N7466" s="5">
        <v>569</v>
      </c>
      <c r="O7466" s="96">
        <v>672.05</v>
      </c>
      <c r="P7466" s="5">
        <v>381.86666666666599</v>
      </c>
      <c r="Q7466" s="99">
        <v>209.3</v>
      </c>
      <c r="R7466" s="99">
        <v>29.832000000000001</v>
      </c>
      <c r="S7466" s="99">
        <v>20.000999999999998</v>
      </c>
      <c r="T7466" s="30">
        <f t="shared" si="812"/>
        <v>123.56666666666541</v>
      </c>
      <c r="U7466" s="21">
        <f t="shared" si="816"/>
        <v>0</v>
      </c>
      <c r="V7466" s="21">
        <f t="shared" si="817"/>
        <v>-1.806756999999993E-3</v>
      </c>
      <c r="W7466" s="21">
        <f t="shared" si="818"/>
        <v>0</v>
      </c>
    </row>
    <row r="7467" spans="1:23">
      <c r="A7467" s="2">
        <f t="shared" si="813"/>
        <v>45597</v>
      </c>
      <c r="B7467" s="3">
        <f t="shared" si="814"/>
        <v>45599</v>
      </c>
      <c r="C7467" s="7">
        <v>45599.520833333336</v>
      </c>
      <c r="D7467" s="7">
        <v>45599.520833333336</v>
      </c>
      <c r="E7467" s="5">
        <v>85.066666666666606</v>
      </c>
      <c r="F7467" s="5">
        <v>-301.39166666666603</v>
      </c>
      <c r="G7467" s="5">
        <v>-0.5</v>
      </c>
      <c r="H7467" s="34" cm="1">
        <f t="array" ref="H7467">SUMPRODUCT(('ESB Networks Summary'!$C$5:$C$17384=Data!D7467)*('ESB Networks Summary'!$E$5:$E$17384))*1000*2-SUMPRODUCT(('ESB Networks Summary'!$C$5:$C$17384=Data!D7467)*('ESB Networks Summary'!$F$5:$F$17384))*1000*2</f>
        <v>2</v>
      </c>
      <c r="I7467" s="5">
        <v>0</v>
      </c>
      <c r="J7467" s="5">
        <v>0</v>
      </c>
      <c r="K7467" s="17">
        <v>1</v>
      </c>
      <c r="L7467" s="52">
        <f t="shared" si="815"/>
        <v>0</v>
      </c>
      <c r="M7467" s="5">
        <v>0</v>
      </c>
      <c r="N7467" s="5">
        <v>558.98333333333301</v>
      </c>
      <c r="O7467" s="96">
        <v>672.05</v>
      </c>
      <c r="P7467" s="5">
        <v>372.5</v>
      </c>
      <c r="Q7467" s="99">
        <v>209.3</v>
      </c>
      <c r="R7467" s="99">
        <v>29.832000000000001</v>
      </c>
      <c r="S7467" s="99">
        <v>20.000999999999998</v>
      </c>
      <c r="T7467" s="30">
        <f t="shared" si="812"/>
        <v>114.40833333333302</v>
      </c>
      <c r="U7467" s="21">
        <f t="shared" si="816"/>
        <v>0</v>
      </c>
      <c r="V7467" s="21">
        <f t="shared" si="817"/>
        <v>-5.0002499999999994E-5</v>
      </c>
      <c r="W7467" s="21">
        <f t="shared" si="818"/>
        <v>0</v>
      </c>
    </row>
    <row r="7468" spans="1:23">
      <c r="A7468" s="2">
        <f t="shared" si="813"/>
        <v>45597</v>
      </c>
      <c r="B7468" s="3">
        <f t="shared" si="814"/>
        <v>45599</v>
      </c>
      <c r="C7468" s="7">
        <v>45599.541666666664</v>
      </c>
      <c r="D7468" s="7">
        <v>45599.541666666664</v>
      </c>
      <c r="E7468" s="5">
        <v>83.866666666666603</v>
      </c>
      <c r="F7468" s="5">
        <v>-1255.7</v>
      </c>
      <c r="G7468" s="5">
        <v>108.933333333333</v>
      </c>
      <c r="H7468" s="34" cm="1">
        <f t="array" ref="H7468">SUMPRODUCT(('ESB Networks Summary'!$C$5:$C$17384=Data!D7468)*('ESB Networks Summary'!$E$5:$E$17384))*1000*2-SUMPRODUCT(('ESB Networks Summary'!$C$5:$C$17384=Data!D7468)*('ESB Networks Summary'!$F$5:$F$17384))*1000*2</f>
        <v>58</v>
      </c>
      <c r="I7468" s="5">
        <v>0</v>
      </c>
      <c r="J7468" s="5">
        <v>0</v>
      </c>
      <c r="K7468" s="17">
        <v>1</v>
      </c>
      <c r="L7468" s="52">
        <f t="shared" si="815"/>
        <v>0</v>
      </c>
      <c r="M7468" s="5">
        <v>0</v>
      </c>
      <c r="N7468" s="5">
        <v>1758.56666666666</v>
      </c>
      <c r="O7468" s="96">
        <v>755.15</v>
      </c>
      <c r="P7468" s="5">
        <v>432.46666666666601</v>
      </c>
      <c r="Q7468" s="99">
        <v>145.44</v>
      </c>
      <c r="R7468" s="99">
        <v>29.98</v>
      </c>
      <c r="S7468" s="99">
        <v>20.148</v>
      </c>
      <c r="T7468" s="30">
        <f t="shared" si="812"/>
        <v>38.533333333338987</v>
      </c>
      <c r="U7468" s="21">
        <f t="shared" si="816"/>
        <v>1.6329106666666614E-2</v>
      </c>
      <c r="V7468" s="21">
        <f t="shared" si="817"/>
        <v>0</v>
      </c>
      <c r="W7468" s="21">
        <f t="shared" si="818"/>
        <v>0</v>
      </c>
    </row>
    <row r="7469" spans="1:23">
      <c r="A7469" s="2">
        <f t="shared" si="813"/>
        <v>45597</v>
      </c>
      <c r="B7469" s="3">
        <f t="shared" si="814"/>
        <v>45599</v>
      </c>
      <c r="C7469" s="7">
        <v>45599.5625</v>
      </c>
      <c r="D7469" s="7">
        <v>45599.5625</v>
      </c>
      <c r="E7469" s="5">
        <v>77.2</v>
      </c>
      <c r="F7469" s="5">
        <v>-2476.9</v>
      </c>
      <c r="G7469" s="5">
        <v>-24.6666666666666</v>
      </c>
      <c r="H7469" s="34" cm="1">
        <f t="array" ref="H7469">SUMPRODUCT(('ESB Networks Summary'!$C$5:$C$17384=Data!D7469)*('ESB Networks Summary'!$E$5:$E$17384))*1000*2-SUMPRODUCT(('ESB Networks Summary'!$C$5:$C$17384=Data!D7469)*('ESB Networks Summary'!$F$5:$F$17384))*1000*2</f>
        <v>142</v>
      </c>
      <c r="I7469" s="5">
        <v>60.6666666666666</v>
      </c>
      <c r="J7469" s="5">
        <v>0</v>
      </c>
      <c r="K7469" s="17">
        <v>1</v>
      </c>
      <c r="L7469" s="52">
        <f t="shared" si="815"/>
        <v>0</v>
      </c>
      <c r="M7469" s="5">
        <v>0</v>
      </c>
      <c r="N7469" s="5">
        <v>2840.0333333333301</v>
      </c>
      <c r="O7469" s="96">
        <v>755.15</v>
      </c>
      <c r="P7469" s="5">
        <v>527.86666666666599</v>
      </c>
      <c r="Q7469" s="99">
        <v>145.44</v>
      </c>
      <c r="R7469" s="99">
        <v>29.98</v>
      </c>
      <c r="S7469" s="99">
        <v>20.148</v>
      </c>
      <c r="T7469" s="30">
        <f t="shared" si="812"/>
        <v>140.06666666666933</v>
      </c>
      <c r="U7469" s="21">
        <f t="shared" si="816"/>
        <v>0</v>
      </c>
      <c r="V7469" s="21">
        <f t="shared" si="817"/>
        <v>-2.4849199999999933E-3</v>
      </c>
      <c r="W7469" s="21">
        <f t="shared" si="818"/>
        <v>0</v>
      </c>
    </row>
    <row r="7470" spans="1:23">
      <c r="A7470" s="2">
        <f t="shared" si="813"/>
        <v>45597</v>
      </c>
      <c r="B7470" s="3">
        <f t="shared" si="814"/>
        <v>45599</v>
      </c>
      <c r="C7470" s="7">
        <v>45599.583333333336</v>
      </c>
      <c r="D7470" s="7">
        <v>45599.583333333336</v>
      </c>
      <c r="E7470" s="5">
        <v>75</v>
      </c>
      <c r="F7470" s="5">
        <v>-41</v>
      </c>
      <c r="G7470" s="5">
        <v>-3.0333333333333301</v>
      </c>
      <c r="H7470" s="34" cm="1">
        <f t="array" ref="H7470">SUMPRODUCT(('ESB Networks Summary'!$C$5:$C$17384=Data!D7470)*('ESB Networks Summary'!$E$5:$E$17384))*1000*2-SUMPRODUCT(('ESB Networks Summary'!$C$5:$C$17384=Data!D7470)*('ESB Networks Summary'!$F$5:$F$17384))*1000*2</f>
        <v>4</v>
      </c>
      <c r="I7470" s="5">
        <v>0</v>
      </c>
      <c r="J7470" s="5">
        <v>0</v>
      </c>
      <c r="K7470" s="17">
        <v>1</v>
      </c>
      <c r="L7470" s="52">
        <f t="shared" si="815"/>
        <v>0</v>
      </c>
      <c r="M7470" s="5">
        <v>0</v>
      </c>
      <c r="N7470" s="5">
        <v>306.23333333333301</v>
      </c>
      <c r="O7470" s="96">
        <v>712.21</v>
      </c>
      <c r="P7470" s="5">
        <v>394.26666666666603</v>
      </c>
      <c r="Q7470" s="99">
        <v>119.49</v>
      </c>
      <c r="R7470" s="99">
        <v>30.012</v>
      </c>
      <c r="S7470" s="99">
        <v>20.181000000000001</v>
      </c>
      <c r="T7470" s="30">
        <f t="shared" si="812"/>
        <v>125.99999999999972</v>
      </c>
      <c r="U7470" s="21">
        <f t="shared" si="816"/>
        <v>0</v>
      </c>
      <c r="V7470" s="21">
        <f t="shared" si="817"/>
        <v>-3.0607849999999968E-4</v>
      </c>
      <c r="W7470" s="21">
        <f t="shared" si="818"/>
        <v>0</v>
      </c>
    </row>
    <row r="7471" spans="1:23">
      <c r="A7471" s="2">
        <f t="shared" si="813"/>
        <v>45597</v>
      </c>
      <c r="B7471" s="3">
        <f t="shared" si="814"/>
        <v>45599</v>
      </c>
      <c r="C7471" s="7">
        <v>45599.604166666664</v>
      </c>
      <c r="D7471" s="7">
        <v>45599.604166666664</v>
      </c>
      <c r="E7471" s="5">
        <v>75</v>
      </c>
      <c r="F7471" s="5">
        <v>-163.166666666666</v>
      </c>
      <c r="G7471" s="5">
        <v>0.46666666666666601</v>
      </c>
      <c r="H7471" s="34" cm="1">
        <f t="array" ref="H7471">SUMPRODUCT(('ESB Networks Summary'!$C$5:$C$17384=Data!D7471)*('ESB Networks Summary'!$E$5:$E$17384))*1000*2-SUMPRODUCT(('ESB Networks Summary'!$C$5:$C$17384=Data!D7471)*('ESB Networks Summary'!$F$5:$F$17384))*1000*2</f>
        <v>4</v>
      </c>
      <c r="I7471" s="5">
        <v>0</v>
      </c>
      <c r="J7471" s="5">
        <v>0</v>
      </c>
      <c r="K7471" s="17">
        <v>1</v>
      </c>
      <c r="L7471" s="52">
        <f t="shared" si="815"/>
        <v>0</v>
      </c>
      <c r="M7471" s="5">
        <v>0</v>
      </c>
      <c r="N7471" s="5">
        <v>310.06666666666598</v>
      </c>
      <c r="O7471" s="96">
        <v>712.21</v>
      </c>
      <c r="P7471" s="5">
        <v>254.96666666666599</v>
      </c>
      <c r="Q7471" s="99">
        <v>119.49</v>
      </c>
      <c r="R7471" s="99">
        <v>30.012</v>
      </c>
      <c r="S7471" s="99">
        <v>20.181000000000001</v>
      </c>
      <c r="T7471" s="30">
        <f t="shared" si="812"/>
        <v>108.53333333333268</v>
      </c>
      <c r="U7471" s="21">
        <f t="shared" si="816"/>
        <v>7.0027999999999906E-5</v>
      </c>
      <c r="V7471" s="21">
        <f t="shared" si="817"/>
        <v>0</v>
      </c>
      <c r="W7471" s="21">
        <f t="shared" si="818"/>
        <v>0</v>
      </c>
    </row>
    <row r="7472" spans="1:23">
      <c r="A7472" s="2">
        <f t="shared" si="813"/>
        <v>45597</v>
      </c>
      <c r="B7472" s="3">
        <f t="shared" si="814"/>
        <v>45599</v>
      </c>
      <c r="C7472" s="7">
        <v>45599.625</v>
      </c>
      <c r="D7472" s="7">
        <v>45599.625</v>
      </c>
      <c r="E7472" s="5">
        <v>74.533333333333303</v>
      </c>
      <c r="F7472" s="5">
        <v>-139.69999999999999</v>
      </c>
      <c r="G7472" s="5">
        <v>-0.79999999999999905</v>
      </c>
      <c r="H7472" s="34" cm="1">
        <f t="array" ref="H7472">SUMPRODUCT(('ESB Networks Summary'!$C$5:$C$17384=Data!D7472)*('ESB Networks Summary'!$E$5:$E$17384))*1000*2-SUMPRODUCT(('ESB Networks Summary'!$C$5:$C$17384=Data!D7472)*('ESB Networks Summary'!$F$5:$F$17384))*1000*2</f>
        <v>2</v>
      </c>
      <c r="I7472" s="5">
        <v>0</v>
      </c>
      <c r="J7472" s="5">
        <v>0</v>
      </c>
      <c r="K7472" s="17">
        <v>1</v>
      </c>
      <c r="L7472" s="52">
        <f t="shared" si="815"/>
        <v>0</v>
      </c>
      <c r="M7472" s="5">
        <v>0</v>
      </c>
      <c r="N7472" s="5">
        <v>223.2</v>
      </c>
      <c r="O7472" s="96">
        <v>428.08</v>
      </c>
      <c r="P7472" s="5">
        <v>207.73333333333301</v>
      </c>
      <c r="Q7472" s="99">
        <v>108.41</v>
      </c>
      <c r="R7472" s="99">
        <v>31.094000000000001</v>
      </c>
      <c r="S7472" s="99">
        <v>21.262</v>
      </c>
      <c r="T7472" s="30">
        <f t="shared" si="812"/>
        <v>123.433333333333</v>
      </c>
      <c r="U7472" s="21">
        <f t="shared" si="816"/>
        <v>0</v>
      </c>
      <c r="V7472" s="21">
        <f t="shared" si="817"/>
        <v>-8.5047999999999895E-5</v>
      </c>
      <c r="W7472" s="21">
        <f t="shared" si="818"/>
        <v>0</v>
      </c>
    </row>
    <row r="7473" spans="1:23">
      <c r="A7473" s="2">
        <f t="shared" si="813"/>
        <v>45597</v>
      </c>
      <c r="B7473" s="3">
        <f t="shared" si="814"/>
        <v>45599</v>
      </c>
      <c r="C7473" s="7">
        <v>45599.645833333336</v>
      </c>
      <c r="D7473" s="7">
        <v>45599.645833333336</v>
      </c>
      <c r="E7473" s="5">
        <v>74</v>
      </c>
      <c r="F7473" s="5">
        <v>-49.0833333333333</v>
      </c>
      <c r="G7473" s="5">
        <v>-0.84166666666666601</v>
      </c>
      <c r="H7473" s="34" cm="1">
        <f t="array" ref="H7473">SUMPRODUCT(('ESB Networks Summary'!$C$5:$C$17384=Data!D7473)*('ESB Networks Summary'!$E$5:$E$17384))*1000*2-SUMPRODUCT(('ESB Networks Summary'!$C$5:$C$17384=Data!D7473)*('ESB Networks Summary'!$F$5:$F$17384))*1000*2</f>
        <v>4</v>
      </c>
      <c r="I7473" s="5">
        <v>0</v>
      </c>
      <c r="J7473" s="5">
        <v>0</v>
      </c>
      <c r="K7473" s="17">
        <v>1</v>
      </c>
      <c r="L7473" s="52">
        <f t="shared" si="815"/>
        <v>0</v>
      </c>
      <c r="M7473" s="5">
        <v>0</v>
      </c>
      <c r="N7473" s="5">
        <v>15.7666666666666</v>
      </c>
      <c r="O7473" s="96">
        <v>428.08</v>
      </c>
      <c r="P7473" s="5">
        <v>113.433333333333</v>
      </c>
      <c r="Q7473" s="99">
        <v>108.41</v>
      </c>
      <c r="R7473" s="99">
        <v>31.094000000000001</v>
      </c>
      <c r="S7473" s="99">
        <v>21.262</v>
      </c>
      <c r="T7473" s="30">
        <f t="shared" si="812"/>
        <v>145.90833333333302</v>
      </c>
      <c r="U7473" s="21">
        <f t="shared" si="816"/>
        <v>0</v>
      </c>
      <c r="V7473" s="21">
        <f t="shared" si="817"/>
        <v>-8.9477583333333268E-5</v>
      </c>
      <c r="W7473" s="21">
        <f t="shared" si="818"/>
        <v>0</v>
      </c>
    </row>
    <row r="7474" spans="1:23">
      <c r="A7474" s="2">
        <f t="shared" si="813"/>
        <v>45597</v>
      </c>
      <c r="B7474" s="3">
        <f t="shared" si="814"/>
        <v>45599</v>
      </c>
      <c r="C7474" s="7">
        <v>45599.666666666664</v>
      </c>
      <c r="D7474" s="7">
        <v>45599.666666666664</v>
      </c>
      <c r="E7474" s="5">
        <v>74</v>
      </c>
      <c r="F7474" s="5">
        <v>-159.166666666666</v>
      </c>
      <c r="G7474" s="5">
        <v>-2.3333333333333299</v>
      </c>
      <c r="H7474" s="34" cm="1">
        <f t="array" ref="H7474">SUMPRODUCT(('ESB Networks Summary'!$C$5:$C$17384=Data!D7474)*('ESB Networks Summary'!$E$5:$E$17384))*1000*2-SUMPRODUCT(('ESB Networks Summary'!$C$5:$C$17384=Data!D7474)*('ESB Networks Summary'!$F$5:$F$17384))*1000*2</f>
        <v>2</v>
      </c>
      <c r="I7474" s="5">
        <v>0</v>
      </c>
      <c r="J7474" s="5">
        <v>0</v>
      </c>
      <c r="K7474" s="17">
        <v>1</v>
      </c>
      <c r="L7474" s="52">
        <f t="shared" si="815"/>
        <v>0</v>
      </c>
      <c r="M7474" s="5">
        <v>0</v>
      </c>
      <c r="N7474" s="5">
        <v>23.533333333333299</v>
      </c>
      <c r="O7474" s="96">
        <v>343.35</v>
      </c>
      <c r="P7474" s="5">
        <v>30.566666666666599</v>
      </c>
      <c r="Q7474" s="99">
        <v>38.67</v>
      </c>
      <c r="R7474" s="99">
        <v>34.195</v>
      </c>
      <c r="S7474" s="99">
        <v>24.363</v>
      </c>
      <c r="T7474" s="30">
        <f t="shared" si="812"/>
        <v>163.86666666666596</v>
      </c>
      <c r="U7474" s="21">
        <f t="shared" si="816"/>
        <v>0</v>
      </c>
      <c r="V7474" s="21">
        <f t="shared" si="817"/>
        <v>-2.842349999999996E-4</v>
      </c>
      <c r="W7474" s="21">
        <f t="shared" si="818"/>
        <v>0</v>
      </c>
    </row>
    <row r="7475" spans="1:23">
      <c r="A7475" s="2">
        <f t="shared" si="813"/>
        <v>45597</v>
      </c>
      <c r="B7475" s="3">
        <f t="shared" si="814"/>
        <v>45599</v>
      </c>
      <c r="C7475" s="7">
        <v>45599.6875</v>
      </c>
      <c r="D7475" s="7">
        <v>45599.6875</v>
      </c>
      <c r="E7475" s="5">
        <v>73.966666666666598</v>
      </c>
      <c r="F7475" s="5">
        <v>-178.5</v>
      </c>
      <c r="G7475" s="5">
        <v>0.6</v>
      </c>
      <c r="H7475" s="34" cm="1">
        <f t="array" ref="H7475">SUMPRODUCT(('ESB Networks Summary'!$C$5:$C$17384=Data!D7475)*('ESB Networks Summary'!$E$5:$E$17384))*1000*2-SUMPRODUCT(('ESB Networks Summary'!$C$5:$C$17384=Data!D7475)*('ESB Networks Summary'!$F$5:$F$17384))*1000*2</f>
        <v>4</v>
      </c>
      <c r="I7475" s="5">
        <v>0</v>
      </c>
      <c r="J7475" s="5">
        <v>0</v>
      </c>
      <c r="K7475" s="17">
        <v>1</v>
      </c>
      <c r="L7475" s="52">
        <f t="shared" si="815"/>
        <v>0</v>
      </c>
      <c r="M7475" s="5">
        <v>0</v>
      </c>
      <c r="N7475" s="5">
        <v>0</v>
      </c>
      <c r="O7475" s="96">
        <v>343.35</v>
      </c>
      <c r="P7475" s="5">
        <v>31.633333333333301</v>
      </c>
      <c r="Q7475" s="99">
        <v>38.67</v>
      </c>
      <c r="R7475" s="99">
        <v>34.195</v>
      </c>
      <c r="S7475" s="99">
        <v>24.363</v>
      </c>
      <c r="T7475" s="30">
        <f t="shared" si="812"/>
        <v>210.73333333333329</v>
      </c>
      <c r="U7475" s="21">
        <f t="shared" si="816"/>
        <v>1.0258499999999998E-4</v>
      </c>
      <c r="V7475" s="21">
        <f t="shared" si="817"/>
        <v>0</v>
      </c>
      <c r="W7475" s="21">
        <f t="shared" si="818"/>
        <v>0</v>
      </c>
    </row>
    <row r="7476" spans="1:23">
      <c r="A7476" s="2">
        <f t="shared" si="813"/>
        <v>45597</v>
      </c>
      <c r="B7476" s="3">
        <f t="shared" si="814"/>
        <v>45599</v>
      </c>
      <c r="C7476" s="7">
        <v>45599.708333333336</v>
      </c>
      <c r="D7476" s="7">
        <v>45599.708333333336</v>
      </c>
      <c r="E7476" s="5">
        <v>70.733333333333306</v>
      </c>
      <c r="F7476" s="5">
        <v>-1783.7666666666601</v>
      </c>
      <c r="G7476" s="5">
        <v>7.3333333333333304</v>
      </c>
      <c r="H7476" s="34" cm="1">
        <f t="array" ref="H7476">SUMPRODUCT(('ESB Networks Summary'!$C$5:$C$17384=Data!D7476)*('ESB Networks Summary'!$E$5:$E$17384))*1000*2-SUMPRODUCT(('ESB Networks Summary'!$C$5:$C$17384=Data!D7476)*('ESB Networks Summary'!$F$5:$F$17384))*1000*2</f>
        <v>10</v>
      </c>
      <c r="I7476" s="5">
        <v>1394.7666666666601</v>
      </c>
      <c r="J7476" s="5">
        <v>0</v>
      </c>
      <c r="K7476" s="17">
        <v>1</v>
      </c>
      <c r="L7476" s="52">
        <f t="shared" si="815"/>
        <v>0</v>
      </c>
      <c r="M7476" s="5">
        <v>0</v>
      </c>
      <c r="N7476" s="5">
        <v>1628.3999999999901</v>
      </c>
      <c r="O7476" s="96">
        <v>1983.74</v>
      </c>
      <c r="P7476" s="5">
        <v>19.533333333333299</v>
      </c>
      <c r="Q7476" s="99">
        <v>6.63</v>
      </c>
      <c r="R7476" s="99">
        <v>37.737000000000002</v>
      </c>
      <c r="S7476" s="99">
        <v>27.341000000000001</v>
      </c>
      <c r="T7476" s="30">
        <f t="shared" si="812"/>
        <v>182.23333333333653</v>
      </c>
      <c r="U7476" s="21">
        <f t="shared" si="816"/>
        <v>1.3836899999999997E-3</v>
      </c>
      <c r="V7476" s="21">
        <f t="shared" si="817"/>
        <v>0</v>
      </c>
      <c r="W7476" s="21">
        <f t="shared" si="818"/>
        <v>0</v>
      </c>
    </row>
    <row r="7477" spans="1:23">
      <c r="A7477" s="2">
        <f t="shared" si="813"/>
        <v>45597</v>
      </c>
      <c r="B7477" s="3">
        <f t="shared" si="814"/>
        <v>45599</v>
      </c>
      <c r="C7477" s="7">
        <v>45599.729166666664</v>
      </c>
      <c r="D7477" s="7">
        <v>45599.729166666664</v>
      </c>
      <c r="E7477" s="5">
        <v>68.566666666666606</v>
      </c>
      <c r="F7477" s="5">
        <v>-570.88333333333298</v>
      </c>
      <c r="G7477" s="5">
        <v>5.5</v>
      </c>
      <c r="H7477" s="34" cm="1">
        <f t="array" ref="H7477">SUMPRODUCT(('ESB Networks Summary'!$C$5:$C$17384=Data!D7477)*('ESB Networks Summary'!$E$5:$E$17384))*1000*2-SUMPRODUCT(('ESB Networks Summary'!$C$5:$C$17384=Data!D7477)*('ESB Networks Summary'!$F$5:$F$17384))*1000*2</f>
        <v>10</v>
      </c>
      <c r="I7477" s="5">
        <v>0</v>
      </c>
      <c r="J7477" s="5">
        <v>0</v>
      </c>
      <c r="K7477" s="17">
        <v>1</v>
      </c>
      <c r="L7477" s="52">
        <f t="shared" si="815"/>
        <v>0</v>
      </c>
      <c r="M7477" s="5">
        <v>0</v>
      </c>
      <c r="N7477" s="5">
        <v>444.15</v>
      </c>
      <c r="O7477" s="96">
        <v>1983.74</v>
      </c>
      <c r="P7477" s="5">
        <v>2.0416666666666599</v>
      </c>
      <c r="Q7477" s="99">
        <v>6.63</v>
      </c>
      <c r="R7477" s="99">
        <v>37.737000000000002</v>
      </c>
      <c r="S7477" s="99">
        <v>27.341000000000001</v>
      </c>
      <c r="T7477" s="30">
        <f t="shared" si="812"/>
        <v>134.27499999999969</v>
      </c>
      <c r="U7477" s="21">
        <f t="shared" si="816"/>
        <v>1.0377674999999999E-3</v>
      </c>
      <c r="V7477" s="21">
        <f t="shared" si="817"/>
        <v>0</v>
      </c>
      <c r="W7477" s="21">
        <f t="shared" si="818"/>
        <v>0</v>
      </c>
    </row>
    <row r="7478" spans="1:23">
      <c r="A7478" s="2">
        <f t="shared" si="813"/>
        <v>45597</v>
      </c>
      <c r="B7478" s="3">
        <f t="shared" si="814"/>
        <v>45599</v>
      </c>
      <c r="C7478" s="7">
        <v>45599.75</v>
      </c>
      <c r="D7478" s="7">
        <v>45599.75</v>
      </c>
      <c r="E7478" s="5">
        <v>67.399999999999906</v>
      </c>
      <c r="F7478" s="5">
        <v>-388.11666666666599</v>
      </c>
      <c r="G7478" s="5">
        <v>-1.2083333333333299</v>
      </c>
      <c r="H7478" s="34" cm="1">
        <f t="array" ref="H7478">SUMPRODUCT(('ESB Networks Summary'!$C$5:$C$17384=Data!D7478)*('ESB Networks Summary'!$E$5:$E$17384))*1000*2-SUMPRODUCT(('ESB Networks Summary'!$C$5:$C$17384=Data!D7478)*('ESB Networks Summary'!$F$5:$F$17384))*1000*2</f>
        <v>4</v>
      </c>
      <c r="I7478" s="5">
        <v>9</v>
      </c>
      <c r="J7478" s="5">
        <v>0</v>
      </c>
      <c r="K7478" s="17">
        <v>1</v>
      </c>
      <c r="L7478" s="52">
        <f t="shared" si="815"/>
        <v>0</v>
      </c>
      <c r="M7478" s="5">
        <v>0</v>
      </c>
      <c r="N7478" s="5">
        <v>258.166666666666</v>
      </c>
      <c r="O7478" s="96">
        <v>308.93</v>
      </c>
      <c r="P7478" s="5">
        <v>2</v>
      </c>
      <c r="Q7478" s="99">
        <v>0</v>
      </c>
      <c r="R7478" s="99">
        <v>37.224000000000004</v>
      </c>
      <c r="S7478" s="99">
        <v>26.829000000000001</v>
      </c>
      <c r="T7478" s="30">
        <f t="shared" si="812"/>
        <v>130.74166666666667</v>
      </c>
      <c r="U7478" s="21">
        <f t="shared" si="816"/>
        <v>0</v>
      </c>
      <c r="V7478" s="21">
        <f t="shared" si="817"/>
        <v>-1.6209187499999954E-4</v>
      </c>
      <c r="W7478" s="21">
        <f t="shared" si="818"/>
        <v>0</v>
      </c>
    </row>
    <row r="7479" spans="1:23">
      <c r="A7479" s="2">
        <f t="shared" si="813"/>
        <v>45597</v>
      </c>
      <c r="B7479" s="3">
        <f t="shared" si="814"/>
        <v>45599</v>
      </c>
      <c r="C7479" s="7">
        <v>45599.770833333336</v>
      </c>
      <c r="D7479" s="7">
        <v>45599.770833333336</v>
      </c>
      <c r="E7479" s="5">
        <v>66.4583333333333</v>
      </c>
      <c r="F7479" s="5">
        <v>-620.76666666666597</v>
      </c>
      <c r="G7479" s="5">
        <v>0.96666666666666601</v>
      </c>
      <c r="H7479" s="34" cm="1">
        <f t="array" ref="H7479">SUMPRODUCT(('ESB Networks Summary'!$C$5:$C$17384=Data!D7479)*('ESB Networks Summary'!$E$5:$E$17384))*1000*2-SUMPRODUCT(('ESB Networks Summary'!$C$5:$C$17384=Data!D7479)*('ESB Networks Summary'!$F$5:$F$17384))*1000*2</f>
        <v>6</v>
      </c>
      <c r="I7479" s="5">
        <v>0</v>
      </c>
      <c r="J7479" s="5">
        <v>0</v>
      </c>
      <c r="K7479" s="17">
        <v>1</v>
      </c>
      <c r="L7479" s="52">
        <f t="shared" si="815"/>
        <v>0</v>
      </c>
      <c r="M7479" s="5">
        <v>386.791666666666</v>
      </c>
      <c r="N7479" s="5">
        <v>566.08333333333303</v>
      </c>
      <c r="O7479" s="96">
        <v>308.93</v>
      </c>
      <c r="P7479" s="5">
        <v>2</v>
      </c>
      <c r="Q7479" s="99">
        <v>0</v>
      </c>
      <c r="R7479" s="99">
        <v>37.224000000000004</v>
      </c>
      <c r="S7479" s="99">
        <v>26.829000000000001</v>
      </c>
      <c r="T7479" s="30">
        <f t="shared" si="812"/>
        <v>57.649999999999636</v>
      </c>
      <c r="U7479" s="21">
        <f t="shared" si="816"/>
        <v>1.7991599999999991E-4</v>
      </c>
      <c r="V7479" s="21">
        <f t="shared" si="817"/>
        <v>0</v>
      </c>
      <c r="W7479" s="21">
        <f t="shared" si="818"/>
        <v>0</v>
      </c>
    </row>
    <row r="7480" spans="1:23">
      <c r="A7480" s="2">
        <f t="shared" si="813"/>
        <v>45597</v>
      </c>
      <c r="B7480" s="3">
        <f t="shared" si="814"/>
        <v>45599</v>
      </c>
      <c r="C7480" s="7">
        <v>45599.791666666664</v>
      </c>
      <c r="D7480" s="7">
        <v>45599.791666666664</v>
      </c>
      <c r="E7480" s="5">
        <v>62.299999999999898</v>
      </c>
      <c r="F7480" s="5">
        <v>-2486.8333333333298</v>
      </c>
      <c r="G7480" s="5">
        <v>-0.4</v>
      </c>
      <c r="H7480" s="34" cm="1">
        <f t="array" ref="H7480">SUMPRODUCT(('ESB Networks Summary'!$C$5:$C$17384=Data!D7480)*('ESB Networks Summary'!$E$5:$E$17384))*1000*2-SUMPRODUCT(('ESB Networks Summary'!$C$5:$C$17384=Data!D7480)*('ESB Networks Summary'!$F$5:$F$17384))*1000*2</f>
        <v>6</v>
      </c>
      <c r="I7480" s="5">
        <v>0</v>
      </c>
      <c r="J7480" s="5">
        <v>0</v>
      </c>
      <c r="K7480" s="17">
        <v>1</v>
      </c>
      <c r="L7480" s="52">
        <f t="shared" si="815"/>
        <v>0</v>
      </c>
      <c r="M7480" s="5">
        <v>1942.93333333333</v>
      </c>
      <c r="N7480" s="5">
        <v>2264.4</v>
      </c>
      <c r="O7480" s="96">
        <v>458.7</v>
      </c>
      <c r="P7480" s="5">
        <v>2.7333333333333298</v>
      </c>
      <c r="Q7480" s="99">
        <v>0</v>
      </c>
      <c r="R7480" s="99">
        <v>33.947000000000003</v>
      </c>
      <c r="S7480" s="99">
        <v>24.116</v>
      </c>
      <c r="T7480" s="30">
        <f t="shared" si="812"/>
        <v>224.76666666666324</v>
      </c>
      <c r="U7480" s="21">
        <f t="shared" si="816"/>
        <v>0</v>
      </c>
      <c r="V7480" s="21">
        <f t="shared" si="817"/>
        <v>-4.8232000000000008E-5</v>
      </c>
      <c r="W7480" s="21">
        <f t="shared" si="818"/>
        <v>0</v>
      </c>
    </row>
    <row r="7481" spans="1:23">
      <c r="A7481" s="2">
        <f t="shared" si="813"/>
        <v>45597</v>
      </c>
      <c r="B7481" s="3">
        <f t="shared" si="814"/>
        <v>45599</v>
      </c>
      <c r="C7481" s="7">
        <v>45599.8125</v>
      </c>
      <c r="D7481" s="7">
        <v>45599.8125</v>
      </c>
      <c r="E7481" s="5">
        <v>58.3</v>
      </c>
      <c r="F7481" s="5">
        <v>-548.69999999999902</v>
      </c>
      <c r="G7481" s="5">
        <v>0.56666666666666599</v>
      </c>
      <c r="H7481" s="34" cm="1">
        <f t="array" ref="H7481">SUMPRODUCT(('ESB Networks Summary'!$C$5:$C$17384=Data!D7481)*('ESB Networks Summary'!$E$5:$E$17384))*1000*2-SUMPRODUCT(('ESB Networks Summary'!$C$5:$C$17384=Data!D7481)*('ESB Networks Summary'!$F$5:$F$17384))*1000*2</f>
        <v>0</v>
      </c>
      <c r="I7481" s="5">
        <v>0</v>
      </c>
      <c r="J7481" s="5">
        <v>0</v>
      </c>
      <c r="K7481" s="17">
        <v>1</v>
      </c>
      <c r="L7481" s="52">
        <f t="shared" si="815"/>
        <v>0</v>
      </c>
      <c r="M7481" s="5">
        <v>65.399999999999906</v>
      </c>
      <c r="N7481" s="5">
        <v>371.9</v>
      </c>
      <c r="O7481" s="96">
        <v>458.7</v>
      </c>
      <c r="P7481" s="5">
        <v>3.1</v>
      </c>
      <c r="Q7481" s="99">
        <v>0</v>
      </c>
      <c r="R7481" s="99">
        <v>33.947000000000003</v>
      </c>
      <c r="S7481" s="99">
        <v>24.116</v>
      </c>
      <c r="T7481" s="30">
        <f t="shared" si="812"/>
        <v>180.46666666666573</v>
      </c>
      <c r="U7481" s="21">
        <f t="shared" si="816"/>
        <v>9.6183166666666563E-5</v>
      </c>
      <c r="V7481" s="21">
        <f t="shared" si="817"/>
        <v>0</v>
      </c>
      <c r="W7481" s="21">
        <f t="shared" si="818"/>
        <v>0</v>
      </c>
    </row>
    <row r="7482" spans="1:23">
      <c r="A7482" s="2">
        <f t="shared" si="813"/>
        <v>45597</v>
      </c>
      <c r="B7482" s="3">
        <f t="shared" si="814"/>
        <v>45599</v>
      </c>
      <c r="C7482" s="7">
        <v>45599.833333333336</v>
      </c>
      <c r="D7482" s="7">
        <v>45599.833333333336</v>
      </c>
      <c r="E7482" s="5">
        <v>57.466666666666598</v>
      </c>
      <c r="F7482" s="5">
        <v>-399.13333333333298</v>
      </c>
      <c r="G7482" s="5">
        <v>-18.466666666666601</v>
      </c>
      <c r="H7482" s="34" cm="1">
        <f t="array" ref="H7482">SUMPRODUCT(('ESB Networks Summary'!$C$5:$C$17384=Data!D7482)*('ESB Networks Summary'!$E$5:$E$17384))*1000*2-SUMPRODUCT(('ESB Networks Summary'!$C$5:$C$17384=Data!D7482)*('ESB Networks Summary'!$F$5:$F$17384))*1000*2</f>
        <v>4</v>
      </c>
      <c r="I7482" s="5">
        <v>0</v>
      </c>
      <c r="J7482" s="5">
        <v>0</v>
      </c>
      <c r="K7482" s="17">
        <v>1</v>
      </c>
      <c r="L7482" s="52">
        <f t="shared" si="815"/>
        <v>0</v>
      </c>
      <c r="M7482" s="5">
        <v>0</v>
      </c>
      <c r="N7482" s="5">
        <v>221.53333333333299</v>
      </c>
      <c r="O7482" s="96">
        <v>482.52</v>
      </c>
      <c r="P7482" s="5">
        <v>3.1666666666666599</v>
      </c>
      <c r="Q7482" s="99">
        <v>0</v>
      </c>
      <c r="R7482" s="99">
        <v>29.216000000000001</v>
      </c>
      <c r="S7482" s="99">
        <v>19.384</v>
      </c>
      <c r="T7482" s="30">
        <f t="shared" si="812"/>
        <v>162.30000000000007</v>
      </c>
      <c r="U7482" s="21">
        <f t="shared" si="816"/>
        <v>0</v>
      </c>
      <c r="V7482" s="21">
        <f t="shared" si="817"/>
        <v>-1.789789333333327E-3</v>
      </c>
      <c r="W7482" s="21">
        <f t="shared" si="818"/>
        <v>0</v>
      </c>
    </row>
    <row r="7483" spans="1:23">
      <c r="A7483" s="2">
        <f t="shared" si="813"/>
        <v>45597</v>
      </c>
      <c r="B7483" s="3">
        <f t="shared" si="814"/>
        <v>45599</v>
      </c>
      <c r="C7483" s="7">
        <v>45599.854166666664</v>
      </c>
      <c r="D7483" s="7">
        <v>45599.854166666664</v>
      </c>
      <c r="E7483" s="5">
        <v>56.699999999999903</v>
      </c>
      <c r="F7483" s="5">
        <v>-309.76666666666603</v>
      </c>
      <c r="G7483" s="5">
        <v>0.6</v>
      </c>
      <c r="H7483" s="34" cm="1">
        <f t="array" ref="H7483">SUMPRODUCT(('ESB Networks Summary'!$C$5:$C$17384=Data!D7483)*('ESB Networks Summary'!$E$5:$E$17384))*1000*2-SUMPRODUCT(('ESB Networks Summary'!$C$5:$C$17384=Data!D7483)*('ESB Networks Summary'!$F$5:$F$17384))*1000*2</f>
        <v>2</v>
      </c>
      <c r="I7483" s="5">
        <v>0</v>
      </c>
      <c r="J7483" s="5">
        <v>0</v>
      </c>
      <c r="K7483" s="17">
        <v>1</v>
      </c>
      <c r="L7483" s="52">
        <f t="shared" si="815"/>
        <v>0</v>
      </c>
      <c r="M7483" s="5">
        <v>0</v>
      </c>
      <c r="N7483" s="5">
        <v>184.166666666666</v>
      </c>
      <c r="O7483" s="96">
        <v>482.52</v>
      </c>
      <c r="P7483" s="5">
        <v>3</v>
      </c>
      <c r="Q7483" s="99">
        <v>0</v>
      </c>
      <c r="R7483" s="99">
        <v>29.216000000000001</v>
      </c>
      <c r="S7483" s="99">
        <v>19.384</v>
      </c>
      <c r="T7483" s="30">
        <f t="shared" si="812"/>
        <v>129.20000000000002</v>
      </c>
      <c r="U7483" s="21">
        <f t="shared" si="816"/>
        <v>8.7647999999999998E-5</v>
      </c>
      <c r="V7483" s="21">
        <f t="shared" si="817"/>
        <v>0</v>
      </c>
      <c r="W7483" s="21">
        <f t="shared" si="818"/>
        <v>0</v>
      </c>
    </row>
    <row r="7484" spans="1:23">
      <c r="A7484" s="2">
        <f t="shared" si="813"/>
        <v>45597</v>
      </c>
      <c r="B7484" s="3">
        <f t="shared" si="814"/>
        <v>45599</v>
      </c>
      <c r="C7484" s="7">
        <v>45599.875</v>
      </c>
      <c r="D7484" s="7">
        <v>45599.875</v>
      </c>
      <c r="E7484" s="5">
        <v>56</v>
      </c>
      <c r="F7484" s="5">
        <v>-313.34166666666601</v>
      </c>
      <c r="G7484" s="5">
        <v>0.90833333333333299</v>
      </c>
      <c r="H7484" s="34" cm="1">
        <f t="array" ref="H7484">SUMPRODUCT(('ESB Networks Summary'!$C$5:$C$17384=Data!D7484)*('ESB Networks Summary'!$E$5:$E$17384))*1000*2-SUMPRODUCT(('ESB Networks Summary'!$C$5:$C$17384=Data!D7484)*('ESB Networks Summary'!$F$5:$F$17384))*1000*2</f>
        <v>4</v>
      </c>
      <c r="I7484" s="5">
        <v>0</v>
      </c>
      <c r="J7484" s="5">
        <v>0</v>
      </c>
      <c r="K7484" s="17">
        <v>1</v>
      </c>
      <c r="L7484" s="52">
        <f t="shared" si="815"/>
        <v>0</v>
      </c>
      <c r="M7484" s="5">
        <v>0</v>
      </c>
      <c r="N7484" s="5">
        <v>188.041666666666</v>
      </c>
      <c r="O7484" s="96">
        <v>366.42</v>
      </c>
      <c r="P7484" s="5">
        <v>3</v>
      </c>
      <c r="Q7484" s="99">
        <v>0</v>
      </c>
      <c r="R7484" s="99">
        <v>28.376999999999999</v>
      </c>
      <c r="S7484" s="99">
        <v>18.545999999999999</v>
      </c>
      <c r="T7484" s="30">
        <f t="shared" si="812"/>
        <v>129.20833333333334</v>
      </c>
      <c r="U7484" s="21">
        <f t="shared" si="816"/>
        <v>1.2887887499999994E-4</v>
      </c>
      <c r="V7484" s="21">
        <f t="shared" si="817"/>
        <v>0</v>
      </c>
      <c r="W7484" s="21">
        <f t="shared" si="818"/>
        <v>0</v>
      </c>
    </row>
    <row r="7485" spans="1:23">
      <c r="A7485" s="2">
        <f t="shared" si="813"/>
        <v>45597</v>
      </c>
      <c r="B7485" s="3">
        <f t="shared" si="814"/>
        <v>45599</v>
      </c>
      <c r="C7485" s="7">
        <v>45599.895833333336</v>
      </c>
      <c r="D7485" s="7">
        <v>45599.895833333336</v>
      </c>
      <c r="E7485" s="5">
        <v>55</v>
      </c>
      <c r="F7485" s="5">
        <v>-386.96666666666601</v>
      </c>
      <c r="G7485" s="5">
        <v>-0.391666666666666</v>
      </c>
      <c r="H7485" s="34" cm="1">
        <f t="array" ref="H7485">SUMPRODUCT(('ESB Networks Summary'!$C$5:$C$17384=Data!D7485)*('ESB Networks Summary'!$E$5:$E$17384))*1000*2-SUMPRODUCT(('ESB Networks Summary'!$C$5:$C$17384=Data!D7485)*('ESB Networks Summary'!$F$5:$F$17384))*1000*2</f>
        <v>4</v>
      </c>
      <c r="I7485" s="5">
        <v>0</v>
      </c>
      <c r="J7485" s="5">
        <v>0</v>
      </c>
      <c r="K7485" s="17">
        <v>1</v>
      </c>
      <c r="L7485" s="52">
        <f t="shared" si="815"/>
        <v>0</v>
      </c>
      <c r="M7485" s="5">
        <v>0</v>
      </c>
      <c r="N7485" s="5">
        <v>259.058333333333</v>
      </c>
      <c r="O7485" s="96">
        <v>366.42</v>
      </c>
      <c r="P7485" s="5">
        <v>3</v>
      </c>
      <c r="Q7485" s="99">
        <v>0</v>
      </c>
      <c r="R7485" s="99">
        <v>28.376999999999999</v>
      </c>
      <c r="S7485" s="99">
        <v>18.545999999999999</v>
      </c>
      <c r="T7485" s="30">
        <f t="shared" si="812"/>
        <v>130.51666666666637</v>
      </c>
      <c r="U7485" s="21">
        <f t="shared" si="816"/>
        <v>0</v>
      </c>
      <c r="V7485" s="21">
        <f t="shared" si="817"/>
        <v>-3.6319249999999932E-5</v>
      </c>
      <c r="W7485" s="21">
        <f t="shared" si="818"/>
        <v>0</v>
      </c>
    </row>
    <row r="7486" spans="1:23">
      <c r="A7486" s="2">
        <f t="shared" si="813"/>
        <v>45597</v>
      </c>
      <c r="B7486" s="3">
        <f t="shared" si="814"/>
        <v>45599</v>
      </c>
      <c r="C7486" s="7">
        <v>45599.916666666664</v>
      </c>
      <c r="D7486" s="7">
        <v>45599.916666666664</v>
      </c>
      <c r="E7486" s="5">
        <v>54.1</v>
      </c>
      <c r="F7486" s="5">
        <v>-378.166666666666</v>
      </c>
      <c r="G7486" s="5">
        <v>13.9</v>
      </c>
      <c r="H7486" s="34" cm="1">
        <f t="array" ref="H7486">SUMPRODUCT(('ESB Networks Summary'!$C$5:$C$17384=Data!D7486)*('ESB Networks Summary'!$E$5:$E$17384))*1000*2-SUMPRODUCT(('ESB Networks Summary'!$C$5:$C$17384=Data!D7486)*('ESB Networks Summary'!$F$5:$F$17384))*1000*2</f>
        <v>4</v>
      </c>
      <c r="I7486" s="5">
        <v>0</v>
      </c>
      <c r="J7486" s="5">
        <v>0</v>
      </c>
      <c r="K7486" s="17">
        <v>1</v>
      </c>
      <c r="L7486" s="52">
        <f t="shared" si="815"/>
        <v>0</v>
      </c>
      <c r="M7486" s="5">
        <v>0</v>
      </c>
      <c r="N7486" s="5">
        <v>249.13333333333301</v>
      </c>
      <c r="O7486" s="96">
        <v>715.38</v>
      </c>
      <c r="P7486" s="5">
        <v>3</v>
      </c>
      <c r="Q7486" s="99">
        <v>0</v>
      </c>
      <c r="R7486" s="99">
        <v>26.393999999999998</v>
      </c>
      <c r="S7486" s="99">
        <v>16.562000000000001</v>
      </c>
      <c r="T7486" s="30">
        <f t="shared" si="812"/>
        <v>145.933333333333</v>
      </c>
      <c r="U7486" s="21">
        <f t="shared" si="816"/>
        <v>1.834383E-3</v>
      </c>
      <c r="V7486" s="21">
        <f t="shared" si="817"/>
        <v>0</v>
      </c>
      <c r="W7486" s="21">
        <f t="shared" si="818"/>
        <v>0</v>
      </c>
    </row>
    <row r="7487" spans="1:23">
      <c r="A7487" s="2">
        <f t="shared" si="813"/>
        <v>45597</v>
      </c>
      <c r="B7487" s="3">
        <f t="shared" si="814"/>
        <v>45599</v>
      </c>
      <c r="C7487" s="7">
        <v>45599.9375</v>
      </c>
      <c r="D7487" s="7">
        <v>45599.9375</v>
      </c>
      <c r="E7487" s="5">
        <v>52.991666666666603</v>
      </c>
      <c r="F7487" s="5">
        <v>-612.66666666666595</v>
      </c>
      <c r="G7487" s="5">
        <v>-0.98888888888888804</v>
      </c>
      <c r="H7487" s="34" cm="1">
        <f t="array" ref="H7487">SUMPRODUCT(('ESB Networks Summary'!$C$5:$C$17384=Data!D7487)*('ESB Networks Summary'!$E$5:$E$17384))*1000*2-SUMPRODUCT(('ESB Networks Summary'!$C$5:$C$17384=Data!D7487)*('ESB Networks Summary'!$F$5:$F$17384))*1000*2</f>
        <v>6</v>
      </c>
      <c r="I7487" s="5">
        <v>0</v>
      </c>
      <c r="J7487" s="5">
        <v>0</v>
      </c>
      <c r="K7487" s="17">
        <v>1</v>
      </c>
      <c r="L7487" s="52">
        <f t="shared" si="815"/>
        <v>0</v>
      </c>
      <c r="M7487" s="5">
        <v>0</v>
      </c>
      <c r="N7487" s="5">
        <v>533.94999999999902</v>
      </c>
      <c r="O7487" s="96">
        <v>715.38</v>
      </c>
      <c r="P7487" s="5">
        <v>3</v>
      </c>
      <c r="Q7487" s="99">
        <v>0</v>
      </c>
      <c r="R7487" s="99">
        <v>26.393999999999998</v>
      </c>
      <c r="S7487" s="99">
        <v>16.562000000000001</v>
      </c>
      <c r="T7487" s="30">
        <f t="shared" si="812"/>
        <v>80.727777777777987</v>
      </c>
      <c r="U7487" s="21">
        <f t="shared" si="816"/>
        <v>0</v>
      </c>
      <c r="V7487" s="21">
        <f t="shared" si="817"/>
        <v>-8.1889888888888834E-5</v>
      </c>
      <c r="W7487" s="21">
        <f t="shared" si="818"/>
        <v>0</v>
      </c>
    </row>
    <row r="7488" spans="1:23">
      <c r="A7488" s="2">
        <f t="shared" si="813"/>
        <v>45597</v>
      </c>
      <c r="B7488" s="3">
        <f t="shared" si="814"/>
        <v>45599</v>
      </c>
      <c r="C7488" s="7">
        <v>45599.958333333336</v>
      </c>
      <c r="D7488" s="7">
        <v>45599.958333333336</v>
      </c>
      <c r="E7488" s="5">
        <v>55.366666666666603</v>
      </c>
      <c r="F7488" s="5">
        <v>3178.3333333333298</v>
      </c>
      <c r="G7488" s="5">
        <v>4197.3333333333303</v>
      </c>
      <c r="H7488" s="34" cm="1">
        <f t="array" ref="H7488">SUMPRODUCT(('ESB Networks Summary'!$C$5:$C$17384=Data!D7488)*('ESB Networks Summary'!$E$5:$E$17384))*1000*2-SUMPRODUCT(('ESB Networks Summary'!$C$5:$C$17384=Data!D7488)*('ESB Networks Summary'!$F$5:$F$17384))*1000*2</f>
        <v>4398</v>
      </c>
      <c r="I7488" s="5">
        <v>0</v>
      </c>
      <c r="J7488" s="5">
        <v>0</v>
      </c>
      <c r="K7488" s="17">
        <v>1</v>
      </c>
      <c r="L7488" s="52">
        <f t="shared" si="815"/>
        <v>0</v>
      </c>
      <c r="M7488" s="5">
        <v>0</v>
      </c>
      <c r="N7488" s="5">
        <v>595.06666666666604</v>
      </c>
      <c r="O7488" s="96">
        <v>1579.73</v>
      </c>
      <c r="P7488" s="5">
        <v>2.4666666666666601</v>
      </c>
      <c r="Q7488" s="99">
        <v>0</v>
      </c>
      <c r="R7488" s="99">
        <v>16.802</v>
      </c>
      <c r="S7488" s="99">
        <v>12.737</v>
      </c>
      <c r="T7488" s="30">
        <f t="shared" si="812"/>
        <v>426.40000000000055</v>
      </c>
      <c r="U7488" s="21">
        <f t="shared" si="816"/>
        <v>0.35261797333333306</v>
      </c>
      <c r="V7488" s="21">
        <f t="shared" si="817"/>
        <v>0</v>
      </c>
      <c r="W7488" s="21">
        <f t="shared" si="818"/>
        <v>0</v>
      </c>
    </row>
    <row r="7489" spans="1:23">
      <c r="A7489" s="2">
        <f t="shared" si="813"/>
        <v>45597</v>
      </c>
      <c r="B7489" s="3">
        <f t="shared" si="814"/>
        <v>45599</v>
      </c>
      <c r="C7489" s="7">
        <v>45599.979166666664</v>
      </c>
      <c r="D7489" s="7">
        <v>45599.979166666664</v>
      </c>
      <c r="E7489" s="5">
        <v>63</v>
      </c>
      <c r="F7489" s="5">
        <v>3472.3333333333298</v>
      </c>
      <c r="G7489" s="5">
        <v>5172.7</v>
      </c>
      <c r="H7489" s="34" cm="1">
        <f t="array" ref="H7489">SUMPRODUCT(('ESB Networks Summary'!$C$5:$C$17384=Data!D7489)*('ESB Networks Summary'!$E$5:$E$17384))*1000*2-SUMPRODUCT(('ESB Networks Summary'!$C$5:$C$17384=Data!D7489)*('ESB Networks Summary'!$F$5:$F$17384))*1000*2</f>
        <v>5176</v>
      </c>
      <c r="I7489" s="5">
        <v>0</v>
      </c>
      <c r="J7489" s="5">
        <v>0</v>
      </c>
      <c r="K7489" s="17">
        <v>1</v>
      </c>
      <c r="L7489" s="52">
        <f t="shared" si="815"/>
        <v>0</v>
      </c>
      <c r="M7489" s="5">
        <v>0</v>
      </c>
      <c r="N7489" s="5">
        <v>1244.7666666666601</v>
      </c>
      <c r="O7489" s="96">
        <v>1579.73</v>
      </c>
      <c r="P7489" s="5">
        <v>2.6333333333333302</v>
      </c>
      <c r="Q7489" s="99">
        <v>0</v>
      </c>
      <c r="R7489" s="99">
        <v>16.802</v>
      </c>
      <c r="S7489" s="99">
        <v>12.737</v>
      </c>
      <c r="T7489" s="30">
        <f t="shared" si="812"/>
        <v>458.23333333334313</v>
      </c>
      <c r="U7489" s="21">
        <f t="shared" si="816"/>
        <v>0.43455852700000003</v>
      </c>
      <c r="V7489" s="21">
        <f t="shared" si="817"/>
        <v>0</v>
      </c>
      <c r="W7489" s="21">
        <f t="shared" si="818"/>
        <v>0</v>
      </c>
    </row>
    <row r="7490" spans="1:23">
      <c r="A7490" s="2">
        <f t="shared" si="813"/>
        <v>45597</v>
      </c>
      <c r="B7490" s="3">
        <f t="shared" si="814"/>
        <v>45600</v>
      </c>
      <c r="C7490" s="7">
        <v>45600</v>
      </c>
      <c r="D7490" s="7">
        <v>45600</v>
      </c>
      <c r="E7490" s="5">
        <v>70.633333333333297</v>
      </c>
      <c r="F7490" s="5">
        <v>3508.7</v>
      </c>
      <c r="G7490" s="5">
        <v>4859.9333333333298</v>
      </c>
      <c r="H7490" s="34" cm="1">
        <f t="array" ref="H7490">SUMPRODUCT(('ESB Networks Summary'!$C$5:$C$17384=Data!D7490)*('ESB Networks Summary'!$E$5:$E$17384))*1000*2-SUMPRODUCT(('ESB Networks Summary'!$C$5:$C$17384=Data!D7490)*('ESB Networks Summary'!$F$5:$F$17384))*1000*2</f>
        <v>4804</v>
      </c>
      <c r="I7490" s="5">
        <v>0</v>
      </c>
      <c r="J7490" s="5">
        <v>0</v>
      </c>
      <c r="K7490" s="17">
        <v>1</v>
      </c>
      <c r="L7490" s="52">
        <f t="shared" si="815"/>
        <v>0</v>
      </c>
      <c r="M7490" s="5">
        <v>0</v>
      </c>
      <c r="N7490" s="5">
        <v>770.16666666666595</v>
      </c>
      <c r="O7490" s="96">
        <v>184.49</v>
      </c>
      <c r="P7490" s="5">
        <v>2.9666666666666601</v>
      </c>
      <c r="Q7490" s="99">
        <v>0</v>
      </c>
      <c r="R7490" s="99">
        <v>17.175000000000001</v>
      </c>
      <c r="S7490" s="99">
        <v>13.11</v>
      </c>
      <c r="T7490" s="30">
        <f t="shared" ref="T7490:T7553" si="819">P7490+G7490-N7490-F7490</f>
        <v>584.03333333333012</v>
      </c>
      <c r="U7490" s="21">
        <f t="shared" si="816"/>
        <v>0.41734677499999967</v>
      </c>
      <c r="V7490" s="21">
        <f t="shared" si="817"/>
        <v>0</v>
      </c>
      <c r="W7490" s="21">
        <f t="shared" si="818"/>
        <v>0</v>
      </c>
    </row>
    <row r="7491" spans="1:23">
      <c r="A7491" s="2">
        <f t="shared" ref="A7491:A7554" si="820">DATE(YEAR(C7491),MONTH(C7491),1)</f>
        <v>45597</v>
      </c>
      <c r="B7491" s="3">
        <f t="shared" ref="B7491:B7554" si="821">DATE(YEAR(C7491),MONTH(C7491),DAY(C7491))</f>
        <v>45600</v>
      </c>
      <c r="C7491" s="7">
        <v>45600.020833333336</v>
      </c>
      <c r="D7491" s="7">
        <v>45600.020833333336</v>
      </c>
      <c r="E7491" s="5">
        <v>78.266666666666595</v>
      </c>
      <c r="F7491" s="5">
        <v>3522.7666666666601</v>
      </c>
      <c r="G7491" s="5">
        <v>4016.2666666666601</v>
      </c>
      <c r="H7491" s="34" cm="1">
        <f t="array" ref="H7491">SUMPRODUCT(('ESB Networks Summary'!$C$5:$C$17384=Data!D7491)*('ESB Networks Summary'!$E$5:$E$17384))*1000*2-SUMPRODUCT(('ESB Networks Summary'!$C$5:$C$17384=Data!D7491)*('ESB Networks Summary'!$F$5:$F$17384))*1000*2</f>
        <v>4042</v>
      </c>
      <c r="I7491" s="5">
        <v>0</v>
      </c>
      <c r="J7491" s="5">
        <v>0</v>
      </c>
      <c r="K7491" s="17">
        <v>1</v>
      </c>
      <c r="L7491" s="52">
        <f t="shared" ref="L7491:L7554" si="822">IF(AND(K7491=2,K7490&lt;2),1,0)</f>
        <v>0</v>
      </c>
      <c r="M7491" s="5">
        <v>0</v>
      </c>
      <c r="N7491" s="5">
        <v>0</v>
      </c>
      <c r="O7491" s="96">
        <v>184.49</v>
      </c>
      <c r="P7491" s="5">
        <v>3</v>
      </c>
      <c r="Q7491" s="99">
        <v>0</v>
      </c>
      <c r="R7491" s="99">
        <v>17.175000000000001</v>
      </c>
      <c r="S7491" s="99">
        <v>13.11</v>
      </c>
      <c r="T7491" s="30">
        <f t="shared" si="819"/>
        <v>496.5</v>
      </c>
      <c r="U7491" s="21">
        <f t="shared" ref="U7491:U7554" si="823">IF(G7491&gt;0, G7491/1000*R7491/2,0)/100</f>
        <v>0.34489689999999945</v>
      </c>
      <c r="V7491" s="21">
        <f t="shared" ref="V7491:V7554" si="824">IF(G7491&lt;0, G7491/1000*S7491/2,0)/100</f>
        <v>0</v>
      </c>
      <c r="W7491" s="21">
        <f t="shared" ref="W7491:W7554" si="825">IF(J7491&gt;P7491,J7491/1000/2*R7491/100,0)</f>
        <v>0</v>
      </c>
    </row>
    <row r="7492" spans="1:23">
      <c r="A7492" s="2">
        <f t="shared" si="820"/>
        <v>45597</v>
      </c>
      <c r="B7492" s="3">
        <f t="shared" si="821"/>
        <v>45600</v>
      </c>
      <c r="C7492" s="7">
        <v>45600.041666666664</v>
      </c>
      <c r="D7492" s="7">
        <v>45600.041666666664</v>
      </c>
      <c r="E7492" s="5">
        <v>85.05</v>
      </c>
      <c r="F7492" s="5">
        <v>3531.7666666666601</v>
      </c>
      <c r="G7492" s="5">
        <v>4008.0416666666601</v>
      </c>
      <c r="H7492" s="34" cm="1">
        <f t="array" ref="H7492">SUMPRODUCT(('ESB Networks Summary'!$C$5:$C$17384=Data!D7492)*('ESB Networks Summary'!$E$5:$E$17384))*1000*2-SUMPRODUCT(('ESB Networks Summary'!$C$5:$C$17384=Data!D7492)*('ESB Networks Summary'!$F$5:$F$17384))*1000*2</f>
        <v>4032</v>
      </c>
      <c r="I7492" s="5">
        <v>0</v>
      </c>
      <c r="J7492" s="5">
        <v>0</v>
      </c>
      <c r="K7492" s="17">
        <v>1</v>
      </c>
      <c r="L7492" s="52">
        <f t="shared" si="822"/>
        <v>0</v>
      </c>
      <c r="M7492" s="5">
        <v>0</v>
      </c>
      <c r="N7492" s="5">
        <v>0</v>
      </c>
      <c r="O7492" s="96">
        <v>62.8</v>
      </c>
      <c r="P7492" s="5">
        <v>2.3333333333333299</v>
      </c>
      <c r="Q7492" s="99">
        <v>0</v>
      </c>
      <c r="R7492" s="99">
        <v>16.802</v>
      </c>
      <c r="S7492" s="99">
        <v>12.737</v>
      </c>
      <c r="T7492" s="30">
        <f t="shared" si="819"/>
        <v>478.60833333333358</v>
      </c>
      <c r="U7492" s="21">
        <f t="shared" si="823"/>
        <v>0.33671558041666605</v>
      </c>
      <c r="V7492" s="21">
        <f t="shared" si="824"/>
        <v>0</v>
      </c>
      <c r="W7492" s="21">
        <f t="shared" si="825"/>
        <v>0</v>
      </c>
    </row>
    <row r="7493" spans="1:23">
      <c r="A7493" s="2">
        <f t="shared" si="820"/>
        <v>45597</v>
      </c>
      <c r="B7493" s="3">
        <f t="shared" si="821"/>
        <v>45600</v>
      </c>
      <c r="C7493" s="7">
        <v>45600.0625</v>
      </c>
      <c r="D7493" s="7">
        <v>45600.0625</v>
      </c>
      <c r="E7493" s="5">
        <v>90.2083333333333</v>
      </c>
      <c r="F7493" s="5">
        <v>3556.9833333333299</v>
      </c>
      <c r="G7493" s="5">
        <v>4052.4166666666601</v>
      </c>
      <c r="H7493" s="34" cm="1">
        <f t="array" ref="H7493">SUMPRODUCT(('ESB Networks Summary'!$C$5:$C$17384=Data!D7493)*('ESB Networks Summary'!$E$5:$E$17384))*1000*2-SUMPRODUCT(('ESB Networks Summary'!$C$5:$C$17384=Data!D7493)*('ESB Networks Summary'!$F$5:$F$17384))*1000*2</f>
        <v>4078.0000000000005</v>
      </c>
      <c r="I7493" s="5">
        <v>0</v>
      </c>
      <c r="J7493" s="5">
        <v>0</v>
      </c>
      <c r="K7493" s="17">
        <v>1</v>
      </c>
      <c r="L7493" s="52">
        <f t="shared" si="822"/>
        <v>0</v>
      </c>
      <c r="M7493" s="5">
        <v>0</v>
      </c>
      <c r="N7493" s="5">
        <v>7.0666666666666602</v>
      </c>
      <c r="O7493" s="96">
        <v>62.8</v>
      </c>
      <c r="P7493" s="5">
        <v>2</v>
      </c>
      <c r="Q7493" s="99">
        <v>0</v>
      </c>
      <c r="R7493" s="99">
        <v>16.802</v>
      </c>
      <c r="S7493" s="99">
        <v>12.737</v>
      </c>
      <c r="T7493" s="30">
        <f t="shared" si="819"/>
        <v>490.3666666666636</v>
      </c>
      <c r="U7493" s="21">
        <f t="shared" si="823"/>
        <v>0.34044352416666612</v>
      </c>
      <c r="V7493" s="21">
        <f t="shared" si="824"/>
        <v>0</v>
      </c>
      <c r="W7493" s="21">
        <f t="shared" si="825"/>
        <v>0</v>
      </c>
    </row>
    <row r="7494" spans="1:23">
      <c r="A7494" s="2">
        <f t="shared" si="820"/>
        <v>45597</v>
      </c>
      <c r="B7494" s="3">
        <f t="shared" si="821"/>
        <v>45600</v>
      </c>
      <c r="C7494" s="7">
        <v>45600.083333333336</v>
      </c>
      <c r="D7494" s="7">
        <v>45600.083333333336</v>
      </c>
      <c r="E7494" s="5">
        <v>99.1</v>
      </c>
      <c r="F7494" s="5">
        <v>720.94999999999902</v>
      </c>
      <c r="G7494" s="5">
        <v>962.76666666666597</v>
      </c>
      <c r="H7494" s="34" cm="1">
        <f t="array" ref="H7494">SUMPRODUCT(('ESB Networks Summary'!$C$5:$C$17384=Data!D7494)*('ESB Networks Summary'!$E$5:$E$17384))*1000*2-SUMPRODUCT(('ESB Networks Summary'!$C$5:$C$17384=Data!D7494)*('ESB Networks Summary'!$F$5:$F$17384))*1000*2</f>
        <v>846</v>
      </c>
      <c r="I7494" s="5">
        <v>0</v>
      </c>
      <c r="J7494" s="5">
        <v>0</v>
      </c>
      <c r="K7494" s="17">
        <v>1</v>
      </c>
      <c r="L7494" s="52">
        <f t="shared" si="822"/>
        <v>0</v>
      </c>
      <c r="M7494" s="5">
        <v>0</v>
      </c>
      <c r="N7494" s="5">
        <v>13.6</v>
      </c>
      <c r="O7494" s="96">
        <v>48.66</v>
      </c>
      <c r="P7494" s="5">
        <v>2</v>
      </c>
      <c r="Q7494" s="99">
        <v>0</v>
      </c>
      <c r="R7494" s="99">
        <v>17.088999999999999</v>
      </c>
      <c r="S7494" s="99">
        <v>13.024000000000001</v>
      </c>
      <c r="T7494" s="30">
        <f t="shared" si="819"/>
        <v>230.21666666666692</v>
      </c>
      <c r="U7494" s="21">
        <f t="shared" si="823"/>
        <v>8.2263597833333271E-2</v>
      </c>
      <c r="V7494" s="21">
        <f t="shared" si="824"/>
        <v>0</v>
      </c>
      <c r="W7494" s="21">
        <f t="shared" si="825"/>
        <v>0</v>
      </c>
    </row>
    <row r="7495" spans="1:23">
      <c r="A7495" s="2">
        <f t="shared" si="820"/>
        <v>45597</v>
      </c>
      <c r="B7495" s="3">
        <f t="shared" si="821"/>
        <v>45600</v>
      </c>
      <c r="C7495" s="7">
        <v>45600.104166666664</v>
      </c>
      <c r="D7495" s="7">
        <v>45600.104166666664</v>
      </c>
      <c r="E7495" s="5">
        <v>100</v>
      </c>
      <c r="F7495" s="5">
        <v>-69.6666666666666</v>
      </c>
      <c r="G7495" s="5">
        <v>111.2</v>
      </c>
      <c r="H7495" s="34" cm="1">
        <f t="array" ref="H7495">SUMPRODUCT(('ESB Networks Summary'!$C$5:$C$17384=Data!D7495)*('ESB Networks Summary'!$E$5:$E$17384))*1000*2-SUMPRODUCT(('ESB Networks Summary'!$C$5:$C$17384=Data!D7495)*('ESB Networks Summary'!$F$5:$F$17384))*1000*2</f>
        <v>112</v>
      </c>
      <c r="I7495" s="5">
        <v>0</v>
      </c>
      <c r="J7495" s="5">
        <v>0</v>
      </c>
      <c r="K7495" s="17">
        <v>1</v>
      </c>
      <c r="L7495" s="52">
        <f t="shared" si="822"/>
        <v>0</v>
      </c>
      <c r="M7495" s="5">
        <v>0</v>
      </c>
      <c r="N7495" s="5">
        <v>29.9</v>
      </c>
      <c r="O7495" s="96">
        <v>48.66</v>
      </c>
      <c r="P7495" s="5">
        <v>2.36666666666666</v>
      </c>
      <c r="Q7495" s="99">
        <v>0</v>
      </c>
      <c r="R7495" s="99">
        <v>17.088999999999999</v>
      </c>
      <c r="S7495" s="99">
        <v>13.024000000000001</v>
      </c>
      <c r="T7495" s="30">
        <f t="shared" si="819"/>
        <v>153.33333333333326</v>
      </c>
      <c r="U7495" s="21">
        <f t="shared" si="823"/>
        <v>9.5014839999999993E-3</v>
      </c>
      <c r="V7495" s="21">
        <f t="shared" si="824"/>
        <v>0</v>
      </c>
      <c r="W7495" s="21">
        <f t="shared" si="825"/>
        <v>0</v>
      </c>
    </row>
    <row r="7496" spans="1:23">
      <c r="A7496" s="2">
        <f t="shared" si="820"/>
        <v>45597</v>
      </c>
      <c r="B7496" s="3">
        <f t="shared" si="821"/>
        <v>45600</v>
      </c>
      <c r="C7496" s="7">
        <v>45600.125</v>
      </c>
      <c r="D7496" s="7">
        <v>45600.125</v>
      </c>
      <c r="E7496" s="5">
        <v>99.6</v>
      </c>
      <c r="F7496" s="5">
        <v>-190.666666666666</v>
      </c>
      <c r="G7496" s="5">
        <v>28.799999999999901</v>
      </c>
      <c r="H7496" s="34" cm="1">
        <f t="array" ref="H7496">SUMPRODUCT(('ESB Networks Summary'!$C$5:$C$17384=Data!D7496)*('ESB Networks Summary'!$E$5:$E$17384))*1000*2-SUMPRODUCT(('ESB Networks Summary'!$C$5:$C$17384=Data!D7496)*('ESB Networks Summary'!$F$5:$F$17384))*1000*2</f>
        <v>2</v>
      </c>
      <c r="I7496" s="5">
        <v>0</v>
      </c>
      <c r="J7496" s="5">
        <v>0</v>
      </c>
      <c r="K7496" s="17">
        <v>1</v>
      </c>
      <c r="L7496" s="52">
        <f t="shared" si="822"/>
        <v>0</v>
      </c>
      <c r="M7496" s="5">
        <v>0</v>
      </c>
      <c r="N7496" s="5">
        <v>7.3333333333333304</v>
      </c>
      <c r="O7496" s="96">
        <v>54.49</v>
      </c>
      <c r="P7496" s="5">
        <v>2.6666666666666599</v>
      </c>
      <c r="Q7496" s="99">
        <v>0</v>
      </c>
      <c r="R7496" s="99">
        <v>16.818999999999999</v>
      </c>
      <c r="S7496" s="99">
        <v>12.754000000000001</v>
      </c>
      <c r="T7496" s="30">
        <f t="shared" si="819"/>
        <v>214.79999999999924</v>
      </c>
      <c r="U7496" s="21">
        <f t="shared" si="823"/>
        <v>2.4219359999999917E-3</v>
      </c>
      <c r="V7496" s="21">
        <f t="shared" si="824"/>
        <v>0</v>
      </c>
      <c r="W7496" s="21">
        <f t="shared" si="825"/>
        <v>0</v>
      </c>
    </row>
    <row r="7497" spans="1:23">
      <c r="A7497" s="2">
        <f t="shared" si="820"/>
        <v>45597</v>
      </c>
      <c r="B7497" s="3">
        <f t="shared" si="821"/>
        <v>45600</v>
      </c>
      <c r="C7497" s="7">
        <v>45600.145833333336</v>
      </c>
      <c r="D7497" s="7">
        <v>45600.145833333336</v>
      </c>
      <c r="E7497" s="5">
        <v>99</v>
      </c>
      <c r="F7497" s="5">
        <v>-190.63333333333301</v>
      </c>
      <c r="G7497" s="5">
        <v>-1.4666666666666599</v>
      </c>
      <c r="H7497" s="34" cm="1">
        <f t="array" ref="H7497">SUMPRODUCT(('ESB Networks Summary'!$C$5:$C$17384=Data!D7497)*('ESB Networks Summary'!$E$5:$E$17384))*1000*2-SUMPRODUCT(('ESB Networks Summary'!$C$5:$C$17384=Data!D7497)*('ESB Networks Summary'!$F$5:$F$17384))*1000*2</f>
        <v>4</v>
      </c>
      <c r="I7497" s="5">
        <v>0</v>
      </c>
      <c r="J7497" s="5">
        <v>0</v>
      </c>
      <c r="K7497" s="17">
        <v>1</v>
      </c>
      <c r="L7497" s="52">
        <f t="shared" si="822"/>
        <v>0</v>
      </c>
      <c r="M7497" s="5">
        <v>0</v>
      </c>
      <c r="N7497" s="5">
        <v>28.8333333333333</v>
      </c>
      <c r="O7497" s="96">
        <v>54.49</v>
      </c>
      <c r="P7497" s="5">
        <v>2.0333333333333301</v>
      </c>
      <c r="Q7497" s="99">
        <v>0</v>
      </c>
      <c r="R7497" s="99">
        <v>16.818999999999999</v>
      </c>
      <c r="S7497" s="99">
        <v>12.754000000000001</v>
      </c>
      <c r="T7497" s="30">
        <f t="shared" si="819"/>
        <v>162.36666666666639</v>
      </c>
      <c r="U7497" s="21">
        <f t="shared" si="823"/>
        <v>0</v>
      </c>
      <c r="V7497" s="21">
        <f t="shared" si="824"/>
        <v>-9.3529333333332919E-5</v>
      </c>
      <c r="W7497" s="21">
        <f t="shared" si="825"/>
        <v>0</v>
      </c>
    </row>
    <row r="7498" spans="1:23">
      <c r="A7498" s="2">
        <f t="shared" si="820"/>
        <v>45597</v>
      </c>
      <c r="B7498" s="3">
        <f t="shared" si="821"/>
        <v>45600</v>
      </c>
      <c r="C7498" s="7">
        <v>45600.166666666664</v>
      </c>
      <c r="D7498" s="7">
        <v>45600.166666666664</v>
      </c>
      <c r="E7498" s="5">
        <v>98.766666666666595</v>
      </c>
      <c r="F7498" s="5">
        <v>-193.333333333333</v>
      </c>
      <c r="G7498" s="5">
        <v>-0.86666666666666603</v>
      </c>
      <c r="H7498" s="34" cm="1">
        <f t="array" ref="H7498">SUMPRODUCT(('ESB Networks Summary'!$C$5:$C$17384=Data!D7498)*('ESB Networks Summary'!$E$5:$E$17384))*1000*2-SUMPRODUCT(('ESB Networks Summary'!$C$5:$C$17384=Data!D7498)*('ESB Networks Summary'!$F$5:$F$17384))*1000*2</f>
        <v>2</v>
      </c>
      <c r="I7498" s="5">
        <v>0</v>
      </c>
      <c r="J7498" s="5">
        <v>0</v>
      </c>
      <c r="K7498" s="17">
        <v>1</v>
      </c>
      <c r="L7498" s="52">
        <f t="shared" si="822"/>
        <v>0</v>
      </c>
      <c r="M7498" s="5">
        <v>0</v>
      </c>
      <c r="N7498" s="5">
        <v>27.766666666666602</v>
      </c>
      <c r="O7498" s="96">
        <v>33.65</v>
      </c>
      <c r="P7498" s="5">
        <v>2</v>
      </c>
      <c r="Q7498" s="99">
        <v>0</v>
      </c>
      <c r="R7498" s="99">
        <v>17.21</v>
      </c>
      <c r="S7498" s="99">
        <v>13.145</v>
      </c>
      <c r="T7498" s="30">
        <f t="shared" si="819"/>
        <v>166.69999999999973</v>
      </c>
      <c r="U7498" s="21">
        <f t="shared" si="823"/>
        <v>0</v>
      </c>
      <c r="V7498" s="21">
        <f t="shared" si="824"/>
        <v>-5.696166666666662E-5</v>
      </c>
      <c r="W7498" s="21">
        <f t="shared" si="825"/>
        <v>0</v>
      </c>
    </row>
    <row r="7499" spans="1:23">
      <c r="A7499" s="2">
        <f t="shared" si="820"/>
        <v>45597</v>
      </c>
      <c r="B7499" s="3">
        <f t="shared" si="821"/>
        <v>45600</v>
      </c>
      <c r="C7499" s="7">
        <v>45600.1875</v>
      </c>
      <c r="D7499" s="7">
        <v>45600.1875</v>
      </c>
      <c r="E7499" s="5">
        <v>98</v>
      </c>
      <c r="F7499" s="5">
        <v>-190.958333333333</v>
      </c>
      <c r="G7499" s="5">
        <v>0.94166666666666599</v>
      </c>
      <c r="H7499" s="34" cm="1">
        <f t="array" ref="H7499">SUMPRODUCT(('ESB Networks Summary'!$C$5:$C$17384=Data!D7499)*('ESB Networks Summary'!$E$5:$E$17384))*1000*2-SUMPRODUCT(('ESB Networks Summary'!$C$5:$C$17384=Data!D7499)*('ESB Networks Summary'!$F$5:$F$17384))*1000*2</f>
        <v>4</v>
      </c>
      <c r="I7499" s="5">
        <v>0</v>
      </c>
      <c r="J7499" s="5">
        <v>0</v>
      </c>
      <c r="K7499" s="17">
        <v>1</v>
      </c>
      <c r="L7499" s="52">
        <f t="shared" si="822"/>
        <v>0</v>
      </c>
      <c r="M7499" s="5">
        <v>0</v>
      </c>
      <c r="N7499" s="5">
        <v>31.625</v>
      </c>
      <c r="O7499" s="96">
        <v>33.65</v>
      </c>
      <c r="P7499" s="5">
        <v>2</v>
      </c>
      <c r="Q7499" s="99">
        <v>0</v>
      </c>
      <c r="R7499" s="99">
        <v>17.21</v>
      </c>
      <c r="S7499" s="99">
        <v>13.145</v>
      </c>
      <c r="T7499" s="30">
        <f t="shared" si="819"/>
        <v>162.27499999999966</v>
      </c>
      <c r="U7499" s="21">
        <f t="shared" si="823"/>
        <v>8.1030416666666612E-5</v>
      </c>
      <c r="V7499" s="21">
        <f t="shared" si="824"/>
        <v>0</v>
      </c>
      <c r="W7499" s="21">
        <f t="shared" si="825"/>
        <v>0</v>
      </c>
    </row>
    <row r="7500" spans="1:23">
      <c r="A7500" s="2">
        <f t="shared" si="820"/>
        <v>45597</v>
      </c>
      <c r="B7500" s="3">
        <f t="shared" si="821"/>
        <v>45600</v>
      </c>
      <c r="C7500" s="7">
        <v>45600.208333333336</v>
      </c>
      <c r="D7500" s="7">
        <v>45600.208333333336</v>
      </c>
      <c r="E7500" s="5">
        <v>97.966666666666598</v>
      </c>
      <c r="F7500" s="5">
        <v>-181.833333333333</v>
      </c>
      <c r="G7500" s="5">
        <v>1.2</v>
      </c>
      <c r="H7500" s="34" cm="1">
        <f t="array" ref="H7500">SUMPRODUCT(('ESB Networks Summary'!$C$5:$C$17384=Data!D7500)*('ESB Networks Summary'!$E$5:$E$17384))*1000*2-SUMPRODUCT(('ESB Networks Summary'!$C$5:$C$17384=Data!D7500)*('ESB Networks Summary'!$F$5:$F$17384))*1000*2</f>
        <v>2</v>
      </c>
      <c r="I7500" s="5">
        <v>0</v>
      </c>
      <c r="J7500" s="5">
        <v>0</v>
      </c>
      <c r="K7500" s="17">
        <v>1</v>
      </c>
      <c r="L7500" s="52">
        <f t="shared" si="822"/>
        <v>0</v>
      </c>
      <c r="M7500" s="5">
        <v>0</v>
      </c>
      <c r="N7500" s="5">
        <v>26.033333333333299</v>
      </c>
      <c r="O7500" s="96">
        <v>2083.9499999999998</v>
      </c>
      <c r="P7500" s="5">
        <v>2.5666666666666602</v>
      </c>
      <c r="Q7500" s="99">
        <v>0</v>
      </c>
      <c r="R7500" s="99">
        <v>18.631999999999998</v>
      </c>
      <c r="S7500" s="99">
        <v>14.566999999999998</v>
      </c>
      <c r="T7500" s="30">
        <f t="shared" si="819"/>
        <v>159.56666666666638</v>
      </c>
      <c r="U7500" s="21">
        <f t="shared" si="823"/>
        <v>1.1179199999999999E-4</v>
      </c>
      <c r="V7500" s="21">
        <f t="shared" si="824"/>
        <v>0</v>
      </c>
      <c r="W7500" s="21">
        <f t="shared" si="825"/>
        <v>0</v>
      </c>
    </row>
    <row r="7501" spans="1:23">
      <c r="A7501" s="2">
        <f t="shared" si="820"/>
        <v>45597</v>
      </c>
      <c r="B7501" s="3">
        <f t="shared" si="821"/>
        <v>45600</v>
      </c>
      <c r="C7501" s="7">
        <v>45600.229166666664</v>
      </c>
      <c r="D7501" s="7">
        <v>45600.229166666664</v>
      </c>
      <c r="E7501" s="5">
        <v>93.433333333333294</v>
      </c>
      <c r="F7501" s="5">
        <v>-2533.36666666666</v>
      </c>
      <c r="G7501" s="5">
        <v>-0.16666666666666599</v>
      </c>
      <c r="H7501" s="34" cm="1">
        <f t="array" ref="H7501">SUMPRODUCT(('ESB Networks Summary'!$C$5:$C$17384=Data!D7501)*('ESB Networks Summary'!$E$5:$E$17384))*1000*2-SUMPRODUCT(('ESB Networks Summary'!$C$5:$C$17384=Data!D7501)*('ESB Networks Summary'!$F$5:$F$17384))*1000*2</f>
        <v>10</v>
      </c>
      <c r="I7501" s="5">
        <v>2219.13333333333</v>
      </c>
      <c r="J7501" s="5">
        <v>0</v>
      </c>
      <c r="K7501" s="17">
        <v>1</v>
      </c>
      <c r="L7501" s="52">
        <f t="shared" si="822"/>
        <v>0</v>
      </c>
      <c r="M7501" s="5">
        <v>0</v>
      </c>
      <c r="N7501" s="5">
        <v>2352.4833333333299</v>
      </c>
      <c r="O7501" s="96">
        <v>2083.9499999999998</v>
      </c>
      <c r="P7501" s="5">
        <v>2.7333333333333298</v>
      </c>
      <c r="Q7501" s="99">
        <v>0</v>
      </c>
      <c r="R7501" s="99">
        <v>18.631999999999998</v>
      </c>
      <c r="S7501" s="99">
        <v>14.566999999999998</v>
      </c>
      <c r="T7501" s="30">
        <f t="shared" si="819"/>
        <v>183.44999999999663</v>
      </c>
      <c r="U7501" s="21">
        <f t="shared" si="823"/>
        <v>0</v>
      </c>
      <c r="V7501" s="21">
        <f t="shared" si="824"/>
        <v>-1.2139166666666615E-5</v>
      </c>
      <c r="W7501" s="21">
        <f t="shared" si="825"/>
        <v>0</v>
      </c>
    </row>
    <row r="7502" spans="1:23">
      <c r="A7502" s="2">
        <f t="shared" si="820"/>
        <v>45597</v>
      </c>
      <c r="B7502" s="3">
        <f t="shared" si="821"/>
        <v>45600</v>
      </c>
      <c r="C7502" s="7">
        <v>45600.25</v>
      </c>
      <c r="D7502" s="7">
        <v>45600.25</v>
      </c>
      <c r="E7502" s="5">
        <v>90.233333333333306</v>
      </c>
      <c r="F7502" s="5">
        <v>-630.4</v>
      </c>
      <c r="G7502" s="5">
        <v>0.73333333333333295</v>
      </c>
      <c r="H7502" s="34" cm="1">
        <f t="array" ref="H7502">SUMPRODUCT(('ESB Networks Summary'!$C$5:$C$17384=Data!D7502)*('ESB Networks Summary'!$E$5:$E$17384))*1000*2-SUMPRODUCT(('ESB Networks Summary'!$C$5:$C$17384=Data!D7502)*('ESB Networks Summary'!$F$5:$F$17384))*1000*2</f>
        <v>10</v>
      </c>
      <c r="I7502" s="5">
        <v>344.83333333333297</v>
      </c>
      <c r="J7502" s="5">
        <v>0</v>
      </c>
      <c r="K7502" s="17">
        <v>1</v>
      </c>
      <c r="L7502" s="52">
        <f t="shared" si="822"/>
        <v>0</v>
      </c>
      <c r="M7502" s="5">
        <v>0</v>
      </c>
      <c r="N7502" s="5">
        <v>471.599999999999</v>
      </c>
      <c r="O7502" s="96">
        <v>1233.06</v>
      </c>
      <c r="P7502" s="5">
        <v>3</v>
      </c>
      <c r="Q7502" s="99">
        <v>0</v>
      </c>
      <c r="R7502" s="99">
        <v>18.773</v>
      </c>
      <c r="S7502" s="99">
        <v>14.708000000000002</v>
      </c>
      <c r="T7502" s="30">
        <f t="shared" si="819"/>
        <v>162.53333333333433</v>
      </c>
      <c r="U7502" s="21">
        <f t="shared" si="823"/>
        <v>6.8834333333333292E-5</v>
      </c>
      <c r="V7502" s="21">
        <f t="shared" si="824"/>
        <v>0</v>
      </c>
      <c r="W7502" s="21">
        <f t="shared" si="825"/>
        <v>0</v>
      </c>
    </row>
    <row r="7503" spans="1:23">
      <c r="A7503" s="2">
        <f t="shared" si="820"/>
        <v>45597</v>
      </c>
      <c r="B7503" s="3">
        <f t="shared" si="821"/>
        <v>45600</v>
      </c>
      <c r="C7503" s="7">
        <v>45600.270833333336</v>
      </c>
      <c r="D7503" s="7">
        <v>45600.270833333336</v>
      </c>
      <c r="E7503" s="5">
        <v>89.033333333333303</v>
      </c>
      <c r="F7503" s="5">
        <v>-550.1</v>
      </c>
      <c r="G7503" s="5">
        <v>-101.966666666666</v>
      </c>
      <c r="H7503" s="34" cm="1">
        <f t="array" ref="H7503">SUMPRODUCT(('ESB Networks Summary'!$C$5:$C$17384=Data!D7503)*('ESB Networks Summary'!$E$5:$E$17384))*1000*2-SUMPRODUCT(('ESB Networks Summary'!$C$5:$C$17384=Data!D7503)*('ESB Networks Summary'!$F$5:$F$17384))*1000*2</f>
        <v>8</v>
      </c>
      <c r="I7503" s="5">
        <v>344.53333333333302</v>
      </c>
      <c r="J7503" s="5">
        <v>0</v>
      </c>
      <c r="K7503" s="17">
        <v>1</v>
      </c>
      <c r="L7503" s="52">
        <f t="shared" si="822"/>
        <v>0</v>
      </c>
      <c r="M7503" s="5">
        <v>0</v>
      </c>
      <c r="N7503" s="5">
        <v>379.7</v>
      </c>
      <c r="O7503" s="96">
        <v>1233.06</v>
      </c>
      <c r="P7503" s="5">
        <v>6.7</v>
      </c>
      <c r="Q7503" s="99">
        <v>0</v>
      </c>
      <c r="R7503" s="99">
        <v>18.773</v>
      </c>
      <c r="S7503" s="99">
        <v>14.708000000000002</v>
      </c>
      <c r="T7503" s="30">
        <f t="shared" si="819"/>
        <v>75.133333333334008</v>
      </c>
      <c r="U7503" s="21">
        <f t="shared" si="823"/>
        <v>0</v>
      </c>
      <c r="V7503" s="21">
        <f t="shared" si="824"/>
        <v>-7.498628666666618E-3</v>
      </c>
      <c r="W7503" s="21">
        <f t="shared" si="825"/>
        <v>0</v>
      </c>
    </row>
    <row r="7504" spans="1:23">
      <c r="A7504" s="2">
        <f t="shared" si="820"/>
        <v>45597</v>
      </c>
      <c r="B7504" s="3">
        <f t="shared" si="821"/>
        <v>45600</v>
      </c>
      <c r="C7504" s="7">
        <v>45600.291666666664</v>
      </c>
      <c r="D7504" s="7">
        <v>45600.291666666664</v>
      </c>
      <c r="E7504" s="5">
        <v>88</v>
      </c>
      <c r="F7504" s="5">
        <v>-183.166666666666</v>
      </c>
      <c r="G7504" s="5">
        <v>1.1666666666666601</v>
      </c>
      <c r="H7504" s="34" cm="1">
        <f t="array" ref="H7504">SUMPRODUCT(('ESB Networks Summary'!$C$5:$C$17384=Data!D7504)*('ESB Networks Summary'!$E$5:$E$17384))*1000*2-SUMPRODUCT(('ESB Networks Summary'!$C$5:$C$17384=Data!D7504)*('ESB Networks Summary'!$F$5:$F$17384))*1000*2</f>
        <v>4</v>
      </c>
      <c r="I7504" s="5">
        <v>0</v>
      </c>
      <c r="J7504" s="5">
        <v>0</v>
      </c>
      <c r="K7504" s="17">
        <v>1</v>
      </c>
      <c r="L7504" s="52">
        <f t="shared" si="822"/>
        <v>0</v>
      </c>
      <c r="M7504" s="5">
        <v>0</v>
      </c>
      <c r="N7504" s="5">
        <v>25.8333333333333</v>
      </c>
      <c r="O7504" s="96">
        <v>330.53</v>
      </c>
      <c r="P7504" s="5">
        <v>28.4</v>
      </c>
      <c r="Q7504" s="99">
        <v>0</v>
      </c>
      <c r="R7504" s="99">
        <v>24.502000000000002</v>
      </c>
      <c r="S7504" s="99">
        <v>20.437000000000001</v>
      </c>
      <c r="T7504" s="30">
        <f t="shared" si="819"/>
        <v>186.89999999999935</v>
      </c>
      <c r="U7504" s="21">
        <f t="shared" si="823"/>
        <v>1.4292833333333252E-4</v>
      </c>
      <c r="V7504" s="21">
        <f t="shared" si="824"/>
        <v>0</v>
      </c>
      <c r="W7504" s="21">
        <f t="shared" si="825"/>
        <v>0</v>
      </c>
    </row>
    <row r="7505" spans="1:23">
      <c r="A7505" s="2">
        <f t="shared" si="820"/>
        <v>45597</v>
      </c>
      <c r="B7505" s="3">
        <f t="shared" si="821"/>
        <v>45600</v>
      </c>
      <c r="C7505" s="7">
        <v>45600.3125</v>
      </c>
      <c r="D7505" s="7">
        <v>45600.3125</v>
      </c>
      <c r="E7505" s="5">
        <v>87.633333333333297</v>
      </c>
      <c r="F7505" s="5">
        <v>-352.291666666666</v>
      </c>
      <c r="G7505" s="5">
        <v>-0.233333333333333</v>
      </c>
      <c r="H7505" s="34" cm="1">
        <f t="array" ref="H7505">SUMPRODUCT(('ESB Networks Summary'!$C$5:$C$17384=Data!D7505)*('ESB Networks Summary'!$E$5:$E$17384))*1000*2-SUMPRODUCT(('ESB Networks Summary'!$C$5:$C$17384=Data!D7505)*('ESB Networks Summary'!$F$5:$F$17384))*1000*2</f>
        <v>4</v>
      </c>
      <c r="I7505" s="5">
        <v>0</v>
      </c>
      <c r="J7505" s="5">
        <v>0</v>
      </c>
      <c r="K7505" s="17">
        <v>1</v>
      </c>
      <c r="L7505" s="52">
        <f t="shared" si="822"/>
        <v>0</v>
      </c>
      <c r="M7505" s="5">
        <v>0</v>
      </c>
      <c r="N7505" s="5">
        <v>310.24166666666599</v>
      </c>
      <c r="O7505" s="96">
        <v>330.53</v>
      </c>
      <c r="P7505" s="5">
        <v>32.633333333333297</v>
      </c>
      <c r="Q7505" s="99">
        <v>0</v>
      </c>
      <c r="R7505" s="99">
        <v>24.502000000000002</v>
      </c>
      <c r="S7505" s="99">
        <v>20.437000000000001</v>
      </c>
      <c r="T7505" s="30">
        <f t="shared" si="819"/>
        <v>74.449999999999989</v>
      </c>
      <c r="U7505" s="21">
        <f t="shared" si="823"/>
        <v>0</v>
      </c>
      <c r="V7505" s="21">
        <f t="shared" si="824"/>
        <v>-2.3843166666666632E-5</v>
      </c>
      <c r="W7505" s="21">
        <f t="shared" si="825"/>
        <v>0</v>
      </c>
    </row>
    <row r="7506" spans="1:23">
      <c r="A7506" s="2">
        <f t="shared" si="820"/>
        <v>45597</v>
      </c>
      <c r="B7506" s="3">
        <f t="shared" si="821"/>
        <v>45600</v>
      </c>
      <c r="C7506" s="7">
        <v>45600.333333333336</v>
      </c>
      <c r="D7506" s="7">
        <v>45600.333333333336</v>
      </c>
      <c r="E7506" s="5">
        <v>86</v>
      </c>
      <c r="F7506" s="5">
        <v>-703.3</v>
      </c>
      <c r="G7506" s="5">
        <v>-0.33333333333333298</v>
      </c>
      <c r="H7506" s="34" cm="1">
        <f t="array" ref="H7506">SUMPRODUCT(('ESB Networks Summary'!$C$5:$C$17384=Data!D7506)*('ESB Networks Summary'!$E$5:$E$17384))*1000*2-SUMPRODUCT(('ESB Networks Summary'!$C$5:$C$17384=Data!D7506)*('ESB Networks Summary'!$F$5:$F$17384))*1000*2</f>
        <v>2</v>
      </c>
      <c r="I7506" s="5">
        <v>0</v>
      </c>
      <c r="J7506" s="5">
        <v>0</v>
      </c>
      <c r="K7506" s="17">
        <v>1</v>
      </c>
      <c r="L7506" s="52">
        <f t="shared" si="822"/>
        <v>0</v>
      </c>
      <c r="M7506" s="5">
        <v>0</v>
      </c>
      <c r="N7506" s="5">
        <v>612.5</v>
      </c>
      <c r="O7506" s="96">
        <v>292.63</v>
      </c>
      <c r="P7506" s="5">
        <v>46.6666666666666</v>
      </c>
      <c r="Q7506" s="99">
        <v>6.51</v>
      </c>
      <c r="R7506" s="99">
        <v>33.936</v>
      </c>
      <c r="S7506" s="99">
        <v>24.105</v>
      </c>
      <c r="T7506" s="30">
        <f t="shared" si="819"/>
        <v>137.13333333333321</v>
      </c>
      <c r="U7506" s="21">
        <f t="shared" si="823"/>
        <v>0</v>
      </c>
      <c r="V7506" s="21">
        <f t="shared" si="824"/>
        <v>-4.017499999999996E-5</v>
      </c>
      <c r="W7506" s="21">
        <f t="shared" si="825"/>
        <v>0</v>
      </c>
    </row>
    <row r="7507" spans="1:23">
      <c r="A7507" s="2">
        <f t="shared" si="820"/>
        <v>45597</v>
      </c>
      <c r="B7507" s="3">
        <f t="shared" si="821"/>
        <v>45600</v>
      </c>
      <c r="C7507" s="7">
        <v>45600.354166666664</v>
      </c>
      <c r="D7507" s="7">
        <v>45600.354166666664</v>
      </c>
      <c r="E7507" s="5">
        <v>85</v>
      </c>
      <c r="F7507" s="5">
        <v>-270.53333333333302</v>
      </c>
      <c r="G7507" s="5">
        <v>0</v>
      </c>
      <c r="H7507" s="34" cm="1">
        <f t="array" ref="H7507">SUMPRODUCT(('ESB Networks Summary'!$C$5:$C$17384=Data!D7507)*('ESB Networks Summary'!$E$5:$E$17384))*1000*2-SUMPRODUCT(('ESB Networks Summary'!$C$5:$C$17384=Data!D7507)*('ESB Networks Summary'!$F$5:$F$17384))*1000*2</f>
        <v>2</v>
      </c>
      <c r="I7507" s="5">
        <v>0</v>
      </c>
      <c r="J7507" s="5">
        <v>0</v>
      </c>
      <c r="K7507" s="17">
        <v>1</v>
      </c>
      <c r="L7507" s="52">
        <f t="shared" si="822"/>
        <v>0</v>
      </c>
      <c r="M7507" s="5">
        <v>0</v>
      </c>
      <c r="N7507" s="5">
        <v>199.2</v>
      </c>
      <c r="O7507" s="96">
        <v>292.63</v>
      </c>
      <c r="P7507" s="5">
        <v>159.166666666666</v>
      </c>
      <c r="Q7507" s="99">
        <v>6.51</v>
      </c>
      <c r="R7507" s="99">
        <v>33.936</v>
      </c>
      <c r="S7507" s="99">
        <v>24.105</v>
      </c>
      <c r="T7507" s="30">
        <f t="shared" si="819"/>
        <v>230.49999999999903</v>
      </c>
      <c r="U7507" s="21">
        <f t="shared" si="823"/>
        <v>0</v>
      </c>
      <c r="V7507" s="21">
        <f t="shared" si="824"/>
        <v>0</v>
      </c>
      <c r="W7507" s="21">
        <f t="shared" si="825"/>
        <v>0</v>
      </c>
    </row>
    <row r="7508" spans="1:23">
      <c r="A7508" s="2">
        <f t="shared" si="820"/>
        <v>45597</v>
      </c>
      <c r="B7508" s="3">
        <f t="shared" si="821"/>
        <v>45600</v>
      </c>
      <c r="C7508" s="7">
        <v>45600.375</v>
      </c>
      <c r="D7508" s="7">
        <v>45600.375</v>
      </c>
      <c r="E7508" s="5">
        <v>84.2</v>
      </c>
      <c r="F7508" s="5">
        <v>-59.5</v>
      </c>
      <c r="G7508" s="5">
        <v>-4.8333333333333304</v>
      </c>
      <c r="H7508" s="34" cm="1">
        <f t="array" ref="H7508">SUMPRODUCT(('ESB Networks Summary'!$C$5:$C$17384=Data!D7508)*('ESB Networks Summary'!$E$5:$E$17384))*1000*2-SUMPRODUCT(('ESB Networks Summary'!$C$5:$C$17384=Data!D7508)*('ESB Networks Summary'!$F$5:$F$17384))*1000*2</f>
        <v>2</v>
      </c>
      <c r="I7508" s="5">
        <v>0</v>
      </c>
      <c r="J7508" s="5">
        <v>0</v>
      </c>
      <c r="K7508" s="17">
        <v>1</v>
      </c>
      <c r="L7508" s="52">
        <f t="shared" si="822"/>
        <v>0</v>
      </c>
      <c r="M7508" s="5">
        <v>0</v>
      </c>
      <c r="N7508" s="5">
        <v>154.4</v>
      </c>
      <c r="O7508" s="96">
        <v>175.79</v>
      </c>
      <c r="P7508" s="5">
        <v>227.1</v>
      </c>
      <c r="Q7508" s="99">
        <v>98.54</v>
      </c>
      <c r="R7508" s="99">
        <v>34.448999999999998</v>
      </c>
      <c r="S7508" s="99">
        <v>24.616999999999997</v>
      </c>
      <c r="T7508" s="30">
        <f t="shared" si="819"/>
        <v>127.36666666666665</v>
      </c>
      <c r="U7508" s="21">
        <f t="shared" si="823"/>
        <v>0</v>
      </c>
      <c r="V7508" s="21">
        <f t="shared" si="824"/>
        <v>-5.9491083333333282E-4</v>
      </c>
      <c r="W7508" s="21">
        <f t="shared" si="825"/>
        <v>0</v>
      </c>
    </row>
    <row r="7509" spans="1:23">
      <c r="A7509" s="2">
        <f t="shared" si="820"/>
        <v>45597</v>
      </c>
      <c r="B7509" s="3">
        <f t="shared" si="821"/>
        <v>45600</v>
      </c>
      <c r="C7509" s="7">
        <v>45600.395833333336</v>
      </c>
      <c r="D7509" s="7">
        <v>45600.395833333336</v>
      </c>
      <c r="E7509" s="5">
        <v>84</v>
      </c>
      <c r="F7509" s="5">
        <v>57.5</v>
      </c>
      <c r="G7509" s="5">
        <v>1.4</v>
      </c>
      <c r="H7509" s="34" cm="1">
        <f t="array" ref="H7509">SUMPRODUCT(('ESB Networks Summary'!$C$5:$C$17384=Data!D7509)*('ESB Networks Summary'!$E$5:$E$17384))*1000*2-SUMPRODUCT(('ESB Networks Summary'!$C$5:$C$17384=Data!D7509)*('ESB Networks Summary'!$F$5:$F$17384))*1000*2</f>
        <v>2</v>
      </c>
      <c r="I7509" s="5">
        <v>0</v>
      </c>
      <c r="J7509" s="5">
        <v>0</v>
      </c>
      <c r="K7509" s="17">
        <v>1</v>
      </c>
      <c r="L7509" s="52">
        <f t="shared" si="822"/>
        <v>0</v>
      </c>
      <c r="M7509" s="5">
        <v>0</v>
      </c>
      <c r="N7509" s="5">
        <v>107.8</v>
      </c>
      <c r="O7509" s="96">
        <v>175.79</v>
      </c>
      <c r="P7509" s="5">
        <v>298.96666666666601</v>
      </c>
      <c r="Q7509" s="99">
        <v>98.54</v>
      </c>
      <c r="R7509" s="99">
        <v>34.448999999999998</v>
      </c>
      <c r="S7509" s="99">
        <v>24.616999999999997</v>
      </c>
      <c r="T7509" s="30">
        <f t="shared" si="819"/>
        <v>135.06666666666598</v>
      </c>
      <c r="U7509" s="21">
        <f t="shared" si="823"/>
        <v>2.4114299999999998E-4</v>
      </c>
      <c r="V7509" s="21">
        <f t="shared" si="824"/>
        <v>0</v>
      </c>
      <c r="W7509" s="21">
        <f t="shared" si="825"/>
        <v>0</v>
      </c>
    </row>
    <row r="7510" spans="1:23">
      <c r="A7510" s="2">
        <f t="shared" si="820"/>
        <v>45597</v>
      </c>
      <c r="B7510" s="3">
        <f t="shared" si="821"/>
        <v>45600</v>
      </c>
      <c r="C7510" s="7">
        <v>45600.416666666664</v>
      </c>
      <c r="D7510" s="7">
        <v>45600.416666666664</v>
      </c>
      <c r="E7510" s="5">
        <v>85</v>
      </c>
      <c r="F7510" s="5">
        <v>178.433333333333</v>
      </c>
      <c r="G7510" s="5">
        <v>0.73333333333333295</v>
      </c>
      <c r="H7510" s="34" cm="1">
        <f t="array" ref="H7510">SUMPRODUCT(('ESB Networks Summary'!$C$5:$C$17384=Data!D7510)*('ESB Networks Summary'!$E$5:$E$17384))*1000*2-SUMPRODUCT(('ESB Networks Summary'!$C$5:$C$17384=Data!D7510)*('ESB Networks Summary'!$F$5:$F$17384))*1000*2</f>
        <v>4</v>
      </c>
      <c r="I7510" s="5">
        <v>0</v>
      </c>
      <c r="J7510" s="5">
        <v>0</v>
      </c>
      <c r="K7510" s="17">
        <v>1</v>
      </c>
      <c r="L7510" s="52">
        <f t="shared" si="822"/>
        <v>0</v>
      </c>
      <c r="M7510" s="5">
        <v>0</v>
      </c>
      <c r="N7510" s="5">
        <v>77.899999999999906</v>
      </c>
      <c r="O7510" s="96">
        <v>234.78</v>
      </c>
      <c r="P7510" s="5">
        <v>416.63333333333298</v>
      </c>
      <c r="Q7510" s="99">
        <v>190.93</v>
      </c>
      <c r="R7510" s="99">
        <v>33.064</v>
      </c>
      <c r="S7510" s="99">
        <v>23.233000000000001</v>
      </c>
      <c r="T7510" s="30">
        <f t="shared" si="819"/>
        <v>161.03333333333342</v>
      </c>
      <c r="U7510" s="21">
        <f t="shared" si="823"/>
        <v>1.2123466666666659E-4</v>
      </c>
      <c r="V7510" s="21">
        <f t="shared" si="824"/>
        <v>0</v>
      </c>
      <c r="W7510" s="21">
        <f t="shared" si="825"/>
        <v>0</v>
      </c>
    </row>
    <row r="7511" spans="1:23">
      <c r="A7511" s="2">
        <f t="shared" si="820"/>
        <v>45597</v>
      </c>
      <c r="B7511" s="3">
        <f t="shared" si="821"/>
        <v>45600</v>
      </c>
      <c r="C7511" s="7">
        <v>45600.4375</v>
      </c>
      <c r="D7511" s="7">
        <v>45600.4375</v>
      </c>
      <c r="E7511" s="5">
        <v>84.899999999999906</v>
      </c>
      <c r="F7511" s="5">
        <v>-392.61666666666599</v>
      </c>
      <c r="G7511" s="5">
        <v>-26.8333333333333</v>
      </c>
      <c r="H7511" s="34" cm="1">
        <f t="array" ref="H7511">SUMPRODUCT(('ESB Networks Summary'!$C$5:$C$17384=Data!D7511)*('ESB Networks Summary'!$E$5:$E$17384))*1000*2-SUMPRODUCT(('ESB Networks Summary'!$C$5:$C$17384=Data!D7511)*('ESB Networks Summary'!$F$5:$F$17384))*1000*2</f>
        <v>6</v>
      </c>
      <c r="I7511" s="5">
        <v>0</v>
      </c>
      <c r="J7511" s="5">
        <v>0</v>
      </c>
      <c r="K7511" s="17">
        <v>1</v>
      </c>
      <c r="L7511" s="52">
        <f t="shared" si="822"/>
        <v>0</v>
      </c>
      <c r="M7511" s="5">
        <v>334.933333333333</v>
      </c>
      <c r="N7511" s="5">
        <v>659.05</v>
      </c>
      <c r="O7511" s="96">
        <v>234.78</v>
      </c>
      <c r="P7511" s="5">
        <v>443.15833333333302</v>
      </c>
      <c r="Q7511" s="99">
        <v>190.93</v>
      </c>
      <c r="R7511" s="99">
        <v>33.064</v>
      </c>
      <c r="S7511" s="99">
        <v>23.233000000000001</v>
      </c>
      <c r="T7511" s="30">
        <f t="shared" si="819"/>
        <v>149.89166666666574</v>
      </c>
      <c r="U7511" s="21">
        <f t="shared" si="823"/>
        <v>0</v>
      </c>
      <c r="V7511" s="21">
        <f t="shared" si="824"/>
        <v>-3.1170941666666631E-3</v>
      </c>
      <c r="W7511" s="21">
        <f t="shared" si="825"/>
        <v>0</v>
      </c>
    </row>
    <row r="7512" spans="1:23">
      <c r="A7512" s="2">
        <f t="shared" si="820"/>
        <v>45597</v>
      </c>
      <c r="B7512" s="3">
        <f t="shared" si="821"/>
        <v>45600</v>
      </c>
      <c r="C7512" s="7">
        <v>45600.458333333336</v>
      </c>
      <c r="D7512" s="7">
        <v>45600.458333333336</v>
      </c>
      <c r="E7512" s="5">
        <v>83.5</v>
      </c>
      <c r="F7512" s="5">
        <v>-279.7</v>
      </c>
      <c r="G7512" s="5">
        <v>-57.933333333333302</v>
      </c>
      <c r="H7512" s="34" cm="1">
        <f t="array" ref="H7512">SUMPRODUCT(('ESB Networks Summary'!$C$5:$C$17384=Data!D7512)*('ESB Networks Summary'!$E$5:$E$17384))*1000*2-SUMPRODUCT(('ESB Networks Summary'!$C$5:$C$17384=Data!D7512)*('ESB Networks Summary'!$F$5:$F$17384))*1000*2</f>
        <v>2</v>
      </c>
      <c r="I7512" s="5">
        <v>0</v>
      </c>
      <c r="J7512" s="5">
        <v>0</v>
      </c>
      <c r="K7512" s="17">
        <v>1</v>
      </c>
      <c r="L7512" s="52">
        <f t="shared" si="822"/>
        <v>0</v>
      </c>
      <c r="M7512" s="5">
        <v>66.6666666666666</v>
      </c>
      <c r="N7512" s="5">
        <v>855.13333333333298</v>
      </c>
      <c r="O7512" s="96">
        <v>386.17</v>
      </c>
      <c r="P7512" s="5">
        <v>489.599999999999</v>
      </c>
      <c r="Q7512" s="99">
        <v>336.09</v>
      </c>
      <c r="R7512" s="99">
        <v>30.233999999999998</v>
      </c>
      <c r="S7512" s="99">
        <v>20.402000000000001</v>
      </c>
      <c r="T7512" s="30">
        <f t="shared" si="819"/>
        <v>-143.76666666666728</v>
      </c>
      <c r="U7512" s="21">
        <f t="shared" si="823"/>
        <v>0</v>
      </c>
      <c r="V7512" s="21">
        <f t="shared" si="824"/>
        <v>-5.9097793333333301E-3</v>
      </c>
      <c r="W7512" s="21">
        <f t="shared" si="825"/>
        <v>0</v>
      </c>
    </row>
    <row r="7513" spans="1:23">
      <c r="A7513" s="2">
        <f t="shared" si="820"/>
        <v>45597</v>
      </c>
      <c r="B7513" s="3">
        <f t="shared" si="821"/>
        <v>45600</v>
      </c>
      <c r="C7513" s="7">
        <v>45600.479166666664</v>
      </c>
      <c r="D7513" s="7">
        <v>45600.479166666664</v>
      </c>
      <c r="E7513" s="5">
        <v>82.866666666666603</v>
      </c>
      <c r="F7513" s="5">
        <v>-610.76666666666597</v>
      </c>
      <c r="G7513" s="5">
        <v>-0.73333333333333295</v>
      </c>
      <c r="H7513" s="34" cm="1">
        <f t="array" ref="H7513">SUMPRODUCT(('ESB Networks Summary'!$C$5:$C$17384=Data!D7513)*('ESB Networks Summary'!$E$5:$E$17384))*1000*2-SUMPRODUCT(('ESB Networks Summary'!$C$5:$C$17384=Data!D7513)*('ESB Networks Summary'!$F$5:$F$17384))*1000*2</f>
        <v>4</v>
      </c>
      <c r="I7513" s="5">
        <v>0</v>
      </c>
      <c r="J7513" s="5">
        <v>0</v>
      </c>
      <c r="K7513" s="17">
        <v>1</v>
      </c>
      <c r="L7513" s="52">
        <f t="shared" si="822"/>
        <v>0</v>
      </c>
      <c r="M7513" s="5">
        <v>335.83333333333297</v>
      </c>
      <c r="N7513" s="5">
        <v>1073.9666666666601</v>
      </c>
      <c r="O7513" s="96">
        <v>386.17</v>
      </c>
      <c r="P7513" s="5">
        <v>597</v>
      </c>
      <c r="Q7513" s="99">
        <v>336.09</v>
      </c>
      <c r="R7513" s="99">
        <v>30.233999999999998</v>
      </c>
      <c r="S7513" s="99">
        <v>20.402000000000001</v>
      </c>
      <c r="T7513" s="30">
        <f t="shared" si="819"/>
        <v>133.06666666667252</v>
      </c>
      <c r="U7513" s="21">
        <f t="shared" si="823"/>
        <v>0</v>
      </c>
      <c r="V7513" s="21">
        <f t="shared" si="824"/>
        <v>-7.4807333333333297E-5</v>
      </c>
      <c r="W7513" s="21">
        <f t="shared" si="825"/>
        <v>0</v>
      </c>
    </row>
    <row r="7514" spans="1:23">
      <c r="A7514" s="2">
        <f t="shared" si="820"/>
        <v>45597</v>
      </c>
      <c r="B7514" s="3">
        <f t="shared" si="821"/>
        <v>45600</v>
      </c>
      <c r="C7514" s="7">
        <v>45600.5</v>
      </c>
      <c r="D7514" s="7">
        <v>45600.5</v>
      </c>
      <c r="E7514" s="5">
        <v>80.133333333333297</v>
      </c>
      <c r="F7514" s="5">
        <v>-1095.1666666666599</v>
      </c>
      <c r="G7514" s="5">
        <v>-16</v>
      </c>
      <c r="H7514" s="34" cm="1">
        <f t="array" ref="H7514">SUMPRODUCT(('ESB Networks Summary'!$C$5:$C$17384=Data!D7514)*('ESB Networks Summary'!$E$5:$E$17384))*1000*2-SUMPRODUCT(('ESB Networks Summary'!$C$5:$C$17384=Data!D7514)*('ESB Networks Summary'!$F$5:$F$17384))*1000*2</f>
        <v>2</v>
      </c>
      <c r="I7514" s="5">
        <v>0</v>
      </c>
      <c r="J7514" s="5">
        <v>0</v>
      </c>
      <c r="K7514" s="17">
        <v>1</v>
      </c>
      <c r="L7514" s="52">
        <f t="shared" si="822"/>
        <v>0</v>
      </c>
      <c r="M7514" s="5">
        <v>1201.0999999999999</v>
      </c>
      <c r="N7514" s="5">
        <v>1858.36666666666</v>
      </c>
      <c r="O7514" s="96">
        <v>1209.02</v>
      </c>
      <c r="P7514" s="5">
        <v>768.83333333333303</v>
      </c>
      <c r="Q7514" s="99">
        <v>220.46</v>
      </c>
      <c r="R7514" s="99">
        <v>30.561</v>
      </c>
      <c r="S7514" s="99">
        <v>20.728999999999999</v>
      </c>
      <c r="T7514" s="30">
        <f t="shared" si="819"/>
        <v>-10.366666666667015</v>
      </c>
      <c r="U7514" s="21">
        <f t="shared" si="823"/>
        <v>0</v>
      </c>
      <c r="V7514" s="21">
        <f t="shared" si="824"/>
        <v>-1.65832E-3</v>
      </c>
      <c r="W7514" s="21">
        <f t="shared" si="825"/>
        <v>0</v>
      </c>
    </row>
    <row r="7515" spans="1:23">
      <c r="A7515" s="2">
        <f t="shared" si="820"/>
        <v>45597</v>
      </c>
      <c r="B7515" s="3">
        <f t="shared" si="821"/>
        <v>45600</v>
      </c>
      <c r="C7515" s="7">
        <v>45600.520833333336</v>
      </c>
      <c r="D7515" s="7">
        <v>45600.520833333336</v>
      </c>
      <c r="E7515" s="5">
        <v>79</v>
      </c>
      <c r="F7515" s="5">
        <v>90.825000000000003</v>
      </c>
      <c r="G7515" s="5">
        <v>0.34166666666666601</v>
      </c>
      <c r="H7515" s="34" cm="1">
        <f t="array" ref="H7515">SUMPRODUCT(('ESB Networks Summary'!$C$5:$C$17384=Data!D7515)*('ESB Networks Summary'!$E$5:$E$17384))*1000*2-SUMPRODUCT(('ESB Networks Summary'!$C$5:$C$17384=Data!D7515)*('ESB Networks Summary'!$F$5:$F$17384))*1000*2</f>
        <v>4</v>
      </c>
      <c r="I7515" s="5">
        <v>0</v>
      </c>
      <c r="J7515" s="5">
        <v>0</v>
      </c>
      <c r="K7515" s="17">
        <v>1</v>
      </c>
      <c r="L7515" s="52">
        <f t="shared" si="822"/>
        <v>0</v>
      </c>
      <c r="M7515" s="5">
        <v>0</v>
      </c>
      <c r="N7515" s="5">
        <v>542.35</v>
      </c>
      <c r="O7515" s="96">
        <v>1209.02</v>
      </c>
      <c r="P7515" s="5">
        <v>719.9</v>
      </c>
      <c r="Q7515" s="99">
        <v>220.46</v>
      </c>
      <c r="R7515" s="99">
        <v>30.561</v>
      </c>
      <c r="S7515" s="99">
        <v>20.728999999999999</v>
      </c>
      <c r="T7515" s="30">
        <f t="shared" si="819"/>
        <v>87.066666666666649</v>
      </c>
      <c r="U7515" s="21">
        <f t="shared" si="823"/>
        <v>5.2208374999999903E-5</v>
      </c>
      <c r="V7515" s="21">
        <f t="shared" si="824"/>
        <v>0</v>
      </c>
      <c r="W7515" s="21">
        <f t="shared" si="825"/>
        <v>0</v>
      </c>
    </row>
    <row r="7516" spans="1:23">
      <c r="A7516" s="2">
        <f t="shared" si="820"/>
        <v>45597</v>
      </c>
      <c r="B7516" s="3">
        <f t="shared" si="821"/>
        <v>45600</v>
      </c>
      <c r="C7516" s="7">
        <v>45600.541666666664</v>
      </c>
      <c r="D7516" s="7">
        <v>45600.541666666664</v>
      </c>
      <c r="E7516" s="5">
        <v>79</v>
      </c>
      <c r="F7516" s="5">
        <v>-78.924999999999997</v>
      </c>
      <c r="G7516" s="5">
        <v>0.16666666666666599</v>
      </c>
      <c r="H7516" s="34" cm="1">
        <f t="array" ref="H7516">SUMPRODUCT(('ESB Networks Summary'!$C$5:$C$17384=Data!D7516)*('ESB Networks Summary'!$E$5:$E$17384))*1000*2-SUMPRODUCT(('ESB Networks Summary'!$C$5:$C$17384=Data!D7516)*('ESB Networks Summary'!$F$5:$F$17384))*1000*2</f>
        <v>8</v>
      </c>
      <c r="I7516" s="5">
        <v>0</v>
      </c>
      <c r="J7516" s="5">
        <v>0</v>
      </c>
      <c r="K7516" s="17">
        <v>1</v>
      </c>
      <c r="L7516" s="52">
        <f t="shared" si="822"/>
        <v>0</v>
      </c>
      <c r="M7516" s="5">
        <v>0</v>
      </c>
      <c r="N7516" s="5">
        <v>669.2</v>
      </c>
      <c r="O7516" s="96">
        <v>1658.95</v>
      </c>
      <c r="P7516" s="5">
        <v>682.5</v>
      </c>
      <c r="Q7516" s="99">
        <v>199.39</v>
      </c>
      <c r="R7516" s="99">
        <v>30.416000000000004</v>
      </c>
      <c r="S7516" s="99">
        <v>20.584</v>
      </c>
      <c r="T7516" s="30">
        <f t="shared" si="819"/>
        <v>92.39166666666658</v>
      </c>
      <c r="U7516" s="21">
        <f t="shared" si="823"/>
        <v>2.5346666666666564E-5</v>
      </c>
      <c r="V7516" s="21">
        <f t="shared" si="824"/>
        <v>0</v>
      </c>
      <c r="W7516" s="21">
        <f t="shared" si="825"/>
        <v>0</v>
      </c>
    </row>
    <row r="7517" spans="1:23">
      <c r="A7517" s="2">
        <f t="shared" si="820"/>
        <v>45597</v>
      </c>
      <c r="B7517" s="3">
        <f t="shared" si="821"/>
        <v>45600</v>
      </c>
      <c r="C7517" s="7">
        <v>45600.5625</v>
      </c>
      <c r="D7517" s="7">
        <v>45600.5625</v>
      </c>
      <c r="E7517" s="5">
        <v>78.399999999999906</v>
      </c>
      <c r="F7517" s="5">
        <v>-47.3333333333333</v>
      </c>
      <c r="G7517" s="5">
        <v>-0.63333333333333297</v>
      </c>
      <c r="H7517" s="34" cm="1">
        <f t="array" ref="H7517">SUMPRODUCT(('ESB Networks Summary'!$C$5:$C$17384=Data!D7517)*('ESB Networks Summary'!$E$5:$E$17384))*1000*2-SUMPRODUCT(('ESB Networks Summary'!$C$5:$C$17384=Data!D7517)*('ESB Networks Summary'!$F$5:$F$17384))*1000*2</f>
        <v>-2</v>
      </c>
      <c r="I7517" s="5">
        <v>0</v>
      </c>
      <c r="J7517" s="5">
        <v>0</v>
      </c>
      <c r="K7517" s="17">
        <v>1</v>
      </c>
      <c r="L7517" s="52">
        <f t="shared" si="822"/>
        <v>0</v>
      </c>
      <c r="M7517" s="5">
        <v>0</v>
      </c>
      <c r="N7517" s="5">
        <v>787.53333333333296</v>
      </c>
      <c r="O7517" s="96">
        <v>1658.95</v>
      </c>
      <c r="P7517" s="5">
        <v>571.06666666666604</v>
      </c>
      <c r="Q7517" s="99">
        <v>199.39</v>
      </c>
      <c r="R7517" s="99">
        <v>30.416000000000004</v>
      </c>
      <c r="S7517" s="99">
        <v>20.584</v>
      </c>
      <c r="T7517" s="30">
        <f t="shared" si="819"/>
        <v>-169.76666666666694</v>
      </c>
      <c r="U7517" s="21">
        <f t="shared" si="823"/>
        <v>0</v>
      </c>
      <c r="V7517" s="21">
        <f t="shared" si="824"/>
        <v>-6.5182666666666628E-5</v>
      </c>
      <c r="W7517" s="21">
        <f t="shared" si="825"/>
        <v>0</v>
      </c>
    </row>
    <row r="7518" spans="1:23">
      <c r="A7518" s="2">
        <f t="shared" si="820"/>
        <v>45597</v>
      </c>
      <c r="B7518" s="3">
        <f t="shared" si="821"/>
        <v>45600</v>
      </c>
      <c r="C7518" s="7">
        <v>45600.583333333336</v>
      </c>
      <c r="D7518" s="7">
        <v>45600.583333333336</v>
      </c>
      <c r="E7518" s="5">
        <v>78.3333333333333</v>
      </c>
      <c r="F7518" s="5">
        <v>-154.958333333333</v>
      </c>
      <c r="G7518" s="5">
        <v>0.116666666666666</v>
      </c>
      <c r="H7518" s="34" cm="1">
        <f t="array" ref="H7518">SUMPRODUCT(('ESB Networks Summary'!$C$5:$C$17384=Data!D7518)*('ESB Networks Summary'!$E$5:$E$17384))*1000*2-SUMPRODUCT(('ESB Networks Summary'!$C$5:$C$17384=Data!D7518)*('ESB Networks Summary'!$F$5:$F$17384))*1000*2</f>
        <v>6</v>
      </c>
      <c r="I7518" s="5">
        <v>0</v>
      </c>
      <c r="J7518" s="5">
        <v>0</v>
      </c>
      <c r="K7518" s="17">
        <v>1</v>
      </c>
      <c r="L7518" s="52">
        <f t="shared" si="822"/>
        <v>0</v>
      </c>
      <c r="M7518" s="5">
        <v>0</v>
      </c>
      <c r="N7518" s="5">
        <v>449.45833333333297</v>
      </c>
      <c r="O7518" s="96">
        <v>575.21</v>
      </c>
      <c r="P7518" s="5">
        <v>483.9</v>
      </c>
      <c r="Q7518" s="99">
        <v>261.43</v>
      </c>
      <c r="R7518" s="99">
        <v>31.172000000000004</v>
      </c>
      <c r="S7518" s="99">
        <v>21.341000000000001</v>
      </c>
      <c r="T7518" s="30">
        <f t="shared" si="819"/>
        <v>189.51666666666668</v>
      </c>
      <c r="U7518" s="21">
        <f t="shared" si="823"/>
        <v>1.8183666666666565E-5</v>
      </c>
      <c r="V7518" s="21">
        <f t="shared" si="824"/>
        <v>0</v>
      </c>
      <c r="W7518" s="21">
        <f t="shared" si="825"/>
        <v>0</v>
      </c>
    </row>
    <row r="7519" spans="1:23">
      <c r="A7519" s="2">
        <f t="shared" si="820"/>
        <v>45597</v>
      </c>
      <c r="B7519" s="3">
        <f t="shared" si="821"/>
        <v>45600</v>
      </c>
      <c r="C7519" s="7">
        <v>45600.604166666664</v>
      </c>
      <c r="D7519" s="7">
        <v>45600.604166666664</v>
      </c>
      <c r="E7519" s="5">
        <v>78</v>
      </c>
      <c r="F7519" s="5">
        <v>-107</v>
      </c>
      <c r="G7519" s="5">
        <v>-3.6666666666666599</v>
      </c>
      <c r="H7519" s="34" cm="1">
        <f t="array" ref="H7519">SUMPRODUCT(('ESB Networks Summary'!$C$5:$C$17384=Data!D7519)*('ESB Networks Summary'!$E$5:$E$17384))*1000*2-SUMPRODUCT(('ESB Networks Summary'!$C$5:$C$17384=Data!D7519)*('ESB Networks Summary'!$F$5:$F$17384))*1000*2</f>
        <v>4</v>
      </c>
      <c r="I7519" s="5">
        <v>0</v>
      </c>
      <c r="J7519" s="5">
        <v>0</v>
      </c>
      <c r="K7519" s="17">
        <v>1</v>
      </c>
      <c r="L7519" s="52">
        <f t="shared" si="822"/>
        <v>0</v>
      </c>
      <c r="M7519" s="5">
        <v>0</v>
      </c>
      <c r="N7519" s="5">
        <v>360.76666666666603</v>
      </c>
      <c r="O7519" s="96">
        <v>575.21</v>
      </c>
      <c r="P7519" s="5">
        <v>370.599999999999</v>
      </c>
      <c r="Q7519" s="99">
        <v>261.43</v>
      </c>
      <c r="R7519" s="99">
        <v>31.172000000000004</v>
      </c>
      <c r="S7519" s="99">
        <v>21.341000000000001</v>
      </c>
      <c r="T7519" s="30">
        <f t="shared" si="819"/>
        <v>113.16666666666629</v>
      </c>
      <c r="U7519" s="21">
        <f t="shared" si="823"/>
        <v>0</v>
      </c>
      <c r="V7519" s="21">
        <f t="shared" si="824"/>
        <v>-3.9125166666666595E-4</v>
      </c>
      <c r="W7519" s="21">
        <f t="shared" si="825"/>
        <v>0</v>
      </c>
    </row>
    <row r="7520" spans="1:23">
      <c r="A7520" s="2">
        <f t="shared" si="820"/>
        <v>45597</v>
      </c>
      <c r="B7520" s="3">
        <f t="shared" si="821"/>
        <v>45600</v>
      </c>
      <c r="C7520" s="7">
        <v>45600.625</v>
      </c>
      <c r="D7520" s="7">
        <v>45600.625</v>
      </c>
      <c r="E7520" s="5">
        <v>78</v>
      </c>
      <c r="F7520" s="5">
        <v>-43.133333333333297</v>
      </c>
      <c r="G7520" s="5">
        <v>0.69999999999999896</v>
      </c>
      <c r="H7520" s="34" cm="1">
        <f t="array" ref="H7520">SUMPRODUCT(('ESB Networks Summary'!$C$5:$C$17384=Data!D7520)*('ESB Networks Summary'!$E$5:$E$17384))*1000*2-SUMPRODUCT(('ESB Networks Summary'!$C$5:$C$17384=Data!D7520)*('ESB Networks Summary'!$F$5:$F$17384))*1000*2</f>
        <v>4</v>
      </c>
      <c r="I7520" s="5">
        <v>0</v>
      </c>
      <c r="J7520" s="5">
        <v>0</v>
      </c>
      <c r="K7520" s="17">
        <v>1</v>
      </c>
      <c r="L7520" s="52">
        <f t="shared" si="822"/>
        <v>0</v>
      </c>
      <c r="M7520" s="5">
        <v>0</v>
      </c>
      <c r="N7520" s="5">
        <v>282.5</v>
      </c>
      <c r="O7520" s="96">
        <v>230.03</v>
      </c>
      <c r="P7520" s="5">
        <v>332.03333333333302</v>
      </c>
      <c r="Q7520" s="99">
        <v>304.29000000000002</v>
      </c>
      <c r="R7520" s="99">
        <v>34.714999999999996</v>
      </c>
      <c r="S7520" s="99">
        <v>24.883000000000003</v>
      </c>
      <c r="T7520" s="30">
        <f t="shared" si="819"/>
        <v>93.366666666666305</v>
      </c>
      <c r="U7520" s="21">
        <f t="shared" si="823"/>
        <v>1.2150249999999981E-4</v>
      </c>
      <c r="V7520" s="21">
        <f t="shared" si="824"/>
        <v>0</v>
      </c>
      <c r="W7520" s="21">
        <f t="shared" si="825"/>
        <v>0</v>
      </c>
    </row>
    <row r="7521" spans="1:23">
      <c r="A7521" s="2">
        <f t="shared" si="820"/>
        <v>45597</v>
      </c>
      <c r="B7521" s="3">
        <f t="shared" si="821"/>
        <v>45600</v>
      </c>
      <c r="C7521" s="7">
        <v>45600.645833333336</v>
      </c>
      <c r="D7521" s="7">
        <v>45600.645833333336</v>
      </c>
      <c r="E7521" s="5">
        <v>77.633333333333297</v>
      </c>
      <c r="F7521" s="5">
        <v>-122.033333333333</v>
      </c>
      <c r="G7521" s="5">
        <v>1.06666666666666</v>
      </c>
      <c r="H7521" s="34" cm="1">
        <f t="array" ref="H7521">SUMPRODUCT(('ESB Networks Summary'!$C$5:$C$17384=Data!D7521)*('ESB Networks Summary'!$E$5:$E$17384))*1000*2-SUMPRODUCT(('ESB Networks Summary'!$C$5:$C$17384=Data!D7521)*('ESB Networks Summary'!$F$5:$F$17384))*1000*2</f>
        <v>4</v>
      </c>
      <c r="I7521" s="5">
        <v>0</v>
      </c>
      <c r="J7521" s="5">
        <v>0</v>
      </c>
      <c r="K7521" s="17">
        <v>1</v>
      </c>
      <c r="L7521" s="52">
        <f t="shared" si="822"/>
        <v>0</v>
      </c>
      <c r="M7521" s="5">
        <v>0</v>
      </c>
      <c r="N7521" s="5">
        <v>62.566666666666599</v>
      </c>
      <c r="O7521" s="96">
        <v>230.03</v>
      </c>
      <c r="P7521" s="5">
        <v>104.23333333333299</v>
      </c>
      <c r="Q7521" s="99">
        <v>304.29000000000002</v>
      </c>
      <c r="R7521" s="99">
        <v>34.714999999999996</v>
      </c>
      <c r="S7521" s="99">
        <v>24.883000000000003</v>
      </c>
      <c r="T7521" s="30">
        <f t="shared" si="819"/>
        <v>164.76666666666605</v>
      </c>
      <c r="U7521" s="21">
        <f t="shared" si="823"/>
        <v>1.8514666666666547E-4</v>
      </c>
      <c r="V7521" s="21">
        <f t="shared" si="824"/>
        <v>0</v>
      </c>
      <c r="W7521" s="21">
        <f t="shared" si="825"/>
        <v>0</v>
      </c>
    </row>
    <row r="7522" spans="1:23">
      <c r="A7522" s="2">
        <f t="shared" si="820"/>
        <v>45597</v>
      </c>
      <c r="B7522" s="3">
        <f t="shared" si="821"/>
        <v>45600</v>
      </c>
      <c r="C7522" s="7">
        <v>45600.666666666664</v>
      </c>
      <c r="D7522" s="7">
        <v>45600.666666666664</v>
      </c>
      <c r="E7522" s="5">
        <v>77</v>
      </c>
      <c r="F7522" s="5">
        <v>-204.666666666666</v>
      </c>
      <c r="G7522" s="5">
        <v>-1.13333333333333</v>
      </c>
      <c r="H7522" s="34" cm="1">
        <f t="array" ref="H7522">SUMPRODUCT(('ESB Networks Summary'!$C$5:$C$17384=Data!D7522)*('ESB Networks Summary'!$E$5:$E$17384))*1000*2-SUMPRODUCT(('ESB Networks Summary'!$C$5:$C$17384=Data!D7522)*('ESB Networks Summary'!$F$5:$F$17384))*1000*2</f>
        <v>4</v>
      </c>
      <c r="I7522" s="5">
        <v>0</v>
      </c>
      <c r="J7522" s="5">
        <v>0</v>
      </c>
      <c r="K7522" s="17">
        <v>1</v>
      </c>
      <c r="L7522" s="52">
        <f t="shared" si="822"/>
        <v>0</v>
      </c>
      <c r="M7522" s="5">
        <v>0</v>
      </c>
      <c r="N7522" s="5">
        <v>61.633333333333297</v>
      </c>
      <c r="O7522" s="96">
        <v>151.9</v>
      </c>
      <c r="P7522" s="5">
        <v>34.299999999999997</v>
      </c>
      <c r="Q7522" s="99">
        <v>84.71</v>
      </c>
      <c r="R7522" s="99">
        <v>38.988</v>
      </c>
      <c r="S7522" s="99">
        <v>29.157</v>
      </c>
      <c r="T7522" s="30">
        <f t="shared" si="819"/>
        <v>176.19999999999936</v>
      </c>
      <c r="U7522" s="21">
        <f t="shared" si="823"/>
        <v>0</v>
      </c>
      <c r="V7522" s="21">
        <f t="shared" si="824"/>
        <v>-1.6522299999999953E-4</v>
      </c>
      <c r="W7522" s="21">
        <f t="shared" si="825"/>
        <v>0</v>
      </c>
    </row>
    <row r="7523" spans="1:23">
      <c r="A7523" s="2">
        <f t="shared" si="820"/>
        <v>45597</v>
      </c>
      <c r="B7523" s="3">
        <f t="shared" si="821"/>
        <v>45600</v>
      </c>
      <c r="C7523" s="7">
        <v>45600.6875</v>
      </c>
      <c r="D7523" s="7">
        <v>45600.6875</v>
      </c>
      <c r="E7523" s="5">
        <v>76.5416666666666</v>
      </c>
      <c r="F7523" s="5">
        <v>-243.958333333333</v>
      </c>
      <c r="G7523" s="5">
        <v>-0.47499999999999998</v>
      </c>
      <c r="H7523" s="34" cm="1">
        <f t="array" ref="H7523">SUMPRODUCT(('ESB Networks Summary'!$C$5:$C$17384=Data!D7523)*('ESB Networks Summary'!$E$5:$E$17384))*1000*2-SUMPRODUCT(('ESB Networks Summary'!$C$5:$C$17384=Data!D7523)*('ESB Networks Summary'!$F$5:$F$17384))*1000*2</f>
        <v>2</v>
      </c>
      <c r="I7523" s="5">
        <v>0</v>
      </c>
      <c r="J7523" s="5">
        <v>0</v>
      </c>
      <c r="K7523" s="17">
        <v>1</v>
      </c>
      <c r="L7523" s="52">
        <f t="shared" si="822"/>
        <v>0</v>
      </c>
      <c r="M7523" s="5">
        <v>0</v>
      </c>
      <c r="N7523" s="5">
        <v>185.94166666666601</v>
      </c>
      <c r="O7523" s="96">
        <v>151.9</v>
      </c>
      <c r="P7523" s="5">
        <v>32.858333333333299</v>
      </c>
      <c r="Q7523" s="99">
        <v>84.71</v>
      </c>
      <c r="R7523" s="99">
        <v>38.988</v>
      </c>
      <c r="S7523" s="99">
        <v>29.157</v>
      </c>
      <c r="T7523" s="30">
        <f t="shared" si="819"/>
        <v>90.40000000000029</v>
      </c>
      <c r="U7523" s="21">
        <f t="shared" si="823"/>
        <v>0</v>
      </c>
      <c r="V7523" s="21">
        <f t="shared" si="824"/>
        <v>-6.9247874999999996E-5</v>
      </c>
      <c r="W7523" s="21">
        <f t="shared" si="825"/>
        <v>0</v>
      </c>
    </row>
    <row r="7524" spans="1:23">
      <c r="A7524" s="2">
        <f t="shared" si="820"/>
        <v>45597</v>
      </c>
      <c r="B7524" s="3">
        <f t="shared" si="821"/>
        <v>45600</v>
      </c>
      <c r="C7524" s="7">
        <v>45600.708333333336</v>
      </c>
      <c r="D7524" s="7">
        <v>45600.708333333336</v>
      </c>
      <c r="E7524" s="5">
        <v>73.366666666666603</v>
      </c>
      <c r="F7524" s="5">
        <v>-2858.3333333333298</v>
      </c>
      <c r="G7524" s="5">
        <v>42.1</v>
      </c>
      <c r="H7524" s="34" cm="1">
        <f t="array" ref="H7524">SUMPRODUCT(('ESB Networks Summary'!$C$5:$C$17384=Data!D7524)*('ESB Networks Summary'!$E$5:$E$17384))*1000*2-SUMPRODUCT(('ESB Networks Summary'!$C$5:$C$17384=Data!D7524)*('ESB Networks Summary'!$F$5:$F$17384))*1000*2</f>
        <v>106</v>
      </c>
      <c r="I7524" s="5">
        <v>2009</v>
      </c>
      <c r="J7524" s="5">
        <v>0</v>
      </c>
      <c r="K7524" s="17">
        <v>1</v>
      </c>
      <c r="L7524" s="52">
        <f t="shared" si="822"/>
        <v>0</v>
      </c>
      <c r="M7524" s="5">
        <v>0</v>
      </c>
      <c r="N7524" s="5">
        <v>2499.7666666666601</v>
      </c>
      <c r="O7524" s="96">
        <v>2384.88</v>
      </c>
      <c r="P7524" s="5">
        <v>20.066666666666599</v>
      </c>
      <c r="Q7524" s="99">
        <v>15.67</v>
      </c>
      <c r="R7524" s="99">
        <v>42.838999999999999</v>
      </c>
      <c r="S7524" s="99">
        <v>32.442999999999998</v>
      </c>
      <c r="T7524" s="30">
        <f t="shared" si="819"/>
        <v>420.7333333333363</v>
      </c>
      <c r="U7524" s="21">
        <f t="shared" si="823"/>
        <v>9.0176094999999991E-3</v>
      </c>
      <c r="V7524" s="21">
        <f t="shared" si="824"/>
        <v>0</v>
      </c>
      <c r="W7524" s="21">
        <f t="shared" si="825"/>
        <v>0</v>
      </c>
    </row>
    <row r="7525" spans="1:23">
      <c r="A7525" s="2">
        <f t="shared" si="820"/>
        <v>45597</v>
      </c>
      <c r="B7525" s="3">
        <f t="shared" si="821"/>
        <v>45600</v>
      </c>
      <c r="C7525" s="7">
        <v>45600.729166666664</v>
      </c>
      <c r="D7525" s="7">
        <v>45600.729166666664</v>
      </c>
      <c r="E7525" s="5">
        <v>67.099999999999994</v>
      </c>
      <c r="F7525" s="5">
        <v>-2014.8999999999901</v>
      </c>
      <c r="G7525" s="5">
        <v>-277.73333333333301</v>
      </c>
      <c r="H7525" s="34" cm="1">
        <f t="array" ref="H7525">SUMPRODUCT(('ESB Networks Summary'!$C$5:$C$17384=Data!D7525)*('ESB Networks Summary'!$E$5:$E$17384))*1000*2-SUMPRODUCT(('ESB Networks Summary'!$C$5:$C$17384=Data!D7525)*('ESB Networks Summary'!$F$5:$F$17384))*1000*2</f>
        <v>6</v>
      </c>
      <c r="I7525" s="5">
        <v>0</v>
      </c>
      <c r="J7525" s="5">
        <v>0</v>
      </c>
      <c r="K7525" s="17">
        <v>1</v>
      </c>
      <c r="L7525" s="52">
        <f t="shared" si="822"/>
        <v>0</v>
      </c>
      <c r="M7525" s="5">
        <v>0</v>
      </c>
      <c r="N7525" s="5">
        <v>1732.1666666666599</v>
      </c>
      <c r="O7525" s="96">
        <v>2384.88</v>
      </c>
      <c r="P7525" s="5">
        <v>1.93333333333333</v>
      </c>
      <c r="Q7525" s="99">
        <v>15.67</v>
      </c>
      <c r="R7525" s="99">
        <v>42.838999999999999</v>
      </c>
      <c r="S7525" s="99">
        <v>32.442999999999998</v>
      </c>
      <c r="T7525" s="30">
        <f t="shared" si="819"/>
        <v>6.9333333333304381</v>
      </c>
      <c r="U7525" s="21">
        <f t="shared" si="823"/>
        <v>0</v>
      </c>
      <c r="V7525" s="21">
        <f t="shared" si="824"/>
        <v>-4.5052512666666607E-2</v>
      </c>
      <c r="W7525" s="21">
        <f t="shared" si="825"/>
        <v>0</v>
      </c>
    </row>
    <row r="7526" spans="1:23">
      <c r="A7526" s="2">
        <f t="shared" si="820"/>
        <v>45597</v>
      </c>
      <c r="B7526" s="3">
        <f t="shared" si="821"/>
        <v>45600</v>
      </c>
      <c r="C7526" s="7">
        <v>45600.75</v>
      </c>
      <c r="D7526" s="7">
        <v>45600.75</v>
      </c>
      <c r="E7526" s="5">
        <v>64.2</v>
      </c>
      <c r="F7526" s="5">
        <v>-1276.4666666666601</v>
      </c>
      <c r="G7526" s="5">
        <v>-0.66666666666666596</v>
      </c>
      <c r="H7526" s="34" cm="1">
        <f t="array" ref="H7526">SUMPRODUCT(('ESB Networks Summary'!$C$5:$C$17384=Data!D7526)*('ESB Networks Summary'!$E$5:$E$17384))*1000*2-SUMPRODUCT(('ESB Networks Summary'!$C$5:$C$17384=Data!D7526)*('ESB Networks Summary'!$F$5:$F$17384))*1000*2</f>
        <v>6</v>
      </c>
      <c r="I7526" s="5">
        <v>0</v>
      </c>
      <c r="J7526" s="5">
        <v>0</v>
      </c>
      <c r="K7526" s="17">
        <v>1</v>
      </c>
      <c r="L7526" s="52">
        <f t="shared" si="822"/>
        <v>0</v>
      </c>
      <c r="M7526" s="5">
        <v>584.33333333333303</v>
      </c>
      <c r="N7526" s="5">
        <v>1177.63333333333</v>
      </c>
      <c r="O7526" s="96">
        <v>167.43</v>
      </c>
      <c r="P7526" s="5">
        <v>1</v>
      </c>
      <c r="Q7526" s="99">
        <v>0</v>
      </c>
      <c r="R7526" s="99">
        <v>38.643000000000001</v>
      </c>
      <c r="S7526" s="99">
        <v>28.248000000000001</v>
      </c>
      <c r="T7526" s="30">
        <f t="shared" si="819"/>
        <v>99.166666666663332</v>
      </c>
      <c r="U7526" s="21">
        <f t="shared" si="823"/>
        <v>0</v>
      </c>
      <c r="V7526" s="21">
        <f t="shared" si="824"/>
        <v>-9.4159999999999898E-5</v>
      </c>
      <c r="W7526" s="21">
        <f t="shared" si="825"/>
        <v>0</v>
      </c>
    </row>
    <row r="7527" spans="1:23">
      <c r="A7527" s="2">
        <f t="shared" si="820"/>
        <v>45597</v>
      </c>
      <c r="B7527" s="3">
        <f t="shared" si="821"/>
        <v>45600</v>
      </c>
      <c r="C7527" s="7">
        <v>45600.770833333336</v>
      </c>
      <c r="D7527" s="7">
        <v>45600.770833333336</v>
      </c>
      <c r="E7527" s="5">
        <v>58.6666666666666</v>
      </c>
      <c r="F7527" s="5">
        <v>-2657.9</v>
      </c>
      <c r="G7527" s="5">
        <v>-0.76666666666666605</v>
      </c>
      <c r="H7527" s="34" cm="1">
        <f t="array" ref="H7527">SUMPRODUCT(('ESB Networks Summary'!$C$5:$C$17384=Data!D7527)*('ESB Networks Summary'!$E$5:$E$17384))*1000*2-SUMPRODUCT(('ESB Networks Summary'!$C$5:$C$17384=Data!D7527)*('ESB Networks Summary'!$F$5:$F$17384))*1000*2</f>
        <v>2</v>
      </c>
      <c r="I7527" s="5">
        <v>0</v>
      </c>
      <c r="J7527" s="5">
        <v>0</v>
      </c>
      <c r="K7527" s="17">
        <v>1</v>
      </c>
      <c r="L7527" s="52">
        <f t="shared" si="822"/>
        <v>0</v>
      </c>
      <c r="M7527" s="5">
        <v>1625.56666666666</v>
      </c>
      <c r="N7527" s="5">
        <v>2322.36666666666</v>
      </c>
      <c r="O7527" s="96">
        <v>167.43</v>
      </c>
      <c r="P7527" s="5">
        <v>1.13333333333333</v>
      </c>
      <c r="Q7527" s="99">
        <v>0</v>
      </c>
      <c r="R7527" s="99">
        <v>38.643000000000001</v>
      </c>
      <c r="S7527" s="99">
        <v>28.248000000000001</v>
      </c>
      <c r="T7527" s="30">
        <f t="shared" si="819"/>
        <v>335.90000000000691</v>
      </c>
      <c r="U7527" s="21">
        <f t="shared" si="823"/>
        <v>0</v>
      </c>
      <c r="V7527" s="21">
        <f t="shared" si="824"/>
        <v>-1.0828399999999991E-4</v>
      </c>
      <c r="W7527" s="21">
        <f t="shared" si="825"/>
        <v>0</v>
      </c>
    </row>
    <row r="7528" spans="1:23">
      <c r="A7528" s="2">
        <f t="shared" si="820"/>
        <v>45597</v>
      </c>
      <c r="B7528" s="3">
        <f t="shared" si="821"/>
        <v>45600</v>
      </c>
      <c r="C7528" s="7">
        <v>45600.791666666664</v>
      </c>
      <c r="D7528" s="7">
        <v>45600.791666666664</v>
      </c>
      <c r="E7528" s="5">
        <v>55.3</v>
      </c>
      <c r="F7528" s="5">
        <v>-521.73333333333301</v>
      </c>
      <c r="G7528" s="5">
        <v>0.43333333333333302</v>
      </c>
      <c r="H7528" s="34" cm="1">
        <f t="array" ref="H7528">SUMPRODUCT(('ESB Networks Summary'!$C$5:$C$17384=Data!D7528)*('ESB Networks Summary'!$E$5:$E$17384))*1000*2-SUMPRODUCT(('ESB Networks Summary'!$C$5:$C$17384=Data!D7528)*('ESB Networks Summary'!$F$5:$F$17384))*1000*2</f>
        <v>2</v>
      </c>
      <c r="I7528" s="5">
        <v>0</v>
      </c>
      <c r="J7528" s="5">
        <v>0</v>
      </c>
      <c r="K7528" s="17">
        <v>1</v>
      </c>
      <c r="L7528" s="52">
        <f t="shared" si="822"/>
        <v>0</v>
      </c>
      <c r="M7528" s="5">
        <v>0</v>
      </c>
      <c r="N7528" s="5">
        <v>389.86666666666599</v>
      </c>
      <c r="O7528" s="96">
        <v>228.58</v>
      </c>
      <c r="P7528" s="5">
        <v>2</v>
      </c>
      <c r="Q7528" s="99">
        <v>0</v>
      </c>
      <c r="R7528" s="99">
        <v>31.474</v>
      </c>
      <c r="S7528" s="99">
        <v>21.643000000000001</v>
      </c>
      <c r="T7528" s="30">
        <f t="shared" si="819"/>
        <v>134.30000000000035</v>
      </c>
      <c r="U7528" s="21">
        <f t="shared" si="823"/>
        <v>6.8193666666666616E-5</v>
      </c>
      <c r="V7528" s="21">
        <f t="shared" si="824"/>
        <v>0</v>
      </c>
      <c r="W7528" s="21">
        <f t="shared" si="825"/>
        <v>0</v>
      </c>
    </row>
    <row r="7529" spans="1:23">
      <c r="A7529" s="2">
        <f t="shared" si="820"/>
        <v>45597</v>
      </c>
      <c r="B7529" s="3">
        <f t="shared" si="821"/>
        <v>45600</v>
      </c>
      <c r="C7529" s="7">
        <v>45600.8125</v>
      </c>
      <c r="D7529" s="7">
        <v>45600.8125</v>
      </c>
      <c r="E7529" s="5">
        <v>54.1</v>
      </c>
      <c r="F7529" s="5">
        <v>-390.9</v>
      </c>
      <c r="G7529" s="5">
        <v>-0.2</v>
      </c>
      <c r="H7529" s="34" cm="1">
        <f t="array" ref="H7529">SUMPRODUCT(('ESB Networks Summary'!$C$5:$C$17384=Data!D7529)*('ESB Networks Summary'!$E$5:$E$17384))*1000*2-SUMPRODUCT(('ESB Networks Summary'!$C$5:$C$17384=Data!D7529)*('ESB Networks Summary'!$F$5:$F$17384))*1000*2</f>
        <v>2</v>
      </c>
      <c r="I7529" s="5">
        <v>0</v>
      </c>
      <c r="J7529" s="5">
        <v>0</v>
      </c>
      <c r="K7529" s="17">
        <v>1</v>
      </c>
      <c r="L7529" s="52">
        <f t="shared" si="822"/>
        <v>0</v>
      </c>
      <c r="M7529" s="5">
        <v>0</v>
      </c>
      <c r="N7529" s="5">
        <v>262.60000000000002</v>
      </c>
      <c r="O7529" s="96">
        <v>228.58</v>
      </c>
      <c r="P7529" s="5">
        <v>2</v>
      </c>
      <c r="Q7529" s="99">
        <v>0</v>
      </c>
      <c r="R7529" s="99">
        <v>31.474</v>
      </c>
      <c r="S7529" s="99">
        <v>21.643000000000001</v>
      </c>
      <c r="T7529" s="30">
        <f t="shared" si="819"/>
        <v>130.09999999999997</v>
      </c>
      <c r="U7529" s="21">
        <f t="shared" si="823"/>
        <v>0</v>
      </c>
      <c r="V7529" s="21">
        <f t="shared" si="824"/>
        <v>-2.1642999999999999E-5</v>
      </c>
      <c r="W7529" s="21">
        <f t="shared" si="825"/>
        <v>0</v>
      </c>
    </row>
    <row r="7530" spans="1:23">
      <c r="A7530" s="2">
        <f t="shared" si="820"/>
        <v>45597</v>
      </c>
      <c r="B7530" s="3">
        <f t="shared" si="821"/>
        <v>45600</v>
      </c>
      <c r="C7530" s="7">
        <v>45600.833333333336</v>
      </c>
      <c r="D7530" s="7">
        <v>45600.833333333336</v>
      </c>
      <c r="E7530" s="5">
        <v>53.233333333333299</v>
      </c>
      <c r="F7530" s="5">
        <v>-313.46666666666601</v>
      </c>
      <c r="G7530" s="5">
        <v>3.43333333333333</v>
      </c>
      <c r="H7530" s="34" cm="1">
        <f t="array" ref="H7530">SUMPRODUCT(('ESB Networks Summary'!$C$5:$C$17384=Data!D7530)*('ESB Networks Summary'!$E$5:$E$17384))*1000*2-SUMPRODUCT(('ESB Networks Summary'!$C$5:$C$17384=Data!D7530)*('ESB Networks Summary'!$F$5:$F$17384))*1000*2</f>
        <v>4</v>
      </c>
      <c r="I7530" s="5">
        <v>0</v>
      </c>
      <c r="J7530" s="5">
        <v>0</v>
      </c>
      <c r="K7530" s="17">
        <v>1</v>
      </c>
      <c r="L7530" s="52">
        <f t="shared" si="822"/>
        <v>0</v>
      </c>
      <c r="M7530" s="5">
        <v>0</v>
      </c>
      <c r="N7530" s="5">
        <v>193.79999999999899</v>
      </c>
      <c r="O7530" s="96">
        <v>375.77</v>
      </c>
      <c r="P7530" s="5">
        <v>2</v>
      </c>
      <c r="Q7530" s="99">
        <v>0</v>
      </c>
      <c r="R7530" s="99">
        <v>28.158999999999999</v>
      </c>
      <c r="S7530" s="99">
        <v>18.327999999999999</v>
      </c>
      <c r="T7530" s="30">
        <f t="shared" si="819"/>
        <v>125.10000000000036</v>
      </c>
      <c r="U7530" s="21">
        <f t="shared" si="823"/>
        <v>4.8339616666666618E-4</v>
      </c>
      <c r="V7530" s="21">
        <f t="shared" si="824"/>
        <v>0</v>
      </c>
      <c r="W7530" s="21">
        <f t="shared" si="825"/>
        <v>0</v>
      </c>
    </row>
    <row r="7531" spans="1:23">
      <c r="A7531" s="2">
        <f t="shared" si="820"/>
        <v>45597</v>
      </c>
      <c r="B7531" s="3">
        <f t="shared" si="821"/>
        <v>45600</v>
      </c>
      <c r="C7531" s="7">
        <v>45600.854166666664</v>
      </c>
      <c r="D7531" s="7">
        <v>45600.854166666664</v>
      </c>
      <c r="E7531" s="5">
        <v>52.5</v>
      </c>
      <c r="F7531" s="5">
        <v>-355.01666666666603</v>
      </c>
      <c r="G7531" s="5">
        <v>9.1666666666666605E-2</v>
      </c>
      <c r="H7531" s="34" cm="1">
        <f t="array" ref="H7531">SUMPRODUCT(('ESB Networks Summary'!$C$5:$C$17384=Data!D7531)*('ESB Networks Summary'!$E$5:$E$17384))*1000*2-SUMPRODUCT(('ESB Networks Summary'!$C$5:$C$17384=Data!D7531)*('ESB Networks Summary'!$F$5:$F$17384))*1000*2</f>
        <v>2</v>
      </c>
      <c r="I7531" s="5">
        <v>0</v>
      </c>
      <c r="J7531" s="5">
        <v>0</v>
      </c>
      <c r="K7531" s="17">
        <v>1</v>
      </c>
      <c r="L7531" s="52">
        <f t="shared" si="822"/>
        <v>0</v>
      </c>
      <c r="M7531" s="5">
        <v>0</v>
      </c>
      <c r="N7531" s="5">
        <v>227.48333333333301</v>
      </c>
      <c r="O7531" s="96">
        <v>375.77</v>
      </c>
      <c r="P7531" s="5">
        <v>2</v>
      </c>
      <c r="Q7531" s="99">
        <v>0</v>
      </c>
      <c r="R7531" s="99">
        <v>28.158999999999999</v>
      </c>
      <c r="S7531" s="99">
        <v>18.327999999999999</v>
      </c>
      <c r="T7531" s="30">
        <f t="shared" si="819"/>
        <v>129.62499999999969</v>
      </c>
      <c r="U7531" s="21">
        <f t="shared" si="823"/>
        <v>1.2906208333333323E-5</v>
      </c>
      <c r="V7531" s="21">
        <f t="shared" si="824"/>
        <v>0</v>
      </c>
      <c r="W7531" s="21">
        <f t="shared" si="825"/>
        <v>0</v>
      </c>
    </row>
    <row r="7532" spans="1:23">
      <c r="A7532" s="2">
        <f t="shared" si="820"/>
        <v>45597</v>
      </c>
      <c r="B7532" s="3">
        <f t="shared" si="821"/>
        <v>45600</v>
      </c>
      <c r="C7532" s="7">
        <v>45600.875</v>
      </c>
      <c r="D7532" s="7">
        <v>45600.875</v>
      </c>
      <c r="E7532" s="5">
        <v>51.699999999999903</v>
      </c>
      <c r="F7532" s="5">
        <v>-508.15</v>
      </c>
      <c r="G7532" s="5">
        <v>18.966666666666601</v>
      </c>
      <c r="H7532" s="34" cm="1">
        <f t="array" ref="H7532">SUMPRODUCT(('ESB Networks Summary'!$C$5:$C$17384=Data!D7532)*('ESB Networks Summary'!$E$5:$E$17384))*1000*2-SUMPRODUCT(('ESB Networks Summary'!$C$5:$C$17384=Data!D7532)*('ESB Networks Summary'!$F$5:$F$17384))*1000*2</f>
        <v>6</v>
      </c>
      <c r="I7532" s="5">
        <v>0</v>
      </c>
      <c r="J7532" s="5">
        <v>0</v>
      </c>
      <c r="K7532" s="17">
        <v>1</v>
      </c>
      <c r="L7532" s="52">
        <f t="shared" si="822"/>
        <v>0</v>
      </c>
      <c r="M7532" s="5">
        <v>0</v>
      </c>
      <c r="N7532" s="5">
        <v>374.01666666666603</v>
      </c>
      <c r="O7532" s="96">
        <v>1087.55</v>
      </c>
      <c r="P7532" s="5">
        <v>1.9666666666666599</v>
      </c>
      <c r="Q7532" s="99">
        <v>0</v>
      </c>
      <c r="R7532" s="99">
        <v>26.677</v>
      </c>
      <c r="S7532" s="99">
        <v>16.844999999999999</v>
      </c>
      <c r="T7532" s="30">
        <f t="shared" si="819"/>
        <v>155.06666666666723</v>
      </c>
      <c r="U7532" s="21">
        <f t="shared" si="823"/>
        <v>2.5298688333333249E-3</v>
      </c>
      <c r="V7532" s="21">
        <f t="shared" si="824"/>
        <v>0</v>
      </c>
      <c r="W7532" s="21">
        <f t="shared" si="825"/>
        <v>0</v>
      </c>
    </row>
    <row r="7533" spans="1:23">
      <c r="A7533" s="2">
        <f t="shared" si="820"/>
        <v>45597</v>
      </c>
      <c r="B7533" s="3">
        <f t="shared" si="821"/>
        <v>45600</v>
      </c>
      <c r="C7533" s="7">
        <v>45600.895833333336</v>
      </c>
      <c r="D7533" s="7">
        <v>45600.895833333336</v>
      </c>
      <c r="E7533" s="5">
        <v>50.1666666666666</v>
      </c>
      <c r="F7533" s="5">
        <v>-347.4</v>
      </c>
      <c r="G7533" s="5">
        <v>-2.1666666666666599</v>
      </c>
      <c r="H7533" s="34" cm="1">
        <f t="array" ref="H7533">SUMPRODUCT(('ESB Networks Summary'!$C$5:$C$17384=Data!D7533)*('ESB Networks Summary'!$E$5:$E$17384))*1000*2-SUMPRODUCT(('ESB Networks Summary'!$C$5:$C$17384=Data!D7533)*('ESB Networks Summary'!$F$5:$F$17384))*1000*2</f>
        <v>2</v>
      </c>
      <c r="I7533" s="5">
        <v>0</v>
      </c>
      <c r="J7533" s="5">
        <v>0</v>
      </c>
      <c r="K7533" s="17">
        <v>1</v>
      </c>
      <c r="L7533" s="52">
        <f t="shared" si="822"/>
        <v>0</v>
      </c>
      <c r="M7533" s="5">
        <v>0</v>
      </c>
      <c r="N7533" s="5">
        <v>220.6</v>
      </c>
      <c r="O7533" s="96">
        <v>1087.55</v>
      </c>
      <c r="P7533" s="5">
        <v>1.5333333333333301</v>
      </c>
      <c r="Q7533" s="99">
        <v>0</v>
      </c>
      <c r="R7533" s="99">
        <v>26.677</v>
      </c>
      <c r="S7533" s="99">
        <v>16.844999999999999</v>
      </c>
      <c r="T7533" s="30">
        <f t="shared" si="819"/>
        <v>126.16666666666666</v>
      </c>
      <c r="U7533" s="21">
        <f t="shared" si="823"/>
        <v>0</v>
      </c>
      <c r="V7533" s="21">
        <f t="shared" si="824"/>
        <v>-1.8248749999999941E-4</v>
      </c>
      <c r="W7533" s="21">
        <f t="shared" si="825"/>
        <v>0</v>
      </c>
    </row>
    <row r="7534" spans="1:23">
      <c r="A7534" s="2">
        <f t="shared" si="820"/>
        <v>45597</v>
      </c>
      <c r="B7534" s="3">
        <f t="shared" si="821"/>
        <v>45600</v>
      </c>
      <c r="C7534" s="7">
        <v>45600.916666666664</v>
      </c>
      <c r="D7534" s="7">
        <v>45600.916666666664</v>
      </c>
      <c r="E7534" s="5">
        <v>49.3333333333333</v>
      </c>
      <c r="F7534" s="5">
        <v>-593.94999999999902</v>
      </c>
      <c r="G7534" s="5">
        <v>0.49166666666666597</v>
      </c>
      <c r="H7534" s="34" cm="1">
        <f t="array" ref="H7534">SUMPRODUCT(('ESB Networks Summary'!$C$5:$C$17384=Data!D7534)*('ESB Networks Summary'!$E$5:$E$17384))*1000*2-SUMPRODUCT(('ESB Networks Summary'!$C$5:$C$17384=Data!D7534)*('ESB Networks Summary'!$F$5:$F$17384))*1000*2</f>
        <v>6</v>
      </c>
      <c r="I7534" s="5">
        <v>0</v>
      </c>
      <c r="J7534" s="5">
        <v>0</v>
      </c>
      <c r="K7534" s="17">
        <v>1</v>
      </c>
      <c r="L7534" s="52">
        <f t="shared" si="822"/>
        <v>0</v>
      </c>
      <c r="M7534" s="5">
        <v>0</v>
      </c>
      <c r="N7534" s="5">
        <v>573.83333333333303</v>
      </c>
      <c r="O7534" s="96">
        <v>729.9</v>
      </c>
      <c r="P7534" s="5">
        <v>1</v>
      </c>
      <c r="Q7534" s="99">
        <v>0</v>
      </c>
      <c r="R7534" s="99">
        <v>24.956</v>
      </c>
      <c r="S7534" s="99">
        <v>15.124000000000001</v>
      </c>
      <c r="T7534" s="30">
        <f t="shared" si="819"/>
        <v>21.608333333332666</v>
      </c>
      <c r="U7534" s="21">
        <f t="shared" si="823"/>
        <v>6.1350166666666579E-5</v>
      </c>
      <c r="V7534" s="21">
        <f t="shared" si="824"/>
        <v>0</v>
      </c>
      <c r="W7534" s="21">
        <f t="shared" si="825"/>
        <v>0</v>
      </c>
    </row>
    <row r="7535" spans="1:23">
      <c r="A7535" s="2">
        <f t="shared" si="820"/>
        <v>45597</v>
      </c>
      <c r="B7535" s="3">
        <f t="shared" si="821"/>
        <v>45600</v>
      </c>
      <c r="C7535" s="7">
        <v>45600.9375</v>
      </c>
      <c r="D7535" s="7">
        <v>45600.9375</v>
      </c>
      <c r="E7535" s="5">
        <v>48</v>
      </c>
      <c r="F7535" s="5">
        <v>-385.666666666666</v>
      </c>
      <c r="G7535" s="5">
        <v>0.96666666666666601</v>
      </c>
      <c r="H7535" s="34" cm="1">
        <f t="array" ref="H7535">SUMPRODUCT(('ESB Networks Summary'!$C$5:$C$17384=Data!D7535)*('ESB Networks Summary'!$E$5:$E$17384))*1000*2-SUMPRODUCT(('ESB Networks Summary'!$C$5:$C$17384=Data!D7535)*('ESB Networks Summary'!$F$5:$F$17384))*1000*2</f>
        <v>2</v>
      </c>
      <c r="I7535" s="5">
        <v>0</v>
      </c>
      <c r="J7535" s="5">
        <v>0</v>
      </c>
      <c r="K7535" s="17">
        <v>1</v>
      </c>
      <c r="L7535" s="52">
        <f t="shared" si="822"/>
        <v>0</v>
      </c>
      <c r="M7535" s="5">
        <v>0</v>
      </c>
      <c r="N7535" s="5">
        <v>254.266666666666</v>
      </c>
      <c r="O7535" s="96">
        <v>729.9</v>
      </c>
      <c r="P7535" s="5">
        <v>1</v>
      </c>
      <c r="Q7535" s="99">
        <v>0</v>
      </c>
      <c r="R7535" s="99">
        <v>24.956</v>
      </c>
      <c r="S7535" s="99">
        <v>15.124000000000001</v>
      </c>
      <c r="T7535" s="30">
        <f t="shared" si="819"/>
        <v>133.36666666666667</v>
      </c>
      <c r="U7535" s="21">
        <f t="shared" si="823"/>
        <v>1.2062066666666659E-4</v>
      </c>
      <c r="V7535" s="21">
        <f t="shared" si="824"/>
        <v>0</v>
      </c>
      <c r="W7535" s="21">
        <f t="shared" si="825"/>
        <v>0</v>
      </c>
    </row>
    <row r="7536" spans="1:23">
      <c r="A7536" s="2">
        <f t="shared" si="820"/>
        <v>45597</v>
      </c>
      <c r="B7536" s="3">
        <f t="shared" si="821"/>
        <v>45600</v>
      </c>
      <c r="C7536" s="7">
        <v>45600.958333333336</v>
      </c>
      <c r="D7536" s="7">
        <v>45600.958333333336</v>
      </c>
      <c r="E7536" s="5">
        <v>47</v>
      </c>
      <c r="F7536" s="5">
        <v>-333.46666666666601</v>
      </c>
      <c r="G7536" s="5">
        <v>-0.66666666666666596</v>
      </c>
      <c r="H7536" s="34" cm="1">
        <f t="array" ref="H7536">SUMPRODUCT(('ESB Networks Summary'!$C$5:$C$17384=Data!D7536)*('ESB Networks Summary'!$E$5:$E$17384))*1000*2-SUMPRODUCT(('ESB Networks Summary'!$C$5:$C$17384=Data!D7536)*('ESB Networks Summary'!$F$5:$F$17384))*1000*2</f>
        <v>2</v>
      </c>
      <c r="I7536" s="5">
        <v>0</v>
      </c>
      <c r="J7536" s="5">
        <v>0</v>
      </c>
      <c r="K7536" s="17">
        <v>1</v>
      </c>
      <c r="L7536" s="52">
        <f t="shared" si="822"/>
        <v>0</v>
      </c>
      <c r="M7536" s="5">
        <v>0</v>
      </c>
      <c r="N7536" s="5">
        <v>199.73333333333301</v>
      </c>
      <c r="O7536" s="96">
        <v>370.37</v>
      </c>
      <c r="P7536" s="5">
        <v>1</v>
      </c>
      <c r="Q7536" s="99">
        <v>0</v>
      </c>
      <c r="R7536" s="99">
        <v>16.997</v>
      </c>
      <c r="S7536" s="99">
        <v>12.931999999999999</v>
      </c>
      <c r="T7536" s="30">
        <f t="shared" si="819"/>
        <v>134.06666666666635</v>
      </c>
      <c r="U7536" s="21">
        <f t="shared" si="823"/>
        <v>0</v>
      </c>
      <c r="V7536" s="21">
        <f t="shared" si="824"/>
        <v>-4.3106666666666618E-5</v>
      </c>
      <c r="W7536" s="21">
        <f t="shared" si="825"/>
        <v>0</v>
      </c>
    </row>
    <row r="7537" spans="1:23">
      <c r="A7537" s="2">
        <f t="shared" si="820"/>
        <v>45597</v>
      </c>
      <c r="B7537" s="3">
        <f t="shared" si="821"/>
        <v>45600</v>
      </c>
      <c r="C7537" s="7">
        <v>45600.979166666664</v>
      </c>
      <c r="D7537" s="7">
        <v>45600.979166666664</v>
      </c>
      <c r="E7537" s="5">
        <v>46.266666666666602</v>
      </c>
      <c r="F7537" s="5">
        <v>-281.76666666666603</v>
      </c>
      <c r="G7537" s="5">
        <v>2.2916666666666599</v>
      </c>
      <c r="H7537" s="34" cm="1">
        <f t="array" ref="H7537">SUMPRODUCT(('ESB Networks Summary'!$C$5:$C$17384=Data!D7537)*('ESB Networks Summary'!$E$5:$E$17384))*1000*2-SUMPRODUCT(('ESB Networks Summary'!$C$5:$C$17384=Data!D7537)*('ESB Networks Summary'!$F$5:$F$17384))*1000*2</f>
        <v>4</v>
      </c>
      <c r="I7537" s="5">
        <v>0</v>
      </c>
      <c r="J7537" s="5">
        <v>0</v>
      </c>
      <c r="K7537" s="17">
        <v>1</v>
      </c>
      <c r="L7537" s="52">
        <f t="shared" si="822"/>
        <v>0</v>
      </c>
      <c r="M7537" s="5">
        <v>0</v>
      </c>
      <c r="N7537" s="5">
        <v>209.391666666666</v>
      </c>
      <c r="O7537" s="96">
        <v>370.37</v>
      </c>
      <c r="P7537" s="5">
        <v>1</v>
      </c>
      <c r="Q7537" s="99">
        <v>0</v>
      </c>
      <c r="R7537" s="99">
        <v>16.997</v>
      </c>
      <c r="S7537" s="99">
        <v>12.931999999999999</v>
      </c>
      <c r="T7537" s="30">
        <f t="shared" si="819"/>
        <v>75.666666666666686</v>
      </c>
      <c r="U7537" s="21">
        <f t="shared" si="823"/>
        <v>1.9475729166666607E-4</v>
      </c>
      <c r="V7537" s="21">
        <f t="shared" si="824"/>
        <v>0</v>
      </c>
      <c r="W7537" s="21">
        <f t="shared" si="825"/>
        <v>0</v>
      </c>
    </row>
    <row r="7538" spans="1:23">
      <c r="A7538" s="2">
        <f t="shared" si="820"/>
        <v>45597</v>
      </c>
      <c r="B7538" s="3">
        <f t="shared" si="821"/>
        <v>45601</v>
      </c>
      <c r="C7538" s="7">
        <v>45601</v>
      </c>
      <c r="D7538" s="7">
        <v>45601</v>
      </c>
      <c r="E7538" s="5">
        <v>46</v>
      </c>
      <c r="F7538" s="5">
        <v>-192.94166666666601</v>
      </c>
      <c r="G7538" s="5">
        <v>-0.2</v>
      </c>
      <c r="H7538" s="34" cm="1">
        <f t="array" ref="H7538">SUMPRODUCT(('ESB Networks Summary'!$C$5:$C$17384=Data!D7538)*('ESB Networks Summary'!$E$5:$E$17384))*1000*2-SUMPRODUCT(('ESB Networks Summary'!$C$5:$C$17384=Data!D7538)*('ESB Networks Summary'!$F$5:$F$17384))*1000*2</f>
        <v>2</v>
      </c>
      <c r="I7538" s="5">
        <v>0</v>
      </c>
      <c r="J7538" s="5">
        <v>0</v>
      </c>
      <c r="K7538" s="17">
        <v>1</v>
      </c>
      <c r="L7538" s="52">
        <f t="shared" si="822"/>
        <v>0</v>
      </c>
      <c r="M7538" s="5">
        <v>0</v>
      </c>
      <c r="N7538" s="5">
        <v>26.5</v>
      </c>
      <c r="O7538" s="96">
        <v>151.65</v>
      </c>
      <c r="P7538" s="5">
        <v>1</v>
      </c>
      <c r="Q7538" s="99">
        <v>0</v>
      </c>
      <c r="R7538" s="99">
        <v>16.672000000000001</v>
      </c>
      <c r="S7538" s="99">
        <v>12.606999999999999</v>
      </c>
      <c r="T7538" s="30">
        <f t="shared" si="819"/>
        <v>167.24166666666602</v>
      </c>
      <c r="U7538" s="21">
        <f t="shared" si="823"/>
        <v>0</v>
      </c>
      <c r="V7538" s="21">
        <f t="shared" si="824"/>
        <v>-1.2607E-5</v>
      </c>
      <c r="W7538" s="21">
        <f t="shared" si="825"/>
        <v>0</v>
      </c>
    </row>
    <row r="7539" spans="1:23">
      <c r="A7539" s="2">
        <f t="shared" si="820"/>
        <v>45597</v>
      </c>
      <c r="B7539" s="3">
        <f t="shared" si="821"/>
        <v>45601</v>
      </c>
      <c r="C7539" s="7">
        <v>45601.020833333336</v>
      </c>
      <c r="D7539" s="7">
        <v>45601.020833333336</v>
      </c>
      <c r="E7539" s="5">
        <v>45.1</v>
      </c>
      <c r="F7539" s="5">
        <v>-225.2</v>
      </c>
      <c r="G7539" s="5">
        <v>-10.066666666666601</v>
      </c>
      <c r="H7539" s="34" cm="1">
        <f t="array" ref="H7539">SUMPRODUCT(('ESB Networks Summary'!$C$5:$C$17384=Data!D7539)*('ESB Networks Summary'!$E$5:$E$17384))*1000*2-SUMPRODUCT(('ESB Networks Summary'!$C$5:$C$17384=Data!D7539)*('ESB Networks Summary'!$F$5:$F$17384))*1000*2</f>
        <v>4</v>
      </c>
      <c r="I7539" s="5">
        <v>0</v>
      </c>
      <c r="J7539" s="5">
        <v>0</v>
      </c>
      <c r="K7539" s="17">
        <v>1</v>
      </c>
      <c r="L7539" s="52">
        <f t="shared" si="822"/>
        <v>0</v>
      </c>
      <c r="M7539" s="5">
        <v>0</v>
      </c>
      <c r="N7539" s="5">
        <v>35.6</v>
      </c>
      <c r="O7539" s="96">
        <v>151.65</v>
      </c>
      <c r="P7539" s="5">
        <v>1</v>
      </c>
      <c r="Q7539" s="99">
        <v>0</v>
      </c>
      <c r="R7539" s="99">
        <v>16.672000000000001</v>
      </c>
      <c r="S7539" s="99">
        <v>12.606999999999999</v>
      </c>
      <c r="T7539" s="30">
        <f t="shared" si="819"/>
        <v>180.53333333333339</v>
      </c>
      <c r="U7539" s="21">
        <f t="shared" si="823"/>
        <v>0</v>
      </c>
      <c r="V7539" s="21">
        <f t="shared" si="824"/>
        <v>-6.3455233333332918E-4</v>
      </c>
      <c r="W7539" s="21">
        <f t="shared" si="825"/>
        <v>0</v>
      </c>
    </row>
    <row r="7540" spans="1:23">
      <c r="A7540" s="2">
        <f t="shared" si="820"/>
        <v>45597</v>
      </c>
      <c r="B7540" s="3">
        <f t="shared" si="821"/>
        <v>45601</v>
      </c>
      <c r="C7540" s="7">
        <v>45601.041666666664</v>
      </c>
      <c r="D7540" s="7">
        <v>45601.041666666664</v>
      </c>
      <c r="E7540" s="5">
        <v>45</v>
      </c>
      <c r="F7540" s="5">
        <v>-185.683333333333</v>
      </c>
      <c r="G7540" s="5">
        <v>0.36666666666666597</v>
      </c>
      <c r="H7540" s="34" cm="1">
        <f t="array" ref="H7540">SUMPRODUCT(('ESB Networks Summary'!$C$5:$C$17384=Data!D7540)*('ESB Networks Summary'!$E$5:$E$17384))*1000*2-SUMPRODUCT(('ESB Networks Summary'!$C$5:$C$17384=Data!D7540)*('ESB Networks Summary'!$F$5:$F$17384))*1000*2</f>
        <v>2</v>
      </c>
      <c r="I7540" s="5">
        <v>0</v>
      </c>
      <c r="J7540" s="5">
        <v>0</v>
      </c>
      <c r="K7540" s="17">
        <v>1</v>
      </c>
      <c r="L7540" s="52">
        <f t="shared" si="822"/>
        <v>0</v>
      </c>
      <c r="M7540" s="5">
        <v>0</v>
      </c>
      <c r="N7540" s="5">
        <v>26.6666666666666</v>
      </c>
      <c r="O7540" s="96">
        <v>23.02</v>
      </c>
      <c r="P7540" s="5">
        <v>1</v>
      </c>
      <c r="Q7540" s="99">
        <v>0</v>
      </c>
      <c r="R7540" s="99">
        <v>16.823</v>
      </c>
      <c r="S7540" s="99">
        <v>12.757999999999999</v>
      </c>
      <c r="T7540" s="30">
        <f t="shared" si="819"/>
        <v>160.38333333333307</v>
      </c>
      <c r="U7540" s="21">
        <f t="shared" si="823"/>
        <v>3.0842166666666607E-5</v>
      </c>
      <c r="V7540" s="21">
        <f t="shared" si="824"/>
        <v>0</v>
      </c>
      <c r="W7540" s="21">
        <f t="shared" si="825"/>
        <v>0</v>
      </c>
    </row>
    <row r="7541" spans="1:23">
      <c r="A7541" s="2">
        <f t="shared" si="820"/>
        <v>45597</v>
      </c>
      <c r="B7541" s="3">
        <f t="shared" si="821"/>
        <v>45601</v>
      </c>
      <c r="C7541" s="7">
        <v>45601.0625</v>
      </c>
      <c r="D7541" s="7">
        <v>45601.0625</v>
      </c>
      <c r="E7541" s="5">
        <v>44.233333333333299</v>
      </c>
      <c r="F7541" s="5">
        <v>-192.041666666666</v>
      </c>
      <c r="G7541" s="5">
        <v>0.58333333333333304</v>
      </c>
      <c r="H7541" s="34" cm="1">
        <f t="array" ref="H7541">SUMPRODUCT(('ESB Networks Summary'!$C$5:$C$17384=Data!D7541)*('ESB Networks Summary'!$E$5:$E$17384))*1000*2-SUMPRODUCT(('ESB Networks Summary'!$C$5:$C$17384=Data!D7541)*('ESB Networks Summary'!$F$5:$F$17384))*1000*2</f>
        <v>2</v>
      </c>
      <c r="I7541" s="5">
        <v>0</v>
      </c>
      <c r="J7541" s="5">
        <v>0</v>
      </c>
      <c r="K7541" s="17">
        <v>1</v>
      </c>
      <c r="L7541" s="52">
        <f t="shared" si="822"/>
        <v>0</v>
      </c>
      <c r="M7541" s="5">
        <v>0</v>
      </c>
      <c r="N7541" s="5">
        <v>28.891666666666602</v>
      </c>
      <c r="O7541" s="96">
        <v>23.02</v>
      </c>
      <c r="P7541" s="5">
        <v>1</v>
      </c>
      <c r="Q7541" s="99">
        <v>0</v>
      </c>
      <c r="R7541" s="99">
        <v>16.823</v>
      </c>
      <c r="S7541" s="99">
        <v>12.757999999999999</v>
      </c>
      <c r="T7541" s="30">
        <f t="shared" si="819"/>
        <v>164.73333333333272</v>
      </c>
      <c r="U7541" s="21">
        <f t="shared" si="823"/>
        <v>4.9067083333333313E-5</v>
      </c>
      <c r="V7541" s="21">
        <f t="shared" si="824"/>
        <v>0</v>
      </c>
      <c r="W7541" s="21">
        <f t="shared" si="825"/>
        <v>0</v>
      </c>
    </row>
    <row r="7542" spans="1:23">
      <c r="A7542" s="2">
        <f t="shared" si="820"/>
        <v>45597</v>
      </c>
      <c r="B7542" s="3">
        <f t="shared" si="821"/>
        <v>45601</v>
      </c>
      <c r="C7542" s="7">
        <v>45601.083333333336</v>
      </c>
      <c r="D7542" s="7">
        <v>45601.083333333336</v>
      </c>
      <c r="E7542" s="5">
        <v>47.266666666666602</v>
      </c>
      <c r="F7542" s="5">
        <v>3081.6</v>
      </c>
      <c r="G7542" s="5">
        <v>3610.9666666666599</v>
      </c>
      <c r="H7542" s="34" cm="1">
        <f t="array" ref="H7542">SUMPRODUCT(('ESB Networks Summary'!$C$5:$C$17384=Data!D7542)*('ESB Networks Summary'!$E$5:$E$17384))*1000*2-SUMPRODUCT(('ESB Networks Summary'!$C$5:$C$17384=Data!D7542)*('ESB Networks Summary'!$F$5:$F$17384))*1000*2</f>
        <v>3704</v>
      </c>
      <c r="I7542" s="5">
        <v>0</v>
      </c>
      <c r="J7542" s="5">
        <v>0</v>
      </c>
      <c r="K7542" s="17">
        <v>1</v>
      </c>
      <c r="L7542" s="52">
        <f t="shared" si="822"/>
        <v>0</v>
      </c>
      <c r="M7542" s="5">
        <v>0</v>
      </c>
      <c r="N7542" s="5">
        <v>0</v>
      </c>
      <c r="O7542" s="96">
        <v>17.440000000000001</v>
      </c>
      <c r="P7542" s="5">
        <v>1</v>
      </c>
      <c r="Q7542" s="99">
        <v>0</v>
      </c>
      <c r="R7542" s="99">
        <v>16.823</v>
      </c>
      <c r="S7542" s="99">
        <v>12.757999999999999</v>
      </c>
      <c r="T7542" s="30">
        <f t="shared" si="819"/>
        <v>530.36666666665997</v>
      </c>
      <c r="U7542" s="21">
        <f t="shared" si="823"/>
        <v>0.30373646116666608</v>
      </c>
      <c r="V7542" s="21">
        <f t="shared" si="824"/>
        <v>0</v>
      </c>
      <c r="W7542" s="21">
        <f t="shared" si="825"/>
        <v>0</v>
      </c>
    </row>
    <row r="7543" spans="1:23">
      <c r="A7543" s="2">
        <f t="shared" si="820"/>
        <v>45597</v>
      </c>
      <c r="B7543" s="3">
        <f t="shared" si="821"/>
        <v>45601</v>
      </c>
      <c r="C7543" s="7">
        <v>45601.104166666664</v>
      </c>
      <c r="D7543" s="7">
        <v>45601.104166666664</v>
      </c>
      <c r="E7543" s="5">
        <v>54.841666666666598</v>
      </c>
      <c r="F7543" s="5">
        <v>3462.2</v>
      </c>
      <c r="G7543" s="5">
        <v>3945.1666666666601</v>
      </c>
      <c r="H7543" s="34" cm="1">
        <f t="array" ref="H7543">SUMPRODUCT(('ESB Networks Summary'!$C$5:$C$17384=Data!D7543)*('ESB Networks Summary'!$E$5:$E$17384))*1000*2-SUMPRODUCT(('ESB Networks Summary'!$C$5:$C$17384=Data!D7543)*('ESB Networks Summary'!$F$5:$F$17384))*1000*2</f>
        <v>3974</v>
      </c>
      <c r="I7543" s="5">
        <v>0</v>
      </c>
      <c r="J7543" s="5">
        <v>0</v>
      </c>
      <c r="K7543" s="17">
        <v>1</v>
      </c>
      <c r="L7543" s="52">
        <f t="shared" si="822"/>
        <v>0</v>
      </c>
      <c r="M7543" s="5">
        <v>0</v>
      </c>
      <c r="N7543" s="5">
        <v>0</v>
      </c>
      <c r="O7543" s="96">
        <v>17.440000000000001</v>
      </c>
      <c r="P7543" s="5">
        <v>1.7666666666666599</v>
      </c>
      <c r="Q7543" s="99">
        <v>0</v>
      </c>
      <c r="R7543" s="99">
        <v>16.823</v>
      </c>
      <c r="S7543" s="99">
        <v>12.757999999999999</v>
      </c>
      <c r="T7543" s="30">
        <f t="shared" si="819"/>
        <v>484.73333333332721</v>
      </c>
      <c r="U7543" s="21">
        <f t="shared" si="823"/>
        <v>0.3318476941666661</v>
      </c>
      <c r="V7543" s="21">
        <f t="shared" si="824"/>
        <v>0</v>
      </c>
      <c r="W7543" s="21">
        <f t="shared" si="825"/>
        <v>0</v>
      </c>
    </row>
    <row r="7544" spans="1:23">
      <c r="A7544" s="2">
        <f t="shared" si="820"/>
        <v>45597</v>
      </c>
      <c r="B7544" s="3">
        <f t="shared" si="821"/>
        <v>45601</v>
      </c>
      <c r="C7544" s="7">
        <v>45601.125</v>
      </c>
      <c r="D7544" s="7">
        <v>45601.125</v>
      </c>
      <c r="E7544" s="5">
        <v>62.533333333333303</v>
      </c>
      <c r="F7544" s="5">
        <v>3487.9</v>
      </c>
      <c r="G7544" s="5">
        <v>3962.2999999999902</v>
      </c>
      <c r="H7544" s="34" cm="1">
        <f t="array" ref="H7544">SUMPRODUCT(('ESB Networks Summary'!$C$5:$C$17384=Data!D7544)*('ESB Networks Summary'!$E$5:$E$17384))*1000*2-SUMPRODUCT(('ESB Networks Summary'!$C$5:$C$17384=Data!D7544)*('ESB Networks Summary'!$F$5:$F$17384))*1000*2</f>
        <v>3992</v>
      </c>
      <c r="I7544" s="5">
        <v>0</v>
      </c>
      <c r="J7544" s="5">
        <v>0</v>
      </c>
      <c r="K7544" s="17">
        <v>1</v>
      </c>
      <c r="L7544" s="52">
        <f t="shared" si="822"/>
        <v>0</v>
      </c>
      <c r="M7544" s="5">
        <v>0</v>
      </c>
      <c r="N7544" s="5">
        <v>0</v>
      </c>
      <c r="O7544" s="96">
        <v>9.4700000000000006</v>
      </c>
      <c r="P7544" s="5">
        <v>2</v>
      </c>
      <c r="Q7544" s="99">
        <v>0</v>
      </c>
      <c r="R7544" s="99">
        <v>16.663999999999998</v>
      </c>
      <c r="S7544" s="99">
        <v>12.6</v>
      </c>
      <c r="T7544" s="30">
        <f t="shared" si="819"/>
        <v>476.39999999999009</v>
      </c>
      <c r="U7544" s="21">
        <f t="shared" si="823"/>
        <v>0.33013883599999916</v>
      </c>
      <c r="V7544" s="21">
        <f t="shared" si="824"/>
        <v>0</v>
      </c>
      <c r="W7544" s="21">
        <f t="shared" si="825"/>
        <v>0</v>
      </c>
    </row>
    <row r="7545" spans="1:23">
      <c r="A7545" s="2">
        <f t="shared" si="820"/>
        <v>45597</v>
      </c>
      <c r="B7545" s="3">
        <f t="shared" si="821"/>
        <v>45601</v>
      </c>
      <c r="C7545" s="7">
        <v>45601.145833333336</v>
      </c>
      <c r="D7545" s="7">
        <v>45601.145833333336</v>
      </c>
      <c r="E7545" s="5">
        <v>70.133333333333297</v>
      </c>
      <c r="F7545" s="5">
        <v>3515.86666666666</v>
      </c>
      <c r="G7545" s="5">
        <v>3998.0666666666598</v>
      </c>
      <c r="H7545" s="34" cm="1">
        <f t="array" ref="H7545">SUMPRODUCT(('ESB Networks Summary'!$C$5:$C$17384=Data!D7545)*('ESB Networks Summary'!$E$5:$E$17384))*1000*2-SUMPRODUCT(('ESB Networks Summary'!$C$5:$C$17384=Data!D7545)*('ESB Networks Summary'!$F$5:$F$17384))*1000*2</f>
        <v>4027.9999999999995</v>
      </c>
      <c r="I7545" s="5">
        <v>0</v>
      </c>
      <c r="J7545" s="5">
        <v>0</v>
      </c>
      <c r="K7545" s="17">
        <v>1</v>
      </c>
      <c r="L7545" s="52">
        <f t="shared" si="822"/>
        <v>0</v>
      </c>
      <c r="M7545" s="5">
        <v>0</v>
      </c>
      <c r="N7545" s="5">
        <v>0</v>
      </c>
      <c r="O7545" s="96">
        <v>9.4700000000000006</v>
      </c>
      <c r="P7545" s="5">
        <v>2</v>
      </c>
      <c r="Q7545" s="99">
        <v>0</v>
      </c>
      <c r="R7545" s="99">
        <v>16.663999999999998</v>
      </c>
      <c r="S7545" s="99">
        <v>12.6</v>
      </c>
      <c r="T7545" s="30">
        <f t="shared" si="819"/>
        <v>484.19999999999982</v>
      </c>
      <c r="U7545" s="21">
        <f t="shared" si="823"/>
        <v>0.3331189146666661</v>
      </c>
      <c r="V7545" s="21">
        <f t="shared" si="824"/>
        <v>0</v>
      </c>
      <c r="W7545" s="21">
        <f t="shared" si="825"/>
        <v>0</v>
      </c>
    </row>
    <row r="7546" spans="1:23">
      <c r="A7546" s="2">
        <f t="shared" si="820"/>
        <v>45597</v>
      </c>
      <c r="B7546" s="3">
        <f t="shared" si="821"/>
        <v>45601</v>
      </c>
      <c r="C7546" s="7">
        <v>45601.166666666664</v>
      </c>
      <c r="D7546" s="7">
        <v>45601.166666666664</v>
      </c>
      <c r="E7546" s="5">
        <v>77.933333333333294</v>
      </c>
      <c r="F7546" s="5">
        <v>3524.2999999999902</v>
      </c>
      <c r="G7546" s="5">
        <v>3991.2333333333299</v>
      </c>
      <c r="H7546" s="34" cm="1">
        <f t="array" ref="H7546">SUMPRODUCT(('ESB Networks Summary'!$C$5:$C$17384=Data!D7546)*('ESB Networks Summary'!$E$5:$E$17384))*1000*2-SUMPRODUCT(('ESB Networks Summary'!$C$5:$C$17384=Data!D7546)*('ESB Networks Summary'!$F$5:$F$17384))*1000*2</f>
        <v>4022.0000000000005</v>
      </c>
      <c r="I7546" s="5">
        <v>0</v>
      </c>
      <c r="J7546" s="5">
        <v>0</v>
      </c>
      <c r="K7546" s="17">
        <v>1</v>
      </c>
      <c r="L7546" s="52">
        <f t="shared" si="822"/>
        <v>0</v>
      </c>
      <c r="M7546" s="5">
        <v>0</v>
      </c>
      <c r="N7546" s="5">
        <v>0</v>
      </c>
      <c r="O7546" s="96">
        <v>35.56</v>
      </c>
      <c r="P7546" s="5">
        <v>2</v>
      </c>
      <c r="Q7546" s="99">
        <v>0</v>
      </c>
      <c r="R7546" s="99">
        <v>16.458000000000002</v>
      </c>
      <c r="S7546" s="99">
        <v>12.393000000000001</v>
      </c>
      <c r="T7546" s="30">
        <f t="shared" si="819"/>
        <v>468.93333333333976</v>
      </c>
      <c r="U7546" s="21">
        <f t="shared" si="823"/>
        <v>0.32843859099999972</v>
      </c>
      <c r="V7546" s="21">
        <f t="shared" si="824"/>
        <v>0</v>
      </c>
      <c r="W7546" s="21">
        <f t="shared" si="825"/>
        <v>0</v>
      </c>
    </row>
    <row r="7547" spans="1:23">
      <c r="A7547" s="2">
        <f t="shared" si="820"/>
        <v>45597</v>
      </c>
      <c r="B7547" s="3">
        <f t="shared" si="821"/>
        <v>45601</v>
      </c>
      <c r="C7547" s="7">
        <v>45601.1875</v>
      </c>
      <c r="D7547" s="7">
        <v>45601.1875</v>
      </c>
      <c r="E7547" s="5">
        <v>84.566666666666606</v>
      </c>
      <c r="F7547" s="5">
        <v>3532.9666666666599</v>
      </c>
      <c r="G7547" s="5">
        <v>4007.63333333333</v>
      </c>
      <c r="H7547" s="34" cm="1">
        <f t="array" ref="H7547">SUMPRODUCT(('ESB Networks Summary'!$C$5:$C$17384=Data!D7547)*('ESB Networks Summary'!$E$5:$E$17384))*1000*2-SUMPRODUCT(('ESB Networks Summary'!$C$5:$C$17384=Data!D7547)*('ESB Networks Summary'!$F$5:$F$17384))*1000*2</f>
        <v>4038.0000000000005</v>
      </c>
      <c r="I7547" s="5">
        <v>0</v>
      </c>
      <c r="J7547" s="5">
        <v>0</v>
      </c>
      <c r="K7547" s="17">
        <v>1</v>
      </c>
      <c r="L7547" s="52">
        <f t="shared" si="822"/>
        <v>0</v>
      </c>
      <c r="M7547" s="5">
        <v>0</v>
      </c>
      <c r="N7547" s="5">
        <v>0</v>
      </c>
      <c r="O7547" s="96">
        <v>35.56</v>
      </c>
      <c r="P7547" s="5">
        <v>2</v>
      </c>
      <c r="Q7547" s="99">
        <v>0</v>
      </c>
      <c r="R7547" s="99">
        <v>16.458000000000002</v>
      </c>
      <c r="S7547" s="99">
        <v>12.393000000000001</v>
      </c>
      <c r="T7547" s="30">
        <f t="shared" si="819"/>
        <v>476.66666666667015</v>
      </c>
      <c r="U7547" s="21">
        <f t="shared" si="823"/>
        <v>0.32978814699999981</v>
      </c>
      <c r="V7547" s="21">
        <f t="shared" si="824"/>
        <v>0</v>
      </c>
      <c r="W7547" s="21">
        <f t="shared" si="825"/>
        <v>0</v>
      </c>
    </row>
    <row r="7548" spans="1:23">
      <c r="A7548" s="2">
        <f t="shared" si="820"/>
        <v>45597</v>
      </c>
      <c r="B7548" s="3">
        <f t="shared" si="821"/>
        <v>45601</v>
      </c>
      <c r="C7548" s="7">
        <v>45601.208333333336</v>
      </c>
      <c r="D7548" s="7">
        <v>45601.208333333336</v>
      </c>
      <c r="E7548" s="5">
        <v>90.066666666666606</v>
      </c>
      <c r="F7548" s="5">
        <v>3558.4</v>
      </c>
      <c r="G7548" s="5">
        <v>4041.0666666666598</v>
      </c>
      <c r="H7548" s="34" cm="1">
        <f t="array" ref="H7548">SUMPRODUCT(('ESB Networks Summary'!$C$5:$C$17384=Data!D7548)*('ESB Networks Summary'!$E$5:$E$17384))*1000*2-SUMPRODUCT(('ESB Networks Summary'!$C$5:$C$17384=Data!D7548)*('ESB Networks Summary'!$F$5:$F$17384))*1000*2</f>
        <v>4075.9999999999995</v>
      </c>
      <c r="I7548" s="5">
        <v>0</v>
      </c>
      <c r="J7548" s="5">
        <v>0</v>
      </c>
      <c r="K7548" s="17">
        <v>1</v>
      </c>
      <c r="L7548" s="52">
        <f t="shared" si="822"/>
        <v>0</v>
      </c>
      <c r="M7548" s="5">
        <v>0</v>
      </c>
      <c r="N7548" s="5">
        <v>0</v>
      </c>
      <c r="O7548" s="96">
        <v>1963.34</v>
      </c>
      <c r="P7548" s="5">
        <v>2</v>
      </c>
      <c r="Q7548" s="99">
        <v>0</v>
      </c>
      <c r="R7548" s="99">
        <v>16.814</v>
      </c>
      <c r="S7548" s="99">
        <v>12.748999999999999</v>
      </c>
      <c r="T7548" s="30">
        <f t="shared" si="819"/>
        <v>484.66666666665969</v>
      </c>
      <c r="U7548" s="21">
        <f t="shared" si="823"/>
        <v>0.33973247466666606</v>
      </c>
      <c r="V7548" s="21">
        <f t="shared" si="824"/>
        <v>0</v>
      </c>
      <c r="W7548" s="21">
        <f t="shared" si="825"/>
        <v>0</v>
      </c>
    </row>
    <row r="7549" spans="1:23">
      <c r="A7549" s="2">
        <f t="shared" si="820"/>
        <v>45597</v>
      </c>
      <c r="B7549" s="3">
        <f t="shared" si="821"/>
        <v>45601</v>
      </c>
      <c r="C7549" s="7">
        <v>45601.229166666664</v>
      </c>
      <c r="D7549" s="7">
        <v>45601.229166666664</v>
      </c>
      <c r="E7549" s="5">
        <v>95.241666666666603</v>
      </c>
      <c r="F7549" s="5">
        <v>-1475.19166666666</v>
      </c>
      <c r="G7549" s="5">
        <v>1377.49166666666</v>
      </c>
      <c r="H7549" s="34" cm="1">
        <f t="array" ref="H7549">SUMPRODUCT(('ESB Networks Summary'!$C$5:$C$17384=Data!D7549)*('ESB Networks Summary'!$E$5:$E$17384))*1000*2-SUMPRODUCT(('ESB Networks Summary'!$C$5:$C$17384=Data!D7549)*('ESB Networks Summary'!$F$5:$F$17384))*1000*2</f>
        <v>1346</v>
      </c>
      <c r="I7549" s="5">
        <v>2463.00833333333</v>
      </c>
      <c r="J7549" s="5">
        <v>0</v>
      </c>
      <c r="K7549" s="17">
        <v>1</v>
      </c>
      <c r="L7549" s="52">
        <f t="shared" si="822"/>
        <v>0</v>
      </c>
      <c r="M7549" s="5">
        <v>0</v>
      </c>
      <c r="N7549" s="5">
        <v>2567.6833333333302</v>
      </c>
      <c r="O7549" s="96">
        <v>1963.34</v>
      </c>
      <c r="P7549" s="5">
        <v>2</v>
      </c>
      <c r="Q7549" s="99">
        <v>0</v>
      </c>
      <c r="R7549" s="99">
        <v>16.814</v>
      </c>
      <c r="S7549" s="99">
        <v>12.748999999999999</v>
      </c>
      <c r="T7549" s="30">
        <f t="shared" si="819"/>
        <v>286.99999999998977</v>
      </c>
      <c r="U7549" s="21">
        <f t="shared" si="823"/>
        <v>0.11580572441666609</v>
      </c>
      <c r="V7549" s="21">
        <f t="shared" si="824"/>
        <v>0</v>
      </c>
      <c r="W7549" s="21">
        <f t="shared" si="825"/>
        <v>0</v>
      </c>
    </row>
    <row r="7550" spans="1:23">
      <c r="A7550" s="2">
        <f t="shared" si="820"/>
        <v>45597</v>
      </c>
      <c r="B7550" s="3">
        <f t="shared" si="821"/>
        <v>45601</v>
      </c>
      <c r="C7550" s="7">
        <v>45601.25</v>
      </c>
      <c r="D7550" s="7">
        <v>45601.25</v>
      </c>
      <c r="E7550" s="5">
        <v>91.933333333333294</v>
      </c>
      <c r="F7550" s="5">
        <v>-843.69999999999902</v>
      </c>
      <c r="G7550" s="5">
        <v>44.366666666666603</v>
      </c>
      <c r="H7550" s="34" cm="1">
        <f t="array" ref="H7550">SUMPRODUCT(('ESB Networks Summary'!$C$5:$C$17384=Data!D7550)*('ESB Networks Summary'!$E$5:$E$17384))*1000*2-SUMPRODUCT(('ESB Networks Summary'!$C$5:$C$17384=Data!D7550)*('ESB Networks Summary'!$F$5:$F$17384))*1000*2</f>
        <v>8</v>
      </c>
      <c r="I7550" s="5">
        <v>342.599999999999</v>
      </c>
      <c r="J7550" s="5">
        <v>0</v>
      </c>
      <c r="K7550" s="17">
        <v>1</v>
      </c>
      <c r="L7550" s="52">
        <f t="shared" si="822"/>
        <v>0</v>
      </c>
      <c r="M7550" s="5">
        <v>0</v>
      </c>
      <c r="N7550" s="5">
        <v>695.83333333333303</v>
      </c>
      <c r="O7550" s="96">
        <v>993.86</v>
      </c>
      <c r="P7550" s="5">
        <v>2</v>
      </c>
      <c r="Q7550" s="99">
        <v>0</v>
      </c>
      <c r="R7550" s="99">
        <v>18.949000000000002</v>
      </c>
      <c r="S7550" s="99">
        <v>14.884</v>
      </c>
      <c r="T7550" s="30">
        <f t="shared" si="819"/>
        <v>194.23333333333255</v>
      </c>
      <c r="U7550" s="21">
        <f t="shared" si="823"/>
        <v>4.2035198333333279E-3</v>
      </c>
      <c r="V7550" s="21">
        <f t="shared" si="824"/>
        <v>0</v>
      </c>
      <c r="W7550" s="21">
        <f t="shared" si="825"/>
        <v>0</v>
      </c>
    </row>
    <row r="7551" spans="1:23">
      <c r="A7551" s="2">
        <f t="shared" si="820"/>
        <v>45597</v>
      </c>
      <c r="B7551" s="3">
        <f t="shared" si="821"/>
        <v>45601</v>
      </c>
      <c r="C7551" s="7">
        <v>45601.270833333336</v>
      </c>
      <c r="D7551" s="7">
        <v>45601.270833333336</v>
      </c>
      <c r="E7551" s="5">
        <v>90.3333333333333</v>
      </c>
      <c r="F7551" s="5">
        <v>-587.06666666666604</v>
      </c>
      <c r="G7551" s="5">
        <v>2.2333333333333298</v>
      </c>
      <c r="H7551" s="34" cm="1">
        <f t="array" ref="H7551">SUMPRODUCT(('ESB Networks Summary'!$C$5:$C$17384=Data!D7551)*('ESB Networks Summary'!$E$5:$E$17384))*1000*2-SUMPRODUCT(('ESB Networks Summary'!$C$5:$C$17384=Data!D7551)*('ESB Networks Summary'!$F$5:$F$17384))*1000*2</f>
        <v>6</v>
      </c>
      <c r="I7551" s="5">
        <v>342.56666666666598</v>
      </c>
      <c r="J7551" s="5">
        <v>0</v>
      </c>
      <c r="K7551" s="17">
        <v>1</v>
      </c>
      <c r="L7551" s="52">
        <f t="shared" si="822"/>
        <v>0</v>
      </c>
      <c r="M7551" s="5">
        <v>0</v>
      </c>
      <c r="N7551" s="5">
        <v>464.03333333333302</v>
      </c>
      <c r="O7551" s="96">
        <v>993.86</v>
      </c>
      <c r="P7551" s="5">
        <v>3.1</v>
      </c>
      <c r="Q7551" s="99">
        <v>0</v>
      </c>
      <c r="R7551" s="99">
        <v>18.949000000000002</v>
      </c>
      <c r="S7551" s="99">
        <v>14.884</v>
      </c>
      <c r="T7551" s="30">
        <f t="shared" si="819"/>
        <v>128.36666666666633</v>
      </c>
      <c r="U7551" s="21">
        <f t="shared" si="823"/>
        <v>2.1159716666666634E-4</v>
      </c>
      <c r="V7551" s="21">
        <f t="shared" si="824"/>
        <v>0</v>
      </c>
      <c r="W7551" s="21">
        <f t="shared" si="825"/>
        <v>0</v>
      </c>
    </row>
    <row r="7552" spans="1:23">
      <c r="A7552" s="2">
        <f t="shared" si="820"/>
        <v>45597</v>
      </c>
      <c r="B7552" s="3">
        <f t="shared" si="821"/>
        <v>45601</v>
      </c>
      <c r="C7552" s="7">
        <v>45601.291666666664</v>
      </c>
      <c r="D7552" s="7">
        <v>45601.291666666664</v>
      </c>
      <c r="E7552" s="5">
        <v>88.633333333333297</v>
      </c>
      <c r="F7552" s="5">
        <v>-864</v>
      </c>
      <c r="G7552" s="5">
        <v>-0.86666666666666703</v>
      </c>
      <c r="H7552" s="34" cm="1">
        <f t="array" ref="H7552">SUMPRODUCT(('ESB Networks Summary'!$C$5:$C$17384=Data!D7552)*('ESB Networks Summary'!$E$5:$E$17384))*1000*2-SUMPRODUCT(('ESB Networks Summary'!$C$5:$C$17384=Data!D7552)*('ESB Networks Summary'!$F$5:$F$17384))*1000*2</f>
        <v>2</v>
      </c>
      <c r="I7552" s="5">
        <v>16.8333333333333</v>
      </c>
      <c r="J7552" s="5">
        <v>0</v>
      </c>
      <c r="K7552" s="17">
        <v>1</v>
      </c>
      <c r="L7552" s="52">
        <f t="shared" si="822"/>
        <v>0</v>
      </c>
      <c r="M7552" s="5">
        <v>0</v>
      </c>
      <c r="N7552" s="5">
        <v>710.599999999999</v>
      </c>
      <c r="O7552" s="96">
        <v>194.73</v>
      </c>
      <c r="P7552" s="5">
        <v>22.8</v>
      </c>
      <c r="Q7552" s="99">
        <v>0</v>
      </c>
      <c r="R7552" s="99">
        <v>22.672999999999998</v>
      </c>
      <c r="S7552" s="99">
        <v>18.608000000000001</v>
      </c>
      <c r="T7552" s="30">
        <f t="shared" si="819"/>
        <v>175.33333333333428</v>
      </c>
      <c r="U7552" s="21">
        <f t="shared" si="823"/>
        <v>0</v>
      </c>
      <c r="V7552" s="21">
        <f t="shared" si="824"/>
        <v>-8.0634666666666696E-5</v>
      </c>
      <c r="W7552" s="21">
        <f t="shared" si="825"/>
        <v>0</v>
      </c>
    </row>
    <row r="7553" spans="1:23">
      <c r="A7553" s="2">
        <f t="shared" si="820"/>
        <v>45597</v>
      </c>
      <c r="B7553" s="3">
        <f t="shared" si="821"/>
        <v>45601</v>
      </c>
      <c r="C7553" s="7">
        <v>45601.3125</v>
      </c>
      <c r="D7553" s="7">
        <v>45601.3125</v>
      </c>
      <c r="E7553" s="5">
        <v>87.233333333333306</v>
      </c>
      <c r="F7553" s="5">
        <v>-496.53333333333302</v>
      </c>
      <c r="G7553" s="5">
        <v>1.11022302462515E-16</v>
      </c>
      <c r="H7553" s="34" cm="1">
        <f t="array" ref="H7553">SUMPRODUCT(('ESB Networks Summary'!$C$5:$C$17384=Data!D7553)*('ESB Networks Summary'!$E$5:$E$17384))*1000*2-SUMPRODUCT(('ESB Networks Summary'!$C$5:$C$17384=Data!D7553)*('ESB Networks Summary'!$F$5:$F$17384))*1000*2</f>
        <v>0</v>
      </c>
      <c r="I7553" s="5">
        <v>0</v>
      </c>
      <c r="J7553" s="5">
        <v>0</v>
      </c>
      <c r="K7553" s="17">
        <v>1</v>
      </c>
      <c r="L7553" s="52">
        <f t="shared" si="822"/>
        <v>0</v>
      </c>
      <c r="M7553" s="5">
        <v>0</v>
      </c>
      <c r="N7553" s="5">
        <v>367.4</v>
      </c>
      <c r="O7553" s="96">
        <v>194.73</v>
      </c>
      <c r="P7553" s="5">
        <v>32.066666666666599</v>
      </c>
      <c r="Q7553" s="99">
        <v>0</v>
      </c>
      <c r="R7553" s="99">
        <v>22.672999999999998</v>
      </c>
      <c r="S7553" s="99">
        <v>18.608000000000001</v>
      </c>
      <c r="T7553" s="30">
        <f t="shared" si="819"/>
        <v>161.19999999999965</v>
      </c>
      <c r="U7553" s="21">
        <f t="shared" si="823"/>
        <v>1.2586043318663013E-20</v>
      </c>
      <c r="V7553" s="21">
        <f t="shared" si="824"/>
        <v>0</v>
      </c>
      <c r="W7553" s="21">
        <f t="shared" si="825"/>
        <v>0</v>
      </c>
    </row>
    <row r="7554" spans="1:23">
      <c r="A7554" s="2">
        <f t="shared" si="820"/>
        <v>45597</v>
      </c>
      <c r="B7554" s="3">
        <f t="shared" si="821"/>
        <v>45601</v>
      </c>
      <c r="C7554" s="7">
        <v>45601.333333333336</v>
      </c>
      <c r="D7554" s="7">
        <v>45601.333333333336</v>
      </c>
      <c r="E7554" s="5">
        <v>86.133333333333297</v>
      </c>
      <c r="F7554" s="5">
        <v>-159.36666666666599</v>
      </c>
      <c r="G7554" s="5">
        <v>-0.86666666666666603</v>
      </c>
      <c r="H7554" s="34" cm="1">
        <f t="array" ref="H7554">SUMPRODUCT(('ESB Networks Summary'!$C$5:$C$17384=Data!D7554)*('ESB Networks Summary'!$E$5:$E$17384))*1000*2-SUMPRODUCT(('ESB Networks Summary'!$C$5:$C$17384=Data!D7554)*('ESB Networks Summary'!$F$5:$F$17384))*1000*2</f>
        <v>2</v>
      </c>
      <c r="I7554" s="5">
        <v>0</v>
      </c>
      <c r="J7554" s="5">
        <v>0</v>
      </c>
      <c r="K7554" s="17">
        <v>1</v>
      </c>
      <c r="L7554" s="52">
        <f t="shared" si="822"/>
        <v>0</v>
      </c>
      <c r="M7554" s="5">
        <v>0</v>
      </c>
      <c r="N7554" s="5">
        <v>54</v>
      </c>
      <c r="O7554" s="96">
        <v>225.58</v>
      </c>
      <c r="P7554" s="5">
        <v>41.466666666666598</v>
      </c>
      <c r="Q7554" s="99">
        <v>16.73</v>
      </c>
      <c r="R7554" s="99">
        <v>27.899000000000001</v>
      </c>
      <c r="S7554" s="99">
        <v>18.067</v>
      </c>
      <c r="T7554" s="30">
        <f t="shared" ref="T7554:T7617" si="826">P7554+G7554-N7554-F7554</f>
        <v>145.96666666666593</v>
      </c>
      <c r="U7554" s="21">
        <f t="shared" si="823"/>
        <v>0</v>
      </c>
      <c r="V7554" s="21">
        <f t="shared" si="824"/>
        <v>-7.8290333333333277E-5</v>
      </c>
      <c r="W7554" s="21">
        <f t="shared" si="825"/>
        <v>0</v>
      </c>
    </row>
    <row r="7555" spans="1:23">
      <c r="A7555" s="2">
        <f t="shared" ref="A7555:A7618" si="827">DATE(YEAR(C7555),MONTH(C7555),1)</f>
        <v>45597</v>
      </c>
      <c r="B7555" s="3">
        <f t="shared" ref="B7555:B7618" si="828">DATE(YEAR(C7555),MONTH(C7555),DAY(C7555))</f>
        <v>45601</v>
      </c>
      <c r="C7555" s="7">
        <v>45601.354166666664</v>
      </c>
      <c r="D7555" s="7">
        <v>45601.354166666664</v>
      </c>
      <c r="E7555" s="5">
        <v>86</v>
      </c>
      <c r="F7555" s="5">
        <v>-18.5416666666666</v>
      </c>
      <c r="G7555" s="5">
        <v>-1.4802973661668699E-16</v>
      </c>
      <c r="H7555" s="34" cm="1">
        <f t="array" ref="H7555">SUMPRODUCT(('ESB Networks Summary'!$C$5:$C$17384=Data!D7555)*('ESB Networks Summary'!$E$5:$E$17384))*1000*2-SUMPRODUCT(('ESB Networks Summary'!$C$5:$C$17384=Data!D7555)*('ESB Networks Summary'!$F$5:$F$17384))*1000*2</f>
        <v>2</v>
      </c>
      <c r="I7555" s="5">
        <v>0</v>
      </c>
      <c r="J7555" s="5">
        <v>0</v>
      </c>
      <c r="K7555" s="17">
        <v>1</v>
      </c>
      <c r="L7555" s="52">
        <f t="shared" ref="L7555:L7618" si="829">IF(AND(K7555=2,K7554&lt;2),1,0)</f>
        <v>0</v>
      </c>
      <c r="M7555" s="5">
        <v>0</v>
      </c>
      <c r="N7555" s="5">
        <v>32.866666666666603</v>
      </c>
      <c r="O7555" s="96">
        <v>225.58</v>
      </c>
      <c r="P7555" s="5">
        <v>155.03333333333299</v>
      </c>
      <c r="Q7555" s="99">
        <v>16.73</v>
      </c>
      <c r="R7555" s="99">
        <v>27.899000000000001</v>
      </c>
      <c r="S7555" s="99">
        <v>18.067</v>
      </c>
      <c r="T7555" s="30">
        <f t="shared" si="826"/>
        <v>140.70833333333297</v>
      </c>
      <c r="U7555" s="21">
        <f t="shared" ref="U7555:U7618" si="830">IF(G7555&gt;0, G7555/1000*R7555/2,0)/100</f>
        <v>0</v>
      </c>
      <c r="V7555" s="21">
        <f t="shared" ref="V7555:V7618" si="831">IF(G7555&lt;0, G7555/1000*S7555/2,0)/100</f>
        <v>-1.337226625726842E-20</v>
      </c>
      <c r="W7555" s="21">
        <f t="shared" ref="W7555:W7618" si="832">IF(J7555&gt;P7555,J7555/1000/2*R7555/100,0)</f>
        <v>0</v>
      </c>
    </row>
    <row r="7556" spans="1:23">
      <c r="A7556" s="2">
        <f t="shared" si="827"/>
        <v>45597</v>
      </c>
      <c r="B7556" s="3">
        <f t="shared" si="828"/>
        <v>45601</v>
      </c>
      <c r="C7556" s="7">
        <v>45601.375</v>
      </c>
      <c r="D7556" s="7">
        <v>45601.375</v>
      </c>
      <c r="E7556" s="5">
        <v>86</v>
      </c>
      <c r="F7556" s="5">
        <v>-17.1666666666666</v>
      </c>
      <c r="G7556" s="5">
        <v>1.2666666666666599</v>
      </c>
      <c r="H7556" s="34" cm="1">
        <f t="array" ref="H7556">SUMPRODUCT(('ESB Networks Summary'!$C$5:$C$17384=Data!D7556)*('ESB Networks Summary'!$E$5:$E$17384))*1000*2-SUMPRODUCT(('ESB Networks Summary'!$C$5:$C$17384=Data!D7556)*('ESB Networks Summary'!$F$5:$F$17384))*1000*2</f>
        <v>4</v>
      </c>
      <c r="I7556" s="5">
        <v>0</v>
      </c>
      <c r="J7556" s="5">
        <v>0</v>
      </c>
      <c r="K7556" s="17">
        <v>1</v>
      </c>
      <c r="L7556" s="52">
        <f t="shared" si="829"/>
        <v>0</v>
      </c>
      <c r="M7556" s="5">
        <v>0</v>
      </c>
      <c r="N7556" s="5">
        <v>25.1666666666666</v>
      </c>
      <c r="O7556" s="96">
        <v>290.02999999999997</v>
      </c>
      <c r="P7556" s="5">
        <v>142.46666666666599</v>
      </c>
      <c r="Q7556" s="99">
        <v>251.78</v>
      </c>
      <c r="R7556" s="99">
        <v>26.858999999999998</v>
      </c>
      <c r="S7556" s="99">
        <v>17.027000000000001</v>
      </c>
      <c r="T7556" s="30">
        <f t="shared" si="826"/>
        <v>135.73333333333264</v>
      </c>
      <c r="U7556" s="21">
        <f t="shared" si="830"/>
        <v>1.7010699999999907E-4</v>
      </c>
      <c r="V7556" s="21">
        <f t="shared" si="831"/>
        <v>0</v>
      </c>
      <c r="W7556" s="21">
        <f t="shared" si="832"/>
        <v>0</v>
      </c>
    </row>
    <row r="7557" spans="1:23">
      <c r="A7557" s="2">
        <f t="shared" si="827"/>
        <v>45597</v>
      </c>
      <c r="B7557" s="3">
        <f t="shared" si="828"/>
        <v>45601</v>
      </c>
      <c r="C7557" s="7">
        <v>45601.395833333336</v>
      </c>
      <c r="D7557" s="7">
        <v>45601.395833333336</v>
      </c>
      <c r="E7557" s="5">
        <v>86</v>
      </c>
      <c r="F7557" s="5">
        <v>-9.6999999999999993</v>
      </c>
      <c r="G7557" s="5">
        <v>0.96666666666666601</v>
      </c>
      <c r="H7557" s="34" cm="1">
        <f t="array" ref="H7557">SUMPRODUCT(('ESB Networks Summary'!$C$5:$C$17384=Data!D7557)*('ESB Networks Summary'!$E$5:$E$17384))*1000*2-SUMPRODUCT(('ESB Networks Summary'!$C$5:$C$17384=Data!D7557)*('ESB Networks Summary'!$F$5:$F$17384))*1000*2</f>
        <v>4</v>
      </c>
      <c r="I7557" s="5">
        <v>0</v>
      </c>
      <c r="J7557" s="5">
        <v>0</v>
      </c>
      <c r="K7557" s="17">
        <v>1</v>
      </c>
      <c r="L7557" s="52">
        <f t="shared" si="829"/>
        <v>0</v>
      </c>
      <c r="M7557" s="5">
        <v>0</v>
      </c>
      <c r="N7557" s="5">
        <v>38.566666666666599</v>
      </c>
      <c r="O7557" s="96">
        <v>290.02999999999997</v>
      </c>
      <c r="P7557" s="5">
        <v>151.46666666666599</v>
      </c>
      <c r="Q7557" s="99">
        <v>251.78</v>
      </c>
      <c r="R7557" s="99">
        <v>26.858999999999998</v>
      </c>
      <c r="S7557" s="99">
        <v>17.027000000000001</v>
      </c>
      <c r="T7557" s="30">
        <f t="shared" si="826"/>
        <v>123.56666666666605</v>
      </c>
      <c r="U7557" s="21">
        <f t="shared" si="830"/>
        <v>1.2981849999999992E-4</v>
      </c>
      <c r="V7557" s="21">
        <f t="shared" si="831"/>
        <v>0</v>
      </c>
      <c r="W7557" s="21">
        <f t="shared" si="832"/>
        <v>0</v>
      </c>
    </row>
    <row r="7558" spans="1:23">
      <c r="A7558" s="2">
        <f t="shared" si="827"/>
        <v>45597</v>
      </c>
      <c r="B7558" s="3">
        <f t="shared" si="828"/>
        <v>45601</v>
      </c>
      <c r="C7558" s="7">
        <v>45601.416666666664</v>
      </c>
      <c r="D7558" s="7">
        <v>45601.416666666664</v>
      </c>
      <c r="E7558" s="5">
        <v>86</v>
      </c>
      <c r="F7558" s="5">
        <v>15.5</v>
      </c>
      <c r="G7558" s="5">
        <v>0.63333333333333297</v>
      </c>
      <c r="H7558" s="34" cm="1">
        <f t="array" ref="H7558">SUMPRODUCT(('ESB Networks Summary'!$C$5:$C$17384=Data!D7558)*('ESB Networks Summary'!$E$5:$E$17384))*1000*2-SUMPRODUCT(('ESB Networks Summary'!$C$5:$C$17384=Data!D7558)*('ESB Networks Summary'!$F$5:$F$17384))*1000*2</f>
        <v>2</v>
      </c>
      <c r="I7558" s="5">
        <v>0</v>
      </c>
      <c r="J7558" s="5">
        <v>0</v>
      </c>
      <c r="K7558" s="17">
        <v>1</v>
      </c>
      <c r="L7558" s="52">
        <f t="shared" si="829"/>
        <v>0</v>
      </c>
      <c r="M7558" s="5">
        <v>0</v>
      </c>
      <c r="N7558" s="5">
        <v>48.033333333333303</v>
      </c>
      <c r="O7558" s="96">
        <v>352.5</v>
      </c>
      <c r="P7558" s="5">
        <v>192.96666666666599</v>
      </c>
      <c r="Q7558" s="99">
        <v>464.9</v>
      </c>
      <c r="R7558" s="99">
        <v>26.306000000000001</v>
      </c>
      <c r="S7558" s="99">
        <v>16.475000000000001</v>
      </c>
      <c r="T7558" s="30">
        <f t="shared" si="826"/>
        <v>130.06666666666601</v>
      </c>
      <c r="U7558" s="21">
        <f t="shared" si="830"/>
        <v>8.330233333333329E-5</v>
      </c>
      <c r="V7558" s="21">
        <f t="shared" si="831"/>
        <v>0</v>
      </c>
      <c r="W7558" s="21">
        <f t="shared" si="832"/>
        <v>0</v>
      </c>
    </row>
    <row r="7559" spans="1:23">
      <c r="A7559" s="2">
        <f t="shared" si="827"/>
        <v>45597</v>
      </c>
      <c r="B7559" s="3">
        <f t="shared" si="828"/>
        <v>45601</v>
      </c>
      <c r="C7559" s="7">
        <v>45601.4375</v>
      </c>
      <c r="D7559" s="7">
        <v>45601.4375</v>
      </c>
      <c r="E7559" s="5">
        <v>86</v>
      </c>
      <c r="F7559" s="5">
        <v>-153.19999999999999</v>
      </c>
      <c r="G7559" s="5">
        <v>-1.7333333333333301</v>
      </c>
      <c r="H7559" s="34" cm="1">
        <f t="array" ref="H7559">SUMPRODUCT(('ESB Networks Summary'!$C$5:$C$17384=Data!D7559)*('ESB Networks Summary'!$E$5:$E$17384))*1000*2-SUMPRODUCT(('ESB Networks Summary'!$C$5:$C$17384=Data!D7559)*('ESB Networks Summary'!$F$5:$F$17384))*1000*2</f>
        <v>2</v>
      </c>
      <c r="I7559" s="5">
        <v>0</v>
      </c>
      <c r="J7559" s="5">
        <v>0</v>
      </c>
      <c r="K7559" s="17">
        <v>1</v>
      </c>
      <c r="L7559" s="52">
        <f t="shared" si="829"/>
        <v>0</v>
      </c>
      <c r="M7559" s="5">
        <v>0</v>
      </c>
      <c r="N7559" s="5">
        <v>311.86666666666599</v>
      </c>
      <c r="O7559" s="96">
        <v>352.5</v>
      </c>
      <c r="P7559" s="5">
        <v>281.65833333333302</v>
      </c>
      <c r="Q7559" s="99">
        <v>464.9</v>
      </c>
      <c r="R7559" s="99">
        <v>26.306000000000001</v>
      </c>
      <c r="S7559" s="99">
        <v>16.475000000000001</v>
      </c>
      <c r="T7559" s="30">
        <f t="shared" si="826"/>
        <v>121.25833333333367</v>
      </c>
      <c r="U7559" s="21">
        <f t="shared" si="830"/>
        <v>0</v>
      </c>
      <c r="V7559" s="21">
        <f t="shared" si="831"/>
        <v>-1.4278333333333308E-4</v>
      </c>
      <c r="W7559" s="21">
        <f t="shared" si="832"/>
        <v>0</v>
      </c>
    </row>
    <row r="7560" spans="1:23">
      <c r="A7560" s="2">
        <f t="shared" si="827"/>
        <v>45597</v>
      </c>
      <c r="B7560" s="3">
        <f t="shared" si="828"/>
        <v>45601</v>
      </c>
      <c r="C7560" s="7">
        <v>45601.458333333336</v>
      </c>
      <c r="D7560" s="7">
        <v>45601.458333333336</v>
      </c>
      <c r="E7560" s="5">
        <v>85.266666666666595</v>
      </c>
      <c r="F7560" s="5">
        <v>-326.63333333333298</v>
      </c>
      <c r="G7560" s="5">
        <v>0.3</v>
      </c>
      <c r="H7560" s="34" cm="1">
        <f t="array" ref="H7560">SUMPRODUCT(('ESB Networks Summary'!$C$5:$C$17384=Data!D7560)*('ESB Networks Summary'!$E$5:$E$17384))*1000*2-SUMPRODUCT(('ESB Networks Summary'!$C$5:$C$17384=Data!D7560)*('ESB Networks Summary'!$F$5:$F$17384))*1000*2</f>
        <v>4</v>
      </c>
      <c r="I7560" s="5">
        <v>0</v>
      </c>
      <c r="J7560" s="5">
        <v>0</v>
      </c>
      <c r="K7560" s="17">
        <v>1</v>
      </c>
      <c r="L7560" s="52">
        <f t="shared" si="829"/>
        <v>0</v>
      </c>
      <c r="M7560" s="5">
        <v>0</v>
      </c>
      <c r="N7560" s="5">
        <v>566.73333333333301</v>
      </c>
      <c r="O7560" s="96">
        <v>1455.44</v>
      </c>
      <c r="P7560" s="5">
        <v>350.4</v>
      </c>
      <c r="Q7560" s="99">
        <v>429.88</v>
      </c>
      <c r="R7560" s="99">
        <v>26.306000000000001</v>
      </c>
      <c r="S7560" s="99">
        <v>16.475000000000001</v>
      </c>
      <c r="T7560" s="30">
        <f t="shared" si="826"/>
        <v>110.59999999999997</v>
      </c>
      <c r="U7560" s="21">
        <f t="shared" si="830"/>
        <v>3.9458999999999996E-5</v>
      </c>
      <c r="V7560" s="21">
        <f t="shared" si="831"/>
        <v>0</v>
      </c>
      <c r="W7560" s="21">
        <f t="shared" si="832"/>
        <v>0</v>
      </c>
    </row>
    <row r="7561" spans="1:23">
      <c r="A7561" s="2">
        <f t="shared" si="827"/>
        <v>45597</v>
      </c>
      <c r="B7561" s="3">
        <f t="shared" si="828"/>
        <v>45601</v>
      </c>
      <c r="C7561" s="7">
        <v>45601.479166666664</v>
      </c>
      <c r="D7561" s="7">
        <v>45601.479166666664</v>
      </c>
      <c r="E7561" s="5">
        <v>84.366666666666603</v>
      </c>
      <c r="F7561" s="5">
        <v>-429.166666666666</v>
      </c>
      <c r="G7561" s="5">
        <v>-0.56666666666666599</v>
      </c>
      <c r="H7561" s="34" cm="1">
        <f t="array" ref="H7561">SUMPRODUCT(('ESB Networks Summary'!$C$5:$C$17384=Data!D7561)*('ESB Networks Summary'!$E$5:$E$17384))*1000*2-SUMPRODUCT(('ESB Networks Summary'!$C$5:$C$17384=Data!D7561)*('ESB Networks Summary'!$F$5:$F$17384))*1000*2</f>
        <v>2</v>
      </c>
      <c r="I7561" s="5">
        <v>0</v>
      </c>
      <c r="J7561" s="5">
        <v>0</v>
      </c>
      <c r="K7561" s="17">
        <v>1</v>
      </c>
      <c r="L7561" s="52">
        <f t="shared" si="829"/>
        <v>0</v>
      </c>
      <c r="M7561" s="5">
        <v>0</v>
      </c>
      <c r="N7561" s="5">
        <v>573.69999999999902</v>
      </c>
      <c r="O7561" s="96">
        <v>1455.44</v>
      </c>
      <c r="P7561" s="5">
        <v>262.166666666666</v>
      </c>
      <c r="Q7561" s="99">
        <v>429.88</v>
      </c>
      <c r="R7561" s="99">
        <v>26.306000000000001</v>
      </c>
      <c r="S7561" s="99">
        <v>16.475000000000001</v>
      </c>
      <c r="T7561" s="30">
        <f t="shared" si="826"/>
        <v>117.06666666666632</v>
      </c>
      <c r="U7561" s="21">
        <f t="shared" si="830"/>
        <v>0</v>
      </c>
      <c r="V7561" s="21">
        <f t="shared" si="831"/>
        <v>-4.6679166666666611E-5</v>
      </c>
      <c r="W7561" s="21">
        <f t="shared" si="832"/>
        <v>0</v>
      </c>
    </row>
    <row r="7562" spans="1:23">
      <c r="A7562" s="2">
        <f t="shared" si="827"/>
        <v>45597</v>
      </c>
      <c r="B7562" s="3">
        <f t="shared" si="828"/>
        <v>45601</v>
      </c>
      <c r="C7562" s="7">
        <v>45601.5</v>
      </c>
      <c r="D7562" s="7">
        <v>45601.5</v>
      </c>
      <c r="E7562" s="5">
        <v>83.3</v>
      </c>
      <c r="F7562" s="5">
        <v>-530.83333333333303</v>
      </c>
      <c r="G7562" s="5">
        <v>-4.5999999999999996</v>
      </c>
      <c r="H7562" s="34" cm="1">
        <f t="array" ref="H7562">SUMPRODUCT(('ESB Networks Summary'!$C$5:$C$17384=Data!D7562)*('ESB Networks Summary'!$E$5:$E$17384))*1000*2-SUMPRODUCT(('ESB Networks Summary'!$C$5:$C$17384=Data!D7562)*('ESB Networks Summary'!$F$5:$F$17384))*1000*2</f>
        <v>4</v>
      </c>
      <c r="I7562" s="5">
        <v>0</v>
      </c>
      <c r="J7562" s="5">
        <v>0</v>
      </c>
      <c r="K7562" s="17">
        <v>1</v>
      </c>
      <c r="L7562" s="52">
        <f t="shared" si="829"/>
        <v>0</v>
      </c>
      <c r="M7562" s="5">
        <v>0</v>
      </c>
      <c r="N7562" s="5">
        <v>570.46666666666601</v>
      </c>
      <c r="O7562" s="96">
        <v>759.38</v>
      </c>
      <c r="P7562" s="5">
        <v>163.666666666666</v>
      </c>
      <c r="Q7562" s="99">
        <v>321.33</v>
      </c>
      <c r="R7562" s="99">
        <v>26.851999999999997</v>
      </c>
      <c r="S7562" s="99">
        <v>17.021000000000001</v>
      </c>
      <c r="T7562" s="30">
        <f t="shared" si="826"/>
        <v>119.43333333333305</v>
      </c>
      <c r="U7562" s="21">
        <f t="shared" si="830"/>
        <v>0</v>
      </c>
      <c r="V7562" s="21">
        <f t="shared" si="831"/>
        <v>-3.9148300000000003E-4</v>
      </c>
      <c r="W7562" s="21">
        <f t="shared" si="832"/>
        <v>0</v>
      </c>
    </row>
    <row r="7563" spans="1:23">
      <c r="A7563" s="2">
        <f t="shared" si="827"/>
        <v>45597</v>
      </c>
      <c r="B7563" s="3">
        <f t="shared" si="828"/>
        <v>45601</v>
      </c>
      <c r="C7563" s="7">
        <v>45601.520833333336</v>
      </c>
      <c r="D7563" s="7">
        <v>45601.520833333336</v>
      </c>
      <c r="E7563" s="5">
        <v>82.1</v>
      </c>
      <c r="F7563" s="5">
        <v>-297.33333333333297</v>
      </c>
      <c r="G7563" s="5">
        <v>-1.2666666666666599</v>
      </c>
      <c r="H7563" s="34" cm="1">
        <f t="array" ref="H7563">SUMPRODUCT(('ESB Networks Summary'!$C$5:$C$17384=Data!D7563)*('ESB Networks Summary'!$E$5:$E$17384))*1000*2-SUMPRODUCT(('ESB Networks Summary'!$C$5:$C$17384=Data!D7563)*('ESB Networks Summary'!$F$5:$F$17384))*1000*2</f>
        <v>2</v>
      </c>
      <c r="I7563" s="5">
        <v>0</v>
      </c>
      <c r="J7563" s="5">
        <v>0</v>
      </c>
      <c r="K7563" s="17">
        <v>1</v>
      </c>
      <c r="L7563" s="52">
        <f t="shared" si="829"/>
        <v>0</v>
      </c>
      <c r="M7563" s="5">
        <v>0</v>
      </c>
      <c r="N7563" s="5">
        <v>582.16666666666595</v>
      </c>
      <c r="O7563" s="96">
        <v>759.38</v>
      </c>
      <c r="P7563" s="5">
        <v>397.166666666666</v>
      </c>
      <c r="Q7563" s="99">
        <v>321.33</v>
      </c>
      <c r="R7563" s="99">
        <v>26.851999999999997</v>
      </c>
      <c r="S7563" s="99">
        <v>17.021000000000001</v>
      </c>
      <c r="T7563" s="30">
        <f t="shared" si="826"/>
        <v>111.06666666666638</v>
      </c>
      <c r="U7563" s="21">
        <f t="shared" si="830"/>
        <v>0</v>
      </c>
      <c r="V7563" s="21">
        <f t="shared" si="831"/>
        <v>-1.0779966666666609E-4</v>
      </c>
      <c r="W7563" s="21">
        <f t="shared" si="832"/>
        <v>0</v>
      </c>
    </row>
    <row r="7564" spans="1:23">
      <c r="A7564" s="2">
        <f t="shared" si="827"/>
        <v>45597</v>
      </c>
      <c r="B7564" s="3">
        <f t="shared" si="828"/>
        <v>45601</v>
      </c>
      <c r="C7564" s="7">
        <v>45601.541666666664</v>
      </c>
      <c r="D7564" s="7">
        <v>45601.541666666664</v>
      </c>
      <c r="E7564" s="5">
        <v>81.8333333333333</v>
      </c>
      <c r="F7564" s="5">
        <v>-215.46666666666599</v>
      </c>
      <c r="G7564" s="5">
        <v>7.4249999999999998</v>
      </c>
      <c r="H7564" s="34" cm="1">
        <f t="array" ref="H7564">SUMPRODUCT(('ESB Networks Summary'!$C$5:$C$17384=Data!D7564)*('ESB Networks Summary'!$E$5:$E$17384))*1000*2-SUMPRODUCT(('ESB Networks Summary'!$C$5:$C$17384=Data!D7564)*('ESB Networks Summary'!$F$5:$F$17384))*1000*2</f>
        <v>4</v>
      </c>
      <c r="I7564" s="5">
        <v>0</v>
      </c>
      <c r="J7564" s="5">
        <v>0</v>
      </c>
      <c r="K7564" s="17">
        <v>1</v>
      </c>
      <c r="L7564" s="52">
        <f t="shared" si="829"/>
        <v>0</v>
      </c>
      <c r="M7564" s="5">
        <v>0</v>
      </c>
      <c r="N7564" s="5">
        <v>561.27499999999998</v>
      </c>
      <c r="O7564" s="96">
        <v>810.16</v>
      </c>
      <c r="P7564" s="5">
        <v>469.558333333333</v>
      </c>
      <c r="Q7564" s="99">
        <v>205.68</v>
      </c>
      <c r="R7564" s="99">
        <v>27.32</v>
      </c>
      <c r="S7564" s="99">
        <v>17.488999999999997</v>
      </c>
      <c r="T7564" s="30">
        <f t="shared" si="826"/>
        <v>131.17499999999902</v>
      </c>
      <c r="U7564" s="21">
        <f t="shared" si="830"/>
        <v>1.0142549999999999E-3</v>
      </c>
      <c r="V7564" s="21">
        <f t="shared" si="831"/>
        <v>0</v>
      </c>
      <c r="W7564" s="21">
        <f t="shared" si="832"/>
        <v>0</v>
      </c>
    </row>
    <row r="7565" spans="1:23">
      <c r="A7565" s="2">
        <f t="shared" si="827"/>
        <v>45597</v>
      </c>
      <c r="B7565" s="3">
        <f t="shared" si="828"/>
        <v>45601</v>
      </c>
      <c r="C7565" s="7">
        <v>45601.5625</v>
      </c>
      <c r="D7565" s="7">
        <v>45601.5625</v>
      </c>
      <c r="E7565" s="5">
        <v>80.466666666666598</v>
      </c>
      <c r="F7565" s="5">
        <v>-707.23333333333301</v>
      </c>
      <c r="G7565" s="5">
        <v>-4.0333333333333297</v>
      </c>
      <c r="H7565" s="34" cm="1">
        <f t="array" ref="H7565">SUMPRODUCT(('ESB Networks Summary'!$C$5:$C$17384=Data!D7565)*('ESB Networks Summary'!$E$5:$E$17384))*1000*2-SUMPRODUCT(('ESB Networks Summary'!$C$5:$C$17384=Data!D7565)*('ESB Networks Summary'!$F$5:$F$17384))*1000*2</f>
        <v>4</v>
      </c>
      <c r="I7565" s="5">
        <v>0.6</v>
      </c>
      <c r="J7565" s="5">
        <v>0</v>
      </c>
      <c r="K7565" s="17">
        <v>1</v>
      </c>
      <c r="L7565" s="52">
        <f t="shared" si="829"/>
        <v>0</v>
      </c>
      <c r="M7565" s="5">
        <v>0</v>
      </c>
      <c r="N7565" s="5">
        <v>925.66666666666595</v>
      </c>
      <c r="O7565" s="96">
        <v>810.16</v>
      </c>
      <c r="P7565" s="5">
        <v>482.2</v>
      </c>
      <c r="Q7565" s="99">
        <v>205.68</v>
      </c>
      <c r="R7565" s="99">
        <v>27.32</v>
      </c>
      <c r="S7565" s="99">
        <v>17.488999999999997</v>
      </c>
      <c r="T7565" s="30">
        <f t="shared" si="826"/>
        <v>259.73333333333375</v>
      </c>
      <c r="U7565" s="21">
        <f t="shared" si="830"/>
        <v>0</v>
      </c>
      <c r="V7565" s="21">
        <f t="shared" si="831"/>
        <v>-3.5269483333333297E-4</v>
      </c>
      <c r="W7565" s="21">
        <f t="shared" si="832"/>
        <v>0</v>
      </c>
    </row>
    <row r="7566" spans="1:23">
      <c r="A7566" s="2">
        <f t="shared" si="827"/>
        <v>45597</v>
      </c>
      <c r="B7566" s="3">
        <f t="shared" si="828"/>
        <v>45601</v>
      </c>
      <c r="C7566" s="7">
        <v>45601.583333333336</v>
      </c>
      <c r="D7566" s="7">
        <v>45601.583333333336</v>
      </c>
      <c r="E7566" s="5">
        <v>80</v>
      </c>
      <c r="F7566" s="5">
        <v>26.9166666666666</v>
      </c>
      <c r="G7566" s="5">
        <v>0.54999999999999905</v>
      </c>
      <c r="H7566" s="34" cm="1">
        <f t="array" ref="H7566">SUMPRODUCT(('ESB Networks Summary'!$C$5:$C$17384=Data!D7566)*('ESB Networks Summary'!$E$5:$E$17384))*1000*2-SUMPRODUCT(('ESB Networks Summary'!$C$5:$C$17384=Data!D7566)*('ESB Networks Summary'!$F$5:$F$17384))*1000*2</f>
        <v>4</v>
      </c>
      <c r="I7566" s="5">
        <v>0</v>
      </c>
      <c r="J7566" s="5">
        <v>0</v>
      </c>
      <c r="K7566" s="17">
        <v>1</v>
      </c>
      <c r="L7566" s="52">
        <f t="shared" si="829"/>
        <v>0</v>
      </c>
      <c r="M7566" s="5">
        <v>0</v>
      </c>
      <c r="N7566" s="5">
        <v>288.99166666666599</v>
      </c>
      <c r="O7566" s="96">
        <v>895.87</v>
      </c>
      <c r="P7566" s="5">
        <v>432.8</v>
      </c>
      <c r="Q7566" s="99">
        <v>242.71</v>
      </c>
      <c r="R7566" s="99">
        <v>29.502999999999997</v>
      </c>
      <c r="S7566" s="99">
        <v>19.672000000000001</v>
      </c>
      <c r="T7566" s="30">
        <f t="shared" si="826"/>
        <v>117.44166666666743</v>
      </c>
      <c r="U7566" s="21">
        <f t="shared" si="830"/>
        <v>8.1133249999999852E-5</v>
      </c>
      <c r="V7566" s="21">
        <f t="shared" si="831"/>
        <v>0</v>
      </c>
      <c r="W7566" s="21">
        <f t="shared" si="832"/>
        <v>0</v>
      </c>
    </row>
    <row r="7567" spans="1:23">
      <c r="A7567" s="2">
        <f t="shared" si="827"/>
        <v>45597</v>
      </c>
      <c r="B7567" s="3">
        <f t="shared" si="828"/>
        <v>45601</v>
      </c>
      <c r="C7567" s="7">
        <v>45601.604166666664</v>
      </c>
      <c r="D7567" s="7">
        <v>45601.604166666664</v>
      </c>
      <c r="E7567" s="5">
        <v>80</v>
      </c>
      <c r="F7567" s="5">
        <v>-34.1666666666666</v>
      </c>
      <c r="G7567" s="5">
        <v>2.8333333333333299</v>
      </c>
      <c r="H7567" s="34" cm="1">
        <f t="array" ref="H7567">SUMPRODUCT(('ESB Networks Summary'!$C$5:$C$17384=Data!D7567)*('ESB Networks Summary'!$E$5:$E$17384))*1000*2-SUMPRODUCT(('ESB Networks Summary'!$C$5:$C$17384=Data!D7567)*('ESB Networks Summary'!$F$5:$F$17384))*1000*2</f>
        <v>2</v>
      </c>
      <c r="I7567" s="5">
        <v>0</v>
      </c>
      <c r="J7567" s="5">
        <v>0</v>
      </c>
      <c r="K7567" s="17">
        <v>1</v>
      </c>
      <c r="L7567" s="52">
        <f t="shared" si="829"/>
        <v>0</v>
      </c>
      <c r="M7567" s="5">
        <v>0</v>
      </c>
      <c r="N7567" s="5">
        <v>316.26666666666603</v>
      </c>
      <c r="O7567" s="96">
        <v>895.87</v>
      </c>
      <c r="P7567" s="5">
        <v>388.83333333333297</v>
      </c>
      <c r="Q7567" s="99">
        <v>242.71</v>
      </c>
      <c r="R7567" s="99">
        <v>29.502999999999997</v>
      </c>
      <c r="S7567" s="99">
        <v>19.672000000000001</v>
      </c>
      <c r="T7567" s="30">
        <f t="shared" si="826"/>
        <v>109.56666666666686</v>
      </c>
      <c r="U7567" s="21">
        <f t="shared" si="830"/>
        <v>4.1795916666666612E-4</v>
      </c>
      <c r="V7567" s="21">
        <f t="shared" si="831"/>
        <v>0</v>
      </c>
      <c r="W7567" s="21">
        <f t="shared" si="832"/>
        <v>0</v>
      </c>
    </row>
    <row r="7568" spans="1:23">
      <c r="A7568" s="2">
        <f t="shared" si="827"/>
        <v>45597</v>
      </c>
      <c r="B7568" s="3">
        <f t="shared" si="828"/>
        <v>45601</v>
      </c>
      <c r="C7568" s="7">
        <v>45601.625</v>
      </c>
      <c r="D7568" s="7">
        <v>45601.625</v>
      </c>
      <c r="E7568" s="5">
        <v>80</v>
      </c>
      <c r="F7568" s="5">
        <v>-147.833333333333</v>
      </c>
      <c r="G7568" s="5">
        <v>0.46666666666666601</v>
      </c>
      <c r="H7568" s="34" cm="1">
        <f t="array" ref="H7568">SUMPRODUCT(('ESB Networks Summary'!$C$5:$C$17384=Data!D7568)*('ESB Networks Summary'!$E$5:$E$17384))*1000*2-SUMPRODUCT(('ESB Networks Summary'!$C$5:$C$17384=Data!D7568)*('ESB Networks Summary'!$F$5:$F$17384))*1000*2</f>
        <v>2</v>
      </c>
      <c r="I7568" s="5">
        <v>0</v>
      </c>
      <c r="J7568" s="5">
        <v>0</v>
      </c>
      <c r="K7568" s="17">
        <v>1</v>
      </c>
      <c r="L7568" s="52">
        <f t="shared" si="829"/>
        <v>0</v>
      </c>
      <c r="M7568" s="5">
        <v>0</v>
      </c>
      <c r="N7568" s="5">
        <v>220.56666666666601</v>
      </c>
      <c r="O7568" s="96">
        <v>475.73</v>
      </c>
      <c r="P7568" s="5">
        <v>188.46666666666599</v>
      </c>
      <c r="Q7568" s="99">
        <v>243.09</v>
      </c>
      <c r="R7568" s="99">
        <v>32.641000000000005</v>
      </c>
      <c r="S7568" s="99">
        <v>22.81</v>
      </c>
      <c r="T7568" s="30">
        <f t="shared" si="826"/>
        <v>116.19999999999965</v>
      </c>
      <c r="U7568" s="21">
        <f t="shared" si="830"/>
        <v>7.6162333333333233E-5</v>
      </c>
      <c r="V7568" s="21">
        <f t="shared" si="831"/>
        <v>0</v>
      </c>
      <c r="W7568" s="21">
        <f t="shared" si="832"/>
        <v>0</v>
      </c>
    </row>
    <row r="7569" spans="1:23">
      <c r="A7569" s="2">
        <f t="shared" si="827"/>
        <v>45597</v>
      </c>
      <c r="B7569" s="3">
        <f t="shared" si="828"/>
        <v>45601</v>
      </c>
      <c r="C7569" s="7">
        <v>45601.645833333336</v>
      </c>
      <c r="D7569" s="7">
        <v>45601.645833333336</v>
      </c>
      <c r="E7569" s="5">
        <v>80</v>
      </c>
      <c r="F7569" s="5">
        <v>10.6666666666666</v>
      </c>
      <c r="G7569" s="5">
        <v>-0.233333333333333</v>
      </c>
      <c r="H7569" s="34" cm="1">
        <f t="array" ref="H7569">SUMPRODUCT(('ESB Networks Summary'!$C$5:$C$17384=Data!D7569)*('ESB Networks Summary'!$E$5:$E$17384))*1000*2-SUMPRODUCT(('ESB Networks Summary'!$C$5:$C$17384=Data!D7569)*('ESB Networks Summary'!$F$5:$F$17384))*1000*2</f>
        <v>4</v>
      </c>
      <c r="I7569" s="5">
        <v>0</v>
      </c>
      <c r="J7569" s="5">
        <v>0</v>
      </c>
      <c r="K7569" s="17">
        <v>1</v>
      </c>
      <c r="L7569" s="52">
        <f t="shared" si="829"/>
        <v>0</v>
      </c>
      <c r="M7569" s="5">
        <v>0</v>
      </c>
      <c r="N7569" s="5">
        <v>25.566666666666599</v>
      </c>
      <c r="O7569" s="96">
        <v>475.73</v>
      </c>
      <c r="P7569" s="5">
        <v>192.96666666666599</v>
      </c>
      <c r="Q7569" s="99">
        <v>243.09</v>
      </c>
      <c r="R7569" s="99">
        <v>32.641000000000005</v>
      </c>
      <c r="S7569" s="99">
        <v>22.81</v>
      </c>
      <c r="T7569" s="30">
        <f t="shared" si="826"/>
        <v>156.49999999999946</v>
      </c>
      <c r="U7569" s="21">
        <f t="shared" si="830"/>
        <v>0</v>
      </c>
      <c r="V7569" s="21">
        <f t="shared" si="831"/>
        <v>-2.6611666666666627E-5</v>
      </c>
      <c r="W7569" s="21">
        <f t="shared" si="832"/>
        <v>0</v>
      </c>
    </row>
    <row r="7570" spans="1:23">
      <c r="A7570" s="2">
        <f t="shared" si="827"/>
        <v>45597</v>
      </c>
      <c r="B7570" s="3">
        <f t="shared" si="828"/>
        <v>45601</v>
      </c>
      <c r="C7570" s="7">
        <v>45601.666666666664</v>
      </c>
      <c r="D7570" s="7">
        <v>45601.666666666664</v>
      </c>
      <c r="E7570" s="5">
        <v>79.266666666666595</v>
      </c>
      <c r="F7570" s="5">
        <v>-130.666666666666</v>
      </c>
      <c r="G7570" s="5">
        <v>1.2333333333333301</v>
      </c>
      <c r="H7570" s="34" cm="1">
        <f t="array" ref="H7570">SUMPRODUCT(('ESB Networks Summary'!$C$5:$C$17384=Data!D7570)*('ESB Networks Summary'!$E$5:$E$17384))*1000*2-SUMPRODUCT(('ESB Networks Summary'!$C$5:$C$17384=Data!D7570)*('ESB Networks Summary'!$F$5:$F$17384))*1000*2</f>
        <v>2</v>
      </c>
      <c r="I7570" s="5">
        <v>0</v>
      </c>
      <c r="J7570" s="5">
        <v>0</v>
      </c>
      <c r="K7570" s="17">
        <v>1</v>
      </c>
      <c r="L7570" s="52">
        <f t="shared" si="829"/>
        <v>0</v>
      </c>
      <c r="M7570" s="5">
        <v>0</v>
      </c>
      <c r="N7570" s="5">
        <v>0</v>
      </c>
      <c r="O7570" s="96">
        <v>222.5</v>
      </c>
      <c r="P7570" s="5">
        <v>40.5</v>
      </c>
      <c r="Q7570" s="99">
        <v>76.12</v>
      </c>
      <c r="R7570" s="99">
        <v>43.864999999999995</v>
      </c>
      <c r="S7570" s="99">
        <v>34.033999999999999</v>
      </c>
      <c r="T7570" s="30">
        <f t="shared" si="826"/>
        <v>172.39999999999932</v>
      </c>
      <c r="U7570" s="21">
        <f t="shared" si="830"/>
        <v>2.7050083333333259E-4</v>
      </c>
      <c r="V7570" s="21">
        <f t="shared" si="831"/>
        <v>0</v>
      </c>
      <c r="W7570" s="21">
        <f t="shared" si="832"/>
        <v>0</v>
      </c>
    </row>
    <row r="7571" spans="1:23">
      <c r="A7571" s="2">
        <f t="shared" si="827"/>
        <v>45597</v>
      </c>
      <c r="B7571" s="3">
        <f t="shared" si="828"/>
        <v>45601</v>
      </c>
      <c r="C7571" s="7">
        <v>45601.6875</v>
      </c>
      <c r="D7571" s="7">
        <v>45601.6875</v>
      </c>
      <c r="E7571" s="5">
        <v>79</v>
      </c>
      <c r="F7571" s="5">
        <v>-189.833333333333</v>
      </c>
      <c r="G7571" s="5">
        <v>-4.9666666666666597</v>
      </c>
      <c r="H7571" s="34" cm="1">
        <f t="array" ref="H7571">SUMPRODUCT(('ESB Networks Summary'!$C$5:$C$17384=Data!D7571)*('ESB Networks Summary'!$E$5:$E$17384))*1000*2-SUMPRODUCT(('ESB Networks Summary'!$C$5:$C$17384=Data!D7571)*('ESB Networks Summary'!$F$5:$F$17384))*1000*2</f>
        <v>4</v>
      </c>
      <c r="I7571" s="5">
        <v>0</v>
      </c>
      <c r="J7571" s="5">
        <v>0</v>
      </c>
      <c r="K7571" s="17">
        <v>1</v>
      </c>
      <c r="L7571" s="52">
        <f t="shared" si="829"/>
        <v>0</v>
      </c>
      <c r="M7571" s="5">
        <v>0</v>
      </c>
      <c r="N7571" s="5">
        <v>36</v>
      </c>
      <c r="O7571" s="96">
        <v>222.5</v>
      </c>
      <c r="P7571" s="5">
        <v>31.733333333333299</v>
      </c>
      <c r="Q7571" s="99">
        <v>76.12</v>
      </c>
      <c r="R7571" s="99">
        <v>43.864999999999995</v>
      </c>
      <c r="S7571" s="99">
        <v>34.033999999999999</v>
      </c>
      <c r="T7571" s="30">
        <f t="shared" si="826"/>
        <v>180.59999999999962</v>
      </c>
      <c r="U7571" s="21">
        <f t="shared" si="830"/>
        <v>0</v>
      </c>
      <c r="V7571" s="21">
        <f t="shared" si="831"/>
        <v>-8.4517766666666546E-4</v>
      </c>
      <c r="W7571" s="21">
        <f t="shared" si="832"/>
        <v>0</v>
      </c>
    </row>
    <row r="7572" spans="1:23">
      <c r="A7572" s="2">
        <f t="shared" si="827"/>
        <v>45597</v>
      </c>
      <c r="B7572" s="3">
        <f t="shared" si="828"/>
        <v>45601</v>
      </c>
      <c r="C7572" s="7">
        <v>45601.708333333336</v>
      </c>
      <c r="D7572" s="7">
        <v>45601.708333333336</v>
      </c>
      <c r="E7572" s="5">
        <v>76.05</v>
      </c>
      <c r="F7572" s="5">
        <v>-2070.0499999999902</v>
      </c>
      <c r="G7572" s="5">
        <v>0.83333333333333304</v>
      </c>
      <c r="H7572" s="34" cm="1">
        <f t="array" ref="H7572">SUMPRODUCT(('ESB Networks Summary'!$C$5:$C$17384=Data!D7572)*('ESB Networks Summary'!$E$5:$E$17384))*1000*2-SUMPRODUCT(('ESB Networks Summary'!$C$5:$C$17384=Data!D7572)*('ESB Networks Summary'!$F$5:$F$17384))*1000*2</f>
        <v>10</v>
      </c>
      <c r="I7572" s="5">
        <v>1733.24166666666</v>
      </c>
      <c r="J7572" s="5">
        <v>0</v>
      </c>
      <c r="K7572" s="17">
        <v>1</v>
      </c>
      <c r="L7572" s="52">
        <f t="shared" si="829"/>
        <v>0</v>
      </c>
      <c r="M7572" s="5">
        <v>0</v>
      </c>
      <c r="N7572" s="5">
        <v>1858.9083333333299</v>
      </c>
      <c r="O7572" s="96">
        <v>1797.32</v>
      </c>
      <c r="P7572" s="5">
        <v>17.316666666666599</v>
      </c>
      <c r="Q7572" s="99">
        <v>12.32</v>
      </c>
      <c r="R7572" s="99">
        <v>49.099000000000004</v>
      </c>
      <c r="S7572" s="99">
        <v>38.702999999999996</v>
      </c>
      <c r="T7572" s="30">
        <f t="shared" si="826"/>
        <v>229.29166666666015</v>
      </c>
      <c r="U7572" s="21">
        <f t="shared" si="830"/>
        <v>2.0457916666666661E-4</v>
      </c>
      <c r="V7572" s="21">
        <f t="shared" si="831"/>
        <v>0</v>
      </c>
      <c r="W7572" s="21">
        <f t="shared" si="832"/>
        <v>0</v>
      </c>
    </row>
    <row r="7573" spans="1:23">
      <c r="A7573" s="2">
        <f t="shared" si="827"/>
        <v>45597</v>
      </c>
      <c r="B7573" s="3">
        <f t="shared" si="828"/>
        <v>45601</v>
      </c>
      <c r="C7573" s="7">
        <v>45601.729166666664</v>
      </c>
      <c r="D7573" s="7">
        <v>45601.729166666664</v>
      </c>
      <c r="E7573" s="5">
        <v>72.3333333333333</v>
      </c>
      <c r="F7573" s="5">
        <v>-1508.8333333333301</v>
      </c>
      <c r="G7573" s="5">
        <v>57.199999999999903</v>
      </c>
      <c r="H7573" s="34" cm="1">
        <f t="array" ref="H7573">SUMPRODUCT(('ESB Networks Summary'!$C$5:$C$17384=Data!D7573)*('ESB Networks Summary'!$E$5:$E$17384))*1000*2-SUMPRODUCT(('ESB Networks Summary'!$C$5:$C$17384=Data!D7573)*('ESB Networks Summary'!$F$5:$F$17384))*1000*2</f>
        <v>12</v>
      </c>
      <c r="I7573" s="5">
        <v>0</v>
      </c>
      <c r="J7573" s="5">
        <v>0</v>
      </c>
      <c r="K7573" s="17">
        <v>1</v>
      </c>
      <c r="L7573" s="52">
        <f t="shared" si="829"/>
        <v>0</v>
      </c>
      <c r="M7573" s="5">
        <v>0</v>
      </c>
      <c r="N7573" s="5">
        <v>1552.8</v>
      </c>
      <c r="O7573" s="96">
        <v>1797.32</v>
      </c>
      <c r="P7573" s="5">
        <v>3.2666666666666599</v>
      </c>
      <c r="Q7573" s="99">
        <v>12.32</v>
      </c>
      <c r="R7573" s="99">
        <v>49.099000000000004</v>
      </c>
      <c r="S7573" s="99">
        <v>38.702999999999996</v>
      </c>
      <c r="T7573" s="30">
        <f t="shared" si="826"/>
        <v>16.499999999996589</v>
      </c>
      <c r="U7573" s="21">
        <f t="shared" si="830"/>
        <v>1.4042313999999978E-2</v>
      </c>
      <c r="V7573" s="21">
        <f t="shared" si="831"/>
        <v>0</v>
      </c>
      <c r="W7573" s="21">
        <f t="shared" si="832"/>
        <v>0</v>
      </c>
    </row>
    <row r="7574" spans="1:23">
      <c r="A7574" s="2">
        <f t="shared" si="827"/>
        <v>45597</v>
      </c>
      <c r="B7574" s="3">
        <f t="shared" si="828"/>
        <v>45601</v>
      </c>
      <c r="C7574" s="7">
        <v>45601.75</v>
      </c>
      <c r="D7574" s="7">
        <v>45601.75</v>
      </c>
      <c r="E7574" s="5">
        <v>67.933333333333294</v>
      </c>
      <c r="F7574" s="5">
        <v>-1309.8333333333301</v>
      </c>
      <c r="G7574" s="5">
        <v>-65.033333333333303</v>
      </c>
      <c r="H7574" s="34" cm="1">
        <f t="array" ref="H7574">SUMPRODUCT(('ESB Networks Summary'!$C$5:$C$17384=Data!D7574)*('ESB Networks Summary'!$E$5:$E$17384))*1000*2-SUMPRODUCT(('ESB Networks Summary'!$C$5:$C$17384=Data!D7574)*('ESB Networks Summary'!$F$5:$F$17384))*1000*2</f>
        <v>10</v>
      </c>
      <c r="I7574" s="5">
        <v>0</v>
      </c>
      <c r="J7574" s="5">
        <v>0</v>
      </c>
      <c r="K7574" s="17">
        <v>1</v>
      </c>
      <c r="L7574" s="52">
        <f t="shared" si="829"/>
        <v>0</v>
      </c>
      <c r="M7574" s="5">
        <v>0</v>
      </c>
      <c r="N7574" s="5">
        <v>1006.04166666666</v>
      </c>
      <c r="O7574" s="96">
        <v>581.65</v>
      </c>
      <c r="P7574" s="5">
        <v>3</v>
      </c>
      <c r="Q7574" s="99">
        <v>0</v>
      </c>
      <c r="R7574" s="99">
        <v>41.475999999999999</v>
      </c>
      <c r="S7574" s="99">
        <v>31.081</v>
      </c>
      <c r="T7574" s="30">
        <f t="shared" si="826"/>
        <v>241.75833333333662</v>
      </c>
      <c r="U7574" s="21">
        <f t="shared" si="830"/>
        <v>0</v>
      </c>
      <c r="V7574" s="21">
        <f t="shared" si="831"/>
        <v>-1.0106505166666661E-2</v>
      </c>
      <c r="W7574" s="21">
        <f t="shared" si="832"/>
        <v>0</v>
      </c>
    </row>
    <row r="7575" spans="1:23">
      <c r="A7575" s="2">
        <f t="shared" si="827"/>
        <v>45597</v>
      </c>
      <c r="B7575" s="3">
        <f t="shared" si="828"/>
        <v>45601</v>
      </c>
      <c r="C7575" s="7">
        <v>45601.770833333336</v>
      </c>
      <c r="D7575" s="7">
        <v>45601.770833333336</v>
      </c>
      <c r="E7575" s="5">
        <v>65.533333333333303</v>
      </c>
      <c r="F7575" s="5">
        <v>-884.5</v>
      </c>
      <c r="G7575" s="5">
        <v>145.06666666666601</v>
      </c>
      <c r="H7575" s="34" cm="1">
        <f t="array" ref="H7575">SUMPRODUCT(('ESB Networks Summary'!$C$5:$C$17384=Data!D7575)*('ESB Networks Summary'!$E$5:$E$17384))*1000*2-SUMPRODUCT(('ESB Networks Summary'!$C$5:$C$17384=Data!D7575)*('ESB Networks Summary'!$F$5:$F$17384))*1000*2</f>
        <v>2</v>
      </c>
      <c r="I7575" s="5">
        <v>88.3333333333333</v>
      </c>
      <c r="J7575" s="5">
        <v>0</v>
      </c>
      <c r="K7575" s="17">
        <v>1</v>
      </c>
      <c r="L7575" s="52">
        <f t="shared" si="829"/>
        <v>0</v>
      </c>
      <c r="M7575" s="5">
        <v>0</v>
      </c>
      <c r="N7575" s="5">
        <v>988.69999999999902</v>
      </c>
      <c r="O7575" s="96">
        <v>581.65</v>
      </c>
      <c r="P7575" s="5">
        <v>3</v>
      </c>
      <c r="Q7575" s="99">
        <v>0</v>
      </c>
      <c r="R7575" s="99">
        <v>41.475999999999999</v>
      </c>
      <c r="S7575" s="99">
        <v>31.081</v>
      </c>
      <c r="T7575" s="30">
        <f t="shared" si="826"/>
        <v>43.866666666667015</v>
      </c>
      <c r="U7575" s="21">
        <f t="shared" si="830"/>
        <v>3.0083925333333195E-2</v>
      </c>
      <c r="V7575" s="21">
        <f t="shared" si="831"/>
        <v>0</v>
      </c>
      <c r="W7575" s="21">
        <f t="shared" si="832"/>
        <v>0</v>
      </c>
    </row>
    <row r="7576" spans="1:23">
      <c r="A7576" s="2">
        <f t="shared" si="827"/>
        <v>45597</v>
      </c>
      <c r="B7576" s="3">
        <f t="shared" si="828"/>
        <v>45601</v>
      </c>
      <c r="C7576" s="7">
        <v>45601.791666666664</v>
      </c>
      <c r="D7576" s="7">
        <v>45601.791666666664</v>
      </c>
      <c r="E7576" s="5">
        <v>64</v>
      </c>
      <c r="F7576" s="5">
        <v>-777.93333333333305</v>
      </c>
      <c r="G7576" s="5">
        <v>18.433333333333302</v>
      </c>
      <c r="H7576" s="34" cm="1">
        <f t="array" ref="H7576">SUMPRODUCT(('ESB Networks Summary'!$C$5:$C$17384=Data!D7576)*('ESB Networks Summary'!$E$5:$E$17384))*1000*2-SUMPRODUCT(('ESB Networks Summary'!$C$5:$C$17384=Data!D7576)*('ESB Networks Summary'!$F$5:$F$17384))*1000*2</f>
        <v>4</v>
      </c>
      <c r="I7576" s="5">
        <v>0</v>
      </c>
      <c r="J7576" s="5">
        <v>0</v>
      </c>
      <c r="K7576" s="17">
        <v>1</v>
      </c>
      <c r="L7576" s="52">
        <f t="shared" si="829"/>
        <v>0</v>
      </c>
      <c r="M7576" s="5">
        <v>0</v>
      </c>
      <c r="N7576" s="5">
        <v>537.56666666666604</v>
      </c>
      <c r="O7576" s="96">
        <v>619.94000000000005</v>
      </c>
      <c r="P7576" s="5">
        <v>3</v>
      </c>
      <c r="Q7576" s="99">
        <v>0</v>
      </c>
      <c r="R7576" s="99">
        <v>31.847000000000001</v>
      </c>
      <c r="S7576" s="99">
        <v>22.015000000000001</v>
      </c>
      <c r="T7576" s="30">
        <f t="shared" si="826"/>
        <v>261.8000000000003</v>
      </c>
      <c r="U7576" s="21">
        <f t="shared" si="830"/>
        <v>2.9352318333333281E-3</v>
      </c>
      <c r="V7576" s="21">
        <f t="shared" si="831"/>
        <v>0</v>
      </c>
      <c r="W7576" s="21">
        <f t="shared" si="832"/>
        <v>0</v>
      </c>
    </row>
    <row r="7577" spans="1:23">
      <c r="A7577" s="2">
        <f t="shared" si="827"/>
        <v>45597</v>
      </c>
      <c r="B7577" s="3">
        <f t="shared" si="828"/>
        <v>45601</v>
      </c>
      <c r="C7577" s="7">
        <v>45601.8125</v>
      </c>
      <c r="D7577" s="7">
        <v>45601.8125</v>
      </c>
      <c r="E7577" s="5">
        <v>62.466666666666598</v>
      </c>
      <c r="F7577" s="5">
        <v>-511.13333333333298</v>
      </c>
      <c r="G7577" s="5">
        <v>-1.6666666666666601</v>
      </c>
      <c r="H7577" s="34" cm="1">
        <f t="array" ref="H7577">SUMPRODUCT(('ESB Networks Summary'!$C$5:$C$17384=Data!D7577)*('ESB Networks Summary'!$E$5:$E$17384))*1000*2-SUMPRODUCT(('ESB Networks Summary'!$C$5:$C$17384=Data!D7577)*('ESB Networks Summary'!$F$5:$F$17384))*1000*2</f>
        <v>8</v>
      </c>
      <c r="I7577" s="5">
        <v>0</v>
      </c>
      <c r="J7577" s="5">
        <v>0</v>
      </c>
      <c r="K7577" s="17">
        <v>1</v>
      </c>
      <c r="L7577" s="52">
        <f t="shared" si="829"/>
        <v>0</v>
      </c>
      <c r="M7577" s="5">
        <v>0</v>
      </c>
      <c r="N7577" s="5">
        <v>378.599999999999</v>
      </c>
      <c r="O7577" s="96">
        <v>619.94000000000005</v>
      </c>
      <c r="P7577" s="5">
        <v>3</v>
      </c>
      <c r="Q7577" s="99">
        <v>0</v>
      </c>
      <c r="R7577" s="99">
        <v>31.847000000000001</v>
      </c>
      <c r="S7577" s="99">
        <v>22.015000000000001</v>
      </c>
      <c r="T7577" s="30">
        <f t="shared" si="826"/>
        <v>133.8666666666673</v>
      </c>
      <c r="U7577" s="21">
        <f t="shared" si="830"/>
        <v>0</v>
      </c>
      <c r="V7577" s="21">
        <f t="shared" si="831"/>
        <v>-1.8345833333333262E-4</v>
      </c>
      <c r="W7577" s="21">
        <f t="shared" si="832"/>
        <v>0</v>
      </c>
    </row>
    <row r="7578" spans="1:23">
      <c r="A7578" s="2">
        <f t="shared" si="827"/>
        <v>45597</v>
      </c>
      <c r="B7578" s="3">
        <f t="shared" si="828"/>
        <v>45601</v>
      </c>
      <c r="C7578" s="7">
        <v>45601.833333333336</v>
      </c>
      <c r="D7578" s="7">
        <v>45601.833333333336</v>
      </c>
      <c r="E7578" s="5">
        <v>60.6</v>
      </c>
      <c r="F7578" s="5">
        <v>-863.51666666666597</v>
      </c>
      <c r="G7578" s="5">
        <v>0.92500000000000004</v>
      </c>
      <c r="H7578" s="34" cm="1">
        <f t="array" ref="H7578">SUMPRODUCT(('ESB Networks Summary'!$C$5:$C$17384=Data!D7578)*('ESB Networks Summary'!$E$5:$E$17384))*1000*2-SUMPRODUCT(('ESB Networks Summary'!$C$5:$C$17384=Data!D7578)*('ESB Networks Summary'!$F$5:$F$17384))*1000*2</f>
        <v>2</v>
      </c>
      <c r="I7578" s="5">
        <v>0</v>
      </c>
      <c r="J7578" s="5">
        <v>0</v>
      </c>
      <c r="K7578" s="17">
        <v>1</v>
      </c>
      <c r="L7578" s="52">
        <f t="shared" si="829"/>
        <v>0</v>
      </c>
      <c r="M7578" s="5">
        <v>0</v>
      </c>
      <c r="N7578" s="5">
        <v>715.91666666666595</v>
      </c>
      <c r="O7578" s="96">
        <v>741.12</v>
      </c>
      <c r="P7578" s="5">
        <v>3</v>
      </c>
      <c r="Q7578" s="99">
        <v>0</v>
      </c>
      <c r="R7578" s="99">
        <v>29.919999999999998</v>
      </c>
      <c r="S7578" s="99">
        <v>20.088000000000001</v>
      </c>
      <c r="T7578" s="30">
        <f t="shared" si="826"/>
        <v>151.52499999999998</v>
      </c>
      <c r="U7578" s="21">
        <f t="shared" si="830"/>
        <v>1.3837999999999999E-4</v>
      </c>
      <c r="V7578" s="21">
        <f t="shared" si="831"/>
        <v>0</v>
      </c>
      <c r="W7578" s="21">
        <f t="shared" si="832"/>
        <v>0</v>
      </c>
    </row>
    <row r="7579" spans="1:23">
      <c r="A7579" s="2">
        <f t="shared" si="827"/>
        <v>45597</v>
      </c>
      <c r="B7579" s="3">
        <f t="shared" si="828"/>
        <v>45601</v>
      </c>
      <c r="C7579" s="7">
        <v>45601.854166666664</v>
      </c>
      <c r="D7579" s="7">
        <v>45601.854166666664</v>
      </c>
      <c r="E7579" s="5">
        <v>58.933333333333302</v>
      </c>
      <c r="F7579" s="5">
        <v>-769.53333333333296</v>
      </c>
      <c r="G7579" s="5">
        <v>-0.63333333333333297</v>
      </c>
      <c r="H7579" s="34" cm="1">
        <f t="array" ref="H7579">SUMPRODUCT(('ESB Networks Summary'!$C$5:$C$17384=Data!D7579)*('ESB Networks Summary'!$E$5:$E$17384))*1000*2-SUMPRODUCT(('ESB Networks Summary'!$C$5:$C$17384=Data!D7579)*('ESB Networks Summary'!$F$5:$F$17384))*1000*2</f>
        <v>6</v>
      </c>
      <c r="I7579" s="5">
        <v>0</v>
      </c>
      <c r="J7579" s="5">
        <v>0</v>
      </c>
      <c r="K7579" s="17">
        <v>1</v>
      </c>
      <c r="L7579" s="52">
        <f t="shared" si="829"/>
        <v>0</v>
      </c>
      <c r="M7579" s="5">
        <v>0</v>
      </c>
      <c r="N7579" s="5">
        <v>629.93333333333305</v>
      </c>
      <c r="O7579" s="96">
        <v>741.12</v>
      </c>
      <c r="P7579" s="5">
        <v>3.19999999999999</v>
      </c>
      <c r="Q7579" s="99">
        <v>0</v>
      </c>
      <c r="R7579" s="99">
        <v>29.919999999999998</v>
      </c>
      <c r="S7579" s="99">
        <v>20.088000000000001</v>
      </c>
      <c r="T7579" s="30">
        <f t="shared" si="826"/>
        <v>142.16666666666652</v>
      </c>
      <c r="U7579" s="21">
        <f t="shared" si="830"/>
        <v>0</v>
      </c>
      <c r="V7579" s="21">
        <f t="shared" si="831"/>
        <v>-6.3611999999999959E-5</v>
      </c>
      <c r="W7579" s="21">
        <f t="shared" si="832"/>
        <v>0</v>
      </c>
    </row>
    <row r="7580" spans="1:23">
      <c r="A7580" s="2">
        <f t="shared" si="827"/>
        <v>45597</v>
      </c>
      <c r="B7580" s="3">
        <f t="shared" si="828"/>
        <v>45601</v>
      </c>
      <c r="C7580" s="7">
        <v>45601.875</v>
      </c>
      <c r="D7580" s="7">
        <v>45601.875</v>
      </c>
      <c r="E7580" s="5">
        <v>57.366666666666603</v>
      </c>
      <c r="F7580" s="5">
        <v>-575.23333333333301</v>
      </c>
      <c r="G7580" s="5">
        <v>1.9</v>
      </c>
      <c r="H7580" s="34" cm="1">
        <f t="array" ref="H7580">SUMPRODUCT(('ESB Networks Summary'!$C$5:$C$17384=Data!D7580)*('ESB Networks Summary'!$E$5:$E$17384))*1000*2-SUMPRODUCT(('ESB Networks Summary'!$C$5:$C$17384=Data!D7580)*('ESB Networks Summary'!$F$5:$F$17384))*1000*2</f>
        <v>4</v>
      </c>
      <c r="I7580" s="5">
        <v>0</v>
      </c>
      <c r="J7580" s="5">
        <v>0</v>
      </c>
      <c r="K7580" s="17">
        <v>1</v>
      </c>
      <c r="L7580" s="52">
        <f t="shared" si="829"/>
        <v>0</v>
      </c>
      <c r="M7580" s="5">
        <v>0</v>
      </c>
      <c r="N7580" s="5">
        <v>444.433333333333</v>
      </c>
      <c r="O7580" s="96">
        <v>524.76</v>
      </c>
      <c r="P7580" s="5">
        <v>3.19999999999999</v>
      </c>
      <c r="Q7580" s="99">
        <v>0</v>
      </c>
      <c r="R7580" s="99">
        <v>27.379000000000001</v>
      </c>
      <c r="S7580" s="99">
        <v>17.547000000000001</v>
      </c>
      <c r="T7580" s="30">
        <f t="shared" si="826"/>
        <v>135.89999999999998</v>
      </c>
      <c r="U7580" s="21">
        <f t="shared" si="830"/>
        <v>2.6010049999999999E-4</v>
      </c>
      <c r="V7580" s="21">
        <f t="shared" si="831"/>
        <v>0</v>
      </c>
      <c r="W7580" s="21">
        <f t="shared" si="832"/>
        <v>0</v>
      </c>
    </row>
    <row r="7581" spans="1:23">
      <c r="A7581" s="2">
        <f t="shared" si="827"/>
        <v>45597</v>
      </c>
      <c r="B7581" s="3">
        <f t="shared" si="828"/>
        <v>45601</v>
      </c>
      <c r="C7581" s="7">
        <v>45601.895833333336</v>
      </c>
      <c r="D7581" s="7">
        <v>45601.895833333336</v>
      </c>
      <c r="E7581" s="5">
        <v>56.033333333333303</v>
      </c>
      <c r="F7581" s="5">
        <v>-502.27499999999998</v>
      </c>
      <c r="G7581" s="5">
        <v>-1.55</v>
      </c>
      <c r="H7581" s="34" cm="1">
        <f t="array" ref="H7581">SUMPRODUCT(('ESB Networks Summary'!$C$5:$C$17384=Data!D7581)*('ESB Networks Summary'!$E$5:$E$17384))*1000*2-SUMPRODUCT(('ESB Networks Summary'!$C$5:$C$17384=Data!D7581)*('ESB Networks Summary'!$F$5:$F$17384))*1000*2</f>
        <v>6</v>
      </c>
      <c r="I7581" s="5">
        <v>0</v>
      </c>
      <c r="J7581" s="5">
        <v>0</v>
      </c>
      <c r="K7581" s="17">
        <v>1</v>
      </c>
      <c r="L7581" s="52">
        <f t="shared" si="829"/>
        <v>0</v>
      </c>
      <c r="M7581" s="5">
        <v>0</v>
      </c>
      <c r="N7581" s="5">
        <v>364.32499999999999</v>
      </c>
      <c r="O7581" s="96">
        <v>524.76</v>
      </c>
      <c r="P7581" s="5">
        <v>3.8</v>
      </c>
      <c r="Q7581" s="99">
        <v>0</v>
      </c>
      <c r="R7581" s="99">
        <v>27.379000000000001</v>
      </c>
      <c r="S7581" s="99">
        <v>17.547000000000001</v>
      </c>
      <c r="T7581" s="30">
        <f t="shared" si="826"/>
        <v>140.19999999999999</v>
      </c>
      <c r="U7581" s="21">
        <f t="shared" si="830"/>
        <v>0</v>
      </c>
      <c r="V7581" s="21">
        <f t="shared" si="831"/>
        <v>-1.3598924999999999E-4</v>
      </c>
      <c r="W7581" s="21">
        <f t="shared" si="832"/>
        <v>0</v>
      </c>
    </row>
    <row r="7582" spans="1:23">
      <c r="A7582" s="2">
        <f t="shared" si="827"/>
        <v>45597</v>
      </c>
      <c r="B7582" s="3">
        <f t="shared" si="828"/>
        <v>45601</v>
      </c>
      <c r="C7582" s="7">
        <v>45601.916666666664</v>
      </c>
      <c r="D7582" s="7">
        <v>45601.916666666664</v>
      </c>
      <c r="E7582" s="5">
        <v>55</v>
      </c>
      <c r="F7582" s="5">
        <v>-344.4</v>
      </c>
      <c r="G7582" s="5">
        <v>1.7666666666666599</v>
      </c>
      <c r="H7582" s="34" cm="1">
        <f t="array" ref="H7582">SUMPRODUCT(('ESB Networks Summary'!$C$5:$C$17384=Data!D7582)*('ESB Networks Summary'!$E$5:$E$17384))*1000*2-SUMPRODUCT(('ESB Networks Summary'!$C$5:$C$17384=Data!D7582)*('ESB Networks Summary'!$F$5:$F$17384))*1000*2</f>
        <v>2</v>
      </c>
      <c r="I7582" s="5">
        <v>0</v>
      </c>
      <c r="J7582" s="5">
        <v>0</v>
      </c>
      <c r="K7582" s="17">
        <v>1</v>
      </c>
      <c r="L7582" s="52">
        <f t="shared" si="829"/>
        <v>0</v>
      </c>
      <c r="M7582" s="5">
        <v>0</v>
      </c>
      <c r="N7582" s="5">
        <v>205.433333333333</v>
      </c>
      <c r="O7582" s="96">
        <v>614.74</v>
      </c>
      <c r="P7582" s="5">
        <v>4</v>
      </c>
      <c r="Q7582" s="99">
        <v>0</v>
      </c>
      <c r="R7582" s="99">
        <v>25.757999999999999</v>
      </c>
      <c r="S7582" s="99">
        <v>15.927000000000001</v>
      </c>
      <c r="T7582" s="30">
        <f t="shared" si="826"/>
        <v>144.73333333333363</v>
      </c>
      <c r="U7582" s="21">
        <f t="shared" si="830"/>
        <v>2.2752899999999913E-4</v>
      </c>
      <c r="V7582" s="21">
        <f t="shared" si="831"/>
        <v>0</v>
      </c>
      <c r="W7582" s="21">
        <f t="shared" si="832"/>
        <v>0</v>
      </c>
    </row>
    <row r="7583" spans="1:23">
      <c r="A7583" s="2">
        <f t="shared" si="827"/>
        <v>45597</v>
      </c>
      <c r="B7583" s="3">
        <f t="shared" si="828"/>
        <v>45601</v>
      </c>
      <c r="C7583" s="7">
        <v>45601.9375</v>
      </c>
      <c r="D7583" s="7">
        <v>45601.9375</v>
      </c>
      <c r="E7583" s="5">
        <v>54.033333333333303</v>
      </c>
      <c r="F7583" s="5">
        <v>-281.76666666666603</v>
      </c>
      <c r="G7583" s="5">
        <v>0.63333333333333297</v>
      </c>
      <c r="H7583" s="34" cm="1">
        <f t="array" ref="H7583">SUMPRODUCT(('ESB Networks Summary'!$C$5:$C$17384=Data!D7583)*('ESB Networks Summary'!$E$5:$E$17384))*1000*2-SUMPRODUCT(('ESB Networks Summary'!$C$5:$C$17384=Data!D7583)*('ESB Networks Summary'!$F$5:$F$17384))*1000*2</f>
        <v>4</v>
      </c>
      <c r="I7583" s="5">
        <v>0</v>
      </c>
      <c r="J7583" s="5">
        <v>0</v>
      </c>
      <c r="K7583" s="17">
        <v>1</v>
      </c>
      <c r="L7583" s="52">
        <f t="shared" si="829"/>
        <v>0</v>
      </c>
      <c r="M7583" s="5">
        <v>0</v>
      </c>
      <c r="N7583" s="5">
        <v>131.933333333333</v>
      </c>
      <c r="O7583" s="96">
        <v>614.74</v>
      </c>
      <c r="P7583" s="5">
        <v>4</v>
      </c>
      <c r="Q7583" s="99">
        <v>0</v>
      </c>
      <c r="R7583" s="99">
        <v>25.757999999999999</v>
      </c>
      <c r="S7583" s="99">
        <v>15.927000000000001</v>
      </c>
      <c r="T7583" s="30">
        <f t="shared" si="826"/>
        <v>154.46666666666636</v>
      </c>
      <c r="U7583" s="21">
        <f t="shared" si="830"/>
        <v>8.156699999999996E-5</v>
      </c>
      <c r="V7583" s="21">
        <f t="shared" si="831"/>
        <v>0</v>
      </c>
      <c r="W7583" s="21">
        <f t="shared" si="832"/>
        <v>0</v>
      </c>
    </row>
    <row r="7584" spans="1:23">
      <c r="A7584" s="2">
        <f t="shared" si="827"/>
        <v>45597</v>
      </c>
      <c r="B7584" s="3">
        <f t="shared" si="828"/>
        <v>45601</v>
      </c>
      <c r="C7584" s="7">
        <v>45601.958333333336</v>
      </c>
      <c r="D7584" s="7">
        <v>45601.958333333336</v>
      </c>
      <c r="E7584" s="5">
        <v>53.366666666666603</v>
      </c>
      <c r="F7584" s="5">
        <v>-362.26666666666603</v>
      </c>
      <c r="G7584" s="5">
        <v>0.233333333333333</v>
      </c>
      <c r="H7584" s="34" cm="1">
        <f t="array" ref="H7584">SUMPRODUCT(('ESB Networks Summary'!$C$5:$C$17384=Data!D7584)*('ESB Networks Summary'!$E$5:$E$17384))*1000*2-SUMPRODUCT(('ESB Networks Summary'!$C$5:$C$17384=Data!D7584)*('ESB Networks Summary'!$F$5:$F$17384))*1000*2</f>
        <v>4</v>
      </c>
      <c r="I7584" s="5">
        <v>0</v>
      </c>
      <c r="J7584" s="5">
        <v>0</v>
      </c>
      <c r="K7584" s="17">
        <v>1</v>
      </c>
      <c r="L7584" s="52">
        <f t="shared" si="829"/>
        <v>0</v>
      </c>
      <c r="M7584" s="5">
        <v>0</v>
      </c>
      <c r="N7584" s="5">
        <v>232.29999999999899</v>
      </c>
      <c r="O7584" s="96">
        <v>391.35</v>
      </c>
      <c r="P7584" s="5">
        <v>3.7666666666666599</v>
      </c>
      <c r="Q7584" s="99">
        <v>0</v>
      </c>
      <c r="R7584" s="99">
        <v>17.396999999999998</v>
      </c>
      <c r="S7584" s="99">
        <v>13.331999999999999</v>
      </c>
      <c r="T7584" s="30">
        <f t="shared" si="826"/>
        <v>133.96666666666704</v>
      </c>
      <c r="U7584" s="21">
        <f t="shared" si="830"/>
        <v>2.0296499999999971E-5</v>
      </c>
      <c r="V7584" s="21">
        <f t="shared" si="831"/>
        <v>0</v>
      </c>
      <c r="W7584" s="21">
        <f t="shared" si="832"/>
        <v>0</v>
      </c>
    </row>
    <row r="7585" spans="1:23">
      <c r="A7585" s="2">
        <f t="shared" si="827"/>
        <v>45597</v>
      </c>
      <c r="B7585" s="3">
        <f t="shared" si="828"/>
        <v>45601</v>
      </c>
      <c r="C7585" s="7">
        <v>45601.979166666664</v>
      </c>
      <c r="D7585" s="7">
        <v>45601.979166666664</v>
      </c>
      <c r="E7585" s="5">
        <v>52.766666666666602</v>
      </c>
      <c r="F7585" s="5">
        <v>-251.29999999999899</v>
      </c>
      <c r="G7585" s="5">
        <v>-24.033333333333299</v>
      </c>
      <c r="H7585" s="34" cm="1">
        <f t="array" ref="H7585">SUMPRODUCT(('ESB Networks Summary'!$C$5:$C$17384=Data!D7585)*('ESB Networks Summary'!$E$5:$E$17384))*1000*2-SUMPRODUCT(('ESB Networks Summary'!$C$5:$C$17384=Data!D7585)*('ESB Networks Summary'!$F$5:$F$17384))*1000*2</f>
        <v>2</v>
      </c>
      <c r="I7585" s="5">
        <v>0</v>
      </c>
      <c r="J7585" s="5">
        <v>0</v>
      </c>
      <c r="K7585" s="17">
        <v>1</v>
      </c>
      <c r="L7585" s="52">
        <f t="shared" si="829"/>
        <v>0</v>
      </c>
      <c r="M7585" s="5">
        <v>0</v>
      </c>
      <c r="N7585" s="5">
        <v>104.266666666666</v>
      </c>
      <c r="O7585" s="96">
        <v>391.35</v>
      </c>
      <c r="P7585" s="5">
        <v>3.0333333333333301</v>
      </c>
      <c r="Q7585" s="99">
        <v>0</v>
      </c>
      <c r="R7585" s="99">
        <v>17.396999999999998</v>
      </c>
      <c r="S7585" s="99">
        <v>13.331999999999999</v>
      </c>
      <c r="T7585" s="30">
        <f t="shared" si="826"/>
        <v>126.03333333333302</v>
      </c>
      <c r="U7585" s="21">
        <f t="shared" si="830"/>
        <v>0</v>
      </c>
      <c r="V7585" s="21">
        <f t="shared" si="831"/>
        <v>-1.6020619999999976E-3</v>
      </c>
      <c r="W7585" s="21">
        <f t="shared" si="832"/>
        <v>0</v>
      </c>
    </row>
    <row r="7586" spans="1:23">
      <c r="A7586" s="2">
        <f t="shared" si="827"/>
        <v>45597</v>
      </c>
      <c r="B7586" s="3">
        <f t="shared" si="828"/>
        <v>45602</v>
      </c>
      <c r="C7586" s="7">
        <v>45602</v>
      </c>
      <c r="D7586" s="7">
        <v>45602</v>
      </c>
      <c r="E7586" s="5">
        <v>52</v>
      </c>
      <c r="F7586" s="5">
        <v>-186.166666666666</v>
      </c>
      <c r="G7586" s="5">
        <v>0.27500000000000002</v>
      </c>
      <c r="H7586" s="34" cm="1">
        <f t="array" ref="H7586">SUMPRODUCT(('ESB Networks Summary'!$C$5:$C$17384=Data!D7586)*('ESB Networks Summary'!$E$5:$E$17384))*1000*2-SUMPRODUCT(('ESB Networks Summary'!$C$5:$C$17384=Data!D7586)*('ESB Networks Summary'!$F$5:$F$17384))*1000*2</f>
        <v>4</v>
      </c>
      <c r="I7586" s="5">
        <v>0</v>
      </c>
      <c r="J7586" s="5">
        <v>0</v>
      </c>
      <c r="K7586" s="17">
        <v>1</v>
      </c>
      <c r="L7586" s="52">
        <f t="shared" si="829"/>
        <v>0</v>
      </c>
      <c r="M7586" s="5">
        <v>0</v>
      </c>
      <c r="N7586" s="5">
        <v>21.3333333333333</v>
      </c>
      <c r="O7586" s="96">
        <v>151.99</v>
      </c>
      <c r="P7586" s="5">
        <v>3.5916666666666601</v>
      </c>
      <c r="Q7586" s="99">
        <v>0</v>
      </c>
      <c r="R7586" s="99">
        <v>17.068999999999999</v>
      </c>
      <c r="S7586" s="99">
        <v>13.004</v>
      </c>
      <c r="T7586" s="30">
        <f t="shared" si="826"/>
        <v>168.69999999999936</v>
      </c>
      <c r="U7586" s="21">
        <f t="shared" si="830"/>
        <v>2.3469875000000002E-5</v>
      </c>
      <c r="V7586" s="21">
        <f t="shared" si="831"/>
        <v>0</v>
      </c>
      <c r="W7586" s="21">
        <f t="shared" si="832"/>
        <v>0</v>
      </c>
    </row>
    <row r="7587" spans="1:23">
      <c r="A7587" s="2">
        <f t="shared" si="827"/>
        <v>45597</v>
      </c>
      <c r="B7587" s="3">
        <f t="shared" si="828"/>
        <v>45602</v>
      </c>
      <c r="C7587" s="7">
        <v>45602.020833333336</v>
      </c>
      <c r="D7587" s="7">
        <v>45602.020833333336</v>
      </c>
      <c r="E7587" s="5">
        <v>51.699999999999903</v>
      </c>
      <c r="F7587" s="5">
        <v>-209.4</v>
      </c>
      <c r="G7587" s="5">
        <v>0.36666666666666597</v>
      </c>
      <c r="H7587" s="34" cm="1">
        <f t="array" ref="H7587">SUMPRODUCT(('ESB Networks Summary'!$C$5:$C$17384=Data!D7587)*('ESB Networks Summary'!$E$5:$E$17384))*1000*2-SUMPRODUCT(('ESB Networks Summary'!$C$5:$C$17384=Data!D7587)*('ESB Networks Summary'!$F$5:$F$17384))*1000*2</f>
        <v>2</v>
      </c>
      <c r="I7587" s="5">
        <v>0</v>
      </c>
      <c r="J7587" s="5">
        <v>0</v>
      </c>
      <c r="K7587" s="17">
        <v>1</v>
      </c>
      <c r="L7587" s="52">
        <f t="shared" si="829"/>
        <v>0</v>
      </c>
      <c r="M7587" s="5">
        <v>0</v>
      </c>
      <c r="N7587" s="5">
        <v>31.733333333333299</v>
      </c>
      <c r="O7587" s="96">
        <v>151.99</v>
      </c>
      <c r="P7587" s="5">
        <v>3.9666666666666601</v>
      </c>
      <c r="Q7587" s="99">
        <v>0</v>
      </c>
      <c r="R7587" s="99">
        <v>17.068999999999999</v>
      </c>
      <c r="S7587" s="99">
        <v>13.004</v>
      </c>
      <c r="T7587" s="30">
        <f t="shared" si="826"/>
        <v>182.00000000000003</v>
      </c>
      <c r="U7587" s="21">
        <f t="shared" si="830"/>
        <v>3.1293166666666606E-5</v>
      </c>
      <c r="V7587" s="21">
        <f t="shared" si="831"/>
        <v>0</v>
      </c>
      <c r="W7587" s="21">
        <f t="shared" si="832"/>
        <v>0</v>
      </c>
    </row>
    <row r="7588" spans="1:23">
      <c r="A7588" s="2">
        <f t="shared" si="827"/>
        <v>45597</v>
      </c>
      <c r="B7588" s="3">
        <f t="shared" si="828"/>
        <v>45602</v>
      </c>
      <c r="C7588" s="7">
        <v>45602.041666666664</v>
      </c>
      <c r="D7588" s="7">
        <v>45602.041666666664</v>
      </c>
      <c r="E7588" s="5">
        <v>51</v>
      </c>
      <c r="F7588" s="5">
        <v>-192.433333333333</v>
      </c>
      <c r="G7588" s="5">
        <v>-0.83333333333333304</v>
      </c>
      <c r="H7588" s="34" cm="1">
        <f t="array" ref="H7588">SUMPRODUCT(('ESB Networks Summary'!$C$5:$C$17384=Data!D7588)*('ESB Networks Summary'!$E$5:$E$17384))*1000*2-SUMPRODUCT(('ESB Networks Summary'!$C$5:$C$17384=Data!D7588)*('ESB Networks Summary'!$F$5:$F$17384))*1000*2</f>
        <v>4</v>
      </c>
      <c r="I7588" s="5">
        <v>0</v>
      </c>
      <c r="J7588" s="5">
        <v>0</v>
      </c>
      <c r="K7588" s="17">
        <v>1</v>
      </c>
      <c r="L7588" s="52">
        <f t="shared" si="829"/>
        <v>0</v>
      </c>
      <c r="M7588" s="5">
        <v>0</v>
      </c>
      <c r="N7588" s="5">
        <v>39.766666666666602</v>
      </c>
      <c r="O7588" s="96">
        <v>25.28</v>
      </c>
      <c r="P7588" s="5">
        <v>3.9666666666666601</v>
      </c>
      <c r="Q7588" s="99">
        <v>0</v>
      </c>
      <c r="R7588" s="99">
        <v>16.78</v>
      </c>
      <c r="S7588" s="99">
        <v>12.715</v>
      </c>
      <c r="T7588" s="30">
        <f t="shared" si="826"/>
        <v>155.79999999999973</v>
      </c>
      <c r="U7588" s="21">
        <f t="shared" si="830"/>
        <v>0</v>
      </c>
      <c r="V7588" s="21">
        <f t="shared" si="831"/>
        <v>-5.2979166666666649E-5</v>
      </c>
      <c r="W7588" s="21">
        <f t="shared" si="832"/>
        <v>0</v>
      </c>
    </row>
    <row r="7589" spans="1:23">
      <c r="A7589" s="2">
        <f t="shared" si="827"/>
        <v>45597</v>
      </c>
      <c r="B7589" s="3">
        <f t="shared" si="828"/>
        <v>45602</v>
      </c>
      <c r="C7589" s="7">
        <v>45602.0625</v>
      </c>
      <c r="D7589" s="7">
        <v>45602.0625</v>
      </c>
      <c r="E7589" s="5">
        <v>50.866666666666603</v>
      </c>
      <c r="F7589" s="5">
        <v>-193.28333333333299</v>
      </c>
      <c r="G7589" s="5">
        <v>0.05</v>
      </c>
      <c r="H7589" s="34" cm="1">
        <f t="array" ref="H7589">SUMPRODUCT(('ESB Networks Summary'!$C$5:$C$17384=Data!D7589)*('ESB Networks Summary'!$E$5:$E$17384))*1000*2-SUMPRODUCT(('ESB Networks Summary'!$C$5:$C$17384=Data!D7589)*('ESB Networks Summary'!$F$5:$F$17384))*1000*2</f>
        <v>4</v>
      </c>
      <c r="I7589" s="5">
        <v>0</v>
      </c>
      <c r="J7589" s="5">
        <v>0</v>
      </c>
      <c r="K7589" s="17">
        <v>1</v>
      </c>
      <c r="L7589" s="52">
        <f t="shared" si="829"/>
        <v>0</v>
      </c>
      <c r="M7589" s="5">
        <v>0</v>
      </c>
      <c r="N7589" s="5">
        <v>26.3333333333333</v>
      </c>
      <c r="O7589" s="96">
        <v>25.28</v>
      </c>
      <c r="P7589" s="5">
        <v>4</v>
      </c>
      <c r="Q7589" s="99">
        <v>0</v>
      </c>
      <c r="R7589" s="99">
        <v>16.78</v>
      </c>
      <c r="S7589" s="99">
        <v>12.715</v>
      </c>
      <c r="T7589" s="30">
        <f t="shared" si="826"/>
        <v>170.99999999999969</v>
      </c>
      <c r="U7589" s="21">
        <f t="shared" si="830"/>
        <v>4.1950000000000005E-6</v>
      </c>
      <c r="V7589" s="21">
        <f t="shared" si="831"/>
        <v>0</v>
      </c>
      <c r="W7589" s="21">
        <f t="shared" si="832"/>
        <v>0</v>
      </c>
    </row>
    <row r="7590" spans="1:23">
      <c r="A7590" s="2">
        <f t="shared" si="827"/>
        <v>45597</v>
      </c>
      <c r="B7590" s="3">
        <f t="shared" si="828"/>
        <v>45602</v>
      </c>
      <c r="C7590" s="7">
        <v>45602.083333333336</v>
      </c>
      <c r="D7590" s="7">
        <v>45602.083333333336</v>
      </c>
      <c r="E7590" s="5">
        <v>50</v>
      </c>
      <c r="F7590" s="5">
        <v>-169.1</v>
      </c>
      <c r="G7590" s="5">
        <v>15.8333333333333</v>
      </c>
      <c r="H7590" s="34" cm="1">
        <f t="array" ref="H7590">SUMPRODUCT(('ESB Networks Summary'!$C$5:$C$17384=Data!D7590)*('ESB Networks Summary'!$E$5:$E$17384))*1000*2-SUMPRODUCT(('ESB Networks Summary'!$C$5:$C$17384=Data!D7590)*('ESB Networks Summary'!$F$5:$F$17384))*1000*2</f>
        <v>2</v>
      </c>
      <c r="I7590" s="5">
        <v>0</v>
      </c>
      <c r="J7590" s="5">
        <v>0</v>
      </c>
      <c r="K7590" s="17">
        <v>1</v>
      </c>
      <c r="L7590" s="52">
        <f t="shared" si="829"/>
        <v>0</v>
      </c>
      <c r="M7590" s="5">
        <v>0</v>
      </c>
      <c r="N7590" s="5">
        <v>0</v>
      </c>
      <c r="O7590" s="96">
        <v>12.97</v>
      </c>
      <c r="P7590" s="5">
        <v>3.8333333333333299</v>
      </c>
      <c r="Q7590" s="99">
        <v>0</v>
      </c>
      <c r="R7590" s="99">
        <v>16.594999999999999</v>
      </c>
      <c r="S7590" s="99">
        <v>12.53</v>
      </c>
      <c r="T7590" s="30">
        <f t="shared" si="826"/>
        <v>188.76666666666662</v>
      </c>
      <c r="U7590" s="21">
        <f t="shared" si="830"/>
        <v>1.3137708333333306E-3</v>
      </c>
      <c r="V7590" s="21">
        <f t="shared" si="831"/>
        <v>0</v>
      </c>
      <c r="W7590" s="21">
        <f t="shared" si="832"/>
        <v>0</v>
      </c>
    </row>
    <row r="7591" spans="1:23">
      <c r="A7591" s="2">
        <f t="shared" si="827"/>
        <v>45597</v>
      </c>
      <c r="B7591" s="3">
        <f t="shared" si="828"/>
        <v>45602</v>
      </c>
      <c r="C7591" s="7">
        <v>45602.104166666664</v>
      </c>
      <c r="D7591" s="7">
        <v>45602.104166666664</v>
      </c>
      <c r="E7591" s="5">
        <v>50</v>
      </c>
      <c r="F7591" s="5">
        <v>-200.433333333333</v>
      </c>
      <c r="G7591" s="5">
        <v>-0.1</v>
      </c>
      <c r="H7591" s="34" cm="1">
        <f t="array" ref="H7591">SUMPRODUCT(('ESB Networks Summary'!$C$5:$C$17384=Data!D7591)*('ESB Networks Summary'!$E$5:$E$17384))*1000*2-SUMPRODUCT(('ESB Networks Summary'!$C$5:$C$17384=Data!D7591)*('ESB Networks Summary'!$F$5:$F$17384))*1000*2</f>
        <v>4</v>
      </c>
      <c r="I7591" s="5">
        <v>0</v>
      </c>
      <c r="J7591" s="5">
        <v>0</v>
      </c>
      <c r="K7591" s="17">
        <v>1</v>
      </c>
      <c r="L7591" s="52">
        <f t="shared" si="829"/>
        <v>0</v>
      </c>
      <c r="M7591" s="5">
        <v>0</v>
      </c>
      <c r="N7591" s="5">
        <v>34.233333333333299</v>
      </c>
      <c r="O7591" s="96">
        <v>12.97</v>
      </c>
      <c r="P7591" s="5">
        <v>3.6666666666666599</v>
      </c>
      <c r="Q7591" s="99">
        <v>0</v>
      </c>
      <c r="R7591" s="99">
        <v>16.594999999999999</v>
      </c>
      <c r="S7591" s="99">
        <v>12.53</v>
      </c>
      <c r="T7591" s="30">
        <f t="shared" si="826"/>
        <v>169.76666666666637</v>
      </c>
      <c r="U7591" s="21">
        <f t="shared" si="830"/>
        <v>0</v>
      </c>
      <c r="V7591" s="21">
        <f t="shared" si="831"/>
        <v>-6.2650000000000002E-6</v>
      </c>
      <c r="W7591" s="21">
        <f t="shared" si="832"/>
        <v>0</v>
      </c>
    </row>
    <row r="7592" spans="1:23">
      <c r="A7592" s="2">
        <f t="shared" si="827"/>
        <v>45597</v>
      </c>
      <c r="B7592" s="3">
        <f t="shared" si="828"/>
        <v>45602</v>
      </c>
      <c r="C7592" s="7">
        <v>45602.125</v>
      </c>
      <c r="D7592" s="7">
        <v>45602.125</v>
      </c>
      <c r="E7592" s="5">
        <v>52.766666666666602</v>
      </c>
      <c r="F7592" s="5">
        <v>2978.9333333333302</v>
      </c>
      <c r="G7592" s="5">
        <v>3552.3333333333298</v>
      </c>
      <c r="H7592" s="34" cm="1">
        <f t="array" ref="H7592">SUMPRODUCT(('ESB Networks Summary'!$C$5:$C$17384=Data!D7592)*('ESB Networks Summary'!$E$5:$E$17384))*1000*2-SUMPRODUCT(('ESB Networks Summary'!$C$5:$C$17384=Data!D7592)*('ESB Networks Summary'!$F$5:$F$17384))*1000*2</f>
        <v>3746</v>
      </c>
      <c r="I7592" s="5">
        <v>0</v>
      </c>
      <c r="J7592" s="5">
        <v>0</v>
      </c>
      <c r="K7592" s="17">
        <v>1</v>
      </c>
      <c r="L7592" s="52">
        <f t="shared" si="829"/>
        <v>0</v>
      </c>
      <c r="M7592" s="5">
        <v>0</v>
      </c>
      <c r="N7592" s="5">
        <v>7.6</v>
      </c>
      <c r="O7592" s="96">
        <v>6.01</v>
      </c>
      <c r="P7592" s="5">
        <v>3.0333333333333301</v>
      </c>
      <c r="Q7592" s="99">
        <v>0</v>
      </c>
      <c r="R7592" s="99">
        <v>16.571999999999999</v>
      </c>
      <c r="S7592" s="99">
        <v>12.507</v>
      </c>
      <c r="T7592" s="30">
        <f t="shared" si="826"/>
        <v>568.83333333333303</v>
      </c>
      <c r="U7592" s="21">
        <f t="shared" si="830"/>
        <v>0.29434633999999971</v>
      </c>
      <c r="V7592" s="21">
        <f t="shared" si="831"/>
        <v>0</v>
      </c>
      <c r="W7592" s="21">
        <f t="shared" si="832"/>
        <v>0</v>
      </c>
    </row>
    <row r="7593" spans="1:23">
      <c r="A7593" s="2">
        <f t="shared" si="827"/>
        <v>45597</v>
      </c>
      <c r="B7593" s="3">
        <f t="shared" si="828"/>
        <v>45602</v>
      </c>
      <c r="C7593" s="7">
        <v>45602.145833333336</v>
      </c>
      <c r="D7593" s="7">
        <v>45602.145833333336</v>
      </c>
      <c r="E7593" s="5">
        <v>60.199999999999903</v>
      </c>
      <c r="F7593" s="5">
        <v>3472.6666666666601</v>
      </c>
      <c r="G7593" s="5">
        <v>3951.7999999999902</v>
      </c>
      <c r="H7593" s="34" cm="1">
        <f t="array" ref="H7593">SUMPRODUCT(('ESB Networks Summary'!$C$5:$C$17384=Data!D7593)*('ESB Networks Summary'!$E$5:$E$17384))*1000*2-SUMPRODUCT(('ESB Networks Summary'!$C$5:$C$17384=Data!D7593)*('ESB Networks Summary'!$F$5:$F$17384))*1000*2</f>
        <v>3982</v>
      </c>
      <c r="I7593" s="5">
        <v>0</v>
      </c>
      <c r="J7593" s="5">
        <v>0</v>
      </c>
      <c r="K7593" s="17">
        <v>1</v>
      </c>
      <c r="L7593" s="52">
        <f t="shared" si="829"/>
        <v>0</v>
      </c>
      <c r="M7593" s="5">
        <v>0</v>
      </c>
      <c r="N7593" s="5">
        <v>4.3999999999999897</v>
      </c>
      <c r="O7593" s="96">
        <v>6.01</v>
      </c>
      <c r="P7593" s="5">
        <v>4</v>
      </c>
      <c r="Q7593" s="99">
        <v>0</v>
      </c>
      <c r="R7593" s="99">
        <v>16.571999999999999</v>
      </c>
      <c r="S7593" s="99">
        <v>12.507</v>
      </c>
      <c r="T7593" s="30">
        <f t="shared" si="826"/>
        <v>478.73333333332994</v>
      </c>
      <c r="U7593" s="21">
        <f t="shared" si="830"/>
        <v>0.32744614799999916</v>
      </c>
      <c r="V7593" s="21">
        <f t="shared" si="831"/>
        <v>0</v>
      </c>
      <c r="W7593" s="21">
        <f t="shared" si="832"/>
        <v>0</v>
      </c>
    </row>
    <row r="7594" spans="1:23">
      <c r="A7594" s="2">
        <f t="shared" si="827"/>
        <v>45597</v>
      </c>
      <c r="B7594" s="3">
        <f t="shared" si="828"/>
        <v>45602</v>
      </c>
      <c r="C7594" s="7">
        <v>45602.166666666664</v>
      </c>
      <c r="D7594" s="7">
        <v>45602.166666666664</v>
      </c>
      <c r="E7594" s="5">
        <v>68</v>
      </c>
      <c r="F7594" s="5">
        <v>3511.1666666666601</v>
      </c>
      <c r="G7594" s="5">
        <v>4072.4666666666599</v>
      </c>
      <c r="H7594" s="34" cm="1">
        <f t="array" ref="H7594">SUMPRODUCT(('ESB Networks Summary'!$C$5:$C$17384=Data!D7594)*('ESB Networks Summary'!$E$5:$E$17384))*1000*2-SUMPRODUCT(('ESB Networks Summary'!$C$5:$C$17384=Data!D7594)*('ESB Networks Summary'!$F$5:$F$17384))*1000*2</f>
        <v>4106</v>
      </c>
      <c r="I7594" s="5">
        <v>0</v>
      </c>
      <c r="J7594" s="5">
        <v>0</v>
      </c>
      <c r="K7594" s="17">
        <v>1</v>
      </c>
      <c r="L7594" s="52">
        <f t="shared" si="829"/>
        <v>0</v>
      </c>
      <c r="M7594" s="5">
        <v>0</v>
      </c>
      <c r="N7594" s="5">
        <v>111.966666666666</v>
      </c>
      <c r="O7594" s="96">
        <v>32.909999999999997</v>
      </c>
      <c r="P7594" s="5">
        <v>4</v>
      </c>
      <c r="Q7594" s="99">
        <v>0</v>
      </c>
      <c r="R7594" s="99">
        <v>16.457000000000001</v>
      </c>
      <c r="S7594" s="99">
        <v>12.391999999999999</v>
      </c>
      <c r="T7594" s="30">
        <f t="shared" si="826"/>
        <v>453.33333333333394</v>
      </c>
      <c r="U7594" s="21">
        <f t="shared" si="830"/>
        <v>0.33510291966666617</v>
      </c>
      <c r="V7594" s="21">
        <f t="shared" si="831"/>
        <v>0</v>
      </c>
      <c r="W7594" s="21">
        <f t="shared" si="832"/>
        <v>0</v>
      </c>
    </row>
    <row r="7595" spans="1:23">
      <c r="A7595" s="2">
        <f t="shared" si="827"/>
        <v>45597</v>
      </c>
      <c r="B7595" s="3">
        <f t="shared" si="828"/>
        <v>45602</v>
      </c>
      <c r="C7595" s="7">
        <v>45602.1875</v>
      </c>
      <c r="D7595" s="7">
        <v>45602.1875</v>
      </c>
      <c r="E7595" s="5">
        <v>75.8</v>
      </c>
      <c r="F7595" s="5">
        <v>3526.2333333333299</v>
      </c>
      <c r="G7595" s="5">
        <v>4011.9</v>
      </c>
      <c r="H7595" s="34" cm="1">
        <f t="array" ref="H7595">SUMPRODUCT(('ESB Networks Summary'!$C$5:$C$17384=Data!D7595)*('ESB Networks Summary'!$E$5:$E$17384))*1000*2-SUMPRODUCT(('ESB Networks Summary'!$C$5:$C$17384=Data!D7595)*('ESB Networks Summary'!$F$5:$F$17384))*1000*2</f>
        <v>4043.9999999999995</v>
      </c>
      <c r="I7595" s="5">
        <v>0</v>
      </c>
      <c r="J7595" s="5">
        <v>0</v>
      </c>
      <c r="K7595" s="17">
        <v>1</v>
      </c>
      <c r="L7595" s="52">
        <f t="shared" si="829"/>
        <v>0</v>
      </c>
      <c r="M7595" s="5">
        <v>0</v>
      </c>
      <c r="N7595" s="5">
        <v>0</v>
      </c>
      <c r="O7595" s="96">
        <v>32.909999999999997</v>
      </c>
      <c r="P7595" s="5">
        <v>4</v>
      </c>
      <c r="Q7595" s="99">
        <v>0</v>
      </c>
      <c r="R7595" s="99">
        <v>16.457000000000001</v>
      </c>
      <c r="S7595" s="99">
        <v>12.391999999999999</v>
      </c>
      <c r="T7595" s="30">
        <f t="shared" si="826"/>
        <v>489.66666666667015</v>
      </c>
      <c r="U7595" s="21">
        <f t="shared" si="830"/>
        <v>0.33011919149999996</v>
      </c>
      <c r="V7595" s="21">
        <f t="shared" si="831"/>
        <v>0</v>
      </c>
      <c r="W7595" s="21">
        <f t="shared" si="832"/>
        <v>0</v>
      </c>
    </row>
    <row r="7596" spans="1:23">
      <c r="A7596" s="2">
        <f t="shared" si="827"/>
        <v>45597</v>
      </c>
      <c r="B7596" s="3">
        <f t="shared" si="828"/>
        <v>45602</v>
      </c>
      <c r="C7596" s="7">
        <v>45602.208333333336</v>
      </c>
      <c r="D7596" s="7">
        <v>45602.208333333336</v>
      </c>
      <c r="E7596" s="5">
        <v>82.8</v>
      </c>
      <c r="F7596" s="5">
        <v>3535.0666666666598</v>
      </c>
      <c r="G7596" s="5">
        <v>4033.9333333333302</v>
      </c>
      <c r="H7596" s="34" cm="1">
        <f t="array" ref="H7596">SUMPRODUCT(('ESB Networks Summary'!$C$5:$C$17384=Data!D7596)*('ESB Networks Summary'!$E$5:$E$17384))*1000*2-SUMPRODUCT(('ESB Networks Summary'!$C$5:$C$17384=Data!D7596)*('ESB Networks Summary'!$F$5:$F$17384))*1000*2</f>
        <v>4062.0000000000005</v>
      </c>
      <c r="I7596" s="5">
        <v>0</v>
      </c>
      <c r="J7596" s="5">
        <v>0</v>
      </c>
      <c r="K7596" s="17">
        <v>1</v>
      </c>
      <c r="L7596" s="52">
        <f t="shared" si="829"/>
        <v>0</v>
      </c>
      <c r="M7596" s="5">
        <v>0</v>
      </c>
      <c r="N7596" s="5">
        <v>0</v>
      </c>
      <c r="O7596" s="96">
        <v>1793.48</v>
      </c>
      <c r="P7596" s="5">
        <v>4</v>
      </c>
      <c r="Q7596" s="99">
        <v>0</v>
      </c>
      <c r="R7596" s="99">
        <v>16.462</v>
      </c>
      <c r="S7596" s="99">
        <v>12.398</v>
      </c>
      <c r="T7596" s="30">
        <f t="shared" si="826"/>
        <v>502.86666666667043</v>
      </c>
      <c r="U7596" s="21">
        <f t="shared" si="830"/>
        <v>0.33203305266666638</v>
      </c>
      <c r="V7596" s="21">
        <f t="shared" si="831"/>
        <v>0</v>
      </c>
      <c r="W7596" s="21">
        <f t="shared" si="832"/>
        <v>0</v>
      </c>
    </row>
    <row r="7597" spans="1:23">
      <c r="A7597" s="2">
        <f t="shared" si="827"/>
        <v>45597</v>
      </c>
      <c r="B7597" s="3">
        <f t="shared" si="828"/>
        <v>45602</v>
      </c>
      <c r="C7597" s="7">
        <v>45602.229166666664</v>
      </c>
      <c r="D7597" s="7">
        <v>45602.229166666664</v>
      </c>
      <c r="E7597" s="5">
        <v>86.55</v>
      </c>
      <c r="F7597" s="5">
        <v>-1023.6416666666599</v>
      </c>
      <c r="G7597" s="5">
        <v>2844.2166666666599</v>
      </c>
      <c r="H7597" s="34" cm="1">
        <f t="array" ref="H7597">SUMPRODUCT(('ESB Networks Summary'!$C$5:$C$17384=Data!D7597)*('ESB Networks Summary'!$E$5:$E$17384))*1000*2-SUMPRODUCT(('ESB Networks Summary'!$C$5:$C$17384=Data!D7597)*('ESB Networks Summary'!$F$5:$F$17384))*1000*2</f>
        <v>2864</v>
      </c>
      <c r="I7597" s="5">
        <v>3433.4749999999999</v>
      </c>
      <c r="J7597" s="5">
        <v>0</v>
      </c>
      <c r="K7597" s="17">
        <v>1</v>
      </c>
      <c r="L7597" s="52">
        <f t="shared" si="829"/>
        <v>0</v>
      </c>
      <c r="M7597" s="5">
        <v>0</v>
      </c>
      <c r="N7597" s="5">
        <v>3456.61666666666</v>
      </c>
      <c r="O7597" s="96">
        <v>1793.48</v>
      </c>
      <c r="P7597" s="5">
        <v>4.75</v>
      </c>
      <c r="Q7597" s="99">
        <v>0</v>
      </c>
      <c r="R7597" s="99">
        <v>16.462</v>
      </c>
      <c r="S7597" s="99">
        <v>12.398</v>
      </c>
      <c r="T7597" s="30">
        <f t="shared" si="826"/>
        <v>415.99166666665985</v>
      </c>
      <c r="U7597" s="21">
        <f t="shared" si="830"/>
        <v>0.23410747383333277</v>
      </c>
      <c r="V7597" s="21">
        <f t="shared" si="831"/>
        <v>0</v>
      </c>
      <c r="W7597" s="21">
        <f t="shared" si="832"/>
        <v>0</v>
      </c>
    </row>
    <row r="7598" spans="1:23">
      <c r="A7598" s="2">
        <f t="shared" si="827"/>
        <v>45597</v>
      </c>
      <c r="B7598" s="3">
        <f t="shared" si="828"/>
        <v>45602</v>
      </c>
      <c r="C7598" s="7">
        <v>45602.25</v>
      </c>
      <c r="D7598" s="7">
        <v>45602.25</v>
      </c>
      <c r="E7598" s="5">
        <v>82.066666666666606</v>
      </c>
      <c r="F7598" s="5">
        <v>-876.4</v>
      </c>
      <c r="G7598" s="5">
        <v>-0.33333333333333298</v>
      </c>
      <c r="H7598" s="34" cm="1">
        <f t="array" ref="H7598">SUMPRODUCT(('ESB Networks Summary'!$C$5:$C$17384=Data!D7598)*('ESB Networks Summary'!$E$5:$E$17384))*1000*2-SUMPRODUCT(('ESB Networks Summary'!$C$5:$C$17384=Data!D7598)*('ESB Networks Summary'!$F$5:$F$17384))*1000*2</f>
        <v>4</v>
      </c>
      <c r="I7598" s="5">
        <v>343.06666666666598</v>
      </c>
      <c r="J7598" s="5">
        <v>0</v>
      </c>
      <c r="K7598" s="17">
        <v>1</v>
      </c>
      <c r="L7598" s="52">
        <f t="shared" si="829"/>
        <v>0</v>
      </c>
      <c r="M7598" s="5">
        <v>0</v>
      </c>
      <c r="N7598" s="5">
        <v>480.666666666666</v>
      </c>
      <c r="O7598" s="96">
        <v>1033.46</v>
      </c>
      <c r="P7598" s="5">
        <v>4.2</v>
      </c>
      <c r="Q7598" s="99">
        <v>0</v>
      </c>
      <c r="R7598" s="99">
        <v>18.009</v>
      </c>
      <c r="S7598" s="99">
        <v>13.943999999999999</v>
      </c>
      <c r="T7598" s="30">
        <f t="shared" si="826"/>
        <v>399.60000000000065</v>
      </c>
      <c r="U7598" s="21">
        <f t="shared" si="830"/>
        <v>0</v>
      </c>
      <c r="V7598" s="21">
        <f t="shared" si="831"/>
        <v>-2.3239999999999974E-5</v>
      </c>
      <c r="W7598" s="21">
        <f t="shared" si="832"/>
        <v>0</v>
      </c>
    </row>
    <row r="7599" spans="1:23">
      <c r="A7599" s="2">
        <f t="shared" si="827"/>
        <v>45597</v>
      </c>
      <c r="B7599" s="3">
        <f t="shared" si="828"/>
        <v>45602</v>
      </c>
      <c r="C7599" s="7">
        <v>45602.270833333336</v>
      </c>
      <c r="D7599" s="7">
        <v>45602.270833333336</v>
      </c>
      <c r="E7599" s="5">
        <v>80.533333333333303</v>
      </c>
      <c r="F7599" s="5">
        <v>-549.55833333333305</v>
      </c>
      <c r="G7599" s="5">
        <v>0.241666666666666</v>
      </c>
      <c r="H7599" s="34" cm="1">
        <f t="array" ref="H7599">SUMPRODUCT(('ESB Networks Summary'!$C$5:$C$17384=Data!D7599)*('ESB Networks Summary'!$E$5:$E$17384))*1000*2-SUMPRODUCT(('ESB Networks Summary'!$C$5:$C$17384=Data!D7599)*('ESB Networks Summary'!$F$5:$F$17384))*1000*2</f>
        <v>8</v>
      </c>
      <c r="I7599" s="5">
        <v>343.89999999999901</v>
      </c>
      <c r="J7599" s="5">
        <v>0</v>
      </c>
      <c r="K7599" s="17">
        <v>1</v>
      </c>
      <c r="L7599" s="52">
        <f t="shared" si="829"/>
        <v>0</v>
      </c>
      <c r="M7599" s="5">
        <v>0</v>
      </c>
      <c r="N7599" s="5">
        <v>183.52500000000001</v>
      </c>
      <c r="O7599" s="96">
        <v>1033.46</v>
      </c>
      <c r="P7599" s="5">
        <v>6.0666666666666602</v>
      </c>
      <c r="Q7599" s="99">
        <v>0</v>
      </c>
      <c r="R7599" s="99">
        <v>18.009</v>
      </c>
      <c r="S7599" s="99">
        <v>13.943999999999999</v>
      </c>
      <c r="T7599" s="30">
        <f t="shared" si="826"/>
        <v>372.34166666666636</v>
      </c>
      <c r="U7599" s="21">
        <f t="shared" si="830"/>
        <v>2.1760874999999938E-5</v>
      </c>
      <c r="V7599" s="21">
        <f t="shared" si="831"/>
        <v>0</v>
      </c>
      <c r="W7599" s="21">
        <f t="shared" si="832"/>
        <v>0</v>
      </c>
    </row>
    <row r="7600" spans="1:23">
      <c r="A7600" s="2">
        <f t="shared" si="827"/>
        <v>45597</v>
      </c>
      <c r="B7600" s="3">
        <f t="shared" si="828"/>
        <v>45602</v>
      </c>
      <c r="C7600" s="7">
        <v>45602.291666666664</v>
      </c>
      <c r="D7600" s="7">
        <v>45602.291666666664</v>
      </c>
      <c r="E7600" s="5">
        <v>79.633333333333297</v>
      </c>
      <c r="F7600" s="5">
        <v>-437.5</v>
      </c>
      <c r="G7600" s="5">
        <v>-2.1666666666666599</v>
      </c>
      <c r="H7600" s="34" cm="1">
        <f t="array" ref="H7600">SUMPRODUCT(('ESB Networks Summary'!$C$5:$C$17384=Data!D7600)*('ESB Networks Summary'!$E$5:$E$17384))*1000*2-SUMPRODUCT(('ESB Networks Summary'!$C$5:$C$17384=Data!D7600)*('ESB Networks Summary'!$F$5:$F$17384))*1000*2</f>
        <v>4</v>
      </c>
      <c r="I7600" s="5">
        <v>0</v>
      </c>
      <c r="J7600" s="5">
        <v>0</v>
      </c>
      <c r="K7600" s="17">
        <v>1</v>
      </c>
      <c r="L7600" s="52">
        <f t="shared" si="829"/>
        <v>0</v>
      </c>
      <c r="M7600" s="5">
        <v>0</v>
      </c>
      <c r="N7600" s="5">
        <v>298.933333333333</v>
      </c>
      <c r="O7600" s="96">
        <v>270.42</v>
      </c>
      <c r="P7600" s="5">
        <v>39.366666666666603</v>
      </c>
      <c r="Q7600" s="99">
        <v>0</v>
      </c>
      <c r="R7600" s="99">
        <v>24.118000000000002</v>
      </c>
      <c r="S7600" s="99">
        <v>20.053999999999998</v>
      </c>
      <c r="T7600" s="30">
        <f t="shared" si="826"/>
        <v>175.76666666666694</v>
      </c>
      <c r="U7600" s="21">
        <f t="shared" si="830"/>
        <v>0</v>
      </c>
      <c r="V7600" s="21">
        <f t="shared" si="831"/>
        <v>-2.1725166666666597E-4</v>
      </c>
      <c r="W7600" s="21">
        <f t="shared" si="832"/>
        <v>0</v>
      </c>
    </row>
    <row r="7601" spans="1:23">
      <c r="A7601" s="2">
        <f t="shared" si="827"/>
        <v>45597</v>
      </c>
      <c r="B7601" s="3">
        <f t="shared" si="828"/>
        <v>45602</v>
      </c>
      <c r="C7601" s="7">
        <v>45602.3125</v>
      </c>
      <c r="D7601" s="7">
        <v>45602.3125</v>
      </c>
      <c r="E7601" s="5">
        <v>78.024999999999906</v>
      </c>
      <c r="F7601" s="5">
        <v>-1109.6083333333299</v>
      </c>
      <c r="G7601" s="5">
        <v>-32.799999999999997</v>
      </c>
      <c r="H7601" s="34" cm="1">
        <f t="array" ref="H7601">SUMPRODUCT(('ESB Networks Summary'!$C$5:$C$17384=Data!D7601)*('ESB Networks Summary'!$E$5:$E$17384))*1000*2-SUMPRODUCT(('ESB Networks Summary'!$C$5:$C$17384=Data!D7601)*('ESB Networks Summary'!$F$5:$F$17384))*1000*2</f>
        <v>2</v>
      </c>
      <c r="I7601" s="5">
        <v>0</v>
      </c>
      <c r="J7601" s="5">
        <v>0</v>
      </c>
      <c r="K7601" s="17">
        <v>1</v>
      </c>
      <c r="L7601" s="52">
        <f t="shared" si="829"/>
        <v>0</v>
      </c>
      <c r="M7601" s="5">
        <v>0</v>
      </c>
      <c r="N7601" s="5">
        <v>926.90833333333296</v>
      </c>
      <c r="O7601" s="96">
        <v>270.42</v>
      </c>
      <c r="P7601" s="5">
        <v>55.283333333333303</v>
      </c>
      <c r="Q7601" s="99">
        <v>0</v>
      </c>
      <c r="R7601" s="99">
        <v>24.118000000000002</v>
      </c>
      <c r="S7601" s="99">
        <v>20.053999999999998</v>
      </c>
      <c r="T7601" s="30">
        <f t="shared" si="826"/>
        <v>205.18333333333032</v>
      </c>
      <c r="U7601" s="21">
        <f t="shared" si="830"/>
        <v>0</v>
      </c>
      <c r="V7601" s="21">
        <f t="shared" si="831"/>
        <v>-3.2888559999999993E-3</v>
      </c>
      <c r="W7601" s="21">
        <f t="shared" si="832"/>
        <v>0</v>
      </c>
    </row>
    <row r="7602" spans="1:23">
      <c r="A7602" s="2">
        <f t="shared" si="827"/>
        <v>45597</v>
      </c>
      <c r="B7602" s="3">
        <f t="shared" si="828"/>
        <v>45602</v>
      </c>
      <c r="C7602" s="7">
        <v>45602.333333333336</v>
      </c>
      <c r="D7602" s="7">
        <v>45602.333333333336</v>
      </c>
      <c r="E7602" s="5">
        <v>76</v>
      </c>
      <c r="F7602" s="5">
        <v>-97.5</v>
      </c>
      <c r="G7602" s="5">
        <v>-3.5</v>
      </c>
      <c r="H7602" s="34" cm="1">
        <f t="array" ref="H7602">SUMPRODUCT(('ESB Networks Summary'!$C$5:$C$17384=Data!D7602)*('ESB Networks Summary'!$E$5:$E$17384))*1000*2-SUMPRODUCT(('ESB Networks Summary'!$C$5:$C$17384=Data!D7602)*('ESB Networks Summary'!$F$5:$F$17384))*1000*2</f>
        <v>2</v>
      </c>
      <c r="I7602" s="5">
        <v>0</v>
      </c>
      <c r="J7602" s="5">
        <v>0</v>
      </c>
      <c r="K7602" s="17">
        <v>1</v>
      </c>
      <c r="L7602" s="52">
        <f t="shared" si="829"/>
        <v>0</v>
      </c>
      <c r="M7602" s="5">
        <v>0</v>
      </c>
      <c r="N7602" s="5">
        <v>47.3333333333333</v>
      </c>
      <c r="O7602" s="96">
        <v>156.63</v>
      </c>
      <c r="P7602" s="5">
        <v>84.399999999999906</v>
      </c>
      <c r="Q7602" s="99">
        <v>26.85</v>
      </c>
      <c r="R7602" s="99">
        <v>31.738999999999997</v>
      </c>
      <c r="S7602" s="99">
        <v>21.907</v>
      </c>
      <c r="T7602" s="30">
        <f t="shared" si="826"/>
        <v>131.06666666666661</v>
      </c>
      <c r="U7602" s="21">
        <f t="shared" si="830"/>
        <v>0</v>
      </c>
      <c r="V7602" s="21">
        <f t="shared" si="831"/>
        <v>-3.8337250000000005E-4</v>
      </c>
      <c r="W7602" s="21">
        <f t="shared" si="832"/>
        <v>0</v>
      </c>
    </row>
    <row r="7603" spans="1:23">
      <c r="A7603" s="2">
        <f t="shared" si="827"/>
        <v>45597</v>
      </c>
      <c r="B7603" s="3">
        <f t="shared" si="828"/>
        <v>45602</v>
      </c>
      <c r="C7603" s="7">
        <v>45602.354166666664</v>
      </c>
      <c r="D7603" s="7">
        <v>45602.354166666664</v>
      </c>
      <c r="E7603" s="5">
        <v>76</v>
      </c>
      <c r="F7603" s="5">
        <v>37.241666666666603</v>
      </c>
      <c r="G7603" s="5">
        <v>-0.91666666666666596</v>
      </c>
      <c r="H7603" s="34" cm="1">
        <f t="array" ref="H7603">SUMPRODUCT(('ESB Networks Summary'!$C$5:$C$17384=Data!D7603)*('ESB Networks Summary'!$E$5:$E$17384))*1000*2-SUMPRODUCT(('ESB Networks Summary'!$C$5:$C$17384=Data!D7603)*('ESB Networks Summary'!$F$5:$F$17384))*1000*2</f>
        <v>2</v>
      </c>
      <c r="I7603" s="5">
        <v>0</v>
      </c>
      <c r="J7603" s="5">
        <v>0</v>
      </c>
      <c r="K7603" s="17">
        <v>1</v>
      </c>
      <c r="L7603" s="52">
        <f t="shared" si="829"/>
        <v>0</v>
      </c>
      <c r="M7603" s="5">
        <v>0</v>
      </c>
      <c r="N7603" s="5">
        <v>11.3333333333333</v>
      </c>
      <c r="O7603" s="96">
        <v>156.63</v>
      </c>
      <c r="P7603" s="5">
        <v>211.541666666666</v>
      </c>
      <c r="Q7603" s="99">
        <v>26.85</v>
      </c>
      <c r="R7603" s="99">
        <v>31.738999999999997</v>
      </c>
      <c r="S7603" s="99">
        <v>21.907</v>
      </c>
      <c r="T7603" s="30">
        <f t="shared" si="826"/>
        <v>162.04999999999944</v>
      </c>
      <c r="U7603" s="21">
        <f t="shared" si="830"/>
        <v>0</v>
      </c>
      <c r="V7603" s="21">
        <f t="shared" si="831"/>
        <v>-1.0040708333333327E-4</v>
      </c>
      <c r="W7603" s="21">
        <f t="shared" si="832"/>
        <v>0</v>
      </c>
    </row>
    <row r="7604" spans="1:23">
      <c r="A7604" s="2">
        <f t="shared" si="827"/>
        <v>45597</v>
      </c>
      <c r="B7604" s="3">
        <f t="shared" si="828"/>
        <v>45602</v>
      </c>
      <c r="C7604" s="7">
        <v>45602.375</v>
      </c>
      <c r="D7604" s="7">
        <v>45602.375</v>
      </c>
      <c r="E7604" s="5">
        <v>76.533333333333303</v>
      </c>
      <c r="F7604" s="5">
        <v>204.75</v>
      </c>
      <c r="G7604" s="5">
        <v>-1.8999999999999899</v>
      </c>
      <c r="H7604" s="34" cm="1">
        <f t="array" ref="H7604">SUMPRODUCT(('ESB Networks Summary'!$C$5:$C$17384=Data!D7604)*('ESB Networks Summary'!$E$5:$E$17384))*1000*2-SUMPRODUCT(('ESB Networks Summary'!$C$5:$C$17384=Data!D7604)*('ESB Networks Summary'!$F$5:$F$17384))*1000*2</f>
        <v>2</v>
      </c>
      <c r="I7604" s="5">
        <v>0</v>
      </c>
      <c r="J7604" s="5">
        <v>0</v>
      </c>
      <c r="K7604" s="17">
        <v>1</v>
      </c>
      <c r="L7604" s="52">
        <f t="shared" si="829"/>
        <v>0</v>
      </c>
      <c r="M7604" s="5">
        <v>0</v>
      </c>
      <c r="N7604" s="5">
        <v>24.816666666666599</v>
      </c>
      <c r="O7604" s="96">
        <v>254.86</v>
      </c>
      <c r="P7604" s="5">
        <v>384.2</v>
      </c>
      <c r="Q7604" s="99">
        <v>411.06</v>
      </c>
      <c r="R7604" s="99">
        <v>31.756</v>
      </c>
      <c r="S7604" s="99">
        <v>21.925000000000001</v>
      </c>
      <c r="T7604" s="30">
        <f t="shared" si="826"/>
        <v>152.73333333333341</v>
      </c>
      <c r="U7604" s="21">
        <f t="shared" si="830"/>
        <v>0</v>
      </c>
      <c r="V7604" s="21">
        <f t="shared" si="831"/>
        <v>-2.0828749999999893E-4</v>
      </c>
      <c r="W7604" s="21">
        <f t="shared" si="832"/>
        <v>0</v>
      </c>
    </row>
    <row r="7605" spans="1:23">
      <c r="A7605" s="2">
        <f t="shared" si="827"/>
        <v>45597</v>
      </c>
      <c r="B7605" s="3">
        <f t="shared" si="828"/>
        <v>45602</v>
      </c>
      <c r="C7605" s="7">
        <v>45602.395833333336</v>
      </c>
      <c r="D7605" s="7">
        <v>45602.395833333336</v>
      </c>
      <c r="E7605" s="5">
        <v>77.2</v>
      </c>
      <c r="F7605" s="5">
        <v>469.63333333333298</v>
      </c>
      <c r="G7605" s="5">
        <v>-1.7666666666666599</v>
      </c>
      <c r="H7605" s="34" cm="1">
        <f t="array" ref="H7605">SUMPRODUCT(('ESB Networks Summary'!$C$5:$C$17384=Data!D7605)*('ESB Networks Summary'!$E$5:$E$17384))*1000*2-SUMPRODUCT(('ESB Networks Summary'!$C$5:$C$17384=Data!D7605)*('ESB Networks Summary'!$F$5:$F$17384))*1000*2</f>
        <v>2</v>
      </c>
      <c r="I7605" s="5">
        <v>0</v>
      </c>
      <c r="J7605" s="5">
        <v>0</v>
      </c>
      <c r="K7605" s="17">
        <v>1</v>
      </c>
      <c r="L7605" s="52">
        <f t="shared" si="829"/>
        <v>0</v>
      </c>
      <c r="M7605" s="5">
        <v>0</v>
      </c>
      <c r="N7605" s="5">
        <v>22.566666666666599</v>
      </c>
      <c r="O7605" s="96">
        <v>254.86</v>
      </c>
      <c r="P7605" s="5">
        <v>644</v>
      </c>
      <c r="Q7605" s="99">
        <v>411.06</v>
      </c>
      <c r="R7605" s="99">
        <v>31.756</v>
      </c>
      <c r="S7605" s="99">
        <v>21.925000000000001</v>
      </c>
      <c r="T7605" s="30">
        <f t="shared" si="826"/>
        <v>150.03333333333376</v>
      </c>
      <c r="U7605" s="21">
        <f t="shared" si="830"/>
        <v>0</v>
      </c>
      <c r="V7605" s="21">
        <f t="shared" si="831"/>
        <v>-1.936708333333326E-4</v>
      </c>
      <c r="W7605" s="21">
        <f t="shared" si="832"/>
        <v>0</v>
      </c>
    </row>
    <row r="7606" spans="1:23">
      <c r="A7606" s="2">
        <f t="shared" si="827"/>
        <v>45597</v>
      </c>
      <c r="B7606" s="3">
        <f t="shared" si="828"/>
        <v>45602</v>
      </c>
      <c r="C7606" s="7">
        <v>45602.416666666664</v>
      </c>
      <c r="D7606" s="7">
        <v>45602.416666666664</v>
      </c>
      <c r="E7606" s="5">
        <v>78.533333333333303</v>
      </c>
      <c r="F7606" s="5">
        <v>615.26666666666597</v>
      </c>
      <c r="G7606" s="5">
        <v>1.19999999999999</v>
      </c>
      <c r="H7606" s="34" cm="1">
        <f t="array" ref="H7606">SUMPRODUCT(('ESB Networks Summary'!$C$5:$C$17384=Data!D7606)*('ESB Networks Summary'!$E$5:$E$17384))*1000*2-SUMPRODUCT(('ESB Networks Summary'!$C$5:$C$17384=Data!D7606)*('ESB Networks Summary'!$F$5:$F$17384))*1000*2</f>
        <v>4</v>
      </c>
      <c r="I7606" s="5">
        <v>0</v>
      </c>
      <c r="J7606" s="5">
        <v>0</v>
      </c>
      <c r="K7606" s="17">
        <v>1</v>
      </c>
      <c r="L7606" s="52">
        <f t="shared" si="829"/>
        <v>0</v>
      </c>
      <c r="M7606" s="5">
        <v>0</v>
      </c>
      <c r="N7606" s="5">
        <v>25.3</v>
      </c>
      <c r="O7606" s="96">
        <v>383.9</v>
      </c>
      <c r="P7606" s="5">
        <v>757.9</v>
      </c>
      <c r="Q7606" s="99">
        <v>743.88</v>
      </c>
      <c r="R7606" s="99">
        <v>29.576000000000001</v>
      </c>
      <c r="S7606" s="99">
        <v>19.744999999999997</v>
      </c>
      <c r="T7606" s="30">
        <f t="shared" si="826"/>
        <v>118.5333333333341</v>
      </c>
      <c r="U7606" s="21">
        <f t="shared" si="830"/>
        <v>1.774559999999985E-4</v>
      </c>
      <c r="V7606" s="21">
        <f t="shared" si="831"/>
        <v>0</v>
      </c>
      <c r="W7606" s="21">
        <f t="shared" si="832"/>
        <v>0</v>
      </c>
    </row>
    <row r="7607" spans="1:23">
      <c r="A7607" s="2">
        <f t="shared" si="827"/>
        <v>45597</v>
      </c>
      <c r="B7607" s="3">
        <f t="shared" si="828"/>
        <v>45602</v>
      </c>
      <c r="C7607" s="7">
        <v>45602.4375</v>
      </c>
      <c r="D7607" s="7">
        <v>45602.4375</v>
      </c>
      <c r="E7607" s="5">
        <v>79.899999999999906</v>
      </c>
      <c r="F7607" s="5">
        <v>868.63333333333298</v>
      </c>
      <c r="G7607" s="5">
        <v>-2.0333333333333301</v>
      </c>
      <c r="H7607" s="34" cm="1">
        <f t="array" ref="H7607">SUMPRODUCT(('ESB Networks Summary'!$C$5:$C$17384=Data!D7607)*('ESB Networks Summary'!$E$5:$E$17384))*1000*2-SUMPRODUCT(('ESB Networks Summary'!$C$5:$C$17384=Data!D7607)*('ESB Networks Summary'!$F$5:$F$17384))*1000*2</f>
        <v>2</v>
      </c>
      <c r="I7607" s="5">
        <v>0</v>
      </c>
      <c r="J7607" s="5">
        <v>0</v>
      </c>
      <c r="K7607" s="17">
        <v>1</v>
      </c>
      <c r="L7607" s="52">
        <f t="shared" si="829"/>
        <v>0</v>
      </c>
      <c r="M7607" s="5">
        <v>0</v>
      </c>
      <c r="N7607" s="5">
        <v>312.56666666666598</v>
      </c>
      <c r="O7607" s="96">
        <v>383.9</v>
      </c>
      <c r="P7607" s="5">
        <v>1264.5999999999999</v>
      </c>
      <c r="Q7607" s="99">
        <v>743.88</v>
      </c>
      <c r="R7607" s="99">
        <v>29.576000000000001</v>
      </c>
      <c r="S7607" s="99">
        <v>19.744999999999997</v>
      </c>
      <c r="T7607" s="30">
        <f t="shared" si="826"/>
        <v>81.366666666667697</v>
      </c>
      <c r="U7607" s="21">
        <f t="shared" si="830"/>
        <v>0</v>
      </c>
      <c r="V7607" s="21">
        <f t="shared" si="831"/>
        <v>-2.0074083333333298E-4</v>
      </c>
      <c r="W7607" s="21">
        <f t="shared" si="832"/>
        <v>0</v>
      </c>
    </row>
    <row r="7608" spans="1:23">
      <c r="A7608" s="2">
        <f t="shared" si="827"/>
        <v>45597</v>
      </c>
      <c r="B7608" s="3">
        <f t="shared" si="828"/>
        <v>45602</v>
      </c>
      <c r="C7608" s="7">
        <v>45602.458333333336</v>
      </c>
      <c r="D7608" s="7">
        <v>45602.458333333336</v>
      </c>
      <c r="E7608" s="5">
        <v>81.6666666666666</v>
      </c>
      <c r="F7608" s="5">
        <v>339.95833333333297</v>
      </c>
      <c r="G7608" s="5">
        <v>2.0249999999999999</v>
      </c>
      <c r="H7608" s="34" cm="1">
        <f t="array" ref="H7608">SUMPRODUCT(('ESB Networks Summary'!$C$5:$C$17384=Data!D7608)*('ESB Networks Summary'!$E$5:$E$17384))*1000*2-SUMPRODUCT(('ESB Networks Summary'!$C$5:$C$17384=Data!D7608)*('ESB Networks Summary'!$F$5:$F$17384))*1000*2</f>
        <v>2</v>
      </c>
      <c r="I7608" s="5">
        <v>0</v>
      </c>
      <c r="J7608" s="5">
        <v>0</v>
      </c>
      <c r="K7608" s="17">
        <v>1</v>
      </c>
      <c r="L7608" s="52">
        <f t="shared" si="829"/>
        <v>0</v>
      </c>
      <c r="M7608" s="5">
        <v>0</v>
      </c>
      <c r="N7608" s="5">
        <v>578.98333333333301</v>
      </c>
      <c r="O7608" s="96">
        <v>1623.7</v>
      </c>
      <c r="P7608" s="5">
        <v>1020.6416666666599</v>
      </c>
      <c r="Q7608" s="99">
        <v>811.17</v>
      </c>
      <c r="R7608" s="99">
        <v>28.458999999999996</v>
      </c>
      <c r="S7608" s="99">
        <v>18.628</v>
      </c>
      <c r="T7608" s="30">
        <f t="shared" si="826"/>
        <v>103.72499999999394</v>
      </c>
      <c r="U7608" s="21">
        <f t="shared" si="830"/>
        <v>2.881473749999999E-4</v>
      </c>
      <c r="V7608" s="21">
        <f t="shared" si="831"/>
        <v>0</v>
      </c>
      <c r="W7608" s="21">
        <f t="shared" si="832"/>
        <v>0</v>
      </c>
    </row>
    <row r="7609" spans="1:23">
      <c r="A7609" s="2">
        <f t="shared" si="827"/>
        <v>45597</v>
      </c>
      <c r="B7609" s="3">
        <f t="shared" si="828"/>
        <v>45602</v>
      </c>
      <c r="C7609" s="7">
        <v>45602.479166666664</v>
      </c>
      <c r="D7609" s="7">
        <v>45602.479166666664</v>
      </c>
      <c r="E7609" s="5">
        <v>82.266666666666595</v>
      </c>
      <c r="F7609" s="5">
        <v>558.96666666666601</v>
      </c>
      <c r="G7609" s="5">
        <v>-12.4333333333333</v>
      </c>
      <c r="H7609" s="34" cm="1">
        <f t="array" ref="H7609">SUMPRODUCT(('ESB Networks Summary'!$C$5:$C$17384=Data!D7609)*('ESB Networks Summary'!$E$5:$E$17384))*1000*2-SUMPRODUCT(('ESB Networks Summary'!$C$5:$C$17384=Data!D7609)*('ESB Networks Summary'!$F$5:$F$17384))*1000*2</f>
        <v>2</v>
      </c>
      <c r="I7609" s="5">
        <v>0</v>
      </c>
      <c r="J7609" s="5">
        <v>0</v>
      </c>
      <c r="K7609" s="17">
        <v>1</v>
      </c>
      <c r="L7609" s="52">
        <f t="shared" si="829"/>
        <v>0</v>
      </c>
      <c r="M7609" s="5">
        <v>0</v>
      </c>
      <c r="N7609" s="5">
        <v>560.56666666666604</v>
      </c>
      <c r="O7609" s="96">
        <v>1623.7</v>
      </c>
      <c r="P7609" s="5">
        <v>1218.7666666666601</v>
      </c>
      <c r="Q7609" s="99">
        <v>811.17</v>
      </c>
      <c r="R7609" s="99">
        <v>28.458999999999996</v>
      </c>
      <c r="S7609" s="99">
        <v>18.628</v>
      </c>
      <c r="T7609" s="30">
        <f t="shared" si="826"/>
        <v>86.799999999994611</v>
      </c>
      <c r="U7609" s="21">
        <f t="shared" si="830"/>
        <v>0</v>
      </c>
      <c r="V7609" s="21">
        <f t="shared" si="831"/>
        <v>-1.1580406666666637E-3</v>
      </c>
      <c r="W7609" s="21">
        <f t="shared" si="832"/>
        <v>0</v>
      </c>
    </row>
    <row r="7610" spans="1:23">
      <c r="A7610" s="2">
        <f t="shared" si="827"/>
        <v>45597</v>
      </c>
      <c r="B7610" s="3">
        <f t="shared" si="828"/>
        <v>45602</v>
      </c>
      <c r="C7610" s="7">
        <v>45602.5</v>
      </c>
      <c r="D7610" s="7">
        <v>45602.5</v>
      </c>
      <c r="E7610" s="5">
        <v>84.8333333333333</v>
      </c>
      <c r="F7610" s="5">
        <v>1684.1666666666599</v>
      </c>
      <c r="G7610" s="5">
        <v>-20.633333333333301</v>
      </c>
      <c r="H7610" s="34" cm="1">
        <f t="array" ref="H7610">SUMPRODUCT(('ESB Networks Summary'!$C$5:$C$17384=Data!D7610)*('ESB Networks Summary'!$E$5:$E$17384))*1000*2-SUMPRODUCT(('ESB Networks Summary'!$C$5:$C$17384=Data!D7610)*('ESB Networks Summary'!$F$5:$F$17384))*1000*2</f>
        <v>0</v>
      </c>
      <c r="I7610" s="5">
        <v>0</v>
      </c>
      <c r="J7610" s="5">
        <v>0</v>
      </c>
      <c r="K7610" s="17">
        <v>1</v>
      </c>
      <c r="L7610" s="52">
        <f t="shared" si="829"/>
        <v>0</v>
      </c>
      <c r="M7610" s="5">
        <v>0</v>
      </c>
      <c r="N7610" s="5">
        <v>541.33333333333303</v>
      </c>
      <c r="O7610" s="96">
        <v>790.04</v>
      </c>
      <c r="P7610" s="5">
        <v>2406.6999999999998</v>
      </c>
      <c r="Q7610" s="99">
        <v>722.88</v>
      </c>
      <c r="R7610" s="99">
        <v>28.344000000000001</v>
      </c>
      <c r="S7610" s="99">
        <v>18.512</v>
      </c>
      <c r="T7610" s="30">
        <f t="shared" si="826"/>
        <v>160.56666666667365</v>
      </c>
      <c r="U7610" s="21">
        <f t="shared" si="830"/>
        <v>0</v>
      </c>
      <c r="V7610" s="21">
        <f t="shared" si="831"/>
        <v>-1.9098213333333305E-3</v>
      </c>
      <c r="W7610" s="21">
        <f t="shared" si="832"/>
        <v>0</v>
      </c>
    </row>
    <row r="7611" spans="1:23">
      <c r="A7611" s="2">
        <f t="shared" si="827"/>
        <v>45597</v>
      </c>
      <c r="B7611" s="3">
        <f t="shared" si="828"/>
        <v>45602</v>
      </c>
      <c r="C7611" s="7">
        <v>45602.520833333336</v>
      </c>
      <c r="D7611" s="7">
        <v>45602.520833333336</v>
      </c>
      <c r="E7611" s="5">
        <v>88.3</v>
      </c>
      <c r="F7611" s="5">
        <v>1294</v>
      </c>
      <c r="G7611" s="5">
        <v>-3.7666666666666599</v>
      </c>
      <c r="H7611" s="34" cm="1">
        <f t="array" ref="H7611">SUMPRODUCT(('ESB Networks Summary'!$C$5:$C$17384=Data!D7611)*('ESB Networks Summary'!$E$5:$E$17384))*1000*2-SUMPRODUCT(('ESB Networks Summary'!$C$5:$C$17384=Data!D7611)*('ESB Networks Summary'!$F$5:$F$17384))*1000*2</f>
        <v>4</v>
      </c>
      <c r="I7611" s="5">
        <v>0</v>
      </c>
      <c r="J7611" s="5">
        <v>0</v>
      </c>
      <c r="K7611" s="17">
        <v>1</v>
      </c>
      <c r="L7611" s="52">
        <f t="shared" si="829"/>
        <v>0</v>
      </c>
      <c r="M7611" s="5">
        <v>0</v>
      </c>
      <c r="N7611" s="5">
        <v>481.5</v>
      </c>
      <c r="O7611" s="96">
        <v>790.04</v>
      </c>
      <c r="P7611" s="5">
        <v>1918.1666666666599</v>
      </c>
      <c r="Q7611" s="99">
        <v>722.88</v>
      </c>
      <c r="R7611" s="99">
        <v>28.344000000000001</v>
      </c>
      <c r="S7611" s="99">
        <v>18.512</v>
      </c>
      <c r="T7611" s="30">
        <f t="shared" si="826"/>
        <v>138.89999999999327</v>
      </c>
      <c r="U7611" s="21">
        <f t="shared" si="830"/>
        <v>0</v>
      </c>
      <c r="V7611" s="21">
        <f t="shared" si="831"/>
        <v>-3.4864266666666602E-4</v>
      </c>
      <c r="W7611" s="21">
        <f t="shared" si="832"/>
        <v>0</v>
      </c>
    </row>
    <row r="7612" spans="1:23">
      <c r="A7612" s="2">
        <f t="shared" si="827"/>
        <v>45597</v>
      </c>
      <c r="B7612" s="3">
        <f t="shared" si="828"/>
        <v>45602</v>
      </c>
      <c r="C7612" s="7">
        <v>45602.541666666664</v>
      </c>
      <c r="D7612" s="7">
        <v>45602.541666666664</v>
      </c>
      <c r="E7612" s="5">
        <v>89</v>
      </c>
      <c r="F7612" s="5">
        <v>540.08333333333303</v>
      </c>
      <c r="G7612" s="5">
        <v>7.1916666666666602</v>
      </c>
      <c r="H7612" s="34" cm="1">
        <f t="array" ref="H7612">SUMPRODUCT(('ESB Networks Summary'!$C$5:$C$17384=Data!D7612)*('ESB Networks Summary'!$E$5:$E$17384))*1000*2-SUMPRODUCT(('ESB Networks Summary'!$C$5:$C$17384=Data!D7612)*('ESB Networks Summary'!$F$5:$F$17384))*1000*2</f>
        <v>6</v>
      </c>
      <c r="I7612" s="5">
        <v>0</v>
      </c>
      <c r="J7612" s="5">
        <v>0</v>
      </c>
      <c r="K7612" s="17">
        <v>1</v>
      </c>
      <c r="L7612" s="52">
        <f t="shared" si="829"/>
        <v>0</v>
      </c>
      <c r="M7612" s="5">
        <v>0</v>
      </c>
      <c r="N7612" s="5">
        <v>442.23333333333301</v>
      </c>
      <c r="O7612" s="96">
        <v>1025.4100000000001</v>
      </c>
      <c r="P7612" s="5">
        <v>1132.2749999999901</v>
      </c>
      <c r="Q7612" s="99">
        <v>1105.02</v>
      </c>
      <c r="R7612" s="99">
        <v>30.012</v>
      </c>
      <c r="S7612" s="99">
        <v>20.181000000000001</v>
      </c>
      <c r="T7612" s="30">
        <f t="shared" si="826"/>
        <v>157.14999999999065</v>
      </c>
      <c r="U7612" s="21">
        <f t="shared" si="830"/>
        <v>1.0791814999999991E-3</v>
      </c>
      <c r="V7612" s="21">
        <f t="shared" si="831"/>
        <v>0</v>
      </c>
      <c r="W7612" s="21">
        <f t="shared" si="832"/>
        <v>0</v>
      </c>
    </row>
    <row r="7613" spans="1:23">
      <c r="A7613" s="2">
        <f t="shared" si="827"/>
        <v>45597</v>
      </c>
      <c r="B7613" s="3">
        <f t="shared" si="828"/>
        <v>45602</v>
      </c>
      <c r="C7613" s="7">
        <v>45602.5625</v>
      </c>
      <c r="D7613" s="7">
        <v>45602.5625</v>
      </c>
      <c r="E7613" s="5">
        <v>89</v>
      </c>
      <c r="F7613" s="5">
        <v>276.46666666666601</v>
      </c>
      <c r="G7613" s="5">
        <v>0.76666666666666605</v>
      </c>
      <c r="H7613" s="34" cm="1">
        <f t="array" ref="H7613">SUMPRODUCT(('ESB Networks Summary'!$C$5:$C$17384=Data!D7613)*('ESB Networks Summary'!$E$5:$E$17384))*1000*2-SUMPRODUCT(('ESB Networks Summary'!$C$5:$C$17384=Data!D7613)*('ESB Networks Summary'!$F$5:$F$17384))*1000*2</f>
        <v>2</v>
      </c>
      <c r="I7613" s="5">
        <v>0</v>
      </c>
      <c r="J7613" s="5">
        <v>0</v>
      </c>
      <c r="K7613" s="17">
        <v>1</v>
      </c>
      <c r="L7613" s="52">
        <f t="shared" si="829"/>
        <v>0</v>
      </c>
      <c r="M7613" s="5">
        <v>0</v>
      </c>
      <c r="N7613" s="5">
        <v>461.56666666666598</v>
      </c>
      <c r="O7613" s="96">
        <v>1025.4100000000001</v>
      </c>
      <c r="P7613" s="5">
        <v>853.3</v>
      </c>
      <c r="Q7613" s="99">
        <v>1105.02</v>
      </c>
      <c r="R7613" s="99">
        <v>30.012</v>
      </c>
      <c r="S7613" s="99">
        <v>20.181000000000001</v>
      </c>
      <c r="T7613" s="30">
        <f t="shared" si="826"/>
        <v>116.03333333333461</v>
      </c>
      <c r="U7613" s="21">
        <f t="shared" si="830"/>
        <v>1.1504599999999991E-4</v>
      </c>
      <c r="V7613" s="21">
        <f t="shared" si="831"/>
        <v>0</v>
      </c>
      <c r="W7613" s="21">
        <f t="shared" si="832"/>
        <v>0</v>
      </c>
    </row>
    <row r="7614" spans="1:23">
      <c r="A7614" s="2">
        <f t="shared" si="827"/>
        <v>45597</v>
      </c>
      <c r="B7614" s="3">
        <f t="shared" si="828"/>
        <v>45602</v>
      </c>
      <c r="C7614" s="7">
        <v>45602.583333333336</v>
      </c>
      <c r="D7614" s="7">
        <v>45602.583333333336</v>
      </c>
      <c r="E7614" s="5">
        <v>89</v>
      </c>
      <c r="F7614" s="5">
        <v>611.63333333333298</v>
      </c>
      <c r="G7614" s="5">
        <v>2.2333333333333298</v>
      </c>
      <c r="H7614" s="34" cm="1">
        <f t="array" ref="H7614">SUMPRODUCT(('ESB Networks Summary'!$C$5:$C$17384=Data!D7614)*('ESB Networks Summary'!$E$5:$E$17384))*1000*2-SUMPRODUCT(('ESB Networks Summary'!$C$5:$C$17384=Data!D7614)*('ESB Networks Summary'!$F$5:$F$17384))*1000*2</f>
        <v>2</v>
      </c>
      <c r="I7614" s="5">
        <v>0</v>
      </c>
      <c r="J7614" s="5">
        <v>0</v>
      </c>
      <c r="K7614" s="17">
        <v>1</v>
      </c>
      <c r="L7614" s="52">
        <f t="shared" si="829"/>
        <v>0</v>
      </c>
      <c r="M7614" s="5">
        <v>0</v>
      </c>
      <c r="N7614" s="5">
        <v>277.59166666666601</v>
      </c>
      <c r="O7614" s="96">
        <v>818.23</v>
      </c>
      <c r="P7614" s="5">
        <v>1000.825</v>
      </c>
      <c r="Q7614" s="99">
        <v>711.35</v>
      </c>
      <c r="R7614" s="99">
        <v>30.564</v>
      </c>
      <c r="S7614" s="99">
        <v>20.731999999999999</v>
      </c>
      <c r="T7614" s="30">
        <f t="shared" si="826"/>
        <v>113.83333333333439</v>
      </c>
      <c r="U7614" s="21">
        <f t="shared" si="830"/>
        <v>3.4129799999999948E-4</v>
      </c>
      <c r="V7614" s="21">
        <f t="shared" si="831"/>
        <v>0</v>
      </c>
      <c r="W7614" s="21">
        <f t="shared" si="832"/>
        <v>0</v>
      </c>
    </row>
    <row r="7615" spans="1:23">
      <c r="A7615" s="2">
        <f t="shared" si="827"/>
        <v>45597</v>
      </c>
      <c r="B7615" s="3">
        <f t="shared" si="828"/>
        <v>45602</v>
      </c>
      <c r="C7615" s="7">
        <v>45602.604166666664</v>
      </c>
      <c r="D7615" s="7">
        <v>45602.604166666664</v>
      </c>
      <c r="E7615" s="5">
        <v>89</v>
      </c>
      <c r="F7615" s="5">
        <v>62.433333333333302</v>
      </c>
      <c r="G7615" s="5">
        <v>-2.4666666666666601</v>
      </c>
      <c r="H7615" s="34" cm="1">
        <f t="array" ref="H7615">SUMPRODUCT(('ESB Networks Summary'!$C$5:$C$17384=Data!D7615)*('ESB Networks Summary'!$E$5:$E$17384))*1000*2-SUMPRODUCT(('ESB Networks Summary'!$C$5:$C$17384=Data!D7615)*('ESB Networks Summary'!$F$5:$F$17384))*1000*2</f>
        <v>4</v>
      </c>
      <c r="I7615" s="5">
        <v>0</v>
      </c>
      <c r="J7615" s="5">
        <v>0</v>
      </c>
      <c r="K7615" s="17">
        <v>1</v>
      </c>
      <c r="L7615" s="52">
        <f t="shared" si="829"/>
        <v>0</v>
      </c>
      <c r="M7615" s="5">
        <v>0</v>
      </c>
      <c r="N7615" s="5">
        <v>301.8</v>
      </c>
      <c r="O7615" s="96">
        <v>818.23</v>
      </c>
      <c r="P7615" s="5">
        <v>499.666666666666</v>
      </c>
      <c r="Q7615" s="99">
        <v>711.35</v>
      </c>
      <c r="R7615" s="99">
        <v>30.564</v>
      </c>
      <c r="S7615" s="99">
        <v>20.731999999999999</v>
      </c>
      <c r="T7615" s="30">
        <f t="shared" si="826"/>
        <v>132.96666666666604</v>
      </c>
      <c r="U7615" s="21">
        <f t="shared" si="830"/>
        <v>0</v>
      </c>
      <c r="V7615" s="21">
        <f t="shared" si="831"/>
        <v>-2.5569466666666599E-4</v>
      </c>
      <c r="W7615" s="21">
        <f t="shared" si="832"/>
        <v>0</v>
      </c>
    </row>
    <row r="7616" spans="1:23">
      <c r="A7616" s="2">
        <f t="shared" si="827"/>
        <v>45597</v>
      </c>
      <c r="B7616" s="3">
        <f t="shared" si="828"/>
        <v>45602</v>
      </c>
      <c r="C7616" s="7">
        <v>45602.625</v>
      </c>
      <c r="D7616" s="7">
        <v>45602.625</v>
      </c>
      <c r="E7616" s="5">
        <v>89</v>
      </c>
      <c r="F7616" s="5">
        <v>5.7916666666666599</v>
      </c>
      <c r="G7616" s="5">
        <v>4.625</v>
      </c>
      <c r="H7616" s="34" cm="1">
        <f t="array" ref="H7616">SUMPRODUCT(('ESB Networks Summary'!$C$5:$C$17384=Data!D7616)*('ESB Networks Summary'!$E$5:$E$17384))*1000*2-SUMPRODUCT(('ESB Networks Summary'!$C$5:$C$17384=Data!D7616)*('ESB Networks Summary'!$F$5:$F$17384))*1000*2</f>
        <v>4</v>
      </c>
      <c r="I7616" s="5">
        <v>0</v>
      </c>
      <c r="J7616" s="5">
        <v>0</v>
      </c>
      <c r="K7616" s="17">
        <v>1</v>
      </c>
      <c r="L7616" s="52">
        <f t="shared" si="829"/>
        <v>0</v>
      </c>
      <c r="M7616" s="5">
        <v>0</v>
      </c>
      <c r="N7616" s="5">
        <v>186.67499999999899</v>
      </c>
      <c r="O7616" s="96">
        <v>503.65</v>
      </c>
      <c r="P7616" s="5">
        <v>303.45</v>
      </c>
      <c r="Q7616" s="99">
        <v>264.79000000000002</v>
      </c>
      <c r="R7616" s="99">
        <v>32.748000000000005</v>
      </c>
      <c r="S7616" s="99">
        <v>22.916999999999998</v>
      </c>
      <c r="T7616" s="30">
        <f t="shared" si="826"/>
        <v>115.60833333333434</v>
      </c>
      <c r="U7616" s="21">
        <f t="shared" si="830"/>
        <v>7.5729750000000015E-4</v>
      </c>
      <c r="V7616" s="21">
        <f t="shared" si="831"/>
        <v>0</v>
      </c>
      <c r="W7616" s="21">
        <f t="shared" si="832"/>
        <v>0</v>
      </c>
    </row>
    <row r="7617" spans="1:23">
      <c r="A7617" s="2">
        <f t="shared" si="827"/>
        <v>45597</v>
      </c>
      <c r="B7617" s="3">
        <f t="shared" si="828"/>
        <v>45602</v>
      </c>
      <c r="C7617" s="7">
        <v>45602.645833333336</v>
      </c>
      <c r="D7617" s="7">
        <v>45602.645833333336</v>
      </c>
      <c r="E7617" s="5">
        <v>89</v>
      </c>
      <c r="F7617" s="5">
        <v>-71.733333333333306</v>
      </c>
      <c r="G7617" s="5">
        <v>-0.233333333333333</v>
      </c>
      <c r="H7617" s="34" cm="1">
        <f t="array" ref="H7617">SUMPRODUCT(('ESB Networks Summary'!$C$5:$C$17384=Data!D7617)*('ESB Networks Summary'!$E$5:$E$17384))*1000*2-SUMPRODUCT(('ESB Networks Summary'!$C$5:$C$17384=Data!D7617)*('ESB Networks Summary'!$F$5:$F$17384))*1000*2</f>
        <v>4</v>
      </c>
      <c r="I7617" s="5">
        <v>0</v>
      </c>
      <c r="J7617" s="5">
        <v>0</v>
      </c>
      <c r="K7617" s="17">
        <v>1</v>
      </c>
      <c r="L7617" s="52">
        <f t="shared" si="829"/>
        <v>0</v>
      </c>
      <c r="M7617" s="5">
        <v>0</v>
      </c>
      <c r="N7617" s="5">
        <v>24.8666666666666</v>
      </c>
      <c r="O7617" s="96">
        <v>503.65</v>
      </c>
      <c r="P7617" s="5">
        <v>99</v>
      </c>
      <c r="Q7617" s="99">
        <v>264.79000000000002</v>
      </c>
      <c r="R7617" s="99">
        <v>32.748000000000005</v>
      </c>
      <c r="S7617" s="99">
        <v>22.916999999999998</v>
      </c>
      <c r="T7617" s="30">
        <f t="shared" si="826"/>
        <v>145.63333333333338</v>
      </c>
      <c r="U7617" s="21">
        <f t="shared" si="830"/>
        <v>0</v>
      </c>
      <c r="V7617" s="21">
        <f t="shared" si="831"/>
        <v>-2.6736499999999963E-5</v>
      </c>
      <c r="W7617" s="21">
        <f t="shared" si="832"/>
        <v>0</v>
      </c>
    </row>
    <row r="7618" spans="1:23">
      <c r="A7618" s="2">
        <f t="shared" si="827"/>
        <v>45597</v>
      </c>
      <c r="B7618" s="3">
        <f t="shared" si="828"/>
        <v>45602</v>
      </c>
      <c r="C7618" s="7">
        <v>45602.666666666664</v>
      </c>
      <c r="D7618" s="7">
        <v>45602.666666666664</v>
      </c>
      <c r="E7618" s="5">
        <v>88.3333333333333</v>
      </c>
      <c r="F7618" s="5">
        <v>-147.4</v>
      </c>
      <c r="G7618" s="5">
        <v>-1.4666666666666599</v>
      </c>
      <c r="H7618" s="34" cm="1">
        <f t="array" ref="H7618">SUMPRODUCT(('ESB Networks Summary'!$C$5:$C$17384=Data!D7618)*('ESB Networks Summary'!$E$5:$E$17384))*1000*2-SUMPRODUCT(('ESB Networks Summary'!$C$5:$C$17384=Data!D7618)*('ESB Networks Summary'!$F$5:$F$17384))*1000*2</f>
        <v>2</v>
      </c>
      <c r="I7618" s="5">
        <v>0</v>
      </c>
      <c r="J7618" s="5">
        <v>0</v>
      </c>
      <c r="K7618" s="17">
        <v>1</v>
      </c>
      <c r="L7618" s="52">
        <f t="shared" si="829"/>
        <v>0</v>
      </c>
      <c r="M7618" s="5">
        <v>0</v>
      </c>
      <c r="N7618" s="5">
        <v>21.266666666666602</v>
      </c>
      <c r="O7618" s="96">
        <v>236.08</v>
      </c>
      <c r="P7618" s="5">
        <v>30.3</v>
      </c>
      <c r="Q7618" s="99">
        <v>136.41999999999999</v>
      </c>
      <c r="R7618" s="99">
        <v>38.317</v>
      </c>
      <c r="S7618" s="99">
        <v>28.486000000000001</v>
      </c>
      <c r="T7618" s="30">
        <f t="shared" ref="T7618:T7681" si="833">P7618+G7618-N7618-F7618</f>
        <v>154.96666666666675</v>
      </c>
      <c r="U7618" s="21">
        <f t="shared" si="830"/>
        <v>0</v>
      </c>
      <c r="V7618" s="21">
        <f t="shared" si="831"/>
        <v>-2.0889733333333236E-4</v>
      </c>
      <c r="W7618" s="21">
        <f t="shared" si="832"/>
        <v>0</v>
      </c>
    </row>
    <row r="7619" spans="1:23">
      <c r="A7619" s="2">
        <f t="shared" ref="A7619:A7682" si="834">DATE(YEAR(C7619),MONTH(C7619),1)</f>
        <v>45597</v>
      </c>
      <c r="B7619" s="3">
        <f t="shared" ref="B7619:B7682" si="835">DATE(YEAR(C7619),MONTH(C7619),DAY(C7619))</f>
        <v>45602</v>
      </c>
      <c r="C7619" s="7">
        <v>45602.6875</v>
      </c>
      <c r="D7619" s="7">
        <v>45602.6875</v>
      </c>
      <c r="E7619" s="5">
        <v>88</v>
      </c>
      <c r="F7619" s="5">
        <v>-179.166666666666</v>
      </c>
      <c r="G7619" s="5">
        <v>-0.86666666666666603</v>
      </c>
      <c r="H7619" s="34" cm="1">
        <f t="array" ref="H7619">SUMPRODUCT(('ESB Networks Summary'!$C$5:$C$17384=Data!D7619)*('ESB Networks Summary'!$E$5:$E$17384))*1000*2-SUMPRODUCT(('ESB Networks Summary'!$C$5:$C$17384=Data!D7619)*('ESB Networks Summary'!$F$5:$F$17384))*1000*2</f>
        <v>4</v>
      </c>
      <c r="I7619" s="5">
        <v>0</v>
      </c>
      <c r="J7619" s="5">
        <v>0</v>
      </c>
      <c r="K7619" s="17">
        <v>1</v>
      </c>
      <c r="L7619" s="52">
        <f t="shared" ref="L7619:L7682" si="836">IF(AND(K7619=2,K7618&lt;2),1,0)</f>
        <v>0</v>
      </c>
      <c r="M7619" s="5">
        <v>0</v>
      </c>
      <c r="N7619" s="5">
        <v>32.433333333333302</v>
      </c>
      <c r="O7619" s="96">
        <v>236.08</v>
      </c>
      <c r="P7619" s="5">
        <v>31.6666666666666</v>
      </c>
      <c r="Q7619" s="99">
        <v>136.41999999999999</v>
      </c>
      <c r="R7619" s="99">
        <v>38.317</v>
      </c>
      <c r="S7619" s="99">
        <v>28.486000000000001</v>
      </c>
      <c r="T7619" s="30">
        <f t="shared" si="833"/>
        <v>177.53333333333262</v>
      </c>
      <c r="U7619" s="21">
        <f t="shared" ref="U7619:U7682" si="837">IF(G7619&gt;0, G7619/1000*R7619/2,0)/100</f>
        <v>0</v>
      </c>
      <c r="V7619" s="21">
        <f t="shared" ref="V7619:V7682" si="838">IF(G7619&lt;0, G7619/1000*S7619/2,0)/100</f>
        <v>-1.2343933333333325E-4</v>
      </c>
      <c r="W7619" s="21">
        <f t="shared" ref="W7619:W7682" si="839">IF(J7619&gt;P7619,J7619/1000/2*R7619/100,0)</f>
        <v>0</v>
      </c>
    </row>
    <row r="7620" spans="1:23">
      <c r="A7620" s="2">
        <f t="shared" si="834"/>
        <v>45597</v>
      </c>
      <c r="B7620" s="3">
        <f t="shared" si="835"/>
        <v>45602</v>
      </c>
      <c r="C7620" s="7">
        <v>45602.708333333336</v>
      </c>
      <c r="D7620" s="7">
        <v>45602.708333333336</v>
      </c>
      <c r="E7620" s="5">
        <v>85.033333333333303</v>
      </c>
      <c r="F7620" s="5">
        <v>-2463.1999999999998</v>
      </c>
      <c r="G7620" s="5">
        <v>0.73333333333333295</v>
      </c>
      <c r="H7620" s="34" cm="1">
        <f t="array" ref="H7620">SUMPRODUCT(('ESB Networks Summary'!$C$5:$C$17384=Data!D7620)*('ESB Networks Summary'!$E$5:$E$17384))*1000*2-SUMPRODUCT(('ESB Networks Summary'!$C$5:$C$17384=Data!D7620)*('ESB Networks Summary'!$F$5:$F$17384))*1000*2</f>
        <v>12</v>
      </c>
      <c r="I7620" s="5">
        <v>2205.2666666666601</v>
      </c>
      <c r="J7620" s="5">
        <v>0</v>
      </c>
      <c r="K7620" s="17">
        <v>1</v>
      </c>
      <c r="L7620" s="52">
        <f t="shared" si="836"/>
        <v>0</v>
      </c>
      <c r="M7620" s="5">
        <v>0</v>
      </c>
      <c r="N7620" s="5">
        <v>2245.8333333333298</v>
      </c>
      <c r="O7620" s="96">
        <v>1852.74</v>
      </c>
      <c r="P7620" s="5">
        <v>15.1</v>
      </c>
      <c r="Q7620" s="99">
        <v>19.75</v>
      </c>
      <c r="R7620" s="99">
        <v>45.835999999999999</v>
      </c>
      <c r="S7620" s="99">
        <v>35.441000000000003</v>
      </c>
      <c r="T7620" s="30">
        <f t="shared" si="833"/>
        <v>233.20000000000346</v>
      </c>
      <c r="U7620" s="21">
        <f t="shared" si="837"/>
        <v>1.6806533333333325E-4</v>
      </c>
      <c r="V7620" s="21">
        <f t="shared" si="838"/>
        <v>0</v>
      </c>
      <c r="W7620" s="21">
        <f t="shared" si="839"/>
        <v>0</v>
      </c>
    </row>
    <row r="7621" spans="1:23">
      <c r="A7621" s="2">
        <f t="shared" si="834"/>
        <v>45597</v>
      </c>
      <c r="B7621" s="3">
        <f t="shared" si="835"/>
        <v>45602</v>
      </c>
      <c r="C7621" s="7">
        <v>45602.729166666664</v>
      </c>
      <c r="D7621" s="7">
        <v>45602.729166666664</v>
      </c>
      <c r="E7621" s="5">
        <v>80.599999999999994</v>
      </c>
      <c r="F7621" s="5">
        <v>-817.86666666666599</v>
      </c>
      <c r="G7621" s="5">
        <v>0.33333333333333298</v>
      </c>
      <c r="H7621" s="34" cm="1">
        <f t="array" ref="H7621">SUMPRODUCT(('ESB Networks Summary'!$C$5:$C$17384=Data!D7621)*('ESB Networks Summary'!$E$5:$E$17384))*1000*2-SUMPRODUCT(('ESB Networks Summary'!$C$5:$C$17384=Data!D7621)*('ESB Networks Summary'!$F$5:$F$17384))*1000*2</f>
        <v>8</v>
      </c>
      <c r="I7621" s="5">
        <v>525.1</v>
      </c>
      <c r="J7621" s="5">
        <v>0</v>
      </c>
      <c r="K7621" s="17">
        <v>1</v>
      </c>
      <c r="L7621" s="52">
        <f t="shared" si="836"/>
        <v>0</v>
      </c>
      <c r="M7621" s="5">
        <v>0</v>
      </c>
      <c r="N7621" s="5">
        <v>666.66666666666595</v>
      </c>
      <c r="O7621" s="96">
        <v>1852.74</v>
      </c>
      <c r="P7621" s="5">
        <v>3</v>
      </c>
      <c r="Q7621" s="99">
        <v>19.75</v>
      </c>
      <c r="R7621" s="99">
        <v>45.835999999999999</v>
      </c>
      <c r="S7621" s="99">
        <v>35.441000000000003</v>
      </c>
      <c r="T7621" s="30">
        <f t="shared" si="833"/>
        <v>154.53333333333342</v>
      </c>
      <c r="U7621" s="21">
        <f t="shared" si="837"/>
        <v>7.6393333333333251E-5</v>
      </c>
      <c r="V7621" s="21">
        <f t="shared" si="838"/>
        <v>0</v>
      </c>
      <c r="W7621" s="21">
        <f t="shared" si="839"/>
        <v>0</v>
      </c>
    </row>
    <row r="7622" spans="1:23">
      <c r="A7622" s="2">
        <f t="shared" si="834"/>
        <v>45597</v>
      </c>
      <c r="B7622" s="3">
        <f t="shared" si="835"/>
        <v>45602</v>
      </c>
      <c r="C7622" s="7">
        <v>45602.75</v>
      </c>
      <c r="D7622" s="7">
        <v>45602.75</v>
      </c>
      <c r="E7622" s="5">
        <v>80</v>
      </c>
      <c r="F7622" s="5">
        <v>-289.76666666666603</v>
      </c>
      <c r="G7622" s="5">
        <v>-5.8</v>
      </c>
      <c r="H7622" s="34" cm="1">
        <f t="array" ref="H7622">SUMPRODUCT(('ESB Networks Summary'!$C$5:$C$17384=Data!D7622)*('ESB Networks Summary'!$E$5:$E$17384))*1000*2-SUMPRODUCT(('ESB Networks Summary'!$C$5:$C$17384=Data!D7622)*('ESB Networks Summary'!$F$5:$F$17384))*1000*2</f>
        <v>6</v>
      </c>
      <c r="I7622" s="5">
        <v>0</v>
      </c>
      <c r="J7622" s="5">
        <v>0</v>
      </c>
      <c r="K7622" s="17">
        <v>1</v>
      </c>
      <c r="L7622" s="52">
        <f t="shared" si="836"/>
        <v>0</v>
      </c>
      <c r="M7622" s="5">
        <v>0</v>
      </c>
      <c r="N7622" s="5">
        <v>149.266666666666</v>
      </c>
      <c r="O7622" s="96">
        <v>628.59</v>
      </c>
      <c r="P7622" s="5">
        <v>3</v>
      </c>
      <c r="Q7622" s="99">
        <v>0</v>
      </c>
      <c r="R7622" s="99">
        <v>38.86</v>
      </c>
      <c r="S7622" s="99">
        <v>28.464999999999996</v>
      </c>
      <c r="T7622" s="30">
        <f t="shared" si="833"/>
        <v>137.70000000000002</v>
      </c>
      <c r="U7622" s="21">
        <f t="shared" si="837"/>
        <v>0</v>
      </c>
      <c r="V7622" s="21">
        <f t="shared" si="838"/>
        <v>-8.2548499999999983E-4</v>
      </c>
      <c r="W7622" s="21">
        <f t="shared" si="839"/>
        <v>0</v>
      </c>
    </row>
    <row r="7623" spans="1:23">
      <c r="A7623" s="2">
        <f t="shared" si="834"/>
        <v>45597</v>
      </c>
      <c r="B7623" s="3">
        <f t="shared" si="835"/>
        <v>45602</v>
      </c>
      <c r="C7623" s="7">
        <v>45602.770833333336</v>
      </c>
      <c r="D7623" s="7">
        <v>45602.770833333336</v>
      </c>
      <c r="E7623" s="5">
        <v>78.966666666666598</v>
      </c>
      <c r="F7623" s="5">
        <v>-728.43333333333305</v>
      </c>
      <c r="G7623" s="5">
        <v>-0.93333333333333302</v>
      </c>
      <c r="H7623" s="34" cm="1">
        <f t="array" ref="H7623">SUMPRODUCT(('ESB Networks Summary'!$C$5:$C$17384=Data!D7623)*('ESB Networks Summary'!$E$5:$E$17384))*1000*2-SUMPRODUCT(('ESB Networks Summary'!$C$5:$C$17384=Data!D7623)*('ESB Networks Summary'!$F$5:$F$17384))*1000*2</f>
        <v>8</v>
      </c>
      <c r="I7623" s="5">
        <v>0</v>
      </c>
      <c r="J7623" s="5">
        <v>0</v>
      </c>
      <c r="K7623" s="17">
        <v>1</v>
      </c>
      <c r="L7623" s="52">
        <f t="shared" si="836"/>
        <v>0</v>
      </c>
      <c r="M7623" s="5">
        <v>0</v>
      </c>
      <c r="N7623" s="5">
        <v>436.86666666666599</v>
      </c>
      <c r="O7623" s="96">
        <v>628.59</v>
      </c>
      <c r="P7623" s="5">
        <v>3</v>
      </c>
      <c r="Q7623" s="99">
        <v>0</v>
      </c>
      <c r="R7623" s="99">
        <v>38.86</v>
      </c>
      <c r="S7623" s="99">
        <v>28.464999999999996</v>
      </c>
      <c r="T7623" s="30">
        <f t="shared" si="833"/>
        <v>293.63333333333372</v>
      </c>
      <c r="U7623" s="21">
        <f t="shared" si="837"/>
        <v>0</v>
      </c>
      <c r="V7623" s="21">
        <f t="shared" si="838"/>
        <v>-1.3283666666666661E-4</v>
      </c>
      <c r="W7623" s="21">
        <f t="shared" si="839"/>
        <v>0</v>
      </c>
    </row>
    <row r="7624" spans="1:23">
      <c r="A7624" s="2">
        <f t="shared" si="834"/>
        <v>45597</v>
      </c>
      <c r="B7624" s="3">
        <f t="shared" si="835"/>
        <v>45602</v>
      </c>
      <c r="C7624" s="7">
        <v>45602.791666666664</v>
      </c>
      <c r="D7624" s="7">
        <v>45602.791666666664</v>
      </c>
      <c r="E7624" s="5">
        <v>74.524999999999906</v>
      </c>
      <c r="F7624" s="5">
        <v>-2941.25</v>
      </c>
      <c r="G7624" s="5">
        <v>42.6666666666666</v>
      </c>
      <c r="H7624" s="34" cm="1">
        <f t="array" ref="H7624">SUMPRODUCT(('ESB Networks Summary'!$C$5:$C$17384=Data!D7624)*('ESB Networks Summary'!$E$5:$E$17384))*1000*2-SUMPRODUCT(('ESB Networks Summary'!$C$5:$C$17384=Data!D7624)*('ESB Networks Summary'!$F$5:$F$17384))*1000*2</f>
        <v>64</v>
      </c>
      <c r="I7624" s="5">
        <v>0</v>
      </c>
      <c r="J7624" s="5">
        <v>0</v>
      </c>
      <c r="K7624" s="17">
        <v>1</v>
      </c>
      <c r="L7624" s="52">
        <f t="shared" si="836"/>
        <v>0</v>
      </c>
      <c r="M7624" s="5">
        <v>0</v>
      </c>
      <c r="N7624" s="5">
        <v>2743.38333333333</v>
      </c>
      <c r="O7624" s="96">
        <v>682.52</v>
      </c>
      <c r="P7624" s="5">
        <v>3</v>
      </c>
      <c r="Q7624" s="99">
        <v>0</v>
      </c>
      <c r="R7624" s="99">
        <v>29.356000000000002</v>
      </c>
      <c r="S7624" s="99">
        <v>19.524999999999999</v>
      </c>
      <c r="T7624" s="30">
        <f t="shared" si="833"/>
        <v>243.53333333333649</v>
      </c>
      <c r="U7624" s="21">
        <f t="shared" si="837"/>
        <v>6.2626133333333247E-3</v>
      </c>
      <c r="V7624" s="21">
        <f t="shared" si="838"/>
        <v>0</v>
      </c>
      <c r="W7624" s="21">
        <f t="shared" si="839"/>
        <v>0</v>
      </c>
    </row>
    <row r="7625" spans="1:23">
      <c r="A7625" s="2">
        <f t="shared" si="834"/>
        <v>45597</v>
      </c>
      <c r="B7625" s="3">
        <f t="shared" si="835"/>
        <v>45602</v>
      </c>
      <c r="C7625" s="7">
        <v>45602.8125</v>
      </c>
      <c r="D7625" s="7">
        <v>45602.8125</v>
      </c>
      <c r="E7625" s="5">
        <v>68.8333333333333</v>
      </c>
      <c r="F7625" s="5">
        <v>-1808.2333333333299</v>
      </c>
      <c r="G7625" s="5">
        <v>117.099999999999</v>
      </c>
      <c r="H7625" s="34" cm="1">
        <f t="array" ref="H7625">SUMPRODUCT(('ESB Networks Summary'!$C$5:$C$17384=Data!D7625)*('ESB Networks Summary'!$E$5:$E$17384))*1000*2-SUMPRODUCT(('ESB Networks Summary'!$C$5:$C$17384=Data!D7625)*('ESB Networks Summary'!$F$5:$F$17384))*1000*2</f>
        <v>92</v>
      </c>
      <c r="I7625" s="5">
        <v>0</v>
      </c>
      <c r="J7625" s="5">
        <v>0</v>
      </c>
      <c r="K7625" s="17">
        <v>1</v>
      </c>
      <c r="L7625" s="52">
        <f t="shared" si="836"/>
        <v>0</v>
      </c>
      <c r="M7625" s="5">
        <v>0</v>
      </c>
      <c r="N7625" s="5">
        <v>1852.1</v>
      </c>
      <c r="O7625" s="96">
        <v>682.52</v>
      </c>
      <c r="P7625" s="5">
        <v>3.6</v>
      </c>
      <c r="Q7625" s="99">
        <v>0</v>
      </c>
      <c r="R7625" s="99">
        <v>29.356000000000002</v>
      </c>
      <c r="S7625" s="99">
        <v>19.524999999999999</v>
      </c>
      <c r="T7625" s="30">
        <f t="shared" si="833"/>
        <v>76.833333333328937</v>
      </c>
      <c r="U7625" s="21">
        <f t="shared" si="837"/>
        <v>1.7187937999999854E-2</v>
      </c>
      <c r="V7625" s="21">
        <f t="shared" si="838"/>
        <v>0</v>
      </c>
      <c r="W7625" s="21">
        <f t="shared" si="839"/>
        <v>0</v>
      </c>
    </row>
    <row r="7626" spans="1:23">
      <c r="A7626" s="2">
        <f t="shared" si="834"/>
        <v>45597</v>
      </c>
      <c r="B7626" s="3">
        <f t="shared" si="835"/>
        <v>45602</v>
      </c>
      <c r="C7626" s="7">
        <v>45602.833333333336</v>
      </c>
      <c r="D7626" s="7">
        <v>45602.833333333336</v>
      </c>
      <c r="E7626" s="5">
        <v>64.8</v>
      </c>
      <c r="F7626" s="5">
        <v>-1701.1</v>
      </c>
      <c r="G7626" s="5">
        <v>113.433333333333</v>
      </c>
      <c r="H7626" s="34" cm="1">
        <f t="array" ref="H7626">SUMPRODUCT(('ESB Networks Summary'!$C$5:$C$17384=Data!D7626)*('ESB Networks Summary'!$E$5:$E$17384))*1000*2-SUMPRODUCT(('ESB Networks Summary'!$C$5:$C$17384=Data!D7626)*('ESB Networks Summary'!$F$5:$F$17384))*1000*2</f>
        <v>94</v>
      </c>
      <c r="I7626" s="5">
        <v>0</v>
      </c>
      <c r="J7626" s="5">
        <v>0</v>
      </c>
      <c r="K7626" s="17">
        <v>1</v>
      </c>
      <c r="L7626" s="52">
        <f t="shared" si="836"/>
        <v>0</v>
      </c>
      <c r="M7626" s="5">
        <v>0</v>
      </c>
      <c r="N7626" s="5">
        <v>1662.5</v>
      </c>
      <c r="O7626" s="96">
        <v>830.37</v>
      </c>
      <c r="P7626" s="5">
        <v>3.1333333333333302</v>
      </c>
      <c r="Q7626" s="99">
        <v>0</v>
      </c>
      <c r="R7626" s="99">
        <v>26.850999999999999</v>
      </c>
      <c r="S7626" s="99">
        <v>17.02</v>
      </c>
      <c r="T7626" s="30">
        <f t="shared" si="833"/>
        <v>155.16666666666629</v>
      </c>
      <c r="U7626" s="21">
        <f t="shared" si="837"/>
        <v>1.5228992166666622E-2</v>
      </c>
      <c r="V7626" s="21">
        <f t="shared" si="838"/>
        <v>0</v>
      </c>
      <c r="W7626" s="21">
        <f t="shared" si="839"/>
        <v>0</v>
      </c>
    </row>
    <row r="7627" spans="1:23">
      <c r="A7627" s="2">
        <f t="shared" si="834"/>
        <v>45597</v>
      </c>
      <c r="B7627" s="3">
        <f t="shared" si="835"/>
        <v>45602</v>
      </c>
      <c r="C7627" s="7">
        <v>45602.854166666664</v>
      </c>
      <c r="D7627" s="7">
        <v>45602.854166666664</v>
      </c>
      <c r="E7627" s="5">
        <v>62.133333333333297</v>
      </c>
      <c r="F7627" s="5">
        <v>-614.125</v>
      </c>
      <c r="G7627" s="5">
        <v>-15.125</v>
      </c>
      <c r="H7627" s="34" cm="1">
        <f t="array" ref="H7627">SUMPRODUCT(('ESB Networks Summary'!$C$5:$C$17384=Data!D7627)*('ESB Networks Summary'!$E$5:$E$17384))*1000*2-SUMPRODUCT(('ESB Networks Summary'!$C$5:$C$17384=Data!D7627)*('ESB Networks Summary'!$F$5:$F$17384))*1000*2</f>
        <v>-2</v>
      </c>
      <c r="I7627" s="5">
        <v>0</v>
      </c>
      <c r="J7627" s="5">
        <v>0</v>
      </c>
      <c r="K7627" s="17">
        <v>1</v>
      </c>
      <c r="L7627" s="52">
        <f t="shared" si="836"/>
        <v>0</v>
      </c>
      <c r="M7627" s="5">
        <v>0</v>
      </c>
      <c r="N7627" s="5">
        <v>457.07499999999999</v>
      </c>
      <c r="O7627" s="96">
        <v>830.37</v>
      </c>
      <c r="P7627" s="5">
        <v>3.1</v>
      </c>
      <c r="Q7627" s="99">
        <v>0</v>
      </c>
      <c r="R7627" s="99">
        <v>26.850999999999999</v>
      </c>
      <c r="S7627" s="99">
        <v>17.02</v>
      </c>
      <c r="T7627" s="30">
        <f t="shared" si="833"/>
        <v>145.02500000000003</v>
      </c>
      <c r="U7627" s="21">
        <f t="shared" si="837"/>
        <v>0</v>
      </c>
      <c r="V7627" s="21">
        <f t="shared" si="838"/>
        <v>-1.2871374999999998E-3</v>
      </c>
      <c r="W7627" s="21">
        <f t="shared" si="839"/>
        <v>0</v>
      </c>
    </row>
    <row r="7628" spans="1:23">
      <c r="A7628" s="2">
        <f t="shared" si="834"/>
        <v>45597</v>
      </c>
      <c r="B7628" s="3">
        <f t="shared" si="835"/>
        <v>45602</v>
      </c>
      <c r="C7628" s="7">
        <v>45602.875</v>
      </c>
      <c r="D7628" s="7">
        <v>45602.875</v>
      </c>
      <c r="E7628" s="5">
        <v>60.566666666666599</v>
      </c>
      <c r="F7628" s="5">
        <v>-640.42499999999995</v>
      </c>
      <c r="G7628" s="5">
        <v>-15.758333333333301</v>
      </c>
      <c r="H7628" s="34" cm="1">
        <f t="array" ref="H7628">SUMPRODUCT(('ESB Networks Summary'!$C$5:$C$17384=Data!D7628)*('ESB Networks Summary'!$E$5:$E$17384))*1000*2-SUMPRODUCT(('ESB Networks Summary'!$C$5:$C$17384=Data!D7628)*('ESB Networks Summary'!$F$5:$F$17384))*1000*2</f>
        <v>-4</v>
      </c>
      <c r="I7628" s="5">
        <v>0</v>
      </c>
      <c r="J7628" s="5">
        <v>0</v>
      </c>
      <c r="K7628" s="17">
        <v>1</v>
      </c>
      <c r="L7628" s="52">
        <f t="shared" si="836"/>
        <v>0</v>
      </c>
      <c r="M7628" s="5">
        <v>0</v>
      </c>
      <c r="N7628" s="5">
        <v>479.76666666666603</v>
      </c>
      <c r="O7628" s="96">
        <v>610.37</v>
      </c>
      <c r="P7628" s="5">
        <v>3.7916666666666599</v>
      </c>
      <c r="Q7628" s="99">
        <v>0</v>
      </c>
      <c r="R7628" s="99">
        <v>25.966000000000001</v>
      </c>
      <c r="S7628" s="99">
        <v>16.134999999999998</v>
      </c>
      <c r="T7628" s="30">
        <f t="shared" si="833"/>
        <v>148.69166666666729</v>
      </c>
      <c r="U7628" s="21">
        <f t="shared" si="837"/>
        <v>0</v>
      </c>
      <c r="V7628" s="21">
        <f t="shared" si="838"/>
        <v>-1.2713035416666641E-3</v>
      </c>
      <c r="W7628" s="21">
        <f t="shared" si="839"/>
        <v>0</v>
      </c>
    </row>
    <row r="7629" spans="1:23">
      <c r="A7629" s="2">
        <f t="shared" si="834"/>
        <v>45597</v>
      </c>
      <c r="B7629" s="3">
        <f t="shared" si="835"/>
        <v>45602</v>
      </c>
      <c r="C7629" s="7">
        <v>45602.895833333336</v>
      </c>
      <c r="D7629" s="7">
        <v>45602.895833333336</v>
      </c>
      <c r="E7629" s="5">
        <v>58.533333333333303</v>
      </c>
      <c r="F7629" s="5">
        <v>-1284.2</v>
      </c>
      <c r="G7629" s="5">
        <v>24.133333333333301</v>
      </c>
      <c r="H7629" s="34" cm="1">
        <f t="array" ref="H7629">SUMPRODUCT(('ESB Networks Summary'!$C$5:$C$17384=Data!D7629)*('ESB Networks Summary'!$E$5:$E$17384))*1000*2-SUMPRODUCT(('ESB Networks Summary'!$C$5:$C$17384=Data!D7629)*('ESB Networks Summary'!$F$5:$F$17384))*1000*2</f>
        <v>42</v>
      </c>
      <c r="I7629" s="5">
        <v>0</v>
      </c>
      <c r="J7629" s="5">
        <v>0</v>
      </c>
      <c r="K7629" s="17">
        <v>1</v>
      </c>
      <c r="L7629" s="52">
        <f t="shared" si="836"/>
        <v>0</v>
      </c>
      <c r="M7629" s="5">
        <v>0</v>
      </c>
      <c r="N7629" s="5">
        <v>1201.5333333333299</v>
      </c>
      <c r="O7629" s="96">
        <v>610.37</v>
      </c>
      <c r="P7629" s="5">
        <v>4</v>
      </c>
      <c r="Q7629" s="99">
        <v>0</v>
      </c>
      <c r="R7629" s="99">
        <v>25.966000000000001</v>
      </c>
      <c r="S7629" s="99">
        <v>16.134999999999998</v>
      </c>
      <c r="T7629" s="30">
        <f t="shared" si="833"/>
        <v>110.80000000000337</v>
      </c>
      <c r="U7629" s="21">
        <f t="shared" si="837"/>
        <v>3.1332306666666627E-3</v>
      </c>
      <c r="V7629" s="21">
        <f t="shared" si="838"/>
        <v>0</v>
      </c>
      <c r="W7629" s="21">
        <f t="shared" si="839"/>
        <v>0</v>
      </c>
    </row>
    <row r="7630" spans="1:23">
      <c r="A7630" s="2">
        <f t="shared" si="834"/>
        <v>45597</v>
      </c>
      <c r="B7630" s="3">
        <f t="shared" si="835"/>
        <v>45602</v>
      </c>
      <c r="C7630" s="7">
        <v>45602.916666666664</v>
      </c>
      <c r="D7630" s="7">
        <v>45602.916666666664</v>
      </c>
      <c r="E7630" s="5">
        <v>55.8</v>
      </c>
      <c r="F7630" s="5">
        <v>-596.19999999999902</v>
      </c>
      <c r="G7630" s="5">
        <v>0.29999999999999899</v>
      </c>
      <c r="H7630" s="34" cm="1">
        <f t="array" ref="H7630">SUMPRODUCT(('ESB Networks Summary'!$C$5:$C$17384=Data!D7630)*('ESB Networks Summary'!$E$5:$E$17384))*1000*2-SUMPRODUCT(('ESB Networks Summary'!$C$5:$C$17384=Data!D7630)*('ESB Networks Summary'!$F$5:$F$17384))*1000*2</f>
        <v>4</v>
      </c>
      <c r="I7630" s="5">
        <v>0</v>
      </c>
      <c r="J7630" s="5">
        <v>0</v>
      </c>
      <c r="K7630" s="17">
        <v>1</v>
      </c>
      <c r="L7630" s="52">
        <f t="shared" si="836"/>
        <v>0</v>
      </c>
      <c r="M7630" s="5">
        <v>0</v>
      </c>
      <c r="N7630" s="5">
        <v>465.06666666666598</v>
      </c>
      <c r="O7630" s="96">
        <v>678.74</v>
      </c>
      <c r="P7630" s="5">
        <v>3.9</v>
      </c>
      <c r="Q7630" s="99">
        <v>0</v>
      </c>
      <c r="R7630" s="99">
        <v>24.997999999999998</v>
      </c>
      <c r="S7630" s="99">
        <v>15.166999999999998</v>
      </c>
      <c r="T7630" s="30">
        <f t="shared" si="833"/>
        <v>135.33333333333303</v>
      </c>
      <c r="U7630" s="21">
        <f t="shared" si="837"/>
        <v>3.7496999999999868E-5</v>
      </c>
      <c r="V7630" s="21">
        <f t="shared" si="838"/>
        <v>0</v>
      </c>
      <c r="W7630" s="21">
        <f t="shared" si="839"/>
        <v>0</v>
      </c>
    </row>
    <row r="7631" spans="1:23">
      <c r="A7631" s="2">
        <f t="shared" si="834"/>
        <v>45597</v>
      </c>
      <c r="B7631" s="3">
        <f t="shared" si="835"/>
        <v>45602</v>
      </c>
      <c r="C7631" s="7">
        <v>45602.9375</v>
      </c>
      <c r="D7631" s="7">
        <v>45602.9375</v>
      </c>
      <c r="E7631" s="5">
        <v>54.133333333333297</v>
      </c>
      <c r="F7631" s="5">
        <v>-748.36666666666599</v>
      </c>
      <c r="G7631" s="5">
        <v>-0.5</v>
      </c>
      <c r="H7631" s="34" cm="1">
        <f t="array" ref="H7631">SUMPRODUCT(('ESB Networks Summary'!$C$5:$C$17384=Data!D7631)*('ESB Networks Summary'!$E$5:$E$17384))*1000*2-SUMPRODUCT(('ESB Networks Summary'!$C$5:$C$17384=Data!D7631)*('ESB Networks Summary'!$F$5:$F$17384))*1000*2</f>
        <v>2</v>
      </c>
      <c r="I7631" s="5">
        <v>0</v>
      </c>
      <c r="J7631" s="5">
        <v>0</v>
      </c>
      <c r="K7631" s="17">
        <v>1</v>
      </c>
      <c r="L7631" s="52">
        <f t="shared" si="836"/>
        <v>0</v>
      </c>
      <c r="M7631" s="5">
        <v>0</v>
      </c>
      <c r="N7631" s="5">
        <v>611.29999999999995</v>
      </c>
      <c r="O7631" s="96">
        <v>678.74</v>
      </c>
      <c r="P7631" s="5">
        <v>3</v>
      </c>
      <c r="Q7631" s="99">
        <v>0</v>
      </c>
      <c r="R7631" s="99">
        <v>24.997999999999998</v>
      </c>
      <c r="S7631" s="99">
        <v>15.166999999999998</v>
      </c>
      <c r="T7631" s="30">
        <f t="shared" si="833"/>
        <v>139.56666666666604</v>
      </c>
      <c r="U7631" s="21">
        <f t="shared" si="837"/>
        <v>0</v>
      </c>
      <c r="V7631" s="21">
        <f t="shared" si="838"/>
        <v>-3.7917499999999997E-5</v>
      </c>
      <c r="W7631" s="21">
        <f t="shared" si="839"/>
        <v>0</v>
      </c>
    </row>
    <row r="7632" spans="1:23">
      <c r="A7632" s="2">
        <f t="shared" si="834"/>
        <v>45597</v>
      </c>
      <c r="B7632" s="3">
        <f t="shared" si="835"/>
        <v>45602</v>
      </c>
      <c r="C7632" s="7">
        <v>45602.958333333336</v>
      </c>
      <c r="D7632" s="7">
        <v>45602.958333333336</v>
      </c>
      <c r="E7632" s="5">
        <v>52.6666666666666</v>
      </c>
      <c r="F7632" s="5">
        <v>-548.33333333333303</v>
      </c>
      <c r="G7632" s="5">
        <v>-2.5666666666666602</v>
      </c>
      <c r="H7632" s="34" cm="1">
        <f t="array" ref="H7632">SUMPRODUCT(('ESB Networks Summary'!$C$5:$C$17384=Data!D7632)*('ESB Networks Summary'!$E$5:$E$17384))*1000*2-SUMPRODUCT(('ESB Networks Summary'!$C$5:$C$17384=Data!D7632)*('ESB Networks Summary'!$F$5:$F$17384))*1000*2</f>
        <v>2</v>
      </c>
      <c r="I7632" s="5">
        <v>0</v>
      </c>
      <c r="J7632" s="5">
        <v>0</v>
      </c>
      <c r="K7632" s="17">
        <v>1</v>
      </c>
      <c r="L7632" s="52">
        <f t="shared" si="836"/>
        <v>0</v>
      </c>
      <c r="M7632" s="5">
        <v>0</v>
      </c>
      <c r="N7632" s="5">
        <v>400.73333333333301</v>
      </c>
      <c r="O7632" s="96">
        <v>421.56</v>
      </c>
      <c r="P7632" s="5">
        <v>3</v>
      </c>
      <c r="Q7632" s="99">
        <v>0</v>
      </c>
      <c r="R7632" s="99">
        <v>15.761000000000001</v>
      </c>
      <c r="S7632" s="99">
        <v>11.696999999999999</v>
      </c>
      <c r="T7632" s="30">
        <f t="shared" si="833"/>
        <v>148.03333333333336</v>
      </c>
      <c r="U7632" s="21">
        <f t="shared" si="837"/>
        <v>0</v>
      </c>
      <c r="V7632" s="21">
        <f t="shared" si="838"/>
        <v>-1.501114999999996E-4</v>
      </c>
      <c r="W7632" s="21">
        <f t="shared" si="839"/>
        <v>0</v>
      </c>
    </row>
    <row r="7633" spans="1:23">
      <c r="A7633" s="2">
        <f t="shared" si="834"/>
        <v>45597</v>
      </c>
      <c r="B7633" s="3">
        <f t="shared" si="835"/>
        <v>45602</v>
      </c>
      <c r="C7633" s="7">
        <v>45602.979166666664</v>
      </c>
      <c r="D7633" s="7">
        <v>45602.979166666664</v>
      </c>
      <c r="E7633" s="5">
        <v>51.633333333333297</v>
      </c>
      <c r="F7633" s="5">
        <v>-343.65833333333302</v>
      </c>
      <c r="G7633" s="5">
        <v>0.54999999999999905</v>
      </c>
      <c r="H7633" s="34" cm="1">
        <f t="array" ref="H7633">SUMPRODUCT(('ESB Networks Summary'!$C$5:$C$17384=Data!D7633)*('ESB Networks Summary'!$E$5:$E$17384))*1000*2-SUMPRODUCT(('ESB Networks Summary'!$C$5:$C$17384=Data!D7633)*('ESB Networks Summary'!$F$5:$F$17384))*1000*2</f>
        <v>4</v>
      </c>
      <c r="I7633" s="5">
        <v>0</v>
      </c>
      <c r="J7633" s="5">
        <v>0</v>
      </c>
      <c r="K7633" s="17">
        <v>1</v>
      </c>
      <c r="L7633" s="52">
        <f t="shared" si="836"/>
        <v>0</v>
      </c>
      <c r="M7633" s="5">
        <v>0</v>
      </c>
      <c r="N7633" s="5">
        <v>188.78333333333299</v>
      </c>
      <c r="O7633" s="96">
        <v>421.56</v>
      </c>
      <c r="P7633" s="5">
        <v>3</v>
      </c>
      <c r="Q7633" s="99">
        <v>0</v>
      </c>
      <c r="R7633" s="99">
        <v>15.761000000000001</v>
      </c>
      <c r="S7633" s="99">
        <v>11.696999999999999</v>
      </c>
      <c r="T7633" s="30">
        <f t="shared" si="833"/>
        <v>158.42500000000004</v>
      </c>
      <c r="U7633" s="21">
        <f t="shared" si="837"/>
        <v>4.3342749999999923E-5</v>
      </c>
      <c r="V7633" s="21">
        <f t="shared" si="838"/>
        <v>0</v>
      </c>
      <c r="W7633" s="21">
        <f t="shared" si="839"/>
        <v>0</v>
      </c>
    </row>
    <row r="7634" spans="1:23">
      <c r="A7634" s="2">
        <f t="shared" si="834"/>
        <v>45597</v>
      </c>
      <c r="B7634" s="3">
        <f t="shared" si="835"/>
        <v>45603</v>
      </c>
      <c r="C7634" s="7">
        <v>45603</v>
      </c>
      <c r="D7634" s="7">
        <v>45603</v>
      </c>
      <c r="E7634" s="5">
        <v>51</v>
      </c>
      <c r="F7634" s="5">
        <v>-203.00833333333301</v>
      </c>
      <c r="G7634" s="5">
        <v>-27.466666666666601</v>
      </c>
      <c r="H7634" s="34" cm="1">
        <f t="array" ref="H7634">SUMPRODUCT(('ESB Networks Summary'!$C$5:$C$17384=Data!D7634)*('ESB Networks Summary'!$E$5:$E$17384))*1000*2-SUMPRODUCT(('ESB Networks Summary'!$C$5:$C$17384=Data!D7634)*('ESB Networks Summary'!$F$5:$F$17384))*1000*2</f>
        <v>2</v>
      </c>
      <c r="I7634" s="5">
        <v>0</v>
      </c>
      <c r="J7634" s="5">
        <v>0</v>
      </c>
      <c r="K7634" s="17">
        <v>1</v>
      </c>
      <c r="L7634" s="52">
        <f t="shared" si="836"/>
        <v>0</v>
      </c>
      <c r="M7634" s="5">
        <v>0</v>
      </c>
      <c r="N7634" s="5">
        <v>48.2</v>
      </c>
      <c r="O7634" s="96">
        <v>145.55000000000001</v>
      </c>
      <c r="P7634" s="5">
        <v>3</v>
      </c>
      <c r="Q7634" s="99">
        <v>0</v>
      </c>
      <c r="R7634" s="99">
        <v>15.631</v>
      </c>
      <c r="S7634" s="99">
        <v>11.567</v>
      </c>
      <c r="T7634" s="30">
        <f t="shared" si="833"/>
        <v>130.34166666666641</v>
      </c>
      <c r="U7634" s="21">
        <f t="shared" si="837"/>
        <v>0</v>
      </c>
      <c r="V7634" s="21">
        <f t="shared" si="838"/>
        <v>-1.5885346666666628E-3</v>
      </c>
      <c r="W7634" s="21">
        <f t="shared" si="839"/>
        <v>0</v>
      </c>
    </row>
    <row r="7635" spans="1:23">
      <c r="A7635" s="2">
        <f t="shared" si="834"/>
        <v>45597</v>
      </c>
      <c r="B7635" s="3">
        <f t="shared" si="835"/>
        <v>45603</v>
      </c>
      <c r="C7635" s="7">
        <v>45603.020833333336</v>
      </c>
      <c r="D7635" s="7">
        <v>45603.020833333336</v>
      </c>
      <c r="E7635" s="5">
        <v>50.633333333333297</v>
      </c>
      <c r="F7635" s="5">
        <v>-213.833333333333</v>
      </c>
      <c r="G7635" s="5">
        <v>0</v>
      </c>
      <c r="H7635" s="34" cm="1">
        <f t="array" ref="H7635">SUMPRODUCT(('ESB Networks Summary'!$C$5:$C$17384=Data!D7635)*('ESB Networks Summary'!$E$5:$E$17384))*1000*2-SUMPRODUCT(('ESB Networks Summary'!$C$5:$C$17384=Data!D7635)*('ESB Networks Summary'!$F$5:$F$17384))*1000*2</f>
        <v>4</v>
      </c>
      <c r="I7635" s="5">
        <v>0</v>
      </c>
      <c r="J7635" s="5">
        <v>0</v>
      </c>
      <c r="K7635" s="17">
        <v>1</v>
      </c>
      <c r="L7635" s="52">
        <f t="shared" si="836"/>
        <v>0</v>
      </c>
      <c r="M7635" s="5">
        <v>0</v>
      </c>
      <c r="N7635" s="5">
        <v>44.066666666666599</v>
      </c>
      <c r="O7635" s="96">
        <v>145.55000000000001</v>
      </c>
      <c r="P7635" s="5">
        <v>3</v>
      </c>
      <c r="Q7635" s="99">
        <v>0</v>
      </c>
      <c r="R7635" s="99">
        <v>15.631</v>
      </c>
      <c r="S7635" s="99">
        <v>11.567</v>
      </c>
      <c r="T7635" s="30">
        <f t="shared" si="833"/>
        <v>172.7666666666664</v>
      </c>
      <c r="U7635" s="21">
        <f t="shared" si="837"/>
        <v>0</v>
      </c>
      <c r="V7635" s="21">
        <f t="shared" si="838"/>
        <v>0</v>
      </c>
      <c r="W7635" s="21">
        <f t="shared" si="839"/>
        <v>0</v>
      </c>
    </row>
    <row r="7636" spans="1:23">
      <c r="A7636" s="2">
        <f t="shared" si="834"/>
        <v>45597</v>
      </c>
      <c r="B7636" s="3">
        <f t="shared" si="835"/>
        <v>45603</v>
      </c>
      <c r="C7636" s="7">
        <v>45603.041666666664</v>
      </c>
      <c r="D7636" s="7">
        <v>45603.041666666664</v>
      </c>
      <c r="E7636" s="5">
        <v>50</v>
      </c>
      <c r="F7636" s="5">
        <v>-173.56666666666601</v>
      </c>
      <c r="G7636" s="5">
        <v>-0.83333333333333304</v>
      </c>
      <c r="H7636" s="34" cm="1">
        <f t="array" ref="H7636">SUMPRODUCT(('ESB Networks Summary'!$C$5:$C$17384=Data!D7636)*('ESB Networks Summary'!$E$5:$E$17384))*1000*2-SUMPRODUCT(('ESB Networks Summary'!$C$5:$C$17384=Data!D7636)*('ESB Networks Summary'!$F$5:$F$17384))*1000*2</f>
        <v>2</v>
      </c>
      <c r="I7636" s="5">
        <v>0</v>
      </c>
      <c r="J7636" s="5">
        <v>0</v>
      </c>
      <c r="K7636" s="17">
        <v>1</v>
      </c>
      <c r="L7636" s="52">
        <f t="shared" si="836"/>
        <v>0</v>
      </c>
      <c r="M7636" s="5">
        <v>0</v>
      </c>
      <c r="N7636" s="5">
        <v>0</v>
      </c>
      <c r="O7636" s="96">
        <v>27.36</v>
      </c>
      <c r="P7636" s="5">
        <v>3</v>
      </c>
      <c r="Q7636" s="99">
        <v>0</v>
      </c>
      <c r="R7636" s="99">
        <v>15.681999999999999</v>
      </c>
      <c r="S7636" s="99">
        <v>11.617000000000001</v>
      </c>
      <c r="T7636" s="30">
        <f t="shared" si="833"/>
        <v>175.73333333333267</v>
      </c>
      <c r="U7636" s="21">
        <f t="shared" si="837"/>
        <v>0</v>
      </c>
      <c r="V7636" s="21">
        <f t="shared" si="838"/>
        <v>-4.8404166666666653E-5</v>
      </c>
      <c r="W7636" s="21">
        <f t="shared" si="839"/>
        <v>0</v>
      </c>
    </row>
    <row r="7637" spans="1:23">
      <c r="A7637" s="2">
        <f t="shared" si="834"/>
        <v>45597</v>
      </c>
      <c r="B7637" s="3">
        <f t="shared" si="835"/>
        <v>45603</v>
      </c>
      <c r="C7637" s="7">
        <v>45603.0625</v>
      </c>
      <c r="D7637" s="7">
        <v>45603.0625</v>
      </c>
      <c r="E7637" s="5">
        <v>49.766666666666602</v>
      </c>
      <c r="F7637" s="5">
        <v>-191.4</v>
      </c>
      <c r="G7637" s="5">
        <v>-0.133333333333333</v>
      </c>
      <c r="H7637" s="34" cm="1">
        <f t="array" ref="H7637">SUMPRODUCT(('ESB Networks Summary'!$C$5:$C$17384=Data!D7637)*('ESB Networks Summary'!$E$5:$E$17384))*1000*2-SUMPRODUCT(('ESB Networks Summary'!$C$5:$C$17384=Data!D7637)*('ESB Networks Summary'!$F$5:$F$17384))*1000*2</f>
        <v>4</v>
      </c>
      <c r="I7637" s="5">
        <v>0</v>
      </c>
      <c r="J7637" s="5">
        <v>0</v>
      </c>
      <c r="K7637" s="17">
        <v>1</v>
      </c>
      <c r="L7637" s="52">
        <f t="shared" si="836"/>
        <v>0</v>
      </c>
      <c r="M7637" s="5">
        <v>0</v>
      </c>
      <c r="N7637" s="5">
        <v>24.6</v>
      </c>
      <c r="O7637" s="96">
        <v>27.36</v>
      </c>
      <c r="P7637" s="5">
        <v>3</v>
      </c>
      <c r="Q7637" s="99">
        <v>0</v>
      </c>
      <c r="R7637" s="99">
        <v>15.681999999999999</v>
      </c>
      <c r="S7637" s="99">
        <v>11.617000000000001</v>
      </c>
      <c r="T7637" s="30">
        <f t="shared" si="833"/>
        <v>169.66666666666669</v>
      </c>
      <c r="U7637" s="21">
        <f t="shared" si="837"/>
        <v>0</v>
      </c>
      <c r="V7637" s="21">
        <f t="shared" si="838"/>
        <v>-7.7446666666666468E-6</v>
      </c>
      <c r="W7637" s="21">
        <f t="shared" si="839"/>
        <v>0</v>
      </c>
    </row>
    <row r="7638" spans="1:23">
      <c r="A7638" s="2">
        <f t="shared" si="834"/>
        <v>45597</v>
      </c>
      <c r="B7638" s="3">
        <f t="shared" si="835"/>
        <v>45603</v>
      </c>
      <c r="C7638" s="7">
        <v>45603.083333333336</v>
      </c>
      <c r="D7638" s="7">
        <v>45603.083333333336</v>
      </c>
      <c r="E7638" s="5">
        <v>52.566666666666599</v>
      </c>
      <c r="F7638" s="5">
        <v>3082.7666666666601</v>
      </c>
      <c r="G7638" s="5">
        <v>3661.2333333333299</v>
      </c>
      <c r="H7638" s="34" cm="1">
        <f t="array" ref="H7638">SUMPRODUCT(('ESB Networks Summary'!$C$5:$C$17384=Data!D7638)*('ESB Networks Summary'!$E$5:$E$17384))*1000*2-SUMPRODUCT(('ESB Networks Summary'!$C$5:$C$17384=Data!D7638)*('ESB Networks Summary'!$F$5:$F$17384))*1000*2</f>
        <v>3712</v>
      </c>
      <c r="I7638" s="5">
        <v>0</v>
      </c>
      <c r="J7638" s="5">
        <v>0</v>
      </c>
      <c r="K7638" s="17">
        <v>1</v>
      </c>
      <c r="L7638" s="52">
        <f t="shared" si="836"/>
        <v>0</v>
      </c>
      <c r="M7638" s="5">
        <v>0</v>
      </c>
      <c r="N7638" s="5">
        <v>0</v>
      </c>
      <c r="O7638" s="96">
        <v>12.93</v>
      </c>
      <c r="P7638" s="5">
        <v>2.8</v>
      </c>
      <c r="Q7638" s="99">
        <v>0</v>
      </c>
      <c r="R7638" s="99">
        <v>15.385</v>
      </c>
      <c r="S7638" s="99">
        <v>11.32</v>
      </c>
      <c r="T7638" s="30">
        <f t="shared" si="833"/>
        <v>581.26666666667006</v>
      </c>
      <c r="U7638" s="21">
        <f t="shared" si="837"/>
        <v>0.28164037416666643</v>
      </c>
      <c r="V7638" s="21">
        <f t="shared" si="838"/>
        <v>0</v>
      </c>
      <c r="W7638" s="21">
        <f t="shared" si="839"/>
        <v>0</v>
      </c>
    </row>
    <row r="7639" spans="1:23">
      <c r="A7639" s="2">
        <f t="shared" si="834"/>
        <v>45597</v>
      </c>
      <c r="B7639" s="3">
        <f t="shared" si="835"/>
        <v>45603</v>
      </c>
      <c r="C7639" s="7">
        <v>45603.104166666664</v>
      </c>
      <c r="D7639" s="7">
        <v>45603.104166666664</v>
      </c>
      <c r="E7639" s="5">
        <v>60.233333333333299</v>
      </c>
      <c r="F7639" s="5">
        <v>3490.36666666666</v>
      </c>
      <c r="G7639" s="5">
        <v>3960.86666666666</v>
      </c>
      <c r="H7639" s="34" cm="1">
        <f t="array" ref="H7639">SUMPRODUCT(('ESB Networks Summary'!$C$5:$C$17384=Data!D7639)*('ESB Networks Summary'!$E$5:$E$17384))*1000*2-SUMPRODUCT(('ESB Networks Summary'!$C$5:$C$17384=Data!D7639)*('ESB Networks Summary'!$F$5:$F$17384))*1000*2</f>
        <v>3986</v>
      </c>
      <c r="I7639" s="5">
        <v>0</v>
      </c>
      <c r="J7639" s="5">
        <v>0</v>
      </c>
      <c r="K7639" s="17">
        <v>1</v>
      </c>
      <c r="L7639" s="52">
        <f t="shared" si="836"/>
        <v>0</v>
      </c>
      <c r="M7639" s="5">
        <v>0</v>
      </c>
      <c r="N7639" s="5">
        <v>0</v>
      </c>
      <c r="O7639" s="96">
        <v>12.93</v>
      </c>
      <c r="P7639" s="5">
        <v>3</v>
      </c>
      <c r="Q7639" s="99">
        <v>0</v>
      </c>
      <c r="R7639" s="99">
        <v>15.385</v>
      </c>
      <c r="S7639" s="99">
        <v>11.32</v>
      </c>
      <c r="T7639" s="30">
        <f t="shared" si="833"/>
        <v>473.5</v>
      </c>
      <c r="U7639" s="21">
        <f t="shared" si="837"/>
        <v>0.30468966833333277</v>
      </c>
      <c r="V7639" s="21">
        <f t="shared" si="838"/>
        <v>0</v>
      </c>
      <c r="W7639" s="21">
        <f t="shared" si="839"/>
        <v>0</v>
      </c>
    </row>
    <row r="7640" spans="1:23">
      <c r="A7640" s="2">
        <f t="shared" si="834"/>
        <v>45597</v>
      </c>
      <c r="B7640" s="3">
        <f t="shared" si="835"/>
        <v>45603</v>
      </c>
      <c r="C7640" s="7">
        <v>45603.125</v>
      </c>
      <c r="D7640" s="7">
        <v>45603.125</v>
      </c>
      <c r="E7640" s="5">
        <v>67.841666666666598</v>
      </c>
      <c r="F7640" s="5">
        <v>3516.3083333333302</v>
      </c>
      <c r="G7640" s="5">
        <v>4017.7916666666601</v>
      </c>
      <c r="H7640" s="34" cm="1">
        <f t="array" ref="H7640">SUMPRODUCT(('ESB Networks Summary'!$C$5:$C$17384=Data!D7640)*('ESB Networks Summary'!$E$5:$E$17384))*1000*2-SUMPRODUCT(('ESB Networks Summary'!$C$5:$C$17384=Data!D7640)*('ESB Networks Summary'!$F$5:$F$17384))*1000*2</f>
        <v>4042</v>
      </c>
      <c r="I7640" s="5">
        <v>0</v>
      </c>
      <c r="J7640" s="5">
        <v>0</v>
      </c>
      <c r="K7640" s="17">
        <v>1</v>
      </c>
      <c r="L7640" s="52">
        <f t="shared" si="836"/>
        <v>0</v>
      </c>
      <c r="M7640" s="5">
        <v>0</v>
      </c>
      <c r="N7640" s="5">
        <v>0</v>
      </c>
      <c r="O7640" s="96">
        <v>4.9000000000000004</v>
      </c>
      <c r="P7640" s="5">
        <v>3</v>
      </c>
      <c r="Q7640" s="99">
        <v>0</v>
      </c>
      <c r="R7640" s="99">
        <v>15.151</v>
      </c>
      <c r="S7640" s="99">
        <v>11.086</v>
      </c>
      <c r="T7640" s="30">
        <f t="shared" si="833"/>
        <v>504.48333333332994</v>
      </c>
      <c r="U7640" s="21">
        <f t="shared" si="837"/>
        <v>0.30436780770833283</v>
      </c>
      <c r="V7640" s="21">
        <f t="shared" si="838"/>
        <v>0</v>
      </c>
      <c r="W7640" s="21">
        <f t="shared" si="839"/>
        <v>0</v>
      </c>
    </row>
    <row r="7641" spans="1:23">
      <c r="A7641" s="2">
        <f t="shared" si="834"/>
        <v>45597</v>
      </c>
      <c r="B7641" s="3">
        <f t="shared" si="835"/>
        <v>45603</v>
      </c>
      <c r="C7641" s="7">
        <v>45603.145833333336</v>
      </c>
      <c r="D7641" s="7">
        <v>45603.145833333336</v>
      </c>
      <c r="E7641" s="5">
        <v>75.599999999999994</v>
      </c>
      <c r="F7641" s="5">
        <v>3530.2666666666601</v>
      </c>
      <c r="G7641" s="5">
        <v>4006.1</v>
      </c>
      <c r="H7641" s="34" cm="1">
        <f t="array" ref="H7641">SUMPRODUCT(('ESB Networks Summary'!$C$5:$C$17384=Data!D7641)*('ESB Networks Summary'!$E$5:$E$17384))*1000*2-SUMPRODUCT(('ESB Networks Summary'!$C$5:$C$17384=Data!D7641)*('ESB Networks Summary'!$F$5:$F$17384))*1000*2</f>
        <v>4032</v>
      </c>
      <c r="I7641" s="5">
        <v>0</v>
      </c>
      <c r="J7641" s="5">
        <v>0</v>
      </c>
      <c r="K7641" s="17">
        <v>1</v>
      </c>
      <c r="L7641" s="52">
        <f t="shared" si="836"/>
        <v>0</v>
      </c>
      <c r="M7641" s="5">
        <v>0</v>
      </c>
      <c r="N7641" s="5">
        <v>0</v>
      </c>
      <c r="O7641" s="96">
        <v>4.9000000000000004</v>
      </c>
      <c r="P7641" s="5">
        <v>3</v>
      </c>
      <c r="Q7641" s="99">
        <v>0</v>
      </c>
      <c r="R7641" s="99">
        <v>15.151</v>
      </c>
      <c r="S7641" s="99">
        <v>11.086</v>
      </c>
      <c r="T7641" s="30">
        <f t="shared" si="833"/>
        <v>478.83333333333985</v>
      </c>
      <c r="U7641" s="21">
        <f t="shared" si="837"/>
        <v>0.30348210549999999</v>
      </c>
      <c r="V7641" s="21">
        <f t="shared" si="838"/>
        <v>0</v>
      </c>
      <c r="W7641" s="21">
        <f t="shared" si="839"/>
        <v>0</v>
      </c>
    </row>
    <row r="7642" spans="1:23">
      <c r="A7642" s="2">
        <f t="shared" si="834"/>
        <v>45597</v>
      </c>
      <c r="B7642" s="3">
        <f t="shared" si="835"/>
        <v>45603</v>
      </c>
      <c r="C7642" s="7">
        <v>45603.166666666664</v>
      </c>
      <c r="D7642" s="7">
        <v>45603.166666666664</v>
      </c>
      <c r="E7642" s="5">
        <v>83.3333333333333</v>
      </c>
      <c r="F7642" s="5">
        <v>3550.0250000000001</v>
      </c>
      <c r="G7642" s="5">
        <v>4024.875</v>
      </c>
      <c r="H7642" s="34" cm="1">
        <f t="array" ref="H7642">SUMPRODUCT(('ESB Networks Summary'!$C$5:$C$17384=Data!D7642)*('ESB Networks Summary'!$E$5:$E$17384))*1000*2-SUMPRODUCT(('ESB Networks Summary'!$C$5:$C$17384=Data!D7642)*('ESB Networks Summary'!$F$5:$F$17384))*1000*2</f>
        <v>4054.0000000000005</v>
      </c>
      <c r="I7642" s="5">
        <v>0</v>
      </c>
      <c r="J7642" s="5">
        <v>0</v>
      </c>
      <c r="K7642" s="17">
        <v>1</v>
      </c>
      <c r="L7642" s="52">
        <f t="shared" si="836"/>
        <v>0</v>
      </c>
      <c r="M7642" s="5">
        <v>0</v>
      </c>
      <c r="N7642" s="5">
        <v>0</v>
      </c>
      <c r="O7642" s="96">
        <v>40.97</v>
      </c>
      <c r="P7642" s="5">
        <v>3</v>
      </c>
      <c r="Q7642" s="99">
        <v>0</v>
      </c>
      <c r="R7642" s="99">
        <v>14.844999999999999</v>
      </c>
      <c r="S7642" s="99">
        <v>10.78</v>
      </c>
      <c r="T7642" s="30">
        <f t="shared" si="833"/>
        <v>477.84999999999991</v>
      </c>
      <c r="U7642" s="21">
        <f t="shared" si="837"/>
        <v>0.29874634687499996</v>
      </c>
      <c r="V7642" s="21">
        <f t="shared" si="838"/>
        <v>0</v>
      </c>
      <c r="W7642" s="21">
        <f t="shared" si="839"/>
        <v>0</v>
      </c>
    </row>
    <row r="7643" spans="1:23">
      <c r="A7643" s="2">
        <f t="shared" si="834"/>
        <v>45597</v>
      </c>
      <c r="B7643" s="3">
        <f t="shared" si="835"/>
        <v>45603</v>
      </c>
      <c r="C7643" s="7">
        <v>45603.1875</v>
      </c>
      <c r="D7643" s="7">
        <v>45603.1875</v>
      </c>
      <c r="E7643" s="5">
        <v>97.766666666666595</v>
      </c>
      <c r="F7643" s="5">
        <v>1533.63333333333</v>
      </c>
      <c r="G7643" s="5">
        <v>1832.7666666666601</v>
      </c>
      <c r="H7643" s="34" cm="1">
        <f t="array" ref="H7643">SUMPRODUCT(('ESB Networks Summary'!$C$5:$C$17384=Data!D7643)*('ESB Networks Summary'!$E$5:$E$17384))*1000*2-SUMPRODUCT(('ESB Networks Summary'!$C$5:$C$17384=Data!D7643)*('ESB Networks Summary'!$F$5:$F$17384))*1000*2</f>
        <v>1734</v>
      </c>
      <c r="I7643" s="5">
        <v>0</v>
      </c>
      <c r="J7643" s="5">
        <v>0</v>
      </c>
      <c r="K7643" s="17">
        <v>1</v>
      </c>
      <c r="L7643" s="52">
        <f t="shared" si="836"/>
        <v>0</v>
      </c>
      <c r="M7643" s="5">
        <v>0</v>
      </c>
      <c r="N7643" s="5">
        <v>7.4666666666666597</v>
      </c>
      <c r="O7643" s="96">
        <v>40.97</v>
      </c>
      <c r="P7643" s="5">
        <v>3</v>
      </c>
      <c r="Q7643" s="99">
        <v>0</v>
      </c>
      <c r="R7643" s="99">
        <v>14.844999999999999</v>
      </c>
      <c r="S7643" s="99">
        <v>10.78</v>
      </c>
      <c r="T7643" s="30">
        <f t="shared" si="833"/>
        <v>294.66666666666333</v>
      </c>
      <c r="U7643" s="21">
        <f t="shared" si="837"/>
        <v>0.13603710583333284</v>
      </c>
      <c r="V7643" s="21">
        <f t="shared" si="838"/>
        <v>0</v>
      </c>
      <c r="W7643" s="21">
        <f t="shared" si="839"/>
        <v>0</v>
      </c>
    </row>
    <row r="7644" spans="1:23">
      <c r="A7644" s="2">
        <f t="shared" si="834"/>
        <v>45597</v>
      </c>
      <c r="B7644" s="3">
        <f t="shared" si="835"/>
        <v>45603</v>
      </c>
      <c r="C7644" s="7">
        <v>45603.208333333336</v>
      </c>
      <c r="D7644" s="7">
        <v>45603.208333333336</v>
      </c>
      <c r="E7644" s="5">
        <v>100</v>
      </c>
      <c r="F7644" s="5">
        <v>-20.733333333333299</v>
      </c>
      <c r="G7644" s="5">
        <v>141.1</v>
      </c>
      <c r="H7644" s="34" cm="1">
        <f t="array" ref="H7644">SUMPRODUCT(('ESB Networks Summary'!$C$5:$C$17384=Data!D7644)*('ESB Networks Summary'!$E$5:$E$17384))*1000*2-SUMPRODUCT(('ESB Networks Summary'!$C$5:$C$17384=Data!D7644)*('ESB Networks Summary'!$F$5:$F$17384))*1000*2</f>
        <v>144</v>
      </c>
      <c r="I7644" s="5">
        <v>0</v>
      </c>
      <c r="J7644" s="5">
        <v>0</v>
      </c>
      <c r="K7644" s="17">
        <v>1</v>
      </c>
      <c r="L7644" s="52">
        <f t="shared" si="836"/>
        <v>0</v>
      </c>
      <c r="M7644" s="5">
        <v>0</v>
      </c>
      <c r="N7644" s="5">
        <v>18.7</v>
      </c>
      <c r="O7644" s="96">
        <v>1795.77</v>
      </c>
      <c r="P7644" s="5">
        <v>3</v>
      </c>
      <c r="Q7644" s="99">
        <v>0</v>
      </c>
      <c r="R7644" s="99">
        <v>14.827999999999999</v>
      </c>
      <c r="S7644" s="99">
        <v>10.763999999999999</v>
      </c>
      <c r="T7644" s="30">
        <f t="shared" si="833"/>
        <v>146.1333333333333</v>
      </c>
      <c r="U7644" s="21">
        <f t="shared" si="837"/>
        <v>1.0461153999999999E-2</v>
      </c>
      <c r="V7644" s="21">
        <f t="shared" si="838"/>
        <v>0</v>
      </c>
      <c r="W7644" s="21">
        <f t="shared" si="839"/>
        <v>0</v>
      </c>
    </row>
    <row r="7645" spans="1:23">
      <c r="A7645" s="2">
        <f t="shared" si="834"/>
        <v>45597</v>
      </c>
      <c r="B7645" s="3">
        <f t="shared" si="835"/>
        <v>45603</v>
      </c>
      <c r="C7645" s="7">
        <v>45603.229166666664</v>
      </c>
      <c r="D7645" s="7">
        <v>45603.229166666664</v>
      </c>
      <c r="E7645" s="5">
        <v>95.8</v>
      </c>
      <c r="F7645" s="5">
        <v>-3247.0666666666598</v>
      </c>
      <c r="G7645" s="5">
        <v>62.099999999999902</v>
      </c>
      <c r="H7645" s="34" cm="1">
        <f t="array" ref="H7645">SUMPRODUCT(('ESB Networks Summary'!$C$5:$C$17384=Data!D7645)*('ESB Networks Summary'!$E$5:$E$17384))*1000*2-SUMPRODUCT(('ESB Networks Summary'!$C$5:$C$17384=Data!D7645)*('ESB Networks Summary'!$F$5:$F$17384))*1000*2</f>
        <v>180</v>
      </c>
      <c r="I7645" s="5">
        <v>3345</v>
      </c>
      <c r="J7645" s="5">
        <v>0</v>
      </c>
      <c r="K7645" s="17">
        <v>1</v>
      </c>
      <c r="L7645" s="52">
        <f t="shared" si="836"/>
        <v>0</v>
      </c>
      <c r="M7645" s="5">
        <v>0</v>
      </c>
      <c r="N7645" s="5">
        <v>3421.86666666666</v>
      </c>
      <c r="O7645" s="96">
        <v>1795.77</v>
      </c>
      <c r="P7645" s="5">
        <v>3</v>
      </c>
      <c r="Q7645" s="99">
        <v>0</v>
      </c>
      <c r="R7645" s="99">
        <v>14.827999999999999</v>
      </c>
      <c r="S7645" s="99">
        <v>10.763999999999999</v>
      </c>
      <c r="T7645" s="30">
        <f t="shared" si="833"/>
        <v>-109.70000000000027</v>
      </c>
      <c r="U7645" s="21">
        <f t="shared" si="837"/>
        <v>4.6040939999999926E-3</v>
      </c>
      <c r="V7645" s="21">
        <f t="shared" si="838"/>
        <v>0</v>
      </c>
      <c r="W7645" s="21">
        <f t="shared" si="839"/>
        <v>0</v>
      </c>
    </row>
    <row r="7646" spans="1:23">
      <c r="A7646" s="2">
        <f t="shared" si="834"/>
        <v>45597</v>
      </c>
      <c r="B7646" s="3">
        <f t="shared" si="835"/>
        <v>45603</v>
      </c>
      <c r="C7646" s="7">
        <v>45603.25</v>
      </c>
      <c r="D7646" s="7">
        <v>45603.25</v>
      </c>
      <c r="E7646" s="5">
        <v>88.433333333333294</v>
      </c>
      <c r="F7646" s="5">
        <v>-2421</v>
      </c>
      <c r="G7646" s="5">
        <v>10.533333333333299</v>
      </c>
      <c r="H7646" s="34" cm="1">
        <f t="array" ref="H7646">SUMPRODUCT(('ESB Networks Summary'!$C$5:$C$17384=Data!D7646)*('ESB Networks Summary'!$E$5:$E$17384))*1000*2-SUMPRODUCT(('ESB Networks Summary'!$C$5:$C$17384=Data!D7646)*('ESB Networks Summary'!$F$5:$F$17384))*1000*2</f>
        <v>4</v>
      </c>
      <c r="I7646" s="5">
        <v>1836.7333333333299</v>
      </c>
      <c r="J7646" s="5">
        <v>0</v>
      </c>
      <c r="K7646" s="17">
        <v>1</v>
      </c>
      <c r="L7646" s="52">
        <f t="shared" si="836"/>
        <v>0</v>
      </c>
      <c r="M7646" s="5">
        <v>0</v>
      </c>
      <c r="N7646" s="5">
        <v>2239.2666666666601</v>
      </c>
      <c r="O7646" s="96">
        <v>842.4</v>
      </c>
      <c r="P7646" s="5">
        <v>3</v>
      </c>
      <c r="Q7646" s="99">
        <v>0</v>
      </c>
      <c r="R7646" s="99">
        <v>15.743</v>
      </c>
      <c r="S7646" s="99">
        <v>11.678000000000001</v>
      </c>
      <c r="T7646" s="30">
        <f t="shared" si="833"/>
        <v>195.26666666667325</v>
      </c>
      <c r="U7646" s="21">
        <f t="shared" si="837"/>
        <v>8.2913133333333065E-4</v>
      </c>
      <c r="V7646" s="21">
        <f t="shared" si="838"/>
        <v>0</v>
      </c>
      <c r="W7646" s="21">
        <f t="shared" si="839"/>
        <v>0</v>
      </c>
    </row>
    <row r="7647" spans="1:23">
      <c r="A7647" s="2">
        <f t="shared" si="834"/>
        <v>45597</v>
      </c>
      <c r="B7647" s="3">
        <f t="shared" si="835"/>
        <v>45603</v>
      </c>
      <c r="C7647" s="7">
        <v>45603.270833333336</v>
      </c>
      <c r="D7647" s="7">
        <v>45603.270833333336</v>
      </c>
      <c r="E7647" s="5">
        <v>85</v>
      </c>
      <c r="F7647" s="5">
        <v>-189.9</v>
      </c>
      <c r="G7647" s="5">
        <v>-2.6666666666666599</v>
      </c>
      <c r="H7647" s="34" cm="1">
        <f t="array" ref="H7647">SUMPRODUCT(('ESB Networks Summary'!$C$5:$C$17384=Data!D7647)*('ESB Networks Summary'!$E$5:$E$17384))*1000*2-SUMPRODUCT(('ESB Networks Summary'!$C$5:$C$17384=Data!D7647)*('ESB Networks Summary'!$F$5:$F$17384))*1000*2</f>
        <v>6</v>
      </c>
      <c r="I7647" s="5">
        <v>0</v>
      </c>
      <c r="J7647" s="5">
        <v>0</v>
      </c>
      <c r="K7647" s="17">
        <v>1</v>
      </c>
      <c r="L7647" s="52">
        <f t="shared" si="836"/>
        <v>0</v>
      </c>
      <c r="M7647" s="5">
        <v>0</v>
      </c>
      <c r="N7647" s="5">
        <v>25.599999999999898</v>
      </c>
      <c r="O7647" s="96">
        <v>842.4</v>
      </c>
      <c r="P7647" s="5">
        <v>3.7666666666666599</v>
      </c>
      <c r="Q7647" s="99">
        <v>0</v>
      </c>
      <c r="R7647" s="99">
        <v>15.743</v>
      </c>
      <c r="S7647" s="99">
        <v>11.678000000000001</v>
      </c>
      <c r="T7647" s="30">
        <f t="shared" si="833"/>
        <v>165.40000000000012</v>
      </c>
      <c r="U7647" s="21">
        <f t="shared" si="837"/>
        <v>0</v>
      </c>
      <c r="V7647" s="21">
        <f t="shared" si="838"/>
        <v>-1.5570666666666629E-4</v>
      </c>
      <c r="W7647" s="21">
        <f t="shared" si="839"/>
        <v>0</v>
      </c>
    </row>
    <row r="7648" spans="1:23">
      <c r="A7648" s="2">
        <f t="shared" si="834"/>
        <v>45597</v>
      </c>
      <c r="B7648" s="3">
        <f t="shared" si="835"/>
        <v>45603</v>
      </c>
      <c r="C7648" s="7">
        <v>45603.291666666664</v>
      </c>
      <c r="D7648" s="7">
        <v>45603.291666666664</v>
      </c>
      <c r="E7648" s="5">
        <v>84.633333333333297</v>
      </c>
      <c r="F7648" s="5">
        <v>-404.8</v>
      </c>
      <c r="G7648" s="5">
        <v>3.3333333333333298E-2</v>
      </c>
      <c r="H7648" s="34" cm="1">
        <f t="array" ref="H7648">SUMPRODUCT(('ESB Networks Summary'!$C$5:$C$17384=Data!D7648)*('ESB Networks Summary'!$E$5:$E$17384))*1000*2-SUMPRODUCT(('ESB Networks Summary'!$C$5:$C$17384=Data!D7648)*('ESB Networks Summary'!$F$5:$F$17384))*1000*2</f>
        <v>4</v>
      </c>
      <c r="I7648" s="5">
        <v>0</v>
      </c>
      <c r="J7648" s="5">
        <v>0</v>
      </c>
      <c r="K7648" s="17">
        <v>1</v>
      </c>
      <c r="L7648" s="52">
        <f t="shared" si="836"/>
        <v>0</v>
      </c>
      <c r="M7648" s="5">
        <v>0</v>
      </c>
      <c r="N7648" s="5">
        <v>201.1</v>
      </c>
      <c r="O7648" s="96">
        <v>326.41000000000003</v>
      </c>
      <c r="P7648" s="5">
        <v>23.933333333333302</v>
      </c>
      <c r="Q7648" s="99">
        <v>0</v>
      </c>
      <c r="R7648" s="99">
        <v>20.292999999999999</v>
      </c>
      <c r="S7648" s="99">
        <v>16.228000000000002</v>
      </c>
      <c r="T7648" s="30">
        <f t="shared" si="833"/>
        <v>227.66666666666666</v>
      </c>
      <c r="U7648" s="21">
        <f t="shared" si="837"/>
        <v>3.3821666666666632E-6</v>
      </c>
      <c r="V7648" s="21">
        <f t="shared" si="838"/>
        <v>0</v>
      </c>
      <c r="W7648" s="21">
        <f t="shared" si="839"/>
        <v>0</v>
      </c>
    </row>
    <row r="7649" spans="1:23">
      <c r="A7649" s="2">
        <f t="shared" si="834"/>
        <v>45597</v>
      </c>
      <c r="B7649" s="3">
        <f t="shared" si="835"/>
        <v>45603</v>
      </c>
      <c r="C7649" s="7">
        <v>45603.3125</v>
      </c>
      <c r="D7649" s="7">
        <v>45603.3125</v>
      </c>
      <c r="E7649" s="5">
        <v>83.3333333333333</v>
      </c>
      <c r="F7649" s="5">
        <v>-610.73333333333301</v>
      </c>
      <c r="G7649" s="5">
        <v>11.125</v>
      </c>
      <c r="H7649" s="34" cm="1">
        <f t="array" ref="H7649">SUMPRODUCT(('ESB Networks Summary'!$C$5:$C$17384=Data!D7649)*('ESB Networks Summary'!$E$5:$E$17384))*1000*2-SUMPRODUCT(('ESB Networks Summary'!$C$5:$C$17384=Data!D7649)*('ESB Networks Summary'!$F$5:$F$17384))*1000*2</f>
        <v>2</v>
      </c>
      <c r="I7649" s="5">
        <v>2.1333333333333302</v>
      </c>
      <c r="J7649" s="5">
        <v>0</v>
      </c>
      <c r="K7649" s="17">
        <v>1</v>
      </c>
      <c r="L7649" s="52">
        <f t="shared" si="836"/>
        <v>0</v>
      </c>
      <c r="M7649" s="5">
        <v>0</v>
      </c>
      <c r="N7649" s="5">
        <v>397.599999999999</v>
      </c>
      <c r="O7649" s="96">
        <v>326.41000000000003</v>
      </c>
      <c r="P7649" s="5">
        <v>32.449999999999903</v>
      </c>
      <c r="Q7649" s="99">
        <v>0</v>
      </c>
      <c r="R7649" s="99">
        <v>20.292999999999999</v>
      </c>
      <c r="S7649" s="99">
        <v>16.228000000000002</v>
      </c>
      <c r="T7649" s="30">
        <f t="shared" si="833"/>
        <v>256.70833333333394</v>
      </c>
      <c r="U7649" s="21">
        <f t="shared" si="837"/>
        <v>1.128798125E-3</v>
      </c>
      <c r="V7649" s="21">
        <f t="shared" si="838"/>
        <v>0</v>
      </c>
      <c r="W7649" s="21">
        <f t="shared" si="839"/>
        <v>0</v>
      </c>
    </row>
    <row r="7650" spans="1:23">
      <c r="A7650" s="2">
        <f t="shared" si="834"/>
        <v>45597</v>
      </c>
      <c r="B7650" s="3">
        <f t="shared" si="835"/>
        <v>45603</v>
      </c>
      <c r="C7650" s="7">
        <v>45603.333333333336</v>
      </c>
      <c r="D7650" s="7">
        <v>45603.333333333336</v>
      </c>
      <c r="E7650" s="5">
        <v>82.3333333333333</v>
      </c>
      <c r="F7650" s="5">
        <v>-165.666666666666</v>
      </c>
      <c r="G7650" s="5">
        <v>-0.73333333333333295</v>
      </c>
      <c r="H7650" s="34" cm="1">
        <f t="array" ref="H7650">SUMPRODUCT(('ESB Networks Summary'!$C$5:$C$17384=Data!D7650)*('ESB Networks Summary'!$E$5:$E$17384))*1000*2-SUMPRODUCT(('ESB Networks Summary'!$C$5:$C$17384=Data!D7650)*('ESB Networks Summary'!$F$5:$F$17384))*1000*2</f>
        <v>2</v>
      </c>
      <c r="I7650" s="5">
        <v>0</v>
      </c>
      <c r="J7650" s="5">
        <v>0</v>
      </c>
      <c r="K7650" s="17">
        <v>1</v>
      </c>
      <c r="L7650" s="52">
        <f t="shared" si="836"/>
        <v>0</v>
      </c>
      <c r="M7650" s="5">
        <v>0</v>
      </c>
      <c r="N7650" s="5">
        <v>38.799999999999997</v>
      </c>
      <c r="O7650" s="96">
        <v>158.82</v>
      </c>
      <c r="P7650" s="5">
        <v>33.3333333333333</v>
      </c>
      <c r="Q7650" s="99">
        <v>6.48</v>
      </c>
      <c r="R7650" s="99">
        <v>26.306000000000001</v>
      </c>
      <c r="S7650" s="99">
        <v>16.475000000000001</v>
      </c>
      <c r="T7650" s="30">
        <f t="shared" si="833"/>
        <v>159.46666666666596</v>
      </c>
      <c r="U7650" s="21">
        <f t="shared" si="837"/>
        <v>0</v>
      </c>
      <c r="V7650" s="21">
        <f t="shared" si="838"/>
        <v>-6.0408333333333302E-5</v>
      </c>
      <c r="W7650" s="21">
        <f t="shared" si="839"/>
        <v>0</v>
      </c>
    </row>
    <row r="7651" spans="1:23">
      <c r="A7651" s="2">
        <f t="shared" si="834"/>
        <v>45597</v>
      </c>
      <c r="B7651" s="3">
        <f t="shared" si="835"/>
        <v>45603</v>
      </c>
      <c r="C7651" s="7">
        <v>45603.354166666664</v>
      </c>
      <c r="D7651" s="7">
        <v>45603.354166666664</v>
      </c>
      <c r="E7651" s="5">
        <v>82</v>
      </c>
      <c r="F7651" s="5">
        <v>-92.3333333333333</v>
      </c>
      <c r="G7651" s="5">
        <v>-1.7</v>
      </c>
      <c r="H7651" s="34" cm="1">
        <f t="array" ref="H7651">SUMPRODUCT(('ESB Networks Summary'!$C$5:$C$17384=Data!D7651)*('ESB Networks Summary'!$E$5:$E$17384))*1000*2-SUMPRODUCT(('ESB Networks Summary'!$C$5:$C$17384=Data!D7651)*('ESB Networks Summary'!$F$5:$F$17384))*1000*2</f>
        <v>2</v>
      </c>
      <c r="I7651" s="5">
        <v>0</v>
      </c>
      <c r="J7651" s="5">
        <v>0</v>
      </c>
      <c r="K7651" s="17">
        <v>1</v>
      </c>
      <c r="L7651" s="52">
        <f t="shared" si="836"/>
        <v>0</v>
      </c>
      <c r="M7651" s="5">
        <v>0</v>
      </c>
      <c r="N7651" s="5">
        <v>4.5666666666666602</v>
      </c>
      <c r="O7651" s="96">
        <v>158.82</v>
      </c>
      <c r="P7651" s="5">
        <v>73.566666666666606</v>
      </c>
      <c r="Q7651" s="99">
        <v>6.48</v>
      </c>
      <c r="R7651" s="99">
        <v>26.306000000000001</v>
      </c>
      <c r="S7651" s="99">
        <v>16.475000000000001</v>
      </c>
      <c r="T7651" s="30">
        <f t="shared" si="833"/>
        <v>159.63333333333324</v>
      </c>
      <c r="U7651" s="21">
        <f t="shared" si="837"/>
        <v>0</v>
      </c>
      <c r="V7651" s="21">
        <f t="shared" si="838"/>
        <v>-1.4003750000000001E-4</v>
      </c>
      <c r="W7651" s="21">
        <f t="shared" si="839"/>
        <v>0</v>
      </c>
    </row>
    <row r="7652" spans="1:23">
      <c r="A7652" s="2">
        <f t="shared" si="834"/>
        <v>45597</v>
      </c>
      <c r="B7652" s="3">
        <f t="shared" si="835"/>
        <v>45603</v>
      </c>
      <c r="C7652" s="7">
        <v>45603.375</v>
      </c>
      <c r="D7652" s="7">
        <v>45603.375</v>
      </c>
      <c r="E7652" s="5">
        <v>82</v>
      </c>
      <c r="F7652" s="5">
        <v>0.16666666666666599</v>
      </c>
      <c r="G7652" s="5">
        <v>-2.5</v>
      </c>
      <c r="H7652" s="34" cm="1">
        <f t="array" ref="H7652">SUMPRODUCT(('ESB Networks Summary'!$C$5:$C$17384=Data!D7652)*('ESB Networks Summary'!$E$5:$E$17384))*1000*2-SUMPRODUCT(('ESB Networks Summary'!$C$5:$C$17384=Data!D7652)*('ESB Networks Summary'!$F$5:$F$17384))*1000*2</f>
        <v>4</v>
      </c>
      <c r="I7652" s="5">
        <v>0</v>
      </c>
      <c r="J7652" s="5">
        <v>0</v>
      </c>
      <c r="K7652" s="17">
        <v>1</v>
      </c>
      <c r="L7652" s="52">
        <f t="shared" si="836"/>
        <v>0</v>
      </c>
      <c r="M7652" s="5">
        <v>0</v>
      </c>
      <c r="N7652" s="5">
        <v>25.1666666666666</v>
      </c>
      <c r="O7652" s="96">
        <v>257.97000000000003</v>
      </c>
      <c r="P7652" s="5">
        <v>154.63333333333301</v>
      </c>
      <c r="Q7652" s="99">
        <v>120.36</v>
      </c>
      <c r="R7652" s="99">
        <v>26.470999999999997</v>
      </c>
      <c r="S7652" s="99">
        <v>16.638999999999999</v>
      </c>
      <c r="T7652" s="30">
        <f t="shared" si="833"/>
        <v>126.79999999999974</v>
      </c>
      <c r="U7652" s="21">
        <f t="shared" si="837"/>
        <v>0</v>
      </c>
      <c r="V7652" s="21">
        <f t="shared" si="838"/>
        <v>-2.0798750000000001E-4</v>
      </c>
      <c r="W7652" s="21">
        <f t="shared" si="839"/>
        <v>0</v>
      </c>
    </row>
    <row r="7653" spans="1:23">
      <c r="A7653" s="2">
        <f t="shared" si="834"/>
        <v>45597</v>
      </c>
      <c r="B7653" s="3">
        <f t="shared" si="835"/>
        <v>45603</v>
      </c>
      <c r="C7653" s="7">
        <v>45603.395833333336</v>
      </c>
      <c r="D7653" s="7">
        <v>45603.395833333336</v>
      </c>
      <c r="E7653" s="5">
        <v>82</v>
      </c>
      <c r="F7653" s="5">
        <v>-20.6666666666666</v>
      </c>
      <c r="G7653" s="5">
        <v>3.0666666666666602</v>
      </c>
      <c r="H7653" s="34" cm="1">
        <f t="array" ref="H7653">SUMPRODUCT(('ESB Networks Summary'!$C$5:$C$17384=Data!D7653)*('ESB Networks Summary'!$E$5:$E$17384))*1000*2-SUMPRODUCT(('ESB Networks Summary'!$C$5:$C$17384=Data!D7653)*('ESB Networks Summary'!$F$5:$F$17384))*1000*2</f>
        <v>2</v>
      </c>
      <c r="I7653" s="5">
        <v>0</v>
      </c>
      <c r="J7653" s="5">
        <v>0</v>
      </c>
      <c r="K7653" s="17">
        <v>1</v>
      </c>
      <c r="L7653" s="52">
        <f t="shared" si="836"/>
        <v>0</v>
      </c>
      <c r="M7653" s="5">
        <v>0</v>
      </c>
      <c r="N7653" s="5">
        <v>19.8666666666666</v>
      </c>
      <c r="O7653" s="96">
        <v>257.97000000000003</v>
      </c>
      <c r="P7653" s="5">
        <v>134.19999999999999</v>
      </c>
      <c r="Q7653" s="99">
        <v>120.36</v>
      </c>
      <c r="R7653" s="99">
        <v>26.470999999999997</v>
      </c>
      <c r="S7653" s="99">
        <v>16.638999999999999</v>
      </c>
      <c r="T7653" s="30">
        <f t="shared" si="833"/>
        <v>138.06666666666666</v>
      </c>
      <c r="U7653" s="21">
        <f t="shared" si="837"/>
        <v>4.0588866666666575E-4</v>
      </c>
      <c r="V7653" s="21">
        <f t="shared" si="838"/>
        <v>0</v>
      </c>
      <c r="W7653" s="21">
        <f t="shared" si="839"/>
        <v>0</v>
      </c>
    </row>
    <row r="7654" spans="1:23">
      <c r="A7654" s="2">
        <f t="shared" si="834"/>
        <v>45597</v>
      </c>
      <c r="B7654" s="3">
        <f t="shared" si="835"/>
        <v>45603</v>
      </c>
      <c r="C7654" s="7">
        <v>45603.416666666664</v>
      </c>
      <c r="D7654" s="7">
        <v>45603.416666666664</v>
      </c>
      <c r="E7654" s="5">
        <v>82</v>
      </c>
      <c r="F7654" s="5">
        <v>-115.933333333333</v>
      </c>
      <c r="G7654" s="5">
        <v>-6.6666666666666596E-2</v>
      </c>
      <c r="H7654" s="34" cm="1">
        <f t="array" ref="H7654">SUMPRODUCT(('ESB Networks Summary'!$C$5:$C$17384=Data!D7654)*('ESB Networks Summary'!$E$5:$E$17384))*1000*2-SUMPRODUCT(('ESB Networks Summary'!$C$5:$C$17384=Data!D7654)*('ESB Networks Summary'!$F$5:$F$17384))*1000*2</f>
        <v>4</v>
      </c>
      <c r="I7654" s="5">
        <v>0</v>
      </c>
      <c r="J7654" s="5">
        <v>0</v>
      </c>
      <c r="K7654" s="17">
        <v>1</v>
      </c>
      <c r="L7654" s="52">
        <f t="shared" si="836"/>
        <v>0</v>
      </c>
      <c r="M7654" s="5">
        <v>0</v>
      </c>
      <c r="N7654" s="5">
        <v>49.733333333333299</v>
      </c>
      <c r="O7654" s="96">
        <v>416.49</v>
      </c>
      <c r="P7654" s="5">
        <v>46.366666666666603</v>
      </c>
      <c r="Q7654" s="99">
        <v>203.91</v>
      </c>
      <c r="R7654" s="99">
        <v>26.201999999999998</v>
      </c>
      <c r="S7654" s="99">
        <v>16.369999999999997</v>
      </c>
      <c r="T7654" s="30">
        <f t="shared" si="833"/>
        <v>112.49999999999963</v>
      </c>
      <c r="U7654" s="21">
        <f t="shared" si="837"/>
        <v>0</v>
      </c>
      <c r="V7654" s="21">
        <f t="shared" si="838"/>
        <v>-5.4566666666666613E-6</v>
      </c>
      <c r="W7654" s="21">
        <f t="shared" si="839"/>
        <v>0</v>
      </c>
    </row>
    <row r="7655" spans="1:23">
      <c r="A7655" s="2">
        <f t="shared" si="834"/>
        <v>45597</v>
      </c>
      <c r="B7655" s="3">
        <f t="shared" si="835"/>
        <v>45603</v>
      </c>
      <c r="C7655" s="7">
        <v>45603.4375</v>
      </c>
      <c r="D7655" s="7">
        <v>45603.4375</v>
      </c>
      <c r="E7655" s="5">
        <v>81.1666666666666</v>
      </c>
      <c r="F7655" s="5">
        <v>-372.099999999999</v>
      </c>
      <c r="G7655" s="5">
        <v>1.1583333333333301</v>
      </c>
      <c r="H7655" s="34" cm="1">
        <f t="array" ref="H7655">SUMPRODUCT(('ESB Networks Summary'!$C$5:$C$17384=Data!D7655)*('ESB Networks Summary'!$E$5:$E$17384))*1000*2-SUMPRODUCT(('ESB Networks Summary'!$C$5:$C$17384=Data!D7655)*('ESB Networks Summary'!$F$5:$F$17384))*1000*2</f>
        <v>4</v>
      </c>
      <c r="I7655" s="5">
        <v>0</v>
      </c>
      <c r="J7655" s="5">
        <v>0</v>
      </c>
      <c r="K7655" s="17">
        <v>1</v>
      </c>
      <c r="L7655" s="52">
        <f t="shared" si="836"/>
        <v>0</v>
      </c>
      <c r="M7655" s="5">
        <v>0</v>
      </c>
      <c r="N7655" s="5">
        <v>324.81666666666598</v>
      </c>
      <c r="O7655" s="96">
        <v>416.49</v>
      </c>
      <c r="P7655" s="5">
        <v>70.724999999999994</v>
      </c>
      <c r="Q7655" s="99">
        <v>203.91</v>
      </c>
      <c r="R7655" s="99">
        <v>26.201999999999998</v>
      </c>
      <c r="S7655" s="99">
        <v>16.369999999999997</v>
      </c>
      <c r="T7655" s="30">
        <f t="shared" si="833"/>
        <v>119.16666666666634</v>
      </c>
      <c r="U7655" s="21">
        <f t="shared" si="837"/>
        <v>1.5175324999999954E-4</v>
      </c>
      <c r="V7655" s="21">
        <f t="shared" si="838"/>
        <v>0</v>
      </c>
      <c r="W7655" s="21">
        <f t="shared" si="839"/>
        <v>0</v>
      </c>
    </row>
    <row r="7656" spans="1:23">
      <c r="A7656" s="2">
        <f t="shared" si="834"/>
        <v>45597</v>
      </c>
      <c r="B7656" s="3">
        <f t="shared" si="835"/>
        <v>45603</v>
      </c>
      <c r="C7656" s="7">
        <v>45603.458333333336</v>
      </c>
      <c r="D7656" s="7">
        <v>45603.458333333336</v>
      </c>
      <c r="E7656" s="5">
        <v>80.2</v>
      </c>
      <c r="F7656" s="5">
        <v>-427.291666666666</v>
      </c>
      <c r="G7656" s="5">
        <v>-0.52500000000000002</v>
      </c>
      <c r="H7656" s="34" cm="1">
        <f t="array" ref="H7656">SUMPRODUCT(('ESB Networks Summary'!$C$5:$C$17384=Data!D7656)*('ESB Networks Summary'!$E$5:$E$17384))*1000*2-SUMPRODUCT(('ESB Networks Summary'!$C$5:$C$17384=Data!D7656)*('ESB Networks Summary'!$F$5:$F$17384))*1000*2</f>
        <v>2</v>
      </c>
      <c r="I7656" s="5">
        <v>0</v>
      </c>
      <c r="J7656" s="5">
        <v>0</v>
      </c>
      <c r="K7656" s="17">
        <v>1</v>
      </c>
      <c r="L7656" s="52">
        <f t="shared" si="836"/>
        <v>0</v>
      </c>
      <c r="M7656" s="5">
        <v>0</v>
      </c>
      <c r="N7656" s="5">
        <v>581.99166666666599</v>
      </c>
      <c r="O7656" s="96">
        <v>1706.55</v>
      </c>
      <c r="P7656" s="5">
        <v>243.00833333333301</v>
      </c>
      <c r="Q7656" s="99">
        <v>226.49</v>
      </c>
      <c r="R7656" s="99">
        <v>25.875</v>
      </c>
      <c r="S7656" s="99">
        <v>16.042999999999999</v>
      </c>
      <c r="T7656" s="30">
        <f t="shared" si="833"/>
        <v>87.783333333333019</v>
      </c>
      <c r="U7656" s="21">
        <f t="shared" si="837"/>
        <v>0</v>
      </c>
      <c r="V7656" s="21">
        <f t="shared" si="838"/>
        <v>-4.2112875000000006E-5</v>
      </c>
      <c r="W7656" s="21">
        <f t="shared" si="839"/>
        <v>0</v>
      </c>
    </row>
    <row r="7657" spans="1:23">
      <c r="A7657" s="2">
        <f t="shared" si="834"/>
        <v>45597</v>
      </c>
      <c r="B7657" s="3">
        <f t="shared" si="835"/>
        <v>45603</v>
      </c>
      <c r="C7657" s="7">
        <v>45603.479166666664</v>
      </c>
      <c r="D7657" s="7">
        <v>45603.479166666664</v>
      </c>
      <c r="E7657" s="5">
        <v>79.366666666666603</v>
      </c>
      <c r="F7657" s="5">
        <v>-238.166666666666</v>
      </c>
      <c r="G7657" s="5">
        <v>-8.3333333333333402E-3</v>
      </c>
      <c r="H7657" s="34" cm="1">
        <f t="array" ref="H7657">SUMPRODUCT(('ESB Networks Summary'!$C$5:$C$17384=Data!D7657)*('ESB Networks Summary'!$E$5:$E$17384))*1000*2-SUMPRODUCT(('ESB Networks Summary'!$C$5:$C$17384=Data!D7657)*('ESB Networks Summary'!$F$5:$F$17384))*1000*2</f>
        <v>0</v>
      </c>
      <c r="I7657" s="5">
        <v>0</v>
      </c>
      <c r="J7657" s="5">
        <v>0</v>
      </c>
      <c r="K7657" s="17">
        <v>1</v>
      </c>
      <c r="L7657" s="52">
        <f t="shared" si="836"/>
        <v>0</v>
      </c>
      <c r="M7657" s="5">
        <v>0</v>
      </c>
      <c r="N7657" s="5">
        <v>563.26666666666597</v>
      </c>
      <c r="O7657" s="96">
        <v>1706.55</v>
      </c>
      <c r="P7657" s="5">
        <v>440.89166666666603</v>
      </c>
      <c r="Q7657" s="99">
        <v>226.49</v>
      </c>
      <c r="R7657" s="99">
        <v>25.875</v>
      </c>
      <c r="S7657" s="99">
        <v>16.042999999999999</v>
      </c>
      <c r="T7657" s="30">
        <f t="shared" si="833"/>
        <v>115.78333333333273</v>
      </c>
      <c r="U7657" s="21">
        <f t="shared" si="837"/>
        <v>0</v>
      </c>
      <c r="V7657" s="21">
        <f t="shared" si="838"/>
        <v>-6.6845833333333381E-7</v>
      </c>
      <c r="W7657" s="21">
        <f t="shared" si="839"/>
        <v>0</v>
      </c>
    </row>
    <row r="7658" spans="1:23">
      <c r="A7658" s="2">
        <f t="shared" si="834"/>
        <v>45597</v>
      </c>
      <c r="B7658" s="3">
        <f t="shared" si="835"/>
        <v>45603</v>
      </c>
      <c r="C7658" s="7">
        <v>45603.5</v>
      </c>
      <c r="D7658" s="7">
        <v>45603.5</v>
      </c>
      <c r="E7658" s="5">
        <v>79</v>
      </c>
      <c r="F7658" s="5">
        <v>-15.216666666666599</v>
      </c>
      <c r="G7658" s="5">
        <v>7.375</v>
      </c>
      <c r="H7658" s="34" cm="1">
        <f t="array" ref="H7658">SUMPRODUCT(('ESB Networks Summary'!$C$5:$C$17384=Data!D7658)*('ESB Networks Summary'!$E$5:$E$17384))*1000*2-SUMPRODUCT(('ESB Networks Summary'!$C$5:$C$17384=Data!D7658)*('ESB Networks Summary'!$F$5:$F$17384))*1000*2</f>
        <v>6</v>
      </c>
      <c r="I7658" s="5">
        <v>0</v>
      </c>
      <c r="J7658" s="5">
        <v>0</v>
      </c>
      <c r="K7658" s="17">
        <v>1</v>
      </c>
      <c r="L7658" s="52">
        <f t="shared" si="836"/>
        <v>0</v>
      </c>
      <c r="M7658" s="5">
        <v>0</v>
      </c>
      <c r="N7658" s="5">
        <v>562.91666666666595</v>
      </c>
      <c r="O7658" s="96">
        <v>794.67</v>
      </c>
      <c r="P7658" s="5">
        <v>650.24166666666599</v>
      </c>
      <c r="Q7658" s="99">
        <v>201.9</v>
      </c>
      <c r="R7658" s="99">
        <v>26.130000000000003</v>
      </c>
      <c r="S7658" s="99">
        <v>16.297999999999998</v>
      </c>
      <c r="T7658" s="30">
        <f t="shared" si="833"/>
        <v>109.91666666666664</v>
      </c>
      <c r="U7658" s="21">
        <f t="shared" si="837"/>
        <v>9.6354375000000001E-4</v>
      </c>
      <c r="V7658" s="21">
        <f t="shared" si="838"/>
        <v>0</v>
      </c>
      <c r="W7658" s="21">
        <f t="shared" si="839"/>
        <v>0</v>
      </c>
    </row>
    <row r="7659" spans="1:23">
      <c r="A7659" s="2">
        <f t="shared" si="834"/>
        <v>45597</v>
      </c>
      <c r="B7659" s="3">
        <f t="shared" si="835"/>
        <v>45603</v>
      </c>
      <c r="C7659" s="7">
        <v>45603.520833333336</v>
      </c>
      <c r="D7659" s="7">
        <v>45603.520833333336</v>
      </c>
      <c r="E7659" s="5">
        <v>78.633333333333297</v>
      </c>
      <c r="F7659" s="5">
        <v>-388.666666666666</v>
      </c>
      <c r="G7659" s="5">
        <v>-0.233333333333333</v>
      </c>
      <c r="H7659" s="34" cm="1">
        <f t="array" ref="H7659">SUMPRODUCT(('ESB Networks Summary'!$C$5:$C$17384=Data!D7659)*('ESB Networks Summary'!$E$5:$E$17384))*1000*2-SUMPRODUCT(('ESB Networks Summary'!$C$5:$C$17384=Data!D7659)*('ESB Networks Summary'!$F$5:$F$17384))*1000*2</f>
        <v>2</v>
      </c>
      <c r="I7659" s="5">
        <v>0</v>
      </c>
      <c r="J7659" s="5">
        <v>0</v>
      </c>
      <c r="K7659" s="17">
        <v>1</v>
      </c>
      <c r="L7659" s="52">
        <f t="shared" si="836"/>
        <v>0</v>
      </c>
      <c r="M7659" s="5">
        <v>0</v>
      </c>
      <c r="N7659" s="5">
        <v>565.43333333333305</v>
      </c>
      <c r="O7659" s="96">
        <v>794.67</v>
      </c>
      <c r="P7659" s="5">
        <v>312.83333333333297</v>
      </c>
      <c r="Q7659" s="99">
        <v>201.9</v>
      </c>
      <c r="R7659" s="99">
        <v>26.130000000000003</v>
      </c>
      <c r="S7659" s="99">
        <v>16.297999999999998</v>
      </c>
      <c r="T7659" s="30">
        <f t="shared" si="833"/>
        <v>135.83333333333258</v>
      </c>
      <c r="U7659" s="21">
        <f t="shared" si="837"/>
        <v>0</v>
      </c>
      <c r="V7659" s="21">
        <f t="shared" si="838"/>
        <v>-1.9014333333333305E-5</v>
      </c>
      <c r="W7659" s="21">
        <f t="shared" si="839"/>
        <v>0</v>
      </c>
    </row>
    <row r="7660" spans="1:23">
      <c r="A7660" s="2">
        <f t="shared" si="834"/>
        <v>45597</v>
      </c>
      <c r="B7660" s="3">
        <f t="shared" si="835"/>
        <v>45603</v>
      </c>
      <c r="C7660" s="7">
        <v>45603.541666666664</v>
      </c>
      <c r="D7660" s="7">
        <v>45603.541666666664</v>
      </c>
      <c r="E7660" s="5">
        <v>78</v>
      </c>
      <c r="F7660" s="5">
        <v>-234.63333333333301</v>
      </c>
      <c r="G7660" s="5">
        <v>-2.6333333333333302</v>
      </c>
      <c r="H7660" s="34" cm="1">
        <f t="array" ref="H7660">SUMPRODUCT(('ESB Networks Summary'!$C$5:$C$17384=Data!D7660)*('ESB Networks Summary'!$E$5:$E$17384))*1000*2-SUMPRODUCT(('ESB Networks Summary'!$C$5:$C$17384=Data!D7660)*('ESB Networks Summary'!$F$5:$F$17384))*1000*2</f>
        <v>2</v>
      </c>
      <c r="I7660" s="5">
        <v>0</v>
      </c>
      <c r="J7660" s="5">
        <v>0</v>
      </c>
      <c r="K7660" s="17">
        <v>1</v>
      </c>
      <c r="L7660" s="52">
        <f t="shared" si="836"/>
        <v>0</v>
      </c>
      <c r="M7660" s="5">
        <v>0</v>
      </c>
      <c r="N7660" s="5">
        <v>534.19999999999902</v>
      </c>
      <c r="O7660" s="96">
        <v>1064.4000000000001</v>
      </c>
      <c r="P7660" s="5">
        <v>412.83333333333297</v>
      </c>
      <c r="Q7660" s="99">
        <v>295.14</v>
      </c>
      <c r="R7660" s="99">
        <v>26.201000000000001</v>
      </c>
      <c r="S7660" s="99">
        <v>16.369</v>
      </c>
      <c r="T7660" s="30">
        <f t="shared" si="833"/>
        <v>110.63333333333364</v>
      </c>
      <c r="U7660" s="21">
        <f t="shared" si="837"/>
        <v>0</v>
      </c>
      <c r="V7660" s="21">
        <f t="shared" si="838"/>
        <v>-2.1552516666666644E-4</v>
      </c>
      <c r="W7660" s="21">
        <f t="shared" si="839"/>
        <v>0</v>
      </c>
    </row>
    <row r="7661" spans="1:23">
      <c r="A7661" s="2">
        <f t="shared" si="834"/>
        <v>45597</v>
      </c>
      <c r="B7661" s="3">
        <f t="shared" si="835"/>
        <v>45603</v>
      </c>
      <c r="C7661" s="7">
        <v>45603.5625</v>
      </c>
      <c r="D7661" s="7">
        <v>45603.5625</v>
      </c>
      <c r="E7661" s="5">
        <v>78</v>
      </c>
      <c r="F7661" s="5">
        <v>-24.5</v>
      </c>
      <c r="G7661" s="5">
        <v>-4.7</v>
      </c>
      <c r="H7661" s="34" cm="1">
        <f t="array" ref="H7661">SUMPRODUCT(('ESB Networks Summary'!$C$5:$C$17384=Data!D7661)*('ESB Networks Summary'!$E$5:$E$17384))*1000*2-SUMPRODUCT(('ESB Networks Summary'!$C$5:$C$17384=Data!D7661)*('ESB Networks Summary'!$F$5:$F$17384))*1000*2</f>
        <v>4</v>
      </c>
      <c r="I7661" s="5">
        <v>0</v>
      </c>
      <c r="J7661" s="5">
        <v>0</v>
      </c>
      <c r="K7661" s="17">
        <v>1</v>
      </c>
      <c r="L7661" s="52">
        <f t="shared" si="836"/>
        <v>0</v>
      </c>
      <c r="M7661" s="5">
        <v>0</v>
      </c>
      <c r="N7661" s="5">
        <v>451.76666666666603</v>
      </c>
      <c r="O7661" s="96">
        <v>1064.4000000000001</v>
      </c>
      <c r="P7661" s="5">
        <v>549.6</v>
      </c>
      <c r="Q7661" s="99">
        <v>295.14</v>
      </c>
      <c r="R7661" s="99">
        <v>26.201000000000001</v>
      </c>
      <c r="S7661" s="99">
        <v>16.369</v>
      </c>
      <c r="T7661" s="30">
        <f t="shared" si="833"/>
        <v>117.63333333333395</v>
      </c>
      <c r="U7661" s="21">
        <f t="shared" si="837"/>
        <v>0</v>
      </c>
      <c r="V7661" s="21">
        <f t="shared" si="838"/>
        <v>-3.8467150000000001E-4</v>
      </c>
      <c r="W7661" s="21">
        <f t="shared" si="839"/>
        <v>0</v>
      </c>
    </row>
    <row r="7662" spans="1:23">
      <c r="A7662" s="2">
        <f t="shared" si="834"/>
        <v>45597</v>
      </c>
      <c r="B7662" s="3">
        <f t="shared" si="835"/>
        <v>45603</v>
      </c>
      <c r="C7662" s="7">
        <v>45603.583333333336</v>
      </c>
      <c r="D7662" s="7">
        <v>45603.583333333336</v>
      </c>
      <c r="E7662" s="5">
        <v>78</v>
      </c>
      <c r="F7662" s="5">
        <v>-22</v>
      </c>
      <c r="G7662" s="5">
        <v>3.7666666666666599</v>
      </c>
      <c r="H7662" s="34" cm="1">
        <f t="array" ref="H7662">SUMPRODUCT(('ESB Networks Summary'!$C$5:$C$17384=Data!D7662)*('ESB Networks Summary'!$E$5:$E$17384))*1000*2-SUMPRODUCT(('ESB Networks Summary'!$C$5:$C$17384=Data!D7662)*('ESB Networks Summary'!$F$5:$F$17384))*1000*2</f>
        <v>4</v>
      </c>
      <c r="I7662" s="5">
        <v>0</v>
      </c>
      <c r="J7662" s="5">
        <v>0</v>
      </c>
      <c r="K7662" s="17">
        <v>1</v>
      </c>
      <c r="L7662" s="52">
        <f t="shared" si="836"/>
        <v>0</v>
      </c>
      <c r="M7662" s="5">
        <v>0</v>
      </c>
      <c r="N7662" s="5">
        <v>305</v>
      </c>
      <c r="O7662" s="96">
        <v>761.55</v>
      </c>
      <c r="P7662" s="5">
        <v>395</v>
      </c>
      <c r="Q7662" s="99">
        <v>209.43</v>
      </c>
      <c r="R7662" s="99">
        <v>26.856000000000002</v>
      </c>
      <c r="S7662" s="99">
        <v>17.024000000000001</v>
      </c>
      <c r="T7662" s="30">
        <f t="shared" si="833"/>
        <v>115.76666666666665</v>
      </c>
      <c r="U7662" s="21">
        <f t="shared" si="837"/>
        <v>5.057879999999991E-4</v>
      </c>
      <c r="V7662" s="21">
        <f t="shared" si="838"/>
        <v>0</v>
      </c>
      <c r="W7662" s="21">
        <f t="shared" si="839"/>
        <v>0</v>
      </c>
    </row>
    <row r="7663" spans="1:23">
      <c r="A7663" s="2">
        <f t="shared" si="834"/>
        <v>45597</v>
      </c>
      <c r="B7663" s="3">
        <f t="shared" si="835"/>
        <v>45603</v>
      </c>
      <c r="C7663" s="7">
        <v>45603.604166666664</v>
      </c>
      <c r="D7663" s="7">
        <v>45603.604166666664</v>
      </c>
      <c r="E7663" s="5">
        <v>78</v>
      </c>
      <c r="F7663" s="5">
        <v>42.883333333333297</v>
      </c>
      <c r="G7663" s="5">
        <v>1.1666666666666601</v>
      </c>
      <c r="H7663" s="34" cm="1">
        <f t="array" ref="H7663">SUMPRODUCT(('ESB Networks Summary'!$C$5:$C$17384=Data!D7663)*('ESB Networks Summary'!$E$5:$E$17384))*1000*2-SUMPRODUCT(('ESB Networks Summary'!$C$5:$C$17384=Data!D7663)*('ESB Networks Summary'!$F$5:$F$17384))*1000*2</f>
        <v>2</v>
      </c>
      <c r="I7663" s="5">
        <v>0</v>
      </c>
      <c r="J7663" s="5">
        <v>0</v>
      </c>
      <c r="K7663" s="17">
        <v>1</v>
      </c>
      <c r="L7663" s="52">
        <f t="shared" si="836"/>
        <v>0</v>
      </c>
      <c r="M7663" s="5">
        <v>0</v>
      </c>
      <c r="N7663" s="5">
        <v>285.933333333333</v>
      </c>
      <c r="O7663" s="96">
        <v>761.55</v>
      </c>
      <c r="P7663" s="5">
        <v>460.39166666666603</v>
      </c>
      <c r="Q7663" s="99">
        <v>209.43</v>
      </c>
      <c r="R7663" s="99">
        <v>26.856000000000002</v>
      </c>
      <c r="S7663" s="99">
        <v>17.024000000000001</v>
      </c>
      <c r="T7663" s="30">
        <f t="shared" si="833"/>
        <v>132.74166666666642</v>
      </c>
      <c r="U7663" s="21">
        <f t="shared" si="837"/>
        <v>1.5665999999999911E-4</v>
      </c>
      <c r="V7663" s="21">
        <f t="shared" si="838"/>
        <v>0</v>
      </c>
      <c r="W7663" s="21">
        <f t="shared" si="839"/>
        <v>0</v>
      </c>
    </row>
    <row r="7664" spans="1:23">
      <c r="A7664" s="2">
        <f t="shared" si="834"/>
        <v>45597</v>
      </c>
      <c r="B7664" s="3">
        <f t="shared" si="835"/>
        <v>45603</v>
      </c>
      <c r="C7664" s="7">
        <v>45603.625</v>
      </c>
      <c r="D7664" s="7">
        <v>45603.625</v>
      </c>
      <c r="E7664" s="5">
        <v>77.3333333333333</v>
      </c>
      <c r="F7664" s="5">
        <v>-142.166666666666</v>
      </c>
      <c r="G7664" s="5">
        <v>-7.86666666666666</v>
      </c>
      <c r="H7664" s="34" cm="1">
        <f t="array" ref="H7664">SUMPRODUCT(('ESB Networks Summary'!$C$5:$C$17384=Data!D7664)*('ESB Networks Summary'!$E$5:$E$17384))*1000*2-SUMPRODUCT(('ESB Networks Summary'!$C$5:$C$17384=Data!D7664)*('ESB Networks Summary'!$F$5:$F$17384))*1000*2</f>
        <v>4</v>
      </c>
      <c r="I7664" s="5">
        <v>0</v>
      </c>
      <c r="J7664" s="5">
        <v>0</v>
      </c>
      <c r="K7664" s="17">
        <v>1</v>
      </c>
      <c r="L7664" s="52">
        <f t="shared" si="836"/>
        <v>0</v>
      </c>
      <c r="M7664" s="5">
        <v>0</v>
      </c>
      <c r="N7664" s="5">
        <v>195.933333333333</v>
      </c>
      <c r="O7664" s="96">
        <v>467.22</v>
      </c>
      <c r="P7664" s="5">
        <v>188.4</v>
      </c>
      <c r="Q7664" s="99">
        <v>120.48</v>
      </c>
      <c r="R7664" s="99">
        <v>27.880000000000003</v>
      </c>
      <c r="S7664" s="99">
        <v>18.048999999999999</v>
      </c>
      <c r="T7664" s="30">
        <f t="shared" si="833"/>
        <v>126.76666666666637</v>
      </c>
      <c r="U7664" s="21">
        <f t="shared" si="837"/>
        <v>0</v>
      </c>
      <c r="V7664" s="21">
        <f t="shared" si="838"/>
        <v>-7.0992733333333279E-4</v>
      </c>
      <c r="W7664" s="21">
        <f t="shared" si="839"/>
        <v>0</v>
      </c>
    </row>
    <row r="7665" spans="1:23">
      <c r="A7665" s="2">
        <f t="shared" si="834"/>
        <v>45597</v>
      </c>
      <c r="B7665" s="3">
        <f t="shared" si="835"/>
        <v>45603</v>
      </c>
      <c r="C7665" s="7">
        <v>45603.645833333336</v>
      </c>
      <c r="D7665" s="7">
        <v>45603.645833333336</v>
      </c>
      <c r="E7665" s="5">
        <v>77</v>
      </c>
      <c r="F7665" s="5">
        <v>-131.5</v>
      </c>
      <c r="G7665" s="5">
        <v>1.06666666666666</v>
      </c>
      <c r="H7665" s="34" cm="1">
        <f t="array" ref="H7665">SUMPRODUCT(('ESB Networks Summary'!$C$5:$C$17384=Data!D7665)*('ESB Networks Summary'!$E$5:$E$17384))*1000*2-SUMPRODUCT(('ESB Networks Summary'!$C$5:$C$17384=Data!D7665)*('ESB Networks Summary'!$F$5:$F$17384))*1000*2</f>
        <v>4</v>
      </c>
      <c r="I7665" s="5">
        <v>0</v>
      </c>
      <c r="J7665" s="5">
        <v>0</v>
      </c>
      <c r="K7665" s="17">
        <v>1</v>
      </c>
      <c r="L7665" s="52">
        <f t="shared" si="836"/>
        <v>0</v>
      </c>
      <c r="M7665" s="5">
        <v>0</v>
      </c>
      <c r="N7665" s="5">
        <v>21.966666666666601</v>
      </c>
      <c r="O7665" s="96">
        <v>467.22</v>
      </c>
      <c r="P7665" s="5">
        <v>53.966666666666598</v>
      </c>
      <c r="Q7665" s="99">
        <v>120.48</v>
      </c>
      <c r="R7665" s="99">
        <v>27.880000000000003</v>
      </c>
      <c r="S7665" s="99">
        <v>18.048999999999999</v>
      </c>
      <c r="T7665" s="30">
        <f t="shared" si="833"/>
        <v>164.56666666666666</v>
      </c>
      <c r="U7665" s="21">
        <f t="shared" si="837"/>
        <v>1.4869333333333241E-4</v>
      </c>
      <c r="V7665" s="21">
        <f t="shared" si="838"/>
        <v>0</v>
      </c>
      <c r="W7665" s="21">
        <f t="shared" si="839"/>
        <v>0</v>
      </c>
    </row>
    <row r="7666" spans="1:23">
      <c r="A7666" s="2">
        <f t="shared" si="834"/>
        <v>45597</v>
      </c>
      <c r="B7666" s="3">
        <f t="shared" si="835"/>
        <v>45603</v>
      </c>
      <c r="C7666" s="7">
        <v>45603.666666666664</v>
      </c>
      <c r="D7666" s="7">
        <v>45603.666666666664</v>
      </c>
      <c r="E7666" s="5">
        <v>77</v>
      </c>
      <c r="F7666" s="5">
        <v>-162.5</v>
      </c>
      <c r="G7666" s="5">
        <v>0.2</v>
      </c>
      <c r="H7666" s="34" cm="1">
        <f t="array" ref="H7666">SUMPRODUCT(('ESB Networks Summary'!$C$5:$C$17384=Data!D7666)*('ESB Networks Summary'!$E$5:$E$17384))*1000*2-SUMPRODUCT(('ESB Networks Summary'!$C$5:$C$17384=Data!D7666)*('ESB Networks Summary'!$F$5:$F$17384))*1000*2</f>
        <v>2</v>
      </c>
      <c r="I7666" s="5">
        <v>0</v>
      </c>
      <c r="J7666" s="5">
        <v>0</v>
      </c>
      <c r="K7666" s="17">
        <v>1</v>
      </c>
      <c r="L7666" s="52">
        <f t="shared" si="836"/>
        <v>0</v>
      </c>
      <c r="M7666" s="5">
        <v>0</v>
      </c>
      <c r="N7666" s="5">
        <v>22.133333333333301</v>
      </c>
      <c r="O7666" s="96">
        <v>219.43</v>
      </c>
      <c r="P7666" s="5">
        <v>32.433333333333302</v>
      </c>
      <c r="Q7666" s="99">
        <v>36.1</v>
      </c>
      <c r="R7666" s="99">
        <v>29.576000000000001</v>
      </c>
      <c r="S7666" s="99">
        <v>19.744999999999997</v>
      </c>
      <c r="T7666" s="30">
        <f t="shared" si="833"/>
        <v>173</v>
      </c>
      <c r="U7666" s="21">
        <f t="shared" si="837"/>
        <v>2.9576000000000003E-5</v>
      </c>
      <c r="V7666" s="21">
        <f t="shared" si="838"/>
        <v>0</v>
      </c>
      <c r="W7666" s="21">
        <f t="shared" si="839"/>
        <v>0</v>
      </c>
    </row>
    <row r="7667" spans="1:23">
      <c r="A7667" s="2">
        <f t="shared" si="834"/>
        <v>45597</v>
      </c>
      <c r="B7667" s="3">
        <f t="shared" si="835"/>
        <v>45603</v>
      </c>
      <c r="C7667" s="7">
        <v>45603.6875</v>
      </c>
      <c r="D7667" s="7">
        <v>45603.6875</v>
      </c>
      <c r="E7667" s="5">
        <v>76.066666666666606</v>
      </c>
      <c r="F7667" s="5">
        <v>-175.25</v>
      </c>
      <c r="G7667" s="5">
        <v>0.6</v>
      </c>
      <c r="H7667" s="34" cm="1">
        <f t="array" ref="H7667">SUMPRODUCT(('ESB Networks Summary'!$C$5:$C$17384=Data!D7667)*('ESB Networks Summary'!$E$5:$E$17384))*1000*2-SUMPRODUCT(('ESB Networks Summary'!$C$5:$C$17384=Data!D7667)*('ESB Networks Summary'!$F$5:$F$17384))*1000*2</f>
        <v>4</v>
      </c>
      <c r="I7667" s="5">
        <v>0</v>
      </c>
      <c r="J7667" s="5">
        <v>0</v>
      </c>
      <c r="K7667" s="17">
        <v>1</v>
      </c>
      <c r="L7667" s="52">
        <f t="shared" si="836"/>
        <v>0</v>
      </c>
      <c r="M7667" s="5">
        <v>0</v>
      </c>
      <c r="N7667" s="5">
        <v>21.733333333333299</v>
      </c>
      <c r="O7667" s="96">
        <v>219.43</v>
      </c>
      <c r="P7667" s="5">
        <v>29.633333333333301</v>
      </c>
      <c r="Q7667" s="99">
        <v>36.1</v>
      </c>
      <c r="R7667" s="99">
        <v>29.576000000000001</v>
      </c>
      <c r="S7667" s="99">
        <v>19.744999999999997</v>
      </c>
      <c r="T7667" s="30">
        <f t="shared" si="833"/>
        <v>183.75</v>
      </c>
      <c r="U7667" s="21">
        <f t="shared" si="837"/>
        <v>8.8727999999999995E-5</v>
      </c>
      <c r="V7667" s="21">
        <f t="shared" si="838"/>
        <v>0</v>
      </c>
      <c r="W7667" s="21">
        <f t="shared" si="839"/>
        <v>0</v>
      </c>
    </row>
    <row r="7668" spans="1:23">
      <c r="A7668" s="2">
        <f t="shared" si="834"/>
        <v>45597</v>
      </c>
      <c r="B7668" s="3">
        <f t="shared" si="835"/>
        <v>45603</v>
      </c>
      <c r="C7668" s="7">
        <v>45603.708333333336</v>
      </c>
      <c r="D7668" s="7">
        <v>45603.708333333336</v>
      </c>
      <c r="E7668" s="5">
        <v>73.266666666666595</v>
      </c>
      <c r="F7668" s="5">
        <v>-1912.4666666666601</v>
      </c>
      <c r="G7668" s="5">
        <v>2.1</v>
      </c>
      <c r="H7668" s="34" cm="1">
        <f t="array" ref="H7668">SUMPRODUCT(('ESB Networks Summary'!$C$5:$C$17384=Data!D7668)*('ESB Networks Summary'!$E$5:$E$17384))*1000*2-SUMPRODUCT(('ESB Networks Summary'!$C$5:$C$17384=Data!D7668)*('ESB Networks Summary'!$F$5:$F$17384))*1000*2</f>
        <v>8</v>
      </c>
      <c r="I7668" s="5">
        <v>1715.3999999999901</v>
      </c>
      <c r="J7668" s="5">
        <v>0</v>
      </c>
      <c r="K7668" s="17">
        <v>1</v>
      </c>
      <c r="L7668" s="52">
        <f t="shared" si="836"/>
        <v>0</v>
      </c>
      <c r="M7668" s="5">
        <v>0</v>
      </c>
      <c r="N7668" s="5">
        <v>1805.13333333333</v>
      </c>
      <c r="O7668" s="96">
        <v>1846.39</v>
      </c>
      <c r="P7668" s="5">
        <v>9.1333333333333293</v>
      </c>
      <c r="Q7668" s="99">
        <v>4.62</v>
      </c>
      <c r="R7668" s="99">
        <v>31.964999999999996</v>
      </c>
      <c r="S7668" s="99">
        <v>21.568999999999999</v>
      </c>
      <c r="T7668" s="30">
        <f t="shared" si="833"/>
        <v>118.56666666666342</v>
      </c>
      <c r="U7668" s="21">
        <f t="shared" si="837"/>
        <v>3.3563250000000005E-4</v>
      </c>
      <c r="V7668" s="21">
        <f t="shared" si="838"/>
        <v>0</v>
      </c>
      <c r="W7668" s="21">
        <f t="shared" si="839"/>
        <v>0</v>
      </c>
    </row>
    <row r="7669" spans="1:23">
      <c r="A7669" s="2">
        <f t="shared" si="834"/>
        <v>45597</v>
      </c>
      <c r="B7669" s="3">
        <f t="shared" si="835"/>
        <v>45603</v>
      </c>
      <c r="C7669" s="7">
        <v>45603.729166666664</v>
      </c>
      <c r="D7669" s="7">
        <v>45603.729166666664</v>
      </c>
      <c r="E7669" s="5">
        <v>71</v>
      </c>
      <c r="F7669" s="5">
        <v>-299.73333333333301</v>
      </c>
      <c r="G7669" s="5">
        <v>14.6</v>
      </c>
      <c r="H7669" s="34" cm="1">
        <f t="array" ref="H7669">SUMPRODUCT(('ESB Networks Summary'!$C$5:$C$17384=Data!D7669)*('ESB Networks Summary'!$E$5:$E$17384))*1000*2-SUMPRODUCT(('ESB Networks Summary'!$C$5:$C$17384=Data!D7669)*('ESB Networks Summary'!$F$5:$F$17384))*1000*2</f>
        <v>6</v>
      </c>
      <c r="I7669" s="5">
        <v>76.599999999999994</v>
      </c>
      <c r="J7669" s="5">
        <v>0</v>
      </c>
      <c r="K7669" s="17">
        <v>1</v>
      </c>
      <c r="L7669" s="52">
        <f t="shared" si="836"/>
        <v>0</v>
      </c>
      <c r="M7669" s="5">
        <v>0</v>
      </c>
      <c r="N7669" s="5">
        <v>205.36666666666599</v>
      </c>
      <c r="O7669" s="96">
        <v>1846.39</v>
      </c>
      <c r="P7669" s="5">
        <v>3</v>
      </c>
      <c r="Q7669" s="99">
        <v>4.62</v>
      </c>
      <c r="R7669" s="99">
        <v>31.964999999999996</v>
      </c>
      <c r="S7669" s="99">
        <v>21.568999999999999</v>
      </c>
      <c r="T7669" s="30">
        <f t="shared" si="833"/>
        <v>111.96666666666701</v>
      </c>
      <c r="U7669" s="21">
        <f t="shared" si="837"/>
        <v>2.333445E-3</v>
      </c>
      <c r="V7669" s="21">
        <f t="shared" si="838"/>
        <v>0</v>
      </c>
      <c r="W7669" s="21">
        <f t="shared" si="839"/>
        <v>0</v>
      </c>
    </row>
    <row r="7670" spans="1:23">
      <c r="A7670" s="2">
        <f t="shared" si="834"/>
        <v>45597</v>
      </c>
      <c r="B7670" s="3">
        <f t="shared" si="835"/>
        <v>45603</v>
      </c>
      <c r="C7670" s="7">
        <v>45603.75</v>
      </c>
      <c r="D7670" s="7">
        <v>45603.75</v>
      </c>
      <c r="E7670" s="5">
        <v>70.3</v>
      </c>
      <c r="F7670" s="5">
        <v>-260.125</v>
      </c>
      <c r="G7670" s="5">
        <v>-2.1</v>
      </c>
      <c r="H7670" s="34" cm="1">
        <f t="array" ref="H7670">SUMPRODUCT(('ESB Networks Summary'!$C$5:$C$17384=Data!D7670)*('ESB Networks Summary'!$E$5:$E$17384))*1000*2-SUMPRODUCT(('ESB Networks Summary'!$C$5:$C$17384=Data!D7670)*('ESB Networks Summary'!$F$5:$F$17384))*1000*2</f>
        <v>4</v>
      </c>
      <c r="I7670" s="5">
        <v>0</v>
      </c>
      <c r="J7670" s="5">
        <v>0</v>
      </c>
      <c r="K7670" s="17">
        <v>1</v>
      </c>
      <c r="L7670" s="52">
        <f t="shared" si="836"/>
        <v>0</v>
      </c>
      <c r="M7670" s="5">
        <v>0</v>
      </c>
      <c r="N7670" s="5">
        <v>127.74166666666601</v>
      </c>
      <c r="O7670" s="96">
        <v>602.38</v>
      </c>
      <c r="P7670" s="5">
        <v>3</v>
      </c>
      <c r="Q7670" s="99">
        <v>0</v>
      </c>
      <c r="R7670" s="99">
        <v>30.879000000000001</v>
      </c>
      <c r="S7670" s="99">
        <v>20.484000000000002</v>
      </c>
      <c r="T7670" s="30">
        <f t="shared" si="833"/>
        <v>133.28333333333399</v>
      </c>
      <c r="U7670" s="21">
        <f t="shared" si="837"/>
        <v>0</v>
      </c>
      <c r="V7670" s="21">
        <f t="shared" si="838"/>
        <v>-2.1508200000000004E-4</v>
      </c>
      <c r="W7670" s="21">
        <f t="shared" si="839"/>
        <v>0</v>
      </c>
    </row>
    <row r="7671" spans="1:23">
      <c r="A7671" s="2">
        <f t="shared" si="834"/>
        <v>45597</v>
      </c>
      <c r="B7671" s="3">
        <f t="shared" si="835"/>
        <v>45603</v>
      </c>
      <c r="C7671" s="7">
        <v>45603.770833333336</v>
      </c>
      <c r="D7671" s="7">
        <v>45603.770833333336</v>
      </c>
      <c r="E7671" s="5">
        <v>69.933333333333294</v>
      </c>
      <c r="F7671" s="5">
        <v>-234.89999999999901</v>
      </c>
      <c r="G7671" s="5">
        <v>-0.133333333333333</v>
      </c>
      <c r="H7671" s="34" cm="1">
        <f t="array" ref="H7671">SUMPRODUCT(('ESB Networks Summary'!$C$5:$C$17384=Data!D7671)*('ESB Networks Summary'!$E$5:$E$17384))*1000*2-SUMPRODUCT(('ESB Networks Summary'!$C$5:$C$17384=Data!D7671)*('ESB Networks Summary'!$F$5:$F$17384))*1000*2</f>
        <v>2</v>
      </c>
      <c r="I7671" s="5">
        <v>0</v>
      </c>
      <c r="J7671" s="5">
        <v>0</v>
      </c>
      <c r="K7671" s="17">
        <v>1</v>
      </c>
      <c r="L7671" s="52">
        <f t="shared" si="836"/>
        <v>0</v>
      </c>
      <c r="M7671" s="5">
        <v>0</v>
      </c>
      <c r="N7671" s="5">
        <v>86.233333333333306</v>
      </c>
      <c r="O7671" s="96">
        <v>602.38</v>
      </c>
      <c r="P7671" s="5">
        <v>3</v>
      </c>
      <c r="Q7671" s="99">
        <v>0</v>
      </c>
      <c r="R7671" s="99">
        <v>30.879000000000001</v>
      </c>
      <c r="S7671" s="99">
        <v>20.484000000000002</v>
      </c>
      <c r="T7671" s="30">
        <f t="shared" si="833"/>
        <v>151.53333333333237</v>
      </c>
      <c r="U7671" s="21">
        <f t="shared" si="837"/>
        <v>0</v>
      </c>
      <c r="V7671" s="21">
        <f t="shared" si="838"/>
        <v>-1.3655999999999965E-5</v>
      </c>
      <c r="W7671" s="21">
        <f t="shared" si="839"/>
        <v>0</v>
      </c>
    </row>
    <row r="7672" spans="1:23">
      <c r="A7672" s="2">
        <f t="shared" si="834"/>
        <v>45597</v>
      </c>
      <c r="B7672" s="3">
        <f t="shared" si="835"/>
        <v>45603</v>
      </c>
      <c r="C7672" s="7">
        <v>45603.791666666664</v>
      </c>
      <c r="D7672" s="7">
        <v>45603.791666666664</v>
      </c>
      <c r="E7672" s="5">
        <v>69</v>
      </c>
      <c r="F7672" s="5">
        <v>-424.433333333333</v>
      </c>
      <c r="G7672" s="5">
        <v>0.56666666666666599</v>
      </c>
      <c r="H7672" s="34" cm="1">
        <f t="array" ref="H7672">SUMPRODUCT(('ESB Networks Summary'!$C$5:$C$17384=Data!D7672)*('ESB Networks Summary'!$E$5:$E$17384))*1000*2-SUMPRODUCT(('ESB Networks Summary'!$C$5:$C$17384=Data!D7672)*('ESB Networks Summary'!$F$5:$F$17384))*1000*2</f>
        <v>4</v>
      </c>
      <c r="I7672" s="5">
        <v>0</v>
      </c>
      <c r="J7672" s="5">
        <v>0</v>
      </c>
      <c r="K7672" s="17">
        <v>1</v>
      </c>
      <c r="L7672" s="52">
        <f t="shared" si="836"/>
        <v>0</v>
      </c>
      <c r="M7672" s="5">
        <v>0</v>
      </c>
      <c r="N7672" s="5">
        <v>285.53333333333302</v>
      </c>
      <c r="O7672" s="96">
        <v>484.27</v>
      </c>
      <c r="P7672" s="5">
        <v>2.9</v>
      </c>
      <c r="Q7672" s="99">
        <v>0</v>
      </c>
      <c r="R7672" s="99">
        <v>26.677</v>
      </c>
      <c r="S7672" s="99">
        <v>16.844999999999999</v>
      </c>
      <c r="T7672" s="30">
        <f t="shared" si="833"/>
        <v>142.36666666666662</v>
      </c>
      <c r="U7672" s="21">
        <f t="shared" si="837"/>
        <v>7.5584833333333234E-5</v>
      </c>
      <c r="V7672" s="21">
        <f t="shared" si="838"/>
        <v>0</v>
      </c>
      <c r="W7672" s="21">
        <f t="shared" si="839"/>
        <v>0</v>
      </c>
    </row>
    <row r="7673" spans="1:23">
      <c r="A7673" s="2">
        <f t="shared" si="834"/>
        <v>45597</v>
      </c>
      <c r="B7673" s="3">
        <f t="shared" si="835"/>
        <v>45603</v>
      </c>
      <c r="C7673" s="7">
        <v>45603.8125</v>
      </c>
      <c r="D7673" s="7">
        <v>45603.8125</v>
      </c>
      <c r="E7673" s="5">
        <v>67.633333333333297</v>
      </c>
      <c r="F7673" s="5">
        <v>-606.66666666666595</v>
      </c>
      <c r="G7673" s="5">
        <v>0.19999999999999901</v>
      </c>
      <c r="H7673" s="34" cm="1">
        <f t="array" ref="H7673">SUMPRODUCT(('ESB Networks Summary'!$C$5:$C$17384=Data!D7673)*('ESB Networks Summary'!$E$5:$E$17384))*1000*2-SUMPRODUCT(('ESB Networks Summary'!$C$5:$C$17384=Data!D7673)*('ESB Networks Summary'!$F$5:$F$17384))*1000*2</f>
        <v>2</v>
      </c>
      <c r="I7673" s="5">
        <v>0</v>
      </c>
      <c r="J7673" s="5">
        <v>0</v>
      </c>
      <c r="K7673" s="17">
        <v>1</v>
      </c>
      <c r="L7673" s="52">
        <f t="shared" si="836"/>
        <v>0</v>
      </c>
      <c r="M7673" s="5">
        <v>0</v>
      </c>
      <c r="N7673" s="5">
        <v>424.2</v>
      </c>
      <c r="O7673" s="96">
        <v>484.27</v>
      </c>
      <c r="P7673" s="5">
        <v>2</v>
      </c>
      <c r="Q7673" s="99">
        <v>0</v>
      </c>
      <c r="R7673" s="99">
        <v>26.677</v>
      </c>
      <c r="S7673" s="99">
        <v>16.844999999999999</v>
      </c>
      <c r="T7673" s="30">
        <f t="shared" si="833"/>
        <v>184.66666666666595</v>
      </c>
      <c r="U7673" s="21">
        <f t="shared" si="837"/>
        <v>2.6676999999999867E-5</v>
      </c>
      <c r="V7673" s="21">
        <f t="shared" si="838"/>
        <v>0</v>
      </c>
      <c r="W7673" s="21">
        <f t="shared" si="839"/>
        <v>0</v>
      </c>
    </row>
    <row r="7674" spans="1:23">
      <c r="A7674" s="2">
        <f t="shared" si="834"/>
        <v>45597</v>
      </c>
      <c r="B7674" s="3">
        <f t="shared" si="835"/>
        <v>45603</v>
      </c>
      <c r="C7674" s="7">
        <v>45603.833333333336</v>
      </c>
      <c r="D7674" s="7">
        <v>45603.833333333336</v>
      </c>
      <c r="E7674" s="5">
        <v>65.366666666666603</v>
      </c>
      <c r="F7674" s="5">
        <v>-1536.5</v>
      </c>
      <c r="G7674" s="5">
        <v>-30.3333333333333</v>
      </c>
      <c r="H7674" s="34" cm="1">
        <f t="array" ref="H7674">SUMPRODUCT(('ESB Networks Summary'!$C$5:$C$17384=Data!D7674)*('ESB Networks Summary'!$E$5:$E$17384))*1000*2-SUMPRODUCT(('ESB Networks Summary'!$C$5:$C$17384=Data!D7674)*('ESB Networks Summary'!$F$5:$F$17384))*1000*2</f>
        <v>4</v>
      </c>
      <c r="I7674" s="5">
        <v>157.63333333333301</v>
      </c>
      <c r="J7674" s="5">
        <v>0</v>
      </c>
      <c r="K7674" s="17">
        <v>1</v>
      </c>
      <c r="L7674" s="52">
        <f t="shared" si="836"/>
        <v>0</v>
      </c>
      <c r="M7674" s="5">
        <v>0</v>
      </c>
      <c r="N7674" s="5">
        <v>1696.6666666666599</v>
      </c>
      <c r="O7674" s="96">
        <v>724.74</v>
      </c>
      <c r="P7674" s="5">
        <v>2.6</v>
      </c>
      <c r="Q7674" s="99">
        <v>0</v>
      </c>
      <c r="R7674" s="99">
        <v>25.391999999999999</v>
      </c>
      <c r="S7674" s="99">
        <v>15.559999999999999</v>
      </c>
      <c r="T7674" s="30">
        <f t="shared" si="833"/>
        <v>-187.89999999999327</v>
      </c>
      <c r="U7674" s="21">
        <f t="shared" si="837"/>
        <v>0</v>
      </c>
      <c r="V7674" s="21">
        <f t="shared" si="838"/>
        <v>-2.3599333333333304E-3</v>
      </c>
      <c r="W7674" s="21">
        <f t="shared" si="839"/>
        <v>0</v>
      </c>
    </row>
    <row r="7675" spans="1:23">
      <c r="A7675" s="2">
        <f t="shared" si="834"/>
        <v>45597</v>
      </c>
      <c r="B7675" s="3">
        <f t="shared" si="835"/>
        <v>45603</v>
      </c>
      <c r="C7675" s="7">
        <v>45603.854166666664</v>
      </c>
      <c r="D7675" s="7">
        <v>45603.854166666664</v>
      </c>
      <c r="E7675" s="5">
        <v>61.633333333333297</v>
      </c>
      <c r="F7675" s="5">
        <v>-1275.3333333333301</v>
      </c>
      <c r="G7675" s="5">
        <v>12.3</v>
      </c>
      <c r="H7675" s="34" cm="1">
        <f t="array" ref="H7675">SUMPRODUCT(('ESB Networks Summary'!$C$5:$C$17384=Data!D7675)*('ESB Networks Summary'!$E$5:$E$17384))*1000*2-SUMPRODUCT(('ESB Networks Summary'!$C$5:$C$17384=Data!D7675)*('ESB Networks Summary'!$F$5:$F$17384))*1000*2</f>
        <v>6</v>
      </c>
      <c r="I7675" s="5">
        <v>28.8666666666666</v>
      </c>
      <c r="J7675" s="5">
        <v>0</v>
      </c>
      <c r="K7675" s="17">
        <v>1</v>
      </c>
      <c r="L7675" s="52">
        <f t="shared" si="836"/>
        <v>0</v>
      </c>
      <c r="M7675" s="5">
        <v>0</v>
      </c>
      <c r="N7675" s="5">
        <v>952.43333333333305</v>
      </c>
      <c r="O7675" s="96">
        <v>724.74</v>
      </c>
      <c r="P7675" s="5">
        <v>3</v>
      </c>
      <c r="Q7675" s="99">
        <v>0</v>
      </c>
      <c r="R7675" s="99">
        <v>25.391999999999999</v>
      </c>
      <c r="S7675" s="99">
        <v>15.559999999999999</v>
      </c>
      <c r="T7675" s="30">
        <f t="shared" si="833"/>
        <v>338.19999999999698</v>
      </c>
      <c r="U7675" s="21">
        <f t="shared" si="837"/>
        <v>1.5616079999999999E-3</v>
      </c>
      <c r="V7675" s="21">
        <f t="shared" si="838"/>
        <v>0</v>
      </c>
      <c r="W7675" s="21">
        <f t="shared" si="839"/>
        <v>0</v>
      </c>
    </row>
    <row r="7676" spans="1:23">
      <c r="A7676" s="2">
        <f t="shared" si="834"/>
        <v>45597</v>
      </c>
      <c r="B7676" s="3">
        <f t="shared" si="835"/>
        <v>45603</v>
      </c>
      <c r="C7676" s="7">
        <v>45603.875</v>
      </c>
      <c r="D7676" s="7">
        <v>45603.875</v>
      </c>
      <c r="E7676" s="5">
        <v>57.733333333333299</v>
      </c>
      <c r="F7676" s="5">
        <v>-1245.9666666666601</v>
      </c>
      <c r="G7676" s="5">
        <v>270.166666666666</v>
      </c>
      <c r="H7676" s="34" cm="1">
        <f t="array" ref="H7676">SUMPRODUCT(('ESB Networks Summary'!$C$5:$C$17384=Data!D7676)*('ESB Networks Summary'!$E$5:$E$17384))*1000*2-SUMPRODUCT(('ESB Networks Summary'!$C$5:$C$17384=Data!D7676)*('ESB Networks Summary'!$F$5:$F$17384))*1000*2</f>
        <v>2</v>
      </c>
      <c r="I7676" s="5">
        <v>116.06666666666599</v>
      </c>
      <c r="J7676" s="5">
        <v>0</v>
      </c>
      <c r="K7676" s="17">
        <v>1</v>
      </c>
      <c r="L7676" s="52">
        <f t="shared" si="836"/>
        <v>0</v>
      </c>
      <c r="M7676" s="5">
        <v>0</v>
      </c>
      <c r="N7676" s="5">
        <v>1378.6666666666599</v>
      </c>
      <c r="O7676" s="96">
        <v>624.04</v>
      </c>
      <c r="P7676" s="5">
        <v>3</v>
      </c>
      <c r="Q7676" s="99">
        <v>0</v>
      </c>
      <c r="R7676" s="99">
        <v>25.979000000000003</v>
      </c>
      <c r="S7676" s="99">
        <v>16.148</v>
      </c>
      <c r="T7676" s="30">
        <f t="shared" si="833"/>
        <v>140.46666666666624</v>
      </c>
      <c r="U7676" s="21">
        <f t="shared" si="837"/>
        <v>3.5093299166666585E-2</v>
      </c>
      <c r="V7676" s="21">
        <f t="shared" si="838"/>
        <v>0</v>
      </c>
      <c r="W7676" s="21">
        <f t="shared" si="839"/>
        <v>0</v>
      </c>
    </row>
    <row r="7677" spans="1:23">
      <c r="A7677" s="2">
        <f t="shared" si="834"/>
        <v>45597</v>
      </c>
      <c r="B7677" s="3">
        <f t="shared" si="835"/>
        <v>45603</v>
      </c>
      <c r="C7677" s="7">
        <v>45603.895833333336</v>
      </c>
      <c r="D7677" s="7">
        <v>45603.895833333336</v>
      </c>
      <c r="E7677" s="5">
        <v>55.699999999999903</v>
      </c>
      <c r="F7677" s="5">
        <v>-498.34166666666601</v>
      </c>
      <c r="G7677" s="5">
        <v>65.474999999999994</v>
      </c>
      <c r="H7677" s="34" cm="1">
        <f t="array" ref="H7677">SUMPRODUCT(('ESB Networks Summary'!$C$5:$C$17384=Data!D7677)*('ESB Networks Summary'!$E$5:$E$17384))*1000*2-SUMPRODUCT(('ESB Networks Summary'!$C$5:$C$17384=Data!D7677)*('ESB Networks Summary'!$F$5:$F$17384))*1000*2</f>
        <v>6</v>
      </c>
      <c r="I7677" s="5">
        <v>0</v>
      </c>
      <c r="J7677" s="5">
        <v>0</v>
      </c>
      <c r="K7677" s="17">
        <v>1</v>
      </c>
      <c r="L7677" s="52">
        <f t="shared" si="836"/>
        <v>0</v>
      </c>
      <c r="M7677" s="5">
        <v>0</v>
      </c>
      <c r="N7677" s="5">
        <v>558.40833333333296</v>
      </c>
      <c r="O7677" s="96">
        <v>624.04</v>
      </c>
      <c r="P7677" s="5">
        <v>3</v>
      </c>
      <c r="Q7677" s="99">
        <v>0</v>
      </c>
      <c r="R7677" s="99">
        <v>25.979000000000003</v>
      </c>
      <c r="S7677" s="99">
        <v>16.148</v>
      </c>
      <c r="T7677" s="30">
        <f t="shared" si="833"/>
        <v>8.4083333333330756</v>
      </c>
      <c r="U7677" s="21">
        <f t="shared" si="837"/>
        <v>8.5048751250000002E-3</v>
      </c>
      <c r="V7677" s="21">
        <f t="shared" si="838"/>
        <v>0</v>
      </c>
      <c r="W7677" s="21">
        <f t="shared" si="839"/>
        <v>0</v>
      </c>
    </row>
    <row r="7678" spans="1:23">
      <c r="A7678" s="2">
        <f t="shared" si="834"/>
        <v>45597</v>
      </c>
      <c r="B7678" s="3">
        <f t="shared" si="835"/>
        <v>45603</v>
      </c>
      <c r="C7678" s="7">
        <v>45603.916666666664</v>
      </c>
      <c r="D7678" s="7">
        <v>45603.916666666664</v>
      </c>
      <c r="E7678" s="5">
        <v>54.5</v>
      </c>
      <c r="F7678" s="5">
        <v>-438.36666666666599</v>
      </c>
      <c r="G7678" s="5">
        <v>-0.93333333333333302</v>
      </c>
      <c r="H7678" s="34" cm="1">
        <f t="array" ref="H7678">SUMPRODUCT(('ESB Networks Summary'!$C$5:$C$17384=Data!D7678)*('ESB Networks Summary'!$E$5:$E$17384))*1000*2-SUMPRODUCT(('ESB Networks Summary'!$C$5:$C$17384=Data!D7678)*('ESB Networks Summary'!$F$5:$F$17384))*1000*2</f>
        <v>2</v>
      </c>
      <c r="I7678" s="5">
        <v>0</v>
      </c>
      <c r="J7678" s="5">
        <v>0</v>
      </c>
      <c r="K7678" s="17">
        <v>1</v>
      </c>
      <c r="L7678" s="52">
        <f t="shared" si="836"/>
        <v>0</v>
      </c>
      <c r="M7678" s="5">
        <v>0</v>
      </c>
      <c r="N7678" s="5">
        <v>310.73333333333301</v>
      </c>
      <c r="O7678" s="96">
        <v>693.1</v>
      </c>
      <c r="P7678" s="5">
        <v>3</v>
      </c>
      <c r="Q7678" s="99">
        <v>0</v>
      </c>
      <c r="R7678" s="99">
        <v>25.271999999999998</v>
      </c>
      <c r="S7678" s="99">
        <v>15.440000000000001</v>
      </c>
      <c r="T7678" s="30">
        <f t="shared" si="833"/>
        <v>129.69999999999965</v>
      </c>
      <c r="U7678" s="21">
        <f t="shared" si="837"/>
        <v>0</v>
      </c>
      <c r="V7678" s="21">
        <f t="shared" si="838"/>
        <v>-7.2053333333333303E-5</v>
      </c>
      <c r="W7678" s="21">
        <f t="shared" si="839"/>
        <v>0</v>
      </c>
    </row>
    <row r="7679" spans="1:23">
      <c r="A7679" s="2">
        <f t="shared" si="834"/>
        <v>45597</v>
      </c>
      <c r="B7679" s="3">
        <f t="shared" si="835"/>
        <v>45603</v>
      </c>
      <c r="C7679" s="7">
        <v>45603.9375</v>
      </c>
      <c r="D7679" s="7">
        <v>45603.9375</v>
      </c>
      <c r="E7679" s="5">
        <v>54</v>
      </c>
      <c r="F7679" s="5">
        <v>-216.86666666666599</v>
      </c>
      <c r="G7679" s="5">
        <v>-1.2666666666666599</v>
      </c>
      <c r="H7679" s="34" cm="1">
        <f t="array" ref="H7679">SUMPRODUCT(('ESB Networks Summary'!$C$5:$C$17384=Data!D7679)*('ESB Networks Summary'!$E$5:$E$17384))*1000*2-SUMPRODUCT(('ESB Networks Summary'!$C$5:$C$17384=Data!D7679)*('ESB Networks Summary'!$F$5:$F$17384))*1000*2</f>
        <v>2</v>
      </c>
      <c r="I7679" s="5">
        <v>0</v>
      </c>
      <c r="J7679" s="5">
        <v>0</v>
      </c>
      <c r="K7679" s="17">
        <v>1</v>
      </c>
      <c r="L7679" s="52">
        <f t="shared" si="836"/>
        <v>0</v>
      </c>
      <c r="M7679" s="5">
        <v>0</v>
      </c>
      <c r="N7679" s="5">
        <v>28.2</v>
      </c>
      <c r="O7679" s="96">
        <v>693.1</v>
      </c>
      <c r="P7679" s="5">
        <v>3</v>
      </c>
      <c r="Q7679" s="99">
        <v>0</v>
      </c>
      <c r="R7679" s="99">
        <v>25.271999999999998</v>
      </c>
      <c r="S7679" s="99">
        <v>15.440000000000001</v>
      </c>
      <c r="T7679" s="30">
        <f t="shared" si="833"/>
        <v>190.39999999999932</v>
      </c>
      <c r="U7679" s="21">
        <f t="shared" si="837"/>
        <v>0</v>
      </c>
      <c r="V7679" s="21">
        <f t="shared" si="838"/>
        <v>-9.7786666666666142E-5</v>
      </c>
      <c r="W7679" s="21">
        <f t="shared" si="839"/>
        <v>0</v>
      </c>
    </row>
    <row r="7680" spans="1:23">
      <c r="A7680" s="2">
        <f t="shared" si="834"/>
        <v>45597</v>
      </c>
      <c r="B7680" s="3">
        <f t="shared" si="835"/>
        <v>45603</v>
      </c>
      <c r="C7680" s="7">
        <v>45603.958333333336</v>
      </c>
      <c r="D7680" s="7">
        <v>45603.958333333336</v>
      </c>
      <c r="E7680" s="5">
        <v>53.066666666666599</v>
      </c>
      <c r="F7680" s="5">
        <v>-193.7</v>
      </c>
      <c r="G7680" s="5">
        <v>0.266666666666666</v>
      </c>
      <c r="H7680" s="34" cm="1">
        <f t="array" ref="H7680">SUMPRODUCT(('ESB Networks Summary'!$C$5:$C$17384=Data!D7680)*('ESB Networks Summary'!$E$5:$E$17384))*1000*2-SUMPRODUCT(('ESB Networks Summary'!$C$5:$C$17384=Data!D7680)*('ESB Networks Summary'!$F$5:$F$17384))*1000*2</f>
        <v>4</v>
      </c>
      <c r="I7680" s="5">
        <v>0</v>
      </c>
      <c r="J7680" s="5">
        <v>0</v>
      </c>
      <c r="K7680" s="17">
        <v>1</v>
      </c>
      <c r="L7680" s="52">
        <f t="shared" si="836"/>
        <v>0</v>
      </c>
      <c r="M7680" s="5">
        <v>0</v>
      </c>
      <c r="N7680" s="5">
        <v>25.733333333333299</v>
      </c>
      <c r="O7680" s="96">
        <v>1619.36</v>
      </c>
      <c r="P7680" s="5">
        <v>2.93333333333333</v>
      </c>
      <c r="Q7680" s="99">
        <v>0</v>
      </c>
      <c r="R7680" s="99">
        <v>16.030999999999999</v>
      </c>
      <c r="S7680" s="99">
        <v>11.965999999999999</v>
      </c>
      <c r="T7680" s="30">
        <f t="shared" si="833"/>
        <v>171.16666666666669</v>
      </c>
      <c r="U7680" s="21">
        <f t="shared" si="837"/>
        <v>2.137466666666661E-5</v>
      </c>
      <c r="V7680" s="21">
        <f t="shared" si="838"/>
        <v>0</v>
      </c>
      <c r="W7680" s="21">
        <f t="shared" si="839"/>
        <v>0</v>
      </c>
    </row>
    <row r="7681" spans="1:23">
      <c r="A7681" s="2">
        <f t="shared" si="834"/>
        <v>45597</v>
      </c>
      <c r="B7681" s="3">
        <f t="shared" si="835"/>
        <v>45603</v>
      </c>
      <c r="C7681" s="7">
        <v>45603.979166666664</v>
      </c>
      <c r="D7681" s="7">
        <v>45603.979166666664</v>
      </c>
      <c r="E7681" s="5">
        <v>53</v>
      </c>
      <c r="F7681" s="5">
        <v>-202.79999999999899</v>
      </c>
      <c r="G7681" s="5">
        <v>0.45</v>
      </c>
      <c r="H7681" s="34" cm="1">
        <f t="array" ref="H7681">SUMPRODUCT(('ESB Networks Summary'!$C$5:$C$17384=Data!D7681)*('ESB Networks Summary'!$E$5:$E$17384))*1000*2-SUMPRODUCT(('ESB Networks Summary'!$C$5:$C$17384=Data!D7681)*('ESB Networks Summary'!$F$5:$F$17384))*1000*2</f>
        <v>2</v>
      </c>
      <c r="I7681" s="5">
        <v>0</v>
      </c>
      <c r="J7681" s="5">
        <v>0</v>
      </c>
      <c r="K7681" s="17">
        <v>1</v>
      </c>
      <c r="L7681" s="52">
        <f t="shared" si="836"/>
        <v>0</v>
      </c>
      <c r="M7681" s="5">
        <v>0</v>
      </c>
      <c r="N7681" s="5">
        <v>49.524999999999999</v>
      </c>
      <c r="O7681" s="96">
        <v>1619.36</v>
      </c>
      <c r="P7681" s="5">
        <v>2.2166666666666601</v>
      </c>
      <c r="Q7681" s="99">
        <v>0</v>
      </c>
      <c r="R7681" s="99">
        <v>16.030999999999999</v>
      </c>
      <c r="S7681" s="99">
        <v>11.965999999999999</v>
      </c>
      <c r="T7681" s="30">
        <f t="shared" si="833"/>
        <v>155.94166666666564</v>
      </c>
      <c r="U7681" s="21">
        <f t="shared" si="837"/>
        <v>3.6069749999999995E-5</v>
      </c>
      <c r="V7681" s="21">
        <f t="shared" si="838"/>
        <v>0</v>
      </c>
      <c r="W7681" s="21">
        <f t="shared" si="839"/>
        <v>0</v>
      </c>
    </row>
    <row r="7682" spans="1:23">
      <c r="A7682" s="2">
        <f t="shared" si="834"/>
        <v>45597</v>
      </c>
      <c r="B7682" s="3">
        <f t="shared" si="835"/>
        <v>45604</v>
      </c>
      <c r="C7682" s="7">
        <v>45604</v>
      </c>
      <c r="D7682" s="7">
        <v>45604</v>
      </c>
      <c r="E7682" s="5">
        <v>52.133333333333297</v>
      </c>
      <c r="F7682" s="5">
        <v>-155.63333333333301</v>
      </c>
      <c r="G7682" s="5">
        <v>-17.05</v>
      </c>
      <c r="H7682" s="34" cm="1">
        <f t="array" ref="H7682">SUMPRODUCT(('ESB Networks Summary'!$C$5:$C$17384=Data!D7682)*('ESB Networks Summary'!$E$5:$E$17384))*1000*2-SUMPRODUCT(('ESB Networks Summary'!$C$5:$C$17384=Data!D7682)*('ESB Networks Summary'!$F$5:$F$17384))*1000*2</f>
        <v>4</v>
      </c>
      <c r="I7682" s="5">
        <v>0</v>
      </c>
      <c r="J7682" s="5">
        <v>0</v>
      </c>
      <c r="K7682" s="17">
        <v>1</v>
      </c>
      <c r="L7682" s="52">
        <f t="shared" si="836"/>
        <v>0</v>
      </c>
      <c r="M7682" s="5">
        <v>0</v>
      </c>
      <c r="N7682" s="5">
        <v>21.7</v>
      </c>
      <c r="O7682" s="96">
        <v>264.79000000000002</v>
      </c>
      <c r="P7682" s="5">
        <v>2</v>
      </c>
      <c r="Q7682" s="99">
        <v>0</v>
      </c>
      <c r="R7682" s="99">
        <v>16.059999999999999</v>
      </c>
      <c r="S7682" s="99">
        <v>11.995000000000001</v>
      </c>
      <c r="T7682" s="30">
        <f t="shared" ref="T7682:T7745" si="840">P7682+G7682-N7682-F7682</f>
        <v>118.88333333333301</v>
      </c>
      <c r="U7682" s="21">
        <f t="shared" si="837"/>
        <v>0</v>
      </c>
      <c r="V7682" s="21">
        <f t="shared" si="838"/>
        <v>-1.02257375E-3</v>
      </c>
      <c r="W7682" s="21">
        <f t="shared" si="839"/>
        <v>0</v>
      </c>
    </row>
    <row r="7683" spans="1:23">
      <c r="A7683" s="2">
        <f t="shared" ref="A7683:A7746" si="841">DATE(YEAR(C7683),MONTH(C7683),1)</f>
        <v>45597</v>
      </c>
      <c r="B7683" s="3">
        <f t="shared" ref="B7683:B7746" si="842">DATE(YEAR(C7683),MONTH(C7683),DAY(C7683))</f>
        <v>45604</v>
      </c>
      <c r="C7683" s="7">
        <v>45604.020833333336</v>
      </c>
      <c r="D7683" s="7">
        <v>45604.020833333336</v>
      </c>
      <c r="E7683" s="5">
        <v>52</v>
      </c>
      <c r="F7683" s="5">
        <v>-184.29999999999899</v>
      </c>
      <c r="G7683" s="5">
        <v>0.66666666666666596</v>
      </c>
      <c r="H7683" s="34" cm="1">
        <f t="array" ref="H7683">SUMPRODUCT(('ESB Networks Summary'!$C$5:$C$17384=Data!D7683)*('ESB Networks Summary'!$E$5:$E$17384))*1000*2-SUMPRODUCT(('ESB Networks Summary'!$C$5:$C$17384=Data!D7683)*('ESB Networks Summary'!$F$5:$F$17384))*1000*2</f>
        <v>2</v>
      </c>
      <c r="I7683" s="5">
        <v>0</v>
      </c>
      <c r="J7683" s="5">
        <v>0</v>
      </c>
      <c r="K7683" s="17">
        <v>1</v>
      </c>
      <c r="L7683" s="52">
        <f t="shared" ref="L7683:L7746" si="843">IF(AND(K7683=2,K7682&lt;2),1,0)</f>
        <v>0</v>
      </c>
      <c r="M7683" s="5">
        <v>0</v>
      </c>
      <c r="N7683" s="5">
        <v>23.5</v>
      </c>
      <c r="O7683" s="96">
        <v>264.79000000000002</v>
      </c>
      <c r="P7683" s="5">
        <v>2</v>
      </c>
      <c r="Q7683" s="99">
        <v>0</v>
      </c>
      <c r="R7683" s="99">
        <v>16.059999999999999</v>
      </c>
      <c r="S7683" s="99">
        <v>11.995000000000001</v>
      </c>
      <c r="T7683" s="30">
        <f t="shared" si="840"/>
        <v>163.46666666666565</v>
      </c>
      <c r="U7683" s="21">
        <f t="shared" ref="U7683:U7746" si="844">IF(G7683&gt;0, G7683/1000*R7683/2,0)/100</f>
        <v>5.353333333333327E-5</v>
      </c>
      <c r="V7683" s="21">
        <f t="shared" ref="V7683:V7746" si="845">IF(G7683&lt;0, G7683/1000*S7683/2,0)/100</f>
        <v>0</v>
      </c>
      <c r="W7683" s="21">
        <f t="shared" ref="W7683:W7746" si="846">IF(J7683&gt;P7683,J7683/1000/2*R7683/100,0)</f>
        <v>0</v>
      </c>
    </row>
    <row r="7684" spans="1:23">
      <c r="A7684" s="2">
        <f t="shared" si="841"/>
        <v>45597</v>
      </c>
      <c r="B7684" s="3">
        <f t="shared" si="842"/>
        <v>45604</v>
      </c>
      <c r="C7684" s="7">
        <v>45604.041666666664</v>
      </c>
      <c r="D7684" s="7">
        <v>45604.041666666664</v>
      </c>
      <c r="E7684" s="5">
        <v>54.7916666666666</v>
      </c>
      <c r="F7684" s="5">
        <v>3192.1416666666601</v>
      </c>
      <c r="G7684" s="5">
        <v>3655.45</v>
      </c>
      <c r="H7684" s="34" cm="1">
        <f t="array" ref="H7684">SUMPRODUCT(('ESB Networks Summary'!$C$5:$C$17384=Data!D7684)*('ESB Networks Summary'!$E$5:$E$17384))*1000*2-SUMPRODUCT(('ESB Networks Summary'!$C$5:$C$17384=Data!D7684)*('ESB Networks Summary'!$F$5:$F$17384))*1000*2</f>
        <v>3724</v>
      </c>
      <c r="I7684" s="5">
        <v>0</v>
      </c>
      <c r="J7684" s="5">
        <v>0</v>
      </c>
      <c r="K7684" s="17">
        <v>1</v>
      </c>
      <c r="L7684" s="52">
        <f t="shared" si="843"/>
        <v>0</v>
      </c>
      <c r="M7684" s="5">
        <v>0</v>
      </c>
      <c r="N7684" s="5">
        <v>0</v>
      </c>
      <c r="O7684" s="96">
        <v>45.39</v>
      </c>
      <c r="P7684" s="5">
        <v>1.6666666666666601</v>
      </c>
      <c r="Q7684" s="99">
        <v>0</v>
      </c>
      <c r="R7684" s="99">
        <v>15.975</v>
      </c>
      <c r="S7684" s="99">
        <v>11.911</v>
      </c>
      <c r="T7684" s="30">
        <f t="shared" si="840"/>
        <v>464.97500000000628</v>
      </c>
      <c r="U7684" s="21">
        <f t="shared" si="844"/>
        <v>0.29197906874999996</v>
      </c>
      <c r="V7684" s="21">
        <f t="shared" si="845"/>
        <v>0</v>
      </c>
      <c r="W7684" s="21">
        <f t="shared" si="846"/>
        <v>0</v>
      </c>
    </row>
    <row r="7685" spans="1:23">
      <c r="A7685" s="2">
        <f t="shared" si="841"/>
        <v>45597</v>
      </c>
      <c r="B7685" s="3">
        <f t="shared" si="842"/>
        <v>45604</v>
      </c>
      <c r="C7685" s="7">
        <v>45604.0625</v>
      </c>
      <c r="D7685" s="7">
        <v>45604.0625</v>
      </c>
      <c r="E7685" s="5">
        <v>62.3333333333333</v>
      </c>
      <c r="F7685" s="5">
        <v>3469.4333333333302</v>
      </c>
      <c r="G7685" s="5">
        <v>3930.63333333333</v>
      </c>
      <c r="H7685" s="34" cm="1">
        <f t="array" ref="H7685">SUMPRODUCT(('ESB Networks Summary'!$C$5:$C$17384=Data!D7685)*('ESB Networks Summary'!$E$5:$E$17384))*1000*2-SUMPRODUCT(('ESB Networks Summary'!$C$5:$C$17384=Data!D7685)*('ESB Networks Summary'!$F$5:$F$17384))*1000*2</f>
        <v>3962</v>
      </c>
      <c r="I7685" s="5">
        <v>0</v>
      </c>
      <c r="J7685" s="5">
        <v>0</v>
      </c>
      <c r="K7685" s="17">
        <v>1</v>
      </c>
      <c r="L7685" s="52">
        <f t="shared" si="843"/>
        <v>0</v>
      </c>
      <c r="M7685" s="5">
        <v>0</v>
      </c>
      <c r="N7685" s="5">
        <v>0</v>
      </c>
      <c r="O7685" s="96">
        <v>45.39</v>
      </c>
      <c r="P7685" s="5">
        <v>2</v>
      </c>
      <c r="Q7685" s="99">
        <v>0</v>
      </c>
      <c r="R7685" s="99">
        <v>15.975</v>
      </c>
      <c r="S7685" s="99">
        <v>11.911</v>
      </c>
      <c r="T7685" s="30">
        <f t="shared" si="840"/>
        <v>463.19999999999982</v>
      </c>
      <c r="U7685" s="21">
        <f t="shared" si="844"/>
        <v>0.31395933749999971</v>
      </c>
      <c r="V7685" s="21">
        <f t="shared" si="845"/>
        <v>0</v>
      </c>
      <c r="W7685" s="21">
        <f t="shared" si="846"/>
        <v>0</v>
      </c>
    </row>
    <row r="7686" spans="1:23">
      <c r="A7686" s="2">
        <f t="shared" si="841"/>
        <v>45597</v>
      </c>
      <c r="B7686" s="3">
        <f t="shared" si="842"/>
        <v>45604</v>
      </c>
      <c r="C7686" s="7">
        <v>45604.083333333336</v>
      </c>
      <c r="D7686" s="7">
        <v>45604.083333333336</v>
      </c>
      <c r="E7686" s="5">
        <v>70.033333333333303</v>
      </c>
      <c r="F7686" s="5">
        <v>3506.9666666666599</v>
      </c>
      <c r="G7686" s="5">
        <v>3984.3333333333298</v>
      </c>
      <c r="H7686" s="34" cm="1">
        <f t="array" ref="H7686">SUMPRODUCT(('ESB Networks Summary'!$C$5:$C$17384=Data!D7686)*('ESB Networks Summary'!$E$5:$E$17384))*1000*2-SUMPRODUCT(('ESB Networks Summary'!$C$5:$C$17384=Data!D7686)*('ESB Networks Summary'!$F$5:$F$17384))*1000*2</f>
        <v>4016</v>
      </c>
      <c r="I7686" s="5">
        <v>0</v>
      </c>
      <c r="J7686" s="5">
        <v>0</v>
      </c>
      <c r="K7686" s="17">
        <v>1</v>
      </c>
      <c r="L7686" s="52">
        <f t="shared" si="843"/>
        <v>0</v>
      </c>
      <c r="M7686" s="5">
        <v>0</v>
      </c>
      <c r="N7686" s="5">
        <v>0</v>
      </c>
      <c r="O7686" s="96">
        <v>45.85</v>
      </c>
      <c r="P7686" s="5">
        <v>2</v>
      </c>
      <c r="Q7686" s="99">
        <v>0</v>
      </c>
      <c r="R7686" s="99">
        <v>16.365000000000002</v>
      </c>
      <c r="S7686" s="99">
        <v>12.3</v>
      </c>
      <c r="T7686" s="30">
        <f t="shared" si="840"/>
        <v>479.36666666666997</v>
      </c>
      <c r="U7686" s="21">
        <f t="shared" si="844"/>
        <v>0.32601807499999969</v>
      </c>
      <c r="V7686" s="21">
        <f t="shared" si="845"/>
        <v>0</v>
      </c>
      <c r="W7686" s="21">
        <f t="shared" si="846"/>
        <v>0</v>
      </c>
    </row>
    <row r="7687" spans="1:23">
      <c r="A7687" s="2">
        <f t="shared" si="841"/>
        <v>45597</v>
      </c>
      <c r="B7687" s="3">
        <f t="shared" si="842"/>
        <v>45604</v>
      </c>
      <c r="C7687" s="7">
        <v>45604.104166666664</v>
      </c>
      <c r="D7687" s="7">
        <v>45604.104166666664</v>
      </c>
      <c r="E7687" s="5">
        <v>77.599999999999994</v>
      </c>
      <c r="F7687" s="5">
        <v>3520.4333333333302</v>
      </c>
      <c r="G7687" s="5">
        <v>3995.3333333333298</v>
      </c>
      <c r="H7687" s="34" cm="1">
        <f t="array" ref="H7687">SUMPRODUCT(('ESB Networks Summary'!$C$5:$C$17384=Data!D7687)*('ESB Networks Summary'!$E$5:$E$17384))*1000*2-SUMPRODUCT(('ESB Networks Summary'!$C$5:$C$17384=Data!D7687)*('ESB Networks Summary'!$F$5:$F$17384))*1000*2</f>
        <v>4030.0000000000005</v>
      </c>
      <c r="I7687" s="5">
        <v>0</v>
      </c>
      <c r="J7687" s="5">
        <v>0</v>
      </c>
      <c r="K7687" s="17">
        <v>1</v>
      </c>
      <c r="L7687" s="52">
        <f t="shared" si="843"/>
        <v>0</v>
      </c>
      <c r="M7687" s="5">
        <v>0</v>
      </c>
      <c r="N7687" s="5">
        <v>0</v>
      </c>
      <c r="O7687" s="96">
        <v>45.85</v>
      </c>
      <c r="P7687" s="5">
        <v>2</v>
      </c>
      <c r="Q7687" s="99">
        <v>0</v>
      </c>
      <c r="R7687" s="99">
        <v>16.365000000000002</v>
      </c>
      <c r="S7687" s="99">
        <v>12.3</v>
      </c>
      <c r="T7687" s="30">
        <f t="shared" si="840"/>
        <v>476.89999999999964</v>
      </c>
      <c r="U7687" s="21">
        <f t="shared" si="844"/>
        <v>0.3269181499999998</v>
      </c>
      <c r="V7687" s="21">
        <f t="shared" si="845"/>
        <v>0</v>
      </c>
      <c r="W7687" s="21">
        <f t="shared" si="846"/>
        <v>0</v>
      </c>
    </row>
    <row r="7688" spans="1:23">
      <c r="A7688" s="2">
        <f t="shared" si="841"/>
        <v>45597</v>
      </c>
      <c r="B7688" s="3">
        <f t="shared" si="842"/>
        <v>45604</v>
      </c>
      <c r="C7688" s="7">
        <v>45604.125</v>
      </c>
      <c r="D7688" s="7">
        <v>45604.125</v>
      </c>
      <c r="E7688" s="5">
        <v>84.566666666666606</v>
      </c>
      <c r="F7688" s="5">
        <v>3528.6666666666601</v>
      </c>
      <c r="G7688" s="5">
        <v>4016.2999999999902</v>
      </c>
      <c r="H7688" s="34" cm="1">
        <f t="array" ref="H7688">SUMPRODUCT(('ESB Networks Summary'!$C$5:$C$17384=Data!D7688)*('ESB Networks Summary'!$E$5:$E$17384))*1000*2-SUMPRODUCT(('ESB Networks Summary'!$C$5:$C$17384=Data!D7688)*('ESB Networks Summary'!$F$5:$F$17384))*1000*2</f>
        <v>4042</v>
      </c>
      <c r="I7688" s="5">
        <v>0</v>
      </c>
      <c r="J7688" s="5">
        <v>0</v>
      </c>
      <c r="K7688" s="17">
        <v>1</v>
      </c>
      <c r="L7688" s="52">
        <f t="shared" si="843"/>
        <v>0</v>
      </c>
      <c r="M7688" s="5">
        <v>0</v>
      </c>
      <c r="N7688" s="5">
        <v>0</v>
      </c>
      <c r="O7688" s="96">
        <v>56.81</v>
      </c>
      <c r="P7688" s="5">
        <v>2</v>
      </c>
      <c r="Q7688" s="99">
        <v>0</v>
      </c>
      <c r="R7688" s="99">
        <v>16.068999999999999</v>
      </c>
      <c r="S7688" s="99">
        <v>12.004000000000001</v>
      </c>
      <c r="T7688" s="30">
        <f t="shared" si="840"/>
        <v>489.63333333333003</v>
      </c>
      <c r="U7688" s="21">
        <f t="shared" si="844"/>
        <v>0.32268962349999925</v>
      </c>
      <c r="V7688" s="21">
        <f t="shared" si="845"/>
        <v>0</v>
      </c>
      <c r="W7688" s="21">
        <f t="shared" si="846"/>
        <v>0</v>
      </c>
    </row>
    <row r="7689" spans="1:23">
      <c r="A7689" s="2">
        <f t="shared" si="841"/>
        <v>45597</v>
      </c>
      <c r="B7689" s="3">
        <f t="shared" si="842"/>
        <v>45604</v>
      </c>
      <c r="C7689" s="7">
        <v>45604.145833333336</v>
      </c>
      <c r="D7689" s="7">
        <v>45604.145833333336</v>
      </c>
      <c r="E7689" s="5">
        <v>89.8</v>
      </c>
      <c r="F7689" s="5">
        <v>3552.2999999999902</v>
      </c>
      <c r="G7689" s="5">
        <v>4035.1</v>
      </c>
      <c r="H7689" s="34" cm="1">
        <f t="array" ref="H7689">SUMPRODUCT(('ESB Networks Summary'!$C$5:$C$17384=Data!D7689)*('ESB Networks Summary'!$E$5:$E$17384))*1000*2-SUMPRODUCT(('ESB Networks Summary'!$C$5:$C$17384=Data!D7689)*('ESB Networks Summary'!$F$5:$F$17384))*1000*2</f>
        <v>4064</v>
      </c>
      <c r="I7689" s="5">
        <v>0</v>
      </c>
      <c r="J7689" s="5">
        <v>0</v>
      </c>
      <c r="K7689" s="17">
        <v>1</v>
      </c>
      <c r="L7689" s="52">
        <f t="shared" si="843"/>
        <v>0</v>
      </c>
      <c r="M7689" s="5">
        <v>0</v>
      </c>
      <c r="N7689" s="5">
        <v>0</v>
      </c>
      <c r="O7689" s="96">
        <v>56.81</v>
      </c>
      <c r="P7689" s="5">
        <v>2</v>
      </c>
      <c r="Q7689" s="99">
        <v>0</v>
      </c>
      <c r="R7689" s="99">
        <v>16.068999999999999</v>
      </c>
      <c r="S7689" s="99">
        <v>12.004000000000001</v>
      </c>
      <c r="T7689" s="30">
        <f t="shared" si="840"/>
        <v>484.80000000000973</v>
      </c>
      <c r="U7689" s="21">
        <f t="shared" si="844"/>
        <v>0.3242001095</v>
      </c>
      <c r="V7689" s="21">
        <f t="shared" si="845"/>
        <v>0</v>
      </c>
      <c r="W7689" s="21">
        <f t="shared" si="846"/>
        <v>0</v>
      </c>
    </row>
    <row r="7690" spans="1:23">
      <c r="A7690" s="2">
        <f t="shared" si="841"/>
        <v>45597</v>
      </c>
      <c r="B7690" s="3">
        <f t="shared" si="842"/>
        <v>45604</v>
      </c>
      <c r="C7690" s="7">
        <v>45604.166666666664</v>
      </c>
      <c r="D7690" s="7">
        <v>45604.166666666664</v>
      </c>
      <c r="E7690" s="5">
        <v>99.033333333333303</v>
      </c>
      <c r="F7690" s="5">
        <v>847.76666666666597</v>
      </c>
      <c r="G7690" s="5">
        <v>1086.5999999999999</v>
      </c>
      <c r="H7690" s="34" cm="1">
        <f t="array" ref="H7690">SUMPRODUCT(('ESB Networks Summary'!$C$5:$C$17384=Data!D7690)*('ESB Networks Summary'!$E$5:$E$17384))*1000*2-SUMPRODUCT(('ESB Networks Summary'!$C$5:$C$17384=Data!D7690)*('ESB Networks Summary'!$F$5:$F$17384))*1000*2</f>
        <v>1068</v>
      </c>
      <c r="I7690" s="5">
        <v>0</v>
      </c>
      <c r="J7690" s="5">
        <v>0</v>
      </c>
      <c r="K7690" s="17">
        <v>1</v>
      </c>
      <c r="L7690" s="52">
        <f t="shared" si="843"/>
        <v>0</v>
      </c>
      <c r="M7690" s="5">
        <v>0</v>
      </c>
      <c r="N7690" s="5">
        <v>21.733333333333299</v>
      </c>
      <c r="O7690" s="96">
        <v>36.299999999999997</v>
      </c>
      <c r="P7690" s="5">
        <v>2</v>
      </c>
      <c r="Q7690" s="99">
        <v>0</v>
      </c>
      <c r="R7690" s="99">
        <v>15.963999999999999</v>
      </c>
      <c r="S7690" s="99">
        <v>11.898999999999999</v>
      </c>
      <c r="T7690" s="30">
        <f t="shared" si="840"/>
        <v>219.10000000000059</v>
      </c>
      <c r="U7690" s="21">
        <f t="shared" si="844"/>
        <v>8.6732411999999995E-2</v>
      </c>
      <c r="V7690" s="21">
        <f t="shared" si="845"/>
        <v>0</v>
      </c>
      <c r="W7690" s="21">
        <f t="shared" si="846"/>
        <v>0</v>
      </c>
    </row>
    <row r="7691" spans="1:23">
      <c r="A7691" s="2">
        <f t="shared" si="841"/>
        <v>45597</v>
      </c>
      <c r="B7691" s="3">
        <f t="shared" si="842"/>
        <v>45604</v>
      </c>
      <c r="C7691" s="7">
        <v>45604.1875</v>
      </c>
      <c r="D7691" s="7">
        <v>45604.1875</v>
      </c>
      <c r="E7691" s="5">
        <v>99.9166666666666</v>
      </c>
      <c r="F7691" s="5">
        <v>-123.633333333333</v>
      </c>
      <c r="G7691" s="5">
        <v>41.891666666666602</v>
      </c>
      <c r="H7691" s="34" cm="1">
        <f t="array" ref="H7691">SUMPRODUCT(('ESB Networks Summary'!$C$5:$C$17384=Data!D7691)*('ESB Networks Summary'!$E$5:$E$17384))*1000*2-SUMPRODUCT(('ESB Networks Summary'!$C$5:$C$17384=Data!D7691)*('ESB Networks Summary'!$F$5:$F$17384))*1000*2</f>
        <v>54</v>
      </c>
      <c r="I7691" s="5">
        <v>0</v>
      </c>
      <c r="J7691" s="5">
        <v>0</v>
      </c>
      <c r="K7691" s="17">
        <v>1</v>
      </c>
      <c r="L7691" s="52">
        <f t="shared" si="843"/>
        <v>0</v>
      </c>
      <c r="M7691" s="5">
        <v>0</v>
      </c>
      <c r="N7691" s="5">
        <v>32.533333333333303</v>
      </c>
      <c r="O7691" s="96">
        <v>36.299999999999997</v>
      </c>
      <c r="P7691" s="5">
        <v>2</v>
      </c>
      <c r="Q7691" s="99">
        <v>0</v>
      </c>
      <c r="R7691" s="99">
        <v>15.963999999999999</v>
      </c>
      <c r="S7691" s="99">
        <v>11.898999999999999</v>
      </c>
      <c r="T7691" s="30">
        <f t="shared" si="840"/>
        <v>134.9916666666663</v>
      </c>
      <c r="U7691" s="21">
        <f t="shared" si="844"/>
        <v>3.3437928333333285E-3</v>
      </c>
      <c r="V7691" s="21">
        <f t="shared" si="845"/>
        <v>0</v>
      </c>
      <c r="W7691" s="21">
        <f t="shared" si="846"/>
        <v>0</v>
      </c>
    </row>
    <row r="7692" spans="1:23">
      <c r="A7692" s="2">
        <f t="shared" si="841"/>
        <v>45597</v>
      </c>
      <c r="B7692" s="3">
        <f t="shared" si="842"/>
        <v>45604</v>
      </c>
      <c r="C7692" s="7">
        <v>45604.208333333336</v>
      </c>
      <c r="D7692" s="7">
        <v>45604.208333333336</v>
      </c>
      <c r="E7692" s="5">
        <v>99</v>
      </c>
      <c r="F7692" s="5">
        <v>-166.35833333333301</v>
      </c>
      <c r="G7692" s="5">
        <v>-0.22500000000000001</v>
      </c>
      <c r="H7692" s="34" cm="1">
        <f t="array" ref="H7692">SUMPRODUCT(('ESB Networks Summary'!$C$5:$C$17384=Data!D7692)*('ESB Networks Summary'!$E$5:$E$17384))*1000*2-SUMPRODUCT(('ESB Networks Summary'!$C$5:$C$17384=Data!D7692)*('ESB Networks Summary'!$F$5:$F$17384))*1000*2</f>
        <v>2</v>
      </c>
      <c r="I7692" s="5">
        <v>0</v>
      </c>
      <c r="J7692" s="5">
        <v>0</v>
      </c>
      <c r="K7692" s="17">
        <v>1</v>
      </c>
      <c r="L7692" s="52">
        <f t="shared" si="843"/>
        <v>0</v>
      </c>
      <c r="M7692" s="5">
        <v>0</v>
      </c>
      <c r="N7692" s="5">
        <v>0</v>
      </c>
      <c r="O7692" s="96">
        <v>1841.41</v>
      </c>
      <c r="P7692" s="5">
        <v>2</v>
      </c>
      <c r="Q7692" s="99">
        <v>0</v>
      </c>
      <c r="R7692" s="99">
        <v>16.353999999999999</v>
      </c>
      <c r="S7692" s="99">
        <v>12.289</v>
      </c>
      <c r="T7692" s="30">
        <f t="shared" si="840"/>
        <v>168.13333333333301</v>
      </c>
      <c r="U7692" s="21">
        <f t="shared" si="844"/>
        <v>0</v>
      </c>
      <c r="V7692" s="21">
        <f t="shared" si="845"/>
        <v>-1.3825124999999999E-5</v>
      </c>
      <c r="W7692" s="21">
        <f t="shared" si="846"/>
        <v>0</v>
      </c>
    </row>
    <row r="7693" spans="1:23">
      <c r="A7693" s="2">
        <f t="shared" si="841"/>
        <v>45597</v>
      </c>
      <c r="B7693" s="3">
        <f t="shared" si="842"/>
        <v>45604</v>
      </c>
      <c r="C7693" s="7">
        <v>45604.229166666664</v>
      </c>
      <c r="D7693" s="7">
        <v>45604.229166666664</v>
      </c>
      <c r="E7693" s="5">
        <v>94.866666666666603</v>
      </c>
      <c r="F7693" s="5">
        <v>-3872.9666666666599</v>
      </c>
      <c r="G7693" s="5">
        <v>0.53333333333333299</v>
      </c>
      <c r="H7693" s="34" cm="1">
        <f t="array" ref="H7693">SUMPRODUCT(('ESB Networks Summary'!$C$5:$C$17384=Data!D7693)*('ESB Networks Summary'!$E$5:$E$17384))*1000*2-SUMPRODUCT(('ESB Networks Summary'!$C$5:$C$17384=Data!D7693)*('ESB Networks Summary'!$F$5:$F$17384))*1000*2</f>
        <v>16</v>
      </c>
      <c r="I7693" s="5">
        <v>3321.9666666666599</v>
      </c>
      <c r="J7693" s="5">
        <v>0</v>
      </c>
      <c r="K7693" s="17">
        <v>1</v>
      </c>
      <c r="L7693" s="52">
        <f t="shared" si="843"/>
        <v>0</v>
      </c>
      <c r="M7693" s="5">
        <v>0</v>
      </c>
      <c r="N7693" s="5">
        <v>3525.4333333333302</v>
      </c>
      <c r="O7693" s="96">
        <v>1841.41</v>
      </c>
      <c r="P7693" s="5">
        <v>2</v>
      </c>
      <c r="Q7693" s="99">
        <v>0</v>
      </c>
      <c r="R7693" s="99">
        <v>16.353999999999999</v>
      </c>
      <c r="S7693" s="99">
        <v>12.289</v>
      </c>
      <c r="T7693" s="30">
        <f t="shared" si="840"/>
        <v>350.06666666666297</v>
      </c>
      <c r="U7693" s="21">
        <f t="shared" si="844"/>
        <v>4.3610666666666639E-5</v>
      </c>
      <c r="V7693" s="21">
        <f t="shared" si="845"/>
        <v>0</v>
      </c>
      <c r="W7693" s="21">
        <f t="shared" si="846"/>
        <v>0</v>
      </c>
    </row>
    <row r="7694" spans="1:23">
      <c r="A7694" s="2">
        <f t="shared" si="841"/>
        <v>45597</v>
      </c>
      <c r="B7694" s="3">
        <f t="shared" si="842"/>
        <v>45604</v>
      </c>
      <c r="C7694" s="7">
        <v>45604.25</v>
      </c>
      <c r="D7694" s="7">
        <v>45604.25</v>
      </c>
      <c r="E7694" s="5">
        <v>86.8</v>
      </c>
      <c r="F7694" s="5">
        <v>-1741.86666666666</v>
      </c>
      <c r="G7694" s="5">
        <v>13.6666666666666</v>
      </c>
      <c r="H7694" s="34" cm="1">
        <f t="array" ref="H7694">SUMPRODUCT(('ESB Networks Summary'!$C$5:$C$17384=Data!D7694)*('ESB Networks Summary'!$E$5:$E$17384))*1000*2-SUMPRODUCT(('ESB Networks Summary'!$C$5:$C$17384=Data!D7694)*('ESB Networks Summary'!$F$5:$F$17384))*1000*2</f>
        <v>6</v>
      </c>
      <c r="I7694" s="5">
        <v>1250.3333333333301</v>
      </c>
      <c r="J7694" s="5">
        <v>0</v>
      </c>
      <c r="K7694" s="17">
        <v>1</v>
      </c>
      <c r="L7694" s="52">
        <f t="shared" si="843"/>
        <v>0</v>
      </c>
      <c r="M7694" s="5">
        <v>0</v>
      </c>
      <c r="N7694" s="5">
        <v>1471.86666666666</v>
      </c>
      <c r="O7694" s="96">
        <v>885.8</v>
      </c>
      <c r="P7694" s="5">
        <v>2</v>
      </c>
      <c r="Q7694" s="99">
        <v>0</v>
      </c>
      <c r="R7694" s="99">
        <v>17.321000000000002</v>
      </c>
      <c r="S7694" s="99">
        <v>13.256</v>
      </c>
      <c r="T7694" s="30">
        <f t="shared" si="840"/>
        <v>285.66666666666652</v>
      </c>
      <c r="U7694" s="21">
        <f t="shared" si="844"/>
        <v>1.1836016666666609E-3</v>
      </c>
      <c r="V7694" s="21">
        <f t="shared" si="845"/>
        <v>0</v>
      </c>
      <c r="W7694" s="21">
        <f t="shared" si="846"/>
        <v>0</v>
      </c>
    </row>
    <row r="7695" spans="1:23">
      <c r="A7695" s="2">
        <f t="shared" si="841"/>
        <v>45597</v>
      </c>
      <c r="B7695" s="3">
        <f t="shared" si="842"/>
        <v>45604</v>
      </c>
      <c r="C7695" s="7">
        <v>45604.270833333336</v>
      </c>
      <c r="D7695" s="7">
        <v>45604.270833333336</v>
      </c>
      <c r="E7695" s="5">
        <v>85.066666666666606</v>
      </c>
      <c r="F7695" s="5">
        <v>-545.16666666666595</v>
      </c>
      <c r="G7695" s="5">
        <v>5.5511151231257802E-17</v>
      </c>
      <c r="H7695" s="34" cm="1">
        <f t="array" ref="H7695">SUMPRODUCT(('ESB Networks Summary'!$C$5:$C$17384=Data!D7695)*('ESB Networks Summary'!$E$5:$E$17384))*1000*2-SUMPRODUCT(('ESB Networks Summary'!$C$5:$C$17384=Data!D7695)*('ESB Networks Summary'!$F$5:$F$17384))*1000*2</f>
        <v>2</v>
      </c>
      <c r="I7695" s="5">
        <v>338.26666666666603</v>
      </c>
      <c r="J7695" s="5">
        <v>0</v>
      </c>
      <c r="K7695" s="17">
        <v>1</v>
      </c>
      <c r="L7695" s="52">
        <f t="shared" si="843"/>
        <v>0</v>
      </c>
      <c r="M7695" s="5">
        <v>0</v>
      </c>
      <c r="N7695" s="5">
        <v>326.3</v>
      </c>
      <c r="O7695" s="96">
        <v>885.8</v>
      </c>
      <c r="P7695" s="5">
        <v>2.5333333333333301</v>
      </c>
      <c r="Q7695" s="99">
        <v>0</v>
      </c>
      <c r="R7695" s="99">
        <v>17.321000000000002</v>
      </c>
      <c r="S7695" s="99">
        <v>13.256</v>
      </c>
      <c r="T7695" s="30">
        <f t="shared" si="840"/>
        <v>221.39999999999924</v>
      </c>
      <c r="U7695" s="21">
        <f t="shared" si="844"/>
        <v>4.8075432523830819E-21</v>
      </c>
      <c r="V7695" s="21">
        <f t="shared" si="845"/>
        <v>0</v>
      </c>
      <c r="W7695" s="21">
        <f t="shared" si="846"/>
        <v>0</v>
      </c>
    </row>
    <row r="7696" spans="1:23">
      <c r="A7696" s="2">
        <f t="shared" si="841"/>
        <v>45597</v>
      </c>
      <c r="B7696" s="3">
        <f t="shared" si="842"/>
        <v>45604</v>
      </c>
      <c r="C7696" s="7">
        <v>45604.291666666664</v>
      </c>
      <c r="D7696" s="7">
        <v>45604.291666666664</v>
      </c>
      <c r="E7696" s="5">
        <v>83.724999999999994</v>
      </c>
      <c r="F7696" s="5">
        <v>-746.96666666666601</v>
      </c>
      <c r="G7696" s="5">
        <v>6.4499999999999904</v>
      </c>
      <c r="H7696" s="34" cm="1">
        <f t="array" ref="H7696">SUMPRODUCT(('ESB Networks Summary'!$C$5:$C$17384=Data!D7696)*('ESB Networks Summary'!$E$5:$E$17384))*1000*2-SUMPRODUCT(('ESB Networks Summary'!$C$5:$C$17384=Data!D7696)*('ESB Networks Summary'!$F$5:$F$17384))*1000*2</f>
        <v>2</v>
      </c>
      <c r="I7696" s="5">
        <v>175.73333333333301</v>
      </c>
      <c r="J7696" s="5">
        <v>0</v>
      </c>
      <c r="K7696" s="17">
        <v>1</v>
      </c>
      <c r="L7696" s="52">
        <f t="shared" si="843"/>
        <v>0</v>
      </c>
      <c r="M7696" s="5">
        <v>0</v>
      </c>
      <c r="N7696" s="5">
        <v>583.06666666666604</v>
      </c>
      <c r="O7696" s="96">
        <v>315.79000000000002</v>
      </c>
      <c r="P7696" s="5">
        <v>22.2</v>
      </c>
      <c r="Q7696" s="99">
        <v>0</v>
      </c>
      <c r="R7696" s="99">
        <v>20.011000000000003</v>
      </c>
      <c r="S7696" s="99">
        <v>15.946000000000002</v>
      </c>
      <c r="T7696" s="30">
        <f t="shared" si="840"/>
        <v>192.54999999999995</v>
      </c>
      <c r="U7696" s="21">
        <f t="shared" si="844"/>
        <v>6.4535474999999906E-4</v>
      </c>
      <c r="V7696" s="21">
        <f t="shared" si="845"/>
        <v>0</v>
      </c>
      <c r="W7696" s="21">
        <f t="shared" si="846"/>
        <v>0</v>
      </c>
    </row>
    <row r="7697" spans="1:23">
      <c r="A7697" s="2">
        <f t="shared" si="841"/>
        <v>45597</v>
      </c>
      <c r="B7697" s="3">
        <f t="shared" si="842"/>
        <v>45604</v>
      </c>
      <c r="C7697" s="7">
        <v>45604.3125</v>
      </c>
      <c r="D7697" s="7">
        <v>45604.3125</v>
      </c>
      <c r="E7697" s="5">
        <v>82.566666666666606</v>
      </c>
      <c r="F7697" s="5">
        <v>-656.56666666666604</v>
      </c>
      <c r="G7697" s="5">
        <v>42</v>
      </c>
      <c r="H7697" s="34" cm="1">
        <f t="array" ref="H7697">SUMPRODUCT(('ESB Networks Summary'!$C$5:$C$17384=Data!D7697)*('ESB Networks Summary'!$E$5:$E$17384))*1000*2-SUMPRODUCT(('ESB Networks Summary'!$C$5:$C$17384=Data!D7697)*('ESB Networks Summary'!$F$5:$F$17384))*1000*2</f>
        <v>4</v>
      </c>
      <c r="I7697" s="5">
        <v>0</v>
      </c>
      <c r="J7697" s="5">
        <v>0</v>
      </c>
      <c r="K7697" s="17">
        <v>1</v>
      </c>
      <c r="L7697" s="52">
        <f t="shared" si="843"/>
        <v>0</v>
      </c>
      <c r="M7697" s="5">
        <v>0</v>
      </c>
      <c r="N7697" s="5">
        <v>402.4</v>
      </c>
      <c r="O7697" s="96">
        <v>315.79000000000002</v>
      </c>
      <c r="P7697" s="5">
        <v>31.933333333333302</v>
      </c>
      <c r="Q7697" s="99">
        <v>0</v>
      </c>
      <c r="R7697" s="99">
        <v>20.011000000000003</v>
      </c>
      <c r="S7697" s="99">
        <v>15.946000000000002</v>
      </c>
      <c r="T7697" s="30">
        <f t="shared" si="840"/>
        <v>328.09999999999934</v>
      </c>
      <c r="U7697" s="21">
        <f t="shared" si="844"/>
        <v>4.2023100000000008E-3</v>
      </c>
      <c r="V7697" s="21">
        <f t="shared" si="845"/>
        <v>0</v>
      </c>
      <c r="W7697" s="21">
        <f t="shared" si="846"/>
        <v>0</v>
      </c>
    </row>
    <row r="7698" spans="1:23">
      <c r="A7698" s="2">
        <f t="shared" si="841"/>
        <v>45597</v>
      </c>
      <c r="B7698" s="3">
        <f t="shared" si="842"/>
        <v>45604</v>
      </c>
      <c r="C7698" s="7">
        <v>45604.333333333336</v>
      </c>
      <c r="D7698" s="7">
        <v>45604.333333333336</v>
      </c>
      <c r="E7698" s="5">
        <v>81.966666666666598</v>
      </c>
      <c r="F7698" s="5">
        <v>-273.974999999999</v>
      </c>
      <c r="G7698" s="5">
        <v>-0.96666666666666601</v>
      </c>
      <c r="H7698" s="34" cm="1">
        <f t="array" ref="H7698">SUMPRODUCT(('ESB Networks Summary'!$C$5:$C$17384=Data!D7698)*('ESB Networks Summary'!$E$5:$E$17384))*1000*2-SUMPRODUCT(('ESB Networks Summary'!$C$5:$C$17384=Data!D7698)*('ESB Networks Summary'!$F$5:$F$17384))*1000*2</f>
        <v>2</v>
      </c>
      <c r="I7698" s="5">
        <v>0</v>
      </c>
      <c r="J7698" s="5">
        <v>0</v>
      </c>
      <c r="K7698" s="17">
        <v>1</v>
      </c>
      <c r="L7698" s="52">
        <f t="shared" si="843"/>
        <v>0</v>
      </c>
      <c r="M7698" s="5">
        <v>0</v>
      </c>
      <c r="N7698" s="5">
        <v>188.79999999999899</v>
      </c>
      <c r="O7698" s="96">
        <v>288.22000000000003</v>
      </c>
      <c r="P7698" s="5">
        <v>33.633333333333297</v>
      </c>
      <c r="Q7698" s="99">
        <v>2.79</v>
      </c>
      <c r="R7698" s="99">
        <v>26.53</v>
      </c>
      <c r="S7698" s="99">
        <v>16.698</v>
      </c>
      <c r="T7698" s="30">
        <f t="shared" si="840"/>
        <v>117.84166666666664</v>
      </c>
      <c r="U7698" s="21">
        <f t="shared" si="844"/>
        <v>0</v>
      </c>
      <c r="V7698" s="21">
        <f t="shared" si="845"/>
        <v>-8.0706999999999944E-5</v>
      </c>
      <c r="W7698" s="21">
        <f t="shared" si="846"/>
        <v>0</v>
      </c>
    </row>
    <row r="7699" spans="1:23">
      <c r="A7699" s="2">
        <f t="shared" si="841"/>
        <v>45597</v>
      </c>
      <c r="B7699" s="3">
        <f t="shared" si="842"/>
        <v>45604</v>
      </c>
      <c r="C7699" s="7">
        <v>45604.354166666664</v>
      </c>
      <c r="D7699" s="7">
        <v>45604.354166666664</v>
      </c>
      <c r="E7699" s="5">
        <v>80.5</v>
      </c>
      <c r="F7699" s="5">
        <v>-351.27499999999998</v>
      </c>
      <c r="G7699" s="5">
        <v>1.25833333333333</v>
      </c>
      <c r="H7699" s="34" cm="1">
        <f t="array" ref="H7699">SUMPRODUCT(('ESB Networks Summary'!$C$5:$C$17384=Data!D7699)*('ESB Networks Summary'!$E$5:$E$17384))*1000*2-SUMPRODUCT(('ESB Networks Summary'!$C$5:$C$17384=Data!D7699)*('ESB Networks Summary'!$F$5:$F$17384))*1000*2</f>
        <v>0</v>
      </c>
      <c r="I7699" s="5">
        <v>0</v>
      </c>
      <c r="J7699" s="5">
        <v>0</v>
      </c>
      <c r="K7699" s="17">
        <v>1</v>
      </c>
      <c r="L7699" s="52">
        <f t="shared" si="843"/>
        <v>0</v>
      </c>
      <c r="M7699" s="5">
        <v>0</v>
      </c>
      <c r="N7699" s="5">
        <v>404.7</v>
      </c>
      <c r="O7699" s="96">
        <v>288.22000000000003</v>
      </c>
      <c r="P7699" s="5">
        <v>116.48333333333299</v>
      </c>
      <c r="Q7699" s="99">
        <v>2.79</v>
      </c>
      <c r="R7699" s="99">
        <v>26.53</v>
      </c>
      <c r="S7699" s="99">
        <v>16.698</v>
      </c>
      <c r="T7699" s="30">
        <f t="shared" si="840"/>
        <v>64.316666666666322</v>
      </c>
      <c r="U7699" s="21">
        <f t="shared" si="844"/>
        <v>1.6691791666666625E-4</v>
      </c>
      <c r="V7699" s="21">
        <f t="shared" si="845"/>
        <v>0</v>
      </c>
      <c r="W7699" s="21">
        <f t="shared" si="846"/>
        <v>0</v>
      </c>
    </row>
    <row r="7700" spans="1:23">
      <c r="A7700" s="2">
        <f t="shared" si="841"/>
        <v>45597</v>
      </c>
      <c r="B7700" s="3">
        <f t="shared" si="842"/>
        <v>45604</v>
      </c>
      <c r="C7700" s="7">
        <v>45604.375</v>
      </c>
      <c r="D7700" s="7">
        <v>45604.375</v>
      </c>
      <c r="E7700" s="5">
        <v>80</v>
      </c>
      <c r="F7700" s="5">
        <v>-134.666666666666</v>
      </c>
      <c r="G7700" s="5">
        <v>-1.3333333333333299</v>
      </c>
      <c r="H7700" s="34" cm="1">
        <f t="array" ref="H7700">SUMPRODUCT(('ESB Networks Summary'!$C$5:$C$17384=Data!D7700)*('ESB Networks Summary'!$E$5:$E$17384))*1000*2-SUMPRODUCT(('ESB Networks Summary'!$C$5:$C$17384=Data!D7700)*('ESB Networks Summary'!$F$5:$F$17384))*1000*2</f>
        <v>4</v>
      </c>
      <c r="I7700" s="5">
        <v>0</v>
      </c>
      <c r="J7700" s="5">
        <v>0</v>
      </c>
      <c r="K7700" s="17">
        <v>1</v>
      </c>
      <c r="L7700" s="52">
        <f t="shared" si="843"/>
        <v>0</v>
      </c>
      <c r="M7700" s="5">
        <v>0</v>
      </c>
      <c r="N7700" s="5">
        <v>265.06666666666598</v>
      </c>
      <c r="O7700" s="96">
        <v>141.84</v>
      </c>
      <c r="P7700" s="5">
        <v>165.2</v>
      </c>
      <c r="Q7700" s="99">
        <v>77.97</v>
      </c>
      <c r="R7700" s="99">
        <v>26.147000000000002</v>
      </c>
      <c r="S7700" s="99">
        <v>16.315999999999999</v>
      </c>
      <c r="T7700" s="30">
        <f t="shared" si="840"/>
        <v>33.466666666666669</v>
      </c>
      <c r="U7700" s="21">
        <f t="shared" si="844"/>
        <v>0</v>
      </c>
      <c r="V7700" s="21">
        <f t="shared" si="845"/>
        <v>-1.0877333333333306E-4</v>
      </c>
      <c r="W7700" s="21">
        <f t="shared" si="846"/>
        <v>0</v>
      </c>
    </row>
    <row r="7701" spans="1:23">
      <c r="A7701" s="2">
        <f t="shared" si="841"/>
        <v>45597</v>
      </c>
      <c r="B7701" s="3">
        <f t="shared" si="842"/>
        <v>45604</v>
      </c>
      <c r="C7701" s="7">
        <v>45604.395833333336</v>
      </c>
      <c r="D7701" s="7">
        <v>45604.395833333336</v>
      </c>
      <c r="E7701" s="5">
        <v>80</v>
      </c>
      <c r="F7701" s="5">
        <v>19.058333333333302</v>
      </c>
      <c r="G7701" s="5">
        <v>-1.1000000000000001</v>
      </c>
      <c r="H7701" s="34" cm="1">
        <f t="array" ref="H7701">SUMPRODUCT(('ESB Networks Summary'!$C$5:$C$17384=Data!D7701)*('ESB Networks Summary'!$E$5:$E$17384))*1000*2-SUMPRODUCT(('ESB Networks Summary'!$C$5:$C$17384=Data!D7701)*('ESB Networks Summary'!$F$5:$F$17384))*1000*2</f>
        <v>2</v>
      </c>
      <c r="I7701" s="5">
        <v>0</v>
      </c>
      <c r="J7701" s="5">
        <v>0</v>
      </c>
      <c r="K7701" s="17">
        <v>1</v>
      </c>
      <c r="L7701" s="52">
        <f t="shared" si="843"/>
        <v>0</v>
      </c>
      <c r="M7701" s="5">
        <v>0</v>
      </c>
      <c r="N7701" s="5">
        <v>112.158333333333</v>
      </c>
      <c r="O7701" s="96">
        <v>141.84</v>
      </c>
      <c r="P7701" s="5">
        <v>261.92500000000001</v>
      </c>
      <c r="Q7701" s="99">
        <v>77.97</v>
      </c>
      <c r="R7701" s="99">
        <v>26.147000000000002</v>
      </c>
      <c r="S7701" s="99">
        <v>16.315999999999999</v>
      </c>
      <c r="T7701" s="30">
        <f t="shared" si="840"/>
        <v>129.60833333333366</v>
      </c>
      <c r="U7701" s="21">
        <f t="shared" si="844"/>
        <v>0</v>
      </c>
      <c r="V7701" s="21">
        <f t="shared" si="845"/>
        <v>-8.9738E-5</v>
      </c>
      <c r="W7701" s="21">
        <f t="shared" si="846"/>
        <v>0</v>
      </c>
    </row>
    <row r="7702" spans="1:23">
      <c r="A7702" s="2">
        <f t="shared" si="841"/>
        <v>45597</v>
      </c>
      <c r="B7702" s="3">
        <f t="shared" si="842"/>
        <v>45604</v>
      </c>
      <c r="C7702" s="7">
        <v>45604.416666666664</v>
      </c>
      <c r="D7702" s="7">
        <v>45604.416666666664</v>
      </c>
      <c r="E7702" s="5">
        <v>79.133333333333297</v>
      </c>
      <c r="F7702" s="5">
        <v>-1266.2666666666601</v>
      </c>
      <c r="G7702" s="5">
        <v>-0.1</v>
      </c>
      <c r="H7702" s="34" cm="1">
        <f t="array" ref="H7702">SUMPRODUCT(('ESB Networks Summary'!$C$5:$C$17384=Data!D7702)*('ESB Networks Summary'!$E$5:$E$17384))*1000*2-SUMPRODUCT(('ESB Networks Summary'!$C$5:$C$17384=Data!D7702)*('ESB Networks Summary'!$F$5:$F$17384))*1000*2</f>
        <v>6</v>
      </c>
      <c r="I7702" s="5">
        <v>0</v>
      </c>
      <c r="J7702" s="5">
        <v>0</v>
      </c>
      <c r="K7702" s="17">
        <v>1</v>
      </c>
      <c r="L7702" s="52">
        <f t="shared" si="843"/>
        <v>0</v>
      </c>
      <c r="M7702" s="5">
        <v>1183.8999999999901</v>
      </c>
      <c r="N7702" s="5">
        <v>1384.8</v>
      </c>
      <c r="O7702" s="96">
        <v>258.08</v>
      </c>
      <c r="P7702" s="5">
        <v>307.96666666666601</v>
      </c>
      <c r="Q7702" s="99">
        <v>178.36</v>
      </c>
      <c r="R7702" s="99">
        <v>25.738</v>
      </c>
      <c r="S7702" s="99">
        <v>15.907</v>
      </c>
      <c r="T7702" s="30">
        <f t="shared" si="840"/>
        <v>189.33333333332621</v>
      </c>
      <c r="U7702" s="21">
        <f t="shared" si="844"/>
        <v>0</v>
      </c>
      <c r="V7702" s="21">
        <f t="shared" si="845"/>
        <v>-7.9534999999999993E-6</v>
      </c>
      <c r="W7702" s="21">
        <f t="shared" si="846"/>
        <v>0</v>
      </c>
    </row>
    <row r="7703" spans="1:23">
      <c r="A7703" s="2">
        <f t="shared" si="841"/>
        <v>45597</v>
      </c>
      <c r="B7703" s="3">
        <f t="shared" si="842"/>
        <v>45604</v>
      </c>
      <c r="C7703" s="7">
        <v>45604.4375</v>
      </c>
      <c r="D7703" s="7">
        <v>45604.4375</v>
      </c>
      <c r="E7703" s="5">
        <v>74.274999999999906</v>
      </c>
      <c r="F7703" s="5">
        <v>-2368.7333333333299</v>
      </c>
      <c r="G7703" s="5">
        <v>-5.6666666666666599</v>
      </c>
      <c r="H7703" s="34" cm="1">
        <f t="array" ref="H7703">SUMPRODUCT(('ESB Networks Summary'!$C$5:$C$17384=Data!D7703)*('ESB Networks Summary'!$E$5:$E$17384))*1000*2-SUMPRODUCT(('ESB Networks Summary'!$C$5:$C$17384=Data!D7703)*('ESB Networks Summary'!$F$5:$F$17384))*1000*2</f>
        <v>6</v>
      </c>
      <c r="I7703" s="5">
        <v>0</v>
      </c>
      <c r="J7703" s="5">
        <v>0</v>
      </c>
      <c r="K7703" s="17">
        <v>1</v>
      </c>
      <c r="L7703" s="52">
        <f t="shared" si="843"/>
        <v>0</v>
      </c>
      <c r="M7703" s="5">
        <v>1969.0249999999901</v>
      </c>
      <c r="N7703" s="5">
        <v>2458.65</v>
      </c>
      <c r="O7703" s="96">
        <v>258.08</v>
      </c>
      <c r="P7703" s="5">
        <v>285.808333333333</v>
      </c>
      <c r="Q7703" s="99">
        <v>178.36</v>
      </c>
      <c r="R7703" s="99">
        <v>25.738</v>
      </c>
      <c r="S7703" s="99">
        <v>15.907</v>
      </c>
      <c r="T7703" s="30">
        <f t="shared" si="840"/>
        <v>190.22499999999627</v>
      </c>
      <c r="U7703" s="21">
        <f t="shared" si="844"/>
        <v>0</v>
      </c>
      <c r="V7703" s="21">
        <f t="shared" si="845"/>
        <v>-4.5069833333333281E-4</v>
      </c>
      <c r="W7703" s="21">
        <f t="shared" si="846"/>
        <v>0</v>
      </c>
    </row>
    <row r="7704" spans="1:23">
      <c r="A7704" s="2">
        <f t="shared" si="841"/>
        <v>45597</v>
      </c>
      <c r="B7704" s="3">
        <f t="shared" si="842"/>
        <v>45604</v>
      </c>
      <c r="C7704" s="7">
        <v>45604.458333333336</v>
      </c>
      <c r="D7704" s="7">
        <v>45604.458333333336</v>
      </c>
      <c r="E7704" s="5">
        <v>68.466666666666598</v>
      </c>
      <c r="F7704" s="5">
        <v>-2309.4833333333299</v>
      </c>
      <c r="G7704" s="5">
        <v>-0.84166666666666601</v>
      </c>
      <c r="H7704" s="34" cm="1">
        <f t="array" ref="H7704">SUMPRODUCT(('ESB Networks Summary'!$C$5:$C$17384=Data!D7704)*('ESB Networks Summary'!$E$5:$E$17384))*1000*2-SUMPRODUCT(('ESB Networks Summary'!$C$5:$C$17384=Data!D7704)*('ESB Networks Summary'!$F$5:$F$17384))*1000*2</f>
        <v>0</v>
      </c>
      <c r="I7704" s="5">
        <v>0</v>
      </c>
      <c r="J7704" s="5">
        <v>0</v>
      </c>
      <c r="K7704" s="17">
        <v>1</v>
      </c>
      <c r="L7704" s="52">
        <f t="shared" si="843"/>
        <v>0</v>
      </c>
      <c r="M7704" s="5">
        <v>1758.95</v>
      </c>
      <c r="N7704" s="5">
        <v>2417.9333333333302</v>
      </c>
      <c r="O7704" s="96">
        <v>529.92999999999995</v>
      </c>
      <c r="P7704" s="5">
        <v>405.70833333333297</v>
      </c>
      <c r="Q7704" s="99">
        <v>246.95</v>
      </c>
      <c r="R7704" s="99">
        <v>25.605</v>
      </c>
      <c r="S7704" s="99">
        <v>15.774000000000001</v>
      </c>
      <c r="T7704" s="30">
        <f t="shared" si="840"/>
        <v>296.41666666666606</v>
      </c>
      <c r="U7704" s="21">
        <f t="shared" si="844"/>
        <v>0</v>
      </c>
      <c r="V7704" s="21">
        <f t="shared" si="845"/>
        <v>-6.6382249999999952E-5</v>
      </c>
      <c r="W7704" s="21">
        <f t="shared" si="846"/>
        <v>0</v>
      </c>
    </row>
    <row r="7705" spans="1:23">
      <c r="A7705" s="2">
        <f t="shared" si="841"/>
        <v>45597</v>
      </c>
      <c r="B7705" s="3">
        <f t="shared" si="842"/>
        <v>45604</v>
      </c>
      <c r="C7705" s="7">
        <v>45604.479166666664</v>
      </c>
      <c r="D7705" s="7">
        <v>45604.479166666664</v>
      </c>
      <c r="E7705" s="5">
        <v>65.533333333333303</v>
      </c>
      <c r="F7705" s="5">
        <v>-479.78333333333302</v>
      </c>
      <c r="G7705" s="5">
        <v>-1.2166666666666599</v>
      </c>
      <c r="H7705" s="34" cm="1">
        <f t="array" ref="H7705">SUMPRODUCT(('ESB Networks Summary'!$C$5:$C$17384=Data!D7705)*('ESB Networks Summary'!$E$5:$E$17384))*1000*2-SUMPRODUCT(('ESB Networks Summary'!$C$5:$C$17384=Data!D7705)*('ESB Networks Summary'!$F$5:$F$17384))*1000*2</f>
        <v>2</v>
      </c>
      <c r="I7705" s="5">
        <v>0</v>
      </c>
      <c r="J7705" s="5">
        <v>0</v>
      </c>
      <c r="K7705" s="17">
        <v>1</v>
      </c>
      <c r="L7705" s="52">
        <f t="shared" si="843"/>
        <v>0</v>
      </c>
      <c r="M7705" s="5">
        <v>0</v>
      </c>
      <c r="N7705" s="5">
        <v>622.59166666666601</v>
      </c>
      <c r="O7705" s="96">
        <v>529.92999999999995</v>
      </c>
      <c r="P7705" s="5">
        <v>258.14166666666603</v>
      </c>
      <c r="Q7705" s="99">
        <v>246.95</v>
      </c>
      <c r="R7705" s="99">
        <v>25.605</v>
      </c>
      <c r="S7705" s="99">
        <v>15.774000000000001</v>
      </c>
      <c r="T7705" s="30">
        <f t="shared" si="840"/>
        <v>114.11666666666639</v>
      </c>
      <c r="U7705" s="21">
        <f t="shared" si="844"/>
        <v>0</v>
      </c>
      <c r="V7705" s="21">
        <f t="shared" si="845"/>
        <v>-9.5958499999999471E-5</v>
      </c>
      <c r="W7705" s="21">
        <f t="shared" si="846"/>
        <v>0</v>
      </c>
    </row>
    <row r="7706" spans="1:23">
      <c r="A7706" s="2">
        <f t="shared" si="841"/>
        <v>45597</v>
      </c>
      <c r="B7706" s="3">
        <f t="shared" si="842"/>
        <v>45604</v>
      </c>
      <c r="C7706" s="7">
        <v>45604.5</v>
      </c>
      <c r="D7706" s="7">
        <v>45604.5</v>
      </c>
      <c r="E7706" s="5">
        <v>64.5</v>
      </c>
      <c r="F7706" s="5">
        <v>-360.7</v>
      </c>
      <c r="G7706" s="5">
        <v>-1.6666666666666601</v>
      </c>
      <c r="H7706" s="34" cm="1">
        <f t="array" ref="H7706">SUMPRODUCT(('ESB Networks Summary'!$C$5:$C$17384=Data!D7706)*('ESB Networks Summary'!$E$5:$E$17384))*1000*2-SUMPRODUCT(('ESB Networks Summary'!$C$5:$C$17384=Data!D7706)*('ESB Networks Summary'!$F$5:$F$17384))*1000*2</f>
        <v>4</v>
      </c>
      <c r="I7706" s="5">
        <v>0</v>
      </c>
      <c r="J7706" s="5">
        <v>0</v>
      </c>
      <c r="K7706" s="17">
        <v>1</v>
      </c>
      <c r="L7706" s="52">
        <f t="shared" si="843"/>
        <v>0</v>
      </c>
      <c r="M7706" s="5">
        <v>0</v>
      </c>
      <c r="N7706" s="5">
        <v>631.33333333333303</v>
      </c>
      <c r="O7706" s="96">
        <v>1266.3800000000001</v>
      </c>
      <c r="P7706" s="5">
        <v>394.86666666666599</v>
      </c>
      <c r="Q7706" s="99">
        <v>258.95999999999998</v>
      </c>
      <c r="R7706" s="99">
        <v>26.094000000000001</v>
      </c>
      <c r="S7706" s="99">
        <v>16.262</v>
      </c>
      <c r="T7706" s="30">
        <f t="shared" si="840"/>
        <v>122.56666666666626</v>
      </c>
      <c r="U7706" s="21">
        <f t="shared" si="844"/>
        <v>0</v>
      </c>
      <c r="V7706" s="21">
        <f t="shared" si="845"/>
        <v>-1.3551666666666612E-4</v>
      </c>
      <c r="W7706" s="21">
        <f t="shared" si="846"/>
        <v>0</v>
      </c>
    </row>
    <row r="7707" spans="1:23">
      <c r="A7707" s="2">
        <f t="shared" si="841"/>
        <v>45597</v>
      </c>
      <c r="B7707" s="3">
        <f t="shared" si="842"/>
        <v>45604</v>
      </c>
      <c r="C7707" s="7">
        <v>45604.520833333336</v>
      </c>
      <c r="D7707" s="7">
        <v>45604.520833333336</v>
      </c>
      <c r="E7707" s="5">
        <v>63.9</v>
      </c>
      <c r="F7707" s="5">
        <v>-299.26666666666603</v>
      </c>
      <c r="G7707" s="5">
        <v>1.3333333333333299</v>
      </c>
      <c r="H7707" s="34" cm="1">
        <f t="array" ref="H7707">SUMPRODUCT(('ESB Networks Summary'!$C$5:$C$17384=Data!D7707)*('ESB Networks Summary'!$E$5:$E$17384))*1000*2-SUMPRODUCT(('ESB Networks Summary'!$C$5:$C$17384=Data!D7707)*('ESB Networks Summary'!$F$5:$F$17384))*1000*2</f>
        <v>2</v>
      </c>
      <c r="I7707" s="5">
        <v>0</v>
      </c>
      <c r="J7707" s="5">
        <v>0</v>
      </c>
      <c r="K7707" s="17">
        <v>1</v>
      </c>
      <c r="L7707" s="52">
        <f t="shared" si="843"/>
        <v>0</v>
      </c>
      <c r="M7707" s="5">
        <v>0</v>
      </c>
      <c r="N7707" s="5">
        <v>629.9</v>
      </c>
      <c r="O7707" s="96">
        <v>1266.3800000000001</v>
      </c>
      <c r="P7707" s="5">
        <v>430.03333333333302</v>
      </c>
      <c r="Q7707" s="99">
        <v>258.95999999999998</v>
      </c>
      <c r="R7707" s="99">
        <v>26.094000000000001</v>
      </c>
      <c r="S7707" s="99">
        <v>16.262</v>
      </c>
      <c r="T7707" s="30">
        <f t="shared" si="840"/>
        <v>100.73333333333238</v>
      </c>
      <c r="U7707" s="21">
        <f t="shared" si="844"/>
        <v>1.7395999999999956E-4</v>
      </c>
      <c r="V7707" s="21">
        <f t="shared" si="845"/>
        <v>0</v>
      </c>
      <c r="W7707" s="21">
        <f t="shared" si="846"/>
        <v>0</v>
      </c>
    </row>
    <row r="7708" spans="1:23">
      <c r="A7708" s="2">
        <f t="shared" si="841"/>
        <v>45597</v>
      </c>
      <c r="B7708" s="3">
        <f t="shared" si="842"/>
        <v>45604</v>
      </c>
      <c r="C7708" s="7">
        <v>45604.541666666664</v>
      </c>
      <c r="D7708" s="7">
        <v>45604.541666666664</v>
      </c>
      <c r="E7708" s="5">
        <v>62.6666666666666</v>
      </c>
      <c r="F7708" s="5">
        <v>-572.36666666666599</v>
      </c>
      <c r="G7708" s="5">
        <v>1.8333333333333299</v>
      </c>
      <c r="H7708" s="34" cm="1">
        <f t="array" ref="H7708">SUMPRODUCT(('ESB Networks Summary'!$C$5:$C$17384=Data!D7708)*('ESB Networks Summary'!$E$5:$E$17384))*1000*2-SUMPRODUCT(('ESB Networks Summary'!$C$5:$C$17384=Data!D7708)*('ESB Networks Summary'!$F$5:$F$17384))*1000*2</f>
        <v>4</v>
      </c>
      <c r="I7708" s="5">
        <v>0</v>
      </c>
      <c r="J7708" s="5">
        <v>0</v>
      </c>
      <c r="K7708" s="17">
        <v>1</v>
      </c>
      <c r="L7708" s="52">
        <f t="shared" si="843"/>
        <v>0</v>
      </c>
      <c r="M7708" s="5">
        <v>0</v>
      </c>
      <c r="N7708" s="5">
        <v>675</v>
      </c>
      <c r="O7708" s="96">
        <v>1590.23</v>
      </c>
      <c r="P7708" s="5">
        <v>216.79999999999899</v>
      </c>
      <c r="Q7708" s="99">
        <v>402.23</v>
      </c>
      <c r="R7708" s="99">
        <v>26.268000000000001</v>
      </c>
      <c r="S7708" s="99">
        <v>16.437000000000001</v>
      </c>
      <c r="T7708" s="30">
        <f t="shared" si="840"/>
        <v>115.99999999999829</v>
      </c>
      <c r="U7708" s="21">
        <f t="shared" si="844"/>
        <v>2.4078999999999954E-4</v>
      </c>
      <c r="V7708" s="21">
        <f t="shared" si="845"/>
        <v>0</v>
      </c>
      <c r="W7708" s="21">
        <f t="shared" si="846"/>
        <v>0</v>
      </c>
    </row>
    <row r="7709" spans="1:23">
      <c r="A7709" s="2">
        <f t="shared" si="841"/>
        <v>45597</v>
      </c>
      <c r="B7709" s="3">
        <f t="shared" si="842"/>
        <v>45604</v>
      </c>
      <c r="C7709" s="7">
        <v>45604.5625</v>
      </c>
      <c r="D7709" s="7">
        <v>45604.5625</v>
      </c>
      <c r="E7709" s="5">
        <v>61.633333333333297</v>
      </c>
      <c r="F7709" s="5">
        <v>-419.933333333333</v>
      </c>
      <c r="G7709" s="5">
        <v>-0.61666666666666603</v>
      </c>
      <c r="H7709" s="34" cm="1">
        <f t="array" ref="H7709">SUMPRODUCT(('ESB Networks Summary'!$C$5:$C$17384=Data!D7709)*('ESB Networks Summary'!$E$5:$E$17384))*1000*2-SUMPRODUCT(('ESB Networks Summary'!$C$5:$C$17384=Data!D7709)*('ESB Networks Summary'!$F$5:$F$17384))*1000*2</f>
        <v>2</v>
      </c>
      <c r="I7709" s="5">
        <v>0</v>
      </c>
      <c r="J7709" s="5">
        <v>0</v>
      </c>
      <c r="K7709" s="17">
        <v>1</v>
      </c>
      <c r="L7709" s="52">
        <f t="shared" si="843"/>
        <v>0</v>
      </c>
      <c r="M7709" s="5">
        <v>0</v>
      </c>
      <c r="N7709" s="5">
        <v>489.53333333333302</v>
      </c>
      <c r="O7709" s="96">
        <v>1590.23</v>
      </c>
      <c r="P7709" s="5">
        <v>160.81666666666601</v>
      </c>
      <c r="Q7709" s="99">
        <v>402.23</v>
      </c>
      <c r="R7709" s="99">
        <v>26.268000000000001</v>
      </c>
      <c r="S7709" s="99">
        <v>16.437000000000001</v>
      </c>
      <c r="T7709" s="30">
        <f t="shared" si="840"/>
        <v>90.599999999999284</v>
      </c>
      <c r="U7709" s="21">
        <f t="shared" si="844"/>
        <v>0</v>
      </c>
      <c r="V7709" s="21">
        <f t="shared" si="845"/>
        <v>-5.0680749999999953E-5</v>
      </c>
      <c r="W7709" s="21">
        <f t="shared" si="846"/>
        <v>0</v>
      </c>
    </row>
    <row r="7710" spans="1:23">
      <c r="A7710" s="2">
        <f t="shared" si="841"/>
        <v>45597</v>
      </c>
      <c r="B7710" s="3">
        <f t="shared" si="842"/>
        <v>45604</v>
      </c>
      <c r="C7710" s="7">
        <v>45604.583333333336</v>
      </c>
      <c r="D7710" s="7">
        <v>45604.583333333336</v>
      </c>
      <c r="E7710" s="5">
        <v>60.566666666666599</v>
      </c>
      <c r="F7710" s="5">
        <v>-396.8</v>
      </c>
      <c r="G7710" s="5">
        <v>-0.33333333333333298</v>
      </c>
      <c r="H7710" s="34" cm="1">
        <f t="array" ref="H7710">SUMPRODUCT(('ESB Networks Summary'!$C$5:$C$17384=Data!D7710)*('ESB Networks Summary'!$E$5:$E$17384))*1000*2-SUMPRODUCT(('ESB Networks Summary'!$C$5:$C$17384=Data!D7710)*('ESB Networks Summary'!$F$5:$F$17384))*1000*2</f>
        <v>4</v>
      </c>
      <c r="I7710" s="5">
        <v>0</v>
      </c>
      <c r="J7710" s="5">
        <v>0</v>
      </c>
      <c r="K7710" s="17">
        <v>1</v>
      </c>
      <c r="L7710" s="52">
        <f t="shared" si="843"/>
        <v>0</v>
      </c>
      <c r="M7710" s="5">
        <v>0</v>
      </c>
      <c r="N7710" s="5">
        <v>356.23333333333301</v>
      </c>
      <c r="O7710" s="96">
        <v>444.74</v>
      </c>
      <c r="P7710" s="5">
        <v>73.8</v>
      </c>
      <c r="Q7710" s="99">
        <v>271.56</v>
      </c>
      <c r="R7710" s="99">
        <v>27.774999999999999</v>
      </c>
      <c r="S7710" s="99">
        <v>17.943000000000001</v>
      </c>
      <c r="T7710" s="30">
        <f t="shared" si="840"/>
        <v>114.0333333333337</v>
      </c>
      <c r="U7710" s="21">
        <f t="shared" si="844"/>
        <v>0</v>
      </c>
      <c r="V7710" s="21">
        <f t="shared" si="845"/>
        <v>-2.9904999999999972E-5</v>
      </c>
      <c r="W7710" s="21">
        <f t="shared" si="846"/>
        <v>0</v>
      </c>
    </row>
    <row r="7711" spans="1:23">
      <c r="A7711" s="2">
        <f t="shared" si="841"/>
        <v>45597</v>
      </c>
      <c r="B7711" s="3">
        <f t="shared" si="842"/>
        <v>45604</v>
      </c>
      <c r="C7711" s="7">
        <v>45604.604166666664</v>
      </c>
      <c r="D7711" s="7">
        <v>45604.604166666664</v>
      </c>
      <c r="E7711" s="5">
        <v>59.633333333333297</v>
      </c>
      <c r="F7711" s="5">
        <v>-454.23333333333301</v>
      </c>
      <c r="G7711" s="5">
        <v>0.79999999999999905</v>
      </c>
      <c r="H7711" s="34" cm="1">
        <f t="array" ref="H7711">SUMPRODUCT(('ESB Networks Summary'!$C$5:$C$17384=Data!D7711)*('ESB Networks Summary'!$E$5:$E$17384))*1000*2-SUMPRODUCT(('ESB Networks Summary'!$C$5:$C$17384=Data!D7711)*('ESB Networks Summary'!$F$5:$F$17384))*1000*2</f>
        <v>2</v>
      </c>
      <c r="I7711" s="5">
        <v>0</v>
      </c>
      <c r="J7711" s="5">
        <v>0</v>
      </c>
      <c r="K7711" s="17">
        <v>1</v>
      </c>
      <c r="L7711" s="52">
        <f t="shared" si="843"/>
        <v>0</v>
      </c>
      <c r="M7711" s="5">
        <v>0</v>
      </c>
      <c r="N7711" s="5">
        <v>389.46666666666601</v>
      </c>
      <c r="O7711" s="96">
        <v>444.74</v>
      </c>
      <c r="P7711" s="5">
        <v>55</v>
      </c>
      <c r="Q7711" s="99">
        <v>271.56</v>
      </c>
      <c r="R7711" s="99">
        <v>27.774999999999999</v>
      </c>
      <c r="S7711" s="99">
        <v>17.943000000000001</v>
      </c>
      <c r="T7711" s="30">
        <f t="shared" si="840"/>
        <v>120.566666666667</v>
      </c>
      <c r="U7711" s="21">
        <f t="shared" si="844"/>
        <v>1.1109999999999987E-4</v>
      </c>
      <c r="V7711" s="21">
        <f t="shared" si="845"/>
        <v>0</v>
      </c>
      <c r="W7711" s="21">
        <f t="shared" si="846"/>
        <v>0</v>
      </c>
    </row>
    <row r="7712" spans="1:23">
      <c r="A7712" s="2">
        <f t="shared" si="841"/>
        <v>45597</v>
      </c>
      <c r="B7712" s="3">
        <f t="shared" si="842"/>
        <v>45604</v>
      </c>
      <c r="C7712" s="7">
        <v>45604.625</v>
      </c>
      <c r="D7712" s="7">
        <v>45604.625</v>
      </c>
      <c r="E7712" s="5">
        <v>58.466666666666598</v>
      </c>
      <c r="F7712" s="5">
        <v>-393.53333333333302</v>
      </c>
      <c r="G7712" s="5">
        <v>6.6666666666666693E-2</v>
      </c>
      <c r="H7712" s="34" cm="1">
        <f t="array" ref="H7712">SUMPRODUCT(('ESB Networks Summary'!$C$5:$C$17384=Data!D7712)*('ESB Networks Summary'!$E$5:$E$17384))*1000*2-SUMPRODUCT(('ESB Networks Summary'!$C$5:$C$17384=Data!D7712)*('ESB Networks Summary'!$F$5:$F$17384))*1000*2</f>
        <v>4</v>
      </c>
      <c r="I7712" s="5">
        <v>0</v>
      </c>
      <c r="J7712" s="5">
        <v>0</v>
      </c>
      <c r="K7712" s="17">
        <v>1</v>
      </c>
      <c r="L7712" s="52">
        <f t="shared" si="843"/>
        <v>0</v>
      </c>
      <c r="M7712" s="5">
        <v>0</v>
      </c>
      <c r="N7712" s="5">
        <v>280.26666666666603</v>
      </c>
      <c r="O7712" s="96">
        <v>174.89</v>
      </c>
      <c r="P7712" s="5">
        <v>33.6</v>
      </c>
      <c r="Q7712" s="99">
        <v>77.290000000000006</v>
      </c>
      <c r="R7712" s="99">
        <v>29.295999999999999</v>
      </c>
      <c r="S7712" s="99">
        <v>19.465</v>
      </c>
      <c r="T7712" s="30">
        <f t="shared" si="840"/>
        <v>146.93333333333368</v>
      </c>
      <c r="U7712" s="21">
        <f t="shared" si="844"/>
        <v>9.765333333333338E-6</v>
      </c>
      <c r="V7712" s="21">
        <f t="shared" si="845"/>
        <v>0</v>
      </c>
      <c r="W7712" s="21">
        <f t="shared" si="846"/>
        <v>0</v>
      </c>
    </row>
    <row r="7713" spans="1:23">
      <c r="A7713" s="2">
        <f t="shared" si="841"/>
        <v>45597</v>
      </c>
      <c r="B7713" s="3">
        <f t="shared" si="842"/>
        <v>45604</v>
      </c>
      <c r="C7713" s="7">
        <v>45604.645833333336</v>
      </c>
      <c r="D7713" s="7">
        <v>45604.645833333336</v>
      </c>
      <c r="E7713" s="5">
        <v>58</v>
      </c>
      <c r="F7713" s="5">
        <v>-217.79999999999899</v>
      </c>
      <c r="G7713" s="5">
        <v>-1.3</v>
      </c>
      <c r="H7713" s="34" cm="1">
        <f t="array" ref="H7713">SUMPRODUCT(('ESB Networks Summary'!$C$5:$C$17384=Data!D7713)*('ESB Networks Summary'!$E$5:$E$17384))*1000*2-SUMPRODUCT(('ESB Networks Summary'!$C$5:$C$17384=Data!D7713)*('ESB Networks Summary'!$F$5:$F$17384))*1000*2</f>
        <v>4</v>
      </c>
      <c r="I7713" s="5">
        <v>0</v>
      </c>
      <c r="J7713" s="5">
        <v>0</v>
      </c>
      <c r="K7713" s="17">
        <v>1</v>
      </c>
      <c r="L7713" s="52">
        <f t="shared" si="843"/>
        <v>0</v>
      </c>
      <c r="M7713" s="5">
        <v>0</v>
      </c>
      <c r="N7713" s="5">
        <v>69.3</v>
      </c>
      <c r="O7713" s="96">
        <v>174.89</v>
      </c>
      <c r="P7713" s="5">
        <v>33</v>
      </c>
      <c r="Q7713" s="99">
        <v>77.290000000000006</v>
      </c>
      <c r="R7713" s="99">
        <v>29.295999999999999</v>
      </c>
      <c r="S7713" s="99">
        <v>19.465</v>
      </c>
      <c r="T7713" s="30">
        <f t="shared" si="840"/>
        <v>180.19999999999899</v>
      </c>
      <c r="U7713" s="21">
        <f t="shared" si="844"/>
        <v>0</v>
      </c>
      <c r="V7713" s="21">
        <f t="shared" si="845"/>
        <v>-1.2652249999999999E-4</v>
      </c>
      <c r="W7713" s="21">
        <f t="shared" si="846"/>
        <v>0</v>
      </c>
    </row>
    <row r="7714" spans="1:23">
      <c r="A7714" s="2">
        <f t="shared" si="841"/>
        <v>45597</v>
      </c>
      <c r="B7714" s="3">
        <f t="shared" si="842"/>
        <v>45604</v>
      </c>
      <c r="C7714" s="7">
        <v>45604.666666666664</v>
      </c>
      <c r="D7714" s="7">
        <v>45604.666666666664</v>
      </c>
      <c r="E7714" s="5">
        <v>57.1</v>
      </c>
      <c r="F7714" s="5">
        <v>-260.83333333333297</v>
      </c>
      <c r="G7714" s="5">
        <v>-0.38333333333333303</v>
      </c>
      <c r="H7714" s="34" cm="1">
        <f t="array" ref="H7714">SUMPRODUCT(('ESB Networks Summary'!$C$5:$C$17384=Data!D7714)*('ESB Networks Summary'!$E$5:$E$17384))*1000*2-SUMPRODUCT(('ESB Networks Summary'!$C$5:$C$17384=Data!D7714)*('ESB Networks Summary'!$F$5:$F$17384))*1000*2</f>
        <v>4</v>
      </c>
      <c r="I7714" s="5">
        <v>0</v>
      </c>
      <c r="J7714" s="5">
        <v>0</v>
      </c>
      <c r="K7714" s="17">
        <v>1</v>
      </c>
      <c r="L7714" s="52">
        <f t="shared" si="843"/>
        <v>0</v>
      </c>
      <c r="M7714" s="5">
        <v>0</v>
      </c>
      <c r="N7714" s="5">
        <v>135.94999999999999</v>
      </c>
      <c r="O7714" s="96">
        <v>106.68</v>
      </c>
      <c r="P7714" s="5">
        <v>32.366666666666603</v>
      </c>
      <c r="Q7714" s="99">
        <v>37.090000000000003</v>
      </c>
      <c r="R7714" s="99">
        <v>30.407</v>
      </c>
      <c r="S7714" s="99">
        <v>20.574999999999999</v>
      </c>
      <c r="T7714" s="30">
        <f t="shared" si="840"/>
        <v>156.86666666666625</v>
      </c>
      <c r="U7714" s="21">
        <f t="shared" si="844"/>
        <v>0</v>
      </c>
      <c r="V7714" s="21">
        <f t="shared" si="845"/>
        <v>-3.9435416666666628E-5</v>
      </c>
      <c r="W7714" s="21">
        <f t="shared" si="846"/>
        <v>0</v>
      </c>
    </row>
    <row r="7715" spans="1:23">
      <c r="A7715" s="2">
        <f t="shared" si="841"/>
        <v>45597</v>
      </c>
      <c r="B7715" s="3">
        <f t="shared" si="842"/>
        <v>45604</v>
      </c>
      <c r="C7715" s="7">
        <v>45604.6875</v>
      </c>
      <c r="D7715" s="7">
        <v>45604.6875</v>
      </c>
      <c r="E7715" s="5">
        <v>56.733333333333299</v>
      </c>
      <c r="F7715" s="5">
        <v>-232.1</v>
      </c>
      <c r="G7715" s="5">
        <v>-1.4</v>
      </c>
      <c r="H7715" s="34" cm="1">
        <f t="array" ref="H7715">SUMPRODUCT(('ESB Networks Summary'!$C$5:$C$17384=Data!D7715)*('ESB Networks Summary'!$E$5:$E$17384))*1000*2-SUMPRODUCT(('ESB Networks Summary'!$C$5:$C$17384=Data!D7715)*('ESB Networks Summary'!$F$5:$F$17384))*1000*2</f>
        <v>2</v>
      </c>
      <c r="I7715" s="5">
        <v>0</v>
      </c>
      <c r="J7715" s="5">
        <v>0</v>
      </c>
      <c r="K7715" s="17">
        <v>1</v>
      </c>
      <c r="L7715" s="52">
        <f t="shared" si="843"/>
        <v>0</v>
      </c>
      <c r="M7715" s="5">
        <v>0</v>
      </c>
      <c r="N7715" s="5">
        <v>114.133333333333</v>
      </c>
      <c r="O7715" s="96">
        <v>106.68</v>
      </c>
      <c r="P7715" s="5">
        <v>28.3333333333333</v>
      </c>
      <c r="Q7715" s="99">
        <v>37.090000000000003</v>
      </c>
      <c r="R7715" s="99">
        <v>30.407</v>
      </c>
      <c r="S7715" s="99">
        <v>20.574999999999999</v>
      </c>
      <c r="T7715" s="30">
        <f t="shared" si="840"/>
        <v>144.90000000000029</v>
      </c>
      <c r="U7715" s="21">
        <f t="shared" si="844"/>
        <v>0</v>
      </c>
      <c r="V7715" s="21">
        <f t="shared" si="845"/>
        <v>-1.4402499999999999E-4</v>
      </c>
      <c r="W7715" s="21">
        <f t="shared" si="846"/>
        <v>0</v>
      </c>
    </row>
    <row r="7716" spans="1:23">
      <c r="A7716" s="2">
        <f t="shared" si="841"/>
        <v>45597</v>
      </c>
      <c r="B7716" s="3">
        <f t="shared" si="842"/>
        <v>45604</v>
      </c>
      <c r="C7716" s="7">
        <v>45604.708333333336</v>
      </c>
      <c r="D7716" s="7">
        <v>45604.708333333336</v>
      </c>
      <c r="E7716" s="5">
        <v>53.116666666666603</v>
      </c>
      <c r="F7716" s="5">
        <v>-2606.7916666666601</v>
      </c>
      <c r="G7716" s="5">
        <v>1.95</v>
      </c>
      <c r="H7716" s="34" cm="1">
        <f t="array" ref="H7716">SUMPRODUCT(('ESB Networks Summary'!$C$5:$C$17384=Data!D7716)*('ESB Networks Summary'!$E$5:$E$17384))*1000*2-SUMPRODUCT(('ESB Networks Summary'!$C$5:$C$17384=Data!D7716)*('ESB Networks Summary'!$F$5:$F$17384))*1000*2</f>
        <v>14</v>
      </c>
      <c r="I7716" s="5">
        <v>2223.5</v>
      </c>
      <c r="J7716" s="5">
        <v>0</v>
      </c>
      <c r="K7716" s="17">
        <v>1</v>
      </c>
      <c r="L7716" s="52">
        <f t="shared" si="843"/>
        <v>0</v>
      </c>
      <c r="M7716" s="5">
        <v>0</v>
      </c>
      <c r="N7716" s="5">
        <v>2369.75</v>
      </c>
      <c r="O7716" s="96">
        <v>2310.59</v>
      </c>
      <c r="P7716" s="5">
        <v>8.2666666666666604</v>
      </c>
      <c r="Q7716" s="99">
        <v>4.59</v>
      </c>
      <c r="R7716" s="99">
        <v>34.652999999999999</v>
      </c>
      <c r="S7716" s="99">
        <v>24.256999999999998</v>
      </c>
      <c r="T7716" s="30">
        <f t="shared" si="840"/>
        <v>247.25833333332685</v>
      </c>
      <c r="U7716" s="21">
        <f t="shared" si="844"/>
        <v>3.3786674999999996E-4</v>
      </c>
      <c r="V7716" s="21">
        <f t="shared" si="845"/>
        <v>0</v>
      </c>
      <c r="W7716" s="21">
        <f t="shared" si="846"/>
        <v>0</v>
      </c>
    </row>
    <row r="7717" spans="1:23">
      <c r="A7717" s="2">
        <f t="shared" si="841"/>
        <v>45597</v>
      </c>
      <c r="B7717" s="3">
        <f t="shared" si="842"/>
        <v>45604</v>
      </c>
      <c r="C7717" s="7">
        <v>45604.729166666664</v>
      </c>
      <c r="D7717" s="7">
        <v>45604.729166666664</v>
      </c>
      <c r="E7717" s="5">
        <v>48.8333333333333</v>
      </c>
      <c r="F7717" s="5">
        <v>-930</v>
      </c>
      <c r="G7717" s="5">
        <v>1.2333333333333301</v>
      </c>
      <c r="H7717" s="34" cm="1">
        <f t="array" ref="H7717">SUMPRODUCT(('ESB Networks Summary'!$C$5:$C$17384=Data!D7717)*('ESB Networks Summary'!$E$5:$E$17384))*1000*2-SUMPRODUCT(('ESB Networks Summary'!$C$5:$C$17384=Data!D7717)*('ESB Networks Summary'!$F$5:$F$17384))*1000*2</f>
        <v>6</v>
      </c>
      <c r="I7717" s="5">
        <v>442.33333333333297</v>
      </c>
      <c r="J7717" s="5">
        <v>0</v>
      </c>
      <c r="K7717" s="17">
        <v>1</v>
      </c>
      <c r="L7717" s="52">
        <f t="shared" si="843"/>
        <v>0</v>
      </c>
      <c r="M7717" s="5">
        <v>0</v>
      </c>
      <c r="N7717" s="5">
        <v>781.15</v>
      </c>
      <c r="O7717" s="96">
        <v>2310.59</v>
      </c>
      <c r="P7717" s="5">
        <v>3.0666666666666602</v>
      </c>
      <c r="Q7717" s="99">
        <v>4.59</v>
      </c>
      <c r="R7717" s="99">
        <v>34.652999999999999</v>
      </c>
      <c r="S7717" s="99">
        <v>24.256999999999998</v>
      </c>
      <c r="T7717" s="30">
        <f t="shared" si="840"/>
        <v>153.14999999999998</v>
      </c>
      <c r="U7717" s="21">
        <f t="shared" si="844"/>
        <v>2.136934999999994E-4</v>
      </c>
      <c r="V7717" s="21">
        <f t="shared" si="845"/>
        <v>0</v>
      </c>
      <c r="W7717" s="21">
        <f t="shared" si="846"/>
        <v>0</v>
      </c>
    </row>
    <row r="7718" spans="1:23">
      <c r="A7718" s="2">
        <f t="shared" si="841"/>
        <v>45597</v>
      </c>
      <c r="B7718" s="3">
        <f t="shared" si="842"/>
        <v>45604</v>
      </c>
      <c r="C7718" s="7">
        <v>45604.75</v>
      </c>
      <c r="D7718" s="7">
        <v>45604.75</v>
      </c>
      <c r="E7718" s="5">
        <v>47.566666666666599</v>
      </c>
      <c r="F7718" s="5">
        <v>-402.63333333333298</v>
      </c>
      <c r="G7718" s="5">
        <v>-4.7333333333333298</v>
      </c>
      <c r="H7718" s="34" cm="1">
        <f t="array" ref="H7718">SUMPRODUCT(('ESB Networks Summary'!$C$5:$C$17384=Data!D7718)*('ESB Networks Summary'!$E$5:$E$17384))*1000*2-SUMPRODUCT(('ESB Networks Summary'!$C$5:$C$17384=Data!D7718)*('ESB Networks Summary'!$F$5:$F$17384))*1000*2</f>
        <v>6</v>
      </c>
      <c r="I7718" s="5">
        <v>0</v>
      </c>
      <c r="J7718" s="5">
        <v>0</v>
      </c>
      <c r="K7718" s="17">
        <v>1</v>
      </c>
      <c r="L7718" s="52">
        <f t="shared" si="843"/>
        <v>0</v>
      </c>
      <c r="M7718" s="5">
        <v>0</v>
      </c>
      <c r="N7718" s="5">
        <v>258.8</v>
      </c>
      <c r="O7718" s="96">
        <v>634.29999999999995</v>
      </c>
      <c r="P7718" s="5">
        <v>3</v>
      </c>
      <c r="Q7718" s="99">
        <v>0</v>
      </c>
      <c r="R7718" s="99">
        <v>33.628</v>
      </c>
      <c r="S7718" s="99">
        <v>23.233000000000001</v>
      </c>
      <c r="T7718" s="30">
        <f t="shared" si="840"/>
        <v>142.09999999999962</v>
      </c>
      <c r="U7718" s="21">
        <f t="shared" si="844"/>
        <v>0</v>
      </c>
      <c r="V7718" s="21">
        <f t="shared" si="845"/>
        <v>-5.4984766666666633E-4</v>
      </c>
      <c r="W7718" s="21">
        <f t="shared" si="846"/>
        <v>0</v>
      </c>
    </row>
    <row r="7719" spans="1:23">
      <c r="A7719" s="2">
        <f t="shared" si="841"/>
        <v>45597</v>
      </c>
      <c r="B7719" s="3">
        <f t="shared" si="842"/>
        <v>45604</v>
      </c>
      <c r="C7719" s="7">
        <v>45604.770833333336</v>
      </c>
      <c r="D7719" s="7">
        <v>45604.770833333336</v>
      </c>
      <c r="E7719" s="5">
        <v>46.699999999999903</v>
      </c>
      <c r="F7719" s="5">
        <v>-348.7</v>
      </c>
      <c r="G7719" s="5">
        <v>-0.43333333333333302</v>
      </c>
      <c r="H7719" s="34" cm="1">
        <f t="array" ref="H7719">SUMPRODUCT(('ESB Networks Summary'!$C$5:$C$17384=Data!D7719)*('ESB Networks Summary'!$E$5:$E$17384))*1000*2-SUMPRODUCT(('ESB Networks Summary'!$C$5:$C$17384=Data!D7719)*('ESB Networks Summary'!$F$5:$F$17384))*1000*2</f>
        <v>4</v>
      </c>
      <c r="I7719" s="5">
        <v>0</v>
      </c>
      <c r="J7719" s="5">
        <v>0</v>
      </c>
      <c r="K7719" s="17">
        <v>1</v>
      </c>
      <c r="L7719" s="52">
        <f t="shared" si="843"/>
        <v>0</v>
      </c>
      <c r="M7719" s="5">
        <v>0</v>
      </c>
      <c r="N7719" s="5">
        <v>219.53333333333299</v>
      </c>
      <c r="O7719" s="96">
        <v>634.29999999999995</v>
      </c>
      <c r="P7719" s="5">
        <v>3</v>
      </c>
      <c r="Q7719" s="99">
        <v>0</v>
      </c>
      <c r="R7719" s="99">
        <v>33.628</v>
      </c>
      <c r="S7719" s="99">
        <v>23.233000000000001</v>
      </c>
      <c r="T7719" s="30">
        <f t="shared" si="840"/>
        <v>131.73333333333366</v>
      </c>
      <c r="U7719" s="21">
        <f t="shared" si="844"/>
        <v>0</v>
      </c>
      <c r="V7719" s="21">
        <f t="shared" si="845"/>
        <v>-5.0338166666666631E-5</v>
      </c>
      <c r="W7719" s="21">
        <f t="shared" si="846"/>
        <v>0</v>
      </c>
    </row>
    <row r="7720" spans="1:23">
      <c r="A7720" s="2">
        <f t="shared" si="841"/>
        <v>45597</v>
      </c>
      <c r="B7720" s="3">
        <f t="shared" si="842"/>
        <v>45604</v>
      </c>
      <c r="C7720" s="7">
        <v>45604.791666666664</v>
      </c>
      <c r="D7720" s="7">
        <v>45604.791666666664</v>
      </c>
      <c r="E7720" s="5">
        <v>45.6666666666666</v>
      </c>
      <c r="F7720" s="5">
        <v>-488.13333333333298</v>
      </c>
      <c r="G7720" s="5">
        <v>0.7</v>
      </c>
      <c r="H7720" s="34" cm="1">
        <f t="array" ref="H7720">SUMPRODUCT(('ESB Networks Summary'!$C$5:$C$17384=Data!D7720)*('ESB Networks Summary'!$E$5:$E$17384))*1000*2-SUMPRODUCT(('ESB Networks Summary'!$C$5:$C$17384=Data!D7720)*('ESB Networks Summary'!$F$5:$F$17384))*1000*2</f>
        <v>4</v>
      </c>
      <c r="I7720" s="5">
        <v>0</v>
      </c>
      <c r="J7720" s="5">
        <v>0</v>
      </c>
      <c r="K7720" s="17">
        <v>1</v>
      </c>
      <c r="L7720" s="52">
        <f t="shared" si="843"/>
        <v>0</v>
      </c>
      <c r="M7720" s="5">
        <v>0</v>
      </c>
      <c r="N7720" s="5">
        <v>356.8</v>
      </c>
      <c r="O7720" s="96">
        <v>244.7</v>
      </c>
      <c r="P7720" s="5">
        <v>2.6</v>
      </c>
      <c r="Q7720" s="99">
        <v>0</v>
      </c>
      <c r="R7720" s="99">
        <v>29.957999999999998</v>
      </c>
      <c r="S7720" s="99">
        <v>20.125999999999998</v>
      </c>
      <c r="T7720" s="30">
        <f t="shared" si="840"/>
        <v>134.63333333333298</v>
      </c>
      <c r="U7720" s="21">
        <f t="shared" si="844"/>
        <v>1.0485299999999999E-4</v>
      </c>
      <c r="V7720" s="21">
        <f t="shared" si="845"/>
        <v>0</v>
      </c>
      <c r="W7720" s="21">
        <f t="shared" si="846"/>
        <v>0</v>
      </c>
    </row>
    <row r="7721" spans="1:23">
      <c r="A7721" s="2">
        <f t="shared" si="841"/>
        <v>45597</v>
      </c>
      <c r="B7721" s="3">
        <f t="shared" si="842"/>
        <v>45604</v>
      </c>
      <c r="C7721" s="7">
        <v>45604.8125</v>
      </c>
      <c r="D7721" s="7">
        <v>45604.8125</v>
      </c>
      <c r="E7721" s="5">
        <v>44.466666666666598</v>
      </c>
      <c r="F7721" s="5">
        <v>-493.13333333333298</v>
      </c>
      <c r="G7721" s="5">
        <v>-0.43333333333333302</v>
      </c>
      <c r="H7721" s="34" cm="1">
        <f t="array" ref="H7721">SUMPRODUCT(('ESB Networks Summary'!$C$5:$C$17384=Data!D7721)*('ESB Networks Summary'!$E$5:$E$17384))*1000*2-SUMPRODUCT(('ESB Networks Summary'!$C$5:$C$17384=Data!D7721)*('ESB Networks Summary'!$F$5:$F$17384))*1000*2</f>
        <v>4</v>
      </c>
      <c r="I7721" s="5">
        <v>0</v>
      </c>
      <c r="J7721" s="5">
        <v>0</v>
      </c>
      <c r="K7721" s="17">
        <v>1</v>
      </c>
      <c r="L7721" s="52">
        <f t="shared" si="843"/>
        <v>0</v>
      </c>
      <c r="M7721" s="5">
        <v>0</v>
      </c>
      <c r="N7721" s="5">
        <v>359.76666666666603</v>
      </c>
      <c r="O7721" s="96">
        <v>244.7</v>
      </c>
      <c r="P7721" s="5">
        <v>2</v>
      </c>
      <c r="Q7721" s="99">
        <v>0</v>
      </c>
      <c r="R7721" s="99">
        <v>29.957999999999998</v>
      </c>
      <c r="S7721" s="99">
        <v>20.125999999999998</v>
      </c>
      <c r="T7721" s="30">
        <f t="shared" si="840"/>
        <v>134.93333333333362</v>
      </c>
      <c r="U7721" s="21">
        <f t="shared" si="844"/>
        <v>0</v>
      </c>
      <c r="V7721" s="21">
        <f t="shared" si="845"/>
        <v>-4.3606333333333296E-5</v>
      </c>
      <c r="W7721" s="21">
        <f t="shared" si="846"/>
        <v>0</v>
      </c>
    </row>
    <row r="7722" spans="1:23">
      <c r="A7722" s="2">
        <f t="shared" si="841"/>
        <v>45597</v>
      </c>
      <c r="B7722" s="3">
        <f t="shared" si="842"/>
        <v>45604</v>
      </c>
      <c r="C7722" s="7">
        <v>45604.833333333336</v>
      </c>
      <c r="D7722" s="7">
        <v>45604.833333333336</v>
      </c>
      <c r="E7722" s="5">
        <v>43.3333333333333</v>
      </c>
      <c r="F7722" s="5">
        <v>-498.56666666666598</v>
      </c>
      <c r="G7722" s="5">
        <v>-0.33333333333333298</v>
      </c>
      <c r="H7722" s="34" cm="1">
        <f t="array" ref="H7722">SUMPRODUCT(('ESB Networks Summary'!$C$5:$C$17384=Data!D7722)*('ESB Networks Summary'!$E$5:$E$17384))*1000*2-SUMPRODUCT(('ESB Networks Summary'!$C$5:$C$17384=Data!D7722)*('ESB Networks Summary'!$F$5:$F$17384))*1000*2</f>
        <v>2</v>
      </c>
      <c r="I7722" s="5">
        <v>0</v>
      </c>
      <c r="J7722" s="5">
        <v>0</v>
      </c>
      <c r="K7722" s="17">
        <v>1</v>
      </c>
      <c r="L7722" s="52">
        <f t="shared" si="843"/>
        <v>0</v>
      </c>
      <c r="M7722" s="5">
        <v>0</v>
      </c>
      <c r="N7722" s="5">
        <v>366.9</v>
      </c>
      <c r="O7722" s="96">
        <v>140.19</v>
      </c>
      <c r="P7722" s="5">
        <v>2</v>
      </c>
      <c r="Q7722" s="99">
        <v>0</v>
      </c>
      <c r="R7722" s="99">
        <v>28.611000000000001</v>
      </c>
      <c r="S7722" s="99">
        <v>18.779</v>
      </c>
      <c r="T7722" s="30">
        <f t="shared" si="840"/>
        <v>133.33333333333269</v>
      </c>
      <c r="U7722" s="21">
        <f t="shared" si="844"/>
        <v>0</v>
      </c>
      <c r="V7722" s="21">
        <f t="shared" si="845"/>
        <v>-3.1298333333333298E-5</v>
      </c>
      <c r="W7722" s="21">
        <f t="shared" si="846"/>
        <v>0</v>
      </c>
    </row>
    <row r="7723" spans="1:23">
      <c r="A7723" s="2">
        <f t="shared" si="841"/>
        <v>45597</v>
      </c>
      <c r="B7723" s="3">
        <f t="shared" si="842"/>
        <v>45604</v>
      </c>
      <c r="C7723" s="7">
        <v>45604.854166666664</v>
      </c>
      <c r="D7723" s="7">
        <v>45604.854166666664</v>
      </c>
      <c r="E7723" s="5">
        <v>40.966666666666598</v>
      </c>
      <c r="F7723" s="5">
        <v>-1442.875</v>
      </c>
      <c r="G7723" s="5">
        <v>17.05</v>
      </c>
      <c r="H7723" s="34" cm="1">
        <f t="array" ref="H7723">SUMPRODUCT(('ESB Networks Summary'!$C$5:$C$17384=Data!D7723)*('ESB Networks Summary'!$E$5:$E$17384))*1000*2-SUMPRODUCT(('ESB Networks Summary'!$C$5:$C$17384=Data!D7723)*('ESB Networks Summary'!$F$5:$F$17384))*1000*2</f>
        <v>10</v>
      </c>
      <c r="I7723" s="5">
        <v>0</v>
      </c>
      <c r="J7723" s="5">
        <v>0</v>
      </c>
      <c r="K7723" s="17">
        <v>1</v>
      </c>
      <c r="L7723" s="52">
        <f t="shared" si="843"/>
        <v>0</v>
      </c>
      <c r="M7723" s="5">
        <v>0</v>
      </c>
      <c r="N7723" s="5">
        <v>1129.9833333333299</v>
      </c>
      <c r="O7723" s="96">
        <v>140.19</v>
      </c>
      <c r="P7723" s="5">
        <v>2.1749999999999998</v>
      </c>
      <c r="Q7723" s="99">
        <v>0</v>
      </c>
      <c r="R7723" s="99">
        <v>28.611000000000001</v>
      </c>
      <c r="S7723" s="99">
        <v>18.779</v>
      </c>
      <c r="T7723" s="30">
        <f t="shared" si="840"/>
        <v>332.11666666666997</v>
      </c>
      <c r="U7723" s="21">
        <f t="shared" si="844"/>
        <v>2.43908775E-3</v>
      </c>
      <c r="V7723" s="21">
        <f t="shared" si="845"/>
        <v>0</v>
      </c>
      <c r="W7723" s="21">
        <f t="shared" si="846"/>
        <v>0</v>
      </c>
    </row>
    <row r="7724" spans="1:23">
      <c r="A7724" s="2">
        <f t="shared" si="841"/>
        <v>45597</v>
      </c>
      <c r="B7724" s="3">
        <f t="shared" si="842"/>
        <v>45604</v>
      </c>
      <c r="C7724" s="7">
        <v>45604.875</v>
      </c>
      <c r="D7724" s="7">
        <v>45604.875</v>
      </c>
      <c r="E7724" s="5">
        <v>38.433333333333302</v>
      </c>
      <c r="F7724" s="5">
        <v>-628.85</v>
      </c>
      <c r="G7724" s="5">
        <v>-1.5333333333333301</v>
      </c>
      <c r="H7724" s="34" cm="1">
        <f t="array" ref="H7724">SUMPRODUCT(('ESB Networks Summary'!$C$5:$C$17384=Data!D7724)*('ESB Networks Summary'!$E$5:$E$17384))*1000*2-SUMPRODUCT(('ESB Networks Summary'!$C$5:$C$17384=Data!D7724)*('ESB Networks Summary'!$F$5:$F$17384))*1000*2</f>
        <v>0</v>
      </c>
      <c r="I7724" s="5">
        <v>0</v>
      </c>
      <c r="J7724" s="5">
        <v>0</v>
      </c>
      <c r="K7724" s="17">
        <v>1</v>
      </c>
      <c r="L7724" s="52">
        <f t="shared" si="843"/>
        <v>0</v>
      </c>
      <c r="M7724" s="5">
        <v>0</v>
      </c>
      <c r="N7724" s="5">
        <v>495.56666666666598</v>
      </c>
      <c r="O7724" s="96">
        <v>890.06</v>
      </c>
      <c r="P7724" s="5">
        <v>2.1333333333333302</v>
      </c>
      <c r="Q7724" s="99">
        <v>0</v>
      </c>
      <c r="R7724" s="99">
        <v>26.588999999999999</v>
      </c>
      <c r="S7724" s="99">
        <v>16.756999999999998</v>
      </c>
      <c r="T7724" s="30">
        <f t="shared" si="840"/>
        <v>133.88333333333406</v>
      </c>
      <c r="U7724" s="21">
        <f t="shared" si="844"/>
        <v>0</v>
      </c>
      <c r="V7724" s="21">
        <f t="shared" si="845"/>
        <v>-1.2847033333333304E-4</v>
      </c>
      <c r="W7724" s="21">
        <f t="shared" si="846"/>
        <v>0</v>
      </c>
    </row>
    <row r="7725" spans="1:23">
      <c r="A7725" s="2">
        <f t="shared" si="841"/>
        <v>45597</v>
      </c>
      <c r="B7725" s="3">
        <f t="shared" si="842"/>
        <v>45604</v>
      </c>
      <c r="C7725" s="7">
        <v>45604.895833333336</v>
      </c>
      <c r="D7725" s="7">
        <v>45604.895833333336</v>
      </c>
      <c r="E7725" s="5">
        <v>37.4</v>
      </c>
      <c r="F7725" s="5">
        <v>-457.26666666666603</v>
      </c>
      <c r="G7725" s="5">
        <v>-0.88333333333333297</v>
      </c>
      <c r="H7725" s="34" cm="1">
        <f t="array" ref="H7725">SUMPRODUCT(('ESB Networks Summary'!$C$5:$C$17384=Data!D7725)*('ESB Networks Summary'!$E$5:$E$17384))*1000*2-SUMPRODUCT(('ESB Networks Summary'!$C$5:$C$17384=Data!D7725)*('ESB Networks Summary'!$F$5:$F$17384))*1000*2</f>
        <v>4</v>
      </c>
      <c r="I7725" s="5">
        <v>0</v>
      </c>
      <c r="J7725" s="5">
        <v>0</v>
      </c>
      <c r="K7725" s="17">
        <v>1</v>
      </c>
      <c r="L7725" s="52">
        <f t="shared" si="843"/>
        <v>0</v>
      </c>
      <c r="M7725" s="5">
        <v>0</v>
      </c>
      <c r="N7725" s="5">
        <v>329.01666666666603</v>
      </c>
      <c r="O7725" s="96">
        <v>890.06</v>
      </c>
      <c r="P7725" s="5">
        <v>2</v>
      </c>
      <c r="Q7725" s="99">
        <v>0</v>
      </c>
      <c r="R7725" s="99">
        <v>26.588999999999999</v>
      </c>
      <c r="S7725" s="99">
        <v>16.756999999999998</v>
      </c>
      <c r="T7725" s="30">
        <f t="shared" si="840"/>
        <v>129.36666666666667</v>
      </c>
      <c r="U7725" s="21">
        <f t="shared" si="844"/>
        <v>0</v>
      </c>
      <c r="V7725" s="21">
        <f t="shared" si="845"/>
        <v>-7.4010083333333294E-5</v>
      </c>
      <c r="W7725" s="21">
        <f t="shared" si="846"/>
        <v>0</v>
      </c>
    </row>
    <row r="7726" spans="1:23">
      <c r="A7726" s="2">
        <f t="shared" si="841"/>
        <v>45597</v>
      </c>
      <c r="B7726" s="3">
        <f t="shared" si="842"/>
        <v>45604</v>
      </c>
      <c r="C7726" s="7">
        <v>45604.916666666664</v>
      </c>
      <c r="D7726" s="7">
        <v>45604.916666666664</v>
      </c>
      <c r="E7726" s="5">
        <v>36.1</v>
      </c>
      <c r="F7726" s="5">
        <v>-881.53333333333296</v>
      </c>
      <c r="G7726" s="5">
        <v>-0.66666666666666596</v>
      </c>
      <c r="H7726" s="34" cm="1">
        <f t="array" ref="H7726">SUMPRODUCT(('ESB Networks Summary'!$C$5:$C$17384=Data!D7726)*('ESB Networks Summary'!$E$5:$E$17384))*1000*2-SUMPRODUCT(('ESB Networks Summary'!$C$5:$C$17384=Data!D7726)*('ESB Networks Summary'!$F$5:$F$17384))*1000*2</f>
        <v>4</v>
      </c>
      <c r="I7726" s="5">
        <v>0</v>
      </c>
      <c r="J7726" s="5">
        <v>0</v>
      </c>
      <c r="K7726" s="17">
        <v>1</v>
      </c>
      <c r="L7726" s="52">
        <f t="shared" si="843"/>
        <v>0</v>
      </c>
      <c r="M7726" s="5">
        <v>529.16666666666595</v>
      </c>
      <c r="N7726" s="5">
        <v>729.6</v>
      </c>
      <c r="O7726" s="96">
        <v>678.6</v>
      </c>
      <c r="P7726" s="5">
        <v>2</v>
      </c>
      <c r="Q7726" s="99">
        <v>0</v>
      </c>
      <c r="R7726" s="99">
        <v>25.850999999999999</v>
      </c>
      <c r="S7726" s="99">
        <v>16.018999999999998</v>
      </c>
      <c r="T7726" s="30">
        <f t="shared" si="840"/>
        <v>153.26666666666631</v>
      </c>
      <c r="U7726" s="21">
        <f t="shared" si="844"/>
        <v>0</v>
      </c>
      <c r="V7726" s="21">
        <f t="shared" si="845"/>
        <v>-5.3396666666666609E-5</v>
      </c>
      <c r="W7726" s="21">
        <f t="shared" si="846"/>
        <v>0</v>
      </c>
    </row>
    <row r="7727" spans="1:23">
      <c r="A7727" s="2">
        <f t="shared" si="841"/>
        <v>45597</v>
      </c>
      <c r="B7727" s="3">
        <f t="shared" si="842"/>
        <v>45604</v>
      </c>
      <c r="C7727" s="7">
        <v>45604.9375</v>
      </c>
      <c r="D7727" s="7">
        <v>45604.9375</v>
      </c>
      <c r="E7727" s="5">
        <v>33.933333333333302</v>
      </c>
      <c r="F7727" s="5">
        <v>-486.44166666666598</v>
      </c>
      <c r="G7727" s="5">
        <v>-0.17499999999999899</v>
      </c>
      <c r="H7727" s="34" cm="1">
        <f t="array" ref="H7727">SUMPRODUCT(('ESB Networks Summary'!$C$5:$C$17384=Data!D7727)*('ESB Networks Summary'!$E$5:$E$17384))*1000*2-SUMPRODUCT(('ESB Networks Summary'!$C$5:$C$17384=Data!D7727)*('ESB Networks Summary'!$F$5:$F$17384))*1000*2</f>
        <v>2</v>
      </c>
      <c r="I7727" s="5">
        <v>0</v>
      </c>
      <c r="J7727" s="5">
        <v>0</v>
      </c>
      <c r="K7727" s="17">
        <v>1</v>
      </c>
      <c r="L7727" s="52">
        <f t="shared" si="843"/>
        <v>0</v>
      </c>
      <c r="M7727" s="5">
        <v>0</v>
      </c>
      <c r="N7727" s="5">
        <v>354.099999999999</v>
      </c>
      <c r="O7727" s="96">
        <v>678.6</v>
      </c>
      <c r="P7727" s="5">
        <v>2</v>
      </c>
      <c r="Q7727" s="99">
        <v>0</v>
      </c>
      <c r="R7727" s="99">
        <v>25.850999999999999</v>
      </c>
      <c r="S7727" s="99">
        <v>16.018999999999998</v>
      </c>
      <c r="T7727" s="30">
        <f t="shared" si="840"/>
        <v>134.16666666666697</v>
      </c>
      <c r="U7727" s="21">
        <f t="shared" si="844"/>
        <v>0</v>
      </c>
      <c r="V7727" s="21">
        <f t="shared" si="845"/>
        <v>-1.4016624999999918E-5</v>
      </c>
      <c r="W7727" s="21">
        <f t="shared" si="846"/>
        <v>0</v>
      </c>
    </row>
    <row r="7728" spans="1:23">
      <c r="A7728" s="2">
        <f t="shared" si="841"/>
        <v>45597</v>
      </c>
      <c r="B7728" s="3">
        <f t="shared" si="842"/>
        <v>45604</v>
      </c>
      <c r="C7728" s="7">
        <v>45604.958333333336</v>
      </c>
      <c r="D7728" s="7">
        <v>45604.958333333336</v>
      </c>
      <c r="E7728" s="5">
        <v>31.9</v>
      </c>
      <c r="F7728" s="5">
        <v>-1754.2</v>
      </c>
      <c r="G7728" s="5">
        <v>2.86666666666666</v>
      </c>
      <c r="H7728" s="34" cm="1">
        <f t="array" ref="H7728">SUMPRODUCT(('ESB Networks Summary'!$C$5:$C$17384=Data!D7728)*('ESB Networks Summary'!$E$5:$E$17384))*1000*2-SUMPRODUCT(('ESB Networks Summary'!$C$5:$C$17384=Data!D7728)*('ESB Networks Summary'!$F$5:$F$17384))*1000*2</f>
        <v>6</v>
      </c>
      <c r="I7728" s="5">
        <v>0</v>
      </c>
      <c r="J7728" s="5">
        <v>0</v>
      </c>
      <c r="K7728" s="17">
        <v>1</v>
      </c>
      <c r="L7728" s="52">
        <f t="shared" si="843"/>
        <v>0</v>
      </c>
      <c r="M7728" s="5">
        <v>1063.9666666666601</v>
      </c>
      <c r="N7728" s="5">
        <v>1565.93333333333</v>
      </c>
      <c r="O7728" s="96">
        <v>304.38</v>
      </c>
      <c r="P7728" s="5">
        <v>2</v>
      </c>
      <c r="Q7728" s="99">
        <v>0</v>
      </c>
      <c r="R7728" s="99">
        <v>17.852</v>
      </c>
      <c r="S7728" s="99">
        <v>13.788</v>
      </c>
      <c r="T7728" s="30">
        <f t="shared" si="840"/>
        <v>193.13333333333662</v>
      </c>
      <c r="U7728" s="21">
        <f t="shared" si="844"/>
        <v>2.5587866666666606E-4</v>
      </c>
      <c r="V7728" s="21">
        <f t="shared" si="845"/>
        <v>0</v>
      </c>
      <c r="W7728" s="21">
        <f t="shared" si="846"/>
        <v>0</v>
      </c>
    </row>
    <row r="7729" spans="1:23">
      <c r="A7729" s="2">
        <f t="shared" si="841"/>
        <v>45597</v>
      </c>
      <c r="B7729" s="3">
        <f t="shared" si="842"/>
        <v>45604</v>
      </c>
      <c r="C7729" s="7">
        <v>45604.979166666664</v>
      </c>
      <c r="D7729" s="7">
        <v>45604.979166666664</v>
      </c>
      <c r="E7729" s="5">
        <v>26.599999999999898</v>
      </c>
      <c r="F7729" s="5">
        <v>-1636.56666666666</v>
      </c>
      <c r="G7729" s="5">
        <v>1.1666666666666601</v>
      </c>
      <c r="H7729" s="34" cm="1">
        <f t="array" ref="H7729">SUMPRODUCT(('ESB Networks Summary'!$C$5:$C$17384=Data!D7729)*('ESB Networks Summary'!$E$5:$E$17384))*1000*2-SUMPRODUCT(('ESB Networks Summary'!$C$5:$C$17384=Data!D7729)*('ESB Networks Summary'!$F$5:$F$17384))*1000*2</f>
        <v>2</v>
      </c>
      <c r="I7729" s="5">
        <v>0</v>
      </c>
      <c r="J7729" s="5">
        <v>0</v>
      </c>
      <c r="K7729" s="17">
        <v>1</v>
      </c>
      <c r="L7729" s="52">
        <f t="shared" si="843"/>
        <v>0</v>
      </c>
      <c r="M7729" s="5">
        <v>991.53333333333296</v>
      </c>
      <c r="N7729" s="5">
        <v>1450.36666666666</v>
      </c>
      <c r="O7729" s="96">
        <v>304.38</v>
      </c>
      <c r="P7729" s="5">
        <v>1.9666666666666599</v>
      </c>
      <c r="Q7729" s="99">
        <v>0</v>
      </c>
      <c r="R7729" s="99">
        <v>17.852</v>
      </c>
      <c r="S7729" s="99">
        <v>13.788</v>
      </c>
      <c r="T7729" s="30">
        <f t="shared" si="840"/>
        <v>189.33333333333326</v>
      </c>
      <c r="U7729" s="21">
        <f t="shared" si="844"/>
        <v>1.0413666666666608E-4</v>
      </c>
      <c r="V7729" s="21">
        <f t="shared" si="845"/>
        <v>0</v>
      </c>
      <c r="W7729" s="21">
        <f t="shared" si="846"/>
        <v>0</v>
      </c>
    </row>
    <row r="7730" spans="1:23">
      <c r="A7730" s="2">
        <f t="shared" si="841"/>
        <v>45597</v>
      </c>
      <c r="B7730" s="3">
        <f t="shared" si="842"/>
        <v>45605</v>
      </c>
      <c r="C7730" s="7">
        <v>45605</v>
      </c>
      <c r="D7730" s="7">
        <v>45605</v>
      </c>
      <c r="E7730" s="5">
        <v>24.8333333333333</v>
      </c>
      <c r="F7730" s="5">
        <v>-362.683333333333</v>
      </c>
      <c r="G7730" s="5">
        <v>-0.65</v>
      </c>
      <c r="H7730" s="34" cm="1">
        <f t="array" ref="H7730">SUMPRODUCT(('ESB Networks Summary'!$C$5:$C$17384=Data!D7730)*('ESB Networks Summary'!$E$5:$E$17384))*1000*2-SUMPRODUCT(('ESB Networks Summary'!$C$5:$C$17384=Data!D7730)*('ESB Networks Summary'!$F$5:$F$17384))*1000*2</f>
        <v>2</v>
      </c>
      <c r="I7730" s="5">
        <v>0</v>
      </c>
      <c r="J7730" s="5">
        <v>0</v>
      </c>
      <c r="K7730" s="17">
        <v>1</v>
      </c>
      <c r="L7730" s="52">
        <f t="shared" si="843"/>
        <v>0</v>
      </c>
      <c r="M7730" s="5">
        <v>0</v>
      </c>
      <c r="N7730" s="5">
        <v>216.78333333333299</v>
      </c>
      <c r="O7730" s="96">
        <v>231.24</v>
      </c>
      <c r="P7730" s="5">
        <v>2</v>
      </c>
      <c r="Q7730" s="99">
        <v>0</v>
      </c>
      <c r="R7730" s="99">
        <v>18.033000000000001</v>
      </c>
      <c r="S7730" s="99">
        <v>13.968</v>
      </c>
      <c r="T7730" s="30">
        <f t="shared" si="840"/>
        <v>147.25</v>
      </c>
      <c r="U7730" s="21">
        <f t="shared" si="844"/>
        <v>0</v>
      </c>
      <c r="V7730" s="21">
        <f t="shared" si="845"/>
        <v>-4.5395999999999997E-5</v>
      </c>
      <c r="W7730" s="21">
        <f t="shared" si="846"/>
        <v>0</v>
      </c>
    </row>
    <row r="7731" spans="1:23">
      <c r="A7731" s="2">
        <f t="shared" si="841"/>
        <v>45597</v>
      </c>
      <c r="B7731" s="3">
        <f t="shared" si="842"/>
        <v>45605</v>
      </c>
      <c r="C7731" s="7">
        <v>45605.020833333336</v>
      </c>
      <c r="D7731" s="7">
        <v>45605.020833333336</v>
      </c>
      <c r="E7731" s="5">
        <v>24</v>
      </c>
      <c r="F7731" s="5">
        <v>-264.933333333333</v>
      </c>
      <c r="G7731" s="5">
        <v>0.32500000000000001</v>
      </c>
      <c r="H7731" s="34" cm="1">
        <f t="array" ref="H7731">SUMPRODUCT(('ESB Networks Summary'!$C$5:$C$17384=Data!D7731)*('ESB Networks Summary'!$E$5:$E$17384))*1000*2-SUMPRODUCT(('ESB Networks Summary'!$C$5:$C$17384=Data!D7731)*('ESB Networks Summary'!$F$5:$F$17384))*1000*2</f>
        <v>4</v>
      </c>
      <c r="I7731" s="5">
        <v>0</v>
      </c>
      <c r="J7731" s="5">
        <v>0</v>
      </c>
      <c r="K7731" s="17">
        <v>1</v>
      </c>
      <c r="L7731" s="52">
        <f t="shared" si="843"/>
        <v>0</v>
      </c>
      <c r="M7731" s="5">
        <v>0</v>
      </c>
      <c r="N7731" s="5">
        <v>147.125</v>
      </c>
      <c r="O7731" s="96">
        <v>231.24</v>
      </c>
      <c r="P7731" s="5">
        <v>2</v>
      </c>
      <c r="Q7731" s="99">
        <v>0</v>
      </c>
      <c r="R7731" s="99">
        <v>18.033000000000001</v>
      </c>
      <c r="S7731" s="99">
        <v>13.968</v>
      </c>
      <c r="T7731" s="30">
        <f t="shared" si="840"/>
        <v>120.13333333333298</v>
      </c>
      <c r="U7731" s="21">
        <f t="shared" si="844"/>
        <v>2.9303625E-5</v>
      </c>
      <c r="V7731" s="21">
        <f t="shared" si="845"/>
        <v>0</v>
      </c>
      <c r="W7731" s="21">
        <f t="shared" si="846"/>
        <v>0</v>
      </c>
    </row>
    <row r="7732" spans="1:23">
      <c r="A7732" s="2">
        <f t="shared" si="841"/>
        <v>45597</v>
      </c>
      <c r="B7732" s="3">
        <f t="shared" si="842"/>
        <v>45605</v>
      </c>
      <c r="C7732" s="7">
        <v>45605.041666666664</v>
      </c>
      <c r="D7732" s="7">
        <v>45605.041666666664</v>
      </c>
      <c r="E7732" s="5">
        <v>27</v>
      </c>
      <c r="F7732" s="5">
        <v>3101.2999999999902</v>
      </c>
      <c r="G7732" s="5">
        <v>3609.6833333333302</v>
      </c>
      <c r="H7732" s="34" cm="1">
        <f t="array" ref="H7732">SUMPRODUCT(('ESB Networks Summary'!$C$5:$C$17384=Data!D7732)*('ESB Networks Summary'!$E$5:$E$17384))*1000*2-SUMPRODUCT(('ESB Networks Summary'!$C$5:$C$17384=Data!D7732)*('ESB Networks Summary'!$F$5:$F$17384))*1000*2</f>
        <v>3788</v>
      </c>
      <c r="I7732" s="5">
        <v>0</v>
      </c>
      <c r="J7732" s="5">
        <v>0</v>
      </c>
      <c r="K7732" s="17">
        <v>1</v>
      </c>
      <c r="L7732" s="52">
        <f t="shared" si="843"/>
        <v>0</v>
      </c>
      <c r="M7732" s="5">
        <v>0</v>
      </c>
      <c r="N7732" s="5">
        <v>59.375</v>
      </c>
      <c r="O7732" s="96">
        <v>169.46</v>
      </c>
      <c r="P7732" s="5">
        <v>1.68333333333333</v>
      </c>
      <c r="Q7732" s="99">
        <v>0</v>
      </c>
      <c r="R7732" s="99">
        <v>18.011000000000003</v>
      </c>
      <c r="S7732" s="99">
        <v>13.946999999999999</v>
      </c>
      <c r="T7732" s="30">
        <f t="shared" si="840"/>
        <v>450.69166666667343</v>
      </c>
      <c r="U7732" s="21">
        <f t="shared" si="844"/>
        <v>0.32507003258333311</v>
      </c>
      <c r="V7732" s="21">
        <f t="shared" si="845"/>
        <v>0</v>
      </c>
      <c r="W7732" s="21">
        <f t="shared" si="846"/>
        <v>0</v>
      </c>
    </row>
    <row r="7733" spans="1:23">
      <c r="A7733" s="2">
        <f t="shared" si="841"/>
        <v>45597</v>
      </c>
      <c r="B7733" s="3">
        <f t="shared" si="842"/>
        <v>45605</v>
      </c>
      <c r="C7733" s="7">
        <v>45605.0625</v>
      </c>
      <c r="D7733" s="7">
        <v>45605.0625</v>
      </c>
      <c r="E7733" s="5">
        <v>34.5</v>
      </c>
      <c r="F7733" s="5">
        <v>3454.2</v>
      </c>
      <c r="G7733" s="5">
        <v>3994.7333333333299</v>
      </c>
      <c r="H7733" s="34" cm="1">
        <f t="array" ref="H7733">SUMPRODUCT(('ESB Networks Summary'!$C$5:$C$17384=Data!D7733)*('ESB Networks Summary'!$E$5:$E$17384))*1000*2-SUMPRODUCT(('ESB Networks Summary'!$C$5:$C$17384=Data!D7733)*('ESB Networks Summary'!$F$5:$F$17384))*1000*2</f>
        <v>4022.0000000000005</v>
      </c>
      <c r="I7733" s="5">
        <v>0</v>
      </c>
      <c r="J7733" s="5">
        <v>0</v>
      </c>
      <c r="K7733" s="17">
        <v>1</v>
      </c>
      <c r="L7733" s="52">
        <f t="shared" si="843"/>
        <v>0</v>
      </c>
      <c r="M7733" s="5">
        <v>0</v>
      </c>
      <c r="N7733" s="5">
        <v>32.199999999999903</v>
      </c>
      <c r="O7733" s="96">
        <v>169.46</v>
      </c>
      <c r="P7733" s="5">
        <v>2</v>
      </c>
      <c r="Q7733" s="99">
        <v>0</v>
      </c>
      <c r="R7733" s="99">
        <v>18.011000000000003</v>
      </c>
      <c r="S7733" s="99">
        <v>13.946999999999999</v>
      </c>
      <c r="T7733" s="30">
        <f t="shared" si="840"/>
        <v>510.3333333333303</v>
      </c>
      <c r="U7733" s="21">
        <f t="shared" si="844"/>
        <v>0.35974571033333302</v>
      </c>
      <c r="V7733" s="21">
        <f t="shared" si="845"/>
        <v>0</v>
      </c>
      <c r="W7733" s="21">
        <f t="shared" si="846"/>
        <v>0</v>
      </c>
    </row>
    <row r="7734" spans="1:23">
      <c r="A7734" s="2">
        <f t="shared" si="841"/>
        <v>45597</v>
      </c>
      <c r="B7734" s="3">
        <f t="shared" si="842"/>
        <v>45605</v>
      </c>
      <c r="C7734" s="7">
        <v>45605.083333333336</v>
      </c>
      <c r="D7734" s="7">
        <v>45605.083333333336</v>
      </c>
      <c r="E7734" s="5">
        <v>42.3</v>
      </c>
      <c r="F7734" s="5">
        <v>3469.0333333333301</v>
      </c>
      <c r="G7734" s="5">
        <v>3987.9333333333302</v>
      </c>
      <c r="H7734" s="34" cm="1">
        <f t="array" ref="H7734">SUMPRODUCT(('ESB Networks Summary'!$C$5:$C$17384=Data!D7734)*('ESB Networks Summary'!$E$5:$E$17384))*1000*2-SUMPRODUCT(('ESB Networks Summary'!$C$5:$C$17384=Data!D7734)*('ESB Networks Summary'!$F$5:$F$17384))*1000*2</f>
        <v>4018</v>
      </c>
      <c r="I7734" s="5">
        <v>0</v>
      </c>
      <c r="J7734" s="5">
        <v>0</v>
      </c>
      <c r="K7734" s="17">
        <v>1</v>
      </c>
      <c r="L7734" s="52">
        <f t="shared" si="843"/>
        <v>0</v>
      </c>
      <c r="M7734" s="5">
        <v>0</v>
      </c>
      <c r="N7734" s="5">
        <v>30.466666666666601</v>
      </c>
      <c r="O7734" s="96">
        <v>132.21</v>
      </c>
      <c r="P7734" s="5">
        <v>2</v>
      </c>
      <c r="Q7734" s="99">
        <v>0</v>
      </c>
      <c r="R7734" s="99">
        <v>17.734999999999999</v>
      </c>
      <c r="S7734" s="99">
        <v>13.669999999999998</v>
      </c>
      <c r="T7734" s="30">
        <f t="shared" si="840"/>
        <v>490.43333333333339</v>
      </c>
      <c r="U7734" s="21">
        <f t="shared" si="844"/>
        <v>0.35362998833333309</v>
      </c>
      <c r="V7734" s="21">
        <f t="shared" si="845"/>
        <v>0</v>
      </c>
      <c r="W7734" s="21">
        <f t="shared" si="846"/>
        <v>0</v>
      </c>
    </row>
    <row r="7735" spans="1:23">
      <c r="A7735" s="2">
        <f t="shared" si="841"/>
        <v>45597</v>
      </c>
      <c r="B7735" s="3">
        <f t="shared" si="842"/>
        <v>45605</v>
      </c>
      <c r="C7735" s="7">
        <v>45605.104166666664</v>
      </c>
      <c r="D7735" s="7">
        <v>45605.104166666664</v>
      </c>
      <c r="E7735" s="5">
        <v>49.9</v>
      </c>
      <c r="F7735" s="5">
        <v>3480.2999999999902</v>
      </c>
      <c r="G7735" s="5">
        <v>4026.9333333333302</v>
      </c>
      <c r="H7735" s="34" cm="1">
        <f t="array" ref="H7735">SUMPRODUCT(('ESB Networks Summary'!$C$5:$C$17384=Data!D7735)*('ESB Networks Summary'!$E$5:$E$17384))*1000*2-SUMPRODUCT(('ESB Networks Summary'!$C$5:$C$17384=Data!D7735)*('ESB Networks Summary'!$F$5:$F$17384))*1000*2</f>
        <v>4059.9999999999995</v>
      </c>
      <c r="I7735" s="5">
        <v>0</v>
      </c>
      <c r="J7735" s="5">
        <v>0</v>
      </c>
      <c r="K7735" s="17">
        <v>1</v>
      </c>
      <c r="L7735" s="52">
        <f t="shared" si="843"/>
        <v>0</v>
      </c>
      <c r="M7735" s="5">
        <v>0</v>
      </c>
      <c r="N7735" s="5">
        <v>47.366666666666603</v>
      </c>
      <c r="O7735" s="96">
        <v>132.21</v>
      </c>
      <c r="P7735" s="5">
        <v>2</v>
      </c>
      <c r="Q7735" s="99">
        <v>0</v>
      </c>
      <c r="R7735" s="99">
        <v>17.734999999999999</v>
      </c>
      <c r="S7735" s="99">
        <v>13.669999999999998</v>
      </c>
      <c r="T7735" s="30">
        <f t="shared" si="840"/>
        <v>501.26666666667325</v>
      </c>
      <c r="U7735" s="21">
        <f t="shared" si="844"/>
        <v>0.35708831333333307</v>
      </c>
      <c r="V7735" s="21">
        <f t="shared" si="845"/>
        <v>0</v>
      </c>
      <c r="W7735" s="21">
        <f t="shared" si="846"/>
        <v>0</v>
      </c>
    </row>
    <row r="7736" spans="1:23">
      <c r="A7736" s="2">
        <f t="shared" si="841"/>
        <v>45597</v>
      </c>
      <c r="B7736" s="3">
        <f t="shared" si="842"/>
        <v>45605</v>
      </c>
      <c r="C7736" s="7">
        <v>45605.125</v>
      </c>
      <c r="D7736" s="7">
        <v>45605.125</v>
      </c>
      <c r="E7736" s="5">
        <v>57.616666666666603</v>
      </c>
      <c r="F7736" s="5">
        <v>3489.5333333333301</v>
      </c>
      <c r="G7736" s="5">
        <v>4016.8333333333298</v>
      </c>
      <c r="H7736" s="34" cm="1">
        <f t="array" ref="H7736">SUMPRODUCT(('ESB Networks Summary'!$C$5:$C$17384=Data!D7736)*('ESB Networks Summary'!$E$5:$E$17384))*1000*2-SUMPRODUCT(('ESB Networks Summary'!$C$5:$C$17384=Data!D7736)*('ESB Networks Summary'!$F$5:$F$17384))*1000*2</f>
        <v>4043.9999999999995</v>
      </c>
      <c r="I7736" s="5">
        <v>0</v>
      </c>
      <c r="J7736" s="5">
        <v>0</v>
      </c>
      <c r="K7736" s="17">
        <v>1</v>
      </c>
      <c r="L7736" s="52">
        <f t="shared" si="843"/>
        <v>0</v>
      </c>
      <c r="M7736" s="5">
        <v>0</v>
      </c>
      <c r="N7736" s="5">
        <v>38.733333333333299</v>
      </c>
      <c r="O7736" s="96">
        <v>3.28</v>
      </c>
      <c r="P7736" s="5">
        <v>2</v>
      </c>
      <c r="Q7736" s="99">
        <v>0</v>
      </c>
      <c r="R7736" s="99">
        <v>17.542999999999999</v>
      </c>
      <c r="S7736" s="99">
        <v>13.478</v>
      </c>
      <c r="T7736" s="30">
        <f t="shared" si="840"/>
        <v>490.56666666666661</v>
      </c>
      <c r="U7736" s="21">
        <f t="shared" si="844"/>
        <v>0.35233653583333302</v>
      </c>
      <c r="V7736" s="21">
        <f t="shared" si="845"/>
        <v>0</v>
      </c>
      <c r="W7736" s="21">
        <f t="shared" si="846"/>
        <v>0</v>
      </c>
    </row>
    <row r="7737" spans="1:23">
      <c r="A7737" s="2">
        <f t="shared" si="841"/>
        <v>45597</v>
      </c>
      <c r="B7737" s="3">
        <f t="shared" si="842"/>
        <v>45605</v>
      </c>
      <c r="C7737" s="7">
        <v>45605.145833333336</v>
      </c>
      <c r="D7737" s="7">
        <v>45605.145833333336</v>
      </c>
      <c r="E7737" s="5">
        <v>65.366666666666603</v>
      </c>
      <c r="F7737" s="5">
        <v>3506.7999999999902</v>
      </c>
      <c r="G7737" s="5">
        <v>4047.7</v>
      </c>
      <c r="H7737" s="34" cm="1">
        <f t="array" ref="H7737">SUMPRODUCT(('ESB Networks Summary'!$C$5:$C$17384=Data!D7737)*('ESB Networks Summary'!$E$5:$E$17384))*1000*2-SUMPRODUCT(('ESB Networks Summary'!$C$5:$C$17384=Data!D7737)*('ESB Networks Summary'!$F$5:$F$17384))*1000*2</f>
        <v>4078.0000000000005</v>
      </c>
      <c r="I7737" s="5">
        <v>0</v>
      </c>
      <c r="J7737" s="5">
        <v>0</v>
      </c>
      <c r="K7737" s="17">
        <v>1</v>
      </c>
      <c r="L7737" s="52">
        <f t="shared" si="843"/>
        <v>0</v>
      </c>
      <c r="M7737" s="5">
        <v>0</v>
      </c>
      <c r="N7737" s="5">
        <v>31.3666666666666</v>
      </c>
      <c r="O7737" s="96">
        <v>3.28</v>
      </c>
      <c r="P7737" s="5">
        <v>2</v>
      </c>
      <c r="Q7737" s="99">
        <v>0</v>
      </c>
      <c r="R7737" s="99">
        <v>17.542999999999999</v>
      </c>
      <c r="S7737" s="99">
        <v>13.478</v>
      </c>
      <c r="T7737" s="30">
        <f t="shared" si="840"/>
        <v>511.53333333334285</v>
      </c>
      <c r="U7737" s="21">
        <f t="shared" si="844"/>
        <v>0.35504400549999998</v>
      </c>
      <c r="V7737" s="21">
        <f t="shared" si="845"/>
        <v>0</v>
      </c>
      <c r="W7737" s="21">
        <f t="shared" si="846"/>
        <v>0</v>
      </c>
    </row>
    <row r="7738" spans="1:23">
      <c r="A7738" s="2">
        <f t="shared" si="841"/>
        <v>45597</v>
      </c>
      <c r="B7738" s="3">
        <f t="shared" si="842"/>
        <v>45605</v>
      </c>
      <c r="C7738" s="7">
        <v>45605.166666666664</v>
      </c>
      <c r="D7738" s="7">
        <v>45605.166666666664</v>
      </c>
      <c r="E7738" s="5">
        <v>72.866666666666603</v>
      </c>
      <c r="F7738" s="5">
        <v>3518.4666666666599</v>
      </c>
      <c r="G7738" s="5">
        <v>4050.7833333333301</v>
      </c>
      <c r="H7738" s="34" cm="1">
        <f t="array" ref="H7738">SUMPRODUCT(('ESB Networks Summary'!$C$5:$C$17384=Data!D7738)*('ESB Networks Summary'!$E$5:$E$17384))*1000*2-SUMPRODUCT(('ESB Networks Summary'!$C$5:$C$17384=Data!D7738)*('ESB Networks Summary'!$F$5:$F$17384))*1000*2</f>
        <v>4080</v>
      </c>
      <c r="I7738" s="5">
        <v>0</v>
      </c>
      <c r="J7738" s="5">
        <v>0</v>
      </c>
      <c r="K7738" s="17">
        <v>1</v>
      </c>
      <c r="L7738" s="52">
        <f t="shared" si="843"/>
        <v>0</v>
      </c>
      <c r="M7738" s="5">
        <v>0</v>
      </c>
      <c r="N7738" s="5">
        <v>29.441666666666599</v>
      </c>
      <c r="O7738" s="96">
        <v>16.28</v>
      </c>
      <c r="P7738" s="5">
        <v>2.19999999999999</v>
      </c>
      <c r="Q7738" s="99">
        <v>0</v>
      </c>
      <c r="R7738" s="99">
        <v>17.529</v>
      </c>
      <c r="S7738" s="99">
        <v>13.463999999999999</v>
      </c>
      <c r="T7738" s="30">
        <f t="shared" si="840"/>
        <v>505.07500000000346</v>
      </c>
      <c r="U7738" s="21">
        <f t="shared" si="844"/>
        <v>0.3550309052499997</v>
      </c>
      <c r="V7738" s="21">
        <f t="shared" si="845"/>
        <v>0</v>
      </c>
      <c r="W7738" s="21">
        <f t="shared" si="846"/>
        <v>0</v>
      </c>
    </row>
    <row r="7739" spans="1:23">
      <c r="A7739" s="2">
        <f t="shared" si="841"/>
        <v>45597</v>
      </c>
      <c r="B7739" s="3">
        <f t="shared" si="842"/>
        <v>45605</v>
      </c>
      <c r="C7739" s="7">
        <v>45605.1875</v>
      </c>
      <c r="D7739" s="7">
        <v>45605.1875</v>
      </c>
      <c r="E7739" s="5">
        <v>80.0833333333333</v>
      </c>
      <c r="F7739" s="5">
        <v>3523.5416666666601</v>
      </c>
      <c r="G7739" s="5">
        <v>4160.5249999999996</v>
      </c>
      <c r="H7739" s="34" cm="1">
        <f t="array" ref="H7739">SUMPRODUCT(('ESB Networks Summary'!$C$5:$C$17384=Data!D7739)*('ESB Networks Summary'!$E$5:$E$17384))*1000*2-SUMPRODUCT(('ESB Networks Summary'!$C$5:$C$17384=Data!D7739)*('ESB Networks Summary'!$F$5:$F$17384))*1000*2</f>
        <v>4122</v>
      </c>
      <c r="I7739" s="5">
        <v>0</v>
      </c>
      <c r="J7739" s="5">
        <v>0</v>
      </c>
      <c r="K7739" s="17">
        <v>1</v>
      </c>
      <c r="L7739" s="52">
        <f t="shared" si="843"/>
        <v>0</v>
      </c>
      <c r="M7739" s="5">
        <v>0</v>
      </c>
      <c r="N7739" s="5">
        <v>66.474999999999994</v>
      </c>
      <c r="O7739" s="96">
        <v>16.28</v>
      </c>
      <c r="P7739" s="5">
        <v>3</v>
      </c>
      <c r="Q7739" s="99">
        <v>0</v>
      </c>
      <c r="R7739" s="99">
        <v>17.529</v>
      </c>
      <c r="S7739" s="99">
        <v>13.463999999999999</v>
      </c>
      <c r="T7739" s="30">
        <f t="shared" si="840"/>
        <v>573.50833333333912</v>
      </c>
      <c r="U7739" s="21">
        <f t="shared" si="844"/>
        <v>0.36464921362500002</v>
      </c>
      <c r="V7739" s="21">
        <f t="shared" si="845"/>
        <v>0</v>
      </c>
      <c r="W7739" s="21">
        <f t="shared" si="846"/>
        <v>0</v>
      </c>
    </row>
    <row r="7740" spans="1:23">
      <c r="A7740" s="2">
        <f t="shared" si="841"/>
        <v>45597</v>
      </c>
      <c r="B7740" s="3">
        <f t="shared" si="842"/>
        <v>45605</v>
      </c>
      <c r="C7740" s="7">
        <v>45605.208333333336</v>
      </c>
      <c r="D7740" s="7">
        <v>45605.208333333336</v>
      </c>
      <c r="E7740" s="5">
        <v>86.633333333333297</v>
      </c>
      <c r="F7740" s="5">
        <v>3532.1</v>
      </c>
      <c r="G7740" s="5">
        <v>4069.6</v>
      </c>
      <c r="H7740" s="34" cm="1">
        <f t="array" ref="H7740">SUMPRODUCT(('ESB Networks Summary'!$C$5:$C$17384=Data!D7740)*('ESB Networks Summary'!$E$5:$E$17384))*1000*2-SUMPRODUCT(('ESB Networks Summary'!$C$5:$C$17384=Data!D7740)*('ESB Networks Summary'!$F$5:$F$17384))*1000*2</f>
        <v>4100</v>
      </c>
      <c r="I7740" s="5">
        <v>0</v>
      </c>
      <c r="J7740" s="5">
        <v>0</v>
      </c>
      <c r="K7740" s="17">
        <v>1</v>
      </c>
      <c r="L7740" s="52">
        <f t="shared" si="843"/>
        <v>0</v>
      </c>
      <c r="M7740" s="5">
        <v>0</v>
      </c>
      <c r="N7740" s="5">
        <v>26.766666666666602</v>
      </c>
      <c r="O7740" s="96">
        <v>1747.54</v>
      </c>
      <c r="P7740" s="5">
        <v>3.7666666666666599</v>
      </c>
      <c r="Q7740" s="99">
        <v>0</v>
      </c>
      <c r="R7740" s="99">
        <v>17.206</v>
      </c>
      <c r="S7740" s="99">
        <v>13.141</v>
      </c>
      <c r="T7740" s="30">
        <f t="shared" si="840"/>
        <v>514.50000000000045</v>
      </c>
      <c r="U7740" s="21">
        <f t="shared" si="844"/>
        <v>0.35010768800000003</v>
      </c>
      <c r="V7740" s="21">
        <f t="shared" si="845"/>
        <v>0</v>
      </c>
      <c r="W7740" s="21">
        <f t="shared" si="846"/>
        <v>0</v>
      </c>
    </row>
    <row r="7741" spans="1:23">
      <c r="A7741" s="2">
        <f t="shared" si="841"/>
        <v>45597</v>
      </c>
      <c r="B7741" s="3">
        <f t="shared" si="842"/>
        <v>45605</v>
      </c>
      <c r="C7741" s="7">
        <v>45605.229166666664</v>
      </c>
      <c r="D7741" s="7">
        <v>45605.229166666664</v>
      </c>
      <c r="E7741" s="5">
        <v>91.966666666666598</v>
      </c>
      <c r="F7741" s="5">
        <v>1265.6666666666599</v>
      </c>
      <c r="G7741" s="5">
        <v>4110.7666666666601</v>
      </c>
      <c r="H7741" s="34" cm="1">
        <f t="array" ref="H7741">SUMPRODUCT(('ESB Networks Summary'!$C$5:$C$17384=Data!D7741)*('ESB Networks Summary'!$E$5:$E$17384))*1000*2-SUMPRODUCT(('ESB Networks Summary'!$C$5:$C$17384=Data!D7741)*('ESB Networks Summary'!$F$5:$F$17384))*1000*2</f>
        <v>4073.9999999999995</v>
      </c>
      <c r="I7741" s="5">
        <v>2329.2333333333299</v>
      </c>
      <c r="J7741" s="5">
        <v>0</v>
      </c>
      <c r="K7741" s="17">
        <v>1</v>
      </c>
      <c r="L7741" s="52">
        <f t="shared" si="843"/>
        <v>0</v>
      </c>
      <c r="M7741" s="5">
        <v>0</v>
      </c>
      <c r="N7741" s="5">
        <v>2457</v>
      </c>
      <c r="O7741" s="96">
        <v>1747.54</v>
      </c>
      <c r="P7741" s="5">
        <v>4</v>
      </c>
      <c r="Q7741" s="99">
        <v>0</v>
      </c>
      <c r="R7741" s="99">
        <v>17.206</v>
      </c>
      <c r="S7741" s="99">
        <v>13.141</v>
      </c>
      <c r="T7741" s="30">
        <f t="shared" si="840"/>
        <v>392.10000000000014</v>
      </c>
      <c r="U7741" s="21">
        <f t="shared" si="844"/>
        <v>0.35364925633333277</v>
      </c>
      <c r="V7741" s="21">
        <f t="shared" si="845"/>
        <v>0</v>
      </c>
      <c r="W7741" s="21">
        <f t="shared" si="846"/>
        <v>0</v>
      </c>
    </row>
    <row r="7742" spans="1:23">
      <c r="A7742" s="2">
        <f t="shared" si="841"/>
        <v>45597</v>
      </c>
      <c r="B7742" s="3">
        <f t="shared" si="842"/>
        <v>45605</v>
      </c>
      <c r="C7742" s="7">
        <v>45605.25</v>
      </c>
      <c r="D7742" s="7">
        <v>45605.25</v>
      </c>
      <c r="E7742" s="5">
        <v>92.233333333333306</v>
      </c>
      <c r="F7742" s="5">
        <v>-689.099999999999</v>
      </c>
      <c r="G7742" s="5">
        <v>0.5</v>
      </c>
      <c r="H7742" s="34" cm="1">
        <f t="array" ref="H7742">SUMPRODUCT(('ESB Networks Summary'!$C$5:$C$17384=Data!D7742)*('ESB Networks Summary'!$E$5:$E$17384))*1000*2-SUMPRODUCT(('ESB Networks Summary'!$C$5:$C$17384=Data!D7742)*('ESB Networks Summary'!$F$5:$F$17384))*1000*2</f>
        <v>10</v>
      </c>
      <c r="I7742" s="5">
        <v>301.8</v>
      </c>
      <c r="J7742" s="5">
        <v>0</v>
      </c>
      <c r="K7742" s="17">
        <v>1</v>
      </c>
      <c r="L7742" s="52">
        <f t="shared" si="843"/>
        <v>0</v>
      </c>
      <c r="M7742" s="5">
        <v>0</v>
      </c>
      <c r="N7742" s="5">
        <v>535.96666666666601</v>
      </c>
      <c r="O7742" s="96">
        <v>508.19</v>
      </c>
      <c r="P7742" s="5">
        <v>4</v>
      </c>
      <c r="Q7742" s="99">
        <v>0</v>
      </c>
      <c r="R7742" s="99">
        <v>18.177</v>
      </c>
      <c r="S7742" s="99">
        <v>14.112</v>
      </c>
      <c r="T7742" s="30">
        <f t="shared" si="840"/>
        <v>157.63333333333298</v>
      </c>
      <c r="U7742" s="21">
        <f t="shared" si="844"/>
        <v>4.5442499999999997E-5</v>
      </c>
      <c r="V7742" s="21">
        <f t="shared" si="845"/>
        <v>0</v>
      </c>
      <c r="W7742" s="21">
        <f t="shared" si="846"/>
        <v>0</v>
      </c>
    </row>
    <row r="7743" spans="1:23">
      <c r="A7743" s="2">
        <f t="shared" si="841"/>
        <v>45597</v>
      </c>
      <c r="B7743" s="3">
        <f t="shared" si="842"/>
        <v>45605</v>
      </c>
      <c r="C7743" s="7">
        <v>45605.270833333336</v>
      </c>
      <c r="D7743" s="7">
        <v>45605.270833333336</v>
      </c>
      <c r="E7743" s="5">
        <v>90.8333333333333</v>
      </c>
      <c r="F7743" s="5">
        <v>-498.599999999999</v>
      </c>
      <c r="G7743" s="5">
        <v>0.93333333333333302</v>
      </c>
      <c r="H7743" s="34" cm="1">
        <f t="array" ref="H7743">SUMPRODUCT(('ESB Networks Summary'!$C$5:$C$17384=Data!D7743)*('ESB Networks Summary'!$E$5:$E$17384))*1000*2-SUMPRODUCT(('ESB Networks Summary'!$C$5:$C$17384=Data!D7743)*('ESB Networks Summary'!$F$5:$F$17384))*1000*2</f>
        <v>8</v>
      </c>
      <c r="I7743" s="5">
        <v>225.23333333333301</v>
      </c>
      <c r="J7743" s="5">
        <v>0</v>
      </c>
      <c r="K7743" s="17">
        <v>1</v>
      </c>
      <c r="L7743" s="52">
        <f t="shared" si="843"/>
        <v>0</v>
      </c>
      <c r="M7743" s="5">
        <v>0</v>
      </c>
      <c r="N7743" s="5">
        <v>338.6</v>
      </c>
      <c r="O7743" s="96">
        <v>508.19</v>
      </c>
      <c r="P7743" s="5">
        <v>4.8999999999999897</v>
      </c>
      <c r="Q7743" s="99">
        <v>0</v>
      </c>
      <c r="R7743" s="99">
        <v>18.177</v>
      </c>
      <c r="S7743" s="99">
        <v>14.112</v>
      </c>
      <c r="T7743" s="30">
        <f t="shared" si="840"/>
        <v>165.83333333333229</v>
      </c>
      <c r="U7743" s="21">
        <f t="shared" si="844"/>
        <v>8.4825999999999963E-5</v>
      </c>
      <c r="V7743" s="21">
        <f t="shared" si="845"/>
        <v>0</v>
      </c>
      <c r="W7743" s="21">
        <f t="shared" si="846"/>
        <v>0</v>
      </c>
    </row>
    <row r="7744" spans="1:23">
      <c r="A7744" s="2">
        <f t="shared" si="841"/>
        <v>45597</v>
      </c>
      <c r="B7744" s="3">
        <f t="shared" si="842"/>
        <v>45605</v>
      </c>
      <c r="C7744" s="7">
        <v>45605.291666666664</v>
      </c>
      <c r="D7744" s="7">
        <v>45605.291666666664</v>
      </c>
      <c r="E7744" s="5">
        <v>90</v>
      </c>
      <c r="F7744" s="5">
        <v>-293.96666666666601</v>
      </c>
      <c r="G7744" s="5">
        <v>-1.2666666666666599</v>
      </c>
      <c r="H7744" s="34" cm="1">
        <f t="array" ref="H7744">SUMPRODUCT(('ESB Networks Summary'!$C$5:$C$17384=Data!D7744)*('ESB Networks Summary'!$E$5:$E$17384))*1000*2-SUMPRODUCT(('ESB Networks Summary'!$C$5:$C$17384=Data!D7744)*('ESB Networks Summary'!$F$5:$F$17384))*1000*2</f>
        <v>10</v>
      </c>
      <c r="I7744" s="5">
        <v>0</v>
      </c>
      <c r="J7744" s="5">
        <v>0</v>
      </c>
      <c r="K7744" s="17">
        <v>1</v>
      </c>
      <c r="L7744" s="52">
        <f t="shared" si="843"/>
        <v>0</v>
      </c>
      <c r="M7744" s="5">
        <v>0</v>
      </c>
      <c r="N7744" s="5">
        <v>164.13333333333301</v>
      </c>
      <c r="O7744" s="96">
        <v>162.52000000000001</v>
      </c>
      <c r="P7744" s="5">
        <v>22.133333333333301</v>
      </c>
      <c r="Q7744" s="99">
        <v>0</v>
      </c>
      <c r="R7744" s="99">
        <v>21.083000000000002</v>
      </c>
      <c r="S7744" s="99">
        <v>17.018000000000001</v>
      </c>
      <c r="T7744" s="30">
        <f t="shared" si="840"/>
        <v>150.69999999999965</v>
      </c>
      <c r="U7744" s="21">
        <f t="shared" si="844"/>
        <v>0</v>
      </c>
      <c r="V7744" s="21">
        <f t="shared" si="845"/>
        <v>-1.0778066666666609E-4</v>
      </c>
      <c r="W7744" s="21">
        <f t="shared" si="846"/>
        <v>0</v>
      </c>
    </row>
    <row r="7745" spans="1:23">
      <c r="A7745" s="2">
        <f t="shared" si="841"/>
        <v>45597</v>
      </c>
      <c r="B7745" s="3">
        <f t="shared" si="842"/>
        <v>45605</v>
      </c>
      <c r="C7745" s="7">
        <v>45605.3125</v>
      </c>
      <c r="D7745" s="7">
        <v>45605.3125</v>
      </c>
      <c r="E7745" s="5">
        <v>89.3</v>
      </c>
      <c r="F7745" s="5">
        <v>-287.791666666666</v>
      </c>
      <c r="G7745" s="5">
        <v>-1.50833333333333</v>
      </c>
      <c r="H7745" s="34" cm="1">
        <f t="array" ref="H7745">SUMPRODUCT(('ESB Networks Summary'!$C$5:$C$17384=Data!D7745)*('ESB Networks Summary'!$E$5:$E$17384))*1000*2-SUMPRODUCT(('ESB Networks Summary'!$C$5:$C$17384=Data!D7745)*('ESB Networks Summary'!$F$5:$F$17384))*1000*2</f>
        <v>2</v>
      </c>
      <c r="I7745" s="5">
        <v>0</v>
      </c>
      <c r="J7745" s="5">
        <v>0</v>
      </c>
      <c r="K7745" s="17">
        <v>1</v>
      </c>
      <c r="L7745" s="52">
        <f t="shared" si="843"/>
        <v>0</v>
      </c>
      <c r="M7745" s="5">
        <v>0</v>
      </c>
      <c r="N7745" s="5">
        <v>170.67499999999899</v>
      </c>
      <c r="O7745" s="96">
        <v>162.52000000000001</v>
      </c>
      <c r="P7745" s="5">
        <v>32.133333333333297</v>
      </c>
      <c r="Q7745" s="99">
        <v>0</v>
      </c>
      <c r="R7745" s="99">
        <v>21.083000000000002</v>
      </c>
      <c r="S7745" s="99">
        <v>17.018000000000001</v>
      </c>
      <c r="T7745" s="30">
        <f t="shared" si="840"/>
        <v>147.74166666666699</v>
      </c>
      <c r="U7745" s="21">
        <f t="shared" si="844"/>
        <v>0</v>
      </c>
      <c r="V7745" s="21">
        <f t="shared" si="845"/>
        <v>-1.2834408333333306E-4</v>
      </c>
      <c r="W7745" s="21">
        <f t="shared" si="846"/>
        <v>0</v>
      </c>
    </row>
    <row r="7746" spans="1:23">
      <c r="A7746" s="2">
        <f t="shared" si="841"/>
        <v>45597</v>
      </c>
      <c r="B7746" s="3">
        <f t="shared" si="842"/>
        <v>45605</v>
      </c>
      <c r="C7746" s="7">
        <v>45605.333333333336</v>
      </c>
      <c r="D7746" s="7">
        <v>45605.333333333336</v>
      </c>
      <c r="E7746" s="5">
        <v>88.8</v>
      </c>
      <c r="F7746" s="5">
        <v>-259.03333333333302</v>
      </c>
      <c r="G7746" s="5">
        <v>1.0333333333333301</v>
      </c>
      <c r="H7746" s="34" cm="1">
        <f t="array" ref="H7746">SUMPRODUCT(('ESB Networks Summary'!$C$5:$C$17384=Data!D7746)*('ESB Networks Summary'!$E$5:$E$17384))*1000*2-SUMPRODUCT(('ESB Networks Summary'!$C$5:$C$17384=Data!D7746)*('ESB Networks Summary'!$F$5:$F$17384))*1000*2</f>
        <v>4</v>
      </c>
      <c r="I7746" s="5">
        <v>0</v>
      </c>
      <c r="J7746" s="5">
        <v>0</v>
      </c>
      <c r="K7746" s="17">
        <v>1</v>
      </c>
      <c r="L7746" s="52">
        <f t="shared" si="843"/>
        <v>0</v>
      </c>
      <c r="M7746" s="5">
        <v>0</v>
      </c>
      <c r="N7746" s="5">
        <v>173.56666666666601</v>
      </c>
      <c r="O7746" s="96">
        <v>240.59</v>
      </c>
      <c r="P7746" s="5">
        <v>34</v>
      </c>
      <c r="Q7746" s="99">
        <v>2.8</v>
      </c>
      <c r="R7746" s="99">
        <v>28.704000000000001</v>
      </c>
      <c r="S7746" s="99">
        <v>18.872999999999998</v>
      </c>
      <c r="T7746" s="30">
        <f t="shared" ref="T7746:T7809" si="847">P7746+G7746-N7746-F7746</f>
        <v>120.50000000000034</v>
      </c>
      <c r="U7746" s="21">
        <f t="shared" si="844"/>
        <v>1.4830399999999955E-4</v>
      </c>
      <c r="V7746" s="21">
        <f t="shared" si="845"/>
        <v>0</v>
      </c>
      <c r="W7746" s="21">
        <f t="shared" si="846"/>
        <v>0</v>
      </c>
    </row>
    <row r="7747" spans="1:23">
      <c r="A7747" s="2">
        <f t="shared" ref="A7747:A7810" si="848">DATE(YEAR(C7747),MONTH(C7747),1)</f>
        <v>45597</v>
      </c>
      <c r="B7747" s="3">
        <f t="shared" ref="B7747:B7810" si="849">DATE(YEAR(C7747),MONTH(C7747),DAY(C7747))</f>
        <v>45605</v>
      </c>
      <c r="C7747" s="7">
        <v>45605.354166666664</v>
      </c>
      <c r="D7747" s="7">
        <v>45605.354166666664</v>
      </c>
      <c r="E7747" s="5">
        <v>88</v>
      </c>
      <c r="F7747" s="5">
        <v>-229.333333333333</v>
      </c>
      <c r="G7747" s="5">
        <v>0.73333333333333295</v>
      </c>
      <c r="H7747" s="34" cm="1">
        <f t="array" ref="H7747">SUMPRODUCT(('ESB Networks Summary'!$C$5:$C$17384=Data!D7747)*('ESB Networks Summary'!$E$5:$E$17384))*1000*2-SUMPRODUCT(('ESB Networks Summary'!$C$5:$C$17384=Data!D7747)*('ESB Networks Summary'!$F$5:$F$17384))*1000*2</f>
        <v>2</v>
      </c>
      <c r="I7747" s="5">
        <v>0</v>
      </c>
      <c r="J7747" s="5">
        <v>0</v>
      </c>
      <c r="K7747" s="17">
        <v>1</v>
      </c>
      <c r="L7747" s="52">
        <f t="shared" ref="L7747:L7810" si="850">IF(AND(K7747=2,K7746&lt;2),1,0)</f>
        <v>0</v>
      </c>
      <c r="M7747" s="5">
        <v>0</v>
      </c>
      <c r="N7747" s="5">
        <v>197</v>
      </c>
      <c r="O7747" s="96">
        <v>240.59</v>
      </c>
      <c r="P7747" s="5">
        <v>49.866666666666603</v>
      </c>
      <c r="Q7747" s="99">
        <v>2.8</v>
      </c>
      <c r="R7747" s="99">
        <v>28.704000000000001</v>
      </c>
      <c r="S7747" s="99">
        <v>18.872999999999998</v>
      </c>
      <c r="T7747" s="30">
        <f t="shared" si="847"/>
        <v>82.933333333332939</v>
      </c>
      <c r="U7747" s="21">
        <f t="shared" ref="U7747:U7810" si="851">IF(G7747&gt;0, G7747/1000*R7747/2,0)/100</f>
        <v>1.0524799999999994E-4</v>
      </c>
      <c r="V7747" s="21">
        <f t="shared" ref="V7747:V7810" si="852">IF(G7747&lt;0, G7747/1000*S7747/2,0)/100</f>
        <v>0</v>
      </c>
      <c r="W7747" s="21">
        <f t="shared" ref="W7747:W7810" si="853">IF(J7747&gt;P7747,J7747/1000/2*R7747/100,0)</f>
        <v>0</v>
      </c>
    </row>
    <row r="7748" spans="1:23">
      <c r="A7748" s="2">
        <f t="shared" si="848"/>
        <v>45597</v>
      </c>
      <c r="B7748" s="3">
        <f t="shared" si="849"/>
        <v>45605</v>
      </c>
      <c r="C7748" s="7">
        <v>45605.375</v>
      </c>
      <c r="D7748" s="7">
        <v>45605.375</v>
      </c>
      <c r="E7748" s="5">
        <v>88</v>
      </c>
      <c r="F7748" s="5">
        <v>-77.8333333333333</v>
      </c>
      <c r="G7748" s="5">
        <v>-1.81666666666666</v>
      </c>
      <c r="H7748" s="34" cm="1">
        <f t="array" ref="H7748">SUMPRODUCT(('ESB Networks Summary'!$C$5:$C$17384=Data!D7748)*('ESB Networks Summary'!$E$5:$E$17384))*1000*2-SUMPRODUCT(('ESB Networks Summary'!$C$5:$C$17384=Data!D7748)*('ESB Networks Summary'!$F$5:$F$17384))*1000*2</f>
        <v>2</v>
      </c>
      <c r="I7748" s="5">
        <v>0</v>
      </c>
      <c r="J7748" s="5">
        <v>0</v>
      </c>
      <c r="K7748" s="17">
        <v>1</v>
      </c>
      <c r="L7748" s="52">
        <f t="shared" si="850"/>
        <v>0</v>
      </c>
      <c r="M7748" s="5">
        <v>0</v>
      </c>
      <c r="N7748" s="5">
        <v>123.133333333333</v>
      </c>
      <c r="O7748" s="96">
        <v>515.80999999999995</v>
      </c>
      <c r="P7748" s="5">
        <v>167.04999999999899</v>
      </c>
      <c r="Q7748" s="99">
        <v>85.72</v>
      </c>
      <c r="R7748" s="99">
        <v>33.795000000000002</v>
      </c>
      <c r="S7748" s="99">
        <v>23.963000000000001</v>
      </c>
      <c r="T7748" s="30">
        <f t="shared" si="847"/>
        <v>119.93333333333263</v>
      </c>
      <c r="U7748" s="21">
        <f t="shared" si="851"/>
        <v>0</v>
      </c>
      <c r="V7748" s="21">
        <f t="shared" si="852"/>
        <v>-2.1766391666666591E-4</v>
      </c>
      <c r="W7748" s="21">
        <f t="shared" si="853"/>
        <v>0</v>
      </c>
    </row>
    <row r="7749" spans="1:23">
      <c r="A7749" s="2">
        <f t="shared" si="848"/>
        <v>45597</v>
      </c>
      <c r="B7749" s="3">
        <f t="shared" si="849"/>
        <v>45605</v>
      </c>
      <c r="C7749" s="7">
        <v>45605.395833333336</v>
      </c>
      <c r="D7749" s="7">
        <v>45605.395833333336</v>
      </c>
      <c r="E7749" s="5">
        <v>88</v>
      </c>
      <c r="F7749" s="5">
        <v>-30.433333333333302</v>
      </c>
      <c r="G7749" s="5">
        <v>35.466666666666598</v>
      </c>
      <c r="H7749" s="34" cm="1">
        <f t="array" ref="H7749">SUMPRODUCT(('ESB Networks Summary'!$C$5:$C$17384=Data!D7749)*('ESB Networks Summary'!$E$5:$E$17384))*1000*2-SUMPRODUCT(('ESB Networks Summary'!$C$5:$C$17384=Data!D7749)*('ESB Networks Summary'!$F$5:$F$17384))*1000*2</f>
        <v>6</v>
      </c>
      <c r="I7749" s="5">
        <v>0</v>
      </c>
      <c r="J7749" s="5">
        <v>0</v>
      </c>
      <c r="K7749" s="17">
        <v>1</v>
      </c>
      <c r="L7749" s="52">
        <f t="shared" si="850"/>
        <v>0</v>
      </c>
      <c r="M7749" s="5">
        <v>0</v>
      </c>
      <c r="N7749" s="5">
        <v>188.23333333333301</v>
      </c>
      <c r="O7749" s="96">
        <v>515.80999999999995</v>
      </c>
      <c r="P7749" s="5">
        <v>240.46666666666599</v>
      </c>
      <c r="Q7749" s="99">
        <v>85.72</v>
      </c>
      <c r="R7749" s="99">
        <v>33.795000000000002</v>
      </c>
      <c r="S7749" s="99">
        <v>23.963000000000001</v>
      </c>
      <c r="T7749" s="30">
        <f t="shared" si="847"/>
        <v>118.1333333333329</v>
      </c>
      <c r="U7749" s="21">
        <f t="shared" si="851"/>
        <v>5.9929799999999889E-3</v>
      </c>
      <c r="V7749" s="21">
        <f t="shared" si="852"/>
        <v>0</v>
      </c>
      <c r="W7749" s="21">
        <f t="shared" si="853"/>
        <v>0</v>
      </c>
    </row>
    <row r="7750" spans="1:23">
      <c r="A7750" s="2">
        <f t="shared" si="848"/>
        <v>45597</v>
      </c>
      <c r="B7750" s="3">
        <f t="shared" si="849"/>
        <v>45605</v>
      </c>
      <c r="C7750" s="7">
        <v>45605.416666666664</v>
      </c>
      <c r="D7750" s="7">
        <v>45605.416666666664</v>
      </c>
      <c r="E7750" s="5">
        <v>86.866666666666603</v>
      </c>
      <c r="F7750" s="5">
        <v>-683</v>
      </c>
      <c r="G7750" s="5">
        <v>16.8333333333333</v>
      </c>
      <c r="H7750" s="34" cm="1">
        <f t="array" ref="H7750">SUMPRODUCT(('ESB Networks Summary'!$C$5:$C$17384=Data!D7750)*('ESB Networks Summary'!$E$5:$E$17384))*1000*2-SUMPRODUCT(('ESB Networks Summary'!$C$5:$C$17384=Data!D7750)*('ESB Networks Summary'!$F$5:$F$17384))*1000*2</f>
        <v>6</v>
      </c>
      <c r="I7750" s="5">
        <v>0</v>
      </c>
      <c r="J7750" s="5">
        <v>0</v>
      </c>
      <c r="K7750" s="17">
        <v>1</v>
      </c>
      <c r="L7750" s="52">
        <f t="shared" si="850"/>
        <v>0</v>
      </c>
      <c r="M7750" s="5">
        <v>0</v>
      </c>
      <c r="N7750" s="5">
        <v>851.36666666666599</v>
      </c>
      <c r="O7750" s="96">
        <v>1120.3599999999999</v>
      </c>
      <c r="P7750" s="5">
        <v>332.666666666666</v>
      </c>
      <c r="Q7750" s="99">
        <v>160.36000000000001</v>
      </c>
      <c r="R7750" s="99">
        <v>34.024000000000001</v>
      </c>
      <c r="S7750" s="99">
        <v>24.192</v>
      </c>
      <c r="T7750" s="30">
        <f t="shared" si="847"/>
        <v>181.13333333333333</v>
      </c>
      <c r="U7750" s="21">
        <f t="shared" si="851"/>
        <v>2.8636866666666609E-3</v>
      </c>
      <c r="V7750" s="21">
        <f t="shared" si="852"/>
        <v>0</v>
      </c>
      <c r="W7750" s="21">
        <f t="shared" si="853"/>
        <v>0</v>
      </c>
    </row>
    <row r="7751" spans="1:23">
      <c r="A7751" s="2">
        <f t="shared" si="848"/>
        <v>45597</v>
      </c>
      <c r="B7751" s="3">
        <f t="shared" si="849"/>
        <v>45605</v>
      </c>
      <c r="C7751" s="7">
        <v>45605.4375</v>
      </c>
      <c r="D7751" s="7">
        <v>45605.4375</v>
      </c>
      <c r="E7751" s="5">
        <v>83.466666666666598</v>
      </c>
      <c r="F7751" s="5">
        <v>-1792.3999999999901</v>
      </c>
      <c r="G7751" s="5">
        <v>100.833333333333</v>
      </c>
      <c r="H7751" s="34" cm="1">
        <f t="array" ref="H7751">SUMPRODUCT(('ESB Networks Summary'!$C$5:$C$17384=Data!D7751)*('ESB Networks Summary'!$E$5:$E$17384))*1000*2-SUMPRODUCT(('ESB Networks Summary'!$C$5:$C$17384=Data!D7751)*('ESB Networks Summary'!$F$5:$F$17384))*1000*2</f>
        <v>36</v>
      </c>
      <c r="I7751" s="5">
        <v>453.13333333333298</v>
      </c>
      <c r="J7751" s="5">
        <v>0</v>
      </c>
      <c r="K7751" s="17">
        <v>1</v>
      </c>
      <c r="L7751" s="52">
        <f t="shared" si="850"/>
        <v>0</v>
      </c>
      <c r="M7751" s="5">
        <v>0</v>
      </c>
      <c r="N7751" s="5">
        <v>2127</v>
      </c>
      <c r="O7751" s="96">
        <v>1120.3599999999999</v>
      </c>
      <c r="P7751" s="5">
        <v>471.06666666666598</v>
      </c>
      <c r="Q7751" s="99">
        <v>160.36000000000001</v>
      </c>
      <c r="R7751" s="99">
        <v>34.024000000000001</v>
      </c>
      <c r="S7751" s="99">
        <v>24.192</v>
      </c>
      <c r="T7751" s="30">
        <f t="shared" si="847"/>
        <v>237.29999999998904</v>
      </c>
      <c r="U7751" s="21">
        <f t="shared" si="851"/>
        <v>1.7153766666666612E-2</v>
      </c>
      <c r="V7751" s="21">
        <f t="shared" si="852"/>
        <v>0</v>
      </c>
      <c r="W7751" s="21">
        <f t="shared" si="853"/>
        <v>0</v>
      </c>
    </row>
    <row r="7752" spans="1:23">
      <c r="A7752" s="2">
        <f t="shared" si="848"/>
        <v>45597</v>
      </c>
      <c r="B7752" s="3">
        <f t="shared" si="849"/>
        <v>45605</v>
      </c>
      <c r="C7752" s="7">
        <v>45605.458333333336</v>
      </c>
      <c r="D7752" s="7">
        <v>45605.458333333336</v>
      </c>
      <c r="E7752" s="5">
        <v>80.3333333333333</v>
      </c>
      <c r="F7752" s="5">
        <v>-1735.43333333333</v>
      </c>
      <c r="G7752" s="5">
        <v>24.599999999999898</v>
      </c>
      <c r="H7752" s="34" cm="1">
        <f t="array" ref="H7752">SUMPRODUCT(('ESB Networks Summary'!$C$5:$C$17384=Data!D7752)*('ESB Networks Summary'!$E$5:$E$17384))*1000*2-SUMPRODUCT(('ESB Networks Summary'!$C$5:$C$17384=Data!D7752)*('ESB Networks Summary'!$F$5:$F$17384))*1000*2</f>
        <v>44</v>
      </c>
      <c r="I7752" s="5">
        <v>251.73333333333301</v>
      </c>
      <c r="J7752" s="5">
        <v>0</v>
      </c>
      <c r="K7752" s="17">
        <v>1</v>
      </c>
      <c r="L7752" s="52">
        <f t="shared" si="850"/>
        <v>0</v>
      </c>
      <c r="M7752" s="5">
        <v>233.73333333333301</v>
      </c>
      <c r="N7752" s="5">
        <v>2061.1666666666601</v>
      </c>
      <c r="O7752" s="96">
        <v>1109.2</v>
      </c>
      <c r="P7752" s="5">
        <v>557.19999999999902</v>
      </c>
      <c r="Q7752" s="99">
        <v>246.57</v>
      </c>
      <c r="R7752" s="99">
        <v>34.524999999999999</v>
      </c>
      <c r="S7752" s="99">
        <v>24.693000000000001</v>
      </c>
      <c r="T7752" s="30">
        <f t="shared" si="847"/>
        <v>256.06666666666865</v>
      </c>
      <c r="U7752" s="21">
        <f t="shared" si="851"/>
        <v>4.2465749999999825E-3</v>
      </c>
      <c r="V7752" s="21">
        <f t="shared" si="852"/>
        <v>0</v>
      </c>
      <c r="W7752" s="21">
        <f t="shared" si="853"/>
        <v>0</v>
      </c>
    </row>
    <row r="7753" spans="1:23">
      <c r="A7753" s="2">
        <f t="shared" si="848"/>
        <v>45597</v>
      </c>
      <c r="B7753" s="3">
        <f t="shared" si="849"/>
        <v>45605</v>
      </c>
      <c r="C7753" s="7">
        <v>45605.479166666664</v>
      </c>
      <c r="D7753" s="7">
        <v>45605.479166666664</v>
      </c>
      <c r="E7753" s="5">
        <v>77</v>
      </c>
      <c r="F7753" s="5">
        <v>-195.833333333333</v>
      </c>
      <c r="G7753" s="5">
        <v>-29.933333333333302</v>
      </c>
      <c r="H7753" s="34" cm="1">
        <f t="array" ref="H7753">SUMPRODUCT(('ESB Networks Summary'!$C$5:$C$17384=Data!D7753)*('ESB Networks Summary'!$E$5:$E$17384))*1000*2-SUMPRODUCT(('ESB Networks Summary'!$C$5:$C$17384=Data!D7753)*('ESB Networks Summary'!$F$5:$F$17384))*1000*2</f>
        <v>0</v>
      </c>
      <c r="I7753" s="5">
        <v>0</v>
      </c>
      <c r="J7753" s="5">
        <v>0</v>
      </c>
      <c r="K7753" s="17">
        <v>1</v>
      </c>
      <c r="L7753" s="52">
        <f t="shared" si="850"/>
        <v>0</v>
      </c>
      <c r="M7753" s="5">
        <v>0</v>
      </c>
      <c r="N7753" s="5">
        <v>656.43333333333305</v>
      </c>
      <c r="O7753" s="96">
        <v>1109.2</v>
      </c>
      <c r="P7753" s="5">
        <v>563.83333333333303</v>
      </c>
      <c r="Q7753" s="99">
        <v>246.57</v>
      </c>
      <c r="R7753" s="99">
        <v>34.524999999999999</v>
      </c>
      <c r="S7753" s="99">
        <v>24.693000000000001</v>
      </c>
      <c r="T7753" s="30">
        <f t="shared" si="847"/>
        <v>73.299999999999699</v>
      </c>
      <c r="U7753" s="21">
        <f t="shared" si="851"/>
        <v>0</v>
      </c>
      <c r="V7753" s="21">
        <f t="shared" si="852"/>
        <v>-3.6957189999999962E-3</v>
      </c>
      <c r="W7753" s="21">
        <f t="shared" si="853"/>
        <v>0</v>
      </c>
    </row>
    <row r="7754" spans="1:23">
      <c r="A7754" s="2">
        <f t="shared" si="848"/>
        <v>45597</v>
      </c>
      <c r="B7754" s="3">
        <f t="shared" si="849"/>
        <v>45605</v>
      </c>
      <c r="C7754" s="7">
        <v>45605.5</v>
      </c>
      <c r="D7754" s="7">
        <v>45605.5</v>
      </c>
      <c r="E7754" s="5">
        <v>77</v>
      </c>
      <c r="F7754" s="5">
        <v>-113.6</v>
      </c>
      <c r="G7754" s="5">
        <v>1.2</v>
      </c>
      <c r="H7754" s="34" cm="1">
        <f t="array" ref="H7754">SUMPRODUCT(('ESB Networks Summary'!$C$5:$C$17384=Data!D7754)*('ESB Networks Summary'!$E$5:$E$17384))*1000*2-SUMPRODUCT(('ESB Networks Summary'!$C$5:$C$17384=Data!D7754)*('ESB Networks Summary'!$F$5:$F$17384))*1000*2</f>
        <v>4</v>
      </c>
      <c r="I7754" s="5">
        <v>0</v>
      </c>
      <c r="J7754" s="5">
        <v>0</v>
      </c>
      <c r="K7754" s="17">
        <v>1</v>
      </c>
      <c r="L7754" s="52">
        <f t="shared" si="850"/>
        <v>0</v>
      </c>
      <c r="M7754" s="5">
        <v>0</v>
      </c>
      <c r="N7754" s="5">
        <v>621.9</v>
      </c>
      <c r="O7754" s="96">
        <v>778.95</v>
      </c>
      <c r="P7754" s="5">
        <v>630.13333333333298</v>
      </c>
      <c r="Q7754" s="99">
        <v>291.64</v>
      </c>
      <c r="R7754" s="99">
        <v>35.048000000000002</v>
      </c>
      <c r="S7754" s="99">
        <v>25.216999999999999</v>
      </c>
      <c r="T7754" s="30">
        <f t="shared" si="847"/>
        <v>123.03333333333305</v>
      </c>
      <c r="U7754" s="21">
        <f t="shared" si="851"/>
        <v>2.1028799999999999E-4</v>
      </c>
      <c r="V7754" s="21">
        <f t="shared" si="852"/>
        <v>0</v>
      </c>
      <c r="W7754" s="21">
        <f t="shared" si="853"/>
        <v>0</v>
      </c>
    </row>
    <row r="7755" spans="1:23">
      <c r="A7755" s="2">
        <f t="shared" si="848"/>
        <v>45597</v>
      </c>
      <c r="B7755" s="3">
        <f t="shared" si="849"/>
        <v>45605</v>
      </c>
      <c r="C7755" s="7">
        <v>45605.520833333336</v>
      </c>
      <c r="D7755" s="7">
        <v>45605.520833333336</v>
      </c>
      <c r="E7755" s="5">
        <v>76.733333333333306</v>
      </c>
      <c r="F7755" s="5">
        <v>-145.933333333333</v>
      </c>
      <c r="G7755" s="5">
        <v>43.533333333333303</v>
      </c>
      <c r="H7755" s="34" cm="1">
        <f t="array" ref="H7755">SUMPRODUCT(('ESB Networks Summary'!$C$5:$C$17384=Data!D7755)*('ESB Networks Summary'!$E$5:$E$17384))*1000*2-SUMPRODUCT(('ESB Networks Summary'!$C$5:$C$17384=Data!D7755)*('ESB Networks Summary'!$F$5:$F$17384))*1000*2</f>
        <v>6</v>
      </c>
      <c r="I7755" s="5">
        <v>0</v>
      </c>
      <c r="J7755" s="5">
        <v>0</v>
      </c>
      <c r="K7755" s="17">
        <v>1</v>
      </c>
      <c r="L7755" s="52">
        <f t="shared" si="850"/>
        <v>0</v>
      </c>
      <c r="M7755" s="5">
        <v>0</v>
      </c>
      <c r="N7755" s="5">
        <v>572.42499999999995</v>
      </c>
      <c r="O7755" s="96">
        <v>778.95</v>
      </c>
      <c r="P7755" s="5">
        <v>577.17499999999995</v>
      </c>
      <c r="Q7755" s="99">
        <v>291.64</v>
      </c>
      <c r="R7755" s="99">
        <v>35.048000000000002</v>
      </c>
      <c r="S7755" s="99">
        <v>25.216999999999999</v>
      </c>
      <c r="T7755" s="30">
        <f t="shared" si="847"/>
        <v>194.2166666666663</v>
      </c>
      <c r="U7755" s="21">
        <f t="shared" si="851"/>
        <v>7.6287813333333291E-3</v>
      </c>
      <c r="V7755" s="21">
        <f t="shared" si="852"/>
        <v>0</v>
      </c>
      <c r="W7755" s="21">
        <f t="shared" si="853"/>
        <v>0</v>
      </c>
    </row>
    <row r="7756" spans="1:23">
      <c r="A7756" s="2">
        <f t="shared" si="848"/>
        <v>45597</v>
      </c>
      <c r="B7756" s="3">
        <f t="shared" si="849"/>
        <v>45605</v>
      </c>
      <c r="C7756" s="7">
        <v>45605.541666666664</v>
      </c>
      <c r="D7756" s="7">
        <v>45605.541666666664</v>
      </c>
      <c r="E7756" s="5">
        <v>75.9583333333333</v>
      </c>
      <c r="F7756" s="5">
        <v>-459.625</v>
      </c>
      <c r="G7756" s="5">
        <v>-2.6666666666666599</v>
      </c>
      <c r="H7756" s="34" cm="1">
        <f t="array" ref="H7756">SUMPRODUCT(('ESB Networks Summary'!$C$5:$C$17384=Data!D7756)*('ESB Networks Summary'!$E$5:$E$17384))*1000*2-SUMPRODUCT(('ESB Networks Summary'!$C$5:$C$17384=Data!D7756)*('ESB Networks Summary'!$F$5:$F$17384))*1000*2</f>
        <v>6</v>
      </c>
      <c r="I7756" s="5">
        <v>0</v>
      </c>
      <c r="J7756" s="5">
        <v>0</v>
      </c>
      <c r="K7756" s="17">
        <v>1</v>
      </c>
      <c r="L7756" s="52">
        <f t="shared" si="850"/>
        <v>0</v>
      </c>
      <c r="M7756" s="5">
        <v>123.666666666666</v>
      </c>
      <c r="N7756" s="5">
        <v>878.91666666666595</v>
      </c>
      <c r="O7756" s="96">
        <v>1062.29</v>
      </c>
      <c r="P7756" s="5">
        <v>572.35</v>
      </c>
      <c r="Q7756" s="99">
        <v>425.21</v>
      </c>
      <c r="R7756" s="99">
        <v>35.135000000000005</v>
      </c>
      <c r="S7756" s="99">
        <v>25.303999999999998</v>
      </c>
      <c r="T7756" s="30">
        <f t="shared" si="847"/>
        <v>150.39166666666745</v>
      </c>
      <c r="U7756" s="21">
        <f t="shared" si="851"/>
        <v>0</v>
      </c>
      <c r="V7756" s="21">
        <f t="shared" si="852"/>
        <v>-3.3738666666666584E-4</v>
      </c>
      <c r="W7756" s="21">
        <f t="shared" si="853"/>
        <v>0</v>
      </c>
    </row>
    <row r="7757" spans="1:23">
      <c r="A7757" s="2">
        <f t="shared" si="848"/>
        <v>45597</v>
      </c>
      <c r="B7757" s="3">
        <f t="shared" si="849"/>
        <v>45605</v>
      </c>
      <c r="C7757" s="7">
        <v>45605.5625</v>
      </c>
      <c r="D7757" s="7">
        <v>45605.5625</v>
      </c>
      <c r="E7757" s="5">
        <v>74.399999999999906</v>
      </c>
      <c r="F7757" s="5">
        <v>-590.76666666666597</v>
      </c>
      <c r="G7757" s="5">
        <v>-0.63333333333333297</v>
      </c>
      <c r="H7757" s="34" cm="1">
        <f t="array" ref="H7757">SUMPRODUCT(('ESB Networks Summary'!$C$5:$C$17384=Data!D7757)*('ESB Networks Summary'!$E$5:$E$17384))*1000*2-SUMPRODUCT(('ESB Networks Summary'!$C$5:$C$17384=Data!D7757)*('ESB Networks Summary'!$F$5:$F$17384))*1000*2</f>
        <v>4</v>
      </c>
      <c r="I7757" s="5">
        <v>0</v>
      </c>
      <c r="J7757" s="5">
        <v>0</v>
      </c>
      <c r="K7757" s="17">
        <v>1</v>
      </c>
      <c r="L7757" s="52">
        <f t="shared" si="850"/>
        <v>0</v>
      </c>
      <c r="M7757" s="5">
        <v>198.666666666666</v>
      </c>
      <c r="N7757" s="5">
        <v>992.3</v>
      </c>
      <c r="O7757" s="96">
        <v>1062.29</v>
      </c>
      <c r="P7757" s="5">
        <v>427.5</v>
      </c>
      <c r="Q7757" s="99">
        <v>425.21</v>
      </c>
      <c r="R7757" s="99">
        <v>35.135000000000005</v>
      </c>
      <c r="S7757" s="99">
        <v>25.303999999999998</v>
      </c>
      <c r="T7757" s="30">
        <f t="shared" si="847"/>
        <v>25.333333333332689</v>
      </c>
      <c r="U7757" s="21">
        <f t="shared" si="851"/>
        <v>0</v>
      </c>
      <c r="V7757" s="21">
        <f t="shared" si="852"/>
        <v>-8.0129333333333285E-5</v>
      </c>
      <c r="W7757" s="21">
        <f t="shared" si="853"/>
        <v>0</v>
      </c>
    </row>
    <row r="7758" spans="1:23">
      <c r="A7758" s="2">
        <f t="shared" si="848"/>
        <v>45597</v>
      </c>
      <c r="B7758" s="3">
        <f t="shared" si="849"/>
        <v>45605</v>
      </c>
      <c r="C7758" s="7">
        <v>45605.583333333336</v>
      </c>
      <c r="D7758" s="7">
        <v>45605.583333333336</v>
      </c>
      <c r="E7758" s="5">
        <v>73.066666666666606</v>
      </c>
      <c r="F7758" s="5">
        <v>-662.33333333333303</v>
      </c>
      <c r="G7758" s="5">
        <v>10.7666666666666</v>
      </c>
      <c r="H7758" s="34" cm="1">
        <f t="array" ref="H7758">SUMPRODUCT(('ESB Networks Summary'!$C$5:$C$17384=Data!D7758)*('ESB Networks Summary'!$E$5:$E$17384))*1000*2-SUMPRODUCT(('ESB Networks Summary'!$C$5:$C$17384=Data!D7758)*('ESB Networks Summary'!$F$5:$F$17384))*1000*2</f>
        <v>2</v>
      </c>
      <c r="I7758" s="5">
        <v>0</v>
      </c>
      <c r="J7758" s="5">
        <v>0</v>
      </c>
      <c r="K7758" s="17">
        <v>1</v>
      </c>
      <c r="L7758" s="52">
        <f t="shared" si="850"/>
        <v>0</v>
      </c>
      <c r="M7758" s="5">
        <v>0</v>
      </c>
      <c r="N7758" s="5">
        <v>872.9</v>
      </c>
      <c r="O7758" s="96">
        <v>471.85</v>
      </c>
      <c r="P7758" s="5">
        <v>318.5</v>
      </c>
      <c r="Q7758" s="99">
        <v>220.55</v>
      </c>
      <c r="R7758" s="99">
        <v>34.981999999999999</v>
      </c>
      <c r="S7758" s="99">
        <v>25.15</v>
      </c>
      <c r="T7758" s="30">
        <f t="shared" si="847"/>
        <v>118.69999999999959</v>
      </c>
      <c r="U7758" s="21">
        <f t="shared" si="851"/>
        <v>1.8831976666666549E-3</v>
      </c>
      <c r="V7758" s="21">
        <f t="shared" si="852"/>
        <v>0</v>
      </c>
      <c r="W7758" s="21">
        <f t="shared" si="853"/>
        <v>0</v>
      </c>
    </row>
    <row r="7759" spans="1:23">
      <c r="A7759" s="2">
        <f t="shared" si="848"/>
        <v>45597</v>
      </c>
      <c r="B7759" s="3">
        <f t="shared" si="849"/>
        <v>45605</v>
      </c>
      <c r="C7759" s="7">
        <v>45605.604166666664</v>
      </c>
      <c r="D7759" s="7">
        <v>45605.604166666664</v>
      </c>
      <c r="E7759" s="5">
        <v>71.5</v>
      </c>
      <c r="F7759" s="5">
        <v>-667.3</v>
      </c>
      <c r="G7759" s="5">
        <v>-0.59999999999999898</v>
      </c>
      <c r="H7759" s="34" cm="1">
        <f t="array" ref="H7759">SUMPRODUCT(('ESB Networks Summary'!$C$5:$C$17384=Data!D7759)*('ESB Networks Summary'!$E$5:$E$17384))*1000*2-SUMPRODUCT(('ESB Networks Summary'!$C$5:$C$17384=Data!D7759)*('ESB Networks Summary'!$F$5:$F$17384))*1000*2</f>
        <v>4</v>
      </c>
      <c r="I7759" s="5">
        <v>0</v>
      </c>
      <c r="J7759" s="5">
        <v>0</v>
      </c>
      <c r="K7759" s="17">
        <v>1</v>
      </c>
      <c r="L7759" s="52">
        <f t="shared" si="850"/>
        <v>0</v>
      </c>
      <c r="M7759" s="5">
        <v>0</v>
      </c>
      <c r="N7759" s="5">
        <v>714.86666666666599</v>
      </c>
      <c r="O7759" s="96">
        <v>471.85</v>
      </c>
      <c r="P7759" s="5">
        <v>168.23333333333301</v>
      </c>
      <c r="Q7759" s="99">
        <v>220.55</v>
      </c>
      <c r="R7759" s="99">
        <v>34.981999999999999</v>
      </c>
      <c r="S7759" s="99">
        <v>25.15</v>
      </c>
      <c r="T7759" s="30">
        <f t="shared" si="847"/>
        <v>120.06666666666695</v>
      </c>
      <c r="U7759" s="21">
        <f t="shared" si="851"/>
        <v>0</v>
      </c>
      <c r="V7759" s="21">
        <f t="shared" si="852"/>
        <v>-7.5449999999999869E-5</v>
      </c>
      <c r="W7759" s="21">
        <f t="shared" si="853"/>
        <v>0</v>
      </c>
    </row>
    <row r="7760" spans="1:23">
      <c r="A7760" s="2">
        <f t="shared" si="848"/>
        <v>45597</v>
      </c>
      <c r="B7760" s="3">
        <f t="shared" si="849"/>
        <v>45605</v>
      </c>
      <c r="C7760" s="7">
        <v>45605.625</v>
      </c>
      <c r="D7760" s="7">
        <v>45605.625</v>
      </c>
      <c r="E7760" s="5">
        <v>69.899999999999906</v>
      </c>
      <c r="F7760" s="5">
        <v>-746.86666666666599</v>
      </c>
      <c r="G7760" s="5">
        <v>-0.53333333333333299</v>
      </c>
      <c r="H7760" s="34" cm="1">
        <f t="array" ref="H7760">SUMPRODUCT(('ESB Networks Summary'!$C$5:$C$17384=Data!D7760)*('ESB Networks Summary'!$E$5:$E$17384))*1000*2-SUMPRODUCT(('ESB Networks Summary'!$C$5:$C$17384=Data!D7760)*('ESB Networks Summary'!$F$5:$F$17384))*1000*2</f>
        <v>8</v>
      </c>
      <c r="I7760" s="5">
        <v>0</v>
      </c>
      <c r="J7760" s="5">
        <v>0</v>
      </c>
      <c r="K7760" s="17">
        <v>1</v>
      </c>
      <c r="L7760" s="52">
        <f t="shared" si="850"/>
        <v>0</v>
      </c>
      <c r="M7760" s="5">
        <v>0</v>
      </c>
      <c r="N7760" s="5">
        <v>797.76666666666597</v>
      </c>
      <c r="O7760" s="96">
        <v>1288.52</v>
      </c>
      <c r="P7760" s="5">
        <v>93.866666666666603</v>
      </c>
      <c r="Q7760" s="99">
        <v>70.64</v>
      </c>
      <c r="R7760" s="99">
        <v>34.494</v>
      </c>
      <c r="S7760" s="99">
        <v>24.663</v>
      </c>
      <c r="T7760" s="30">
        <f t="shared" si="847"/>
        <v>42.43333333333328</v>
      </c>
      <c r="U7760" s="21">
        <f t="shared" si="851"/>
        <v>0</v>
      </c>
      <c r="V7760" s="21">
        <f t="shared" si="852"/>
        <v>-6.5767999999999957E-5</v>
      </c>
      <c r="W7760" s="21">
        <f t="shared" si="853"/>
        <v>0</v>
      </c>
    </row>
    <row r="7761" spans="1:23">
      <c r="A7761" s="2">
        <f t="shared" si="848"/>
        <v>45597</v>
      </c>
      <c r="B7761" s="3">
        <f t="shared" si="849"/>
        <v>45605</v>
      </c>
      <c r="C7761" s="7">
        <v>45605.645833333336</v>
      </c>
      <c r="D7761" s="7">
        <v>45605.645833333336</v>
      </c>
      <c r="E7761" s="5">
        <v>67.8</v>
      </c>
      <c r="F7761" s="5">
        <v>-690.43333333333305</v>
      </c>
      <c r="G7761" s="5">
        <v>-34.1666666666666</v>
      </c>
      <c r="H7761" s="34" cm="1">
        <f t="array" ref="H7761">SUMPRODUCT(('ESB Networks Summary'!$C$5:$C$17384=Data!D7761)*('ESB Networks Summary'!$E$5:$E$17384))*1000*2-SUMPRODUCT(('ESB Networks Summary'!$C$5:$C$17384=Data!D7761)*('ESB Networks Summary'!$F$5:$F$17384))*1000*2</f>
        <v>2</v>
      </c>
      <c r="I7761" s="5">
        <v>0</v>
      </c>
      <c r="J7761" s="5">
        <v>0</v>
      </c>
      <c r="K7761" s="17">
        <v>1</v>
      </c>
      <c r="L7761" s="52">
        <f t="shared" si="850"/>
        <v>0</v>
      </c>
      <c r="M7761" s="5">
        <v>0</v>
      </c>
      <c r="N7761" s="5">
        <v>570.79999999999995</v>
      </c>
      <c r="O7761" s="96">
        <v>1288.52</v>
      </c>
      <c r="P7761" s="5">
        <v>22.099999999999898</v>
      </c>
      <c r="Q7761" s="99">
        <v>70.64</v>
      </c>
      <c r="R7761" s="99">
        <v>34.494</v>
      </c>
      <c r="S7761" s="99">
        <v>24.663</v>
      </c>
      <c r="T7761" s="30">
        <f t="shared" si="847"/>
        <v>107.56666666666638</v>
      </c>
      <c r="U7761" s="21">
        <f t="shared" si="851"/>
        <v>0</v>
      </c>
      <c r="V7761" s="21">
        <f t="shared" si="852"/>
        <v>-4.2132624999999925E-3</v>
      </c>
      <c r="W7761" s="21">
        <f t="shared" si="853"/>
        <v>0</v>
      </c>
    </row>
    <row r="7762" spans="1:23">
      <c r="A7762" s="2">
        <f t="shared" si="848"/>
        <v>45597</v>
      </c>
      <c r="B7762" s="3">
        <f t="shared" si="849"/>
        <v>45605</v>
      </c>
      <c r="C7762" s="7">
        <v>45605.666666666664</v>
      </c>
      <c r="D7762" s="7">
        <v>45605.666666666664</v>
      </c>
      <c r="E7762" s="5">
        <v>66.566666666666606</v>
      </c>
      <c r="F7762" s="5">
        <v>-469.933333333333</v>
      </c>
      <c r="G7762" s="5">
        <v>0.42499999999999999</v>
      </c>
      <c r="H7762" s="34" cm="1">
        <f t="array" ref="H7762">SUMPRODUCT(('ESB Networks Summary'!$C$5:$C$17384=Data!D7762)*('ESB Networks Summary'!$E$5:$E$17384))*1000*2-SUMPRODUCT(('ESB Networks Summary'!$C$5:$C$17384=Data!D7762)*('ESB Networks Summary'!$F$5:$F$17384))*1000*2</f>
        <v>2</v>
      </c>
      <c r="I7762" s="5">
        <v>0</v>
      </c>
      <c r="J7762" s="5">
        <v>0</v>
      </c>
      <c r="K7762" s="17">
        <v>1</v>
      </c>
      <c r="L7762" s="52">
        <f t="shared" si="850"/>
        <v>0</v>
      </c>
      <c r="M7762" s="5">
        <v>0</v>
      </c>
      <c r="N7762" s="5">
        <v>359.27499999999998</v>
      </c>
      <c r="O7762" s="96">
        <v>261.99</v>
      </c>
      <c r="P7762" s="5">
        <v>32.683333333333302</v>
      </c>
      <c r="Q7762" s="99">
        <v>21.04</v>
      </c>
      <c r="R7762" s="99">
        <v>35.168999999999997</v>
      </c>
      <c r="S7762" s="99">
        <v>25.338000000000001</v>
      </c>
      <c r="T7762" s="30">
        <f t="shared" si="847"/>
        <v>143.76666666666631</v>
      </c>
      <c r="U7762" s="21">
        <f t="shared" si="851"/>
        <v>7.4734124999999995E-5</v>
      </c>
      <c r="V7762" s="21">
        <f t="shared" si="852"/>
        <v>0</v>
      </c>
      <c r="W7762" s="21">
        <f t="shared" si="853"/>
        <v>0</v>
      </c>
    </row>
    <row r="7763" spans="1:23">
      <c r="A7763" s="2">
        <f t="shared" si="848"/>
        <v>45597</v>
      </c>
      <c r="B7763" s="3">
        <f t="shared" si="849"/>
        <v>45605</v>
      </c>
      <c r="C7763" s="7">
        <v>45605.6875</v>
      </c>
      <c r="D7763" s="7">
        <v>45605.6875</v>
      </c>
      <c r="E7763" s="5">
        <v>65.599999999999994</v>
      </c>
      <c r="F7763" s="5">
        <v>-437.63333333333298</v>
      </c>
      <c r="G7763" s="5">
        <v>-0.59999999999999898</v>
      </c>
      <c r="H7763" s="34" cm="1">
        <f t="array" ref="H7763">SUMPRODUCT(('ESB Networks Summary'!$C$5:$C$17384=Data!D7763)*('ESB Networks Summary'!$E$5:$E$17384))*1000*2-SUMPRODUCT(('ESB Networks Summary'!$C$5:$C$17384=Data!D7763)*('ESB Networks Summary'!$F$5:$F$17384))*1000*2</f>
        <v>2</v>
      </c>
      <c r="I7763" s="5">
        <v>0</v>
      </c>
      <c r="J7763" s="5">
        <v>0</v>
      </c>
      <c r="K7763" s="17">
        <v>1</v>
      </c>
      <c r="L7763" s="52">
        <f t="shared" si="850"/>
        <v>0</v>
      </c>
      <c r="M7763" s="5">
        <v>0</v>
      </c>
      <c r="N7763" s="5">
        <v>300.599999999999</v>
      </c>
      <c r="O7763" s="96">
        <v>261.99</v>
      </c>
      <c r="P7763" s="5">
        <v>29.533333333333299</v>
      </c>
      <c r="Q7763" s="99">
        <v>21.04</v>
      </c>
      <c r="R7763" s="99">
        <v>35.168999999999997</v>
      </c>
      <c r="S7763" s="99">
        <v>25.338000000000001</v>
      </c>
      <c r="T7763" s="30">
        <f t="shared" si="847"/>
        <v>165.96666666666727</v>
      </c>
      <c r="U7763" s="21">
        <f t="shared" si="851"/>
        <v>0</v>
      </c>
      <c r="V7763" s="21">
        <f t="shared" si="852"/>
        <v>-7.6013999999999872E-5</v>
      </c>
      <c r="W7763" s="21">
        <f t="shared" si="853"/>
        <v>0</v>
      </c>
    </row>
    <row r="7764" spans="1:23">
      <c r="A7764" s="2">
        <f t="shared" si="848"/>
        <v>45597</v>
      </c>
      <c r="B7764" s="3">
        <f t="shared" si="849"/>
        <v>45605</v>
      </c>
      <c r="C7764" s="7">
        <v>45605.708333333336</v>
      </c>
      <c r="D7764" s="7">
        <v>45605.708333333336</v>
      </c>
      <c r="E7764" s="5">
        <v>61.8333333333333</v>
      </c>
      <c r="F7764" s="5">
        <v>-2729.0666666666598</v>
      </c>
      <c r="G7764" s="5">
        <v>-1.3</v>
      </c>
      <c r="H7764" s="34" cm="1">
        <f t="array" ref="H7764">SUMPRODUCT(('ESB Networks Summary'!$C$5:$C$17384=Data!D7764)*('ESB Networks Summary'!$E$5:$E$17384))*1000*2-SUMPRODUCT(('ESB Networks Summary'!$C$5:$C$17384=Data!D7764)*('ESB Networks Summary'!$F$5:$F$17384))*1000*2</f>
        <v>14</v>
      </c>
      <c r="I7764" s="5">
        <v>2237.13333333333</v>
      </c>
      <c r="J7764" s="5">
        <v>0</v>
      </c>
      <c r="K7764" s="17">
        <v>1</v>
      </c>
      <c r="L7764" s="52">
        <f t="shared" si="850"/>
        <v>0</v>
      </c>
      <c r="M7764" s="5">
        <v>0</v>
      </c>
      <c r="N7764" s="5">
        <v>2484.6666666666601</v>
      </c>
      <c r="O7764" s="96">
        <v>1857.08</v>
      </c>
      <c r="P7764" s="5">
        <v>8.43333333333333</v>
      </c>
      <c r="Q7764" s="99">
        <v>2.17</v>
      </c>
      <c r="R7764" s="99">
        <v>40.016000000000005</v>
      </c>
      <c r="S7764" s="99">
        <v>29.619999999999997</v>
      </c>
      <c r="T7764" s="30">
        <f t="shared" si="847"/>
        <v>251.53333333333285</v>
      </c>
      <c r="U7764" s="21">
        <f t="shared" si="851"/>
        <v>0</v>
      </c>
      <c r="V7764" s="21">
        <f t="shared" si="852"/>
        <v>-1.9252999999999995E-4</v>
      </c>
      <c r="W7764" s="21">
        <f t="shared" si="853"/>
        <v>0</v>
      </c>
    </row>
    <row r="7765" spans="1:23">
      <c r="A7765" s="2">
        <f t="shared" si="848"/>
        <v>45597</v>
      </c>
      <c r="B7765" s="3">
        <f t="shared" si="849"/>
        <v>45605</v>
      </c>
      <c r="C7765" s="7">
        <v>45605.729166666664</v>
      </c>
      <c r="D7765" s="7">
        <v>45605.729166666664</v>
      </c>
      <c r="E7765" s="5">
        <v>57.1666666666666</v>
      </c>
      <c r="F7765" s="5">
        <v>-889.13333333333298</v>
      </c>
      <c r="G7765" s="5">
        <v>-14.066666666666601</v>
      </c>
      <c r="H7765" s="34" cm="1">
        <f t="array" ref="H7765">SUMPRODUCT(('ESB Networks Summary'!$C$5:$C$17384=Data!D7765)*('ESB Networks Summary'!$E$5:$E$17384))*1000*2-SUMPRODUCT(('ESB Networks Summary'!$C$5:$C$17384=Data!D7765)*('ESB Networks Summary'!$F$5:$F$17384))*1000*2</f>
        <v>6</v>
      </c>
      <c r="I7765" s="5">
        <v>299.26666666666603</v>
      </c>
      <c r="J7765" s="5">
        <v>0</v>
      </c>
      <c r="K7765" s="17">
        <v>1</v>
      </c>
      <c r="L7765" s="52">
        <f t="shared" si="850"/>
        <v>0</v>
      </c>
      <c r="M7765" s="5">
        <v>0</v>
      </c>
      <c r="N7765" s="5">
        <v>738.73333333333301</v>
      </c>
      <c r="O7765" s="96">
        <v>1857.08</v>
      </c>
      <c r="P7765" s="5">
        <v>3</v>
      </c>
      <c r="Q7765" s="99">
        <v>2.17</v>
      </c>
      <c r="R7765" s="99">
        <v>40.016000000000005</v>
      </c>
      <c r="S7765" s="99">
        <v>29.619999999999997</v>
      </c>
      <c r="T7765" s="30">
        <f t="shared" si="847"/>
        <v>139.33333333333337</v>
      </c>
      <c r="U7765" s="21">
        <f t="shared" si="851"/>
        <v>0</v>
      </c>
      <c r="V7765" s="21">
        <f t="shared" si="852"/>
        <v>-2.0832733333333233E-3</v>
      </c>
      <c r="W7765" s="21">
        <f t="shared" si="853"/>
        <v>0</v>
      </c>
    </row>
    <row r="7766" spans="1:23">
      <c r="A7766" s="2">
        <f t="shared" si="848"/>
        <v>45597</v>
      </c>
      <c r="B7766" s="3">
        <f t="shared" si="849"/>
        <v>45605</v>
      </c>
      <c r="C7766" s="7">
        <v>45605.75</v>
      </c>
      <c r="D7766" s="7">
        <v>45605.75</v>
      </c>
      <c r="E7766" s="5">
        <v>55.733333333333299</v>
      </c>
      <c r="F7766" s="5">
        <v>-537.56666666666604</v>
      </c>
      <c r="G7766" s="5">
        <v>-5.7666666666666604</v>
      </c>
      <c r="H7766" s="34" cm="1">
        <f t="array" ref="H7766">SUMPRODUCT(('ESB Networks Summary'!$C$5:$C$17384=Data!D7766)*('ESB Networks Summary'!$E$5:$E$17384))*1000*2-SUMPRODUCT(('ESB Networks Summary'!$C$5:$C$17384=Data!D7766)*('ESB Networks Summary'!$F$5:$F$17384))*1000*2</f>
        <v>4</v>
      </c>
      <c r="I7766" s="5">
        <v>40.199999999999903</v>
      </c>
      <c r="J7766" s="5">
        <v>0</v>
      </c>
      <c r="K7766" s="17">
        <v>1</v>
      </c>
      <c r="L7766" s="52">
        <f t="shared" si="850"/>
        <v>0</v>
      </c>
      <c r="M7766" s="5">
        <v>0</v>
      </c>
      <c r="N7766" s="5">
        <v>568.56666666666604</v>
      </c>
      <c r="O7766" s="96">
        <v>313.70999999999998</v>
      </c>
      <c r="P7766" s="5">
        <v>3</v>
      </c>
      <c r="Q7766" s="99">
        <v>0</v>
      </c>
      <c r="R7766" s="99">
        <v>39.700000000000003</v>
      </c>
      <c r="S7766" s="99">
        <v>29.304000000000002</v>
      </c>
      <c r="T7766" s="30">
        <f t="shared" si="847"/>
        <v>-33.766666666666652</v>
      </c>
      <c r="U7766" s="21">
        <f t="shared" si="851"/>
        <v>0</v>
      </c>
      <c r="V7766" s="21">
        <f t="shared" si="852"/>
        <v>-8.4493199999999909E-4</v>
      </c>
      <c r="W7766" s="21">
        <f t="shared" si="853"/>
        <v>0</v>
      </c>
    </row>
    <row r="7767" spans="1:23">
      <c r="A7767" s="2">
        <f t="shared" si="848"/>
        <v>45597</v>
      </c>
      <c r="B7767" s="3">
        <f t="shared" si="849"/>
        <v>45605</v>
      </c>
      <c r="C7767" s="7">
        <v>45605.770833333336</v>
      </c>
      <c r="D7767" s="7">
        <v>45605.770833333336</v>
      </c>
      <c r="E7767" s="5">
        <v>53.375</v>
      </c>
      <c r="F7767" s="5">
        <v>-2423.25833333333</v>
      </c>
      <c r="G7767" s="5">
        <v>145.15833333333299</v>
      </c>
      <c r="H7767" s="34" cm="1">
        <f t="array" ref="H7767">SUMPRODUCT(('ESB Networks Summary'!$C$5:$C$17384=Data!D7767)*('ESB Networks Summary'!$E$5:$E$17384))*1000*2-SUMPRODUCT(('ESB Networks Summary'!$C$5:$C$17384=Data!D7767)*('ESB Networks Summary'!$F$5:$F$17384))*1000*2</f>
        <v>100</v>
      </c>
      <c r="I7767" s="5">
        <v>0</v>
      </c>
      <c r="J7767" s="5">
        <v>0</v>
      </c>
      <c r="K7767" s="17">
        <v>1</v>
      </c>
      <c r="L7767" s="52">
        <f t="shared" si="850"/>
        <v>0</v>
      </c>
      <c r="M7767" s="5">
        <v>897.21666666666601</v>
      </c>
      <c r="N7767" s="5">
        <v>2083.6999999999998</v>
      </c>
      <c r="O7767" s="96">
        <v>313.70999999999998</v>
      </c>
      <c r="P7767" s="5">
        <v>3</v>
      </c>
      <c r="Q7767" s="99">
        <v>0</v>
      </c>
      <c r="R7767" s="99">
        <v>39.700000000000003</v>
      </c>
      <c r="S7767" s="99">
        <v>29.304000000000002</v>
      </c>
      <c r="T7767" s="30">
        <f t="shared" si="847"/>
        <v>487.71666666666329</v>
      </c>
      <c r="U7767" s="21">
        <f t="shared" si="851"/>
        <v>2.8813929166666603E-2</v>
      </c>
      <c r="V7767" s="21">
        <f t="shared" si="852"/>
        <v>0</v>
      </c>
      <c r="W7767" s="21">
        <f t="shared" si="853"/>
        <v>0</v>
      </c>
    </row>
    <row r="7768" spans="1:23">
      <c r="A7768" s="2">
        <f t="shared" si="848"/>
        <v>45597</v>
      </c>
      <c r="B7768" s="3">
        <f t="shared" si="849"/>
        <v>45605</v>
      </c>
      <c r="C7768" s="7">
        <v>45605.791666666664</v>
      </c>
      <c r="D7768" s="7">
        <v>45605.791666666664</v>
      </c>
      <c r="E7768" s="5">
        <v>46.433333333333302</v>
      </c>
      <c r="F7768" s="5">
        <v>-2788.1</v>
      </c>
      <c r="G7768" s="5">
        <v>-0.33333333333333298</v>
      </c>
      <c r="H7768" s="34" cm="1">
        <f t="array" ref="H7768">SUMPRODUCT(('ESB Networks Summary'!$C$5:$C$17384=Data!D7768)*('ESB Networks Summary'!$E$5:$E$17384))*1000*2-SUMPRODUCT(('ESB Networks Summary'!$C$5:$C$17384=Data!D7768)*('ESB Networks Summary'!$F$5:$F$17384))*1000*2</f>
        <v>4</v>
      </c>
      <c r="I7768" s="5">
        <v>0</v>
      </c>
      <c r="J7768" s="5">
        <v>0</v>
      </c>
      <c r="K7768" s="17">
        <v>1</v>
      </c>
      <c r="L7768" s="52">
        <f t="shared" si="850"/>
        <v>0</v>
      </c>
      <c r="M7768" s="5">
        <v>1937.8</v>
      </c>
      <c r="N7768" s="5">
        <v>2717.1</v>
      </c>
      <c r="O7768" s="96">
        <v>1074.56</v>
      </c>
      <c r="P7768" s="5">
        <v>3</v>
      </c>
      <c r="Q7768" s="99">
        <v>0</v>
      </c>
      <c r="R7768" s="99">
        <v>34.176000000000002</v>
      </c>
      <c r="S7768" s="99">
        <v>24.344999999999999</v>
      </c>
      <c r="T7768" s="30">
        <f t="shared" si="847"/>
        <v>73.666666666666515</v>
      </c>
      <c r="U7768" s="21">
        <f t="shared" si="851"/>
        <v>0</v>
      </c>
      <c r="V7768" s="21">
        <f t="shared" si="852"/>
        <v>-4.0574999999999963E-5</v>
      </c>
      <c r="W7768" s="21">
        <f t="shared" si="853"/>
        <v>0</v>
      </c>
    </row>
    <row r="7769" spans="1:23">
      <c r="A7769" s="2">
        <f t="shared" si="848"/>
        <v>45597</v>
      </c>
      <c r="B7769" s="3">
        <f t="shared" si="849"/>
        <v>45605</v>
      </c>
      <c r="C7769" s="7">
        <v>45605.8125</v>
      </c>
      <c r="D7769" s="7">
        <v>45605.8125</v>
      </c>
      <c r="E7769" s="5">
        <v>39.1</v>
      </c>
      <c r="F7769" s="5">
        <v>-3105.9</v>
      </c>
      <c r="G7769" s="5">
        <v>-15.966666666666599</v>
      </c>
      <c r="H7769" s="34" cm="1">
        <f t="array" ref="H7769">SUMPRODUCT(('ESB Networks Summary'!$C$5:$C$17384=Data!D7769)*('ESB Networks Summary'!$E$5:$E$17384))*1000*2-SUMPRODUCT(('ESB Networks Summary'!$C$5:$C$17384=Data!D7769)*('ESB Networks Summary'!$F$5:$F$17384))*1000*2</f>
        <v>6</v>
      </c>
      <c r="I7769" s="5">
        <v>0</v>
      </c>
      <c r="J7769" s="5">
        <v>0</v>
      </c>
      <c r="K7769" s="17">
        <v>1</v>
      </c>
      <c r="L7769" s="52">
        <f t="shared" si="850"/>
        <v>0</v>
      </c>
      <c r="M7769" s="5">
        <v>1935.86666666666</v>
      </c>
      <c r="N7769" s="5">
        <v>2806.7666666666601</v>
      </c>
      <c r="O7769" s="96">
        <v>1074.56</v>
      </c>
      <c r="P7769" s="5">
        <v>3</v>
      </c>
      <c r="Q7769" s="99">
        <v>0</v>
      </c>
      <c r="R7769" s="99">
        <v>34.176000000000002</v>
      </c>
      <c r="S7769" s="99">
        <v>24.344999999999999</v>
      </c>
      <c r="T7769" s="30">
        <f t="shared" si="847"/>
        <v>286.16666666667334</v>
      </c>
      <c r="U7769" s="21">
        <f t="shared" si="851"/>
        <v>0</v>
      </c>
      <c r="V7769" s="21">
        <f t="shared" si="852"/>
        <v>-1.9435424999999914E-3</v>
      </c>
      <c r="W7769" s="21">
        <f t="shared" si="853"/>
        <v>0</v>
      </c>
    </row>
    <row r="7770" spans="1:23">
      <c r="A7770" s="2">
        <f t="shared" si="848"/>
        <v>45597</v>
      </c>
      <c r="B7770" s="3">
        <f t="shared" si="849"/>
        <v>45605</v>
      </c>
      <c r="C7770" s="7">
        <v>45605.833333333336</v>
      </c>
      <c r="D7770" s="7">
        <v>45605.833333333336</v>
      </c>
      <c r="E7770" s="5">
        <v>32.366666666666603</v>
      </c>
      <c r="F7770" s="5">
        <v>-1928.6666666666599</v>
      </c>
      <c r="G7770" s="5">
        <v>-28.4</v>
      </c>
      <c r="H7770" s="34" cm="1">
        <f t="array" ref="H7770">SUMPRODUCT(('ESB Networks Summary'!$C$5:$C$17384=Data!D7770)*('ESB Networks Summary'!$E$5:$E$17384))*1000*2-SUMPRODUCT(('ESB Networks Summary'!$C$5:$C$17384=Data!D7770)*('ESB Networks Summary'!$F$5:$F$17384))*1000*2</f>
        <v>0</v>
      </c>
      <c r="I7770" s="5">
        <v>0</v>
      </c>
      <c r="J7770" s="5">
        <v>0</v>
      </c>
      <c r="K7770" s="17">
        <v>1</v>
      </c>
      <c r="L7770" s="52">
        <f t="shared" si="850"/>
        <v>0</v>
      </c>
      <c r="M7770" s="5">
        <v>853.23333333333301</v>
      </c>
      <c r="N7770" s="5">
        <v>1574.6666666666599</v>
      </c>
      <c r="O7770" s="96">
        <v>424.52</v>
      </c>
      <c r="P7770" s="5">
        <v>3</v>
      </c>
      <c r="Q7770" s="99">
        <v>0</v>
      </c>
      <c r="R7770" s="99">
        <v>33.936</v>
      </c>
      <c r="S7770" s="99">
        <v>24.105</v>
      </c>
      <c r="T7770" s="30">
        <f t="shared" si="847"/>
        <v>328.59999999999991</v>
      </c>
      <c r="U7770" s="21">
        <f t="shared" si="851"/>
        <v>0</v>
      </c>
      <c r="V7770" s="21">
        <f t="shared" si="852"/>
        <v>-3.4229099999999995E-3</v>
      </c>
      <c r="W7770" s="21">
        <f t="shared" si="853"/>
        <v>0</v>
      </c>
    </row>
    <row r="7771" spans="1:23">
      <c r="A7771" s="2">
        <f t="shared" si="848"/>
        <v>45597</v>
      </c>
      <c r="B7771" s="3">
        <f t="shared" si="849"/>
        <v>45605</v>
      </c>
      <c r="C7771" s="7">
        <v>45605.854166666664</v>
      </c>
      <c r="D7771" s="7">
        <v>45605.854166666664</v>
      </c>
      <c r="E7771" s="5">
        <v>29.8333333333333</v>
      </c>
      <c r="F7771" s="5">
        <v>-769.05</v>
      </c>
      <c r="G7771" s="5">
        <v>0.32500000000000001</v>
      </c>
      <c r="H7771" s="34" cm="1">
        <f t="array" ref="H7771">SUMPRODUCT(('ESB Networks Summary'!$C$5:$C$17384=Data!D7771)*('ESB Networks Summary'!$E$5:$E$17384))*1000*2-SUMPRODUCT(('ESB Networks Summary'!$C$5:$C$17384=Data!D7771)*('ESB Networks Summary'!$F$5:$F$17384))*1000*2</f>
        <v>4</v>
      </c>
      <c r="I7771" s="5">
        <v>0</v>
      </c>
      <c r="J7771" s="5">
        <v>0</v>
      </c>
      <c r="K7771" s="17">
        <v>1</v>
      </c>
      <c r="L7771" s="52">
        <f t="shared" si="850"/>
        <v>0</v>
      </c>
      <c r="M7771" s="5">
        <v>0</v>
      </c>
      <c r="N7771" s="5">
        <v>631.69166666666604</v>
      </c>
      <c r="O7771" s="96">
        <v>424.52</v>
      </c>
      <c r="P7771" s="5">
        <v>3</v>
      </c>
      <c r="Q7771" s="99">
        <v>0</v>
      </c>
      <c r="R7771" s="99">
        <v>33.936</v>
      </c>
      <c r="S7771" s="99">
        <v>24.105</v>
      </c>
      <c r="T7771" s="30">
        <f t="shared" si="847"/>
        <v>140.68333333333396</v>
      </c>
      <c r="U7771" s="21">
        <f t="shared" si="851"/>
        <v>5.5145999999999997E-5</v>
      </c>
      <c r="V7771" s="21">
        <f t="shared" si="852"/>
        <v>0</v>
      </c>
      <c r="W7771" s="21">
        <f t="shared" si="853"/>
        <v>0</v>
      </c>
    </row>
    <row r="7772" spans="1:23">
      <c r="A7772" s="2">
        <f t="shared" si="848"/>
        <v>45597</v>
      </c>
      <c r="B7772" s="3">
        <f t="shared" si="849"/>
        <v>45605</v>
      </c>
      <c r="C7772" s="7">
        <v>45605.875</v>
      </c>
      <c r="D7772" s="7">
        <v>45605.875</v>
      </c>
      <c r="E7772" s="5">
        <v>28.3333333333333</v>
      </c>
      <c r="F7772" s="5">
        <v>-578.18333333333305</v>
      </c>
      <c r="G7772" s="5">
        <v>8.3333333333333003E-3</v>
      </c>
      <c r="H7772" s="34" cm="1">
        <f t="array" ref="H7772">SUMPRODUCT(('ESB Networks Summary'!$C$5:$C$17384=Data!D7772)*('ESB Networks Summary'!$E$5:$E$17384))*1000*2-SUMPRODUCT(('ESB Networks Summary'!$C$5:$C$17384=Data!D7772)*('ESB Networks Summary'!$F$5:$F$17384))*1000*2</f>
        <v>4</v>
      </c>
      <c r="I7772" s="5">
        <v>0</v>
      </c>
      <c r="J7772" s="5">
        <v>0</v>
      </c>
      <c r="K7772" s="17">
        <v>1</v>
      </c>
      <c r="L7772" s="52">
        <f t="shared" si="850"/>
        <v>0</v>
      </c>
      <c r="M7772" s="5">
        <v>0</v>
      </c>
      <c r="N7772" s="5">
        <v>447.69166666666598</v>
      </c>
      <c r="O7772" s="96">
        <v>326.61</v>
      </c>
      <c r="P7772" s="5">
        <v>3</v>
      </c>
      <c r="Q7772" s="99">
        <v>0</v>
      </c>
      <c r="R7772" s="99">
        <v>30.338999999999999</v>
      </c>
      <c r="S7772" s="99">
        <v>20.508000000000003</v>
      </c>
      <c r="T7772" s="30">
        <f t="shared" si="847"/>
        <v>133.5000000000004</v>
      </c>
      <c r="U7772" s="21">
        <f t="shared" si="851"/>
        <v>1.2641249999999947E-6</v>
      </c>
      <c r="V7772" s="21">
        <f t="shared" si="852"/>
        <v>0</v>
      </c>
      <c r="W7772" s="21">
        <f t="shared" si="853"/>
        <v>0</v>
      </c>
    </row>
    <row r="7773" spans="1:23">
      <c r="A7773" s="2">
        <f t="shared" si="848"/>
        <v>45597</v>
      </c>
      <c r="B7773" s="3">
        <f t="shared" si="849"/>
        <v>45605</v>
      </c>
      <c r="C7773" s="7">
        <v>45605.895833333336</v>
      </c>
      <c r="D7773" s="7">
        <v>45605.895833333336</v>
      </c>
      <c r="E7773" s="5">
        <v>26.8333333333333</v>
      </c>
      <c r="F7773" s="5">
        <v>-575.4</v>
      </c>
      <c r="G7773" s="5">
        <v>-0.63333333333333297</v>
      </c>
      <c r="H7773" s="34" cm="1">
        <f t="array" ref="H7773">SUMPRODUCT(('ESB Networks Summary'!$C$5:$C$17384=Data!D7773)*('ESB Networks Summary'!$E$5:$E$17384))*1000*2-SUMPRODUCT(('ESB Networks Summary'!$C$5:$C$17384=Data!D7773)*('ESB Networks Summary'!$F$5:$F$17384))*1000*2</f>
        <v>4</v>
      </c>
      <c r="I7773" s="5">
        <v>0</v>
      </c>
      <c r="J7773" s="5">
        <v>0</v>
      </c>
      <c r="K7773" s="17">
        <v>1</v>
      </c>
      <c r="L7773" s="52">
        <f t="shared" si="850"/>
        <v>0</v>
      </c>
      <c r="M7773" s="5">
        <v>0</v>
      </c>
      <c r="N7773" s="5">
        <v>472.06666666666598</v>
      </c>
      <c r="O7773" s="96">
        <v>326.61</v>
      </c>
      <c r="P7773" s="5">
        <v>3</v>
      </c>
      <c r="Q7773" s="99">
        <v>0</v>
      </c>
      <c r="R7773" s="99">
        <v>30.338999999999999</v>
      </c>
      <c r="S7773" s="99">
        <v>20.508000000000003</v>
      </c>
      <c r="T7773" s="30">
        <f t="shared" si="847"/>
        <v>105.70000000000067</v>
      </c>
      <c r="U7773" s="21">
        <f t="shared" si="851"/>
        <v>0</v>
      </c>
      <c r="V7773" s="21">
        <f t="shared" si="852"/>
        <v>-6.4941999999999962E-5</v>
      </c>
      <c r="W7773" s="21">
        <f t="shared" si="853"/>
        <v>0</v>
      </c>
    </row>
    <row r="7774" spans="1:23">
      <c r="A7774" s="2">
        <f t="shared" si="848"/>
        <v>45597</v>
      </c>
      <c r="B7774" s="3">
        <f t="shared" si="849"/>
        <v>45605</v>
      </c>
      <c r="C7774" s="7">
        <v>45605.916666666664</v>
      </c>
      <c r="D7774" s="7">
        <v>45605.916666666664</v>
      </c>
      <c r="E7774" s="5">
        <v>25.5</v>
      </c>
      <c r="F7774" s="5">
        <v>-592.17499999999995</v>
      </c>
      <c r="G7774" s="5">
        <v>-1.2666666666666599</v>
      </c>
      <c r="H7774" s="34" cm="1">
        <f t="array" ref="H7774">SUMPRODUCT(('ESB Networks Summary'!$C$5:$C$17384=Data!D7774)*('ESB Networks Summary'!$E$5:$E$17384))*1000*2-SUMPRODUCT(('ESB Networks Summary'!$C$5:$C$17384=Data!D7774)*('ESB Networks Summary'!$F$5:$F$17384))*1000*2</f>
        <v>4</v>
      </c>
      <c r="I7774" s="5">
        <v>0</v>
      </c>
      <c r="J7774" s="5">
        <v>0</v>
      </c>
      <c r="K7774" s="17">
        <v>1</v>
      </c>
      <c r="L7774" s="52">
        <f t="shared" si="850"/>
        <v>0</v>
      </c>
      <c r="M7774" s="5">
        <v>0</v>
      </c>
      <c r="N7774" s="5">
        <v>453.058333333333</v>
      </c>
      <c r="O7774" s="96">
        <v>714.63</v>
      </c>
      <c r="P7774" s="5">
        <v>3</v>
      </c>
      <c r="Q7774" s="99">
        <v>0</v>
      </c>
      <c r="R7774" s="99">
        <v>27.8</v>
      </c>
      <c r="S7774" s="99">
        <v>17.968</v>
      </c>
      <c r="T7774" s="30">
        <f t="shared" si="847"/>
        <v>140.85000000000031</v>
      </c>
      <c r="U7774" s="21">
        <f t="shared" si="851"/>
        <v>0</v>
      </c>
      <c r="V7774" s="21">
        <f t="shared" si="852"/>
        <v>-1.1379733333333272E-4</v>
      </c>
      <c r="W7774" s="21">
        <f t="shared" si="853"/>
        <v>0</v>
      </c>
    </row>
    <row r="7775" spans="1:23">
      <c r="A7775" s="2">
        <f t="shared" si="848"/>
        <v>45597</v>
      </c>
      <c r="B7775" s="3">
        <f t="shared" si="849"/>
        <v>45605</v>
      </c>
      <c r="C7775" s="7">
        <v>45605.9375</v>
      </c>
      <c r="D7775" s="7">
        <v>45605.9375</v>
      </c>
      <c r="E7775" s="5">
        <v>24.099999999999898</v>
      </c>
      <c r="F7775" s="5">
        <v>-578.86666666666599</v>
      </c>
      <c r="G7775" s="5">
        <v>-1.4</v>
      </c>
      <c r="H7775" s="34" cm="1">
        <f t="array" ref="H7775">SUMPRODUCT(('ESB Networks Summary'!$C$5:$C$17384=Data!D7775)*('ESB Networks Summary'!$E$5:$E$17384))*1000*2-SUMPRODUCT(('ESB Networks Summary'!$C$5:$C$17384=Data!D7775)*('ESB Networks Summary'!$F$5:$F$17384))*1000*2</f>
        <v>4</v>
      </c>
      <c r="I7775" s="5">
        <v>0</v>
      </c>
      <c r="J7775" s="5">
        <v>0</v>
      </c>
      <c r="K7775" s="17">
        <v>1</v>
      </c>
      <c r="L7775" s="52">
        <f t="shared" si="850"/>
        <v>0</v>
      </c>
      <c r="M7775" s="5">
        <v>0</v>
      </c>
      <c r="N7775" s="5">
        <v>445</v>
      </c>
      <c r="O7775" s="96">
        <v>714.63</v>
      </c>
      <c r="P7775" s="5">
        <v>3</v>
      </c>
      <c r="Q7775" s="99">
        <v>0</v>
      </c>
      <c r="R7775" s="99">
        <v>27.8</v>
      </c>
      <c r="S7775" s="99">
        <v>17.968</v>
      </c>
      <c r="T7775" s="30">
        <f t="shared" si="847"/>
        <v>135.46666666666601</v>
      </c>
      <c r="U7775" s="21">
        <f t="shared" si="851"/>
        <v>0</v>
      </c>
      <c r="V7775" s="21">
        <f t="shared" si="852"/>
        <v>-1.25776E-4</v>
      </c>
      <c r="W7775" s="21">
        <f t="shared" si="853"/>
        <v>0</v>
      </c>
    </row>
    <row r="7776" spans="1:23">
      <c r="A7776" s="2">
        <f t="shared" si="848"/>
        <v>45597</v>
      </c>
      <c r="B7776" s="3">
        <f t="shared" si="849"/>
        <v>45605</v>
      </c>
      <c r="C7776" s="7">
        <v>45605.958333333336</v>
      </c>
      <c r="D7776" s="7">
        <v>45605.958333333336</v>
      </c>
      <c r="E7776" s="5">
        <v>22.6666666666666</v>
      </c>
      <c r="F7776" s="5">
        <v>-561.93333333333305</v>
      </c>
      <c r="G7776" s="5">
        <v>0.75833333333333297</v>
      </c>
      <c r="H7776" s="34" cm="1">
        <f t="array" ref="H7776">SUMPRODUCT(('ESB Networks Summary'!$C$5:$C$17384=Data!D7776)*('ESB Networks Summary'!$E$5:$E$17384))*1000*2-SUMPRODUCT(('ESB Networks Summary'!$C$5:$C$17384=Data!D7776)*('ESB Networks Summary'!$F$5:$F$17384))*1000*2</f>
        <v>6</v>
      </c>
      <c r="I7776" s="5">
        <v>0</v>
      </c>
      <c r="J7776" s="5">
        <v>0</v>
      </c>
      <c r="K7776" s="17">
        <v>1</v>
      </c>
      <c r="L7776" s="52">
        <f t="shared" si="850"/>
        <v>0</v>
      </c>
      <c r="M7776" s="5">
        <v>0</v>
      </c>
      <c r="N7776" s="5">
        <v>463.39166666666603</v>
      </c>
      <c r="O7776" s="96">
        <v>968.03</v>
      </c>
      <c r="P7776" s="5">
        <v>3</v>
      </c>
      <c r="Q7776" s="99">
        <v>0</v>
      </c>
      <c r="R7776" s="99">
        <v>19.145</v>
      </c>
      <c r="S7776" s="99">
        <v>15.080000000000002</v>
      </c>
      <c r="T7776" s="30">
        <f t="shared" si="847"/>
        <v>102.30000000000035</v>
      </c>
      <c r="U7776" s="21">
        <f t="shared" si="851"/>
        <v>7.2591458333333306E-5</v>
      </c>
      <c r="V7776" s="21">
        <f t="shared" si="852"/>
        <v>0</v>
      </c>
      <c r="W7776" s="21">
        <f t="shared" si="853"/>
        <v>0</v>
      </c>
    </row>
    <row r="7777" spans="1:23">
      <c r="A7777" s="2">
        <f t="shared" si="848"/>
        <v>45597</v>
      </c>
      <c r="B7777" s="3">
        <f t="shared" si="849"/>
        <v>45605</v>
      </c>
      <c r="C7777" s="7">
        <v>45605.979166666664</v>
      </c>
      <c r="D7777" s="7">
        <v>45605.979166666664</v>
      </c>
      <c r="E7777" s="5">
        <v>21.133333333333301</v>
      </c>
      <c r="F7777" s="5">
        <v>-676.43333333333305</v>
      </c>
      <c r="G7777" s="5">
        <v>219.96666666666599</v>
      </c>
      <c r="H7777" s="34" cm="1">
        <f t="array" ref="H7777">SUMPRODUCT(('ESB Networks Summary'!$C$5:$C$17384=Data!D7777)*('ESB Networks Summary'!$E$5:$E$17384))*1000*2-SUMPRODUCT(('ESB Networks Summary'!$C$5:$C$17384=Data!D7777)*('ESB Networks Summary'!$F$5:$F$17384))*1000*2</f>
        <v>290</v>
      </c>
      <c r="I7777" s="5">
        <v>0</v>
      </c>
      <c r="J7777" s="5">
        <v>0</v>
      </c>
      <c r="K7777" s="17">
        <v>1</v>
      </c>
      <c r="L7777" s="52">
        <f t="shared" si="850"/>
        <v>0</v>
      </c>
      <c r="M7777" s="5">
        <v>0</v>
      </c>
      <c r="N7777" s="5">
        <v>761.83333333333303</v>
      </c>
      <c r="O7777" s="96">
        <v>968.03</v>
      </c>
      <c r="P7777" s="5">
        <v>3</v>
      </c>
      <c r="Q7777" s="99">
        <v>0</v>
      </c>
      <c r="R7777" s="99">
        <v>19.145</v>
      </c>
      <c r="S7777" s="99">
        <v>15.080000000000002</v>
      </c>
      <c r="T7777" s="30">
        <f t="shared" si="847"/>
        <v>137.56666666666604</v>
      </c>
      <c r="U7777" s="21">
        <f t="shared" si="851"/>
        <v>2.1056309166666599E-2</v>
      </c>
      <c r="V7777" s="21">
        <f t="shared" si="852"/>
        <v>0</v>
      </c>
      <c r="W7777" s="21">
        <f t="shared" si="853"/>
        <v>0</v>
      </c>
    </row>
    <row r="7778" spans="1:23">
      <c r="A7778" s="2">
        <f t="shared" si="848"/>
        <v>45597</v>
      </c>
      <c r="B7778" s="3">
        <f t="shared" si="849"/>
        <v>45606</v>
      </c>
      <c r="C7778" s="7">
        <v>45606</v>
      </c>
      <c r="D7778" s="7">
        <v>45606</v>
      </c>
      <c r="E7778" s="5">
        <v>20</v>
      </c>
      <c r="F7778" s="5">
        <v>-9</v>
      </c>
      <c r="G7778" s="5">
        <v>593.96666666666601</v>
      </c>
      <c r="H7778" s="34" cm="1">
        <f t="array" ref="H7778">SUMPRODUCT(('ESB Networks Summary'!$C$5:$C$17384=Data!D7778)*('ESB Networks Summary'!$E$5:$E$17384))*1000*2-SUMPRODUCT(('ESB Networks Summary'!$C$5:$C$17384=Data!D7778)*('ESB Networks Summary'!$F$5:$F$17384))*1000*2</f>
        <v>594</v>
      </c>
      <c r="I7778" s="5">
        <v>0</v>
      </c>
      <c r="J7778" s="5">
        <v>0</v>
      </c>
      <c r="K7778" s="17">
        <v>1</v>
      </c>
      <c r="L7778" s="52">
        <f t="shared" si="850"/>
        <v>0</v>
      </c>
      <c r="M7778" s="5">
        <v>0</v>
      </c>
      <c r="N7778" s="5">
        <v>503.099999999999</v>
      </c>
      <c r="O7778" s="96">
        <v>267.19</v>
      </c>
      <c r="P7778" s="5">
        <v>3</v>
      </c>
      <c r="Q7778" s="99">
        <v>0</v>
      </c>
      <c r="R7778" s="99">
        <v>19.036999999999999</v>
      </c>
      <c r="S7778" s="99">
        <v>14.972</v>
      </c>
      <c r="T7778" s="30">
        <f t="shared" si="847"/>
        <v>102.86666666666702</v>
      </c>
      <c r="U7778" s="21">
        <f t="shared" si="851"/>
        <v>5.6536717166666597E-2</v>
      </c>
      <c r="V7778" s="21">
        <f t="shared" si="852"/>
        <v>0</v>
      </c>
      <c r="W7778" s="21">
        <f t="shared" si="853"/>
        <v>0</v>
      </c>
    </row>
    <row r="7779" spans="1:23">
      <c r="A7779" s="2">
        <f t="shared" si="848"/>
        <v>45597</v>
      </c>
      <c r="B7779" s="3">
        <f t="shared" si="849"/>
        <v>45606</v>
      </c>
      <c r="C7779" s="7">
        <v>45606.020833333336</v>
      </c>
      <c r="D7779" s="7">
        <v>45606.020833333336</v>
      </c>
      <c r="E7779" s="5">
        <v>20</v>
      </c>
      <c r="F7779" s="5">
        <v>-6.3</v>
      </c>
      <c r="G7779" s="5">
        <v>358.3</v>
      </c>
      <c r="H7779" s="34" cm="1">
        <f t="array" ref="H7779">SUMPRODUCT(('ESB Networks Summary'!$C$5:$C$17384=Data!D7779)*('ESB Networks Summary'!$E$5:$E$17384))*1000*2-SUMPRODUCT(('ESB Networks Summary'!$C$5:$C$17384=Data!D7779)*('ESB Networks Summary'!$F$5:$F$17384))*1000*2</f>
        <v>364</v>
      </c>
      <c r="I7779" s="5">
        <v>0</v>
      </c>
      <c r="J7779" s="5">
        <v>0</v>
      </c>
      <c r="K7779" s="17">
        <v>1</v>
      </c>
      <c r="L7779" s="52">
        <f t="shared" si="850"/>
        <v>0</v>
      </c>
      <c r="M7779" s="5">
        <v>0</v>
      </c>
      <c r="N7779" s="5">
        <v>265.53333333333302</v>
      </c>
      <c r="O7779" s="96">
        <v>267.19</v>
      </c>
      <c r="P7779" s="5">
        <v>3</v>
      </c>
      <c r="Q7779" s="99">
        <v>0</v>
      </c>
      <c r="R7779" s="99">
        <v>19.036999999999999</v>
      </c>
      <c r="S7779" s="99">
        <v>14.972</v>
      </c>
      <c r="T7779" s="30">
        <f t="shared" si="847"/>
        <v>102.06666666666699</v>
      </c>
      <c r="U7779" s="21">
        <f t="shared" si="851"/>
        <v>3.4104785499999998E-2</v>
      </c>
      <c r="V7779" s="21">
        <f t="shared" si="852"/>
        <v>0</v>
      </c>
      <c r="W7779" s="21">
        <f t="shared" si="853"/>
        <v>0</v>
      </c>
    </row>
    <row r="7780" spans="1:23">
      <c r="A7780" s="2">
        <f t="shared" si="848"/>
        <v>45597</v>
      </c>
      <c r="B7780" s="3">
        <f t="shared" si="849"/>
        <v>45606</v>
      </c>
      <c r="C7780" s="7">
        <v>45606.041666666664</v>
      </c>
      <c r="D7780" s="7">
        <v>45606.041666666664</v>
      </c>
      <c r="E7780" s="5">
        <v>23.466666666666601</v>
      </c>
      <c r="F7780" s="5">
        <v>3069.2333333333299</v>
      </c>
      <c r="G7780" s="5">
        <v>3537.75</v>
      </c>
      <c r="H7780" s="34" cm="1">
        <f t="array" ref="H7780">SUMPRODUCT(('ESB Networks Summary'!$C$5:$C$17384=Data!D7780)*('ESB Networks Summary'!$E$5:$E$17384))*1000*2-SUMPRODUCT(('ESB Networks Summary'!$C$5:$C$17384=Data!D7780)*('ESB Networks Summary'!$F$5:$F$17384))*1000*2</f>
        <v>3714</v>
      </c>
      <c r="I7780" s="5">
        <v>0</v>
      </c>
      <c r="J7780" s="5">
        <v>0</v>
      </c>
      <c r="K7780" s="17">
        <v>1</v>
      </c>
      <c r="L7780" s="52">
        <f t="shared" si="850"/>
        <v>0</v>
      </c>
      <c r="M7780" s="5">
        <v>0</v>
      </c>
      <c r="N7780" s="5">
        <v>72.033333333333303</v>
      </c>
      <c r="O7780" s="96">
        <v>170.98</v>
      </c>
      <c r="P7780" s="5">
        <v>2.69999999999999</v>
      </c>
      <c r="Q7780" s="99">
        <v>0</v>
      </c>
      <c r="R7780" s="99">
        <v>18.515999999999998</v>
      </c>
      <c r="S7780" s="99">
        <v>14.450999999999999</v>
      </c>
      <c r="T7780" s="30">
        <f t="shared" si="847"/>
        <v>399.18333333333658</v>
      </c>
      <c r="U7780" s="21">
        <f t="shared" si="851"/>
        <v>0.32752489499999998</v>
      </c>
      <c r="V7780" s="21">
        <f t="shared" si="852"/>
        <v>0</v>
      </c>
      <c r="W7780" s="21">
        <f t="shared" si="853"/>
        <v>0</v>
      </c>
    </row>
    <row r="7781" spans="1:23">
      <c r="A7781" s="2">
        <f t="shared" si="848"/>
        <v>45597</v>
      </c>
      <c r="B7781" s="3">
        <f t="shared" si="849"/>
        <v>45606</v>
      </c>
      <c r="C7781" s="7">
        <v>45606.0625</v>
      </c>
      <c r="D7781" s="7">
        <v>45606.0625</v>
      </c>
      <c r="E7781" s="5">
        <v>31.1666666666666</v>
      </c>
      <c r="F7781" s="5">
        <v>3454</v>
      </c>
      <c r="G7781" s="5">
        <v>3970.2166666666599</v>
      </c>
      <c r="H7781" s="34" cm="1">
        <f t="array" ref="H7781">SUMPRODUCT(('ESB Networks Summary'!$C$5:$C$17384=Data!D7781)*('ESB Networks Summary'!$E$5:$E$17384))*1000*2-SUMPRODUCT(('ESB Networks Summary'!$C$5:$C$17384=Data!D7781)*('ESB Networks Summary'!$F$5:$F$17384))*1000*2</f>
        <v>4002</v>
      </c>
      <c r="I7781" s="5">
        <v>0</v>
      </c>
      <c r="J7781" s="5">
        <v>0</v>
      </c>
      <c r="K7781" s="17">
        <v>1</v>
      </c>
      <c r="L7781" s="52">
        <f t="shared" si="850"/>
        <v>0</v>
      </c>
      <c r="M7781" s="5">
        <v>0</v>
      </c>
      <c r="N7781" s="5">
        <v>25.1666666666666</v>
      </c>
      <c r="O7781" s="96">
        <v>170.98</v>
      </c>
      <c r="P7781" s="5">
        <v>3</v>
      </c>
      <c r="Q7781" s="99">
        <v>0</v>
      </c>
      <c r="R7781" s="99">
        <v>18.515999999999998</v>
      </c>
      <c r="S7781" s="99">
        <v>14.450999999999999</v>
      </c>
      <c r="T7781" s="30">
        <f t="shared" si="847"/>
        <v>494.04999999999336</v>
      </c>
      <c r="U7781" s="21">
        <f t="shared" si="851"/>
        <v>0.36756265899999929</v>
      </c>
      <c r="V7781" s="21">
        <f t="shared" si="852"/>
        <v>0</v>
      </c>
      <c r="W7781" s="21">
        <f t="shared" si="853"/>
        <v>0</v>
      </c>
    </row>
    <row r="7782" spans="1:23">
      <c r="A7782" s="2">
        <f t="shared" si="848"/>
        <v>45597</v>
      </c>
      <c r="B7782" s="3">
        <f t="shared" si="849"/>
        <v>45606</v>
      </c>
      <c r="C7782" s="7">
        <v>45606.083333333336</v>
      </c>
      <c r="D7782" s="7">
        <v>45606.083333333336</v>
      </c>
      <c r="E7782" s="5">
        <v>38.699999999999903</v>
      </c>
      <c r="F7782" s="5">
        <v>3471.2</v>
      </c>
      <c r="G7782" s="5">
        <v>3962.4</v>
      </c>
      <c r="H7782" s="34" cm="1">
        <f t="array" ref="H7782">SUMPRODUCT(('ESB Networks Summary'!$C$5:$C$17384=Data!D7782)*('ESB Networks Summary'!$E$5:$E$17384))*1000*2-SUMPRODUCT(('ESB Networks Summary'!$C$5:$C$17384=Data!D7782)*('ESB Networks Summary'!$F$5:$F$17384))*1000*2</f>
        <v>3990</v>
      </c>
      <c r="I7782" s="5">
        <v>0</v>
      </c>
      <c r="J7782" s="5">
        <v>0</v>
      </c>
      <c r="K7782" s="17">
        <v>1</v>
      </c>
      <c r="L7782" s="52">
        <f t="shared" si="850"/>
        <v>0</v>
      </c>
      <c r="M7782" s="5">
        <v>0</v>
      </c>
      <c r="N7782" s="5">
        <v>0</v>
      </c>
      <c r="O7782" s="96">
        <v>128.4</v>
      </c>
      <c r="P7782" s="5">
        <v>3.1</v>
      </c>
      <c r="Q7782" s="99">
        <v>0</v>
      </c>
      <c r="R7782" s="99">
        <v>18.393000000000001</v>
      </c>
      <c r="S7782" s="99">
        <v>14.327999999999999</v>
      </c>
      <c r="T7782" s="30">
        <f t="shared" si="847"/>
        <v>494.30000000000018</v>
      </c>
      <c r="U7782" s="21">
        <f t="shared" si="851"/>
        <v>0.36440211600000005</v>
      </c>
      <c r="V7782" s="21">
        <f t="shared" si="852"/>
        <v>0</v>
      </c>
      <c r="W7782" s="21">
        <f t="shared" si="853"/>
        <v>0</v>
      </c>
    </row>
    <row r="7783" spans="1:23">
      <c r="A7783" s="2">
        <f t="shared" si="848"/>
        <v>45597</v>
      </c>
      <c r="B7783" s="3">
        <f t="shared" si="849"/>
        <v>45606</v>
      </c>
      <c r="C7783" s="7">
        <v>45606.104166666664</v>
      </c>
      <c r="D7783" s="7">
        <v>45606.104166666664</v>
      </c>
      <c r="E7783" s="5">
        <v>46.5</v>
      </c>
      <c r="F7783" s="5">
        <v>3481.2166666666599</v>
      </c>
      <c r="G7783" s="5">
        <v>3989.7</v>
      </c>
      <c r="H7783" s="34" cm="1">
        <f t="array" ref="H7783">SUMPRODUCT(('ESB Networks Summary'!$C$5:$C$17384=Data!D7783)*('ESB Networks Summary'!$E$5:$E$17384))*1000*2-SUMPRODUCT(('ESB Networks Summary'!$C$5:$C$17384=Data!D7783)*('ESB Networks Summary'!$F$5:$F$17384))*1000*2</f>
        <v>4024</v>
      </c>
      <c r="I7783" s="5">
        <v>0</v>
      </c>
      <c r="J7783" s="5">
        <v>0</v>
      </c>
      <c r="K7783" s="17">
        <v>1</v>
      </c>
      <c r="L7783" s="52">
        <f t="shared" si="850"/>
        <v>0</v>
      </c>
      <c r="M7783" s="5">
        <v>0</v>
      </c>
      <c r="N7783" s="5">
        <v>21.858333333333299</v>
      </c>
      <c r="O7783" s="96">
        <v>128.4</v>
      </c>
      <c r="P7783" s="5">
        <v>4.9666666666666597</v>
      </c>
      <c r="Q7783" s="99">
        <v>0</v>
      </c>
      <c r="R7783" s="99">
        <v>18.393000000000001</v>
      </c>
      <c r="S7783" s="99">
        <v>14.327999999999999</v>
      </c>
      <c r="T7783" s="30">
        <f t="shared" si="847"/>
        <v>491.59166666667352</v>
      </c>
      <c r="U7783" s="21">
        <f t="shared" si="851"/>
        <v>0.36691276049999999</v>
      </c>
      <c r="V7783" s="21">
        <f t="shared" si="852"/>
        <v>0</v>
      </c>
      <c r="W7783" s="21">
        <f t="shared" si="853"/>
        <v>0</v>
      </c>
    </row>
    <row r="7784" spans="1:23">
      <c r="A7784" s="2">
        <f t="shared" si="848"/>
        <v>45597</v>
      </c>
      <c r="B7784" s="3">
        <f t="shared" si="849"/>
        <v>45606</v>
      </c>
      <c r="C7784" s="7">
        <v>45606.125</v>
      </c>
      <c r="D7784" s="7">
        <v>45606.125</v>
      </c>
      <c r="E7784" s="5">
        <v>54.174999999999997</v>
      </c>
      <c r="F7784" s="5">
        <v>3489.1583333333301</v>
      </c>
      <c r="G7784" s="5">
        <v>3989.9083333333301</v>
      </c>
      <c r="H7784" s="34" cm="1">
        <f t="array" ref="H7784">SUMPRODUCT(('ESB Networks Summary'!$C$5:$C$17384=Data!D7784)*('ESB Networks Summary'!$E$5:$E$17384))*1000*2-SUMPRODUCT(('ESB Networks Summary'!$C$5:$C$17384=Data!D7784)*('ESB Networks Summary'!$F$5:$F$17384))*1000*2</f>
        <v>4024</v>
      </c>
      <c r="I7784" s="5">
        <v>0</v>
      </c>
      <c r="J7784" s="5">
        <v>0</v>
      </c>
      <c r="K7784" s="17">
        <v>1</v>
      </c>
      <c r="L7784" s="52">
        <f t="shared" si="850"/>
        <v>0</v>
      </c>
      <c r="M7784" s="5">
        <v>0</v>
      </c>
      <c r="N7784" s="5">
        <v>24.433333333333302</v>
      </c>
      <c r="O7784" s="96">
        <v>9.9499999999999993</v>
      </c>
      <c r="P7784" s="5">
        <v>5</v>
      </c>
      <c r="Q7784" s="99">
        <v>0</v>
      </c>
      <c r="R7784" s="99">
        <v>18.187999999999999</v>
      </c>
      <c r="S7784" s="99">
        <v>14.122999999999999</v>
      </c>
      <c r="T7784" s="30">
        <f t="shared" si="847"/>
        <v>481.31666666666661</v>
      </c>
      <c r="U7784" s="21">
        <f t="shared" si="851"/>
        <v>0.36284226383333296</v>
      </c>
      <c r="V7784" s="21">
        <f t="shared" si="852"/>
        <v>0</v>
      </c>
      <c r="W7784" s="21">
        <f t="shared" si="853"/>
        <v>0</v>
      </c>
    </row>
    <row r="7785" spans="1:23">
      <c r="A7785" s="2">
        <f t="shared" si="848"/>
        <v>45597</v>
      </c>
      <c r="B7785" s="3">
        <f t="shared" si="849"/>
        <v>45606</v>
      </c>
      <c r="C7785" s="7">
        <v>45606.145833333336</v>
      </c>
      <c r="D7785" s="7">
        <v>45606.145833333336</v>
      </c>
      <c r="E7785" s="5">
        <v>61.633333333333297</v>
      </c>
      <c r="F7785" s="5">
        <v>3506.5</v>
      </c>
      <c r="G7785" s="5">
        <v>4020.5</v>
      </c>
      <c r="H7785" s="34" cm="1">
        <f t="array" ref="H7785">SUMPRODUCT(('ESB Networks Summary'!$C$5:$C$17384=Data!D7785)*('ESB Networks Summary'!$E$5:$E$17384))*1000*2-SUMPRODUCT(('ESB Networks Summary'!$C$5:$C$17384=Data!D7785)*('ESB Networks Summary'!$F$5:$F$17384))*1000*2</f>
        <v>4054.0000000000005</v>
      </c>
      <c r="I7785" s="5">
        <v>0</v>
      </c>
      <c r="J7785" s="5">
        <v>0</v>
      </c>
      <c r="K7785" s="17">
        <v>1</v>
      </c>
      <c r="L7785" s="52">
        <f t="shared" si="850"/>
        <v>0</v>
      </c>
      <c r="M7785" s="5">
        <v>0</v>
      </c>
      <c r="N7785" s="5">
        <v>13.6666666666666</v>
      </c>
      <c r="O7785" s="96">
        <v>9.9499999999999993</v>
      </c>
      <c r="P7785" s="5">
        <v>5</v>
      </c>
      <c r="Q7785" s="99">
        <v>0</v>
      </c>
      <c r="R7785" s="99">
        <v>18.187999999999999</v>
      </c>
      <c r="S7785" s="99">
        <v>14.122999999999999</v>
      </c>
      <c r="T7785" s="30">
        <f t="shared" si="847"/>
        <v>505.33333333333348</v>
      </c>
      <c r="U7785" s="21">
        <f t="shared" si="851"/>
        <v>0.36562426999999997</v>
      </c>
      <c r="V7785" s="21">
        <f t="shared" si="852"/>
        <v>0</v>
      </c>
      <c r="W7785" s="21">
        <f t="shared" si="853"/>
        <v>0</v>
      </c>
    </row>
    <row r="7786" spans="1:23">
      <c r="A7786" s="2">
        <f t="shared" si="848"/>
        <v>45597</v>
      </c>
      <c r="B7786" s="3">
        <f t="shared" si="849"/>
        <v>45606</v>
      </c>
      <c r="C7786" s="7">
        <v>45606.166666666664</v>
      </c>
      <c r="D7786" s="7">
        <v>45606.166666666664</v>
      </c>
      <c r="E7786" s="5">
        <v>69.533333333333303</v>
      </c>
      <c r="F7786" s="5">
        <v>3521.6666666666601</v>
      </c>
      <c r="G7786" s="5">
        <v>4018.4</v>
      </c>
      <c r="H7786" s="34" cm="1">
        <f t="array" ref="H7786">SUMPRODUCT(('ESB Networks Summary'!$C$5:$C$17384=Data!D7786)*('ESB Networks Summary'!$E$5:$E$17384))*1000*2-SUMPRODUCT(('ESB Networks Summary'!$C$5:$C$17384=Data!D7786)*('ESB Networks Summary'!$F$5:$F$17384))*1000*2</f>
        <v>4050</v>
      </c>
      <c r="I7786" s="5">
        <v>0</v>
      </c>
      <c r="J7786" s="5">
        <v>0</v>
      </c>
      <c r="K7786" s="17">
        <v>1</v>
      </c>
      <c r="L7786" s="52">
        <f t="shared" si="850"/>
        <v>0</v>
      </c>
      <c r="M7786" s="5">
        <v>0</v>
      </c>
      <c r="N7786" s="5">
        <v>3.43333333333333</v>
      </c>
      <c r="O7786" s="96">
        <v>23.05</v>
      </c>
      <c r="P7786" s="5">
        <v>4.9666666666666597</v>
      </c>
      <c r="Q7786" s="99">
        <v>0</v>
      </c>
      <c r="R7786" s="99">
        <v>18.130000000000003</v>
      </c>
      <c r="S7786" s="99">
        <v>14.065000000000001</v>
      </c>
      <c r="T7786" s="30">
        <f t="shared" si="847"/>
        <v>498.26666666667325</v>
      </c>
      <c r="U7786" s="21">
        <f t="shared" si="851"/>
        <v>0.36426796000000006</v>
      </c>
      <c r="V7786" s="21">
        <f t="shared" si="852"/>
        <v>0</v>
      </c>
      <c r="W7786" s="21">
        <f t="shared" si="853"/>
        <v>0</v>
      </c>
    </row>
    <row r="7787" spans="1:23">
      <c r="A7787" s="2">
        <f t="shared" si="848"/>
        <v>45597</v>
      </c>
      <c r="B7787" s="3">
        <f t="shared" si="849"/>
        <v>45606</v>
      </c>
      <c r="C7787" s="7">
        <v>45606.1875</v>
      </c>
      <c r="D7787" s="7">
        <v>45606.1875</v>
      </c>
      <c r="E7787" s="5">
        <v>77.1666666666666</v>
      </c>
      <c r="F7787" s="5">
        <v>3526.4666666666599</v>
      </c>
      <c r="G7787" s="5">
        <v>4028.6</v>
      </c>
      <c r="H7787" s="34" cm="1">
        <f t="array" ref="H7787">SUMPRODUCT(('ESB Networks Summary'!$C$5:$C$17384=Data!D7787)*('ESB Networks Summary'!$E$5:$E$17384))*1000*2-SUMPRODUCT(('ESB Networks Summary'!$C$5:$C$17384=Data!D7787)*('ESB Networks Summary'!$F$5:$F$17384))*1000*2</f>
        <v>4062.0000000000005</v>
      </c>
      <c r="I7787" s="5">
        <v>0</v>
      </c>
      <c r="J7787" s="5">
        <v>0</v>
      </c>
      <c r="K7787" s="17">
        <v>1</v>
      </c>
      <c r="L7787" s="52">
        <f t="shared" si="850"/>
        <v>0</v>
      </c>
      <c r="M7787" s="5">
        <v>0</v>
      </c>
      <c r="N7787" s="5">
        <v>3.3333333333333299</v>
      </c>
      <c r="O7787" s="96">
        <v>23.05</v>
      </c>
      <c r="P7787" s="5">
        <v>4</v>
      </c>
      <c r="Q7787" s="99">
        <v>0</v>
      </c>
      <c r="R7787" s="99">
        <v>18.130000000000003</v>
      </c>
      <c r="S7787" s="99">
        <v>14.065000000000001</v>
      </c>
      <c r="T7787" s="30">
        <f t="shared" si="847"/>
        <v>502.80000000000655</v>
      </c>
      <c r="U7787" s="21">
        <f t="shared" si="851"/>
        <v>0.36519259000000004</v>
      </c>
      <c r="V7787" s="21">
        <f t="shared" si="852"/>
        <v>0</v>
      </c>
      <c r="W7787" s="21">
        <f t="shared" si="853"/>
        <v>0</v>
      </c>
    </row>
    <row r="7788" spans="1:23">
      <c r="A7788" s="2">
        <f t="shared" si="848"/>
        <v>45597</v>
      </c>
      <c r="B7788" s="3">
        <f t="shared" si="849"/>
        <v>45606</v>
      </c>
      <c r="C7788" s="7">
        <v>45606.208333333336</v>
      </c>
      <c r="D7788" s="7">
        <v>45606.208333333336</v>
      </c>
      <c r="E7788" s="5">
        <v>84.6666666666666</v>
      </c>
      <c r="F7788" s="5">
        <v>3536.13333333333</v>
      </c>
      <c r="G7788" s="5">
        <v>4041.5666666666598</v>
      </c>
      <c r="H7788" s="34" cm="1">
        <f t="array" ref="H7788">SUMPRODUCT(('ESB Networks Summary'!$C$5:$C$17384=Data!D7788)*('ESB Networks Summary'!$E$5:$E$17384))*1000*2-SUMPRODUCT(('ESB Networks Summary'!$C$5:$C$17384=Data!D7788)*('ESB Networks Summary'!$F$5:$F$17384))*1000*2</f>
        <v>4078.0000000000005</v>
      </c>
      <c r="I7788" s="5">
        <v>0</v>
      </c>
      <c r="J7788" s="5">
        <v>0</v>
      </c>
      <c r="K7788" s="17">
        <v>1</v>
      </c>
      <c r="L7788" s="52">
        <f t="shared" si="850"/>
        <v>0</v>
      </c>
      <c r="M7788" s="5">
        <v>0</v>
      </c>
      <c r="N7788" s="5">
        <v>7.2333333333333298</v>
      </c>
      <c r="O7788" s="96">
        <v>1696.92</v>
      </c>
      <c r="P7788" s="5">
        <v>4</v>
      </c>
      <c r="Q7788" s="99">
        <v>0</v>
      </c>
      <c r="R7788" s="99">
        <v>17.866999999999997</v>
      </c>
      <c r="S7788" s="99">
        <v>13.803000000000001</v>
      </c>
      <c r="T7788" s="30">
        <f t="shared" si="847"/>
        <v>502.19999999999663</v>
      </c>
      <c r="U7788" s="21">
        <f t="shared" si="851"/>
        <v>0.36105335816666601</v>
      </c>
      <c r="V7788" s="21">
        <f t="shared" si="852"/>
        <v>0</v>
      </c>
      <c r="W7788" s="21">
        <f t="shared" si="853"/>
        <v>0</v>
      </c>
    </row>
    <row r="7789" spans="1:23">
      <c r="A7789" s="2">
        <f t="shared" si="848"/>
        <v>45597</v>
      </c>
      <c r="B7789" s="3">
        <f t="shared" si="849"/>
        <v>45606</v>
      </c>
      <c r="C7789" s="7">
        <v>45606.229166666664</v>
      </c>
      <c r="D7789" s="7">
        <v>45606.229166666664</v>
      </c>
      <c r="E7789" s="5">
        <v>91.1666666666666</v>
      </c>
      <c r="F7789" s="5">
        <v>842.9</v>
      </c>
      <c r="G7789" s="5">
        <v>3788.5333333333301</v>
      </c>
      <c r="H7789" s="34" cm="1">
        <f t="array" ref="H7789">SUMPRODUCT(('ESB Networks Summary'!$C$5:$C$17384=Data!D7789)*('ESB Networks Summary'!$E$5:$E$17384))*1000*2-SUMPRODUCT(('ESB Networks Summary'!$C$5:$C$17384=Data!D7789)*('ESB Networks Summary'!$F$5:$F$17384))*1000*2</f>
        <v>4046</v>
      </c>
      <c r="I7789" s="5">
        <v>2742.5</v>
      </c>
      <c r="J7789" s="5">
        <v>0</v>
      </c>
      <c r="K7789" s="17">
        <v>1</v>
      </c>
      <c r="L7789" s="52">
        <f t="shared" si="850"/>
        <v>0</v>
      </c>
      <c r="M7789" s="5">
        <v>0</v>
      </c>
      <c r="N7789" s="5">
        <v>2853.7999999999902</v>
      </c>
      <c r="O7789" s="96">
        <v>1696.92</v>
      </c>
      <c r="P7789" s="5">
        <v>4</v>
      </c>
      <c r="Q7789" s="99">
        <v>0</v>
      </c>
      <c r="R7789" s="99">
        <v>17.866999999999997</v>
      </c>
      <c r="S7789" s="99">
        <v>13.803000000000001</v>
      </c>
      <c r="T7789" s="30">
        <f t="shared" si="847"/>
        <v>95.833333333339965</v>
      </c>
      <c r="U7789" s="21">
        <f t="shared" si="851"/>
        <v>0.33844862533333298</v>
      </c>
      <c r="V7789" s="21">
        <f t="shared" si="852"/>
        <v>0</v>
      </c>
      <c r="W7789" s="21">
        <f t="shared" si="853"/>
        <v>0</v>
      </c>
    </row>
    <row r="7790" spans="1:23">
      <c r="A7790" s="2">
        <f t="shared" si="848"/>
        <v>45597</v>
      </c>
      <c r="B7790" s="3">
        <f t="shared" si="849"/>
        <v>45606</v>
      </c>
      <c r="C7790" s="7">
        <v>45606.25</v>
      </c>
      <c r="D7790" s="7">
        <v>45606.25</v>
      </c>
      <c r="E7790" s="5">
        <v>90.633333333333297</v>
      </c>
      <c r="F7790" s="5">
        <v>-528.33333333333303</v>
      </c>
      <c r="G7790" s="5">
        <v>1.63333333333333</v>
      </c>
      <c r="H7790" s="34" cm="1">
        <f t="array" ref="H7790">SUMPRODUCT(('ESB Networks Summary'!$C$5:$C$17384=Data!D7790)*('ESB Networks Summary'!$E$5:$E$17384))*1000*2-SUMPRODUCT(('ESB Networks Summary'!$C$5:$C$17384=Data!D7790)*('ESB Networks Summary'!$F$5:$F$17384))*1000*2</f>
        <v>8</v>
      </c>
      <c r="I7790" s="5">
        <v>345.89999999999901</v>
      </c>
      <c r="J7790" s="5">
        <v>0</v>
      </c>
      <c r="K7790" s="17">
        <v>1</v>
      </c>
      <c r="L7790" s="52">
        <f t="shared" si="850"/>
        <v>0</v>
      </c>
      <c r="M7790" s="5">
        <v>0</v>
      </c>
      <c r="N7790" s="5">
        <v>382.24166666666599</v>
      </c>
      <c r="O7790" s="96">
        <v>378.42</v>
      </c>
      <c r="P7790" s="5">
        <v>4</v>
      </c>
      <c r="Q7790" s="99">
        <v>0</v>
      </c>
      <c r="R7790" s="99">
        <v>18.931999999999999</v>
      </c>
      <c r="S7790" s="99">
        <v>14.866999999999999</v>
      </c>
      <c r="T7790" s="30">
        <f t="shared" si="847"/>
        <v>151.72500000000036</v>
      </c>
      <c r="U7790" s="21">
        <f t="shared" si="851"/>
        <v>1.54611333333333E-4</v>
      </c>
      <c r="V7790" s="21">
        <f t="shared" si="852"/>
        <v>0</v>
      </c>
      <c r="W7790" s="21">
        <f t="shared" si="853"/>
        <v>0</v>
      </c>
    </row>
    <row r="7791" spans="1:23">
      <c r="A7791" s="2">
        <f t="shared" si="848"/>
        <v>45597</v>
      </c>
      <c r="B7791" s="3">
        <f t="shared" si="849"/>
        <v>45606</v>
      </c>
      <c r="C7791" s="7">
        <v>45606.270833333336</v>
      </c>
      <c r="D7791" s="7">
        <v>45606.270833333336</v>
      </c>
      <c r="E7791" s="5">
        <v>89.066666666666606</v>
      </c>
      <c r="F7791" s="5">
        <v>-647.93333333333305</v>
      </c>
      <c r="G7791" s="5">
        <v>18.3666666666666</v>
      </c>
      <c r="H7791" s="34" cm="1">
        <f t="array" ref="H7791">SUMPRODUCT(('ESB Networks Summary'!$C$5:$C$17384=Data!D7791)*('ESB Networks Summary'!$E$5:$E$17384))*1000*2-SUMPRODUCT(('ESB Networks Summary'!$C$5:$C$17384=Data!D7791)*('ESB Networks Summary'!$F$5:$F$17384))*1000*2</f>
        <v>8</v>
      </c>
      <c r="I7791" s="5">
        <v>463.53333333333302</v>
      </c>
      <c r="J7791" s="5">
        <v>0</v>
      </c>
      <c r="K7791" s="17">
        <v>1</v>
      </c>
      <c r="L7791" s="52">
        <f t="shared" si="850"/>
        <v>0</v>
      </c>
      <c r="M7791" s="5">
        <v>0</v>
      </c>
      <c r="N7791" s="5">
        <v>659</v>
      </c>
      <c r="O7791" s="96">
        <v>378.42</v>
      </c>
      <c r="P7791" s="5">
        <v>4.2666666666666604</v>
      </c>
      <c r="Q7791" s="99">
        <v>0</v>
      </c>
      <c r="R7791" s="99">
        <v>18.931999999999999</v>
      </c>
      <c r="S7791" s="99">
        <v>14.866999999999999</v>
      </c>
      <c r="T7791" s="30">
        <f t="shared" si="847"/>
        <v>11.566666666666265</v>
      </c>
      <c r="U7791" s="21">
        <f t="shared" si="851"/>
        <v>1.7385886666666604E-3</v>
      </c>
      <c r="V7791" s="21">
        <f t="shared" si="852"/>
        <v>0</v>
      </c>
      <c r="W7791" s="21">
        <f t="shared" si="853"/>
        <v>0</v>
      </c>
    </row>
    <row r="7792" spans="1:23">
      <c r="A7792" s="2">
        <f t="shared" si="848"/>
        <v>45597</v>
      </c>
      <c r="B7792" s="3">
        <f t="shared" si="849"/>
        <v>45606</v>
      </c>
      <c r="C7792" s="7">
        <v>45606.291666666664</v>
      </c>
      <c r="D7792" s="7">
        <v>45606.291666666664</v>
      </c>
      <c r="E7792" s="5">
        <v>87.5</v>
      </c>
      <c r="F7792" s="5">
        <v>-398.13333333333298</v>
      </c>
      <c r="G7792" s="5">
        <v>66.366666666666603</v>
      </c>
      <c r="H7792" s="34" cm="1">
        <f t="array" ref="H7792">SUMPRODUCT(('ESB Networks Summary'!$C$5:$C$17384=Data!D7792)*('ESB Networks Summary'!$E$5:$E$17384))*1000*2-SUMPRODUCT(('ESB Networks Summary'!$C$5:$C$17384=Data!D7792)*('ESB Networks Summary'!$F$5:$F$17384))*1000*2</f>
        <v>12</v>
      </c>
      <c r="I7792" s="5">
        <v>0</v>
      </c>
      <c r="J7792" s="5">
        <v>0</v>
      </c>
      <c r="K7792" s="17">
        <v>1</v>
      </c>
      <c r="L7792" s="52">
        <f t="shared" si="850"/>
        <v>0</v>
      </c>
      <c r="M7792" s="5">
        <v>0</v>
      </c>
      <c r="N7792" s="5">
        <v>559.26666666666597</v>
      </c>
      <c r="O7792" s="96">
        <v>193.73</v>
      </c>
      <c r="P7792" s="5">
        <v>20.9</v>
      </c>
      <c r="Q7792" s="99">
        <v>0</v>
      </c>
      <c r="R7792" s="99">
        <v>21.28</v>
      </c>
      <c r="S7792" s="99">
        <v>17.216000000000001</v>
      </c>
      <c r="T7792" s="30">
        <f t="shared" si="847"/>
        <v>-73.86666666666639</v>
      </c>
      <c r="U7792" s="21">
        <f t="shared" si="851"/>
        <v>7.061413333333327E-3</v>
      </c>
      <c r="V7792" s="21">
        <f t="shared" si="852"/>
        <v>0</v>
      </c>
      <c r="W7792" s="21">
        <f t="shared" si="853"/>
        <v>0</v>
      </c>
    </row>
    <row r="7793" spans="1:23">
      <c r="A7793" s="2">
        <f t="shared" si="848"/>
        <v>45597</v>
      </c>
      <c r="B7793" s="3">
        <f t="shared" si="849"/>
        <v>45606</v>
      </c>
      <c r="C7793" s="7">
        <v>45606.3125</v>
      </c>
      <c r="D7793" s="7">
        <v>45606.3125</v>
      </c>
      <c r="E7793" s="5">
        <v>86.566666666666606</v>
      </c>
      <c r="F7793" s="5">
        <v>-212.2</v>
      </c>
      <c r="G7793" s="5">
        <v>-1.13333333333333</v>
      </c>
      <c r="H7793" s="34" cm="1">
        <f t="array" ref="H7793">SUMPRODUCT(('ESB Networks Summary'!$C$5:$C$17384=Data!D7793)*('ESB Networks Summary'!$E$5:$E$17384))*1000*2-SUMPRODUCT(('ESB Networks Summary'!$C$5:$C$17384=Data!D7793)*('ESB Networks Summary'!$F$5:$F$17384))*1000*2</f>
        <v>0</v>
      </c>
      <c r="I7793" s="5">
        <v>0</v>
      </c>
      <c r="J7793" s="5">
        <v>0</v>
      </c>
      <c r="K7793" s="17">
        <v>1</v>
      </c>
      <c r="L7793" s="52">
        <f t="shared" si="850"/>
        <v>0</v>
      </c>
      <c r="M7793" s="5">
        <v>0</v>
      </c>
      <c r="N7793" s="5">
        <v>83.933333333333294</v>
      </c>
      <c r="O7793" s="96">
        <v>193.73</v>
      </c>
      <c r="P7793" s="5">
        <v>52.6</v>
      </c>
      <c r="Q7793" s="99">
        <v>0</v>
      </c>
      <c r="R7793" s="99">
        <v>21.28</v>
      </c>
      <c r="S7793" s="99">
        <v>17.216000000000001</v>
      </c>
      <c r="T7793" s="30">
        <f t="shared" si="847"/>
        <v>179.73333333333335</v>
      </c>
      <c r="U7793" s="21">
        <f t="shared" si="851"/>
        <v>0</v>
      </c>
      <c r="V7793" s="21">
        <f t="shared" si="852"/>
        <v>-9.7557333333333051E-5</v>
      </c>
      <c r="W7793" s="21">
        <f t="shared" si="853"/>
        <v>0</v>
      </c>
    </row>
    <row r="7794" spans="1:23">
      <c r="A7794" s="2">
        <f t="shared" si="848"/>
        <v>45597</v>
      </c>
      <c r="B7794" s="3">
        <f t="shared" si="849"/>
        <v>45606</v>
      </c>
      <c r="C7794" s="7">
        <v>45606.333333333336</v>
      </c>
      <c r="D7794" s="7">
        <v>45606.333333333336</v>
      </c>
      <c r="E7794" s="5">
        <v>86</v>
      </c>
      <c r="F7794" s="5">
        <v>-103.966666666666</v>
      </c>
      <c r="G7794" s="5">
        <v>-4.8333333333333304</v>
      </c>
      <c r="H7794" s="34" cm="1">
        <f t="array" ref="H7794">SUMPRODUCT(('ESB Networks Summary'!$C$5:$C$17384=Data!D7794)*('ESB Networks Summary'!$E$5:$E$17384))*1000*2-SUMPRODUCT(('ESB Networks Summary'!$C$5:$C$17384=Data!D7794)*('ESB Networks Summary'!$F$5:$F$17384))*1000*2</f>
        <v>4</v>
      </c>
      <c r="I7794" s="5">
        <v>0</v>
      </c>
      <c r="J7794" s="5">
        <v>0</v>
      </c>
      <c r="K7794" s="17">
        <v>1</v>
      </c>
      <c r="L7794" s="52">
        <f t="shared" si="850"/>
        <v>0</v>
      </c>
      <c r="M7794" s="5">
        <v>0</v>
      </c>
      <c r="N7794" s="5">
        <v>33.033333333333303</v>
      </c>
      <c r="O7794" s="96">
        <v>275.99</v>
      </c>
      <c r="P7794" s="5">
        <v>86.1666666666666</v>
      </c>
      <c r="Q7794" s="99">
        <v>3.7</v>
      </c>
      <c r="R7794" s="99">
        <v>26.524000000000001</v>
      </c>
      <c r="S7794" s="99">
        <v>16.693000000000001</v>
      </c>
      <c r="T7794" s="30">
        <f t="shared" si="847"/>
        <v>152.26666666666597</v>
      </c>
      <c r="U7794" s="21">
        <f t="shared" si="851"/>
        <v>0</v>
      </c>
      <c r="V7794" s="21">
        <f t="shared" si="852"/>
        <v>-4.0341416666666641E-4</v>
      </c>
      <c r="W7794" s="21">
        <f t="shared" si="853"/>
        <v>0</v>
      </c>
    </row>
    <row r="7795" spans="1:23">
      <c r="A7795" s="2">
        <f t="shared" si="848"/>
        <v>45597</v>
      </c>
      <c r="B7795" s="3">
        <f t="shared" si="849"/>
        <v>45606</v>
      </c>
      <c r="C7795" s="7">
        <v>45606.354166666664</v>
      </c>
      <c r="D7795" s="7">
        <v>45606.354166666664</v>
      </c>
      <c r="E7795" s="5">
        <v>86</v>
      </c>
      <c r="F7795" s="5">
        <v>70.3333333333333</v>
      </c>
      <c r="G7795" s="5">
        <v>52.766666666666602</v>
      </c>
      <c r="H7795" s="34" cm="1">
        <f t="array" ref="H7795">SUMPRODUCT(('ESB Networks Summary'!$C$5:$C$17384=Data!D7795)*('ESB Networks Summary'!$E$5:$E$17384))*1000*2-SUMPRODUCT(('ESB Networks Summary'!$C$5:$C$17384=Data!D7795)*('ESB Networks Summary'!$F$5:$F$17384))*1000*2</f>
        <v>4</v>
      </c>
      <c r="I7795" s="5">
        <v>0</v>
      </c>
      <c r="J7795" s="5">
        <v>0</v>
      </c>
      <c r="K7795" s="17">
        <v>1</v>
      </c>
      <c r="L7795" s="52">
        <f t="shared" si="850"/>
        <v>0</v>
      </c>
      <c r="M7795" s="5">
        <v>0</v>
      </c>
      <c r="N7795" s="5">
        <v>31</v>
      </c>
      <c r="O7795" s="96">
        <v>275.99</v>
      </c>
      <c r="P7795" s="5">
        <v>289.666666666666</v>
      </c>
      <c r="Q7795" s="99">
        <v>3.7</v>
      </c>
      <c r="R7795" s="99">
        <v>26.524000000000001</v>
      </c>
      <c r="S7795" s="99">
        <v>16.693000000000001</v>
      </c>
      <c r="T7795" s="30">
        <f t="shared" si="847"/>
        <v>241.09999999999928</v>
      </c>
      <c r="U7795" s="21">
        <f t="shared" si="851"/>
        <v>6.997915333333324E-3</v>
      </c>
      <c r="V7795" s="21">
        <f t="shared" si="852"/>
        <v>0</v>
      </c>
      <c r="W7795" s="21">
        <f t="shared" si="853"/>
        <v>0</v>
      </c>
    </row>
    <row r="7796" spans="1:23">
      <c r="A7796" s="2">
        <f t="shared" si="848"/>
        <v>45597</v>
      </c>
      <c r="B7796" s="3">
        <f t="shared" si="849"/>
        <v>45606</v>
      </c>
      <c r="C7796" s="7">
        <v>45606.375</v>
      </c>
      <c r="D7796" s="7">
        <v>45606.375</v>
      </c>
      <c r="E7796" s="5">
        <v>86.3</v>
      </c>
      <c r="F7796" s="5">
        <v>363.4</v>
      </c>
      <c r="G7796" s="5">
        <v>-0.63333333333333297</v>
      </c>
      <c r="H7796" s="34" cm="1">
        <f t="array" ref="H7796">SUMPRODUCT(('ESB Networks Summary'!$C$5:$C$17384=Data!D7796)*('ESB Networks Summary'!$E$5:$E$17384))*1000*2-SUMPRODUCT(('ESB Networks Summary'!$C$5:$C$17384=Data!D7796)*('ESB Networks Summary'!$F$5:$F$17384))*1000*2</f>
        <v>2</v>
      </c>
      <c r="I7796" s="5">
        <v>0</v>
      </c>
      <c r="J7796" s="5">
        <v>0</v>
      </c>
      <c r="K7796" s="17">
        <v>1</v>
      </c>
      <c r="L7796" s="52">
        <f t="shared" si="850"/>
        <v>0</v>
      </c>
      <c r="M7796" s="5">
        <v>0</v>
      </c>
      <c r="N7796" s="5">
        <v>55.3333333333333</v>
      </c>
      <c r="O7796" s="96">
        <v>492.45</v>
      </c>
      <c r="P7796" s="5">
        <v>584.66666666666595</v>
      </c>
      <c r="Q7796" s="99">
        <v>176.66</v>
      </c>
      <c r="R7796" s="99">
        <v>31.101999999999997</v>
      </c>
      <c r="S7796" s="99">
        <v>21.271000000000001</v>
      </c>
      <c r="T7796" s="30">
        <f t="shared" si="847"/>
        <v>165.29999999999939</v>
      </c>
      <c r="U7796" s="21">
        <f t="shared" si="851"/>
        <v>0</v>
      </c>
      <c r="V7796" s="21">
        <f t="shared" si="852"/>
        <v>-6.7358166666666634E-5</v>
      </c>
      <c r="W7796" s="21">
        <f t="shared" si="853"/>
        <v>0</v>
      </c>
    </row>
    <row r="7797" spans="1:23">
      <c r="A7797" s="2">
        <f t="shared" si="848"/>
        <v>45597</v>
      </c>
      <c r="B7797" s="3">
        <f t="shared" si="849"/>
        <v>45606</v>
      </c>
      <c r="C7797" s="7">
        <v>45606.395833333336</v>
      </c>
      <c r="D7797" s="7">
        <v>45606.395833333336</v>
      </c>
      <c r="E7797" s="5">
        <v>87.3</v>
      </c>
      <c r="F7797" s="5">
        <v>500.01666666666603</v>
      </c>
      <c r="G7797" s="5">
        <v>0.32500000000000001</v>
      </c>
      <c r="H7797" s="34" cm="1">
        <f t="array" ref="H7797">SUMPRODUCT(('ESB Networks Summary'!$C$5:$C$17384=Data!D7797)*('ESB Networks Summary'!$E$5:$E$17384))*1000*2-SUMPRODUCT(('ESB Networks Summary'!$C$5:$C$17384=Data!D7797)*('ESB Networks Summary'!$F$5:$F$17384))*1000*2</f>
        <v>2</v>
      </c>
      <c r="I7797" s="5">
        <v>0</v>
      </c>
      <c r="J7797" s="5">
        <v>0</v>
      </c>
      <c r="K7797" s="17">
        <v>1</v>
      </c>
      <c r="L7797" s="52">
        <f t="shared" si="850"/>
        <v>0</v>
      </c>
      <c r="M7797" s="5">
        <v>0</v>
      </c>
      <c r="N7797" s="5">
        <v>32.4</v>
      </c>
      <c r="O7797" s="96">
        <v>492.45</v>
      </c>
      <c r="P7797" s="5">
        <v>716.64166666666597</v>
      </c>
      <c r="Q7797" s="99">
        <v>176.66</v>
      </c>
      <c r="R7797" s="99">
        <v>31.101999999999997</v>
      </c>
      <c r="S7797" s="99">
        <v>21.271000000000001</v>
      </c>
      <c r="T7797" s="30">
        <f t="shared" si="847"/>
        <v>184.55</v>
      </c>
      <c r="U7797" s="21">
        <f t="shared" si="851"/>
        <v>5.0540749999999992E-5</v>
      </c>
      <c r="V7797" s="21">
        <f t="shared" si="852"/>
        <v>0</v>
      </c>
      <c r="W7797" s="21">
        <f t="shared" si="853"/>
        <v>0</v>
      </c>
    </row>
    <row r="7798" spans="1:23">
      <c r="A7798" s="2">
        <f t="shared" si="848"/>
        <v>45597</v>
      </c>
      <c r="B7798" s="3">
        <f t="shared" si="849"/>
        <v>45606</v>
      </c>
      <c r="C7798" s="7">
        <v>45606.416666666664</v>
      </c>
      <c r="D7798" s="7">
        <v>45606.416666666664</v>
      </c>
      <c r="E7798" s="5">
        <v>88.433333333333294</v>
      </c>
      <c r="F7798" s="5">
        <v>544.33333333333303</v>
      </c>
      <c r="G7798" s="5">
        <v>0.233333333333333</v>
      </c>
      <c r="H7798" s="34" cm="1">
        <f t="array" ref="H7798">SUMPRODUCT(('ESB Networks Summary'!$C$5:$C$17384=Data!D7798)*('ESB Networks Summary'!$E$5:$E$17384))*1000*2-SUMPRODUCT(('ESB Networks Summary'!$C$5:$C$17384=Data!D7798)*('ESB Networks Summary'!$F$5:$F$17384))*1000*2</f>
        <v>4</v>
      </c>
      <c r="I7798" s="5">
        <v>0</v>
      </c>
      <c r="J7798" s="5">
        <v>0</v>
      </c>
      <c r="K7798" s="17">
        <v>1</v>
      </c>
      <c r="L7798" s="52">
        <f t="shared" si="850"/>
        <v>0</v>
      </c>
      <c r="M7798" s="5">
        <v>0</v>
      </c>
      <c r="N7798" s="5">
        <v>38.5</v>
      </c>
      <c r="O7798" s="96">
        <v>1185.26</v>
      </c>
      <c r="P7798" s="5">
        <v>756.03333333333296</v>
      </c>
      <c r="Q7798" s="99">
        <v>583.80999999999995</v>
      </c>
      <c r="R7798" s="99">
        <v>32.829000000000001</v>
      </c>
      <c r="S7798" s="99">
        <v>22.997</v>
      </c>
      <c r="T7798" s="30">
        <f t="shared" si="847"/>
        <v>173.43333333333328</v>
      </c>
      <c r="U7798" s="21">
        <f t="shared" si="851"/>
        <v>3.8300499999999943E-5</v>
      </c>
      <c r="V7798" s="21">
        <f t="shared" si="852"/>
        <v>0</v>
      </c>
      <c r="W7798" s="21">
        <f t="shared" si="853"/>
        <v>0</v>
      </c>
    </row>
    <row r="7799" spans="1:23">
      <c r="A7799" s="2">
        <f t="shared" si="848"/>
        <v>45597</v>
      </c>
      <c r="B7799" s="3">
        <f t="shared" si="849"/>
        <v>45606</v>
      </c>
      <c r="C7799" s="7">
        <v>45606.4375</v>
      </c>
      <c r="D7799" s="7">
        <v>45606.4375</v>
      </c>
      <c r="E7799" s="5">
        <v>88.133333333333297</v>
      </c>
      <c r="F7799" s="5">
        <v>-375.23333333333301</v>
      </c>
      <c r="G7799" s="5">
        <v>-0.63333333333333297</v>
      </c>
      <c r="H7799" s="34" cm="1">
        <f t="array" ref="H7799">SUMPRODUCT(('ESB Networks Summary'!$C$5:$C$17384=Data!D7799)*('ESB Networks Summary'!$E$5:$E$17384))*1000*2-SUMPRODUCT(('ESB Networks Summary'!$C$5:$C$17384=Data!D7799)*('ESB Networks Summary'!$F$5:$F$17384))*1000*2</f>
        <v>10</v>
      </c>
      <c r="I7799" s="5">
        <v>454.23333333333301</v>
      </c>
      <c r="J7799" s="5">
        <v>0</v>
      </c>
      <c r="K7799" s="17">
        <v>1</v>
      </c>
      <c r="L7799" s="52">
        <f t="shared" si="850"/>
        <v>0</v>
      </c>
      <c r="M7799" s="5">
        <v>0</v>
      </c>
      <c r="N7799" s="5">
        <v>808.16666666666595</v>
      </c>
      <c r="O7799" s="96">
        <v>1185.26</v>
      </c>
      <c r="P7799" s="5">
        <v>558.46666666666601</v>
      </c>
      <c r="Q7799" s="99">
        <v>583.80999999999995</v>
      </c>
      <c r="R7799" s="99">
        <v>32.829000000000001</v>
      </c>
      <c r="S7799" s="99">
        <v>22.997</v>
      </c>
      <c r="T7799" s="30">
        <f t="shared" si="847"/>
        <v>124.89999999999975</v>
      </c>
      <c r="U7799" s="21">
        <f t="shared" si="851"/>
        <v>0</v>
      </c>
      <c r="V7799" s="21">
        <f t="shared" si="852"/>
        <v>-7.2823833333333292E-5</v>
      </c>
      <c r="W7799" s="21">
        <f t="shared" si="853"/>
        <v>0</v>
      </c>
    </row>
    <row r="7800" spans="1:23">
      <c r="A7800" s="2">
        <f t="shared" si="848"/>
        <v>45597</v>
      </c>
      <c r="B7800" s="3">
        <f t="shared" si="849"/>
        <v>45606</v>
      </c>
      <c r="C7800" s="7">
        <v>45606.458333333336</v>
      </c>
      <c r="D7800" s="7">
        <v>45606.458333333336</v>
      </c>
      <c r="E7800" s="5">
        <v>88</v>
      </c>
      <c r="F7800" s="5">
        <v>48.133333333333297</v>
      </c>
      <c r="G7800" s="5">
        <v>-3.19999999999999</v>
      </c>
      <c r="H7800" s="34" cm="1">
        <f t="array" ref="H7800">SUMPRODUCT(('ESB Networks Summary'!$C$5:$C$17384=Data!D7800)*('ESB Networks Summary'!$E$5:$E$17384))*1000*2-SUMPRODUCT(('ESB Networks Summary'!$C$5:$C$17384=Data!D7800)*('ESB Networks Summary'!$F$5:$F$17384))*1000*2</f>
        <v>10</v>
      </c>
      <c r="I7800" s="5">
        <v>0</v>
      </c>
      <c r="J7800" s="5">
        <v>0</v>
      </c>
      <c r="K7800" s="17">
        <v>1</v>
      </c>
      <c r="L7800" s="52">
        <f t="shared" si="850"/>
        <v>0</v>
      </c>
      <c r="M7800" s="5">
        <v>0</v>
      </c>
      <c r="N7800" s="5">
        <v>611.1</v>
      </c>
      <c r="O7800" s="96">
        <v>1225.52</v>
      </c>
      <c r="P7800" s="5">
        <v>755.86666666666599</v>
      </c>
      <c r="Q7800" s="99">
        <v>814.25</v>
      </c>
      <c r="R7800" s="99">
        <v>33.694000000000003</v>
      </c>
      <c r="S7800" s="99">
        <v>23.863</v>
      </c>
      <c r="T7800" s="30">
        <f t="shared" si="847"/>
        <v>93.433333333332627</v>
      </c>
      <c r="U7800" s="21">
        <f t="shared" si="851"/>
        <v>0</v>
      </c>
      <c r="V7800" s="21">
        <f t="shared" si="852"/>
        <v>-3.8180799999999884E-4</v>
      </c>
      <c r="W7800" s="21">
        <f t="shared" si="853"/>
        <v>0</v>
      </c>
    </row>
    <row r="7801" spans="1:23">
      <c r="A7801" s="2">
        <f t="shared" si="848"/>
        <v>45597</v>
      </c>
      <c r="B7801" s="3">
        <f t="shared" si="849"/>
        <v>45606</v>
      </c>
      <c r="C7801" s="7">
        <v>45606.479166666664</v>
      </c>
      <c r="D7801" s="7">
        <v>45606.479166666664</v>
      </c>
      <c r="E7801" s="5">
        <v>88</v>
      </c>
      <c r="F7801" s="5">
        <v>187.7</v>
      </c>
      <c r="G7801" s="5">
        <v>-1.6666666666666601</v>
      </c>
      <c r="H7801" s="34" cm="1">
        <f t="array" ref="H7801">SUMPRODUCT(('ESB Networks Summary'!$C$5:$C$17384=Data!D7801)*('ESB Networks Summary'!$E$5:$E$17384))*1000*2-SUMPRODUCT(('ESB Networks Summary'!$C$5:$C$17384=Data!D7801)*('ESB Networks Summary'!$F$5:$F$17384))*1000*2</f>
        <v>6</v>
      </c>
      <c r="I7801" s="5">
        <v>19.7</v>
      </c>
      <c r="J7801" s="5">
        <v>0</v>
      </c>
      <c r="K7801" s="17">
        <v>1</v>
      </c>
      <c r="L7801" s="52">
        <f t="shared" si="850"/>
        <v>0</v>
      </c>
      <c r="M7801" s="5">
        <v>0</v>
      </c>
      <c r="N7801" s="5">
        <v>637.06666666666604</v>
      </c>
      <c r="O7801" s="96">
        <v>1225.52</v>
      </c>
      <c r="P7801" s="5">
        <v>943.1</v>
      </c>
      <c r="Q7801" s="99">
        <v>814.25</v>
      </c>
      <c r="R7801" s="99">
        <v>33.694000000000003</v>
      </c>
      <c r="S7801" s="99">
        <v>23.863</v>
      </c>
      <c r="T7801" s="30">
        <f t="shared" si="847"/>
        <v>116.66666666666737</v>
      </c>
      <c r="U7801" s="21">
        <f t="shared" si="851"/>
        <v>0</v>
      </c>
      <c r="V7801" s="21">
        <f t="shared" si="852"/>
        <v>-1.9885833333333256E-4</v>
      </c>
      <c r="W7801" s="21">
        <f t="shared" si="853"/>
        <v>0</v>
      </c>
    </row>
    <row r="7802" spans="1:23">
      <c r="A7802" s="2">
        <f t="shared" si="848"/>
        <v>45597</v>
      </c>
      <c r="B7802" s="3">
        <f t="shared" si="849"/>
        <v>45606</v>
      </c>
      <c r="C7802" s="7">
        <v>45606.5</v>
      </c>
      <c r="D7802" s="7">
        <v>45606.5</v>
      </c>
      <c r="E7802" s="5">
        <v>88.6</v>
      </c>
      <c r="F7802" s="5">
        <v>343.46666666666601</v>
      </c>
      <c r="G7802" s="5">
        <v>1.2333333333333301</v>
      </c>
      <c r="H7802" s="34" cm="1">
        <f t="array" ref="H7802">SUMPRODUCT(('ESB Networks Summary'!$C$5:$C$17384=Data!D7802)*('ESB Networks Summary'!$E$5:$E$17384))*1000*2-SUMPRODUCT(('ESB Networks Summary'!$C$5:$C$17384=Data!D7802)*('ESB Networks Summary'!$F$5:$F$17384))*1000*2</f>
        <v>2</v>
      </c>
      <c r="I7802" s="5">
        <v>0</v>
      </c>
      <c r="J7802" s="5">
        <v>0</v>
      </c>
      <c r="K7802" s="17">
        <v>1</v>
      </c>
      <c r="L7802" s="52">
        <f t="shared" si="850"/>
        <v>0</v>
      </c>
      <c r="M7802" s="5">
        <v>0</v>
      </c>
      <c r="N7802" s="5">
        <v>606.56666666666604</v>
      </c>
      <c r="O7802" s="96">
        <v>857.36</v>
      </c>
      <c r="P7802" s="5">
        <v>1057.7333333333299</v>
      </c>
      <c r="Q7802" s="99">
        <v>1003.76</v>
      </c>
      <c r="R7802" s="99">
        <v>33.655000000000001</v>
      </c>
      <c r="S7802" s="99">
        <v>23.824000000000002</v>
      </c>
      <c r="T7802" s="30">
        <f t="shared" si="847"/>
        <v>108.93333333333123</v>
      </c>
      <c r="U7802" s="21">
        <f t="shared" si="851"/>
        <v>2.0753916666666611E-4</v>
      </c>
      <c r="V7802" s="21">
        <f t="shared" si="852"/>
        <v>0</v>
      </c>
      <c r="W7802" s="21">
        <f t="shared" si="853"/>
        <v>0</v>
      </c>
    </row>
    <row r="7803" spans="1:23">
      <c r="A7803" s="2">
        <f t="shared" si="848"/>
        <v>45597</v>
      </c>
      <c r="B7803" s="3">
        <f t="shared" si="849"/>
        <v>45606</v>
      </c>
      <c r="C7803" s="7">
        <v>45606.520833333336</v>
      </c>
      <c r="D7803" s="7">
        <v>45606.520833333336</v>
      </c>
      <c r="E7803" s="5">
        <v>89</v>
      </c>
      <c r="F7803" s="5">
        <v>394.433333333333</v>
      </c>
      <c r="G7803" s="5">
        <v>-8.36666666666666</v>
      </c>
      <c r="H7803" s="34" cm="1">
        <f t="array" ref="H7803">SUMPRODUCT(('ESB Networks Summary'!$C$5:$C$17384=Data!D7803)*('ESB Networks Summary'!$E$5:$E$17384))*1000*2-SUMPRODUCT(('ESB Networks Summary'!$C$5:$C$17384=Data!D7803)*('ESB Networks Summary'!$F$5:$F$17384))*1000*2</f>
        <v>4</v>
      </c>
      <c r="I7803" s="5">
        <v>0</v>
      </c>
      <c r="J7803" s="5">
        <v>0</v>
      </c>
      <c r="K7803" s="17">
        <v>1</v>
      </c>
      <c r="L7803" s="52">
        <f t="shared" si="850"/>
        <v>0</v>
      </c>
      <c r="M7803" s="5">
        <v>0</v>
      </c>
      <c r="N7803" s="5">
        <v>716.93333333333305</v>
      </c>
      <c r="O7803" s="96">
        <v>857.36</v>
      </c>
      <c r="P7803" s="5">
        <v>1283.5333333333299</v>
      </c>
      <c r="Q7803" s="99">
        <v>1003.76</v>
      </c>
      <c r="R7803" s="99">
        <v>33.655000000000001</v>
      </c>
      <c r="S7803" s="99">
        <v>23.824000000000002</v>
      </c>
      <c r="T7803" s="30">
        <f t="shared" si="847"/>
        <v>163.79999999999728</v>
      </c>
      <c r="U7803" s="21">
        <f t="shared" si="851"/>
        <v>0</v>
      </c>
      <c r="V7803" s="21">
        <f t="shared" si="852"/>
        <v>-9.9663733333333259E-4</v>
      </c>
      <c r="W7803" s="21">
        <f t="shared" si="853"/>
        <v>0</v>
      </c>
    </row>
    <row r="7804" spans="1:23">
      <c r="A7804" s="2">
        <f t="shared" si="848"/>
        <v>45597</v>
      </c>
      <c r="B7804" s="3">
        <f t="shared" si="849"/>
        <v>45606</v>
      </c>
      <c r="C7804" s="7">
        <v>45606.541666666664</v>
      </c>
      <c r="D7804" s="7">
        <v>45606.541666666664</v>
      </c>
      <c r="E7804" s="5">
        <v>89</v>
      </c>
      <c r="F7804" s="5">
        <v>271.7</v>
      </c>
      <c r="G7804" s="5">
        <v>-7.5666666666666602</v>
      </c>
      <c r="H7804" s="34" cm="1">
        <f t="array" ref="H7804">SUMPRODUCT(('ESB Networks Summary'!$C$5:$C$17384=Data!D7804)*('ESB Networks Summary'!$E$5:$E$17384))*1000*2-SUMPRODUCT(('ESB Networks Summary'!$C$5:$C$17384=Data!D7804)*('ESB Networks Summary'!$F$5:$F$17384))*1000*2</f>
        <v>2</v>
      </c>
      <c r="I7804" s="5">
        <v>0</v>
      </c>
      <c r="J7804" s="5">
        <v>0</v>
      </c>
      <c r="K7804" s="17">
        <v>1</v>
      </c>
      <c r="L7804" s="52">
        <f t="shared" si="850"/>
        <v>0</v>
      </c>
      <c r="M7804" s="5">
        <v>0</v>
      </c>
      <c r="N7804" s="5">
        <v>582.4</v>
      </c>
      <c r="O7804" s="96">
        <v>1150.76</v>
      </c>
      <c r="P7804" s="5">
        <v>964.13333333333298</v>
      </c>
      <c r="Q7804" s="99">
        <v>774.01</v>
      </c>
      <c r="R7804" s="99">
        <v>31.923000000000002</v>
      </c>
      <c r="S7804" s="99">
        <v>22.091999999999999</v>
      </c>
      <c r="T7804" s="30">
        <f t="shared" si="847"/>
        <v>102.46666666666641</v>
      </c>
      <c r="U7804" s="21">
        <f t="shared" si="851"/>
        <v>0</v>
      </c>
      <c r="V7804" s="21">
        <f t="shared" si="852"/>
        <v>-8.3581399999999918E-4</v>
      </c>
      <c r="W7804" s="21">
        <f t="shared" si="853"/>
        <v>0</v>
      </c>
    </row>
    <row r="7805" spans="1:23">
      <c r="A7805" s="2">
        <f t="shared" si="848"/>
        <v>45597</v>
      </c>
      <c r="B7805" s="3">
        <f t="shared" si="849"/>
        <v>45606</v>
      </c>
      <c r="C7805" s="7">
        <v>45606.5625</v>
      </c>
      <c r="D7805" s="7">
        <v>45606.5625</v>
      </c>
      <c r="E7805" s="5">
        <v>88.6666666666666</v>
      </c>
      <c r="F7805" s="5">
        <v>-267</v>
      </c>
      <c r="G7805" s="5">
        <v>3.5333333333333301</v>
      </c>
      <c r="H7805" s="34" cm="1">
        <f t="array" ref="H7805">SUMPRODUCT(('ESB Networks Summary'!$C$5:$C$17384=Data!D7805)*('ESB Networks Summary'!$E$5:$E$17384))*1000*2-SUMPRODUCT(('ESB Networks Summary'!$C$5:$C$17384=Data!D7805)*('ESB Networks Summary'!$F$5:$F$17384))*1000*2</f>
        <v>4</v>
      </c>
      <c r="I7805" s="5">
        <v>0</v>
      </c>
      <c r="J7805" s="5">
        <v>0</v>
      </c>
      <c r="K7805" s="17">
        <v>1</v>
      </c>
      <c r="L7805" s="52">
        <f t="shared" si="850"/>
        <v>0</v>
      </c>
      <c r="M7805" s="5">
        <v>0</v>
      </c>
      <c r="N7805" s="5">
        <v>521.06666666666604</v>
      </c>
      <c r="O7805" s="96">
        <v>1150.76</v>
      </c>
      <c r="P7805" s="5">
        <v>368.13333333333298</v>
      </c>
      <c r="Q7805" s="99">
        <v>774.01</v>
      </c>
      <c r="R7805" s="99">
        <v>31.923000000000002</v>
      </c>
      <c r="S7805" s="99">
        <v>22.091999999999999</v>
      </c>
      <c r="T7805" s="30">
        <f t="shared" si="847"/>
        <v>117.60000000000025</v>
      </c>
      <c r="U7805" s="21">
        <f t="shared" si="851"/>
        <v>5.6397299999999951E-4</v>
      </c>
      <c r="V7805" s="21">
        <f t="shared" si="852"/>
        <v>0</v>
      </c>
      <c r="W7805" s="21">
        <f t="shared" si="853"/>
        <v>0</v>
      </c>
    </row>
    <row r="7806" spans="1:23">
      <c r="A7806" s="2">
        <f t="shared" si="848"/>
        <v>45597</v>
      </c>
      <c r="B7806" s="3">
        <f t="shared" si="849"/>
        <v>45606</v>
      </c>
      <c r="C7806" s="7">
        <v>45606.583333333336</v>
      </c>
      <c r="D7806" s="7">
        <v>45606.583333333336</v>
      </c>
      <c r="E7806" s="5">
        <v>88</v>
      </c>
      <c r="F7806" s="5">
        <v>-74.8</v>
      </c>
      <c r="G7806" s="5">
        <v>0.63333333333333297</v>
      </c>
      <c r="H7806" s="34" cm="1">
        <f t="array" ref="H7806">SUMPRODUCT(('ESB Networks Summary'!$C$5:$C$17384=Data!D7806)*('ESB Networks Summary'!$E$5:$E$17384))*1000*2-SUMPRODUCT(('ESB Networks Summary'!$C$5:$C$17384=Data!D7806)*('ESB Networks Summary'!$F$5:$F$17384))*1000*2</f>
        <v>4</v>
      </c>
      <c r="I7806" s="5">
        <v>0</v>
      </c>
      <c r="J7806" s="5">
        <v>0</v>
      </c>
      <c r="K7806" s="17">
        <v>1</v>
      </c>
      <c r="L7806" s="52">
        <f t="shared" si="850"/>
        <v>0</v>
      </c>
      <c r="M7806" s="5">
        <v>0</v>
      </c>
      <c r="N7806" s="5">
        <v>286.666666666666</v>
      </c>
      <c r="O7806" s="96">
        <v>223.65</v>
      </c>
      <c r="P7806" s="5">
        <v>322.73333333333301</v>
      </c>
      <c r="Q7806" s="99">
        <v>516.64</v>
      </c>
      <c r="R7806" s="99">
        <v>30.566000000000003</v>
      </c>
      <c r="S7806" s="99">
        <v>20.734999999999999</v>
      </c>
      <c r="T7806" s="30">
        <f t="shared" si="847"/>
        <v>111.50000000000033</v>
      </c>
      <c r="U7806" s="21">
        <f t="shared" si="851"/>
        <v>9.6792333333333284E-5</v>
      </c>
      <c r="V7806" s="21">
        <f t="shared" si="852"/>
        <v>0</v>
      </c>
      <c r="W7806" s="21">
        <f t="shared" si="853"/>
        <v>0</v>
      </c>
    </row>
    <row r="7807" spans="1:23">
      <c r="A7807" s="2">
        <f t="shared" si="848"/>
        <v>45597</v>
      </c>
      <c r="B7807" s="3">
        <f t="shared" si="849"/>
        <v>45606</v>
      </c>
      <c r="C7807" s="7">
        <v>45606.604166666664</v>
      </c>
      <c r="D7807" s="7">
        <v>45606.604166666664</v>
      </c>
      <c r="E7807" s="5">
        <v>88</v>
      </c>
      <c r="F7807" s="5">
        <v>23.3</v>
      </c>
      <c r="G7807" s="5">
        <v>1.05833333333333</v>
      </c>
      <c r="H7807" s="34" cm="1">
        <f t="array" ref="H7807">SUMPRODUCT(('ESB Networks Summary'!$C$5:$C$17384=Data!D7807)*('ESB Networks Summary'!$E$5:$E$17384))*1000*2-SUMPRODUCT(('ESB Networks Summary'!$C$5:$C$17384=Data!D7807)*('ESB Networks Summary'!$F$5:$F$17384))*1000*2</f>
        <v>2</v>
      </c>
      <c r="I7807" s="5">
        <v>0</v>
      </c>
      <c r="J7807" s="5">
        <v>0</v>
      </c>
      <c r="K7807" s="17">
        <v>1</v>
      </c>
      <c r="L7807" s="52">
        <f t="shared" si="850"/>
        <v>0</v>
      </c>
      <c r="M7807" s="5">
        <v>0</v>
      </c>
      <c r="N7807" s="5">
        <v>280.14999999999998</v>
      </c>
      <c r="O7807" s="96">
        <v>223.65</v>
      </c>
      <c r="P7807" s="5">
        <v>443.92500000000001</v>
      </c>
      <c r="Q7807" s="99">
        <v>516.64</v>
      </c>
      <c r="R7807" s="99">
        <v>30.566000000000003</v>
      </c>
      <c r="S7807" s="99">
        <v>20.734999999999999</v>
      </c>
      <c r="T7807" s="30">
        <f t="shared" si="847"/>
        <v>141.53333333333336</v>
      </c>
      <c r="U7807" s="21">
        <f t="shared" si="851"/>
        <v>1.6174508333333281E-4</v>
      </c>
      <c r="V7807" s="21">
        <f t="shared" si="852"/>
        <v>0</v>
      </c>
      <c r="W7807" s="21">
        <f t="shared" si="853"/>
        <v>0</v>
      </c>
    </row>
    <row r="7808" spans="1:23">
      <c r="A7808" s="2">
        <f t="shared" si="848"/>
        <v>45597</v>
      </c>
      <c r="B7808" s="3">
        <f t="shared" si="849"/>
        <v>45606</v>
      </c>
      <c r="C7808" s="7">
        <v>45606.625</v>
      </c>
      <c r="D7808" s="7">
        <v>45606.625</v>
      </c>
      <c r="E7808" s="5">
        <v>88</v>
      </c>
      <c r="F7808" s="5">
        <v>41.766666666666602</v>
      </c>
      <c r="G7808" s="5">
        <v>6.93333333333333</v>
      </c>
      <c r="H7808" s="34" cm="1">
        <f t="array" ref="H7808">SUMPRODUCT(('ESB Networks Summary'!$C$5:$C$17384=Data!D7808)*('ESB Networks Summary'!$E$5:$E$17384))*1000*2-SUMPRODUCT(('ESB Networks Summary'!$C$5:$C$17384=Data!D7808)*('ESB Networks Summary'!$F$5:$F$17384))*1000*2</f>
        <v>4</v>
      </c>
      <c r="I7808" s="5">
        <v>0</v>
      </c>
      <c r="J7808" s="5">
        <v>0</v>
      </c>
      <c r="K7808" s="17">
        <v>1</v>
      </c>
      <c r="L7808" s="52">
        <f t="shared" si="850"/>
        <v>0</v>
      </c>
      <c r="M7808" s="5">
        <v>0</v>
      </c>
      <c r="N7808" s="5">
        <v>227.4</v>
      </c>
      <c r="O7808" s="96">
        <v>1253.5</v>
      </c>
      <c r="P7808" s="5">
        <v>386.53333333333302</v>
      </c>
      <c r="Q7808" s="99">
        <v>161.52000000000001</v>
      </c>
      <c r="R7808" s="99">
        <v>32.46</v>
      </c>
      <c r="S7808" s="99">
        <v>22.628999999999998</v>
      </c>
      <c r="T7808" s="30">
        <f t="shared" si="847"/>
        <v>124.29999999999976</v>
      </c>
      <c r="U7808" s="21">
        <f t="shared" si="851"/>
        <v>1.1252799999999996E-3</v>
      </c>
      <c r="V7808" s="21">
        <f t="shared" si="852"/>
        <v>0</v>
      </c>
      <c r="W7808" s="21">
        <f t="shared" si="853"/>
        <v>0</v>
      </c>
    </row>
    <row r="7809" spans="1:23">
      <c r="A7809" s="2">
        <f t="shared" si="848"/>
        <v>45597</v>
      </c>
      <c r="B7809" s="3">
        <f t="shared" si="849"/>
        <v>45606</v>
      </c>
      <c r="C7809" s="7">
        <v>45606.645833333336</v>
      </c>
      <c r="D7809" s="7">
        <v>45606.645833333336</v>
      </c>
      <c r="E7809" s="5">
        <v>87.7</v>
      </c>
      <c r="F7809" s="5">
        <v>-369.33333333333297</v>
      </c>
      <c r="G7809" s="5">
        <v>12.8666666666666</v>
      </c>
      <c r="H7809" s="34" cm="1">
        <f t="array" ref="H7809">SUMPRODUCT(('ESB Networks Summary'!$C$5:$C$17384=Data!D7809)*('ESB Networks Summary'!$E$5:$E$17384))*1000*2-SUMPRODUCT(('ESB Networks Summary'!$C$5:$C$17384=Data!D7809)*('ESB Networks Summary'!$F$5:$F$17384))*1000*2</f>
        <v>6</v>
      </c>
      <c r="I7809" s="5">
        <v>0</v>
      </c>
      <c r="J7809" s="5">
        <v>0</v>
      </c>
      <c r="K7809" s="17">
        <v>1</v>
      </c>
      <c r="L7809" s="52">
        <f t="shared" si="850"/>
        <v>0</v>
      </c>
      <c r="M7809" s="5">
        <v>0</v>
      </c>
      <c r="N7809" s="5">
        <v>308.06666666666598</v>
      </c>
      <c r="O7809" s="96">
        <v>1253.5</v>
      </c>
      <c r="P7809" s="5">
        <v>56.966666666666598</v>
      </c>
      <c r="Q7809" s="99">
        <v>161.52000000000001</v>
      </c>
      <c r="R7809" s="99">
        <v>32.46</v>
      </c>
      <c r="S7809" s="99">
        <v>22.628999999999998</v>
      </c>
      <c r="T7809" s="30">
        <f t="shared" si="847"/>
        <v>131.10000000000019</v>
      </c>
      <c r="U7809" s="21">
        <f t="shared" si="851"/>
        <v>2.0882599999999889E-3</v>
      </c>
      <c r="V7809" s="21">
        <f t="shared" si="852"/>
        <v>0</v>
      </c>
      <c r="W7809" s="21">
        <f t="shared" si="853"/>
        <v>0</v>
      </c>
    </row>
    <row r="7810" spans="1:23">
      <c r="A7810" s="2">
        <f t="shared" si="848"/>
        <v>45597</v>
      </c>
      <c r="B7810" s="3">
        <f t="shared" si="849"/>
        <v>45606</v>
      </c>
      <c r="C7810" s="7">
        <v>45606.666666666664</v>
      </c>
      <c r="D7810" s="7">
        <v>45606.666666666664</v>
      </c>
      <c r="E7810" s="5">
        <v>87</v>
      </c>
      <c r="F7810" s="5">
        <v>-304.83333333333297</v>
      </c>
      <c r="G7810" s="5">
        <v>-5.1333333333333302</v>
      </c>
      <c r="H7810" s="34" cm="1">
        <f t="array" ref="H7810">SUMPRODUCT(('ESB Networks Summary'!$C$5:$C$17384=Data!D7810)*('ESB Networks Summary'!$E$5:$E$17384))*1000*2-SUMPRODUCT(('ESB Networks Summary'!$C$5:$C$17384=Data!D7810)*('ESB Networks Summary'!$F$5:$F$17384))*1000*2</f>
        <v>0</v>
      </c>
      <c r="I7810" s="5">
        <v>0</v>
      </c>
      <c r="J7810" s="5">
        <v>0</v>
      </c>
      <c r="K7810" s="17">
        <v>1</v>
      </c>
      <c r="L7810" s="52">
        <f t="shared" si="850"/>
        <v>0</v>
      </c>
      <c r="M7810" s="5">
        <v>0</v>
      </c>
      <c r="N7810" s="5">
        <v>206.7</v>
      </c>
      <c r="O7810" s="96">
        <v>234.66</v>
      </c>
      <c r="P7810" s="5">
        <v>35.9</v>
      </c>
      <c r="Q7810" s="99">
        <v>54.03</v>
      </c>
      <c r="R7810" s="99">
        <v>34.355000000000004</v>
      </c>
      <c r="S7810" s="99">
        <v>24.523</v>
      </c>
      <c r="T7810" s="30">
        <f t="shared" ref="T7810:T7873" si="854">P7810+G7810-N7810-F7810</f>
        <v>128.89999999999966</v>
      </c>
      <c r="U7810" s="21">
        <f t="shared" si="851"/>
        <v>0</v>
      </c>
      <c r="V7810" s="21">
        <f t="shared" si="852"/>
        <v>-6.2942366666666626E-4</v>
      </c>
      <c r="W7810" s="21">
        <f t="shared" si="853"/>
        <v>0</v>
      </c>
    </row>
    <row r="7811" spans="1:23">
      <c r="A7811" s="2">
        <f t="shared" ref="A7811:A7874" si="855">DATE(YEAR(C7811),MONTH(C7811),1)</f>
        <v>45597</v>
      </c>
      <c r="B7811" s="3">
        <f t="shared" ref="B7811:B7874" si="856">DATE(YEAR(C7811),MONTH(C7811),DAY(C7811))</f>
        <v>45606</v>
      </c>
      <c r="C7811" s="7">
        <v>45606.6875</v>
      </c>
      <c r="D7811" s="7">
        <v>45606.6875</v>
      </c>
      <c r="E7811" s="5">
        <v>86.133333333333297</v>
      </c>
      <c r="F7811" s="5">
        <v>-347.08333333333297</v>
      </c>
      <c r="G7811" s="5">
        <v>-6.9416666666666602</v>
      </c>
      <c r="H7811" s="34" cm="1">
        <f t="array" ref="H7811">SUMPRODUCT(('ESB Networks Summary'!$C$5:$C$17384=Data!D7811)*('ESB Networks Summary'!$E$5:$E$17384))*1000*2-SUMPRODUCT(('ESB Networks Summary'!$C$5:$C$17384=Data!D7811)*('ESB Networks Summary'!$F$5:$F$17384))*1000*2</f>
        <v>0</v>
      </c>
      <c r="I7811" s="5">
        <v>0</v>
      </c>
      <c r="J7811" s="5">
        <v>0</v>
      </c>
      <c r="K7811" s="17">
        <v>1</v>
      </c>
      <c r="L7811" s="52">
        <f t="shared" ref="L7811:L7874" si="857">IF(AND(K7811=2,K7810&lt;2),1,0)</f>
        <v>0</v>
      </c>
      <c r="M7811" s="5">
        <v>0</v>
      </c>
      <c r="N7811" s="5">
        <v>235.15833333333299</v>
      </c>
      <c r="O7811" s="96">
        <v>234.66</v>
      </c>
      <c r="P7811" s="5">
        <v>32.533333333333303</v>
      </c>
      <c r="Q7811" s="99">
        <v>54.03</v>
      </c>
      <c r="R7811" s="99">
        <v>34.355000000000004</v>
      </c>
      <c r="S7811" s="99">
        <v>24.523</v>
      </c>
      <c r="T7811" s="30">
        <f t="shared" si="854"/>
        <v>137.51666666666662</v>
      </c>
      <c r="U7811" s="21">
        <f t="shared" ref="U7811:U7874" si="858">IF(G7811&gt;0, G7811/1000*R7811/2,0)/100</f>
        <v>0</v>
      </c>
      <c r="V7811" s="21">
        <f t="shared" ref="V7811:V7874" si="859">IF(G7811&lt;0, G7811/1000*S7811/2,0)/100</f>
        <v>-8.5115245833333253E-4</v>
      </c>
      <c r="W7811" s="21">
        <f t="shared" ref="W7811:W7874" si="860">IF(J7811&gt;P7811,J7811/1000/2*R7811/100,0)</f>
        <v>0</v>
      </c>
    </row>
    <row r="7812" spans="1:23">
      <c r="A7812" s="2">
        <f t="shared" si="855"/>
        <v>45597</v>
      </c>
      <c r="B7812" s="3">
        <f t="shared" si="856"/>
        <v>45606</v>
      </c>
      <c r="C7812" s="7">
        <v>45606.708333333336</v>
      </c>
      <c r="D7812" s="7">
        <v>45606.708333333336</v>
      </c>
      <c r="E7812" s="5">
        <v>82.733333333333306</v>
      </c>
      <c r="F7812" s="5">
        <v>-2600.9666666666599</v>
      </c>
      <c r="G7812" s="5">
        <v>-34.799999999999997</v>
      </c>
      <c r="H7812" s="34" cm="1">
        <f t="array" ref="H7812">SUMPRODUCT(('ESB Networks Summary'!$C$5:$C$17384=Data!D7812)*('ESB Networks Summary'!$E$5:$E$17384))*1000*2-SUMPRODUCT(('ESB Networks Summary'!$C$5:$C$17384=Data!D7812)*('ESB Networks Summary'!$F$5:$F$17384))*1000*2</f>
        <v>8</v>
      </c>
      <c r="I7812" s="5">
        <v>2149.2333333333299</v>
      </c>
      <c r="J7812" s="5">
        <v>0</v>
      </c>
      <c r="K7812" s="17">
        <v>1</v>
      </c>
      <c r="L7812" s="52">
        <f t="shared" si="857"/>
        <v>0</v>
      </c>
      <c r="M7812" s="5">
        <v>0</v>
      </c>
      <c r="N7812" s="5">
        <v>2424.1666666666601</v>
      </c>
      <c r="O7812" s="96">
        <v>1856.22</v>
      </c>
      <c r="P7812" s="5">
        <v>14.299999999999899</v>
      </c>
      <c r="Q7812" s="99">
        <v>5.98</v>
      </c>
      <c r="R7812" s="99">
        <v>40.585000000000001</v>
      </c>
      <c r="S7812" s="99">
        <v>30.189</v>
      </c>
      <c r="T7812" s="30">
        <f t="shared" si="854"/>
        <v>156.29999999999973</v>
      </c>
      <c r="U7812" s="21">
        <f t="shared" si="858"/>
        <v>0</v>
      </c>
      <c r="V7812" s="21">
        <f t="shared" si="859"/>
        <v>-5.252886E-3</v>
      </c>
      <c r="W7812" s="21">
        <f t="shared" si="860"/>
        <v>0</v>
      </c>
    </row>
    <row r="7813" spans="1:23">
      <c r="A7813" s="2">
        <f t="shared" si="855"/>
        <v>45597</v>
      </c>
      <c r="B7813" s="3">
        <f t="shared" si="856"/>
        <v>45606</v>
      </c>
      <c r="C7813" s="7">
        <v>45606.729166666664</v>
      </c>
      <c r="D7813" s="7">
        <v>45606.729166666664</v>
      </c>
      <c r="E7813" s="5">
        <v>75.533333333333303</v>
      </c>
      <c r="F7813" s="5">
        <v>-2880.1</v>
      </c>
      <c r="G7813" s="5">
        <v>38.699999999999903</v>
      </c>
      <c r="H7813" s="34" cm="1">
        <f t="array" ref="H7813">SUMPRODUCT(('ESB Networks Summary'!$C$5:$C$17384=Data!D7813)*('ESB Networks Summary'!$E$5:$E$17384))*1000*2-SUMPRODUCT(('ESB Networks Summary'!$C$5:$C$17384=Data!D7813)*('ESB Networks Summary'!$F$5:$F$17384))*1000*2</f>
        <v>56</v>
      </c>
      <c r="I7813" s="5">
        <v>367.166666666666</v>
      </c>
      <c r="J7813" s="5">
        <v>0</v>
      </c>
      <c r="K7813" s="17">
        <v>1</v>
      </c>
      <c r="L7813" s="52">
        <f t="shared" si="857"/>
        <v>0</v>
      </c>
      <c r="M7813" s="5">
        <v>0</v>
      </c>
      <c r="N7813" s="5">
        <v>2539.36666666666</v>
      </c>
      <c r="O7813" s="96">
        <v>1856.22</v>
      </c>
      <c r="P7813" s="5">
        <v>2.5</v>
      </c>
      <c r="Q7813" s="99">
        <v>5.98</v>
      </c>
      <c r="R7813" s="99">
        <v>40.585000000000001</v>
      </c>
      <c r="S7813" s="99">
        <v>30.189</v>
      </c>
      <c r="T7813" s="30">
        <f t="shared" si="854"/>
        <v>381.93333333333976</v>
      </c>
      <c r="U7813" s="21">
        <f t="shared" si="858"/>
        <v>7.8531974999999799E-3</v>
      </c>
      <c r="V7813" s="21">
        <f t="shared" si="859"/>
        <v>0</v>
      </c>
      <c r="W7813" s="21">
        <f t="shared" si="860"/>
        <v>0</v>
      </c>
    </row>
    <row r="7814" spans="1:23">
      <c r="A7814" s="2">
        <f t="shared" si="855"/>
        <v>45597</v>
      </c>
      <c r="B7814" s="3">
        <f t="shared" si="856"/>
        <v>45606</v>
      </c>
      <c r="C7814" s="7">
        <v>45606.75</v>
      </c>
      <c r="D7814" s="7">
        <v>45606.75</v>
      </c>
      <c r="E7814" s="5">
        <v>71.2</v>
      </c>
      <c r="F7814" s="5">
        <v>-1555.06666666666</v>
      </c>
      <c r="G7814" s="5">
        <v>-20.066666666666599</v>
      </c>
      <c r="H7814" s="34" cm="1">
        <f t="array" ref="H7814">SUMPRODUCT(('ESB Networks Summary'!$C$5:$C$17384=Data!D7814)*('ESB Networks Summary'!$E$5:$E$17384))*1000*2-SUMPRODUCT(('ESB Networks Summary'!$C$5:$C$17384=Data!D7814)*('ESB Networks Summary'!$F$5:$F$17384))*1000*2</f>
        <v>2</v>
      </c>
      <c r="I7814" s="5">
        <v>0</v>
      </c>
      <c r="J7814" s="5">
        <v>0</v>
      </c>
      <c r="K7814" s="17">
        <v>1</v>
      </c>
      <c r="L7814" s="52">
        <f t="shared" si="857"/>
        <v>0</v>
      </c>
      <c r="M7814" s="5">
        <v>0</v>
      </c>
      <c r="N7814" s="5">
        <v>1401.2666666666601</v>
      </c>
      <c r="O7814" s="96">
        <v>206.75</v>
      </c>
      <c r="P7814" s="5">
        <v>2.2999999999999998</v>
      </c>
      <c r="Q7814" s="99">
        <v>0</v>
      </c>
      <c r="R7814" s="99">
        <v>41.694000000000003</v>
      </c>
      <c r="S7814" s="99">
        <v>31.298999999999999</v>
      </c>
      <c r="T7814" s="30">
        <f t="shared" si="854"/>
        <v>136.0333333333333</v>
      </c>
      <c r="U7814" s="21">
        <f t="shared" si="858"/>
        <v>0</v>
      </c>
      <c r="V7814" s="21">
        <f t="shared" si="859"/>
        <v>-3.1403329999999891E-3</v>
      </c>
      <c r="W7814" s="21">
        <f t="shared" si="860"/>
        <v>0</v>
      </c>
    </row>
    <row r="7815" spans="1:23">
      <c r="A7815" s="2">
        <f t="shared" si="855"/>
        <v>45597</v>
      </c>
      <c r="B7815" s="3">
        <f t="shared" si="856"/>
        <v>45606</v>
      </c>
      <c r="C7815" s="7">
        <v>45606.770833333336</v>
      </c>
      <c r="D7815" s="7">
        <v>45606.770833333336</v>
      </c>
      <c r="E7815" s="5">
        <v>67.433333333333294</v>
      </c>
      <c r="F7815" s="5">
        <v>-1553.9666666666601</v>
      </c>
      <c r="G7815" s="5">
        <v>-3.19999999999999</v>
      </c>
      <c r="H7815" s="34" cm="1">
        <f t="array" ref="H7815">SUMPRODUCT(('ESB Networks Summary'!$C$5:$C$17384=Data!D7815)*('ESB Networks Summary'!$E$5:$E$17384))*1000*2-SUMPRODUCT(('ESB Networks Summary'!$C$5:$C$17384=Data!D7815)*('ESB Networks Summary'!$F$5:$F$17384))*1000*2</f>
        <v>2</v>
      </c>
      <c r="I7815" s="5">
        <v>0</v>
      </c>
      <c r="J7815" s="5">
        <v>0</v>
      </c>
      <c r="K7815" s="17">
        <v>1</v>
      </c>
      <c r="L7815" s="52">
        <f t="shared" si="857"/>
        <v>0</v>
      </c>
      <c r="M7815" s="5">
        <v>0</v>
      </c>
      <c r="N7815" s="5">
        <v>1388.2666666666601</v>
      </c>
      <c r="O7815" s="96">
        <v>206.75</v>
      </c>
      <c r="P7815" s="5">
        <v>2</v>
      </c>
      <c r="Q7815" s="99">
        <v>0</v>
      </c>
      <c r="R7815" s="99">
        <v>41.694000000000003</v>
      </c>
      <c r="S7815" s="99">
        <v>31.298999999999999</v>
      </c>
      <c r="T7815" s="30">
        <f t="shared" si="854"/>
        <v>164.5</v>
      </c>
      <c r="U7815" s="21">
        <f t="shared" si="858"/>
        <v>0</v>
      </c>
      <c r="V7815" s="21">
        <f t="shared" si="859"/>
        <v>-5.0078399999999848E-4</v>
      </c>
      <c r="W7815" s="21">
        <f t="shared" si="860"/>
        <v>0</v>
      </c>
    </row>
    <row r="7816" spans="1:23">
      <c r="A7816" s="2">
        <f t="shared" si="855"/>
        <v>45597</v>
      </c>
      <c r="B7816" s="3">
        <f t="shared" si="856"/>
        <v>45606</v>
      </c>
      <c r="C7816" s="7">
        <v>45606.791666666664</v>
      </c>
      <c r="D7816" s="7">
        <v>45606.791666666664</v>
      </c>
      <c r="E7816" s="5">
        <v>64.066666666666606</v>
      </c>
      <c r="F7816" s="5">
        <v>-1421.88888888888</v>
      </c>
      <c r="G7816" s="5">
        <v>-4.7777777777777697</v>
      </c>
      <c r="H7816" s="34" cm="1">
        <f t="array" ref="H7816">SUMPRODUCT(('ESB Networks Summary'!$C$5:$C$17384=Data!D7816)*('ESB Networks Summary'!$E$5:$E$17384))*1000*2-SUMPRODUCT(('ESB Networks Summary'!$C$5:$C$17384=Data!D7816)*('ESB Networks Summary'!$F$5:$F$17384))*1000*2</f>
        <v>4</v>
      </c>
      <c r="I7816" s="5">
        <v>0</v>
      </c>
      <c r="J7816" s="5">
        <v>0</v>
      </c>
      <c r="K7816" s="17">
        <v>1</v>
      </c>
      <c r="L7816" s="52">
        <f t="shared" si="857"/>
        <v>0</v>
      </c>
      <c r="M7816" s="5">
        <v>0</v>
      </c>
      <c r="N7816" s="5">
        <v>1252.87777777777</v>
      </c>
      <c r="O7816" s="96">
        <v>863.59</v>
      </c>
      <c r="P7816" s="5">
        <v>2</v>
      </c>
      <c r="Q7816" s="99">
        <v>0</v>
      </c>
      <c r="R7816" s="99">
        <v>35.660000000000004</v>
      </c>
      <c r="S7816" s="99">
        <v>25.827999999999996</v>
      </c>
      <c r="T7816" s="30">
        <f t="shared" si="854"/>
        <v>166.23333333333221</v>
      </c>
      <c r="U7816" s="21">
        <f t="shared" si="858"/>
        <v>0</v>
      </c>
      <c r="V7816" s="21">
        <f t="shared" si="859"/>
        <v>-6.1700222222222105E-4</v>
      </c>
      <c r="W7816" s="21">
        <f t="shared" si="860"/>
        <v>0</v>
      </c>
    </row>
    <row r="7817" spans="1:23">
      <c r="A7817" s="2">
        <f t="shared" si="855"/>
        <v>45597</v>
      </c>
      <c r="B7817" s="3">
        <f t="shared" si="856"/>
        <v>45606</v>
      </c>
      <c r="C7817" s="7">
        <v>45606.8125</v>
      </c>
      <c r="D7817" s="7">
        <v>45606.8125</v>
      </c>
      <c r="E7817" s="5">
        <v>60.699999999999903</v>
      </c>
      <c r="F7817" s="5">
        <v>-1450.1</v>
      </c>
      <c r="G7817" s="5">
        <v>-3.1333333333333302</v>
      </c>
      <c r="H7817" s="34" cm="1">
        <f t="array" ref="H7817">SUMPRODUCT(('ESB Networks Summary'!$C$5:$C$17384=Data!D7817)*('ESB Networks Summary'!$E$5:$E$17384))*1000*2-SUMPRODUCT(('ESB Networks Summary'!$C$5:$C$17384=Data!D7817)*('ESB Networks Summary'!$F$5:$F$17384))*1000*2</f>
        <v>4</v>
      </c>
      <c r="I7817" s="5">
        <v>0</v>
      </c>
      <c r="J7817" s="5">
        <v>0</v>
      </c>
      <c r="K7817" s="17">
        <v>1</v>
      </c>
      <c r="L7817" s="52">
        <f t="shared" si="857"/>
        <v>0</v>
      </c>
      <c r="M7817" s="5">
        <v>0</v>
      </c>
      <c r="N7817" s="5">
        <v>1291.7333333333299</v>
      </c>
      <c r="O7817" s="96">
        <v>863.59</v>
      </c>
      <c r="P7817" s="5">
        <v>2</v>
      </c>
      <c r="Q7817" s="99">
        <v>0</v>
      </c>
      <c r="R7817" s="99">
        <v>35.660000000000004</v>
      </c>
      <c r="S7817" s="99">
        <v>25.827999999999996</v>
      </c>
      <c r="T7817" s="30">
        <f t="shared" si="854"/>
        <v>157.23333333333653</v>
      </c>
      <c r="U7817" s="21">
        <f t="shared" si="858"/>
        <v>0</v>
      </c>
      <c r="V7817" s="21">
        <f t="shared" si="859"/>
        <v>-4.0463866666666618E-4</v>
      </c>
      <c r="W7817" s="21">
        <f t="shared" si="860"/>
        <v>0</v>
      </c>
    </row>
    <row r="7818" spans="1:23">
      <c r="A7818" s="2">
        <f t="shared" si="855"/>
        <v>45597</v>
      </c>
      <c r="B7818" s="3">
        <f t="shared" si="856"/>
        <v>45606</v>
      </c>
      <c r="C7818" s="7">
        <v>45606.833333333336</v>
      </c>
      <c r="D7818" s="7">
        <v>45606.833333333336</v>
      </c>
      <c r="E7818" s="5">
        <v>57.466666666666598</v>
      </c>
      <c r="F7818" s="5">
        <v>-1451.6666666666599</v>
      </c>
      <c r="G7818" s="5">
        <v>-2</v>
      </c>
      <c r="H7818" s="34" cm="1">
        <f t="array" ref="H7818">SUMPRODUCT(('ESB Networks Summary'!$C$5:$C$17384=Data!D7818)*('ESB Networks Summary'!$E$5:$E$17384))*1000*2-SUMPRODUCT(('ESB Networks Summary'!$C$5:$C$17384=Data!D7818)*('ESB Networks Summary'!$F$5:$F$17384))*1000*2</f>
        <v>4</v>
      </c>
      <c r="I7818" s="5">
        <v>0</v>
      </c>
      <c r="J7818" s="5">
        <v>0</v>
      </c>
      <c r="K7818" s="17">
        <v>1</v>
      </c>
      <c r="L7818" s="52">
        <f t="shared" si="857"/>
        <v>0</v>
      </c>
      <c r="M7818" s="5">
        <v>0</v>
      </c>
      <c r="N7818" s="5">
        <v>1292.3999999999901</v>
      </c>
      <c r="O7818" s="96">
        <v>285.36</v>
      </c>
      <c r="P7818" s="5">
        <v>2</v>
      </c>
      <c r="Q7818" s="99">
        <v>0</v>
      </c>
      <c r="R7818" s="99">
        <v>34.644999999999996</v>
      </c>
      <c r="S7818" s="99">
        <v>24.812999999999999</v>
      </c>
      <c r="T7818" s="30">
        <f t="shared" si="854"/>
        <v>159.26666666666983</v>
      </c>
      <c r="U7818" s="21">
        <f t="shared" si="858"/>
        <v>0</v>
      </c>
      <c r="V7818" s="21">
        <f t="shared" si="859"/>
        <v>-2.4813E-4</v>
      </c>
      <c r="W7818" s="21">
        <f t="shared" si="860"/>
        <v>0</v>
      </c>
    </row>
    <row r="7819" spans="1:23">
      <c r="A7819" s="2">
        <f t="shared" si="855"/>
        <v>45597</v>
      </c>
      <c r="B7819" s="3">
        <f t="shared" si="856"/>
        <v>45606</v>
      </c>
      <c r="C7819" s="7">
        <v>45606.854166666664</v>
      </c>
      <c r="D7819" s="7">
        <v>45606.854166666664</v>
      </c>
      <c r="E7819" s="5">
        <v>53.508333333333297</v>
      </c>
      <c r="F7819" s="5">
        <v>-1741.11666666666</v>
      </c>
      <c r="G7819" s="5">
        <v>-0.391666666666666</v>
      </c>
      <c r="H7819" s="34" cm="1">
        <f t="array" ref="H7819">SUMPRODUCT(('ESB Networks Summary'!$C$5:$C$17384=Data!D7819)*('ESB Networks Summary'!$E$5:$E$17384))*1000*2-SUMPRODUCT(('ESB Networks Summary'!$C$5:$C$17384=Data!D7819)*('ESB Networks Summary'!$F$5:$F$17384))*1000*2</f>
        <v>4</v>
      </c>
      <c r="I7819" s="5">
        <v>0</v>
      </c>
      <c r="J7819" s="5">
        <v>0</v>
      </c>
      <c r="K7819" s="17">
        <v>1</v>
      </c>
      <c r="L7819" s="52">
        <f t="shared" si="857"/>
        <v>0</v>
      </c>
      <c r="M7819" s="5">
        <v>0</v>
      </c>
      <c r="N7819" s="5">
        <v>1552.6666666666599</v>
      </c>
      <c r="O7819" s="96">
        <v>285.36</v>
      </c>
      <c r="P7819" s="5">
        <v>2</v>
      </c>
      <c r="Q7819" s="99">
        <v>0</v>
      </c>
      <c r="R7819" s="99">
        <v>34.644999999999996</v>
      </c>
      <c r="S7819" s="99">
        <v>24.812999999999999</v>
      </c>
      <c r="T7819" s="30">
        <f t="shared" si="854"/>
        <v>190.05833333333339</v>
      </c>
      <c r="U7819" s="21">
        <f t="shared" si="858"/>
        <v>0</v>
      </c>
      <c r="V7819" s="21">
        <f t="shared" si="859"/>
        <v>-4.8592124999999912E-5</v>
      </c>
      <c r="W7819" s="21">
        <f t="shared" si="860"/>
        <v>0</v>
      </c>
    </row>
    <row r="7820" spans="1:23">
      <c r="A7820" s="2">
        <f t="shared" si="855"/>
        <v>45597</v>
      </c>
      <c r="B7820" s="3">
        <f t="shared" si="856"/>
        <v>45606</v>
      </c>
      <c r="C7820" s="7">
        <v>45606.875</v>
      </c>
      <c r="D7820" s="7">
        <v>45606.875</v>
      </c>
      <c r="E7820" s="5">
        <v>49.3</v>
      </c>
      <c r="F7820" s="5">
        <v>-1543.56666666666</v>
      </c>
      <c r="G7820" s="5">
        <v>0.86666666666666603</v>
      </c>
      <c r="H7820" s="34" cm="1">
        <f t="array" ref="H7820">SUMPRODUCT(('ESB Networks Summary'!$C$5:$C$17384=Data!D7820)*('ESB Networks Summary'!$E$5:$E$17384))*1000*2-SUMPRODUCT(('ESB Networks Summary'!$C$5:$C$17384=Data!D7820)*('ESB Networks Summary'!$F$5:$F$17384))*1000*2</f>
        <v>6</v>
      </c>
      <c r="I7820" s="5">
        <v>0</v>
      </c>
      <c r="J7820" s="5">
        <v>0</v>
      </c>
      <c r="K7820" s="17">
        <v>1</v>
      </c>
      <c r="L7820" s="52">
        <f t="shared" si="857"/>
        <v>0</v>
      </c>
      <c r="M7820" s="5">
        <v>0</v>
      </c>
      <c r="N7820" s="5">
        <v>1571.7</v>
      </c>
      <c r="O7820" s="96">
        <v>364.73</v>
      </c>
      <c r="P7820" s="5">
        <v>2</v>
      </c>
      <c r="Q7820" s="99">
        <v>0</v>
      </c>
      <c r="R7820" s="99">
        <v>31.923000000000002</v>
      </c>
      <c r="S7820" s="99">
        <v>22.091999999999999</v>
      </c>
      <c r="T7820" s="30">
        <f t="shared" si="854"/>
        <v>-25.266666666673473</v>
      </c>
      <c r="U7820" s="21">
        <f t="shared" si="858"/>
        <v>1.383329999999999E-4</v>
      </c>
      <c r="V7820" s="21">
        <f t="shared" si="859"/>
        <v>0</v>
      </c>
      <c r="W7820" s="21">
        <f t="shared" si="860"/>
        <v>0</v>
      </c>
    </row>
    <row r="7821" spans="1:23">
      <c r="A7821" s="2">
        <f t="shared" si="855"/>
        <v>45597</v>
      </c>
      <c r="B7821" s="3">
        <f t="shared" si="856"/>
        <v>45606</v>
      </c>
      <c r="C7821" s="7">
        <v>45606.895833333336</v>
      </c>
      <c r="D7821" s="7">
        <v>45606.895833333336</v>
      </c>
      <c r="E7821" s="5">
        <v>46.5416666666666</v>
      </c>
      <c r="F7821" s="5">
        <v>-669.28333333333296</v>
      </c>
      <c r="G7821" s="5">
        <v>-0.25</v>
      </c>
      <c r="H7821" s="34" cm="1">
        <f t="array" ref="H7821">SUMPRODUCT(('ESB Networks Summary'!$C$5:$C$17384=Data!D7821)*('ESB Networks Summary'!$E$5:$E$17384))*1000*2-SUMPRODUCT(('ESB Networks Summary'!$C$5:$C$17384=Data!D7821)*('ESB Networks Summary'!$F$5:$F$17384))*1000*2</f>
        <v>2</v>
      </c>
      <c r="I7821" s="5">
        <v>0</v>
      </c>
      <c r="J7821" s="5">
        <v>0</v>
      </c>
      <c r="K7821" s="17">
        <v>1</v>
      </c>
      <c r="L7821" s="52">
        <f t="shared" si="857"/>
        <v>0</v>
      </c>
      <c r="M7821" s="5">
        <v>0</v>
      </c>
      <c r="N7821" s="5">
        <v>531.61666666666599</v>
      </c>
      <c r="O7821" s="96">
        <v>364.73</v>
      </c>
      <c r="P7821" s="5">
        <v>2</v>
      </c>
      <c r="Q7821" s="99">
        <v>0</v>
      </c>
      <c r="R7821" s="99">
        <v>31.923000000000002</v>
      </c>
      <c r="S7821" s="99">
        <v>22.091999999999999</v>
      </c>
      <c r="T7821" s="30">
        <f t="shared" si="854"/>
        <v>139.41666666666697</v>
      </c>
      <c r="U7821" s="21">
        <f t="shared" si="858"/>
        <v>0</v>
      </c>
      <c r="V7821" s="21">
        <f t="shared" si="859"/>
        <v>-2.7614999999999999E-5</v>
      </c>
      <c r="W7821" s="21">
        <f t="shared" si="860"/>
        <v>0</v>
      </c>
    </row>
    <row r="7822" spans="1:23">
      <c r="A7822" s="2">
        <f t="shared" si="855"/>
        <v>45597</v>
      </c>
      <c r="B7822" s="3">
        <f t="shared" si="856"/>
        <v>45606</v>
      </c>
      <c r="C7822" s="7">
        <v>45606.916666666664</v>
      </c>
      <c r="D7822" s="7">
        <v>45606.916666666664</v>
      </c>
      <c r="E7822" s="5">
        <v>45.533333333333303</v>
      </c>
      <c r="F7822" s="5">
        <v>-400.375</v>
      </c>
      <c r="G7822" s="5">
        <v>-4.5666666666666602</v>
      </c>
      <c r="H7822" s="34" cm="1">
        <f t="array" ref="H7822">SUMPRODUCT(('ESB Networks Summary'!$C$5:$C$17384=Data!D7822)*('ESB Networks Summary'!$E$5:$E$17384))*1000*2-SUMPRODUCT(('ESB Networks Summary'!$C$5:$C$17384=Data!D7822)*('ESB Networks Summary'!$F$5:$F$17384))*1000*2</f>
        <v>4</v>
      </c>
      <c r="I7822" s="5">
        <v>0</v>
      </c>
      <c r="J7822" s="5">
        <v>0</v>
      </c>
      <c r="K7822" s="17">
        <v>1</v>
      </c>
      <c r="L7822" s="52">
        <f t="shared" si="857"/>
        <v>0</v>
      </c>
      <c r="M7822" s="5">
        <v>0</v>
      </c>
      <c r="N7822" s="5">
        <v>267.349999999999</v>
      </c>
      <c r="O7822" s="96">
        <v>759.96</v>
      </c>
      <c r="P7822" s="5">
        <v>2</v>
      </c>
      <c r="Q7822" s="99">
        <v>0</v>
      </c>
      <c r="R7822" s="99">
        <v>27.538999999999998</v>
      </c>
      <c r="S7822" s="99">
        <v>17.708000000000002</v>
      </c>
      <c r="T7822" s="30">
        <f t="shared" si="854"/>
        <v>130.45833333333434</v>
      </c>
      <c r="U7822" s="21">
        <f t="shared" si="858"/>
        <v>0</v>
      </c>
      <c r="V7822" s="21">
        <f t="shared" si="859"/>
        <v>-4.0433266666666613E-4</v>
      </c>
      <c r="W7822" s="21">
        <f t="shared" si="860"/>
        <v>0</v>
      </c>
    </row>
    <row r="7823" spans="1:23">
      <c r="A7823" s="2">
        <f t="shared" si="855"/>
        <v>45597</v>
      </c>
      <c r="B7823" s="3">
        <f t="shared" si="856"/>
        <v>45606</v>
      </c>
      <c r="C7823" s="7">
        <v>45606.9375</v>
      </c>
      <c r="D7823" s="7">
        <v>45606.9375</v>
      </c>
      <c r="E7823" s="5">
        <v>44.866666666666603</v>
      </c>
      <c r="F7823" s="5">
        <v>-492.14999999999901</v>
      </c>
      <c r="G7823" s="5">
        <v>34.324999999999903</v>
      </c>
      <c r="H7823" s="34" cm="1">
        <f t="array" ref="H7823">SUMPRODUCT(('ESB Networks Summary'!$C$5:$C$17384=Data!D7823)*('ESB Networks Summary'!$E$5:$E$17384))*1000*2-SUMPRODUCT(('ESB Networks Summary'!$C$5:$C$17384=Data!D7823)*('ESB Networks Summary'!$F$5:$F$17384))*1000*2</f>
        <v>6</v>
      </c>
      <c r="I7823" s="5">
        <v>0</v>
      </c>
      <c r="J7823" s="5">
        <v>0</v>
      </c>
      <c r="K7823" s="17">
        <v>1</v>
      </c>
      <c r="L7823" s="52">
        <f t="shared" si="857"/>
        <v>0</v>
      </c>
      <c r="M7823" s="5">
        <v>0</v>
      </c>
      <c r="N7823" s="5">
        <v>461.35833333333301</v>
      </c>
      <c r="O7823" s="96">
        <v>759.96</v>
      </c>
      <c r="P7823" s="5">
        <v>1.9</v>
      </c>
      <c r="Q7823" s="99">
        <v>0</v>
      </c>
      <c r="R7823" s="99">
        <v>27.538999999999998</v>
      </c>
      <c r="S7823" s="99">
        <v>17.708000000000002</v>
      </c>
      <c r="T7823" s="30">
        <f t="shared" si="854"/>
        <v>67.016666666665913</v>
      </c>
      <c r="U7823" s="21">
        <f t="shared" si="858"/>
        <v>4.7263808749999862E-3</v>
      </c>
      <c r="V7823" s="21">
        <f t="shared" si="859"/>
        <v>0</v>
      </c>
      <c r="W7823" s="21">
        <f t="shared" si="860"/>
        <v>0</v>
      </c>
    </row>
    <row r="7824" spans="1:23">
      <c r="A7824" s="2">
        <f t="shared" si="855"/>
        <v>45597</v>
      </c>
      <c r="B7824" s="3">
        <f t="shared" si="856"/>
        <v>45606</v>
      </c>
      <c r="C7824" s="7">
        <v>45606.958333333336</v>
      </c>
      <c r="D7824" s="7">
        <v>45606.958333333336</v>
      </c>
      <c r="E7824" s="5">
        <v>43.3333333333333</v>
      </c>
      <c r="F7824" s="5">
        <v>-424.06666666666598</v>
      </c>
      <c r="G7824" s="5">
        <v>-1.2999999999999901</v>
      </c>
      <c r="H7824" s="34" cm="1">
        <f t="array" ref="H7824">SUMPRODUCT(('ESB Networks Summary'!$C$5:$C$17384=Data!D7824)*('ESB Networks Summary'!$E$5:$E$17384))*1000*2-SUMPRODUCT(('ESB Networks Summary'!$C$5:$C$17384=Data!D7824)*('ESB Networks Summary'!$F$5:$F$17384))*1000*2</f>
        <v>2</v>
      </c>
      <c r="I7824" s="5">
        <v>0</v>
      </c>
      <c r="J7824" s="5">
        <v>0</v>
      </c>
      <c r="K7824" s="17">
        <v>1</v>
      </c>
      <c r="L7824" s="52">
        <f t="shared" si="857"/>
        <v>0</v>
      </c>
      <c r="M7824" s="5">
        <v>0</v>
      </c>
      <c r="N7824" s="5">
        <v>288.26666666666603</v>
      </c>
      <c r="O7824" s="96">
        <v>1461.08</v>
      </c>
      <c r="P7824" s="5">
        <v>2</v>
      </c>
      <c r="Q7824" s="99">
        <v>0</v>
      </c>
      <c r="R7824" s="99">
        <v>17.791999999999998</v>
      </c>
      <c r="S7824" s="99">
        <v>13.727</v>
      </c>
      <c r="T7824" s="30">
        <f t="shared" si="854"/>
        <v>136.49999999999994</v>
      </c>
      <c r="U7824" s="21">
        <f t="shared" si="858"/>
        <v>0</v>
      </c>
      <c r="V7824" s="21">
        <f t="shared" si="859"/>
        <v>-8.9225499999999317E-5</v>
      </c>
      <c r="W7824" s="21">
        <f t="shared" si="860"/>
        <v>0</v>
      </c>
    </row>
    <row r="7825" spans="1:23">
      <c r="A7825" s="2">
        <f t="shared" si="855"/>
        <v>45597</v>
      </c>
      <c r="B7825" s="3">
        <f t="shared" si="856"/>
        <v>45606</v>
      </c>
      <c r="C7825" s="7">
        <v>45606.979166666664</v>
      </c>
      <c r="D7825" s="7">
        <v>45606.979166666664</v>
      </c>
      <c r="E7825" s="5">
        <v>41.966666666666598</v>
      </c>
      <c r="F7825" s="5">
        <v>-1429.6416666666601</v>
      </c>
      <c r="G7825" s="5">
        <v>12.908333333333299</v>
      </c>
      <c r="H7825" s="34" cm="1">
        <f t="array" ref="H7825">SUMPRODUCT(('ESB Networks Summary'!$C$5:$C$17384=Data!D7825)*('ESB Networks Summary'!$E$5:$E$17384))*1000*2-SUMPRODUCT(('ESB Networks Summary'!$C$5:$C$17384=Data!D7825)*('ESB Networks Summary'!$F$5:$F$17384))*1000*2</f>
        <v>6</v>
      </c>
      <c r="I7825" s="5">
        <v>0</v>
      </c>
      <c r="J7825" s="5">
        <v>0</v>
      </c>
      <c r="K7825" s="17">
        <v>1</v>
      </c>
      <c r="L7825" s="52">
        <f t="shared" si="857"/>
        <v>0</v>
      </c>
      <c r="M7825" s="5">
        <v>1062.2666666666601</v>
      </c>
      <c r="N7825" s="5">
        <v>1258.9833333333299</v>
      </c>
      <c r="O7825" s="96">
        <v>1461.08</v>
      </c>
      <c r="P7825" s="5">
        <v>2</v>
      </c>
      <c r="Q7825" s="99">
        <v>0</v>
      </c>
      <c r="R7825" s="99">
        <v>17.791999999999998</v>
      </c>
      <c r="S7825" s="99">
        <v>13.727</v>
      </c>
      <c r="T7825" s="30">
        <f t="shared" si="854"/>
        <v>185.56666666666342</v>
      </c>
      <c r="U7825" s="21">
        <f t="shared" si="858"/>
        <v>1.1483253333333301E-3</v>
      </c>
      <c r="V7825" s="21">
        <f t="shared" si="859"/>
        <v>0</v>
      </c>
      <c r="W7825" s="21">
        <f t="shared" si="860"/>
        <v>0</v>
      </c>
    </row>
    <row r="7826" spans="1:23">
      <c r="A7826" s="2">
        <f t="shared" si="855"/>
        <v>45597</v>
      </c>
      <c r="B7826" s="3">
        <f t="shared" si="856"/>
        <v>45607</v>
      </c>
      <c r="C7826" s="7">
        <v>45607</v>
      </c>
      <c r="D7826" s="7">
        <v>45607</v>
      </c>
      <c r="E7826" s="5">
        <v>38.9</v>
      </c>
      <c r="F7826" s="5">
        <v>-416.20833333333297</v>
      </c>
      <c r="G7826" s="5">
        <v>-0.54166666666666596</v>
      </c>
      <c r="H7826" s="34" cm="1">
        <f t="array" ref="H7826">SUMPRODUCT(('ESB Networks Summary'!$C$5:$C$17384=Data!D7826)*('ESB Networks Summary'!$E$5:$E$17384))*1000*2-SUMPRODUCT(('ESB Networks Summary'!$C$5:$C$17384=Data!D7826)*('ESB Networks Summary'!$F$5:$F$17384))*1000*2</f>
        <v>2</v>
      </c>
      <c r="I7826" s="5">
        <v>0</v>
      </c>
      <c r="J7826" s="5">
        <v>0</v>
      </c>
      <c r="K7826" s="17">
        <v>1</v>
      </c>
      <c r="L7826" s="52">
        <f t="shared" si="857"/>
        <v>0</v>
      </c>
      <c r="M7826" s="5">
        <v>198.4</v>
      </c>
      <c r="N7826" s="5">
        <v>282.76666666666603</v>
      </c>
      <c r="O7826" s="96">
        <v>204.57</v>
      </c>
      <c r="P7826" s="5">
        <v>2.0666666666666602</v>
      </c>
      <c r="Q7826" s="99">
        <v>0</v>
      </c>
      <c r="R7826" s="99">
        <v>17.64</v>
      </c>
      <c r="S7826" s="99">
        <v>13.574999999999999</v>
      </c>
      <c r="T7826" s="30">
        <f t="shared" si="854"/>
        <v>134.96666666666692</v>
      </c>
      <c r="U7826" s="21">
        <f t="shared" si="858"/>
        <v>0</v>
      </c>
      <c r="V7826" s="21">
        <f t="shared" si="859"/>
        <v>-3.6765624999999953E-5</v>
      </c>
      <c r="W7826" s="21">
        <f t="shared" si="860"/>
        <v>0</v>
      </c>
    </row>
    <row r="7827" spans="1:23">
      <c r="A7827" s="2">
        <f t="shared" si="855"/>
        <v>45597</v>
      </c>
      <c r="B7827" s="3">
        <f t="shared" si="856"/>
        <v>45607</v>
      </c>
      <c r="C7827" s="7">
        <v>45607.020833333336</v>
      </c>
      <c r="D7827" s="7">
        <v>45607.020833333336</v>
      </c>
      <c r="E7827" s="5">
        <v>38</v>
      </c>
      <c r="F7827" s="5">
        <v>-261.933333333333</v>
      </c>
      <c r="G7827" s="5">
        <v>-0.83333333333333304</v>
      </c>
      <c r="H7827" s="34" cm="1">
        <f t="array" ref="H7827">SUMPRODUCT(('ESB Networks Summary'!$C$5:$C$17384=Data!D7827)*('ESB Networks Summary'!$E$5:$E$17384))*1000*2-SUMPRODUCT(('ESB Networks Summary'!$C$5:$C$17384=Data!D7827)*('ESB Networks Summary'!$F$5:$F$17384))*1000*2</f>
        <v>4</v>
      </c>
      <c r="I7827" s="5">
        <v>0</v>
      </c>
      <c r="J7827" s="5">
        <v>0</v>
      </c>
      <c r="K7827" s="17">
        <v>1</v>
      </c>
      <c r="L7827" s="52">
        <f t="shared" si="857"/>
        <v>0</v>
      </c>
      <c r="M7827" s="5">
        <v>0</v>
      </c>
      <c r="N7827" s="5">
        <v>133.933333333333</v>
      </c>
      <c r="O7827" s="96">
        <v>204.57</v>
      </c>
      <c r="P7827" s="5">
        <v>2</v>
      </c>
      <c r="Q7827" s="99">
        <v>0</v>
      </c>
      <c r="R7827" s="99">
        <v>17.64</v>
      </c>
      <c r="S7827" s="99">
        <v>13.574999999999999</v>
      </c>
      <c r="T7827" s="30">
        <f t="shared" si="854"/>
        <v>129.16666666666666</v>
      </c>
      <c r="U7827" s="21">
        <f t="shared" si="858"/>
        <v>0</v>
      </c>
      <c r="V7827" s="21">
        <f t="shared" si="859"/>
        <v>-5.6562499999999979E-5</v>
      </c>
      <c r="W7827" s="21">
        <f t="shared" si="860"/>
        <v>0</v>
      </c>
    </row>
    <row r="7828" spans="1:23">
      <c r="A7828" s="2">
        <f t="shared" si="855"/>
        <v>45597</v>
      </c>
      <c r="B7828" s="3">
        <f t="shared" si="856"/>
        <v>45607</v>
      </c>
      <c r="C7828" s="7">
        <v>45607.041666666664</v>
      </c>
      <c r="D7828" s="7">
        <v>45607.041666666664</v>
      </c>
      <c r="E7828" s="5">
        <v>37.533333333333303</v>
      </c>
      <c r="F7828" s="5">
        <v>-207.53333333333299</v>
      </c>
      <c r="G7828" s="5">
        <v>0.1</v>
      </c>
      <c r="H7828" s="34" cm="1">
        <f t="array" ref="H7828">SUMPRODUCT(('ESB Networks Summary'!$C$5:$C$17384=Data!D7828)*('ESB Networks Summary'!$E$5:$E$17384))*1000*2-SUMPRODUCT(('ESB Networks Summary'!$C$5:$C$17384=Data!D7828)*('ESB Networks Summary'!$F$5:$F$17384))*1000*2</f>
        <v>2</v>
      </c>
      <c r="I7828" s="5">
        <v>0</v>
      </c>
      <c r="J7828" s="5">
        <v>0</v>
      </c>
      <c r="K7828" s="17">
        <v>1</v>
      </c>
      <c r="L7828" s="52">
        <f t="shared" si="857"/>
        <v>0</v>
      </c>
      <c r="M7828" s="5">
        <v>0</v>
      </c>
      <c r="N7828" s="5">
        <v>39.1666666666666</v>
      </c>
      <c r="O7828" s="96">
        <v>34.9</v>
      </c>
      <c r="P7828" s="5">
        <v>2</v>
      </c>
      <c r="Q7828" s="99">
        <v>0</v>
      </c>
      <c r="R7828" s="99">
        <v>17.550999999999998</v>
      </c>
      <c r="S7828" s="99">
        <v>13.487</v>
      </c>
      <c r="T7828" s="30">
        <f t="shared" si="854"/>
        <v>170.46666666666638</v>
      </c>
      <c r="U7828" s="21">
        <f t="shared" si="858"/>
        <v>8.7754999999999992E-6</v>
      </c>
      <c r="V7828" s="21">
        <f t="shared" si="859"/>
        <v>0</v>
      </c>
      <c r="W7828" s="21">
        <f t="shared" si="860"/>
        <v>0</v>
      </c>
    </row>
    <row r="7829" spans="1:23">
      <c r="A7829" s="2">
        <f t="shared" si="855"/>
        <v>45597</v>
      </c>
      <c r="B7829" s="3">
        <f t="shared" si="856"/>
        <v>45607</v>
      </c>
      <c r="C7829" s="7">
        <v>45607.0625</v>
      </c>
      <c r="D7829" s="7">
        <v>45607.0625</v>
      </c>
      <c r="E7829" s="5">
        <v>37</v>
      </c>
      <c r="F7829" s="5">
        <v>-191.9</v>
      </c>
      <c r="G7829" s="5">
        <v>1.4</v>
      </c>
      <c r="H7829" s="34" cm="1">
        <f t="array" ref="H7829">SUMPRODUCT(('ESB Networks Summary'!$C$5:$C$17384=Data!D7829)*('ESB Networks Summary'!$E$5:$E$17384))*1000*2-SUMPRODUCT(('ESB Networks Summary'!$C$5:$C$17384=Data!D7829)*('ESB Networks Summary'!$F$5:$F$17384))*1000*2</f>
        <v>4</v>
      </c>
      <c r="I7829" s="5">
        <v>0</v>
      </c>
      <c r="J7829" s="5">
        <v>0</v>
      </c>
      <c r="K7829" s="17">
        <v>1</v>
      </c>
      <c r="L7829" s="52">
        <f t="shared" si="857"/>
        <v>0</v>
      </c>
      <c r="M7829" s="5">
        <v>0</v>
      </c>
      <c r="N7829" s="5">
        <v>30.933333333333302</v>
      </c>
      <c r="O7829" s="96">
        <v>34.9</v>
      </c>
      <c r="P7829" s="5">
        <v>2</v>
      </c>
      <c r="Q7829" s="99">
        <v>0</v>
      </c>
      <c r="R7829" s="99">
        <v>17.550999999999998</v>
      </c>
      <c r="S7829" s="99">
        <v>13.487</v>
      </c>
      <c r="T7829" s="30">
        <f t="shared" si="854"/>
        <v>164.3666666666667</v>
      </c>
      <c r="U7829" s="21">
        <f t="shared" si="858"/>
        <v>1.2285699999999998E-4</v>
      </c>
      <c r="V7829" s="21">
        <f t="shared" si="859"/>
        <v>0</v>
      </c>
      <c r="W7829" s="21">
        <f t="shared" si="860"/>
        <v>0</v>
      </c>
    </row>
    <row r="7830" spans="1:23">
      <c r="A7830" s="2">
        <f t="shared" si="855"/>
        <v>45597</v>
      </c>
      <c r="B7830" s="3">
        <f t="shared" si="856"/>
        <v>45607</v>
      </c>
      <c r="C7830" s="7">
        <v>45607.083333333336</v>
      </c>
      <c r="D7830" s="7">
        <v>45607.083333333336</v>
      </c>
      <c r="E7830" s="5">
        <v>36.566666666666599</v>
      </c>
      <c r="F7830" s="5">
        <v>-183.96666666666599</v>
      </c>
      <c r="G7830" s="5">
        <v>-0.86666666666666603</v>
      </c>
      <c r="H7830" s="34" cm="1">
        <f t="array" ref="H7830">SUMPRODUCT(('ESB Networks Summary'!$C$5:$C$17384=Data!D7830)*('ESB Networks Summary'!$E$5:$E$17384))*1000*2-SUMPRODUCT(('ESB Networks Summary'!$C$5:$C$17384=Data!D7830)*('ESB Networks Summary'!$F$5:$F$17384))*1000*2</f>
        <v>4</v>
      </c>
      <c r="I7830" s="5">
        <v>0</v>
      </c>
      <c r="J7830" s="5">
        <v>0</v>
      </c>
      <c r="K7830" s="17">
        <v>1</v>
      </c>
      <c r="L7830" s="52">
        <f t="shared" si="857"/>
        <v>0</v>
      </c>
      <c r="M7830" s="5">
        <v>0</v>
      </c>
      <c r="N7830" s="5">
        <v>16.599999999999898</v>
      </c>
      <c r="O7830" s="96">
        <v>40.119999999999997</v>
      </c>
      <c r="P7830" s="5">
        <v>2.0333333333333301</v>
      </c>
      <c r="Q7830" s="99">
        <v>0</v>
      </c>
      <c r="R7830" s="99">
        <v>17.222999999999999</v>
      </c>
      <c r="S7830" s="99">
        <v>13.159000000000001</v>
      </c>
      <c r="T7830" s="30">
        <f t="shared" si="854"/>
        <v>168.53333333333276</v>
      </c>
      <c r="U7830" s="21">
        <f t="shared" si="858"/>
        <v>0</v>
      </c>
      <c r="V7830" s="21">
        <f t="shared" si="859"/>
        <v>-5.7022333333333291E-5</v>
      </c>
      <c r="W7830" s="21">
        <f t="shared" si="860"/>
        <v>0</v>
      </c>
    </row>
    <row r="7831" spans="1:23">
      <c r="A7831" s="2">
        <f t="shared" si="855"/>
        <v>45597</v>
      </c>
      <c r="B7831" s="3">
        <f t="shared" si="856"/>
        <v>45607</v>
      </c>
      <c r="C7831" s="7">
        <v>45607.104166666664</v>
      </c>
      <c r="D7831" s="7">
        <v>45607.104166666664</v>
      </c>
      <c r="E7831" s="5">
        <v>36</v>
      </c>
      <c r="F7831" s="5">
        <v>-181.933333333333</v>
      </c>
      <c r="G7831" s="5">
        <v>0.6</v>
      </c>
      <c r="H7831" s="34" cm="1">
        <f t="array" ref="H7831">SUMPRODUCT(('ESB Networks Summary'!$C$5:$C$17384=Data!D7831)*('ESB Networks Summary'!$E$5:$E$17384))*1000*2-SUMPRODUCT(('ESB Networks Summary'!$C$5:$C$17384=Data!D7831)*('ESB Networks Summary'!$F$5:$F$17384))*1000*2</f>
        <v>4</v>
      </c>
      <c r="I7831" s="5">
        <v>0</v>
      </c>
      <c r="J7831" s="5">
        <v>0</v>
      </c>
      <c r="K7831" s="17">
        <v>1</v>
      </c>
      <c r="L7831" s="52">
        <f t="shared" si="857"/>
        <v>0</v>
      </c>
      <c r="M7831" s="5">
        <v>0</v>
      </c>
      <c r="N7831" s="5">
        <v>20.5</v>
      </c>
      <c r="O7831" s="96">
        <v>40.119999999999997</v>
      </c>
      <c r="P7831" s="5">
        <v>2.86666666666666</v>
      </c>
      <c r="Q7831" s="99">
        <v>0</v>
      </c>
      <c r="R7831" s="99">
        <v>17.222999999999999</v>
      </c>
      <c r="S7831" s="99">
        <v>13.159000000000001</v>
      </c>
      <c r="T7831" s="30">
        <f t="shared" si="854"/>
        <v>164.89999999999966</v>
      </c>
      <c r="U7831" s="21">
        <f t="shared" si="858"/>
        <v>5.1668999999999996E-5</v>
      </c>
      <c r="V7831" s="21">
        <f t="shared" si="859"/>
        <v>0</v>
      </c>
      <c r="W7831" s="21">
        <f t="shared" si="860"/>
        <v>0</v>
      </c>
    </row>
    <row r="7832" spans="1:23">
      <c r="A7832" s="2">
        <f t="shared" si="855"/>
        <v>45597</v>
      </c>
      <c r="B7832" s="3">
        <f t="shared" si="856"/>
        <v>45607</v>
      </c>
      <c r="C7832" s="7">
        <v>45607.125</v>
      </c>
      <c r="D7832" s="7">
        <v>45607.125</v>
      </c>
      <c r="E7832" s="5">
        <v>39.158333333333303</v>
      </c>
      <c r="F7832" s="5">
        <v>3178.8333333333298</v>
      </c>
      <c r="G7832" s="5">
        <v>3631.2083333333298</v>
      </c>
      <c r="H7832" s="34" cm="1">
        <f t="array" ref="H7832">SUMPRODUCT(('ESB Networks Summary'!$C$5:$C$17384=Data!D7832)*('ESB Networks Summary'!$E$5:$E$17384))*1000*2-SUMPRODUCT(('ESB Networks Summary'!$C$5:$C$17384=Data!D7832)*('ESB Networks Summary'!$F$5:$F$17384))*1000*2</f>
        <v>3716</v>
      </c>
      <c r="I7832" s="5">
        <v>0</v>
      </c>
      <c r="J7832" s="5">
        <v>0</v>
      </c>
      <c r="K7832" s="17">
        <v>1</v>
      </c>
      <c r="L7832" s="52">
        <f t="shared" si="857"/>
        <v>0</v>
      </c>
      <c r="M7832" s="5">
        <v>0</v>
      </c>
      <c r="N7832" s="5">
        <v>8.0666666666666593</v>
      </c>
      <c r="O7832" s="96">
        <v>52.45</v>
      </c>
      <c r="P7832" s="5">
        <v>2.1666666666666599</v>
      </c>
      <c r="Q7832" s="99">
        <v>0</v>
      </c>
      <c r="R7832" s="99">
        <v>17.116</v>
      </c>
      <c r="S7832" s="99">
        <v>13.050999999999998</v>
      </c>
      <c r="T7832" s="30">
        <f t="shared" si="854"/>
        <v>446.47499999999991</v>
      </c>
      <c r="U7832" s="21">
        <f t="shared" si="858"/>
        <v>0.31075880916666637</v>
      </c>
      <c r="V7832" s="21">
        <f t="shared" si="859"/>
        <v>0</v>
      </c>
      <c r="W7832" s="21">
        <f t="shared" si="860"/>
        <v>0</v>
      </c>
    </row>
    <row r="7833" spans="1:23">
      <c r="A7833" s="2">
        <f t="shared" si="855"/>
        <v>45597</v>
      </c>
      <c r="B7833" s="3">
        <f t="shared" si="856"/>
        <v>45607</v>
      </c>
      <c r="C7833" s="7">
        <v>45607.145833333336</v>
      </c>
      <c r="D7833" s="7">
        <v>45607.145833333336</v>
      </c>
      <c r="E7833" s="5">
        <v>46.6</v>
      </c>
      <c r="F7833" s="5">
        <v>3446.86666666666</v>
      </c>
      <c r="G7833" s="5">
        <v>3932.5</v>
      </c>
      <c r="H7833" s="34" cm="1">
        <f t="array" ref="H7833">SUMPRODUCT(('ESB Networks Summary'!$C$5:$C$17384=Data!D7833)*('ESB Networks Summary'!$E$5:$E$17384))*1000*2-SUMPRODUCT(('ESB Networks Summary'!$C$5:$C$17384=Data!D7833)*('ESB Networks Summary'!$F$5:$F$17384))*1000*2</f>
        <v>3958</v>
      </c>
      <c r="I7833" s="5">
        <v>0</v>
      </c>
      <c r="J7833" s="5">
        <v>0</v>
      </c>
      <c r="K7833" s="17">
        <v>1</v>
      </c>
      <c r="L7833" s="52">
        <f t="shared" si="857"/>
        <v>0</v>
      </c>
      <c r="M7833" s="5">
        <v>0</v>
      </c>
      <c r="N7833" s="5">
        <v>0</v>
      </c>
      <c r="O7833" s="96">
        <v>52.45</v>
      </c>
      <c r="P7833" s="5">
        <v>3</v>
      </c>
      <c r="Q7833" s="99">
        <v>0</v>
      </c>
      <c r="R7833" s="99">
        <v>17.116</v>
      </c>
      <c r="S7833" s="99">
        <v>13.050999999999998</v>
      </c>
      <c r="T7833" s="30">
        <f t="shared" si="854"/>
        <v>488.63333333334003</v>
      </c>
      <c r="U7833" s="21">
        <f t="shared" si="858"/>
        <v>0.33654335000000002</v>
      </c>
      <c r="V7833" s="21">
        <f t="shared" si="859"/>
        <v>0</v>
      </c>
      <c r="W7833" s="21">
        <f t="shared" si="860"/>
        <v>0</v>
      </c>
    </row>
    <row r="7834" spans="1:23">
      <c r="A7834" s="2">
        <f t="shared" si="855"/>
        <v>45597</v>
      </c>
      <c r="B7834" s="3">
        <f t="shared" si="856"/>
        <v>45607</v>
      </c>
      <c r="C7834" s="7">
        <v>45607.166666666664</v>
      </c>
      <c r="D7834" s="7">
        <v>45607.166666666664</v>
      </c>
      <c r="E7834" s="5">
        <v>54.266666666666602</v>
      </c>
      <c r="F7834" s="5">
        <v>3462.6666666666601</v>
      </c>
      <c r="G7834" s="5">
        <v>3925.1</v>
      </c>
      <c r="H7834" s="34" cm="1">
        <f t="array" ref="H7834">SUMPRODUCT(('ESB Networks Summary'!$C$5:$C$17384=Data!D7834)*('ESB Networks Summary'!$E$5:$E$17384))*1000*2-SUMPRODUCT(('ESB Networks Summary'!$C$5:$C$17384=Data!D7834)*('ESB Networks Summary'!$F$5:$F$17384))*1000*2</f>
        <v>3948</v>
      </c>
      <c r="I7834" s="5">
        <v>0</v>
      </c>
      <c r="J7834" s="5">
        <v>0</v>
      </c>
      <c r="K7834" s="17">
        <v>1</v>
      </c>
      <c r="L7834" s="52">
        <f t="shared" si="857"/>
        <v>0</v>
      </c>
      <c r="M7834" s="5">
        <v>0</v>
      </c>
      <c r="N7834" s="5">
        <v>0</v>
      </c>
      <c r="O7834" s="96">
        <v>39.64</v>
      </c>
      <c r="P7834" s="5">
        <v>3</v>
      </c>
      <c r="Q7834" s="99">
        <v>0</v>
      </c>
      <c r="R7834" s="99">
        <v>17.143999999999998</v>
      </c>
      <c r="S7834" s="99">
        <v>13.078999999999999</v>
      </c>
      <c r="T7834" s="30">
        <f t="shared" si="854"/>
        <v>465.43333333333976</v>
      </c>
      <c r="U7834" s="21">
        <f t="shared" si="858"/>
        <v>0.33645957199999998</v>
      </c>
      <c r="V7834" s="21">
        <f t="shared" si="859"/>
        <v>0</v>
      </c>
      <c r="W7834" s="21">
        <f t="shared" si="860"/>
        <v>0</v>
      </c>
    </row>
    <row r="7835" spans="1:23">
      <c r="A7835" s="2">
        <f t="shared" si="855"/>
        <v>45597</v>
      </c>
      <c r="B7835" s="3">
        <f t="shared" si="856"/>
        <v>45607</v>
      </c>
      <c r="C7835" s="7">
        <v>45607.1875</v>
      </c>
      <c r="D7835" s="7">
        <v>45607.1875</v>
      </c>
      <c r="E7835" s="5">
        <v>61.725000000000001</v>
      </c>
      <c r="F7835" s="5">
        <v>3487.1666666666601</v>
      </c>
      <c r="G7835" s="5">
        <v>3968.95</v>
      </c>
      <c r="H7835" s="34" cm="1">
        <f t="array" ref="H7835">SUMPRODUCT(('ESB Networks Summary'!$C$5:$C$17384=Data!D7835)*('ESB Networks Summary'!$E$5:$E$17384))*1000*2-SUMPRODUCT(('ESB Networks Summary'!$C$5:$C$17384=Data!D7835)*('ESB Networks Summary'!$F$5:$F$17384))*1000*2</f>
        <v>3998</v>
      </c>
      <c r="I7835" s="5">
        <v>0</v>
      </c>
      <c r="J7835" s="5">
        <v>0</v>
      </c>
      <c r="K7835" s="17">
        <v>1</v>
      </c>
      <c r="L7835" s="52">
        <f t="shared" si="857"/>
        <v>0</v>
      </c>
      <c r="M7835" s="5">
        <v>0</v>
      </c>
      <c r="N7835" s="5">
        <v>0</v>
      </c>
      <c r="O7835" s="96">
        <v>39.64</v>
      </c>
      <c r="P7835" s="5">
        <v>3</v>
      </c>
      <c r="Q7835" s="99">
        <v>0</v>
      </c>
      <c r="R7835" s="99">
        <v>17.143999999999998</v>
      </c>
      <c r="S7835" s="99">
        <v>13.078999999999999</v>
      </c>
      <c r="T7835" s="30">
        <f t="shared" si="854"/>
        <v>484.78333333333967</v>
      </c>
      <c r="U7835" s="21">
        <f t="shared" si="858"/>
        <v>0.34021839399999998</v>
      </c>
      <c r="V7835" s="21">
        <f t="shared" si="859"/>
        <v>0</v>
      </c>
      <c r="W7835" s="21">
        <f t="shared" si="860"/>
        <v>0</v>
      </c>
    </row>
    <row r="7836" spans="1:23">
      <c r="A7836" s="2">
        <f t="shared" si="855"/>
        <v>45597</v>
      </c>
      <c r="B7836" s="3">
        <f t="shared" si="856"/>
        <v>45607</v>
      </c>
      <c r="C7836" s="7">
        <v>45607.208333333336</v>
      </c>
      <c r="D7836" s="7">
        <v>45607.208333333336</v>
      </c>
      <c r="E7836" s="5">
        <v>66</v>
      </c>
      <c r="F7836" s="5">
        <v>-39.299999999999997</v>
      </c>
      <c r="G7836" s="5">
        <v>250.73333333333301</v>
      </c>
      <c r="H7836" s="34" cm="1">
        <f t="array" ref="H7836">SUMPRODUCT(('ESB Networks Summary'!$C$5:$C$17384=Data!D7836)*('ESB Networks Summary'!$E$5:$E$17384))*1000*2-SUMPRODUCT(('ESB Networks Summary'!$C$5:$C$17384=Data!D7836)*('ESB Networks Summary'!$F$5:$F$17384))*1000*2</f>
        <v>206</v>
      </c>
      <c r="I7836" s="5">
        <v>0</v>
      </c>
      <c r="J7836" s="5">
        <v>0</v>
      </c>
      <c r="K7836" s="17">
        <v>1</v>
      </c>
      <c r="L7836" s="52">
        <f t="shared" si="857"/>
        <v>0</v>
      </c>
      <c r="M7836" s="5">
        <v>0</v>
      </c>
      <c r="N7836" s="5">
        <v>25.599999999999898</v>
      </c>
      <c r="O7836" s="96">
        <v>1863.89</v>
      </c>
      <c r="P7836" s="5">
        <v>3</v>
      </c>
      <c r="Q7836" s="99">
        <v>0</v>
      </c>
      <c r="R7836" s="99">
        <v>17.116999999999997</v>
      </c>
      <c r="S7836" s="99">
        <v>13.052000000000001</v>
      </c>
      <c r="T7836" s="30">
        <f t="shared" si="854"/>
        <v>267.43333333333311</v>
      </c>
      <c r="U7836" s="21">
        <f t="shared" si="858"/>
        <v>2.1459012333333301E-2</v>
      </c>
      <c r="V7836" s="21">
        <f t="shared" si="859"/>
        <v>0</v>
      </c>
      <c r="W7836" s="21">
        <f t="shared" si="860"/>
        <v>0</v>
      </c>
    </row>
    <row r="7837" spans="1:23">
      <c r="A7837" s="2">
        <f t="shared" si="855"/>
        <v>45597</v>
      </c>
      <c r="B7837" s="3">
        <f t="shared" si="856"/>
        <v>45607</v>
      </c>
      <c r="C7837" s="7">
        <v>45607.229166666664</v>
      </c>
      <c r="D7837" s="7">
        <v>45607.229166666664</v>
      </c>
      <c r="E7837" s="5">
        <v>61.5</v>
      </c>
      <c r="F7837" s="5">
        <v>-3366</v>
      </c>
      <c r="G7837" s="5">
        <v>0.76666666666666605</v>
      </c>
      <c r="H7837" s="34" cm="1">
        <f t="array" ref="H7837">SUMPRODUCT(('ESB Networks Summary'!$C$5:$C$17384=Data!D7837)*('ESB Networks Summary'!$E$5:$E$17384))*1000*2-SUMPRODUCT(('ESB Networks Summary'!$C$5:$C$17384=Data!D7837)*('ESB Networks Summary'!$F$5:$F$17384))*1000*2</f>
        <v>12</v>
      </c>
      <c r="I7837" s="5">
        <v>2860.9666666666599</v>
      </c>
      <c r="J7837" s="5">
        <v>0</v>
      </c>
      <c r="K7837" s="17">
        <v>1</v>
      </c>
      <c r="L7837" s="52">
        <f t="shared" si="857"/>
        <v>0</v>
      </c>
      <c r="M7837" s="5">
        <v>0</v>
      </c>
      <c r="N7837" s="5">
        <v>3053.9</v>
      </c>
      <c r="O7837" s="96">
        <v>1863.89</v>
      </c>
      <c r="P7837" s="5">
        <v>3</v>
      </c>
      <c r="Q7837" s="99">
        <v>0</v>
      </c>
      <c r="R7837" s="99">
        <v>17.116999999999997</v>
      </c>
      <c r="S7837" s="99">
        <v>13.052000000000001</v>
      </c>
      <c r="T7837" s="30">
        <f t="shared" si="854"/>
        <v>315.86666666666679</v>
      </c>
      <c r="U7837" s="21">
        <f t="shared" si="858"/>
        <v>6.5615166666666607E-5</v>
      </c>
      <c r="V7837" s="21">
        <f t="shared" si="859"/>
        <v>0</v>
      </c>
      <c r="W7837" s="21">
        <f t="shared" si="860"/>
        <v>0</v>
      </c>
    </row>
    <row r="7838" spans="1:23">
      <c r="A7838" s="2">
        <f t="shared" si="855"/>
        <v>45597</v>
      </c>
      <c r="B7838" s="3">
        <f t="shared" si="856"/>
        <v>45607</v>
      </c>
      <c r="C7838" s="7">
        <v>45607.25</v>
      </c>
      <c r="D7838" s="7">
        <v>45607.25</v>
      </c>
      <c r="E7838" s="5">
        <v>57.366666666666603</v>
      </c>
      <c r="F7838" s="5">
        <v>-624.43333333333305</v>
      </c>
      <c r="G7838" s="5">
        <v>1.7333333333333301</v>
      </c>
      <c r="H7838" s="34" cm="1">
        <f t="array" ref="H7838">SUMPRODUCT(('ESB Networks Summary'!$C$5:$C$17384=Data!D7838)*('ESB Networks Summary'!$E$5:$E$17384))*1000*2-SUMPRODUCT(('ESB Networks Summary'!$C$5:$C$17384=Data!D7838)*('ESB Networks Summary'!$F$5:$F$17384))*1000*2</f>
        <v>8</v>
      </c>
      <c r="I7838" s="5">
        <v>245.03333333333299</v>
      </c>
      <c r="J7838" s="5">
        <v>0</v>
      </c>
      <c r="K7838" s="17">
        <v>1</v>
      </c>
      <c r="L7838" s="52">
        <f t="shared" si="857"/>
        <v>0</v>
      </c>
      <c r="M7838" s="5">
        <v>0</v>
      </c>
      <c r="N7838" s="5">
        <v>697.23333333333301</v>
      </c>
      <c r="O7838" s="96">
        <v>678.95</v>
      </c>
      <c r="P7838" s="5">
        <v>3</v>
      </c>
      <c r="Q7838" s="99">
        <v>0</v>
      </c>
      <c r="R7838" s="99">
        <v>19.314</v>
      </c>
      <c r="S7838" s="99">
        <v>15.25</v>
      </c>
      <c r="T7838" s="30">
        <f t="shared" si="854"/>
        <v>-68.066666666666606</v>
      </c>
      <c r="U7838" s="21">
        <f t="shared" si="858"/>
        <v>1.6738799999999968E-4</v>
      </c>
      <c r="V7838" s="21">
        <f t="shared" si="859"/>
        <v>0</v>
      </c>
      <c r="W7838" s="21">
        <f t="shared" si="860"/>
        <v>0</v>
      </c>
    </row>
    <row r="7839" spans="1:23">
      <c r="A7839" s="2">
        <f t="shared" si="855"/>
        <v>45597</v>
      </c>
      <c r="B7839" s="3">
        <f t="shared" si="856"/>
        <v>45607</v>
      </c>
      <c r="C7839" s="7">
        <v>45607.270833333336</v>
      </c>
      <c r="D7839" s="7">
        <v>45607.270833333336</v>
      </c>
      <c r="E7839" s="5">
        <v>55.966666666666598</v>
      </c>
      <c r="F7839" s="5">
        <v>-527.61666666666599</v>
      </c>
      <c r="G7839" s="5">
        <v>1.1083333333333301</v>
      </c>
      <c r="H7839" s="34" cm="1">
        <f t="array" ref="H7839">SUMPRODUCT(('ESB Networks Summary'!$C$5:$C$17384=Data!D7839)*('ESB Networks Summary'!$E$5:$E$17384))*1000*2-SUMPRODUCT(('ESB Networks Summary'!$C$5:$C$17384=Data!D7839)*('ESB Networks Summary'!$F$5:$F$17384))*1000*2</f>
        <v>8</v>
      </c>
      <c r="I7839" s="5">
        <v>226.63333333333301</v>
      </c>
      <c r="J7839" s="5">
        <v>0</v>
      </c>
      <c r="K7839" s="17">
        <v>1</v>
      </c>
      <c r="L7839" s="52">
        <f t="shared" si="857"/>
        <v>0</v>
      </c>
      <c r="M7839" s="5">
        <v>0</v>
      </c>
      <c r="N7839" s="5">
        <v>353.599999999999</v>
      </c>
      <c r="O7839" s="96">
        <v>678.95</v>
      </c>
      <c r="P7839" s="5">
        <v>3.4666666666666601</v>
      </c>
      <c r="Q7839" s="99">
        <v>0</v>
      </c>
      <c r="R7839" s="99">
        <v>19.314</v>
      </c>
      <c r="S7839" s="99">
        <v>15.25</v>
      </c>
      <c r="T7839" s="30">
        <f t="shared" si="854"/>
        <v>178.59166666666698</v>
      </c>
      <c r="U7839" s="21">
        <f t="shared" si="858"/>
        <v>1.070317499999997E-4</v>
      </c>
      <c r="V7839" s="21">
        <f t="shared" si="859"/>
        <v>0</v>
      </c>
      <c r="W7839" s="21">
        <f t="shared" si="860"/>
        <v>0</v>
      </c>
    </row>
    <row r="7840" spans="1:23">
      <c r="A7840" s="2">
        <f t="shared" si="855"/>
        <v>45597</v>
      </c>
      <c r="B7840" s="3">
        <f t="shared" si="856"/>
        <v>45607</v>
      </c>
      <c r="C7840" s="7">
        <v>45607.291666666664</v>
      </c>
      <c r="D7840" s="7">
        <v>45607.291666666664</v>
      </c>
      <c r="E7840" s="5">
        <v>54.9</v>
      </c>
      <c r="F7840" s="5">
        <v>-700.26666666666597</v>
      </c>
      <c r="G7840" s="5">
        <v>-73.966666666666598</v>
      </c>
      <c r="H7840" s="34" cm="1">
        <f t="array" ref="H7840">SUMPRODUCT(('ESB Networks Summary'!$C$5:$C$17384=Data!D7840)*('ESB Networks Summary'!$E$5:$E$17384))*1000*2-SUMPRODUCT(('ESB Networks Summary'!$C$5:$C$17384=Data!D7840)*('ESB Networks Summary'!$F$5:$F$17384))*1000*2</f>
        <v>12</v>
      </c>
      <c r="I7840" s="5">
        <v>0</v>
      </c>
      <c r="J7840" s="5">
        <v>0</v>
      </c>
      <c r="K7840" s="17">
        <v>1</v>
      </c>
      <c r="L7840" s="52">
        <f t="shared" si="857"/>
        <v>0</v>
      </c>
      <c r="M7840" s="5">
        <v>0</v>
      </c>
      <c r="N7840" s="5">
        <v>611.9</v>
      </c>
      <c r="O7840" s="96">
        <v>368.29</v>
      </c>
      <c r="P7840" s="5">
        <v>24.933333333333302</v>
      </c>
      <c r="Q7840" s="99">
        <v>0</v>
      </c>
      <c r="R7840" s="99">
        <v>28.076999999999998</v>
      </c>
      <c r="S7840" s="99">
        <v>24.012</v>
      </c>
      <c r="T7840" s="30">
        <f t="shared" si="854"/>
        <v>39.333333333332689</v>
      </c>
      <c r="U7840" s="21">
        <f t="shared" si="858"/>
        <v>0</v>
      </c>
      <c r="V7840" s="21">
        <f t="shared" si="859"/>
        <v>-8.8804379999999922E-3</v>
      </c>
      <c r="W7840" s="21">
        <f t="shared" si="860"/>
        <v>0</v>
      </c>
    </row>
    <row r="7841" spans="1:23">
      <c r="A7841" s="2">
        <f t="shared" si="855"/>
        <v>45597</v>
      </c>
      <c r="B7841" s="3">
        <f t="shared" si="856"/>
        <v>45607</v>
      </c>
      <c r="C7841" s="7">
        <v>45607.3125</v>
      </c>
      <c r="D7841" s="7">
        <v>45607.3125</v>
      </c>
      <c r="E7841" s="5">
        <v>51.766666666666602</v>
      </c>
      <c r="F7841" s="5">
        <v>-1731.07499999999</v>
      </c>
      <c r="G7841" s="5">
        <v>6.8416666666666597</v>
      </c>
      <c r="H7841" s="34" cm="1">
        <f t="array" ref="H7841">SUMPRODUCT(('ESB Networks Summary'!$C$5:$C$17384=Data!D7841)*('ESB Networks Summary'!$E$5:$E$17384))*1000*2-SUMPRODUCT(('ESB Networks Summary'!$C$5:$C$17384=Data!D7841)*('ESB Networks Summary'!$F$5:$F$17384))*1000*2</f>
        <v>2</v>
      </c>
      <c r="I7841" s="5">
        <v>18.599999999999898</v>
      </c>
      <c r="J7841" s="5">
        <v>0</v>
      </c>
      <c r="K7841" s="17">
        <v>1</v>
      </c>
      <c r="L7841" s="52">
        <f t="shared" si="857"/>
        <v>0</v>
      </c>
      <c r="M7841" s="5">
        <v>0</v>
      </c>
      <c r="N7841" s="5">
        <v>1554.7249999999999</v>
      </c>
      <c r="O7841" s="96">
        <v>368.29</v>
      </c>
      <c r="P7841" s="5">
        <v>57.024999999999999</v>
      </c>
      <c r="Q7841" s="99">
        <v>0</v>
      </c>
      <c r="R7841" s="99">
        <v>28.076999999999998</v>
      </c>
      <c r="S7841" s="99">
        <v>24.012</v>
      </c>
      <c r="T7841" s="30">
        <f t="shared" si="854"/>
        <v>240.21666666665669</v>
      </c>
      <c r="U7841" s="21">
        <f t="shared" si="858"/>
        <v>9.6046737499999894E-4</v>
      </c>
      <c r="V7841" s="21">
        <f t="shared" si="859"/>
        <v>0</v>
      </c>
      <c r="W7841" s="21">
        <f t="shared" si="860"/>
        <v>0</v>
      </c>
    </row>
    <row r="7842" spans="1:23">
      <c r="A7842" s="2">
        <f t="shared" si="855"/>
        <v>45597</v>
      </c>
      <c r="B7842" s="3">
        <f t="shared" si="856"/>
        <v>45607</v>
      </c>
      <c r="C7842" s="7">
        <v>45607.333333333336</v>
      </c>
      <c r="D7842" s="7">
        <v>45607.333333333336</v>
      </c>
      <c r="E7842" s="5">
        <v>47.933333333333302</v>
      </c>
      <c r="F7842" s="5">
        <v>-1858.4583333333301</v>
      </c>
      <c r="G7842" s="5">
        <v>42.966666666666598</v>
      </c>
      <c r="H7842" s="34" cm="1">
        <f t="array" ref="H7842">SUMPRODUCT(('ESB Networks Summary'!$C$5:$C$17384=Data!D7842)*('ESB Networks Summary'!$E$5:$E$17384))*1000*2-SUMPRODUCT(('ESB Networks Summary'!$C$5:$C$17384=Data!D7842)*('ESB Networks Summary'!$F$5:$F$17384))*1000*2</f>
        <v>40</v>
      </c>
      <c r="I7842" s="5">
        <v>0</v>
      </c>
      <c r="J7842" s="5">
        <v>0</v>
      </c>
      <c r="K7842" s="17">
        <v>1</v>
      </c>
      <c r="L7842" s="52">
        <f t="shared" si="857"/>
        <v>0</v>
      </c>
      <c r="M7842" s="5">
        <v>0</v>
      </c>
      <c r="N7842" s="5">
        <v>2023.11666666666</v>
      </c>
      <c r="O7842" s="96">
        <v>218.62</v>
      </c>
      <c r="P7842" s="5">
        <v>196.266666666666</v>
      </c>
      <c r="Q7842" s="99">
        <v>9.41</v>
      </c>
      <c r="R7842" s="99">
        <v>38.576000000000001</v>
      </c>
      <c r="S7842" s="99">
        <v>28.744999999999997</v>
      </c>
      <c r="T7842" s="30">
        <f t="shared" si="854"/>
        <v>74.575000000002774</v>
      </c>
      <c r="U7842" s="21">
        <f t="shared" si="858"/>
        <v>8.2874106666666544E-3</v>
      </c>
      <c r="V7842" s="21">
        <f t="shared" si="859"/>
        <v>0</v>
      </c>
      <c r="W7842" s="21">
        <f t="shared" si="860"/>
        <v>0</v>
      </c>
    </row>
    <row r="7843" spans="1:23">
      <c r="A7843" s="2">
        <f t="shared" si="855"/>
        <v>45597</v>
      </c>
      <c r="B7843" s="3">
        <f t="shared" si="856"/>
        <v>45607</v>
      </c>
      <c r="C7843" s="7">
        <v>45607.354166666664</v>
      </c>
      <c r="D7843" s="7">
        <v>45607.354166666664</v>
      </c>
      <c r="E7843" s="5">
        <v>45</v>
      </c>
      <c r="F7843" s="5">
        <v>-84.433333333333294</v>
      </c>
      <c r="G7843" s="5">
        <v>18.433333333333302</v>
      </c>
      <c r="H7843" s="34" cm="1">
        <f t="array" ref="H7843">SUMPRODUCT(('ESB Networks Summary'!$C$5:$C$17384=Data!D7843)*('ESB Networks Summary'!$E$5:$E$17384))*1000*2-SUMPRODUCT(('ESB Networks Summary'!$C$5:$C$17384=Data!D7843)*('ESB Networks Summary'!$F$5:$F$17384))*1000*2</f>
        <v>-6</v>
      </c>
      <c r="I7843" s="5">
        <v>0</v>
      </c>
      <c r="J7843" s="5">
        <v>0</v>
      </c>
      <c r="K7843" s="17">
        <v>1</v>
      </c>
      <c r="L7843" s="52">
        <f t="shared" si="857"/>
        <v>0</v>
      </c>
      <c r="M7843" s="5">
        <v>0</v>
      </c>
      <c r="N7843" s="5">
        <v>531</v>
      </c>
      <c r="O7843" s="96">
        <v>218.62</v>
      </c>
      <c r="P7843" s="5">
        <v>432.63333333333298</v>
      </c>
      <c r="Q7843" s="99">
        <v>9.41</v>
      </c>
      <c r="R7843" s="99">
        <v>38.576000000000001</v>
      </c>
      <c r="S7843" s="99">
        <v>28.744999999999997</v>
      </c>
      <c r="T7843" s="30">
        <f t="shared" si="854"/>
        <v>4.4999999999995595</v>
      </c>
      <c r="U7843" s="21">
        <f t="shared" si="858"/>
        <v>3.5554213333333275E-3</v>
      </c>
      <c r="V7843" s="21">
        <f t="shared" si="859"/>
        <v>0</v>
      </c>
      <c r="W7843" s="21">
        <f t="shared" si="860"/>
        <v>0</v>
      </c>
    </row>
    <row r="7844" spans="1:23">
      <c r="A7844" s="2">
        <f t="shared" si="855"/>
        <v>45597</v>
      </c>
      <c r="B7844" s="3">
        <f t="shared" si="856"/>
        <v>45607</v>
      </c>
      <c r="C7844" s="7">
        <v>45607.375</v>
      </c>
      <c r="D7844" s="7">
        <v>45607.375</v>
      </c>
      <c r="E7844" s="5">
        <v>45.6666666666666</v>
      </c>
      <c r="F7844" s="5">
        <v>370.86666666666599</v>
      </c>
      <c r="G7844" s="5">
        <v>-11.6999999999999</v>
      </c>
      <c r="H7844" s="34" cm="1">
        <f t="array" ref="H7844">SUMPRODUCT(('ESB Networks Summary'!$C$5:$C$17384=Data!D7844)*('ESB Networks Summary'!$E$5:$E$17384))*1000*2-SUMPRODUCT(('ESB Networks Summary'!$C$5:$C$17384=Data!D7844)*('ESB Networks Summary'!$F$5:$F$17384))*1000*2</f>
        <v>-4</v>
      </c>
      <c r="I7844" s="5">
        <v>1.5</v>
      </c>
      <c r="J7844" s="5">
        <v>0</v>
      </c>
      <c r="K7844" s="17">
        <v>1</v>
      </c>
      <c r="L7844" s="52">
        <f t="shared" si="857"/>
        <v>0</v>
      </c>
      <c r="M7844" s="5">
        <v>0</v>
      </c>
      <c r="N7844" s="5">
        <v>343</v>
      </c>
      <c r="O7844" s="96">
        <v>88.92</v>
      </c>
      <c r="P7844" s="5">
        <v>842.43333333333305</v>
      </c>
      <c r="Q7844" s="99">
        <v>499.91</v>
      </c>
      <c r="R7844" s="99">
        <v>41.201999999999998</v>
      </c>
      <c r="S7844" s="99">
        <v>31.370999999999999</v>
      </c>
      <c r="T7844" s="30">
        <f t="shared" si="854"/>
        <v>116.86666666666713</v>
      </c>
      <c r="U7844" s="21">
        <f t="shared" si="858"/>
        <v>0</v>
      </c>
      <c r="V7844" s="21">
        <f t="shared" si="859"/>
        <v>-1.8352034999999842E-3</v>
      </c>
      <c r="W7844" s="21">
        <f t="shared" si="860"/>
        <v>0</v>
      </c>
    </row>
    <row r="7845" spans="1:23">
      <c r="A7845" s="2">
        <f t="shared" si="855"/>
        <v>45597</v>
      </c>
      <c r="B7845" s="3">
        <f t="shared" si="856"/>
        <v>45607</v>
      </c>
      <c r="C7845" s="7">
        <v>45607.395833333336</v>
      </c>
      <c r="D7845" s="7">
        <v>45607.395833333336</v>
      </c>
      <c r="E7845" s="5">
        <v>46.366666666666603</v>
      </c>
      <c r="F7845" s="5">
        <v>478.89999999999901</v>
      </c>
      <c r="G7845" s="5">
        <v>9.93333333333333</v>
      </c>
      <c r="H7845" s="34" cm="1">
        <f t="array" ref="H7845">SUMPRODUCT(('ESB Networks Summary'!$C$5:$C$17384=Data!D7845)*('ESB Networks Summary'!$E$5:$E$17384))*1000*2-SUMPRODUCT(('ESB Networks Summary'!$C$5:$C$17384=Data!D7845)*('ESB Networks Summary'!$F$5:$F$17384))*1000*2</f>
        <v>-2</v>
      </c>
      <c r="I7845" s="5">
        <v>0</v>
      </c>
      <c r="J7845" s="5">
        <v>0</v>
      </c>
      <c r="K7845" s="17">
        <v>1</v>
      </c>
      <c r="L7845" s="52">
        <f t="shared" si="857"/>
        <v>0</v>
      </c>
      <c r="M7845" s="5">
        <v>0</v>
      </c>
      <c r="N7845" s="5">
        <v>154.9</v>
      </c>
      <c r="O7845" s="96">
        <v>88.92</v>
      </c>
      <c r="P7845" s="5">
        <v>760.46666666666601</v>
      </c>
      <c r="Q7845" s="99">
        <v>499.91</v>
      </c>
      <c r="R7845" s="99">
        <v>41.201999999999998</v>
      </c>
      <c r="S7845" s="99">
        <v>31.370999999999999</v>
      </c>
      <c r="T7845" s="30">
        <f t="shared" si="854"/>
        <v>136.60000000000031</v>
      </c>
      <c r="U7845" s="21">
        <f t="shared" si="858"/>
        <v>2.0463659999999991E-3</v>
      </c>
      <c r="V7845" s="21">
        <f t="shared" si="859"/>
        <v>0</v>
      </c>
      <c r="W7845" s="21">
        <f t="shared" si="860"/>
        <v>0</v>
      </c>
    </row>
    <row r="7846" spans="1:23">
      <c r="A7846" s="2">
        <f t="shared" si="855"/>
        <v>45597</v>
      </c>
      <c r="B7846" s="3">
        <f t="shared" si="856"/>
        <v>45607</v>
      </c>
      <c r="C7846" s="7">
        <v>45607.416666666664</v>
      </c>
      <c r="D7846" s="7">
        <v>45607.416666666664</v>
      </c>
      <c r="E7846" s="5">
        <v>47.8333333333333</v>
      </c>
      <c r="F7846" s="5">
        <v>743.33333333333303</v>
      </c>
      <c r="G7846" s="5">
        <v>2.0666666666666602</v>
      </c>
      <c r="H7846" s="34" cm="1">
        <f t="array" ref="H7846">SUMPRODUCT(('ESB Networks Summary'!$C$5:$C$17384=Data!D7846)*('ESB Networks Summary'!$E$5:$E$17384))*1000*2-SUMPRODUCT(('ESB Networks Summary'!$C$5:$C$17384=Data!D7846)*('ESB Networks Summary'!$F$5:$F$17384))*1000*2</f>
        <v>4</v>
      </c>
      <c r="I7846" s="5">
        <v>0</v>
      </c>
      <c r="J7846" s="5">
        <v>0</v>
      </c>
      <c r="K7846" s="17">
        <v>1</v>
      </c>
      <c r="L7846" s="52">
        <f t="shared" si="857"/>
        <v>0</v>
      </c>
      <c r="M7846" s="5">
        <v>0</v>
      </c>
      <c r="N7846" s="5">
        <v>76.733333333333306</v>
      </c>
      <c r="O7846" s="96">
        <v>1358.9</v>
      </c>
      <c r="P7846" s="5">
        <v>1021.66666666666</v>
      </c>
      <c r="Q7846" s="99">
        <v>1267.6600000000001</v>
      </c>
      <c r="R7846" s="99">
        <v>38.731999999999999</v>
      </c>
      <c r="S7846" s="99">
        <v>28.901</v>
      </c>
      <c r="T7846" s="30">
        <f t="shared" si="854"/>
        <v>203.66666666666026</v>
      </c>
      <c r="U7846" s="21">
        <f t="shared" si="858"/>
        <v>4.0023066666666546E-4</v>
      </c>
      <c r="V7846" s="21">
        <f t="shared" si="859"/>
        <v>0</v>
      </c>
      <c r="W7846" s="21">
        <f t="shared" si="860"/>
        <v>0</v>
      </c>
    </row>
    <row r="7847" spans="1:23">
      <c r="A7847" s="2">
        <f t="shared" si="855"/>
        <v>45597</v>
      </c>
      <c r="B7847" s="3">
        <f t="shared" si="856"/>
        <v>45607</v>
      </c>
      <c r="C7847" s="7">
        <v>45607.4375</v>
      </c>
      <c r="D7847" s="7">
        <v>45607.4375</v>
      </c>
      <c r="E7847" s="5">
        <v>49.433333333333302</v>
      </c>
      <c r="F7847" s="5">
        <v>520.36666666666599</v>
      </c>
      <c r="G7847" s="5">
        <v>-0.96666666666666601</v>
      </c>
      <c r="H7847" s="34" cm="1">
        <f t="array" ref="H7847">SUMPRODUCT(('ESB Networks Summary'!$C$5:$C$17384=Data!D7847)*('ESB Networks Summary'!$E$5:$E$17384))*1000*2-SUMPRODUCT(('ESB Networks Summary'!$C$5:$C$17384=Data!D7847)*('ESB Networks Summary'!$F$5:$F$17384))*1000*2</f>
        <v>4</v>
      </c>
      <c r="I7847" s="5">
        <v>0</v>
      </c>
      <c r="J7847" s="5">
        <v>0</v>
      </c>
      <c r="K7847" s="17">
        <v>1</v>
      </c>
      <c r="L7847" s="52">
        <f t="shared" si="857"/>
        <v>0</v>
      </c>
      <c r="M7847" s="5">
        <v>0</v>
      </c>
      <c r="N7847" s="5">
        <v>403.099999999999</v>
      </c>
      <c r="O7847" s="96">
        <v>1358.9</v>
      </c>
      <c r="P7847" s="5">
        <v>1021.46666666666</v>
      </c>
      <c r="Q7847" s="99">
        <v>1267.6600000000001</v>
      </c>
      <c r="R7847" s="99">
        <v>38.731999999999999</v>
      </c>
      <c r="S7847" s="99">
        <v>28.901</v>
      </c>
      <c r="T7847" s="30">
        <f t="shared" si="854"/>
        <v>97.033333333328301</v>
      </c>
      <c r="U7847" s="21">
        <f t="shared" si="858"/>
        <v>0</v>
      </c>
      <c r="V7847" s="21">
        <f t="shared" si="859"/>
        <v>-1.3968816666666659E-4</v>
      </c>
      <c r="W7847" s="21">
        <f t="shared" si="860"/>
        <v>0</v>
      </c>
    </row>
    <row r="7848" spans="1:23">
      <c r="A7848" s="2">
        <f t="shared" si="855"/>
        <v>45597</v>
      </c>
      <c r="B7848" s="3">
        <f t="shared" si="856"/>
        <v>45607</v>
      </c>
      <c r="C7848" s="7">
        <v>45607.458333333336</v>
      </c>
      <c r="D7848" s="7">
        <v>45607.458333333336</v>
      </c>
      <c r="E7848" s="5">
        <v>50.375</v>
      </c>
      <c r="F7848" s="5">
        <v>501.95</v>
      </c>
      <c r="G7848" s="5">
        <v>-4.7833333333333297</v>
      </c>
      <c r="H7848" s="34" cm="1">
        <f t="array" ref="H7848">SUMPRODUCT(('ESB Networks Summary'!$C$5:$C$17384=Data!D7848)*('ESB Networks Summary'!$E$5:$E$17384))*1000*2-SUMPRODUCT(('ESB Networks Summary'!$C$5:$C$17384=Data!D7848)*('ESB Networks Summary'!$F$5:$F$17384))*1000*2</f>
        <v>2</v>
      </c>
      <c r="I7848" s="5">
        <v>0</v>
      </c>
      <c r="J7848" s="5">
        <v>0</v>
      </c>
      <c r="K7848" s="17">
        <v>1</v>
      </c>
      <c r="L7848" s="52">
        <f t="shared" si="857"/>
        <v>0</v>
      </c>
      <c r="M7848" s="5">
        <v>0</v>
      </c>
      <c r="N7848" s="5">
        <v>676.98333333333301</v>
      </c>
      <c r="O7848" s="96">
        <v>951.9</v>
      </c>
      <c r="P7848" s="5">
        <v>1293.7333333333299</v>
      </c>
      <c r="Q7848" s="99">
        <v>1690.01</v>
      </c>
      <c r="R7848" s="99">
        <v>38.373000000000005</v>
      </c>
      <c r="S7848" s="99">
        <v>28.541000000000004</v>
      </c>
      <c r="T7848" s="30">
        <f t="shared" si="854"/>
        <v>110.01666666666364</v>
      </c>
      <c r="U7848" s="21">
        <f t="shared" si="858"/>
        <v>0</v>
      </c>
      <c r="V7848" s="21">
        <f t="shared" si="859"/>
        <v>-6.8260558333333289E-4</v>
      </c>
      <c r="W7848" s="21">
        <f t="shared" si="860"/>
        <v>0</v>
      </c>
    </row>
    <row r="7849" spans="1:23">
      <c r="A7849" s="2">
        <f t="shared" si="855"/>
        <v>45597</v>
      </c>
      <c r="B7849" s="3">
        <f t="shared" si="856"/>
        <v>45607</v>
      </c>
      <c r="C7849" s="7">
        <v>45607.479166666664</v>
      </c>
      <c r="D7849" s="7">
        <v>45607.479166666664</v>
      </c>
      <c r="E7849" s="5">
        <v>51.633333333333297</v>
      </c>
      <c r="F7849" s="5">
        <v>502.541666666666</v>
      </c>
      <c r="G7849" s="5">
        <v>-2.7916666666666599</v>
      </c>
      <c r="H7849" s="34" cm="1">
        <f t="array" ref="H7849">SUMPRODUCT(('ESB Networks Summary'!$C$5:$C$17384=Data!D7849)*('ESB Networks Summary'!$E$5:$E$17384))*1000*2-SUMPRODUCT(('ESB Networks Summary'!$C$5:$C$17384=Data!D7849)*('ESB Networks Summary'!$F$5:$F$17384))*1000*2</f>
        <v>4</v>
      </c>
      <c r="I7849" s="5">
        <v>0</v>
      </c>
      <c r="J7849" s="5">
        <v>0</v>
      </c>
      <c r="K7849" s="17">
        <v>1</v>
      </c>
      <c r="L7849" s="52">
        <f t="shared" si="857"/>
        <v>0</v>
      </c>
      <c r="M7849" s="5">
        <v>0</v>
      </c>
      <c r="N7849" s="5">
        <v>662.07499999999902</v>
      </c>
      <c r="O7849" s="96">
        <v>951.9</v>
      </c>
      <c r="P7849" s="5">
        <v>1275.0999999999999</v>
      </c>
      <c r="Q7849" s="99">
        <v>1690.01</v>
      </c>
      <c r="R7849" s="99">
        <v>38.373000000000005</v>
      </c>
      <c r="S7849" s="99">
        <v>28.541000000000004</v>
      </c>
      <c r="T7849" s="30">
        <f t="shared" si="854"/>
        <v>107.69166666666814</v>
      </c>
      <c r="U7849" s="21">
        <f t="shared" si="858"/>
        <v>0</v>
      </c>
      <c r="V7849" s="21">
        <f t="shared" si="859"/>
        <v>-3.9838479166666571E-4</v>
      </c>
      <c r="W7849" s="21">
        <f t="shared" si="860"/>
        <v>0</v>
      </c>
    </row>
    <row r="7850" spans="1:23">
      <c r="A7850" s="2">
        <f t="shared" si="855"/>
        <v>45597</v>
      </c>
      <c r="B7850" s="3">
        <f t="shared" si="856"/>
        <v>45607</v>
      </c>
      <c r="C7850" s="7">
        <v>45607.5</v>
      </c>
      <c r="D7850" s="7">
        <v>45607.5</v>
      </c>
      <c r="E7850" s="5">
        <v>52.466666666666598</v>
      </c>
      <c r="F7850" s="5">
        <v>307.96666666666601</v>
      </c>
      <c r="G7850" s="5">
        <v>63.066666666666599</v>
      </c>
      <c r="H7850" s="34" cm="1">
        <f t="array" ref="H7850">SUMPRODUCT(('ESB Networks Summary'!$C$5:$C$17384=Data!D7850)*('ESB Networks Summary'!$E$5:$E$17384))*1000*2-SUMPRODUCT(('ESB Networks Summary'!$C$5:$C$17384=Data!D7850)*('ESB Networks Summary'!$F$5:$F$17384))*1000*2</f>
        <v>2</v>
      </c>
      <c r="I7850" s="5">
        <v>0</v>
      </c>
      <c r="J7850" s="5">
        <v>0</v>
      </c>
      <c r="K7850" s="17">
        <v>1</v>
      </c>
      <c r="L7850" s="52">
        <f t="shared" si="857"/>
        <v>0</v>
      </c>
      <c r="M7850" s="5">
        <v>0</v>
      </c>
      <c r="N7850" s="5">
        <v>688.93333333333305</v>
      </c>
      <c r="O7850" s="96">
        <v>961.18</v>
      </c>
      <c r="P7850" s="5">
        <v>1144.3333333333301</v>
      </c>
      <c r="Q7850" s="99">
        <v>2267.66</v>
      </c>
      <c r="R7850" s="99">
        <v>38.486000000000004</v>
      </c>
      <c r="S7850" s="99">
        <v>28.654000000000003</v>
      </c>
      <c r="T7850" s="30">
        <f t="shared" si="854"/>
        <v>210.49999999999761</v>
      </c>
      <c r="U7850" s="21">
        <f t="shared" si="858"/>
        <v>1.2135918666666657E-2</v>
      </c>
      <c r="V7850" s="21">
        <f t="shared" si="859"/>
        <v>0</v>
      </c>
      <c r="W7850" s="21">
        <f t="shared" si="860"/>
        <v>0</v>
      </c>
    </row>
    <row r="7851" spans="1:23">
      <c r="A7851" s="2">
        <f t="shared" si="855"/>
        <v>45597</v>
      </c>
      <c r="B7851" s="3">
        <f t="shared" si="856"/>
        <v>45607</v>
      </c>
      <c r="C7851" s="7">
        <v>45607.520833333336</v>
      </c>
      <c r="D7851" s="7">
        <v>45607.520833333336</v>
      </c>
      <c r="E7851" s="5">
        <v>53.391666666666602</v>
      </c>
      <c r="F7851" s="5">
        <v>92.224999999999895</v>
      </c>
      <c r="G7851" s="5">
        <v>1.375</v>
      </c>
      <c r="H7851" s="34" cm="1">
        <f t="array" ref="H7851">SUMPRODUCT(('ESB Networks Summary'!$C$5:$C$17384=Data!D7851)*('ESB Networks Summary'!$E$5:$E$17384))*1000*2-SUMPRODUCT(('ESB Networks Summary'!$C$5:$C$17384=Data!D7851)*('ESB Networks Summary'!$F$5:$F$17384))*1000*2</f>
        <v>6</v>
      </c>
      <c r="I7851" s="5">
        <v>0</v>
      </c>
      <c r="J7851" s="5">
        <v>0</v>
      </c>
      <c r="K7851" s="17">
        <v>1</v>
      </c>
      <c r="L7851" s="52">
        <f t="shared" si="857"/>
        <v>0</v>
      </c>
      <c r="M7851" s="5">
        <v>0</v>
      </c>
      <c r="N7851" s="5">
        <v>963.53333333333296</v>
      </c>
      <c r="O7851" s="96">
        <v>961.18</v>
      </c>
      <c r="P7851" s="5">
        <v>1307.4083333333299</v>
      </c>
      <c r="Q7851" s="99">
        <v>2267.66</v>
      </c>
      <c r="R7851" s="99">
        <v>38.486000000000004</v>
      </c>
      <c r="S7851" s="99">
        <v>28.654000000000003</v>
      </c>
      <c r="T7851" s="30">
        <f t="shared" si="854"/>
        <v>253.02499999999702</v>
      </c>
      <c r="U7851" s="21">
        <f t="shared" si="858"/>
        <v>2.6459124999999998E-4</v>
      </c>
      <c r="V7851" s="21">
        <f t="shared" si="859"/>
        <v>0</v>
      </c>
      <c r="W7851" s="21">
        <f t="shared" si="860"/>
        <v>0</v>
      </c>
    </row>
    <row r="7852" spans="1:23">
      <c r="A7852" s="2">
        <f t="shared" si="855"/>
        <v>45597</v>
      </c>
      <c r="B7852" s="3">
        <f t="shared" si="856"/>
        <v>45607</v>
      </c>
      <c r="C7852" s="7">
        <v>45607.541666666664</v>
      </c>
      <c r="D7852" s="7">
        <v>45607.541666666664</v>
      </c>
      <c r="E7852" s="5">
        <v>54.066666666666599</v>
      </c>
      <c r="F7852" s="5">
        <v>683.03333333333296</v>
      </c>
      <c r="G7852" s="5">
        <v>1.9666666666666599</v>
      </c>
      <c r="H7852" s="34" cm="1">
        <f t="array" ref="H7852">SUMPRODUCT(('ESB Networks Summary'!$C$5:$C$17384=Data!D7852)*('ESB Networks Summary'!$E$5:$E$17384))*1000*2-SUMPRODUCT(('ESB Networks Summary'!$C$5:$C$17384=Data!D7852)*('ESB Networks Summary'!$F$5:$F$17384))*1000*2</f>
        <v>2</v>
      </c>
      <c r="I7852" s="5">
        <v>0</v>
      </c>
      <c r="J7852" s="5">
        <v>0</v>
      </c>
      <c r="K7852" s="17">
        <v>1</v>
      </c>
      <c r="L7852" s="52">
        <f t="shared" si="857"/>
        <v>0</v>
      </c>
      <c r="M7852" s="5">
        <v>0</v>
      </c>
      <c r="N7852" s="5">
        <v>638.36666666666599</v>
      </c>
      <c r="O7852" s="96">
        <v>1411.93</v>
      </c>
      <c r="P7852" s="5">
        <v>1452.2666666666601</v>
      </c>
      <c r="Q7852" s="99">
        <v>1855.19</v>
      </c>
      <c r="R7852" s="99">
        <v>38.655999999999999</v>
      </c>
      <c r="S7852" s="99">
        <v>28.824999999999999</v>
      </c>
      <c r="T7852" s="30">
        <f t="shared" si="854"/>
        <v>132.8333333333278</v>
      </c>
      <c r="U7852" s="21">
        <f t="shared" si="858"/>
        <v>3.8011733333333199E-4</v>
      </c>
      <c r="V7852" s="21">
        <f t="shared" si="859"/>
        <v>0</v>
      </c>
      <c r="W7852" s="21">
        <f t="shared" si="860"/>
        <v>0</v>
      </c>
    </row>
    <row r="7853" spans="1:23">
      <c r="A7853" s="2">
        <f t="shared" si="855"/>
        <v>45597</v>
      </c>
      <c r="B7853" s="3">
        <f t="shared" si="856"/>
        <v>45607</v>
      </c>
      <c r="C7853" s="7">
        <v>45607.5625</v>
      </c>
      <c r="D7853" s="7">
        <v>45607.5625</v>
      </c>
      <c r="E7853" s="5">
        <v>53.199999999999903</v>
      </c>
      <c r="F7853" s="5">
        <v>-1657.56666666666</v>
      </c>
      <c r="G7853" s="5">
        <v>2.19999999999999</v>
      </c>
      <c r="H7853" s="34" cm="1">
        <f t="array" ref="H7853">SUMPRODUCT(('ESB Networks Summary'!$C$5:$C$17384=Data!D7853)*('ESB Networks Summary'!$E$5:$E$17384))*1000*2-SUMPRODUCT(('ESB Networks Summary'!$C$5:$C$17384=Data!D7853)*('ESB Networks Summary'!$F$5:$F$17384))*1000*2</f>
        <v>10</v>
      </c>
      <c r="I7853" s="5">
        <v>0</v>
      </c>
      <c r="J7853" s="5">
        <v>0</v>
      </c>
      <c r="K7853" s="17">
        <v>1</v>
      </c>
      <c r="L7853" s="52">
        <f t="shared" si="857"/>
        <v>0</v>
      </c>
      <c r="M7853" s="5">
        <v>1778.86666666666</v>
      </c>
      <c r="N7853" s="5">
        <v>2532.4666666666599</v>
      </c>
      <c r="O7853" s="96">
        <v>1411.93</v>
      </c>
      <c r="P7853" s="5">
        <v>1031.5999999999999</v>
      </c>
      <c r="Q7853" s="99">
        <v>1855.19</v>
      </c>
      <c r="R7853" s="99">
        <v>38.655999999999999</v>
      </c>
      <c r="S7853" s="99">
        <v>28.824999999999999</v>
      </c>
      <c r="T7853" s="30">
        <f t="shared" si="854"/>
        <v>158.90000000000009</v>
      </c>
      <c r="U7853" s="21">
        <f t="shared" si="858"/>
        <v>4.2521599999999806E-4</v>
      </c>
      <c r="V7853" s="21">
        <f t="shared" si="859"/>
        <v>0</v>
      </c>
      <c r="W7853" s="21">
        <f t="shared" si="860"/>
        <v>0</v>
      </c>
    </row>
    <row r="7854" spans="1:23">
      <c r="A7854" s="2">
        <f t="shared" si="855"/>
        <v>45597</v>
      </c>
      <c r="B7854" s="3">
        <f t="shared" si="856"/>
        <v>45607</v>
      </c>
      <c r="C7854" s="7">
        <v>45607.583333333336</v>
      </c>
      <c r="D7854" s="7">
        <v>45607.583333333336</v>
      </c>
      <c r="E7854" s="5">
        <v>49.933333333333302</v>
      </c>
      <c r="F7854" s="5">
        <v>-407.26666666666603</v>
      </c>
      <c r="G7854" s="5">
        <v>2.1666666666666599</v>
      </c>
      <c r="H7854" s="34" cm="1">
        <f t="array" ref="H7854">SUMPRODUCT(('ESB Networks Summary'!$C$5:$C$17384=Data!D7854)*('ESB Networks Summary'!$E$5:$E$17384))*1000*2-SUMPRODUCT(('ESB Networks Summary'!$C$5:$C$17384=Data!D7854)*('ESB Networks Summary'!$F$5:$F$17384))*1000*2</f>
        <v>-2</v>
      </c>
      <c r="I7854" s="5">
        <v>0</v>
      </c>
      <c r="J7854" s="5">
        <v>0</v>
      </c>
      <c r="K7854" s="17">
        <v>1</v>
      </c>
      <c r="L7854" s="52">
        <f t="shared" si="857"/>
        <v>0</v>
      </c>
      <c r="M7854" s="5">
        <v>655.1</v>
      </c>
      <c r="N7854" s="5">
        <v>1061.7666666666601</v>
      </c>
      <c r="O7854" s="96">
        <v>318.62</v>
      </c>
      <c r="P7854" s="5">
        <v>811.6</v>
      </c>
      <c r="Q7854" s="99">
        <v>1311.74</v>
      </c>
      <c r="R7854" s="99">
        <v>39.930999999999997</v>
      </c>
      <c r="S7854" s="99">
        <v>30.1</v>
      </c>
      <c r="T7854" s="30">
        <f t="shared" si="854"/>
        <v>159.26666666667262</v>
      </c>
      <c r="U7854" s="21">
        <f t="shared" si="858"/>
        <v>4.3258583333333195E-4</v>
      </c>
      <c r="V7854" s="21">
        <f t="shared" si="859"/>
        <v>0</v>
      </c>
      <c r="W7854" s="21">
        <f t="shared" si="860"/>
        <v>0</v>
      </c>
    </row>
    <row r="7855" spans="1:23">
      <c r="A7855" s="2">
        <f t="shared" si="855"/>
        <v>45597</v>
      </c>
      <c r="B7855" s="3">
        <f t="shared" si="856"/>
        <v>45607</v>
      </c>
      <c r="C7855" s="7">
        <v>45607.604166666664</v>
      </c>
      <c r="D7855" s="7">
        <v>45607.604166666664</v>
      </c>
      <c r="E7855" s="5">
        <v>50.266666666666602</v>
      </c>
      <c r="F7855" s="5">
        <v>450.5</v>
      </c>
      <c r="G7855" s="5">
        <v>-1.6416666666666599</v>
      </c>
      <c r="H7855" s="34" cm="1">
        <f t="array" ref="H7855">SUMPRODUCT(('ESB Networks Summary'!$C$5:$C$17384=Data!D7855)*('ESB Networks Summary'!$E$5:$E$17384))*1000*2-SUMPRODUCT(('ESB Networks Summary'!$C$5:$C$17384=Data!D7855)*('ESB Networks Summary'!$F$5:$F$17384))*1000*2</f>
        <v>4</v>
      </c>
      <c r="I7855" s="5">
        <v>0</v>
      </c>
      <c r="J7855" s="5">
        <v>0</v>
      </c>
      <c r="K7855" s="17">
        <v>1</v>
      </c>
      <c r="L7855" s="52">
        <f t="shared" si="857"/>
        <v>0</v>
      </c>
      <c r="M7855" s="5">
        <v>0</v>
      </c>
      <c r="N7855" s="5">
        <v>358.058333333333</v>
      </c>
      <c r="O7855" s="96">
        <v>318.62</v>
      </c>
      <c r="P7855" s="5">
        <v>910.78333333333296</v>
      </c>
      <c r="Q7855" s="99">
        <v>1311.74</v>
      </c>
      <c r="R7855" s="99">
        <v>39.930999999999997</v>
      </c>
      <c r="S7855" s="99">
        <v>30.1</v>
      </c>
      <c r="T7855" s="30">
        <f t="shared" si="854"/>
        <v>100.58333333333326</v>
      </c>
      <c r="U7855" s="21">
        <f t="shared" si="858"/>
        <v>0</v>
      </c>
      <c r="V7855" s="21">
        <f t="shared" si="859"/>
        <v>-2.4707083333333236E-4</v>
      </c>
      <c r="W7855" s="21">
        <f t="shared" si="860"/>
        <v>0</v>
      </c>
    </row>
    <row r="7856" spans="1:23">
      <c r="A7856" s="2">
        <f t="shared" si="855"/>
        <v>45597</v>
      </c>
      <c r="B7856" s="3">
        <f t="shared" si="856"/>
        <v>45607</v>
      </c>
      <c r="C7856" s="7">
        <v>45607.625</v>
      </c>
      <c r="D7856" s="7">
        <v>45607.625</v>
      </c>
      <c r="E7856" s="5">
        <v>51.3333333333333</v>
      </c>
      <c r="F7856" s="5">
        <v>481.291666666666</v>
      </c>
      <c r="G7856" s="5">
        <v>-1.6749999999999901</v>
      </c>
      <c r="H7856" s="34" cm="1">
        <f t="array" ref="H7856">SUMPRODUCT(('ESB Networks Summary'!$C$5:$C$17384=Data!D7856)*('ESB Networks Summary'!$E$5:$E$17384))*1000*2-SUMPRODUCT(('ESB Networks Summary'!$C$5:$C$17384=Data!D7856)*('ESB Networks Summary'!$F$5:$F$17384))*1000*2</f>
        <v>2</v>
      </c>
      <c r="I7856" s="5">
        <v>0</v>
      </c>
      <c r="J7856" s="5">
        <v>0</v>
      </c>
      <c r="K7856" s="17">
        <v>1</v>
      </c>
      <c r="L7856" s="52">
        <f t="shared" si="857"/>
        <v>0</v>
      </c>
      <c r="M7856" s="5">
        <v>0</v>
      </c>
      <c r="N7856" s="5">
        <v>263.56666666666598</v>
      </c>
      <c r="O7856" s="96">
        <v>121.33</v>
      </c>
      <c r="P7856" s="5">
        <v>889.05</v>
      </c>
      <c r="Q7856" s="99">
        <v>445.88</v>
      </c>
      <c r="R7856" s="99">
        <v>44.444000000000003</v>
      </c>
      <c r="S7856" s="99">
        <v>34.612000000000002</v>
      </c>
      <c r="T7856" s="30">
        <f t="shared" si="854"/>
        <v>142.51666666666807</v>
      </c>
      <c r="U7856" s="21">
        <f t="shared" si="858"/>
        <v>0</v>
      </c>
      <c r="V7856" s="21">
        <f t="shared" si="859"/>
        <v>-2.8987549999999831E-4</v>
      </c>
      <c r="W7856" s="21">
        <f t="shared" si="860"/>
        <v>0</v>
      </c>
    </row>
    <row r="7857" spans="1:23">
      <c r="A7857" s="2">
        <f t="shared" si="855"/>
        <v>45597</v>
      </c>
      <c r="B7857" s="3">
        <f t="shared" si="856"/>
        <v>45607</v>
      </c>
      <c r="C7857" s="7">
        <v>45607.645833333336</v>
      </c>
      <c r="D7857" s="7">
        <v>45607.645833333336</v>
      </c>
      <c r="E7857" s="5">
        <v>52.6</v>
      </c>
      <c r="F7857" s="5">
        <v>501.73333333333301</v>
      </c>
      <c r="G7857" s="5">
        <v>-16.8333333333333</v>
      </c>
      <c r="H7857" s="34" cm="1">
        <f t="array" ref="H7857">SUMPRODUCT(('ESB Networks Summary'!$C$5:$C$17384=Data!D7857)*('ESB Networks Summary'!$E$5:$E$17384))*1000*2-SUMPRODUCT(('ESB Networks Summary'!$C$5:$C$17384=Data!D7857)*('ESB Networks Summary'!$F$5:$F$17384))*1000*2</f>
        <v>8</v>
      </c>
      <c r="I7857" s="5">
        <v>0</v>
      </c>
      <c r="J7857" s="5">
        <v>0</v>
      </c>
      <c r="K7857" s="17">
        <v>1</v>
      </c>
      <c r="L7857" s="52">
        <f t="shared" si="857"/>
        <v>0</v>
      </c>
      <c r="M7857" s="5">
        <v>0</v>
      </c>
      <c r="N7857" s="5">
        <v>202.86666666666599</v>
      </c>
      <c r="O7857" s="96">
        <v>121.33</v>
      </c>
      <c r="P7857" s="5">
        <v>745.46666666666601</v>
      </c>
      <c r="Q7857" s="99">
        <v>445.88</v>
      </c>
      <c r="R7857" s="99">
        <v>44.444000000000003</v>
      </c>
      <c r="S7857" s="99">
        <v>34.612000000000002</v>
      </c>
      <c r="T7857" s="30">
        <f t="shared" si="854"/>
        <v>24.033333333333758</v>
      </c>
      <c r="U7857" s="21">
        <f t="shared" si="858"/>
        <v>0</v>
      </c>
      <c r="V7857" s="21">
        <f t="shared" si="859"/>
        <v>-2.9131766666666615E-3</v>
      </c>
      <c r="W7857" s="21">
        <f t="shared" si="860"/>
        <v>0</v>
      </c>
    </row>
    <row r="7858" spans="1:23">
      <c r="A7858" s="2">
        <f t="shared" si="855"/>
        <v>45597</v>
      </c>
      <c r="B7858" s="3">
        <f t="shared" si="856"/>
        <v>45607</v>
      </c>
      <c r="C7858" s="7">
        <v>45607.666666666664</v>
      </c>
      <c r="D7858" s="7">
        <v>45607.666666666664</v>
      </c>
      <c r="E7858" s="5">
        <v>52.466666666666598</v>
      </c>
      <c r="F7858" s="5">
        <v>-133.666666666666</v>
      </c>
      <c r="G7858" s="5">
        <v>-1.2</v>
      </c>
      <c r="H7858" s="34" cm="1">
        <f t="array" ref="H7858">SUMPRODUCT(('ESB Networks Summary'!$C$5:$C$17384=Data!D7858)*('ESB Networks Summary'!$E$5:$E$17384))*1000*2-SUMPRODUCT(('ESB Networks Summary'!$C$5:$C$17384=Data!D7858)*('ESB Networks Summary'!$F$5:$F$17384))*1000*2</f>
        <v>4</v>
      </c>
      <c r="I7858" s="5">
        <v>0</v>
      </c>
      <c r="J7858" s="5">
        <v>0</v>
      </c>
      <c r="K7858" s="17">
        <v>1</v>
      </c>
      <c r="L7858" s="52">
        <f t="shared" si="857"/>
        <v>0</v>
      </c>
      <c r="M7858" s="5">
        <v>0</v>
      </c>
      <c r="N7858" s="5">
        <v>137.13333333333301</v>
      </c>
      <c r="O7858" s="96">
        <v>79.13</v>
      </c>
      <c r="P7858" s="5">
        <v>126.73333333333299</v>
      </c>
      <c r="Q7858" s="99">
        <v>175.55</v>
      </c>
      <c r="R7858" s="99">
        <v>45.926000000000002</v>
      </c>
      <c r="S7858" s="99">
        <v>36.094999999999999</v>
      </c>
      <c r="T7858" s="30">
        <f t="shared" si="854"/>
        <v>122.06666666666598</v>
      </c>
      <c r="U7858" s="21">
        <f t="shared" si="858"/>
        <v>0</v>
      </c>
      <c r="V7858" s="21">
        <f t="shared" si="859"/>
        <v>-2.1656999999999997E-4</v>
      </c>
      <c r="W7858" s="21">
        <f t="shared" si="860"/>
        <v>0</v>
      </c>
    </row>
    <row r="7859" spans="1:23">
      <c r="A7859" s="2">
        <f t="shared" si="855"/>
        <v>45597</v>
      </c>
      <c r="B7859" s="3">
        <f t="shared" si="856"/>
        <v>45607</v>
      </c>
      <c r="C7859" s="7">
        <v>45607.6875</v>
      </c>
      <c r="D7859" s="7">
        <v>45607.6875</v>
      </c>
      <c r="E7859" s="5">
        <v>52</v>
      </c>
      <c r="F7859" s="5">
        <v>-317.06666666666598</v>
      </c>
      <c r="G7859" s="5">
        <v>-1.9666666666666599</v>
      </c>
      <c r="H7859" s="34" cm="1">
        <f t="array" ref="H7859">SUMPRODUCT(('ESB Networks Summary'!$C$5:$C$17384=Data!D7859)*('ESB Networks Summary'!$E$5:$E$17384))*1000*2-SUMPRODUCT(('ESB Networks Summary'!$C$5:$C$17384=Data!D7859)*('ESB Networks Summary'!$F$5:$F$17384))*1000*2</f>
        <v>2</v>
      </c>
      <c r="I7859" s="5">
        <v>0</v>
      </c>
      <c r="J7859" s="5">
        <v>0</v>
      </c>
      <c r="K7859" s="17">
        <v>1</v>
      </c>
      <c r="L7859" s="52">
        <f t="shared" si="857"/>
        <v>0</v>
      </c>
      <c r="M7859" s="5">
        <v>0</v>
      </c>
      <c r="N7859" s="5">
        <v>187.333333333333</v>
      </c>
      <c r="O7859" s="96">
        <v>79.13</v>
      </c>
      <c r="P7859" s="5">
        <v>32.933333333333302</v>
      </c>
      <c r="Q7859" s="99">
        <v>175.55</v>
      </c>
      <c r="R7859" s="99">
        <v>45.926000000000002</v>
      </c>
      <c r="S7859" s="99">
        <v>36.094999999999999</v>
      </c>
      <c r="T7859" s="30">
        <f t="shared" si="854"/>
        <v>160.69999999999962</v>
      </c>
      <c r="U7859" s="21">
        <f t="shared" si="858"/>
        <v>0</v>
      </c>
      <c r="V7859" s="21">
        <f t="shared" si="859"/>
        <v>-3.5493416666666539E-4</v>
      </c>
      <c r="W7859" s="21">
        <f t="shared" si="860"/>
        <v>0</v>
      </c>
    </row>
    <row r="7860" spans="1:23">
      <c r="A7860" s="2">
        <f t="shared" si="855"/>
        <v>45597</v>
      </c>
      <c r="B7860" s="3">
        <f t="shared" si="856"/>
        <v>45607</v>
      </c>
      <c r="C7860" s="7">
        <v>45607.708333333336</v>
      </c>
      <c r="D7860" s="7">
        <v>45607.708333333336</v>
      </c>
      <c r="E7860" s="5">
        <v>48.533333333333303</v>
      </c>
      <c r="F7860" s="5">
        <v>-2540.1666666666601</v>
      </c>
      <c r="G7860" s="5">
        <v>14.9333333333333</v>
      </c>
      <c r="H7860" s="34" cm="1">
        <f t="array" ref="H7860">SUMPRODUCT(('ESB Networks Summary'!$C$5:$C$17384=Data!D7860)*('ESB Networks Summary'!$E$5:$E$17384))*1000*2-SUMPRODUCT(('ESB Networks Summary'!$C$5:$C$17384=Data!D7860)*('ESB Networks Summary'!$F$5:$F$17384))*1000*2</f>
        <v>14</v>
      </c>
      <c r="I7860" s="5">
        <v>2155.9</v>
      </c>
      <c r="J7860" s="5">
        <v>0</v>
      </c>
      <c r="K7860" s="17">
        <v>1</v>
      </c>
      <c r="L7860" s="52">
        <f t="shared" si="857"/>
        <v>0</v>
      </c>
      <c r="M7860" s="5">
        <v>0</v>
      </c>
      <c r="N7860" s="5">
        <v>2366.86666666666</v>
      </c>
      <c r="O7860" s="96">
        <v>2324.9899999999998</v>
      </c>
      <c r="P7860" s="5">
        <v>17.233333333333299</v>
      </c>
      <c r="Q7860" s="99">
        <v>16.46</v>
      </c>
      <c r="R7860" s="99">
        <v>54.927</v>
      </c>
      <c r="S7860" s="99">
        <v>44.530999999999999</v>
      </c>
      <c r="T7860" s="30">
        <f t="shared" si="854"/>
        <v>205.4666666666667</v>
      </c>
      <c r="U7860" s="21">
        <f t="shared" si="858"/>
        <v>4.1012159999999909E-3</v>
      </c>
      <c r="V7860" s="21">
        <f t="shared" si="859"/>
        <v>0</v>
      </c>
      <c r="W7860" s="21">
        <f t="shared" si="860"/>
        <v>0</v>
      </c>
    </row>
    <row r="7861" spans="1:23">
      <c r="A7861" s="2">
        <f t="shared" si="855"/>
        <v>45597</v>
      </c>
      <c r="B7861" s="3">
        <f t="shared" si="856"/>
        <v>45607</v>
      </c>
      <c r="C7861" s="7">
        <v>45607.729166666664</v>
      </c>
      <c r="D7861" s="7">
        <v>45607.729166666664</v>
      </c>
      <c r="E7861" s="5">
        <v>41.199999999999903</v>
      </c>
      <c r="F7861" s="5">
        <v>-2793.3999999999901</v>
      </c>
      <c r="G7861" s="5">
        <v>64.900000000000006</v>
      </c>
      <c r="H7861" s="34" cm="1">
        <f t="array" ref="H7861">SUMPRODUCT(('ESB Networks Summary'!$C$5:$C$17384=Data!D7861)*('ESB Networks Summary'!$E$5:$E$17384))*1000*2-SUMPRODUCT(('ESB Networks Summary'!$C$5:$C$17384=Data!D7861)*('ESB Networks Summary'!$F$5:$F$17384))*1000*2</f>
        <v>240</v>
      </c>
      <c r="I7861" s="5">
        <v>1251.3</v>
      </c>
      <c r="J7861" s="5">
        <v>0</v>
      </c>
      <c r="K7861" s="17">
        <v>1</v>
      </c>
      <c r="L7861" s="52">
        <f t="shared" si="857"/>
        <v>0</v>
      </c>
      <c r="M7861" s="5">
        <v>0</v>
      </c>
      <c r="N7861" s="5">
        <v>2803.8333333333298</v>
      </c>
      <c r="O7861" s="96">
        <v>2324.9899999999998</v>
      </c>
      <c r="P7861" s="5">
        <v>3.2333333333333298</v>
      </c>
      <c r="Q7861" s="99">
        <v>16.46</v>
      </c>
      <c r="R7861" s="99">
        <v>54.927</v>
      </c>
      <c r="S7861" s="99">
        <v>44.530999999999999</v>
      </c>
      <c r="T7861" s="30">
        <f t="shared" si="854"/>
        <v>57.699999999993452</v>
      </c>
      <c r="U7861" s="21">
        <f t="shared" si="858"/>
        <v>1.7823811499999998E-2</v>
      </c>
      <c r="V7861" s="21">
        <f t="shared" si="859"/>
        <v>0</v>
      </c>
      <c r="W7861" s="21">
        <f t="shared" si="860"/>
        <v>0</v>
      </c>
    </row>
    <row r="7862" spans="1:23">
      <c r="A7862" s="2">
        <f t="shared" si="855"/>
        <v>45597</v>
      </c>
      <c r="B7862" s="3">
        <f t="shared" si="856"/>
        <v>45607</v>
      </c>
      <c r="C7862" s="7">
        <v>45607.75</v>
      </c>
      <c r="D7862" s="7">
        <v>45607.75</v>
      </c>
      <c r="E7862" s="5">
        <v>36.1</v>
      </c>
      <c r="F7862" s="5">
        <v>-1306.7666666666601</v>
      </c>
      <c r="G7862" s="5">
        <v>59.099999999999902</v>
      </c>
      <c r="H7862" s="34" cm="1">
        <f t="array" ref="H7862">SUMPRODUCT(('ESB Networks Summary'!$C$5:$C$17384=Data!D7862)*('ESB Networks Summary'!$E$5:$E$17384))*1000*2-SUMPRODUCT(('ESB Networks Summary'!$C$5:$C$17384=Data!D7862)*('ESB Networks Summary'!$F$5:$F$17384))*1000*2</f>
        <v>76</v>
      </c>
      <c r="I7862" s="5">
        <v>126.73333333333299</v>
      </c>
      <c r="J7862" s="5">
        <v>0</v>
      </c>
      <c r="K7862" s="17">
        <v>1</v>
      </c>
      <c r="L7862" s="52">
        <f t="shared" si="857"/>
        <v>0</v>
      </c>
      <c r="M7862" s="5">
        <v>0</v>
      </c>
      <c r="N7862" s="5">
        <v>976.76666666666597</v>
      </c>
      <c r="O7862" s="96">
        <v>431.6</v>
      </c>
      <c r="P7862" s="5">
        <v>3</v>
      </c>
      <c r="Q7862" s="99">
        <v>0</v>
      </c>
      <c r="R7862" s="99">
        <v>54.927</v>
      </c>
      <c r="S7862" s="99">
        <v>44.530999999999999</v>
      </c>
      <c r="T7862" s="30">
        <f t="shared" si="854"/>
        <v>392.099999999994</v>
      </c>
      <c r="U7862" s="21">
        <f t="shared" si="858"/>
        <v>1.6230928499999974E-2</v>
      </c>
      <c r="V7862" s="21">
        <f t="shared" si="859"/>
        <v>0</v>
      </c>
      <c r="W7862" s="21">
        <f t="shared" si="860"/>
        <v>0</v>
      </c>
    </row>
    <row r="7863" spans="1:23">
      <c r="A7863" s="2">
        <f t="shared" si="855"/>
        <v>45597</v>
      </c>
      <c r="B7863" s="3">
        <f t="shared" si="856"/>
        <v>45607</v>
      </c>
      <c r="C7863" s="7">
        <v>45607.770833333336</v>
      </c>
      <c r="D7863" s="7">
        <v>45607.770833333336</v>
      </c>
      <c r="E7863" s="5">
        <v>34.299999999999997</v>
      </c>
      <c r="F7863" s="5">
        <v>-746.8</v>
      </c>
      <c r="G7863" s="5">
        <v>-4.1666666666666599</v>
      </c>
      <c r="H7863" s="34" cm="1">
        <f t="array" ref="H7863">SUMPRODUCT(('ESB Networks Summary'!$C$5:$C$17384=Data!D7863)*('ESB Networks Summary'!$E$5:$E$17384))*1000*2-SUMPRODUCT(('ESB Networks Summary'!$C$5:$C$17384=Data!D7863)*('ESB Networks Summary'!$F$5:$F$17384))*1000*2</f>
        <v>6</v>
      </c>
      <c r="I7863" s="5">
        <v>0</v>
      </c>
      <c r="J7863" s="5">
        <v>0</v>
      </c>
      <c r="K7863" s="17">
        <v>1</v>
      </c>
      <c r="L7863" s="52">
        <f t="shared" si="857"/>
        <v>0</v>
      </c>
      <c r="M7863" s="5">
        <v>0</v>
      </c>
      <c r="N7863" s="5">
        <v>581.73333333333301</v>
      </c>
      <c r="O7863" s="96">
        <v>431.6</v>
      </c>
      <c r="P7863" s="5">
        <v>3</v>
      </c>
      <c r="Q7863" s="99">
        <v>0</v>
      </c>
      <c r="R7863" s="99">
        <v>54.927</v>
      </c>
      <c r="S7863" s="99">
        <v>44.530999999999999</v>
      </c>
      <c r="T7863" s="30">
        <f t="shared" si="854"/>
        <v>163.90000000000032</v>
      </c>
      <c r="U7863" s="21">
        <f t="shared" si="858"/>
        <v>0</v>
      </c>
      <c r="V7863" s="21">
        <f t="shared" si="859"/>
        <v>-9.2772916666666514E-4</v>
      </c>
      <c r="W7863" s="21">
        <f t="shared" si="860"/>
        <v>0</v>
      </c>
    </row>
    <row r="7864" spans="1:23">
      <c r="A7864" s="2">
        <f t="shared" si="855"/>
        <v>45597</v>
      </c>
      <c r="B7864" s="3">
        <f t="shared" si="856"/>
        <v>45607</v>
      </c>
      <c r="C7864" s="7">
        <v>45607.791666666664</v>
      </c>
      <c r="D7864" s="7">
        <v>45607.791666666664</v>
      </c>
      <c r="E7864" s="5">
        <v>32.366666666666603</v>
      </c>
      <c r="F7864" s="5">
        <v>-796.13333333333298</v>
      </c>
      <c r="G7864" s="5">
        <v>0.93333333333333302</v>
      </c>
      <c r="H7864" s="34" cm="1">
        <f t="array" ref="H7864">SUMPRODUCT(('ESB Networks Summary'!$C$5:$C$17384=Data!D7864)*('ESB Networks Summary'!$E$5:$E$17384))*1000*2-SUMPRODUCT(('ESB Networks Summary'!$C$5:$C$17384=Data!D7864)*('ESB Networks Summary'!$F$5:$F$17384))*1000*2</f>
        <v>6</v>
      </c>
      <c r="I7864" s="5">
        <v>0</v>
      </c>
      <c r="J7864" s="5">
        <v>0</v>
      </c>
      <c r="K7864" s="17">
        <v>1</v>
      </c>
      <c r="L7864" s="52">
        <f t="shared" si="857"/>
        <v>0</v>
      </c>
      <c r="M7864" s="5">
        <v>0</v>
      </c>
      <c r="N7864" s="5">
        <v>658.56666666666604</v>
      </c>
      <c r="O7864" s="96">
        <v>283.47000000000003</v>
      </c>
      <c r="P7864" s="5">
        <v>3</v>
      </c>
      <c r="Q7864" s="99">
        <v>0</v>
      </c>
      <c r="R7864" s="99">
        <v>45.926000000000002</v>
      </c>
      <c r="S7864" s="99">
        <v>36.094999999999999</v>
      </c>
      <c r="T7864" s="30">
        <f t="shared" si="854"/>
        <v>141.50000000000023</v>
      </c>
      <c r="U7864" s="21">
        <f t="shared" si="858"/>
        <v>2.1432133333333325E-4</v>
      </c>
      <c r="V7864" s="21">
        <f t="shared" si="859"/>
        <v>0</v>
      </c>
      <c r="W7864" s="21">
        <f t="shared" si="860"/>
        <v>0</v>
      </c>
    </row>
    <row r="7865" spans="1:23">
      <c r="A7865" s="2">
        <f t="shared" si="855"/>
        <v>45597</v>
      </c>
      <c r="B7865" s="3">
        <f t="shared" si="856"/>
        <v>45607</v>
      </c>
      <c r="C7865" s="7">
        <v>45607.8125</v>
      </c>
      <c r="D7865" s="7">
        <v>45607.8125</v>
      </c>
      <c r="E7865" s="5">
        <v>30.433333333333302</v>
      </c>
      <c r="F7865" s="5">
        <v>-707.27499999999998</v>
      </c>
      <c r="G7865" s="5">
        <v>-0.63333333333333297</v>
      </c>
      <c r="H7865" s="34" cm="1">
        <f t="array" ref="H7865">SUMPRODUCT(('ESB Networks Summary'!$C$5:$C$17384=Data!D7865)*('ESB Networks Summary'!$E$5:$E$17384))*1000*2-SUMPRODUCT(('ESB Networks Summary'!$C$5:$C$17384=Data!D7865)*('ESB Networks Summary'!$F$5:$F$17384))*1000*2</f>
        <v>6</v>
      </c>
      <c r="I7865" s="5">
        <v>0</v>
      </c>
      <c r="J7865" s="5">
        <v>0</v>
      </c>
      <c r="K7865" s="17">
        <v>1</v>
      </c>
      <c r="L7865" s="52">
        <f t="shared" si="857"/>
        <v>0</v>
      </c>
      <c r="M7865" s="5">
        <v>0</v>
      </c>
      <c r="N7865" s="5">
        <v>621.15833333333296</v>
      </c>
      <c r="O7865" s="96">
        <v>283.47000000000003</v>
      </c>
      <c r="P7865" s="5">
        <v>3</v>
      </c>
      <c r="Q7865" s="99">
        <v>0</v>
      </c>
      <c r="R7865" s="99">
        <v>45.926000000000002</v>
      </c>
      <c r="S7865" s="99">
        <v>36.094999999999999</v>
      </c>
      <c r="T7865" s="30">
        <f t="shared" si="854"/>
        <v>88.48333333333369</v>
      </c>
      <c r="U7865" s="21">
        <f t="shared" si="858"/>
        <v>0</v>
      </c>
      <c r="V7865" s="21">
        <f t="shared" si="859"/>
        <v>-1.1430083333333327E-4</v>
      </c>
      <c r="W7865" s="21">
        <f t="shared" si="860"/>
        <v>0</v>
      </c>
    </row>
    <row r="7866" spans="1:23">
      <c r="A7866" s="2">
        <f t="shared" si="855"/>
        <v>45597</v>
      </c>
      <c r="B7866" s="3">
        <f t="shared" si="856"/>
        <v>45607</v>
      </c>
      <c r="C7866" s="7">
        <v>45607.833333333336</v>
      </c>
      <c r="D7866" s="7">
        <v>45607.833333333336</v>
      </c>
      <c r="E7866" s="5">
        <v>28.933333333333302</v>
      </c>
      <c r="F7866" s="5">
        <v>-551</v>
      </c>
      <c r="G7866" s="5">
        <v>1.7</v>
      </c>
      <c r="H7866" s="34" cm="1">
        <f t="array" ref="H7866">SUMPRODUCT(('ESB Networks Summary'!$C$5:$C$17384=Data!D7866)*('ESB Networks Summary'!$E$5:$E$17384))*1000*2-SUMPRODUCT(('ESB Networks Summary'!$C$5:$C$17384=Data!D7866)*('ESB Networks Summary'!$F$5:$F$17384))*1000*2</f>
        <v>2</v>
      </c>
      <c r="I7866" s="5">
        <v>0</v>
      </c>
      <c r="J7866" s="5">
        <v>0</v>
      </c>
      <c r="K7866" s="17">
        <v>1</v>
      </c>
      <c r="L7866" s="52">
        <f t="shared" si="857"/>
        <v>0</v>
      </c>
      <c r="M7866" s="5">
        <v>0</v>
      </c>
      <c r="N7866" s="5">
        <v>417.933333333333</v>
      </c>
      <c r="O7866" s="96">
        <v>303.73</v>
      </c>
      <c r="P7866" s="5">
        <v>3</v>
      </c>
      <c r="Q7866" s="99">
        <v>0</v>
      </c>
      <c r="R7866" s="99">
        <v>41.646000000000001</v>
      </c>
      <c r="S7866" s="99">
        <v>31.814</v>
      </c>
      <c r="T7866" s="30">
        <f t="shared" si="854"/>
        <v>137.76666666666699</v>
      </c>
      <c r="U7866" s="21">
        <f t="shared" si="858"/>
        <v>3.5399099999999995E-4</v>
      </c>
      <c r="V7866" s="21">
        <f t="shared" si="859"/>
        <v>0</v>
      </c>
      <c r="W7866" s="21">
        <f t="shared" si="860"/>
        <v>0</v>
      </c>
    </row>
    <row r="7867" spans="1:23">
      <c r="A7867" s="2">
        <f t="shared" si="855"/>
        <v>45597</v>
      </c>
      <c r="B7867" s="3">
        <f t="shared" si="856"/>
        <v>45607</v>
      </c>
      <c r="C7867" s="7">
        <v>45607.854166666664</v>
      </c>
      <c r="D7867" s="7">
        <v>45607.854166666664</v>
      </c>
      <c r="E7867" s="5">
        <v>28</v>
      </c>
      <c r="F7867" s="5">
        <v>-251.96666666666599</v>
      </c>
      <c r="G7867" s="5">
        <v>-0.76666666666666605</v>
      </c>
      <c r="H7867" s="34" cm="1">
        <f t="array" ref="H7867">SUMPRODUCT(('ESB Networks Summary'!$C$5:$C$17384=Data!D7867)*('ESB Networks Summary'!$E$5:$E$17384))*1000*2-SUMPRODUCT(('ESB Networks Summary'!$C$5:$C$17384=Data!D7867)*('ESB Networks Summary'!$F$5:$F$17384))*1000*2</f>
        <v>4</v>
      </c>
      <c r="I7867" s="5">
        <v>0</v>
      </c>
      <c r="J7867" s="5">
        <v>0</v>
      </c>
      <c r="K7867" s="17">
        <v>1</v>
      </c>
      <c r="L7867" s="52">
        <f t="shared" si="857"/>
        <v>0</v>
      </c>
      <c r="M7867" s="5">
        <v>0</v>
      </c>
      <c r="N7867" s="5">
        <v>126</v>
      </c>
      <c r="O7867" s="96">
        <v>303.73</v>
      </c>
      <c r="P7867" s="5">
        <v>3</v>
      </c>
      <c r="Q7867" s="99">
        <v>0</v>
      </c>
      <c r="R7867" s="99">
        <v>41.646000000000001</v>
      </c>
      <c r="S7867" s="99">
        <v>31.814</v>
      </c>
      <c r="T7867" s="30">
        <f t="shared" si="854"/>
        <v>128.19999999999931</v>
      </c>
      <c r="U7867" s="21">
        <f t="shared" si="858"/>
        <v>0</v>
      </c>
      <c r="V7867" s="21">
        <f t="shared" si="859"/>
        <v>-1.2195366666666656E-4</v>
      </c>
      <c r="W7867" s="21">
        <f t="shared" si="860"/>
        <v>0</v>
      </c>
    </row>
    <row r="7868" spans="1:23">
      <c r="A7868" s="2">
        <f t="shared" si="855"/>
        <v>45597</v>
      </c>
      <c r="B7868" s="3">
        <f t="shared" si="856"/>
        <v>45607</v>
      </c>
      <c r="C7868" s="7">
        <v>45607.875</v>
      </c>
      <c r="D7868" s="7">
        <v>45607.875</v>
      </c>
      <c r="E7868" s="5">
        <v>27.3666666666666</v>
      </c>
      <c r="F7868" s="5">
        <v>-229.333333333333</v>
      </c>
      <c r="G7868" s="5">
        <v>-1.9</v>
      </c>
      <c r="H7868" s="34" cm="1">
        <f t="array" ref="H7868">SUMPRODUCT(('ESB Networks Summary'!$C$5:$C$17384=Data!D7868)*('ESB Networks Summary'!$E$5:$E$17384))*1000*2-SUMPRODUCT(('ESB Networks Summary'!$C$5:$C$17384=Data!D7868)*('ESB Networks Summary'!$F$5:$F$17384))*1000*2</f>
        <v>4</v>
      </c>
      <c r="I7868" s="5">
        <v>0</v>
      </c>
      <c r="J7868" s="5">
        <v>0</v>
      </c>
      <c r="K7868" s="17">
        <v>1</v>
      </c>
      <c r="L7868" s="52">
        <f t="shared" si="857"/>
        <v>0</v>
      </c>
      <c r="M7868" s="5">
        <v>0</v>
      </c>
      <c r="N7868" s="5">
        <v>64.533333333333303</v>
      </c>
      <c r="O7868" s="96">
        <v>728.28</v>
      </c>
      <c r="P7868" s="5">
        <v>3</v>
      </c>
      <c r="Q7868" s="99">
        <v>0</v>
      </c>
      <c r="R7868" s="99">
        <v>33.870999999999995</v>
      </c>
      <c r="S7868" s="99">
        <v>24.038999999999998</v>
      </c>
      <c r="T7868" s="30">
        <f t="shared" si="854"/>
        <v>165.89999999999969</v>
      </c>
      <c r="U7868" s="21">
        <f t="shared" si="858"/>
        <v>0</v>
      </c>
      <c r="V7868" s="21">
        <f t="shared" si="859"/>
        <v>-2.2837049999999996E-4</v>
      </c>
      <c r="W7868" s="21">
        <f t="shared" si="860"/>
        <v>0</v>
      </c>
    </row>
    <row r="7869" spans="1:23">
      <c r="A7869" s="2">
        <f t="shared" si="855"/>
        <v>45597</v>
      </c>
      <c r="B7869" s="3">
        <f t="shared" si="856"/>
        <v>45607</v>
      </c>
      <c r="C7869" s="7">
        <v>45607.895833333336</v>
      </c>
      <c r="D7869" s="7">
        <v>45607.895833333336</v>
      </c>
      <c r="E7869" s="5">
        <v>25.099999999999898</v>
      </c>
      <c r="F7869" s="5">
        <v>-2028.7333333333299</v>
      </c>
      <c r="G7869" s="5">
        <v>-0.266666666666666</v>
      </c>
      <c r="H7869" s="34" cm="1">
        <f t="array" ref="H7869">SUMPRODUCT(('ESB Networks Summary'!$C$5:$C$17384=Data!D7869)*('ESB Networks Summary'!$E$5:$E$17384))*1000*2-SUMPRODUCT(('ESB Networks Summary'!$C$5:$C$17384=Data!D7869)*('ESB Networks Summary'!$F$5:$F$17384))*1000*2</f>
        <v>6</v>
      </c>
      <c r="I7869" s="5">
        <v>0</v>
      </c>
      <c r="J7869" s="5">
        <v>0</v>
      </c>
      <c r="K7869" s="17">
        <v>1</v>
      </c>
      <c r="L7869" s="52">
        <f t="shared" si="857"/>
        <v>0</v>
      </c>
      <c r="M7869" s="5">
        <v>0</v>
      </c>
      <c r="N7869" s="5">
        <v>1823.6</v>
      </c>
      <c r="O7869" s="96">
        <v>728.28</v>
      </c>
      <c r="P7869" s="5">
        <v>2.2666666666666599</v>
      </c>
      <c r="Q7869" s="99">
        <v>0</v>
      </c>
      <c r="R7869" s="99">
        <v>33.870999999999995</v>
      </c>
      <c r="S7869" s="99">
        <v>24.038999999999998</v>
      </c>
      <c r="T7869" s="30">
        <f t="shared" si="854"/>
        <v>207.13333333333003</v>
      </c>
      <c r="U7869" s="21">
        <f t="shared" si="858"/>
        <v>0</v>
      </c>
      <c r="V7869" s="21">
        <f t="shared" si="859"/>
        <v>-3.2051999999999916E-5</v>
      </c>
      <c r="W7869" s="21">
        <f t="shared" si="860"/>
        <v>0</v>
      </c>
    </row>
    <row r="7870" spans="1:23">
      <c r="A7870" s="2">
        <f t="shared" si="855"/>
        <v>45597</v>
      </c>
      <c r="B7870" s="3">
        <f t="shared" si="856"/>
        <v>45607</v>
      </c>
      <c r="C7870" s="7">
        <v>45607.916666666664</v>
      </c>
      <c r="D7870" s="7">
        <v>45607.916666666664</v>
      </c>
      <c r="E7870" s="5">
        <v>20.7</v>
      </c>
      <c r="F7870" s="5">
        <v>-717</v>
      </c>
      <c r="G7870" s="5">
        <v>230.03333333333299</v>
      </c>
      <c r="H7870" s="34" cm="1">
        <f t="array" ref="H7870">SUMPRODUCT(('ESB Networks Summary'!$C$5:$C$17384=Data!D7870)*('ESB Networks Summary'!$E$5:$E$17384))*1000*2-SUMPRODUCT(('ESB Networks Summary'!$C$5:$C$17384=Data!D7870)*('ESB Networks Summary'!$F$5:$F$17384))*1000*2</f>
        <v>216</v>
      </c>
      <c r="I7870" s="5">
        <v>0</v>
      </c>
      <c r="J7870" s="5">
        <v>0</v>
      </c>
      <c r="K7870" s="17">
        <v>1</v>
      </c>
      <c r="L7870" s="52">
        <f t="shared" si="857"/>
        <v>0</v>
      </c>
      <c r="M7870" s="5">
        <v>0</v>
      </c>
      <c r="N7870" s="5">
        <v>718.21666666666601</v>
      </c>
      <c r="O7870" s="96">
        <v>515.70000000000005</v>
      </c>
      <c r="P7870" s="5">
        <v>2.8333333333333299</v>
      </c>
      <c r="Q7870" s="99">
        <v>0</v>
      </c>
      <c r="R7870" s="99">
        <v>31.7</v>
      </c>
      <c r="S7870" s="99">
        <v>21.868000000000002</v>
      </c>
      <c r="T7870" s="30">
        <f t="shared" si="854"/>
        <v>231.65000000000032</v>
      </c>
      <c r="U7870" s="21">
        <f t="shared" si="858"/>
        <v>3.6460283333333274E-2</v>
      </c>
      <c r="V7870" s="21">
        <f t="shared" si="859"/>
        <v>0</v>
      </c>
      <c r="W7870" s="21">
        <f t="shared" si="860"/>
        <v>0</v>
      </c>
    </row>
    <row r="7871" spans="1:23">
      <c r="A7871" s="2">
        <f t="shared" si="855"/>
        <v>45597</v>
      </c>
      <c r="B7871" s="3">
        <f t="shared" si="856"/>
        <v>45607</v>
      </c>
      <c r="C7871" s="7">
        <v>45607.9375</v>
      </c>
      <c r="D7871" s="7">
        <v>45607.9375</v>
      </c>
      <c r="E7871" s="5">
        <v>20</v>
      </c>
      <c r="F7871" s="5">
        <v>-23.3333333333333</v>
      </c>
      <c r="G7871" s="5">
        <v>634.13333333333298</v>
      </c>
      <c r="H7871" s="34" cm="1">
        <f t="array" ref="H7871">SUMPRODUCT(('ESB Networks Summary'!$C$5:$C$17384=Data!D7871)*('ESB Networks Summary'!$E$5:$E$17384))*1000*2-SUMPRODUCT(('ESB Networks Summary'!$C$5:$C$17384=Data!D7871)*('ESB Networks Summary'!$F$5:$F$17384))*1000*2</f>
        <v>594</v>
      </c>
      <c r="I7871" s="5">
        <v>0</v>
      </c>
      <c r="J7871" s="5">
        <v>0</v>
      </c>
      <c r="K7871" s="17">
        <v>1</v>
      </c>
      <c r="L7871" s="52">
        <f t="shared" si="857"/>
        <v>0</v>
      </c>
      <c r="M7871" s="5">
        <v>0</v>
      </c>
      <c r="N7871" s="5">
        <v>445.06666666666598</v>
      </c>
      <c r="O7871" s="96">
        <v>515.70000000000005</v>
      </c>
      <c r="P7871" s="5">
        <v>3</v>
      </c>
      <c r="Q7871" s="99">
        <v>0</v>
      </c>
      <c r="R7871" s="99">
        <v>31.7</v>
      </c>
      <c r="S7871" s="99">
        <v>21.868000000000002</v>
      </c>
      <c r="T7871" s="30">
        <f t="shared" si="854"/>
        <v>215.40000000000032</v>
      </c>
      <c r="U7871" s="21">
        <f t="shared" si="858"/>
        <v>0.10051013333333328</v>
      </c>
      <c r="V7871" s="21">
        <f t="shared" si="859"/>
        <v>0</v>
      </c>
      <c r="W7871" s="21">
        <f t="shared" si="860"/>
        <v>0</v>
      </c>
    </row>
    <row r="7872" spans="1:23">
      <c r="A7872" s="2">
        <f t="shared" si="855"/>
        <v>45597</v>
      </c>
      <c r="B7872" s="3">
        <f t="shared" si="856"/>
        <v>45607</v>
      </c>
      <c r="C7872" s="7">
        <v>45607.958333333336</v>
      </c>
      <c r="D7872" s="7">
        <v>45607.958333333336</v>
      </c>
      <c r="E7872" s="5">
        <v>20</v>
      </c>
      <c r="F7872" s="5">
        <v>-9.3333333333333304</v>
      </c>
      <c r="G7872" s="5">
        <v>398.46666666666601</v>
      </c>
      <c r="H7872" s="34" cm="1">
        <f t="array" ref="H7872">SUMPRODUCT(('ESB Networks Summary'!$C$5:$C$17384=Data!D7872)*('ESB Networks Summary'!$E$5:$E$17384))*1000*2-SUMPRODUCT(('ESB Networks Summary'!$C$5:$C$17384=Data!D7872)*('ESB Networks Summary'!$F$5:$F$17384))*1000*2</f>
        <v>410</v>
      </c>
      <c r="I7872" s="5">
        <v>0</v>
      </c>
      <c r="J7872" s="5">
        <v>0</v>
      </c>
      <c r="K7872" s="17">
        <v>1</v>
      </c>
      <c r="L7872" s="52">
        <f t="shared" si="857"/>
        <v>0</v>
      </c>
      <c r="M7872" s="5">
        <v>0</v>
      </c>
      <c r="N7872" s="5">
        <v>303.933333333333</v>
      </c>
      <c r="O7872" s="96">
        <v>431.54</v>
      </c>
      <c r="P7872" s="5">
        <v>3</v>
      </c>
      <c r="Q7872" s="99">
        <v>0</v>
      </c>
      <c r="R7872" s="99">
        <v>18.209</v>
      </c>
      <c r="S7872" s="99">
        <v>14.144</v>
      </c>
      <c r="T7872" s="30">
        <f t="shared" si="854"/>
        <v>106.86666666666635</v>
      </c>
      <c r="U7872" s="21">
        <f t="shared" si="858"/>
        <v>3.6278397666666608E-2</v>
      </c>
      <c r="V7872" s="21">
        <f t="shared" si="859"/>
        <v>0</v>
      </c>
      <c r="W7872" s="21">
        <f t="shared" si="860"/>
        <v>0</v>
      </c>
    </row>
    <row r="7873" spans="1:23">
      <c r="A7873" s="2">
        <f t="shared" si="855"/>
        <v>45597</v>
      </c>
      <c r="B7873" s="3">
        <f t="shared" si="856"/>
        <v>45607</v>
      </c>
      <c r="C7873" s="7">
        <v>45607.979166666664</v>
      </c>
      <c r="D7873" s="7">
        <v>45607.979166666664</v>
      </c>
      <c r="E7873" s="5">
        <v>20</v>
      </c>
      <c r="F7873" s="5">
        <v>-9</v>
      </c>
      <c r="G7873" s="5">
        <v>448.50833333333298</v>
      </c>
      <c r="H7873" s="34" cm="1">
        <f t="array" ref="H7873">SUMPRODUCT(('ESB Networks Summary'!$C$5:$C$17384=Data!D7873)*('ESB Networks Summary'!$E$5:$E$17384))*1000*2-SUMPRODUCT(('ESB Networks Summary'!$C$5:$C$17384=Data!D7873)*('ESB Networks Summary'!$F$5:$F$17384))*1000*2</f>
        <v>434</v>
      </c>
      <c r="I7873" s="5">
        <v>0</v>
      </c>
      <c r="J7873" s="5">
        <v>0</v>
      </c>
      <c r="K7873" s="17">
        <v>1</v>
      </c>
      <c r="L7873" s="52">
        <f t="shared" si="857"/>
        <v>0</v>
      </c>
      <c r="M7873" s="5">
        <v>0</v>
      </c>
      <c r="N7873" s="5">
        <v>342.599999999999</v>
      </c>
      <c r="O7873" s="96">
        <v>431.54</v>
      </c>
      <c r="P7873" s="5">
        <v>3</v>
      </c>
      <c r="Q7873" s="99">
        <v>0</v>
      </c>
      <c r="R7873" s="99">
        <v>18.209</v>
      </c>
      <c r="S7873" s="99">
        <v>14.144</v>
      </c>
      <c r="T7873" s="30">
        <f t="shared" si="854"/>
        <v>117.90833333333399</v>
      </c>
      <c r="U7873" s="21">
        <f t="shared" si="858"/>
        <v>4.0834441208333301E-2</v>
      </c>
      <c r="V7873" s="21">
        <f t="shared" si="859"/>
        <v>0</v>
      </c>
      <c r="W7873" s="21">
        <f t="shared" si="860"/>
        <v>0</v>
      </c>
    </row>
    <row r="7874" spans="1:23">
      <c r="A7874" s="2">
        <f t="shared" si="855"/>
        <v>45597</v>
      </c>
      <c r="B7874" s="3">
        <f t="shared" si="856"/>
        <v>45608</v>
      </c>
      <c r="C7874" s="7">
        <v>45608</v>
      </c>
      <c r="D7874" s="7">
        <v>45608</v>
      </c>
      <c r="E7874" s="5">
        <v>23.4166666666666</v>
      </c>
      <c r="F7874" s="5">
        <v>3111.2083333333298</v>
      </c>
      <c r="G7874" s="5">
        <v>3680.4</v>
      </c>
      <c r="H7874" s="34" cm="1">
        <f t="array" ref="H7874">SUMPRODUCT(('ESB Networks Summary'!$C$5:$C$17384=Data!D7874)*('ESB Networks Summary'!$E$5:$E$17384))*1000*2-SUMPRODUCT(('ESB Networks Summary'!$C$5:$C$17384=Data!D7874)*('ESB Networks Summary'!$F$5:$F$17384))*1000*2</f>
        <v>3750</v>
      </c>
      <c r="I7874" s="5">
        <v>0</v>
      </c>
      <c r="J7874" s="5">
        <v>0</v>
      </c>
      <c r="K7874" s="17">
        <v>1</v>
      </c>
      <c r="L7874" s="52">
        <f t="shared" si="857"/>
        <v>0</v>
      </c>
      <c r="M7874" s="5">
        <v>0</v>
      </c>
      <c r="N7874" s="5">
        <v>42.816666666666599</v>
      </c>
      <c r="O7874" s="96">
        <v>149.5</v>
      </c>
      <c r="P7874" s="5">
        <v>2.19999999999999</v>
      </c>
      <c r="Q7874" s="99">
        <v>0</v>
      </c>
      <c r="R7874" s="99">
        <v>17.622</v>
      </c>
      <c r="S7874" s="99">
        <v>13.556999999999999</v>
      </c>
      <c r="T7874" s="30">
        <f t="shared" ref="T7874:T7937" si="861">P7874+G7874-N7874-F7874</f>
        <v>528.57500000000346</v>
      </c>
      <c r="U7874" s="21">
        <f t="shared" si="858"/>
        <v>0.32428004399999999</v>
      </c>
      <c r="V7874" s="21">
        <f t="shared" si="859"/>
        <v>0</v>
      </c>
      <c r="W7874" s="21">
        <f t="shared" si="860"/>
        <v>0</v>
      </c>
    </row>
    <row r="7875" spans="1:23">
      <c r="A7875" s="2">
        <f t="shared" ref="A7875:A7938" si="862">DATE(YEAR(C7875),MONTH(C7875),1)</f>
        <v>45597</v>
      </c>
      <c r="B7875" s="3">
        <f t="shared" ref="B7875:B7938" si="863">DATE(YEAR(C7875),MONTH(C7875),DAY(C7875))</f>
        <v>45608</v>
      </c>
      <c r="C7875" s="7">
        <v>45608.020833333336</v>
      </c>
      <c r="D7875" s="7">
        <v>45608.020833333336</v>
      </c>
      <c r="E7875" s="5">
        <v>30.9583333333333</v>
      </c>
      <c r="F7875" s="5">
        <v>3444.13333333333</v>
      </c>
      <c r="G7875" s="5">
        <v>3936.6</v>
      </c>
      <c r="H7875" s="34" cm="1">
        <f t="array" ref="H7875">SUMPRODUCT(('ESB Networks Summary'!$C$5:$C$17384=Data!D7875)*('ESB Networks Summary'!$E$5:$E$17384))*1000*2-SUMPRODUCT(('ESB Networks Summary'!$C$5:$C$17384=Data!D7875)*('ESB Networks Summary'!$F$5:$F$17384))*1000*2</f>
        <v>3958</v>
      </c>
      <c r="I7875" s="5">
        <v>0</v>
      </c>
      <c r="J7875" s="5">
        <v>0</v>
      </c>
      <c r="K7875" s="17">
        <v>1</v>
      </c>
      <c r="L7875" s="52">
        <f t="shared" ref="L7875:L7938" si="864">IF(AND(K7875=2,K7874&lt;2),1,0)</f>
        <v>0</v>
      </c>
      <c r="M7875" s="5">
        <v>0</v>
      </c>
      <c r="N7875" s="5">
        <v>0</v>
      </c>
      <c r="O7875" s="96">
        <v>149.5</v>
      </c>
      <c r="P7875" s="5">
        <v>3</v>
      </c>
      <c r="Q7875" s="99">
        <v>0</v>
      </c>
      <c r="R7875" s="99">
        <v>17.622</v>
      </c>
      <c r="S7875" s="99">
        <v>13.556999999999999</v>
      </c>
      <c r="T7875" s="30">
        <f t="shared" si="861"/>
        <v>495.46666666666988</v>
      </c>
      <c r="U7875" s="21">
        <f t="shared" ref="U7875:U7938" si="865">IF(G7875&gt;0, G7875/1000*R7875/2,0)/100</f>
        <v>0.34685382599999998</v>
      </c>
      <c r="V7875" s="21">
        <f t="shared" ref="V7875:V7938" si="866">IF(G7875&lt;0, G7875/1000*S7875/2,0)/100</f>
        <v>0</v>
      </c>
      <c r="W7875" s="21">
        <f t="shared" ref="W7875:W7938" si="867">IF(J7875&gt;P7875,J7875/1000/2*R7875/100,0)</f>
        <v>0</v>
      </c>
    </row>
    <row r="7876" spans="1:23">
      <c r="A7876" s="2">
        <f t="shared" si="862"/>
        <v>45597</v>
      </c>
      <c r="B7876" s="3">
        <f t="shared" si="863"/>
        <v>45608</v>
      </c>
      <c r="C7876" s="7">
        <v>45608.041666666664</v>
      </c>
      <c r="D7876" s="7">
        <v>45608.041666666664</v>
      </c>
      <c r="E7876" s="5">
        <v>38.6666666666666</v>
      </c>
      <c r="F7876" s="5">
        <v>3453.9333333333302</v>
      </c>
      <c r="G7876" s="5">
        <v>3923.9</v>
      </c>
      <c r="H7876" s="34" cm="1">
        <f t="array" ref="H7876">SUMPRODUCT(('ESB Networks Summary'!$C$5:$C$17384=Data!D7876)*('ESB Networks Summary'!$E$5:$E$17384))*1000*2-SUMPRODUCT(('ESB Networks Summary'!$C$5:$C$17384=Data!D7876)*('ESB Networks Summary'!$F$5:$F$17384))*1000*2</f>
        <v>3952</v>
      </c>
      <c r="I7876" s="5">
        <v>0</v>
      </c>
      <c r="J7876" s="5">
        <v>0</v>
      </c>
      <c r="K7876" s="17">
        <v>1</v>
      </c>
      <c r="L7876" s="52">
        <f t="shared" si="864"/>
        <v>0</v>
      </c>
      <c r="M7876" s="5">
        <v>0</v>
      </c>
      <c r="N7876" s="5">
        <v>0</v>
      </c>
      <c r="O7876" s="96">
        <v>27.24</v>
      </c>
      <c r="P7876" s="5">
        <v>3</v>
      </c>
      <c r="Q7876" s="99">
        <v>0</v>
      </c>
      <c r="R7876" s="99">
        <v>17.815000000000001</v>
      </c>
      <c r="S7876" s="99">
        <v>13.75</v>
      </c>
      <c r="T7876" s="30">
        <f t="shared" si="861"/>
        <v>472.96666666666988</v>
      </c>
      <c r="U7876" s="21">
        <f t="shared" si="865"/>
        <v>0.34952139250000003</v>
      </c>
      <c r="V7876" s="21">
        <f t="shared" si="866"/>
        <v>0</v>
      </c>
      <c r="W7876" s="21">
        <f t="shared" si="867"/>
        <v>0</v>
      </c>
    </row>
    <row r="7877" spans="1:23">
      <c r="A7877" s="2">
        <f t="shared" si="862"/>
        <v>45597</v>
      </c>
      <c r="B7877" s="3">
        <f t="shared" si="863"/>
        <v>45608</v>
      </c>
      <c r="C7877" s="7">
        <v>45608.0625</v>
      </c>
      <c r="D7877" s="7">
        <v>45608.0625</v>
      </c>
      <c r="E7877" s="5">
        <v>46.3333333333333</v>
      </c>
      <c r="F7877" s="5">
        <v>3459.5333333333301</v>
      </c>
      <c r="G7877" s="5">
        <v>3953.4</v>
      </c>
      <c r="H7877" s="34" cm="1">
        <f t="array" ref="H7877">SUMPRODUCT(('ESB Networks Summary'!$C$5:$C$17384=Data!D7877)*('ESB Networks Summary'!$E$5:$E$17384))*1000*2-SUMPRODUCT(('ESB Networks Summary'!$C$5:$C$17384=Data!D7877)*('ESB Networks Summary'!$F$5:$F$17384))*1000*2</f>
        <v>3978</v>
      </c>
      <c r="I7877" s="5">
        <v>0</v>
      </c>
      <c r="J7877" s="5">
        <v>0</v>
      </c>
      <c r="K7877" s="17">
        <v>1</v>
      </c>
      <c r="L7877" s="52">
        <f t="shared" si="864"/>
        <v>0</v>
      </c>
      <c r="M7877" s="5">
        <v>0</v>
      </c>
      <c r="N7877" s="5">
        <v>0</v>
      </c>
      <c r="O7877" s="96">
        <v>27.24</v>
      </c>
      <c r="P7877" s="5">
        <v>3</v>
      </c>
      <c r="Q7877" s="99">
        <v>0</v>
      </c>
      <c r="R7877" s="99">
        <v>17.815000000000001</v>
      </c>
      <c r="S7877" s="99">
        <v>13.75</v>
      </c>
      <c r="T7877" s="30">
        <f t="shared" si="861"/>
        <v>496.86666666666997</v>
      </c>
      <c r="U7877" s="21">
        <f t="shared" si="865"/>
        <v>0.35214910500000002</v>
      </c>
      <c r="V7877" s="21">
        <f t="shared" si="866"/>
        <v>0</v>
      </c>
      <c r="W7877" s="21">
        <f t="shared" si="867"/>
        <v>0</v>
      </c>
    </row>
    <row r="7878" spans="1:23">
      <c r="A7878" s="2">
        <f t="shared" si="862"/>
        <v>45597</v>
      </c>
      <c r="B7878" s="3">
        <f t="shared" si="863"/>
        <v>45608</v>
      </c>
      <c r="C7878" s="7">
        <v>45608.083333333336</v>
      </c>
      <c r="D7878" s="7">
        <v>45608.083333333336</v>
      </c>
      <c r="E7878" s="5">
        <v>53.933333333333302</v>
      </c>
      <c r="F7878" s="5">
        <v>3473.13333333333</v>
      </c>
      <c r="G7878" s="5">
        <v>3946.0666666666598</v>
      </c>
      <c r="H7878" s="34" cm="1">
        <f t="array" ref="H7878">SUMPRODUCT(('ESB Networks Summary'!$C$5:$C$17384=Data!D7878)*('ESB Networks Summary'!$E$5:$E$17384))*1000*2-SUMPRODUCT(('ESB Networks Summary'!$C$5:$C$17384=Data!D7878)*('ESB Networks Summary'!$F$5:$F$17384))*1000*2</f>
        <v>3970</v>
      </c>
      <c r="I7878" s="5">
        <v>0</v>
      </c>
      <c r="J7878" s="5">
        <v>0</v>
      </c>
      <c r="K7878" s="17">
        <v>1</v>
      </c>
      <c r="L7878" s="52">
        <f t="shared" si="864"/>
        <v>0</v>
      </c>
      <c r="M7878" s="5">
        <v>0</v>
      </c>
      <c r="N7878" s="5">
        <v>0</v>
      </c>
      <c r="O7878" s="96">
        <v>12.93</v>
      </c>
      <c r="P7878" s="5">
        <v>3</v>
      </c>
      <c r="Q7878" s="99">
        <v>0</v>
      </c>
      <c r="R7878" s="99">
        <v>17.693000000000001</v>
      </c>
      <c r="S7878" s="99">
        <v>13.628</v>
      </c>
      <c r="T7878" s="30">
        <f t="shared" si="861"/>
        <v>475.93333333332976</v>
      </c>
      <c r="U7878" s="21">
        <f t="shared" si="865"/>
        <v>0.34908878766666612</v>
      </c>
      <c r="V7878" s="21">
        <f t="shared" si="866"/>
        <v>0</v>
      </c>
      <c r="W7878" s="21">
        <f t="shared" si="867"/>
        <v>0</v>
      </c>
    </row>
    <row r="7879" spans="1:23">
      <c r="A7879" s="2">
        <f t="shared" si="862"/>
        <v>45597</v>
      </c>
      <c r="B7879" s="3">
        <f t="shared" si="863"/>
        <v>45608</v>
      </c>
      <c r="C7879" s="7">
        <v>45608.104166666664</v>
      </c>
      <c r="D7879" s="7">
        <v>45608.104166666664</v>
      </c>
      <c r="E7879" s="5">
        <v>61.633333333333297</v>
      </c>
      <c r="F7879" s="5">
        <v>3490.7666666666601</v>
      </c>
      <c r="G7879" s="5">
        <v>3985.86666666666</v>
      </c>
      <c r="H7879" s="34" cm="1">
        <f t="array" ref="H7879">SUMPRODUCT(('ESB Networks Summary'!$C$5:$C$17384=Data!D7879)*('ESB Networks Summary'!$E$5:$E$17384))*1000*2-SUMPRODUCT(('ESB Networks Summary'!$C$5:$C$17384=Data!D7879)*('ESB Networks Summary'!$F$5:$F$17384))*1000*2</f>
        <v>4011.9999999999995</v>
      </c>
      <c r="I7879" s="5">
        <v>0</v>
      </c>
      <c r="J7879" s="5">
        <v>0</v>
      </c>
      <c r="K7879" s="17">
        <v>1</v>
      </c>
      <c r="L7879" s="52">
        <f t="shared" si="864"/>
        <v>0</v>
      </c>
      <c r="M7879" s="5">
        <v>0</v>
      </c>
      <c r="N7879" s="5">
        <v>0</v>
      </c>
      <c r="O7879" s="96">
        <v>12.93</v>
      </c>
      <c r="P7879" s="5">
        <v>3.6666666666666599</v>
      </c>
      <c r="Q7879" s="99">
        <v>0</v>
      </c>
      <c r="R7879" s="99">
        <v>17.693000000000001</v>
      </c>
      <c r="S7879" s="99">
        <v>13.628</v>
      </c>
      <c r="T7879" s="30">
        <f t="shared" si="861"/>
        <v>498.76666666666642</v>
      </c>
      <c r="U7879" s="21">
        <f t="shared" si="865"/>
        <v>0.35260969466666608</v>
      </c>
      <c r="V7879" s="21">
        <f t="shared" si="866"/>
        <v>0</v>
      </c>
      <c r="W7879" s="21">
        <f t="shared" si="867"/>
        <v>0</v>
      </c>
    </row>
    <row r="7880" spans="1:23">
      <c r="A7880" s="2">
        <f t="shared" si="862"/>
        <v>45597</v>
      </c>
      <c r="B7880" s="3">
        <f t="shared" si="863"/>
        <v>45608</v>
      </c>
      <c r="C7880" s="7">
        <v>45608.125</v>
      </c>
      <c r="D7880" s="7">
        <v>45608.125</v>
      </c>
      <c r="E7880" s="5">
        <v>69.266666666666595</v>
      </c>
      <c r="F7880" s="5">
        <v>3495.5666666666598</v>
      </c>
      <c r="G7880" s="5">
        <v>3971.9</v>
      </c>
      <c r="H7880" s="34" cm="1">
        <f t="array" ref="H7880">SUMPRODUCT(('ESB Networks Summary'!$C$5:$C$17384=Data!D7880)*('ESB Networks Summary'!$E$5:$E$17384))*1000*2-SUMPRODUCT(('ESB Networks Summary'!$C$5:$C$17384=Data!D7880)*('ESB Networks Summary'!$F$5:$F$17384))*1000*2</f>
        <v>4000</v>
      </c>
      <c r="I7880" s="5">
        <v>0</v>
      </c>
      <c r="J7880" s="5">
        <v>0</v>
      </c>
      <c r="K7880" s="17">
        <v>1</v>
      </c>
      <c r="L7880" s="52">
        <f t="shared" si="864"/>
        <v>0</v>
      </c>
      <c r="M7880" s="5">
        <v>0</v>
      </c>
      <c r="N7880" s="5">
        <v>8.7999999999999901</v>
      </c>
      <c r="O7880" s="96">
        <v>4.9000000000000004</v>
      </c>
      <c r="P7880" s="5">
        <v>4</v>
      </c>
      <c r="Q7880" s="99">
        <v>0</v>
      </c>
      <c r="R7880" s="99">
        <v>17.693000000000001</v>
      </c>
      <c r="S7880" s="99">
        <v>13.628</v>
      </c>
      <c r="T7880" s="30">
        <f t="shared" si="861"/>
        <v>471.53333333334012</v>
      </c>
      <c r="U7880" s="21">
        <f t="shared" si="865"/>
        <v>0.35137413350000002</v>
      </c>
      <c r="V7880" s="21">
        <f t="shared" si="866"/>
        <v>0</v>
      </c>
      <c r="W7880" s="21">
        <f t="shared" si="867"/>
        <v>0</v>
      </c>
    </row>
    <row r="7881" spans="1:23">
      <c r="A7881" s="2">
        <f t="shared" si="862"/>
        <v>45597</v>
      </c>
      <c r="B7881" s="3">
        <f t="shared" si="863"/>
        <v>45608</v>
      </c>
      <c r="C7881" s="7">
        <v>45608.145833333336</v>
      </c>
      <c r="D7881" s="7">
        <v>45608.145833333336</v>
      </c>
      <c r="E7881" s="5">
        <v>75.911111111111097</v>
      </c>
      <c r="F7881" s="5">
        <v>1673.4666666666601</v>
      </c>
      <c r="G7881" s="5">
        <v>2015.7666666666601</v>
      </c>
      <c r="H7881" s="34" cm="1">
        <f t="array" ref="H7881">SUMPRODUCT(('ESB Networks Summary'!$C$5:$C$17384=Data!D7881)*('ESB Networks Summary'!$E$5:$E$17384))*1000*2-SUMPRODUCT(('ESB Networks Summary'!$C$5:$C$17384=Data!D7881)*('ESB Networks Summary'!$F$5:$F$17384))*1000*2</f>
        <v>2192</v>
      </c>
      <c r="I7881" s="5">
        <v>0</v>
      </c>
      <c r="J7881" s="5">
        <v>0</v>
      </c>
      <c r="K7881" s="17">
        <v>1</v>
      </c>
      <c r="L7881" s="52">
        <f t="shared" si="864"/>
        <v>0</v>
      </c>
      <c r="M7881" s="5">
        <v>0</v>
      </c>
      <c r="N7881" s="5">
        <v>21.466666666666601</v>
      </c>
      <c r="O7881" s="96">
        <v>4.9000000000000004</v>
      </c>
      <c r="P7881" s="5">
        <v>4</v>
      </c>
      <c r="Q7881" s="99">
        <v>0</v>
      </c>
      <c r="R7881" s="99">
        <v>17.693000000000001</v>
      </c>
      <c r="S7881" s="99">
        <v>13.628</v>
      </c>
      <c r="T7881" s="30">
        <f t="shared" si="861"/>
        <v>324.83333333333326</v>
      </c>
      <c r="U7881" s="21">
        <f t="shared" si="865"/>
        <v>0.17832479816666613</v>
      </c>
      <c r="V7881" s="21">
        <f t="shared" si="866"/>
        <v>0</v>
      </c>
      <c r="W7881" s="21">
        <f t="shared" si="867"/>
        <v>0</v>
      </c>
    </row>
    <row r="7882" spans="1:23">
      <c r="A7882" s="2">
        <f t="shared" si="862"/>
        <v>45597</v>
      </c>
      <c r="B7882" s="3">
        <f t="shared" si="863"/>
        <v>45608</v>
      </c>
      <c r="C7882" s="7">
        <v>45608.166666666664</v>
      </c>
      <c r="D7882" s="7">
        <v>45608.166666666664</v>
      </c>
      <c r="E7882" s="5">
        <v>77</v>
      </c>
      <c r="F7882" s="5">
        <v>-188.57499999999999</v>
      </c>
      <c r="G7882" s="5">
        <v>0.69999999999999896</v>
      </c>
      <c r="H7882" s="34" cm="1">
        <f t="array" ref="H7882">SUMPRODUCT(('ESB Networks Summary'!$C$5:$C$17384=Data!D7882)*('ESB Networks Summary'!$E$5:$E$17384))*1000*2-SUMPRODUCT(('ESB Networks Summary'!$C$5:$C$17384=Data!D7882)*('ESB Networks Summary'!$F$5:$F$17384))*1000*2</f>
        <v>4</v>
      </c>
      <c r="I7882" s="5">
        <v>0</v>
      </c>
      <c r="J7882" s="5">
        <v>0</v>
      </c>
      <c r="K7882" s="17">
        <v>1</v>
      </c>
      <c r="L7882" s="52">
        <f t="shared" si="864"/>
        <v>0</v>
      </c>
      <c r="M7882" s="5">
        <v>0</v>
      </c>
      <c r="N7882" s="5">
        <v>54.233333333333299</v>
      </c>
      <c r="O7882" s="96">
        <v>41.59</v>
      </c>
      <c r="P7882" s="5">
        <v>4</v>
      </c>
      <c r="Q7882" s="99">
        <v>0</v>
      </c>
      <c r="R7882" s="99">
        <v>17.693000000000001</v>
      </c>
      <c r="S7882" s="99">
        <v>13.628</v>
      </c>
      <c r="T7882" s="30">
        <f t="shared" si="861"/>
        <v>139.04166666666669</v>
      </c>
      <c r="U7882" s="21">
        <f t="shared" si="865"/>
        <v>6.1925499999999914E-5</v>
      </c>
      <c r="V7882" s="21">
        <f t="shared" si="866"/>
        <v>0</v>
      </c>
      <c r="W7882" s="21">
        <f t="shared" si="867"/>
        <v>0</v>
      </c>
    </row>
    <row r="7883" spans="1:23">
      <c r="A7883" s="2">
        <f t="shared" si="862"/>
        <v>45597</v>
      </c>
      <c r="B7883" s="3">
        <f t="shared" si="863"/>
        <v>45608</v>
      </c>
      <c r="C7883" s="7">
        <v>45608.1875</v>
      </c>
      <c r="D7883" s="7">
        <v>45608.1875</v>
      </c>
      <c r="E7883" s="5">
        <v>76.266666666666595</v>
      </c>
      <c r="F7883" s="5">
        <v>-198.6</v>
      </c>
      <c r="G7883" s="5">
        <v>11.6</v>
      </c>
      <c r="H7883" s="34" cm="1">
        <f t="array" ref="H7883">SUMPRODUCT(('ESB Networks Summary'!$C$5:$C$17384=Data!D7883)*('ESB Networks Summary'!$E$5:$E$17384))*1000*2-SUMPRODUCT(('ESB Networks Summary'!$C$5:$C$17384=Data!D7883)*('ESB Networks Summary'!$F$5:$F$17384))*1000*2</f>
        <v>4</v>
      </c>
      <c r="I7883" s="5">
        <v>0</v>
      </c>
      <c r="J7883" s="5">
        <v>0</v>
      </c>
      <c r="K7883" s="17">
        <v>1</v>
      </c>
      <c r="L7883" s="52">
        <f t="shared" si="864"/>
        <v>0</v>
      </c>
      <c r="M7883" s="5">
        <v>0</v>
      </c>
      <c r="N7883" s="5">
        <v>36.266666666666602</v>
      </c>
      <c r="O7883" s="96">
        <v>41.59</v>
      </c>
      <c r="P7883" s="5">
        <v>4</v>
      </c>
      <c r="Q7883" s="99">
        <v>0</v>
      </c>
      <c r="R7883" s="99">
        <v>17.693000000000001</v>
      </c>
      <c r="S7883" s="99">
        <v>13.628</v>
      </c>
      <c r="T7883" s="30">
        <f t="shared" si="861"/>
        <v>177.93333333333339</v>
      </c>
      <c r="U7883" s="21">
        <f t="shared" si="865"/>
        <v>1.026194E-3</v>
      </c>
      <c r="V7883" s="21">
        <f t="shared" si="866"/>
        <v>0</v>
      </c>
      <c r="W7883" s="21">
        <f t="shared" si="867"/>
        <v>0</v>
      </c>
    </row>
    <row r="7884" spans="1:23">
      <c r="A7884" s="2">
        <f t="shared" si="862"/>
        <v>45597</v>
      </c>
      <c r="B7884" s="3">
        <f t="shared" si="863"/>
        <v>45608</v>
      </c>
      <c r="C7884" s="7">
        <v>45608.208333333336</v>
      </c>
      <c r="D7884" s="7">
        <v>45608.208333333336</v>
      </c>
      <c r="E7884" s="5">
        <v>76</v>
      </c>
      <c r="F7884" s="5">
        <v>-176.9</v>
      </c>
      <c r="G7884" s="5">
        <v>0.46666666666666601</v>
      </c>
      <c r="H7884" s="34" cm="1">
        <f t="array" ref="H7884">SUMPRODUCT(('ESB Networks Summary'!$C$5:$C$17384=Data!D7884)*('ESB Networks Summary'!$E$5:$E$17384))*1000*2-SUMPRODUCT(('ESB Networks Summary'!$C$5:$C$17384=Data!D7884)*('ESB Networks Summary'!$F$5:$F$17384))*1000*2</f>
        <v>4</v>
      </c>
      <c r="I7884" s="5">
        <v>0</v>
      </c>
      <c r="J7884" s="5">
        <v>0</v>
      </c>
      <c r="K7884" s="17">
        <v>1</v>
      </c>
      <c r="L7884" s="52">
        <f t="shared" si="864"/>
        <v>0</v>
      </c>
      <c r="M7884" s="5">
        <v>0</v>
      </c>
      <c r="N7884" s="5">
        <v>0</v>
      </c>
      <c r="O7884" s="96">
        <v>1751.65</v>
      </c>
      <c r="P7884" s="5">
        <v>4</v>
      </c>
      <c r="Q7884" s="99">
        <v>0</v>
      </c>
      <c r="R7884" s="99">
        <v>17.855</v>
      </c>
      <c r="S7884" s="99">
        <v>13.790000000000001</v>
      </c>
      <c r="T7884" s="30">
        <f t="shared" si="861"/>
        <v>181.36666666666667</v>
      </c>
      <c r="U7884" s="21">
        <f t="shared" si="865"/>
        <v>4.1661666666666607E-5</v>
      </c>
      <c r="V7884" s="21">
        <f t="shared" si="866"/>
        <v>0</v>
      </c>
      <c r="W7884" s="21">
        <f t="shared" si="867"/>
        <v>0</v>
      </c>
    </row>
    <row r="7885" spans="1:23">
      <c r="A7885" s="2">
        <f t="shared" si="862"/>
        <v>45597</v>
      </c>
      <c r="B7885" s="3">
        <f t="shared" si="863"/>
        <v>45608</v>
      </c>
      <c r="C7885" s="7">
        <v>45608.229166666664</v>
      </c>
      <c r="D7885" s="7">
        <v>45608.229166666664</v>
      </c>
      <c r="E7885" s="5">
        <v>71.566666666666606</v>
      </c>
      <c r="F7885" s="5">
        <v>-3219.2666666666601</v>
      </c>
      <c r="G7885" s="5">
        <v>24.566666666666599</v>
      </c>
      <c r="H7885" s="34" cm="1">
        <f t="array" ref="H7885">SUMPRODUCT(('ESB Networks Summary'!$C$5:$C$17384=Data!D7885)*('ESB Networks Summary'!$E$5:$E$17384))*1000*2-SUMPRODUCT(('ESB Networks Summary'!$C$5:$C$17384=Data!D7885)*('ESB Networks Summary'!$F$5:$F$17384))*1000*2</f>
        <v>10</v>
      </c>
      <c r="I7885" s="5">
        <v>2856.36666666666</v>
      </c>
      <c r="J7885" s="5">
        <v>0</v>
      </c>
      <c r="K7885" s="17">
        <v>1</v>
      </c>
      <c r="L7885" s="52">
        <f t="shared" si="864"/>
        <v>0</v>
      </c>
      <c r="M7885" s="5">
        <v>0</v>
      </c>
      <c r="N7885" s="5">
        <v>3045.9666666666599</v>
      </c>
      <c r="O7885" s="96">
        <v>1751.65</v>
      </c>
      <c r="P7885" s="5">
        <v>2.6666666666666599</v>
      </c>
      <c r="Q7885" s="99">
        <v>0</v>
      </c>
      <c r="R7885" s="99">
        <v>17.855</v>
      </c>
      <c r="S7885" s="99">
        <v>13.790000000000001</v>
      </c>
      <c r="T7885" s="30">
        <f t="shared" si="861"/>
        <v>200.5333333333333</v>
      </c>
      <c r="U7885" s="21">
        <f t="shared" si="865"/>
        <v>2.1931891666666604E-3</v>
      </c>
      <c r="V7885" s="21">
        <f t="shared" si="866"/>
        <v>0</v>
      </c>
      <c r="W7885" s="21">
        <f t="shared" si="867"/>
        <v>0</v>
      </c>
    </row>
    <row r="7886" spans="1:23">
      <c r="A7886" s="2">
        <f t="shared" si="862"/>
        <v>45597</v>
      </c>
      <c r="B7886" s="3">
        <f t="shared" si="863"/>
        <v>45608</v>
      </c>
      <c r="C7886" s="7">
        <v>45608.25</v>
      </c>
      <c r="D7886" s="7">
        <v>45608.25</v>
      </c>
      <c r="E7886" s="5">
        <v>67.266666666666595</v>
      </c>
      <c r="F7886" s="5">
        <v>-627.76666666666597</v>
      </c>
      <c r="G7886" s="5">
        <v>-0.46666666666666601</v>
      </c>
      <c r="H7886" s="34" cm="1">
        <f t="array" ref="H7886">SUMPRODUCT(('ESB Networks Summary'!$C$5:$C$17384=Data!D7886)*('ESB Networks Summary'!$E$5:$E$17384))*1000*2-SUMPRODUCT(('ESB Networks Summary'!$C$5:$C$17384=Data!D7886)*('ESB Networks Summary'!$F$5:$F$17384))*1000*2</f>
        <v>10</v>
      </c>
      <c r="I7886" s="5">
        <v>339.76666666666603</v>
      </c>
      <c r="J7886" s="5">
        <v>0</v>
      </c>
      <c r="K7886" s="17">
        <v>1</v>
      </c>
      <c r="L7886" s="52">
        <f t="shared" si="864"/>
        <v>0</v>
      </c>
      <c r="M7886" s="5">
        <v>0</v>
      </c>
      <c r="N7886" s="5">
        <v>475.63333333333298</v>
      </c>
      <c r="O7886" s="96">
        <v>678.14</v>
      </c>
      <c r="P7886" s="5">
        <v>3.86666666666666</v>
      </c>
      <c r="Q7886" s="99">
        <v>0</v>
      </c>
      <c r="R7886" s="99">
        <v>19.466999999999999</v>
      </c>
      <c r="S7886" s="99">
        <v>15.402000000000001</v>
      </c>
      <c r="T7886" s="30">
        <f t="shared" si="861"/>
        <v>155.53333333333296</v>
      </c>
      <c r="U7886" s="21">
        <f t="shared" si="865"/>
        <v>0</v>
      </c>
      <c r="V7886" s="21">
        <f t="shared" si="866"/>
        <v>-3.5937999999999953E-5</v>
      </c>
      <c r="W7886" s="21">
        <f t="shared" si="867"/>
        <v>0</v>
      </c>
    </row>
    <row r="7887" spans="1:23">
      <c r="A7887" s="2">
        <f t="shared" si="862"/>
        <v>45597</v>
      </c>
      <c r="B7887" s="3">
        <f t="shared" si="863"/>
        <v>45608</v>
      </c>
      <c r="C7887" s="7">
        <v>45608.270833333336</v>
      </c>
      <c r="D7887" s="7">
        <v>45608.270833333336</v>
      </c>
      <c r="E7887" s="5">
        <v>64.733333333333306</v>
      </c>
      <c r="F7887" s="5">
        <v>-1599.3</v>
      </c>
      <c r="G7887" s="5">
        <v>154.266666666666</v>
      </c>
      <c r="H7887" s="34" cm="1">
        <f t="array" ref="H7887">SUMPRODUCT(('ESB Networks Summary'!$C$5:$C$17384=Data!D7887)*('ESB Networks Summary'!$E$5:$E$17384))*1000*2-SUMPRODUCT(('ESB Networks Summary'!$C$5:$C$17384=Data!D7887)*('ESB Networks Summary'!$F$5:$F$17384))*1000*2</f>
        <v>74</v>
      </c>
      <c r="I7887" s="5">
        <v>341.433333333333</v>
      </c>
      <c r="J7887" s="5">
        <v>0</v>
      </c>
      <c r="K7887" s="17">
        <v>1</v>
      </c>
      <c r="L7887" s="52">
        <f t="shared" si="864"/>
        <v>0</v>
      </c>
      <c r="M7887" s="5">
        <v>0</v>
      </c>
      <c r="N7887" s="5">
        <v>1447.2</v>
      </c>
      <c r="O7887" s="96">
        <v>678.14</v>
      </c>
      <c r="P7887" s="5">
        <v>3.7333333333333298</v>
      </c>
      <c r="Q7887" s="99">
        <v>0</v>
      </c>
      <c r="R7887" s="99">
        <v>19.466999999999999</v>
      </c>
      <c r="S7887" s="99">
        <v>15.402000000000001</v>
      </c>
      <c r="T7887" s="30">
        <f t="shared" si="861"/>
        <v>310.09999999999923</v>
      </c>
      <c r="U7887" s="21">
        <f t="shared" si="865"/>
        <v>1.5015545999999933E-2</v>
      </c>
      <c r="V7887" s="21">
        <f t="shared" si="866"/>
        <v>0</v>
      </c>
      <c r="W7887" s="21">
        <f t="shared" si="867"/>
        <v>0</v>
      </c>
    </row>
    <row r="7888" spans="1:23">
      <c r="A7888" s="2">
        <f t="shared" si="862"/>
        <v>45597</v>
      </c>
      <c r="B7888" s="3">
        <f t="shared" si="863"/>
        <v>45608</v>
      </c>
      <c r="C7888" s="7">
        <v>45608.291666666664</v>
      </c>
      <c r="D7888" s="7">
        <v>45608.291666666664</v>
      </c>
      <c r="E7888" s="5">
        <v>62.466666666666598</v>
      </c>
      <c r="F7888" s="5">
        <v>-478</v>
      </c>
      <c r="G7888" s="5">
        <v>-14.8333333333333</v>
      </c>
      <c r="H7888" s="34" cm="1">
        <f t="array" ref="H7888">SUMPRODUCT(('ESB Networks Summary'!$C$5:$C$17384=Data!D7888)*('ESB Networks Summary'!$E$5:$E$17384))*1000*2-SUMPRODUCT(('ESB Networks Summary'!$C$5:$C$17384=Data!D7888)*('ESB Networks Summary'!$F$5:$F$17384))*1000*2</f>
        <v>8</v>
      </c>
      <c r="I7888" s="5">
        <v>0</v>
      </c>
      <c r="J7888" s="5">
        <v>0</v>
      </c>
      <c r="K7888" s="17">
        <v>1</v>
      </c>
      <c r="L7888" s="52">
        <f t="shared" si="864"/>
        <v>0</v>
      </c>
      <c r="M7888" s="5">
        <v>0</v>
      </c>
      <c r="N7888" s="5">
        <v>344.5</v>
      </c>
      <c r="O7888" s="96">
        <v>348.99</v>
      </c>
      <c r="P7888" s="5">
        <v>27.099999999999898</v>
      </c>
      <c r="Q7888" s="99">
        <v>0</v>
      </c>
      <c r="R7888" s="99">
        <v>29.880000000000003</v>
      </c>
      <c r="S7888" s="99">
        <v>25.816000000000003</v>
      </c>
      <c r="T7888" s="30">
        <f t="shared" si="861"/>
        <v>145.76666666666659</v>
      </c>
      <c r="U7888" s="21">
        <f t="shared" si="865"/>
        <v>0</v>
      </c>
      <c r="V7888" s="21">
        <f t="shared" si="866"/>
        <v>-1.9146866666666625E-3</v>
      </c>
      <c r="W7888" s="21">
        <f t="shared" si="867"/>
        <v>0</v>
      </c>
    </row>
    <row r="7889" spans="1:23">
      <c r="A7889" s="2">
        <f t="shared" si="862"/>
        <v>45597</v>
      </c>
      <c r="B7889" s="3">
        <f t="shared" si="863"/>
        <v>45608</v>
      </c>
      <c r="C7889" s="7">
        <v>45608.3125</v>
      </c>
      <c r="D7889" s="7">
        <v>45608.3125</v>
      </c>
      <c r="E7889" s="5">
        <v>61.4</v>
      </c>
      <c r="F7889" s="5">
        <v>-519.61666666666599</v>
      </c>
      <c r="G7889" s="5">
        <v>-1.4</v>
      </c>
      <c r="H7889" s="34" cm="1">
        <f t="array" ref="H7889">SUMPRODUCT(('ESB Networks Summary'!$C$5:$C$17384=Data!D7889)*('ESB Networks Summary'!$E$5:$E$17384))*1000*2-SUMPRODUCT(('ESB Networks Summary'!$C$5:$C$17384=Data!D7889)*('ESB Networks Summary'!$F$5:$F$17384))*1000*2</f>
        <v>4</v>
      </c>
      <c r="I7889" s="5">
        <v>0</v>
      </c>
      <c r="J7889" s="5">
        <v>0</v>
      </c>
      <c r="K7889" s="17">
        <v>1</v>
      </c>
      <c r="L7889" s="52">
        <f t="shared" si="864"/>
        <v>0</v>
      </c>
      <c r="M7889" s="5">
        <v>0</v>
      </c>
      <c r="N7889" s="5">
        <v>604.80833333333305</v>
      </c>
      <c r="O7889" s="96">
        <v>348.99</v>
      </c>
      <c r="P7889" s="5">
        <v>58.65</v>
      </c>
      <c r="Q7889" s="99">
        <v>0</v>
      </c>
      <c r="R7889" s="99">
        <v>29.880000000000003</v>
      </c>
      <c r="S7889" s="99">
        <v>25.816000000000003</v>
      </c>
      <c r="T7889" s="30">
        <f t="shared" si="861"/>
        <v>-27.941666666667061</v>
      </c>
      <c r="U7889" s="21">
        <f t="shared" si="865"/>
        <v>0</v>
      </c>
      <c r="V7889" s="21">
        <f t="shared" si="866"/>
        <v>-1.8071200000000003E-4</v>
      </c>
      <c r="W7889" s="21">
        <f t="shared" si="867"/>
        <v>0</v>
      </c>
    </row>
    <row r="7890" spans="1:23">
      <c r="A7890" s="2">
        <f t="shared" si="862"/>
        <v>45597</v>
      </c>
      <c r="B7890" s="3">
        <f t="shared" si="863"/>
        <v>45608</v>
      </c>
      <c r="C7890" s="7">
        <v>45608.333333333336</v>
      </c>
      <c r="D7890" s="7">
        <v>45608.333333333336</v>
      </c>
      <c r="E7890" s="5">
        <v>59.4</v>
      </c>
      <c r="F7890" s="5">
        <v>-968.76666666666597</v>
      </c>
      <c r="G7890" s="5">
        <v>4.4666666666666597</v>
      </c>
      <c r="H7890" s="34" cm="1">
        <f t="array" ref="H7890">SUMPRODUCT(('ESB Networks Summary'!$C$5:$C$17384=Data!D7890)*('ESB Networks Summary'!$E$5:$E$17384))*1000*2-SUMPRODUCT(('ESB Networks Summary'!$C$5:$C$17384=Data!D7890)*('ESB Networks Summary'!$F$5:$F$17384))*1000*2</f>
        <v>2</v>
      </c>
      <c r="I7890" s="5">
        <v>0</v>
      </c>
      <c r="J7890" s="5">
        <v>0</v>
      </c>
      <c r="K7890" s="17">
        <v>1</v>
      </c>
      <c r="L7890" s="52">
        <f t="shared" si="864"/>
        <v>0</v>
      </c>
      <c r="M7890" s="5">
        <v>0</v>
      </c>
      <c r="N7890" s="5">
        <v>866.76666666666597</v>
      </c>
      <c r="O7890" s="96">
        <v>151.97999999999999</v>
      </c>
      <c r="P7890" s="5">
        <v>100.73333333333299</v>
      </c>
      <c r="Q7890" s="99">
        <v>4.72</v>
      </c>
      <c r="R7890" s="99">
        <v>41.566000000000003</v>
      </c>
      <c r="S7890" s="99">
        <v>31.735000000000003</v>
      </c>
      <c r="T7890" s="30">
        <f t="shared" si="861"/>
        <v>207.19999999999959</v>
      </c>
      <c r="U7890" s="21">
        <f t="shared" si="865"/>
        <v>9.2830733333333193E-4</v>
      </c>
      <c r="V7890" s="21">
        <f t="shared" si="866"/>
        <v>0</v>
      </c>
      <c r="W7890" s="21">
        <f t="shared" si="867"/>
        <v>0</v>
      </c>
    </row>
    <row r="7891" spans="1:23">
      <c r="A7891" s="2">
        <f t="shared" si="862"/>
        <v>45597</v>
      </c>
      <c r="B7891" s="3">
        <f t="shared" si="863"/>
        <v>45608</v>
      </c>
      <c r="C7891" s="7">
        <v>45608.354166666664</v>
      </c>
      <c r="D7891" s="7">
        <v>45608.354166666664</v>
      </c>
      <c r="E7891" s="5">
        <v>58</v>
      </c>
      <c r="F7891" s="5">
        <v>-7.43333333333333</v>
      </c>
      <c r="G7891" s="5">
        <v>-4.43333333333333</v>
      </c>
      <c r="H7891" s="34" cm="1">
        <f t="array" ref="H7891">SUMPRODUCT(('ESB Networks Summary'!$C$5:$C$17384=Data!D7891)*('ESB Networks Summary'!$E$5:$E$17384))*1000*2-SUMPRODUCT(('ESB Networks Summary'!$C$5:$C$17384=Data!D7891)*('ESB Networks Summary'!$F$5:$F$17384))*1000*2</f>
        <v>6</v>
      </c>
      <c r="I7891" s="5">
        <v>0</v>
      </c>
      <c r="J7891" s="5">
        <v>0</v>
      </c>
      <c r="K7891" s="17">
        <v>1</v>
      </c>
      <c r="L7891" s="52">
        <f t="shared" si="864"/>
        <v>0</v>
      </c>
      <c r="M7891" s="5">
        <v>0</v>
      </c>
      <c r="N7891" s="5">
        <v>247.73333333333301</v>
      </c>
      <c r="O7891" s="96">
        <v>151.97999999999999</v>
      </c>
      <c r="P7891" s="5">
        <v>360.55</v>
      </c>
      <c r="Q7891" s="99">
        <v>4.72</v>
      </c>
      <c r="R7891" s="99">
        <v>41.566000000000003</v>
      </c>
      <c r="S7891" s="99">
        <v>31.735000000000003</v>
      </c>
      <c r="T7891" s="30">
        <f t="shared" si="861"/>
        <v>115.816666666667</v>
      </c>
      <c r="U7891" s="21">
        <f t="shared" si="865"/>
        <v>0</v>
      </c>
      <c r="V7891" s="21">
        <f t="shared" si="866"/>
        <v>-7.0345916666666617E-4</v>
      </c>
      <c r="W7891" s="21">
        <f t="shared" si="867"/>
        <v>0</v>
      </c>
    </row>
    <row r="7892" spans="1:23">
      <c r="A7892" s="2">
        <f t="shared" si="862"/>
        <v>45597</v>
      </c>
      <c r="B7892" s="3">
        <f t="shared" si="863"/>
        <v>45608</v>
      </c>
      <c r="C7892" s="7">
        <v>45608.375</v>
      </c>
      <c r="D7892" s="7">
        <v>45608.375</v>
      </c>
      <c r="E7892" s="5">
        <v>58</v>
      </c>
      <c r="F7892" s="5">
        <v>-15.633333333333301</v>
      </c>
      <c r="G7892" s="5">
        <v>-0.46666666666666601</v>
      </c>
      <c r="H7892" s="34" cm="1">
        <f t="array" ref="H7892">SUMPRODUCT(('ESB Networks Summary'!$C$5:$C$17384=Data!D7892)*('ESB Networks Summary'!$E$5:$E$17384))*1000*2-SUMPRODUCT(('ESB Networks Summary'!$C$5:$C$17384=Data!D7892)*('ESB Networks Summary'!$F$5:$F$17384))*1000*2</f>
        <v>0</v>
      </c>
      <c r="I7892" s="5">
        <v>0</v>
      </c>
      <c r="J7892" s="5">
        <v>0</v>
      </c>
      <c r="K7892" s="17">
        <v>1</v>
      </c>
      <c r="L7892" s="52">
        <f t="shared" si="864"/>
        <v>0</v>
      </c>
      <c r="M7892" s="5">
        <v>0</v>
      </c>
      <c r="N7892" s="5">
        <v>338.26666666666603</v>
      </c>
      <c r="O7892" s="96">
        <v>253.75</v>
      </c>
      <c r="P7892" s="5">
        <v>428.63333333333298</v>
      </c>
      <c r="Q7892" s="99">
        <v>346.67</v>
      </c>
      <c r="R7892" s="99">
        <v>44.291000000000004</v>
      </c>
      <c r="S7892" s="99">
        <v>34.46</v>
      </c>
      <c r="T7892" s="30">
        <f t="shared" si="861"/>
        <v>105.53333333333362</v>
      </c>
      <c r="U7892" s="21">
        <f t="shared" si="865"/>
        <v>0</v>
      </c>
      <c r="V7892" s="21">
        <f t="shared" si="866"/>
        <v>-8.0406666666666562E-5</v>
      </c>
      <c r="W7892" s="21">
        <f t="shared" si="867"/>
        <v>0</v>
      </c>
    </row>
    <row r="7893" spans="1:23">
      <c r="A7893" s="2">
        <f t="shared" si="862"/>
        <v>45597</v>
      </c>
      <c r="B7893" s="3">
        <f t="shared" si="863"/>
        <v>45608</v>
      </c>
      <c r="C7893" s="7">
        <v>45608.395833333336</v>
      </c>
      <c r="D7893" s="7">
        <v>45608.395833333336</v>
      </c>
      <c r="E7893" s="5">
        <v>58.4</v>
      </c>
      <c r="F7893" s="5">
        <v>381.25833333333298</v>
      </c>
      <c r="G7893" s="5">
        <v>-2.7583333333333302</v>
      </c>
      <c r="H7893" s="34" cm="1">
        <f t="array" ref="H7893">SUMPRODUCT(('ESB Networks Summary'!$C$5:$C$17384=Data!D7893)*('ESB Networks Summary'!$E$5:$E$17384))*1000*2-SUMPRODUCT(('ESB Networks Summary'!$C$5:$C$17384=Data!D7893)*('ESB Networks Summary'!$F$5:$F$17384))*1000*2</f>
        <v>2</v>
      </c>
      <c r="I7893" s="5">
        <v>0</v>
      </c>
      <c r="J7893" s="5">
        <v>0</v>
      </c>
      <c r="K7893" s="17">
        <v>1</v>
      </c>
      <c r="L7893" s="52">
        <f t="shared" si="864"/>
        <v>0</v>
      </c>
      <c r="M7893" s="5">
        <v>0</v>
      </c>
      <c r="N7893" s="5">
        <v>157.058333333333</v>
      </c>
      <c r="O7893" s="96">
        <v>253.75</v>
      </c>
      <c r="P7893" s="5">
        <v>703.28333333333296</v>
      </c>
      <c r="Q7893" s="99">
        <v>346.67</v>
      </c>
      <c r="R7893" s="99">
        <v>44.291000000000004</v>
      </c>
      <c r="S7893" s="99">
        <v>34.46</v>
      </c>
      <c r="T7893" s="30">
        <f t="shared" si="861"/>
        <v>162.20833333333371</v>
      </c>
      <c r="U7893" s="21">
        <f t="shared" si="865"/>
        <v>0</v>
      </c>
      <c r="V7893" s="21">
        <f t="shared" si="866"/>
        <v>-4.7526083333333281E-4</v>
      </c>
      <c r="W7893" s="21">
        <f t="shared" si="867"/>
        <v>0</v>
      </c>
    </row>
    <row r="7894" spans="1:23">
      <c r="A7894" s="2">
        <f t="shared" si="862"/>
        <v>45597</v>
      </c>
      <c r="B7894" s="3">
        <f t="shared" si="863"/>
        <v>45608</v>
      </c>
      <c r="C7894" s="7">
        <v>45608.416666666664</v>
      </c>
      <c r="D7894" s="7">
        <v>45608.416666666664</v>
      </c>
      <c r="E7894" s="5">
        <v>59.5</v>
      </c>
      <c r="F7894" s="5">
        <v>520.04166666666595</v>
      </c>
      <c r="G7894" s="5">
        <v>1.4750000000000001</v>
      </c>
      <c r="H7894" s="34" cm="1">
        <f t="array" ref="H7894">SUMPRODUCT(('ESB Networks Summary'!$C$5:$C$17384=Data!D7894)*('ESB Networks Summary'!$E$5:$E$17384))*1000*2-SUMPRODUCT(('ESB Networks Summary'!$C$5:$C$17384=Data!D7894)*('ESB Networks Summary'!$F$5:$F$17384))*1000*2</f>
        <v>4</v>
      </c>
      <c r="I7894" s="5">
        <v>0</v>
      </c>
      <c r="J7894" s="5">
        <v>0</v>
      </c>
      <c r="K7894" s="17">
        <v>1</v>
      </c>
      <c r="L7894" s="52">
        <f t="shared" si="864"/>
        <v>0</v>
      </c>
      <c r="M7894" s="5">
        <v>0</v>
      </c>
      <c r="N7894" s="5">
        <v>73.566666666666606</v>
      </c>
      <c r="O7894" s="96">
        <v>405.48</v>
      </c>
      <c r="P7894" s="5">
        <v>755.11666666666599</v>
      </c>
      <c r="Q7894" s="99">
        <v>833.5</v>
      </c>
      <c r="R7894" s="99">
        <v>40.802999999999997</v>
      </c>
      <c r="S7894" s="99">
        <v>30.972000000000001</v>
      </c>
      <c r="T7894" s="30">
        <f t="shared" si="861"/>
        <v>162.98333333333346</v>
      </c>
      <c r="U7894" s="21">
        <f t="shared" si="865"/>
        <v>3.0092212500000006E-4</v>
      </c>
      <c r="V7894" s="21">
        <f t="shared" si="866"/>
        <v>0</v>
      </c>
      <c r="W7894" s="21">
        <f t="shared" si="867"/>
        <v>0</v>
      </c>
    </row>
    <row r="7895" spans="1:23">
      <c r="A7895" s="2">
        <f t="shared" si="862"/>
        <v>45597</v>
      </c>
      <c r="B7895" s="3">
        <f t="shared" si="863"/>
        <v>45608</v>
      </c>
      <c r="C7895" s="7">
        <v>45608.4375</v>
      </c>
      <c r="D7895" s="7">
        <v>45608.4375</v>
      </c>
      <c r="E7895" s="5">
        <v>59.508333333333297</v>
      </c>
      <c r="F7895" s="5">
        <v>-1026.93333333333</v>
      </c>
      <c r="G7895" s="5">
        <v>46.316666666666599</v>
      </c>
      <c r="H7895" s="34" cm="1">
        <f t="array" ref="H7895">SUMPRODUCT(('ESB Networks Summary'!$C$5:$C$17384=Data!D7895)*('ESB Networks Summary'!$E$5:$E$17384))*1000*2-SUMPRODUCT(('ESB Networks Summary'!$C$5:$C$17384=Data!D7895)*('ESB Networks Summary'!$F$5:$F$17384))*1000*2</f>
        <v>42</v>
      </c>
      <c r="I7895" s="5">
        <v>0</v>
      </c>
      <c r="J7895" s="5">
        <v>0</v>
      </c>
      <c r="K7895" s="17">
        <v>1</v>
      </c>
      <c r="L7895" s="52">
        <f t="shared" si="864"/>
        <v>0</v>
      </c>
      <c r="M7895" s="5">
        <v>1061.36666666666</v>
      </c>
      <c r="N7895" s="5">
        <v>1835.05833333333</v>
      </c>
      <c r="O7895" s="96">
        <v>405.48</v>
      </c>
      <c r="P7895" s="5">
        <v>906.48333333333301</v>
      </c>
      <c r="Q7895" s="99">
        <v>833.5</v>
      </c>
      <c r="R7895" s="99">
        <v>40.802999999999997</v>
      </c>
      <c r="S7895" s="99">
        <v>30.972000000000001</v>
      </c>
      <c r="T7895" s="30">
        <f t="shared" si="861"/>
        <v>144.67499999999961</v>
      </c>
      <c r="U7895" s="21">
        <f t="shared" si="865"/>
        <v>9.4492947499999844E-3</v>
      </c>
      <c r="V7895" s="21">
        <f t="shared" si="866"/>
        <v>0</v>
      </c>
      <c r="W7895" s="21">
        <f t="shared" si="867"/>
        <v>0</v>
      </c>
    </row>
    <row r="7896" spans="1:23">
      <c r="A7896" s="2">
        <f t="shared" si="862"/>
        <v>45597</v>
      </c>
      <c r="B7896" s="3">
        <f t="shared" si="863"/>
        <v>45608</v>
      </c>
      <c r="C7896" s="7">
        <v>45608.458333333336</v>
      </c>
      <c r="D7896" s="7">
        <v>45608.458333333336</v>
      </c>
      <c r="E7896" s="5">
        <v>55.233333333333299</v>
      </c>
      <c r="F7896" s="5">
        <v>-1765.0333333333299</v>
      </c>
      <c r="G7896" s="5">
        <v>5.86666666666666</v>
      </c>
      <c r="H7896" s="34" cm="1">
        <f t="array" ref="H7896">SUMPRODUCT(('ESB Networks Summary'!$C$5:$C$17384=Data!D7896)*('ESB Networks Summary'!$E$5:$E$17384))*1000*2-SUMPRODUCT(('ESB Networks Summary'!$C$5:$C$17384=Data!D7896)*('ESB Networks Summary'!$F$5:$F$17384))*1000*2</f>
        <v>2</v>
      </c>
      <c r="I7896" s="5">
        <v>0</v>
      </c>
      <c r="J7896" s="5">
        <v>0</v>
      </c>
      <c r="K7896" s="17">
        <v>1</v>
      </c>
      <c r="L7896" s="52">
        <f t="shared" si="864"/>
        <v>0</v>
      </c>
      <c r="M7896" s="5">
        <v>1962.8</v>
      </c>
      <c r="N7896" s="5">
        <v>2688.2333333333299</v>
      </c>
      <c r="O7896" s="96">
        <v>1349.84</v>
      </c>
      <c r="P7896" s="5">
        <v>1037.7666666666601</v>
      </c>
      <c r="Q7896" s="99">
        <v>1264.3599999999999</v>
      </c>
      <c r="R7896" s="99">
        <v>39.174999999999997</v>
      </c>
      <c r="S7896" s="99">
        <v>29.343</v>
      </c>
      <c r="T7896" s="30">
        <f t="shared" si="861"/>
        <v>120.43333333332657</v>
      </c>
      <c r="U7896" s="21">
        <f t="shared" si="865"/>
        <v>1.149133333333332E-3</v>
      </c>
      <c r="V7896" s="21">
        <f t="shared" si="866"/>
        <v>0</v>
      </c>
      <c r="W7896" s="21">
        <f t="shared" si="867"/>
        <v>0</v>
      </c>
    </row>
    <row r="7897" spans="1:23">
      <c r="A7897" s="2">
        <f t="shared" si="862"/>
        <v>45597</v>
      </c>
      <c r="B7897" s="3">
        <f t="shared" si="863"/>
        <v>45608</v>
      </c>
      <c r="C7897" s="7">
        <v>45608.479166666664</v>
      </c>
      <c r="D7897" s="7">
        <v>45608.479166666664</v>
      </c>
      <c r="E7897" s="5">
        <v>52.5</v>
      </c>
      <c r="F7897" s="5">
        <v>-315.76666666666603</v>
      </c>
      <c r="G7897" s="5">
        <v>5.7333333333333298</v>
      </c>
      <c r="H7897" s="34" cm="1">
        <f t="array" ref="H7897">SUMPRODUCT(('ESB Networks Summary'!$C$5:$C$17384=Data!D7897)*('ESB Networks Summary'!$E$5:$E$17384))*1000*2-SUMPRODUCT(('ESB Networks Summary'!$C$5:$C$17384=Data!D7897)*('ESB Networks Summary'!$F$5:$F$17384))*1000*2</f>
        <v>2</v>
      </c>
      <c r="I7897" s="5">
        <v>0</v>
      </c>
      <c r="J7897" s="5">
        <v>0</v>
      </c>
      <c r="K7897" s="17">
        <v>1</v>
      </c>
      <c r="L7897" s="52">
        <f t="shared" si="864"/>
        <v>0</v>
      </c>
      <c r="M7897" s="5">
        <v>1451.2666666666601</v>
      </c>
      <c r="N7897" s="5">
        <v>2104.6999999999998</v>
      </c>
      <c r="O7897" s="96">
        <v>1349.84</v>
      </c>
      <c r="P7897" s="5">
        <v>1860.36666666666</v>
      </c>
      <c r="Q7897" s="99">
        <v>1264.3599999999999</v>
      </c>
      <c r="R7897" s="99">
        <v>39.174999999999997</v>
      </c>
      <c r="S7897" s="99">
        <v>29.343</v>
      </c>
      <c r="T7897" s="30">
        <f t="shared" si="861"/>
        <v>77.166666666659523</v>
      </c>
      <c r="U7897" s="21">
        <f t="shared" si="865"/>
        <v>1.123016666666666E-3</v>
      </c>
      <c r="V7897" s="21">
        <f t="shared" si="866"/>
        <v>0</v>
      </c>
      <c r="W7897" s="21">
        <f t="shared" si="867"/>
        <v>0</v>
      </c>
    </row>
    <row r="7898" spans="1:23">
      <c r="A7898" s="2">
        <f t="shared" si="862"/>
        <v>45597</v>
      </c>
      <c r="B7898" s="3">
        <f t="shared" si="863"/>
        <v>45608</v>
      </c>
      <c r="C7898" s="7">
        <v>45608.5</v>
      </c>
      <c r="D7898" s="7">
        <v>45608.5</v>
      </c>
      <c r="E7898" s="5">
        <v>52.866666666666603</v>
      </c>
      <c r="F7898" s="5">
        <v>434.02499999999998</v>
      </c>
      <c r="G7898" s="5">
        <v>-2.3416666666666601</v>
      </c>
      <c r="H7898" s="34" cm="1">
        <f t="array" ref="H7898">SUMPRODUCT(('ESB Networks Summary'!$C$5:$C$17384=Data!D7898)*('ESB Networks Summary'!$E$5:$E$17384))*1000*2-SUMPRODUCT(('ESB Networks Summary'!$C$5:$C$17384=Data!D7898)*('ESB Networks Summary'!$F$5:$F$17384))*1000*2</f>
        <v>4</v>
      </c>
      <c r="I7898" s="5">
        <v>0</v>
      </c>
      <c r="J7898" s="5">
        <v>0</v>
      </c>
      <c r="K7898" s="17">
        <v>1</v>
      </c>
      <c r="L7898" s="52">
        <f t="shared" si="864"/>
        <v>0</v>
      </c>
      <c r="M7898" s="5">
        <v>0</v>
      </c>
      <c r="N7898" s="5">
        <v>633.57499999999902</v>
      </c>
      <c r="O7898" s="96">
        <v>727.53</v>
      </c>
      <c r="P7898" s="5">
        <v>1171.7166666666601</v>
      </c>
      <c r="Q7898" s="99">
        <v>1759.6</v>
      </c>
      <c r="R7898" s="99">
        <v>40.076000000000001</v>
      </c>
      <c r="S7898" s="99">
        <v>30.244999999999997</v>
      </c>
      <c r="T7898" s="30">
        <f t="shared" si="861"/>
        <v>101.77499999999441</v>
      </c>
      <c r="U7898" s="21">
        <f t="shared" si="865"/>
        <v>0</v>
      </c>
      <c r="V7898" s="21">
        <f t="shared" si="866"/>
        <v>-3.5411854166666568E-4</v>
      </c>
      <c r="W7898" s="21">
        <f t="shared" si="867"/>
        <v>0</v>
      </c>
    </row>
    <row r="7899" spans="1:23">
      <c r="A7899" s="2">
        <f t="shared" si="862"/>
        <v>45597</v>
      </c>
      <c r="B7899" s="3">
        <f t="shared" si="863"/>
        <v>45608</v>
      </c>
      <c r="C7899" s="7">
        <v>45608.520833333336</v>
      </c>
      <c r="D7899" s="7">
        <v>45608.520833333336</v>
      </c>
      <c r="E7899" s="5">
        <v>53.766666666666602</v>
      </c>
      <c r="F7899" s="5">
        <v>389.56666666666598</v>
      </c>
      <c r="G7899" s="5">
        <v>6.5</v>
      </c>
      <c r="H7899" s="34" cm="1">
        <f t="array" ref="H7899">SUMPRODUCT(('ESB Networks Summary'!$C$5:$C$17384=Data!D7899)*('ESB Networks Summary'!$E$5:$E$17384))*1000*2-SUMPRODUCT(('ESB Networks Summary'!$C$5:$C$17384=Data!D7899)*('ESB Networks Summary'!$F$5:$F$17384))*1000*2</f>
        <v>6</v>
      </c>
      <c r="I7899" s="5">
        <v>0</v>
      </c>
      <c r="J7899" s="5">
        <v>0</v>
      </c>
      <c r="K7899" s="17">
        <v>1</v>
      </c>
      <c r="L7899" s="52">
        <f t="shared" si="864"/>
        <v>0</v>
      </c>
      <c r="M7899" s="5">
        <v>0</v>
      </c>
      <c r="N7899" s="5">
        <v>588.56666666666604</v>
      </c>
      <c r="O7899" s="96">
        <v>727.53</v>
      </c>
      <c r="P7899" s="5">
        <v>1051.2333333333299</v>
      </c>
      <c r="Q7899" s="99">
        <v>1759.6</v>
      </c>
      <c r="R7899" s="99">
        <v>40.076000000000001</v>
      </c>
      <c r="S7899" s="99">
        <v>30.244999999999997</v>
      </c>
      <c r="T7899" s="30">
        <f t="shared" si="861"/>
        <v>79.59999999999792</v>
      </c>
      <c r="U7899" s="21">
        <f t="shared" si="865"/>
        <v>1.30247E-3</v>
      </c>
      <c r="V7899" s="21">
        <f t="shared" si="866"/>
        <v>0</v>
      </c>
      <c r="W7899" s="21">
        <f t="shared" si="867"/>
        <v>0</v>
      </c>
    </row>
    <row r="7900" spans="1:23">
      <c r="A7900" s="2">
        <f t="shared" si="862"/>
        <v>45597</v>
      </c>
      <c r="B7900" s="3">
        <f t="shared" si="863"/>
        <v>45608</v>
      </c>
      <c r="C7900" s="7">
        <v>45608.541666666664</v>
      </c>
      <c r="D7900" s="7">
        <v>45608.541666666664</v>
      </c>
      <c r="E7900" s="5">
        <v>54.066666666666599</v>
      </c>
      <c r="F7900" s="5">
        <v>51.1666666666666</v>
      </c>
      <c r="G7900" s="5">
        <v>-61.3333333333333</v>
      </c>
      <c r="H7900" s="34" cm="1">
        <f t="array" ref="H7900">SUMPRODUCT(('ESB Networks Summary'!$C$5:$C$17384=Data!D7900)*('ESB Networks Summary'!$E$5:$E$17384))*1000*2-SUMPRODUCT(('ESB Networks Summary'!$C$5:$C$17384=Data!D7900)*('ESB Networks Summary'!$F$5:$F$17384))*1000*2</f>
        <v>6</v>
      </c>
      <c r="I7900" s="5">
        <v>0</v>
      </c>
      <c r="J7900" s="5">
        <v>0</v>
      </c>
      <c r="K7900" s="17">
        <v>1</v>
      </c>
      <c r="L7900" s="52">
        <f t="shared" si="864"/>
        <v>0</v>
      </c>
      <c r="M7900" s="5">
        <v>0</v>
      </c>
      <c r="N7900" s="5">
        <v>714.03333333333296</v>
      </c>
      <c r="O7900" s="96">
        <v>746.13</v>
      </c>
      <c r="P7900" s="5">
        <v>944.4</v>
      </c>
      <c r="Q7900" s="99">
        <v>1244.8499999999999</v>
      </c>
      <c r="R7900" s="99">
        <v>37.811999999999998</v>
      </c>
      <c r="S7900" s="99">
        <v>27.981000000000002</v>
      </c>
      <c r="T7900" s="30">
        <f t="shared" si="861"/>
        <v>117.86666666666716</v>
      </c>
      <c r="U7900" s="21">
        <f t="shared" si="865"/>
        <v>0</v>
      </c>
      <c r="V7900" s="21">
        <f t="shared" si="866"/>
        <v>-8.5808399999999958E-3</v>
      </c>
      <c r="W7900" s="21">
        <f t="shared" si="867"/>
        <v>0</v>
      </c>
    </row>
    <row r="7901" spans="1:23">
      <c r="A7901" s="2">
        <f t="shared" si="862"/>
        <v>45597</v>
      </c>
      <c r="B7901" s="3">
        <f t="shared" si="863"/>
        <v>45608</v>
      </c>
      <c r="C7901" s="7">
        <v>45608.5625</v>
      </c>
      <c r="D7901" s="7">
        <v>45608.5625</v>
      </c>
      <c r="E7901" s="5">
        <v>54.266666666666602</v>
      </c>
      <c r="F7901" s="5">
        <v>197.833333333333</v>
      </c>
      <c r="G7901" s="5">
        <v>-22.3666666666666</v>
      </c>
      <c r="H7901" s="34" cm="1">
        <f t="array" ref="H7901">SUMPRODUCT(('ESB Networks Summary'!$C$5:$C$17384=Data!D7901)*('ESB Networks Summary'!$E$5:$E$17384))*1000*2-SUMPRODUCT(('ESB Networks Summary'!$C$5:$C$17384=Data!D7901)*('ESB Networks Summary'!$F$5:$F$17384))*1000*2</f>
        <v>2</v>
      </c>
      <c r="I7901" s="5">
        <v>0</v>
      </c>
      <c r="J7901" s="5">
        <v>0</v>
      </c>
      <c r="K7901" s="17">
        <v>1</v>
      </c>
      <c r="L7901" s="52">
        <f t="shared" si="864"/>
        <v>0</v>
      </c>
      <c r="M7901" s="5">
        <v>0</v>
      </c>
      <c r="N7901" s="5">
        <v>544.16666666666595</v>
      </c>
      <c r="O7901" s="96">
        <v>746.13</v>
      </c>
      <c r="P7901" s="5">
        <v>869.9</v>
      </c>
      <c r="Q7901" s="99">
        <v>1244.8499999999999</v>
      </c>
      <c r="R7901" s="99">
        <v>37.811999999999998</v>
      </c>
      <c r="S7901" s="99">
        <v>27.981000000000002</v>
      </c>
      <c r="T7901" s="30">
        <f t="shared" si="861"/>
        <v>105.53333333333447</v>
      </c>
      <c r="U7901" s="21">
        <f t="shared" si="865"/>
        <v>0</v>
      </c>
      <c r="V7901" s="21">
        <f t="shared" si="866"/>
        <v>-3.1292084999999907E-3</v>
      </c>
      <c r="W7901" s="21">
        <f t="shared" si="867"/>
        <v>0</v>
      </c>
    </row>
    <row r="7902" spans="1:23">
      <c r="A7902" s="2">
        <f t="shared" si="862"/>
        <v>45597</v>
      </c>
      <c r="B7902" s="3">
        <f t="shared" si="863"/>
        <v>45608</v>
      </c>
      <c r="C7902" s="7">
        <v>45608.583333333336</v>
      </c>
      <c r="D7902" s="7">
        <v>45608.583333333336</v>
      </c>
      <c r="E7902" s="5">
        <v>55</v>
      </c>
      <c r="F7902" s="5">
        <v>298.73333333333301</v>
      </c>
      <c r="G7902" s="5">
        <v>2.2999999999999998</v>
      </c>
      <c r="H7902" s="34" cm="1">
        <f t="array" ref="H7902">SUMPRODUCT(('ESB Networks Summary'!$C$5:$C$17384=Data!D7902)*('ESB Networks Summary'!$E$5:$E$17384))*1000*2-SUMPRODUCT(('ESB Networks Summary'!$C$5:$C$17384=Data!D7902)*('ESB Networks Summary'!$F$5:$F$17384))*1000*2</f>
        <v>2</v>
      </c>
      <c r="I7902" s="5">
        <v>0</v>
      </c>
      <c r="J7902" s="5">
        <v>0</v>
      </c>
      <c r="K7902" s="17">
        <v>1</v>
      </c>
      <c r="L7902" s="52">
        <f t="shared" si="864"/>
        <v>0</v>
      </c>
      <c r="M7902" s="5">
        <v>0</v>
      </c>
      <c r="N7902" s="5">
        <v>361.63333333333298</v>
      </c>
      <c r="O7902" s="96">
        <v>600.58000000000004</v>
      </c>
      <c r="P7902" s="5">
        <v>779.43333333333305</v>
      </c>
      <c r="Q7902" s="99">
        <v>972.99</v>
      </c>
      <c r="R7902" s="99">
        <v>37.798000000000002</v>
      </c>
      <c r="S7902" s="99">
        <v>27.967000000000002</v>
      </c>
      <c r="T7902" s="30">
        <f t="shared" si="861"/>
        <v>121.36666666666702</v>
      </c>
      <c r="U7902" s="21">
        <f t="shared" si="865"/>
        <v>4.3467699999999996E-4</v>
      </c>
      <c r="V7902" s="21">
        <f t="shared" si="866"/>
        <v>0</v>
      </c>
      <c r="W7902" s="21">
        <f t="shared" si="867"/>
        <v>0</v>
      </c>
    </row>
    <row r="7903" spans="1:23">
      <c r="A7903" s="2">
        <f t="shared" si="862"/>
        <v>45597</v>
      </c>
      <c r="B7903" s="3">
        <f t="shared" si="863"/>
        <v>45608</v>
      </c>
      <c r="C7903" s="7">
        <v>45608.604166666664</v>
      </c>
      <c r="D7903" s="7">
        <v>45608.604166666664</v>
      </c>
      <c r="E7903" s="5">
        <v>54.199999999999903</v>
      </c>
      <c r="F7903" s="5">
        <v>-1244.86666666666</v>
      </c>
      <c r="G7903" s="5">
        <v>9.8333333333333304</v>
      </c>
      <c r="H7903" s="34" cm="1">
        <f t="array" ref="H7903">SUMPRODUCT(('ESB Networks Summary'!$C$5:$C$17384=Data!D7903)*('ESB Networks Summary'!$E$5:$E$17384))*1000*2-SUMPRODUCT(('ESB Networks Summary'!$C$5:$C$17384=Data!D7903)*('ESB Networks Summary'!$F$5:$F$17384))*1000*2</f>
        <v>8</v>
      </c>
      <c r="I7903" s="5">
        <v>0</v>
      </c>
      <c r="J7903" s="5">
        <v>0</v>
      </c>
      <c r="K7903" s="17">
        <v>1</v>
      </c>
      <c r="L7903" s="52">
        <f t="shared" si="864"/>
        <v>0</v>
      </c>
      <c r="M7903" s="5">
        <v>1324.1</v>
      </c>
      <c r="N7903" s="5">
        <v>1873.5</v>
      </c>
      <c r="O7903" s="96">
        <v>600.58000000000004</v>
      </c>
      <c r="P7903" s="5">
        <v>722.46666666666601</v>
      </c>
      <c r="Q7903" s="99">
        <v>972.99</v>
      </c>
      <c r="R7903" s="99">
        <v>37.798000000000002</v>
      </c>
      <c r="S7903" s="99">
        <v>27.967000000000002</v>
      </c>
      <c r="T7903" s="30">
        <f t="shared" si="861"/>
        <v>103.66666666665924</v>
      </c>
      <c r="U7903" s="21">
        <f t="shared" si="865"/>
        <v>1.8584016666666663E-3</v>
      </c>
      <c r="V7903" s="21">
        <f t="shared" si="866"/>
        <v>0</v>
      </c>
      <c r="W7903" s="21">
        <f t="shared" si="867"/>
        <v>0</v>
      </c>
    </row>
    <row r="7904" spans="1:23">
      <c r="A7904" s="2">
        <f t="shared" si="862"/>
        <v>45597</v>
      </c>
      <c r="B7904" s="3">
        <f t="shared" si="863"/>
        <v>45608</v>
      </c>
      <c r="C7904" s="7">
        <v>45608.625</v>
      </c>
      <c r="D7904" s="7">
        <v>45608.625</v>
      </c>
      <c r="E7904" s="5">
        <v>52.633333333333297</v>
      </c>
      <c r="F7904" s="5">
        <v>497.3</v>
      </c>
      <c r="G7904" s="5">
        <v>0.66666666666666596</v>
      </c>
      <c r="H7904" s="34" cm="1">
        <f t="array" ref="H7904">SUMPRODUCT(('ESB Networks Summary'!$C$5:$C$17384=Data!D7904)*('ESB Networks Summary'!$E$5:$E$17384))*1000*2-SUMPRODUCT(('ESB Networks Summary'!$C$5:$C$17384=Data!D7904)*('ESB Networks Summary'!$F$5:$F$17384))*1000*2</f>
        <v>0</v>
      </c>
      <c r="I7904" s="5">
        <v>0</v>
      </c>
      <c r="J7904" s="5">
        <v>0</v>
      </c>
      <c r="K7904" s="17">
        <v>1</v>
      </c>
      <c r="L7904" s="52">
        <f t="shared" si="864"/>
        <v>0</v>
      </c>
      <c r="M7904" s="5">
        <v>132.266666666666</v>
      </c>
      <c r="N7904" s="5">
        <v>384.36666666666599</v>
      </c>
      <c r="O7904" s="96">
        <v>345.33</v>
      </c>
      <c r="P7904" s="5">
        <v>1014.7333333333301</v>
      </c>
      <c r="Q7904" s="99">
        <v>289.17</v>
      </c>
      <c r="R7904" s="99">
        <v>42.664000000000001</v>
      </c>
      <c r="S7904" s="99">
        <v>32.832000000000001</v>
      </c>
      <c r="T7904" s="30">
        <f t="shared" si="861"/>
        <v>133.73333333333068</v>
      </c>
      <c r="U7904" s="21">
        <f t="shared" si="865"/>
        <v>1.4221333333333321E-4</v>
      </c>
      <c r="V7904" s="21">
        <f t="shared" si="866"/>
        <v>0</v>
      </c>
      <c r="W7904" s="21">
        <f t="shared" si="867"/>
        <v>0</v>
      </c>
    </row>
    <row r="7905" spans="1:23">
      <c r="A7905" s="2">
        <f t="shared" si="862"/>
        <v>45597</v>
      </c>
      <c r="B7905" s="3">
        <f t="shared" si="863"/>
        <v>45608</v>
      </c>
      <c r="C7905" s="7">
        <v>45608.645833333336</v>
      </c>
      <c r="D7905" s="7">
        <v>45608.645833333336</v>
      </c>
      <c r="E7905" s="5">
        <v>54.3333333333333</v>
      </c>
      <c r="F7905" s="5">
        <v>473.53333333333302</v>
      </c>
      <c r="G7905" s="5">
        <v>3.2666666666666599</v>
      </c>
      <c r="H7905" s="34" cm="1">
        <f t="array" ref="H7905">SUMPRODUCT(('ESB Networks Summary'!$C$5:$C$17384=Data!D7905)*('ESB Networks Summary'!$E$5:$E$17384))*1000*2-SUMPRODUCT(('ESB Networks Summary'!$C$5:$C$17384=Data!D7905)*('ESB Networks Summary'!$F$5:$F$17384))*1000*2</f>
        <v>6</v>
      </c>
      <c r="I7905" s="5">
        <v>0</v>
      </c>
      <c r="J7905" s="5">
        <v>0</v>
      </c>
      <c r="K7905" s="17">
        <v>1</v>
      </c>
      <c r="L7905" s="52">
        <f t="shared" si="864"/>
        <v>0</v>
      </c>
      <c r="M7905" s="5">
        <v>0</v>
      </c>
      <c r="N7905" s="5">
        <v>57.033333333333303</v>
      </c>
      <c r="O7905" s="96">
        <v>345.33</v>
      </c>
      <c r="P7905" s="5">
        <v>699.66666666666595</v>
      </c>
      <c r="Q7905" s="99">
        <v>289.17</v>
      </c>
      <c r="R7905" s="99">
        <v>42.664000000000001</v>
      </c>
      <c r="S7905" s="99">
        <v>32.832000000000001</v>
      </c>
      <c r="T7905" s="30">
        <f t="shared" si="861"/>
        <v>172.36666666666628</v>
      </c>
      <c r="U7905" s="21">
        <f t="shared" si="865"/>
        <v>6.9684533333333183E-4</v>
      </c>
      <c r="V7905" s="21">
        <f t="shared" si="866"/>
        <v>0</v>
      </c>
      <c r="W7905" s="21">
        <f t="shared" si="867"/>
        <v>0</v>
      </c>
    </row>
    <row r="7906" spans="1:23">
      <c r="A7906" s="2">
        <f t="shared" si="862"/>
        <v>45597</v>
      </c>
      <c r="B7906" s="3">
        <f t="shared" si="863"/>
        <v>45608</v>
      </c>
      <c r="C7906" s="7">
        <v>45608.666666666664</v>
      </c>
      <c r="D7906" s="7">
        <v>45608.666666666664</v>
      </c>
      <c r="E7906" s="5">
        <v>54.933333333333302</v>
      </c>
      <c r="F7906" s="5">
        <v>-87.766666666666595</v>
      </c>
      <c r="G7906" s="5">
        <v>4.93333333333333</v>
      </c>
      <c r="H7906" s="34" cm="1">
        <f t="array" ref="H7906">SUMPRODUCT(('ESB Networks Summary'!$C$5:$C$17384=Data!D7906)*('ESB Networks Summary'!$E$5:$E$17384))*1000*2-SUMPRODUCT(('ESB Networks Summary'!$C$5:$C$17384=Data!D7906)*('ESB Networks Summary'!$F$5:$F$17384))*1000*2</f>
        <v>6</v>
      </c>
      <c r="I7906" s="5">
        <v>0</v>
      </c>
      <c r="J7906" s="5">
        <v>0</v>
      </c>
      <c r="K7906" s="17">
        <v>1</v>
      </c>
      <c r="L7906" s="52">
        <f t="shared" si="864"/>
        <v>0</v>
      </c>
      <c r="M7906" s="5">
        <v>0</v>
      </c>
      <c r="N7906" s="5">
        <v>103.899999999999</v>
      </c>
      <c r="O7906" s="96">
        <v>161.63999999999999</v>
      </c>
      <c r="P7906" s="5">
        <v>151.96666666666599</v>
      </c>
      <c r="Q7906" s="99">
        <v>124.8</v>
      </c>
      <c r="R7906" s="99">
        <v>46.045999999999999</v>
      </c>
      <c r="S7906" s="99">
        <v>36.214999999999996</v>
      </c>
      <c r="T7906" s="30">
        <f t="shared" si="861"/>
        <v>140.76666666666694</v>
      </c>
      <c r="U7906" s="21">
        <f t="shared" si="865"/>
        <v>1.1358013333333326E-3</v>
      </c>
      <c r="V7906" s="21">
        <f t="shared" si="866"/>
        <v>0</v>
      </c>
      <c r="W7906" s="21">
        <f t="shared" si="867"/>
        <v>0</v>
      </c>
    </row>
    <row r="7907" spans="1:23">
      <c r="A7907" s="2">
        <f t="shared" si="862"/>
        <v>45597</v>
      </c>
      <c r="B7907" s="3">
        <f t="shared" si="863"/>
        <v>45608</v>
      </c>
      <c r="C7907" s="7">
        <v>45608.6875</v>
      </c>
      <c r="D7907" s="7">
        <v>45608.6875</v>
      </c>
      <c r="E7907" s="5">
        <v>54</v>
      </c>
      <c r="F7907" s="5">
        <v>-237.36666666666599</v>
      </c>
      <c r="G7907" s="5">
        <v>129.46666666666599</v>
      </c>
      <c r="H7907" s="34" cm="1">
        <f t="array" ref="H7907">SUMPRODUCT(('ESB Networks Summary'!$C$5:$C$17384=Data!D7907)*('ESB Networks Summary'!$E$5:$E$17384))*1000*2-SUMPRODUCT(('ESB Networks Summary'!$C$5:$C$17384=Data!D7907)*('ESB Networks Summary'!$F$5:$F$17384))*1000*2</f>
        <v>6</v>
      </c>
      <c r="I7907" s="5">
        <v>0</v>
      </c>
      <c r="J7907" s="5">
        <v>0</v>
      </c>
      <c r="K7907" s="17">
        <v>1</v>
      </c>
      <c r="L7907" s="52">
        <f t="shared" si="864"/>
        <v>0</v>
      </c>
      <c r="M7907" s="5">
        <v>63.433333333333302</v>
      </c>
      <c r="N7907" s="5">
        <v>230.56666666666601</v>
      </c>
      <c r="O7907" s="96">
        <v>161.63999999999999</v>
      </c>
      <c r="P7907" s="5">
        <v>32.733333333333299</v>
      </c>
      <c r="Q7907" s="99">
        <v>124.8</v>
      </c>
      <c r="R7907" s="99">
        <v>46.045999999999999</v>
      </c>
      <c r="S7907" s="99">
        <v>36.214999999999996</v>
      </c>
      <c r="T7907" s="30">
        <f t="shared" si="861"/>
        <v>168.99999999999926</v>
      </c>
      <c r="U7907" s="21">
        <f t="shared" si="865"/>
        <v>2.9807110666666508E-2</v>
      </c>
      <c r="V7907" s="21">
        <f t="shared" si="866"/>
        <v>0</v>
      </c>
      <c r="W7907" s="21">
        <f t="shared" si="867"/>
        <v>0</v>
      </c>
    </row>
    <row r="7908" spans="1:23">
      <c r="A7908" s="2">
        <f t="shared" si="862"/>
        <v>45597</v>
      </c>
      <c r="B7908" s="3">
        <f t="shared" si="863"/>
        <v>45608</v>
      </c>
      <c r="C7908" s="7">
        <v>45608.708333333336</v>
      </c>
      <c r="D7908" s="7">
        <v>45608.708333333336</v>
      </c>
      <c r="E7908" s="5">
        <v>50.441666666666599</v>
      </c>
      <c r="F7908" s="5">
        <v>-2652.6749999999902</v>
      </c>
      <c r="G7908" s="5">
        <v>23.3333333333333</v>
      </c>
      <c r="H7908" s="34" cm="1">
        <f t="array" ref="H7908">SUMPRODUCT(('ESB Networks Summary'!$C$5:$C$17384=Data!D7908)*('ESB Networks Summary'!$E$5:$E$17384))*1000*2-SUMPRODUCT(('ESB Networks Summary'!$C$5:$C$17384=Data!D7908)*('ESB Networks Summary'!$F$5:$F$17384))*1000*2</f>
        <v>14</v>
      </c>
      <c r="I7908" s="5">
        <v>2001.4166666666599</v>
      </c>
      <c r="J7908" s="5">
        <v>0</v>
      </c>
      <c r="K7908" s="17">
        <v>1</v>
      </c>
      <c r="L7908" s="52">
        <f t="shared" si="864"/>
        <v>0</v>
      </c>
      <c r="M7908" s="5">
        <v>236.666666666666</v>
      </c>
      <c r="N7908" s="5">
        <v>2468.6666666666601</v>
      </c>
      <c r="O7908" s="96">
        <v>1789.4</v>
      </c>
      <c r="P7908" s="5">
        <v>9.7249999999999996</v>
      </c>
      <c r="Q7908" s="99">
        <v>9.98</v>
      </c>
      <c r="R7908" s="99">
        <v>56.614999999999995</v>
      </c>
      <c r="S7908" s="99">
        <v>46.22</v>
      </c>
      <c r="T7908" s="30">
        <f t="shared" si="861"/>
        <v>217.06666666666342</v>
      </c>
      <c r="U7908" s="21">
        <f t="shared" si="865"/>
        <v>6.6050833333333239E-3</v>
      </c>
      <c r="V7908" s="21">
        <f t="shared" si="866"/>
        <v>0</v>
      </c>
      <c r="W7908" s="21">
        <f t="shared" si="867"/>
        <v>0</v>
      </c>
    </row>
    <row r="7909" spans="1:23">
      <c r="A7909" s="2">
        <f t="shared" si="862"/>
        <v>45597</v>
      </c>
      <c r="B7909" s="3">
        <f t="shared" si="863"/>
        <v>45608</v>
      </c>
      <c r="C7909" s="7">
        <v>45608.729166666664</v>
      </c>
      <c r="D7909" s="7">
        <v>45608.729166666664</v>
      </c>
      <c r="E7909" s="5">
        <v>44.633333333333297</v>
      </c>
      <c r="F7909" s="5">
        <v>-2989.0666666666598</v>
      </c>
      <c r="G7909" s="5">
        <v>1041.13333333333</v>
      </c>
      <c r="H7909" s="34" cm="1">
        <f t="array" ref="H7909">SUMPRODUCT(('ESB Networks Summary'!$C$5:$C$17384=Data!D7909)*('ESB Networks Summary'!$E$5:$E$17384))*1000*2-SUMPRODUCT(('ESB Networks Summary'!$C$5:$C$17384=Data!D7909)*('ESB Networks Summary'!$F$5:$F$17384))*1000*2</f>
        <v>1052</v>
      </c>
      <c r="I7909" s="5">
        <v>0</v>
      </c>
      <c r="J7909" s="5">
        <v>0</v>
      </c>
      <c r="K7909" s="17">
        <v>1</v>
      </c>
      <c r="L7909" s="52">
        <f t="shared" si="864"/>
        <v>0</v>
      </c>
      <c r="M7909" s="5">
        <v>0</v>
      </c>
      <c r="N7909" s="5">
        <v>3917.0666666666598</v>
      </c>
      <c r="O7909" s="96">
        <v>1789.4</v>
      </c>
      <c r="P7909" s="5">
        <v>4.0666666666666602</v>
      </c>
      <c r="Q7909" s="99">
        <v>9.98</v>
      </c>
      <c r="R7909" s="99">
        <v>56.614999999999995</v>
      </c>
      <c r="S7909" s="99">
        <v>46.22</v>
      </c>
      <c r="T7909" s="30">
        <f t="shared" si="861"/>
        <v>117.19999999999663</v>
      </c>
      <c r="U7909" s="21">
        <f t="shared" si="865"/>
        <v>0.29471881833333241</v>
      </c>
      <c r="V7909" s="21">
        <f t="shared" si="866"/>
        <v>0</v>
      </c>
      <c r="W7909" s="21">
        <f t="shared" si="867"/>
        <v>0</v>
      </c>
    </row>
    <row r="7910" spans="1:23">
      <c r="A7910" s="2">
        <f t="shared" si="862"/>
        <v>45597</v>
      </c>
      <c r="B7910" s="3">
        <f t="shared" si="863"/>
        <v>45608</v>
      </c>
      <c r="C7910" s="7">
        <v>45608.75</v>
      </c>
      <c r="D7910" s="7">
        <v>45608.75</v>
      </c>
      <c r="E7910" s="5">
        <v>37.866666666666603</v>
      </c>
      <c r="F7910" s="5">
        <v>-1471.0416666666599</v>
      </c>
      <c r="G7910" s="5">
        <v>167.38333333333301</v>
      </c>
      <c r="H7910" s="34" cm="1">
        <f t="array" ref="H7910">SUMPRODUCT(('ESB Networks Summary'!$C$5:$C$17384=Data!D7910)*('ESB Networks Summary'!$E$5:$E$17384))*1000*2-SUMPRODUCT(('ESB Networks Summary'!$C$5:$C$17384=Data!D7910)*('ESB Networks Summary'!$F$5:$F$17384))*1000*2</f>
        <v>86</v>
      </c>
      <c r="I7910" s="5">
        <v>0</v>
      </c>
      <c r="J7910" s="5">
        <v>0</v>
      </c>
      <c r="K7910" s="17">
        <v>1</v>
      </c>
      <c r="L7910" s="52">
        <f t="shared" si="864"/>
        <v>0</v>
      </c>
      <c r="M7910" s="5">
        <v>0</v>
      </c>
      <c r="N7910" s="5">
        <v>1453.7666666666601</v>
      </c>
      <c r="O7910" s="96">
        <v>558.44000000000005</v>
      </c>
      <c r="P7910" s="5">
        <v>3.19999999999999</v>
      </c>
      <c r="Q7910" s="99">
        <v>0</v>
      </c>
      <c r="R7910" s="99">
        <v>55.814</v>
      </c>
      <c r="S7910" s="99">
        <v>45.418999999999997</v>
      </c>
      <c r="T7910" s="30">
        <f t="shared" si="861"/>
        <v>187.85833333333289</v>
      </c>
      <c r="U7910" s="21">
        <f t="shared" si="865"/>
        <v>4.6711666833333249E-2</v>
      </c>
      <c r="V7910" s="21">
        <f t="shared" si="866"/>
        <v>0</v>
      </c>
      <c r="W7910" s="21">
        <f t="shared" si="867"/>
        <v>0</v>
      </c>
    </row>
    <row r="7911" spans="1:23">
      <c r="A7911" s="2">
        <f t="shared" si="862"/>
        <v>45597</v>
      </c>
      <c r="B7911" s="3">
        <f t="shared" si="863"/>
        <v>45608</v>
      </c>
      <c r="C7911" s="7">
        <v>45608.770833333336</v>
      </c>
      <c r="D7911" s="7">
        <v>45608.770833333336</v>
      </c>
      <c r="E7911" s="5">
        <v>35.866666666666603</v>
      </c>
      <c r="F7911" s="5">
        <v>-551.69999999999902</v>
      </c>
      <c r="G7911" s="5">
        <v>-5.0999999999999996</v>
      </c>
      <c r="H7911" s="34" cm="1">
        <f t="array" ref="H7911">SUMPRODUCT(('ESB Networks Summary'!$C$5:$C$17384=Data!D7911)*('ESB Networks Summary'!$E$5:$E$17384))*1000*2-SUMPRODUCT(('ESB Networks Summary'!$C$5:$C$17384=Data!D7911)*('ESB Networks Summary'!$F$5:$F$17384))*1000*2</f>
        <v>6</v>
      </c>
      <c r="I7911" s="5">
        <v>0</v>
      </c>
      <c r="J7911" s="5">
        <v>0</v>
      </c>
      <c r="K7911" s="17">
        <v>1</v>
      </c>
      <c r="L7911" s="52">
        <f t="shared" si="864"/>
        <v>0</v>
      </c>
      <c r="M7911" s="5">
        <v>0</v>
      </c>
      <c r="N7911" s="5">
        <v>412.23333333333301</v>
      </c>
      <c r="O7911" s="96">
        <v>558.44000000000005</v>
      </c>
      <c r="P7911" s="5">
        <v>3</v>
      </c>
      <c r="Q7911" s="99">
        <v>0</v>
      </c>
      <c r="R7911" s="99">
        <v>55.814</v>
      </c>
      <c r="S7911" s="99">
        <v>45.418999999999997</v>
      </c>
      <c r="T7911" s="30">
        <f t="shared" si="861"/>
        <v>137.36666666666599</v>
      </c>
      <c r="U7911" s="21">
        <f t="shared" si="865"/>
        <v>0</v>
      </c>
      <c r="V7911" s="21">
        <f t="shared" si="866"/>
        <v>-1.1581844999999998E-3</v>
      </c>
      <c r="W7911" s="21">
        <f t="shared" si="867"/>
        <v>0</v>
      </c>
    </row>
    <row r="7912" spans="1:23">
      <c r="A7912" s="2">
        <f t="shared" si="862"/>
        <v>45597</v>
      </c>
      <c r="B7912" s="3">
        <f t="shared" si="863"/>
        <v>45608</v>
      </c>
      <c r="C7912" s="7">
        <v>45608.791666666664</v>
      </c>
      <c r="D7912" s="7">
        <v>45608.791666666664</v>
      </c>
      <c r="E7912" s="5">
        <v>34.433333333333302</v>
      </c>
      <c r="F7912" s="5">
        <v>-472.23333333333301</v>
      </c>
      <c r="G7912" s="5">
        <v>0.16666666666666599</v>
      </c>
      <c r="H7912" s="34" cm="1">
        <f t="array" ref="H7912">SUMPRODUCT(('ESB Networks Summary'!$C$5:$C$17384=Data!D7912)*('ESB Networks Summary'!$E$5:$E$17384))*1000*2-SUMPRODUCT(('ESB Networks Summary'!$C$5:$C$17384=Data!D7912)*('ESB Networks Summary'!$F$5:$F$17384))*1000*2</f>
        <v>6</v>
      </c>
      <c r="I7912" s="5">
        <v>0</v>
      </c>
      <c r="J7912" s="5">
        <v>0</v>
      </c>
      <c r="K7912" s="17">
        <v>1</v>
      </c>
      <c r="L7912" s="52">
        <f t="shared" si="864"/>
        <v>0</v>
      </c>
      <c r="M7912" s="5">
        <v>0</v>
      </c>
      <c r="N7912" s="5">
        <v>388.099999999999</v>
      </c>
      <c r="O7912" s="96">
        <v>771.06</v>
      </c>
      <c r="P7912" s="5">
        <v>3</v>
      </c>
      <c r="Q7912" s="99">
        <v>0</v>
      </c>
      <c r="R7912" s="99">
        <v>43.521000000000001</v>
      </c>
      <c r="S7912" s="99">
        <v>33.689</v>
      </c>
      <c r="T7912" s="30">
        <f t="shared" si="861"/>
        <v>87.300000000000693</v>
      </c>
      <c r="U7912" s="21">
        <f t="shared" si="865"/>
        <v>3.6267499999999849E-5</v>
      </c>
      <c r="V7912" s="21">
        <f t="shared" si="866"/>
        <v>0</v>
      </c>
      <c r="W7912" s="21">
        <f t="shared" si="867"/>
        <v>0</v>
      </c>
    </row>
    <row r="7913" spans="1:23">
      <c r="A7913" s="2">
        <f t="shared" si="862"/>
        <v>45597</v>
      </c>
      <c r="B7913" s="3">
        <f t="shared" si="863"/>
        <v>45608</v>
      </c>
      <c r="C7913" s="7">
        <v>45608.8125</v>
      </c>
      <c r="D7913" s="7">
        <v>45608.8125</v>
      </c>
      <c r="E7913" s="5">
        <v>33.066666666666599</v>
      </c>
      <c r="F7913" s="5">
        <v>-1269.2333333333299</v>
      </c>
      <c r="G7913" s="5">
        <v>1.3333333333333299</v>
      </c>
      <c r="H7913" s="34" cm="1">
        <f t="array" ref="H7913">SUMPRODUCT(('ESB Networks Summary'!$C$5:$C$17384=Data!D7913)*('ESB Networks Summary'!$E$5:$E$17384))*1000*2-SUMPRODUCT(('ESB Networks Summary'!$C$5:$C$17384=Data!D7913)*('ESB Networks Summary'!$F$5:$F$17384))*1000*2</f>
        <v>8</v>
      </c>
      <c r="I7913" s="5">
        <v>0</v>
      </c>
      <c r="J7913" s="5">
        <v>0</v>
      </c>
      <c r="K7913" s="17">
        <v>1</v>
      </c>
      <c r="L7913" s="52">
        <f t="shared" si="864"/>
        <v>0</v>
      </c>
      <c r="M7913" s="5">
        <v>658.73333333333301</v>
      </c>
      <c r="N7913" s="5">
        <v>1103.3333333333301</v>
      </c>
      <c r="O7913" s="96">
        <v>771.06</v>
      </c>
      <c r="P7913" s="5">
        <v>3</v>
      </c>
      <c r="Q7913" s="99">
        <v>0</v>
      </c>
      <c r="R7913" s="99">
        <v>43.521000000000001</v>
      </c>
      <c r="S7913" s="99">
        <v>33.689</v>
      </c>
      <c r="T7913" s="30">
        <f t="shared" si="861"/>
        <v>170.23333333333312</v>
      </c>
      <c r="U7913" s="21">
        <f t="shared" si="865"/>
        <v>2.9013999999999928E-4</v>
      </c>
      <c r="V7913" s="21">
        <f t="shared" si="866"/>
        <v>0</v>
      </c>
      <c r="W7913" s="21">
        <f t="shared" si="867"/>
        <v>0</v>
      </c>
    </row>
    <row r="7914" spans="1:23">
      <c r="A7914" s="2">
        <f t="shared" si="862"/>
        <v>45597</v>
      </c>
      <c r="B7914" s="3">
        <f t="shared" si="863"/>
        <v>45608</v>
      </c>
      <c r="C7914" s="7">
        <v>45608.833333333336</v>
      </c>
      <c r="D7914" s="7">
        <v>45608.833333333336</v>
      </c>
      <c r="E7914" s="5">
        <v>29.733333333333299</v>
      </c>
      <c r="F7914" s="5">
        <v>-720.8</v>
      </c>
      <c r="G7914" s="5">
        <v>-0.76666666666666605</v>
      </c>
      <c r="H7914" s="34" cm="1">
        <f t="array" ref="H7914">SUMPRODUCT(('ESB Networks Summary'!$C$5:$C$17384=Data!D7914)*('ESB Networks Summary'!$E$5:$E$17384))*1000*2-SUMPRODUCT(('ESB Networks Summary'!$C$5:$C$17384=Data!D7914)*('ESB Networks Summary'!$F$5:$F$17384))*1000*2</f>
        <v>2</v>
      </c>
      <c r="I7914" s="5">
        <v>0</v>
      </c>
      <c r="J7914" s="5">
        <v>0</v>
      </c>
      <c r="K7914" s="17">
        <v>1</v>
      </c>
      <c r="L7914" s="52">
        <f t="shared" si="864"/>
        <v>0</v>
      </c>
      <c r="M7914" s="5">
        <v>331.2</v>
      </c>
      <c r="N7914" s="5">
        <v>575.56666666666604</v>
      </c>
      <c r="O7914" s="96">
        <v>891.45</v>
      </c>
      <c r="P7914" s="5">
        <v>3</v>
      </c>
      <c r="Q7914" s="99">
        <v>0</v>
      </c>
      <c r="R7914" s="99">
        <v>41.262999999999998</v>
      </c>
      <c r="S7914" s="99">
        <v>31.431999999999999</v>
      </c>
      <c r="T7914" s="30">
        <f t="shared" si="861"/>
        <v>147.46666666666727</v>
      </c>
      <c r="U7914" s="21">
        <f t="shared" si="865"/>
        <v>0</v>
      </c>
      <c r="V7914" s="21">
        <f t="shared" si="866"/>
        <v>-1.2048933333333322E-4</v>
      </c>
      <c r="W7914" s="21">
        <f t="shared" si="867"/>
        <v>0</v>
      </c>
    </row>
    <row r="7915" spans="1:23">
      <c r="A7915" s="2">
        <f t="shared" si="862"/>
        <v>45597</v>
      </c>
      <c r="B7915" s="3">
        <f t="shared" si="863"/>
        <v>45608</v>
      </c>
      <c r="C7915" s="7">
        <v>45608.854166666664</v>
      </c>
      <c r="D7915" s="7">
        <v>45608.854166666664</v>
      </c>
      <c r="E7915" s="5">
        <v>28.6666666666666</v>
      </c>
      <c r="F7915" s="5">
        <v>-539.20833333333303</v>
      </c>
      <c r="G7915" s="5">
        <v>-0.28333333333333299</v>
      </c>
      <c r="H7915" s="34" cm="1">
        <f t="array" ref="H7915">SUMPRODUCT(('ESB Networks Summary'!$C$5:$C$17384=Data!D7915)*('ESB Networks Summary'!$E$5:$E$17384))*1000*2-SUMPRODUCT(('ESB Networks Summary'!$C$5:$C$17384=Data!D7915)*('ESB Networks Summary'!$F$5:$F$17384))*1000*2</f>
        <v>8</v>
      </c>
      <c r="I7915" s="5">
        <v>0</v>
      </c>
      <c r="J7915" s="5">
        <v>0</v>
      </c>
      <c r="K7915" s="17">
        <v>1</v>
      </c>
      <c r="L7915" s="52">
        <f t="shared" si="864"/>
        <v>0</v>
      </c>
      <c r="M7915" s="5">
        <v>0</v>
      </c>
      <c r="N7915" s="5">
        <v>402.07499999999999</v>
      </c>
      <c r="O7915" s="96">
        <v>891.45</v>
      </c>
      <c r="P7915" s="5">
        <v>2.86666666666666</v>
      </c>
      <c r="Q7915" s="99">
        <v>0</v>
      </c>
      <c r="R7915" s="99">
        <v>41.262999999999998</v>
      </c>
      <c r="S7915" s="99">
        <v>31.431999999999999</v>
      </c>
      <c r="T7915" s="30">
        <f t="shared" si="861"/>
        <v>139.71666666666636</v>
      </c>
      <c r="U7915" s="21">
        <f t="shared" si="865"/>
        <v>0</v>
      </c>
      <c r="V7915" s="21">
        <f t="shared" si="866"/>
        <v>-4.4528666666666612E-5</v>
      </c>
      <c r="W7915" s="21">
        <f t="shared" si="867"/>
        <v>0</v>
      </c>
    </row>
    <row r="7916" spans="1:23">
      <c r="A7916" s="2">
        <f t="shared" si="862"/>
        <v>45597</v>
      </c>
      <c r="B7916" s="3">
        <f t="shared" si="863"/>
        <v>45608</v>
      </c>
      <c r="C7916" s="7">
        <v>45608.875</v>
      </c>
      <c r="D7916" s="7">
        <v>45608.875</v>
      </c>
      <c r="E7916" s="5">
        <v>25.9583333333333</v>
      </c>
      <c r="F7916" s="5">
        <v>-1960.50833333333</v>
      </c>
      <c r="G7916" s="5">
        <v>0.16666666666666599</v>
      </c>
      <c r="H7916" s="34" cm="1">
        <f t="array" ref="H7916">SUMPRODUCT(('ESB Networks Summary'!$C$5:$C$17384=Data!D7916)*('ESB Networks Summary'!$E$5:$E$17384))*1000*2-SUMPRODUCT(('ESB Networks Summary'!$C$5:$C$17384=Data!D7916)*('ESB Networks Summary'!$F$5:$F$17384))*1000*2</f>
        <v>8</v>
      </c>
      <c r="I7916" s="5">
        <v>0</v>
      </c>
      <c r="J7916" s="5">
        <v>0</v>
      </c>
      <c r="K7916" s="17">
        <v>1</v>
      </c>
      <c r="L7916" s="52">
        <f t="shared" si="864"/>
        <v>0</v>
      </c>
      <c r="M7916" s="5">
        <v>1244.7</v>
      </c>
      <c r="N7916" s="5">
        <v>1762.9083333333299</v>
      </c>
      <c r="O7916" s="96">
        <v>769.58</v>
      </c>
      <c r="P7916" s="5">
        <v>3</v>
      </c>
      <c r="Q7916" s="99">
        <v>0</v>
      </c>
      <c r="R7916" s="99">
        <v>33.5</v>
      </c>
      <c r="S7916" s="99">
        <v>23.669</v>
      </c>
      <c r="T7916" s="30">
        <f t="shared" si="861"/>
        <v>200.76666666666688</v>
      </c>
      <c r="U7916" s="21">
        <f t="shared" si="865"/>
        <v>2.7916666666666555E-5</v>
      </c>
      <c r="V7916" s="21">
        <f t="shared" si="866"/>
        <v>0</v>
      </c>
      <c r="W7916" s="21">
        <f t="shared" si="867"/>
        <v>0</v>
      </c>
    </row>
    <row r="7917" spans="1:23">
      <c r="A7917" s="2">
        <f t="shared" si="862"/>
        <v>45597</v>
      </c>
      <c r="B7917" s="3">
        <f t="shared" si="863"/>
        <v>45608</v>
      </c>
      <c r="C7917" s="7">
        <v>45608.895833333336</v>
      </c>
      <c r="D7917" s="7">
        <v>45608.895833333336</v>
      </c>
      <c r="E7917" s="5">
        <v>20.8</v>
      </c>
      <c r="F7917" s="5">
        <v>-1174.06666666666</v>
      </c>
      <c r="G7917" s="5">
        <v>531.29999999999995</v>
      </c>
      <c r="H7917" s="34" cm="1">
        <f t="array" ref="H7917">SUMPRODUCT(('ESB Networks Summary'!$C$5:$C$17384=Data!D7917)*('ESB Networks Summary'!$E$5:$E$17384))*1000*2-SUMPRODUCT(('ESB Networks Summary'!$C$5:$C$17384=Data!D7917)*('ESB Networks Summary'!$F$5:$F$17384))*1000*2</f>
        <v>710</v>
      </c>
      <c r="I7917" s="5">
        <v>0</v>
      </c>
      <c r="J7917" s="5">
        <v>0</v>
      </c>
      <c r="K7917" s="17">
        <v>1</v>
      </c>
      <c r="L7917" s="52">
        <f t="shared" si="864"/>
        <v>0</v>
      </c>
      <c r="M7917" s="5">
        <v>1110.7</v>
      </c>
      <c r="N7917" s="5">
        <v>1444</v>
      </c>
      <c r="O7917" s="96">
        <v>769.58</v>
      </c>
      <c r="P7917" s="5">
        <v>3</v>
      </c>
      <c r="Q7917" s="99">
        <v>0</v>
      </c>
      <c r="R7917" s="99">
        <v>33.5</v>
      </c>
      <c r="S7917" s="99">
        <v>23.669</v>
      </c>
      <c r="T7917" s="30">
        <f t="shared" si="861"/>
        <v>264.36666666665997</v>
      </c>
      <c r="U7917" s="21">
        <f t="shared" si="865"/>
        <v>8.8992749999999995E-2</v>
      </c>
      <c r="V7917" s="21">
        <f t="shared" si="866"/>
        <v>0</v>
      </c>
      <c r="W7917" s="21">
        <f t="shared" si="867"/>
        <v>0</v>
      </c>
    </row>
    <row r="7918" spans="1:23">
      <c r="A7918" s="2">
        <f t="shared" si="862"/>
        <v>45597</v>
      </c>
      <c r="B7918" s="3">
        <f t="shared" si="863"/>
        <v>45608</v>
      </c>
      <c r="C7918" s="7">
        <v>45608.916666666664</v>
      </c>
      <c r="D7918" s="7">
        <v>45608.916666666664</v>
      </c>
      <c r="E7918" s="5">
        <v>20</v>
      </c>
      <c r="F7918" s="5">
        <v>-27.6666666666666</v>
      </c>
      <c r="G7918" s="5">
        <v>1809.7</v>
      </c>
      <c r="H7918" s="34" cm="1">
        <f t="array" ref="H7918">SUMPRODUCT(('ESB Networks Summary'!$C$5:$C$17384=Data!D7918)*('ESB Networks Summary'!$E$5:$E$17384))*1000*2-SUMPRODUCT(('ESB Networks Summary'!$C$5:$C$17384=Data!D7918)*('ESB Networks Summary'!$F$5:$F$17384))*1000*2</f>
        <v>1728</v>
      </c>
      <c r="I7918" s="5">
        <v>0</v>
      </c>
      <c r="J7918" s="5">
        <v>0</v>
      </c>
      <c r="K7918" s="17">
        <v>1</v>
      </c>
      <c r="L7918" s="52">
        <f t="shared" si="864"/>
        <v>0</v>
      </c>
      <c r="M7918" s="5">
        <v>0</v>
      </c>
      <c r="N7918" s="5">
        <v>1644.7666666666601</v>
      </c>
      <c r="O7918" s="96">
        <v>477.88</v>
      </c>
      <c r="P7918" s="5">
        <v>3</v>
      </c>
      <c r="Q7918" s="99">
        <v>0</v>
      </c>
      <c r="R7918" s="99">
        <v>29.26</v>
      </c>
      <c r="S7918" s="99">
        <v>19.428999999999998</v>
      </c>
      <c r="T7918" s="30">
        <f t="shared" si="861"/>
        <v>195.60000000000659</v>
      </c>
      <c r="U7918" s="21">
        <f t="shared" si="865"/>
        <v>0.26475911000000002</v>
      </c>
      <c r="V7918" s="21">
        <f t="shared" si="866"/>
        <v>0</v>
      </c>
      <c r="W7918" s="21">
        <f t="shared" si="867"/>
        <v>0</v>
      </c>
    </row>
    <row r="7919" spans="1:23">
      <c r="A7919" s="2">
        <f t="shared" si="862"/>
        <v>45597</v>
      </c>
      <c r="B7919" s="3">
        <f t="shared" si="863"/>
        <v>45608</v>
      </c>
      <c r="C7919" s="7">
        <v>45608.9375</v>
      </c>
      <c r="D7919" s="7">
        <v>45608.9375</v>
      </c>
      <c r="E7919" s="5">
        <v>20</v>
      </c>
      <c r="F7919" s="5">
        <v>-18</v>
      </c>
      <c r="G7919" s="5">
        <v>1250.86666666666</v>
      </c>
      <c r="H7919" s="34" cm="1">
        <f t="array" ref="H7919">SUMPRODUCT(('ESB Networks Summary'!$C$5:$C$17384=Data!D7919)*('ESB Networks Summary'!$E$5:$E$17384))*1000*2-SUMPRODUCT(('ESB Networks Summary'!$C$5:$C$17384=Data!D7919)*('ESB Networks Summary'!$F$5:$F$17384))*1000*2</f>
        <v>1366</v>
      </c>
      <c r="I7919" s="5">
        <v>0</v>
      </c>
      <c r="J7919" s="5">
        <v>0</v>
      </c>
      <c r="K7919" s="17">
        <v>1</v>
      </c>
      <c r="L7919" s="52">
        <f t="shared" si="864"/>
        <v>0</v>
      </c>
      <c r="M7919" s="5">
        <v>0</v>
      </c>
      <c r="N7919" s="5">
        <v>1162.13333333333</v>
      </c>
      <c r="O7919" s="96">
        <v>477.88</v>
      </c>
      <c r="P7919" s="5">
        <v>3</v>
      </c>
      <c r="Q7919" s="99">
        <v>0</v>
      </c>
      <c r="R7919" s="99">
        <v>29.26</v>
      </c>
      <c r="S7919" s="99">
        <v>19.428999999999998</v>
      </c>
      <c r="T7919" s="30">
        <f t="shared" si="861"/>
        <v>109.73333333332994</v>
      </c>
      <c r="U7919" s="21">
        <f t="shared" si="865"/>
        <v>0.18300179333333236</v>
      </c>
      <c r="V7919" s="21">
        <f t="shared" si="866"/>
        <v>0</v>
      </c>
      <c r="W7919" s="21">
        <f t="shared" si="867"/>
        <v>0</v>
      </c>
    </row>
    <row r="7920" spans="1:23">
      <c r="A7920" s="2">
        <f t="shared" si="862"/>
        <v>45597</v>
      </c>
      <c r="B7920" s="3">
        <f t="shared" si="863"/>
        <v>45608</v>
      </c>
      <c r="C7920" s="7">
        <v>45608.958333333336</v>
      </c>
      <c r="D7920" s="7">
        <v>45608.958333333336</v>
      </c>
      <c r="E7920" s="5">
        <v>20</v>
      </c>
      <c r="F7920" s="5">
        <v>-9</v>
      </c>
      <c r="G7920" s="5">
        <v>920.46666666666601</v>
      </c>
      <c r="H7920" s="34" cm="1">
        <f t="array" ref="H7920">SUMPRODUCT(('ESB Networks Summary'!$C$5:$C$17384=Data!D7920)*('ESB Networks Summary'!$E$5:$E$17384))*1000*2-SUMPRODUCT(('ESB Networks Summary'!$C$5:$C$17384=Data!D7920)*('ESB Networks Summary'!$F$5:$F$17384))*1000*2</f>
        <v>906</v>
      </c>
      <c r="I7920" s="5">
        <v>0</v>
      </c>
      <c r="J7920" s="5">
        <v>0</v>
      </c>
      <c r="K7920" s="17">
        <v>1</v>
      </c>
      <c r="L7920" s="52">
        <f t="shared" si="864"/>
        <v>0</v>
      </c>
      <c r="M7920" s="5">
        <v>0</v>
      </c>
      <c r="N7920" s="5">
        <v>830.03333333333296</v>
      </c>
      <c r="O7920" s="96">
        <v>434.99</v>
      </c>
      <c r="P7920" s="5">
        <v>3.9</v>
      </c>
      <c r="Q7920" s="99">
        <v>0</v>
      </c>
      <c r="R7920" s="99">
        <v>18.491999999999997</v>
      </c>
      <c r="S7920" s="99">
        <v>14.427000000000001</v>
      </c>
      <c r="T7920" s="30">
        <f t="shared" si="861"/>
        <v>103.33333333333303</v>
      </c>
      <c r="U7920" s="21">
        <f t="shared" si="865"/>
        <v>8.5106347999999929E-2</v>
      </c>
      <c r="V7920" s="21">
        <f t="shared" si="866"/>
        <v>0</v>
      </c>
      <c r="W7920" s="21">
        <f t="shared" si="867"/>
        <v>0</v>
      </c>
    </row>
    <row r="7921" spans="1:23">
      <c r="A7921" s="2">
        <f t="shared" si="862"/>
        <v>45597</v>
      </c>
      <c r="B7921" s="3">
        <f t="shared" si="863"/>
        <v>45608</v>
      </c>
      <c r="C7921" s="7">
        <v>45608.979166666664</v>
      </c>
      <c r="D7921" s="7">
        <v>45608.979166666664</v>
      </c>
      <c r="E7921" s="5">
        <v>20</v>
      </c>
      <c r="F7921" s="5">
        <v>-6.9166666666666599</v>
      </c>
      <c r="G7921" s="5">
        <v>1070.75555555555</v>
      </c>
      <c r="H7921" s="34" cm="1">
        <f t="array" ref="H7921">SUMPRODUCT(('ESB Networks Summary'!$C$5:$C$17384=Data!D7921)*('ESB Networks Summary'!$E$5:$E$17384))*1000*2-SUMPRODUCT(('ESB Networks Summary'!$C$5:$C$17384=Data!D7921)*('ESB Networks Summary'!$F$5:$F$17384))*1000*2</f>
        <v>1488</v>
      </c>
      <c r="I7921" s="5">
        <v>0</v>
      </c>
      <c r="J7921" s="5">
        <v>0</v>
      </c>
      <c r="K7921" s="17">
        <v>1</v>
      </c>
      <c r="L7921" s="52">
        <f t="shared" si="864"/>
        <v>0</v>
      </c>
      <c r="M7921" s="5">
        <v>0</v>
      </c>
      <c r="N7921" s="5">
        <v>985.99444444444396</v>
      </c>
      <c r="O7921" s="96">
        <v>434.99</v>
      </c>
      <c r="P7921" s="5">
        <v>3.88888888888888</v>
      </c>
      <c r="Q7921" s="99">
        <v>0</v>
      </c>
      <c r="R7921" s="99">
        <v>18.491999999999997</v>
      </c>
      <c r="S7921" s="99">
        <v>14.427000000000001</v>
      </c>
      <c r="T7921" s="30">
        <f t="shared" si="861"/>
        <v>95.566666666661632</v>
      </c>
      <c r="U7921" s="21">
        <f t="shared" si="865"/>
        <v>9.9002058666666143E-2</v>
      </c>
      <c r="V7921" s="21">
        <f t="shared" si="866"/>
        <v>0</v>
      </c>
      <c r="W7921" s="21">
        <f t="shared" si="867"/>
        <v>0</v>
      </c>
    </row>
    <row r="7922" spans="1:23">
      <c r="A7922" s="2">
        <f t="shared" si="862"/>
        <v>45597</v>
      </c>
      <c r="B7922" s="3">
        <f t="shared" si="863"/>
        <v>45609</v>
      </c>
      <c r="C7922" s="7">
        <v>45609</v>
      </c>
      <c r="D7922" s="7">
        <v>45609</v>
      </c>
      <c r="H7922" s="34" cm="1">
        <f t="array" ref="H7922">SUMPRODUCT(('ESB Networks Summary'!$C$5:$C$17384=Data!D7922)*('ESB Networks Summary'!$E$5:$E$17384))*1000*2-SUMPRODUCT(('ESB Networks Summary'!$C$5:$C$17384=Data!D7922)*('ESB Networks Summary'!$F$5:$F$17384))*1000*2</f>
        <v>170</v>
      </c>
      <c r="L7922" s="52">
        <f t="shared" si="864"/>
        <v>0</v>
      </c>
      <c r="M7922" s="5"/>
      <c r="O7922" s="96">
        <v>144.22</v>
      </c>
      <c r="Q7922" s="99">
        <v>0</v>
      </c>
      <c r="R7922" s="99">
        <v>18.013999999999999</v>
      </c>
      <c r="S7922" s="99">
        <v>13.949000000000002</v>
      </c>
      <c r="T7922" s="30">
        <f t="shared" si="861"/>
        <v>0</v>
      </c>
      <c r="U7922" s="21">
        <f t="shared" si="865"/>
        <v>0</v>
      </c>
      <c r="V7922" s="21">
        <f t="shared" si="866"/>
        <v>0</v>
      </c>
      <c r="W7922" s="21">
        <f t="shared" si="867"/>
        <v>0</v>
      </c>
    </row>
    <row r="7923" spans="1:23">
      <c r="A7923" s="2">
        <f t="shared" si="862"/>
        <v>45597</v>
      </c>
      <c r="B7923" s="3">
        <f t="shared" si="863"/>
        <v>45609</v>
      </c>
      <c r="C7923" s="7">
        <v>45609.020833333336</v>
      </c>
      <c r="D7923" s="7">
        <v>45609.020833333336</v>
      </c>
      <c r="H7923" s="34" cm="1">
        <f t="array" ref="H7923">SUMPRODUCT(('ESB Networks Summary'!$C$5:$C$17384=Data!D7923)*('ESB Networks Summary'!$E$5:$E$17384))*1000*2-SUMPRODUCT(('ESB Networks Summary'!$C$5:$C$17384=Data!D7923)*('ESB Networks Summary'!$F$5:$F$17384))*1000*2</f>
        <v>162</v>
      </c>
      <c r="L7923" s="52">
        <f t="shared" si="864"/>
        <v>0</v>
      </c>
      <c r="M7923" s="5"/>
      <c r="O7923" s="96">
        <v>144.22</v>
      </c>
      <c r="Q7923" s="99">
        <v>0</v>
      </c>
      <c r="R7923" s="99">
        <v>18.013999999999999</v>
      </c>
      <c r="S7923" s="99">
        <v>13.949000000000002</v>
      </c>
      <c r="T7923" s="30">
        <f t="shared" si="861"/>
        <v>0</v>
      </c>
      <c r="U7923" s="21">
        <f t="shared" si="865"/>
        <v>0</v>
      </c>
      <c r="V7923" s="21">
        <f t="shared" si="866"/>
        <v>0</v>
      </c>
      <c r="W7923" s="21">
        <f t="shared" si="867"/>
        <v>0</v>
      </c>
    </row>
    <row r="7924" spans="1:23">
      <c r="A7924" s="2">
        <f t="shared" si="862"/>
        <v>45597</v>
      </c>
      <c r="B7924" s="3">
        <f t="shared" si="863"/>
        <v>45609</v>
      </c>
      <c r="C7924" s="7">
        <v>45609.041666666664</v>
      </c>
      <c r="D7924" s="7">
        <v>45609.041666666664</v>
      </c>
      <c r="H7924" s="34" cm="1">
        <f t="array" ref="H7924">SUMPRODUCT(('ESB Networks Summary'!$C$5:$C$17384=Data!D7924)*('ESB Networks Summary'!$E$5:$E$17384))*1000*2-SUMPRODUCT(('ESB Networks Summary'!$C$5:$C$17384=Data!D7924)*('ESB Networks Summary'!$F$5:$F$17384))*1000*2</f>
        <v>152</v>
      </c>
      <c r="L7924" s="52">
        <f t="shared" si="864"/>
        <v>0</v>
      </c>
      <c r="M7924" s="5"/>
      <c r="O7924" s="96">
        <v>24.69</v>
      </c>
      <c r="Q7924" s="99">
        <v>0</v>
      </c>
      <c r="R7924" s="99">
        <v>17.904</v>
      </c>
      <c r="S7924" s="99">
        <v>13.838999999999999</v>
      </c>
      <c r="T7924" s="30">
        <f t="shared" si="861"/>
        <v>0</v>
      </c>
      <c r="U7924" s="21">
        <f t="shared" si="865"/>
        <v>0</v>
      </c>
      <c r="V7924" s="21">
        <f t="shared" si="866"/>
        <v>0</v>
      </c>
      <c r="W7924" s="21">
        <f t="shared" si="867"/>
        <v>0</v>
      </c>
    </row>
    <row r="7925" spans="1:23">
      <c r="A7925" s="2">
        <f t="shared" si="862"/>
        <v>45597</v>
      </c>
      <c r="B7925" s="3">
        <f t="shared" si="863"/>
        <v>45609</v>
      </c>
      <c r="C7925" s="7">
        <v>45609.0625</v>
      </c>
      <c r="D7925" s="7">
        <v>45609.0625</v>
      </c>
      <c r="H7925" s="34" cm="1">
        <f t="array" ref="H7925">SUMPRODUCT(('ESB Networks Summary'!$C$5:$C$17384=Data!D7925)*('ESB Networks Summary'!$E$5:$E$17384))*1000*2-SUMPRODUCT(('ESB Networks Summary'!$C$5:$C$17384=Data!D7925)*('ESB Networks Summary'!$F$5:$F$17384))*1000*2</f>
        <v>148</v>
      </c>
      <c r="L7925" s="52">
        <f t="shared" si="864"/>
        <v>0</v>
      </c>
      <c r="M7925" s="5"/>
      <c r="O7925" s="96">
        <v>24.69</v>
      </c>
      <c r="Q7925" s="99">
        <v>0</v>
      </c>
      <c r="R7925" s="99">
        <v>17.904</v>
      </c>
      <c r="S7925" s="99">
        <v>13.838999999999999</v>
      </c>
      <c r="T7925" s="30">
        <f t="shared" si="861"/>
        <v>0</v>
      </c>
      <c r="U7925" s="21">
        <f t="shared" si="865"/>
        <v>0</v>
      </c>
      <c r="V7925" s="21">
        <f t="shared" si="866"/>
        <v>0</v>
      </c>
      <c r="W7925" s="21">
        <f t="shared" si="867"/>
        <v>0</v>
      </c>
    </row>
    <row r="7926" spans="1:23">
      <c r="A7926" s="2">
        <f t="shared" si="862"/>
        <v>45597</v>
      </c>
      <c r="B7926" s="3">
        <f t="shared" si="863"/>
        <v>45609</v>
      </c>
      <c r="C7926" s="7">
        <v>45609.083333333336</v>
      </c>
      <c r="D7926" s="7">
        <v>45609.083333333336</v>
      </c>
      <c r="H7926" s="34" cm="1">
        <f t="array" ref="H7926">SUMPRODUCT(('ESB Networks Summary'!$C$5:$C$17384=Data!D7926)*('ESB Networks Summary'!$E$5:$E$17384))*1000*2-SUMPRODUCT(('ESB Networks Summary'!$C$5:$C$17384=Data!D7926)*('ESB Networks Summary'!$F$5:$F$17384))*1000*2</f>
        <v>156</v>
      </c>
      <c r="L7926" s="52">
        <f t="shared" si="864"/>
        <v>0</v>
      </c>
      <c r="M7926" s="5"/>
      <c r="O7926" s="96">
        <v>6.77</v>
      </c>
      <c r="Q7926" s="99">
        <v>0</v>
      </c>
      <c r="R7926" s="99">
        <v>17.812000000000001</v>
      </c>
      <c r="S7926" s="99">
        <v>13.747</v>
      </c>
      <c r="T7926" s="30">
        <f t="shared" si="861"/>
        <v>0</v>
      </c>
      <c r="U7926" s="21">
        <f t="shared" si="865"/>
        <v>0</v>
      </c>
      <c r="V7926" s="21">
        <f t="shared" si="866"/>
        <v>0</v>
      </c>
      <c r="W7926" s="21">
        <f t="shared" si="867"/>
        <v>0</v>
      </c>
    </row>
    <row r="7927" spans="1:23">
      <c r="A7927" s="2">
        <f t="shared" si="862"/>
        <v>45597</v>
      </c>
      <c r="B7927" s="3">
        <f t="shared" si="863"/>
        <v>45609</v>
      </c>
      <c r="C7927" s="7">
        <v>45609.104166666664</v>
      </c>
      <c r="D7927" s="7">
        <v>45609.104166666664</v>
      </c>
      <c r="H7927" s="34" cm="1">
        <f t="array" ref="H7927">SUMPRODUCT(('ESB Networks Summary'!$C$5:$C$17384=Data!D7927)*('ESB Networks Summary'!$E$5:$E$17384))*1000*2-SUMPRODUCT(('ESB Networks Summary'!$C$5:$C$17384=Data!D7927)*('ESB Networks Summary'!$F$5:$F$17384))*1000*2</f>
        <v>152</v>
      </c>
      <c r="L7927" s="52">
        <f t="shared" si="864"/>
        <v>0</v>
      </c>
      <c r="M7927" s="5"/>
      <c r="O7927" s="96">
        <v>6.77</v>
      </c>
      <c r="Q7927" s="99">
        <v>0</v>
      </c>
      <c r="R7927" s="99">
        <v>17.812000000000001</v>
      </c>
      <c r="S7927" s="99">
        <v>13.747</v>
      </c>
      <c r="T7927" s="30">
        <f t="shared" si="861"/>
        <v>0</v>
      </c>
      <c r="U7927" s="21">
        <f t="shared" si="865"/>
        <v>0</v>
      </c>
      <c r="V7927" s="21">
        <f t="shared" si="866"/>
        <v>0</v>
      </c>
      <c r="W7927" s="21">
        <f t="shared" si="867"/>
        <v>0</v>
      </c>
    </row>
    <row r="7928" spans="1:23">
      <c r="A7928" s="2">
        <f t="shared" si="862"/>
        <v>45597</v>
      </c>
      <c r="B7928" s="3">
        <f t="shared" si="863"/>
        <v>45609</v>
      </c>
      <c r="C7928" s="7">
        <v>45609.125</v>
      </c>
      <c r="D7928" s="7">
        <v>45609.125</v>
      </c>
      <c r="H7928" s="34" cm="1">
        <f t="array" ref="H7928">SUMPRODUCT(('ESB Networks Summary'!$C$5:$C$17384=Data!D7928)*('ESB Networks Summary'!$E$5:$E$17384))*1000*2-SUMPRODUCT(('ESB Networks Summary'!$C$5:$C$17384=Data!D7928)*('ESB Networks Summary'!$F$5:$F$17384))*1000*2</f>
        <v>154</v>
      </c>
      <c r="L7928" s="52">
        <f t="shared" si="864"/>
        <v>0</v>
      </c>
      <c r="M7928" s="5"/>
      <c r="O7928" s="96">
        <v>5.54</v>
      </c>
      <c r="Q7928" s="99">
        <v>0</v>
      </c>
      <c r="R7928" s="99">
        <v>17.812000000000001</v>
      </c>
      <c r="S7928" s="99">
        <v>13.747</v>
      </c>
      <c r="T7928" s="30">
        <f t="shared" si="861"/>
        <v>0</v>
      </c>
      <c r="U7928" s="21">
        <f t="shared" si="865"/>
        <v>0</v>
      </c>
      <c r="V7928" s="21">
        <f t="shared" si="866"/>
        <v>0</v>
      </c>
      <c r="W7928" s="21">
        <f t="shared" si="867"/>
        <v>0</v>
      </c>
    </row>
    <row r="7929" spans="1:23">
      <c r="A7929" s="2">
        <f t="shared" si="862"/>
        <v>45597</v>
      </c>
      <c r="B7929" s="3">
        <f t="shared" si="863"/>
        <v>45609</v>
      </c>
      <c r="C7929" s="7">
        <v>45609.145833333336</v>
      </c>
      <c r="D7929" s="7">
        <v>45609.145833333336</v>
      </c>
      <c r="H7929" s="34" cm="1">
        <f t="array" ref="H7929">SUMPRODUCT(('ESB Networks Summary'!$C$5:$C$17384=Data!D7929)*('ESB Networks Summary'!$E$5:$E$17384))*1000*2-SUMPRODUCT(('ESB Networks Summary'!$C$5:$C$17384=Data!D7929)*('ESB Networks Summary'!$F$5:$F$17384))*1000*2</f>
        <v>146</v>
      </c>
      <c r="L7929" s="52">
        <f t="shared" si="864"/>
        <v>0</v>
      </c>
      <c r="M7929" s="5"/>
      <c r="O7929" s="96">
        <v>5.54</v>
      </c>
      <c r="Q7929" s="99">
        <v>0</v>
      </c>
      <c r="R7929" s="99">
        <v>17.812000000000001</v>
      </c>
      <c r="S7929" s="99">
        <v>13.747</v>
      </c>
      <c r="T7929" s="30">
        <f t="shared" si="861"/>
        <v>0</v>
      </c>
      <c r="U7929" s="21">
        <f t="shared" si="865"/>
        <v>0</v>
      </c>
      <c r="V7929" s="21">
        <f t="shared" si="866"/>
        <v>0</v>
      </c>
      <c r="W7929" s="21">
        <f t="shared" si="867"/>
        <v>0</v>
      </c>
    </row>
    <row r="7930" spans="1:23">
      <c r="A7930" s="2">
        <f t="shared" si="862"/>
        <v>45597</v>
      </c>
      <c r="B7930" s="3">
        <f t="shared" si="863"/>
        <v>45609</v>
      </c>
      <c r="C7930" s="7">
        <v>45609.166666666664</v>
      </c>
      <c r="D7930" s="7">
        <v>45609.166666666664</v>
      </c>
      <c r="H7930" s="34" cm="1">
        <f t="array" ref="H7930">SUMPRODUCT(('ESB Networks Summary'!$C$5:$C$17384=Data!D7930)*('ESB Networks Summary'!$E$5:$E$17384))*1000*2-SUMPRODUCT(('ESB Networks Summary'!$C$5:$C$17384=Data!D7930)*('ESB Networks Summary'!$F$5:$F$17384))*1000*2</f>
        <v>150</v>
      </c>
      <c r="L7930" s="52">
        <f t="shared" si="864"/>
        <v>0</v>
      </c>
      <c r="M7930" s="5"/>
      <c r="O7930" s="96">
        <v>38.450000000000003</v>
      </c>
      <c r="Q7930" s="99">
        <v>0</v>
      </c>
      <c r="R7930" s="99">
        <v>17.812000000000001</v>
      </c>
      <c r="S7930" s="99">
        <v>13.747</v>
      </c>
      <c r="T7930" s="30">
        <f t="shared" si="861"/>
        <v>0</v>
      </c>
      <c r="U7930" s="21">
        <f t="shared" si="865"/>
        <v>0</v>
      </c>
      <c r="V7930" s="21">
        <f t="shared" si="866"/>
        <v>0</v>
      </c>
      <c r="W7930" s="21">
        <f t="shared" si="867"/>
        <v>0</v>
      </c>
    </row>
    <row r="7931" spans="1:23">
      <c r="A7931" s="2">
        <f t="shared" si="862"/>
        <v>45597</v>
      </c>
      <c r="B7931" s="3">
        <f t="shared" si="863"/>
        <v>45609</v>
      </c>
      <c r="C7931" s="7">
        <v>45609.1875</v>
      </c>
      <c r="D7931" s="7">
        <v>45609.1875</v>
      </c>
      <c r="H7931" s="34" cm="1">
        <f t="array" ref="H7931">SUMPRODUCT(('ESB Networks Summary'!$C$5:$C$17384=Data!D7931)*('ESB Networks Summary'!$E$5:$E$17384))*1000*2-SUMPRODUCT(('ESB Networks Summary'!$C$5:$C$17384=Data!D7931)*('ESB Networks Summary'!$F$5:$F$17384))*1000*2</f>
        <v>144</v>
      </c>
      <c r="L7931" s="52">
        <f t="shared" si="864"/>
        <v>0</v>
      </c>
      <c r="M7931" s="5"/>
      <c r="O7931" s="96">
        <v>38.450000000000003</v>
      </c>
      <c r="Q7931" s="99">
        <v>0</v>
      </c>
      <c r="R7931" s="99">
        <v>17.812000000000001</v>
      </c>
      <c r="S7931" s="99">
        <v>13.747</v>
      </c>
      <c r="T7931" s="30">
        <f t="shared" si="861"/>
        <v>0</v>
      </c>
      <c r="U7931" s="21">
        <f t="shared" si="865"/>
        <v>0</v>
      </c>
      <c r="V7931" s="21">
        <f t="shared" si="866"/>
        <v>0</v>
      </c>
      <c r="W7931" s="21">
        <f t="shared" si="867"/>
        <v>0</v>
      </c>
    </row>
    <row r="7932" spans="1:23">
      <c r="A7932" s="2">
        <f t="shared" si="862"/>
        <v>45597</v>
      </c>
      <c r="B7932" s="3">
        <f t="shared" si="863"/>
        <v>45609</v>
      </c>
      <c r="C7932" s="7">
        <v>45609.208333333336</v>
      </c>
      <c r="D7932" s="7">
        <v>45609.208333333336</v>
      </c>
      <c r="H7932" s="34" cm="1">
        <f t="array" ref="H7932">SUMPRODUCT(('ESB Networks Summary'!$C$5:$C$17384=Data!D7932)*('ESB Networks Summary'!$E$5:$E$17384))*1000*2-SUMPRODUCT(('ESB Networks Summary'!$C$5:$C$17384=Data!D7932)*('ESB Networks Summary'!$F$5:$F$17384))*1000*2</f>
        <v>150</v>
      </c>
      <c r="L7932" s="52">
        <f t="shared" si="864"/>
        <v>0</v>
      </c>
      <c r="M7932" s="5"/>
      <c r="O7932" s="96">
        <v>1746.18</v>
      </c>
      <c r="Q7932" s="99">
        <v>0</v>
      </c>
      <c r="R7932" s="99">
        <v>18.440999999999999</v>
      </c>
      <c r="S7932" s="99">
        <v>14.377000000000001</v>
      </c>
      <c r="T7932" s="30">
        <f t="shared" si="861"/>
        <v>0</v>
      </c>
      <c r="U7932" s="21">
        <f t="shared" si="865"/>
        <v>0</v>
      </c>
      <c r="V7932" s="21">
        <f t="shared" si="866"/>
        <v>0</v>
      </c>
      <c r="W7932" s="21">
        <f t="shared" si="867"/>
        <v>0</v>
      </c>
    </row>
    <row r="7933" spans="1:23">
      <c r="A7933" s="2">
        <f t="shared" si="862"/>
        <v>45597</v>
      </c>
      <c r="B7933" s="3">
        <f t="shared" si="863"/>
        <v>45609</v>
      </c>
      <c r="C7933" s="7">
        <v>45609.229166666664</v>
      </c>
      <c r="D7933" s="7">
        <v>45609.229166666664</v>
      </c>
      <c r="H7933" s="34" cm="1">
        <f t="array" ref="H7933">SUMPRODUCT(('ESB Networks Summary'!$C$5:$C$17384=Data!D7933)*('ESB Networks Summary'!$E$5:$E$17384))*1000*2-SUMPRODUCT(('ESB Networks Summary'!$C$5:$C$17384=Data!D7933)*('ESB Networks Summary'!$F$5:$F$17384))*1000*2</f>
        <v>2772</v>
      </c>
      <c r="L7933" s="52">
        <f t="shared" si="864"/>
        <v>0</v>
      </c>
      <c r="M7933" s="5"/>
      <c r="O7933" s="96">
        <v>1746.18</v>
      </c>
      <c r="Q7933" s="99">
        <v>0</v>
      </c>
      <c r="R7933" s="99">
        <v>18.440999999999999</v>
      </c>
      <c r="S7933" s="99">
        <v>14.377000000000001</v>
      </c>
      <c r="T7933" s="30">
        <f t="shared" si="861"/>
        <v>0</v>
      </c>
      <c r="U7933" s="21">
        <f t="shared" si="865"/>
        <v>0</v>
      </c>
      <c r="V7933" s="21">
        <f t="shared" si="866"/>
        <v>0</v>
      </c>
      <c r="W7933" s="21">
        <f t="shared" si="867"/>
        <v>0</v>
      </c>
    </row>
    <row r="7934" spans="1:23">
      <c r="A7934" s="2">
        <f t="shared" si="862"/>
        <v>45597</v>
      </c>
      <c r="B7934" s="3">
        <f t="shared" si="863"/>
        <v>45609</v>
      </c>
      <c r="C7934" s="7">
        <v>45609.25</v>
      </c>
      <c r="D7934" s="7">
        <v>45609.25</v>
      </c>
      <c r="H7934" s="34" cm="1">
        <f t="array" ref="H7934">SUMPRODUCT(('ESB Networks Summary'!$C$5:$C$17384=Data!D7934)*('ESB Networks Summary'!$E$5:$E$17384))*1000*2-SUMPRODUCT(('ESB Networks Summary'!$C$5:$C$17384=Data!D7934)*('ESB Networks Summary'!$F$5:$F$17384))*1000*2</f>
        <v>538</v>
      </c>
      <c r="L7934" s="52">
        <f t="shared" si="864"/>
        <v>0</v>
      </c>
      <c r="M7934" s="5"/>
      <c r="O7934" s="96">
        <v>798.22</v>
      </c>
      <c r="Q7934" s="99">
        <v>0</v>
      </c>
      <c r="R7934" s="99">
        <v>20.091000000000001</v>
      </c>
      <c r="S7934" s="99">
        <v>16.026</v>
      </c>
      <c r="T7934" s="30">
        <f t="shared" si="861"/>
        <v>0</v>
      </c>
      <c r="U7934" s="21">
        <f t="shared" si="865"/>
        <v>0</v>
      </c>
      <c r="V7934" s="21">
        <f t="shared" si="866"/>
        <v>0</v>
      </c>
      <c r="W7934" s="21">
        <f t="shared" si="867"/>
        <v>0</v>
      </c>
    </row>
    <row r="7935" spans="1:23">
      <c r="A7935" s="2">
        <f t="shared" si="862"/>
        <v>45597</v>
      </c>
      <c r="B7935" s="3">
        <f t="shared" si="863"/>
        <v>45609</v>
      </c>
      <c r="C7935" s="7">
        <v>45609.270833333336</v>
      </c>
      <c r="D7935" s="7">
        <v>45609.270833333336</v>
      </c>
      <c r="H7935" s="34" cm="1">
        <f t="array" ref="H7935">SUMPRODUCT(('ESB Networks Summary'!$C$5:$C$17384=Data!D7935)*('ESB Networks Summary'!$E$5:$E$17384))*1000*2-SUMPRODUCT(('ESB Networks Summary'!$C$5:$C$17384=Data!D7935)*('ESB Networks Summary'!$F$5:$F$17384))*1000*2</f>
        <v>388</v>
      </c>
      <c r="L7935" s="52">
        <f t="shared" si="864"/>
        <v>0</v>
      </c>
      <c r="M7935" s="5"/>
      <c r="O7935" s="96">
        <v>798.22</v>
      </c>
      <c r="Q7935" s="99">
        <v>0</v>
      </c>
      <c r="R7935" s="99">
        <v>20.091000000000001</v>
      </c>
      <c r="S7935" s="99">
        <v>16.026</v>
      </c>
      <c r="T7935" s="30">
        <f t="shared" si="861"/>
        <v>0</v>
      </c>
      <c r="U7935" s="21">
        <f t="shared" si="865"/>
        <v>0</v>
      </c>
      <c r="V7935" s="21">
        <f t="shared" si="866"/>
        <v>0</v>
      </c>
      <c r="W7935" s="21">
        <f t="shared" si="867"/>
        <v>0</v>
      </c>
    </row>
    <row r="7936" spans="1:23">
      <c r="A7936" s="2">
        <f t="shared" si="862"/>
        <v>45597</v>
      </c>
      <c r="B7936" s="3">
        <f t="shared" si="863"/>
        <v>45609</v>
      </c>
      <c r="C7936" s="7">
        <v>45609.291666666664</v>
      </c>
      <c r="D7936" s="7">
        <v>45609.291666666664</v>
      </c>
      <c r="H7936" s="34" cm="1">
        <f t="array" ref="H7936">SUMPRODUCT(('ESB Networks Summary'!$C$5:$C$17384=Data!D7936)*('ESB Networks Summary'!$E$5:$E$17384))*1000*2-SUMPRODUCT(('ESB Networks Summary'!$C$5:$C$17384=Data!D7936)*('ESB Networks Summary'!$F$5:$F$17384))*1000*2</f>
        <v>1396</v>
      </c>
      <c r="L7936" s="52">
        <f t="shared" si="864"/>
        <v>0</v>
      </c>
      <c r="M7936" s="5"/>
      <c r="O7936" s="96">
        <v>424.23</v>
      </c>
      <c r="Q7936" s="99">
        <v>0</v>
      </c>
      <c r="R7936" s="99">
        <v>26.869999999999997</v>
      </c>
      <c r="S7936" s="99">
        <v>22.806000000000001</v>
      </c>
      <c r="T7936" s="30">
        <f t="shared" si="861"/>
        <v>0</v>
      </c>
      <c r="U7936" s="21">
        <f t="shared" si="865"/>
        <v>0</v>
      </c>
      <c r="V7936" s="21">
        <f t="shared" si="866"/>
        <v>0</v>
      </c>
      <c r="W7936" s="21">
        <f t="shared" si="867"/>
        <v>0</v>
      </c>
    </row>
    <row r="7937" spans="1:23">
      <c r="A7937" s="2">
        <f t="shared" si="862"/>
        <v>45597</v>
      </c>
      <c r="B7937" s="3">
        <f t="shared" si="863"/>
        <v>45609</v>
      </c>
      <c r="C7937" s="7">
        <v>45609.3125</v>
      </c>
      <c r="D7937" s="7">
        <v>45609.3125</v>
      </c>
      <c r="E7937" s="5">
        <v>19</v>
      </c>
      <c r="F7937" s="5">
        <v>0</v>
      </c>
      <c r="G7937" s="5">
        <v>225.8</v>
      </c>
      <c r="H7937" s="34" cm="1">
        <f t="array" ref="H7937">SUMPRODUCT(('ESB Networks Summary'!$C$5:$C$17384=Data!D7937)*('ESB Networks Summary'!$E$5:$E$17384))*1000*2-SUMPRODUCT(('ESB Networks Summary'!$C$5:$C$17384=Data!D7937)*('ESB Networks Summary'!$F$5:$F$17384))*1000*2</f>
        <v>546</v>
      </c>
      <c r="I7937" s="5">
        <v>0</v>
      </c>
      <c r="J7937" s="5">
        <v>0</v>
      </c>
      <c r="K7937" s="17">
        <v>1</v>
      </c>
      <c r="L7937" s="52">
        <f t="shared" si="864"/>
        <v>0</v>
      </c>
      <c r="M7937" s="5">
        <v>0</v>
      </c>
      <c r="N7937" s="5">
        <v>141.85</v>
      </c>
      <c r="O7937" s="96">
        <v>424.23</v>
      </c>
      <c r="P7937" s="5">
        <v>32.450000000000003</v>
      </c>
      <c r="Q7937" s="99">
        <v>0</v>
      </c>
      <c r="R7937" s="99">
        <v>26.869999999999997</v>
      </c>
      <c r="S7937" s="99">
        <v>22.806000000000001</v>
      </c>
      <c r="T7937" s="30">
        <f t="shared" si="861"/>
        <v>116.4</v>
      </c>
      <c r="U7937" s="21">
        <f t="shared" si="865"/>
        <v>3.0336229999999995E-2</v>
      </c>
      <c r="V7937" s="21">
        <f t="shared" si="866"/>
        <v>0</v>
      </c>
      <c r="W7937" s="21">
        <f t="shared" si="867"/>
        <v>0</v>
      </c>
    </row>
    <row r="7938" spans="1:23">
      <c r="A7938" s="2">
        <f t="shared" si="862"/>
        <v>45597</v>
      </c>
      <c r="B7938" s="3">
        <f t="shared" si="863"/>
        <v>45609</v>
      </c>
      <c r="C7938" s="7">
        <v>45609.333333333336</v>
      </c>
      <c r="D7938" s="7">
        <v>45609.333333333336</v>
      </c>
      <c r="E7938" s="5">
        <v>20</v>
      </c>
      <c r="F7938" s="5">
        <v>31</v>
      </c>
      <c r="G7938" s="5">
        <v>39.6666666666666</v>
      </c>
      <c r="H7938" s="34" cm="1">
        <f t="array" ref="H7938">SUMPRODUCT(('ESB Networks Summary'!$C$5:$C$17384=Data!D7938)*('ESB Networks Summary'!$E$5:$E$17384))*1000*2-SUMPRODUCT(('ESB Networks Summary'!$C$5:$C$17384=Data!D7938)*('ESB Networks Summary'!$F$5:$F$17384))*1000*2</f>
        <v>42</v>
      </c>
      <c r="I7938" s="5">
        <v>0</v>
      </c>
      <c r="J7938" s="5">
        <v>0</v>
      </c>
      <c r="K7938" s="17">
        <v>1</v>
      </c>
      <c r="L7938" s="52">
        <f t="shared" si="864"/>
        <v>0</v>
      </c>
      <c r="M7938" s="5">
        <v>0</v>
      </c>
      <c r="N7938" s="5">
        <v>31.7</v>
      </c>
      <c r="O7938" s="96">
        <v>204.35</v>
      </c>
      <c r="P7938" s="5">
        <v>131.73333333333301</v>
      </c>
      <c r="Q7938" s="99">
        <v>2.85</v>
      </c>
      <c r="R7938" s="99">
        <v>35.756999999999998</v>
      </c>
      <c r="S7938" s="99">
        <v>25.925000000000001</v>
      </c>
      <c r="T7938" s="30">
        <f t="shared" ref="T7938:T8001" si="868">P7938+G7938-N7938-F7938</f>
        <v>108.69999999999962</v>
      </c>
      <c r="U7938" s="21">
        <f t="shared" si="865"/>
        <v>7.0918049999999875E-3</v>
      </c>
      <c r="V7938" s="21">
        <f t="shared" si="866"/>
        <v>0</v>
      </c>
      <c r="W7938" s="21">
        <f t="shared" si="867"/>
        <v>0</v>
      </c>
    </row>
    <row r="7939" spans="1:23">
      <c r="A7939" s="2">
        <f t="shared" ref="A7939:A8002" si="869">DATE(YEAR(C7939),MONTH(C7939),1)</f>
        <v>45597</v>
      </c>
      <c r="B7939" s="3">
        <f t="shared" ref="B7939:B8002" si="870">DATE(YEAR(C7939),MONTH(C7939),DAY(C7939))</f>
        <v>45609</v>
      </c>
      <c r="C7939" s="7">
        <v>45609.354166666664</v>
      </c>
      <c r="D7939" s="7">
        <v>45609.354166666664</v>
      </c>
      <c r="E7939" s="5">
        <v>20</v>
      </c>
      <c r="F7939" s="5">
        <v>257.7</v>
      </c>
      <c r="G7939" s="5">
        <v>0.3</v>
      </c>
      <c r="H7939" s="34" cm="1">
        <f t="array" ref="H7939">SUMPRODUCT(('ESB Networks Summary'!$C$5:$C$17384=Data!D7939)*('ESB Networks Summary'!$E$5:$E$17384))*1000*2-SUMPRODUCT(('ESB Networks Summary'!$C$5:$C$17384=Data!D7939)*('ESB Networks Summary'!$F$5:$F$17384))*1000*2</f>
        <v>2</v>
      </c>
      <c r="I7939" s="5">
        <v>0</v>
      </c>
      <c r="J7939" s="5">
        <v>0</v>
      </c>
      <c r="K7939" s="17">
        <v>1</v>
      </c>
      <c r="L7939" s="52">
        <f t="shared" ref="L7939:L8002" si="871">IF(AND(K7939=2,K7938&lt;2),1,0)</f>
        <v>0</v>
      </c>
      <c r="M7939" s="5">
        <v>0</v>
      </c>
      <c r="N7939" s="5">
        <v>0</v>
      </c>
      <c r="O7939" s="96">
        <v>204.35</v>
      </c>
      <c r="P7939" s="5">
        <v>442.933333333333</v>
      </c>
      <c r="Q7939" s="99">
        <v>2.85</v>
      </c>
      <c r="R7939" s="99">
        <v>35.756999999999998</v>
      </c>
      <c r="S7939" s="99">
        <v>25.925000000000001</v>
      </c>
      <c r="T7939" s="30">
        <f t="shared" si="868"/>
        <v>185.53333333333302</v>
      </c>
      <c r="U7939" s="21">
        <f t="shared" ref="U7939:U8002" si="872">IF(G7939&gt;0, G7939/1000*R7939/2,0)/100</f>
        <v>5.3635499999999992E-5</v>
      </c>
      <c r="V7939" s="21">
        <f t="shared" ref="V7939:V8002" si="873">IF(G7939&lt;0, G7939/1000*S7939/2,0)/100</f>
        <v>0</v>
      </c>
      <c r="W7939" s="21">
        <f t="shared" ref="W7939:W8002" si="874">IF(J7939&gt;P7939,J7939/1000/2*R7939/100,0)</f>
        <v>0</v>
      </c>
    </row>
    <row r="7940" spans="1:23">
      <c r="A7940" s="2">
        <f t="shared" si="869"/>
        <v>45597</v>
      </c>
      <c r="B7940" s="3">
        <f t="shared" si="870"/>
        <v>45609</v>
      </c>
      <c r="C7940" s="7">
        <v>45609.375</v>
      </c>
      <c r="D7940" s="7">
        <v>45609.375</v>
      </c>
      <c r="E7940" s="5">
        <v>20.8666666666666</v>
      </c>
      <c r="F7940" s="5">
        <v>400.33333333333297</v>
      </c>
      <c r="G7940" s="5">
        <v>3.4666666666666601</v>
      </c>
      <c r="H7940" s="34" cm="1">
        <f t="array" ref="H7940">SUMPRODUCT(('ESB Networks Summary'!$C$5:$C$17384=Data!D7940)*('ESB Networks Summary'!$E$5:$E$17384))*1000*2-SUMPRODUCT(('ESB Networks Summary'!$C$5:$C$17384=Data!D7940)*('ESB Networks Summary'!$F$5:$F$17384))*1000*2</f>
        <v>4</v>
      </c>
      <c r="I7940" s="5">
        <v>0</v>
      </c>
      <c r="J7940" s="5">
        <v>0</v>
      </c>
      <c r="K7940" s="17">
        <v>1</v>
      </c>
      <c r="L7940" s="52">
        <f t="shared" si="871"/>
        <v>0</v>
      </c>
      <c r="M7940" s="5">
        <v>0</v>
      </c>
      <c r="N7940" s="5">
        <v>7.6333333333333302</v>
      </c>
      <c r="O7940" s="96">
        <v>96.66</v>
      </c>
      <c r="P7940" s="5">
        <v>585.66666666666595</v>
      </c>
      <c r="Q7940" s="99">
        <v>301.72000000000003</v>
      </c>
      <c r="R7940" s="99">
        <v>39.494999999999997</v>
      </c>
      <c r="S7940" s="99">
        <v>29.663999999999998</v>
      </c>
      <c r="T7940" s="30">
        <f t="shared" si="868"/>
        <v>181.16666666666634</v>
      </c>
      <c r="U7940" s="21">
        <f t="shared" si="872"/>
        <v>6.8457999999999865E-4</v>
      </c>
      <c r="V7940" s="21">
        <f t="shared" si="873"/>
        <v>0</v>
      </c>
      <c r="W7940" s="21">
        <f t="shared" si="874"/>
        <v>0</v>
      </c>
    </row>
    <row r="7941" spans="1:23">
      <c r="A7941" s="2">
        <f t="shared" si="869"/>
        <v>45597</v>
      </c>
      <c r="B7941" s="3">
        <f t="shared" si="870"/>
        <v>45609</v>
      </c>
      <c r="C7941" s="7">
        <v>45609.395833333336</v>
      </c>
      <c r="D7941" s="7">
        <v>45609.395833333336</v>
      </c>
      <c r="E7941" s="5">
        <v>21.966666666666601</v>
      </c>
      <c r="F7941" s="5">
        <v>675.69166666666604</v>
      </c>
      <c r="G7941" s="5">
        <v>-4.3333333333333304</v>
      </c>
      <c r="H7941" s="34" cm="1">
        <f t="array" ref="H7941">SUMPRODUCT(('ESB Networks Summary'!$C$5:$C$17384=Data!D7941)*('ESB Networks Summary'!$E$5:$E$17384))*1000*2-SUMPRODUCT(('ESB Networks Summary'!$C$5:$C$17384=Data!D7941)*('ESB Networks Summary'!$F$5:$F$17384))*1000*2</f>
        <v>2</v>
      </c>
      <c r="I7941" s="5">
        <v>0</v>
      </c>
      <c r="J7941" s="5">
        <v>0</v>
      </c>
      <c r="K7941" s="17">
        <v>1</v>
      </c>
      <c r="L7941" s="52">
        <f t="shared" si="871"/>
        <v>0</v>
      </c>
      <c r="M7941" s="5">
        <v>0</v>
      </c>
      <c r="N7941" s="5">
        <v>33.366666666666603</v>
      </c>
      <c r="O7941" s="96">
        <v>96.66</v>
      </c>
      <c r="P7941" s="5">
        <v>897.61666666666599</v>
      </c>
      <c r="Q7941" s="99">
        <v>301.72000000000003</v>
      </c>
      <c r="R7941" s="99">
        <v>39.494999999999997</v>
      </c>
      <c r="S7941" s="99">
        <v>29.663999999999998</v>
      </c>
      <c r="T7941" s="30">
        <f t="shared" si="868"/>
        <v>184.22500000000002</v>
      </c>
      <c r="U7941" s="21">
        <f t="shared" si="872"/>
        <v>0</v>
      </c>
      <c r="V7941" s="21">
        <f t="shared" si="873"/>
        <v>-6.4271999999999951E-4</v>
      </c>
      <c r="W7941" s="21">
        <f t="shared" si="874"/>
        <v>0</v>
      </c>
    </row>
    <row r="7942" spans="1:23">
      <c r="A7942" s="2">
        <f t="shared" si="869"/>
        <v>45597</v>
      </c>
      <c r="B7942" s="3">
        <f t="shared" si="870"/>
        <v>45609</v>
      </c>
      <c r="C7942" s="7">
        <v>45609.416666666664</v>
      </c>
      <c r="D7942" s="7">
        <v>45609.416666666664</v>
      </c>
      <c r="E7942" s="5">
        <v>24.4</v>
      </c>
      <c r="F7942" s="5">
        <v>1275.56666666666</v>
      </c>
      <c r="G7942" s="5">
        <v>5.0999999999999996</v>
      </c>
      <c r="H7942" s="34" cm="1">
        <f t="array" ref="H7942">SUMPRODUCT(('ESB Networks Summary'!$C$5:$C$17384=Data!D7942)*('ESB Networks Summary'!$E$5:$E$17384))*1000*2-SUMPRODUCT(('ESB Networks Summary'!$C$5:$C$17384=Data!D7942)*('ESB Networks Summary'!$F$5:$F$17384))*1000*2</f>
        <v>4</v>
      </c>
      <c r="I7942" s="5">
        <v>0</v>
      </c>
      <c r="J7942" s="5">
        <v>0</v>
      </c>
      <c r="K7942" s="17">
        <v>1</v>
      </c>
      <c r="L7942" s="52">
        <f t="shared" si="871"/>
        <v>0</v>
      </c>
      <c r="M7942" s="5">
        <v>0</v>
      </c>
      <c r="N7942" s="5">
        <v>154.266666666666</v>
      </c>
      <c r="O7942" s="96">
        <v>173.28</v>
      </c>
      <c r="P7942" s="5">
        <v>1630.7666666666601</v>
      </c>
      <c r="Q7942" s="99">
        <v>712.69</v>
      </c>
      <c r="R7942" s="99">
        <v>36.988</v>
      </c>
      <c r="S7942" s="99">
        <v>27.157</v>
      </c>
      <c r="T7942" s="30">
        <f t="shared" si="868"/>
        <v>206.03333333333399</v>
      </c>
      <c r="U7942" s="21">
        <f t="shared" si="872"/>
        <v>9.4319399999999985E-4</v>
      </c>
      <c r="V7942" s="21">
        <f t="shared" si="873"/>
        <v>0</v>
      </c>
      <c r="W7942" s="21">
        <f t="shared" si="874"/>
        <v>0</v>
      </c>
    </row>
    <row r="7943" spans="1:23">
      <c r="A7943" s="2">
        <f t="shared" si="869"/>
        <v>45597</v>
      </c>
      <c r="B7943" s="3">
        <f t="shared" si="870"/>
        <v>45609</v>
      </c>
      <c r="C7943" s="7">
        <v>45609.4375</v>
      </c>
      <c r="D7943" s="7">
        <v>45609.4375</v>
      </c>
      <c r="E7943" s="5">
        <v>26.433333333333302</v>
      </c>
      <c r="F7943" s="5">
        <v>567.01666666666597</v>
      </c>
      <c r="G7943" s="5">
        <v>1.2749999999999999</v>
      </c>
      <c r="H7943" s="34" cm="1">
        <f t="array" ref="H7943">SUMPRODUCT(('ESB Networks Summary'!$C$5:$C$17384=Data!D7943)*('ESB Networks Summary'!$E$5:$E$17384))*1000*2-SUMPRODUCT(('ESB Networks Summary'!$C$5:$C$17384=Data!D7943)*('ESB Networks Summary'!$F$5:$F$17384))*1000*2</f>
        <v>4</v>
      </c>
      <c r="I7943" s="5">
        <v>0</v>
      </c>
      <c r="J7943" s="5">
        <v>0</v>
      </c>
      <c r="K7943" s="17">
        <v>1</v>
      </c>
      <c r="L7943" s="52">
        <f t="shared" si="871"/>
        <v>0</v>
      </c>
      <c r="M7943" s="5">
        <v>0</v>
      </c>
      <c r="N7943" s="5">
        <v>335.00833333333298</v>
      </c>
      <c r="O7943" s="96">
        <v>173.28</v>
      </c>
      <c r="P7943" s="5">
        <v>1017.65833333333</v>
      </c>
      <c r="Q7943" s="99">
        <v>712.69</v>
      </c>
      <c r="R7943" s="99">
        <v>36.988</v>
      </c>
      <c r="S7943" s="99">
        <v>27.157</v>
      </c>
      <c r="T7943" s="30">
        <f t="shared" si="868"/>
        <v>116.90833333333103</v>
      </c>
      <c r="U7943" s="21">
        <f t="shared" si="872"/>
        <v>2.3579849999999996E-4</v>
      </c>
      <c r="V7943" s="21">
        <f t="shared" si="873"/>
        <v>0</v>
      </c>
      <c r="W7943" s="21">
        <f t="shared" si="874"/>
        <v>0</v>
      </c>
    </row>
    <row r="7944" spans="1:23">
      <c r="A7944" s="2">
        <f t="shared" si="869"/>
        <v>45597</v>
      </c>
      <c r="B7944" s="3">
        <f t="shared" si="870"/>
        <v>45609</v>
      </c>
      <c r="C7944" s="7">
        <v>45609.458333333336</v>
      </c>
      <c r="D7944" s="7">
        <v>45609.458333333336</v>
      </c>
      <c r="E7944" s="5">
        <v>28.25</v>
      </c>
      <c r="F7944" s="5">
        <v>1208.125</v>
      </c>
      <c r="G7944" s="5">
        <v>-1.88333333333333</v>
      </c>
      <c r="H7944" s="34" cm="1">
        <f t="array" ref="H7944">SUMPRODUCT(('ESB Networks Summary'!$C$5:$C$17384=Data!D7944)*('ESB Networks Summary'!$E$5:$E$17384))*1000*2-SUMPRODUCT(('ESB Networks Summary'!$C$5:$C$17384=Data!D7944)*('ESB Networks Summary'!$F$5:$F$17384))*1000*2</f>
        <v>2</v>
      </c>
      <c r="I7944" s="5">
        <v>0</v>
      </c>
      <c r="J7944" s="5">
        <v>0</v>
      </c>
      <c r="K7944" s="17">
        <v>1</v>
      </c>
      <c r="L7944" s="52">
        <f t="shared" si="871"/>
        <v>0</v>
      </c>
      <c r="M7944" s="5">
        <v>0</v>
      </c>
      <c r="N7944" s="5">
        <v>573.86666666666599</v>
      </c>
      <c r="O7944" s="96">
        <v>1593.39</v>
      </c>
      <c r="P7944" s="5">
        <v>1953.80833333333</v>
      </c>
      <c r="Q7944" s="99">
        <v>904.12</v>
      </c>
      <c r="R7944" s="99">
        <v>35.462000000000003</v>
      </c>
      <c r="S7944" s="99">
        <v>25.631</v>
      </c>
      <c r="T7944" s="30">
        <f t="shared" si="868"/>
        <v>169.93333333333067</v>
      </c>
      <c r="U7944" s="21">
        <f t="shared" si="872"/>
        <v>0</v>
      </c>
      <c r="V7944" s="21">
        <f t="shared" si="873"/>
        <v>-2.4135858333333292E-4</v>
      </c>
      <c r="W7944" s="21">
        <f t="shared" si="874"/>
        <v>0</v>
      </c>
    </row>
    <row r="7945" spans="1:23">
      <c r="A7945" s="2">
        <f t="shared" si="869"/>
        <v>45597</v>
      </c>
      <c r="B7945" s="3">
        <f t="shared" si="870"/>
        <v>45609</v>
      </c>
      <c r="C7945" s="7">
        <v>45609.479166666664</v>
      </c>
      <c r="D7945" s="7">
        <v>45609.479166666664</v>
      </c>
      <c r="E7945" s="5">
        <v>31.133333333333301</v>
      </c>
      <c r="F7945" s="5">
        <v>1240.93333333333</v>
      </c>
      <c r="G7945" s="5">
        <v>-0.76666666666666605</v>
      </c>
      <c r="H7945" s="34" cm="1">
        <f t="array" ref="H7945">SUMPRODUCT(('ESB Networks Summary'!$C$5:$C$17384=Data!D7945)*('ESB Networks Summary'!$E$5:$E$17384))*1000*2-SUMPRODUCT(('ESB Networks Summary'!$C$5:$C$17384=Data!D7945)*('ESB Networks Summary'!$F$5:$F$17384))*1000*2</f>
        <v>4</v>
      </c>
      <c r="I7945" s="5">
        <v>0</v>
      </c>
      <c r="J7945" s="5">
        <v>0</v>
      </c>
      <c r="K7945" s="17">
        <v>1</v>
      </c>
      <c r="L7945" s="52">
        <f t="shared" si="871"/>
        <v>0</v>
      </c>
      <c r="M7945" s="5">
        <v>0</v>
      </c>
      <c r="N7945" s="5">
        <v>562.1</v>
      </c>
      <c r="O7945" s="96">
        <v>1593.39</v>
      </c>
      <c r="P7945" s="5">
        <v>1955.0333333333299</v>
      </c>
      <c r="Q7945" s="99">
        <v>904.12</v>
      </c>
      <c r="R7945" s="99">
        <v>35.462000000000003</v>
      </c>
      <c r="S7945" s="99">
        <v>25.631</v>
      </c>
      <c r="T7945" s="30">
        <f t="shared" si="868"/>
        <v>151.23333333333335</v>
      </c>
      <c r="U7945" s="21">
        <f t="shared" si="872"/>
        <v>0</v>
      </c>
      <c r="V7945" s="21">
        <f t="shared" si="873"/>
        <v>-9.8252166666666586E-5</v>
      </c>
      <c r="W7945" s="21">
        <f t="shared" si="874"/>
        <v>0</v>
      </c>
    </row>
    <row r="7946" spans="1:23">
      <c r="A7946" s="2">
        <f t="shared" si="869"/>
        <v>45597</v>
      </c>
      <c r="B7946" s="3">
        <f t="shared" si="870"/>
        <v>45609</v>
      </c>
      <c r="C7946" s="7">
        <v>45609.5</v>
      </c>
      <c r="D7946" s="7">
        <v>45609.5</v>
      </c>
      <c r="E7946" s="5">
        <v>33.65</v>
      </c>
      <c r="F7946" s="5">
        <v>994.36666666666599</v>
      </c>
      <c r="G7946" s="5">
        <v>-10.2083333333333</v>
      </c>
      <c r="H7946" s="34" cm="1">
        <f t="array" ref="H7946">SUMPRODUCT(('ESB Networks Summary'!$C$5:$C$17384=Data!D7946)*('ESB Networks Summary'!$E$5:$E$17384))*1000*2-SUMPRODUCT(('ESB Networks Summary'!$C$5:$C$17384=Data!D7946)*('ESB Networks Summary'!$F$5:$F$17384))*1000*2</f>
        <v>4</v>
      </c>
      <c r="I7946" s="5">
        <v>0</v>
      </c>
      <c r="J7946" s="5">
        <v>0</v>
      </c>
      <c r="K7946" s="17">
        <v>1</v>
      </c>
      <c r="L7946" s="52">
        <f t="shared" si="871"/>
        <v>0</v>
      </c>
      <c r="M7946" s="5">
        <v>0</v>
      </c>
      <c r="N7946" s="5">
        <v>571.9</v>
      </c>
      <c r="O7946" s="96">
        <v>555.54999999999995</v>
      </c>
      <c r="P7946" s="5">
        <v>1693.88333333333</v>
      </c>
      <c r="Q7946" s="99">
        <v>755.25</v>
      </c>
      <c r="R7946" s="99">
        <v>35.792000000000002</v>
      </c>
      <c r="S7946" s="99">
        <v>25.96</v>
      </c>
      <c r="T7946" s="30">
        <f t="shared" si="868"/>
        <v>117.40833333333092</v>
      </c>
      <c r="U7946" s="21">
        <f t="shared" si="872"/>
        <v>0</v>
      </c>
      <c r="V7946" s="21">
        <f t="shared" si="873"/>
        <v>-1.3250416666666623E-3</v>
      </c>
      <c r="W7946" s="21">
        <f t="shared" si="874"/>
        <v>0</v>
      </c>
    </row>
    <row r="7947" spans="1:23">
      <c r="A7947" s="2">
        <f t="shared" si="869"/>
        <v>45597</v>
      </c>
      <c r="B7947" s="3">
        <f t="shared" si="870"/>
        <v>45609</v>
      </c>
      <c r="C7947" s="7">
        <v>45609.520833333336</v>
      </c>
      <c r="D7947" s="7">
        <v>45609.520833333336</v>
      </c>
      <c r="E7947" s="5">
        <v>36</v>
      </c>
      <c r="F7947" s="5">
        <v>972.63333333333298</v>
      </c>
      <c r="G7947" s="5">
        <v>-5.3333333333333304</v>
      </c>
      <c r="H7947" s="34" cm="1">
        <f t="array" ref="H7947">SUMPRODUCT(('ESB Networks Summary'!$C$5:$C$17384=Data!D7947)*('ESB Networks Summary'!$E$5:$E$17384))*1000*2-SUMPRODUCT(('ESB Networks Summary'!$C$5:$C$17384=Data!D7947)*('ESB Networks Summary'!$F$5:$F$17384))*1000*2</f>
        <v>4</v>
      </c>
      <c r="I7947" s="5">
        <v>0</v>
      </c>
      <c r="J7947" s="5">
        <v>0</v>
      </c>
      <c r="K7947" s="17">
        <v>1</v>
      </c>
      <c r="L7947" s="52">
        <f t="shared" si="871"/>
        <v>0</v>
      </c>
      <c r="M7947" s="5">
        <v>0</v>
      </c>
      <c r="N7947" s="5">
        <v>448.4</v>
      </c>
      <c r="O7947" s="96">
        <v>555.54999999999995</v>
      </c>
      <c r="P7947" s="5">
        <v>1565.5</v>
      </c>
      <c r="Q7947" s="99">
        <v>755.25</v>
      </c>
      <c r="R7947" s="99">
        <v>35.792000000000002</v>
      </c>
      <c r="S7947" s="99">
        <v>25.96</v>
      </c>
      <c r="T7947" s="30">
        <f t="shared" si="868"/>
        <v>139.13333333333389</v>
      </c>
      <c r="U7947" s="21">
        <f t="shared" si="872"/>
        <v>0</v>
      </c>
      <c r="V7947" s="21">
        <f t="shared" si="873"/>
        <v>-6.9226666666666629E-4</v>
      </c>
      <c r="W7947" s="21">
        <f t="shared" si="874"/>
        <v>0</v>
      </c>
    </row>
    <row r="7948" spans="1:23">
      <c r="A7948" s="2">
        <f t="shared" si="869"/>
        <v>45597</v>
      </c>
      <c r="B7948" s="3">
        <f t="shared" si="870"/>
        <v>45609</v>
      </c>
      <c r="C7948" s="7">
        <v>45609.541666666664</v>
      </c>
      <c r="D7948" s="7">
        <v>45609.541666666664</v>
      </c>
      <c r="E7948" s="5">
        <v>37.866666666666603</v>
      </c>
      <c r="F7948" s="5">
        <v>922.96666666666601</v>
      </c>
      <c r="G7948" s="5">
        <v>2.0333333333333301</v>
      </c>
      <c r="H7948" s="34" cm="1">
        <f t="array" ref="H7948">SUMPRODUCT(('ESB Networks Summary'!$C$5:$C$17384=Data!D7948)*('ESB Networks Summary'!$E$5:$E$17384))*1000*2-SUMPRODUCT(('ESB Networks Summary'!$C$5:$C$17384=Data!D7948)*('ESB Networks Summary'!$F$5:$F$17384))*1000*2</f>
        <v>4</v>
      </c>
      <c r="I7948" s="5">
        <v>0</v>
      </c>
      <c r="J7948" s="5">
        <v>0</v>
      </c>
      <c r="K7948" s="17">
        <v>1</v>
      </c>
      <c r="L7948" s="52">
        <f t="shared" si="871"/>
        <v>0</v>
      </c>
      <c r="M7948" s="5">
        <v>0</v>
      </c>
      <c r="N7948" s="5">
        <v>449.86666666666599</v>
      </c>
      <c r="O7948" s="96">
        <v>641.29999999999995</v>
      </c>
      <c r="P7948" s="5">
        <v>1496.5</v>
      </c>
      <c r="Q7948" s="99">
        <v>654.41</v>
      </c>
      <c r="R7948" s="99">
        <v>35.358999999999995</v>
      </c>
      <c r="S7948" s="99">
        <v>25.527000000000001</v>
      </c>
      <c r="T7948" s="30">
        <f t="shared" si="868"/>
        <v>125.70000000000141</v>
      </c>
      <c r="U7948" s="21">
        <f t="shared" si="872"/>
        <v>3.5948316666666605E-4</v>
      </c>
      <c r="V7948" s="21">
        <f t="shared" si="873"/>
        <v>0</v>
      </c>
      <c r="W7948" s="21">
        <f t="shared" si="874"/>
        <v>0</v>
      </c>
    </row>
    <row r="7949" spans="1:23">
      <c r="A7949" s="2">
        <f t="shared" si="869"/>
        <v>45597</v>
      </c>
      <c r="B7949" s="3">
        <f t="shared" si="870"/>
        <v>45609</v>
      </c>
      <c r="C7949" s="7">
        <v>45609.5625</v>
      </c>
      <c r="D7949" s="7">
        <v>45609.5625</v>
      </c>
      <c r="E7949" s="5">
        <v>39.6666666666666</v>
      </c>
      <c r="F7949" s="5">
        <v>471.59166666666601</v>
      </c>
      <c r="G7949" s="5">
        <v>-1.11666666666666</v>
      </c>
      <c r="H7949" s="34" cm="1">
        <f t="array" ref="H7949">SUMPRODUCT(('ESB Networks Summary'!$C$5:$C$17384=Data!D7949)*('ESB Networks Summary'!$E$5:$E$17384))*1000*2-SUMPRODUCT(('ESB Networks Summary'!$C$5:$C$17384=Data!D7949)*('ESB Networks Summary'!$F$5:$F$17384))*1000*2</f>
        <v>4</v>
      </c>
      <c r="I7949" s="5">
        <v>0</v>
      </c>
      <c r="J7949" s="5">
        <v>0</v>
      </c>
      <c r="K7949" s="17">
        <v>1</v>
      </c>
      <c r="L7949" s="52">
        <f t="shared" si="871"/>
        <v>0</v>
      </c>
      <c r="M7949" s="5">
        <v>0</v>
      </c>
      <c r="N7949" s="5">
        <v>481.45</v>
      </c>
      <c r="O7949" s="96">
        <v>641.29999999999995</v>
      </c>
      <c r="P7949" s="5">
        <v>1057.8416666666601</v>
      </c>
      <c r="Q7949" s="99">
        <v>654.41</v>
      </c>
      <c r="R7949" s="99">
        <v>35.358999999999995</v>
      </c>
      <c r="S7949" s="99">
        <v>25.527000000000001</v>
      </c>
      <c r="T7949" s="30">
        <f t="shared" si="868"/>
        <v>103.68333333332748</v>
      </c>
      <c r="U7949" s="21">
        <f t="shared" si="872"/>
        <v>0</v>
      </c>
      <c r="V7949" s="21">
        <f t="shared" si="873"/>
        <v>-1.4252574999999918E-4</v>
      </c>
      <c r="W7949" s="21">
        <f t="shared" si="874"/>
        <v>0</v>
      </c>
    </row>
    <row r="7950" spans="1:23">
      <c r="A7950" s="2">
        <f t="shared" si="869"/>
        <v>45597</v>
      </c>
      <c r="B7950" s="3">
        <f t="shared" si="870"/>
        <v>45609</v>
      </c>
      <c r="C7950" s="7">
        <v>45609.583333333336</v>
      </c>
      <c r="D7950" s="7">
        <v>45609.583333333336</v>
      </c>
      <c r="E7950" s="5">
        <v>40.6</v>
      </c>
      <c r="F7950" s="5">
        <v>332.933333333333</v>
      </c>
      <c r="G7950" s="5">
        <v>2.9</v>
      </c>
      <c r="H7950" s="34" cm="1">
        <f t="array" ref="H7950">SUMPRODUCT(('ESB Networks Summary'!$C$5:$C$17384=Data!D7950)*('ESB Networks Summary'!$E$5:$E$17384))*1000*2-SUMPRODUCT(('ESB Networks Summary'!$C$5:$C$17384=Data!D7950)*('ESB Networks Summary'!$F$5:$F$17384))*1000*2</f>
        <v>4</v>
      </c>
      <c r="I7950" s="5">
        <v>0</v>
      </c>
      <c r="J7950" s="5">
        <v>0</v>
      </c>
      <c r="K7950" s="17">
        <v>1</v>
      </c>
      <c r="L7950" s="52">
        <f t="shared" si="871"/>
        <v>0</v>
      </c>
      <c r="M7950" s="5">
        <v>0</v>
      </c>
      <c r="N7950" s="5">
        <v>286.39999999999998</v>
      </c>
      <c r="O7950" s="96">
        <v>629.6</v>
      </c>
      <c r="P7950" s="5">
        <v>757.8</v>
      </c>
      <c r="Q7950" s="99">
        <v>308.94</v>
      </c>
      <c r="R7950" s="99">
        <v>35.792000000000002</v>
      </c>
      <c r="S7950" s="99">
        <v>25.96</v>
      </c>
      <c r="T7950" s="30">
        <f t="shared" si="868"/>
        <v>141.36666666666696</v>
      </c>
      <c r="U7950" s="21">
        <f t="shared" si="872"/>
        <v>5.18984E-4</v>
      </c>
      <c r="V7950" s="21">
        <f t="shared" si="873"/>
        <v>0</v>
      </c>
      <c r="W7950" s="21">
        <f t="shared" si="874"/>
        <v>0</v>
      </c>
    </row>
    <row r="7951" spans="1:23">
      <c r="A7951" s="2">
        <f t="shared" si="869"/>
        <v>45597</v>
      </c>
      <c r="B7951" s="3">
        <f t="shared" si="870"/>
        <v>45609</v>
      </c>
      <c r="C7951" s="7">
        <v>45609.604166666664</v>
      </c>
      <c r="D7951" s="7">
        <v>45609.604166666664</v>
      </c>
      <c r="E7951" s="5">
        <v>41</v>
      </c>
      <c r="F7951" s="5">
        <v>20.6666666666666</v>
      </c>
      <c r="G7951" s="5">
        <v>3.2916666666666599</v>
      </c>
      <c r="H7951" s="34" cm="1">
        <f t="array" ref="H7951">SUMPRODUCT(('ESB Networks Summary'!$C$5:$C$17384=Data!D7951)*('ESB Networks Summary'!$E$5:$E$17384))*1000*2-SUMPRODUCT(('ESB Networks Summary'!$C$5:$C$17384=Data!D7951)*('ESB Networks Summary'!$F$5:$F$17384))*1000*2</f>
        <v>6</v>
      </c>
      <c r="I7951" s="5">
        <v>0</v>
      </c>
      <c r="J7951" s="5">
        <v>0</v>
      </c>
      <c r="K7951" s="17">
        <v>1</v>
      </c>
      <c r="L7951" s="52">
        <f t="shared" si="871"/>
        <v>0</v>
      </c>
      <c r="M7951" s="5">
        <v>0</v>
      </c>
      <c r="N7951" s="5">
        <v>276.849999999999</v>
      </c>
      <c r="O7951" s="96">
        <v>629.6</v>
      </c>
      <c r="P7951" s="5">
        <v>419.85833333333301</v>
      </c>
      <c r="Q7951" s="99">
        <v>308.94</v>
      </c>
      <c r="R7951" s="99">
        <v>35.792000000000002</v>
      </c>
      <c r="S7951" s="99">
        <v>25.96</v>
      </c>
      <c r="T7951" s="30">
        <f t="shared" si="868"/>
        <v>125.63333333333409</v>
      </c>
      <c r="U7951" s="21">
        <f t="shared" si="872"/>
        <v>5.8907666666666546E-4</v>
      </c>
      <c r="V7951" s="21">
        <f t="shared" si="873"/>
        <v>0</v>
      </c>
      <c r="W7951" s="21">
        <f t="shared" si="874"/>
        <v>0</v>
      </c>
    </row>
    <row r="7952" spans="1:23">
      <c r="A7952" s="2">
        <f t="shared" si="869"/>
        <v>45597</v>
      </c>
      <c r="B7952" s="3">
        <f t="shared" si="870"/>
        <v>45609</v>
      </c>
      <c r="C7952" s="7">
        <v>45609.625</v>
      </c>
      <c r="D7952" s="7">
        <v>45609.625</v>
      </c>
      <c r="E7952" s="5">
        <v>41</v>
      </c>
      <c r="F7952" s="5">
        <v>-120.7</v>
      </c>
      <c r="G7952" s="5">
        <v>-1.5</v>
      </c>
      <c r="H7952" s="34" cm="1">
        <f t="array" ref="H7952">SUMPRODUCT(('ESB Networks Summary'!$C$5:$C$17384=Data!D7952)*('ESB Networks Summary'!$E$5:$E$17384))*1000*2-SUMPRODUCT(('ESB Networks Summary'!$C$5:$C$17384=Data!D7952)*('ESB Networks Summary'!$F$5:$F$17384))*1000*2</f>
        <v>2</v>
      </c>
      <c r="I7952" s="5">
        <v>0</v>
      </c>
      <c r="J7952" s="5">
        <v>0</v>
      </c>
      <c r="K7952" s="17">
        <v>1</v>
      </c>
      <c r="L7952" s="52">
        <f t="shared" si="871"/>
        <v>0</v>
      </c>
      <c r="M7952" s="5">
        <v>0</v>
      </c>
      <c r="N7952" s="5">
        <v>206.266666666666</v>
      </c>
      <c r="O7952" s="96">
        <v>187.17</v>
      </c>
      <c r="P7952" s="5">
        <v>192.9</v>
      </c>
      <c r="Q7952" s="99">
        <v>172.46</v>
      </c>
      <c r="R7952" s="99">
        <v>36.186</v>
      </c>
      <c r="S7952" s="99">
        <v>26.355</v>
      </c>
      <c r="T7952" s="30">
        <f t="shared" si="868"/>
        <v>105.83333333333401</v>
      </c>
      <c r="U7952" s="21">
        <f t="shared" si="872"/>
        <v>0</v>
      </c>
      <c r="V7952" s="21">
        <f t="shared" si="873"/>
        <v>-1.9766249999999999E-4</v>
      </c>
      <c r="W7952" s="21">
        <f t="shared" si="874"/>
        <v>0</v>
      </c>
    </row>
    <row r="7953" spans="1:23">
      <c r="A7953" s="2">
        <f t="shared" si="869"/>
        <v>45597</v>
      </c>
      <c r="B7953" s="3">
        <f t="shared" si="870"/>
        <v>45609</v>
      </c>
      <c r="C7953" s="7">
        <v>45609.645833333336</v>
      </c>
      <c r="D7953" s="7">
        <v>45609.645833333336</v>
      </c>
      <c r="E7953" s="5">
        <v>40</v>
      </c>
      <c r="F7953" s="5">
        <v>-127</v>
      </c>
      <c r="G7953" s="5">
        <v>2.1333333333333302</v>
      </c>
      <c r="H7953" s="34" cm="1">
        <f t="array" ref="H7953">SUMPRODUCT(('ESB Networks Summary'!$C$5:$C$17384=Data!D7953)*('ESB Networks Summary'!$E$5:$E$17384))*1000*2-SUMPRODUCT(('ESB Networks Summary'!$C$5:$C$17384=Data!D7953)*('ESB Networks Summary'!$F$5:$F$17384))*1000*2</f>
        <v>4</v>
      </c>
      <c r="I7953" s="5">
        <v>0</v>
      </c>
      <c r="J7953" s="5">
        <v>0</v>
      </c>
      <c r="K7953" s="17">
        <v>1</v>
      </c>
      <c r="L7953" s="52">
        <f t="shared" si="871"/>
        <v>0</v>
      </c>
      <c r="M7953" s="5">
        <v>0</v>
      </c>
      <c r="N7953" s="5">
        <v>24.8666666666666</v>
      </c>
      <c r="O7953" s="96">
        <v>187.17</v>
      </c>
      <c r="P7953" s="5">
        <v>41.8</v>
      </c>
      <c r="Q7953" s="99">
        <v>172.46</v>
      </c>
      <c r="R7953" s="99">
        <v>36.186</v>
      </c>
      <c r="S7953" s="99">
        <v>26.355</v>
      </c>
      <c r="T7953" s="30">
        <f t="shared" si="868"/>
        <v>146.06666666666672</v>
      </c>
      <c r="U7953" s="21">
        <f t="shared" si="872"/>
        <v>3.8598399999999948E-4</v>
      </c>
      <c r="V7953" s="21">
        <f t="shared" si="873"/>
        <v>0</v>
      </c>
      <c r="W7953" s="21">
        <f t="shared" si="874"/>
        <v>0</v>
      </c>
    </row>
    <row r="7954" spans="1:23">
      <c r="A7954" s="2">
        <f t="shared" si="869"/>
        <v>45597</v>
      </c>
      <c r="B7954" s="3">
        <f t="shared" si="870"/>
        <v>45609</v>
      </c>
      <c r="C7954" s="7">
        <v>45609.666666666664</v>
      </c>
      <c r="D7954" s="7">
        <v>45609.666666666664</v>
      </c>
      <c r="E7954" s="5">
        <v>39.766666666666602</v>
      </c>
      <c r="F7954" s="5">
        <v>-645.43333333333305</v>
      </c>
      <c r="G7954" s="5">
        <v>4.7</v>
      </c>
      <c r="H7954" s="34" cm="1">
        <f t="array" ref="H7954">SUMPRODUCT(('ESB Networks Summary'!$C$5:$C$17384=Data!D7954)*('ESB Networks Summary'!$E$5:$E$17384))*1000*2-SUMPRODUCT(('ESB Networks Summary'!$C$5:$C$17384=Data!D7954)*('ESB Networks Summary'!$F$5:$F$17384))*1000*2</f>
        <v>4</v>
      </c>
      <c r="I7954" s="5">
        <v>0</v>
      </c>
      <c r="J7954" s="5">
        <v>0</v>
      </c>
      <c r="K7954" s="17">
        <v>1</v>
      </c>
      <c r="L7954" s="52">
        <f t="shared" si="871"/>
        <v>0</v>
      </c>
      <c r="M7954" s="5">
        <v>0</v>
      </c>
      <c r="N7954" s="5">
        <v>387.89999999999901</v>
      </c>
      <c r="O7954" s="96">
        <v>153.01</v>
      </c>
      <c r="P7954" s="5">
        <v>33.566666666666599</v>
      </c>
      <c r="Q7954" s="99">
        <v>26.97</v>
      </c>
      <c r="R7954" s="99">
        <v>42.118000000000002</v>
      </c>
      <c r="S7954" s="99">
        <v>32.286000000000001</v>
      </c>
      <c r="T7954" s="30">
        <f t="shared" si="868"/>
        <v>295.80000000000064</v>
      </c>
      <c r="U7954" s="21">
        <f t="shared" si="872"/>
        <v>9.89773E-4</v>
      </c>
      <c r="V7954" s="21">
        <f t="shared" si="873"/>
        <v>0</v>
      </c>
      <c r="W7954" s="21">
        <f t="shared" si="874"/>
        <v>0</v>
      </c>
    </row>
    <row r="7955" spans="1:23">
      <c r="A7955" s="2">
        <f t="shared" si="869"/>
        <v>45597</v>
      </c>
      <c r="B7955" s="3">
        <f t="shared" si="870"/>
        <v>45609</v>
      </c>
      <c r="C7955" s="7">
        <v>45609.6875</v>
      </c>
      <c r="D7955" s="7">
        <v>45609.6875</v>
      </c>
      <c r="E7955" s="5">
        <v>38.1</v>
      </c>
      <c r="F7955" s="5">
        <v>-551.9</v>
      </c>
      <c r="G7955" s="5">
        <v>-35.866666666666603</v>
      </c>
      <c r="H7955" s="34" cm="1">
        <f t="array" ref="H7955">SUMPRODUCT(('ESB Networks Summary'!$C$5:$C$17384=Data!D7955)*('ESB Networks Summary'!$E$5:$E$17384))*1000*2-SUMPRODUCT(('ESB Networks Summary'!$C$5:$C$17384=Data!D7955)*('ESB Networks Summary'!$F$5:$F$17384))*1000*2</f>
        <v>-6</v>
      </c>
      <c r="I7955" s="5">
        <v>0.233333333333333</v>
      </c>
      <c r="J7955" s="5">
        <v>0</v>
      </c>
      <c r="K7955" s="17">
        <v>1</v>
      </c>
      <c r="L7955" s="52">
        <f t="shared" si="871"/>
        <v>0</v>
      </c>
      <c r="M7955" s="5">
        <v>0</v>
      </c>
      <c r="N7955" s="5">
        <v>359.96666666666601</v>
      </c>
      <c r="O7955" s="96">
        <v>153.01</v>
      </c>
      <c r="P7955" s="5">
        <v>30.2</v>
      </c>
      <c r="Q7955" s="99">
        <v>26.97</v>
      </c>
      <c r="R7955" s="99">
        <v>42.118000000000002</v>
      </c>
      <c r="S7955" s="99">
        <v>32.286000000000001</v>
      </c>
      <c r="T7955" s="30">
        <f t="shared" si="868"/>
        <v>186.26666666666733</v>
      </c>
      <c r="U7955" s="21">
        <f t="shared" si="872"/>
        <v>0</v>
      </c>
      <c r="V7955" s="21">
        <f t="shared" si="873"/>
        <v>-5.7899559999999893E-3</v>
      </c>
      <c r="W7955" s="21">
        <f t="shared" si="874"/>
        <v>0</v>
      </c>
    </row>
    <row r="7956" spans="1:23">
      <c r="A7956" s="2">
        <f t="shared" si="869"/>
        <v>45597</v>
      </c>
      <c r="B7956" s="3">
        <f t="shared" si="870"/>
        <v>45609</v>
      </c>
      <c r="C7956" s="7">
        <v>45609.708333333336</v>
      </c>
      <c r="D7956" s="7">
        <v>45609.708333333336</v>
      </c>
      <c r="E7956" s="5">
        <v>34.433333333333302</v>
      </c>
      <c r="F7956" s="5">
        <v>-3047.2333333333299</v>
      </c>
      <c r="G7956" s="5">
        <v>208.73333333333301</v>
      </c>
      <c r="H7956" s="34" cm="1">
        <f t="array" ref="H7956">SUMPRODUCT(('ESB Networks Summary'!$C$5:$C$17384=Data!D7956)*('ESB Networks Summary'!$E$5:$E$17384))*1000*2-SUMPRODUCT(('ESB Networks Summary'!$C$5:$C$17384=Data!D7956)*('ESB Networks Summary'!$F$5:$F$17384))*1000*2</f>
        <v>142</v>
      </c>
      <c r="I7956" s="5">
        <v>1797.7333333333299</v>
      </c>
      <c r="J7956" s="5">
        <v>0</v>
      </c>
      <c r="K7956" s="17">
        <v>1</v>
      </c>
      <c r="L7956" s="52">
        <f t="shared" si="871"/>
        <v>0</v>
      </c>
      <c r="M7956" s="5">
        <v>0</v>
      </c>
      <c r="N7956" s="5">
        <v>2942.4333333333302</v>
      </c>
      <c r="O7956" s="96">
        <v>1888.72</v>
      </c>
      <c r="P7956" s="5">
        <v>8.0666666666666593</v>
      </c>
      <c r="Q7956" s="99">
        <v>1.9</v>
      </c>
      <c r="R7956" s="99">
        <v>48.125</v>
      </c>
      <c r="S7956" s="99">
        <v>37.730000000000004</v>
      </c>
      <c r="T7956" s="30">
        <f t="shared" si="868"/>
        <v>321.59999999999945</v>
      </c>
      <c r="U7956" s="21">
        <f t="shared" si="872"/>
        <v>5.0226458333333258E-2</v>
      </c>
      <c r="V7956" s="21">
        <f t="shared" si="873"/>
        <v>0</v>
      </c>
      <c r="W7956" s="21">
        <f t="shared" si="874"/>
        <v>0</v>
      </c>
    </row>
    <row r="7957" spans="1:23">
      <c r="A7957" s="2">
        <f t="shared" si="869"/>
        <v>45597</v>
      </c>
      <c r="B7957" s="3">
        <f t="shared" si="870"/>
        <v>45609</v>
      </c>
      <c r="C7957" s="7">
        <v>45609.729166666664</v>
      </c>
      <c r="D7957" s="7">
        <v>45609.729166666664</v>
      </c>
      <c r="E7957" s="5">
        <v>29.133333333333301</v>
      </c>
      <c r="F7957" s="5">
        <v>-1500.5333333333299</v>
      </c>
      <c r="G7957" s="5">
        <v>-5.0333333333333297</v>
      </c>
      <c r="H7957" s="34" cm="1">
        <f t="array" ref="H7957">SUMPRODUCT(('ESB Networks Summary'!$C$5:$C$17384=Data!D7957)*('ESB Networks Summary'!$E$5:$E$17384))*1000*2-SUMPRODUCT(('ESB Networks Summary'!$C$5:$C$17384=Data!D7957)*('ESB Networks Summary'!$F$5:$F$17384))*1000*2</f>
        <v>40</v>
      </c>
      <c r="I7957" s="5">
        <v>0</v>
      </c>
      <c r="J7957" s="5">
        <v>0</v>
      </c>
      <c r="K7957" s="17">
        <v>1</v>
      </c>
      <c r="L7957" s="52">
        <f t="shared" si="871"/>
        <v>0</v>
      </c>
      <c r="M7957" s="5">
        <v>0</v>
      </c>
      <c r="N7957" s="5">
        <v>1651.8333333333301</v>
      </c>
      <c r="O7957" s="96">
        <v>1888.72</v>
      </c>
      <c r="P7957" s="5">
        <v>4.0333333333333297</v>
      </c>
      <c r="Q7957" s="99">
        <v>1.9</v>
      </c>
      <c r="R7957" s="99">
        <v>48.125</v>
      </c>
      <c r="S7957" s="99">
        <v>37.730000000000004</v>
      </c>
      <c r="T7957" s="30">
        <f t="shared" si="868"/>
        <v>-152.30000000000018</v>
      </c>
      <c r="U7957" s="21">
        <f t="shared" si="872"/>
        <v>0</v>
      </c>
      <c r="V7957" s="21">
        <f t="shared" si="873"/>
        <v>-9.4953833333333282E-4</v>
      </c>
      <c r="W7957" s="21">
        <f t="shared" si="874"/>
        <v>0</v>
      </c>
    </row>
    <row r="7958" spans="1:23">
      <c r="A7958" s="2">
        <f t="shared" si="869"/>
        <v>45597</v>
      </c>
      <c r="B7958" s="3">
        <f t="shared" si="870"/>
        <v>45609</v>
      </c>
      <c r="C7958" s="7">
        <v>45609.75</v>
      </c>
      <c r="D7958" s="7">
        <v>45609.75</v>
      </c>
      <c r="E7958" s="5">
        <v>25.5</v>
      </c>
      <c r="F7958" s="5">
        <v>-1074.0333333333299</v>
      </c>
      <c r="G7958" s="5">
        <v>-65.1666666666666</v>
      </c>
      <c r="H7958" s="34" cm="1">
        <f t="array" ref="H7958">SUMPRODUCT(('ESB Networks Summary'!$C$5:$C$17384=Data!D7958)*('ESB Networks Summary'!$E$5:$E$17384))*1000*2-SUMPRODUCT(('ESB Networks Summary'!$C$5:$C$17384=Data!D7958)*('ESB Networks Summary'!$F$5:$F$17384))*1000*2</f>
        <v>2</v>
      </c>
      <c r="I7958" s="5">
        <v>164.36666666666599</v>
      </c>
      <c r="J7958" s="5">
        <v>0</v>
      </c>
      <c r="K7958" s="17">
        <v>1</v>
      </c>
      <c r="L7958" s="52">
        <f t="shared" si="871"/>
        <v>0</v>
      </c>
      <c r="M7958" s="5">
        <v>0</v>
      </c>
      <c r="N7958" s="5">
        <v>1010.96666666666</v>
      </c>
      <c r="O7958" s="96">
        <v>587.96</v>
      </c>
      <c r="P7958" s="5">
        <v>4</v>
      </c>
      <c r="Q7958" s="99">
        <v>0</v>
      </c>
      <c r="R7958" s="99">
        <v>45.530999999999999</v>
      </c>
      <c r="S7958" s="99">
        <v>35.136000000000003</v>
      </c>
      <c r="T7958" s="30">
        <f t="shared" si="868"/>
        <v>1.9000000000032742</v>
      </c>
      <c r="U7958" s="21">
        <f t="shared" si="872"/>
        <v>0</v>
      </c>
      <c r="V7958" s="21">
        <f t="shared" si="873"/>
        <v>-1.1448479999999988E-2</v>
      </c>
      <c r="W7958" s="21">
        <f t="shared" si="874"/>
        <v>0</v>
      </c>
    </row>
    <row r="7959" spans="1:23">
      <c r="A7959" s="2">
        <f t="shared" si="869"/>
        <v>45597</v>
      </c>
      <c r="B7959" s="3">
        <f t="shared" si="870"/>
        <v>45609</v>
      </c>
      <c r="C7959" s="7">
        <v>45609.770833333336</v>
      </c>
      <c r="D7959" s="7">
        <v>45609.770833333336</v>
      </c>
      <c r="E7959" s="5">
        <v>23.6666666666666</v>
      </c>
      <c r="F7959" s="5">
        <v>-580.66666666666595</v>
      </c>
      <c r="G7959" s="5">
        <v>-16.966666666666601</v>
      </c>
      <c r="H7959" s="34" cm="1">
        <f t="array" ref="H7959">SUMPRODUCT(('ESB Networks Summary'!$C$5:$C$17384=Data!D7959)*('ESB Networks Summary'!$E$5:$E$17384))*1000*2-SUMPRODUCT(('ESB Networks Summary'!$C$5:$C$17384=Data!D7959)*('ESB Networks Summary'!$F$5:$F$17384))*1000*2</f>
        <v>4</v>
      </c>
      <c r="I7959" s="5">
        <v>0</v>
      </c>
      <c r="J7959" s="5">
        <v>0</v>
      </c>
      <c r="K7959" s="17">
        <v>1</v>
      </c>
      <c r="L7959" s="52">
        <f t="shared" si="871"/>
        <v>0</v>
      </c>
      <c r="M7959" s="5">
        <v>0</v>
      </c>
      <c r="N7959" s="5">
        <v>447.599999999999</v>
      </c>
      <c r="O7959" s="96">
        <v>587.96</v>
      </c>
      <c r="P7959" s="5">
        <v>4</v>
      </c>
      <c r="Q7959" s="99">
        <v>0</v>
      </c>
      <c r="R7959" s="99">
        <v>45.530999999999999</v>
      </c>
      <c r="S7959" s="99">
        <v>35.136000000000003</v>
      </c>
      <c r="T7959" s="30">
        <f t="shared" si="868"/>
        <v>120.10000000000036</v>
      </c>
      <c r="U7959" s="21">
        <f t="shared" si="872"/>
        <v>0</v>
      </c>
      <c r="V7959" s="21">
        <f t="shared" si="873"/>
        <v>-2.980703999999989E-3</v>
      </c>
      <c r="W7959" s="21">
        <f t="shared" si="874"/>
        <v>0</v>
      </c>
    </row>
    <row r="7960" spans="1:23">
      <c r="A7960" s="2">
        <f t="shared" si="869"/>
        <v>45597</v>
      </c>
      <c r="B7960" s="3">
        <f t="shared" si="870"/>
        <v>45609</v>
      </c>
      <c r="C7960" s="7">
        <v>45609.791666666664</v>
      </c>
      <c r="D7960" s="7">
        <v>45609.791666666664</v>
      </c>
      <c r="E7960" s="5">
        <v>22.4</v>
      </c>
      <c r="F7960" s="5">
        <v>-477.7</v>
      </c>
      <c r="G7960" s="5">
        <v>0.19999999999999901</v>
      </c>
      <c r="H7960" s="34" cm="1">
        <f t="array" ref="H7960">SUMPRODUCT(('ESB Networks Summary'!$C$5:$C$17384=Data!D7960)*('ESB Networks Summary'!$E$5:$E$17384))*1000*2-SUMPRODUCT(('ESB Networks Summary'!$C$5:$C$17384=Data!D7960)*('ESB Networks Summary'!$F$5:$F$17384))*1000*2</f>
        <v>4</v>
      </c>
      <c r="I7960" s="5">
        <v>0</v>
      </c>
      <c r="J7960" s="5">
        <v>0</v>
      </c>
      <c r="K7960" s="17">
        <v>1</v>
      </c>
      <c r="L7960" s="52">
        <f t="shared" si="871"/>
        <v>0</v>
      </c>
      <c r="M7960" s="5">
        <v>0</v>
      </c>
      <c r="N7960" s="5">
        <v>350.599999999999</v>
      </c>
      <c r="O7960" s="96">
        <v>874.08</v>
      </c>
      <c r="P7960" s="5">
        <v>4</v>
      </c>
      <c r="Q7960" s="99">
        <v>0</v>
      </c>
      <c r="R7960" s="99">
        <v>35.570999999999998</v>
      </c>
      <c r="S7960" s="99">
        <v>25.74</v>
      </c>
      <c r="T7960" s="30">
        <f t="shared" si="868"/>
        <v>131.30000000000098</v>
      </c>
      <c r="U7960" s="21">
        <f t="shared" si="872"/>
        <v>3.5570999999999826E-5</v>
      </c>
      <c r="V7960" s="21">
        <f t="shared" si="873"/>
        <v>0</v>
      </c>
      <c r="W7960" s="21">
        <f t="shared" si="874"/>
        <v>0</v>
      </c>
    </row>
    <row r="7961" spans="1:23">
      <c r="A7961" s="2">
        <f t="shared" si="869"/>
        <v>45597</v>
      </c>
      <c r="B7961" s="3">
        <f t="shared" si="870"/>
        <v>45609</v>
      </c>
      <c r="C7961" s="7">
        <v>45609.8125</v>
      </c>
      <c r="D7961" s="7">
        <v>45609.8125</v>
      </c>
      <c r="E7961" s="5">
        <v>21.566666666666599</v>
      </c>
      <c r="F7961" s="5">
        <v>-267.3</v>
      </c>
      <c r="G7961" s="5">
        <v>0.56666666666666599</v>
      </c>
      <c r="H7961" s="34" cm="1">
        <f t="array" ref="H7961">SUMPRODUCT(('ESB Networks Summary'!$C$5:$C$17384=Data!D7961)*('ESB Networks Summary'!$E$5:$E$17384))*1000*2-SUMPRODUCT(('ESB Networks Summary'!$C$5:$C$17384=Data!D7961)*('ESB Networks Summary'!$F$5:$F$17384))*1000*2</f>
        <v>4</v>
      </c>
      <c r="I7961" s="5">
        <v>0</v>
      </c>
      <c r="J7961" s="5">
        <v>0</v>
      </c>
      <c r="K7961" s="17">
        <v>1</v>
      </c>
      <c r="L7961" s="52">
        <f t="shared" si="871"/>
        <v>0</v>
      </c>
      <c r="M7961" s="5">
        <v>0</v>
      </c>
      <c r="N7961" s="5">
        <v>142.36666666666599</v>
      </c>
      <c r="O7961" s="96">
        <v>874.08</v>
      </c>
      <c r="P7961" s="5">
        <v>4</v>
      </c>
      <c r="Q7961" s="99">
        <v>0</v>
      </c>
      <c r="R7961" s="99">
        <v>35.570999999999998</v>
      </c>
      <c r="S7961" s="99">
        <v>25.74</v>
      </c>
      <c r="T7961" s="30">
        <f t="shared" si="868"/>
        <v>129.50000000000068</v>
      </c>
      <c r="U7961" s="21">
        <f t="shared" si="872"/>
        <v>1.0078449999999988E-4</v>
      </c>
      <c r="V7961" s="21">
        <f t="shared" si="873"/>
        <v>0</v>
      </c>
      <c r="W7961" s="21">
        <f t="shared" si="874"/>
        <v>0</v>
      </c>
    </row>
    <row r="7962" spans="1:23">
      <c r="A7962" s="2">
        <f t="shared" si="869"/>
        <v>45597</v>
      </c>
      <c r="B7962" s="3">
        <f t="shared" si="870"/>
        <v>45609</v>
      </c>
      <c r="C7962" s="7">
        <v>45609.833333333336</v>
      </c>
      <c r="D7962" s="7">
        <v>45609.833333333336</v>
      </c>
      <c r="E7962" s="5">
        <v>21</v>
      </c>
      <c r="F7962" s="5">
        <v>-262.8</v>
      </c>
      <c r="G7962" s="5">
        <v>-4.6083333333333298</v>
      </c>
      <c r="H7962" s="34" cm="1">
        <f t="array" ref="H7962">SUMPRODUCT(('ESB Networks Summary'!$C$5:$C$17384=Data!D7962)*('ESB Networks Summary'!$E$5:$E$17384))*1000*2-SUMPRODUCT(('ESB Networks Summary'!$C$5:$C$17384=Data!D7962)*('ESB Networks Summary'!$F$5:$F$17384))*1000*2</f>
        <v>4</v>
      </c>
      <c r="I7962" s="5">
        <v>0</v>
      </c>
      <c r="J7962" s="5">
        <v>0</v>
      </c>
      <c r="K7962" s="17">
        <v>1</v>
      </c>
      <c r="L7962" s="52">
        <f t="shared" si="871"/>
        <v>0</v>
      </c>
      <c r="M7962" s="5">
        <v>0</v>
      </c>
      <c r="N7962" s="5">
        <v>82.25</v>
      </c>
      <c r="O7962" s="96">
        <v>988.69</v>
      </c>
      <c r="P7962" s="5">
        <v>4</v>
      </c>
      <c r="Q7962" s="99">
        <v>0</v>
      </c>
      <c r="R7962" s="99">
        <v>32.410000000000004</v>
      </c>
      <c r="S7962" s="99">
        <v>22.579000000000001</v>
      </c>
      <c r="T7962" s="30">
        <f t="shared" si="868"/>
        <v>179.94166666666666</v>
      </c>
      <c r="U7962" s="21">
        <f t="shared" si="872"/>
        <v>0</v>
      </c>
      <c r="V7962" s="21">
        <f t="shared" si="873"/>
        <v>-5.2025779166666624E-4</v>
      </c>
      <c r="W7962" s="21">
        <f t="shared" si="874"/>
        <v>0</v>
      </c>
    </row>
    <row r="7963" spans="1:23">
      <c r="A7963" s="2">
        <f t="shared" si="869"/>
        <v>45597</v>
      </c>
      <c r="B7963" s="3">
        <f t="shared" si="870"/>
        <v>45609</v>
      </c>
      <c r="C7963" s="7">
        <v>45609.854166666664</v>
      </c>
      <c r="D7963" s="7">
        <v>45609.854166666664</v>
      </c>
      <c r="E7963" s="5">
        <v>20.133333333333301</v>
      </c>
      <c r="F7963" s="5">
        <v>-71.433333333333294</v>
      </c>
      <c r="G7963" s="5">
        <v>504.83333333333297</v>
      </c>
      <c r="H7963" s="34" cm="1">
        <f t="array" ref="H7963">SUMPRODUCT(('ESB Networks Summary'!$C$5:$C$17384=Data!D7963)*('ESB Networks Summary'!$E$5:$E$17384))*1000*2-SUMPRODUCT(('ESB Networks Summary'!$C$5:$C$17384=Data!D7963)*('ESB Networks Summary'!$F$5:$F$17384))*1000*2</f>
        <v>526</v>
      </c>
      <c r="I7963" s="5">
        <v>0</v>
      </c>
      <c r="J7963" s="5">
        <v>0</v>
      </c>
      <c r="K7963" s="17">
        <v>1</v>
      </c>
      <c r="L7963" s="52">
        <f t="shared" si="871"/>
        <v>0</v>
      </c>
      <c r="M7963" s="5">
        <v>0</v>
      </c>
      <c r="N7963" s="5">
        <v>475.4</v>
      </c>
      <c r="O7963" s="96">
        <v>988.69</v>
      </c>
      <c r="P7963" s="5">
        <v>4</v>
      </c>
      <c r="Q7963" s="99">
        <v>0</v>
      </c>
      <c r="R7963" s="99">
        <v>32.410000000000004</v>
      </c>
      <c r="S7963" s="99">
        <v>22.579000000000001</v>
      </c>
      <c r="T7963" s="30">
        <f t="shared" si="868"/>
        <v>104.86666666666629</v>
      </c>
      <c r="U7963" s="21">
        <f t="shared" si="872"/>
        <v>8.1808241666666615E-2</v>
      </c>
      <c r="V7963" s="21">
        <f t="shared" si="873"/>
        <v>0</v>
      </c>
      <c r="W7963" s="21">
        <f t="shared" si="874"/>
        <v>0</v>
      </c>
    </row>
    <row r="7964" spans="1:23">
      <c r="A7964" s="2">
        <f t="shared" si="869"/>
        <v>45597</v>
      </c>
      <c r="B7964" s="3">
        <f t="shared" si="870"/>
        <v>45609</v>
      </c>
      <c r="C7964" s="7">
        <v>45609.875</v>
      </c>
      <c r="D7964" s="7">
        <v>45609.875</v>
      </c>
      <c r="E7964" s="5">
        <v>20</v>
      </c>
      <c r="F7964" s="5">
        <v>0</v>
      </c>
      <c r="G7964" s="5">
        <v>630.67499999999995</v>
      </c>
      <c r="H7964" s="34" cm="1">
        <f t="array" ref="H7964">SUMPRODUCT(('ESB Networks Summary'!$C$5:$C$17384=Data!D7964)*('ESB Networks Summary'!$E$5:$E$17384))*1000*2-SUMPRODUCT(('ESB Networks Summary'!$C$5:$C$17384=Data!D7964)*('ESB Networks Summary'!$F$5:$F$17384))*1000*2</f>
        <v>608</v>
      </c>
      <c r="I7964" s="5">
        <v>0</v>
      </c>
      <c r="J7964" s="5">
        <v>0</v>
      </c>
      <c r="K7964" s="17">
        <v>1</v>
      </c>
      <c r="L7964" s="52">
        <f t="shared" si="871"/>
        <v>0</v>
      </c>
      <c r="M7964" s="5">
        <v>0</v>
      </c>
      <c r="N7964" s="5">
        <v>527.75</v>
      </c>
      <c r="O7964" s="96">
        <v>840.65</v>
      </c>
      <c r="P7964" s="5">
        <v>4</v>
      </c>
      <c r="Q7964" s="99">
        <v>0</v>
      </c>
      <c r="R7964" s="99">
        <v>28.072000000000003</v>
      </c>
      <c r="S7964" s="99">
        <v>18.241</v>
      </c>
      <c r="T7964" s="30">
        <f t="shared" si="868"/>
        <v>106.92499999999995</v>
      </c>
      <c r="U7964" s="21">
        <f t="shared" si="872"/>
        <v>8.8521543000000008E-2</v>
      </c>
      <c r="V7964" s="21">
        <f t="shared" si="873"/>
        <v>0</v>
      </c>
      <c r="W7964" s="21">
        <f t="shared" si="874"/>
        <v>0</v>
      </c>
    </row>
    <row r="7965" spans="1:23">
      <c r="A7965" s="2">
        <f t="shared" si="869"/>
        <v>45597</v>
      </c>
      <c r="B7965" s="3">
        <f t="shared" si="870"/>
        <v>45609</v>
      </c>
      <c r="C7965" s="7">
        <v>45609.895833333336</v>
      </c>
      <c r="D7965" s="7">
        <v>45609.895833333336</v>
      </c>
      <c r="E7965" s="5">
        <v>20</v>
      </c>
      <c r="F7965" s="5">
        <v>0</v>
      </c>
      <c r="G7965" s="5">
        <v>656.64166666666597</v>
      </c>
      <c r="H7965" s="34" cm="1">
        <f t="array" ref="H7965">SUMPRODUCT(('ESB Networks Summary'!$C$5:$C$17384=Data!D7965)*('ESB Networks Summary'!$E$5:$E$17384))*1000*2-SUMPRODUCT(('ESB Networks Summary'!$C$5:$C$17384=Data!D7965)*('ESB Networks Summary'!$F$5:$F$17384))*1000*2</f>
        <v>670</v>
      </c>
      <c r="I7965" s="5">
        <v>0</v>
      </c>
      <c r="J7965" s="5">
        <v>0</v>
      </c>
      <c r="K7965" s="17">
        <v>1</v>
      </c>
      <c r="L7965" s="52">
        <f t="shared" si="871"/>
        <v>0</v>
      </c>
      <c r="M7965" s="5">
        <v>0</v>
      </c>
      <c r="N7965" s="5">
        <v>569.85833333333301</v>
      </c>
      <c r="O7965" s="96">
        <v>840.65</v>
      </c>
      <c r="P7965" s="5">
        <v>4</v>
      </c>
      <c r="Q7965" s="99">
        <v>0</v>
      </c>
      <c r="R7965" s="99">
        <v>28.072000000000003</v>
      </c>
      <c r="S7965" s="99">
        <v>18.241</v>
      </c>
      <c r="T7965" s="30">
        <f t="shared" si="868"/>
        <v>90.783333333332962</v>
      </c>
      <c r="U7965" s="21">
        <f t="shared" si="872"/>
        <v>9.2166224333333255E-2</v>
      </c>
      <c r="V7965" s="21">
        <f t="shared" si="873"/>
        <v>0</v>
      </c>
      <c r="W7965" s="21">
        <f t="shared" si="874"/>
        <v>0</v>
      </c>
    </row>
    <row r="7966" spans="1:23">
      <c r="A7966" s="2">
        <f t="shared" si="869"/>
        <v>45597</v>
      </c>
      <c r="B7966" s="3">
        <f t="shared" si="870"/>
        <v>45609</v>
      </c>
      <c r="C7966" s="7">
        <v>45609.916666666664</v>
      </c>
      <c r="D7966" s="7">
        <v>45609.916666666664</v>
      </c>
      <c r="E7966" s="5">
        <v>20</v>
      </c>
      <c r="F7966" s="5">
        <v>0</v>
      </c>
      <c r="G7966" s="5">
        <v>931.16666666666595</v>
      </c>
      <c r="H7966" s="34" cm="1">
        <f t="array" ref="H7966">SUMPRODUCT(('ESB Networks Summary'!$C$5:$C$17384=Data!D7966)*('ESB Networks Summary'!$E$5:$E$17384))*1000*2-SUMPRODUCT(('ESB Networks Summary'!$C$5:$C$17384=Data!D7966)*('ESB Networks Summary'!$F$5:$F$17384))*1000*2</f>
        <v>942</v>
      </c>
      <c r="I7966" s="5">
        <v>0</v>
      </c>
      <c r="J7966" s="5">
        <v>0</v>
      </c>
      <c r="K7966" s="17">
        <v>1</v>
      </c>
      <c r="L7966" s="52">
        <f t="shared" si="871"/>
        <v>0</v>
      </c>
      <c r="M7966" s="5">
        <v>0</v>
      </c>
      <c r="N7966" s="5">
        <v>837.86666666666599</v>
      </c>
      <c r="O7966" s="96">
        <v>471.58</v>
      </c>
      <c r="P7966" s="5">
        <v>4</v>
      </c>
      <c r="Q7966" s="99">
        <v>0</v>
      </c>
      <c r="R7966" s="99">
        <v>27.094000000000001</v>
      </c>
      <c r="S7966" s="99">
        <v>17.262999999999998</v>
      </c>
      <c r="T7966" s="30">
        <f t="shared" si="868"/>
        <v>97.299999999999955</v>
      </c>
      <c r="U7966" s="21">
        <f t="shared" si="872"/>
        <v>0.12614514833333323</v>
      </c>
      <c r="V7966" s="21">
        <f t="shared" si="873"/>
        <v>0</v>
      </c>
      <c r="W7966" s="21">
        <f t="shared" si="874"/>
        <v>0</v>
      </c>
    </row>
    <row r="7967" spans="1:23">
      <c r="A7967" s="2">
        <f t="shared" si="869"/>
        <v>45597</v>
      </c>
      <c r="B7967" s="3">
        <f t="shared" si="870"/>
        <v>45609</v>
      </c>
      <c r="C7967" s="7">
        <v>45609.9375</v>
      </c>
      <c r="D7967" s="7">
        <v>45609.9375</v>
      </c>
      <c r="E7967" s="5">
        <v>20</v>
      </c>
      <c r="F7967" s="5">
        <v>0</v>
      </c>
      <c r="G7967" s="5">
        <v>233.5</v>
      </c>
      <c r="H7967" s="34" cm="1">
        <f t="array" ref="H7967">SUMPRODUCT(('ESB Networks Summary'!$C$5:$C$17384=Data!D7967)*('ESB Networks Summary'!$E$5:$E$17384))*1000*2-SUMPRODUCT(('ESB Networks Summary'!$C$5:$C$17384=Data!D7967)*('ESB Networks Summary'!$F$5:$F$17384))*1000*2</f>
        <v>226</v>
      </c>
      <c r="I7967" s="5">
        <v>0</v>
      </c>
      <c r="J7967" s="5">
        <v>0</v>
      </c>
      <c r="K7967" s="17">
        <v>1</v>
      </c>
      <c r="L7967" s="52">
        <f t="shared" si="871"/>
        <v>0</v>
      </c>
      <c r="M7967" s="5">
        <v>0</v>
      </c>
      <c r="N7967" s="5">
        <v>108.466666666666</v>
      </c>
      <c r="O7967" s="96">
        <v>471.58</v>
      </c>
      <c r="P7967" s="5">
        <v>4</v>
      </c>
      <c r="Q7967" s="99">
        <v>0</v>
      </c>
      <c r="R7967" s="99">
        <v>27.094000000000001</v>
      </c>
      <c r="S7967" s="99">
        <v>17.262999999999998</v>
      </c>
      <c r="T7967" s="30">
        <f t="shared" si="868"/>
        <v>129.03333333333399</v>
      </c>
      <c r="U7967" s="21">
        <f t="shared" si="872"/>
        <v>3.1632245000000003E-2</v>
      </c>
      <c r="V7967" s="21">
        <f t="shared" si="873"/>
        <v>0</v>
      </c>
      <c r="W7967" s="21">
        <f t="shared" si="874"/>
        <v>0</v>
      </c>
    </row>
    <row r="7968" spans="1:23">
      <c r="A7968" s="2">
        <f t="shared" si="869"/>
        <v>45597</v>
      </c>
      <c r="B7968" s="3">
        <f t="shared" si="870"/>
        <v>45609</v>
      </c>
      <c r="C7968" s="7">
        <v>45609.958333333336</v>
      </c>
      <c r="D7968" s="7">
        <v>45609.958333333336</v>
      </c>
      <c r="E7968" s="5">
        <v>23.466666666666601</v>
      </c>
      <c r="F7968" s="5">
        <v>3192.1</v>
      </c>
      <c r="G7968" s="5">
        <v>3644.86666666666</v>
      </c>
      <c r="H7968" s="34" cm="1">
        <f t="array" ref="H7968">SUMPRODUCT(('ESB Networks Summary'!$C$5:$C$17384=Data!D7968)*('ESB Networks Summary'!$E$5:$E$17384))*1000*2-SUMPRODUCT(('ESB Networks Summary'!$C$5:$C$17384=Data!D7968)*('ESB Networks Summary'!$F$5:$F$17384))*1000*2</f>
        <v>3678</v>
      </c>
      <c r="I7968" s="5">
        <v>0</v>
      </c>
      <c r="J7968" s="5">
        <v>0</v>
      </c>
      <c r="K7968" s="17">
        <v>1</v>
      </c>
      <c r="L7968" s="52">
        <f t="shared" si="871"/>
        <v>0</v>
      </c>
      <c r="M7968" s="5">
        <v>0</v>
      </c>
      <c r="N7968" s="5">
        <v>0</v>
      </c>
      <c r="O7968" s="96">
        <v>479.13</v>
      </c>
      <c r="P7968" s="5">
        <v>3.5</v>
      </c>
      <c r="Q7968" s="99">
        <v>0</v>
      </c>
      <c r="R7968" s="99">
        <v>17.852</v>
      </c>
      <c r="S7968" s="99">
        <v>13.788</v>
      </c>
      <c r="T7968" s="30">
        <f t="shared" si="868"/>
        <v>456.26666666666006</v>
      </c>
      <c r="U7968" s="21">
        <f t="shared" si="872"/>
        <v>0.3253407986666661</v>
      </c>
      <c r="V7968" s="21">
        <f t="shared" si="873"/>
        <v>0</v>
      </c>
      <c r="W7968" s="21">
        <f t="shared" si="874"/>
        <v>0</v>
      </c>
    </row>
    <row r="7969" spans="1:23">
      <c r="A7969" s="2">
        <f t="shared" si="869"/>
        <v>45597</v>
      </c>
      <c r="B7969" s="3">
        <f t="shared" si="870"/>
        <v>45609</v>
      </c>
      <c r="C7969" s="7">
        <v>45609.979166666664</v>
      </c>
      <c r="D7969" s="7">
        <v>45609.979166666664</v>
      </c>
      <c r="E7969" s="5">
        <v>31.008333333333301</v>
      </c>
      <c r="F7969" s="5">
        <v>3453.4583333333298</v>
      </c>
      <c r="G7969" s="5">
        <v>3942.6833333333302</v>
      </c>
      <c r="H7969" s="34" cm="1">
        <f t="array" ref="H7969">SUMPRODUCT(('ESB Networks Summary'!$C$5:$C$17384=Data!D7969)*('ESB Networks Summary'!$E$5:$E$17384))*1000*2-SUMPRODUCT(('ESB Networks Summary'!$C$5:$C$17384=Data!D7969)*('ESB Networks Summary'!$F$5:$F$17384))*1000*2</f>
        <v>3968</v>
      </c>
      <c r="I7969" s="5">
        <v>0</v>
      </c>
      <c r="J7969" s="5">
        <v>0</v>
      </c>
      <c r="K7969" s="17">
        <v>1</v>
      </c>
      <c r="L7969" s="52">
        <f t="shared" si="871"/>
        <v>0</v>
      </c>
      <c r="M7969" s="5">
        <v>0</v>
      </c>
      <c r="N7969" s="5">
        <v>0</v>
      </c>
      <c r="O7969" s="96">
        <v>479.13</v>
      </c>
      <c r="P7969" s="5">
        <v>4</v>
      </c>
      <c r="Q7969" s="99">
        <v>0</v>
      </c>
      <c r="R7969" s="99">
        <v>17.852</v>
      </c>
      <c r="S7969" s="99">
        <v>13.788</v>
      </c>
      <c r="T7969" s="30">
        <f t="shared" si="868"/>
        <v>493.22500000000036</v>
      </c>
      <c r="U7969" s="21">
        <f t="shared" si="872"/>
        <v>0.35192391433333303</v>
      </c>
      <c r="V7969" s="21">
        <f t="shared" si="873"/>
        <v>0</v>
      </c>
      <c r="W7969" s="21">
        <f t="shared" si="874"/>
        <v>0</v>
      </c>
    </row>
    <row r="7970" spans="1:23">
      <c r="A7970" s="2">
        <f t="shared" si="869"/>
        <v>45597</v>
      </c>
      <c r="B7970" s="3">
        <f t="shared" si="870"/>
        <v>45610</v>
      </c>
      <c r="C7970" s="7">
        <v>45610</v>
      </c>
      <c r="D7970" s="7">
        <v>45610</v>
      </c>
      <c r="E7970" s="5">
        <v>38.566666666666599</v>
      </c>
      <c r="F7970" s="5">
        <v>3469.0666666666598</v>
      </c>
      <c r="G7970" s="5">
        <v>3939.2333333333299</v>
      </c>
      <c r="H7970" s="34" cm="1">
        <f t="array" ref="H7970">SUMPRODUCT(('ESB Networks Summary'!$C$5:$C$17384=Data!D7970)*('ESB Networks Summary'!$E$5:$E$17384))*1000*2-SUMPRODUCT(('ESB Networks Summary'!$C$5:$C$17384=Data!D7970)*('ESB Networks Summary'!$F$5:$F$17384))*1000*2</f>
        <v>3966</v>
      </c>
      <c r="I7970" s="5">
        <v>0</v>
      </c>
      <c r="J7970" s="5">
        <v>0</v>
      </c>
      <c r="K7970" s="17">
        <v>1</v>
      </c>
      <c r="L7970" s="52">
        <f t="shared" si="871"/>
        <v>0</v>
      </c>
      <c r="M7970" s="5">
        <v>0</v>
      </c>
      <c r="N7970" s="5">
        <v>0</v>
      </c>
      <c r="O7970" s="96">
        <v>85.33</v>
      </c>
      <c r="P7970" s="5">
        <v>4</v>
      </c>
      <c r="Q7970" s="99">
        <v>0</v>
      </c>
      <c r="R7970" s="99">
        <v>17.962</v>
      </c>
      <c r="S7970" s="99">
        <v>13.897</v>
      </c>
      <c r="T7970" s="30">
        <f t="shared" si="868"/>
        <v>474.16666666667015</v>
      </c>
      <c r="U7970" s="21">
        <f t="shared" si="872"/>
        <v>0.35378254566666634</v>
      </c>
      <c r="V7970" s="21">
        <f t="shared" si="873"/>
        <v>0</v>
      </c>
      <c r="W7970" s="21">
        <f t="shared" si="874"/>
        <v>0</v>
      </c>
    </row>
    <row r="7971" spans="1:23">
      <c r="A7971" s="2">
        <f t="shared" si="869"/>
        <v>45597</v>
      </c>
      <c r="B7971" s="3">
        <f t="shared" si="870"/>
        <v>45610</v>
      </c>
      <c r="C7971" s="7">
        <v>45610.020833333336</v>
      </c>
      <c r="D7971" s="7">
        <v>45610.020833333336</v>
      </c>
      <c r="E7971" s="5">
        <v>46.233333333333299</v>
      </c>
      <c r="F7971" s="5">
        <v>3478.2</v>
      </c>
      <c r="G7971" s="5">
        <v>3955.3333333333298</v>
      </c>
      <c r="H7971" s="34" cm="1">
        <f t="array" ref="H7971">SUMPRODUCT(('ESB Networks Summary'!$C$5:$C$17384=Data!D7971)*('ESB Networks Summary'!$E$5:$E$17384))*1000*2-SUMPRODUCT(('ESB Networks Summary'!$C$5:$C$17384=Data!D7971)*('ESB Networks Summary'!$F$5:$F$17384))*1000*2</f>
        <v>3986</v>
      </c>
      <c r="I7971" s="5">
        <v>0</v>
      </c>
      <c r="J7971" s="5">
        <v>0</v>
      </c>
      <c r="K7971" s="17">
        <v>1</v>
      </c>
      <c r="L7971" s="52">
        <f t="shared" si="871"/>
        <v>0</v>
      </c>
      <c r="M7971" s="5">
        <v>0</v>
      </c>
      <c r="N7971" s="5">
        <v>0</v>
      </c>
      <c r="O7971" s="96">
        <v>85.33</v>
      </c>
      <c r="P7971" s="5">
        <v>4</v>
      </c>
      <c r="Q7971" s="99">
        <v>0</v>
      </c>
      <c r="R7971" s="99">
        <v>17.962</v>
      </c>
      <c r="S7971" s="99">
        <v>13.897</v>
      </c>
      <c r="T7971" s="30">
        <f t="shared" si="868"/>
        <v>481.13333333333003</v>
      </c>
      <c r="U7971" s="21">
        <f t="shared" si="872"/>
        <v>0.35522848666666634</v>
      </c>
      <c r="V7971" s="21">
        <f t="shared" si="873"/>
        <v>0</v>
      </c>
      <c r="W7971" s="21">
        <f t="shared" si="874"/>
        <v>0</v>
      </c>
    </row>
    <row r="7972" spans="1:23">
      <c r="A7972" s="2">
        <f t="shared" si="869"/>
        <v>45597</v>
      </c>
      <c r="B7972" s="3">
        <f t="shared" si="870"/>
        <v>45610</v>
      </c>
      <c r="C7972" s="7">
        <v>45610.041666666664</v>
      </c>
      <c r="D7972" s="7">
        <v>45610.041666666664</v>
      </c>
      <c r="E7972" s="5">
        <v>54</v>
      </c>
      <c r="F7972" s="5">
        <v>3492.36666666666</v>
      </c>
      <c r="G7972" s="5">
        <v>3950.63333333333</v>
      </c>
      <c r="H7972" s="34" cm="1">
        <f t="array" ref="H7972">SUMPRODUCT(('ESB Networks Summary'!$C$5:$C$17384=Data!D7972)*('ESB Networks Summary'!$E$5:$E$17384))*1000*2-SUMPRODUCT(('ESB Networks Summary'!$C$5:$C$17384=Data!D7972)*('ESB Networks Summary'!$F$5:$F$17384))*1000*2</f>
        <v>3980</v>
      </c>
      <c r="I7972" s="5">
        <v>0</v>
      </c>
      <c r="J7972" s="5">
        <v>0</v>
      </c>
      <c r="K7972" s="17">
        <v>1</v>
      </c>
      <c r="L7972" s="52">
        <f t="shared" si="871"/>
        <v>0</v>
      </c>
      <c r="M7972" s="5">
        <v>0</v>
      </c>
      <c r="N7972" s="5">
        <v>0</v>
      </c>
      <c r="O7972" s="96">
        <v>14.56</v>
      </c>
      <c r="P7972" s="5">
        <v>4</v>
      </c>
      <c r="Q7972" s="99">
        <v>0</v>
      </c>
      <c r="R7972" s="99">
        <v>17.800999999999998</v>
      </c>
      <c r="S7972" s="99">
        <v>13.736000000000001</v>
      </c>
      <c r="T7972" s="30">
        <f t="shared" si="868"/>
        <v>462.26666666667006</v>
      </c>
      <c r="U7972" s="21">
        <f t="shared" si="872"/>
        <v>0.35162611983333297</v>
      </c>
      <c r="V7972" s="21">
        <f t="shared" si="873"/>
        <v>0</v>
      </c>
      <c r="W7972" s="21">
        <f t="shared" si="874"/>
        <v>0</v>
      </c>
    </row>
    <row r="7973" spans="1:23">
      <c r="A7973" s="2">
        <f t="shared" si="869"/>
        <v>45597</v>
      </c>
      <c r="B7973" s="3">
        <f t="shared" si="870"/>
        <v>45610</v>
      </c>
      <c r="C7973" s="7">
        <v>45610.0625</v>
      </c>
      <c r="D7973" s="7">
        <v>45610.0625</v>
      </c>
      <c r="E7973" s="5">
        <v>61.699999999999903</v>
      </c>
      <c r="F7973" s="5">
        <v>3511.4</v>
      </c>
      <c r="G7973" s="5">
        <v>4008.0666666666598</v>
      </c>
      <c r="H7973" s="34" cm="1">
        <f t="array" ref="H7973">SUMPRODUCT(('ESB Networks Summary'!$C$5:$C$17384=Data!D7973)*('ESB Networks Summary'!$E$5:$E$17384))*1000*2-SUMPRODUCT(('ESB Networks Summary'!$C$5:$C$17384=Data!D7973)*('ESB Networks Summary'!$F$5:$F$17384))*1000*2</f>
        <v>4018</v>
      </c>
      <c r="I7973" s="5">
        <v>0</v>
      </c>
      <c r="J7973" s="5">
        <v>0</v>
      </c>
      <c r="K7973" s="17">
        <v>1</v>
      </c>
      <c r="L7973" s="52">
        <f t="shared" si="871"/>
        <v>0</v>
      </c>
      <c r="M7973" s="5">
        <v>0</v>
      </c>
      <c r="N7973" s="5">
        <v>0</v>
      </c>
      <c r="O7973" s="96">
        <v>14.56</v>
      </c>
      <c r="P7973" s="5">
        <v>4</v>
      </c>
      <c r="Q7973" s="99">
        <v>0</v>
      </c>
      <c r="R7973" s="99">
        <v>17.800999999999998</v>
      </c>
      <c r="S7973" s="99">
        <v>13.736000000000001</v>
      </c>
      <c r="T7973" s="30">
        <f t="shared" si="868"/>
        <v>500.66666666665969</v>
      </c>
      <c r="U7973" s="21">
        <f t="shared" si="872"/>
        <v>0.35673797366666604</v>
      </c>
      <c r="V7973" s="21">
        <f t="shared" si="873"/>
        <v>0</v>
      </c>
      <c r="W7973" s="21">
        <f t="shared" si="874"/>
        <v>0</v>
      </c>
    </row>
    <row r="7974" spans="1:23">
      <c r="A7974" s="2">
        <f t="shared" si="869"/>
        <v>45597</v>
      </c>
      <c r="B7974" s="3">
        <f t="shared" si="870"/>
        <v>45610</v>
      </c>
      <c r="C7974" s="7">
        <v>45610.083333333336</v>
      </c>
      <c r="D7974" s="7">
        <v>45610.083333333336</v>
      </c>
      <c r="E7974" s="5">
        <v>69.233333333333306</v>
      </c>
      <c r="F7974" s="5">
        <v>3517.7999999999902</v>
      </c>
      <c r="G7974" s="5">
        <v>3981.63333333333</v>
      </c>
      <c r="H7974" s="34" cm="1">
        <f t="array" ref="H7974">SUMPRODUCT(('ESB Networks Summary'!$C$5:$C$17384=Data!D7974)*('ESB Networks Summary'!$E$5:$E$17384))*1000*2-SUMPRODUCT(('ESB Networks Summary'!$C$5:$C$17384=Data!D7974)*('ESB Networks Summary'!$F$5:$F$17384))*1000*2</f>
        <v>4008</v>
      </c>
      <c r="I7974" s="5">
        <v>0</v>
      </c>
      <c r="J7974" s="5">
        <v>0</v>
      </c>
      <c r="K7974" s="17">
        <v>1</v>
      </c>
      <c r="L7974" s="52">
        <f t="shared" si="871"/>
        <v>0</v>
      </c>
      <c r="M7974" s="5">
        <v>0</v>
      </c>
      <c r="N7974" s="5">
        <v>0</v>
      </c>
      <c r="O7974" s="96">
        <v>3.42</v>
      </c>
      <c r="P7974" s="5">
        <v>4</v>
      </c>
      <c r="Q7974" s="99">
        <v>0</v>
      </c>
      <c r="R7974" s="99">
        <v>17.800999999999998</v>
      </c>
      <c r="S7974" s="99">
        <v>13.736000000000001</v>
      </c>
      <c r="T7974" s="30">
        <f t="shared" si="868"/>
        <v>467.83333333333985</v>
      </c>
      <c r="U7974" s="21">
        <f t="shared" si="872"/>
        <v>0.35438527483333304</v>
      </c>
      <c r="V7974" s="21">
        <f t="shared" si="873"/>
        <v>0</v>
      </c>
      <c r="W7974" s="21">
        <f t="shared" si="874"/>
        <v>0</v>
      </c>
    </row>
    <row r="7975" spans="1:23">
      <c r="A7975" s="2">
        <f t="shared" si="869"/>
        <v>45597</v>
      </c>
      <c r="B7975" s="3">
        <f t="shared" si="870"/>
        <v>45610</v>
      </c>
      <c r="C7975" s="7">
        <v>45610.104166666664</v>
      </c>
      <c r="D7975" s="7">
        <v>45610.104166666664</v>
      </c>
      <c r="E7975" s="5">
        <v>77.024999999999906</v>
      </c>
      <c r="F7975" s="5">
        <v>3527.6</v>
      </c>
      <c r="G7975" s="5">
        <v>4008.74166666666</v>
      </c>
      <c r="H7975" s="34" cm="1">
        <f t="array" ref="H7975">SUMPRODUCT(('ESB Networks Summary'!$C$5:$C$17384=Data!D7975)*('ESB Networks Summary'!$E$5:$E$17384))*1000*2-SUMPRODUCT(('ESB Networks Summary'!$C$5:$C$17384=Data!D7975)*('ESB Networks Summary'!$F$5:$F$17384))*1000*2</f>
        <v>4035.9999999999995</v>
      </c>
      <c r="I7975" s="5">
        <v>0</v>
      </c>
      <c r="J7975" s="5">
        <v>0</v>
      </c>
      <c r="K7975" s="17">
        <v>1</v>
      </c>
      <c r="L7975" s="52">
        <f t="shared" si="871"/>
        <v>0</v>
      </c>
      <c r="M7975" s="5">
        <v>0</v>
      </c>
      <c r="N7975" s="5">
        <v>0</v>
      </c>
      <c r="O7975" s="96">
        <v>3.42</v>
      </c>
      <c r="P7975" s="5">
        <v>4</v>
      </c>
      <c r="Q7975" s="99">
        <v>0</v>
      </c>
      <c r="R7975" s="99">
        <v>17.800999999999998</v>
      </c>
      <c r="S7975" s="99">
        <v>13.736000000000001</v>
      </c>
      <c r="T7975" s="30">
        <f t="shared" si="868"/>
        <v>485.14166666666006</v>
      </c>
      <c r="U7975" s="21">
        <f t="shared" si="872"/>
        <v>0.35679805204166604</v>
      </c>
      <c r="V7975" s="21">
        <f t="shared" si="873"/>
        <v>0</v>
      </c>
      <c r="W7975" s="21">
        <f t="shared" si="874"/>
        <v>0</v>
      </c>
    </row>
    <row r="7976" spans="1:23">
      <c r="A7976" s="2">
        <f t="shared" si="869"/>
        <v>45597</v>
      </c>
      <c r="B7976" s="3">
        <f t="shared" si="870"/>
        <v>45610</v>
      </c>
      <c r="C7976" s="7">
        <v>45610.125</v>
      </c>
      <c r="D7976" s="7">
        <v>45610.125</v>
      </c>
      <c r="E7976" s="5">
        <v>85.116666666666603</v>
      </c>
      <c r="F7976" s="5">
        <v>3543.0833333333298</v>
      </c>
      <c r="G7976" s="5">
        <v>4002.1416666666601</v>
      </c>
      <c r="H7976" s="34" cm="1">
        <f t="array" ref="H7976">SUMPRODUCT(('ESB Networks Summary'!$C$5:$C$17384=Data!D7976)*('ESB Networks Summary'!$E$5:$E$17384))*1000*2-SUMPRODUCT(('ESB Networks Summary'!$C$5:$C$17384=Data!D7976)*('ESB Networks Summary'!$F$5:$F$17384))*1000*2</f>
        <v>4034</v>
      </c>
      <c r="I7976" s="5">
        <v>0</v>
      </c>
      <c r="J7976" s="5">
        <v>0</v>
      </c>
      <c r="K7976" s="17">
        <v>1</v>
      </c>
      <c r="L7976" s="52">
        <f t="shared" si="871"/>
        <v>0</v>
      </c>
      <c r="M7976" s="5">
        <v>0</v>
      </c>
      <c r="N7976" s="5">
        <v>0</v>
      </c>
      <c r="O7976" s="96">
        <v>4.2300000000000004</v>
      </c>
      <c r="P7976" s="5">
        <v>4</v>
      </c>
      <c r="Q7976" s="99">
        <v>0</v>
      </c>
      <c r="R7976" s="99">
        <v>17.747</v>
      </c>
      <c r="S7976" s="99">
        <v>13.681999999999999</v>
      </c>
      <c r="T7976" s="30">
        <f t="shared" si="868"/>
        <v>463.05833333333021</v>
      </c>
      <c r="U7976" s="21">
        <f t="shared" si="872"/>
        <v>0.35513004079166616</v>
      </c>
      <c r="V7976" s="21">
        <f t="shared" si="873"/>
        <v>0</v>
      </c>
      <c r="W7976" s="21">
        <f t="shared" si="874"/>
        <v>0</v>
      </c>
    </row>
    <row r="7977" spans="1:23">
      <c r="A7977" s="2">
        <f t="shared" si="869"/>
        <v>45597</v>
      </c>
      <c r="B7977" s="3">
        <f t="shared" si="870"/>
        <v>45610</v>
      </c>
      <c r="C7977" s="7">
        <v>45610.145833333336</v>
      </c>
      <c r="D7977" s="7">
        <v>45610.145833333336</v>
      </c>
      <c r="E7977" s="5">
        <v>96.566666666666606</v>
      </c>
      <c r="F7977" s="5">
        <v>2378.6999999999998</v>
      </c>
      <c r="G7977" s="5">
        <v>2729.9</v>
      </c>
      <c r="H7977" s="34" cm="1">
        <f t="array" ref="H7977">SUMPRODUCT(('ESB Networks Summary'!$C$5:$C$17384=Data!D7977)*('ESB Networks Summary'!$E$5:$E$17384))*1000*2-SUMPRODUCT(('ESB Networks Summary'!$C$5:$C$17384=Data!D7977)*('ESB Networks Summary'!$F$5:$F$17384))*1000*2</f>
        <v>2622</v>
      </c>
      <c r="I7977" s="5">
        <v>0</v>
      </c>
      <c r="J7977" s="5">
        <v>0</v>
      </c>
      <c r="K7977" s="17">
        <v>1</v>
      </c>
      <c r="L7977" s="52">
        <f t="shared" si="871"/>
        <v>0</v>
      </c>
      <c r="M7977" s="5">
        <v>0</v>
      </c>
      <c r="N7977" s="5">
        <v>0</v>
      </c>
      <c r="O7977" s="96">
        <v>4.2300000000000004</v>
      </c>
      <c r="P7977" s="5">
        <v>4</v>
      </c>
      <c r="Q7977" s="99">
        <v>0</v>
      </c>
      <c r="R7977" s="99">
        <v>17.747</v>
      </c>
      <c r="S7977" s="99">
        <v>13.681999999999999</v>
      </c>
      <c r="T7977" s="30">
        <f t="shared" si="868"/>
        <v>355.20000000000027</v>
      </c>
      <c r="U7977" s="21">
        <f t="shared" si="872"/>
        <v>0.24223767650000003</v>
      </c>
      <c r="V7977" s="21">
        <f t="shared" si="873"/>
        <v>0</v>
      </c>
      <c r="W7977" s="21">
        <f t="shared" si="874"/>
        <v>0</v>
      </c>
    </row>
    <row r="7978" spans="1:23">
      <c r="A7978" s="2">
        <f t="shared" si="869"/>
        <v>45597</v>
      </c>
      <c r="B7978" s="3">
        <f t="shared" si="870"/>
        <v>45610</v>
      </c>
      <c r="C7978" s="7">
        <v>45610.166666666664</v>
      </c>
      <c r="D7978" s="7">
        <v>45610.166666666664</v>
      </c>
      <c r="E7978" s="5">
        <v>99.766666666666595</v>
      </c>
      <c r="F7978" s="5">
        <v>77.766666666666595</v>
      </c>
      <c r="G7978" s="5">
        <v>239.46666666666599</v>
      </c>
      <c r="H7978" s="34" cm="1">
        <f t="array" ref="H7978">SUMPRODUCT(('ESB Networks Summary'!$C$5:$C$17384=Data!D7978)*('ESB Networks Summary'!$E$5:$E$17384))*1000*2-SUMPRODUCT(('ESB Networks Summary'!$C$5:$C$17384=Data!D7978)*('ESB Networks Summary'!$F$5:$F$17384))*1000*2</f>
        <v>240</v>
      </c>
      <c r="I7978" s="5">
        <v>0</v>
      </c>
      <c r="J7978" s="5">
        <v>0</v>
      </c>
      <c r="K7978" s="17">
        <v>1</v>
      </c>
      <c r="L7978" s="52">
        <f t="shared" si="871"/>
        <v>0</v>
      </c>
      <c r="M7978" s="5">
        <v>0</v>
      </c>
      <c r="N7978" s="5">
        <v>0</v>
      </c>
      <c r="O7978" s="96">
        <v>30.92</v>
      </c>
      <c r="P7978" s="5">
        <v>4</v>
      </c>
      <c r="Q7978" s="99">
        <v>0</v>
      </c>
      <c r="R7978" s="99">
        <v>17.779</v>
      </c>
      <c r="S7978" s="99">
        <v>13.713999999999999</v>
      </c>
      <c r="T7978" s="30">
        <f t="shared" si="868"/>
        <v>165.69999999999939</v>
      </c>
      <c r="U7978" s="21">
        <f t="shared" si="872"/>
        <v>2.1287389333333274E-2</v>
      </c>
      <c r="V7978" s="21">
        <f t="shared" si="873"/>
        <v>0</v>
      </c>
      <c r="W7978" s="21">
        <f t="shared" si="874"/>
        <v>0</v>
      </c>
    </row>
    <row r="7979" spans="1:23">
      <c r="A7979" s="2">
        <f t="shared" si="869"/>
        <v>45597</v>
      </c>
      <c r="B7979" s="3">
        <f t="shared" si="870"/>
        <v>45610</v>
      </c>
      <c r="C7979" s="7">
        <v>45610.1875</v>
      </c>
      <c r="D7979" s="7">
        <v>45610.1875</v>
      </c>
      <c r="E7979" s="5">
        <v>100</v>
      </c>
      <c r="F7979" s="5">
        <v>-128.708333333333</v>
      </c>
      <c r="G7979" s="5">
        <v>55.883333333333297</v>
      </c>
      <c r="H7979" s="34" cm="1">
        <f t="array" ref="H7979">SUMPRODUCT(('ESB Networks Summary'!$C$5:$C$17384=Data!D7979)*('ESB Networks Summary'!$E$5:$E$17384))*1000*2-SUMPRODUCT(('ESB Networks Summary'!$C$5:$C$17384=Data!D7979)*('ESB Networks Summary'!$F$5:$F$17384))*1000*2</f>
        <v>52</v>
      </c>
      <c r="I7979" s="5">
        <v>0</v>
      </c>
      <c r="J7979" s="5">
        <v>0</v>
      </c>
      <c r="K7979" s="17">
        <v>1</v>
      </c>
      <c r="L7979" s="52">
        <f t="shared" si="871"/>
        <v>0</v>
      </c>
      <c r="M7979" s="5">
        <v>0</v>
      </c>
      <c r="N7979" s="5">
        <v>30.6666666666666</v>
      </c>
      <c r="O7979" s="96">
        <v>30.92</v>
      </c>
      <c r="P7979" s="5">
        <v>4</v>
      </c>
      <c r="Q7979" s="99">
        <v>0</v>
      </c>
      <c r="R7979" s="99">
        <v>17.779</v>
      </c>
      <c r="S7979" s="99">
        <v>13.713999999999999</v>
      </c>
      <c r="T7979" s="30">
        <f t="shared" si="868"/>
        <v>157.9249999999997</v>
      </c>
      <c r="U7979" s="21">
        <f t="shared" si="872"/>
        <v>4.9677489166666637E-3</v>
      </c>
      <c r="V7979" s="21">
        <f t="shared" si="873"/>
        <v>0</v>
      </c>
      <c r="W7979" s="21">
        <f t="shared" si="874"/>
        <v>0</v>
      </c>
    </row>
    <row r="7980" spans="1:23">
      <c r="A7980" s="2">
        <f t="shared" si="869"/>
        <v>45597</v>
      </c>
      <c r="B7980" s="3">
        <f t="shared" si="870"/>
        <v>45610</v>
      </c>
      <c r="C7980" s="7">
        <v>45610.208333333336</v>
      </c>
      <c r="D7980" s="7">
        <v>45610.208333333336</v>
      </c>
      <c r="E7980" s="5">
        <v>99.233333333333306</v>
      </c>
      <c r="F7980" s="5">
        <v>-172.79999999999899</v>
      </c>
      <c r="G7980" s="5">
        <v>0.66666666666666596</v>
      </c>
      <c r="H7980" s="34" cm="1">
        <f t="array" ref="H7980">SUMPRODUCT(('ESB Networks Summary'!$C$5:$C$17384=Data!D7980)*('ESB Networks Summary'!$E$5:$E$17384))*1000*2-SUMPRODUCT(('ESB Networks Summary'!$C$5:$C$17384=Data!D7980)*('ESB Networks Summary'!$F$5:$F$17384))*1000*2</f>
        <v>4</v>
      </c>
      <c r="I7980" s="5">
        <v>0</v>
      </c>
      <c r="J7980" s="5">
        <v>0</v>
      </c>
      <c r="K7980" s="17">
        <v>1</v>
      </c>
      <c r="L7980" s="52">
        <f t="shared" si="871"/>
        <v>0</v>
      </c>
      <c r="M7980" s="5">
        <v>0</v>
      </c>
      <c r="N7980" s="5">
        <v>4.0333333333333297</v>
      </c>
      <c r="O7980" s="96">
        <v>1689.21</v>
      </c>
      <c r="P7980" s="5">
        <v>4</v>
      </c>
      <c r="Q7980" s="99">
        <v>0</v>
      </c>
      <c r="R7980" s="99">
        <v>17.902999999999999</v>
      </c>
      <c r="S7980" s="99">
        <v>13.837999999999999</v>
      </c>
      <c r="T7980" s="30">
        <f t="shared" si="868"/>
        <v>173.43333333333231</v>
      </c>
      <c r="U7980" s="21">
        <f t="shared" si="872"/>
        <v>5.9676666666666603E-5</v>
      </c>
      <c r="V7980" s="21">
        <f t="shared" si="873"/>
        <v>0</v>
      </c>
      <c r="W7980" s="21">
        <f t="shared" si="874"/>
        <v>0</v>
      </c>
    </row>
    <row r="7981" spans="1:23">
      <c r="A7981" s="2">
        <f t="shared" si="869"/>
        <v>45597</v>
      </c>
      <c r="B7981" s="3">
        <f t="shared" si="870"/>
        <v>45610</v>
      </c>
      <c r="C7981" s="7">
        <v>45610.229166666664</v>
      </c>
      <c r="D7981" s="7">
        <v>45610.229166666664</v>
      </c>
      <c r="E7981" s="5">
        <v>94.6666666666666</v>
      </c>
      <c r="F7981" s="5">
        <v>-3936.1</v>
      </c>
      <c r="G7981" s="5">
        <v>3.19999999999999</v>
      </c>
      <c r="H7981" s="34" cm="1">
        <f t="array" ref="H7981">SUMPRODUCT(('ESB Networks Summary'!$C$5:$C$17384=Data!D7981)*('ESB Networks Summary'!$E$5:$E$17384))*1000*2-SUMPRODUCT(('ESB Networks Summary'!$C$5:$C$17384=Data!D7981)*('ESB Networks Summary'!$F$5:$F$17384))*1000*2</f>
        <v>16</v>
      </c>
      <c r="I7981" s="5">
        <v>3511.2999999999902</v>
      </c>
      <c r="J7981" s="5">
        <v>0</v>
      </c>
      <c r="K7981" s="17">
        <v>1</v>
      </c>
      <c r="L7981" s="52">
        <f t="shared" si="871"/>
        <v>0</v>
      </c>
      <c r="M7981" s="5">
        <v>0</v>
      </c>
      <c r="N7981" s="5">
        <v>3609.2</v>
      </c>
      <c r="O7981" s="96">
        <v>1689.21</v>
      </c>
      <c r="P7981" s="5">
        <v>3.93333333333333</v>
      </c>
      <c r="Q7981" s="99">
        <v>0</v>
      </c>
      <c r="R7981" s="99">
        <v>17.902999999999999</v>
      </c>
      <c r="S7981" s="99">
        <v>13.837999999999999</v>
      </c>
      <c r="T7981" s="30">
        <f t="shared" si="868"/>
        <v>334.0333333333333</v>
      </c>
      <c r="U7981" s="21">
        <f t="shared" si="872"/>
        <v>2.864479999999991E-4</v>
      </c>
      <c r="V7981" s="21">
        <f t="shared" si="873"/>
        <v>0</v>
      </c>
      <c r="W7981" s="21">
        <f t="shared" si="874"/>
        <v>0</v>
      </c>
    </row>
    <row r="7982" spans="1:23">
      <c r="A7982" s="2">
        <f t="shared" si="869"/>
        <v>45597</v>
      </c>
      <c r="B7982" s="3">
        <f t="shared" si="870"/>
        <v>45610</v>
      </c>
      <c r="C7982" s="7">
        <v>45610.25</v>
      </c>
      <c r="D7982" s="7">
        <v>45610.25</v>
      </c>
      <c r="E7982" s="5">
        <v>87.133333333333297</v>
      </c>
      <c r="F7982" s="5">
        <v>-1758.13333333333</v>
      </c>
      <c r="G7982" s="5">
        <v>-19.966666666666601</v>
      </c>
      <c r="H7982" s="34" cm="1">
        <f t="array" ref="H7982">SUMPRODUCT(('ESB Networks Summary'!$C$5:$C$17384=Data!D7982)*('ESB Networks Summary'!$E$5:$E$17384))*1000*2-SUMPRODUCT(('ESB Networks Summary'!$C$5:$C$17384=Data!D7982)*('ESB Networks Summary'!$F$5:$F$17384))*1000*2</f>
        <v>6</v>
      </c>
      <c r="I7982" s="5">
        <v>1277.06666666666</v>
      </c>
      <c r="J7982" s="5">
        <v>0</v>
      </c>
      <c r="K7982" s="17">
        <v>1</v>
      </c>
      <c r="L7982" s="52">
        <f t="shared" si="871"/>
        <v>0</v>
      </c>
      <c r="M7982" s="5">
        <v>0</v>
      </c>
      <c r="N7982" s="5">
        <v>1529.06666666666</v>
      </c>
      <c r="O7982" s="96">
        <v>848.05</v>
      </c>
      <c r="P7982" s="5">
        <v>4</v>
      </c>
      <c r="Q7982" s="99">
        <v>0</v>
      </c>
      <c r="R7982" s="99">
        <v>19.116999999999997</v>
      </c>
      <c r="S7982" s="99">
        <v>15.052000000000001</v>
      </c>
      <c r="T7982" s="30">
        <f t="shared" si="868"/>
        <v>213.10000000000332</v>
      </c>
      <c r="U7982" s="21">
        <f t="shared" si="872"/>
        <v>0</v>
      </c>
      <c r="V7982" s="21">
        <f t="shared" si="873"/>
        <v>-1.5026913333333286E-3</v>
      </c>
      <c r="W7982" s="21">
        <f t="shared" si="874"/>
        <v>0</v>
      </c>
    </row>
    <row r="7983" spans="1:23">
      <c r="A7983" s="2">
        <f t="shared" si="869"/>
        <v>45597</v>
      </c>
      <c r="B7983" s="3">
        <f t="shared" si="870"/>
        <v>45610</v>
      </c>
      <c r="C7983" s="7">
        <v>45610.270833333336</v>
      </c>
      <c r="D7983" s="7">
        <v>45610.270833333336</v>
      </c>
      <c r="E7983" s="5">
        <v>84.633333333333297</v>
      </c>
      <c r="F7983" s="5">
        <v>-568.95833333333303</v>
      </c>
      <c r="G7983" s="5">
        <v>0.25</v>
      </c>
      <c r="H7983" s="34" cm="1">
        <f t="array" ref="H7983">SUMPRODUCT(('ESB Networks Summary'!$C$5:$C$17384=Data!D7983)*('ESB Networks Summary'!$E$5:$E$17384))*1000*2-SUMPRODUCT(('ESB Networks Summary'!$C$5:$C$17384=Data!D7983)*('ESB Networks Summary'!$F$5:$F$17384))*1000*2</f>
        <v>10</v>
      </c>
      <c r="I7983" s="5">
        <v>351.23333333333301</v>
      </c>
      <c r="J7983" s="5">
        <v>0</v>
      </c>
      <c r="K7983" s="17">
        <v>1</v>
      </c>
      <c r="L7983" s="52">
        <f t="shared" si="871"/>
        <v>0</v>
      </c>
      <c r="M7983" s="5">
        <v>0</v>
      </c>
      <c r="N7983" s="5">
        <v>584.6</v>
      </c>
      <c r="O7983" s="96">
        <v>848.05</v>
      </c>
      <c r="P7983" s="5">
        <v>5.2666666666666604</v>
      </c>
      <c r="Q7983" s="99">
        <v>0</v>
      </c>
      <c r="R7983" s="99">
        <v>19.116999999999997</v>
      </c>
      <c r="S7983" s="99">
        <v>15.052000000000001</v>
      </c>
      <c r="T7983" s="30">
        <f t="shared" si="868"/>
        <v>-10.125000000000341</v>
      </c>
      <c r="U7983" s="21">
        <f t="shared" si="872"/>
        <v>2.3896249999999997E-5</v>
      </c>
      <c r="V7983" s="21">
        <f t="shared" si="873"/>
        <v>0</v>
      </c>
      <c r="W7983" s="21">
        <f t="shared" si="874"/>
        <v>0</v>
      </c>
    </row>
    <row r="7984" spans="1:23">
      <c r="A7984" s="2">
        <f t="shared" si="869"/>
        <v>45597</v>
      </c>
      <c r="B7984" s="3">
        <f t="shared" si="870"/>
        <v>45610</v>
      </c>
      <c r="C7984" s="7">
        <v>45610.291666666664</v>
      </c>
      <c r="D7984" s="7">
        <v>45610.291666666664</v>
      </c>
      <c r="E7984" s="5">
        <v>83.3333333333333</v>
      </c>
      <c r="F7984" s="5">
        <v>-431.099999999999</v>
      </c>
      <c r="G7984" s="5">
        <v>0.6</v>
      </c>
      <c r="H7984" s="34" cm="1">
        <f t="array" ref="H7984">SUMPRODUCT(('ESB Networks Summary'!$C$5:$C$17384=Data!D7984)*('ESB Networks Summary'!$E$5:$E$17384))*1000*2-SUMPRODUCT(('ESB Networks Summary'!$C$5:$C$17384=Data!D7984)*('ESB Networks Summary'!$F$5:$F$17384))*1000*2</f>
        <v>8</v>
      </c>
      <c r="I7984" s="5">
        <v>0</v>
      </c>
      <c r="J7984" s="5">
        <v>0</v>
      </c>
      <c r="K7984" s="17">
        <v>1</v>
      </c>
      <c r="L7984" s="52">
        <f t="shared" si="871"/>
        <v>0</v>
      </c>
      <c r="M7984" s="5">
        <v>0</v>
      </c>
      <c r="N7984" s="5">
        <v>333.56666666666598</v>
      </c>
      <c r="O7984" s="96">
        <v>425.74</v>
      </c>
      <c r="P7984" s="5">
        <v>26.766666666666602</v>
      </c>
      <c r="Q7984" s="99">
        <v>0</v>
      </c>
      <c r="R7984" s="99">
        <v>23.856000000000002</v>
      </c>
      <c r="S7984" s="99">
        <v>19.791</v>
      </c>
      <c r="T7984" s="30">
        <f t="shared" si="868"/>
        <v>124.89999999999964</v>
      </c>
      <c r="U7984" s="21">
        <f t="shared" si="872"/>
        <v>7.156799999999999E-5</v>
      </c>
      <c r="V7984" s="21">
        <f t="shared" si="873"/>
        <v>0</v>
      </c>
      <c r="W7984" s="21">
        <f t="shared" si="874"/>
        <v>0</v>
      </c>
    </row>
    <row r="7985" spans="1:23">
      <c r="A7985" s="2">
        <f t="shared" si="869"/>
        <v>45597</v>
      </c>
      <c r="B7985" s="3">
        <f t="shared" si="870"/>
        <v>45610</v>
      </c>
      <c r="C7985" s="7">
        <v>45610.3125</v>
      </c>
      <c r="D7985" s="7">
        <v>45610.3125</v>
      </c>
      <c r="E7985" s="5">
        <v>82.033333333333303</v>
      </c>
      <c r="F7985" s="5">
        <v>-913.6</v>
      </c>
      <c r="G7985" s="5">
        <v>17.133333333333301</v>
      </c>
      <c r="H7985" s="34" cm="1">
        <f t="array" ref="H7985">SUMPRODUCT(('ESB Networks Summary'!$C$5:$C$17384=Data!D7985)*('ESB Networks Summary'!$E$5:$E$17384))*1000*2-SUMPRODUCT(('ESB Networks Summary'!$C$5:$C$17384=Data!D7985)*('ESB Networks Summary'!$F$5:$F$17384))*1000*2</f>
        <v>2</v>
      </c>
      <c r="I7985" s="5">
        <v>0</v>
      </c>
      <c r="J7985" s="5">
        <v>0</v>
      </c>
      <c r="K7985" s="17">
        <v>1</v>
      </c>
      <c r="L7985" s="52">
        <f t="shared" si="871"/>
        <v>0</v>
      </c>
      <c r="M7985" s="5">
        <v>0</v>
      </c>
      <c r="N7985" s="5">
        <v>815.96666666666601</v>
      </c>
      <c r="O7985" s="96">
        <v>425.74</v>
      </c>
      <c r="P7985" s="5">
        <v>57.066666666666599</v>
      </c>
      <c r="Q7985" s="99">
        <v>0</v>
      </c>
      <c r="R7985" s="99">
        <v>23.856000000000002</v>
      </c>
      <c r="S7985" s="99">
        <v>19.791</v>
      </c>
      <c r="T7985" s="30">
        <f t="shared" si="868"/>
        <v>171.83333333333394</v>
      </c>
      <c r="U7985" s="21">
        <f t="shared" si="872"/>
        <v>2.0436639999999963E-3</v>
      </c>
      <c r="V7985" s="21">
        <f t="shared" si="873"/>
        <v>0</v>
      </c>
      <c r="W7985" s="21">
        <f t="shared" si="874"/>
        <v>0</v>
      </c>
    </row>
    <row r="7986" spans="1:23">
      <c r="A7986" s="2">
        <f t="shared" si="869"/>
        <v>45597</v>
      </c>
      <c r="B7986" s="3">
        <f t="shared" si="870"/>
        <v>45610</v>
      </c>
      <c r="C7986" s="7">
        <v>45610.333333333336</v>
      </c>
      <c r="D7986" s="7">
        <v>45610.333333333336</v>
      </c>
      <c r="E7986" s="5">
        <v>80</v>
      </c>
      <c r="F7986" s="5">
        <v>-204.4</v>
      </c>
      <c r="G7986" s="5">
        <v>0.93333333333333302</v>
      </c>
      <c r="H7986" s="34" cm="1">
        <f t="array" ref="H7986">SUMPRODUCT(('ESB Networks Summary'!$C$5:$C$17384=Data!D7986)*('ESB Networks Summary'!$E$5:$E$17384))*1000*2-SUMPRODUCT(('ESB Networks Summary'!$C$5:$C$17384=Data!D7986)*('ESB Networks Summary'!$F$5:$F$17384))*1000*2</f>
        <v>2</v>
      </c>
      <c r="I7986" s="5">
        <v>0</v>
      </c>
      <c r="J7986" s="5">
        <v>0</v>
      </c>
      <c r="K7986" s="17">
        <v>1</v>
      </c>
      <c r="L7986" s="52">
        <f t="shared" si="871"/>
        <v>0</v>
      </c>
      <c r="M7986" s="5">
        <v>0</v>
      </c>
      <c r="N7986" s="5">
        <v>37.5</v>
      </c>
      <c r="O7986" s="96">
        <v>153.13999999999999</v>
      </c>
      <c r="P7986" s="5">
        <v>68.033333333333303</v>
      </c>
      <c r="Q7986" s="99">
        <v>0.93</v>
      </c>
      <c r="R7986" s="99">
        <v>30.883999999999997</v>
      </c>
      <c r="S7986" s="99">
        <v>21.053000000000001</v>
      </c>
      <c r="T7986" s="30">
        <f t="shared" si="868"/>
        <v>235.86666666666665</v>
      </c>
      <c r="U7986" s="21">
        <f t="shared" si="872"/>
        <v>1.4412533333333326E-4</v>
      </c>
      <c r="V7986" s="21">
        <f t="shared" si="873"/>
        <v>0</v>
      </c>
      <c r="W7986" s="21">
        <f t="shared" si="874"/>
        <v>0</v>
      </c>
    </row>
    <row r="7987" spans="1:23">
      <c r="A7987" s="2">
        <f t="shared" si="869"/>
        <v>45597</v>
      </c>
      <c r="B7987" s="3">
        <f t="shared" si="870"/>
        <v>45610</v>
      </c>
      <c r="C7987" s="7">
        <v>45610.354166666664</v>
      </c>
      <c r="D7987" s="7">
        <v>45610.354166666664</v>
      </c>
      <c r="E7987" s="5">
        <v>80</v>
      </c>
      <c r="F7987" s="5">
        <v>-1.6666666666666601</v>
      </c>
      <c r="G7987" s="5">
        <v>1.7</v>
      </c>
      <c r="H7987" s="34" cm="1">
        <f t="array" ref="H7987">SUMPRODUCT(('ESB Networks Summary'!$C$5:$C$17384=Data!D7987)*('ESB Networks Summary'!$E$5:$E$17384))*1000*2-SUMPRODUCT(('ESB Networks Summary'!$C$5:$C$17384=Data!D7987)*('ESB Networks Summary'!$F$5:$F$17384))*1000*2</f>
        <v>4</v>
      </c>
      <c r="I7987" s="5">
        <v>0</v>
      </c>
      <c r="J7987" s="5">
        <v>0</v>
      </c>
      <c r="K7987" s="17">
        <v>1</v>
      </c>
      <c r="L7987" s="52">
        <f t="shared" si="871"/>
        <v>0</v>
      </c>
      <c r="M7987" s="5">
        <v>0</v>
      </c>
      <c r="N7987" s="5">
        <v>30.3666666666666</v>
      </c>
      <c r="O7987" s="96">
        <v>153.13999999999999</v>
      </c>
      <c r="P7987" s="5">
        <v>154.1</v>
      </c>
      <c r="Q7987" s="99">
        <v>0.93</v>
      </c>
      <c r="R7987" s="99">
        <v>30.883999999999997</v>
      </c>
      <c r="S7987" s="99">
        <v>21.053000000000001</v>
      </c>
      <c r="T7987" s="30">
        <f t="shared" si="868"/>
        <v>127.10000000000004</v>
      </c>
      <c r="U7987" s="21">
        <f t="shared" si="872"/>
        <v>2.6251399999999993E-4</v>
      </c>
      <c r="V7987" s="21">
        <f t="shared" si="873"/>
        <v>0</v>
      </c>
      <c r="W7987" s="21">
        <f t="shared" si="874"/>
        <v>0</v>
      </c>
    </row>
    <row r="7988" spans="1:23">
      <c r="A7988" s="2">
        <f t="shared" si="869"/>
        <v>45597</v>
      </c>
      <c r="B7988" s="3">
        <f t="shared" si="870"/>
        <v>45610</v>
      </c>
      <c r="C7988" s="7">
        <v>45610.375</v>
      </c>
      <c r="D7988" s="7">
        <v>45610.375</v>
      </c>
      <c r="E7988" s="5">
        <v>80</v>
      </c>
      <c r="F7988" s="5">
        <v>23.5</v>
      </c>
      <c r="G7988" s="5">
        <v>0.44166666666666599</v>
      </c>
      <c r="H7988" s="34" cm="1">
        <f t="array" ref="H7988">SUMPRODUCT(('ESB Networks Summary'!$C$5:$C$17384=Data!D7988)*('ESB Networks Summary'!$E$5:$E$17384))*1000*2-SUMPRODUCT(('ESB Networks Summary'!$C$5:$C$17384=Data!D7988)*('ESB Networks Summary'!$F$5:$F$17384))*1000*2</f>
        <v>2</v>
      </c>
      <c r="I7988" s="5">
        <v>0</v>
      </c>
      <c r="J7988" s="5">
        <v>0</v>
      </c>
      <c r="K7988" s="17">
        <v>1</v>
      </c>
      <c r="L7988" s="52">
        <f t="shared" si="871"/>
        <v>0</v>
      </c>
      <c r="M7988" s="5">
        <v>0</v>
      </c>
      <c r="N7988" s="5">
        <v>3.4</v>
      </c>
      <c r="O7988" s="96">
        <v>62.66</v>
      </c>
      <c r="P7988" s="5">
        <v>186.99166666666599</v>
      </c>
      <c r="Q7988" s="99">
        <v>135.31</v>
      </c>
      <c r="R7988" s="99">
        <v>33.936</v>
      </c>
      <c r="S7988" s="99">
        <v>24.105</v>
      </c>
      <c r="T7988" s="30">
        <f t="shared" si="868"/>
        <v>160.53333333333265</v>
      </c>
      <c r="U7988" s="21">
        <f t="shared" si="872"/>
        <v>7.4941999999999893E-5</v>
      </c>
      <c r="V7988" s="21">
        <f t="shared" si="873"/>
        <v>0</v>
      </c>
      <c r="W7988" s="21">
        <f t="shared" si="874"/>
        <v>0</v>
      </c>
    </row>
    <row r="7989" spans="1:23">
      <c r="A7989" s="2">
        <f t="shared" si="869"/>
        <v>45597</v>
      </c>
      <c r="B7989" s="3">
        <f t="shared" si="870"/>
        <v>45610</v>
      </c>
      <c r="C7989" s="7">
        <v>45610.395833333336</v>
      </c>
      <c r="D7989" s="7">
        <v>45610.395833333336</v>
      </c>
      <c r="E7989" s="5">
        <v>80</v>
      </c>
      <c r="F7989" s="5">
        <v>26.1666666666666</v>
      </c>
      <c r="G7989" s="5">
        <v>-0.7</v>
      </c>
      <c r="H7989" s="34" cm="1">
        <f t="array" ref="H7989">SUMPRODUCT(('ESB Networks Summary'!$C$5:$C$17384=Data!D7989)*('ESB Networks Summary'!$E$5:$E$17384))*1000*2-SUMPRODUCT(('ESB Networks Summary'!$C$5:$C$17384=Data!D7989)*('ESB Networks Summary'!$F$5:$F$17384))*1000*2</f>
        <v>4</v>
      </c>
      <c r="I7989" s="5">
        <v>0</v>
      </c>
      <c r="J7989" s="5">
        <v>0</v>
      </c>
      <c r="K7989" s="17">
        <v>1</v>
      </c>
      <c r="L7989" s="52">
        <f t="shared" si="871"/>
        <v>0</v>
      </c>
      <c r="M7989" s="5">
        <v>0</v>
      </c>
      <c r="N7989" s="5">
        <v>26.016666666666602</v>
      </c>
      <c r="O7989" s="96">
        <v>62.66</v>
      </c>
      <c r="P7989" s="5">
        <v>208.541666666666</v>
      </c>
      <c r="Q7989" s="99">
        <v>135.31</v>
      </c>
      <c r="R7989" s="99">
        <v>33.936</v>
      </c>
      <c r="S7989" s="99">
        <v>24.105</v>
      </c>
      <c r="T7989" s="30">
        <f t="shared" si="868"/>
        <v>155.65833333333282</v>
      </c>
      <c r="U7989" s="21">
        <f t="shared" si="872"/>
        <v>0</v>
      </c>
      <c r="V7989" s="21">
        <f t="shared" si="873"/>
        <v>-8.4367499999999995E-5</v>
      </c>
      <c r="W7989" s="21">
        <f t="shared" si="874"/>
        <v>0</v>
      </c>
    </row>
    <row r="7990" spans="1:23">
      <c r="A7990" s="2">
        <f t="shared" si="869"/>
        <v>45597</v>
      </c>
      <c r="B7990" s="3">
        <f t="shared" si="870"/>
        <v>45610</v>
      </c>
      <c r="C7990" s="7">
        <v>45610.416666666664</v>
      </c>
      <c r="D7990" s="7">
        <v>45610.416666666664</v>
      </c>
      <c r="E7990" s="5">
        <v>80</v>
      </c>
      <c r="F7990" s="5">
        <v>29.6666666666666</v>
      </c>
      <c r="G7990" s="5">
        <v>-0.6</v>
      </c>
      <c r="H7990" s="34" cm="1">
        <f t="array" ref="H7990">SUMPRODUCT(('ESB Networks Summary'!$C$5:$C$17384=Data!D7990)*('ESB Networks Summary'!$E$5:$E$17384))*1000*2-SUMPRODUCT(('ESB Networks Summary'!$C$5:$C$17384=Data!D7990)*('ESB Networks Summary'!$F$5:$F$17384))*1000*2</f>
        <v>2</v>
      </c>
      <c r="I7990" s="5">
        <v>0</v>
      </c>
      <c r="J7990" s="5">
        <v>0</v>
      </c>
      <c r="K7990" s="17">
        <v>1</v>
      </c>
      <c r="L7990" s="52">
        <f t="shared" si="871"/>
        <v>0</v>
      </c>
      <c r="M7990" s="5">
        <v>0</v>
      </c>
      <c r="N7990" s="5">
        <v>14.2666666666666</v>
      </c>
      <c r="O7990" s="96">
        <v>278.3</v>
      </c>
      <c r="P7990" s="5">
        <v>210.766666666666</v>
      </c>
      <c r="Q7990" s="99">
        <v>269.81</v>
      </c>
      <c r="R7990" s="99">
        <v>33.057000000000002</v>
      </c>
      <c r="S7990" s="99">
        <v>23.225000000000001</v>
      </c>
      <c r="T7990" s="30">
        <f t="shared" si="868"/>
        <v>166.23333333333281</v>
      </c>
      <c r="U7990" s="21">
        <f t="shared" si="872"/>
        <v>0</v>
      </c>
      <c r="V7990" s="21">
        <f t="shared" si="873"/>
        <v>-6.9675E-5</v>
      </c>
      <c r="W7990" s="21">
        <f t="shared" si="874"/>
        <v>0</v>
      </c>
    </row>
    <row r="7991" spans="1:23">
      <c r="A7991" s="2">
        <f t="shared" si="869"/>
        <v>45597</v>
      </c>
      <c r="B7991" s="3">
        <f t="shared" si="870"/>
        <v>45610</v>
      </c>
      <c r="C7991" s="7">
        <v>45610.4375</v>
      </c>
      <c r="D7991" s="7">
        <v>45610.4375</v>
      </c>
      <c r="E7991" s="5">
        <v>80</v>
      </c>
      <c r="F7991" s="5">
        <v>-150.333333333333</v>
      </c>
      <c r="G7991" s="5">
        <v>-1.3</v>
      </c>
      <c r="H7991" s="34" cm="1">
        <f t="array" ref="H7991">SUMPRODUCT(('ESB Networks Summary'!$C$5:$C$17384=Data!D7991)*('ESB Networks Summary'!$E$5:$E$17384))*1000*2-SUMPRODUCT(('ESB Networks Summary'!$C$5:$C$17384=Data!D7991)*('ESB Networks Summary'!$F$5:$F$17384))*1000*2</f>
        <v>4</v>
      </c>
      <c r="I7991" s="5">
        <v>0</v>
      </c>
      <c r="J7991" s="5">
        <v>0</v>
      </c>
      <c r="K7991" s="17">
        <v>1</v>
      </c>
      <c r="L7991" s="52">
        <f t="shared" si="871"/>
        <v>0</v>
      </c>
      <c r="M7991" s="5">
        <v>0</v>
      </c>
      <c r="N7991" s="5">
        <v>291.166666666666</v>
      </c>
      <c r="O7991" s="96">
        <v>278.3</v>
      </c>
      <c r="P7991" s="5">
        <v>253.4</v>
      </c>
      <c r="Q7991" s="99">
        <v>269.81</v>
      </c>
      <c r="R7991" s="99">
        <v>33.057000000000002</v>
      </c>
      <c r="S7991" s="99">
        <v>23.225000000000001</v>
      </c>
      <c r="T7991" s="30">
        <f t="shared" si="868"/>
        <v>111.26666666666699</v>
      </c>
      <c r="U7991" s="21">
        <f t="shared" si="872"/>
        <v>0</v>
      </c>
      <c r="V7991" s="21">
        <f t="shared" si="873"/>
        <v>-1.5096249999999999E-4</v>
      </c>
      <c r="W7991" s="21">
        <f t="shared" si="874"/>
        <v>0</v>
      </c>
    </row>
    <row r="7992" spans="1:23">
      <c r="A7992" s="2">
        <f t="shared" si="869"/>
        <v>45597</v>
      </c>
      <c r="B7992" s="3">
        <f t="shared" si="870"/>
        <v>45610</v>
      </c>
      <c r="C7992" s="7">
        <v>45610.458333333336</v>
      </c>
      <c r="D7992" s="7">
        <v>45610.458333333336</v>
      </c>
      <c r="E7992" s="5">
        <v>79.3</v>
      </c>
      <c r="F7992" s="5">
        <v>-384.666666666666</v>
      </c>
      <c r="G7992" s="5">
        <v>1.2666666666666599</v>
      </c>
      <c r="H7992" s="34" cm="1">
        <f t="array" ref="H7992">SUMPRODUCT(('ESB Networks Summary'!$C$5:$C$17384=Data!D7992)*('ESB Networks Summary'!$E$5:$E$17384))*1000*2-SUMPRODUCT(('ESB Networks Summary'!$C$5:$C$17384=Data!D7992)*('ESB Networks Summary'!$F$5:$F$17384))*1000*2</f>
        <v>4</v>
      </c>
      <c r="I7992" s="5">
        <v>0</v>
      </c>
      <c r="J7992" s="5">
        <v>0</v>
      </c>
      <c r="K7992" s="17">
        <v>1</v>
      </c>
      <c r="L7992" s="52">
        <f t="shared" si="871"/>
        <v>0</v>
      </c>
      <c r="M7992" s="5">
        <v>0</v>
      </c>
      <c r="N7992" s="5">
        <v>562.79999999999995</v>
      </c>
      <c r="O7992" s="96">
        <v>2058.4299999999998</v>
      </c>
      <c r="P7992" s="5">
        <v>279.933333333333</v>
      </c>
      <c r="Q7992" s="99">
        <v>292.13</v>
      </c>
      <c r="R7992" s="99">
        <v>33.281999999999996</v>
      </c>
      <c r="S7992" s="99">
        <v>23.451000000000001</v>
      </c>
      <c r="T7992" s="30">
        <f t="shared" si="868"/>
        <v>103.0666666666657</v>
      </c>
      <c r="U7992" s="21">
        <f t="shared" si="872"/>
        <v>2.1078599999999886E-4</v>
      </c>
      <c r="V7992" s="21">
        <f t="shared" si="873"/>
        <v>0</v>
      </c>
      <c r="W7992" s="21">
        <f t="shared" si="874"/>
        <v>0</v>
      </c>
    </row>
    <row r="7993" spans="1:23">
      <c r="A7993" s="2">
        <f t="shared" si="869"/>
        <v>45597</v>
      </c>
      <c r="B7993" s="3">
        <f t="shared" si="870"/>
        <v>45610</v>
      </c>
      <c r="C7993" s="7">
        <v>45610.479166666664</v>
      </c>
      <c r="D7993" s="7">
        <v>45610.479166666664</v>
      </c>
      <c r="E7993" s="5">
        <v>78.399999999999906</v>
      </c>
      <c r="F7993" s="5">
        <v>-454.86666666666599</v>
      </c>
      <c r="G7993" s="5">
        <v>2.6666666666666599</v>
      </c>
      <c r="H7993" s="34" cm="1">
        <f t="array" ref="H7993">SUMPRODUCT(('ESB Networks Summary'!$C$5:$C$17384=Data!D7993)*('ESB Networks Summary'!$E$5:$E$17384))*1000*2-SUMPRODUCT(('ESB Networks Summary'!$C$5:$C$17384=Data!D7993)*('ESB Networks Summary'!$F$5:$F$17384))*1000*2</f>
        <v>4</v>
      </c>
      <c r="I7993" s="5">
        <v>0</v>
      </c>
      <c r="J7993" s="5">
        <v>0</v>
      </c>
      <c r="K7993" s="17">
        <v>1</v>
      </c>
      <c r="L7993" s="52">
        <f t="shared" si="871"/>
        <v>0</v>
      </c>
      <c r="M7993" s="5">
        <v>0</v>
      </c>
      <c r="N7993" s="5">
        <v>550.29999999999995</v>
      </c>
      <c r="O7993" s="96">
        <v>2058.4299999999998</v>
      </c>
      <c r="P7993" s="5">
        <v>201.4</v>
      </c>
      <c r="Q7993" s="99">
        <v>292.13</v>
      </c>
      <c r="R7993" s="99">
        <v>33.281999999999996</v>
      </c>
      <c r="S7993" s="99">
        <v>23.451000000000001</v>
      </c>
      <c r="T7993" s="30">
        <f t="shared" si="868"/>
        <v>108.6333333333327</v>
      </c>
      <c r="U7993" s="21">
        <f t="shared" si="872"/>
        <v>4.4375999999999888E-4</v>
      </c>
      <c r="V7993" s="21">
        <f t="shared" si="873"/>
        <v>0</v>
      </c>
      <c r="W7993" s="21">
        <f t="shared" si="874"/>
        <v>0</v>
      </c>
    </row>
    <row r="7994" spans="1:23">
      <c r="A7994" s="2">
        <f t="shared" si="869"/>
        <v>45597</v>
      </c>
      <c r="B7994" s="3">
        <f t="shared" si="870"/>
        <v>45610</v>
      </c>
      <c r="C7994" s="7">
        <v>45610.5</v>
      </c>
      <c r="D7994" s="7">
        <v>45610.5</v>
      </c>
      <c r="E7994" s="5">
        <v>77.2</v>
      </c>
      <c r="F7994" s="5">
        <v>-513.19999999999902</v>
      </c>
      <c r="G7994" s="5">
        <v>0.76666666666666605</v>
      </c>
      <c r="H7994" s="34" cm="1">
        <f t="array" ref="H7994">SUMPRODUCT(('ESB Networks Summary'!$C$5:$C$17384=Data!D7994)*('ESB Networks Summary'!$E$5:$E$17384))*1000*2-SUMPRODUCT(('ESB Networks Summary'!$C$5:$C$17384=Data!D7994)*('ESB Networks Summary'!$F$5:$F$17384))*1000*2</f>
        <v>4</v>
      </c>
      <c r="I7994" s="5">
        <v>0</v>
      </c>
      <c r="J7994" s="5">
        <v>0</v>
      </c>
      <c r="K7994" s="17">
        <v>1</v>
      </c>
      <c r="L7994" s="52">
        <f t="shared" si="871"/>
        <v>0</v>
      </c>
      <c r="M7994" s="5">
        <v>0</v>
      </c>
      <c r="N7994" s="5">
        <v>565.93333333333305</v>
      </c>
      <c r="O7994" s="96">
        <v>566.67999999999995</v>
      </c>
      <c r="P7994" s="5">
        <v>164.1</v>
      </c>
      <c r="Q7994" s="99">
        <v>218.87</v>
      </c>
      <c r="R7994" s="99">
        <v>34.195999999999998</v>
      </c>
      <c r="S7994" s="99">
        <v>24.363999999999997</v>
      </c>
      <c r="T7994" s="30">
        <f t="shared" si="868"/>
        <v>112.13333333333264</v>
      </c>
      <c r="U7994" s="21">
        <f t="shared" si="872"/>
        <v>1.3108466666666654E-4</v>
      </c>
      <c r="V7994" s="21">
        <f t="shared" si="873"/>
        <v>0</v>
      </c>
      <c r="W7994" s="21">
        <f t="shared" si="874"/>
        <v>0</v>
      </c>
    </row>
    <row r="7995" spans="1:23">
      <c r="A7995" s="2">
        <f t="shared" si="869"/>
        <v>45597</v>
      </c>
      <c r="B7995" s="3">
        <f t="shared" si="870"/>
        <v>45610</v>
      </c>
      <c r="C7995" s="7">
        <v>45610.520833333336</v>
      </c>
      <c r="D7995" s="7">
        <v>45610.520833333336</v>
      </c>
      <c r="E7995" s="5">
        <v>76.033333333333303</v>
      </c>
      <c r="F7995" s="5">
        <v>-248.5</v>
      </c>
      <c r="G7995" s="5">
        <v>16.600000000000001</v>
      </c>
      <c r="H7995" s="34" cm="1">
        <f t="array" ref="H7995">SUMPRODUCT(('ESB Networks Summary'!$C$5:$C$17384=Data!D7995)*('ESB Networks Summary'!$E$5:$E$17384))*1000*2-SUMPRODUCT(('ESB Networks Summary'!$C$5:$C$17384=Data!D7995)*('ESB Networks Summary'!$F$5:$F$17384))*1000*2</f>
        <v>2</v>
      </c>
      <c r="I7995" s="5">
        <v>0</v>
      </c>
      <c r="J7995" s="5">
        <v>0</v>
      </c>
      <c r="K7995" s="17">
        <v>1</v>
      </c>
      <c r="L7995" s="52">
        <f t="shared" si="871"/>
        <v>0</v>
      </c>
      <c r="M7995" s="5">
        <v>0</v>
      </c>
      <c r="N7995" s="5">
        <v>456.83333333333297</v>
      </c>
      <c r="O7995" s="96">
        <v>566.67999999999995</v>
      </c>
      <c r="P7995" s="5">
        <v>309.933333333333</v>
      </c>
      <c r="Q7995" s="99">
        <v>218.87</v>
      </c>
      <c r="R7995" s="99">
        <v>34.195999999999998</v>
      </c>
      <c r="S7995" s="99">
        <v>24.363999999999997</v>
      </c>
      <c r="T7995" s="30">
        <f t="shared" si="868"/>
        <v>118.20000000000005</v>
      </c>
      <c r="U7995" s="21">
        <f t="shared" si="872"/>
        <v>2.8382679999999997E-3</v>
      </c>
      <c r="V7995" s="21">
        <f t="shared" si="873"/>
        <v>0</v>
      </c>
      <c r="W7995" s="21">
        <f t="shared" si="874"/>
        <v>0</v>
      </c>
    </row>
    <row r="7996" spans="1:23">
      <c r="A7996" s="2">
        <f t="shared" si="869"/>
        <v>45597</v>
      </c>
      <c r="B7996" s="3">
        <f t="shared" si="870"/>
        <v>45610</v>
      </c>
      <c r="C7996" s="7">
        <v>45610.541666666664</v>
      </c>
      <c r="D7996" s="7">
        <v>45610.541666666664</v>
      </c>
      <c r="E7996" s="5">
        <v>75.733333333333306</v>
      </c>
      <c r="F7996" s="5">
        <v>-275.5</v>
      </c>
      <c r="G7996" s="5">
        <v>-7.0333333333333297</v>
      </c>
      <c r="H7996" s="34" cm="1">
        <f t="array" ref="H7996">SUMPRODUCT(('ESB Networks Summary'!$C$5:$C$17384=Data!D7996)*('ESB Networks Summary'!$E$5:$E$17384))*1000*2-SUMPRODUCT(('ESB Networks Summary'!$C$5:$C$17384=Data!D7996)*('ESB Networks Summary'!$F$5:$F$17384))*1000*2</f>
        <v>4</v>
      </c>
      <c r="I7996" s="5">
        <v>0</v>
      </c>
      <c r="J7996" s="5">
        <v>0</v>
      </c>
      <c r="K7996" s="17">
        <v>1</v>
      </c>
      <c r="L7996" s="52">
        <f t="shared" si="871"/>
        <v>0</v>
      </c>
      <c r="M7996" s="5">
        <v>0</v>
      </c>
      <c r="N7996" s="5">
        <v>473.39999999999901</v>
      </c>
      <c r="O7996" s="96">
        <v>646.89</v>
      </c>
      <c r="P7996" s="5">
        <v>297</v>
      </c>
      <c r="Q7996" s="99">
        <v>173.29</v>
      </c>
      <c r="R7996" s="99">
        <v>34.612000000000002</v>
      </c>
      <c r="S7996" s="99">
        <v>24.780999999999999</v>
      </c>
      <c r="T7996" s="30">
        <f t="shared" si="868"/>
        <v>92.066666666667686</v>
      </c>
      <c r="U7996" s="21">
        <f t="shared" si="872"/>
        <v>0</v>
      </c>
      <c r="V7996" s="21">
        <f t="shared" si="873"/>
        <v>-8.7146516666666623E-4</v>
      </c>
      <c r="W7996" s="21">
        <f t="shared" si="874"/>
        <v>0</v>
      </c>
    </row>
    <row r="7997" spans="1:23">
      <c r="A7997" s="2">
        <f t="shared" si="869"/>
        <v>45597</v>
      </c>
      <c r="B7997" s="3">
        <f t="shared" si="870"/>
        <v>45610</v>
      </c>
      <c r="C7997" s="7">
        <v>45610.5625</v>
      </c>
      <c r="D7997" s="7">
        <v>45610.5625</v>
      </c>
      <c r="E7997" s="5">
        <v>75</v>
      </c>
      <c r="F7997" s="5">
        <v>-138.875</v>
      </c>
      <c r="G7997" s="5">
        <v>1.9083333333333301</v>
      </c>
      <c r="H7997" s="34" cm="1">
        <f t="array" ref="H7997">SUMPRODUCT(('ESB Networks Summary'!$C$5:$C$17384=Data!D7997)*('ESB Networks Summary'!$E$5:$E$17384))*1000*2-SUMPRODUCT(('ESB Networks Summary'!$C$5:$C$17384=Data!D7997)*('ESB Networks Summary'!$F$5:$F$17384))*1000*2</f>
        <v>4</v>
      </c>
      <c r="I7997" s="5">
        <v>0</v>
      </c>
      <c r="J7997" s="5">
        <v>0</v>
      </c>
      <c r="K7997" s="17">
        <v>1</v>
      </c>
      <c r="L7997" s="52">
        <f t="shared" si="871"/>
        <v>0</v>
      </c>
      <c r="M7997" s="5">
        <v>0</v>
      </c>
      <c r="N7997" s="5">
        <v>404.349999999999</v>
      </c>
      <c r="O7997" s="96">
        <v>646.89</v>
      </c>
      <c r="P7997" s="5">
        <v>367.00833333333298</v>
      </c>
      <c r="Q7997" s="99">
        <v>173.29</v>
      </c>
      <c r="R7997" s="99">
        <v>34.612000000000002</v>
      </c>
      <c r="S7997" s="99">
        <v>24.780999999999999</v>
      </c>
      <c r="T7997" s="30">
        <f t="shared" si="868"/>
        <v>103.44166666666729</v>
      </c>
      <c r="U7997" s="21">
        <f t="shared" si="872"/>
        <v>3.3025616666666611E-4</v>
      </c>
      <c r="V7997" s="21">
        <f t="shared" si="873"/>
        <v>0</v>
      </c>
      <c r="W7997" s="21">
        <f t="shared" si="874"/>
        <v>0</v>
      </c>
    </row>
    <row r="7998" spans="1:23">
      <c r="A7998" s="2">
        <f t="shared" si="869"/>
        <v>45597</v>
      </c>
      <c r="B7998" s="3">
        <f t="shared" si="870"/>
        <v>45610</v>
      </c>
      <c r="C7998" s="7">
        <v>45610.583333333336</v>
      </c>
      <c r="D7998" s="7">
        <v>45610.583333333336</v>
      </c>
      <c r="E7998" s="5">
        <v>75</v>
      </c>
      <c r="F7998" s="5">
        <v>-109.333333333333</v>
      </c>
      <c r="G7998" s="5">
        <v>-3.0333333333333301</v>
      </c>
      <c r="H7998" s="34" cm="1">
        <f t="array" ref="H7998">SUMPRODUCT(('ESB Networks Summary'!$C$5:$C$17384=Data!D7998)*('ESB Networks Summary'!$E$5:$E$17384))*1000*2-SUMPRODUCT(('ESB Networks Summary'!$C$5:$C$17384=Data!D7998)*('ESB Networks Summary'!$F$5:$F$17384))*1000*2</f>
        <v>4</v>
      </c>
      <c r="I7998" s="5">
        <v>0</v>
      </c>
      <c r="J7998" s="5">
        <v>0</v>
      </c>
      <c r="K7998" s="17">
        <v>1</v>
      </c>
      <c r="L7998" s="52">
        <f t="shared" si="871"/>
        <v>0</v>
      </c>
      <c r="M7998" s="5">
        <v>0</v>
      </c>
      <c r="N7998" s="5">
        <v>299.2</v>
      </c>
      <c r="O7998" s="96">
        <v>669.08</v>
      </c>
      <c r="P7998" s="5">
        <v>301.8</v>
      </c>
      <c r="Q7998" s="99">
        <v>103.94</v>
      </c>
      <c r="R7998" s="99">
        <v>34.887999999999998</v>
      </c>
      <c r="S7998" s="99">
        <v>25.056000000000001</v>
      </c>
      <c r="T7998" s="30">
        <f t="shared" si="868"/>
        <v>108.89999999999972</v>
      </c>
      <c r="U7998" s="21">
        <f t="shared" si="872"/>
        <v>0</v>
      </c>
      <c r="V7998" s="21">
        <f t="shared" si="873"/>
        <v>-3.8001599999999962E-4</v>
      </c>
      <c r="W7998" s="21">
        <f t="shared" si="874"/>
        <v>0</v>
      </c>
    </row>
    <row r="7999" spans="1:23">
      <c r="A7999" s="2">
        <f t="shared" si="869"/>
        <v>45597</v>
      </c>
      <c r="B7999" s="3">
        <f t="shared" si="870"/>
        <v>45610</v>
      </c>
      <c r="C7999" s="7">
        <v>45610.604166666664</v>
      </c>
      <c r="D7999" s="7">
        <v>45610.604166666664</v>
      </c>
      <c r="E7999" s="5">
        <v>74.3</v>
      </c>
      <c r="F7999" s="5">
        <v>-207.666666666666</v>
      </c>
      <c r="G7999" s="5">
        <v>-0.66666666666666596</v>
      </c>
      <c r="H7999" s="34" cm="1">
        <f t="array" ref="H7999">SUMPRODUCT(('ESB Networks Summary'!$C$5:$C$17384=Data!D7999)*('ESB Networks Summary'!$E$5:$E$17384))*1000*2-SUMPRODUCT(('ESB Networks Summary'!$C$5:$C$17384=Data!D7999)*('ESB Networks Summary'!$F$5:$F$17384))*1000*2</f>
        <v>4</v>
      </c>
      <c r="I7999" s="5">
        <v>0</v>
      </c>
      <c r="J7999" s="5">
        <v>0</v>
      </c>
      <c r="K7999" s="17">
        <v>1</v>
      </c>
      <c r="L7999" s="52">
        <f t="shared" si="871"/>
        <v>0</v>
      </c>
      <c r="M7999" s="5">
        <v>0</v>
      </c>
      <c r="N7999" s="5">
        <v>278.63333333333298</v>
      </c>
      <c r="O7999" s="96">
        <v>669.08</v>
      </c>
      <c r="P7999" s="5">
        <v>177.7</v>
      </c>
      <c r="Q7999" s="99">
        <v>103.94</v>
      </c>
      <c r="R7999" s="99">
        <v>34.887999999999998</v>
      </c>
      <c r="S7999" s="99">
        <v>25.056000000000001</v>
      </c>
      <c r="T7999" s="30">
        <f t="shared" si="868"/>
        <v>106.06666666666635</v>
      </c>
      <c r="U7999" s="21">
        <f t="shared" si="872"/>
        <v>0</v>
      </c>
      <c r="V7999" s="21">
        <f t="shared" si="873"/>
        <v>-8.3519999999999919E-5</v>
      </c>
      <c r="W7999" s="21">
        <f t="shared" si="874"/>
        <v>0</v>
      </c>
    </row>
    <row r="8000" spans="1:23">
      <c r="A8000" s="2">
        <f t="shared" si="869"/>
        <v>45597</v>
      </c>
      <c r="B8000" s="3">
        <f t="shared" si="870"/>
        <v>45610</v>
      </c>
      <c r="C8000" s="7">
        <v>45610.625</v>
      </c>
      <c r="D8000" s="7">
        <v>45610.625</v>
      </c>
      <c r="E8000" s="5">
        <v>73.933333333333294</v>
      </c>
      <c r="F8000" s="5">
        <v>-287.46666666666601</v>
      </c>
      <c r="G8000" s="5">
        <v>0.4</v>
      </c>
      <c r="H8000" s="34" cm="1">
        <f t="array" ref="H8000">SUMPRODUCT(('ESB Networks Summary'!$C$5:$C$17384=Data!D8000)*('ESB Networks Summary'!$E$5:$E$17384))*1000*2-SUMPRODUCT(('ESB Networks Summary'!$C$5:$C$17384=Data!D8000)*('ESB Networks Summary'!$F$5:$F$17384))*1000*2</f>
        <v>4</v>
      </c>
      <c r="I8000" s="5">
        <v>0</v>
      </c>
      <c r="J8000" s="5">
        <v>0</v>
      </c>
      <c r="K8000" s="17">
        <v>1</v>
      </c>
      <c r="L8000" s="52">
        <f t="shared" si="871"/>
        <v>0</v>
      </c>
      <c r="M8000" s="5">
        <v>0</v>
      </c>
      <c r="N8000" s="5">
        <v>213.266666666666</v>
      </c>
      <c r="O8000" s="96">
        <v>174.28</v>
      </c>
      <c r="P8000" s="5">
        <v>53</v>
      </c>
      <c r="Q8000" s="99">
        <v>83.51</v>
      </c>
      <c r="R8000" s="99">
        <v>36.225000000000001</v>
      </c>
      <c r="S8000" s="99">
        <v>26.393999999999998</v>
      </c>
      <c r="T8000" s="30">
        <f t="shared" si="868"/>
        <v>127.60000000000002</v>
      </c>
      <c r="U8000" s="21">
        <f t="shared" si="872"/>
        <v>7.2449999999999999E-5</v>
      </c>
      <c r="V8000" s="21">
        <f t="shared" si="873"/>
        <v>0</v>
      </c>
      <c r="W8000" s="21">
        <f t="shared" si="874"/>
        <v>0</v>
      </c>
    </row>
    <row r="8001" spans="1:23">
      <c r="A8001" s="2">
        <f t="shared" si="869"/>
        <v>45597</v>
      </c>
      <c r="B8001" s="3">
        <f t="shared" si="870"/>
        <v>45610</v>
      </c>
      <c r="C8001" s="7">
        <v>45610.645833333336</v>
      </c>
      <c r="D8001" s="7">
        <v>45610.645833333336</v>
      </c>
      <c r="E8001" s="5">
        <v>73</v>
      </c>
      <c r="F8001" s="5">
        <v>-141.333333333333</v>
      </c>
      <c r="G8001" s="5">
        <v>-0.39999999999999902</v>
      </c>
      <c r="H8001" s="34" cm="1">
        <f t="array" ref="H8001">SUMPRODUCT(('ESB Networks Summary'!$C$5:$C$17384=Data!D8001)*('ESB Networks Summary'!$E$5:$E$17384))*1000*2-SUMPRODUCT(('ESB Networks Summary'!$C$5:$C$17384=Data!D8001)*('ESB Networks Summary'!$F$5:$F$17384))*1000*2</f>
        <v>4</v>
      </c>
      <c r="I8001" s="5">
        <v>0</v>
      </c>
      <c r="J8001" s="5">
        <v>0</v>
      </c>
      <c r="K8001" s="17">
        <v>1</v>
      </c>
      <c r="L8001" s="52">
        <f t="shared" si="871"/>
        <v>0</v>
      </c>
      <c r="M8001" s="5">
        <v>0</v>
      </c>
      <c r="N8001" s="5">
        <v>18.433333333333302</v>
      </c>
      <c r="O8001" s="96">
        <v>174.28</v>
      </c>
      <c r="P8001" s="5">
        <v>26.8666666666666</v>
      </c>
      <c r="Q8001" s="99">
        <v>83.51</v>
      </c>
      <c r="R8001" s="99">
        <v>36.225000000000001</v>
      </c>
      <c r="S8001" s="99">
        <v>26.393999999999998</v>
      </c>
      <c r="T8001" s="30">
        <f t="shared" si="868"/>
        <v>149.3666666666663</v>
      </c>
      <c r="U8001" s="21">
        <f t="shared" si="872"/>
        <v>0</v>
      </c>
      <c r="V8001" s="21">
        <f t="shared" si="873"/>
        <v>-5.2787999999999875E-5</v>
      </c>
      <c r="W8001" s="21">
        <f t="shared" si="874"/>
        <v>0</v>
      </c>
    </row>
    <row r="8002" spans="1:23">
      <c r="A8002" s="2">
        <f t="shared" si="869"/>
        <v>45597</v>
      </c>
      <c r="B8002" s="3">
        <f t="shared" si="870"/>
        <v>45610</v>
      </c>
      <c r="C8002" s="7">
        <v>45610.666666666664</v>
      </c>
      <c r="D8002" s="7">
        <v>45610.666666666664</v>
      </c>
      <c r="E8002" s="5">
        <v>72.3333333333333</v>
      </c>
      <c r="F8002" s="5">
        <v>-1188.50833333333</v>
      </c>
      <c r="G8002" s="5">
        <v>106.841666666666</v>
      </c>
      <c r="H8002" s="34" cm="1">
        <f t="array" ref="H8002">SUMPRODUCT(('ESB Networks Summary'!$C$5:$C$17384=Data!D8002)*('ESB Networks Summary'!$E$5:$E$17384))*1000*2-SUMPRODUCT(('ESB Networks Summary'!$C$5:$C$17384=Data!D8002)*('ESB Networks Summary'!$F$5:$F$17384))*1000*2</f>
        <v>8</v>
      </c>
      <c r="I8002" s="5">
        <v>104.3</v>
      </c>
      <c r="J8002" s="5">
        <v>0</v>
      </c>
      <c r="K8002" s="17">
        <v>1</v>
      </c>
      <c r="L8002" s="52">
        <f t="shared" si="871"/>
        <v>0</v>
      </c>
      <c r="M8002" s="5">
        <v>0</v>
      </c>
      <c r="N8002" s="5">
        <v>984.849999999999</v>
      </c>
      <c r="O8002" s="96">
        <v>107.28</v>
      </c>
      <c r="P8002" s="5">
        <v>32.5</v>
      </c>
      <c r="Q8002" s="99">
        <v>19.309999999999999</v>
      </c>
      <c r="R8002" s="99">
        <v>41.576999999999998</v>
      </c>
      <c r="S8002" s="99">
        <v>31.745999999999999</v>
      </c>
      <c r="T8002" s="30">
        <f t="shared" ref="T8002:T8065" si="875">P8002+G8002-N8002-F8002</f>
        <v>342.99999999999704</v>
      </c>
      <c r="U8002" s="21">
        <f t="shared" si="872"/>
        <v>2.2210779874999861E-2</v>
      </c>
      <c r="V8002" s="21">
        <f t="shared" si="873"/>
        <v>0</v>
      </c>
      <c r="W8002" s="21">
        <f t="shared" si="874"/>
        <v>0</v>
      </c>
    </row>
    <row r="8003" spans="1:23">
      <c r="A8003" s="2">
        <f t="shared" ref="A8003:A8066" si="876">DATE(YEAR(C8003),MONTH(C8003),1)</f>
        <v>45597</v>
      </c>
      <c r="B8003" s="3">
        <f t="shared" ref="B8003:B8066" si="877">DATE(YEAR(C8003),MONTH(C8003),DAY(C8003))</f>
        <v>45610</v>
      </c>
      <c r="C8003" s="7">
        <v>45610.6875</v>
      </c>
      <c r="D8003" s="7">
        <v>45610.6875</v>
      </c>
      <c r="E8003" s="5">
        <v>69</v>
      </c>
      <c r="F8003" s="5">
        <v>-1101.0333333333299</v>
      </c>
      <c r="G8003" s="5">
        <v>-1.4</v>
      </c>
      <c r="H8003" s="34" cm="1">
        <f t="array" ref="H8003">SUMPRODUCT(('ESB Networks Summary'!$C$5:$C$17384=Data!D8003)*('ESB Networks Summary'!$E$5:$E$17384))*1000*2-SUMPRODUCT(('ESB Networks Summary'!$C$5:$C$17384=Data!D8003)*('ESB Networks Summary'!$F$5:$F$17384))*1000*2</f>
        <v>2</v>
      </c>
      <c r="I8003" s="5">
        <v>34.366666666666603</v>
      </c>
      <c r="J8003" s="5">
        <v>0</v>
      </c>
      <c r="K8003" s="17">
        <v>1</v>
      </c>
      <c r="L8003" s="52">
        <f t="shared" ref="L8003:L8066" si="878">IF(AND(K8003=2,K8002&lt;2),1,0)</f>
        <v>0</v>
      </c>
      <c r="M8003" s="5">
        <v>0</v>
      </c>
      <c r="N8003" s="5">
        <v>765.86666666666599</v>
      </c>
      <c r="O8003" s="96">
        <v>107.28</v>
      </c>
      <c r="P8003" s="5">
        <v>29.599999999999898</v>
      </c>
      <c r="Q8003" s="99">
        <v>19.309999999999999</v>
      </c>
      <c r="R8003" s="99">
        <v>41.576999999999998</v>
      </c>
      <c r="S8003" s="99">
        <v>31.745999999999999</v>
      </c>
      <c r="T8003" s="30">
        <f t="shared" si="875"/>
        <v>363.36666666666383</v>
      </c>
      <c r="U8003" s="21">
        <f t="shared" ref="U8003:U8066" si="879">IF(G8003&gt;0, G8003/1000*R8003/2,0)/100</f>
        <v>0</v>
      </c>
      <c r="V8003" s="21">
        <f t="shared" ref="V8003:V8066" si="880">IF(G8003&lt;0, G8003/1000*S8003/2,0)/100</f>
        <v>-2.2222199999999997E-4</v>
      </c>
      <c r="W8003" s="21">
        <f t="shared" ref="W8003:W8066" si="881">IF(J8003&gt;P8003,J8003/1000/2*R8003/100,0)</f>
        <v>0</v>
      </c>
    </row>
    <row r="8004" spans="1:23">
      <c r="A8004" s="2">
        <f t="shared" si="876"/>
        <v>45597</v>
      </c>
      <c r="B8004" s="3">
        <f t="shared" si="877"/>
        <v>45610</v>
      </c>
      <c r="C8004" s="7">
        <v>45610.708333333336</v>
      </c>
      <c r="D8004" s="7">
        <v>45610.708333333336</v>
      </c>
      <c r="E8004" s="5">
        <v>65.233333333333306</v>
      </c>
      <c r="F8004" s="5">
        <v>-2615.4333333333302</v>
      </c>
      <c r="G8004" s="5">
        <v>-3.36666666666666</v>
      </c>
      <c r="H8004" s="34" cm="1">
        <f t="array" ref="H8004">SUMPRODUCT(('ESB Networks Summary'!$C$5:$C$17384=Data!D8004)*('ESB Networks Summary'!$E$5:$E$17384))*1000*2-SUMPRODUCT(('ESB Networks Summary'!$C$5:$C$17384=Data!D8004)*('ESB Networks Summary'!$F$5:$F$17384))*1000*2</f>
        <v>10</v>
      </c>
      <c r="I8004" s="5">
        <v>2005.06666666666</v>
      </c>
      <c r="J8004" s="5">
        <v>0</v>
      </c>
      <c r="K8004" s="17">
        <v>1</v>
      </c>
      <c r="L8004" s="52">
        <f t="shared" si="878"/>
        <v>0</v>
      </c>
      <c r="M8004" s="5">
        <v>0</v>
      </c>
      <c r="N8004" s="5">
        <v>2309.2666666666601</v>
      </c>
      <c r="O8004" s="96">
        <v>2187.0300000000002</v>
      </c>
      <c r="P8004" s="5">
        <v>9.93333333333333</v>
      </c>
      <c r="Q8004" s="99">
        <v>1.87</v>
      </c>
      <c r="R8004" s="99">
        <v>48.364999999999995</v>
      </c>
      <c r="S8004" s="99">
        <v>37.97</v>
      </c>
      <c r="T8004" s="30">
        <f t="shared" si="875"/>
        <v>312.73333333333676</v>
      </c>
      <c r="U8004" s="21">
        <f t="shared" si="879"/>
        <v>0</v>
      </c>
      <c r="V8004" s="21">
        <f t="shared" si="880"/>
        <v>-6.3916166666666541E-4</v>
      </c>
      <c r="W8004" s="21">
        <f t="shared" si="881"/>
        <v>0</v>
      </c>
    </row>
    <row r="8005" spans="1:23">
      <c r="A8005" s="2">
        <f t="shared" si="876"/>
        <v>45597</v>
      </c>
      <c r="B8005" s="3">
        <f t="shared" si="877"/>
        <v>45610</v>
      </c>
      <c r="C8005" s="7">
        <v>45610.729166666664</v>
      </c>
      <c r="D8005" s="7">
        <v>45610.729166666664</v>
      </c>
      <c r="E8005" s="5">
        <v>61.8333333333333</v>
      </c>
      <c r="F8005" s="5">
        <v>-401.099999999999</v>
      </c>
      <c r="G8005" s="5">
        <v>-0.43333333333333302</v>
      </c>
      <c r="H8005" s="34" cm="1">
        <f t="array" ref="H8005">SUMPRODUCT(('ESB Networks Summary'!$C$5:$C$17384=Data!D8005)*('ESB Networks Summary'!$E$5:$E$17384))*1000*2-SUMPRODUCT(('ESB Networks Summary'!$C$5:$C$17384=Data!D8005)*('ESB Networks Summary'!$F$5:$F$17384))*1000*2</f>
        <v>10</v>
      </c>
      <c r="I8005" s="5">
        <v>0</v>
      </c>
      <c r="J8005" s="5">
        <v>0</v>
      </c>
      <c r="K8005" s="17">
        <v>1</v>
      </c>
      <c r="L8005" s="52">
        <f t="shared" si="878"/>
        <v>0</v>
      </c>
      <c r="M8005" s="5">
        <v>0</v>
      </c>
      <c r="N8005" s="5">
        <v>266.03333333333302</v>
      </c>
      <c r="O8005" s="96">
        <v>2187.0300000000002</v>
      </c>
      <c r="P8005" s="5">
        <v>6</v>
      </c>
      <c r="Q8005" s="99">
        <v>1.87</v>
      </c>
      <c r="R8005" s="99">
        <v>48.364999999999995</v>
      </c>
      <c r="S8005" s="99">
        <v>37.97</v>
      </c>
      <c r="T8005" s="30">
        <f t="shared" si="875"/>
        <v>140.63333333333264</v>
      </c>
      <c r="U8005" s="21">
        <f t="shared" si="879"/>
        <v>0</v>
      </c>
      <c r="V8005" s="21">
        <f t="shared" si="880"/>
        <v>-8.2268333333333272E-5</v>
      </c>
      <c r="W8005" s="21">
        <f t="shared" si="881"/>
        <v>0</v>
      </c>
    </row>
    <row r="8006" spans="1:23">
      <c r="A8006" s="2">
        <f t="shared" si="876"/>
        <v>45597</v>
      </c>
      <c r="B8006" s="3">
        <f t="shared" si="877"/>
        <v>45610</v>
      </c>
      <c r="C8006" s="7">
        <v>45610.75</v>
      </c>
      <c r="D8006" s="7">
        <v>45610.75</v>
      </c>
      <c r="E8006" s="5">
        <v>60.8</v>
      </c>
      <c r="F8006" s="5">
        <v>-415.08333333333297</v>
      </c>
      <c r="G8006" s="5">
        <v>-0.53333333333333299</v>
      </c>
      <c r="H8006" s="34" cm="1">
        <f t="array" ref="H8006">SUMPRODUCT(('ESB Networks Summary'!$C$5:$C$17384=Data!D8006)*('ESB Networks Summary'!$E$5:$E$17384))*1000*2-SUMPRODUCT(('ESB Networks Summary'!$C$5:$C$17384=Data!D8006)*('ESB Networks Summary'!$F$5:$F$17384))*1000*2</f>
        <v>6</v>
      </c>
      <c r="I8006" s="5">
        <v>0</v>
      </c>
      <c r="J8006" s="5">
        <v>0</v>
      </c>
      <c r="K8006" s="17">
        <v>1</v>
      </c>
      <c r="L8006" s="52">
        <f t="shared" si="878"/>
        <v>0</v>
      </c>
      <c r="M8006" s="5">
        <v>0</v>
      </c>
      <c r="N8006" s="5">
        <v>285.17500000000001</v>
      </c>
      <c r="O8006" s="96">
        <v>526.35</v>
      </c>
      <c r="P8006" s="5">
        <v>6</v>
      </c>
      <c r="Q8006" s="99">
        <v>0</v>
      </c>
      <c r="R8006" s="99">
        <v>47.035000000000004</v>
      </c>
      <c r="S8006" s="99">
        <v>36.64</v>
      </c>
      <c r="T8006" s="30">
        <f t="shared" si="875"/>
        <v>135.3749999999996</v>
      </c>
      <c r="U8006" s="21">
        <f t="shared" si="879"/>
        <v>0</v>
      </c>
      <c r="V8006" s="21">
        <f t="shared" si="880"/>
        <v>-9.7706666666666617E-5</v>
      </c>
      <c r="W8006" s="21">
        <f t="shared" si="881"/>
        <v>0</v>
      </c>
    </row>
    <row r="8007" spans="1:23">
      <c r="A8007" s="2">
        <f t="shared" si="876"/>
        <v>45597</v>
      </c>
      <c r="B8007" s="3">
        <f t="shared" si="877"/>
        <v>45610</v>
      </c>
      <c r="C8007" s="7">
        <v>45610.770833333336</v>
      </c>
      <c r="D8007" s="7">
        <v>45610.770833333336</v>
      </c>
      <c r="E8007" s="5">
        <v>59.9</v>
      </c>
      <c r="F8007" s="5">
        <v>-381.3</v>
      </c>
      <c r="G8007" s="5">
        <v>-0.56666666666666599</v>
      </c>
      <c r="H8007" s="34" cm="1">
        <f t="array" ref="H8007">SUMPRODUCT(('ESB Networks Summary'!$C$5:$C$17384=Data!D8007)*('ESB Networks Summary'!$E$5:$E$17384))*1000*2-SUMPRODUCT(('ESB Networks Summary'!$C$5:$C$17384=Data!D8007)*('ESB Networks Summary'!$F$5:$F$17384))*1000*2</f>
        <v>2</v>
      </c>
      <c r="I8007" s="5">
        <v>0</v>
      </c>
      <c r="J8007" s="5">
        <v>0</v>
      </c>
      <c r="K8007" s="17">
        <v>1</v>
      </c>
      <c r="L8007" s="52">
        <f t="shared" si="878"/>
        <v>0</v>
      </c>
      <c r="M8007" s="5">
        <v>0</v>
      </c>
      <c r="N8007" s="5">
        <v>249.433333333333</v>
      </c>
      <c r="O8007" s="96">
        <v>526.35</v>
      </c>
      <c r="P8007" s="5">
        <v>6</v>
      </c>
      <c r="Q8007" s="99">
        <v>0</v>
      </c>
      <c r="R8007" s="99">
        <v>47.035000000000004</v>
      </c>
      <c r="S8007" s="99">
        <v>36.64</v>
      </c>
      <c r="T8007" s="30">
        <f t="shared" si="875"/>
        <v>137.30000000000035</v>
      </c>
      <c r="U8007" s="21">
        <f t="shared" si="879"/>
        <v>0</v>
      </c>
      <c r="V8007" s="21">
        <f t="shared" si="880"/>
        <v>-1.038133333333332E-4</v>
      </c>
      <c r="W8007" s="21">
        <f t="shared" si="881"/>
        <v>0</v>
      </c>
    </row>
    <row r="8008" spans="1:23">
      <c r="A8008" s="2">
        <f t="shared" si="876"/>
        <v>45597</v>
      </c>
      <c r="B8008" s="3">
        <f t="shared" si="877"/>
        <v>45610</v>
      </c>
      <c r="C8008" s="7">
        <v>45610.791666666664</v>
      </c>
      <c r="D8008" s="7">
        <v>45610.791666666664</v>
      </c>
      <c r="E8008" s="5">
        <v>59</v>
      </c>
      <c r="F8008" s="5">
        <v>-346.3</v>
      </c>
      <c r="G8008" s="5">
        <v>0.3</v>
      </c>
      <c r="H8008" s="34" cm="1">
        <f t="array" ref="H8008">SUMPRODUCT(('ESB Networks Summary'!$C$5:$C$17384=Data!D8008)*('ESB Networks Summary'!$E$5:$E$17384))*1000*2-SUMPRODUCT(('ESB Networks Summary'!$C$5:$C$17384=Data!D8008)*('ESB Networks Summary'!$F$5:$F$17384))*1000*2</f>
        <v>4</v>
      </c>
      <c r="I8008" s="5">
        <v>0</v>
      </c>
      <c r="J8008" s="5">
        <v>0</v>
      </c>
      <c r="K8008" s="17">
        <v>1</v>
      </c>
      <c r="L8008" s="52">
        <f t="shared" si="878"/>
        <v>0</v>
      </c>
      <c r="M8008" s="5">
        <v>0</v>
      </c>
      <c r="N8008" s="5">
        <v>217.5</v>
      </c>
      <c r="O8008" s="96">
        <v>814.94</v>
      </c>
      <c r="P8008" s="5">
        <v>6</v>
      </c>
      <c r="Q8008" s="99">
        <v>0</v>
      </c>
      <c r="R8008" s="99">
        <v>43.527999999999999</v>
      </c>
      <c r="S8008" s="99">
        <v>33.697000000000003</v>
      </c>
      <c r="T8008" s="30">
        <f t="shared" si="875"/>
        <v>135.10000000000002</v>
      </c>
      <c r="U8008" s="21">
        <f t="shared" si="879"/>
        <v>6.5291999999999984E-5</v>
      </c>
      <c r="V8008" s="21">
        <f t="shared" si="880"/>
        <v>0</v>
      </c>
      <c r="W8008" s="21">
        <f t="shared" si="881"/>
        <v>0</v>
      </c>
    </row>
    <row r="8009" spans="1:23">
      <c r="A8009" s="2">
        <f t="shared" si="876"/>
        <v>45597</v>
      </c>
      <c r="B8009" s="3">
        <f t="shared" si="877"/>
        <v>45610</v>
      </c>
      <c r="C8009" s="7">
        <v>45610.8125</v>
      </c>
      <c r="D8009" s="7">
        <v>45610.8125</v>
      </c>
      <c r="E8009" s="5">
        <v>58.1</v>
      </c>
      <c r="F8009" s="5">
        <v>-327.46666666666601</v>
      </c>
      <c r="G8009" s="5">
        <v>0.16666666666666599</v>
      </c>
      <c r="H8009" s="34" cm="1">
        <f t="array" ref="H8009">SUMPRODUCT(('ESB Networks Summary'!$C$5:$C$17384=Data!D8009)*('ESB Networks Summary'!$E$5:$E$17384))*1000*2-SUMPRODUCT(('ESB Networks Summary'!$C$5:$C$17384=Data!D8009)*('ESB Networks Summary'!$F$5:$F$17384))*1000*2</f>
        <v>2</v>
      </c>
      <c r="I8009" s="5">
        <v>0</v>
      </c>
      <c r="J8009" s="5">
        <v>0</v>
      </c>
      <c r="K8009" s="17">
        <v>1</v>
      </c>
      <c r="L8009" s="52">
        <f t="shared" si="878"/>
        <v>0</v>
      </c>
      <c r="M8009" s="5">
        <v>0</v>
      </c>
      <c r="N8009" s="5">
        <v>200.333333333333</v>
      </c>
      <c r="O8009" s="96">
        <v>814.94</v>
      </c>
      <c r="P8009" s="5">
        <v>6</v>
      </c>
      <c r="Q8009" s="99">
        <v>0</v>
      </c>
      <c r="R8009" s="99">
        <v>43.527999999999999</v>
      </c>
      <c r="S8009" s="99">
        <v>33.697000000000003</v>
      </c>
      <c r="T8009" s="30">
        <f t="shared" si="875"/>
        <v>133.29999999999967</v>
      </c>
      <c r="U8009" s="21">
        <f t="shared" si="879"/>
        <v>3.6273333333333181E-5</v>
      </c>
      <c r="V8009" s="21">
        <f t="shared" si="880"/>
        <v>0</v>
      </c>
      <c r="W8009" s="21">
        <f t="shared" si="881"/>
        <v>0</v>
      </c>
    </row>
    <row r="8010" spans="1:23">
      <c r="A8010" s="2">
        <f t="shared" si="876"/>
        <v>45597</v>
      </c>
      <c r="B8010" s="3">
        <f t="shared" si="877"/>
        <v>45610</v>
      </c>
      <c r="C8010" s="7">
        <v>45610.833333333336</v>
      </c>
      <c r="D8010" s="7">
        <v>45610.833333333336</v>
      </c>
      <c r="E8010" s="5">
        <v>57.3333333333333</v>
      </c>
      <c r="F8010" s="5">
        <v>-351.4</v>
      </c>
      <c r="G8010" s="5">
        <v>-0.133333333333333</v>
      </c>
      <c r="H8010" s="34" cm="1">
        <f t="array" ref="H8010">SUMPRODUCT(('ESB Networks Summary'!$C$5:$C$17384=Data!D8010)*('ESB Networks Summary'!$E$5:$E$17384))*1000*2-SUMPRODUCT(('ESB Networks Summary'!$C$5:$C$17384=Data!D8010)*('ESB Networks Summary'!$F$5:$F$17384))*1000*2</f>
        <v>4</v>
      </c>
      <c r="I8010" s="5">
        <v>0</v>
      </c>
      <c r="J8010" s="5">
        <v>0</v>
      </c>
      <c r="K8010" s="17">
        <v>1</v>
      </c>
      <c r="L8010" s="52">
        <f t="shared" si="878"/>
        <v>0</v>
      </c>
      <c r="M8010" s="5">
        <v>0</v>
      </c>
      <c r="N8010" s="5">
        <v>216.72499999999999</v>
      </c>
      <c r="O8010" s="96">
        <v>921.56</v>
      </c>
      <c r="P8010" s="5">
        <v>6</v>
      </c>
      <c r="Q8010" s="99">
        <v>0</v>
      </c>
      <c r="R8010" s="99">
        <v>37.86</v>
      </c>
      <c r="S8010" s="99">
        <v>28.029000000000003</v>
      </c>
      <c r="T8010" s="30">
        <f t="shared" si="875"/>
        <v>140.54166666666666</v>
      </c>
      <c r="U8010" s="21">
        <f t="shared" si="879"/>
        <v>0</v>
      </c>
      <c r="V8010" s="21">
        <f t="shared" si="880"/>
        <v>-1.8685999999999953E-5</v>
      </c>
      <c r="W8010" s="21">
        <f t="shared" si="881"/>
        <v>0</v>
      </c>
    </row>
    <row r="8011" spans="1:23">
      <c r="A8011" s="2">
        <f t="shared" si="876"/>
        <v>45597</v>
      </c>
      <c r="B8011" s="3">
        <f t="shared" si="877"/>
        <v>45610</v>
      </c>
      <c r="C8011" s="7">
        <v>45610.854166666664</v>
      </c>
      <c r="D8011" s="7">
        <v>45610.854166666664</v>
      </c>
      <c r="E8011" s="5">
        <v>56.6</v>
      </c>
      <c r="F8011" s="5">
        <v>-324.666666666666</v>
      </c>
      <c r="G8011" s="5">
        <v>-0.7</v>
      </c>
      <c r="H8011" s="34" cm="1">
        <f t="array" ref="H8011">SUMPRODUCT(('ESB Networks Summary'!$C$5:$C$17384=Data!D8011)*('ESB Networks Summary'!$E$5:$E$17384))*1000*2-SUMPRODUCT(('ESB Networks Summary'!$C$5:$C$17384=Data!D8011)*('ESB Networks Summary'!$F$5:$F$17384))*1000*2</f>
        <v>4</v>
      </c>
      <c r="I8011" s="5">
        <v>0</v>
      </c>
      <c r="J8011" s="5">
        <v>0</v>
      </c>
      <c r="K8011" s="17">
        <v>1</v>
      </c>
      <c r="L8011" s="52">
        <f t="shared" si="878"/>
        <v>0</v>
      </c>
      <c r="M8011" s="5">
        <v>0</v>
      </c>
      <c r="N8011" s="5">
        <v>199.73333333333301</v>
      </c>
      <c r="O8011" s="96">
        <v>921.56</v>
      </c>
      <c r="P8011" s="5">
        <v>6</v>
      </c>
      <c r="Q8011" s="99">
        <v>0</v>
      </c>
      <c r="R8011" s="99">
        <v>37.86</v>
      </c>
      <c r="S8011" s="99">
        <v>28.029000000000003</v>
      </c>
      <c r="T8011" s="30">
        <f t="shared" si="875"/>
        <v>130.23333333333301</v>
      </c>
      <c r="U8011" s="21">
        <f t="shared" si="879"/>
        <v>0</v>
      </c>
      <c r="V8011" s="21">
        <f t="shared" si="880"/>
        <v>-9.8101500000000023E-5</v>
      </c>
      <c r="W8011" s="21">
        <f t="shared" si="881"/>
        <v>0</v>
      </c>
    </row>
    <row r="8012" spans="1:23">
      <c r="A8012" s="2">
        <f t="shared" si="876"/>
        <v>45597</v>
      </c>
      <c r="B8012" s="3">
        <f t="shared" si="877"/>
        <v>45610</v>
      </c>
      <c r="C8012" s="7">
        <v>45610.875</v>
      </c>
      <c r="D8012" s="7">
        <v>45610.875</v>
      </c>
      <c r="E8012" s="5">
        <v>55.1666666666666</v>
      </c>
      <c r="F8012" s="5">
        <v>-842.63333333333298</v>
      </c>
      <c r="G8012" s="5">
        <v>-3.6333333333333302</v>
      </c>
      <c r="H8012" s="34" cm="1">
        <f t="array" ref="H8012">SUMPRODUCT(('ESB Networks Summary'!$C$5:$C$17384=Data!D8012)*('ESB Networks Summary'!$E$5:$E$17384))*1000*2-SUMPRODUCT(('ESB Networks Summary'!$C$5:$C$17384=Data!D8012)*('ESB Networks Summary'!$F$5:$F$17384))*1000*2</f>
        <v>4</v>
      </c>
      <c r="I8012" s="5">
        <v>0</v>
      </c>
      <c r="J8012" s="5">
        <v>0</v>
      </c>
      <c r="K8012" s="17">
        <v>1</v>
      </c>
      <c r="L8012" s="52">
        <f t="shared" si="878"/>
        <v>0</v>
      </c>
      <c r="M8012" s="5">
        <v>0</v>
      </c>
      <c r="N8012" s="5">
        <v>689.83333333333303</v>
      </c>
      <c r="O8012" s="96">
        <v>891.94</v>
      </c>
      <c r="P8012" s="5">
        <v>6</v>
      </c>
      <c r="Q8012" s="99">
        <v>0</v>
      </c>
      <c r="R8012" s="99">
        <v>32.501999999999995</v>
      </c>
      <c r="S8012" s="99">
        <v>22.669999999999998</v>
      </c>
      <c r="T8012" s="30">
        <f t="shared" si="875"/>
        <v>155.16666666666663</v>
      </c>
      <c r="U8012" s="21">
        <f t="shared" si="879"/>
        <v>0</v>
      </c>
      <c r="V8012" s="21">
        <f t="shared" si="880"/>
        <v>-4.1183833333333292E-4</v>
      </c>
      <c r="W8012" s="21">
        <f t="shared" si="881"/>
        <v>0</v>
      </c>
    </row>
    <row r="8013" spans="1:23">
      <c r="A8013" s="2">
        <f t="shared" si="876"/>
        <v>45597</v>
      </c>
      <c r="B8013" s="3">
        <f t="shared" si="877"/>
        <v>45610</v>
      </c>
      <c r="C8013" s="7">
        <v>45610.895833333336</v>
      </c>
      <c r="D8013" s="7">
        <v>45610.895833333336</v>
      </c>
      <c r="E8013" s="5">
        <v>53.433333333333302</v>
      </c>
      <c r="F8013" s="5">
        <v>-622.63333333333298</v>
      </c>
      <c r="G8013" s="5">
        <v>1.3</v>
      </c>
      <c r="H8013" s="34" cm="1">
        <f t="array" ref="H8013">SUMPRODUCT(('ESB Networks Summary'!$C$5:$C$17384=Data!D8013)*('ESB Networks Summary'!$E$5:$E$17384))*1000*2-SUMPRODUCT(('ESB Networks Summary'!$C$5:$C$17384=Data!D8013)*('ESB Networks Summary'!$F$5:$F$17384))*1000*2</f>
        <v>4</v>
      </c>
      <c r="I8013" s="5">
        <v>0</v>
      </c>
      <c r="J8013" s="5">
        <v>0</v>
      </c>
      <c r="K8013" s="17">
        <v>1</v>
      </c>
      <c r="L8013" s="52">
        <f t="shared" si="878"/>
        <v>0</v>
      </c>
      <c r="M8013" s="5">
        <v>0</v>
      </c>
      <c r="N8013" s="5">
        <v>481.26666666666603</v>
      </c>
      <c r="O8013" s="96">
        <v>891.94</v>
      </c>
      <c r="P8013" s="5">
        <v>6</v>
      </c>
      <c r="Q8013" s="99">
        <v>0</v>
      </c>
      <c r="R8013" s="99">
        <v>32.501999999999995</v>
      </c>
      <c r="S8013" s="99">
        <v>22.669999999999998</v>
      </c>
      <c r="T8013" s="30">
        <f t="shared" si="875"/>
        <v>148.66666666666697</v>
      </c>
      <c r="U8013" s="21">
        <f t="shared" si="879"/>
        <v>2.1126299999999997E-4</v>
      </c>
      <c r="V8013" s="21">
        <f t="shared" si="880"/>
        <v>0</v>
      </c>
      <c r="W8013" s="21">
        <f t="shared" si="881"/>
        <v>0</v>
      </c>
    </row>
    <row r="8014" spans="1:23">
      <c r="A8014" s="2">
        <f t="shared" si="876"/>
        <v>45597</v>
      </c>
      <c r="B8014" s="3">
        <f t="shared" si="877"/>
        <v>45610</v>
      </c>
      <c r="C8014" s="7">
        <v>45610.916666666664</v>
      </c>
      <c r="D8014" s="7">
        <v>45610.916666666664</v>
      </c>
      <c r="E8014" s="5">
        <v>51.866666666666603</v>
      </c>
      <c r="F8014" s="5">
        <v>-603.72500000000002</v>
      </c>
      <c r="G8014" s="5">
        <v>-2.2833333333333301</v>
      </c>
      <c r="H8014" s="34" cm="1">
        <f t="array" ref="H8014">SUMPRODUCT(('ESB Networks Summary'!$C$5:$C$17384=Data!D8014)*('ESB Networks Summary'!$E$5:$E$17384))*1000*2-SUMPRODUCT(('ESB Networks Summary'!$C$5:$C$17384=Data!D8014)*('ESB Networks Summary'!$F$5:$F$17384))*1000*2</f>
        <v>2</v>
      </c>
      <c r="I8014" s="5">
        <v>0</v>
      </c>
      <c r="J8014" s="5">
        <v>0</v>
      </c>
      <c r="K8014" s="17">
        <v>1</v>
      </c>
      <c r="L8014" s="52">
        <f t="shared" si="878"/>
        <v>0</v>
      </c>
      <c r="M8014" s="5">
        <v>0</v>
      </c>
      <c r="N8014" s="5">
        <v>466.44166666666598</v>
      </c>
      <c r="O8014" s="96">
        <v>632.15</v>
      </c>
      <c r="P8014" s="5">
        <v>6</v>
      </c>
      <c r="Q8014" s="99">
        <v>0</v>
      </c>
      <c r="R8014" s="99">
        <v>31.026</v>
      </c>
      <c r="S8014" s="99">
        <v>21.195</v>
      </c>
      <c r="T8014" s="30">
        <f t="shared" si="875"/>
        <v>141.00000000000074</v>
      </c>
      <c r="U8014" s="21">
        <f t="shared" si="879"/>
        <v>0</v>
      </c>
      <c r="V8014" s="21">
        <f t="shared" si="880"/>
        <v>-2.4197624999999965E-4</v>
      </c>
      <c r="W8014" s="21">
        <f t="shared" si="881"/>
        <v>0</v>
      </c>
    </row>
    <row r="8015" spans="1:23">
      <c r="A8015" s="2">
        <f t="shared" si="876"/>
        <v>45597</v>
      </c>
      <c r="B8015" s="3">
        <f t="shared" si="877"/>
        <v>45610</v>
      </c>
      <c r="C8015" s="7">
        <v>45610.9375</v>
      </c>
      <c r="D8015" s="7">
        <v>45610.9375</v>
      </c>
      <c r="E8015" s="5">
        <v>51</v>
      </c>
      <c r="F8015" s="5">
        <v>-221.666666666666</v>
      </c>
      <c r="G8015" s="5">
        <v>-1.3499999999999901</v>
      </c>
      <c r="H8015" s="34" cm="1">
        <f t="array" ref="H8015">SUMPRODUCT(('ESB Networks Summary'!$C$5:$C$17384=Data!D8015)*('ESB Networks Summary'!$E$5:$E$17384))*1000*2-SUMPRODUCT(('ESB Networks Summary'!$C$5:$C$17384=Data!D8015)*('ESB Networks Summary'!$F$5:$F$17384))*1000*2</f>
        <v>4</v>
      </c>
      <c r="I8015" s="5">
        <v>0</v>
      </c>
      <c r="J8015" s="5">
        <v>0</v>
      </c>
      <c r="K8015" s="17">
        <v>1</v>
      </c>
      <c r="L8015" s="52">
        <f t="shared" si="878"/>
        <v>0</v>
      </c>
      <c r="M8015" s="5">
        <v>0</v>
      </c>
      <c r="N8015" s="5">
        <v>72.866666666666603</v>
      </c>
      <c r="O8015" s="96">
        <v>632.15</v>
      </c>
      <c r="P8015" s="5">
        <v>6</v>
      </c>
      <c r="Q8015" s="99">
        <v>0</v>
      </c>
      <c r="R8015" s="99">
        <v>31.026</v>
      </c>
      <c r="S8015" s="99">
        <v>21.195</v>
      </c>
      <c r="T8015" s="30">
        <f t="shared" si="875"/>
        <v>153.44999999999942</v>
      </c>
      <c r="U8015" s="21">
        <f t="shared" si="879"/>
        <v>0</v>
      </c>
      <c r="V8015" s="21">
        <f t="shared" si="880"/>
        <v>-1.4306624999999896E-4</v>
      </c>
      <c r="W8015" s="21">
        <f t="shared" si="881"/>
        <v>0</v>
      </c>
    </row>
    <row r="8016" spans="1:23">
      <c r="A8016" s="2">
        <f t="shared" si="876"/>
        <v>45597</v>
      </c>
      <c r="B8016" s="3">
        <f t="shared" si="877"/>
        <v>45610</v>
      </c>
      <c r="C8016" s="7">
        <v>45610.958333333336</v>
      </c>
      <c r="D8016" s="7">
        <v>45610.958333333336</v>
      </c>
      <c r="E8016" s="5">
        <v>50.433333333333302</v>
      </c>
      <c r="F8016" s="5">
        <v>-198.333333333333</v>
      </c>
      <c r="G8016" s="5">
        <v>0.39999999999999902</v>
      </c>
      <c r="H8016" s="34" cm="1">
        <f t="array" ref="H8016">SUMPRODUCT(('ESB Networks Summary'!$C$5:$C$17384=Data!D8016)*('ESB Networks Summary'!$E$5:$E$17384))*1000*2-SUMPRODUCT(('ESB Networks Summary'!$C$5:$C$17384=Data!D8016)*('ESB Networks Summary'!$F$5:$F$17384))*1000*2</f>
        <v>2</v>
      </c>
      <c r="I8016" s="5">
        <v>0</v>
      </c>
      <c r="J8016" s="5">
        <v>0</v>
      </c>
      <c r="K8016" s="17">
        <v>1</v>
      </c>
      <c r="L8016" s="52">
        <f t="shared" si="878"/>
        <v>0</v>
      </c>
      <c r="M8016" s="5">
        <v>0</v>
      </c>
      <c r="N8016" s="5">
        <v>40</v>
      </c>
      <c r="O8016" s="96">
        <v>1768.47</v>
      </c>
      <c r="P8016" s="5">
        <v>6.6333333333333302</v>
      </c>
      <c r="Q8016" s="99">
        <v>0</v>
      </c>
      <c r="R8016" s="99">
        <v>25.079000000000001</v>
      </c>
      <c r="S8016" s="99">
        <v>21.013999999999999</v>
      </c>
      <c r="T8016" s="30">
        <f t="shared" si="875"/>
        <v>165.36666666666633</v>
      </c>
      <c r="U8016" s="21">
        <f t="shared" si="879"/>
        <v>5.0157999999999881E-5</v>
      </c>
      <c r="V8016" s="21">
        <f t="shared" si="880"/>
        <v>0</v>
      </c>
      <c r="W8016" s="21">
        <f t="shared" si="881"/>
        <v>0</v>
      </c>
    </row>
    <row r="8017" spans="1:23">
      <c r="A8017" s="2">
        <f t="shared" si="876"/>
        <v>45597</v>
      </c>
      <c r="B8017" s="3">
        <f t="shared" si="877"/>
        <v>45610</v>
      </c>
      <c r="C8017" s="7">
        <v>45610.979166666664</v>
      </c>
      <c r="D8017" s="7">
        <v>45610.979166666664</v>
      </c>
      <c r="E8017" s="5">
        <v>50</v>
      </c>
      <c r="F8017" s="5">
        <v>-176.458333333333</v>
      </c>
      <c r="G8017" s="5">
        <v>0.91666666666666596</v>
      </c>
      <c r="H8017" s="34" cm="1">
        <f t="array" ref="H8017">SUMPRODUCT(('ESB Networks Summary'!$C$5:$C$17384=Data!D8017)*('ESB Networks Summary'!$E$5:$E$17384))*1000*2-SUMPRODUCT(('ESB Networks Summary'!$C$5:$C$17384=Data!D8017)*('ESB Networks Summary'!$F$5:$F$17384))*1000*2</f>
        <v>4</v>
      </c>
      <c r="I8017" s="5">
        <v>0</v>
      </c>
      <c r="J8017" s="5">
        <v>0</v>
      </c>
      <c r="K8017" s="17">
        <v>1</v>
      </c>
      <c r="L8017" s="52">
        <f t="shared" si="878"/>
        <v>0</v>
      </c>
      <c r="M8017" s="5">
        <v>0</v>
      </c>
      <c r="N8017" s="5">
        <v>26.966666666666601</v>
      </c>
      <c r="O8017" s="96">
        <v>1768.47</v>
      </c>
      <c r="P8017" s="5">
        <v>6.3999999999999897</v>
      </c>
      <c r="Q8017" s="99">
        <v>0</v>
      </c>
      <c r="R8017" s="99">
        <v>25.079000000000001</v>
      </c>
      <c r="S8017" s="99">
        <v>21.013999999999999</v>
      </c>
      <c r="T8017" s="30">
        <f t="shared" si="875"/>
        <v>156.80833333333305</v>
      </c>
      <c r="U8017" s="21">
        <f t="shared" si="879"/>
        <v>1.1494541666666659E-4</v>
      </c>
      <c r="V8017" s="21">
        <f t="shared" si="880"/>
        <v>0</v>
      </c>
      <c r="W8017" s="21">
        <f t="shared" si="881"/>
        <v>0</v>
      </c>
    </row>
    <row r="8018" spans="1:23">
      <c r="A8018" s="2">
        <f t="shared" si="876"/>
        <v>45597</v>
      </c>
      <c r="B8018" s="3">
        <f t="shared" si="877"/>
        <v>45611</v>
      </c>
      <c r="C8018" s="7">
        <v>45611</v>
      </c>
      <c r="D8018" s="7">
        <v>45611</v>
      </c>
      <c r="E8018" s="5">
        <v>49.6666666666666</v>
      </c>
      <c r="F8018" s="5">
        <v>-196.933333333333</v>
      </c>
      <c r="G8018" s="5">
        <v>-28</v>
      </c>
      <c r="H8018" s="34" cm="1">
        <f t="array" ref="H8018">SUMPRODUCT(('ESB Networks Summary'!$C$5:$C$17384=Data!D8018)*('ESB Networks Summary'!$E$5:$E$17384))*1000*2-SUMPRODUCT(('ESB Networks Summary'!$C$5:$C$17384=Data!D8018)*('ESB Networks Summary'!$F$5:$F$17384))*1000*2</f>
        <v>4</v>
      </c>
      <c r="I8018" s="5">
        <v>0</v>
      </c>
      <c r="J8018" s="5">
        <v>0</v>
      </c>
      <c r="K8018" s="17">
        <v>1</v>
      </c>
      <c r="L8018" s="52">
        <f t="shared" si="878"/>
        <v>0</v>
      </c>
      <c r="M8018" s="5">
        <v>0</v>
      </c>
      <c r="N8018" s="5">
        <v>37.133333333333297</v>
      </c>
      <c r="O8018" s="96">
        <v>222.84</v>
      </c>
      <c r="P8018" s="5">
        <v>6.6</v>
      </c>
      <c r="Q8018" s="99">
        <v>0</v>
      </c>
      <c r="R8018" s="99">
        <v>20.327000000000002</v>
      </c>
      <c r="S8018" s="99">
        <v>16.262</v>
      </c>
      <c r="T8018" s="30">
        <f t="shared" si="875"/>
        <v>138.39999999999969</v>
      </c>
      <c r="U8018" s="21">
        <f t="shared" si="879"/>
        <v>0</v>
      </c>
      <c r="V8018" s="21">
        <f t="shared" si="880"/>
        <v>-2.2766800000000001E-3</v>
      </c>
      <c r="W8018" s="21">
        <f t="shared" si="881"/>
        <v>0</v>
      </c>
    </row>
    <row r="8019" spans="1:23">
      <c r="A8019" s="2">
        <f t="shared" si="876"/>
        <v>45597</v>
      </c>
      <c r="B8019" s="3">
        <f t="shared" si="877"/>
        <v>45611</v>
      </c>
      <c r="C8019" s="7">
        <v>45611.020833333336</v>
      </c>
      <c r="D8019" s="7">
        <v>45611.020833333336</v>
      </c>
      <c r="E8019" s="5">
        <v>49</v>
      </c>
      <c r="F8019" s="5">
        <v>-184.7</v>
      </c>
      <c r="G8019" s="5">
        <v>0.79999999999999905</v>
      </c>
      <c r="H8019" s="34" cm="1">
        <f t="array" ref="H8019">SUMPRODUCT(('ESB Networks Summary'!$C$5:$C$17384=Data!D8019)*('ESB Networks Summary'!$E$5:$E$17384))*1000*2-SUMPRODUCT(('ESB Networks Summary'!$C$5:$C$17384=Data!D8019)*('ESB Networks Summary'!$F$5:$F$17384))*1000*2</f>
        <v>4</v>
      </c>
      <c r="I8019" s="5">
        <v>0</v>
      </c>
      <c r="J8019" s="5">
        <v>0</v>
      </c>
      <c r="K8019" s="17">
        <v>1</v>
      </c>
      <c r="L8019" s="52">
        <f t="shared" si="878"/>
        <v>0</v>
      </c>
      <c r="M8019" s="5">
        <v>0</v>
      </c>
      <c r="N8019" s="5">
        <v>44.266666666666602</v>
      </c>
      <c r="O8019" s="96">
        <v>222.84</v>
      </c>
      <c r="P8019" s="5">
        <v>7</v>
      </c>
      <c r="Q8019" s="99">
        <v>0</v>
      </c>
      <c r="R8019" s="99">
        <v>20.327000000000002</v>
      </c>
      <c r="S8019" s="99">
        <v>16.262</v>
      </c>
      <c r="T8019" s="30">
        <f t="shared" si="875"/>
        <v>148.23333333333338</v>
      </c>
      <c r="U8019" s="21">
        <f t="shared" si="879"/>
        <v>8.130799999999992E-5</v>
      </c>
      <c r="V8019" s="21">
        <f t="shared" si="880"/>
        <v>0</v>
      </c>
      <c r="W8019" s="21">
        <f t="shared" si="881"/>
        <v>0</v>
      </c>
    </row>
    <row r="8020" spans="1:23">
      <c r="A8020" s="2">
        <f t="shared" si="876"/>
        <v>45597</v>
      </c>
      <c r="B8020" s="3">
        <f t="shared" si="877"/>
        <v>45611</v>
      </c>
      <c r="C8020" s="7">
        <v>45611.041666666664</v>
      </c>
      <c r="D8020" s="7">
        <v>45611.041666666664</v>
      </c>
      <c r="E8020" s="5">
        <v>51.933333333333302</v>
      </c>
      <c r="F8020" s="5">
        <v>3171.7</v>
      </c>
      <c r="G8020" s="5">
        <v>3899.8333333333298</v>
      </c>
      <c r="H8020" s="34" cm="1">
        <f t="array" ref="H8020">SUMPRODUCT(('ESB Networks Summary'!$C$5:$C$17384=Data!D8020)*('ESB Networks Summary'!$E$5:$E$17384))*1000*2-SUMPRODUCT(('ESB Networks Summary'!$C$5:$C$17384=Data!D8020)*('ESB Networks Summary'!$F$5:$F$17384))*1000*2</f>
        <v>3972</v>
      </c>
      <c r="I8020" s="5">
        <v>0</v>
      </c>
      <c r="J8020" s="5">
        <v>0</v>
      </c>
      <c r="K8020" s="17">
        <v>1</v>
      </c>
      <c r="L8020" s="52">
        <f t="shared" si="878"/>
        <v>0</v>
      </c>
      <c r="M8020" s="5">
        <v>0</v>
      </c>
      <c r="N8020" s="5">
        <v>245.19999999999899</v>
      </c>
      <c r="O8020" s="96">
        <v>18.440000000000001</v>
      </c>
      <c r="P8020" s="5">
        <v>5.9666666666666597</v>
      </c>
      <c r="Q8020" s="99">
        <v>0</v>
      </c>
      <c r="R8020" s="99">
        <v>19.146999999999998</v>
      </c>
      <c r="S8020" s="99">
        <v>15.081999999999999</v>
      </c>
      <c r="T8020" s="30">
        <f t="shared" si="875"/>
        <v>488.89999999999782</v>
      </c>
      <c r="U8020" s="21">
        <f t="shared" si="879"/>
        <v>0.3733505441666663</v>
      </c>
      <c r="V8020" s="21">
        <f t="shared" si="880"/>
        <v>0</v>
      </c>
      <c r="W8020" s="21">
        <f t="shared" si="881"/>
        <v>0</v>
      </c>
    </row>
    <row r="8021" spans="1:23">
      <c r="A8021" s="2">
        <f t="shared" si="876"/>
        <v>45597</v>
      </c>
      <c r="B8021" s="3">
        <f t="shared" si="877"/>
        <v>45611</v>
      </c>
      <c r="C8021" s="7">
        <v>45611.0625</v>
      </c>
      <c r="D8021" s="7">
        <v>45611.0625</v>
      </c>
      <c r="E8021" s="5">
        <v>59.433333333333302</v>
      </c>
      <c r="F8021" s="5">
        <v>3464.2666666666601</v>
      </c>
      <c r="G8021" s="5">
        <v>3937.9333333333302</v>
      </c>
      <c r="H8021" s="34" cm="1">
        <f t="array" ref="H8021">SUMPRODUCT(('ESB Networks Summary'!$C$5:$C$17384=Data!D8021)*('ESB Networks Summary'!$E$5:$E$17384))*1000*2-SUMPRODUCT(('ESB Networks Summary'!$C$5:$C$17384=Data!D8021)*('ESB Networks Summary'!$F$5:$F$17384))*1000*2</f>
        <v>3972</v>
      </c>
      <c r="I8021" s="5">
        <v>0</v>
      </c>
      <c r="J8021" s="5">
        <v>0</v>
      </c>
      <c r="K8021" s="17">
        <v>1</v>
      </c>
      <c r="L8021" s="52">
        <f t="shared" si="878"/>
        <v>0</v>
      </c>
      <c r="M8021" s="5">
        <v>0</v>
      </c>
      <c r="N8021" s="5">
        <v>0</v>
      </c>
      <c r="O8021" s="96">
        <v>18.440000000000001</v>
      </c>
      <c r="P8021" s="5">
        <v>6.9666666666666597</v>
      </c>
      <c r="Q8021" s="99">
        <v>0</v>
      </c>
      <c r="R8021" s="99">
        <v>19.146999999999998</v>
      </c>
      <c r="S8021" s="99">
        <v>15.081999999999999</v>
      </c>
      <c r="T8021" s="30">
        <f t="shared" si="875"/>
        <v>480.63333333333685</v>
      </c>
      <c r="U8021" s="21">
        <f t="shared" si="879"/>
        <v>0.37699804766666639</v>
      </c>
      <c r="V8021" s="21">
        <f t="shared" si="880"/>
        <v>0</v>
      </c>
      <c r="W8021" s="21">
        <f t="shared" si="881"/>
        <v>0</v>
      </c>
    </row>
    <row r="8022" spans="1:23">
      <c r="A8022" s="2">
        <f t="shared" si="876"/>
        <v>45597</v>
      </c>
      <c r="B8022" s="3">
        <f t="shared" si="877"/>
        <v>45611</v>
      </c>
      <c r="C8022" s="7">
        <v>45611.083333333336</v>
      </c>
      <c r="D8022" s="7">
        <v>45611.083333333336</v>
      </c>
      <c r="E8022" s="5">
        <v>67.2</v>
      </c>
      <c r="F8022" s="5">
        <v>3499.0666666666598</v>
      </c>
      <c r="G8022" s="5">
        <v>3980.7333333333299</v>
      </c>
      <c r="H8022" s="34" cm="1">
        <f t="array" ref="H8022">SUMPRODUCT(('ESB Networks Summary'!$C$5:$C$17384=Data!D8022)*('ESB Networks Summary'!$E$5:$E$17384))*1000*2-SUMPRODUCT(('ESB Networks Summary'!$C$5:$C$17384=Data!D8022)*('ESB Networks Summary'!$F$5:$F$17384))*1000*2</f>
        <v>4014.0000000000005</v>
      </c>
      <c r="I8022" s="5">
        <v>0</v>
      </c>
      <c r="J8022" s="5">
        <v>0</v>
      </c>
      <c r="K8022" s="17">
        <v>1</v>
      </c>
      <c r="L8022" s="52">
        <f t="shared" si="878"/>
        <v>0</v>
      </c>
      <c r="M8022" s="5">
        <v>0</v>
      </c>
      <c r="N8022" s="5">
        <v>0</v>
      </c>
      <c r="O8022" s="96">
        <v>26.37</v>
      </c>
      <c r="P8022" s="5">
        <v>6.0666666666666602</v>
      </c>
      <c r="Q8022" s="99">
        <v>0</v>
      </c>
      <c r="R8022" s="99">
        <v>19.124000000000002</v>
      </c>
      <c r="S8022" s="99">
        <v>15.059000000000001</v>
      </c>
      <c r="T8022" s="30">
        <f t="shared" si="875"/>
        <v>487.73333333333676</v>
      </c>
      <c r="U8022" s="21">
        <f t="shared" si="879"/>
        <v>0.38063772133333307</v>
      </c>
      <c r="V8022" s="21">
        <f t="shared" si="880"/>
        <v>0</v>
      </c>
      <c r="W8022" s="21">
        <f t="shared" si="881"/>
        <v>0</v>
      </c>
    </row>
    <row r="8023" spans="1:23">
      <c r="A8023" s="2">
        <f t="shared" si="876"/>
        <v>45597</v>
      </c>
      <c r="B8023" s="3">
        <f t="shared" si="877"/>
        <v>45611</v>
      </c>
      <c r="C8023" s="7">
        <v>45611.104166666664</v>
      </c>
      <c r="D8023" s="7">
        <v>45611.104166666664</v>
      </c>
      <c r="E8023" s="5">
        <v>75.033333333333303</v>
      </c>
      <c r="F8023" s="5">
        <v>3517.6</v>
      </c>
      <c r="G8023" s="5">
        <v>3991.13333333333</v>
      </c>
      <c r="H8023" s="34" cm="1">
        <f t="array" ref="H8023">SUMPRODUCT(('ESB Networks Summary'!$C$5:$C$17384=Data!D8023)*('ESB Networks Summary'!$E$5:$E$17384))*1000*2-SUMPRODUCT(('ESB Networks Summary'!$C$5:$C$17384=Data!D8023)*('ESB Networks Summary'!$F$5:$F$17384))*1000*2</f>
        <v>4024</v>
      </c>
      <c r="I8023" s="5">
        <v>0</v>
      </c>
      <c r="J8023" s="5">
        <v>0</v>
      </c>
      <c r="K8023" s="17">
        <v>1</v>
      </c>
      <c r="L8023" s="52">
        <f t="shared" si="878"/>
        <v>0</v>
      </c>
      <c r="M8023" s="5">
        <v>0</v>
      </c>
      <c r="N8023" s="5">
        <v>0</v>
      </c>
      <c r="O8023" s="96">
        <v>26.37</v>
      </c>
      <c r="P8023" s="5">
        <v>6.5</v>
      </c>
      <c r="Q8023" s="99">
        <v>0</v>
      </c>
      <c r="R8023" s="99">
        <v>19.124000000000002</v>
      </c>
      <c r="S8023" s="99">
        <v>15.059000000000001</v>
      </c>
      <c r="T8023" s="30">
        <f t="shared" si="875"/>
        <v>480.03333333333012</v>
      </c>
      <c r="U8023" s="21">
        <f t="shared" si="879"/>
        <v>0.38163216933333305</v>
      </c>
      <c r="V8023" s="21">
        <f t="shared" si="880"/>
        <v>0</v>
      </c>
      <c r="W8023" s="21">
        <f t="shared" si="881"/>
        <v>0</v>
      </c>
    </row>
    <row r="8024" spans="1:23">
      <c r="A8024" s="2">
        <f t="shared" si="876"/>
        <v>45597</v>
      </c>
      <c r="B8024" s="3">
        <f t="shared" si="877"/>
        <v>45611</v>
      </c>
      <c r="C8024" s="7">
        <v>45611.125</v>
      </c>
      <c r="D8024" s="7">
        <v>45611.125</v>
      </c>
      <c r="E8024" s="5">
        <v>81.7</v>
      </c>
      <c r="F8024" s="5">
        <v>3524.5</v>
      </c>
      <c r="G8024" s="5">
        <v>3997.9416666666598</v>
      </c>
      <c r="H8024" s="34" cm="1">
        <f t="array" ref="H8024">SUMPRODUCT(('ESB Networks Summary'!$C$5:$C$17384=Data!D8024)*('ESB Networks Summary'!$E$5:$E$17384))*1000*2-SUMPRODUCT(('ESB Networks Summary'!$C$5:$C$17384=Data!D8024)*('ESB Networks Summary'!$F$5:$F$17384))*1000*2</f>
        <v>4030.0000000000005</v>
      </c>
      <c r="I8024" s="5">
        <v>0</v>
      </c>
      <c r="J8024" s="5">
        <v>0</v>
      </c>
      <c r="K8024" s="17">
        <v>1</v>
      </c>
      <c r="L8024" s="52">
        <f t="shared" si="878"/>
        <v>0</v>
      </c>
      <c r="M8024" s="5">
        <v>0</v>
      </c>
      <c r="N8024" s="5">
        <v>0</v>
      </c>
      <c r="O8024" s="96">
        <v>22.04</v>
      </c>
      <c r="P8024" s="5">
        <v>6.3333333333333304</v>
      </c>
      <c r="Q8024" s="99">
        <v>0</v>
      </c>
      <c r="R8024" s="99">
        <v>18.715</v>
      </c>
      <c r="S8024" s="99">
        <v>14.65</v>
      </c>
      <c r="T8024" s="30">
        <f t="shared" si="875"/>
        <v>479.77499999999327</v>
      </c>
      <c r="U8024" s="21">
        <f t="shared" si="879"/>
        <v>0.37410739145833266</v>
      </c>
      <c r="V8024" s="21">
        <f t="shared" si="880"/>
        <v>0</v>
      </c>
      <c r="W8024" s="21">
        <f t="shared" si="881"/>
        <v>0</v>
      </c>
    </row>
    <row r="8025" spans="1:23">
      <c r="A8025" s="2">
        <f t="shared" si="876"/>
        <v>45597</v>
      </c>
      <c r="B8025" s="3">
        <f t="shared" si="877"/>
        <v>45611</v>
      </c>
      <c r="C8025" s="7">
        <v>45611.145833333336</v>
      </c>
      <c r="D8025" s="7">
        <v>45611.145833333336</v>
      </c>
      <c r="E8025" s="5">
        <v>87.8333333333333</v>
      </c>
      <c r="F8025" s="5">
        <v>3539.5666666666598</v>
      </c>
      <c r="G8025" s="5">
        <v>4014.0333333333301</v>
      </c>
      <c r="H8025" s="34" cm="1">
        <f t="array" ref="H8025">SUMPRODUCT(('ESB Networks Summary'!$C$5:$C$17384=Data!D8025)*('ESB Networks Summary'!$E$5:$E$17384))*1000*2-SUMPRODUCT(('ESB Networks Summary'!$C$5:$C$17384=Data!D8025)*('ESB Networks Summary'!$F$5:$F$17384))*1000*2</f>
        <v>4048</v>
      </c>
      <c r="I8025" s="5">
        <v>0</v>
      </c>
      <c r="J8025" s="5">
        <v>0</v>
      </c>
      <c r="K8025" s="17">
        <v>1</v>
      </c>
      <c r="L8025" s="52">
        <f t="shared" si="878"/>
        <v>0</v>
      </c>
      <c r="M8025" s="5">
        <v>0</v>
      </c>
      <c r="N8025" s="5">
        <v>0</v>
      </c>
      <c r="O8025" s="96">
        <v>22.04</v>
      </c>
      <c r="P8025" s="5">
        <v>7</v>
      </c>
      <c r="Q8025" s="99">
        <v>0</v>
      </c>
      <c r="R8025" s="99">
        <v>18.715</v>
      </c>
      <c r="S8025" s="99">
        <v>14.65</v>
      </c>
      <c r="T8025" s="30">
        <f t="shared" si="875"/>
        <v>481.46666666667033</v>
      </c>
      <c r="U8025" s="21">
        <f t="shared" si="879"/>
        <v>0.37561316916666632</v>
      </c>
      <c r="V8025" s="21">
        <f t="shared" si="880"/>
        <v>0</v>
      </c>
      <c r="W8025" s="21">
        <f t="shared" si="881"/>
        <v>0</v>
      </c>
    </row>
    <row r="8026" spans="1:23">
      <c r="A8026" s="2">
        <f t="shared" si="876"/>
        <v>45597</v>
      </c>
      <c r="B8026" s="3">
        <f t="shared" si="877"/>
        <v>45611</v>
      </c>
      <c r="C8026" s="7">
        <v>45611.166666666664</v>
      </c>
      <c r="D8026" s="7">
        <v>45611.166666666664</v>
      </c>
      <c r="E8026" s="5">
        <v>96.024999999999906</v>
      </c>
      <c r="F8026" s="5">
        <v>1985.3</v>
      </c>
      <c r="G8026" s="5">
        <v>2638.3166666666598</v>
      </c>
      <c r="H8026" s="34" cm="1">
        <f t="array" ref="H8026">SUMPRODUCT(('ESB Networks Summary'!$C$5:$C$17384=Data!D8026)*('ESB Networks Summary'!$E$5:$E$17384))*1000*2-SUMPRODUCT(('ESB Networks Summary'!$C$5:$C$17384=Data!D8026)*('ESB Networks Summary'!$F$5:$F$17384))*1000*2</f>
        <v>2540</v>
      </c>
      <c r="I8026" s="5">
        <v>0</v>
      </c>
      <c r="J8026" s="5">
        <v>0</v>
      </c>
      <c r="K8026" s="17">
        <v>1</v>
      </c>
      <c r="L8026" s="52">
        <f t="shared" si="878"/>
        <v>0</v>
      </c>
      <c r="M8026" s="5">
        <v>0</v>
      </c>
      <c r="N8026" s="5">
        <v>0</v>
      </c>
      <c r="O8026" s="97">
        <v>20.11</v>
      </c>
      <c r="P8026" s="5">
        <v>6.0833333333333304</v>
      </c>
      <c r="Q8026" s="99">
        <v>0</v>
      </c>
      <c r="R8026" s="99">
        <v>18.458000000000002</v>
      </c>
      <c r="S8026" s="99">
        <v>14.393000000000001</v>
      </c>
      <c r="T8026" s="30">
        <f t="shared" si="875"/>
        <v>659.09999999999332</v>
      </c>
      <c r="U8026" s="21">
        <f t="shared" si="879"/>
        <v>0.24349024516666606</v>
      </c>
      <c r="V8026" s="21">
        <f t="shared" si="880"/>
        <v>0</v>
      </c>
      <c r="W8026" s="21">
        <f t="shared" si="881"/>
        <v>0</v>
      </c>
    </row>
    <row r="8027" spans="1:23">
      <c r="A8027" s="2">
        <f t="shared" si="876"/>
        <v>45597</v>
      </c>
      <c r="B8027" s="3">
        <f t="shared" si="877"/>
        <v>45611</v>
      </c>
      <c r="C8027" s="7">
        <v>45611.1875</v>
      </c>
      <c r="D8027" s="7">
        <v>45611.1875</v>
      </c>
      <c r="E8027" s="5">
        <v>100</v>
      </c>
      <c r="F8027" s="5">
        <v>-17.399999999999999</v>
      </c>
      <c r="G8027" s="5">
        <v>146.833333333333</v>
      </c>
      <c r="H8027" s="34" cm="1">
        <f t="array" ref="H8027">SUMPRODUCT(('ESB Networks Summary'!$C$5:$C$17384=Data!D8027)*('ESB Networks Summary'!$E$5:$E$17384))*1000*2-SUMPRODUCT(('ESB Networks Summary'!$C$5:$C$17384=Data!D8027)*('ESB Networks Summary'!$F$5:$F$17384))*1000*2</f>
        <v>154</v>
      </c>
      <c r="I8027" s="5">
        <v>0</v>
      </c>
      <c r="J8027" s="5">
        <v>0</v>
      </c>
      <c r="K8027" s="17">
        <v>1</v>
      </c>
      <c r="L8027" s="52">
        <f t="shared" si="878"/>
        <v>0</v>
      </c>
      <c r="M8027" s="5">
        <v>0</v>
      </c>
      <c r="N8027" s="5">
        <v>34</v>
      </c>
      <c r="O8027" s="96">
        <v>20.11</v>
      </c>
      <c r="P8027" s="5">
        <v>6.36666666666666</v>
      </c>
      <c r="Q8027" s="99">
        <v>0</v>
      </c>
      <c r="R8027" s="99">
        <v>18.458000000000002</v>
      </c>
      <c r="S8027" s="99">
        <v>14.393000000000001</v>
      </c>
      <c r="T8027" s="30">
        <f t="shared" si="875"/>
        <v>136.59999999999965</v>
      </c>
      <c r="U8027" s="21">
        <f t="shared" si="879"/>
        <v>1.3551248333333306E-2</v>
      </c>
      <c r="V8027" s="21">
        <f t="shared" si="880"/>
        <v>0</v>
      </c>
      <c r="W8027" s="21">
        <f t="shared" si="881"/>
        <v>0</v>
      </c>
    </row>
    <row r="8028" spans="1:23">
      <c r="A8028" s="2">
        <f t="shared" si="876"/>
        <v>45597</v>
      </c>
      <c r="B8028" s="3">
        <f t="shared" si="877"/>
        <v>45611</v>
      </c>
      <c r="C8028" s="7">
        <v>45611.208333333336</v>
      </c>
      <c r="D8028" s="7">
        <v>45611.208333333336</v>
      </c>
      <c r="E8028" s="5">
        <v>100</v>
      </c>
      <c r="F8028" s="5">
        <v>-16.399999999999999</v>
      </c>
      <c r="G8028" s="5">
        <v>137.5</v>
      </c>
      <c r="H8028" s="34" cm="1">
        <f t="array" ref="H8028">SUMPRODUCT(('ESB Networks Summary'!$C$5:$C$17384=Data!D8028)*('ESB Networks Summary'!$E$5:$E$17384))*1000*2-SUMPRODUCT(('ESB Networks Summary'!$C$5:$C$17384=Data!D8028)*('ESB Networks Summary'!$F$5:$F$17384))*1000*2</f>
        <v>132</v>
      </c>
      <c r="I8028" s="5">
        <v>0</v>
      </c>
      <c r="J8028" s="5">
        <v>0</v>
      </c>
      <c r="K8028" s="17">
        <v>1</v>
      </c>
      <c r="L8028" s="52">
        <f t="shared" si="878"/>
        <v>0</v>
      </c>
      <c r="M8028" s="5">
        <v>0</v>
      </c>
      <c r="N8028" s="5">
        <v>7.7333333333333298</v>
      </c>
      <c r="O8028" s="96">
        <v>1723.61</v>
      </c>
      <c r="P8028" s="5">
        <v>6</v>
      </c>
      <c r="Q8028" s="99">
        <v>0</v>
      </c>
      <c r="R8028" s="99">
        <v>18.951000000000001</v>
      </c>
      <c r="S8028" s="99">
        <v>14.886000000000001</v>
      </c>
      <c r="T8028" s="30">
        <f t="shared" si="875"/>
        <v>152.16666666666669</v>
      </c>
      <c r="U8028" s="21">
        <f t="shared" si="879"/>
        <v>1.3028812500000002E-2</v>
      </c>
      <c r="V8028" s="21">
        <f t="shared" si="880"/>
        <v>0</v>
      </c>
      <c r="W8028" s="21">
        <f t="shared" si="881"/>
        <v>0</v>
      </c>
    </row>
    <row r="8029" spans="1:23">
      <c r="A8029" s="2">
        <f t="shared" si="876"/>
        <v>45597</v>
      </c>
      <c r="B8029" s="3">
        <f t="shared" si="877"/>
        <v>45611</v>
      </c>
      <c r="C8029" s="7">
        <v>45611.229166666664</v>
      </c>
      <c r="D8029" s="7">
        <v>45611.229166666664</v>
      </c>
      <c r="E8029" s="5">
        <v>95.266666666666595</v>
      </c>
      <c r="F8029" s="5">
        <v>-3860.2333333333299</v>
      </c>
      <c r="G8029" s="5">
        <v>7</v>
      </c>
      <c r="H8029" s="34" cm="1">
        <f t="array" ref="H8029">SUMPRODUCT(('ESB Networks Summary'!$C$5:$C$17384=Data!D8029)*('ESB Networks Summary'!$E$5:$E$17384))*1000*2-SUMPRODUCT(('ESB Networks Summary'!$C$5:$C$17384=Data!D8029)*('ESB Networks Summary'!$F$5:$F$17384))*1000*2</f>
        <v>14</v>
      </c>
      <c r="I8029" s="5">
        <v>3315.36666666666</v>
      </c>
      <c r="J8029" s="5">
        <v>0</v>
      </c>
      <c r="K8029" s="17">
        <v>1</v>
      </c>
      <c r="L8029" s="52">
        <f t="shared" si="878"/>
        <v>0</v>
      </c>
      <c r="M8029" s="5">
        <v>0</v>
      </c>
      <c r="N8029" s="5">
        <v>3469.0666666666598</v>
      </c>
      <c r="O8029" s="96">
        <v>1723.61</v>
      </c>
      <c r="P8029" s="5">
        <v>6.36666666666666</v>
      </c>
      <c r="Q8029" s="99">
        <v>0</v>
      </c>
      <c r="R8029" s="99">
        <v>18.951000000000001</v>
      </c>
      <c r="S8029" s="99">
        <v>14.886000000000001</v>
      </c>
      <c r="T8029" s="30">
        <f t="shared" si="875"/>
        <v>404.53333333333694</v>
      </c>
      <c r="U8029" s="21">
        <f t="shared" si="879"/>
        <v>6.63285E-4</v>
      </c>
      <c r="V8029" s="21">
        <f t="shared" si="880"/>
        <v>0</v>
      </c>
      <c r="W8029" s="21">
        <f t="shared" si="881"/>
        <v>0</v>
      </c>
    </row>
    <row r="8030" spans="1:23">
      <c r="A8030" s="2">
        <f t="shared" si="876"/>
        <v>45597</v>
      </c>
      <c r="B8030" s="3">
        <f t="shared" si="877"/>
        <v>45611</v>
      </c>
      <c r="C8030" s="7">
        <v>45611.25</v>
      </c>
      <c r="D8030" s="7">
        <v>45611.25</v>
      </c>
      <c r="E8030" s="5">
        <v>88.966666666666598</v>
      </c>
      <c r="F8030" s="5">
        <v>-1451.43333333333</v>
      </c>
      <c r="G8030" s="5">
        <v>5.3</v>
      </c>
      <c r="H8030" s="34" cm="1">
        <f t="array" ref="H8030">SUMPRODUCT(('ESB Networks Summary'!$C$5:$C$17384=Data!D8030)*('ESB Networks Summary'!$E$5:$E$17384))*1000*2-SUMPRODUCT(('ESB Networks Summary'!$C$5:$C$17384=Data!D8030)*('ESB Networks Summary'!$F$5:$F$17384))*1000*2</f>
        <v>6</v>
      </c>
      <c r="I8030" s="5">
        <v>793.73333333333301</v>
      </c>
      <c r="J8030" s="5">
        <v>0</v>
      </c>
      <c r="K8030" s="17">
        <v>1</v>
      </c>
      <c r="L8030" s="52">
        <f t="shared" si="878"/>
        <v>0</v>
      </c>
      <c r="M8030" s="5">
        <v>0</v>
      </c>
      <c r="N8030" s="5">
        <v>1156.4666666666601</v>
      </c>
      <c r="O8030" s="96">
        <v>701.07</v>
      </c>
      <c r="P8030" s="5">
        <v>7</v>
      </c>
      <c r="Q8030" s="99">
        <v>0</v>
      </c>
      <c r="R8030" s="99">
        <v>20.005000000000003</v>
      </c>
      <c r="S8030" s="99">
        <v>15.940000000000001</v>
      </c>
      <c r="T8030" s="30">
        <f t="shared" si="875"/>
        <v>307.26666666666983</v>
      </c>
      <c r="U8030" s="21">
        <f t="shared" si="879"/>
        <v>5.3013250000000006E-4</v>
      </c>
      <c r="V8030" s="21">
        <f t="shared" si="880"/>
        <v>0</v>
      </c>
      <c r="W8030" s="21">
        <f t="shared" si="881"/>
        <v>0</v>
      </c>
    </row>
    <row r="8031" spans="1:23">
      <c r="A8031" s="2">
        <f t="shared" si="876"/>
        <v>45597</v>
      </c>
      <c r="B8031" s="3">
        <f t="shared" si="877"/>
        <v>45611</v>
      </c>
      <c r="C8031" s="7">
        <v>45611.270833333336</v>
      </c>
      <c r="D8031" s="7">
        <v>45611.270833333336</v>
      </c>
      <c r="E8031" s="5">
        <v>87.899999999999906</v>
      </c>
      <c r="F8031" s="5">
        <v>-178.933333333333</v>
      </c>
      <c r="G8031" s="5">
        <v>-0.85</v>
      </c>
      <c r="H8031" s="34" cm="1">
        <f t="array" ref="H8031">SUMPRODUCT(('ESB Networks Summary'!$C$5:$C$17384=Data!D8031)*('ESB Networks Summary'!$E$5:$E$17384))*1000*2-SUMPRODUCT(('ESB Networks Summary'!$C$5:$C$17384=Data!D8031)*('ESB Networks Summary'!$F$5:$F$17384))*1000*2</f>
        <v>8</v>
      </c>
      <c r="I8031" s="5">
        <v>0</v>
      </c>
      <c r="J8031" s="5">
        <v>0</v>
      </c>
      <c r="K8031" s="17">
        <v>1</v>
      </c>
      <c r="L8031" s="52">
        <f t="shared" si="878"/>
        <v>0</v>
      </c>
      <c r="M8031" s="5">
        <v>0</v>
      </c>
      <c r="N8031" s="5">
        <v>47.4</v>
      </c>
      <c r="O8031" s="96">
        <v>701.07</v>
      </c>
      <c r="P8031" s="5">
        <v>7</v>
      </c>
      <c r="Q8031" s="99">
        <v>0</v>
      </c>
      <c r="R8031" s="99">
        <v>20.005000000000003</v>
      </c>
      <c r="S8031" s="99">
        <v>15.940000000000001</v>
      </c>
      <c r="T8031" s="30">
        <f t="shared" si="875"/>
        <v>137.683333333333</v>
      </c>
      <c r="U8031" s="21">
        <f t="shared" si="879"/>
        <v>0</v>
      </c>
      <c r="V8031" s="21">
        <f t="shared" si="880"/>
        <v>-6.7744999999999996E-5</v>
      </c>
      <c r="W8031" s="21">
        <f t="shared" si="881"/>
        <v>0</v>
      </c>
    </row>
    <row r="8032" spans="1:23">
      <c r="A8032" s="2">
        <f t="shared" si="876"/>
        <v>45597</v>
      </c>
      <c r="B8032" s="3">
        <f t="shared" si="877"/>
        <v>45611</v>
      </c>
      <c r="C8032" s="7">
        <v>45611.291666666664</v>
      </c>
      <c r="D8032" s="7">
        <v>45611.291666666664</v>
      </c>
      <c r="E8032" s="5">
        <v>87</v>
      </c>
      <c r="F8032" s="5">
        <v>-175.23333333333301</v>
      </c>
      <c r="G8032" s="5">
        <v>3.3333333333333201E-2</v>
      </c>
      <c r="H8032" s="34" cm="1">
        <f t="array" ref="H8032">SUMPRODUCT(('ESB Networks Summary'!$C$5:$C$17384=Data!D8032)*('ESB Networks Summary'!$E$5:$E$17384))*1000*2-SUMPRODUCT(('ESB Networks Summary'!$C$5:$C$17384=Data!D8032)*('ESB Networks Summary'!$F$5:$F$17384))*1000*2</f>
        <v>4</v>
      </c>
      <c r="I8032" s="5">
        <v>0</v>
      </c>
      <c r="J8032" s="5">
        <v>0</v>
      </c>
      <c r="K8032" s="17">
        <v>1</v>
      </c>
      <c r="L8032" s="52">
        <f t="shared" si="878"/>
        <v>0</v>
      </c>
      <c r="M8032" s="5">
        <v>0</v>
      </c>
      <c r="N8032" s="5">
        <v>11.2</v>
      </c>
      <c r="O8032" s="96">
        <v>601.99</v>
      </c>
      <c r="P8032" s="5">
        <v>16.6666666666666</v>
      </c>
      <c r="Q8032" s="99">
        <v>0</v>
      </c>
      <c r="R8032" s="99">
        <v>28.027999999999999</v>
      </c>
      <c r="S8032" s="99">
        <v>23.963000000000001</v>
      </c>
      <c r="T8032" s="30">
        <f t="shared" si="875"/>
        <v>180.73333333333295</v>
      </c>
      <c r="U8032" s="21">
        <f t="shared" si="879"/>
        <v>4.6713333333333144E-6</v>
      </c>
      <c r="V8032" s="21">
        <f t="shared" si="880"/>
        <v>0</v>
      </c>
      <c r="W8032" s="21">
        <f t="shared" si="881"/>
        <v>0</v>
      </c>
    </row>
    <row r="8033" spans="1:23">
      <c r="A8033" s="2">
        <f t="shared" si="876"/>
        <v>45597</v>
      </c>
      <c r="B8033" s="3">
        <f t="shared" si="877"/>
        <v>45611</v>
      </c>
      <c r="C8033" s="7">
        <v>45611.3125</v>
      </c>
      <c r="D8033" s="7">
        <v>45611.3125</v>
      </c>
      <c r="E8033" s="5">
        <v>86.566666666666606</v>
      </c>
      <c r="F8033" s="5">
        <v>-369.33333333333297</v>
      </c>
      <c r="G8033" s="5">
        <v>-0.9</v>
      </c>
      <c r="H8033" s="34" cm="1">
        <f t="array" ref="H8033">SUMPRODUCT(('ESB Networks Summary'!$C$5:$C$17384=Data!D8033)*('ESB Networks Summary'!$E$5:$E$17384))*1000*2-SUMPRODUCT(('ESB Networks Summary'!$C$5:$C$17384=Data!D8033)*('ESB Networks Summary'!$F$5:$F$17384))*1000*2</f>
        <v>4</v>
      </c>
      <c r="I8033" s="5">
        <v>0</v>
      </c>
      <c r="J8033" s="5">
        <v>0</v>
      </c>
      <c r="K8033" s="17">
        <v>1</v>
      </c>
      <c r="L8033" s="52">
        <f t="shared" si="878"/>
        <v>0</v>
      </c>
      <c r="M8033" s="5">
        <v>0</v>
      </c>
      <c r="N8033" s="5">
        <v>220.63333333333301</v>
      </c>
      <c r="O8033" s="96">
        <v>601.99</v>
      </c>
      <c r="P8033" s="5">
        <v>32.133333333333297</v>
      </c>
      <c r="Q8033" s="99">
        <v>0</v>
      </c>
      <c r="R8033" s="99">
        <v>28.027999999999999</v>
      </c>
      <c r="S8033" s="99">
        <v>23.963000000000001</v>
      </c>
      <c r="T8033" s="30">
        <f t="shared" si="875"/>
        <v>179.93333333333325</v>
      </c>
      <c r="U8033" s="21">
        <f t="shared" si="879"/>
        <v>0</v>
      </c>
      <c r="V8033" s="21">
        <f t="shared" si="880"/>
        <v>-1.078335E-4</v>
      </c>
      <c r="W8033" s="21">
        <f t="shared" si="881"/>
        <v>0</v>
      </c>
    </row>
    <row r="8034" spans="1:23">
      <c r="A8034" s="2">
        <f t="shared" si="876"/>
        <v>45597</v>
      </c>
      <c r="B8034" s="3">
        <f t="shared" si="877"/>
        <v>45611</v>
      </c>
      <c r="C8034" s="7">
        <v>45611.333333333336</v>
      </c>
      <c r="D8034" s="7">
        <v>45611.333333333336</v>
      </c>
      <c r="E8034" s="5">
        <v>84.1666666666666</v>
      </c>
      <c r="F8034" s="5">
        <v>-1524.8</v>
      </c>
      <c r="G8034" s="5">
        <v>32.6666666666666</v>
      </c>
      <c r="H8034" s="34" cm="1">
        <f t="array" ref="H8034">SUMPRODUCT(('ESB Networks Summary'!$C$5:$C$17384=Data!D8034)*('ESB Networks Summary'!$E$5:$E$17384))*1000*2-SUMPRODUCT(('ESB Networks Summary'!$C$5:$C$17384=Data!D8034)*('ESB Networks Summary'!$F$5:$F$17384))*1000*2</f>
        <v>14</v>
      </c>
      <c r="I8034" s="5">
        <v>0</v>
      </c>
      <c r="J8034" s="5">
        <v>0</v>
      </c>
      <c r="K8034" s="17">
        <v>1</v>
      </c>
      <c r="L8034" s="52">
        <f t="shared" si="878"/>
        <v>0</v>
      </c>
      <c r="M8034" s="5">
        <v>0</v>
      </c>
      <c r="N8034" s="5">
        <v>1382.7333333333299</v>
      </c>
      <c r="O8034" s="96">
        <v>525.33000000000004</v>
      </c>
      <c r="P8034" s="5">
        <v>35.299999999999997</v>
      </c>
      <c r="Q8034" s="99">
        <v>0</v>
      </c>
      <c r="R8034" s="99">
        <v>39.343000000000004</v>
      </c>
      <c r="S8034" s="99">
        <v>29.511000000000003</v>
      </c>
      <c r="T8034" s="30">
        <f t="shared" si="875"/>
        <v>210.03333333333671</v>
      </c>
      <c r="U8034" s="21">
        <f t="shared" si="879"/>
        <v>6.4260233333333205E-3</v>
      </c>
      <c r="V8034" s="21">
        <f t="shared" si="880"/>
        <v>0</v>
      </c>
      <c r="W8034" s="21">
        <f t="shared" si="881"/>
        <v>0</v>
      </c>
    </row>
    <row r="8035" spans="1:23">
      <c r="A8035" s="2">
        <f t="shared" si="876"/>
        <v>45597</v>
      </c>
      <c r="B8035" s="3">
        <f t="shared" si="877"/>
        <v>45611</v>
      </c>
      <c r="C8035" s="7">
        <v>45611.354166666664</v>
      </c>
      <c r="D8035" s="7">
        <v>45611.354166666664</v>
      </c>
      <c r="E8035" s="5">
        <v>81</v>
      </c>
      <c r="F8035" s="5">
        <v>-858.43333333333305</v>
      </c>
      <c r="G8035" s="5">
        <v>6.36666666666666</v>
      </c>
      <c r="H8035" s="34" cm="1">
        <f t="array" ref="H8035">SUMPRODUCT(('ESB Networks Summary'!$C$5:$C$17384=Data!D8035)*('ESB Networks Summary'!$E$5:$E$17384))*1000*2-SUMPRODUCT(('ESB Networks Summary'!$C$5:$C$17384=Data!D8035)*('ESB Networks Summary'!$F$5:$F$17384))*1000*2</f>
        <v>32</v>
      </c>
      <c r="I8035" s="5">
        <v>0</v>
      </c>
      <c r="J8035" s="5">
        <v>0</v>
      </c>
      <c r="K8035" s="17">
        <v>1</v>
      </c>
      <c r="L8035" s="52">
        <f t="shared" si="878"/>
        <v>0</v>
      </c>
      <c r="M8035" s="5">
        <v>0</v>
      </c>
      <c r="N8035" s="5">
        <v>925.76666666666597</v>
      </c>
      <c r="O8035" s="96">
        <v>525.33000000000004</v>
      </c>
      <c r="P8035" s="5">
        <v>133.766666666666</v>
      </c>
      <c r="Q8035" s="99">
        <v>0</v>
      </c>
      <c r="R8035" s="99">
        <v>39.343000000000004</v>
      </c>
      <c r="S8035" s="99">
        <v>29.511000000000003</v>
      </c>
      <c r="T8035" s="30">
        <f t="shared" si="875"/>
        <v>72.799999999999727</v>
      </c>
      <c r="U8035" s="21">
        <f t="shared" si="879"/>
        <v>1.2524188333333322E-3</v>
      </c>
      <c r="V8035" s="21">
        <f t="shared" si="880"/>
        <v>0</v>
      </c>
      <c r="W8035" s="21">
        <f t="shared" si="881"/>
        <v>0</v>
      </c>
    </row>
    <row r="8036" spans="1:23">
      <c r="A8036" s="2">
        <f t="shared" si="876"/>
        <v>45597</v>
      </c>
      <c r="B8036" s="3">
        <f t="shared" si="877"/>
        <v>45611</v>
      </c>
      <c r="C8036" s="7">
        <v>45611.375</v>
      </c>
      <c r="D8036" s="7">
        <v>45611.375</v>
      </c>
      <c r="E8036" s="5">
        <v>78.241666666666603</v>
      </c>
      <c r="F8036" s="5">
        <v>-594.22500000000002</v>
      </c>
      <c r="G8036" s="5">
        <v>8.5749999999999993</v>
      </c>
      <c r="H8036" s="34" cm="1">
        <f t="array" ref="H8036">SUMPRODUCT(('ESB Networks Summary'!$C$5:$C$17384=Data!D8036)*('ESB Networks Summary'!$E$5:$E$17384))*1000*2-SUMPRODUCT(('ESB Networks Summary'!$C$5:$C$17384=Data!D8036)*('ESB Networks Summary'!$F$5:$F$17384))*1000*2</f>
        <v>6</v>
      </c>
      <c r="I8036" s="5">
        <v>0</v>
      </c>
      <c r="J8036" s="5">
        <v>0</v>
      </c>
      <c r="K8036" s="17">
        <v>1</v>
      </c>
      <c r="L8036" s="52">
        <f t="shared" si="878"/>
        <v>0</v>
      </c>
      <c r="M8036" s="5">
        <v>0</v>
      </c>
      <c r="N8036" s="5">
        <v>651.625</v>
      </c>
      <c r="O8036" s="96">
        <v>148.85</v>
      </c>
      <c r="P8036" s="5">
        <v>289.52499999999998</v>
      </c>
      <c r="Q8036" s="99">
        <v>41.94</v>
      </c>
      <c r="R8036" s="99">
        <v>38.470999999999997</v>
      </c>
      <c r="S8036" s="99">
        <v>28.638999999999999</v>
      </c>
      <c r="T8036" s="30">
        <f t="shared" si="875"/>
        <v>240.7</v>
      </c>
      <c r="U8036" s="21">
        <f t="shared" si="879"/>
        <v>1.6494441249999996E-3</v>
      </c>
      <c r="V8036" s="21">
        <f t="shared" si="880"/>
        <v>0</v>
      </c>
      <c r="W8036" s="21">
        <f t="shared" si="881"/>
        <v>0</v>
      </c>
    </row>
    <row r="8037" spans="1:23">
      <c r="A8037" s="2">
        <f t="shared" si="876"/>
        <v>45597</v>
      </c>
      <c r="B8037" s="3">
        <f t="shared" si="877"/>
        <v>45611</v>
      </c>
      <c r="C8037" s="7">
        <v>45611.395833333336</v>
      </c>
      <c r="D8037" s="7">
        <v>45611.395833333336</v>
      </c>
      <c r="E8037" s="5">
        <v>78.7083333333333</v>
      </c>
      <c r="F8037" s="5">
        <v>204.48333333333301</v>
      </c>
      <c r="G8037" s="5">
        <v>2.2583333333333302</v>
      </c>
      <c r="H8037" s="34" cm="1">
        <f t="array" ref="H8037">SUMPRODUCT(('ESB Networks Summary'!$C$5:$C$17384=Data!D8037)*('ESB Networks Summary'!$E$5:$E$17384))*1000*2-SUMPRODUCT(('ESB Networks Summary'!$C$5:$C$17384=Data!D8037)*('ESB Networks Summary'!$F$5:$F$17384))*1000*2</f>
        <v>2</v>
      </c>
      <c r="I8037" s="5">
        <v>0</v>
      </c>
      <c r="J8037" s="5">
        <v>0</v>
      </c>
      <c r="K8037" s="17">
        <v>1</v>
      </c>
      <c r="L8037" s="52">
        <f t="shared" si="878"/>
        <v>0</v>
      </c>
      <c r="M8037" s="5">
        <v>0</v>
      </c>
      <c r="N8037" s="5">
        <v>149.48333333333301</v>
      </c>
      <c r="O8037" s="96">
        <v>148.85</v>
      </c>
      <c r="P8037" s="5">
        <v>501.99166666666599</v>
      </c>
      <c r="Q8037" s="99">
        <v>41.94</v>
      </c>
      <c r="R8037" s="99">
        <v>38.470999999999997</v>
      </c>
      <c r="S8037" s="99">
        <v>28.638999999999999</v>
      </c>
      <c r="T8037" s="30">
        <f t="shared" si="875"/>
        <v>150.2833333333333</v>
      </c>
      <c r="U8037" s="21">
        <f t="shared" si="879"/>
        <v>4.3440170833333264E-4</v>
      </c>
      <c r="V8037" s="21">
        <f t="shared" si="880"/>
        <v>0</v>
      </c>
      <c r="W8037" s="21">
        <f t="shared" si="881"/>
        <v>0</v>
      </c>
    </row>
    <row r="8038" spans="1:23">
      <c r="A8038" s="2">
        <f t="shared" si="876"/>
        <v>45597</v>
      </c>
      <c r="B8038" s="3">
        <f t="shared" si="877"/>
        <v>45611</v>
      </c>
      <c r="C8038" s="7">
        <v>45611.416666666664</v>
      </c>
      <c r="D8038" s="7">
        <v>45611.416666666664</v>
      </c>
      <c r="E8038" s="5">
        <v>78.8</v>
      </c>
      <c r="F8038" s="5">
        <v>-482.73333333333301</v>
      </c>
      <c r="G8038" s="5">
        <v>-4.93333333333333</v>
      </c>
      <c r="H8038" s="34" cm="1">
        <f t="array" ref="H8038">SUMPRODUCT(('ESB Networks Summary'!$C$5:$C$17384=Data!D8038)*('ESB Networks Summary'!$E$5:$E$17384))*1000*2-SUMPRODUCT(('ESB Networks Summary'!$C$5:$C$17384=Data!D8038)*('ESB Networks Summary'!$F$5:$F$17384))*1000*2</f>
        <v>8</v>
      </c>
      <c r="I8038" s="5">
        <v>0</v>
      </c>
      <c r="J8038" s="5">
        <v>0</v>
      </c>
      <c r="K8038" s="17">
        <v>1</v>
      </c>
      <c r="L8038" s="52">
        <f t="shared" si="878"/>
        <v>0</v>
      </c>
      <c r="M8038" s="5">
        <v>573.6</v>
      </c>
      <c r="N8038" s="5">
        <v>708.19999999999902</v>
      </c>
      <c r="O8038" s="96">
        <v>1223.32</v>
      </c>
      <c r="P8038" s="5">
        <v>401.433333333333</v>
      </c>
      <c r="Q8038" s="99">
        <v>161.91</v>
      </c>
      <c r="R8038" s="99">
        <v>36.868000000000002</v>
      </c>
      <c r="S8038" s="99">
        <v>27.036999999999999</v>
      </c>
      <c r="T8038" s="30">
        <f t="shared" si="875"/>
        <v>171.03333333333364</v>
      </c>
      <c r="U8038" s="21">
        <f t="shared" si="879"/>
        <v>0</v>
      </c>
      <c r="V8038" s="21">
        <f t="shared" si="880"/>
        <v>-6.6691266666666629E-4</v>
      </c>
      <c r="W8038" s="21">
        <f t="shared" si="881"/>
        <v>0</v>
      </c>
    </row>
    <row r="8039" spans="1:23">
      <c r="A8039" s="2">
        <f t="shared" si="876"/>
        <v>45597</v>
      </c>
      <c r="B8039" s="3">
        <f t="shared" si="877"/>
        <v>45611</v>
      </c>
      <c r="C8039" s="7">
        <v>45611.4375</v>
      </c>
      <c r="D8039" s="7">
        <v>45611.4375</v>
      </c>
      <c r="E8039" s="5">
        <v>76.8</v>
      </c>
      <c r="F8039" s="5">
        <v>-510.666666666666</v>
      </c>
      <c r="G8039" s="5">
        <v>-3.1</v>
      </c>
      <c r="H8039" s="34" cm="1">
        <f t="array" ref="H8039">SUMPRODUCT(('ESB Networks Summary'!$C$5:$C$17384=Data!D8039)*('ESB Networks Summary'!$E$5:$E$17384))*1000*2-SUMPRODUCT(('ESB Networks Summary'!$C$5:$C$17384=Data!D8039)*('ESB Networks Summary'!$F$5:$F$17384))*1000*2</f>
        <v>2</v>
      </c>
      <c r="I8039" s="5">
        <v>0</v>
      </c>
      <c r="J8039" s="5">
        <v>0</v>
      </c>
      <c r="K8039" s="17">
        <v>1</v>
      </c>
      <c r="L8039" s="52">
        <f t="shared" si="878"/>
        <v>0</v>
      </c>
      <c r="M8039" s="5">
        <v>570.26666666666597</v>
      </c>
      <c r="N8039" s="5">
        <v>915.83333333333303</v>
      </c>
      <c r="O8039" s="96">
        <v>1223.32</v>
      </c>
      <c r="P8039" s="5">
        <v>525.96666666666601</v>
      </c>
      <c r="Q8039" s="99">
        <v>161.91</v>
      </c>
      <c r="R8039" s="99">
        <v>36.868000000000002</v>
      </c>
      <c r="S8039" s="99">
        <v>27.036999999999999</v>
      </c>
      <c r="T8039" s="30">
        <f t="shared" si="875"/>
        <v>117.69999999999897</v>
      </c>
      <c r="U8039" s="21">
        <f t="shared" si="879"/>
        <v>0</v>
      </c>
      <c r="V8039" s="21">
        <f t="shared" si="880"/>
        <v>-4.1907349999999996E-4</v>
      </c>
      <c r="W8039" s="21">
        <f t="shared" si="881"/>
        <v>0</v>
      </c>
    </row>
    <row r="8040" spans="1:23">
      <c r="A8040" s="2">
        <f t="shared" si="876"/>
        <v>45597</v>
      </c>
      <c r="B8040" s="3">
        <f t="shared" si="877"/>
        <v>45611</v>
      </c>
      <c r="C8040" s="7">
        <v>45611.458333333336</v>
      </c>
      <c r="D8040" s="7">
        <v>45611.458333333336</v>
      </c>
      <c r="E8040" s="5">
        <v>76</v>
      </c>
      <c r="F8040" s="5">
        <v>-180.333333333333</v>
      </c>
      <c r="G8040" s="5">
        <v>3.86666666666666</v>
      </c>
      <c r="H8040" s="34" cm="1">
        <f t="array" ref="H8040">SUMPRODUCT(('ESB Networks Summary'!$C$5:$C$17384=Data!D8040)*('ESB Networks Summary'!$E$5:$E$17384))*1000*2-SUMPRODUCT(('ESB Networks Summary'!$C$5:$C$17384=Data!D8040)*('ESB Networks Summary'!$F$5:$F$17384))*1000*2</f>
        <v>2</v>
      </c>
      <c r="I8040" s="5">
        <v>0</v>
      </c>
      <c r="J8040" s="5">
        <v>0</v>
      </c>
      <c r="K8040" s="17">
        <v>1</v>
      </c>
      <c r="L8040" s="52">
        <f t="shared" si="878"/>
        <v>0</v>
      </c>
      <c r="M8040" s="5">
        <v>0</v>
      </c>
      <c r="N8040" s="5">
        <v>657.56666666666604</v>
      </c>
      <c r="O8040" s="96">
        <v>933.23</v>
      </c>
      <c r="P8040" s="5">
        <v>530.66666666666595</v>
      </c>
      <c r="Q8040" s="99">
        <v>237.6</v>
      </c>
      <c r="R8040" s="99">
        <v>33.5</v>
      </c>
      <c r="S8040" s="99">
        <v>23.669</v>
      </c>
      <c r="T8040" s="30">
        <f t="shared" si="875"/>
        <v>57.299999999999585</v>
      </c>
      <c r="U8040" s="21">
        <f t="shared" si="879"/>
        <v>6.4766666666666553E-4</v>
      </c>
      <c r="V8040" s="21">
        <f t="shared" si="880"/>
        <v>0</v>
      </c>
      <c r="W8040" s="21">
        <f t="shared" si="881"/>
        <v>0</v>
      </c>
    </row>
    <row r="8041" spans="1:23">
      <c r="A8041" s="2">
        <f t="shared" si="876"/>
        <v>45597</v>
      </c>
      <c r="B8041" s="3">
        <f t="shared" si="877"/>
        <v>45611</v>
      </c>
      <c r="C8041" s="7">
        <v>45611.479166666664</v>
      </c>
      <c r="D8041" s="7">
        <v>45611.479166666664</v>
      </c>
      <c r="E8041" s="5">
        <v>76</v>
      </c>
      <c r="F8041" s="5">
        <v>-210.06666666666601</v>
      </c>
      <c r="G8041" s="5">
        <v>-17.8333333333333</v>
      </c>
      <c r="H8041" s="34" cm="1">
        <f t="array" ref="H8041">SUMPRODUCT(('ESB Networks Summary'!$C$5:$C$17384=Data!D8041)*('ESB Networks Summary'!$E$5:$E$17384))*1000*2-SUMPRODUCT(('ESB Networks Summary'!$C$5:$C$17384=Data!D8041)*('ESB Networks Summary'!$F$5:$F$17384))*1000*2</f>
        <v>2</v>
      </c>
      <c r="I8041" s="5">
        <v>0</v>
      </c>
      <c r="J8041" s="5">
        <v>0</v>
      </c>
      <c r="K8041" s="17">
        <v>1</v>
      </c>
      <c r="L8041" s="52">
        <f t="shared" si="878"/>
        <v>0</v>
      </c>
      <c r="M8041" s="5">
        <v>0</v>
      </c>
      <c r="N8041" s="5">
        <v>903.1</v>
      </c>
      <c r="O8041" s="96">
        <v>933.23</v>
      </c>
      <c r="P8041" s="5">
        <v>831.6</v>
      </c>
      <c r="Q8041" s="99">
        <v>237.6</v>
      </c>
      <c r="R8041" s="99">
        <v>33.5</v>
      </c>
      <c r="S8041" s="99">
        <v>23.669</v>
      </c>
      <c r="T8041" s="30">
        <f t="shared" si="875"/>
        <v>120.73333333333275</v>
      </c>
      <c r="U8041" s="21">
        <f t="shared" si="879"/>
        <v>0</v>
      </c>
      <c r="V8041" s="21">
        <f t="shared" si="880"/>
        <v>-2.1104858333333295E-3</v>
      </c>
      <c r="W8041" s="21">
        <f t="shared" si="881"/>
        <v>0</v>
      </c>
    </row>
    <row r="8042" spans="1:23">
      <c r="A8042" s="2">
        <f t="shared" si="876"/>
        <v>45597</v>
      </c>
      <c r="B8042" s="3">
        <f t="shared" si="877"/>
        <v>45611</v>
      </c>
      <c r="C8042" s="7">
        <v>45611.5</v>
      </c>
      <c r="D8042" s="7">
        <v>45611.5</v>
      </c>
      <c r="E8042" s="5">
        <v>76</v>
      </c>
      <c r="F8042" s="5">
        <v>-35.1</v>
      </c>
      <c r="G8042" s="5">
        <v>-6.1</v>
      </c>
      <c r="H8042" s="34" cm="1">
        <f t="array" ref="H8042">SUMPRODUCT(('ESB Networks Summary'!$C$5:$C$17384=Data!D8042)*('ESB Networks Summary'!$E$5:$E$17384))*1000*2-SUMPRODUCT(('ESB Networks Summary'!$C$5:$C$17384=Data!D8042)*('ESB Networks Summary'!$F$5:$F$17384))*1000*2</f>
        <v>8</v>
      </c>
      <c r="I8042" s="5">
        <v>0</v>
      </c>
      <c r="J8042" s="5">
        <v>0</v>
      </c>
      <c r="K8042" s="17">
        <v>1</v>
      </c>
      <c r="L8042" s="52">
        <f t="shared" si="878"/>
        <v>0</v>
      </c>
      <c r="M8042" s="5">
        <v>0</v>
      </c>
      <c r="N8042" s="5">
        <v>708.53333333333296</v>
      </c>
      <c r="O8042" s="96">
        <v>755.06</v>
      </c>
      <c r="P8042" s="5">
        <v>876.26666666666597</v>
      </c>
      <c r="Q8042" s="99">
        <v>218.65</v>
      </c>
      <c r="R8042" s="99">
        <v>29.750999999999998</v>
      </c>
      <c r="S8042" s="99">
        <v>19.919</v>
      </c>
      <c r="T8042" s="30">
        <f t="shared" si="875"/>
        <v>196.73333333333298</v>
      </c>
      <c r="U8042" s="21">
        <f t="shared" si="879"/>
        <v>0</v>
      </c>
      <c r="V8042" s="21">
        <f t="shared" si="880"/>
        <v>-6.0752950000000005E-4</v>
      </c>
      <c r="W8042" s="21">
        <f t="shared" si="881"/>
        <v>0</v>
      </c>
    </row>
    <row r="8043" spans="1:23">
      <c r="A8043" s="2">
        <f t="shared" si="876"/>
        <v>45597</v>
      </c>
      <c r="B8043" s="3">
        <f t="shared" si="877"/>
        <v>45611</v>
      </c>
      <c r="C8043" s="7">
        <v>45611.520833333336</v>
      </c>
      <c r="D8043" s="7">
        <v>45611.520833333336</v>
      </c>
      <c r="E8043" s="5">
        <v>76</v>
      </c>
      <c r="F8043" s="5">
        <v>10.6666666666666</v>
      </c>
      <c r="G8043" s="5">
        <v>-8.6999999999999993</v>
      </c>
      <c r="H8043" s="34" cm="1">
        <f t="array" ref="H8043">SUMPRODUCT(('ESB Networks Summary'!$C$5:$C$17384=Data!D8043)*('ESB Networks Summary'!$E$5:$E$17384))*1000*2-SUMPRODUCT(('ESB Networks Summary'!$C$5:$C$17384=Data!D8043)*('ESB Networks Summary'!$F$5:$F$17384))*1000*2</f>
        <v>0</v>
      </c>
      <c r="I8043" s="5">
        <v>0</v>
      </c>
      <c r="J8043" s="5">
        <v>0</v>
      </c>
      <c r="K8043" s="17">
        <v>1</v>
      </c>
      <c r="L8043" s="52">
        <f t="shared" si="878"/>
        <v>0</v>
      </c>
      <c r="M8043" s="5">
        <v>0</v>
      </c>
      <c r="N8043" s="5">
        <v>544.43333333333305</v>
      </c>
      <c r="O8043" s="96">
        <v>755.06</v>
      </c>
      <c r="P8043" s="5">
        <v>692.33333333333303</v>
      </c>
      <c r="Q8043" s="99">
        <v>218.65</v>
      </c>
      <c r="R8043" s="99">
        <v>29.750999999999998</v>
      </c>
      <c r="S8043" s="99">
        <v>19.919</v>
      </c>
      <c r="T8043" s="30">
        <f t="shared" si="875"/>
        <v>128.53333333333333</v>
      </c>
      <c r="U8043" s="21">
        <f t="shared" si="879"/>
        <v>0</v>
      </c>
      <c r="V8043" s="21">
        <f t="shared" si="880"/>
        <v>-8.6647649999999988E-4</v>
      </c>
      <c r="W8043" s="21">
        <f t="shared" si="881"/>
        <v>0</v>
      </c>
    </row>
    <row r="8044" spans="1:23">
      <c r="A8044" s="2">
        <f t="shared" si="876"/>
        <v>45597</v>
      </c>
      <c r="B8044" s="3">
        <f t="shared" si="877"/>
        <v>45611</v>
      </c>
      <c r="C8044" s="7">
        <v>45611.541666666664</v>
      </c>
      <c r="D8044" s="7">
        <v>45611.541666666664</v>
      </c>
      <c r="E8044" s="5">
        <v>75.266666666666595</v>
      </c>
      <c r="F8044" s="5">
        <v>-932.73333333333301</v>
      </c>
      <c r="G8044" s="5">
        <v>-7.3999999999999897</v>
      </c>
      <c r="H8044" s="34" cm="1">
        <f t="array" ref="H8044">SUMPRODUCT(('ESB Networks Summary'!$C$5:$C$17384=Data!D8044)*('ESB Networks Summary'!$E$5:$E$17384))*1000*2-SUMPRODUCT(('ESB Networks Summary'!$C$5:$C$17384=Data!D8044)*('ESB Networks Summary'!$F$5:$F$17384))*1000*2</f>
        <v>8</v>
      </c>
      <c r="I8044" s="5">
        <v>0</v>
      </c>
      <c r="J8044" s="5">
        <v>0</v>
      </c>
      <c r="K8044" s="17">
        <v>1</v>
      </c>
      <c r="L8044" s="52">
        <f t="shared" si="878"/>
        <v>0</v>
      </c>
      <c r="M8044" s="5">
        <v>1221.5</v>
      </c>
      <c r="N8044" s="5">
        <v>1847.56666666666</v>
      </c>
      <c r="O8044" s="96">
        <v>1953.13</v>
      </c>
      <c r="P8044" s="5">
        <v>1098.93333333333</v>
      </c>
      <c r="Q8044" s="99">
        <v>231.78</v>
      </c>
      <c r="R8044" s="99">
        <v>28.486000000000001</v>
      </c>
      <c r="S8044" s="99">
        <v>18.655000000000001</v>
      </c>
      <c r="T8044" s="30">
        <f t="shared" si="875"/>
        <v>176.70000000000289</v>
      </c>
      <c r="U8044" s="21">
        <f t="shared" si="879"/>
        <v>0</v>
      </c>
      <c r="V8044" s="21">
        <f t="shared" si="880"/>
        <v>-6.90234999999999E-4</v>
      </c>
      <c r="W8044" s="21">
        <f t="shared" si="881"/>
        <v>0</v>
      </c>
    </row>
    <row r="8045" spans="1:23">
      <c r="A8045" s="2">
        <f t="shared" si="876"/>
        <v>45597</v>
      </c>
      <c r="B8045" s="3">
        <f t="shared" si="877"/>
        <v>45611</v>
      </c>
      <c r="C8045" s="7">
        <v>45611.5625</v>
      </c>
      <c r="D8045" s="7">
        <v>45611.5625</v>
      </c>
      <c r="E8045" s="5">
        <v>73.266666666666595</v>
      </c>
      <c r="F8045" s="5">
        <v>112.675</v>
      </c>
      <c r="G8045" s="5">
        <v>-9.6416666666666604</v>
      </c>
      <c r="H8045" s="34" cm="1">
        <f t="array" ref="H8045">SUMPRODUCT(('ESB Networks Summary'!$C$5:$C$17384=Data!D8045)*('ESB Networks Summary'!$E$5:$E$17384))*1000*2-SUMPRODUCT(('ESB Networks Summary'!$C$5:$C$17384=Data!D8045)*('ESB Networks Summary'!$F$5:$F$17384))*1000*2</f>
        <v>0</v>
      </c>
      <c r="I8045" s="5">
        <v>0</v>
      </c>
      <c r="J8045" s="5">
        <v>0</v>
      </c>
      <c r="K8045" s="17">
        <v>1</v>
      </c>
      <c r="L8045" s="52">
        <f t="shared" si="878"/>
        <v>0</v>
      </c>
      <c r="M8045" s="5">
        <v>128.933333333333</v>
      </c>
      <c r="N8045" s="5">
        <v>676.78333333333296</v>
      </c>
      <c r="O8045" s="96">
        <v>1953.13</v>
      </c>
      <c r="P8045" s="5">
        <v>997.64166666666597</v>
      </c>
      <c r="Q8045" s="99">
        <v>231.78</v>
      </c>
      <c r="R8045" s="99">
        <v>28.486000000000001</v>
      </c>
      <c r="S8045" s="99">
        <v>18.655000000000001</v>
      </c>
      <c r="T8045" s="30">
        <f t="shared" si="875"/>
        <v>198.54166666666634</v>
      </c>
      <c r="U8045" s="21">
        <f t="shared" si="879"/>
        <v>0</v>
      </c>
      <c r="V8045" s="21">
        <f t="shared" si="880"/>
        <v>-8.9932645833333286E-4</v>
      </c>
      <c r="W8045" s="21">
        <f t="shared" si="881"/>
        <v>0</v>
      </c>
    </row>
    <row r="8046" spans="1:23">
      <c r="A8046" s="2">
        <f t="shared" si="876"/>
        <v>45597</v>
      </c>
      <c r="B8046" s="3">
        <f t="shared" si="877"/>
        <v>45611</v>
      </c>
      <c r="C8046" s="7">
        <v>45611.583333333336</v>
      </c>
      <c r="D8046" s="7">
        <v>45611.583333333336</v>
      </c>
      <c r="E8046" s="5">
        <v>74</v>
      </c>
      <c r="F8046" s="5">
        <v>-75.683333333333294</v>
      </c>
      <c r="G8046" s="5">
        <v>1.2833333333333301</v>
      </c>
      <c r="H8046" s="34" cm="1">
        <f t="array" ref="H8046">SUMPRODUCT(('ESB Networks Summary'!$C$5:$C$17384=Data!D8046)*('ESB Networks Summary'!$E$5:$E$17384))*1000*2-SUMPRODUCT(('ESB Networks Summary'!$C$5:$C$17384=Data!D8046)*('ESB Networks Summary'!$F$5:$F$17384))*1000*2</f>
        <v>4</v>
      </c>
      <c r="I8046" s="5">
        <v>0</v>
      </c>
      <c r="J8046" s="5">
        <v>0</v>
      </c>
      <c r="K8046" s="17">
        <v>1</v>
      </c>
      <c r="L8046" s="52">
        <f t="shared" si="878"/>
        <v>0</v>
      </c>
      <c r="M8046" s="5">
        <v>0</v>
      </c>
      <c r="N8046" s="5">
        <v>348.67500000000001</v>
      </c>
      <c r="O8046" s="96">
        <v>585.08000000000004</v>
      </c>
      <c r="P8046" s="5">
        <v>368.40833333333302</v>
      </c>
      <c r="Q8046" s="99">
        <v>279.39</v>
      </c>
      <c r="R8046" s="99">
        <v>28.18</v>
      </c>
      <c r="S8046" s="99">
        <v>18.349</v>
      </c>
      <c r="T8046" s="30">
        <f t="shared" si="875"/>
        <v>96.699999999999605</v>
      </c>
      <c r="U8046" s="21">
        <f t="shared" si="879"/>
        <v>1.8082166666666622E-4</v>
      </c>
      <c r="V8046" s="21">
        <f t="shared" si="880"/>
        <v>0</v>
      </c>
      <c r="W8046" s="21">
        <f t="shared" si="881"/>
        <v>0</v>
      </c>
    </row>
    <row r="8047" spans="1:23">
      <c r="A8047" s="2">
        <f t="shared" si="876"/>
        <v>45597</v>
      </c>
      <c r="B8047" s="3">
        <f t="shared" si="877"/>
        <v>45611</v>
      </c>
      <c r="C8047" s="7">
        <v>45611.604166666664</v>
      </c>
      <c r="D8047" s="7">
        <v>45611.604166666664</v>
      </c>
      <c r="E8047" s="5">
        <v>73.266666666666595</v>
      </c>
      <c r="F8047" s="5">
        <v>-256.625</v>
      </c>
      <c r="G8047" s="5">
        <v>0.90833333333333299</v>
      </c>
      <c r="H8047" s="34" cm="1">
        <f t="array" ref="H8047">SUMPRODUCT(('ESB Networks Summary'!$C$5:$C$17384=Data!D8047)*('ESB Networks Summary'!$E$5:$E$17384))*1000*2-SUMPRODUCT(('ESB Networks Summary'!$C$5:$C$17384=Data!D8047)*('ESB Networks Summary'!$F$5:$F$17384))*1000*2</f>
        <v>4</v>
      </c>
      <c r="I8047" s="5">
        <v>0</v>
      </c>
      <c r="J8047" s="5">
        <v>0</v>
      </c>
      <c r="K8047" s="17">
        <v>1</v>
      </c>
      <c r="L8047" s="52">
        <f t="shared" si="878"/>
        <v>0</v>
      </c>
      <c r="M8047" s="5">
        <v>0</v>
      </c>
      <c r="N8047" s="5">
        <v>333.75833333333298</v>
      </c>
      <c r="O8047" s="96">
        <v>585.08000000000004</v>
      </c>
      <c r="P8047" s="5">
        <v>187.79999999999899</v>
      </c>
      <c r="Q8047" s="99">
        <v>279.39</v>
      </c>
      <c r="R8047" s="99">
        <v>28.18</v>
      </c>
      <c r="S8047" s="99">
        <v>18.349</v>
      </c>
      <c r="T8047" s="30">
        <f t="shared" si="875"/>
        <v>111.57499999999933</v>
      </c>
      <c r="U8047" s="21">
        <f t="shared" si="879"/>
        <v>1.2798416666666662E-4</v>
      </c>
      <c r="V8047" s="21">
        <f t="shared" si="880"/>
        <v>0</v>
      </c>
      <c r="W8047" s="21">
        <f t="shared" si="881"/>
        <v>0</v>
      </c>
    </row>
    <row r="8048" spans="1:23">
      <c r="A8048" s="2">
        <f t="shared" si="876"/>
        <v>45597</v>
      </c>
      <c r="B8048" s="3">
        <f t="shared" si="877"/>
        <v>45611</v>
      </c>
      <c r="C8048" s="7">
        <v>45611.625</v>
      </c>
      <c r="D8048" s="7">
        <v>45611.625</v>
      </c>
      <c r="E8048" s="5">
        <v>73</v>
      </c>
      <c r="F8048" s="5">
        <v>-197.5</v>
      </c>
      <c r="G8048" s="5">
        <v>-0.58333333333333304</v>
      </c>
      <c r="H8048" s="34" cm="1">
        <f t="array" ref="H8048">SUMPRODUCT(('ESB Networks Summary'!$C$5:$C$17384=Data!D8048)*('ESB Networks Summary'!$E$5:$E$17384))*1000*2-SUMPRODUCT(('ESB Networks Summary'!$C$5:$C$17384=Data!D8048)*('ESB Networks Summary'!$F$5:$F$17384))*1000*2</f>
        <v>4</v>
      </c>
      <c r="I8048" s="5">
        <v>0</v>
      </c>
      <c r="J8048" s="5">
        <v>0</v>
      </c>
      <c r="K8048" s="17">
        <v>1</v>
      </c>
      <c r="L8048" s="52">
        <f t="shared" si="878"/>
        <v>0</v>
      </c>
      <c r="M8048" s="5">
        <v>0</v>
      </c>
      <c r="N8048" s="5">
        <v>243.92499999999899</v>
      </c>
      <c r="O8048" s="96">
        <v>140.72</v>
      </c>
      <c r="P8048" s="5">
        <v>177.558333333333</v>
      </c>
      <c r="Q8048" s="99">
        <v>312.85000000000002</v>
      </c>
      <c r="R8048" s="99">
        <v>28.873000000000001</v>
      </c>
      <c r="S8048" s="99">
        <v>19.041999999999998</v>
      </c>
      <c r="T8048" s="30">
        <f t="shared" si="875"/>
        <v>130.55000000000067</v>
      </c>
      <c r="U8048" s="21">
        <f t="shared" si="879"/>
        <v>0</v>
      </c>
      <c r="V8048" s="21">
        <f t="shared" si="880"/>
        <v>-5.5539166666666638E-5</v>
      </c>
      <c r="W8048" s="21">
        <f t="shared" si="881"/>
        <v>0</v>
      </c>
    </row>
    <row r="8049" spans="1:23">
      <c r="A8049" s="2">
        <f t="shared" si="876"/>
        <v>45597</v>
      </c>
      <c r="B8049" s="3">
        <f t="shared" si="877"/>
        <v>45611</v>
      </c>
      <c r="C8049" s="7">
        <v>45611.645833333336</v>
      </c>
      <c r="D8049" s="7">
        <v>45611.645833333336</v>
      </c>
      <c r="E8049" s="5">
        <v>72.033333333333303</v>
      </c>
      <c r="F8049" s="5">
        <v>-196.833333333333</v>
      </c>
      <c r="G8049" s="5">
        <v>-0.29166666666666602</v>
      </c>
      <c r="H8049" s="34" cm="1">
        <f t="array" ref="H8049">SUMPRODUCT(('ESB Networks Summary'!$C$5:$C$17384=Data!D8049)*('ESB Networks Summary'!$E$5:$E$17384))*1000*2-SUMPRODUCT(('ESB Networks Summary'!$C$5:$C$17384=Data!D8049)*('ESB Networks Summary'!$F$5:$F$17384))*1000*2</f>
        <v>2</v>
      </c>
      <c r="I8049" s="5">
        <v>0</v>
      </c>
      <c r="J8049" s="5">
        <v>0</v>
      </c>
      <c r="K8049" s="17">
        <v>1</v>
      </c>
      <c r="L8049" s="52">
        <f t="shared" si="878"/>
        <v>0</v>
      </c>
      <c r="M8049" s="5">
        <v>0</v>
      </c>
      <c r="N8049" s="5">
        <v>67.433333333333294</v>
      </c>
      <c r="O8049" s="96">
        <v>140.72</v>
      </c>
      <c r="P8049" s="5">
        <v>27.733333333333299</v>
      </c>
      <c r="Q8049" s="99">
        <v>312.85000000000002</v>
      </c>
      <c r="R8049" s="99">
        <v>28.873000000000001</v>
      </c>
      <c r="S8049" s="99">
        <v>19.041999999999998</v>
      </c>
      <c r="T8049" s="30">
        <f t="shared" si="875"/>
        <v>156.84166666666636</v>
      </c>
      <c r="U8049" s="21">
        <f t="shared" si="879"/>
        <v>0</v>
      </c>
      <c r="V8049" s="21">
        <f t="shared" si="880"/>
        <v>-2.7769583333333272E-5</v>
      </c>
      <c r="W8049" s="21">
        <f t="shared" si="881"/>
        <v>0</v>
      </c>
    </row>
    <row r="8050" spans="1:23">
      <c r="A8050" s="2">
        <f t="shared" si="876"/>
        <v>45597</v>
      </c>
      <c r="B8050" s="3">
        <f t="shared" si="877"/>
        <v>45611</v>
      </c>
      <c r="C8050" s="7">
        <v>45611.666666666664</v>
      </c>
      <c r="D8050" s="7">
        <v>45611.666666666664</v>
      </c>
      <c r="E8050" s="5">
        <v>71.899999999999906</v>
      </c>
      <c r="F8050" s="5">
        <v>-233</v>
      </c>
      <c r="G8050" s="5">
        <v>-1.2333333333333301</v>
      </c>
      <c r="H8050" s="34" cm="1">
        <f t="array" ref="H8050">SUMPRODUCT(('ESB Networks Summary'!$C$5:$C$17384=Data!D8050)*('ESB Networks Summary'!$E$5:$E$17384))*1000*2-SUMPRODUCT(('ESB Networks Summary'!$C$5:$C$17384=Data!D8050)*('ESB Networks Summary'!$F$5:$F$17384))*1000*2</f>
        <v>4</v>
      </c>
      <c r="I8050" s="5">
        <v>0</v>
      </c>
      <c r="J8050" s="5">
        <v>0</v>
      </c>
      <c r="K8050" s="17">
        <v>1</v>
      </c>
      <c r="L8050" s="52">
        <f t="shared" si="878"/>
        <v>0</v>
      </c>
      <c r="M8050" s="5">
        <v>0</v>
      </c>
      <c r="N8050" s="5">
        <v>76.033333333333303</v>
      </c>
      <c r="O8050" s="96">
        <v>117.96</v>
      </c>
      <c r="P8050" s="5">
        <v>31.8333333333333</v>
      </c>
      <c r="Q8050" s="99">
        <v>36.39</v>
      </c>
      <c r="R8050" s="99">
        <v>31.388999999999999</v>
      </c>
      <c r="S8050" s="99">
        <v>21.556999999999999</v>
      </c>
      <c r="T8050" s="30">
        <f t="shared" si="875"/>
        <v>187.56666666666666</v>
      </c>
      <c r="U8050" s="21">
        <f t="shared" si="879"/>
        <v>0</v>
      </c>
      <c r="V8050" s="21">
        <f t="shared" si="880"/>
        <v>-1.3293483333333297E-4</v>
      </c>
      <c r="W8050" s="21">
        <f t="shared" si="881"/>
        <v>0</v>
      </c>
    </row>
    <row r="8051" spans="1:23">
      <c r="A8051" s="2">
        <f t="shared" si="876"/>
        <v>45597</v>
      </c>
      <c r="B8051" s="3">
        <f t="shared" si="877"/>
        <v>45611</v>
      </c>
      <c r="C8051" s="7">
        <v>45611.6875</v>
      </c>
      <c r="D8051" s="7">
        <v>45611.6875</v>
      </c>
      <c r="E8051" s="5">
        <v>71</v>
      </c>
      <c r="F8051" s="5">
        <v>-256.666666666666</v>
      </c>
      <c r="G8051" s="5">
        <v>0.63333333333333297</v>
      </c>
      <c r="H8051" s="34" cm="1">
        <f t="array" ref="H8051">SUMPRODUCT(('ESB Networks Summary'!$C$5:$C$17384=Data!D8051)*('ESB Networks Summary'!$E$5:$E$17384))*1000*2-SUMPRODUCT(('ESB Networks Summary'!$C$5:$C$17384=Data!D8051)*('ESB Networks Summary'!$F$5:$F$17384))*1000*2</f>
        <v>4</v>
      </c>
      <c r="I8051" s="5">
        <v>0</v>
      </c>
      <c r="J8051" s="5">
        <v>0</v>
      </c>
      <c r="K8051" s="17">
        <v>1</v>
      </c>
      <c r="L8051" s="52">
        <f t="shared" si="878"/>
        <v>0</v>
      </c>
      <c r="M8051" s="5">
        <v>0</v>
      </c>
      <c r="N8051" s="5">
        <v>110</v>
      </c>
      <c r="O8051" s="96">
        <v>117.96</v>
      </c>
      <c r="P8051" s="5">
        <v>28.433333333333302</v>
      </c>
      <c r="Q8051" s="99">
        <v>36.39</v>
      </c>
      <c r="R8051" s="99">
        <v>31.388999999999999</v>
      </c>
      <c r="S8051" s="99">
        <v>21.556999999999999</v>
      </c>
      <c r="T8051" s="30">
        <f t="shared" si="875"/>
        <v>175.73333333333264</v>
      </c>
      <c r="U8051" s="21">
        <f t="shared" si="879"/>
        <v>9.9398499999999953E-5</v>
      </c>
      <c r="V8051" s="21">
        <f t="shared" si="880"/>
        <v>0</v>
      </c>
      <c r="W8051" s="21">
        <f t="shared" si="881"/>
        <v>0</v>
      </c>
    </row>
    <row r="8052" spans="1:23">
      <c r="A8052" s="2">
        <f t="shared" si="876"/>
        <v>45597</v>
      </c>
      <c r="B8052" s="3">
        <f t="shared" si="877"/>
        <v>45611</v>
      </c>
      <c r="C8052" s="7">
        <v>45611.708333333336</v>
      </c>
      <c r="D8052" s="7">
        <v>45611.708333333336</v>
      </c>
      <c r="E8052" s="5">
        <v>67.8</v>
      </c>
      <c r="F8052" s="5">
        <v>-2255.9666666666599</v>
      </c>
      <c r="G8052" s="5">
        <v>-2.1666666666666599</v>
      </c>
      <c r="H8052" s="34" cm="1">
        <f t="array" ref="H8052">SUMPRODUCT(('ESB Networks Summary'!$C$5:$C$17384=Data!D8052)*('ESB Networks Summary'!$E$5:$E$17384))*1000*2-SUMPRODUCT(('ESB Networks Summary'!$C$5:$C$17384=Data!D8052)*('ESB Networks Summary'!$F$5:$F$17384))*1000*2</f>
        <v>14</v>
      </c>
      <c r="I8052" s="5">
        <v>1700.3</v>
      </c>
      <c r="J8052" s="5">
        <v>0</v>
      </c>
      <c r="K8052" s="17">
        <v>1</v>
      </c>
      <c r="L8052" s="52">
        <f t="shared" si="878"/>
        <v>0</v>
      </c>
      <c r="M8052" s="5">
        <v>129.73333333333301</v>
      </c>
      <c r="N8052" s="5">
        <v>1959.2666666666601</v>
      </c>
      <c r="O8052" s="96">
        <v>2581.83</v>
      </c>
      <c r="P8052" s="5">
        <v>9.0333333333333297</v>
      </c>
      <c r="Q8052" s="99">
        <v>1.23</v>
      </c>
      <c r="R8052" s="99">
        <v>33.923000000000002</v>
      </c>
      <c r="S8052" s="99">
        <v>23.527000000000001</v>
      </c>
      <c r="T8052" s="30">
        <f t="shared" si="875"/>
        <v>303.56666666666638</v>
      </c>
      <c r="U8052" s="21">
        <f t="shared" si="879"/>
        <v>0</v>
      </c>
      <c r="V8052" s="21">
        <f t="shared" si="880"/>
        <v>-2.5487583333333257E-4</v>
      </c>
      <c r="W8052" s="21">
        <f t="shared" si="881"/>
        <v>0</v>
      </c>
    </row>
    <row r="8053" spans="1:23">
      <c r="A8053" s="2">
        <f t="shared" si="876"/>
        <v>45597</v>
      </c>
      <c r="B8053" s="3">
        <f t="shared" si="877"/>
        <v>45611</v>
      </c>
      <c r="C8053" s="7">
        <v>45611.729166666664</v>
      </c>
      <c r="D8053" s="7">
        <v>45611.729166666664</v>
      </c>
      <c r="E8053" s="5">
        <v>62.433333333333302</v>
      </c>
      <c r="F8053" s="5">
        <v>-2171.7333333333299</v>
      </c>
      <c r="G8053" s="5">
        <v>-0.53333333333333299</v>
      </c>
      <c r="H8053" s="34" cm="1">
        <f t="array" ref="H8053">SUMPRODUCT(('ESB Networks Summary'!$C$5:$C$17384=Data!D8053)*('ESB Networks Summary'!$E$5:$E$17384))*1000*2-SUMPRODUCT(('ESB Networks Summary'!$C$5:$C$17384=Data!D8053)*('ESB Networks Summary'!$F$5:$F$17384))*1000*2</f>
        <v>8</v>
      </c>
      <c r="I8053" s="5">
        <v>0</v>
      </c>
      <c r="J8053" s="5">
        <v>0</v>
      </c>
      <c r="K8053" s="17">
        <v>1</v>
      </c>
      <c r="L8053" s="52">
        <f t="shared" si="878"/>
        <v>0</v>
      </c>
      <c r="M8053" s="5">
        <v>1682.13333333333</v>
      </c>
      <c r="N8053" s="5">
        <v>1969.4666666666601</v>
      </c>
      <c r="O8053" s="96">
        <v>2581.83</v>
      </c>
      <c r="P8053" s="5">
        <v>4.0666666666666602</v>
      </c>
      <c r="Q8053" s="99">
        <v>1.23</v>
      </c>
      <c r="R8053" s="99">
        <v>33.923000000000002</v>
      </c>
      <c r="S8053" s="99">
        <v>23.527000000000001</v>
      </c>
      <c r="T8053" s="30">
        <f t="shared" si="875"/>
        <v>205.80000000000314</v>
      </c>
      <c r="U8053" s="21">
        <f t="shared" si="879"/>
        <v>0</v>
      </c>
      <c r="V8053" s="21">
        <f t="shared" si="880"/>
        <v>-6.2738666666666636E-5</v>
      </c>
      <c r="W8053" s="21">
        <f t="shared" si="881"/>
        <v>0</v>
      </c>
    </row>
    <row r="8054" spans="1:23">
      <c r="A8054" s="2">
        <f t="shared" si="876"/>
        <v>45597</v>
      </c>
      <c r="B8054" s="3">
        <f t="shared" si="877"/>
        <v>45611</v>
      </c>
      <c r="C8054" s="7">
        <v>45611.75</v>
      </c>
      <c r="D8054" s="7">
        <v>45611.75</v>
      </c>
      <c r="E8054" s="5">
        <v>59.933333333333302</v>
      </c>
      <c r="F8054" s="5">
        <v>-570.09166666666601</v>
      </c>
      <c r="G8054" s="5">
        <v>95.066666666666606</v>
      </c>
      <c r="H8054" s="34" cm="1">
        <f t="array" ref="H8054">SUMPRODUCT(('ESB Networks Summary'!$C$5:$C$17384=Data!D8054)*('ESB Networks Summary'!$E$5:$E$17384))*1000*2-SUMPRODUCT(('ESB Networks Summary'!$C$5:$C$17384=Data!D8054)*('ESB Networks Summary'!$F$5:$F$17384))*1000*2</f>
        <v>38</v>
      </c>
      <c r="I8054" s="5">
        <v>0</v>
      </c>
      <c r="J8054" s="5">
        <v>0</v>
      </c>
      <c r="K8054" s="17">
        <v>1</v>
      </c>
      <c r="L8054" s="52">
        <f t="shared" si="878"/>
        <v>0</v>
      </c>
      <c r="M8054" s="5">
        <v>0</v>
      </c>
      <c r="N8054" s="5">
        <v>420.42500000000001</v>
      </c>
      <c r="O8054" s="96">
        <v>609.77</v>
      </c>
      <c r="P8054" s="5">
        <v>4</v>
      </c>
      <c r="Q8054" s="99">
        <v>0</v>
      </c>
      <c r="R8054" s="99">
        <v>32.875999999999998</v>
      </c>
      <c r="S8054" s="99">
        <v>22.481000000000002</v>
      </c>
      <c r="T8054" s="30">
        <f t="shared" si="875"/>
        <v>248.73333333333261</v>
      </c>
      <c r="U8054" s="21">
        <f t="shared" si="879"/>
        <v>1.5627058666666655E-2</v>
      </c>
      <c r="V8054" s="21">
        <f t="shared" si="880"/>
        <v>0</v>
      </c>
      <c r="W8054" s="21">
        <f t="shared" si="881"/>
        <v>0</v>
      </c>
    </row>
    <row r="8055" spans="1:23">
      <c r="A8055" s="2">
        <f t="shared" si="876"/>
        <v>45597</v>
      </c>
      <c r="B8055" s="3">
        <f t="shared" si="877"/>
        <v>45611</v>
      </c>
      <c r="C8055" s="7">
        <v>45611.770833333336</v>
      </c>
      <c r="D8055" s="7">
        <v>45611.770833333336</v>
      </c>
      <c r="E8055" s="5">
        <v>55.366666666666603</v>
      </c>
      <c r="F8055" s="5">
        <v>-2224.6666666666601</v>
      </c>
      <c r="G8055" s="5">
        <v>39.699999999999903</v>
      </c>
      <c r="H8055" s="34" cm="1">
        <f t="array" ref="H8055">SUMPRODUCT(('ESB Networks Summary'!$C$5:$C$17384=Data!D8055)*('ESB Networks Summary'!$E$5:$E$17384))*1000*2-SUMPRODUCT(('ESB Networks Summary'!$C$5:$C$17384=Data!D8055)*('ESB Networks Summary'!$F$5:$F$17384))*1000*2</f>
        <v>70</v>
      </c>
      <c r="I8055" s="5">
        <v>0</v>
      </c>
      <c r="J8055" s="5">
        <v>0</v>
      </c>
      <c r="K8055" s="17">
        <v>1</v>
      </c>
      <c r="L8055" s="52">
        <f t="shared" si="878"/>
        <v>0</v>
      </c>
      <c r="M8055" s="5">
        <v>0</v>
      </c>
      <c r="N8055" s="5">
        <v>2041.3</v>
      </c>
      <c r="O8055" s="96">
        <v>609.77</v>
      </c>
      <c r="P8055" s="5">
        <v>4</v>
      </c>
      <c r="Q8055" s="99">
        <v>0</v>
      </c>
      <c r="R8055" s="99">
        <v>32.875999999999998</v>
      </c>
      <c r="S8055" s="99">
        <v>22.481000000000002</v>
      </c>
      <c r="T8055" s="30">
        <f t="shared" si="875"/>
        <v>227.06666666666001</v>
      </c>
      <c r="U8055" s="21">
        <f t="shared" si="879"/>
        <v>6.5258859999999834E-3</v>
      </c>
      <c r="V8055" s="21">
        <f t="shared" si="880"/>
        <v>0</v>
      </c>
      <c r="W8055" s="21">
        <f t="shared" si="881"/>
        <v>0</v>
      </c>
    </row>
    <row r="8056" spans="1:23">
      <c r="A8056" s="2">
        <f t="shared" si="876"/>
        <v>45597</v>
      </c>
      <c r="B8056" s="3">
        <f t="shared" si="877"/>
        <v>45611</v>
      </c>
      <c r="C8056" s="7">
        <v>45611.791666666664</v>
      </c>
      <c r="D8056" s="7">
        <v>45611.791666666664</v>
      </c>
      <c r="E8056" s="5">
        <v>53</v>
      </c>
      <c r="F8056" s="5">
        <v>-259.625</v>
      </c>
      <c r="G8056" s="5">
        <v>-4.61666666666666</v>
      </c>
      <c r="H8056" s="34" cm="1">
        <f t="array" ref="H8056">SUMPRODUCT(('ESB Networks Summary'!$C$5:$C$17384=Data!D8056)*('ESB Networks Summary'!$E$5:$E$17384))*1000*2-SUMPRODUCT(('ESB Networks Summary'!$C$5:$C$17384=Data!D8056)*('ESB Networks Summary'!$F$5:$F$17384))*1000*2</f>
        <v>4</v>
      </c>
      <c r="I8056" s="5">
        <v>0</v>
      </c>
      <c r="J8056" s="5">
        <v>0</v>
      </c>
      <c r="K8056" s="17">
        <v>1</v>
      </c>
      <c r="L8056" s="52">
        <f t="shared" si="878"/>
        <v>0</v>
      </c>
      <c r="M8056" s="5">
        <v>0</v>
      </c>
      <c r="N8056" s="5">
        <v>66.491666666666603</v>
      </c>
      <c r="O8056" s="96">
        <v>438.81</v>
      </c>
      <c r="P8056" s="5">
        <v>4</v>
      </c>
      <c r="Q8056" s="99">
        <v>0</v>
      </c>
      <c r="R8056" s="99">
        <v>29.170999999999999</v>
      </c>
      <c r="S8056" s="99">
        <v>19.338999999999999</v>
      </c>
      <c r="T8056" s="30">
        <f t="shared" si="875"/>
        <v>192.51666666666674</v>
      </c>
      <c r="U8056" s="21">
        <f t="shared" si="879"/>
        <v>0</v>
      </c>
      <c r="V8056" s="21">
        <f t="shared" si="880"/>
        <v>-4.4640858333333267E-4</v>
      </c>
      <c r="W8056" s="21">
        <f t="shared" si="881"/>
        <v>0</v>
      </c>
    </row>
    <row r="8057" spans="1:23">
      <c r="A8057" s="2">
        <f t="shared" si="876"/>
        <v>45597</v>
      </c>
      <c r="B8057" s="3">
        <f t="shared" si="877"/>
        <v>45611</v>
      </c>
      <c r="C8057" s="7">
        <v>45611.8125</v>
      </c>
      <c r="D8057" s="7">
        <v>45611.8125</v>
      </c>
      <c r="E8057" s="5">
        <v>52.433333333333302</v>
      </c>
      <c r="F8057" s="5">
        <v>-263.76666666666603</v>
      </c>
      <c r="G8057" s="5">
        <v>-0.43333333333333302</v>
      </c>
      <c r="H8057" s="34" cm="1">
        <f t="array" ref="H8057">SUMPRODUCT(('ESB Networks Summary'!$C$5:$C$17384=Data!D8057)*('ESB Networks Summary'!$E$5:$E$17384))*1000*2-SUMPRODUCT(('ESB Networks Summary'!$C$5:$C$17384=Data!D8057)*('ESB Networks Summary'!$F$5:$F$17384))*1000*2</f>
        <v>2</v>
      </c>
      <c r="I8057" s="5">
        <v>0</v>
      </c>
      <c r="J8057" s="5">
        <v>0</v>
      </c>
      <c r="K8057" s="17">
        <v>1</v>
      </c>
      <c r="L8057" s="52">
        <f t="shared" si="878"/>
        <v>0</v>
      </c>
      <c r="M8057" s="5">
        <v>0</v>
      </c>
      <c r="N8057" s="5">
        <v>139.96666666666599</v>
      </c>
      <c r="O8057" s="96">
        <v>438.81</v>
      </c>
      <c r="P8057" s="5">
        <v>4</v>
      </c>
      <c r="Q8057" s="99">
        <v>0</v>
      </c>
      <c r="R8057" s="99">
        <v>29.170999999999999</v>
      </c>
      <c r="S8057" s="99">
        <v>19.338999999999999</v>
      </c>
      <c r="T8057" s="30">
        <f t="shared" si="875"/>
        <v>127.3666666666667</v>
      </c>
      <c r="U8057" s="21">
        <f t="shared" si="879"/>
        <v>0</v>
      </c>
      <c r="V8057" s="21">
        <f t="shared" si="880"/>
        <v>-4.1901166666666624E-5</v>
      </c>
      <c r="W8057" s="21">
        <f t="shared" si="881"/>
        <v>0</v>
      </c>
    </row>
    <row r="8058" spans="1:23">
      <c r="A8058" s="2">
        <f t="shared" si="876"/>
        <v>45597</v>
      </c>
      <c r="B8058" s="3">
        <f t="shared" si="877"/>
        <v>45611</v>
      </c>
      <c r="C8058" s="7">
        <v>45611.833333333336</v>
      </c>
      <c r="D8058" s="7">
        <v>45611.833333333336</v>
      </c>
      <c r="E8058" s="5">
        <v>52</v>
      </c>
      <c r="F8058" s="5">
        <v>-243.96666666666599</v>
      </c>
      <c r="G8058" s="5">
        <v>-0.33333333333333298</v>
      </c>
      <c r="H8058" s="34" cm="1">
        <f t="array" ref="H8058">SUMPRODUCT(('ESB Networks Summary'!$C$5:$C$17384=Data!D8058)*('ESB Networks Summary'!$E$5:$E$17384))*1000*2-SUMPRODUCT(('ESB Networks Summary'!$C$5:$C$17384=Data!D8058)*('ESB Networks Summary'!$F$5:$F$17384))*1000*2</f>
        <v>4</v>
      </c>
      <c r="I8058" s="5">
        <v>0</v>
      </c>
      <c r="J8058" s="5">
        <v>0</v>
      </c>
      <c r="K8058" s="17">
        <v>1</v>
      </c>
      <c r="L8058" s="52">
        <f t="shared" si="878"/>
        <v>0</v>
      </c>
      <c r="M8058" s="5">
        <v>0</v>
      </c>
      <c r="N8058" s="5">
        <v>61.933333333333302</v>
      </c>
      <c r="O8058" s="96">
        <v>369.99</v>
      </c>
      <c r="P8058" s="5">
        <v>4</v>
      </c>
      <c r="Q8058" s="99">
        <v>0</v>
      </c>
      <c r="R8058" s="99">
        <v>27.208999999999996</v>
      </c>
      <c r="S8058" s="99">
        <v>17.377000000000002</v>
      </c>
      <c r="T8058" s="30">
        <f t="shared" si="875"/>
        <v>185.69999999999936</v>
      </c>
      <c r="U8058" s="21">
        <f t="shared" si="879"/>
        <v>0</v>
      </c>
      <c r="V8058" s="21">
        <f t="shared" si="880"/>
        <v>-2.896166666666664E-5</v>
      </c>
      <c r="W8058" s="21">
        <f t="shared" si="881"/>
        <v>0</v>
      </c>
    </row>
    <row r="8059" spans="1:23">
      <c r="A8059" s="2">
        <f t="shared" si="876"/>
        <v>45597</v>
      </c>
      <c r="B8059" s="3">
        <f t="shared" si="877"/>
        <v>45611</v>
      </c>
      <c r="C8059" s="7">
        <v>45611.854166666664</v>
      </c>
      <c r="D8059" s="7">
        <v>45611.854166666664</v>
      </c>
      <c r="E8059" s="5">
        <v>51.033333333333303</v>
      </c>
      <c r="F8059" s="5">
        <v>-254.4</v>
      </c>
      <c r="G8059" s="5">
        <v>0.53333333333333299</v>
      </c>
      <c r="H8059" s="34" cm="1">
        <f t="array" ref="H8059">SUMPRODUCT(('ESB Networks Summary'!$C$5:$C$17384=Data!D8059)*('ESB Networks Summary'!$E$5:$E$17384))*1000*2-SUMPRODUCT(('ESB Networks Summary'!$C$5:$C$17384=Data!D8059)*('ESB Networks Summary'!$F$5:$F$17384))*1000*2</f>
        <v>4</v>
      </c>
      <c r="I8059" s="5">
        <v>0</v>
      </c>
      <c r="J8059" s="5">
        <v>0</v>
      </c>
      <c r="K8059" s="17">
        <v>1</v>
      </c>
      <c r="L8059" s="52">
        <f t="shared" si="878"/>
        <v>0</v>
      </c>
      <c r="M8059" s="5">
        <v>0</v>
      </c>
      <c r="N8059" s="5">
        <v>129.56666666666601</v>
      </c>
      <c r="O8059" s="96">
        <v>369.99</v>
      </c>
      <c r="P8059" s="5">
        <v>4.1666666666666599</v>
      </c>
      <c r="Q8059" s="99">
        <v>0</v>
      </c>
      <c r="R8059" s="99">
        <v>27.208999999999996</v>
      </c>
      <c r="S8059" s="99">
        <v>17.377000000000002</v>
      </c>
      <c r="T8059" s="30">
        <f t="shared" si="875"/>
        <v>129.53333333333399</v>
      </c>
      <c r="U8059" s="21">
        <f t="shared" si="879"/>
        <v>7.2557333333333283E-5</v>
      </c>
      <c r="V8059" s="21">
        <f t="shared" si="880"/>
        <v>0</v>
      </c>
      <c r="W8059" s="21">
        <f t="shared" si="881"/>
        <v>0</v>
      </c>
    </row>
    <row r="8060" spans="1:23">
      <c r="A8060" s="2">
        <f t="shared" si="876"/>
        <v>45597</v>
      </c>
      <c r="B8060" s="3">
        <f t="shared" si="877"/>
        <v>45611</v>
      </c>
      <c r="C8060" s="7">
        <v>45611.875</v>
      </c>
      <c r="D8060" s="7">
        <v>45611.875</v>
      </c>
      <c r="E8060" s="5">
        <v>48.766666666666602</v>
      </c>
      <c r="F8060" s="5">
        <v>-2131.1</v>
      </c>
      <c r="G8060" s="5">
        <v>-0.46666666666666601</v>
      </c>
      <c r="H8060" s="34" cm="1">
        <f t="array" ref="H8060">SUMPRODUCT(('ESB Networks Summary'!$C$5:$C$17384=Data!D8060)*('ESB Networks Summary'!$E$5:$E$17384))*1000*2-SUMPRODUCT(('ESB Networks Summary'!$C$5:$C$17384=Data!D8060)*('ESB Networks Summary'!$F$5:$F$17384))*1000*2</f>
        <v>10</v>
      </c>
      <c r="I8060" s="5">
        <v>0</v>
      </c>
      <c r="J8060" s="5">
        <v>0</v>
      </c>
      <c r="K8060" s="17">
        <v>1.9666666666666599</v>
      </c>
      <c r="L8060" s="52">
        <f t="shared" si="878"/>
        <v>0</v>
      </c>
      <c r="M8060" s="5">
        <v>1600.3</v>
      </c>
      <c r="N8060" s="5">
        <v>1913.56666666666</v>
      </c>
      <c r="O8060" s="96">
        <v>911.2</v>
      </c>
      <c r="P8060" s="5">
        <v>5</v>
      </c>
      <c r="Q8060" s="99">
        <v>0</v>
      </c>
      <c r="R8060" s="99">
        <v>26.629000000000001</v>
      </c>
      <c r="S8060" s="99">
        <v>16.797000000000001</v>
      </c>
      <c r="T8060" s="30">
        <f t="shared" si="875"/>
        <v>222.0666666666732</v>
      </c>
      <c r="U8060" s="21">
        <f t="shared" si="879"/>
        <v>0</v>
      </c>
      <c r="V8060" s="21">
        <f t="shared" si="880"/>
        <v>-3.9192999999999948E-5</v>
      </c>
      <c r="W8060" s="21">
        <f t="shared" si="881"/>
        <v>0</v>
      </c>
    </row>
    <row r="8061" spans="1:23">
      <c r="A8061" s="2">
        <f t="shared" si="876"/>
        <v>45597</v>
      </c>
      <c r="B8061" s="3">
        <f t="shared" si="877"/>
        <v>45611</v>
      </c>
      <c r="C8061" s="7">
        <v>45611.895833333336</v>
      </c>
      <c r="D8061" s="7">
        <v>45611.895833333336</v>
      </c>
      <c r="E8061" s="5">
        <v>42.766666666666602</v>
      </c>
      <c r="F8061" s="5">
        <v>-2514.5333333333301</v>
      </c>
      <c r="G8061" s="5">
        <v>-0.33333333333333298</v>
      </c>
      <c r="H8061" s="34" cm="1">
        <f t="array" ref="H8061">SUMPRODUCT(('ESB Networks Summary'!$C$5:$C$17384=Data!D8061)*('ESB Networks Summary'!$E$5:$E$17384))*1000*2-SUMPRODUCT(('ESB Networks Summary'!$C$5:$C$17384=Data!D8061)*('ESB Networks Summary'!$F$5:$F$17384))*1000*2</f>
        <v>2</v>
      </c>
      <c r="I8061" s="5">
        <v>0</v>
      </c>
      <c r="J8061" s="5">
        <v>0</v>
      </c>
      <c r="K8061" s="17">
        <v>2</v>
      </c>
      <c r="L8061" s="52">
        <f t="shared" si="878"/>
        <v>1</v>
      </c>
      <c r="M8061" s="5">
        <v>1940.56666666666</v>
      </c>
      <c r="N8061" s="5">
        <v>2218</v>
      </c>
      <c r="O8061" s="96">
        <v>911.2</v>
      </c>
      <c r="P8061" s="5">
        <v>5</v>
      </c>
      <c r="Q8061" s="99">
        <v>0</v>
      </c>
      <c r="R8061" s="99">
        <v>26.629000000000001</v>
      </c>
      <c r="S8061" s="99">
        <v>16.797000000000001</v>
      </c>
      <c r="T8061" s="30">
        <f t="shared" si="875"/>
        <v>301.19999999999663</v>
      </c>
      <c r="U8061" s="21">
        <f t="shared" si="879"/>
        <v>0</v>
      </c>
      <c r="V8061" s="21">
        <f t="shared" si="880"/>
        <v>-2.7994999999999972E-5</v>
      </c>
      <c r="W8061" s="21">
        <f t="shared" si="881"/>
        <v>0</v>
      </c>
    </row>
    <row r="8062" spans="1:23">
      <c r="A8062" s="2">
        <f t="shared" si="876"/>
        <v>45597</v>
      </c>
      <c r="B8062" s="3">
        <f t="shared" si="877"/>
        <v>45611</v>
      </c>
      <c r="C8062" s="7">
        <v>45611.916666666664</v>
      </c>
      <c r="D8062" s="7">
        <v>45611.916666666664</v>
      </c>
      <c r="E8062" s="5">
        <v>39.1</v>
      </c>
      <c r="F8062" s="5">
        <v>-502.06666666666598</v>
      </c>
      <c r="G8062" s="5">
        <v>1.6666666666666601</v>
      </c>
      <c r="H8062" s="34" cm="1">
        <f t="array" ref="H8062">SUMPRODUCT(('ESB Networks Summary'!$C$5:$C$17384=Data!D8062)*('ESB Networks Summary'!$E$5:$E$17384))*1000*2-SUMPRODUCT(('ESB Networks Summary'!$C$5:$C$17384=Data!D8062)*('ESB Networks Summary'!$F$5:$F$17384))*1000*2</f>
        <v>2</v>
      </c>
      <c r="I8062" s="5">
        <v>0</v>
      </c>
      <c r="J8062" s="5">
        <v>0</v>
      </c>
      <c r="K8062" s="17">
        <v>2</v>
      </c>
      <c r="L8062" s="52">
        <f t="shared" si="878"/>
        <v>0</v>
      </c>
      <c r="M8062" s="5">
        <v>0</v>
      </c>
      <c r="N8062" s="5">
        <v>322.46666666666601</v>
      </c>
      <c r="O8062" s="96">
        <v>610.82000000000005</v>
      </c>
      <c r="P8062" s="5">
        <v>4.2</v>
      </c>
      <c r="Q8062" s="99">
        <v>0</v>
      </c>
      <c r="R8062" s="99">
        <v>25.82</v>
      </c>
      <c r="S8062" s="99">
        <v>15.988999999999999</v>
      </c>
      <c r="T8062" s="30">
        <f t="shared" si="875"/>
        <v>185.46666666666664</v>
      </c>
      <c r="U8062" s="21">
        <f t="shared" si="879"/>
        <v>2.1516666666666581E-4</v>
      </c>
      <c r="V8062" s="21">
        <f t="shared" si="880"/>
        <v>0</v>
      </c>
      <c r="W8062" s="21">
        <f t="shared" si="881"/>
        <v>0</v>
      </c>
    </row>
    <row r="8063" spans="1:23">
      <c r="A8063" s="2">
        <f t="shared" si="876"/>
        <v>45597</v>
      </c>
      <c r="B8063" s="3">
        <f t="shared" si="877"/>
        <v>45611</v>
      </c>
      <c r="C8063" s="7">
        <v>45611.9375</v>
      </c>
      <c r="D8063" s="7">
        <v>45611.9375</v>
      </c>
      <c r="E8063" s="5">
        <v>38.733333333333299</v>
      </c>
      <c r="F8063" s="5">
        <v>-210.2</v>
      </c>
      <c r="G8063" s="5">
        <v>-1.5333333333333301</v>
      </c>
      <c r="H8063" s="34" cm="1">
        <f t="array" ref="H8063">SUMPRODUCT(('ESB Networks Summary'!$C$5:$C$17384=Data!D8063)*('ESB Networks Summary'!$E$5:$E$17384))*1000*2-SUMPRODUCT(('ESB Networks Summary'!$C$5:$C$17384=Data!D8063)*('ESB Networks Summary'!$F$5:$F$17384))*1000*2</f>
        <v>4</v>
      </c>
      <c r="I8063" s="5">
        <v>0</v>
      </c>
      <c r="J8063" s="5">
        <v>0</v>
      </c>
      <c r="K8063" s="17">
        <v>2</v>
      </c>
      <c r="L8063" s="52">
        <f t="shared" si="878"/>
        <v>0</v>
      </c>
      <c r="M8063" s="5">
        <v>0</v>
      </c>
      <c r="N8063" s="5">
        <v>27.8333333333333</v>
      </c>
      <c r="O8063" s="96">
        <v>610.82000000000005</v>
      </c>
      <c r="P8063" s="5">
        <v>4.0333333333333297</v>
      </c>
      <c r="Q8063" s="99">
        <v>0</v>
      </c>
      <c r="R8063" s="99">
        <v>25.82</v>
      </c>
      <c r="S8063" s="99">
        <v>15.988999999999999</v>
      </c>
      <c r="T8063" s="30">
        <f t="shared" si="875"/>
        <v>184.86666666666667</v>
      </c>
      <c r="U8063" s="21">
        <f t="shared" si="879"/>
        <v>0</v>
      </c>
      <c r="V8063" s="21">
        <f t="shared" si="880"/>
        <v>-1.2258233333333306E-4</v>
      </c>
      <c r="W8063" s="21">
        <f t="shared" si="881"/>
        <v>0</v>
      </c>
    </row>
    <row r="8064" spans="1:23">
      <c r="A8064" s="2">
        <f t="shared" si="876"/>
        <v>45597</v>
      </c>
      <c r="B8064" s="3">
        <f t="shared" si="877"/>
        <v>45611</v>
      </c>
      <c r="C8064" s="7">
        <v>45611.958333333336</v>
      </c>
      <c r="D8064" s="7">
        <v>45611.958333333336</v>
      </c>
      <c r="E8064" s="5">
        <v>38</v>
      </c>
      <c r="F8064" s="5">
        <v>-200.06666666666601</v>
      </c>
      <c r="G8064" s="5">
        <v>-1.2</v>
      </c>
      <c r="H8064" s="34" cm="1">
        <f t="array" ref="H8064">SUMPRODUCT(('ESB Networks Summary'!$C$5:$C$17384=Data!D8064)*('ESB Networks Summary'!$E$5:$E$17384))*1000*2-SUMPRODUCT(('ESB Networks Summary'!$C$5:$C$17384=Data!D8064)*('ESB Networks Summary'!$F$5:$F$17384))*1000*2</f>
        <v>4</v>
      </c>
      <c r="I8064" s="5">
        <v>0</v>
      </c>
      <c r="J8064" s="5">
        <v>0</v>
      </c>
      <c r="K8064" s="17">
        <v>2</v>
      </c>
      <c r="L8064" s="52">
        <f t="shared" si="878"/>
        <v>0</v>
      </c>
      <c r="M8064" s="5">
        <v>0</v>
      </c>
      <c r="N8064" s="5">
        <v>37</v>
      </c>
      <c r="O8064" s="96">
        <v>1021.93</v>
      </c>
      <c r="P8064" s="5">
        <v>4</v>
      </c>
      <c r="Q8064" s="99">
        <v>0</v>
      </c>
      <c r="R8064" s="99">
        <v>18.177</v>
      </c>
      <c r="S8064" s="99">
        <v>14.112</v>
      </c>
      <c r="T8064" s="30">
        <f t="shared" si="875"/>
        <v>165.86666666666599</v>
      </c>
      <c r="U8064" s="21">
        <f t="shared" si="879"/>
        <v>0</v>
      </c>
      <c r="V8064" s="21">
        <f t="shared" si="880"/>
        <v>-8.4671999999999992E-5</v>
      </c>
      <c r="W8064" s="21">
        <f t="shared" si="881"/>
        <v>0</v>
      </c>
    </row>
    <row r="8065" spans="1:23">
      <c r="A8065" s="2">
        <f t="shared" si="876"/>
        <v>45597</v>
      </c>
      <c r="B8065" s="3">
        <f t="shared" si="877"/>
        <v>45611</v>
      </c>
      <c r="C8065" s="7">
        <v>45611.979166666664</v>
      </c>
      <c r="D8065" s="7">
        <v>45611.979166666664</v>
      </c>
      <c r="E8065" s="5">
        <v>37.6666666666666</v>
      </c>
      <c r="F8065" s="5">
        <v>-224.7</v>
      </c>
      <c r="G8065" s="5">
        <v>0.73333333333333295</v>
      </c>
      <c r="H8065" s="34" cm="1">
        <f t="array" ref="H8065">SUMPRODUCT(('ESB Networks Summary'!$C$5:$C$17384=Data!D8065)*('ESB Networks Summary'!$E$5:$E$17384))*1000*2-SUMPRODUCT(('ESB Networks Summary'!$C$5:$C$17384=Data!D8065)*('ESB Networks Summary'!$F$5:$F$17384))*1000*2</f>
        <v>4</v>
      </c>
      <c r="I8065" s="5">
        <v>0</v>
      </c>
      <c r="J8065" s="5">
        <v>0</v>
      </c>
      <c r="K8065" s="17">
        <v>2</v>
      </c>
      <c r="L8065" s="52">
        <f t="shared" si="878"/>
        <v>0</v>
      </c>
      <c r="M8065" s="5">
        <v>0</v>
      </c>
      <c r="N8065" s="5">
        <v>48.366666666666603</v>
      </c>
      <c r="O8065" s="96">
        <v>1021.93</v>
      </c>
      <c r="P8065" s="5">
        <v>4</v>
      </c>
      <c r="Q8065" s="99">
        <v>0</v>
      </c>
      <c r="R8065" s="99">
        <v>18.177</v>
      </c>
      <c r="S8065" s="99">
        <v>14.112</v>
      </c>
      <c r="T8065" s="30">
        <f t="shared" si="875"/>
        <v>181.06666666666672</v>
      </c>
      <c r="U8065" s="21">
        <f t="shared" si="879"/>
        <v>6.6648999999999964E-5</v>
      </c>
      <c r="V8065" s="21">
        <f t="shared" si="880"/>
        <v>0</v>
      </c>
      <c r="W8065" s="21">
        <f t="shared" si="881"/>
        <v>0</v>
      </c>
    </row>
    <row r="8066" spans="1:23">
      <c r="A8066" s="2">
        <f t="shared" si="876"/>
        <v>45597</v>
      </c>
      <c r="B8066" s="3">
        <f t="shared" si="877"/>
        <v>45612</v>
      </c>
      <c r="C8066" s="7">
        <v>45612</v>
      </c>
      <c r="D8066" s="7">
        <v>45612</v>
      </c>
      <c r="E8066" s="5">
        <v>36.933333333333302</v>
      </c>
      <c r="F8066" s="5">
        <v>-472.53333333333302</v>
      </c>
      <c r="G8066" s="5">
        <v>-1.2333333333333301</v>
      </c>
      <c r="H8066" s="34" cm="1">
        <f t="array" ref="H8066">SUMPRODUCT(('ESB Networks Summary'!$C$5:$C$17384=Data!D8066)*('ESB Networks Summary'!$E$5:$E$17384))*1000*2-SUMPRODUCT(('ESB Networks Summary'!$C$5:$C$17384=Data!D8066)*('ESB Networks Summary'!$F$5:$F$17384))*1000*2</f>
        <v>8</v>
      </c>
      <c r="I8066" s="5">
        <v>0</v>
      </c>
      <c r="J8066" s="5">
        <v>0</v>
      </c>
      <c r="K8066" s="17">
        <v>2</v>
      </c>
      <c r="L8066" s="52">
        <f t="shared" si="878"/>
        <v>0</v>
      </c>
      <c r="M8066" s="5">
        <v>0</v>
      </c>
      <c r="N8066" s="5">
        <v>297.39999999999998</v>
      </c>
      <c r="O8066" s="96">
        <v>308.27999999999997</v>
      </c>
      <c r="P8066" s="5">
        <v>4.3333333333333304</v>
      </c>
      <c r="Q8066" s="99">
        <v>0</v>
      </c>
      <c r="R8066" s="99">
        <v>17.744999999999997</v>
      </c>
      <c r="S8066" s="99">
        <v>13.680000000000001</v>
      </c>
      <c r="T8066" s="30">
        <f t="shared" ref="T8066:T8129" si="882">P8066+G8066-N8066-F8066</f>
        <v>178.23333333333306</v>
      </c>
      <c r="U8066" s="21">
        <f t="shared" si="879"/>
        <v>0</v>
      </c>
      <c r="V8066" s="21">
        <f t="shared" si="880"/>
        <v>-8.4359999999999782E-5</v>
      </c>
      <c r="W8066" s="21">
        <f t="shared" si="881"/>
        <v>0</v>
      </c>
    </row>
    <row r="8067" spans="1:23">
      <c r="A8067" s="2">
        <f t="shared" ref="A8067:A8130" si="883">DATE(YEAR(C8067),MONTH(C8067),1)</f>
        <v>45597</v>
      </c>
      <c r="B8067" s="3">
        <f t="shared" ref="B8067:B8130" si="884">DATE(YEAR(C8067),MONTH(C8067),DAY(C8067))</f>
        <v>45612</v>
      </c>
      <c r="C8067" s="7">
        <v>45612.020833333336</v>
      </c>
      <c r="D8067" s="7">
        <v>45612.020833333336</v>
      </c>
      <c r="E8067" s="5">
        <v>35.066666666666599</v>
      </c>
      <c r="F8067" s="5">
        <v>-246.73333333333301</v>
      </c>
      <c r="G8067" s="5">
        <v>7.5</v>
      </c>
      <c r="H8067" s="34" cm="1">
        <f t="array" ref="H8067">SUMPRODUCT(('ESB Networks Summary'!$C$5:$C$17384=Data!D8067)*('ESB Networks Summary'!$E$5:$E$17384))*1000*2-SUMPRODUCT(('ESB Networks Summary'!$C$5:$C$17384=Data!D8067)*('ESB Networks Summary'!$F$5:$F$17384))*1000*2</f>
        <v>0</v>
      </c>
      <c r="I8067" s="5">
        <v>0</v>
      </c>
      <c r="J8067" s="5">
        <v>0</v>
      </c>
      <c r="K8067" s="17">
        <v>2</v>
      </c>
      <c r="L8067" s="52">
        <f t="shared" ref="L8067:L8130" si="885">IF(AND(K8067=2,K8066&lt;2),1,0)</f>
        <v>0</v>
      </c>
      <c r="M8067" s="5">
        <v>0</v>
      </c>
      <c r="N8067" s="5">
        <v>382.53333333333302</v>
      </c>
      <c r="O8067" s="96">
        <v>308.27999999999997</v>
      </c>
      <c r="P8067" s="5">
        <v>4.8333333333333304</v>
      </c>
      <c r="Q8067" s="99">
        <v>0</v>
      </c>
      <c r="R8067" s="99">
        <v>17.744999999999997</v>
      </c>
      <c r="S8067" s="99">
        <v>13.680000000000001</v>
      </c>
      <c r="T8067" s="30">
        <f t="shared" si="882"/>
        <v>-123.4666666666667</v>
      </c>
      <c r="U8067" s="21">
        <f t="shared" ref="U8067:U8130" si="886">IF(G8067&gt;0, G8067/1000*R8067/2,0)/100</f>
        <v>6.654374999999998E-4</v>
      </c>
      <c r="V8067" s="21">
        <f t="shared" ref="V8067:V8130" si="887">IF(G8067&lt;0, G8067/1000*S8067/2,0)/100</f>
        <v>0</v>
      </c>
      <c r="W8067" s="21">
        <f t="shared" ref="W8067:W8130" si="888">IF(J8067&gt;P8067,J8067/1000/2*R8067/100,0)</f>
        <v>0</v>
      </c>
    </row>
    <row r="8068" spans="1:23">
      <c r="A8068" s="2">
        <f t="shared" si="883"/>
        <v>45597</v>
      </c>
      <c r="B8068" s="3">
        <f t="shared" si="884"/>
        <v>45612</v>
      </c>
      <c r="C8068" s="7">
        <v>45612.041666666664</v>
      </c>
      <c r="D8068" s="7">
        <v>45612.041666666664</v>
      </c>
      <c r="E8068" s="5">
        <v>34.733333333333299</v>
      </c>
      <c r="F8068" s="5">
        <v>-201.96666666666599</v>
      </c>
      <c r="G8068" s="5">
        <v>-3.3333333333333402E-2</v>
      </c>
      <c r="H8068" s="34" cm="1">
        <f t="array" ref="H8068">SUMPRODUCT(('ESB Networks Summary'!$C$5:$C$17384=Data!D8068)*('ESB Networks Summary'!$E$5:$E$17384))*1000*2-SUMPRODUCT(('ESB Networks Summary'!$C$5:$C$17384=Data!D8068)*('ESB Networks Summary'!$F$5:$F$17384))*1000*2</f>
        <v>4</v>
      </c>
      <c r="I8068" s="5">
        <v>0</v>
      </c>
      <c r="J8068" s="5">
        <v>0</v>
      </c>
      <c r="K8068" s="17">
        <v>2</v>
      </c>
      <c r="L8068" s="52">
        <f t="shared" si="885"/>
        <v>0</v>
      </c>
      <c r="M8068" s="5">
        <v>0</v>
      </c>
      <c r="N8068" s="5">
        <v>26.7</v>
      </c>
      <c r="O8068" s="96">
        <v>151.83000000000001</v>
      </c>
      <c r="P8068" s="5">
        <v>5</v>
      </c>
      <c r="Q8068" s="99">
        <v>0</v>
      </c>
      <c r="R8068" s="99">
        <v>18.047999999999998</v>
      </c>
      <c r="S8068" s="99">
        <v>13.983000000000001</v>
      </c>
      <c r="T8068" s="30">
        <f t="shared" si="882"/>
        <v>180.23333333333267</v>
      </c>
      <c r="U8068" s="21">
        <f t="shared" si="886"/>
        <v>0</v>
      </c>
      <c r="V8068" s="21">
        <f t="shared" si="887"/>
        <v>-2.330500000000005E-6</v>
      </c>
      <c r="W8068" s="21">
        <f t="shared" si="888"/>
        <v>0</v>
      </c>
    </row>
    <row r="8069" spans="1:23">
      <c r="A8069" s="2">
        <f t="shared" si="883"/>
        <v>45597</v>
      </c>
      <c r="B8069" s="3">
        <f t="shared" si="884"/>
        <v>45612</v>
      </c>
      <c r="C8069" s="7">
        <v>45612.0625</v>
      </c>
      <c r="D8069" s="7">
        <v>45612.0625</v>
      </c>
      <c r="E8069" s="5">
        <v>34</v>
      </c>
      <c r="F8069" s="5">
        <v>-213.65</v>
      </c>
      <c r="G8069" s="5">
        <v>0.125</v>
      </c>
      <c r="H8069" s="34" cm="1">
        <f t="array" ref="H8069">SUMPRODUCT(('ESB Networks Summary'!$C$5:$C$17384=Data!D8069)*('ESB Networks Summary'!$E$5:$E$17384))*1000*2-SUMPRODUCT(('ESB Networks Summary'!$C$5:$C$17384=Data!D8069)*('ESB Networks Summary'!$F$5:$F$17384))*1000*2</f>
        <v>4</v>
      </c>
      <c r="I8069" s="5">
        <v>1.9</v>
      </c>
      <c r="J8069" s="5">
        <v>0</v>
      </c>
      <c r="K8069" s="17">
        <v>2</v>
      </c>
      <c r="L8069" s="52">
        <f t="shared" si="885"/>
        <v>0</v>
      </c>
      <c r="M8069" s="5">
        <v>0</v>
      </c>
      <c r="N8069" s="5">
        <v>39.9166666666666</v>
      </c>
      <c r="O8069" s="96">
        <v>151.83000000000001</v>
      </c>
      <c r="P8069" s="5">
        <v>5</v>
      </c>
      <c r="Q8069" s="99">
        <v>0</v>
      </c>
      <c r="R8069" s="99">
        <v>18.047999999999998</v>
      </c>
      <c r="S8069" s="99">
        <v>13.983000000000001</v>
      </c>
      <c r="T8069" s="30">
        <f t="shared" si="882"/>
        <v>178.85833333333341</v>
      </c>
      <c r="U8069" s="21">
        <f t="shared" si="886"/>
        <v>1.1279999999999999E-5</v>
      </c>
      <c r="V8069" s="21">
        <f t="shared" si="887"/>
        <v>0</v>
      </c>
      <c r="W8069" s="21">
        <f t="shared" si="888"/>
        <v>0</v>
      </c>
    </row>
    <row r="8070" spans="1:23">
      <c r="A8070" s="2">
        <f t="shared" si="883"/>
        <v>45597</v>
      </c>
      <c r="B8070" s="3">
        <f t="shared" si="884"/>
        <v>45612</v>
      </c>
      <c r="C8070" s="7">
        <v>45612.083333333336</v>
      </c>
      <c r="D8070" s="7">
        <v>45612.083333333336</v>
      </c>
      <c r="E8070" s="5">
        <v>37</v>
      </c>
      <c r="F8070" s="5">
        <v>3068.0333333333301</v>
      </c>
      <c r="G8070" s="5">
        <v>9934.1999999999898</v>
      </c>
      <c r="H8070" s="34" cm="1">
        <f t="array" ref="H8070">SUMPRODUCT(('ESB Networks Summary'!$C$5:$C$17384=Data!D8070)*('ESB Networks Summary'!$E$5:$E$17384))*1000*2-SUMPRODUCT(('ESB Networks Summary'!$C$5:$C$17384=Data!D8070)*('ESB Networks Summary'!$F$5:$F$17384))*1000*2</f>
        <v>10442</v>
      </c>
      <c r="I8070" s="5">
        <v>0</v>
      </c>
      <c r="J8070" s="5">
        <v>6380.3</v>
      </c>
      <c r="K8070" s="17">
        <v>4.7</v>
      </c>
      <c r="L8070" s="52">
        <f t="shared" si="885"/>
        <v>0</v>
      </c>
      <c r="M8070" s="5">
        <v>0</v>
      </c>
      <c r="N8070" s="5">
        <v>6448.5666666666602</v>
      </c>
      <c r="O8070" s="96">
        <v>120.09</v>
      </c>
      <c r="P8070" s="5">
        <v>4.3999999999999897</v>
      </c>
      <c r="Q8070" s="99">
        <v>0</v>
      </c>
      <c r="R8070" s="99">
        <v>17.937999999999999</v>
      </c>
      <c r="S8070" s="99">
        <v>13.874000000000001</v>
      </c>
      <c r="T8070" s="30">
        <f t="shared" si="882"/>
        <v>421.99999999999909</v>
      </c>
      <c r="U8070" s="21">
        <f t="shared" si="886"/>
        <v>0.89099839799999903</v>
      </c>
      <c r="V8070" s="21">
        <f t="shared" si="887"/>
        <v>0</v>
      </c>
      <c r="W8070" s="21">
        <f t="shared" si="888"/>
        <v>0.57224910699999998</v>
      </c>
    </row>
    <row r="8071" spans="1:23">
      <c r="A8071" s="2">
        <f t="shared" si="883"/>
        <v>45597</v>
      </c>
      <c r="B8071" s="3">
        <f t="shared" si="884"/>
        <v>45612</v>
      </c>
      <c r="C8071" s="7">
        <v>45612.104166666664</v>
      </c>
      <c r="D8071" s="7">
        <v>45612.104166666664</v>
      </c>
      <c r="E8071" s="5">
        <v>44.6</v>
      </c>
      <c r="F8071" s="5">
        <v>3452.1833333333302</v>
      </c>
      <c r="G8071" s="5">
        <v>11126.475</v>
      </c>
      <c r="H8071" s="34" cm="1">
        <f t="array" ref="H8071">SUMPRODUCT(('ESB Networks Summary'!$C$5:$C$17384=Data!D8071)*('ESB Networks Summary'!$E$5:$E$17384))*1000*2-SUMPRODUCT(('ESB Networks Summary'!$C$5:$C$17384=Data!D8071)*('ESB Networks Summary'!$F$5:$F$17384))*1000*2</f>
        <v>11224</v>
      </c>
      <c r="I8071" s="5">
        <v>0</v>
      </c>
      <c r="J8071" s="5">
        <v>7154.3666666666604</v>
      </c>
      <c r="K8071" s="17">
        <v>5</v>
      </c>
      <c r="L8071" s="52">
        <f t="shared" si="885"/>
        <v>0</v>
      </c>
      <c r="M8071" s="5">
        <v>0</v>
      </c>
      <c r="N8071" s="5">
        <v>7219.1583333333301</v>
      </c>
      <c r="O8071" s="96">
        <v>120.09</v>
      </c>
      <c r="P8071" s="5">
        <v>4.7666666666666604</v>
      </c>
      <c r="Q8071" s="99">
        <v>0</v>
      </c>
      <c r="R8071" s="99">
        <v>17.937999999999999</v>
      </c>
      <c r="S8071" s="99">
        <v>13.874000000000001</v>
      </c>
      <c r="T8071" s="30">
        <f t="shared" si="882"/>
        <v>459.90000000000646</v>
      </c>
      <c r="U8071" s="21">
        <f t="shared" si="886"/>
        <v>0.99793354275000001</v>
      </c>
      <c r="V8071" s="21">
        <f t="shared" si="887"/>
        <v>0</v>
      </c>
      <c r="W8071" s="21">
        <f t="shared" si="888"/>
        <v>0.64167514633333267</v>
      </c>
    </row>
    <row r="8072" spans="1:23">
      <c r="A8072" s="2">
        <f t="shared" si="883"/>
        <v>45597</v>
      </c>
      <c r="B8072" s="3">
        <f t="shared" si="884"/>
        <v>45612</v>
      </c>
      <c r="C8072" s="7">
        <v>45612.125</v>
      </c>
      <c r="D8072" s="7">
        <v>45612.125</v>
      </c>
      <c r="E8072" s="5">
        <v>52.1</v>
      </c>
      <c r="F8072" s="5">
        <v>3469.8333333333298</v>
      </c>
      <c r="G8072" s="5">
        <v>11149.0333333333</v>
      </c>
      <c r="H8072" s="34" cm="1">
        <f t="array" ref="H8072">SUMPRODUCT(('ESB Networks Summary'!$C$5:$C$17384=Data!D8072)*('ESB Networks Summary'!$E$5:$E$17384))*1000*2-SUMPRODUCT(('ESB Networks Summary'!$C$5:$C$17384=Data!D8072)*('ESB Networks Summary'!$F$5:$F$17384))*1000*2</f>
        <v>11250</v>
      </c>
      <c r="I8072" s="5">
        <v>0</v>
      </c>
      <c r="J8072" s="5">
        <v>7144.8333333333303</v>
      </c>
      <c r="K8072" s="17">
        <v>5</v>
      </c>
      <c r="L8072" s="52">
        <f t="shared" si="885"/>
        <v>0</v>
      </c>
      <c r="M8072" s="5">
        <v>0</v>
      </c>
      <c r="N8072" s="5">
        <v>7238.9</v>
      </c>
      <c r="O8072" s="96">
        <v>13.39</v>
      </c>
      <c r="P8072" s="5">
        <v>5</v>
      </c>
      <c r="Q8072" s="99">
        <v>0</v>
      </c>
      <c r="R8072" s="99">
        <v>17.893999999999998</v>
      </c>
      <c r="S8072" s="99">
        <v>13.828999999999999</v>
      </c>
      <c r="T8072" s="30">
        <f t="shared" si="882"/>
        <v>445.29999999997062</v>
      </c>
      <c r="U8072" s="21">
        <f t="shared" si="886"/>
        <v>0.99750401233333019</v>
      </c>
      <c r="V8072" s="21">
        <f t="shared" si="887"/>
        <v>0</v>
      </c>
      <c r="W8072" s="21">
        <f t="shared" si="888"/>
        <v>0.639248238333333</v>
      </c>
    </row>
    <row r="8073" spans="1:23">
      <c r="A8073" s="2">
        <f t="shared" si="883"/>
        <v>45597</v>
      </c>
      <c r="B8073" s="3">
        <f t="shared" si="884"/>
        <v>45612</v>
      </c>
      <c r="C8073" s="7">
        <v>45612.145833333336</v>
      </c>
      <c r="D8073" s="7">
        <v>45612.145833333336</v>
      </c>
      <c r="E8073" s="5">
        <v>59.766666666666602</v>
      </c>
      <c r="F8073" s="5">
        <v>3481.5</v>
      </c>
      <c r="G8073" s="5">
        <v>11178.8</v>
      </c>
      <c r="H8073" s="34" cm="1">
        <f t="array" ref="H8073">SUMPRODUCT(('ESB Networks Summary'!$C$5:$C$17384=Data!D8073)*('ESB Networks Summary'!$E$5:$E$17384))*1000*2-SUMPRODUCT(('ESB Networks Summary'!$C$5:$C$17384=Data!D8073)*('ESB Networks Summary'!$F$5:$F$17384))*1000*2</f>
        <v>11286</v>
      </c>
      <c r="I8073" s="5">
        <v>0</v>
      </c>
      <c r="J8073" s="5">
        <v>7163</v>
      </c>
      <c r="K8073" s="17">
        <v>5</v>
      </c>
      <c r="L8073" s="52">
        <f t="shared" si="885"/>
        <v>0</v>
      </c>
      <c r="M8073" s="5">
        <v>0</v>
      </c>
      <c r="N8073" s="5">
        <v>7245.7333333333299</v>
      </c>
      <c r="O8073" s="96">
        <v>13.39</v>
      </c>
      <c r="P8073" s="5">
        <v>4.1333333333333302</v>
      </c>
      <c r="Q8073" s="99">
        <v>0</v>
      </c>
      <c r="R8073" s="99">
        <v>17.893999999999998</v>
      </c>
      <c r="S8073" s="99">
        <v>13.828999999999999</v>
      </c>
      <c r="T8073" s="30">
        <f t="shared" si="882"/>
        <v>455.70000000000255</v>
      </c>
      <c r="U8073" s="21">
        <f t="shared" si="886"/>
        <v>1.0001672359999998</v>
      </c>
      <c r="V8073" s="21">
        <f t="shared" si="887"/>
        <v>0</v>
      </c>
      <c r="W8073" s="21">
        <f t="shared" si="888"/>
        <v>0.64087360999999998</v>
      </c>
    </row>
    <row r="8074" spans="1:23">
      <c r="A8074" s="2">
        <f t="shared" si="883"/>
        <v>45597</v>
      </c>
      <c r="B8074" s="3">
        <f t="shared" si="884"/>
        <v>45612</v>
      </c>
      <c r="C8074" s="7">
        <v>45612.166666666664</v>
      </c>
      <c r="D8074" s="7">
        <v>45612.166666666664</v>
      </c>
      <c r="E8074" s="5">
        <v>67.5</v>
      </c>
      <c r="F8074" s="5">
        <v>3503.86666666666</v>
      </c>
      <c r="G8074" s="5">
        <v>11208.5333333333</v>
      </c>
      <c r="H8074" s="34" cm="1">
        <f t="array" ref="H8074">SUMPRODUCT(('ESB Networks Summary'!$C$5:$C$17384=Data!D8074)*('ESB Networks Summary'!$E$5:$E$17384))*1000*2-SUMPRODUCT(('ESB Networks Summary'!$C$5:$C$17384=Data!D8074)*('ESB Networks Summary'!$F$5:$F$17384))*1000*2</f>
        <v>11312</v>
      </c>
      <c r="I8074" s="5">
        <v>0</v>
      </c>
      <c r="J8074" s="5">
        <v>7166.7</v>
      </c>
      <c r="K8074" s="17">
        <v>5</v>
      </c>
      <c r="L8074" s="52">
        <f t="shared" si="885"/>
        <v>0</v>
      </c>
      <c r="M8074" s="5">
        <v>0</v>
      </c>
      <c r="N8074" s="5">
        <v>7254.9</v>
      </c>
      <c r="O8074" s="96">
        <v>12.96</v>
      </c>
      <c r="P8074" s="5">
        <v>4</v>
      </c>
      <c r="Q8074" s="99">
        <v>0</v>
      </c>
      <c r="R8074" s="99">
        <v>17.836000000000002</v>
      </c>
      <c r="S8074" s="99">
        <v>13.771000000000001</v>
      </c>
      <c r="T8074" s="30">
        <f t="shared" si="882"/>
        <v>453.7666666666405</v>
      </c>
      <c r="U8074" s="21">
        <f t="shared" si="886"/>
        <v>0.99957700266666383</v>
      </c>
      <c r="V8074" s="21">
        <f t="shared" si="887"/>
        <v>0</v>
      </c>
      <c r="W8074" s="21">
        <f t="shared" si="888"/>
        <v>0.63912630600000009</v>
      </c>
    </row>
    <row r="8075" spans="1:23">
      <c r="A8075" s="2">
        <f t="shared" si="883"/>
        <v>45597</v>
      </c>
      <c r="B8075" s="3">
        <f t="shared" si="884"/>
        <v>45612</v>
      </c>
      <c r="C8075" s="7">
        <v>45612.1875</v>
      </c>
      <c r="D8075" s="7">
        <v>45612.1875</v>
      </c>
      <c r="E8075" s="5">
        <v>75.25</v>
      </c>
      <c r="F8075" s="5">
        <v>3515.61666666666</v>
      </c>
      <c r="G8075" s="5">
        <v>11246.3083333333</v>
      </c>
      <c r="H8075" s="34" cm="1">
        <f t="array" ref="H8075">SUMPRODUCT(('ESB Networks Summary'!$C$5:$C$17384=Data!D8075)*('ESB Networks Summary'!$E$5:$E$17384))*1000*2-SUMPRODUCT(('ESB Networks Summary'!$C$5:$C$17384=Data!D8075)*('ESB Networks Summary'!$F$5:$F$17384))*1000*2</f>
        <v>11348</v>
      </c>
      <c r="I8075" s="5">
        <v>0</v>
      </c>
      <c r="J8075" s="5">
        <v>7162.1750000000002</v>
      </c>
      <c r="K8075" s="17">
        <v>5</v>
      </c>
      <c r="L8075" s="52">
        <f t="shared" si="885"/>
        <v>0</v>
      </c>
      <c r="M8075" s="5">
        <v>0</v>
      </c>
      <c r="N8075" s="5">
        <v>7274.0999999999904</v>
      </c>
      <c r="O8075" s="96">
        <v>12.96</v>
      </c>
      <c r="P8075" s="5">
        <v>4.5</v>
      </c>
      <c r="Q8075" s="99">
        <v>0</v>
      </c>
      <c r="R8075" s="99">
        <v>17.836000000000002</v>
      </c>
      <c r="S8075" s="99">
        <v>13.771000000000001</v>
      </c>
      <c r="T8075" s="30">
        <f t="shared" si="882"/>
        <v>461.09166666664942</v>
      </c>
      <c r="U8075" s="21">
        <f t="shared" si="886"/>
        <v>1.0029457771666639</v>
      </c>
      <c r="V8075" s="21">
        <f t="shared" si="887"/>
        <v>0</v>
      </c>
      <c r="W8075" s="21">
        <f t="shared" si="888"/>
        <v>0.63872276650000015</v>
      </c>
    </row>
    <row r="8076" spans="1:23">
      <c r="A8076" s="2">
        <f t="shared" si="883"/>
        <v>45597</v>
      </c>
      <c r="B8076" s="3">
        <f t="shared" si="884"/>
        <v>45612</v>
      </c>
      <c r="C8076" s="7">
        <v>45612.208333333336</v>
      </c>
      <c r="D8076" s="7">
        <v>45612.208333333336</v>
      </c>
      <c r="E8076" s="5">
        <v>82.391666666666595</v>
      </c>
      <c r="F8076" s="5">
        <v>3522.2</v>
      </c>
      <c r="G8076" s="5">
        <v>11219.0583333333</v>
      </c>
      <c r="H8076" s="34" cm="1">
        <f t="array" ref="H8076">SUMPRODUCT(('ESB Networks Summary'!$C$5:$C$17384=Data!D8076)*('ESB Networks Summary'!$E$5:$E$17384))*1000*2-SUMPRODUCT(('ESB Networks Summary'!$C$5:$C$17384=Data!D8076)*('ESB Networks Summary'!$F$5:$F$17384))*1000*2</f>
        <v>11328</v>
      </c>
      <c r="I8076" s="5">
        <v>0</v>
      </c>
      <c r="J8076" s="5">
        <v>7163.3499999999904</v>
      </c>
      <c r="K8076" s="17">
        <v>5</v>
      </c>
      <c r="L8076" s="52">
        <f t="shared" si="885"/>
        <v>0</v>
      </c>
      <c r="M8076" s="5">
        <v>0</v>
      </c>
      <c r="N8076" s="5">
        <v>7242.1916666666602</v>
      </c>
      <c r="O8076" s="96">
        <v>1432.64</v>
      </c>
      <c r="P8076" s="5">
        <v>5</v>
      </c>
      <c r="Q8076" s="99">
        <v>0</v>
      </c>
      <c r="R8076" s="99">
        <v>17.172000000000001</v>
      </c>
      <c r="S8076" s="99">
        <v>13.106999999999999</v>
      </c>
      <c r="T8076" s="30">
        <f t="shared" si="882"/>
        <v>459.66666666663968</v>
      </c>
      <c r="U8076" s="21">
        <f t="shared" si="886"/>
        <v>0.9632683484999971</v>
      </c>
      <c r="V8076" s="21">
        <f t="shared" si="887"/>
        <v>0</v>
      </c>
      <c r="W8076" s="21">
        <f t="shared" si="888"/>
        <v>0.61504523099999919</v>
      </c>
    </row>
    <row r="8077" spans="1:23">
      <c r="A8077" s="2">
        <f t="shared" si="883"/>
        <v>45597</v>
      </c>
      <c r="B8077" s="3">
        <f t="shared" si="884"/>
        <v>45612</v>
      </c>
      <c r="C8077" s="7">
        <v>45612.229166666664</v>
      </c>
      <c r="D8077" s="7">
        <v>45612.229166666664</v>
      </c>
      <c r="E8077" s="5">
        <v>88.075000000000003</v>
      </c>
      <c r="F8077" s="5">
        <v>3537.0333333333301</v>
      </c>
      <c r="G8077" s="5">
        <v>13901.574999999901</v>
      </c>
      <c r="H8077" s="34" cm="1">
        <f t="array" ref="H8077">SUMPRODUCT(('ESB Networks Summary'!$C$5:$C$17384=Data!D8077)*('ESB Networks Summary'!$E$5:$E$17384))*1000*2-SUMPRODUCT(('ESB Networks Summary'!$C$5:$C$17384=Data!D8077)*('ESB Networks Summary'!$F$5:$F$17384))*1000*2</f>
        <v>14122</v>
      </c>
      <c r="I8077" s="5">
        <v>3053.5666666666598</v>
      </c>
      <c r="J8077" s="5">
        <v>6749.2249999999904</v>
      </c>
      <c r="K8077" s="17">
        <v>5</v>
      </c>
      <c r="L8077" s="52">
        <f t="shared" si="885"/>
        <v>0</v>
      </c>
      <c r="M8077" s="5">
        <v>0</v>
      </c>
      <c r="N8077" s="5">
        <v>9912.6833333333307</v>
      </c>
      <c r="O8077" s="96">
        <v>1432.64</v>
      </c>
      <c r="P8077" s="5">
        <v>5</v>
      </c>
      <c r="Q8077" s="99">
        <v>0</v>
      </c>
      <c r="R8077" s="99">
        <v>17.172000000000001</v>
      </c>
      <c r="S8077" s="99">
        <v>13.106999999999999</v>
      </c>
      <c r="T8077" s="30">
        <f t="shared" si="882"/>
        <v>456.8583333332399</v>
      </c>
      <c r="U8077" s="21">
        <f t="shared" si="886"/>
        <v>1.1935892294999915</v>
      </c>
      <c r="V8077" s="21">
        <f t="shared" si="887"/>
        <v>0</v>
      </c>
      <c r="W8077" s="21">
        <f t="shared" si="888"/>
        <v>0.57948845849999919</v>
      </c>
    </row>
    <row r="8078" spans="1:23">
      <c r="A8078" s="2">
        <f t="shared" si="883"/>
        <v>45597</v>
      </c>
      <c r="B8078" s="3">
        <f t="shared" si="884"/>
        <v>45612</v>
      </c>
      <c r="C8078" s="7">
        <v>45612.25</v>
      </c>
      <c r="D8078" s="7">
        <v>45612.25</v>
      </c>
      <c r="E8078" s="5">
        <v>89.5</v>
      </c>
      <c r="F8078" s="5">
        <v>-221.36666666666599</v>
      </c>
      <c r="G8078" s="5">
        <v>492.03333333333302</v>
      </c>
      <c r="H8078" s="34" cm="1">
        <f t="array" ref="H8078">SUMPRODUCT(('ESB Networks Summary'!$C$5:$C$17384=Data!D8078)*('ESB Networks Summary'!$E$5:$E$17384))*1000*2-SUMPRODUCT(('ESB Networks Summary'!$C$5:$C$17384=Data!D8078)*('ESB Networks Summary'!$F$5:$F$17384))*1000*2</f>
        <v>508</v>
      </c>
      <c r="I8078" s="5">
        <v>647.43333333333305</v>
      </c>
      <c r="J8078" s="5">
        <v>0</v>
      </c>
      <c r="K8078" s="17">
        <v>3</v>
      </c>
      <c r="L8078" s="52">
        <f t="shared" si="885"/>
        <v>0</v>
      </c>
      <c r="M8078" s="5">
        <v>0</v>
      </c>
      <c r="N8078" s="5">
        <v>780.86666666666599</v>
      </c>
      <c r="O8078" s="96">
        <v>381.31</v>
      </c>
      <c r="P8078" s="5">
        <v>5</v>
      </c>
      <c r="Q8078" s="99">
        <v>0</v>
      </c>
      <c r="R8078" s="99">
        <v>17.978999999999999</v>
      </c>
      <c r="S8078" s="99">
        <v>13.913999999999998</v>
      </c>
      <c r="T8078" s="30">
        <f t="shared" si="882"/>
        <v>-62.466666666666981</v>
      </c>
      <c r="U8078" s="21">
        <f t="shared" si="886"/>
        <v>4.4231336499999968E-2</v>
      </c>
      <c r="V8078" s="21">
        <f t="shared" si="887"/>
        <v>0</v>
      </c>
      <c r="W8078" s="21">
        <f t="shared" si="888"/>
        <v>0</v>
      </c>
    </row>
    <row r="8079" spans="1:23">
      <c r="A8079" s="2">
        <f t="shared" si="883"/>
        <v>45597</v>
      </c>
      <c r="B8079" s="3">
        <f t="shared" si="884"/>
        <v>45612</v>
      </c>
      <c r="C8079" s="7">
        <v>45612.270833333336</v>
      </c>
      <c r="D8079" s="7">
        <v>45612.270833333336</v>
      </c>
      <c r="E8079" s="5">
        <v>88</v>
      </c>
      <c r="F8079" s="5">
        <v>-184.933333333333</v>
      </c>
      <c r="G8079" s="5">
        <v>3.3333333333333402E-2</v>
      </c>
      <c r="H8079" s="34" cm="1">
        <f t="array" ref="H8079">SUMPRODUCT(('ESB Networks Summary'!$C$5:$C$17384=Data!D8079)*('ESB Networks Summary'!$E$5:$E$17384))*1000*2-SUMPRODUCT(('ESB Networks Summary'!$C$5:$C$17384=Data!D8079)*('ESB Networks Summary'!$F$5:$F$17384))*1000*2</f>
        <v>6</v>
      </c>
      <c r="I8079" s="5">
        <v>0</v>
      </c>
      <c r="J8079" s="5">
        <v>0</v>
      </c>
      <c r="K8079" s="17">
        <v>3</v>
      </c>
      <c r="L8079" s="52">
        <f t="shared" si="885"/>
        <v>0</v>
      </c>
      <c r="M8079" s="5">
        <v>0</v>
      </c>
      <c r="N8079" s="5">
        <v>25.033333333333299</v>
      </c>
      <c r="O8079" s="96">
        <v>381.31</v>
      </c>
      <c r="P8079" s="5">
        <v>5.9583333333333304</v>
      </c>
      <c r="Q8079" s="99">
        <v>0</v>
      </c>
      <c r="R8079" s="99">
        <v>17.978999999999999</v>
      </c>
      <c r="S8079" s="99">
        <v>13.913999999999998</v>
      </c>
      <c r="T8079" s="30">
        <f t="shared" si="882"/>
        <v>165.89166666666637</v>
      </c>
      <c r="U8079" s="21">
        <f t="shared" si="886"/>
        <v>2.996500000000006E-6</v>
      </c>
      <c r="V8079" s="21">
        <f t="shared" si="887"/>
        <v>0</v>
      </c>
      <c r="W8079" s="21">
        <f t="shared" si="888"/>
        <v>0</v>
      </c>
    </row>
    <row r="8080" spans="1:23">
      <c r="A8080" s="2">
        <f t="shared" si="883"/>
        <v>45597</v>
      </c>
      <c r="B8080" s="3">
        <f t="shared" si="884"/>
        <v>45612</v>
      </c>
      <c r="C8080" s="7">
        <v>45612.291666666664</v>
      </c>
      <c r="D8080" s="7">
        <v>45612.291666666664</v>
      </c>
      <c r="E8080" s="5">
        <v>88</v>
      </c>
      <c r="F8080" s="5">
        <v>-164.96666666666599</v>
      </c>
      <c r="G8080" s="5">
        <v>29.266666666666602</v>
      </c>
      <c r="H8080" s="34" cm="1">
        <f t="array" ref="H8080">SUMPRODUCT(('ESB Networks Summary'!$C$5:$C$17384=Data!D8080)*('ESB Networks Summary'!$E$5:$E$17384))*1000*2-SUMPRODUCT(('ESB Networks Summary'!$C$5:$C$17384=Data!D8080)*('ESB Networks Summary'!$F$5:$F$17384))*1000*2</f>
        <v>6</v>
      </c>
      <c r="I8080" s="5">
        <v>0</v>
      </c>
      <c r="J8080" s="5">
        <v>0</v>
      </c>
      <c r="K8080" s="17">
        <v>3</v>
      </c>
      <c r="L8080" s="52">
        <f t="shared" si="885"/>
        <v>0</v>
      </c>
      <c r="M8080" s="5">
        <v>0</v>
      </c>
      <c r="N8080" s="5">
        <v>0</v>
      </c>
      <c r="O8080" s="96">
        <v>256.58</v>
      </c>
      <c r="P8080" s="5">
        <v>10.3666666666666</v>
      </c>
      <c r="Q8080" s="99">
        <v>0</v>
      </c>
      <c r="R8080" s="99">
        <v>20.834</v>
      </c>
      <c r="S8080" s="99">
        <v>16.768999999999998</v>
      </c>
      <c r="T8080" s="30">
        <f t="shared" si="882"/>
        <v>204.59999999999917</v>
      </c>
      <c r="U8080" s="21">
        <f t="shared" si="886"/>
        <v>3.0487086666666596E-3</v>
      </c>
      <c r="V8080" s="21">
        <f t="shared" si="887"/>
        <v>0</v>
      </c>
      <c r="W8080" s="21">
        <f t="shared" si="888"/>
        <v>0</v>
      </c>
    </row>
    <row r="8081" spans="1:23">
      <c r="A8081" s="2">
        <f t="shared" si="883"/>
        <v>45597</v>
      </c>
      <c r="B8081" s="3">
        <f t="shared" si="884"/>
        <v>45612</v>
      </c>
      <c r="C8081" s="7">
        <v>45612.3125</v>
      </c>
      <c r="D8081" s="7">
        <v>45612.3125</v>
      </c>
      <c r="E8081" s="5">
        <v>87.133333333333297</v>
      </c>
      <c r="F8081" s="5">
        <v>-243.63333333333301</v>
      </c>
      <c r="G8081" s="5">
        <v>9.9999999999999895E-2</v>
      </c>
      <c r="H8081" s="34" cm="1">
        <f t="array" ref="H8081">SUMPRODUCT(('ESB Networks Summary'!$C$5:$C$17384=Data!D8081)*('ESB Networks Summary'!$E$5:$E$17384))*1000*2-SUMPRODUCT(('ESB Networks Summary'!$C$5:$C$17384=Data!D8081)*('ESB Networks Summary'!$F$5:$F$17384))*1000*2</f>
        <v>2</v>
      </c>
      <c r="I8081" s="5">
        <v>0</v>
      </c>
      <c r="J8081" s="5">
        <v>0</v>
      </c>
      <c r="K8081" s="17">
        <v>3</v>
      </c>
      <c r="L8081" s="52">
        <f t="shared" si="885"/>
        <v>0</v>
      </c>
      <c r="M8081" s="5">
        <v>0</v>
      </c>
      <c r="N8081" s="5">
        <v>80.399999999999906</v>
      </c>
      <c r="O8081" s="96">
        <v>256.58</v>
      </c>
      <c r="P8081" s="5">
        <v>29.1666666666666</v>
      </c>
      <c r="Q8081" s="99">
        <v>0</v>
      </c>
      <c r="R8081" s="99">
        <v>20.834</v>
      </c>
      <c r="S8081" s="99">
        <v>16.768999999999998</v>
      </c>
      <c r="T8081" s="30">
        <f t="shared" si="882"/>
        <v>192.49999999999972</v>
      </c>
      <c r="U8081" s="21">
        <f t="shared" si="886"/>
        <v>1.0416999999999989E-5</v>
      </c>
      <c r="V8081" s="21">
        <f t="shared" si="887"/>
        <v>0</v>
      </c>
      <c r="W8081" s="21">
        <f t="shared" si="888"/>
        <v>0</v>
      </c>
    </row>
    <row r="8082" spans="1:23">
      <c r="A8082" s="2">
        <f t="shared" si="883"/>
        <v>45597</v>
      </c>
      <c r="B8082" s="3">
        <f t="shared" si="884"/>
        <v>45612</v>
      </c>
      <c r="C8082" s="7">
        <v>45612.333333333336</v>
      </c>
      <c r="D8082" s="7">
        <v>45612.333333333336</v>
      </c>
      <c r="E8082" s="5">
        <v>86.233333333333306</v>
      </c>
      <c r="F8082" s="5">
        <v>-245.9</v>
      </c>
      <c r="G8082" s="5">
        <v>-2.1</v>
      </c>
      <c r="H8082" s="34" cm="1">
        <f t="array" ref="H8082">SUMPRODUCT(('ESB Networks Summary'!$C$5:$C$17384=Data!D8082)*('ESB Networks Summary'!$E$5:$E$17384))*1000*2-SUMPRODUCT(('ESB Networks Summary'!$C$5:$C$17384=Data!D8082)*('ESB Networks Summary'!$F$5:$F$17384))*1000*2</f>
        <v>4</v>
      </c>
      <c r="I8082" s="5">
        <v>0</v>
      </c>
      <c r="J8082" s="5">
        <v>0</v>
      </c>
      <c r="K8082" s="17">
        <v>3</v>
      </c>
      <c r="L8082" s="52">
        <f t="shared" si="885"/>
        <v>0</v>
      </c>
      <c r="M8082" s="5">
        <v>0</v>
      </c>
      <c r="N8082" s="5">
        <v>216.6</v>
      </c>
      <c r="O8082" s="96">
        <v>206</v>
      </c>
      <c r="P8082" s="5">
        <v>36.366666666666603</v>
      </c>
      <c r="Q8082" s="99">
        <v>0</v>
      </c>
      <c r="R8082" s="99">
        <v>28.192</v>
      </c>
      <c r="S8082" s="99">
        <v>18.361000000000001</v>
      </c>
      <c r="T8082" s="30">
        <f t="shared" si="882"/>
        <v>63.566666666666606</v>
      </c>
      <c r="U8082" s="21">
        <f t="shared" si="886"/>
        <v>0</v>
      </c>
      <c r="V8082" s="21">
        <f t="shared" si="887"/>
        <v>-1.9279050000000004E-4</v>
      </c>
      <c r="W8082" s="21">
        <f t="shared" si="888"/>
        <v>0</v>
      </c>
    </row>
    <row r="8083" spans="1:23">
      <c r="A8083" s="2">
        <f t="shared" si="883"/>
        <v>45597</v>
      </c>
      <c r="B8083" s="3">
        <f t="shared" si="884"/>
        <v>45612</v>
      </c>
      <c r="C8083" s="7">
        <v>45612.354166666664</v>
      </c>
      <c r="D8083" s="7">
        <v>45612.354166666664</v>
      </c>
      <c r="E8083" s="5">
        <v>86</v>
      </c>
      <c r="F8083" s="5">
        <v>-49.6666666666666</v>
      </c>
      <c r="G8083" s="5">
        <v>-1.13333333333333</v>
      </c>
      <c r="H8083" s="34" cm="1">
        <f t="array" ref="H8083">SUMPRODUCT(('ESB Networks Summary'!$C$5:$C$17384=Data!D8083)*('ESB Networks Summary'!$E$5:$E$17384))*1000*2-SUMPRODUCT(('ESB Networks Summary'!$C$5:$C$17384=Data!D8083)*('ESB Networks Summary'!$F$5:$F$17384))*1000*2</f>
        <v>2</v>
      </c>
      <c r="I8083" s="5">
        <v>0</v>
      </c>
      <c r="J8083" s="5">
        <v>0</v>
      </c>
      <c r="K8083" s="17">
        <v>3</v>
      </c>
      <c r="L8083" s="52">
        <f t="shared" si="885"/>
        <v>0</v>
      </c>
      <c r="M8083" s="5">
        <v>0</v>
      </c>
      <c r="N8083" s="5">
        <v>20.233333333333299</v>
      </c>
      <c r="O8083" s="96">
        <v>206</v>
      </c>
      <c r="P8083" s="5">
        <v>137.06666666666601</v>
      </c>
      <c r="Q8083" s="99">
        <v>0</v>
      </c>
      <c r="R8083" s="99">
        <v>28.192</v>
      </c>
      <c r="S8083" s="99">
        <v>18.361000000000001</v>
      </c>
      <c r="T8083" s="30">
        <f t="shared" si="882"/>
        <v>165.36666666666599</v>
      </c>
      <c r="U8083" s="21">
        <f t="shared" si="886"/>
        <v>0</v>
      </c>
      <c r="V8083" s="21">
        <f t="shared" si="887"/>
        <v>-1.0404566666666635E-4</v>
      </c>
      <c r="W8083" s="21">
        <f t="shared" si="888"/>
        <v>0</v>
      </c>
    </row>
    <row r="8084" spans="1:23">
      <c r="A8084" s="2">
        <f t="shared" si="883"/>
        <v>45597</v>
      </c>
      <c r="B8084" s="3">
        <f t="shared" si="884"/>
        <v>45612</v>
      </c>
      <c r="C8084" s="7">
        <v>45612.375</v>
      </c>
      <c r="D8084" s="7">
        <v>45612.375</v>
      </c>
      <c r="E8084" s="5">
        <v>86</v>
      </c>
      <c r="F8084" s="5">
        <v>61.6666666666666</v>
      </c>
      <c r="G8084" s="5">
        <v>0.3</v>
      </c>
      <c r="H8084" s="34" cm="1">
        <f t="array" ref="H8084">SUMPRODUCT(('ESB Networks Summary'!$C$5:$C$17384=Data!D8084)*('ESB Networks Summary'!$E$5:$E$17384))*1000*2-SUMPRODUCT(('ESB Networks Summary'!$C$5:$C$17384=Data!D8084)*('ESB Networks Summary'!$F$5:$F$17384))*1000*2</f>
        <v>4</v>
      </c>
      <c r="I8084" s="5">
        <v>0</v>
      </c>
      <c r="J8084" s="5">
        <v>0</v>
      </c>
      <c r="K8084" s="17">
        <v>3</v>
      </c>
      <c r="L8084" s="52">
        <f t="shared" si="885"/>
        <v>0</v>
      </c>
      <c r="M8084" s="5">
        <v>0</v>
      </c>
      <c r="N8084" s="5">
        <v>15.466666666666599</v>
      </c>
      <c r="O8084" s="96">
        <v>251.59</v>
      </c>
      <c r="P8084" s="5">
        <v>213.36666666666599</v>
      </c>
      <c r="Q8084" s="99">
        <v>222.8</v>
      </c>
      <c r="R8084" s="99">
        <v>30.77</v>
      </c>
      <c r="S8084" s="99">
        <v>20.937999999999999</v>
      </c>
      <c r="T8084" s="30">
        <f t="shared" si="882"/>
        <v>136.53333333333279</v>
      </c>
      <c r="U8084" s="21">
        <f t="shared" si="886"/>
        <v>4.6155000000000001E-5</v>
      </c>
      <c r="V8084" s="21">
        <f t="shared" si="887"/>
        <v>0</v>
      </c>
      <c r="W8084" s="21">
        <f t="shared" si="888"/>
        <v>0</v>
      </c>
    </row>
    <row r="8085" spans="1:23">
      <c r="A8085" s="2">
        <f t="shared" si="883"/>
        <v>45597</v>
      </c>
      <c r="B8085" s="3">
        <f t="shared" si="884"/>
        <v>45612</v>
      </c>
      <c r="C8085" s="7">
        <v>45612.395833333336</v>
      </c>
      <c r="D8085" s="7">
        <v>45612.395833333336</v>
      </c>
      <c r="E8085" s="5">
        <v>86.266666666666595</v>
      </c>
      <c r="F8085" s="5">
        <v>262.73333333333301</v>
      </c>
      <c r="G8085" s="5">
        <v>-1.2666666666666599</v>
      </c>
      <c r="H8085" s="34" cm="1">
        <f t="array" ref="H8085">SUMPRODUCT(('ESB Networks Summary'!$C$5:$C$17384=Data!D8085)*('ESB Networks Summary'!$E$5:$E$17384))*1000*2-SUMPRODUCT(('ESB Networks Summary'!$C$5:$C$17384=Data!D8085)*('ESB Networks Summary'!$F$5:$F$17384))*1000*2</f>
        <v>2</v>
      </c>
      <c r="I8085" s="5">
        <v>0</v>
      </c>
      <c r="J8085" s="5">
        <v>0</v>
      </c>
      <c r="K8085" s="17">
        <v>3</v>
      </c>
      <c r="L8085" s="52">
        <f t="shared" si="885"/>
        <v>0</v>
      </c>
      <c r="M8085" s="5">
        <v>0</v>
      </c>
      <c r="N8085" s="5">
        <v>32.433333333333302</v>
      </c>
      <c r="O8085" s="96">
        <v>251.59</v>
      </c>
      <c r="P8085" s="5">
        <v>455.33333333333297</v>
      </c>
      <c r="Q8085" s="99">
        <v>222.8</v>
      </c>
      <c r="R8085" s="99">
        <v>30.77</v>
      </c>
      <c r="S8085" s="99">
        <v>20.937999999999999</v>
      </c>
      <c r="T8085" s="30">
        <f t="shared" si="882"/>
        <v>158.90000000000003</v>
      </c>
      <c r="U8085" s="21">
        <f t="shared" si="886"/>
        <v>0</v>
      </c>
      <c r="V8085" s="21">
        <f t="shared" si="887"/>
        <v>-1.3260733333333262E-4</v>
      </c>
      <c r="W8085" s="21">
        <f t="shared" si="888"/>
        <v>0</v>
      </c>
    </row>
    <row r="8086" spans="1:23">
      <c r="A8086" s="2">
        <f t="shared" si="883"/>
        <v>45597</v>
      </c>
      <c r="B8086" s="3">
        <f t="shared" si="884"/>
        <v>45612</v>
      </c>
      <c r="C8086" s="7">
        <v>45612.416666666664</v>
      </c>
      <c r="D8086" s="7">
        <v>45612.416666666664</v>
      </c>
      <c r="E8086" s="5">
        <v>87</v>
      </c>
      <c r="F8086" s="5">
        <v>349.8</v>
      </c>
      <c r="G8086" s="5">
        <v>0.8</v>
      </c>
      <c r="H8086" s="34" cm="1">
        <f t="array" ref="H8086">SUMPRODUCT(('ESB Networks Summary'!$C$5:$C$17384=Data!D8086)*('ESB Networks Summary'!$E$5:$E$17384))*1000*2-SUMPRODUCT(('ESB Networks Summary'!$C$5:$C$17384=Data!D8086)*('ESB Networks Summary'!$F$5:$F$17384))*1000*2</f>
        <v>4</v>
      </c>
      <c r="I8086" s="5">
        <v>0</v>
      </c>
      <c r="J8086" s="5">
        <v>0</v>
      </c>
      <c r="K8086" s="17">
        <v>3</v>
      </c>
      <c r="L8086" s="52">
        <f t="shared" si="885"/>
        <v>0</v>
      </c>
      <c r="M8086" s="5">
        <v>0</v>
      </c>
      <c r="N8086" s="5">
        <v>0</v>
      </c>
      <c r="O8086" s="96">
        <v>855.5</v>
      </c>
      <c r="P8086" s="5">
        <v>521.20000000000005</v>
      </c>
      <c r="Q8086" s="99">
        <v>907.12</v>
      </c>
      <c r="R8086" s="99">
        <v>30.026999999999997</v>
      </c>
      <c r="S8086" s="99">
        <v>20.195</v>
      </c>
      <c r="T8086" s="30">
        <f t="shared" si="882"/>
        <v>172.2</v>
      </c>
      <c r="U8086" s="21">
        <f t="shared" si="886"/>
        <v>1.2010800000000001E-4</v>
      </c>
      <c r="V8086" s="21">
        <f t="shared" si="887"/>
        <v>0</v>
      </c>
      <c r="W8086" s="21">
        <f t="shared" si="888"/>
        <v>0</v>
      </c>
    </row>
    <row r="8087" spans="1:23">
      <c r="A8087" s="2">
        <f t="shared" si="883"/>
        <v>45597</v>
      </c>
      <c r="B8087" s="3">
        <f t="shared" si="884"/>
        <v>45612</v>
      </c>
      <c r="C8087" s="7">
        <v>45612.4375</v>
      </c>
      <c r="D8087" s="7">
        <v>45612.4375</v>
      </c>
      <c r="E8087" s="5">
        <v>86.1666666666666</v>
      </c>
      <c r="F8087" s="5">
        <v>-396.46666666666601</v>
      </c>
      <c r="G8087" s="5">
        <v>0.45</v>
      </c>
      <c r="H8087" s="34" cm="1">
        <f t="array" ref="H8087">SUMPRODUCT(('ESB Networks Summary'!$C$5:$C$17384=Data!D8087)*('ESB Networks Summary'!$E$5:$E$17384))*1000*2-SUMPRODUCT(('ESB Networks Summary'!$C$5:$C$17384=Data!D8087)*('ESB Networks Summary'!$F$5:$F$17384))*1000*2</f>
        <v>8</v>
      </c>
      <c r="I8087" s="5">
        <v>749.44999999999902</v>
      </c>
      <c r="J8087" s="5">
        <v>0</v>
      </c>
      <c r="K8087" s="17">
        <v>3</v>
      </c>
      <c r="L8087" s="52">
        <f t="shared" si="885"/>
        <v>0</v>
      </c>
      <c r="M8087" s="5">
        <v>0</v>
      </c>
      <c r="N8087" s="5">
        <v>936.11666666666599</v>
      </c>
      <c r="O8087" s="96">
        <v>855.5</v>
      </c>
      <c r="P8087" s="5">
        <v>664.75</v>
      </c>
      <c r="Q8087" s="99">
        <v>907.12</v>
      </c>
      <c r="R8087" s="99">
        <v>30.026999999999997</v>
      </c>
      <c r="S8087" s="99">
        <v>20.195</v>
      </c>
      <c r="T8087" s="30">
        <f t="shared" si="882"/>
        <v>125.55000000000007</v>
      </c>
      <c r="U8087" s="21">
        <f t="shared" si="886"/>
        <v>6.7560749999999995E-5</v>
      </c>
      <c r="V8087" s="21">
        <f t="shared" si="887"/>
        <v>0</v>
      </c>
      <c r="W8087" s="21">
        <f t="shared" si="888"/>
        <v>0</v>
      </c>
    </row>
    <row r="8088" spans="1:23">
      <c r="A8088" s="2">
        <f t="shared" si="883"/>
        <v>45597</v>
      </c>
      <c r="B8088" s="3">
        <f t="shared" si="884"/>
        <v>45612</v>
      </c>
      <c r="C8088" s="7">
        <v>45612.458333333336</v>
      </c>
      <c r="D8088" s="7">
        <v>45612.458333333336</v>
      </c>
      <c r="E8088" s="5">
        <v>84.566666666666606</v>
      </c>
      <c r="F8088" s="5">
        <v>-817.5</v>
      </c>
      <c r="G8088" s="5">
        <v>-1.3333333333333299</v>
      </c>
      <c r="H8088" s="34" cm="1">
        <f t="array" ref="H8088">SUMPRODUCT(('ESB Networks Summary'!$C$5:$C$17384=Data!D8088)*('ESB Networks Summary'!$E$5:$E$17384))*1000*2-SUMPRODUCT(('ESB Networks Summary'!$C$5:$C$17384=Data!D8088)*('ESB Networks Summary'!$F$5:$F$17384))*1000*2</f>
        <v>6</v>
      </c>
      <c r="I8088" s="5">
        <v>902.8</v>
      </c>
      <c r="J8088" s="5">
        <v>0</v>
      </c>
      <c r="K8088" s="17">
        <v>3</v>
      </c>
      <c r="L8088" s="52">
        <f t="shared" si="885"/>
        <v>0</v>
      </c>
      <c r="M8088" s="5">
        <v>0</v>
      </c>
      <c r="N8088" s="5">
        <v>1707.36666666666</v>
      </c>
      <c r="O8088" s="96">
        <v>1276.9000000000001</v>
      </c>
      <c r="P8088" s="5">
        <v>944.8</v>
      </c>
      <c r="Q8088" s="99">
        <v>1320.69</v>
      </c>
      <c r="R8088" s="99">
        <v>27.613999999999997</v>
      </c>
      <c r="S8088" s="99">
        <v>17.783000000000001</v>
      </c>
      <c r="T8088" s="30">
        <f t="shared" si="882"/>
        <v>53.600000000006617</v>
      </c>
      <c r="U8088" s="21">
        <f t="shared" si="886"/>
        <v>0</v>
      </c>
      <c r="V8088" s="21">
        <f t="shared" si="887"/>
        <v>-1.1855333333333305E-4</v>
      </c>
      <c r="W8088" s="21">
        <f t="shared" si="888"/>
        <v>0</v>
      </c>
    </row>
    <row r="8089" spans="1:23">
      <c r="A8089" s="2">
        <f t="shared" si="883"/>
        <v>45597</v>
      </c>
      <c r="B8089" s="3">
        <f t="shared" si="884"/>
        <v>45612</v>
      </c>
      <c r="C8089" s="7">
        <v>45612.479166666664</v>
      </c>
      <c r="D8089" s="7">
        <v>45612.479166666664</v>
      </c>
      <c r="E8089" s="5">
        <v>84.433333333333294</v>
      </c>
      <c r="F8089" s="5">
        <v>553.04999999999995</v>
      </c>
      <c r="G8089" s="5">
        <v>-0.28333333333333299</v>
      </c>
      <c r="H8089" s="34" cm="1">
        <f t="array" ref="H8089">SUMPRODUCT(('ESB Networks Summary'!$C$5:$C$17384=Data!D8089)*('ESB Networks Summary'!$E$5:$E$17384))*1000*2-SUMPRODUCT(('ESB Networks Summary'!$C$5:$C$17384=Data!D8089)*('ESB Networks Summary'!$F$5:$F$17384))*1000*2</f>
        <v>10</v>
      </c>
      <c r="I8089" s="5">
        <v>0</v>
      </c>
      <c r="J8089" s="5">
        <v>0</v>
      </c>
      <c r="K8089" s="17">
        <v>3</v>
      </c>
      <c r="L8089" s="52">
        <f t="shared" si="885"/>
        <v>0</v>
      </c>
      <c r="M8089" s="5">
        <v>0</v>
      </c>
      <c r="N8089" s="5">
        <v>773.75</v>
      </c>
      <c r="O8089" s="96">
        <v>1276.9000000000001</v>
      </c>
      <c r="P8089" s="5">
        <v>1489.375</v>
      </c>
      <c r="Q8089" s="99">
        <v>1320.69</v>
      </c>
      <c r="R8089" s="99">
        <v>27.613999999999997</v>
      </c>
      <c r="S8089" s="99">
        <v>17.783000000000001</v>
      </c>
      <c r="T8089" s="30">
        <f t="shared" si="882"/>
        <v>162.29166666666674</v>
      </c>
      <c r="U8089" s="21">
        <f t="shared" si="886"/>
        <v>0</v>
      </c>
      <c r="V8089" s="21">
        <f t="shared" si="887"/>
        <v>-2.5192583333333306E-5</v>
      </c>
      <c r="W8089" s="21">
        <f t="shared" si="888"/>
        <v>0</v>
      </c>
    </row>
    <row r="8090" spans="1:23">
      <c r="A8090" s="2">
        <f t="shared" si="883"/>
        <v>45597</v>
      </c>
      <c r="B8090" s="3">
        <f t="shared" si="884"/>
        <v>45612</v>
      </c>
      <c r="C8090" s="7">
        <v>45612.5</v>
      </c>
      <c r="D8090" s="7">
        <v>45612.5</v>
      </c>
      <c r="E8090" s="5">
        <v>86.1666666666666</v>
      </c>
      <c r="F8090" s="5">
        <v>550.96666666666601</v>
      </c>
      <c r="G8090" s="5">
        <v>2.2666666666666599</v>
      </c>
      <c r="H8090" s="34" cm="1">
        <f t="array" ref="H8090">SUMPRODUCT(('ESB Networks Summary'!$C$5:$C$17384=Data!D8090)*('ESB Networks Summary'!$E$5:$E$17384))*1000*2-SUMPRODUCT(('ESB Networks Summary'!$C$5:$C$17384=Data!D8090)*('ESB Networks Summary'!$F$5:$F$17384))*1000*2</f>
        <v>6</v>
      </c>
      <c r="I8090" s="5">
        <v>0</v>
      </c>
      <c r="J8090" s="5">
        <v>0</v>
      </c>
      <c r="K8090" s="17">
        <v>3</v>
      </c>
      <c r="L8090" s="52">
        <f t="shared" si="885"/>
        <v>0</v>
      </c>
      <c r="M8090" s="5">
        <v>0</v>
      </c>
      <c r="N8090" s="5">
        <v>702.93333333333305</v>
      </c>
      <c r="O8090" s="96">
        <v>861.2</v>
      </c>
      <c r="P8090" s="5">
        <v>1377.7333333333299</v>
      </c>
      <c r="Q8090" s="99">
        <v>1240.18</v>
      </c>
      <c r="R8090" s="99">
        <v>26.861000000000001</v>
      </c>
      <c r="S8090" s="99">
        <v>17.03</v>
      </c>
      <c r="T8090" s="30">
        <f t="shared" si="882"/>
        <v>126.09999999999752</v>
      </c>
      <c r="U8090" s="21">
        <f t="shared" si="886"/>
        <v>3.044246666666658E-4</v>
      </c>
      <c r="V8090" s="21">
        <f t="shared" si="887"/>
        <v>0</v>
      </c>
      <c r="W8090" s="21">
        <f t="shared" si="888"/>
        <v>0</v>
      </c>
    </row>
    <row r="8091" spans="1:23">
      <c r="A8091" s="2">
        <f t="shared" si="883"/>
        <v>45597</v>
      </c>
      <c r="B8091" s="3">
        <f t="shared" si="884"/>
        <v>45612</v>
      </c>
      <c r="C8091" s="7">
        <v>45612.520833333336</v>
      </c>
      <c r="D8091" s="7">
        <v>45612.520833333336</v>
      </c>
      <c r="E8091" s="5">
        <v>86.633333333333297</v>
      </c>
      <c r="F8091" s="5">
        <v>-526.53333333333296</v>
      </c>
      <c r="G8091" s="5">
        <v>5.43333333333333</v>
      </c>
      <c r="H8091" s="34" cm="1">
        <f t="array" ref="H8091">SUMPRODUCT(('ESB Networks Summary'!$C$5:$C$17384=Data!D8091)*('ESB Networks Summary'!$E$5:$E$17384))*1000*2-SUMPRODUCT(('ESB Networks Summary'!$C$5:$C$17384=Data!D8091)*('ESB Networks Summary'!$F$5:$F$17384))*1000*2</f>
        <v>2</v>
      </c>
      <c r="I8091" s="5">
        <v>0</v>
      </c>
      <c r="J8091" s="5">
        <v>0</v>
      </c>
      <c r="K8091" s="17">
        <v>3</v>
      </c>
      <c r="L8091" s="52">
        <f t="shared" si="885"/>
        <v>0</v>
      </c>
      <c r="M8091" s="5">
        <v>1108.4000000000001</v>
      </c>
      <c r="N8091" s="5">
        <v>1787.6666666666599</v>
      </c>
      <c r="O8091" s="96">
        <v>861.2</v>
      </c>
      <c r="P8091" s="5">
        <v>1362.0333333333299</v>
      </c>
      <c r="Q8091" s="99">
        <v>1240.18</v>
      </c>
      <c r="R8091" s="99">
        <v>26.861000000000001</v>
      </c>
      <c r="S8091" s="99">
        <v>17.03</v>
      </c>
      <c r="T8091" s="30">
        <f t="shared" si="882"/>
        <v>106.33333333333633</v>
      </c>
      <c r="U8091" s="21">
        <f t="shared" si="886"/>
        <v>7.2972383333333294E-4</v>
      </c>
      <c r="V8091" s="21">
        <f t="shared" si="887"/>
        <v>0</v>
      </c>
      <c r="W8091" s="21">
        <f t="shared" si="888"/>
        <v>0</v>
      </c>
    </row>
    <row r="8092" spans="1:23">
      <c r="A8092" s="2">
        <f t="shared" si="883"/>
        <v>45597</v>
      </c>
      <c r="B8092" s="3">
        <f t="shared" si="884"/>
        <v>45612</v>
      </c>
      <c r="C8092" s="7">
        <v>45612.541666666664</v>
      </c>
      <c r="D8092" s="7">
        <v>45612.541666666664</v>
      </c>
      <c r="E8092" s="5">
        <v>84.133333333333297</v>
      </c>
      <c r="F8092" s="5">
        <v>-1402.0333333333299</v>
      </c>
      <c r="G8092" s="5">
        <v>4.5333333333333297</v>
      </c>
      <c r="H8092" s="34" cm="1">
        <f t="array" ref="H8092">SUMPRODUCT(('ESB Networks Summary'!$C$5:$C$17384=Data!D8092)*('ESB Networks Summary'!$E$5:$E$17384))*1000*2-SUMPRODUCT(('ESB Networks Summary'!$C$5:$C$17384=Data!D8092)*('ESB Networks Summary'!$F$5:$F$17384))*1000*2</f>
        <v>4</v>
      </c>
      <c r="I8092" s="5">
        <v>2.7333333333333298</v>
      </c>
      <c r="J8092" s="5">
        <v>0</v>
      </c>
      <c r="K8092" s="17">
        <v>3</v>
      </c>
      <c r="L8092" s="52">
        <f t="shared" si="885"/>
        <v>0</v>
      </c>
      <c r="M8092" s="5">
        <v>1619</v>
      </c>
      <c r="N8092" s="5">
        <v>2366.0666666666598</v>
      </c>
      <c r="O8092" s="96">
        <v>1097.1500000000001</v>
      </c>
      <c r="P8092" s="5">
        <v>1180.4666666666601</v>
      </c>
      <c r="Q8092" s="99">
        <v>973.27</v>
      </c>
      <c r="R8092" s="99">
        <v>26.026999999999997</v>
      </c>
      <c r="S8092" s="99">
        <v>16.196000000000002</v>
      </c>
      <c r="T8092" s="30">
        <f t="shared" si="882"/>
        <v>220.96666666666351</v>
      </c>
      <c r="U8092" s="21">
        <f t="shared" si="886"/>
        <v>5.8994533333333276E-4</v>
      </c>
      <c r="V8092" s="21">
        <f t="shared" si="887"/>
        <v>0</v>
      </c>
      <c r="W8092" s="21">
        <f t="shared" si="888"/>
        <v>0</v>
      </c>
    </row>
    <row r="8093" spans="1:23">
      <c r="A8093" s="2">
        <f t="shared" si="883"/>
        <v>45597</v>
      </c>
      <c r="B8093" s="3">
        <f t="shared" si="884"/>
        <v>45612</v>
      </c>
      <c r="C8093" s="7">
        <v>45612.5625</v>
      </c>
      <c r="D8093" s="7">
        <v>45612.5625</v>
      </c>
      <c r="E8093" s="5">
        <v>81.766666666666595</v>
      </c>
      <c r="F8093" s="5">
        <v>-265.724999999999</v>
      </c>
      <c r="G8093" s="5">
        <v>-55.991666666666603</v>
      </c>
      <c r="H8093" s="34" cm="1">
        <f t="array" ref="H8093">SUMPRODUCT(('ESB Networks Summary'!$C$5:$C$17384=Data!D8093)*('ESB Networks Summary'!$E$5:$E$17384))*1000*2-SUMPRODUCT(('ESB Networks Summary'!$C$5:$C$17384=Data!D8093)*('ESB Networks Summary'!$F$5:$F$17384))*1000*2</f>
        <v>6</v>
      </c>
      <c r="I8093" s="5">
        <v>0</v>
      </c>
      <c r="J8093" s="5">
        <v>0</v>
      </c>
      <c r="K8093" s="17">
        <v>3</v>
      </c>
      <c r="L8093" s="52">
        <f t="shared" si="885"/>
        <v>0</v>
      </c>
      <c r="M8093" s="5">
        <v>0</v>
      </c>
      <c r="N8093" s="5">
        <v>810.85</v>
      </c>
      <c r="O8093" s="96">
        <v>1097.1500000000001</v>
      </c>
      <c r="P8093" s="5">
        <v>591.29166666666595</v>
      </c>
      <c r="Q8093" s="99">
        <v>973.27</v>
      </c>
      <c r="R8093" s="99">
        <v>26.026999999999997</v>
      </c>
      <c r="S8093" s="99">
        <v>16.196000000000002</v>
      </c>
      <c r="T8093" s="30">
        <f t="shared" si="882"/>
        <v>-9.8250000000016371</v>
      </c>
      <c r="U8093" s="21">
        <f t="shared" si="886"/>
        <v>0</v>
      </c>
      <c r="V8093" s="21">
        <f t="shared" si="887"/>
        <v>-4.5342051666666626E-3</v>
      </c>
      <c r="W8093" s="21">
        <f t="shared" si="888"/>
        <v>0</v>
      </c>
    </row>
    <row r="8094" spans="1:23">
      <c r="A8094" s="2">
        <f t="shared" si="883"/>
        <v>45597</v>
      </c>
      <c r="B8094" s="3">
        <f t="shared" si="884"/>
        <v>45612</v>
      </c>
      <c r="C8094" s="7">
        <v>45612.583333333336</v>
      </c>
      <c r="D8094" s="7">
        <v>45612.583333333336</v>
      </c>
      <c r="E8094" s="5">
        <v>81</v>
      </c>
      <c r="F8094" s="5">
        <v>24.033333333333299</v>
      </c>
      <c r="G8094" s="5">
        <v>1.7</v>
      </c>
      <c r="H8094" s="34" cm="1">
        <f t="array" ref="H8094">SUMPRODUCT(('ESB Networks Summary'!$C$5:$C$17384=Data!D8094)*('ESB Networks Summary'!$E$5:$E$17384))*1000*2-SUMPRODUCT(('ESB Networks Summary'!$C$5:$C$17384=Data!D8094)*('ESB Networks Summary'!$F$5:$F$17384))*1000*2</f>
        <v>2</v>
      </c>
      <c r="I8094" s="5">
        <v>0</v>
      </c>
      <c r="J8094" s="5">
        <v>0</v>
      </c>
      <c r="K8094" s="17">
        <v>3</v>
      </c>
      <c r="L8094" s="52">
        <f t="shared" si="885"/>
        <v>0</v>
      </c>
      <c r="M8094" s="5">
        <v>0</v>
      </c>
      <c r="N8094" s="5">
        <v>325.39999999999998</v>
      </c>
      <c r="O8094" s="96">
        <v>422.08</v>
      </c>
      <c r="P8094" s="5">
        <v>467.96666666666601</v>
      </c>
      <c r="Q8094" s="99">
        <v>568.79</v>
      </c>
      <c r="R8094" s="99">
        <v>26.052999999999997</v>
      </c>
      <c r="S8094" s="99">
        <v>16.222000000000001</v>
      </c>
      <c r="T8094" s="30">
        <f t="shared" si="882"/>
        <v>120.23333333333272</v>
      </c>
      <c r="U8094" s="21">
        <f t="shared" si="886"/>
        <v>2.2145049999999997E-4</v>
      </c>
      <c r="V8094" s="21">
        <f t="shared" si="887"/>
        <v>0</v>
      </c>
      <c r="W8094" s="21">
        <f t="shared" si="888"/>
        <v>0</v>
      </c>
    </row>
    <row r="8095" spans="1:23">
      <c r="A8095" s="2">
        <f t="shared" si="883"/>
        <v>45597</v>
      </c>
      <c r="B8095" s="3">
        <f t="shared" si="884"/>
        <v>45612</v>
      </c>
      <c r="C8095" s="7">
        <v>45612.604166666664</v>
      </c>
      <c r="D8095" s="7">
        <v>45612.604166666664</v>
      </c>
      <c r="E8095" s="5">
        <v>81.266666666666595</v>
      </c>
      <c r="F8095" s="5">
        <v>-136.56666666666601</v>
      </c>
      <c r="G8095" s="5">
        <v>1.7666666666666599</v>
      </c>
      <c r="H8095" s="34" cm="1">
        <f t="array" ref="H8095">SUMPRODUCT(('ESB Networks Summary'!$C$5:$C$17384=Data!D8095)*('ESB Networks Summary'!$E$5:$E$17384))*1000*2-SUMPRODUCT(('ESB Networks Summary'!$C$5:$C$17384=Data!D8095)*('ESB Networks Summary'!$F$5:$F$17384))*1000*2</f>
        <v>4</v>
      </c>
      <c r="I8095" s="5">
        <v>0</v>
      </c>
      <c r="J8095" s="5">
        <v>0</v>
      </c>
      <c r="K8095" s="17">
        <v>3</v>
      </c>
      <c r="L8095" s="52">
        <f t="shared" si="885"/>
        <v>0</v>
      </c>
      <c r="M8095" s="5">
        <v>0</v>
      </c>
      <c r="N8095" s="5">
        <v>348.3</v>
      </c>
      <c r="O8095" s="96">
        <v>422.08</v>
      </c>
      <c r="P8095" s="5">
        <v>329.76666666666603</v>
      </c>
      <c r="Q8095" s="99">
        <v>568.79</v>
      </c>
      <c r="R8095" s="99">
        <v>26.052999999999997</v>
      </c>
      <c r="S8095" s="99">
        <v>16.222000000000001</v>
      </c>
      <c r="T8095" s="30">
        <f t="shared" si="882"/>
        <v>119.79999999999868</v>
      </c>
      <c r="U8095" s="21">
        <f t="shared" si="886"/>
        <v>2.3013483333333244E-4</v>
      </c>
      <c r="V8095" s="21">
        <f t="shared" si="887"/>
        <v>0</v>
      </c>
      <c r="W8095" s="21">
        <f t="shared" si="888"/>
        <v>0</v>
      </c>
    </row>
    <row r="8096" spans="1:23">
      <c r="A8096" s="2">
        <f t="shared" si="883"/>
        <v>45597</v>
      </c>
      <c r="B8096" s="3">
        <f t="shared" si="884"/>
        <v>45612</v>
      </c>
      <c r="C8096" s="7">
        <v>45612.625</v>
      </c>
      <c r="D8096" s="7">
        <v>45612.625</v>
      </c>
      <c r="E8096" s="5">
        <v>80.633333333333297</v>
      </c>
      <c r="F8096" s="5">
        <v>-327.08333333333297</v>
      </c>
      <c r="G8096" s="5">
        <v>-1.5416666666666601</v>
      </c>
      <c r="H8096" s="34" cm="1">
        <f t="array" ref="H8096">SUMPRODUCT(('ESB Networks Summary'!$C$5:$C$17384=Data!D8096)*('ESB Networks Summary'!$E$5:$E$17384))*1000*2-SUMPRODUCT(('ESB Networks Summary'!$C$5:$C$17384=Data!D8096)*('ESB Networks Summary'!$F$5:$F$17384))*1000*2</f>
        <v>4</v>
      </c>
      <c r="I8096" s="5">
        <v>0</v>
      </c>
      <c r="J8096" s="5">
        <v>0</v>
      </c>
      <c r="K8096" s="17">
        <v>3</v>
      </c>
      <c r="L8096" s="52">
        <f t="shared" si="885"/>
        <v>0</v>
      </c>
      <c r="M8096" s="5">
        <v>0</v>
      </c>
      <c r="N8096" s="5">
        <v>274.99166666666599</v>
      </c>
      <c r="O8096" s="96">
        <v>573.80999999999995</v>
      </c>
      <c r="P8096" s="5">
        <v>55.174999999999997</v>
      </c>
      <c r="Q8096" s="99">
        <v>401.53</v>
      </c>
      <c r="R8096" s="99">
        <v>26.618000000000002</v>
      </c>
      <c r="S8096" s="99">
        <v>16.786999999999999</v>
      </c>
      <c r="T8096" s="30">
        <f t="shared" si="882"/>
        <v>105.72500000000031</v>
      </c>
      <c r="U8096" s="21">
        <f t="shared" si="886"/>
        <v>0</v>
      </c>
      <c r="V8096" s="21">
        <f t="shared" si="887"/>
        <v>-1.2939979166666613E-4</v>
      </c>
      <c r="W8096" s="21">
        <f t="shared" si="888"/>
        <v>0</v>
      </c>
    </row>
    <row r="8097" spans="1:23">
      <c r="A8097" s="2">
        <f t="shared" si="883"/>
        <v>45597</v>
      </c>
      <c r="B8097" s="3">
        <f t="shared" si="884"/>
        <v>45612</v>
      </c>
      <c r="C8097" s="7">
        <v>45612.645833333336</v>
      </c>
      <c r="D8097" s="7">
        <v>45612.645833333336</v>
      </c>
      <c r="E8097" s="5">
        <v>80</v>
      </c>
      <c r="F8097" s="5">
        <v>-128.958333333333</v>
      </c>
      <c r="G8097" s="5">
        <v>0.45833333333333298</v>
      </c>
      <c r="H8097" s="34" cm="1">
        <f t="array" ref="H8097">SUMPRODUCT(('ESB Networks Summary'!$C$5:$C$17384=Data!D8097)*('ESB Networks Summary'!$E$5:$E$17384))*1000*2-SUMPRODUCT(('ESB Networks Summary'!$C$5:$C$17384=Data!D8097)*('ESB Networks Summary'!$F$5:$F$17384))*1000*2</f>
        <v>4</v>
      </c>
      <c r="I8097" s="5">
        <v>0</v>
      </c>
      <c r="J8097" s="5">
        <v>0</v>
      </c>
      <c r="K8097" s="17">
        <v>3</v>
      </c>
      <c r="L8097" s="52">
        <f t="shared" si="885"/>
        <v>0</v>
      </c>
      <c r="M8097" s="5">
        <v>0</v>
      </c>
      <c r="N8097" s="5">
        <v>68.516666666666595</v>
      </c>
      <c r="O8097" s="96">
        <v>573.80999999999995</v>
      </c>
      <c r="P8097" s="5">
        <v>77.0833333333333</v>
      </c>
      <c r="Q8097" s="99">
        <v>401.53</v>
      </c>
      <c r="R8097" s="99">
        <v>26.618000000000002</v>
      </c>
      <c r="S8097" s="99">
        <v>16.786999999999999</v>
      </c>
      <c r="T8097" s="30">
        <f t="shared" si="882"/>
        <v>137.98333333333304</v>
      </c>
      <c r="U8097" s="21">
        <f t="shared" si="886"/>
        <v>6.0999583333333294E-5</v>
      </c>
      <c r="V8097" s="21">
        <f t="shared" si="887"/>
        <v>0</v>
      </c>
      <c r="W8097" s="21">
        <f t="shared" si="888"/>
        <v>0</v>
      </c>
    </row>
    <row r="8098" spans="1:23">
      <c r="A8098" s="2">
        <f t="shared" si="883"/>
        <v>45597</v>
      </c>
      <c r="B8098" s="3">
        <f t="shared" si="884"/>
        <v>45612</v>
      </c>
      <c r="C8098" s="7">
        <v>45612.666666666664</v>
      </c>
      <c r="D8098" s="7">
        <v>45612.666666666664</v>
      </c>
      <c r="E8098" s="5">
        <v>80</v>
      </c>
      <c r="F8098" s="5">
        <v>-189.5</v>
      </c>
      <c r="G8098" s="5">
        <v>1.1000000000000001</v>
      </c>
      <c r="H8098" s="34" cm="1">
        <f t="array" ref="H8098">SUMPRODUCT(('ESB Networks Summary'!$C$5:$C$17384=Data!D8098)*('ESB Networks Summary'!$E$5:$E$17384))*1000*2-SUMPRODUCT(('ESB Networks Summary'!$C$5:$C$17384=Data!D8098)*('ESB Networks Summary'!$F$5:$F$17384))*1000*2</f>
        <v>4</v>
      </c>
      <c r="I8098" s="5">
        <v>0</v>
      </c>
      <c r="J8098" s="5">
        <v>0</v>
      </c>
      <c r="K8098" s="17">
        <v>3</v>
      </c>
      <c r="L8098" s="52">
        <f t="shared" si="885"/>
        <v>0</v>
      </c>
      <c r="M8098" s="5">
        <v>0</v>
      </c>
      <c r="N8098" s="5">
        <v>18.7</v>
      </c>
      <c r="O8098" s="96">
        <v>286.98</v>
      </c>
      <c r="P8098" s="5">
        <v>33.9</v>
      </c>
      <c r="Q8098" s="99">
        <v>55.16</v>
      </c>
      <c r="R8098" s="99">
        <v>29.357999999999997</v>
      </c>
      <c r="S8098" s="99">
        <v>19.527000000000001</v>
      </c>
      <c r="T8098" s="30">
        <f t="shared" si="882"/>
        <v>205.8</v>
      </c>
      <c r="U8098" s="21">
        <f t="shared" si="886"/>
        <v>1.61469E-4</v>
      </c>
      <c r="V8098" s="21">
        <f t="shared" si="887"/>
        <v>0</v>
      </c>
      <c r="W8098" s="21">
        <f t="shared" si="888"/>
        <v>0</v>
      </c>
    </row>
    <row r="8099" spans="1:23">
      <c r="A8099" s="2">
        <f t="shared" si="883"/>
        <v>45597</v>
      </c>
      <c r="B8099" s="3">
        <f t="shared" si="884"/>
        <v>45612</v>
      </c>
      <c r="C8099" s="7">
        <v>45612.6875</v>
      </c>
      <c r="D8099" s="7">
        <v>45612.6875</v>
      </c>
      <c r="E8099" s="5">
        <v>79.266666666666595</v>
      </c>
      <c r="F8099" s="5">
        <v>-387.13333333333298</v>
      </c>
      <c r="G8099" s="5">
        <v>1.7666666666666599</v>
      </c>
      <c r="H8099" s="34" cm="1">
        <f t="array" ref="H8099">SUMPRODUCT(('ESB Networks Summary'!$C$5:$C$17384=Data!D8099)*('ESB Networks Summary'!$E$5:$E$17384))*1000*2-SUMPRODUCT(('ESB Networks Summary'!$C$5:$C$17384=Data!D8099)*('ESB Networks Summary'!$F$5:$F$17384))*1000*2</f>
        <v>2</v>
      </c>
      <c r="I8099" s="5">
        <v>0</v>
      </c>
      <c r="J8099" s="5">
        <v>0</v>
      </c>
      <c r="K8099" s="17">
        <v>3</v>
      </c>
      <c r="L8099" s="52">
        <f t="shared" si="885"/>
        <v>0</v>
      </c>
      <c r="M8099" s="5">
        <v>0</v>
      </c>
      <c r="N8099" s="5">
        <v>300.86666666666599</v>
      </c>
      <c r="O8099" s="96">
        <v>286.98</v>
      </c>
      <c r="P8099" s="5">
        <v>28.533333333333299</v>
      </c>
      <c r="Q8099" s="99">
        <v>55.16</v>
      </c>
      <c r="R8099" s="99">
        <v>29.357999999999997</v>
      </c>
      <c r="S8099" s="99">
        <v>19.527000000000001</v>
      </c>
      <c r="T8099" s="30">
        <f t="shared" si="882"/>
        <v>116.56666666666695</v>
      </c>
      <c r="U8099" s="21">
        <f t="shared" si="886"/>
        <v>2.5932899999999895E-4</v>
      </c>
      <c r="V8099" s="21">
        <f t="shared" si="887"/>
        <v>0</v>
      </c>
      <c r="W8099" s="21">
        <f t="shared" si="888"/>
        <v>0</v>
      </c>
    </row>
    <row r="8100" spans="1:23">
      <c r="A8100" s="2">
        <f t="shared" si="883"/>
        <v>45597</v>
      </c>
      <c r="B8100" s="3">
        <f t="shared" si="884"/>
        <v>45612</v>
      </c>
      <c r="C8100" s="7">
        <v>45612.708333333336</v>
      </c>
      <c r="D8100" s="7">
        <v>45612.708333333336</v>
      </c>
      <c r="E8100" s="5">
        <v>75.6666666666666</v>
      </c>
      <c r="F8100" s="5">
        <v>-2199.3333333333298</v>
      </c>
      <c r="G8100" s="5">
        <v>1</v>
      </c>
      <c r="H8100" s="34" cm="1">
        <f t="array" ref="H8100">SUMPRODUCT(('ESB Networks Summary'!$C$5:$C$17384=Data!D8100)*('ESB Networks Summary'!$E$5:$E$17384))*1000*2-SUMPRODUCT(('ESB Networks Summary'!$C$5:$C$17384=Data!D8100)*('ESB Networks Summary'!$F$5:$F$17384))*1000*2</f>
        <v>8</v>
      </c>
      <c r="I8100" s="5">
        <v>1440.06666666666</v>
      </c>
      <c r="J8100" s="5">
        <v>0</v>
      </c>
      <c r="K8100" s="17">
        <v>1.4</v>
      </c>
      <c r="L8100" s="52">
        <f t="shared" si="885"/>
        <v>0</v>
      </c>
      <c r="M8100" s="5">
        <v>0</v>
      </c>
      <c r="N8100" s="5">
        <v>1832.36666666666</v>
      </c>
      <c r="O8100" s="96">
        <v>1963.94</v>
      </c>
      <c r="P8100" s="5">
        <v>6.3999999999999897</v>
      </c>
      <c r="Q8100" s="99">
        <v>2.87</v>
      </c>
      <c r="R8100" s="99">
        <v>32.482999999999997</v>
      </c>
      <c r="S8100" s="99">
        <v>22.087</v>
      </c>
      <c r="T8100" s="30">
        <f t="shared" si="882"/>
        <v>374.36666666666997</v>
      </c>
      <c r="U8100" s="21">
        <f t="shared" si="886"/>
        <v>1.6241499999999998E-4</v>
      </c>
      <c r="V8100" s="21">
        <f t="shared" si="887"/>
        <v>0</v>
      </c>
      <c r="W8100" s="21">
        <f t="shared" si="888"/>
        <v>0</v>
      </c>
    </row>
    <row r="8101" spans="1:23">
      <c r="A8101" s="2">
        <f t="shared" si="883"/>
        <v>45597</v>
      </c>
      <c r="B8101" s="3">
        <f t="shared" si="884"/>
        <v>45612</v>
      </c>
      <c r="C8101" s="7">
        <v>45612.729166666664</v>
      </c>
      <c r="D8101" s="7">
        <v>45612.729166666664</v>
      </c>
      <c r="E8101" s="5">
        <v>72.766666666666595</v>
      </c>
      <c r="F8101" s="5">
        <v>-1004.43333333333</v>
      </c>
      <c r="G8101" s="5">
        <v>-0.43333333333333302</v>
      </c>
      <c r="H8101" s="34" cm="1">
        <f t="array" ref="H8101">SUMPRODUCT(('ESB Networks Summary'!$C$5:$C$17384=Data!D8101)*('ESB Networks Summary'!$E$5:$E$17384))*1000*2-SUMPRODUCT(('ESB Networks Summary'!$C$5:$C$17384=Data!D8101)*('ESB Networks Summary'!$F$5:$F$17384))*1000*2</f>
        <v>8</v>
      </c>
      <c r="I8101" s="5">
        <v>418.06666666666598</v>
      </c>
      <c r="J8101" s="5">
        <v>0</v>
      </c>
      <c r="K8101" s="17">
        <v>1</v>
      </c>
      <c r="L8101" s="52">
        <f t="shared" si="885"/>
        <v>0</v>
      </c>
      <c r="M8101" s="5">
        <v>0</v>
      </c>
      <c r="N8101" s="5">
        <v>876.69999999999902</v>
      </c>
      <c r="O8101" s="96">
        <v>1963.94</v>
      </c>
      <c r="P8101" s="5">
        <v>2.86666666666666</v>
      </c>
      <c r="Q8101" s="99">
        <v>2.87</v>
      </c>
      <c r="R8101" s="99">
        <v>32.482999999999997</v>
      </c>
      <c r="S8101" s="99">
        <v>22.087</v>
      </c>
      <c r="T8101" s="30">
        <f t="shared" si="882"/>
        <v>130.16666666666424</v>
      </c>
      <c r="U8101" s="21">
        <f t="shared" si="886"/>
        <v>0</v>
      </c>
      <c r="V8101" s="21">
        <f t="shared" si="887"/>
        <v>-4.7855166666666628E-5</v>
      </c>
      <c r="W8101" s="21">
        <f t="shared" si="888"/>
        <v>0</v>
      </c>
    </row>
    <row r="8102" spans="1:23">
      <c r="A8102" s="2">
        <f t="shared" si="883"/>
        <v>45597</v>
      </c>
      <c r="B8102" s="3">
        <f t="shared" si="884"/>
        <v>45612</v>
      </c>
      <c r="C8102" s="7">
        <v>45612.75</v>
      </c>
      <c r="D8102" s="7">
        <v>45612.75</v>
      </c>
      <c r="E8102" s="5">
        <v>70.2</v>
      </c>
      <c r="F8102" s="5">
        <v>-880.59166666666601</v>
      </c>
      <c r="G8102" s="5">
        <v>32.241666666666603</v>
      </c>
      <c r="H8102" s="34" cm="1">
        <f t="array" ref="H8102">SUMPRODUCT(('ESB Networks Summary'!$C$5:$C$17384=Data!D8102)*('ESB Networks Summary'!$E$5:$E$17384))*1000*2-SUMPRODUCT(('ESB Networks Summary'!$C$5:$C$17384=Data!D8102)*('ESB Networks Summary'!$F$5:$F$17384))*1000*2</f>
        <v>-2</v>
      </c>
      <c r="I8102" s="5">
        <v>0</v>
      </c>
      <c r="J8102" s="5">
        <v>0</v>
      </c>
      <c r="K8102" s="17">
        <v>1</v>
      </c>
      <c r="L8102" s="52">
        <f t="shared" si="885"/>
        <v>0</v>
      </c>
      <c r="M8102" s="5">
        <v>0</v>
      </c>
      <c r="N8102" s="5">
        <v>984.64166666666597</v>
      </c>
      <c r="O8102" s="96">
        <v>977.39</v>
      </c>
      <c r="P8102" s="5">
        <v>3</v>
      </c>
      <c r="Q8102" s="99">
        <v>0</v>
      </c>
      <c r="R8102" s="99">
        <v>31.776</v>
      </c>
      <c r="S8102" s="99">
        <v>21.381</v>
      </c>
      <c r="T8102" s="30">
        <f t="shared" si="882"/>
        <v>-68.808333333333394</v>
      </c>
      <c r="U8102" s="21">
        <f t="shared" si="886"/>
        <v>5.1225559999999899E-3</v>
      </c>
      <c r="V8102" s="21">
        <f t="shared" si="887"/>
        <v>0</v>
      </c>
      <c r="W8102" s="21">
        <f t="shared" si="888"/>
        <v>0</v>
      </c>
    </row>
    <row r="8103" spans="1:23">
      <c r="A8103" s="2">
        <f t="shared" si="883"/>
        <v>45597</v>
      </c>
      <c r="B8103" s="3">
        <f t="shared" si="884"/>
        <v>45612</v>
      </c>
      <c r="C8103" s="7">
        <v>45612.770833333336</v>
      </c>
      <c r="D8103" s="7">
        <v>45612.770833333336</v>
      </c>
      <c r="E8103" s="5">
        <v>69</v>
      </c>
      <c r="F8103" s="5">
        <v>-347.8</v>
      </c>
      <c r="G8103" s="5">
        <v>-11.2666666666666</v>
      </c>
      <c r="H8103" s="34" cm="1">
        <f t="array" ref="H8103">SUMPRODUCT(('ESB Networks Summary'!$C$5:$C$17384=Data!D8103)*('ESB Networks Summary'!$E$5:$E$17384))*1000*2-SUMPRODUCT(('ESB Networks Summary'!$C$5:$C$17384=Data!D8103)*('ESB Networks Summary'!$F$5:$F$17384))*1000*2</f>
        <v>-4</v>
      </c>
      <c r="I8103" s="5">
        <v>0</v>
      </c>
      <c r="J8103" s="5">
        <v>0</v>
      </c>
      <c r="K8103" s="17">
        <v>1</v>
      </c>
      <c r="L8103" s="52">
        <f t="shared" si="885"/>
        <v>0</v>
      </c>
      <c r="M8103" s="5">
        <v>0</v>
      </c>
      <c r="N8103" s="5">
        <v>186.03333333333299</v>
      </c>
      <c r="O8103" s="96">
        <v>977.39</v>
      </c>
      <c r="P8103" s="5">
        <v>3</v>
      </c>
      <c r="Q8103" s="99">
        <v>0</v>
      </c>
      <c r="R8103" s="99">
        <v>31.776</v>
      </c>
      <c r="S8103" s="99">
        <v>21.381</v>
      </c>
      <c r="T8103" s="30">
        <f t="shared" si="882"/>
        <v>153.50000000000043</v>
      </c>
      <c r="U8103" s="21">
        <f t="shared" si="886"/>
        <v>0</v>
      </c>
      <c r="V8103" s="21">
        <f t="shared" si="887"/>
        <v>-1.2044629999999929E-3</v>
      </c>
      <c r="W8103" s="21">
        <f t="shared" si="888"/>
        <v>0</v>
      </c>
    </row>
    <row r="8104" spans="1:23">
      <c r="A8104" s="2">
        <f t="shared" si="883"/>
        <v>45597</v>
      </c>
      <c r="B8104" s="3">
        <f t="shared" si="884"/>
        <v>45612</v>
      </c>
      <c r="C8104" s="7">
        <v>45612.791666666664</v>
      </c>
      <c r="D8104" s="7">
        <v>45612.791666666664</v>
      </c>
      <c r="E8104" s="5">
        <v>68.2</v>
      </c>
      <c r="F8104" s="5">
        <v>-331.808333333333</v>
      </c>
      <c r="G8104" s="5">
        <v>-0.73333333333333295</v>
      </c>
      <c r="H8104" s="34" cm="1">
        <f t="array" ref="H8104">SUMPRODUCT(('ESB Networks Summary'!$C$5:$C$17384=Data!D8104)*('ESB Networks Summary'!$E$5:$E$17384))*1000*2-SUMPRODUCT(('ESB Networks Summary'!$C$5:$C$17384=Data!D8104)*('ESB Networks Summary'!$F$5:$F$17384))*1000*2</f>
        <v>-2</v>
      </c>
      <c r="I8104" s="5">
        <v>0</v>
      </c>
      <c r="J8104" s="5">
        <v>0</v>
      </c>
      <c r="K8104" s="17">
        <v>1</v>
      </c>
      <c r="L8104" s="52">
        <f t="shared" si="885"/>
        <v>0</v>
      </c>
      <c r="M8104" s="5">
        <v>0</v>
      </c>
      <c r="N8104" s="5">
        <v>156.166666666666</v>
      </c>
      <c r="O8104" s="96">
        <v>1968.36</v>
      </c>
      <c r="P8104" s="5">
        <v>3</v>
      </c>
      <c r="Q8104" s="99">
        <v>0</v>
      </c>
      <c r="R8104" s="99">
        <v>29.033999999999999</v>
      </c>
      <c r="S8104" s="99">
        <v>19.202000000000002</v>
      </c>
      <c r="T8104" s="30">
        <f t="shared" si="882"/>
        <v>177.90833333333367</v>
      </c>
      <c r="U8104" s="21">
        <f t="shared" si="886"/>
        <v>0</v>
      </c>
      <c r="V8104" s="21">
        <f t="shared" si="887"/>
        <v>-7.0407333333333299E-5</v>
      </c>
      <c r="W8104" s="21">
        <f t="shared" si="888"/>
        <v>0</v>
      </c>
    </row>
    <row r="8105" spans="1:23">
      <c r="A8105" s="2">
        <f t="shared" si="883"/>
        <v>45597</v>
      </c>
      <c r="B8105" s="3">
        <f t="shared" si="884"/>
        <v>45612</v>
      </c>
      <c r="C8105" s="7">
        <v>45612.8125</v>
      </c>
      <c r="D8105" s="7">
        <v>45612.8125</v>
      </c>
      <c r="E8105" s="5">
        <v>67.8</v>
      </c>
      <c r="F8105" s="5">
        <v>-216.333333333333</v>
      </c>
      <c r="G8105" s="5">
        <v>0.96666666666666601</v>
      </c>
      <c r="H8105" s="34" cm="1">
        <f t="array" ref="H8105">SUMPRODUCT(('ESB Networks Summary'!$C$5:$C$17384=Data!D8105)*('ESB Networks Summary'!$E$5:$E$17384))*1000*2-SUMPRODUCT(('ESB Networks Summary'!$C$5:$C$17384=Data!D8105)*('ESB Networks Summary'!$F$5:$F$17384))*1000*2</f>
        <v>2</v>
      </c>
      <c r="I8105" s="5">
        <v>0</v>
      </c>
      <c r="J8105" s="5">
        <v>0</v>
      </c>
      <c r="K8105" s="17">
        <v>1</v>
      </c>
      <c r="L8105" s="52">
        <f t="shared" si="885"/>
        <v>0</v>
      </c>
      <c r="M8105" s="5">
        <v>0</v>
      </c>
      <c r="N8105" s="5">
        <v>34.366666666666603</v>
      </c>
      <c r="O8105" s="96">
        <v>1968.36</v>
      </c>
      <c r="P8105" s="5">
        <v>3</v>
      </c>
      <c r="Q8105" s="99">
        <v>0</v>
      </c>
      <c r="R8105" s="99">
        <v>29.033999999999999</v>
      </c>
      <c r="S8105" s="99">
        <v>19.202000000000002</v>
      </c>
      <c r="T8105" s="30">
        <f t="shared" si="882"/>
        <v>185.93333333333305</v>
      </c>
      <c r="U8105" s="21">
        <f t="shared" si="886"/>
        <v>1.4033099999999989E-4</v>
      </c>
      <c r="V8105" s="21">
        <f t="shared" si="887"/>
        <v>0</v>
      </c>
      <c r="W8105" s="21">
        <f t="shared" si="888"/>
        <v>0</v>
      </c>
    </row>
    <row r="8106" spans="1:23">
      <c r="A8106" s="2">
        <f t="shared" si="883"/>
        <v>45597</v>
      </c>
      <c r="B8106" s="3">
        <f t="shared" si="884"/>
        <v>45612</v>
      </c>
      <c r="C8106" s="7">
        <v>45612.833333333336</v>
      </c>
      <c r="D8106" s="7">
        <v>45612.833333333336</v>
      </c>
      <c r="E8106" s="5">
        <v>67</v>
      </c>
      <c r="F8106" s="5">
        <v>-217.833333333333</v>
      </c>
      <c r="G8106" s="5">
        <v>2.1666666666666599</v>
      </c>
      <c r="H8106" s="34" cm="1">
        <f t="array" ref="H8106">SUMPRODUCT(('ESB Networks Summary'!$C$5:$C$17384=Data!D8106)*('ESB Networks Summary'!$E$5:$E$17384))*1000*2-SUMPRODUCT(('ESB Networks Summary'!$C$5:$C$17384=Data!D8106)*('ESB Networks Summary'!$F$5:$F$17384))*1000*2</f>
        <v>4</v>
      </c>
      <c r="I8106" s="5">
        <v>0</v>
      </c>
      <c r="J8106" s="5">
        <v>0</v>
      </c>
      <c r="K8106" s="17">
        <v>1</v>
      </c>
      <c r="L8106" s="52">
        <f t="shared" si="885"/>
        <v>0</v>
      </c>
      <c r="M8106" s="5">
        <v>0</v>
      </c>
      <c r="N8106" s="5">
        <v>40.733333333333299</v>
      </c>
      <c r="O8106" s="96">
        <v>724.81</v>
      </c>
      <c r="P8106" s="5">
        <v>3</v>
      </c>
      <c r="Q8106" s="99">
        <v>0</v>
      </c>
      <c r="R8106" s="99">
        <v>27.505000000000003</v>
      </c>
      <c r="S8106" s="99">
        <v>17.673999999999999</v>
      </c>
      <c r="T8106" s="30">
        <f t="shared" si="882"/>
        <v>182.26666666666637</v>
      </c>
      <c r="U8106" s="21">
        <f t="shared" si="886"/>
        <v>2.9797083333333246E-4</v>
      </c>
      <c r="V8106" s="21">
        <f t="shared" si="887"/>
        <v>0</v>
      </c>
      <c r="W8106" s="21">
        <f t="shared" si="888"/>
        <v>0</v>
      </c>
    </row>
    <row r="8107" spans="1:23">
      <c r="A8107" s="2">
        <f t="shared" si="883"/>
        <v>45597</v>
      </c>
      <c r="B8107" s="3">
        <f t="shared" si="884"/>
        <v>45612</v>
      </c>
      <c r="C8107" s="7">
        <v>45612.854166666664</v>
      </c>
      <c r="D8107" s="7">
        <v>45612.854166666664</v>
      </c>
      <c r="E8107" s="5">
        <v>66.7</v>
      </c>
      <c r="F8107" s="5">
        <v>-217.166666666666</v>
      </c>
      <c r="G8107" s="5">
        <v>6.6666666666666596E-2</v>
      </c>
      <c r="H8107" s="34" cm="1">
        <f t="array" ref="H8107">SUMPRODUCT(('ESB Networks Summary'!$C$5:$C$17384=Data!D8107)*('ESB Networks Summary'!$E$5:$E$17384))*1000*2-SUMPRODUCT(('ESB Networks Summary'!$C$5:$C$17384=Data!D8107)*('ESB Networks Summary'!$F$5:$F$17384))*1000*2</f>
        <v>4</v>
      </c>
      <c r="I8107" s="5">
        <v>0</v>
      </c>
      <c r="J8107" s="5">
        <v>0</v>
      </c>
      <c r="K8107" s="17">
        <v>1</v>
      </c>
      <c r="L8107" s="52">
        <f t="shared" si="885"/>
        <v>0</v>
      </c>
      <c r="M8107" s="5">
        <v>0</v>
      </c>
      <c r="N8107" s="5">
        <v>49.1666666666666</v>
      </c>
      <c r="O8107" s="96">
        <v>724.81</v>
      </c>
      <c r="P8107" s="5">
        <v>3</v>
      </c>
      <c r="Q8107" s="99">
        <v>0</v>
      </c>
      <c r="R8107" s="99">
        <v>27.505000000000003</v>
      </c>
      <c r="S8107" s="99">
        <v>17.673999999999999</v>
      </c>
      <c r="T8107" s="30">
        <f t="shared" si="882"/>
        <v>171.06666666666607</v>
      </c>
      <c r="U8107" s="21">
        <f t="shared" si="886"/>
        <v>9.1683333333333249E-6</v>
      </c>
      <c r="V8107" s="21">
        <f t="shared" si="887"/>
        <v>0</v>
      </c>
      <c r="W8107" s="21">
        <f t="shared" si="888"/>
        <v>0</v>
      </c>
    </row>
    <row r="8108" spans="1:23">
      <c r="A8108" s="2">
        <f t="shared" si="883"/>
        <v>45597</v>
      </c>
      <c r="B8108" s="3">
        <f t="shared" si="884"/>
        <v>45612</v>
      </c>
      <c r="C8108" s="7">
        <v>45612.875</v>
      </c>
      <c r="D8108" s="7">
        <v>45612.875</v>
      </c>
      <c r="E8108" s="5">
        <v>66</v>
      </c>
      <c r="F8108" s="5">
        <v>-221.833333333333</v>
      </c>
      <c r="G8108" s="5">
        <v>1.1666666666666601</v>
      </c>
      <c r="H8108" s="34" cm="1">
        <f t="array" ref="H8108">SUMPRODUCT(('ESB Networks Summary'!$C$5:$C$17384=Data!D8108)*('ESB Networks Summary'!$E$5:$E$17384))*1000*2-SUMPRODUCT(('ESB Networks Summary'!$C$5:$C$17384=Data!D8108)*('ESB Networks Summary'!$F$5:$F$17384))*1000*2</f>
        <v>4</v>
      </c>
      <c r="I8108" s="5">
        <v>0</v>
      </c>
      <c r="J8108" s="5">
        <v>0</v>
      </c>
      <c r="K8108" s="17">
        <v>1</v>
      </c>
      <c r="L8108" s="52">
        <f t="shared" si="885"/>
        <v>0</v>
      </c>
      <c r="M8108" s="5">
        <v>0</v>
      </c>
      <c r="N8108" s="5">
        <v>41.8333333333333</v>
      </c>
      <c r="O8108" s="96">
        <v>546.21</v>
      </c>
      <c r="P8108" s="5">
        <v>3</v>
      </c>
      <c r="Q8108" s="99">
        <v>0</v>
      </c>
      <c r="R8108" s="99">
        <v>28.192</v>
      </c>
      <c r="S8108" s="99">
        <v>18.361000000000001</v>
      </c>
      <c r="T8108" s="30">
        <f t="shared" si="882"/>
        <v>184.16666666666634</v>
      </c>
      <c r="U8108" s="21">
        <f t="shared" si="886"/>
        <v>1.6445333333333238E-4</v>
      </c>
      <c r="V8108" s="21">
        <f t="shared" si="887"/>
        <v>0</v>
      </c>
      <c r="W8108" s="21">
        <f t="shared" si="888"/>
        <v>0</v>
      </c>
    </row>
    <row r="8109" spans="1:23">
      <c r="A8109" s="2">
        <f t="shared" si="883"/>
        <v>45597</v>
      </c>
      <c r="B8109" s="3">
        <f t="shared" si="884"/>
        <v>45612</v>
      </c>
      <c r="C8109" s="7">
        <v>45612.895833333336</v>
      </c>
      <c r="D8109" s="7">
        <v>45612.895833333336</v>
      </c>
      <c r="E8109" s="5">
        <v>65.399999999999906</v>
      </c>
      <c r="F8109" s="5">
        <v>-848.8</v>
      </c>
      <c r="G8109" s="5">
        <v>0.63333333333333297</v>
      </c>
      <c r="H8109" s="34" cm="1">
        <f t="array" ref="H8109">SUMPRODUCT(('ESB Networks Summary'!$C$5:$C$17384=Data!D8109)*('ESB Networks Summary'!$E$5:$E$17384))*1000*2-SUMPRODUCT(('ESB Networks Summary'!$C$5:$C$17384=Data!D8109)*('ESB Networks Summary'!$F$5:$F$17384))*1000*2</f>
        <v>8</v>
      </c>
      <c r="I8109" s="5">
        <v>3.6666666666666599</v>
      </c>
      <c r="J8109" s="5">
        <v>0</v>
      </c>
      <c r="K8109" s="17">
        <v>1</v>
      </c>
      <c r="L8109" s="52">
        <f t="shared" si="885"/>
        <v>0</v>
      </c>
      <c r="M8109" s="5">
        <v>0</v>
      </c>
      <c r="N8109" s="5">
        <v>852.19999999999902</v>
      </c>
      <c r="O8109" s="96">
        <v>546.21</v>
      </c>
      <c r="P8109" s="5">
        <v>2.69999999999999</v>
      </c>
      <c r="Q8109" s="99">
        <v>0</v>
      </c>
      <c r="R8109" s="99">
        <v>28.192</v>
      </c>
      <c r="S8109" s="99">
        <v>18.361000000000001</v>
      </c>
      <c r="T8109" s="30">
        <f t="shared" si="882"/>
        <v>-6.6666666665696539E-2</v>
      </c>
      <c r="U8109" s="21">
        <f t="shared" si="886"/>
        <v>8.9274666666666613E-5</v>
      </c>
      <c r="V8109" s="21">
        <f t="shared" si="887"/>
        <v>0</v>
      </c>
      <c r="W8109" s="21">
        <f t="shared" si="888"/>
        <v>0</v>
      </c>
    </row>
    <row r="8110" spans="1:23">
      <c r="A8110" s="2">
        <f t="shared" si="883"/>
        <v>45597</v>
      </c>
      <c r="B8110" s="3">
        <f t="shared" si="884"/>
        <v>45612</v>
      </c>
      <c r="C8110" s="7">
        <v>45612.916666666664</v>
      </c>
      <c r="D8110" s="7">
        <v>45612.916666666664</v>
      </c>
      <c r="E8110" s="5">
        <v>62.066666666666599</v>
      </c>
      <c r="F8110" s="5">
        <v>-933.83333333333303</v>
      </c>
      <c r="G8110" s="5">
        <v>50.766666666666602</v>
      </c>
      <c r="H8110" s="34" cm="1">
        <f t="array" ref="H8110">SUMPRODUCT(('ESB Networks Summary'!$C$5:$C$17384=Data!D8110)*('ESB Networks Summary'!$E$5:$E$17384))*1000*2-SUMPRODUCT(('ESB Networks Summary'!$C$5:$C$17384=Data!D8110)*('ESB Networks Summary'!$F$5:$F$17384))*1000*2</f>
        <v>2</v>
      </c>
      <c r="I8110" s="5">
        <v>56.1666666666666</v>
      </c>
      <c r="J8110" s="5">
        <v>0</v>
      </c>
      <c r="K8110" s="17">
        <v>1</v>
      </c>
      <c r="L8110" s="52">
        <f t="shared" si="885"/>
        <v>0</v>
      </c>
      <c r="M8110" s="5">
        <v>0</v>
      </c>
      <c r="N8110" s="5">
        <v>683.4</v>
      </c>
      <c r="O8110" s="96">
        <v>541.35</v>
      </c>
      <c r="P8110" s="5">
        <v>2.7333333333333298</v>
      </c>
      <c r="Q8110" s="99">
        <v>0</v>
      </c>
      <c r="R8110" s="99">
        <v>26.306000000000001</v>
      </c>
      <c r="S8110" s="99">
        <v>16.475000000000001</v>
      </c>
      <c r="T8110" s="30">
        <f t="shared" si="882"/>
        <v>303.93333333333294</v>
      </c>
      <c r="U8110" s="21">
        <f t="shared" si="886"/>
        <v>6.6773396666666585E-3</v>
      </c>
      <c r="V8110" s="21">
        <f t="shared" si="887"/>
        <v>0</v>
      </c>
      <c r="W8110" s="21">
        <f t="shared" si="888"/>
        <v>0</v>
      </c>
    </row>
    <row r="8111" spans="1:23">
      <c r="A8111" s="2">
        <f t="shared" si="883"/>
        <v>45597</v>
      </c>
      <c r="B8111" s="3">
        <f t="shared" si="884"/>
        <v>45612</v>
      </c>
      <c r="C8111" s="7">
        <v>45612.9375</v>
      </c>
      <c r="D8111" s="7">
        <v>45612.9375</v>
      </c>
      <c r="E8111" s="5">
        <v>58.908333333333303</v>
      </c>
      <c r="F8111" s="5">
        <v>-2118.75</v>
      </c>
      <c r="G8111" s="5">
        <v>7.49999999999999E-2</v>
      </c>
      <c r="H8111" s="34" cm="1">
        <f t="array" ref="H8111">SUMPRODUCT(('ESB Networks Summary'!$C$5:$C$17384=Data!D8111)*('ESB Networks Summary'!$E$5:$E$17384))*1000*2-SUMPRODUCT(('ESB Networks Summary'!$C$5:$C$17384=Data!D8111)*('ESB Networks Summary'!$F$5:$F$17384))*1000*2</f>
        <v>8</v>
      </c>
      <c r="I8111" s="5">
        <v>0</v>
      </c>
      <c r="J8111" s="5">
        <v>0</v>
      </c>
      <c r="K8111" s="17">
        <v>1</v>
      </c>
      <c r="L8111" s="52">
        <f t="shared" si="885"/>
        <v>0</v>
      </c>
      <c r="M8111" s="5">
        <v>0</v>
      </c>
      <c r="N8111" s="5">
        <v>1885.55</v>
      </c>
      <c r="O8111" s="96">
        <v>541.35</v>
      </c>
      <c r="P8111" s="5">
        <v>2.49166666666666</v>
      </c>
      <c r="Q8111" s="99">
        <v>0</v>
      </c>
      <c r="R8111" s="99">
        <v>26.306000000000001</v>
      </c>
      <c r="S8111" s="99">
        <v>16.475000000000001</v>
      </c>
      <c r="T8111" s="30">
        <f t="shared" si="882"/>
        <v>235.76666666666665</v>
      </c>
      <c r="U8111" s="21">
        <f t="shared" si="886"/>
        <v>9.8647499999999855E-6</v>
      </c>
      <c r="V8111" s="21">
        <f t="shared" si="887"/>
        <v>0</v>
      </c>
      <c r="W8111" s="21">
        <f t="shared" si="888"/>
        <v>0</v>
      </c>
    </row>
    <row r="8112" spans="1:23">
      <c r="A8112" s="2">
        <f t="shared" si="883"/>
        <v>45597</v>
      </c>
      <c r="B8112" s="3">
        <f t="shared" si="884"/>
        <v>45612</v>
      </c>
      <c r="C8112" s="7">
        <v>45612.958333333336</v>
      </c>
      <c r="D8112" s="7">
        <v>45612.958333333336</v>
      </c>
      <c r="E8112" s="5">
        <v>55.9</v>
      </c>
      <c r="F8112" s="5">
        <v>-601.06666666666604</v>
      </c>
      <c r="G8112" s="5">
        <v>-0.73333333333333295</v>
      </c>
      <c r="H8112" s="34" cm="1">
        <f t="array" ref="H8112">SUMPRODUCT(('ESB Networks Summary'!$C$5:$C$17384=Data!D8112)*('ESB Networks Summary'!$E$5:$E$17384))*1000*2-SUMPRODUCT(('ESB Networks Summary'!$C$5:$C$17384=Data!D8112)*('ESB Networks Summary'!$F$5:$F$17384))*1000*2</f>
        <v>2</v>
      </c>
      <c r="I8112" s="5">
        <v>0</v>
      </c>
      <c r="J8112" s="5">
        <v>0</v>
      </c>
      <c r="K8112" s="17">
        <v>1</v>
      </c>
      <c r="L8112" s="52">
        <f t="shared" si="885"/>
        <v>0</v>
      </c>
      <c r="M8112" s="5">
        <v>0</v>
      </c>
      <c r="N8112" s="5">
        <v>460.96666666666601</v>
      </c>
      <c r="O8112" s="96">
        <v>895.76</v>
      </c>
      <c r="P8112" s="5">
        <v>3</v>
      </c>
      <c r="Q8112" s="99">
        <v>0</v>
      </c>
      <c r="R8112" s="99">
        <v>19.681999999999999</v>
      </c>
      <c r="S8112" s="99">
        <v>15.616999999999999</v>
      </c>
      <c r="T8112" s="30">
        <f t="shared" si="882"/>
        <v>142.36666666666667</v>
      </c>
      <c r="U8112" s="21">
        <f t="shared" si="886"/>
        <v>0</v>
      </c>
      <c r="V8112" s="21">
        <f t="shared" si="887"/>
        <v>-5.7262333333333295E-5</v>
      </c>
      <c r="W8112" s="21">
        <f t="shared" si="888"/>
        <v>0</v>
      </c>
    </row>
    <row r="8113" spans="1:23">
      <c r="A8113" s="2">
        <f t="shared" si="883"/>
        <v>45597</v>
      </c>
      <c r="B8113" s="3">
        <f t="shared" si="884"/>
        <v>45612</v>
      </c>
      <c r="C8113" s="7">
        <v>45612.979166666664</v>
      </c>
      <c r="D8113" s="7">
        <v>45612.979166666664</v>
      </c>
      <c r="E8113" s="5">
        <v>54.766666666666602</v>
      </c>
      <c r="F8113" s="5">
        <v>-437.433333333333</v>
      </c>
      <c r="G8113" s="5">
        <v>-0.266666666666666</v>
      </c>
      <c r="H8113" s="34" cm="1">
        <f t="array" ref="H8113">SUMPRODUCT(('ESB Networks Summary'!$C$5:$C$17384=Data!D8113)*('ESB Networks Summary'!$E$5:$E$17384))*1000*2-SUMPRODUCT(('ESB Networks Summary'!$C$5:$C$17384=Data!D8113)*('ESB Networks Summary'!$F$5:$F$17384))*1000*2</f>
        <v>2</v>
      </c>
      <c r="I8113" s="5">
        <v>0</v>
      </c>
      <c r="J8113" s="5">
        <v>0</v>
      </c>
      <c r="K8113" s="17">
        <v>1</v>
      </c>
      <c r="L8113" s="52">
        <f t="shared" si="885"/>
        <v>0</v>
      </c>
      <c r="M8113" s="5">
        <v>0</v>
      </c>
      <c r="N8113" s="5">
        <v>307.33333333333297</v>
      </c>
      <c r="O8113" s="96">
        <v>895.76</v>
      </c>
      <c r="P8113" s="5">
        <v>3</v>
      </c>
      <c r="Q8113" s="99">
        <v>0</v>
      </c>
      <c r="R8113" s="99">
        <v>19.681999999999999</v>
      </c>
      <c r="S8113" s="99">
        <v>15.616999999999999</v>
      </c>
      <c r="T8113" s="30">
        <f t="shared" si="882"/>
        <v>132.83333333333337</v>
      </c>
      <c r="U8113" s="21">
        <f t="shared" si="886"/>
        <v>0</v>
      </c>
      <c r="V8113" s="21">
        <f t="shared" si="887"/>
        <v>-2.0822666666666612E-5</v>
      </c>
      <c r="W8113" s="21">
        <f t="shared" si="888"/>
        <v>0</v>
      </c>
    </row>
    <row r="8114" spans="1:23">
      <c r="A8114" s="2">
        <f t="shared" si="883"/>
        <v>45597</v>
      </c>
      <c r="B8114" s="3">
        <f t="shared" si="884"/>
        <v>45613</v>
      </c>
      <c r="C8114" s="7">
        <v>45613</v>
      </c>
      <c r="D8114" s="7">
        <v>45613</v>
      </c>
      <c r="E8114" s="5">
        <v>53.699999999999903</v>
      </c>
      <c r="F8114" s="5">
        <v>-435.5</v>
      </c>
      <c r="G8114" s="5">
        <v>-0.33333333333333298</v>
      </c>
      <c r="H8114" s="34" cm="1">
        <f t="array" ref="H8114">SUMPRODUCT(('ESB Networks Summary'!$C$5:$C$17384=Data!D8114)*('ESB Networks Summary'!$E$5:$E$17384))*1000*2-SUMPRODUCT(('ESB Networks Summary'!$C$5:$C$17384=Data!D8114)*('ESB Networks Summary'!$F$5:$F$17384))*1000*2</f>
        <v>6</v>
      </c>
      <c r="I8114" s="5">
        <v>0</v>
      </c>
      <c r="J8114" s="5">
        <v>0</v>
      </c>
      <c r="K8114" s="17">
        <v>1</v>
      </c>
      <c r="L8114" s="52">
        <f t="shared" si="885"/>
        <v>0</v>
      </c>
      <c r="M8114" s="5">
        <v>0</v>
      </c>
      <c r="N8114" s="5">
        <v>305.433333333333</v>
      </c>
      <c r="O8114" s="96">
        <v>278.67</v>
      </c>
      <c r="P8114" s="5">
        <v>3</v>
      </c>
      <c r="Q8114" s="99">
        <v>0</v>
      </c>
      <c r="R8114" s="99">
        <v>18.440999999999999</v>
      </c>
      <c r="S8114" s="99">
        <v>14.377000000000001</v>
      </c>
      <c r="T8114" s="30">
        <f t="shared" si="882"/>
        <v>132.73333333333369</v>
      </c>
      <c r="U8114" s="21">
        <f t="shared" si="886"/>
        <v>0</v>
      </c>
      <c r="V8114" s="21">
        <f t="shared" si="887"/>
        <v>-2.3961666666666644E-5</v>
      </c>
      <c r="W8114" s="21">
        <f t="shared" si="888"/>
        <v>0</v>
      </c>
    </row>
    <row r="8115" spans="1:23">
      <c r="A8115" s="2">
        <f t="shared" si="883"/>
        <v>45597</v>
      </c>
      <c r="B8115" s="3">
        <f t="shared" si="884"/>
        <v>45613</v>
      </c>
      <c r="C8115" s="7">
        <v>45613.020833333336</v>
      </c>
      <c r="D8115" s="7">
        <v>45613.020833333336</v>
      </c>
      <c r="E8115" s="5">
        <v>53</v>
      </c>
      <c r="F8115" s="5">
        <v>-226.7</v>
      </c>
      <c r="G8115" s="5">
        <v>-9.6666666666666607</v>
      </c>
      <c r="H8115" s="34" cm="1">
        <f t="array" ref="H8115">SUMPRODUCT(('ESB Networks Summary'!$C$5:$C$17384=Data!D8115)*('ESB Networks Summary'!$E$5:$E$17384))*1000*2-SUMPRODUCT(('ESB Networks Summary'!$C$5:$C$17384=Data!D8115)*('ESB Networks Summary'!$F$5:$F$17384))*1000*2</f>
        <v>2</v>
      </c>
      <c r="I8115" s="5">
        <v>0</v>
      </c>
      <c r="J8115" s="5">
        <v>0</v>
      </c>
      <c r="K8115" s="17">
        <v>1</v>
      </c>
      <c r="L8115" s="52">
        <f t="shared" si="885"/>
        <v>0</v>
      </c>
      <c r="M8115" s="5">
        <v>0</v>
      </c>
      <c r="N8115" s="5">
        <v>85.1</v>
      </c>
      <c r="O8115" s="96">
        <v>278.67</v>
      </c>
      <c r="P8115" s="5">
        <v>3</v>
      </c>
      <c r="Q8115" s="99">
        <v>0</v>
      </c>
      <c r="R8115" s="99">
        <v>18.440999999999999</v>
      </c>
      <c r="S8115" s="99">
        <v>14.377000000000001</v>
      </c>
      <c r="T8115" s="30">
        <f t="shared" si="882"/>
        <v>134.93333333333334</v>
      </c>
      <c r="U8115" s="21">
        <f t="shared" si="886"/>
        <v>0</v>
      </c>
      <c r="V8115" s="21">
        <f t="shared" si="887"/>
        <v>-6.9488833333333289E-4</v>
      </c>
      <c r="W8115" s="21">
        <f t="shared" si="888"/>
        <v>0</v>
      </c>
    </row>
    <row r="8116" spans="1:23">
      <c r="A8116" s="2">
        <f t="shared" si="883"/>
        <v>45597</v>
      </c>
      <c r="B8116" s="3">
        <f t="shared" si="884"/>
        <v>45613</v>
      </c>
      <c r="C8116" s="7">
        <v>45613.041666666664</v>
      </c>
      <c r="D8116" s="7">
        <v>45613.041666666664</v>
      </c>
      <c r="E8116" s="5">
        <v>52.199999999999903</v>
      </c>
      <c r="F8116" s="5">
        <v>-209.333333333333</v>
      </c>
      <c r="G8116" s="5">
        <v>-20.099999999999898</v>
      </c>
      <c r="H8116" s="34" cm="1">
        <f t="array" ref="H8116">SUMPRODUCT(('ESB Networks Summary'!$C$5:$C$17384=Data!D8116)*('ESB Networks Summary'!$E$5:$E$17384))*1000*2-SUMPRODUCT(('ESB Networks Summary'!$C$5:$C$17384=Data!D8116)*('ESB Networks Summary'!$F$5:$F$17384))*1000*2</f>
        <v>4</v>
      </c>
      <c r="I8116" s="5">
        <v>0</v>
      </c>
      <c r="J8116" s="5">
        <v>0</v>
      </c>
      <c r="K8116" s="17">
        <v>1</v>
      </c>
      <c r="L8116" s="52">
        <f t="shared" si="885"/>
        <v>0</v>
      </c>
      <c r="M8116" s="5">
        <v>0</v>
      </c>
      <c r="N8116" s="5">
        <v>34.866666666666603</v>
      </c>
      <c r="O8116" s="96">
        <v>71.42</v>
      </c>
      <c r="P8116" s="5">
        <v>3</v>
      </c>
      <c r="Q8116" s="99">
        <v>0</v>
      </c>
      <c r="R8116" s="99">
        <v>18.393000000000001</v>
      </c>
      <c r="S8116" s="99">
        <v>14.327999999999999</v>
      </c>
      <c r="T8116" s="30">
        <f t="shared" si="882"/>
        <v>157.3666666666665</v>
      </c>
      <c r="U8116" s="21">
        <f t="shared" si="886"/>
        <v>0</v>
      </c>
      <c r="V8116" s="21">
        <f t="shared" si="887"/>
        <v>-1.4399639999999928E-3</v>
      </c>
      <c r="W8116" s="21">
        <f t="shared" si="888"/>
        <v>0</v>
      </c>
    </row>
    <row r="8117" spans="1:23">
      <c r="A8117" s="2">
        <f t="shared" si="883"/>
        <v>45597</v>
      </c>
      <c r="B8117" s="3">
        <f t="shared" si="884"/>
        <v>45613</v>
      </c>
      <c r="C8117" s="7">
        <v>45613.0625</v>
      </c>
      <c r="D8117" s="7">
        <v>45613.0625</v>
      </c>
      <c r="E8117" s="5">
        <v>52</v>
      </c>
      <c r="F8117" s="5">
        <v>-178.78333333333299</v>
      </c>
      <c r="G8117" s="5">
        <v>-0.40833333333333299</v>
      </c>
      <c r="H8117" s="34" cm="1">
        <f t="array" ref="H8117">SUMPRODUCT(('ESB Networks Summary'!$C$5:$C$17384=Data!D8117)*('ESB Networks Summary'!$E$5:$E$17384))*1000*2-SUMPRODUCT(('ESB Networks Summary'!$C$5:$C$17384=Data!D8117)*('ESB Networks Summary'!$F$5:$F$17384))*1000*2</f>
        <v>4</v>
      </c>
      <c r="I8117" s="5">
        <v>0</v>
      </c>
      <c r="J8117" s="5">
        <v>0</v>
      </c>
      <c r="K8117" s="17">
        <v>1</v>
      </c>
      <c r="L8117" s="52">
        <f t="shared" si="885"/>
        <v>0</v>
      </c>
      <c r="M8117" s="5">
        <v>0</v>
      </c>
      <c r="N8117" s="5">
        <v>34.033333333333303</v>
      </c>
      <c r="O8117" s="96">
        <v>71.42</v>
      </c>
      <c r="P8117" s="5">
        <v>3</v>
      </c>
      <c r="Q8117" s="99">
        <v>0</v>
      </c>
      <c r="R8117" s="99">
        <v>18.393000000000001</v>
      </c>
      <c r="S8117" s="99">
        <v>14.327999999999999</v>
      </c>
      <c r="T8117" s="30">
        <f t="shared" si="882"/>
        <v>147.34166666666636</v>
      </c>
      <c r="U8117" s="21">
        <f t="shared" si="886"/>
        <v>0</v>
      </c>
      <c r="V8117" s="21">
        <f t="shared" si="887"/>
        <v>-2.9252999999999976E-5</v>
      </c>
      <c r="W8117" s="21">
        <f t="shared" si="888"/>
        <v>0</v>
      </c>
    </row>
    <row r="8118" spans="1:23">
      <c r="A8118" s="2">
        <f t="shared" si="883"/>
        <v>45597</v>
      </c>
      <c r="B8118" s="3">
        <f t="shared" si="884"/>
        <v>45613</v>
      </c>
      <c r="C8118" s="7">
        <v>45613.083333333336</v>
      </c>
      <c r="D8118" s="7">
        <v>45613.083333333336</v>
      </c>
      <c r="E8118" s="5">
        <v>51.3333333333333</v>
      </c>
      <c r="F8118" s="5">
        <v>-169.03333333333299</v>
      </c>
      <c r="G8118" s="5">
        <v>-0.40833333333333299</v>
      </c>
      <c r="H8118" s="34" cm="1">
        <f t="array" ref="H8118">SUMPRODUCT(('ESB Networks Summary'!$C$5:$C$17384=Data!D8118)*('ESB Networks Summary'!$E$5:$E$17384))*1000*2-SUMPRODUCT(('ESB Networks Summary'!$C$5:$C$17384=Data!D8118)*('ESB Networks Summary'!$F$5:$F$17384))*1000*2</f>
        <v>2</v>
      </c>
      <c r="I8118" s="5">
        <v>0</v>
      </c>
      <c r="J8118" s="5">
        <v>0</v>
      </c>
      <c r="K8118" s="17">
        <v>1</v>
      </c>
      <c r="L8118" s="52">
        <f t="shared" si="885"/>
        <v>0</v>
      </c>
      <c r="M8118" s="5">
        <v>0</v>
      </c>
      <c r="N8118" s="5">
        <v>21.074999999999999</v>
      </c>
      <c r="O8118" s="96">
        <v>85.69</v>
      </c>
      <c r="P8118" s="5">
        <v>3</v>
      </c>
      <c r="Q8118" s="99">
        <v>0</v>
      </c>
      <c r="R8118" s="99">
        <v>18.393000000000001</v>
      </c>
      <c r="S8118" s="99">
        <v>14.327999999999999</v>
      </c>
      <c r="T8118" s="30">
        <f t="shared" si="882"/>
        <v>150.54999999999967</v>
      </c>
      <c r="U8118" s="21">
        <f t="shared" si="886"/>
        <v>0</v>
      </c>
      <c r="V8118" s="21">
        <f t="shared" si="887"/>
        <v>-2.9252999999999976E-5</v>
      </c>
      <c r="W8118" s="21">
        <f t="shared" si="888"/>
        <v>0</v>
      </c>
    </row>
    <row r="8119" spans="1:23">
      <c r="A8119" s="2">
        <f t="shared" si="883"/>
        <v>45597</v>
      </c>
      <c r="B8119" s="3">
        <f t="shared" si="884"/>
        <v>45613</v>
      </c>
      <c r="C8119" s="7">
        <v>45613.104166666664</v>
      </c>
      <c r="D8119" s="7">
        <v>45613.104166666664</v>
      </c>
      <c r="E8119" s="5">
        <v>51</v>
      </c>
      <c r="F8119" s="5">
        <v>-175.53333333333299</v>
      </c>
      <c r="G8119" s="5">
        <v>3.3333333333333298E-2</v>
      </c>
      <c r="H8119" s="34" cm="1">
        <f t="array" ref="H8119">SUMPRODUCT(('ESB Networks Summary'!$C$5:$C$17384=Data!D8119)*('ESB Networks Summary'!$E$5:$E$17384))*1000*2-SUMPRODUCT(('ESB Networks Summary'!$C$5:$C$17384=Data!D8119)*('ESB Networks Summary'!$F$5:$F$17384))*1000*2</f>
        <v>4</v>
      </c>
      <c r="I8119" s="5">
        <v>0</v>
      </c>
      <c r="J8119" s="5">
        <v>0</v>
      </c>
      <c r="K8119" s="17">
        <v>1</v>
      </c>
      <c r="L8119" s="52">
        <f t="shared" si="885"/>
        <v>0</v>
      </c>
      <c r="M8119" s="5">
        <v>0</v>
      </c>
      <c r="N8119" s="5">
        <v>18.566666666666599</v>
      </c>
      <c r="O8119" s="96">
        <v>85.69</v>
      </c>
      <c r="P8119" s="5">
        <v>3</v>
      </c>
      <c r="Q8119" s="99">
        <v>0</v>
      </c>
      <c r="R8119" s="99">
        <v>18.393000000000001</v>
      </c>
      <c r="S8119" s="99">
        <v>14.327999999999999</v>
      </c>
      <c r="T8119" s="30">
        <f t="shared" si="882"/>
        <v>159.99999999999972</v>
      </c>
      <c r="U8119" s="21">
        <f t="shared" si="886"/>
        <v>3.0654999999999972E-6</v>
      </c>
      <c r="V8119" s="21">
        <f t="shared" si="887"/>
        <v>0</v>
      </c>
      <c r="W8119" s="21">
        <f t="shared" si="888"/>
        <v>0</v>
      </c>
    </row>
    <row r="8120" spans="1:23">
      <c r="A8120" s="2">
        <f t="shared" si="883"/>
        <v>45597</v>
      </c>
      <c r="B8120" s="3">
        <f t="shared" si="884"/>
        <v>45613</v>
      </c>
      <c r="C8120" s="7">
        <v>45613.125</v>
      </c>
      <c r="D8120" s="7">
        <v>45613.125</v>
      </c>
      <c r="E8120" s="5">
        <v>53.9</v>
      </c>
      <c r="F8120" s="5">
        <v>3000.4416666666598</v>
      </c>
      <c r="G8120" s="5">
        <v>3423</v>
      </c>
      <c r="H8120" s="34" cm="1">
        <f t="array" ref="H8120">SUMPRODUCT(('ESB Networks Summary'!$C$5:$C$17384=Data!D8120)*('ESB Networks Summary'!$E$5:$E$17384))*1000*2-SUMPRODUCT(('ESB Networks Summary'!$C$5:$C$17384=Data!D8120)*('ESB Networks Summary'!$F$5:$F$17384))*1000*2</f>
        <v>3752</v>
      </c>
      <c r="I8120" s="5">
        <v>0</v>
      </c>
      <c r="J8120" s="5">
        <v>0</v>
      </c>
      <c r="K8120" s="17">
        <v>1</v>
      </c>
      <c r="L8120" s="52">
        <f t="shared" si="885"/>
        <v>0</v>
      </c>
      <c r="M8120" s="5">
        <v>0</v>
      </c>
      <c r="N8120" s="5">
        <v>0</v>
      </c>
      <c r="O8120" s="96">
        <v>35.49</v>
      </c>
      <c r="P8120" s="5">
        <v>2.4249999999999998</v>
      </c>
      <c r="Q8120" s="99">
        <v>0</v>
      </c>
      <c r="R8120" s="99">
        <v>18.07</v>
      </c>
      <c r="S8120" s="99">
        <v>14.005000000000001</v>
      </c>
      <c r="T8120" s="30">
        <f t="shared" si="882"/>
        <v>424.9833333333404</v>
      </c>
      <c r="U8120" s="21">
        <f t="shared" si="886"/>
        <v>0.30926805000000002</v>
      </c>
      <c r="V8120" s="21">
        <f t="shared" si="887"/>
        <v>0</v>
      </c>
      <c r="W8120" s="21">
        <f t="shared" si="888"/>
        <v>0</v>
      </c>
    </row>
    <row r="8121" spans="1:23">
      <c r="A8121" s="2">
        <f t="shared" si="883"/>
        <v>45597</v>
      </c>
      <c r="B8121" s="3">
        <f t="shared" si="884"/>
        <v>45613</v>
      </c>
      <c r="C8121" s="7">
        <v>45613.145833333336</v>
      </c>
      <c r="D8121" s="7">
        <v>45613.145833333336</v>
      </c>
      <c r="E8121" s="5">
        <v>61.533333333333303</v>
      </c>
      <c r="F8121" s="5">
        <v>3364.1</v>
      </c>
      <c r="G8121" s="5">
        <v>3950.7666666666601</v>
      </c>
      <c r="H8121" s="34" cm="1">
        <f t="array" ref="H8121">SUMPRODUCT(('ESB Networks Summary'!$C$5:$C$17384=Data!D8121)*('ESB Networks Summary'!$E$5:$E$17384))*1000*2-SUMPRODUCT(('ESB Networks Summary'!$C$5:$C$17384=Data!D8121)*('ESB Networks Summary'!$F$5:$F$17384))*1000*2</f>
        <v>3976</v>
      </c>
      <c r="I8121" s="5">
        <v>0</v>
      </c>
      <c r="J8121" s="5">
        <v>0</v>
      </c>
      <c r="K8121" s="17">
        <v>1</v>
      </c>
      <c r="L8121" s="52">
        <f t="shared" si="885"/>
        <v>0</v>
      </c>
      <c r="M8121" s="5">
        <v>0</v>
      </c>
      <c r="N8121" s="5">
        <v>0</v>
      </c>
      <c r="O8121" s="96">
        <v>35.49</v>
      </c>
      <c r="P8121" s="5">
        <v>3</v>
      </c>
      <c r="Q8121" s="99">
        <v>0</v>
      </c>
      <c r="R8121" s="99">
        <v>18.07</v>
      </c>
      <c r="S8121" s="99">
        <v>14.005000000000001</v>
      </c>
      <c r="T8121" s="30">
        <f t="shared" si="882"/>
        <v>589.66666666666015</v>
      </c>
      <c r="U8121" s="21">
        <f t="shared" si="886"/>
        <v>0.3569517683333327</v>
      </c>
      <c r="V8121" s="21">
        <f t="shared" si="887"/>
        <v>0</v>
      </c>
      <c r="W8121" s="21">
        <f t="shared" si="888"/>
        <v>0</v>
      </c>
    </row>
    <row r="8122" spans="1:23">
      <c r="A8122" s="2">
        <f t="shared" si="883"/>
        <v>45597</v>
      </c>
      <c r="B8122" s="3">
        <f t="shared" si="884"/>
        <v>45613</v>
      </c>
      <c r="C8122" s="7">
        <v>45613.166666666664</v>
      </c>
      <c r="D8122" s="7">
        <v>45613.166666666664</v>
      </c>
      <c r="E8122" s="5">
        <v>69.149999999999906</v>
      </c>
      <c r="F8122" s="5">
        <v>3502.2166666666599</v>
      </c>
      <c r="G8122" s="5">
        <v>3987.9249999999902</v>
      </c>
      <c r="H8122" s="34" cm="1">
        <f t="array" ref="H8122">SUMPRODUCT(('ESB Networks Summary'!$C$5:$C$17384=Data!D8122)*('ESB Networks Summary'!$E$5:$E$17384))*1000*2-SUMPRODUCT(('ESB Networks Summary'!$C$5:$C$17384=Data!D8122)*('ESB Networks Summary'!$F$5:$F$17384))*1000*2</f>
        <v>4011.9999999999995</v>
      </c>
      <c r="I8122" s="5">
        <v>0</v>
      </c>
      <c r="J8122" s="5">
        <v>0</v>
      </c>
      <c r="K8122" s="17">
        <v>1</v>
      </c>
      <c r="L8122" s="52">
        <f t="shared" si="885"/>
        <v>0</v>
      </c>
      <c r="M8122" s="5">
        <v>0</v>
      </c>
      <c r="N8122" s="5">
        <v>0</v>
      </c>
      <c r="O8122" s="96">
        <v>38.04</v>
      </c>
      <c r="P8122" s="5">
        <v>3</v>
      </c>
      <c r="Q8122" s="99">
        <v>0</v>
      </c>
      <c r="R8122" s="99">
        <v>17.916999999999998</v>
      </c>
      <c r="S8122" s="99">
        <v>13.852</v>
      </c>
      <c r="T8122" s="30">
        <f t="shared" si="882"/>
        <v>488.7083333333303</v>
      </c>
      <c r="U8122" s="21">
        <f t="shared" si="886"/>
        <v>0.35725826112499909</v>
      </c>
      <c r="V8122" s="21">
        <f t="shared" si="887"/>
        <v>0</v>
      </c>
      <c r="W8122" s="21">
        <f t="shared" si="888"/>
        <v>0</v>
      </c>
    </row>
    <row r="8123" spans="1:23">
      <c r="A8123" s="2">
        <f t="shared" si="883"/>
        <v>45597</v>
      </c>
      <c r="B8123" s="3">
        <f t="shared" si="884"/>
        <v>45613</v>
      </c>
      <c r="C8123" s="7">
        <v>45613.1875</v>
      </c>
      <c r="D8123" s="7">
        <v>45613.1875</v>
      </c>
      <c r="E8123" s="5">
        <v>76.866666666666603</v>
      </c>
      <c r="F8123" s="5">
        <v>3515.5333333333301</v>
      </c>
      <c r="G8123" s="5">
        <v>3980.2333333333299</v>
      </c>
      <c r="H8123" s="34" cm="1">
        <f t="array" ref="H8123">SUMPRODUCT(('ESB Networks Summary'!$C$5:$C$17384=Data!D8123)*('ESB Networks Summary'!$E$5:$E$17384))*1000*2-SUMPRODUCT(('ESB Networks Summary'!$C$5:$C$17384=Data!D8123)*('ESB Networks Summary'!$F$5:$F$17384))*1000*2</f>
        <v>4003.9999999999995</v>
      </c>
      <c r="I8123" s="5">
        <v>0</v>
      </c>
      <c r="J8123" s="5">
        <v>0</v>
      </c>
      <c r="K8123" s="17">
        <v>1</v>
      </c>
      <c r="L8123" s="52">
        <f t="shared" si="885"/>
        <v>0</v>
      </c>
      <c r="M8123" s="5">
        <v>0</v>
      </c>
      <c r="N8123" s="5">
        <v>0</v>
      </c>
      <c r="O8123" s="96">
        <v>38.04</v>
      </c>
      <c r="P8123" s="5">
        <v>3</v>
      </c>
      <c r="Q8123" s="99">
        <v>0</v>
      </c>
      <c r="R8123" s="99">
        <v>17.916999999999998</v>
      </c>
      <c r="S8123" s="99">
        <v>13.852</v>
      </c>
      <c r="T8123" s="30">
        <f t="shared" si="882"/>
        <v>467.69999999999982</v>
      </c>
      <c r="U8123" s="21">
        <f t="shared" si="886"/>
        <v>0.35656920316666635</v>
      </c>
      <c r="V8123" s="21">
        <f t="shared" si="887"/>
        <v>0</v>
      </c>
      <c r="W8123" s="21">
        <f t="shared" si="888"/>
        <v>0</v>
      </c>
    </row>
    <row r="8124" spans="1:23">
      <c r="A8124" s="2">
        <f t="shared" si="883"/>
        <v>45597</v>
      </c>
      <c r="B8124" s="3">
        <f t="shared" si="884"/>
        <v>45613</v>
      </c>
      <c r="C8124" s="7">
        <v>45613.208333333336</v>
      </c>
      <c r="D8124" s="7">
        <v>45613.208333333336</v>
      </c>
      <c r="E8124" s="5">
        <v>84.533333333333303</v>
      </c>
      <c r="F8124" s="5">
        <v>3538.6666666666601</v>
      </c>
      <c r="G8124" s="5">
        <v>4018.6</v>
      </c>
      <c r="H8124" s="34" cm="1">
        <f t="array" ref="H8124">SUMPRODUCT(('ESB Networks Summary'!$C$5:$C$17384=Data!D8124)*('ESB Networks Summary'!$E$5:$E$17384))*1000*2-SUMPRODUCT(('ESB Networks Summary'!$C$5:$C$17384=Data!D8124)*('ESB Networks Summary'!$F$5:$F$17384))*1000*2</f>
        <v>4043.9999999999995</v>
      </c>
      <c r="I8124" s="5">
        <v>0</v>
      </c>
      <c r="J8124" s="5">
        <v>0</v>
      </c>
      <c r="K8124" s="17">
        <v>1</v>
      </c>
      <c r="L8124" s="52">
        <f t="shared" si="885"/>
        <v>0</v>
      </c>
      <c r="M8124" s="5">
        <v>0</v>
      </c>
      <c r="N8124" s="5">
        <v>0</v>
      </c>
      <c r="O8124" s="96">
        <v>1259.21</v>
      </c>
      <c r="P8124" s="5">
        <v>3</v>
      </c>
      <c r="Q8124" s="99">
        <v>0</v>
      </c>
      <c r="R8124" s="99">
        <v>17.858000000000001</v>
      </c>
      <c r="S8124" s="99">
        <v>13.793000000000001</v>
      </c>
      <c r="T8124" s="30">
        <f t="shared" si="882"/>
        <v>482.93333333333976</v>
      </c>
      <c r="U8124" s="21">
        <f t="shared" si="886"/>
        <v>0.358820794</v>
      </c>
      <c r="V8124" s="21">
        <f t="shared" si="887"/>
        <v>0</v>
      </c>
      <c r="W8124" s="21">
        <f t="shared" si="888"/>
        <v>0</v>
      </c>
    </row>
    <row r="8125" spans="1:23">
      <c r="A8125" s="2">
        <f t="shared" si="883"/>
        <v>45597</v>
      </c>
      <c r="B8125" s="3">
        <f t="shared" si="884"/>
        <v>45613</v>
      </c>
      <c r="C8125" s="7">
        <v>45613.229166666664</v>
      </c>
      <c r="D8125" s="7">
        <v>45613.229166666664</v>
      </c>
      <c r="E8125" s="5">
        <v>95.7</v>
      </c>
      <c r="F8125" s="5">
        <v>2006.6</v>
      </c>
      <c r="G8125" s="5">
        <v>5264.3333333333303</v>
      </c>
      <c r="H8125" s="34" cm="1">
        <f t="array" ref="H8125">SUMPRODUCT(('ESB Networks Summary'!$C$5:$C$17384=Data!D8125)*('ESB Networks Summary'!$E$5:$E$17384))*1000*2-SUMPRODUCT(('ESB Networks Summary'!$C$5:$C$17384=Data!D8125)*('ESB Networks Summary'!$F$5:$F$17384))*1000*2</f>
        <v>5402</v>
      </c>
      <c r="I8125" s="5">
        <v>3016.2999999999902</v>
      </c>
      <c r="J8125" s="5">
        <v>0</v>
      </c>
      <c r="K8125" s="17">
        <v>1</v>
      </c>
      <c r="L8125" s="52">
        <f t="shared" si="885"/>
        <v>0</v>
      </c>
      <c r="M8125" s="5">
        <v>0</v>
      </c>
      <c r="N8125" s="5">
        <v>2964.2</v>
      </c>
      <c r="O8125" s="96">
        <v>1259.21</v>
      </c>
      <c r="P8125" s="5">
        <v>3</v>
      </c>
      <c r="Q8125" s="99">
        <v>0</v>
      </c>
      <c r="R8125" s="99">
        <v>17.858000000000001</v>
      </c>
      <c r="S8125" s="99">
        <v>13.793000000000001</v>
      </c>
      <c r="T8125" s="30">
        <f t="shared" si="882"/>
        <v>296.53333333333057</v>
      </c>
      <c r="U8125" s="21">
        <f t="shared" si="886"/>
        <v>0.47005232333333313</v>
      </c>
      <c r="V8125" s="21">
        <f t="shared" si="887"/>
        <v>0</v>
      </c>
      <c r="W8125" s="21">
        <f t="shared" si="888"/>
        <v>0</v>
      </c>
    </row>
    <row r="8126" spans="1:23">
      <c r="A8126" s="2">
        <f t="shared" si="883"/>
        <v>45597</v>
      </c>
      <c r="B8126" s="3">
        <f t="shared" si="884"/>
        <v>45613</v>
      </c>
      <c r="C8126" s="7">
        <v>45613.25</v>
      </c>
      <c r="D8126" s="7">
        <v>45613.25</v>
      </c>
      <c r="E8126" s="5">
        <v>99.966666666666598</v>
      </c>
      <c r="F8126" s="5">
        <v>-210.46666666666599</v>
      </c>
      <c r="G8126" s="5">
        <v>160.666666666666</v>
      </c>
      <c r="H8126" s="34" cm="1">
        <f t="array" ref="H8126">SUMPRODUCT(('ESB Networks Summary'!$C$5:$C$17384=Data!D8126)*('ESB Networks Summary'!$E$5:$E$17384))*1000*2-SUMPRODUCT(('ESB Networks Summary'!$C$5:$C$17384=Data!D8126)*('ESB Networks Summary'!$F$5:$F$17384))*1000*2</f>
        <v>176</v>
      </c>
      <c r="I8126" s="5">
        <v>114.899999999999</v>
      </c>
      <c r="J8126" s="5">
        <v>0</v>
      </c>
      <c r="K8126" s="17">
        <v>1</v>
      </c>
      <c r="L8126" s="52">
        <f t="shared" si="885"/>
        <v>0</v>
      </c>
      <c r="M8126" s="5">
        <v>0</v>
      </c>
      <c r="N8126" s="5">
        <v>241.9</v>
      </c>
      <c r="O8126" s="96">
        <v>448.77</v>
      </c>
      <c r="P8126" s="5">
        <v>3</v>
      </c>
      <c r="Q8126" s="99">
        <v>0</v>
      </c>
      <c r="R8126" s="99">
        <v>17.766999999999999</v>
      </c>
      <c r="S8126" s="99">
        <v>13.702999999999999</v>
      </c>
      <c r="T8126" s="30">
        <f t="shared" si="882"/>
        <v>132.23333333333198</v>
      </c>
      <c r="U8126" s="21">
        <f t="shared" si="886"/>
        <v>1.4272823333333275E-2</v>
      </c>
      <c r="V8126" s="21">
        <f t="shared" si="887"/>
        <v>0</v>
      </c>
      <c r="W8126" s="21">
        <f t="shared" si="888"/>
        <v>0</v>
      </c>
    </row>
    <row r="8127" spans="1:23">
      <c r="A8127" s="2">
        <f t="shared" si="883"/>
        <v>45597</v>
      </c>
      <c r="B8127" s="3">
        <f t="shared" si="884"/>
        <v>45613</v>
      </c>
      <c r="C8127" s="7">
        <v>45613.270833333336</v>
      </c>
      <c r="D8127" s="7">
        <v>45613.270833333336</v>
      </c>
      <c r="E8127" s="5">
        <v>98.1</v>
      </c>
      <c r="F8127" s="5">
        <v>-541.9</v>
      </c>
      <c r="G8127" s="5">
        <v>0.98333333333333295</v>
      </c>
      <c r="H8127" s="34" cm="1">
        <f t="array" ref="H8127">SUMPRODUCT(('ESB Networks Summary'!$C$5:$C$17384=Data!D8127)*('ESB Networks Summary'!$E$5:$E$17384))*1000*2-SUMPRODUCT(('ESB Networks Summary'!$C$5:$C$17384=Data!D8127)*('ESB Networks Summary'!$F$5:$F$17384))*1000*2</f>
        <v>4</v>
      </c>
      <c r="I8127" s="5">
        <v>344.53333333333302</v>
      </c>
      <c r="J8127" s="5">
        <v>0</v>
      </c>
      <c r="K8127" s="17">
        <v>1</v>
      </c>
      <c r="L8127" s="52">
        <f t="shared" si="885"/>
        <v>0</v>
      </c>
      <c r="M8127" s="5">
        <v>0</v>
      </c>
      <c r="N8127" s="5">
        <v>378.83333333333297</v>
      </c>
      <c r="O8127" s="96">
        <v>448.77</v>
      </c>
      <c r="P8127" s="5">
        <v>3</v>
      </c>
      <c r="Q8127" s="99">
        <v>0</v>
      </c>
      <c r="R8127" s="99">
        <v>17.766999999999999</v>
      </c>
      <c r="S8127" s="99">
        <v>13.702999999999999</v>
      </c>
      <c r="T8127" s="30">
        <f t="shared" si="882"/>
        <v>167.05000000000035</v>
      </c>
      <c r="U8127" s="21">
        <f t="shared" si="886"/>
        <v>8.7354416666666628E-5</v>
      </c>
      <c r="V8127" s="21">
        <f t="shared" si="887"/>
        <v>0</v>
      </c>
      <c r="W8127" s="21">
        <f t="shared" si="888"/>
        <v>0</v>
      </c>
    </row>
    <row r="8128" spans="1:23">
      <c r="A8128" s="2">
        <f t="shared" si="883"/>
        <v>45597</v>
      </c>
      <c r="B8128" s="3">
        <f t="shared" si="884"/>
        <v>45613</v>
      </c>
      <c r="C8128" s="7">
        <v>45613.291666666664</v>
      </c>
      <c r="D8128" s="7">
        <v>45613.291666666664</v>
      </c>
      <c r="E8128" s="5">
        <v>98</v>
      </c>
      <c r="F8128" s="5">
        <v>-188.666666666666</v>
      </c>
      <c r="G8128" s="5">
        <v>29.4</v>
      </c>
      <c r="H8128" s="34" cm="1">
        <f t="array" ref="H8128">SUMPRODUCT(('ESB Networks Summary'!$C$5:$C$17384=Data!D8128)*('ESB Networks Summary'!$E$5:$E$17384))*1000*2-SUMPRODUCT(('ESB Networks Summary'!$C$5:$C$17384=Data!D8128)*('ESB Networks Summary'!$F$5:$F$17384))*1000*2</f>
        <v>6</v>
      </c>
      <c r="I8128" s="5">
        <v>0</v>
      </c>
      <c r="J8128" s="5">
        <v>0</v>
      </c>
      <c r="K8128" s="17">
        <v>1</v>
      </c>
      <c r="L8128" s="52">
        <f t="shared" si="885"/>
        <v>0</v>
      </c>
      <c r="M8128" s="5">
        <v>0</v>
      </c>
      <c r="N8128" s="5">
        <v>31.6666666666666</v>
      </c>
      <c r="O8128" s="96">
        <v>278.79000000000002</v>
      </c>
      <c r="P8128" s="5">
        <v>9.9</v>
      </c>
      <c r="Q8128" s="99">
        <v>0</v>
      </c>
      <c r="R8128" s="99">
        <v>19.238</v>
      </c>
      <c r="S8128" s="99">
        <v>15.172999999999998</v>
      </c>
      <c r="T8128" s="30">
        <f t="shared" si="882"/>
        <v>196.29999999999939</v>
      </c>
      <c r="U8128" s="21">
        <f t="shared" si="886"/>
        <v>2.8279860000000002E-3</v>
      </c>
      <c r="V8128" s="21">
        <f t="shared" si="887"/>
        <v>0</v>
      </c>
      <c r="W8128" s="21">
        <f t="shared" si="888"/>
        <v>0</v>
      </c>
    </row>
    <row r="8129" spans="1:23">
      <c r="A8129" s="2">
        <f t="shared" si="883"/>
        <v>45597</v>
      </c>
      <c r="B8129" s="3">
        <f t="shared" si="884"/>
        <v>45613</v>
      </c>
      <c r="C8129" s="7">
        <v>45613.3125</v>
      </c>
      <c r="D8129" s="7">
        <v>45613.3125</v>
      </c>
      <c r="E8129" s="5">
        <v>97.3333333333333</v>
      </c>
      <c r="F8129" s="5">
        <v>-176.833333333333</v>
      </c>
      <c r="G8129" s="5">
        <v>-0.6</v>
      </c>
      <c r="H8129" s="34" cm="1">
        <f t="array" ref="H8129">SUMPRODUCT(('ESB Networks Summary'!$C$5:$C$17384=Data!D8129)*('ESB Networks Summary'!$E$5:$E$17384))*1000*2-SUMPRODUCT(('ESB Networks Summary'!$C$5:$C$17384=Data!D8129)*('ESB Networks Summary'!$F$5:$F$17384))*1000*2</f>
        <v>8</v>
      </c>
      <c r="I8129" s="5">
        <v>0</v>
      </c>
      <c r="J8129" s="5">
        <v>0</v>
      </c>
      <c r="K8129" s="17">
        <v>1</v>
      </c>
      <c r="L8129" s="52">
        <f t="shared" si="885"/>
        <v>0</v>
      </c>
      <c r="M8129" s="5">
        <v>0</v>
      </c>
      <c r="N8129" s="5">
        <v>28.733333333333299</v>
      </c>
      <c r="O8129" s="96">
        <v>278.79000000000002</v>
      </c>
      <c r="P8129" s="5">
        <v>30.433333333333302</v>
      </c>
      <c r="Q8129" s="99">
        <v>0</v>
      </c>
      <c r="R8129" s="99">
        <v>19.238</v>
      </c>
      <c r="S8129" s="99">
        <v>15.172999999999998</v>
      </c>
      <c r="T8129" s="30">
        <f t="shared" si="882"/>
        <v>177.933333333333</v>
      </c>
      <c r="U8129" s="21">
        <f t="shared" si="886"/>
        <v>0</v>
      </c>
      <c r="V8129" s="21">
        <f t="shared" si="887"/>
        <v>-4.5518999999999996E-5</v>
      </c>
      <c r="W8129" s="21">
        <f t="shared" si="888"/>
        <v>0</v>
      </c>
    </row>
    <row r="8130" spans="1:23">
      <c r="A8130" s="2">
        <f t="shared" si="883"/>
        <v>45597</v>
      </c>
      <c r="B8130" s="3">
        <f t="shared" si="884"/>
        <v>45613</v>
      </c>
      <c r="C8130" s="7">
        <v>45613.333333333336</v>
      </c>
      <c r="D8130" s="7">
        <v>45613.333333333336</v>
      </c>
      <c r="E8130" s="5">
        <v>97</v>
      </c>
      <c r="F8130" s="5">
        <v>-202.666666666666</v>
      </c>
      <c r="G8130" s="5">
        <v>-0.9</v>
      </c>
      <c r="H8130" s="34" cm="1">
        <f t="array" ref="H8130">SUMPRODUCT(('ESB Networks Summary'!$C$5:$C$17384=Data!D8130)*('ESB Networks Summary'!$E$5:$E$17384))*1000*2-SUMPRODUCT(('ESB Networks Summary'!$C$5:$C$17384=Data!D8130)*('ESB Networks Summary'!$F$5:$F$17384))*1000*2</f>
        <v>4</v>
      </c>
      <c r="I8130" s="5">
        <v>0</v>
      </c>
      <c r="J8130" s="5">
        <v>0</v>
      </c>
      <c r="K8130" s="17">
        <v>1</v>
      </c>
      <c r="L8130" s="52">
        <f t="shared" si="885"/>
        <v>0</v>
      </c>
      <c r="M8130" s="5">
        <v>0</v>
      </c>
      <c r="N8130" s="5">
        <v>78.7</v>
      </c>
      <c r="O8130" s="96">
        <v>178.28</v>
      </c>
      <c r="P8130" s="5">
        <v>34.066666666666599</v>
      </c>
      <c r="Q8130" s="99">
        <v>0</v>
      </c>
      <c r="R8130" s="99">
        <v>26.132999999999999</v>
      </c>
      <c r="S8130" s="99">
        <v>16.302</v>
      </c>
      <c r="T8130" s="30">
        <f t="shared" ref="T8130:T8193" si="889">P8130+G8130-N8130-F8130</f>
        <v>157.13333333333259</v>
      </c>
      <c r="U8130" s="21">
        <f t="shared" si="886"/>
        <v>0</v>
      </c>
      <c r="V8130" s="21">
        <f t="shared" si="887"/>
        <v>-7.3359E-5</v>
      </c>
      <c r="W8130" s="21">
        <f t="shared" si="888"/>
        <v>0</v>
      </c>
    </row>
    <row r="8131" spans="1:23">
      <c r="A8131" s="2">
        <f t="shared" ref="A8131:A8194" si="890">DATE(YEAR(C8131),MONTH(C8131),1)</f>
        <v>45597</v>
      </c>
      <c r="B8131" s="3">
        <f t="shared" ref="B8131:B8194" si="891">DATE(YEAR(C8131),MONTH(C8131),DAY(C8131))</f>
        <v>45613</v>
      </c>
      <c r="C8131" s="7">
        <v>45613.354166666664</v>
      </c>
      <c r="D8131" s="7">
        <v>45613.354166666664</v>
      </c>
      <c r="E8131" s="5">
        <v>95.133333333333297</v>
      </c>
      <c r="F8131" s="5">
        <v>-1222.7666666666601</v>
      </c>
      <c r="G8131" s="5">
        <v>-43.633333333333297</v>
      </c>
      <c r="H8131" s="34" cm="1">
        <f t="array" ref="H8131">SUMPRODUCT(('ESB Networks Summary'!$C$5:$C$17384=Data!D8131)*('ESB Networks Summary'!$E$5:$E$17384))*1000*2-SUMPRODUCT(('ESB Networks Summary'!$C$5:$C$17384=Data!D8131)*('ESB Networks Summary'!$F$5:$F$17384))*1000*2</f>
        <v>4</v>
      </c>
      <c r="I8131" s="5">
        <v>0</v>
      </c>
      <c r="J8131" s="5">
        <v>0</v>
      </c>
      <c r="K8131" s="17">
        <v>1</v>
      </c>
      <c r="L8131" s="52">
        <f t="shared" ref="L8131:L8194" si="892">IF(AND(K8131=2,K8130&lt;2),1,0)</f>
        <v>0</v>
      </c>
      <c r="M8131" s="5">
        <v>0</v>
      </c>
      <c r="N8131" s="5">
        <v>898.86666666666599</v>
      </c>
      <c r="O8131" s="96">
        <v>178.28</v>
      </c>
      <c r="P8131" s="5">
        <v>105.73333333333299</v>
      </c>
      <c r="Q8131" s="99">
        <v>0</v>
      </c>
      <c r="R8131" s="99">
        <v>26.132999999999999</v>
      </c>
      <c r="S8131" s="99">
        <v>16.302</v>
      </c>
      <c r="T8131" s="30">
        <f t="shared" si="889"/>
        <v>385.99999999999375</v>
      </c>
      <c r="U8131" s="21">
        <f t="shared" ref="U8131:U8194" si="893">IF(G8131&gt;0, G8131/1000*R8131/2,0)/100</f>
        <v>0</v>
      </c>
      <c r="V8131" s="21">
        <f t="shared" ref="V8131:V8194" si="894">IF(G8131&lt;0, G8131/1000*S8131/2,0)/100</f>
        <v>-3.5565529999999966E-3</v>
      </c>
      <c r="W8131" s="21">
        <f t="shared" ref="W8131:W8194" si="895">IF(J8131&gt;P8131,J8131/1000/2*R8131/100,0)</f>
        <v>0</v>
      </c>
    </row>
    <row r="8132" spans="1:23">
      <c r="A8132" s="2">
        <f t="shared" si="890"/>
        <v>45597</v>
      </c>
      <c r="B8132" s="3">
        <f t="shared" si="891"/>
        <v>45613</v>
      </c>
      <c r="C8132" s="7">
        <v>45613.375</v>
      </c>
      <c r="D8132" s="7">
        <v>45613.375</v>
      </c>
      <c r="E8132" s="5">
        <v>94</v>
      </c>
      <c r="F8132" s="5">
        <v>-387.166666666666</v>
      </c>
      <c r="G8132" s="5">
        <v>65.5</v>
      </c>
      <c r="H8132" s="34" cm="1">
        <f t="array" ref="H8132">SUMPRODUCT(('ESB Networks Summary'!$C$5:$C$17384=Data!D8132)*('ESB Networks Summary'!$E$5:$E$17384))*1000*2-SUMPRODUCT(('ESB Networks Summary'!$C$5:$C$17384=Data!D8132)*('ESB Networks Summary'!$F$5:$F$17384))*1000*2</f>
        <v>2</v>
      </c>
      <c r="I8132" s="5">
        <v>0</v>
      </c>
      <c r="J8132" s="5">
        <v>0</v>
      </c>
      <c r="K8132" s="17">
        <v>1</v>
      </c>
      <c r="L8132" s="52">
        <f t="shared" si="892"/>
        <v>0</v>
      </c>
      <c r="M8132" s="5">
        <v>0</v>
      </c>
      <c r="N8132" s="5">
        <v>509.7</v>
      </c>
      <c r="O8132" s="96">
        <v>180.54</v>
      </c>
      <c r="P8132" s="5">
        <v>225.933333333333</v>
      </c>
      <c r="Q8132" s="99">
        <v>207.9</v>
      </c>
      <c r="R8132" s="99">
        <v>27.423000000000002</v>
      </c>
      <c r="S8132" s="99">
        <v>17.591000000000001</v>
      </c>
      <c r="T8132" s="30">
        <f t="shared" si="889"/>
        <v>168.89999999999901</v>
      </c>
      <c r="U8132" s="21">
        <f t="shared" si="893"/>
        <v>8.9810325000000014E-3</v>
      </c>
      <c r="V8132" s="21">
        <f t="shared" si="894"/>
        <v>0</v>
      </c>
      <c r="W8132" s="21">
        <f t="shared" si="895"/>
        <v>0</v>
      </c>
    </row>
    <row r="8133" spans="1:23">
      <c r="A8133" s="2">
        <f t="shared" si="890"/>
        <v>45597</v>
      </c>
      <c r="B8133" s="3">
        <f t="shared" si="891"/>
        <v>45613</v>
      </c>
      <c r="C8133" s="7">
        <v>45613.395833333336</v>
      </c>
      <c r="D8133" s="7">
        <v>45613.395833333336</v>
      </c>
      <c r="E8133" s="5">
        <v>94</v>
      </c>
      <c r="F8133" s="5">
        <v>115.06666666666599</v>
      </c>
      <c r="G8133" s="5">
        <v>-7.1</v>
      </c>
      <c r="H8133" s="34" cm="1">
        <f t="array" ref="H8133">SUMPRODUCT(('ESB Networks Summary'!$C$5:$C$17384=Data!D8133)*('ESB Networks Summary'!$E$5:$E$17384))*1000*2-SUMPRODUCT(('ESB Networks Summary'!$C$5:$C$17384=Data!D8133)*('ESB Networks Summary'!$F$5:$F$17384))*1000*2</f>
        <v>2</v>
      </c>
      <c r="I8133" s="5">
        <v>0</v>
      </c>
      <c r="J8133" s="5">
        <v>0</v>
      </c>
      <c r="K8133" s="17">
        <v>1</v>
      </c>
      <c r="L8133" s="52">
        <f t="shared" si="892"/>
        <v>0</v>
      </c>
      <c r="M8133" s="5">
        <v>0</v>
      </c>
      <c r="N8133" s="5">
        <v>119.166666666666</v>
      </c>
      <c r="O8133" s="96">
        <v>180.54</v>
      </c>
      <c r="P8133" s="5">
        <v>389.4</v>
      </c>
      <c r="Q8133" s="99">
        <v>207.9</v>
      </c>
      <c r="R8133" s="99">
        <v>27.423000000000002</v>
      </c>
      <c r="S8133" s="99">
        <v>17.591000000000001</v>
      </c>
      <c r="T8133" s="30">
        <f t="shared" si="889"/>
        <v>148.06666666666797</v>
      </c>
      <c r="U8133" s="21">
        <f t="shared" si="893"/>
        <v>0</v>
      </c>
      <c r="V8133" s="21">
        <f t="shared" si="894"/>
        <v>-6.2448050000000002E-4</v>
      </c>
      <c r="W8133" s="21">
        <f t="shared" si="895"/>
        <v>0</v>
      </c>
    </row>
    <row r="8134" spans="1:23">
      <c r="A8134" s="2">
        <f t="shared" si="890"/>
        <v>45597</v>
      </c>
      <c r="B8134" s="3">
        <f t="shared" si="891"/>
        <v>45613</v>
      </c>
      <c r="C8134" s="7">
        <v>45613.416666666664</v>
      </c>
      <c r="D8134" s="7">
        <v>45613.416666666664</v>
      </c>
      <c r="E8134" s="5">
        <v>94</v>
      </c>
      <c r="F8134" s="5">
        <v>519.51666666666597</v>
      </c>
      <c r="G8134" s="5">
        <v>-1.575</v>
      </c>
      <c r="H8134" s="34" cm="1">
        <f t="array" ref="H8134">SUMPRODUCT(('ESB Networks Summary'!$C$5:$C$17384=Data!D8134)*('ESB Networks Summary'!$E$5:$E$17384))*1000*2-SUMPRODUCT(('ESB Networks Summary'!$C$5:$C$17384=Data!D8134)*('ESB Networks Summary'!$F$5:$F$17384))*1000*2</f>
        <v>4</v>
      </c>
      <c r="I8134" s="5">
        <v>0</v>
      </c>
      <c r="J8134" s="5">
        <v>0</v>
      </c>
      <c r="K8134" s="17">
        <v>1</v>
      </c>
      <c r="L8134" s="52">
        <f t="shared" si="892"/>
        <v>0</v>
      </c>
      <c r="M8134" s="5">
        <v>0</v>
      </c>
      <c r="N8134" s="5">
        <v>0</v>
      </c>
      <c r="O8134" s="96">
        <v>1174.26</v>
      </c>
      <c r="P8134" s="5">
        <v>696.61666666666599</v>
      </c>
      <c r="Q8134" s="99">
        <v>656.27</v>
      </c>
      <c r="R8134" s="99">
        <v>27.429000000000002</v>
      </c>
      <c r="S8134" s="99">
        <v>17.597999999999999</v>
      </c>
      <c r="T8134" s="30">
        <f t="shared" si="889"/>
        <v>175.52499999999998</v>
      </c>
      <c r="U8134" s="21">
        <f t="shared" si="893"/>
        <v>0</v>
      </c>
      <c r="V8134" s="21">
        <f t="shared" si="894"/>
        <v>-1.3858424999999998E-4</v>
      </c>
      <c r="W8134" s="21">
        <f t="shared" si="895"/>
        <v>0</v>
      </c>
    </row>
    <row r="8135" spans="1:23">
      <c r="A8135" s="2">
        <f t="shared" si="890"/>
        <v>45597</v>
      </c>
      <c r="B8135" s="3">
        <f t="shared" si="891"/>
        <v>45613</v>
      </c>
      <c r="C8135" s="7">
        <v>45613.4375</v>
      </c>
      <c r="D8135" s="7">
        <v>45613.4375</v>
      </c>
      <c r="E8135" s="5">
        <v>93.033333333333303</v>
      </c>
      <c r="F8135" s="5">
        <v>216.46666666666599</v>
      </c>
      <c r="G8135" s="5">
        <v>4.3999999999999897</v>
      </c>
      <c r="H8135" s="34" cm="1">
        <f t="array" ref="H8135">SUMPRODUCT(('ESB Networks Summary'!$C$5:$C$17384=Data!D8135)*('ESB Networks Summary'!$E$5:$E$17384))*1000*2-SUMPRODUCT(('ESB Networks Summary'!$C$5:$C$17384=Data!D8135)*('ESB Networks Summary'!$F$5:$F$17384))*1000*2</f>
        <v>12</v>
      </c>
      <c r="I8135" s="5">
        <v>527.46666666666601</v>
      </c>
      <c r="J8135" s="5">
        <v>0</v>
      </c>
      <c r="K8135" s="17">
        <v>1</v>
      </c>
      <c r="L8135" s="52">
        <f t="shared" si="892"/>
        <v>0</v>
      </c>
      <c r="M8135" s="5">
        <v>0</v>
      </c>
      <c r="N8135" s="5">
        <v>857.13333333333298</v>
      </c>
      <c r="O8135" s="96">
        <v>1174.26</v>
      </c>
      <c r="P8135" s="5">
        <v>1187.8</v>
      </c>
      <c r="Q8135" s="99">
        <v>656.27</v>
      </c>
      <c r="R8135" s="99">
        <v>27.429000000000002</v>
      </c>
      <c r="S8135" s="99">
        <v>17.597999999999999</v>
      </c>
      <c r="T8135" s="30">
        <f t="shared" si="889"/>
        <v>118.60000000000107</v>
      </c>
      <c r="U8135" s="21">
        <f t="shared" si="893"/>
        <v>6.0343799999999868E-4</v>
      </c>
      <c r="V8135" s="21">
        <f t="shared" si="894"/>
        <v>0</v>
      </c>
      <c r="W8135" s="21">
        <f t="shared" si="895"/>
        <v>0</v>
      </c>
    </row>
    <row r="8136" spans="1:23">
      <c r="A8136" s="2">
        <f t="shared" si="890"/>
        <v>45597</v>
      </c>
      <c r="B8136" s="3">
        <f t="shared" si="891"/>
        <v>45613</v>
      </c>
      <c r="C8136" s="7">
        <v>45613.458333333336</v>
      </c>
      <c r="D8136" s="7">
        <v>45613.458333333336</v>
      </c>
      <c r="E8136" s="5">
        <v>93</v>
      </c>
      <c r="F8136" s="5">
        <v>4.6666666666666599</v>
      </c>
      <c r="G8136" s="5">
        <v>0.56666666666666599</v>
      </c>
      <c r="H8136" s="34" cm="1">
        <f t="array" ref="H8136">SUMPRODUCT(('ESB Networks Summary'!$C$5:$C$17384=Data!D8136)*('ESB Networks Summary'!$E$5:$E$17384))*1000*2-SUMPRODUCT(('ESB Networks Summary'!$C$5:$C$17384=Data!D8136)*('ESB Networks Summary'!$F$5:$F$17384))*1000*2</f>
        <v>8</v>
      </c>
      <c r="I8136" s="5">
        <v>0</v>
      </c>
      <c r="J8136" s="5">
        <v>0</v>
      </c>
      <c r="K8136" s="17">
        <v>1</v>
      </c>
      <c r="L8136" s="52">
        <f t="shared" si="892"/>
        <v>0</v>
      </c>
      <c r="M8136" s="5">
        <v>0</v>
      </c>
      <c r="N8136" s="5">
        <v>558.06666666666604</v>
      </c>
      <c r="O8136" s="96">
        <v>1329.52</v>
      </c>
      <c r="P8136" s="5">
        <v>669.53333333333296</v>
      </c>
      <c r="Q8136" s="99">
        <v>830.49</v>
      </c>
      <c r="R8136" s="99">
        <v>26.71</v>
      </c>
      <c r="S8136" s="99">
        <v>16.878</v>
      </c>
      <c r="T8136" s="30">
        <f t="shared" si="889"/>
        <v>107.36666666666699</v>
      </c>
      <c r="U8136" s="21">
        <f t="shared" si="893"/>
        <v>7.5678333333333242E-5</v>
      </c>
      <c r="V8136" s="21">
        <f t="shared" si="894"/>
        <v>0</v>
      </c>
      <c r="W8136" s="21">
        <f t="shared" si="895"/>
        <v>0</v>
      </c>
    </row>
    <row r="8137" spans="1:23">
      <c r="A8137" s="2">
        <f t="shared" si="890"/>
        <v>45597</v>
      </c>
      <c r="B8137" s="3">
        <f t="shared" si="891"/>
        <v>45613</v>
      </c>
      <c r="C8137" s="7">
        <v>45613.479166666664</v>
      </c>
      <c r="D8137" s="7">
        <v>45613.479166666664</v>
      </c>
      <c r="E8137" s="5">
        <v>92.8</v>
      </c>
      <c r="F8137" s="5">
        <v>-84.2</v>
      </c>
      <c r="G8137" s="5">
        <v>3</v>
      </c>
      <c r="H8137" s="34" cm="1">
        <f t="array" ref="H8137">SUMPRODUCT(('ESB Networks Summary'!$C$5:$C$17384=Data!D8137)*('ESB Networks Summary'!$E$5:$E$17384))*1000*2-SUMPRODUCT(('ESB Networks Summary'!$C$5:$C$17384=Data!D8137)*('ESB Networks Summary'!$F$5:$F$17384))*1000*2</f>
        <v>10</v>
      </c>
      <c r="I8137" s="5">
        <v>11.4</v>
      </c>
      <c r="J8137" s="5">
        <v>0</v>
      </c>
      <c r="K8137" s="17">
        <v>1</v>
      </c>
      <c r="L8137" s="52">
        <f t="shared" si="892"/>
        <v>0</v>
      </c>
      <c r="M8137" s="5">
        <v>0</v>
      </c>
      <c r="N8137" s="5">
        <v>559.13333333333298</v>
      </c>
      <c r="O8137" s="96">
        <v>1329.52</v>
      </c>
      <c r="P8137" s="5">
        <v>574.33333333333303</v>
      </c>
      <c r="Q8137" s="99">
        <v>830.49</v>
      </c>
      <c r="R8137" s="99">
        <v>26.71</v>
      </c>
      <c r="S8137" s="99">
        <v>16.878</v>
      </c>
      <c r="T8137" s="30">
        <f t="shared" si="889"/>
        <v>102.40000000000005</v>
      </c>
      <c r="U8137" s="21">
        <f t="shared" si="893"/>
        <v>4.0065000000000001E-4</v>
      </c>
      <c r="V8137" s="21">
        <f t="shared" si="894"/>
        <v>0</v>
      </c>
      <c r="W8137" s="21">
        <f t="shared" si="895"/>
        <v>0</v>
      </c>
    </row>
    <row r="8138" spans="1:23">
      <c r="A8138" s="2">
        <f t="shared" si="890"/>
        <v>45597</v>
      </c>
      <c r="B8138" s="3">
        <f t="shared" si="891"/>
        <v>45613</v>
      </c>
      <c r="C8138" s="7">
        <v>45613.5</v>
      </c>
      <c r="D8138" s="7">
        <v>45613.5</v>
      </c>
      <c r="E8138" s="5">
        <v>92</v>
      </c>
      <c r="F8138" s="5">
        <v>-6.1</v>
      </c>
      <c r="G8138" s="5">
        <v>4.3333333333333304</v>
      </c>
      <c r="H8138" s="34" cm="1">
        <f t="array" ref="H8138">SUMPRODUCT(('ESB Networks Summary'!$C$5:$C$17384=Data!D8138)*('ESB Networks Summary'!$E$5:$E$17384))*1000*2-SUMPRODUCT(('ESB Networks Summary'!$C$5:$C$17384=Data!D8138)*('ESB Networks Summary'!$F$5:$F$17384))*1000*2</f>
        <v>2</v>
      </c>
      <c r="I8138" s="5">
        <v>0</v>
      </c>
      <c r="J8138" s="5">
        <v>0</v>
      </c>
      <c r="K8138" s="17">
        <v>1</v>
      </c>
      <c r="L8138" s="52">
        <f t="shared" si="892"/>
        <v>0</v>
      </c>
      <c r="M8138" s="5">
        <v>0</v>
      </c>
      <c r="N8138" s="5">
        <v>553.33333333333303</v>
      </c>
      <c r="O8138" s="96">
        <v>608.03</v>
      </c>
      <c r="P8138" s="5">
        <v>631.5</v>
      </c>
      <c r="Q8138" s="99">
        <v>712.7</v>
      </c>
      <c r="R8138" s="99">
        <v>27.286999999999999</v>
      </c>
      <c r="S8138" s="99">
        <v>17.456</v>
      </c>
      <c r="T8138" s="30">
        <f t="shared" si="889"/>
        <v>88.600000000000335</v>
      </c>
      <c r="U8138" s="21">
        <f t="shared" si="893"/>
        <v>5.9121833333333285E-4</v>
      </c>
      <c r="V8138" s="21">
        <f t="shared" si="894"/>
        <v>0</v>
      </c>
      <c r="W8138" s="21">
        <f t="shared" si="895"/>
        <v>0</v>
      </c>
    </row>
    <row r="8139" spans="1:23">
      <c r="A8139" s="2">
        <f t="shared" si="890"/>
        <v>45597</v>
      </c>
      <c r="B8139" s="3">
        <f t="shared" si="891"/>
        <v>45613</v>
      </c>
      <c r="C8139" s="7">
        <v>45613.520833333336</v>
      </c>
      <c r="D8139" s="7">
        <v>45613.520833333336</v>
      </c>
      <c r="E8139" s="5">
        <v>92</v>
      </c>
      <c r="F8139" s="5">
        <v>551</v>
      </c>
      <c r="G8139" s="5">
        <v>-14.3666666666666</v>
      </c>
      <c r="H8139" s="34" cm="1">
        <f t="array" ref="H8139">SUMPRODUCT(('ESB Networks Summary'!$C$5:$C$17384=Data!D8139)*('ESB Networks Summary'!$E$5:$E$17384))*1000*2-SUMPRODUCT(('ESB Networks Summary'!$C$5:$C$17384=Data!D8139)*('ESB Networks Summary'!$F$5:$F$17384))*1000*2</f>
        <v>4</v>
      </c>
      <c r="I8139" s="5">
        <v>0</v>
      </c>
      <c r="J8139" s="5">
        <v>0</v>
      </c>
      <c r="K8139" s="17">
        <v>1</v>
      </c>
      <c r="L8139" s="52">
        <f t="shared" si="892"/>
        <v>0</v>
      </c>
      <c r="M8139" s="5">
        <v>0</v>
      </c>
      <c r="N8139" s="5">
        <v>581.83333333333303</v>
      </c>
      <c r="O8139" s="96">
        <v>608.03</v>
      </c>
      <c r="P8139" s="5">
        <v>1233.5333333333299</v>
      </c>
      <c r="Q8139" s="99">
        <v>712.7</v>
      </c>
      <c r="R8139" s="99">
        <v>27.286999999999999</v>
      </c>
      <c r="S8139" s="99">
        <v>17.456</v>
      </c>
      <c r="T8139" s="30">
        <f t="shared" si="889"/>
        <v>86.333333333330302</v>
      </c>
      <c r="U8139" s="21">
        <f t="shared" si="893"/>
        <v>0</v>
      </c>
      <c r="V8139" s="21">
        <f t="shared" si="894"/>
        <v>-1.2539226666666607E-3</v>
      </c>
      <c r="W8139" s="21">
        <f t="shared" si="895"/>
        <v>0</v>
      </c>
    </row>
    <row r="8140" spans="1:23">
      <c r="A8140" s="2">
        <f t="shared" si="890"/>
        <v>45597</v>
      </c>
      <c r="B8140" s="3">
        <f t="shared" si="891"/>
        <v>45613</v>
      </c>
      <c r="C8140" s="7">
        <v>45613.541666666664</v>
      </c>
      <c r="D8140" s="7">
        <v>45613.541666666664</v>
      </c>
      <c r="E8140" s="5">
        <v>92</v>
      </c>
      <c r="F8140" s="5">
        <v>-172.29999999999899</v>
      </c>
      <c r="G8140" s="5">
        <v>4.7</v>
      </c>
      <c r="H8140" s="34" cm="1">
        <f t="array" ref="H8140">SUMPRODUCT(('ESB Networks Summary'!$C$5:$C$17384=Data!D8140)*('ESB Networks Summary'!$E$5:$E$17384))*1000*2-SUMPRODUCT(('ESB Networks Summary'!$C$5:$C$17384=Data!D8140)*('ESB Networks Summary'!$F$5:$F$17384))*1000*2</f>
        <v>4</v>
      </c>
      <c r="I8140" s="5">
        <v>0</v>
      </c>
      <c r="J8140" s="5">
        <v>0</v>
      </c>
      <c r="K8140" s="17">
        <v>1</v>
      </c>
      <c r="L8140" s="52">
        <f t="shared" si="892"/>
        <v>0</v>
      </c>
      <c r="M8140" s="5">
        <v>0</v>
      </c>
      <c r="N8140" s="5">
        <v>664.83333333333303</v>
      </c>
      <c r="O8140" s="96">
        <v>1198.1199999999999</v>
      </c>
      <c r="P8140" s="5">
        <v>649.26666666666597</v>
      </c>
      <c r="Q8140" s="99">
        <v>582.05999999999995</v>
      </c>
      <c r="R8140" s="99">
        <v>27.711000000000002</v>
      </c>
      <c r="S8140" s="99">
        <v>17.880000000000003</v>
      </c>
      <c r="T8140" s="30">
        <f t="shared" si="889"/>
        <v>161.43333333333197</v>
      </c>
      <c r="U8140" s="21">
        <f t="shared" si="893"/>
        <v>6.5120850000000008E-4</v>
      </c>
      <c r="V8140" s="21">
        <f t="shared" si="894"/>
        <v>0</v>
      </c>
      <c r="W8140" s="21">
        <f t="shared" si="895"/>
        <v>0</v>
      </c>
    </row>
    <row r="8141" spans="1:23">
      <c r="A8141" s="2">
        <f t="shared" si="890"/>
        <v>45597</v>
      </c>
      <c r="B8141" s="3">
        <f t="shared" si="891"/>
        <v>45613</v>
      </c>
      <c r="C8141" s="7">
        <v>45613.5625</v>
      </c>
      <c r="D8141" s="7">
        <v>45613.5625</v>
      </c>
      <c r="E8141" s="5">
        <v>91.8</v>
      </c>
      <c r="F8141" s="5">
        <v>-77.566666666666606</v>
      </c>
      <c r="G8141" s="5">
        <v>-10.6666666666666</v>
      </c>
      <c r="H8141" s="34" cm="1">
        <f t="array" ref="H8141">SUMPRODUCT(('ESB Networks Summary'!$C$5:$C$17384=Data!D8141)*('ESB Networks Summary'!$E$5:$E$17384))*1000*2-SUMPRODUCT(('ESB Networks Summary'!$C$5:$C$17384=Data!D8141)*('ESB Networks Summary'!$F$5:$F$17384))*1000*2</f>
        <v>2</v>
      </c>
      <c r="I8141" s="5">
        <v>0</v>
      </c>
      <c r="J8141" s="5">
        <v>0</v>
      </c>
      <c r="K8141" s="17">
        <v>1</v>
      </c>
      <c r="L8141" s="52">
        <f t="shared" si="892"/>
        <v>0</v>
      </c>
      <c r="M8141" s="5">
        <v>0</v>
      </c>
      <c r="N8141" s="5">
        <v>451.23333333333301</v>
      </c>
      <c r="O8141" s="96">
        <v>1198.1199999999999</v>
      </c>
      <c r="P8141" s="5">
        <v>492.96666666666601</v>
      </c>
      <c r="Q8141" s="99">
        <v>582.05999999999995</v>
      </c>
      <c r="R8141" s="99">
        <v>27.711000000000002</v>
      </c>
      <c r="S8141" s="99">
        <v>17.880000000000003</v>
      </c>
      <c r="T8141" s="30">
        <f t="shared" si="889"/>
        <v>108.63333333333298</v>
      </c>
      <c r="U8141" s="21">
        <f t="shared" si="893"/>
        <v>0</v>
      </c>
      <c r="V8141" s="21">
        <f t="shared" si="894"/>
        <v>-9.5359999999999412E-4</v>
      </c>
      <c r="W8141" s="21">
        <f t="shared" si="895"/>
        <v>0</v>
      </c>
    </row>
    <row r="8142" spans="1:23">
      <c r="A8142" s="2">
        <f t="shared" si="890"/>
        <v>45597</v>
      </c>
      <c r="B8142" s="3">
        <f t="shared" si="891"/>
        <v>45613</v>
      </c>
      <c r="C8142" s="7">
        <v>45613.583333333336</v>
      </c>
      <c r="D8142" s="7">
        <v>45613.583333333336</v>
      </c>
      <c r="E8142" s="5">
        <v>91</v>
      </c>
      <c r="F8142" s="5">
        <v>-481.916666666666</v>
      </c>
      <c r="G8142" s="5">
        <v>1.4666666666666599</v>
      </c>
      <c r="H8142" s="34" cm="1">
        <f t="array" ref="H8142">SUMPRODUCT(('ESB Networks Summary'!$C$5:$C$17384=Data!D8142)*('ESB Networks Summary'!$E$5:$E$17384))*1000*2-SUMPRODUCT(('ESB Networks Summary'!$C$5:$C$17384=Data!D8142)*('ESB Networks Summary'!$F$5:$F$17384))*1000*2</f>
        <v>6</v>
      </c>
      <c r="I8142" s="5">
        <v>0</v>
      </c>
      <c r="J8142" s="5">
        <v>0</v>
      </c>
      <c r="K8142" s="17">
        <v>1</v>
      </c>
      <c r="L8142" s="52">
        <f t="shared" si="892"/>
        <v>0</v>
      </c>
      <c r="M8142" s="5">
        <v>0</v>
      </c>
      <c r="N8142" s="5">
        <v>718.11666666666599</v>
      </c>
      <c r="O8142" s="96">
        <v>461.88</v>
      </c>
      <c r="P8142" s="5">
        <v>368.15</v>
      </c>
      <c r="Q8142" s="99">
        <v>397.22</v>
      </c>
      <c r="R8142" s="99">
        <v>27.395999999999997</v>
      </c>
      <c r="S8142" s="99">
        <v>17.565000000000001</v>
      </c>
      <c r="T8142" s="30">
        <f t="shared" si="889"/>
        <v>133.41666666666663</v>
      </c>
      <c r="U8142" s="21">
        <f t="shared" si="893"/>
        <v>2.0090399999999906E-4</v>
      </c>
      <c r="V8142" s="21">
        <f t="shared" si="894"/>
        <v>0</v>
      </c>
      <c r="W8142" s="21">
        <f t="shared" si="895"/>
        <v>0</v>
      </c>
    </row>
    <row r="8143" spans="1:23">
      <c r="A8143" s="2">
        <f t="shared" si="890"/>
        <v>45597</v>
      </c>
      <c r="B8143" s="3">
        <f t="shared" si="891"/>
        <v>45613</v>
      </c>
      <c r="C8143" s="7">
        <v>45613.604166666664</v>
      </c>
      <c r="D8143" s="7">
        <v>45613.604166666664</v>
      </c>
      <c r="E8143" s="5">
        <v>90</v>
      </c>
      <c r="F8143" s="5">
        <v>-258.916666666666</v>
      </c>
      <c r="G8143" s="5">
        <v>1.24166666666666</v>
      </c>
      <c r="H8143" s="34" cm="1">
        <f t="array" ref="H8143">SUMPRODUCT(('ESB Networks Summary'!$C$5:$C$17384=Data!D8143)*('ESB Networks Summary'!$E$5:$E$17384))*1000*2-SUMPRODUCT(('ESB Networks Summary'!$C$5:$C$17384=Data!D8143)*('ESB Networks Summary'!$F$5:$F$17384))*1000*2</f>
        <v>4</v>
      </c>
      <c r="I8143" s="5">
        <v>0</v>
      </c>
      <c r="J8143" s="5">
        <v>0</v>
      </c>
      <c r="K8143" s="17">
        <v>1</v>
      </c>
      <c r="L8143" s="52">
        <f t="shared" si="892"/>
        <v>0</v>
      </c>
      <c r="M8143" s="5">
        <v>0</v>
      </c>
      <c r="N8143" s="5">
        <v>357.86666666666599</v>
      </c>
      <c r="O8143" s="96">
        <v>461.88</v>
      </c>
      <c r="P8143" s="5">
        <v>207.61666666666599</v>
      </c>
      <c r="Q8143" s="99">
        <v>397.22</v>
      </c>
      <c r="R8143" s="99">
        <v>27.395999999999997</v>
      </c>
      <c r="S8143" s="99">
        <v>17.565000000000001</v>
      </c>
      <c r="T8143" s="30">
        <f t="shared" si="889"/>
        <v>109.90833333333268</v>
      </c>
      <c r="U8143" s="21">
        <f t="shared" si="893"/>
        <v>1.7008349999999908E-4</v>
      </c>
      <c r="V8143" s="21">
        <f t="shared" si="894"/>
        <v>0</v>
      </c>
      <c r="W8143" s="21">
        <f t="shared" si="895"/>
        <v>0</v>
      </c>
    </row>
    <row r="8144" spans="1:23">
      <c r="A8144" s="2">
        <f t="shared" si="890"/>
        <v>45597</v>
      </c>
      <c r="B8144" s="3">
        <f t="shared" si="891"/>
        <v>45613</v>
      </c>
      <c r="C8144" s="7">
        <v>45613.625</v>
      </c>
      <c r="D8144" s="7">
        <v>45613.625</v>
      </c>
      <c r="E8144" s="5">
        <v>89.6666666666666</v>
      </c>
      <c r="F8144" s="5">
        <v>-148.6</v>
      </c>
      <c r="G8144" s="5">
        <v>-43.766666666666602</v>
      </c>
      <c r="H8144" s="34" cm="1">
        <f t="array" ref="H8144">SUMPRODUCT(('ESB Networks Summary'!$C$5:$C$17384=Data!D8144)*('ESB Networks Summary'!$E$5:$E$17384))*1000*2-SUMPRODUCT(('ESB Networks Summary'!$C$5:$C$17384=Data!D8144)*('ESB Networks Summary'!$F$5:$F$17384))*1000*2</f>
        <v>4</v>
      </c>
      <c r="I8144" s="5">
        <v>0</v>
      </c>
      <c r="J8144" s="5">
        <v>0</v>
      </c>
      <c r="K8144" s="17">
        <v>1</v>
      </c>
      <c r="L8144" s="52">
        <f t="shared" si="892"/>
        <v>0</v>
      </c>
      <c r="M8144" s="5">
        <v>0</v>
      </c>
      <c r="N8144" s="5">
        <v>478.599999999999</v>
      </c>
      <c r="O8144" s="96">
        <v>1172.8800000000001</v>
      </c>
      <c r="P8144" s="5">
        <v>345.73333333333301</v>
      </c>
      <c r="Q8144" s="99">
        <v>328.26</v>
      </c>
      <c r="R8144" s="99">
        <v>27.395999999999997</v>
      </c>
      <c r="S8144" s="99">
        <v>17.565000000000001</v>
      </c>
      <c r="T8144" s="30">
        <f t="shared" si="889"/>
        <v>-28.033333333332592</v>
      </c>
      <c r="U8144" s="21">
        <f t="shared" si="893"/>
        <v>0</v>
      </c>
      <c r="V8144" s="21">
        <f t="shared" si="894"/>
        <v>-3.8438074999999944E-3</v>
      </c>
      <c r="W8144" s="21">
        <f t="shared" si="895"/>
        <v>0</v>
      </c>
    </row>
    <row r="8145" spans="1:23">
      <c r="A8145" s="2">
        <f t="shared" si="890"/>
        <v>45597</v>
      </c>
      <c r="B8145" s="3">
        <f t="shared" si="891"/>
        <v>45613</v>
      </c>
      <c r="C8145" s="7">
        <v>45613.645833333336</v>
      </c>
      <c r="D8145" s="7">
        <v>45613.645833333336</v>
      </c>
      <c r="E8145" s="5">
        <v>89</v>
      </c>
      <c r="F8145" s="5">
        <v>-134.583333333333</v>
      </c>
      <c r="G8145" s="5">
        <v>2.4999999999999901E-2</v>
      </c>
      <c r="H8145" s="34" cm="1">
        <f t="array" ref="H8145">SUMPRODUCT(('ESB Networks Summary'!$C$5:$C$17384=Data!D8145)*('ESB Networks Summary'!$E$5:$E$17384))*1000*2-SUMPRODUCT(('ESB Networks Summary'!$C$5:$C$17384=Data!D8145)*('ESB Networks Summary'!$F$5:$F$17384))*1000*2</f>
        <v>2</v>
      </c>
      <c r="I8145" s="5">
        <v>0</v>
      </c>
      <c r="J8145" s="5">
        <v>0</v>
      </c>
      <c r="K8145" s="17">
        <v>1</v>
      </c>
      <c r="L8145" s="52">
        <f t="shared" si="892"/>
        <v>0</v>
      </c>
      <c r="M8145" s="5">
        <v>0</v>
      </c>
      <c r="N8145" s="5">
        <v>31.5</v>
      </c>
      <c r="O8145" s="96">
        <v>1172.8800000000001</v>
      </c>
      <c r="P8145" s="5">
        <v>69.091666666666598</v>
      </c>
      <c r="Q8145" s="99">
        <v>328.26</v>
      </c>
      <c r="R8145" s="99">
        <v>27.395999999999997</v>
      </c>
      <c r="S8145" s="99">
        <v>17.565000000000001</v>
      </c>
      <c r="T8145" s="30">
        <f t="shared" si="889"/>
        <v>172.19999999999959</v>
      </c>
      <c r="U8145" s="21">
        <f t="shared" si="893"/>
        <v>3.424499999999986E-6</v>
      </c>
      <c r="V8145" s="21">
        <f t="shared" si="894"/>
        <v>0</v>
      </c>
      <c r="W8145" s="21">
        <f t="shared" si="895"/>
        <v>0</v>
      </c>
    </row>
    <row r="8146" spans="1:23">
      <c r="A8146" s="2">
        <f t="shared" si="890"/>
        <v>45597</v>
      </c>
      <c r="B8146" s="3">
        <f t="shared" si="891"/>
        <v>45613</v>
      </c>
      <c r="C8146" s="7">
        <v>45613.666666666664</v>
      </c>
      <c r="D8146" s="7">
        <v>45613.666666666664</v>
      </c>
      <c r="E8146" s="5">
        <v>87.5</v>
      </c>
      <c r="F8146" s="5">
        <v>-1651.43333333333</v>
      </c>
      <c r="G8146" s="5">
        <v>30.266666666666602</v>
      </c>
      <c r="H8146" s="34" cm="1">
        <f t="array" ref="H8146">SUMPRODUCT(('ESB Networks Summary'!$C$5:$C$17384=Data!D8146)*('ESB Networks Summary'!$E$5:$E$17384))*1000*2-SUMPRODUCT(('ESB Networks Summary'!$C$5:$C$17384=Data!D8146)*('ESB Networks Summary'!$F$5:$F$17384))*1000*2</f>
        <v>8</v>
      </c>
      <c r="I8146" s="5">
        <v>0</v>
      </c>
      <c r="J8146" s="5">
        <v>0</v>
      </c>
      <c r="K8146" s="17">
        <v>1</v>
      </c>
      <c r="L8146" s="52">
        <f t="shared" si="892"/>
        <v>0</v>
      </c>
      <c r="M8146" s="5">
        <v>0</v>
      </c>
      <c r="N8146" s="5">
        <v>1638.8</v>
      </c>
      <c r="O8146" s="96">
        <v>275.39</v>
      </c>
      <c r="P8146" s="5">
        <v>20.766666666666602</v>
      </c>
      <c r="Q8146" s="99">
        <v>64.510000000000005</v>
      </c>
      <c r="R8146" s="99">
        <v>30.666000000000004</v>
      </c>
      <c r="S8146" s="99">
        <v>20.835000000000001</v>
      </c>
      <c r="T8146" s="30">
        <f t="shared" si="889"/>
        <v>63.666666666663332</v>
      </c>
      <c r="U8146" s="21">
        <f t="shared" si="893"/>
        <v>4.6407879999999903E-3</v>
      </c>
      <c r="V8146" s="21">
        <f t="shared" si="894"/>
        <v>0</v>
      </c>
      <c r="W8146" s="21">
        <f t="shared" si="895"/>
        <v>0</v>
      </c>
    </row>
    <row r="8147" spans="1:23">
      <c r="A8147" s="2">
        <f t="shared" si="890"/>
        <v>45597</v>
      </c>
      <c r="B8147" s="3">
        <f t="shared" si="891"/>
        <v>45613</v>
      </c>
      <c r="C8147" s="7">
        <v>45613.6875</v>
      </c>
      <c r="D8147" s="7">
        <v>45613.6875</v>
      </c>
      <c r="E8147" s="5">
        <v>81.7</v>
      </c>
      <c r="F8147" s="5">
        <v>-2057.4333333333302</v>
      </c>
      <c r="G8147" s="5">
        <v>-2.4</v>
      </c>
      <c r="H8147" s="34" cm="1">
        <f t="array" ref="H8147">SUMPRODUCT(('ESB Networks Summary'!$C$5:$C$17384=Data!D8147)*('ESB Networks Summary'!$E$5:$E$17384))*1000*2-SUMPRODUCT(('ESB Networks Summary'!$C$5:$C$17384=Data!D8147)*('ESB Networks Summary'!$F$5:$F$17384))*1000*2</f>
        <v>0</v>
      </c>
      <c r="I8147" s="5">
        <v>0</v>
      </c>
      <c r="J8147" s="5">
        <v>0</v>
      </c>
      <c r="K8147" s="17">
        <v>1</v>
      </c>
      <c r="L8147" s="52">
        <f t="shared" si="892"/>
        <v>0</v>
      </c>
      <c r="M8147" s="5">
        <v>0</v>
      </c>
      <c r="N8147" s="5">
        <v>1856.0333333333299</v>
      </c>
      <c r="O8147" s="96">
        <v>275.39</v>
      </c>
      <c r="P8147" s="5">
        <v>25.3333333333333</v>
      </c>
      <c r="Q8147" s="99">
        <v>64.510000000000005</v>
      </c>
      <c r="R8147" s="99">
        <v>30.666000000000004</v>
      </c>
      <c r="S8147" s="99">
        <v>20.835000000000001</v>
      </c>
      <c r="T8147" s="30">
        <f t="shared" si="889"/>
        <v>224.33333333333371</v>
      </c>
      <c r="U8147" s="21">
        <f t="shared" si="893"/>
        <v>0</v>
      </c>
      <c r="V8147" s="21">
        <f t="shared" si="894"/>
        <v>-2.5001999999999999E-4</v>
      </c>
      <c r="W8147" s="21">
        <f t="shared" si="895"/>
        <v>0</v>
      </c>
    </row>
    <row r="8148" spans="1:23">
      <c r="A8148" s="2">
        <f t="shared" si="890"/>
        <v>45597</v>
      </c>
      <c r="B8148" s="3">
        <f t="shared" si="891"/>
        <v>45613</v>
      </c>
      <c r="C8148" s="7">
        <v>45613.708333333336</v>
      </c>
      <c r="D8148" s="7">
        <v>45613.708333333336</v>
      </c>
      <c r="E8148" s="5">
        <v>74.4583333333333</v>
      </c>
      <c r="F8148" s="5">
        <v>-4387.3333333333303</v>
      </c>
      <c r="G8148" s="5">
        <v>411.76666666666603</v>
      </c>
      <c r="H8148" s="34" cm="1">
        <f t="array" ref="H8148">SUMPRODUCT(('ESB Networks Summary'!$C$5:$C$17384=Data!D8148)*('ESB Networks Summary'!$E$5:$E$17384))*1000*2-SUMPRODUCT(('ESB Networks Summary'!$C$5:$C$17384=Data!D8148)*('ESB Networks Summary'!$F$5:$F$17384))*1000*2</f>
        <v>598</v>
      </c>
      <c r="I8148" s="5">
        <v>2238.6</v>
      </c>
      <c r="J8148" s="5">
        <v>0</v>
      </c>
      <c r="K8148" s="17">
        <v>1</v>
      </c>
      <c r="L8148" s="52">
        <f t="shared" si="892"/>
        <v>0</v>
      </c>
      <c r="M8148" s="5">
        <v>0</v>
      </c>
      <c r="N8148" s="5">
        <v>4611.3333333333303</v>
      </c>
      <c r="O8148" s="96">
        <v>2203.83</v>
      </c>
      <c r="P8148" s="5">
        <v>3.7333333333333298</v>
      </c>
      <c r="Q8148" s="99">
        <v>2.4500000000000002</v>
      </c>
      <c r="R8148" s="99">
        <v>36.832999999999998</v>
      </c>
      <c r="S8148" s="99">
        <v>26.437000000000001</v>
      </c>
      <c r="T8148" s="30">
        <f t="shared" si="889"/>
        <v>191.49999999999909</v>
      </c>
      <c r="U8148" s="21">
        <f t="shared" si="893"/>
        <v>7.5833008166666535E-2</v>
      </c>
      <c r="V8148" s="21">
        <f t="shared" si="894"/>
        <v>0</v>
      </c>
      <c r="W8148" s="21">
        <f t="shared" si="895"/>
        <v>0</v>
      </c>
    </row>
    <row r="8149" spans="1:23">
      <c r="A8149" s="2">
        <f t="shared" si="890"/>
        <v>45597</v>
      </c>
      <c r="B8149" s="3">
        <f t="shared" si="891"/>
        <v>45613</v>
      </c>
      <c r="C8149" s="7">
        <v>45613.729166666664</v>
      </c>
      <c r="D8149" s="7">
        <v>45613.729166666664</v>
      </c>
      <c r="E8149" s="5">
        <v>65.75</v>
      </c>
      <c r="F8149" s="5">
        <v>-2524.4583333333298</v>
      </c>
      <c r="G8149" s="5">
        <v>87.491666666666603</v>
      </c>
      <c r="H8149" s="34" cm="1">
        <f t="array" ref="H8149">SUMPRODUCT(('ESB Networks Summary'!$C$5:$C$17384=Data!D8149)*('ESB Networks Summary'!$E$5:$E$17384))*1000*2-SUMPRODUCT(('ESB Networks Summary'!$C$5:$C$17384=Data!D8149)*('ESB Networks Summary'!$F$5:$F$17384))*1000*2</f>
        <v>64</v>
      </c>
      <c r="I8149" s="5">
        <v>591.51666666666597</v>
      </c>
      <c r="J8149" s="5">
        <v>0</v>
      </c>
      <c r="K8149" s="17">
        <v>1</v>
      </c>
      <c r="L8149" s="52">
        <f t="shared" si="892"/>
        <v>0</v>
      </c>
      <c r="M8149" s="5">
        <v>0</v>
      </c>
      <c r="N8149" s="5">
        <v>2585.1666666666601</v>
      </c>
      <c r="O8149" s="96">
        <v>2203.83</v>
      </c>
      <c r="P8149" s="5">
        <v>3</v>
      </c>
      <c r="Q8149" s="99">
        <v>2.4500000000000002</v>
      </c>
      <c r="R8149" s="99">
        <v>36.832999999999998</v>
      </c>
      <c r="S8149" s="99">
        <v>26.437000000000001</v>
      </c>
      <c r="T8149" s="30">
        <f t="shared" si="889"/>
        <v>29.783333333336486</v>
      </c>
      <c r="U8149" s="21">
        <f t="shared" si="893"/>
        <v>1.6112902791666654E-2</v>
      </c>
      <c r="V8149" s="21">
        <f t="shared" si="894"/>
        <v>0</v>
      </c>
      <c r="W8149" s="21">
        <f t="shared" si="895"/>
        <v>0</v>
      </c>
    </row>
    <row r="8150" spans="1:23">
      <c r="A8150" s="2">
        <f t="shared" si="890"/>
        <v>45597</v>
      </c>
      <c r="B8150" s="3">
        <f t="shared" si="891"/>
        <v>45613</v>
      </c>
      <c r="C8150" s="7">
        <v>45613.75</v>
      </c>
      <c r="D8150" s="7">
        <v>45613.75</v>
      </c>
      <c r="E8150" s="5">
        <v>61.133333333333297</v>
      </c>
      <c r="F8150" s="5">
        <v>-1633.7</v>
      </c>
      <c r="G8150" s="5">
        <v>-2.43333333333333</v>
      </c>
      <c r="H8150" s="34" cm="1">
        <f t="array" ref="H8150">SUMPRODUCT(('ESB Networks Summary'!$C$5:$C$17384=Data!D8150)*('ESB Networks Summary'!$E$5:$E$17384))*1000*2-SUMPRODUCT(('ESB Networks Summary'!$C$5:$C$17384=Data!D8150)*('ESB Networks Summary'!$F$5:$F$17384))*1000*2</f>
        <v>8</v>
      </c>
      <c r="I8150" s="5">
        <v>0</v>
      </c>
      <c r="J8150" s="5">
        <v>0</v>
      </c>
      <c r="K8150" s="17">
        <v>1</v>
      </c>
      <c r="L8150" s="52">
        <f t="shared" si="892"/>
        <v>0</v>
      </c>
      <c r="M8150" s="5">
        <v>0</v>
      </c>
      <c r="N8150" s="5">
        <v>1451.9666666666601</v>
      </c>
      <c r="O8150" s="96">
        <v>1136.93</v>
      </c>
      <c r="P8150" s="5">
        <v>3.5333333333333301</v>
      </c>
      <c r="Q8150" s="99">
        <v>0</v>
      </c>
      <c r="R8150" s="99">
        <v>35.045000000000002</v>
      </c>
      <c r="S8150" s="99">
        <v>24.65</v>
      </c>
      <c r="T8150" s="30">
        <f t="shared" si="889"/>
        <v>182.83333333333985</v>
      </c>
      <c r="U8150" s="21">
        <f t="shared" si="893"/>
        <v>0</v>
      </c>
      <c r="V8150" s="21">
        <f t="shared" si="894"/>
        <v>-2.9990833333333288E-4</v>
      </c>
      <c r="W8150" s="21">
        <f t="shared" si="895"/>
        <v>0</v>
      </c>
    </row>
    <row r="8151" spans="1:23">
      <c r="A8151" s="2">
        <f t="shared" si="890"/>
        <v>45597</v>
      </c>
      <c r="B8151" s="3">
        <f t="shared" si="891"/>
        <v>45613</v>
      </c>
      <c r="C8151" s="7">
        <v>45613.770833333336</v>
      </c>
      <c r="D8151" s="7">
        <v>45613.770833333336</v>
      </c>
      <c r="E8151" s="5">
        <v>58.133333333333297</v>
      </c>
      <c r="F8151" s="5">
        <v>-1295.9666666666601</v>
      </c>
      <c r="G8151" s="5">
        <v>66.633333333333297</v>
      </c>
      <c r="H8151" s="34" cm="1">
        <f t="array" ref="H8151">SUMPRODUCT(('ESB Networks Summary'!$C$5:$C$17384=Data!D8151)*('ESB Networks Summary'!$E$5:$E$17384))*1000*2-SUMPRODUCT(('ESB Networks Summary'!$C$5:$C$17384=Data!D8151)*('ESB Networks Summary'!$F$5:$F$17384))*1000*2</f>
        <v>4</v>
      </c>
      <c r="I8151" s="5">
        <v>0</v>
      </c>
      <c r="J8151" s="5">
        <v>0</v>
      </c>
      <c r="K8151" s="17">
        <v>1</v>
      </c>
      <c r="L8151" s="52">
        <f t="shared" si="892"/>
        <v>0</v>
      </c>
      <c r="M8151" s="5">
        <v>0</v>
      </c>
      <c r="N8151" s="5">
        <v>1071</v>
      </c>
      <c r="O8151" s="96">
        <v>1136.93</v>
      </c>
      <c r="P8151" s="5">
        <v>4</v>
      </c>
      <c r="Q8151" s="99">
        <v>0</v>
      </c>
      <c r="R8151" s="99">
        <v>35.045000000000002</v>
      </c>
      <c r="S8151" s="99">
        <v>24.65</v>
      </c>
      <c r="T8151" s="30">
        <f t="shared" si="889"/>
        <v>295.59999999999343</v>
      </c>
      <c r="U8151" s="21">
        <f t="shared" si="893"/>
        <v>1.1675825833333327E-2</v>
      </c>
      <c r="V8151" s="21">
        <f t="shared" si="894"/>
        <v>0</v>
      </c>
      <c r="W8151" s="21">
        <f t="shared" si="895"/>
        <v>0</v>
      </c>
    </row>
    <row r="8152" spans="1:23">
      <c r="A8152" s="2">
        <f t="shared" si="890"/>
        <v>45597</v>
      </c>
      <c r="B8152" s="3">
        <f t="shared" si="891"/>
        <v>45613</v>
      </c>
      <c r="C8152" s="7">
        <v>45613.791666666664</v>
      </c>
      <c r="D8152" s="7">
        <v>45613.791666666664</v>
      </c>
      <c r="E8152" s="5">
        <v>54.366666666666603</v>
      </c>
      <c r="F8152" s="5">
        <v>-1415.6666666666599</v>
      </c>
      <c r="G8152" s="5">
        <v>34.866666666666603</v>
      </c>
      <c r="H8152" s="34" cm="1">
        <f t="array" ref="H8152">SUMPRODUCT(('ESB Networks Summary'!$C$5:$C$17384=Data!D8152)*('ESB Networks Summary'!$E$5:$E$17384))*1000*2-SUMPRODUCT(('ESB Networks Summary'!$C$5:$C$17384=Data!D8152)*('ESB Networks Summary'!$F$5:$F$17384))*1000*2</f>
        <v>2</v>
      </c>
      <c r="I8152" s="5">
        <v>0</v>
      </c>
      <c r="J8152" s="5">
        <v>0</v>
      </c>
      <c r="K8152" s="17">
        <v>1</v>
      </c>
      <c r="L8152" s="52">
        <f t="shared" si="892"/>
        <v>0</v>
      </c>
      <c r="M8152" s="5">
        <v>0</v>
      </c>
      <c r="N8152" s="5">
        <v>1290.7333333333299</v>
      </c>
      <c r="O8152" s="96">
        <v>2376.0500000000002</v>
      </c>
      <c r="P8152" s="5">
        <v>4</v>
      </c>
      <c r="Q8152" s="99">
        <v>0</v>
      </c>
      <c r="R8152" s="99">
        <v>30.666000000000004</v>
      </c>
      <c r="S8152" s="99">
        <v>20.835000000000001</v>
      </c>
      <c r="T8152" s="30">
        <f t="shared" si="889"/>
        <v>163.79999999999654</v>
      </c>
      <c r="U8152" s="21">
        <f t="shared" si="893"/>
        <v>5.3461059999999902E-3</v>
      </c>
      <c r="V8152" s="21">
        <f t="shared" si="894"/>
        <v>0</v>
      </c>
      <c r="W8152" s="21">
        <f t="shared" si="895"/>
        <v>0</v>
      </c>
    </row>
    <row r="8153" spans="1:23">
      <c r="A8153" s="2">
        <f t="shared" si="890"/>
        <v>45597</v>
      </c>
      <c r="B8153" s="3">
        <f t="shared" si="891"/>
        <v>45613</v>
      </c>
      <c r="C8153" s="7">
        <v>45613.8125</v>
      </c>
      <c r="D8153" s="7">
        <v>45613.8125</v>
      </c>
      <c r="E8153" s="5">
        <v>52.3333333333333</v>
      </c>
      <c r="F8153" s="5">
        <v>-1024</v>
      </c>
      <c r="G8153" s="5">
        <v>2.4666666666666601</v>
      </c>
      <c r="H8153" s="34" cm="1">
        <f t="array" ref="H8153">SUMPRODUCT(('ESB Networks Summary'!$C$5:$C$17384=Data!D8153)*('ESB Networks Summary'!$E$5:$E$17384))*1000*2-SUMPRODUCT(('ESB Networks Summary'!$C$5:$C$17384=Data!D8153)*('ESB Networks Summary'!$F$5:$F$17384))*1000*2</f>
        <v>6</v>
      </c>
      <c r="I8153" s="5">
        <v>0</v>
      </c>
      <c r="J8153" s="5">
        <v>0</v>
      </c>
      <c r="K8153" s="17">
        <v>1</v>
      </c>
      <c r="L8153" s="52">
        <f t="shared" si="892"/>
        <v>0</v>
      </c>
      <c r="M8153" s="5">
        <v>0</v>
      </c>
      <c r="N8153" s="5">
        <v>878.86666666666599</v>
      </c>
      <c r="O8153" s="96">
        <v>2376.0500000000002</v>
      </c>
      <c r="P8153" s="5">
        <v>5</v>
      </c>
      <c r="Q8153" s="99">
        <v>0</v>
      </c>
      <c r="R8153" s="99">
        <v>30.666000000000004</v>
      </c>
      <c r="S8153" s="99">
        <v>20.835000000000001</v>
      </c>
      <c r="T8153" s="30">
        <f t="shared" si="889"/>
        <v>152.6000000000007</v>
      </c>
      <c r="U8153" s="21">
        <f t="shared" si="893"/>
        <v>3.78213999999999E-4</v>
      </c>
      <c r="V8153" s="21">
        <f t="shared" si="894"/>
        <v>0</v>
      </c>
      <c r="W8153" s="21">
        <f t="shared" si="895"/>
        <v>0</v>
      </c>
    </row>
    <row r="8154" spans="1:23">
      <c r="A8154" s="2">
        <f t="shared" si="890"/>
        <v>45597</v>
      </c>
      <c r="B8154" s="3">
        <f t="shared" si="891"/>
        <v>45613</v>
      </c>
      <c r="C8154" s="7">
        <v>45613.833333333336</v>
      </c>
      <c r="D8154" s="7">
        <v>45613.833333333336</v>
      </c>
      <c r="E8154" s="5">
        <v>50</v>
      </c>
      <c r="F8154" s="5">
        <v>-376.86666666666599</v>
      </c>
      <c r="G8154" s="5">
        <v>-6.5333333333333297</v>
      </c>
      <c r="H8154" s="34" cm="1">
        <f t="array" ref="H8154">SUMPRODUCT(('ESB Networks Summary'!$C$5:$C$17384=Data!D8154)*('ESB Networks Summary'!$E$5:$E$17384))*1000*2-SUMPRODUCT(('ESB Networks Summary'!$C$5:$C$17384=Data!D8154)*('ESB Networks Summary'!$F$5:$F$17384))*1000*2</f>
        <v>0</v>
      </c>
      <c r="I8154" s="5">
        <v>0</v>
      </c>
      <c r="J8154" s="5">
        <v>0</v>
      </c>
      <c r="K8154" s="17">
        <v>1</v>
      </c>
      <c r="L8154" s="52">
        <f t="shared" si="892"/>
        <v>0</v>
      </c>
      <c r="M8154" s="5">
        <v>0</v>
      </c>
      <c r="N8154" s="5">
        <v>155</v>
      </c>
      <c r="O8154" s="96">
        <v>828.19</v>
      </c>
      <c r="P8154" s="5">
        <v>5</v>
      </c>
      <c r="Q8154" s="99">
        <v>0</v>
      </c>
      <c r="R8154" s="99">
        <v>29.576000000000001</v>
      </c>
      <c r="S8154" s="99">
        <v>19.744999999999997</v>
      </c>
      <c r="T8154" s="30">
        <f t="shared" si="889"/>
        <v>220.33333333333266</v>
      </c>
      <c r="U8154" s="21">
        <f t="shared" si="893"/>
        <v>0</v>
      </c>
      <c r="V8154" s="21">
        <f t="shared" si="894"/>
        <v>-6.4500333333333284E-4</v>
      </c>
      <c r="W8154" s="21">
        <f t="shared" si="895"/>
        <v>0</v>
      </c>
    </row>
    <row r="8155" spans="1:23">
      <c r="A8155" s="2">
        <f t="shared" si="890"/>
        <v>45597</v>
      </c>
      <c r="B8155" s="3">
        <f t="shared" si="891"/>
        <v>45613</v>
      </c>
      <c r="C8155" s="7">
        <v>45613.854166666664</v>
      </c>
      <c r="D8155" s="7">
        <v>45613.854166666664</v>
      </c>
      <c r="E8155" s="5">
        <v>49.1</v>
      </c>
      <c r="F8155" s="5">
        <v>-191.63333333333301</v>
      </c>
      <c r="G8155" s="5">
        <v>-2.9666666666666601</v>
      </c>
      <c r="H8155" s="34" cm="1">
        <f t="array" ref="H8155">SUMPRODUCT(('ESB Networks Summary'!$C$5:$C$17384=Data!D8155)*('ESB Networks Summary'!$E$5:$E$17384))*1000*2-SUMPRODUCT(('ESB Networks Summary'!$C$5:$C$17384=Data!D8155)*('ESB Networks Summary'!$F$5:$F$17384))*1000*2</f>
        <v>4</v>
      </c>
      <c r="I8155" s="5">
        <v>0</v>
      </c>
      <c r="J8155" s="5">
        <v>0</v>
      </c>
      <c r="K8155" s="17">
        <v>1</v>
      </c>
      <c r="L8155" s="52">
        <f t="shared" si="892"/>
        <v>0</v>
      </c>
      <c r="M8155" s="5">
        <v>0</v>
      </c>
      <c r="N8155" s="5">
        <v>30.599999999999898</v>
      </c>
      <c r="O8155" s="96">
        <v>828.19</v>
      </c>
      <c r="P8155" s="5">
        <v>5</v>
      </c>
      <c r="Q8155" s="99">
        <v>0</v>
      </c>
      <c r="R8155" s="99">
        <v>29.576000000000001</v>
      </c>
      <c r="S8155" s="99">
        <v>19.744999999999997</v>
      </c>
      <c r="T8155" s="30">
        <f t="shared" si="889"/>
        <v>163.06666666666646</v>
      </c>
      <c r="U8155" s="21">
        <f t="shared" si="893"/>
        <v>0</v>
      </c>
      <c r="V8155" s="21">
        <f t="shared" si="894"/>
        <v>-2.9288416666666597E-4</v>
      </c>
      <c r="W8155" s="21">
        <f t="shared" si="895"/>
        <v>0</v>
      </c>
    </row>
    <row r="8156" spans="1:23">
      <c r="A8156" s="2">
        <f t="shared" si="890"/>
        <v>45597</v>
      </c>
      <c r="B8156" s="3">
        <f t="shared" si="891"/>
        <v>45613</v>
      </c>
      <c r="C8156" s="7">
        <v>45613.875</v>
      </c>
      <c r="D8156" s="7">
        <v>45613.875</v>
      </c>
      <c r="E8156" s="5">
        <v>49</v>
      </c>
      <c r="F8156" s="5">
        <v>-173.73333333333301</v>
      </c>
      <c r="G8156" s="5">
        <v>0.33333333333333298</v>
      </c>
      <c r="H8156" s="34" cm="1">
        <f t="array" ref="H8156">SUMPRODUCT(('ESB Networks Summary'!$C$5:$C$17384=Data!D8156)*('ESB Networks Summary'!$E$5:$E$17384))*1000*2-SUMPRODUCT(('ESB Networks Summary'!$C$5:$C$17384=Data!D8156)*('ESB Networks Summary'!$F$5:$F$17384))*1000*2</f>
        <v>4</v>
      </c>
      <c r="I8156" s="5">
        <v>0</v>
      </c>
      <c r="J8156" s="5">
        <v>0</v>
      </c>
      <c r="K8156" s="17">
        <v>1</v>
      </c>
      <c r="L8156" s="52">
        <f t="shared" si="892"/>
        <v>0</v>
      </c>
      <c r="M8156" s="5">
        <v>0</v>
      </c>
      <c r="N8156" s="5">
        <v>19</v>
      </c>
      <c r="O8156" s="96">
        <v>576.19000000000005</v>
      </c>
      <c r="P8156" s="5">
        <v>5</v>
      </c>
      <c r="Q8156" s="99">
        <v>0</v>
      </c>
      <c r="R8156" s="99">
        <v>28.47</v>
      </c>
      <c r="S8156" s="99">
        <v>18.637999999999998</v>
      </c>
      <c r="T8156" s="30">
        <f t="shared" si="889"/>
        <v>160.06666666666635</v>
      </c>
      <c r="U8156" s="21">
        <f t="shared" si="893"/>
        <v>4.7449999999999947E-5</v>
      </c>
      <c r="V8156" s="21">
        <f t="shared" si="894"/>
        <v>0</v>
      </c>
      <c r="W8156" s="21">
        <f t="shared" si="895"/>
        <v>0</v>
      </c>
    </row>
    <row r="8157" spans="1:23">
      <c r="A8157" s="2">
        <f t="shared" si="890"/>
        <v>45597</v>
      </c>
      <c r="B8157" s="3">
        <f t="shared" si="891"/>
        <v>45613</v>
      </c>
      <c r="C8157" s="7">
        <v>45613.895833333336</v>
      </c>
      <c r="D8157" s="7">
        <v>45613.895833333336</v>
      </c>
      <c r="E8157" s="5">
        <v>48.266666666666602</v>
      </c>
      <c r="F8157" s="5">
        <v>-192.7</v>
      </c>
      <c r="G8157" s="5">
        <v>1.425</v>
      </c>
      <c r="H8157" s="34" cm="1">
        <f t="array" ref="H8157">SUMPRODUCT(('ESB Networks Summary'!$C$5:$C$17384=Data!D8157)*('ESB Networks Summary'!$E$5:$E$17384))*1000*2-SUMPRODUCT(('ESB Networks Summary'!$C$5:$C$17384=Data!D8157)*('ESB Networks Summary'!$F$5:$F$17384))*1000*2</f>
        <v>4</v>
      </c>
      <c r="I8157" s="5">
        <v>0</v>
      </c>
      <c r="J8157" s="5">
        <v>0</v>
      </c>
      <c r="K8157" s="17">
        <v>1</v>
      </c>
      <c r="L8157" s="52">
        <f t="shared" si="892"/>
        <v>0</v>
      </c>
      <c r="M8157" s="5">
        <v>0</v>
      </c>
      <c r="N8157" s="5">
        <v>27.266666666666602</v>
      </c>
      <c r="O8157" s="96">
        <v>576.19000000000005</v>
      </c>
      <c r="P8157" s="5">
        <v>5</v>
      </c>
      <c r="Q8157" s="99">
        <v>0</v>
      </c>
      <c r="R8157" s="99">
        <v>28.47</v>
      </c>
      <c r="S8157" s="99">
        <v>18.637999999999998</v>
      </c>
      <c r="T8157" s="30">
        <f t="shared" si="889"/>
        <v>171.85833333333338</v>
      </c>
      <c r="U8157" s="21">
        <f t="shared" si="893"/>
        <v>2.0284875E-4</v>
      </c>
      <c r="V8157" s="21">
        <f t="shared" si="894"/>
        <v>0</v>
      </c>
      <c r="W8157" s="21">
        <f t="shared" si="895"/>
        <v>0</v>
      </c>
    </row>
    <row r="8158" spans="1:23">
      <c r="A8158" s="2">
        <f t="shared" si="890"/>
        <v>45597</v>
      </c>
      <c r="B8158" s="3">
        <f t="shared" si="891"/>
        <v>45613</v>
      </c>
      <c r="C8158" s="7">
        <v>45613.916666666664</v>
      </c>
      <c r="D8158" s="7">
        <v>45613.916666666664</v>
      </c>
      <c r="E8158" s="5">
        <v>46.091666666666598</v>
      </c>
      <c r="F8158" s="5">
        <v>-2023.69999999999</v>
      </c>
      <c r="G8158" s="5">
        <v>3.1666666666666599</v>
      </c>
      <c r="H8158" s="34" cm="1">
        <f t="array" ref="H8158">SUMPRODUCT(('ESB Networks Summary'!$C$5:$C$17384=Data!D8158)*('ESB Networks Summary'!$E$5:$E$17384))*1000*2-SUMPRODUCT(('ESB Networks Summary'!$C$5:$C$17384=Data!D8158)*('ESB Networks Summary'!$F$5:$F$17384))*1000*2</f>
        <v>8</v>
      </c>
      <c r="I8158" s="5">
        <v>0</v>
      </c>
      <c r="J8158" s="5">
        <v>0</v>
      </c>
      <c r="K8158" s="17">
        <v>1</v>
      </c>
      <c r="L8158" s="52">
        <f t="shared" si="892"/>
        <v>0</v>
      </c>
      <c r="M8158" s="5">
        <v>1602.13333333333</v>
      </c>
      <c r="N8158" s="5">
        <v>1831.2666666666601</v>
      </c>
      <c r="O8158" s="96">
        <v>723.54</v>
      </c>
      <c r="P8158" s="5">
        <v>5</v>
      </c>
      <c r="Q8158" s="99">
        <v>0</v>
      </c>
      <c r="R8158" s="99">
        <v>27.112000000000002</v>
      </c>
      <c r="S8158" s="99">
        <v>17.28</v>
      </c>
      <c r="T8158" s="30">
        <f t="shared" si="889"/>
        <v>200.59999999999673</v>
      </c>
      <c r="U8158" s="21">
        <f t="shared" si="893"/>
        <v>4.2927333333333243E-4</v>
      </c>
      <c r="V8158" s="21">
        <f t="shared" si="894"/>
        <v>0</v>
      </c>
      <c r="W8158" s="21">
        <f t="shared" si="895"/>
        <v>0</v>
      </c>
    </row>
    <row r="8159" spans="1:23">
      <c r="A8159" s="2">
        <f t="shared" si="890"/>
        <v>45597</v>
      </c>
      <c r="B8159" s="3">
        <f t="shared" si="891"/>
        <v>45613</v>
      </c>
      <c r="C8159" s="7">
        <v>45613.9375</v>
      </c>
      <c r="D8159" s="7">
        <v>45613.9375</v>
      </c>
      <c r="E8159" s="5">
        <v>39.966666666666598</v>
      </c>
      <c r="F8159" s="5">
        <v>-2616.6</v>
      </c>
      <c r="G8159" s="5">
        <v>32.6666666666666</v>
      </c>
      <c r="H8159" s="34" cm="1">
        <f t="array" ref="H8159">SUMPRODUCT(('ESB Networks Summary'!$C$5:$C$17384=Data!D8159)*('ESB Networks Summary'!$E$5:$E$17384))*1000*2-SUMPRODUCT(('ESB Networks Summary'!$C$5:$C$17384=Data!D8159)*('ESB Networks Summary'!$F$5:$F$17384))*1000*2</f>
        <v>48</v>
      </c>
      <c r="I8159" s="5">
        <v>0</v>
      </c>
      <c r="J8159" s="5">
        <v>0</v>
      </c>
      <c r="K8159" s="17">
        <v>1</v>
      </c>
      <c r="L8159" s="52">
        <f t="shared" si="892"/>
        <v>0</v>
      </c>
      <c r="M8159" s="5">
        <v>2009.7333333333299</v>
      </c>
      <c r="N8159" s="5">
        <v>2410.63333333333</v>
      </c>
      <c r="O8159" s="96">
        <v>723.54</v>
      </c>
      <c r="P8159" s="5">
        <v>4.1333333333333302</v>
      </c>
      <c r="Q8159" s="99">
        <v>0</v>
      </c>
      <c r="R8159" s="99">
        <v>27.112000000000002</v>
      </c>
      <c r="S8159" s="99">
        <v>17.28</v>
      </c>
      <c r="T8159" s="30">
        <f t="shared" si="889"/>
        <v>242.76666666666961</v>
      </c>
      <c r="U8159" s="21">
        <f t="shared" si="893"/>
        <v>4.4282933333333243E-3</v>
      </c>
      <c r="V8159" s="21">
        <f t="shared" si="894"/>
        <v>0</v>
      </c>
      <c r="W8159" s="21">
        <f t="shared" si="895"/>
        <v>0</v>
      </c>
    </row>
    <row r="8160" spans="1:23">
      <c r="A8160" s="2">
        <f t="shared" si="890"/>
        <v>45597</v>
      </c>
      <c r="B8160" s="3">
        <f t="shared" si="891"/>
        <v>45613</v>
      </c>
      <c r="C8160" s="7">
        <v>45613.958333333336</v>
      </c>
      <c r="D8160" s="7">
        <v>45613.958333333336</v>
      </c>
      <c r="E8160" s="5">
        <v>39.983333333333299</v>
      </c>
      <c r="F8160" s="5">
        <v>3225.5</v>
      </c>
      <c r="G8160" s="5">
        <v>3652.61666666666</v>
      </c>
      <c r="H8160" s="34" cm="1">
        <f t="array" ref="H8160">SUMPRODUCT(('ESB Networks Summary'!$C$5:$C$17384=Data!D8160)*('ESB Networks Summary'!$E$5:$E$17384))*1000*2-SUMPRODUCT(('ESB Networks Summary'!$C$5:$C$17384=Data!D8160)*('ESB Networks Summary'!$F$5:$F$17384))*1000*2</f>
        <v>3822</v>
      </c>
      <c r="I8160" s="5">
        <v>0</v>
      </c>
      <c r="J8160" s="5">
        <v>0</v>
      </c>
      <c r="K8160" s="17">
        <v>1</v>
      </c>
      <c r="L8160" s="52">
        <f t="shared" si="892"/>
        <v>0</v>
      </c>
      <c r="M8160" s="5">
        <v>0</v>
      </c>
      <c r="N8160" s="5">
        <v>63.799999999999898</v>
      </c>
      <c r="O8160" s="96">
        <v>1584.47</v>
      </c>
      <c r="P8160" s="5">
        <v>5</v>
      </c>
      <c r="Q8160" s="99">
        <v>0</v>
      </c>
      <c r="R8160" s="99">
        <v>18.285</v>
      </c>
      <c r="S8160" s="99">
        <v>14.219999999999999</v>
      </c>
      <c r="T8160" s="30">
        <f t="shared" si="889"/>
        <v>368.31666666666024</v>
      </c>
      <c r="U8160" s="21">
        <f t="shared" si="893"/>
        <v>0.33394047874999944</v>
      </c>
      <c r="V8160" s="21">
        <f t="shared" si="894"/>
        <v>0</v>
      </c>
      <c r="W8160" s="21">
        <f t="shared" si="895"/>
        <v>0</v>
      </c>
    </row>
    <row r="8161" spans="1:23">
      <c r="A8161" s="2">
        <f t="shared" si="890"/>
        <v>45597</v>
      </c>
      <c r="B8161" s="3">
        <f t="shared" si="891"/>
        <v>45613</v>
      </c>
      <c r="C8161" s="7">
        <v>45613.979166666664</v>
      </c>
      <c r="D8161" s="7">
        <v>45613.979166666664</v>
      </c>
      <c r="E8161" s="5">
        <v>47.6</v>
      </c>
      <c r="F8161" s="5">
        <v>3339.9</v>
      </c>
      <c r="G8161" s="5">
        <v>3969.2333333333299</v>
      </c>
      <c r="H8161" s="34" cm="1">
        <f t="array" ref="H8161">SUMPRODUCT(('ESB Networks Summary'!$C$5:$C$17384=Data!D8161)*('ESB Networks Summary'!$E$5:$E$17384))*1000*2-SUMPRODUCT(('ESB Networks Summary'!$C$5:$C$17384=Data!D8161)*('ESB Networks Summary'!$F$5:$F$17384))*1000*2</f>
        <v>3990</v>
      </c>
      <c r="I8161" s="5">
        <v>0</v>
      </c>
      <c r="J8161" s="5">
        <v>0</v>
      </c>
      <c r="K8161" s="17">
        <v>1</v>
      </c>
      <c r="L8161" s="52">
        <f t="shared" si="892"/>
        <v>0</v>
      </c>
      <c r="M8161" s="5">
        <v>0</v>
      </c>
      <c r="N8161" s="5">
        <v>24.766666666666602</v>
      </c>
      <c r="O8161" s="97">
        <v>1584.47</v>
      </c>
      <c r="P8161" s="5">
        <v>5</v>
      </c>
      <c r="Q8161" s="99">
        <v>0</v>
      </c>
      <c r="R8161" s="99">
        <v>18.285</v>
      </c>
      <c r="S8161" s="99">
        <v>14.219999999999999</v>
      </c>
      <c r="T8161" s="30">
        <f t="shared" si="889"/>
        <v>609.56666666666342</v>
      </c>
      <c r="U8161" s="21">
        <f t="shared" si="893"/>
        <v>0.36288715749999967</v>
      </c>
      <c r="V8161" s="21">
        <f t="shared" si="894"/>
        <v>0</v>
      </c>
      <c r="W8161" s="21">
        <f t="shared" si="895"/>
        <v>0</v>
      </c>
    </row>
    <row r="8162" spans="1:23">
      <c r="A8162" s="2">
        <f t="shared" si="890"/>
        <v>45597</v>
      </c>
      <c r="B8162" s="3">
        <f t="shared" si="891"/>
        <v>45614</v>
      </c>
      <c r="C8162" s="7">
        <v>45614</v>
      </c>
      <c r="D8162" s="7">
        <v>45614</v>
      </c>
      <c r="E8162" s="5">
        <v>55.199999999999903</v>
      </c>
      <c r="F8162" s="5">
        <v>3465.86666666666</v>
      </c>
      <c r="G8162" s="5">
        <v>3943.9666666666599</v>
      </c>
      <c r="H8162" s="34" cm="1">
        <f t="array" ref="H8162">SUMPRODUCT(('ESB Networks Summary'!$C$5:$C$17384=Data!D8162)*('ESB Networks Summary'!$E$5:$E$17384))*1000*2-SUMPRODUCT(('ESB Networks Summary'!$C$5:$C$17384=Data!D8162)*('ESB Networks Summary'!$F$5:$F$17384))*1000*2</f>
        <v>3968</v>
      </c>
      <c r="I8162" s="5">
        <v>0</v>
      </c>
      <c r="J8162" s="5">
        <v>0</v>
      </c>
      <c r="K8162" s="17">
        <v>1</v>
      </c>
      <c r="L8162" s="52">
        <f t="shared" si="892"/>
        <v>0</v>
      </c>
      <c r="M8162" s="5">
        <v>0</v>
      </c>
      <c r="N8162" s="5">
        <v>3.4666666666666601</v>
      </c>
      <c r="O8162" s="96">
        <v>154.06</v>
      </c>
      <c r="P8162" s="5">
        <v>5</v>
      </c>
      <c r="Q8162" s="99">
        <v>0</v>
      </c>
      <c r="R8162" s="99">
        <v>17.800999999999998</v>
      </c>
      <c r="S8162" s="99">
        <v>13.736000000000001</v>
      </c>
      <c r="T8162" s="30">
        <f t="shared" si="889"/>
        <v>479.63333333333321</v>
      </c>
      <c r="U8162" s="21">
        <f t="shared" si="893"/>
        <v>0.35103275316666604</v>
      </c>
      <c r="V8162" s="21">
        <f t="shared" si="894"/>
        <v>0</v>
      </c>
      <c r="W8162" s="21">
        <f t="shared" si="895"/>
        <v>0</v>
      </c>
    </row>
    <row r="8163" spans="1:23">
      <c r="A8163" s="2">
        <f t="shared" si="890"/>
        <v>45597</v>
      </c>
      <c r="B8163" s="3">
        <f t="shared" si="891"/>
        <v>45614</v>
      </c>
      <c r="C8163" s="7">
        <v>45614.020833333336</v>
      </c>
      <c r="D8163" s="7">
        <v>45614.020833333336</v>
      </c>
      <c r="E8163" s="5">
        <v>62.9</v>
      </c>
      <c r="F8163" s="5">
        <v>3488.2</v>
      </c>
      <c r="G8163" s="5">
        <v>3976.9333333333302</v>
      </c>
      <c r="H8163" s="34" cm="1">
        <f t="array" ref="H8163">SUMPRODUCT(('ESB Networks Summary'!$C$5:$C$17384=Data!D8163)*('ESB Networks Summary'!$E$5:$E$17384))*1000*2-SUMPRODUCT(('ESB Networks Summary'!$C$5:$C$17384=Data!D8163)*('ESB Networks Summary'!$F$5:$F$17384))*1000*2</f>
        <v>4003.9999999999995</v>
      </c>
      <c r="I8163" s="5">
        <v>0</v>
      </c>
      <c r="J8163" s="5">
        <v>0</v>
      </c>
      <c r="K8163" s="17">
        <v>1</v>
      </c>
      <c r="L8163" s="52">
        <f t="shared" si="892"/>
        <v>0</v>
      </c>
      <c r="M8163" s="5">
        <v>0</v>
      </c>
      <c r="N8163" s="5">
        <v>0</v>
      </c>
      <c r="O8163" s="96">
        <v>154.06</v>
      </c>
      <c r="P8163" s="5">
        <v>5</v>
      </c>
      <c r="Q8163" s="99">
        <v>0</v>
      </c>
      <c r="R8163" s="99">
        <v>17.800999999999998</v>
      </c>
      <c r="S8163" s="99">
        <v>13.736000000000001</v>
      </c>
      <c r="T8163" s="30">
        <f t="shared" si="889"/>
        <v>493.73333333333039</v>
      </c>
      <c r="U8163" s="21">
        <f t="shared" si="893"/>
        <v>0.353966951333333</v>
      </c>
      <c r="V8163" s="21">
        <f t="shared" si="894"/>
        <v>0</v>
      </c>
      <c r="W8163" s="21">
        <f t="shared" si="895"/>
        <v>0</v>
      </c>
    </row>
    <row r="8164" spans="1:23">
      <c r="A8164" s="2">
        <f t="shared" si="890"/>
        <v>45597</v>
      </c>
      <c r="B8164" s="3">
        <f t="shared" si="891"/>
        <v>45614</v>
      </c>
      <c r="C8164" s="7">
        <v>45614.041666666664</v>
      </c>
      <c r="D8164" s="7">
        <v>45614.041666666664</v>
      </c>
      <c r="E8164" s="5">
        <v>70.599999999999994</v>
      </c>
      <c r="F8164" s="5">
        <v>3500</v>
      </c>
      <c r="G8164" s="5">
        <v>3965.1666666666601</v>
      </c>
      <c r="H8164" s="34" cm="1">
        <f t="array" ref="H8164">SUMPRODUCT(('ESB Networks Summary'!$C$5:$C$17384=Data!D8164)*('ESB Networks Summary'!$E$5:$E$17384))*1000*2-SUMPRODUCT(('ESB Networks Summary'!$C$5:$C$17384=Data!D8164)*('ESB Networks Summary'!$F$5:$F$17384))*1000*2</f>
        <v>3988</v>
      </c>
      <c r="I8164" s="5">
        <v>0</v>
      </c>
      <c r="J8164" s="5">
        <v>0</v>
      </c>
      <c r="K8164" s="17">
        <v>1</v>
      </c>
      <c r="L8164" s="52">
        <f t="shared" si="892"/>
        <v>0</v>
      </c>
      <c r="M8164" s="5">
        <v>0</v>
      </c>
      <c r="N8164" s="5">
        <v>0</v>
      </c>
      <c r="O8164" s="96">
        <v>40.01</v>
      </c>
      <c r="P8164" s="5">
        <v>5</v>
      </c>
      <c r="Q8164" s="99">
        <v>0</v>
      </c>
      <c r="R8164" s="99">
        <v>18.380000000000003</v>
      </c>
      <c r="S8164" s="99">
        <v>14.315000000000001</v>
      </c>
      <c r="T8164" s="30">
        <f t="shared" si="889"/>
        <v>470.16666666666015</v>
      </c>
      <c r="U8164" s="21">
        <f t="shared" si="893"/>
        <v>0.36439881666666607</v>
      </c>
      <c r="V8164" s="21">
        <f t="shared" si="894"/>
        <v>0</v>
      </c>
      <c r="W8164" s="21">
        <f t="shared" si="895"/>
        <v>0</v>
      </c>
    </row>
    <row r="8165" spans="1:23">
      <c r="A8165" s="2">
        <f t="shared" si="890"/>
        <v>45597</v>
      </c>
      <c r="B8165" s="3">
        <f t="shared" si="891"/>
        <v>45614</v>
      </c>
      <c r="C8165" s="7">
        <v>45614.0625</v>
      </c>
      <c r="D8165" s="7">
        <v>45614.0625</v>
      </c>
      <c r="E8165" s="5">
        <v>78.133333333333297</v>
      </c>
      <c r="F8165" s="5">
        <v>3503.6</v>
      </c>
      <c r="G8165" s="5">
        <v>3988.5333333333301</v>
      </c>
      <c r="H8165" s="34" cm="1">
        <f t="array" ref="H8165">SUMPRODUCT(('ESB Networks Summary'!$C$5:$C$17384=Data!D8165)*('ESB Networks Summary'!$E$5:$E$17384))*1000*2-SUMPRODUCT(('ESB Networks Summary'!$C$5:$C$17384=Data!D8165)*('ESB Networks Summary'!$F$5:$F$17384))*1000*2</f>
        <v>4016</v>
      </c>
      <c r="I8165" s="5">
        <v>0</v>
      </c>
      <c r="J8165" s="5">
        <v>0</v>
      </c>
      <c r="K8165" s="17">
        <v>1</v>
      </c>
      <c r="L8165" s="52">
        <f t="shared" si="892"/>
        <v>0</v>
      </c>
      <c r="M8165" s="5">
        <v>0</v>
      </c>
      <c r="N8165" s="5">
        <v>0</v>
      </c>
      <c r="O8165" s="96">
        <v>40.01</v>
      </c>
      <c r="P8165" s="5">
        <v>5</v>
      </c>
      <c r="Q8165" s="99">
        <v>0</v>
      </c>
      <c r="R8165" s="99">
        <v>18.380000000000003</v>
      </c>
      <c r="S8165" s="99">
        <v>14.315000000000001</v>
      </c>
      <c r="T8165" s="30">
        <f t="shared" si="889"/>
        <v>489.93333333333021</v>
      </c>
      <c r="U8165" s="21">
        <f t="shared" si="893"/>
        <v>0.36654621333333309</v>
      </c>
      <c r="V8165" s="21">
        <f t="shared" si="894"/>
        <v>0</v>
      </c>
      <c r="W8165" s="21">
        <f t="shared" si="895"/>
        <v>0</v>
      </c>
    </row>
    <row r="8166" spans="1:23">
      <c r="A8166" s="2">
        <f t="shared" si="890"/>
        <v>45597</v>
      </c>
      <c r="B8166" s="3">
        <f t="shared" si="891"/>
        <v>45614</v>
      </c>
      <c r="C8166" s="7">
        <v>45614.083333333336</v>
      </c>
      <c r="D8166" s="7">
        <v>45614.083333333336</v>
      </c>
      <c r="E8166" s="5">
        <v>85.3333333333333</v>
      </c>
      <c r="F8166" s="5">
        <v>3517.9</v>
      </c>
      <c r="G8166" s="5">
        <v>3987.63333333333</v>
      </c>
      <c r="H8166" s="34" cm="1">
        <f t="array" ref="H8166">SUMPRODUCT(('ESB Networks Summary'!$C$5:$C$17384=Data!D8166)*('ESB Networks Summary'!$E$5:$E$17384))*1000*2-SUMPRODUCT(('ESB Networks Summary'!$C$5:$C$17384=Data!D8166)*('ESB Networks Summary'!$F$5:$F$17384))*1000*2</f>
        <v>4016</v>
      </c>
      <c r="I8166" s="5">
        <v>0</v>
      </c>
      <c r="J8166" s="5">
        <v>0</v>
      </c>
      <c r="K8166" s="17">
        <v>1</v>
      </c>
      <c r="L8166" s="52">
        <f t="shared" si="892"/>
        <v>0</v>
      </c>
      <c r="M8166" s="5">
        <v>0</v>
      </c>
      <c r="N8166" s="5">
        <v>0</v>
      </c>
      <c r="O8166" s="96">
        <v>10.199999999999999</v>
      </c>
      <c r="P8166" s="5">
        <v>5</v>
      </c>
      <c r="Q8166" s="99">
        <v>0</v>
      </c>
      <c r="R8166" s="99">
        <v>18.380000000000003</v>
      </c>
      <c r="S8166" s="99">
        <v>14.315000000000001</v>
      </c>
      <c r="T8166" s="30">
        <f t="shared" si="889"/>
        <v>474.73333333332994</v>
      </c>
      <c r="U8166" s="21">
        <f t="shared" si="893"/>
        <v>0.36646350333333311</v>
      </c>
      <c r="V8166" s="21">
        <f t="shared" si="894"/>
        <v>0</v>
      </c>
      <c r="W8166" s="21">
        <f t="shared" si="895"/>
        <v>0</v>
      </c>
    </row>
    <row r="8167" spans="1:23">
      <c r="A8167" s="2">
        <f t="shared" si="890"/>
        <v>45597</v>
      </c>
      <c r="B8167" s="3">
        <f t="shared" si="891"/>
        <v>45614</v>
      </c>
      <c r="C8167" s="7">
        <v>45614.104166666664</v>
      </c>
      <c r="D8167" s="7">
        <v>45614.104166666664</v>
      </c>
      <c r="E8167" s="5">
        <v>95.933333333333294</v>
      </c>
      <c r="F8167" s="5">
        <v>2143.5</v>
      </c>
      <c r="G8167" s="5">
        <v>2497.2333333333299</v>
      </c>
      <c r="H8167" s="34" cm="1">
        <f t="array" ref="H8167">SUMPRODUCT(('ESB Networks Summary'!$C$5:$C$17384=Data!D8167)*('ESB Networks Summary'!$E$5:$E$17384))*1000*2-SUMPRODUCT(('ESB Networks Summary'!$C$5:$C$17384=Data!D8167)*('ESB Networks Summary'!$F$5:$F$17384))*1000*2</f>
        <v>2464</v>
      </c>
      <c r="I8167" s="5">
        <v>0</v>
      </c>
      <c r="J8167" s="5">
        <v>0</v>
      </c>
      <c r="K8167" s="17">
        <v>1</v>
      </c>
      <c r="L8167" s="52">
        <f t="shared" si="892"/>
        <v>0</v>
      </c>
      <c r="M8167" s="5">
        <v>0</v>
      </c>
      <c r="N8167" s="5">
        <v>0</v>
      </c>
      <c r="O8167" s="96">
        <v>10.199999999999999</v>
      </c>
      <c r="P8167" s="5">
        <v>4.8</v>
      </c>
      <c r="Q8167" s="99">
        <v>0</v>
      </c>
      <c r="R8167" s="99">
        <v>18.380000000000003</v>
      </c>
      <c r="S8167" s="99">
        <v>14.315000000000001</v>
      </c>
      <c r="T8167" s="30">
        <f t="shared" si="889"/>
        <v>358.53333333333012</v>
      </c>
      <c r="U8167" s="21">
        <f t="shared" si="893"/>
        <v>0.22949574333333306</v>
      </c>
      <c r="V8167" s="21">
        <f t="shared" si="894"/>
        <v>0</v>
      </c>
      <c r="W8167" s="21">
        <f t="shared" si="895"/>
        <v>0</v>
      </c>
    </row>
    <row r="8168" spans="1:23">
      <c r="A8168" s="2">
        <f t="shared" si="890"/>
        <v>45597</v>
      </c>
      <c r="B8168" s="3">
        <f t="shared" si="891"/>
        <v>45614</v>
      </c>
      <c r="C8168" s="7">
        <v>45614.125</v>
      </c>
      <c r="D8168" s="7">
        <v>45614.125</v>
      </c>
      <c r="E8168" s="5">
        <v>100</v>
      </c>
      <c r="F8168" s="5">
        <v>-17.766666666666602</v>
      </c>
      <c r="G8168" s="5">
        <v>141.1</v>
      </c>
      <c r="H8168" s="34" cm="1">
        <f t="array" ref="H8168">SUMPRODUCT(('ESB Networks Summary'!$C$5:$C$17384=Data!D8168)*('ESB Networks Summary'!$E$5:$E$17384))*1000*2-SUMPRODUCT(('ESB Networks Summary'!$C$5:$C$17384=Data!D8168)*('ESB Networks Summary'!$F$5:$F$17384))*1000*2</f>
        <v>144</v>
      </c>
      <c r="I8168" s="5">
        <v>0</v>
      </c>
      <c r="J8168" s="5">
        <v>0</v>
      </c>
      <c r="K8168" s="17">
        <v>1</v>
      </c>
      <c r="L8168" s="52">
        <f t="shared" si="892"/>
        <v>0</v>
      </c>
      <c r="M8168" s="5">
        <v>0</v>
      </c>
      <c r="N8168" s="5">
        <v>3.4666666666666601</v>
      </c>
      <c r="O8168" s="96">
        <v>5.53</v>
      </c>
      <c r="P8168" s="5">
        <v>4.93333333333333</v>
      </c>
      <c r="Q8168" s="99">
        <v>0</v>
      </c>
      <c r="R8168" s="99">
        <v>18.380000000000003</v>
      </c>
      <c r="S8168" s="99">
        <v>14.315000000000001</v>
      </c>
      <c r="T8168" s="30">
        <f t="shared" si="889"/>
        <v>160.33333333333326</v>
      </c>
      <c r="U8168" s="21">
        <f t="shared" si="893"/>
        <v>1.2967090000000001E-2</v>
      </c>
      <c r="V8168" s="21">
        <f t="shared" si="894"/>
        <v>0</v>
      </c>
      <c r="W8168" s="21">
        <f t="shared" si="895"/>
        <v>0</v>
      </c>
    </row>
    <row r="8169" spans="1:23">
      <c r="A8169" s="2">
        <f t="shared" si="890"/>
        <v>45597</v>
      </c>
      <c r="B8169" s="3">
        <f t="shared" si="891"/>
        <v>45614</v>
      </c>
      <c r="C8169" s="7">
        <v>45614.145833333336</v>
      </c>
      <c r="D8169" s="7">
        <v>45614.145833333336</v>
      </c>
      <c r="E8169" s="5">
        <v>100</v>
      </c>
      <c r="F8169" s="5">
        <v>-7.1666666666666599</v>
      </c>
      <c r="G8169" s="5">
        <v>156.42499999999899</v>
      </c>
      <c r="H8169" s="34" cm="1">
        <f t="array" ref="H8169">SUMPRODUCT(('ESB Networks Summary'!$C$5:$C$17384=Data!D8169)*('ESB Networks Summary'!$E$5:$E$17384))*1000*2-SUMPRODUCT(('ESB Networks Summary'!$C$5:$C$17384=Data!D8169)*('ESB Networks Summary'!$F$5:$F$17384))*1000*2</f>
        <v>160</v>
      </c>
      <c r="I8169" s="5">
        <v>0</v>
      </c>
      <c r="J8169" s="5">
        <v>0</v>
      </c>
      <c r="K8169" s="17">
        <v>1</v>
      </c>
      <c r="L8169" s="52">
        <f t="shared" si="892"/>
        <v>0</v>
      </c>
      <c r="M8169" s="5">
        <v>0</v>
      </c>
      <c r="N8169" s="5">
        <v>33.066666666666599</v>
      </c>
      <c r="O8169" s="96">
        <v>5.53</v>
      </c>
      <c r="P8169" s="5">
        <v>4.0666666666666602</v>
      </c>
      <c r="Q8169" s="99">
        <v>0</v>
      </c>
      <c r="R8169" s="99">
        <v>18.380000000000003</v>
      </c>
      <c r="S8169" s="99">
        <v>14.315000000000001</v>
      </c>
      <c r="T8169" s="30">
        <f t="shared" si="889"/>
        <v>134.5916666666657</v>
      </c>
      <c r="U8169" s="21">
        <f t="shared" si="893"/>
        <v>1.4375457499999909E-2</v>
      </c>
      <c r="V8169" s="21">
        <f t="shared" si="894"/>
        <v>0</v>
      </c>
      <c r="W8169" s="21">
        <f t="shared" si="895"/>
        <v>0</v>
      </c>
    </row>
    <row r="8170" spans="1:23">
      <c r="A8170" s="2">
        <f t="shared" si="890"/>
        <v>45597</v>
      </c>
      <c r="B8170" s="3">
        <f t="shared" si="891"/>
        <v>45614</v>
      </c>
      <c r="C8170" s="7">
        <v>45614.166666666664</v>
      </c>
      <c r="D8170" s="7">
        <v>45614.166666666664</v>
      </c>
      <c r="E8170" s="5">
        <v>99.5</v>
      </c>
      <c r="F8170" s="5">
        <v>-171.7</v>
      </c>
      <c r="G8170" s="5">
        <v>33.366666666666603</v>
      </c>
      <c r="H8170" s="34" cm="1">
        <f t="array" ref="H8170">SUMPRODUCT(('ESB Networks Summary'!$C$5:$C$17384=Data!D8170)*('ESB Networks Summary'!$E$5:$E$17384))*1000*2-SUMPRODUCT(('ESB Networks Summary'!$C$5:$C$17384=Data!D8170)*('ESB Networks Summary'!$F$5:$F$17384))*1000*2</f>
        <v>10</v>
      </c>
      <c r="I8170" s="5">
        <v>0</v>
      </c>
      <c r="J8170" s="5">
        <v>0</v>
      </c>
      <c r="K8170" s="17">
        <v>1</v>
      </c>
      <c r="L8170" s="52">
        <f t="shared" si="892"/>
        <v>0</v>
      </c>
      <c r="M8170" s="5">
        <v>0</v>
      </c>
      <c r="N8170" s="5">
        <v>7.6333333333333302</v>
      </c>
      <c r="O8170" s="96">
        <v>18.45</v>
      </c>
      <c r="P8170" s="5">
        <v>4.3999999999999897</v>
      </c>
      <c r="Q8170" s="99">
        <v>0</v>
      </c>
      <c r="R8170" s="99">
        <v>18.286000000000001</v>
      </c>
      <c r="S8170" s="99">
        <v>14.221</v>
      </c>
      <c r="T8170" s="30">
        <f t="shared" si="889"/>
        <v>201.83333333333326</v>
      </c>
      <c r="U8170" s="21">
        <f t="shared" si="893"/>
        <v>3.0507143333333275E-3</v>
      </c>
      <c r="V8170" s="21">
        <f t="shared" si="894"/>
        <v>0</v>
      </c>
      <c r="W8170" s="21">
        <f t="shared" si="895"/>
        <v>0</v>
      </c>
    </row>
    <row r="8171" spans="1:23">
      <c r="A8171" s="2">
        <f t="shared" si="890"/>
        <v>45597</v>
      </c>
      <c r="B8171" s="3">
        <f t="shared" si="891"/>
        <v>45614</v>
      </c>
      <c r="C8171" s="7">
        <v>45614.1875</v>
      </c>
      <c r="D8171" s="7">
        <v>45614.1875</v>
      </c>
      <c r="E8171" s="5">
        <v>99</v>
      </c>
      <c r="F8171" s="5">
        <v>-186.666666666666</v>
      </c>
      <c r="G8171" s="5">
        <v>1.2</v>
      </c>
      <c r="H8171" s="34" cm="1">
        <f t="array" ref="H8171">SUMPRODUCT(('ESB Networks Summary'!$C$5:$C$17384=Data!D8171)*('ESB Networks Summary'!$E$5:$E$17384))*1000*2-SUMPRODUCT(('ESB Networks Summary'!$C$5:$C$17384=Data!D8171)*('ESB Networks Summary'!$F$5:$F$17384))*1000*2</f>
        <v>4</v>
      </c>
      <c r="I8171" s="5">
        <v>0</v>
      </c>
      <c r="J8171" s="5">
        <v>0</v>
      </c>
      <c r="K8171" s="17">
        <v>1</v>
      </c>
      <c r="L8171" s="52">
        <f t="shared" si="892"/>
        <v>0</v>
      </c>
      <c r="M8171" s="5">
        <v>0</v>
      </c>
      <c r="N8171" s="5">
        <v>31.1666666666666</v>
      </c>
      <c r="O8171" s="96">
        <v>18.45</v>
      </c>
      <c r="P8171" s="5">
        <v>4.3</v>
      </c>
      <c r="Q8171" s="99">
        <v>0</v>
      </c>
      <c r="R8171" s="99">
        <v>18.286000000000001</v>
      </c>
      <c r="S8171" s="99">
        <v>14.221</v>
      </c>
      <c r="T8171" s="30">
        <f t="shared" si="889"/>
        <v>160.9999999999994</v>
      </c>
      <c r="U8171" s="21">
        <f t="shared" si="893"/>
        <v>1.0971599999999999E-4</v>
      </c>
      <c r="V8171" s="21">
        <f t="shared" si="894"/>
        <v>0</v>
      </c>
      <c r="W8171" s="21">
        <f t="shared" si="895"/>
        <v>0</v>
      </c>
    </row>
    <row r="8172" spans="1:23">
      <c r="A8172" s="2">
        <f t="shared" si="890"/>
        <v>45597</v>
      </c>
      <c r="B8172" s="3">
        <f t="shared" si="891"/>
        <v>45614</v>
      </c>
      <c r="C8172" s="7">
        <v>45614.208333333336</v>
      </c>
      <c r="D8172" s="7">
        <v>45614.208333333336</v>
      </c>
      <c r="E8172" s="5">
        <v>98.733333333333306</v>
      </c>
      <c r="F8172" s="5">
        <v>-186.5</v>
      </c>
      <c r="G8172" s="5">
        <v>2</v>
      </c>
      <c r="H8172" s="34" cm="1">
        <f t="array" ref="H8172">SUMPRODUCT(('ESB Networks Summary'!$C$5:$C$17384=Data!D8172)*('ESB Networks Summary'!$E$5:$E$17384))*1000*2-SUMPRODUCT(('ESB Networks Summary'!$C$5:$C$17384=Data!D8172)*('ESB Networks Summary'!$F$5:$F$17384))*1000*2</f>
        <v>4</v>
      </c>
      <c r="I8172" s="5">
        <v>0</v>
      </c>
      <c r="J8172" s="5">
        <v>0</v>
      </c>
      <c r="K8172" s="17">
        <v>1</v>
      </c>
      <c r="L8172" s="52">
        <f t="shared" si="892"/>
        <v>0</v>
      </c>
      <c r="M8172" s="5">
        <v>0</v>
      </c>
      <c r="N8172" s="5">
        <v>42.3</v>
      </c>
      <c r="O8172" s="96">
        <v>1686.69</v>
      </c>
      <c r="P8172" s="5">
        <v>4.2666666666666604</v>
      </c>
      <c r="Q8172" s="99">
        <v>0</v>
      </c>
      <c r="R8172" s="99">
        <v>18.353000000000002</v>
      </c>
      <c r="S8172" s="99">
        <v>14.288</v>
      </c>
      <c r="T8172" s="30">
        <f t="shared" si="889"/>
        <v>150.46666666666667</v>
      </c>
      <c r="U8172" s="21">
        <f t="shared" si="893"/>
        <v>1.8353E-4</v>
      </c>
      <c r="V8172" s="21">
        <f t="shared" si="894"/>
        <v>0</v>
      </c>
      <c r="W8172" s="21">
        <f t="shared" si="895"/>
        <v>0</v>
      </c>
    </row>
    <row r="8173" spans="1:23">
      <c r="A8173" s="2">
        <f t="shared" si="890"/>
        <v>45597</v>
      </c>
      <c r="B8173" s="3">
        <f t="shared" si="891"/>
        <v>45614</v>
      </c>
      <c r="C8173" s="7">
        <v>45614.229166666664</v>
      </c>
      <c r="D8173" s="7">
        <v>45614.229166666664</v>
      </c>
      <c r="E8173" s="5">
        <v>93.6666666666666</v>
      </c>
      <c r="F8173" s="5">
        <v>-3811.9666666666599</v>
      </c>
      <c r="G8173" s="5">
        <v>-27.233333333333299</v>
      </c>
      <c r="H8173" s="34" cm="1">
        <f t="array" ref="H8173">SUMPRODUCT(('ESB Networks Summary'!$C$5:$C$17384=Data!D8173)*('ESB Networks Summary'!$E$5:$E$17384))*1000*2-SUMPRODUCT(('ESB Networks Summary'!$C$5:$C$17384=Data!D8173)*('ESB Networks Summary'!$F$5:$F$17384))*1000*2</f>
        <v>12</v>
      </c>
      <c r="I8173" s="5">
        <v>3182.9333333333302</v>
      </c>
      <c r="J8173" s="5">
        <v>0</v>
      </c>
      <c r="K8173" s="17">
        <v>1</v>
      </c>
      <c r="L8173" s="52">
        <f t="shared" si="892"/>
        <v>0</v>
      </c>
      <c r="M8173" s="5">
        <v>0</v>
      </c>
      <c r="N8173" s="5">
        <v>3344.6666666666601</v>
      </c>
      <c r="O8173" s="96">
        <v>1686.69</v>
      </c>
      <c r="P8173" s="5">
        <v>3.36666666666666</v>
      </c>
      <c r="Q8173" s="99">
        <v>0</v>
      </c>
      <c r="R8173" s="99">
        <v>18.353000000000002</v>
      </c>
      <c r="S8173" s="99">
        <v>14.288</v>
      </c>
      <c r="T8173" s="30">
        <f t="shared" si="889"/>
        <v>443.43333333333294</v>
      </c>
      <c r="U8173" s="21">
        <f t="shared" si="893"/>
        <v>0</v>
      </c>
      <c r="V8173" s="21">
        <f t="shared" si="894"/>
        <v>-1.945549333333331E-3</v>
      </c>
      <c r="W8173" s="21">
        <f t="shared" si="895"/>
        <v>0</v>
      </c>
    </row>
    <row r="8174" spans="1:23">
      <c r="A8174" s="2">
        <f t="shared" si="890"/>
        <v>45597</v>
      </c>
      <c r="B8174" s="3">
        <f t="shared" si="891"/>
        <v>45614</v>
      </c>
      <c r="C8174" s="7">
        <v>45614.25</v>
      </c>
      <c r="D8174" s="7">
        <v>45614.25</v>
      </c>
      <c r="E8174" s="5">
        <v>88.8333333333333</v>
      </c>
      <c r="F8174" s="5">
        <v>-625.97500000000002</v>
      </c>
      <c r="G8174" s="5">
        <v>-10.175000000000001</v>
      </c>
      <c r="H8174" s="34" cm="1">
        <f t="array" ref="H8174">SUMPRODUCT(('ESB Networks Summary'!$C$5:$C$17384=Data!D8174)*('ESB Networks Summary'!$E$5:$E$17384))*1000*2-SUMPRODUCT(('ESB Networks Summary'!$C$5:$C$17384=Data!D8174)*('ESB Networks Summary'!$F$5:$F$17384))*1000*2</f>
        <v>8</v>
      </c>
      <c r="I8174" s="5">
        <v>338.166666666666</v>
      </c>
      <c r="J8174" s="5">
        <v>0</v>
      </c>
      <c r="K8174" s="17">
        <v>1</v>
      </c>
      <c r="L8174" s="52">
        <f t="shared" si="892"/>
        <v>0</v>
      </c>
      <c r="M8174" s="5">
        <v>0</v>
      </c>
      <c r="N8174" s="5">
        <v>354.64166666666603</v>
      </c>
      <c r="O8174" s="96">
        <v>688.1</v>
      </c>
      <c r="P8174" s="5">
        <v>4.3416666666666597</v>
      </c>
      <c r="Q8174" s="99">
        <v>0</v>
      </c>
      <c r="R8174" s="99">
        <v>20.952000000000002</v>
      </c>
      <c r="S8174" s="99">
        <v>16.887</v>
      </c>
      <c r="T8174" s="30">
        <f t="shared" si="889"/>
        <v>265.50000000000068</v>
      </c>
      <c r="U8174" s="21">
        <f t="shared" si="893"/>
        <v>0</v>
      </c>
      <c r="V8174" s="21">
        <f t="shared" si="894"/>
        <v>-8.5912612500000003E-4</v>
      </c>
      <c r="W8174" s="21">
        <f t="shared" si="895"/>
        <v>0</v>
      </c>
    </row>
    <row r="8175" spans="1:23">
      <c r="A8175" s="2">
        <f t="shared" si="890"/>
        <v>45597</v>
      </c>
      <c r="B8175" s="3">
        <f t="shared" si="891"/>
        <v>45614</v>
      </c>
      <c r="C8175" s="7">
        <v>45614.270833333336</v>
      </c>
      <c r="D8175" s="7">
        <v>45614.270833333336</v>
      </c>
      <c r="E8175" s="5">
        <v>87.733333333333306</v>
      </c>
      <c r="F8175" s="5">
        <v>-448.13333333333298</v>
      </c>
      <c r="G8175" s="5">
        <v>-45.1666666666666</v>
      </c>
      <c r="H8175" s="34" cm="1">
        <f t="array" ref="H8175">SUMPRODUCT(('ESB Networks Summary'!$C$5:$C$17384=Data!D8175)*('ESB Networks Summary'!$E$5:$E$17384))*1000*2-SUMPRODUCT(('ESB Networks Summary'!$C$5:$C$17384=Data!D8175)*('ESB Networks Summary'!$F$5:$F$17384))*1000*2</f>
        <v>6</v>
      </c>
      <c r="I8175" s="5">
        <v>0</v>
      </c>
      <c r="J8175" s="5">
        <v>0</v>
      </c>
      <c r="K8175" s="17">
        <v>1</v>
      </c>
      <c r="L8175" s="52">
        <f t="shared" si="892"/>
        <v>0</v>
      </c>
      <c r="M8175" s="5">
        <v>0</v>
      </c>
      <c r="N8175" s="5">
        <v>288.166666666666</v>
      </c>
      <c r="O8175" s="96">
        <v>688.1</v>
      </c>
      <c r="P8175" s="5">
        <v>4.5333333333333297</v>
      </c>
      <c r="Q8175" s="99">
        <v>0</v>
      </c>
      <c r="R8175" s="99">
        <v>20.952000000000002</v>
      </c>
      <c r="S8175" s="99">
        <v>16.887</v>
      </c>
      <c r="T8175" s="30">
        <f t="shared" si="889"/>
        <v>119.33333333333371</v>
      </c>
      <c r="U8175" s="21">
        <f t="shared" si="893"/>
        <v>0</v>
      </c>
      <c r="V8175" s="21">
        <f t="shared" si="894"/>
        <v>-3.8136474999999944E-3</v>
      </c>
      <c r="W8175" s="21">
        <f t="shared" si="895"/>
        <v>0</v>
      </c>
    </row>
    <row r="8176" spans="1:23">
      <c r="A8176" s="2">
        <f t="shared" si="890"/>
        <v>45597</v>
      </c>
      <c r="B8176" s="3">
        <f t="shared" si="891"/>
        <v>45614</v>
      </c>
      <c r="C8176" s="7">
        <v>45614.291666666664</v>
      </c>
      <c r="D8176" s="7">
        <v>45614.291666666664</v>
      </c>
      <c r="E8176" s="5">
        <v>86.6</v>
      </c>
      <c r="F8176" s="5">
        <v>-230.74166666666599</v>
      </c>
      <c r="G8176" s="5">
        <v>1.5416666666666601</v>
      </c>
      <c r="H8176" s="34" cm="1">
        <f t="array" ref="H8176">SUMPRODUCT(('ESB Networks Summary'!$C$5:$C$17384=Data!D8176)*('ESB Networks Summary'!$E$5:$E$17384))*1000*2-SUMPRODUCT(('ESB Networks Summary'!$C$5:$C$17384=Data!D8176)*('ESB Networks Summary'!$F$5:$F$17384))*1000*2</f>
        <v>4</v>
      </c>
      <c r="I8176" s="5">
        <v>0</v>
      </c>
      <c r="J8176" s="5">
        <v>0</v>
      </c>
      <c r="K8176" s="17">
        <v>1</v>
      </c>
      <c r="L8176" s="52">
        <f t="shared" si="892"/>
        <v>0</v>
      </c>
      <c r="M8176" s="5">
        <v>0</v>
      </c>
      <c r="N8176" s="5">
        <v>65.566666666666606</v>
      </c>
      <c r="O8176" s="96">
        <v>453.91</v>
      </c>
      <c r="P8176" s="5">
        <v>8.3249999999999993</v>
      </c>
      <c r="Q8176" s="99">
        <v>0</v>
      </c>
      <c r="R8176" s="99">
        <v>24.336000000000002</v>
      </c>
      <c r="S8176" s="99">
        <v>20.271000000000001</v>
      </c>
      <c r="T8176" s="30">
        <f t="shared" si="889"/>
        <v>175.04166666666606</v>
      </c>
      <c r="U8176" s="21">
        <f t="shared" si="893"/>
        <v>1.8758999999999923E-4</v>
      </c>
      <c r="V8176" s="21">
        <f t="shared" si="894"/>
        <v>0</v>
      </c>
      <c r="W8176" s="21">
        <f t="shared" si="895"/>
        <v>0</v>
      </c>
    </row>
    <row r="8177" spans="1:23">
      <c r="A8177" s="2">
        <f t="shared" si="890"/>
        <v>45597</v>
      </c>
      <c r="B8177" s="3">
        <f t="shared" si="891"/>
        <v>45614</v>
      </c>
      <c r="C8177" s="7">
        <v>45614.3125</v>
      </c>
      <c r="D8177" s="7">
        <v>45614.3125</v>
      </c>
      <c r="E8177" s="5">
        <v>85.899999999999906</v>
      </c>
      <c r="F8177" s="5">
        <v>-316.933333333333</v>
      </c>
      <c r="G8177" s="5">
        <v>-6.6666666666666596E-2</v>
      </c>
      <c r="H8177" s="34" cm="1">
        <f t="array" ref="H8177">SUMPRODUCT(('ESB Networks Summary'!$C$5:$C$17384=Data!D8177)*('ESB Networks Summary'!$E$5:$E$17384))*1000*2-SUMPRODUCT(('ESB Networks Summary'!$C$5:$C$17384=Data!D8177)*('ESB Networks Summary'!$F$5:$F$17384))*1000*2</f>
        <v>4</v>
      </c>
      <c r="I8177" s="5">
        <v>0</v>
      </c>
      <c r="J8177" s="5">
        <v>0</v>
      </c>
      <c r="K8177" s="17">
        <v>1</v>
      </c>
      <c r="L8177" s="52">
        <f t="shared" si="892"/>
        <v>0</v>
      </c>
      <c r="M8177" s="5">
        <v>0</v>
      </c>
      <c r="N8177" s="5">
        <v>204.29999999999899</v>
      </c>
      <c r="O8177" s="96">
        <v>453.91</v>
      </c>
      <c r="P8177" s="5">
        <v>41.533333333333303</v>
      </c>
      <c r="Q8177" s="99">
        <v>0</v>
      </c>
      <c r="R8177" s="99">
        <v>24.336000000000002</v>
      </c>
      <c r="S8177" s="99">
        <v>20.271000000000001</v>
      </c>
      <c r="T8177" s="30">
        <f t="shared" si="889"/>
        <v>154.10000000000065</v>
      </c>
      <c r="U8177" s="21">
        <f t="shared" si="893"/>
        <v>0</v>
      </c>
      <c r="V8177" s="21">
        <f t="shared" si="894"/>
        <v>-6.7569999999999931E-6</v>
      </c>
      <c r="W8177" s="21">
        <f t="shared" si="895"/>
        <v>0</v>
      </c>
    </row>
    <row r="8178" spans="1:23">
      <c r="A8178" s="2">
        <f t="shared" si="890"/>
        <v>45597</v>
      </c>
      <c r="B8178" s="3">
        <f t="shared" si="891"/>
        <v>45614</v>
      </c>
      <c r="C8178" s="7">
        <v>45614.333333333336</v>
      </c>
      <c r="D8178" s="7">
        <v>45614.333333333336</v>
      </c>
      <c r="E8178" s="5">
        <v>84.733333333333306</v>
      </c>
      <c r="F8178" s="5">
        <v>-565.23333333333301</v>
      </c>
      <c r="G8178" s="5">
        <v>-85.5</v>
      </c>
      <c r="H8178" s="34" cm="1">
        <f t="array" ref="H8178">SUMPRODUCT(('ESB Networks Summary'!$C$5:$C$17384=Data!D8178)*('ESB Networks Summary'!$E$5:$E$17384))*1000*2-SUMPRODUCT(('ESB Networks Summary'!$C$5:$C$17384=Data!D8178)*('ESB Networks Summary'!$F$5:$F$17384))*1000*2</f>
        <v>4</v>
      </c>
      <c r="I8178" s="5">
        <v>0</v>
      </c>
      <c r="J8178" s="5">
        <v>0</v>
      </c>
      <c r="K8178" s="17">
        <v>1</v>
      </c>
      <c r="L8178" s="52">
        <f t="shared" si="892"/>
        <v>0</v>
      </c>
      <c r="M8178" s="5">
        <v>0</v>
      </c>
      <c r="N8178" s="5">
        <v>228.06666666666601</v>
      </c>
      <c r="O8178" s="96">
        <v>753.2</v>
      </c>
      <c r="P8178" s="5">
        <v>59.699999999999903</v>
      </c>
      <c r="Q8178" s="99">
        <v>0</v>
      </c>
      <c r="R8178" s="99">
        <v>31.935000000000002</v>
      </c>
      <c r="S8178" s="99">
        <v>22.103999999999999</v>
      </c>
      <c r="T8178" s="30">
        <f t="shared" si="889"/>
        <v>311.3666666666669</v>
      </c>
      <c r="U8178" s="21">
        <f t="shared" si="893"/>
        <v>0</v>
      </c>
      <c r="V8178" s="21">
        <f t="shared" si="894"/>
        <v>-9.4494599999999998E-3</v>
      </c>
      <c r="W8178" s="21">
        <f t="shared" si="895"/>
        <v>0</v>
      </c>
    </row>
    <row r="8179" spans="1:23">
      <c r="A8179" s="2">
        <f t="shared" si="890"/>
        <v>45597</v>
      </c>
      <c r="B8179" s="3">
        <f t="shared" si="891"/>
        <v>45614</v>
      </c>
      <c r="C8179" s="7">
        <v>45614.354166666664</v>
      </c>
      <c r="D8179" s="7">
        <v>45614.354166666664</v>
      </c>
      <c r="E8179" s="5">
        <v>84</v>
      </c>
      <c r="F8179" s="5">
        <v>-309.53333333333302</v>
      </c>
      <c r="G8179" s="5">
        <v>10.5</v>
      </c>
      <c r="H8179" s="34" cm="1">
        <f t="array" ref="H8179">SUMPRODUCT(('ESB Networks Summary'!$C$5:$C$17384=Data!D8179)*('ESB Networks Summary'!$E$5:$E$17384))*1000*2-SUMPRODUCT(('ESB Networks Summary'!$C$5:$C$17384=Data!D8179)*('ESB Networks Summary'!$F$5:$F$17384))*1000*2</f>
        <v>2</v>
      </c>
      <c r="I8179" s="5">
        <v>0</v>
      </c>
      <c r="J8179" s="5">
        <v>0</v>
      </c>
      <c r="K8179" s="17">
        <v>1</v>
      </c>
      <c r="L8179" s="52">
        <f t="shared" si="892"/>
        <v>0</v>
      </c>
      <c r="M8179" s="5">
        <v>0</v>
      </c>
      <c r="N8179" s="5">
        <v>138.63333333333301</v>
      </c>
      <c r="O8179" s="96">
        <v>753.2</v>
      </c>
      <c r="P8179" s="5">
        <v>75.533333333333303</v>
      </c>
      <c r="Q8179" s="99">
        <v>0</v>
      </c>
      <c r="R8179" s="99">
        <v>31.935000000000002</v>
      </c>
      <c r="S8179" s="99">
        <v>22.103999999999999</v>
      </c>
      <c r="T8179" s="30">
        <f t="shared" si="889"/>
        <v>256.93333333333328</v>
      </c>
      <c r="U8179" s="21">
        <f t="shared" si="893"/>
        <v>1.6765875000000002E-3</v>
      </c>
      <c r="V8179" s="21">
        <f t="shared" si="894"/>
        <v>0</v>
      </c>
      <c r="W8179" s="21">
        <f t="shared" si="895"/>
        <v>0</v>
      </c>
    </row>
    <row r="8180" spans="1:23">
      <c r="A8180" s="2">
        <f t="shared" si="890"/>
        <v>45597</v>
      </c>
      <c r="B8180" s="3">
        <f t="shared" si="891"/>
        <v>45614</v>
      </c>
      <c r="C8180" s="7">
        <v>45614.375</v>
      </c>
      <c r="D8180" s="7">
        <v>45614.375</v>
      </c>
      <c r="E8180" s="5">
        <v>83.1666666666666</v>
      </c>
      <c r="F8180" s="5">
        <v>-1083.9666666666601</v>
      </c>
      <c r="G8180" s="5">
        <v>-0.47499999999999898</v>
      </c>
      <c r="H8180" s="34" cm="1">
        <f t="array" ref="H8180">SUMPRODUCT(('ESB Networks Summary'!$C$5:$C$17384=Data!D8180)*('ESB Networks Summary'!$E$5:$E$17384))*1000*2-SUMPRODUCT(('ESB Networks Summary'!$C$5:$C$17384=Data!D8180)*('ESB Networks Summary'!$F$5:$F$17384))*1000*2</f>
        <v>4</v>
      </c>
      <c r="I8180" s="5">
        <v>0</v>
      </c>
      <c r="J8180" s="5">
        <v>0</v>
      </c>
      <c r="K8180" s="17">
        <v>1</v>
      </c>
      <c r="L8180" s="52">
        <f t="shared" si="892"/>
        <v>0</v>
      </c>
      <c r="M8180" s="5">
        <v>909.03333333333296</v>
      </c>
      <c r="N8180" s="5">
        <v>1090.3999999999901</v>
      </c>
      <c r="O8180" s="96">
        <v>243.36</v>
      </c>
      <c r="P8180" s="5">
        <v>175.46666666666599</v>
      </c>
      <c r="Q8180" s="99">
        <v>143.59</v>
      </c>
      <c r="R8180" s="99">
        <v>33.144999999999996</v>
      </c>
      <c r="S8180" s="99">
        <v>23.312999999999999</v>
      </c>
      <c r="T8180" s="30">
        <f t="shared" si="889"/>
        <v>168.55833333333601</v>
      </c>
      <c r="U8180" s="21">
        <f t="shared" si="893"/>
        <v>0</v>
      </c>
      <c r="V8180" s="21">
        <f t="shared" si="894"/>
        <v>-5.536837499999988E-5</v>
      </c>
      <c r="W8180" s="21">
        <f t="shared" si="895"/>
        <v>0</v>
      </c>
    </row>
    <row r="8181" spans="1:23">
      <c r="A8181" s="2">
        <f t="shared" si="890"/>
        <v>45597</v>
      </c>
      <c r="B8181" s="3">
        <f t="shared" si="891"/>
        <v>45614</v>
      </c>
      <c r="C8181" s="7">
        <v>45614.395833333336</v>
      </c>
      <c r="D8181" s="7">
        <v>45614.395833333336</v>
      </c>
      <c r="E8181" s="5">
        <v>80.133333333333297</v>
      </c>
      <c r="F8181" s="5">
        <v>-525.96666666666601</v>
      </c>
      <c r="G8181" s="5">
        <v>-5.5</v>
      </c>
      <c r="H8181" s="34" cm="1">
        <f t="array" ref="H8181">SUMPRODUCT(('ESB Networks Summary'!$C$5:$C$17384=Data!D8181)*('ESB Networks Summary'!$E$5:$E$17384))*1000*2-SUMPRODUCT(('ESB Networks Summary'!$C$5:$C$17384=Data!D8181)*('ESB Networks Summary'!$F$5:$F$17384))*1000*2</f>
        <v>2</v>
      </c>
      <c r="I8181" s="5">
        <v>0</v>
      </c>
      <c r="J8181" s="5">
        <v>0</v>
      </c>
      <c r="K8181" s="17">
        <v>1</v>
      </c>
      <c r="L8181" s="52">
        <f t="shared" si="892"/>
        <v>0</v>
      </c>
      <c r="M8181" s="5">
        <v>520.53333333333296</v>
      </c>
      <c r="N8181" s="5">
        <v>558.1</v>
      </c>
      <c r="O8181" s="96">
        <v>243.36</v>
      </c>
      <c r="P8181" s="5">
        <v>257.8</v>
      </c>
      <c r="Q8181" s="99">
        <v>143.59</v>
      </c>
      <c r="R8181" s="99">
        <v>33.144999999999996</v>
      </c>
      <c r="S8181" s="99">
        <v>23.312999999999999</v>
      </c>
      <c r="T8181" s="30">
        <f t="shared" si="889"/>
        <v>220.166666666666</v>
      </c>
      <c r="U8181" s="21">
        <f t="shared" si="893"/>
        <v>0</v>
      </c>
      <c r="V8181" s="21">
        <f t="shared" si="894"/>
        <v>-6.4110749999999998E-4</v>
      </c>
      <c r="W8181" s="21">
        <f t="shared" si="895"/>
        <v>0</v>
      </c>
    </row>
    <row r="8182" spans="1:23">
      <c r="A8182" s="2">
        <f t="shared" si="890"/>
        <v>45597</v>
      </c>
      <c r="B8182" s="3">
        <f t="shared" si="891"/>
        <v>45614</v>
      </c>
      <c r="C8182" s="7">
        <v>45614.416666666664</v>
      </c>
      <c r="D8182" s="7">
        <v>45614.416666666664</v>
      </c>
      <c r="E8182" s="5">
        <v>80</v>
      </c>
      <c r="F8182" s="5">
        <v>172.53333333333299</v>
      </c>
      <c r="G8182" s="5">
        <v>-0.31111111111111101</v>
      </c>
      <c r="H8182" s="34" cm="1">
        <f t="array" ref="H8182">SUMPRODUCT(('ESB Networks Summary'!$C$5:$C$17384=Data!D8182)*('ESB Networks Summary'!$E$5:$E$17384))*1000*2-SUMPRODUCT(('ESB Networks Summary'!$C$5:$C$17384=Data!D8182)*('ESB Networks Summary'!$F$5:$F$17384))*1000*2</f>
        <v>4</v>
      </c>
      <c r="I8182" s="5">
        <v>0</v>
      </c>
      <c r="J8182" s="5">
        <v>0</v>
      </c>
      <c r="K8182" s="17">
        <v>1</v>
      </c>
      <c r="L8182" s="52">
        <f t="shared" si="892"/>
        <v>0</v>
      </c>
      <c r="M8182" s="5">
        <v>0</v>
      </c>
      <c r="N8182" s="5">
        <v>70.733333333333306</v>
      </c>
      <c r="O8182" s="96">
        <v>1447.76</v>
      </c>
      <c r="P8182" s="5">
        <v>410.73333333333301</v>
      </c>
      <c r="Q8182" s="99">
        <v>343.14</v>
      </c>
      <c r="R8182" s="99">
        <v>34.024999999999999</v>
      </c>
      <c r="S8182" s="99">
        <v>24.193000000000001</v>
      </c>
      <c r="T8182" s="30">
        <f t="shared" si="889"/>
        <v>167.15555555555559</v>
      </c>
      <c r="U8182" s="21">
        <f t="shared" si="893"/>
        <v>0</v>
      </c>
      <c r="V8182" s="21">
        <f t="shared" si="894"/>
        <v>-3.7633555555555549E-5</v>
      </c>
      <c r="W8182" s="21">
        <f t="shared" si="895"/>
        <v>0</v>
      </c>
    </row>
    <row r="8183" spans="1:23">
      <c r="A8183" s="2">
        <f t="shared" si="890"/>
        <v>45597</v>
      </c>
      <c r="B8183" s="3">
        <f t="shared" si="891"/>
        <v>45614</v>
      </c>
      <c r="C8183" s="7">
        <v>45614.4375</v>
      </c>
      <c r="D8183" s="7">
        <v>45614.4375</v>
      </c>
      <c r="E8183" s="5">
        <v>80</v>
      </c>
      <c r="F8183" s="5">
        <v>-75.466666666666598</v>
      </c>
      <c r="G8183" s="5">
        <v>3.6666666666666599</v>
      </c>
      <c r="H8183" s="34" cm="1">
        <f t="array" ref="H8183">SUMPRODUCT(('ESB Networks Summary'!$C$5:$C$17384=Data!D8183)*('ESB Networks Summary'!$E$5:$E$17384))*1000*2-SUMPRODUCT(('ESB Networks Summary'!$C$5:$C$17384=Data!D8183)*('ESB Networks Summary'!$F$5:$F$17384))*1000*2</f>
        <v>4</v>
      </c>
      <c r="I8183" s="5">
        <v>0</v>
      </c>
      <c r="J8183" s="5">
        <v>0</v>
      </c>
      <c r="K8183" s="17">
        <v>1</v>
      </c>
      <c r="L8183" s="52">
        <f t="shared" si="892"/>
        <v>0</v>
      </c>
      <c r="M8183" s="5">
        <v>0</v>
      </c>
      <c r="N8183" s="5">
        <v>352.26666666666603</v>
      </c>
      <c r="O8183" s="96">
        <v>1447.76</v>
      </c>
      <c r="P8183" s="5">
        <v>402.86666666666599</v>
      </c>
      <c r="Q8183" s="99">
        <v>343.14</v>
      </c>
      <c r="R8183" s="99">
        <v>34.024999999999999</v>
      </c>
      <c r="S8183" s="99">
        <v>24.193000000000001</v>
      </c>
      <c r="T8183" s="30">
        <f t="shared" si="889"/>
        <v>129.73333333333323</v>
      </c>
      <c r="U8183" s="21">
        <f t="shared" si="893"/>
        <v>6.2379166666666551E-4</v>
      </c>
      <c r="V8183" s="21">
        <f t="shared" si="894"/>
        <v>0</v>
      </c>
      <c r="W8183" s="21">
        <f t="shared" si="895"/>
        <v>0</v>
      </c>
    </row>
    <row r="8184" spans="1:23">
      <c r="A8184" s="2">
        <f t="shared" si="890"/>
        <v>45597</v>
      </c>
      <c r="B8184" s="3">
        <f t="shared" si="891"/>
        <v>45614</v>
      </c>
      <c r="C8184" s="7">
        <v>45614.458333333336</v>
      </c>
      <c r="D8184" s="7">
        <v>45614.458333333336</v>
      </c>
      <c r="E8184" s="5">
        <v>79.6666666666666</v>
      </c>
      <c r="F8184" s="5">
        <v>-451.933333333333</v>
      </c>
      <c r="G8184" s="5">
        <v>-6.6666666666666693E-2</v>
      </c>
      <c r="H8184" s="34" cm="1">
        <f t="array" ref="H8184">SUMPRODUCT(('ESB Networks Summary'!$C$5:$C$17384=Data!D8184)*('ESB Networks Summary'!$E$5:$E$17384))*1000*2-SUMPRODUCT(('ESB Networks Summary'!$C$5:$C$17384=Data!D8184)*('ESB Networks Summary'!$F$5:$F$17384))*1000*2</f>
        <v>4</v>
      </c>
      <c r="I8184" s="5">
        <v>0</v>
      </c>
      <c r="J8184" s="5">
        <v>0</v>
      </c>
      <c r="K8184" s="17">
        <v>1</v>
      </c>
      <c r="L8184" s="52">
        <f t="shared" si="892"/>
        <v>0</v>
      </c>
      <c r="M8184" s="5">
        <v>0</v>
      </c>
      <c r="N8184" s="5">
        <v>627.69999999999902</v>
      </c>
      <c r="O8184" s="96">
        <v>1045.23</v>
      </c>
      <c r="P8184" s="5">
        <v>297</v>
      </c>
      <c r="Q8184" s="99">
        <v>516.9</v>
      </c>
      <c r="R8184" s="99">
        <v>32.094999999999999</v>
      </c>
      <c r="S8184" s="99">
        <v>22.263999999999999</v>
      </c>
      <c r="T8184" s="30">
        <f t="shared" si="889"/>
        <v>121.16666666666731</v>
      </c>
      <c r="U8184" s="21">
        <f t="shared" si="893"/>
        <v>0</v>
      </c>
      <c r="V8184" s="21">
        <f t="shared" si="894"/>
        <v>-7.4213333333333364E-6</v>
      </c>
      <c r="W8184" s="21">
        <f t="shared" si="895"/>
        <v>0</v>
      </c>
    </row>
    <row r="8185" spans="1:23">
      <c r="A8185" s="2">
        <f t="shared" si="890"/>
        <v>45597</v>
      </c>
      <c r="B8185" s="3">
        <f t="shared" si="891"/>
        <v>45614</v>
      </c>
      <c r="C8185" s="7">
        <v>45614.479166666664</v>
      </c>
      <c r="D8185" s="7">
        <v>45614.479166666664</v>
      </c>
      <c r="E8185" s="5">
        <v>78.566666666666606</v>
      </c>
      <c r="F8185" s="5">
        <v>-460.23333333333301</v>
      </c>
      <c r="G8185" s="5">
        <v>-0.56666666666666599</v>
      </c>
      <c r="H8185" s="34" cm="1">
        <f t="array" ref="H8185">SUMPRODUCT(('ESB Networks Summary'!$C$5:$C$17384=Data!D8185)*('ESB Networks Summary'!$E$5:$E$17384))*1000*2-SUMPRODUCT(('ESB Networks Summary'!$C$5:$C$17384=Data!D8185)*('ESB Networks Summary'!$F$5:$F$17384))*1000*2</f>
        <v>2</v>
      </c>
      <c r="I8185" s="5">
        <v>0</v>
      </c>
      <c r="J8185" s="5">
        <v>0</v>
      </c>
      <c r="K8185" s="17">
        <v>1</v>
      </c>
      <c r="L8185" s="52">
        <f t="shared" si="892"/>
        <v>0</v>
      </c>
      <c r="M8185" s="5">
        <v>0</v>
      </c>
      <c r="N8185" s="5">
        <v>634.96666666666601</v>
      </c>
      <c r="O8185" s="96">
        <v>1045.23</v>
      </c>
      <c r="P8185" s="5">
        <v>303.666666666666</v>
      </c>
      <c r="Q8185" s="99">
        <v>516.9</v>
      </c>
      <c r="R8185" s="99">
        <v>32.094999999999999</v>
      </c>
      <c r="S8185" s="99">
        <v>22.263999999999999</v>
      </c>
      <c r="T8185" s="30">
        <f t="shared" si="889"/>
        <v>128.36666666666633</v>
      </c>
      <c r="U8185" s="21">
        <f t="shared" si="893"/>
        <v>0</v>
      </c>
      <c r="V8185" s="21">
        <f t="shared" si="894"/>
        <v>-6.3081333333333254E-5</v>
      </c>
      <c r="W8185" s="21">
        <f t="shared" si="895"/>
        <v>0</v>
      </c>
    </row>
    <row r="8186" spans="1:23">
      <c r="A8186" s="2">
        <f t="shared" si="890"/>
        <v>45597</v>
      </c>
      <c r="B8186" s="3">
        <f t="shared" si="891"/>
        <v>45614</v>
      </c>
      <c r="C8186" s="7">
        <v>45614.5</v>
      </c>
      <c r="D8186" s="7">
        <v>45614.5</v>
      </c>
      <c r="E8186" s="5">
        <v>77.5</v>
      </c>
      <c r="F8186" s="5">
        <v>-472.03333333333302</v>
      </c>
      <c r="G8186" s="5">
        <v>19.600000000000001</v>
      </c>
      <c r="H8186" s="34" cm="1">
        <f t="array" ref="H8186">SUMPRODUCT(('ESB Networks Summary'!$C$5:$C$17384=Data!D8186)*('ESB Networks Summary'!$E$5:$E$17384))*1000*2-SUMPRODUCT(('ESB Networks Summary'!$C$5:$C$17384=Data!D8186)*('ESB Networks Summary'!$F$5:$F$17384))*1000*2</f>
        <v>4</v>
      </c>
      <c r="I8186" s="5">
        <v>0</v>
      </c>
      <c r="J8186" s="5">
        <v>0</v>
      </c>
      <c r="K8186" s="17">
        <v>1</v>
      </c>
      <c r="L8186" s="52">
        <f t="shared" si="892"/>
        <v>0</v>
      </c>
      <c r="M8186" s="5">
        <v>0</v>
      </c>
      <c r="N8186" s="5">
        <v>623.86666666666599</v>
      </c>
      <c r="O8186" s="96">
        <v>825.23</v>
      </c>
      <c r="P8186" s="5">
        <v>268.666666666666</v>
      </c>
      <c r="Q8186" s="99">
        <v>405.34</v>
      </c>
      <c r="R8186" s="99">
        <v>32.082999999999998</v>
      </c>
      <c r="S8186" s="99">
        <v>22.252000000000002</v>
      </c>
      <c r="T8186" s="30">
        <f t="shared" si="889"/>
        <v>136.43333333333305</v>
      </c>
      <c r="U8186" s="21">
        <f t="shared" si="893"/>
        <v>3.1441340000000003E-3</v>
      </c>
      <c r="V8186" s="21">
        <f t="shared" si="894"/>
        <v>0</v>
      </c>
      <c r="W8186" s="21">
        <f t="shared" si="895"/>
        <v>0</v>
      </c>
    </row>
    <row r="8187" spans="1:23">
      <c r="A8187" s="2">
        <f t="shared" si="890"/>
        <v>45597</v>
      </c>
      <c r="B8187" s="3">
        <f t="shared" si="891"/>
        <v>45614</v>
      </c>
      <c r="C8187" s="7">
        <v>45614.520833333336</v>
      </c>
      <c r="D8187" s="7">
        <v>45614.520833333336</v>
      </c>
      <c r="E8187" s="5">
        <v>76.1666666666666</v>
      </c>
      <c r="F8187" s="5">
        <v>-826.96666666666601</v>
      </c>
      <c r="G8187" s="5">
        <v>1.06666666666666</v>
      </c>
      <c r="H8187" s="34" cm="1">
        <f t="array" ref="H8187">SUMPRODUCT(('ESB Networks Summary'!$C$5:$C$17384=Data!D8187)*('ESB Networks Summary'!$E$5:$E$17384))*1000*2-SUMPRODUCT(('ESB Networks Summary'!$C$5:$C$17384=Data!D8187)*('ESB Networks Summary'!$F$5:$F$17384))*1000*2</f>
        <v>6</v>
      </c>
      <c r="I8187" s="5">
        <v>0</v>
      </c>
      <c r="J8187" s="5">
        <v>0</v>
      </c>
      <c r="K8187" s="17">
        <v>1</v>
      </c>
      <c r="L8187" s="52">
        <f t="shared" si="892"/>
        <v>0</v>
      </c>
      <c r="M8187" s="5">
        <v>199.23333333333301</v>
      </c>
      <c r="N8187" s="5">
        <v>927.06666666666604</v>
      </c>
      <c r="O8187" s="96">
        <v>825.23</v>
      </c>
      <c r="P8187" s="5">
        <v>157.9</v>
      </c>
      <c r="Q8187" s="99">
        <v>405.34</v>
      </c>
      <c r="R8187" s="99">
        <v>32.082999999999998</v>
      </c>
      <c r="S8187" s="99">
        <v>22.252000000000002</v>
      </c>
      <c r="T8187" s="30">
        <f t="shared" si="889"/>
        <v>58.866666666666674</v>
      </c>
      <c r="U8187" s="21">
        <f t="shared" si="893"/>
        <v>1.7110933333333223E-4</v>
      </c>
      <c r="V8187" s="21">
        <f t="shared" si="894"/>
        <v>0</v>
      </c>
      <c r="W8187" s="21">
        <f t="shared" si="895"/>
        <v>0</v>
      </c>
    </row>
    <row r="8188" spans="1:23">
      <c r="A8188" s="2">
        <f t="shared" si="890"/>
        <v>45597</v>
      </c>
      <c r="B8188" s="3">
        <f t="shared" si="891"/>
        <v>45614</v>
      </c>
      <c r="C8188" s="7">
        <v>45614.541666666664</v>
      </c>
      <c r="D8188" s="7">
        <v>45614.541666666664</v>
      </c>
      <c r="E8188" s="5">
        <v>73.099999999999994</v>
      </c>
      <c r="F8188" s="5">
        <v>-1597.43333333333</v>
      </c>
      <c r="G8188" s="5">
        <v>-1.74166666666666</v>
      </c>
      <c r="H8188" s="34" cm="1">
        <f t="array" ref="H8188">SUMPRODUCT(('ESB Networks Summary'!$C$5:$C$17384=Data!D8188)*('ESB Networks Summary'!$E$5:$E$17384))*1000*2-SUMPRODUCT(('ESB Networks Summary'!$C$5:$C$17384=Data!D8188)*('ESB Networks Summary'!$F$5:$F$17384))*1000*2</f>
        <v>2</v>
      </c>
      <c r="I8188" s="5">
        <v>0</v>
      </c>
      <c r="J8188" s="5">
        <v>0</v>
      </c>
      <c r="K8188" s="17">
        <v>1</v>
      </c>
      <c r="L8188" s="52">
        <f t="shared" si="892"/>
        <v>0</v>
      </c>
      <c r="M8188" s="5">
        <v>999.55</v>
      </c>
      <c r="N8188" s="5">
        <v>1657.06666666666</v>
      </c>
      <c r="O8188" s="96">
        <v>1760.8</v>
      </c>
      <c r="P8188" s="5">
        <v>217.375</v>
      </c>
      <c r="Q8188" s="99">
        <v>212.17</v>
      </c>
      <c r="R8188" s="99">
        <v>31.258999999999997</v>
      </c>
      <c r="S8188" s="99">
        <v>21.428000000000001</v>
      </c>
      <c r="T8188" s="30">
        <f t="shared" si="889"/>
        <v>156.00000000000341</v>
      </c>
      <c r="U8188" s="21">
        <f t="shared" si="893"/>
        <v>0</v>
      </c>
      <c r="V8188" s="21">
        <f t="shared" si="894"/>
        <v>-1.8660216666666597E-4</v>
      </c>
      <c r="W8188" s="21">
        <f t="shared" si="895"/>
        <v>0</v>
      </c>
    </row>
    <row r="8189" spans="1:23">
      <c r="A8189" s="2">
        <f t="shared" si="890"/>
        <v>45597</v>
      </c>
      <c r="B8189" s="3">
        <f t="shared" si="891"/>
        <v>45614</v>
      </c>
      <c r="C8189" s="7">
        <v>45614.5625</v>
      </c>
      <c r="D8189" s="7">
        <v>45614.5625</v>
      </c>
      <c r="E8189" s="5">
        <v>69.5</v>
      </c>
      <c r="F8189" s="5">
        <v>-1424.8999999999901</v>
      </c>
      <c r="G8189" s="5">
        <v>-9</v>
      </c>
      <c r="H8189" s="34" cm="1">
        <f t="array" ref="H8189">SUMPRODUCT(('ESB Networks Summary'!$C$5:$C$17384=Data!D8189)*('ESB Networks Summary'!$E$5:$E$17384))*1000*2-SUMPRODUCT(('ESB Networks Summary'!$C$5:$C$17384=Data!D8189)*('ESB Networks Summary'!$F$5:$F$17384))*1000*2</f>
        <v>4</v>
      </c>
      <c r="I8189" s="5">
        <v>0</v>
      </c>
      <c r="J8189" s="5">
        <v>0</v>
      </c>
      <c r="K8189" s="17">
        <v>1</v>
      </c>
      <c r="L8189" s="52">
        <f t="shared" si="892"/>
        <v>0</v>
      </c>
      <c r="M8189" s="5">
        <v>994.73333333333301</v>
      </c>
      <c r="N8189" s="5">
        <v>1516.7</v>
      </c>
      <c r="O8189" s="96">
        <v>1760.8</v>
      </c>
      <c r="P8189" s="5">
        <v>238.13333333333301</v>
      </c>
      <c r="Q8189" s="99">
        <v>212.17</v>
      </c>
      <c r="R8189" s="99">
        <v>31.258999999999997</v>
      </c>
      <c r="S8189" s="99">
        <v>21.428000000000001</v>
      </c>
      <c r="T8189" s="30">
        <f t="shared" si="889"/>
        <v>137.33333333332303</v>
      </c>
      <c r="U8189" s="21">
        <f t="shared" si="893"/>
        <v>0</v>
      </c>
      <c r="V8189" s="21">
        <f t="shared" si="894"/>
        <v>-9.6425999999999999E-4</v>
      </c>
      <c r="W8189" s="21">
        <f t="shared" si="895"/>
        <v>0</v>
      </c>
    </row>
    <row r="8190" spans="1:23">
      <c r="A8190" s="2">
        <f t="shared" si="890"/>
        <v>45597</v>
      </c>
      <c r="B8190" s="3">
        <f t="shared" si="891"/>
        <v>45614</v>
      </c>
      <c r="C8190" s="7">
        <v>45614.583333333336</v>
      </c>
      <c r="D8190" s="7">
        <v>45614.583333333336</v>
      </c>
      <c r="E8190" s="5">
        <v>66.8</v>
      </c>
      <c r="F8190" s="5">
        <v>-1241.8333333333301</v>
      </c>
      <c r="G8190" s="5">
        <v>13.233333333333301</v>
      </c>
      <c r="H8190" s="34" cm="1">
        <f t="array" ref="H8190">SUMPRODUCT(('ESB Networks Summary'!$C$5:$C$17384=Data!D8190)*('ESB Networks Summary'!$E$5:$E$17384))*1000*2-SUMPRODUCT(('ESB Networks Summary'!$C$5:$C$17384=Data!D8190)*('ESB Networks Summary'!$F$5:$F$17384))*1000*2</f>
        <v>4</v>
      </c>
      <c r="I8190" s="5">
        <v>0</v>
      </c>
      <c r="J8190" s="5">
        <v>0</v>
      </c>
      <c r="K8190" s="17">
        <v>1</v>
      </c>
      <c r="L8190" s="52">
        <f t="shared" si="892"/>
        <v>0</v>
      </c>
      <c r="M8190" s="5">
        <v>1003.1</v>
      </c>
      <c r="N8190" s="5">
        <v>1476.7</v>
      </c>
      <c r="O8190" s="96">
        <v>663.71</v>
      </c>
      <c r="P8190" s="5">
        <v>193.23333333333301</v>
      </c>
      <c r="Q8190" s="99">
        <v>90.27</v>
      </c>
      <c r="R8190" s="99">
        <v>30.774999999999999</v>
      </c>
      <c r="S8190" s="99">
        <v>20.943999999999999</v>
      </c>
      <c r="T8190" s="30">
        <f t="shared" si="889"/>
        <v>-28.400000000003729</v>
      </c>
      <c r="U8190" s="21">
        <f t="shared" si="893"/>
        <v>2.0362791666666616E-3</v>
      </c>
      <c r="V8190" s="21">
        <f t="shared" si="894"/>
        <v>0</v>
      </c>
      <c r="W8190" s="21">
        <f t="shared" si="895"/>
        <v>0</v>
      </c>
    </row>
    <row r="8191" spans="1:23">
      <c r="A8191" s="2">
        <f t="shared" si="890"/>
        <v>45597</v>
      </c>
      <c r="B8191" s="3">
        <f t="shared" si="891"/>
        <v>45614</v>
      </c>
      <c r="C8191" s="7">
        <v>45614.604166666664</v>
      </c>
      <c r="D8191" s="7">
        <v>45614.604166666664</v>
      </c>
      <c r="E8191" s="5">
        <v>62.566666666666599</v>
      </c>
      <c r="F8191" s="5">
        <v>-1138.7333333333299</v>
      </c>
      <c r="G8191" s="5">
        <v>0.5</v>
      </c>
      <c r="H8191" s="34" cm="1">
        <f t="array" ref="H8191">SUMPRODUCT(('ESB Networks Summary'!$C$5:$C$17384=Data!D8191)*('ESB Networks Summary'!$E$5:$E$17384))*1000*2-SUMPRODUCT(('ESB Networks Summary'!$C$5:$C$17384=Data!D8191)*('ESB Networks Summary'!$F$5:$F$17384))*1000*2</f>
        <v>2</v>
      </c>
      <c r="I8191" s="5">
        <v>0</v>
      </c>
      <c r="J8191" s="5">
        <v>0</v>
      </c>
      <c r="K8191" s="17">
        <v>1</v>
      </c>
      <c r="L8191" s="52">
        <f t="shared" si="892"/>
        <v>0</v>
      </c>
      <c r="M8191" s="5">
        <v>712.69999999999902</v>
      </c>
      <c r="N8191" s="5">
        <v>1051.3</v>
      </c>
      <c r="O8191" s="96">
        <v>663.71</v>
      </c>
      <c r="P8191" s="5">
        <v>63.066666666666599</v>
      </c>
      <c r="Q8191" s="99">
        <v>90.27</v>
      </c>
      <c r="R8191" s="99">
        <v>30.774999999999999</v>
      </c>
      <c r="S8191" s="99">
        <v>20.943999999999999</v>
      </c>
      <c r="T8191" s="30">
        <f t="shared" si="889"/>
        <v>150.99999999999659</v>
      </c>
      <c r="U8191" s="21">
        <f t="shared" si="893"/>
        <v>7.6937500000000007E-5</v>
      </c>
      <c r="V8191" s="21">
        <f t="shared" si="894"/>
        <v>0</v>
      </c>
      <c r="W8191" s="21">
        <f t="shared" si="895"/>
        <v>0</v>
      </c>
    </row>
    <row r="8192" spans="1:23">
      <c r="A8192" s="2">
        <f t="shared" si="890"/>
        <v>45597</v>
      </c>
      <c r="B8192" s="3">
        <f t="shared" si="891"/>
        <v>45614</v>
      </c>
      <c r="C8192" s="7">
        <v>45614.625</v>
      </c>
      <c r="D8192" s="7">
        <v>45614.625</v>
      </c>
      <c r="E8192" s="5">
        <v>61.366666666666603</v>
      </c>
      <c r="F8192" s="5">
        <v>-646.86666666666599</v>
      </c>
      <c r="G8192" s="5">
        <v>0.96666666666666601</v>
      </c>
      <c r="H8192" s="34" cm="1">
        <f t="array" ref="H8192">SUMPRODUCT(('ESB Networks Summary'!$C$5:$C$17384=Data!D8192)*('ESB Networks Summary'!$E$5:$E$17384))*1000*2-SUMPRODUCT(('ESB Networks Summary'!$C$5:$C$17384=Data!D8192)*('ESB Networks Summary'!$F$5:$F$17384))*1000*2</f>
        <v>4</v>
      </c>
      <c r="I8192" s="5">
        <v>0</v>
      </c>
      <c r="J8192" s="5">
        <v>0</v>
      </c>
      <c r="K8192" s="17">
        <v>1</v>
      </c>
      <c r="L8192" s="52">
        <f t="shared" si="892"/>
        <v>0</v>
      </c>
      <c r="M8192" s="5">
        <v>0</v>
      </c>
      <c r="N8192" s="5">
        <v>538.19999999999902</v>
      </c>
      <c r="O8192" s="96">
        <v>172.79</v>
      </c>
      <c r="P8192" s="5">
        <v>33</v>
      </c>
      <c r="Q8192" s="99">
        <v>50.5</v>
      </c>
      <c r="R8192" s="99">
        <v>30.316000000000003</v>
      </c>
      <c r="S8192" s="99">
        <v>20.484999999999999</v>
      </c>
      <c r="T8192" s="30">
        <f t="shared" si="889"/>
        <v>142.63333333333367</v>
      </c>
      <c r="U8192" s="21">
        <f t="shared" si="893"/>
        <v>1.4652733333333327E-4</v>
      </c>
      <c r="V8192" s="21">
        <f t="shared" si="894"/>
        <v>0</v>
      </c>
      <c r="W8192" s="21">
        <f t="shared" si="895"/>
        <v>0</v>
      </c>
    </row>
    <row r="8193" spans="1:23">
      <c r="A8193" s="2">
        <f t="shared" si="890"/>
        <v>45597</v>
      </c>
      <c r="B8193" s="3">
        <f t="shared" si="891"/>
        <v>45614</v>
      </c>
      <c r="C8193" s="7">
        <v>45614.645833333336</v>
      </c>
      <c r="D8193" s="7">
        <v>45614.645833333336</v>
      </c>
      <c r="E8193" s="5">
        <v>60</v>
      </c>
      <c r="F8193" s="5">
        <v>-198.56666666666601</v>
      </c>
      <c r="G8193" s="5">
        <v>1.8999999999999899</v>
      </c>
      <c r="H8193" s="34" cm="1">
        <f t="array" ref="H8193">SUMPRODUCT(('ESB Networks Summary'!$C$5:$C$17384=Data!D8193)*('ESB Networks Summary'!$E$5:$E$17384))*1000*2-SUMPRODUCT(('ESB Networks Summary'!$C$5:$C$17384=Data!D8193)*('ESB Networks Summary'!$F$5:$F$17384))*1000*2</f>
        <v>2</v>
      </c>
      <c r="I8193" s="5">
        <v>0</v>
      </c>
      <c r="J8193" s="5">
        <v>0</v>
      </c>
      <c r="K8193" s="17">
        <v>1</v>
      </c>
      <c r="L8193" s="52">
        <f t="shared" si="892"/>
        <v>0</v>
      </c>
      <c r="M8193" s="5">
        <v>0</v>
      </c>
      <c r="N8193" s="5">
        <v>59.933333333333302</v>
      </c>
      <c r="O8193" s="96">
        <v>172.79</v>
      </c>
      <c r="P8193" s="5">
        <v>34.5</v>
      </c>
      <c r="Q8193" s="99">
        <v>50.5</v>
      </c>
      <c r="R8193" s="99">
        <v>30.316000000000003</v>
      </c>
      <c r="S8193" s="99">
        <v>20.484999999999999</v>
      </c>
      <c r="T8193" s="30">
        <f t="shared" si="889"/>
        <v>175.03333333333271</v>
      </c>
      <c r="U8193" s="21">
        <f t="shared" si="893"/>
        <v>2.8800199999999852E-4</v>
      </c>
      <c r="V8193" s="21">
        <f t="shared" si="894"/>
        <v>0</v>
      </c>
      <c r="W8193" s="21">
        <f t="shared" si="895"/>
        <v>0</v>
      </c>
    </row>
    <row r="8194" spans="1:23">
      <c r="A8194" s="2">
        <f t="shared" si="890"/>
        <v>45597</v>
      </c>
      <c r="B8194" s="3">
        <f t="shared" si="891"/>
        <v>45614</v>
      </c>
      <c r="C8194" s="7">
        <v>45614.666666666664</v>
      </c>
      <c r="D8194" s="7">
        <v>45614.666666666664</v>
      </c>
      <c r="E8194" s="5">
        <v>59.8333333333333</v>
      </c>
      <c r="F8194" s="5">
        <v>-236.166666666666</v>
      </c>
      <c r="G8194" s="5">
        <v>-0.79999999999999905</v>
      </c>
      <c r="H8194" s="34" cm="1">
        <f t="array" ref="H8194">SUMPRODUCT(('ESB Networks Summary'!$C$5:$C$17384=Data!D8194)*('ESB Networks Summary'!$E$5:$E$17384))*1000*2-SUMPRODUCT(('ESB Networks Summary'!$C$5:$C$17384=Data!D8194)*('ESB Networks Summary'!$F$5:$F$17384))*1000*2</f>
        <v>4</v>
      </c>
      <c r="I8194" s="5">
        <v>0</v>
      </c>
      <c r="J8194" s="5">
        <v>0</v>
      </c>
      <c r="K8194" s="17">
        <v>1</v>
      </c>
      <c r="L8194" s="52">
        <f t="shared" si="892"/>
        <v>0</v>
      </c>
      <c r="M8194" s="5">
        <v>0</v>
      </c>
      <c r="N8194" s="5">
        <v>104.166666666666</v>
      </c>
      <c r="O8194" s="96">
        <v>125.81</v>
      </c>
      <c r="P8194" s="5">
        <v>32.766666666666602</v>
      </c>
      <c r="Q8194" s="99">
        <v>6.46</v>
      </c>
      <c r="R8194" s="99">
        <v>31.864999999999998</v>
      </c>
      <c r="S8194" s="99">
        <v>22.033999999999999</v>
      </c>
      <c r="T8194" s="30">
        <f t="shared" ref="T8194:T8257" si="896">P8194+G8194-N8194-F8194</f>
        <v>163.96666666666658</v>
      </c>
      <c r="U8194" s="21">
        <f t="shared" si="893"/>
        <v>0</v>
      </c>
      <c r="V8194" s="21">
        <f t="shared" si="894"/>
        <v>-8.8135999999999889E-5</v>
      </c>
      <c r="W8194" s="21">
        <f t="shared" si="895"/>
        <v>0</v>
      </c>
    </row>
    <row r="8195" spans="1:23">
      <c r="A8195" s="2">
        <f t="shared" ref="A8195:A8258" si="897">DATE(YEAR(C8195),MONTH(C8195),1)</f>
        <v>45597</v>
      </c>
      <c r="B8195" s="3">
        <f t="shared" ref="B8195:B8258" si="898">DATE(YEAR(C8195),MONTH(C8195),DAY(C8195))</f>
        <v>45614</v>
      </c>
      <c r="C8195" s="7">
        <v>45614.6875</v>
      </c>
      <c r="D8195" s="7">
        <v>45614.6875</v>
      </c>
      <c r="E8195" s="5">
        <v>59</v>
      </c>
      <c r="F8195" s="5">
        <v>-275.21111111111099</v>
      </c>
      <c r="G8195" s="5">
        <v>-13.2805555555555</v>
      </c>
      <c r="H8195" s="34" cm="1">
        <f t="array" ref="H8195">SUMPRODUCT(('ESB Networks Summary'!$C$5:$C$17384=Data!D8195)*('ESB Networks Summary'!$E$5:$E$17384))*1000*2-SUMPRODUCT(('ESB Networks Summary'!$C$5:$C$17384=Data!D8195)*('ESB Networks Summary'!$F$5:$F$17384))*1000*2</f>
        <v>2</v>
      </c>
      <c r="I8195" s="5">
        <v>0</v>
      </c>
      <c r="J8195" s="5">
        <v>0</v>
      </c>
      <c r="K8195" s="17">
        <v>1</v>
      </c>
      <c r="L8195" s="52">
        <f t="shared" ref="L8195:L8258" si="899">IF(AND(K8195=2,K8194&lt;2),1,0)</f>
        <v>0</v>
      </c>
      <c r="M8195" s="5">
        <v>0</v>
      </c>
      <c r="N8195" s="5">
        <v>109.494444444444</v>
      </c>
      <c r="O8195" s="96">
        <v>125.81</v>
      </c>
      <c r="P8195" s="5">
        <v>23.574999999999999</v>
      </c>
      <c r="Q8195" s="99">
        <v>6.46</v>
      </c>
      <c r="R8195" s="99">
        <v>31.864999999999998</v>
      </c>
      <c r="S8195" s="99">
        <v>22.033999999999999</v>
      </c>
      <c r="T8195" s="30">
        <f t="shared" si="896"/>
        <v>176.01111111111149</v>
      </c>
      <c r="U8195" s="21">
        <f t="shared" ref="U8195:U8258" si="900">IF(G8195&gt;0, G8195/1000*R8195/2,0)/100</f>
        <v>0</v>
      </c>
      <c r="V8195" s="21">
        <f t="shared" ref="V8195:V8258" si="901">IF(G8195&lt;0, G8195/1000*S8195/2,0)/100</f>
        <v>-1.4631188055555494E-3</v>
      </c>
      <c r="W8195" s="21">
        <f t="shared" ref="W8195:W8258" si="902">IF(J8195&gt;P8195,J8195/1000/2*R8195/100,0)</f>
        <v>0</v>
      </c>
    </row>
    <row r="8196" spans="1:23">
      <c r="A8196" s="2">
        <f t="shared" si="897"/>
        <v>45597</v>
      </c>
      <c r="B8196" s="3">
        <f t="shared" si="898"/>
        <v>45614</v>
      </c>
      <c r="C8196" s="7">
        <v>45614.708333333336</v>
      </c>
      <c r="D8196" s="7">
        <v>45614.708333333336</v>
      </c>
      <c r="E8196" s="5">
        <v>55.8333333333333</v>
      </c>
      <c r="F8196" s="5">
        <v>-2443.6666666666601</v>
      </c>
      <c r="G8196" s="5">
        <v>-8.86666666666666</v>
      </c>
      <c r="H8196" s="34" cm="1">
        <f t="array" ref="H8196">SUMPRODUCT(('ESB Networks Summary'!$C$5:$C$17384=Data!D8196)*('ESB Networks Summary'!$E$5:$E$17384))*1000*2-SUMPRODUCT(('ESB Networks Summary'!$C$5:$C$17384=Data!D8196)*('ESB Networks Summary'!$F$5:$F$17384))*1000*2</f>
        <v>12</v>
      </c>
      <c r="I8196" s="5">
        <v>1930.8999999999901</v>
      </c>
      <c r="J8196" s="5">
        <v>0</v>
      </c>
      <c r="K8196" s="17">
        <v>1</v>
      </c>
      <c r="L8196" s="52">
        <f t="shared" si="899"/>
        <v>0</v>
      </c>
      <c r="M8196" s="5">
        <v>0</v>
      </c>
      <c r="N8196" s="5">
        <v>2199.7666666666601</v>
      </c>
      <c r="O8196" s="96">
        <v>2597.06</v>
      </c>
      <c r="P8196" s="5">
        <v>6.3</v>
      </c>
      <c r="Q8196" s="99">
        <v>0.2</v>
      </c>
      <c r="R8196" s="99">
        <v>32.61</v>
      </c>
      <c r="S8196" s="99">
        <v>22.215</v>
      </c>
      <c r="T8196" s="30">
        <f t="shared" si="896"/>
        <v>241.33333333333348</v>
      </c>
      <c r="U8196" s="21">
        <f t="shared" si="900"/>
        <v>0</v>
      </c>
      <c r="V8196" s="21">
        <f t="shared" si="901"/>
        <v>-9.8486499999999927E-4</v>
      </c>
      <c r="W8196" s="21">
        <f t="shared" si="902"/>
        <v>0</v>
      </c>
    </row>
    <row r="8197" spans="1:23">
      <c r="A8197" s="2">
        <f t="shared" si="897"/>
        <v>45597</v>
      </c>
      <c r="B8197" s="3">
        <f t="shared" si="898"/>
        <v>45614</v>
      </c>
      <c r="C8197" s="7">
        <v>45614.729166666664</v>
      </c>
      <c r="D8197" s="7">
        <v>45614.729166666664</v>
      </c>
      <c r="E8197" s="5">
        <v>52.233333333333299</v>
      </c>
      <c r="F8197" s="5">
        <v>-1409.3</v>
      </c>
      <c r="G8197" s="5">
        <v>77.6666666666666</v>
      </c>
      <c r="H8197" s="34" cm="1">
        <f t="array" ref="H8197">SUMPRODUCT(('ESB Networks Summary'!$C$5:$C$17384=Data!D8197)*('ESB Networks Summary'!$E$5:$E$17384))*1000*2-SUMPRODUCT(('ESB Networks Summary'!$C$5:$C$17384=Data!D8197)*('ESB Networks Summary'!$F$5:$F$17384))*1000*2</f>
        <v>70</v>
      </c>
      <c r="I8197" s="5">
        <v>0</v>
      </c>
      <c r="J8197" s="5">
        <v>0</v>
      </c>
      <c r="K8197" s="17">
        <v>1</v>
      </c>
      <c r="L8197" s="52">
        <f t="shared" si="899"/>
        <v>0</v>
      </c>
      <c r="M8197" s="5">
        <v>0</v>
      </c>
      <c r="N8197" s="5">
        <v>1210.93333333333</v>
      </c>
      <c r="O8197" s="96">
        <v>2597.06</v>
      </c>
      <c r="P8197" s="5">
        <v>5.2666666666666604</v>
      </c>
      <c r="Q8197" s="99">
        <v>0.2</v>
      </c>
      <c r="R8197" s="99">
        <v>32.61</v>
      </c>
      <c r="S8197" s="99">
        <v>22.215</v>
      </c>
      <c r="T8197" s="30">
        <f t="shared" si="896"/>
        <v>281.30000000000314</v>
      </c>
      <c r="U8197" s="21">
        <f t="shared" si="900"/>
        <v>1.266354999999999E-2</v>
      </c>
      <c r="V8197" s="21">
        <f t="shared" si="901"/>
        <v>0</v>
      </c>
      <c r="W8197" s="21">
        <f t="shared" si="902"/>
        <v>0</v>
      </c>
    </row>
    <row r="8198" spans="1:23">
      <c r="A8198" s="2">
        <f t="shared" si="897"/>
        <v>45597</v>
      </c>
      <c r="B8198" s="3">
        <f t="shared" si="898"/>
        <v>45614</v>
      </c>
      <c r="C8198" s="7">
        <v>45614.75</v>
      </c>
      <c r="D8198" s="7">
        <v>45614.75</v>
      </c>
      <c r="E8198" s="5">
        <v>47.199999999999903</v>
      </c>
      <c r="F8198" s="5">
        <v>-1791.8333333333301</v>
      </c>
      <c r="G8198" s="5">
        <v>133.6</v>
      </c>
      <c r="H8198" s="34" cm="1">
        <f t="array" ref="H8198">SUMPRODUCT(('ESB Networks Summary'!$C$5:$C$17384=Data!D8198)*('ESB Networks Summary'!$E$5:$E$17384))*1000*2-SUMPRODUCT(('ESB Networks Summary'!$C$5:$C$17384=Data!D8198)*('ESB Networks Summary'!$F$5:$F$17384))*1000*2</f>
        <v>42</v>
      </c>
      <c r="I8198" s="5">
        <v>0</v>
      </c>
      <c r="J8198" s="5">
        <v>0</v>
      </c>
      <c r="K8198" s="17">
        <v>1</v>
      </c>
      <c r="L8198" s="52">
        <f t="shared" si="899"/>
        <v>0</v>
      </c>
      <c r="M8198" s="5">
        <v>259.099999999999</v>
      </c>
      <c r="N8198" s="5">
        <v>1971.86666666666</v>
      </c>
      <c r="O8198" s="96">
        <v>831.92</v>
      </c>
      <c r="P8198" s="5">
        <v>5.6666666666666599</v>
      </c>
      <c r="Q8198" s="99">
        <v>0</v>
      </c>
      <c r="R8198" s="99">
        <v>31.23</v>
      </c>
      <c r="S8198" s="99">
        <v>20.835000000000001</v>
      </c>
      <c r="T8198" s="30">
        <f t="shared" si="896"/>
        <v>-40.766666666663241</v>
      </c>
      <c r="U8198" s="21">
        <f t="shared" si="900"/>
        <v>2.0861640000000001E-2</v>
      </c>
      <c r="V8198" s="21">
        <f t="shared" si="901"/>
        <v>0</v>
      </c>
      <c r="W8198" s="21">
        <f t="shared" si="902"/>
        <v>0</v>
      </c>
    </row>
    <row r="8199" spans="1:23">
      <c r="A8199" s="2">
        <f t="shared" si="897"/>
        <v>45597</v>
      </c>
      <c r="B8199" s="3">
        <f t="shared" si="898"/>
        <v>45614</v>
      </c>
      <c r="C8199" s="7">
        <v>45614.770833333336</v>
      </c>
      <c r="D8199" s="7">
        <v>45614.770833333336</v>
      </c>
      <c r="E8199" s="5">
        <v>42.699999999999903</v>
      </c>
      <c r="F8199" s="5">
        <v>-1272.36666666666</v>
      </c>
      <c r="G8199" s="5">
        <v>-1.63333333333333</v>
      </c>
      <c r="H8199" s="34" cm="1">
        <f t="array" ref="H8199">SUMPRODUCT(('ESB Networks Summary'!$C$5:$C$17384=Data!D8199)*('ESB Networks Summary'!$E$5:$E$17384))*1000*2-SUMPRODUCT(('ESB Networks Summary'!$C$5:$C$17384=Data!D8199)*('ESB Networks Summary'!$F$5:$F$17384))*1000*2</f>
        <v>-2</v>
      </c>
      <c r="I8199" s="5">
        <v>0</v>
      </c>
      <c r="J8199" s="5">
        <v>0</v>
      </c>
      <c r="K8199" s="17">
        <v>1</v>
      </c>
      <c r="L8199" s="52">
        <f t="shared" si="899"/>
        <v>0</v>
      </c>
      <c r="M8199" s="5">
        <v>841.9</v>
      </c>
      <c r="N8199" s="5">
        <v>1093.8333333333301</v>
      </c>
      <c r="O8199" s="96">
        <v>831.92</v>
      </c>
      <c r="P8199" s="5">
        <v>6.6333333333333302</v>
      </c>
      <c r="Q8199" s="99">
        <v>0</v>
      </c>
      <c r="R8199" s="99">
        <v>31.23</v>
      </c>
      <c r="S8199" s="99">
        <v>20.835000000000001</v>
      </c>
      <c r="T8199" s="30">
        <f t="shared" si="896"/>
        <v>183.53333333332989</v>
      </c>
      <c r="U8199" s="21">
        <f t="shared" si="900"/>
        <v>0</v>
      </c>
      <c r="V8199" s="21">
        <f t="shared" si="901"/>
        <v>-1.7015249999999965E-4</v>
      </c>
      <c r="W8199" s="21">
        <f t="shared" si="902"/>
        <v>0</v>
      </c>
    </row>
    <row r="8200" spans="1:23">
      <c r="A8200" s="2">
        <f t="shared" si="897"/>
        <v>45597</v>
      </c>
      <c r="B8200" s="3">
        <f t="shared" si="898"/>
        <v>45614</v>
      </c>
      <c r="C8200" s="7">
        <v>45614.791666666664</v>
      </c>
      <c r="D8200" s="7">
        <v>45614.791666666664</v>
      </c>
      <c r="E8200" s="5">
        <v>41.4</v>
      </c>
      <c r="F8200" s="5">
        <v>-312.8</v>
      </c>
      <c r="G8200" s="5">
        <v>-0.2</v>
      </c>
      <c r="H8200" s="34" cm="1">
        <f t="array" ref="H8200">SUMPRODUCT(('ESB Networks Summary'!$C$5:$C$17384=Data!D8200)*('ESB Networks Summary'!$E$5:$E$17384))*1000*2-SUMPRODUCT(('ESB Networks Summary'!$C$5:$C$17384=Data!D8200)*('ESB Networks Summary'!$F$5:$F$17384))*1000*2</f>
        <v>2</v>
      </c>
      <c r="I8200" s="5">
        <v>0</v>
      </c>
      <c r="J8200" s="5">
        <v>0</v>
      </c>
      <c r="K8200" s="17">
        <v>1</v>
      </c>
      <c r="L8200" s="52">
        <f t="shared" si="899"/>
        <v>0</v>
      </c>
      <c r="M8200" s="5">
        <v>0</v>
      </c>
      <c r="N8200" s="5">
        <v>181.79999999999899</v>
      </c>
      <c r="O8200" s="96">
        <v>356.81</v>
      </c>
      <c r="P8200" s="5">
        <v>6.86666666666666</v>
      </c>
      <c r="Q8200" s="99">
        <v>0</v>
      </c>
      <c r="R8200" s="99">
        <v>27.395999999999997</v>
      </c>
      <c r="S8200" s="99">
        <v>17.565000000000001</v>
      </c>
      <c r="T8200" s="30">
        <f t="shared" si="896"/>
        <v>137.66666666666768</v>
      </c>
      <c r="U8200" s="21">
        <f t="shared" si="900"/>
        <v>0</v>
      </c>
      <c r="V8200" s="21">
        <f t="shared" si="901"/>
        <v>-1.7565000000000002E-5</v>
      </c>
      <c r="W8200" s="21">
        <f t="shared" si="902"/>
        <v>0</v>
      </c>
    </row>
    <row r="8201" spans="1:23">
      <c r="A8201" s="2">
        <f t="shared" si="897"/>
        <v>45597</v>
      </c>
      <c r="B8201" s="3">
        <f t="shared" si="898"/>
        <v>45614</v>
      </c>
      <c r="C8201" s="7">
        <v>45614.8125</v>
      </c>
      <c r="D8201" s="7">
        <v>45614.8125</v>
      </c>
      <c r="E8201" s="5">
        <v>40.799999999999997</v>
      </c>
      <c r="F8201" s="5">
        <v>-286.83333333333297</v>
      </c>
      <c r="G8201" s="5">
        <v>0.66666666666666596</v>
      </c>
      <c r="H8201" s="34" cm="1">
        <f t="array" ref="H8201">SUMPRODUCT(('ESB Networks Summary'!$C$5:$C$17384=Data!D8201)*('ESB Networks Summary'!$E$5:$E$17384))*1000*2-SUMPRODUCT(('ESB Networks Summary'!$C$5:$C$17384=Data!D8201)*('ESB Networks Summary'!$F$5:$F$17384))*1000*2</f>
        <v>4</v>
      </c>
      <c r="I8201" s="5">
        <v>0</v>
      </c>
      <c r="J8201" s="5">
        <v>0</v>
      </c>
      <c r="K8201" s="17">
        <v>1</v>
      </c>
      <c r="L8201" s="52">
        <f t="shared" si="899"/>
        <v>0</v>
      </c>
      <c r="M8201" s="5">
        <v>0</v>
      </c>
      <c r="N8201" s="5">
        <v>161.1</v>
      </c>
      <c r="O8201" s="96">
        <v>356.81</v>
      </c>
      <c r="P8201" s="5">
        <v>7</v>
      </c>
      <c r="Q8201" s="99">
        <v>0</v>
      </c>
      <c r="R8201" s="99">
        <v>27.395999999999997</v>
      </c>
      <c r="S8201" s="99">
        <v>17.565000000000001</v>
      </c>
      <c r="T8201" s="30">
        <f t="shared" si="896"/>
        <v>133.39999999999964</v>
      </c>
      <c r="U8201" s="21">
        <f t="shared" si="900"/>
        <v>9.1319999999999891E-5</v>
      </c>
      <c r="V8201" s="21">
        <f t="shared" si="901"/>
        <v>0</v>
      </c>
      <c r="W8201" s="21">
        <f t="shared" si="902"/>
        <v>0</v>
      </c>
    </row>
    <row r="8202" spans="1:23">
      <c r="A8202" s="2">
        <f t="shared" si="897"/>
        <v>45597</v>
      </c>
      <c r="B8202" s="3">
        <f t="shared" si="898"/>
        <v>45614</v>
      </c>
      <c r="C8202" s="7">
        <v>45614.833333333336</v>
      </c>
      <c r="D8202" s="7">
        <v>45614.833333333336</v>
      </c>
      <c r="E8202" s="5">
        <v>40</v>
      </c>
      <c r="F8202" s="5">
        <v>-286.34166666666601</v>
      </c>
      <c r="G8202" s="5">
        <v>-0.60833333333333295</v>
      </c>
      <c r="H8202" s="34" cm="1">
        <f t="array" ref="H8202">SUMPRODUCT(('ESB Networks Summary'!$C$5:$C$17384=Data!D8202)*('ESB Networks Summary'!$E$5:$E$17384))*1000*2-SUMPRODUCT(('ESB Networks Summary'!$C$5:$C$17384=Data!D8202)*('ESB Networks Summary'!$F$5:$F$17384))*1000*2</f>
        <v>4</v>
      </c>
      <c r="I8202" s="5">
        <v>0</v>
      </c>
      <c r="J8202" s="5">
        <v>0</v>
      </c>
      <c r="K8202" s="17">
        <v>1</v>
      </c>
      <c r="L8202" s="52">
        <f t="shared" si="899"/>
        <v>0</v>
      </c>
      <c r="M8202" s="5">
        <v>0</v>
      </c>
      <c r="N8202" s="5">
        <v>158.19999999999999</v>
      </c>
      <c r="O8202" s="96">
        <v>334.18</v>
      </c>
      <c r="P8202" s="5">
        <v>7</v>
      </c>
      <c r="Q8202" s="99">
        <v>0</v>
      </c>
      <c r="R8202" s="99">
        <v>27.014999999999997</v>
      </c>
      <c r="S8202" s="99">
        <v>17.183</v>
      </c>
      <c r="T8202" s="30">
        <f t="shared" si="896"/>
        <v>134.53333333333271</v>
      </c>
      <c r="U8202" s="21">
        <f t="shared" si="900"/>
        <v>0</v>
      </c>
      <c r="V8202" s="21">
        <f t="shared" si="901"/>
        <v>-5.2264958333333296E-5</v>
      </c>
      <c r="W8202" s="21">
        <f t="shared" si="902"/>
        <v>0</v>
      </c>
    </row>
    <row r="8203" spans="1:23">
      <c r="A8203" s="2">
        <f t="shared" si="897"/>
        <v>45597</v>
      </c>
      <c r="B8203" s="3">
        <f t="shared" si="898"/>
        <v>45614</v>
      </c>
      <c r="C8203" s="7">
        <v>45614.854166666664</v>
      </c>
      <c r="D8203" s="7">
        <v>45614.854166666664</v>
      </c>
      <c r="E8203" s="5">
        <v>38.524999999999999</v>
      </c>
      <c r="F8203" s="5">
        <v>-1479.86666666666</v>
      </c>
      <c r="G8203" s="5">
        <v>6.5250000000000004</v>
      </c>
      <c r="H8203" s="34" cm="1">
        <f t="array" ref="H8203">SUMPRODUCT(('ESB Networks Summary'!$C$5:$C$17384=Data!D8203)*('ESB Networks Summary'!$E$5:$E$17384))*1000*2-SUMPRODUCT(('ESB Networks Summary'!$C$5:$C$17384=Data!D8203)*('ESB Networks Summary'!$F$5:$F$17384))*1000*2</f>
        <v>6</v>
      </c>
      <c r="I8203" s="5">
        <v>0</v>
      </c>
      <c r="J8203" s="5">
        <v>0</v>
      </c>
      <c r="K8203" s="17">
        <v>1</v>
      </c>
      <c r="L8203" s="52">
        <f t="shared" si="899"/>
        <v>0</v>
      </c>
      <c r="M8203" s="5">
        <v>1047.4749999999999</v>
      </c>
      <c r="N8203" s="5">
        <v>1326.1666666666599</v>
      </c>
      <c r="O8203" s="96">
        <v>334.18</v>
      </c>
      <c r="P8203" s="5">
        <v>7</v>
      </c>
      <c r="Q8203" s="99">
        <v>0</v>
      </c>
      <c r="R8203" s="99">
        <v>27.014999999999997</v>
      </c>
      <c r="S8203" s="99">
        <v>17.183</v>
      </c>
      <c r="T8203" s="30">
        <f t="shared" si="896"/>
        <v>167.22500000000014</v>
      </c>
      <c r="U8203" s="21">
        <f t="shared" si="900"/>
        <v>8.8136437499999995E-4</v>
      </c>
      <c r="V8203" s="21">
        <f t="shared" si="901"/>
        <v>0</v>
      </c>
      <c r="W8203" s="21">
        <f t="shared" si="902"/>
        <v>0</v>
      </c>
    </row>
    <row r="8204" spans="1:23">
      <c r="A8204" s="2">
        <f t="shared" si="897"/>
        <v>45597</v>
      </c>
      <c r="B8204" s="3">
        <f t="shared" si="898"/>
        <v>45614</v>
      </c>
      <c r="C8204" s="7">
        <v>45614.875</v>
      </c>
      <c r="D8204" s="7">
        <v>45614.875</v>
      </c>
      <c r="E8204" s="5">
        <v>35.366666666666603</v>
      </c>
      <c r="F8204" s="5">
        <v>-604.46666666666601</v>
      </c>
      <c r="G8204" s="5">
        <v>2.7</v>
      </c>
      <c r="H8204" s="34" cm="1">
        <f t="array" ref="H8204">SUMPRODUCT(('ESB Networks Summary'!$C$5:$C$17384=Data!D8204)*('ESB Networks Summary'!$E$5:$E$17384))*1000*2-SUMPRODUCT(('ESB Networks Summary'!$C$5:$C$17384=Data!D8204)*('ESB Networks Summary'!$F$5:$F$17384))*1000*2</f>
        <v>0</v>
      </c>
      <c r="I8204" s="5">
        <v>0</v>
      </c>
      <c r="J8204" s="5">
        <v>0</v>
      </c>
      <c r="K8204" s="17">
        <v>1</v>
      </c>
      <c r="L8204" s="52">
        <f t="shared" si="899"/>
        <v>0</v>
      </c>
      <c r="M8204" s="5">
        <v>131.333333333333</v>
      </c>
      <c r="N8204" s="5">
        <v>481.26666666666603</v>
      </c>
      <c r="O8204" s="96">
        <v>1850.55</v>
      </c>
      <c r="P8204" s="5">
        <v>7</v>
      </c>
      <c r="Q8204" s="99">
        <v>0</v>
      </c>
      <c r="R8204" s="99">
        <v>26.423000000000002</v>
      </c>
      <c r="S8204" s="99">
        <v>16.591000000000001</v>
      </c>
      <c r="T8204" s="30">
        <f t="shared" si="896"/>
        <v>132.89999999999998</v>
      </c>
      <c r="U8204" s="21">
        <f t="shared" si="900"/>
        <v>3.5671050000000005E-4</v>
      </c>
      <c r="V8204" s="21">
        <f t="shared" si="901"/>
        <v>0</v>
      </c>
      <c r="W8204" s="21">
        <f t="shared" si="902"/>
        <v>0</v>
      </c>
    </row>
    <row r="8205" spans="1:23">
      <c r="A8205" s="2">
        <f t="shared" si="897"/>
        <v>45597</v>
      </c>
      <c r="B8205" s="3">
        <f t="shared" si="898"/>
        <v>45614</v>
      </c>
      <c r="C8205" s="7">
        <v>45614.895833333336</v>
      </c>
      <c r="D8205" s="7">
        <v>45614.895833333336</v>
      </c>
      <c r="E8205" s="5">
        <v>33.6</v>
      </c>
      <c r="F8205" s="5">
        <v>-1831.5333333333299</v>
      </c>
      <c r="G8205" s="5">
        <v>28.1666666666666</v>
      </c>
      <c r="H8205" s="34" cm="1">
        <f t="array" ref="H8205">SUMPRODUCT(('ESB Networks Summary'!$C$5:$C$17384=Data!D8205)*('ESB Networks Summary'!$E$5:$E$17384))*1000*2-SUMPRODUCT(('ESB Networks Summary'!$C$5:$C$17384=Data!D8205)*('ESB Networks Summary'!$F$5:$F$17384))*1000*2</f>
        <v>38</v>
      </c>
      <c r="I8205" s="5">
        <v>0</v>
      </c>
      <c r="J8205" s="5">
        <v>0</v>
      </c>
      <c r="K8205" s="17">
        <v>1</v>
      </c>
      <c r="L8205" s="52">
        <f t="shared" si="899"/>
        <v>0</v>
      </c>
      <c r="M8205" s="5">
        <v>0</v>
      </c>
      <c r="N8205" s="5">
        <v>1659.56666666666</v>
      </c>
      <c r="O8205" s="96">
        <v>1850.55</v>
      </c>
      <c r="P8205" s="5">
        <v>5.3</v>
      </c>
      <c r="Q8205" s="99">
        <v>0</v>
      </c>
      <c r="R8205" s="99">
        <v>26.423000000000002</v>
      </c>
      <c r="S8205" s="99">
        <v>16.591000000000001</v>
      </c>
      <c r="T8205" s="30">
        <f t="shared" si="896"/>
        <v>205.43333333333658</v>
      </c>
      <c r="U8205" s="21">
        <f t="shared" si="900"/>
        <v>3.7212391666666582E-3</v>
      </c>
      <c r="V8205" s="21">
        <f t="shared" si="901"/>
        <v>0</v>
      </c>
      <c r="W8205" s="21">
        <f t="shared" si="902"/>
        <v>0</v>
      </c>
    </row>
    <row r="8206" spans="1:23">
      <c r="A8206" s="2">
        <f t="shared" si="897"/>
        <v>45597</v>
      </c>
      <c r="B8206" s="3">
        <f t="shared" si="898"/>
        <v>45614</v>
      </c>
      <c r="C8206" s="7">
        <v>45614.916666666664</v>
      </c>
      <c r="D8206" s="7">
        <v>45614.916666666664</v>
      </c>
      <c r="E8206" s="5">
        <v>26.6166666666666</v>
      </c>
      <c r="F8206" s="5">
        <v>-2413.85</v>
      </c>
      <c r="G8206" s="5">
        <v>196.94999999999899</v>
      </c>
      <c r="H8206" s="34" cm="1">
        <f t="array" ref="H8206">SUMPRODUCT(('ESB Networks Summary'!$C$5:$C$17384=Data!D8206)*('ESB Networks Summary'!$E$5:$E$17384))*1000*2-SUMPRODUCT(('ESB Networks Summary'!$C$5:$C$17384=Data!D8206)*('ESB Networks Summary'!$F$5:$F$17384))*1000*2</f>
        <v>156</v>
      </c>
      <c r="I8206" s="5">
        <v>0</v>
      </c>
      <c r="J8206" s="5">
        <v>0</v>
      </c>
      <c r="K8206" s="17">
        <v>1</v>
      </c>
      <c r="L8206" s="52">
        <f t="shared" si="899"/>
        <v>0</v>
      </c>
      <c r="M8206" s="5">
        <v>0</v>
      </c>
      <c r="N8206" s="5">
        <v>2456.8166666666598</v>
      </c>
      <c r="O8206" s="96">
        <v>517.84</v>
      </c>
      <c r="P8206" s="5">
        <v>6.3</v>
      </c>
      <c r="Q8206" s="99">
        <v>0</v>
      </c>
      <c r="R8206" s="99">
        <v>25.9</v>
      </c>
      <c r="S8206" s="99">
        <v>16.068000000000001</v>
      </c>
      <c r="T8206" s="30">
        <f t="shared" si="896"/>
        <v>160.28333333333921</v>
      </c>
      <c r="U8206" s="21">
        <f t="shared" si="900"/>
        <v>2.5505024999999865E-2</v>
      </c>
      <c r="V8206" s="21">
        <f t="shared" si="901"/>
        <v>0</v>
      </c>
      <c r="W8206" s="21">
        <f t="shared" si="902"/>
        <v>0</v>
      </c>
    </row>
    <row r="8207" spans="1:23">
      <c r="A8207" s="2">
        <f t="shared" si="897"/>
        <v>45597</v>
      </c>
      <c r="B8207" s="3">
        <f t="shared" si="898"/>
        <v>45614</v>
      </c>
      <c r="C8207" s="7">
        <v>45614.9375</v>
      </c>
      <c r="D8207" s="7">
        <v>45614.9375</v>
      </c>
      <c r="E8207" s="5">
        <v>23.599999999999898</v>
      </c>
      <c r="F8207" s="5">
        <v>-1252.5999999999999</v>
      </c>
      <c r="G8207" s="5">
        <v>85.066666666666606</v>
      </c>
      <c r="H8207" s="34" cm="1">
        <f t="array" ref="H8207">SUMPRODUCT(('ESB Networks Summary'!$C$5:$C$17384=Data!D8207)*('ESB Networks Summary'!$E$5:$E$17384))*1000*2-SUMPRODUCT(('ESB Networks Summary'!$C$5:$C$17384=Data!D8207)*('ESB Networks Summary'!$F$5:$F$17384))*1000*2</f>
        <v>0</v>
      </c>
      <c r="I8207" s="5">
        <v>0</v>
      </c>
      <c r="J8207" s="5">
        <v>0</v>
      </c>
      <c r="K8207" s="17">
        <v>1</v>
      </c>
      <c r="L8207" s="52">
        <f t="shared" si="899"/>
        <v>0</v>
      </c>
      <c r="M8207" s="5">
        <v>796.73333333333301</v>
      </c>
      <c r="N8207" s="5">
        <v>1172.7666666666601</v>
      </c>
      <c r="O8207" s="96">
        <v>517.84</v>
      </c>
      <c r="P8207" s="5">
        <v>6.3</v>
      </c>
      <c r="Q8207" s="99">
        <v>0</v>
      </c>
      <c r="R8207" s="99">
        <v>25.9</v>
      </c>
      <c r="S8207" s="99">
        <v>16.068000000000001</v>
      </c>
      <c r="T8207" s="30">
        <f t="shared" si="896"/>
        <v>171.20000000000641</v>
      </c>
      <c r="U8207" s="21">
        <f t="shared" si="900"/>
        <v>1.1016133333333324E-2</v>
      </c>
      <c r="V8207" s="21">
        <f t="shared" si="901"/>
        <v>0</v>
      </c>
      <c r="W8207" s="21">
        <f t="shared" si="902"/>
        <v>0</v>
      </c>
    </row>
    <row r="8208" spans="1:23">
      <c r="A8208" s="2">
        <f t="shared" si="897"/>
        <v>45597</v>
      </c>
      <c r="B8208" s="3">
        <f t="shared" si="898"/>
        <v>45614</v>
      </c>
      <c r="C8208" s="7">
        <v>45614.958333333336</v>
      </c>
      <c r="D8208" s="7">
        <v>45614.958333333336</v>
      </c>
      <c r="E8208" s="5">
        <v>20.1666666666666</v>
      </c>
      <c r="F8208" s="5">
        <v>-352.83333333333297</v>
      </c>
      <c r="G8208" s="5">
        <v>1834.7333333333299</v>
      </c>
      <c r="H8208" s="34" cm="1">
        <f t="array" ref="H8208">SUMPRODUCT(('ESB Networks Summary'!$C$5:$C$17384=Data!D8208)*('ESB Networks Summary'!$E$5:$E$17384))*1000*2-SUMPRODUCT(('ESB Networks Summary'!$C$5:$C$17384=Data!D8208)*('ESB Networks Summary'!$F$5:$F$17384))*1000*2</f>
        <v>1878</v>
      </c>
      <c r="I8208" s="5">
        <v>0</v>
      </c>
      <c r="J8208" s="5">
        <v>0</v>
      </c>
      <c r="K8208" s="17">
        <v>1</v>
      </c>
      <c r="L8208" s="52">
        <f t="shared" si="899"/>
        <v>0</v>
      </c>
      <c r="M8208" s="5">
        <v>1830.3333333333301</v>
      </c>
      <c r="N8208" s="5">
        <v>2093.9666666666599</v>
      </c>
      <c r="O8208" s="96">
        <v>454.02</v>
      </c>
      <c r="P8208" s="5">
        <v>6.6</v>
      </c>
      <c r="Q8208" s="99">
        <v>0</v>
      </c>
      <c r="R8208" s="99">
        <v>18.177</v>
      </c>
      <c r="S8208" s="99">
        <v>14.112</v>
      </c>
      <c r="T8208" s="30">
        <f t="shared" si="896"/>
        <v>100.20000000000294</v>
      </c>
      <c r="U8208" s="21">
        <f t="shared" si="900"/>
        <v>0.1667497389999997</v>
      </c>
      <c r="V8208" s="21">
        <f t="shared" si="901"/>
        <v>0</v>
      </c>
      <c r="W8208" s="21">
        <f t="shared" si="902"/>
        <v>0</v>
      </c>
    </row>
    <row r="8209" spans="1:23">
      <c r="A8209" s="2">
        <f t="shared" si="897"/>
        <v>45597</v>
      </c>
      <c r="B8209" s="3">
        <f t="shared" si="898"/>
        <v>45614</v>
      </c>
      <c r="C8209" s="7">
        <v>45614.979166666664</v>
      </c>
      <c r="D8209" s="7">
        <v>45614.979166666664</v>
      </c>
      <c r="E8209" s="5">
        <v>20</v>
      </c>
      <c r="F8209" s="5">
        <v>-24</v>
      </c>
      <c r="G8209" s="5">
        <v>233.79999999999899</v>
      </c>
      <c r="H8209" s="34" cm="1">
        <f t="array" ref="H8209">SUMPRODUCT(('ESB Networks Summary'!$C$5:$C$17384=Data!D8209)*('ESB Networks Summary'!$E$5:$E$17384))*1000*2-SUMPRODUCT(('ESB Networks Summary'!$C$5:$C$17384=Data!D8209)*('ESB Networks Summary'!$F$5:$F$17384))*1000*2</f>
        <v>238</v>
      </c>
      <c r="I8209" s="5">
        <v>0</v>
      </c>
      <c r="J8209" s="5">
        <v>0</v>
      </c>
      <c r="K8209" s="17">
        <v>1</v>
      </c>
      <c r="L8209" s="52">
        <f t="shared" si="899"/>
        <v>0</v>
      </c>
      <c r="M8209" s="5">
        <v>0</v>
      </c>
      <c r="N8209" s="5">
        <v>123.06666666666599</v>
      </c>
      <c r="O8209" s="96">
        <v>454.02</v>
      </c>
      <c r="P8209" s="5">
        <v>7</v>
      </c>
      <c r="Q8209" s="99">
        <v>0</v>
      </c>
      <c r="R8209" s="99">
        <v>18.177</v>
      </c>
      <c r="S8209" s="99">
        <v>14.112</v>
      </c>
      <c r="T8209" s="30">
        <f t="shared" si="896"/>
        <v>141.73333333333301</v>
      </c>
      <c r="U8209" s="21">
        <f t="shared" si="900"/>
        <v>2.1248912999999904E-2</v>
      </c>
      <c r="V8209" s="21">
        <f t="shared" si="901"/>
        <v>0</v>
      </c>
      <c r="W8209" s="21">
        <f t="shared" si="902"/>
        <v>0</v>
      </c>
    </row>
    <row r="8210" spans="1:23">
      <c r="A8210" s="2">
        <f t="shared" si="897"/>
        <v>45597</v>
      </c>
      <c r="B8210" s="3">
        <f t="shared" si="898"/>
        <v>45615</v>
      </c>
      <c r="C8210" s="7">
        <v>45615</v>
      </c>
      <c r="D8210" s="7">
        <v>45615</v>
      </c>
      <c r="E8210" s="5">
        <v>20</v>
      </c>
      <c r="F8210" s="5">
        <v>-20.6666666666666</v>
      </c>
      <c r="G8210" s="5">
        <v>174.666666666666</v>
      </c>
      <c r="H8210" s="34" cm="1">
        <f t="array" ref="H8210">SUMPRODUCT(('ESB Networks Summary'!$C$5:$C$17384=Data!D8210)*('ESB Networks Summary'!$E$5:$E$17384))*1000*2-SUMPRODUCT(('ESB Networks Summary'!$C$5:$C$17384=Data!D8210)*('ESB Networks Summary'!$F$5:$F$17384))*1000*2</f>
        <v>184</v>
      </c>
      <c r="I8210" s="5">
        <v>0</v>
      </c>
      <c r="J8210" s="5">
        <v>0</v>
      </c>
      <c r="K8210" s="17">
        <v>1</v>
      </c>
      <c r="L8210" s="52">
        <f t="shared" si="899"/>
        <v>0</v>
      </c>
      <c r="M8210" s="5">
        <v>0</v>
      </c>
      <c r="N8210" s="5">
        <v>32.366666666666603</v>
      </c>
      <c r="O8210" s="96">
        <v>78.709999999999994</v>
      </c>
      <c r="P8210" s="5">
        <v>7.1666666666666599</v>
      </c>
      <c r="Q8210" s="99">
        <v>0</v>
      </c>
      <c r="R8210" s="99">
        <v>17.943000000000001</v>
      </c>
      <c r="S8210" s="99">
        <v>13.878</v>
      </c>
      <c r="T8210" s="30">
        <f t="shared" si="896"/>
        <v>170.13333333333267</v>
      </c>
      <c r="U8210" s="21">
        <f t="shared" si="900"/>
        <v>1.5670219999999943E-2</v>
      </c>
      <c r="V8210" s="21">
        <f t="shared" si="901"/>
        <v>0</v>
      </c>
      <c r="W8210" s="21">
        <f t="shared" si="902"/>
        <v>0</v>
      </c>
    </row>
    <row r="8211" spans="1:23">
      <c r="A8211" s="2">
        <f t="shared" si="897"/>
        <v>45597</v>
      </c>
      <c r="B8211" s="3">
        <f t="shared" si="898"/>
        <v>45615</v>
      </c>
      <c r="C8211" s="7">
        <v>45615.020833333336</v>
      </c>
      <c r="D8211" s="7">
        <v>45615.020833333336</v>
      </c>
      <c r="E8211" s="5">
        <v>20</v>
      </c>
      <c r="F8211" s="5">
        <v>-15.3333333333333</v>
      </c>
      <c r="G8211" s="5">
        <v>172.6</v>
      </c>
      <c r="H8211" s="34" cm="1">
        <f t="array" ref="H8211">SUMPRODUCT(('ESB Networks Summary'!$C$5:$C$17384=Data!D8211)*('ESB Networks Summary'!$E$5:$E$17384))*1000*2-SUMPRODUCT(('ESB Networks Summary'!$C$5:$C$17384=Data!D8211)*('ESB Networks Summary'!$F$5:$F$17384))*1000*2</f>
        <v>178</v>
      </c>
      <c r="I8211" s="5">
        <v>0</v>
      </c>
      <c r="J8211" s="5">
        <v>0</v>
      </c>
      <c r="K8211" s="17">
        <v>1</v>
      </c>
      <c r="L8211" s="52">
        <f t="shared" si="899"/>
        <v>0</v>
      </c>
      <c r="M8211" s="5">
        <v>0</v>
      </c>
      <c r="N8211" s="5">
        <v>32.199999999999903</v>
      </c>
      <c r="O8211" s="96">
        <v>78.709999999999994</v>
      </c>
      <c r="P8211" s="5">
        <v>7</v>
      </c>
      <c r="Q8211" s="99">
        <v>0</v>
      </c>
      <c r="R8211" s="99">
        <v>17.943000000000001</v>
      </c>
      <c r="S8211" s="99">
        <v>13.878</v>
      </c>
      <c r="T8211" s="30">
        <f t="shared" si="896"/>
        <v>162.73333333333341</v>
      </c>
      <c r="U8211" s="21">
        <f t="shared" si="900"/>
        <v>1.5484809000000002E-2</v>
      </c>
      <c r="V8211" s="21">
        <f t="shared" si="901"/>
        <v>0</v>
      </c>
      <c r="W8211" s="21">
        <f t="shared" si="902"/>
        <v>0</v>
      </c>
    </row>
    <row r="8212" spans="1:23">
      <c r="A8212" s="2">
        <f t="shared" si="897"/>
        <v>45597</v>
      </c>
      <c r="B8212" s="3">
        <f t="shared" si="898"/>
        <v>45615</v>
      </c>
      <c r="C8212" s="7">
        <v>45615.041666666664</v>
      </c>
      <c r="D8212" s="7">
        <v>45615.041666666664</v>
      </c>
      <c r="E8212" s="5">
        <v>23.466666666666601</v>
      </c>
      <c r="F8212" s="5">
        <v>3286.9666666666599</v>
      </c>
      <c r="G8212" s="5">
        <v>3508.7999999999902</v>
      </c>
      <c r="H8212" s="34" cm="1">
        <f t="array" ref="H8212">SUMPRODUCT(('ESB Networks Summary'!$C$5:$C$17384=Data!D8212)*('ESB Networks Summary'!$E$5:$E$17384))*1000*2-SUMPRODUCT(('ESB Networks Summary'!$C$5:$C$17384=Data!D8212)*('ESB Networks Summary'!$F$5:$F$17384))*1000*2</f>
        <v>3718</v>
      </c>
      <c r="I8212" s="5">
        <v>0</v>
      </c>
      <c r="J8212" s="5">
        <v>0</v>
      </c>
      <c r="K8212" s="17">
        <v>1</v>
      </c>
      <c r="L8212" s="52">
        <f t="shared" si="899"/>
        <v>0</v>
      </c>
      <c r="M8212" s="5">
        <v>0</v>
      </c>
      <c r="N8212" s="5">
        <v>0</v>
      </c>
      <c r="O8212" s="96">
        <v>14.56</v>
      </c>
      <c r="P8212" s="5">
        <v>5.3999999999999897</v>
      </c>
      <c r="Q8212" s="99">
        <v>0</v>
      </c>
      <c r="R8212" s="99">
        <v>17.497</v>
      </c>
      <c r="S8212" s="99">
        <v>13.431999999999999</v>
      </c>
      <c r="T8212" s="30">
        <f t="shared" si="896"/>
        <v>227.23333333333039</v>
      </c>
      <c r="U8212" s="21">
        <f t="shared" si="900"/>
        <v>0.30696736799999913</v>
      </c>
      <c r="V8212" s="21">
        <f t="shared" si="901"/>
        <v>0</v>
      </c>
      <c r="W8212" s="21">
        <f t="shared" si="902"/>
        <v>0</v>
      </c>
    </row>
    <row r="8213" spans="1:23">
      <c r="A8213" s="2">
        <f t="shared" si="897"/>
        <v>45597</v>
      </c>
      <c r="B8213" s="3">
        <f t="shared" si="898"/>
        <v>45615</v>
      </c>
      <c r="C8213" s="7">
        <v>45615.0625</v>
      </c>
      <c r="D8213" s="7">
        <v>45615.0625</v>
      </c>
      <c r="E8213" s="5">
        <v>31.1666666666666</v>
      </c>
      <c r="F8213" s="5">
        <v>3443.0666666666598</v>
      </c>
      <c r="G8213" s="5">
        <v>3933.1666666666601</v>
      </c>
      <c r="H8213" s="34" cm="1">
        <f t="array" ref="H8213">SUMPRODUCT(('ESB Networks Summary'!$C$5:$C$17384=Data!D8213)*('ESB Networks Summary'!$E$5:$E$17384))*1000*2-SUMPRODUCT(('ESB Networks Summary'!$C$5:$C$17384=Data!D8213)*('ESB Networks Summary'!$F$5:$F$17384))*1000*2</f>
        <v>3960</v>
      </c>
      <c r="I8213" s="5">
        <v>0</v>
      </c>
      <c r="J8213" s="5">
        <v>0</v>
      </c>
      <c r="K8213" s="17">
        <v>1</v>
      </c>
      <c r="L8213" s="52">
        <f t="shared" si="899"/>
        <v>0</v>
      </c>
      <c r="M8213" s="5">
        <v>0</v>
      </c>
      <c r="N8213" s="5">
        <v>0</v>
      </c>
      <c r="O8213" s="96">
        <v>14.56</v>
      </c>
      <c r="P8213" s="5">
        <v>6.3333333333333304</v>
      </c>
      <c r="Q8213" s="99">
        <v>0</v>
      </c>
      <c r="R8213" s="99">
        <v>17.497</v>
      </c>
      <c r="S8213" s="99">
        <v>13.431999999999999</v>
      </c>
      <c r="T8213" s="30">
        <f t="shared" si="896"/>
        <v>496.43333333333385</v>
      </c>
      <c r="U8213" s="21">
        <f t="shared" si="900"/>
        <v>0.34409308583333276</v>
      </c>
      <c r="V8213" s="21">
        <f t="shared" si="901"/>
        <v>0</v>
      </c>
      <c r="W8213" s="21">
        <f t="shared" si="902"/>
        <v>0</v>
      </c>
    </row>
    <row r="8214" spans="1:23">
      <c r="A8214" s="2">
        <f t="shared" si="897"/>
        <v>45597</v>
      </c>
      <c r="B8214" s="3">
        <f t="shared" si="898"/>
        <v>45615</v>
      </c>
      <c r="C8214" s="7">
        <v>45615.083333333336</v>
      </c>
      <c r="D8214" s="7">
        <v>45615.083333333336</v>
      </c>
      <c r="E8214" s="5">
        <v>38.766666666666602</v>
      </c>
      <c r="F8214" s="5">
        <v>3456.2333333333299</v>
      </c>
      <c r="G8214" s="5">
        <v>3987</v>
      </c>
      <c r="H8214" s="34" cm="1">
        <f t="array" ref="H8214">SUMPRODUCT(('ESB Networks Summary'!$C$5:$C$17384=Data!D8214)*('ESB Networks Summary'!$E$5:$E$17384))*1000*2-SUMPRODUCT(('ESB Networks Summary'!$C$5:$C$17384=Data!D8214)*('ESB Networks Summary'!$F$5:$F$17384))*1000*2</f>
        <v>4010</v>
      </c>
      <c r="I8214" s="5">
        <v>0</v>
      </c>
      <c r="J8214" s="5">
        <v>0</v>
      </c>
      <c r="K8214" s="17">
        <v>1</v>
      </c>
      <c r="L8214" s="52">
        <f t="shared" si="899"/>
        <v>0</v>
      </c>
      <c r="M8214" s="5">
        <v>0</v>
      </c>
      <c r="N8214" s="5">
        <v>63.433333333333302</v>
      </c>
      <c r="O8214" s="96">
        <v>3.42</v>
      </c>
      <c r="P8214" s="5">
        <v>6.8999999999999897</v>
      </c>
      <c r="Q8214" s="99">
        <v>0</v>
      </c>
      <c r="R8214" s="99">
        <v>17.024000000000001</v>
      </c>
      <c r="S8214" s="99">
        <v>12.959</v>
      </c>
      <c r="T8214" s="30">
        <f t="shared" si="896"/>
        <v>474.23333333333676</v>
      </c>
      <c r="U8214" s="21">
        <f t="shared" si="900"/>
        <v>0.33937344000000003</v>
      </c>
      <c r="V8214" s="21">
        <f t="shared" si="901"/>
        <v>0</v>
      </c>
      <c r="W8214" s="21">
        <f t="shared" si="902"/>
        <v>0</v>
      </c>
    </row>
    <row r="8215" spans="1:23">
      <c r="A8215" s="2">
        <f t="shared" si="897"/>
        <v>45597</v>
      </c>
      <c r="B8215" s="3">
        <f t="shared" si="898"/>
        <v>45615</v>
      </c>
      <c r="C8215" s="7">
        <v>45615.104166666664</v>
      </c>
      <c r="D8215" s="7">
        <v>45615.104166666664</v>
      </c>
      <c r="E8215" s="5">
        <v>46.225000000000001</v>
      </c>
      <c r="F8215" s="5">
        <v>3458.4666666666599</v>
      </c>
      <c r="G8215" s="5">
        <v>3997.7999999999902</v>
      </c>
      <c r="H8215" s="34" cm="1">
        <f t="array" ref="H8215">SUMPRODUCT(('ESB Networks Summary'!$C$5:$C$17384=Data!D8215)*('ESB Networks Summary'!$E$5:$E$17384))*1000*2-SUMPRODUCT(('ESB Networks Summary'!$C$5:$C$17384=Data!D8215)*('ESB Networks Summary'!$F$5:$F$17384))*1000*2</f>
        <v>4022.0000000000005</v>
      </c>
      <c r="I8215" s="5">
        <v>0</v>
      </c>
      <c r="J8215" s="5">
        <v>0</v>
      </c>
      <c r="K8215" s="17">
        <v>1</v>
      </c>
      <c r="L8215" s="52">
        <f t="shared" si="899"/>
        <v>0</v>
      </c>
      <c r="M8215" s="5">
        <v>0</v>
      </c>
      <c r="N8215" s="5">
        <v>66</v>
      </c>
      <c r="O8215" s="96">
        <v>3.42</v>
      </c>
      <c r="P8215" s="5">
        <v>6.8999999999999897</v>
      </c>
      <c r="Q8215" s="99">
        <v>0</v>
      </c>
      <c r="R8215" s="99">
        <v>17.024000000000001</v>
      </c>
      <c r="S8215" s="99">
        <v>12.959</v>
      </c>
      <c r="T8215" s="30">
        <f t="shared" si="896"/>
        <v>480.23333333333039</v>
      </c>
      <c r="U8215" s="21">
        <f t="shared" si="900"/>
        <v>0.34029273599999921</v>
      </c>
      <c r="V8215" s="21">
        <f t="shared" si="901"/>
        <v>0</v>
      </c>
      <c r="W8215" s="21">
        <f t="shared" si="902"/>
        <v>0</v>
      </c>
    </row>
    <row r="8216" spans="1:23">
      <c r="A8216" s="2">
        <f t="shared" si="897"/>
        <v>45597</v>
      </c>
      <c r="B8216" s="3">
        <f t="shared" si="898"/>
        <v>45615</v>
      </c>
      <c r="C8216" s="7">
        <v>45615.125</v>
      </c>
      <c r="D8216" s="7">
        <v>45615.125</v>
      </c>
      <c r="E8216" s="5">
        <v>53.824999999999903</v>
      </c>
      <c r="F8216" s="5">
        <v>3468.9833333333299</v>
      </c>
      <c r="G8216" s="5">
        <v>3955.6916666666598</v>
      </c>
      <c r="H8216" s="34" cm="1">
        <f t="array" ref="H8216">SUMPRODUCT(('ESB Networks Summary'!$C$5:$C$17384=Data!D8216)*('ESB Networks Summary'!$E$5:$E$17384))*1000*2-SUMPRODUCT(('ESB Networks Summary'!$C$5:$C$17384=Data!D8216)*('ESB Networks Summary'!$F$5:$F$17384))*1000*2</f>
        <v>3980</v>
      </c>
      <c r="I8216" s="5">
        <v>0</v>
      </c>
      <c r="J8216" s="5">
        <v>0</v>
      </c>
      <c r="K8216" s="17">
        <v>1</v>
      </c>
      <c r="L8216" s="52">
        <f t="shared" si="899"/>
        <v>0</v>
      </c>
      <c r="M8216" s="5">
        <v>0</v>
      </c>
      <c r="N8216" s="5">
        <v>0</v>
      </c>
      <c r="O8216" s="96">
        <v>4.2300000000000004</v>
      </c>
      <c r="P8216" s="5">
        <v>7</v>
      </c>
      <c r="Q8216" s="99">
        <v>0</v>
      </c>
      <c r="R8216" s="99">
        <v>16.565000000000001</v>
      </c>
      <c r="S8216" s="99">
        <v>12.5</v>
      </c>
      <c r="T8216" s="30">
        <f t="shared" si="896"/>
        <v>493.70833333332985</v>
      </c>
      <c r="U8216" s="21">
        <f t="shared" si="900"/>
        <v>0.32763016229166619</v>
      </c>
      <c r="V8216" s="21">
        <f t="shared" si="901"/>
        <v>0</v>
      </c>
      <c r="W8216" s="21">
        <f t="shared" si="902"/>
        <v>0</v>
      </c>
    </row>
    <row r="8217" spans="1:23">
      <c r="A8217" s="2">
        <f t="shared" si="897"/>
        <v>45597</v>
      </c>
      <c r="B8217" s="3">
        <f t="shared" si="898"/>
        <v>45615</v>
      </c>
      <c r="C8217" s="7">
        <v>45615.145833333336</v>
      </c>
      <c r="D8217" s="7">
        <v>45615.145833333336</v>
      </c>
      <c r="E8217" s="5">
        <v>61.4</v>
      </c>
      <c r="F8217" s="5">
        <v>3481.36666666666</v>
      </c>
      <c r="G8217" s="5">
        <v>3964.5</v>
      </c>
      <c r="H8217" s="34" cm="1">
        <f t="array" ref="H8217">SUMPRODUCT(('ESB Networks Summary'!$C$5:$C$17384=Data!D8217)*('ESB Networks Summary'!$E$5:$E$17384))*1000*2-SUMPRODUCT(('ESB Networks Summary'!$C$5:$C$17384=Data!D8217)*('ESB Networks Summary'!$F$5:$F$17384))*1000*2</f>
        <v>3990</v>
      </c>
      <c r="I8217" s="5">
        <v>0</v>
      </c>
      <c r="J8217" s="5">
        <v>0</v>
      </c>
      <c r="K8217" s="17">
        <v>1</v>
      </c>
      <c r="L8217" s="52">
        <f t="shared" si="899"/>
        <v>0</v>
      </c>
      <c r="M8217" s="5">
        <v>0</v>
      </c>
      <c r="N8217" s="5">
        <v>0</v>
      </c>
      <c r="O8217" s="96">
        <v>4.2300000000000004</v>
      </c>
      <c r="P8217" s="5">
        <v>7</v>
      </c>
      <c r="Q8217" s="99">
        <v>0</v>
      </c>
      <c r="R8217" s="99">
        <v>16.565000000000001</v>
      </c>
      <c r="S8217" s="99">
        <v>12.5</v>
      </c>
      <c r="T8217" s="30">
        <f t="shared" si="896"/>
        <v>490.13333333334003</v>
      </c>
      <c r="U8217" s="21">
        <f t="shared" si="900"/>
        <v>0.32835971250000007</v>
      </c>
      <c r="V8217" s="21">
        <f t="shared" si="901"/>
        <v>0</v>
      </c>
      <c r="W8217" s="21">
        <f t="shared" si="902"/>
        <v>0</v>
      </c>
    </row>
    <row r="8218" spans="1:23">
      <c r="A8218" s="2">
        <f t="shared" si="897"/>
        <v>45597</v>
      </c>
      <c r="B8218" s="3">
        <f t="shared" si="898"/>
        <v>45615</v>
      </c>
      <c r="C8218" s="7">
        <v>45615.166666666664</v>
      </c>
      <c r="D8218" s="7">
        <v>45615.166666666664</v>
      </c>
      <c r="E8218" s="5">
        <v>69.1666666666666</v>
      </c>
      <c r="F8218" s="5">
        <v>3495.2</v>
      </c>
      <c r="G8218" s="5">
        <v>3964.2666666666601</v>
      </c>
      <c r="H8218" s="34" cm="1">
        <f t="array" ref="H8218">SUMPRODUCT(('ESB Networks Summary'!$C$5:$C$17384=Data!D8218)*('ESB Networks Summary'!$E$5:$E$17384))*1000*2-SUMPRODUCT(('ESB Networks Summary'!$C$5:$C$17384=Data!D8218)*('ESB Networks Summary'!$F$5:$F$17384))*1000*2</f>
        <v>3986</v>
      </c>
      <c r="I8218" s="5">
        <v>0</v>
      </c>
      <c r="J8218" s="5">
        <v>0</v>
      </c>
      <c r="K8218" s="17">
        <v>1</v>
      </c>
      <c r="L8218" s="52">
        <f t="shared" si="899"/>
        <v>0</v>
      </c>
      <c r="M8218" s="5">
        <v>0</v>
      </c>
      <c r="N8218" s="5">
        <v>0</v>
      </c>
      <c r="O8218" s="96">
        <v>24.34</v>
      </c>
      <c r="P8218" s="5">
        <v>7</v>
      </c>
      <c r="Q8218" s="99">
        <v>0</v>
      </c>
      <c r="R8218" s="99">
        <v>16.634999999999998</v>
      </c>
      <c r="S8218" s="99">
        <v>12.571</v>
      </c>
      <c r="T8218" s="30">
        <f t="shared" si="896"/>
        <v>476.06666666666024</v>
      </c>
      <c r="U8218" s="21">
        <f t="shared" si="900"/>
        <v>0.32972787999999936</v>
      </c>
      <c r="V8218" s="21">
        <f t="shared" si="901"/>
        <v>0</v>
      </c>
      <c r="W8218" s="21">
        <f t="shared" si="902"/>
        <v>0</v>
      </c>
    </row>
    <row r="8219" spans="1:23">
      <c r="A8219" s="2">
        <f t="shared" si="897"/>
        <v>45597</v>
      </c>
      <c r="B8219" s="3">
        <f t="shared" si="898"/>
        <v>45615</v>
      </c>
      <c r="C8219" s="7">
        <v>45615.1875</v>
      </c>
      <c r="D8219" s="7">
        <v>45615.1875</v>
      </c>
      <c r="E8219" s="5">
        <v>76.766666666666595</v>
      </c>
      <c r="F8219" s="5">
        <v>3499.4</v>
      </c>
      <c r="G8219" s="5">
        <v>3980.7333333333299</v>
      </c>
      <c r="H8219" s="34" cm="1">
        <f t="array" ref="H8219">SUMPRODUCT(('ESB Networks Summary'!$C$5:$C$17384=Data!D8219)*('ESB Networks Summary'!$E$5:$E$17384))*1000*2-SUMPRODUCT(('ESB Networks Summary'!$C$5:$C$17384=Data!D8219)*('ESB Networks Summary'!$F$5:$F$17384))*1000*2</f>
        <v>4008</v>
      </c>
      <c r="I8219" s="5">
        <v>0</v>
      </c>
      <c r="J8219" s="5">
        <v>0</v>
      </c>
      <c r="K8219" s="17">
        <v>1</v>
      </c>
      <c r="L8219" s="52">
        <f t="shared" si="899"/>
        <v>0</v>
      </c>
      <c r="M8219" s="5">
        <v>0</v>
      </c>
      <c r="N8219" s="5">
        <v>0</v>
      </c>
      <c r="O8219" s="96">
        <v>24.34</v>
      </c>
      <c r="P8219" s="5">
        <v>7</v>
      </c>
      <c r="Q8219" s="99">
        <v>0</v>
      </c>
      <c r="R8219" s="99">
        <v>16.634999999999998</v>
      </c>
      <c r="S8219" s="99">
        <v>12.571</v>
      </c>
      <c r="T8219" s="30">
        <f t="shared" si="896"/>
        <v>488.33333333332985</v>
      </c>
      <c r="U8219" s="21">
        <f t="shared" si="900"/>
        <v>0.33109749499999969</v>
      </c>
      <c r="V8219" s="21">
        <f t="shared" si="901"/>
        <v>0</v>
      </c>
      <c r="W8219" s="21">
        <f t="shared" si="902"/>
        <v>0</v>
      </c>
    </row>
    <row r="8220" spans="1:23">
      <c r="A8220" s="2">
        <f t="shared" si="897"/>
        <v>45597</v>
      </c>
      <c r="B8220" s="3">
        <f t="shared" si="898"/>
        <v>45615</v>
      </c>
      <c r="C8220" s="7">
        <v>45615.208333333336</v>
      </c>
      <c r="D8220" s="7">
        <v>45615.208333333336</v>
      </c>
      <c r="E8220" s="5">
        <v>80.566666666666606</v>
      </c>
      <c r="F8220" s="5">
        <v>-274.39999999999998</v>
      </c>
      <c r="G8220" s="5">
        <v>274.23333333333301</v>
      </c>
      <c r="H8220" s="34" cm="1">
        <f t="array" ref="H8220">SUMPRODUCT(('ESB Networks Summary'!$C$5:$C$17384=Data!D8220)*('ESB Networks Summary'!$E$5:$E$17384))*1000*2-SUMPRODUCT(('ESB Networks Summary'!$C$5:$C$17384=Data!D8220)*('ESB Networks Summary'!$F$5:$F$17384))*1000*2</f>
        <v>190</v>
      </c>
      <c r="I8220" s="5">
        <v>0</v>
      </c>
      <c r="J8220" s="5">
        <v>0</v>
      </c>
      <c r="K8220" s="17">
        <v>1</v>
      </c>
      <c r="L8220" s="52">
        <f t="shared" si="899"/>
        <v>0</v>
      </c>
      <c r="M8220" s="5">
        <v>0</v>
      </c>
      <c r="N8220" s="5">
        <v>0</v>
      </c>
      <c r="O8220" s="96">
        <v>1668.79</v>
      </c>
      <c r="P8220" s="5">
        <v>6.7</v>
      </c>
      <c r="Q8220" s="99">
        <v>0</v>
      </c>
      <c r="R8220" s="99">
        <v>17.22</v>
      </c>
      <c r="S8220" s="99">
        <v>13.155000000000001</v>
      </c>
      <c r="T8220" s="30">
        <f t="shared" si="896"/>
        <v>555.33333333333303</v>
      </c>
      <c r="U8220" s="21">
        <f t="shared" si="900"/>
        <v>2.3611489999999971E-2</v>
      </c>
      <c r="V8220" s="21">
        <f t="shared" si="901"/>
        <v>0</v>
      </c>
      <c r="W8220" s="21">
        <f t="shared" si="902"/>
        <v>0</v>
      </c>
    </row>
    <row r="8221" spans="1:23">
      <c r="A8221" s="2">
        <f t="shared" si="897"/>
        <v>45597</v>
      </c>
      <c r="B8221" s="3">
        <f t="shared" si="898"/>
        <v>45615</v>
      </c>
      <c r="C8221" s="7">
        <v>45615.229166666664</v>
      </c>
      <c r="D8221" s="7">
        <v>45615.229166666664</v>
      </c>
      <c r="E8221" s="5">
        <v>76.125</v>
      </c>
      <c r="F8221" s="5">
        <v>-3549.7833333333301</v>
      </c>
      <c r="G8221" s="5">
        <v>22.6166666666666</v>
      </c>
      <c r="H8221" s="34" cm="1">
        <f t="array" ref="H8221">SUMPRODUCT(('ESB Networks Summary'!$C$5:$C$17384=Data!D8221)*('ESB Networks Summary'!$E$5:$E$17384))*1000*2-SUMPRODUCT(('ESB Networks Summary'!$C$5:$C$17384=Data!D8221)*('ESB Networks Summary'!$F$5:$F$17384))*1000*2</f>
        <v>10</v>
      </c>
      <c r="I8221" s="5">
        <v>2712.5666666666598</v>
      </c>
      <c r="J8221" s="5">
        <v>0</v>
      </c>
      <c r="K8221" s="17">
        <v>1</v>
      </c>
      <c r="L8221" s="52">
        <f t="shared" si="899"/>
        <v>0</v>
      </c>
      <c r="M8221" s="5">
        <v>0</v>
      </c>
      <c r="N8221" s="5">
        <v>3156.7916666666601</v>
      </c>
      <c r="O8221" s="96">
        <v>1668.79</v>
      </c>
      <c r="P8221" s="5">
        <v>6.0333333333333297</v>
      </c>
      <c r="Q8221" s="99">
        <v>0</v>
      </c>
      <c r="R8221" s="99">
        <v>17.22</v>
      </c>
      <c r="S8221" s="99">
        <v>13.155000000000001</v>
      </c>
      <c r="T8221" s="30">
        <f t="shared" si="896"/>
        <v>421.64166666667006</v>
      </c>
      <c r="U8221" s="21">
        <f t="shared" si="900"/>
        <v>1.9472949999999941E-3</v>
      </c>
      <c r="V8221" s="21">
        <f t="shared" si="901"/>
        <v>0</v>
      </c>
      <c r="W8221" s="21">
        <f t="shared" si="902"/>
        <v>0</v>
      </c>
    </row>
    <row r="8222" spans="1:23">
      <c r="A8222" s="2">
        <f t="shared" si="897"/>
        <v>45597</v>
      </c>
      <c r="B8222" s="3">
        <f t="shared" si="898"/>
        <v>45615</v>
      </c>
      <c r="C8222" s="7">
        <v>45615.25</v>
      </c>
      <c r="D8222" s="7">
        <v>45615.25</v>
      </c>
      <c r="E8222" s="5">
        <v>71.8</v>
      </c>
      <c r="F8222" s="5">
        <v>-516.18333333333305</v>
      </c>
      <c r="G8222" s="5">
        <v>9.375</v>
      </c>
      <c r="H8222" s="34" cm="1">
        <f t="array" ref="H8222">SUMPRODUCT(('ESB Networks Summary'!$C$5:$C$17384=Data!D8222)*('ESB Networks Summary'!$E$5:$E$17384))*1000*2-SUMPRODUCT(('ESB Networks Summary'!$C$5:$C$17384=Data!D8222)*('ESB Networks Summary'!$F$5:$F$17384))*1000*2</f>
        <v>10</v>
      </c>
      <c r="I8222" s="5">
        <v>326.599999999999</v>
      </c>
      <c r="J8222" s="5">
        <v>0</v>
      </c>
      <c r="K8222" s="17">
        <v>1</v>
      </c>
      <c r="L8222" s="52">
        <f t="shared" si="899"/>
        <v>0</v>
      </c>
      <c r="M8222" s="5">
        <v>0</v>
      </c>
      <c r="N8222" s="5">
        <v>358.4</v>
      </c>
      <c r="O8222" s="96">
        <v>882.02</v>
      </c>
      <c r="P8222" s="5">
        <v>6.2083333333333304</v>
      </c>
      <c r="Q8222" s="99">
        <v>0</v>
      </c>
      <c r="R8222" s="99">
        <v>18.414999999999999</v>
      </c>
      <c r="S8222" s="99">
        <v>14.35</v>
      </c>
      <c r="T8222" s="30">
        <f t="shared" si="896"/>
        <v>173.36666666666639</v>
      </c>
      <c r="U8222" s="21">
        <f t="shared" si="900"/>
        <v>8.6320312499999993E-4</v>
      </c>
      <c r="V8222" s="21">
        <f t="shared" si="901"/>
        <v>0</v>
      </c>
      <c r="W8222" s="21">
        <f t="shared" si="902"/>
        <v>0</v>
      </c>
    </row>
    <row r="8223" spans="1:23">
      <c r="A8223" s="2">
        <f t="shared" si="897"/>
        <v>45597</v>
      </c>
      <c r="B8223" s="3">
        <f t="shared" si="898"/>
        <v>45615</v>
      </c>
      <c r="C8223" s="7">
        <v>45615.270833333336</v>
      </c>
      <c r="D8223" s="7">
        <v>45615.270833333336</v>
      </c>
      <c r="E8223" s="5">
        <v>71</v>
      </c>
      <c r="F8223" s="5">
        <v>-190</v>
      </c>
      <c r="G8223" s="5">
        <v>-1</v>
      </c>
      <c r="H8223" s="34" cm="1">
        <f t="array" ref="H8223">SUMPRODUCT(('ESB Networks Summary'!$C$5:$C$17384=Data!D8223)*('ESB Networks Summary'!$E$5:$E$17384))*1000*2-SUMPRODUCT(('ESB Networks Summary'!$C$5:$C$17384=Data!D8223)*('ESB Networks Summary'!$F$5:$F$17384))*1000*2</f>
        <v>8</v>
      </c>
      <c r="I8223" s="5">
        <v>0</v>
      </c>
      <c r="J8223" s="5">
        <v>0</v>
      </c>
      <c r="K8223" s="17">
        <v>1</v>
      </c>
      <c r="L8223" s="52">
        <f t="shared" si="899"/>
        <v>0</v>
      </c>
      <c r="M8223" s="5">
        <v>0</v>
      </c>
      <c r="N8223" s="5">
        <v>29.633333333333301</v>
      </c>
      <c r="O8223" s="96">
        <v>882.02</v>
      </c>
      <c r="P8223" s="5">
        <v>6.3999999999999897</v>
      </c>
      <c r="Q8223" s="99">
        <v>0</v>
      </c>
      <c r="R8223" s="99">
        <v>18.414999999999999</v>
      </c>
      <c r="S8223" s="99">
        <v>14.35</v>
      </c>
      <c r="T8223" s="30">
        <f t="shared" si="896"/>
        <v>165.76666666666668</v>
      </c>
      <c r="U8223" s="21">
        <f t="shared" si="900"/>
        <v>0</v>
      </c>
      <c r="V8223" s="21">
        <f t="shared" si="901"/>
        <v>-7.1749999999999996E-5</v>
      </c>
      <c r="W8223" s="21">
        <f t="shared" si="902"/>
        <v>0</v>
      </c>
    </row>
    <row r="8224" spans="1:23">
      <c r="A8224" s="2">
        <f t="shared" si="897"/>
        <v>45597</v>
      </c>
      <c r="B8224" s="3">
        <f t="shared" si="898"/>
        <v>45615</v>
      </c>
      <c r="C8224" s="7">
        <v>45615.291666666664</v>
      </c>
      <c r="D8224" s="7">
        <v>45615.291666666664</v>
      </c>
      <c r="E8224" s="5">
        <v>70.599999999999994</v>
      </c>
      <c r="F8224" s="5">
        <v>-175.166666666666</v>
      </c>
      <c r="G8224" s="5">
        <v>-0.16666666666666599</v>
      </c>
      <c r="H8224" s="34" cm="1">
        <f t="array" ref="H8224">SUMPRODUCT(('ESB Networks Summary'!$C$5:$C$17384=Data!D8224)*('ESB Networks Summary'!$E$5:$E$17384))*1000*2-SUMPRODUCT(('ESB Networks Summary'!$C$5:$C$17384=Data!D8224)*('ESB Networks Summary'!$F$5:$F$17384))*1000*2</f>
        <v>6</v>
      </c>
      <c r="I8224" s="5">
        <v>0</v>
      </c>
      <c r="J8224" s="5">
        <v>0</v>
      </c>
      <c r="K8224" s="17">
        <v>1</v>
      </c>
      <c r="L8224" s="52">
        <f t="shared" si="899"/>
        <v>0</v>
      </c>
      <c r="M8224" s="5">
        <v>0</v>
      </c>
      <c r="N8224" s="5">
        <v>3.6666666666666599</v>
      </c>
      <c r="O8224" s="96">
        <v>460.59</v>
      </c>
      <c r="P8224" s="5">
        <v>8.5</v>
      </c>
      <c r="Q8224" s="99">
        <v>0</v>
      </c>
      <c r="R8224" s="99">
        <v>21.66</v>
      </c>
      <c r="S8224" s="99">
        <v>17.594999999999999</v>
      </c>
      <c r="T8224" s="30">
        <f t="shared" si="896"/>
        <v>179.83333333333269</v>
      </c>
      <c r="U8224" s="21">
        <f t="shared" si="900"/>
        <v>0</v>
      </c>
      <c r="V8224" s="21">
        <f t="shared" si="901"/>
        <v>-1.4662499999999938E-5</v>
      </c>
      <c r="W8224" s="21">
        <f t="shared" si="902"/>
        <v>0</v>
      </c>
    </row>
    <row r="8225" spans="1:23">
      <c r="A8225" s="2">
        <f t="shared" si="897"/>
        <v>45597</v>
      </c>
      <c r="B8225" s="3">
        <f t="shared" si="898"/>
        <v>45615</v>
      </c>
      <c r="C8225" s="7">
        <v>45615.3125</v>
      </c>
      <c r="D8225" s="7">
        <v>45615.3125</v>
      </c>
      <c r="E8225" s="5">
        <v>70</v>
      </c>
      <c r="F8225" s="5">
        <v>-434.03333333333302</v>
      </c>
      <c r="G8225" s="5">
        <v>-6.8</v>
      </c>
      <c r="H8225" s="34" cm="1">
        <f t="array" ref="H8225">SUMPRODUCT(('ESB Networks Summary'!$C$5:$C$17384=Data!D8225)*('ESB Networks Summary'!$E$5:$E$17384))*1000*2-SUMPRODUCT(('ESB Networks Summary'!$C$5:$C$17384=Data!D8225)*('ESB Networks Summary'!$F$5:$F$17384))*1000*2</f>
        <v>6</v>
      </c>
      <c r="I8225" s="5">
        <v>0</v>
      </c>
      <c r="J8225" s="5">
        <v>0</v>
      </c>
      <c r="K8225" s="17">
        <v>1</v>
      </c>
      <c r="L8225" s="52">
        <f t="shared" si="899"/>
        <v>0</v>
      </c>
      <c r="M8225" s="5">
        <v>0</v>
      </c>
      <c r="N8225" s="5">
        <v>189.933333333333</v>
      </c>
      <c r="O8225" s="96">
        <v>460.59</v>
      </c>
      <c r="P8225" s="5">
        <v>26.133333333333301</v>
      </c>
      <c r="Q8225" s="99">
        <v>0</v>
      </c>
      <c r="R8225" s="99">
        <v>21.66</v>
      </c>
      <c r="S8225" s="99">
        <v>17.594999999999999</v>
      </c>
      <c r="T8225" s="30">
        <f t="shared" si="896"/>
        <v>263.43333333333334</v>
      </c>
      <c r="U8225" s="21">
        <f t="shared" si="900"/>
        <v>0</v>
      </c>
      <c r="V8225" s="21">
        <f t="shared" si="901"/>
        <v>-5.9822999999999994E-4</v>
      </c>
      <c r="W8225" s="21">
        <f t="shared" si="902"/>
        <v>0</v>
      </c>
    </row>
    <row r="8226" spans="1:23">
      <c r="A8226" s="2">
        <f t="shared" si="897"/>
        <v>45597</v>
      </c>
      <c r="B8226" s="3">
        <f t="shared" si="898"/>
        <v>45615</v>
      </c>
      <c r="C8226" s="7">
        <v>45615.333333333336</v>
      </c>
      <c r="D8226" s="7">
        <v>45615.333333333336</v>
      </c>
      <c r="E8226" s="5">
        <v>65.383333333333297</v>
      </c>
      <c r="F8226" s="5">
        <v>-3191.5166666666601</v>
      </c>
      <c r="G8226" s="5">
        <v>133.98333333333301</v>
      </c>
      <c r="H8226" s="34" cm="1">
        <f t="array" ref="H8226">SUMPRODUCT(('ESB Networks Summary'!$C$5:$C$17384=Data!D8226)*('ESB Networks Summary'!$E$5:$E$17384))*1000*2-SUMPRODUCT(('ESB Networks Summary'!$C$5:$C$17384=Data!D8226)*('ESB Networks Summary'!$F$5:$F$17384))*1000*2</f>
        <v>182</v>
      </c>
      <c r="I8226" s="5">
        <v>0</v>
      </c>
      <c r="J8226" s="5">
        <v>0</v>
      </c>
      <c r="K8226" s="17">
        <v>1</v>
      </c>
      <c r="L8226" s="52">
        <f t="shared" si="899"/>
        <v>0</v>
      </c>
      <c r="M8226" s="5">
        <v>0</v>
      </c>
      <c r="N8226" s="5">
        <v>2684.6916666666598</v>
      </c>
      <c r="O8226" s="97">
        <v>124.54</v>
      </c>
      <c r="P8226" s="5">
        <v>17.441666666666599</v>
      </c>
      <c r="Q8226" s="99">
        <v>0</v>
      </c>
      <c r="R8226" s="99">
        <v>29.045999999999999</v>
      </c>
      <c r="S8226" s="99">
        <v>19.213999999999999</v>
      </c>
      <c r="T8226" s="30">
        <f t="shared" si="896"/>
        <v>658.25</v>
      </c>
      <c r="U8226" s="21">
        <f t="shared" si="900"/>
        <v>1.9458399499999952E-2</v>
      </c>
      <c r="V8226" s="21">
        <f t="shared" si="901"/>
        <v>0</v>
      </c>
      <c r="W8226" s="21">
        <f t="shared" si="902"/>
        <v>0</v>
      </c>
    </row>
    <row r="8227" spans="1:23">
      <c r="A8227" s="2">
        <f t="shared" si="897"/>
        <v>45597</v>
      </c>
      <c r="B8227" s="3">
        <f t="shared" si="898"/>
        <v>45615</v>
      </c>
      <c r="C8227" s="7">
        <v>45615.354166666664</v>
      </c>
      <c r="D8227" s="7">
        <v>45615.354166666664</v>
      </c>
      <c r="E8227" s="5">
        <v>61.3333333333333</v>
      </c>
      <c r="F8227" s="5">
        <v>-579.26666666666597</v>
      </c>
      <c r="G8227" s="5">
        <v>-45.6666666666666</v>
      </c>
      <c r="H8227" s="34" cm="1">
        <f t="array" ref="H8227">SUMPRODUCT(('ESB Networks Summary'!$C$5:$C$17384=Data!D8227)*('ESB Networks Summary'!$E$5:$E$17384))*1000*2-SUMPRODUCT(('ESB Networks Summary'!$C$5:$C$17384=Data!D8227)*('ESB Networks Summary'!$F$5:$F$17384))*1000*2</f>
        <v>-4</v>
      </c>
      <c r="I8227" s="5">
        <v>0</v>
      </c>
      <c r="J8227" s="5">
        <v>0</v>
      </c>
      <c r="K8227" s="17">
        <v>1</v>
      </c>
      <c r="L8227" s="52">
        <f t="shared" si="899"/>
        <v>0</v>
      </c>
      <c r="M8227" s="5">
        <v>0</v>
      </c>
      <c r="N8227" s="5">
        <v>562.03333333333296</v>
      </c>
      <c r="O8227" s="96">
        <v>124.54</v>
      </c>
      <c r="P8227" s="5">
        <v>43.1666666666666</v>
      </c>
      <c r="Q8227" s="99">
        <v>0</v>
      </c>
      <c r="R8227" s="99">
        <v>29.045999999999999</v>
      </c>
      <c r="S8227" s="99">
        <v>19.213999999999999</v>
      </c>
      <c r="T8227" s="30">
        <f t="shared" si="896"/>
        <v>14.733333333333007</v>
      </c>
      <c r="U8227" s="21">
        <f t="shared" si="900"/>
        <v>0</v>
      </c>
      <c r="V8227" s="21">
        <f t="shared" si="901"/>
        <v>-4.3871966666666597E-3</v>
      </c>
      <c r="W8227" s="21">
        <f t="shared" si="902"/>
        <v>0</v>
      </c>
    </row>
    <row r="8228" spans="1:23">
      <c r="A8228" s="2">
        <f t="shared" si="897"/>
        <v>45597</v>
      </c>
      <c r="B8228" s="3">
        <f t="shared" si="898"/>
        <v>45615</v>
      </c>
      <c r="C8228" s="7">
        <v>45615.375</v>
      </c>
      <c r="D8228" s="7">
        <v>45615.375</v>
      </c>
      <c r="E8228" s="5">
        <v>60</v>
      </c>
      <c r="F8228" s="5">
        <v>-336.416666666666</v>
      </c>
      <c r="G8228" s="5">
        <v>14.2</v>
      </c>
      <c r="H8228" s="34" cm="1">
        <f t="array" ref="H8228">SUMPRODUCT(('ESB Networks Summary'!$C$5:$C$17384=Data!D8228)*('ESB Networks Summary'!$E$5:$E$17384))*1000*2-SUMPRODUCT(('ESB Networks Summary'!$C$5:$C$17384=Data!D8228)*('ESB Networks Summary'!$F$5:$F$17384))*1000*2</f>
        <v>-4</v>
      </c>
      <c r="I8228" s="5">
        <v>0</v>
      </c>
      <c r="J8228" s="5">
        <v>0</v>
      </c>
      <c r="K8228" s="17">
        <v>1</v>
      </c>
      <c r="L8228" s="52">
        <f t="shared" si="899"/>
        <v>0</v>
      </c>
      <c r="M8228" s="5">
        <v>0</v>
      </c>
      <c r="N8228" s="5">
        <v>435.86666666666599</v>
      </c>
      <c r="O8228" s="96">
        <v>60.02</v>
      </c>
      <c r="P8228" s="5">
        <v>192.766666666666</v>
      </c>
      <c r="Q8228" s="99">
        <v>90.28</v>
      </c>
      <c r="R8228" s="99">
        <v>30.012</v>
      </c>
      <c r="S8228" s="99">
        <v>20.181000000000001</v>
      </c>
      <c r="T8228" s="30">
        <f t="shared" si="896"/>
        <v>107.516666666666</v>
      </c>
      <c r="U8228" s="21">
        <f t="shared" si="900"/>
        <v>2.1308519999999999E-3</v>
      </c>
      <c r="V8228" s="21">
        <f t="shared" si="901"/>
        <v>0</v>
      </c>
      <c r="W8228" s="21">
        <f t="shared" si="902"/>
        <v>0</v>
      </c>
    </row>
    <row r="8229" spans="1:23">
      <c r="A8229" s="2">
        <f t="shared" si="897"/>
        <v>45597</v>
      </c>
      <c r="B8229" s="3">
        <f t="shared" si="898"/>
        <v>45615</v>
      </c>
      <c r="C8229" s="7">
        <v>45615.395833333336</v>
      </c>
      <c r="D8229" s="7">
        <v>45615.395833333336</v>
      </c>
      <c r="E8229" s="5">
        <v>59.933333333333302</v>
      </c>
      <c r="F8229" s="5">
        <v>-192.5</v>
      </c>
      <c r="G8229" s="5">
        <v>3.3333333333333299</v>
      </c>
      <c r="H8229" s="34" cm="1">
        <f t="array" ref="H8229">SUMPRODUCT(('ESB Networks Summary'!$C$5:$C$17384=Data!D8229)*('ESB Networks Summary'!$E$5:$E$17384))*1000*2-SUMPRODUCT(('ESB Networks Summary'!$C$5:$C$17384=Data!D8229)*('ESB Networks Summary'!$F$5:$F$17384))*1000*2</f>
        <v>-4</v>
      </c>
      <c r="I8229" s="5">
        <v>0</v>
      </c>
      <c r="J8229" s="5">
        <v>0</v>
      </c>
      <c r="K8229" s="17">
        <v>1</v>
      </c>
      <c r="L8229" s="52">
        <f t="shared" si="899"/>
        <v>0</v>
      </c>
      <c r="M8229" s="5">
        <v>0</v>
      </c>
      <c r="N8229" s="5">
        <v>199</v>
      </c>
      <c r="O8229" s="96">
        <v>60.02</v>
      </c>
      <c r="P8229" s="5">
        <v>150.6</v>
      </c>
      <c r="Q8229" s="99">
        <v>90.28</v>
      </c>
      <c r="R8229" s="99">
        <v>30.012</v>
      </c>
      <c r="S8229" s="99">
        <v>20.181000000000001</v>
      </c>
      <c r="T8229" s="30">
        <f t="shared" si="896"/>
        <v>147.43333333333334</v>
      </c>
      <c r="U8229" s="21">
        <f t="shared" si="900"/>
        <v>5.0019999999999958E-4</v>
      </c>
      <c r="V8229" s="21">
        <f t="shared" si="901"/>
        <v>0</v>
      </c>
      <c r="W8229" s="21">
        <f t="shared" si="902"/>
        <v>0</v>
      </c>
    </row>
    <row r="8230" spans="1:23">
      <c r="A8230" s="2">
        <f t="shared" si="897"/>
        <v>45597</v>
      </c>
      <c r="B8230" s="3">
        <f t="shared" si="898"/>
        <v>45615</v>
      </c>
      <c r="C8230" s="7">
        <v>45615.416666666664</v>
      </c>
      <c r="D8230" s="7">
        <v>45615.416666666664</v>
      </c>
      <c r="E8230" s="5">
        <v>59</v>
      </c>
      <c r="F8230" s="5">
        <v>-336.86666666666599</v>
      </c>
      <c r="G8230" s="5">
        <v>-3.3333333333333402E-2</v>
      </c>
      <c r="H8230" s="34" cm="1">
        <f t="array" ref="H8230">SUMPRODUCT(('ESB Networks Summary'!$C$5:$C$17384=Data!D8230)*('ESB Networks Summary'!$E$5:$E$17384))*1000*2-SUMPRODUCT(('ESB Networks Summary'!$C$5:$C$17384=Data!D8230)*('ESB Networks Summary'!$F$5:$F$17384))*1000*2</f>
        <v>4</v>
      </c>
      <c r="I8230" s="5">
        <v>0</v>
      </c>
      <c r="J8230" s="5">
        <v>0</v>
      </c>
      <c r="K8230" s="17">
        <v>1</v>
      </c>
      <c r="L8230" s="52">
        <f t="shared" si="899"/>
        <v>0</v>
      </c>
      <c r="M8230" s="5">
        <v>327.76666666666603</v>
      </c>
      <c r="N8230" s="5">
        <v>571.5</v>
      </c>
      <c r="O8230" s="96">
        <v>269.95</v>
      </c>
      <c r="P8230" s="5">
        <v>288.13333333333298</v>
      </c>
      <c r="Q8230" s="99">
        <v>375.5</v>
      </c>
      <c r="R8230" s="99">
        <v>30.120999999999999</v>
      </c>
      <c r="S8230" s="99">
        <v>20.29</v>
      </c>
      <c r="T8230" s="30">
        <f t="shared" si="896"/>
        <v>53.466666666665617</v>
      </c>
      <c r="U8230" s="21">
        <f t="shared" si="900"/>
        <v>0</v>
      </c>
      <c r="V8230" s="21">
        <f t="shared" si="901"/>
        <v>-3.3816666666666735E-6</v>
      </c>
      <c r="W8230" s="21">
        <f t="shared" si="902"/>
        <v>0</v>
      </c>
    </row>
    <row r="8231" spans="1:23">
      <c r="A8231" s="2">
        <f t="shared" si="897"/>
        <v>45597</v>
      </c>
      <c r="B8231" s="3">
        <f t="shared" si="898"/>
        <v>45615</v>
      </c>
      <c r="C8231" s="7">
        <v>45615.4375</v>
      </c>
      <c r="D8231" s="7">
        <v>45615.4375</v>
      </c>
      <c r="E8231" s="5">
        <v>55.966666666666598</v>
      </c>
      <c r="F8231" s="5">
        <v>-1878.6666666666599</v>
      </c>
      <c r="G8231" s="5">
        <v>0.39999999999999902</v>
      </c>
      <c r="H8231" s="34" cm="1">
        <f t="array" ref="H8231">SUMPRODUCT(('ESB Networks Summary'!$C$5:$C$17384=Data!D8231)*('ESB Networks Summary'!$E$5:$E$17384))*1000*2-SUMPRODUCT(('ESB Networks Summary'!$C$5:$C$17384=Data!D8231)*('ESB Networks Summary'!$F$5:$F$17384))*1000*2</f>
        <v>4</v>
      </c>
      <c r="I8231" s="5">
        <v>0</v>
      </c>
      <c r="J8231" s="5">
        <v>0</v>
      </c>
      <c r="K8231" s="17">
        <v>1</v>
      </c>
      <c r="L8231" s="52">
        <f t="shared" si="899"/>
        <v>0</v>
      </c>
      <c r="M8231" s="5">
        <v>1568.6666666666599</v>
      </c>
      <c r="N8231" s="5">
        <v>2028.13333333333</v>
      </c>
      <c r="O8231" s="96">
        <v>269.95</v>
      </c>
      <c r="P8231" s="5">
        <v>192.7</v>
      </c>
      <c r="Q8231" s="99">
        <v>375.5</v>
      </c>
      <c r="R8231" s="99">
        <v>30.120999999999999</v>
      </c>
      <c r="S8231" s="99">
        <v>20.29</v>
      </c>
      <c r="T8231" s="30">
        <f t="shared" si="896"/>
        <v>43.633333333329801</v>
      </c>
      <c r="U8231" s="21">
        <f t="shared" si="900"/>
        <v>6.0241999999999855E-5</v>
      </c>
      <c r="V8231" s="21">
        <f t="shared" si="901"/>
        <v>0</v>
      </c>
      <c r="W8231" s="21">
        <f t="shared" si="902"/>
        <v>0</v>
      </c>
    </row>
    <row r="8232" spans="1:23">
      <c r="A8232" s="2">
        <f t="shared" si="897"/>
        <v>45597</v>
      </c>
      <c r="B8232" s="3">
        <f t="shared" si="898"/>
        <v>45615</v>
      </c>
      <c r="C8232" s="7">
        <v>45615.458333333336</v>
      </c>
      <c r="D8232" s="7">
        <v>45615.458333333336</v>
      </c>
      <c r="E8232" s="5">
        <v>50.733333333333299</v>
      </c>
      <c r="F8232" s="5">
        <v>-2663.5749999999998</v>
      </c>
      <c r="G8232" s="5">
        <v>-0.43333333333333302</v>
      </c>
      <c r="H8232" s="34" cm="1">
        <f t="array" ref="H8232">SUMPRODUCT(('ESB Networks Summary'!$C$5:$C$17384=Data!D8232)*('ESB Networks Summary'!$E$5:$E$17384))*1000*2-SUMPRODUCT(('ESB Networks Summary'!$C$5:$C$17384=Data!D8232)*('ESB Networks Summary'!$F$5:$F$17384))*1000*2</f>
        <v>4</v>
      </c>
      <c r="I8232" s="5">
        <v>0</v>
      </c>
      <c r="J8232" s="5">
        <v>0</v>
      </c>
      <c r="K8232" s="17">
        <v>1</v>
      </c>
      <c r="L8232" s="52">
        <f t="shared" si="899"/>
        <v>0</v>
      </c>
      <c r="M8232" s="5">
        <v>1867.0833333333301</v>
      </c>
      <c r="N8232" s="5">
        <v>2582.9749999999999</v>
      </c>
      <c r="O8232" s="96">
        <v>1877.83</v>
      </c>
      <c r="P8232" s="5">
        <v>144.06666666666601</v>
      </c>
      <c r="Q8232" s="99">
        <v>674.15</v>
      </c>
      <c r="R8232" s="99">
        <v>30.666000000000004</v>
      </c>
      <c r="S8232" s="99">
        <v>20.835000000000001</v>
      </c>
      <c r="T8232" s="30">
        <f t="shared" si="896"/>
        <v>224.23333333333267</v>
      </c>
      <c r="U8232" s="21">
        <f t="shared" si="900"/>
        <v>0</v>
      </c>
      <c r="V8232" s="21">
        <f t="shared" si="901"/>
        <v>-4.5142499999999963E-5</v>
      </c>
      <c r="W8232" s="21">
        <f t="shared" si="902"/>
        <v>0</v>
      </c>
    </row>
    <row r="8233" spans="1:23">
      <c r="A8233" s="2">
        <f t="shared" si="897"/>
        <v>45597</v>
      </c>
      <c r="B8233" s="3">
        <f t="shared" si="898"/>
        <v>45615</v>
      </c>
      <c r="C8233" s="7">
        <v>45615.479166666664</v>
      </c>
      <c r="D8233" s="7">
        <v>45615.479166666664</v>
      </c>
      <c r="E8233" s="5">
        <v>46.933333333333302</v>
      </c>
      <c r="F8233" s="5">
        <v>-883.86666666666599</v>
      </c>
      <c r="G8233" s="5">
        <v>-1.9</v>
      </c>
      <c r="H8233" s="34" cm="1">
        <f t="array" ref="H8233">SUMPRODUCT(('ESB Networks Summary'!$C$5:$C$17384=Data!D8233)*('ESB Networks Summary'!$E$5:$E$17384))*1000*2-SUMPRODUCT(('ESB Networks Summary'!$C$5:$C$17384=Data!D8233)*('ESB Networks Summary'!$F$5:$F$17384))*1000*2</f>
        <v>2</v>
      </c>
      <c r="I8233" s="5">
        <v>0</v>
      </c>
      <c r="J8233" s="5">
        <v>0</v>
      </c>
      <c r="K8233" s="17">
        <v>1</v>
      </c>
      <c r="L8233" s="52">
        <f t="shared" si="899"/>
        <v>0</v>
      </c>
      <c r="M8233" s="5">
        <v>0</v>
      </c>
      <c r="N8233" s="5">
        <v>894.36666666666599</v>
      </c>
      <c r="O8233" s="96">
        <v>1877.83</v>
      </c>
      <c r="P8233" s="5">
        <v>151.833333333333</v>
      </c>
      <c r="Q8233" s="99">
        <v>674.15</v>
      </c>
      <c r="R8233" s="99">
        <v>30.666000000000004</v>
      </c>
      <c r="S8233" s="99">
        <v>20.835000000000001</v>
      </c>
      <c r="T8233" s="30">
        <f t="shared" si="896"/>
        <v>139.43333333333305</v>
      </c>
      <c r="U8233" s="21">
        <f t="shared" si="900"/>
        <v>0</v>
      </c>
      <c r="V8233" s="21">
        <f t="shared" si="901"/>
        <v>-1.9793250000000001E-4</v>
      </c>
      <c r="W8233" s="21">
        <f t="shared" si="902"/>
        <v>0</v>
      </c>
    </row>
    <row r="8234" spans="1:23">
      <c r="A8234" s="2">
        <f t="shared" si="897"/>
        <v>45597</v>
      </c>
      <c r="B8234" s="3">
        <f t="shared" si="898"/>
        <v>45615</v>
      </c>
      <c r="C8234" s="7">
        <v>45615.5</v>
      </c>
      <c r="D8234" s="7">
        <v>45615.5</v>
      </c>
      <c r="E8234" s="5">
        <v>45.3</v>
      </c>
      <c r="F8234" s="5">
        <v>-415.5</v>
      </c>
      <c r="G8234" s="5">
        <v>20</v>
      </c>
      <c r="H8234" s="34" cm="1">
        <f t="array" ref="H8234">SUMPRODUCT(('ESB Networks Summary'!$C$5:$C$17384=Data!D8234)*('ESB Networks Summary'!$E$5:$E$17384))*1000*2-SUMPRODUCT(('ESB Networks Summary'!$C$5:$C$17384=Data!D8234)*('ESB Networks Summary'!$F$5:$F$17384))*1000*2</f>
        <v>2</v>
      </c>
      <c r="I8234" s="5">
        <v>0</v>
      </c>
      <c r="J8234" s="5">
        <v>0</v>
      </c>
      <c r="K8234" s="17">
        <v>1</v>
      </c>
      <c r="L8234" s="52">
        <f t="shared" si="899"/>
        <v>0</v>
      </c>
      <c r="M8234" s="5">
        <v>0</v>
      </c>
      <c r="N8234" s="5">
        <v>628.73333333333301</v>
      </c>
      <c r="O8234" s="96">
        <v>547.52</v>
      </c>
      <c r="P8234" s="5">
        <v>329.33333333333297</v>
      </c>
      <c r="Q8234" s="99">
        <v>981.75</v>
      </c>
      <c r="R8234" s="99">
        <v>34.262999999999998</v>
      </c>
      <c r="S8234" s="99">
        <v>24.431999999999999</v>
      </c>
      <c r="T8234" s="30">
        <f t="shared" si="896"/>
        <v>136.09999999999997</v>
      </c>
      <c r="U8234" s="21">
        <f t="shared" si="900"/>
        <v>3.4262999999999997E-3</v>
      </c>
      <c r="V8234" s="21">
        <f t="shared" si="901"/>
        <v>0</v>
      </c>
      <c r="W8234" s="21">
        <f t="shared" si="902"/>
        <v>0</v>
      </c>
    </row>
    <row r="8235" spans="1:23">
      <c r="A8235" s="2">
        <f t="shared" si="897"/>
        <v>45597</v>
      </c>
      <c r="B8235" s="3">
        <f t="shared" si="898"/>
        <v>45615</v>
      </c>
      <c r="C8235" s="7">
        <v>45615.520833333336</v>
      </c>
      <c r="D8235" s="7">
        <v>45615.520833333336</v>
      </c>
      <c r="E8235" s="5">
        <v>44.433333333333302</v>
      </c>
      <c r="F8235" s="5">
        <v>-492.33333333333297</v>
      </c>
      <c r="G8235" s="5">
        <v>-69.933333333333294</v>
      </c>
      <c r="H8235" s="34" cm="1">
        <f t="array" ref="H8235">SUMPRODUCT(('ESB Networks Summary'!$C$5:$C$17384=Data!D8235)*('ESB Networks Summary'!$E$5:$E$17384))*1000*2-SUMPRODUCT(('ESB Networks Summary'!$C$5:$C$17384=Data!D8235)*('ESB Networks Summary'!$F$5:$F$17384))*1000*2</f>
        <v>6</v>
      </c>
      <c r="I8235" s="5">
        <v>0</v>
      </c>
      <c r="J8235" s="5">
        <v>0</v>
      </c>
      <c r="K8235" s="17">
        <v>1</v>
      </c>
      <c r="L8235" s="52">
        <f t="shared" si="899"/>
        <v>0</v>
      </c>
      <c r="M8235" s="5">
        <v>0</v>
      </c>
      <c r="N8235" s="5">
        <v>937.46666666666601</v>
      </c>
      <c r="O8235" s="96">
        <v>547.52</v>
      </c>
      <c r="P8235" s="5">
        <v>489.433333333333</v>
      </c>
      <c r="Q8235" s="99">
        <v>981.75</v>
      </c>
      <c r="R8235" s="99">
        <v>34.262999999999998</v>
      </c>
      <c r="S8235" s="99">
        <v>24.431999999999999</v>
      </c>
      <c r="T8235" s="30">
        <f t="shared" si="896"/>
        <v>-25.633333333333269</v>
      </c>
      <c r="U8235" s="21">
        <f t="shared" si="900"/>
        <v>0</v>
      </c>
      <c r="V8235" s="21">
        <f t="shared" si="901"/>
        <v>-8.5430559999999951E-3</v>
      </c>
      <c r="W8235" s="21">
        <f t="shared" si="902"/>
        <v>0</v>
      </c>
    </row>
    <row r="8236" spans="1:23">
      <c r="A8236" s="2">
        <f t="shared" si="897"/>
        <v>45597</v>
      </c>
      <c r="B8236" s="3">
        <f t="shared" si="898"/>
        <v>45615</v>
      </c>
      <c r="C8236" s="7">
        <v>45615.541666666664</v>
      </c>
      <c r="D8236" s="7">
        <v>45615.541666666664</v>
      </c>
      <c r="E8236" s="5">
        <v>40.966666666666598</v>
      </c>
      <c r="F8236" s="5">
        <v>-1772.43333333333</v>
      </c>
      <c r="G8236" s="5">
        <v>151.53333333333299</v>
      </c>
      <c r="H8236" s="34" cm="1">
        <f t="array" ref="H8236">SUMPRODUCT(('ESB Networks Summary'!$C$5:$C$17384=Data!D8236)*('ESB Networks Summary'!$E$5:$E$17384))*1000*2-SUMPRODUCT(('ESB Networks Summary'!$C$5:$C$17384=Data!D8236)*('ESB Networks Summary'!$F$5:$F$17384))*1000*2</f>
        <v>26</v>
      </c>
      <c r="I8236" s="5">
        <v>0</v>
      </c>
      <c r="J8236" s="5">
        <v>0</v>
      </c>
      <c r="K8236" s="17">
        <v>1</v>
      </c>
      <c r="L8236" s="52">
        <f t="shared" si="899"/>
        <v>0</v>
      </c>
      <c r="M8236" s="5">
        <v>0</v>
      </c>
      <c r="N8236" s="5">
        <v>2116.9666666666599</v>
      </c>
      <c r="O8236" s="96">
        <v>597.79999999999995</v>
      </c>
      <c r="P8236" s="5">
        <v>494.7</v>
      </c>
      <c r="Q8236" s="99">
        <v>679.42</v>
      </c>
      <c r="R8236" s="99">
        <v>31.974</v>
      </c>
      <c r="S8236" s="99">
        <v>22.143000000000001</v>
      </c>
      <c r="T8236" s="30">
        <f t="shared" si="896"/>
        <v>301.70000000000323</v>
      </c>
      <c r="U8236" s="21">
        <f t="shared" si="900"/>
        <v>2.4225633999999947E-2</v>
      </c>
      <c r="V8236" s="21">
        <f t="shared" si="901"/>
        <v>0</v>
      </c>
      <c r="W8236" s="21">
        <f t="shared" si="902"/>
        <v>0</v>
      </c>
    </row>
    <row r="8237" spans="1:23">
      <c r="A8237" s="2">
        <f t="shared" si="897"/>
        <v>45597</v>
      </c>
      <c r="B8237" s="3">
        <f t="shared" si="898"/>
        <v>45615</v>
      </c>
      <c r="C8237" s="7">
        <v>45615.5625</v>
      </c>
      <c r="D8237" s="7">
        <v>45615.5625</v>
      </c>
      <c r="E8237" s="5">
        <v>38.699999999999903</v>
      </c>
      <c r="F8237" s="5">
        <v>-806.70833333333303</v>
      </c>
      <c r="G8237" s="5">
        <v>2.80833333333333</v>
      </c>
      <c r="H8237" s="34" cm="1">
        <f t="array" ref="H8237">SUMPRODUCT(('ESB Networks Summary'!$C$5:$C$17384=Data!D8237)*('ESB Networks Summary'!$E$5:$E$17384))*1000*2-SUMPRODUCT(('ESB Networks Summary'!$C$5:$C$17384=Data!D8237)*('ESB Networks Summary'!$F$5:$F$17384))*1000*2</f>
        <v>6</v>
      </c>
      <c r="I8237" s="5">
        <v>0</v>
      </c>
      <c r="J8237" s="5">
        <v>0</v>
      </c>
      <c r="K8237" s="17">
        <v>1</v>
      </c>
      <c r="L8237" s="52">
        <f t="shared" si="899"/>
        <v>0</v>
      </c>
      <c r="M8237" s="5">
        <v>0</v>
      </c>
      <c r="N8237" s="5">
        <v>1127.1499999999901</v>
      </c>
      <c r="O8237" s="96">
        <v>597.79999999999995</v>
      </c>
      <c r="P8237" s="5">
        <v>374.46666666666601</v>
      </c>
      <c r="Q8237" s="99">
        <v>679.42</v>
      </c>
      <c r="R8237" s="99">
        <v>31.974</v>
      </c>
      <c r="S8237" s="99">
        <v>22.143000000000001</v>
      </c>
      <c r="T8237" s="30">
        <f t="shared" si="896"/>
        <v>56.833333333342352</v>
      </c>
      <c r="U8237" s="21">
        <f t="shared" si="900"/>
        <v>4.4896824999999954E-4</v>
      </c>
      <c r="V8237" s="21">
        <f t="shared" si="901"/>
        <v>0</v>
      </c>
      <c r="W8237" s="21">
        <f t="shared" si="902"/>
        <v>0</v>
      </c>
    </row>
    <row r="8238" spans="1:23">
      <c r="A8238" s="2">
        <f t="shared" si="897"/>
        <v>45597</v>
      </c>
      <c r="B8238" s="3">
        <f t="shared" si="898"/>
        <v>45615</v>
      </c>
      <c r="C8238" s="7">
        <v>45615.583333333336</v>
      </c>
      <c r="D8238" s="7">
        <v>45615.583333333336</v>
      </c>
      <c r="E8238" s="5">
        <v>34.766666666666602</v>
      </c>
      <c r="F8238" s="5">
        <v>-2771.2333333333299</v>
      </c>
      <c r="G8238" s="5">
        <v>1.86666666666666</v>
      </c>
      <c r="H8238" s="34" cm="1">
        <f t="array" ref="H8238">SUMPRODUCT(('ESB Networks Summary'!$C$5:$C$17384=Data!D8238)*('ESB Networks Summary'!$E$5:$E$17384))*1000*2-SUMPRODUCT(('ESB Networks Summary'!$C$5:$C$17384=Data!D8238)*('ESB Networks Summary'!$F$5:$F$17384))*1000*2</f>
        <v>30</v>
      </c>
      <c r="I8238" s="5">
        <v>0</v>
      </c>
      <c r="J8238" s="5">
        <v>0</v>
      </c>
      <c r="K8238" s="17">
        <v>1</v>
      </c>
      <c r="L8238" s="52">
        <f t="shared" si="899"/>
        <v>0</v>
      </c>
      <c r="M8238" s="5">
        <v>327.7</v>
      </c>
      <c r="N8238" s="5">
        <v>3008.9</v>
      </c>
      <c r="O8238" s="96">
        <v>385.23</v>
      </c>
      <c r="P8238" s="5">
        <v>549.69999999999902</v>
      </c>
      <c r="Q8238" s="99">
        <v>606.62</v>
      </c>
      <c r="R8238" s="99">
        <v>32.106000000000002</v>
      </c>
      <c r="S8238" s="99">
        <v>22.274999999999999</v>
      </c>
      <c r="T8238" s="30">
        <f t="shared" si="896"/>
        <v>313.89999999999554</v>
      </c>
      <c r="U8238" s="21">
        <f t="shared" si="900"/>
        <v>2.99655999999999E-4</v>
      </c>
      <c r="V8238" s="21">
        <f t="shared" si="901"/>
        <v>0</v>
      </c>
      <c r="W8238" s="21">
        <f t="shared" si="902"/>
        <v>0</v>
      </c>
    </row>
    <row r="8239" spans="1:23">
      <c r="A8239" s="2">
        <f t="shared" si="897"/>
        <v>45597</v>
      </c>
      <c r="B8239" s="3">
        <f t="shared" si="898"/>
        <v>45615</v>
      </c>
      <c r="C8239" s="7">
        <v>45615.604166666664</v>
      </c>
      <c r="D8239" s="7">
        <v>45615.604166666664</v>
      </c>
      <c r="E8239" s="5">
        <v>25.3</v>
      </c>
      <c r="F8239" s="5">
        <v>-4164.3999999999996</v>
      </c>
      <c r="G8239" s="5">
        <v>581.6</v>
      </c>
      <c r="H8239" s="34" cm="1">
        <f t="array" ref="H8239">SUMPRODUCT(('ESB Networks Summary'!$C$5:$C$17384=Data!D8239)*('ESB Networks Summary'!$E$5:$E$17384))*1000*2-SUMPRODUCT(('ESB Networks Summary'!$C$5:$C$17384=Data!D8239)*('ESB Networks Summary'!$F$5:$F$17384))*1000*2</f>
        <v>492</v>
      </c>
      <c r="I8239" s="5">
        <v>0</v>
      </c>
      <c r="J8239" s="5">
        <v>0</v>
      </c>
      <c r="K8239" s="17">
        <v>1</v>
      </c>
      <c r="L8239" s="52">
        <f t="shared" si="899"/>
        <v>0</v>
      </c>
      <c r="M8239" s="5">
        <v>1895.6666666666599</v>
      </c>
      <c r="N8239" s="5">
        <v>4758.2666666666601</v>
      </c>
      <c r="O8239" s="96">
        <v>385.23</v>
      </c>
      <c r="P8239" s="5">
        <v>437.7</v>
      </c>
      <c r="Q8239" s="99">
        <v>606.62</v>
      </c>
      <c r="R8239" s="99">
        <v>32.106000000000002</v>
      </c>
      <c r="S8239" s="99">
        <v>22.274999999999999</v>
      </c>
      <c r="T8239" s="30">
        <f t="shared" si="896"/>
        <v>425.43333333333976</v>
      </c>
      <c r="U8239" s="21">
        <f t="shared" si="900"/>
        <v>9.3364248000000011E-2</v>
      </c>
      <c r="V8239" s="21">
        <f t="shared" si="901"/>
        <v>0</v>
      </c>
      <c r="W8239" s="21">
        <f t="shared" si="902"/>
        <v>0</v>
      </c>
    </row>
    <row r="8240" spans="1:23">
      <c r="A8240" s="2">
        <f t="shared" si="897"/>
        <v>45597</v>
      </c>
      <c r="B8240" s="3">
        <f t="shared" si="898"/>
        <v>45615</v>
      </c>
      <c r="C8240" s="7">
        <v>45615.625</v>
      </c>
      <c r="D8240" s="7">
        <v>45615.625</v>
      </c>
      <c r="E8240" s="5">
        <v>20</v>
      </c>
      <c r="F8240" s="5">
        <v>-29</v>
      </c>
      <c r="G8240" s="5">
        <v>316.36666666666599</v>
      </c>
      <c r="H8240" s="34" cm="1">
        <f t="array" ref="H8240">SUMPRODUCT(('ESB Networks Summary'!$C$5:$C$17384=Data!D8240)*('ESB Networks Summary'!$E$5:$E$17384))*1000*2-SUMPRODUCT(('ESB Networks Summary'!$C$5:$C$17384=Data!D8240)*('ESB Networks Summary'!$F$5:$F$17384))*1000*2</f>
        <v>322</v>
      </c>
      <c r="I8240" s="5">
        <v>0</v>
      </c>
      <c r="J8240" s="5">
        <v>0</v>
      </c>
      <c r="K8240" s="17">
        <v>1</v>
      </c>
      <c r="L8240" s="52">
        <f t="shared" si="899"/>
        <v>0</v>
      </c>
      <c r="M8240" s="5">
        <v>0</v>
      </c>
      <c r="N8240" s="5">
        <v>530.56666666666604</v>
      </c>
      <c r="O8240" s="96">
        <v>126.11</v>
      </c>
      <c r="P8240" s="5">
        <v>316.33333333333297</v>
      </c>
      <c r="Q8240" s="99">
        <v>345.13</v>
      </c>
      <c r="R8240" s="99">
        <v>34.204000000000001</v>
      </c>
      <c r="S8240" s="99">
        <v>24.372999999999998</v>
      </c>
      <c r="T8240" s="30">
        <f t="shared" si="896"/>
        <v>131.13333333333287</v>
      </c>
      <c r="U8240" s="21">
        <f t="shared" si="900"/>
        <v>5.4105027333333222E-2</v>
      </c>
      <c r="V8240" s="21">
        <f t="shared" si="901"/>
        <v>0</v>
      </c>
      <c r="W8240" s="21">
        <f t="shared" si="902"/>
        <v>0</v>
      </c>
    </row>
    <row r="8241" spans="1:23">
      <c r="A8241" s="2">
        <f t="shared" si="897"/>
        <v>45597</v>
      </c>
      <c r="B8241" s="3">
        <f t="shared" si="898"/>
        <v>45615</v>
      </c>
      <c r="C8241" s="7">
        <v>45615.645833333336</v>
      </c>
      <c r="D8241" s="7">
        <v>45615.645833333336</v>
      </c>
      <c r="E8241" s="5">
        <v>20</v>
      </c>
      <c r="F8241" s="5">
        <v>-29.1666666666666</v>
      </c>
      <c r="G8241" s="5">
        <v>325.099999999999</v>
      </c>
      <c r="H8241" s="34" cm="1">
        <f t="array" ref="H8241">SUMPRODUCT(('ESB Networks Summary'!$C$5:$C$17384=Data!D8241)*('ESB Networks Summary'!$E$5:$E$17384))*1000*2-SUMPRODUCT(('ESB Networks Summary'!$C$5:$C$17384=Data!D8241)*('ESB Networks Summary'!$F$5:$F$17384))*1000*2</f>
        <v>334</v>
      </c>
      <c r="I8241" s="5">
        <v>0</v>
      </c>
      <c r="J8241" s="5">
        <v>0</v>
      </c>
      <c r="K8241" s="17">
        <v>1</v>
      </c>
      <c r="L8241" s="52">
        <f t="shared" si="899"/>
        <v>0</v>
      </c>
      <c r="M8241" s="5">
        <v>0</v>
      </c>
      <c r="N8241" s="5">
        <v>350.933333333333</v>
      </c>
      <c r="O8241" s="96">
        <v>126.11</v>
      </c>
      <c r="P8241" s="5">
        <v>106.36666666666601</v>
      </c>
      <c r="Q8241" s="99">
        <v>345.13</v>
      </c>
      <c r="R8241" s="99">
        <v>34.204000000000001</v>
      </c>
      <c r="S8241" s="99">
        <v>24.372999999999998</v>
      </c>
      <c r="T8241" s="30">
        <f t="shared" si="896"/>
        <v>109.6999999999986</v>
      </c>
      <c r="U8241" s="21">
        <f t="shared" si="900"/>
        <v>5.559860199999983E-2</v>
      </c>
      <c r="V8241" s="21">
        <f t="shared" si="901"/>
        <v>0</v>
      </c>
      <c r="W8241" s="21">
        <f t="shared" si="902"/>
        <v>0</v>
      </c>
    </row>
    <row r="8242" spans="1:23">
      <c r="A8242" s="2">
        <f t="shared" si="897"/>
        <v>45597</v>
      </c>
      <c r="B8242" s="3">
        <f t="shared" si="898"/>
        <v>45615</v>
      </c>
      <c r="C8242" s="7">
        <v>45615.666666666664</v>
      </c>
      <c r="D8242" s="7">
        <v>45615.666666666664</v>
      </c>
      <c r="E8242" s="5">
        <v>20</v>
      </c>
      <c r="F8242" s="5">
        <v>-18</v>
      </c>
      <c r="G8242" s="5">
        <v>480.03333333333302</v>
      </c>
      <c r="H8242" s="34" cm="1">
        <f t="array" ref="H8242">SUMPRODUCT(('ESB Networks Summary'!$C$5:$C$17384=Data!D8242)*('ESB Networks Summary'!$E$5:$E$17384))*1000*2-SUMPRODUCT(('ESB Networks Summary'!$C$5:$C$17384=Data!D8242)*('ESB Networks Summary'!$F$5:$F$17384))*1000*2</f>
        <v>490</v>
      </c>
      <c r="I8242" s="5">
        <v>0</v>
      </c>
      <c r="J8242" s="5">
        <v>0</v>
      </c>
      <c r="K8242" s="17">
        <v>1</v>
      </c>
      <c r="L8242" s="52">
        <f t="shared" si="899"/>
        <v>0</v>
      </c>
      <c r="M8242" s="5">
        <v>0</v>
      </c>
      <c r="N8242" s="5">
        <v>409.2</v>
      </c>
      <c r="O8242" s="96">
        <v>234.48</v>
      </c>
      <c r="P8242" s="5">
        <v>33.9</v>
      </c>
      <c r="Q8242" s="99">
        <v>103.24</v>
      </c>
      <c r="R8242" s="99">
        <v>37.206000000000003</v>
      </c>
      <c r="S8242" s="99">
        <v>27.375</v>
      </c>
      <c r="T8242" s="30">
        <f t="shared" si="896"/>
        <v>122.73333333333306</v>
      </c>
      <c r="U8242" s="21">
        <f t="shared" si="900"/>
        <v>8.9300600999999952E-2</v>
      </c>
      <c r="V8242" s="21">
        <f t="shared" si="901"/>
        <v>0</v>
      </c>
      <c r="W8242" s="21">
        <f t="shared" si="902"/>
        <v>0</v>
      </c>
    </row>
    <row r="8243" spans="1:23">
      <c r="A8243" s="2">
        <f t="shared" si="897"/>
        <v>45597</v>
      </c>
      <c r="B8243" s="3">
        <f t="shared" si="898"/>
        <v>45615</v>
      </c>
      <c r="C8243" s="7">
        <v>45615.6875</v>
      </c>
      <c r="D8243" s="7">
        <v>45615.6875</v>
      </c>
      <c r="E8243" s="5">
        <v>20</v>
      </c>
      <c r="F8243" s="5">
        <v>-15.8333333333333</v>
      </c>
      <c r="G8243" s="5">
        <v>620.33333333333303</v>
      </c>
      <c r="H8243" s="34" cm="1">
        <f t="array" ref="H8243">SUMPRODUCT(('ESB Networks Summary'!$C$5:$C$17384=Data!D8243)*('ESB Networks Summary'!$E$5:$E$17384))*1000*2-SUMPRODUCT(('ESB Networks Summary'!$C$5:$C$17384=Data!D8243)*('ESB Networks Summary'!$F$5:$F$17384))*1000*2</f>
        <v>626</v>
      </c>
      <c r="I8243" s="5">
        <v>0</v>
      </c>
      <c r="J8243" s="5">
        <v>0</v>
      </c>
      <c r="K8243" s="17">
        <v>1</v>
      </c>
      <c r="L8243" s="52">
        <f t="shared" si="899"/>
        <v>0</v>
      </c>
      <c r="M8243" s="5">
        <v>0</v>
      </c>
      <c r="N8243" s="5">
        <v>526.13333333333298</v>
      </c>
      <c r="O8243" s="96">
        <v>234.48</v>
      </c>
      <c r="P8243" s="5">
        <v>26.6666666666666</v>
      </c>
      <c r="Q8243" s="99">
        <v>103.24</v>
      </c>
      <c r="R8243" s="99">
        <v>37.206000000000003</v>
      </c>
      <c r="S8243" s="99">
        <v>27.375</v>
      </c>
      <c r="T8243" s="30">
        <f t="shared" si="896"/>
        <v>136.69999999999999</v>
      </c>
      <c r="U8243" s="21">
        <f t="shared" si="900"/>
        <v>0.11540060999999996</v>
      </c>
      <c r="V8243" s="21">
        <f t="shared" si="901"/>
        <v>0</v>
      </c>
      <c r="W8243" s="21">
        <f t="shared" si="902"/>
        <v>0</v>
      </c>
    </row>
    <row r="8244" spans="1:23">
      <c r="A8244" s="2">
        <f t="shared" si="897"/>
        <v>45597</v>
      </c>
      <c r="B8244" s="3">
        <f t="shared" si="898"/>
        <v>45615</v>
      </c>
      <c r="C8244" s="7">
        <v>45615.708333333336</v>
      </c>
      <c r="D8244" s="7">
        <v>45615.708333333336</v>
      </c>
      <c r="E8244" s="5">
        <v>20</v>
      </c>
      <c r="F8244" s="5">
        <v>-7.2666666666666604</v>
      </c>
      <c r="G8244" s="5">
        <v>2734.6</v>
      </c>
      <c r="H8244" s="34" cm="1">
        <f t="array" ref="H8244">SUMPRODUCT(('ESB Networks Summary'!$C$5:$C$17384=Data!D8244)*('ESB Networks Summary'!$E$5:$E$17384))*1000*2-SUMPRODUCT(('ESB Networks Summary'!$C$5:$C$17384=Data!D8244)*('ESB Networks Summary'!$F$5:$F$17384))*1000*2</f>
        <v>2730</v>
      </c>
      <c r="I8244" s="5">
        <v>2157.5666666666598</v>
      </c>
      <c r="J8244" s="5">
        <v>0</v>
      </c>
      <c r="K8244" s="17">
        <v>1</v>
      </c>
      <c r="L8244" s="52">
        <f t="shared" si="899"/>
        <v>0</v>
      </c>
      <c r="M8244" s="5">
        <v>0</v>
      </c>
      <c r="N8244" s="5">
        <v>2573.36666666666</v>
      </c>
      <c r="O8244" s="96">
        <v>2214.9</v>
      </c>
      <c r="P8244" s="5">
        <v>5.0333333333333297</v>
      </c>
      <c r="Q8244" s="99">
        <v>5</v>
      </c>
      <c r="R8244" s="99">
        <v>41.61</v>
      </c>
      <c r="S8244" s="99">
        <v>31.214999999999996</v>
      </c>
      <c r="T8244" s="30">
        <f t="shared" si="896"/>
        <v>173.5333333333399</v>
      </c>
      <c r="U8244" s="21">
        <f t="shared" si="900"/>
        <v>0.56893353000000002</v>
      </c>
      <c r="V8244" s="21">
        <f t="shared" si="901"/>
        <v>0</v>
      </c>
      <c r="W8244" s="21">
        <f t="shared" si="902"/>
        <v>0</v>
      </c>
    </row>
    <row r="8245" spans="1:23">
      <c r="A8245" s="2">
        <f t="shared" si="897"/>
        <v>45597</v>
      </c>
      <c r="B8245" s="3">
        <f t="shared" si="898"/>
        <v>45615</v>
      </c>
      <c r="C8245" s="7">
        <v>45615.729166666664</v>
      </c>
      <c r="D8245" s="7">
        <v>45615.729166666664</v>
      </c>
      <c r="E8245" s="5">
        <v>20</v>
      </c>
      <c r="F8245" s="5">
        <v>0</v>
      </c>
      <c r="G8245" s="5">
        <v>811.3</v>
      </c>
      <c r="H8245" s="34" cm="1">
        <f t="array" ref="H8245">SUMPRODUCT(('ESB Networks Summary'!$C$5:$C$17384=Data!D8245)*('ESB Networks Summary'!$E$5:$E$17384))*1000*2-SUMPRODUCT(('ESB Networks Summary'!$C$5:$C$17384=Data!D8245)*('ESB Networks Summary'!$F$5:$F$17384))*1000*2</f>
        <v>818</v>
      </c>
      <c r="I8245" s="5">
        <v>147.333333333333</v>
      </c>
      <c r="J8245" s="5">
        <v>0</v>
      </c>
      <c r="K8245" s="17">
        <v>1</v>
      </c>
      <c r="L8245" s="52">
        <f t="shared" si="899"/>
        <v>0</v>
      </c>
      <c r="M8245" s="5">
        <v>0</v>
      </c>
      <c r="N8245" s="5">
        <v>725.74166666666599</v>
      </c>
      <c r="O8245" s="96">
        <v>2214.9</v>
      </c>
      <c r="P8245" s="5">
        <v>3</v>
      </c>
      <c r="Q8245" s="99">
        <v>5</v>
      </c>
      <c r="R8245" s="99">
        <v>41.61</v>
      </c>
      <c r="S8245" s="99">
        <v>31.214999999999996</v>
      </c>
      <c r="T8245" s="30">
        <f t="shared" si="896"/>
        <v>88.558333333333962</v>
      </c>
      <c r="U8245" s="21">
        <f t="shared" si="900"/>
        <v>0.16879096499999999</v>
      </c>
      <c r="V8245" s="21">
        <f t="shared" si="901"/>
        <v>0</v>
      </c>
      <c r="W8245" s="21">
        <f t="shared" si="902"/>
        <v>0</v>
      </c>
    </row>
    <row r="8246" spans="1:23">
      <c r="A8246" s="2">
        <f t="shared" si="897"/>
        <v>45597</v>
      </c>
      <c r="B8246" s="3">
        <f t="shared" si="898"/>
        <v>45615</v>
      </c>
      <c r="C8246" s="7">
        <v>45615.75</v>
      </c>
      <c r="D8246" s="7">
        <v>45615.75</v>
      </c>
      <c r="E8246" s="5">
        <v>20</v>
      </c>
      <c r="F8246" s="5">
        <v>0</v>
      </c>
      <c r="G8246" s="5">
        <v>1571.3916666666601</v>
      </c>
      <c r="H8246" s="34" cm="1">
        <f t="array" ref="H8246">SUMPRODUCT(('ESB Networks Summary'!$C$5:$C$17384=Data!D8246)*('ESB Networks Summary'!$E$5:$E$17384))*1000*2-SUMPRODUCT(('ESB Networks Summary'!$C$5:$C$17384=Data!D8246)*('ESB Networks Summary'!$F$5:$F$17384))*1000*2</f>
        <v>1600</v>
      </c>
      <c r="I8246" s="5">
        <v>0</v>
      </c>
      <c r="J8246" s="5">
        <v>0</v>
      </c>
      <c r="K8246" s="17">
        <v>1</v>
      </c>
      <c r="L8246" s="52">
        <f t="shared" si="899"/>
        <v>0</v>
      </c>
      <c r="M8246" s="5">
        <v>694.53333333333296</v>
      </c>
      <c r="N8246" s="5">
        <v>1314.7833333333299</v>
      </c>
      <c r="O8246" s="96">
        <v>510.62</v>
      </c>
      <c r="P8246" s="5">
        <v>3</v>
      </c>
      <c r="Q8246" s="99">
        <v>0</v>
      </c>
      <c r="R8246" s="99">
        <v>38.849000000000004</v>
      </c>
      <c r="S8246" s="99">
        <v>28.454000000000001</v>
      </c>
      <c r="T8246" s="30">
        <f t="shared" si="896"/>
        <v>259.60833333333017</v>
      </c>
      <c r="U8246" s="21">
        <f t="shared" si="900"/>
        <v>0.30523497429166541</v>
      </c>
      <c r="V8246" s="21">
        <f t="shared" si="901"/>
        <v>0</v>
      </c>
      <c r="W8246" s="21">
        <f t="shared" si="902"/>
        <v>0</v>
      </c>
    </row>
    <row r="8247" spans="1:23">
      <c r="A8247" s="2">
        <f t="shared" si="897"/>
        <v>45597</v>
      </c>
      <c r="B8247" s="3">
        <f t="shared" si="898"/>
        <v>45615</v>
      </c>
      <c r="C8247" s="7">
        <v>45615.770833333336</v>
      </c>
      <c r="D8247" s="7">
        <v>45615.770833333336</v>
      </c>
      <c r="E8247" s="5">
        <v>20</v>
      </c>
      <c r="F8247" s="5">
        <v>0</v>
      </c>
      <c r="G8247" s="5">
        <v>737.23333333333301</v>
      </c>
      <c r="H8247" s="34" cm="1">
        <f t="array" ref="H8247">SUMPRODUCT(('ESB Networks Summary'!$C$5:$C$17384=Data!D8247)*('ESB Networks Summary'!$E$5:$E$17384))*1000*2-SUMPRODUCT(('ESB Networks Summary'!$C$5:$C$17384=Data!D8247)*('ESB Networks Summary'!$F$5:$F$17384))*1000*2</f>
        <v>748</v>
      </c>
      <c r="I8247" s="5">
        <v>0</v>
      </c>
      <c r="J8247" s="5">
        <v>0</v>
      </c>
      <c r="K8247" s="17">
        <v>1</v>
      </c>
      <c r="L8247" s="52">
        <f t="shared" si="899"/>
        <v>0</v>
      </c>
      <c r="M8247" s="5">
        <v>0</v>
      </c>
      <c r="N8247" s="5">
        <v>645.93333333333305</v>
      </c>
      <c r="O8247" s="96">
        <v>510.62</v>
      </c>
      <c r="P8247" s="5">
        <v>2.1333333333333302</v>
      </c>
      <c r="Q8247" s="99">
        <v>0</v>
      </c>
      <c r="R8247" s="99">
        <v>38.849000000000004</v>
      </c>
      <c r="S8247" s="99">
        <v>28.454000000000001</v>
      </c>
      <c r="T8247" s="30">
        <f t="shared" si="896"/>
        <v>93.43333333333328</v>
      </c>
      <c r="U8247" s="21">
        <f t="shared" si="900"/>
        <v>0.14320388883333326</v>
      </c>
      <c r="V8247" s="21">
        <f t="shared" si="901"/>
        <v>0</v>
      </c>
      <c r="W8247" s="21">
        <f t="shared" si="902"/>
        <v>0</v>
      </c>
    </row>
    <row r="8248" spans="1:23">
      <c r="A8248" s="2">
        <f t="shared" si="897"/>
        <v>45597</v>
      </c>
      <c r="B8248" s="3">
        <f t="shared" si="898"/>
        <v>45615</v>
      </c>
      <c r="C8248" s="7">
        <v>45615.791666666664</v>
      </c>
      <c r="D8248" s="7">
        <v>45615.791666666664</v>
      </c>
      <c r="E8248" s="5">
        <v>20</v>
      </c>
      <c r="F8248" s="5">
        <v>0</v>
      </c>
      <c r="G8248" s="5">
        <v>2119.0749999999998</v>
      </c>
      <c r="H8248" s="34" cm="1">
        <f t="array" ref="H8248">SUMPRODUCT(('ESB Networks Summary'!$C$5:$C$17384=Data!D8248)*('ESB Networks Summary'!$E$5:$E$17384))*1000*2-SUMPRODUCT(('ESB Networks Summary'!$C$5:$C$17384=Data!D8248)*('ESB Networks Summary'!$F$5:$F$17384))*1000*2</f>
        <v>2152</v>
      </c>
      <c r="I8248" s="5">
        <v>0</v>
      </c>
      <c r="J8248" s="5">
        <v>0</v>
      </c>
      <c r="K8248" s="17">
        <v>1</v>
      </c>
      <c r="L8248" s="52">
        <f t="shared" si="899"/>
        <v>0</v>
      </c>
      <c r="M8248" s="5">
        <v>0</v>
      </c>
      <c r="N8248" s="5">
        <v>1960</v>
      </c>
      <c r="O8248" s="96">
        <v>686.22</v>
      </c>
      <c r="P8248" s="5">
        <v>2.1333333333333302</v>
      </c>
      <c r="Q8248" s="99">
        <v>0</v>
      </c>
      <c r="R8248" s="99">
        <v>35.025999999999996</v>
      </c>
      <c r="S8248" s="99">
        <v>25.195</v>
      </c>
      <c r="T8248" s="30">
        <f t="shared" si="896"/>
        <v>161.20833333333303</v>
      </c>
      <c r="U8248" s="21">
        <f t="shared" si="900"/>
        <v>0.37111360474999988</v>
      </c>
      <c r="V8248" s="21">
        <f t="shared" si="901"/>
        <v>0</v>
      </c>
      <c r="W8248" s="21">
        <f t="shared" si="902"/>
        <v>0</v>
      </c>
    </row>
    <row r="8249" spans="1:23">
      <c r="A8249" s="2">
        <f t="shared" si="897"/>
        <v>45597</v>
      </c>
      <c r="B8249" s="3">
        <f t="shared" si="898"/>
        <v>45615</v>
      </c>
      <c r="C8249" s="7">
        <v>45615.8125</v>
      </c>
      <c r="D8249" s="7">
        <v>45615.8125</v>
      </c>
      <c r="E8249" s="5">
        <v>20</v>
      </c>
      <c r="F8249" s="5">
        <v>0</v>
      </c>
      <c r="G8249" s="5">
        <v>1696.36666666666</v>
      </c>
      <c r="H8249" s="34" cm="1">
        <f t="array" ref="H8249">SUMPRODUCT(('ESB Networks Summary'!$C$5:$C$17384=Data!D8249)*('ESB Networks Summary'!$E$5:$E$17384))*1000*2-SUMPRODUCT(('ESB Networks Summary'!$C$5:$C$17384=Data!D8249)*('ESB Networks Summary'!$F$5:$F$17384))*1000*2</f>
        <v>1682</v>
      </c>
      <c r="I8249" s="5">
        <v>0</v>
      </c>
      <c r="J8249" s="5">
        <v>0</v>
      </c>
      <c r="K8249" s="17">
        <v>1</v>
      </c>
      <c r="L8249" s="52">
        <f t="shared" si="899"/>
        <v>0</v>
      </c>
      <c r="M8249" s="5">
        <v>0</v>
      </c>
      <c r="N8249" s="5">
        <v>1609.86666666666</v>
      </c>
      <c r="O8249" s="96">
        <v>686.22</v>
      </c>
      <c r="P8249" s="5">
        <v>2</v>
      </c>
      <c r="Q8249" s="99">
        <v>0</v>
      </c>
      <c r="R8249" s="99">
        <v>35.025999999999996</v>
      </c>
      <c r="S8249" s="99">
        <v>25.195</v>
      </c>
      <c r="T8249" s="30">
        <f t="shared" si="896"/>
        <v>88.5</v>
      </c>
      <c r="U8249" s="21">
        <f t="shared" si="900"/>
        <v>0.29708469433333212</v>
      </c>
      <c r="V8249" s="21">
        <f t="shared" si="901"/>
        <v>0</v>
      </c>
      <c r="W8249" s="21">
        <f t="shared" si="902"/>
        <v>0</v>
      </c>
    </row>
    <row r="8250" spans="1:23">
      <c r="A8250" s="2">
        <f t="shared" si="897"/>
        <v>45597</v>
      </c>
      <c r="B8250" s="3">
        <f t="shared" si="898"/>
        <v>45615</v>
      </c>
      <c r="C8250" s="7">
        <v>45615.833333333336</v>
      </c>
      <c r="D8250" s="7">
        <v>45615.833333333336</v>
      </c>
      <c r="E8250" s="5">
        <v>20</v>
      </c>
      <c r="F8250" s="5">
        <v>0</v>
      </c>
      <c r="G8250" s="5">
        <v>1089.5999999999999</v>
      </c>
      <c r="H8250" s="34" cm="1">
        <f t="array" ref="H8250">SUMPRODUCT(('ESB Networks Summary'!$C$5:$C$17384=Data!D8250)*('ESB Networks Summary'!$E$5:$E$17384))*1000*2-SUMPRODUCT(('ESB Networks Summary'!$C$5:$C$17384=Data!D8250)*('ESB Networks Summary'!$F$5:$F$17384))*1000*2</f>
        <v>1152</v>
      </c>
      <c r="I8250" s="5">
        <v>0</v>
      </c>
      <c r="J8250" s="5">
        <v>0</v>
      </c>
      <c r="K8250" s="17">
        <v>1</v>
      </c>
      <c r="L8250" s="52">
        <f t="shared" si="899"/>
        <v>0</v>
      </c>
      <c r="M8250" s="5">
        <v>0</v>
      </c>
      <c r="N8250" s="5">
        <v>905.33333333333303</v>
      </c>
      <c r="O8250" s="96">
        <v>664.25</v>
      </c>
      <c r="P8250" s="5">
        <v>2</v>
      </c>
      <c r="Q8250" s="99">
        <v>0</v>
      </c>
      <c r="R8250" s="99">
        <v>32.410000000000004</v>
      </c>
      <c r="S8250" s="99">
        <v>22.579000000000001</v>
      </c>
      <c r="T8250" s="30">
        <f t="shared" si="896"/>
        <v>186.26666666666688</v>
      </c>
      <c r="U8250" s="21">
        <f t="shared" si="900"/>
        <v>0.17656967999999998</v>
      </c>
      <c r="V8250" s="21">
        <f t="shared" si="901"/>
        <v>0</v>
      </c>
      <c r="W8250" s="21">
        <f t="shared" si="902"/>
        <v>0</v>
      </c>
    </row>
    <row r="8251" spans="1:23">
      <c r="A8251" s="2">
        <f t="shared" si="897"/>
        <v>45597</v>
      </c>
      <c r="B8251" s="3">
        <f t="shared" si="898"/>
        <v>45615</v>
      </c>
      <c r="C8251" s="7">
        <v>45615.854166666664</v>
      </c>
      <c r="D8251" s="7">
        <v>45615.854166666664</v>
      </c>
      <c r="E8251" s="5">
        <v>20</v>
      </c>
      <c r="F8251" s="5">
        <v>0</v>
      </c>
      <c r="G8251" s="5">
        <v>606.53333333333296</v>
      </c>
      <c r="H8251" s="34" cm="1">
        <f t="array" ref="H8251">SUMPRODUCT(('ESB Networks Summary'!$C$5:$C$17384=Data!D8251)*('ESB Networks Summary'!$E$5:$E$17384))*1000*2-SUMPRODUCT(('ESB Networks Summary'!$C$5:$C$17384=Data!D8251)*('ESB Networks Summary'!$F$5:$F$17384))*1000*2</f>
        <v>616</v>
      </c>
      <c r="I8251" s="5">
        <v>0</v>
      </c>
      <c r="J8251" s="5">
        <v>0</v>
      </c>
      <c r="K8251" s="17">
        <v>1</v>
      </c>
      <c r="L8251" s="52">
        <f t="shared" si="899"/>
        <v>0</v>
      </c>
      <c r="M8251" s="5">
        <v>0</v>
      </c>
      <c r="N8251" s="5">
        <v>518.16666666666595</v>
      </c>
      <c r="O8251" s="96">
        <v>664.25</v>
      </c>
      <c r="P8251" s="5">
        <v>2</v>
      </c>
      <c r="Q8251" s="99">
        <v>0</v>
      </c>
      <c r="R8251" s="99">
        <v>32.410000000000004</v>
      </c>
      <c r="S8251" s="99">
        <v>22.579000000000001</v>
      </c>
      <c r="T8251" s="30">
        <f t="shared" si="896"/>
        <v>90.366666666667015</v>
      </c>
      <c r="U8251" s="21">
        <f t="shared" si="900"/>
        <v>9.8288726666666618E-2</v>
      </c>
      <c r="V8251" s="21">
        <f t="shared" si="901"/>
        <v>0</v>
      </c>
      <c r="W8251" s="21">
        <f t="shared" si="902"/>
        <v>0</v>
      </c>
    </row>
    <row r="8252" spans="1:23">
      <c r="A8252" s="2">
        <f t="shared" si="897"/>
        <v>45597</v>
      </c>
      <c r="B8252" s="3">
        <f t="shared" si="898"/>
        <v>45615</v>
      </c>
      <c r="C8252" s="7">
        <v>45615.875</v>
      </c>
      <c r="D8252" s="7">
        <v>45615.875</v>
      </c>
      <c r="E8252" s="5">
        <v>20</v>
      </c>
      <c r="F8252" s="5">
        <v>0</v>
      </c>
      <c r="G8252" s="5">
        <v>633.86666666666599</v>
      </c>
      <c r="H8252" s="34" cm="1">
        <f t="array" ref="H8252">SUMPRODUCT(('ESB Networks Summary'!$C$5:$C$17384=Data!D8252)*('ESB Networks Summary'!$E$5:$E$17384))*1000*2-SUMPRODUCT(('ESB Networks Summary'!$C$5:$C$17384=Data!D8252)*('ESB Networks Summary'!$F$5:$F$17384))*1000*2</f>
        <v>640</v>
      </c>
      <c r="I8252" s="5">
        <v>0</v>
      </c>
      <c r="J8252" s="5">
        <v>0</v>
      </c>
      <c r="K8252" s="17">
        <v>1</v>
      </c>
      <c r="L8252" s="52">
        <f t="shared" si="899"/>
        <v>0</v>
      </c>
      <c r="M8252" s="5">
        <v>0</v>
      </c>
      <c r="N8252" s="5">
        <v>542.6</v>
      </c>
      <c r="O8252" s="96">
        <v>727.97</v>
      </c>
      <c r="P8252" s="5">
        <v>2</v>
      </c>
      <c r="Q8252" s="99">
        <v>0</v>
      </c>
      <c r="R8252" s="99">
        <v>28.485000000000003</v>
      </c>
      <c r="S8252" s="99">
        <v>18.654</v>
      </c>
      <c r="T8252" s="30">
        <f t="shared" si="896"/>
        <v>93.266666666665969</v>
      </c>
      <c r="U8252" s="21">
        <f t="shared" si="900"/>
        <v>9.0278459999999908E-2</v>
      </c>
      <c r="V8252" s="21">
        <f t="shared" si="901"/>
        <v>0</v>
      </c>
      <c r="W8252" s="21">
        <f t="shared" si="902"/>
        <v>0</v>
      </c>
    </row>
    <row r="8253" spans="1:23">
      <c r="A8253" s="2">
        <f t="shared" si="897"/>
        <v>45597</v>
      </c>
      <c r="B8253" s="3">
        <f t="shared" si="898"/>
        <v>45615</v>
      </c>
      <c r="C8253" s="7">
        <v>45615.895833333336</v>
      </c>
      <c r="D8253" s="7">
        <v>45615.895833333336</v>
      </c>
      <c r="E8253" s="5">
        <v>20</v>
      </c>
      <c r="F8253" s="5">
        <v>0</v>
      </c>
      <c r="G8253" s="5">
        <v>560.79999999999995</v>
      </c>
      <c r="H8253" s="34" cm="1">
        <f t="array" ref="H8253">SUMPRODUCT(('ESB Networks Summary'!$C$5:$C$17384=Data!D8253)*('ESB Networks Summary'!$E$5:$E$17384))*1000*2-SUMPRODUCT(('ESB Networks Summary'!$C$5:$C$17384=Data!D8253)*('ESB Networks Summary'!$F$5:$F$17384))*1000*2</f>
        <v>570</v>
      </c>
      <c r="I8253" s="5">
        <v>0</v>
      </c>
      <c r="J8253" s="5">
        <v>0</v>
      </c>
      <c r="K8253" s="17">
        <v>1</v>
      </c>
      <c r="L8253" s="52">
        <f t="shared" si="899"/>
        <v>0</v>
      </c>
      <c r="M8253" s="5">
        <v>0</v>
      </c>
      <c r="N8253" s="5">
        <v>471.83333333333297</v>
      </c>
      <c r="O8253" s="96">
        <v>727.97</v>
      </c>
      <c r="P8253" s="5">
        <v>2</v>
      </c>
      <c r="Q8253" s="99">
        <v>0</v>
      </c>
      <c r="R8253" s="99">
        <v>28.485000000000003</v>
      </c>
      <c r="S8253" s="99">
        <v>18.654</v>
      </c>
      <c r="T8253" s="30">
        <f t="shared" si="896"/>
        <v>90.966666666666981</v>
      </c>
      <c r="U8253" s="21">
        <f t="shared" si="900"/>
        <v>7.9871940000000002E-2</v>
      </c>
      <c r="V8253" s="21">
        <f t="shared" si="901"/>
        <v>0</v>
      </c>
      <c r="W8253" s="21">
        <f t="shared" si="902"/>
        <v>0</v>
      </c>
    </row>
    <row r="8254" spans="1:23">
      <c r="A8254" s="2">
        <f t="shared" si="897"/>
        <v>45597</v>
      </c>
      <c r="B8254" s="3">
        <f t="shared" si="898"/>
        <v>45615</v>
      </c>
      <c r="C8254" s="7">
        <v>45615.916666666664</v>
      </c>
      <c r="D8254" s="7">
        <v>45615.916666666664</v>
      </c>
      <c r="E8254" s="5">
        <v>20</v>
      </c>
      <c r="F8254" s="5">
        <v>0</v>
      </c>
      <c r="G8254" s="5">
        <v>1727.7</v>
      </c>
      <c r="H8254" s="34" cm="1">
        <f t="array" ref="H8254">SUMPRODUCT(('ESB Networks Summary'!$C$5:$C$17384=Data!D8254)*('ESB Networks Summary'!$E$5:$E$17384))*1000*2-SUMPRODUCT(('ESB Networks Summary'!$C$5:$C$17384=Data!D8254)*('ESB Networks Summary'!$F$5:$F$17384))*1000*2</f>
        <v>1724</v>
      </c>
      <c r="I8254" s="5">
        <v>0</v>
      </c>
      <c r="J8254" s="5">
        <v>0</v>
      </c>
      <c r="K8254" s="17">
        <v>1</v>
      </c>
      <c r="L8254" s="52">
        <f t="shared" si="899"/>
        <v>0</v>
      </c>
      <c r="M8254" s="5">
        <v>0</v>
      </c>
      <c r="N8254" s="5">
        <v>1638.8333333333301</v>
      </c>
      <c r="O8254" s="96">
        <v>556.85</v>
      </c>
      <c r="P8254" s="5">
        <v>2</v>
      </c>
      <c r="Q8254" s="99">
        <v>0</v>
      </c>
      <c r="R8254" s="99">
        <v>26.797000000000004</v>
      </c>
      <c r="S8254" s="99">
        <v>16.965</v>
      </c>
      <c r="T8254" s="30">
        <f t="shared" si="896"/>
        <v>90.866666666669971</v>
      </c>
      <c r="U8254" s="21">
        <f t="shared" si="900"/>
        <v>0.23148588450000004</v>
      </c>
      <c r="V8254" s="21">
        <f t="shared" si="901"/>
        <v>0</v>
      </c>
      <c r="W8254" s="21">
        <f t="shared" si="902"/>
        <v>0</v>
      </c>
    </row>
    <row r="8255" spans="1:23">
      <c r="A8255" s="2">
        <f t="shared" si="897"/>
        <v>45597</v>
      </c>
      <c r="B8255" s="3">
        <f t="shared" si="898"/>
        <v>45615</v>
      </c>
      <c r="C8255" s="7">
        <v>45615.9375</v>
      </c>
      <c r="D8255" s="7">
        <v>45615.9375</v>
      </c>
      <c r="E8255" s="5">
        <v>20</v>
      </c>
      <c r="F8255" s="5">
        <v>0</v>
      </c>
      <c r="G8255" s="5">
        <v>221.75</v>
      </c>
      <c r="H8255" s="34" cm="1">
        <f t="array" ref="H8255">SUMPRODUCT(('ESB Networks Summary'!$C$5:$C$17384=Data!D8255)*('ESB Networks Summary'!$E$5:$E$17384))*1000*2-SUMPRODUCT(('ESB Networks Summary'!$C$5:$C$17384=Data!D8255)*('ESB Networks Summary'!$F$5:$F$17384))*1000*2</f>
        <v>234</v>
      </c>
      <c r="I8255" s="5">
        <v>0</v>
      </c>
      <c r="J8255" s="5">
        <v>0</v>
      </c>
      <c r="K8255" s="17">
        <v>1</v>
      </c>
      <c r="L8255" s="52">
        <f t="shared" si="899"/>
        <v>0</v>
      </c>
      <c r="M8255" s="5">
        <v>0</v>
      </c>
      <c r="N8255" s="5">
        <v>86.899999999999906</v>
      </c>
      <c r="O8255" s="96">
        <v>556.85</v>
      </c>
      <c r="P8255" s="5">
        <v>2</v>
      </c>
      <c r="Q8255" s="99">
        <v>0</v>
      </c>
      <c r="R8255" s="99">
        <v>26.797000000000004</v>
      </c>
      <c r="S8255" s="99">
        <v>16.965</v>
      </c>
      <c r="T8255" s="30">
        <f t="shared" si="896"/>
        <v>136.85000000000008</v>
      </c>
      <c r="U8255" s="21">
        <f t="shared" si="900"/>
        <v>2.9711173750000004E-2</v>
      </c>
      <c r="V8255" s="21">
        <f t="shared" si="901"/>
        <v>0</v>
      </c>
      <c r="W8255" s="21">
        <f t="shared" si="902"/>
        <v>0</v>
      </c>
    </row>
    <row r="8256" spans="1:23">
      <c r="A8256" s="2">
        <f t="shared" si="897"/>
        <v>45597</v>
      </c>
      <c r="B8256" s="3">
        <f t="shared" si="898"/>
        <v>45615</v>
      </c>
      <c r="C8256" s="7">
        <v>45615.958333333336</v>
      </c>
      <c r="D8256" s="7">
        <v>45615.958333333336</v>
      </c>
      <c r="E8256" s="5">
        <v>20</v>
      </c>
      <c r="F8256" s="5">
        <v>0</v>
      </c>
      <c r="G8256" s="5">
        <v>183.86666666666599</v>
      </c>
      <c r="H8256" s="34" cm="1">
        <f t="array" ref="H8256">SUMPRODUCT(('ESB Networks Summary'!$C$5:$C$17384=Data!D8256)*('ESB Networks Summary'!$E$5:$E$17384))*1000*2-SUMPRODUCT(('ESB Networks Summary'!$C$5:$C$17384=Data!D8256)*('ESB Networks Summary'!$F$5:$F$17384))*1000*2</f>
        <v>184</v>
      </c>
      <c r="I8256" s="5">
        <v>0</v>
      </c>
      <c r="J8256" s="5">
        <v>0</v>
      </c>
      <c r="K8256" s="17">
        <v>1</v>
      </c>
      <c r="L8256" s="52">
        <f t="shared" si="899"/>
        <v>0</v>
      </c>
      <c r="M8256" s="5">
        <v>0</v>
      </c>
      <c r="N8256" s="5">
        <v>62.033333333333303</v>
      </c>
      <c r="O8256" s="96">
        <v>1050.33</v>
      </c>
      <c r="P8256" s="5">
        <v>2</v>
      </c>
      <c r="Q8256" s="99">
        <v>0</v>
      </c>
      <c r="R8256" s="99">
        <v>18.177</v>
      </c>
      <c r="S8256" s="99">
        <v>14.112</v>
      </c>
      <c r="T8256" s="30">
        <f t="shared" si="896"/>
        <v>123.83333333333269</v>
      </c>
      <c r="U8256" s="21">
        <f t="shared" si="900"/>
        <v>1.6710721999999938E-2</v>
      </c>
      <c r="V8256" s="21">
        <f t="shared" si="901"/>
        <v>0</v>
      </c>
      <c r="W8256" s="21">
        <f t="shared" si="902"/>
        <v>0</v>
      </c>
    </row>
    <row r="8257" spans="1:23">
      <c r="A8257" s="2">
        <f t="shared" si="897"/>
        <v>45597</v>
      </c>
      <c r="B8257" s="3">
        <f t="shared" si="898"/>
        <v>45615</v>
      </c>
      <c r="C8257" s="7">
        <v>45615.979166666664</v>
      </c>
      <c r="D8257" s="7">
        <v>45615.979166666664</v>
      </c>
      <c r="E8257" s="5">
        <v>20</v>
      </c>
      <c r="F8257" s="5">
        <v>0</v>
      </c>
      <c r="G8257" s="5">
        <v>171.13333333333301</v>
      </c>
      <c r="H8257" s="34" cm="1">
        <f t="array" ref="H8257">SUMPRODUCT(('ESB Networks Summary'!$C$5:$C$17384=Data!D8257)*('ESB Networks Summary'!$E$5:$E$17384))*1000*2-SUMPRODUCT(('ESB Networks Summary'!$C$5:$C$17384=Data!D8257)*('ESB Networks Summary'!$F$5:$F$17384))*1000*2</f>
        <v>180</v>
      </c>
      <c r="I8257" s="5">
        <v>0</v>
      </c>
      <c r="J8257" s="5">
        <v>0</v>
      </c>
      <c r="K8257" s="17">
        <v>1</v>
      </c>
      <c r="L8257" s="52">
        <f t="shared" si="899"/>
        <v>0</v>
      </c>
      <c r="M8257" s="5">
        <v>0</v>
      </c>
      <c r="N8257" s="5">
        <v>31.5</v>
      </c>
      <c r="O8257" s="96">
        <v>1050.33</v>
      </c>
      <c r="P8257" s="5">
        <v>2</v>
      </c>
      <c r="Q8257" s="99">
        <v>0</v>
      </c>
      <c r="R8257" s="99">
        <v>18.177</v>
      </c>
      <c r="S8257" s="99">
        <v>14.112</v>
      </c>
      <c r="T8257" s="30">
        <f t="shared" si="896"/>
        <v>141.63333333333301</v>
      </c>
      <c r="U8257" s="21">
        <f t="shared" si="900"/>
        <v>1.5553452999999972E-2</v>
      </c>
      <c r="V8257" s="21">
        <f t="shared" si="901"/>
        <v>0</v>
      </c>
      <c r="W8257" s="21">
        <f t="shared" si="902"/>
        <v>0</v>
      </c>
    </row>
    <row r="8258" spans="1:23">
      <c r="A8258" s="2">
        <f t="shared" si="897"/>
        <v>45597</v>
      </c>
      <c r="B8258" s="3">
        <f t="shared" si="898"/>
        <v>45616</v>
      </c>
      <c r="C8258" s="7">
        <v>45616</v>
      </c>
      <c r="D8258" s="7">
        <v>45616</v>
      </c>
      <c r="E8258" s="5">
        <v>20</v>
      </c>
      <c r="F8258" s="5">
        <v>0</v>
      </c>
      <c r="G8258" s="5">
        <v>239.5</v>
      </c>
      <c r="H8258" s="34" cm="1">
        <f t="array" ref="H8258">SUMPRODUCT(('ESB Networks Summary'!$C$5:$C$17384=Data!D8258)*('ESB Networks Summary'!$E$5:$E$17384))*1000*2-SUMPRODUCT(('ESB Networks Summary'!$C$5:$C$17384=Data!D8258)*('ESB Networks Summary'!$F$5:$F$17384))*1000*2</f>
        <v>252</v>
      </c>
      <c r="I8258" s="5">
        <v>0</v>
      </c>
      <c r="J8258" s="5">
        <v>0</v>
      </c>
      <c r="K8258" s="17">
        <v>1</v>
      </c>
      <c r="L8258" s="52">
        <f t="shared" si="899"/>
        <v>0</v>
      </c>
      <c r="M8258" s="5">
        <v>0</v>
      </c>
      <c r="N8258" s="5">
        <v>125.73333333333299</v>
      </c>
      <c r="O8258" s="96">
        <v>78.900000000000006</v>
      </c>
      <c r="P8258" s="5">
        <v>2</v>
      </c>
      <c r="Q8258" s="99">
        <v>0</v>
      </c>
      <c r="R8258" s="99">
        <v>18.136000000000003</v>
      </c>
      <c r="S8258" s="99">
        <v>14.071000000000002</v>
      </c>
      <c r="T8258" s="30">
        <f t="shared" ref="T8258:T8321" si="903">P8258+G8258-N8258-F8258</f>
        <v>115.76666666666701</v>
      </c>
      <c r="U8258" s="21">
        <f t="shared" si="900"/>
        <v>2.1717860000000005E-2</v>
      </c>
      <c r="V8258" s="21">
        <f t="shared" si="901"/>
        <v>0</v>
      </c>
      <c r="W8258" s="21">
        <f t="shared" si="902"/>
        <v>0</v>
      </c>
    </row>
    <row r="8259" spans="1:23">
      <c r="A8259" s="2">
        <f t="shared" ref="A8259:A8322" si="904">DATE(YEAR(C8259),MONTH(C8259),1)</f>
        <v>45597</v>
      </c>
      <c r="B8259" s="3">
        <f t="shared" ref="B8259:B8322" si="905">DATE(YEAR(C8259),MONTH(C8259),DAY(C8259))</f>
        <v>45616</v>
      </c>
      <c r="C8259" s="7">
        <v>45616.020833333336</v>
      </c>
      <c r="D8259" s="7">
        <v>45616.020833333336</v>
      </c>
      <c r="E8259" s="5">
        <v>20</v>
      </c>
      <c r="F8259" s="5">
        <v>0</v>
      </c>
      <c r="G8259" s="5">
        <v>179.5</v>
      </c>
      <c r="H8259" s="34" cm="1">
        <f t="array" ref="H8259">SUMPRODUCT(('ESB Networks Summary'!$C$5:$C$17384=Data!D8259)*('ESB Networks Summary'!$E$5:$E$17384))*1000*2-SUMPRODUCT(('ESB Networks Summary'!$C$5:$C$17384=Data!D8259)*('ESB Networks Summary'!$F$5:$F$17384))*1000*2</f>
        <v>178</v>
      </c>
      <c r="I8259" s="5">
        <v>0</v>
      </c>
      <c r="J8259" s="5">
        <v>0</v>
      </c>
      <c r="K8259" s="17">
        <v>1</v>
      </c>
      <c r="L8259" s="52">
        <f t="shared" ref="L8259:L8322" si="906">IF(AND(K8259=2,K8258&lt;2),1,0)</f>
        <v>0</v>
      </c>
      <c r="M8259" s="5">
        <v>0</v>
      </c>
      <c r="N8259" s="5">
        <v>68.3333333333333</v>
      </c>
      <c r="O8259" s="96">
        <v>78.900000000000006</v>
      </c>
      <c r="P8259" s="5">
        <v>2</v>
      </c>
      <c r="Q8259" s="99">
        <v>0</v>
      </c>
      <c r="R8259" s="99">
        <v>18.136000000000003</v>
      </c>
      <c r="S8259" s="99">
        <v>14.071000000000002</v>
      </c>
      <c r="T8259" s="30">
        <f t="shared" si="903"/>
        <v>113.1666666666667</v>
      </c>
      <c r="U8259" s="21">
        <f t="shared" ref="U8259:U8322" si="907">IF(G8259&gt;0, G8259/1000*R8259/2,0)/100</f>
        <v>1.6277059999999999E-2</v>
      </c>
      <c r="V8259" s="21">
        <f t="shared" ref="V8259:V8322" si="908">IF(G8259&lt;0, G8259/1000*S8259/2,0)/100</f>
        <v>0</v>
      </c>
      <c r="W8259" s="21">
        <f t="shared" ref="W8259:W8322" si="909">IF(J8259&gt;P8259,J8259/1000/2*R8259/100,0)</f>
        <v>0</v>
      </c>
    </row>
    <row r="8260" spans="1:23">
      <c r="A8260" s="2">
        <f t="shared" si="904"/>
        <v>45597</v>
      </c>
      <c r="B8260" s="3">
        <f t="shared" si="905"/>
        <v>45616</v>
      </c>
      <c r="C8260" s="7">
        <v>45616.041666666664</v>
      </c>
      <c r="D8260" s="7">
        <v>45616.041666666664</v>
      </c>
      <c r="E8260" s="5">
        <v>20</v>
      </c>
      <c r="F8260" s="5">
        <v>0</v>
      </c>
      <c r="G8260" s="5">
        <v>157.333333333333</v>
      </c>
      <c r="H8260" s="34" cm="1">
        <f t="array" ref="H8260">SUMPRODUCT(('ESB Networks Summary'!$C$5:$C$17384=Data!D8260)*('ESB Networks Summary'!$E$5:$E$17384))*1000*2-SUMPRODUCT(('ESB Networks Summary'!$C$5:$C$17384=Data!D8260)*('ESB Networks Summary'!$F$5:$F$17384))*1000*2</f>
        <v>164</v>
      </c>
      <c r="I8260" s="5">
        <v>0</v>
      </c>
      <c r="J8260" s="5">
        <v>0</v>
      </c>
      <c r="K8260" s="17">
        <v>1</v>
      </c>
      <c r="L8260" s="52">
        <f t="shared" si="906"/>
        <v>0</v>
      </c>
      <c r="M8260" s="5">
        <v>0</v>
      </c>
      <c r="N8260" s="5">
        <v>30.8666666666666</v>
      </c>
      <c r="O8260" s="96">
        <v>9.1</v>
      </c>
      <c r="P8260" s="5">
        <v>2</v>
      </c>
      <c r="Q8260" s="99">
        <v>0</v>
      </c>
      <c r="R8260" s="99">
        <v>18.136000000000003</v>
      </c>
      <c r="S8260" s="99">
        <v>14.071000000000002</v>
      </c>
      <c r="T8260" s="30">
        <f t="shared" si="903"/>
        <v>128.46666666666641</v>
      </c>
      <c r="U8260" s="21">
        <f t="shared" si="907"/>
        <v>1.4266986666666639E-2</v>
      </c>
      <c r="V8260" s="21">
        <f t="shared" si="908"/>
        <v>0</v>
      </c>
      <c r="W8260" s="21">
        <f t="shared" si="909"/>
        <v>0</v>
      </c>
    </row>
    <row r="8261" spans="1:23">
      <c r="A8261" s="2">
        <f t="shared" si="904"/>
        <v>45597</v>
      </c>
      <c r="B8261" s="3">
        <f t="shared" si="905"/>
        <v>45616</v>
      </c>
      <c r="C8261" s="7">
        <v>45616.0625</v>
      </c>
      <c r="D8261" s="7">
        <v>45616.0625</v>
      </c>
      <c r="E8261" s="5">
        <v>20</v>
      </c>
      <c r="F8261" s="5">
        <v>0</v>
      </c>
      <c r="G8261" s="5">
        <v>150.56666666666601</v>
      </c>
      <c r="H8261" s="34" cm="1">
        <f t="array" ref="H8261">SUMPRODUCT(('ESB Networks Summary'!$C$5:$C$17384=Data!D8261)*('ESB Networks Summary'!$E$5:$E$17384))*1000*2-SUMPRODUCT(('ESB Networks Summary'!$C$5:$C$17384=Data!D8261)*('ESB Networks Summary'!$F$5:$F$17384))*1000*2</f>
        <v>154</v>
      </c>
      <c r="I8261" s="5">
        <v>0</v>
      </c>
      <c r="J8261" s="5">
        <v>0</v>
      </c>
      <c r="K8261" s="17">
        <v>1</v>
      </c>
      <c r="L8261" s="52">
        <f t="shared" si="906"/>
        <v>0</v>
      </c>
      <c r="M8261" s="5">
        <v>0</v>
      </c>
      <c r="N8261" s="5">
        <v>21.766666666666602</v>
      </c>
      <c r="O8261" s="96">
        <v>9.1</v>
      </c>
      <c r="P8261" s="5">
        <v>2</v>
      </c>
      <c r="Q8261" s="99">
        <v>0</v>
      </c>
      <c r="R8261" s="99">
        <v>18.136000000000003</v>
      </c>
      <c r="S8261" s="99">
        <v>14.071000000000002</v>
      </c>
      <c r="T8261" s="30">
        <f t="shared" si="903"/>
        <v>130.79999999999941</v>
      </c>
      <c r="U8261" s="21">
        <f t="shared" si="907"/>
        <v>1.3653385333333276E-2</v>
      </c>
      <c r="V8261" s="21">
        <f t="shared" si="908"/>
        <v>0</v>
      </c>
      <c r="W8261" s="21">
        <f t="shared" si="909"/>
        <v>0</v>
      </c>
    </row>
    <row r="8262" spans="1:23">
      <c r="A8262" s="2">
        <f t="shared" si="904"/>
        <v>45597</v>
      </c>
      <c r="B8262" s="3">
        <f t="shared" si="905"/>
        <v>45616</v>
      </c>
      <c r="C8262" s="7">
        <v>45616.083333333336</v>
      </c>
      <c r="D8262" s="7">
        <v>45616.083333333336</v>
      </c>
      <c r="E8262" s="5">
        <v>22.8</v>
      </c>
      <c r="F8262" s="5">
        <v>3048.36666666666</v>
      </c>
      <c r="G8262" s="5">
        <v>3621.7</v>
      </c>
      <c r="H8262" s="34" cm="1">
        <f t="array" ref="H8262">SUMPRODUCT(('ESB Networks Summary'!$C$5:$C$17384=Data!D8262)*('ESB Networks Summary'!$E$5:$E$17384))*1000*2-SUMPRODUCT(('ESB Networks Summary'!$C$5:$C$17384=Data!D8262)*('ESB Networks Summary'!$F$5:$F$17384))*1000*2</f>
        <v>3712</v>
      </c>
      <c r="I8262" s="5">
        <v>0</v>
      </c>
      <c r="J8262" s="5">
        <v>0</v>
      </c>
      <c r="K8262" s="17">
        <v>1</v>
      </c>
      <c r="L8262" s="52">
        <f t="shared" si="906"/>
        <v>0</v>
      </c>
      <c r="M8262" s="5">
        <v>0</v>
      </c>
      <c r="N8262" s="5">
        <v>0</v>
      </c>
      <c r="O8262" s="96">
        <v>16.37</v>
      </c>
      <c r="P8262" s="5">
        <v>2</v>
      </c>
      <c r="Q8262" s="99">
        <v>0</v>
      </c>
      <c r="R8262" s="99">
        <v>18.07</v>
      </c>
      <c r="S8262" s="99">
        <v>14.005000000000001</v>
      </c>
      <c r="T8262" s="30">
        <f t="shared" si="903"/>
        <v>575.33333333333985</v>
      </c>
      <c r="U8262" s="21">
        <f t="shared" si="907"/>
        <v>0.327220595</v>
      </c>
      <c r="V8262" s="21">
        <f t="shared" si="908"/>
        <v>0</v>
      </c>
      <c r="W8262" s="21">
        <f t="shared" si="909"/>
        <v>0</v>
      </c>
    </row>
    <row r="8263" spans="1:23">
      <c r="A8263" s="2">
        <f t="shared" si="904"/>
        <v>45597</v>
      </c>
      <c r="B8263" s="3">
        <f t="shared" si="905"/>
        <v>45616</v>
      </c>
      <c r="C8263" s="7">
        <v>45616.104166666664</v>
      </c>
      <c r="D8263" s="7">
        <v>45616.104166666664</v>
      </c>
      <c r="E8263" s="5">
        <v>30.4</v>
      </c>
      <c r="F8263" s="5">
        <v>3447.13333333333</v>
      </c>
      <c r="G8263" s="5">
        <v>3918.7999999999902</v>
      </c>
      <c r="H8263" s="34" cm="1">
        <f t="array" ref="H8263">SUMPRODUCT(('ESB Networks Summary'!$C$5:$C$17384=Data!D8263)*('ESB Networks Summary'!$E$5:$E$17384))*1000*2-SUMPRODUCT(('ESB Networks Summary'!$C$5:$C$17384=Data!D8263)*('ESB Networks Summary'!$F$5:$F$17384))*1000*2</f>
        <v>3946</v>
      </c>
      <c r="I8263" s="5">
        <v>0</v>
      </c>
      <c r="J8263" s="5">
        <v>0</v>
      </c>
      <c r="K8263" s="17">
        <v>1</v>
      </c>
      <c r="L8263" s="52">
        <f t="shared" si="906"/>
        <v>0</v>
      </c>
      <c r="M8263" s="5">
        <v>0</v>
      </c>
      <c r="N8263" s="5">
        <v>0</v>
      </c>
      <c r="O8263" s="96">
        <v>16.37</v>
      </c>
      <c r="P8263" s="5">
        <v>2.69999999999999</v>
      </c>
      <c r="Q8263" s="99">
        <v>0</v>
      </c>
      <c r="R8263" s="99">
        <v>18.07</v>
      </c>
      <c r="S8263" s="99">
        <v>14.005000000000001</v>
      </c>
      <c r="T8263" s="30">
        <f t="shared" si="903"/>
        <v>474.36666666665997</v>
      </c>
      <c r="U8263" s="21">
        <f t="shared" si="907"/>
        <v>0.3540635799999991</v>
      </c>
      <c r="V8263" s="21">
        <f t="shared" si="908"/>
        <v>0</v>
      </c>
      <c r="W8263" s="21">
        <f t="shared" si="909"/>
        <v>0</v>
      </c>
    </row>
    <row r="8264" spans="1:23">
      <c r="A8264" s="2">
        <f t="shared" si="904"/>
        <v>45597</v>
      </c>
      <c r="B8264" s="3">
        <f t="shared" si="905"/>
        <v>45616</v>
      </c>
      <c r="C8264" s="7">
        <v>45616.125</v>
      </c>
      <c r="D8264" s="7">
        <v>45616.125</v>
      </c>
      <c r="E8264" s="5">
        <v>37.966666666666598</v>
      </c>
      <c r="F8264" s="5">
        <v>3455.9333333333302</v>
      </c>
      <c r="G8264" s="5">
        <v>3903.2666666666601</v>
      </c>
      <c r="H8264" s="34" cm="1">
        <f t="array" ref="H8264">SUMPRODUCT(('ESB Networks Summary'!$C$5:$C$17384=Data!D8264)*('ESB Networks Summary'!$E$5:$E$17384))*1000*2-SUMPRODUCT(('ESB Networks Summary'!$C$5:$C$17384=Data!D8264)*('ESB Networks Summary'!$F$5:$F$17384))*1000*2</f>
        <v>3926</v>
      </c>
      <c r="I8264" s="5">
        <v>0</v>
      </c>
      <c r="J8264" s="5">
        <v>0</v>
      </c>
      <c r="K8264" s="17">
        <v>1</v>
      </c>
      <c r="L8264" s="52">
        <f t="shared" si="906"/>
        <v>0</v>
      </c>
      <c r="M8264" s="5">
        <v>0</v>
      </c>
      <c r="N8264" s="5">
        <v>0</v>
      </c>
      <c r="O8264" s="96">
        <v>4.2300000000000004</v>
      </c>
      <c r="P8264" s="5">
        <v>3</v>
      </c>
      <c r="Q8264" s="99">
        <v>0</v>
      </c>
      <c r="R8264" s="99">
        <v>18.018999999999998</v>
      </c>
      <c r="S8264" s="99">
        <v>13.953999999999999</v>
      </c>
      <c r="T8264" s="30">
        <f t="shared" si="903"/>
        <v>450.33333333332985</v>
      </c>
      <c r="U8264" s="21">
        <f t="shared" si="907"/>
        <v>0.35166481033333269</v>
      </c>
      <c r="V8264" s="21">
        <f t="shared" si="908"/>
        <v>0</v>
      </c>
      <c r="W8264" s="21">
        <f t="shared" si="909"/>
        <v>0</v>
      </c>
    </row>
    <row r="8265" spans="1:23">
      <c r="A8265" s="2">
        <f t="shared" si="904"/>
        <v>45597</v>
      </c>
      <c r="B8265" s="3">
        <f t="shared" si="905"/>
        <v>45616</v>
      </c>
      <c r="C8265" s="7">
        <v>45616.145833333336</v>
      </c>
      <c r="D8265" s="7">
        <v>45616.145833333336</v>
      </c>
      <c r="E8265" s="5">
        <v>45.6666666666666</v>
      </c>
      <c r="F8265" s="5">
        <v>3459.7999999999902</v>
      </c>
      <c r="G8265" s="5">
        <v>3940.5333333333301</v>
      </c>
      <c r="H8265" s="34" cm="1">
        <f t="array" ref="H8265">SUMPRODUCT(('ESB Networks Summary'!$C$5:$C$17384=Data!D8265)*('ESB Networks Summary'!$E$5:$E$17384))*1000*2-SUMPRODUCT(('ESB Networks Summary'!$C$5:$C$17384=Data!D8265)*('ESB Networks Summary'!$F$5:$F$17384))*1000*2</f>
        <v>3962</v>
      </c>
      <c r="I8265" s="5">
        <v>0</v>
      </c>
      <c r="J8265" s="5">
        <v>0</v>
      </c>
      <c r="K8265" s="17">
        <v>1</v>
      </c>
      <c r="L8265" s="52">
        <f t="shared" si="906"/>
        <v>0</v>
      </c>
      <c r="M8265" s="5">
        <v>0</v>
      </c>
      <c r="N8265" s="5">
        <v>0</v>
      </c>
      <c r="O8265" s="96">
        <v>4.2300000000000004</v>
      </c>
      <c r="P8265" s="5">
        <v>3</v>
      </c>
      <c r="Q8265" s="99">
        <v>0</v>
      </c>
      <c r="R8265" s="99">
        <v>18.018999999999998</v>
      </c>
      <c r="S8265" s="99">
        <v>13.953999999999999</v>
      </c>
      <c r="T8265" s="30">
        <f t="shared" si="903"/>
        <v>483.73333333333994</v>
      </c>
      <c r="U8265" s="21">
        <f t="shared" si="907"/>
        <v>0.35502235066666638</v>
      </c>
      <c r="V8265" s="21">
        <f t="shared" si="908"/>
        <v>0</v>
      </c>
      <c r="W8265" s="21">
        <f t="shared" si="909"/>
        <v>0</v>
      </c>
    </row>
    <row r="8266" spans="1:23">
      <c r="A8266" s="2">
        <f t="shared" si="904"/>
        <v>45597</v>
      </c>
      <c r="B8266" s="3">
        <f t="shared" si="905"/>
        <v>45616</v>
      </c>
      <c r="C8266" s="7">
        <v>45616.166666666664</v>
      </c>
      <c r="D8266" s="7">
        <v>45616.166666666664</v>
      </c>
      <c r="E8266" s="5">
        <v>53.3</v>
      </c>
      <c r="F8266" s="5">
        <v>3467.7333333333299</v>
      </c>
      <c r="G8266" s="5">
        <v>3939.1</v>
      </c>
      <c r="H8266" s="34" cm="1">
        <f t="array" ref="H8266">SUMPRODUCT(('ESB Networks Summary'!$C$5:$C$17384=Data!D8266)*('ESB Networks Summary'!$E$5:$E$17384))*1000*2-SUMPRODUCT(('ESB Networks Summary'!$C$5:$C$17384=Data!D8266)*('ESB Networks Summary'!$F$5:$F$17384))*1000*2</f>
        <v>3962</v>
      </c>
      <c r="I8266" s="5">
        <v>0</v>
      </c>
      <c r="J8266" s="5">
        <v>0</v>
      </c>
      <c r="K8266" s="17">
        <v>1</v>
      </c>
      <c r="L8266" s="52">
        <f t="shared" si="906"/>
        <v>0</v>
      </c>
      <c r="M8266" s="5">
        <v>0</v>
      </c>
      <c r="N8266" s="5">
        <v>0</v>
      </c>
      <c r="O8266" s="96">
        <v>24.34</v>
      </c>
      <c r="P8266" s="5">
        <v>3</v>
      </c>
      <c r="Q8266" s="99">
        <v>0</v>
      </c>
      <c r="R8266" s="99">
        <v>17.922000000000001</v>
      </c>
      <c r="S8266" s="99">
        <v>13.856999999999999</v>
      </c>
      <c r="T8266" s="30">
        <f t="shared" si="903"/>
        <v>474.36666666666997</v>
      </c>
      <c r="U8266" s="21">
        <f t="shared" si="907"/>
        <v>0.35298275099999998</v>
      </c>
      <c r="V8266" s="21">
        <f t="shared" si="908"/>
        <v>0</v>
      </c>
      <c r="W8266" s="21">
        <f t="shared" si="909"/>
        <v>0</v>
      </c>
    </row>
    <row r="8267" spans="1:23">
      <c r="A8267" s="2">
        <f t="shared" si="904"/>
        <v>45597</v>
      </c>
      <c r="B8267" s="3">
        <f t="shared" si="905"/>
        <v>45616</v>
      </c>
      <c r="C8267" s="7">
        <v>45616.1875</v>
      </c>
      <c r="D8267" s="7">
        <v>45616.1875</v>
      </c>
      <c r="E8267" s="5">
        <v>60.875</v>
      </c>
      <c r="F8267" s="5">
        <v>3481</v>
      </c>
      <c r="G8267" s="5">
        <v>3951.7833333333301</v>
      </c>
      <c r="H8267" s="34" cm="1">
        <f t="array" ref="H8267">SUMPRODUCT(('ESB Networks Summary'!$C$5:$C$17384=Data!D8267)*('ESB Networks Summary'!$E$5:$E$17384))*1000*2-SUMPRODUCT(('ESB Networks Summary'!$C$5:$C$17384=Data!D8267)*('ESB Networks Summary'!$F$5:$F$17384))*1000*2</f>
        <v>3976</v>
      </c>
      <c r="I8267" s="5">
        <v>0</v>
      </c>
      <c r="J8267" s="5">
        <v>0</v>
      </c>
      <c r="K8267" s="17">
        <v>1</v>
      </c>
      <c r="L8267" s="52">
        <f t="shared" si="906"/>
        <v>0</v>
      </c>
      <c r="M8267" s="5">
        <v>0</v>
      </c>
      <c r="N8267" s="5">
        <v>0</v>
      </c>
      <c r="O8267" s="96">
        <v>24.34</v>
      </c>
      <c r="P8267" s="5">
        <v>3</v>
      </c>
      <c r="Q8267" s="99">
        <v>0</v>
      </c>
      <c r="R8267" s="99">
        <v>17.922000000000001</v>
      </c>
      <c r="S8267" s="99">
        <v>13.856999999999999</v>
      </c>
      <c r="T8267" s="30">
        <f t="shared" si="903"/>
        <v>473.78333333333012</v>
      </c>
      <c r="U8267" s="21">
        <f t="shared" si="907"/>
        <v>0.35411930449999973</v>
      </c>
      <c r="V8267" s="21">
        <f t="shared" si="908"/>
        <v>0</v>
      </c>
      <c r="W8267" s="21">
        <f t="shared" si="909"/>
        <v>0</v>
      </c>
    </row>
    <row r="8268" spans="1:23">
      <c r="A8268" s="2">
        <f t="shared" si="904"/>
        <v>45597</v>
      </c>
      <c r="B8268" s="3">
        <f t="shared" si="905"/>
        <v>45616</v>
      </c>
      <c r="C8268" s="7">
        <v>45616.208333333336</v>
      </c>
      <c r="D8268" s="7">
        <v>45616.208333333336</v>
      </c>
      <c r="E8268" s="5">
        <v>68.3333333333333</v>
      </c>
      <c r="F8268" s="5">
        <v>3487.86666666666</v>
      </c>
      <c r="G8268" s="5">
        <v>3966.5666666666598</v>
      </c>
      <c r="H8268" s="34" cm="1">
        <f t="array" ref="H8268">SUMPRODUCT(('ESB Networks Summary'!$C$5:$C$17384=Data!D8268)*('ESB Networks Summary'!$E$5:$E$17384))*1000*2-SUMPRODUCT(('ESB Networks Summary'!$C$5:$C$17384=Data!D8268)*('ESB Networks Summary'!$F$5:$F$17384))*1000*2</f>
        <v>3990</v>
      </c>
      <c r="I8268" s="5">
        <v>0</v>
      </c>
      <c r="J8268" s="5">
        <v>0</v>
      </c>
      <c r="K8268" s="17">
        <v>1</v>
      </c>
      <c r="L8268" s="52">
        <f t="shared" si="906"/>
        <v>0</v>
      </c>
      <c r="M8268" s="5">
        <v>0</v>
      </c>
      <c r="N8268" s="5">
        <v>0</v>
      </c>
      <c r="O8268" s="96">
        <v>1723.63</v>
      </c>
      <c r="P8268" s="5">
        <v>3</v>
      </c>
      <c r="Q8268" s="99">
        <v>0</v>
      </c>
      <c r="R8268" s="99">
        <v>17.786000000000001</v>
      </c>
      <c r="S8268" s="99">
        <v>13.721</v>
      </c>
      <c r="T8268" s="30">
        <f t="shared" si="903"/>
        <v>481.69999999999982</v>
      </c>
      <c r="U8268" s="21">
        <f t="shared" si="907"/>
        <v>0.35274677366666607</v>
      </c>
      <c r="V8268" s="21">
        <f t="shared" si="908"/>
        <v>0</v>
      </c>
      <c r="W8268" s="21">
        <f t="shared" si="909"/>
        <v>0</v>
      </c>
    </row>
    <row r="8269" spans="1:23">
      <c r="A8269" s="2">
        <f t="shared" si="904"/>
        <v>45597</v>
      </c>
      <c r="B8269" s="3">
        <f t="shared" si="905"/>
        <v>45616</v>
      </c>
      <c r="C8269" s="7">
        <v>45616.229166666664</v>
      </c>
      <c r="D8269" s="7">
        <v>45616.229166666664</v>
      </c>
      <c r="E8269" s="5">
        <v>75</v>
      </c>
      <c r="F8269" s="5">
        <v>1499.43333333333</v>
      </c>
      <c r="G8269" s="5">
        <v>3874.2</v>
      </c>
      <c r="H8269" s="34" cm="1">
        <f t="array" ref="H8269">SUMPRODUCT(('ESB Networks Summary'!$C$5:$C$17384=Data!D8269)*('ESB Networks Summary'!$E$5:$E$17384))*1000*2-SUMPRODUCT(('ESB Networks Summary'!$C$5:$C$17384=Data!D8269)*('ESB Networks Summary'!$F$5:$F$17384))*1000*2</f>
        <v>3944</v>
      </c>
      <c r="I8269" s="5">
        <v>2060.5</v>
      </c>
      <c r="J8269" s="5">
        <v>0</v>
      </c>
      <c r="K8269" s="17">
        <v>1</v>
      </c>
      <c r="L8269" s="52">
        <f t="shared" si="906"/>
        <v>0</v>
      </c>
      <c r="M8269" s="5">
        <v>0</v>
      </c>
      <c r="N8269" s="5">
        <v>2044.6</v>
      </c>
      <c r="O8269" s="96">
        <v>1723.63</v>
      </c>
      <c r="P8269" s="5">
        <v>3</v>
      </c>
      <c r="Q8269" s="99">
        <v>0</v>
      </c>
      <c r="R8269" s="99">
        <v>17.786000000000001</v>
      </c>
      <c r="S8269" s="99">
        <v>13.721</v>
      </c>
      <c r="T8269" s="30">
        <f t="shared" si="903"/>
        <v>333.16666666666993</v>
      </c>
      <c r="U8269" s="21">
        <f t="shared" si="907"/>
        <v>0.34453260600000002</v>
      </c>
      <c r="V8269" s="21">
        <f t="shared" si="908"/>
        <v>0</v>
      </c>
      <c r="W8269" s="21">
        <f t="shared" si="909"/>
        <v>0</v>
      </c>
    </row>
    <row r="8270" spans="1:23">
      <c r="A8270" s="2">
        <f t="shared" si="904"/>
        <v>45597</v>
      </c>
      <c r="B8270" s="3">
        <f t="shared" si="905"/>
        <v>45616</v>
      </c>
      <c r="C8270" s="7">
        <v>45616.25</v>
      </c>
      <c r="D8270" s="7">
        <v>45616.25</v>
      </c>
      <c r="E8270" s="5">
        <v>74.233333333333306</v>
      </c>
      <c r="F8270" s="5">
        <v>-694.5</v>
      </c>
      <c r="G8270" s="5">
        <v>-7.5666666666666602</v>
      </c>
      <c r="H8270" s="34" cm="1">
        <f t="array" ref="H8270">SUMPRODUCT(('ESB Networks Summary'!$C$5:$C$17384=Data!D8270)*('ESB Networks Summary'!$E$5:$E$17384))*1000*2-SUMPRODUCT(('ESB Networks Summary'!$C$5:$C$17384=Data!D8270)*('ESB Networks Summary'!$F$5:$F$17384))*1000*2</f>
        <v>10</v>
      </c>
      <c r="I8270" s="5">
        <v>576.73333333333301</v>
      </c>
      <c r="J8270" s="5">
        <v>0</v>
      </c>
      <c r="K8270" s="17">
        <v>1</v>
      </c>
      <c r="L8270" s="52">
        <f t="shared" si="906"/>
        <v>0</v>
      </c>
      <c r="M8270" s="5">
        <v>0</v>
      </c>
      <c r="N8270" s="5">
        <v>463.9</v>
      </c>
      <c r="O8270" s="96">
        <v>808.65</v>
      </c>
      <c r="P8270" s="5">
        <v>3</v>
      </c>
      <c r="Q8270" s="99">
        <v>0</v>
      </c>
      <c r="R8270" s="99">
        <v>19.055</v>
      </c>
      <c r="S8270" s="99">
        <v>14.99</v>
      </c>
      <c r="T8270" s="30">
        <f t="shared" si="903"/>
        <v>226.03333333333336</v>
      </c>
      <c r="U8270" s="21">
        <f t="shared" si="907"/>
        <v>0</v>
      </c>
      <c r="V8270" s="21">
        <f t="shared" si="908"/>
        <v>-5.6712166666666617E-4</v>
      </c>
      <c r="W8270" s="21">
        <f t="shared" si="909"/>
        <v>0</v>
      </c>
    </row>
    <row r="8271" spans="1:23">
      <c r="A8271" s="2">
        <f t="shared" si="904"/>
        <v>45597</v>
      </c>
      <c r="B8271" s="3">
        <f t="shared" si="905"/>
        <v>45616</v>
      </c>
      <c r="C8271" s="7">
        <v>45616.270833333336</v>
      </c>
      <c r="D8271" s="7">
        <v>45616.270833333336</v>
      </c>
      <c r="E8271" s="5">
        <v>73.399999999999906</v>
      </c>
      <c r="F8271" s="5">
        <v>-567.18333333333305</v>
      </c>
      <c r="G8271" s="5">
        <v>0.78333333333333299</v>
      </c>
      <c r="H8271" s="34" cm="1">
        <f t="array" ref="H8271">SUMPRODUCT(('ESB Networks Summary'!$C$5:$C$17384=Data!D8271)*('ESB Networks Summary'!$E$5:$E$17384))*1000*2-SUMPRODUCT(('ESB Networks Summary'!$C$5:$C$17384=Data!D8271)*('ESB Networks Summary'!$F$5:$F$17384))*1000*2</f>
        <v>8</v>
      </c>
      <c r="I8271" s="5">
        <v>227.4</v>
      </c>
      <c r="J8271" s="5">
        <v>0</v>
      </c>
      <c r="K8271" s="17">
        <v>1</v>
      </c>
      <c r="L8271" s="52">
        <f t="shared" si="906"/>
        <v>0</v>
      </c>
      <c r="M8271" s="5">
        <v>0</v>
      </c>
      <c r="N8271" s="5">
        <v>401.94166666666598</v>
      </c>
      <c r="O8271" s="96">
        <v>808.65</v>
      </c>
      <c r="P8271" s="5">
        <v>2.9416666666666602</v>
      </c>
      <c r="Q8271" s="99">
        <v>0</v>
      </c>
      <c r="R8271" s="99">
        <v>19.055</v>
      </c>
      <c r="S8271" s="99">
        <v>14.99</v>
      </c>
      <c r="T8271" s="30">
        <f t="shared" si="903"/>
        <v>168.96666666666704</v>
      </c>
      <c r="U8271" s="21">
        <f t="shared" si="907"/>
        <v>7.4632083333333303E-5</v>
      </c>
      <c r="V8271" s="21">
        <f t="shared" si="908"/>
        <v>0</v>
      </c>
      <c r="W8271" s="21">
        <f t="shared" si="909"/>
        <v>0</v>
      </c>
    </row>
    <row r="8272" spans="1:23">
      <c r="A8272" s="2">
        <f t="shared" si="904"/>
        <v>45597</v>
      </c>
      <c r="B8272" s="3">
        <f t="shared" si="905"/>
        <v>45616</v>
      </c>
      <c r="C8272" s="7">
        <v>45616.291666666664</v>
      </c>
      <c r="D8272" s="7">
        <v>45616.291666666664</v>
      </c>
      <c r="E8272" s="5">
        <v>72.066666666666606</v>
      </c>
      <c r="F8272" s="5">
        <v>-951.6</v>
      </c>
      <c r="G8272" s="5">
        <v>0.133333333333333</v>
      </c>
      <c r="H8272" s="34" cm="1">
        <f t="array" ref="H8272">SUMPRODUCT(('ESB Networks Summary'!$C$5:$C$17384=Data!D8272)*('ESB Networks Summary'!$E$5:$E$17384))*1000*2-SUMPRODUCT(('ESB Networks Summary'!$C$5:$C$17384=Data!D8272)*('ESB Networks Summary'!$F$5:$F$17384))*1000*2</f>
        <v>10</v>
      </c>
      <c r="I8272" s="5">
        <v>3.0333333333333301</v>
      </c>
      <c r="J8272" s="5">
        <v>0</v>
      </c>
      <c r="K8272" s="17">
        <v>1</v>
      </c>
      <c r="L8272" s="52">
        <f t="shared" si="906"/>
        <v>0</v>
      </c>
      <c r="M8272" s="5">
        <v>633.9</v>
      </c>
      <c r="N8272" s="5">
        <v>778.9</v>
      </c>
      <c r="O8272" s="96">
        <v>422.92</v>
      </c>
      <c r="P8272" s="5">
        <v>12.5</v>
      </c>
      <c r="Q8272" s="99">
        <v>0</v>
      </c>
      <c r="R8272" s="99">
        <v>23.538</v>
      </c>
      <c r="S8272" s="99">
        <v>19.472999999999999</v>
      </c>
      <c r="T8272" s="30">
        <f t="shared" si="903"/>
        <v>185.33333333333337</v>
      </c>
      <c r="U8272" s="21">
        <f t="shared" si="907"/>
        <v>1.5691999999999958E-5</v>
      </c>
      <c r="V8272" s="21">
        <f t="shared" si="908"/>
        <v>0</v>
      </c>
      <c r="W8272" s="21">
        <f t="shared" si="909"/>
        <v>0</v>
      </c>
    </row>
    <row r="8273" spans="1:23">
      <c r="A8273" s="2">
        <f t="shared" si="904"/>
        <v>45597</v>
      </c>
      <c r="B8273" s="3">
        <f t="shared" si="905"/>
        <v>45616</v>
      </c>
      <c r="C8273" s="7">
        <v>45616.3125</v>
      </c>
      <c r="D8273" s="7">
        <v>45616.3125</v>
      </c>
      <c r="E8273" s="5">
        <v>67.366666666666603</v>
      </c>
      <c r="F8273" s="5">
        <v>-2736.2999999999902</v>
      </c>
      <c r="G8273" s="5">
        <v>70.766666666666595</v>
      </c>
      <c r="H8273" s="34" cm="1">
        <f t="array" ref="H8273">SUMPRODUCT(('ESB Networks Summary'!$C$5:$C$17384=Data!D8273)*('ESB Networks Summary'!$E$5:$E$17384))*1000*2-SUMPRODUCT(('ESB Networks Summary'!$C$5:$C$17384=Data!D8273)*('ESB Networks Summary'!$F$5:$F$17384))*1000*2</f>
        <v>78</v>
      </c>
      <c r="I8273" s="5">
        <v>0</v>
      </c>
      <c r="J8273" s="5">
        <v>0</v>
      </c>
      <c r="K8273" s="17">
        <v>1</v>
      </c>
      <c r="L8273" s="52">
        <f t="shared" si="906"/>
        <v>0</v>
      </c>
      <c r="M8273" s="5">
        <v>101.333333333333</v>
      </c>
      <c r="N8273" s="5">
        <v>2595.1</v>
      </c>
      <c r="O8273" s="96">
        <v>422.92</v>
      </c>
      <c r="P8273" s="5">
        <v>47.1666666666666</v>
      </c>
      <c r="Q8273" s="99">
        <v>0</v>
      </c>
      <c r="R8273" s="99">
        <v>23.538</v>
      </c>
      <c r="S8273" s="99">
        <v>19.472999999999999</v>
      </c>
      <c r="T8273" s="30">
        <f t="shared" si="903"/>
        <v>259.13333333332366</v>
      </c>
      <c r="U8273" s="21">
        <f t="shared" si="907"/>
        <v>8.3285289999999908E-3</v>
      </c>
      <c r="V8273" s="21">
        <f t="shared" si="908"/>
        <v>0</v>
      </c>
      <c r="W8273" s="21">
        <f t="shared" si="909"/>
        <v>0</v>
      </c>
    </row>
    <row r="8274" spans="1:23">
      <c r="A8274" s="2">
        <f t="shared" si="904"/>
        <v>45597</v>
      </c>
      <c r="B8274" s="3">
        <f t="shared" si="905"/>
        <v>45616</v>
      </c>
      <c r="C8274" s="7">
        <v>45616.333333333336</v>
      </c>
      <c r="D8274" s="7">
        <v>45616.333333333336</v>
      </c>
      <c r="E8274" s="5">
        <v>60.6666666666666</v>
      </c>
      <c r="F8274" s="5">
        <v>-2840.2</v>
      </c>
      <c r="G8274" s="5">
        <v>9.9999999999999895E-2</v>
      </c>
      <c r="H8274" s="34" cm="1">
        <f t="array" ref="H8274">SUMPRODUCT(('ESB Networks Summary'!$C$5:$C$17384=Data!D8274)*('ESB Networks Summary'!$E$5:$E$17384))*1000*2-SUMPRODUCT(('ESB Networks Summary'!$C$5:$C$17384=Data!D8274)*('ESB Networks Summary'!$F$5:$F$17384))*1000*2</f>
        <v>4</v>
      </c>
      <c r="I8274" s="5">
        <v>0</v>
      </c>
      <c r="J8274" s="5">
        <v>0</v>
      </c>
      <c r="K8274" s="17">
        <v>1</v>
      </c>
      <c r="L8274" s="52">
        <f t="shared" si="906"/>
        <v>0</v>
      </c>
      <c r="M8274" s="5">
        <v>0</v>
      </c>
      <c r="N8274" s="5">
        <v>2685.5333333333301</v>
      </c>
      <c r="O8274" s="96">
        <v>396.85</v>
      </c>
      <c r="P8274" s="5">
        <v>96.8</v>
      </c>
      <c r="Q8274" s="99">
        <v>0</v>
      </c>
      <c r="R8274" s="99">
        <v>30.666000000000004</v>
      </c>
      <c r="S8274" s="99">
        <v>20.835000000000001</v>
      </c>
      <c r="T8274" s="30">
        <f t="shared" si="903"/>
        <v>251.56666666666979</v>
      </c>
      <c r="U8274" s="21">
        <f t="shared" si="907"/>
        <v>1.5332999999999983E-5</v>
      </c>
      <c r="V8274" s="21">
        <f t="shared" si="908"/>
        <v>0</v>
      </c>
      <c r="W8274" s="21">
        <f t="shared" si="909"/>
        <v>0</v>
      </c>
    </row>
    <row r="8275" spans="1:23">
      <c r="A8275" s="2">
        <f t="shared" si="904"/>
        <v>45597</v>
      </c>
      <c r="B8275" s="3">
        <f t="shared" si="905"/>
        <v>45616</v>
      </c>
      <c r="C8275" s="7">
        <v>45616.354166666664</v>
      </c>
      <c r="D8275" s="7">
        <v>45616.354166666664</v>
      </c>
      <c r="E8275" s="5">
        <v>55.699999999999903</v>
      </c>
      <c r="F8275" s="5">
        <v>-929.42499999999995</v>
      </c>
      <c r="G8275" s="5">
        <v>-40.85</v>
      </c>
      <c r="H8275" s="34" cm="1">
        <f t="array" ref="H8275">SUMPRODUCT(('ESB Networks Summary'!$C$5:$C$17384=Data!D8275)*('ESB Networks Summary'!$E$5:$E$17384))*1000*2-SUMPRODUCT(('ESB Networks Summary'!$C$5:$C$17384=Data!D8275)*('ESB Networks Summary'!$F$5:$F$17384))*1000*2</f>
        <v>0</v>
      </c>
      <c r="I8275" s="5">
        <v>12.1</v>
      </c>
      <c r="J8275" s="5">
        <v>0</v>
      </c>
      <c r="K8275" s="17">
        <v>1</v>
      </c>
      <c r="L8275" s="52">
        <f t="shared" si="906"/>
        <v>0</v>
      </c>
      <c r="M8275" s="5">
        <v>66.633333333333297</v>
      </c>
      <c r="N8275" s="5">
        <v>1217.80833333333</v>
      </c>
      <c r="O8275" s="96">
        <v>396.85</v>
      </c>
      <c r="P8275" s="5">
        <v>389.8</v>
      </c>
      <c r="Q8275" s="99">
        <v>0</v>
      </c>
      <c r="R8275" s="99">
        <v>30.666000000000004</v>
      </c>
      <c r="S8275" s="99">
        <v>20.835000000000001</v>
      </c>
      <c r="T8275" s="30">
        <f t="shared" si="903"/>
        <v>60.566666666670017</v>
      </c>
      <c r="U8275" s="21">
        <f t="shared" si="907"/>
        <v>0</v>
      </c>
      <c r="V8275" s="21">
        <f t="shared" si="908"/>
        <v>-4.255548750000001E-3</v>
      </c>
      <c r="W8275" s="21">
        <f t="shared" si="909"/>
        <v>0</v>
      </c>
    </row>
    <row r="8276" spans="1:23">
      <c r="A8276" s="2">
        <f t="shared" si="904"/>
        <v>45597</v>
      </c>
      <c r="B8276" s="3">
        <f t="shared" si="905"/>
        <v>45616</v>
      </c>
      <c r="C8276" s="7">
        <v>45616.375</v>
      </c>
      <c r="D8276" s="7">
        <v>45616.375</v>
      </c>
      <c r="E8276" s="5">
        <v>54.766666666666602</v>
      </c>
      <c r="F8276" s="5">
        <v>-280.86666666666599</v>
      </c>
      <c r="G8276" s="5">
        <v>97.1</v>
      </c>
      <c r="H8276" s="34" cm="1">
        <f t="array" ref="H8276">SUMPRODUCT(('ESB Networks Summary'!$C$5:$C$17384=Data!D8276)*('ESB Networks Summary'!$E$5:$E$17384))*1000*2-SUMPRODUCT(('ESB Networks Summary'!$C$5:$C$17384=Data!D8276)*('ESB Networks Summary'!$F$5:$F$17384))*1000*2</f>
        <v>6</v>
      </c>
      <c r="I8276" s="5">
        <v>0</v>
      </c>
      <c r="J8276" s="5">
        <v>0</v>
      </c>
      <c r="K8276" s="17">
        <v>1</v>
      </c>
      <c r="L8276" s="52">
        <f t="shared" si="906"/>
        <v>0</v>
      </c>
      <c r="M8276" s="5">
        <v>330.7</v>
      </c>
      <c r="N8276" s="5">
        <v>1091.86666666666</v>
      </c>
      <c r="O8276" s="96">
        <v>107.4</v>
      </c>
      <c r="P8276" s="5">
        <v>907.73333333333301</v>
      </c>
      <c r="Q8276" s="99">
        <v>318.92</v>
      </c>
      <c r="R8276" s="99">
        <v>33.010000000000005</v>
      </c>
      <c r="S8276" s="99">
        <v>23.178000000000001</v>
      </c>
      <c r="T8276" s="30">
        <f t="shared" si="903"/>
        <v>193.83333333333906</v>
      </c>
      <c r="U8276" s="21">
        <f t="shared" si="907"/>
        <v>1.6026355000000003E-2</v>
      </c>
      <c r="V8276" s="21">
        <f t="shared" si="908"/>
        <v>0</v>
      </c>
      <c r="W8276" s="21">
        <f t="shared" si="909"/>
        <v>0</v>
      </c>
    </row>
    <row r="8277" spans="1:23">
      <c r="A8277" s="2">
        <f t="shared" si="904"/>
        <v>45597</v>
      </c>
      <c r="B8277" s="3">
        <f t="shared" si="905"/>
        <v>45616</v>
      </c>
      <c r="C8277" s="7">
        <v>45616.395833333336</v>
      </c>
      <c r="D8277" s="7">
        <v>45616.395833333336</v>
      </c>
      <c r="E8277" s="5">
        <v>55.1666666666666</v>
      </c>
      <c r="F8277" s="5">
        <v>1062.2</v>
      </c>
      <c r="G8277" s="5">
        <v>-66.933333333333294</v>
      </c>
      <c r="H8277" s="34" cm="1">
        <f t="array" ref="H8277">SUMPRODUCT(('ESB Networks Summary'!$C$5:$C$17384=Data!D8277)*('ESB Networks Summary'!$E$5:$E$17384))*1000*2-SUMPRODUCT(('ESB Networks Summary'!$C$5:$C$17384=Data!D8277)*('ESB Networks Summary'!$F$5:$F$17384))*1000*2</f>
        <v>0</v>
      </c>
      <c r="I8277" s="5">
        <v>0</v>
      </c>
      <c r="J8277" s="5">
        <v>0</v>
      </c>
      <c r="K8277" s="17">
        <v>1</v>
      </c>
      <c r="L8277" s="52">
        <f t="shared" si="906"/>
        <v>0</v>
      </c>
      <c r="M8277" s="5">
        <v>397.933333333333</v>
      </c>
      <c r="N8277" s="5">
        <v>828.13333333333298</v>
      </c>
      <c r="O8277" s="96">
        <v>107.4</v>
      </c>
      <c r="P8277" s="5">
        <v>2219.1666666666601</v>
      </c>
      <c r="Q8277" s="99">
        <v>318.92</v>
      </c>
      <c r="R8277" s="99">
        <v>33.010000000000005</v>
      </c>
      <c r="S8277" s="99">
        <v>23.178000000000001</v>
      </c>
      <c r="T8277" s="30">
        <f t="shared" si="903"/>
        <v>261.89999999999372</v>
      </c>
      <c r="U8277" s="21">
        <f t="shared" si="907"/>
        <v>0</v>
      </c>
      <c r="V8277" s="21">
        <f t="shared" si="908"/>
        <v>-7.7569039999999959E-3</v>
      </c>
      <c r="W8277" s="21">
        <f t="shared" si="909"/>
        <v>0</v>
      </c>
    </row>
    <row r="8278" spans="1:23">
      <c r="A8278" s="2">
        <f t="shared" si="904"/>
        <v>45597</v>
      </c>
      <c r="B8278" s="3">
        <f t="shared" si="905"/>
        <v>45616</v>
      </c>
      <c r="C8278" s="7">
        <v>45616.416666666664</v>
      </c>
      <c r="D8278" s="7">
        <v>45616.416666666664</v>
      </c>
      <c r="E8278" s="5">
        <v>59.1666666666666</v>
      </c>
      <c r="F8278" s="5">
        <v>2033.3999999999901</v>
      </c>
      <c r="G8278" s="5">
        <v>-0.46666666666666601</v>
      </c>
      <c r="H8278" s="34" cm="1">
        <f t="array" ref="H8278">SUMPRODUCT(('ESB Networks Summary'!$C$5:$C$17384=Data!D8278)*('ESB Networks Summary'!$E$5:$E$17384))*1000*2-SUMPRODUCT(('ESB Networks Summary'!$C$5:$C$17384=Data!D8278)*('ESB Networks Summary'!$F$5:$F$17384))*1000*2</f>
        <v>2</v>
      </c>
      <c r="I8278" s="5">
        <v>0</v>
      </c>
      <c r="J8278" s="5">
        <v>0</v>
      </c>
      <c r="K8278" s="17">
        <v>1</v>
      </c>
      <c r="L8278" s="52">
        <f t="shared" si="906"/>
        <v>0</v>
      </c>
      <c r="M8278" s="5">
        <v>0</v>
      </c>
      <c r="N8278" s="5">
        <v>328.599999999999</v>
      </c>
      <c r="O8278" s="96">
        <v>301.31</v>
      </c>
      <c r="P8278" s="5">
        <v>2581.7999999999902</v>
      </c>
      <c r="Q8278" s="99">
        <v>1174.3399999999999</v>
      </c>
      <c r="R8278" s="99">
        <v>32.006999999999998</v>
      </c>
      <c r="S8278" s="99">
        <v>22.175999999999998</v>
      </c>
      <c r="T8278" s="30">
        <f t="shared" si="903"/>
        <v>219.33333333333439</v>
      </c>
      <c r="U8278" s="21">
        <f t="shared" si="907"/>
        <v>0</v>
      </c>
      <c r="V8278" s="21">
        <f t="shared" si="908"/>
        <v>-5.1743999999999923E-5</v>
      </c>
      <c r="W8278" s="21">
        <f t="shared" si="909"/>
        <v>0</v>
      </c>
    </row>
    <row r="8279" spans="1:23">
      <c r="A8279" s="2">
        <f t="shared" si="904"/>
        <v>45597</v>
      </c>
      <c r="B8279" s="3">
        <f t="shared" si="905"/>
        <v>45616</v>
      </c>
      <c r="C8279" s="7">
        <v>45616.4375</v>
      </c>
      <c r="D8279" s="7">
        <v>45616.4375</v>
      </c>
      <c r="E8279" s="5">
        <v>62.566666666666599</v>
      </c>
      <c r="F8279" s="5">
        <v>318.933333333333</v>
      </c>
      <c r="G8279" s="5">
        <v>-1.8999999999999899</v>
      </c>
      <c r="H8279" s="34" cm="1">
        <f t="array" ref="H8279">SUMPRODUCT(('ESB Networks Summary'!$C$5:$C$17384=Data!D8279)*('ESB Networks Summary'!$E$5:$E$17384))*1000*2-SUMPRODUCT(('ESB Networks Summary'!$C$5:$C$17384=Data!D8279)*('ESB Networks Summary'!$F$5:$F$17384))*1000*2</f>
        <v>10</v>
      </c>
      <c r="I8279" s="5">
        <v>0</v>
      </c>
      <c r="J8279" s="5">
        <v>0</v>
      </c>
      <c r="K8279" s="17">
        <v>1</v>
      </c>
      <c r="L8279" s="52">
        <f t="shared" si="906"/>
        <v>0</v>
      </c>
      <c r="M8279" s="5">
        <v>979.23333333333301</v>
      </c>
      <c r="N8279" s="5">
        <v>1901.2333333333299</v>
      </c>
      <c r="O8279" s="96">
        <v>301.31</v>
      </c>
      <c r="P8279" s="5">
        <v>2322.6666666666601</v>
      </c>
      <c r="Q8279" s="99">
        <v>1174.3399999999999</v>
      </c>
      <c r="R8279" s="99">
        <v>32.006999999999998</v>
      </c>
      <c r="S8279" s="99">
        <v>22.175999999999998</v>
      </c>
      <c r="T8279" s="30">
        <f t="shared" si="903"/>
        <v>100.59999999999712</v>
      </c>
      <c r="U8279" s="21">
        <f t="shared" si="907"/>
        <v>0</v>
      </c>
      <c r="V8279" s="21">
        <f t="shared" si="908"/>
        <v>-2.1067199999999888E-4</v>
      </c>
      <c r="W8279" s="21">
        <f t="shared" si="909"/>
        <v>0</v>
      </c>
    </row>
    <row r="8280" spans="1:23">
      <c r="A8280" s="2">
        <f t="shared" si="904"/>
        <v>45597</v>
      </c>
      <c r="B8280" s="3">
        <f t="shared" si="905"/>
        <v>45616</v>
      </c>
      <c r="C8280" s="7">
        <v>45616.458333333336</v>
      </c>
      <c r="D8280" s="7">
        <v>45616.458333333336</v>
      </c>
      <c r="E8280" s="5">
        <v>63.3</v>
      </c>
      <c r="F8280" s="5">
        <v>1073.7083333333301</v>
      </c>
      <c r="G8280" s="5">
        <v>-1.8583333333333301</v>
      </c>
      <c r="H8280" s="34" cm="1">
        <f t="array" ref="H8280">SUMPRODUCT(('ESB Networks Summary'!$C$5:$C$17384=Data!D8280)*('ESB Networks Summary'!$E$5:$E$17384))*1000*2-SUMPRODUCT(('ESB Networks Summary'!$C$5:$C$17384=Data!D8280)*('ESB Networks Summary'!$F$5:$F$17384))*1000*2</f>
        <v>0</v>
      </c>
      <c r="I8280" s="5">
        <v>0</v>
      </c>
      <c r="J8280" s="5">
        <v>0</v>
      </c>
      <c r="K8280" s="17">
        <v>1</v>
      </c>
      <c r="L8280" s="52">
        <f t="shared" si="906"/>
        <v>0</v>
      </c>
      <c r="M8280" s="5">
        <v>81.875</v>
      </c>
      <c r="N8280" s="5">
        <v>950.75833333333298</v>
      </c>
      <c r="O8280" s="96">
        <v>1515.74</v>
      </c>
      <c r="P8280" s="5">
        <v>2249.5583333333302</v>
      </c>
      <c r="Q8280" s="99">
        <v>1649.26</v>
      </c>
      <c r="R8280" s="99">
        <v>31.756</v>
      </c>
      <c r="S8280" s="99">
        <v>21.925000000000001</v>
      </c>
      <c r="T8280" s="30">
        <f t="shared" si="903"/>
        <v>223.23333333333403</v>
      </c>
      <c r="U8280" s="21">
        <f t="shared" si="907"/>
        <v>0</v>
      </c>
      <c r="V8280" s="21">
        <f t="shared" si="908"/>
        <v>-2.0371979166666635E-4</v>
      </c>
      <c r="W8280" s="21">
        <f t="shared" si="909"/>
        <v>0</v>
      </c>
    </row>
    <row r="8281" spans="1:23">
      <c r="A8281" s="2">
        <f t="shared" si="904"/>
        <v>45597</v>
      </c>
      <c r="B8281" s="3">
        <f t="shared" si="905"/>
        <v>45616</v>
      </c>
      <c r="C8281" s="7">
        <v>45616.479166666664</v>
      </c>
      <c r="D8281" s="7">
        <v>45616.479166666664</v>
      </c>
      <c r="E8281" s="5">
        <v>66.5</v>
      </c>
      <c r="F8281" s="5">
        <v>1395.56666666666</v>
      </c>
      <c r="G8281" s="5">
        <v>0.96666666666666601</v>
      </c>
      <c r="H8281" s="34" cm="1">
        <f t="array" ref="H8281">SUMPRODUCT(('ESB Networks Summary'!$C$5:$C$17384=Data!D8281)*('ESB Networks Summary'!$E$5:$E$17384))*1000*2-SUMPRODUCT(('ESB Networks Summary'!$C$5:$C$17384=Data!D8281)*('ESB Networks Summary'!$F$5:$F$17384))*1000*2</f>
        <v>4</v>
      </c>
      <c r="I8281" s="5">
        <v>0</v>
      </c>
      <c r="J8281" s="5">
        <v>0</v>
      </c>
      <c r="K8281" s="17">
        <v>1</v>
      </c>
      <c r="L8281" s="52">
        <f t="shared" si="906"/>
        <v>0</v>
      </c>
      <c r="M8281" s="5">
        <v>0</v>
      </c>
      <c r="N8281" s="5">
        <v>713.9</v>
      </c>
      <c r="O8281" s="96">
        <v>1515.74</v>
      </c>
      <c r="P8281" s="5">
        <v>2281.2666666666601</v>
      </c>
      <c r="Q8281" s="99">
        <v>1649.26</v>
      </c>
      <c r="R8281" s="99">
        <v>31.756</v>
      </c>
      <c r="S8281" s="99">
        <v>21.925000000000001</v>
      </c>
      <c r="T8281" s="30">
        <f t="shared" si="903"/>
        <v>172.76666666666665</v>
      </c>
      <c r="U8281" s="21">
        <f t="shared" si="907"/>
        <v>1.5348733333333321E-4</v>
      </c>
      <c r="V8281" s="21">
        <f t="shared" si="908"/>
        <v>0</v>
      </c>
      <c r="W8281" s="21">
        <f t="shared" si="909"/>
        <v>0</v>
      </c>
    </row>
    <row r="8282" spans="1:23">
      <c r="A8282" s="2">
        <f t="shared" si="904"/>
        <v>45597</v>
      </c>
      <c r="B8282" s="3">
        <f t="shared" si="905"/>
        <v>45616</v>
      </c>
      <c r="C8282" s="7">
        <v>45616.5</v>
      </c>
      <c r="D8282" s="7">
        <v>45616.5</v>
      </c>
      <c r="E8282" s="5">
        <v>69.133333333333297</v>
      </c>
      <c r="F8282" s="5">
        <v>953.66666666666595</v>
      </c>
      <c r="G8282" s="5">
        <v>-0.63333333333333297</v>
      </c>
      <c r="H8282" s="34" cm="1">
        <f t="array" ref="H8282">SUMPRODUCT(('ESB Networks Summary'!$C$5:$C$17384=Data!D8282)*('ESB Networks Summary'!$E$5:$E$17384))*1000*2-SUMPRODUCT(('ESB Networks Summary'!$C$5:$C$17384=Data!D8282)*('ESB Networks Summary'!$F$5:$F$17384))*1000*2</f>
        <v>4</v>
      </c>
      <c r="I8282" s="5">
        <v>0</v>
      </c>
      <c r="J8282" s="5">
        <v>0</v>
      </c>
      <c r="K8282" s="17">
        <v>1</v>
      </c>
      <c r="L8282" s="52">
        <f t="shared" si="906"/>
        <v>0</v>
      </c>
      <c r="M8282" s="5">
        <v>0</v>
      </c>
      <c r="N8282" s="5">
        <v>674.96666666666601</v>
      </c>
      <c r="O8282" s="96">
        <v>541.76</v>
      </c>
      <c r="P8282" s="5">
        <v>1781.6</v>
      </c>
      <c r="Q8282" s="99">
        <v>1818.86</v>
      </c>
      <c r="R8282" s="99">
        <v>33.457000000000001</v>
      </c>
      <c r="S8282" s="99">
        <v>23.625</v>
      </c>
      <c r="T8282" s="30">
        <f t="shared" si="903"/>
        <v>152.33333333333451</v>
      </c>
      <c r="U8282" s="21">
        <f t="shared" si="907"/>
        <v>0</v>
      </c>
      <c r="V8282" s="21">
        <f t="shared" si="908"/>
        <v>-7.4812499999999955E-5</v>
      </c>
      <c r="W8282" s="21">
        <f t="shared" si="909"/>
        <v>0</v>
      </c>
    </row>
    <row r="8283" spans="1:23">
      <c r="A8283" s="2">
        <f t="shared" si="904"/>
        <v>45597</v>
      </c>
      <c r="B8283" s="3">
        <f t="shared" si="905"/>
        <v>45616</v>
      </c>
      <c r="C8283" s="7">
        <v>45616.520833333336</v>
      </c>
      <c r="D8283" s="7">
        <v>45616.520833333336</v>
      </c>
      <c r="E8283" s="5">
        <v>70.774999999999906</v>
      </c>
      <c r="F8283" s="5">
        <v>672.6</v>
      </c>
      <c r="G8283" s="5">
        <v>3.3333333333333201E-2</v>
      </c>
      <c r="H8283" s="34" cm="1">
        <f t="array" ref="H8283">SUMPRODUCT(('ESB Networks Summary'!$C$5:$C$17384=Data!D8283)*('ESB Networks Summary'!$E$5:$E$17384))*1000*2-SUMPRODUCT(('ESB Networks Summary'!$C$5:$C$17384=Data!D8283)*('ESB Networks Summary'!$F$5:$F$17384))*1000*2</f>
        <v>4</v>
      </c>
      <c r="I8283" s="5">
        <v>0</v>
      </c>
      <c r="J8283" s="5">
        <v>0</v>
      </c>
      <c r="K8283" s="17">
        <v>1</v>
      </c>
      <c r="L8283" s="52">
        <f t="shared" si="906"/>
        <v>0</v>
      </c>
      <c r="M8283" s="5">
        <v>0</v>
      </c>
      <c r="N8283" s="5">
        <v>622.63333333333298</v>
      </c>
      <c r="O8283" s="96">
        <v>541.76</v>
      </c>
      <c r="P8283" s="5">
        <v>1420.43333333333</v>
      </c>
      <c r="Q8283" s="99">
        <v>1818.86</v>
      </c>
      <c r="R8283" s="99">
        <v>33.457000000000001</v>
      </c>
      <c r="S8283" s="99">
        <v>23.625</v>
      </c>
      <c r="T8283" s="30">
        <f t="shared" si="903"/>
        <v>125.23333333333028</v>
      </c>
      <c r="U8283" s="21">
        <f t="shared" si="907"/>
        <v>5.5761666666666438E-6</v>
      </c>
      <c r="V8283" s="21">
        <f t="shared" si="908"/>
        <v>0</v>
      </c>
      <c r="W8283" s="21">
        <f t="shared" si="909"/>
        <v>0</v>
      </c>
    </row>
    <row r="8284" spans="1:23">
      <c r="A8284" s="2">
        <f t="shared" si="904"/>
        <v>45597</v>
      </c>
      <c r="B8284" s="3">
        <f t="shared" si="905"/>
        <v>45616</v>
      </c>
      <c r="C8284" s="7">
        <v>45616.541666666664</v>
      </c>
      <c r="D8284" s="7">
        <v>45616.541666666664</v>
      </c>
      <c r="E8284" s="5">
        <v>72.133333333333297</v>
      </c>
      <c r="F8284" s="5">
        <v>533.06666666666604</v>
      </c>
      <c r="G8284" s="5">
        <v>3.86666666666666</v>
      </c>
      <c r="H8284" s="34" cm="1">
        <f t="array" ref="H8284">SUMPRODUCT(('ESB Networks Summary'!$C$5:$C$17384=Data!D8284)*('ESB Networks Summary'!$E$5:$E$17384))*1000*2-SUMPRODUCT(('ESB Networks Summary'!$C$5:$C$17384=Data!D8284)*('ESB Networks Summary'!$F$5:$F$17384))*1000*2</f>
        <v>2</v>
      </c>
      <c r="I8284" s="5">
        <v>0</v>
      </c>
      <c r="J8284" s="5">
        <v>0</v>
      </c>
      <c r="K8284" s="17">
        <v>1</v>
      </c>
      <c r="L8284" s="52">
        <f t="shared" si="906"/>
        <v>0</v>
      </c>
      <c r="M8284" s="5">
        <v>0</v>
      </c>
      <c r="N8284" s="5">
        <v>605.46666666666601</v>
      </c>
      <c r="O8284" s="96">
        <v>569</v>
      </c>
      <c r="P8284" s="5">
        <v>1228.63333333333</v>
      </c>
      <c r="Q8284" s="99">
        <v>1329.97</v>
      </c>
      <c r="R8284" s="99">
        <v>33.936</v>
      </c>
      <c r="S8284" s="99">
        <v>24.105</v>
      </c>
      <c r="T8284" s="30">
        <f t="shared" si="903"/>
        <v>93.966666666664537</v>
      </c>
      <c r="U8284" s="21">
        <f t="shared" si="907"/>
        <v>6.5609599999999892E-4</v>
      </c>
      <c r="V8284" s="21">
        <f t="shared" si="908"/>
        <v>0</v>
      </c>
      <c r="W8284" s="21">
        <f t="shared" si="909"/>
        <v>0</v>
      </c>
    </row>
    <row r="8285" spans="1:23">
      <c r="A8285" s="2">
        <f t="shared" si="904"/>
        <v>45597</v>
      </c>
      <c r="B8285" s="3">
        <f t="shared" si="905"/>
        <v>45616</v>
      </c>
      <c r="C8285" s="7">
        <v>45616.5625</v>
      </c>
      <c r="D8285" s="7">
        <v>45616.5625</v>
      </c>
      <c r="E8285" s="5">
        <v>73.599999999999994</v>
      </c>
      <c r="F8285" s="5">
        <v>775.23333333333301</v>
      </c>
      <c r="G8285" s="5">
        <v>-4.3</v>
      </c>
      <c r="H8285" s="34" cm="1">
        <f t="array" ref="H8285">SUMPRODUCT(('ESB Networks Summary'!$C$5:$C$17384=Data!D8285)*('ESB Networks Summary'!$E$5:$E$17384))*1000*2-SUMPRODUCT(('ESB Networks Summary'!$C$5:$C$17384=Data!D8285)*('ESB Networks Summary'!$F$5:$F$17384))*1000*2</f>
        <v>4</v>
      </c>
      <c r="I8285" s="5">
        <v>0</v>
      </c>
      <c r="J8285" s="5">
        <v>0</v>
      </c>
      <c r="K8285" s="17">
        <v>1</v>
      </c>
      <c r="L8285" s="52">
        <f t="shared" si="906"/>
        <v>0</v>
      </c>
      <c r="M8285" s="5">
        <v>0</v>
      </c>
      <c r="N8285" s="5">
        <v>532.96666666666601</v>
      </c>
      <c r="O8285" s="96">
        <v>569</v>
      </c>
      <c r="P8285" s="5">
        <v>1414.5</v>
      </c>
      <c r="Q8285" s="99">
        <v>1329.97</v>
      </c>
      <c r="R8285" s="99">
        <v>33.936</v>
      </c>
      <c r="S8285" s="99">
        <v>24.105</v>
      </c>
      <c r="T8285" s="30">
        <f t="shared" si="903"/>
        <v>102.00000000000102</v>
      </c>
      <c r="U8285" s="21">
        <f t="shared" si="907"/>
        <v>0</v>
      </c>
      <c r="V8285" s="21">
        <f t="shared" si="908"/>
        <v>-5.182575E-4</v>
      </c>
      <c r="W8285" s="21">
        <f t="shared" si="909"/>
        <v>0</v>
      </c>
    </row>
    <row r="8286" spans="1:23">
      <c r="A8286" s="2">
        <f t="shared" si="904"/>
        <v>45597</v>
      </c>
      <c r="B8286" s="3">
        <f t="shared" si="905"/>
        <v>45616</v>
      </c>
      <c r="C8286" s="7">
        <v>45616.583333333336</v>
      </c>
      <c r="D8286" s="7">
        <v>45616.583333333336</v>
      </c>
      <c r="E8286" s="5">
        <v>75.533333333333303</v>
      </c>
      <c r="F8286" s="5">
        <v>945.63333333333298</v>
      </c>
      <c r="G8286" s="5">
        <v>-1.7</v>
      </c>
      <c r="H8286" s="34" cm="1">
        <f t="array" ref="H8286">SUMPRODUCT(('ESB Networks Summary'!$C$5:$C$17384=Data!D8286)*('ESB Networks Summary'!$E$5:$E$17384))*1000*2-SUMPRODUCT(('ESB Networks Summary'!$C$5:$C$17384=Data!D8286)*('ESB Networks Summary'!$F$5:$F$17384))*1000*2</f>
        <v>6</v>
      </c>
      <c r="I8286" s="5">
        <v>0</v>
      </c>
      <c r="J8286" s="5">
        <v>0</v>
      </c>
      <c r="K8286" s="17">
        <v>1</v>
      </c>
      <c r="L8286" s="52">
        <f t="shared" si="906"/>
        <v>0</v>
      </c>
      <c r="M8286" s="5">
        <v>0</v>
      </c>
      <c r="N8286" s="5">
        <v>380.51666666666603</v>
      </c>
      <c r="O8286" s="96">
        <v>395.02</v>
      </c>
      <c r="P8286" s="5">
        <v>1482.7</v>
      </c>
      <c r="Q8286" s="99">
        <v>637.96</v>
      </c>
      <c r="R8286" s="99">
        <v>34.570999999999998</v>
      </c>
      <c r="S8286" s="99">
        <v>24.738999999999997</v>
      </c>
      <c r="T8286" s="30">
        <f t="shared" si="903"/>
        <v>154.85000000000105</v>
      </c>
      <c r="U8286" s="21">
        <f t="shared" si="907"/>
        <v>0</v>
      </c>
      <c r="V8286" s="21">
        <f t="shared" si="908"/>
        <v>-2.1028149999999994E-4</v>
      </c>
      <c r="W8286" s="21">
        <f t="shared" si="909"/>
        <v>0</v>
      </c>
    </row>
    <row r="8287" spans="1:23">
      <c r="A8287" s="2">
        <f t="shared" si="904"/>
        <v>45597</v>
      </c>
      <c r="B8287" s="3">
        <f t="shared" si="905"/>
        <v>45616</v>
      </c>
      <c r="C8287" s="7">
        <v>45616.604166666664</v>
      </c>
      <c r="D8287" s="7">
        <v>45616.604166666664</v>
      </c>
      <c r="E8287" s="5">
        <v>77</v>
      </c>
      <c r="F8287" s="5">
        <v>254.6</v>
      </c>
      <c r="G8287" s="5">
        <v>-2.1</v>
      </c>
      <c r="H8287" s="34" cm="1">
        <f t="array" ref="H8287">SUMPRODUCT(('ESB Networks Summary'!$C$5:$C$17384=Data!D8287)*('ESB Networks Summary'!$E$5:$E$17384))*1000*2-SUMPRODUCT(('ESB Networks Summary'!$C$5:$C$17384=Data!D8287)*('ESB Networks Summary'!$F$5:$F$17384))*1000*2</f>
        <v>4</v>
      </c>
      <c r="I8287" s="5">
        <v>0</v>
      </c>
      <c r="J8287" s="5">
        <v>0</v>
      </c>
      <c r="K8287" s="17">
        <v>1</v>
      </c>
      <c r="L8287" s="52">
        <f t="shared" si="906"/>
        <v>0</v>
      </c>
      <c r="M8287" s="5">
        <v>0</v>
      </c>
      <c r="N8287" s="5">
        <v>372.96666666666601</v>
      </c>
      <c r="O8287" s="96">
        <v>395.02</v>
      </c>
      <c r="P8287" s="5">
        <v>728.86666666666599</v>
      </c>
      <c r="Q8287" s="99">
        <v>637.96</v>
      </c>
      <c r="R8287" s="99">
        <v>34.570999999999998</v>
      </c>
      <c r="S8287" s="99">
        <v>24.738999999999997</v>
      </c>
      <c r="T8287" s="30">
        <f t="shared" si="903"/>
        <v>99.19999999999996</v>
      </c>
      <c r="U8287" s="21">
        <f t="shared" si="907"/>
        <v>0</v>
      </c>
      <c r="V8287" s="21">
        <f t="shared" si="908"/>
        <v>-2.5975949999999999E-4</v>
      </c>
      <c r="W8287" s="21">
        <f t="shared" si="909"/>
        <v>0</v>
      </c>
    </row>
    <row r="8288" spans="1:23">
      <c r="A8288" s="2">
        <f t="shared" si="904"/>
        <v>45597</v>
      </c>
      <c r="B8288" s="3">
        <f t="shared" si="905"/>
        <v>45616</v>
      </c>
      <c r="C8288" s="7">
        <v>45616.625</v>
      </c>
      <c r="D8288" s="7">
        <v>45616.625</v>
      </c>
      <c r="E8288" s="5">
        <v>77</v>
      </c>
      <c r="F8288" s="5">
        <v>-3.9</v>
      </c>
      <c r="G8288" s="5">
        <v>7.1</v>
      </c>
      <c r="H8288" s="34" cm="1">
        <f t="array" ref="H8288">SUMPRODUCT(('ESB Networks Summary'!$C$5:$C$17384=Data!D8288)*('ESB Networks Summary'!$E$5:$E$17384))*1000*2-SUMPRODUCT(('ESB Networks Summary'!$C$5:$C$17384=Data!D8288)*('ESB Networks Summary'!$F$5:$F$17384))*1000*2</f>
        <v>6</v>
      </c>
      <c r="I8288" s="5">
        <v>0</v>
      </c>
      <c r="J8288" s="5">
        <v>0</v>
      </c>
      <c r="K8288" s="17">
        <v>1</v>
      </c>
      <c r="L8288" s="52">
        <f t="shared" si="906"/>
        <v>0</v>
      </c>
      <c r="M8288" s="5">
        <v>0</v>
      </c>
      <c r="N8288" s="5">
        <v>309.166666666666</v>
      </c>
      <c r="O8288" s="96">
        <v>126.12</v>
      </c>
      <c r="P8288" s="5">
        <v>406.166666666666</v>
      </c>
      <c r="Q8288" s="99">
        <v>269.05</v>
      </c>
      <c r="R8288" s="99">
        <v>34.564999999999998</v>
      </c>
      <c r="S8288" s="99">
        <v>24.734000000000002</v>
      </c>
      <c r="T8288" s="30">
        <f t="shared" si="903"/>
        <v>108.00000000000003</v>
      </c>
      <c r="U8288" s="21">
        <f t="shared" si="907"/>
        <v>1.2270574999999999E-3</v>
      </c>
      <c r="V8288" s="21">
        <f t="shared" si="908"/>
        <v>0</v>
      </c>
      <c r="W8288" s="21">
        <f t="shared" si="909"/>
        <v>0</v>
      </c>
    </row>
    <row r="8289" spans="1:23">
      <c r="A8289" s="2">
        <f t="shared" si="904"/>
        <v>45597</v>
      </c>
      <c r="B8289" s="3">
        <f t="shared" si="905"/>
        <v>45616</v>
      </c>
      <c r="C8289" s="7">
        <v>45616.645833333336</v>
      </c>
      <c r="D8289" s="7">
        <v>45616.645833333336</v>
      </c>
      <c r="E8289" s="5">
        <v>76.633333333333297</v>
      </c>
      <c r="F8289" s="5">
        <v>-801.25833333333298</v>
      </c>
      <c r="G8289" s="5">
        <v>2.8833333333333302</v>
      </c>
      <c r="H8289" s="34" cm="1">
        <f t="array" ref="H8289">SUMPRODUCT(('ESB Networks Summary'!$C$5:$C$17384=Data!D8289)*('ESB Networks Summary'!$E$5:$E$17384))*1000*2-SUMPRODUCT(('ESB Networks Summary'!$C$5:$C$17384=Data!D8289)*('ESB Networks Summary'!$F$5:$F$17384))*1000*2</f>
        <v>6</v>
      </c>
      <c r="I8289" s="5">
        <v>0</v>
      </c>
      <c r="J8289" s="5">
        <v>0</v>
      </c>
      <c r="K8289" s="17">
        <v>1</v>
      </c>
      <c r="L8289" s="52">
        <f t="shared" si="906"/>
        <v>0</v>
      </c>
      <c r="M8289" s="5">
        <v>644.5</v>
      </c>
      <c r="N8289" s="5">
        <v>834.04166666666595</v>
      </c>
      <c r="O8289" s="96">
        <v>126.12</v>
      </c>
      <c r="P8289" s="5">
        <v>97.3</v>
      </c>
      <c r="Q8289" s="99">
        <v>269.05</v>
      </c>
      <c r="R8289" s="99">
        <v>34.564999999999998</v>
      </c>
      <c r="S8289" s="99">
        <v>24.734000000000002</v>
      </c>
      <c r="T8289" s="30">
        <f t="shared" si="903"/>
        <v>67.400000000000318</v>
      </c>
      <c r="U8289" s="21">
        <f t="shared" si="907"/>
        <v>4.9831208333333274E-4</v>
      </c>
      <c r="V8289" s="21">
        <f t="shared" si="908"/>
        <v>0</v>
      </c>
      <c r="W8289" s="21">
        <f t="shared" si="909"/>
        <v>0</v>
      </c>
    </row>
    <row r="8290" spans="1:23">
      <c r="A8290" s="2">
        <f t="shared" si="904"/>
        <v>45597</v>
      </c>
      <c r="B8290" s="3">
        <f t="shared" si="905"/>
        <v>45616</v>
      </c>
      <c r="C8290" s="7">
        <v>45616.666666666664</v>
      </c>
      <c r="D8290" s="7">
        <v>45616.666666666664</v>
      </c>
      <c r="E8290" s="5">
        <v>72.2</v>
      </c>
      <c r="F8290" s="5">
        <v>-2397.2333333333299</v>
      </c>
      <c r="G8290" s="5">
        <v>0.56666666666666599</v>
      </c>
      <c r="H8290" s="34" cm="1">
        <f t="array" ref="H8290">SUMPRODUCT(('ESB Networks Summary'!$C$5:$C$17384=Data!D8290)*('ESB Networks Summary'!$E$5:$E$17384))*1000*2-SUMPRODUCT(('ESB Networks Summary'!$C$5:$C$17384=Data!D8290)*('ESB Networks Summary'!$F$5:$F$17384))*1000*2</f>
        <v>4</v>
      </c>
      <c r="I8290" s="5">
        <v>0</v>
      </c>
      <c r="J8290" s="5">
        <v>0</v>
      </c>
      <c r="K8290" s="17">
        <v>1</v>
      </c>
      <c r="L8290" s="52">
        <f t="shared" si="906"/>
        <v>0</v>
      </c>
      <c r="M8290" s="5">
        <v>1925.1</v>
      </c>
      <c r="N8290" s="5">
        <v>2190.5666666666598</v>
      </c>
      <c r="O8290" s="96">
        <v>277.48</v>
      </c>
      <c r="P8290" s="5">
        <v>34.1</v>
      </c>
      <c r="Q8290" s="99">
        <v>122.63</v>
      </c>
      <c r="R8290" s="99">
        <v>41.305</v>
      </c>
      <c r="S8290" s="99">
        <v>31.473000000000003</v>
      </c>
      <c r="T8290" s="30">
        <f t="shared" si="903"/>
        <v>241.33333333333667</v>
      </c>
      <c r="U8290" s="21">
        <f t="shared" si="907"/>
        <v>1.1703083333333319E-4</v>
      </c>
      <c r="V8290" s="21">
        <f t="shared" si="908"/>
        <v>0</v>
      </c>
      <c r="W8290" s="21">
        <f t="shared" si="909"/>
        <v>0</v>
      </c>
    </row>
    <row r="8291" spans="1:23">
      <c r="A8291" s="2">
        <f t="shared" si="904"/>
        <v>45597</v>
      </c>
      <c r="B8291" s="3">
        <f t="shared" si="905"/>
        <v>45616</v>
      </c>
      <c r="C8291" s="7">
        <v>45616.6875</v>
      </c>
      <c r="D8291" s="7">
        <v>45616.6875</v>
      </c>
      <c r="E8291" s="5">
        <v>68.066666666666606</v>
      </c>
      <c r="F8291" s="5">
        <v>-688.96666666666601</v>
      </c>
      <c r="G8291" s="5">
        <v>-13.9333333333333</v>
      </c>
      <c r="H8291" s="34" cm="1">
        <f t="array" ref="H8291">SUMPRODUCT(('ESB Networks Summary'!$C$5:$C$17384=Data!D8291)*('ESB Networks Summary'!$E$5:$E$17384))*1000*2-SUMPRODUCT(('ESB Networks Summary'!$C$5:$C$17384=Data!D8291)*('ESB Networks Summary'!$F$5:$F$17384))*1000*2</f>
        <v>0</v>
      </c>
      <c r="I8291" s="5">
        <v>0</v>
      </c>
      <c r="J8291" s="5">
        <v>0</v>
      </c>
      <c r="K8291" s="17">
        <v>1</v>
      </c>
      <c r="L8291" s="52">
        <f t="shared" si="906"/>
        <v>0</v>
      </c>
      <c r="M8291" s="5">
        <v>318.73333333333301</v>
      </c>
      <c r="N8291" s="5">
        <v>887.599999999999</v>
      </c>
      <c r="O8291" s="96">
        <v>277.48</v>
      </c>
      <c r="P8291" s="5">
        <v>25.266666666666602</v>
      </c>
      <c r="Q8291" s="99">
        <v>122.63</v>
      </c>
      <c r="R8291" s="99">
        <v>41.305</v>
      </c>
      <c r="S8291" s="99">
        <v>31.473000000000003</v>
      </c>
      <c r="T8291" s="30">
        <f t="shared" si="903"/>
        <v>-187.29999999999973</v>
      </c>
      <c r="U8291" s="21">
        <f t="shared" si="907"/>
        <v>0</v>
      </c>
      <c r="V8291" s="21">
        <f t="shared" si="908"/>
        <v>-2.1926189999999946E-3</v>
      </c>
      <c r="W8291" s="21">
        <f t="shared" si="909"/>
        <v>0</v>
      </c>
    </row>
    <row r="8292" spans="1:23">
      <c r="A8292" s="2">
        <f t="shared" si="904"/>
        <v>45597</v>
      </c>
      <c r="B8292" s="3">
        <f t="shared" si="905"/>
        <v>45616</v>
      </c>
      <c r="C8292" s="7">
        <v>45616.708333333336</v>
      </c>
      <c r="D8292" s="7">
        <v>45616.708333333336</v>
      </c>
      <c r="E8292" s="5">
        <v>64.399999999999906</v>
      </c>
      <c r="F8292" s="5">
        <v>-2582.1</v>
      </c>
      <c r="G8292" s="5">
        <v>-2</v>
      </c>
      <c r="H8292" s="34" cm="1">
        <f t="array" ref="H8292">SUMPRODUCT(('ESB Networks Summary'!$C$5:$C$17384=Data!D8292)*('ESB Networks Summary'!$E$5:$E$17384))*1000*2-SUMPRODUCT(('ESB Networks Summary'!$C$5:$C$17384=Data!D8292)*('ESB Networks Summary'!$F$5:$F$17384))*1000*2</f>
        <v>14</v>
      </c>
      <c r="I8292" s="5">
        <v>2088.0666666666598</v>
      </c>
      <c r="J8292" s="5">
        <v>0</v>
      </c>
      <c r="K8292" s="17">
        <v>1</v>
      </c>
      <c r="L8292" s="52">
        <f t="shared" si="906"/>
        <v>0</v>
      </c>
      <c r="M8292" s="5">
        <v>0</v>
      </c>
      <c r="N8292" s="5">
        <v>2264.4</v>
      </c>
      <c r="O8292" s="96">
        <v>2101.17</v>
      </c>
      <c r="P8292" s="5">
        <v>3.69999999999999</v>
      </c>
      <c r="Q8292" s="99">
        <v>6.34</v>
      </c>
      <c r="R8292" s="99">
        <v>47.035000000000004</v>
      </c>
      <c r="S8292" s="99">
        <v>36.64</v>
      </c>
      <c r="T8292" s="30">
        <f t="shared" si="903"/>
        <v>319.39999999999964</v>
      </c>
      <c r="U8292" s="21">
        <f t="shared" si="907"/>
        <v>0</v>
      </c>
      <c r="V8292" s="21">
        <f t="shared" si="908"/>
        <v>-3.6640000000000002E-4</v>
      </c>
      <c r="W8292" s="21">
        <f t="shared" si="909"/>
        <v>0</v>
      </c>
    </row>
    <row r="8293" spans="1:23">
      <c r="A8293" s="2">
        <f t="shared" si="904"/>
        <v>45597</v>
      </c>
      <c r="B8293" s="3">
        <f t="shared" si="905"/>
        <v>45616</v>
      </c>
      <c r="C8293" s="7">
        <v>45616.729166666664</v>
      </c>
      <c r="D8293" s="7">
        <v>45616.729166666664</v>
      </c>
      <c r="E8293" s="5">
        <v>59.266666666666602</v>
      </c>
      <c r="F8293" s="5">
        <v>-1327.8999999999901</v>
      </c>
      <c r="G8293" s="5">
        <v>2.4666666666666601</v>
      </c>
      <c r="H8293" s="34" cm="1">
        <f t="array" ref="H8293">SUMPRODUCT(('ESB Networks Summary'!$C$5:$C$17384=Data!D8293)*('ESB Networks Summary'!$E$5:$E$17384))*1000*2-SUMPRODUCT(('ESB Networks Summary'!$C$5:$C$17384=Data!D8293)*('ESB Networks Summary'!$F$5:$F$17384))*1000*2</f>
        <v>8</v>
      </c>
      <c r="I8293" s="5">
        <v>0</v>
      </c>
      <c r="J8293" s="5">
        <v>0</v>
      </c>
      <c r="K8293" s="17">
        <v>1</v>
      </c>
      <c r="L8293" s="52">
        <f t="shared" si="906"/>
        <v>0</v>
      </c>
      <c r="M8293" s="5">
        <v>966.56666666666604</v>
      </c>
      <c r="N8293" s="5">
        <v>1111.1666666666599</v>
      </c>
      <c r="O8293" s="96">
        <v>2101.17</v>
      </c>
      <c r="P8293" s="5">
        <v>2.93333333333333</v>
      </c>
      <c r="Q8293" s="99">
        <v>6.34</v>
      </c>
      <c r="R8293" s="99">
        <v>47.035000000000004</v>
      </c>
      <c r="S8293" s="99">
        <v>36.64</v>
      </c>
      <c r="T8293" s="30">
        <f t="shared" si="903"/>
        <v>222.13333333333026</v>
      </c>
      <c r="U8293" s="21">
        <f t="shared" si="907"/>
        <v>5.8009833333333178E-4</v>
      </c>
      <c r="V8293" s="21">
        <f t="shared" si="908"/>
        <v>0</v>
      </c>
      <c r="W8293" s="21">
        <f t="shared" si="909"/>
        <v>0</v>
      </c>
    </row>
    <row r="8294" spans="1:23">
      <c r="A8294" s="2">
        <f t="shared" si="904"/>
        <v>45597</v>
      </c>
      <c r="B8294" s="3">
        <f t="shared" si="905"/>
        <v>45616</v>
      </c>
      <c r="C8294" s="7">
        <v>45616.75</v>
      </c>
      <c r="D8294" s="7">
        <v>45616.75</v>
      </c>
      <c r="E8294" s="5">
        <v>56.933333333333302</v>
      </c>
      <c r="F8294" s="5">
        <v>-1063.2333333333299</v>
      </c>
      <c r="G8294" s="5">
        <v>-0.266666666666666</v>
      </c>
      <c r="H8294" s="34" cm="1">
        <f t="array" ref="H8294">SUMPRODUCT(('ESB Networks Summary'!$C$5:$C$17384=Data!D8294)*('ESB Networks Summary'!$E$5:$E$17384))*1000*2-SUMPRODUCT(('ESB Networks Summary'!$C$5:$C$17384=Data!D8294)*('ESB Networks Summary'!$F$5:$F$17384))*1000*2</f>
        <v>8</v>
      </c>
      <c r="I8294" s="5">
        <v>0</v>
      </c>
      <c r="J8294" s="5">
        <v>0</v>
      </c>
      <c r="K8294" s="17">
        <v>1</v>
      </c>
      <c r="L8294" s="52">
        <f t="shared" si="906"/>
        <v>0</v>
      </c>
      <c r="M8294" s="5">
        <v>647.36666666666599</v>
      </c>
      <c r="N8294" s="5">
        <v>981</v>
      </c>
      <c r="O8294" s="96">
        <v>444.51</v>
      </c>
      <c r="P8294" s="5">
        <v>2.69999999999999</v>
      </c>
      <c r="Q8294" s="99">
        <v>0</v>
      </c>
      <c r="R8294" s="99">
        <v>44.31</v>
      </c>
      <c r="S8294" s="99">
        <v>33.914999999999999</v>
      </c>
      <c r="T8294" s="30">
        <f t="shared" si="903"/>
        <v>84.666666666663218</v>
      </c>
      <c r="U8294" s="21">
        <f t="shared" si="907"/>
        <v>0</v>
      </c>
      <c r="V8294" s="21">
        <f t="shared" si="908"/>
        <v>-4.5219999999999875E-5</v>
      </c>
      <c r="W8294" s="21">
        <f t="shared" si="909"/>
        <v>0</v>
      </c>
    </row>
    <row r="8295" spans="1:23">
      <c r="A8295" s="2">
        <f t="shared" si="904"/>
        <v>45597</v>
      </c>
      <c r="B8295" s="3">
        <f t="shared" si="905"/>
        <v>45616</v>
      </c>
      <c r="C8295" s="7">
        <v>45616.770833333336</v>
      </c>
      <c r="D8295" s="7">
        <v>45616.770833333336</v>
      </c>
      <c r="E8295" s="5">
        <v>55.466666666666598</v>
      </c>
      <c r="F8295" s="5">
        <v>-635.79999999999995</v>
      </c>
      <c r="G8295" s="5">
        <v>-0.83333333333333304</v>
      </c>
      <c r="H8295" s="34" cm="1">
        <f t="array" ref="H8295">SUMPRODUCT(('ESB Networks Summary'!$C$5:$C$17384=Data!D8295)*('ESB Networks Summary'!$E$5:$E$17384))*1000*2-SUMPRODUCT(('ESB Networks Summary'!$C$5:$C$17384=Data!D8295)*('ESB Networks Summary'!$F$5:$F$17384))*1000*2</f>
        <v>4</v>
      </c>
      <c r="I8295" s="5">
        <v>0</v>
      </c>
      <c r="J8295" s="5">
        <v>0</v>
      </c>
      <c r="K8295" s="17">
        <v>1</v>
      </c>
      <c r="L8295" s="52">
        <f t="shared" si="906"/>
        <v>0</v>
      </c>
      <c r="M8295" s="5">
        <v>0</v>
      </c>
      <c r="N8295" s="5">
        <v>590.1</v>
      </c>
      <c r="O8295" s="96">
        <v>444.51</v>
      </c>
      <c r="P8295" s="5">
        <v>2.8333333333333299</v>
      </c>
      <c r="Q8295" s="99">
        <v>0</v>
      </c>
      <c r="R8295" s="99">
        <v>44.31</v>
      </c>
      <c r="S8295" s="99">
        <v>33.914999999999999</v>
      </c>
      <c r="T8295" s="30">
        <f t="shared" si="903"/>
        <v>47.699999999999932</v>
      </c>
      <c r="U8295" s="21">
        <f t="shared" si="907"/>
        <v>0</v>
      </c>
      <c r="V8295" s="21">
        <f t="shared" si="908"/>
        <v>-1.4131249999999995E-4</v>
      </c>
      <c r="W8295" s="21">
        <f t="shared" si="909"/>
        <v>0</v>
      </c>
    </row>
    <row r="8296" spans="1:23">
      <c r="A8296" s="2">
        <f t="shared" si="904"/>
        <v>45597</v>
      </c>
      <c r="B8296" s="3">
        <f t="shared" si="905"/>
        <v>45616</v>
      </c>
      <c r="C8296" s="7">
        <v>45616.791666666664</v>
      </c>
      <c r="D8296" s="7">
        <v>45616.791666666664</v>
      </c>
      <c r="E8296" s="5">
        <v>54</v>
      </c>
      <c r="F8296" s="5">
        <v>-274.83333333333297</v>
      </c>
      <c r="G8296" s="5">
        <v>-3.1666666666666599</v>
      </c>
      <c r="H8296" s="34" cm="1">
        <f t="array" ref="H8296">SUMPRODUCT(('ESB Networks Summary'!$C$5:$C$17384=Data!D8296)*('ESB Networks Summary'!$E$5:$E$17384))*1000*2-SUMPRODUCT(('ESB Networks Summary'!$C$5:$C$17384=Data!D8296)*('ESB Networks Summary'!$F$5:$F$17384))*1000*2</f>
        <v>4</v>
      </c>
      <c r="I8296" s="5">
        <v>0</v>
      </c>
      <c r="J8296" s="5">
        <v>0</v>
      </c>
      <c r="K8296" s="17">
        <v>1</v>
      </c>
      <c r="L8296" s="52">
        <f t="shared" si="906"/>
        <v>0</v>
      </c>
      <c r="M8296" s="5">
        <v>0</v>
      </c>
      <c r="N8296" s="5">
        <v>80.633333333333297</v>
      </c>
      <c r="O8296" s="96">
        <v>728.85</v>
      </c>
      <c r="P8296" s="5">
        <v>2.9666666666666601</v>
      </c>
      <c r="Q8296" s="99">
        <v>0</v>
      </c>
      <c r="R8296" s="99">
        <v>35.570999999999998</v>
      </c>
      <c r="S8296" s="99">
        <v>25.74</v>
      </c>
      <c r="T8296" s="30">
        <f t="shared" si="903"/>
        <v>193.99999999999966</v>
      </c>
      <c r="U8296" s="21">
        <f t="shared" si="907"/>
        <v>0</v>
      </c>
      <c r="V8296" s="21">
        <f t="shared" si="908"/>
        <v>-4.0754999999999909E-4</v>
      </c>
      <c r="W8296" s="21">
        <f t="shared" si="909"/>
        <v>0</v>
      </c>
    </row>
    <row r="8297" spans="1:23">
      <c r="A8297" s="2">
        <f t="shared" si="904"/>
        <v>45597</v>
      </c>
      <c r="B8297" s="3">
        <f t="shared" si="905"/>
        <v>45616</v>
      </c>
      <c r="C8297" s="7">
        <v>45616.8125</v>
      </c>
      <c r="D8297" s="7">
        <v>45616.8125</v>
      </c>
      <c r="E8297" s="5">
        <v>53.3</v>
      </c>
      <c r="F8297" s="5">
        <v>-386.84166666666601</v>
      </c>
      <c r="G8297" s="5">
        <v>0.45</v>
      </c>
      <c r="H8297" s="34" cm="1">
        <f t="array" ref="H8297">SUMPRODUCT(('ESB Networks Summary'!$C$5:$C$17384=Data!D8297)*('ESB Networks Summary'!$E$5:$E$17384))*1000*2-SUMPRODUCT(('ESB Networks Summary'!$C$5:$C$17384=Data!D8297)*('ESB Networks Summary'!$F$5:$F$17384))*1000*2</f>
        <v>4</v>
      </c>
      <c r="I8297" s="5">
        <v>0</v>
      </c>
      <c r="J8297" s="5">
        <v>0</v>
      </c>
      <c r="K8297" s="17">
        <v>1</v>
      </c>
      <c r="L8297" s="52">
        <f t="shared" si="906"/>
        <v>0</v>
      </c>
      <c r="M8297" s="5">
        <v>0</v>
      </c>
      <c r="N8297" s="5">
        <v>258.89999999999998</v>
      </c>
      <c r="O8297" s="96">
        <v>728.85</v>
      </c>
      <c r="P8297" s="5">
        <v>3</v>
      </c>
      <c r="Q8297" s="99">
        <v>0</v>
      </c>
      <c r="R8297" s="99">
        <v>35.570999999999998</v>
      </c>
      <c r="S8297" s="99">
        <v>25.74</v>
      </c>
      <c r="T8297" s="30">
        <f t="shared" si="903"/>
        <v>131.39166666666603</v>
      </c>
      <c r="U8297" s="21">
        <f t="shared" si="907"/>
        <v>8.0034749999999998E-5</v>
      </c>
      <c r="V8297" s="21">
        <f t="shared" si="908"/>
        <v>0</v>
      </c>
      <c r="W8297" s="21">
        <f t="shared" si="909"/>
        <v>0</v>
      </c>
    </row>
    <row r="8298" spans="1:23">
      <c r="A8298" s="2">
        <f t="shared" si="904"/>
        <v>45597</v>
      </c>
      <c r="B8298" s="3">
        <f t="shared" si="905"/>
        <v>45616</v>
      </c>
      <c r="C8298" s="7">
        <v>45616.833333333336</v>
      </c>
      <c r="D8298" s="7">
        <v>45616.833333333336</v>
      </c>
      <c r="E8298" s="5">
        <v>52.1</v>
      </c>
      <c r="F8298" s="5">
        <v>-1040.56666666666</v>
      </c>
      <c r="G8298" s="5">
        <v>-6.0999999999999899</v>
      </c>
      <c r="H8298" s="34" cm="1">
        <f t="array" ref="H8298">SUMPRODUCT(('ESB Networks Summary'!$C$5:$C$17384=Data!D8298)*('ESB Networks Summary'!$E$5:$E$17384))*1000*2-SUMPRODUCT(('ESB Networks Summary'!$C$5:$C$17384=Data!D8298)*('ESB Networks Summary'!$F$5:$F$17384))*1000*2</f>
        <v>8</v>
      </c>
      <c r="I8298" s="5">
        <v>0</v>
      </c>
      <c r="J8298" s="5">
        <v>0</v>
      </c>
      <c r="K8298" s="17">
        <v>1</v>
      </c>
      <c r="L8298" s="52">
        <f t="shared" si="906"/>
        <v>0</v>
      </c>
      <c r="M8298" s="5">
        <v>0</v>
      </c>
      <c r="N8298" s="5">
        <v>875.53333333333296</v>
      </c>
      <c r="O8298" s="96">
        <v>656.37</v>
      </c>
      <c r="P8298" s="5">
        <v>2.69999999999999</v>
      </c>
      <c r="Q8298" s="99">
        <v>0</v>
      </c>
      <c r="R8298" s="99">
        <v>32.410000000000004</v>
      </c>
      <c r="S8298" s="99">
        <v>22.579000000000001</v>
      </c>
      <c r="T8298" s="30">
        <f t="shared" si="903"/>
        <v>161.63333333332707</v>
      </c>
      <c r="U8298" s="21">
        <f t="shared" si="907"/>
        <v>0</v>
      </c>
      <c r="V8298" s="21">
        <f t="shared" si="908"/>
        <v>-6.8865949999999886E-4</v>
      </c>
      <c r="W8298" s="21">
        <f t="shared" si="909"/>
        <v>0</v>
      </c>
    </row>
    <row r="8299" spans="1:23">
      <c r="A8299" s="2">
        <f t="shared" si="904"/>
        <v>45597</v>
      </c>
      <c r="B8299" s="3">
        <f t="shared" si="905"/>
        <v>45616</v>
      </c>
      <c r="C8299" s="7">
        <v>45616.854166666664</v>
      </c>
      <c r="D8299" s="7">
        <v>45616.854166666664</v>
      </c>
      <c r="E8299" s="5">
        <v>46.8</v>
      </c>
      <c r="F8299" s="5">
        <v>-3032.86666666666</v>
      </c>
      <c r="G8299" s="5">
        <v>-1.2</v>
      </c>
      <c r="H8299" s="34" cm="1">
        <f t="array" ref="H8299">SUMPRODUCT(('ESB Networks Summary'!$C$5:$C$17384=Data!D8299)*('ESB Networks Summary'!$E$5:$E$17384))*1000*2-SUMPRODUCT(('ESB Networks Summary'!$C$5:$C$17384=Data!D8299)*('ESB Networks Summary'!$F$5:$F$17384))*1000*2</f>
        <v>4</v>
      </c>
      <c r="I8299" s="5">
        <v>0</v>
      </c>
      <c r="J8299" s="5">
        <v>0</v>
      </c>
      <c r="K8299" s="17">
        <v>1</v>
      </c>
      <c r="L8299" s="52">
        <f t="shared" si="906"/>
        <v>0</v>
      </c>
      <c r="M8299" s="5">
        <v>0</v>
      </c>
      <c r="N8299" s="5">
        <v>2766.9666666666599</v>
      </c>
      <c r="O8299" s="96">
        <v>656.37</v>
      </c>
      <c r="P8299" s="5">
        <v>2</v>
      </c>
      <c r="Q8299" s="99">
        <v>0</v>
      </c>
      <c r="R8299" s="99">
        <v>32.410000000000004</v>
      </c>
      <c r="S8299" s="99">
        <v>22.579000000000001</v>
      </c>
      <c r="T8299" s="30">
        <f t="shared" si="903"/>
        <v>266.70000000000027</v>
      </c>
      <c r="U8299" s="21">
        <f t="shared" si="907"/>
        <v>0</v>
      </c>
      <c r="V8299" s="21">
        <f t="shared" si="908"/>
        <v>-1.3547399999999998E-4</v>
      </c>
      <c r="W8299" s="21">
        <f t="shared" si="909"/>
        <v>0</v>
      </c>
    </row>
    <row r="8300" spans="1:23">
      <c r="A8300" s="2">
        <f t="shared" si="904"/>
        <v>45597</v>
      </c>
      <c r="B8300" s="3">
        <f t="shared" si="905"/>
        <v>45616</v>
      </c>
      <c r="C8300" s="7">
        <v>45616.875</v>
      </c>
      <c r="D8300" s="7">
        <v>45616.875</v>
      </c>
      <c r="E8300" s="5">
        <v>41.033333333333303</v>
      </c>
      <c r="F8300" s="5">
        <v>-1242.3416666666601</v>
      </c>
      <c r="G8300" s="5">
        <v>-0.96666666666666601</v>
      </c>
      <c r="H8300" s="34" cm="1">
        <f t="array" ref="H8300">SUMPRODUCT(('ESB Networks Summary'!$C$5:$C$17384=Data!D8300)*('ESB Networks Summary'!$E$5:$E$17384))*1000*2-SUMPRODUCT(('ESB Networks Summary'!$C$5:$C$17384=Data!D8300)*('ESB Networks Summary'!$F$5:$F$17384))*1000*2</f>
        <v>0</v>
      </c>
      <c r="I8300" s="5">
        <v>0</v>
      </c>
      <c r="J8300" s="5">
        <v>0</v>
      </c>
      <c r="K8300" s="17">
        <v>1</v>
      </c>
      <c r="L8300" s="52">
        <f t="shared" si="906"/>
        <v>0</v>
      </c>
      <c r="M8300" s="5">
        <v>0</v>
      </c>
      <c r="N8300" s="5">
        <v>1073.63333333333</v>
      </c>
      <c r="O8300" s="96">
        <v>781.96</v>
      </c>
      <c r="P8300" s="5">
        <v>2.69999999999999</v>
      </c>
      <c r="Q8300" s="99">
        <v>0</v>
      </c>
      <c r="R8300" s="99">
        <v>28.677</v>
      </c>
      <c r="S8300" s="99">
        <v>18.846</v>
      </c>
      <c r="T8300" s="30">
        <f t="shared" si="903"/>
        <v>170.44166666666342</v>
      </c>
      <c r="U8300" s="21">
        <f t="shared" si="907"/>
        <v>0</v>
      </c>
      <c r="V8300" s="21">
        <f t="shared" si="908"/>
        <v>-9.1088999999999941E-5</v>
      </c>
      <c r="W8300" s="21">
        <f t="shared" si="909"/>
        <v>0</v>
      </c>
    </row>
    <row r="8301" spans="1:23">
      <c r="A8301" s="2">
        <f t="shared" si="904"/>
        <v>45597</v>
      </c>
      <c r="B8301" s="3">
        <f t="shared" si="905"/>
        <v>45616</v>
      </c>
      <c r="C8301" s="7">
        <v>45616.895833333336</v>
      </c>
      <c r="D8301" s="7">
        <v>45616.895833333336</v>
      </c>
      <c r="E8301" s="5">
        <v>39.8333333333333</v>
      </c>
      <c r="F8301" s="5">
        <v>-256.433333333333</v>
      </c>
      <c r="G8301" s="5">
        <v>-1.56666666666666</v>
      </c>
      <c r="H8301" s="34" cm="1">
        <f t="array" ref="H8301">SUMPRODUCT(('ESB Networks Summary'!$C$5:$C$17384=Data!D8301)*('ESB Networks Summary'!$E$5:$E$17384))*1000*2-SUMPRODUCT(('ESB Networks Summary'!$C$5:$C$17384=Data!D8301)*('ESB Networks Summary'!$F$5:$F$17384))*1000*2</f>
        <v>4</v>
      </c>
      <c r="I8301" s="5">
        <v>0</v>
      </c>
      <c r="J8301" s="5">
        <v>0</v>
      </c>
      <c r="K8301" s="17">
        <v>1</v>
      </c>
      <c r="L8301" s="52">
        <f t="shared" si="906"/>
        <v>0</v>
      </c>
      <c r="M8301" s="5">
        <v>0</v>
      </c>
      <c r="N8301" s="5">
        <v>100</v>
      </c>
      <c r="O8301" s="96">
        <v>781.96</v>
      </c>
      <c r="P8301" s="5">
        <v>3</v>
      </c>
      <c r="Q8301" s="99">
        <v>0</v>
      </c>
      <c r="R8301" s="99">
        <v>28.677</v>
      </c>
      <c r="S8301" s="99">
        <v>18.846</v>
      </c>
      <c r="T8301" s="30">
        <f t="shared" si="903"/>
        <v>157.86666666666633</v>
      </c>
      <c r="U8301" s="21">
        <f t="shared" si="907"/>
        <v>0</v>
      </c>
      <c r="V8301" s="21">
        <f t="shared" si="908"/>
        <v>-1.4762699999999938E-4</v>
      </c>
      <c r="W8301" s="21">
        <f t="shared" si="909"/>
        <v>0</v>
      </c>
    </row>
    <row r="8302" spans="1:23">
      <c r="A8302" s="2">
        <f t="shared" si="904"/>
        <v>45597</v>
      </c>
      <c r="B8302" s="3">
        <f t="shared" si="905"/>
        <v>45616</v>
      </c>
      <c r="C8302" s="7">
        <v>45616.916666666664</v>
      </c>
      <c r="D8302" s="7">
        <v>45616.916666666664</v>
      </c>
      <c r="E8302" s="5">
        <v>39</v>
      </c>
      <c r="F8302" s="5">
        <v>-250.666666666666</v>
      </c>
      <c r="G8302" s="5">
        <v>-1.4666666666666599</v>
      </c>
      <c r="H8302" s="34" cm="1">
        <f t="array" ref="H8302">SUMPRODUCT(('ESB Networks Summary'!$C$5:$C$17384=Data!D8302)*('ESB Networks Summary'!$E$5:$E$17384))*1000*2-SUMPRODUCT(('ESB Networks Summary'!$C$5:$C$17384=Data!D8302)*('ESB Networks Summary'!$F$5:$F$17384))*1000*2</f>
        <v>2</v>
      </c>
      <c r="I8302" s="5">
        <v>0</v>
      </c>
      <c r="J8302" s="5">
        <v>0</v>
      </c>
      <c r="K8302" s="17">
        <v>1</v>
      </c>
      <c r="L8302" s="52">
        <f t="shared" si="906"/>
        <v>0</v>
      </c>
      <c r="M8302" s="5">
        <v>0</v>
      </c>
      <c r="N8302" s="5">
        <v>94.1666666666666</v>
      </c>
      <c r="O8302" s="96">
        <v>628.78</v>
      </c>
      <c r="P8302" s="5">
        <v>3</v>
      </c>
      <c r="Q8302" s="99">
        <v>0</v>
      </c>
      <c r="R8302" s="99">
        <v>27.570999999999998</v>
      </c>
      <c r="S8302" s="99">
        <v>17.738999999999997</v>
      </c>
      <c r="T8302" s="30">
        <f t="shared" si="903"/>
        <v>158.03333333333273</v>
      </c>
      <c r="U8302" s="21">
        <f t="shared" si="907"/>
        <v>0</v>
      </c>
      <c r="V8302" s="21">
        <f t="shared" si="908"/>
        <v>-1.3008599999999939E-4</v>
      </c>
      <c r="W8302" s="21">
        <f t="shared" si="909"/>
        <v>0</v>
      </c>
    </row>
    <row r="8303" spans="1:23">
      <c r="A8303" s="2">
        <f t="shared" si="904"/>
        <v>45597</v>
      </c>
      <c r="B8303" s="3">
        <f t="shared" si="905"/>
        <v>45616</v>
      </c>
      <c r="C8303" s="7">
        <v>45616.9375</v>
      </c>
      <c r="D8303" s="7">
        <v>45616.9375</v>
      </c>
      <c r="E8303" s="5">
        <v>38.299999999999997</v>
      </c>
      <c r="F8303" s="5">
        <v>-481.03333333333302</v>
      </c>
      <c r="G8303" s="5">
        <v>-2.5333333333333301</v>
      </c>
      <c r="H8303" s="34" cm="1">
        <f t="array" ref="H8303">SUMPRODUCT(('ESB Networks Summary'!$C$5:$C$17384=Data!D8303)*('ESB Networks Summary'!$E$5:$E$17384))*1000*2-SUMPRODUCT(('ESB Networks Summary'!$C$5:$C$17384=Data!D8303)*('ESB Networks Summary'!$F$5:$F$17384))*1000*2</f>
        <v>10</v>
      </c>
      <c r="I8303" s="5">
        <v>0</v>
      </c>
      <c r="J8303" s="5">
        <v>0</v>
      </c>
      <c r="K8303" s="17">
        <v>1</v>
      </c>
      <c r="L8303" s="52">
        <f t="shared" si="906"/>
        <v>0</v>
      </c>
      <c r="M8303" s="5">
        <v>0</v>
      </c>
      <c r="N8303" s="5">
        <v>326.03333333333302</v>
      </c>
      <c r="O8303" s="96">
        <v>628.78</v>
      </c>
      <c r="P8303" s="5">
        <v>2.9666666666666601</v>
      </c>
      <c r="Q8303" s="99">
        <v>0</v>
      </c>
      <c r="R8303" s="99">
        <v>27.570999999999998</v>
      </c>
      <c r="S8303" s="99">
        <v>17.738999999999997</v>
      </c>
      <c r="T8303" s="30">
        <f t="shared" si="903"/>
        <v>155.43333333333334</v>
      </c>
      <c r="U8303" s="21">
        <f t="shared" si="907"/>
        <v>0</v>
      </c>
      <c r="V8303" s="21">
        <f t="shared" si="908"/>
        <v>-2.246939999999997E-4</v>
      </c>
      <c r="W8303" s="21">
        <f t="shared" si="909"/>
        <v>0</v>
      </c>
    </row>
    <row r="8304" spans="1:23">
      <c r="A8304" s="2">
        <f t="shared" si="904"/>
        <v>45597</v>
      </c>
      <c r="B8304" s="3">
        <f t="shared" si="905"/>
        <v>45616</v>
      </c>
      <c r="C8304" s="7">
        <v>45616.958333333336</v>
      </c>
      <c r="D8304" s="7">
        <v>45616.958333333336</v>
      </c>
      <c r="E8304" s="5">
        <v>37.2083333333333</v>
      </c>
      <c r="F8304" s="5">
        <v>-369.53333333333302</v>
      </c>
      <c r="G8304" s="5">
        <v>-2.1</v>
      </c>
      <c r="H8304" s="34" cm="1">
        <f t="array" ref="H8304">SUMPRODUCT(('ESB Networks Summary'!$C$5:$C$17384=Data!D8304)*('ESB Networks Summary'!$E$5:$E$17384))*1000*2-SUMPRODUCT(('ESB Networks Summary'!$C$5:$C$17384=Data!D8304)*('ESB Networks Summary'!$F$5:$F$17384))*1000*2</f>
        <v>336</v>
      </c>
      <c r="I8304" s="5">
        <v>0</v>
      </c>
      <c r="J8304" s="5">
        <v>0</v>
      </c>
      <c r="K8304" s="17">
        <v>1</v>
      </c>
      <c r="L8304" s="52">
        <f t="shared" si="906"/>
        <v>0</v>
      </c>
      <c r="M8304" s="5">
        <v>0</v>
      </c>
      <c r="N8304" s="5">
        <v>233.96666666666599</v>
      </c>
      <c r="O8304" s="96">
        <v>1029.27</v>
      </c>
      <c r="P8304" s="5">
        <v>2.3333333333333299</v>
      </c>
      <c r="Q8304" s="99">
        <v>0</v>
      </c>
      <c r="R8304" s="99">
        <v>18.591000000000001</v>
      </c>
      <c r="S8304" s="99">
        <v>14.526</v>
      </c>
      <c r="T8304" s="30">
        <f t="shared" si="903"/>
        <v>135.80000000000035</v>
      </c>
      <c r="U8304" s="21">
        <f t="shared" si="907"/>
        <v>0</v>
      </c>
      <c r="V8304" s="21">
        <f t="shared" si="908"/>
        <v>-1.52523E-4</v>
      </c>
      <c r="W8304" s="21">
        <f t="shared" si="909"/>
        <v>0</v>
      </c>
    </row>
    <row r="8305" spans="1:23">
      <c r="A8305" s="2">
        <f t="shared" si="904"/>
        <v>45597</v>
      </c>
      <c r="B8305" s="3">
        <f t="shared" si="905"/>
        <v>45616</v>
      </c>
      <c r="C8305" s="7">
        <v>45616.979166666664</v>
      </c>
      <c r="D8305" s="7">
        <v>45616.979166666664</v>
      </c>
      <c r="E8305" s="5">
        <v>36.5</v>
      </c>
      <c r="F8305" s="5">
        <v>-280.8</v>
      </c>
      <c r="G8305" s="5">
        <v>0</v>
      </c>
      <c r="H8305" s="34" cm="1">
        <f t="array" ref="H8305">SUMPRODUCT(('ESB Networks Summary'!$C$5:$C$17384=Data!D8305)*('ESB Networks Summary'!$E$5:$E$17384))*1000*2-SUMPRODUCT(('ESB Networks Summary'!$C$5:$C$17384=Data!D8305)*('ESB Networks Summary'!$F$5:$F$17384))*1000*2</f>
        <v>150</v>
      </c>
      <c r="I8305" s="5">
        <v>0</v>
      </c>
      <c r="J8305" s="5">
        <v>0</v>
      </c>
      <c r="K8305" s="17">
        <v>1</v>
      </c>
      <c r="L8305" s="52">
        <f t="shared" si="906"/>
        <v>0</v>
      </c>
      <c r="M8305" s="5">
        <v>0</v>
      </c>
      <c r="N8305" s="5">
        <v>155.85</v>
      </c>
      <c r="O8305" s="96">
        <v>1029.27</v>
      </c>
      <c r="P8305" s="5">
        <v>2</v>
      </c>
      <c r="Q8305" s="99">
        <v>0</v>
      </c>
      <c r="R8305" s="99">
        <v>18.591000000000001</v>
      </c>
      <c r="S8305" s="99">
        <v>14.526</v>
      </c>
      <c r="T8305" s="30">
        <f t="shared" si="903"/>
        <v>126.95000000000002</v>
      </c>
      <c r="U8305" s="21">
        <f t="shared" si="907"/>
        <v>0</v>
      </c>
      <c r="V8305" s="21">
        <f t="shared" si="908"/>
        <v>0</v>
      </c>
      <c r="W8305" s="21">
        <f t="shared" si="909"/>
        <v>0</v>
      </c>
    </row>
    <row r="8306" spans="1:23">
      <c r="A8306" s="2">
        <f t="shared" si="904"/>
        <v>45597</v>
      </c>
      <c r="B8306" s="3">
        <f t="shared" si="905"/>
        <v>45617</v>
      </c>
      <c r="C8306" s="7">
        <v>45617</v>
      </c>
      <c r="D8306" s="7">
        <v>45617</v>
      </c>
      <c r="E8306" s="5">
        <v>35.966666666666598</v>
      </c>
      <c r="F8306" s="5">
        <v>-280.53333333333302</v>
      </c>
      <c r="G8306" s="5">
        <v>0</v>
      </c>
      <c r="H8306" s="34" cm="1">
        <f t="array" ref="H8306">SUMPRODUCT(('ESB Networks Summary'!$C$5:$C$17384=Data!D8306)*('ESB Networks Summary'!$E$5:$E$17384))*1000*2-SUMPRODUCT(('ESB Networks Summary'!$C$5:$C$17384=Data!D8306)*('ESB Networks Summary'!$F$5:$F$17384))*1000*2</f>
        <v>110</v>
      </c>
      <c r="I8306" s="5">
        <v>0</v>
      </c>
      <c r="J8306" s="5">
        <v>0</v>
      </c>
      <c r="K8306" s="17">
        <v>1</v>
      </c>
      <c r="L8306" s="52">
        <f t="shared" si="906"/>
        <v>0</v>
      </c>
      <c r="M8306" s="5">
        <v>0</v>
      </c>
      <c r="N8306" s="5">
        <v>155.53333333333299</v>
      </c>
      <c r="O8306" s="96">
        <v>92.88</v>
      </c>
      <c r="P8306" s="5">
        <v>2</v>
      </c>
      <c r="Q8306" s="99">
        <v>0</v>
      </c>
      <c r="R8306" s="99">
        <v>18.375</v>
      </c>
      <c r="S8306" s="99">
        <v>14.309999999999999</v>
      </c>
      <c r="T8306" s="30">
        <f t="shared" si="903"/>
        <v>127.00000000000003</v>
      </c>
      <c r="U8306" s="21">
        <f t="shared" si="907"/>
        <v>0</v>
      </c>
      <c r="V8306" s="21">
        <f t="shared" si="908"/>
        <v>0</v>
      </c>
      <c r="W8306" s="21">
        <f t="shared" si="909"/>
        <v>0</v>
      </c>
    </row>
    <row r="8307" spans="1:23">
      <c r="A8307" s="2">
        <f t="shared" si="904"/>
        <v>45597</v>
      </c>
      <c r="B8307" s="3">
        <f t="shared" si="905"/>
        <v>45617</v>
      </c>
      <c r="C8307" s="7">
        <v>45617.020833333336</v>
      </c>
      <c r="D8307" s="7">
        <v>45617.020833333336</v>
      </c>
      <c r="E8307" s="5">
        <v>35</v>
      </c>
      <c r="F8307" s="5">
        <v>-280.23333333333301</v>
      </c>
      <c r="G8307" s="5">
        <v>0</v>
      </c>
      <c r="H8307" s="34" cm="1">
        <f t="array" ref="H8307">SUMPRODUCT(('ESB Networks Summary'!$C$5:$C$17384=Data!D8307)*('ESB Networks Summary'!$E$5:$E$17384))*1000*2-SUMPRODUCT(('ESB Networks Summary'!$C$5:$C$17384=Data!D8307)*('ESB Networks Summary'!$F$5:$F$17384))*1000*2</f>
        <v>-26</v>
      </c>
      <c r="I8307" s="5">
        <v>0</v>
      </c>
      <c r="J8307" s="5">
        <v>0</v>
      </c>
      <c r="K8307" s="17">
        <v>1</v>
      </c>
      <c r="L8307" s="52">
        <f t="shared" si="906"/>
        <v>0</v>
      </c>
      <c r="M8307" s="5">
        <v>0</v>
      </c>
      <c r="N8307" s="5">
        <v>155.06666666666601</v>
      </c>
      <c r="O8307" s="96">
        <v>92.88</v>
      </c>
      <c r="P8307" s="5">
        <v>2</v>
      </c>
      <c r="Q8307" s="99">
        <v>0</v>
      </c>
      <c r="R8307" s="99">
        <v>18.375</v>
      </c>
      <c r="S8307" s="99">
        <v>14.309999999999999</v>
      </c>
      <c r="T8307" s="30">
        <f t="shared" si="903"/>
        <v>127.166666666667</v>
      </c>
      <c r="U8307" s="21">
        <f t="shared" si="907"/>
        <v>0</v>
      </c>
      <c r="V8307" s="21">
        <f t="shared" si="908"/>
        <v>0</v>
      </c>
      <c r="W8307" s="21">
        <f t="shared" si="909"/>
        <v>0</v>
      </c>
    </row>
    <row r="8308" spans="1:23">
      <c r="A8308" s="2">
        <f t="shared" si="904"/>
        <v>45597</v>
      </c>
      <c r="B8308" s="3">
        <f t="shared" si="905"/>
        <v>45617</v>
      </c>
      <c r="C8308" s="7">
        <v>45617.041666666664</v>
      </c>
      <c r="D8308" s="7">
        <v>45617.041666666664</v>
      </c>
      <c r="E8308" s="5">
        <v>34.466666666666598</v>
      </c>
      <c r="F8308" s="5">
        <v>-280.03333333333302</v>
      </c>
      <c r="G8308" s="5">
        <v>0</v>
      </c>
      <c r="H8308" s="34" cm="1">
        <f t="array" ref="H8308">SUMPRODUCT(('ESB Networks Summary'!$C$5:$C$17384=Data!D8308)*('ESB Networks Summary'!$E$5:$E$17384))*1000*2-SUMPRODUCT(('ESB Networks Summary'!$C$5:$C$17384=Data!D8308)*('ESB Networks Summary'!$F$5:$F$17384))*1000*2</f>
        <v>2</v>
      </c>
      <c r="I8308" s="5">
        <v>0</v>
      </c>
      <c r="J8308" s="5">
        <v>0</v>
      </c>
      <c r="K8308" s="17">
        <v>1</v>
      </c>
      <c r="L8308" s="52">
        <f t="shared" si="906"/>
        <v>0</v>
      </c>
      <c r="M8308" s="5">
        <v>0</v>
      </c>
      <c r="N8308" s="5">
        <v>154.266666666666</v>
      </c>
      <c r="O8308" s="96">
        <v>7.72</v>
      </c>
      <c r="P8308" s="5">
        <v>2</v>
      </c>
      <c r="Q8308" s="99">
        <v>0</v>
      </c>
      <c r="R8308" s="99">
        <v>18.368000000000002</v>
      </c>
      <c r="S8308" s="99">
        <v>14.303999999999998</v>
      </c>
      <c r="T8308" s="30">
        <f t="shared" si="903"/>
        <v>127.76666666666702</v>
      </c>
      <c r="U8308" s="21">
        <f t="shared" si="907"/>
        <v>0</v>
      </c>
      <c r="V8308" s="21">
        <f t="shared" si="908"/>
        <v>0</v>
      </c>
      <c r="W8308" s="21">
        <f t="shared" si="909"/>
        <v>0</v>
      </c>
    </row>
    <row r="8309" spans="1:23">
      <c r="A8309" s="2">
        <f t="shared" si="904"/>
        <v>45597</v>
      </c>
      <c r="B8309" s="3">
        <f t="shared" si="905"/>
        <v>45617</v>
      </c>
      <c r="C8309" s="7">
        <v>45617.0625</v>
      </c>
      <c r="D8309" s="7">
        <v>45617.0625</v>
      </c>
      <c r="E8309" s="5">
        <v>33.9</v>
      </c>
      <c r="F8309" s="5">
        <v>-279.96666666666601</v>
      </c>
      <c r="G8309" s="5">
        <v>0</v>
      </c>
      <c r="H8309" s="34" cm="1">
        <f t="array" ref="H8309">SUMPRODUCT(('ESB Networks Summary'!$C$5:$C$17384=Data!D8309)*('ESB Networks Summary'!$E$5:$E$17384))*1000*2-SUMPRODUCT(('ESB Networks Summary'!$C$5:$C$17384=Data!D8309)*('ESB Networks Summary'!$F$5:$F$17384))*1000*2</f>
        <v>-80</v>
      </c>
      <c r="I8309" s="5">
        <v>0</v>
      </c>
      <c r="J8309" s="5">
        <v>0</v>
      </c>
      <c r="K8309" s="17">
        <v>1</v>
      </c>
      <c r="L8309" s="52">
        <f t="shared" si="906"/>
        <v>0</v>
      </c>
      <c r="M8309" s="5">
        <v>0</v>
      </c>
      <c r="N8309" s="5">
        <v>155.19999999999999</v>
      </c>
      <c r="O8309" s="96">
        <v>7.72</v>
      </c>
      <c r="P8309" s="5">
        <v>2</v>
      </c>
      <c r="Q8309" s="99">
        <v>0</v>
      </c>
      <c r="R8309" s="99">
        <v>18.368000000000002</v>
      </c>
      <c r="S8309" s="99">
        <v>14.303999999999998</v>
      </c>
      <c r="T8309" s="30">
        <f t="shared" si="903"/>
        <v>126.76666666666603</v>
      </c>
      <c r="U8309" s="21">
        <f t="shared" si="907"/>
        <v>0</v>
      </c>
      <c r="V8309" s="21">
        <f t="shared" si="908"/>
        <v>0</v>
      </c>
      <c r="W8309" s="21">
        <f t="shared" si="909"/>
        <v>0</v>
      </c>
    </row>
    <row r="8310" spans="1:23">
      <c r="A8310" s="2">
        <f t="shared" si="904"/>
        <v>45597</v>
      </c>
      <c r="B8310" s="3">
        <f t="shared" si="905"/>
        <v>45617</v>
      </c>
      <c r="C8310" s="7">
        <v>45617.083333333336</v>
      </c>
      <c r="D8310" s="7">
        <v>45617.083333333336</v>
      </c>
      <c r="E8310" s="5">
        <v>36.625</v>
      </c>
      <c r="F8310" s="5">
        <v>3123.5722222222198</v>
      </c>
      <c r="G8310" s="5">
        <v>0</v>
      </c>
      <c r="H8310" s="34" cm="1">
        <f t="array" ref="H8310">SUMPRODUCT(('ESB Networks Summary'!$C$5:$C$17384=Data!D8310)*('ESB Networks Summary'!$E$5:$E$17384))*1000*2-SUMPRODUCT(('ESB Networks Summary'!$C$5:$C$17384=Data!D8310)*('ESB Networks Summary'!$F$5:$F$17384))*1000*2</f>
        <v>3724</v>
      </c>
      <c r="I8310" s="5">
        <v>0</v>
      </c>
      <c r="J8310" s="5">
        <v>0</v>
      </c>
      <c r="K8310" s="17">
        <v>1</v>
      </c>
      <c r="L8310" s="52">
        <f t="shared" si="906"/>
        <v>0</v>
      </c>
      <c r="M8310" s="5">
        <v>0</v>
      </c>
      <c r="N8310" s="5">
        <v>10.4</v>
      </c>
      <c r="O8310" s="97">
        <v>12.94</v>
      </c>
      <c r="P8310" s="5">
        <v>2</v>
      </c>
      <c r="Q8310" s="99">
        <v>0</v>
      </c>
      <c r="R8310" s="99">
        <v>18.102</v>
      </c>
      <c r="S8310" s="99">
        <v>14.037000000000001</v>
      </c>
      <c r="T8310" s="30">
        <f t="shared" si="903"/>
        <v>-3131.9722222222199</v>
      </c>
      <c r="U8310" s="21">
        <f t="shared" si="907"/>
        <v>0</v>
      </c>
      <c r="V8310" s="21">
        <f t="shared" si="908"/>
        <v>0</v>
      </c>
      <c r="W8310" s="21">
        <f t="shared" si="909"/>
        <v>0</v>
      </c>
    </row>
    <row r="8311" spans="1:23">
      <c r="A8311" s="2">
        <f t="shared" si="904"/>
        <v>45597</v>
      </c>
      <c r="B8311" s="3">
        <f t="shared" si="905"/>
        <v>45617</v>
      </c>
      <c r="C8311" s="7">
        <v>45617.104166666664</v>
      </c>
      <c r="D8311" s="7">
        <v>45617.104166666664</v>
      </c>
      <c r="E8311" s="5">
        <v>44.191666666666599</v>
      </c>
      <c r="F8311" s="5">
        <v>3450.85</v>
      </c>
      <c r="G8311" s="5">
        <v>3808.4666666666599</v>
      </c>
      <c r="H8311" s="34" cm="1">
        <f t="array" ref="H8311">SUMPRODUCT(('ESB Networks Summary'!$C$5:$C$17384=Data!D8311)*('ESB Networks Summary'!$E$5:$E$17384))*1000*2-SUMPRODUCT(('ESB Networks Summary'!$C$5:$C$17384=Data!D8311)*('ESB Networks Summary'!$F$5:$F$17384))*1000*2</f>
        <v>3966</v>
      </c>
      <c r="I8311" s="5">
        <v>0</v>
      </c>
      <c r="J8311" s="5">
        <v>0</v>
      </c>
      <c r="K8311" s="17">
        <v>1</v>
      </c>
      <c r="L8311" s="52">
        <f t="shared" si="906"/>
        <v>0</v>
      </c>
      <c r="M8311" s="5">
        <v>0</v>
      </c>
      <c r="N8311" s="5">
        <v>3.3333333333333299</v>
      </c>
      <c r="O8311" s="96">
        <v>12.94</v>
      </c>
      <c r="P8311" s="5">
        <v>2.86666666666666</v>
      </c>
      <c r="Q8311" s="99">
        <v>0</v>
      </c>
      <c r="R8311" s="99">
        <v>18.102</v>
      </c>
      <c r="S8311" s="99">
        <v>14.037000000000001</v>
      </c>
      <c r="T8311" s="30">
        <f t="shared" si="903"/>
        <v>357.14999999999327</v>
      </c>
      <c r="U8311" s="21">
        <f t="shared" si="907"/>
        <v>0.34470431799999934</v>
      </c>
      <c r="V8311" s="21">
        <f t="shared" si="908"/>
        <v>0</v>
      </c>
      <c r="W8311" s="21">
        <f t="shared" si="909"/>
        <v>0</v>
      </c>
    </row>
    <row r="8312" spans="1:23">
      <c r="A8312" s="2">
        <f t="shared" si="904"/>
        <v>45597</v>
      </c>
      <c r="B8312" s="3">
        <f t="shared" si="905"/>
        <v>45617</v>
      </c>
      <c r="C8312" s="7">
        <v>45617.125</v>
      </c>
      <c r="D8312" s="7">
        <v>45617.125</v>
      </c>
      <c r="E8312" s="5">
        <v>51.883333333333297</v>
      </c>
      <c r="F8312" s="5">
        <v>3460.11666666666</v>
      </c>
      <c r="G8312" s="5">
        <v>3950.125</v>
      </c>
      <c r="H8312" s="34" cm="1">
        <f t="array" ref="H8312">SUMPRODUCT(('ESB Networks Summary'!$C$5:$C$17384=Data!D8312)*('ESB Networks Summary'!$E$5:$E$17384))*1000*2-SUMPRODUCT(('ESB Networks Summary'!$C$5:$C$17384=Data!D8312)*('ESB Networks Summary'!$F$5:$F$17384))*1000*2</f>
        <v>3980</v>
      </c>
      <c r="I8312" s="5">
        <v>0</v>
      </c>
      <c r="J8312" s="5">
        <v>0</v>
      </c>
      <c r="K8312" s="17">
        <v>1</v>
      </c>
      <c r="L8312" s="52">
        <f t="shared" si="906"/>
        <v>0</v>
      </c>
      <c r="M8312" s="5">
        <v>0</v>
      </c>
      <c r="N8312" s="5">
        <v>0</v>
      </c>
      <c r="O8312" s="96">
        <v>3.03</v>
      </c>
      <c r="P8312" s="5">
        <v>3</v>
      </c>
      <c r="Q8312" s="99">
        <v>0</v>
      </c>
      <c r="R8312" s="99">
        <v>18.102</v>
      </c>
      <c r="S8312" s="99">
        <v>14.037000000000001</v>
      </c>
      <c r="T8312" s="30">
        <f t="shared" si="903"/>
        <v>493.00833333334003</v>
      </c>
      <c r="U8312" s="21">
        <f t="shared" si="907"/>
        <v>0.35752581374999998</v>
      </c>
      <c r="V8312" s="21">
        <f t="shared" si="908"/>
        <v>0</v>
      </c>
      <c r="W8312" s="21">
        <f t="shared" si="909"/>
        <v>0</v>
      </c>
    </row>
    <row r="8313" spans="1:23">
      <c r="A8313" s="2">
        <f t="shared" si="904"/>
        <v>45597</v>
      </c>
      <c r="B8313" s="3">
        <f t="shared" si="905"/>
        <v>45617</v>
      </c>
      <c r="C8313" s="7">
        <v>45617.145833333336</v>
      </c>
      <c r="D8313" s="7">
        <v>45617.145833333336</v>
      </c>
      <c r="E8313" s="5">
        <v>59.524999999999999</v>
      </c>
      <c r="F8313" s="5">
        <v>3480.63333333333</v>
      </c>
      <c r="G8313" s="5">
        <v>3942.3333333333298</v>
      </c>
      <c r="H8313" s="34" cm="1">
        <f t="array" ref="H8313">SUMPRODUCT(('ESB Networks Summary'!$C$5:$C$17384=Data!D8313)*('ESB Networks Summary'!$E$5:$E$17384))*1000*2-SUMPRODUCT(('ESB Networks Summary'!$C$5:$C$17384=Data!D8313)*('ESB Networks Summary'!$F$5:$F$17384))*1000*2</f>
        <v>3966</v>
      </c>
      <c r="I8313" s="5">
        <v>0</v>
      </c>
      <c r="J8313" s="5">
        <v>0</v>
      </c>
      <c r="K8313" s="17">
        <v>1</v>
      </c>
      <c r="L8313" s="52">
        <f t="shared" si="906"/>
        <v>0</v>
      </c>
      <c r="M8313" s="5">
        <v>0</v>
      </c>
      <c r="N8313" s="5">
        <v>0</v>
      </c>
      <c r="O8313" s="96">
        <v>3.03</v>
      </c>
      <c r="P8313" s="5">
        <v>3</v>
      </c>
      <c r="Q8313" s="99">
        <v>0</v>
      </c>
      <c r="R8313" s="99">
        <v>18.102</v>
      </c>
      <c r="S8313" s="99">
        <v>14.037000000000001</v>
      </c>
      <c r="T8313" s="30">
        <f t="shared" si="903"/>
        <v>464.69999999999982</v>
      </c>
      <c r="U8313" s="21">
        <f t="shared" si="907"/>
        <v>0.35682058999999966</v>
      </c>
      <c r="V8313" s="21">
        <f t="shared" si="908"/>
        <v>0</v>
      </c>
      <c r="W8313" s="21">
        <f t="shared" si="909"/>
        <v>0</v>
      </c>
    </row>
    <row r="8314" spans="1:23">
      <c r="A8314" s="2">
        <f t="shared" si="904"/>
        <v>45597</v>
      </c>
      <c r="B8314" s="3">
        <f t="shared" si="905"/>
        <v>45617</v>
      </c>
      <c r="C8314" s="7">
        <v>45617.166666666664</v>
      </c>
      <c r="D8314" s="7">
        <v>45617.166666666664</v>
      </c>
      <c r="E8314" s="5">
        <v>66.966666666666598</v>
      </c>
      <c r="F8314" s="5">
        <v>3498.2999999999902</v>
      </c>
      <c r="G8314" s="5">
        <v>3979</v>
      </c>
      <c r="H8314" s="34" cm="1">
        <f t="array" ref="H8314">SUMPRODUCT(('ESB Networks Summary'!$C$5:$C$17384=Data!D8314)*('ESB Networks Summary'!$E$5:$E$17384))*1000*2-SUMPRODUCT(('ESB Networks Summary'!$C$5:$C$17384=Data!D8314)*('ESB Networks Summary'!$F$5:$F$17384))*1000*2</f>
        <v>4008</v>
      </c>
      <c r="I8314" s="5">
        <v>0</v>
      </c>
      <c r="J8314" s="5">
        <v>0</v>
      </c>
      <c r="K8314" s="17">
        <v>1</v>
      </c>
      <c r="L8314" s="52">
        <f t="shared" si="906"/>
        <v>0</v>
      </c>
      <c r="M8314" s="5">
        <v>0</v>
      </c>
      <c r="N8314" s="5">
        <v>0</v>
      </c>
      <c r="O8314" s="96">
        <v>13.14</v>
      </c>
      <c r="P8314" s="5">
        <v>3</v>
      </c>
      <c r="Q8314" s="99">
        <v>0</v>
      </c>
      <c r="R8314" s="99">
        <v>17.670999999999999</v>
      </c>
      <c r="S8314" s="99">
        <v>13.606</v>
      </c>
      <c r="T8314" s="30">
        <f t="shared" si="903"/>
        <v>483.70000000000982</v>
      </c>
      <c r="U8314" s="21">
        <f t="shared" si="907"/>
        <v>0.35156454500000001</v>
      </c>
      <c r="V8314" s="21">
        <f t="shared" si="908"/>
        <v>0</v>
      </c>
      <c r="W8314" s="21">
        <f t="shared" si="909"/>
        <v>0</v>
      </c>
    </row>
    <row r="8315" spans="1:23">
      <c r="A8315" s="2">
        <f t="shared" si="904"/>
        <v>45597</v>
      </c>
      <c r="B8315" s="3">
        <f t="shared" si="905"/>
        <v>45617</v>
      </c>
      <c r="C8315" s="7">
        <v>45617.1875</v>
      </c>
      <c r="D8315" s="7">
        <v>45617.1875</v>
      </c>
      <c r="E8315" s="5">
        <v>74.566666666666606</v>
      </c>
      <c r="F8315" s="5">
        <v>3508.6666666666601</v>
      </c>
      <c r="G8315" s="5">
        <v>4001.7999999999902</v>
      </c>
      <c r="H8315" s="34" cm="1">
        <f t="array" ref="H8315">SUMPRODUCT(('ESB Networks Summary'!$C$5:$C$17384=Data!D8315)*('ESB Networks Summary'!$E$5:$E$17384))*1000*2-SUMPRODUCT(('ESB Networks Summary'!$C$5:$C$17384=Data!D8315)*('ESB Networks Summary'!$F$5:$F$17384))*1000*2</f>
        <v>4030.0000000000005</v>
      </c>
      <c r="I8315" s="5">
        <v>0</v>
      </c>
      <c r="J8315" s="5">
        <v>0</v>
      </c>
      <c r="K8315" s="17">
        <v>1</v>
      </c>
      <c r="L8315" s="52">
        <f t="shared" si="906"/>
        <v>0</v>
      </c>
      <c r="M8315" s="5">
        <v>0</v>
      </c>
      <c r="N8315" s="5">
        <v>3.4666666666666601</v>
      </c>
      <c r="O8315" s="96">
        <v>13.14</v>
      </c>
      <c r="P8315" s="5">
        <v>3</v>
      </c>
      <c r="Q8315" s="99">
        <v>0</v>
      </c>
      <c r="R8315" s="99">
        <v>17.670999999999999</v>
      </c>
      <c r="S8315" s="99">
        <v>13.606</v>
      </c>
      <c r="T8315" s="30">
        <f t="shared" si="903"/>
        <v>492.66666666666333</v>
      </c>
      <c r="U8315" s="21">
        <f t="shared" si="907"/>
        <v>0.3535790389999991</v>
      </c>
      <c r="V8315" s="21">
        <f t="shared" si="908"/>
        <v>0</v>
      </c>
      <c r="W8315" s="21">
        <f t="shared" si="909"/>
        <v>0</v>
      </c>
    </row>
    <row r="8316" spans="1:23">
      <c r="A8316" s="2">
        <f t="shared" si="904"/>
        <v>45597</v>
      </c>
      <c r="B8316" s="3">
        <f t="shared" si="905"/>
        <v>45617</v>
      </c>
      <c r="C8316" s="7">
        <v>45617.208333333336</v>
      </c>
      <c r="D8316" s="7">
        <v>45617.208333333336</v>
      </c>
      <c r="E8316" s="5">
        <v>82.066666666666606</v>
      </c>
      <c r="F8316" s="5">
        <v>3517.9666666666599</v>
      </c>
      <c r="G8316" s="5">
        <v>4003.9</v>
      </c>
      <c r="H8316" s="34" cm="1">
        <f t="array" ref="H8316">SUMPRODUCT(('ESB Networks Summary'!$C$5:$C$17384=Data!D8316)*('ESB Networks Summary'!$E$5:$E$17384))*1000*2-SUMPRODUCT(('ESB Networks Summary'!$C$5:$C$17384=Data!D8316)*('ESB Networks Summary'!$F$5:$F$17384))*1000*2</f>
        <v>4032</v>
      </c>
      <c r="I8316" s="5">
        <v>0</v>
      </c>
      <c r="J8316" s="5">
        <v>0</v>
      </c>
      <c r="K8316" s="17">
        <v>1</v>
      </c>
      <c r="L8316" s="52">
        <f t="shared" si="906"/>
        <v>0</v>
      </c>
      <c r="M8316" s="5">
        <v>0</v>
      </c>
      <c r="N8316" s="5">
        <v>0</v>
      </c>
      <c r="O8316" s="96">
        <v>1588.55</v>
      </c>
      <c r="P8316" s="5">
        <v>3</v>
      </c>
      <c r="Q8316" s="99">
        <v>0</v>
      </c>
      <c r="R8316" s="99">
        <v>17.959</v>
      </c>
      <c r="S8316" s="99">
        <v>13.894</v>
      </c>
      <c r="T8316" s="30">
        <f t="shared" si="903"/>
        <v>488.93333333334022</v>
      </c>
      <c r="U8316" s="21">
        <f t="shared" si="907"/>
        <v>0.35953020050000001</v>
      </c>
      <c r="V8316" s="21">
        <f t="shared" si="908"/>
        <v>0</v>
      </c>
      <c r="W8316" s="21">
        <f t="shared" si="909"/>
        <v>0</v>
      </c>
    </row>
    <row r="8317" spans="1:23">
      <c r="A8317" s="2">
        <f t="shared" si="904"/>
        <v>45597</v>
      </c>
      <c r="B8317" s="3">
        <f t="shared" si="905"/>
        <v>45617</v>
      </c>
      <c r="C8317" s="7">
        <v>45617.229166666664</v>
      </c>
      <c r="D8317" s="7">
        <v>45617.229166666664</v>
      </c>
      <c r="E8317" s="5">
        <v>87.6666666666666</v>
      </c>
      <c r="F8317" s="5">
        <v>1809.93333333333</v>
      </c>
      <c r="G8317" s="5">
        <v>5242.4333333333298</v>
      </c>
      <c r="H8317" s="34" cm="1">
        <f t="array" ref="H8317">SUMPRODUCT(('ESB Networks Summary'!$C$5:$C$17384=Data!D8317)*('ESB Networks Summary'!$E$5:$E$17384))*1000*2-SUMPRODUCT(('ESB Networks Summary'!$C$5:$C$17384=Data!D8317)*('ESB Networks Summary'!$F$5:$F$17384))*1000*2</f>
        <v>5242</v>
      </c>
      <c r="I8317" s="5">
        <v>3256</v>
      </c>
      <c r="J8317" s="5">
        <v>0</v>
      </c>
      <c r="K8317" s="17">
        <v>1</v>
      </c>
      <c r="L8317" s="52">
        <f t="shared" si="906"/>
        <v>0</v>
      </c>
      <c r="M8317" s="5">
        <v>0</v>
      </c>
      <c r="N8317" s="5">
        <v>3261.6</v>
      </c>
      <c r="O8317" s="96">
        <v>1588.55</v>
      </c>
      <c r="P8317" s="5">
        <v>3</v>
      </c>
      <c r="Q8317" s="99">
        <v>0</v>
      </c>
      <c r="R8317" s="99">
        <v>17.959</v>
      </c>
      <c r="S8317" s="99">
        <v>13.894</v>
      </c>
      <c r="T8317" s="30">
        <f t="shared" si="903"/>
        <v>173.89999999999986</v>
      </c>
      <c r="U8317" s="21">
        <f t="shared" si="907"/>
        <v>0.47074430116666632</v>
      </c>
      <c r="V8317" s="21">
        <f t="shared" si="908"/>
        <v>0</v>
      </c>
      <c r="W8317" s="21">
        <f t="shared" si="909"/>
        <v>0</v>
      </c>
    </row>
    <row r="8318" spans="1:23">
      <c r="A8318" s="2">
        <f t="shared" si="904"/>
        <v>45597</v>
      </c>
      <c r="B8318" s="3">
        <f t="shared" si="905"/>
        <v>45617</v>
      </c>
      <c r="C8318" s="7">
        <v>45617.25</v>
      </c>
      <c r="D8318" s="7">
        <v>45617.25</v>
      </c>
      <c r="E8318" s="5">
        <v>83.033333333333303</v>
      </c>
      <c r="F8318" s="5">
        <v>-2050.1</v>
      </c>
      <c r="G8318" s="5">
        <v>-33.866666666666603</v>
      </c>
      <c r="H8318" s="34" cm="1">
        <f t="array" ref="H8318">SUMPRODUCT(('ESB Networks Summary'!$C$5:$C$17384=Data!D8318)*('ESB Networks Summary'!$E$5:$E$17384))*1000*2-SUMPRODUCT(('ESB Networks Summary'!$C$5:$C$17384=Data!D8318)*('ESB Networks Summary'!$F$5:$F$17384))*1000*2</f>
        <v>6</v>
      </c>
      <c r="I8318" s="5">
        <v>1605.4666666666601</v>
      </c>
      <c r="J8318" s="5">
        <v>0</v>
      </c>
      <c r="K8318" s="17">
        <v>1</v>
      </c>
      <c r="L8318" s="52">
        <f t="shared" si="906"/>
        <v>0</v>
      </c>
      <c r="M8318" s="5">
        <v>0</v>
      </c>
      <c r="N8318" s="5">
        <v>1806.2666666666601</v>
      </c>
      <c r="O8318" s="96">
        <v>826.84</v>
      </c>
      <c r="P8318" s="5">
        <v>2.9</v>
      </c>
      <c r="Q8318" s="99">
        <v>0</v>
      </c>
      <c r="R8318" s="99">
        <v>18.478999999999999</v>
      </c>
      <c r="S8318" s="99">
        <v>14.413999999999998</v>
      </c>
      <c r="T8318" s="30">
        <f t="shared" si="903"/>
        <v>212.86666666667315</v>
      </c>
      <c r="U8318" s="21">
        <f t="shared" si="907"/>
        <v>0</v>
      </c>
      <c r="V8318" s="21">
        <f t="shared" si="908"/>
        <v>-2.4407706666666616E-3</v>
      </c>
      <c r="W8318" s="21">
        <f t="shared" si="909"/>
        <v>0</v>
      </c>
    </row>
    <row r="8319" spans="1:23">
      <c r="A8319" s="2">
        <f t="shared" si="904"/>
        <v>45597</v>
      </c>
      <c r="B8319" s="3">
        <f t="shared" si="905"/>
        <v>45617</v>
      </c>
      <c r="C8319" s="7">
        <v>45617.270833333336</v>
      </c>
      <c r="D8319" s="7">
        <v>45617.270833333336</v>
      </c>
      <c r="E8319" s="5">
        <v>80.533333333333303</v>
      </c>
      <c r="F8319" s="5">
        <v>-733.51666666666597</v>
      </c>
      <c r="G8319" s="5">
        <v>-10.3666666666666</v>
      </c>
      <c r="H8319" s="34" cm="1">
        <f t="array" ref="H8319">SUMPRODUCT(('ESB Networks Summary'!$C$5:$C$17384=Data!D8319)*('ESB Networks Summary'!$E$5:$E$17384))*1000*2-SUMPRODUCT(('ESB Networks Summary'!$C$5:$C$17384=Data!D8319)*('ESB Networks Summary'!$F$5:$F$17384))*1000*2</f>
        <v>8</v>
      </c>
      <c r="I8319" s="5">
        <v>344.76666666666603</v>
      </c>
      <c r="J8319" s="5">
        <v>0</v>
      </c>
      <c r="K8319" s="17">
        <v>1</v>
      </c>
      <c r="L8319" s="52">
        <f t="shared" si="906"/>
        <v>0</v>
      </c>
      <c r="M8319" s="5">
        <v>0</v>
      </c>
      <c r="N8319" s="5">
        <v>511.26666666666603</v>
      </c>
      <c r="O8319" s="96">
        <v>826.84</v>
      </c>
      <c r="P8319" s="5">
        <v>2</v>
      </c>
      <c r="Q8319" s="99">
        <v>0</v>
      </c>
      <c r="R8319" s="99">
        <v>18.478999999999999</v>
      </c>
      <c r="S8319" s="99">
        <v>14.413999999999998</v>
      </c>
      <c r="T8319" s="30">
        <f t="shared" si="903"/>
        <v>213.88333333333333</v>
      </c>
      <c r="U8319" s="21">
        <f t="shared" si="907"/>
        <v>0</v>
      </c>
      <c r="V8319" s="21">
        <f t="shared" si="908"/>
        <v>-7.4712566666666172E-4</v>
      </c>
      <c r="W8319" s="21">
        <f t="shared" si="909"/>
        <v>0</v>
      </c>
    </row>
    <row r="8320" spans="1:23">
      <c r="A8320" s="2">
        <f t="shared" si="904"/>
        <v>45597</v>
      </c>
      <c r="B8320" s="3">
        <f t="shared" si="905"/>
        <v>45617</v>
      </c>
      <c r="C8320" s="7">
        <v>45617.291666666664</v>
      </c>
      <c r="D8320" s="7">
        <v>45617.291666666664</v>
      </c>
      <c r="E8320" s="5">
        <v>77.566666666666606</v>
      </c>
      <c r="F8320" s="5">
        <v>-3110.9</v>
      </c>
      <c r="G8320" s="5">
        <v>178.1</v>
      </c>
      <c r="H8320" s="34" cm="1">
        <f t="array" ref="H8320">SUMPRODUCT(('ESB Networks Summary'!$C$5:$C$17384=Data!D8320)*('ESB Networks Summary'!$E$5:$E$17384))*1000*2-SUMPRODUCT(('ESB Networks Summary'!$C$5:$C$17384=Data!D8320)*('ESB Networks Summary'!$F$5:$F$17384))*1000*2</f>
        <v>104</v>
      </c>
      <c r="I8320" s="5">
        <v>0</v>
      </c>
      <c r="J8320" s="5">
        <v>0</v>
      </c>
      <c r="K8320" s="17">
        <v>1</v>
      </c>
      <c r="L8320" s="52">
        <f t="shared" si="906"/>
        <v>0</v>
      </c>
      <c r="M8320" s="5">
        <v>0</v>
      </c>
      <c r="N8320" s="5">
        <v>2821.5</v>
      </c>
      <c r="O8320" s="96">
        <v>577.78</v>
      </c>
      <c r="P8320" s="5">
        <v>4.0333333333333297</v>
      </c>
      <c r="Q8320" s="99">
        <v>0</v>
      </c>
      <c r="R8320" s="99">
        <v>22.893000000000001</v>
      </c>
      <c r="S8320" s="99">
        <v>18.827999999999999</v>
      </c>
      <c r="T8320" s="30">
        <f t="shared" si="903"/>
        <v>471.5333333333333</v>
      </c>
      <c r="U8320" s="21">
        <f t="shared" si="907"/>
        <v>2.0386216499999995E-2</v>
      </c>
      <c r="V8320" s="21">
        <f t="shared" si="908"/>
        <v>0</v>
      </c>
      <c r="W8320" s="21">
        <f t="shared" si="909"/>
        <v>0</v>
      </c>
    </row>
    <row r="8321" spans="1:23">
      <c r="A8321" s="2">
        <f t="shared" si="904"/>
        <v>45597</v>
      </c>
      <c r="B8321" s="3">
        <f t="shared" si="905"/>
        <v>45617</v>
      </c>
      <c r="C8321" s="7">
        <v>45617.3125</v>
      </c>
      <c r="D8321" s="7">
        <v>45617.3125</v>
      </c>
      <c r="E8321" s="5">
        <v>68.900000000000006</v>
      </c>
      <c r="F8321" s="5">
        <v>-2872.0333333333301</v>
      </c>
      <c r="G8321" s="5">
        <v>0.76666666666666605</v>
      </c>
      <c r="H8321" s="34" cm="1">
        <f t="array" ref="H8321">SUMPRODUCT(('ESB Networks Summary'!$C$5:$C$17384=Data!D8321)*('ESB Networks Summary'!$E$5:$E$17384))*1000*2-SUMPRODUCT(('ESB Networks Summary'!$C$5:$C$17384=Data!D8321)*('ESB Networks Summary'!$F$5:$F$17384))*1000*2</f>
        <v>2</v>
      </c>
      <c r="I8321" s="5">
        <v>0</v>
      </c>
      <c r="J8321" s="5">
        <v>0</v>
      </c>
      <c r="K8321" s="17">
        <v>1</v>
      </c>
      <c r="L8321" s="52">
        <f t="shared" si="906"/>
        <v>0</v>
      </c>
      <c r="M8321" s="5">
        <v>0</v>
      </c>
      <c r="N8321" s="5">
        <v>2607.3333333333298</v>
      </c>
      <c r="O8321" s="96">
        <v>577.78</v>
      </c>
      <c r="P8321" s="5">
        <v>25.4</v>
      </c>
      <c r="Q8321" s="99">
        <v>0</v>
      </c>
      <c r="R8321" s="99">
        <v>22.893000000000001</v>
      </c>
      <c r="S8321" s="99">
        <v>18.827999999999999</v>
      </c>
      <c r="T8321" s="30">
        <f t="shared" si="903"/>
        <v>290.86666666666679</v>
      </c>
      <c r="U8321" s="21">
        <f t="shared" si="907"/>
        <v>8.7756499999999931E-5</v>
      </c>
      <c r="V8321" s="21">
        <f t="shared" si="908"/>
        <v>0</v>
      </c>
      <c r="W8321" s="21">
        <f t="shared" si="909"/>
        <v>0</v>
      </c>
    </row>
    <row r="8322" spans="1:23">
      <c r="A8322" s="2">
        <f t="shared" si="904"/>
        <v>45597</v>
      </c>
      <c r="B8322" s="3">
        <f t="shared" si="905"/>
        <v>45617</v>
      </c>
      <c r="C8322" s="7">
        <v>45617.333333333336</v>
      </c>
      <c r="D8322" s="7">
        <v>45617.333333333336</v>
      </c>
      <c r="E8322" s="5">
        <v>64.1666666666666</v>
      </c>
      <c r="F8322" s="5">
        <v>-1355.2666666666601</v>
      </c>
      <c r="G8322" s="5">
        <v>-6.6666666666666596E-2</v>
      </c>
      <c r="H8322" s="34" cm="1">
        <f t="array" ref="H8322">SUMPRODUCT(('ESB Networks Summary'!$C$5:$C$17384=Data!D8322)*('ESB Networks Summary'!$E$5:$E$17384))*1000*2-SUMPRODUCT(('ESB Networks Summary'!$C$5:$C$17384=Data!D8322)*('ESB Networks Summary'!$F$5:$F$17384))*1000*2</f>
        <v>2</v>
      </c>
      <c r="I8322" s="5">
        <v>0</v>
      </c>
      <c r="J8322" s="5">
        <v>0</v>
      </c>
      <c r="K8322" s="17">
        <v>1</v>
      </c>
      <c r="L8322" s="52">
        <f t="shared" si="906"/>
        <v>0</v>
      </c>
      <c r="M8322" s="5">
        <v>0</v>
      </c>
      <c r="N8322" s="5">
        <v>1292.4666666666601</v>
      </c>
      <c r="O8322" s="96">
        <v>710.89</v>
      </c>
      <c r="P8322" s="5">
        <v>33.699999999999903</v>
      </c>
      <c r="Q8322" s="99">
        <v>0</v>
      </c>
      <c r="R8322" s="99">
        <v>30.527999999999999</v>
      </c>
      <c r="S8322" s="99">
        <v>20.696000000000002</v>
      </c>
      <c r="T8322" s="30">
        <f t="shared" ref="T8322:T8385" si="910">P8322+G8322-N8322-F8322</f>
        <v>96.433333333333167</v>
      </c>
      <c r="U8322" s="21">
        <f t="shared" si="907"/>
        <v>0</v>
      </c>
      <c r="V8322" s="21">
        <f t="shared" si="908"/>
        <v>-6.8986666666666604E-6</v>
      </c>
      <c r="W8322" s="21">
        <f t="shared" si="909"/>
        <v>0</v>
      </c>
    </row>
    <row r="8323" spans="1:23">
      <c r="A8323" s="2">
        <f t="shared" ref="A8323:A8386" si="911">DATE(YEAR(C8323),MONTH(C8323),1)</f>
        <v>45597</v>
      </c>
      <c r="B8323" s="3">
        <f t="shared" ref="B8323:B8386" si="912">DATE(YEAR(C8323),MONTH(C8323),DAY(C8323))</f>
        <v>45617</v>
      </c>
      <c r="C8323" s="7">
        <v>45617.354166666664</v>
      </c>
      <c r="D8323" s="7">
        <v>45617.354166666664</v>
      </c>
      <c r="E8323" s="5">
        <v>62.066666666666599</v>
      </c>
      <c r="F8323" s="5">
        <v>-109.47777777777701</v>
      </c>
      <c r="G8323" s="5">
        <v>-1.5333333333333301</v>
      </c>
      <c r="H8323" s="34" cm="1">
        <f t="array" ref="H8323">SUMPRODUCT(('ESB Networks Summary'!$C$5:$C$17384=Data!D8323)*('ESB Networks Summary'!$E$5:$E$17384))*1000*2-SUMPRODUCT(('ESB Networks Summary'!$C$5:$C$17384=Data!D8323)*('ESB Networks Summary'!$F$5:$F$17384))*1000*2</f>
        <v>2</v>
      </c>
      <c r="I8323" s="5">
        <v>0</v>
      </c>
      <c r="J8323" s="5">
        <v>0</v>
      </c>
      <c r="K8323" s="17">
        <v>1</v>
      </c>
      <c r="L8323" s="52">
        <f t="shared" ref="L8323:L8386" si="913">IF(AND(K8323=2,K8322&lt;2),1,0)</f>
        <v>0</v>
      </c>
      <c r="M8323" s="5">
        <v>0</v>
      </c>
      <c r="N8323" s="5">
        <v>30.066666666666599</v>
      </c>
      <c r="O8323" s="96">
        <v>710.89</v>
      </c>
      <c r="P8323" s="5">
        <v>79.8</v>
      </c>
      <c r="Q8323" s="99">
        <v>0</v>
      </c>
      <c r="R8323" s="99">
        <v>30.527999999999999</v>
      </c>
      <c r="S8323" s="99">
        <v>20.696000000000002</v>
      </c>
      <c r="T8323" s="30">
        <f t="shared" si="910"/>
        <v>157.67777777777707</v>
      </c>
      <c r="U8323" s="21">
        <f t="shared" ref="U8323:U8386" si="914">IF(G8323&gt;0, G8323/1000*R8323/2,0)/100</f>
        <v>0</v>
      </c>
      <c r="V8323" s="21">
        <f t="shared" ref="V8323:V8386" si="915">IF(G8323&lt;0, G8323/1000*S8323/2,0)/100</f>
        <v>-1.58669333333333E-4</v>
      </c>
      <c r="W8323" s="21">
        <f t="shared" ref="W8323:W8386" si="916">IF(J8323&gt;P8323,J8323/1000/2*R8323/100,0)</f>
        <v>0</v>
      </c>
    </row>
    <row r="8324" spans="1:23">
      <c r="A8324" s="2">
        <f t="shared" si="911"/>
        <v>45597</v>
      </c>
      <c r="B8324" s="3">
        <f t="shared" si="912"/>
        <v>45617</v>
      </c>
      <c r="C8324" s="7">
        <v>45617.375</v>
      </c>
      <c r="D8324" s="7">
        <v>45617.375</v>
      </c>
      <c r="E8324" s="5">
        <v>60.633333333333297</v>
      </c>
      <c r="F8324" s="5">
        <v>-1481.2</v>
      </c>
      <c r="G8324" s="5">
        <v>-2.2333333333333298</v>
      </c>
      <c r="H8324" s="34" cm="1">
        <f t="array" ref="H8324">SUMPRODUCT(('ESB Networks Summary'!$C$5:$C$17384=Data!D8324)*('ESB Networks Summary'!$E$5:$E$17384))*1000*2-SUMPRODUCT(('ESB Networks Summary'!$C$5:$C$17384=Data!D8324)*('ESB Networks Summary'!$F$5:$F$17384))*1000*2</f>
        <v>6</v>
      </c>
      <c r="I8324" s="5">
        <v>0</v>
      </c>
      <c r="J8324" s="5">
        <v>0</v>
      </c>
      <c r="K8324" s="17">
        <v>1</v>
      </c>
      <c r="L8324" s="52">
        <f t="shared" si="913"/>
        <v>0</v>
      </c>
      <c r="M8324" s="5">
        <v>1423.7333333333299</v>
      </c>
      <c r="N8324" s="5">
        <v>1854.1</v>
      </c>
      <c r="O8324" s="96">
        <v>224.82</v>
      </c>
      <c r="P8324" s="5">
        <v>348.3</v>
      </c>
      <c r="Q8324" s="99">
        <v>236.76</v>
      </c>
      <c r="R8324" s="99">
        <v>30.993000000000002</v>
      </c>
      <c r="S8324" s="99">
        <v>21.161999999999999</v>
      </c>
      <c r="T8324" s="30">
        <f t="shared" si="910"/>
        <v>-26.833333333333258</v>
      </c>
      <c r="U8324" s="21">
        <f t="shared" si="914"/>
        <v>0</v>
      </c>
      <c r="V8324" s="21">
        <f t="shared" si="915"/>
        <v>-2.3630899999999962E-4</v>
      </c>
      <c r="W8324" s="21">
        <f t="shared" si="916"/>
        <v>0</v>
      </c>
    </row>
    <row r="8325" spans="1:23">
      <c r="A8325" s="2">
        <f t="shared" si="911"/>
        <v>45597</v>
      </c>
      <c r="B8325" s="3">
        <f t="shared" si="912"/>
        <v>45617</v>
      </c>
      <c r="C8325" s="7">
        <v>45617.395833333336</v>
      </c>
      <c r="D8325" s="7">
        <v>45617.395833333336</v>
      </c>
      <c r="E8325" s="5">
        <v>56.55</v>
      </c>
      <c r="F8325" s="5">
        <v>-1378.7666666666601</v>
      </c>
      <c r="G8325" s="5">
        <v>-4.74166666666666</v>
      </c>
      <c r="H8325" s="34" cm="1">
        <f t="array" ref="H8325">SUMPRODUCT(('ESB Networks Summary'!$C$5:$C$17384=Data!D8325)*('ESB Networks Summary'!$E$5:$E$17384))*1000*2-SUMPRODUCT(('ESB Networks Summary'!$C$5:$C$17384=Data!D8325)*('ESB Networks Summary'!$F$5:$F$17384))*1000*2</f>
        <v>0</v>
      </c>
      <c r="I8325" s="5">
        <v>0</v>
      </c>
      <c r="J8325" s="5">
        <v>0</v>
      </c>
      <c r="K8325" s="17">
        <v>1</v>
      </c>
      <c r="L8325" s="52">
        <f t="shared" si="913"/>
        <v>0</v>
      </c>
      <c r="M8325" s="5">
        <v>1946.2</v>
      </c>
      <c r="N8325" s="5">
        <v>2198.8583333333299</v>
      </c>
      <c r="O8325" s="96">
        <v>224.82</v>
      </c>
      <c r="P8325" s="5">
        <v>982.70833333333303</v>
      </c>
      <c r="Q8325" s="99">
        <v>236.76</v>
      </c>
      <c r="R8325" s="99">
        <v>30.993000000000002</v>
      </c>
      <c r="S8325" s="99">
        <v>21.161999999999999</v>
      </c>
      <c r="T8325" s="30">
        <f t="shared" si="910"/>
        <v>157.87499999999636</v>
      </c>
      <c r="U8325" s="21">
        <f t="shared" si="914"/>
        <v>0</v>
      </c>
      <c r="V8325" s="21">
        <f t="shared" si="915"/>
        <v>-5.017157499999993E-4</v>
      </c>
      <c r="W8325" s="21">
        <f t="shared" si="916"/>
        <v>0</v>
      </c>
    </row>
    <row r="8326" spans="1:23">
      <c r="A8326" s="2">
        <f t="shared" si="911"/>
        <v>45597</v>
      </c>
      <c r="B8326" s="3">
        <f t="shared" si="912"/>
        <v>45617</v>
      </c>
      <c r="C8326" s="7">
        <v>45617.416666666664</v>
      </c>
      <c r="D8326" s="7">
        <v>45617.416666666664</v>
      </c>
      <c r="E8326" s="5">
        <v>55.199999999999903</v>
      </c>
      <c r="F8326" s="5">
        <v>362.76666666666603</v>
      </c>
      <c r="G8326" s="5">
        <v>1.825</v>
      </c>
      <c r="H8326" s="34" cm="1">
        <f t="array" ref="H8326">SUMPRODUCT(('ESB Networks Summary'!$C$5:$C$17384=Data!D8326)*('ESB Networks Summary'!$E$5:$E$17384))*1000*2-SUMPRODUCT(('ESB Networks Summary'!$C$5:$C$17384=Data!D8326)*('ESB Networks Summary'!$F$5:$F$17384))*1000*2</f>
        <v>2</v>
      </c>
      <c r="I8326" s="5">
        <v>0</v>
      </c>
      <c r="J8326" s="5">
        <v>0</v>
      </c>
      <c r="K8326" s="17">
        <v>1</v>
      </c>
      <c r="L8326" s="52">
        <f t="shared" si="913"/>
        <v>0</v>
      </c>
      <c r="M8326" s="5">
        <v>791.92499999999995</v>
      </c>
      <c r="N8326" s="5">
        <v>865.61666666666599</v>
      </c>
      <c r="O8326" s="96">
        <v>619.59</v>
      </c>
      <c r="P8326" s="5">
        <v>1379.44166666666</v>
      </c>
      <c r="Q8326" s="99">
        <v>810.42</v>
      </c>
      <c r="R8326" s="99">
        <v>30.23</v>
      </c>
      <c r="S8326" s="99">
        <v>20.399000000000001</v>
      </c>
      <c r="T8326" s="30">
        <f t="shared" si="910"/>
        <v>152.88333333332804</v>
      </c>
      <c r="U8326" s="21">
        <f t="shared" si="914"/>
        <v>2.7584875000000002E-4</v>
      </c>
      <c r="V8326" s="21">
        <f t="shared" si="915"/>
        <v>0</v>
      </c>
      <c r="W8326" s="21">
        <f t="shared" si="916"/>
        <v>0</v>
      </c>
    </row>
    <row r="8327" spans="1:23">
      <c r="A8327" s="2">
        <f t="shared" si="911"/>
        <v>45597</v>
      </c>
      <c r="B8327" s="3">
        <f t="shared" si="912"/>
        <v>45617</v>
      </c>
      <c r="C8327" s="7">
        <v>45617.4375</v>
      </c>
      <c r="D8327" s="7">
        <v>45617.4375</v>
      </c>
      <c r="E8327" s="5">
        <v>57</v>
      </c>
      <c r="F8327" s="5">
        <v>896.5</v>
      </c>
      <c r="G8327" s="5">
        <v>0.1</v>
      </c>
      <c r="H8327" s="34" cm="1">
        <f t="array" ref="H8327">SUMPRODUCT(('ESB Networks Summary'!$C$5:$C$17384=Data!D8327)*('ESB Networks Summary'!$E$5:$E$17384))*1000*2-SUMPRODUCT(('ESB Networks Summary'!$C$5:$C$17384=Data!D8327)*('ESB Networks Summary'!$F$5:$F$17384))*1000*2</f>
        <v>4</v>
      </c>
      <c r="I8327" s="5">
        <v>0</v>
      </c>
      <c r="J8327" s="5">
        <v>0</v>
      </c>
      <c r="K8327" s="17">
        <v>1</v>
      </c>
      <c r="L8327" s="52">
        <f t="shared" si="913"/>
        <v>0</v>
      </c>
      <c r="M8327" s="5">
        <v>0</v>
      </c>
      <c r="N8327" s="5">
        <v>393.2</v>
      </c>
      <c r="O8327" s="96">
        <v>619.59</v>
      </c>
      <c r="P8327" s="5">
        <v>1430.6666666666599</v>
      </c>
      <c r="Q8327" s="99">
        <v>810.42</v>
      </c>
      <c r="R8327" s="99">
        <v>30.23</v>
      </c>
      <c r="S8327" s="99">
        <v>20.399000000000001</v>
      </c>
      <c r="T8327" s="30">
        <f t="shared" si="910"/>
        <v>141.06666666665978</v>
      </c>
      <c r="U8327" s="21">
        <f t="shared" si="914"/>
        <v>1.5115E-5</v>
      </c>
      <c r="V8327" s="21">
        <f t="shared" si="915"/>
        <v>0</v>
      </c>
      <c r="W8327" s="21">
        <f t="shared" si="916"/>
        <v>0</v>
      </c>
    </row>
    <row r="8328" spans="1:23">
      <c r="A8328" s="2">
        <f t="shared" si="911"/>
        <v>45597</v>
      </c>
      <c r="B8328" s="3">
        <f t="shared" si="912"/>
        <v>45617</v>
      </c>
      <c r="C8328" s="7">
        <v>45617.458333333336</v>
      </c>
      <c r="D8328" s="7">
        <v>45617.458333333336</v>
      </c>
      <c r="E8328" s="5">
        <v>58.6</v>
      </c>
      <c r="F8328" s="5">
        <v>3.8333333333333299</v>
      </c>
      <c r="G8328" s="5">
        <v>-0.53333333333333299</v>
      </c>
      <c r="H8328" s="34" cm="1">
        <f t="array" ref="H8328">SUMPRODUCT(('ESB Networks Summary'!$C$5:$C$17384=Data!D8328)*('ESB Networks Summary'!$E$5:$E$17384))*1000*2-SUMPRODUCT(('ESB Networks Summary'!$C$5:$C$17384=Data!D8328)*('ESB Networks Summary'!$F$5:$F$17384))*1000*2</f>
        <v>8</v>
      </c>
      <c r="I8328" s="5">
        <v>0</v>
      </c>
      <c r="J8328" s="5">
        <v>0</v>
      </c>
      <c r="K8328" s="17">
        <v>1</v>
      </c>
      <c r="L8328" s="52">
        <f t="shared" si="913"/>
        <v>0</v>
      </c>
      <c r="M8328" s="5">
        <v>602.23333333333301</v>
      </c>
      <c r="N8328" s="5">
        <v>1219.6666666666599</v>
      </c>
      <c r="O8328" s="96">
        <v>1882.08</v>
      </c>
      <c r="P8328" s="5">
        <v>1350.56666666666</v>
      </c>
      <c r="Q8328" s="99">
        <v>1211.21</v>
      </c>
      <c r="R8328" s="99">
        <v>28.717000000000002</v>
      </c>
      <c r="S8328" s="99">
        <v>18.886000000000003</v>
      </c>
      <c r="T8328" s="30">
        <f t="shared" si="910"/>
        <v>126.53333333333346</v>
      </c>
      <c r="U8328" s="21">
        <f t="shared" si="914"/>
        <v>0</v>
      </c>
      <c r="V8328" s="21">
        <f t="shared" si="915"/>
        <v>-5.0362666666666644E-5</v>
      </c>
      <c r="W8328" s="21">
        <f t="shared" si="916"/>
        <v>0</v>
      </c>
    </row>
    <row r="8329" spans="1:23">
      <c r="A8329" s="2">
        <f t="shared" si="911"/>
        <v>45597</v>
      </c>
      <c r="B8329" s="3">
        <f t="shared" si="912"/>
        <v>45617</v>
      </c>
      <c r="C8329" s="7">
        <v>45617.479166666664</v>
      </c>
      <c r="D8329" s="7">
        <v>45617.479166666664</v>
      </c>
      <c r="E8329" s="5">
        <v>56.1</v>
      </c>
      <c r="F8329" s="5">
        <v>-1258.2</v>
      </c>
      <c r="G8329" s="5">
        <v>62.824999999999903</v>
      </c>
      <c r="H8329" s="34" cm="1">
        <f t="array" ref="H8329">SUMPRODUCT(('ESB Networks Summary'!$C$5:$C$17384=Data!D8329)*('ESB Networks Summary'!$E$5:$E$17384))*1000*2-SUMPRODUCT(('ESB Networks Summary'!$C$5:$C$17384=Data!D8329)*('ESB Networks Summary'!$F$5:$F$17384))*1000*2</f>
        <v>44</v>
      </c>
      <c r="I8329" s="5">
        <v>9.2999999999999901</v>
      </c>
      <c r="J8329" s="5">
        <v>0</v>
      </c>
      <c r="K8329" s="17">
        <v>1</v>
      </c>
      <c r="L8329" s="52">
        <f t="shared" si="913"/>
        <v>0</v>
      </c>
      <c r="M8329" s="5">
        <v>1396.35</v>
      </c>
      <c r="N8329" s="5">
        <v>2404.2333333333299</v>
      </c>
      <c r="O8329" s="96">
        <v>1882.08</v>
      </c>
      <c r="P8329" s="5">
        <v>1392.0416666666599</v>
      </c>
      <c r="Q8329" s="99">
        <v>1211.21</v>
      </c>
      <c r="R8329" s="99">
        <v>28.717000000000002</v>
      </c>
      <c r="S8329" s="99">
        <v>18.886000000000003</v>
      </c>
      <c r="T8329" s="30">
        <f t="shared" si="910"/>
        <v>308.83333333332985</v>
      </c>
      <c r="U8329" s="21">
        <f t="shared" si="914"/>
        <v>9.0207276249999885E-3</v>
      </c>
      <c r="V8329" s="21">
        <f t="shared" si="915"/>
        <v>0</v>
      </c>
      <c r="W8329" s="21">
        <f t="shared" si="916"/>
        <v>0</v>
      </c>
    </row>
    <row r="8330" spans="1:23">
      <c r="A8330" s="2">
        <f t="shared" si="911"/>
        <v>45597</v>
      </c>
      <c r="B8330" s="3">
        <f t="shared" si="912"/>
        <v>45617</v>
      </c>
      <c r="C8330" s="7">
        <v>45617.5</v>
      </c>
      <c r="D8330" s="7">
        <v>45617.5</v>
      </c>
      <c r="E8330" s="5">
        <v>54.933333333333302</v>
      </c>
      <c r="F8330" s="5">
        <v>165.9</v>
      </c>
      <c r="G8330" s="5">
        <v>2.8333333333333299</v>
      </c>
      <c r="H8330" s="34" cm="1">
        <f t="array" ref="H8330">SUMPRODUCT(('ESB Networks Summary'!$C$5:$C$17384=Data!D8330)*('ESB Networks Summary'!$E$5:$E$17384))*1000*2-SUMPRODUCT(('ESB Networks Summary'!$C$5:$C$17384=Data!D8330)*('ESB Networks Summary'!$F$5:$F$17384))*1000*2</f>
        <v>4</v>
      </c>
      <c r="I8330" s="5">
        <v>0</v>
      </c>
      <c r="J8330" s="5">
        <v>0</v>
      </c>
      <c r="K8330" s="17">
        <v>1</v>
      </c>
      <c r="L8330" s="52">
        <f t="shared" si="913"/>
        <v>0</v>
      </c>
      <c r="M8330" s="5">
        <v>0</v>
      </c>
      <c r="N8330" s="5">
        <v>1182.0999999999999</v>
      </c>
      <c r="O8330" s="96">
        <v>596.09</v>
      </c>
      <c r="P8330" s="5">
        <v>1349.63333333333</v>
      </c>
      <c r="Q8330" s="99">
        <v>1654.16</v>
      </c>
      <c r="R8330" s="99">
        <v>27.613999999999997</v>
      </c>
      <c r="S8330" s="99">
        <v>17.783000000000001</v>
      </c>
      <c r="T8330" s="30">
        <f t="shared" si="910"/>
        <v>4.4666666666633716</v>
      </c>
      <c r="U8330" s="21">
        <f t="shared" si="914"/>
        <v>3.9119833333333282E-4</v>
      </c>
      <c r="V8330" s="21">
        <f t="shared" si="915"/>
        <v>0</v>
      </c>
      <c r="W8330" s="21">
        <f t="shared" si="916"/>
        <v>0</v>
      </c>
    </row>
    <row r="8331" spans="1:23">
      <c r="A8331" s="2">
        <f t="shared" si="911"/>
        <v>45597</v>
      </c>
      <c r="B8331" s="3">
        <f t="shared" si="912"/>
        <v>45617</v>
      </c>
      <c r="C8331" s="7">
        <v>45617.520833333336</v>
      </c>
      <c r="D8331" s="7">
        <v>45617.520833333336</v>
      </c>
      <c r="E8331" s="5">
        <v>54.466666666666598</v>
      </c>
      <c r="F8331" s="5">
        <v>-1093.7666666666601</v>
      </c>
      <c r="G8331" s="5">
        <v>6.3333333333333304</v>
      </c>
      <c r="H8331" s="34" cm="1">
        <f t="array" ref="H8331">SUMPRODUCT(('ESB Networks Summary'!$C$5:$C$17384=Data!D8331)*('ESB Networks Summary'!$E$5:$E$17384))*1000*2-SUMPRODUCT(('ESB Networks Summary'!$C$5:$C$17384=Data!D8331)*('ESB Networks Summary'!$F$5:$F$17384))*1000*2</f>
        <v>8</v>
      </c>
      <c r="I8331" s="5">
        <v>0</v>
      </c>
      <c r="J8331" s="5">
        <v>0</v>
      </c>
      <c r="K8331" s="17">
        <v>1</v>
      </c>
      <c r="L8331" s="52">
        <f t="shared" si="913"/>
        <v>0</v>
      </c>
      <c r="M8331" s="5">
        <v>0</v>
      </c>
      <c r="N8331" s="5">
        <v>1927.7666666666601</v>
      </c>
      <c r="O8331" s="96">
        <v>596.09</v>
      </c>
      <c r="P8331" s="5">
        <v>959.8</v>
      </c>
      <c r="Q8331" s="99">
        <v>1654.16</v>
      </c>
      <c r="R8331" s="99">
        <v>27.613999999999997</v>
      </c>
      <c r="S8331" s="99">
        <v>17.783000000000001</v>
      </c>
      <c r="T8331" s="30">
        <f t="shared" si="910"/>
        <v>132.13333333333333</v>
      </c>
      <c r="U8331" s="21">
        <f t="shared" si="914"/>
        <v>8.7444333333333286E-4</v>
      </c>
      <c r="V8331" s="21">
        <f t="shared" si="915"/>
        <v>0</v>
      </c>
      <c r="W8331" s="21">
        <f t="shared" si="916"/>
        <v>0</v>
      </c>
    </row>
    <row r="8332" spans="1:23">
      <c r="A8332" s="2">
        <f t="shared" si="911"/>
        <v>45597</v>
      </c>
      <c r="B8332" s="3">
        <f t="shared" si="912"/>
        <v>45617</v>
      </c>
      <c r="C8332" s="7">
        <v>45617.541666666664</v>
      </c>
      <c r="D8332" s="7">
        <v>45617.541666666664</v>
      </c>
      <c r="E8332" s="5">
        <v>51.633333333333297</v>
      </c>
      <c r="F8332" s="5">
        <v>-706.36666666666599</v>
      </c>
      <c r="G8332" s="5">
        <v>1.4</v>
      </c>
      <c r="H8332" s="34" cm="1">
        <f t="array" ref="H8332">SUMPRODUCT(('ESB Networks Summary'!$C$5:$C$17384=Data!D8332)*('ESB Networks Summary'!$E$5:$E$17384))*1000*2-SUMPRODUCT(('ESB Networks Summary'!$C$5:$C$17384=Data!D8332)*('ESB Networks Summary'!$F$5:$F$17384))*1000*2</f>
        <v>6</v>
      </c>
      <c r="I8332" s="5">
        <v>0</v>
      </c>
      <c r="J8332" s="5">
        <v>0</v>
      </c>
      <c r="K8332" s="17">
        <v>1</v>
      </c>
      <c r="L8332" s="52">
        <f t="shared" si="913"/>
        <v>0</v>
      </c>
      <c r="M8332" s="5">
        <v>0</v>
      </c>
      <c r="N8332" s="5">
        <v>1292.7666666666601</v>
      </c>
      <c r="O8332" s="96">
        <v>818.96</v>
      </c>
      <c r="P8332" s="5">
        <v>657.76666666666597</v>
      </c>
      <c r="Q8332" s="99">
        <v>1093.48</v>
      </c>
      <c r="R8332" s="99">
        <v>27.619</v>
      </c>
      <c r="S8332" s="99">
        <v>17.786999999999999</v>
      </c>
      <c r="T8332" s="30">
        <f t="shared" si="910"/>
        <v>72.766666666671881</v>
      </c>
      <c r="U8332" s="21">
        <f t="shared" si="914"/>
        <v>1.9333300000000001E-4</v>
      </c>
      <c r="V8332" s="21">
        <f t="shared" si="915"/>
        <v>0</v>
      </c>
      <c r="W8332" s="21">
        <f t="shared" si="916"/>
        <v>0</v>
      </c>
    </row>
    <row r="8333" spans="1:23">
      <c r="A8333" s="2">
        <f t="shared" si="911"/>
        <v>45597</v>
      </c>
      <c r="B8333" s="3">
        <f t="shared" si="912"/>
        <v>45617</v>
      </c>
      <c r="C8333" s="7">
        <v>45617.5625</v>
      </c>
      <c r="D8333" s="7">
        <v>45617.5625</v>
      </c>
      <c r="E8333" s="5">
        <v>47.433333333333302</v>
      </c>
      <c r="F8333" s="5">
        <v>-2001.2833333333299</v>
      </c>
      <c r="G8333" s="5">
        <v>35.716666666666598</v>
      </c>
      <c r="H8333" s="34" cm="1">
        <f t="array" ref="H8333">SUMPRODUCT(('ESB Networks Summary'!$C$5:$C$17384=Data!D8333)*('ESB Networks Summary'!$E$5:$E$17384))*1000*2-SUMPRODUCT(('ESB Networks Summary'!$C$5:$C$17384=Data!D8333)*('ESB Networks Summary'!$F$5:$F$17384))*1000*2</f>
        <v>52</v>
      </c>
      <c r="I8333" s="5">
        <v>0</v>
      </c>
      <c r="J8333" s="5">
        <v>0</v>
      </c>
      <c r="K8333" s="17">
        <v>1</v>
      </c>
      <c r="L8333" s="52">
        <f t="shared" si="913"/>
        <v>0</v>
      </c>
      <c r="M8333" s="5">
        <v>801.30833333333305</v>
      </c>
      <c r="N8333" s="5">
        <v>2354.4416666666598</v>
      </c>
      <c r="O8333" s="96">
        <v>818.96</v>
      </c>
      <c r="P8333" s="5">
        <v>709.89166666666597</v>
      </c>
      <c r="Q8333" s="99">
        <v>1093.48</v>
      </c>
      <c r="R8333" s="99">
        <v>27.619</v>
      </c>
      <c r="S8333" s="99">
        <v>17.786999999999999</v>
      </c>
      <c r="T8333" s="30">
        <f t="shared" si="910"/>
        <v>392.45000000000277</v>
      </c>
      <c r="U8333" s="21">
        <f t="shared" si="914"/>
        <v>4.9322930833333237E-3</v>
      </c>
      <c r="V8333" s="21">
        <f t="shared" si="915"/>
        <v>0</v>
      </c>
      <c r="W8333" s="21">
        <f t="shared" si="916"/>
        <v>0</v>
      </c>
    </row>
    <row r="8334" spans="1:23">
      <c r="A8334" s="2">
        <f t="shared" si="911"/>
        <v>45597</v>
      </c>
      <c r="B8334" s="3">
        <f t="shared" si="912"/>
        <v>45617</v>
      </c>
      <c r="C8334" s="7">
        <v>45617.583333333336</v>
      </c>
      <c r="D8334" s="7">
        <v>45617.583333333336</v>
      </c>
      <c r="E8334" s="5">
        <v>46</v>
      </c>
      <c r="F8334" s="5">
        <v>164.833333333333</v>
      </c>
      <c r="G8334" s="5">
        <v>-0.63333333333333297</v>
      </c>
      <c r="H8334" s="34" cm="1">
        <f t="array" ref="H8334">SUMPRODUCT(('ESB Networks Summary'!$C$5:$C$17384=Data!D8334)*('ESB Networks Summary'!$E$5:$E$17384))*1000*2-SUMPRODUCT(('ESB Networks Summary'!$C$5:$C$17384=Data!D8334)*('ESB Networks Summary'!$F$5:$F$17384))*1000*2</f>
        <v>2</v>
      </c>
      <c r="I8334" s="5">
        <v>0</v>
      </c>
      <c r="J8334" s="5">
        <v>0</v>
      </c>
      <c r="K8334" s="17">
        <v>1</v>
      </c>
      <c r="L8334" s="52">
        <f t="shared" si="913"/>
        <v>0</v>
      </c>
      <c r="M8334" s="5">
        <v>0</v>
      </c>
      <c r="N8334" s="5">
        <v>365.73333333333301</v>
      </c>
      <c r="O8334" s="96">
        <v>1485.66</v>
      </c>
      <c r="P8334" s="5">
        <v>647.86666666666599</v>
      </c>
      <c r="Q8334" s="99">
        <v>597.35</v>
      </c>
      <c r="R8334" s="99">
        <v>28.268000000000001</v>
      </c>
      <c r="S8334" s="99">
        <v>18.437000000000001</v>
      </c>
      <c r="T8334" s="30">
        <f t="shared" si="910"/>
        <v>116.66666666666666</v>
      </c>
      <c r="U8334" s="21">
        <f t="shared" si="914"/>
        <v>0</v>
      </c>
      <c r="V8334" s="21">
        <f t="shared" si="915"/>
        <v>-5.8383833333333308E-5</v>
      </c>
      <c r="W8334" s="21">
        <f t="shared" si="916"/>
        <v>0</v>
      </c>
    </row>
    <row r="8335" spans="1:23">
      <c r="A8335" s="2">
        <f t="shared" si="911"/>
        <v>45597</v>
      </c>
      <c r="B8335" s="3">
        <f t="shared" si="912"/>
        <v>45617</v>
      </c>
      <c r="C8335" s="7">
        <v>45617.604166666664</v>
      </c>
      <c r="D8335" s="7">
        <v>45617.604166666664</v>
      </c>
      <c r="E8335" s="5">
        <v>45.466666666666598</v>
      </c>
      <c r="F8335" s="5">
        <v>-1042.2333333333299</v>
      </c>
      <c r="G8335" s="5">
        <v>-5.2666666666666604</v>
      </c>
      <c r="H8335" s="34" cm="1">
        <f t="array" ref="H8335">SUMPRODUCT(('ESB Networks Summary'!$C$5:$C$17384=Data!D8335)*('ESB Networks Summary'!$E$5:$E$17384))*1000*2-SUMPRODUCT(('ESB Networks Summary'!$C$5:$C$17384=Data!D8335)*('ESB Networks Summary'!$F$5:$F$17384))*1000*2</f>
        <v>8</v>
      </c>
      <c r="I8335" s="5">
        <v>0</v>
      </c>
      <c r="J8335" s="5">
        <v>0</v>
      </c>
      <c r="K8335" s="17">
        <v>1</v>
      </c>
      <c r="L8335" s="52">
        <f t="shared" si="913"/>
        <v>0</v>
      </c>
      <c r="M8335" s="5">
        <v>781.8</v>
      </c>
      <c r="N8335" s="5">
        <v>1300.13333333333</v>
      </c>
      <c r="O8335" s="96">
        <v>1485.66</v>
      </c>
      <c r="P8335" s="5">
        <v>453.33333333333297</v>
      </c>
      <c r="Q8335" s="99">
        <v>597.35</v>
      </c>
      <c r="R8335" s="99">
        <v>28.268000000000001</v>
      </c>
      <c r="S8335" s="99">
        <v>18.437000000000001</v>
      </c>
      <c r="T8335" s="30">
        <f t="shared" si="910"/>
        <v>190.16666666666629</v>
      </c>
      <c r="U8335" s="21">
        <f t="shared" si="914"/>
        <v>0</v>
      </c>
      <c r="V8335" s="21">
        <f t="shared" si="915"/>
        <v>-4.8550766666666614E-4</v>
      </c>
      <c r="W8335" s="21">
        <f t="shared" si="916"/>
        <v>0</v>
      </c>
    </row>
    <row r="8336" spans="1:23">
      <c r="A8336" s="2">
        <f t="shared" si="911"/>
        <v>45597</v>
      </c>
      <c r="B8336" s="3">
        <f t="shared" si="912"/>
        <v>45617</v>
      </c>
      <c r="C8336" s="7">
        <v>45617.625</v>
      </c>
      <c r="D8336" s="7">
        <v>45617.625</v>
      </c>
      <c r="E8336" s="5">
        <v>43.8</v>
      </c>
      <c r="F8336" s="5">
        <v>-486.02499999999998</v>
      </c>
      <c r="G8336" s="5">
        <v>14.1166666666666</v>
      </c>
      <c r="H8336" s="34" cm="1">
        <f t="array" ref="H8336">SUMPRODUCT(('ESB Networks Summary'!$C$5:$C$17384=Data!D8336)*('ESB Networks Summary'!$E$5:$E$17384))*1000*2-SUMPRODUCT(('ESB Networks Summary'!$C$5:$C$17384=Data!D8336)*('ESB Networks Summary'!$F$5:$F$17384))*1000*2</f>
        <v>-10</v>
      </c>
      <c r="I8336" s="5">
        <v>0</v>
      </c>
      <c r="J8336" s="5">
        <v>0</v>
      </c>
      <c r="K8336" s="17">
        <v>1</v>
      </c>
      <c r="L8336" s="52">
        <f t="shared" si="913"/>
        <v>0</v>
      </c>
      <c r="M8336" s="5">
        <v>0</v>
      </c>
      <c r="N8336" s="5">
        <v>1082.3499999999999</v>
      </c>
      <c r="O8336" s="96">
        <v>200.31</v>
      </c>
      <c r="P8336" s="5">
        <v>638.55833333333305</v>
      </c>
      <c r="Q8336" s="99">
        <v>211.45</v>
      </c>
      <c r="R8336" s="99">
        <v>28.268000000000001</v>
      </c>
      <c r="S8336" s="99">
        <v>18.437000000000001</v>
      </c>
      <c r="T8336" s="30">
        <f t="shared" si="910"/>
        <v>56.349999999999682</v>
      </c>
      <c r="U8336" s="21">
        <f t="shared" si="914"/>
        <v>1.9952496666666574E-3</v>
      </c>
      <c r="V8336" s="21">
        <f t="shared" si="915"/>
        <v>0</v>
      </c>
      <c r="W8336" s="21">
        <f t="shared" si="916"/>
        <v>0</v>
      </c>
    </row>
    <row r="8337" spans="1:23">
      <c r="A8337" s="2">
        <f t="shared" si="911"/>
        <v>45597</v>
      </c>
      <c r="B8337" s="3">
        <f t="shared" si="912"/>
        <v>45617</v>
      </c>
      <c r="C8337" s="7">
        <v>45617.645833333336</v>
      </c>
      <c r="D8337" s="7">
        <v>45617.645833333336</v>
      </c>
      <c r="E8337" s="5">
        <v>41.199999999999903</v>
      </c>
      <c r="F8337" s="5">
        <v>-754.49166666666599</v>
      </c>
      <c r="G8337" s="5">
        <v>25.475000000000001</v>
      </c>
      <c r="H8337" s="34" cm="1">
        <f t="array" ref="H8337">SUMPRODUCT(('ESB Networks Summary'!$C$5:$C$17384=Data!D8337)*('ESB Networks Summary'!$E$5:$E$17384))*1000*2-SUMPRODUCT(('ESB Networks Summary'!$C$5:$C$17384=Data!D8337)*('ESB Networks Summary'!$F$5:$F$17384))*1000*2</f>
        <v>-92</v>
      </c>
      <c r="I8337" s="5">
        <v>0</v>
      </c>
      <c r="J8337" s="5">
        <v>0</v>
      </c>
      <c r="K8337" s="17">
        <v>1</v>
      </c>
      <c r="L8337" s="52">
        <f t="shared" si="913"/>
        <v>0</v>
      </c>
      <c r="M8337" s="5">
        <v>0</v>
      </c>
      <c r="N8337" s="5">
        <v>1210.5999999999999</v>
      </c>
      <c r="O8337" s="96">
        <v>200.31</v>
      </c>
      <c r="P8337" s="5">
        <v>401.46666666666601</v>
      </c>
      <c r="Q8337" s="99">
        <v>211.45</v>
      </c>
      <c r="R8337" s="99">
        <v>28.268000000000001</v>
      </c>
      <c r="S8337" s="99">
        <v>18.437000000000001</v>
      </c>
      <c r="T8337" s="30">
        <f t="shared" si="910"/>
        <v>-29.166666666667879</v>
      </c>
      <c r="U8337" s="21">
        <f t="shared" si="914"/>
        <v>3.6006365000000001E-3</v>
      </c>
      <c r="V8337" s="21">
        <f t="shared" si="915"/>
        <v>0</v>
      </c>
      <c r="W8337" s="21">
        <f t="shared" si="916"/>
        <v>0</v>
      </c>
    </row>
    <row r="8338" spans="1:23">
      <c r="A8338" s="2">
        <f t="shared" si="911"/>
        <v>45597</v>
      </c>
      <c r="B8338" s="3">
        <f t="shared" si="912"/>
        <v>45617</v>
      </c>
      <c r="C8338" s="7">
        <v>45617.666666666664</v>
      </c>
      <c r="D8338" s="7">
        <v>45617.666666666664</v>
      </c>
      <c r="E8338" s="5">
        <v>38.933333333333302</v>
      </c>
      <c r="F8338" s="5">
        <v>-693.93333333333305</v>
      </c>
      <c r="G8338" s="5">
        <v>215.833333333333</v>
      </c>
      <c r="H8338" s="34" cm="1">
        <f t="array" ref="H8338">SUMPRODUCT(('ESB Networks Summary'!$C$5:$C$17384=Data!D8338)*('ESB Networks Summary'!$E$5:$E$17384))*1000*2-SUMPRODUCT(('ESB Networks Summary'!$C$5:$C$17384=Data!D8338)*('ESB Networks Summary'!$F$5:$F$17384))*1000*2</f>
        <v>-42</v>
      </c>
      <c r="I8338" s="5">
        <v>0</v>
      </c>
      <c r="J8338" s="5">
        <v>0</v>
      </c>
      <c r="K8338" s="17">
        <v>1</v>
      </c>
      <c r="L8338" s="52">
        <f t="shared" si="913"/>
        <v>0</v>
      </c>
      <c r="M8338" s="5">
        <v>0</v>
      </c>
      <c r="N8338" s="5">
        <v>769.46666666666601</v>
      </c>
      <c r="O8338" s="96">
        <v>365.65</v>
      </c>
      <c r="P8338" s="5">
        <v>53.033333333333303</v>
      </c>
      <c r="Q8338" s="99">
        <v>100.14</v>
      </c>
      <c r="R8338" s="99">
        <v>29.743000000000002</v>
      </c>
      <c r="S8338" s="99">
        <v>19.911999999999999</v>
      </c>
      <c r="T8338" s="30">
        <f t="shared" si="910"/>
        <v>193.33333333333337</v>
      </c>
      <c r="U8338" s="21">
        <f t="shared" si="914"/>
        <v>3.2097654166666614E-2</v>
      </c>
      <c r="V8338" s="21">
        <f t="shared" si="915"/>
        <v>0</v>
      </c>
      <c r="W8338" s="21">
        <f t="shared" si="916"/>
        <v>0</v>
      </c>
    </row>
    <row r="8339" spans="1:23">
      <c r="A8339" s="2">
        <f t="shared" si="911"/>
        <v>45597</v>
      </c>
      <c r="B8339" s="3">
        <f t="shared" si="912"/>
        <v>45617</v>
      </c>
      <c r="C8339" s="7">
        <v>45617.6875</v>
      </c>
      <c r="D8339" s="7">
        <v>45617.6875</v>
      </c>
      <c r="E8339" s="5">
        <v>35.1</v>
      </c>
      <c r="F8339" s="5">
        <v>-2449.6999999999998</v>
      </c>
      <c r="G8339" s="5">
        <v>2.7333333333333298</v>
      </c>
      <c r="H8339" s="34" cm="1">
        <f t="array" ref="H8339">SUMPRODUCT(('ESB Networks Summary'!$C$5:$C$17384=Data!D8339)*('ESB Networks Summary'!$E$5:$E$17384))*1000*2-SUMPRODUCT(('ESB Networks Summary'!$C$5:$C$17384=Data!D8339)*('ESB Networks Summary'!$F$5:$F$17384))*1000*2</f>
        <v>0</v>
      </c>
      <c r="I8339" s="5">
        <v>0</v>
      </c>
      <c r="J8339" s="5">
        <v>0</v>
      </c>
      <c r="K8339" s="17">
        <v>1</v>
      </c>
      <c r="L8339" s="52">
        <f t="shared" si="913"/>
        <v>0</v>
      </c>
      <c r="M8339" s="5">
        <v>1853.5</v>
      </c>
      <c r="N8339" s="5">
        <v>2224.1</v>
      </c>
      <c r="O8339" s="96">
        <v>365.65</v>
      </c>
      <c r="P8339" s="5">
        <v>27.6666666666666</v>
      </c>
      <c r="Q8339" s="99">
        <v>100.14</v>
      </c>
      <c r="R8339" s="99">
        <v>29.743000000000002</v>
      </c>
      <c r="S8339" s="99">
        <v>19.911999999999999</v>
      </c>
      <c r="T8339" s="30">
        <f t="shared" si="910"/>
        <v>256</v>
      </c>
      <c r="U8339" s="21">
        <f t="shared" si="914"/>
        <v>4.0648766666666613E-4</v>
      </c>
      <c r="V8339" s="21">
        <f t="shared" si="915"/>
        <v>0</v>
      </c>
      <c r="W8339" s="21">
        <f t="shared" si="916"/>
        <v>0</v>
      </c>
    </row>
    <row r="8340" spans="1:23">
      <c r="A8340" s="2">
        <f t="shared" si="911"/>
        <v>45597</v>
      </c>
      <c r="B8340" s="3">
        <f t="shared" si="912"/>
        <v>45617</v>
      </c>
      <c r="C8340" s="7">
        <v>45617.708333333336</v>
      </c>
      <c r="D8340" s="7">
        <v>45617.708333333336</v>
      </c>
      <c r="E8340" s="5">
        <v>27.7</v>
      </c>
      <c r="F8340" s="5">
        <v>-2429.6583333333301</v>
      </c>
      <c r="G8340" s="5">
        <v>133.92499999999899</v>
      </c>
      <c r="H8340" s="34" cm="1">
        <f t="array" ref="H8340">SUMPRODUCT(('ESB Networks Summary'!$C$5:$C$17384=Data!D8340)*('ESB Networks Summary'!$E$5:$E$17384))*1000*2-SUMPRODUCT(('ESB Networks Summary'!$C$5:$C$17384=Data!D8340)*('ESB Networks Summary'!$F$5:$F$17384))*1000*2</f>
        <v>-4</v>
      </c>
      <c r="I8340" s="5">
        <v>958.13333333333298</v>
      </c>
      <c r="J8340" s="5">
        <v>0</v>
      </c>
      <c r="K8340" s="17">
        <v>1</v>
      </c>
      <c r="L8340" s="52">
        <f t="shared" si="913"/>
        <v>0</v>
      </c>
      <c r="M8340" s="5">
        <v>891.56666666666604</v>
      </c>
      <c r="N8340" s="5">
        <v>2279.5250000000001</v>
      </c>
      <c r="O8340" s="96">
        <v>2154.0500000000002</v>
      </c>
      <c r="P8340" s="5">
        <v>5.8416666666666597</v>
      </c>
      <c r="Q8340" s="99">
        <v>4.08</v>
      </c>
      <c r="R8340" s="99">
        <v>31.110000000000003</v>
      </c>
      <c r="S8340" s="99">
        <v>20.715</v>
      </c>
      <c r="T8340" s="30">
        <f t="shared" si="910"/>
        <v>289.89999999999554</v>
      </c>
      <c r="U8340" s="21">
        <f t="shared" si="914"/>
        <v>2.0832033749999847E-2</v>
      </c>
      <c r="V8340" s="21">
        <f t="shared" si="915"/>
        <v>0</v>
      </c>
      <c r="W8340" s="21">
        <f t="shared" si="916"/>
        <v>0</v>
      </c>
    </row>
    <row r="8341" spans="1:23">
      <c r="A8341" s="2">
        <f t="shared" si="911"/>
        <v>45597</v>
      </c>
      <c r="B8341" s="3">
        <f t="shared" si="912"/>
        <v>45617</v>
      </c>
      <c r="C8341" s="7">
        <v>45617.729166666664</v>
      </c>
      <c r="D8341" s="7">
        <v>45617.729166666664</v>
      </c>
      <c r="E8341" s="5">
        <v>25.7</v>
      </c>
      <c r="F8341" s="5">
        <v>-345.95</v>
      </c>
      <c r="G8341" s="5">
        <v>0.116666666666666</v>
      </c>
      <c r="H8341" s="34" cm="1">
        <f t="array" ref="H8341">SUMPRODUCT(('ESB Networks Summary'!$C$5:$C$17384=Data!D8341)*('ESB Networks Summary'!$E$5:$E$17384))*1000*2-SUMPRODUCT(('ESB Networks Summary'!$C$5:$C$17384=Data!D8341)*('ESB Networks Summary'!$F$5:$F$17384))*1000*2</f>
        <v>0</v>
      </c>
      <c r="I8341" s="5">
        <v>0</v>
      </c>
      <c r="J8341" s="5">
        <v>0</v>
      </c>
      <c r="K8341" s="17">
        <v>1</v>
      </c>
      <c r="L8341" s="52">
        <f t="shared" si="913"/>
        <v>0</v>
      </c>
      <c r="M8341" s="5">
        <v>0</v>
      </c>
      <c r="N8341" s="5">
        <v>214.266666666666</v>
      </c>
      <c r="O8341" s="96">
        <v>2154.0500000000002</v>
      </c>
      <c r="P8341" s="5">
        <v>2.15</v>
      </c>
      <c r="Q8341" s="99">
        <v>4.08</v>
      </c>
      <c r="R8341" s="99">
        <v>31.110000000000003</v>
      </c>
      <c r="S8341" s="99">
        <v>20.715</v>
      </c>
      <c r="T8341" s="30">
        <f t="shared" si="910"/>
        <v>133.95000000000067</v>
      </c>
      <c r="U8341" s="21">
        <f t="shared" si="914"/>
        <v>1.8147499999999897E-5</v>
      </c>
      <c r="V8341" s="21">
        <f t="shared" si="915"/>
        <v>0</v>
      </c>
      <c r="W8341" s="21">
        <f t="shared" si="916"/>
        <v>0</v>
      </c>
    </row>
    <row r="8342" spans="1:23">
      <c r="A8342" s="2">
        <f t="shared" si="911"/>
        <v>45597</v>
      </c>
      <c r="B8342" s="3">
        <f t="shared" si="912"/>
        <v>45617</v>
      </c>
      <c r="C8342" s="7">
        <v>45617.75</v>
      </c>
      <c r="D8342" s="7">
        <v>45617.75</v>
      </c>
      <c r="E8342" s="5">
        <v>24.5</v>
      </c>
      <c r="F8342" s="5">
        <v>-576.93333333333305</v>
      </c>
      <c r="G8342" s="5">
        <v>-1.2666666666666599</v>
      </c>
      <c r="H8342" s="34" cm="1">
        <f t="array" ref="H8342">SUMPRODUCT(('ESB Networks Summary'!$C$5:$C$17384=Data!D8342)*('ESB Networks Summary'!$E$5:$E$17384))*1000*2-SUMPRODUCT(('ESB Networks Summary'!$C$5:$C$17384=Data!D8342)*('ESB Networks Summary'!$F$5:$F$17384))*1000*2</f>
        <v>0</v>
      </c>
      <c r="I8342" s="5">
        <v>0</v>
      </c>
      <c r="J8342" s="5">
        <v>0</v>
      </c>
      <c r="K8342" s="17">
        <v>1</v>
      </c>
      <c r="L8342" s="52">
        <f t="shared" si="913"/>
        <v>0</v>
      </c>
      <c r="M8342" s="5">
        <v>0</v>
      </c>
      <c r="N8342" s="5">
        <v>442.13333333333298</v>
      </c>
      <c r="O8342" s="96">
        <v>553.83000000000004</v>
      </c>
      <c r="P8342" s="5">
        <v>2</v>
      </c>
      <c r="Q8342" s="99">
        <v>0</v>
      </c>
      <c r="R8342" s="99">
        <v>30.257999999999999</v>
      </c>
      <c r="S8342" s="99">
        <v>19.863</v>
      </c>
      <c r="T8342" s="30">
        <f t="shared" si="910"/>
        <v>135.53333333333342</v>
      </c>
      <c r="U8342" s="21">
        <f t="shared" si="914"/>
        <v>0</v>
      </c>
      <c r="V8342" s="21">
        <f t="shared" si="915"/>
        <v>-1.2579899999999933E-4</v>
      </c>
      <c r="W8342" s="21">
        <f t="shared" si="916"/>
        <v>0</v>
      </c>
    </row>
    <row r="8343" spans="1:23">
      <c r="A8343" s="2">
        <f t="shared" si="911"/>
        <v>45597</v>
      </c>
      <c r="B8343" s="3">
        <f t="shared" si="912"/>
        <v>45617</v>
      </c>
      <c r="C8343" s="7">
        <v>45617.770833333336</v>
      </c>
      <c r="D8343" s="7">
        <v>45617.770833333336</v>
      </c>
      <c r="E8343" s="5">
        <v>23.108333333333299</v>
      </c>
      <c r="F8343" s="5">
        <v>-633.44999999999902</v>
      </c>
      <c r="G8343" s="5">
        <v>-0.55833333333333302</v>
      </c>
      <c r="H8343" s="34" cm="1">
        <f t="array" ref="H8343">SUMPRODUCT(('ESB Networks Summary'!$C$5:$C$17384=Data!D8343)*('ESB Networks Summary'!$E$5:$E$17384))*1000*2-SUMPRODUCT(('ESB Networks Summary'!$C$5:$C$17384=Data!D8343)*('ESB Networks Summary'!$F$5:$F$17384))*1000*2</f>
        <v>0</v>
      </c>
      <c r="I8343" s="5">
        <v>0</v>
      </c>
      <c r="J8343" s="5">
        <v>0</v>
      </c>
      <c r="K8343" s="17">
        <v>1</v>
      </c>
      <c r="L8343" s="52">
        <f t="shared" si="913"/>
        <v>0</v>
      </c>
      <c r="M8343" s="5">
        <v>0</v>
      </c>
      <c r="N8343" s="5">
        <v>494.183333333333</v>
      </c>
      <c r="O8343" s="96">
        <v>553.83000000000004</v>
      </c>
      <c r="P8343" s="5">
        <v>2</v>
      </c>
      <c r="Q8343" s="99">
        <v>0</v>
      </c>
      <c r="R8343" s="99">
        <v>30.257999999999999</v>
      </c>
      <c r="S8343" s="99">
        <v>19.863</v>
      </c>
      <c r="T8343" s="30">
        <f t="shared" si="910"/>
        <v>140.70833333333269</v>
      </c>
      <c r="U8343" s="21">
        <f t="shared" si="914"/>
        <v>0</v>
      </c>
      <c r="V8343" s="21">
        <f t="shared" si="915"/>
        <v>-5.5450874999999966E-5</v>
      </c>
      <c r="W8343" s="21">
        <f t="shared" si="916"/>
        <v>0</v>
      </c>
    </row>
    <row r="8344" spans="1:23">
      <c r="A8344" s="2">
        <f t="shared" si="911"/>
        <v>45597</v>
      </c>
      <c r="B8344" s="3">
        <f t="shared" si="912"/>
        <v>45617</v>
      </c>
      <c r="C8344" s="7">
        <v>45617.791666666664</v>
      </c>
      <c r="D8344" s="7">
        <v>45617.791666666664</v>
      </c>
      <c r="E8344" s="5">
        <v>21.566666666666599</v>
      </c>
      <c r="F8344" s="5">
        <v>-594.5</v>
      </c>
      <c r="G8344" s="5">
        <v>0.96666666666666601</v>
      </c>
      <c r="H8344" s="34" cm="1">
        <f t="array" ref="H8344">SUMPRODUCT(('ESB Networks Summary'!$C$5:$C$17384=Data!D8344)*('ESB Networks Summary'!$E$5:$E$17384))*1000*2-SUMPRODUCT(('ESB Networks Summary'!$C$5:$C$17384=Data!D8344)*('ESB Networks Summary'!$F$5:$F$17384))*1000*2</f>
        <v>0</v>
      </c>
      <c r="I8344" s="5">
        <v>0</v>
      </c>
      <c r="J8344" s="5">
        <v>0</v>
      </c>
      <c r="K8344" s="17">
        <v>1</v>
      </c>
      <c r="L8344" s="52">
        <f t="shared" si="913"/>
        <v>0</v>
      </c>
      <c r="M8344" s="5">
        <v>0</v>
      </c>
      <c r="N8344" s="5">
        <v>459.06666666666598</v>
      </c>
      <c r="O8344" s="96">
        <v>634.71</v>
      </c>
      <c r="P8344" s="5">
        <v>1.36666666666666</v>
      </c>
      <c r="Q8344" s="99">
        <v>0</v>
      </c>
      <c r="R8344" s="99">
        <v>27.729000000000003</v>
      </c>
      <c r="S8344" s="99">
        <v>17.896999999999998</v>
      </c>
      <c r="T8344" s="30">
        <f t="shared" si="910"/>
        <v>137.76666666666733</v>
      </c>
      <c r="U8344" s="21">
        <f t="shared" si="914"/>
        <v>1.3402349999999991E-4</v>
      </c>
      <c r="V8344" s="21">
        <f t="shared" si="915"/>
        <v>0</v>
      </c>
      <c r="W8344" s="21">
        <f t="shared" si="916"/>
        <v>0</v>
      </c>
    </row>
    <row r="8345" spans="1:23">
      <c r="A8345" s="2">
        <f t="shared" si="911"/>
        <v>45597</v>
      </c>
      <c r="B8345" s="3">
        <f t="shared" si="912"/>
        <v>45617</v>
      </c>
      <c r="C8345" s="7">
        <v>45617.8125</v>
      </c>
      <c r="D8345" s="7">
        <v>45617.8125</v>
      </c>
      <c r="E8345" s="5">
        <v>20.3333333333333</v>
      </c>
      <c r="F8345" s="5">
        <v>-198.833333333333</v>
      </c>
      <c r="G8345" s="5">
        <v>533.48333333333301</v>
      </c>
      <c r="H8345" s="34" cm="1">
        <f t="array" ref="H8345">SUMPRODUCT(('ESB Networks Summary'!$C$5:$C$17384=Data!D8345)*('ESB Networks Summary'!$E$5:$E$17384))*1000*2-SUMPRODUCT(('ESB Networks Summary'!$C$5:$C$17384=Data!D8345)*('ESB Networks Summary'!$F$5:$F$17384))*1000*2</f>
        <v>0</v>
      </c>
      <c r="I8345" s="5">
        <v>0</v>
      </c>
      <c r="J8345" s="5">
        <v>0</v>
      </c>
      <c r="K8345" s="17">
        <v>1</v>
      </c>
      <c r="L8345" s="52">
        <f t="shared" si="913"/>
        <v>0</v>
      </c>
      <c r="M8345" s="5">
        <v>0</v>
      </c>
      <c r="N8345" s="5">
        <v>706.16666666666595</v>
      </c>
      <c r="O8345" s="96">
        <v>634.71</v>
      </c>
      <c r="P8345" s="5">
        <v>1</v>
      </c>
      <c r="Q8345" s="99">
        <v>0</v>
      </c>
      <c r="R8345" s="99">
        <v>27.729000000000003</v>
      </c>
      <c r="S8345" s="99">
        <v>17.896999999999998</v>
      </c>
      <c r="T8345" s="30">
        <f t="shared" si="910"/>
        <v>27.150000000000063</v>
      </c>
      <c r="U8345" s="21">
        <f t="shared" si="914"/>
        <v>7.396479674999995E-2</v>
      </c>
      <c r="V8345" s="21">
        <f t="shared" si="915"/>
        <v>0</v>
      </c>
      <c r="W8345" s="21">
        <f t="shared" si="916"/>
        <v>0</v>
      </c>
    </row>
    <row r="8346" spans="1:23">
      <c r="A8346" s="2">
        <f t="shared" si="911"/>
        <v>45597</v>
      </c>
      <c r="B8346" s="3">
        <f t="shared" si="912"/>
        <v>45617</v>
      </c>
      <c r="C8346" s="7">
        <v>45617.833333333336</v>
      </c>
      <c r="D8346" s="7">
        <v>45617.833333333336</v>
      </c>
      <c r="E8346" s="5">
        <v>20</v>
      </c>
      <c r="F8346" s="5">
        <v>-13.5</v>
      </c>
      <c r="G8346" s="5">
        <v>524.29999999999995</v>
      </c>
      <c r="H8346" s="34" cm="1">
        <f t="array" ref="H8346">SUMPRODUCT(('ESB Networks Summary'!$C$5:$C$17384=Data!D8346)*('ESB Networks Summary'!$E$5:$E$17384))*1000*2-SUMPRODUCT(('ESB Networks Summary'!$C$5:$C$17384=Data!D8346)*('ESB Networks Summary'!$F$5:$F$17384))*1000*2</f>
        <v>0</v>
      </c>
      <c r="I8346" s="5">
        <v>0</v>
      </c>
      <c r="J8346" s="5">
        <v>0</v>
      </c>
      <c r="K8346" s="17">
        <v>1</v>
      </c>
      <c r="L8346" s="52">
        <f t="shared" si="913"/>
        <v>0</v>
      </c>
      <c r="M8346" s="5">
        <v>0</v>
      </c>
      <c r="N8346" s="5">
        <v>512.9</v>
      </c>
      <c r="O8346" s="96">
        <v>586.91</v>
      </c>
      <c r="P8346" s="5">
        <v>1.2333333333333301</v>
      </c>
      <c r="Q8346" s="99">
        <v>0</v>
      </c>
      <c r="R8346" s="99">
        <v>27.451000000000001</v>
      </c>
      <c r="S8346" s="99">
        <v>17.619</v>
      </c>
      <c r="T8346" s="30">
        <f t="shared" si="910"/>
        <v>26.133333333333326</v>
      </c>
      <c r="U8346" s="21">
        <f t="shared" si="914"/>
        <v>7.1962796499999995E-2</v>
      </c>
      <c r="V8346" s="21">
        <f t="shared" si="915"/>
        <v>0</v>
      </c>
      <c r="W8346" s="21">
        <f t="shared" si="916"/>
        <v>0</v>
      </c>
    </row>
    <row r="8347" spans="1:23">
      <c r="A8347" s="2">
        <f t="shared" si="911"/>
        <v>45597</v>
      </c>
      <c r="B8347" s="3">
        <f t="shared" si="912"/>
        <v>45617</v>
      </c>
      <c r="C8347" s="7">
        <v>45617.854166666664</v>
      </c>
      <c r="D8347" s="7">
        <v>45617.854166666664</v>
      </c>
      <c r="E8347" s="5">
        <v>20</v>
      </c>
      <c r="F8347" s="5">
        <v>-2.4666666666666601</v>
      </c>
      <c r="G8347" s="5">
        <v>524.26666666666597</v>
      </c>
      <c r="H8347" s="34" cm="1">
        <f t="array" ref="H8347">SUMPRODUCT(('ESB Networks Summary'!$C$5:$C$17384=Data!D8347)*('ESB Networks Summary'!$E$5:$E$17384))*1000*2-SUMPRODUCT(('ESB Networks Summary'!$C$5:$C$17384=Data!D8347)*('ESB Networks Summary'!$F$5:$F$17384))*1000*2</f>
        <v>0</v>
      </c>
      <c r="I8347" s="5">
        <v>0</v>
      </c>
      <c r="J8347" s="5">
        <v>0</v>
      </c>
      <c r="K8347" s="17">
        <v>1</v>
      </c>
      <c r="L8347" s="52">
        <f t="shared" si="913"/>
        <v>0</v>
      </c>
      <c r="M8347" s="5">
        <v>0</v>
      </c>
      <c r="N8347" s="5">
        <v>432.53333333333302</v>
      </c>
      <c r="O8347" s="96">
        <v>586.91</v>
      </c>
      <c r="P8347" s="5">
        <v>1.3333333333333299</v>
      </c>
      <c r="Q8347" s="99">
        <v>0</v>
      </c>
      <c r="R8347" s="99">
        <v>27.451000000000001</v>
      </c>
      <c r="S8347" s="99">
        <v>17.619</v>
      </c>
      <c r="T8347" s="30">
        <f t="shared" si="910"/>
        <v>95.533333333332976</v>
      </c>
      <c r="U8347" s="21">
        <f t="shared" si="914"/>
        <v>7.1958221333333239E-2</v>
      </c>
      <c r="V8347" s="21">
        <f t="shared" si="915"/>
        <v>0</v>
      </c>
      <c r="W8347" s="21">
        <f t="shared" si="916"/>
        <v>0</v>
      </c>
    </row>
    <row r="8348" spans="1:23">
      <c r="A8348" s="2">
        <f t="shared" si="911"/>
        <v>45597</v>
      </c>
      <c r="B8348" s="3">
        <f t="shared" si="912"/>
        <v>45617</v>
      </c>
      <c r="C8348" s="7">
        <v>45617.875</v>
      </c>
      <c r="D8348" s="7">
        <v>45617.875</v>
      </c>
      <c r="E8348" s="5">
        <v>20</v>
      </c>
      <c r="F8348" s="5">
        <v>0</v>
      </c>
      <c r="G8348" s="5">
        <v>541.93333333333305</v>
      </c>
      <c r="H8348" s="34" cm="1">
        <f t="array" ref="H8348">SUMPRODUCT(('ESB Networks Summary'!$C$5:$C$17384=Data!D8348)*('ESB Networks Summary'!$E$5:$E$17384))*1000*2-SUMPRODUCT(('ESB Networks Summary'!$C$5:$C$17384=Data!D8348)*('ESB Networks Summary'!$F$5:$F$17384))*1000*2</f>
        <v>0</v>
      </c>
      <c r="I8348" s="5">
        <v>0</v>
      </c>
      <c r="J8348" s="5">
        <v>0</v>
      </c>
      <c r="K8348" s="17">
        <v>1</v>
      </c>
      <c r="L8348" s="52">
        <f t="shared" si="913"/>
        <v>0</v>
      </c>
      <c r="M8348" s="5">
        <v>0</v>
      </c>
      <c r="N8348" s="5">
        <v>452.3</v>
      </c>
      <c r="O8348" s="96">
        <v>721.21</v>
      </c>
      <c r="P8348" s="5">
        <v>1.2666666666666599</v>
      </c>
      <c r="Q8348" s="99">
        <v>0</v>
      </c>
      <c r="R8348" s="99">
        <v>27.223000000000003</v>
      </c>
      <c r="S8348" s="99">
        <v>17.391999999999999</v>
      </c>
      <c r="T8348" s="30">
        <f t="shared" si="910"/>
        <v>90.899999999999693</v>
      </c>
      <c r="U8348" s="21">
        <f t="shared" si="914"/>
        <v>7.376525566666664E-2</v>
      </c>
      <c r="V8348" s="21">
        <f t="shared" si="915"/>
        <v>0</v>
      </c>
      <c r="W8348" s="21">
        <f t="shared" si="916"/>
        <v>0</v>
      </c>
    </row>
    <row r="8349" spans="1:23">
      <c r="A8349" s="2">
        <f t="shared" si="911"/>
        <v>45597</v>
      </c>
      <c r="B8349" s="3">
        <f t="shared" si="912"/>
        <v>45617</v>
      </c>
      <c r="C8349" s="7">
        <v>45617.895833333336</v>
      </c>
      <c r="D8349" s="7">
        <v>45617.895833333336</v>
      </c>
      <c r="E8349" s="5">
        <v>20</v>
      </c>
      <c r="F8349" s="5">
        <v>0</v>
      </c>
      <c r="G8349" s="5">
        <v>539.16666666666595</v>
      </c>
      <c r="H8349" s="34" cm="1">
        <f t="array" ref="H8349">SUMPRODUCT(('ESB Networks Summary'!$C$5:$C$17384=Data!D8349)*('ESB Networks Summary'!$E$5:$E$17384))*1000*2-SUMPRODUCT(('ESB Networks Summary'!$C$5:$C$17384=Data!D8349)*('ESB Networks Summary'!$F$5:$F$17384))*1000*2</f>
        <v>0</v>
      </c>
      <c r="I8349" s="5">
        <v>0</v>
      </c>
      <c r="J8349" s="5">
        <v>0</v>
      </c>
      <c r="K8349" s="17">
        <v>1</v>
      </c>
      <c r="L8349" s="52">
        <f t="shared" si="913"/>
        <v>0</v>
      </c>
      <c r="M8349" s="5">
        <v>0</v>
      </c>
      <c r="N8349" s="5">
        <v>374.53333333333302</v>
      </c>
      <c r="O8349" s="96">
        <v>721.21</v>
      </c>
      <c r="P8349" s="5">
        <v>1.4666666666666599</v>
      </c>
      <c r="Q8349" s="99">
        <v>0</v>
      </c>
      <c r="R8349" s="99">
        <v>27.223000000000003</v>
      </c>
      <c r="S8349" s="99">
        <v>17.391999999999999</v>
      </c>
      <c r="T8349" s="30">
        <f t="shared" si="910"/>
        <v>166.09999999999962</v>
      </c>
      <c r="U8349" s="21">
        <f t="shared" si="914"/>
        <v>7.3388670833333239E-2</v>
      </c>
      <c r="V8349" s="21">
        <f t="shared" si="915"/>
        <v>0</v>
      </c>
      <c r="W8349" s="21">
        <f t="shared" si="916"/>
        <v>0</v>
      </c>
    </row>
    <row r="8350" spans="1:23">
      <c r="A8350" s="2">
        <f t="shared" si="911"/>
        <v>45597</v>
      </c>
      <c r="B8350" s="3">
        <f t="shared" si="912"/>
        <v>45617</v>
      </c>
      <c r="C8350" s="7">
        <v>45617.916666666664</v>
      </c>
      <c r="D8350" s="7">
        <v>45617.916666666664</v>
      </c>
      <c r="E8350" s="5">
        <v>20</v>
      </c>
      <c r="F8350" s="5">
        <v>0</v>
      </c>
      <c r="G8350" s="5">
        <v>379.38333333333298</v>
      </c>
      <c r="H8350" s="34" cm="1">
        <f t="array" ref="H8350">SUMPRODUCT(('ESB Networks Summary'!$C$5:$C$17384=Data!D8350)*('ESB Networks Summary'!$E$5:$E$17384))*1000*2-SUMPRODUCT(('ESB Networks Summary'!$C$5:$C$17384=Data!D8350)*('ESB Networks Summary'!$F$5:$F$17384))*1000*2</f>
        <v>0</v>
      </c>
      <c r="I8350" s="5">
        <v>0</v>
      </c>
      <c r="J8350" s="5">
        <v>0</v>
      </c>
      <c r="K8350" s="17">
        <v>1</v>
      </c>
      <c r="L8350" s="52">
        <f t="shared" si="913"/>
        <v>0</v>
      </c>
      <c r="M8350" s="5">
        <v>0</v>
      </c>
      <c r="N8350" s="5">
        <v>305.666666666666</v>
      </c>
      <c r="O8350" s="96">
        <v>694.22</v>
      </c>
      <c r="P8350" s="5">
        <v>1.0416666666666601</v>
      </c>
      <c r="Q8350" s="99">
        <v>0</v>
      </c>
      <c r="R8350" s="99">
        <v>25.798999999999999</v>
      </c>
      <c r="S8350" s="99">
        <v>15.968</v>
      </c>
      <c r="T8350" s="30">
        <f t="shared" si="910"/>
        <v>74.758333333333667</v>
      </c>
      <c r="U8350" s="21">
        <f t="shared" si="914"/>
        <v>4.893855308333328E-2</v>
      </c>
      <c r="V8350" s="21">
        <f t="shared" si="915"/>
        <v>0</v>
      </c>
      <c r="W8350" s="21">
        <f t="shared" si="916"/>
        <v>0</v>
      </c>
    </row>
    <row r="8351" spans="1:23">
      <c r="A8351" s="2">
        <f t="shared" si="911"/>
        <v>45597</v>
      </c>
      <c r="B8351" s="3">
        <f t="shared" si="912"/>
        <v>45617</v>
      </c>
      <c r="C8351" s="7">
        <v>45617.9375</v>
      </c>
      <c r="D8351" s="7">
        <v>45617.9375</v>
      </c>
      <c r="E8351" s="5">
        <v>20</v>
      </c>
      <c r="F8351" s="5">
        <v>0</v>
      </c>
      <c r="G8351" s="5">
        <v>401.75</v>
      </c>
      <c r="H8351" s="34" cm="1">
        <f t="array" ref="H8351">SUMPRODUCT(('ESB Networks Summary'!$C$5:$C$17384=Data!D8351)*('ESB Networks Summary'!$E$5:$E$17384))*1000*2-SUMPRODUCT(('ESB Networks Summary'!$C$5:$C$17384=Data!D8351)*('ESB Networks Summary'!$F$5:$F$17384))*1000*2</f>
        <v>0</v>
      </c>
      <c r="I8351" s="5">
        <v>0</v>
      </c>
      <c r="J8351" s="5">
        <v>0</v>
      </c>
      <c r="K8351" s="17">
        <v>1</v>
      </c>
      <c r="L8351" s="52">
        <f t="shared" si="913"/>
        <v>0</v>
      </c>
      <c r="M8351" s="5">
        <v>0</v>
      </c>
      <c r="N8351" s="5">
        <v>312.05</v>
      </c>
      <c r="O8351" s="96">
        <v>694.22</v>
      </c>
      <c r="P8351" s="5">
        <v>1</v>
      </c>
      <c r="Q8351" s="99">
        <v>0</v>
      </c>
      <c r="R8351" s="99">
        <v>25.798999999999999</v>
      </c>
      <c r="S8351" s="99">
        <v>15.968</v>
      </c>
      <c r="T8351" s="30">
        <f t="shared" si="910"/>
        <v>90.699999999999989</v>
      </c>
      <c r="U8351" s="21">
        <f t="shared" si="914"/>
        <v>5.1823741249999999E-2</v>
      </c>
      <c r="V8351" s="21">
        <f t="shared" si="915"/>
        <v>0</v>
      </c>
      <c r="W8351" s="21">
        <f t="shared" si="916"/>
        <v>0</v>
      </c>
    </row>
    <row r="8352" spans="1:23">
      <c r="A8352" s="2">
        <f t="shared" si="911"/>
        <v>45597</v>
      </c>
      <c r="B8352" s="3">
        <f t="shared" si="912"/>
        <v>45617</v>
      </c>
      <c r="C8352" s="7">
        <v>45617.958333333336</v>
      </c>
      <c r="D8352" s="7">
        <v>45617.958333333336</v>
      </c>
      <c r="E8352" s="5">
        <v>20</v>
      </c>
      <c r="F8352" s="5">
        <v>0</v>
      </c>
      <c r="G8352" s="5">
        <v>857</v>
      </c>
      <c r="H8352" s="34" cm="1">
        <f t="array" ref="H8352">SUMPRODUCT(('ESB Networks Summary'!$C$5:$C$17384=Data!D8352)*('ESB Networks Summary'!$E$5:$E$17384))*1000*2-SUMPRODUCT(('ESB Networks Summary'!$C$5:$C$17384=Data!D8352)*('ESB Networks Summary'!$F$5:$F$17384))*1000*2</f>
        <v>0</v>
      </c>
      <c r="I8352" s="5">
        <v>0</v>
      </c>
      <c r="J8352" s="5">
        <v>0</v>
      </c>
      <c r="K8352" s="17">
        <v>1</v>
      </c>
      <c r="L8352" s="52">
        <f t="shared" si="913"/>
        <v>0</v>
      </c>
      <c r="M8352" s="5">
        <v>0</v>
      </c>
      <c r="N8352" s="5">
        <v>811.73333333333301</v>
      </c>
      <c r="O8352" s="96">
        <v>493.29</v>
      </c>
      <c r="P8352" s="5">
        <v>1.06666666666666</v>
      </c>
      <c r="Q8352" s="99">
        <v>0</v>
      </c>
      <c r="R8352" s="99">
        <v>18.606999999999999</v>
      </c>
      <c r="S8352" s="99">
        <v>14.541999999999998</v>
      </c>
      <c r="T8352" s="30">
        <f t="shared" si="910"/>
        <v>46.333333333333599</v>
      </c>
      <c r="U8352" s="21">
        <f t="shared" si="914"/>
        <v>7.9730994999999985E-2</v>
      </c>
      <c r="V8352" s="21">
        <f t="shared" si="915"/>
        <v>0</v>
      </c>
      <c r="W8352" s="21">
        <f t="shared" si="916"/>
        <v>0</v>
      </c>
    </row>
    <row r="8353" spans="1:23">
      <c r="A8353" s="2">
        <f t="shared" si="911"/>
        <v>45597</v>
      </c>
      <c r="B8353" s="3">
        <f t="shared" si="912"/>
        <v>45617</v>
      </c>
      <c r="C8353" s="7">
        <v>45617.979166666664</v>
      </c>
      <c r="D8353" s="7">
        <v>45617.979166666664</v>
      </c>
      <c r="E8353" s="5">
        <v>20</v>
      </c>
      <c r="F8353" s="5">
        <v>0</v>
      </c>
      <c r="G8353" s="5">
        <v>1929.425</v>
      </c>
      <c r="H8353" s="34" cm="1">
        <f t="array" ref="H8353">SUMPRODUCT(('ESB Networks Summary'!$C$5:$C$17384=Data!D8353)*('ESB Networks Summary'!$E$5:$E$17384))*1000*2-SUMPRODUCT(('ESB Networks Summary'!$C$5:$C$17384=Data!D8353)*('ESB Networks Summary'!$F$5:$F$17384))*1000*2</f>
        <v>0</v>
      </c>
      <c r="I8353" s="5">
        <v>0</v>
      </c>
      <c r="J8353" s="5">
        <v>0</v>
      </c>
      <c r="K8353" s="17">
        <v>1</v>
      </c>
      <c r="L8353" s="52">
        <f t="shared" si="913"/>
        <v>0</v>
      </c>
      <c r="M8353" s="5">
        <v>0</v>
      </c>
      <c r="N8353" s="5">
        <v>1839.44999999999</v>
      </c>
      <c r="O8353" s="96">
        <v>493.29</v>
      </c>
      <c r="P8353" s="5">
        <v>1</v>
      </c>
      <c r="Q8353" s="99">
        <v>0</v>
      </c>
      <c r="R8353" s="99">
        <v>18.606999999999999</v>
      </c>
      <c r="S8353" s="99">
        <v>14.541999999999998</v>
      </c>
      <c r="T8353" s="30">
        <f t="shared" si="910"/>
        <v>90.975000000009913</v>
      </c>
      <c r="U8353" s="21">
        <f t="shared" si="914"/>
        <v>0.17950405487499999</v>
      </c>
      <c r="V8353" s="21">
        <f t="shared" si="915"/>
        <v>0</v>
      </c>
      <c r="W8353" s="21">
        <f t="shared" si="916"/>
        <v>0</v>
      </c>
    </row>
    <row r="8354" spans="1:23">
      <c r="A8354" s="2">
        <f t="shared" si="911"/>
        <v>45597</v>
      </c>
      <c r="B8354" s="3">
        <f t="shared" si="912"/>
        <v>45618</v>
      </c>
      <c r="C8354" s="7">
        <v>45618</v>
      </c>
      <c r="D8354" s="7">
        <v>45618</v>
      </c>
      <c r="E8354" s="5">
        <v>23.2</v>
      </c>
      <c r="F8354" s="5">
        <v>3077.3333333333298</v>
      </c>
      <c r="G8354" s="5">
        <v>3633.6666666666601</v>
      </c>
      <c r="H8354" s="34" cm="1">
        <f t="array" ref="H8354">SUMPRODUCT(('ESB Networks Summary'!$C$5:$C$17384=Data!D8354)*('ESB Networks Summary'!$E$5:$E$17384))*1000*2-SUMPRODUCT(('ESB Networks Summary'!$C$5:$C$17384=Data!D8354)*('ESB Networks Summary'!$F$5:$F$17384))*1000*2</f>
        <v>0</v>
      </c>
      <c r="I8354" s="5">
        <v>0</v>
      </c>
      <c r="J8354" s="5">
        <v>0</v>
      </c>
      <c r="K8354" s="17">
        <v>1</v>
      </c>
      <c r="L8354" s="52">
        <f t="shared" si="913"/>
        <v>0</v>
      </c>
      <c r="M8354" s="5">
        <v>0</v>
      </c>
      <c r="N8354" s="5">
        <v>117.933333333333</v>
      </c>
      <c r="O8354" s="96">
        <v>56.32</v>
      </c>
      <c r="P8354" s="5">
        <v>1.13333333333333</v>
      </c>
      <c r="Q8354" s="99">
        <v>0</v>
      </c>
      <c r="R8354" s="99">
        <v>18.07</v>
      </c>
      <c r="S8354" s="99">
        <v>14.005000000000001</v>
      </c>
      <c r="T8354" s="30">
        <f t="shared" si="910"/>
        <v>439.53333333333057</v>
      </c>
      <c r="U8354" s="21">
        <f t="shared" si="914"/>
        <v>0.32830178333333271</v>
      </c>
      <c r="V8354" s="21">
        <f t="shared" si="915"/>
        <v>0</v>
      </c>
      <c r="W8354" s="21">
        <f t="shared" si="916"/>
        <v>0</v>
      </c>
    </row>
    <row r="8355" spans="1:23">
      <c r="A8355" s="2">
        <f t="shared" si="911"/>
        <v>45597</v>
      </c>
      <c r="B8355" s="3">
        <f t="shared" si="912"/>
        <v>45618</v>
      </c>
      <c r="C8355" s="7">
        <v>45618.020833333336</v>
      </c>
      <c r="D8355" s="7">
        <v>45618.020833333336</v>
      </c>
      <c r="E8355" s="5">
        <v>30.933333333333302</v>
      </c>
      <c r="F8355" s="5">
        <v>3333.5</v>
      </c>
      <c r="G8355" s="5">
        <v>3939.4333333333302</v>
      </c>
      <c r="H8355" s="34" cm="1">
        <f t="array" ref="H8355">SUMPRODUCT(('ESB Networks Summary'!$C$5:$C$17384=Data!D8355)*('ESB Networks Summary'!$E$5:$E$17384))*1000*2-SUMPRODUCT(('ESB Networks Summary'!$C$5:$C$17384=Data!D8355)*('ESB Networks Summary'!$F$5:$F$17384))*1000*2</f>
        <v>0</v>
      </c>
      <c r="I8355" s="5">
        <v>0</v>
      </c>
      <c r="J8355" s="5">
        <v>0</v>
      </c>
      <c r="K8355" s="17">
        <v>1</v>
      </c>
      <c r="L8355" s="52">
        <f t="shared" si="913"/>
        <v>0</v>
      </c>
      <c r="M8355" s="5">
        <v>0</v>
      </c>
      <c r="N8355" s="5">
        <v>24.466666666666601</v>
      </c>
      <c r="O8355" s="96">
        <v>56.32</v>
      </c>
      <c r="P8355" s="5">
        <v>1.8</v>
      </c>
      <c r="Q8355" s="99">
        <v>0</v>
      </c>
      <c r="R8355" s="99">
        <v>18.07</v>
      </c>
      <c r="S8355" s="99">
        <v>14.005000000000001</v>
      </c>
      <c r="T8355" s="30">
        <f t="shared" si="910"/>
        <v>583.2666666666637</v>
      </c>
      <c r="U8355" s="21">
        <f t="shared" si="914"/>
        <v>0.35592780166666638</v>
      </c>
      <c r="V8355" s="21">
        <f t="shared" si="915"/>
        <v>0</v>
      </c>
      <c r="W8355" s="21">
        <f t="shared" si="916"/>
        <v>0</v>
      </c>
    </row>
    <row r="8356" spans="1:23">
      <c r="A8356" s="2">
        <f t="shared" si="911"/>
        <v>45597</v>
      </c>
      <c r="B8356" s="3">
        <f t="shared" si="912"/>
        <v>45618</v>
      </c>
      <c r="C8356" s="7">
        <v>45618.041666666664</v>
      </c>
      <c r="D8356" s="7">
        <v>45618.041666666664</v>
      </c>
      <c r="E8356" s="5">
        <v>38.633333333333297</v>
      </c>
      <c r="F8356" s="5">
        <v>3457.13333333333</v>
      </c>
      <c r="G8356" s="5">
        <v>3929.5666666666598</v>
      </c>
      <c r="H8356" s="34" cm="1">
        <f t="array" ref="H8356">SUMPRODUCT(('ESB Networks Summary'!$C$5:$C$17384=Data!D8356)*('ESB Networks Summary'!$E$5:$E$17384))*1000*2-SUMPRODUCT(('ESB Networks Summary'!$C$5:$C$17384=Data!D8356)*('ESB Networks Summary'!$F$5:$F$17384))*1000*2</f>
        <v>0</v>
      </c>
      <c r="I8356" s="5">
        <v>0</v>
      </c>
      <c r="J8356" s="5">
        <v>0</v>
      </c>
      <c r="K8356" s="17">
        <v>1</v>
      </c>
      <c r="L8356" s="52">
        <f t="shared" si="913"/>
        <v>0</v>
      </c>
      <c r="M8356" s="5">
        <v>0</v>
      </c>
      <c r="N8356" s="5">
        <v>0</v>
      </c>
      <c r="O8356" s="96">
        <v>39.130000000000003</v>
      </c>
      <c r="P8356" s="5">
        <v>2</v>
      </c>
      <c r="Q8356" s="99">
        <v>0</v>
      </c>
      <c r="R8356" s="99">
        <v>17.872999999999998</v>
      </c>
      <c r="S8356" s="99">
        <v>13.808000000000002</v>
      </c>
      <c r="T8356" s="30">
        <f t="shared" si="910"/>
        <v>474.43333333332976</v>
      </c>
      <c r="U8356" s="21">
        <f t="shared" si="914"/>
        <v>0.351165725166666</v>
      </c>
      <c r="V8356" s="21">
        <f t="shared" si="915"/>
        <v>0</v>
      </c>
      <c r="W8356" s="21">
        <f t="shared" si="916"/>
        <v>0</v>
      </c>
    </row>
    <row r="8357" spans="1:23">
      <c r="A8357" s="2">
        <f t="shared" si="911"/>
        <v>45597</v>
      </c>
      <c r="B8357" s="3">
        <f t="shared" si="912"/>
        <v>45618</v>
      </c>
      <c r="C8357" s="7">
        <v>45618.0625</v>
      </c>
      <c r="D8357" s="7">
        <v>45618.0625</v>
      </c>
      <c r="E8357" s="5">
        <v>46.2916666666666</v>
      </c>
      <c r="F8357" s="5">
        <v>3463.6</v>
      </c>
      <c r="G8357" s="5">
        <v>3923.6666666666601</v>
      </c>
      <c r="H8357" s="34" cm="1">
        <f t="array" ref="H8357">SUMPRODUCT(('ESB Networks Summary'!$C$5:$C$17384=Data!D8357)*('ESB Networks Summary'!$E$5:$E$17384))*1000*2-SUMPRODUCT(('ESB Networks Summary'!$C$5:$C$17384=Data!D8357)*('ESB Networks Summary'!$F$5:$F$17384))*1000*2</f>
        <v>0</v>
      </c>
      <c r="I8357" s="5">
        <v>0</v>
      </c>
      <c r="J8357" s="5">
        <v>0</v>
      </c>
      <c r="K8357" s="17">
        <v>1</v>
      </c>
      <c r="L8357" s="52">
        <f t="shared" si="913"/>
        <v>0</v>
      </c>
      <c r="M8357" s="5">
        <v>0</v>
      </c>
      <c r="N8357" s="5">
        <v>0</v>
      </c>
      <c r="O8357" s="96">
        <v>39.130000000000003</v>
      </c>
      <c r="P8357" s="5">
        <v>2</v>
      </c>
      <c r="Q8357" s="99">
        <v>0</v>
      </c>
      <c r="R8357" s="99">
        <v>17.872999999999998</v>
      </c>
      <c r="S8357" s="99">
        <v>13.808000000000002</v>
      </c>
      <c r="T8357" s="30">
        <f t="shared" si="910"/>
        <v>462.06666666666024</v>
      </c>
      <c r="U8357" s="21">
        <f t="shared" si="914"/>
        <v>0.35063847166666606</v>
      </c>
      <c r="V8357" s="21">
        <f t="shared" si="915"/>
        <v>0</v>
      </c>
      <c r="W8357" s="21">
        <f t="shared" si="916"/>
        <v>0</v>
      </c>
    </row>
    <row r="8358" spans="1:23">
      <c r="A8358" s="2">
        <f t="shared" si="911"/>
        <v>45597</v>
      </c>
      <c r="B8358" s="3">
        <f t="shared" si="912"/>
        <v>45618</v>
      </c>
      <c r="C8358" s="7">
        <v>45618.083333333336</v>
      </c>
      <c r="D8358" s="7">
        <v>45618.083333333336</v>
      </c>
      <c r="E8358" s="5">
        <v>53.733333333333299</v>
      </c>
      <c r="F8358" s="5">
        <v>3475.1</v>
      </c>
      <c r="G8358" s="5">
        <v>3948.4333333333302</v>
      </c>
      <c r="H8358" s="34" cm="1">
        <f t="array" ref="H8358">SUMPRODUCT(('ESB Networks Summary'!$C$5:$C$17384=Data!D8358)*('ESB Networks Summary'!$E$5:$E$17384))*1000*2-SUMPRODUCT(('ESB Networks Summary'!$C$5:$C$17384=Data!D8358)*('ESB Networks Summary'!$F$5:$F$17384))*1000*2</f>
        <v>0</v>
      </c>
      <c r="I8358" s="5">
        <v>0</v>
      </c>
      <c r="J8358" s="5">
        <v>0</v>
      </c>
      <c r="K8358" s="17">
        <v>1</v>
      </c>
      <c r="L8358" s="52">
        <f t="shared" si="913"/>
        <v>0</v>
      </c>
      <c r="M8358" s="5">
        <v>0</v>
      </c>
      <c r="N8358" s="5">
        <v>0</v>
      </c>
      <c r="O8358" s="96">
        <v>4.6399999999999997</v>
      </c>
      <c r="P8358" s="5">
        <v>2</v>
      </c>
      <c r="Q8358" s="99">
        <v>0</v>
      </c>
      <c r="R8358" s="99">
        <v>17.641999999999999</v>
      </c>
      <c r="S8358" s="99">
        <v>13.577000000000002</v>
      </c>
      <c r="T8358" s="30">
        <f t="shared" si="910"/>
        <v>475.3333333333303</v>
      </c>
      <c r="U8358" s="21">
        <f t="shared" si="914"/>
        <v>0.34829130433333305</v>
      </c>
      <c r="V8358" s="21">
        <f t="shared" si="915"/>
        <v>0</v>
      </c>
      <c r="W8358" s="21">
        <f t="shared" si="916"/>
        <v>0</v>
      </c>
    </row>
    <row r="8359" spans="1:23">
      <c r="A8359" s="2">
        <f t="shared" si="911"/>
        <v>45597</v>
      </c>
      <c r="B8359" s="3">
        <f t="shared" si="912"/>
        <v>45618</v>
      </c>
      <c r="C8359" s="7">
        <v>45618.104166666664</v>
      </c>
      <c r="D8359" s="7">
        <v>45618.104166666664</v>
      </c>
      <c r="E8359" s="5">
        <v>61.533333333333303</v>
      </c>
      <c r="F8359" s="5">
        <v>3372.5333333333301</v>
      </c>
      <c r="G8359" s="5">
        <v>3949.63333333333</v>
      </c>
      <c r="H8359" s="34" cm="1">
        <f t="array" ref="H8359">SUMPRODUCT(('ESB Networks Summary'!$C$5:$C$17384=Data!D8359)*('ESB Networks Summary'!$E$5:$E$17384))*1000*2-SUMPRODUCT(('ESB Networks Summary'!$C$5:$C$17384=Data!D8359)*('ESB Networks Summary'!$F$5:$F$17384))*1000*2</f>
        <v>0</v>
      </c>
      <c r="I8359" s="5">
        <v>0</v>
      </c>
      <c r="J8359" s="5">
        <v>0</v>
      </c>
      <c r="K8359" s="17">
        <v>1</v>
      </c>
      <c r="L8359" s="52">
        <f t="shared" si="913"/>
        <v>0</v>
      </c>
      <c r="M8359" s="5">
        <v>0</v>
      </c>
      <c r="N8359" s="5">
        <v>32.5</v>
      </c>
      <c r="O8359" s="96">
        <v>4.6399999999999997</v>
      </c>
      <c r="P8359" s="5">
        <v>2</v>
      </c>
      <c r="Q8359" s="99">
        <v>0</v>
      </c>
      <c r="R8359" s="99">
        <v>17.641999999999999</v>
      </c>
      <c r="S8359" s="99">
        <v>13.577000000000002</v>
      </c>
      <c r="T8359" s="30">
        <f t="shared" si="910"/>
        <v>546.59999999999991</v>
      </c>
      <c r="U8359" s="21">
        <f t="shared" si="914"/>
        <v>0.34839715633333307</v>
      </c>
      <c r="V8359" s="21">
        <f t="shared" si="915"/>
        <v>0</v>
      </c>
      <c r="W8359" s="21">
        <f t="shared" si="916"/>
        <v>0</v>
      </c>
    </row>
    <row r="8360" spans="1:23">
      <c r="A8360" s="2">
        <f t="shared" si="911"/>
        <v>45597</v>
      </c>
      <c r="B8360" s="3">
        <f t="shared" si="912"/>
        <v>45618</v>
      </c>
      <c r="C8360" s="7">
        <v>45618.125</v>
      </c>
      <c r="D8360" s="7">
        <v>45618.125</v>
      </c>
      <c r="E8360" s="5">
        <v>69.266666666666595</v>
      </c>
      <c r="F8360" s="5">
        <v>3498.7</v>
      </c>
      <c r="G8360" s="5">
        <v>3972.63333333333</v>
      </c>
      <c r="H8360" s="34" cm="1">
        <f t="array" ref="H8360">SUMPRODUCT(('ESB Networks Summary'!$C$5:$C$17384=Data!D8360)*('ESB Networks Summary'!$E$5:$E$17384))*1000*2-SUMPRODUCT(('ESB Networks Summary'!$C$5:$C$17384=Data!D8360)*('ESB Networks Summary'!$F$5:$F$17384))*1000*2</f>
        <v>0</v>
      </c>
      <c r="I8360" s="5">
        <v>0</v>
      </c>
      <c r="J8360" s="5">
        <v>0</v>
      </c>
      <c r="K8360" s="17">
        <v>1</v>
      </c>
      <c r="L8360" s="52">
        <f t="shared" si="913"/>
        <v>0</v>
      </c>
      <c r="M8360" s="5">
        <v>0</v>
      </c>
      <c r="N8360" s="5">
        <v>32.5</v>
      </c>
      <c r="O8360" s="96">
        <v>5.61</v>
      </c>
      <c r="P8360" s="5">
        <v>2</v>
      </c>
      <c r="Q8360" s="99">
        <v>0</v>
      </c>
      <c r="R8360" s="99">
        <v>17.603999999999999</v>
      </c>
      <c r="S8360" s="99">
        <v>13.538999999999998</v>
      </c>
      <c r="T8360" s="30">
        <f t="shared" si="910"/>
        <v>443.43333333333021</v>
      </c>
      <c r="U8360" s="21">
        <f t="shared" si="914"/>
        <v>0.34967118599999969</v>
      </c>
      <c r="V8360" s="21">
        <f t="shared" si="915"/>
        <v>0</v>
      </c>
      <c r="W8360" s="21">
        <f t="shared" si="916"/>
        <v>0</v>
      </c>
    </row>
    <row r="8361" spans="1:23">
      <c r="A8361" s="2">
        <f t="shared" si="911"/>
        <v>45597</v>
      </c>
      <c r="B8361" s="3">
        <f t="shared" si="912"/>
        <v>45618</v>
      </c>
      <c r="C8361" s="7">
        <v>45618.145833333336</v>
      </c>
      <c r="D8361" s="7">
        <v>45618.145833333336</v>
      </c>
      <c r="E8361" s="5">
        <v>76.899999999999906</v>
      </c>
      <c r="F8361" s="5">
        <v>3506.15</v>
      </c>
      <c r="G8361" s="5">
        <v>3969.1666666666601</v>
      </c>
      <c r="H8361" s="34" cm="1">
        <f t="array" ref="H8361">SUMPRODUCT(('ESB Networks Summary'!$C$5:$C$17384=Data!D8361)*('ESB Networks Summary'!$E$5:$E$17384))*1000*2-SUMPRODUCT(('ESB Networks Summary'!$C$5:$C$17384=Data!D8361)*('ESB Networks Summary'!$F$5:$F$17384))*1000*2</f>
        <v>0</v>
      </c>
      <c r="I8361" s="5">
        <v>0</v>
      </c>
      <c r="J8361" s="5">
        <v>0</v>
      </c>
      <c r="K8361" s="17">
        <v>1</v>
      </c>
      <c r="L8361" s="52">
        <f t="shared" si="913"/>
        <v>0</v>
      </c>
      <c r="M8361" s="5">
        <v>0</v>
      </c>
      <c r="N8361" s="5">
        <v>0</v>
      </c>
      <c r="O8361" s="96">
        <v>5.61</v>
      </c>
      <c r="P8361" s="5">
        <v>2</v>
      </c>
      <c r="Q8361" s="99">
        <v>0</v>
      </c>
      <c r="R8361" s="99">
        <v>17.603999999999999</v>
      </c>
      <c r="S8361" s="99">
        <v>13.538999999999998</v>
      </c>
      <c r="T8361" s="30">
        <f t="shared" si="910"/>
        <v>465.01666666666006</v>
      </c>
      <c r="U8361" s="21">
        <f t="shared" si="914"/>
        <v>0.34936604999999943</v>
      </c>
      <c r="V8361" s="21">
        <f t="shared" si="915"/>
        <v>0</v>
      </c>
      <c r="W8361" s="21">
        <f t="shared" si="916"/>
        <v>0</v>
      </c>
    </row>
    <row r="8362" spans="1:23">
      <c r="A8362" s="2">
        <f t="shared" si="911"/>
        <v>45597</v>
      </c>
      <c r="B8362" s="3">
        <f t="shared" si="912"/>
        <v>45618</v>
      </c>
      <c r="C8362" s="7">
        <v>45618.166666666664</v>
      </c>
      <c r="D8362" s="7">
        <v>45618.166666666664</v>
      </c>
      <c r="E8362" s="5">
        <v>84.466666666666598</v>
      </c>
      <c r="F8362" s="5">
        <v>3524.1666666666601</v>
      </c>
      <c r="G8362" s="5">
        <v>4010.4666666666599</v>
      </c>
      <c r="H8362" s="34" cm="1">
        <f t="array" ref="H8362">SUMPRODUCT(('ESB Networks Summary'!$C$5:$C$17384=Data!D8362)*('ESB Networks Summary'!$E$5:$E$17384))*1000*2-SUMPRODUCT(('ESB Networks Summary'!$C$5:$C$17384=Data!D8362)*('ESB Networks Summary'!$F$5:$F$17384))*1000*2</f>
        <v>0</v>
      </c>
      <c r="I8362" s="5">
        <v>0</v>
      </c>
      <c r="J8362" s="5">
        <v>0</v>
      </c>
      <c r="K8362" s="17">
        <v>1</v>
      </c>
      <c r="L8362" s="52">
        <f t="shared" si="913"/>
        <v>0</v>
      </c>
      <c r="M8362" s="5">
        <v>0</v>
      </c>
      <c r="N8362" s="5">
        <v>0</v>
      </c>
      <c r="O8362" s="96">
        <v>16.14</v>
      </c>
      <c r="P8362" s="5">
        <v>2</v>
      </c>
      <c r="Q8362" s="99">
        <v>0</v>
      </c>
      <c r="R8362" s="99">
        <v>17.806000000000001</v>
      </c>
      <c r="S8362" s="99">
        <v>13.741</v>
      </c>
      <c r="T8362" s="30">
        <f t="shared" si="910"/>
        <v>488.29999999999973</v>
      </c>
      <c r="U8362" s="21">
        <f t="shared" si="914"/>
        <v>0.35705184733333278</v>
      </c>
      <c r="V8362" s="21">
        <f t="shared" si="915"/>
        <v>0</v>
      </c>
      <c r="W8362" s="21">
        <f t="shared" si="916"/>
        <v>0</v>
      </c>
    </row>
    <row r="8363" spans="1:23">
      <c r="A8363" s="2">
        <f t="shared" si="911"/>
        <v>45597</v>
      </c>
      <c r="B8363" s="3">
        <f t="shared" si="912"/>
        <v>45618</v>
      </c>
      <c r="C8363" s="7">
        <v>45618.1875</v>
      </c>
      <c r="D8363" s="7">
        <v>45618.1875</v>
      </c>
      <c r="E8363" s="5">
        <v>92.424999999999997</v>
      </c>
      <c r="F8363" s="5">
        <v>2991.9166666666601</v>
      </c>
      <c r="G8363" s="5">
        <v>3389.88333333333</v>
      </c>
      <c r="H8363" s="34" cm="1">
        <f t="array" ref="H8363">SUMPRODUCT(('ESB Networks Summary'!$C$5:$C$17384=Data!D8363)*('ESB Networks Summary'!$E$5:$E$17384))*1000*2-SUMPRODUCT(('ESB Networks Summary'!$C$5:$C$17384=Data!D8363)*('ESB Networks Summary'!$F$5:$F$17384))*1000*2</f>
        <v>0</v>
      </c>
      <c r="I8363" s="5">
        <v>0</v>
      </c>
      <c r="J8363" s="5">
        <v>0</v>
      </c>
      <c r="K8363" s="17">
        <v>1</v>
      </c>
      <c r="L8363" s="52">
        <f t="shared" si="913"/>
        <v>0</v>
      </c>
      <c r="M8363" s="5">
        <v>0</v>
      </c>
      <c r="N8363" s="5">
        <v>4.0999999999999996</v>
      </c>
      <c r="O8363" s="96">
        <v>16.14</v>
      </c>
      <c r="P8363" s="5">
        <v>2.0333333333333301</v>
      </c>
      <c r="Q8363" s="99">
        <v>0</v>
      </c>
      <c r="R8363" s="99">
        <v>17.806000000000001</v>
      </c>
      <c r="S8363" s="99">
        <v>13.741</v>
      </c>
      <c r="T8363" s="30">
        <f t="shared" si="910"/>
        <v>395.90000000000327</v>
      </c>
      <c r="U8363" s="21">
        <f t="shared" si="914"/>
        <v>0.30180131316666636</v>
      </c>
      <c r="V8363" s="21">
        <f t="shared" si="915"/>
        <v>0</v>
      </c>
      <c r="W8363" s="21">
        <f t="shared" si="916"/>
        <v>0</v>
      </c>
    </row>
    <row r="8364" spans="1:23">
      <c r="A8364" s="2">
        <f t="shared" si="911"/>
        <v>45597</v>
      </c>
      <c r="B8364" s="3">
        <f t="shared" si="912"/>
        <v>45618</v>
      </c>
      <c r="C8364" s="7">
        <v>45618.208333333336</v>
      </c>
      <c r="D8364" s="7">
        <v>45618.208333333336</v>
      </c>
      <c r="E8364" s="5">
        <v>99.233333333333306</v>
      </c>
      <c r="F8364" s="5">
        <v>280.3</v>
      </c>
      <c r="G8364" s="5">
        <v>479.23333333333301</v>
      </c>
      <c r="H8364" s="34" cm="1">
        <f t="array" ref="H8364">SUMPRODUCT(('ESB Networks Summary'!$C$5:$C$17384=Data!D8364)*('ESB Networks Summary'!$E$5:$E$17384))*1000*2-SUMPRODUCT(('ESB Networks Summary'!$C$5:$C$17384=Data!D8364)*('ESB Networks Summary'!$F$5:$F$17384))*1000*2</f>
        <v>-4</v>
      </c>
      <c r="I8364" s="5">
        <v>0</v>
      </c>
      <c r="J8364" s="5">
        <v>0</v>
      </c>
      <c r="K8364" s="17">
        <v>1</v>
      </c>
      <c r="L8364" s="52">
        <f t="shared" si="913"/>
        <v>0</v>
      </c>
      <c r="M8364" s="5">
        <v>0</v>
      </c>
      <c r="N8364" s="5">
        <v>0</v>
      </c>
      <c r="O8364" s="96">
        <v>1770.57</v>
      </c>
      <c r="P8364" s="5">
        <v>2</v>
      </c>
      <c r="Q8364" s="99">
        <v>0</v>
      </c>
      <c r="R8364" s="99">
        <v>18.086000000000002</v>
      </c>
      <c r="S8364" s="99">
        <v>14.021000000000001</v>
      </c>
      <c r="T8364" s="30">
        <f t="shared" si="910"/>
        <v>200.933333333333</v>
      </c>
      <c r="U8364" s="21">
        <f t="shared" si="914"/>
        <v>4.3337070333333311E-2</v>
      </c>
      <c r="V8364" s="21">
        <f t="shared" si="915"/>
        <v>0</v>
      </c>
      <c r="W8364" s="21">
        <f t="shared" si="916"/>
        <v>0</v>
      </c>
    </row>
    <row r="8365" spans="1:23">
      <c r="A8365" s="2">
        <f t="shared" si="911"/>
        <v>45597</v>
      </c>
      <c r="B8365" s="3">
        <f t="shared" si="912"/>
        <v>45618</v>
      </c>
      <c r="C8365" s="7">
        <v>45618.229166666664</v>
      </c>
      <c r="D8365" s="7">
        <v>45618.229166666664</v>
      </c>
      <c r="E8365" s="5">
        <v>96.533333333333303</v>
      </c>
      <c r="F8365" s="5">
        <v>-1927.6666666666599</v>
      </c>
      <c r="G8365" s="5">
        <v>5.7666666666666604</v>
      </c>
      <c r="H8365" s="34" cm="1">
        <f t="array" ref="H8365">SUMPRODUCT(('ESB Networks Summary'!$C$5:$C$17384=Data!D8365)*('ESB Networks Summary'!$E$5:$E$17384))*1000*2-SUMPRODUCT(('ESB Networks Summary'!$C$5:$C$17384=Data!D8365)*('ESB Networks Summary'!$F$5:$F$17384))*1000*2</f>
        <v>-2</v>
      </c>
      <c r="I8365" s="5">
        <v>1694.2666666666601</v>
      </c>
      <c r="J8365" s="5">
        <v>0</v>
      </c>
      <c r="K8365" s="17">
        <v>1</v>
      </c>
      <c r="L8365" s="52">
        <f t="shared" si="913"/>
        <v>0</v>
      </c>
      <c r="M8365" s="5">
        <v>0</v>
      </c>
      <c r="N8365" s="5">
        <v>1818.4666666666601</v>
      </c>
      <c r="O8365" s="96">
        <v>1770.57</v>
      </c>
      <c r="P8365" s="5">
        <v>2</v>
      </c>
      <c r="Q8365" s="99">
        <v>0</v>
      </c>
      <c r="R8365" s="99">
        <v>18.086000000000002</v>
      </c>
      <c r="S8365" s="99">
        <v>14.021000000000001</v>
      </c>
      <c r="T8365" s="30">
        <f t="shared" si="910"/>
        <v>116.96666666666647</v>
      </c>
      <c r="U8365" s="21">
        <f t="shared" si="914"/>
        <v>5.2147966666666614E-4</v>
      </c>
      <c r="V8365" s="21">
        <f t="shared" si="915"/>
        <v>0</v>
      </c>
      <c r="W8365" s="21">
        <f t="shared" si="916"/>
        <v>0</v>
      </c>
    </row>
    <row r="8366" spans="1:23">
      <c r="A8366" s="2">
        <f t="shared" si="911"/>
        <v>45597</v>
      </c>
      <c r="B8366" s="3">
        <f t="shared" si="912"/>
        <v>45618</v>
      </c>
      <c r="C8366" s="7">
        <v>45618.25</v>
      </c>
      <c r="D8366" s="7">
        <v>45618.25</v>
      </c>
      <c r="E8366" s="5">
        <v>94.1</v>
      </c>
      <c r="F8366" s="5">
        <v>-733.06666666666604</v>
      </c>
      <c r="G8366" s="5">
        <v>22.799999999999901</v>
      </c>
      <c r="H8366" s="34" cm="1">
        <f t="array" ref="H8366">SUMPRODUCT(('ESB Networks Summary'!$C$5:$C$17384=Data!D8366)*('ESB Networks Summary'!$E$5:$E$17384))*1000*2-SUMPRODUCT(('ESB Networks Summary'!$C$5:$C$17384=Data!D8366)*('ESB Networks Summary'!$F$5:$F$17384))*1000*2</f>
        <v>-4</v>
      </c>
      <c r="I8366" s="5">
        <v>344.3</v>
      </c>
      <c r="J8366" s="5">
        <v>0</v>
      </c>
      <c r="K8366" s="17">
        <v>1</v>
      </c>
      <c r="L8366" s="52">
        <f t="shared" si="913"/>
        <v>0</v>
      </c>
      <c r="M8366" s="5">
        <v>0</v>
      </c>
      <c r="N8366" s="5">
        <v>536.9</v>
      </c>
      <c r="O8366" s="96">
        <v>701.04</v>
      </c>
      <c r="P8366" s="5">
        <v>2</v>
      </c>
      <c r="Q8366" s="99">
        <v>0</v>
      </c>
      <c r="R8366" s="99">
        <v>19.466000000000001</v>
      </c>
      <c r="S8366" s="99">
        <v>15.401</v>
      </c>
      <c r="T8366" s="30">
        <f t="shared" si="910"/>
        <v>220.96666666666601</v>
      </c>
      <c r="U8366" s="21">
        <f t="shared" si="914"/>
        <v>2.2191239999999903E-3</v>
      </c>
      <c r="V8366" s="21">
        <f t="shared" si="915"/>
        <v>0</v>
      </c>
      <c r="W8366" s="21">
        <f t="shared" si="916"/>
        <v>0</v>
      </c>
    </row>
    <row r="8367" spans="1:23">
      <c r="A8367" s="2">
        <f t="shared" si="911"/>
        <v>45597</v>
      </c>
      <c r="B8367" s="3">
        <f t="shared" si="912"/>
        <v>45618</v>
      </c>
      <c r="C8367" s="7">
        <v>45618.270833333336</v>
      </c>
      <c r="D8367" s="7">
        <v>45618.270833333336</v>
      </c>
      <c r="E8367" s="5">
        <v>93</v>
      </c>
      <c r="F8367" s="5">
        <v>-224.083333333333</v>
      </c>
      <c r="G8367" s="5">
        <v>-0.18333333333333299</v>
      </c>
      <c r="H8367" s="34" cm="1">
        <f t="array" ref="H8367">SUMPRODUCT(('ESB Networks Summary'!$C$5:$C$17384=Data!D8367)*('ESB Networks Summary'!$E$5:$E$17384))*1000*2-SUMPRODUCT(('ESB Networks Summary'!$C$5:$C$17384=Data!D8367)*('ESB Networks Summary'!$F$5:$F$17384))*1000*2</f>
        <v>0</v>
      </c>
      <c r="I8367" s="5">
        <v>0</v>
      </c>
      <c r="J8367" s="5">
        <v>0</v>
      </c>
      <c r="K8367" s="17">
        <v>1</v>
      </c>
      <c r="L8367" s="52">
        <f t="shared" si="913"/>
        <v>0</v>
      </c>
      <c r="M8367" s="5">
        <v>0</v>
      </c>
      <c r="N8367" s="5">
        <v>48.6</v>
      </c>
      <c r="O8367" s="96">
        <v>701.04</v>
      </c>
      <c r="P8367" s="5">
        <v>2.6749999999999998</v>
      </c>
      <c r="Q8367" s="99">
        <v>0</v>
      </c>
      <c r="R8367" s="99">
        <v>19.466000000000001</v>
      </c>
      <c r="S8367" s="99">
        <v>15.401</v>
      </c>
      <c r="T8367" s="30">
        <f t="shared" si="910"/>
        <v>177.97499999999968</v>
      </c>
      <c r="U8367" s="21">
        <f t="shared" si="914"/>
        <v>0</v>
      </c>
      <c r="V8367" s="21">
        <f t="shared" si="915"/>
        <v>-1.4117583333333306E-5</v>
      </c>
      <c r="W8367" s="21">
        <f t="shared" si="916"/>
        <v>0</v>
      </c>
    </row>
    <row r="8368" spans="1:23">
      <c r="A8368" s="2">
        <f t="shared" si="911"/>
        <v>45597</v>
      </c>
      <c r="B8368" s="3">
        <f t="shared" si="912"/>
        <v>45618</v>
      </c>
      <c r="C8368" s="7">
        <v>45618.291666666664</v>
      </c>
      <c r="D8368" s="7">
        <v>45618.291666666664</v>
      </c>
      <c r="E8368" s="5">
        <v>92.399999999999906</v>
      </c>
      <c r="F8368" s="5">
        <v>-362.86666666666599</v>
      </c>
      <c r="G8368" s="5">
        <v>-1.0999999999999901</v>
      </c>
      <c r="H8368" s="34" cm="1">
        <f t="array" ref="H8368">SUMPRODUCT(('ESB Networks Summary'!$C$5:$C$17384=Data!D8368)*('ESB Networks Summary'!$E$5:$E$17384))*1000*2-SUMPRODUCT(('ESB Networks Summary'!$C$5:$C$17384=Data!D8368)*('ESB Networks Summary'!$F$5:$F$17384))*1000*2</f>
        <v>-20</v>
      </c>
      <c r="I8368" s="5">
        <v>80.533333333333303</v>
      </c>
      <c r="J8368" s="5">
        <v>0</v>
      </c>
      <c r="K8368" s="17">
        <v>1</v>
      </c>
      <c r="L8368" s="52">
        <f t="shared" si="913"/>
        <v>0</v>
      </c>
      <c r="M8368" s="5">
        <v>0</v>
      </c>
      <c r="N8368" s="5">
        <v>21.233333333333299</v>
      </c>
      <c r="O8368" s="96">
        <v>489.21</v>
      </c>
      <c r="P8368" s="5">
        <v>9.1999999999999993</v>
      </c>
      <c r="Q8368" s="99">
        <v>0</v>
      </c>
      <c r="R8368" s="99">
        <v>22.52</v>
      </c>
      <c r="S8368" s="99">
        <v>18.455000000000002</v>
      </c>
      <c r="T8368" s="30">
        <f t="shared" si="910"/>
        <v>349.73333333333272</v>
      </c>
      <c r="U8368" s="21">
        <f t="shared" si="914"/>
        <v>0</v>
      </c>
      <c r="V8368" s="21">
        <f t="shared" si="915"/>
        <v>-1.0150249999999909E-4</v>
      </c>
      <c r="W8368" s="21">
        <f t="shared" si="916"/>
        <v>0</v>
      </c>
    </row>
    <row r="8369" spans="1:23">
      <c r="A8369" s="2">
        <f t="shared" si="911"/>
        <v>45597</v>
      </c>
      <c r="B8369" s="3">
        <f t="shared" si="912"/>
        <v>45618</v>
      </c>
      <c r="C8369" s="7">
        <v>45618.3125</v>
      </c>
      <c r="D8369" s="7">
        <v>45618.3125</v>
      </c>
      <c r="E8369" s="5">
        <v>90.95</v>
      </c>
      <c r="F8369" s="5">
        <v>-779.125</v>
      </c>
      <c r="G8369" s="5">
        <v>0.15</v>
      </c>
      <c r="H8369" s="34" cm="1">
        <f t="array" ref="H8369">SUMPRODUCT(('ESB Networks Summary'!$C$5:$C$17384=Data!D8369)*('ESB Networks Summary'!$E$5:$E$17384))*1000*2-SUMPRODUCT(('ESB Networks Summary'!$C$5:$C$17384=Data!D8369)*('ESB Networks Summary'!$F$5:$F$17384))*1000*2</f>
        <v>-110</v>
      </c>
      <c r="I8369" s="5">
        <v>390.308333333333</v>
      </c>
      <c r="J8369" s="5">
        <v>0</v>
      </c>
      <c r="K8369" s="17">
        <v>1</v>
      </c>
      <c r="L8369" s="52">
        <f t="shared" si="913"/>
        <v>0</v>
      </c>
      <c r="M8369" s="5">
        <v>0</v>
      </c>
      <c r="N8369" s="5">
        <v>663.69999999999902</v>
      </c>
      <c r="O8369" s="96">
        <v>489.21</v>
      </c>
      <c r="P8369" s="5">
        <v>47.383333333333297</v>
      </c>
      <c r="Q8369" s="99">
        <v>0</v>
      </c>
      <c r="R8369" s="99">
        <v>22.52</v>
      </c>
      <c r="S8369" s="99">
        <v>18.455000000000002</v>
      </c>
      <c r="T8369" s="30">
        <f t="shared" si="910"/>
        <v>162.95833333333428</v>
      </c>
      <c r="U8369" s="21">
        <f t="shared" si="914"/>
        <v>1.6889999999999996E-5</v>
      </c>
      <c r="V8369" s="21">
        <f t="shared" si="915"/>
        <v>0</v>
      </c>
      <c r="W8369" s="21">
        <f t="shared" si="916"/>
        <v>0</v>
      </c>
    </row>
    <row r="8370" spans="1:23">
      <c r="A8370" s="2">
        <f t="shared" si="911"/>
        <v>45597</v>
      </c>
      <c r="B8370" s="3">
        <f t="shared" si="912"/>
        <v>45618</v>
      </c>
      <c r="C8370" s="7">
        <v>45618.333333333336</v>
      </c>
      <c r="D8370" s="7">
        <v>45618.333333333336</v>
      </c>
      <c r="E8370" s="5">
        <v>89</v>
      </c>
      <c r="F8370" s="5">
        <v>-1412.06666666666</v>
      </c>
      <c r="G8370" s="5">
        <v>14.5</v>
      </c>
      <c r="H8370" s="34" cm="1">
        <f t="array" ref="H8370">SUMPRODUCT(('ESB Networks Summary'!$C$5:$C$17384=Data!D8370)*('ESB Networks Summary'!$E$5:$E$17384))*1000*2-SUMPRODUCT(('ESB Networks Summary'!$C$5:$C$17384=Data!D8370)*('ESB Networks Summary'!$F$5:$F$17384))*1000*2</f>
        <v>-606</v>
      </c>
      <c r="I8370" s="5">
        <v>9.8333333333333304</v>
      </c>
      <c r="J8370" s="5">
        <v>0</v>
      </c>
      <c r="K8370" s="17">
        <v>1</v>
      </c>
      <c r="L8370" s="52">
        <f t="shared" si="913"/>
        <v>0</v>
      </c>
      <c r="M8370" s="5">
        <v>0</v>
      </c>
      <c r="N8370" s="5">
        <v>1113.5</v>
      </c>
      <c r="O8370" s="96">
        <v>696.77</v>
      </c>
      <c r="P8370" s="5">
        <v>93.933333333333294</v>
      </c>
      <c r="Q8370" s="99">
        <v>0</v>
      </c>
      <c r="R8370" s="99">
        <v>30.919</v>
      </c>
      <c r="S8370" s="99">
        <v>21.088000000000001</v>
      </c>
      <c r="T8370" s="30">
        <f t="shared" si="910"/>
        <v>406.99999999999329</v>
      </c>
      <c r="U8370" s="21">
        <f t="shared" si="914"/>
        <v>2.2416275000000001E-3</v>
      </c>
      <c r="V8370" s="21">
        <f t="shared" si="915"/>
        <v>0</v>
      </c>
      <c r="W8370" s="21">
        <f t="shared" si="916"/>
        <v>0</v>
      </c>
    </row>
    <row r="8371" spans="1:23">
      <c r="A8371" s="2">
        <f t="shared" si="911"/>
        <v>45597</v>
      </c>
      <c r="B8371" s="3">
        <f t="shared" si="912"/>
        <v>45618</v>
      </c>
      <c r="C8371" s="7">
        <v>45618.354166666664</v>
      </c>
      <c r="D8371" s="7">
        <v>45618.354166666664</v>
      </c>
      <c r="E8371" s="5">
        <v>87</v>
      </c>
      <c r="F8371" s="5">
        <v>-100.86666666666601</v>
      </c>
      <c r="G8371" s="5">
        <v>-11.816666666666601</v>
      </c>
      <c r="H8371" s="34" cm="1">
        <f t="array" ref="H8371">SUMPRODUCT(('ESB Networks Summary'!$C$5:$C$17384=Data!D8371)*('ESB Networks Summary'!$E$5:$E$17384))*1000*2-SUMPRODUCT(('ESB Networks Summary'!$C$5:$C$17384=Data!D8371)*('ESB Networks Summary'!$F$5:$F$17384))*1000*2</f>
        <v>0</v>
      </c>
      <c r="I8371" s="5">
        <v>0</v>
      </c>
      <c r="J8371" s="5">
        <v>0</v>
      </c>
      <c r="K8371" s="17">
        <v>1</v>
      </c>
      <c r="L8371" s="52">
        <f t="shared" si="913"/>
        <v>0</v>
      </c>
      <c r="M8371" s="5">
        <v>0</v>
      </c>
      <c r="N8371" s="5">
        <v>182.933333333333</v>
      </c>
      <c r="O8371" s="96">
        <v>696.77</v>
      </c>
      <c r="P8371" s="5">
        <v>314.89999999999998</v>
      </c>
      <c r="Q8371" s="99">
        <v>0</v>
      </c>
      <c r="R8371" s="99">
        <v>30.919</v>
      </c>
      <c r="S8371" s="99">
        <v>21.088000000000001</v>
      </c>
      <c r="T8371" s="30">
        <f t="shared" si="910"/>
        <v>221.01666666666637</v>
      </c>
      <c r="U8371" s="21">
        <f t="shared" si="914"/>
        <v>0</v>
      </c>
      <c r="V8371" s="21">
        <f t="shared" si="915"/>
        <v>-1.2459493333333265E-3</v>
      </c>
      <c r="W8371" s="21">
        <f t="shared" si="916"/>
        <v>0</v>
      </c>
    </row>
    <row r="8372" spans="1:23">
      <c r="A8372" s="2">
        <f t="shared" si="911"/>
        <v>45597</v>
      </c>
      <c r="B8372" s="3">
        <f t="shared" si="912"/>
        <v>45618</v>
      </c>
      <c r="C8372" s="7">
        <v>45618.375</v>
      </c>
      <c r="D8372" s="7">
        <v>45618.375</v>
      </c>
      <c r="E8372" s="5">
        <v>85.7</v>
      </c>
      <c r="F8372" s="5">
        <v>-1109.0333333333299</v>
      </c>
      <c r="G8372" s="5">
        <v>-4.7666666666666604</v>
      </c>
      <c r="H8372" s="34" cm="1">
        <f t="array" ref="H8372">SUMPRODUCT(('ESB Networks Summary'!$C$5:$C$17384=Data!D8372)*('ESB Networks Summary'!$E$5:$E$17384))*1000*2-SUMPRODUCT(('ESB Networks Summary'!$C$5:$C$17384=Data!D8372)*('ESB Networks Summary'!$F$5:$F$17384))*1000*2</f>
        <v>-2</v>
      </c>
      <c r="I8372" s="5">
        <v>0</v>
      </c>
      <c r="J8372" s="5">
        <v>0</v>
      </c>
      <c r="K8372" s="17">
        <v>1</v>
      </c>
      <c r="L8372" s="52">
        <f t="shared" si="913"/>
        <v>0</v>
      </c>
      <c r="M8372" s="5">
        <v>1690.3</v>
      </c>
      <c r="N8372" s="5">
        <v>2130.6</v>
      </c>
      <c r="O8372" s="96">
        <v>327.3</v>
      </c>
      <c r="P8372" s="5">
        <v>1166.3</v>
      </c>
      <c r="Q8372" s="99">
        <v>252.02</v>
      </c>
      <c r="R8372" s="99">
        <v>29.613</v>
      </c>
      <c r="S8372" s="99">
        <v>19.782</v>
      </c>
      <c r="T8372" s="30">
        <f t="shared" si="910"/>
        <v>139.96666666666329</v>
      </c>
      <c r="U8372" s="21">
        <f t="shared" si="914"/>
        <v>0</v>
      </c>
      <c r="V8372" s="21">
        <f t="shared" si="915"/>
        <v>-4.7147099999999935E-4</v>
      </c>
      <c r="W8372" s="21">
        <f t="shared" si="916"/>
        <v>0</v>
      </c>
    </row>
    <row r="8373" spans="1:23">
      <c r="A8373" s="2">
        <f t="shared" si="911"/>
        <v>45597</v>
      </c>
      <c r="B8373" s="3">
        <f t="shared" si="912"/>
        <v>45618</v>
      </c>
      <c r="C8373" s="7">
        <v>45618.395833333336</v>
      </c>
      <c r="D8373" s="7">
        <v>45618.395833333336</v>
      </c>
      <c r="E8373" s="5">
        <v>84.233333333333306</v>
      </c>
      <c r="F8373" s="5">
        <v>247.166666666666</v>
      </c>
      <c r="G8373" s="5">
        <v>-3.3333333333333298E-2</v>
      </c>
      <c r="H8373" s="34" cm="1">
        <f t="array" ref="H8373">SUMPRODUCT(('ESB Networks Summary'!$C$5:$C$17384=Data!D8373)*('ESB Networks Summary'!$E$5:$E$17384))*1000*2-SUMPRODUCT(('ESB Networks Summary'!$C$5:$C$17384=Data!D8373)*('ESB Networks Summary'!$F$5:$F$17384))*1000*2</f>
        <v>-2</v>
      </c>
      <c r="I8373" s="5">
        <v>0</v>
      </c>
      <c r="J8373" s="5">
        <v>0</v>
      </c>
      <c r="K8373" s="17">
        <v>1</v>
      </c>
      <c r="L8373" s="52">
        <f t="shared" si="913"/>
        <v>0</v>
      </c>
      <c r="M8373" s="5">
        <v>1557.63333333333</v>
      </c>
      <c r="N8373" s="5">
        <v>1704.5</v>
      </c>
      <c r="O8373" s="96">
        <v>327.3</v>
      </c>
      <c r="P8373" s="5">
        <v>2072.0666666666598</v>
      </c>
      <c r="Q8373" s="99">
        <v>252.02</v>
      </c>
      <c r="R8373" s="99">
        <v>29.613</v>
      </c>
      <c r="S8373" s="99">
        <v>19.782</v>
      </c>
      <c r="T8373" s="30">
        <f t="shared" si="910"/>
        <v>120.36666666666048</v>
      </c>
      <c r="U8373" s="21">
        <f t="shared" si="914"/>
        <v>0</v>
      </c>
      <c r="V8373" s="21">
        <f t="shared" si="915"/>
        <v>-3.2969999999999966E-6</v>
      </c>
      <c r="W8373" s="21">
        <f t="shared" si="916"/>
        <v>0</v>
      </c>
    </row>
    <row r="8374" spans="1:23">
      <c r="A8374" s="2">
        <f t="shared" si="911"/>
        <v>45597</v>
      </c>
      <c r="B8374" s="3">
        <f t="shared" si="912"/>
        <v>45618</v>
      </c>
      <c r="C8374" s="7">
        <v>45618.416666666664</v>
      </c>
      <c r="D8374" s="7">
        <v>45618.416666666664</v>
      </c>
      <c r="E8374" s="5">
        <v>86.6666666666666</v>
      </c>
      <c r="F8374" s="5">
        <v>1748.2249999999999</v>
      </c>
      <c r="G8374" s="5">
        <v>-5.125</v>
      </c>
      <c r="H8374" s="34" cm="1">
        <f t="array" ref="H8374">SUMPRODUCT(('ESB Networks Summary'!$C$5:$C$17384=Data!D8374)*('ESB Networks Summary'!$E$5:$E$17384))*1000*2-SUMPRODUCT(('ESB Networks Summary'!$C$5:$C$17384=Data!D8374)*('ESB Networks Summary'!$F$5:$F$17384))*1000*2</f>
        <v>0</v>
      </c>
      <c r="I8374" s="5">
        <v>0</v>
      </c>
      <c r="J8374" s="5">
        <v>0</v>
      </c>
      <c r="K8374" s="17">
        <v>1</v>
      </c>
      <c r="L8374" s="52">
        <f t="shared" si="913"/>
        <v>0</v>
      </c>
      <c r="M8374" s="5">
        <v>130.23333333333301</v>
      </c>
      <c r="N8374" s="5">
        <v>263.48333333333301</v>
      </c>
      <c r="O8374" s="96">
        <v>1380.43</v>
      </c>
      <c r="P8374" s="5">
        <v>2197.65</v>
      </c>
      <c r="Q8374" s="99">
        <v>1018.29</v>
      </c>
      <c r="R8374" s="99">
        <v>30.120999999999999</v>
      </c>
      <c r="S8374" s="99">
        <v>20.29</v>
      </c>
      <c r="T8374" s="30">
        <f t="shared" si="910"/>
        <v>180.81666666666706</v>
      </c>
      <c r="U8374" s="21">
        <f t="shared" si="914"/>
        <v>0</v>
      </c>
      <c r="V8374" s="21">
        <f t="shared" si="915"/>
        <v>-5.1993125000000004E-4</v>
      </c>
      <c r="W8374" s="21">
        <f t="shared" si="916"/>
        <v>0</v>
      </c>
    </row>
    <row r="8375" spans="1:23">
      <c r="A8375" s="2">
        <f t="shared" si="911"/>
        <v>45597</v>
      </c>
      <c r="B8375" s="3">
        <f t="shared" si="912"/>
        <v>45618</v>
      </c>
      <c r="C8375" s="7">
        <v>45618.4375</v>
      </c>
      <c r="D8375" s="7">
        <v>45618.4375</v>
      </c>
      <c r="E8375" s="5">
        <v>89</v>
      </c>
      <c r="F8375" s="5">
        <v>1440.8</v>
      </c>
      <c r="G8375" s="5">
        <v>-6.2333333333333298</v>
      </c>
      <c r="H8375" s="34" cm="1">
        <f t="array" ref="H8375">SUMPRODUCT(('ESB Networks Summary'!$C$5:$C$17384=Data!D8375)*('ESB Networks Summary'!$E$5:$E$17384))*1000*2-SUMPRODUCT(('ESB Networks Summary'!$C$5:$C$17384=Data!D8375)*('ESB Networks Summary'!$F$5:$F$17384))*1000*2</f>
        <v>0</v>
      </c>
      <c r="I8375" s="5">
        <v>0</v>
      </c>
      <c r="J8375" s="5">
        <v>0</v>
      </c>
      <c r="K8375" s="17">
        <v>1</v>
      </c>
      <c r="L8375" s="52">
        <f t="shared" si="913"/>
        <v>0</v>
      </c>
      <c r="M8375" s="5">
        <v>130.4</v>
      </c>
      <c r="N8375" s="5">
        <v>591.13333333333298</v>
      </c>
      <c r="O8375" s="96">
        <v>1380.43</v>
      </c>
      <c r="P8375" s="5">
        <v>2195.36666666666</v>
      </c>
      <c r="Q8375" s="99">
        <v>1018.29</v>
      </c>
      <c r="R8375" s="99">
        <v>30.120999999999999</v>
      </c>
      <c r="S8375" s="99">
        <v>20.29</v>
      </c>
      <c r="T8375" s="30">
        <f t="shared" si="910"/>
        <v>157.19999999999391</v>
      </c>
      <c r="U8375" s="21">
        <f t="shared" si="914"/>
        <v>0</v>
      </c>
      <c r="V8375" s="21">
        <f t="shared" si="915"/>
        <v>-6.3237166666666627E-4</v>
      </c>
      <c r="W8375" s="21">
        <f t="shared" si="916"/>
        <v>0</v>
      </c>
    </row>
    <row r="8376" spans="1:23">
      <c r="A8376" s="2">
        <f t="shared" si="911"/>
        <v>45597</v>
      </c>
      <c r="B8376" s="3">
        <f t="shared" si="912"/>
        <v>45618</v>
      </c>
      <c r="C8376" s="7">
        <v>45618.458333333336</v>
      </c>
      <c r="D8376" s="7">
        <v>45618.458333333336</v>
      </c>
      <c r="E8376" s="5">
        <v>87.966666666666598</v>
      </c>
      <c r="F8376" s="5">
        <v>-807.19999999999902</v>
      </c>
      <c r="G8376" s="5">
        <v>6.1</v>
      </c>
      <c r="H8376" s="34" cm="1">
        <f t="array" ref="H8376">SUMPRODUCT(('ESB Networks Summary'!$C$5:$C$17384=Data!D8376)*('ESB Networks Summary'!$E$5:$E$17384))*1000*2-SUMPRODUCT(('ESB Networks Summary'!$C$5:$C$17384=Data!D8376)*('ESB Networks Summary'!$F$5:$F$17384))*1000*2</f>
        <v>0</v>
      </c>
      <c r="I8376" s="5">
        <v>0</v>
      </c>
      <c r="J8376" s="5">
        <v>0</v>
      </c>
      <c r="K8376" s="17">
        <v>1</v>
      </c>
      <c r="L8376" s="52">
        <f t="shared" si="913"/>
        <v>0</v>
      </c>
      <c r="M8376" s="5">
        <v>1975.13333333333</v>
      </c>
      <c r="N8376" s="5">
        <v>2781.0666666666598</v>
      </c>
      <c r="O8376" s="96">
        <v>1012.24</v>
      </c>
      <c r="P8376" s="5">
        <v>2112.2999999999902</v>
      </c>
      <c r="Q8376" s="99">
        <v>1388.51</v>
      </c>
      <c r="R8376" s="99">
        <v>31.457000000000001</v>
      </c>
      <c r="S8376" s="99">
        <v>21.625</v>
      </c>
      <c r="T8376" s="30">
        <f t="shared" si="910"/>
        <v>144.53333333332932</v>
      </c>
      <c r="U8376" s="21">
        <f t="shared" si="914"/>
        <v>9.5943850000000002E-4</v>
      </c>
      <c r="V8376" s="21">
        <f t="shared" si="915"/>
        <v>0</v>
      </c>
      <c r="W8376" s="21">
        <f t="shared" si="916"/>
        <v>0</v>
      </c>
    </row>
    <row r="8377" spans="1:23">
      <c r="A8377" s="2">
        <f t="shared" si="911"/>
        <v>45597</v>
      </c>
      <c r="B8377" s="3">
        <f t="shared" si="912"/>
        <v>45618</v>
      </c>
      <c r="C8377" s="7">
        <v>45618.479166666664</v>
      </c>
      <c r="D8377" s="7">
        <v>45618.479166666664</v>
      </c>
      <c r="E8377" s="5">
        <v>86.1</v>
      </c>
      <c r="F8377" s="5">
        <v>-326.3</v>
      </c>
      <c r="G8377" s="5">
        <v>0.93333333333333302</v>
      </c>
      <c r="H8377" s="34" cm="1">
        <f t="array" ref="H8377">SUMPRODUCT(('ESB Networks Summary'!$C$5:$C$17384=Data!D8377)*('ESB Networks Summary'!$E$5:$E$17384))*1000*2-SUMPRODUCT(('ESB Networks Summary'!$C$5:$C$17384=Data!D8377)*('ESB Networks Summary'!$F$5:$F$17384))*1000*2</f>
        <v>0</v>
      </c>
      <c r="I8377" s="5">
        <v>0</v>
      </c>
      <c r="J8377" s="5">
        <v>0</v>
      </c>
      <c r="K8377" s="17">
        <v>1</v>
      </c>
      <c r="L8377" s="52">
        <f t="shared" si="913"/>
        <v>0</v>
      </c>
      <c r="M8377" s="5">
        <v>1187.3999999999901</v>
      </c>
      <c r="N8377" s="5">
        <v>1983.5333333333299</v>
      </c>
      <c r="O8377" s="96">
        <v>1012.24</v>
      </c>
      <c r="P8377" s="5">
        <v>1812.2666666666601</v>
      </c>
      <c r="Q8377" s="99">
        <v>1388.51</v>
      </c>
      <c r="R8377" s="99">
        <v>31.457000000000001</v>
      </c>
      <c r="S8377" s="99">
        <v>21.625</v>
      </c>
      <c r="T8377" s="30">
        <f t="shared" si="910"/>
        <v>155.96666666666357</v>
      </c>
      <c r="U8377" s="21">
        <f t="shared" si="914"/>
        <v>1.467993333333333E-4</v>
      </c>
      <c r="V8377" s="21">
        <f t="shared" si="915"/>
        <v>0</v>
      </c>
      <c r="W8377" s="21">
        <f t="shared" si="916"/>
        <v>0</v>
      </c>
    </row>
    <row r="8378" spans="1:23">
      <c r="A8378" s="2">
        <f t="shared" si="911"/>
        <v>45597</v>
      </c>
      <c r="B8378" s="3">
        <f t="shared" si="912"/>
        <v>45618</v>
      </c>
      <c r="C8378" s="7">
        <v>45618.5</v>
      </c>
      <c r="D8378" s="7">
        <v>45618.5</v>
      </c>
      <c r="E8378" s="5">
        <v>86.866666666666603</v>
      </c>
      <c r="F8378" s="5">
        <v>657.9</v>
      </c>
      <c r="G8378" s="5">
        <v>-0.266666666666666</v>
      </c>
      <c r="H8378" s="34" cm="1">
        <f t="array" ref="H8378">SUMPRODUCT(('ESB Networks Summary'!$C$5:$C$17384=Data!D8378)*('ESB Networks Summary'!$E$5:$E$17384))*1000*2-SUMPRODUCT(('ESB Networks Summary'!$C$5:$C$17384=Data!D8378)*('ESB Networks Summary'!$F$5:$F$17384))*1000*2</f>
        <v>0</v>
      </c>
      <c r="I8378" s="5">
        <v>0</v>
      </c>
      <c r="J8378" s="5">
        <v>0</v>
      </c>
      <c r="K8378" s="17">
        <v>1</v>
      </c>
      <c r="L8378" s="52">
        <f t="shared" si="913"/>
        <v>0</v>
      </c>
      <c r="M8378" s="5">
        <v>0</v>
      </c>
      <c r="N8378" s="5">
        <v>747.56666666666604</v>
      </c>
      <c r="O8378" s="96">
        <v>754.98</v>
      </c>
      <c r="P8378" s="5">
        <v>1528.6666666666599</v>
      </c>
      <c r="Q8378" s="99">
        <v>1435.55</v>
      </c>
      <c r="R8378" s="99">
        <v>32.845999999999997</v>
      </c>
      <c r="S8378" s="99">
        <v>23.015000000000001</v>
      </c>
      <c r="T8378" s="30">
        <f t="shared" si="910"/>
        <v>122.93333333332725</v>
      </c>
      <c r="U8378" s="21">
        <f t="shared" si="914"/>
        <v>0</v>
      </c>
      <c r="V8378" s="21">
        <f t="shared" si="915"/>
        <v>-3.0686666666666591E-5</v>
      </c>
      <c r="W8378" s="21">
        <f t="shared" si="916"/>
        <v>0</v>
      </c>
    </row>
    <row r="8379" spans="1:23">
      <c r="A8379" s="2">
        <f t="shared" si="911"/>
        <v>45597</v>
      </c>
      <c r="B8379" s="3">
        <f t="shared" si="912"/>
        <v>45618</v>
      </c>
      <c r="C8379" s="7">
        <v>45618.520833333336</v>
      </c>
      <c r="D8379" s="7">
        <v>45618.520833333336</v>
      </c>
      <c r="E8379" s="5">
        <v>88</v>
      </c>
      <c r="F8379" s="5">
        <v>276.26666666666603</v>
      </c>
      <c r="G8379" s="5">
        <v>1.9666666666666599</v>
      </c>
      <c r="H8379" s="34" cm="1">
        <f t="array" ref="H8379">SUMPRODUCT(('ESB Networks Summary'!$C$5:$C$17384=Data!D8379)*('ESB Networks Summary'!$E$5:$E$17384))*1000*2-SUMPRODUCT(('ESB Networks Summary'!$C$5:$C$17384=Data!D8379)*('ESB Networks Summary'!$F$5:$F$17384))*1000*2</f>
        <v>0</v>
      </c>
      <c r="I8379" s="5">
        <v>0</v>
      </c>
      <c r="J8379" s="5">
        <v>0</v>
      </c>
      <c r="K8379" s="17">
        <v>1</v>
      </c>
      <c r="L8379" s="52">
        <f t="shared" si="913"/>
        <v>0</v>
      </c>
      <c r="M8379" s="5">
        <v>0</v>
      </c>
      <c r="N8379" s="5">
        <v>685.3</v>
      </c>
      <c r="O8379" s="96">
        <v>754.98</v>
      </c>
      <c r="P8379" s="5">
        <v>1074.5333333333299</v>
      </c>
      <c r="Q8379" s="99">
        <v>1435.55</v>
      </c>
      <c r="R8379" s="99">
        <v>32.845999999999997</v>
      </c>
      <c r="S8379" s="99">
        <v>23.015000000000001</v>
      </c>
      <c r="T8379" s="30">
        <f t="shared" si="910"/>
        <v>114.93333333333061</v>
      </c>
      <c r="U8379" s="21">
        <f t="shared" si="914"/>
        <v>3.2298566666666558E-4</v>
      </c>
      <c r="V8379" s="21">
        <f t="shared" si="915"/>
        <v>0</v>
      </c>
      <c r="W8379" s="21">
        <f t="shared" si="916"/>
        <v>0</v>
      </c>
    </row>
    <row r="8380" spans="1:23">
      <c r="A8380" s="2">
        <f t="shared" si="911"/>
        <v>45597</v>
      </c>
      <c r="B8380" s="3">
        <f t="shared" si="912"/>
        <v>45618</v>
      </c>
      <c r="C8380" s="7">
        <v>45618.541666666664</v>
      </c>
      <c r="D8380" s="7">
        <v>45618.541666666664</v>
      </c>
      <c r="E8380" s="5">
        <v>88.8333333333333</v>
      </c>
      <c r="F8380" s="5">
        <v>512.06666666666604</v>
      </c>
      <c r="G8380" s="5">
        <v>-1.1666666666666601</v>
      </c>
      <c r="H8380" s="34" cm="1">
        <f t="array" ref="H8380">SUMPRODUCT(('ESB Networks Summary'!$C$5:$C$17384=Data!D8380)*('ESB Networks Summary'!$E$5:$E$17384))*1000*2-SUMPRODUCT(('ESB Networks Summary'!$C$5:$C$17384=Data!D8380)*('ESB Networks Summary'!$F$5:$F$17384))*1000*2</f>
        <v>0</v>
      </c>
      <c r="I8380" s="5">
        <v>0</v>
      </c>
      <c r="J8380" s="5">
        <v>0</v>
      </c>
      <c r="K8380" s="17">
        <v>1</v>
      </c>
      <c r="L8380" s="52">
        <f t="shared" si="913"/>
        <v>0</v>
      </c>
      <c r="M8380" s="5">
        <v>0</v>
      </c>
      <c r="N8380" s="5">
        <v>621.93333333333305</v>
      </c>
      <c r="O8380" s="96">
        <v>2127.4299999999998</v>
      </c>
      <c r="P8380" s="5">
        <v>1238.8333333333301</v>
      </c>
      <c r="Q8380" s="99">
        <v>1209.3699999999999</v>
      </c>
      <c r="R8380" s="99">
        <v>35.570999999999998</v>
      </c>
      <c r="S8380" s="99">
        <v>25.74</v>
      </c>
      <c r="T8380" s="30">
        <f t="shared" si="910"/>
        <v>103.66666666666424</v>
      </c>
      <c r="U8380" s="21">
        <f t="shared" si="914"/>
        <v>0</v>
      </c>
      <c r="V8380" s="21">
        <f t="shared" si="915"/>
        <v>-1.5014999999999915E-4</v>
      </c>
      <c r="W8380" s="21">
        <f t="shared" si="916"/>
        <v>0</v>
      </c>
    </row>
    <row r="8381" spans="1:23">
      <c r="A8381" s="2">
        <f t="shared" si="911"/>
        <v>45597</v>
      </c>
      <c r="B8381" s="3">
        <f t="shared" si="912"/>
        <v>45618</v>
      </c>
      <c r="C8381" s="7">
        <v>45618.5625</v>
      </c>
      <c r="D8381" s="7">
        <v>45618.5625</v>
      </c>
      <c r="E8381" s="5">
        <v>89</v>
      </c>
      <c r="F8381" s="5">
        <v>444.433333333333</v>
      </c>
      <c r="G8381" s="5">
        <v>-0.73333333333333295</v>
      </c>
      <c r="H8381" s="34" cm="1">
        <f t="array" ref="H8381">SUMPRODUCT(('ESB Networks Summary'!$C$5:$C$17384=Data!D8381)*('ESB Networks Summary'!$E$5:$E$17384))*1000*2-SUMPRODUCT(('ESB Networks Summary'!$C$5:$C$17384=Data!D8381)*('ESB Networks Summary'!$F$5:$F$17384))*1000*2</f>
        <v>0</v>
      </c>
      <c r="I8381" s="5">
        <v>0</v>
      </c>
      <c r="J8381" s="5">
        <v>0</v>
      </c>
      <c r="K8381" s="17">
        <v>1</v>
      </c>
      <c r="L8381" s="52">
        <f t="shared" si="913"/>
        <v>0</v>
      </c>
      <c r="M8381" s="5">
        <v>0</v>
      </c>
      <c r="N8381" s="5">
        <v>613.26666666666597</v>
      </c>
      <c r="O8381" s="96">
        <v>2127.4299999999998</v>
      </c>
      <c r="P8381" s="5">
        <v>1122.06666666666</v>
      </c>
      <c r="Q8381" s="99">
        <v>1209.3699999999999</v>
      </c>
      <c r="R8381" s="99">
        <v>35.570999999999998</v>
      </c>
      <c r="S8381" s="99">
        <v>25.74</v>
      </c>
      <c r="T8381" s="30">
        <f t="shared" si="910"/>
        <v>63.633333333327698</v>
      </c>
      <c r="U8381" s="21">
        <f t="shared" si="914"/>
        <v>0</v>
      </c>
      <c r="V8381" s="21">
        <f t="shared" si="915"/>
        <v>-9.4379999999999933E-5</v>
      </c>
      <c r="W8381" s="21">
        <f t="shared" si="916"/>
        <v>0</v>
      </c>
    </row>
    <row r="8382" spans="1:23">
      <c r="A8382" s="2">
        <f t="shared" si="911"/>
        <v>45597</v>
      </c>
      <c r="B8382" s="3">
        <f t="shared" si="912"/>
        <v>45618</v>
      </c>
      <c r="C8382" s="7">
        <v>45618.583333333336</v>
      </c>
      <c r="D8382" s="7">
        <v>45618.583333333336</v>
      </c>
      <c r="E8382" s="5">
        <v>89</v>
      </c>
      <c r="F8382" s="5">
        <v>401.31666666666598</v>
      </c>
      <c r="G8382" s="5">
        <v>1.4083333333333301</v>
      </c>
      <c r="H8382" s="34" cm="1">
        <f t="array" ref="H8382">SUMPRODUCT(('ESB Networks Summary'!$C$5:$C$17384=Data!D8382)*('ESB Networks Summary'!$E$5:$E$17384))*1000*2-SUMPRODUCT(('ESB Networks Summary'!$C$5:$C$17384=Data!D8382)*('ESB Networks Summary'!$F$5:$F$17384))*1000*2</f>
        <v>0</v>
      </c>
      <c r="I8382" s="5">
        <v>0</v>
      </c>
      <c r="J8382" s="5">
        <v>0</v>
      </c>
      <c r="K8382" s="17">
        <v>1</v>
      </c>
      <c r="L8382" s="52">
        <f t="shared" si="913"/>
        <v>0</v>
      </c>
      <c r="M8382" s="5">
        <v>0</v>
      </c>
      <c r="N8382" s="5">
        <v>454.34166666666601</v>
      </c>
      <c r="O8382" s="96">
        <v>1002.89</v>
      </c>
      <c r="P8382" s="5">
        <v>975.96666666666601</v>
      </c>
      <c r="Q8382" s="99">
        <v>680.08</v>
      </c>
      <c r="R8382" s="99">
        <v>34.667000000000002</v>
      </c>
      <c r="S8382" s="99">
        <v>24.835000000000001</v>
      </c>
      <c r="T8382" s="30">
        <f t="shared" si="910"/>
        <v>121.71666666666732</v>
      </c>
      <c r="U8382" s="21">
        <f t="shared" si="914"/>
        <v>2.4411345833333278E-4</v>
      </c>
      <c r="V8382" s="21">
        <f t="shared" si="915"/>
        <v>0</v>
      </c>
      <c r="W8382" s="21">
        <f t="shared" si="916"/>
        <v>0</v>
      </c>
    </row>
    <row r="8383" spans="1:23">
      <c r="A8383" s="2">
        <f t="shared" si="911"/>
        <v>45597</v>
      </c>
      <c r="B8383" s="3">
        <f t="shared" si="912"/>
        <v>45618</v>
      </c>
      <c r="C8383" s="7">
        <v>45618.604166666664</v>
      </c>
      <c r="D8383" s="7">
        <v>45618.604166666664</v>
      </c>
      <c r="E8383" s="5">
        <v>89</v>
      </c>
      <c r="F8383" s="5">
        <v>176.766666666666</v>
      </c>
      <c r="G8383" s="5">
        <v>2.6333333333333302</v>
      </c>
      <c r="H8383" s="34" cm="1">
        <f t="array" ref="H8383">SUMPRODUCT(('ESB Networks Summary'!$C$5:$C$17384=Data!D8383)*('ESB Networks Summary'!$E$5:$E$17384))*1000*2-SUMPRODUCT(('ESB Networks Summary'!$C$5:$C$17384=Data!D8383)*('ESB Networks Summary'!$F$5:$F$17384))*1000*2</f>
        <v>0</v>
      </c>
      <c r="I8383" s="5">
        <v>0</v>
      </c>
      <c r="J8383" s="5">
        <v>0</v>
      </c>
      <c r="K8383" s="17">
        <v>1</v>
      </c>
      <c r="L8383" s="52">
        <f t="shared" si="913"/>
        <v>0</v>
      </c>
      <c r="M8383" s="5">
        <v>0</v>
      </c>
      <c r="N8383" s="5">
        <v>440.666666666666</v>
      </c>
      <c r="O8383" s="96">
        <v>1002.89</v>
      </c>
      <c r="P8383" s="5">
        <v>729.43333333333305</v>
      </c>
      <c r="Q8383" s="99">
        <v>680.08</v>
      </c>
      <c r="R8383" s="99">
        <v>34.667000000000002</v>
      </c>
      <c r="S8383" s="99">
        <v>24.835000000000001</v>
      </c>
      <c r="T8383" s="30">
        <f t="shared" si="910"/>
        <v>114.63333333333438</v>
      </c>
      <c r="U8383" s="21">
        <f t="shared" si="914"/>
        <v>4.5644883333333282E-4</v>
      </c>
      <c r="V8383" s="21">
        <f t="shared" si="915"/>
        <v>0</v>
      </c>
      <c r="W8383" s="21">
        <f t="shared" si="916"/>
        <v>0</v>
      </c>
    </row>
    <row r="8384" spans="1:23">
      <c r="A8384" s="2">
        <f t="shared" si="911"/>
        <v>45597</v>
      </c>
      <c r="B8384" s="3">
        <f t="shared" si="912"/>
        <v>45618</v>
      </c>
      <c r="C8384" s="7">
        <v>45618.625</v>
      </c>
      <c r="D8384" s="7">
        <v>45618.625</v>
      </c>
      <c r="E8384" s="5">
        <v>89</v>
      </c>
      <c r="F8384" s="5">
        <v>-116.266666666666</v>
      </c>
      <c r="G8384" s="5">
        <v>2.19999999999999</v>
      </c>
      <c r="H8384" s="34" cm="1">
        <f t="array" ref="H8384">SUMPRODUCT(('ESB Networks Summary'!$C$5:$C$17384=Data!D8384)*('ESB Networks Summary'!$E$5:$E$17384))*1000*2-SUMPRODUCT(('ESB Networks Summary'!$C$5:$C$17384=Data!D8384)*('ESB Networks Summary'!$F$5:$F$17384))*1000*2</f>
        <v>0</v>
      </c>
      <c r="I8384" s="5">
        <v>0</v>
      </c>
      <c r="J8384" s="5">
        <v>0</v>
      </c>
      <c r="K8384" s="17">
        <v>1</v>
      </c>
      <c r="L8384" s="52">
        <f t="shared" si="913"/>
        <v>0</v>
      </c>
      <c r="M8384" s="5">
        <v>0</v>
      </c>
      <c r="N8384" s="5">
        <v>376.53333333333302</v>
      </c>
      <c r="O8384" s="96">
        <v>204.76</v>
      </c>
      <c r="P8384" s="5">
        <v>357.4</v>
      </c>
      <c r="Q8384" s="99">
        <v>240.88</v>
      </c>
      <c r="R8384" s="99">
        <v>36.207000000000001</v>
      </c>
      <c r="S8384" s="99">
        <v>26.375</v>
      </c>
      <c r="T8384" s="30">
        <f t="shared" si="910"/>
        <v>99.333333333332945</v>
      </c>
      <c r="U8384" s="21">
        <f t="shared" si="914"/>
        <v>3.9827699999999821E-4</v>
      </c>
      <c r="V8384" s="21">
        <f t="shared" si="915"/>
        <v>0</v>
      </c>
      <c r="W8384" s="21">
        <f t="shared" si="916"/>
        <v>0</v>
      </c>
    </row>
    <row r="8385" spans="1:23">
      <c r="A8385" s="2">
        <f t="shared" si="911"/>
        <v>45597</v>
      </c>
      <c r="B8385" s="3">
        <f t="shared" si="912"/>
        <v>45618</v>
      </c>
      <c r="C8385" s="7">
        <v>45618.645833333336</v>
      </c>
      <c r="D8385" s="7">
        <v>45618.645833333336</v>
      </c>
      <c r="E8385" s="5">
        <v>88.6666666666666</v>
      </c>
      <c r="F8385" s="5">
        <v>-143.5</v>
      </c>
      <c r="G8385" s="5">
        <v>1.5</v>
      </c>
      <c r="H8385" s="34" cm="1">
        <f t="array" ref="H8385">SUMPRODUCT(('ESB Networks Summary'!$C$5:$C$17384=Data!D8385)*('ESB Networks Summary'!$E$5:$E$17384))*1000*2-SUMPRODUCT(('ESB Networks Summary'!$C$5:$C$17384=Data!D8385)*('ESB Networks Summary'!$F$5:$F$17384))*1000*2</f>
        <v>0</v>
      </c>
      <c r="I8385" s="5">
        <v>0</v>
      </c>
      <c r="J8385" s="5">
        <v>0</v>
      </c>
      <c r="K8385" s="17">
        <v>1</v>
      </c>
      <c r="L8385" s="52">
        <f t="shared" si="913"/>
        <v>0</v>
      </c>
      <c r="M8385" s="5">
        <v>0</v>
      </c>
      <c r="N8385" s="5">
        <v>199.5</v>
      </c>
      <c r="O8385" s="96">
        <v>204.76</v>
      </c>
      <c r="P8385" s="5">
        <v>157.1</v>
      </c>
      <c r="Q8385" s="99">
        <v>240.88</v>
      </c>
      <c r="R8385" s="99">
        <v>36.207000000000001</v>
      </c>
      <c r="S8385" s="99">
        <v>26.375</v>
      </c>
      <c r="T8385" s="30">
        <f t="shared" si="910"/>
        <v>102.6</v>
      </c>
      <c r="U8385" s="21">
        <f t="shared" si="914"/>
        <v>2.715525E-4</v>
      </c>
      <c r="V8385" s="21">
        <f t="shared" si="915"/>
        <v>0</v>
      </c>
      <c r="W8385" s="21">
        <f t="shared" si="916"/>
        <v>0</v>
      </c>
    </row>
    <row r="8386" spans="1:23">
      <c r="A8386" s="2">
        <f t="shared" si="911"/>
        <v>45597</v>
      </c>
      <c r="B8386" s="3">
        <f t="shared" si="912"/>
        <v>45618</v>
      </c>
      <c r="C8386" s="7">
        <v>45618.666666666664</v>
      </c>
      <c r="D8386" s="7">
        <v>45618.666666666664</v>
      </c>
      <c r="E8386" s="5">
        <v>88</v>
      </c>
      <c r="F8386" s="5">
        <v>-318.13333333333298</v>
      </c>
      <c r="G8386" s="5">
        <v>-0.33333333333333298</v>
      </c>
      <c r="H8386" s="34" cm="1">
        <f t="array" ref="H8386">SUMPRODUCT(('ESB Networks Summary'!$C$5:$C$17384=Data!D8386)*('ESB Networks Summary'!$E$5:$E$17384))*1000*2-SUMPRODUCT(('ESB Networks Summary'!$C$5:$C$17384=Data!D8386)*('ESB Networks Summary'!$F$5:$F$17384))*1000*2</f>
        <v>0</v>
      </c>
      <c r="I8386" s="5">
        <v>0</v>
      </c>
      <c r="J8386" s="5">
        <v>0</v>
      </c>
      <c r="K8386" s="17">
        <v>1</v>
      </c>
      <c r="L8386" s="52">
        <f t="shared" si="913"/>
        <v>0</v>
      </c>
      <c r="M8386" s="5">
        <v>0</v>
      </c>
      <c r="N8386" s="5">
        <v>199.79999999999899</v>
      </c>
      <c r="O8386" s="96">
        <v>121.27</v>
      </c>
      <c r="P8386" s="5">
        <v>33.933333333333302</v>
      </c>
      <c r="Q8386" s="99">
        <v>104.46</v>
      </c>
      <c r="R8386" s="99">
        <v>39.037999999999997</v>
      </c>
      <c r="S8386" s="99">
        <v>29.206</v>
      </c>
      <c r="T8386" s="30">
        <f t="shared" ref="T8386:T8449" si="917">P8386+G8386-N8386-F8386</f>
        <v>151.93333333333396</v>
      </c>
      <c r="U8386" s="21">
        <f t="shared" si="914"/>
        <v>0</v>
      </c>
      <c r="V8386" s="21">
        <f t="shared" si="915"/>
        <v>-4.8676666666666613E-5</v>
      </c>
      <c r="W8386" s="21">
        <f t="shared" si="916"/>
        <v>0</v>
      </c>
    </row>
    <row r="8387" spans="1:23">
      <c r="A8387" s="2">
        <f t="shared" ref="A8387:A8450" si="918">DATE(YEAR(C8387),MONTH(C8387),1)</f>
        <v>45597</v>
      </c>
      <c r="B8387" s="3">
        <f t="shared" ref="B8387:B8450" si="919">DATE(YEAR(C8387),MONTH(C8387),DAY(C8387))</f>
        <v>45618</v>
      </c>
      <c r="C8387" s="7">
        <v>45618.6875</v>
      </c>
      <c r="D8387" s="7">
        <v>45618.6875</v>
      </c>
      <c r="E8387" s="5">
        <v>86.966666666666598</v>
      </c>
      <c r="F8387" s="5">
        <v>-639.29999999999995</v>
      </c>
      <c r="G8387" s="5">
        <v>4.4666666666666597</v>
      </c>
      <c r="H8387" s="34" cm="1">
        <f t="array" ref="H8387">SUMPRODUCT(('ESB Networks Summary'!$C$5:$C$17384=Data!D8387)*('ESB Networks Summary'!$E$5:$E$17384))*1000*2-SUMPRODUCT(('ESB Networks Summary'!$C$5:$C$17384=Data!D8387)*('ESB Networks Summary'!$F$5:$F$17384))*1000*2</f>
        <v>0</v>
      </c>
      <c r="I8387" s="5">
        <v>0</v>
      </c>
      <c r="J8387" s="5">
        <v>0</v>
      </c>
      <c r="K8387" s="17">
        <v>1</v>
      </c>
      <c r="L8387" s="52">
        <f t="shared" ref="L8387:L8450" si="920">IF(AND(K8387=2,K8386&lt;2),1,0)</f>
        <v>0</v>
      </c>
      <c r="M8387" s="5">
        <v>320.8</v>
      </c>
      <c r="N8387" s="5">
        <v>497.63333333333298</v>
      </c>
      <c r="O8387" s="96">
        <v>121.27</v>
      </c>
      <c r="P8387" s="5">
        <v>21.9</v>
      </c>
      <c r="Q8387" s="99">
        <v>104.46</v>
      </c>
      <c r="R8387" s="99">
        <v>39.037999999999997</v>
      </c>
      <c r="S8387" s="99">
        <v>29.206</v>
      </c>
      <c r="T8387" s="30">
        <f t="shared" si="917"/>
        <v>168.03333333333364</v>
      </c>
      <c r="U8387" s="21">
        <f t="shared" ref="U8387:U8450" si="921">IF(G8387&gt;0, G8387/1000*R8387/2,0)/100</f>
        <v>8.7184866666666528E-4</v>
      </c>
      <c r="V8387" s="21">
        <f t="shared" ref="V8387:V8450" si="922">IF(G8387&lt;0, G8387/1000*S8387/2,0)/100</f>
        <v>0</v>
      </c>
      <c r="W8387" s="21">
        <f t="shared" ref="W8387:W8450" si="923">IF(J8387&gt;P8387,J8387/1000/2*R8387/100,0)</f>
        <v>0</v>
      </c>
    </row>
    <row r="8388" spans="1:23">
      <c r="A8388" s="2">
        <f t="shared" si="918"/>
        <v>45597</v>
      </c>
      <c r="B8388" s="3">
        <f t="shared" si="919"/>
        <v>45618</v>
      </c>
      <c r="C8388" s="7">
        <v>45618.708333333336</v>
      </c>
      <c r="D8388" s="7">
        <v>45618.708333333336</v>
      </c>
      <c r="E8388" s="5">
        <v>83</v>
      </c>
      <c r="F8388" s="5">
        <v>-2496.7999999999902</v>
      </c>
      <c r="G8388" s="5">
        <v>4.5333333333333297</v>
      </c>
      <c r="H8388" s="34" cm="1">
        <f t="array" ref="H8388">SUMPRODUCT(('ESB Networks Summary'!$C$5:$C$17384=Data!D8388)*('ESB Networks Summary'!$E$5:$E$17384))*1000*2-SUMPRODUCT(('ESB Networks Summary'!$C$5:$C$17384=Data!D8388)*('ESB Networks Summary'!$F$5:$F$17384))*1000*2</f>
        <v>0</v>
      </c>
      <c r="I8388" s="5">
        <v>0</v>
      </c>
      <c r="J8388" s="5">
        <v>0</v>
      </c>
      <c r="K8388" s="17">
        <v>1</v>
      </c>
      <c r="L8388" s="52">
        <f t="shared" si="920"/>
        <v>0</v>
      </c>
      <c r="M8388" s="5">
        <v>1919.86666666666</v>
      </c>
      <c r="N8388" s="5">
        <v>2272.4</v>
      </c>
      <c r="O8388" s="96">
        <v>1914.18</v>
      </c>
      <c r="P8388" s="5">
        <v>2.0666666666666602</v>
      </c>
      <c r="Q8388" s="99">
        <v>2.6</v>
      </c>
      <c r="R8388" s="99">
        <v>41.695</v>
      </c>
      <c r="S8388" s="99">
        <v>31.3</v>
      </c>
      <c r="T8388" s="30">
        <f t="shared" si="917"/>
        <v>230.99999999999</v>
      </c>
      <c r="U8388" s="21">
        <f t="shared" si="921"/>
        <v>9.4508666666666592E-4</v>
      </c>
      <c r="V8388" s="21">
        <f t="shared" si="922"/>
        <v>0</v>
      </c>
      <c r="W8388" s="21">
        <f t="shared" si="923"/>
        <v>0</v>
      </c>
    </row>
    <row r="8389" spans="1:23">
      <c r="A8389" s="2">
        <f t="shared" si="918"/>
        <v>45597</v>
      </c>
      <c r="B8389" s="3">
        <f t="shared" si="919"/>
        <v>45618</v>
      </c>
      <c r="C8389" s="7">
        <v>45618.729166666664</v>
      </c>
      <c r="D8389" s="7">
        <v>45618.729166666664</v>
      </c>
      <c r="E8389" s="5">
        <v>77.1666666666666</v>
      </c>
      <c r="F8389" s="5">
        <v>-2041.7</v>
      </c>
      <c r="G8389" s="5">
        <v>65.033333333333303</v>
      </c>
      <c r="H8389" s="34" cm="1">
        <f t="array" ref="H8389">SUMPRODUCT(('ESB Networks Summary'!$C$5:$C$17384=Data!D8389)*('ESB Networks Summary'!$E$5:$E$17384))*1000*2-SUMPRODUCT(('ESB Networks Summary'!$C$5:$C$17384=Data!D8389)*('ESB Networks Summary'!$F$5:$F$17384))*1000*2</f>
        <v>-22</v>
      </c>
      <c r="I8389" s="5">
        <v>0</v>
      </c>
      <c r="J8389" s="5">
        <v>0</v>
      </c>
      <c r="K8389" s="17">
        <v>1</v>
      </c>
      <c r="L8389" s="52">
        <f t="shared" si="920"/>
        <v>0</v>
      </c>
      <c r="M8389" s="5">
        <v>63.6</v>
      </c>
      <c r="N8389" s="5">
        <v>1733.56666666666</v>
      </c>
      <c r="O8389" s="96">
        <v>1914.18</v>
      </c>
      <c r="P8389" s="5">
        <v>1.6666666666666601</v>
      </c>
      <c r="Q8389" s="99">
        <v>2.6</v>
      </c>
      <c r="R8389" s="99">
        <v>41.695</v>
      </c>
      <c r="S8389" s="99">
        <v>31.3</v>
      </c>
      <c r="T8389" s="30">
        <f t="shared" si="917"/>
        <v>374.83333333334008</v>
      </c>
      <c r="U8389" s="21">
        <f t="shared" si="921"/>
        <v>1.3557824166666661E-2</v>
      </c>
      <c r="V8389" s="21">
        <f t="shared" si="922"/>
        <v>0</v>
      </c>
      <c r="W8389" s="21">
        <f t="shared" si="923"/>
        <v>0</v>
      </c>
    </row>
    <row r="8390" spans="1:23">
      <c r="A8390" s="2">
        <f t="shared" si="918"/>
        <v>45597</v>
      </c>
      <c r="B8390" s="3">
        <f t="shared" si="919"/>
        <v>45618</v>
      </c>
      <c r="C8390" s="7">
        <v>45618.75</v>
      </c>
      <c r="D8390" s="7">
        <v>45618.75</v>
      </c>
      <c r="E8390" s="5">
        <v>73.8333333333333</v>
      </c>
      <c r="F8390" s="5">
        <v>-905.93333333333305</v>
      </c>
      <c r="G8390" s="5">
        <v>-0.66666666666666596</v>
      </c>
      <c r="H8390" s="34" cm="1">
        <f t="array" ref="H8390">SUMPRODUCT(('ESB Networks Summary'!$C$5:$C$17384=Data!D8390)*('ESB Networks Summary'!$E$5:$E$17384))*1000*2-SUMPRODUCT(('ESB Networks Summary'!$C$5:$C$17384=Data!D8390)*('ESB Networks Summary'!$F$5:$F$17384))*1000*2</f>
        <v>-2</v>
      </c>
      <c r="I8390" s="5">
        <v>0</v>
      </c>
      <c r="J8390" s="5">
        <v>0</v>
      </c>
      <c r="K8390" s="17">
        <v>1</v>
      </c>
      <c r="L8390" s="52">
        <f t="shared" si="920"/>
        <v>0</v>
      </c>
      <c r="M8390" s="5">
        <v>0</v>
      </c>
      <c r="N8390" s="5">
        <v>786.86666666666599</v>
      </c>
      <c r="O8390" s="96">
        <v>1319.64</v>
      </c>
      <c r="P8390" s="5">
        <v>1.93333333333333</v>
      </c>
      <c r="Q8390" s="99">
        <v>0</v>
      </c>
      <c r="R8390" s="99">
        <v>36.444000000000003</v>
      </c>
      <c r="S8390" s="99">
        <v>26.048000000000002</v>
      </c>
      <c r="T8390" s="30">
        <f t="shared" si="917"/>
        <v>120.33333333333371</v>
      </c>
      <c r="U8390" s="21">
        <f t="shared" si="921"/>
        <v>0</v>
      </c>
      <c r="V8390" s="21">
        <f t="shared" si="922"/>
        <v>-8.6826666666666585E-5</v>
      </c>
      <c r="W8390" s="21">
        <f t="shared" si="923"/>
        <v>0</v>
      </c>
    </row>
    <row r="8391" spans="1:23">
      <c r="A8391" s="2">
        <f t="shared" si="918"/>
        <v>45597</v>
      </c>
      <c r="B8391" s="3">
        <f t="shared" si="919"/>
        <v>45618</v>
      </c>
      <c r="C8391" s="7">
        <v>45618.770833333336</v>
      </c>
      <c r="D8391" s="7">
        <v>45618.770833333336</v>
      </c>
      <c r="E8391" s="5">
        <v>71.966666666666598</v>
      </c>
      <c r="F8391" s="5">
        <v>-773.61666666666599</v>
      </c>
      <c r="G8391" s="5">
        <v>-0.92500000000000004</v>
      </c>
      <c r="H8391" s="34" cm="1">
        <f t="array" ref="H8391">SUMPRODUCT(('ESB Networks Summary'!$C$5:$C$17384=Data!D8391)*('ESB Networks Summary'!$E$5:$E$17384))*1000*2-SUMPRODUCT(('ESB Networks Summary'!$C$5:$C$17384=Data!D8391)*('ESB Networks Summary'!$F$5:$F$17384))*1000*2</f>
        <v>0</v>
      </c>
      <c r="I8391" s="5">
        <v>0</v>
      </c>
      <c r="J8391" s="5">
        <v>0</v>
      </c>
      <c r="K8391" s="17">
        <v>1</v>
      </c>
      <c r="L8391" s="52">
        <f t="shared" si="920"/>
        <v>0</v>
      </c>
      <c r="M8391" s="5">
        <v>0</v>
      </c>
      <c r="N8391" s="5">
        <v>633.05833333333305</v>
      </c>
      <c r="O8391" s="96">
        <v>1319.64</v>
      </c>
      <c r="P8391" s="5">
        <v>2</v>
      </c>
      <c r="Q8391" s="99">
        <v>0</v>
      </c>
      <c r="R8391" s="99">
        <v>36.444000000000003</v>
      </c>
      <c r="S8391" s="99">
        <v>26.048000000000002</v>
      </c>
      <c r="T8391" s="30">
        <f t="shared" si="917"/>
        <v>141.63333333333298</v>
      </c>
      <c r="U8391" s="21">
        <f t="shared" si="921"/>
        <v>0</v>
      </c>
      <c r="V8391" s="21">
        <f t="shared" si="922"/>
        <v>-1.2047200000000001E-4</v>
      </c>
      <c r="W8391" s="21">
        <f t="shared" si="923"/>
        <v>0</v>
      </c>
    </row>
    <row r="8392" spans="1:23">
      <c r="A8392" s="2">
        <f t="shared" si="918"/>
        <v>45597</v>
      </c>
      <c r="B8392" s="3">
        <f t="shared" si="919"/>
        <v>45618</v>
      </c>
      <c r="C8392" s="7">
        <v>45618.791666666664</v>
      </c>
      <c r="D8392" s="7">
        <v>45618.791666666664</v>
      </c>
      <c r="E8392" s="5">
        <v>70.3</v>
      </c>
      <c r="F8392" s="5">
        <v>-725.23333333333301</v>
      </c>
      <c r="G8392" s="5">
        <v>-4</v>
      </c>
      <c r="H8392" s="34" cm="1">
        <f t="array" ref="H8392">SUMPRODUCT(('ESB Networks Summary'!$C$5:$C$17384=Data!D8392)*('ESB Networks Summary'!$E$5:$E$17384))*1000*2-SUMPRODUCT(('ESB Networks Summary'!$C$5:$C$17384=Data!D8392)*('ESB Networks Summary'!$F$5:$F$17384))*1000*2</f>
        <v>0</v>
      </c>
      <c r="I8392" s="5">
        <v>0</v>
      </c>
      <c r="J8392" s="5">
        <v>0</v>
      </c>
      <c r="K8392" s="17">
        <v>1</v>
      </c>
      <c r="L8392" s="52">
        <f t="shared" si="920"/>
        <v>0</v>
      </c>
      <c r="M8392" s="5">
        <v>0</v>
      </c>
      <c r="N8392" s="5">
        <v>587.66666666666595</v>
      </c>
      <c r="O8392" s="96">
        <v>318.12</v>
      </c>
      <c r="P8392" s="5">
        <v>2</v>
      </c>
      <c r="Q8392" s="99">
        <v>0</v>
      </c>
      <c r="R8392" s="99">
        <v>33.018999999999998</v>
      </c>
      <c r="S8392" s="99">
        <v>23.187000000000001</v>
      </c>
      <c r="T8392" s="30">
        <f t="shared" si="917"/>
        <v>135.56666666666706</v>
      </c>
      <c r="U8392" s="21">
        <f t="shared" si="921"/>
        <v>0</v>
      </c>
      <c r="V8392" s="21">
        <f t="shared" si="922"/>
        <v>-4.6374000000000003E-4</v>
      </c>
      <c r="W8392" s="21">
        <f t="shared" si="923"/>
        <v>0</v>
      </c>
    </row>
    <row r="8393" spans="1:23">
      <c r="A8393" s="2">
        <f t="shared" si="918"/>
        <v>45597</v>
      </c>
      <c r="B8393" s="3">
        <f t="shared" si="919"/>
        <v>45618</v>
      </c>
      <c r="C8393" s="7">
        <v>45618.8125</v>
      </c>
      <c r="D8393" s="7">
        <v>45618.8125</v>
      </c>
      <c r="E8393" s="5">
        <v>68.5</v>
      </c>
      <c r="F8393" s="5">
        <v>-775.96666666666601</v>
      </c>
      <c r="G8393" s="5">
        <v>-2.2000000000000002</v>
      </c>
      <c r="H8393" s="34" cm="1">
        <f t="array" ref="H8393">SUMPRODUCT(('ESB Networks Summary'!$C$5:$C$17384=Data!D8393)*('ESB Networks Summary'!$E$5:$E$17384))*1000*2-SUMPRODUCT(('ESB Networks Summary'!$C$5:$C$17384=Data!D8393)*('ESB Networks Summary'!$F$5:$F$17384))*1000*2</f>
        <v>0</v>
      </c>
      <c r="I8393" s="5">
        <v>0</v>
      </c>
      <c r="J8393" s="5">
        <v>0</v>
      </c>
      <c r="K8393" s="17">
        <v>1</v>
      </c>
      <c r="L8393" s="52">
        <f t="shared" si="920"/>
        <v>0</v>
      </c>
      <c r="M8393" s="5">
        <v>0</v>
      </c>
      <c r="N8393" s="5">
        <v>647</v>
      </c>
      <c r="O8393" s="96">
        <v>318.12</v>
      </c>
      <c r="P8393" s="5">
        <v>2</v>
      </c>
      <c r="Q8393" s="99">
        <v>0</v>
      </c>
      <c r="R8393" s="99">
        <v>33.018999999999998</v>
      </c>
      <c r="S8393" s="99">
        <v>23.187000000000001</v>
      </c>
      <c r="T8393" s="30">
        <f t="shared" si="917"/>
        <v>128.76666666666597</v>
      </c>
      <c r="U8393" s="21">
        <f t="shared" si="921"/>
        <v>0</v>
      </c>
      <c r="V8393" s="21">
        <f t="shared" si="922"/>
        <v>-2.5505700000000005E-4</v>
      </c>
      <c r="W8393" s="21">
        <f t="shared" si="923"/>
        <v>0</v>
      </c>
    </row>
    <row r="8394" spans="1:23">
      <c r="A8394" s="2">
        <f t="shared" si="918"/>
        <v>45597</v>
      </c>
      <c r="B8394" s="3">
        <f t="shared" si="919"/>
        <v>45618</v>
      </c>
      <c r="C8394" s="7">
        <v>45618.833333333336</v>
      </c>
      <c r="D8394" s="7">
        <v>45618.833333333336</v>
      </c>
      <c r="E8394" s="5">
        <v>66.266666666666595</v>
      </c>
      <c r="F8394" s="5">
        <v>-1674.8999999999901</v>
      </c>
      <c r="G8394" s="5">
        <v>-0.6</v>
      </c>
      <c r="H8394" s="34" cm="1">
        <f t="array" ref="H8394">SUMPRODUCT(('ESB Networks Summary'!$C$5:$C$17384=Data!D8394)*('ESB Networks Summary'!$E$5:$E$17384))*1000*2-SUMPRODUCT(('ESB Networks Summary'!$C$5:$C$17384=Data!D8394)*('ESB Networks Summary'!$F$5:$F$17384))*1000*2</f>
        <v>0</v>
      </c>
      <c r="I8394" s="5">
        <v>0</v>
      </c>
      <c r="J8394" s="5">
        <v>0</v>
      </c>
      <c r="K8394" s="17">
        <v>1</v>
      </c>
      <c r="L8394" s="52">
        <f t="shared" si="920"/>
        <v>0</v>
      </c>
      <c r="M8394" s="5">
        <v>0</v>
      </c>
      <c r="N8394" s="5">
        <v>1464.56666666666</v>
      </c>
      <c r="O8394" s="96">
        <v>401.42</v>
      </c>
      <c r="P8394" s="5">
        <v>2</v>
      </c>
      <c r="Q8394" s="99">
        <v>0</v>
      </c>
      <c r="R8394" s="99">
        <v>28.344999999999999</v>
      </c>
      <c r="S8394" s="99">
        <v>18.512999999999998</v>
      </c>
      <c r="T8394" s="30">
        <f t="shared" si="917"/>
        <v>211.73333333333017</v>
      </c>
      <c r="U8394" s="21">
        <f t="shared" si="921"/>
        <v>0</v>
      </c>
      <c r="V8394" s="21">
        <f t="shared" si="922"/>
        <v>-5.5538999999999984E-5</v>
      </c>
      <c r="W8394" s="21">
        <f t="shared" si="923"/>
        <v>0</v>
      </c>
    </row>
    <row r="8395" spans="1:23">
      <c r="A8395" s="2">
        <f t="shared" si="918"/>
        <v>45597</v>
      </c>
      <c r="B8395" s="3">
        <f t="shared" si="919"/>
        <v>45618</v>
      </c>
      <c r="C8395" s="7">
        <v>45618.854166666664</v>
      </c>
      <c r="D8395" s="7">
        <v>45618.854166666664</v>
      </c>
      <c r="E8395" s="5">
        <v>61.1</v>
      </c>
      <c r="F8395" s="5">
        <v>-2155.4666666666599</v>
      </c>
      <c r="G8395" s="5">
        <v>107.633333333333</v>
      </c>
      <c r="H8395" s="34" cm="1">
        <f t="array" ref="H8395">SUMPRODUCT(('ESB Networks Summary'!$C$5:$C$17384=Data!D8395)*('ESB Networks Summary'!$E$5:$E$17384))*1000*2-SUMPRODUCT(('ESB Networks Summary'!$C$5:$C$17384=Data!D8395)*('ESB Networks Summary'!$F$5:$F$17384))*1000*2</f>
        <v>-8</v>
      </c>
      <c r="I8395" s="5">
        <v>0</v>
      </c>
      <c r="J8395" s="5">
        <v>0</v>
      </c>
      <c r="K8395" s="17">
        <v>1</v>
      </c>
      <c r="L8395" s="52">
        <f t="shared" si="920"/>
        <v>0</v>
      </c>
      <c r="M8395" s="5">
        <v>0</v>
      </c>
      <c r="N8395" s="5">
        <v>2041.63333333333</v>
      </c>
      <c r="O8395" s="96">
        <v>401.42</v>
      </c>
      <c r="P8395" s="5">
        <v>2</v>
      </c>
      <c r="Q8395" s="99">
        <v>0</v>
      </c>
      <c r="R8395" s="99">
        <v>28.344999999999999</v>
      </c>
      <c r="S8395" s="99">
        <v>18.512999999999998</v>
      </c>
      <c r="T8395" s="30">
        <f t="shared" si="917"/>
        <v>223.46666666666283</v>
      </c>
      <c r="U8395" s="21">
        <f t="shared" si="921"/>
        <v>1.5254334166666619E-2</v>
      </c>
      <c r="V8395" s="21">
        <f t="shared" si="922"/>
        <v>0</v>
      </c>
      <c r="W8395" s="21">
        <f t="shared" si="923"/>
        <v>0</v>
      </c>
    </row>
    <row r="8396" spans="1:23">
      <c r="A8396" s="2">
        <f t="shared" si="918"/>
        <v>45597</v>
      </c>
      <c r="B8396" s="3">
        <f t="shared" si="919"/>
        <v>45618</v>
      </c>
      <c r="C8396" s="7">
        <v>45618.875</v>
      </c>
      <c r="D8396" s="7">
        <v>45618.875</v>
      </c>
      <c r="E8396" s="5">
        <v>55.8</v>
      </c>
      <c r="F8396" s="5">
        <v>-2053.8333333333298</v>
      </c>
      <c r="G8396" s="5">
        <v>23.033333333333299</v>
      </c>
      <c r="H8396" s="34" cm="1">
        <f t="array" ref="H8396">SUMPRODUCT(('ESB Networks Summary'!$C$5:$C$17384=Data!D8396)*('ESB Networks Summary'!$E$5:$E$17384))*1000*2-SUMPRODUCT(('ESB Networks Summary'!$C$5:$C$17384=Data!D8396)*('ESB Networks Summary'!$F$5:$F$17384))*1000*2</f>
        <v>-4</v>
      </c>
      <c r="I8396" s="5">
        <v>0</v>
      </c>
      <c r="J8396" s="5">
        <v>0</v>
      </c>
      <c r="K8396" s="17">
        <v>1</v>
      </c>
      <c r="L8396" s="52">
        <f t="shared" si="920"/>
        <v>0</v>
      </c>
      <c r="M8396" s="5">
        <v>0</v>
      </c>
      <c r="N8396" s="5">
        <v>1752.5</v>
      </c>
      <c r="O8396" s="96">
        <v>2035.59</v>
      </c>
      <c r="P8396" s="5">
        <v>1.8333333333333299</v>
      </c>
      <c r="Q8396" s="99">
        <v>0</v>
      </c>
      <c r="R8396" s="99">
        <v>27.056000000000001</v>
      </c>
      <c r="S8396" s="99">
        <v>17.225000000000001</v>
      </c>
      <c r="T8396" s="30">
        <f t="shared" si="917"/>
        <v>326.19999999999641</v>
      </c>
      <c r="U8396" s="21">
        <f t="shared" si="921"/>
        <v>3.1159493333333286E-3</v>
      </c>
      <c r="V8396" s="21">
        <f t="shared" si="922"/>
        <v>0</v>
      </c>
      <c r="W8396" s="21">
        <f t="shared" si="923"/>
        <v>0</v>
      </c>
    </row>
    <row r="8397" spans="1:23">
      <c r="A8397" s="2">
        <f t="shared" si="918"/>
        <v>45597</v>
      </c>
      <c r="B8397" s="3">
        <f t="shared" si="919"/>
        <v>45618</v>
      </c>
      <c r="C8397" s="7">
        <v>45618.895833333336</v>
      </c>
      <c r="D8397" s="7">
        <v>45618.895833333336</v>
      </c>
      <c r="E8397" s="5">
        <v>52.4</v>
      </c>
      <c r="F8397" s="5">
        <v>-952.56666666666604</v>
      </c>
      <c r="G8397" s="5">
        <v>5.5666666666666602</v>
      </c>
      <c r="H8397" s="34" cm="1">
        <f t="array" ref="H8397">SUMPRODUCT(('ESB Networks Summary'!$C$5:$C$17384=Data!D8397)*('ESB Networks Summary'!$E$5:$E$17384))*1000*2-SUMPRODUCT(('ESB Networks Summary'!$C$5:$C$17384=Data!D8397)*('ESB Networks Summary'!$F$5:$F$17384))*1000*2</f>
        <v>0</v>
      </c>
      <c r="I8397" s="5">
        <v>0</v>
      </c>
      <c r="J8397" s="5">
        <v>0</v>
      </c>
      <c r="K8397" s="17">
        <v>1</v>
      </c>
      <c r="L8397" s="52">
        <f t="shared" si="920"/>
        <v>0</v>
      </c>
      <c r="M8397" s="5">
        <v>0</v>
      </c>
      <c r="N8397" s="5">
        <v>817.86666666666599</v>
      </c>
      <c r="O8397" s="96">
        <v>2035.59</v>
      </c>
      <c r="P8397" s="5">
        <v>2</v>
      </c>
      <c r="Q8397" s="99">
        <v>0</v>
      </c>
      <c r="R8397" s="99">
        <v>27.056000000000001</v>
      </c>
      <c r="S8397" s="99">
        <v>17.225000000000001</v>
      </c>
      <c r="T8397" s="30">
        <f t="shared" si="917"/>
        <v>142.26666666666665</v>
      </c>
      <c r="U8397" s="21">
        <f t="shared" si="921"/>
        <v>7.530586666666658E-4</v>
      </c>
      <c r="V8397" s="21">
        <f t="shared" si="922"/>
        <v>0</v>
      </c>
      <c r="W8397" s="21">
        <f t="shared" si="923"/>
        <v>0</v>
      </c>
    </row>
    <row r="8398" spans="1:23">
      <c r="A8398" s="2">
        <f t="shared" si="918"/>
        <v>45597</v>
      </c>
      <c r="B8398" s="3">
        <f t="shared" si="919"/>
        <v>45618</v>
      </c>
      <c r="C8398" s="7">
        <v>45618.916666666664</v>
      </c>
      <c r="D8398" s="7">
        <v>45618.916666666664</v>
      </c>
      <c r="E8398" s="5">
        <v>49.866666666666603</v>
      </c>
      <c r="F8398" s="5">
        <v>-1139.43333333333</v>
      </c>
      <c r="G8398" s="5">
        <v>5.86666666666666</v>
      </c>
      <c r="H8398" s="34" cm="1">
        <f t="array" ref="H8398">SUMPRODUCT(('ESB Networks Summary'!$C$5:$C$17384=Data!D8398)*('ESB Networks Summary'!$E$5:$E$17384))*1000*2-SUMPRODUCT(('ESB Networks Summary'!$C$5:$C$17384=Data!D8398)*('ESB Networks Summary'!$F$5:$F$17384))*1000*2</f>
        <v>0</v>
      </c>
      <c r="I8398" s="5">
        <v>0</v>
      </c>
      <c r="J8398" s="5">
        <v>0</v>
      </c>
      <c r="K8398" s="17">
        <v>1</v>
      </c>
      <c r="L8398" s="52">
        <f t="shared" si="920"/>
        <v>0</v>
      </c>
      <c r="M8398" s="5">
        <v>0</v>
      </c>
      <c r="N8398" s="5">
        <v>1050</v>
      </c>
      <c r="O8398" s="96">
        <v>1132.51</v>
      </c>
      <c r="P8398" s="5">
        <v>2</v>
      </c>
      <c r="Q8398" s="99">
        <v>0</v>
      </c>
      <c r="R8398" s="99">
        <v>26.294999999999998</v>
      </c>
      <c r="S8398" s="99">
        <v>16.463999999999999</v>
      </c>
      <c r="T8398" s="30">
        <f t="shared" si="917"/>
        <v>97.299999999996544</v>
      </c>
      <c r="U8398" s="21">
        <f t="shared" si="921"/>
        <v>7.7131999999999906E-4</v>
      </c>
      <c r="V8398" s="21">
        <f t="shared" si="922"/>
        <v>0</v>
      </c>
      <c r="W8398" s="21">
        <f t="shared" si="923"/>
        <v>0</v>
      </c>
    </row>
    <row r="8399" spans="1:23">
      <c r="A8399" s="2">
        <f t="shared" si="918"/>
        <v>45597</v>
      </c>
      <c r="B8399" s="3">
        <f t="shared" si="919"/>
        <v>45618</v>
      </c>
      <c r="C8399" s="7">
        <v>45618.9375</v>
      </c>
      <c r="D8399" s="7">
        <v>45618.9375</v>
      </c>
      <c r="E8399" s="5">
        <v>47.033333333333303</v>
      </c>
      <c r="F8399" s="5">
        <v>-926.83333333333303</v>
      </c>
      <c r="G8399" s="5">
        <v>0.33333333333333298</v>
      </c>
      <c r="H8399" s="34" cm="1">
        <f t="array" ref="H8399">SUMPRODUCT(('ESB Networks Summary'!$C$5:$C$17384=Data!D8399)*('ESB Networks Summary'!$E$5:$E$17384))*1000*2-SUMPRODUCT(('ESB Networks Summary'!$C$5:$C$17384=Data!D8399)*('ESB Networks Summary'!$F$5:$F$17384))*1000*2</f>
        <v>-2</v>
      </c>
      <c r="I8399" s="5">
        <v>0</v>
      </c>
      <c r="J8399" s="5">
        <v>0</v>
      </c>
      <c r="K8399" s="17">
        <v>1</v>
      </c>
      <c r="L8399" s="52">
        <f t="shared" si="920"/>
        <v>0</v>
      </c>
      <c r="M8399" s="5">
        <v>0</v>
      </c>
      <c r="N8399" s="5">
        <v>778.53333333333296</v>
      </c>
      <c r="O8399" s="96">
        <v>1132.51</v>
      </c>
      <c r="P8399" s="5">
        <v>2</v>
      </c>
      <c r="Q8399" s="99">
        <v>0</v>
      </c>
      <c r="R8399" s="99">
        <v>26.294999999999998</v>
      </c>
      <c r="S8399" s="99">
        <v>16.463999999999999</v>
      </c>
      <c r="T8399" s="30">
        <f t="shared" si="917"/>
        <v>150.63333333333344</v>
      </c>
      <c r="U8399" s="21">
        <f t="shared" si="921"/>
        <v>4.3824999999999947E-5</v>
      </c>
      <c r="V8399" s="21">
        <f t="shared" si="922"/>
        <v>0</v>
      </c>
      <c r="W8399" s="21">
        <f t="shared" si="923"/>
        <v>0</v>
      </c>
    </row>
    <row r="8400" spans="1:23">
      <c r="A8400" s="2">
        <f t="shared" si="918"/>
        <v>45597</v>
      </c>
      <c r="B8400" s="3">
        <f t="shared" si="919"/>
        <v>45618</v>
      </c>
      <c r="C8400" s="7">
        <v>45618.958333333336</v>
      </c>
      <c r="D8400" s="7">
        <v>45618.958333333336</v>
      </c>
      <c r="E8400" s="5">
        <v>45.5</v>
      </c>
      <c r="F8400" s="5">
        <v>-502.74166666666599</v>
      </c>
      <c r="G8400" s="5">
        <v>-3.4416666666666602</v>
      </c>
      <c r="H8400" s="34" cm="1">
        <f t="array" ref="H8400">SUMPRODUCT(('ESB Networks Summary'!$C$5:$C$17384=Data!D8400)*('ESB Networks Summary'!$E$5:$E$17384))*1000*2-SUMPRODUCT(('ESB Networks Summary'!$C$5:$C$17384=Data!D8400)*('ESB Networks Summary'!$F$5:$F$17384))*1000*2</f>
        <v>0</v>
      </c>
      <c r="I8400" s="5">
        <v>0</v>
      </c>
      <c r="J8400" s="5">
        <v>0</v>
      </c>
      <c r="K8400" s="17">
        <v>1</v>
      </c>
      <c r="L8400" s="52">
        <f t="shared" si="920"/>
        <v>0</v>
      </c>
      <c r="M8400" s="5">
        <v>0</v>
      </c>
      <c r="N8400" s="5">
        <v>372.15</v>
      </c>
      <c r="O8400" s="96">
        <v>952.49</v>
      </c>
      <c r="P8400" s="5">
        <v>2</v>
      </c>
      <c r="Q8400" s="99">
        <v>0</v>
      </c>
      <c r="R8400" s="99">
        <v>19.252000000000002</v>
      </c>
      <c r="S8400" s="99">
        <v>15.187000000000001</v>
      </c>
      <c r="T8400" s="30">
        <f t="shared" si="917"/>
        <v>129.14999999999935</v>
      </c>
      <c r="U8400" s="21">
        <f t="shared" si="921"/>
        <v>0</v>
      </c>
      <c r="V8400" s="21">
        <f t="shared" si="922"/>
        <v>-2.6134295833333285E-4</v>
      </c>
      <c r="W8400" s="21">
        <f t="shared" si="923"/>
        <v>0</v>
      </c>
    </row>
    <row r="8401" spans="1:23">
      <c r="A8401" s="2">
        <f t="shared" si="918"/>
        <v>45597</v>
      </c>
      <c r="B8401" s="3">
        <f t="shared" si="919"/>
        <v>45618</v>
      </c>
      <c r="C8401" s="7">
        <v>45618.979166666664</v>
      </c>
      <c r="D8401" s="7">
        <v>45618.979166666664</v>
      </c>
      <c r="E8401" s="5">
        <v>44.366666666666603</v>
      </c>
      <c r="F8401" s="5">
        <v>-299.166666666666</v>
      </c>
      <c r="G8401" s="5">
        <v>-13.966666666666599</v>
      </c>
      <c r="H8401" s="34" cm="1">
        <f t="array" ref="H8401">SUMPRODUCT(('ESB Networks Summary'!$C$5:$C$17384=Data!D8401)*('ESB Networks Summary'!$E$5:$E$17384))*1000*2-SUMPRODUCT(('ESB Networks Summary'!$C$5:$C$17384=Data!D8401)*('ESB Networks Summary'!$F$5:$F$17384))*1000*2</f>
        <v>2</v>
      </c>
      <c r="I8401" s="5">
        <v>0</v>
      </c>
      <c r="J8401" s="5">
        <v>0</v>
      </c>
      <c r="K8401" s="17">
        <v>1</v>
      </c>
      <c r="L8401" s="52">
        <f t="shared" si="920"/>
        <v>0</v>
      </c>
      <c r="M8401" s="5">
        <v>0</v>
      </c>
      <c r="N8401" s="5">
        <v>144.6</v>
      </c>
      <c r="O8401" s="96">
        <v>952.49</v>
      </c>
      <c r="P8401" s="5">
        <v>2.5333333333333301</v>
      </c>
      <c r="Q8401" s="99">
        <v>0</v>
      </c>
      <c r="R8401" s="99">
        <v>19.252000000000002</v>
      </c>
      <c r="S8401" s="99">
        <v>15.187000000000001</v>
      </c>
      <c r="T8401" s="30">
        <f t="shared" si="917"/>
        <v>143.13333333333273</v>
      </c>
      <c r="U8401" s="21">
        <f t="shared" si="921"/>
        <v>0</v>
      </c>
      <c r="V8401" s="21">
        <f t="shared" si="922"/>
        <v>-1.0605588333333284E-3</v>
      </c>
      <c r="W8401" s="21">
        <f t="shared" si="923"/>
        <v>0</v>
      </c>
    </row>
    <row r="8402" spans="1:23">
      <c r="A8402" s="2">
        <f t="shared" si="918"/>
        <v>45597</v>
      </c>
      <c r="B8402" s="3">
        <f t="shared" si="919"/>
        <v>45619</v>
      </c>
      <c r="C8402" s="7">
        <v>45619</v>
      </c>
      <c r="D8402" s="7">
        <v>45619</v>
      </c>
      <c r="E8402" s="5">
        <v>44</v>
      </c>
      <c r="F8402" s="5">
        <v>-198.933333333333</v>
      </c>
      <c r="G8402" s="5">
        <v>0.86666666666666603</v>
      </c>
      <c r="H8402" s="34" cm="1">
        <f t="array" ref="H8402">SUMPRODUCT(('ESB Networks Summary'!$C$5:$C$17384=Data!D8402)*('ESB Networks Summary'!$E$5:$E$17384))*1000*2-SUMPRODUCT(('ESB Networks Summary'!$C$5:$C$17384=Data!D8402)*('ESB Networks Summary'!$F$5:$F$17384))*1000*2</f>
        <v>4</v>
      </c>
      <c r="I8402" s="5">
        <v>0</v>
      </c>
      <c r="J8402" s="5">
        <v>0</v>
      </c>
      <c r="K8402" s="17">
        <v>1</v>
      </c>
      <c r="L8402" s="52">
        <f t="shared" si="920"/>
        <v>0</v>
      </c>
      <c r="M8402" s="5">
        <v>0</v>
      </c>
      <c r="N8402" s="5">
        <v>38.216666666666598</v>
      </c>
      <c r="O8402" s="96">
        <v>316.85000000000002</v>
      </c>
      <c r="P8402" s="5">
        <v>4</v>
      </c>
      <c r="Q8402" s="99">
        <v>0</v>
      </c>
      <c r="R8402" s="99">
        <v>18.52</v>
      </c>
      <c r="S8402" s="99">
        <v>14.455000000000002</v>
      </c>
      <c r="T8402" s="30">
        <f t="shared" si="917"/>
        <v>165.58333333333306</v>
      </c>
      <c r="U8402" s="21">
        <f t="shared" si="921"/>
        <v>8.0253333333333272E-5</v>
      </c>
      <c r="V8402" s="21">
        <f t="shared" si="922"/>
        <v>0</v>
      </c>
      <c r="W8402" s="21">
        <f t="shared" si="923"/>
        <v>0</v>
      </c>
    </row>
    <row r="8403" spans="1:23">
      <c r="A8403" s="2">
        <f t="shared" si="918"/>
        <v>45597</v>
      </c>
      <c r="B8403" s="3">
        <f t="shared" si="919"/>
        <v>45619</v>
      </c>
      <c r="C8403" s="7">
        <v>45619.020833333336</v>
      </c>
      <c r="D8403" s="7">
        <v>45619.020833333336</v>
      </c>
      <c r="E8403" s="5">
        <v>43.433333333333302</v>
      </c>
      <c r="F8403" s="5">
        <v>-192.933333333333</v>
      </c>
      <c r="G8403" s="5">
        <v>-0.46666666666666601</v>
      </c>
      <c r="H8403" s="34" cm="1">
        <f t="array" ref="H8403">SUMPRODUCT(('ESB Networks Summary'!$C$5:$C$17384=Data!D8403)*('ESB Networks Summary'!$E$5:$E$17384))*1000*2-SUMPRODUCT(('ESB Networks Summary'!$C$5:$C$17384=Data!D8403)*('ESB Networks Summary'!$F$5:$F$17384))*1000*2</f>
        <v>4</v>
      </c>
      <c r="I8403" s="5">
        <v>0</v>
      </c>
      <c r="J8403" s="5">
        <v>0</v>
      </c>
      <c r="K8403" s="17">
        <v>1</v>
      </c>
      <c r="L8403" s="52">
        <f t="shared" si="920"/>
        <v>0</v>
      </c>
      <c r="M8403" s="5">
        <v>0</v>
      </c>
      <c r="N8403" s="5">
        <v>33</v>
      </c>
      <c r="O8403" s="96">
        <v>316.85000000000002</v>
      </c>
      <c r="P8403" s="5">
        <v>5.36666666666666</v>
      </c>
      <c r="Q8403" s="99">
        <v>0</v>
      </c>
      <c r="R8403" s="99">
        <v>18.52</v>
      </c>
      <c r="S8403" s="99">
        <v>14.455000000000002</v>
      </c>
      <c r="T8403" s="30">
        <f t="shared" si="917"/>
        <v>164.833333333333</v>
      </c>
      <c r="U8403" s="21">
        <f t="shared" si="921"/>
        <v>0</v>
      </c>
      <c r="V8403" s="21">
        <f t="shared" si="922"/>
        <v>-3.3728333333333286E-5</v>
      </c>
      <c r="W8403" s="21">
        <f t="shared" si="923"/>
        <v>0</v>
      </c>
    </row>
    <row r="8404" spans="1:23">
      <c r="A8404" s="2">
        <f t="shared" si="918"/>
        <v>45597</v>
      </c>
      <c r="B8404" s="3">
        <f t="shared" si="919"/>
        <v>45619</v>
      </c>
      <c r="C8404" s="7">
        <v>45619.041666666664</v>
      </c>
      <c r="D8404" s="7">
        <v>45619.041666666664</v>
      </c>
      <c r="E8404" s="5">
        <v>43</v>
      </c>
      <c r="F8404" s="5">
        <v>-193.48333333333301</v>
      </c>
      <c r="G8404" s="5">
        <v>-0.34999999999999898</v>
      </c>
      <c r="H8404" s="34" cm="1">
        <f t="array" ref="H8404">SUMPRODUCT(('ESB Networks Summary'!$C$5:$C$17384=Data!D8404)*('ESB Networks Summary'!$E$5:$E$17384))*1000*2-SUMPRODUCT(('ESB Networks Summary'!$C$5:$C$17384=Data!D8404)*('ESB Networks Summary'!$F$5:$F$17384))*1000*2</f>
        <v>4</v>
      </c>
      <c r="I8404" s="5">
        <v>0</v>
      </c>
      <c r="J8404" s="5">
        <v>0</v>
      </c>
      <c r="K8404" s="17">
        <v>1</v>
      </c>
      <c r="L8404" s="52">
        <f t="shared" si="920"/>
        <v>0</v>
      </c>
      <c r="M8404" s="5">
        <v>0</v>
      </c>
      <c r="N8404" s="5">
        <v>37.533333333333303</v>
      </c>
      <c r="O8404" s="96">
        <v>71.599999999999994</v>
      </c>
      <c r="P8404" s="5">
        <v>6</v>
      </c>
      <c r="Q8404" s="99">
        <v>0</v>
      </c>
      <c r="R8404" s="99">
        <v>16.103000000000002</v>
      </c>
      <c r="S8404" s="99">
        <v>12.038</v>
      </c>
      <c r="T8404" s="30">
        <f t="shared" si="917"/>
        <v>161.59999999999971</v>
      </c>
      <c r="U8404" s="21">
        <f t="shared" si="921"/>
        <v>0</v>
      </c>
      <c r="V8404" s="21">
        <f t="shared" si="922"/>
        <v>-2.1066499999999938E-5</v>
      </c>
      <c r="W8404" s="21">
        <f t="shared" si="923"/>
        <v>0</v>
      </c>
    </row>
    <row r="8405" spans="1:23">
      <c r="A8405" s="2">
        <f t="shared" si="918"/>
        <v>45597</v>
      </c>
      <c r="B8405" s="3">
        <f t="shared" si="919"/>
        <v>45619</v>
      </c>
      <c r="C8405" s="7">
        <v>45619.0625</v>
      </c>
      <c r="D8405" s="7">
        <v>45619.0625</v>
      </c>
      <c r="E8405" s="5">
        <v>42.566666666666599</v>
      </c>
      <c r="F8405" s="5">
        <v>-224.23333333333301</v>
      </c>
      <c r="G8405" s="5">
        <v>-4.0999999999999996</v>
      </c>
      <c r="H8405" s="34" cm="1">
        <f t="array" ref="H8405">SUMPRODUCT(('ESB Networks Summary'!$C$5:$C$17384=Data!D8405)*('ESB Networks Summary'!$E$5:$E$17384))*1000*2-SUMPRODUCT(('ESB Networks Summary'!$C$5:$C$17384=Data!D8405)*('ESB Networks Summary'!$F$5:$F$17384))*1000*2</f>
        <v>2</v>
      </c>
      <c r="I8405" s="5">
        <v>0</v>
      </c>
      <c r="J8405" s="5">
        <v>0</v>
      </c>
      <c r="K8405" s="17">
        <v>1</v>
      </c>
      <c r="L8405" s="52">
        <f t="shared" si="920"/>
        <v>0</v>
      </c>
      <c r="M8405" s="5">
        <v>0</v>
      </c>
      <c r="N8405" s="5">
        <v>39.766666666666602</v>
      </c>
      <c r="O8405" s="96">
        <v>71.599999999999994</v>
      </c>
      <c r="P8405" s="5">
        <v>6.1</v>
      </c>
      <c r="Q8405" s="99">
        <v>0</v>
      </c>
      <c r="R8405" s="99">
        <v>16.103000000000002</v>
      </c>
      <c r="S8405" s="99">
        <v>12.038</v>
      </c>
      <c r="T8405" s="30">
        <f t="shared" si="917"/>
        <v>186.46666666666641</v>
      </c>
      <c r="U8405" s="21">
        <f t="shared" si="921"/>
        <v>0</v>
      </c>
      <c r="V8405" s="21">
        <f t="shared" si="922"/>
        <v>-2.4677899999999998E-4</v>
      </c>
      <c r="W8405" s="21">
        <f t="shared" si="923"/>
        <v>0</v>
      </c>
    </row>
    <row r="8406" spans="1:23">
      <c r="A8406" s="2">
        <f t="shared" si="918"/>
        <v>45597</v>
      </c>
      <c r="B8406" s="3">
        <f t="shared" si="919"/>
        <v>45619</v>
      </c>
      <c r="C8406" s="7">
        <v>45619.083333333336</v>
      </c>
      <c r="D8406" s="7">
        <v>45619.083333333336</v>
      </c>
      <c r="E8406" s="5">
        <v>45.383333333333297</v>
      </c>
      <c r="F8406" s="5">
        <v>3192.00833333333</v>
      </c>
      <c r="G8406" s="5">
        <v>3646.95</v>
      </c>
      <c r="H8406" s="34" cm="1">
        <f t="array" ref="H8406">SUMPRODUCT(('ESB Networks Summary'!$C$5:$C$17384=Data!D8406)*('ESB Networks Summary'!$E$5:$E$17384))*1000*2-SUMPRODUCT(('ESB Networks Summary'!$C$5:$C$17384=Data!D8406)*('ESB Networks Summary'!$F$5:$F$17384))*1000*2</f>
        <v>3746</v>
      </c>
      <c r="I8406" s="5">
        <v>0</v>
      </c>
      <c r="J8406" s="5">
        <v>0</v>
      </c>
      <c r="K8406" s="17">
        <v>1</v>
      </c>
      <c r="L8406" s="52">
        <f t="shared" si="920"/>
        <v>0</v>
      </c>
      <c r="M8406" s="5">
        <v>0</v>
      </c>
      <c r="N8406" s="5">
        <v>0</v>
      </c>
      <c r="O8406" s="96">
        <v>90.57</v>
      </c>
      <c r="P8406" s="5">
        <v>4.3333333333333304</v>
      </c>
      <c r="Q8406" s="99">
        <v>0</v>
      </c>
      <c r="R8406" s="99">
        <v>15.109</v>
      </c>
      <c r="S8406" s="99">
        <v>11.044</v>
      </c>
      <c r="T8406" s="30">
        <f t="shared" si="917"/>
        <v>459.27500000000327</v>
      </c>
      <c r="U8406" s="21">
        <f t="shared" si="921"/>
        <v>0.27550883775000001</v>
      </c>
      <c r="V8406" s="21">
        <f t="shared" si="922"/>
        <v>0</v>
      </c>
      <c r="W8406" s="21">
        <f t="shared" si="923"/>
        <v>0</v>
      </c>
    </row>
    <row r="8407" spans="1:23">
      <c r="A8407" s="2">
        <f t="shared" si="918"/>
        <v>45597</v>
      </c>
      <c r="B8407" s="3">
        <f t="shared" si="919"/>
        <v>45619</v>
      </c>
      <c r="C8407" s="7">
        <v>45619.104166666664</v>
      </c>
      <c r="D8407" s="7">
        <v>45619.104166666664</v>
      </c>
      <c r="E8407" s="5">
        <v>53</v>
      </c>
      <c r="F8407" s="5">
        <v>3456.36666666666</v>
      </c>
      <c r="G8407" s="5">
        <v>3935.9666666666599</v>
      </c>
      <c r="H8407" s="34" cm="1">
        <f t="array" ref="H8407">SUMPRODUCT(('ESB Networks Summary'!$C$5:$C$17384=Data!D8407)*('ESB Networks Summary'!$E$5:$E$17384))*1000*2-SUMPRODUCT(('ESB Networks Summary'!$C$5:$C$17384=Data!D8407)*('ESB Networks Summary'!$F$5:$F$17384))*1000*2</f>
        <v>3964</v>
      </c>
      <c r="I8407" s="5">
        <v>0</v>
      </c>
      <c r="J8407" s="5">
        <v>0</v>
      </c>
      <c r="K8407" s="17">
        <v>1</v>
      </c>
      <c r="L8407" s="52">
        <f t="shared" si="920"/>
        <v>0</v>
      </c>
      <c r="M8407" s="5">
        <v>0</v>
      </c>
      <c r="N8407" s="5">
        <v>0</v>
      </c>
      <c r="O8407" s="96">
        <v>90.57</v>
      </c>
      <c r="P8407" s="5">
        <v>7</v>
      </c>
      <c r="Q8407" s="99">
        <v>0</v>
      </c>
      <c r="R8407" s="99">
        <v>15.109</v>
      </c>
      <c r="S8407" s="99">
        <v>11.044</v>
      </c>
      <c r="T8407" s="30">
        <f t="shared" si="917"/>
        <v>486.59999999999991</v>
      </c>
      <c r="U8407" s="21">
        <f t="shared" si="921"/>
        <v>0.29734260183333278</v>
      </c>
      <c r="V8407" s="21">
        <f t="shared" si="922"/>
        <v>0</v>
      </c>
      <c r="W8407" s="21">
        <f t="shared" si="923"/>
        <v>0</v>
      </c>
    </row>
    <row r="8408" spans="1:23">
      <c r="A8408" s="2">
        <f t="shared" si="918"/>
        <v>45597</v>
      </c>
      <c r="B8408" s="3">
        <f t="shared" si="919"/>
        <v>45619</v>
      </c>
      <c r="C8408" s="7">
        <v>45619.125</v>
      </c>
      <c r="D8408" s="7">
        <v>45619.125</v>
      </c>
      <c r="E8408" s="5">
        <v>60.6</v>
      </c>
      <c r="F8408" s="5">
        <v>3485.0333333333301</v>
      </c>
      <c r="G8408" s="5">
        <v>3942.2666666666601</v>
      </c>
      <c r="H8408" s="34" cm="1">
        <f t="array" ref="H8408">SUMPRODUCT(('ESB Networks Summary'!$C$5:$C$17384=Data!D8408)*('ESB Networks Summary'!$E$5:$E$17384))*1000*2-SUMPRODUCT(('ESB Networks Summary'!$C$5:$C$17384=Data!D8408)*('ESB Networks Summary'!$F$5:$F$17384))*1000*2</f>
        <v>3970</v>
      </c>
      <c r="I8408" s="5">
        <v>0</v>
      </c>
      <c r="J8408" s="5">
        <v>0</v>
      </c>
      <c r="K8408" s="17">
        <v>1</v>
      </c>
      <c r="L8408" s="52">
        <f t="shared" si="920"/>
        <v>0</v>
      </c>
      <c r="M8408" s="5">
        <v>0</v>
      </c>
      <c r="N8408" s="5">
        <v>0</v>
      </c>
      <c r="O8408" s="96">
        <v>35.49</v>
      </c>
      <c r="P8408" s="5">
        <v>7.1333333333333302</v>
      </c>
      <c r="Q8408" s="99">
        <v>0</v>
      </c>
      <c r="R8408" s="99">
        <v>12.265000000000001</v>
      </c>
      <c r="S8408" s="99">
        <v>8.1999999999999993</v>
      </c>
      <c r="T8408" s="30">
        <f t="shared" si="917"/>
        <v>464.36666666666315</v>
      </c>
      <c r="U8408" s="21">
        <f t="shared" si="921"/>
        <v>0.24175950333333293</v>
      </c>
      <c r="V8408" s="21">
        <f t="shared" si="922"/>
        <v>0</v>
      </c>
      <c r="W8408" s="21">
        <f t="shared" si="923"/>
        <v>0</v>
      </c>
    </row>
    <row r="8409" spans="1:23">
      <c r="A8409" s="2">
        <f t="shared" si="918"/>
        <v>45597</v>
      </c>
      <c r="B8409" s="3">
        <f t="shared" si="919"/>
        <v>45619</v>
      </c>
      <c r="C8409" s="7">
        <v>45619.145833333336</v>
      </c>
      <c r="D8409" s="7">
        <v>45619.145833333336</v>
      </c>
      <c r="E8409" s="5">
        <v>68.183333333333294</v>
      </c>
      <c r="F8409" s="5">
        <v>3500.15</v>
      </c>
      <c r="G8409" s="5">
        <v>3969.5</v>
      </c>
      <c r="H8409" s="34" cm="1">
        <f t="array" ref="H8409">SUMPRODUCT(('ESB Networks Summary'!$C$5:$C$17384=Data!D8409)*('ESB Networks Summary'!$E$5:$E$17384))*1000*2-SUMPRODUCT(('ESB Networks Summary'!$C$5:$C$17384=Data!D8409)*('ESB Networks Summary'!$F$5:$F$17384))*1000*2</f>
        <v>3992</v>
      </c>
      <c r="I8409" s="5">
        <v>0</v>
      </c>
      <c r="J8409" s="5">
        <v>0</v>
      </c>
      <c r="K8409" s="17">
        <v>1</v>
      </c>
      <c r="L8409" s="52">
        <f t="shared" si="920"/>
        <v>0</v>
      </c>
      <c r="M8409" s="5">
        <v>0</v>
      </c>
      <c r="N8409" s="5">
        <v>0</v>
      </c>
      <c r="O8409" s="96">
        <v>35.49</v>
      </c>
      <c r="P8409" s="5">
        <v>7.5333333333333297</v>
      </c>
      <c r="Q8409" s="99">
        <v>0</v>
      </c>
      <c r="R8409" s="99">
        <v>12.265000000000001</v>
      </c>
      <c r="S8409" s="99">
        <v>8.1999999999999993</v>
      </c>
      <c r="T8409" s="30">
        <f t="shared" si="917"/>
        <v>476.88333333333321</v>
      </c>
      <c r="U8409" s="21">
        <f t="shared" si="921"/>
        <v>0.24342958750000002</v>
      </c>
      <c r="V8409" s="21">
        <f t="shared" si="922"/>
        <v>0</v>
      </c>
      <c r="W8409" s="21">
        <f t="shared" si="923"/>
        <v>0</v>
      </c>
    </row>
    <row r="8410" spans="1:23">
      <c r="A8410" s="2">
        <f t="shared" si="918"/>
        <v>45597</v>
      </c>
      <c r="B8410" s="3">
        <f t="shared" si="919"/>
        <v>45619</v>
      </c>
      <c r="C8410" s="7">
        <v>45619.166666666664</v>
      </c>
      <c r="D8410" s="7">
        <v>45619.166666666664</v>
      </c>
      <c r="E8410" s="5">
        <v>75.8</v>
      </c>
      <c r="F8410" s="5">
        <v>3505.7666666666601</v>
      </c>
      <c r="G8410" s="5">
        <v>3968.9666666666599</v>
      </c>
      <c r="H8410" s="34" cm="1">
        <f t="array" ref="H8410">SUMPRODUCT(('ESB Networks Summary'!$C$5:$C$17384=Data!D8410)*('ESB Networks Summary'!$E$5:$E$17384))*1000*2-SUMPRODUCT(('ESB Networks Summary'!$C$5:$C$17384=Data!D8410)*('ESB Networks Summary'!$F$5:$F$17384))*1000*2</f>
        <v>3994</v>
      </c>
      <c r="I8410" s="5">
        <v>0</v>
      </c>
      <c r="J8410" s="5">
        <v>0</v>
      </c>
      <c r="K8410" s="17">
        <v>1</v>
      </c>
      <c r="L8410" s="52">
        <f t="shared" si="920"/>
        <v>0</v>
      </c>
      <c r="M8410" s="5">
        <v>0</v>
      </c>
      <c r="N8410" s="5">
        <v>0</v>
      </c>
      <c r="O8410" s="96">
        <v>38.04</v>
      </c>
      <c r="P8410" s="5">
        <v>8</v>
      </c>
      <c r="Q8410" s="99">
        <v>0</v>
      </c>
      <c r="R8410" s="99">
        <v>11.394</v>
      </c>
      <c r="S8410" s="99">
        <v>7.3290000000000006</v>
      </c>
      <c r="T8410" s="30">
        <f t="shared" si="917"/>
        <v>471.19999999999982</v>
      </c>
      <c r="U8410" s="21">
        <f t="shared" si="921"/>
        <v>0.22611203099999963</v>
      </c>
      <c r="V8410" s="21">
        <f t="shared" si="922"/>
        <v>0</v>
      </c>
      <c r="W8410" s="21">
        <f t="shared" si="923"/>
        <v>0</v>
      </c>
    </row>
    <row r="8411" spans="1:23">
      <c r="A8411" s="2">
        <f t="shared" si="918"/>
        <v>45597</v>
      </c>
      <c r="B8411" s="3">
        <f t="shared" si="919"/>
        <v>45619</v>
      </c>
      <c r="C8411" s="7">
        <v>45619.1875</v>
      </c>
      <c r="D8411" s="7">
        <v>45619.1875</v>
      </c>
      <c r="E8411" s="5">
        <v>83.4583333333333</v>
      </c>
      <c r="F8411" s="5">
        <v>3523.5499999999902</v>
      </c>
      <c r="G8411" s="5">
        <v>4001.8416666666599</v>
      </c>
      <c r="H8411" s="34" cm="1">
        <f t="array" ref="H8411">SUMPRODUCT(('ESB Networks Summary'!$C$5:$C$17384=Data!D8411)*('ESB Networks Summary'!$E$5:$E$17384))*1000*2-SUMPRODUCT(('ESB Networks Summary'!$C$5:$C$17384=Data!D8411)*('ESB Networks Summary'!$F$5:$F$17384))*1000*2</f>
        <v>4024</v>
      </c>
      <c r="I8411" s="5">
        <v>0</v>
      </c>
      <c r="J8411" s="5">
        <v>0</v>
      </c>
      <c r="K8411" s="17">
        <v>1</v>
      </c>
      <c r="L8411" s="52">
        <f t="shared" si="920"/>
        <v>0</v>
      </c>
      <c r="M8411" s="5">
        <v>0</v>
      </c>
      <c r="N8411" s="5">
        <v>0</v>
      </c>
      <c r="O8411" s="96">
        <v>38.04</v>
      </c>
      <c r="P8411" s="5">
        <v>8</v>
      </c>
      <c r="Q8411" s="99">
        <v>0</v>
      </c>
      <c r="R8411" s="99">
        <v>11.394</v>
      </c>
      <c r="S8411" s="99">
        <v>7.3290000000000006</v>
      </c>
      <c r="T8411" s="30">
        <f t="shared" si="917"/>
        <v>486.2916666666697</v>
      </c>
      <c r="U8411" s="21">
        <f t="shared" si="921"/>
        <v>0.22798491974999965</v>
      </c>
      <c r="V8411" s="21">
        <f t="shared" si="922"/>
        <v>0</v>
      </c>
      <c r="W8411" s="21">
        <f t="shared" si="923"/>
        <v>0</v>
      </c>
    </row>
    <row r="8412" spans="1:23">
      <c r="A8412" s="2">
        <f t="shared" si="918"/>
        <v>45597</v>
      </c>
      <c r="B8412" s="3">
        <f t="shared" si="919"/>
        <v>45619</v>
      </c>
      <c r="C8412" s="7">
        <v>45619.208333333336</v>
      </c>
      <c r="D8412" s="7">
        <v>45619.208333333336</v>
      </c>
      <c r="E8412" s="5">
        <v>92.866666666666603</v>
      </c>
      <c r="F8412" s="5">
        <v>2713.4666666666599</v>
      </c>
      <c r="G8412" s="5">
        <v>3095</v>
      </c>
      <c r="H8412" s="34" cm="1">
        <f t="array" ref="H8412">SUMPRODUCT(('ESB Networks Summary'!$C$5:$C$17384=Data!D8412)*('ESB Networks Summary'!$E$5:$E$17384))*1000*2-SUMPRODUCT(('ESB Networks Summary'!$C$5:$C$17384=Data!D8412)*('ESB Networks Summary'!$F$5:$F$17384))*1000*2</f>
        <v>3066</v>
      </c>
      <c r="I8412" s="5">
        <v>0</v>
      </c>
      <c r="J8412" s="5">
        <v>0</v>
      </c>
      <c r="K8412" s="17">
        <v>1</v>
      </c>
      <c r="L8412" s="52">
        <f t="shared" si="920"/>
        <v>0</v>
      </c>
      <c r="M8412" s="5">
        <v>0</v>
      </c>
      <c r="N8412" s="5">
        <v>0</v>
      </c>
      <c r="O8412" s="96">
        <v>1276.42</v>
      </c>
      <c r="P8412" s="5">
        <v>8.0666666666666593</v>
      </c>
      <c r="Q8412" s="99">
        <v>0</v>
      </c>
      <c r="R8412" s="99">
        <v>10.975</v>
      </c>
      <c r="S8412" s="99">
        <v>6.9099999999999993</v>
      </c>
      <c r="T8412" s="30">
        <f t="shared" si="917"/>
        <v>389.60000000000673</v>
      </c>
      <c r="U8412" s="21">
        <f t="shared" si="921"/>
        <v>0.16983812499999998</v>
      </c>
      <c r="V8412" s="21">
        <f t="shared" si="922"/>
        <v>0</v>
      </c>
      <c r="W8412" s="21">
        <f t="shared" si="923"/>
        <v>0</v>
      </c>
    </row>
    <row r="8413" spans="1:23">
      <c r="A8413" s="2">
        <f t="shared" si="918"/>
        <v>45597</v>
      </c>
      <c r="B8413" s="3">
        <f t="shared" si="919"/>
        <v>45619</v>
      </c>
      <c r="C8413" s="7">
        <v>45619.229166666664</v>
      </c>
      <c r="D8413" s="7">
        <v>45619.229166666664</v>
      </c>
      <c r="E8413" s="5">
        <v>100</v>
      </c>
      <c r="F8413" s="5">
        <v>-20.9</v>
      </c>
      <c r="G8413" s="5">
        <v>1422.36666666666</v>
      </c>
      <c r="H8413" s="34" cm="1">
        <f t="array" ref="H8413">SUMPRODUCT(('ESB Networks Summary'!$C$5:$C$17384=Data!D8413)*('ESB Networks Summary'!$E$5:$E$17384))*1000*2-SUMPRODUCT(('ESB Networks Summary'!$C$5:$C$17384=Data!D8413)*('ESB Networks Summary'!$F$5:$F$17384))*1000*2</f>
        <v>1454</v>
      </c>
      <c r="I8413" s="5">
        <v>1132.2666666666601</v>
      </c>
      <c r="J8413" s="5">
        <v>0</v>
      </c>
      <c r="K8413" s="17">
        <v>1</v>
      </c>
      <c r="L8413" s="52">
        <f t="shared" si="920"/>
        <v>0</v>
      </c>
      <c r="M8413" s="5">
        <v>0</v>
      </c>
      <c r="N8413" s="5">
        <v>1336.3999999999901</v>
      </c>
      <c r="O8413" s="96">
        <v>1276.42</v>
      </c>
      <c r="P8413" s="5">
        <v>8.9666666666666597</v>
      </c>
      <c r="Q8413" s="99">
        <v>0</v>
      </c>
      <c r="R8413" s="99">
        <v>10.975</v>
      </c>
      <c r="S8413" s="99">
        <v>6.9099999999999993</v>
      </c>
      <c r="T8413" s="30">
        <f t="shared" si="917"/>
        <v>115.83333333333658</v>
      </c>
      <c r="U8413" s="21">
        <f t="shared" si="921"/>
        <v>7.8052370833332954E-2</v>
      </c>
      <c r="V8413" s="21">
        <f t="shared" si="922"/>
        <v>0</v>
      </c>
      <c r="W8413" s="21">
        <f t="shared" si="923"/>
        <v>0</v>
      </c>
    </row>
    <row r="8414" spans="1:23">
      <c r="A8414" s="2">
        <f t="shared" si="918"/>
        <v>45597</v>
      </c>
      <c r="B8414" s="3">
        <f t="shared" si="919"/>
        <v>45619</v>
      </c>
      <c r="C8414" s="7">
        <v>45619.25</v>
      </c>
      <c r="D8414" s="7">
        <v>45619.25</v>
      </c>
      <c r="E8414" s="5">
        <v>100</v>
      </c>
      <c r="F8414" s="5">
        <v>-7.6666666666666599</v>
      </c>
      <c r="G8414" s="5">
        <v>661.76666666666597</v>
      </c>
      <c r="H8414" s="34" cm="1">
        <f t="array" ref="H8414">SUMPRODUCT(('ESB Networks Summary'!$C$5:$C$17384=Data!D8414)*('ESB Networks Summary'!$E$5:$E$17384))*1000*2-SUMPRODUCT(('ESB Networks Summary'!$C$5:$C$17384=Data!D8414)*('ESB Networks Summary'!$F$5:$F$17384))*1000*2</f>
        <v>588</v>
      </c>
      <c r="I8414" s="5">
        <v>332.7</v>
      </c>
      <c r="J8414" s="5">
        <v>0</v>
      </c>
      <c r="K8414" s="17">
        <v>1</v>
      </c>
      <c r="L8414" s="52">
        <f t="shared" si="920"/>
        <v>0</v>
      </c>
      <c r="M8414" s="5">
        <v>0</v>
      </c>
      <c r="N8414" s="5">
        <v>564.16666666666595</v>
      </c>
      <c r="O8414" s="96">
        <v>521.79</v>
      </c>
      <c r="P8414" s="5">
        <v>8.0333333333333297</v>
      </c>
      <c r="Q8414" s="99">
        <v>0</v>
      </c>
      <c r="R8414" s="99">
        <v>10.007</v>
      </c>
      <c r="S8414" s="99">
        <v>5.9420000000000002</v>
      </c>
      <c r="T8414" s="30">
        <f t="shared" si="917"/>
        <v>113.29999999999998</v>
      </c>
      <c r="U8414" s="21">
        <f t="shared" si="921"/>
        <v>3.311149516666663E-2</v>
      </c>
      <c r="V8414" s="21">
        <f t="shared" si="922"/>
        <v>0</v>
      </c>
      <c r="W8414" s="21">
        <f t="shared" si="923"/>
        <v>0</v>
      </c>
    </row>
    <row r="8415" spans="1:23">
      <c r="A8415" s="2">
        <f t="shared" si="918"/>
        <v>45597</v>
      </c>
      <c r="B8415" s="3">
        <f t="shared" si="919"/>
        <v>45619</v>
      </c>
      <c r="C8415" s="7">
        <v>45619.270833333336</v>
      </c>
      <c r="D8415" s="7">
        <v>45619.270833333336</v>
      </c>
      <c r="E8415" s="5">
        <v>100</v>
      </c>
      <c r="F8415" s="5">
        <v>-5</v>
      </c>
      <c r="G8415" s="5">
        <v>427.73333333333301</v>
      </c>
      <c r="H8415" s="34" cm="1">
        <f t="array" ref="H8415">SUMPRODUCT(('ESB Networks Summary'!$C$5:$C$17384=Data!D8415)*('ESB Networks Summary'!$E$5:$E$17384))*1000*2-SUMPRODUCT(('ESB Networks Summary'!$C$5:$C$17384=Data!D8415)*('ESB Networks Summary'!$F$5:$F$17384))*1000*2</f>
        <v>386</v>
      </c>
      <c r="I8415" s="5">
        <v>228.29999999999899</v>
      </c>
      <c r="J8415" s="5">
        <v>0</v>
      </c>
      <c r="K8415" s="17">
        <v>1</v>
      </c>
      <c r="L8415" s="52">
        <f t="shared" si="920"/>
        <v>0</v>
      </c>
      <c r="M8415" s="5">
        <v>0</v>
      </c>
      <c r="N8415" s="5">
        <v>368.86666666666599</v>
      </c>
      <c r="O8415" s="96">
        <v>521.79</v>
      </c>
      <c r="P8415" s="5">
        <v>8</v>
      </c>
      <c r="Q8415" s="99">
        <v>0</v>
      </c>
      <c r="R8415" s="99">
        <v>10.007</v>
      </c>
      <c r="S8415" s="99">
        <v>5.9420000000000002</v>
      </c>
      <c r="T8415" s="30">
        <f t="shared" si="917"/>
        <v>71.866666666667015</v>
      </c>
      <c r="U8415" s="21">
        <f t="shared" si="921"/>
        <v>2.1401637333333317E-2</v>
      </c>
      <c r="V8415" s="21">
        <f t="shared" si="922"/>
        <v>0</v>
      </c>
      <c r="W8415" s="21">
        <f t="shared" si="923"/>
        <v>0</v>
      </c>
    </row>
    <row r="8416" spans="1:23">
      <c r="A8416" s="2">
        <f t="shared" si="918"/>
        <v>45597</v>
      </c>
      <c r="B8416" s="3">
        <f t="shared" si="919"/>
        <v>45619</v>
      </c>
      <c r="C8416" s="7">
        <v>45619.291666666664</v>
      </c>
      <c r="D8416" s="7">
        <v>45619.291666666664</v>
      </c>
      <c r="E8416" s="5">
        <v>99.766666666666595</v>
      </c>
      <c r="F8416" s="5">
        <v>-350.8</v>
      </c>
      <c r="G8416" s="5">
        <v>693.5</v>
      </c>
      <c r="H8416" s="34" cm="1">
        <f t="array" ref="H8416">SUMPRODUCT(('ESB Networks Summary'!$C$5:$C$17384=Data!D8416)*('ESB Networks Summary'!$E$5:$E$17384))*1000*2-SUMPRODUCT(('ESB Networks Summary'!$C$5:$C$17384=Data!D8416)*('ESB Networks Summary'!$F$5:$F$17384))*1000*2</f>
        <v>662</v>
      </c>
      <c r="I8416" s="5">
        <v>0</v>
      </c>
      <c r="J8416" s="5">
        <v>0</v>
      </c>
      <c r="K8416" s="17">
        <v>1</v>
      </c>
      <c r="L8416" s="52">
        <f t="shared" si="920"/>
        <v>0</v>
      </c>
      <c r="M8416" s="5">
        <v>782</v>
      </c>
      <c r="N8416" s="5">
        <v>901.06666666666604</v>
      </c>
      <c r="O8416" s="96">
        <v>115.55</v>
      </c>
      <c r="P8416" s="5">
        <v>8</v>
      </c>
      <c r="Q8416" s="99">
        <v>0</v>
      </c>
      <c r="R8416" s="99">
        <v>14.619</v>
      </c>
      <c r="S8416" s="99">
        <v>10.554</v>
      </c>
      <c r="T8416" s="30">
        <f t="shared" si="917"/>
        <v>151.23333333333397</v>
      </c>
      <c r="U8416" s="21">
        <f t="shared" si="921"/>
        <v>5.06913825E-2</v>
      </c>
      <c r="V8416" s="21">
        <f t="shared" si="922"/>
        <v>0</v>
      </c>
      <c r="W8416" s="21">
        <f t="shared" si="923"/>
        <v>0</v>
      </c>
    </row>
    <row r="8417" spans="1:23">
      <c r="A8417" s="2">
        <f t="shared" si="918"/>
        <v>45597</v>
      </c>
      <c r="B8417" s="3">
        <f t="shared" si="919"/>
        <v>45619</v>
      </c>
      <c r="C8417" s="7">
        <v>45619.3125</v>
      </c>
      <c r="D8417" s="7">
        <v>45619.3125</v>
      </c>
      <c r="E8417" s="5">
        <v>97.433333333333294</v>
      </c>
      <c r="F8417" s="5">
        <v>-1007.5</v>
      </c>
      <c r="G8417" s="5">
        <v>166.63333333333301</v>
      </c>
      <c r="H8417" s="34" cm="1">
        <f t="array" ref="H8417">SUMPRODUCT(('ESB Networks Summary'!$C$5:$C$17384=Data!D8417)*('ESB Networks Summary'!$E$5:$E$17384))*1000*2-SUMPRODUCT(('ESB Networks Summary'!$C$5:$C$17384=Data!D8417)*('ESB Networks Summary'!$F$5:$F$17384))*1000*2</f>
        <v>6</v>
      </c>
      <c r="I8417" s="5">
        <v>0</v>
      </c>
      <c r="J8417" s="5">
        <v>0</v>
      </c>
      <c r="K8417" s="17">
        <v>1</v>
      </c>
      <c r="L8417" s="52">
        <f t="shared" si="920"/>
        <v>0</v>
      </c>
      <c r="M8417" s="5">
        <v>508.06666666666598</v>
      </c>
      <c r="N8417" s="5">
        <v>1051.7333333333299</v>
      </c>
      <c r="O8417" s="96">
        <v>115.55</v>
      </c>
      <c r="P8417" s="5">
        <v>15.533333333333299</v>
      </c>
      <c r="Q8417" s="99">
        <v>0</v>
      </c>
      <c r="R8417" s="99">
        <v>14.619</v>
      </c>
      <c r="S8417" s="99">
        <v>10.554</v>
      </c>
      <c r="T8417" s="30">
        <f t="shared" si="917"/>
        <v>137.93333333333635</v>
      </c>
      <c r="U8417" s="21">
        <f t="shared" si="921"/>
        <v>1.2180063499999979E-2</v>
      </c>
      <c r="V8417" s="21">
        <f t="shared" si="922"/>
        <v>0</v>
      </c>
      <c r="W8417" s="21">
        <f t="shared" si="923"/>
        <v>0</v>
      </c>
    </row>
    <row r="8418" spans="1:23">
      <c r="A8418" s="2">
        <f t="shared" si="918"/>
        <v>45597</v>
      </c>
      <c r="B8418" s="3">
        <f t="shared" si="919"/>
        <v>45619</v>
      </c>
      <c r="C8418" s="7">
        <v>45619.333333333336</v>
      </c>
      <c r="D8418" s="7">
        <v>45619.333333333336</v>
      </c>
      <c r="E8418" s="5">
        <v>95.933333333333294</v>
      </c>
      <c r="F8418" s="5">
        <v>-451.7</v>
      </c>
      <c r="G8418" s="5">
        <v>13.225</v>
      </c>
      <c r="H8418" s="34" cm="1">
        <f t="array" ref="H8418">SUMPRODUCT(('ESB Networks Summary'!$C$5:$C$17384=Data!D8418)*('ESB Networks Summary'!$E$5:$E$17384))*1000*2-SUMPRODUCT(('ESB Networks Summary'!$C$5:$C$17384=Data!D8418)*('ESB Networks Summary'!$F$5:$F$17384))*1000*2</f>
        <v>6</v>
      </c>
      <c r="I8418" s="5">
        <v>0</v>
      </c>
      <c r="J8418" s="5">
        <v>0</v>
      </c>
      <c r="K8418" s="17">
        <v>1</v>
      </c>
      <c r="L8418" s="52">
        <f t="shared" si="920"/>
        <v>0</v>
      </c>
      <c r="M8418" s="5">
        <v>0</v>
      </c>
      <c r="N8418" s="5">
        <v>476.67500000000001</v>
      </c>
      <c r="O8418" s="96">
        <v>214.72</v>
      </c>
      <c r="P8418" s="5">
        <v>29.316666666666599</v>
      </c>
      <c r="Q8418" s="99">
        <v>0</v>
      </c>
      <c r="R8418" s="99">
        <v>23.124000000000002</v>
      </c>
      <c r="S8418" s="99">
        <v>13.291999999999998</v>
      </c>
      <c r="T8418" s="30">
        <f t="shared" si="917"/>
        <v>17.566666666666549</v>
      </c>
      <c r="U8418" s="21">
        <f t="shared" si="921"/>
        <v>1.5290745E-3</v>
      </c>
      <c r="V8418" s="21">
        <f t="shared" si="922"/>
        <v>0</v>
      </c>
      <c r="W8418" s="21">
        <f t="shared" si="923"/>
        <v>0</v>
      </c>
    </row>
    <row r="8419" spans="1:23">
      <c r="A8419" s="2">
        <f t="shared" si="918"/>
        <v>45597</v>
      </c>
      <c r="B8419" s="3">
        <f t="shared" si="919"/>
        <v>45619</v>
      </c>
      <c r="C8419" s="7">
        <v>45619.354166666664</v>
      </c>
      <c r="D8419" s="7">
        <v>45619.354166666664</v>
      </c>
      <c r="E8419" s="5">
        <v>95</v>
      </c>
      <c r="F8419" s="5">
        <v>-341.70833333333297</v>
      </c>
      <c r="G8419" s="5">
        <v>1.56666666666666</v>
      </c>
      <c r="H8419" s="34" cm="1">
        <f t="array" ref="H8419">SUMPRODUCT(('ESB Networks Summary'!$C$5:$C$17384=Data!D8419)*('ESB Networks Summary'!$E$5:$E$17384))*1000*2-SUMPRODUCT(('ESB Networks Summary'!$C$5:$C$17384=Data!D8419)*('ESB Networks Summary'!$F$5:$F$17384))*1000*2</f>
        <v>2</v>
      </c>
      <c r="I8419" s="5">
        <v>0</v>
      </c>
      <c r="J8419" s="5">
        <v>0</v>
      </c>
      <c r="K8419" s="17">
        <v>1</v>
      </c>
      <c r="L8419" s="52">
        <f t="shared" si="920"/>
        <v>0</v>
      </c>
      <c r="M8419" s="5">
        <v>0</v>
      </c>
      <c r="N8419" s="5">
        <v>257.09166666666601</v>
      </c>
      <c r="O8419" s="96">
        <v>214.72</v>
      </c>
      <c r="P8419" s="5">
        <v>31.533333333333299</v>
      </c>
      <c r="Q8419" s="99">
        <v>0</v>
      </c>
      <c r="R8419" s="99">
        <v>23.124000000000002</v>
      </c>
      <c r="S8419" s="99">
        <v>13.291999999999998</v>
      </c>
      <c r="T8419" s="30">
        <f t="shared" si="917"/>
        <v>117.71666666666692</v>
      </c>
      <c r="U8419" s="21">
        <f t="shared" si="921"/>
        <v>1.8113799999999925E-4</v>
      </c>
      <c r="V8419" s="21">
        <f t="shared" si="922"/>
        <v>0</v>
      </c>
      <c r="W8419" s="21">
        <f t="shared" si="923"/>
        <v>0</v>
      </c>
    </row>
    <row r="8420" spans="1:23">
      <c r="A8420" s="2">
        <f t="shared" si="918"/>
        <v>45597</v>
      </c>
      <c r="B8420" s="3">
        <f t="shared" si="919"/>
        <v>45619</v>
      </c>
      <c r="C8420" s="7">
        <v>45619.375</v>
      </c>
      <c r="D8420" s="7">
        <v>45619.375</v>
      </c>
      <c r="E8420" s="5">
        <v>93.466666666666598</v>
      </c>
      <c r="F8420" s="5">
        <v>-1523.8</v>
      </c>
      <c r="G8420" s="5">
        <v>-78.433333333333294</v>
      </c>
      <c r="H8420" s="34" cm="1">
        <f t="array" ref="H8420">SUMPRODUCT(('ESB Networks Summary'!$C$5:$C$17384=Data!D8420)*('ESB Networks Summary'!$E$5:$E$17384))*1000*2-SUMPRODUCT(('ESB Networks Summary'!$C$5:$C$17384=Data!D8420)*('ESB Networks Summary'!$F$5:$F$17384))*1000*2</f>
        <v>6</v>
      </c>
      <c r="I8420" s="5">
        <v>0</v>
      </c>
      <c r="J8420" s="5">
        <v>0</v>
      </c>
      <c r="K8420" s="17">
        <v>1</v>
      </c>
      <c r="L8420" s="52">
        <f t="shared" si="920"/>
        <v>0</v>
      </c>
      <c r="M8420" s="5">
        <v>955.43333333333305</v>
      </c>
      <c r="N8420" s="5">
        <v>1469.7333333333299</v>
      </c>
      <c r="O8420" s="96">
        <v>220.94</v>
      </c>
      <c r="P8420" s="5">
        <v>32.866666666666603</v>
      </c>
      <c r="Q8420" s="99">
        <v>5.55</v>
      </c>
      <c r="R8420" s="99">
        <v>24.670999999999999</v>
      </c>
      <c r="S8420" s="99">
        <v>14.84</v>
      </c>
      <c r="T8420" s="30">
        <f t="shared" si="917"/>
        <v>8.5000000000034106</v>
      </c>
      <c r="U8420" s="21">
        <f t="shared" si="921"/>
        <v>0</v>
      </c>
      <c r="V8420" s="21">
        <f t="shared" si="922"/>
        <v>-5.819753333333331E-3</v>
      </c>
      <c r="W8420" s="21">
        <f t="shared" si="923"/>
        <v>0</v>
      </c>
    </row>
    <row r="8421" spans="1:23">
      <c r="A8421" s="2">
        <f t="shared" si="918"/>
        <v>45597</v>
      </c>
      <c r="B8421" s="3">
        <f t="shared" si="919"/>
        <v>45619</v>
      </c>
      <c r="C8421" s="7">
        <v>45619.395833333336</v>
      </c>
      <c r="D8421" s="7">
        <v>45619.395833333336</v>
      </c>
      <c r="E8421" s="5">
        <v>90.533333333333303</v>
      </c>
      <c r="F8421" s="5">
        <v>-370.7</v>
      </c>
      <c r="G8421" s="5">
        <v>-1.7</v>
      </c>
      <c r="H8421" s="34" cm="1">
        <f t="array" ref="H8421">SUMPRODUCT(('ESB Networks Summary'!$C$5:$C$17384=Data!D8421)*('ESB Networks Summary'!$E$5:$E$17384))*1000*2-SUMPRODUCT(('ESB Networks Summary'!$C$5:$C$17384=Data!D8421)*('ESB Networks Summary'!$F$5:$F$17384))*1000*2</f>
        <v>2</v>
      </c>
      <c r="I8421" s="5">
        <v>0</v>
      </c>
      <c r="J8421" s="5">
        <v>0</v>
      </c>
      <c r="K8421" s="17">
        <v>1</v>
      </c>
      <c r="L8421" s="52">
        <f t="shared" si="920"/>
        <v>0</v>
      </c>
      <c r="M8421" s="5">
        <v>191.933333333333</v>
      </c>
      <c r="N8421" s="5">
        <v>232.89999999999901</v>
      </c>
      <c r="O8421" s="96">
        <v>220.94</v>
      </c>
      <c r="P8421" s="5">
        <v>33.8333333333333</v>
      </c>
      <c r="Q8421" s="99">
        <v>5.55</v>
      </c>
      <c r="R8421" s="99">
        <v>24.670999999999999</v>
      </c>
      <c r="S8421" s="99">
        <v>14.84</v>
      </c>
      <c r="T8421" s="30">
        <f t="shared" si="917"/>
        <v>169.93333333333428</v>
      </c>
      <c r="U8421" s="21">
        <f t="shared" si="921"/>
        <v>0</v>
      </c>
      <c r="V8421" s="21">
        <f t="shared" si="922"/>
        <v>-1.2613999999999998E-4</v>
      </c>
      <c r="W8421" s="21">
        <f t="shared" si="923"/>
        <v>0</v>
      </c>
    </row>
    <row r="8422" spans="1:23">
      <c r="A8422" s="2">
        <f t="shared" si="918"/>
        <v>45597</v>
      </c>
      <c r="B8422" s="3">
        <f t="shared" si="919"/>
        <v>45619</v>
      </c>
      <c r="C8422" s="7">
        <v>45619.416666666664</v>
      </c>
      <c r="D8422" s="7">
        <v>45619.416666666664</v>
      </c>
      <c r="E8422" s="5">
        <v>90</v>
      </c>
      <c r="F8422" s="5">
        <v>-180.333333333333</v>
      </c>
      <c r="G8422" s="5">
        <v>-1.36666666666666</v>
      </c>
      <c r="H8422" s="34" cm="1">
        <f t="array" ref="H8422">SUMPRODUCT(('ESB Networks Summary'!$C$5:$C$17384=Data!D8422)*('ESB Networks Summary'!$E$5:$E$17384))*1000*2-SUMPRODUCT(('ESB Networks Summary'!$C$5:$C$17384=Data!D8422)*('ESB Networks Summary'!$F$5:$F$17384))*1000*2</f>
        <v>2</v>
      </c>
      <c r="I8422" s="5">
        <v>0</v>
      </c>
      <c r="J8422" s="5">
        <v>0</v>
      </c>
      <c r="K8422" s="17">
        <v>1</v>
      </c>
      <c r="L8422" s="52">
        <f t="shared" si="920"/>
        <v>0</v>
      </c>
      <c r="M8422" s="5">
        <v>0</v>
      </c>
      <c r="N8422" s="5">
        <v>70.8333333333333</v>
      </c>
      <c r="O8422" s="96">
        <v>788.56</v>
      </c>
      <c r="P8422" s="5">
        <v>58.6666666666666</v>
      </c>
      <c r="Q8422" s="99">
        <v>19.440000000000001</v>
      </c>
      <c r="R8422" s="99">
        <v>25.542999999999999</v>
      </c>
      <c r="S8422" s="99">
        <v>15.712</v>
      </c>
      <c r="T8422" s="30">
        <f t="shared" si="917"/>
        <v>166.79999999999964</v>
      </c>
      <c r="U8422" s="21">
        <f t="shared" si="921"/>
        <v>0</v>
      </c>
      <c r="V8422" s="21">
        <f t="shared" si="922"/>
        <v>-1.0736533333333282E-4</v>
      </c>
      <c r="W8422" s="21">
        <f t="shared" si="923"/>
        <v>0</v>
      </c>
    </row>
    <row r="8423" spans="1:23">
      <c r="A8423" s="2">
        <f t="shared" si="918"/>
        <v>45597</v>
      </c>
      <c r="B8423" s="3">
        <f t="shared" si="919"/>
        <v>45619</v>
      </c>
      <c r="C8423" s="7">
        <v>45619.4375</v>
      </c>
      <c r="D8423" s="7">
        <v>45619.4375</v>
      </c>
      <c r="E8423" s="5">
        <v>88.366666666666603</v>
      </c>
      <c r="F8423" s="5">
        <v>-809.9</v>
      </c>
      <c r="G8423" s="5">
        <v>16.933333333333302</v>
      </c>
      <c r="H8423" s="34" cm="1">
        <f t="array" ref="H8423">SUMPRODUCT(('ESB Networks Summary'!$C$5:$C$17384=Data!D8423)*('ESB Networks Summary'!$E$5:$E$17384))*1000*2-SUMPRODUCT(('ESB Networks Summary'!$C$5:$C$17384=Data!D8423)*('ESB Networks Summary'!$F$5:$F$17384))*1000*2</f>
        <v>10</v>
      </c>
      <c r="I8423" s="5">
        <v>328.83333333333297</v>
      </c>
      <c r="J8423" s="5">
        <v>0</v>
      </c>
      <c r="K8423" s="17">
        <v>1</v>
      </c>
      <c r="L8423" s="52">
        <f t="shared" si="920"/>
        <v>0</v>
      </c>
      <c r="M8423" s="5">
        <v>0</v>
      </c>
      <c r="N8423" s="5">
        <v>985.63333333333298</v>
      </c>
      <c r="O8423" s="96">
        <v>788.56</v>
      </c>
      <c r="P8423" s="5">
        <v>311.53333333333302</v>
      </c>
      <c r="Q8423" s="99">
        <v>19.440000000000001</v>
      </c>
      <c r="R8423" s="99">
        <v>25.542999999999999</v>
      </c>
      <c r="S8423" s="99">
        <v>15.712</v>
      </c>
      <c r="T8423" s="30">
        <f t="shared" si="917"/>
        <v>152.73333333333323</v>
      </c>
      <c r="U8423" s="21">
        <f t="shared" si="921"/>
        <v>2.1626406666666624E-3</v>
      </c>
      <c r="V8423" s="21">
        <f t="shared" si="922"/>
        <v>0</v>
      </c>
      <c r="W8423" s="21">
        <f t="shared" si="923"/>
        <v>0</v>
      </c>
    </row>
    <row r="8424" spans="1:23">
      <c r="A8424" s="2">
        <f t="shared" si="918"/>
        <v>45597</v>
      </c>
      <c r="B8424" s="3">
        <f t="shared" si="919"/>
        <v>45619</v>
      </c>
      <c r="C8424" s="7">
        <v>45619.458333333336</v>
      </c>
      <c r="D8424" s="7">
        <v>45619.458333333336</v>
      </c>
      <c r="E8424" s="5">
        <v>87.033333333333303</v>
      </c>
      <c r="F8424" s="5">
        <v>-688.19999999999902</v>
      </c>
      <c r="G8424" s="5">
        <v>134.96666666666599</v>
      </c>
      <c r="H8424" s="34" cm="1">
        <f t="array" ref="H8424">SUMPRODUCT(('ESB Networks Summary'!$C$5:$C$17384=Data!D8424)*('ESB Networks Summary'!$E$5:$E$17384))*1000*2-SUMPRODUCT(('ESB Networks Summary'!$C$5:$C$17384=Data!D8424)*('ESB Networks Summary'!$F$5:$F$17384))*1000*2</f>
        <v>10</v>
      </c>
      <c r="I8424" s="5">
        <v>0</v>
      </c>
      <c r="J8424" s="5">
        <v>0</v>
      </c>
      <c r="K8424" s="17">
        <v>1</v>
      </c>
      <c r="L8424" s="52">
        <f t="shared" si="920"/>
        <v>0</v>
      </c>
      <c r="M8424" s="5">
        <v>0</v>
      </c>
      <c r="N8424" s="5">
        <v>941.99166666666599</v>
      </c>
      <c r="O8424" s="96">
        <v>1698.86</v>
      </c>
      <c r="P8424" s="5">
        <v>296.599999999999</v>
      </c>
      <c r="Q8424" s="99">
        <v>24.87</v>
      </c>
      <c r="R8424" s="99">
        <v>25.98</v>
      </c>
      <c r="S8424" s="99">
        <v>16.149000000000001</v>
      </c>
      <c r="T8424" s="30">
        <f t="shared" si="917"/>
        <v>177.77499999999804</v>
      </c>
      <c r="U8424" s="21">
        <f t="shared" si="921"/>
        <v>1.7532169999999913E-2</v>
      </c>
      <c r="V8424" s="21">
        <f t="shared" si="922"/>
        <v>0</v>
      </c>
      <c r="W8424" s="21">
        <f t="shared" si="923"/>
        <v>0</v>
      </c>
    </row>
    <row r="8425" spans="1:23">
      <c r="A8425" s="2">
        <f t="shared" si="918"/>
        <v>45597</v>
      </c>
      <c r="B8425" s="3">
        <f t="shared" si="919"/>
        <v>45619</v>
      </c>
      <c r="C8425" s="7">
        <v>45619.479166666664</v>
      </c>
      <c r="D8425" s="7">
        <v>45619.479166666664</v>
      </c>
      <c r="E8425" s="5">
        <v>85.966666666666598</v>
      </c>
      <c r="F8425" s="5">
        <v>-334.53333333333302</v>
      </c>
      <c r="G8425" s="5">
        <v>-17.466666666666601</v>
      </c>
      <c r="H8425" s="34" cm="1">
        <f t="array" ref="H8425">SUMPRODUCT(('ESB Networks Summary'!$C$5:$C$17384=Data!D8425)*('ESB Networks Summary'!$E$5:$E$17384))*1000*2-SUMPRODUCT(('ESB Networks Summary'!$C$5:$C$17384=Data!D8425)*('ESB Networks Summary'!$F$5:$F$17384))*1000*2</f>
        <v>8</v>
      </c>
      <c r="I8425" s="5">
        <v>0</v>
      </c>
      <c r="J8425" s="5">
        <v>0</v>
      </c>
      <c r="K8425" s="17">
        <v>1</v>
      </c>
      <c r="L8425" s="52">
        <f t="shared" si="920"/>
        <v>0</v>
      </c>
      <c r="M8425" s="5">
        <v>0</v>
      </c>
      <c r="N8425" s="5">
        <v>676.63333333333298</v>
      </c>
      <c r="O8425" s="96">
        <v>1698.86</v>
      </c>
      <c r="P8425" s="5">
        <v>461.06666666666598</v>
      </c>
      <c r="Q8425" s="99">
        <v>24.87</v>
      </c>
      <c r="R8425" s="99">
        <v>25.98</v>
      </c>
      <c r="S8425" s="99">
        <v>16.149000000000001</v>
      </c>
      <c r="T8425" s="30">
        <f t="shared" si="917"/>
        <v>101.49999999999943</v>
      </c>
      <c r="U8425" s="21">
        <f t="shared" si="921"/>
        <v>0</v>
      </c>
      <c r="V8425" s="21">
        <f t="shared" si="922"/>
        <v>-1.4103459999999948E-3</v>
      </c>
      <c r="W8425" s="21">
        <f t="shared" si="923"/>
        <v>0</v>
      </c>
    </row>
    <row r="8426" spans="1:23">
      <c r="A8426" s="2">
        <f t="shared" si="918"/>
        <v>45597</v>
      </c>
      <c r="B8426" s="3">
        <f t="shared" si="919"/>
        <v>45619</v>
      </c>
      <c r="C8426" s="7">
        <v>45619.5</v>
      </c>
      <c r="D8426" s="7">
        <v>45619.5</v>
      </c>
      <c r="E8426" s="5">
        <v>84.6666666666666</v>
      </c>
      <c r="F8426" s="5">
        <v>-489.56666666666598</v>
      </c>
      <c r="G8426" s="5">
        <v>1.56666666666666</v>
      </c>
      <c r="H8426" s="34" cm="1">
        <f t="array" ref="H8426">SUMPRODUCT(('ESB Networks Summary'!$C$5:$C$17384=Data!D8426)*('ESB Networks Summary'!$E$5:$E$17384))*1000*2-SUMPRODUCT(('ESB Networks Summary'!$C$5:$C$17384=Data!D8426)*('ESB Networks Summary'!$F$5:$F$17384))*1000*2</f>
        <v>2</v>
      </c>
      <c r="I8426" s="5">
        <v>0</v>
      </c>
      <c r="J8426" s="5">
        <v>0</v>
      </c>
      <c r="K8426" s="17">
        <v>1</v>
      </c>
      <c r="L8426" s="52">
        <f t="shared" si="920"/>
        <v>0</v>
      </c>
      <c r="M8426" s="5">
        <v>0</v>
      </c>
      <c r="N8426" s="5">
        <v>599.76666666666597</v>
      </c>
      <c r="O8426" s="96">
        <v>698.79</v>
      </c>
      <c r="P8426" s="5">
        <v>232</v>
      </c>
      <c r="Q8426" s="99">
        <v>38.630000000000003</v>
      </c>
      <c r="R8426" s="99">
        <v>27.707999999999998</v>
      </c>
      <c r="S8426" s="99">
        <v>17.877000000000002</v>
      </c>
      <c r="T8426" s="30">
        <f t="shared" si="917"/>
        <v>123.36666666666667</v>
      </c>
      <c r="U8426" s="21">
        <f t="shared" si="921"/>
        <v>2.1704599999999906E-4</v>
      </c>
      <c r="V8426" s="21">
        <f t="shared" si="922"/>
        <v>0</v>
      </c>
      <c r="W8426" s="21">
        <f t="shared" si="923"/>
        <v>0</v>
      </c>
    </row>
    <row r="8427" spans="1:23">
      <c r="A8427" s="2">
        <f t="shared" si="918"/>
        <v>45597</v>
      </c>
      <c r="B8427" s="3">
        <f t="shared" si="919"/>
        <v>45619</v>
      </c>
      <c r="C8427" s="7">
        <v>45619.520833333336</v>
      </c>
      <c r="D8427" s="7">
        <v>45619.520833333336</v>
      </c>
      <c r="E8427" s="5">
        <v>83.8333333333333</v>
      </c>
      <c r="F8427" s="5">
        <v>-359</v>
      </c>
      <c r="G8427" s="5">
        <v>-1.2</v>
      </c>
      <c r="H8427" s="34" cm="1">
        <f t="array" ref="H8427">SUMPRODUCT(('ESB Networks Summary'!$C$5:$C$17384=Data!D8427)*('ESB Networks Summary'!$E$5:$E$17384))*1000*2-SUMPRODUCT(('ESB Networks Summary'!$C$5:$C$17384=Data!D8427)*('ESB Networks Summary'!$F$5:$F$17384))*1000*2</f>
        <v>2</v>
      </c>
      <c r="I8427" s="5">
        <v>0</v>
      </c>
      <c r="J8427" s="5">
        <v>0</v>
      </c>
      <c r="K8427" s="17">
        <v>1</v>
      </c>
      <c r="L8427" s="52">
        <f t="shared" si="920"/>
        <v>0</v>
      </c>
      <c r="M8427" s="5">
        <v>0</v>
      </c>
      <c r="N8427" s="5">
        <v>512.43333333333305</v>
      </c>
      <c r="O8427" s="96">
        <v>698.79</v>
      </c>
      <c r="P8427" s="5">
        <v>261.06666666666598</v>
      </c>
      <c r="Q8427" s="99">
        <v>38.630000000000003</v>
      </c>
      <c r="R8427" s="99">
        <v>27.707999999999998</v>
      </c>
      <c r="S8427" s="99">
        <v>17.877000000000002</v>
      </c>
      <c r="T8427" s="30">
        <f t="shared" si="917"/>
        <v>106.43333333333294</v>
      </c>
      <c r="U8427" s="21">
        <f t="shared" si="921"/>
        <v>0</v>
      </c>
      <c r="V8427" s="21">
        <f t="shared" si="922"/>
        <v>-1.07262E-4</v>
      </c>
      <c r="W8427" s="21">
        <f t="shared" si="923"/>
        <v>0</v>
      </c>
    </row>
    <row r="8428" spans="1:23">
      <c r="A8428" s="2">
        <f t="shared" si="918"/>
        <v>45597</v>
      </c>
      <c r="B8428" s="3">
        <f t="shared" si="919"/>
        <v>45619</v>
      </c>
      <c r="C8428" s="7">
        <v>45619.541666666664</v>
      </c>
      <c r="D8428" s="7">
        <v>45619.541666666664</v>
      </c>
      <c r="E8428" s="5">
        <v>83</v>
      </c>
      <c r="F8428" s="5">
        <v>-265.099999999999</v>
      </c>
      <c r="G8428" s="5">
        <v>-0.125</v>
      </c>
      <c r="H8428" s="34" cm="1">
        <f t="array" ref="H8428">SUMPRODUCT(('ESB Networks Summary'!$C$5:$C$17384=Data!D8428)*('ESB Networks Summary'!$E$5:$E$17384))*1000*2-SUMPRODUCT(('ESB Networks Summary'!$C$5:$C$17384=Data!D8428)*('ESB Networks Summary'!$F$5:$F$17384))*1000*2</f>
        <v>2</v>
      </c>
      <c r="I8428" s="5">
        <v>0</v>
      </c>
      <c r="J8428" s="5">
        <v>0</v>
      </c>
      <c r="K8428" s="17">
        <v>1</v>
      </c>
      <c r="L8428" s="52">
        <f t="shared" si="920"/>
        <v>0</v>
      </c>
      <c r="M8428" s="5">
        <v>0</v>
      </c>
      <c r="N8428" s="5">
        <v>666.67499999999995</v>
      </c>
      <c r="O8428" s="96">
        <v>730.81</v>
      </c>
      <c r="P8428" s="5">
        <v>530.6</v>
      </c>
      <c r="Q8428" s="99">
        <v>88.75</v>
      </c>
      <c r="R8428" s="99">
        <v>29.011000000000003</v>
      </c>
      <c r="S8428" s="99">
        <v>19.178999999999998</v>
      </c>
      <c r="T8428" s="30">
        <f t="shared" si="917"/>
        <v>128.89999999999907</v>
      </c>
      <c r="U8428" s="21">
        <f t="shared" si="921"/>
        <v>0</v>
      </c>
      <c r="V8428" s="21">
        <f t="shared" si="922"/>
        <v>-1.1986874999999999E-5</v>
      </c>
      <c r="W8428" s="21">
        <f t="shared" si="923"/>
        <v>0</v>
      </c>
    </row>
    <row r="8429" spans="1:23">
      <c r="A8429" s="2">
        <f t="shared" si="918"/>
        <v>45597</v>
      </c>
      <c r="B8429" s="3">
        <f t="shared" si="919"/>
        <v>45619</v>
      </c>
      <c r="C8429" s="7">
        <v>45619.5625</v>
      </c>
      <c r="D8429" s="7">
        <v>45619.5625</v>
      </c>
      <c r="E8429" s="5">
        <v>82.2</v>
      </c>
      <c r="F8429" s="5">
        <v>-206.333333333333</v>
      </c>
      <c r="G8429" s="5">
        <v>-5.1333333333333302</v>
      </c>
      <c r="H8429" s="34" cm="1">
        <f t="array" ref="H8429">SUMPRODUCT(('ESB Networks Summary'!$C$5:$C$17384=Data!D8429)*('ESB Networks Summary'!$E$5:$E$17384))*1000*2-SUMPRODUCT(('ESB Networks Summary'!$C$5:$C$17384=Data!D8429)*('ESB Networks Summary'!$F$5:$F$17384))*1000*2</f>
        <v>2</v>
      </c>
      <c r="I8429" s="5">
        <v>0</v>
      </c>
      <c r="J8429" s="5">
        <v>0</v>
      </c>
      <c r="K8429" s="17">
        <v>1</v>
      </c>
      <c r="L8429" s="52">
        <f t="shared" si="920"/>
        <v>0</v>
      </c>
      <c r="M8429" s="5">
        <v>0</v>
      </c>
      <c r="N8429" s="5">
        <v>562.96666666666601</v>
      </c>
      <c r="O8429" s="96">
        <v>730.81</v>
      </c>
      <c r="P8429" s="5">
        <v>447.599999999999</v>
      </c>
      <c r="Q8429" s="99">
        <v>88.75</v>
      </c>
      <c r="R8429" s="99">
        <v>29.011000000000003</v>
      </c>
      <c r="S8429" s="99">
        <v>19.178999999999998</v>
      </c>
      <c r="T8429" s="30">
        <f t="shared" si="917"/>
        <v>85.833333333332661</v>
      </c>
      <c r="U8429" s="21">
        <f t="shared" si="921"/>
        <v>0</v>
      </c>
      <c r="V8429" s="21">
        <f t="shared" si="922"/>
        <v>-4.922609999999997E-4</v>
      </c>
      <c r="W8429" s="21">
        <f t="shared" si="923"/>
        <v>0</v>
      </c>
    </row>
    <row r="8430" spans="1:23">
      <c r="A8430" s="2">
        <f t="shared" si="918"/>
        <v>45597</v>
      </c>
      <c r="B8430" s="3">
        <f t="shared" si="919"/>
        <v>45619</v>
      </c>
      <c r="C8430" s="7">
        <v>45619.583333333336</v>
      </c>
      <c r="D8430" s="7">
        <v>45619.583333333336</v>
      </c>
      <c r="E8430" s="5">
        <v>82</v>
      </c>
      <c r="F8430" s="5">
        <v>46.733333333333299</v>
      </c>
      <c r="G8430" s="5">
        <v>31.266666666666602</v>
      </c>
      <c r="H8430" s="34" cm="1">
        <f t="array" ref="H8430">SUMPRODUCT(('ESB Networks Summary'!$C$5:$C$17384=Data!D8430)*('ESB Networks Summary'!$E$5:$E$17384))*1000*2-SUMPRODUCT(('ESB Networks Summary'!$C$5:$C$17384=Data!D8430)*('ESB Networks Summary'!$F$5:$F$17384))*1000*2</f>
        <v>4</v>
      </c>
      <c r="I8430" s="5">
        <v>0</v>
      </c>
      <c r="J8430" s="5">
        <v>0</v>
      </c>
      <c r="K8430" s="17">
        <v>1</v>
      </c>
      <c r="L8430" s="52">
        <f t="shared" si="920"/>
        <v>0</v>
      </c>
      <c r="M8430" s="5">
        <v>0</v>
      </c>
      <c r="N8430" s="5">
        <v>357.33333333333297</v>
      </c>
      <c r="O8430" s="96">
        <v>481.93</v>
      </c>
      <c r="P8430" s="5">
        <v>542.9</v>
      </c>
      <c r="Q8430" s="99">
        <v>81.66</v>
      </c>
      <c r="R8430" s="99">
        <v>28.594999999999999</v>
      </c>
      <c r="S8430" s="99">
        <v>18.763999999999999</v>
      </c>
      <c r="T8430" s="30">
        <f t="shared" si="917"/>
        <v>170.10000000000036</v>
      </c>
      <c r="U8430" s="21">
        <f t="shared" si="921"/>
        <v>4.4703516666666568E-3</v>
      </c>
      <c r="V8430" s="21">
        <f t="shared" si="922"/>
        <v>0</v>
      </c>
      <c r="W8430" s="21">
        <f t="shared" si="923"/>
        <v>0</v>
      </c>
    </row>
    <row r="8431" spans="1:23">
      <c r="A8431" s="2">
        <f t="shared" si="918"/>
        <v>45597</v>
      </c>
      <c r="B8431" s="3">
        <f t="shared" si="919"/>
        <v>45619</v>
      </c>
      <c r="C8431" s="7">
        <v>45619.604166666664</v>
      </c>
      <c r="D8431" s="7">
        <v>45619.604166666664</v>
      </c>
      <c r="E8431" s="5">
        <v>82</v>
      </c>
      <c r="F8431" s="5">
        <v>-188.23333333333301</v>
      </c>
      <c r="G8431" s="5">
        <v>0.2</v>
      </c>
      <c r="H8431" s="34" cm="1">
        <f t="array" ref="H8431">SUMPRODUCT(('ESB Networks Summary'!$C$5:$C$17384=Data!D8431)*('ESB Networks Summary'!$E$5:$E$17384))*1000*2-SUMPRODUCT(('ESB Networks Summary'!$C$5:$C$17384=Data!D8431)*('ESB Networks Summary'!$F$5:$F$17384))*1000*2</f>
        <v>4</v>
      </c>
      <c r="I8431" s="5">
        <v>0</v>
      </c>
      <c r="J8431" s="5">
        <v>0</v>
      </c>
      <c r="K8431" s="17">
        <v>1</v>
      </c>
      <c r="L8431" s="52">
        <f t="shared" si="920"/>
        <v>0</v>
      </c>
      <c r="M8431" s="5">
        <v>0</v>
      </c>
      <c r="N8431" s="5">
        <v>376.5</v>
      </c>
      <c r="O8431" s="96">
        <v>481.93</v>
      </c>
      <c r="P8431" s="5">
        <v>281.3</v>
      </c>
      <c r="Q8431" s="99">
        <v>81.66</v>
      </c>
      <c r="R8431" s="99">
        <v>28.594999999999999</v>
      </c>
      <c r="S8431" s="99">
        <v>18.763999999999999</v>
      </c>
      <c r="T8431" s="30">
        <f t="shared" si="917"/>
        <v>93.233333333333007</v>
      </c>
      <c r="U8431" s="21">
        <f t="shared" si="921"/>
        <v>2.8595E-5</v>
      </c>
      <c r="V8431" s="21">
        <f t="shared" si="922"/>
        <v>0</v>
      </c>
      <c r="W8431" s="21">
        <f t="shared" si="923"/>
        <v>0</v>
      </c>
    </row>
    <row r="8432" spans="1:23">
      <c r="A8432" s="2">
        <f t="shared" si="918"/>
        <v>45597</v>
      </c>
      <c r="B8432" s="3">
        <f t="shared" si="919"/>
        <v>45619</v>
      </c>
      <c r="C8432" s="7">
        <v>45619.625</v>
      </c>
      <c r="D8432" s="7">
        <v>45619.625</v>
      </c>
      <c r="E8432" s="5">
        <v>81.266666666666595</v>
      </c>
      <c r="F8432" s="5">
        <v>-482.599999999999</v>
      </c>
      <c r="G8432" s="5">
        <v>-4.3333333333333304</v>
      </c>
      <c r="H8432" s="34" cm="1">
        <f t="array" ref="H8432">SUMPRODUCT(('ESB Networks Summary'!$C$5:$C$17384=Data!D8432)*('ESB Networks Summary'!$E$5:$E$17384))*1000*2-SUMPRODUCT(('ESB Networks Summary'!$C$5:$C$17384=Data!D8432)*('ESB Networks Summary'!$F$5:$F$17384))*1000*2</f>
        <v>6</v>
      </c>
      <c r="I8432" s="5">
        <v>0</v>
      </c>
      <c r="J8432" s="5">
        <v>0</v>
      </c>
      <c r="K8432" s="17">
        <v>1</v>
      </c>
      <c r="L8432" s="52">
        <f t="shared" si="920"/>
        <v>0</v>
      </c>
      <c r="M8432" s="5">
        <v>131.933333333333</v>
      </c>
      <c r="N8432" s="5">
        <v>624.63333333333298</v>
      </c>
      <c r="O8432" s="96">
        <v>523.04999999999995</v>
      </c>
      <c r="P8432" s="5">
        <v>180.56666666666601</v>
      </c>
      <c r="Q8432" s="99">
        <v>41</v>
      </c>
      <c r="R8432" s="99">
        <v>27.395999999999997</v>
      </c>
      <c r="S8432" s="99">
        <v>17.565000000000001</v>
      </c>
      <c r="T8432" s="30">
        <f t="shared" si="917"/>
        <v>34.199999999998681</v>
      </c>
      <c r="U8432" s="21">
        <f t="shared" si="921"/>
        <v>0</v>
      </c>
      <c r="V8432" s="21">
        <f t="shared" si="922"/>
        <v>-3.805749999999998E-4</v>
      </c>
      <c r="W8432" s="21">
        <f t="shared" si="923"/>
        <v>0</v>
      </c>
    </row>
    <row r="8433" spans="1:23">
      <c r="A8433" s="2">
        <f t="shared" si="918"/>
        <v>45597</v>
      </c>
      <c r="B8433" s="3">
        <f t="shared" si="919"/>
        <v>45619</v>
      </c>
      <c r="C8433" s="7">
        <v>45619.645833333336</v>
      </c>
      <c r="D8433" s="7">
        <v>45619.645833333336</v>
      </c>
      <c r="E8433" s="5">
        <v>79.866666666666603</v>
      </c>
      <c r="F8433" s="5">
        <v>-371.03333333333302</v>
      </c>
      <c r="G8433" s="5">
        <v>21.4</v>
      </c>
      <c r="H8433" s="34" cm="1">
        <f t="array" ref="H8433">SUMPRODUCT(('ESB Networks Summary'!$C$5:$C$17384=Data!D8433)*('ESB Networks Summary'!$E$5:$E$17384))*1000*2-SUMPRODUCT(('ESB Networks Summary'!$C$5:$C$17384=Data!D8433)*('ESB Networks Summary'!$F$5:$F$17384))*1000*2</f>
        <v>12</v>
      </c>
      <c r="I8433" s="5">
        <v>0</v>
      </c>
      <c r="J8433" s="5">
        <v>0</v>
      </c>
      <c r="K8433" s="17">
        <v>1</v>
      </c>
      <c r="L8433" s="52">
        <f t="shared" si="920"/>
        <v>0</v>
      </c>
      <c r="M8433" s="5">
        <v>0</v>
      </c>
      <c r="N8433" s="5">
        <v>316.8</v>
      </c>
      <c r="O8433" s="96">
        <v>523.04999999999995</v>
      </c>
      <c r="P8433" s="5">
        <v>33.8333333333333</v>
      </c>
      <c r="Q8433" s="99">
        <v>41</v>
      </c>
      <c r="R8433" s="99">
        <v>27.395999999999997</v>
      </c>
      <c r="S8433" s="99">
        <v>17.565000000000001</v>
      </c>
      <c r="T8433" s="30">
        <f t="shared" si="917"/>
        <v>109.4666666666663</v>
      </c>
      <c r="U8433" s="21">
        <f t="shared" si="921"/>
        <v>2.9313719999999994E-3</v>
      </c>
      <c r="V8433" s="21">
        <f t="shared" si="922"/>
        <v>0</v>
      </c>
      <c r="W8433" s="21">
        <f t="shared" si="923"/>
        <v>0</v>
      </c>
    </row>
    <row r="8434" spans="1:23">
      <c r="A8434" s="2">
        <f t="shared" si="918"/>
        <v>45597</v>
      </c>
      <c r="B8434" s="3">
        <f t="shared" si="919"/>
        <v>45619</v>
      </c>
      <c r="C8434" s="7">
        <v>45619.666666666664</v>
      </c>
      <c r="D8434" s="7">
        <v>45619.666666666664</v>
      </c>
      <c r="E8434" s="5">
        <v>77.466666666666598</v>
      </c>
      <c r="F8434" s="5">
        <v>-1369.8999999999901</v>
      </c>
      <c r="G8434" s="5">
        <v>215.666666666666</v>
      </c>
      <c r="H8434" s="34" cm="1">
        <f t="array" ref="H8434">SUMPRODUCT(('ESB Networks Summary'!$C$5:$C$17384=Data!D8434)*('ESB Networks Summary'!$E$5:$E$17384))*1000*2-SUMPRODUCT(('ESB Networks Summary'!$C$5:$C$17384=Data!D8434)*('ESB Networks Summary'!$F$5:$F$17384))*1000*2</f>
        <v>6</v>
      </c>
      <c r="I8434" s="5">
        <v>77.933333333333294</v>
      </c>
      <c r="J8434" s="5">
        <v>0</v>
      </c>
      <c r="K8434" s="17">
        <v>1</v>
      </c>
      <c r="L8434" s="52">
        <f t="shared" si="920"/>
        <v>0</v>
      </c>
      <c r="M8434" s="5">
        <v>0</v>
      </c>
      <c r="N8434" s="5">
        <v>1405.56666666666</v>
      </c>
      <c r="O8434" s="96">
        <v>647.86</v>
      </c>
      <c r="P8434" s="5">
        <v>31.8333333333333</v>
      </c>
      <c r="Q8434" s="99">
        <v>22.52</v>
      </c>
      <c r="R8434" s="99">
        <v>28.824000000000002</v>
      </c>
      <c r="S8434" s="99">
        <v>18.993000000000002</v>
      </c>
      <c r="T8434" s="30">
        <f t="shared" si="917"/>
        <v>211.83333333332939</v>
      </c>
      <c r="U8434" s="21">
        <f t="shared" si="921"/>
        <v>3.1081879999999909E-2</v>
      </c>
      <c r="V8434" s="21">
        <f t="shared" si="922"/>
        <v>0</v>
      </c>
      <c r="W8434" s="21">
        <f t="shared" si="923"/>
        <v>0</v>
      </c>
    </row>
    <row r="8435" spans="1:23">
      <c r="A8435" s="2">
        <f t="shared" si="918"/>
        <v>45597</v>
      </c>
      <c r="B8435" s="3">
        <f t="shared" si="919"/>
        <v>45619</v>
      </c>
      <c r="C8435" s="7">
        <v>45619.6875</v>
      </c>
      <c r="D8435" s="7">
        <v>45619.6875</v>
      </c>
      <c r="E8435" s="5">
        <v>75.099999999999994</v>
      </c>
      <c r="F8435" s="5">
        <v>-742.96666666666601</v>
      </c>
      <c r="G8435" s="5">
        <v>-1.9</v>
      </c>
      <c r="H8435" s="34" cm="1">
        <f t="array" ref="H8435">SUMPRODUCT(('ESB Networks Summary'!$C$5:$C$17384=Data!D8435)*('ESB Networks Summary'!$E$5:$E$17384))*1000*2-SUMPRODUCT(('ESB Networks Summary'!$C$5:$C$17384=Data!D8435)*('ESB Networks Summary'!$F$5:$F$17384))*1000*2</f>
        <v>6</v>
      </c>
      <c r="I8435" s="5">
        <v>0</v>
      </c>
      <c r="J8435" s="5">
        <v>0</v>
      </c>
      <c r="K8435" s="17">
        <v>1</v>
      </c>
      <c r="L8435" s="52">
        <f t="shared" si="920"/>
        <v>0</v>
      </c>
      <c r="M8435" s="5">
        <v>323.23333333333301</v>
      </c>
      <c r="N8435" s="5">
        <v>728.93333333333305</v>
      </c>
      <c r="O8435" s="96">
        <v>647.86</v>
      </c>
      <c r="P8435" s="5">
        <v>20.533333333333299</v>
      </c>
      <c r="Q8435" s="99">
        <v>22.52</v>
      </c>
      <c r="R8435" s="99">
        <v>28.824000000000002</v>
      </c>
      <c r="S8435" s="99">
        <v>18.993000000000002</v>
      </c>
      <c r="T8435" s="30">
        <f t="shared" si="917"/>
        <v>32.666666666666288</v>
      </c>
      <c r="U8435" s="21">
        <f t="shared" si="921"/>
        <v>0</v>
      </c>
      <c r="V8435" s="21">
        <f t="shared" si="922"/>
        <v>-1.8043350000000003E-4</v>
      </c>
      <c r="W8435" s="21">
        <f t="shared" si="923"/>
        <v>0</v>
      </c>
    </row>
    <row r="8436" spans="1:23">
      <c r="A8436" s="2">
        <f t="shared" si="918"/>
        <v>45597</v>
      </c>
      <c r="B8436" s="3">
        <f t="shared" si="919"/>
        <v>45619</v>
      </c>
      <c r="C8436" s="7">
        <v>45619.708333333336</v>
      </c>
      <c r="D8436" s="7">
        <v>45619.708333333336</v>
      </c>
      <c r="E8436" s="5">
        <v>69.766666666666595</v>
      </c>
      <c r="F8436" s="5">
        <v>-2634.3333333333298</v>
      </c>
      <c r="G8436" s="5">
        <v>77.5</v>
      </c>
      <c r="H8436" s="34" cm="1">
        <f t="array" ref="H8436">SUMPRODUCT(('ESB Networks Summary'!$C$5:$C$17384=Data!D8436)*('ESB Networks Summary'!$E$5:$E$17384))*1000*2-SUMPRODUCT(('ESB Networks Summary'!$C$5:$C$17384=Data!D8436)*('ESB Networks Summary'!$F$5:$F$17384))*1000*2</f>
        <v>70</v>
      </c>
      <c r="I8436" s="5">
        <v>1334.6666666666599</v>
      </c>
      <c r="J8436" s="5">
        <v>0</v>
      </c>
      <c r="K8436" s="17">
        <v>1</v>
      </c>
      <c r="L8436" s="52">
        <f t="shared" si="920"/>
        <v>0</v>
      </c>
      <c r="M8436" s="5">
        <v>897.86666666666599</v>
      </c>
      <c r="N8436" s="5">
        <v>2328.4666666666599</v>
      </c>
      <c r="O8436" s="96">
        <v>2321.52</v>
      </c>
      <c r="P8436" s="5">
        <v>4.3</v>
      </c>
      <c r="Q8436" s="99">
        <v>0.53</v>
      </c>
      <c r="R8436" s="99">
        <v>30.560000000000002</v>
      </c>
      <c r="S8436" s="99">
        <v>20.163999999999998</v>
      </c>
      <c r="T8436" s="30">
        <f t="shared" si="917"/>
        <v>387.66666666667015</v>
      </c>
      <c r="U8436" s="21">
        <f t="shared" si="921"/>
        <v>1.1842000000000002E-2</v>
      </c>
      <c r="V8436" s="21">
        <f t="shared" si="922"/>
        <v>0</v>
      </c>
      <c r="W8436" s="21">
        <f t="shared" si="923"/>
        <v>0</v>
      </c>
    </row>
    <row r="8437" spans="1:23">
      <c r="A8437" s="2">
        <f t="shared" si="918"/>
        <v>45597</v>
      </c>
      <c r="B8437" s="3">
        <f t="shared" si="919"/>
        <v>45619</v>
      </c>
      <c r="C8437" s="7">
        <v>45619.729166666664</v>
      </c>
      <c r="D8437" s="7">
        <v>45619.729166666664</v>
      </c>
      <c r="E8437" s="5">
        <v>66.8</v>
      </c>
      <c r="F8437" s="5">
        <v>-1161.7666666666601</v>
      </c>
      <c r="G8437" s="5">
        <v>7.7333333333333298</v>
      </c>
      <c r="H8437" s="34" cm="1">
        <f t="array" ref="H8437">SUMPRODUCT(('ESB Networks Summary'!$C$5:$C$17384=Data!D8437)*('ESB Networks Summary'!$E$5:$E$17384))*1000*2-SUMPRODUCT(('ESB Networks Summary'!$C$5:$C$17384=Data!D8437)*('ESB Networks Summary'!$F$5:$F$17384))*1000*2</f>
        <v>12</v>
      </c>
      <c r="I8437" s="5">
        <v>0</v>
      </c>
      <c r="J8437" s="5">
        <v>0</v>
      </c>
      <c r="K8437" s="17">
        <v>1</v>
      </c>
      <c r="L8437" s="52">
        <f t="shared" si="920"/>
        <v>0</v>
      </c>
      <c r="M8437" s="5">
        <v>0</v>
      </c>
      <c r="N8437" s="5">
        <v>918.56666666666604</v>
      </c>
      <c r="O8437" s="96">
        <v>2321.52</v>
      </c>
      <c r="P8437" s="5">
        <v>4</v>
      </c>
      <c r="Q8437" s="99">
        <v>0.53</v>
      </c>
      <c r="R8437" s="99">
        <v>30.560000000000002</v>
      </c>
      <c r="S8437" s="99">
        <v>20.163999999999998</v>
      </c>
      <c r="T8437" s="30">
        <f t="shared" si="917"/>
        <v>254.93333333332737</v>
      </c>
      <c r="U8437" s="21">
        <f t="shared" si="921"/>
        <v>1.1816533333333329E-3</v>
      </c>
      <c r="V8437" s="21">
        <f t="shared" si="922"/>
        <v>0</v>
      </c>
      <c r="W8437" s="21">
        <f t="shared" si="923"/>
        <v>0</v>
      </c>
    </row>
    <row r="8438" spans="1:23">
      <c r="A8438" s="2">
        <f t="shared" si="918"/>
        <v>45597</v>
      </c>
      <c r="B8438" s="3">
        <f t="shared" si="919"/>
        <v>45619</v>
      </c>
      <c r="C8438" s="7">
        <v>45619.75</v>
      </c>
      <c r="D8438" s="7">
        <v>45619.75</v>
      </c>
      <c r="E8438" s="5">
        <v>63.441666666666599</v>
      </c>
      <c r="F8438" s="5">
        <v>-1284.4083333333299</v>
      </c>
      <c r="G8438" s="5">
        <v>-5.4833333333333298</v>
      </c>
      <c r="H8438" s="34" cm="1">
        <f t="array" ref="H8438">SUMPRODUCT(('ESB Networks Summary'!$C$5:$C$17384=Data!D8438)*('ESB Networks Summary'!$E$5:$E$17384))*1000*2-SUMPRODUCT(('ESB Networks Summary'!$C$5:$C$17384=Data!D8438)*('ESB Networks Summary'!$F$5:$F$17384))*1000*2</f>
        <v>2</v>
      </c>
      <c r="I8438" s="5">
        <v>0</v>
      </c>
      <c r="J8438" s="5">
        <v>0</v>
      </c>
      <c r="K8438" s="17">
        <v>1</v>
      </c>
      <c r="L8438" s="52">
        <f t="shared" si="920"/>
        <v>0</v>
      </c>
      <c r="M8438" s="5">
        <v>0</v>
      </c>
      <c r="N8438" s="5">
        <v>1092.4166666666599</v>
      </c>
      <c r="O8438" s="96">
        <v>1303.1199999999999</v>
      </c>
      <c r="P8438" s="5">
        <v>4.0666666666666602</v>
      </c>
      <c r="Q8438" s="99">
        <v>0</v>
      </c>
      <c r="R8438" s="99">
        <v>29.341000000000001</v>
      </c>
      <c r="S8438" s="99">
        <v>18.946000000000002</v>
      </c>
      <c r="T8438" s="30">
        <f t="shared" si="917"/>
        <v>190.57500000000323</v>
      </c>
      <c r="U8438" s="21">
        <f t="shared" si="921"/>
        <v>0</v>
      </c>
      <c r="V8438" s="21">
        <f t="shared" si="922"/>
        <v>-5.1943616666666633E-4</v>
      </c>
      <c r="W8438" s="21">
        <f t="shared" si="923"/>
        <v>0</v>
      </c>
    </row>
    <row r="8439" spans="1:23">
      <c r="A8439" s="2">
        <f t="shared" si="918"/>
        <v>45597</v>
      </c>
      <c r="B8439" s="3">
        <f t="shared" si="919"/>
        <v>45619</v>
      </c>
      <c r="C8439" s="7">
        <v>45619.770833333336</v>
      </c>
      <c r="D8439" s="7">
        <v>45619.770833333336</v>
      </c>
      <c r="E8439" s="5">
        <v>61.699999999999903</v>
      </c>
      <c r="F8439" s="5">
        <v>-396.308333333333</v>
      </c>
      <c r="G8439" s="5">
        <v>-0.116666666666666</v>
      </c>
      <c r="H8439" s="34" cm="1">
        <f t="array" ref="H8439">SUMPRODUCT(('ESB Networks Summary'!$C$5:$C$17384=Data!D8439)*('ESB Networks Summary'!$E$5:$E$17384))*1000*2-SUMPRODUCT(('ESB Networks Summary'!$C$5:$C$17384=Data!D8439)*('ESB Networks Summary'!$F$5:$F$17384))*1000*2</f>
        <v>4</v>
      </c>
      <c r="I8439" s="5">
        <v>0</v>
      </c>
      <c r="J8439" s="5">
        <v>0</v>
      </c>
      <c r="K8439" s="17">
        <v>1</v>
      </c>
      <c r="L8439" s="52">
        <f t="shared" si="920"/>
        <v>0</v>
      </c>
      <c r="M8439" s="5">
        <v>0</v>
      </c>
      <c r="N8439" s="5">
        <v>277.64999999999998</v>
      </c>
      <c r="O8439" s="96">
        <v>1303.1199999999999</v>
      </c>
      <c r="P8439" s="5">
        <v>4.0333333333333297</v>
      </c>
      <c r="Q8439" s="99">
        <v>0</v>
      </c>
      <c r="R8439" s="99">
        <v>29.341000000000001</v>
      </c>
      <c r="S8439" s="99">
        <v>18.946000000000002</v>
      </c>
      <c r="T8439" s="30">
        <f t="shared" si="917"/>
        <v>122.5749999999997</v>
      </c>
      <c r="U8439" s="21">
        <f t="shared" si="921"/>
        <v>0</v>
      </c>
      <c r="V8439" s="21">
        <f t="shared" si="922"/>
        <v>-1.1051833333333271E-5</v>
      </c>
      <c r="W8439" s="21">
        <f t="shared" si="923"/>
        <v>0</v>
      </c>
    </row>
    <row r="8440" spans="1:23">
      <c r="A8440" s="2">
        <f t="shared" si="918"/>
        <v>45597</v>
      </c>
      <c r="B8440" s="3">
        <f t="shared" si="919"/>
        <v>45619</v>
      </c>
      <c r="C8440" s="7">
        <v>45619.791666666664</v>
      </c>
      <c r="D8440" s="7">
        <v>45619.791666666664</v>
      </c>
      <c r="E8440" s="5">
        <v>60.933333333333302</v>
      </c>
      <c r="F8440" s="5">
        <v>-342.06666666666598</v>
      </c>
      <c r="G8440" s="5">
        <v>0.6</v>
      </c>
      <c r="H8440" s="34" cm="1">
        <f t="array" ref="H8440">SUMPRODUCT(('ESB Networks Summary'!$C$5:$C$17384=Data!D8440)*('ESB Networks Summary'!$E$5:$E$17384))*1000*2-SUMPRODUCT(('ESB Networks Summary'!$C$5:$C$17384=Data!D8440)*('ESB Networks Summary'!$F$5:$F$17384))*1000*2</f>
        <v>4</v>
      </c>
      <c r="I8440" s="5">
        <v>0</v>
      </c>
      <c r="J8440" s="5">
        <v>0</v>
      </c>
      <c r="K8440" s="17">
        <v>1</v>
      </c>
      <c r="L8440" s="52">
        <f t="shared" si="920"/>
        <v>0</v>
      </c>
      <c r="M8440" s="5">
        <v>0</v>
      </c>
      <c r="N8440" s="5">
        <v>214.06666666666601</v>
      </c>
      <c r="O8440" s="96">
        <v>2103.59</v>
      </c>
      <c r="P8440" s="5">
        <v>4</v>
      </c>
      <c r="Q8440" s="99">
        <v>0</v>
      </c>
      <c r="R8440" s="99">
        <v>26.939</v>
      </c>
      <c r="S8440" s="99">
        <v>17.106999999999999</v>
      </c>
      <c r="T8440" s="30">
        <f t="shared" si="917"/>
        <v>132.59999999999997</v>
      </c>
      <c r="U8440" s="21">
        <f t="shared" si="921"/>
        <v>8.0816999999999996E-5</v>
      </c>
      <c r="V8440" s="21">
        <f t="shared" si="922"/>
        <v>0</v>
      </c>
      <c r="W8440" s="21">
        <f t="shared" si="923"/>
        <v>0</v>
      </c>
    </row>
    <row r="8441" spans="1:23">
      <c r="A8441" s="2">
        <f t="shared" si="918"/>
        <v>45597</v>
      </c>
      <c r="B8441" s="3">
        <f t="shared" si="919"/>
        <v>45619</v>
      </c>
      <c r="C8441" s="7">
        <v>45619.8125</v>
      </c>
      <c r="D8441" s="7">
        <v>45619.8125</v>
      </c>
      <c r="E8441" s="5">
        <v>60</v>
      </c>
      <c r="F8441" s="5">
        <v>-333.64166666666603</v>
      </c>
      <c r="G8441" s="5">
        <v>2.4083333333333301</v>
      </c>
      <c r="H8441" s="34" cm="1">
        <f t="array" ref="H8441">SUMPRODUCT(('ESB Networks Summary'!$C$5:$C$17384=Data!D8441)*('ESB Networks Summary'!$E$5:$E$17384))*1000*2-SUMPRODUCT(('ESB Networks Summary'!$C$5:$C$17384=Data!D8441)*('ESB Networks Summary'!$F$5:$F$17384))*1000*2</f>
        <v>6</v>
      </c>
      <c r="I8441" s="5">
        <v>0</v>
      </c>
      <c r="J8441" s="5">
        <v>0</v>
      </c>
      <c r="K8441" s="17">
        <v>1</v>
      </c>
      <c r="L8441" s="52">
        <f t="shared" si="920"/>
        <v>0</v>
      </c>
      <c r="M8441" s="5">
        <v>0</v>
      </c>
      <c r="N8441" s="5">
        <v>205.86666666666599</v>
      </c>
      <c r="O8441" s="96">
        <v>2103.59</v>
      </c>
      <c r="P8441" s="5">
        <v>4</v>
      </c>
      <c r="Q8441" s="99">
        <v>0</v>
      </c>
      <c r="R8441" s="99">
        <v>26.939</v>
      </c>
      <c r="S8441" s="99">
        <v>17.106999999999999</v>
      </c>
      <c r="T8441" s="30">
        <f t="shared" si="917"/>
        <v>134.18333333333337</v>
      </c>
      <c r="U8441" s="21">
        <f t="shared" si="921"/>
        <v>3.2439045833333291E-4</v>
      </c>
      <c r="V8441" s="21">
        <f t="shared" si="922"/>
        <v>0</v>
      </c>
      <c r="W8441" s="21">
        <f t="shared" si="923"/>
        <v>0</v>
      </c>
    </row>
    <row r="8442" spans="1:23">
      <c r="A8442" s="2">
        <f t="shared" si="918"/>
        <v>45597</v>
      </c>
      <c r="B8442" s="3">
        <f t="shared" si="919"/>
        <v>45619</v>
      </c>
      <c r="C8442" s="7">
        <v>45619.833333333336</v>
      </c>
      <c r="D8442" s="7">
        <v>45619.833333333336</v>
      </c>
      <c r="E8442" s="5">
        <v>59.1666666666666</v>
      </c>
      <c r="F8442" s="5">
        <v>-360.666666666666</v>
      </c>
      <c r="G8442" s="5">
        <v>-3.6333333333333302</v>
      </c>
      <c r="H8442" s="34" cm="1">
        <f t="array" ref="H8442">SUMPRODUCT(('ESB Networks Summary'!$C$5:$C$17384=Data!D8442)*('ESB Networks Summary'!$E$5:$E$17384))*1000*2-SUMPRODUCT(('ESB Networks Summary'!$C$5:$C$17384=Data!D8442)*('ESB Networks Summary'!$F$5:$F$17384))*1000*2</f>
        <v>4</v>
      </c>
      <c r="I8442" s="5">
        <v>0</v>
      </c>
      <c r="J8442" s="5">
        <v>0</v>
      </c>
      <c r="K8442" s="17">
        <v>1</v>
      </c>
      <c r="L8442" s="52">
        <f t="shared" si="920"/>
        <v>0</v>
      </c>
      <c r="M8442" s="5">
        <v>0</v>
      </c>
      <c r="N8442" s="5">
        <v>287.5</v>
      </c>
      <c r="O8442" s="96">
        <v>612.49</v>
      </c>
      <c r="P8442" s="5">
        <v>4</v>
      </c>
      <c r="Q8442" s="99">
        <v>0</v>
      </c>
      <c r="R8442" s="99">
        <v>24.195</v>
      </c>
      <c r="S8442" s="99">
        <v>14.363</v>
      </c>
      <c r="T8442" s="30">
        <f t="shared" si="917"/>
        <v>73.533333333332678</v>
      </c>
      <c r="U8442" s="21">
        <f t="shared" si="921"/>
        <v>0</v>
      </c>
      <c r="V8442" s="21">
        <f t="shared" si="922"/>
        <v>-2.609278333333331E-4</v>
      </c>
      <c r="W8442" s="21">
        <f t="shared" si="923"/>
        <v>0</v>
      </c>
    </row>
    <row r="8443" spans="1:23">
      <c r="A8443" s="2">
        <f t="shared" si="918"/>
        <v>45597</v>
      </c>
      <c r="B8443" s="3">
        <f t="shared" si="919"/>
        <v>45619</v>
      </c>
      <c r="C8443" s="7">
        <v>45619.854166666664</v>
      </c>
      <c r="D8443" s="7">
        <v>45619.854166666664</v>
      </c>
      <c r="E8443" s="5">
        <v>58.366666666666603</v>
      </c>
      <c r="F8443" s="5">
        <v>-334.166666666666</v>
      </c>
      <c r="G8443" s="5">
        <v>-0.47499999999999998</v>
      </c>
      <c r="H8443" s="34" cm="1">
        <f t="array" ref="H8443">SUMPRODUCT(('ESB Networks Summary'!$C$5:$C$17384=Data!D8443)*('ESB Networks Summary'!$E$5:$E$17384))*1000*2-SUMPRODUCT(('ESB Networks Summary'!$C$5:$C$17384=Data!D8443)*('ESB Networks Summary'!$F$5:$F$17384))*1000*2</f>
        <v>4</v>
      </c>
      <c r="I8443" s="5">
        <v>0</v>
      </c>
      <c r="J8443" s="5">
        <v>0</v>
      </c>
      <c r="K8443" s="17">
        <v>1</v>
      </c>
      <c r="L8443" s="52">
        <f t="shared" si="920"/>
        <v>0</v>
      </c>
      <c r="M8443" s="5">
        <v>0</v>
      </c>
      <c r="N8443" s="5">
        <v>211.416666666666</v>
      </c>
      <c r="O8443" s="96">
        <v>612.49</v>
      </c>
      <c r="P8443" s="5">
        <v>4</v>
      </c>
      <c r="Q8443" s="99">
        <v>0</v>
      </c>
      <c r="R8443" s="99">
        <v>24.195</v>
      </c>
      <c r="S8443" s="99">
        <v>14.363</v>
      </c>
      <c r="T8443" s="30">
        <f t="shared" si="917"/>
        <v>126.27500000000001</v>
      </c>
      <c r="U8443" s="21">
        <f t="shared" si="921"/>
        <v>0</v>
      </c>
      <c r="V8443" s="21">
        <f t="shared" si="922"/>
        <v>-3.4112125000000003E-5</v>
      </c>
      <c r="W8443" s="21">
        <f t="shared" si="923"/>
        <v>0</v>
      </c>
    </row>
    <row r="8444" spans="1:23">
      <c r="A8444" s="2">
        <f t="shared" si="918"/>
        <v>45597</v>
      </c>
      <c r="B8444" s="3">
        <f t="shared" si="919"/>
        <v>45619</v>
      </c>
      <c r="C8444" s="7">
        <v>45619.875</v>
      </c>
      <c r="D8444" s="7">
        <v>45619.875</v>
      </c>
      <c r="E8444" s="5">
        <v>57.633333333333297</v>
      </c>
      <c r="F8444" s="5">
        <v>-344.96666666666601</v>
      </c>
      <c r="G8444" s="5">
        <v>0.9</v>
      </c>
      <c r="H8444" s="34" cm="1">
        <f t="array" ref="H8444">SUMPRODUCT(('ESB Networks Summary'!$C$5:$C$17384=Data!D8444)*('ESB Networks Summary'!$E$5:$E$17384))*1000*2-SUMPRODUCT(('ESB Networks Summary'!$C$5:$C$17384=Data!D8444)*('ESB Networks Summary'!$F$5:$F$17384))*1000*2</f>
        <v>4</v>
      </c>
      <c r="I8444" s="5">
        <v>0</v>
      </c>
      <c r="J8444" s="5">
        <v>0</v>
      </c>
      <c r="K8444" s="17">
        <v>1</v>
      </c>
      <c r="L8444" s="52">
        <f t="shared" si="920"/>
        <v>0</v>
      </c>
      <c r="M8444" s="5">
        <v>0</v>
      </c>
      <c r="N8444" s="5">
        <v>219.06666666666601</v>
      </c>
      <c r="O8444" s="96">
        <v>498.76</v>
      </c>
      <c r="P8444" s="5">
        <v>4.2333333333333298</v>
      </c>
      <c r="Q8444" s="99">
        <v>0</v>
      </c>
      <c r="R8444" s="99">
        <v>19.940000000000001</v>
      </c>
      <c r="S8444" s="99">
        <v>10.108000000000001</v>
      </c>
      <c r="T8444" s="30">
        <f t="shared" si="917"/>
        <v>131.03333333333333</v>
      </c>
      <c r="U8444" s="21">
        <f t="shared" si="921"/>
        <v>8.9729999999999996E-5</v>
      </c>
      <c r="V8444" s="21">
        <f t="shared" si="922"/>
        <v>0</v>
      </c>
      <c r="W8444" s="21">
        <f t="shared" si="923"/>
        <v>0</v>
      </c>
    </row>
    <row r="8445" spans="1:23">
      <c r="A8445" s="2">
        <f t="shared" si="918"/>
        <v>45597</v>
      </c>
      <c r="B8445" s="3">
        <f t="shared" si="919"/>
        <v>45619</v>
      </c>
      <c r="C8445" s="7">
        <v>45619.895833333336</v>
      </c>
      <c r="D8445" s="7">
        <v>45619.895833333336</v>
      </c>
      <c r="E8445" s="5">
        <v>56.733333333333299</v>
      </c>
      <c r="F8445" s="5">
        <v>-379.3</v>
      </c>
      <c r="G8445" s="5">
        <v>1.06666666666666</v>
      </c>
      <c r="H8445" s="34" cm="1">
        <f t="array" ref="H8445">SUMPRODUCT(('ESB Networks Summary'!$C$5:$C$17384=Data!D8445)*('ESB Networks Summary'!$E$5:$E$17384))*1000*2-SUMPRODUCT(('ESB Networks Summary'!$C$5:$C$17384=Data!D8445)*('ESB Networks Summary'!$F$5:$F$17384))*1000*2</f>
        <v>4</v>
      </c>
      <c r="I8445" s="5">
        <v>0</v>
      </c>
      <c r="J8445" s="5">
        <v>0</v>
      </c>
      <c r="K8445" s="17">
        <v>1</v>
      </c>
      <c r="L8445" s="52">
        <f t="shared" si="920"/>
        <v>0</v>
      </c>
      <c r="M8445" s="5">
        <v>0</v>
      </c>
      <c r="N8445" s="5">
        <v>222.2</v>
      </c>
      <c r="O8445" s="96">
        <v>498.76</v>
      </c>
      <c r="P8445" s="5">
        <v>7</v>
      </c>
      <c r="Q8445" s="99">
        <v>0</v>
      </c>
      <c r="R8445" s="99">
        <v>19.940000000000001</v>
      </c>
      <c r="S8445" s="99">
        <v>10.108000000000001</v>
      </c>
      <c r="T8445" s="30">
        <f t="shared" si="917"/>
        <v>165.16666666666669</v>
      </c>
      <c r="U8445" s="21">
        <f t="shared" si="921"/>
        <v>1.0634666666666602E-4</v>
      </c>
      <c r="V8445" s="21">
        <f t="shared" si="922"/>
        <v>0</v>
      </c>
      <c r="W8445" s="21">
        <f t="shared" si="923"/>
        <v>0</v>
      </c>
    </row>
    <row r="8446" spans="1:23">
      <c r="A8446" s="2">
        <f t="shared" si="918"/>
        <v>45597</v>
      </c>
      <c r="B8446" s="3">
        <f t="shared" si="919"/>
        <v>45619</v>
      </c>
      <c r="C8446" s="7">
        <v>45619.916666666664</v>
      </c>
      <c r="D8446" s="7">
        <v>45619.916666666664</v>
      </c>
      <c r="E8446" s="5">
        <v>56</v>
      </c>
      <c r="F8446" s="5">
        <v>-306.099999999999</v>
      </c>
      <c r="G8446" s="5">
        <v>1.3333333333333299</v>
      </c>
      <c r="H8446" s="34" cm="1">
        <f t="array" ref="H8446">SUMPRODUCT(('ESB Networks Summary'!$C$5:$C$17384=Data!D8446)*('ESB Networks Summary'!$E$5:$E$17384))*1000*2-SUMPRODUCT(('ESB Networks Summary'!$C$5:$C$17384=Data!D8446)*('ESB Networks Summary'!$F$5:$F$17384))*1000*2</f>
        <v>4</v>
      </c>
      <c r="I8446" s="5">
        <v>0</v>
      </c>
      <c r="J8446" s="5">
        <v>0</v>
      </c>
      <c r="K8446" s="17">
        <v>1</v>
      </c>
      <c r="L8446" s="52">
        <f t="shared" si="920"/>
        <v>0</v>
      </c>
      <c r="M8446" s="5">
        <v>0</v>
      </c>
      <c r="N8446" s="5">
        <v>178.333333333333</v>
      </c>
      <c r="O8446" s="96">
        <v>1751.41</v>
      </c>
      <c r="P8446" s="5">
        <v>7.3333333333333304</v>
      </c>
      <c r="Q8446" s="99">
        <v>0</v>
      </c>
      <c r="R8446" s="99">
        <v>15.334</v>
      </c>
      <c r="S8446" s="99">
        <v>5.5030000000000001</v>
      </c>
      <c r="T8446" s="30">
        <f t="shared" si="917"/>
        <v>136.43333333333266</v>
      </c>
      <c r="U8446" s="21">
        <f t="shared" si="921"/>
        <v>1.022266666666664E-4</v>
      </c>
      <c r="V8446" s="21">
        <f t="shared" si="922"/>
        <v>0</v>
      </c>
      <c r="W8446" s="21">
        <f t="shared" si="923"/>
        <v>0</v>
      </c>
    </row>
    <row r="8447" spans="1:23">
      <c r="A8447" s="2">
        <f t="shared" si="918"/>
        <v>45597</v>
      </c>
      <c r="B8447" s="3">
        <f t="shared" si="919"/>
        <v>45619</v>
      </c>
      <c r="C8447" s="7">
        <v>45619.9375</v>
      </c>
      <c r="D8447" s="7">
        <v>45619.9375</v>
      </c>
      <c r="E8447" s="5">
        <v>54.866666666666603</v>
      </c>
      <c r="F8447" s="5">
        <v>-652.44999999999902</v>
      </c>
      <c r="G8447" s="5">
        <v>5.8333333333333202E-2</v>
      </c>
      <c r="H8447" s="34" cm="1">
        <f t="array" ref="H8447">SUMPRODUCT(('ESB Networks Summary'!$C$5:$C$17384=Data!D8447)*('ESB Networks Summary'!$E$5:$E$17384))*1000*2-SUMPRODUCT(('ESB Networks Summary'!$C$5:$C$17384=Data!D8447)*('ESB Networks Summary'!$F$5:$F$17384))*1000*2</f>
        <v>6</v>
      </c>
      <c r="I8447" s="5">
        <v>0</v>
      </c>
      <c r="J8447" s="5">
        <v>0</v>
      </c>
      <c r="K8447" s="17">
        <v>1</v>
      </c>
      <c r="L8447" s="52">
        <f t="shared" si="920"/>
        <v>0</v>
      </c>
      <c r="M8447" s="5">
        <v>0</v>
      </c>
      <c r="N8447" s="5">
        <v>309.42500000000001</v>
      </c>
      <c r="O8447" s="96">
        <v>1751.41</v>
      </c>
      <c r="P8447" s="5">
        <v>7.1333333333333302</v>
      </c>
      <c r="Q8447" s="99">
        <v>0</v>
      </c>
      <c r="R8447" s="99">
        <v>15.334</v>
      </c>
      <c r="S8447" s="99">
        <v>5.5030000000000001</v>
      </c>
      <c r="T8447" s="30">
        <f t="shared" si="917"/>
        <v>350.21666666666567</v>
      </c>
      <c r="U8447" s="21">
        <f t="shared" si="921"/>
        <v>4.4724166666666571E-6</v>
      </c>
      <c r="V8447" s="21">
        <f t="shared" si="922"/>
        <v>0</v>
      </c>
      <c r="W8447" s="21">
        <f t="shared" si="923"/>
        <v>0</v>
      </c>
    </row>
    <row r="8448" spans="1:23">
      <c r="A8448" s="2">
        <f t="shared" si="918"/>
        <v>45597</v>
      </c>
      <c r="B8448" s="3">
        <f t="shared" si="919"/>
        <v>45619</v>
      </c>
      <c r="C8448" s="7">
        <v>45619.958333333336</v>
      </c>
      <c r="D8448" s="7">
        <v>45619.958333333336</v>
      </c>
      <c r="E8448" s="5">
        <v>53.8</v>
      </c>
      <c r="F8448" s="5">
        <v>-442.53333333333302</v>
      </c>
      <c r="G8448" s="5">
        <v>6.6666666666666499E-2</v>
      </c>
      <c r="H8448" s="34" cm="1">
        <f t="array" ref="H8448">SUMPRODUCT(('ESB Networks Summary'!$C$5:$C$17384=Data!D8448)*('ESB Networks Summary'!$E$5:$E$17384))*1000*2-SUMPRODUCT(('ESB Networks Summary'!$C$5:$C$17384=Data!D8448)*('ESB Networks Summary'!$F$5:$F$17384))*1000*2</f>
        <v>6</v>
      </c>
      <c r="I8448" s="5">
        <v>0</v>
      </c>
      <c r="J8448" s="5">
        <v>0</v>
      </c>
      <c r="K8448" s="17">
        <v>1</v>
      </c>
      <c r="L8448" s="52">
        <f t="shared" si="920"/>
        <v>0</v>
      </c>
      <c r="M8448" s="5">
        <v>0</v>
      </c>
      <c r="N8448" s="5">
        <v>303.56666666666598</v>
      </c>
      <c r="O8448" s="96">
        <v>896.44</v>
      </c>
      <c r="P8448" s="5">
        <v>7</v>
      </c>
      <c r="Q8448" s="99">
        <v>0</v>
      </c>
      <c r="R8448" s="99">
        <v>5.9909999999999997</v>
      </c>
      <c r="S8448" s="99">
        <v>1.9260000000000002</v>
      </c>
      <c r="T8448" s="30">
        <f t="shared" si="917"/>
        <v>146.0333333333337</v>
      </c>
      <c r="U8448" s="21">
        <f t="shared" si="921"/>
        <v>1.9969999999999946E-6</v>
      </c>
      <c r="V8448" s="21">
        <f t="shared" si="922"/>
        <v>0</v>
      </c>
      <c r="W8448" s="21">
        <f t="shared" si="923"/>
        <v>0</v>
      </c>
    </row>
    <row r="8449" spans="1:23">
      <c r="A8449" s="2">
        <f t="shared" si="918"/>
        <v>45597</v>
      </c>
      <c r="B8449" s="3">
        <f t="shared" si="919"/>
        <v>45619</v>
      </c>
      <c r="C8449" s="7">
        <v>45619.979166666664</v>
      </c>
      <c r="D8449" s="7">
        <v>45619.979166666664</v>
      </c>
      <c r="E8449" s="5">
        <v>52.866666666666603</v>
      </c>
      <c r="F8449" s="5">
        <v>-334.20833333333297</v>
      </c>
      <c r="G8449" s="5">
        <v>-1.375</v>
      </c>
      <c r="H8449" s="34" cm="1">
        <f t="array" ref="H8449">SUMPRODUCT(('ESB Networks Summary'!$C$5:$C$17384=Data!D8449)*('ESB Networks Summary'!$E$5:$E$17384))*1000*2-SUMPRODUCT(('ESB Networks Summary'!$C$5:$C$17384=Data!D8449)*('ESB Networks Summary'!$F$5:$F$17384))*1000*2</f>
        <v>4</v>
      </c>
      <c r="I8449" s="5">
        <v>0</v>
      </c>
      <c r="J8449" s="5">
        <v>0</v>
      </c>
      <c r="K8449" s="17">
        <v>1</v>
      </c>
      <c r="L8449" s="52">
        <f t="shared" si="920"/>
        <v>0</v>
      </c>
      <c r="M8449" s="5">
        <v>0</v>
      </c>
      <c r="N8449" s="5">
        <v>205.7</v>
      </c>
      <c r="O8449" s="96">
        <v>896.44</v>
      </c>
      <c r="P8449" s="5">
        <v>5.36666666666666</v>
      </c>
      <c r="Q8449" s="99">
        <v>0</v>
      </c>
      <c r="R8449" s="99">
        <v>5.9909999999999997</v>
      </c>
      <c r="S8449" s="99">
        <v>1.9260000000000002</v>
      </c>
      <c r="T8449" s="30">
        <f t="shared" si="917"/>
        <v>132.49999999999966</v>
      </c>
      <c r="U8449" s="21">
        <f t="shared" si="921"/>
        <v>0</v>
      </c>
      <c r="V8449" s="21">
        <f t="shared" si="922"/>
        <v>-1.324125E-5</v>
      </c>
      <c r="W8449" s="21">
        <f t="shared" si="923"/>
        <v>0</v>
      </c>
    </row>
    <row r="8450" spans="1:23">
      <c r="A8450" s="2">
        <f t="shared" si="918"/>
        <v>45597</v>
      </c>
      <c r="B8450" s="3">
        <f t="shared" si="919"/>
        <v>45620</v>
      </c>
      <c r="C8450" s="7">
        <v>45620</v>
      </c>
      <c r="D8450" s="7">
        <v>45620</v>
      </c>
      <c r="E8450" s="5">
        <v>52</v>
      </c>
      <c r="F8450" s="5">
        <v>-341.83333333333297</v>
      </c>
      <c r="G8450" s="5">
        <v>-1.36666666666666</v>
      </c>
      <c r="H8450" s="34" cm="1">
        <f t="array" ref="H8450">SUMPRODUCT(('ESB Networks Summary'!$C$5:$C$17384=Data!D8450)*('ESB Networks Summary'!$E$5:$E$17384))*1000*2-SUMPRODUCT(('ESB Networks Summary'!$C$5:$C$17384=Data!D8450)*('ESB Networks Summary'!$F$5:$F$17384))*1000*2</f>
        <v>4</v>
      </c>
      <c r="I8450" s="5">
        <v>0</v>
      </c>
      <c r="J8450" s="5">
        <v>0</v>
      </c>
      <c r="K8450" s="17">
        <v>1</v>
      </c>
      <c r="L8450" s="52">
        <f t="shared" si="920"/>
        <v>0</v>
      </c>
      <c r="M8450" s="5">
        <v>0</v>
      </c>
      <c r="N8450" s="5">
        <v>209.933333333333</v>
      </c>
      <c r="O8450" s="96">
        <v>280.3</v>
      </c>
      <c r="P8450" s="5">
        <v>5</v>
      </c>
      <c r="Q8450" s="99">
        <v>0</v>
      </c>
      <c r="R8450" s="99">
        <v>5.7069999999999999</v>
      </c>
      <c r="S8450" s="99">
        <v>1.6420000000000001</v>
      </c>
      <c r="T8450" s="30">
        <f t="shared" ref="T8450:T8513" si="924">P8450+G8450-N8450-F8450</f>
        <v>135.5333333333333</v>
      </c>
      <c r="U8450" s="21">
        <f t="shared" si="921"/>
        <v>0</v>
      </c>
      <c r="V8450" s="21">
        <f t="shared" si="922"/>
        <v>-1.1220333333333281E-5</v>
      </c>
      <c r="W8450" s="21">
        <f t="shared" si="923"/>
        <v>0</v>
      </c>
    </row>
    <row r="8451" spans="1:23">
      <c r="A8451" s="2">
        <f t="shared" ref="A8451:A8514" si="925">DATE(YEAR(C8451),MONTH(C8451),1)</f>
        <v>45597</v>
      </c>
      <c r="B8451" s="3">
        <f t="shared" ref="B8451:B8514" si="926">DATE(YEAR(C8451),MONTH(C8451),DAY(C8451))</f>
        <v>45620</v>
      </c>
      <c r="C8451" s="7">
        <v>45620.020833333336</v>
      </c>
      <c r="D8451" s="7">
        <v>45620.020833333336</v>
      </c>
      <c r="E8451" s="5">
        <v>51.1</v>
      </c>
      <c r="F8451" s="5">
        <v>-323.63333333333298</v>
      </c>
      <c r="G8451" s="5">
        <v>-1</v>
      </c>
      <c r="H8451" s="34" cm="1">
        <f t="array" ref="H8451">SUMPRODUCT(('ESB Networks Summary'!$C$5:$C$17384=Data!D8451)*('ESB Networks Summary'!$E$5:$E$17384))*1000*2-SUMPRODUCT(('ESB Networks Summary'!$C$5:$C$17384=Data!D8451)*('ESB Networks Summary'!$F$5:$F$17384))*1000*2</f>
        <v>4</v>
      </c>
      <c r="I8451" s="5">
        <v>0</v>
      </c>
      <c r="J8451" s="5">
        <v>0</v>
      </c>
      <c r="K8451" s="17">
        <v>1</v>
      </c>
      <c r="L8451" s="52">
        <f t="shared" ref="L8451:L8514" si="927">IF(AND(K8451=2,K8450&lt;2),1,0)</f>
        <v>0</v>
      </c>
      <c r="M8451" s="5">
        <v>0</v>
      </c>
      <c r="N8451" s="5">
        <v>216.06666666666601</v>
      </c>
      <c r="O8451" s="96">
        <v>280.3</v>
      </c>
      <c r="P8451" s="5">
        <v>4.4666666666666597</v>
      </c>
      <c r="Q8451" s="99">
        <v>0</v>
      </c>
      <c r="R8451" s="99">
        <v>5.7069999999999999</v>
      </c>
      <c r="S8451" s="99">
        <v>1.6420000000000001</v>
      </c>
      <c r="T8451" s="30">
        <f t="shared" si="924"/>
        <v>111.03333333333364</v>
      </c>
      <c r="U8451" s="21">
        <f t="shared" ref="U8451:U8514" si="928">IF(G8451&gt;0, G8451/1000*R8451/2,0)/100</f>
        <v>0</v>
      </c>
      <c r="V8451" s="21">
        <f t="shared" ref="V8451:V8514" si="929">IF(G8451&lt;0, G8451/1000*S8451/2,0)/100</f>
        <v>-8.210000000000001E-6</v>
      </c>
      <c r="W8451" s="21">
        <f t="shared" ref="W8451:W8514" si="930">IF(J8451&gt;P8451,J8451/1000/2*R8451/100,0)</f>
        <v>0</v>
      </c>
    </row>
    <row r="8452" spans="1:23">
      <c r="A8452" s="2">
        <f t="shared" si="925"/>
        <v>45597</v>
      </c>
      <c r="B8452" s="3">
        <f t="shared" si="926"/>
        <v>45620</v>
      </c>
      <c r="C8452" s="7">
        <v>45620.041666666664</v>
      </c>
      <c r="D8452" s="7">
        <v>45620.041666666664</v>
      </c>
      <c r="E8452" s="5">
        <v>50.366666666666603</v>
      </c>
      <c r="F8452" s="5">
        <v>-305.96666666666601</v>
      </c>
      <c r="G8452" s="5">
        <v>-2.2666666666666599</v>
      </c>
      <c r="H8452" s="34" cm="1">
        <f t="array" ref="H8452">SUMPRODUCT(('ESB Networks Summary'!$C$5:$C$17384=Data!D8452)*('ESB Networks Summary'!$E$5:$E$17384))*1000*2-SUMPRODUCT(('ESB Networks Summary'!$C$5:$C$17384=Data!D8452)*('ESB Networks Summary'!$F$5:$F$17384))*1000*2</f>
        <v>4</v>
      </c>
      <c r="I8452" s="5">
        <v>0</v>
      </c>
      <c r="J8452" s="5">
        <v>0</v>
      </c>
      <c r="K8452" s="17">
        <v>1</v>
      </c>
      <c r="L8452" s="52">
        <f t="shared" si="927"/>
        <v>0</v>
      </c>
      <c r="M8452" s="5">
        <v>0</v>
      </c>
      <c r="N8452" s="5">
        <v>163.03333333333299</v>
      </c>
      <c r="O8452" s="96">
        <v>70.34</v>
      </c>
      <c r="P8452" s="5">
        <v>4</v>
      </c>
      <c r="Q8452" s="99">
        <v>0</v>
      </c>
      <c r="R8452" s="99">
        <v>5.6</v>
      </c>
      <c r="S8452" s="99">
        <v>1.5349999999999999</v>
      </c>
      <c r="T8452" s="30">
        <f t="shared" si="924"/>
        <v>144.66666666666637</v>
      </c>
      <c r="U8452" s="21">
        <f t="shared" si="928"/>
        <v>0</v>
      </c>
      <c r="V8452" s="21">
        <f t="shared" si="929"/>
        <v>-1.7396666666666611E-5</v>
      </c>
      <c r="W8452" s="21">
        <f t="shared" si="930"/>
        <v>0</v>
      </c>
    </row>
    <row r="8453" spans="1:23">
      <c r="A8453" s="2">
        <f t="shared" si="925"/>
        <v>45597</v>
      </c>
      <c r="B8453" s="3">
        <f t="shared" si="926"/>
        <v>45620</v>
      </c>
      <c r="C8453" s="7">
        <v>45620.0625</v>
      </c>
      <c r="D8453" s="7">
        <v>45620.0625</v>
      </c>
      <c r="E8453" s="5">
        <v>50</v>
      </c>
      <c r="F8453" s="5">
        <v>-181.666666666666</v>
      </c>
      <c r="G8453" s="5">
        <v>-0.2</v>
      </c>
      <c r="H8453" s="34" cm="1">
        <f t="array" ref="H8453">SUMPRODUCT(('ESB Networks Summary'!$C$5:$C$17384=Data!D8453)*('ESB Networks Summary'!$E$5:$E$17384))*1000*2-SUMPRODUCT(('ESB Networks Summary'!$C$5:$C$17384=Data!D8453)*('ESB Networks Summary'!$F$5:$F$17384))*1000*2</f>
        <v>2</v>
      </c>
      <c r="I8453" s="5">
        <v>0</v>
      </c>
      <c r="J8453" s="5">
        <v>0</v>
      </c>
      <c r="K8453" s="17">
        <v>1</v>
      </c>
      <c r="L8453" s="52">
        <f t="shared" si="927"/>
        <v>0</v>
      </c>
      <c r="M8453" s="5">
        <v>0</v>
      </c>
      <c r="N8453" s="5">
        <v>18.6666666666666</v>
      </c>
      <c r="O8453" s="96">
        <v>70.34</v>
      </c>
      <c r="P8453" s="5">
        <v>4.43333333333333</v>
      </c>
      <c r="Q8453" s="99">
        <v>0</v>
      </c>
      <c r="R8453" s="99">
        <v>5.6</v>
      </c>
      <c r="S8453" s="99">
        <v>1.5349999999999999</v>
      </c>
      <c r="T8453" s="30">
        <f t="shared" si="924"/>
        <v>167.23333333333272</v>
      </c>
      <c r="U8453" s="21">
        <f t="shared" si="928"/>
        <v>0</v>
      </c>
      <c r="V8453" s="21">
        <f t="shared" si="929"/>
        <v>-1.5349999999999999E-6</v>
      </c>
      <c r="W8453" s="21">
        <f t="shared" si="930"/>
        <v>0</v>
      </c>
    </row>
    <row r="8454" spans="1:23">
      <c r="A8454" s="2">
        <f t="shared" si="925"/>
        <v>45597</v>
      </c>
      <c r="B8454" s="3">
        <f t="shared" si="926"/>
        <v>45620</v>
      </c>
      <c r="C8454" s="7">
        <v>45620.083333333336</v>
      </c>
      <c r="D8454" s="7">
        <v>45620.083333333336</v>
      </c>
      <c r="E8454" s="5">
        <v>52.9</v>
      </c>
      <c r="F8454" s="5">
        <v>3075.9333333333302</v>
      </c>
      <c r="G8454" s="5">
        <v>3635.4</v>
      </c>
      <c r="H8454" s="34" cm="1">
        <f t="array" ref="H8454">SUMPRODUCT(('ESB Networks Summary'!$C$5:$C$17384=Data!D8454)*('ESB Networks Summary'!$E$5:$E$17384))*1000*2-SUMPRODUCT(('ESB Networks Summary'!$C$5:$C$17384=Data!D8454)*('ESB Networks Summary'!$F$5:$F$17384))*1000*2</f>
        <v>3756</v>
      </c>
      <c r="I8454" s="5">
        <v>0</v>
      </c>
      <c r="J8454" s="5">
        <v>0</v>
      </c>
      <c r="K8454" s="17">
        <v>1</v>
      </c>
      <c r="L8454" s="52">
        <f t="shared" si="927"/>
        <v>0</v>
      </c>
      <c r="M8454" s="5">
        <v>0</v>
      </c>
      <c r="N8454" s="5">
        <v>0</v>
      </c>
      <c r="O8454" s="96">
        <v>80.84</v>
      </c>
      <c r="P8454" s="5">
        <v>4.6333333333333302</v>
      </c>
      <c r="Q8454" s="99">
        <v>0</v>
      </c>
      <c r="R8454" s="99">
        <v>5.4489999999999998</v>
      </c>
      <c r="S8454" s="99">
        <v>1.3839999999999999</v>
      </c>
      <c r="T8454" s="30">
        <f t="shared" si="924"/>
        <v>564.10000000000309</v>
      </c>
      <c r="U8454" s="21">
        <f t="shared" si="928"/>
        <v>9.904647300000001E-2</v>
      </c>
      <c r="V8454" s="21">
        <f t="shared" si="929"/>
        <v>0</v>
      </c>
      <c r="W8454" s="21">
        <f t="shared" si="930"/>
        <v>0</v>
      </c>
    </row>
    <row r="8455" spans="1:23">
      <c r="A8455" s="2">
        <f t="shared" si="925"/>
        <v>45597</v>
      </c>
      <c r="B8455" s="3">
        <f t="shared" si="926"/>
        <v>45620</v>
      </c>
      <c r="C8455" s="7">
        <v>45620.104166666664</v>
      </c>
      <c r="D8455" s="7">
        <v>45620.104166666664</v>
      </c>
      <c r="E8455" s="5">
        <v>60.466666666666598</v>
      </c>
      <c r="F8455" s="5">
        <v>3466.6666666666601</v>
      </c>
      <c r="G8455" s="5">
        <v>3948.5333333333301</v>
      </c>
      <c r="H8455" s="34" cm="1">
        <f t="array" ref="H8455">SUMPRODUCT(('ESB Networks Summary'!$C$5:$C$17384=Data!D8455)*('ESB Networks Summary'!$E$5:$E$17384))*1000*2-SUMPRODUCT(('ESB Networks Summary'!$C$5:$C$17384=Data!D8455)*('ESB Networks Summary'!$F$5:$F$17384))*1000*2</f>
        <v>3980</v>
      </c>
      <c r="I8455" s="5">
        <v>0</v>
      </c>
      <c r="J8455" s="5">
        <v>0</v>
      </c>
      <c r="K8455" s="17">
        <v>1</v>
      </c>
      <c r="L8455" s="52">
        <f t="shared" si="927"/>
        <v>0</v>
      </c>
      <c r="M8455" s="5">
        <v>0</v>
      </c>
      <c r="N8455" s="5">
        <v>0</v>
      </c>
      <c r="O8455" s="96">
        <v>80.84</v>
      </c>
      <c r="P8455" s="5">
        <v>4</v>
      </c>
      <c r="Q8455" s="99">
        <v>0</v>
      </c>
      <c r="R8455" s="99">
        <v>5.4489999999999998</v>
      </c>
      <c r="S8455" s="99">
        <v>1.3839999999999999</v>
      </c>
      <c r="T8455" s="30">
        <f t="shared" si="924"/>
        <v>485.86666666666997</v>
      </c>
      <c r="U8455" s="21">
        <f t="shared" si="928"/>
        <v>0.10757779066666658</v>
      </c>
      <c r="V8455" s="21">
        <f t="shared" si="929"/>
        <v>0</v>
      </c>
      <c r="W8455" s="21">
        <f t="shared" si="930"/>
        <v>0</v>
      </c>
    </row>
    <row r="8456" spans="1:23">
      <c r="A8456" s="2">
        <f t="shared" si="925"/>
        <v>45597</v>
      </c>
      <c r="B8456" s="3">
        <f t="shared" si="926"/>
        <v>45620</v>
      </c>
      <c r="C8456" s="7">
        <v>45620.125</v>
      </c>
      <c r="D8456" s="7">
        <v>45620.125</v>
      </c>
      <c r="E8456" s="5">
        <v>68.158333333333303</v>
      </c>
      <c r="F8456" s="5">
        <v>3501.9749999999999</v>
      </c>
      <c r="G8456" s="5">
        <v>3996.63333333333</v>
      </c>
      <c r="H8456" s="34" cm="1">
        <f t="array" ref="H8456">SUMPRODUCT(('ESB Networks Summary'!$C$5:$C$17384=Data!D8456)*('ESB Networks Summary'!$E$5:$E$17384))*1000*2-SUMPRODUCT(('ESB Networks Summary'!$C$5:$C$17384=Data!D8456)*('ESB Networks Summary'!$F$5:$F$17384))*1000*2</f>
        <v>4027.9999999999995</v>
      </c>
      <c r="I8456" s="5">
        <v>0</v>
      </c>
      <c r="J8456" s="5">
        <v>0</v>
      </c>
      <c r="K8456" s="17">
        <v>1</v>
      </c>
      <c r="L8456" s="52">
        <f t="shared" si="927"/>
        <v>0</v>
      </c>
      <c r="M8456" s="5">
        <v>0</v>
      </c>
      <c r="N8456" s="5">
        <v>13.533333333333299</v>
      </c>
      <c r="O8456" s="96">
        <v>26.73</v>
      </c>
      <c r="P8456" s="5">
        <v>4</v>
      </c>
      <c r="Q8456" s="99">
        <v>0</v>
      </c>
      <c r="R8456" s="99">
        <v>5.2770000000000001</v>
      </c>
      <c r="S8456" s="99">
        <v>1.212</v>
      </c>
      <c r="T8456" s="30">
        <f t="shared" si="924"/>
        <v>485.12499999999682</v>
      </c>
      <c r="U8456" s="21">
        <f t="shared" si="928"/>
        <v>0.10545117049999991</v>
      </c>
      <c r="V8456" s="21">
        <f t="shared" si="929"/>
        <v>0</v>
      </c>
      <c r="W8456" s="21">
        <f t="shared" si="930"/>
        <v>0</v>
      </c>
    </row>
    <row r="8457" spans="1:23">
      <c r="A8457" s="2">
        <f t="shared" si="925"/>
        <v>45597</v>
      </c>
      <c r="B8457" s="3">
        <f t="shared" si="926"/>
        <v>45620</v>
      </c>
      <c r="C8457" s="7">
        <v>45620.145833333336</v>
      </c>
      <c r="D8457" s="7">
        <v>45620.145833333336</v>
      </c>
      <c r="E8457" s="5">
        <v>75.8333333333333</v>
      </c>
      <c r="F8457" s="5">
        <v>3397.4666666666599</v>
      </c>
      <c r="G8457" s="5">
        <v>4049.2</v>
      </c>
      <c r="H8457" s="34" cm="1">
        <f t="array" ref="H8457">SUMPRODUCT(('ESB Networks Summary'!$C$5:$C$17384=Data!D8457)*('ESB Networks Summary'!$E$5:$E$17384))*1000*2-SUMPRODUCT(('ESB Networks Summary'!$C$5:$C$17384=Data!D8457)*('ESB Networks Summary'!$F$5:$F$17384))*1000*2</f>
        <v>4082</v>
      </c>
      <c r="I8457" s="5">
        <v>0</v>
      </c>
      <c r="J8457" s="5">
        <v>0</v>
      </c>
      <c r="K8457" s="17">
        <v>1</v>
      </c>
      <c r="L8457" s="52">
        <f t="shared" si="927"/>
        <v>0</v>
      </c>
      <c r="M8457" s="5">
        <v>0</v>
      </c>
      <c r="N8457" s="5">
        <v>52.266666666666602</v>
      </c>
      <c r="O8457" s="97">
        <v>26.73</v>
      </c>
      <c r="P8457" s="5">
        <v>4</v>
      </c>
      <c r="Q8457" s="99">
        <v>0</v>
      </c>
      <c r="R8457" s="99">
        <v>5.2770000000000001</v>
      </c>
      <c r="S8457" s="99">
        <v>1.212</v>
      </c>
      <c r="T8457" s="30">
        <f t="shared" si="924"/>
        <v>603.46666666667352</v>
      </c>
      <c r="U8457" s="21">
        <f t="shared" si="928"/>
        <v>0.10683814200000001</v>
      </c>
      <c r="V8457" s="21">
        <f t="shared" si="929"/>
        <v>0</v>
      </c>
      <c r="W8457" s="21">
        <f t="shared" si="930"/>
        <v>0</v>
      </c>
    </row>
    <row r="8458" spans="1:23">
      <c r="A8458" s="2">
        <f t="shared" si="925"/>
        <v>45597</v>
      </c>
      <c r="B8458" s="3">
        <f t="shared" si="926"/>
        <v>45620</v>
      </c>
      <c r="C8458" s="7">
        <v>45620.166666666664</v>
      </c>
      <c r="D8458" s="7">
        <v>45620.166666666664</v>
      </c>
      <c r="E8458" s="5">
        <v>82.766666666666595</v>
      </c>
      <c r="F8458" s="5">
        <v>3522.5833333333298</v>
      </c>
      <c r="G8458" s="5">
        <v>4051.8333333333298</v>
      </c>
      <c r="H8458" s="34" cm="1">
        <f t="array" ref="H8458">SUMPRODUCT(('ESB Networks Summary'!$C$5:$C$17384=Data!D8458)*('ESB Networks Summary'!$E$5:$E$17384))*1000*2-SUMPRODUCT(('ESB Networks Summary'!$C$5:$C$17384=Data!D8458)*('ESB Networks Summary'!$F$5:$F$17384))*1000*2</f>
        <v>4083.9999999999995</v>
      </c>
      <c r="I8458" s="5">
        <v>0</v>
      </c>
      <c r="J8458" s="5">
        <v>0</v>
      </c>
      <c r="K8458" s="17">
        <v>1</v>
      </c>
      <c r="L8458" s="52">
        <f t="shared" si="927"/>
        <v>0</v>
      </c>
      <c r="M8458" s="5">
        <v>0</v>
      </c>
      <c r="N8458" s="5">
        <v>64.8333333333333</v>
      </c>
      <c r="O8458" s="96">
        <v>25.93</v>
      </c>
      <c r="P8458" s="5">
        <v>4</v>
      </c>
      <c r="Q8458" s="99">
        <v>0</v>
      </c>
      <c r="R8458" s="99">
        <v>5.2640000000000002</v>
      </c>
      <c r="S8458" s="99">
        <v>1.1990000000000001</v>
      </c>
      <c r="T8458" s="30">
        <f t="shared" si="924"/>
        <v>468.41666666666652</v>
      </c>
      <c r="U8458" s="21">
        <f t="shared" si="928"/>
        <v>0.10664425333333324</v>
      </c>
      <c r="V8458" s="21">
        <f t="shared" si="929"/>
        <v>0</v>
      </c>
      <c r="W8458" s="21">
        <f t="shared" si="930"/>
        <v>0</v>
      </c>
    </row>
    <row r="8459" spans="1:23">
      <c r="A8459" s="2">
        <f t="shared" si="925"/>
        <v>45597</v>
      </c>
      <c r="B8459" s="3">
        <f t="shared" si="926"/>
        <v>45620</v>
      </c>
      <c r="C8459" s="7">
        <v>45620.1875</v>
      </c>
      <c r="D8459" s="7">
        <v>45620.1875</v>
      </c>
      <c r="E8459" s="5">
        <v>88.366666666666603</v>
      </c>
      <c r="F8459" s="5">
        <v>3536.36666666666</v>
      </c>
      <c r="G8459" s="5">
        <v>4029.2666666666601</v>
      </c>
      <c r="H8459" s="34" cm="1">
        <f t="array" ref="H8459">SUMPRODUCT(('ESB Networks Summary'!$C$5:$C$17384=Data!D8459)*('ESB Networks Summary'!$E$5:$E$17384))*1000*2-SUMPRODUCT(('ESB Networks Summary'!$C$5:$C$17384=Data!D8459)*('ESB Networks Summary'!$F$5:$F$17384))*1000*2</f>
        <v>4059.9999999999995</v>
      </c>
      <c r="I8459" s="5">
        <v>0</v>
      </c>
      <c r="J8459" s="5">
        <v>0</v>
      </c>
      <c r="K8459" s="17">
        <v>1</v>
      </c>
      <c r="L8459" s="52">
        <f t="shared" si="927"/>
        <v>0</v>
      </c>
      <c r="M8459" s="5">
        <v>0</v>
      </c>
      <c r="N8459" s="5">
        <v>0</v>
      </c>
      <c r="O8459" s="96">
        <v>25.93</v>
      </c>
      <c r="P8459" s="5">
        <v>3.9666666666666601</v>
      </c>
      <c r="Q8459" s="99">
        <v>0</v>
      </c>
      <c r="R8459" s="99">
        <v>5.2640000000000002</v>
      </c>
      <c r="S8459" s="99">
        <v>1.1990000000000001</v>
      </c>
      <c r="T8459" s="30">
        <f t="shared" si="924"/>
        <v>496.86666666666679</v>
      </c>
      <c r="U8459" s="21">
        <f t="shared" si="928"/>
        <v>0.1060502986666665</v>
      </c>
      <c r="V8459" s="21">
        <f t="shared" si="929"/>
        <v>0</v>
      </c>
      <c r="W8459" s="21">
        <f t="shared" si="930"/>
        <v>0</v>
      </c>
    </row>
    <row r="8460" spans="1:23">
      <c r="A8460" s="2">
        <f t="shared" si="925"/>
        <v>45597</v>
      </c>
      <c r="B8460" s="3">
        <f t="shared" si="926"/>
        <v>45620</v>
      </c>
      <c r="C8460" s="7">
        <v>45620.208333333336</v>
      </c>
      <c r="D8460" s="7">
        <v>45620.208333333336</v>
      </c>
      <c r="E8460" s="5">
        <v>97.0416666666666</v>
      </c>
      <c r="F8460" s="5">
        <v>1926.9833333333299</v>
      </c>
      <c r="G8460" s="5">
        <v>2255.2666666666601</v>
      </c>
      <c r="H8460" s="34" cm="1">
        <f t="array" ref="H8460">SUMPRODUCT(('ESB Networks Summary'!$C$5:$C$17384=Data!D8460)*('ESB Networks Summary'!$E$5:$E$17384))*1000*2-SUMPRODUCT(('ESB Networks Summary'!$C$5:$C$17384=Data!D8460)*('ESB Networks Summary'!$F$5:$F$17384))*1000*2</f>
        <v>2260</v>
      </c>
      <c r="I8460" s="5">
        <v>0</v>
      </c>
      <c r="J8460" s="5">
        <v>0</v>
      </c>
      <c r="K8460" s="17">
        <v>1</v>
      </c>
      <c r="L8460" s="52">
        <f t="shared" si="927"/>
        <v>0</v>
      </c>
      <c r="M8460" s="5">
        <v>0</v>
      </c>
      <c r="N8460" s="5">
        <v>0</v>
      </c>
      <c r="O8460" s="96">
        <v>1106.06</v>
      </c>
      <c r="P8460" s="5">
        <v>3.7666666666666599</v>
      </c>
      <c r="Q8460" s="99">
        <v>0</v>
      </c>
      <c r="R8460" s="99">
        <v>5.2640000000000002</v>
      </c>
      <c r="S8460" s="99">
        <v>1.1990000000000001</v>
      </c>
      <c r="T8460" s="30">
        <f t="shared" si="924"/>
        <v>332.049999999997</v>
      </c>
      <c r="U8460" s="21">
        <f t="shared" si="928"/>
        <v>5.9358618666666488E-2</v>
      </c>
      <c r="V8460" s="21">
        <f t="shared" si="929"/>
        <v>0</v>
      </c>
      <c r="W8460" s="21">
        <f t="shared" si="930"/>
        <v>0</v>
      </c>
    </row>
    <row r="8461" spans="1:23">
      <c r="A8461" s="2">
        <f t="shared" si="925"/>
        <v>45597</v>
      </c>
      <c r="B8461" s="3">
        <f t="shared" si="926"/>
        <v>45620</v>
      </c>
      <c r="C8461" s="7">
        <v>45620.229166666664</v>
      </c>
      <c r="D8461" s="7">
        <v>45620.229166666664</v>
      </c>
      <c r="E8461" s="5">
        <v>100</v>
      </c>
      <c r="F8461" s="5">
        <v>-20.9583333333333</v>
      </c>
      <c r="G8461" s="5">
        <v>3197.6583333333301</v>
      </c>
      <c r="H8461" s="34" cm="1">
        <f t="array" ref="H8461">SUMPRODUCT(('ESB Networks Summary'!$C$5:$C$17384=Data!D8461)*('ESB Networks Summary'!$E$5:$E$17384))*1000*2-SUMPRODUCT(('ESB Networks Summary'!$C$5:$C$17384=Data!D8461)*('ESB Networks Summary'!$F$5:$F$17384))*1000*2</f>
        <v>3538</v>
      </c>
      <c r="I8461" s="5">
        <v>3258.3583333333299</v>
      </c>
      <c r="J8461" s="5">
        <v>0</v>
      </c>
      <c r="K8461" s="17">
        <v>1</v>
      </c>
      <c r="L8461" s="52">
        <f t="shared" si="927"/>
        <v>0</v>
      </c>
      <c r="M8461" s="5">
        <v>0</v>
      </c>
      <c r="N8461" s="5">
        <v>3331.6</v>
      </c>
      <c r="O8461" s="96">
        <v>1106.06</v>
      </c>
      <c r="P8461" s="5">
        <v>3.0666666666666602</v>
      </c>
      <c r="Q8461" s="99">
        <v>0</v>
      </c>
      <c r="R8461" s="99">
        <v>5.2640000000000002</v>
      </c>
      <c r="S8461" s="99">
        <v>1.1990000000000001</v>
      </c>
      <c r="T8461" s="30">
        <f t="shared" si="924"/>
        <v>-109.91666666666988</v>
      </c>
      <c r="U8461" s="21">
        <f t="shared" si="928"/>
        <v>8.4162367333333238E-2</v>
      </c>
      <c r="V8461" s="21">
        <f t="shared" si="929"/>
        <v>0</v>
      </c>
      <c r="W8461" s="21">
        <f t="shared" si="930"/>
        <v>0</v>
      </c>
    </row>
    <row r="8462" spans="1:23">
      <c r="A8462" s="2">
        <f t="shared" si="925"/>
        <v>45597</v>
      </c>
      <c r="B8462" s="3">
        <f t="shared" si="926"/>
        <v>45620</v>
      </c>
      <c r="C8462" s="7">
        <v>45620.25</v>
      </c>
      <c r="D8462" s="7">
        <v>45620.25</v>
      </c>
      <c r="E8462" s="5">
        <v>99.766666666666595</v>
      </c>
      <c r="F8462" s="5">
        <v>-429.46666666666601</v>
      </c>
      <c r="G8462" s="5">
        <v>1438.8999999999901</v>
      </c>
      <c r="H8462" s="34" cm="1">
        <f t="array" ref="H8462">SUMPRODUCT(('ESB Networks Summary'!$C$5:$C$17384=Data!D8462)*('ESB Networks Summary'!$E$5:$E$17384))*1000*2-SUMPRODUCT(('ESB Networks Summary'!$C$5:$C$17384=Data!D8462)*('ESB Networks Summary'!$F$5:$F$17384))*1000*2</f>
        <v>1318</v>
      </c>
      <c r="I8462" s="5">
        <v>1723.56666666666</v>
      </c>
      <c r="J8462" s="5">
        <v>0</v>
      </c>
      <c r="K8462" s="17">
        <v>1</v>
      </c>
      <c r="L8462" s="52">
        <f t="shared" si="927"/>
        <v>0</v>
      </c>
      <c r="M8462" s="5">
        <v>0</v>
      </c>
      <c r="N8462" s="5">
        <v>1742.2</v>
      </c>
      <c r="O8462" s="96">
        <v>525.66999999999996</v>
      </c>
      <c r="P8462" s="5">
        <v>3</v>
      </c>
      <c r="Q8462" s="99">
        <v>0</v>
      </c>
      <c r="R8462" s="99">
        <v>5.3959999999999999</v>
      </c>
      <c r="S8462" s="99">
        <v>1.331</v>
      </c>
      <c r="T8462" s="30">
        <f t="shared" si="924"/>
        <v>129.16666666665606</v>
      </c>
      <c r="U8462" s="21">
        <f t="shared" si="928"/>
        <v>3.8821521999999734E-2</v>
      </c>
      <c r="V8462" s="21">
        <f t="shared" si="929"/>
        <v>0</v>
      </c>
      <c r="W8462" s="21">
        <f t="shared" si="930"/>
        <v>0</v>
      </c>
    </row>
    <row r="8463" spans="1:23">
      <c r="A8463" s="2">
        <f t="shared" si="925"/>
        <v>45597</v>
      </c>
      <c r="B8463" s="3">
        <f t="shared" si="926"/>
        <v>45620</v>
      </c>
      <c r="C8463" s="7">
        <v>45620.270833333336</v>
      </c>
      <c r="D8463" s="7">
        <v>45620.270833333336</v>
      </c>
      <c r="E8463" s="5">
        <v>98.233333333333306</v>
      </c>
      <c r="F8463" s="5">
        <v>-187.5</v>
      </c>
      <c r="G8463" s="5">
        <v>-2.2999999999999998</v>
      </c>
      <c r="H8463" s="34" cm="1">
        <f t="array" ref="H8463">SUMPRODUCT(('ESB Networks Summary'!$C$5:$C$17384=Data!D8463)*('ESB Networks Summary'!$E$5:$E$17384))*1000*2-SUMPRODUCT(('ESB Networks Summary'!$C$5:$C$17384=Data!D8463)*('ESB Networks Summary'!$F$5:$F$17384))*1000*2</f>
        <v>8</v>
      </c>
      <c r="I8463" s="5">
        <v>0</v>
      </c>
      <c r="J8463" s="5">
        <v>0</v>
      </c>
      <c r="K8463" s="17">
        <v>1</v>
      </c>
      <c r="L8463" s="52">
        <f t="shared" si="927"/>
        <v>0</v>
      </c>
      <c r="M8463" s="5">
        <v>0</v>
      </c>
      <c r="N8463" s="5">
        <v>14.8333333333333</v>
      </c>
      <c r="O8463" s="96">
        <v>525.66999999999996</v>
      </c>
      <c r="P8463" s="5">
        <v>3</v>
      </c>
      <c r="Q8463" s="99">
        <v>0</v>
      </c>
      <c r="R8463" s="99">
        <v>5.3959999999999999</v>
      </c>
      <c r="S8463" s="99">
        <v>1.331</v>
      </c>
      <c r="T8463" s="30">
        <f t="shared" si="924"/>
        <v>173.3666666666667</v>
      </c>
      <c r="U8463" s="21">
        <f t="shared" si="928"/>
        <v>0</v>
      </c>
      <c r="V8463" s="21">
        <f t="shared" si="929"/>
        <v>-1.53065E-5</v>
      </c>
      <c r="W8463" s="21">
        <f t="shared" si="930"/>
        <v>0</v>
      </c>
    </row>
    <row r="8464" spans="1:23">
      <c r="A8464" s="2">
        <f t="shared" si="925"/>
        <v>45597</v>
      </c>
      <c r="B8464" s="3">
        <f t="shared" si="926"/>
        <v>45620</v>
      </c>
      <c r="C8464" s="7">
        <v>45620.291666666664</v>
      </c>
      <c r="D8464" s="7">
        <v>45620.291666666664</v>
      </c>
      <c r="E8464" s="5">
        <v>97.5</v>
      </c>
      <c r="F8464" s="5">
        <v>-338.40833333333302</v>
      </c>
      <c r="G8464" s="5">
        <v>-5.7916666666666599</v>
      </c>
      <c r="H8464" s="34" cm="1">
        <f t="array" ref="H8464">SUMPRODUCT(('ESB Networks Summary'!$C$5:$C$17384=Data!D8464)*('ESB Networks Summary'!$E$5:$E$17384))*1000*2-SUMPRODUCT(('ESB Networks Summary'!$C$5:$C$17384=Data!D8464)*('ESB Networks Summary'!$F$5:$F$17384))*1000*2</f>
        <v>8</v>
      </c>
      <c r="I8464" s="5">
        <v>0</v>
      </c>
      <c r="J8464" s="5">
        <v>0</v>
      </c>
      <c r="K8464" s="17">
        <v>1</v>
      </c>
      <c r="L8464" s="52">
        <f t="shared" si="927"/>
        <v>0</v>
      </c>
      <c r="M8464" s="5">
        <v>0</v>
      </c>
      <c r="N8464" s="5">
        <v>176.67499999999899</v>
      </c>
      <c r="O8464" s="96">
        <v>237.14</v>
      </c>
      <c r="P8464" s="5">
        <v>4.1499999999999897</v>
      </c>
      <c r="Q8464" s="99">
        <v>0</v>
      </c>
      <c r="R8464" s="99">
        <v>7.944</v>
      </c>
      <c r="S8464" s="99">
        <v>3.879</v>
      </c>
      <c r="T8464" s="30">
        <f t="shared" si="924"/>
        <v>160.09166666666735</v>
      </c>
      <c r="U8464" s="21">
        <f t="shared" si="928"/>
        <v>0</v>
      </c>
      <c r="V8464" s="21">
        <f t="shared" si="929"/>
        <v>-1.1232937499999987E-4</v>
      </c>
      <c r="W8464" s="21">
        <f t="shared" si="930"/>
        <v>0</v>
      </c>
    </row>
    <row r="8465" spans="1:23">
      <c r="A8465" s="2">
        <f t="shared" si="925"/>
        <v>45597</v>
      </c>
      <c r="B8465" s="3">
        <f t="shared" si="926"/>
        <v>45620</v>
      </c>
      <c r="C8465" s="7">
        <v>45620.3125</v>
      </c>
      <c r="D8465" s="7">
        <v>45620.3125</v>
      </c>
      <c r="E8465" s="5">
        <v>96.7</v>
      </c>
      <c r="F8465" s="5">
        <v>-288.89999999999998</v>
      </c>
      <c r="G8465" s="5">
        <v>157.6</v>
      </c>
      <c r="H8465" s="34" cm="1">
        <f t="array" ref="H8465">SUMPRODUCT(('ESB Networks Summary'!$C$5:$C$17384=Data!D8465)*('ESB Networks Summary'!$E$5:$E$17384))*1000*2-SUMPRODUCT(('ESB Networks Summary'!$C$5:$C$17384=Data!D8465)*('ESB Networks Summary'!$F$5:$F$17384))*1000*2</f>
        <v>4</v>
      </c>
      <c r="I8465" s="5">
        <v>90</v>
      </c>
      <c r="J8465" s="5">
        <v>0</v>
      </c>
      <c r="K8465" s="17">
        <v>1</v>
      </c>
      <c r="L8465" s="52">
        <f t="shared" si="927"/>
        <v>0</v>
      </c>
      <c r="M8465" s="5">
        <v>0</v>
      </c>
      <c r="N8465" s="5">
        <v>139.56666666666601</v>
      </c>
      <c r="O8465" s="96">
        <v>237.14</v>
      </c>
      <c r="P8465" s="5">
        <v>31.233333333333299</v>
      </c>
      <c r="Q8465" s="99">
        <v>0</v>
      </c>
      <c r="R8465" s="99">
        <v>7.944</v>
      </c>
      <c r="S8465" s="99">
        <v>3.879</v>
      </c>
      <c r="T8465" s="30">
        <f t="shared" si="924"/>
        <v>338.16666666666725</v>
      </c>
      <c r="U8465" s="21">
        <f t="shared" si="928"/>
        <v>6.2598719999999997E-3</v>
      </c>
      <c r="V8465" s="21">
        <f t="shared" si="929"/>
        <v>0</v>
      </c>
      <c r="W8465" s="21">
        <f t="shared" si="930"/>
        <v>0</v>
      </c>
    </row>
    <row r="8466" spans="1:23">
      <c r="A8466" s="2">
        <f t="shared" si="925"/>
        <v>45597</v>
      </c>
      <c r="B8466" s="3">
        <f t="shared" si="926"/>
        <v>45620</v>
      </c>
      <c r="C8466" s="7">
        <v>45620.333333333336</v>
      </c>
      <c r="D8466" s="7">
        <v>45620.333333333336</v>
      </c>
      <c r="E8466" s="5">
        <v>95.766666666666595</v>
      </c>
      <c r="F8466" s="5">
        <v>-384.63333333333298</v>
      </c>
      <c r="G8466" s="5">
        <v>7.5333333333333297</v>
      </c>
      <c r="H8466" s="34" cm="1">
        <f t="array" ref="H8466">SUMPRODUCT(('ESB Networks Summary'!$C$5:$C$17384=Data!D8466)*('ESB Networks Summary'!$E$5:$E$17384))*1000*2-SUMPRODUCT(('ESB Networks Summary'!$C$5:$C$17384=Data!D8466)*('ESB Networks Summary'!$F$5:$F$17384))*1000*2</f>
        <v>6</v>
      </c>
      <c r="I8466" s="5">
        <v>0</v>
      </c>
      <c r="J8466" s="5">
        <v>0</v>
      </c>
      <c r="K8466" s="17">
        <v>1</v>
      </c>
      <c r="L8466" s="52">
        <f t="shared" si="927"/>
        <v>0</v>
      </c>
      <c r="M8466" s="5">
        <v>0</v>
      </c>
      <c r="N8466" s="5">
        <v>269.166666666666</v>
      </c>
      <c r="O8466" s="96">
        <v>261.22000000000003</v>
      </c>
      <c r="P8466" s="5">
        <v>57.866666666666603</v>
      </c>
      <c r="Q8466" s="99">
        <v>0</v>
      </c>
      <c r="R8466" s="99">
        <v>13.771000000000001</v>
      </c>
      <c r="S8466" s="99">
        <v>3.94</v>
      </c>
      <c r="T8466" s="30">
        <f t="shared" si="924"/>
        <v>180.8666666666669</v>
      </c>
      <c r="U8466" s="21">
        <f t="shared" si="928"/>
        <v>5.187076666666664E-4</v>
      </c>
      <c r="V8466" s="21">
        <f t="shared" si="929"/>
        <v>0</v>
      </c>
      <c r="W8466" s="21">
        <f t="shared" si="930"/>
        <v>0</v>
      </c>
    </row>
    <row r="8467" spans="1:23">
      <c r="A8467" s="2">
        <f t="shared" si="925"/>
        <v>45597</v>
      </c>
      <c r="B8467" s="3">
        <f t="shared" si="926"/>
        <v>45620</v>
      </c>
      <c r="C8467" s="7">
        <v>45620.354166666664</v>
      </c>
      <c r="D8467" s="7">
        <v>45620.354166666664</v>
      </c>
      <c r="E8467" s="5">
        <v>95</v>
      </c>
      <c r="F8467" s="5">
        <v>-213.6</v>
      </c>
      <c r="G8467" s="5">
        <v>9.0333333333333297</v>
      </c>
      <c r="H8467" s="34" cm="1">
        <f t="array" ref="H8467">SUMPRODUCT(('ESB Networks Summary'!$C$5:$C$17384=Data!D8467)*('ESB Networks Summary'!$E$5:$E$17384))*1000*2-SUMPRODUCT(('ESB Networks Summary'!$C$5:$C$17384=Data!D8467)*('ESB Networks Summary'!$F$5:$F$17384))*1000*2</f>
        <v>4</v>
      </c>
      <c r="I8467" s="5">
        <v>0</v>
      </c>
      <c r="J8467" s="5">
        <v>0</v>
      </c>
      <c r="K8467" s="17">
        <v>1</v>
      </c>
      <c r="L8467" s="52">
        <f t="shared" si="927"/>
        <v>0</v>
      </c>
      <c r="M8467" s="5">
        <v>0</v>
      </c>
      <c r="N8467" s="5">
        <v>226.8</v>
      </c>
      <c r="O8467" s="96">
        <v>261.22000000000003</v>
      </c>
      <c r="P8467" s="5">
        <v>127.666666666666</v>
      </c>
      <c r="Q8467" s="99">
        <v>0</v>
      </c>
      <c r="R8467" s="99">
        <v>13.771000000000001</v>
      </c>
      <c r="S8467" s="99">
        <v>3.94</v>
      </c>
      <c r="T8467" s="30">
        <f t="shared" si="924"/>
        <v>123.49999999999932</v>
      </c>
      <c r="U8467" s="21">
        <f t="shared" si="928"/>
        <v>6.2199016666666636E-4</v>
      </c>
      <c r="V8467" s="21">
        <f t="shared" si="929"/>
        <v>0</v>
      </c>
      <c r="W8467" s="21">
        <f t="shared" si="930"/>
        <v>0</v>
      </c>
    </row>
    <row r="8468" spans="1:23">
      <c r="A8468" s="2">
        <f t="shared" si="925"/>
        <v>45597</v>
      </c>
      <c r="B8468" s="3">
        <f t="shared" si="926"/>
        <v>45620</v>
      </c>
      <c r="C8468" s="7">
        <v>45620.375</v>
      </c>
      <c r="D8468" s="7">
        <v>45620.375</v>
      </c>
      <c r="E8468" s="5">
        <v>94.366666666666603</v>
      </c>
      <c r="F8468" s="5">
        <v>-519.5</v>
      </c>
      <c r="G8468" s="5">
        <v>2.93333333333333</v>
      </c>
      <c r="H8468" s="34" cm="1">
        <f t="array" ref="H8468">SUMPRODUCT(('ESB Networks Summary'!$C$5:$C$17384=Data!D8468)*('ESB Networks Summary'!$E$5:$E$17384))*1000*2-SUMPRODUCT(('ESB Networks Summary'!$C$5:$C$17384=Data!D8468)*('ESB Networks Summary'!$F$5:$F$17384))*1000*2</f>
        <v>4</v>
      </c>
      <c r="I8468" s="5">
        <v>0</v>
      </c>
      <c r="J8468" s="5">
        <v>0</v>
      </c>
      <c r="K8468" s="17">
        <v>1</v>
      </c>
      <c r="L8468" s="52">
        <f t="shared" si="927"/>
        <v>0</v>
      </c>
      <c r="M8468" s="5">
        <v>0</v>
      </c>
      <c r="N8468" s="5">
        <v>523.83333333333303</v>
      </c>
      <c r="O8468" s="96">
        <v>581.41</v>
      </c>
      <c r="P8468" s="5">
        <v>98.766666666666595</v>
      </c>
      <c r="Q8468" s="99">
        <v>204.56</v>
      </c>
      <c r="R8468" s="99">
        <v>13.771000000000001</v>
      </c>
      <c r="S8468" s="99">
        <v>3.94</v>
      </c>
      <c r="T8468" s="30">
        <f t="shared" si="924"/>
        <v>97.366666666666902</v>
      </c>
      <c r="U8468" s="21">
        <f t="shared" si="928"/>
        <v>2.0197466666666643E-4</v>
      </c>
      <c r="V8468" s="21">
        <f t="shared" si="929"/>
        <v>0</v>
      </c>
      <c r="W8468" s="21">
        <f t="shared" si="930"/>
        <v>0</v>
      </c>
    </row>
    <row r="8469" spans="1:23">
      <c r="A8469" s="2">
        <f t="shared" si="925"/>
        <v>45597</v>
      </c>
      <c r="B8469" s="3">
        <f t="shared" si="926"/>
        <v>45620</v>
      </c>
      <c r="C8469" s="7">
        <v>45620.395833333336</v>
      </c>
      <c r="D8469" s="7">
        <v>45620.395833333336</v>
      </c>
      <c r="E8469" s="5">
        <v>92.8333333333333</v>
      </c>
      <c r="F8469" s="5">
        <v>-478.56666666666598</v>
      </c>
      <c r="G8469" s="5">
        <v>-0.3</v>
      </c>
      <c r="H8469" s="34" cm="1">
        <f t="array" ref="H8469">SUMPRODUCT(('ESB Networks Summary'!$C$5:$C$17384=Data!D8469)*('ESB Networks Summary'!$E$5:$E$17384))*1000*2-SUMPRODUCT(('ESB Networks Summary'!$C$5:$C$17384=Data!D8469)*('ESB Networks Summary'!$F$5:$F$17384))*1000*2</f>
        <v>2</v>
      </c>
      <c r="I8469" s="5">
        <v>0</v>
      </c>
      <c r="J8469" s="5">
        <v>0</v>
      </c>
      <c r="K8469" s="17">
        <v>1</v>
      </c>
      <c r="L8469" s="52">
        <f t="shared" si="927"/>
        <v>0</v>
      </c>
      <c r="M8469" s="5">
        <v>0</v>
      </c>
      <c r="N8469" s="5">
        <v>503.36666666666599</v>
      </c>
      <c r="O8469" s="96">
        <v>581.41</v>
      </c>
      <c r="P8469" s="5">
        <v>92.1</v>
      </c>
      <c r="Q8469" s="99">
        <v>204.56</v>
      </c>
      <c r="R8469" s="99">
        <v>13.771000000000001</v>
      </c>
      <c r="S8469" s="99">
        <v>3.94</v>
      </c>
      <c r="T8469" s="30">
        <f t="shared" si="924"/>
        <v>67</v>
      </c>
      <c r="U8469" s="21">
        <f t="shared" si="928"/>
        <v>0</v>
      </c>
      <c r="V8469" s="21">
        <f t="shared" si="929"/>
        <v>-5.9099999999999993E-6</v>
      </c>
      <c r="W8469" s="21">
        <f t="shared" si="930"/>
        <v>0</v>
      </c>
    </row>
    <row r="8470" spans="1:23">
      <c r="A8470" s="2">
        <f t="shared" si="925"/>
        <v>45597</v>
      </c>
      <c r="B8470" s="3">
        <f t="shared" si="926"/>
        <v>45620</v>
      </c>
      <c r="C8470" s="7">
        <v>45620.416666666664</v>
      </c>
      <c r="D8470" s="7">
        <v>45620.416666666664</v>
      </c>
      <c r="E8470" s="5">
        <v>92</v>
      </c>
      <c r="F8470" s="5">
        <v>-191.71666666666599</v>
      </c>
      <c r="G8470" s="5">
        <v>0.42499999999999999</v>
      </c>
      <c r="H8470" s="34" cm="1">
        <f t="array" ref="H8470">SUMPRODUCT(('ESB Networks Summary'!$C$5:$C$17384=Data!D8470)*('ESB Networks Summary'!$E$5:$E$17384))*1000*2-SUMPRODUCT(('ESB Networks Summary'!$C$5:$C$17384=Data!D8470)*('ESB Networks Summary'!$F$5:$F$17384))*1000*2</f>
        <v>2</v>
      </c>
      <c r="I8470" s="5">
        <v>0</v>
      </c>
      <c r="J8470" s="5">
        <v>0</v>
      </c>
      <c r="K8470" s="17">
        <v>1</v>
      </c>
      <c r="L8470" s="52">
        <f t="shared" si="927"/>
        <v>0</v>
      </c>
      <c r="M8470" s="5">
        <v>0</v>
      </c>
      <c r="N8470" s="5">
        <v>290.7</v>
      </c>
      <c r="O8470" s="96">
        <v>744.75</v>
      </c>
      <c r="P8470" s="5">
        <v>190.53333333333299</v>
      </c>
      <c r="Q8470" s="99">
        <v>895.3</v>
      </c>
      <c r="R8470" s="99">
        <v>16.496000000000002</v>
      </c>
      <c r="S8470" s="99">
        <v>6.6650000000000009</v>
      </c>
      <c r="T8470" s="30">
        <f t="shared" si="924"/>
        <v>91.974999999999</v>
      </c>
      <c r="U8470" s="21">
        <f t="shared" si="928"/>
        <v>3.5054E-5</v>
      </c>
      <c r="V8470" s="21">
        <f t="shared" si="929"/>
        <v>0</v>
      </c>
      <c r="W8470" s="21">
        <f t="shared" si="930"/>
        <v>0</v>
      </c>
    </row>
    <row r="8471" spans="1:23">
      <c r="A8471" s="2">
        <f t="shared" si="925"/>
        <v>45597</v>
      </c>
      <c r="B8471" s="3">
        <f t="shared" si="926"/>
        <v>45620</v>
      </c>
      <c r="C8471" s="7">
        <v>45620.4375</v>
      </c>
      <c r="D8471" s="7">
        <v>45620.4375</v>
      </c>
      <c r="E8471" s="5">
        <v>89.933333333333294</v>
      </c>
      <c r="F8471" s="5">
        <v>-1260.4666666666601</v>
      </c>
      <c r="G8471" s="5">
        <v>0.8</v>
      </c>
      <c r="H8471" s="34" cm="1">
        <f t="array" ref="H8471">SUMPRODUCT(('ESB Networks Summary'!$C$5:$C$17384=Data!D8471)*('ESB Networks Summary'!$E$5:$E$17384))*1000*2-SUMPRODUCT(('ESB Networks Summary'!$C$5:$C$17384=Data!D8471)*('ESB Networks Summary'!$F$5:$F$17384))*1000*2</f>
        <v>8</v>
      </c>
      <c r="I8471" s="5">
        <v>2073.0666666666598</v>
      </c>
      <c r="J8471" s="5">
        <v>0</v>
      </c>
      <c r="K8471" s="17">
        <v>1</v>
      </c>
      <c r="L8471" s="52">
        <f t="shared" si="927"/>
        <v>0</v>
      </c>
      <c r="M8471" s="5">
        <v>0</v>
      </c>
      <c r="N8471" s="5">
        <v>2538.86666666666</v>
      </c>
      <c r="O8471" s="96">
        <v>744.75</v>
      </c>
      <c r="P8471" s="5">
        <v>1423.3</v>
      </c>
      <c r="Q8471" s="99">
        <v>895.3</v>
      </c>
      <c r="R8471" s="99">
        <v>16.496000000000002</v>
      </c>
      <c r="S8471" s="99">
        <v>6.6650000000000009</v>
      </c>
      <c r="T8471" s="30">
        <f t="shared" si="924"/>
        <v>145.70000000000005</v>
      </c>
      <c r="U8471" s="21">
        <f t="shared" si="928"/>
        <v>6.5984000000000011E-5</v>
      </c>
      <c r="V8471" s="21">
        <f t="shared" si="929"/>
        <v>0</v>
      </c>
      <c r="W8471" s="21">
        <f t="shared" si="930"/>
        <v>0</v>
      </c>
    </row>
    <row r="8472" spans="1:23">
      <c r="A8472" s="2">
        <f t="shared" si="925"/>
        <v>45597</v>
      </c>
      <c r="B8472" s="3">
        <f t="shared" si="926"/>
        <v>45620</v>
      </c>
      <c r="C8472" s="7">
        <v>45620.458333333336</v>
      </c>
      <c r="D8472" s="7">
        <v>45620.458333333336</v>
      </c>
      <c r="E8472" s="5">
        <v>89</v>
      </c>
      <c r="F8472" s="5">
        <v>1274.675</v>
      </c>
      <c r="G8472" s="5">
        <v>11.3333333333333</v>
      </c>
      <c r="H8472" s="34" cm="1">
        <f t="array" ref="H8472">SUMPRODUCT(('ESB Networks Summary'!$C$5:$C$17384=Data!D8472)*('ESB Networks Summary'!$E$5:$E$17384))*1000*2-SUMPRODUCT(('ESB Networks Summary'!$C$5:$C$17384=Data!D8472)*('ESB Networks Summary'!$F$5:$F$17384))*1000*2</f>
        <v>8</v>
      </c>
      <c r="I8472" s="5">
        <v>0</v>
      </c>
      <c r="J8472" s="5">
        <v>0</v>
      </c>
      <c r="K8472" s="17">
        <v>1</v>
      </c>
      <c r="L8472" s="52">
        <f t="shared" si="927"/>
        <v>0</v>
      </c>
      <c r="M8472" s="5">
        <v>0</v>
      </c>
      <c r="N8472" s="5">
        <v>569.10833333333301</v>
      </c>
      <c r="O8472" s="96">
        <v>1506.72</v>
      </c>
      <c r="P8472" s="5">
        <v>2012.61666666666</v>
      </c>
      <c r="Q8472" s="99">
        <v>1151.82</v>
      </c>
      <c r="R8472" s="99">
        <v>16.812000000000001</v>
      </c>
      <c r="S8472" s="99">
        <v>6.9809999999999999</v>
      </c>
      <c r="T8472" s="30">
        <f t="shared" si="924"/>
        <v>180.16666666666038</v>
      </c>
      <c r="U8472" s="21">
        <f t="shared" si="928"/>
        <v>9.5267999999999731E-4</v>
      </c>
      <c r="V8472" s="21">
        <f t="shared" si="929"/>
        <v>0</v>
      </c>
      <c r="W8472" s="21">
        <f t="shared" si="930"/>
        <v>0</v>
      </c>
    </row>
    <row r="8473" spans="1:23">
      <c r="A8473" s="2">
        <f t="shared" si="925"/>
        <v>45597</v>
      </c>
      <c r="B8473" s="3">
        <f t="shared" si="926"/>
        <v>45620</v>
      </c>
      <c r="C8473" s="7">
        <v>45620.479166666664</v>
      </c>
      <c r="D8473" s="7">
        <v>45620.479166666664</v>
      </c>
      <c r="E8473" s="5">
        <v>89</v>
      </c>
      <c r="F8473" s="5">
        <v>1001.04166666666</v>
      </c>
      <c r="G8473" s="5">
        <v>-4.6749999999999998</v>
      </c>
      <c r="H8473" s="34" cm="1">
        <f t="array" ref="H8473">SUMPRODUCT(('ESB Networks Summary'!$C$5:$C$17384=Data!D8473)*('ESB Networks Summary'!$E$5:$E$17384))*1000*2-SUMPRODUCT(('ESB Networks Summary'!$C$5:$C$17384=Data!D8473)*('ESB Networks Summary'!$F$5:$F$17384))*1000*2</f>
        <v>8</v>
      </c>
      <c r="I8473" s="5">
        <v>0</v>
      </c>
      <c r="J8473" s="5">
        <v>0</v>
      </c>
      <c r="K8473" s="17">
        <v>1</v>
      </c>
      <c r="L8473" s="52">
        <f t="shared" si="927"/>
        <v>0</v>
      </c>
      <c r="M8473" s="5">
        <v>0</v>
      </c>
      <c r="N8473" s="5">
        <v>561.32499999999902</v>
      </c>
      <c r="O8473" s="96">
        <v>1506.72</v>
      </c>
      <c r="P8473" s="5">
        <v>1769.6</v>
      </c>
      <c r="Q8473" s="99">
        <v>1151.82</v>
      </c>
      <c r="R8473" s="99">
        <v>16.812000000000001</v>
      </c>
      <c r="S8473" s="99">
        <v>6.9809999999999999</v>
      </c>
      <c r="T8473" s="30">
        <f t="shared" si="924"/>
        <v>202.55833333334078</v>
      </c>
      <c r="U8473" s="21">
        <f t="shared" si="928"/>
        <v>0</v>
      </c>
      <c r="V8473" s="21">
        <f t="shared" si="929"/>
        <v>-1.6318087499999999E-4</v>
      </c>
      <c r="W8473" s="21">
        <f t="shared" si="930"/>
        <v>0</v>
      </c>
    </row>
    <row r="8474" spans="1:23">
      <c r="A8474" s="2">
        <f t="shared" si="925"/>
        <v>45597</v>
      </c>
      <c r="B8474" s="3">
        <f t="shared" si="926"/>
        <v>45620</v>
      </c>
      <c r="C8474" s="7">
        <v>45620.5</v>
      </c>
      <c r="D8474" s="7">
        <v>45620.5</v>
      </c>
      <c r="E8474" s="5">
        <v>89</v>
      </c>
      <c r="F8474" s="5">
        <v>557.73333333333301</v>
      </c>
      <c r="G8474" s="5">
        <v>-5.7333333333333298</v>
      </c>
      <c r="H8474" s="34" cm="1">
        <f t="array" ref="H8474">SUMPRODUCT(('ESB Networks Summary'!$C$5:$C$17384=Data!D8474)*('ESB Networks Summary'!$E$5:$E$17384))*1000*2-SUMPRODUCT(('ESB Networks Summary'!$C$5:$C$17384=Data!D8474)*('ESB Networks Summary'!$F$5:$F$17384))*1000*2</f>
        <v>4</v>
      </c>
      <c r="I8474" s="5">
        <v>0</v>
      </c>
      <c r="J8474" s="5">
        <v>0</v>
      </c>
      <c r="K8474" s="17">
        <v>1</v>
      </c>
      <c r="L8474" s="52">
        <f t="shared" si="927"/>
        <v>0</v>
      </c>
      <c r="M8474" s="5">
        <v>0</v>
      </c>
      <c r="N8474" s="5">
        <v>525.36666666666599</v>
      </c>
      <c r="O8474" s="96">
        <v>928.74</v>
      </c>
      <c r="P8474" s="5">
        <v>1286.36666666666</v>
      </c>
      <c r="Q8474" s="99">
        <v>1059.29</v>
      </c>
      <c r="R8474" s="99">
        <v>18.675999999999998</v>
      </c>
      <c r="S8474" s="99">
        <v>8.8450000000000006</v>
      </c>
      <c r="T8474" s="30">
        <f t="shared" si="924"/>
        <v>197.53333333332762</v>
      </c>
      <c r="U8474" s="21">
        <f t="shared" si="928"/>
        <v>0</v>
      </c>
      <c r="V8474" s="21">
        <f t="shared" si="929"/>
        <v>-2.5355666666666653E-4</v>
      </c>
      <c r="W8474" s="21">
        <f t="shared" si="930"/>
        <v>0</v>
      </c>
    </row>
    <row r="8475" spans="1:23">
      <c r="A8475" s="2">
        <f t="shared" si="925"/>
        <v>45597</v>
      </c>
      <c r="B8475" s="3">
        <f t="shared" si="926"/>
        <v>45620</v>
      </c>
      <c r="C8475" s="7">
        <v>45620.520833333336</v>
      </c>
      <c r="D8475" s="7">
        <v>45620.520833333336</v>
      </c>
      <c r="E8475" s="5">
        <v>89</v>
      </c>
      <c r="F8475" s="5">
        <v>679.25833333333298</v>
      </c>
      <c r="G8475" s="5">
        <v>6.3166666666666602</v>
      </c>
      <c r="H8475" s="34" cm="1">
        <f t="array" ref="H8475">SUMPRODUCT(('ESB Networks Summary'!$C$5:$C$17384=Data!D8475)*('ESB Networks Summary'!$E$5:$E$17384))*1000*2-SUMPRODUCT(('ESB Networks Summary'!$C$5:$C$17384=Data!D8475)*('ESB Networks Summary'!$F$5:$F$17384))*1000*2</f>
        <v>8</v>
      </c>
      <c r="I8475" s="5">
        <v>0</v>
      </c>
      <c r="J8475" s="5">
        <v>0</v>
      </c>
      <c r="K8475" s="17">
        <v>1</v>
      </c>
      <c r="L8475" s="52">
        <f t="shared" si="927"/>
        <v>0</v>
      </c>
      <c r="M8475" s="5">
        <v>0</v>
      </c>
      <c r="N8475" s="5">
        <v>788.93333333333305</v>
      </c>
      <c r="O8475" s="96">
        <v>928.74</v>
      </c>
      <c r="P8475" s="5">
        <v>1419</v>
      </c>
      <c r="Q8475" s="99">
        <v>1059.29</v>
      </c>
      <c r="R8475" s="99">
        <v>18.675999999999998</v>
      </c>
      <c r="S8475" s="99">
        <v>8.8450000000000006</v>
      </c>
      <c r="T8475" s="30">
        <f t="shared" si="924"/>
        <v>-42.874999999999432</v>
      </c>
      <c r="U8475" s="21">
        <f t="shared" si="928"/>
        <v>5.8985033333333267E-4</v>
      </c>
      <c r="V8475" s="21">
        <f t="shared" si="929"/>
        <v>0</v>
      </c>
      <c r="W8475" s="21">
        <f t="shared" si="930"/>
        <v>0</v>
      </c>
    </row>
    <row r="8476" spans="1:23">
      <c r="A8476" s="2">
        <f t="shared" si="925"/>
        <v>45597</v>
      </c>
      <c r="B8476" s="3">
        <f t="shared" si="926"/>
        <v>45620</v>
      </c>
      <c r="C8476" s="7">
        <v>45620.541666666664</v>
      </c>
      <c r="D8476" s="7">
        <v>45620.541666666664</v>
      </c>
      <c r="E8476" s="5">
        <v>89</v>
      </c>
      <c r="F8476" s="5">
        <v>210.375</v>
      </c>
      <c r="G8476" s="5">
        <v>-3.80833333333333</v>
      </c>
      <c r="H8476" s="34" cm="1">
        <f t="array" ref="H8476">SUMPRODUCT(('ESB Networks Summary'!$C$5:$C$17384=Data!D8476)*('ESB Networks Summary'!$E$5:$E$17384))*1000*2-SUMPRODUCT(('ESB Networks Summary'!$C$5:$C$17384=Data!D8476)*('ESB Networks Summary'!$F$5:$F$17384))*1000*2</f>
        <v>0</v>
      </c>
      <c r="I8476" s="5">
        <v>0</v>
      </c>
      <c r="J8476" s="5">
        <v>0</v>
      </c>
      <c r="K8476" s="17">
        <v>1</v>
      </c>
      <c r="L8476" s="52">
        <f t="shared" si="927"/>
        <v>0</v>
      </c>
      <c r="M8476" s="5">
        <v>0</v>
      </c>
      <c r="N8476" s="5">
        <v>496.15</v>
      </c>
      <c r="O8476" s="96">
        <v>931.16</v>
      </c>
      <c r="P8476" s="5">
        <v>905.71666666666601</v>
      </c>
      <c r="Q8476" s="99">
        <v>962.42</v>
      </c>
      <c r="R8476" s="99">
        <v>18.577000000000002</v>
      </c>
      <c r="S8476" s="99">
        <v>8.7459999999999987</v>
      </c>
      <c r="T8476" s="30">
        <f t="shared" si="924"/>
        <v>195.38333333333276</v>
      </c>
      <c r="U8476" s="21">
        <f t="shared" si="928"/>
        <v>0</v>
      </c>
      <c r="V8476" s="21">
        <f t="shared" si="929"/>
        <v>-1.6653841666666648E-4</v>
      </c>
      <c r="W8476" s="21">
        <f t="shared" si="930"/>
        <v>0</v>
      </c>
    </row>
    <row r="8477" spans="1:23">
      <c r="A8477" s="2">
        <f t="shared" si="925"/>
        <v>45597</v>
      </c>
      <c r="B8477" s="3">
        <f t="shared" si="926"/>
        <v>45620</v>
      </c>
      <c r="C8477" s="7">
        <v>45620.5625</v>
      </c>
      <c r="D8477" s="7">
        <v>45620.5625</v>
      </c>
      <c r="E8477" s="5">
        <v>88.2</v>
      </c>
      <c r="F8477" s="5">
        <v>-1261.3333333333301</v>
      </c>
      <c r="G8477" s="5">
        <v>2.8</v>
      </c>
      <c r="H8477" s="34" cm="1">
        <f t="array" ref="H8477">SUMPRODUCT(('ESB Networks Summary'!$C$5:$C$17384=Data!D8477)*('ESB Networks Summary'!$E$5:$E$17384))*1000*2-SUMPRODUCT(('ESB Networks Summary'!$C$5:$C$17384=Data!D8477)*('ESB Networks Summary'!$F$5:$F$17384))*1000*2</f>
        <v>8</v>
      </c>
      <c r="I8477" s="5">
        <v>0</v>
      </c>
      <c r="J8477" s="5">
        <v>0</v>
      </c>
      <c r="K8477" s="17">
        <v>1</v>
      </c>
      <c r="L8477" s="52">
        <f t="shared" si="927"/>
        <v>0</v>
      </c>
      <c r="M8477" s="5">
        <v>641.16666666666595</v>
      </c>
      <c r="N8477" s="5">
        <v>1658.2333333333299</v>
      </c>
      <c r="O8477" s="96">
        <v>931.16</v>
      </c>
      <c r="P8477" s="5">
        <v>530.26666666666597</v>
      </c>
      <c r="Q8477" s="99">
        <v>962.42</v>
      </c>
      <c r="R8477" s="99">
        <v>18.577000000000002</v>
      </c>
      <c r="S8477" s="99">
        <v>8.7459999999999987</v>
      </c>
      <c r="T8477" s="30">
        <f t="shared" si="924"/>
        <v>136.16666666666606</v>
      </c>
      <c r="U8477" s="21">
        <f t="shared" si="928"/>
        <v>2.6007800000000001E-4</v>
      </c>
      <c r="V8477" s="21">
        <f t="shared" si="929"/>
        <v>0</v>
      </c>
      <c r="W8477" s="21">
        <f t="shared" si="930"/>
        <v>0</v>
      </c>
    </row>
    <row r="8478" spans="1:23">
      <c r="A8478" s="2">
        <f t="shared" si="925"/>
        <v>45597</v>
      </c>
      <c r="B8478" s="3">
        <f t="shared" si="926"/>
        <v>45620</v>
      </c>
      <c r="C8478" s="7">
        <v>45620.583333333336</v>
      </c>
      <c r="D8478" s="7">
        <v>45620.583333333336</v>
      </c>
      <c r="E8478" s="5">
        <v>86</v>
      </c>
      <c r="F8478" s="5">
        <v>-149.03333333333299</v>
      </c>
      <c r="G8478" s="5">
        <v>-0.43333333333333302</v>
      </c>
      <c r="H8478" s="34" cm="1">
        <f t="array" ref="H8478">SUMPRODUCT(('ESB Networks Summary'!$C$5:$C$17384=Data!D8478)*('ESB Networks Summary'!$E$5:$E$17384))*1000*2-SUMPRODUCT(('ESB Networks Summary'!$C$5:$C$17384=Data!D8478)*('ESB Networks Summary'!$F$5:$F$17384))*1000*2</f>
        <v>2</v>
      </c>
      <c r="I8478" s="5">
        <v>0</v>
      </c>
      <c r="J8478" s="5">
        <v>0</v>
      </c>
      <c r="K8478" s="17">
        <v>1</v>
      </c>
      <c r="L8478" s="52">
        <f t="shared" si="927"/>
        <v>0</v>
      </c>
      <c r="M8478" s="5">
        <v>64.266666666666595</v>
      </c>
      <c r="N8478" s="5">
        <v>539.16666666666595</v>
      </c>
      <c r="O8478" s="96">
        <v>377.95</v>
      </c>
      <c r="P8478" s="5">
        <v>492.166666666666</v>
      </c>
      <c r="Q8478" s="99">
        <v>575.99</v>
      </c>
      <c r="R8478" s="99">
        <v>20.399999999999999</v>
      </c>
      <c r="S8478" s="99">
        <v>10.568000000000001</v>
      </c>
      <c r="T8478" s="30">
        <f t="shared" si="924"/>
        <v>101.59999999999971</v>
      </c>
      <c r="U8478" s="21">
        <f t="shared" si="928"/>
        <v>0</v>
      </c>
      <c r="V8478" s="21">
        <f t="shared" si="929"/>
        <v>-2.2897333333333318E-5</v>
      </c>
      <c r="W8478" s="21">
        <f t="shared" si="930"/>
        <v>0</v>
      </c>
    </row>
    <row r="8479" spans="1:23">
      <c r="A8479" s="2">
        <f t="shared" si="925"/>
        <v>45597</v>
      </c>
      <c r="B8479" s="3">
        <f t="shared" si="926"/>
        <v>45620</v>
      </c>
      <c r="C8479" s="7">
        <v>45620.604166666664</v>
      </c>
      <c r="D8479" s="7">
        <v>45620.604166666664</v>
      </c>
      <c r="E8479" s="5">
        <v>85.433333333333294</v>
      </c>
      <c r="F8479" s="5">
        <v>-250.73333333333301</v>
      </c>
      <c r="G8479" s="5">
        <v>-2.7333333333333298</v>
      </c>
      <c r="H8479" s="34" cm="1">
        <f t="array" ref="H8479">SUMPRODUCT(('ESB Networks Summary'!$C$5:$C$17384=Data!D8479)*('ESB Networks Summary'!$E$5:$E$17384))*1000*2-SUMPRODUCT(('ESB Networks Summary'!$C$5:$C$17384=Data!D8479)*('ESB Networks Summary'!$F$5:$F$17384))*1000*2</f>
        <v>2</v>
      </c>
      <c r="I8479" s="5">
        <v>0</v>
      </c>
      <c r="J8479" s="5">
        <v>0</v>
      </c>
      <c r="K8479" s="17">
        <v>1</v>
      </c>
      <c r="L8479" s="52">
        <f t="shared" si="927"/>
        <v>0</v>
      </c>
      <c r="M8479" s="5">
        <v>0</v>
      </c>
      <c r="N8479" s="5">
        <v>469.666666666666</v>
      </c>
      <c r="O8479" s="96">
        <v>377.95</v>
      </c>
      <c r="P8479" s="5">
        <v>346</v>
      </c>
      <c r="Q8479" s="99">
        <v>575.99</v>
      </c>
      <c r="R8479" s="99">
        <v>20.399999999999999</v>
      </c>
      <c r="S8479" s="99">
        <v>10.568000000000001</v>
      </c>
      <c r="T8479" s="30">
        <f t="shared" si="924"/>
        <v>124.33333333333366</v>
      </c>
      <c r="U8479" s="21">
        <f t="shared" si="928"/>
        <v>0</v>
      </c>
      <c r="V8479" s="21">
        <f t="shared" si="929"/>
        <v>-1.4442933333333317E-4</v>
      </c>
      <c r="W8479" s="21">
        <f t="shared" si="930"/>
        <v>0</v>
      </c>
    </row>
    <row r="8480" spans="1:23">
      <c r="A8480" s="2">
        <f t="shared" si="925"/>
        <v>45597</v>
      </c>
      <c r="B8480" s="3">
        <f t="shared" si="926"/>
        <v>45620</v>
      </c>
      <c r="C8480" s="7">
        <v>45620.625</v>
      </c>
      <c r="D8480" s="7">
        <v>45620.625</v>
      </c>
      <c r="E8480" s="5">
        <v>85.266666666666595</v>
      </c>
      <c r="F8480" s="5">
        <v>281.5</v>
      </c>
      <c r="G8480" s="5">
        <v>7.9666666666666597</v>
      </c>
      <c r="H8480" s="34" cm="1">
        <f t="array" ref="H8480">SUMPRODUCT(('ESB Networks Summary'!$C$5:$C$17384=Data!D8480)*('ESB Networks Summary'!$E$5:$E$17384))*1000*2-SUMPRODUCT(('ESB Networks Summary'!$C$5:$C$17384=Data!D8480)*('ESB Networks Summary'!$F$5:$F$17384))*1000*2</f>
        <v>6</v>
      </c>
      <c r="I8480" s="5">
        <v>0</v>
      </c>
      <c r="J8480" s="5">
        <v>0</v>
      </c>
      <c r="K8480" s="17">
        <v>1</v>
      </c>
      <c r="L8480" s="52">
        <f t="shared" si="927"/>
        <v>0</v>
      </c>
      <c r="M8480" s="5">
        <v>0</v>
      </c>
      <c r="N8480" s="5">
        <v>355.9</v>
      </c>
      <c r="O8480" s="96">
        <v>1047.74</v>
      </c>
      <c r="P8480" s="5">
        <v>763.36666666666599</v>
      </c>
      <c r="Q8480" s="99">
        <v>185.08</v>
      </c>
      <c r="R8480" s="99">
        <v>22.065000000000001</v>
      </c>
      <c r="S8480" s="99">
        <v>12.234</v>
      </c>
      <c r="T8480" s="30">
        <f t="shared" si="924"/>
        <v>133.93333333333271</v>
      </c>
      <c r="U8480" s="21">
        <f t="shared" si="928"/>
        <v>8.7892249999999938E-4</v>
      </c>
      <c r="V8480" s="21">
        <f t="shared" si="929"/>
        <v>0</v>
      </c>
      <c r="W8480" s="21">
        <f t="shared" si="930"/>
        <v>0</v>
      </c>
    </row>
    <row r="8481" spans="1:23">
      <c r="A8481" s="2">
        <f t="shared" si="925"/>
        <v>45597</v>
      </c>
      <c r="B8481" s="3">
        <f t="shared" si="926"/>
        <v>45620</v>
      </c>
      <c r="C8481" s="7">
        <v>45620.645833333336</v>
      </c>
      <c r="D8481" s="7">
        <v>45620.645833333336</v>
      </c>
      <c r="E8481" s="5">
        <v>83.6</v>
      </c>
      <c r="F8481" s="5">
        <v>-2160.1666666666601</v>
      </c>
      <c r="G8481" s="5">
        <v>39.233333333333299</v>
      </c>
      <c r="H8481" s="34" cm="1">
        <f t="array" ref="H8481">SUMPRODUCT(('ESB Networks Summary'!$C$5:$C$17384=Data!D8481)*('ESB Networks Summary'!$E$5:$E$17384))*1000*2-SUMPRODUCT(('ESB Networks Summary'!$C$5:$C$17384=Data!D8481)*('ESB Networks Summary'!$F$5:$F$17384))*1000*2</f>
        <v>6</v>
      </c>
      <c r="I8481" s="5">
        <v>0</v>
      </c>
      <c r="J8481" s="5">
        <v>0</v>
      </c>
      <c r="K8481" s="17">
        <v>1</v>
      </c>
      <c r="L8481" s="52">
        <f t="shared" si="927"/>
        <v>0</v>
      </c>
      <c r="M8481" s="5">
        <v>1610.2</v>
      </c>
      <c r="N8481" s="5">
        <v>2258.8333333333298</v>
      </c>
      <c r="O8481" s="96">
        <v>1047.74</v>
      </c>
      <c r="P8481" s="5">
        <v>297.166666666666</v>
      </c>
      <c r="Q8481" s="99">
        <v>185.08</v>
      </c>
      <c r="R8481" s="99">
        <v>22.065000000000001</v>
      </c>
      <c r="S8481" s="99">
        <v>12.234</v>
      </c>
      <c r="T8481" s="30">
        <f t="shared" si="924"/>
        <v>237.73333333332948</v>
      </c>
      <c r="U8481" s="21">
        <f t="shared" si="928"/>
        <v>4.3284174999999973E-3</v>
      </c>
      <c r="V8481" s="21">
        <f t="shared" si="929"/>
        <v>0</v>
      </c>
      <c r="W8481" s="21">
        <f t="shared" si="930"/>
        <v>0</v>
      </c>
    </row>
    <row r="8482" spans="1:23">
      <c r="A8482" s="2">
        <f t="shared" si="925"/>
        <v>45597</v>
      </c>
      <c r="B8482" s="3">
        <f t="shared" si="926"/>
        <v>45620</v>
      </c>
      <c r="C8482" s="7">
        <v>45620.666666666664</v>
      </c>
      <c r="D8482" s="7">
        <v>45620.666666666664</v>
      </c>
      <c r="E8482" s="5">
        <v>80.099999999999994</v>
      </c>
      <c r="F8482" s="5">
        <v>-467.73333333333301</v>
      </c>
      <c r="G8482" s="5">
        <v>-1.6499999999999899</v>
      </c>
      <c r="H8482" s="34" cm="1">
        <f t="array" ref="H8482">SUMPRODUCT(('ESB Networks Summary'!$C$5:$C$17384=Data!D8482)*('ESB Networks Summary'!$E$5:$E$17384))*1000*2-SUMPRODUCT(('ESB Networks Summary'!$C$5:$C$17384=Data!D8482)*('ESB Networks Summary'!$F$5:$F$17384))*1000*2</f>
        <v>0</v>
      </c>
      <c r="I8482" s="5">
        <v>0</v>
      </c>
      <c r="J8482" s="5">
        <v>0</v>
      </c>
      <c r="K8482" s="17">
        <v>1</v>
      </c>
      <c r="L8482" s="52">
        <f t="shared" si="927"/>
        <v>0</v>
      </c>
      <c r="M8482" s="5">
        <v>261.03333333333302</v>
      </c>
      <c r="N8482" s="5">
        <v>396.8</v>
      </c>
      <c r="O8482" s="96">
        <v>746.01</v>
      </c>
      <c r="P8482" s="5">
        <v>35.366666666666603</v>
      </c>
      <c r="Q8482" s="99">
        <v>85.84</v>
      </c>
      <c r="R8482" s="99">
        <v>26.500999999999998</v>
      </c>
      <c r="S8482" s="99">
        <v>16.669999999999998</v>
      </c>
      <c r="T8482" s="30">
        <f t="shared" si="924"/>
        <v>104.64999999999964</v>
      </c>
      <c r="U8482" s="21">
        <f t="shared" si="928"/>
        <v>0</v>
      </c>
      <c r="V8482" s="21">
        <f t="shared" si="929"/>
        <v>-1.3752749999999917E-4</v>
      </c>
      <c r="W8482" s="21">
        <f t="shared" si="930"/>
        <v>0</v>
      </c>
    </row>
    <row r="8483" spans="1:23">
      <c r="A8483" s="2">
        <f t="shared" si="925"/>
        <v>45597</v>
      </c>
      <c r="B8483" s="3">
        <f t="shared" si="926"/>
        <v>45620</v>
      </c>
      <c r="C8483" s="7">
        <v>45620.6875</v>
      </c>
      <c r="D8483" s="7">
        <v>45620.6875</v>
      </c>
      <c r="E8483" s="5">
        <v>79.899999999999906</v>
      </c>
      <c r="F8483" s="5">
        <v>-181.333333333333</v>
      </c>
      <c r="G8483" s="5">
        <v>-0.53333333333333299</v>
      </c>
      <c r="H8483" s="34" cm="1">
        <f t="array" ref="H8483">SUMPRODUCT(('ESB Networks Summary'!$C$5:$C$17384=Data!D8483)*('ESB Networks Summary'!$E$5:$E$17384))*1000*2-SUMPRODUCT(('ESB Networks Summary'!$C$5:$C$17384=Data!D8483)*('ESB Networks Summary'!$F$5:$F$17384))*1000*2</f>
        <v>4</v>
      </c>
      <c r="I8483" s="5">
        <v>0</v>
      </c>
      <c r="J8483" s="5">
        <v>0</v>
      </c>
      <c r="K8483" s="17">
        <v>1</v>
      </c>
      <c r="L8483" s="52">
        <f t="shared" si="927"/>
        <v>0</v>
      </c>
      <c r="M8483" s="5">
        <v>0</v>
      </c>
      <c r="N8483" s="5">
        <v>18.433333333333302</v>
      </c>
      <c r="O8483" s="96">
        <v>746.01</v>
      </c>
      <c r="P8483" s="5">
        <v>25.099999999999898</v>
      </c>
      <c r="Q8483" s="99">
        <v>85.84</v>
      </c>
      <c r="R8483" s="99">
        <v>26.500999999999998</v>
      </c>
      <c r="S8483" s="99">
        <v>16.669999999999998</v>
      </c>
      <c r="T8483" s="30">
        <f t="shared" si="924"/>
        <v>187.46666666666627</v>
      </c>
      <c r="U8483" s="21">
        <f t="shared" si="928"/>
        <v>0</v>
      </c>
      <c r="V8483" s="21">
        <f t="shared" si="929"/>
        <v>-4.445333333333331E-5</v>
      </c>
      <c r="W8483" s="21">
        <f t="shared" si="930"/>
        <v>0</v>
      </c>
    </row>
    <row r="8484" spans="1:23">
      <c r="A8484" s="2">
        <f t="shared" si="925"/>
        <v>45597</v>
      </c>
      <c r="B8484" s="3">
        <f t="shared" si="926"/>
        <v>45620</v>
      </c>
      <c r="C8484" s="7">
        <v>45620.708333333336</v>
      </c>
      <c r="D8484" s="7">
        <v>45620.708333333336</v>
      </c>
      <c r="E8484" s="5">
        <v>75.366666666666603</v>
      </c>
      <c r="F8484" s="5">
        <v>-3503.8333333333298</v>
      </c>
      <c r="G8484" s="5">
        <v>0.66666666666666596</v>
      </c>
      <c r="H8484" s="34" cm="1">
        <f t="array" ref="H8484">SUMPRODUCT(('ESB Networks Summary'!$C$5:$C$17384=Data!D8484)*('ESB Networks Summary'!$E$5:$E$17384))*1000*2-SUMPRODUCT(('ESB Networks Summary'!$C$5:$C$17384=Data!D8484)*('ESB Networks Summary'!$F$5:$F$17384))*1000*2</f>
        <v>14</v>
      </c>
      <c r="I8484" s="5">
        <v>2134</v>
      </c>
      <c r="J8484" s="5">
        <v>0</v>
      </c>
      <c r="K8484" s="17">
        <v>1</v>
      </c>
      <c r="L8484" s="52">
        <f t="shared" si="927"/>
        <v>0</v>
      </c>
      <c r="M8484" s="5">
        <v>885.73333333333301</v>
      </c>
      <c r="N8484" s="5">
        <v>3297.6666666666601</v>
      </c>
      <c r="O8484" s="96">
        <v>2559.8000000000002</v>
      </c>
      <c r="P8484" s="5">
        <v>3.9666666666666601</v>
      </c>
      <c r="Q8484" s="99">
        <v>1.1499999999999999</v>
      </c>
      <c r="R8484" s="99">
        <v>29.135000000000002</v>
      </c>
      <c r="S8484" s="99">
        <v>18.740000000000002</v>
      </c>
      <c r="T8484" s="30">
        <f t="shared" si="924"/>
        <v>210.80000000000291</v>
      </c>
      <c r="U8484" s="21">
        <f t="shared" si="928"/>
        <v>9.711666666666657E-5</v>
      </c>
      <c r="V8484" s="21">
        <f t="shared" si="929"/>
        <v>0</v>
      </c>
      <c r="W8484" s="21">
        <f t="shared" si="930"/>
        <v>0</v>
      </c>
    </row>
    <row r="8485" spans="1:23">
      <c r="A8485" s="2">
        <f t="shared" si="925"/>
        <v>45597</v>
      </c>
      <c r="B8485" s="3">
        <f t="shared" si="926"/>
        <v>45620</v>
      </c>
      <c r="C8485" s="7">
        <v>45620.729166666664</v>
      </c>
      <c r="D8485" s="7">
        <v>45620.729166666664</v>
      </c>
      <c r="E8485" s="5">
        <v>67.233333333333306</v>
      </c>
      <c r="F8485" s="5">
        <v>-2258.65</v>
      </c>
      <c r="G8485" s="5">
        <v>0.22499999999999901</v>
      </c>
      <c r="H8485" s="34" cm="1">
        <f t="array" ref="H8485">SUMPRODUCT(('ESB Networks Summary'!$C$5:$C$17384=Data!D8485)*('ESB Networks Summary'!$E$5:$E$17384))*1000*2-SUMPRODUCT(('ESB Networks Summary'!$C$5:$C$17384=Data!D8485)*('ESB Networks Summary'!$F$5:$F$17384))*1000*2</f>
        <v>8</v>
      </c>
      <c r="I8485" s="5">
        <v>984.46666666666601</v>
      </c>
      <c r="J8485" s="5">
        <v>0</v>
      </c>
      <c r="K8485" s="17">
        <v>1</v>
      </c>
      <c r="L8485" s="52">
        <f t="shared" si="927"/>
        <v>0</v>
      </c>
      <c r="M8485" s="5">
        <v>678.06666666666604</v>
      </c>
      <c r="N8485" s="5">
        <v>2020.9166666666599</v>
      </c>
      <c r="O8485" s="96">
        <v>2559.8000000000002</v>
      </c>
      <c r="P8485" s="5">
        <v>1.3333333333333299</v>
      </c>
      <c r="Q8485" s="99">
        <v>1.1499999999999999</v>
      </c>
      <c r="R8485" s="99">
        <v>29.135000000000002</v>
      </c>
      <c r="S8485" s="99">
        <v>18.740000000000002</v>
      </c>
      <c r="T8485" s="30">
        <f t="shared" si="924"/>
        <v>239.29166666667356</v>
      </c>
      <c r="U8485" s="21">
        <f t="shared" si="928"/>
        <v>3.2776874999999857E-5</v>
      </c>
      <c r="V8485" s="21">
        <f t="shared" si="929"/>
        <v>0</v>
      </c>
      <c r="W8485" s="21">
        <f t="shared" si="930"/>
        <v>0</v>
      </c>
    </row>
    <row r="8486" spans="1:23">
      <c r="A8486" s="2">
        <f t="shared" si="925"/>
        <v>45597</v>
      </c>
      <c r="B8486" s="3">
        <f t="shared" si="926"/>
        <v>45620</v>
      </c>
      <c r="C8486" s="7">
        <v>45620.75</v>
      </c>
      <c r="D8486" s="7">
        <v>45620.75</v>
      </c>
      <c r="E8486" s="5">
        <v>64.899999999999906</v>
      </c>
      <c r="F8486" s="5">
        <v>-523.56666666666604</v>
      </c>
      <c r="G8486" s="5">
        <v>0.6</v>
      </c>
      <c r="H8486" s="34" cm="1">
        <f t="array" ref="H8486">SUMPRODUCT(('ESB Networks Summary'!$C$5:$C$17384=Data!D8486)*('ESB Networks Summary'!$E$5:$E$17384))*1000*2-SUMPRODUCT(('ESB Networks Summary'!$C$5:$C$17384=Data!D8486)*('ESB Networks Summary'!$F$5:$F$17384))*1000*2</f>
        <v>8</v>
      </c>
      <c r="I8486" s="5">
        <v>0</v>
      </c>
      <c r="J8486" s="5">
        <v>0</v>
      </c>
      <c r="K8486" s="17">
        <v>1</v>
      </c>
      <c r="L8486" s="52">
        <f t="shared" si="927"/>
        <v>0</v>
      </c>
      <c r="M8486" s="5">
        <v>0</v>
      </c>
      <c r="N8486" s="5">
        <v>328.099999999999</v>
      </c>
      <c r="O8486" s="96">
        <v>1430.35</v>
      </c>
      <c r="P8486" s="5">
        <v>1.36666666666666</v>
      </c>
      <c r="Q8486" s="99">
        <v>0</v>
      </c>
      <c r="R8486" s="99">
        <v>26.869999999999997</v>
      </c>
      <c r="S8486" s="99">
        <v>16.475000000000001</v>
      </c>
      <c r="T8486" s="30">
        <f t="shared" si="924"/>
        <v>197.43333333333368</v>
      </c>
      <c r="U8486" s="21">
        <f t="shared" si="928"/>
        <v>8.0609999999999989E-5</v>
      </c>
      <c r="V8486" s="21">
        <f t="shared" si="929"/>
        <v>0</v>
      </c>
      <c r="W8486" s="21">
        <f t="shared" si="930"/>
        <v>0</v>
      </c>
    </row>
    <row r="8487" spans="1:23">
      <c r="A8487" s="2">
        <f t="shared" si="925"/>
        <v>45597</v>
      </c>
      <c r="B8487" s="3">
        <f t="shared" si="926"/>
        <v>45620</v>
      </c>
      <c r="C8487" s="7">
        <v>45620.770833333336</v>
      </c>
      <c r="D8487" s="7">
        <v>45620.770833333336</v>
      </c>
      <c r="E8487" s="5">
        <v>63.9</v>
      </c>
      <c r="F8487" s="5">
        <v>-385.666666666666</v>
      </c>
      <c r="G8487" s="5">
        <v>0.56666666666666599</v>
      </c>
      <c r="H8487" s="34" cm="1">
        <f t="array" ref="H8487">SUMPRODUCT(('ESB Networks Summary'!$C$5:$C$17384=Data!D8487)*('ESB Networks Summary'!$E$5:$E$17384))*1000*2-SUMPRODUCT(('ESB Networks Summary'!$C$5:$C$17384=Data!D8487)*('ESB Networks Summary'!$F$5:$F$17384))*1000*2</f>
        <v>4</v>
      </c>
      <c r="I8487" s="5">
        <v>0</v>
      </c>
      <c r="J8487" s="5">
        <v>0</v>
      </c>
      <c r="K8487" s="17">
        <v>1</v>
      </c>
      <c r="L8487" s="52">
        <f t="shared" si="927"/>
        <v>0</v>
      </c>
      <c r="M8487" s="5">
        <v>0</v>
      </c>
      <c r="N8487" s="5">
        <v>256.599999999999</v>
      </c>
      <c r="O8487" s="96">
        <v>1430.35</v>
      </c>
      <c r="P8487" s="5">
        <v>1.3</v>
      </c>
      <c r="Q8487" s="99">
        <v>0</v>
      </c>
      <c r="R8487" s="99">
        <v>26.869999999999997</v>
      </c>
      <c r="S8487" s="99">
        <v>16.475000000000001</v>
      </c>
      <c r="T8487" s="30">
        <f t="shared" si="924"/>
        <v>130.93333333333368</v>
      </c>
      <c r="U8487" s="21">
        <f t="shared" si="928"/>
        <v>7.6131666666666567E-5</v>
      </c>
      <c r="V8487" s="21">
        <f t="shared" si="929"/>
        <v>0</v>
      </c>
      <c r="W8487" s="21">
        <f t="shared" si="930"/>
        <v>0</v>
      </c>
    </row>
    <row r="8488" spans="1:23">
      <c r="A8488" s="2">
        <f t="shared" si="925"/>
        <v>45597</v>
      </c>
      <c r="B8488" s="3">
        <f t="shared" si="926"/>
        <v>45620</v>
      </c>
      <c r="C8488" s="7">
        <v>45620.791666666664</v>
      </c>
      <c r="D8488" s="7">
        <v>45620.791666666664</v>
      </c>
      <c r="E8488" s="5">
        <v>62.5</v>
      </c>
      <c r="F8488" s="5">
        <v>-1141.43333333333</v>
      </c>
      <c r="G8488" s="5">
        <v>0.79999999999999905</v>
      </c>
      <c r="H8488" s="34" cm="1">
        <f t="array" ref="H8488">SUMPRODUCT(('ESB Networks Summary'!$C$5:$C$17384=Data!D8488)*('ESB Networks Summary'!$E$5:$E$17384))*1000*2-SUMPRODUCT(('ESB Networks Summary'!$C$5:$C$17384=Data!D8488)*('ESB Networks Summary'!$F$5:$F$17384))*1000*2</f>
        <v>6</v>
      </c>
      <c r="I8488" s="5">
        <v>0</v>
      </c>
      <c r="J8488" s="5">
        <v>0</v>
      </c>
      <c r="K8488" s="17">
        <v>1</v>
      </c>
      <c r="L8488" s="52">
        <f t="shared" si="927"/>
        <v>0</v>
      </c>
      <c r="M8488" s="5">
        <v>781.46666666666601</v>
      </c>
      <c r="N8488" s="5">
        <v>973.65833333333296</v>
      </c>
      <c r="O8488" s="96">
        <v>2382.92</v>
      </c>
      <c r="P8488" s="5">
        <v>2</v>
      </c>
      <c r="Q8488" s="99">
        <v>0</v>
      </c>
      <c r="R8488" s="99">
        <v>21.946000000000002</v>
      </c>
      <c r="S8488" s="99">
        <v>12.115</v>
      </c>
      <c r="T8488" s="30">
        <f t="shared" si="924"/>
        <v>170.57499999999698</v>
      </c>
      <c r="U8488" s="21">
        <f t="shared" si="928"/>
        <v>8.7783999999999904E-5</v>
      </c>
      <c r="V8488" s="21">
        <f t="shared" si="929"/>
        <v>0</v>
      </c>
      <c r="W8488" s="21">
        <f t="shared" si="930"/>
        <v>0</v>
      </c>
    </row>
    <row r="8489" spans="1:23">
      <c r="A8489" s="2">
        <f t="shared" si="925"/>
        <v>45597</v>
      </c>
      <c r="B8489" s="3">
        <f t="shared" si="926"/>
        <v>45620</v>
      </c>
      <c r="C8489" s="7">
        <v>45620.8125</v>
      </c>
      <c r="D8489" s="7">
        <v>45620.8125</v>
      </c>
      <c r="E8489" s="5">
        <v>59.633333333333297</v>
      </c>
      <c r="F8489" s="5">
        <v>-698.43333333333305</v>
      </c>
      <c r="G8489" s="5">
        <v>3.93333333333333</v>
      </c>
      <c r="H8489" s="34" cm="1">
        <f t="array" ref="H8489">SUMPRODUCT(('ESB Networks Summary'!$C$5:$C$17384=Data!D8489)*('ESB Networks Summary'!$E$5:$E$17384))*1000*2-SUMPRODUCT(('ESB Networks Summary'!$C$5:$C$17384=Data!D8489)*('ESB Networks Summary'!$F$5:$F$17384))*1000*2</f>
        <v>2</v>
      </c>
      <c r="I8489" s="5">
        <v>0</v>
      </c>
      <c r="J8489" s="5">
        <v>0</v>
      </c>
      <c r="K8489" s="17">
        <v>1</v>
      </c>
      <c r="L8489" s="52">
        <f t="shared" si="927"/>
        <v>0</v>
      </c>
      <c r="M8489" s="5">
        <v>129.766666666666</v>
      </c>
      <c r="N8489" s="5">
        <v>557.79999999999995</v>
      </c>
      <c r="O8489" s="96">
        <v>2382.92</v>
      </c>
      <c r="P8489" s="5">
        <v>2</v>
      </c>
      <c r="Q8489" s="99">
        <v>0</v>
      </c>
      <c r="R8489" s="99">
        <v>21.946000000000002</v>
      </c>
      <c r="S8489" s="99">
        <v>12.115</v>
      </c>
      <c r="T8489" s="30">
        <f t="shared" si="924"/>
        <v>146.56666666666638</v>
      </c>
      <c r="U8489" s="21">
        <f t="shared" si="928"/>
        <v>4.3160466666666641E-4</v>
      </c>
      <c r="V8489" s="21">
        <f t="shared" si="929"/>
        <v>0</v>
      </c>
      <c r="W8489" s="21">
        <f t="shared" si="930"/>
        <v>0</v>
      </c>
    </row>
    <row r="8490" spans="1:23">
      <c r="A8490" s="2">
        <f t="shared" si="925"/>
        <v>45597</v>
      </c>
      <c r="B8490" s="3">
        <f t="shared" si="926"/>
        <v>45620</v>
      </c>
      <c r="C8490" s="7">
        <v>45620.833333333336</v>
      </c>
      <c r="D8490" s="7">
        <v>45620.833333333336</v>
      </c>
      <c r="E8490" s="5">
        <v>58.766666666666602</v>
      </c>
      <c r="F8490" s="5">
        <v>-289.73333333333301</v>
      </c>
      <c r="G8490" s="5">
        <v>-0.18333333333333299</v>
      </c>
      <c r="H8490" s="34" cm="1">
        <f t="array" ref="H8490">SUMPRODUCT(('ESB Networks Summary'!$C$5:$C$17384=Data!D8490)*('ESB Networks Summary'!$E$5:$E$17384))*1000*2-SUMPRODUCT(('ESB Networks Summary'!$C$5:$C$17384=Data!D8490)*('ESB Networks Summary'!$F$5:$F$17384))*1000*2</f>
        <v>2</v>
      </c>
      <c r="I8490" s="5">
        <v>0</v>
      </c>
      <c r="J8490" s="5">
        <v>0</v>
      </c>
      <c r="K8490" s="17">
        <v>1</v>
      </c>
      <c r="L8490" s="52">
        <f t="shared" si="927"/>
        <v>0</v>
      </c>
      <c r="M8490" s="5">
        <v>0</v>
      </c>
      <c r="N8490" s="5">
        <v>200.82499999999999</v>
      </c>
      <c r="O8490" s="96">
        <v>581.02</v>
      </c>
      <c r="P8490" s="5">
        <v>2</v>
      </c>
      <c r="Q8490" s="99">
        <v>0</v>
      </c>
      <c r="R8490" s="99">
        <v>18.675999999999998</v>
      </c>
      <c r="S8490" s="99">
        <v>8.8450000000000006</v>
      </c>
      <c r="T8490" s="30">
        <f t="shared" si="924"/>
        <v>90.724999999999682</v>
      </c>
      <c r="U8490" s="21">
        <f t="shared" si="928"/>
        <v>0</v>
      </c>
      <c r="V8490" s="21">
        <f t="shared" si="929"/>
        <v>-8.1079166666666522E-6</v>
      </c>
      <c r="W8490" s="21">
        <f t="shared" si="930"/>
        <v>0</v>
      </c>
    </row>
    <row r="8491" spans="1:23">
      <c r="A8491" s="2">
        <f t="shared" si="925"/>
        <v>45597</v>
      </c>
      <c r="B8491" s="3">
        <f t="shared" si="926"/>
        <v>45620</v>
      </c>
      <c r="C8491" s="7">
        <v>45620.854166666664</v>
      </c>
      <c r="D8491" s="7">
        <v>45620.854166666664</v>
      </c>
      <c r="E8491" s="5">
        <v>58</v>
      </c>
      <c r="F8491" s="5">
        <v>-265.86666666666599</v>
      </c>
      <c r="G8491" s="5">
        <v>0.53333333333333299</v>
      </c>
      <c r="H8491" s="34" cm="1">
        <f t="array" ref="H8491">SUMPRODUCT(('ESB Networks Summary'!$C$5:$C$17384=Data!D8491)*('ESB Networks Summary'!$E$5:$E$17384))*1000*2-SUMPRODUCT(('ESB Networks Summary'!$C$5:$C$17384=Data!D8491)*('ESB Networks Summary'!$F$5:$F$17384))*1000*2</f>
        <v>4</v>
      </c>
      <c r="I8491" s="5">
        <v>0</v>
      </c>
      <c r="J8491" s="5">
        <v>0</v>
      </c>
      <c r="K8491" s="17">
        <v>1</v>
      </c>
      <c r="L8491" s="52">
        <f t="shared" si="927"/>
        <v>0</v>
      </c>
      <c r="M8491" s="5">
        <v>0</v>
      </c>
      <c r="N8491" s="5">
        <v>142.86666666666599</v>
      </c>
      <c r="O8491" s="96">
        <v>581.02</v>
      </c>
      <c r="P8491" s="5">
        <v>2</v>
      </c>
      <c r="Q8491" s="99">
        <v>0</v>
      </c>
      <c r="R8491" s="99">
        <v>18.675999999999998</v>
      </c>
      <c r="S8491" s="99">
        <v>8.8450000000000006</v>
      </c>
      <c r="T8491" s="30">
        <f t="shared" si="924"/>
        <v>125.53333333333333</v>
      </c>
      <c r="U8491" s="21">
        <f t="shared" si="928"/>
        <v>4.9802666666666636E-5</v>
      </c>
      <c r="V8491" s="21">
        <f t="shared" si="929"/>
        <v>0</v>
      </c>
      <c r="W8491" s="21">
        <f t="shared" si="930"/>
        <v>0</v>
      </c>
    </row>
    <row r="8492" spans="1:23">
      <c r="A8492" s="2">
        <f t="shared" si="925"/>
        <v>45597</v>
      </c>
      <c r="B8492" s="3">
        <f t="shared" si="926"/>
        <v>45620</v>
      </c>
      <c r="C8492" s="7">
        <v>45620.875</v>
      </c>
      <c r="D8492" s="7">
        <v>45620.875</v>
      </c>
      <c r="E8492" s="5">
        <v>57.2916666666666</v>
      </c>
      <c r="F8492" s="5">
        <v>-279.06666666666598</v>
      </c>
      <c r="G8492" s="5">
        <v>1.13333333333333</v>
      </c>
      <c r="H8492" s="34" cm="1">
        <f t="array" ref="H8492">SUMPRODUCT(('ESB Networks Summary'!$C$5:$C$17384=Data!D8492)*('ESB Networks Summary'!$E$5:$E$17384))*1000*2-SUMPRODUCT(('ESB Networks Summary'!$C$5:$C$17384=Data!D8492)*('ESB Networks Summary'!$F$5:$F$17384))*1000*2</f>
        <v>2</v>
      </c>
      <c r="I8492" s="5">
        <v>0</v>
      </c>
      <c r="J8492" s="5">
        <v>0</v>
      </c>
      <c r="K8492" s="17">
        <v>1</v>
      </c>
      <c r="L8492" s="52">
        <f t="shared" si="927"/>
        <v>0</v>
      </c>
      <c r="M8492" s="5">
        <v>0</v>
      </c>
      <c r="N8492" s="5">
        <v>156.69999999999999</v>
      </c>
      <c r="O8492" s="96">
        <v>511.57</v>
      </c>
      <c r="P8492" s="5">
        <v>2</v>
      </c>
      <c r="Q8492" s="99">
        <v>0</v>
      </c>
      <c r="R8492" s="99">
        <v>16.496000000000002</v>
      </c>
      <c r="S8492" s="99">
        <v>6.6650000000000009</v>
      </c>
      <c r="T8492" s="30">
        <f t="shared" si="924"/>
        <v>125.49999999999932</v>
      </c>
      <c r="U8492" s="21">
        <f t="shared" si="928"/>
        <v>9.3477333333333063E-5</v>
      </c>
      <c r="V8492" s="21">
        <f t="shared" si="929"/>
        <v>0</v>
      </c>
      <c r="W8492" s="21">
        <f t="shared" si="930"/>
        <v>0</v>
      </c>
    </row>
    <row r="8493" spans="1:23">
      <c r="A8493" s="2">
        <f t="shared" si="925"/>
        <v>45597</v>
      </c>
      <c r="B8493" s="3">
        <f t="shared" si="926"/>
        <v>45620</v>
      </c>
      <c r="C8493" s="7">
        <v>45620.895833333336</v>
      </c>
      <c r="D8493" s="7">
        <v>45620.895833333336</v>
      </c>
      <c r="E8493" s="5">
        <v>56.733333333333299</v>
      </c>
      <c r="F8493" s="5">
        <v>-486</v>
      </c>
      <c r="G8493" s="5">
        <v>1.6</v>
      </c>
      <c r="H8493" s="34" cm="1">
        <f t="array" ref="H8493">SUMPRODUCT(('ESB Networks Summary'!$C$5:$C$17384=Data!D8493)*('ESB Networks Summary'!$E$5:$E$17384))*1000*2-SUMPRODUCT(('ESB Networks Summary'!$C$5:$C$17384=Data!D8493)*('ESB Networks Summary'!$F$5:$F$17384))*1000*2</f>
        <v>8</v>
      </c>
      <c r="I8493" s="5">
        <v>0</v>
      </c>
      <c r="J8493" s="5">
        <v>0</v>
      </c>
      <c r="K8493" s="17">
        <v>1</v>
      </c>
      <c r="L8493" s="52">
        <f t="shared" si="927"/>
        <v>0</v>
      </c>
      <c r="M8493" s="5">
        <v>0</v>
      </c>
      <c r="N8493" s="5">
        <v>359.2</v>
      </c>
      <c r="O8493" s="96">
        <v>511.57</v>
      </c>
      <c r="P8493" s="5">
        <v>1.9666666666666599</v>
      </c>
      <c r="Q8493" s="99">
        <v>0</v>
      </c>
      <c r="R8493" s="99">
        <v>16.496000000000002</v>
      </c>
      <c r="S8493" s="99">
        <v>6.6650000000000009</v>
      </c>
      <c r="T8493" s="30">
        <f t="shared" si="924"/>
        <v>130.36666666666667</v>
      </c>
      <c r="U8493" s="21">
        <f t="shared" si="928"/>
        <v>1.3196800000000002E-4</v>
      </c>
      <c r="V8493" s="21">
        <f t="shared" si="929"/>
        <v>0</v>
      </c>
      <c r="W8493" s="21">
        <f t="shared" si="930"/>
        <v>0</v>
      </c>
    </row>
    <row r="8494" spans="1:23">
      <c r="A8494" s="2">
        <f t="shared" si="925"/>
        <v>45597</v>
      </c>
      <c r="B8494" s="3">
        <f t="shared" si="926"/>
        <v>45620</v>
      </c>
      <c r="C8494" s="7">
        <v>45620.916666666664</v>
      </c>
      <c r="D8494" s="7">
        <v>45620.916666666664</v>
      </c>
      <c r="E8494" s="5">
        <v>54.133333333333297</v>
      </c>
      <c r="F8494" s="5">
        <v>-1569.1</v>
      </c>
      <c r="G8494" s="5">
        <v>14.1</v>
      </c>
      <c r="H8494" s="34" cm="1">
        <f t="array" ref="H8494">SUMPRODUCT(('ESB Networks Summary'!$C$5:$C$17384=Data!D8494)*('ESB Networks Summary'!$E$5:$E$17384))*1000*2-SUMPRODUCT(('ESB Networks Summary'!$C$5:$C$17384=Data!D8494)*('ESB Networks Summary'!$F$5:$F$17384))*1000*2</f>
        <v>4</v>
      </c>
      <c r="I8494" s="5">
        <v>0</v>
      </c>
      <c r="J8494" s="5">
        <v>0</v>
      </c>
      <c r="K8494" s="17">
        <v>1</v>
      </c>
      <c r="L8494" s="52">
        <f t="shared" si="927"/>
        <v>0</v>
      </c>
      <c r="M8494" s="5">
        <v>0</v>
      </c>
      <c r="N8494" s="5">
        <v>1460.2</v>
      </c>
      <c r="O8494" s="96">
        <v>1894.44</v>
      </c>
      <c r="P8494" s="5">
        <v>1.6666666666666601</v>
      </c>
      <c r="Q8494" s="99">
        <v>0</v>
      </c>
      <c r="R8494" s="99">
        <v>14.48</v>
      </c>
      <c r="S8494" s="99">
        <v>4.6479999999999997</v>
      </c>
      <c r="T8494" s="30">
        <f t="shared" si="924"/>
        <v>124.66666666666652</v>
      </c>
      <c r="U8494" s="21">
        <f t="shared" si="928"/>
        <v>1.0208399999999999E-3</v>
      </c>
      <c r="V8494" s="21">
        <f t="shared" si="929"/>
        <v>0</v>
      </c>
      <c r="W8494" s="21">
        <f t="shared" si="930"/>
        <v>0</v>
      </c>
    </row>
    <row r="8495" spans="1:23">
      <c r="A8495" s="2">
        <f t="shared" si="925"/>
        <v>45597</v>
      </c>
      <c r="B8495" s="3">
        <f t="shared" si="926"/>
        <v>45620</v>
      </c>
      <c r="C8495" s="7">
        <v>45620.9375</v>
      </c>
      <c r="D8495" s="7">
        <v>45620.9375</v>
      </c>
      <c r="E8495" s="5">
        <v>49.933333333333302</v>
      </c>
      <c r="F8495" s="5">
        <v>-1164.8333333333301</v>
      </c>
      <c r="G8495" s="5">
        <v>135.69999999999999</v>
      </c>
      <c r="H8495" s="34" cm="1">
        <f t="array" ref="H8495">SUMPRODUCT(('ESB Networks Summary'!$C$5:$C$17384=Data!D8495)*('ESB Networks Summary'!$E$5:$E$17384))*1000*2-SUMPRODUCT(('ESB Networks Summary'!$C$5:$C$17384=Data!D8495)*('ESB Networks Summary'!$F$5:$F$17384))*1000*2</f>
        <v>60</v>
      </c>
      <c r="I8495" s="5">
        <v>0</v>
      </c>
      <c r="J8495" s="5">
        <v>0</v>
      </c>
      <c r="K8495" s="17">
        <v>1</v>
      </c>
      <c r="L8495" s="52">
        <f t="shared" si="927"/>
        <v>0</v>
      </c>
      <c r="M8495" s="5">
        <v>0</v>
      </c>
      <c r="N8495" s="5">
        <v>1118.93333333333</v>
      </c>
      <c r="O8495" s="96">
        <v>1894.44</v>
      </c>
      <c r="P8495" s="5">
        <v>1.7666666666666599</v>
      </c>
      <c r="Q8495" s="99">
        <v>0</v>
      </c>
      <c r="R8495" s="99">
        <v>14.48</v>
      </c>
      <c r="S8495" s="99">
        <v>4.6479999999999997</v>
      </c>
      <c r="T8495" s="30">
        <f t="shared" si="924"/>
        <v>183.36666666666679</v>
      </c>
      <c r="U8495" s="21">
        <f t="shared" si="928"/>
        <v>9.8246799999999988E-3</v>
      </c>
      <c r="V8495" s="21">
        <f t="shared" si="929"/>
        <v>0</v>
      </c>
      <c r="W8495" s="21">
        <f t="shared" si="930"/>
        <v>0</v>
      </c>
    </row>
    <row r="8496" spans="1:23">
      <c r="A8496" s="2">
        <f t="shared" si="925"/>
        <v>45597</v>
      </c>
      <c r="B8496" s="3">
        <f t="shared" si="926"/>
        <v>45620</v>
      </c>
      <c r="C8496" s="7">
        <v>45620.958333333336</v>
      </c>
      <c r="D8496" s="7">
        <v>45620.958333333336</v>
      </c>
      <c r="E8496" s="5">
        <v>47</v>
      </c>
      <c r="F8496" s="5">
        <v>-1493.6666666666599</v>
      </c>
      <c r="G8496" s="5">
        <v>-2.3333333333333299</v>
      </c>
      <c r="H8496" s="34" cm="1">
        <f t="array" ref="H8496">SUMPRODUCT(('ESB Networks Summary'!$C$5:$C$17384=Data!D8496)*('ESB Networks Summary'!$E$5:$E$17384))*1000*2-SUMPRODUCT(('ESB Networks Summary'!$C$5:$C$17384=Data!D8496)*('ESB Networks Summary'!$F$5:$F$17384))*1000*2</f>
        <v>4</v>
      </c>
      <c r="I8496" s="5">
        <v>0</v>
      </c>
      <c r="J8496" s="5">
        <v>0</v>
      </c>
      <c r="K8496" s="17">
        <v>1</v>
      </c>
      <c r="L8496" s="52">
        <f t="shared" si="927"/>
        <v>0</v>
      </c>
      <c r="M8496" s="5">
        <v>0</v>
      </c>
      <c r="N8496" s="5">
        <v>1303.5</v>
      </c>
      <c r="O8496" s="96">
        <v>570.92999999999995</v>
      </c>
      <c r="P8496" s="5">
        <v>1.7</v>
      </c>
      <c r="Q8496" s="99">
        <v>0</v>
      </c>
      <c r="R8496" s="99">
        <v>6.5609999999999999</v>
      </c>
      <c r="S8496" s="99">
        <v>2.496</v>
      </c>
      <c r="T8496" s="30">
        <f t="shared" si="924"/>
        <v>189.53333333332648</v>
      </c>
      <c r="U8496" s="21">
        <f t="shared" si="928"/>
        <v>0</v>
      </c>
      <c r="V8496" s="21">
        <f t="shared" si="929"/>
        <v>-2.9119999999999958E-5</v>
      </c>
      <c r="W8496" s="21">
        <f t="shared" si="930"/>
        <v>0</v>
      </c>
    </row>
    <row r="8497" spans="1:23">
      <c r="A8497" s="2">
        <f t="shared" si="925"/>
        <v>45597</v>
      </c>
      <c r="B8497" s="3">
        <f t="shared" si="926"/>
        <v>45620</v>
      </c>
      <c r="C8497" s="7">
        <v>45620.979166666664</v>
      </c>
      <c r="D8497" s="7">
        <v>45620.979166666664</v>
      </c>
      <c r="E8497" s="5">
        <v>44.433333333333302</v>
      </c>
      <c r="F8497" s="5">
        <v>-765.22500000000002</v>
      </c>
      <c r="G8497" s="5">
        <v>-5.6916666666666602</v>
      </c>
      <c r="H8497" s="34" cm="1">
        <f t="array" ref="H8497">SUMPRODUCT(('ESB Networks Summary'!$C$5:$C$17384=Data!D8497)*('ESB Networks Summary'!$E$5:$E$17384))*1000*2-SUMPRODUCT(('ESB Networks Summary'!$C$5:$C$17384=Data!D8497)*('ESB Networks Summary'!$F$5:$F$17384))*1000*2</f>
        <v>4</v>
      </c>
      <c r="I8497" s="5">
        <v>0.7</v>
      </c>
      <c r="J8497" s="5">
        <v>0</v>
      </c>
      <c r="K8497" s="17">
        <v>1</v>
      </c>
      <c r="L8497" s="52">
        <f t="shared" si="927"/>
        <v>0</v>
      </c>
      <c r="M8497" s="5">
        <v>0</v>
      </c>
      <c r="N8497" s="5">
        <v>656.27499999999998</v>
      </c>
      <c r="O8497" s="96">
        <v>570.92999999999995</v>
      </c>
      <c r="P8497" s="5">
        <v>2</v>
      </c>
      <c r="Q8497" s="99">
        <v>0</v>
      </c>
      <c r="R8497" s="99">
        <v>6.5609999999999999</v>
      </c>
      <c r="S8497" s="99">
        <v>2.496</v>
      </c>
      <c r="T8497" s="30">
        <f t="shared" si="924"/>
        <v>105.25833333333344</v>
      </c>
      <c r="U8497" s="21">
        <f t="shared" si="928"/>
        <v>0</v>
      </c>
      <c r="V8497" s="21">
        <f t="shared" si="929"/>
        <v>-7.1031999999999912E-5</v>
      </c>
      <c r="W8497" s="21">
        <f t="shared" si="930"/>
        <v>0</v>
      </c>
    </row>
    <row r="8498" spans="1:23">
      <c r="A8498" s="2">
        <f t="shared" si="925"/>
        <v>45597</v>
      </c>
      <c r="B8498" s="3">
        <f t="shared" si="926"/>
        <v>45621</v>
      </c>
      <c r="C8498" s="7">
        <v>45621</v>
      </c>
      <c r="D8498" s="7">
        <v>45621</v>
      </c>
      <c r="E8498" s="5">
        <v>46.933333333333302</v>
      </c>
      <c r="F8498" s="5">
        <v>3166.0666666666598</v>
      </c>
      <c r="G8498" s="5">
        <v>3712.1666666666601</v>
      </c>
      <c r="H8498" s="34" cm="1">
        <f t="array" ref="H8498">SUMPRODUCT(('ESB Networks Summary'!$C$5:$C$17384=Data!D8498)*('ESB Networks Summary'!$E$5:$E$17384))*1000*2-SUMPRODUCT(('ESB Networks Summary'!$C$5:$C$17384=Data!D8498)*('ESB Networks Summary'!$F$5:$F$17384))*1000*2</f>
        <v>3816</v>
      </c>
      <c r="I8498" s="5">
        <v>0</v>
      </c>
      <c r="J8498" s="5">
        <v>0</v>
      </c>
      <c r="K8498" s="17">
        <v>1</v>
      </c>
      <c r="L8498" s="52">
        <f t="shared" si="927"/>
        <v>0</v>
      </c>
      <c r="M8498" s="5">
        <v>0</v>
      </c>
      <c r="N8498" s="5">
        <v>68.266666666666595</v>
      </c>
      <c r="O8498" s="96">
        <v>68.28</v>
      </c>
      <c r="P8498" s="5">
        <v>1.6666666666666601</v>
      </c>
      <c r="Q8498" s="99">
        <v>0</v>
      </c>
      <c r="R8498" s="99">
        <v>6.3770000000000007</v>
      </c>
      <c r="S8498" s="99">
        <v>2.3120000000000003</v>
      </c>
      <c r="T8498" s="30">
        <f t="shared" si="924"/>
        <v>479.50000000000045</v>
      </c>
      <c r="U8498" s="21">
        <f t="shared" si="928"/>
        <v>0.11836243416666646</v>
      </c>
      <c r="V8498" s="21">
        <f t="shared" si="929"/>
        <v>0</v>
      </c>
      <c r="W8498" s="21">
        <f t="shared" si="930"/>
        <v>0</v>
      </c>
    </row>
    <row r="8499" spans="1:23">
      <c r="A8499" s="2">
        <f t="shared" si="925"/>
        <v>45597</v>
      </c>
      <c r="B8499" s="3">
        <f t="shared" si="926"/>
        <v>45621</v>
      </c>
      <c r="C8499" s="7">
        <v>45621.020833333336</v>
      </c>
      <c r="D8499" s="7">
        <v>45621.020833333336</v>
      </c>
      <c r="E8499" s="5">
        <v>54.483333333333299</v>
      </c>
      <c r="F8499" s="5">
        <v>3463.13333333333</v>
      </c>
      <c r="G8499" s="5">
        <v>4035.4</v>
      </c>
      <c r="H8499" s="34" cm="1">
        <f t="array" ref="H8499">SUMPRODUCT(('ESB Networks Summary'!$C$5:$C$17384=Data!D8499)*('ESB Networks Summary'!$E$5:$E$17384))*1000*2-SUMPRODUCT(('ESB Networks Summary'!$C$5:$C$17384=Data!D8499)*('ESB Networks Summary'!$F$5:$F$17384))*1000*2</f>
        <v>4059.9999999999995</v>
      </c>
      <c r="I8499" s="5">
        <v>0</v>
      </c>
      <c r="J8499" s="5">
        <v>0</v>
      </c>
      <c r="K8499" s="17">
        <v>1</v>
      </c>
      <c r="L8499" s="52">
        <f t="shared" si="927"/>
        <v>0</v>
      </c>
      <c r="M8499" s="5">
        <v>0</v>
      </c>
      <c r="N8499" s="5">
        <v>63.933333333333302</v>
      </c>
      <c r="O8499" s="96">
        <v>68.28</v>
      </c>
      <c r="P8499" s="5">
        <v>2</v>
      </c>
      <c r="Q8499" s="99">
        <v>0</v>
      </c>
      <c r="R8499" s="99">
        <v>6.3770000000000007</v>
      </c>
      <c r="S8499" s="99">
        <v>2.3120000000000003</v>
      </c>
      <c r="T8499" s="30">
        <f t="shared" si="924"/>
        <v>510.33333333333667</v>
      </c>
      <c r="U8499" s="21">
        <f t="shared" si="928"/>
        <v>0.12866872900000004</v>
      </c>
      <c r="V8499" s="21">
        <f t="shared" si="929"/>
        <v>0</v>
      </c>
      <c r="W8499" s="21">
        <f t="shared" si="930"/>
        <v>0</v>
      </c>
    </row>
    <row r="8500" spans="1:23">
      <c r="A8500" s="2">
        <f t="shared" si="925"/>
        <v>45597</v>
      </c>
      <c r="B8500" s="3">
        <f t="shared" si="926"/>
        <v>45621</v>
      </c>
      <c r="C8500" s="7">
        <v>45621.041666666664</v>
      </c>
      <c r="D8500" s="7">
        <v>45621.041666666664</v>
      </c>
      <c r="E8500" s="5">
        <v>61.758333333333297</v>
      </c>
      <c r="F8500" s="5">
        <v>3495.0833333333298</v>
      </c>
      <c r="G8500" s="5">
        <v>4058.75</v>
      </c>
      <c r="H8500" s="34" cm="1">
        <f t="array" ref="H8500">SUMPRODUCT(('ESB Networks Summary'!$C$5:$C$17384=Data!D8500)*('ESB Networks Summary'!$E$5:$E$17384))*1000*2-SUMPRODUCT(('ESB Networks Summary'!$C$5:$C$17384=Data!D8500)*('ESB Networks Summary'!$F$5:$F$17384))*1000*2</f>
        <v>4080</v>
      </c>
      <c r="I8500" s="5">
        <v>0</v>
      </c>
      <c r="J8500" s="5">
        <v>0</v>
      </c>
      <c r="K8500" s="17">
        <v>1</v>
      </c>
      <c r="L8500" s="52">
        <f t="shared" si="927"/>
        <v>0</v>
      </c>
      <c r="M8500" s="5">
        <v>0</v>
      </c>
      <c r="N8500" s="5">
        <v>92.7916666666666</v>
      </c>
      <c r="O8500" s="96">
        <v>39.130000000000003</v>
      </c>
      <c r="P8500" s="5">
        <v>2</v>
      </c>
      <c r="Q8500" s="99">
        <v>0</v>
      </c>
      <c r="R8500" s="99">
        <v>6.1369999999999996</v>
      </c>
      <c r="S8500" s="99">
        <v>2.0720000000000001</v>
      </c>
      <c r="T8500" s="30">
        <f t="shared" si="924"/>
        <v>472.87500000000364</v>
      </c>
      <c r="U8500" s="21">
        <f t="shared" si="928"/>
        <v>0.12454274374999999</v>
      </c>
      <c r="V8500" s="21">
        <f t="shared" si="929"/>
        <v>0</v>
      </c>
      <c r="W8500" s="21">
        <f t="shared" si="930"/>
        <v>0</v>
      </c>
    </row>
    <row r="8501" spans="1:23">
      <c r="A8501" s="2">
        <f t="shared" si="925"/>
        <v>45597</v>
      </c>
      <c r="B8501" s="3">
        <f t="shared" si="926"/>
        <v>45621</v>
      </c>
      <c r="C8501" s="7">
        <v>45621.0625</v>
      </c>
      <c r="D8501" s="7">
        <v>45621.0625</v>
      </c>
      <c r="E8501" s="5">
        <v>69.566666666666606</v>
      </c>
      <c r="F8501" s="5">
        <v>3503.63333333333</v>
      </c>
      <c r="G8501" s="5">
        <v>3998.6</v>
      </c>
      <c r="H8501" s="34" cm="1">
        <f t="array" ref="H8501">SUMPRODUCT(('ESB Networks Summary'!$C$5:$C$17384=Data!D8501)*('ESB Networks Summary'!$E$5:$E$17384))*1000*2-SUMPRODUCT(('ESB Networks Summary'!$C$5:$C$17384=Data!D8501)*('ESB Networks Summary'!$F$5:$F$17384))*1000*2</f>
        <v>4024</v>
      </c>
      <c r="I8501" s="5">
        <v>0</v>
      </c>
      <c r="J8501" s="5">
        <v>0</v>
      </c>
      <c r="K8501" s="17">
        <v>1</v>
      </c>
      <c r="L8501" s="52">
        <f t="shared" si="927"/>
        <v>0</v>
      </c>
      <c r="M8501" s="5">
        <v>0</v>
      </c>
      <c r="N8501" s="5">
        <v>0</v>
      </c>
      <c r="O8501" s="96">
        <v>39.130000000000003</v>
      </c>
      <c r="P8501" s="5">
        <v>2</v>
      </c>
      <c r="Q8501" s="99">
        <v>0</v>
      </c>
      <c r="R8501" s="99">
        <v>6.1369999999999996</v>
      </c>
      <c r="S8501" s="99">
        <v>2.0720000000000001</v>
      </c>
      <c r="T8501" s="30">
        <f t="shared" si="924"/>
        <v>496.96666666666988</v>
      </c>
      <c r="U8501" s="21">
        <f t="shared" si="928"/>
        <v>0.12269704099999998</v>
      </c>
      <c r="V8501" s="21">
        <f t="shared" si="929"/>
        <v>0</v>
      </c>
      <c r="W8501" s="21">
        <f t="shared" si="930"/>
        <v>0</v>
      </c>
    </row>
    <row r="8502" spans="1:23">
      <c r="A8502" s="2">
        <f t="shared" si="925"/>
        <v>45597</v>
      </c>
      <c r="B8502" s="3">
        <f t="shared" si="926"/>
        <v>45621</v>
      </c>
      <c r="C8502" s="7">
        <v>45621.083333333336</v>
      </c>
      <c r="D8502" s="7">
        <v>45621.083333333336</v>
      </c>
      <c r="E8502" s="5">
        <v>77.3</v>
      </c>
      <c r="F8502" s="5">
        <v>3513.7</v>
      </c>
      <c r="G8502" s="5">
        <v>4000.6</v>
      </c>
      <c r="H8502" s="34" cm="1">
        <f t="array" ref="H8502">SUMPRODUCT(('ESB Networks Summary'!$C$5:$C$17384=Data!D8502)*('ESB Networks Summary'!$E$5:$E$17384))*1000*2-SUMPRODUCT(('ESB Networks Summary'!$C$5:$C$17384=Data!D8502)*('ESB Networks Summary'!$F$5:$F$17384))*1000*2</f>
        <v>4026</v>
      </c>
      <c r="I8502" s="5">
        <v>0</v>
      </c>
      <c r="J8502" s="5">
        <v>0</v>
      </c>
      <c r="K8502" s="17">
        <v>1</v>
      </c>
      <c r="L8502" s="52">
        <f t="shared" si="927"/>
        <v>0</v>
      </c>
      <c r="M8502" s="5">
        <v>0</v>
      </c>
      <c r="N8502" s="5">
        <v>0</v>
      </c>
      <c r="O8502" s="96">
        <v>8.6999999999999993</v>
      </c>
      <c r="P8502" s="5">
        <v>2</v>
      </c>
      <c r="Q8502" s="99">
        <v>0</v>
      </c>
      <c r="R8502" s="99">
        <v>6.2240000000000002</v>
      </c>
      <c r="S8502" s="99">
        <v>2.1589999999999998</v>
      </c>
      <c r="T8502" s="30">
        <f t="shared" si="924"/>
        <v>488.90000000000009</v>
      </c>
      <c r="U8502" s="21">
        <f t="shared" si="928"/>
        <v>0.12449867199999998</v>
      </c>
      <c r="V8502" s="21">
        <f t="shared" si="929"/>
        <v>0</v>
      </c>
      <c r="W8502" s="21">
        <f t="shared" si="930"/>
        <v>0</v>
      </c>
    </row>
    <row r="8503" spans="1:23">
      <c r="A8503" s="2">
        <f t="shared" si="925"/>
        <v>45597</v>
      </c>
      <c r="B8503" s="3">
        <f t="shared" si="926"/>
        <v>45621</v>
      </c>
      <c r="C8503" s="7">
        <v>45621.104166666664</v>
      </c>
      <c r="D8503" s="7">
        <v>45621.104166666664</v>
      </c>
      <c r="E8503" s="5">
        <v>85.808333333333294</v>
      </c>
      <c r="F8503" s="5">
        <v>3535.4416666666598</v>
      </c>
      <c r="G8503" s="5">
        <v>4005.8583333333299</v>
      </c>
      <c r="H8503" s="34" cm="1">
        <f t="array" ref="H8503">SUMPRODUCT(('ESB Networks Summary'!$C$5:$C$17384=Data!D8503)*('ESB Networks Summary'!$E$5:$E$17384))*1000*2-SUMPRODUCT(('ESB Networks Summary'!$C$5:$C$17384=Data!D8503)*('ESB Networks Summary'!$F$5:$F$17384))*1000*2</f>
        <v>4030.0000000000005</v>
      </c>
      <c r="I8503" s="5">
        <v>0</v>
      </c>
      <c r="J8503" s="5">
        <v>0</v>
      </c>
      <c r="K8503" s="17">
        <v>1</v>
      </c>
      <c r="L8503" s="52">
        <f t="shared" si="927"/>
        <v>0</v>
      </c>
      <c r="M8503" s="5">
        <v>0</v>
      </c>
      <c r="N8503" s="5">
        <v>0</v>
      </c>
      <c r="O8503" s="96">
        <v>8.6999999999999993</v>
      </c>
      <c r="P8503" s="5">
        <v>2</v>
      </c>
      <c r="Q8503" s="99">
        <v>0</v>
      </c>
      <c r="R8503" s="99">
        <v>6.2240000000000002</v>
      </c>
      <c r="S8503" s="99">
        <v>2.1589999999999998</v>
      </c>
      <c r="T8503" s="30">
        <f t="shared" si="924"/>
        <v>472.41666666667015</v>
      </c>
      <c r="U8503" s="21">
        <f t="shared" si="928"/>
        <v>0.12466231133333322</v>
      </c>
      <c r="V8503" s="21">
        <f t="shared" si="929"/>
        <v>0</v>
      </c>
      <c r="W8503" s="21">
        <f t="shared" si="930"/>
        <v>0</v>
      </c>
    </row>
    <row r="8504" spans="1:23">
      <c r="A8504" s="2">
        <f t="shared" si="925"/>
        <v>45597</v>
      </c>
      <c r="B8504" s="3">
        <f t="shared" si="926"/>
        <v>45621</v>
      </c>
      <c r="C8504" s="7">
        <v>45621.125</v>
      </c>
      <c r="D8504" s="7">
        <v>45621.125</v>
      </c>
      <c r="E8504" s="5">
        <v>98.933333333333294</v>
      </c>
      <c r="F8504" s="5">
        <v>928.83333333333303</v>
      </c>
      <c r="G8504" s="5">
        <v>1192.06666666666</v>
      </c>
      <c r="H8504" s="34" cm="1">
        <f t="array" ref="H8504">SUMPRODUCT(('ESB Networks Summary'!$C$5:$C$17384=Data!D8504)*('ESB Networks Summary'!$E$5:$E$17384))*1000*2-SUMPRODUCT(('ESB Networks Summary'!$C$5:$C$17384=Data!D8504)*('ESB Networks Summary'!$F$5:$F$17384))*1000*2</f>
        <v>1116</v>
      </c>
      <c r="I8504" s="5">
        <v>0</v>
      </c>
      <c r="J8504" s="5">
        <v>0</v>
      </c>
      <c r="K8504" s="17">
        <v>1</v>
      </c>
      <c r="L8504" s="52">
        <f t="shared" si="927"/>
        <v>0</v>
      </c>
      <c r="M8504" s="5">
        <v>0</v>
      </c>
      <c r="N8504" s="5">
        <v>32.8333333333333</v>
      </c>
      <c r="O8504" s="96">
        <v>9.67</v>
      </c>
      <c r="P8504" s="5">
        <v>2</v>
      </c>
      <c r="Q8504" s="99">
        <v>0</v>
      </c>
      <c r="R8504" s="99">
        <v>6.1049999999999995</v>
      </c>
      <c r="S8504" s="99">
        <v>2.04</v>
      </c>
      <c r="T8504" s="30">
        <f t="shared" si="924"/>
        <v>232.39999999999372</v>
      </c>
      <c r="U8504" s="21">
        <f t="shared" si="928"/>
        <v>3.6387834999999792E-2</v>
      </c>
      <c r="V8504" s="21">
        <f t="shared" si="929"/>
        <v>0</v>
      </c>
      <c r="W8504" s="21">
        <f t="shared" si="930"/>
        <v>0</v>
      </c>
    </row>
    <row r="8505" spans="1:23">
      <c r="A8505" s="2">
        <f t="shared" si="925"/>
        <v>45597</v>
      </c>
      <c r="B8505" s="3">
        <f t="shared" si="926"/>
        <v>45621</v>
      </c>
      <c r="C8505" s="7">
        <v>45621.145833333336</v>
      </c>
      <c r="D8505" s="7">
        <v>45621.145833333336</v>
      </c>
      <c r="E8505" s="5">
        <v>100</v>
      </c>
      <c r="F8505" s="5">
        <v>-12.3333333333333</v>
      </c>
      <c r="G8505" s="5">
        <v>148.433333333333</v>
      </c>
      <c r="H8505" s="34" cm="1">
        <f t="array" ref="H8505">SUMPRODUCT(('ESB Networks Summary'!$C$5:$C$17384=Data!D8505)*('ESB Networks Summary'!$E$5:$E$17384))*1000*2-SUMPRODUCT(('ESB Networks Summary'!$C$5:$C$17384=Data!D8505)*('ESB Networks Summary'!$F$5:$F$17384))*1000*2</f>
        <v>156</v>
      </c>
      <c r="I8505" s="5">
        <v>0</v>
      </c>
      <c r="J8505" s="5">
        <v>0</v>
      </c>
      <c r="K8505" s="17">
        <v>1</v>
      </c>
      <c r="L8505" s="52">
        <f t="shared" si="927"/>
        <v>0</v>
      </c>
      <c r="M8505" s="5">
        <v>0</v>
      </c>
      <c r="N8505" s="5">
        <v>24.1666666666666</v>
      </c>
      <c r="O8505" s="96">
        <v>9.67</v>
      </c>
      <c r="P8505" s="5">
        <v>2</v>
      </c>
      <c r="Q8505" s="99">
        <v>0</v>
      </c>
      <c r="R8505" s="99">
        <v>6.1049999999999995</v>
      </c>
      <c r="S8505" s="99">
        <v>2.04</v>
      </c>
      <c r="T8505" s="30">
        <f t="shared" si="924"/>
        <v>138.59999999999968</v>
      </c>
      <c r="U8505" s="21">
        <f t="shared" si="928"/>
        <v>4.530927499999989E-3</v>
      </c>
      <c r="V8505" s="21">
        <f t="shared" si="929"/>
        <v>0</v>
      </c>
      <c r="W8505" s="21">
        <f t="shared" si="930"/>
        <v>0</v>
      </c>
    </row>
    <row r="8506" spans="1:23">
      <c r="A8506" s="2">
        <f t="shared" si="925"/>
        <v>45597</v>
      </c>
      <c r="B8506" s="3">
        <f t="shared" si="926"/>
        <v>45621</v>
      </c>
      <c r="C8506" s="7">
        <v>45621.166666666664</v>
      </c>
      <c r="D8506" s="7">
        <v>45621.166666666664</v>
      </c>
      <c r="E8506" s="5">
        <v>100</v>
      </c>
      <c r="F8506" s="5">
        <v>-91.766666666666595</v>
      </c>
      <c r="G8506" s="5">
        <v>59.783333333333303</v>
      </c>
      <c r="H8506" s="34" cm="1">
        <f t="array" ref="H8506">SUMPRODUCT(('ESB Networks Summary'!$C$5:$C$17384=Data!D8506)*('ESB Networks Summary'!$E$5:$E$17384))*1000*2-SUMPRODUCT(('ESB Networks Summary'!$C$5:$C$17384=Data!D8506)*('ESB Networks Summary'!$F$5:$F$17384))*1000*2</f>
        <v>60</v>
      </c>
      <c r="I8506" s="5">
        <v>0</v>
      </c>
      <c r="J8506" s="5">
        <v>0</v>
      </c>
      <c r="K8506" s="17">
        <v>1</v>
      </c>
      <c r="L8506" s="52">
        <f t="shared" si="927"/>
        <v>0</v>
      </c>
      <c r="M8506" s="5">
        <v>0</v>
      </c>
      <c r="N8506" s="5">
        <v>18.1666666666666</v>
      </c>
      <c r="O8506" s="96">
        <v>9.61</v>
      </c>
      <c r="P8506" s="5">
        <v>2</v>
      </c>
      <c r="Q8506" s="99">
        <v>0</v>
      </c>
      <c r="R8506" s="99">
        <v>6.5459999999999994</v>
      </c>
      <c r="S8506" s="99">
        <v>2.4809999999999999</v>
      </c>
      <c r="T8506" s="30">
        <f t="shared" si="924"/>
        <v>135.3833333333333</v>
      </c>
      <c r="U8506" s="21">
        <f t="shared" si="928"/>
        <v>1.956708499999999E-3</v>
      </c>
      <c r="V8506" s="21">
        <f t="shared" si="929"/>
        <v>0</v>
      </c>
      <c r="W8506" s="21">
        <f t="shared" si="930"/>
        <v>0</v>
      </c>
    </row>
    <row r="8507" spans="1:23">
      <c r="A8507" s="2">
        <f t="shared" si="925"/>
        <v>45597</v>
      </c>
      <c r="B8507" s="3">
        <f t="shared" si="926"/>
        <v>45621</v>
      </c>
      <c r="C8507" s="7">
        <v>45621.1875</v>
      </c>
      <c r="D8507" s="7">
        <v>45621.1875</v>
      </c>
      <c r="E8507" s="5">
        <v>99.399999999999906</v>
      </c>
      <c r="F8507" s="5">
        <v>-187.73333333333301</v>
      </c>
      <c r="G8507" s="5">
        <v>-0.3</v>
      </c>
      <c r="H8507" s="34" cm="1">
        <f t="array" ref="H8507">SUMPRODUCT(('ESB Networks Summary'!$C$5:$C$17384=Data!D8507)*('ESB Networks Summary'!$E$5:$E$17384))*1000*2-SUMPRODUCT(('ESB Networks Summary'!$C$5:$C$17384=Data!D8507)*('ESB Networks Summary'!$F$5:$F$17384))*1000*2</f>
        <v>4</v>
      </c>
      <c r="I8507" s="5">
        <v>0</v>
      </c>
      <c r="J8507" s="5">
        <v>0</v>
      </c>
      <c r="K8507" s="17">
        <v>1</v>
      </c>
      <c r="L8507" s="52">
        <f t="shared" si="927"/>
        <v>0</v>
      </c>
      <c r="M8507" s="5">
        <v>0</v>
      </c>
      <c r="N8507" s="5">
        <v>28.599999999999898</v>
      </c>
      <c r="O8507" s="96">
        <v>9.61</v>
      </c>
      <c r="P8507" s="5">
        <v>2</v>
      </c>
      <c r="Q8507" s="99">
        <v>0</v>
      </c>
      <c r="R8507" s="99">
        <v>6.5459999999999994</v>
      </c>
      <c r="S8507" s="99">
        <v>2.4809999999999999</v>
      </c>
      <c r="T8507" s="30">
        <f t="shared" si="924"/>
        <v>160.83333333333312</v>
      </c>
      <c r="U8507" s="21">
        <f t="shared" si="928"/>
        <v>0</v>
      </c>
      <c r="V8507" s="21">
        <f t="shared" si="929"/>
        <v>-3.7214999999999999E-6</v>
      </c>
      <c r="W8507" s="21">
        <f t="shared" si="930"/>
        <v>0</v>
      </c>
    </row>
    <row r="8508" spans="1:23">
      <c r="A8508" s="2">
        <f t="shared" si="925"/>
        <v>45597</v>
      </c>
      <c r="B8508" s="3">
        <f t="shared" si="926"/>
        <v>45621</v>
      </c>
      <c r="C8508" s="7">
        <v>45621.208333333336</v>
      </c>
      <c r="D8508" s="7">
        <v>45621.208333333336</v>
      </c>
      <c r="E8508" s="5">
        <v>99</v>
      </c>
      <c r="F8508" s="5">
        <v>-162.541666666666</v>
      </c>
      <c r="G8508" s="5">
        <v>1.7083333333333299</v>
      </c>
      <c r="H8508" s="34" cm="1">
        <f t="array" ref="H8508">SUMPRODUCT(('ESB Networks Summary'!$C$5:$C$17384=Data!D8508)*('ESB Networks Summary'!$E$5:$E$17384))*1000*2-SUMPRODUCT(('ESB Networks Summary'!$C$5:$C$17384=Data!D8508)*('ESB Networks Summary'!$F$5:$F$17384))*1000*2</f>
        <v>4</v>
      </c>
      <c r="I8508" s="5">
        <v>0</v>
      </c>
      <c r="J8508" s="5">
        <v>0</v>
      </c>
      <c r="K8508" s="17">
        <v>1</v>
      </c>
      <c r="L8508" s="52">
        <f t="shared" si="927"/>
        <v>0</v>
      </c>
      <c r="M8508" s="5">
        <v>0</v>
      </c>
      <c r="N8508" s="5">
        <v>0</v>
      </c>
      <c r="O8508" s="96">
        <v>1502.11</v>
      </c>
      <c r="P8508" s="5">
        <v>2</v>
      </c>
      <c r="Q8508" s="99">
        <v>0</v>
      </c>
      <c r="R8508" s="99">
        <v>6.8900000000000006</v>
      </c>
      <c r="S8508" s="99">
        <v>2.8250000000000002</v>
      </c>
      <c r="T8508" s="30">
        <f t="shared" si="924"/>
        <v>166.24999999999935</v>
      </c>
      <c r="U8508" s="21">
        <f t="shared" si="928"/>
        <v>5.885208333333322E-5</v>
      </c>
      <c r="V8508" s="21">
        <f t="shared" si="929"/>
        <v>0</v>
      </c>
      <c r="W8508" s="21">
        <f t="shared" si="930"/>
        <v>0</v>
      </c>
    </row>
    <row r="8509" spans="1:23">
      <c r="A8509" s="2">
        <f t="shared" si="925"/>
        <v>45597</v>
      </c>
      <c r="B8509" s="3">
        <f t="shared" si="926"/>
        <v>45621</v>
      </c>
      <c r="C8509" s="7">
        <v>45621.229166666664</v>
      </c>
      <c r="D8509" s="7">
        <v>45621.229166666664</v>
      </c>
      <c r="E8509" s="5">
        <v>94.533333333333303</v>
      </c>
      <c r="F8509" s="5">
        <v>-3805.5</v>
      </c>
      <c r="G8509" s="5">
        <v>-0.33333333333333298</v>
      </c>
      <c r="H8509" s="34" cm="1">
        <f t="array" ref="H8509">SUMPRODUCT(('ESB Networks Summary'!$C$5:$C$17384=Data!D8509)*('ESB Networks Summary'!$E$5:$E$17384))*1000*2-SUMPRODUCT(('ESB Networks Summary'!$C$5:$C$17384=Data!D8509)*('ESB Networks Summary'!$F$5:$F$17384))*1000*2</f>
        <v>12</v>
      </c>
      <c r="I8509" s="5">
        <v>3262.7</v>
      </c>
      <c r="J8509" s="5">
        <v>0</v>
      </c>
      <c r="K8509" s="17">
        <v>1</v>
      </c>
      <c r="L8509" s="52">
        <f t="shared" si="927"/>
        <v>0</v>
      </c>
      <c r="M8509" s="5">
        <v>0</v>
      </c>
      <c r="N8509" s="5">
        <v>3464.5</v>
      </c>
      <c r="O8509" s="96">
        <v>1502.11</v>
      </c>
      <c r="P8509" s="5">
        <v>1.4666666666666599</v>
      </c>
      <c r="Q8509" s="99">
        <v>0</v>
      </c>
      <c r="R8509" s="99">
        <v>6.8900000000000006</v>
      </c>
      <c r="S8509" s="99">
        <v>2.8250000000000002</v>
      </c>
      <c r="T8509" s="30">
        <f t="shared" si="924"/>
        <v>342.13333333333321</v>
      </c>
      <c r="U8509" s="21">
        <f t="shared" si="928"/>
        <v>0</v>
      </c>
      <c r="V8509" s="21">
        <f t="shared" si="929"/>
        <v>-4.7083333333333286E-6</v>
      </c>
      <c r="W8509" s="21">
        <f t="shared" si="930"/>
        <v>0</v>
      </c>
    </row>
    <row r="8510" spans="1:23">
      <c r="A8510" s="2">
        <f t="shared" si="925"/>
        <v>45597</v>
      </c>
      <c r="B8510" s="3">
        <f t="shared" si="926"/>
        <v>45621</v>
      </c>
      <c r="C8510" s="7">
        <v>45621.25</v>
      </c>
      <c r="D8510" s="7">
        <v>45621.25</v>
      </c>
      <c r="E8510" s="5">
        <v>89.1666666666666</v>
      </c>
      <c r="F8510" s="5">
        <v>-931.46666666666601</v>
      </c>
      <c r="G8510" s="5">
        <v>-97.266666666666595</v>
      </c>
      <c r="H8510" s="34" cm="1">
        <f t="array" ref="H8510">SUMPRODUCT(('ESB Networks Summary'!$C$5:$C$17384=Data!D8510)*('ESB Networks Summary'!$E$5:$E$17384))*1000*2-SUMPRODUCT(('ESB Networks Summary'!$C$5:$C$17384=Data!D8510)*('ESB Networks Summary'!$F$5:$F$17384))*1000*2</f>
        <v>10</v>
      </c>
      <c r="I8510" s="5">
        <v>454.599999999999</v>
      </c>
      <c r="J8510" s="5">
        <v>0</v>
      </c>
      <c r="K8510" s="17">
        <v>1</v>
      </c>
      <c r="L8510" s="52">
        <f t="shared" si="927"/>
        <v>0</v>
      </c>
      <c r="M8510" s="5">
        <v>0</v>
      </c>
      <c r="N8510" s="5">
        <v>610.06666666666604</v>
      </c>
      <c r="O8510" s="96">
        <v>587.17999999999995</v>
      </c>
      <c r="P8510" s="5">
        <v>1.8333333333333299</v>
      </c>
      <c r="Q8510" s="99">
        <v>0</v>
      </c>
      <c r="R8510" s="99">
        <v>13.594999999999999</v>
      </c>
      <c r="S8510" s="99">
        <v>9.5310000000000006</v>
      </c>
      <c r="T8510" s="30">
        <f t="shared" si="924"/>
        <v>225.9666666666667</v>
      </c>
      <c r="U8510" s="21">
        <f t="shared" si="928"/>
        <v>0</v>
      </c>
      <c r="V8510" s="21">
        <f t="shared" si="929"/>
        <v>-4.6352429999999972E-3</v>
      </c>
      <c r="W8510" s="21">
        <f t="shared" si="930"/>
        <v>0</v>
      </c>
    </row>
    <row r="8511" spans="1:23">
      <c r="A8511" s="2">
        <f t="shared" si="925"/>
        <v>45597</v>
      </c>
      <c r="B8511" s="3">
        <f t="shared" si="926"/>
        <v>45621</v>
      </c>
      <c r="C8511" s="7">
        <v>45621.270833333336</v>
      </c>
      <c r="D8511" s="7">
        <v>45621.270833333336</v>
      </c>
      <c r="E8511" s="5">
        <v>87.733333333333306</v>
      </c>
      <c r="F8511" s="5">
        <v>-185</v>
      </c>
      <c r="G8511" s="5">
        <v>0.88333333333333297</v>
      </c>
      <c r="H8511" s="34" cm="1">
        <f t="array" ref="H8511">SUMPRODUCT(('ESB Networks Summary'!$C$5:$C$17384=Data!D8511)*('ESB Networks Summary'!$E$5:$E$17384))*1000*2-SUMPRODUCT(('ESB Networks Summary'!$C$5:$C$17384=Data!D8511)*('ESB Networks Summary'!$F$5:$F$17384))*1000*2</f>
        <v>6</v>
      </c>
      <c r="I8511" s="5">
        <v>0</v>
      </c>
      <c r="J8511" s="5">
        <v>0</v>
      </c>
      <c r="K8511" s="17">
        <v>1</v>
      </c>
      <c r="L8511" s="52">
        <f t="shared" si="927"/>
        <v>0</v>
      </c>
      <c r="M8511" s="5">
        <v>0</v>
      </c>
      <c r="N8511" s="5">
        <v>31.2</v>
      </c>
      <c r="O8511" s="96">
        <v>587.17999999999995</v>
      </c>
      <c r="P8511" s="5">
        <v>1.4</v>
      </c>
      <c r="Q8511" s="99">
        <v>0</v>
      </c>
      <c r="R8511" s="99">
        <v>13.594999999999999</v>
      </c>
      <c r="S8511" s="99">
        <v>9.5310000000000006</v>
      </c>
      <c r="T8511" s="30">
        <f t="shared" si="924"/>
        <v>156.08333333333334</v>
      </c>
      <c r="U8511" s="21">
        <f t="shared" si="928"/>
        <v>6.0044583333333307E-5</v>
      </c>
      <c r="V8511" s="21">
        <f t="shared" si="929"/>
        <v>0</v>
      </c>
      <c r="W8511" s="21">
        <f t="shared" si="930"/>
        <v>0</v>
      </c>
    </row>
    <row r="8512" spans="1:23">
      <c r="A8512" s="2">
        <f t="shared" si="925"/>
        <v>45597</v>
      </c>
      <c r="B8512" s="3">
        <f t="shared" si="926"/>
        <v>45621</v>
      </c>
      <c r="C8512" s="7">
        <v>45621.291666666664</v>
      </c>
      <c r="D8512" s="7">
        <v>45621.291666666664</v>
      </c>
      <c r="E8512" s="5">
        <v>87</v>
      </c>
      <c r="F8512" s="5">
        <v>-234.13333333333301</v>
      </c>
      <c r="G8512" s="5">
        <v>0.66666666666666596</v>
      </c>
      <c r="H8512" s="34" cm="1">
        <f t="array" ref="H8512">SUMPRODUCT(('ESB Networks Summary'!$C$5:$C$17384=Data!D8512)*('ESB Networks Summary'!$E$5:$E$17384))*1000*2-SUMPRODUCT(('ESB Networks Summary'!$C$5:$C$17384=Data!D8512)*('ESB Networks Summary'!$F$5:$F$17384))*1000*2</f>
        <v>8</v>
      </c>
      <c r="I8512" s="5">
        <v>0</v>
      </c>
      <c r="J8512" s="5">
        <v>0</v>
      </c>
      <c r="K8512" s="17">
        <v>1</v>
      </c>
      <c r="L8512" s="52">
        <f t="shared" si="927"/>
        <v>0</v>
      </c>
      <c r="M8512" s="5">
        <v>0</v>
      </c>
      <c r="N8512" s="5">
        <v>69.3333333333333</v>
      </c>
      <c r="O8512" s="96">
        <v>342.24</v>
      </c>
      <c r="P8512" s="5">
        <v>3.1666666666666599</v>
      </c>
      <c r="Q8512" s="99">
        <v>0</v>
      </c>
      <c r="R8512" s="99">
        <v>20.6</v>
      </c>
      <c r="S8512" s="99">
        <v>16.535</v>
      </c>
      <c r="T8512" s="30">
        <f t="shared" si="924"/>
        <v>168.63333333333304</v>
      </c>
      <c r="U8512" s="21">
        <f t="shared" si="928"/>
        <v>6.8666666666666597E-5</v>
      </c>
      <c r="V8512" s="21">
        <f t="shared" si="929"/>
        <v>0</v>
      </c>
      <c r="W8512" s="21">
        <f t="shared" si="930"/>
        <v>0</v>
      </c>
    </row>
    <row r="8513" spans="1:23">
      <c r="A8513" s="2">
        <f t="shared" si="925"/>
        <v>45597</v>
      </c>
      <c r="B8513" s="3">
        <f t="shared" si="926"/>
        <v>45621</v>
      </c>
      <c r="C8513" s="7">
        <v>45621.3125</v>
      </c>
      <c r="D8513" s="7">
        <v>45621.3125</v>
      </c>
      <c r="E8513" s="5">
        <v>86.3333333333333</v>
      </c>
      <c r="F8513" s="5">
        <v>-693.06666666666604</v>
      </c>
      <c r="G8513" s="5">
        <v>-210.63333333333301</v>
      </c>
      <c r="H8513" s="34" cm="1">
        <f t="array" ref="H8513">SUMPRODUCT(('ESB Networks Summary'!$C$5:$C$17384=Data!D8513)*('ESB Networks Summary'!$E$5:$E$17384))*1000*2-SUMPRODUCT(('ESB Networks Summary'!$C$5:$C$17384=Data!D8513)*('ESB Networks Summary'!$F$5:$F$17384))*1000*2</f>
        <v>2</v>
      </c>
      <c r="I8513" s="5">
        <v>0</v>
      </c>
      <c r="J8513" s="5">
        <v>0</v>
      </c>
      <c r="K8513" s="17">
        <v>1</v>
      </c>
      <c r="L8513" s="52">
        <f t="shared" si="927"/>
        <v>0</v>
      </c>
      <c r="M8513" s="5">
        <v>0</v>
      </c>
      <c r="N8513" s="5">
        <v>337.33333333333297</v>
      </c>
      <c r="O8513" s="96">
        <v>342.24</v>
      </c>
      <c r="P8513" s="5">
        <v>23</v>
      </c>
      <c r="Q8513" s="99">
        <v>0</v>
      </c>
      <c r="R8513" s="99">
        <v>20.6</v>
      </c>
      <c r="S8513" s="99">
        <v>16.535</v>
      </c>
      <c r="T8513" s="30">
        <f t="shared" si="924"/>
        <v>168.10000000000002</v>
      </c>
      <c r="U8513" s="21">
        <f t="shared" si="928"/>
        <v>0</v>
      </c>
      <c r="V8513" s="21">
        <f t="shared" si="929"/>
        <v>-1.7414110833333309E-2</v>
      </c>
      <c r="W8513" s="21">
        <f t="shared" si="930"/>
        <v>0</v>
      </c>
    </row>
    <row r="8514" spans="1:23">
      <c r="A8514" s="2">
        <f t="shared" si="925"/>
        <v>45597</v>
      </c>
      <c r="B8514" s="3">
        <f t="shared" si="926"/>
        <v>45621</v>
      </c>
      <c r="C8514" s="7">
        <v>45621.333333333336</v>
      </c>
      <c r="D8514" s="7">
        <v>45621.333333333336</v>
      </c>
      <c r="E8514" s="5">
        <v>85.1666666666666</v>
      </c>
      <c r="F8514" s="5">
        <v>-427.60833333333301</v>
      </c>
      <c r="G8514" s="5">
        <v>-159.44166666666601</v>
      </c>
      <c r="H8514" s="34" cm="1">
        <f t="array" ref="H8514">SUMPRODUCT(('ESB Networks Summary'!$C$5:$C$17384=Data!D8514)*('ESB Networks Summary'!$E$5:$E$17384))*1000*2-SUMPRODUCT(('ESB Networks Summary'!$C$5:$C$17384=Data!D8514)*('ESB Networks Summary'!$F$5:$F$17384))*1000*2</f>
        <v>6</v>
      </c>
      <c r="I8514" s="5">
        <v>0</v>
      </c>
      <c r="J8514" s="5">
        <v>0</v>
      </c>
      <c r="K8514" s="17">
        <v>1</v>
      </c>
      <c r="L8514" s="52">
        <f t="shared" si="927"/>
        <v>0</v>
      </c>
      <c r="M8514" s="5">
        <v>0</v>
      </c>
      <c r="N8514" s="5">
        <v>125.875</v>
      </c>
      <c r="O8514" s="96">
        <v>784.66</v>
      </c>
      <c r="P8514" s="5">
        <v>33.324999999999903</v>
      </c>
      <c r="Q8514" s="99">
        <v>0</v>
      </c>
      <c r="R8514" s="99">
        <v>27.226999999999997</v>
      </c>
      <c r="S8514" s="99">
        <v>17.396000000000001</v>
      </c>
      <c r="T8514" s="30">
        <f t="shared" ref="T8514:T8577" si="931">P8514+G8514-N8514-F8514</f>
        <v>175.6166666666669</v>
      </c>
      <c r="U8514" s="21">
        <f t="shared" si="928"/>
        <v>0</v>
      </c>
      <c r="V8514" s="21">
        <f t="shared" si="929"/>
        <v>-1.386823616666661E-2</v>
      </c>
      <c r="W8514" s="21">
        <f t="shared" si="930"/>
        <v>0</v>
      </c>
    </row>
    <row r="8515" spans="1:23">
      <c r="A8515" s="2">
        <f t="shared" ref="A8515:A8578" si="932">DATE(YEAR(C8515),MONTH(C8515),1)</f>
        <v>45597</v>
      </c>
      <c r="B8515" s="3">
        <f t="shared" ref="B8515:B8578" si="933">DATE(YEAR(C8515),MONTH(C8515),DAY(C8515))</f>
        <v>45621</v>
      </c>
      <c r="C8515" s="7">
        <v>45621.354166666664</v>
      </c>
      <c r="D8515" s="7">
        <v>45621.354166666664</v>
      </c>
      <c r="E8515" s="5">
        <v>84.566666666666606</v>
      </c>
      <c r="F8515" s="5">
        <v>-319.36666666666599</v>
      </c>
      <c r="G8515" s="5">
        <v>-17.3333333333333</v>
      </c>
      <c r="H8515" s="34" cm="1">
        <f t="array" ref="H8515">SUMPRODUCT(('ESB Networks Summary'!$C$5:$C$17384=Data!D8515)*('ESB Networks Summary'!$E$5:$E$17384))*1000*2-SUMPRODUCT(('ESB Networks Summary'!$C$5:$C$17384=Data!D8515)*('ESB Networks Summary'!$F$5:$F$17384))*1000*2</f>
        <v>2</v>
      </c>
      <c r="I8515" s="5">
        <v>0</v>
      </c>
      <c r="J8515" s="5">
        <v>0</v>
      </c>
      <c r="K8515" s="17">
        <v>1</v>
      </c>
      <c r="L8515" s="52">
        <f t="shared" ref="L8515:L8578" si="934">IF(AND(K8515=2,K8514&lt;2),1,0)</f>
        <v>0</v>
      </c>
      <c r="M8515" s="5">
        <v>0</v>
      </c>
      <c r="N8515" s="5">
        <v>308.76666666666603</v>
      </c>
      <c r="O8515" s="96">
        <v>784.66</v>
      </c>
      <c r="P8515" s="5">
        <v>54.933333333333302</v>
      </c>
      <c r="Q8515" s="99">
        <v>0</v>
      </c>
      <c r="R8515" s="99">
        <v>27.226999999999997</v>
      </c>
      <c r="S8515" s="99">
        <v>17.396000000000001</v>
      </c>
      <c r="T8515" s="30">
        <f t="shared" si="931"/>
        <v>48.199999999999989</v>
      </c>
      <c r="U8515" s="21">
        <f t="shared" ref="U8515:U8578" si="935">IF(G8515&gt;0, G8515/1000*R8515/2,0)/100</f>
        <v>0</v>
      </c>
      <c r="V8515" s="21">
        <f t="shared" ref="V8515:V8578" si="936">IF(G8515&lt;0, G8515/1000*S8515/2,0)/100</f>
        <v>-1.5076533333333306E-3</v>
      </c>
      <c r="W8515" s="21">
        <f t="shared" ref="W8515:W8578" si="937">IF(J8515&gt;P8515,J8515/1000/2*R8515/100,0)</f>
        <v>0</v>
      </c>
    </row>
    <row r="8516" spans="1:23">
      <c r="A8516" s="2">
        <f t="shared" si="932"/>
        <v>45597</v>
      </c>
      <c r="B8516" s="3">
        <f t="shared" si="933"/>
        <v>45621</v>
      </c>
      <c r="C8516" s="7">
        <v>45621.375</v>
      </c>
      <c r="D8516" s="7">
        <v>45621.375</v>
      </c>
      <c r="E8516" s="5">
        <v>84</v>
      </c>
      <c r="F8516" s="5">
        <v>-251.433333333333</v>
      </c>
      <c r="G8516" s="5">
        <v>-1.5</v>
      </c>
      <c r="H8516" s="34" cm="1">
        <f t="array" ref="H8516">SUMPRODUCT(('ESB Networks Summary'!$C$5:$C$17384=Data!D8516)*('ESB Networks Summary'!$E$5:$E$17384))*1000*2-SUMPRODUCT(('ESB Networks Summary'!$C$5:$C$17384=Data!D8516)*('ESB Networks Summary'!$F$5:$F$17384))*1000*2</f>
        <v>6</v>
      </c>
      <c r="I8516" s="5">
        <v>0</v>
      </c>
      <c r="J8516" s="5">
        <v>0</v>
      </c>
      <c r="K8516" s="17">
        <v>1</v>
      </c>
      <c r="L8516" s="52">
        <f t="shared" si="934"/>
        <v>0</v>
      </c>
      <c r="M8516" s="5">
        <v>0</v>
      </c>
      <c r="N8516" s="5">
        <v>154.933333333333</v>
      </c>
      <c r="O8516" s="96">
        <v>1194.19</v>
      </c>
      <c r="P8516" s="5">
        <v>148.19999999999999</v>
      </c>
      <c r="Q8516" s="99">
        <v>201.91</v>
      </c>
      <c r="R8516" s="99">
        <v>26.907999999999998</v>
      </c>
      <c r="S8516" s="99">
        <v>17.076000000000001</v>
      </c>
      <c r="T8516" s="30">
        <f t="shared" si="931"/>
        <v>243.2</v>
      </c>
      <c r="U8516" s="21">
        <f t="shared" si="935"/>
        <v>0</v>
      </c>
      <c r="V8516" s="21">
        <f t="shared" si="936"/>
        <v>-1.2807000000000001E-4</v>
      </c>
      <c r="W8516" s="21">
        <f t="shared" si="937"/>
        <v>0</v>
      </c>
    </row>
    <row r="8517" spans="1:23">
      <c r="A8517" s="2">
        <f t="shared" si="932"/>
        <v>45597</v>
      </c>
      <c r="B8517" s="3">
        <f t="shared" si="933"/>
        <v>45621</v>
      </c>
      <c r="C8517" s="7">
        <v>45621.395833333336</v>
      </c>
      <c r="D8517" s="7">
        <v>45621.395833333336</v>
      </c>
      <c r="E8517" s="5">
        <v>83.2</v>
      </c>
      <c r="F8517" s="5">
        <v>-378.3</v>
      </c>
      <c r="G8517" s="5">
        <v>-5.7</v>
      </c>
      <c r="H8517" s="34" cm="1">
        <f t="array" ref="H8517">SUMPRODUCT(('ESB Networks Summary'!$C$5:$C$17384=Data!D8517)*('ESB Networks Summary'!$E$5:$E$17384))*1000*2-SUMPRODUCT(('ESB Networks Summary'!$C$5:$C$17384=Data!D8517)*('ESB Networks Summary'!$F$5:$F$17384))*1000*2</f>
        <v>2</v>
      </c>
      <c r="I8517" s="5">
        <v>0</v>
      </c>
      <c r="J8517" s="5">
        <v>0</v>
      </c>
      <c r="K8517" s="17">
        <v>1</v>
      </c>
      <c r="L8517" s="52">
        <f t="shared" si="934"/>
        <v>0</v>
      </c>
      <c r="M8517" s="5">
        <v>460.03333333333302</v>
      </c>
      <c r="N8517" s="5">
        <v>563.56666666666604</v>
      </c>
      <c r="O8517" s="96">
        <v>1194.19</v>
      </c>
      <c r="P8517" s="5">
        <v>326.96666666666601</v>
      </c>
      <c r="Q8517" s="99">
        <v>201.91</v>
      </c>
      <c r="R8517" s="99">
        <v>26.907999999999998</v>
      </c>
      <c r="S8517" s="99">
        <v>17.076000000000001</v>
      </c>
      <c r="T8517" s="30">
        <f t="shared" si="931"/>
        <v>136</v>
      </c>
      <c r="U8517" s="21">
        <f t="shared" si="935"/>
        <v>0</v>
      </c>
      <c r="V8517" s="21">
        <f t="shared" si="936"/>
        <v>-4.8666600000000002E-4</v>
      </c>
      <c r="W8517" s="21">
        <f t="shared" si="937"/>
        <v>0</v>
      </c>
    </row>
    <row r="8518" spans="1:23">
      <c r="A8518" s="2">
        <f t="shared" si="932"/>
        <v>45597</v>
      </c>
      <c r="B8518" s="3">
        <f t="shared" si="933"/>
        <v>45621</v>
      </c>
      <c r="C8518" s="7">
        <v>45621.416666666664</v>
      </c>
      <c r="D8518" s="7">
        <v>45621.416666666664</v>
      </c>
      <c r="E8518" s="5">
        <v>83.733333333333306</v>
      </c>
      <c r="F8518" s="5">
        <v>1176.3</v>
      </c>
      <c r="G8518" s="5">
        <v>0.46666666666666601</v>
      </c>
      <c r="H8518" s="34" cm="1">
        <f t="array" ref="H8518">SUMPRODUCT(('ESB Networks Summary'!$C$5:$C$17384=Data!D8518)*('ESB Networks Summary'!$E$5:$E$17384))*1000*2-SUMPRODUCT(('ESB Networks Summary'!$C$5:$C$17384=Data!D8518)*('ESB Networks Summary'!$F$5:$F$17384))*1000*2</f>
        <v>4</v>
      </c>
      <c r="I8518" s="5">
        <v>0</v>
      </c>
      <c r="J8518" s="5">
        <v>0</v>
      </c>
      <c r="K8518" s="17">
        <v>1</v>
      </c>
      <c r="L8518" s="52">
        <f t="shared" si="934"/>
        <v>0</v>
      </c>
      <c r="M8518" s="5">
        <v>66.433333333333294</v>
      </c>
      <c r="N8518" s="5">
        <v>191.36666666666599</v>
      </c>
      <c r="O8518" s="96">
        <v>1408.86</v>
      </c>
      <c r="P8518" s="5">
        <v>1390.43333333333</v>
      </c>
      <c r="Q8518" s="99">
        <v>974.98</v>
      </c>
      <c r="R8518" s="99">
        <v>26.597000000000001</v>
      </c>
      <c r="S8518" s="99">
        <v>16.765999999999998</v>
      </c>
      <c r="T8518" s="30">
        <f t="shared" si="931"/>
        <v>23.23333333333062</v>
      </c>
      <c r="U8518" s="21">
        <f t="shared" si="935"/>
        <v>6.2059666666666583E-5</v>
      </c>
      <c r="V8518" s="21">
        <f t="shared" si="936"/>
        <v>0</v>
      </c>
      <c r="W8518" s="21">
        <f t="shared" si="937"/>
        <v>0</v>
      </c>
    </row>
    <row r="8519" spans="1:23">
      <c r="A8519" s="2">
        <f t="shared" si="932"/>
        <v>45597</v>
      </c>
      <c r="B8519" s="3">
        <f t="shared" si="933"/>
        <v>45621</v>
      </c>
      <c r="C8519" s="7">
        <v>45621.4375</v>
      </c>
      <c r="D8519" s="7">
        <v>45621.4375</v>
      </c>
      <c r="E8519" s="5">
        <v>84.133333333333297</v>
      </c>
      <c r="F8519" s="5">
        <v>-804.444444444444</v>
      </c>
      <c r="G8519" s="5">
        <v>0.56666666666666599</v>
      </c>
      <c r="H8519" s="34" cm="1">
        <f t="array" ref="H8519">SUMPRODUCT(('ESB Networks Summary'!$C$5:$C$17384=Data!D8519)*('ESB Networks Summary'!$E$5:$E$17384))*1000*2-SUMPRODUCT(('ESB Networks Summary'!$C$5:$C$17384=Data!D8519)*('ESB Networks Summary'!$F$5:$F$17384))*1000*2</f>
        <v>6</v>
      </c>
      <c r="I8519" s="5">
        <v>0</v>
      </c>
      <c r="J8519" s="5">
        <v>0</v>
      </c>
      <c r="K8519" s="17">
        <v>1</v>
      </c>
      <c r="L8519" s="52">
        <f t="shared" si="934"/>
        <v>0</v>
      </c>
      <c r="M8519" s="5">
        <v>1920.63333333333</v>
      </c>
      <c r="N8519" s="5">
        <v>2271.86666666666</v>
      </c>
      <c r="O8519" s="96">
        <v>1408.86</v>
      </c>
      <c r="P8519" s="5">
        <v>1569.43333333333</v>
      </c>
      <c r="Q8519" s="99">
        <v>974.98</v>
      </c>
      <c r="R8519" s="99">
        <v>26.597000000000001</v>
      </c>
      <c r="S8519" s="99">
        <v>16.765999999999998</v>
      </c>
      <c r="T8519" s="30">
        <f t="shared" si="931"/>
        <v>102.57777777778063</v>
      </c>
      <c r="U8519" s="21">
        <f t="shared" si="935"/>
        <v>7.5358166666666571E-5</v>
      </c>
      <c r="V8519" s="21">
        <f t="shared" si="936"/>
        <v>0</v>
      </c>
      <c r="W8519" s="21">
        <f t="shared" si="937"/>
        <v>0</v>
      </c>
    </row>
    <row r="8520" spans="1:23">
      <c r="A8520" s="2">
        <f t="shared" si="932"/>
        <v>45597</v>
      </c>
      <c r="B8520" s="3">
        <f t="shared" si="933"/>
        <v>45621</v>
      </c>
      <c r="C8520" s="7">
        <v>45621.458333333336</v>
      </c>
      <c r="D8520" s="7">
        <v>45621.458333333336</v>
      </c>
      <c r="E8520" s="5">
        <v>83</v>
      </c>
      <c r="F8520" s="5">
        <v>236.958333333333</v>
      </c>
      <c r="G8520" s="5">
        <v>-1.4583333333333299</v>
      </c>
      <c r="H8520" s="34" cm="1">
        <f t="array" ref="H8520">SUMPRODUCT(('ESB Networks Summary'!$C$5:$C$17384=Data!D8520)*('ESB Networks Summary'!$E$5:$E$17384))*1000*2-SUMPRODUCT(('ESB Networks Summary'!$C$5:$C$17384=Data!D8520)*('ESB Networks Summary'!$F$5:$F$17384))*1000*2</f>
        <v>2</v>
      </c>
      <c r="I8520" s="5">
        <v>0</v>
      </c>
      <c r="J8520" s="5">
        <v>0</v>
      </c>
      <c r="K8520" s="17">
        <v>1</v>
      </c>
      <c r="L8520" s="52">
        <f t="shared" si="934"/>
        <v>0</v>
      </c>
      <c r="M8520" s="5">
        <v>132.13333333333301</v>
      </c>
      <c r="N8520" s="5">
        <v>774.1</v>
      </c>
      <c r="O8520" s="96">
        <v>1757.78</v>
      </c>
      <c r="P8520" s="5">
        <v>1146.0416666666599</v>
      </c>
      <c r="Q8520" s="99">
        <v>1716.66</v>
      </c>
      <c r="R8520" s="99">
        <v>26.597000000000001</v>
      </c>
      <c r="S8520" s="99">
        <v>16.765999999999998</v>
      </c>
      <c r="T8520" s="30">
        <f t="shared" si="931"/>
        <v>133.52499999999364</v>
      </c>
      <c r="U8520" s="21">
        <f t="shared" si="935"/>
        <v>0</v>
      </c>
      <c r="V8520" s="21">
        <f t="shared" si="936"/>
        <v>-1.2225208333333304E-4</v>
      </c>
      <c r="W8520" s="21">
        <f t="shared" si="937"/>
        <v>0</v>
      </c>
    </row>
    <row r="8521" spans="1:23">
      <c r="A8521" s="2">
        <f t="shared" si="932"/>
        <v>45597</v>
      </c>
      <c r="B8521" s="3">
        <f t="shared" si="933"/>
        <v>45621</v>
      </c>
      <c r="C8521" s="7">
        <v>45621.479166666664</v>
      </c>
      <c r="D8521" s="7">
        <v>45621.479166666664</v>
      </c>
      <c r="E8521" s="5">
        <v>83</v>
      </c>
      <c r="F8521" s="5">
        <v>-136.666666666666</v>
      </c>
      <c r="G8521" s="5">
        <v>19.466666666666601</v>
      </c>
      <c r="H8521" s="34" cm="1">
        <f t="array" ref="H8521">SUMPRODUCT(('ESB Networks Summary'!$C$5:$C$17384=Data!D8521)*('ESB Networks Summary'!$E$5:$E$17384))*1000*2-SUMPRODUCT(('ESB Networks Summary'!$C$5:$C$17384=Data!D8521)*('ESB Networks Summary'!$F$5:$F$17384))*1000*2</f>
        <v>4</v>
      </c>
      <c r="I8521" s="5">
        <v>0</v>
      </c>
      <c r="J8521" s="5">
        <v>0</v>
      </c>
      <c r="K8521" s="17">
        <v>1</v>
      </c>
      <c r="L8521" s="52">
        <f t="shared" si="934"/>
        <v>0</v>
      </c>
      <c r="M8521" s="5">
        <v>0</v>
      </c>
      <c r="N8521" s="5">
        <v>652.36666666666599</v>
      </c>
      <c r="O8521" s="96">
        <v>1757.78</v>
      </c>
      <c r="P8521" s="5">
        <v>671.26666666666597</v>
      </c>
      <c r="Q8521" s="99">
        <v>1716.66</v>
      </c>
      <c r="R8521" s="99">
        <v>26.597000000000001</v>
      </c>
      <c r="S8521" s="99">
        <v>16.765999999999998</v>
      </c>
      <c r="T8521" s="30">
        <f t="shared" si="931"/>
        <v>175.03333333333256</v>
      </c>
      <c r="U8521" s="21">
        <f t="shared" si="935"/>
        <v>2.5887746666666579E-3</v>
      </c>
      <c r="V8521" s="21">
        <f t="shared" si="936"/>
        <v>0</v>
      </c>
      <c r="W8521" s="21">
        <f t="shared" si="937"/>
        <v>0</v>
      </c>
    </row>
    <row r="8522" spans="1:23">
      <c r="A8522" s="2">
        <f t="shared" si="932"/>
        <v>45597</v>
      </c>
      <c r="B8522" s="3">
        <f t="shared" si="933"/>
        <v>45621</v>
      </c>
      <c r="C8522" s="7">
        <v>45621.5</v>
      </c>
      <c r="D8522" s="7">
        <v>45621.5</v>
      </c>
      <c r="E8522" s="5">
        <v>82.766666666666595</v>
      </c>
      <c r="F8522" s="5">
        <v>-649.48333333333301</v>
      </c>
      <c r="G8522" s="5">
        <v>8.9083333333333297</v>
      </c>
      <c r="H8522" s="34" cm="1">
        <f t="array" ref="H8522">SUMPRODUCT(('ESB Networks Summary'!$C$5:$C$17384=Data!D8522)*('ESB Networks Summary'!$E$5:$E$17384))*1000*2-SUMPRODUCT(('ESB Networks Summary'!$C$5:$C$17384=Data!D8522)*('ESB Networks Summary'!$F$5:$F$17384))*1000*2</f>
        <v>8</v>
      </c>
      <c r="I8522" s="5">
        <v>0</v>
      </c>
      <c r="J8522" s="5">
        <v>0</v>
      </c>
      <c r="K8522" s="17">
        <v>1</v>
      </c>
      <c r="L8522" s="52">
        <f t="shared" si="934"/>
        <v>0</v>
      </c>
      <c r="M8522" s="5">
        <v>398.7</v>
      </c>
      <c r="N8522" s="5">
        <v>993.85</v>
      </c>
      <c r="O8522" s="96">
        <v>776.43</v>
      </c>
      <c r="P8522" s="5">
        <v>425.42500000000001</v>
      </c>
      <c r="Q8522" s="99">
        <v>1227.3599999999999</v>
      </c>
      <c r="R8522" s="99">
        <v>26.597000000000001</v>
      </c>
      <c r="S8522" s="99">
        <v>16.765999999999998</v>
      </c>
      <c r="T8522" s="30">
        <f t="shared" si="931"/>
        <v>89.966666666666356</v>
      </c>
      <c r="U8522" s="21">
        <f t="shared" si="935"/>
        <v>1.1846747083333329E-3</v>
      </c>
      <c r="V8522" s="21">
        <f t="shared" si="936"/>
        <v>0</v>
      </c>
      <c r="W8522" s="21">
        <f t="shared" si="937"/>
        <v>0</v>
      </c>
    </row>
    <row r="8523" spans="1:23">
      <c r="A8523" s="2">
        <f t="shared" si="932"/>
        <v>45597</v>
      </c>
      <c r="B8523" s="3">
        <f t="shared" si="933"/>
        <v>45621</v>
      </c>
      <c r="C8523" s="7">
        <v>45621.520833333336</v>
      </c>
      <c r="D8523" s="7">
        <v>45621.520833333336</v>
      </c>
      <c r="E8523" s="5">
        <v>80.1666666666666</v>
      </c>
      <c r="F8523" s="5">
        <v>-634.26666666666597</v>
      </c>
      <c r="G8523" s="5">
        <v>-18.3</v>
      </c>
      <c r="H8523" s="34" cm="1">
        <f t="array" ref="H8523">SUMPRODUCT(('ESB Networks Summary'!$C$5:$C$17384=Data!D8523)*('ESB Networks Summary'!$E$5:$E$17384))*1000*2-SUMPRODUCT(('ESB Networks Summary'!$C$5:$C$17384=Data!D8523)*('ESB Networks Summary'!$F$5:$F$17384))*1000*2</f>
        <v>0</v>
      </c>
      <c r="I8523" s="5">
        <v>0</v>
      </c>
      <c r="J8523" s="5">
        <v>0</v>
      </c>
      <c r="K8523" s="17">
        <v>1</v>
      </c>
      <c r="L8523" s="52">
        <f t="shared" si="934"/>
        <v>0</v>
      </c>
      <c r="M8523" s="5">
        <v>331.2</v>
      </c>
      <c r="N8523" s="5">
        <v>1102.1666666666599</v>
      </c>
      <c r="O8523" s="96">
        <v>776.43</v>
      </c>
      <c r="P8523" s="5">
        <v>545.43333333333305</v>
      </c>
      <c r="Q8523" s="99">
        <v>1227.3599999999999</v>
      </c>
      <c r="R8523" s="99">
        <v>26.597000000000001</v>
      </c>
      <c r="S8523" s="99">
        <v>16.765999999999998</v>
      </c>
      <c r="T8523" s="30">
        <f t="shared" si="931"/>
        <v>59.233333333339147</v>
      </c>
      <c r="U8523" s="21">
        <f t="shared" si="935"/>
        <v>0</v>
      </c>
      <c r="V8523" s="21">
        <f t="shared" si="936"/>
        <v>-1.5340889999999998E-3</v>
      </c>
      <c r="W8523" s="21">
        <f t="shared" si="937"/>
        <v>0</v>
      </c>
    </row>
    <row r="8524" spans="1:23">
      <c r="A8524" s="2">
        <f t="shared" si="932"/>
        <v>45597</v>
      </c>
      <c r="B8524" s="3">
        <f t="shared" si="933"/>
        <v>45621</v>
      </c>
      <c r="C8524" s="7">
        <v>45621.541666666664</v>
      </c>
      <c r="D8524" s="7">
        <v>45621.541666666664</v>
      </c>
      <c r="E8524" s="5">
        <v>80</v>
      </c>
      <c r="F8524" s="5">
        <v>-47.533333333333303</v>
      </c>
      <c r="G8524" s="5">
        <v>-8.7666666666666604</v>
      </c>
      <c r="H8524" s="34" cm="1">
        <f t="array" ref="H8524">SUMPRODUCT(('ESB Networks Summary'!$C$5:$C$17384=Data!D8524)*('ESB Networks Summary'!$E$5:$E$17384))*1000*2-SUMPRODUCT(('ESB Networks Summary'!$C$5:$C$17384=Data!D8524)*('ESB Networks Summary'!$F$5:$F$17384))*1000*2</f>
        <v>4</v>
      </c>
      <c r="I8524" s="5">
        <v>0</v>
      </c>
      <c r="J8524" s="5">
        <v>0</v>
      </c>
      <c r="K8524" s="17">
        <v>1</v>
      </c>
      <c r="L8524" s="52">
        <f t="shared" si="934"/>
        <v>0</v>
      </c>
      <c r="M8524" s="5">
        <v>0</v>
      </c>
      <c r="N8524" s="5">
        <v>686.53333333333296</v>
      </c>
      <c r="O8524" s="96">
        <v>1748.89</v>
      </c>
      <c r="P8524" s="5">
        <v>760.13333333333298</v>
      </c>
      <c r="Q8524" s="99">
        <v>1030.0899999999999</v>
      </c>
      <c r="R8524" s="99">
        <v>26.766000000000002</v>
      </c>
      <c r="S8524" s="99">
        <v>16.934999999999999</v>
      </c>
      <c r="T8524" s="30">
        <f t="shared" si="931"/>
        <v>112.36666666666667</v>
      </c>
      <c r="U8524" s="21">
        <f t="shared" si="935"/>
        <v>0</v>
      </c>
      <c r="V8524" s="21">
        <f t="shared" si="936"/>
        <v>-7.4231749999999945E-4</v>
      </c>
      <c r="W8524" s="21">
        <f t="shared" si="937"/>
        <v>0</v>
      </c>
    </row>
    <row r="8525" spans="1:23">
      <c r="A8525" s="2">
        <f t="shared" si="932"/>
        <v>45597</v>
      </c>
      <c r="B8525" s="3">
        <f t="shared" si="933"/>
        <v>45621</v>
      </c>
      <c r="C8525" s="7">
        <v>45621.5625</v>
      </c>
      <c r="D8525" s="7">
        <v>45621.5625</v>
      </c>
      <c r="E8525" s="5">
        <v>80</v>
      </c>
      <c r="F8525" s="5">
        <v>-6.7666666666666604</v>
      </c>
      <c r="G8525" s="5">
        <v>-19.099999999999898</v>
      </c>
      <c r="H8525" s="34" cm="1">
        <f t="array" ref="H8525">SUMPRODUCT(('ESB Networks Summary'!$C$5:$C$17384=Data!D8525)*('ESB Networks Summary'!$E$5:$E$17384))*1000*2-SUMPRODUCT(('ESB Networks Summary'!$C$5:$C$17384=Data!D8525)*('ESB Networks Summary'!$F$5:$F$17384))*1000*2</f>
        <v>4</v>
      </c>
      <c r="I8525" s="5">
        <v>0</v>
      </c>
      <c r="J8525" s="5">
        <v>0</v>
      </c>
      <c r="K8525" s="17">
        <v>1</v>
      </c>
      <c r="L8525" s="52">
        <f t="shared" si="934"/>
        <v>0</v>
      </c>
      <c r="M8525" s="5">
        <v>104.266666666666</v>
      </c>
      <c r="N8525" s="5">
        <v>662.69999999999902</v>
      </c>
      <c r="O8525" s="96">
        <v>1748.89</v>
      </c>
      <c r="P8525" s="5">
        <v>710.56666666666604</v>
      </c>
      <c r="Q8525" s="99">
        <v>1030.0899999999999</v>
      </c>
      <c r="R8525" s="99">
        <v>26.766000000000002</v>
      </c>
      <c r="S8525" s="99">
        <v>16.934999999999999</v>
      </c>
      <c r="T8525" s="30">
        <f t="shared" si="931"/>
        <v>35.533333333333765</v>
      </c>
      <c r="U8525" s="21">
        <f t="shared" si="935"/>
        <v>0</v>
      </c>
      <c r="V8525" s="21">
        <f t="shared" si="936"/>
        <v>-1.6172924999999913E-3</v>
      </c>
      <c r="W8525" s="21">
        <f t="shared" si="937"/>
        <v>0</v>
      </c>
    </row>
    <row r="8526" spans="1:23">
      <c r="A8526" s="2">
        <f t="shared" si="932"/>
        <v>45597</v>
      </c>
      <c r="B8526" s="3">
        <f t="shared" si="933"/>
        <v>45621</v>
      </c>
      <c r="C8526" s="7">
        <v>45621.583333333336</v>
      </c>
      <c r="D8526" s="7">
        <v>45621.583333333336</v>
      </c>
      <c r="E8526" s="5">
        <v>79.033333333333303</v>
      </c>
      <c r="F8526" s="5">
        <v>-317.3</v>
      </c>
      <c r="G8526" s="5">
        <v>-3.93333333333333</v>
      </c>
      <c r="H8526" s="34" cm="1">
        <f t="array" ref="H8526">SUMPRODUCT(('ESB Networks Summary'!$C$5:$C$17384=Data!D8526)*('ESB Networks Summary'!$E$5:$E$17384))*1000*2-SUMPRODUCT(('ESB Networks Summary'!$C$5:$C$17384=Data!D8526)*('ESB Networks Summary'!$F$5:$F$17384))*1000*2</f>
        <v>6</v>
      </c>
      <c r="I8526" s="5">
        <v>0</v>
      </c>
      <c r="J8526" s="5">
        <v>0</v>
      </c>
      <c r="K8526" s="17">
        <v>1</v>
      </c>
      <c r="L8526" s="52">
        <f t="shared" si="934"/>
        <v>0</v>
      </c>
      <c r="M8526" s="5">
        <v>932.93333333333305</v>
      </c>
      <c r="N8526" s="5">
        <v>1478.56666666666</v>
      </c>
      <c r="O8526" s="96">
        <v>542.79999999999995</v>
      </c>
      <c r="P8526" s="5">
        <v>1202.5999999999999</v>
      </c>
      <c r="Q8526" s="99">
        <v>746.27</v>
      </c>
      <c r="R8526" s="99">
        <v>28.606000000000002</v>
      </c>
      <c r="S8526" s="99">
        <v>18.774999999999999</v>
      </c>
      <c r="T8526" s="30">
        <f t="shared" si="931"/>
        <v>37.400000000006514</v>
      </c>
      <c r="U8526" s="21">
        <f t="shared" si="935"/>
        <v>0</v>
      </c>
      <c r="V8526" s="21">
        <f t="shared" si="936"/>
        <v>-3.6924166666666634E-4</v>
      </c>
      <c r="W8526" s="21">
        <f t="shared" si="937"/>
        <v>0</v>
      </c>
    </row>
    <row r="8527" spans="1:23">
      <c r="A8527" s="2">
        <f t="shared" si="932"/>
        <v>45597</v>
      </c>
      <c r="B8527" s="3">
        <f t="shared" si="933"/>
        <v>45621</v>
      </c>
      <c r="C8527" s="7">
        <v>45621.604166666664</v>
      </c>
      <c r="D8527" s="7">
        <v>45621.604166666664</v>
      </c>
      <c r="E8527" s="5">
        <v>79</v>
      </c>
      <c r="F8527" s="5">
        <v>195.333333333333</v>
      </c>
      <c r="G8527" s="5">
        <v>3.7</v>
      </c>
      <c r="H8527" s="34" cm="1">
        <f t="array" ref="H8527">SUMPRODUCT(('ESB Networks Summary'!$C$5:$C$17384=Data!D8527)*('ESB Networks Summary'!$E$5:$E$17384))*1000*2-SUMPRODUCT(('ESB Networks Summary'!$C$5:$C$17384=Data!D8527)*('ESB Networks Summary'!$F$5:$F$17384))*1000*2</f>
        <v>6</v>
      </c>
      <c r="I8527" s="5">
        <v>0</v>
      </c>
      <c r="J8527" s="5">
        <v>0</v>
      </c>
      <c r="K8527" s="17">
        <v>1</v>
      </c>
      <c r="L8527" s="52">
        <f t="shared" si="934"/>
        <v>0</v>
      </c>
      <c r="M8527" s="5">
        <v>0</v>
      </c>
      <c r="N8527" s="5">
        <v>416.63333333333298</v>
      </c>
      <c r="O8527" s="96">
        <v>542.79999999999995</v>
      </c>
      <c r="P8527" s="5">
        <v>721.26666666666597</v>
      </c>
      <c r="Q8527" s="99">
        <v>746.27</v>
      </c>
      <c r="R8527" s="99">
        <v>28.606000000000002</v>
      </c>
      <c r="S8527" s="99">
        <v>18.774999999999999</v>
      </c>
      <c r="T8527" s="30">
        <f t="shared" si="931"/>
        <v>113.00000000000003</v>
      </c>
      <c r="U8527" s="21">
        <f t="shared" si="935"/>
        <v>5.2921100000000003E-4</v>
      </c>
      <c r="V8527" s="21">
        <f t="shared" si="936"/>
        <v>0</v>
      </c>
      <c r="W8527" s="21">
        <f t="shared" si="937"/>
        <v>0</v>
      </c>
    </row>
    <row r="8528" spans="1:23">
      <c r="A8528" s="2">
        <f t="shared" si="932"/>
        <v>45597</v>
      </c>
      <c r="B8528" s="3">
        <f t="shared" si="933"/>
        <v>45621</v>
      </c>
      <c r="C8528" s="7">
        <v>45621.625</v>
      </c>
      <c r="D8528" s="7">
        <v>45621.625</v>
      </c>
      <c r="E8528" s="5">
        <v>79</v>
      </c>
      <c r="F8528" s="5">
        <v>-49.699999999999903</v>
      </c>
      <c r="G8528" s="5">
        <v>6.3583333333333298</v>
      </c>
      <c r="H8528" s="34" cm="1">
        <f t="array" ref="H8528">SUMPRODUCT(('ESB Networks Summary'!$C$5:$C$17384=Data!D8528)*('ESB Networks Summary'!$E$5:$E$17384))*1000*2-SUMPRODUCT(('ESB Networks Summary'!$C$5:$C$17384=Data!D8528)*('ESB Networks Summary'!$F$5:$F$17384))*1000*2</f>
        <v>4</v>
      </c>
      <c r="I8528" s="5">
        <v>0</v>
      </c>
      <c r="J8528" s="5">
        <v>0</v>
      </c>
      <c r="K8528" s="17">
        <v>1</v>
      </c>
      <c r="L8528" s="52">
        <f t="shared" si="934"/>
        <v>0</v>
      </c>
      <c r="M8528" s="5">
        <v>0</v>
      </c>
      <c r="N8528" s="5">
        <v>345.49166666666599</v>
      </c>
      <c r="O8528" s="96">
        <v>233.07</v>
      </c>
      <c r="P8528" s="5">
        <v>413.2</v>
      </c>
      <c r="Q8528" s="99">
        <v>206.32</v>
      </c>
      <c r="R8528" s="99">
        <v>28.486000000000001</v>
      </c>
      <c r="S8528" s="99">
        <v>18.655000000000001</v>
      </c>
      <c r="T8528" s="30">
        <f t="shared" si="931"/>
        <v>123.76666666666725</v>
      </c>
      <c r="U8528" s="21">
        <f t="shared" si="935"/>
        <v>9.0561741666666607E-4</v>
      </c>
      <c r="V8528" s="21">
        <f t="shared" si="936"/>
        <v>0</v>
      </c>
      <c r="W8528" s="21">
        <f t="shared" si="937"/>
        <v>0</v>
      </c>
    </row>
    <row r="8529" spans="1:23">
      <c r="A8529" s="2">
        <f t="shared" si="932"/>
        <v>45597</v>
      </c>
      <c r="B8529" s="3">
        <f t="shared" si="933"/>
        <v>45621</v>
      </c>
      <c r="C8529" s="7">
        <v>45621.645833333336</v>
      </c>
      <c r="D8529" s="7">
        <v>45621.645833333336</v>
      </c>
      <c r="E8529" s="5">
        <v>79</v>
      </c>
      <c r="F8529" s="5">
        <v>-178.333333333333</v>
      </c>
      <c r="G8529" s="5">
        <v>-0.66666666666666596</v>
      </c>
      <c r="H8529" s="34" cm="1">
        <f t="array" ref="H8529">SUMPRODUCT(('ESB Networks Summary'!$C$5:$C$17384=Data!D8529)*('ESB Networks Summary'!$E$5:$E$17384))*1000*2-SUMPRODUCT(('ESB Networks Summary'!$C$5:$C$17384=Data!D8529)*('ESB Networks Summary'!$F$5:$F$17384))*1000*2</f>
        <v>4</v>
      </c>
      <c r="I8529" s="5">
        <v>0</v>
      </c>
      <c r="J8529" s="5">
        <v>0</v>
      </c>
      <c r="K8529" s="17">
        <v>1</v>
      </c>
      <c r="L8529" s="52">
        <f t="shared" si="934"/>
        <v>0</v>
      </c>
      <c r="M8529" s="5">
        <v>0</v>
      </c>
      <c r="N8529" s="5">
        <v>180.1</v>
      </c>
      <c r="O8529" s="96">
        <v>233.07</v>
      </c>
      <c r="P8529" s="5">
        <v>113.2</v>
      </c>
      <c r="Q8529" s="99">
        <v>206.32</v>
      </c>
      <c r="R8529" s="99">
        <v>28.486000000000001</v>
      </c>
      <c r="S8529" s="99">
        <v>18.655000000000001</v>
      </c>
      <c r="T8529" s="30">
        <f t="shared" si="931"/>
        <v>110.76666666666634</v>
      </c>
      <c r="U8529" s="21">
        <f t="shared" si="935"/>
        <v>0</v>
      </c>
      <c r="V8529" s="21">
        <f t="shared" si="936"/>
        <v>-6.2183333333333277E-5</v>
      </c>
      <c r="W8529" s="21">
        <f t="shared" si="937"/>
        <v>0</v>
      </c>
    </row>
    <row r="8530" spans="1:23">
      <c r="A8530" s="2">
        <f t="shared" si="932"/>
        <v>45597</v>
      </c>
      <c r="B8530" s="3">
        <f t="shared" si="933"/>
        <v>45621</v>
      </c>
      <c r="C8530" s="7">
        <v>45621.666666666664</v>
      </c>
      <c r="D8530" s="7">
        <v>45621.666666666664</v>
      </c>
      <c r="E8530" s="5">
        <v>78.133333333333297</v>
      </c>
      <c r="F8530" s="5">
        <v>-242</v>
      </c>
      <c r="G8530" s="5">
        <v>-0.133333333333333</v>
      </c>
      <c r="H8530" s="34" cm="1">
        <f t="array" ref="H8530">SUMPRODUCT(('ESB Networks Summary'!$C$5:$C$17384=Data!D8530)*('ESB Networks Summary'!$E$5:$E$17384))*1000*2-SUMPRODUCT(('ESB Networks Summary'!$C$5:$C$17384=Data!D8530)*('ESB Networks Summary'!$F$5:$F$17384))*1000*2</f>
        <v>6</v>
      </c>
      <c r="I8530" s="5">
        <v>0</v>
      </c>
      <c r="J8530" s="5">
        <v>0</v>
      </c>
      <c r="K8530" s="17">
        <v>1</v>
      </c>
      <c r="L8530" s="52">
        <f t="shared" si="934"/>
        <v>0</v>
      </c>
      <c r="M8530" s="5">
        <v>0</v>
      </c>
      <c r="N8530" s="5">
        <v>132.53333333333299</v>
      </c>
      <c r="O8530" s="96">
        <v>157.33000000000001</v>
      </c>
      <c r="P8530" s="5">
        <v>33.799999999999997</v>
      </c>
      <c r="Q8530" s="99">
        <v>89.39</v>
      </c>
      <c r="R8530" s="99">
        <v>31.302999999999997</v>
      </c>
      <c r="S8530" s="99">
        <v>21.471</v>
      </c>
      <c r="T8530" s="30">
        <f t="shared" si="931"/>
        <v>143.13333333333367</v>
      </c>
      <c r="U8530" s="21">
        <f t="shared" si="935"/>
        <v>0</v>
      </c>
      <c r="V8530" s="21">
        <f t="shared" si="936"/>
        <v>-1.4313999999999963E-5</v>
      </c>
      <c r="W8530" s="21">
        <f t="shared" si="937"/>
        <v>0</v>
      </c>
    </row>
    <row r="8531" spans="1:23">
      <c r="A8531" s="2">
        <f t="shared" si="932"/>
        <v>45597</v>
      </c>
      <c r="B8531" s="3">
        <f t="shared" si="933"/>
        <v>45621</v>
      </c>
      <c r="C8531" s="7">
        <v>45621.6875</v>
      </c>
      <c r="D8531" s="7">
        <v>45621.6875</v>
      </c>
      <c r="E8531" s="5">
        <v>77.733333333333306</v>
      </c>
      <c r="F8531" s="5">
        <v>-753.33333333333303</v>
      </c>
      <c r="G8531" s="5">
        <v>32.299999999999997</v>
      </c>
      <c r="H8531" s="34" cm="1">
        <f t="array" ref="H8531">SUMPRODUCT(('ESB Networks Summary'!$C$5:$C$17384=Data!D8531)*('ESB Networks Summary'!$E$5:$E$17384))*1000*2-SUMPRODUCT(('ESB Networks Summary'!$C$5:$C$17384=Data!D8531)*('ESB Networks Summary'!$F$5:$F$17384))*1000*2</f>
        <v>6</v>
      </c>
      <c r="I8531" s="5">
        <v>0</v>
      </c>
      <c r="J8531" s="5">
        <v>0</v>
      </c>
      <c r="K8531" s="17">
        <v>1</v>
      </c>
      <c r="L8531" s="52">
        <f t="shared" si="934"/>
        <v>0</v>
      </c>
      <c r="M8531" s="5">
        <v>64.366666666666603</v>
      </c>
      <c r="N8531" s="5">
        <v>158.23333333333301</v>
      </c>
      <c r="O8531" s="97">
        <v>157.33000000000001</v>
      </c>
      <c r="P8531" s="5">
        <v>24.6666666666666</v>
      </c>
      <c r="Q8531" s="99">
        <v>89.39</v>
      </c>
      <c r="R8531" s="99">
        <v>31.302999999999997</v>
      </c>
      <c r="S8531" s="99">
        <v>21.471</v>
      </c>
      <c r="T8531" s="30">
        <f t="shared" si="931"/>
        <v>652.06666666666661</v>
      </c>
      <c r="U8531" s="21">
        <f t="shared" si="935"/>
        <v>5.055434499999999E-3</v>
      </c>
      <c r="V8531" s="21">
        <f t="shared" si="936"/>
        <v>0</v>
      </c>
      <c r="W8531" s="21">
        <f t="shared" si="937"/>
        <v>0</v>
      </c>
    </row>
    <row r="8532" spans="1:23">
      <c r="A8532" s="2">
        <f t="shared" si="932"/>
        <v>45597</v>
      </c>
      <c r="B8532" s="3">
        <f t="shared" si="933"/>
        <v>45621</v>
      </c>
      <c r="C8532" s="7">
        <v>45621.708333333336</v>
      </c>
      <c r="D8532" s="7">
        <v>45621.708333333336</v>
      </c>
      <c r="E8532" s="5">
        <v>71.2</v>
      </c>
      <c r="F8532" s="5">
        <v>-4642.1666666666597</v>
      </c>
      <c r="G8532" s="5">
        <v>1230.5333333333299</v>
      </c>
      <c r="H8532" s="34" cm="1">
        <f t="array" ref="H8532">SUMPRODUCT(('ESB Networks Summary'!$C$5:$C$17384=Data!D8532)*('ESB Networks Summary'!$E$5:$E$17384))*1000*2-SUMPRODUCT(('ESB Networks Summary'!$C$5:$C$17384=Data!D8532)*('ESB Networks Summary'!$F$5:$F$17384))*1000*2</f>
        <v>1528</v>
      </c>
      <c r="I8532" s="5">
        <v>2062.4</v>
      </c>
      <c r="J8532" s="5">
        <v>0</v>
      </c>
      <c r="K8532" s="17">
        <v>1</v>
      </c>
      <c r="L8532" s="52">
        <f t="shared" si="934"/>
        <v>0</v>
      </c>
      <c r="M8532" s="5">
        <v>1913.63333333333</v>
      </c>
      <c r="N8532" s="5">
        <v>5660.4666666666599</v>
      </c>
      <c r="O8532" s="96">
        <v>2615.9699999999998</v>
      </c>
      <c r="P8532" s="5">
        <v>3.6666666666666599</v>
      </c>
      <c r="Q8532" s="99">
        <v>0.96</v>
      </c>
      <c r="R8532" s="99">
        <v>34.5</v>
      </c>
      <c r="S8532" s="99">
        <v>24.105</v>
      </c>
      <c r="T8532" s="30">
        <f t="shared" si="931"/>
        <v>215.89999999999691</v>
      </c>
      <c r="U8532" s="21">
        <f t="shared" si="935"/>
        <v>0.2122669999999994</v>
      </c>
      <c r="V8532" s="21">
        <f t="shared" si="936"/>
        <v>0</v>
      </c>
      <c r="W8532" s="21">
        <f t="shared" si="937"/>
        <v>0</v>
      </c>
    </row>
    <row r="8533" spans="1:23">
      <c r="A8533" s="2">
        <f t="shared" si="932"/>
        <v>45597</v>
      </c>
      <c r="B8533" s="3">
        <f t="shared" si="933"/>
        <v>45621</v>
      </c>
      <c r="C8533" s="7">
        <v>45621.729166666664</v>
      </c>
      <c r="D8533" s="7">
        <v>45621.729166666664</v>
      </c>
      <c r="E8533" s="5">
        <v>59.933333333333302</v>
      </c>
      <c r="F8533" s="5">
        <v>-3955.1</v>
      </c>
      <c r="G8533" s="5">
        <v>1594.5333333333299</v>
      </c>
      <c r="H8533" s="34" cm="1">
        <f t="array" ref="H8533">SUMPRODUCT(('ESB Networks Summary'!$C$5:$C$17384=Data!D8533)*('ESB Networks Summary'!$E$5:$E$17384))*1000*2-SUMPRODUCT(('ESB Networks Summary'!$C$5:$C$17384=Data!D8533)*('ESB Networks Summary'!$F$5:$F$17384))*1000*2</f>
        <v>1370</v>
      </c>
      <c r="I8533" s="5">
        <v>0</v>
      </c>
      <c r="J8533" s="5">
        <v>0</v>
      </c>
      <c r="K8533" s="17">
        <v>1</v>
      </c>
      <c r="L8533" s="52">
        <f t="shared" si="934"/>
        <v>0</v>
      </c>
      <c r="M8533" s="5">
        <v>1263.93333333333</v>
      </c>
      <c r="N8533" s="5">
        <v>4924.3999999999996</v>
      </c>
      <c r="O8533" s="97">
        <v>2615.9699999999998</v>
      </c>
      <c r="P8533" s="5">
        <v>2</v>
      </c>
      <c r="Q8533" s="99">
        <v>0.96</v>
      </c>
      <c r="R8533" s="99">
        <v>34.5</v>
      </c>
      <c r="S8533" s="99">
        <v>24.105</v>
      </c>
      <c r="T8533" s="30">
        <f t="shared" si="931"/>
        <v>627.23333333333039</v>
      </c>
      <c r="U8533" s="21">
        <f t="shared" si="935"/>
        <v>0.27505699999999939</v>
      </c>
      <c r="V8533" s="21">
        <f t="shared" si="936"/>
        <v>0</v>
      </c>
      <c r="W8533" s="21">
        <f t="shared" si="937"/>
        <v>0</v>
      </c>
    </row>
    <row r="8534" spans="1:23">
      <c r="A8534" s="2">
        <f t="shared" si="932"/>
        <v>45597</v>
      </c>
      <c r="B8534" s="3">
        <f t="shared" si="933"/>
        <v>45621</v>
      </c>
      <c r="C8534" s="7">
        <v>45621.75</v>
      </c>
      <c r="D8534" s="7">
        <v>45621.75</v>
      </c>
      <c r="E8534" s="5">
        <v>51.733333333333299</v>
      </c>
      <c r="F8534" s="5">
        <v>-2575.6999999999998</v>
      </c>
      <c r="G8534" s="5">
        <v>180.433333333333</v>
      </c>
      <c r="H8534" s="34" cm="1">
        <f t="array" ref="H8534">SUMPRODUCT(('ESB Networks Summary'!$C$5:$C$17384=Data!D8534)*('ESB Networks Summary'!$E$5:$E$17384))*1000*2-SUMPRODUCT(('ESB Networks Summary'!$C$5:$C$17384=Data!D8534)*('ESB Networks Summary'!$F$5:$F$17384))*1000*2</f>
        <v>328</v>
      </c>
      <c r="I8534" s="5">
        <v>0</v>
      </c>
      <c r="J8534" s="5">
        <v>0</v>
      </c>
      <c r="K8534" s="17">
        <v>1</v>
      </c>
      <c r="L8534" s="52">
        <f t="shared" si="934"/>
        <v>0</v>
      </c>
      <c r="M8534" s="5">
        <v>0</v>
      </c>
      <c r="N8534" s="5">
        <v>2692.6666666666601</v>
      </c>
      <c r="O8534" s="96">
        <v>1425.54</v>
      </c>
      <c r="P8534" s="5">
        <v>2</v>
      </c>
      <c r="Q8534" s="99">
        <v>0</v>
      </c>
      <c r="R8534" s="99">
        <v>33.410000000000004</v>
      </c>
      <c r="S8534" s="99">
        <v>23.015000000000001</v>
      </c>
      <c r="T8534" s="30">
        <f t="shared" si="931"/>
        <v>65.466666666672609</v>
      </c>
      <c r="U8534" s="21">
        <f t="shared" si="935"/>
        <v>3.0141388333333283E-2</v>
      </c>
      <c r="V8534" s="21">
        <f t="shared" si="936"/>
        <v>0</v>
      </c>
      <c r="W8534" s="21">
        <f t="shared" si="937"/>
        <v>0</v>
      </c>
    </row>
    <row r="8535" spans="1:23">
      <c r="A8535" s="2">
        <f t="shared" si="932"/>
        <v>45597</v>
      </c>
      <c r="B8535" s="3">
        <f t="shared" si="933"/>
        <v>45621</v>
      </c>
      <c r="C8535" s="7">
        <v>45621.770833333336</v>
      </c>
      <c r="D8535" s="7">
        <v>45621.770833333336</v>
      </c>
      <c r="E8535" s="5">
        <v>48.774999999999999</v>
      </c>
      <c r="F8535" s="5">
        <v>-623.31111111111102</v>
      </c>
      <c r="G8535" s="5">
        <v>4.2666666666666604</v>
      </c>
      <c r="H8535" s="34" cm="1">
        <f t="array" ref="H8535">SUMPRODUCT(('ESB Networks Summary'!$C$5:$C$17384=Data!D8535)*('ESB Networks Summary'!$E$5:$E$17384))*1000*2-SUMPRODUCT(('ESB Networks Summary'!$C$5:$C$17384=Data!D8535)*('ESB Networks Summary'!$F$5:$F$17384))*1000*2</f>
        <v>4</v>
      </c>
      <c r="I8535" s="5">
        <v>0</v>
      </c>
      <c r="J8535" s="5">
        <v>0</v>
      </c>
      <c r="K8535" s="17">
        <v>1</v>
      </c>
      <c r="L8535" s="52">
        <f t="shared" si="934"/>
        <v>0</v>
      </c>
      <c r="M8535" s="5">
        <v>0</v>
      </c>
      <c r="N8535" s="5">
        <v>530.96666666666601</v>
      </c>
      <c r="O8535" s="96">
        <v>1425.54</v>
      </c>
      <c r="P8535" s="5">
        <v>2</v>
      </c>
      <c r="Q8535" s="99">
        <v>0</v>
      </c>
      <c r="R8535" s="99">
        <v>33.410000000000004</v>
      </c>
      <c r="S8535" s="99">
        <v>23.015000000000001</v>
      </c>
      <c r="T8535" s="30">
        <f t="shared" si="931"/>
        <v>98.611111111111654</v>
      </c>
      <c r="U8535" s="21">
        <f t="shared" si="935"/>
        <v>7.1274666666666588E-4</v>
      </c>
      <c r="V8535" s="21">
        <f t="shared" si="936"/>
        <v>0</v>
      </c>
      <c r="W8535" s="21">
        <f t="shared" si="937"/>
        <v>0</v>
      </c>
    </row>
    <row r="8536" spans="1:23">
      <c r="A8536" s="2">
        <f t="shared" si="932"/>
        <v>45597</v>
      </c>
      <c r="B8536" s="3">
        <f t="shared" si="933"/>
        <v>45621</v>
      </c>
      <c r="C8536" s="7">
        <v>45621.791666666664</v>
      </c>
      <c r="D8536" s="7">
        <v>45621.791666666664</v>
      </c>
      <c r="E8536" s="5">
        <v>47.4</v>
      </c>
      <c r="F8536" s="5">
        <v>-681.23333333333301</v>
      </c>
      <c r="G8536" s="5">
        <v>1.2</v>
      </c>
      <c r="H8536" s="34" cm="1">
        <f t="array" ref="H8536">SUMPRODUCT(('ESB Networks Summary'!$C$5:$C$17384=Data!D8536)*('ESB Networks Summary'!$E$5:$E$17384))*1000*2-SUMPRODUCT(('ESB Networks Summary'!$C$5:$C$17384=Data!D8536)*('ESB Networks Summary'!$F$5:$F$17384))*1000*2</f>
        <v>6</v>
      </c>
      <c r="I8536" s="5">
        <v>0</v>
      </c>
      <c r="J8536" s="5">
        <v>0</v>
      </c>
      <c r="K8536" s="17">
        <v>1</v>
      </c>
      <c r="L8536" s="52">
        <f t="shared" si="934"/>
        <v>0</v>
      </c>
      <c r="M8536" s="5">
        <v>0</v>
      </c>
      <c r="N8536" s="5">
        <v>545.4</v>
      </c>
      <c r="O8536" s="96">
        <v>382.88</v>
      </c>
      <c r="P8536" s="5">
        <v>2</v>
      </c>
      <c r="Q8536" s="99">
        <v>0</v>
      </c>
      <c r="R8536" s="99">
        <v>31.647000000000002</v>
      </c>
      <c r="S8536" s="99">
        <v>21.815999999999999</v>
      </c>
      <c r="T8536" s="30">
        <f t="shared" si="931"/>
        <v>139.03333333333308</v>
      </c>
      <c r="U8536" s="21">
        <f t="shared" si="935"/>
        <v>1.89882E-4</v>
      </c>
      <c r="V8536" s="21">
        <f t="shared" si="936"/>
        <v>0</v>
      </c>
      <c r="W8536" s="21">
        <f t="shared" si="937"/>
        <v>0</v>
      </c>
    </row>
    <row r="8537" spans="1:23">
      <c r="A8537" s="2">
        <f t="shared" si="932"/>
        <v>45597</v>
      </c>
      <c r="B8537" s="3">
        <f t="shared" si="933"/>
        <v>45621</v>
      </c>
      <c r="C8537" s="7">
        <v>45621.8125</v>
      </c>
      <c r="D8537" s="7">
        <v>45621.8125</v>
      </c>
      <c r="E8537" s="5">
        <v>45.699999999999903</v>
      </c>
      <c r="F8537" s="5">
        <v>-865.1</v>
      </c>
      <c r="G8537" s="5">
        <v>0.63333333333333297</v>
      </c>
      <c r="H8537" s="34" cm="1">
        <f t="array" ref="H8537">SUMPRODUCT(('ESB Networks Summary'!$C$5:$C$17384=Data!D8537)*('ESB Networks Summary'!$E$5:$E$17384))*1000*2-SUMPRODUCT(('ESB Networks Summary'!$C$5:$C$17384=Data!D8537)*('ESB Networks Summary'!$F$5:$F$17384))*1000*2</f>
        <v>4</v>
      </c>
      <c r="I8537" s="5">
        <v>0</v>
      </c>
      <c r="J8537" s="5">
        <v>0</v>
      </c>
      <c r="K8537" s="17">
        <v>1</v>
      </c>
      <c r="L8537" s="52">
        <f t="shared" si="934"/>
        <v>0</v>
      </c>
      <c r="M8537" s="5">
        <v>0</v>
      </c>
      <c r="N8537" s="5">
        <v>726.9</v>
      </c>
      <c r="O8537" s="96">
        <v>382.88</v>
      </c>
      <c r="P8537" s="5">
        <v>2</v>
      </c>
      <c r="Q8537" s="99">
        <v>0</v>
      </c>
      <c r="R8537" s="99">
        <v>31.647000000000002</v>
      </c>
      <c r="S8537" s="99">
        <v>21.815999999999999</v>
      </c>
      <c r="T8537" s="30">
        <f t="shared" si="931"/>
        <v>140.83333333333337</v>
      </c>
      <c r="U8537" s="21">
        <f t="shared" si="935"/>
        <v>1.0021549999999996E-4</v>
      </c>
      <c r="V8537" s="21">
        <f t="shared" si="936"/>
        <v>0</v>
      </c>
      <c r="W8537" s="21">
        <f t="shared" si="937"/>
        <v>0</v>
      </c>
    </row>
    <row r="8538" spans="1:23">
      <c r="A8538" s="2">
        <f t="shared" si="932"/>
        <v>45597</v>
      </c>
      <c r="B8538" s="3">
        <f t="shared" si="933"/>
        <v>45621</v>
      </c>
      <c r="C8538" s="7">
        <v>45621.833333333336</v>
      </c>
      <c r="D8538" s="7">
        <v>45621.833333333336</v>
      </c>
      <c r="E8538" s="5">
        <v>43.933333333333302</v>
      </c>
      <c r="F8538" s="5">
        <v>-519.96666666666601</v>
      </c>
      <c r="G8538" s="5">
        <v>-6.6666666666666596E-2</v>
      </c>
      <c r="H8538" s="34" cm="1">
        <f t="array" ref="H8538">SUMPRODUCT(('ESB Networks Summary'!$C$5:$C$17384=Data!D8538)*('ESB Networks Summary'!$E$5:$E$17384))*1000*2-SUMPRODUCT(('ESB Networks Summary'!$C$5:$C$17384=Data!D8538)*('ESB Networks Summary'!$F$5:$F$17384))*1000*2</f>
        <v>4</v>
      </c>
      <c r="I8538" s="5">
        <v>0</v>
      </c>
      <c r="J8538" s="5">
        <v>0</v>
      </c>
      <c r="K8538" s="17">
        <v>1</v>
      </c>
      <c r="L8538" s="52">
        <f t="shared" si="934"/>
        <v>0</v>
      </c>
      <c r="M8538" s="5">
        <v>0</v>
      </c>
      <c r="N8538" s="5">
        <v>392.86666666666599</v>
      </c>
      <c r="O8538" s="96">
        <v>650.23</v>
      </c>
      <c r="P8538" s="5">
        <v>2</v>
      </c>
      <c r="Q8538" s="99">
        <v>0</v>
      </c>
      <c r="R8538" s="99">
        <v>30.707999999999998</v>
      </c>
      <c r="S8538" s="99">
        <v>20.875999999999998</v>
      </c>
      <c r="T8538" s="30">
        <f t="shared" si="931"/>
        <v>129.03333333333336</v>
      </c>
      <c r="U8538" s="21">
        <f t="shared" si="935"/>
        <v>0</v>
      </c>
      <c r="V8538" s="21">
        <f t="shared" si="936"/>
        <v>-6.9586666666666598E-6</v>
      </c>
      <c r="W8538" s="21">
        <f t="shared" si="937"/>
        <v>0</v>
      </c>
    </row>
    <row r="8539" spans="1:23">
      <c r="A8539" s="2">
        <f t="shared" si="932"/>
        <v>45597</v>
      </c>
      <c r="B8539" s="3">
        <f t="shared" si="933"/>
        <v>45621</v>
      </c>
      <c r="C8539" s="7">
        <v>45621.854166666664</v>
      </c>
      <c r="D8539" s="7">
        <v>45621.854166666664</v>
      </c>
      <c r="E8539" s="5">
        <v>42.633333333333297</v>
      </c>
      <c r="F8539" s="5">
        <v>-505.599999999999</v>
      </c>
      <c r="G8539" s="5">
        <v>0.73333333333333295</v>
      </c>
      <c r="H8539" s="34" cm="1">
        <f t="array" ref="H8539">SUMPRODUCT(('ESB Networks Summary'!$C$5:$C$17384=Data!D8539)*('ESB Networks Summary'!$E$5:$E$17384))*1000*2-SUMPRODUCT(('ESB Networks Summary'!$C$5:$C$17384=Data!D8539)*('ESB Networks Summary'!$F$5:$F$17384))*1000*2</f>
        <v>4</v>
      </c>
      <c r="I8539" s="5">
        <v>0</v>
      </c>
      <c r="J8539" s="5">
        <v>0</v>
      </c>
      <c r="K8539" s="17">
        <v>1</v>
      </c>
      <c r="L8539" s="52">
        <f t="shared" si="934"/>
        <v>0</v>
      </c>
      <c r="M8539" s="5">
        <v>0</v>
      </c>
      <c r="N8539" s="5">
        <v>372.666666666666</v>
      </c>
      <c r="O8539" s="96">
        <v>650.23</v>
      </c>
      <c r="P8539" s="5">
        <v>2</v>
      </c>
      <c r="Q8539" s="99">
        <v>0</v>
      </c>
      <c r="R8539" s="99">
        <v>30.707999999999998</v>
      </c>
      <c r="S8539" s="99">
        <v>20.875999999999998</v>
      </c>
      <c r="T8539" s="30">
        <f t="shared" si="931"/>
        <v>135.66666666666634</v>
      </c>
      <c r="U8539" s="21">
        <f t="shared" si="935"/>
        <v>1.1259599999999992E-4</v>
      </c>
      <c r="V8539" s="21">
        <f t="shared" si="936"/>
        <v>0</v>
      </c>
      <c r="W8539" s="21">
        <f t="shared" si="937"/>
        <v>0</v>
      </c>
    </row>
    <row r="8540" spans="1:23">
      <c r="A8540" s="2">
        <f t="shared" si="932"/>
        <v>45597</v>
      </c>
      <c r="B8540" s="3">
        <f t="shared" si="933"/>
        <v>45621</v>
      </c>
      <c r="C8540" s="7">
        <v>45621.875</v>
      </c>
      <c r="D8540" s="7">
        <v>45621.875</v>
      </c>
      <c r="E8540" s="5">
        <v>41.5</v>
      </c>
      <c r="F8540" s="5">
        <v>-518.79999999999995</v>
      </c>
      <c r="G8540" s="5">
        <v>-0.266666666666666</v>
      </c>
      <c r="H8540" s="34" cm="1">
        <f t="array" ref="H8540">SUMPRODUCT(('ESB Networks Summary'!$C$5:$C$17384=Data!D8540)*('ESB Networks Summary'!$E$5:$E$17384))*1000*2-SUMPRODUCT(('ESB Networks Summary'!$C$5:$C$17384=Data!D8540)*('ESB Networks Summary'!$F$5:$F$17384))*1000*2</f>
        <v>4</v>
      </c>
      <c r="I8540" s="5">
        <v>0</v>
      </c>
      <c r="J8540" s="5">
        <v>0</v>
      </c>
      <c r="K8540" s="17">
        <v>1</v>
      </c>
      <c r="L8540" s="52">
        <f t="shared" si="934"/>
        <v>0</v>
      </c>
      <c r="M8540" s="5">
        <v>0</v>
      </c>
      <c r="N8540" s="5">
        <v>386.3</v>
      </c>
      <c r="O8540" s="96">
        <v>2253.7600000000002</v>
      </c>
      <c r="P8540" s="5">
        <v>2</v>
      </c>
      <c r="Q8540" s="99">
        <v>0</v>
      </c>
      <c r="R8540" s="99">
        <v>27.074999999999999</v>
      </c>
      <c r="S8540" s="99">
        <v>17.243000000000002</v>
      </c>
      <c r="T8540" s="30">
        <f t="shared" si="931"/>
        <v>134.23333333333329</v>
      </c>
      <c r="U8540" s="21">
        <f t="shared" si="935"/>
        <v>0</v>
      </c>
      <c r="V8540" s="21">
        <f t="shared" si="936"/>
        <v>-2.2990666666666609E-5</v>
      </c>
      <c r="W8540" s="21">
        <f t="shared" si="937"/>
        <v>0</v>
      </c>
    </row>
    <row r="8541" spans="1:23">
      <c r="A8541" s="2">
        <f t="shared" si="932"/>
        <v>45597</v>
      </c>
      <c r="B8541" s="3">
        <f t="shared" si="933"/>
        <v>45621</v>
      </c>
      <c r="C8541" s="7">
        <v>45621.895833333336</v>
      </c>
      <c r="D8541" s="7">
        <v>45621.895833333336</v>
      </c>
      <c r="E8541" s="5">
        <v>40.299999999999997</v>
      </c>
      <c r="F8541" s="5">
        <v>-550.96666666666601</v>
      </c>
      <c r="G8541" s="5">
        <v>-6.6666666666666499E-2</v>
      </c>
      <c r="H8541" s="34" cm="1">
        <f t="array" ref="H8541">SUMPRODUCT(('ESB Networks Summary'!$C$5:$C$17384=Data!D8541)*('ESB Networks Summary'!$E$5:$E$17384))*1000*2-SUMPRODUCT(('ESB Networks Summary'!$C$5:$C$17384=Data!D8541)*('ESB Networks Summary'!$F$5:$F$17384))*1000*2</f>
        <v>4</v>
      </c>
      <c r="I8541" s="5">
        <v>0</v>
      </c>
      <c r="J8541" s="5">
        <v>0</v>
      </c>
      <c r="K8541" s="17">
        <v>1</v>
      </c>
      <c r="L8541" s="52">
        <f t="shared" si="934"/>
        <v>0</v>
      </c>
      <c r="M8541" s="5">
        <v>0</v>
      </c>
      <c r="N8541" s="5">
        <v>416.96666666666601</v>
      </c>
      <c r="O8541" s="96">
        <v>2253.7600000000002</v>
      </c>
      <c r="P8541" s="5">
        <v>2</v>
      </c>
      <c r="Q8541" s="99">
        <v>0</v>
      </c>
      <c r="R8541" s="99">
        <v>27.074999999999999</v>
      </c>
      <c r="S8541" s="99">
        <v>17.243000000000002</v>
      </c>
      <c r="T8541" s="30">
        <f t="shared" si="931"/>
        <v>135.93333333333334</v>
      </c>
      <c r="U8541" s="21">
        <f t="shared" si="935"/>
        <v>0</v>
      </c>
      <c r="V8541" s="21">
        <f t="shared" si="936"/>
        <v>-5.7476666666666522E-6</v>
      </c>
      <c r="W8541" s="21">
        <f t="shared" si="937"/>
        <v>0</v>
      </c>
    </row>
    <row r="8542" spans="1:23">
      <c r="A8542" s="2">
        <f t="shared" si="932"/>
        <v>45597</v>
      </c>
      <c r="B8542" s="3">
        <f t="shared" si="933"/>
        <v>45621</v>
      </c>
      <c r="C8542" s="7">
        <v>45621.916666666664</v>
      </c>
      <c r="D8542" s="7">
        <v>45621.916666666664</v>
      </c>
      <c r="E8542" s="5">
        <v>38.9</v>
      </c>
      <c r="F8542" s="5">
        <v>-545.33333333333303</v>
      </c>
      <c r="G8542" s="5">
        <v>-2.4666666666666601</v>
      </c>
      <c r="H8542" s="34" cm="1">
        <f t="array" ref="H8542">SUMPRODUCT(('ESB Networks Summary'!$C$5:$C$17384=Data!D8542)*('ESB Networks Summary'!$E$5:$E$17384))*1000*2-SUMPRODUCT(('ESB Networks Summary'!$C$5:$C$17384=Data!D8542)*('ESB Networks Summary'!$F$5:$F$17384))*1000*2</f>
        <v>4</v>
      </c>
      <c r="I8542" s="5">
        <v>0</v>
      </c>
      <c r="J8542" s="5">
        <v>0</v>
      </c>
      <c r="K8542" s="17">
        <v>1</v>
      </c>
      <c r="L8542" s="52">
        <f t="shared" si="934"/>
        <v>0</v>
      </c>
      <c r="M8542" s="5">
        <v>0</v>
      </c>
      <c r="N8542" s="5">
        <v>401.83333333333297</v>
      </c>
      <c r="O8542" s="96">
        <v>1291.81</v>
      </c>
      <c r="P8542" s="5">
        <v>2</v>
      </c>
      <c r="Q8542" s="99">
        <v>0</v>
      </c>
      <c r="R8542" s="99">
        <v>26.651</v>
      </c>
      <c r="S8542" s="99">
        <v>16.818999999999999</v>
      </c>
      <c r="T8542" s="30">
        <f t="shared" si="931"/>
        <v>143.03333333333342</v>
      </c>
      <c r="U8542" s="21">
        <f t="shared" si="935"/>
        <v>0</v>
      </c>
      <c r="V8542" s="21">
        <f t="shared" si="936"/>
        <v>-2.0743433333333277E-4</v>
      </c>
      <c r="W8542" s="21">
        <f t="shared" si="937"/>
        <v>0</v>
      </c>
    </row>
    <row r="8543" spans="1:23">
      <c r="A8543" s="2">
        <f t="shared" si="932"/>
        <v>45597</v>
      </c>
      <c r="B8543" s="3">
        <f t="shared" si="933"/>
        <v>45621</v>
      </c>
      <c r="C8543" s="7">
        <v>45621.9375</v>
      </c>
      <c r="D8543" s="7">
        <v>45621.9375</v>
      </c>
      <c r="E8543" s="5">
        <v>37.199999999999903</v>
      </c>
      <c r="F8543" s="5">
        <v>-885.66666666666595</v>
      </c>
      <c r="G8543" s="5">
        <v>-56.066666666666599</v>
      </c>
      <c r="H8543" s="34" cm="1">
        <f t="array" ref="H8543">SUMPRODUCT(('ESB Networks Summary'!$C$5:$C$17384=Data!D8543)*('ESB Networks Summary'!$E$5:$E$17384))*1000*2-SUMPRODUCT(('ESB Networks Summary'!$C$5:$C$17384=Data!D8543)*('ESB Networks Summary'!$F$5:$F$17384))*1000*2</f>
        <v>6</v>
      </c>
      <c r="I8543" s="5">
        <v>0</v>
      </c>
      <c r="J8543" s="5">
        <v>0</v>
      </c>
      <c r="K8543" s="17">
        <v>1</v>
      </c>
      <c r="L8543" s="52">
        <f t="shared" si="934"/>
        <v>0</v>
      </c>
      <c r="M8543" s="5">
        <v>0</v>
      </c>
      <c r="N8543" s="5">
        <v>534.1</v>
      </c>
      <c r="O8543" s="96">
        <v>1291.81</v>
      </c>
      <c r="P8543" s="5">
        <v>1.7</v>
      </c>
      <c r="Q8543" s="99">
        <v>0</v>
      </c>
      <c r="R8543" s="99">
        <v>26.651</v>
      </c>
      <c r="S8543" s="99">
        <v>16.818999999999999</v>
      </c>
      <c r="T8543" s="30">
        <f t="shared" si="931"/>
        <v>297.19999999999936</v>
      </c>
      <c r="U8543" s="21">
        <f t="shared" si="935"/>
        <v>0</v>
      </c>
      <c r="V8543" s="21">
        <f t="shared" si="936"/>
        <v>-4.7149263333333274E-3</v>
      </c>
      <c r="W8543" s="21">
        <f t="shared" si="937"/>
        <v>0</v>
      </c>
    </row>
    <row r="8544" spans="1:23">
      <c r="A8544" s="2">
        <f t="shared" si="932"/>
        <v>45597</v>
      </c>
      <c r="B8544" s="3">
        <f t="shared" si="933"/>
        <v>45621</v>
      </c>
      <c r="C8544" s="7">
        <v>45621.958333333336</v>
      </c>
      <c r="D8544" s="7">
        <v>45621.958333333336</v>
      </c>
      <c r="E8544" s="5">
        <v>39.466666666666598</v>
      </c>
      <c r="F8544" s="5">
        <v>2946.5333333333301</v>
      </c>
      <c r="G8544" s="5">
        <v>4161.8666666666604</v>
      </c>
      <c r="H8544" s="34" cm="1">
        <f t="array" ref="H8544">SUMPRODUCT(('ESB Networks Summary'!$C$5:$C$17384=Data!D8544)*('ESB Networks Summary'!$E$5:$E$17384))*1000*2-SUMPRODUCT(('ESB Networks Summary'!$C$5:$C$17384=Data!D8544)*('ESB Networks Summary'!$F$5:$F$17384))*1000*2</f>
        <v>4194</v>
      </c>
      <c r="I8544" s="5">
        <v>0</v>
      </c>
      <c r="J8544" s="5">
        <v>0</v>
      </c>
      <c r="K8544" s="17">
        <v>1</v>
      </c>
      <c r="L8544" s="52">
        <f t="shared" si="934"/>
        <v>0</v>
      </c>
      <c r="M8544" s="5">
        <v>0</v>
      </c>
      <c r="N8544" s="5">
        <v>782.69999999999902</v>
      </c>
      <c r="O8544" s="96">
        <v>948.53</v>
      </c>
      <c r="P8544" s="5">
        <v>1.2333333333333301</v>
      </c>
      <c r="Q8544" s="99">
        <v>0</v>
      </c>
      <c r="R8544" s="99">
        <v>19.576000000000001</v>
      </c>
      <c r="S8544" s="99">
        <v>15.511000000000001</v>
      </c>
      <c r="T8544" s="30">
        <f t="shared" si="931"/>
        <v>433.86666666666497</v>
      </c>
      <c r="U8544" s="21">
        <f t="shared" si="935"/>
        <v>0.40736350933333271</v>
      </c>
      <c r="V8544" s="21">
        <f t="shared" si="936"/>
        <v>0</v>
      </c>
      <c r="W8544" s="21">
        <f t="shared" si="937"/>
        <v>0</v>
      </c>
    </row>
    <row r="8545" spans="1:23">
      <c r="A8545" s="2">
        <f t="shared" si="932"/>
        <v>45597</v>
      </c>
      <c r="B8545" s="3">
        <f t="shared" si="933"/>
        <v>45621</v>
      </c>
      <c r="C8545" s="7">
        <v>45621.979166666664</v>
      </c>
      <c r="D8545" s="7">
        <v>45621.979166666664</v>
      </c>
      <c r="E8545" s="5">
        <v>47.1</v>
      </c>
      <c r="F8545" s="5">
        <v>3445.5333333333301</v>
      </c>
      <c r="G8545" s="5">
        <v>4252.2</v>
      </c>
      <c r="H8545" s="34" cm="1">
        <f t="array" ref="H8545">SUMPRODUCT(('ESB Networks Summary'!$C$5:$C$17384=Data!D8545)*('ESB Networks Summary'!$E$5:$E$17384))*1000*2-SUMPRODUCT(('ESB Networks Summary'!$C$5:$C$17384=Data!D8545)*('ESB Networks Summary'!$F$5:$F$17384))*1000*2</f>
        <v>4350</v>
      </c>
      <c r="I8545" s="5">
        <v>0</v>
      </c>
      <c r="J8545" s="5">
        <v>0</v>
      </c>
      <c r="K8545" s="17">
        <v>1</v>
      </c>
      <c r="L8545" s="52">
        <f t="shared" si="934"/>
        <v>0</v>
      </c>
      <c r="M8545" s="5">
        <v>0</v>
      </c>
      <c r="N8545" s="5">
        <v>493.625</v>
      </c>
      <c r="O8545" s="96">
        <v>948.53</v>
      </c>
      <c r="P8545" s="5">
        <v>2</v>
      </c>
      <c r="Q8545" s="99">
        <v>0</v>
      </c>
      <c r="R8545" s="99">
        <v>19.576000000000001</v>
      </c>
      <c r="S8545" s="99">
        <v>15.511000000000001</v>
      </c>
      <c r="T8545" s="30">
        <f t="shared" si="931"/>
        <v>315.0416666666697</v>
      </c>
      <c r="U8545" s="21">
        <f t="shared" si="935"/>
        <v>0.41620533600000004</v>
      </c>
      <c r="V8545" s="21">
        <f t="shared" si="936"/>
        <v>0</v>
      </c>
      <c r="W8545" s="21">
        <f t="shared" si="937"/>
        <v>0</v>
      </c>
    </row>
    <row r="8546" spans="1:23">
      <c r="A8546" s="2">
        <f t="shared" si="932"/>
        <v>45597</v>
      </c>
      <c r="B8546" s="3">
        <f t="shared" si="933"/>
        <v>45622</v>
      </c>
      <c r="C8546" s="7">
        <v>45622</v>
      </c>
      <c r="D8546" s="7">
        <v>45622</v>
      </c>
      <c r="E8546" s="5">
        <v>54.466666666666598</v>
      </c>
      <c r="F8546" s="5">
        <v>3456.9666666666599</v>
      </c>
      <c r="G8546" s="5">
        <v>3999.36666666666</v>
      </c>
      <c r="H8546" s="34" cm="1">
        <f t="array" ref="H8546">SUMPRODUCT(('ESB Networks Summary'!$C$5:$C$17384=Data!D8546)*('ESB Networks Summary'!$E$5:$E$17384))*1000*2-SUMPRODUCT(('ESB Networks Summary'!$C$5:$C$17384=Data!D8546)*('ESB Networks Summary'!$F$5:$F$17384))*1000*2</f>
        <v>4040</v>
      </c>
      <c r="I8546" s="5">
        <v>0</v>
      </c>
      <c r="J8546" s="5">
        <v>0</v>
      </c>
      <c r="K8546" s="17">
        <v>1</v>
      </c>
      <c r="L8546" s="52">
        <f t="shared" si="934"/>
        <v>0</v>
      </c>
      <c r="M8546" s="5">
        <v>0</v>
      </c>
      <c r="N8546" s="5">
        <v>57.733333333333299</v>
      </c>
      <c r="O8546" s="96">
        <v>114.6</v>
      </c>
      <c r="P8546" s="5">
        <v>2</v>
      </c>
      <c r="Q8546" s="99">
        <v>0</v>
      </c>
      <c r="R8546" s="99">
        <v>18.936</v>
      </c>
      <c r="S8546" s="99">
        <v>14.871</v>
      </c>
      <c r="T8546" s="30">
        <f t="shared" si="931"/>
        <v>486.66666666666697</v>
      </c>
      <c r="U8546" s="21">
        <f t="shared" si="935"/>
        <v>0.37866003599999937</v>
      </c>
      <c r="V8546" s="21">
        <f t="shared" si="936"/>
        <v>0</v>
      </c>
      <c r="W8546" s="21">
        <f t="shared" si="937"/>
        <v>0</v>
      </c>
    </row>
    <row r="8547" spans="1:23">
      <c r="A8547" s="2">
        <f t="shared" si="932"/>
        <v>45597</v>
      </c>
      <c r="B8547" s="3">
        <f t="shared" si="933"/>
        <v>45622</v>
      </c>
      <c r="C8547" s="7">
        <v>45622.020833333336</v>
      </c>
      <c r="D8547" s="7">
        <v>45622.020833333336</v>
      </c>
      <c r="E8547" s="5">
        <v>62.266666666666602</v>
      </c>
      <c r="F8547" s="5">
        <v>3471.9</v>
      </c>
      <c r="G8547" s="5">
        <v>3992.9666666666599</v>
      </c>
      <c r="H8547" s="34" cm="1">
        <f t="array" ref="H8547">SUMPRODUCT(('ESB Networks Summary'!$C$5:$C$17384=Data!D8547)*('ESB Networks Summary'!$E$5:$E$17384))*1000*2-SUMPRODUCT(('ESB Networks Summary'!$C$5:$C$17384=Data!D8547)*('ESB Networks Summary'!$F$5:$F$17384))*1000*2</f>
        <v>4043.9999999999995</v>
      </c>
      <c r="I8547" s="5">
        <v>0</v>
      </c>
      <c r="J8547" s="5">
        <v>0</v>
      </c>
      <c r="K8547" s="17">
        <v>1</v>
      </c>
      <c r="L8547" s="52">
        <f t="shared" si="934"/>
        <v>0</v>
      </c>
      <c r="M8547" s="5">
        <v>0</v>
      </c>
      <c r="N8547" s="5">
        <v>62.533333333333303</v>
      </c>
      <c r="O8547" s="96">
        <v>114.6</v>
      </c>
      <c r="P8547" s="5">
        <v>2</v>
      </c>
      <c r="Q8547" s="99">
        <v>0</v>
      </c>
      <c r="R8547" s="99">
        <v>18.936</v>
      </c>
      <c r="S8547" s="99">
        <v>14.871</v>
      </c>
      <c r="T8547" s="30">
        <f t="shared" si="931"/>
        <v>460.53333333332648</v>
      </c>
      <c r="U8547" s="21">
        <f t="shared" si="935"/>
        <v>0.37805408399999935</v>
      </c>
      <c r="V8547" s="21">
        <f t="shared" si="936"/>
        <v>0</v>
      </c>
      <c r="W8547" s="21">
        <f t="shared" si="937"/>
        <v>0</v>
      </c>
    </row>
    <row r="8548" spans="1:23">
      <c r="A8548" s="2">
        <f t="shared" si="932"/>
        <v>45597</v>
      </c>
      <c r="B8548" s="3">
        <f t="shared" si="933"/>
        <v>45622</v>
      </c>
      <c r="C8548" s="7">
        <v>45622.041666666664</v>
      </c>
      <c r="D8548" s="7">
        <v>45622.041666666664</v>
      </c>
      <c r="E8548" s="5">
        <v>69.733333333333306</v>
      </c>
      <c r="F8548" s="5">
        <v>3491.3333333333298</v>
      </c>
      <c r="G8548" s="5">
        <v>3982.86666666666</v>
      </c>
      <c r="H8548" s="34" cm="1">
        <f t="array" ref="H8548">SUMPRODUCT(('ESB Networks Summary'!$C$5:$C$17384=Data!D8548)*('ESB Networks Summary'!$E$5:$E$17384))*1000*2-SUMPRODUCT(('ESB Networks Summary'!$C$5:$C$17384=Data!D8548)*('ESB Networks Summary'!$F$5:$F$17384))*1000*2</f>
        <v>4008</v>
      </c>
      <c r="I8548" s="5">
        <v>0</v>
      </c>
      <c r="J8548" s="5">
        <v>0</v>
      </c>
      <c r="K8548" s="17">
        <v>1</v>
      </c>
      <c r="L8548" s="52">
        <f t="shared" si="934"/>
        <v>0</v>
      </c>
      <c r="M8548" s="5">
        <v>0</v>
      </c>
      <c r="N8548" s="5">
        <v>0</v>
      </c>
      <c r="O8548" s="96">
        <v>36.21</v>
      </c>
      <c r="P8548" s="5">
        <v>2</v>
      </c>
      <c r="Q8548" s="99">
        <v>0</v>
      </c>
      <c r="R8548" s="99">
        <v>19.097000000000001</v>
      </c>
      <c r="S8548" s="99">
        <v>15.032</v>
      </c>
      <c r="T8548" s="30">
        <f t="shared" si="931"/>
        <v>493.53333333333012</v>
      </c>
      <c r="U8548" s="21">
        <f t="shared" si="935"/>
        <v>0.38030402366666605</v>
      </c>
      <c r="V8548" s="21">
        <f t="shared" si="936"/>
        <v>0</v>
      </c>
      <c r="W8548" s="21">
        <f t="shared" si="937"/>
        <v>0</v>
      </c>
    </row>
    <row r="8549" spans="1:23">
      <c r="A8549" s="2">
        <f t="shared" si="932"/>
        <v>45597</v>
      </c>
      <c r="B8549" s="3">
        <f t="shared" si="933"/>
        <v>45622</v>
      </c>
      <c r="C8549" s="7">
        <v>45622.0625</v>
      </c>
      <c r="D8549" s="7">
        <v>45622.0625</v>
      </c>
      <c r="E8549" s="5">
        <v>77.399999999999906</v>
      </c>
      <c r="F8549" s="5">
        <v>3495.7333333333299</v>
      </c>
      <c r="G8549" s="5">
        <v>3966.5</v>
      </c>
      <c r="H8549" s="34" cm="1">
        <f t="array" ref="H8549">SUMPRODUCT(('ESB Networks Summary'!$C$5:$C$17384=Data!D8549)*('ESB Networks Summary'!$E$5:$E$17384))*1000*2-SUMPRODUCT(('ESB Networks Summary'!$C$5:$C$17384=Data!D8549)*('ESB Networks Summary'!$F$5:$F$17384))*1000*2</f>
        <v>3990</v>
      </c>
      <c r="I8549" s="5">
        <v>0</v>
      </c>
      <c r="J8549" s="5">
        <v>0</v>
      </c>
      <c r="K8549" s="17">
        <v>1</v>
      </c>
      <c r="L8549" s="52">
        <f t="shared" si="934"/>
        <v>0</v>
      </c>
      <c r="M8549" s="5">
        <v>0</v>
      </c>
      <c r="N8549" s="5">
        <v>0</v>
      </c>
      <c r="O8549" s="96">
        <v>36.21</v>
      </c>
      <c r="P8549" s="5">
        <v>2</v>
      </c>
      <c r="Q8549" s="99">
        <v>0</v>
      </c>
      <c r="R8549" s="99">
        <v>19.097000000000001</v>
      </c>
      <c r="S8549" s="99">
        <v>15.032</v>
      </c>
      <c r="T8549" s="30">
        <f t="shared" si="931"/>
        <v>472.76666666667006</v>
      </c>
      <c r="U8549" s="21">
        <f t="shared" si="935"/>
        <v>0.37874125250000001</v>
      </c>
      <c r="V8549" s="21">
        <f t="shared" si="936"/>
        <v>0</v>
      </c>
      <c r="W8549" s="21">
        <f t="shared" si="937"/>
        <v>0</v>
      </c>
    </row>
    <row r="8550" spans="1:23">
      <c r="A8550" s="2">
        <f t="shared" si="932"/>
        <v>45597</v>
      </c>
      <c r="B8550" s="3">
        <f t="shared" si="933"/>
        <v>45622</v>
      </c>
      <c r="C8550" s="7">
        <v>45622.083333333336</v>
      </c>
      <c r="D8550" s="7">
        <v>45622.083333333336</v>
      </c>
      <c r="E8550" s="5">
        <v>84.2</v>
      </c>
      <c r="F8550" s="5">
        <v>3505.13333333333</v>
      </c>
      <c r="G8550" s="5">
        <v>3989.4666666666599</v>
      </c>
      <c r="H8550" s="34" cm="1">
        <f t="array" ref="H8550">SUMPRODUCT(('ESB Networks Summary'!$C$5:$C$17384=Data!D8550)*('ESB Networks Summary'!$E$5:$E$17384))*1000*2-SUMPRODUCT(('ESB Networks Summary'!$C$5:$C$17384=Data!D8550)*('ESB Networks Summary'!$F$5:$F$17384))*1000*2</f>
        <v>4011.9999999999995</v>
      </c>
      <c r="I8550" s="5">
        <v>0</v>
      </c>
      <c r="J8550" s="5">
        <v>0</v>
      </c>
      <c r="K8550" s="17">
        <v>1</v>
      </c>
      <c r="L8550" s="52">
        <f t="shared" si="934"/>
        <v>0</v>
      </c>
      <c r="M8550" s="5">
        <v>0</v>
      </c>
      <c r="N8550" s="5">
        <v>0</v>
      </c>
      <c r="O8550" s="96">
        <v>14.32</v>
      </c>
      <c r="P8550" s="5">
        <v>2</v>
      </c>
      <c r="Q8550" s="99">
        <v>0</v>
      </c>
      <c r="R8550" s="99">
        <v>19.145</v>
      </c>
      <c r="S8550" s="99">
        <v>15.080000000000002</v>
      </c>
      <c r="T8550" s="30">
        <f t="shared" si="931"/>
        <v>486.33333333332985</v>
      </c>
      <c r="U8550" s="21">
        <f t="shared" si="935"/>
        <v>0.381891696666666</v>
      </c>
      <c r="V8550" s="21">
        <f t="shared" si="936"/>
        <v>0</v>
      </c>
      <c r="W8550" s="21">
        <f t="shared" si="937"/>
        <v>0</v>
      </c>
    </row>
    <row r="8551" spans="1:23">
      <c r="A8551" s="2">
        <f t="shared" si="932"/>
        <v>45597</v>
      </c>
      <c r="B8551" s="3">
        <f t="shared" si="933"/>
        <v>45622</v>
      </c>
      <c r="C8551" s="7">
        <v>45622.104166666664</v>
      </c>
      <c r="D8551" s="7">
        <v>45622.104166666664</v>
      </c>
      <c r="E8551" s="5">
        <v>88.8333333333333</v>
      </c>
      <c r="F8551" s="5">
        <v>3526.1749999999902</v>
      </c>
      <c r="G8551" s="5">
        <v>3998.61666666666</v>
      </c>
      <c r="H8551" s="34" cm="1">
        <f t="array" ref="H8551">SUMPRODUCT(('ESB Networks Summary'!$C$5:$C$17384=Data!D8551)*('ESB Networks Summary'!$E$5:$E$17384))*1000*2-SUMPRODUCT(('ESB Networks Summary'!$C$5:$C$17384=Data!D8551)*('ESB Networks Summary'!$F$5:$F$17384))*1000*2</f>
        <v>4024</v>
      </c>
      <c r="I8551" s="5">
        <v>0</v>
      </c>
      <c r="J8551" s="5">
        <v>0</v>
      </c>
      <c r="K8551" s="17">
        <v>1</v>
      </c>
      <c r="L8551" s="52">
        <f t="shared" si="934"/>
        <v>0</v>
      </c>
      <c r="M8551" s="5">
        <v>0</v>
      </c>
      <c r="N8551" s="5">
        <v>0</v>
      </c>
      <c r="O8551" s="96">
        <v>14.32</v>
      </c>
      <c r="P8551" s="5">
        <v>2</v>
      </c>
      <c r="Q8551" s="99">
        <v>0</v>
      </c>
      <c r="R8551" s="99">
        <v>19.145</v>
      </c>
      <c r="S8551" s="99">
        <v>15.080000000000002</v>
      </c>
      <c r="T8551" s="30">
        <f t="shared" si="931"/>
        <v>474.44166666666979</v>
      </c>
      <c r="U8551" s="21">
        <f t="shared" si="935"/>
        <v>0.38276758041666603</v>
      </c>
      <c r="V8551" s="21">
        <f t="shared" si="936"/>
        <v>0</v>
      </c>
      <c r="W8551" s="21">
        <f t="shared" si="937"/>
        <v>0</v>
      </c>
    </row>
    <row r="8552" spans="1:23">
      <c r="A8552" s="2">
        <f t="shared" si="932"/>
        <v>45597</v>
      </c>
      <c r="B8552" s="3">
        <f t="shared" si="933"/>
        <v>45622</v>
      </c>
      <c r="C8552" s="7">
        <v>45622.125</v>
      </c>
      <c r="D8552" s="7">
        <v>45622.125</v>
      </c>
      <c r="E8552" s="5">
        <v>97.766666666666595</v>
      </c>
      <c r="F8552" s="5">
        <v>1112.75833333333</v>
      </c>
      <c r="G8552" s="5">
        <v>1402.6</v>
      </c>
      <c r="H8552" s="34" cm="1">
        <f t="array" ref="H8552">SUMPRODUCT(('ESB Networks Summary'!$C$5:$C$17384=Data!D8552)*('ESB Networks Summary'!$E$5:$E$17384))*1000*2-SUMPRODUCT(('ESB Networks Summary'!$C$5:$C$17384=Data!D8552)*('ESB Networks Summary'!$F$5:$F$17384))*1000*2</f>
        <v>1368</v>
      </c>
      <c r="I8552" s="5">
        <v>0</v>
      </c>
      <c r="J8552" s="5">
        <v>0</v>
      </c>
      <c r="K8552" s="17">
        <v>1</v>
      </c>
      <c r="L8552" s="52">
        <f t="shared" si="934"/>
        <v>0</v>
      </c>
      <c r="M8552" s="5">
        <v>0</v>
      </c>
      <c r="N8552" s="5">
        <v>6.7333333333333298</v>
      </c>
      <c r="O8552" s="96">
        <v>3.03</v>
      </c>
      <c r="P8552" s="5">
        <v>2.7333333333333298</v>
      </c>
      <c r="Q8552" s="99">
        <v>0</v>
      </c>
      <c r="R8552" s="99">
        <v>19.898</v>
      </c>
      <c r="S8552" s="99">
        <v>15.833000000000002</v>
      </c>
      <c r="T8552" s="30">
        <f t="shared" si="931"/>
        <v>285.84166666666988</v>
      </c>
      <c r="U8552" s="21">
        <f t="shared" si="935"/>
        <v>0.13954467399999998</v>
      </c>
      <c r="V8552" s="21">
        <f t="shared" si="936"/>
        <v>0</v>
      </c>
      <c r="W8552" s="21">
        <f t="shared" si="937"/>
        <v>0</v>
      </c>
    </row>
    <row r="8553" spans="1:23">
      <c r="A8553" s="2">
        <f t="shared" si="932"/>
        <v>45597</v>
      </c>
      <c r="B8553" s="3">
        <f t="shared" si="933"/>
        <v>45622</v>
      </c>
      <c r="C8553" s="7">
        <v>45622.145833333336</v>
      </c>
      <c r="D8553" s="7">
        <v>45622.145833333336</v>
      </c>
      <c r="E8553" s="5">
        <v>99.533333333333303</v>
      </c>
      <c r="F8553" s="5">
        <v>-176.63333333333301</v>
      </c>
      <c r="G8553" s="5">
        <v>0.63333333333333297</v>
      </c>
      <c r="H8553" s="34" cm="1">
        <f t="array" ref="H8553">SUMPRODUCT(('ESB Networks Summary'!$C$5:$C$17384=Data!D8553)*('ESB Networks Summary'!$E$5:$E$17384))*1000*2-SUMPRODUCT(('ESB Networks Summary'!$C$5:$C$17384=Data!D8553)*('ESB Networks Summary'!$F$5:$F$17384))*1000*2</f>
        <v>4</v>
      </c>
      <c r="I8553" s="5">
        <v>0</v>
      </c>
      <c r="J8553" s="5">
        <v>0</v>
      </c>
      <c r="K8553" s="17">
        <v>1</v>
      </c>
      <c r="L8553" s="52">
        <f t="shared" si="934"/>
        <v>0</v>
      </c>
      <c r="M8553" s="5">
        <v>0</v>
      </c>
      <c r="N8553" s="5">
        <v>3.43333333333333</v>
      </c>
      <c r="O8553" s="96">
        <v>3.03</v>
      </c>
      <c r="P8553" s="5">
        <v>3</v>
      </c>
      <c r="Q8553" s="99">
        <v>0</v>
      </c>
      <c r="R8553" s="99">
        <v>19.898</v>
      </c>
      <c r="S8553" s="99">
        <v>15.833000000000002</v>
      </c>
      <c r="T8553" s="30">
        <f t="shared" si="931"/>
        <v>176.83333333333303</v>
      </c>
      <c r="U8553" s="21">
        <f t="shared" si="935"/>
        <v>6.3010333333333302E-5</v>
      </c>
      <c r="V8553" s="21">
        <f t="shared" si="936"/>
        <v>0</v>
      </c>
      <c r="W8553" s="21">
        <f t="shared" si="937"/>
        <v>0</v>
      </c>
    </row>
    <row r="8554" spans="1:23">
      <c r="A8554" s="2">
        <f t="shared" si="932"/>
        <v>45597</v>
      </c>
      <c r="B8554" s="3">
        <f t="shared" si="933"/>
        <v>45622</v>
      </c>
      <c r="C8554" s="7">
        <v>45622.166666666664</v>
      </c>
      <c r="D8554" s="7">
        <v>45622.166666666664</v>
      </c>
      <c r="E8554" s="5">
        <v>99</v>
      </c>
      <c r="F8554" s="5">
        <v>-199.4</v>
      </c>
      <c r="G8554" s="5">
        <v>-2.61666666666666</v>
      </c>
      <c r="H8554" s="34" cm="1">
        <f t="array" ref="H8554">SUMPRODUCT(('ESB Networks Summary'!$C$5:$C$17384=Data!D8554)*('ESB Networks Summary'!$E$5:$E$17384))*1000*2-SUMPRODUCT(('ESB Networks Summary'!$C$5:$C$17384=Data!D8554)*('ESB Networks Summary'!$F$5:$F$17384))*1000*2</f>
        <v>4</v>
      </c>
      <c r="I8554" s="5">
        <v>0</v>
      </c>
      <c r="J8554" s="5">
        <v>0</v>
      </c>
      <c r="K8554" s="17">
        <v>1</v>
      </c>
      <c r="L8554" s="52">
        <f t="shared" si="934"/>
        <v>0</v>
      </c>
      <c r="M8554" s="5">
        <v>0</v>
      </c>
      <c r="N8554" s="5">
        <v>32.3333333333333</v>
      </c>
      <c r="O8554" s="96">
        <v>12.74</v>
      </c>
      <c r="P8554" s="5">
        <v>3</v>
      </c>
      <c r="Q8554" s="99">
        <v>0</v>
      </c>
      <c r="R8554" s="99">
        <v>20.000999999999998</v>
      </c>
      <c r="S8554" s="99">
        <v>15.936000000000002</v>
      </c>
      <c r="T8554" s="30">
        <f t="shared" si="931"/>
        <v>167.45000000000005</v>
      </c>
      <c r="U8554" s="21">
        <f t="shared" si="935"/>
        <v>0</v>
      </c>
      <c r="V8554" s="21">
        <f t="shared" si="936"/>
        <v>-2.0849599999999948E-4</v>
      </c>
      <c r="W8554" s="21">
        <f t="shared" si="937"/>
        <v>0</v>
      </c>
    </row>
    <row r="8555" spans="1:23">
      <c r="A8555" s="2">
        <f t="shared" si="932"/>
        <v>45597</v>
      </c>
      <c r="B8555" s="3">
        <f t="shared" si="933"/>
        <v>45622</v>
      </c>
      <c r="C8555" s="7">
        <v>45622.1875</v>
      </c>
      <c r="D8555" s="7">
        <v>45622.1875</v>
      </c>
      <c r="E8555" s="5">
        <v>98.8</v>
      </c>
      <c r="F8555" s="5">
        <v>-175</v>
      </c>
      <c r="G8555" s="5">
        <v>0.43333333333333302</v>
      </c>
      <c r="H8555" s="34" cm="1">
        <f t="array" ref="H8555">SUMPRODUCT(('ESB Networks Summary'!$C$5:$C$17384=Data!D8555)*('ESB Networks Summary'!$E$5:$E$17384))*1000*2-SUMPRODUCT(('ESB Networks Summary'!$C$5:$C$17384=Data!D8555)*('ESB Networks Summary'!$F$5:$F$17384))*1000*2</f>
        <v>2</v>
      </c>
      <c r="I8555" s="5">
        <v>0</v>
      </c>
      <c r="J8555" s="5">
        <v>0</v>
      </c>
      <c r="K8555" s="17">
        <v>1</v>
      </c>
      <c r="L8555" s="52">
        <f t="shared" si="934"/>
        <v>0</v>
      </c>
      <c r="M8555" s="5">
        <v>0</v>
      </c>
      <c r="N8555" s="5">
        <v>0</v>
      </c>
      <c r="O8555" s="96">
        <v>12.74</v>
      </c>
      <c r="P8555" s="5">
        <v>3</v>
      </c>
      <c r="Q8555" s="99">
        <v>0</v>
      </c>
      <c r="R8555" s="99">
        <v>20.000999999999998</v>
      </c>
      <c r="S8555" s="99">
        <v>15.936000000000002</v>
      </c>
      <c r="T8555" s="30">
        <f t="shared" si="931"/>
        <v>178.43333333333334</v>
      </c>
      <c r="U8555" s="21">
        <f t="shared" si="935"/>
        <v>4.3335499999999958E-5</v>
      </c>
      <c r="V8555" s="21">
        <f t="shared" si="936"/>
        <v>0</v>
      </c>
      <c r="W8555" s="21">
        <f t="shared" si="937"/>
        <v>0</v>
      </c>
    </row>
    <row r="8556" spans="1:23">
      <c r="A8556" s="2">
        <f t="shared" si="932"/>
        <v>45597</v>
      </c>
      <c r="B8556" s="3">
        <f t="shared" si="933"/>
        <v>45622</v>
      </c>
      <c r="C8556" s="7">
        <v>45622.208333333336</v>
      </c>
      <c r="D8556" s="7">
        <v>45622.208333333336</v>
      </c>
      <c r="E8556" s="5">
        <v>98</v>
      </c>
      <c r="F8556" s="5">
        <v>-188.5</v>
      </c>
      <c r="G8556" s="5">
        <v>6.6666666666666596E-2</v>
      </c>
      <c r="H8556" s="34" cm="1">
        <f t="array" ref="H8556">SUMPRODUCT(('ESB Networks Summary'!$C$5:$C$17384=Data!D8556)*('ESB Networks Summary'!$E$5:$E$17384))*1000*2-SUMPRODUCT(('ESB Networks Summary'!$C$5:$C$17384=Data!D8556)*('ESB Networks Summary'!$F$5:$F$17384))*1000*2</f>
        <v>4</v>
      </c>
      <c r="I8556" s="5">
        <v>0</v>
      </c>
      <c r="J8556" s="5">
        <v>0</v>
      </c>
      <c r="K8556" s="17">
        <v>1</v>
      </c>
      <c r="L8556" s="52">
        <f t="shared" si="934"/>
        <v>0</v>
      </c>
      <c r="M8556" s="5">
        <v>0</v>
      </c>
      <c r="N8556" s="5">
        <v>26.8333333333333</v>
      </c>
      <c r="O8556" s="96">
        <v>1530.61</v>
      </c>
      <c r="P8556" s="5">
        <v>3</v>
      </c>
      <c r="Q8556" s="99">
        <v>0</v>
      </c>
      <c r="R8556" s="99">
        <v>20.22</v>
      </c>
      <c r="S8556" s="99">
        <v>16.155000000000001</v>
      </c>
      <c r="T8556" s="30">
        <f t="shared" si="931"/>
        <v>164.73333333333338</v>
      </c>
      <c r="U8556" s="21">
        <f t="shared" si="935"/>
        <v>6.7399999999999939E-6</v>
      </c>
      <c r="V8556" s="21">
        <f t="shared" si="936"/>
        <v>0</v>
      </c>
      <c r="W8556" s="21">
        <f t="shared" si="937"/>
        <v>0</v>
      </c>
    </row>
    <row r="8557" spans="1:23">
      <c r="A8557" s="2">
        <f t="shared" si="932"/>
        <v>45597</v>
      </c>
      <c r="B8557" s="3">
        <f t="shared" si="933"/>
        <v>45622</v>
      </c>
      <c r="C8557" s="7">
        <v>45622.229166666664</v>
      </c>
      <c r="D8557" s="7">
        <v>45622.229166666664</v>
      </c>
      <c r="E8557" s="5">
        <v>93.6</v>
      </c>
      <c r="F8557" s="5">
        <v>-3761.2333333333299</v>
      </c>
      <c r="G8557" s="5">
        <v>16.066666666666599</v>
      </c>
      <c r="H8557" s="34" cm="1">
        <f t="array" ref="H8557">SUMPRODUCT(('ESB Networks Summary'!$C$5:$C$17384=Data!D8557)*('ESB Networks Summary'!$E$5:$E$17384))*1000*2-SUMPRODUCT(('ESB Networks Summary'!$C$5:$C$17384=Data!D8557)*('ESB Networks Summary'!$F$5:$F$17384))*1000*2</f>
        <v>16</v>
      </c>
      <c r="I8557" s="5">
        <v>3384.9666666666599</v>
      </c>
      <c r="J8557" s="5">
        <v>0</v>
      </c>
      <c r="K8557" s="17">
        <v>1</v>
      </c>
      <c r="L8557" s="52">
        <f t="shared" si="934"/>
        <v>0</v>
      </c>
      <c r="M8557" s="5">
        <v>0</v>
      </c>
      <c r="N8557" s="5">
        <v>3485.7999999999902</v>
      </c>
      <c r="O8557" s="96">
        <v>1530.61</v>
      </c>
      <c r="P8557" s="5">
        <v>1.5333333333333301</v>
      </c>
      <c r="Q8557" s="99">
        <v>0</v>
      </c>
      <c r="R8557" s="99">
        <v>20.22</v>
      </c>
      <c r="S8557" s="99">
        <v>16.155000000000001</v>
      </c>
      <c r="T8557" s="30">
        <f t="shared" si="931"/>
        <v>293.03333333333967</v>
      </c>
      <c r="U8557" s="21">
        <f t="shared" si="935"/>
        <v>1.624339999999993E-3</v>
      </c>
      <c r="V8557" s="21">
        <f t="shared" si="936"/>
        <v>0</v>
      </c>
      <c r="W8557" s="21">
        <f t="shared" si="937"/>
        <v>0</v>
      </c>
    </row>
    <row r="8558" spans="1:23">
      <c r="A8558" s="2">
        <f t="shared" si="932"/>
        <v>45597</v>
      </c>
      <c r="B8558" s="3">
        <f t="shared" si="933"/>
        <v>45622</v>
      </c>
      <c r="C8558" s="7">
        <v>45622.25</v>
      </c>
      <c r="D8558" s="7">
        <v>45622.25</v>
      </c>
      <c r="E8558" s="5">
        <v>85.274999999999906</v>
      </c>
      <c r="F8558" s="5">
        <v>-2308.35</v>
      </c>
      <c r="G8558" s="5">
        <v>0.45</v>
      </c>
      <c r="H8558" s="34" cm="1">
        <f t="array" ref="H8558">SUMPRODUCT(('ESB Networks Summary'!$C$5:$C$17384=Data!D8558)*('ESB Networks Summary'!$E$5:$E$17384))*1000*2-SUMPRODUCT(('ESB Networks Summary'!$C$5:$C$17384=Data!D8558)*('ESB Networks Summary'!$F$5:$F$17384))*1000*2</f>
        <v>6</v>
      </c>
      <c r="I8558" s="5">
        <v>1733.9833333333299</v>
      </c>
      <c r="J8558" s="5">
        <v>0</v>
      </c>
      <c r="K8558" s="17">
        <v>1</v>
      </c>
      <c r="L8558" s="52">
        <f t="shared" si="934"/>
        <v>0</v>
      </c>
      <c r="M8558" s="5">
        <v>0</v>
      </c>
      <c r="N8558" s="5">
        <v>1793.6666666666599</v>
      </c>
      <c r="O8558" s="96">
        <v>900.99</v>
      </c>
      <c r="P8558" s="5">
        <v>3</v>
      </c>
      <c r="Q8558" s="99">
        <v>0</v>
      </c>
      <c r="R8558" s="99">
        <v>21.44</v>
      </c>
      <c r="S8558" s="99">
        <v>17.375</v>
      </c>
      <c r="T8558" s="30">
        <f t="shared" si="931"/>
        <v>518.13333333334003</v>
      </c>
      <c r="U8558" s="21">
        <f t="shared" si="935"/>
        <v>4.8239999999999999E-5</v>
      </c>
      <c r="V8558" s="21">
        <f t="shared" si="936"/>
        <v>0</v>
      </c>
      <c r="W8558" s="21">
        <f t="shared" si="937"/>
        <v>0</v>
      </c>
    </row>
    <row r="8559" spans="1:23">
      <c r="A8559" s="2">
        <f t="shared" si="932"/>
        <v>45597</v>
      </c>
      <c r="B8559" s="3">
        <f t="shared" si="933"/>
        <v>45622</v>
      </c>
      <c r="C8559" s="7">
        <v>45622.270833333336</v>
      </c>
      <c r="D8559" s="7">
        <v>45622.270833333336</v>
      </c>
      <c r="E8559" s="5">
        <v>83.633333333333297</v>
      </c>
      <c r="F8559" s="5">
        <v>-163.875</v>
      </c>
      <c r="G8559" s="5">
        <v>-8.3333333333333696E-3</v>
      </c>
      <c r="H8559" s="34" cm="1">
        <f t="array" ref="H8559">SUMPRODUCT(('ESB Networks Summary'!$C$5:$C$17384=Data!D8559)*('ESB Networks Summary'!$E$5:$E$17384))*1000*2-SUMPRODUCT(('ESB Networks Summary'!$C$5:$C$17384=Data!D8559)*('ESB Networks Summary'!$F$5:$F$17384))*1000*2</f>
        <v>8</v>
      </c>
      <c r="I8559" s="5">
        <v>0</v>
      </c>
      <c r="J8559" s="5">
        <v>0</v>
      </c>
      <c r="K8559" s="17">
        <v>1</v>
      </c>
      <c r="L8559" s="52">
        <f t="shared" si="934"/>
        <v>0</v>
      </c>
      <c r="M8559" s="5">
        <v>0</v>
      </c>
      <c r="N8559" s="5">
        <v>4.8333333333333304</v>
      </c>
      <c r="O8559" s="96">
        <v>900.99</v>
      </c>
      <c r="P8559" s="5">
        <v>3</v>
      </c>
      <c r="Q8559" s="99">
        <v>0</v>
      </c>
      <c r="R8559" s="99">
        <v>21.44</v>
      </c>
      <c r="S8559" s="99">
        <v>17.375</v>
      </c>
      <c r="T8559" s="30">
        <f t="shared" si="931"/>
        <v>162.03333333333333</v>
      </c>
      <c r="U8559" s="21">
        <f t="shared" si="935"/>
        <v>0</v>
      </c>
      <c r="V8559" s="21">
        <f t="shared" si="936"/>
        <v>-7.2395833333333639E-7</v>
      </c>
      <c r="W8559" s="21">
        <f t="shared" si="937"/>
        <v>0</v>
      </c>
    </row>
    <row r="8560" spans="1:23">
      <c r="A8560" s="2">
        <f t="shared" si="932"/>
        <v>45597</v>
      </c>
      <c r="B8560" s="3">
        <f t="shared" si="933"/>
        <v>45622</v>
      </c>
      <c r="C8560" s="7">
        <v>45622.291666666664</v>
      </c>
      <c r="D8560" s="7">
        <v>45622.291666666664</v>
      </c>
      <c r="E8560" s="5">
        <v>80.433333333333294</v>
      </c>
      <c r="F8560" s="5">
        <v>-2821.5666666666598</v>
      </c>
      <c r="G8560" s="5">
        <v>205.53333333333299</v>
      </c>
      <c r="H8560" s="34" cm="1">
        <f t="array" ref="H8560">SUMPRODUCT(('ESB Networks Summary'!$C$5:$C$17384=Data!D8560)*('ESB Networks Summary'!$E$5:$E$17384))*1000*2-SUMPRODUCT(('ESB Networks Summary'!$C$5:$C$17384=Data!D8560)*('ESB Networks Summary'!$F$5:$F$17384))*1000*2</f>
        <v>180</v>
      </c>
      <c r="I8560" s="5">
        <v>0</v>
      </c>
      <c r="J8560" s="5">
        <v>0</v>
      </c>
      <c r="K8560" s="17">
        <v>1</v>
      </c>
      <c r="L8560" s="52">
        <f t="shared" si="934"/>
        <v>0</v>
      </c>
      <c r="M8560" s="5">
        <v>0</v>
      </c>
      <c r="N8560" s="5">
        <v>2853.7999999999902</v>
      </c>
      <c r="O8560" s="96">
        <v>941.65</v>
      </c>
      <c r="P8560" s="5">
        <v>2.5333333333333301</v>
      </c>
      <c r="Q8560" s="99">
        <v>0</v>
      </c>
      <c r="R8560" s="99">
        <v>27.939999999999998</v>
      </c>
      <c r="S8560" s="99">
        <v>23.875</v>
      </c>
      <c r="T8560" s="30">
        <f t="shared" si="931"/>
        <v>175.83333333333576</v>
      </c>
      <c r="U8560" s="21">
        <f t="shared" si="935"/>
        <v>2.8713006666666617E-2</v>
      </c>
      <c r="V8560" s="21">
        <f t="shared" si="936"/>
        <v>0</v>
      </c>
      <c r="W8560" s="21">
        <f t="shared" si="937"/>
        <v>0</v>
      </c>
    </row>
    <row r="8561" spans="1:23">
      <c r="A8561" s="2">
        <f t="shared" si="932"/>
        <v>45597</v>
      </c>
      <c r="B8561" s="3">
        <f t="shared" si="933"/>
        <v>45622</v>
      </c>
      <c r="C8561" s="7">
        <v>45622.3125</v>
      </c>
      <c r="D8561" s="7">
        <v>45622.3125</v>
      </c>
      <c r="E8561" s="5">
        <v>74.033333333333303</v>
      </c>
      <c r="F8561" s="5">
        <v>-1573.7</v>
      </c>
      <c r="G8561" s="5">
        <v>-0.83333333333333304</v>
      </c>
      <c r="H8561" s="34" cm="1">
        <f t="array" ref="H8561">SUMPRODUCT(('ESB Networks Summary'!$C$5:$C$17384=Data!D8561)*('ESB Networks Summary'!$E$5:$E$17384))*1000*2-SUMPRODUCT(('ESB Networks Summary'!$C$5:$C$17384=Data!D8561)*('ESB Networks Summary'!$F$5:$F$17384))*1000*2</f>
        <v>0</v>
      </c>
      <c r="I8561" s="5">
        <v>0</v>
      </c>
      <c r="J8561" s="5">
        <v>0</v>
      </c>
      <c r="K8561" s="17">
        <v>1</v>
      </c>
      <c r="L8561" s="52">
        <f t="shared" si="934"/>
        <v>0</v>
      </c>
      <c r="M8561" s="5">
        <v>0</v>
      </c>
      <c r="N8561" s="5">
        <v>1421.1666666666599</v>
      </c>
      <c r="O8561" s="96">
        <v>941.65</v>
      </c>
      <c r="P8561" s="5">
        <v>39.433333333333302</v>
      </c>
      <c r="Q8561" s="99">
        <v>0</v>
      </c>
      <c r="R8561" s="99">
        <v>27.939999999999998</v>
      </c>
      <c r="S8561" s="99">
        <v>23.875</v>
      </c>
      <c r="T8561" s="30">
        <f t="shared" si="931"/>
        <v>191.13333333334003</v>
      </c>
      <c r="U8561" s="21">
        <f t="shared" si="935"/>
        <v>0</v>
      </c>
      <c r="V8561" s="21">
        <f t="shared" si="936"/>
        <v>-9.9479166666666634E-5</v>
      </c>
      <c r="W8561" s="21">
        <f t="shared" si="937"/>
        <v>0</v>
      </c>
    </row>
    <row r="8562" spans="1:23">
      <c r="A8562" s="2">
        <f t="shared" si="932"/>
        <v>45597</v>
      </c>
      <c r="B8562" s="3">
        <f t="shared" si="933"/>
        <v>45622</v>
      </c>
      <c r="C8562" s="7">
        <v>45622.333333333336</v>
      </c>
      <c r="D8562" s="7">
        <v>45622.333333333336</v>
      </c>
      <c r="E8562" s="5">
        <v>72.133333333333297</v>
      </c>
      <c r="F8562" s="5">
        <v>-418.2</v>
      </c>
      <c r="G8562" s="5">
        <v>0.69999999999999896</v>
      </c>
      <c r="H8562" s="34" cm="1">
        <f t="array" ref="H8562">SUMPRODUCT(('ESB Networks Summary'!$C$5:$C$17384=Data!D8562)*('ESB Networks Summary'!$E$5:$E$17384))*1000*2-SUMPRODUCT(('ESB Networks Summary'!$C$5:$C$17384=Data!D8562)*('ESB Networks Summary'!$F$5:$F$17384))*1000*2</f>
        <v>0</v>
      </c>
      <c r="I8562" s="5">
        <v>0</v>
      </c>
      <c r="J8562" s="5">
        <v>0</v>
      </c>
      <c r="K8562" s="17">
        <v>1</v>
      </c>
      <c r="L8562" s="52">
        <f t="shared" si="934"/>
        <v>0</v>
      </c>
      <c r="M8562" s="5">
        <v>0</v>
      </c>
      <c r="N8562" s="5">
        <v>346.4</v>
      </c>
      <c r="O8562" s="96">
        <v>817.34</v>
      </c>
      <c r="P8562" s="5">
        <v>68</v>
      </c>
      <c r="Q8562" s="99">
        <v>0</v>
      </c>
      <c r="R8562" s="99">
        <v>39.362000000000002</v>
      </c>
      <c r="S8562" s="99">
        <v>29.530999999999999</v>
      </c>
      <c r="T8562" s="30">
        <f t="shared" si="931"/>
        <v>140.5</v>
      </c>
      <c r="U8562" s="21">
        <f t="shared" si="935"/>
        <v>1.3776699999999979E-4</v>
      </c>
      <c r="V8562" s="21">
        <f t="shared" si="936"/>
        <v>0</v>
      </c>
      <c r="W8562" s="21">
        <f t="shared" si="937"/>
        <v>0</v>
      </c>
    </row>
    <row r="8563" spans="1:23">
      <c r="A8563" s="2">
        <f t="shared" si="932"/>
        <v>45597</v>
      </c>
      <c r="B8563" s="3">
        <f t="shared" si="933"/>
        <v>45622</v>
      </c>
      <c r="C8563" s="7">
        <v>45622.354166666664</v>
      </c>
      <c r="D8563" s="7">
        <v>45622.354166666664</v>
      </c>
      <c r="E8563" s="5">
        <v>71.3</v>
      </c>
      <c r="F8563" s="5">
        <v>-228.96666666666599</v>
      </c>
      <c r="G8563" s="5">
        <v>-0.43333333333333302</v>
      </c>
      <c r="H8563" s="34" cm="1">
        <f t="array" ref="H8563">SUMPRODUCT(('ESB Networks Summary'!$C$5:$C$17384=Data!D8563)*('ESB Networks Summary'!$E$5:$E$17384))*1000*2-SUMPRODUCT(('ESB Networks Summary'!$C$5:$C$17384=Data!D8563)*('ESB Networks Summary'!$F$5:$F$17384))*1000*2</f>
        <v>4</v>
      </c>
      <c r="I8563" s="5">
        <v>0</v>
      </c>
      <c r="J8563" s="5">
        <v>0</v>
      </c>
      <c r="K8563" s="17">
        <v>1</v>
      </c>
      <c r="L8563" s="52">
        <f t="shared" si="934"/>
        <v>0</v>
      </c>
      <c r="M8563" s="5">
        <v>0</v>
      </c>
      <c r="N8563" s="5">
        <v>288.73333333333301</v>
      </c>
      <c r="O8563" s="96">
        <v>817.34</v>
      </c>
      <c r="P8563" s="5">
        <v>160.166666666666</v>
      </c>
      <c r="Q8563" s="99">
        <v>0</v>
      </c>
      <c r="R8563" s="99">
        <v>39.362000000000002</v>
      </c>
      <c r="S8563" s="99">
        <v>29.530999999999999</v>
      </c>
      <c r="T8563" s="30">
        <f t="shared" si="931"/>
        <v>99.966666666665645</v>
      </c>
      <c r="U8563" s="21">
        <f t="shared" si="935"/>
        <v>0</v>
      </c>
      <c r="V8563" s="21">
        <f t="shared" si="936"/>
        <v>-6.3983833333333275E-5</v>
      </c>
      <c r="W8563" s="21">
        <f t="shared" si="937"/>
        <v>0</v>
      </c>
    </row>
    <row r="8564" spans="1:23">
      <c r="A8564" s="2">
        <f t="shared" si="932"/>
        <v>45597</v>
      </c>
      <c r="B8564" s="3">
        <f t="shared" si="933"/>
        <v>45622</v>
      </c>
      <c r="C8564" s="7">
        <v>45622.375</v>
      </c>
      <c r="D8564" s="7">
        <v>45622.375</v>
      </c>
      <c r="E8564" s="5">
        <v>71.533333333333303</v>
      </c>
      <c r="F8564" s="5">
        <v>487.23333333333301</v>
      </c>
      <c r="G8564" s="5">
        <v>57.966666666666598</v>
      </c>
      <c r="H8564" s="34" cm="1">
        <f t="array" ref="H8564">SUMPRODUCT(('ESB Networks Summary'!$C$5:$C$17384=Data!D8564)*('ESB Networks Summary'!$E$5:$E$17384))*1000*2-SUMPRODUCT(('ESB Networks Summary'!$C$5:$C$17384=Data!D8564)*('ESB Networks Summary'!$F$5:$F$17384))*1000*2</f>
        <v>0</v>
      </c>
      <c r="I8564" s="5">
        <v>0</v>
      </c>
      <c r="J8564" s="5">
        <v>0</v>
      </c>
      <c r="K8564" s="17">
        <v>1</v>
      </c>
      <c r="L8564" s="52">
        <f t="shared" si="934"/>
        <v>0</v>
      </c>
      <c r="M8564" s="5">
        <v>0</v>
      </c>
      <c r="N8564" s="5">
        <v>288.2</v>
      </c>
      <c r="O8564" s="96">
        <v>418.48</v>
      </c>
      <c r="P8564" s="5">
        <v>832.5</v>
      </c>
      <c r="Q8564" s="99">
        <v>197.66</v>
      </c>
      <c r="R8564" s="99">
        <v>41.261000000000003</v>
      </c>
      <c r="S8564" s="99">
        <v>31.43</v>
      </c>
      <c r="T8564" s="30">
        <f t="shared" si="931"/>
        <v>115.03333333333364</v>
      </c>
      <c r="U8564" s="21">
        <f t="shared" si="935"/>
        <v>1.1958813166666653E-2</v>
      </c>
      <c r="V8564" s="21">
        <f t="shared" si="936"/>
        <v>0</v>
      </c>
      <c r="W8564" s="21">
        <f t="shared" si="937"/>
        <v>0</v>
      </c>
    </row>
    <row r="8565" spans="1:23">
      <c r="A8565" s="2">
        <f t="shared" si="932"/>
        <v>45597</v>
      </c>
      <c r="B8565" s="3">
        <f t="shared" si="933"/>
        <v>45622</v>
      </c>
      <c r="C8565" s="7">
        <v>45622.395833333336</v>
      </c>
      <c r="D8565" s="7">
        <v>45622.395833333336</v>
      </c>
      <c r="E8565" s="5">
        <v>73.433333333333294</v>
      </c>
      <c r="F8565" s="5">
        <v>995.76666666666597</v>
      </c>
      <c r="G8565" s="5">
        <v>107.833333333333</v>
      </c>
      <c r="H8565" s="34" cm="1">
        <f t="array" ref="H8565">SUMPRODUCT(('ESB Networks Summary'!$C$5:$C$17384=Data!D8565)*('ESB Networks Summary'!$E$5:$E$17384))*1000*2-SUMPRODUCT(('ESB Networks Summary'!$C$5:$C$17384=Data!D8565)*('ESB Networks Summary'!$F$5:$F$17384))*1000*2</f>
        <v>4</v>
      </c>
      <c r="I8565" s="5">
        <v>0</v>
      </c>
      <c r="J8565" s="5">
        <v>0</v>
      </c>
      <c r="K8565" s="17">
        <v>1</v>
      </c>
      <c r="L8565" s="52">
        <f t="shared" si="934"/>
        <v>0</v>
      </c>
      <c r="M8565" s="5">
        <v>198.53333333333299</v>
      </c>
      <c r="N8565" s="5">
        <v>821.03333333333296</v>
      </c>
      <c r="O8565" s="96">
        <v>418.48</v>
      </c>
      <c r="P8565" s="5">
        <v>1819.3</v>
      </c>
      <c r="Q8565" s="99">
        <v>197.66</v>
      </c>
      <c r="R8565" s="99">
        <v>41.261000000000003</v>
      </c>
      <c r="S8565" s="99">
        <v>31.43</v>
      </c>
      <c r="T8565" s="30">
        <f t="shared" si="931"/>
        <v>110.33333333333394</v>
      </c>
      <c r="U8565" s="21">
        <f t="shared" si="935"/>
        <v>2.2246555833333268E-2</v>
      </c>
      <c r="V8565" s="21">
        <f t="shared" si="936"/>
        <v>0</v>
      </c>
      <c r="W8565" s="21">
        <f t="shared" si="937"/>
        <v>0</v>
      </c>
    </row>
    <row r="8566" spans="1:23">
      <c r="A8566" s="2">
        <f t="shared" si="932"/>
        <v>45597</v>
      </c>
      <c r="B8566" s="3">
        <f t="shared" si="933"/>
        <v>45622</v>
      </c>
      <c r="C8566" s="7">
        <v>45622.416666666664</v>
      </c>
      <c r="D8566" s="7">
        <v>45622.416666666664</v>
      </c>
      <c r="E8566" s="5">
        <v>74.383333333333297</v>
      </c>
      <c r="F8566" s="5">
        <v>42.266666666666602</v>
      </c>
      <c r="G8566" s="5">
        <v>-0.82499999999999996</v>
      </c>
      <c r="H8566" s="34" cm="1">
        <f t="array" ref="H8566">SUMPRODUCT(('ESB Networks Summary'!$C$5:$C$17384=Data!D8566)*('ESB Networks Summary'!$E$5:$E$17384))*1000*2-SUMPRODUCT(('ESB Networks Summary'!$C$5:$C$17384=Data!D8566)*('ESB Networks Summary'!$F$5:$F$17384))*1000*2</f>
        <v>6</v>
      </c>
      <c r="I8566" s="5">
        <v>0</v>
      </c>
      <c r="J8566" s="5">
        <v>0</v>
      </c>
      <c r="K8566" s="17">
        <v>1</v>
      </c>
      <c r="L8566" s="52">
        <f t="shared" si="934"/>
        <v>0</v>
      </c>
      <c r="M8566" s="5">
        <v>1795.0916666666601</v>
      </c>
      <c r="N8566" s="5">
        <v>2033.68333333333</v>
      </c>
      <c r="O8566" s="96">
        <v>851.99</v>
      </c>
      <c r="P8566" s="5">
        <v>2061.7750000000001</v>
      </c>
      <c r="Q8566" s="99">
        <v>1001.64</v>
      </c>
      <c r="R8566" s="99">
        <v>42.231000000000002</v>
      </c>
      <c r="S8566" s="99">
        <v>32.4</v>
      </c>
      <c r="T8566" s="30">
        <f t="shared" si="931"/>
        <v>-14.999999999996312</v>
      </c>
      <c r="U8566" s="21">
        <f t="shared" si="935"/>
        <v>0</v>
      </c>
      <c r="V8566" s="21">
        <f t="shared" si="936"/>
        <v>-1.3365E-4</v>
      </c>
      <c r="W8566" s="21">
        <f t="shared" si="937"/>
        <v>0</v>
      </c>
    </row>
    <row r="8567" spans="1:23">
      <c r="A8567" s="2">
        <f t="shared" si="932"/>
        <v>45597</v>
      </c>
      <c r="B8567" s="3">
        <f t="shared" si="933"/>
        <v>45622</v>
      </c>
      <c r="C8567" s="7">
        <v>45622.4375</v>
      </c>
      <c r="D8567" s="7">
        <v>45622.4375</v>
      </c>
      <c r="E8567" s="5">
        <v>75</v>
      </c>
      <c r="F8567" s="5">
        <v>941.8</v>
      </c>
      <c r="G8567" s="5">
        <v>0.46666666666666601</v>
      </c>
      <c r="H8567" s="34" cm="1">
        <f t="array" ref="H8567">SUMPRODUCT(('ESB Networks Summary'!$C$5:$C$17384=Data!D8567)*('ESB Networks Summary'!$E$5:$E$17384))*1000*2-SUMPRODUCT(('ESB Networks Summary'!$C$5:$C$17384=Data!D8567)*('ESB Networks Summary'!$F$5:$F$17384))*1000*2</f>
        <v>2</v>
      </c>
      <c r="I8567" s="5">
        <v>0</v>
      </c>
      <c r="J8567" s="5">
        <v>0</v>
      </c>
      <c r="K8567" s="17">
        <v>1</v>
      </c>
      <c r="L8567" s="52">
        <f t="shared" si="934"/>
        <v>0</v>
      </c>
      <c r="M8567" s="5">
        <v>468.666666666666</v>
      </c>
      <c r="N8567" s="5">
        <v>866.5</v>
      </c>
      <c r="O8567" s="96">
        <v>851.99</v>
      </c>
      <c r="P8567" s="5">
        <v>2077.36666666666</v>
      </c>
      <c r="Q8567" s="99">
        <v>1001.64</v>
      </c>
      <c r="R8567" s="99">
        <v>42.231000000000002</v>
      </c>
      <c r="S8567" s="99">
        <v>32.4</v>
      </c>
      <c r="T8567" s="30">
        <f t="shared" si="931"/>
        <v>269.53333333332671</v>
      </c>
      <c r="U8567" s="21">
        <f t="shared" si="935"/>
        <v>9.8538999999999864E-5</v>
      </c>
      <c r="V8567" s="21">
        <f t="shared" si="936"/>
        <v>0</v>
      </c>
      <c r="W8567" s="21">
        <f t="shared" si="937"/>
        <v>0</v>
      </c>
    </row>
    <row r="8568" spans="1:23">
      <c r="A8568" s="2">
        <f t="shared" si="932"/>
        <v>45597</v>
      </c>
      <c r="B8568" s="3">
        <f t="shared" si="933"/>
        <v>45622</v>
      </c>
      <c r="C8568" s="7">
        <v>45622.458333333336</v>
      </c>
      <c r="D8568" s="7">
        <v>45622.458333333336</v>
      </c>
      <c r="E8568" s="5">
        <v>77.966666666666598</v>
      </c>
      <c r="F8568" s="5">
        <v>1186.7</v>
      </c>
      <c r="G8568" s="5">
        <v>3.36666666666666</v>
      </c>
      <c r="H8568" s="34" cm="1">
        <f t="array" ref="H8568">SUMPRODUCT(('ESB Networks Summary'!$C$5:$C$17384=Data!D8568)*('ESB Networks Summary'!$E$5:$E$17384))*1000*2-SUMPRODUCT(('ESB Networks Summary'!$C$5:$C$17384=Data!D8568)*('ESB Networks Summary'!$F$5:$F$17384))*1000*2</f>
        <v>4</v>
      </c>
      <c r="I8568" s="5">
        <v>0</v>
      </c>
      <c r="J8568" s="5">
        <v>0</v>
      </c>
      <c r="K8568" s="17">
        <v>1</v>
      </c>
      <c r="L8568" s="52">
        <f t="shared" si="934"/>
        <v>0</v>
      </c>
      <c r="M8568" s="5">
        <v>0</v>
      </c>
      <c r="N8568" s="5">
        <v>630.19999999999902</v>
      </c>
      <c r="O8568" s="96">
        <v>2093.89</v>
      </c>
      <c r="P8568" s="5">
        <v>1980.8999999999901</v>
      </c>
      <c r="Q8568" s="99">
        <v>1748.48</v>
      </c>
      <c r="R8568" s="99">
        <v>39.850999999999999</v>
      </c>
      <c r="S8568" s="99">
        <v>30.018999999999998</v>
      </c>
      <c r="T8568" s="30">
        <f t="shared" si="931"/>
        <v>167.36666666665747</v>
      </c>
      <c r="U8568" s="21">
        <f t="shared" si="935"/>
        <v>6.7082516666666539E-4</v>
      </c>
      <c r="V8568" s="21">
        <f t="shared" si="936"/>
        <v>0</v>
      </c>
      <c r="W8568" s="21">
        <f t="shared" si="937"/>
        <v>0</v>
      </c>
    </row>
    <row r="8569" spans="1:23">
      <c r="A8569" s="2">
        <f t="shared" si="932"/>
        <v>45597</v>
      </c>
      <c r="B8569" s="3">
        <f t="shared" si="933"/>
        <v>45622</v>
      </c>
      <c r="C8569" s="7">
        <v>45622.479166666664</v>
      </c>
      <c r="D8569" s="7">
        <v>45622.479166666664</v>
      </c>
      <c r="E8569" s="5">
        <v>80.3</v>
      </c>
      <c r="F8569" s="5">
        <v>899.86666666666599</v>
      </c>
      <c r="G8569" s="5">
        <v>0.233333333333333</v>
      </c>
      <c r="H8569" s="34" cm="1">
        <f t="array" ref="H8569">SUMPRODUCT(('ESB Networks Summary'!$C$5:$C$17384=Data!D8569)*('ESB Networks Summary'!$E$5:$E$17384))*1000*2-SUMPRODUCT(('ESB Networks Summary'!$C$5:$C$17384=Data!D8569)*('ESB Networks Summary'!$F$5:$F$17384))*1000*2</f>
        <v>6</v>
      </c>
      <c r="I8569" s="5">
        <v>0</v>
      </c>
      <c r="J8569" s="5">
        <v>0</v>
      </c>
      <c r="K8569" s="17">
        <v>1</v>
      </c>
      <c r="L8569" s="52">
        <f t="shared" si="934"/>
        <v>0</v>
      </c>
      <c r="M8569" s="5">
        <v>0</v>
      </c>
      <c r="N8569" s="5">
        <v>728.13333333333298</v>
      </c>
      <c r="O8569" s="96">
        <v>2093.89</v>
      </c>
      <c r="P8569" s="5">
        <v>1763.3333333333301</v>
      </c>
      <c r="Q8569" s="99">
        <v>1748.48</v>
      </c>
      <c r="R8569" s="99">
        <v>39.850999999999999</v>
      </c>
      <c r="S8569" s="99">
        <v>30.018999999999998</v>
      </c>
      <c r="T8569" s="30">
        <f t="shared" si="931"/>
        <v>135.56666666666445</v>
      </c>
      <c r="U8569" s="21">
        <f t="shared" si="935"/>
        <v>4.6492833333333269E-5</v>
      </c>
      <c r="V8569" s="21">
        <f t="shared" si="936"/>
        <v>0</v>
      </c>
      <c r="W8569" s="21">
        <f t="shared" si="937"/>
        <v>0</v>
      </c>
    </row>
    <row r="8570" spans="1:23">
      <c r="A8570" s="2">
        <f t="shared" si="932"/>
        <v>45597</v>
      </c>
      <c r="B8570" s="3">
        <f t="shared" si="933"/>
        <v>45622</v>
      </c>
      <c r="C8570" s="7">
        <v>45622.5</v>
      </c>
      <c r="D8570" s="7">
        <v>45622.5</v>
      </c>
      <c r="E8570" s="5">
        <v>81.8333333333333</v>
      </c>
      <c r="F8570" s="5">
        <v>591.16666666666595</v>
      </c>
      <c r="G8570" s="5">
        <v>1.7</v>
      </c>
      <c r="H8570" s="34" cm="1">
        <f t="array" ref="H8570">SUMPRODUCT(('ESB Networks Summary'!$C$5:$C$17384=Data!D8570)*('ESB Networks Summary'!$E$5:$E$17384))*1000*2-SUMPRODUCT(('ESB Networks Summary'!$C$5:$C$17384=Data!D8570)*('ESB Networks Summary'!$F$5:$F$17384))*1000*2</f>
        <v>4</v>
      </c>
      <c r="I8570" s="5">
        <v>0</v>
      </c>
      <c r="J8570" s="5">
        <v>0</v>
      </c>
      <c r="K8570" s="17">
        <v>1</v>
      </c>
      <c r="L8570" s="52">
        <f t="shared" si="934"/>
        <v>0</v>
      </c>
      <c r="M8570" s="5">
        <v>0</v>
      </c>
      <c r="N8570" s="5">
        <v>775.26666666666597</v>
      </c>
      <c r="O8570" s="96">
        <v>753.35</v>
      </c>
      <c r="P8570" s="5">
        <v>1447.5</v>
      </c>
      <c r="Q8570" s="99">
        <v>1346.8</v>
      </c>
      <c r="R8570" s="99">
        <v>40.018999999999998</v>
      </c>
      <c r="S8570" s="99">
        <v>30.187000000000001</v>
      </c>
      <c r="T8570" s="30">
        <f t="shared" si="931"/>
        <v>82.766666666668129</v>
      </c>
      <c r="U8570" s="21">
        <f t="shared" si="935"/>
        <v>3.4016149999999997E-4</v>
      </c>
      <c r="V8570" s="21">
        <f t="shared" si="936"/>
        <v>0</v>
      </c>
      <c r="W8570" s="21">
        <f t="shared" si="937"/>
        <v>0</v>
      </c>
    </row>
    <row r="8571" spans="1:23">
      <c r="A8571" s="2">
        <f t="shared" si="932"/>
        <v>45597</v>
      </c>
      <c r="B8571" s="3">
        <f t="shared" si="933"/>
        <v>45622</v>
      </c>
      <c r="C8571" s="7">
        <v>45622.520833333336</v>
      </c>
      <c r="D8571" s="7">
        <v>45622.520833333336</v>
      </c>
      <c r="E8571" s="5">
        <v>82.6666666666666</v>
      </c>
      <c r="F8571" s="5">
        <v>167.95</v>
      </c>
      <c r="G8571" s="5">
        <v>1.3</v>
      </c>
      <c r="H8571" s="34" cm="1">
        <f t="array" ref="H8571">SUMPRODUCT(('ESB Networks Summary'!$C$5:$C$17384=Data!D8571)*('ESB Networks Summary'!$E$5:$E$17384))*1000*2-SUMPRODUCT(('ESB Networks Summary'!$C$5:$C$17384=Data!D8571)*('ESB Networks Summary'!$F$5:$F$17384))*1000*2</f>
        <v>6</v>
      </c>
      <c r="I8571" s="5">
        <v>0</v>
      </c>
      <c r="J8571" s="5">
        <v>0</v>
      </c>
      <c r="K8571" s="17">
        <v>1</v>
      </c>
      <c r="L8571" s="52">
        <f t="shared" si="934"/>
        <v>0</v>
      </c>
      <c r="M8571" s="5">
        <v>331.26666666666603</v>
      </c>
      <c r="N8571" s="5">
        <v>920.3</v>
      </c>
      <c r="O8571" s="96">
        <v>753.35</v>
      </c>
      <c r="P8571" s="5">
        <v>1211.80833333333</v>
      </c>
      <c r="Q8571" s="99">
        <v>1346.8</v>
      </c>
      <c r="R8571" s="99">
        <v>40.018999999999998</v>
      </c>
      <c r="S8571" s="99">
        <v>30.187000000000001</v>
      </c>
      <c r="T8571" s="30">
        <f t="shared" si="931"/>
        <v>124.85833333332999</v>
      </c>
      <c r="U8571" s="21">
        <f t="shared" si="935"/>
        <v>2.6012349999999997E-4</v>
      </c>
      <c r="V8571" s="21">
        <f t="shared" si="936"/>
        <v>0</v>
      </c>
      <c r="W8571" s="21">
        <f t="shared" si="937"/>
        <v>0</v>
      </c>
    </row>
    <row r="8572" spans="1:23">
      <c r="A8572" s="2">
        <f t="shared" si="932"/>
        <v>45597</v>
      </c>
      <c r="B8572" s="3">
        <f t="shared" si="933"/>
        <v>45622</v>
      </c>
      <c r="C8572" s="7">
        <v>45622.541666666664</v>
      </c>
      <c r="D8572" s="7">
        <v>45622.541666666664</v>
      </c>
      <c r="E8572" s="5">
        <v>80.741666666666603</v>
      </c>
      <c r="F8572" s="5">
        <v>-2019.7916666666599</v>
      </c>
      <c r="G8572" s="5">
        <v>35.133333333333297</v>
      </c>
      <c r="H8572" s="34" cm="1">
        <f t="array" ref="H8572">SUMPRODUCT(('ESB Networks Summary'!$C$5:$C$17384=Data!D8572)*('ESB Networks Summary'!$E$5:$E$17384))*1000*2-SUMPRODUCT(('ESB Networks Summary'!$C$5:$C$17384=Data!D8572)*('ESB Networks Summary'!$F$5:$F$17384))*1000*2</f>
        <v>38</v>
      </c>
      <c r="I8572" s="5">
        <v>0</v>
      </c>
      <c r="J8572" s="5">
        <v>0</v>
      </c>
      <c r="K8572" s="17">
        <v>1</v>
      </c>
      <c r="L8572" s="52">
        <f t="shared" si="934"/>
        <v>0</v>
      </c>
      <c r="M8572" s="5">
        <v>1848.55</v>
      </c>
      <c r="N8572" s="5">
        <v>2918.0916666666599</v>
      </c>
      <c r="O8572" s="96">
        <v>988.24</v>
      </c>
      <c r="P8572" s="5">
        <v>1025.69166666666</v>
      </c>
      <c r="Q8572" s="99">
        <v>969.9</v>
      </c>
      <c r="R8572" s="99">
        <v>40.475999999999999</v>
      </c>
      <c r="S8572" s="99">
        <v>30.645</v>
      </c>
      <c r="T8572" s="30">
        <f t="shared" si="931"/>
        <v>162.52499999999327</v>
      </c>
      <c r="U8572" s="21">
        <f t="shared" si="935"/>
        <v>7.1102839999999919E-3</v>
      </c>
      <c r="V8572" s="21">
        <f t="shared" si="936"/>
        <v>0</v>
      </c>
      <c r="W8572" s="21">
        <f t="shared" si="937"/>
        <v>0</v>
      </c>
    </row>
    <row r="8573" spans="1:23">
      <c r="A8573" s="2">
        <f t="shared" si="932"/>
        <v>45597</v>
      </c>
      <c r="B8573" s="3">
        <f t="shared" si="933"/>
        <v>45622</v>
      </c>
      <c r="C8573" s="7">
        <v>45622.5625</v>
      </c>
      <c r="D8573" s="7">
        <v>45622.5625</v>
      </c>
      <c r="E8573" s="5">
        <v>78.533333333333303</v>
      </c>
      <c r="F8573" s="5">
        <v>76.433333333333294</v>
      </c>
      <c r="G8573" s="5">
        <v>-0.69999999999999896</v>
      </c>
      <c r="H8573" s="34" cm="1">
        <f t="array" ref="H8573">SUMPRODUCT(('ESB Networks Summary'!$C$5:$C$17384=Data!D8573)*('ESB Networks Summary'!$E$5:$E$17384))*1000*2-SUMPRODUCT(('ESB Networks Summary'!$C$5:$C$17384=Data!D8573)*('ESB Networks Summary'!$F$5:$F$17384))*1000*2</f>
        <v>2</v>
      </c>
      <c r="I8573" s="5">
        <v>0</v>
      </c>
      <c r="J8573" s="5">
        <v>0</v>
      </c>
      <c r="K8573" s="17">
        <v>1</v>
      </c>
      <c r="L8573" s="52">
        <f t="shared" si="934"/>
        <v>0</v>
      </c>
      <c r="M8573" s="5">
        <v>194.86666666666599</v>
      </c>
      <c r="N8573" s="5">
        <v>697.43333333333305</v>
      </c>
      <c r="O8573" s="96">
        <v>988.24</v>
      </c>
      <c r="P8573" s="5">
        <v>902.9</v>
      </c>
      <c r="Q8573" s="99">
        <v>969.9</v>
      </c>
      <c r="R8573" s="99">
        <v>40.475999999999999</v>
      </c>
      <c r="S8573" s="99">
        <v>30.645</v>
      </c>
      <c r="T8573" s="30">
        <f t="shared" si="931"/>
        <v>128.3333333333336</v>
      </c>
      <c r="U8573" s="21">
        <f t="shared" si="935"/>
        <v>0</v>
      </c>
      <c r="V8573" s="21">
        <f t="shared" si="936"/>
        <v>-1.0725749999999984E-4</v>
      </c>
      <c r="W8573" s="21">
        <f t="shared" si="937"/>
        <v>0</v>
      </c>
    </row>
    <row r="8574" spans="1:23">
      <c r="A8574" s="2">
        <f t="shared" si="932"/>
        <v>45597</v>
      </c>
      <c r="B8574" s="3">
        <f t="shared" si="933"/>
        <v>45622</v>
      </c>
      <c r="C8574" s="7">
        <v>45622.583333333336</v>
      </c>
      <c r="D8574" s="7">
        <v>45622.583333333336</v>
      </c>
      <c r="E8574" s="5">
        <v>79.2</v>
      </c>
      <c r="F8574" s="5">
        <v>436.86666666666599</v>
      </c>
      <c r="G8574" s="5">
        <v>-0.1</v>
      </c>
      <c r="H8574" s="34" cm="1">
        <f t="array" ref="H8574">SUMPRODUCT(('ESB Networks Summary'!$C$5:$C$17384=Data!D8574)*('ESB Networks Summary'!$E$5:$E$17384))*1000*2-SUMPRODUCT(('ESB Networks Summary'!$C$5:$C$17384=Data!D8574)*('ESB Networks Summary'!$F$5:$F$17384))*1000*2</f>
        <v>2</v>
      </c>
      <c r="I8574" s="5">
        <v>0</v>
      </c>
      <c r="J8574" s="5">
        <v>0</v>
      </c>
      <c r="K8574" s="17">
        <v>1</v>
      </c>
      <c r="L8574" s="52">
        <f t="shared" si="934"/>
        <v>0</v>
      </c>
      <c r="M8574" s="5">
        <v>0</v>
      </c>
      <c r="N8574" s="5">
        <v>359.8</v>
      </c>
      <c r="O8574" s="96">
        <v>1517.82</v>
      </c>
      <c r="P8574" s="5">
        <v>923.5</v>
      </c>
      <c r="Q8574" s="99">
        <v>682.45</v>
      </c>
      <c r="R8574" s="99">
        <v>43.910000000000004</v>
      </c>
      <c r="S8574" s="99">
        <v>34.077999999999996</v>
      </c>
      <c r="T8574" s="30">
        <f t="shared" si="931"/>
        <v>126.73333333333392</v>
      </c>
      <c r="U8574" s="21">
        <f t="shared" si="935"/>
        <v>0</v>
      </c>
      <c r="V8574" s="21">
        <f t="shared" si="936"/>
        <v>-1.7039000000000001E-5</v>
      </c>
      <c r="W8574" s="21">
        <f t="shared" si="937"/>
        <v>0</v>
      </c>
    </row>
    <row r="8575" spans="1:23">
      <c r="A8575" s="2">
        <f t="shared" si="932"/>
        <v>45597</v>
      </c>
      <c r="B8575" s="3">
        <f t="shared" si="933"/>
        <v>45622</v>
      </c>
      <c r="C8575" s="7">
        <v>45622.604166666664</v>
      </c>
      <c r="D8575" s="7">
        <v>45622.604166666664</v>
      </c>
      <c r="E8575" s="5">
        <v>80</v>
      </c>
      <c r="F8575" s="5">
        <v>355.933333333333</v>
      </c>
      <c r="G8575" s="5">
        <v>-6.3</v>
      </c>
      <c r="H8575" s="34" cm="1">
        <f t="array" ref="H8575">SUMPRODUCT(('ESB Networks Summary'!$C$5:$C$17384=Data!D8575)*('ESB Networks Summary'!$E$5:$E$17384))*1000*2-SUMPRODUCT(('ESB Networks Summary'!$C$5:$C$17384=Data!D8575)*('ESB Networks Summary'!$F$5:$F$17384))*1000*2</f>
        <v>4</v>
      </c>
      <c r="I8575" s="5">
        <v>0</v>
      </c>
      <c r="J8575" s="5">
        <v>0</v>
      </c>
      <c r="K8575" s="17">
        <v>1</v>
      </c>
      <c r="L8575" s="52">
        <f t="shared" si="934"/>
        <v>0</v>
      </c>
      <c r="M8575" s="5">
        <v>0</v>
      </c>
      <c r="N8575" s="5">
        <v>478.3</v>
      </c>
      <c r="O8575" s="96">
        <v>1517.82</v>
      </c>
      <c r="P8575" s="5">
        <v>954.96666666666601</v>
      </c>
      <c r="Q8575" s="99">
        <v>682.45</v>
      </c>
      <c r="R8575" s="99">
        <v>43.910000000000004</v>
      </c>
      <c r="S8575" s="99">
        <v>34.077999999999996</v>
      </c>
      <c r="T8575" s="30">
        <f t="shared" si="931"/>
        <v>114.43333333333305</v>
      </c>
      <c r="U8575" s="21">
        <f t="shared" si="935"/>
        <v>0</v>
      </c>
      <c r="V8575" s="21">
        <f t="shared" si="936"/>
        <v>-1.0734569999999999E-3</v>
      </c>
      <c r="W8575" s="21">
        <f t="shared" si="937"/>
        <v>0</v>
      </c>
    </row>
    <row r="8576" spans="1:23">
      <c r="A8576" s="2">
        <f t="shared" si="932"/>
        <v>45597</v>
      </c>
      <c r="B8576" s="3">
        <f t="shared" si="933"/>
        <v>45622</v>
      </c>
      <c r="C8576" s="7">
        <v>45622.625</v>
      </c>
      <c r="D8576" s="7">
        <v>45622.625</v>
      </c>
      <c r="E8576" s="5">
        <v>80.766666666666595</v>
      </c>
      <c r="F8576" s="5">
        <v>448.06666666666598</v>
      </c>
      <c r="G8576" s="5">
        <v>1.8999999999999899</v>
      </c>
      <c r="H8576" s="34" cm="1">
        <f t="array" ref="H8576">SUMPRODUCT(('ESB Networks Summary'!$C$5:$C$17384=Data!D8576)*('ESB Networks Summary'!$E$5:$E$17384))*1000*2-SUMPRODUCT(('ESB Networks Summary'!$C$5:$C$17384=Data!D8576)*('ESB Networks Summary'!$F$5:$F$17384))*1000*2</f>
        <v>4</v>
      </c>
      <c r="I8576" s="5">
        <v>0</v>
      </c>
      <c r="J8576" s="5">
        <v>0</v>
      </c>
      <c r="K8576" s="17">
        <v>1</v>
      </c>
      <c r="L8576" s="52">
        <f t="shared" si="934"/>
        <v>0</v>
      </c>
      <c r="M8576" s="5">
        <v>0</v>
      </c>
      <c r="N8576" s="5">
        <v>269.86666666666599</v>
      </c>
      <c r="O8576" s="96">
        <v>402.34</v>
      </c>
      <c r="P8576" s="5">
        <v>840.93333333333305</v>
      </c>
      <c r="Q8576" s="99">
        <v>207</v>
      </c>
      <c r="R8576" s="99">
        <v>41.619</v>
      </c>
      <c r="S8576" s="99">
        <v>31.786999999999999</v>
      </c>
      <c r="T8576" s="30">
        <f t="shared" si="931"/>
        <v>124.90000000000106</v>
      </c>
      <c r="U8576" s="21">
        <f t="shared" si="935"/>
        <v>3.9538049999999792E-4</v>
      </c>
      <c r="V8576" s="21">
        <f t="shared" si="936"/>
        <v>0</v>
      </c>
      <c r="W8576" s="21">
        <f t="shared" si="937"/>
        <v>0</v>
      </c>
    </row>
    <row r="8577" spans="1:23">
      <c r="A8577" s="2">
        <f t="shared" si="932"/>
        <v>45597</v>
      </c>
      <c r="B8577" s="3">
        <f t="shared" si="933"/>
        <v>45622</v>
      </c>
      <c r="C8577" s="7">
        <v>45622.645833333336</v>
      </c>
      <c r="D8577" s="7">
        <v>45622.645833333336</v>
      </c>
      <c r="E8577" s="5">
        <v>81.733333333333306</v>
      </c>
      <c r="F8577" s="5">
        <v>190.03333333333299</v>
      </c>
      <c r="G8577" s="5">
        <v>5.9666666666666597</v>
      </c>
      <c r="H8577" s="34" cm="1">
        <f t="array" ref="H8577">SUMPRODUCT(('ESB Networks Summary'!$C$5:$C$17384=Data!D8577)*('ESB Networks Summary'!$E$5:$E$17384))*1000*2-SUMPRODUCT(('ESB Networks Summary'!$C$5:$C$17384=Data!D8577)*('ESB Networks Summary'!$F$5:$F$17384))*1000*2</f>
        <v>8</v>
      </c>
      <c r="I8577" s="5">
        <v>0</v>
      </c>
      <c r="J8577" s="5">
        <v>0</v>
      </c>
      <c r="K8577" s="17">
        <v>1</v>
      </c>
      <c r="L8577" s="52">
        <f t="shared" si="934"/>
        <v>0</v>
      </c>
      <c r="M8577" s="5">
        <v>0</v>
      </c>
      <c r="N8577" s="5">
        <v>113.633333333333</v>
      </c>
      <c r="O8577" s="96">
        <v>402.34</v>
      </c>
      <c r="P8577" s="5">
        <v>418.599999999999</v>
      </c>
      <c r="Q8577" s="99">
        <v>207</v>
      </c>
      <c r="R8577" s="99">
        <v>41.619</v>
      </c>
      <c r="S8577" s="99">
        <v>31.786999999999999</v>
      </c>
      <c r="T8577" s="30">
        <f t="shared" si="931"/>
        <v>120.89999999999966</v>
      </c>
      <c r="U8577" s="21">
        <f t="shared" si="935"/>
        <v>1.2416334999999987E-3</v>
      </c>
      <c r="V8577" s="21">
        <f t="shared" si="936"/>
        <v>0</v>
      </c>
      <c r="W8577" s="21">
        <f t="shared" si="937"/>
        <v>0</v>
      </c>
    </row>
    <row r="8578" spans="1:23">
      <c r="A8578" s="2">
        <f t="shared" si="932"/>
        <v>45597</v>
      </c>
      <c r="B8578" s="3">
        <f t="shared" si="933"/>
        <v>45622</v>
      </c>
      <c r="C8578" s="7">
        <v>45622.666666666664</v>
      </c>
      <c r="D8578" s="7">
        <v>45622.666666666664</v>
      </c>
      <c r="E8578" s="5">
        <v>81.366666666666603</v>
      </c>
      <c r="F8578" s="5">
        <v>-693.8</v>
      </c>
      <c r="G8578" s="5">
        <v>-4.0999999999999996</v>
      </c>
      <c r="H8578" s="34" cm="1">
        <f t="array" ref="H8578">SUMPRODUCT(('ESB Networks Summary'!$C$5:$C$17384=Data!D8578)*('ESB Networks Summary'!$E$5:$E$17384))*1000*2-SUMPRODUCT(('ESB Networks Summary'!$C$5:$C$17384=Data!D8578)*('ESB Networks Summary'!$F$5:$F$17384))*1000*2</f>
        <v>6</v>
      </c>
      <c r="I8578" s="5">
        <v>0</v>
      </c>
      <c r="J8578" s="5">
        <v>0</v>
      </c>
      <c r="K8578" s="17">
        <v>1</v>
      </c>
      <c r="L8578" s="52">
        <f t="shared" si="934"/>
        <v>0</v>
      </c>
      <c r="M8578" s="5">
        <v>510.73333333333301</v>
      </c>
      <c r="N8578" s="5">
        <v>532.4</v>
      </c>
      <c r="O8578" s="96">
        <v>626.05999999999995</v>
      </c>
      <c r="P8578" s="5">
        <v>44.233333333333299</v>
      </c>
      <c r="Q8578" s="99">
        <v>88.56</v>
      </c>
      <c r="R8578" s="99">
        <v>47.016000000000005</v>
      </c>
      <c r="S8578" s="99">
        <v>37.185000000000002</v>
      </c>
      <c r="T8578" s="30">
        <f t="shared" ref="T8578:T8641" si="938">P8578+G8578-N8578-F8578</f>
        <v>201.5333333333333</v>
      </c>
      <c r="U8578" s="21">
        <f t="shared" si="935"/>
        <v>0</v>
      </c>
      <c r="V8578" s="21">
        <f t="shared" si="936"/>
        <v>-7.6229249999999998E-4</v>
      </c>
      <c r="W8578" s="21">
        <f t="shared" si="937"/>
        <v>0</v>
      </c>
    </row>
    <row r="8579" spans="1:23">
      <c r="A8579" s="2">
        <f t="shared" ref="A8579:A8642" si="939">DATE(YEAR(C8579),MONTH(C8579),1)</f>
        <v>45597</v>
      </c>
      <c r="B8579" s="3">
        <f t="shared" ref="B8579:B8642" si="940">DATE(YEAR(C8579),MONTH(C8579),DAY(C8579))</f>
        <v>45622</v>
      </c>
      <c r="C8579" s="7">
        <v>45622.6875</v>
      </c>
      <c r="D8579" s="7">
        <v>45622.6875</v>
      </c>
      <c r="E8579" s="5">
        <v>79.8</v>
      </c>
      <c r="F8579" s="5">
        <v>-233.23333333333301</v>
      </c>
      <c r="G8579" s="5">
        <v>0.22499999999999901</v>
      </c>
      <c r="H8579" s="34" cm="1">
        <f t="array" ref="H8579">SUMPRODUCT(('ESB Networks Summary'!$C$5:$C$17384=Data!D8579)*('ESB Networks Summary'!$E$5:$E$17384))*1000*2-SUMPRODUCT(('ESB Networks Summary'!$C$5:$C$17384=Data!D8579)*('ESB Networks Summary'!$F$5:$F$17384))*1000*2</f>
        <v>2</v>
      </c>
      <c r="I8579" s="5">
        <v>0</v>
      </c>
      <c r="J8579" s="5">
        <v>0</v>
      </c>
      <c r="K8579" s="17">
        <v>1</v>
      </c>
      <c r="L8579" s="52">
        <f t="shared" ref="L8579:L8642" si="941">IF(AND(K8579=2,K8578&lt;2),1,0)</f>
        <v>0</v>
      </c>
      <c r="M8579" s="5">
        <v>0</v>
      </c>
      <c r="N8579" s="5">
        <v>67.466666666666598</v>
      </c>
      <c r="O8579" s="96">
        <v>626.05999999999995</v>
      </c>
      <c r="P8579" s="5">
        <v>25.641666666666602</v>
      </c>
      <c r="Q8579" s="99">
        <v>88.56</v>
      </c>
      <c r="R8579" s="99">
        <v>47.016000000000005</v>
      </c>
      <c r="S8579" s="99">
        <v>37.185000000000002</v>
      </c>
      <c r="T8579" s="30">
        <f t="shared" si="938"/>
        <v>191.63333333333301</v>
      </c>
      <c r="U8579" s="21">
        <f t="shared" ref="U8579:U8642" si="942">IF(G8579&gt;0, G8579/1000*R8579/2,0)/100</f>
        <v>5.289299999999978E-5</v>
      </c>
      <c r="V8579" s="21">
        <f t="shared" ref="V8579:V8642" si="943">IF(G8579&lt;0, G8579/1000*S8579/2,0)/100</f>
        <v>0</v>
      </c>
      <c r="W8579" s="21">
        <f t="shared" ref="W8579:W8642" si="944">IF(J8579&gt;P8579,J8579/1000/2*R8579/100,0)</f>
        <v>0</v>
      </c>
    </row>
    <row r="8580" spans="1:23">
      <c r="A8580" s="2">
        <f t="shared" si="939"/>
        <v>45597</v>
      </c>
      <c r="B8580" s="3">
        <f t="shared" si="940"/>
        <v>45622</v>
      </c>
      <c r="C8580" s="7">
        <v>45622.708333333336</v>
      </c>
      <c r="D8580" s="7">
        <v>45622.708333333336</v>
      </c>
      <c r="E8580" s="5">
        <v>76.599999999999994</v>
      </c>
      <c r="F8580" s="5">
        <v>-2518.8333333333298</v>
      </c>
      <c r="G8580" s="5">
        <v>0.2</v>
      </c>
      <c r="H8580" s="34" cm="1">
        <f t="array" ref="H8580">SUMPRODUCT(('ESB Networks Summary'!$C$5:$C$17384=Data!D8580)*('ESB Networks Summary'!$E$5:$E$17384))*1000*2-SUMPRODUCT(('ESB Networks Summary'!$C$5:$C$17384=Data!D8580)*('ESB Networks Summary'!$F$5:$F$17384))*1000*2</f>
        <v>14</v>
      </c>
      <c r="I8580" s="5">
        <v>2162</v>
      </c>
      <c r="J8580" s="5">
        <v>0</v>
      </c>
      <c r="K8580" s="17">
        <v>1</v>
      </c>
      <c r="L8580" s="52">
        <f t="shared" si="941"/>
        <v>0</v>
      </c>
      <c r="M8580" s="5">
        <v>0</v>
      </c>
      <c r="N8580" s="5">
        <v>2294.2333333333299</v>
      </c>
      <c r="O8580" s="96">
        <v>2110.1999999999998</v>
      </c>
      <c r="P8580" s="5">
        <v>4.1333333333333302</v>
      </c>
      <c r="Q8580" s="99">
        <v>0.76</v>
      </c>
      <c r="R8580" s="99">
        <v>50.85</v>
      </c>
      <c r="S8580" s="99">
        <v>40.454999999999998</v>
      </c>
      <c r="T8580" s="30">
        <f t="shared" si="938"/>
        <v>228.93333333333339</v>
      </c>
      <c r="U8580" s="21">
        <f t="shared" si="942"/>
        <v>5.0850000000000003E-5</v>
      </c>
      <c r="V8580" s="21">
        <f t="shared" si="943"/>
        <v>0</v>
      </c>
      <c r="W8580" s="21">
        <f t="shared" si="944"/>
        <v>0</v>
      </c>
    </row>
    <row r="8581" spans="1:23">
      <c r="A8581" s="2">
        <f t="shared" si="939"/>
        <v>45597</v>
      </c>
      <c r="B8581" s="3">
        <f t="shared" si="940"/>
        <v>45622</v>
      </c>
      <c r="C8581" s="7">
        <v>45622.729166666664</v>
      </c>
      <c r="D8581" s="7">
        <v>45622.729166666664</v>
      </c>
      <c r="E8581" s="5">
        <v>71.399999999999906</v>
      </c>
      <c r="F8581" s="5">
        <v>-1286.4000000000001</v>
      </c>
      <c r="G8581" s="5">
        <v>-5.2333333333333298</v>
      </c>
      <c r="H8581" s="34" cm="1">
        <f t="array" ref="H8581">SUMPRODUCT(('ESB Networks Summary'!$C$5:$C$17384=Data!D8581)*('ESB Networks Summary'!$E$5:$E$17384))*1000*2-SUMPRODUCT(('ESB Networks Summary'!$C$5:$C$17384=Data!D8581)*('ESB Networks Summary'!$F$5:$F$17384))*1000*2</f>
        <v>8</v>
      </c>
      <c r="I8581" s="5">
        <v>964.83333333333303</v>
      </c>
      <c r="J8581" s="5">
        <v>0</v>
      </c>
      <c r="K8581" s="17">
        <v>1</v>
      </c>
      <c r="L8581" s="52">
        <f t="shared" si="941"/>
        <v>0</v>
      </c>
      <c r="M8581" s="5">
        <v>0</v>
      </c>
      <c r="N8581" s="5">
        <v>1050.7</v>
      </c>
      <c r="O8581" s="96">
        <v>2110.1999999999998</v>
      </c>
      <c r="P8581" s="5">
        <v>2</v>
      </c>
      <c r="Q8581" s="99">
        <v>0.76</v>
      </c>
      <c r="R8581" s="99">
        <v>50.85</v>
      </c>
      <c r="S8581" s="99">
        <v>40.454999999999998</v>
      </c>
      <c r="T8581" s="30">
        <f t="shared" si="938"/>
        <v>232.4666666666667</v>
      </c>
      <c r="U8581" s="21">
        <f t="shared" si="942"/>
        <v>0</v>
      </c>
      <c r="V8581" s="21">
        <f t="shared" si="943"/>
        <v>-1.0585724999999991E-3</v>
      </c>
      <c r="W8581" s="21">
        <f t="shared" si="944"/>
        <v>0</v>
      </c>
    </row>
    <row r="8582" spans="1:23">
      <c r="A8582" s="2">
        <f t="shared" si="939"/>
        <v>45597</v>
      </c>
      <c r="B8582" s="3">
        <f t="shared" si="940"/>
        <v>45622</v>
      </c>
      <c r="C8582" s="7">
        <v>45622.75</v>
      </c>
      <c r="D8582" s="7">
        <v>45622.75</v>
      </c>
      <c r="E8582" s="5">
        <v>69.966666666666598</v>
      </c>
      <c r="F8582" s="5">
        <v>-442.599999999999</v>
      </c>
      <c r="G8582" s="5">
        <v>-3.9999999999999898</v>
      </c>
      <c r="H8582" s="34" cm="1">
        <f t="array" ref="H8582">SUMPRODUCT(('ESB Networks Summary'!$C$5:$C$17384=Data!D8582)*('ESB Networks Summary'!$E$5:$E$17384))*1000*2-SUMPRODUCT(('ESB Networks Summary'!$C$5:$C$17384=Data!D8582)*('ESB Networks Summary'!$F$5:$F$17384))*1000*2</f>
        <v>8</v>
      </c>
      <c r="I8582" s="5">
        <v>0</v>
      </c>
      <c r="J8582" s="5">
        <v>0</v>
      </c>
      <c r="K8582" s="17">
        <v>1</v>
      </c>
      <c r="L8582" s="52">
        <f t="shared" si="941"/>
        <v>0</v>
      </c>
      <c r="M8582" s="5">
        <v>0</v>
      </c>
      <c r="N8582" s="5">
        <v>197.333333333333</v>
      </c>
      <c r="O8582" s="96">
        <v>625.6</v>
      </c>
      <c r="P8582" s="5">
        <v>2</v>
      </c>
      <c r="Q8582" s="99">
        <v>0</v>
      </c>
      <c r="R8582" s="99">
        <v>48.233999999999995</v>
      </c>
      <c r="S8582" s="99">
        <v>37.838999999999999</v>
      </c>
      <c r="T8582" s="30">
        <f t="shared" si="938"/>
        <v>243.266666666666</v>
      </c>
      <c r="U8582" s="21">
        <f t="shared" si="942"/>
        <v>0</v>
      </c>
      <c r="V8582" s="21">
        <f t="shared" si="943"/>
        <v>-7.5677999999999802E-4</v>
      </c>
      <c r="W8582" s="21">
        <f t="shared" si="944"/>
        <v>0</v>
      </c>
    </row>
    <row r="8583" spans="1:23">
      <c r="A8583" s="2">
        <f t="shared" si="939"/>
        <v>45597</v>
      </c>
      <c r="B8583" s="3">
        <f t="shared" si="940"/>
        <v>45622</v>
      </c>
      <c r="C8583" s="7">
        <v>45622.770833333336</v>
      </c>
      <c r="D8583" s="7">
        <v>45622.770833333336</v>
      </c>
      <c r="E8583" s="5">
        <v>69</v>
      </c>
      <c r="F8583" s="5">
        <v>-434.83333333333297</v>
      </c>
      <c r="G8583" s="5">
        <v>-25.733333333333299</v>
      </c>
      <c r="H8583" s="34" cm="1">
        <f t="array" ref="H8583">SUMPRODUCT(('ESB Networks Summary'!$C$5:$C$17384=Data!D8583)*('ESB Networks Summary'!$E$5:$E$17384))*1000*2-SUMPRODUCT(('ESB Networks Summary'!$C$5:$C$17384=Data!D8583)*('ESB Networks Summary'!$F$5:$F$17384))*1000*2</f>
        <v>0</v>
      </c>
      <c r="I8583" s="5">
        <v>0</v>
      </c>
      <c r="J8583" s="5">
        <v>0</v>
      </c>
      <c r="K8583" s="17">
        <v>1</v>
      </c>
      <c r="L8583" s="52">
        <f t="shared" si="941"/>
        <v>0</v>
      </c>
      <c r="M8583" s="5">
        <v>0</v>
      </c>
      <c r="N8583" s="5">
        <v>205.666666666666</v>
      </c>
      <c r="O8583" s="96">
        <v>625.6</v>
      </c>
      <c r="P8583" s="5">
        <v>2</v>
      </c>
      <c r="Q8583" s="99">
        <v>0</v>
      </c>
      <c r="R8583" s="99">
        <v>48.233999999999995</v>
      </c>
      <c r="S8583" s="99">
        <v>37.838999999999999</v>
      </c>
      <c r="T8583" s="30">
        <f t="shared" si="938"/>
        <v>205.43333333333368</v>
      </c>
      <c r="U8583" s="21">
        <f t="shared" si="942"/>
        <v>0</v>
      </c>
      <c r="V8583" s="21">
        <f t="shared" si="943"/>
        <v>-4.8686179999999938E-3</v>
      </c>
      <c r="W8583" s="21">
        <f t="shared" si="944"/>
        <v>0</v>
      </c>
    </row>
    <row r="8584" spans="1:23">
      <c r="A8584" s="2">
        <f t="shared" si="939"/>
        <v>45597</v>
      </c>
      <c r="B8584" s="3">
        <f t="shared" si="940"/>
        <v>45622</v>
      </c>
      <c r="C8584" s="7">
        <v>45622.791666666664</v>
      </c>
      <c r="D8584" s="7">
        <v>45622.791666666664</v>
      </c>
      <c r="E8584" s="5">
        <v>67.308333333333294</v>
      </c>
      <c r="F8584" s="5">
        <v>-936.03333333333296</v>
      </c>
      <c r="G8584" s="5">
        <v>-2.3583333333333298</v>
      </c>
      <c r="H8584" s="34" cm="1">
        <f t="array" ref="H8584">SUMPRODUCT(('ESB Networks Summary'!$C$5:$C$17384=Data!D8584)*('ESB Networks Summary'!$E$5:$E$17384))*1000*2-SUMPRODUCT(('ESB Networks Summary'!$C$5:$C$17384=Data!D8584)*('ESB Networks Summary'!$F$5:$F$17384))*1000*2</f>
        <v>-2</v>
      </c>
      <c r="I8584" s="5">
        <v>0</v>
      </c>
      <c r="J8584" s="5">
        <v>0</v>
      </c>
      <c r="K8584" s="17">
        <v>1</v>
      </c>
      <c r="L8584" s="52">
        <f t="shared" si="941"/>
        <v>0</v>
      </c>
      <c r="M8584" s="5">
        <v>0</v>
      </c>
      <c r="N8584" s="5">
        <v>921.45833333333303</v>
      </c>
      <c r="O8584" s="96">
        <v>599.54999999999995</v>
      </c>
      <c r="P8584" s="5">
        <v>1.2749999999999999</v>
      </c>
      <c r="Q8584" s="99">
        <v>0</v>
      </c>
      <c r="R8584" s="99">
        <v>45.926000000000002</v>
      </c>
      <c r="S8584" s="99">
        <v>36.094999999999999</v>
      </c>
      <c r="T8584" s="30">
        <f t="shared" si="938"/>
        <v>13.491666666666561</v>
      </c>
      <c r="U8584" s="21">
        <f t="shared" si="942"/>
        <v>0</v>
      </c>
      <c r="V8584" s="21">
        <f t="shared" si="943"/>
        <v>-4.2562020833333272E-4</v>
      </c>
      <c r="W8584" s="21">
        <f t="shared" si="944"/>
        <v>0</v>
      </c>
    </row>
    <row r="8585" spans="1:23">
      <c r="A8585" s="2">
        <f t="shared" si="939"/>
        <v>45597</v>
      </c>
      <c r="B8585" s="3">
        <f t="shared" si="940"/>
        <v>45622</v>
      </c>
      <c r="C8585" s="7">
        <v>45622.8125</v>
      </c>
      <c r="D8585" s="7">
        <v>45622.8125</v>
      </c>
      <c r="E8585" s="5">
        <v>64.7</v>
      </c>
      <c r="F8585" s="5">
        <v>-988.16666666666595</v>
      </c>
      <c r="G8585" s="5">
        <v>-100.433333333333</v>
      </c>
      <c r="H8585" s="34" cm="1">
        <f t="array" ref="H8585">SUMPRODUCT(('ESB Networks Summary'!$C$5:$C$17384=Data!D8585)*('ESB Networks Summary'!$E$5:$E$17384))*1000*2-SUMPRODUCT(('ESB Networks Summary'!$C$5:$C$17384=Data!D8585)*('ESB Networks Summary'!$F$5:$F$17384))*1000*2</f>
        <v>-2</v>
      </c>
      <c r="I8585" s="5">
        <v>0</v>
      </c>
      <c r="J8585" s="5">
        <v>0</v>
      </c>
      <c r="K8585" s="17">
        <v>1</v>
      </c>
      <c r="L8585" s="52">
        <f t="shared" si="941"/>
        <v>0</v>
      </c>
      <c r="M8585" s="5">
        <v>0</v>
      </c>
      <c r="N8585" s="5">
        <v>712.26666666666597</v>
      </c>
      <c r="O8585" s="96">
        <v>599.54999999999995</v>
      </c>
      <c r="P8585" s="5">
        <v>1.4666666666666599</v>
      </c>
      <c r="Q8585" s="99">
        <v>0</v>
      </c>
      <c r="R8585" s="99">
        <v>45.926000000000002</v>
      </c>
      <c r="S8585" s="99">
        <v>36.094999999999999</v>
      </c>
      <c r="T8585" s="30">
        <f t="shared" si="938"/>
        <v>176.93333333333362</v>
      </c>
      <c r="U8585" s="21">
        <f t="shared" si="942"/>
        <v>0</v>
      </c>
      <c r="V8585" s="21">
        <f t="shared" si="943"/>
        <v>-1.8125705833333273E-2</v>
      </c>
      <c r="W8585" s="21">
        <f t="shared" si="944"/>
        <v>0</v>
      </c>
    </row>
    <row r="8586" spans="1:23">
      <c r="A8586" s="2">
        <f t="shared" si="939"/>
        <v>45597</v>
      </c>
      <c r="B8586" s="3">
        <f t="shared" si="940"/>
        <v>45622</v>
      </c>
      <c r="C8586" s="7">
        <v>45622.833333333336</v>
      </c>
      <c r="D8586" s="7">
        <v>45622.833333333336</v>
      </c>
      <c r="E8586" s="5">
        <v>62.491666666666603</v>
      </c>
      <c r="F8586" s="5">
        <v>-1039.05</v>
      </c>
      <c r="G8586" s="5">
        <v>-1.5416666666666601</v>
      </c>
      <c r="H8586" s="34" cm="1">
        <f t="array" ref="H8586">SUMPRODUCT(('ESB Networks Summary'!$C$5:$C$17384=Data!D8586)*('ESB Networks Summary'!$E$5:$E$17384))*1000*2-SUMPRODUCT(('ESB Networks Summary'!$C$5:$C$17384=Data!D8586)*('ESB Networks Summary'!$F$5:$F$17384))*1000*2</f>
        <v>-2</v>
      </c>
      <c r="I8586" s="5">
        <v>0</v>
      </c>
      <c r="J8586" s="5">
        <v>0</v>
      </c>
      <c r="K8586" s="17">
        <v>1</v>
      </c>
      <c r="L8586" s="52">
        <f t="shared" si="941"/>
        <v>0</v>
      </c>
      <c r="M8586" s="5">
        <v>299.63333333333298</v>
      </c>
      <c r="N8586" s="5">
        <v>940.8</v>
      </c>
      <c r="O8586" s="96">
        <v>671.36</v>
      </c>
      <c r="P8586" s="5">
        <v>1.5833333333333299</v>
      </c>
      <c r="Q8586" s="99">
        <v>0</v>
      </c>
      <c r="R8586" s="99">
        <v>41.542999999999999</v>
      </c>
      <c r="S8586" s="99">
        <v>31.712</v>
      </c>
      <c r="T8586" s="30">
        <f t="shared" si="938"/>
        <v>98.291666666666629</v>
      </c>
      <c r="U8586" s="21">
        <f t="shared" si="942"/>
        <v>0</v>
      </c>
      <c r="V8586" s="21">
        <f t="shared" si="943"/>
        <v>-2.4444666666666561E-4</v>
      </c>
      <c r="W8586" s="21">
        <f t="shared" si="944"/>
        <v>0</v>
      </c>
    </row>
    <row r="8587" spans="1:23">
      <c r="A8587" s="2">
        <f t="shared" si="939"/>
        <v>45597</v>
      </c>
      <c r="B8587" s="3">
        <f t="shared" si="940"/>
        <v>45622</v>
      </c>
      <c r="C8587" s="7">
        <v>45622.854166666664</v>
      </c>
      <c r="D8587" s="7">
        <v>45622.854166666664</v>
      </c>
      <c r="E8587" s="5">
        <v>60.3333333333333</v>
      </c>
      <c r="F8587" s="5">
        <v>-711.56666666666604</v>
      </c>
      <c r="G8587" s="5">
        <v>-18.799999999999901</v>
      </c>
      <c r="H8587" s="34" cm="1">
        <f t="array" ref="H8587">SUMPRODUCT(('ESB Networks Summary'!$C$5:$C$17384=Data!D8587)*('ESB Networks Summary'!$E$5:$E$17384))*1000*2-SUMPRODUCT(('ESB Networks Summary'!$C$5:$C$17384=Data!D8587)*('ESB Networks Summary'!$F$5:$F$17384))*1000*2</f>
        <v>0</v>
      </c>
      <c r="I8587" s="5">
        <v>0</v>
      </c>
      <c r="J8587" s="5">
        <v>0</v>
      </c>
      <c r="K8587" s="17">
        <v>1</v>
      </c>
      <c r="L8587" s="52">
        <f t="shared" si="941"/>
        <v>0</v>
      </c>
      <c r="M8587" s="5">
        <v>0</v>
      </c>
      <c r="N8587" s="5">
        <v>589.85833333333301</v>
      </c>
      <c r="O8587" s="96">
        <v>671.36</v>
      </c>
      <c r="P8587" s="5">
        <v>1.6666666666666601</v>
      </c>
      <c r="Q8587" s="99">
        <v>0</v>
      </c>
      <c r="R8587" s="99">
        <v>41.542999999999999</v>
      </c>
      <c r="S8587" s="99">
        <v>31.712</v>
      </c>
      <c r="T8587" s="30">
        <f t="shared" si="938"/>
        <v>104.57499999999982</v>
      </c>
      <c r="U8587" s="21">
        <f t="shared" si="942"/>
        <v>0</v>
      </c>
      <c r="V8587" s="21">
        <f t="shared" si="943"/>
        <v>-2.9809279999999843E-3</v>
      </c>
      <c r="W8587" s="21">
        <f t="shared" si="944"/>
        <v>0</v>
      </c>
    </row>
    <row r="8588" spans="1:23">
      <c r="A8588" s="2">
        <f t="shared" si="939"/>
        <v>45597</v>
      </c>
      <c r="B8588" s="3">
        <f t="shared" si="940"/>
        <v>45622</v>
      </c>
      <c r="C8588" s="7">
        <v>45622.875</v>
      </c>
      <c r="D8588" s="7">
        <v>45622.875</v>
      </c>
      <c r="E8588" s="5">
        <v>58.533333333333303</v>
      </c>
      <c r="F8588" s="5">
        <v>-718.03333333333296</v>
      </c>
      <c r="G8588" s="5">
        <v>18.7</v>
      </c>
      <c r="H8588" s="34" cm="1">
        <f t="array" ref="H8588">SUMPRODUCT(('ESB Networks Summary'!$C$5:$C$17384=Data!D8588)*('ESB Networks Summary'!$E$5:$E$17384))*1000*2-SUMPRODUCT(('ESB Networks Summary'!$C$5:$C$17384=Data!D8588)*('ESB Networks Summary'!$F$5:$F$17384))*1000*2</f>
        <v>0</v>
      </c>
      <c r="I8588" s="5">
        <v>0</v>
      </c>
      <c r="J8588" s="5">
        <v>0</v>
      </c>
      <c r="K8588" s="17">
        <v>1</v>
      </c>
      <c r="L8588" s="52">
        <f t="shared" si="941"/>
        <v>0</v>
      </c>
      <c r="M8588" s="5">
        <v>0</v>
      </c>
      <c r="N8588" s="5">
        <v>580.79999999999995</v>
      </c>
      <c r="O8588" s="96">
        <v>601.41</v>
      </c>
      <c r="P8588" s="5">
        <v>1</v>
      </c>
      <c r="Q8588" s="99">
        <v>0</v>
      </c>
      <c r="R8588" s="99">
        <v>35.68</v>
      </c>
      <c r="S8588" s="99">
        <v>25.849</v>
      </c>
      <c r="T8588" s="30">
        <f t="shared" si="938"/>
        <v>156.93333333333305</v>
      </c>
      <c r="U8588" s="21">
        <f t="shared" si="942"/>
        <v>3.3360799999999995E-3</v>
      </c>
      <c r="V8588" s="21">
        <f t="shared" si="943"/>
        <v>0</v>
      </c>
      <c r="W8588" s="21">
        <f t="shared" si="944"/>
        <v>0</v>
      </c>
    </row>
    <row r="8589" spans="1:23">
      <c r="A8589" s="2">
        <f t="shared" si="939"/>
        <v>45597</v>
      </c>
      <c r="B8589" s="3">
        <f t="shared" si="940"/>
        <v>45622</v>
      </c>
      <c r="C8589" s="7">
        <v>45622.895833333336</v>
      </c>
      <c r="D8589" s="7">
        <v>45622.895833333336</v>
      </c>
      <c r="E8589" s="5">
        <v>55.366666666666603</v>
      </c>
      <c r="F8589" s="5">
        <v>-1911.5333333333299</v>
      </c>
      <c r="G8589" s="5">
        <v>-2.2666666666666599</v>
      </c>
      <c r="H8589" s="34" cm="1">
        <f t="array" ref="H8589">SUMPRODUCT(('ESB Networks Summary'!$C$5:$C$17384=Data!D8589)*('ESB Networks Summary'!$E$5:$E$17384))*1000*2-SUMPRODUCT(('ESB Networks Summary'!$C$5:$C$17384=Data!D8589)*('ESB Networks Summary'!$F$5:$F$17384))*1000*2</f>
        <v>6</v>
      </c>
      <c r="I8589" s="5">
        <v>0</v>
      </c>
      <c r="J8589" s="5">
        <v>0</v>
      </c>
      <c r="K8589" s="17">
        <v>1</v>
      </c>
      <c r="L8589" s="52">
        <f t="shared" si="941"/>
        <v>0</v>
      </c>
      <c r="M8589" s="5">
        <v>0</v>
      </c>
      <c r="N8589" s="5">
        <v>1700.3999999999901</v>
      </c>
      <c r="O8589" s="96">
        <v>601.41</v>
      </c>
      <c r="P8589" s="5">
        <v>1.06666666666666</v>
      </c>
      <c r="Q8589" s="99">
        <v>0</v>
      </c>
      <c r="R8589" s="99">
        <v>35.68</v>
      </c>
      <c r="S8589" s="99">
        <v>25.849</v>
      </c>
      <c r="T8589" s="30">
        <f t="shared" si="938"/>
        <v>209.93333333333976</v>
      </c>
      <c r="U8589" s="21">
        <f t="shared" si="942"/>
        <v>0</v>
      </c>
      <c r="V8589" s="21">
        <f t="shared" si="943"/>
        <v>-2.9295533333333247E-4</v>
      </c>
      <c r="W8589" s="21">
        <f t="shared" si="944"/>
        <v>0</v>
      </c>
    </row>
    <row r="8590" spans="1:23">
      <c r="A8590" s="2">
        <f t="shared" si="939"/>
        <v>45597</v>
      </c>
      <c r="B8590" s="3">
        <f t="shared" si="940"/>
        <v>45622</v>
      </c>
      <c r="C8590" s="7">
        <v>45622.916666666664</v>
      </c>
      <c r="D8590" s="7">
        <v>45622.916666666664</v>
      </c>
      <c r="E8590" s="5">
        <v>51.066666666666599</v>
      </c>
      <c r="F8590" s="5">
        <v>-1332</v>
      </c>
      <c r="G8590" s="5">
        <v>-17.8666666666666</v>
      </c>
      <c r="H8590" s="34" cm="1">
        <f t="array" ref="H8590">SUMPRODUCT(('ESB Networks Summary'!$C$5:$C$17384=Data!D8590)*('ESB Networks Summary'!$E$5:$E$17384))*1000*2-SUMPRODUCT(('ESB Networks Summary'!$C$5:$C$17384=Data!D8590)*('ESB Networks Summary'!$F$5:$F$17384))*1000*2</f>
        <v>4</v>
      </c>
      <c r="I8590" s="5">
        <v>0</v>
      </c>
      <c r="J8590" s="5">
        <v>0</v>
      </c>
      <c r="K8590" s="17">
        <v>1</v>
      </c>
      <c r="L8590" s="52">
        <f t="shared" si="941"/>
        <v>0</v>
      </c>
      <c r="M8590" s="5">
        <v>0</v>
      </c>
      <c r="N8590" s="5">
        <v>1170.86666666666</v>
      </c>
      <c r="O8590" s="96">
        <v>589.38</v>
      </c>
      <c r="P8590" s="5">
        <v>1.63333333333333</v>
      </c>
      <c r="Q8590" s="99">
        <v>0</v>
      </c>
      <c r="R8590" s="99">
        <v>31.898000000000003</v>
      </c>
      <c r="S8590" s="99">
        <v>22.067</v>
      </c>
      <c r="T8590" s="30">
        <f t="shared" si="938"/>
        <v>144.90000000000668</v>
      </c>
      <c r="U8590" s="21">
        <f t="shared" si="942"/>
        <v>0</v>
      </c>
      <c r="V8590" s="21">
        <f t="shared" si="943"/>
        <v>-1.9713186666666595E-3</v>
      </c>
      <c r="W8590" s="21">
        <f t="shared" si="944"/>
        <v>0</v>
      </c>
    </row>
    <row r="8591" spans="1:23">
      <c r="A8591" s="2">
        <f t="shared" si="939"/>
        <v>45597</v>
      </c>
      <c r="B8591" s="3">
        <f t="shared" si="940"/>
        <v>45622</v>
      </c>
      <c r="C8591" s="7">
        <v>45622.9375</v>
      </c>
      <c r="D8591" s="7">
        <v>45622.9375</v>
      </c>
      <c r="E8591" s="5">
        <v>48.3</v>
      </c>
      <c r="F8591" s="5">
        <v>-980.79166666666595</v>
      </c>
      <c r="G8591" s="5">
        <v>-17.283333333333299</v>
      </c>
      <c r="H8591" s="34" cm="1">
        <f t="array" ref="H8591">SUMPRODUCT(('ESB Networks Summary'!$C$5:$C$17384=Data!D8591)*('ESB Networks Summary'!$E$5:$E$17384))*1000*2-SUMPRODUCT(('ESB Networks Summary'!$C$5:$C$17384=Data!D8591)*('ESB Networks Summary'!$F$5:$F$17384))*1000*2</f>
        <v>-2</v>
      </c>
      <c r="I8591" s="5">
        <v>0</v>
      </c>
      <c r="J8591" s="5">
        <v>0</v>
      </c>
      <c r="K8591" s="17">
        <v>1</v>
      </c>
      <c r="L8591" s="52">
        <f t="shared" si="941"/>
        <v>0</v>
      </c>
      <c r="M8591" s="5">
        <v>0</v>
      </c>
      <c r="N8591" s="5">
        <v>804.98333333333301</v>
      </c>
      <c r="O8591" s="96">
        <v>589.38</v>
      </c>
      <c r="P8591" s="5">
        <v>2</v>
      </c>
      <c r="Q8591" s="99">
        <v>0</v>
      </c>
      <c r="R8591" s="99">
        <v>31.898000000000003</v>
      </c>
      <c r="S8591" s="99">
        <v>22.067</v>
      </c>
      <c r="T8591" s="30">
        <f t="shared" si="938"/>
        <v>160.52499999999964</v>
      </c>
      <c r="U8591" s="21">
        <f t="shared" si="942"/>
        <v>0</v>
      </c>
      <c r="V8591" s="21">
        <f t="shared" si="943"/>
        <v>-1.9069565833333296E-3</v>
      </c>
      <c r="W8591" s="21">
        <f t="shared" si="944"/>
        <v>0</v>
      </c>
    </row>
    <row r="8592" spans="1:23">
      <c r="A8592" s="2">
        <f t="shared" si="939"/>
        <v>45597</v>
      </c>
      <c r="B8592" s="3">
        <f t="shared" si="940"/>
        <v>45622</v>
      </c>
      <c r="C8592" s="7">
        <v>45622.958333333336</v>
      </c>
      <c r="D8592" s="7">
        <v>45622.958333333336</v>
      </c>
      <c r="E8592" s="5">
        <v>47.133333333333297</v>
      </c>
      <c r="F8592" s="5">
        <v>-195.36666666666599</v>
      </c>
      <c r="G8592" s="5">
        <v>-1.06666666666666</v>
      </c>
      <c r="H8592" s="34" cm="1">
        <f t="array" ref="H8592">SUMPRODUCT(('ESB Networks Summary'!$C$5:$C$17384=Data!D8592)*('ESB Networks Summary'!$E$5:$E$17384))*1000*2-SUMPRODUCT(('ESB Networks Summary'!$C$5:$C$17384=Data!D8592)*('ESB Networks Summary'!$F$5:$F$17384))*1000*2</f>
        <v>4</v>
      </c>
      <c r="I8592" s="5">
        <v>0</v>
      </c>
      <c r="J8592" s="5">
        <v>0</v>
      </c>
      <c r="K8592" s="17">
        <v>1</v>
      </c>
      <c r="L8592" s="52">
        <f t="shared" si="941"/>
        <v>0</v>
      </c>
      <c r="M8592" s="5">
        <v>0</v>
      </c>
      <c r="N8592" s="5">
        <v>27</v>
      </c>
      <c r="O8592" s="96">
        <v>414.82</v>
      </c>
      <c r="P8592" s="5">
        <v>2</v>
      </c>
      <c r="Q8592" s="99">
        <v>0</v>
      </c>
      <c r="R8592" s="99">
        <v>21.082000000000001</v>
      </c>
      <c r="S8592" s="99">
        <v>17.016999999999999</v>
      </c>
      <c r="T8592" s="30">
        <f t="shared" si="938"/>
        <v>169.29999999999933</v>
      </c>
      <c r="U8592" s="21">
        <f t="shared" si="942"/>
        <v>0</v>
      </c>
      <c r="V8592" s="21">
        <f t="shared" si="943"/>
        <v>-9.0757333333332763E-5</v>
      </c>
      <c r="W8592" s="21">
        <f t="shared" si="944"/>
        <v>0</v>
      </c>
    </row>
    <row r="8593" spans="1:23">
      <c r="A8593" s="2">
        <f t="shared" si="939"/>
        <v>45597</v>
      </c>
      <c r="B8593" s="3">
        <f t="shared" si="940"/>
        <v>45622</v>
      </c>
      <c r="C8593" s="7">
        <v>45622.979166666664</v>
      </c>
      <c r="D8593" s="7">
        <v>45622.979166666664</v>
      </c>
      <c r="E8593" s="5">
        <v>47</v>
      </c>
      <c r="F8593" s="5">
        <v>-170.63333333333301</v>
      </c>
      <c r="G8593" s="5">
        <v>0.133333333333333</v>
      </c>
      <c r="H8593" s="34" cm="1">
        <f t="array" ref="H8593">SUMPRODUCT(('ESB Networks Summary'!$C$5:$C$17384=Data!D8593)*('ESB Networks Summary'!$E$5:$E$17384))*1000*2-SUMPRODUCT(('ESB Networks Summary'!$C$5:$C$17384=Data!D8593)*('ESB Networks Summary'!$F$5:$F$17384))*1000*2</f>
        <v>4</v>
      </c>
      <c r="I8593" s="5">
        <v>0</v>
      </c>
      <c r="J8593" s="5">
        <v>0</v>
      </c>
      <c r="K8593" s="17">
        <v>1</v>
      </c>
      <c r="L8593" s="52">
        <f t="shared" si="941"/>
        <v>0</v>
      </c>
      <c r="M8593" s="5">
        <v>0</v>
      </c>
      <c r="N8593" s="5">
        <v>19.133333333333301</v>
      </c>
      <c r="O8593" s="96">
        <v>414.82</v>
      </c>
      <c r="P8593" s="5">
        <v>1.2</v>
      </c>
      <c r="Q8593" s="99">
        <v>0</v>
      </c>
      <c r="R8593" s="99">
        <v>21.082000000000001</v>
      </c>
      <c r="S8593" s="99">
        <v>17.016999999999999</v>
      </c>
      <c r="T8593" s="30">
        <f t="shared" si="938"/>
        <v>152.83333333333303</v>
      </c>
      <c r="U8593" s="21">
        <f t="shared" si="942"/>
        <v>1.405466666666663E-5</v>
      </c>
      <c r="V8593" s="21">
        <f t="shared" si="943"/>
        <v>0</v>
      </c>
      <c r="W8593" s="21">
        <f t="shared" si="944"/>
        <v>0</v>
      </c>
    </row>
    <row r="8594" spans="1:23">
      <c r="A8594" s="2">
        <f t="shared" si="939"/>
        <v>45597</v>
      </c>
      <c r="B8594" s="3">
        <f t="shared" si="940"/>
        <v>45623</v>
      </c>
      <c r="C8594" s="7">
        <v>45623</v>
      </c>
      <c r="D8594" s="7">
        <v>45623</v>
      </c>
      <c r="E8594" s="5">
        <v>46.3</v>
      </c>
      <c r="F8594" s="5">
        <v>-183.29999999999899</v>
      </c>
      <c r="G8594" s="5">
        <v>0.19999999999999901</v>
      </c>
      <c r="H8594" s="34" cm="1">
        <f t="array" ref="H8594">SUMPRODUCT(('ESB Networks Summary'!$C$5:$C$17384=Data!D8594)*('ESB Networks Summary'!$E$5:$E$17384))*1000*2-SUMPRODUCT(('ESB Networks Summary'!$C$5:$C$17384=Data!D8594)*('ESB Networks Summary'!$F$5:$F$17384))*1000*2</f>
        <v>2</v>
      </c>
      <c r="I8594" s="5">
        <v>0</v>
      </c>
      <c r="J8594" s="5">
        <v>0</v>
      </c>
      <c r="K8594" s="17">
        <v>1</v>
      </c>
      <c r="L8594" s="52">
        <f t="shared" si="941"/>
        <v>0</v>
      </c>
      <c r="M8594" s="5">
        <v>0</v>
      </c>
      <c r="N8594" s="5">
        <v>15.4333333333333</v>
      </c>
      <c r="O8594" s="96">
        <v>122.41</v>
      </c>
      <c r="P8594" s="5">
        <v>1.5</v>
      </c>
      <c r="Q8594" s="99">
        <v>0</v>
      </c>
      <c r="R8594" s="99">
        <v>20.285</v>
      </c>
      <c r="S8594" s="99">
        <v>16.22</v>
      </c>
      <c r="T8594" s="30">
        <f t="shared" si="938"/>
        <v>169.5666666666657</v>
      </c>
      <c r="U8594" s="21">
        <f t="shared" si="942"/>
        <v>2.0284999999999898E-5</v>
      </c>
      <c r="V8594" s="21">
        <f t="shared" si="943"/>
        <v>0</v>
      </c>
      <c r="W8594" s="21">
        <f t="shared" si="944"/>
        <v>0</v>
      </c>
    </row>
    <row r="8595" spans="1:23">
      <c r="A8595" s="2">
        <f t="shared" si="939"/>
        <v>45597</v>
      </c>
      <c r="B8595" s="3">
        <f t="shared" si="940"/>
        <v>45623</v>
      </c>
      <c r="C8595" s="7">
        <v>45623.020833333336</v>
      </c>
      <c r="D8595" s="7">
        <v>45623.020833333336</v>
      </c>
      <c r="E8595" s="5">
        <v>46</v>
      </c>
      <c r="F8595" s="5">
        <v>-174.833333333333</v>
      </c>
      <c r="G8595" s="5">
        <v>-1.8333333333333299</v>
      </c>
      <c r="H8595" s="34" cm="1">
        <f t="array" ref="H8595">SUMPRODUCT(('ESB Networks Summary'!$C$5:$C$17384=Data!D8595)*('ESB Networks Summary'!$E$5:$E$17384))*1000*2-SUMPRODUCT(('ESB Networks Summary'!$C$5:$C$17384=Data!D8595)*('ESB Networks Summary'!$F$5:$F$17384))*1000*2</f>
        <v>4</v>
      </c>
      <c r="I8595" s="5">
        <v>0</v>
      </c>
      <c r="J8595" s="5">
        <v>0</v>
      </c>
      <c r="K8595" s="17">
        <v>1</v>
      </c>
      <c r="L8595" s="52">
        <f t="shared" si="941"/>
        <v>0</v>
      </c>
      <c r="M8595" s="5">
        <v>0</v>
      </c>
      <c r="N8595" s="5">
        <v>25.1666666666666</v>
      </c>
      <c r="O8595" s="96">
        <v>122.41</v>
      </c>
      <c r="P8595" s="5">
        <v>2</v>
      </c>
      <c r="Q8595" s="99">
        <v>0</v>
      </c>
      <c r="R8595" s="99">
        <v>20.285</v>
      </c>
      <c r="S8595" s="99">
        <v>16.22</v>
      </c>
      <c r="T8595" s="30">
        <f t="shared" si="938"/>
        <v>149.83333333333309</v>
      </c>
      <c r="U8595" s="21">
        <f t="shared" si="942"/>
        <v>0</v>
      </c>
      <c r="V8595" s="21">
        <f t="shared" si="943"/>
        <v>-1.4868333333333304E-4</v>
      </c>
      <c r="W8595" s="21">
        <f t="shared" si="944"/>
        <v>0</v>
      </c>
    </row>
    <row r="8596" spans="1:23">
      <c r="A8596" s="2">
        <f t="shared" si="939"/>
        <v>45597</v>
      </c>
      <c r="B8596" s="3">
        <f t="shared" si="940"/>
        <v>45623</v>
      </c>
      <c r="C8596" s="7">
        <v>45623.041666666664</v>
      </c>
      <c r="D8596" s="7">
        <v>45623.041666666664</v>
      </c>
      <c r="E8596" s="5">
        <v>45.533333333333303</v>
      </c>
      <c r="F8596" s="5">
        <v>-183.891666666666</v>
      </c>
      <c r="G8596" s="5">
        <v>0.59166666666666601</v>
      </c>
      <c r="H8596" s="34" cm="1">
        <f t="array" ref="H8596">SUMPRODUCT(('ESB Networks Summary'!$C$5:$C$17384=Data!D8596)*('ESB Networks Summary'!$E$5:$E$17384))*1000*2-SUMPRODUCT(('ESB Networks Summary'!$C$5:$C$17384=Data!D8596)*('ESB Networks Summary'!$F$5:$F$17384))*1000*2</f>
        <v>2</v>
      </c>
      <c r="I8596" s="5">
        <v>0</v>
      </c>
      <c r="J8596" s="5">
        <v>0</v>
      </c>
      <c r="K8596" s="17">
        <v>1</v>
      </c>
      <c r="L8596" s="52">
        <f t="shared" si="941"/>
        <v>0</v>
      </c>
      <c r="M8596" s="5">
        <v>0</v>
      </c>
      <c r="N8596" s="5">
        <v>30.099999999999898</v>
      </c>
      <c r="O8596" s="96">
        <v>36.21</v>
      </c>
      <c r="P8596" s="5">
        <v>2</v>
      </c>
      <c r="Q8596" s="99">
        <v>0</v>
      </c>
      <c r="R8596" s="99">
        <v>19.466999999999999</v>
      </c>
      <c r="S8596" s="99">
        <v>15.402000000000001</v>
      </c>
      <c r="T8596" s="30">
        <f t="shared" si="938"/>
        <v>156.38333333333276</v>
      </c>
      <c r="U8596" s="21">
        <f t="shared" si="942"/>
        <v>5.7589874999999926E-5</v>
      </c>
      <c r="V8596" s="21">
        <f t="shared" si="943"/>
        <v>0</v>
      </c>
      <c r="W8596" s="21">
        <f t="shared" si="944"/>
        <v>0</v>
      </c>
    </row>
    <row r="8597" spans="1:23">
      <c r="A8597" s="2">
        <f t="shared" si="939"/>
        <v>45597</v>
      </c>
      <c r="B8597" s="3">
        <f t="shared" si="940"/>
        <v>45623</v>
      </c>
      <c r="C8597" s="7">
        <v>45623.0625</v>
      </c>
      <c r="D8597" s="7">
        <v>45623.0625</v>
      </c>
      <c r="E8597" s="5">
        <v>45</v>
      </c>
      <c r="F8597" s="5">
        <v>-175.96666666666599</v>
      </c>
      <c r="G8597" s="5">
        <v>-0.33333333333333298</v>
      </c>
      <c r="H8597" s="34" cm="1">
        <f t="array" ref="H8597">SUMPRODUCT(('ESB Networks Summary'!$C$5:$C$17384=Data!D8597)*('ESB Networks Summary'!$E$5:$E$17384))*1000*2-SUMPRODUCT(('ESB Networks Summary'!$C$5:$C$17384=Data!D8597)*('ESB Networks Summary'!$F$5:$F$17384))*1000*2</f>
        <v>4</v>
      </c>
      <c r="I8597" s="5">
        <v>0</v>
      </c>
      <c r="J8597" s="5">
        <v>0</v>
      </c>
      <c r="K8597" s="17">
        <v>1</v>
      </c>
      <c r="L8597" s="52">
        <f t="shared" si="941"/>
        <v>0</v>
      </c>
      <c r="M8597" s="5">
        <v>0</v>
      </c>
      <c r="N8597" s="5">
        <v>0</v>
      </c>
      <c r="O8597" s="96">
        <v>36.21</v>
      </c>
      <c r="P8597" s="5">
        <v>2</v>
      </c>
      <c r="Q8597" s="99">
        <v>0</v>
      </c>
      <c r="R8597" s="99">
        <v>19.466999999999999</v>
      </c>
      <c r="S8597" s="99">
        <v>15.402000000000001</v>
      </c>
      <c r="T8597" s="30">
        <f t="shared" si="938"/>
        <v>177.63333333333264</v>
      </c>
      <c r="U8597" s="21">
        <f t="shared" si="942"/>
        <v>0</v>
      </c>
      <c r="V8597" s="21">
        <f t="shared" si="943"/>
        <v>-2.5669999999999976E-5</v>
      </c>
      <c r="W8597" s="21">
        <f t="shared" si="944"/>
        <v>0</v>
      </c>
    </row>
    <row r="8598" spans="1:23">
      <c r="A8598" s="2">
        <f t="shared" si="939"/>
        <v>45597</v>
      </c>
      <c r="B8598" s="3">
        <f t="shared" si="940"/>
        <v>45623</v>
      </c>
      <c r="C8598" s="7">
        <v>45623.083333333336</v>
      </c>
      <c r="D8598" s="7">
        <v>45623.083333333336</v>
      </c>
      <c r="E8598" s="5">
        <v>48.066666666666599</v>
      </c>
      <c r="F8598" s="5">
        <v>3195.2</v>
      </c>
      <c r="G8598" s="5">
        <v>3390.0666666666598</v>
      </c>
      <c r="H8598" s="34" cm="1">
        <f t="array" ref="H8598">SUMPRODUCT(('ESB Networks Summary'!$C$5:$C$17384=Data!D8598)*('ESB Networks Summary'!$E$5:$E$17384))*1000*2-SUMPRODUCT(('ESB Networks Summary'!$C$5:$C$17384=Data!D8598)*('ESB Networks Summary'!$F$5:$F$17384))*1000*2</f>
        <v>3732</v>
      </c>
      <c r="I8598" s="5">
        <v>0</v>
      </c>
      <c r="J8598" s="5">
        <v>0</v>
      </c>
      <c r="K8598" s="17">
        <v>1</v>
      </c>
      <c r="L8598" s="52">
        <f t="shared" si="941"/>
        <v>0</v>
      </c>
      <c r="M8598" s="5">
        <v>0</v>
      </c>
      <c r="N8598" s="5">
        <v>0</v>
      </c>
      <c r="O8598" s="96">
        <v>14.32</v>
      </c>
      <c r="P8598" s="5">
        <v>2</v>
      </c>
      <c r="Q8598" s="99">
        <v>0</v>
      </c>
      <c r="R8598" s="99">
        <v>19.145</v>
      </c>
      <c r="S8598" s="99">
        <v>15.080000000000002</v>
      </c>
      <c r="T8598" s="30">
        <f t="shared" si="938"/>
        <v>196.86666666665997</v>
      </c>
      <c r="U8598" s="21">
        <f t="shared" si="942"/>
        <v>0.32451413166666598</v>
      </c>
      <c r="V8598" s="21">
        <f t="shared" si="943"/>
        <v>0</v>
      </c>
      <c r="W8598" s="21">
        <f t="shared" si="944"/>
        <v>0</v>
      </c>
    </row>
    <row r="8599" spans="1:23">
      <c r="A8599" s="2">
        <f t="shared" si="939"/>
        <v>45597</v>
      </c>
      <c r="B8599" s="3">
        <f t="shared" si="940"/>
        <v>45623</v>
      </c>
      <c r="C8599" s="7">
        <v>45623.104166666664</v>
      </c>
      <c r="D8599" s="7">
        <v>45623.104166666664</v>
      </c>
      <c r="E8599" s="5">
        <v>55.55</v>
      </c>
      <c r="F8599" s="5">
        <v>3453.7666666666601</v>
      </c>
      <c r="G8599" s="5">
        <v>3911.1666666666601</v>
      </c>
      <c r="H8599" s="34" cm="1">
        <f t="array" ref="H8599">SUMPRODUCT(('ESB Networks Summary'!$C$5:$C$17384=Data!D8599)*('ESB Networks Summary'!$E$5:$E$17384))*1000*2-SUMPRODUCT(('ESB Networks Summary'!$C$5:$C$17384=Data!D8599)*('ESB Networks Summary'!$F$5:$F$17384))*1000*2</f>
        <v>3938</v>
      </c>
      <c r="I8599" s="5">
        <v>0</v>
      </c>
      <c r="J8599" s="5">
        <v>0</v>
      </c>
      <c r="K8599" s="17">
        <v>1</v>
      </c>
      <c r="L8599" s="52">
        <f t="shared" si="941"/>
        <v>0</v>
      </c>
      <c r="M8599" s="5">
        <v>0</v>
      </c>
      <c r="N8599" s="5">
        <v>0</v>
      </c>
      <c r="O8599" s="96">
        <v>14.32</v>
      </c>
      <c r="P8599" s="5">
        <v>3</v>
      </c>
      <c r="Q8599" s="99">
        <v>0</v>
      </c>
      <c r="R8599" s="99">
        <v>19.145</v>
      </c>
      <c r="S8599" s="99">
        <v>15.080000000000002</v>
      </c>
      <c r="T8599" s="30">
        <f t="shared" si="938"/>
        <v>460.40000000000009</v>
      </c>
      <c r="U8599" s="21">
        <f t="shared" si="942"/>
        <v>0.37439642916666604</v>
      </c>
      <c r="V8599" s="21">
        <f t="shared" si="943"/>
        <v>0</v>
      </c>
      <c r="W8599" s="21">
        <f t="shared" si="944"/>
        <v>0</v>
      </c>
    </row>
    <row r="8600" spans="1:23">
      <c r="A8600" s="2">
        <f t="shared" si="939"/>
        <v>45597</v>
      </c>
      <c r="B8600" s="3">
        <f t="shared" si="940"/>
        <v>45623</v>
      </c>
      <c r="C8600" s="7">
        <v>45623.125</v>
      </c>
      <c r="D8600" s="7">
        <v>45623.125</v>
      </c>
      <c r="E8600" s="5">
        <v>63.133333333333297</v>
      </c>
      <c r="F8600" s="5">
        <v>3474.7999999999902</v>
      </c>
      <c r="G8600" s="5">
        <v>3935.1</v>
      </c>
      <c r="H8600" s="34" cm="1">
        <f t="array" ref="H8600">SUMPRODUCT(('ESB Networks Summary'!$C$5:$C$17384=Data!D8600)*('ESB Networks Summary'!$E$5:$E$17384))*1000*2-SUMPRODUCT(('ESB Networks Summary'!$C$5:$C$17384=Data!D8600)*('ESB Networks Summary'!$F$5:$F$17384))*1000*2</f>
        <v>3966</v>
      </c>
      <c r="I8600" s="5">
        <v>0</v>
      </c>
      <c r="J8600" s="5">
        <v>0</v>
      </c>
      <c r="K8600" s="17">
        <v>1</v>
      </c>
      <c r="L8600" s="52">
        <f t="shared" si="941"/>
        <v>0</v>
      </c>
      <c r="M8600" s="5">
        <v>0</v>
      </c>
      <c r="N8600" s="5">
        <v>0</v>
      </c>
      <c r="O8600" s="96">
        <v>1.02</v>
      </c>
      <c r="P8600" s="5">
        <v>3</v>
      </c>
      <c r="Q8600" s="99">
        <v>0</v>
      </c>
      <c r="R8600" s="99">
        <v>18.93</v>
      </c>
      <c r="S8600" s="99">
        <v>14.865</v>
      </c>
      <c r="T8600" s="30">
        <f t="shared" si="938"/>
        <v>463.30000000000973</v>
      </c>
      <c r="U8600" s="21">
        <f t="shared" si="942"/>
        <v>0.37245721499999995</v>
      </c>
      <c r="V8600" s="21">
        <f t="shared" si="943"/>
        <v>0</v>
      </c>
      <c r="W8600" s="21">
        <f t="shared" si="944"/>
        <v>0</v>
      </c>
    </row>
    <row r="8601" spans="1:23">
      <c r="A8601" s="2">
        <f t="shared" si="939"/>
        <v>45597</v>
      </c>
      <c r="B8601" s="3">
        <f t="shared" si="940"/>
        <v>45623</v>
      </c>
      <c r="C8601" s="7">
        <v>45623.145833333336</v>
      </c>
      <c r="D8601" s="7">
        <v>45623.145833333336</v>
      </c>
      <c r="E8601" s="5">
        <v>70.766666666666595</v>
      </c>
      <c r="F8601" s="5">
        <v>3495.7333333333299</v>
      </c>
      <c r="G8601" s="5">
        <v>3959.4333333333302</v>
      </c>
      <c r="H8601" s="34" cm="1">
        <f t="array" ref="H8601">SUMPRODUCT(('ESB Networks Summary'!$C$5:$C$17384=Data!D8601)*('ESB Networks Summary'!$E$5:$E$17384))*1000*2-SUMPRODUCT(('ESB Networks Summary'!$C$5:$C$17384=Data!D8601)*('ESB Networks Summary'!$F$5:$F$17384))*1000*2</f>
        <v>3980</v>
      </c>
      <c r="I8601" s="5">
        <v>0</v>
      </c>
      <c r="J8601" s="5">
        <v>0</v>
      </c>
      <c r="K8601" s="17">
        <v>1</v>
      </c>
      <c r="L8601" s="52">
        <f t="shared" si="941"/>
        <v>0</v>
      </c>
      <c r="M8601" s="5">
        <v>0</v>
      </c>
      <c r="N8601" s="5">
        <v>0</v>
      </c>
      <c r="O8601" s="96">
        <v>1.02</v>
      </c>
      <c r="P8601" s="5">
        <v>3.36666666666666</v>
      </c>
      <c r="Q8601" s="99">
        <v>0</v>
      </c>
      <c r="R8601" s="99">
        <v>18.93</v>
      </c>
      <c r="S8601" s="99">
        <v>14.865</v>
      </c>
      <c r="T8601" s="30">
        <f t="shared" si="938"/>
        <v>467.06666666666706</v>
      </c>
      <c r="U8601" s="21">
        <f t="shared" si="942"/>
        <v>0.37476036499999971</v>
      </c>
      <c r="V8601" s="21">
        <f t="shared" si="943"/>
        <v>0</v>
      </c>
      <c r="W8601" s="21">
        <f t="shared" si="944"/>
        <v>0</v>
      </c>
    </row>
    <row r="8602" spans="1:23">
      <c r="A8602" s="2">
        <f t="shared" si="939"/>
        <v>45597</v>
      </c>
      <c r="B8602" s="3">
        <f t="shared" si="940"/>
        <v>45623</v>
      </c>
      <c r="C8602" s="7">
        <v>45623.166666666664</v>
      </c>
      <c r="D8602" s="7">
        <v>45623.166666666664</v>
      </c>
      <c r="E8602" s="5">
        <v>78.233333333333306</v>
      </c>
      <c r="F8602" s="5">
        <v>3502.6</v>
      </c>
      <c r="G8602" s="5">
        <v>3980.0333333333301</v>
      </c>
      <c r="H8602" s="34" cm="1">
        <f t="array" ref="H8602">SUMPRODUCT(('ESB Networks Summary'!$C$5:$C$17384=Data!D8602)*('ESB Networks Summary'!$E$5:$E$17384))*1000*2-SUMPRODUCT(('ESB Networks Summary'!$C$5:$C$17384=Data!D8602)*('ESB Networks Summary'!$F$5:$F$17384))*1000*2</f>
        <v>4008</v>
      </c>
      <c r="I8602" s="5">
        <v>0</v>
      </c>
      <c r="J8602" s="5">
        <v>0</v>
      </c>
      <c r="K8602" s="17">
        <v>1</v>
      </c>
      <c r="L8602" s="52">
        <f t="shared" si="941"/>
        <v>0</v>
      </c>
      <c r="M8602" s="5">
        <v>0</v>
      </c>
      <c r="N8602" s="5">
        <v>0</v>
      </c>
      <c r="O8602" s="96">
        <v>6.98</v>
      </c>
      <c r="P8602" s="5">
        <v>4</v>
      </c>
      <c r="Q8602" s="99">
        <v>0</v>
      </c>
      <c r="R8602" s="99">
        <v>18.553000000000001</v>
      </c>
      <c r="S8602" s="99">
        <v>14.488</v>
      </c>
      <c r="T8602" s="30">
        <f t="shared" si="938"/>
        <v>481.43333333333021</v>
      </c>
      <c r="U8602" s="21">
        <f t="shared" si="942"/>
        <v>0.36920779216666638</v>
      </c>
      <c r="V8602" s="21">
        <f t="shared" si="943"/>
        <v>0</v>
      </c>
      <c r="W8602" s="21">
        <f t="shared" si="944"/>
        <v>0</v>
      </c>
    </row>
    <row r="8603" spans="1:23">
      <c r="A8603" s="2">
        <f t="shared" si="939"/>
        <v>45597</v>
      </c>
      <c r="B8603" s="3">
        <f t="shared" si="940"/>
        <v>45623</v>
      </c>
      <c r="C8603" s="7">
        <v>45623.1875</v>
      </c>
      <c r="D8603" s="7">
        <v>45623.1875</v>
      </c>
      <c r="E8603" s="5">
        <v>84.866666666666603</v>
      </c>
      <c r="F8603" s="5">
        <v>3513.5583333333302</v>
      </c>
      <c r="G8603" s="5">
        <v>3981.4666666666599</v>
      </c>
      <c r="H8603" s="34" cm="1">
        <f t="array" ref="H8603">SUMPRODUCT(('ESB Networks Summary'!$C$5:$C$17384=Data!D8603)*('ESB Networks Summary'!$E$5:$E$17384))*1000*2-SUMPRODUCT(('ESB Networks Summary'!$C$5:$C$17384=Data!D8603)*('ESB Networks Summary'!$F$5:$F$17384))*1000*2</f>
        <v>4010</v>
      </c>
      <c r="I8603" s="5">
        <v>0</v>
      </c>
      <c r="J8603" s="5">
        <v>0</v>
      </c>
      <c r="K8603" s="17">
        <v>1</v>
      </c>
      <c r="L8603" s="52">
        <f t="shared" si="941"/>
        <v>0</v>
      </c>
      <c r="M8603" s="5">
        <v>0</v>
      </c>
      <c r="N8603" s="5">
        <v>0</v>
      </c>
      <c r="O8603" s="96">
        <v>6.98</v>
      </c>
      <c r="P8603" s="5">
        <v>4</v>
      </c>
      <c r="Q8603" s="99">
        <v>0</v>
      </c>
      <c r="R8603" s="99">
        <v>18.553000000000001</v>
      </c>
      <c r="S8603" s="99">
        <v>14.488</v>
      </c>
      <c r="T8603" s="30">
        <f t="shared" si="938"/>
        <v>471.90833333332967</v>
      </c>
      <c r="U8603" s="21">
        <f t="shared" si="942"/>
        <v>0.36934075533333272</v>
      </c>
      <c r="V8603" s="21">
        <f t="shared" si="943"/>
        <v>0</v>
      </c>
      <c r="W8603" s="21">
        <f t="shared" si="944"/>
        <v>0</v>
      </c>
    </row>
    <row r="8604" spans="1:23">
      <c r="A8604" s="2">
        <f t="shared" si="939"/>
        <v>45597</v>
      </c>
      <c r="B8604" s="3">
        <f t="shared" si="940"/>
        <v>45623</v>
      </c>
      <c r="C8604" s="7">
        <v>45623.208333333336</v>
      </c>
      <c r="D8604" s="7">
        <v>45623.208333333336</v>
      </c>
      <c r="E8604" s="5">
        <v>89.899999999999906</v>
      </c>
      <c r="F8604" s="5">
        <v>3516.98888888888</v>
      </c>
      <c r="G8604" s="5">
        <v>3990.2999999999902</v>
      </c>
      <c r="H8604" s="34" cm="1">
        <f t="array" ref="H8604">SUMPRODUCT(('ESB Networks Summary'!$C$5:$C$17384=Data!D8604)*('ESB Networks Summary'!$E$5:$E$17384))*1000*2-SUMPRODUCT(('ESB Networks Summary'!$C$5:$C$17384=Data!D8604)*('ESB Networks Summary'!$F$5:$F$17384))*1000*2</f>
        <v>4008</v>
      </c>
      <c r="I8604" s="5">
        <v>0</v>
      </c>
      <c r="J8604" s="5">
        <v>0</v>
      </c>
      <c r="K8604" s="17">
        <v>1</v>
      </c>
      <c r="L8604" s="52">
        <f t="shared" si="941"/>
        <v>0</v>
      </c>
      <c r="M8604" s="5">
        <v>0</v>
      </c>
      <c r="N8604" s="5">
        <v>0</v>
      </c>
      <c r="O8604" s="96">
        <v>1571.31</v>
      </c>
      <c r="P8604" s="5">
        <v>4</v>
      </c>
      <c r="Q8604" s="99">
        <v>0</v>
      </c>
      <c r="R8604" s="99">
        <v>18.715</v>
      </c>
      <c r="S8604" s="99">
        <v>14.65</v>
      </c>
      <c r="T8604" s="30">
        <f t="shared" si="938"/>
        <v>477.31111111111022</v>
      </c>
      <c r="U8604" s="21">
        <f t="shared" si="942"/>
        <v>0.3733923224999991</v>
      </c>
      <c r="V8604" s="21">
        <f t="shared" si="943"/>
        <v>0</v>
      </c>
      <c r="W8604" s="21">
        <f t="shared" si="944"/>
        <v>0</v>
      </c>
    </row>
    <row r="8605" spans="1:23">
      <c r="A8605" s="2">
        <f t="shared" si="939"/>
        <v>45597</v>
      </c>
      <c r="B8605" s="3">
        <f t="shared" si="940"/>
        <v>45623</v>
      </c>
      <c r="C8605" s="7">
        <v>45623.229166666664</v>
      </c>
      <c r="D8605" s="7">
        <v>45623.229166666664</v>
      </c>
      <c r="E8605" s="5">
        <v>95.8333333333333</v>
      </c>
      <c r="F8605" s="5">
        <v>-755.69999999999902</v>
      </c>
      <c r="G8605" s="5">
        <v>1187.2333333333299</v>
      </c>
      <c r="H8605" s="34" cm="1">
        <f t="array" ref="H8605">SUMPRODUCT(('ESB Networks Summary'!$C$5:$C$17384=Data!D8605)*('ESB Networks Summary'!$E$5:$E$17384))*1000*2-SUMPRODUCT(('ESB Networks Summary'!$C$5:$C$17384=Data!D8605)*('ESB Networks Summary'!$F$5:$F$17384))*1000*2</f>
        <v>1214</v>
      </c>
      <c r="I8605" s="5">
        <v>1754.06666666666</v>
      </c>
      <c r="J8605" s="5">
        <v>0</v>
      </c>
      <c r="K8605" s="17">
        <v>1</v>
      </c>
      <c r="L8605" s="52">
        <f t="shared" si="941"/>
        <v>0</v>
      </c>
      <c r="M8605" s="5">
        <v>0</v>
      </c>
      <c r="N8605" s="5">
        <v>1961.2333333333299</v>
      </c>
      <c r="O8605" s="96">
        <v>1571.31</v>
      </c>
      <c r="P8605" s="5">
        <v>4</v>
      </c>
      <c r="Q8605" s="99">
        <v>0</v>
      </c>
      <c r="R8605" s="99">
        <v>18.715</v>
      </c>
      <c r="S8605" s="99">
        <v>14.65</v>
      </c>
      <c r="T8605" s="30">
        <f t="shared" si="938"/>
        <v>-14.300000000000978</v>
      </c>
      <c r="U8605" s="21">
        <f t="shared" si="942"/>
        <v>0.11109535916666635</v>
      </c>
      <c r="V8605" s="21">
        <f t="shared" si="943"/>
        <v>0</v>
      </c>
      <c r="W8605" s="21">
        <f t="shared" si="944"/>
        <v>0</v>
      </c>
    </row>
    <row r="8606" spans="1:23">
      <c r="A8606" s="2">
        <f t="shared" si="939"/>
        <v>45597</v>
      </c>
      <c r="B8606" s="3">
        <f t="shared" si="940"/>
        <v>45623</v>
      </c>
      <c r="C8606" s="7">
        <v>45623.25</v>
      </c>
      <c r="D8606" s="7">
        <v>45623.25</v>
      </c>
      <c r="E8606" s="5">
        <v>94.866666666666603</v>
      </c>
      <c r="F8606" s="5">
        <v>-271.00833333333298</v>
      </c>
      <c r="G8606" s="5">
        <v>-1.675</v>
      </c>
      <c r="H8606" s="34" cm="1">
        <f t="array" ref="H8606">SUMPRODUCT(('ESB Networks Summary'!$C$5:$C$17384=Data!D8606)*('ESB Networks Summary'!$E$5:$E$17384))*1000*2-SUMPRODUCT(('ESB Networks Summary'!$C$5:$C$17384=Data!D8606)*('ESB Networks Summary'!$F$5:$F$17384))*1000*2</f>
        <v>10</v>
      </c>
      <c r="I8606" s="5">
        <v>0</v>
      </c>
      <c r="J8606" s="5">
        <v>0</v>
      </c>
      <c r="K8606" s="17">
        <v>1</v>
      </c>
      <c r="L8606" s="52">
        <f t="shared" si="941"/>
        <v>0</v>
      </c>
      <c r="M8606" s="5">
        <v>0</v>
      </c>
      <c r="N8606" s="5">
        <v>125.208333333333</v>
      </c>
      <c r="O8606" s="96">
        <v>886.11</v>
      </c>
      <c r="P8606" s="5">
        <v>4</v>
      </c>
      <c r="Q8606" s="99">
        <v>0</v>
      </c>
      <c r="R8606" s="99">
        <v>21.576000000000001</v>
      </c>
      <c r="S8606" s="99">
        <v>17.511000000000003</v>
      </c>
      <c r="T8606" s="30">
        <f t="shared" si="938"/>
        <v>148.125</v>
      </c>
      <c r="U8606" s="21">
        <f t="shared" si="942"/>
        <v>0</v>
      </c>
      <c r="V8606" s="21">
        <f t="shared" si="943"/>
        <v>-1.4665462500000002E-4</v>
      </c>
      <c r="W8606" s="21">
        <f t="shared" si="944"/>
        <v>0</v>
      </c>
    </row>
    <row r="8607" spans="1:23">
      <c r="A8607" s="2">
        <f t="shared" si="939"/>
        <v>45597</v>
      </c>
      <c r="B8607" s="3">
        <f t="shared" si="940"/>
        <v>45623</v>
      </c>
      <c r="C8607" s="7">
        <v>45623.270833333336</v>
      </c>
      <c r="D8607" s="7">
        <v>45623.270833333336</v>
      </c>
      <c r="E8607" s="5">
        <v>93.3333333333333</v>
      </c>
      <c r="F8607" s="5">
        <v>-568.23333333333301</v>
      </c>
      <c r="G8607" s="5">
        <v>-7.7</v>
      </c>
      <c r="H8607" s="34" cm="1">
        <f t="array" ref="H8607">SUMPRODUCT(('ESB Networks Summary'!$C$5:$C$17384=Data!D8607)*('ESB Networks Summary'!$E$5:$E$17384))*1000*2-SUMPRODUCT(('ESB Networks Summary'!$C$5:$C$17384=Data!D8607)*('ESB Networks Summary'!$F$5:$F$17384))*1000*2</f>
        <v>8</v>
      </c>
      <c r="I8607" s="5">
        <v>342.099999999999</v>
      </c>
      <c r="J8607" s="5">
        <v>0</v>
      </c>
      <c r="K8607" s="17">
        <v>1</v>
      </c>
      <c r="L8607" s="52">
        <f t="shared" si="941"/>
        <v>0</v>
      </c>
      <c r="M8607" s="5">
        <v>0</v>
      </c>
      <c r="N8607" s="5">
        <v>357.4</v>
      </c>
      <c r="O8607" s="96">
        <v>886.11</v>
      </c>
      <c r="P8607" s="5">
        <v>3.8</v>
      </c>
      <c r="Q8607" s="99">
        <v>0</v>
      </c>
      <c r="R8607" s="99">
        <v>21.576000000000001</v>
      </c>
      <c r="S8607" s="99">
        <v>17.511000000000003</v>
      </c>
      <c r="T8607" s="30">
        <f t="shared" si="938"/>
        <v>206.93333333333305</v>
      </c>
      <c r="U8607" s="21">
        <f t="shared" si="942"/>
        <v>0</v>
      </c>
      <c r="V8607" s="21">
        <f t="shared" si="943"/>
        <v>-6.741735000000002E-4</v>
      </c>
      <c r="W8607" s="21">
        <f t="shared" si="944"/>
        <v>0</v>
      </c>
    </row>
    <row r="8608" spans="1:23">
      <c r="A8608" s="2">
        <f t="shared" si="939"/>
        <v>45597</v>
      </c>
      <c r="B8608" s="3">
        <f t="shared" si="940"/>
        <v>45623</v>
      </c>
      <c r="C8608" s="7">
        <v>45623.291666666664</v>
      </c>
      <c r="D8608" s="7">
        <v>45623.291666666664</v>
      </c>
      <c r="E8608" s="5">
        <v>93</v>
      </c>
      <c r="F8608" s="5">
        <v>-325.3</v>
      </c>
      <c r="G8608" s="5">
        <v>0.53333333333333299</v>
      </c>
      <c r="H8608" s="34" cm="1">
        <f t="array" ref="H8608">SUMPRODUCT(('ESB Networks Summary'!$C$5:$C$17384=Data!D8608)*('ESB Networks Summary'!$E$5:$E$17384))*1000*2-SUMPRODUCT(('ESB Networks Summary'!$C$5:$C$17384=Data!D8608)*('ESB Networks Summary'!$F$5:$F$17384))*1000*2</f>
        <v>4</v>
      </c>
      <c r="I8608" s="5">
        <v>0</v>
      </c>
      <c r="J8608" s="5">
        <v>0</v>
      </c>
      <c r="K8608" s="17">
        <v>1</v>
      </c>
      <c r="L8608" s="52">
        <f t="shared" si="941"/>
        <v>0</v>
      </c>
      <c r="M8608" s="5">
        <v>0</v>
      </c>
      <c r="N8608" s="5">
        <v>176.516666666666</v>
      </c>
      <c r="O8608" s="96">
        <v>1264.47</v>
      </c>
      <c r="P8608" s="5">
        <v>5</v>
      </c>
      <c r="Q8608" s="99">
        <v>0</v>
      </c>
      <c r="R8608" s="99">
        <v>30.606999999999999</v>
      </c>
      <c r="S8608" s="99">
        <v>26.542000000000002</v>
      </c>
      <c r="T8608" s="30">
        <f t="shared" si="938"/>
        <v>154.31666666666734</v>
      </c>
      <c r="U8608" s="21">
        <f t="shared" si="942"/>
        <v>8.1618666666666618E-5</v>
      </c>
      <c r="V8608" s="21">
        <f t="shared" si="943"/>
        <v>0</v>
      </c>
      <c r="W8608" s="21">
        <f t="shared" si="944"/>
        <v>0</v>
      </c>
    </row>
    <row r="8609" spans="1:23">
      <c r="A8609" s="2">
        <f t="shared" si="939"/>
        <v>45597</v>
      </c>
      <c r="B8609" s="3">
        <f t="shared" si="940"/>
        <v>45623</v>
      </c>
      <c r="C8609" s="7">
        <v>45623.3125</v>
      </c>
      <c r="D8609" s="7">
        <v>45623.3125</v>
      </c>
      <c r="E8609" s="5">
        <v>91.399999999999906</v>
      </c>
      <c r="F8609" s="5">
        <v>-777.93333333333305</v>
      </c>
      <c r="G8609" s="5">
        <v>0.133333333333333</v>
      </c>
      <c r="H8609" s="34" cm="1">
        <f t="array" ref="H8609">SUMPRODUCT(('ESB Networks Summary'!$C$5:$C$17384=Data!D8609)*('ESB Networks Summary'!$E$5:$E$17384))*1000*2-SUMPRODUCT(('ESB Networks Summary'!$C$5:$C$17384=Data!D8609)*('ESB Networks Summary'!$F$5:$F$17384))*1000*2</f>
        <v>0</v>
      </c>
      <c r="I8609" s="5">
        <v>0</v>
      </c>
      <c r="J8609" s="5">
        <v>0</v>
      </c>
      <c r="K8609" s="17">
        <v>1</v>
      </c>
      <c r="L8609" s="52">
        <f t="shared" si="941"/>
        <v>0</v>
      </c>
      <c r="M8609" s="5">
        <v>0</v>
      </c>
      <c r="N8609" s="5">
        <v>623.43333333333305</v>
      </c>
      <c r="O8609" s="96">
        <v>1264.47</v>
      </c>
      <c r="P8609" s="5">
        <v>30.066666666666599</v>
      </c>
      <c r="Q8609" s="99">
        <v>0</v>
      </c>
      <c r="R8609" s="99">
        <v>30.606999999999999</v>
      </c>
      <c r="S8609" s="99">
        <v>26.542000000000002</v>
      </c>
      <c r="T8609" s="30">
        <f t="shared" si="938"/>
        <v>184.69999999999993</v>
      </c>
      <c r="U8609" s="21">
        <f t="shared" si="942"/>
        <v>2.0404666666666614E-5</v>
      </c>
      <c r="V8609" s="21">
        <f t="shared" si="943"/>
        <v>0</v>
      </c>
      <c r="W8609" s="21">
        <f t="shared" si="944"/>
        <v>0</v>
      </c>
    </row>
    <row r="8610" spans="1:23">
      <c r="A8610" s="2">
        <f t="shared" si="939"/>
        <v>45597</v>
      </c>
      <c r="B8610" s="3">
        <f t="shared" si="940"/>
        <v>45623</v>
      </c>
      <c r="C8610" s="7">
        <v>45623.333333333336</v>
      </c>
      <c r="D8610" s="7">
        <v>45623.333333333336</v>
      </c>
      <c r="E8610" s="5">
        <v>91</v>
      </c>
      <c r="F8610" s="5">
        <v>-141.666666666666</v>
      </c>
      <c r="G8610" s="5">
        <v>-0.6</v>
      </c>
      <c r="H8610" s="34" cm="1">
        <f t="array" ref="H8610">SUMPRODUCT(('ESB Networks Summary'!$C$5:$C$17384=Data!D8610)*('ESB Networks Summary'!$E$5:$E$17384))*1000*2-SUMPRODUCT(('ESB Networks Summary'!$C$5:$C$17384=Data!D8610)*('ESB Networks Summary'!$F$5:$F$17384))*1000*2</f>
        <v>4</v>
      </c>
      <c r="I8610" s="5">
        <v>0</v>
      </c>
      <c r="J8610" s="5">
        <v>0</v>
      </c>
      <c r="K8610" s="17">
        <v>1</v>
      </c>
      <c r="L8610" s="52">
        <f t="shared" si="941"/>
        <v>0</v>
      </c>
      <c r="M8610" s="5">
        <v>0</v>
      </c>
      <c r="N8610" s="5">
        <v>4.0999999999999996</v>
      </c>
      <c r="O8610" s="96">
        <v>773</v>
      </c>
      <c r="P8610" s="5">
        <v>60.633333333333297</v>
      </c>
      <c r="Q8610" s="99">
        <v>0</v>
      </c>
      <c r="R8610" s="99">
        <v>44.650999999999996</v>
      </c>
      <c r="S8610" s="99">
        <v>34.82</v>
      </c>
      <c r="T8610" s="30">
        <f t="shared" si="938"/>
        <v>197.59999999999928</v>
      </c>
      <c r="U8610" s="21">
        <f t="shared" si="942"/>
        <v>0</v>
      </c>
      <c r="V8610" s="21">
        <f t="shared" si="943"/>
        <v>-1.0445999999999999E-4</v>
      </c>
      <c r="W8610" s="21">
        <f t="shared" si="944"/>
        <v>0</v>
      </c>
    </row>
    <row r="8611" spans="1:23">
      <c r="A8611" s="2">
        <f t="shared" si="939"/>
        <v>45597</v>
      </c>
      <c r="B8611" s="3">
        <f t="shared" si="940"/>
        <v>45623</v>
      </c>
      <c r="C8611" s="7">
        <v>45623.354166666664</v>
      </c>
      <c r="D8611" s="7">
        <v>45623.354166666664</v>
      </c>
      <c r="E8611" s="5">
        <v>90.1</v>
      </c>
      <c r="F8611" s="5">
        <v>-71.5</v>
      </c>
      <c r="G8611" s="5">
        <v>-15.3</v>
      </c>
      <c r="H8611" s="34" cm="1">
        <f t="array" ref="H8611">SUMPRODUCT(('ESB Networks Summary'!$C$5:$C$17384=Data!D8611)*('ESB Networks Summary'!$E$5:$E$17384))*1000*2-SUMPRODUCT(('ESB Networks Summary'!$C$5:$C$17384=Data!D8611)*('ESB Networks Summary'!$F$5:$F$17384))*1000*2</f>
        <v>4</v>
      </c>
      <c r="I8611" s="5">
        <v>0</v>
      </c>
      <c r="J8611" s="5">
        <v>0</v>
      </c>
      <c r="K8611" s="17">
        <v>1</v>
      </c>
      <c r="L8611" s="52">
        <f t="shared" si="941"/>
        <v>0</v>
      </c>
      <c r="M8611" s="5">
        <v>0</v>
      </c>
      <c r="N8611" s="5">
        <v>0</v>
      </c>
      <c r="O8611" s="96">
        <v>773</v>
      </c>
      <c r="P8611" s="5">
        <v>80.533333333333303</v>
      </c>
      <c r="Q8611" s="99">
        <v>0</v>
      </c>
      <c r="R8611" s="99">
        <v>44.650999999999996</v>
      </c>
      <c r="S8611" s="99">
        <v>34.82</v>
      </c>
      <c r="T8611" s="30">
        <f t="shared" si="938"/>
        <v>136.73333333333329</v>
      </c>
      <c r="U8611" s="21">
        <f t="shared" si="942"/>
        <v>0</v>
      </c>
      <c r="V8611" s="21">
        <f t="shared" si="943"/>
        <v>-2.6637300000000004E-3</v>
      </c>
      <c r="W8611" s="21">
        <f t="shared" si="944"/>
        <v>0</v>
      </c>
    </row>
    <row r="8612" spans="1:23">
      <c r="A8612" s="2">
        <f t="shared" si="939"/>
        <v>45597</v>
      </c>
      <c r="B8612" s="3">
        <f t="shared" si="940"/>
        <v>45623</v>
      </c>
      <c r="C8612" s="7">
        <v>45623.375</v>
      </c>
      <c r="D8612" s="7">
        <v>45623.375</v>
      </c>
      <c r="E8612" s="5">
        <v>90</v>
      </c>
      <c r="F8612" s="5">
        <v>-4.3333333333333304</v>
      </c>
      <c r="G8612" s="5">
        <v>-7.36666666666666</v>
      </c>
      <c r="H8612" s="34" cm="1">
        <f t="array" ref="H8612">SUMPRODUCT(('ESB Networks Summary'!$C$5:$C$17384=Data!D8612)*('ESB Networks Summary'!$E$5:$E$17384))*1000*2-SUMPRODUCT(('ESB Networks Summary'!$C$5:$C$17384=Data!D8612)*('ESB Networks Summary'!$F$5:$F$17384))*1000*2</f>
        <v>4</v>
      </c>
      <c r="I8612" s="5">
        <v>0</v>
      </c>
      <c r="J8612" s="5">
        <v>0</v>
      </c>
      <c r="K8612" s="17">
        <v>1</v>
      </c>
      <c r="L8612" s="52">
        <f t="shared" si="941"/>
        <v>0</v>
      </c>
      <c r="M8612" s="5">
        <v>0</v>
      </c>
      <c r="N8612" s="5">
        <v>0</v>
      </c>
      <c r="O8612" s="96">
        <v>461.38</v>
      </c>
      <c r="P8612" s="5">
        <v>133.5</v>
      </c>
      <c r="Q8612" s="99">
        <v>118.31</v>
      </c>
      <c r="R8612" s="99">
        <v>44.835999999999999</v>
      </c>
      <c r="S8612" s="99">
        <v>35.005000000000003</v>
      </c>
      <c r="T8612" s="30">
        <f t="shared" si="938"/>
        <v>130.46666666666667</v>
      </c>
      <c r="U8612" s="21">
        <f t="shared" si="942"/>
        <v>0</v>
      </c>
      <c r="V8612" s="21">
        <f t="shared" si="943"/>
        <v>-1.2893508333333323E-3</v>
      </c>
      <c r="W8612" s="21">
        <f t="shared" si="944"/>
        <v>0</v>
      </c>
    </row>
    <row r="8613" spans="1:23">
      <c r="A8613" s="2">
        <f t="shared" si="939"/>
        <v>45597</v>
      </c>
      <c r="B8613" s="3">
        <f t="shared" si="940"/>
        <v>45623</v>
      </c>
      <c r="C8613" s="7">
        <v>45623.395833333336</v>
      </c>
      <c r="D8613" s="7">
        <v>45623.395833333336</v>
      </c>
      <c r="E8613" s="5">
        <v>90</v>
      </c>
      <c r="F8613" s="5">
        <v>56.366666666666603</v>
      </c>
      <c r="G8613" s="5">
        <v>5.3333333333333304</v>
      </c>
      <c r="H8613" s="34" cm="1">
        <f t="array" ref="H8613">SUMPRODUCT(('ESB Networks Summary'!$C$5:$C$17384=Data!D8613)*('ESB Networks Summary'!$E$5:$E$17384))*1000*2-SUMPRODUCT(('ESB Networks Summary'!$C$5:$C$17384=Data!D8613)*('ESB Networks Summary'!$F$5:$F$17384))*1000*2</f>
        <v>2</v>
      </c>
      <c r="I8613" s="5">
        <v>0</v>
      </c>
      <c r="J8613" s="5">
        <v>0</v>
      </c>
      <c r="K8613" s="17">
        <v>1</v>
      </c>
      <c r="L8613" s="52">
        <f t="shared" si="941"/>
        <v>0</v>
      </c>
      <c r="M8613" s="5">
        <v>0</v>
      </c>
      <c r="N8613" s="5">
        <v>25.2</v>
      </c>
      <c r="O8613" s="96">
        <v>461.38</v>
      </c>
      <c r="P8613" s="5">
        <v>225.86666666666599</v>
      </c>
      <c r="Q8613" s="99">
        <v>118.31</v>
      </c>
      <c r="R8613" s="99">
        <v>44.835999999999999</v>
      </c>
      <c r="S8613" s="99">
        <v>35.005000000000003</v>
      </c>
      <c r="T8613" s="30">
        <f t="shared" si="938"/>
        <v>149.63333333333276</v>
      </c>
      <c r="U8613" s="21">
        <f t="shared" si="942"/>
        <v>1.1956266666666659E-3</v>
      </c>
      <c r="V8613" s="21">
        <f t="shared" si="943"/>
        <v>0</v>
      </c>
      <c r="W8613" s="21">
        <f t="shared" si="944"/>
        <v>0</v>
      </c>
    </row>
    <row r="8614" spans="1:23">
      <c r="A8614" s="2">
        <f t="shared" si="939"/>
        <v>45597</v>
      </c>
      <c r="B8614" s="3">
        <f t="shared" si="940"/>
        <v>45623</v>
      </c>
      <c r="C8614" s="7">
        <v>45623.416666666664</v>
      </c>
      <c r="D8614" s="7">
        <v>45623.416666666664</v>
      </c>
      <c r="E8614" s="5">
        <v>90.766666666666595</v>
      </c>
      <c r="F8614" s="5">
        <v>1694.2</v>
      </c>
      <c r="G8614" s="5">
        <v>-1.13333333333333</v>
      </c>
      <c r="H8614" s="34" cm="1">
        <f t="array" ref="H8614">SUMPRODUCT(('ESB Networks Summary'!$C$5:$C$17384=Data!D8614)*('ESB Networks Summary'!$E$5:$E$17384))*1000*2-SUMPRODUCT(('ESB Networks Summary'!$C$5:$C$17384=Data!D8614)*('ESB Networks Summary'!$F$5:$F$17384))*1000*2</f>
        <v>2</v>
      </c>
      <c r="I8614" s="5">
        <v>0</v>
      </c>
      <c r="J8614" s="5">
        <v>0</v>
      </c>
      <c r="K8614" s="17">
        <v>1</v>
      </c>
      <c r="L8614" s="52">
        <f t="shared" si="941"/>
        <v>0</v>
      </c>
      <c r="M8614" s="5">
        <v>0</v>
      </c>
      <c r="N8614" s="5">
        <v>32.633333333333297</v>
      </c>
      <c r="O8614" s="96">
        <v>881.8</v>
      </c>
      <c r="P8614" s="5">
        <v>2004.6</v>
      </c>
      <c r="Q8614" s="99">
        <v>612.37</v>
      </c>
      <c r="R8614" s="99">
        <v>42.515000000000001</v>
      </c>
      <c r="S8614" s="99">
        <v>32.683</v>
      </c>
      <c r="T8614" s="30">
        <f t="shared" si="938"/>
        <v>276.63333333333321</v>
      </c>
      <c r="U8614" s="21">
        <f t="shared" si="942"/>
        <v>0</v>
      </c>
      <c r="V8614" s="21">
        <f t="shared" si="943"/>
        <v>-1.8520366666666609E-4</v>
      </c>
      <c r="W8614" s="21">
        <f t="shared" si="944"/>
        <v>0</v>
      </c>
    </row>
    <row r="8615" spans="1:23">
      <c r="A8615" s="2">
        <f t="shared" si="939"/>
        <v>45597</v>
      </c>
      <c r="B8615" s="3">
        <f t="shared" si="940"/>
        <v>45623</v>
      </c>
      <c r="C8615" s="7">
        <v>45623.4375</v>
      </c>
      <c r="D8615" s="7">
        <v>45623.4375</v>
      </c>
      <c r="E8615" s="5">
        <v>91.133333333333297</v>
      </c>
      <c r="F8615" s="5">
        <v>1583.9749999999999</v>
      </c>
      <c r="G8615" s="5">
        <v>-3.36666666666666</v>
      </c>
      <c r="H8615" s="34" cm="1">
        <f t="array" ref="H8615">SUMPRODUCT(('ESB Networks Summary'!$C$5:$C$17384=Data!D8615)*('ESB Networks Summary'!$E$5:$E$17384))*1000*2-SUMPRODUCT(('ESB Networks Summary'!$C$5:$C$17384=Data!D8615)*('ESB Networks Summary'!$F$5:$F$17384))*1000*2</f>
        <v>0</v>
      </c>
      <c r="I8615" s="5">
        <v>0</v>
      </c>
      <c r="J8615" s="5">
        <v>0</v>
      </c>
      <c r="K8615" s="17">
        <v>1</v>
      </c>
      <c r="L8615" s="52">
        <f t="shared" si="941"/>
        <v>0</v>
      </c>
      <c r="M8615" s="5">
        <v>0</v>
      </c>
      <c r="N8615" s="5">
        <v>308.82499999999999</v>
      </c>
      <c r="O8615" s="96">
        <v>881.8</v>
      </c>
      <c r="P8615" s="5">
        <v>2080.7333333333299</v>
      </c>
      <c r="Q8615" s="99">
        <v>612.37</v>
      </c>
      <c r="R8615" s="99">
        <v>42.515000000000001</v>
      </c>
      <c r="S8615" s="99">
        <v>32.683</v>
      </c>
      <c r="T8615" s="30">
        <f t="shared" si="938"/>
        <v>184.5666666666632</v>
      </c>
      <c r="U8615" s="21">
        <f t="shared" si="942"/>
        <v>0</v>
      </c>
      <c r="V8615" s="21">
        <f t="shared" si="943"/>
        <v>-5.5016383333333224E-4</v>
      </c>
      <c r="W8615" s="21">
        <f t="shared" si="944"/>
        <v>0</v>
      </c>
    </row>
    <row r="8616" spans="1:23">
      <c r="A8616" s="2">
        <f t="shared" si="939"/>
        <v>45597</v>
      </c>
      <c r="B8616" s="3">
        <f t="shared" si="940"/>
        <v>45623</v>
      </c>
      <c r="C8616" s="7">
        <v>45623.458333333336</v>
      </c>
      <c r="D8616" s="7">
        <v>45623.458333333336</v>
      </c>
      <c r="E8616" s="5">
        <v>98.733333333333306</v>
      </c>
      <c r="F8616" s="5">
        <v>232.4</v>
      </c>
      <c r="G8616" s="5">
        <v>-191.53333333333299</v>
      </c>
      <c r="H8616" s="34" cm="1">
        <f t="array" ref="H8616">SUMPRODUCT(('ESB Networks Summary'!$C$5:$C$17384=Data!D8616)*('ESB Networks Summary'!$E$5:$E$17384))*1000*2-SUMPRODUCT(('ESB Networks Summary'!$C$5:$C$17384=Data!D8616)*('ESB Networks Summary'!$F$5:$F$17384))*1000*2</f>
        <v>-196</v>
      </c>
      <c r="I8616" s="5">
        <v>797.13333333333298</v>
      </c>
      <c r="J8616" s="5">
        <v>0</v>
      </c>
      <c r="K8616" s="17">
        <v>1</v>
      </c>
      <c r="L8616" s="52">
        <f t="shared" si="941"/>
        <v>0</v>
      </c>
      <c r="M8616" s="5">
        <v>0</v>
      </c>
      <c r="N8616" s="5">
        <v>1411.2666666666601</v>
      </c>
      <c r="O8616" s="96">
        <v>1967.25</v>
      </c>
      <c r="P8616" s="5">
        <v>1954.6666666666599</v>
      </c>
      <c r="Q8616" s="99">
        <v>1330.49</v>
      </c>
      <c r="R8616" s="99">
        <v>42.22</v>
      </c>
      <c r="S8616" s="99">
        <v>32.388999999999996</v>
      </c>
      <c r="T8616" s="30">
        <f t="shared" si="938"/>
        <v>119.46666666666678</v>
      </c>
      <c r="U8616" s="21">
        <f t="shared" si="942"/>
        <v>0</v>
      </c>
      <c r="V8616" s="21">
        <f t="shared" si="943"/>
        <v>-3.1017865666666609E-2</v>
      </c>
      <c r="W8616" s="21">
        <f t="shared" si="944"/>
        <v>0</v>
      </c>
    </row>
    <row r="8617" spans="1:23">
      <c r="A8617" s="2">
        <f t="shared" si="939"/>
        <v>45597</v>
      </c>
      <c r="B8617" s="3">
        <f t="shared" si="940"/>
        <v>45623</v>
      </c>
      <c r="C8617" s="7">
        <v>45623.479166666664</v>
      </c>
      <c r="D8617" s="7">
        <v>45623.479166666664</v>
      </c>
      <c r="E8617" s="5">
        <v>100</v>
      </c>
      <c r="F8617" s="5">
        <v>-12.1666666666666</v>
      </c>
      <c r="G8617" s="5">
        <v>-205.333333333333</v>
      </c>
      <c r="H8617" s="34" cm="1">
        <f t="array" ref="H8617">SUMPRODUCT(('ESB Networks Summary'!$C$5:$C$17384=Data!D8617)*('ESB Networks Summary'!$E$5:$E$17384))*1000*2-SUMPRODUCT(('ESB Networks Summary'!$C$5:$C$17384=Data!D8617)*('ESB Networks Summary'!$F$5:$F$17384))*1000*2</f>
        <v>-196</v>
      </c>
      <c r="I8617" s="5">
        <v>853.63333333333298</v>
      </c>
      <c r="J8617" s="5">
        <v>0</v>
      </c>
      <c r="K8617" s="17">
        <v>1</v>
      </c>
      <c r="L8617" s="52">
        <f t="shared" si="941"/>
        <v>0</v>
      </c>
      <c r="M8617" s="5">
        <v>0</v>
      </c>
      <c r="N8617" s="5">
        <v>1497.8999999999901</v>
      </c>
      <c r="O8617" s="96">
        <v>1967.25</v>
      </c>
      <c r="P8617" s="5">
        <v>1752.6666666666599</v>
      </c>
      <c r="Q8617" s="99">
        <v>1330.49</v>
      </c>
      <c r="R8617" s="99">
        <v>42.22</v>
      </c>
      <c r="S8617" s="99">
        <v>32.388999999999996</v>
      </c>
      <c r="T8617" s="30">
        <f t="shared" si="938"/>
        <v>61.600000000003405</v>
      </c>
      <c r="U8617" s="21">
        <f t="shared" si="942"/>
        <v>0</v>
      </c>
      <c r="V8617" s="21">
        <f t="shared" si="943"/>
        <v>-3.3252706666666611E-2</v>
      </c>
      <c r="W8617" s="21">
        <f t="shared" si="944"/>
        <v>0</v>
      </c>
    </row>
    <row r="8618" spans="1:23">
      <c r="A8618" s="2">
        <f t="shared" si="939"/>
        <v>45597</v>
      </c>
      <c r="B8618" s="3">
        <f t="shared" si="940"/>
        <v>45623</v>
      </c>
      <c r="C8618" s="7">
        <v>45623.5</v>
      </c>
      <c r="D8618" s="7">
        <v>45623.5</v>
      </c>
      <c r="E8618" s="5">
        <v>100</v>
      </c>
      <c r="F8618" s="5">
        <v>-5.8333333333333304</v>
      </c>
      <c r="G8618" s="5">
        <v>-208.79999999999899</v>
      </c>
      <c r="H8618" s="34" cm="1">
        <f t="array" ref="H8618">SUMPRODUCT(('ESB Networks Summary'!$C$5:$C$17384=Data!D8618)*('ESB Networks Summary'!$E$5:$E$17384))*1000*2-SUMPRODUCT(('ESB Networks Summary'!$C$5:$C$17384=Data!D8618)*('ESB Networks Summary'!$F$5:$F$17384))*1000*2</f>
        <v>-196</v>
      </c>
      <c r="I8618" s="5">
        <v>716.73333333333301</v>
      </c>
      <c r="J8618" s="5">
        <v>0</v>
      </c>
      <c r="K8618" s="17">
        <v>1</v>
      </c>
      <c r="L8618" s="52">
        <f t="shared" si="941"/>
        <v>0</v>
      </c>
      <c r="M8618" s="5">
        <v>0</v>
      </c>
      <c r="N8618" s="5">
        <v>1236.8</v>
      </c>
      <c r="O8618" s="96">
        <v>781.78</v>
      </c>
      <c r="P8618" s="5">
        <v>1534.9666666666601</v>
      </c>
      <c r="Q8618" s="99">
        <v>1044.8399999999999</v>
      </c>
      <c r="R8618" s="99">
        <v>42.22</v>
      </c>
      <c r="S8618" s="99">
        <v>32.388999999999996</v>
      </c>
      <c r="T8618" s="30">
        <f t="shared" si="938"/>
        <v>95.199999999994432</v>
      </c>
      <c r="U8618" s="21">
        <f t="shared" si="942"/>
        <v>0</v>
      </c>
      <c r="V8618" s="21">
        <f t="shared" si="943"/>
        <v>-3.3814115999999832E-2</v>
      </c>
      <c r="W8618" s="21">
        <f t="shared" si="944"/>
        <v>0</v>
      </c>
    </row>
    <row r="8619" spans="1:23">
      <c r="A8619" s="2">
        <f t="shared" si="939"/>
        <v>45597</v>
      </c>
      <c r="B8619" s="3">
        <f t="shared" si="940"/>
        <v>45623</v>
      </c>
      <c r="C8619" s="7">
        <v>45623.520833333336</v>
      </c>
      <c r="D8619" s="7">
        <v>45623.520833333336</v>
      </c>
      <c r="E8619" s="5">
        <v>100</v>
      </c>
      <c r="F8619" s="5">
        <v>-8.6999999999999993</v>
      </c>
      <c r="G8619" s="5">
        <v>-157.6</v>
      </c>
      <c r="H8619" s="34" cm="1">
        <f t="array" ref="H8619">SUMPRODUCT(('ESB Networks Summary'!$C$5:$C$17384=Data!D8619)*('ESB Networks Summary'!$E$5:$E$17384))*1000*2-SUMPRODUCT(('ESB Networks Summary'!$C$5:$C$17384=Data!D8619)*('ESB Networks Summary'!$F$5:$F$17384))*1000*2</f>
        <v>-164</v>
      </c>
      <c r="I8619" s="5">
        <v>516.86666666666599</v>
      </c>
      <c r="J8619" s="5">
        <v>0</v>
      </c>
      <c r="K8619" s="17">
        <v>1</v>
      </c>
      <c r="L8619" s="52">
        <f t="shared" si="941"/>
        <v>0</v>
      </c>
      <c r="M8619" s="5">
        <v>0</v>
      </c>
      <c r="N8619" s="5">
        <v>1048.5999999999999</v>
      </c>
      <c r="O8619" s="96">
        <v>781.78</v>
      </c>
      <c r="P8619" s="5">
        <v>1283.0333333333299</v>
      </c>
      <c r="Q8619" s="99">
        <v>1044.8399999999999</v>
      </c>
      <c r="R8619" s="99">
        <v>42.22</v>
      </c>
      <c r="S8619" s="99">
        <v>32.388999999999996</v>
      </c>
      <c r="T8619" s="30">
        <f t="shared" si="938"/>
        <v>85.533333333330077</v>
      </c>
      <c r="U8619" s="21">
        <f t="shared" si="942"/>
        <v>0</v>
      </c>
      <c r="V8619" s="21">
        <f t="shared" si="943"/>
        <v>-2.5522531999999997E-2</v>
      </c>
      <c r="W8619" s="21">
        <f t="shared" si="944"/>
        <v>0</v>
      </c>
    </row>
    <row r="8620" spans="1:23">
      <c r="A8620" s="2">
        <f t="shared" si="939"/>
        <v>45597</v>
      </c>
      <c r="B8620" s="3">
        <f t="shared" si="940"/>
        <v>45623</v>
      </c>
      <c r="C8620" s="7">
        <v>45623.541666666664</v>
      </c>
      <c r="D8620" s="7">
        <v>45623.541666666664</v>
      </c>
      <c r="E8620" s="5">
        <v>100</v>
      </c>
      <c r="F8620" s="5">
        <v>-3.5</v>
      </c>
      <c r="G8620" s="5">
        <v>-169.74166666666599</v>
      </c>
      <c r="H8620" s="34" cm="1">
        <f t="array" ref="H8620">SUMPRODUCT(('ESB Networks Summary'!$C$5:$C$17384=Data!D8620)*('ESB Networks Summary'!$E$5:$E$17384))*1000*2-SUMPRODUCT(('ESB Networks Summary'!$C$5:$C$17384=Data!D8620)*('ESB Networks Summary'!$F$5:$F$17384))*1000*2</f>
        <v>-154</v>
      </c>
      <c r="I8620" s="5">
        <v>156.57499999999999</v>
      </c>
      <c r="J8620" s="5">
        <v>0</v>
      </c>
      <c r="K8620" s="17">
        <v>1</v>
      </c>
      <c r="L8620" s="52">
        <f t="shared" si="941"/>
        <v>0</v>
      </c>
      <c r="M8620" s="5">
        <v>0</v>
      </c>
      <c r="N8620" s="5">
        <v>858.38333333333298</v>
      </c>
      <c r="O8620" s="96">
        <v>977.63</v>
      </c>
      <c r="P8620" s="5">
        <v>1091.2083333333301</v>
      </c>
      <c r="Q8620" s="99">
        <v>906.48</v>
      </c>
      <c r="R8620" s="99">
        <v>42.22</v>
      </c>
      <c r="S8620" s="99">
        <v>32.388999999999996</v>
      </c>
      <c r="T8620" s="30">
        <f t="shared" si="938"/>
        <v>66.583333333331097</v>
      </c>
      <c r="U8620" s="21">
        <f t="shared" si="942"/>
        <v>0</v>
      </c>
      <c r="V8620" s="21">
        <f t="shared" si="943"/>
        <v>-2.7488814208333219E-2</v>
      </c>
      <c r="W8620" s="21">
        <f t="shared" si="944"/>
        <v>0</v>
      </c>
    </row>
    <row r="8621" spans="1:23">
      <c r="A8621" s="2">
        <f t="shared" si="939"/>
        <v>45597</v>
      </c>
      <c r="B8621" s="3">
        <f t="shared" si="940"/>
        <v>45623</v>
      </c>
      <c r="C8621" s="7">
        <v>45623.5625</v>
      </c>
      <c r="D8621" s="7">
        <v>45623.5625</v>
      </c>
      <c r="E8621" s="5">
        <v>100</v>
      </c>
      <c r="F8621" s="5">
        <v>-9.5</v>
      </c>
      <c r="G8621" s="5">
        <v>-99.2</v>
      </c>
      <c r="H8621" s="34" cm="1">
        <f t="array" ref="H8621">SUMPRODUCT(('ESB Networks Summary'!$C$5:$C$17384=Data!D8621)*('ESB Networks Summary'!$E$5:$E$17384))*1000*2-SUMPRODUCT(('ESB Networks Summary'!$C$5:$C$17384=Data!D8621)*('ESB Networks Summary'!$F$5:$F$17384))*1000*2</f>
        <v>-96</v>
      </c>
      <c r="I8621" s="5">
        <v>0</v>
      </c>
      <c r="J8621" s="5">
        <v>0</v>
      </c>
      <c r="K8621" s="17">
        <v>1</v>
      </c>
      <c r="L8621" s="52">
        <f t="shared" si="941"/>
        <v>0</v>
      </c>
      <c r="M8621" s="5">
        <v>0</v>
      </c>
      <c r="N8621" s="5">
        <v>767.33333333333303</v>
      </c>
      <c r="O8621" s="96">
        <v>977.63</v>
      </c>
      <c r="P8621" s="5">
        <v>899.66666666666595</v>
      </c>
      <c r="Q8621" s="99">
        <v>906.48</v>
      </c>
      <c r="R8621" s="99">
        <v>42.22</v>
      </c>
      <c r="S8621" s="99">
        <v>32.388999999999996</v>
      </c>
      <c r="T8621" s="30">
        <f t="shared" si="938"/>
        <v>42.633333333332871</v>
      </c>
      <c r="U8621" s="21">
        <f t="shared" si="942"/>
        <v>0</v>
      </c>
      <c r="V8621" s="21">
        <f t="shared" si="943"/>
        <v>-1.6064943999999998E-2</v>
      </c>
      <c r="W8621" s="21">
        <f t="shared" si="944"/>
        <v>0</v>
      </c>
    </row>
    <row r="8622" spans="1:23">
      <c r="A8622" s="2">
        <f t="shared" si="939"/>
        <v>45597</v>
      </c>
      <c r="B8622" s="3">
        <f t="shared" si="940"/>
        <v>45623</v>
      </c>
      <c r="C8622" s="7">
        <v>45623.583333333336</v>
      </c>
      <c r="D8622" s="7">
        <v>45623.583333333336</v>
      </c>
      <c r="E8622" s="5">
        <v>100</v>
      </c>
      <c r="F8622" s="5">
        <v>0</v>
      </c>
      <c r="G8622" s="5">
        <v>-231.06666666666601</v>
      </c>
      <c r="H8622" s="34" cm="1">
        <f t="array" ref="H8622">SUMPRODUCT(('ESB Networks Summary'!$C$5:$C$17384=Data!D8622)*('ESB Networks Summary'!$E$5:$E$17384))*1000*2-SUMPRODUCT(('ESB Networks Summary'!$C$5:$C$17384=Data!D8622)*('ESB Networks Summary'!$F$5:$F$17384))*1000*2</f>
        <v>-226</v>
      </c>
      <c r="I8622" s="5">
        <v>33.3333333333333</v>
      </c>
      <c r="J8622" s="5">
        <v>0</v>
      </c>
      <c r="K8622" s="17">
        <v>1</v>
      </c>
      <c r="L8622" s="52">
        <f t="shared" si="941"/>
        <v>0</v>
      </c>
      <c r="M8622" s="5">
        <v>0</v>
      </c>
      <c r="N8622" s="5">
        <v>607.96666666666601</v>
      </c>
      <c r="O8622" s="96">
        <v>1637.73</v>
      </c>
      <c r="P8622" s="5">
        <v>907.9</v>
      </c>
      <c r="Q8622" s="99">
        <v>743.58</v>
      </c>
      <c r="R8622" s="99">
        <v>43.517000000000003</v>
      </c>
      <c r="S8622" s="99">
        <v>33.686</v>
      </c>
      <c r="T8622" s="30">
        <f t="shared" si="938"/>
        <v>68.866666666667925</v>
      </c>
      <c r="U8622" s="21">
        <f t="shared" si="942"/>
        <v>0</v>
      </c>
      <c r="V8622" s="21">
        <f t="shared" si="943"/>
        <v>-3.8918558666666554E-2</v>
      </c>
      <c r="W8622" s="21">
        <f t="shared" si="944"/>
        <v>0</v>
      </c>
    </row>
    <row r="8623" spans="1:23">
      <c r="A8623" s="2">
        <f t="shared" si="939"/>
        <v>45597</v>
      </c>
      <c r="B8623" s="3">
        <f t="shared" si="940"/>
        <v>45623</v>
      </c>
      <c r="C8623" s="7">
        <v>45623.604166666664</v>
      </c>
      <c r="D8623" s="7">
        <v>45623.604166666664</v>
      </c>
      <c r="E8623" s="5">
        <v>100</v>
      </c>
      <c r="F8623" s="5">
        <v>0</v>
      </c>
      <c r="G8623" s="5">
        <v>-202.07499999999999</v>
      </c>
      <c r="H8623" s="34" cm="1">
        <f t="array" ref="H8623">SUMPRODUCT(('ESB Networks Summary'!$C$5:$C$17384=Data!D8623)*('ESB Networks Summary'!$E$5:$E$17384))*1000*2-SUMPRODUCT(('ESB Networks Summary'!$C$5:$C$17384=Data!D8623)*('ESB Networks Summary'!$F$5:$F$17384))*1000*2</f>
        <v>-196</v>
      </c>
      <c r="I8623" s="5">
        <v>96.533333333333303</v>
      </c>
      <c r="J8623" s="5">
        <v>0</v>
      </c>
      <c r="K8623" s="17">
        <v>1</v>
      </c>
      <c r="L8623" s="52">
        <f t="shared" si="941"/>
        <v>0</v>
      </c>
      <c r="M8623" s="5">
        <v>0</v>
      </c>
      <c r="N8623" s="5">
        <v>672.25833333333298</v>
      </c>
      <c r="O8623" s="96">
        <v>1637.73</v>
      </c>
      <c r="P8623" s="5">
        <v>947.08333333333303</v>
      </c>
      <c r="Q8623" s="99">
        <v>743.58</v>
      </c>
      <c r="R8623" s="99">
        <v>43.517000000000003</v>
      </c>
      <c r="S8623" s="99">
        <v>33.686</v>
      </c>
      <c r="T8623" s="30">
        <f t="shared" si="938"/>
        <v>72.75</v>
      </c>
      <c r="U8623" s="21">
        <f t="shared" si="942"/>
        <v>0</v>
      </c>
      <c r="V8623" s="21">
        <f t="shared" si="943"/>
        <v>-3.4035492249999993E-2</v>
      </c>
      <c r="W8623" s="21">
        <f t="shared" si="944"/>
        <v>0</v>
      </c>
    </row>
    <row r="8624" spans="1:23">
      <c r="A8624" s="2">
        <f t="shared" si="939"/>
        <v>45597</v>
      </c>
      <c r="B8624" s="3">
        <f t="shared" si="940"/>
        <v>45623</v>
      </c>
      <c r="C8624" s="7">
        <v>45623.625</v>
      </c>
      <c r="D8624" s="7">
        <v>45623.625</v>
      </c>
      <c r="E8624" s="5">
        <v>100</v>
      </c>
      <c r="F8624" s="5">
        <v>0</v>
      </c>
      <c r="G8624" s="5">
        <v>-193.96666666666599</v>
      </c>
      <c r="H8624" s="34" cm="1">
        <f t="array" ref="H8624">SUMPRODUCT(('ESB Networks Summary'!$C$5:$C$17384=Data!D8624)*('ESB Networks Summary'!$E$5:$E$17384))*1000*2-SUMPRODUCT(('ESB Networks Summary'!$C$5:$C$17384=Data!D8624)*('ESB Networks Summary'!$F$5:$F$17384))*1000*2</f>
        <v>-182</v>
      </c>
      <c r="I8624" s="5">
        <v>48.8333333333333</v>
      </c>
      <c r="J8624" s="5">
        <v>0</v>
      </c>
      <c r="K8624" s="17">
        <v>1</v>
      </c>
      <c r="L8624" s="52">
        <f t="shared" si="941"/>
        <v>0</v>
      </c>
      <c r="M8624" s="5">
        <v>0</v>
      </c>
      <c r="N8624" s="5">
        <v>558</v>
      </c>
      <c r="O8624" s="96">
        <v>448.37</v>
      </c>
      <c r="P8624" s="5">
        <v>807.66666666666595</v>
      </c>
      <c r="Q8624" s="99">
        <v>247.45</v>
      </c>
      <c r="R8624" s="99">
        <v>45.626999999999995</v>
      </c>
      <c r="S8624" s="99">
        <v>35.795000000000002</v>
      </c>
      <c r="T8624" s="30">
        <f t="shared" si="938"/>
        <v>55.699999999999932</v>
      </c>
      <c r="U8624" s="21">
        <f t="shared" si="942"/>
        <v>0</v>
      </c>
      <c r="V8624" s="21">
        <f t="shared" si="943"/>
        <v>-3.4715184166666545E-2</v>
      </c>
      <c r="W8624" s="21">
        <f t="shared" si="944"/>
        <v>0</v>
      </c>
    </row>
    <row r="8625" spans="1:23">
      <c r="A8625" s="2">
        <f t="shared" si="939"/>
        <v>45597</v>
      </c>
      <c r="B8625" s="3">
        <f t="shared" si="940"/>
        <v>45623</v>
      </c>
      <c r="C8625" s="7">
        <v>45623.645833333336</v>
      </c>
      <c r="D8625" s="7">
        <v>45623.645833333336</v>
      </c>
      <c r="E8625" s="5">
        <v>99.6</v>
      </c>
      <c r="F8625" s="5">
        <v>-119.5</v>
      </c>
      <c r="G8625" s="5">
        <v>-54.433333333333302</v>
      </c>
      <c r="H8625" s="34" cm="1">
        <f t="array" ref="H8625">SUMPRODUCT(('ESB Networks Summary'!$C$5:$C$17384=Data!D8625)*('ESB Networks Summary'!$E$5:$E$17384))*1000*2-SUMPRODUCT(('ESB Networks Summary'!$C$5:$C$17384=Data!D8625)*('ESB Networks Summary'!$F$5:$F$17384))*1000*2</f>
        <v>-42</v>
      </c>
      <c r="I8625" s="5">
        <v>3.4</v>
      </c>
      <c r="J8625" s="5">
        <v>0</v>
      </c>
      <c r="K8625" s="17">
        <v>1</v>
      </c>
      <c r="L8625" s="52">
        <f t="shared" si="941"/>
        <v>0</v>
      </c>
      <c r="M8625" s="5">
        <v>0</v>
      </c>
      <c r="N8625" s="5">
        <v>322.03333333333302</v>
      </c>
      <c r="O8625" s="96">
        <v>448.37</v>
      </c>
      <c r="P8625" s="5">
        <v>345.166666666666</v>
      </c>
      <c r="Q8625" s="99">
        <v>247.45</v>
      </c>
      <c r="R8625" s="99">
        <v>45.626999999999995</v>
      </c>
      <c r="S8625" s="99">
        <v>35.795000000000002</v>
      </c>
      <c r="T8625" s="30">
        <f t="shared" si="938"/>
        <v>88.199999999999704</v>
      </c>
      <c r="U8625" s="21">
        <f t="shared" si="942"/>
        <v>0</v>
      </c>
      <c r="V8625" s="21">
        <f t="shared" si="943"/>
        <v>-9.742205833333328E-3</v>
      </c>
      <c r="W8625" s="21">
        <f t="shared" si="944"/>
        <v>0</v>
      </c>
    </row>
    <row r="8626" spans="1:23">
      <c r="A8626" s="2">
        <f t="shared" si="939"/>
        <v>45597</v>
      </c>
      <c r="B8626" s="3">
        <f t="shared" si="940"/>
        <v>45623</v>
      </c>
      <c r="C8626" s="7">
        <v>45623.666666666664</v>
      </c>
      <c r="D8626" s="7">
        <v>45623.666666666664</v>
      </c>
      <c r="E8626" s="5">
        <v>98.566666666666606</v>
      </c>
      <c r="F8626" s="5">
        <v>-714.73333333333301</v>
      </c>
      <c r="G8626" s="5">
        <v>0.19999999999999901</v>
      </c>
      <c r="H8626" s="34" cm="1">
        <f t="array" ref="H8626">SUMPRODUCT(('ESB Networks Summary'!$C$5:$C$17384=Data!D8626)*('ESB Networks Summary'!$E$5:$E$17384))*1000*2-SUMPRODUCT(('ESB Networks Summary'!$C$5:$C$17384=Data!D8626)*('ESB Networks Summary'!$F$5:$F$17384))*1000*2</f>
        <v>4</v>
      </c>
      <c r="I8626" s="5">
        <v>0</v>
      </c>
      <c r="J8626" s="5">
        <v>0</v>
      </c>
      <c r="K8626" s="17">
        <v>1</v>
      </c>
      <c r="L8626" s="52">
        <f t="shared" si="941"/>
        <v>0</v>
      </c>
      <c r="M8626" s="5">
        <v>0</v>
      </c>
      <c r="N8626" s="5">
        <v>594.20000000000005</v>
      </c>
      <c r="O8626" s="96">
        <v>705.25</v>
      </c>
      <c r="P8626" s="5">
        <v>38.299999999999997</v>
      </c>
      <c r="Q8626" s="99">
        <v>80.069999999999993</v>
      </c>
      <c r="R8626" s="99">
        <v>47.255000000000003</v>
      </c>
      <c r="S8626" s="99">
        <v>37.423999999999999</v>
      </c>
      <c r="T8626" s="30">
        <f t="shared" si="938"/>
        <v>159.03333333333296</v>
      </c>
      <c r="U8626" s="21">
        <f t="shared" si="942"/>
        <v>4.725499999999977E-5</v>
      </c>
      <c r="V8626" s="21">
        <f t="shared" si="943"/>
        <v>0</v>
      </c>
      <c r="W8626" s="21">
        <f t="shared" si="944"/>
        <v>0</v>
      </c>
    </row>
    <row r="8627" spans="1:23">
      <c r="A8627" s="2">
        <f t="shared" si="939"/>
        <v>45597</v>
      </c>
      <c r="B8627" s="3">
        <f t="shared" si="940"/>
        <v>45623</v>
      </c>
      <c r="C8627" s="7">
        <v>45623.6875</v>
      </c>
      <c r="D8627" s="7">
        <v>45623.6875</v>
      </c>
      <c r="E8627" s="5">
        <v>97.066666666666606</v>
      </c>
      <c r="F8627" s="5">
        <v>-437.73333333333301</v>
      </c>
      <c r="G8627" s="5">
        <v>-1.0333333333333301</v>
      </c>
      <c r="H8627" s="34" cm="1">
        <f t="array" ref="H8627">SUMPRODUCT(('ESB Networks Summary'!$C$5:$C$17384=Data!D8627)*('ESB Networks Summary'!$E$5:$E$17384))*1000*2-SUMPRODUCT(('ESB Networks Summary'!$C$5:$C$17384=Data!D8627)*('ESB Networks Summary'!$F$5:$F$17384))*1000*2</f>
        <v>4</v>
      </c>
      <c r="I8627" s="5">
        <v>0</v>
      </c>
      <c r="J8627" s="5">
        <v>0</v>
      </c>
      <c r="K8627" s="17">
        <v>1</v>
      </c>
      <c r="L8627" s="52">
        <f t="shared" si="941"/>
        <v>0</v>
      </c>
      <c r="M8627" s="5">
        <v>0</v>
      </c>
      <c r="N8627" s="5">
        <v>306.96666666666601</v>
      </c>
      <c r="O8627" s="96">
        <v>705.25</v>
      </c>
      <c r="P8627" s="5">
        <v>21.233333333333299</v>
      </c>
      <c r="Q8627" s="99">
        <v>80.069999999999993</v>
      </c>
      <c r="R8627" s="99">
        <v>47.255000000000003</v>
      </c>
      <c r="S8627" s="99">
        <v>37.423999999999999</v>
      </c>
      <c r="T8627" s="30">
        <f t="shared" si="938"/>
        <v>150.96666666666698</v>
      </c>
      <c r="U8627" s="21">
        <f t="shared" si="942"/>
        <v>0</v>
      </c>
      <c r="V8627" s="21">
        <f t="shared" si="943"/>
        <v>-1.9335733333333271E-4</v>
      </c>
      <c r="W8627" s="21">
        <f t="shared" si="944"/>
        <v>0</v>
      </c>
    </row>
    <row r="8628" spans="1:23">
      <c r="A8628" s="2">
        <f t="shared" si="939"/>
        <v>45597</v>
      </c>
      <c r="B8628" s="3">
        <f t="shared" si="940"/>
        <v>45623</v>
      </c>
      <c r="C8628" s="7">
        <v>45623.708333333336</v>
      </c>
      <c r="D8628" s="7">
        <v>45623.708333333336</v>
      </c>
      <c r="E8628" s="5">
        <v>94.6</v>
      </c>
      <c r="F8628" s="5">
        <v>-1450.93333333333</v>
      </c>
      <c r="G8628" s="5">
        <v>0.39999999999999902</v>
      </c>
      <c r="H8628" s="34" cm="1">
        <f t="array" ref="H8628">SUMPRODUCT(('ESB Networks Summary'!$C$5:$C$17384=Data!D8628)*('ESB Networks Summary'!$E$5:$E$17384))*1000*2-SUMPRODUCT(('ESB Networks Summary'!$C$5:$C$17384=Data!D8628)*('ESB Networks Summary'!$F$5:$F$17384))*1000*2</f>
        <v>10</v>
      </c>
      <c r="I8628" s="5">
        <v>743.4</v>
      </c>
      <c r="J8628" s="5">
        <v>0</v>
      </c>
      <c r="K8628" s="17">
        <v>1</v>
      </c>
      <c r="L8628" s="52">
        <f t="shared" si="941"/>
        <v>0</v>
      </c>
      <c r="M8628" s="5">
        <v>0</v>
      </c>
      <c r="N8628" s="5">
        <v>1042.2666666666601</v>
      </c>
      <c r="O8628" s="96">
        <v>1863.53</v>
      </c>
      <c r="P8628" s="5">
        <v>3.3333333333333299</v>
      </c>
      <c r="Q8628" s="99">
        <v>0.56999999999999995</v>
      </c>
      <c r="R8628" s="99">
        <v>50.433</v>
      </c>
      <c r="S8628" s="99">
        <v>40.036999999999999</v>
      </c>
      <c r="T8628" s="30">
        <f t="shared" si="938"/>
        <v>412.40000000000327</v>
      </c>
      <c r="U8628" s="21">
        <f t="shared" si="942"/>
        <v>1.0086599999999975E-4</v>
      </c>
      <c r="V8628" s="21">
        <f t="shared" si="943"/>
        <v>0</v>
      </c>
      <c r="W8628" s="21">
        <f t="shared" si="944"/>
        <v>0</v>
      </c>
    </row>
    <row r="8629" spans="1:23">
      <c r="A8629" s="2">
        <f t="shared" si="939"/>
        <v>45597</v>
      </c>
      <c r="B8629" s="3">
        <f t="shared" si="940"/>
        <v>45623</v>
      </c>
      <c r="C8629" s="7">
        <v>45623.729166666664</v>
      </c>
      <c r="D8629" s="7">
        <v>45623.729166666664</v>
      </c>
      <c r="E8629" s="5">
        <v>92.633333333333297</v>
      </c>
      <c r="F8629" s="5">
        <v>-820.69999999999902</v>
      </c>
      <c r="G8629" s="5">
        <v>30.266666666666602</v>
      </c>
      <c r="H8629" s="34" cm="1">
        <f t="array" ref="H8629">SUMPRODUCT(('ESB Networks Summary'!$C$5:$C$17384=Data!D8629)*('ESB Networks Summary'!$E$5:$E$17384))*1000*2-SUMPRODUCT(('ESB Networks Summary'!$C$5:$C$17384=Data!D8629)*('ESB Networks Summary'!$F$5:$F$17384))*1000*2</f>
        <v>10</v>
      </c>
      <c r="I8629" s="5">
        <v>0</v>
      </c>
      <c r="J8629" s="5">
        <v>0</v>
      </c>
      <c r="K8629" s="17">
        <v>1</v>
      </c>
      <c r="L8629" s="52">
        <f t="shared" si="941"/>
        <v>0</v>
      </c>
      <c r="M8629" s="5">
        <v>0</v>
      </c>
      <c r="N8629" s="5">
        <v>682.96666666666601</v>
      </c>
      <c r="O8629" s="96">
        <v>1863.53</v>
      </c>
      <c r="P8629" s="5">
        <v>3</v>
      </c>
      <c r="Q8629" s="99">
        <v>0.56999999999999995</v>
      </c>
      <c r="R8629" s="99">
        <v>50.433</v>
      </c>
      <c r="S8629" s="99">
        <v>40.036999999999999</v>
      </c>
      <c r="T8629" s="30">
        <f t="shared" si="938"/>
        <v>170.99999999999966</v>
      </c>
      <c r="U8629" s="21">
        <f t="shared" si="942"/>
        <v>7.6321939999999837E-3</v>
      </c>
      <c r="V8629" s="21">
        <f t="shared" si="943"/>
        <v>0</v>
      </c>
      <c r="W8629" s="21">
        <f t="shared" si="944"/>
        <v>0</v>
      </c>
    </row>
    <row r="8630" spans="1:23">
      <c r="A8630" s="2">
        <f t="shared" si="939"/>
        <v>45597</v>
      </c>
      <c r="B8630" s="3">
        <f t="shared" si="940"/>
        <v>45623</v>
      </c>
      <c r="C8630" s="7">
        <v>45623.75</v>
      </c>
      <c r="D8630" s="7">
        <v>45623.75</v>
      </c>
      <c r="E8630" s="5">
        <v>90.266666666666595</v>
      </c>
      <c r="F8630" s="5">
        <v>-1149.3999999999901</v>
      </c>
      <c r="G8630" s="5">
        <v>-31.266666666666602</v>
      </c>
      <c r="H8630" s="34" cm="1">
        <f t="array" ref="H8630">SUMPRODUCT(('ESB Networks Summary'!$C$5:$C$17384=Data!D8630)*('ESB Networks Summary'!$E$5:$E$17384))*1000*2-SUMPRODUCT(('ESB Networks Summary'!$C$5:$C$17384=Data!D8630)*('ESB Networks Summary'!$F$5:$F$17384))*1000*2</f>
        <v>6</v>
      </c>
      <c r="I8630" s="5">
        <v>0</v>
      </c>
      <c r="J8630" s="5">
        <v>0</v>
      </c>
      <c r="K8630" s="17">
        <v>1</v>
      </c>
      <c r="L8630" s="52">
        <f t="shared" si="941"/>
        <v>0</v>
      </c>
      <c r="M8630" s="5">
        <v>0</v>
      </c>
      <c r="N8630" s="5">
        <v>827.55</v>
      </c>
      <c r="O8630" s="96">
        <v>552.59</v>
      </c>
      <c r="P8630" s="5">
        <v>2.61666666666666</v>
      </c>
      <c r="Q8630" s="99">
        <v>0</v>
      </c>
      <c r="R8630" s="99">
        <v>45.966999999999999</v>
      </c>
      <c r="S8630" s="99">
        <v>35.572000000000003</v>
      </c>
      <c r="T8630" s="30">
        <f t="shared" si="938"/>
        <v>293.19999999999015</v>
      </c>
      <c r="U8630" s="21">
        <f t="shared" si="942"/>
        <v>0</v>
      </c>
      <c r="V8630" s="21">
        <f t="shared" si="943"/>
        <v>-5.5610893333333218E-3</v>
      </c>
      <c r="W8630" s="21">
        <f t="shared" si="944"/>
        <v>0</v>
      </c>
    </row>
    <row r="8631" spans="1:23">
      <c r="A8631" s="2">
        <f t="shared" si="939"/>
        <v>45597</v>
      </c>
      <c r="B8631" s="3">
        <f t="shared" si="940"/>
        <v>45623</v>
      </c>
      <c r="C8631" s="7">
        <v>45623.770833333336</v>
      </c>
      <c r="D8631" s="7">
        <v>45623.770833333336</v>
      </c>
      <c r="E8631" s="5">
        <v>88.1</v>
      </c>
      <c r="F8631" s="5">
        <v>-851.76666666666597</v>
      </c>
      <c r="G8631" s="5">
        <v>-1.5</v>
      </c>
      <c r="H8631" s="34" cm="1">
        <f t="array" ref="H8631">SUMPRODUCT(('ESB Networks Summary'!$C$5:$C$17384=Data!D8631)*('ESB Networks Summary'!$E$5:$E$17384))*1000*2-SUMPRODUCT(('ESB Networks Summary'!$C$5:$C$17384=Data!D8631)*('ESB Networks Summary'!$F$5:$F$17384))*1000*2</f>
        <v>6</v>
      </c>
      <c r="I8631" s="5">
        <v>0</v>
      </c>
      <c r="J8631" s="5">
        <v>0</v>
      </c>
      <c r="K8631" s="17">
        <v>1</v>
      </c>
      <c r="L8631" s="52">
        <f t="shared" si="941"/>
        <v>0</v>
      </c>
      <c r="M8631" s="5">
        <v>0</v>
      </c>
      <c r="N8631" s="5">
        <v>702.46666666666601</v>
      </c>
      <c r="O8631" s="96">
        <v>552.59</v>
      </c>
      <c r="P8631" s="5">
        <v>2.8</v>
      </c>
      <c r="Q8631" s="99">
        <v>0</v>
      </c>
      <c r="R8631" s="99">
        <v>45.966999999999999</v>
      </c>
      <c r="S8631" s="99">
        <v>35.572000000000003</v>
      </c>
      <c r="T8631" s="30">
        <f t="shared" si="938"/>
        <v>150.59999999999991</v>
      </c>
      <c r="U8631" s="21">
        <f t="shared" si="942"/>
        <v>0</v>
      </c>
      <c r="V8631" s="21">
        <f t="shared" si="943"/>
        <v>-2.6679000000000004E-4</v>
      </c>
      <c r="W8631" s="21">
        <f t="shared" si="944"/>
        <v>0</v>
      </c>
    </row>
    <row r="8632" spans="1:23">
      <c r="A8632" s="2">
        <f t="shared" si="939"/>
        <v>45597</v>
      </c>
      <c r="B8632" s="3">
        <f t="shared" si="940"/>
        <v>45623</v>
      </c>
      <c r="C8632" s="7">
        <v>45623.791666666664</v>
      </c>
      <c r="D8632" s="7">
        <v>45623.791666666664</v>
      </c>
      <c r="E8632" s="5">
        <v>85.1666666666666</v>
      </c>
      <c r="F8632" s="5">
        <v>-1784.175</v>
      </c>
      <c r="G8632" s="5">
        <v>-0.3</v>
      </c>
      <c r="H8632" s="34" cm="1">
        <f t="array" ref="H8632">SUMPRODUCT(('ESB Networks Summary'!$C$5:$C$17384=Data!D8632)*('ESB Networks Summary'!$E$5:$E$17384))*1000*2-SUMPRODUCT(('ESB Networks Summary'!$C$5:$C$17384=Data!D8632)*('ESB Networks Summary'!$F$5:$F$17384))*1000*2</f>
        <v>4</v>
      </c>
      <c r="I8632" s="5">
        <v>0</v>
      </c>
      <c r="J8632" s="5">
        <v>0</v>
      </c>
      <c r="K8632" s="17">
        <v>1</v>
      </c>
      <c r="L8632" s="52">
        <f t="shared" si="941"/>
        <v>0</v>
      </c>
      <c r="M8632" s="5">
        <v>0</v>
      </c>
      <c r="N8632" s="5">
        <v>1646.625</v>
      </c>
      <c r="O8632" s="96">
        <v>633.19000000000005</v>
      </c>
      <c r="P8632" s="5">
        <v>2.1</v>
      </c>
      <c r="Q8632" s="99">
        <v>0</v>
      </c>
      <c r="R8632" s="99">
        <v>37.206000000000003</v>
      </c>
      <c r="S8632" s="99">
        <v>27.375</v>
      </c>
      <c r="T8632" s="30">
        <f t="shared" si="938"/>
        <v>139.34999999999991</v>
      </c>
      <c r="U8632" s="21">
        <f t="shared" si="942"/>
        <v>0</v>
      </c>
      <c r="V8632" s="21">
        <f t="shared" si="943"/>
        <v>-4.1062499999999995E-5</v>
      </c>
      <c r="W8632" s="21">
        <f t="shared" si="944"/>
        <v>0</v>
      </c>
    </row>
    <row r="8633" spans="1:23">
      <c r="A8633" s="2">
        <f t="shared" si="939"/>
        <v>45597</v>
      </c>
      <c r="B8633" s="3">
        <f t="shared" si="940"/>
        <v>45623</v>
      </c>
      <c r="C8633" s="7">
        <v>45623.8125</v>
      </c>
      <c r="D8633" s="7">
        <v>45623.8125</v>
      </c>
      <c r="E8633" s="5">
        <v>80.433333333333294</v>
      </c>
      <c r="F8633" s="5">
        <v>-2006.9666666666601</v>
      </c>
      <c r="G8633" s="5">
        <v>0.19999999999999901</v>
      </c>
      <c r="H8633" s="34" cm="1">
        <f t="array" ref="H8633">SUMPRODUCT(('ESB Networks Summary'!$C$5:$C$17384=Data!D8633)*('ESB Networks Summary'!$E$5:$E$17384))*1000*2-SUMPRODUCT(('ESB Networks Summary'!$C$5:$C$17384=Data!D8633)*('ESB Networks Summary'!$F$5:$F$17384))*1000*2</f>
        <v>4</v>
      </c>
      <c r="I8633" s="5">
        <v>0</v>
      </c>
      <c r="J8633" s="5">
        <v>0</v>
      </c>
      <c r="K8633" s="17">
        <v>1</v>
      </c>
      <c r="L8633" s="52">
        <f t="shared" si="941"/>
        <v>0</v>
      </c>
      <c r="M8633" s="5">
        <v>0</v>
      </c>
      <c r="N8633" s="5">
        <v>1820.8333333333301</v>
      </c>
      <c r="O8633" s="96">
        <v>633.19000000000005</v>
      </c>
      <c r="P8633" s="5">
        <v>2.93333333333333</v>
      </c>
      <c r="Q8633" s="99">
        <v>0</v>
      </c>
      <c r="R8633" s="99">
        <v>37.206000000000003</v>
      </c>
      <c r="S8633" s="99">
        <v>27.375</v>
      </c>
      <c r="T8633" s="30">
        <f t="shared" si="938"/>
        <v>189.26666666666347</v>
      </c>
      <c r="U8633" s="21">
        <f t="shared" si="942"/>
        <v>3.720599999999982E-5</v>
      </c>
      <c r="V8633" s="21">
        <f t="shared" si="943"/>
        <v>0</v>
      </c>
      <c r="W8633" s="21">
        <f t="shared" si="944"/>
        <v>0</v>
      </c>
    </row>
    <row r="8634" spans="1:23">
      <c r="A8634" s="2">
        <f t="shared" si="939"/>
        <v>45597</v>
      </c>
      <c r="B8634" s="3">
        <f t="shared" si="940"/>
        <v>45623</v>
      </c>
      <c r="C8634" s="7">
        <v>45623.833333333336</v>
      </c>
      <c r="D8634" s="7">
        <v>45623.833333333336</v>
      </c>
      <c r="E8634" s="5">
        <v>75.766666666666595</v>
      </c>
      <c r="F8634" s="5">
        <v>-1965.7</v>
      </c>
      <c r="G8634" s="5">
        <v>-0.108333333333333</v>
      </c>
      <c r="H8634" s="34" cm="1">
        <f t="array" ref="H8634">SUMPRODUCT(('ESB Networks Summary'!$C$5:$C$17384=Data!D8634)*('ESB Networks Summary'!$E$5:$E$17384))*1000*2-SUMPRODUCT(('ESB Networks Summary'!$C$5:$C$17384=Data!D8634)*('ESB Networks Summary'!$F$5:$F$17384))*1000*2</f>
        <v>2</v>
      </c>
      <c r="I8634" s="5">
        <v>0</v>
      </c>
      <c r="J8634" s="5">
        <v>0</v>
      </c>
      <c r="K8634" s="17">
        <v>1</v>
      </c>
      <c r="L8634" s="52">
        <f t="shared" si="941"/>
        <v>0</v>
      </c>
      <c r="M8634" s="5">
        <v>0</v>
      </c>
      <c r="N8634" s="5">
        <v>1777.1416666666601</v>
      </c>
      <c r="O8634" s="96">
        <v>746.4</v>
      </c>
      <c r="P8634" s="5">
        <v>3</v>
      </c>
      <c r="Q8634" s="99">
        <v>0</v>
      </c>
      <c r="R8634" s="99">
        <v>30.849</v>
      </c>
      <c r="S8634" s="99">
        <v>21.018000000000001</v>
      </c>
      <c r="T8634" s="30">
        <f t="shared" si="938"/>
        <v>191.45000000000664</v>
      </c>
      <c r="U8634" s="21">
        <f t="shared" si="942"/>
        <v>0</v>
      </c>
      <c r="V8634" s="21">
        <f t="shared" si="943"/>
        <v>-1.1384749999999966E-5</v>
      </c>
      <c r="W8634" s="21">
        <f t="shared" si="944"/>
        <v>0</v>
      </c>
    </row>
    <row r="8635" spans="1:23">
      <c r="A8635" s="2">
        <f t="shared" si="939"/>
        <v>45597</v>
      </c>
      <c r="B8635" s="3">
        <f t="shared" si="940"/>
        <v>45623</v>
      </c>
      <c r="C8635" s="7">
        <v>45623.854166666664</v>
      </c>
      <c r="D8635" s="7">
        <v>45623.854166666664</v>
      </c>
      <c r="E8635" s="5">
        <v>71.099999999999994</v>
      </c>
      <c r="F8635" s="5">
        <v>-1998.5</v>
      </c>
      <c r="G8635" s="5">
        <v>1</v>
      </c>
      <c r="H8635" s="34" cm="1">
        <f t="array" ref="H8635">SUMPRODUCT(('ESB Networks Summary'!$C$5:$C$17384=Data!D8635)*('ESB Networks Summary'!$E$5:$E$17384))*1000*2-SUMPRODUCT(('ESB Networks Summary'!$C$5:$C$17384=Data!D8635)*('ESB Networks Summary'!$F$5:$F$17384))*1000*2</f>
        <v>4</v>
      </c>
      <c r="I8635" s="5">
        <v>0</v>
      </c>
      <c r="J8635" s="5">
        <v>0</v>
      </c>
      <c r="K8635" s="17">
        <v>1</v>
      </c>
      <c r="L8635" s="52">
        <f t="shared" si="941"/>
        <v>0</v>
      </c>
      <c r="M8635" s="5">
        <v>0</v>
      </c>
      <c r="N8635" s="5">
        <v>1811.5</v>
      </c>
      <c r="O8635" s="96">
        <v>746.4</v>
      </c>
      <c r="P8635" s="5">
        <v>3</v>
      </c>
      <c r="Q8635" s="99">
        <v>0</v>
      </c>
      <c r="R8635" s="99">
        <v>30.849</v>
      </c>
      <c r="S8635" s="99">
        <v>21.018000000000001</v>
      </c>
      <c r="T8635" s="30">
        <f t="shared" si="938"/>
        <v>191</v>
      </c>
      <c r="U8635" s="21">
        <f t="shared" si="942"/>
        <v>1.5424500000000001E-4</v>
      </c>
      <c r="V8635" s="21">
        <f t="shared" si="943"/>
        <v>0</v>
      </c>
      <c r="W8635" s="21">
        <f t="shared" si="944"/>
        <v>0</v>
      </c>
    </row>
    <row r="8636" spans="1:23">
      <c r="A8636" s="2">
        <f t="shared" si="939"/>
        <v>45597</v>
      </c>
      <c r="B8636" s="3">
        <f t="shared" si="940"/>
        <v>45623</v>
      </c>
      <c r="C8636" s="7">
        <v>45623.875</v>
      </c>
      <c r="D8636" s="7">
        <v>45623.875</v>
      </c>
      <c r="E8636" s="5">
        <v>66.5416666666666</v>
      </c>
      <c r="F8636" s="5">
        <v>-1240.4583333333301</v>
      </c>
      <c r="G8636" s="5">
        <v>-31.091666666666601</v>
      </c>
      <c r="H8636" s="34" cm="1">
        <f t="array" ref="H8636">SUMPRODUCT(('ESB Networks Summary'!$C$5:$C$17384=Data!D8636)*('ESB Networks Summary'!$E$5:$E$17384))*1000*2-SUMPRODUCT(('ESB Networks Summary'!$C$5:$C$17384=Data!D8636)*('ESB Networks Summary'!$F$5:$F$17384))*1000*2</f>
        <v>-2</v>
      </c>
      <c r="I8636" s="5">
        <v>0</v>
      </c>
      <c r="J8636" s="5">
        <v>0</v>
      </c>
      <c r="K8636" s="17">
        <v>1</v>
      </c>
      <c r="L8636" s="52">
        <f t="shared" si="941"/>
        <v>0</v>
      </c>
      <c r="M8636" s="5">
        <v>0</v>
      </c>
      <c r="N8636" s="5">
        <v>1044.6499999999901</v>
      </c>
      <c r="O8636" s="96">
        <v>625.79999999999995</v>
      </c>
      <c r="P8636" s="5">
        <v>2.93333333333333</v>
      </c>
      <c r="Q8636" s="99">
        <v>0</v>
      </c>
      <c r="R8636" s="99">
        <v>28.486000000000001</v>
      </c>
      <c r="S8636" s="99">
        <v>18.655000000000001</v>
      </c>
      <c r="T8636" s="30">
        <f t="shared" si="938"/>
        <v>167.65000000000668</v>
      </c>
      <c r="U8636" s="21">
        <f t="shared" si="942"/>
        <v>0</v>
      </c>
      <c r="V8636" s="21">
        <f t="shared" si="943"/>
        <v>-2.9000752083333274E-3</v>
      </c>
      <c r="W8636" s="21">
        <f t="shared" si="944"/>
        <v>0</v>
      </c>
    </row>
    <row r="8637" spans="1:23">
      <c r="A8637" s="2">
        <f t="shared" si="939"/>
        <v>45597</v>
      </c>
      <c r="B8637" s="3">
        <f t="shared" si="940"/>
        <v>45623</v>
      </c>
      <c r="C8637" s="7">
        <v>45623.895833333336</v>
      </c>
      <c r="D8637" s="7">
        <v>45623.895833333336</v>
      </c>
      <c r="E8637" s="5">
        <v>64.5</v>
      </c>
      <c r="F8637" s="5">
        <v>-925.5</v>
      </c>
      <c r="G8637" s="5">
        <v>-1.2333333333333301</v>
      </c>
      <c r="H8637" s="34" cm="1">
        <f t="array" ref="H8637">SUMPRODUCT(('ESB Networks Summary'!$C$5:$C$17384=Data!D8637)*('ESB Networks Summary'!$E$5:$E$17384))*1000*2-SUMPRODUCT(('ESB Networks Summary'!$C$5:$C$17384=Data!D8637)*('ESB Networks Summary'!$F$5:$F$17384))*1000*2</f>
        <v>0</v>
      </c>
      <c r="I8637" s="5">
        <v>0</v>
      </c>
      <c r="J8637" s="5">
        <v>0</v>
      </c>
      <c r="K8637" s="17">
        <v>1</v>
      </c>
      <c r="L8637" s="52">
        <f t="shared" si="941"/>
        <v>0</v>
      </c>
      <c r="M8637" s="5">
        <v>201.333333333333</v>
      </c>
      <c r="N8637" s="5">
        <v>703.36666666666599</v>
      </c>
      <c r="O8637" s="96">
        <v>625.79999999999995</v>
      </c>
      <c r="P8637" s="5">
        <v>2.9</v>
      </c>
      <c r="Q8637" s="99">
        <v>0</v>
      </c>
      <c r="R8637" s="99">
        <v>28.486000000000001</v>
      </c>
      <c r="S8637" s="99">
        <v>18.655000000000001</v>
      </c>
      <c r="T8637" s="30">
        <f t="shared" si="938"/>
        <v>223.80000000000064</v>
      </c>
      <c r="U8637" s="21">
        <f t="shared" si="942"/>
        <v>0</v>
      </c>
      <c r="V8637" s="21">
        <f t="shared" si="943"/>
        <v>-1.1503916666666636E-4</v>
      </c>
      <c r="W8637" s="21">
        <f t="shared" si="944"/>
        <v>0</v>
      </c>
    </row>
    <row r="8638" spans="1:23">
      <c r="A8638" s="2">
        <f t="shared" si="939"/>
        <v>45597</v>
      </c>
      <c r="B8638" s="3">
        <f t="shared" si="940"/>
        <v>45623</v>
      </c>
      <c r="C8638" s="7">
        <v>45623.916666666664</v>
      </c>
      <c r="D8638" s="7">
        <v>45623.916666666664</v>
      </c>
      <c r="E8638" s="5">
        <v>59.699999999999903</v>
      </c>
      <c r="F8638" s="5">
        <v>-2657.7999999999902</v>
      </c>
      <c r="G8638" s="5">
        <v>-22.108333333333299</v>
      </c>
      <c r="H8638" s="34" cm="1">
        <f t="array" ref="H8638">SUMPRODUCT(('ESB Networks Summary'!$C$5:$C$17384=Data!D8638)*('ESB Networks Summary'!$E$5:$E$17384))*1000*2-SUMPRODUCT(('ESB Networks Summary'!$C$5:$C$17384=Data!D8638)*('ESB Networks Summary'!$F$5:$F$17384))*1000*2</f>
        <v>-2</v>
      </c>
      <c r="I8638" s="5">
        <v>0</v>
      </c>
      <c r="J8638" s="5">
        <v>0</v>
      </c>
      <c r="K8638" s="17">
        <v>1</v>
      </c>
      <c r="L8638" s="52">
        <f t="shared" si="941"/>
        <v>0</v>
      </c>
      <c r="M8638" s="5">
        <v>1602.1499999999901</v>
      </c>
      <c r="N8638" s="5">
        <v>2449.9499999999998</v>
      </c>
      <c r="O8638" s="96">
        <v>426.57</v>
      </c>
      <c r="P8638" s="5">
        <v>2.1333333333333302</v>
      </c>
      <c r="Q8638" s="99">
        <v>0</v>
      </c>
      <c r="R8638" s="99">
        <v>26.538999999999998</v>
      </c>
      <c r="S8638" s="99">
        <v>16.707000000000001</v>
      </c>
      <c r="T8638" s="30">
        <f t="shared" si="938"/>
        <v>187.87499999999045</v>
      </c>
      <c r="U8638" s="21">
        <f t="shared" si="942"/>
        <v>0</v>
      </c>
      <c r="V8638" s="21">
        <f t="shared" si="943"/>
        <v>-1.846819624999997E-3</v>
      </c>
      <c r="W8638" s="21">
        <f t="shared" si="944"/>
        <v>0</v>
      </c>
    </row>
    <row r="8639" spans="1:23">
      <c r="A8639" s="2">
        <f t="shared" si="939"/>
        <v>45597</v>
      </c>
      <c r="B8639" s="3">
        <f t="shared" si="940"/>
        <v>45623</v>
      </c>
      <c r="C8639" s="7">
        <v>45623.9375</v>
      </c>
      <c r="D8639" s="7">
        <v>45623.9375</v>
      </c>
      <c r="E8639" s="5">
        <v>55.8</v>
      </c>
      <c r="F8639" s="5">
        <v>-818.19999999999902</v>
      </c>
      <c r="G8639" s="5">
        <v>4.36666666666666</v>
      </c>
      <c r="H8639" s="34" cm="1">
        <f t="array" ref="H8639">SUMPRODUCT(('ESB Networks Summary'!$C$5:$C$17384=Data!D8639)*('ESB Networks Summary'!$E$5:$E$17384))*1000*2-SUMPRODUCT(('ESB Networks Summary'!$C$5:$C$17384=Data!D8639)*('ESB Networks Summary'!$F$5:$F$17384))*1000*2</f>
        <v>-4</v>
      </c>
      <c r="I8639" s="5">
        <v>0</v>
      </c>
      <c r="J8639" s="5">
        <v>0</v>
      </c>
      <c r="K8639" s="17">
        <v>1</v>
      </c>
      <c r="L8639" s="52">
        <f t="shared" si="941"/>
        <v>0</v>
      </c>
      <c r="M8639" s="5">
        <v>0</v>
      </c>
      <c r="N8639" s="5">
        <v>666.26666666666597</v>
      </c>
      <c r="O8639" s="96">
        <v>426.57</v>
      </c>
      <c r="P8639" s="5">
        <v>2.86666666666666</v>
      </c>
      <c r="Q8639" s="99">
        <v>0</v>
      </c>
      <c r="R8639" s="99">
        <v>26.538999999999998</v>
      </c>
      <c r="S8639" s="99">
        <v>16.707000000000001</v>
      </c>
      <c r="T8639" s="30">
        <f t="shared" si="938"/>
        <v>159.1666666666664</v>
      </c>
      <c r="U8639" s="21">
        <f t="shared" si="942"/>
        <v>5.7943483333333244E-4</v>
      </c>
      <c r="V8639" s="21">
        <f t="shared" si="943"/>
        <v>0</v>
      </c>
      <c r="W8639" s="21">
        <f t="shared" si="944"/>
        <v>0</v>
      </c>
    </row>
    <row r="8640" spans="1:23">
      <c r="A8640" s="2">
        <f t="shared" si="939"/>
        <v>45597</v>
      </c>
      <c r="B8640" s="3">
        <f t="shared" si="940"/>
        <v>45623</v>
      </c>
      <c r="C8640" s="7">
        <v>45623.958333333336</v>
      </c>
      <c r="D8640" s="7">
        <v>45623.958333333336</v>
      </c>
      <c r="E8640" s="5">
        <v>53.933333333333302</v>
      </c>
      <c r="F8640" s="5">
        <v>-812.3</v>
      </c>
      <c r="G8640" s="5">
        <v>3.0666666666666602</v>
      </c>
      <c r="H8640" s="34" cm="1">
        <f t="array" ref="H8640">SUMPRODUCT(('ESB Networks Summary'!$C$5:$C$17384=Data!D8640)*('ESB Networks Summary'!$E$5:$E$17384))*1000*2-SUMPRODUCT(('ESB Networks Summary'!$C$5:$C$17384=Data!D8640)*('ESB Networks Summary'!$F$5:$F$17384))*1000*2</f>
        <v>8</v>
      </c>
      <c r="I8640" s="5">
        <v>0</v>
      </c>
      <c r="J8640" s="5">
        <v>0</v>
      </c>
      <c r="K8640" s="17">
        <v>1</v>
      </c>
      <c r="L8640" s="52">
        <f t="shared" si="941"/>
        <v>0</v>
      </c>
      <c r="M8640" s="5">
        <v>0</v>
      </c>
      <c r="N8640" s="5">
        <v>996.83333333333303</v>
      </c>
      <c r="O8640" s="96">
        <v>259.12</v>
      </c>
      <c r="P8640" s="5">
        <v>2.7666666666666599</v>
      </c>
      <c r="Q8640" s="99">
        <v>0</v>
      </c>
      <c r="R8640" s="99">
        <v>26.185000000000002</v>
      </c>
      <c r="S8640" s="99">
        <v>22.119999999999997</v>
      </c>
      <c r="T8640" s="30">
        <f t="shared" si="938"/>
        <v>-178.6999999999997</v>
      </c>
      <c r="U8640" s="21">
        <f t="shared" si="942"/>
        <v>4.0150333333333256E-4</v>
      </c>
      <c r="V8640" s="21">
        <f t="shared" si="943"/>
        <v>0</v>
      </c>
      <c r="W8640" s="21">
        <f t="shared" si="944"/>
        <v>0</v>
      </c>
    </row>
    <row r="8641" spans="1:23">
      <c r="A8641" s="2">
        <f t="shared" si="939"/>
        <v>45597</v>
      </c>
      <c r="B8641" s="3">
        <f t="shared" si="940"/>
        <v>45623</v>
      </c>
      <c r="C8641" s="7">
        <v>45623.979166666664</v>
      </c>
      <c r="D8641" s="7">
        <v>45623.979166666664</v>
      </c>
      <c r="E8641" s="5">
        <v>52.266666666666602</v>
      </c>
      <c r="F8641" s="5">
        <v>-565.76666666666597</v>
      </c>
      <c r="G8641" s="5">
        <v>-3.4666666666666601</v>
      </c>
      <c r="H8641" s="34" cm="1">
        <f t="array" ref="H8641">SUMPRODUCT(('ESB Networks Summary'!$C$5:$C$17384=Data!D8641)*('ESB Networks Summary'!$E$5:$E$17384))*1000*2-SUMPRODUCT(('ESB Networks Summary'!$C$5:$C$17384=Data!D8641)*('ESB Networks Summary'!$F$5:$F$17384))*1000*2</f>
        <v>4</v>
      </c>
      <c r="I8641" s="5">
        <v>0</v>
      </c>
      <c r="J8641" s="5">
        <v>0</v>
      </c>
      <c r="K8641" s="17">
        <v>1</v>
      </c>
      <c r="L8641" s="52">
        <f t="shared" si="941"/>
        <v>0</v>
      </c>
      <c r="M8641" s="5">
        <v>0</v>
      </c>
      <c r="N8641" s="5">
        <v>424.79999999999899</v>
      </c>
      <c r="O8641" s="96">
        <v>259.12</v>
      </c>
      <c r="P8641" s="5">
        <v>2.2999999999999998</v>
      </c>
      <c r="Q8641" s="99">
        <v>0</v>
      </c>
      <c r="R8641" s="99">
        <v>26.185000000000002</v>
      </c>
      <c r="S8641" s="99">
        <v>22.119999999999997</v>
      </c>
      <c r="T8641" s="30">
        <f t="shared" si="938"/>
        <v>139.8000000000003</v>
      </c>
      <c r="U8641" s="21">
        <f t="shared" si="942"/>
        <v>0</v>
      </c>
      <c r="V8641" s="21">
        <f t="shared" si="943"/>
        <v>-3.8341333333333254E-4</v>
      </c>
      <c r="W8641" s="21">
        <f t="shared" si="944"/>
        <v>0</v>
      </c>
    </row>
    <row r="8642" spans="1:23">
      <c r="A8642" s="2">
        <f t="shared" si="939"/>
        <v>45597</v>
      </c>
      <c r="B8642" s="3">
        <f t="shared" si="940"/>
        <v>45624</v>
      </c>
      <c r="C8642" s="7">
        <v>45624</v>
      </c>
      <c r="D8642" s="7">
        <v>45624</v>
      </c>
      <c r="E8642" s="5">
        <v>51.1666666666666</v>
      </c>
      <c r="F8642" s="5">
        <v>-203.166666666666</v>
      </c>
      <c r="G8642" s="5">
        <v>-0.15833333333333299</v>
      </c>
      <c r="H8642" s="34" cm="1">
        <f t="array" ref="H8642">SUMPRODUCT(('ESB Networks Summary'!$C$5:$C$17384=Data!D8642)*('ESB Networks Summary'!$E$5:$E$17384))*1000*2-SUMPRODUCT(('ESB Networks Summary'!$C$5:$C$17384=Data!D8642)*('ESB Networks Summary'!$F$5:$F$17384))*1000*2</f>
        <v>2</v>
      </c>
      <c r="I8642" s="5">
        <v>0</v>
      </c>
      <c r="J8642" s="5">
        <v>0</v>
      </c>
      <c r="K8642" s="17">
        <v>1</v>
      </c>
      <c r="L8642" s="52">
        <f t="shared" si="941"/>
        <v>0</v>
      </c>
      <c r="M8642" s="5">
        <v>0</v>
      </c>
      <c r="N8642" s="5">
        <v>22.2</v>
      </c>
      <c r="O8642" s="96">
        <v>60.84</v>
      </c>
      <c r="P8642" s="5">
        <v>1.1666666666666601</v>
      </c>
      <c r="Q8642" s="99">
        <v>0</v>
      </c>
      <c r="R8642" s="99">
        <v>20.762999999999998</v>
      </c>
      <c r="S8642" s="99">
        <v>16.699000000000002</v>
      </c>
      <c r="T8642" s="30">
        <f t="shared" ref="T8642:T8705" si="945">P8642+G8642-N8642-F8642</f>
        <v>181.97499999999934</v>
      </c>
      <c r="U8642" s="21">
        <f t="shared" si="942"/>
        <v>0</v>
      </c>
      <c r="V8642" s="21">
        <f t="shared" si="943"/>
        <v>-1.322004166666664E-5</v>
      </c>
      <c r="W8642" s="21">
        <f t="shared" si="944"/>
        <v>0</v>
      </c>
    </row>
    <row r="8643" spans="1:23">
      <c r="A8643" s="2">
        <f t="shared" ref="A8643:A8706" si="946">DATE(YEAR(C8643),MONTH(C8643),1)</f>
        <v>45597</v>
      </c>
      <c r="B8643" s="3">
        <f t="shared" ref="B8643:B8706" si="947">DATE(YEAR(C8643),MONTH(C8643),DAY(C8643))</f>
        <v>45624</v>
      </c>
      <c r="C8643" s="7">
        <v>45624.020833333336</v>
      </c>
      <c r="D8643" s="7">
        <v>45624.020833333336</v>
      </c>
      <c r="E8643" s="5">
        <v>51</v>
      </c>
      <c r="F8643" s="5">
        <v>-201.9</v>
      </c>
      <c r="G8643" s="5">
        <v>-0.53333333333333299</v>
      </c>
      <c r="H8643" s="34" cm="1">
        <f t="array" ref="H8643">SUMPRODUCT(('ESB Networks Summary'!$C$5:$C$17384=Data!D8643)*('ESB Networks Summary'!$E$5:$E$17384))*1000*2-SUMPRODUCT(('ESB Networks Summary'!$C$5:$C$17384=Data!D8643)*('ESB Networks Summary'!$F$5:$F$17384))*1000*2</f>
        <v>4</v>
      </c>
      <c r="I8643" s="5">
        <v>0</v>
      </c>
      <c r="J8643" s="5">
        <v>0</v>
      </c>
      <c r="K8643" s="17">
        <v>1</v>
      </c>
      <c r="L8643" s="52">
        <f t="shared" ref="L8643:L8706" si="948">IF(AND(K8643=2,K8642&lt;2),1,0)</f>
        <v>0</v>
      </c>
      <c r="M8643" s="5">
        <v>0</v>
      </c>
      <c r="N8643" s="5">
        <v>36.866666666666603</v>
      </c>
      <c r="O8643" s="96">
        <v>60.84</v>
      </c>
      <c r="P8643" s="5">
        <v>1</v>
      </c>
      <c r="Q8643" s="99">
        <v>0</v>
      </c>
      <c r="R8643" s="99">
        <v>20.762999999999998</v>
      </c>
      <c r="S8643" s="99">
        <v>16.699000000000002</v>
      </c>
      <c r="T8643" s="30">
        <f t="shared" si="945"/>
        <v>165.50000000000006</v>
      </c>
      <c r="U8643" s="21">
        <f t="shared" ref="U8643:U8706" si="949">IF(G8643&gt;0, G8643/1000*R8643/2,0)/100</f>
        <v>0</v>
      </c>
      <c r="V8643" s="21">
        <f t="shared" ref="V8643:V8706" si="950">IF(G8643&lt;0, G8643/1000*S8643/2,0)/100</f>
        <v>-4.453066666666665E-5</v>
      </c>
      <c r="W8643" s="21">
        <f t="shared" ref="W8643:W8706" si="951">IF(J8643&gt;P8643,J8643/1000/2*R8643/100,0)</f>
        <v>0</v>
      </c>
    </row>
    <row r="8644" spans="1:23">
      <c r="A8644" s="2">
        <f t="shared" si="946"/>
        <v>45597</v>
      </c>
      <c r="B8644" s="3">
        <f t="shared" si="947"/>
        <v>45624</v>
      </c>
      <c r="C8644" s="7">
        <v>45624.041666666664</v>
      </c>
      <c r="D8644" s="7">
        <v>45624.041666666664</v>
      </c>
      <c r="E8644" s="5">
        <v>50.233333333333299</v>
      </c>
      <c r="F8644" s="5">
        <v>-178.63333333333301</v>
      </c>
      <c r="G8644" s="5">
        <v>-0.1</v>
      </c>
      <c r="H8644" s="34" cm="1">
        <f t="array" ref="H8644">SUMPRODUCT(('ESB Networks Summary'!$C$5:$C$17384=Data!D8644)*('ESB Networks Summary'!$E$5:$E$17384))*1000*2-SUMPRODUCT(('ESB Networks Summary'!$C$5:$C$17384=Data!D8644)*('ESB Networks Summary'!$F$5:$F$17384))*1000*2</f>
        <v>4</v>
      </c>
      <c r="I8644" s="5">
        <v>0</v>
      </c>
      <c r="J8644" s="5">
        <v>0</v>
      </c>
      <c r="K8644" s="17">
        <v>1</v>
      </c>
      <c r="L8644" s="52">
        <f t="shared" si="948"/>
        <v>0</v>
      </c>
      <c r="M8644" s="5">
        <v>0</v>
      </c>
      <c r="N8644" s="5">
        <v>3.36666666666666</v>
      </c>
      <c r="O8644" s="96">
        <v>32.86</v>
      </c>
      <c r="P8644" s="5">
        <v>1</v>
      </c>
      <c r="Q8644" s="99">
        <v>0</v>
      </c>
      <c r="R8644" s="99">
        <v>20.765000000000001</v>
      </c>
      <c r="S8644" s="99">
        <v>16.7</v>
      </c>
      <c r="T8644" s="30">
        <f t="shared" si="945"/>
        <v>176.16666666666634</v>
      </c>
      <c r="U8644" s="21">
        <f t="shared" si="949"/>
        <v>0</v>
      </c>
      <c r="V8644" s="21">
        <f t="shared" si="950"/>
        <v>-8.3499999999999997E-6</v>
      </c>
      <c r="W8644" s="21">
        <f t="shared" si="951"/>
        <v>0</v>
      </c>
    </row>
    <row r="8645" spans="1:23">
      <c r="A8645" s="2">
        <f t="shared" si="946"/>
        <v>45597</v>
      </c>
      <c r="B8645" s="3">
        <f t="shared" si="947"/>
        <v>45624</v>
      </c>
      <c r="C8645" s="7">
        <v>45624.0625</v>
      </c>
      <c r="D8645" s="7">
        <v>45624.0625</v>
      </c>
      <c r="E8645" s="5">
        <v>50</v>
      </c>
      <c r="F8645" s="5">
        <v>-193.333333333333</v>
      </c>
      <c r="G8645" s="5">
        <v>-3.2666666666666599</v>
      </c>
      <c r="H8645" s="34" cm="1">
        <f t="array" ref="H8645">SUMPRODUCT(('ESB Networks Summary'!$C$5:$C$17384=Data!D8645)*('ESB Networks Summary'!$E$5:$E$17384))*1000*2-SUMPRODUCT(('ESB Networks Summary'!$C$5:$C$17384=Data!D8645)*('ESB Networks Summary'!$F$5:$F$17384))*1000*2</f>
        <v>2</v>
      </c>
      <c r="I8645" s="5">
        <v>0</v>
      </c>
      <c r="J8645" s="5">
        <v>0</v>
      </c>
      <c r="K8645" s="17">
        <v>1</v>
      </c>
      <c r="L8645" s="52">
        <f t="shared" si="948"/>
        <v>0</v>
      </c>
      <c r="M8645" s="5">
        <v>0</v>
      </c>
      <c r="N8645" s="5">
        <v>40.233333333333299</v>
      </c>
      <c r="O8645" s="96">
        <v>32.86</v>
      </c>
      <c r="P8645" s="5">
        <v>1.3333333333333299</v>
      </c>
      <c r="Q8645" s="99">
        <v>0</v>
      </c>
      <c r="R8645" s="99">
        <v>20.765000000000001</v>
      </c>
      <c r="S8645" s="99">
        <v>16.7</v>
      </c>
      <c r="T8645" s="30">
        <f t="shared" si="945"/>
        <v>151.16666666666637</v>
      </c>
      <c r="U8645" s="21">
        <f t="shared" si="949"/>
        <v>0</v>
      </c>
      <c r="V8645" s="21">
        <f t="shared" si="950"/>
        <v>-2.7276666666666607E-4</v>
      </c>
      <c r="W8645" s="21">
        <f t="shared" si="951"/>
        <v>0</v>
      </c>
    </row>
    <row r="8646" spans="1:23">
      <c r="A8646" s="2">
        <f t="shared" si="946"/>
        <v>45597</v>
      </c>
      <c r="B8646" s="3">
        <f t="shared" si="947"/>
        <v>45624</v>
      </c>
      <c r="C8646" s="7">
        <v>45624.083333333336</v>
      </c>
      <c r="D8646" s="7">
        <v>45624.083333333336</v>
      </c>
      <c r="E8646" s="5">
        <v>52.908333333333303</v>
      </c>
      <c r="F8646" s="5">
        <v>3130.7166666666599</v>
      </c>
      <c r="G8646" s="5">
        <v>3756.0833333333298</v>
      </c>
      <c r="H8646" s="34" cm="1">
        <f t="array" ref="H8646">SUMPRODUCT(('ESB Networks Summary'!$C$5:$C$17384=Data!D8646)*('ESB Networks Summary'!$E$5:$E$17384))*1000*2-SUMPRODUCT(('ESB Networks Summary'!$C$5:$C$17384=Data!D8646)*('ESB Networks Summary'!$F$5:$F$17384))*1000*2</f>
        <v>3698</v>
      </c>
      <c r="I8646" s="5">
        <v>0</v>
      </c>
      <c r="J8646" s="5">
        <v>0</v>
      </c>
      <c r="K8646" s="17">
        <v>1</v>
      </c>
      <c r="L8646" s="52">
        <f t="shared" si="948"/>
        <v>0</v>
      </c>
      <c r="M8646" s="5">
        <v>0</v>
      </c>
      <c r="N8646" s="5">
        <v>0</v>
      </c>
      <c r="O8646" s="97">
        <v>11.93</v>
      </c>
      <c r="P8646" s="5">
        <v>1.8333333333333299</v>
      </c>
      <c r="Q8646" s="99">
        <v>0</v>
      </c>
      <c r="R8646" s="99">
        <v>18.574999999999999</v>
      </c>
      <c r="S8646" s="99">
        <v>14.51</v>
      </c>
      <c r="T8646" s="30">
        <f t="shared" si="945"/>
        <v>627.20000000000346</v>
      </c>
      <c r="U8646" s="21">
        <f t="shared" si="949"/>
        <v>0.348846239583333</v>
      </c>
      <c r="V8646" s="21">
        <f t="shared" si="950"/>
        <v>0</v>
      </c>
      <c r="W8646" s="21">
        <f t="shared" si="951"/>
        <v>0</v>
      </c>
    </row>
    <row r="8647" spans="1:23">
      <c r="A8647" s="2">
        <f t="shared" si="946"/>
        <v>45597</v>
      </c>
      <c r="B8647" s="3">
        <f t="shared" si="947"/>
        <v>45624</v>
      </c>
      <c r="C8647" s="7">
        <v>45624.104166666664</v>
      </c>
      <c r="D8647" s="7">
        <v>45624.104166666664</v>
      </c>
      <c r="E8647" s="5">
        <v>60.341666666666598</v>
      </c>
      <c r="F8647" s="5">
        <v>3454.8583333333299</v>
      </c>
      <c r="G8647" s="5">
        <v>3913.1749999999902</v>
      </c>
      <c r="H8647" s="34" cm="1">
        <f t="array" ref="H8647">SUMPRODUCT(('ESB Networks Summary'!$C$5:$C$17384=Data!D8647)*('ESB Networks Summary'!$E$5:$E$17384))*1000*2-SUMPRODUCT(('ESB Networks Summary'!$C$5:$C$17384=Data!D8647)*('ESB Networks Summary'!$F$5:$F$17384))*1000*2</f>
        <v>3940</v>
      </c>
      <c r="I8647" s="5">
        <v>0</v>
      </c>
      <c r="J8647" s="5">
        <v>0</v>
      </c>
      <c r="K8647" s="17">
        <v>1</v>
      </c>
      <c r="L8647" s="52">
        <f t="shared" si="948"/>
        <v>0</v>
      </c>
      <c r="M8647" s="5">
        <v>0</v>
      </c>
      <c r="N8647" s="5">
        <v>0</v>
      </c>
      <c r="O8647" s="96">
        <v>11.93</v>
      </c>
      <c r="P8647" s="5">
        <v>2.5666666666666602</v>
      </c>
      <c r="Q8647" s="99">
        <v>0</v>
      </c>
      <c r="R8647" s="99">
        <v>18.574999999999999</v>
      </c>
      <c r="S8647" s="99">
        <v>14.51</v>
      </c>
      <c r="T8647" s="30">
        <f t="shared" si="945"/>
        <v>460.88333333332685</v>
      </c>
      <c r="U8647" s="21">
        <f t="shared" si="949"/>
        <v>0.36343612812499904</v>
      </c>
      <c r="V8647" s="21">
        <f t="shared" si="950"/>
        <v>0</v>
      </c>
      <c r="W8647" s="21">
        <f t="shared" si="951"/>
        <v>0</v>
      </c>
    </row>
    <row r="8648" spans="1:23">
      <c r="A8648" s="2">
        <f t="shared" si="946"/>
        <v>45597</v>
      </c>
      <c r="B8648" s="3">
        <f t="shared" si="947"/>
        <v>45624</v>
      </c>
      <c r="C8648" s="7">
        <v>45624.125</v>
      </c>
      <c r="D8648" s="7">
        <v>45624.125</v>
      </c>
      <c r="E8648" s="5">
        <v>67.933333333333294</v>
      </c>
      <c r="F8648" s="5">
        <v>3479.63333333333</v>
      </c>
      <c r="G8648" s="5">
        <v>3945.0666666666598</v>
      </c>
      <c r="H8648" s="34" cm="1">
        <f t="array" ref="H8648">SUMPRODUCT(('ESB Networks Summary'!$C$5:$C$17384=Data!D8648)*('ESB Networks Summary'!$E$5:$E$17384))*1000*2-SUMPRODUCT(('ESB Networks Summary'!$C$5:$C$17384=Data!D8648)*('ESB Networks Summary'!$F$5:$F$17384))*1000*2</f>
        <v>3968</v>
      </c>
      <c r="I8648" s="5">
        <v>0</v>
      </c>
      <c r="J8648" s="5">
        <v>0</v>
      </c>
      <c r="K8648" s="17">
        <v>1</v>
      </c>
      <c r="L8648" s="52">
        <f t="shared" si="948"/>
        <v>0</v>
      </c>
      <c r="M8648" s="5">
        <v>0</v>
      </c>
      <c r="N8648" s="5">
        <v>0</v>
      </c>
      <c r="O8648" s="96">
        <v>0.85</v>
      </c>
      <c r="P8648" s="5">
        <v>3</v>
      </c>
      <c r="Q8648" s="99">
        <v>0</v>
      </c>
      <c r="R8648" s="99">
        <v>17.815999999999999</v>
      </c>
      <c r="S8648" s="99">
        <v>13.750999999999999</v>
      </c>
      <c r="T8648" s="30">
        <f t="shared" si="945"/>
        <v>468.43333333332976</v>
      </c>
      <c r="U8648" s="21">
        <f t="shared" si="949"/>
        <v>0.35142653866666607</v>
      </c>
      <c r="V8648" s="21">
        <f t="shared" si="950"/>
        <v>0</v>
      </c>
      <c r="W8648" s="21">
        <f t="shared" si="951"/>
        <v>0</v>
      </c>
    </row>
    <row r="8649" spans="1:23">
      <c r="A8649" s="2">
        <f t="shared" si="946"/>
        <v>45597</v>
      </c>
      <c r="B8649" s="3">
        <f t="shared" si="947"/>
        <v>45624</v>
      </c>
      <c r="C8649" s="7">
        <v>45624.145833333336</v>
      </c>
      <c r="D8649" s="7">
        <v>45624.145833333336</v>
      </c>
      <c r="E8649" s="5">
        <v>75.566666666666606</v>
      </c>
      <c r="F8649" s="5">
        <v>3492.5333333333301</v>
      </c>
      <c r="G8649" s="5">
        <v>3959.3333333333298</v>
      </c>
      <c r="H8649" s="34" cm="1">
        <f t="array" ref="H8649">SUMPRODUCT(('ESB Networks Summary'!$C$5:$C$17384=Data!D8649)*('ESB Networks Summary'!$E$5:$E$17384))*1000*2-SUMPRODUCT(('ESB Networks Summary'!$C$5:$C$17384=Data!D8649)*('ESB Networks Summary'!$F$5:$F$17384))*1000*2</f>
        <v>3986</v>
      </c>
      <c r="I8649" s="5">
        <v>0</v>
      </c>
      <c r="J8649" s="5">
        <v>0</v>
      </c>
      <c r="K8649" s="17">
        <v>1</v>
      </c>
      <c r="L8649" s="52">
        <f t="shared" si="948"/>
        <v>0</v>
      </c>
      <c r="M8649" s="5">
        <v>0</v>
      </c>
      <c r="N8649" s="5">
        <v>0</v>
      </c>
      <c r="O8649" s="96">
        <v>0.85</v>
      </c>
      <c r="P8649" s="5">
        <v>3</v>
      </c>
      <c r="Q8649" s="99">
        <v>0</v>
      </c>
      <c r="R8649" s="99">
        <v>17.815999999999999</v>
      </c>
      <c r="S8649" s="99">
        <v>13.750999999999999</v>
      </c>
      <c r="T8649" s="30">
        <f t="shared" si="945"/>
        <v>469.79999999999973</v>
      </c>
      <c r="U8649" s="21">
        <f t="shared" si="949"/>
        <v>0.35269741333333299</v>
      </c>
      <c r="V8649" s="21">
        <f t="shared" si="950"/>
        <v>0</v>
      </c>
      <c r="W8649" s="21">
        <f t="shared" si="951"/>
        <v>0</v>
      </c>
    </row>
    <row r="8650" spans="1:23">
      <c r="A8650" s="2">
        <f t="shared" si="946"/>
        <v>45597</v>
      </c>
      <c r="B8650" s="3">
        <f t="shared" si="947"/>
        <v>45624</v>
      </c>
      <c r="C8650" s="7">
        <v>45624.166666666664</v>
      </c>
      <c r="D8650" s="7">
        <v>45624.166666666664</v>
      </c>
      <c r="E8650" s="5">
        <v>82.641666666666595</v>
      </c>
      <c r="F8650" s="5">
        <v>3502.5916666666599</v>
      </c>
      <c r="G8650" s="5">
        <v>3952.1749999999902</v>
      </c>
      <c r="H8650" s="34" cm="1">
        <f t="array" ref="H8650">SUMPRODUCT(('ESB Networks Summary'!$C$5:$C$17384=Data!D8650)*('ESB Networks Summary'!$E$5:$E$17384))*1000*2-SUMPRODUCT(('ESB Networks Summary'!$C$5:$C$17384=Data!D8650)*('ESB Networks Summary'!$F$5:$F$17384))*1000*2</f>
        <v>3980</v>
      </c>
      <c r="I8650" s="5">
        <v>0</v>
      </c>
      <c r="J8650" s="5">
        <v>0</v>
      </c>
      <c r="K8650" s="17">
        <v>1</v>
      </c>
      <c r="L8650" s="52">
        <f t="shared" si="948"/>
        <v>0</v>
      </c>
      <c r="M8650" s="5">
        <v>0</v>
      </c>
      <c r="N8650" s="5">
        <v>0</v>
      </c>
      <c r="O8650" s="96">
        <v>5.82</v>
      </c>
      <c r="P8650" s="5">
        <v>3.3333333333333299</v>
      </c>
      <c r="Q8650" s="99">
        <v>0</v>
      </c>
      <c r="R8650" s="99">
        <v>17.285</v>
      </c>
      <c r="S8650" s="99">
        <v>13.219999999999999</v>
      </c>
      <c r="T8650" s="30">
        <f t="shared" si="945"/>
        <v>452.91666666666379</v>
      </c>
      <c r="U8650" s="21">
        <f t="shared" si="949"/>
        <v>0.34156672437499913</v>
      </c>
      <c r="V8650" s="21">
        <f t="shared" si="950"/>
        <v>0</v>
      </c>
      <c r="W8650" s="21">
        <f t="shared" si="951"/>
        <v>0</v>
      </c>
    </row>
    <row r="8651" spans="1:23">
      <c r="A8651" s="2">
        <f t="shared" si="946"/>
        <v>45597</v>
      </c>
      <c r="B8651" s="3">
        <f t="shared" si="947"/>
        <v>45624</v>
      </c>
      <c r="C8651" s="7">
        <v>45624.1875</v>
      </c>
      <c r="D8651" s="7">
        <v>45624.1875</v>
      </c>
      <c r="E8651" s="5">
        <v>88.266666666666595</v>
      </c>
      <c r="F8651" s="5">
        <v>3523.7333333333299</v>
      </c>
      <c r="G8651" s="5">
        <v>3990.2999999999902</v>
      </c>
      <c r="H8651" s="34" cm="1">
        <f t="array" ref="H8651">SUMPRODUCT(('ESB Networks Summary'!$C$5:$C$17384=Data!D8651)*('ESB Networks Summary'!$E$5:$E$17384))*1000*2-SUMPRODUCT(('ESB Networks Summary'!$C$5:$C$17384=Data!D8651)*('ESB Networks Summary'!$F$5:$F$17384))*1000*2</f>
        <v>4016</v>
      </c>
      <c r="I8651" s="5">
        <v>0</v>
      </c>
      <c r="J8651" s="5">
        <v>0</v>
      </c>
      <c r="K8651" s="17">
        <v>1</v>
      </c>
      <c r="L8651" s="52">
        <f t="shared" si="948"/>
        <v>0</v>
      </c>
      <c r="M8651" s="5">
        <v>0</v>
      </c>
      <c r="N8651" s="5">
        <v>0</v>
      </c>
      <c r="O8651" s="96">
        <v>5.82</v>
      </c>
      <c r="P8651" s="5">
        <v>4.5999999999999996</v>
      </c>
      <c r="Q8651" s="99">
        <v>0</v>
      </c>
      <c r="R8651" s="99">
        <v>17.285</v>
      </c>
      <c r="S8651" s="99">
        <v>13.219999999999999</v>
      </c>
      <c r="T8651" s="30">
        <f t="shared" si="945"/>
        <v>471.16666666666015</v>
      </c>
      <c r="U8651" s="21">
        <f t="shared" si="949"/>
        <v>0.34486167749999913</v>
      </c>
      <c r="V8651" s="21">
        <f t="shared" si="950"/>
        <v>0</v>
      </c>
      <c r="W8651" s="21">
        <f t="shared" si="951"/>
        <v>0</v>
      </c>
    </row>
    <row r="8652" spans="1:23">
      <c r="A8652" s="2">
        <f t="shared" si="946"/>
        <v>45597</v>
      </c>
      <c r="B8652" s="3">
        <f t="shared" si="947"/>
        <v>45624</v>
      </c>
      <c r="C8652" s="7">
        <v>45624.208333333336</v>
      </c>
      <c r="D8652" s="7">
        <v>45624.208333333336</v>
      </c>
      <c r="E8652" s="5">
        <v>91.8333333333333</v>
      </c>
      <c r="F8652" s="5">
        <v>2387.4416666666598</v>
      </c>
      <c r="G8652" s="5">
        <v>2729.1666666666601</v>
      </c>
      <c r="H8652" s="34" cm="1">
        <f t="array" ref="H8652">SUMPRODUCT(('ESB Networks Summary'!$C$5:$C$17384=Data!D8652)*('ESB Networks Summary'!$E$5:$E$17384))*1000*2-SUMPRODUCT(('ESB Networks Summary'!$C$5:$C$17384=Data!D8652)*('ESB Networks Summary'!$F$5:$F$17384))*1000*2</f>
        <v>2672</v>
      </c>
      <c r="I8652" s="5">
        <v>0</v>
      </c>
      <c r="J8652" s="5">
        <v>0</v>
      </c>
      <c r="K8652" s="17">
        <v>1</v>
      </c>
      <c r="L8652" s="52">
        <f t="shared" si="948"/>
        <v>0</v>
      </c>
      <c r="M8652" s="5">
        <v>0</v>
      </c>
      <c r="N8652" s="5">
        <v>0</v>
      </c>
      <c r="O8652" s="96">
        <v>1485.05</v>
      </c>
      <c r="P8652" s="5">
        <v>5</v>
      </c>
      <c r="Q8652" s="99">
        <v>0</v>
      </c>
      <c r="R8652" s="99">
        <v>17.244999999999997</v>
      </c>
      <c r="S8652" s="99">
        <v>13.180000000000001</v>
      </c>
      <c r="T8652" s="30">
        <f t="shared" si="945"/>
        <v>346.72500000000036</v>
      </c>
      <c r="U8652" s="21">
        <f t="shared" si="949"/>
        <v>0.23532239583333275</v>
      </c>
      <c r="V8652" s="21">
        <f t="shared" si="950"/>
        <v>0</v>
      </c>
      <c r="W8652" s="21">
        <f t="shared" si="951"/>
        <v>0</v>
      </c>
    </row>
    <row r="8653" spans="1:23">
      <c r="A8653" s="2">
        <f t="shared" si="946"/>
        <v>45597</v>
      </c>
      <c r="B8653" s="3">
        <f t="shared" si="947"/>
        <v>45624</v>
      </c>
      <c r="C8653" s="7">
        <v>45624.229166666664</v>
      </c>
      <c r="D8653" s="7">
        <v>45624.229166666664</v>
      </c>
      <c r="E8653" s="5">
        <v>99.633333333333297</v>
      </c>
      <c r="F8653" s="5">
        <v>78.766666666666595</v>
      </c>
      <c r="G8653" s="5">
        <v>3698.5333333333301</v>
      </c>
      <c r="H8653" s="34" cm="1">
        <f t="array" ref="H8653">SUMPRODUCT(('ESB Networks Summary'!$C$5:$C$17384=Data!D8653)*('ESB Networks Summary'!$E$5:$E$17384))*1000*2-SUMPRODUCT(('ESB Networks Summary'!$C$5:$C$17384=Data!D8653)*('ESB Networks Summary'!$F$5:$F$17384))*1000*2</f>
        <v>3720</v>
      </c>
      <c r="I8653" s="5">
        <v>3344.36666666666</v>
      </c>
      <c r="J8653" s="5">
        <v>0</v>
      </c>
      <c r="K8653" s="17">
        <v>1</v>
      </c>
      <c r="L8653" s="52">
        <f t="shared" si="948"/>
        <v>0</v>
      </c>
      <c r="M8653" s="5">
        <v>0</v>
      </c>
      <c r="N8653" s="5">
        <v>3524.3333333333298</v>
      </c>
      <c r="O8653" s="96">
        <v>1485.05</v>
      </c>
      <c r="P8653" s="5">
        <v>4.1333333333333302</v>
      </c>
      <c r="Q8653" s="99">
        <v>0</v>
      </c>
      <c r="R8653" s="99">
        <v>17.244999999999997</v>
      </c>
      <c r="S8653" s="99">
        <v>13.180000000000001</v>
      </c>
      <c r="T8653" s="30">
        <f t="shared" si="945"/>
        <v>99.56666666666689</v>
      </c>
      <c r="U8653" s="21">
        <f t="shared" si="949"/>
        <v>0.31890603666666634</v>
      </c>
      <c r="V8653" s="21">
        <f t="shared" si="950"/>
        <v>0</v>
      </c>
      <c r="W8653" s="21">
        <f t="shared" si="951"/>
        <v>0</v>
      </c>
    </row>
    <row r="8654" spans="1:23">
      <c r="A8654" s="2">
        <f t="shared" si="946"/>
        <v>45597</v>
      </c>
      <c r="B8654" s="3">
        <f t="shared" si="947"/>
        <v>45624</v>
      </c>
      <c r="C8654" s="7">
        <v>45624.25</v>
      </c>
      <c r="D8654" s="7">
        <v>45624.25</v>
      </c>
      <c r="E8654" s="5">
        <v>96.633333333333297</v>
      </c>
      <c r="F8654" s="5">
        <v>-2101.5</v>
      </c>
      <c r="G8654" s="5">
        <v>124.69999999999899</v>
      </c>
      <c r="H8654" s="34" cm="1">
        <f t="array" ref="H8654">SUMPRODUCT(('ESB Networks Summary'!$C$5:$C$17384=Data!D8654)*('ESB Networks Summary'!$E$5:$E$17384))*1000*2-SUMPRODUCT(('ESB Networks Summary'!$C$5:$C$17384=Data!D8654)*('ESB Networks Summary'!$F$5:$F$17384))*1000*2</f>
        <v>186</v>
      </c>
      <c r="I8654" s="5">
        <v>1845.36666666666</v>
      </c>
      <c r="J8654" s="5">
        <v>0</v>
      </c>
      <c r="K8654" s="17">
        <v>1</v>
      </c>
      <c r="L8654" s="52">
        <f t="shared" si="948"/>
        <v>0</v>
      </c>
      <c r="M8654" s="5">
        <v>0</v>
      </c>
      <c r="N8654" s="5">
        <v>1975.0333333333299</v>
      </c>
      <c r="O8654" s="96">
        <v>801.39</v>
      </c>
      <c r="P8654" s="5">
        <v>4</v>
      </c>
      <c r="Q8654" s="99">
        <v>0</v>
      </c>
      <c r="R8654" s="99">
        <v>18.863999999999997</v>
      </c>
      <c r="S8654" s="99">
        <v>14.799000000000001</v>
      </c>
      <c r="T8654" s="30">
        <f t="shared" si="945"/>
        <v>255.16666666666902</v>
      </c>
      <c r="U8654" s="21">
        <f t="shared" si="949"/>
        <v>1.1761703999999904E-2</v>
      </c>
      <c r="V8654" s="21">
        <f t="shared" si="950"/>
        <v>0</v>
      </c>
      <c r="W8654" s="21">
        <f t="shared" si="951"/>
        <v>0</v>
      </c>
    </row>
    <row r="8655" spans="1:23">
      <c r="A8655" s="2">
        <f t="shared" si="946"/>
        <v>45597</v>
      </c>
      <c r="B8655" s="3">
        <f t="shared" si="947"/>
        <v>45624</v>
      </c>
      <c r="C8655" s="7">
        <v>45624.270833333336</v>
      </c>
      <c r="D8655" s="7">
        <v>45624.270833333336</v>
      </c>
      <c r="E8655" s="5">
        <v>94.2</v>
      </c>
      <c r="F8655" s="5">
        <v>-561.29999999999995</v>
      </c>
      <c r="G8655" s="5">
        <v>-0.39999999999999902</v>
      </c>
      <c r="H8655" s="34" cm="1">
        <f t="array" ref="H8655">SUMPRODUCT(('ESB Networks Summary'!$C$5:$C$17384=Data!D8655)*('ESB Networks Summary'!$E$5:$E$17384))*1000*2-SUMPRODUCT(('ESB Networks Summary'!$C$5:$C$17384=Data!D8655)*('ESB Networks Summary'!$F$5:$F$17384))*1000*2</f>
        <v>8</v>
      </c>
      <c r="I8655" s="5">
        <v>375.32499999999999</v>
      </c>
      <c r="J8655" s="5">
        <v>0</v>
      </c>
      <c r="K8655" s="17">
        <v>1</v>
      </c>
      <c r="L8655" s="52">
        <f t="shared" si="948"/>
        <v>0</v>
      </c>
      <c r="M8655" s="5">
        <v>0</v>
      </c>
      <c r="N8655" s="5">
        <v>437.10833333333301</v>
      </c>
      <c r="O8655" s="96">
        <v>801.39</v>
      </c>
      <c r="P8655" s="5">
        <v>4</v>
      </c>
      <c r="Q8655" s="99">
        <v>0</v>
      </c>
      <c r="R8655" s="99">
        <v>18.863999999999997</v>
      </c>
      <c r="S8655" s="99">
        <v>14.799000000000001</v>
      </c>
      <c r="T8655" s="30">
        <f t="shared" si="945"/>
        <v>127.79166666666697</v>
      </c>
      <c r="U8655" s="21">
        <f t="shared" si="949"/>
        <v>0</v>
      </c>
      <c r="V8655" s="21">
        <f t="shared" si="950"/>
        <v>-2.9597999999999932E-5</v>
      </c>
      <c r="W8655" s="21">
        <f t="shared" si="951"/>
        <v>0</v>
      </c>
    </row>
    <row r="8656" spans="1:23">
      <c r="A8656" s="2">
        <f t="shared" si="946"/>
        <v>45597</v>
      </c>
      <c r="B8656" s="3">
        <f t="shared" si="947"/>
        <v>45624</v>
      </c>
      <c r="C8656" s="7">
        <v>45624.291666666664</v>
      </c>
      <c r="D8656" s="7">
        <v>45624.291666666664</v>
      </c>
      <c r="E8656" s="5">
        <v>93.3</v>
      </c>
      <c r="F8656" s="5">
        <v>-463.06666666666598</v>
      </c>
      <c r="G8656" s="5">
        <v>-0.39999999999999902</v>
      </c>
      <c r="H8656" s="34" cm="1">
        <f t="array" ref="H8656">SUMPRODUCT(('ESB Networks Summary'!$C$5:$C$17384=Data!D8656)*('ESB Networks Summary'!$E$5:$E$17384))*1000*2-SUMPRODUCT(('ESB Networks Summary'!$C$5:$C$17384=Data!D8656)*('ESB Networks Summary'!$F$5:$F$17384))*1000*2</f>
        <v>4</v>
      </c>
      <c r="I8656" s="5">
        <v>0</v>
      </c>
      <c r="J8656" s="5">
        <v>0</v>
      </c>
      <c r="K8656" s="17">
        <v>1</v>
      </c>
      <c r="L8656" s="52">
        <f t="shared" si="948"/>
        <v>0</v>
      </c>
      <c r="M8656" s="5">
        <v>0</v>
      </c>
      <c r="N8656" s="5">
        <v>317.39999999999998</v>
      </c>
      <c r="O8656" s="96">
        <v>1220.25</v>
      </c>
      <c r="P8656" s="5">
        <v>5.93333333333333</v>
      </c>
      <c r="Q8656" s="99">
        <v>0</v>
      </c>
      <c r="R8656" s="99">
        <v>22.359000000000002</v>
      </c>
      <c r="S8656" s="99">
        <v>18.294</v>
      </c>
      <c r="T8656" s="30">
        <f t="shared" si="945"/>
        <v>151.19999999999931</v>
      </c>
      <c r="U8656" s="21">
        <f t="shared" si="949"/>
        <v>0</v>
      </c>
      <c r="V8656" s="21">
        <f t="shared" si="950"/>
        <v>-3.6587999999999915E-5</v>
      </c>
      <c r="W8656" s="21">
        <f t="shared" si="951"/>
        <v>0</v>
      </c>
    </row>
    <row r="8657" spans="1:23">
      <c r="A8657" s="2">
        <f t="shared" si="946"/>
        <v>45597</v>
      </c>
      <c r="B8657" s="3">
        <f t="shared" si="947"/>
        <v>45624</v>
      </c>
      <c r="C8657" s="7">
        <v>45624.3125</v>
      </c>
      <c r="D8657" s="7">
        <v>45624.3125</v>
      </c>
      <c r="E8657" s="5">
        <v>91.674999999999997</v>
      </c>
      <c r="F8657" s="5">
        <v>-986.45833333333303</v>
      </c>
      <c r="G8657" s="5">
        <v>-2.0249999999999999</v>
      </c>
      <c r="H8657" s="34" cm="1">
        <f t="array" ref="H8657">SUMPRODUCT(('ESB Networks Summary'!$C$5:$C$17384=Data!D8657)*('ESB Networks Summary'!$E$5:$E$17384))*1000*2-SUMPRODUCT(('ESB Networks Summary'!$C$5:$C$17384=Data!D8657)*('ESB Networks Summary'!$F$5:$F$17384))*1000*2</f>
        <v>4</v>
      </c>
      <c r="I8657" s="5">
        <v>0</v>
      </c>
      <c r="J8657" s="5">
        <v>0</v>
      </c>
      <c r="K8657" s="17">
        <v>1</v>
      </c>
      <c r="L8657" s="52">
        <f t="shared" si="948"/>
        <v>0</v>
      </c>
      <c r="M8657" s="5">
        <v>0</v>
      </c>
      <c r="N8657" s="5">
        <v>830.9</v>
      </c>
      <c r="O8657" s="96">
        <v>1220.25</v>
      </c>
      <c r="P8657" s="5">
        <v>30.733333333333299</v>
      </c>
      <c r="Q8657" s="99">
        <v>0</v>
      </c>
      <c r="R8657" s="99">
        <v>22.359000000000002</v>
      </c>
      <c r="S8657" s="99">
        <v>18.294</v>
      </c>
      <c r="T8657" s="30">
        <f t="shared" si="945"/>
        <v>184.26666666666631</v>
      </c>
      <c r="U8657" s="21">
        <f t="shared" si="949"/>
        <v>0</v>
      </c>
      <c r="V8657" s="21">
        <f t="shared" si="950"/>
        <v>-1.8522674999999999E-4</v>
      </c>
      <c r="W8657" s="21">
        <f t="shared" si="951"/>
        <v>0</v>
      </c>
    </row>
    <row r="8658" spans="1:23">
      <c r="A8658" s="2">
        <f t="shared" si="946"/>
        <v>45597</v>
      </c>
      <c r="B8658" s="3">
        <f t="shared" si="947"/>
        <v>45624</v>
      </c>
      <c r="C8658" s="7">
        <v>45624.333333333336</v>
      </c>
      <c r="D8658" s="7">
        <v>45624.333333333336</v>
      </c>
      <c r="E8658" s="5">
        <v>90</v>
      </c>
      <c r="F8658" s="5">
        <v>-205.833333333333</v>
      </c>
      <c r="G8658" s="5">
        <v>-0.266666666666666</v>
      </c>
      <c r="H8658" s="34" cm="1">
        <f t="array" ref="H8658">SUMPRODUCT(('ESB Networks Summary'!$C$5:$C$17384=Data!D8658)*('ESB Networks Summary'!$E$5:$E$17384))*1000*2-SUMPRODUCT(('ESB Networks Summary'!$C$5:$C$17384=Data!D8658)*('ESB Networks Summary'!$F$5:$F$17384))*1000*2</f>
        <v>2</v>
      </c>
      <c r="I8658" s="5">
        <v>0</v>
      </c>
      <c r="J8658" s="5">
        <v>0</v>
      </c>
      <c r="K8658" s="17">
        <v>1</v>
      </c>
      <c r="L8658" s="52">
        <f t="shared" si="948"/>
        <v>0</v>
      </c>
      <c r="M8658" s="5">
        <v>0</v>
      </c>
      <c r="N8658" s="5">
        <v>17.599999999999898</v>
      </c>
      <c r="O8658" s="96">
        <v>770.7</v>
      </c>
      <c r="P8658" s="5">
        <v>54.8333333333333</v>
      </c>
      <c r="Q8658" s="99">
        <v>0</v>
      </c>
      <c r="R8658" s="99">
        <v>30.643000000000001</v>
      </c>
      <c r="S8658" s="99">
        <v>20.812000000000001</v>
      </c>
      <c r="T8658" s="30">
        <f t="shared" si="945"/>
        <v>242.79999999999973</v>
      </c>
      <c r="U8658" s="21">
        <f t="shared" si="949"/>
        <v>0</v>
      </c>
      <c r="V8658" s="21">
        <f t="shared" si="950"/>
        <v>-2.7749333333333264E-5</v>
      </c>
      <c r="W8658" s="21">
        <f t="shared" si="951"/>
        <v>0</v>
      </c>
    </row>
    <row r="8659" spans="1:23">
      <c r="A8659" s="2">
        <f t="shared" si="946"/>
        <v>45597</v>
      </c>
      <c r="B8659" s="3">
        <f t="shared" si="947"/>
        <v>45624</v>
      </c>
      <c r="C8659" s="7">
        <v>45624.354166666664</v>
      </c>
      <c r="D8659" s="7">
        <v>45624.354166666664</v>
      </c>
      <c r="E8659" s="5">
        <v>90</v>
      </c>
      <c r="F8659" s="5">
        <v>-168.333333333333</v>
      </c>
      <c r="G8659" s="5">
        <v>-1.8503717077085901E-17</v>
      </c>
      <c r="H8659" s="34" cm="1">
        <f t="array" ref="H8659">SUMPRODUCT(('ESB Networks Summary'!$C$5:$C$17384=Data!D8659)*('ESB Networks Summary'!$E$5:$E$17384))*1000*2-SUMPRODUCT(('ESB Networks Summary'!$C$5:$C$17384=Data!D8659)*('ESB Networks Summary'!$F$5:$F$17384))*1000*2</f>
        <v>4</v>
      </c>
      <c r="I8659" s="5">
        <v>0</v>
      </c>
      <c r="J8659" s="5">
        <v>0</v>
      </c>
      <c r="K8659" s="17">
        <v>1</v>
      </c>
      <c r="L8659" s="52">
        <f t="shared" si="948"/>
        <v>0</v>
      </c>
      <c r="M8659" s="5">
        <v>0</v>
      </c>
      <c r="N8659" s="5">
        <v>114.533333333333</v>
      </c>
      <c r="O8659" s="96">
        <v>770.7</v>
      </c>
      <c r="P8659" s="5">
        <v>62.6666666666666</v>
      </c>
      <c r="Q8659" s="99">
        <v>0</v>
      </c>
      <c r="R8659" s="99">
        <v>30.643000000000001</v>
      </c>
      <c r="S8659" s="99">
        <v>20.812000000000001</v>
      </c>
      <c r="T8659" s="30">
        <f t="shared" si="945"/>
        <v>116.4666666666666</v>
      </c>
      <c r="U8659" s="21">
        <f t="shared" si="949"/>
        <v>0</v>
      </c>
      <c r="V8659" s="21">
        <f t="shared" si="950"/>
        <v>-1.9254967990415591E-21</v>
      </c>
      <c r="W8659" s="21">
        <f t="shared" si="951"/>
        <v>0</v>
      </c>
    </row>
    <row r="8660" spans="1:23">
      <c r="A8660" s="2">
        <f t="shared" si="946"/>
        <v>45597</v>
      </c>
      <c r="B8660" s="3">
        <f t="shared" si="947"/>
        <v>45624</v>
      </c>
      <c r="C8660" s="7">
        <v>45624.375</v>
      </c>
      <c r="D8660" s="7">
        <v>45624.375</v>
      </c>
      <c r="E8660" s="5">
        <v>89.1</v>
      </c>
      <c r="F8660" s="5">
        <v>-139.19999999999999</v>
      </c>
      <c r="G8660" s="5">
        <v>-4.9666666666666597</v>
      </c>
      <c r="H8660" s="34" cm="1">
        <f t="array" ref="H8660">SUMPRODUCT(('ESB Networks Summary'!$C$5:$C$17384=Data!D8660)*('ESB Networks Summary'!$E$5:$E$17384))*1000*2-SUMPRODUCT(('ESB Networks Summary'!$C$5:$C$17384=Data!D8660)*('ESB Networks Summary'!$F$5:$F$17384))*1000*2</f>
        <v>2</v>
      </c>
      <c r="I8660" s="5">
        <v>0</v>
      </c>
      <c r="J8660" s="5">
        <v>0</v>
      </c>
      <c r="K8660" s="17">
        <v>1</v>
      </c>
      <c r="L8660" s="52">
        <f t="shared" si="948"/>
        <v>0</v>
      </c>
      <c r="M8660" s="5">
        <v>0</v>
      </c>
      <c r="N8660" s="5">
        <v>161.73333333333301</v>
      </c>
      <c r="O8660" s="96">
        <v>460.07</v>
      </c>
      <c r="P8660" s="5">
        <v>174.36666666666599</v>
      </c>
      <c r="Q8660" s="99">
        <v>98.64</v>
      </c>
      <c r="R8660" s="99">
        <v>30.089999999999996</v>
      </c>
      <c r="S8660" s="99">
        <v>20.258000000000003</v>
      </c>
      <c r="T8660" s="30">
        <f t="shared" si="945"/>
        <v>146.8666666666663</v>
      </c>
      <c r="U8660" s="21">
        <f t="shared" si="949"/>
        <v>0</v>
      </c>
      <c r="V8660" s="21">
        <f t="shared" si="950"/>
        <v>-5.0307366666666603E-4</v>
      </c>
      <c r="W8660" s="21">
        <f t="shared" si="951"/>
        <v>0</v>
      </c>
    </row>
    <row r="8661" spans="1:23">
      <c r="A8661" s="2">
        <f t="shared" si="946"/>
        <v>45597</v>
      </c>
      <c r="B8661" s="3">
        <f t="shared" si="947"/>
        <v>45624</v>
      </c>
      <c r="C8661" s="7">
        <v>45624.395833333336</v>
      </c>
      <c r="D8661" s="7">
        <v>45624.395833333336</v>
      </c>
      <c r="E8661" s="5">
        <v>89</v>
      </c>
      <c r="F8661" s="5">
        <v>-162.77500000000001</v>
      </c>
      <c r="G8661" s="5">
        <v>60.375</v>
      </c>
      <c r="H8661" s="34" cm="1">
        <f t="array" ref="H8661">SUMPRODUCT(('ESB Networks Summary'!$C$5:$C$17384=Data!D8661)*('ESB Networks Summary'!$E$5:$E$17384))*1000*2-SUMPRODUCT(('ESB Networks Summary'!$C$5:$C$17384=Data!D8661)*('ESB Networks Summary'!$F$5:$F$17384))*1000*2</f>
        <v>2</v>
      </c>
      <c r="I8661" s="5">
        <v>0</v>
      </c>
      <c r="J8661" s="5">
        <v>0</v>
      </c>
      <c r="K8661" s="17">
        <v>1</v>
      </c>
      <c r="L8661" s="52">
        <f t="shared" si="948"/>
        <v>0</v>
      </c>
      <c r="M8661" s="5">
        <v>0</v>
      </c>
      <c r="N8661" s="5">
        <v>415.69166666666598</v>
      </c>
      <c r="O8661" s="96">
        <v>460.07</v>
      </c>
      <c r="P8661" s="5">
        <v>359.349999999999</v>
      </c>
      <c r="Q8661" s="99">
        <v>98.64</v>
      </c>
      <c r="R8661" s="99">
        <v>30.089999999999996</v>
      </c>
      <c r="S8661" s="99">
        <v>20.258000000000003</v>
      </c>
      <c r="T8661" s="30">
        <f t="shared" si="945"/>
        <v>166.80833333333302</v>
      </c>
      <c r="U8661" s="21">
        <f t="shared" si="949"/>
        <v>9.083418749999999E-3</v>
      </c>
      <c r="V8661" s="21">
        <f t="shared" si="950"/>
        <v>0</v>
      </c>
      <c r="W8661" s="21">
        <f t="shared" si="951"/>
        <v>0</v>
      </c>
    </row>
    <row r="8662" spans="1:23">
      <c r="A8662" s="2">
        <f t="shared" si="946"/>
        <v>45597</v>
      </c>
      <c r="B8662" s="3">
        <f t="shared" si="947"/>
        <v>45624</v>
      </c>
      <c r="C8662" s="7">
        <v>45624.416666666664</v>
      </c>
      <c r="D8662" s="7">
        <v>45624.416666666664</v>
      </c>
      <c r="E8662" s="5">
        <v>88.8333333333333</v>
      </c>
      <c r="F8662" s="5">
        <v>-89.5</v>
      </c>
      <c r="G8662" s="5">
        <v>2.1333333333333302</v>
      </c>
      <c r="H8662" s="34" cm="1">
        <f t="array" ref="H8662">SUMPRODUCT(('ESB Networks Summary'!$C$5:$C$17384=Data!D8662)*('ESB Networks Summary'!$E$5:$E$17384))*1000*2-SUMPRODUCT(('ESB Networks Summary'!$C$5:$C$17384=Data!D8662)*('ESB Networks Summary'!$F$5:$F$17384))*1000*2</f>
        <v>2</v>
      </c>
      <c r="I8662" s="5">
        <v>0</v>
      </c>
      <c r="J8662" s="5">
        <v>0</v>
      </c>
      <c r="K8662" s="17">
        <v>1</v>
      </c>
      <c r="L8662" s="52">
        <f t="shared" si="948"/>
        <v>0</v>
      </c>
      <c r="M8662" s="5">
        <v>0</v>
      </c>
      <c r="N8662" s="5">
        <v>116.36666666666601</v>
      </c>
      <c r="O8662" s="96">
        <v>1417.1</v>
      </c>
      <c r="P8662" s="5">
        <v>371.76666666666603</v>
      </c>
      <c r="Q8662" s="99">
        <v>470.98</v>
      </c>
      <c r="R8662" s="99">
        <v>28.158999999999999</v>
      </c>
      <c r="S8662" s="99">
        <v>18.327999999999999</v>
      </c>
      <c r="T8662" s="30">
        <f t="shared" si="945"/>
        <v>347.03333333333336</v>
      </c>
      <c r="U8662" s="21">
        <f t="shared" si="949"/>
        <v>3.0036266666666624E-4</v>
      </c>
      <c r="V8662" s="21">
        <f t="shared" si="950"/>
        <v>0</v>
      </c>
      <c r="W8662" s="21">
        <f t="shared" si="951"/>
        <v>0</v>
      </c>
    </row>
    <row r="8663" spans="1:23">
      <c r="A8663" s="2">
        <f t="shared" si="946"/>
        <v>45597</v>
      </c>
      <c r="B8663" s="3">
        <f t="shared" si="947"/>
        <v>45624</v>
      </c>
      <c r="C8663" s="7">
        <v>45624.4375</v>
      </c>
      <c r="D8663" s="7">
        <v>45624.4375</v>
      </c>
      <c r="E8663" s="5">
        <v>89</v>
      </c>
      <c r="F8663" s="5">
        <v>-12.299999999999899</v>
      </c>
      <c r="G8663" s="5">
        <v>14.3333333333333</v>
      </c>
      <c r="H8663" s="34" cm="1">
        <f t="array" ref="H8663">SUMPRODUCT(('ESB Networks Summary'!$C$5:$C$17384=Data!D8663)*('ESB Networks Summary'!$E$5:$E$17384))*1000*2-SUMPRODUCT(('ESB Networks Summary'!$C$5:$C$17384=Data!D8663)*('ESB Networks Summary'!$F$5:$F$17384))*1000*2</f>
        <v>4</v>
      </c>
      <c r="I8663" s="5">
        <v>0</v>
      </c>
      <c r="J8663" s="5">
        <v>0</v>
      </c>
      <c r="K8663" s="17">
        <v>1</v>
      </c>
      <c r="L8663" s="52">
        <f t="shared" si="948"/>
        <v>0</v>
      </c>
      <c r="M8663" s="5">
        <v>0</v>
      </c>
      <c r="N8663" s="5">
        <v>306.13333333333298</v>
      </c>
      <c r="O8663" s="96">
        <v>1417.1</v>
      </c>
      <c r="P8663" s="5">
        <v>413.13333333333298</v>
      </c>
      <c r="Q8663" s="99">
        <v>470.98</v>
      </c>
      <c r="R8663" s="99">
        <v>28.158999999999999</v>
      </c>
      <c r="S8663" s="99">
        <v>18.327999999999999</v>
      </c>
      <c r="T8663" s="30">
        <f t="shared" si="945"/>
        <v>133.63333333333321</v>
      </c>
      <c r="U8663" s="21">
        <f t="shared" si="949"/>
        <v>2.0180616666666622E-3</v>
      </c>
      <c r="V8663" s="21">
        <f t="shared" si="950"/>
        <v>0</v>
      </c>
      <c r="W8663" s="21">
        <f t="shared" si="951"/>
        <v>0</v>
      </c>
    </row>
    <row r="8664" spans="1:23">
      <c r="A8664" s="2">
        <f t="shared" si="946"/>
        <v>45597</v>
      </c>
      <c r="B8664" s="3">
        <f t="shared" si="947"/>
        <v>45624</v>
      </c>
      <c r="C8664" s="7">
        <v>45624.458333333336</v>
      </c>
      <c r="D8664" s="7">
        <v>45624.458333333336</v>
      </c>
      <c r="E8664" s="5">
        <v>88.3333333333333</v>
      </c>
      <c r="F8664" s="5">
        <v>-19.5</v>
      </c>
      <c r="G8664" s="5">
        <v>-9.9999999999999895E-2</v>
      </c>
      <c r="H8664" s="34" cm="1">
        <f t="array" ref="H8664">SUMPRODUCT(('ESB Networks Summary'!$C$5:$C$17384=Data!D8664)*('ESB Networks Summary'!$E$5:$E$17384))*1000*2-SUMPRODUCT(('ESB Networks Summary'!$C$5:$C$17384=Data!D8664)*('ESB Networks Summary'!$F$5:$F$17384))*1000*2</f>
        <v>2</v>
      </c>
      <c r="I8664" s="5">
        <v>0</v>
      </c>
      <c r="J8664" s="5">
        <v>0</v>
      </c>
      <c r="K8664" s="17">
        <v>1</v>
      </c>
      <c r="L8664" s="52">
        <f t="shared" si="948"/>
        <v>0</v>
      </c>
      <c r="M8664" s="5">
        <v>0</v>
      </c>
      <c r="N8664" s="5">
        <v>547.63333333333298</v>
      </c>
      <c r="O8664" s="96">
        <v>1949.59</v>
      </c>
      <c r="P8664" s="5">
        <v>639.66666666666595</v>
      </c>
      <c r="Q8664" s="99">
        <v>732.05</v>
      </c>
      <c r="R8664" s="99">
        <v>26.842000000000002</v>
      </c>
      <c r="S8664" s="99">
        <v>17.009999999999998</v>
      </c>
      <c r="T8664" s="30">
        <f t="shared" si="945"/>
        <v>111.43333333333294</v>
      </c>
      <c r="U8664" s="21">
        <f t="shared" si="949"/>
        <v>0</v>
      </c>
      <c r="V8664" s="21">
        <f t="shared" si="950"/>
        <v>-8.5049999999999906E-6</v>
      </c>
      <c r="W8664" s="21">
        <f t="shared" si="951"/>
        <v>0</v>
      </c>
    </row>
    <row r="8665" spans="1:23">
      <c r="A8665" s="2">
        <f t="shared" si="946"/>
        <v>45597</v>
      </c>
      <c r="B8665" s="3">
        <f t="shared" si="947"/>
        <v>45624</v>
      </c>
      <c r="C8665" s="7">
        <v>45624.479166666664</v>
      </c>
      <c r="D8665" s="7">
        <v>45624.479166666664</v>
      </c>
      <c r="E8665" s="5">
        <v>89</v>
      </c>
      <c r="F8665" s="5">
        <v>214.63333333333301</v>
      </c>
      <c r="G8665" s="5">
        <v>2.2000000000000002</v>
      </c>
      <c r="H8665" s="34" cm="1">
        <f t="array" ref="H8665">SUMPRODUCT(('ESB Networks Summary'!$C$5:$C$17384=Data!D8665)*('ESB Networks Summary'!$E$5:$E$17384))*1000*2-SUMPRODUCT(('ESB Networks Summary'!$C$5:$C$17384=Data!D8665)*('ESB Networks Summary'!$F$5:$F$17384))*1000*2</f>
        <v>2</v>
      </c>
      <c r="I8665" s="5">
        <v>0</v>
      </c>
      <c r="J8665" s="5">
        <v>0</v>
      </c>
      <c r="K8665" s="17">
        <v>1</v>
      </c>
      <c r="L8665" s="52">
        <f t="shared" si="948"/>
        <v>0</v>
      </c>
      <c r="M8665" s="5">
        <v>0</v>
      </c>
      <c r="N8665" s="5">
        <v>550.06666666666604</v>
      </c>
      <c r="O8665" s="96">
        <v>1949.59</v>
      </c>
      <c r="P8665" s="5">
        <v>863.06666666666604</v>
      </c>
      <c r="Q8665" s="99">
        <v>732.05</v>
      </c>
      <c r="R8665" s="99">
        <v>26.842000000000002</v>
      </c>
      <c r="S8665" s="99">
        <v>17.009999999999998</v>
      </c>
      <c r="T8665" s="30">
        <f t="shared" si="945"/>
        <v>100.56666666666703</v>
      </c>
      <c r="U8665" s="21">
        <f t="shared" si="949"/>
        <v>2.9526200000000007E-4</v>
      </c>
      <c r="V8665" s="21">
        <f t="shared" si="950"/>
        <v>0</v>
      </c>
      <c r="W8665" s="21">
        <f t="shared" si="951"/>
        <v>0</v>
      </c>
    </row>
    <row r="8666" spans="1:23">
      <c r="A8666" s="2">
        <f t="shared" si="946"/>
        <v>45597</v>
      </c>
      <c r="B8666" s="3">
        <f t="shared" si="947"/>
        <v>45624</v>
      </c>
      <c r="C8666" s="7">
        <v>45624.5</v>
      </c>
      <c r="D8666" s="7">
        <v>45624.5</v>
      </c>
      <c r="E8666" s="5">
        <v>89</v>
      </c>
      <c r="F8666" s="5">
        <v>105.908333333333</v>
      </c>
      <c r="G8666" s="5">
        <v>-3.6666666666666599</v>
      </c>
      <c r="H8666" s="34" cm="1">
        <f t="array" ref="H8666">SUMPRODUCT(('ESB Networks Summary'!$C$5:$C$17384=Data!D8666)*('ESB Networks Summary'!$E$5:$E$17384))*1000*2-SUMPRODUCT(('ESB Networks Summary'!$C$5:$C$17384=Data!D8666)*('ESB Networks Summary'!$F$5:$F$17384))*1000*2</f>
        <v>4</v>
      </c>
      <c r="I8666" s="5">
        <v>0</v>
      </c>
      <c r="J8666" s="5">
        <v>0</v>
      </c>
      <c r="K8666" s="17">
        <v>1</v>
      </c>
      <c r="L8666" s="52">
        <f t="shared" si="948"/>
        <v>0</v>
      </c>
      <c r="M8666" s="5">
        <v>0</v>
      </c>
      <c r="N8666" s="5">
        <v>547.55833333333305</v>
      </c>
      <c r="O8666" s="96">
        <v>831.39</v>
      </c>
      <c r="P8666" s="5">
        <v>739.50833333333298</v>
      </c>
      <c r="Q8666" s="99">
        <v>432.78</v>
      </c>
      <c r="R8666" s="99">
        <v>25.808999999999997</v>
      </c>
      <c r="S8666" s="99">
        <v>15.978</v>
      </c>
      <c r="T8666" s="30">
        <f t="shared" si="945"/>
        <v>82.375000000000298</v>
      </c>
      <c r="U8666" s="21">
        <f t="shared" si="949"/>
        <v>0</v>
      </c>
      <c r="V8666" s="21">
        <f t="shared" si="950"/>
        <v>-2.9292999999999946E-4</v>
      </c>
      <c r="W8666" s="21">
        <f t="shared" si="951"/>
        <v>0</v>
      </c>
    </row>
    <row r="8667" spans="1:23">
      <c r="A8667" s="2">
        <f t="shared" si="946"/>
        <v>45597</v>
      </c>
      <c r="B8667" s="3">
        <f t="shared" si="947"/>
        <v>45624</v>
      </c>
      <c r="C8667" s="7">
        <v>45624.520833333336</v>
      </c>
      <c r="D8667" s="7">
        <v>45624.520833333336</v>
      </c>
      <c r="E8667" s="5">
        <v>89</v>
      </c>
      <c r="F8667" s="5">
        <v>-4.3999999999999897</v>
      </c>
      <c r="G8667" s="5">
        <v>-2.9</v>
      </c>
      <c r="H8667" s="34" cm="1">
        <f t="array" ref="H8667">SUMPRODUCT(('ESB Networks Summary'!$C$5:$C$17384=Data!D8667)*('ESB Networks Summary'!$E$5:$E$17384))*1000*2-SUMPRODUCT(('ESB Networks Summary'!$C$5:$C$17384=Data!D8667)*('ESB Networks Summary'!$F$5:$F$17384))*1000*2</f>
        <v>4</v>
      </c>
      <c r="I8667" s="5">
        <v>0</v>
      </c>
      <c r="J8667" s="5">
        <v>0</v>
      </c>
      <c r="K8667" s="17">
        <v>1</v>
      </c>
      <c r="L8667" s="52">
        <f t="shared" si="948"/>
        <v>0</v>
      </c>
      <c r="M8667" s="5">
        <v>0</v>
      </c>
      <c r="N8667" s="5">
        <v>451.33333333333297</v>
      </c>
      <c r="O8667" s="96">
        <v>831.39</v>
      </c>
      <c r="P8667" s="5">
        <v>581.19999999999902</v>
      </c>
      <c r="Q8667" s="99">
        <v>432.78</v>
      </c>
      <c r="R8667" s="99">
        <v>25.808999999999997</v>
      </c>
      <c r="S8667" s="99">
        <v>15.978</v>
      </c>
      <c r="T8667" s="30">
        <f t="shared" si="945"/>
        <v>131.36666666666605</v>
      </c>
      <c r="U8667" s="21">
        <f t="shared" si="949"/>
        <v>0</v>
      </c>
      <c r="V8667" s="21">
        <f t="shared" si="950"/>
        <v>-2.3168099999999997E-4</v>
      </c>
      <c r="W8667" s="21">
        <f t="shared" si="951"/>
        <v>0</v>
      </c>
    </row>
    <row r="8668" spans="1:23">
      <c r="A8668" s="2">
        <f t="shared" si="946"/>
        <v>45597</v>
      </c>
      <c r="B8668" s="3">
        <f t="shared" si="947"/>
        <v>45624</v>
      </c>
      <c r="C8668" s="7">
        <v>45624.541666666664</v>
      </c>
      <c r="D8668" s="7">
        <v>45624.541666666664</v>
      </c>
      <c r="E8668" s="5">
        <v>88.233333333333306</v>
      </c>
      <c r="F8668" s="5">
        <v>-287.666666666666</v>
      </c>
      <c r="G8668" s="5">
        <v>1.7666666666666599</v>
      </c>
      <c r="H8668" s="34" cm="1">
        <f t="array" ref="H8668">SUMPRODUCT(('ESB Networks Summary'!$C$5:$C$17384=Data!D8668)*('ESB Networks Summary'!$E$5:$E$17384))*1000*2-SUMPRODUCT(('ESB Networks Summary'!$C$5:$C$17384=Data!D8668)*('ESB Networks Summary'!$F$5:$F$17384))*1000*2</f>
        <v>4</v>
      </c>
      <c r="I8668" s="5">
        <v>0</v>
      </c>
      <c r="J8668" s="5">
        <v>0</v>
      </c>
      <c r="K8668" s="17">
        <v>1</v>
      </c>
      <c r="L8668" s="52">
        <f t="shared" si="948"/>
        <v>0</v>
      </c>
      <c r="M8668" s="5">
        <v>0</v>
      </c>
      <c r="N8668" s="5">
        <v>478.433333333333</v>
      </c>
      <c r="O8668" s="96">
        <v>1127.5</v>
      </c>
      <c r="P8668" s="5">
        <v>280.86666666666599</v>
      </c>
      <c r="Q8668" s="99">
        <v>191.8</v>
      </c>
      <c r="R8668" s="99">
        <v>25.761000000000003</v>
      </c>
      <c r="S8668" s="99">
        <v>15.930000000000001</v>
      </c>
      <c r="T8668" s="30">
        <f t="shared" si="945"/>
        <v>91.866666666665651</v>
      </c>
      <c r="U8668" s="21">
        <f t="shared" si="949"/>
        <v>2.2755549999999917E-4</v>
      </c>
      <c r="V8668" s="21">
        <f t="shared" si="950"/>
        <v>0</v>
      </c>
      <c r="W8668" s="21">
        <f t="shared" si="951"/>
        <v>0</v>
      </c>
    </row>
    <row r="8669" spans="1:23">
      <c r="A8669" s="2">
        <f t="shared" si="946"/>
        <v>45597</v>
      </c>
      <c r="B8669" s="3">
        <f t="shared" si="947"/>
        <v>45624</v>
      </c>
      <c r="C8669" s="7">
        <v>45624.5625</v>
      </c>
      <c r="D8669" s="7">
        <v>45624.5625</v>
      </c>
      <c r="E8669" s="5">
        <v>87.633333333333297</v>
      </c>
      <c r="F8669" s="5">
        <v>-472.73333333333301</v>
      </c>
      <c r="G8669" s="5">
        <v>2.5</v>
      </c>
      <c r="H8669" s="34" cm="1">
        <f t="array" ref="H8669">SUMPRODUCT(('ESB Networks Summary'!$C$5:$C$17384=Data!D8669)*('ESB Networks Summary'!$E$5:$E$17384))*1000*2-SUMPRODUCT(('ESB Networks Summary'!$C$5:$C$17384=Data!D8669)*('ESB Networks Summary'!$F$5:$F$17384))*1000*2</f>
        <v>2</v>
      </c>
      <c r="I8669" s="5">
        <v>0</v>
      </c>
      <c r="J8669" s="5">
        <v>0</v>
      </c>
      <c r="K8669" s="17">
        <v>1</v>
      </c>
      <c r="L8669" s="52">
        <f t="shared" si="948"/>
        <v>0</v>
      </c>
      <c r="M8669" s="5">
        <v>0</v>
      </c>
      <c r="N8669" s="5">
        <v>603.93333333333305</v>
      </c>
      <c r="O8669" s="96">
        <v>1127.5</v>
      </c>
      <c r="P8669" s="5">
        <v>249.5</v>
      </c>
      <c r="Q8669" s="99">
        <v>191.8</v>
      </c>
      <c r="R8669" s="99">
        <v>25.761000000000003</v>
      </c>
      <c r="S8669" s="99">
        <v>15.930000000000001</v>
      </c>
      <c r="T8669" s="30">
        <f t="shared" si="945"/>
        <v>120.79999999999995</v>
      </c>
      <c r="U8669" s="21">
        <f t="shared" si="949"/>
        <v>3.220125E-4</v>
      </c>
      <c r="V8669" s="21">
        <f t="shared" si="950"/>
        <v>0</v>
      </c>
      <c r="W8669" s="21">
        <f t="shared" si="951"/>
        <v>0</v>
      </c>
    </row>
    <row r="8670" spans="1:23">
      <c r="A8670" s="2">
        <f t="shared" si="946"/>
        <v>45597</v>
      </c>
      <c r="B8670" s="3">
        <f t="shared" si="947"/>
        <v>45624</v>
      </c>
      <c r="C8670" s="7">
        <v>45624.583333333336</v>
      </c>
      <c r="D8670" s="7">
        <v>45624.583333333336</v>
      </c>
      <c r="E8670" s="5">
        <v>85.899999999999906</v>
      </c>
      <c r="F8670" s="5">
        <v>-1376.06666666666</v>
      </c>
      <c r="G8670" s="5">
        <v>25.3666666666666</v>
      </c>
      <c r="H8670" s="34" cm="1">
        <f t="array" ref="H8670">SUMPRODUCT(('ESB Networks Summary'!$C$5:$C$17384=Data!D8670)*('ESB Networks Summary'!$E$5:$E$17384))*1000*2-SUMPRODUCT(('ESB Networks Summary'!$C$5:$C$17384=Data!D8670)*('ESB Networks Summary'!$F$5:$F$17384))*1000*2</f>
        <v>4</v>
      </c>
      <c r="I8670" s="5">
        <v>0</v>
      </c>
      <c r="J8670" s="5">
        <v>0</v>
      </c>
      <c r="K8670" s="17">
        <v>1</v>
      </c>
      <c r="L8670" s="52">
        <f t="shared" si="948"/>
        <v>0</v>
      </c>
      <c r="M8670" s="5">
        <v>0</v>
      </c>
      <c r="N8670" s="5">
        <v>1390.36666666666</v>
      </c>
      <c r="O8670" s="96">
        <v>1592.26</v>
      </c>
      <c r="P8670" s="5">
        <v>173.63333333333301</v>
      </c>
      <c r="Q8670" s="99">
        <v>111.84</v>
      </c>
      <c r="R8670" s="99">
        <v>26.137</v>
      </c>
      <c r="S8670" s="99">
        <v>16.306000000000001</v>
      </c>
      <c r="T8670" s="30">
        <f t="shared" si="945"/>
        <v>184.69999999999959</v>
      </c>
      <c r="U8670" s="21">
        <f t="shared" si="949"/>
        <v>3.3150428333333249E-3</v>
      </c>
      <c r="V8670" s="21">
        <f t="shared" si="950"/>
        <v>0</v>
      </c>
      <c r="W8670" s="21">
        <f t="shared" si="951"/>
        <v>0</v>
      </c>
    </row>
    <row r="8671" spans="1:23">
      <c r="A8671" s="2">
        <f t="shared" si="946"/>
        <v>45597</v>
      </c>
      <c r="B8671" s="3">
        <f t="shared" si="947"/>
        <v>45624</v>
      </c>
      <c r="C8671" s="7">
        <v>45624.604166666664</v>
      </c>
      <c r="D8671" s="7">
        <v>45624.604166666664</v>
      </c>
      <c r="E8671" s="5">
        <v>83.3</v>
      </c>
      <c r="F8671" s="5">
        <v>-768.50833333333298</v>
      </c>
      <c r="G8671" s="5">
        <v>0.60833333333333295</v>
      </c>
      <c r="H8671" s="34" cm="1">
        <f t="array" ref="H8671">SUMPRODUCT(('ESB Networks Summary'!$C$5:$C$17384=Data!D8671)*('ESB Networks Summary'!$E$5:$E$17384))*1000*2-SUMPRODUCT(('ESB Networks Summary'!$C$5:$C$17384=Data!D8671)*('ESB Networks Summary'!$F$5:$F$17384))*1000*2</f>
        <v>2</v>
      </c>
      <c r="I8671" s="5">
        <v>0</v>
      </c>
      <c r="J8671" s="5">
        <v>0</v>
      </c>
      <c r="K8671" s="17">
        <v>1</v>
      </c>
      <c r="L8671" s="52">
        <f t="shared" si="948"/>
        <v>0</v>
      </c>
      <c r="M8671" s="5">
        <v>0</v>
      </c>
      <c r="N8671" s="5">
        <v>729.1</v>
      </c>
      <c r="O8671" s="96">
        <v>1592.26</v>
      </c>
      <c r="P8671" s="5">
        <v>89.5833333333333</v>
      </c>
      <c r="Q8671" s="99">
        <v>111.84</v>
      </c>
      <c r="R8671" s="99">
        <v>26.137</v>
      </c>
      <c r="S8671" s="99">
        <v>16.306000000000001</v>
      </c>
      <c r="T8671" s="30">
        <f t="shared" si="945"/>
        <v>129.59999999999957</v>
      </c>
      <c r="U8671" s="21">
        <f t="shared" si="949"/>
        <v>7.9500041666666612E-5</v>
      </c>
      <c r="V8671" s="21">
        <f t="shared" si="950"/>
        <v>0</v>
      </c>
      <c r="W8671" s="21">
        <f t="shared" si="951"/>
        <v>0</v>
      </c>
    </row>
    <row r="8672" spans="1:23">
      <c r="A8672" s="2">
        <f t="shared" si="946"/>
        <v>45597</v>
      </c>
      <c r="B8672" s="3">
        <f t="shared" si="947"/>
        <v>45624</v>
      </c>
      <c r="C8672" s="7">
        <v>45624.625</v>
      </c>
      <c r="D8672" s="7">
        <v>45624.625</v>
      </c>
      <c r="E8672" s="5">
        <v>81.6666666666666</v>
      </c>
      <c r="F8672" s="5">
        <v>-538.33333333333303</v>
      </c>
      <c r="G8672" s="5">
        <v>-3.2333333333333298</v>
      </c>
      <c r="H8672" s="34" cm="1">
        <f t="array" ref="H8672">SUMPRODUCT(('ESB Networks Summary'!$C$5:$C$17384=Data!D8672)*('ESB Networks Summary'!$E$5:$E$17384))*1000*2-SUMPRODUCT(('ESB Networks Summary'!$C$5:$C$17384=Data!D8672)*('ESB Networks Summary'!$F$5:$F$17384))*1000*2</f>
        <v>4</v>
      </c>
      <c r="I8672" s="5">
        <v>0</v>
      </c>
      <c r="J8672" s="5">
        <v>0</v>
      </c>
      <c r="K8672" s="17">
        <v>1</v>
      </c>
      <c r="L8672" s="52">
        <f t="shared" si="948"/>
        <v>0</v>
      </c>
      <c r="M8672" s="5">
        <v>0</v>
      </c>
      <c r="N8672" s="5">
        <v>433.166666666666</v>
      </c>
      <c r="O8672" s="96">
        <v>463</v>
      </c>
      <c r="P8672" s="5">
        <v>33.699999999999903</v>
      </c>
      <c r="Q8672" s="99">
        <v>75.13</v>
      </c>
      <c r="R8672" s="99">
        <v>27.832000000000001</v>
      </c>
      <c r="S8672" s="99">
        <v>18.000999999999998</v>
      </c>
      <c r="T8672" s="30">
        <f t="shared" si="945"/>
        <v>135.63333333333361</v>
      </c>
      <c r="U8672" s="21">
        <f t="shared" si="949"/>
        <v>0</v>
      </c>
      <c r="V8672" s="21">
        <f t="shared" si="950"/>
        <v>-2.9101616666666631E-4</v>
      </c>
      <c r="W8672" s="21">
        <f t="shared" si="951"/>
        <v>0</v>
      </c>
    </row>
    <row r="8673" spans="1:23">
      <c r="A8673" s="2">
        <f t="shared" si="946"/>
        <v>45597</v>
      </c>
      <c r="B8673" s="3">
        <f t="shared" si="947"/>
        <v>45624</v>
      </c>
      <c r="C8673" s="7">
        <v>45624.645833333336</v>
      </c>
      <c r="D8673" s="7">
        <v>45624.645833333336</v>
      </c>
      <c r="E8673" s="5">
        <v>80.766666666666595</v>
      </c>
      <c r="F8673" s="5">
        <v>-407.86666666666599</v>
      </c>
      <c r="G8673" s="5">
        <v>-0.33333333333333298</v>
      </c>
      <c r="H8673" s="34" cm="1">
        <f t="array" ref="H8673">SUMPRODUCT(('ESB Networks Summary'!$C$5:$C$17384=Data!D8673)*('ESB Networks Summary'!$E$5:$E$17384))*1000*2-SUMPRODUCT(('ESB Networks Summary'!$C$5:$C$17384=Data!D8673)*('ESB Networks Summary'!$F$5:$F$17384))*1000*2</f>
        <v>2</v>
      </c>
      <c r="I8673" s="5">
        <v>0</v>
      </c>
      <c r="J8673" s="5">
        <v>0</v>
      </c>
      <c r="K8673" s="17">
        <v>1</v>
      </c>
      <c r="L8673" s="52">
        <f t="shared" si="948"/>
        <v>0</v>
      </c>
      <c r="M8673" s="5">
        <v>0</v>
      </c>
      <c r="N8673" s="5">
        <v>257.599999999999</v>
      </c>
      <c r="O8673" s="96">
        <v>463</v>
      </c>
      <c r="P8673" s="5">
        <v>33.533333333333303</v>
      </c>
      <c r="Q8673" s="99">
        <v>75.13</v>
      </c>
      <c r="R8673" s="99">
        <v>27.832000000000001</v>
      </c>
      <c r="S8673" s="99">
        <v>18.000999999999998</v>
      </c>
      <c r="T8673" s="30">
        <f t="shared" si="945"/>
        <v>183.46666666666695</v>
      </c>
      <c r="U8673" s="21">
        <f t="shared" si="949"/>
        <v>0</v>
      </c>
      <c r="V8673" s="21">
        <f t="shared" si="950"/>
        <v>-3.000166666666663E-5</v>
      </c>
      <c r="W8673" s="21">
        <f t="shared" si="951"/>
        <v>0</v>
      </c>
    </row>
    <row r="8674" spans="1:23">
      <c r="A8674" s="2">
        <f t="shared" si="946"/>
        <v>45597</v>
      </c>
      <c r="B8674" s="3">
        <f t="shared" si="947"/>
        <v>45624</v>
      </c>
      <c r="C8674" s="7">
        <v>45624.666666666664</v>
      </c>
      <c r="D8674" s="7">
        <v>45624.666666666664</v>
      </c>
      <c r="E8674" s="5">
        <v>79.866666666666603</v>
      </c>
      <c r="F8674" s="5">
        <v>-400.73333333333301</v>
      </c>
      <c r="G8674" s="5">
        <v>0.19999999999999901</v>
      </c>
      <c r="H8674" s="34" cm="1">
        <f t="array" ref="H8674">SUMPRODUCT(('ESB Networks Summary'!$C$5:$C$17384=Data!D8674)*('ESB Networks Summary'!$E$5:$E$17384))*1000*2-SUMPRODUCT(('ESB Networks Summary'!$C$5:$C$17384=Data!D8674)*('ESB Networks Summary'!$F$5:$F$17384))*1000*2</f>
        <v>4</v>
      </c>
      <c r="I8674" s="5">
        <v>0</v>
      </c>
      <c r="J8674" s="5">
        <v>0</v>
      </c>
      <c r="K8674" s="17">
        <v>1</v>
      </c>
      <c r="L8674" s="52">
        <f t="shared" si="948"/>
        <v>0</v>
      </c>
      <c r="M8674" s="5">
        <v>0</v>
      </c>
      <c r="N8674" s="5">
        <v>272.599999999999</v>
      </c>
      <c r="O8674" s="96">
        <v>863.1</v>
      </c>
      <c r="P8674" s="5">
        <v>30.9</v>
      </c>
      <c r="Q8674" s="99">
        <v>15.98</v>
      </c>
      <c r="R8674" s="99">
        <v>29.576000000000001</v>
      </c>
      <c r="S8674" s="99">
        <v>19.744999999999997</v>
      </c>
      <c r="T8674" s="30">
        <f t="shared" si="945"/>
        <v>159.233333333334</v>
      </c>
      <c r="U8674" s="21">
        <f t="shared" si="949"/>
        <v>2.957599999999985E-5</v>
      </c>
      <c r="V8674" s="21">
        <f t="shared" si="950"/>
        <v>0</v>
      </c>
      <c r="W8674" s="21">
        <f t="shared" si="951"/>
        <v>0</v>
      </c>
    </row>
    <row r="8675" spans="1:23">
      <c r="A8675" s="2">
        <f t="shared" si="946"/>
        <v>45597</v>
      </c>
      <c r="B8675" s="3">
        <f t="shared" si="947"/>
        <v>45624</v>
      </c>
      <c r="C8675" s="7">
        <v>45624.6875</v>
      </c>
      <c r="D8675" s="7">
        <v>45624.6875</v>
      </c>
      <c r="E8675" s="5">
        <v>78.933333333333294</v>
      </c>
      <c r="F8675" s="5">
        <v>-387.599999999999</v>
      </c>
      <c r="G8675" s="5">
        <v>-1</v>
      </c>
      <c r="H8675" s="34" cm="1">
        <f t="array" ref="H8675">SUMPRODUCT(('ESB Networks Summary'!$C$5:$C$17384=Data!D8675)*('ESB Networks Summary'!$E$5:$E$17384))*1000*2-SUMPRODUCT(('ESB Networks Summary'!$C$5:$C$17384=Data!D8675)*('ESB Networks Summary'!$F$5:$F$17384))*1000*2</f>
        <v>4</v>
      </c>
      <c r="I8675" s="5">
        <v>0</v>
      </c>
      <c r="J8675" s="5">
        <v>0</v>
      </c>
      <c r="K8675" s="17">
        <v>1</v>
      </c>
      <c r="L8675" s="52">
        <f t="shared" si="948"/>
        <v>0</v>
      </c>
      <c r="M8675" s="5">
        <v>0</v>
      </c>
      <c r="N8675" s="5">
        <v>252.666666666666</v>
      </c>
      <c r="O8675" s="96">
        <v>863.1</v>
      </c>
      <c r="P8675" s="5">
        <v>13.1</v>
      </c>
      <c r="Q8675" s="99">
        <v>15.98</v>
      </c>
      <c r="R8675" s="99">
        <v>29.576000000000001</v>
      </c>
      <c r="S8675" s="99">
        <v>19.744999999999997</v>
      </c>
      <c r="T8675" s="30">
        <f t="shared" si="945"/>
        <v>147.03333333333299</v>
      </c>
      <c r="U8675" s="21">
        <f t="shared" si="949"/>
        <v>0</v>
      </c>
      <c r="V8675" s="21">
        <f t="shared" si="950"/>
        <v>-9.8724999999999987E-5</v>
      </c>
      <c r="W8675" s="21">
        <f t="shared" si="951"/>
        <v>0</v>
      </c>
    </row>
    <row r="8676" spans="1:23">
      <c r="A8676" s="2">
        <f t="shared" si="946"/>
        <v>45597</v>
      </c>
      <c r="B8676" s="3">
        <f t="shared" si="947"/>
        <v>45624</v>
      </c>
      <c r="C8676" s="7">
        <v>45624.708333333336</v>
      </c>
      <c r="D8676" s="7">
        <v>45624.708333333336</v>
      </c>
      <c r="E8676" s="5">
        <v>75.224999999999994</v>
      </c>
      <c r="F8676" s="5">
        <v>-2686.5583333333302</v>
      </c>
      <c r="G8676" s="5">
        <v>-2.0249999999999999</v>
      </c>
      <c r="H8676" s="34" cm="1">
        <f t="array" ref="H8676">SUMPRODUCT(('ESB Networks Summary'!$C$5:$C$17384=Data!D8676)*('ESB Networks Summary'!$E$5:$E$17384))*1000*2-SUMPRODUCT(('ESB Networks Summary'!$C$5:$C$17384=Data!D8676)*('ESB Networks Summary'!$F$5:$F$17384))*1000*2</f>
        <v>12</v>
      </c>
      <c r="I8676" s="5">
        <v>2149.75</v>
      </c>
      <c r="J8676" s="5">
        <v>0</v>
      </c>
      <c r="K8676" s="17">
        <v>1</v>
      </c>
      <c r="L8676" s="52">
        <f t="shared" si="948"/>
        <v>0</v>
      </c>
      <c r="M8676" s="5">
        <v>0</v>
      </c>
      <c r="N8676" s="5">
        <v>2446.5166666666601</v>
      </c>
      <c r="O8676" s="96">
        <v>1669.69</v>
      </c>
      <c r="P8676" s="5">
        <v>2.9833333333333298</v>
      </c>
      <c r="Q8676" s="99">
        <v>0.3</v>
      </c>
      <c r="R8676" s="99">
        <v>31.227999999999998</v>
      </c>
      <c r="S8676" s="99">
        <v>20.833000000000002</v>
      </c>
      <c r="T8676" s="30">
        <f t="shared" si="945"/>
        <v>241.00000000000364</v>
      </c>
      <c r="U8676" s="21">
        <f t="shared" si="949"/>
        <v>0</v>
      </c>
      <c r="V8676" s="21">
        <f t="shared" si="950"/>
        <v>-2.1093412500000001E-4</v>
      </c>
      <c r="W8676" s="21">
        <f t="shared" si="951"/>
        <v>0</v>
      </c>
    </row>
    <row r="8677" spans="1:23">
      <c r="A8677" s="2">
        <f t="shared" si="946"/>
        <v>45597</v>
      </c>
      <c r="B8677" s="3">
        <f t="shared" si="947"/>
        <v>45624</v>
      </c>
      <c r="C8677" s="7">
        <v>45624.729166666664</v>
      </c>
      <c r="D8677" s="7">
        <v>45624.729166666664</v>
      </c>
      <c r="E8677" s="5">
        <v>69.3333333333333</v>
      </c>
      <c r="F8677" s="5">
        <v>-1941.63333333333</v>
      </c>
      <c r="G8677" s="5">
        <v>1.4666666666666599</v>
      </c>
      <c r="H8677" s="34" cm="1">
        <f t="array" ref="H8677">SUMPRODUCT(('ESB Networks Summary'!$C$5:$C$17384=Data!D8677)*('ESB Networks Summary'!$E$5:$E$17384))*1000*2-SUMPRODUCT(('ESB Networks Summary'!$C$5:$C$17384=Data!D8677)*('ESB Networks Summary'!$F$5:$F$17384))*1000*2</f>
        <v>6</v>
      </c>
      <c r="I8677" s="5">
        <v>1253.0333333333299</v>
      </c>
      <c r="J8677" s="5">
        <v>0</v>
      </c>
      <c r="K8677" s="17">
        <v>1</v>
      </c>
      <c r="L8677" s="52">
        <f t="shared" si="948"/>
        <v>0</v>
      </c>
      <c r="M8677" s="5">
        <v>0</v>
      </c>
      <c r="N8677" s="5">
        <v>1662.5</v>
      </c>
      <c r="O8677" s="96">
        <v>1669.69</v>
      </c>
      <c r="P8677" s="5">
        <v>3.93333333333333</v>
      </c>
      <c r="Q8677" s="99">
        <v>0.3</v>
      </c>
      <c r="R8677" s="99">
        <v>31.227999999999998</v>
      </c>
      <c r="S8677" s="99">
        <v>20.833000000000002</v>
      </c>
      <c r="T8677" s="30">
        <f t="shared" si="945"/>
        <v>284.53333333333012</v>
      </c>
      <c r="U8677" s="21">
        <f t="shared" si="949"/>
        <v>2.2900533333333227E-4</v>
      </c>
      <c r="V8677" s="21">
        <f t="shared" si="950"/>
        <v>0</v>
      </c>
      <c r="W8677" s="21">
        <f t="shared" si="951"/>
        <v>0</v>
      </c>
    </row>
    <row r="8678" spans="1:23">
      <c r="A8678" s="2">
        <f t="shared" si="946"/>
        <v>45597</v>
      </c>
      <c r="B8678" s="3">
        <f t="shared" si="947"/>
        <v>45624</v>
      </c>
      <c r="C8678" s="7">
        <v>45624.75</v>
      </c>
      <c r="D8678" s="7">
        <v>45624.75</v>
      </c>
      <c r="E8678" s="5">
        <v>67.133333333333297</v>
      </c>
      <c r="F8678" s="5">
        <v>-411.933333333333</v>
      </c>
      <c r="G8678" s="5">
        <v>0.66666666666666596</v>
      </c>
      <c r="H8678" s="34" cm="1">
        <f t="array" ref="H8678">SUMPRODUCT(('ESB Networks Summary'!$C$5:$C$17384=Data!D8678)*('ESB Networks Summary'!$E$5:$E$17384))*1000*2-SUMPRODUCT(('ESB Networks Summary'!$C$5:$C$17384=Data!D8678)*('ESB Networks Summary'!$F$5:$F$17384))*1000*2</f>
        <v>4</v>
      </c>
      <c r="I8678" s="5">
        <v>0</v>
      </c>
      <c r="J8678" s="5">
        <v>0</v>
      </c>
      <c r="K8678" s="17">
        <v>1</v>
      </c>
      <c r="L8678" s="52">
        <f t="shared" si="948"/>
        <v>0</v>
      </c>
      <c r="M8678" s="5">
        <v>0</v>
      </c>
      <c r="N8678" s="5">
        <v>311.933333333333</v>
      </c>
      <c r="O8678" s="96">
        <v>465.41</v>
      </c>
      <c r="P8678" s="5">
        <v>4</v>
      </c>
      <c r="Q8678" s="99">
        <v>0</v>
      </c>
      <c r="R8678" s="99">
        <v>30.139999999999997</v>
      </c>
      <c r="S8678" s="99">
        <v>19.744999999999997</v>
      </c>
      <c r="T8678" s="30">
        <f t="shared" si="945"/>
        <v>104.66666666666669</v>
      </c>
      <c r="U8678" s="21">
        <f t="shared" si="949"/>
        <v>1.0046666666666656E-4</v>
      </c>
      <c r="V8678" s="21">
        <f t="shared" si="950"/>
        <v>0</v>
      </c>
      <c r="W8678" s="21">
        <f t="shared" si="951"/>
        <v>0</v>
      </c>
    </row>
    <row r="8679" spans="1:23">
      <c r="A8679" s="2">
        <f t="shared" si="946"/>
        <v>45597</v>
      </c>
      <c r="B8679" s="3">
        <f t="shared" si="947"/>
        <v>45624</v>
      </c>
      <c r="C8679" s="7">
        <v>45624.770833333336</v>
      </c>
      <c r="D8679" s="7">
        <v>45624.770833333336</v>
      </c>
      <c r="E8679" s="5">
        <v>66.2</v>
      </c>
      <c r="F8679" s="5">
        <v>-309.53333333333302</v>
      </c>
      <c r="G8679" s="5">
        <v>0.3</v>
      </c>
      <c r="H8679" s="34" cm="1">
        <f t="array" ref="H8679">SUMPRODUCT(('ESB Networks Summary'!$C$5:$C$17384=Data!D8679)*('ESB Networks Summary'!$E$5:$E$17384))*1000*2-SUMPRODUCT(('ESB Networks Summary'!$C$5:$C$17384=Data!D8679)*('ESB Networks Summary'!$F$5:$F$17384))*1000*2</f>
        <v>4</v>
      </c>
      <c r="I8679" s="5">
        <v>0</v>
      </c>
      <c r="J8679" s="5">
        <v>0</v>
      </c>
      <c r="K8679" s="17">
        <v>1</v>
      </c>
      <c r="L8679" s="52">
        <f t="shared" si="948"/>
        <v>0</v>
      </c>
      <c r="M8679" s="5">
        <v>0</v>
      </c>
      <c r="N8679" s="5">
        <v>179.46666666666599</v>
      </c>
      <c r="O8679" s="96">
        <v>465.41</v>
      </c>
      <c r="P8679" s="5">
        <v>4</v>
      </c>
      <c r="Q8679" s="99">
        <v>0</v>
      </c>
      <c r="R8679" s="99">
        <v>30.139999999999997</v>
      </c>
      <c r="S8679" s="99">
        <v>19.744999999999997</v>
      </c>
      <c r="T8679" s="30">
        <f t="shared" si="945"/>
        <v>134.36666666666704</v>
      </c>
      <c r="U8679" s="21">
        <f t="shared" si="949"/>
        <v>4.5209999999999989E-5</v>
      </c>
      <c r="V8679" s="21">
        <f t="shared" si="950"/>
        <v>0</v>
      </c>
      <c r="W8679" s="21">
        <f t="shared" si="951"/>
        <v>0</v>
      </c>
    </row>
    <row r="8680" spans="1:23">
      <c r="A8680" s="2">
        <f t="shared" si="946"/>
        <v>45597</v>
      </c>
      <c r="B8680" s="3">
        <f t="shared" si="947"/>
        <v>45624</v>
      </c>
      <c r="C8680" s="7">
        <v>45624.791666666664</v>
      </c>
      <c r="D8680" s="7">
        <v>45624.791666666664</v>
      </c>
      <c r="E8680" s="5">
        <v>65.599999999999994</v>
      </c>
      <c r="F8680" s="5">
        <v>-387.03333333333302</v>
      </c>
      <c r="G8680" s="5">
        <v>-1.63333333333333</v>
      </c>
      <c r="H8680" s="34" cm="1">
        <f t="array" ref="H8680">SUMPRODUCT(('ESB Networks Summary'!$C$5:$C$17384=Data!D8680)*('ESB Networks Summary'!$E$5:$E$17384))*1000*2-SUMPRODUCT(('ESB Networks Summary'!$C$5:$C$17384=Data!D8680)*('ESB Networks Summary'!$F$5:$F$17384))*1000*2</f>
        <v>6</v>
      </c>
      <c r="I8680" s="5">
        <v>0</v>
      </c>
      <c r="J8680" s="5">
        <v>0</v>
      </c>
      <c r="K8680" s="17">
        <v>1</v>
      </c>
      <c r="L8680" s="52">
        <f t="shared" si="948"/>
        <v>0</v>
      </c>
      <c r="M8680" s="5">
        <v>0</v>
      </c>
      <c r="N8680" s="5">
        <v>273.433333333333</v>
      </c>
      <c r="O8680" s="96">
        <v>741.44</v>
      </c>
      <c r="P8680" s="5">
        <v>5.36666666666666</v>
      </c>
      <c r="Q8680" s="99">
        <v>0</v>
      </c>
      <c r="R8680" s="99">
        <v>27.768999999999998</v>
      </c>
      <c r="S8680" s="99">
        <v>17.937999999999999</v>
      </c>
      <c r="T8680" s="30">
        <f t="shared" si="945"/>
        <v>117.33333333333337</v>
      </c>
      <c r="U8680" s="21">
        <f t="shared" si="949"/>
        <v>0</v>
      </c>
      <c r="V8680" s="21">
        <f t="shared" si="950"/>
        <v>-1.4649366666666635E-4</v>
      </c>
      <c r="W8680" s="21">
        <f t="shared" si="951"/>
        <v>0</v>
      </c>
    </row>
    <row r="8681" spans="1:23">
      <c r="A8681" s="2">
        <f t="shared" si="946"/>
        <v>45597</v>
      </c>
      <c r="B8681" s="3">
        <f t="shared" si="947"/>
        <v>45624</v>
      </c>
      <c r="C8681" s="7">
        <v>45624.8125</v>
      </c>
      <c r="D8681" s="7">
        <v>45624.8125</v>
      </c>
      <c r="E8681" s="5">
        <v>63.733333333333299</v>
      </c>
      <c r="F8681" s="5">
        <v>-1195.0333333333299</v>
      </c>
      <c r="G8681" s="5">
        <v>-49.933333333333302</v>
      </c>
      <c r="H8681" s="34" cm="1">
        <f t="array" ref="H8681">SUMPRODUCT(('ESB Networks Summary'!$C$5:$C$17384=Data!D8681)*('ESB Networks Summary'!$E$5:$E$17384))*1000*2-SUMPRODUCT(('ESB Networks Summary'!$C$5:$C$17384=Data!D8681)*('ESB Networks Summary'!$F$5:$F$17384))*1000*2</f>
        <v>6</v>
      </c>
      <c r="I8681" s="5">
        <v>0</v>
      </c>
      <c r="J8681" s="5">
        <v>0</v>
      </c>
      <c r="K8681" s="17">
        <v>1</v>
      </c>
      <c r="L8681" s="52">
        <f t="shared" si="948"/>
        <v>0</v>
      </c>
      <c r="M8681" s="5">
        <v>0</v>
      </c>
      <c r="N8681" s="5">
        <v>969.63333333333298</v>
      </c>
      <c r="O8681" s="96">
        <v>741.44</v>
      </c>
      <c r="P8681" s="5">
        <v>6</v>
      </c>
      <c r="Q8681" s="99">
        <v>0</v>
      </c>
      <c r="R8681" s="99">
        <v>27.768999999999998</v>
      </c>
      <c r="S8681" s="99">
        <v>17.937999999999999</v>
      </c>
      <c r="T8681" s="30">
        <f t="shared" si="945"/>
        <v>181.46666666666363</v>
      </c>
      <c r="U8681" s="21">
        <f t="shared" si="949"/>
        <v>0</v>
      </c>
      <c r="V8681" s="21">
        <f t="shared" si="950"/>
        <v>-4.4785206666666634E-3</v>
      </c>
      <c r="W8681" s="21">
        <f t="shared" si="951"/>
        <v>0</v>
      </c>
    </row>
    <row r="8682" spans="1:23">
      <c r="A8682" s="2">
        <f t="shared" si="946"/>
        <v>45597</v>
      </c>
      <c r="B8682" s="3">
        <f t="shared" si="947"/>
        <v>45624</v>
      </c>
      <c r="C8682" s="7">
        <v>45624.833333333336</v>
      </c>
      <c r="D8682" s="7">
        <v>45624.833333333336</v>
      </c>
      <c r="E8682" s="5">
        <v>59.133333333333297</v>
      </c>
      <c r="F8682" s="5">
        <v>-2363.6666666666601</v>
      </c>
      <c r="G8682" s="5">
        <v>-138.96666666666599</v>
      </c>
      <c r="H8682" s="34" cm="1">
        <f t="array" ref="H8682">SUMPRODUCT(('ESB Networks Summary'!$C$5:$C$17384=Data!D8682)*('ESB Networks Summary'!$E$5:$E$17384))*1000*2-SUMPRODUCT(('ESB Networks Summary'!$C$5:$C$17384=Data!D8682)*('ESB Networks Summary'!$F$5:$F$17384))*1000*2</f>
        <v>6</v>
      </c>
      <c r="I8682" s="5">
        <v>255.9</v>
      </c>
      <c r="J8682" s="5">
        <v>0</v>
      </c>
      <c r="K8682" s="17">
        <v>1</v>
      </c>
      <c r="L8682" s="52">
        <f t="shared" si="948"/>
        <v>0</v>
      </c>
      <c r="M8682" s="5">
        <v>0</v>
      </c>
      <c r="N8682" s="5">
        <v>1884.2333333333299</v>
      </c>
      <c r="O8682" s="96">
        <v>793.56</v>
      </c>
      <c r="P8682" s="5">
        <v>5.6333333333333302</v>
      </c>
      <c r="Q8682" s="99">
        <v>0</v>
      </c>
      <c r="R8682" s="99">
        <v>26.742000000000001</v>
      </c>
      <c r="S8682" s="99">
        <v>16.911000000000001</v>
      </c>
      <c r="T8682" s="30">
        <f t="shared" si="945"/>
        <v>346.09999999999764</v>
      </c>
      <c r="U8682" s="21">
        <f t="shared" si="949"/>
        <v>0</v>
      </c>
      <c r="V8682" s="21">
        <f t="shared" si="950"/>
        <v>-1.1750326499999943E-2</v>
      </c>
      <c r="W8682" s="21">
        <f t="shared" si="951"/>
        <v>0</v>
      </c>
    </row>
    <row r="8683" spans="1:23">
      <c r="A8683" s="2">
        <f t="shared" si="946"/>
        <v>45597</v>
      </c>
      <c r="B8683" s="3">
        <f t="shared" si="947"/>
        <v>45624</v>
      </c>
      <c r="C8683" s="7">
        <v>45624.854166666664</v>
      </c>
      <c r="D8683" s="7">
        <v>45624.854166666664</v>
      </c>
      <c r="E8683" s="5">
        <v>54.966666666666598</v>
      </c>
      <c r="F8683" s="5">
        <v>-1501.56666666666</v>
      </c>
      <c r="G8683" s="5">
        <v>190.63333333333301</v>
      </c>
      <c r="H8683" s="34" cm="1">
        <f t="array" ref="H8683">SUMPRODUCT(('ESB Networks Summary'!$C$5:$C$17384=Data!D8683)*('ESB Networks Summary'!$E$5:$E$17384))*1000*2-SUMPRODUCT(('ESB Networks Summary'!$C$5:$C$17384=Data!D8683)*('ESB Networks Summary'!$F$5:$F$17384))*1000*2</f>
        <v>6</v>
      </c>
      <c r="I8683" s="5">
        <v>13.4</v>
      </c>
      <c r="J8683" s="5">
        <v>0</v>
      </c>
      <c r="K8683" s="17">
        <v>1</v>
      </c>
      <c r="L8683" s="52">
        <f t="shared" si="948"/>
        <v>0</v>
      </c>
      <c r="M8683" s="5">
        <v>0</v>
      </c>
      <c r="N8683" s="5">
        <v>1356.5</v>
      </c>
      <c r="O8683" s="96">
        <v>793.56</v>
      </c>
      <c r="P8683" s="5">
        <v>5.2666666666666604</v>
      </c>
      <c r="Q8683" s="99">
        <v>0</v>
      </c>
      <c r="R8683" s="99">
        <v>26.742000000000001</v>
      </c>
      <c r="S8683" s="99">
        <v>16.911000000000001</v>
      </c>
      <c r="T8683" s="30">
        <f t="shared" si="945"/>
        <v>340.96666666665965</v>
      </c>
      <c r="U8683" s="21">
        <f t="shared" si="949"/>
        <v>2.5489582999999958E-2</v>
      </c>
      <c r="V8683" s="21">
        <f t="shared" si="950"/>
        <v>0</v>
      </c>
      <c r="W8683" s="21">
        <f t="shared" si="951"/>
        <v>0</v>
      </c>
    </row>
    <row r="8684" spans="1:23">
      <c r="A8684" s="2">
        <f t="shared" si="946"/>
        <v>45597</v>
      </c>
      <c r="B8684" s="3">
        <f t="shared" si="947"/>
        <v>45624</v>
      </c>
      <c r="C8684" s="7">
        <v>45624.875</v>
      </c>
      <c r="D8684" s="7">
        <v>45624.875</v>
      </c>
      <c r="E8684" s="5">
        <v>50.1</v>
      </c>
      <c r="F8684" s="5">
        <v>-1892.9666666666601</v>
      </c>
      <c r="G8684" s="5">
        <v>-3.5333333333333301</v>
      </c>
      <c r="H8684" s="34" cm="1">
        <f t="array" ref="H8684">SUMPRODUCT(('ESB Networks Summary'!$C$5:$C$17384=Data!D8684)*('ESB Networks Summary'!$E$5:$E$17384))*1000*2-SUMPRODUCT(('ESB Networks Summary'!$C$5:$C$17384=Data!D8684)*('ESB Networks Summary'!$F$5:$F$17384))*1000*2</f>
        <v>2</v>
      </c>
      <c r="I8684" s="5">
        <v>0</v>
      </c>
      <c r="J8684" s="5">
        <v>0</v>
      </c>
      <c r="K8684" s="17">
        <v>1</v>
      </c>
      <c r="L8684" s="52">
        <f t="shared" si="948"/>
        <v>0</v>
      </c>
      <c r="M8684" s="5">
        <v>0</v>
      </c>
      <c r="N8684" s="5">
        <v>1683.6666666666599</v>
      </c>
      <c r="O8684" s="96">
        <v>741.01</v>
      </c>
      <c r="P8684" s="5">
        <v>4.0333333333333297</v>
      </c>
      <c r="Q8684" s="99">
        <v>0</v>
      </c>
      <c r="R8684" s="99">
        <v>25.786000000000001</v>
      </c>
      <c r="S8684" s="99">
        <v>15.955000000000002</v>
      </c>
      <c r="T8684" s="30">
        <f t="shared" si="945"/>
        <v>209.80000000000018</v>
      </c>
      <c r="U8684" s="21">
        <f t="shared" si="949"/>
        <v>0</v>
      </c>
      <c r="V8684" s="21">
        <f t="shared" si="950"/>
        <v>-2.8187166666666648E-4</v>
      </c>
      <c r="W8684" s="21">
        <f t="shared" si="951"/>
        <v>0</v>
      </c>
    </row>
    <row r="8685" spans="1:23">
      <c r="A8685" s="2">
        <f t="shared" si="946"/>
        <v>45597</v>
      </c>
      <c r="B8685" s="3">
        <f t="shared" si="947"/>
        <v>45624</v>
      </c>
      <c r="C8685" s="7">
        <v>45624.895833333336</v>
      </c>
      <c r="D8685" s="7">
        <v>45624.895833333336</v>
      </c>
      <c r="E8685" s="5">
        <v>46.366666666666603</v>
      </c>
      <c r="F8685" s="5">
        <v>-1821.0333333333299</v>
      </c>
      <c r="G8685" s="5">
        <v>14.191666666666601</v>
      </c>
      <c r="H8685" s="34" cm="1">
        <f t="array" ref="H8685">SUMPRODUCT(('ESB Networks Summary'!$C$5:$C$17384=Data!D8685)*('ESB Networks Summary'!$E$5:$E$17384))*1000*2-SUMPRODUCT(('ESB Networks Summary'!$C$5:$C$17384=Data!D8685)*('ESB Networks Summary'!$F$5:$F$17384))*1000*2</f>
        <v>4</v>
      </c>
      <c r="I8685" s="5">
        <v>0</v>
      </c>
      <c r="J8685" s="5">
        <v>0</v>
      </c>
      <c r="K8685" s="17">
        <v>1.5</v>
      </c>
      <c r="L8685" s="52">
        <f t="shared" si="948"/>
        <v>0</v>
      </c>
      <c r="M8685" s="5">
        <v>0</v>
      </c>
      <c r="N8685" s="5">
        <v>1670.1666666666599</v>
      </c>
      <c r="O8685" s="96">
        <v>741.01</v>
      </c>
      <c r="P8685" s="5">
        <v>4.0333333333333297</v>
      </c>
      <c r="Q8685" s="99">
        <v>0</v>
      </c>
      <c r="R8685" s="99">
        <v>25.786000000000001</v>
      </c>
      <c r="S8685" s="99">
        <v>15.955000000000002</v>
      </c>
      <c r="T8685" s="30">
        <f t="shared" si="945"/>
        <v>169.09166666666988</v>
      </c>
      <c r="U8685" s="21">
        <f t="shared" si="949"/>
        <v>1.829731583333325E-3</v>
      </c>
      <c r="V8685" s="21">
        <f t="shared" si="950"/>
        <v>0</v>
      </c>
      <c r="W8685" s="21">
        <f t="shared" si="951"/>
        <v>0</v>
      </c>
    </row>
    <row r="8686" spans="1:23">
      <c r="A8686" s="2">
        <f t="shared" si="946"/>
        <v>45597</v>
      </c>
      <c r="B8686" s="3">
        <f t="shared" si="947"/>
        <v>45624</v>
      </c>
      <c r="C8686" s="7">
        <v>45624.916666666664</v>
      </c>
      <c r="D8686" s="7">
        <v>45624.916666666664</v>
      </c>
      <c r="E8686" s="5">
        <v>42.9</v>
      </c>
      <c r="F8686" s="5">
        <v>-757.73333333333301</v>
      </c>
      <c r="G8686" s="5">
        <v>-1.43333333333333</v>
      </c>
      <c r="H8686" s="34" cm="1">
        <f t="array" ref="H8686">SUMPRODUCT(('ESB Networks Summary'!$C$5:$C$17384=Data!D8686)*('ESB Networks Summary'!$E$5:$E$17384))*1000*2-SUMPRODUCT(('ESB Networks Summary'!$C$5:$C$17384=Data!D8686)*('ESB Networks Summary'!$F$5:$F$17384))*1000*2</f>
        <v>2</v>
      </c>
      <c r="I8686" s="5">
        <v>0</v>
      </c>
      <c r="J8686" s="5">
        <v>0</v>
      </c>
      <c r="K8686" s="17">
        <v>2</v>
      </c>
      <c r="L8686" s="52">
        <f t="shared" si="948"/>
        <v>1</v>
      </c>
      <c r="M8686" s="5">
        <v>0</v>
      </c>
      <c r="N8686" s="5">
        <v>621.9</v>
      </c>
      <c r="O8686" s="96">
        <v>529.42999999999995</v>
      </c>
      <c r="P8686" s="5">
        <v>4</v>
      </c>
      <c r="Q8686" s="99">
        <v>0</v>
      </c>
      <c r="R8686" s="99">
        <v>24.475000000000001</v>
      </c>
      <c r="S8686" s="99">
        <v>14.644</v>
      </c>
      <c r="T8686" s="30">
        <f t="shared" si="945"/>
        <v>138.39999999999975</v>
      </c>
      <c r="U8686" s="21">
        <f t="shared" si="949"/>
        <v>0</v>
      </c>
      <c r="V8686" s="21">
        <f t="shared" si="950"/>
        <v>-1.0494866666666642E-4</v>
      </c>
      <c r="W8686" s="21">
        <f t="shared" si="951"/>
        <v>0</v>
      </c>
    </row>
    <row r="8687" spans="1:23">
      <c r="A8687" s="2">
        <f t="shared" si="946"/>
        <v>45597</v>
      </c>
      <c r="B8687" s="3">
        <f t="shared" si="947"/>
        <v>45624</v>
      </c>
      <c r="C8687" s="7">
        <v>45624.9375</v>
      </c>
      <c r="D8687" s="7">
        <v>45624.9375</v>
      </c>
      <c r="E8687" s="5">
        <v>41.4</v>
      </c>
      <c r="F8687" s="5">
        <v>-642.14166666666597</v>
      </c>
      <c r="G8687" s="5">
        <v>-5.5833333333333304</v>
      </c>
      <c r="H8687" s="34" cm="1">
        <f t="array" ref="H8687">SUMPRODUCT(('ESB Networks Summary'!$C$5:$C$17384=Data!D8687)*('ESB Networks Summary'!$E$5:$E$17384))*1000*2-SUMPRODUCT(('ESB Networks Summary'!$C$5:$C$17384=Data!D8687)*('ESB Networks Summary'!$F$5:$F$17384))*1000*2</f>
        <v>2</v>
      </c>
      <c r="I8687" s="5">
        <v>0</v>
      </c>
      <c r="J8687" s="5">
        <v>0</v>
      </c>
      <c r="K8687" s="17">
        <v>2</v>
      </c>
      <c r="L8687" s="52">
        <f t="shared" si="948"/>
        <v>0</v>
      </c>
      <c r="M8687" s="5">
        <v>0</v>
      </c>
      <c r="N8687" s="5">
        <v>513.91666666666595</v>
      </c>
      <c r="O8687" s="96">
        <v>529.42999999999995</v>
      </c>
      <c r="P8687" s="5">
        <v>4</v>
      </c>
      <c r="Q8687" s="99">
        <v>0</v>
      </c>
      <c r="R8687" s="99">
        <v>24.475000000000001</v>
      </c>
      <c r="S8687" s="99">
        <v>14.644</v>
      </c>
      <c r="T8687" s="30">
        <f t="shared" si="945"/>
        <v>126.64166666666665</v>
      </c>
      <c r="U8687" s="21">
        <f t="shared" si="949"/>
        <v>0</v>
      </c>
      <c r="V8687" s="21">
        <f t="shared" si="950"/>
        <v>-4.0881166666666651E-4</v>
      </c>
      <c r="W8687" s="21">
        <f t="shared" si="951"/>
        <v>0</v>
      </c>
    </row>
    <row r="8688" spans="1:23">
      <c r="A8688" s="2">
        <f t="shared" si="946"/>
        <v>45597</v>
      </c>
      <c r="B8688" s="3">
        <f t="shared" si="947"/>
        <v>45624</v>
      </c>
      <c r="C8688" s="7">
        <v>45624.958333333336</v>
      </c>
      <c r="D8688" s="7">
        <v>45624.958333333336</v>
      </c>
      <c r="E8688" s="5">
        <v>43.524999999999999</v>
      </c>
      <c r="F8688" s="5">
        <v>3022.4333333333302</v>
      </c>
      <c r="G8688" s="5">
        <v>3912.3249999999998</v>
      </c>
      <c r="H8688" s="34" cm="1">
        <f t="array" ref="H8688">SUMPRODUCT(('ESB Networks Summary'!$C$5:$C$17384=Data!D8688)*('ESB Networks Summary'!$E$5:$E$17384))*1000*2-SUMPRODUCT(('ESB Networks Summary'!$C$5:$C$17384=Data!D8688)*('ESB Networks Summary'!$F$5:$F$17384))*1000*2</f>
        <v>4140</v>
      </c>
      <c r="I8688" s="5">
        <v>0</v>
      </c>
      <c r="J8688" s="5">
        <v>0</v>
      </c>
      <c r="K8688" s="17">
        <v>2</v>
      </c>
      <c r="L8688" s="52">
        <f t="shared" si="948"/>
        <v>0</v>
      </c>
      <c r="M8688" s="5">
        <v>0</v>
      </c>
      <c r="N8688" s="5">
        <v>472.69166666666598</v>
      </c>
      <c r="O8688" s="96">
        <v>755.24</v>
      </c>
      <c r="P8688" s="5">
        <v>4</v>
      </c>
      <c r="Q8688" s="99">
        <v>0</v>
      </c>
      <c r="R8688" s="99">
        <v>16.241999999999997</v>
      </c>
      <c r="S8688" s="99">
        <v>12.177</v>
      </c>
      <c r="T8688" s="30">
        <f t="shared" si="945"/>
        <v>421.20000000000346</v>
      </c>
      <c r="U8688" s="21">
        <f t="shared" si="949"/>
        <v>0.31771991324999993</v>
      </c>
      <c r="V8688" s="21">
        <f t="shared" si="950"/>
        <v>0</v>
      </c>
      <c r="W8688" s="21">
        <f t="shared" si="951"/>
        <v>0</v>
      </c>
    </row>
    <row r="8689" spans="1:23">
      <c r="A8689" s="2">
        <f t="shared" si="946"/>
        <v>45597</v>
      </c>
      <c r="B8689" s="3">
        <f t="shared" si="947"/>
        <v>45624</v>
      </c>
      <c r="C8689" s="7">
        <v>45624.979166666664</v>
      </c>
      <c r="D8689" s="7">
        <v>45624.979166666664</v>
      </c>
      <c r="E8689" s="5">
        <v>51.133333333333297</v>
      </c>
      <c r="F8689" s="5">
        <v>3456.13333333333</v>
      </c>
      <c r="G8689" s="5">
        <v>4084.9</v>
      </c>
      <c r="H8689" s="34" cm="1">
        <f t="array" ref="H8689">SUMPRODUCT(('ESB Networks Summary'!$C$5:$C$17384=Data!D8689)*('ESB Networks Summary'!$E$5:$E$17384))*1000*2-SUMPRODUCT(('ESB Networks Summary'!$C$5:$C$17384=Data!D8689)*('ESB Networks Summary'!$F$5:$F$17384))*1000*2</f>
        <v>4106</v>
      </c>
      <c r="I8689" s="5">
        <v>0</v>
      </c>
      <c r="J8689" s="5">
        <v>0</v>
      </c>
      <c r="K8689" s="17">
        <v>2</v>
      </c>
      <c r="L8689" s="52">
        <f t="shared" si="948"/>
        <v>0</v>
      </c>
      <c r="M8689" s="5">
        <v>0</v>
      </c>
      <c r="N8689" s="5">
        <v>179.53333333333299</v>
      </c>
      <c r="O8689" s="96">
        <v>755.24</v>
      </c>
      <c r="P8689" s="5">
        <v>4</v>
      </c>
      <c r="Q8689" s="99">
        <v>0</v>
      </c>
      <c r="R8689" s="99">
        <v>16.241999999999997</v>
      </c>
      <c r="S8689" s="99">
        <v>12.177</v>
      </c>
      <c r="T8689" s="30">
        <f t="shared" si="945"/>
        <v>453.23333333333721</v>
      </c>
      <c r="U8689" s="21">
        <f t="shared" si="949"/>
        <v>0.33173472899999995</v>
      </c>
      <c r="V8689" s="21">
        <f t="shared" si="950"/>
        <v>0</v>
      </c>
      <c r="W8689" s="21">
        <f t="shared" si="951"/>
        <v>0</v>
      </c>
    </row>
    <row r="8690" spans="1:23">
      <c r="A8690" s="2">
        <f t="shared" si="946"/>
        <v>45597</v>
      </c>
      <c r="B8690" s="3">
        <f t="shared" si="947"/>
        <v>45625</v>
      </c>
      <c r="C8690" s="7">
        <v>45625</v>
      </c>
      <c r="D8690" s="7">
        <v>45625</v>
      </c>
      <c r="E8690" s="5">
        <v>58.866666666666603</v>
      </c>
      <c r="F8690" s="5">
        <v>3473.7</v>
      </c>
      <c r="G8690" s="5">
        <v>3988.2</v>
      </c>
      <c r="H8690" s="34" cm="1">
        <f t="array" ref="H8690">SUMPRODUCT(('ESB Networks Summary'!$C$5:$C$17384=Data!D8690)*('ESB Networks Summary'!$E$5:$E$17384))*1000*2-SUMPRODUCT(('ESB Networks Summary'!$C$5:$C$17384=Data!D8690)*('ESB Networks Summary'!$F$5:$F$17384))*1000*2</f>
        <v>4011.9999999999995</v>
      </c>
      <c r="I8690" s="5">
        <v>0</v>
      </c>
      <c r="J8690" s="5">
        <v>0</v>
      </c>
      <c r="K8690" s="17">
        <v>2</v>
      </c>
      <c r="L8690" s="52">
        <f t="shared" si="948"/>
        <v>0</v>
      </c>
      <c r="M8690" s="5">
        <v>0</v>
      </c>
      <c r="N8690" s="5">
        <v>60.6666666666666</v>
      </c>
      <c r="O8690" s="96">
        <v>58.39</v>
      </c>
      <c r="P8690" s="5">
        <v>4</v>
      </c>
      <c r="Q8690" s="99">
        <v>0</v>
      </c>
      <c r="R8690" s="99">
        <v>15.128</v>
      </c>
      <c r="S8690" s="99">
        <v>11.062999999999999</v>
      </c>
      <c r="T8690" s="30">
        <f t="shared" si="945"/>
        <v>457.83333333333348</v>
      </c>
      <c r="U8690" s="21">
        <f t="shared" si="949"/>
        <v>0.301667448</v>
      </c>
      <c r="V8690" s="21">
        <f t="shared" si="950"/>
        <v>0</v>
      </c>
      <c r="W8690" s="21">
        <f t="shared" si="951"/>
        <v>0</v>
      </c>
    </row>
    <row r="8691" spans="1:23">
      <c r="A8691" s="2">
        <f t="shared" si="946"/>
        <v>45597</v>
      </c>
      <c r="B8691" s="3">
        <f t="shared" si="947"/>
        <v>45625</v>
      </c>
      <c r="C8691" s="7">
        <v>45625.020833333336</v>
      </c>
      <c r="D8691" s="7">
        <v>45625.020833333336</v>
      </c>
      <c r="E8691" s="5">
        <v>66.533333333333303</v>
      </c>
      <c r="F8691" s="5">
        <v>3497.0333333333301</v>
      </c>
      <c r="G8691" s="5">
        <v>3982.8333333333298</v>
      </c>
      <c r="H8691" s="34" cm="1">
        <f t="array" ref="H8691">SUMPRODUCT(('ESB Networks Summary'!$C$5:$C$17384=Data!D8691)*('ESB Networks Summary'!$E$5:$E$17384))*1000*2-SUMPRODUCT(('ESB Networks Summary'!$C$5:$C$17384=Data!D8691)*('ESB Networks Summary'!$F$5:$F$17384))*1000*2</f>
        <v>4008</v>
      </c>
      <c r="I8691" s="5">
        <v>0</v>
      </c>
      <c r="J8691" s="5">
        <v>0</v>
      </c>
      <c r="K8691" s="17">
        <v>2</v>
      </c>
      <c r="L8691" s="52">
        <f t="shared" si="948"/>
        <v>0</v>
      </c>
      <c r="M8691" s="5">
        <v>0</v>
      </c>
      <c r="N8691" s="5">
        <v>0</v>
      </c>
      <c r="O8691" s="96">
        <v>58.39</v>
      </c>
      <c r="P8691" s="5">
        <v>4</v>
      </c>
      <c r="Q8691" s="99">
        <v>0</v>
      </c>
      <c r="R8691" s="99">
        <v>15.128</v>
      </c>
      <c r="S8691" s="99">
        <v>11.062999999999999</v>
      </c>
      <c r="T8691" s="30">
        <f t="shared" si="945"/>
        <v>489.79999999999973</v>
      </c>
      <c r="U8691" s="21">
        <f t="shared" si="949"/>
        <v>0.30126151333333306</v>
      </c>
      <c r="V8691" s="21">
        <f t="shared" si="950"/>
        <v>0</v>
      </c>
      <c r="W8691" s="21">
        <f t="shared" si="951"/>
        <v>0</v>
      </c>
    </row>
    <row r="8692" spans="1:23">
      <c r="A8692" s="2">
        <f t="shared" si="946"/>
        <v>45597</v>
      </c>
      <c r="B8692" s="3">
        <f t="shared" si="947"/>
        <v>45625</v>
      </c>
      <c r="C8692" s="7">
        <v>45625.041666666664</v>
      </c>
      <c r="D8692" s="7">
        <v>45625.041666666664</v>
      </c>
      <c r="E8692" s="5">
        <v>74.3</v>
      </c>
      <c r="F8692" s="5">
        <v>3514.2</v>
      </c>
      <c r="G8692" s="5">
        <v>3982.1</v>
      </c>
      <c r="H8692" s="34" cm="1">
        <f t="array" ref="H8692">SUMPRODUCT(('ESB Networks Summary'!$C$5:$C$17384=Data!D8692)*('ESB Networks Summary'!$E$5:$E$17384))*1000*2-SUMPRODUCT(('ESB Networks Summary'!$C$5:$C$17384=Data!D8692)*('ESB Networks Summary'!$F$5:$F$17384))*1000*2</f>
        <v>4014.0000000000005</v>
      </c>
      <c r="I8692" s="5">
        <v>0</v>
      </c>
      <c r="J8692" s="5">
        <v>0</v>
      </c>
      <c r="K8692" s="17">
        <v>2</v>
      </c>
      <c r="L8692" s="52">
        <f t="shared" si="948"/>
        <v>0</v>
      </c>
      <c r="M8692" s="5">
        <v>0</v>
      </c>
      <c r="N8692" s="5">
        <v>56.8</v>
      </c>
      <c r="O8692" s="96">
        <v>42.15</v>
      </c>
      <c r="P8692" s="5">
        <v>4.9666666666666597</v>
      </c>
      <c r="Q8692" s="99">
        <v>0</v>
      </c>
      <c r="R8692" s="99">
        <v>13.081999999999999</v>
      </c>
      <c r="S8692" s="99">
        <v>9.0169999999999995</v>
      </c>
      <c r="T8692" s="30">
        <f t="shared" si="945"/>
        <v>416.06666666666661</v>
      </c>
      <c r="U8692" s="21">
        <f t="shared" si="949"/>
        <v>0.26046916099999995</v>
      </c>
      <c r="V8692" s="21">
        <f t="shared" si="950"/>
        <v>0</v>
      </c>
      <c r="W8692" s="21">
        <f t="shared" si="951"/>
        <v>0</v>
      </c>
    </row>
    <row r="8693" spans="1:23">
      <c r="A8693" s="2">
        <f t="shared" si="946"/>
        <v>45597</v>
      </c>
      <c r="B8693" s="3">
        <f t="shared" si="947"/>
        <v>45625</v>
      </c>
      <c r="C8693" s="7">
        <v>45625.0625</v>
      </c>
      <c r="D8693" s="7">
        <v>45625.0625</v>
      </c>
      <c r="E8693" s="5">
        <v>81.466666666666598</v>
      </c>
      <c r="F8693" s="5">
        <v>3522.0666666666598</v>
      </c>
      <c r="G8693" s="5">
        <v>4007.63333333333</v>
      </c>
      <c r="H8693" s="34" cm="1">
        <f t="array" ref="H8693">SUMPRODUCT(('ESB Networks Summary'!$C$5:$C$17384=Data!D8693)*('ESB Networks Summary'!$E$5:$E$17384))*1000*2-SUMPRODUCT(('ESB Networks Summary'!$C$5:$C$17384=Data!D8693)*('ESB Networks Summary'!$F$5:$F$17384))*1000*2</f>
        <v>4034</v>
      </c>
      <c r="I8693" s="5">
        <v>0</v>
      </c>
      <c r="J8693" s="5">
        <v>0</v>
      </c>
      <c r="K8693" s="17">
        <v>2</v>
      </c>
      <c r="L8693" s="52">
        <f t="shared" si="948"/>
        <v>0</v>
      </c>
      <c r="M8693" s="5">
        <v>0</v>
      </c>
      <c r="N8693" s="5">
        <v>0</v>
      </c>
      <c r="O8693" s="96">
        <v>42.15</v>
      </c>
      <c r="P8693" s="5">
        <v>5</v>
      </c>
      <c r="Q8693" s="99">
        <v>0</v>
      </c>
      <c r="R8693" s="99">
        <v>13.081999999999999</v>
      </c>
      <c r="S8693" s="99">
        <v>9.0169999999999995</v>
      </c>
      <c r="T8693" s="30">
        <f t="shared" si="945"/>
        <v>490.56666666667024</v>
      </c>
      <c r="U8693" s="21">
        <f t="shared" si="949"/>
        <v>0.2621392963333331</v>
      </c>
      <c r="V8693" s="21">
        <f t="shared" si="950"/>
        <v>0</v>
      </c>
      <c r="W8693" s="21">
        <f t="shared" si="951"/>
        <v>0</v>
      </c>
    </row>
    <row r="8694" spans="1:23">
      <c r="A8694" s="2">
        <f t="shared" si="946"/>
        <v>45597</v>
      </c>
      <c r="B8694" s="3">
        <f t="shared" si="947"/>
        <v>45625</v>
      </c>
      <c r="C8694" s="7">
        <v>45625.083333333336</v>
      </c>
      <c r="D8694" s="7">
        <v>45625.083333333336</v>
      </c>
      <c r="E8694" s="5">
        <v>87.633333333333297</v>
      </c>
      <c r="F8694" s="5">
        <v>3537.8333333333298</v>
      </c>
      <c r="G8694" s="5">
        <v>10672.3416666666</v>
      </c>
      <c r="H8694" s="34" cm="1">
        <f t="array" ref="H8694">SUMPRODUCT(('ESB Networks Summary'!$C$5:$C$17384=Data!D8694)*('ESB Networks Summary'!$E$5:$E$17384))*1000*2-SUMPRODUCT(('ESB Networks Summary'!$C$5:$C$17384=Data!D8694)*('ESB Networks Summary'!$F$5:$F$17384))*1000*2</f>
        <v>10814</v>
      </c>
      <c r="I8694" s="5">
        <v>0</v>
      </c>
      <c r="J8694" s="5">
        <v>6633.8833333333296</v>
      </c>
      <c r="K8694" s="17">
        <v>4.8</v>
      </c>
      <c r="L8694" s="52">
        <f t="shared" si="948"/>
        <v>0</v>
      </c>
      <c r="M8694" s="5">
        <v>0</v>
      </c>
      <c r="N8694" s="5">
        <v>6679.1166666666604</v>
      </c>
      <c r="O8694" s="96">
        <v>4.0599999999999996</v>
      </c>
      <c r="P8694" s="5">
        <v>5</v>
      </c>
      <c r="Q8694" s="99">
        <v>0</v>
      </c>
      <c r="R8694" s="99">
        <v>12.190999999999999</v>
      </c>
      <c r="S8694" s="99">
        <v>8.1269999999999989</v>
      </c>
      <c r="T8694" s="30">
        <f t="shared" si="945"/>
        <v>460.39166666660958</v>
      </c>
      <c r="U8694" s="21">
        <f t="shared" si="949"/>
        <v>0.65053258629166255</v>
      </c>
      <c r="V8694" s="21">
        <f t="shared" si="950"/>
        <v>0</v>
      </c>
      <c r="W8694" s="21">
        <f t="shared" si="951"/>
        <v>0.40436835858333309</v>
      </c>
    </row>
    <row r="8695" spans="1:23">
      <c r="A8695" s="2">
        <f t="shared" si="946"/>
        <v>45597</v>
      </c>
      <c r="B8695" s="3">
        <f t="shared" si="947"/>
        <v>45625</v>
      </c>
      <c r="C8695" s="7">
        <v>45625.104166666664</v>
      </c>
      <c r="D8695" s="7">
        <v>45625.104166666664</v>
      </c>
      <c r="E8695" s="5">
        <v>95.366666666666603</v>
      </c>
      <c r="F8695" s="5">
        <v>2334.5</v>
      </c>
      <c r="G8695" s="5">
        <v>9976.1</v>
      </c>
      <c r="H8695" s="34" cm="1">
        <f t="array" ref="H8695">SUMPRODUCT(('ESB Networks Summary'!$C$5:$C$17384=Data!D8695)*('ESB Networks Summary'!$E$5:$E$17384))*1000*2-SUMPRODUCT(('ESB Networks Summary'!$C$5:$C$17384=Data!D8695)*('ESB Networks Summary'!$F$5:$F$17384))*1000*2</f>
        <v>9842</v>
      </c>
      <c r="I8695" s="5">
        <v>0</v>
      </c>
      <c r="J8695" s="5">
        <v>7163.8</v>
      </c>
      <c r="K8695" s="17">
        <v>5</v>
      </c>
      <c r="L8695" s="52">
        <f t="shared" si="948"/>
        <v>0</v>
      </c>
      <c r="M8695" s="5">
        <v>0</v>
      </c>
      <c r="N8695" s="5">
        <v>7246.0333333333301</v>
      </c>
      <c r="O8695" s="96">
        <v>4.0599999999999996</v>
      </c>
      <c r="P8695" s="5">
        <v>5</v>
      </c>
      <c r="Q8695" s="99">
        <v>0</v>
      </c>
      <c r="R8695" s="99">
        <v>12.190999999999999</v>
      </c>
      <c r="S8695" s="99">
        <v>8.1269999999999989</v>
      </c>
      <c r="T8695" s="30">
        <f t="shared" si="945"/>
        <v>400.56666666667024</v>
      </c>
      <c r="U8695" s="21">
        <f t="shared" si="949"/>
        <v>0.60809317549999997</v>
      </c>
      <c r="V8695" s="21">
        <f t="shared" si="950"/>
        <v>0</v>
      </c>
      <c r="W8695" s="21">
        <f t="shared" si="951"/>
        <v>0.43666942899999994</v>
      </c>
    </row>
    <row r="8696" spans="1:23">
      <c r="A8696" s="2">
        <f t="shared" si="946"/>
        <v>45597</v>
      </c>
      <c r="B8696" s="3">
        <f t="shared" si="947"/>
        <v>45625</v>
      </c>
      <c r="C8696" s="7">
        <v>45625.125</v>
      </c>
      <c r="D8696" s="7">
        <v>45625.125</v>
      </c>
      <c r="E8696" s="5">
        <v>100</v>
      </c>
      <c r="F8696" s="5">
        <v>-19.8</v>
      </c>
      <c r="G8696" s="5">
        <v>7336.5666666666602</v>
      </c>
      <c r="H8696" s="34" cm="1">
        <f t="array" ref="H8696">SUMPRODUCT(('ESB Networks Summary'!$C$5:$C$17384=Data!D8696)*('ESB Networks Summary'!$E$5:$E$17384))*1000*2-SUMPRODUCT(('ESB Networks Summary'!$C$5:$C$17384=Data!D8696)*('ESB Networks Summary'!$F$5:$F$17384))*1000*2</f>
        <v>7380</v>
      </c>
      <c r="I8696" s="5">
        <v>0</v>
      </c>
      <c r="J8696" s="5">
        <v>7173.1666666666597</v>
      </c>
      <c r="K8696" s="17">
        <v>5</v>
      </c>
      <c r="L8696" s="52">
        <f t="shared" si="948"/>
        <v>0</v>
      </c>
      <c r="M8696" s="5">
        <v>0</v>
      </c>
      <c r="N8696" s="5">
        <v>7242.4333333333298</v>
      </c>
      <c r="O8696" s="96">
        <v>15.79</v>
      </c>
      <c r="P8696" s="5">
        <v>5.6333333333333302</v>
      </c>
      <c r="Q8696" s="99">
        <v>0</v>
      </c>
      <c r="R8696" s="99">
        <v>11.654999999999999</v>
      </c>
      <c r="S8696" s="99">
        <v>7.5900000000000007</v>
      </c>
      <c r="T8696" s="30">
        <f t="shared" si="945"/>
        <v>119.56666666666369</v>
      </c>
      <c r="U8696" s="21">
        <f t="shared" si="949"/>
        <v>0.42753842249999957</v>
      </c>
      <c r="V8696" s="21">
        <f t="shared" si="950"/>
        <v>0</v>
      </c>
      <c r="W8696" s="21">
        <f t="shared" si="951"/>
        <v>0.41801628749999958</v>
      </c>
    </row>
    <row r="8697" spans="1:23">
      <c r="A8697" s="2">
        <f t="shared" si="946"/>
        <v>45597</v>
      </c>
      <c r="B8697" s="3">
        <f t="shared" si="947"/>
        <v>45625</v>
      </c>
      <c r="C8697" s="7">
        <v>45625.145833333336</v>
      </c>
      <c r="D8697" s="7">
        <v>45625.145833333336</v>
      </c>
      <c r="E8697" s="5">
        <v>100</v>
      </c>
      <c r="F8697" s="5">
        <v>-7.6666666666666599</v>
      </c>
      <c r="G8697" s="5">
        <v>7344.5999999999904</v>
      </c>
      <c r="H8697" s="34" cm="1">
        <f t="array" ref="H8697">SUMPRODUCT(('ESB Networks Summary'!$C$5:$C$17384=Data!D8697)*('ESB Networks Summary'!$E$5:$E$17384))*1000*2-SUMPRODUCT(('ESB Networks Summary'!$C$5:$C$17384=Data!D8697)*('ESB Networks Summary'!$F$5:$F$17384))*1000*2</f>
        <v>7392</v>
      </c>
      <c r="I8697" s="5">
        <v>0</v>
      </c>
      <c r="J8697" s="5">
        <v>7169.7666666666601</v>
      </c>
      <c r="K8697" s="17">
        <v>5</v>
      </c>
      <c r="L8697" s="52">
        <f t="shared" si="948"/>
        <v>0</v>
      </c>
      <c r="M8697" s="5">
        <v>0</v>
      </c>
      <c r="N8697" s="5">
        <v>7249.8333333333303</v>
      </c>
      <c r="O8697" s="96">
        <v>15.79</v>
      </c>
      <c r="P8697" s="5">
        <v>6</v>
      </c>
      <c r="Q8697" s="99">
        <v>0</v>
      </c>
      <c r="R8697" s="99">
        <v>11.654999999999999</v>
      </c>
      <c r="S8697" s="99">
        <v>7.5900000000000007</v>
      </c>
      <c r="T8697" s="30">
        <f t="shared" si="945"/>
        <v>108.43333333332671</v>
      </c>
      <c r="U8697" s="21">
        <f t="shared" si="949"/>
        <v>0.42800656499999939</v>
      </c>
      <c r="V8697" s="21">
        <f t="shared" si="950"/>
        <v>0</v>
      </c>
      <c r="W8697" s="21">
        <f t="shared" si="951"/>
        <v>0.4178181524999996</v>
      </c>
    </row>
    <row r="8698" spans="1:23">
      <c r="A8698" s="2">
        <f t="shared" si="946"/>
        <v>45597</v>
      </c>
      <c r="B8698" s="3">
        <f t="shared" si="947"/>
        <v>45625</v>
      </c>
      <c r="C8698" s="7">
        <v>45625.166666666664</v>
      </c>
      <c r="D8698" s="7">
        <v>45625.166666666664</v>
      </c>
      <c r="E8698" s="5">
        <v>100</v>
      </c>
      <c r="F8698" s="5">
        <v>-5</v>
      </c>
      <c r="G8698" s="5">
        <v>7331.4333333333298</v>
      </c>
      <c r="H8698" s="34" cm="1">
        <f t="array" ref="H8698">SUMPRODUCT(('ESB Networks Summary'!$C$5:$C$17384=Data!D8698)*('ESB Networks Summary'!$E$5:$E$17384))*1000*2-SUMPRODUCT(('ESB Networks Summary'!$C$5:$C$17384=Data!D8698)*('ESB Networks Summary'!$F$5:$F$17384))*1000*2</f>
        <v>7384</v>
      </c>
      <c r="I8698" s="5">
        <v>0</v>
      </c>
      <c r="J8698" s="5">
        <v>7171.2666666666601</v>
      </c>
      <c r="K8698" s="17">
        <v>5</v>
      </c>
      <c r="L8698" s="52">
        <f t="shared" si="948"/>
        <v>0</v>
      </c>
      <c r="M8698" s="5">
        <v>0</v>
      </c>
      <c r="N8698" s="5">
        <v>7239.5666666666602</v>
      </c>
      <c r="O8698" s="96">
        <v>15.46</v>
      </c>
      <c r="P8698" s="5">
        <v>6</v>
      </c>
      <c r="Q8698" s="99">
        <v>0</v>
      </c>
      <c r="R8698" s="99">
        <v>11.654999999999999</v>
      </c>
      <c r="S8698" s="99">
        <v>7.5900000000000007</v>
      </c>
      <c r="T8698" s="30">
        <f t="shared" si="945"/>
        <v>102.86666666666952</v>
      </c>
      <c r="U8698" s="21">
        <f t="shared" si="949"/>
        <v>0.42723927749999974</v>
      </c>
      <c r="V8698" s="21">
        <f t="shared" si="950"/>
        <v>0</v>
      </c>
      <c r="W8698" s="21">
        <f t="shared" si="951"/>
        <v>0.41790556499999959</v>
      </c>
    </row>
    <row r="8699" spans="1:23">
      <c r="A8699" s="2">
        <f t="shared" si="946"/>
        <v>45597</v>
      </c>
      <c r="B8699" s="3">
        <f t="shared" si="947"/>
        <v>45625</v>
      </c>
      <c r="C8699" s="7">
        <v>45625.1875</v>
      </c>
      <c r="D8699" s="7">
        <v>45625.1875</v>
      </c>
      <c r="E8699" s="5">
        <v>100</v>
      </c>
      <c r="F8699" s="5">
        <v>-5</v>
      </c>
      <c r="G8699" s="5">
        <v>7335.0666666666602</v>
      </c>
      <c r="H8699" s="34" cm="1">
        <f t="array" ref="H8699">SUMPRODUCT(('ESB Networks Summary'!$C$5:$C$17384=Data!D8699)*('ESB Networks Summary'!$E$5:$E$17384))*1000*2-SUMPRODUCT(('ESB Networks Summary'!$C$5:$C$17384=Data!D8699)*('ESB Networks Summary'!$F$5:$F$17384))*1000*2</f>
        <v>7382</v>
      </c>
      <c r="I8699" s="5">
        <v>0</v>
      </c>
      <c r="J8699" s="5">
        <v>7158.4333333333298</v>
      </c>
      <c r="K8699" s="17">
        <v>5</v>
      </c>
      <c r="L8699" s="52">
        <f t="shared" si="948"/>
        <v>0</v>
      </c>
      <c r="M8699" s="5">
        <v>0</v>
      </c>
      <c r="N8699" s="5">
        <v>7239.0333333333301</v>
      </c>
      <c r="O8699" s="96">
        <v>15.46</v>
      </c>
      <c r="P8699" s="5">
        <v>6.43333333333333</v>
      </c>
      <c r="Q8699" s="99">
        <v>0</v>
      </c>
      <c r="R8699" s="99">
        <v>11.654999999999999</v>
      </c>
      <c r="S8699" s="99">
        <v>7.5900000000000007</v>
      </c>
      <c r="T8699" s="30">
        <f t="shared" si="945"/>
        <v>107.46666666666351</v>
      </c>
      <c r="U8699" s="21">
        <f t="shared" si="949"/>
        <v>0.42745100999999958</v>
      </c>
      <c r="V8699" s="21">
        <f t="shared" si="950"/>
        <v>0</v>
      </c>
      <c r="W8699" s="21">
        <f t="shared" si="951"/>
        <v>0.41715770249999978</v>
      </c>
    </row>
    <row r="8700" spans="1:23">
      <c r="A8700" s="2">
        <f t="shared" si="946"/>
        <v>45597</v>
      </c>
      <c r="B8700" s="3">
        <f t="shared" si="947"/>
        <v>45625</v>
      </c>
      <c r="C8700" s="7">
        <v>45625.208333333336</v>
      </c>
      <c r="D8700" s="7">
        <v>45625.208333333336</v>
      </c>
      <c r="E8700" s="5">
        <v>100</v>
      </c>
      <c r="F8700" s="5">
        <v>-0.5</v>
      </c>
      <c r="G8700" s="5">
        <v>2556.5250000000001</v>
      </c>
      <c r="H8700" s="34" cm="1">
        <f t="array" ref="H8700">SUMPRODUCT(('ESB Networks Summary'!$C$5:$C$17384=Data!D8700)*('ESB Networks Summary'!$E$5:$E$17384))*1000*2-SUMPRODUCT(('ESB Networks Summary'!$C$5:$C$17384=Data!D8700)*('ESB Networks Summary'!$F$5:$F$17384))*1000*2</f>
        <v>2364</v>
      </c>
      <c r="I8700" s="5">
        <v>0</v>
      </c>
      <c r="J8700" s="5">
        <v>2395.4666666666599</v>
      </c>
      <c r="K8700" s="17">
        <v>3.86666666666666</v>
      </c>
      <c r="L8700" s="52">
        <f t="shared" si="948"/>
        <v>0</v>
      </c>
      <c r="M8700" s="5">
        <v>0</v>
      </c>
      <c r="N8700" s="5">
        <v>2405.86666666666</v>
      </c>
      <c r="O8700" s="96">
        <v>1571.28</v>
      </c>
      <c r="P8700" s="5">
        <v>7</v>
      </c>
      <c r="Q8700" s="99">
        <v>0</v>
      </c>
      <c r="R8700" s="99">
        <v>10.545</v>
      </c>
      <c r="S8700" s="99">
        <v>6.4799999999999995</v>
      </c>
      <c r="T8700" s="30">
        <f t="shared" si="945"/>
        <v>158.15833333334012</v>
      </c>
      <c r="U8700" s="21">
        <f t="shared" si="949"/>
        <v>0.134792780625</v>
      </c>
      <c r="V8700" s="21">
        <f t="shared" si="950"/>
        <v>0</v>
      </c>
      <c r="W8700" s="21">
        <f t="shared" si="951"/>
        <v>0.12630097999999965</v>
      </c>
    </row>
    <row r="8701" spans="1:23">
      <c r="A8701" s="2">
        <f t="shared" si="946"/>
        <v>45597</v>
      </c>
      <c r="B8701" s="3">
        <f t="shared" si="947"/>
        <v>45625</v>
      </c>
      <c r="C8701" s="7">
        <v>45625.229166666664</v>
      </c>
      <c r="D8701" s="7">
        <v>45625.229166666664</v>
      </c>
      <c r="E8701" s="5">
        <v>100</v>
      </c>
      <c r="F8701" s="5">
        <v>0</v>
      </c>
      <c r="G8701" s="5">
        <v>1772.63333333333</v>
      </c>
      <c r="H8701" s="34" cm="1">
        <f t="array" ref="H8701">SUMPRODUCT(('ESB Networks Summary'!$C$5:$C$17384=Data!D8701)*('ESB Networks Summary'!$E$5:$E$17384))*1000*2-SUMPRODUCT(('ESB Networks Summary'!$C$5:$C$17384=Data!D8701)*('ESB Networks Summary'!$F$5:$F$17384))*1000*2</f>
        <v>1666</v>
      </c>
      <c r="I8701" s="5">
        <v>1355.7333333333299</v>
      </c>
      <c r="J8701" s="5">
        <v>0</v>
      </c>
      <c r="K8701" s="17">
        <v>3</v>
      </c>
      <c r="L8701" s="52">
        <f t="shared" si="948"/>
        <v>0</v>
      </c>
      <c r="M8701" s="5">
        <v>0</v>
      </c>
      <c r="N8701" s="5">
        <v>1572.1666666666599</v>
      </c>
      <c r="O8701" s="96">
        <v>1571.28</v>
      </c>
      <c r="P8701" s="5">
        <v>7</v>
      </c>
      <c r="Q8701" s="99">
        <v>0</v>
      </c>
      <c r="R8701" s="99">
        <v>10.545</v>
      </c>
      <c r="S8701" s="99">
        <v>6.4799999999999995</v>
      </c>
      <c r="T8701" s="30">
        <f t="shared" si="945"/>
        <v>207.46666666667011</v>
      </c>
      <c r="U8701" s="21">
        <f t="shared" si="949"/>
        <v>9.3462092499999816E-2</v>
      </c>
      <c r="V8701" s="21">
        <f t="shared" si="950"/>
        <v>0</v>
      </c>
      <c r="W8701" s="21">
        <f t="shared" si="951"/>
        <v>0</v>
      </c>
    </row>
    <row r="8702" spans="1:23">
      <c r="A8702" s="2">
        <f t="shared" si="946"/>
        <v>45597</v>
      </c>
      <c r="B8702" s="3">
        <f t="shared" si="947"/>
        <v>45625</v>
      </c>
      <c r="C8702" s="7">
        <v>45625.25</v>
      </c>
      <c r="D8702" s="7">
        <v>45625.25</v>
      </c>
      <c r="E8702" s="5">
        <v>98.733333333333306</v>
      </c>
      <c r="F8702" s="5">
        <v>-706.09166666666601</v>
      </c>
      <c r="G8702" s="5">
        <v>30.383333333333301</v>
      </c>
      <c r="H8702" s="34" cm="1">
        <f t="array" ref="H8702">SUMPRODUCT(('ESB Networks Summary'!$C$5:$C$17384=Data!D8702)*('ESB Networks Summary'!$E$5:$E$17384))*1000*2-SUMPRODUCT(('ESB Networks Summary'!$C$5:$C$17384=Data!D8702)*('ESB Networks Summary'!$F$5:$F$17384))*1000*2</f>
        <v>20</v>
      </c>
      <c r="I8702" s="5">
        <v>336.33333333333297</v>
      </c>
      <c r="J8702" s="5">
        <v>0</v>
      </c>
      <c r="K8702" s="17">
        <v>3</v>
      </c>
      <c r="L8702" s="52">
        <f t="shared" si="948"/>
        <v>0</v>
      </c>
      <c r="M8702" s="5">
        <v>0</v>
      </c>
      <c r="N8702" s="5">
        <v>590.38333333333298</v>
      </c>
      <c r="O8702" s="96">
        <v>504.7</v>
      </c>
      <c r="P8702" s="5">
        <v>5.9666666666666597</v>
      </c>
      <c r="Q8702" s="99">
        <v>0</v>
      </c>
      <c r="R8702" s="99">
        <v>16.241999999999997</v>
      </c>
      <c r="S8702" s="99">
        <v>12.177</v>
      </c>
      <c r="T8702" s="30">
        <f t="shared" si="945"/>
        <v>152.05833333333294</v>
      </c>
      <c r="U8702" s="21">
        <f t="shared" si="949"/>
        <v>2.4674304999999968E-3</v>
      </c>
      <c r="V8702" s="21">
        <f t="shared" si="950"/>
        <v>0</v>
      </c>
      <c r="W8702" s="21">
        <f t="shared" si="951"/>
        <v>0</v>
      </c>
    </row>
    <row r="8703" spans="1:23">
      <c r="A8703" s="2">
        <f t="shared" si="946"/>
        <v>45597</v>
      </c>
      <c r="B8703" s="3">
        <f t="shared" si="947"/>
        <v>45625</v>
      </c>
      <c r="C8703" s="7">
        <v>45625.270833333336</v>
      </c>
      <c r="D8703" s="7">
        <v>45625.270833333336</v>
      </c>
      <c r="E8703" s="5">
        <v>96.8333333333333</v>
      </c>
      <c r="F8703" s="5">
        <v>-910.96666666666601</v>
      </c>
      <c r="G8703" s="5">
        <v>-67.233333333333306</v>
      </c>
      <c r="H8703" s="34" cm="1">
        <f t="array" ref="H8703">SUMPRODUCT(('ESB Networks Summary'!$C$5:$C$17384=Data!D8703)*('ESB Networks Summary'!$E$5:$E$17384))*1000*2-SUMPRODUCT(('ESB Networks Summary'!$C$5:$C$17384=Data!D8703)*('ESB Networks Summary'!$F$5:$F$17384))*1000*2</f>
        <v>8</v>
      </c>
      <c r="I8703" s="5">
        <v>565.03333333333296</v>
      </c>
      <c r="J8703" s="5">
        <v>0</v>
      </c>
      <c r="K8703" s="17">
        <v>3</v>
      </c>
      <c r="L8703" s="52">
        <f t="shared" si="948"/>
        <v>0</v>
      </c>
      <c r="M8703" s="5">
        <v>0</v>
      </c>
      <c r="N8703" s="5">
        <v>738.63333333333298</v>
      </c>
      <c r="O8703" s="96">
        <v>504.7</v>
      </c>
      <c r="P8703" s="5">
        <v>6.3999999999999897</v>
      </c>
      <c r="Q8703" s="99">
        <v>0</v>
      </c>
      <c r="R8703" s="99">
        <v>16.241999999999997</v>
      </c>
      <c r="S8703" s="99">
        <v>12.177</v>
      </c>
      <c r="T8703" s="30">
        <f t="shared" si="945"/>
        <v>111.49999999999977</v>
      </c>
      <c r="U8703" s="21">
        <f t="shared" si="949"/>
        <v>0</v>
      </c>
      <c r="V8703" s="21">
        <f t="shared" si="950"/>
        <v>-4.0935014999999983E-3</v>
      </c>
      <c r="W8703" s="21">
        <f t="shared" si="951"/>
        <v>0</v>
      </c>
    </row>
    <row r="8704" spans="1:23">
      <c r="A8704" s="2">
        <f t="shared" si="946"/>
        <v>45597</v>
      </c>
      <c r="B8704" s="3">
        <f t="shared" si="947"/>
        <v>45625</v>
      </c>
      <c r="C8704" s="7">
        <v>45625.291666666664</v>
      </c>
      <c r="D8704" s="7">
        <v>45625.291666666664</v>
      </c>
      <c r="E8704" s="5">
        <v>95.133333333333297</v>
      </c>
      <c r="F8704" s="5">
        <v>-543.29999999999995</v>
      </c>
      <c r="G8704" s="5">
        <v>-3.9</v>
      </c>
      <c r="H8704" s="34" cm="1">
        <f t="array" ref="H8704">SUMPRODUCT(('ESB Networks Summary'!$C$5:$C$17384=Data!D8704)*('ESB Networks Summary'!$E$5:$E$17384))*1000*2-SUMPRODUCT(('ESB Networks Summary'!$C$5:$C$17384=Data!D8704)*('ESB Networks Summary'!$F$5:$F$17384))*1000*2</f>
        <v>8</v>
      </c>
      <c r="I8704" s="5">
        <v>0</v>
      </c>
      <c r="J8704" s="5">
        <v>0</v>
      </c>
      <c r="K8704" s="17">
        <v>3</v>
      </c>
      <c r="L8704" s="52">
        <f t="shared" si="948"/>
        <v>0</v>
      </c>
      <c r="M8704" s="5">
        <v>0</v>
      </c>
      <c r="N8704" s="5">
        <v>442.03333333333302</v>
      </c>
      <c r="O8704" s="96">
        <v>129.4</v>
      </c>
      <c r="P8704" s="5">
        <v>7.2666666666666604</v>
      </c>
      <c r="Q8704" s="99">
        <v>0</v>
      </c>
      <c r="R8704" s="99">
        <v>21.411000000000001</v>
      </c>
      <c r="S8704" s="99">
        <v>17.346</v>
      </c>
      <c r="T8704" s="30">
        <f t="shared" si="945"/>
        <v>104.63333333333361</v>
      </c>
      <c r="U8704" s="21">
        <f t="shared" si="949"/>
        <v>0</v>
      </c>
      <c r="V8704" s="21">
        <f t="shared" si="950"/>
        <v>-3.3824700000000002E-4</v>
      </c>
      <c r="W8704" s="21">
        <f t="shared" si="951"/>
        <v>0</v>
      </c>
    </row>
    <row r="8705" spans="1:23">
      <c r="A8705" s="2">
        <f t="shared" si="946"/>
        <v>45597</v>
      </c>
      <c r="B8705" s="3">
        <f t="shared" si="947"/>
        <v>45625</v>
      </c>
      <c r="C8705" s="7">
        <v>45625.3125</v>
      </c>
      <c r="D8705" s="7">
        <v>45625.3125</v>
      </c>
      <c r="E8705" s="5">
        <v>94.066666666666606</v>
      </c>
      <c r="F8705" s="5">
        <v>-453.45833333333297</v>
      </c>
      <c r="G8705" s="5">
        <v>0.92500000000000004</v>
      </c>
      <c r="H8705" s="34" cm="1">
        <f t="array" ref="H8705">SUMPRODUCT(('ESB Networks Summary'!$C$5:$C$17384=Data!D8705)*('ESB Networks Summary'!$E$5:$E$17384))*1000*2-SUMPRODUCT(('ESB Networks Summary'!$C$5:$C$17384=Data!D8705)*('ESB Networks Summary'!$F$5:$F$17384))*1000*2</f>
        <v>4</v>
      </c>
      <c r="I8705" s="5">
        <v>0</v>
      </c>
      <c r="J8705" s="5">
        <v>0</v>
      </c>
      <c r="K8705" s="17">
        <v>3</v>
      </c>
      <c r="L8705" s="52">
        <f t="shared" si="948"/>
        <v>0</v>
      </c>
      <c r="M8705" s="5">
        <v>0</v>
      </c>
      <c r="N8705" s="5">
        <v>323.60833333333301</v>
      </c>
      <c r="O8705" s="96">
        <v>129.4</v>
      </c>
      <c r="P8705" s="5">
        <v>17</v>
      </c>
      <c r="Q8705" s="99">
        <v>0</v>
      </c>
      <c r="R8705" s="99">
        <v>21.411000000000001</v>
      </c>
      <c r="S8705" s="99">
        <v>17.346</v>
      </c>
      <c r="T8705" s="30">
        <f t="shared" si="945"/>
        <v>147.77499999999998</v>
      </c>
      <c r="U8705" s="21">
        <f t="shared" si="949"/>
        <v>9.9025875000000008E-5</v>
      </c>
      <c r="V8705" s="21">
        <f t="shared" si="950"/>
        <v>0</v>
      </c>
      <c r="W8705" s="21">
        <f t="shared" si="951"/>
        <v>0</v>
      </c>
    </row>
    <row r="8706" spans="1:23">
      <c r="A8706" s="2">
        <f t="shared" si="946"/>
        <v>45597</v>
      </c>
      <c r="B8706" s="3">
        <f t="shared" si="947"/>
        <v>45625</v>
      </c>
      <c r="C8706" s="7">
        <v>45625.333333333336</v>
      </c>
      <c r="D8706" s="7">
        <v>45625.333333333336</v>
      </c>
      <c r="E8706" s="5">
        <v>92.633333333333297</v>
      </c>
      <c r="F8706" s="5">
        <v>-673.3</v>
      </c>
      <c r="G8706" s="5">
        <v>-2.3333333333333299</v>
      </c>
      <c r="H8706" s="34" cm="1">
        <f t="array" ref="H8706">SUMPRODUCT(('ESB Networks Summary'!$C$5:$C$17384=Data!D8706)*('ESB Networks Summary'!$E$5:$E$17384))*1000*2-SUMPRODUCT(('ESB Networks Summary'!$C$5:$C$17384=Data!D8706)*('ESB Networks Summary'!$F$5:$F$17384))*1000*2</f>
        <v>4</v>
      </c>
      <c r="I8706" s="5">
        <v>0</v>
      </c>
      <c r="J8706" s="5">
        <v>0</v>
      </c>
      <c r="K8706" s="17">
        <v>3</v>
      </c>
      <c r="L8706" s="52">
        <f t="shared" si="948"/>
        <v>0</v>
      </c>
      <c r="M8706" s="5">
        <v>0</v>
      </c>
      <c r="N8706" s="5">
        <v>536.19999999999902</v>
      </c>
      <c r="O8706" s="96">
        <v>528.26</v>
      </c>
      <c r="P8706" s="5">
        <v>48.3</v>
      </c>
      <c r="Q8706" s="99">
        <v>0</v>
      </c>
      <c r="R8706" s="99">
        <v>28.158999999999999</v>
      </c>
      <c r="S8706" s="99">
        <v>18.327999999999999</v>
      </c>
      <c r="T8706" s="30">
        <f t="shared" ref="T8706:T8769" si="952">P8706+G8706-N8706-F8706</f>
        <v>183.06666666666763</v>
      </c>
      <c r="U8706" s="21">
        <f t="shared" si="949"/>
        <v>0</v>
      </c>
      <c r="V8706" s="21">
        <f t="shared" si="950"/>
        <v>-2.1382666666666637E-4</v>
      </c>
      <c r="W8706" s="21">
        <f t="shared" si="951"/>
        <v>0</v>
      </c>
    </row>
    <row r="8707" spans="1:23">
      <c r="A8707" s="2">
        <f t="shared" ref="A8707:A8770" si="953">DATE(YEAR(C8707),MONTH(C8707),1)</f>
        <v>45597</v>
      </c>
      <c r="B8707" s="3">
        <f t="shared" ref="B8707:B8770" si="954">DATE(YEAR(C8707),MONTH(C8707),DAY(C8707))</f>
        <v>45625</v>
      </c>
      <c r="C8707" s="7">
        <v>45625.354166666664</v>
      </c>
      <c r="D8707" s="7">
        <v>45625.354166666664</v>
      </c>
      <c r="E8707" s="5">
        <v>90.433333333333294</v>
      </c>
      <c r="F8707" s="5">
        <v>-1092.6666666666599</v>
      </c>
      <c r="G8707" s="5">
        <v>0.5</v>
      </c>
      <c r="H8707" s="34" cm="1">
        <f t="array" ref="H8707">SUMPRODUCT(('ESB Networks Summary'!$C$5:$C$17384=Data!D8707)*('ESB Networks Summary'!$E$5:$E$17384))*1000*2-SUMPRODUCT(('ESB Networks Summary'!$C$5:$C$17384=Data!D8707)*('ESB Networks Summary'!$F$5:$F$17384))*1000*2</f>
        <v>0</v>
      </c>
      <c r="I8707" s="5">
        <v>0</v>
      </c>
      <c r="J8707" s="5">
        <v>0</v>
      </c>
      <c r="K8707" s="17">
        <v>3</v>
      </c>
      <c r="L8707" s="52">
        <f t="shared" ref="L8707:L8770" si="955">IF(AND(K8707=2,K8706&lt;2),1,0)</f>
        <v>0</v>
      </c>
      <c r="M8707" s="5">
        <v>0</v>
      </c>
      <c r="N8707" s="5">
        <v>1055.13333333333</v>
      </c>
      <c r="O8707" s="96">
        <v>528.26</v>
      </c>
      <c r="P8707" s="5">
        <v>60.133333333333297</v>
      </c>
      <c r="Q8707" s="99">
        <v>0</v>
      </c>
      <c r="R8707" s="99">
        <v>28.158999999999999</v>
      </c>
      <c r="S8707" s="99">
        <v>18.327999999999999</v>
      </c>
      <c r="T8707" s="30">
        <f t="shared" si="952"/>
        <v>98.166666666663218</v>
      </c>
      <c r="U8707" s="21">
        <f t="shared" ref="U8707:U8770" si="956">IF(G8707&gt;0, G8707/1000*R8707/2,0)/100</f>
        <v>7.0397500000000005E-5</v>
      </c>
      <c r="V8707" s="21">
        <f t="shared" ref="V8707:V8770" si="957">IF(G8707&lt;0, G8707/1000*S8707/2,0)/100</f>
        <v>0</v>
      </c>
      <c r="W8707" s="21">
        <f t="shared" ref="W8707:W8770" si="958">IF(J8707&gt;P8707,J8707/1000/2*R8707/100,0)</f>
        <v>0</v>
      </c>
    </row>
    <row r="8708" spans="1:23">
      <c r="A8708" s="2">
        <f t="shared" si="953"/>
        <v>45597</v>
      </c>
      <c r="B8708" s="3">
        <f t="shared" si="954"/>
        <v>45625</v>
      </c>
      <c r="C8708" s="7">
        <v>45625.375</v>
      </c>
      <c r="D8708" s="7">
        <v>45625.375</v>
      </c>
      <c r="E8708" s="5">
        <v>89</v>
      </c>
      <c r="F8708" s="5">
        <v>-322.45</v>
      </c>
      <c r="G8708" s="5">
        <v>-0.94166666666666599</v>
      </c>
      <c r="H8708" s="34" cm="1">
        <f t="array" ref="H8708">SUMPRODUCT(('ESB Networks Summary'!$C$5:$C$17384=Data!D8708)*('ESB Networks Summary'!$E$5:$E$17384))*1000*2-SUMPRODUCT(('ESB Networks Summary'!$C$5:$C$17384=Data!D8708)*('ESB Networks Summary'!$F$5:$F$17384))*1000*2</f>
        <v>2</v>
      </c>
      <c r="I8708" s="5">
        <v>0</v>
      </c>
      <c r="J8708" s="5">
        <v>0</v>
      </c>
      <c r="K8708" s="17">
        <v>3</v>
      </c>
      <c r="L8708" s="52">
        <f t="shared" si="955"/>
        <v>0</v>
      </c>
      <c r="M8708" s="5">
        <v>0</v>
      </c>
      <c r="N8708" s="5">
        <v>276.041666666666</v>
      </c>
      <c r="O8708" s="96">
        <v>1242.0899999999999</v>
      </c>
      <c r="P8708" s="5">
        <v>74.8333333333333</v>
      </c>
      <c r="Q8708" s="99">
        <v>15.83</v>
      </c>
      <c r="R8708" s="99">
        <v>27.395999999999997</v>
      </c>
      <c r="S8708" s="99">
        <v>17.565000000000001</v>
      </c>
      <c r="T8708" s="30">
        <f t="shared" si="952"/>
        <v>120.30000000000064</v>
      </c>
      <c r="U8708" s="21">
        <f t="shared" si="956"/>
        <v>0</v>
      </c>
      <c r="V8708" s="21">
        <f t="shared" si="957"/>
        <v>-8.2701874999999939E-5</v>
      </c>
      <c r="W8708" s="21">
        <f t="shared" si="958"/>
        <v>0</v>
      </c>
    </row>
    <row r="8709" spans="1:23">
      <c r="A8709" s="2">
        <f t="shared" si="953"/>
        <v>45597</v>
      </c>
      <c r="B8709" s="3">
        <f t="shared" si="954"/>
        <v>45625</v>
      </c>
      <c r="C8709" s="7">
        <v>45625.395833333336</v>
      </c>
      <c r="D8709" s="7">
        <v>45625.395833333336</v>
      </c>
      <c r="E8709" s="5">
        <v>88.1666666666666</v>
      </c>
      <c r="F8709" s="5">
        <v>-212.916666666666</v>
      </c>
      <c r="G8709" s="5">
        <v>-3.61666666666666</v>
      </c>
      <c r="H8709" s="34" cm="1">
        <f t="array" ref="H8709">SUMPRODUCT(('ESB Networks Summary'!$C$5:$C$17384=Data!D8709)*('ESB Networks Summary'!$E$5:$E$17384))*1000*2-SUMPRODUCT(('ESB Networks Summary'!$C$5:$C$17384=Data!D8709)*('ESB Networks Summary'!$F$5:$F$17384))*1000*2</f>
        <v>2</v>
      </c>
      <c r="I8709" s="5">
        <v>0</v>
      </c>
      <c r="J8709" s="5">
        <v>0</v>
      </c>
      <c r="K8709" s="17">
        <v>3</v>
      </c>
      <c r="L8709" s="52">
        <f t="shared" si="955"/>
        <v>0</v>
      </c>
      <c r="M8709" s="5">
        <v>0</v>
      </c>
      <c r="N8709" s="5">
        <v>271.00833333333298</v>
      </c>
      <c r="O8709" s="96">
        <v>1242.0899999999999</v>
      </c>
      <c r="P8709" s="5">
        <v>168.82499999999999</v>
      </c>
      <c r="Q8709" s="99">
        <v>15.83</v>
      </c>
      <c r="R8709" s="99">
        <v>27.395999999999997</v>
      </c>
      <c r="S8709" s="99">
        <v>17.565000000000001</v>
      </c>
      <c r="T8709" s="30">
        <f t="shared" si="952"/>
        <v>107.11666666666633</v>
      </c>
      <c r="U8709" s="21">
        <f t="shared" si="956"/>
        <v>0</v>
      </c>
      <c r="V8709" s="21">
        <f t="shared" si="957"/>
        <v>-3.1763374999999939E-4</v>
      </c>
      <c r="W8709" s="21">
        <f t="shared" si="958"/>
        <v>0</v>
      </c>
    </row>
    <row r="8710" spans="1:23">
      <c r="A8710" s="2">
        <f t="shared" si="953"/>
        <v>45597</v>
      </c>
      <c r="B8710" s="3">
        <f t="shared" si="954"/>
        <v>45625</v>
      </c>
      <c r="C8710" s="7">
        <v>45625.416666666664</v>
      </c>
      <c r="D8710" s="7">
        <v>45625.416666666664</v>
      </c>
      <c r="E8710" s="5">
        <v>88</v>
      </c>
      <c r="F8710" s="5">
        <v>-187.06666666666601</v>
      </c>
      <c r="G8710" s="5">
        <v>-0.79999999999999905</v>
      </c>
      <c r="H8710" s="34" cm="1">
        <f t="array" ref="H8710">SUMPRODUCT(('ESB Networks Summary'!$C$5:$C$17384=Data!D8710)*('ESB Networks Summary'!$E$5:$E$17384))*1000*2-SUMPRODUCT(('ESB Networks Summary'!$C$5:$C$17384=Data!D8710)*('ESB Networks Summary'!$F$5:$F$17384))*1000*2</f>
        <v>4</v>
      </c>
      <c r="I8710" s="5">
        <v>0</v>
      </c>
      <c r="J8710" s="5">
        <v>0</v>
      </c>
      <c r="K8710" s="17">
        <v>3</v>
      </c>
      <c r="L8710" s="52">
        <f t="shared" si="955"/>
        <v>0</v>
      </c>
      <c r="M8710" s="5">
        <v>0</v>
      </c>
      <c r="N8710" s="5">
        <v>248.79999999999899</v>
      </c>
      <c r="O8710" s="96">
        <v>1673.85</v>
      </c>
      <c r="P8710" s="5">
        <v>169.266666666666</v>
      </c>
      <c r="Q8710" s="99">
        <v>81.91</v>
      </c>
      <c r="R8710" s="99">
        <v>26.677999999999997</v>
      </c>
      <c r="S8710" s="99">
        <v>16.847000000000001</v>
      </c>
      <c r="T8710" s="30">
        <f t="shared" si="952"/>
        <v>106.73333333333301</v>
      </c>
      <c r="U8710" s="21">
        <f t="shared" si="956"/>
        <v>0</v>
      </c>
      <c r="V8710" s="21">
        <f t="shared" si="957"/>
        <v>-6.7387999999999931E-5</v>
      </c>
      <c r="W8710" s="21">
        <f t="shared" si="958"/>
        <v>0</v>
      </c>
    </row>
    <row r="8711" spans="1:23">
      <c r="A8711" s="2">
        <f t="shared" si="953"/>
        <v>45597</v>
      </c>
      <c r="B8711" s="3">
        <f t="shared" si="954"/>
        <v>45625</v>
      </c>
      <c r="C8711" s="7">
        <v>45625.4375</v>
      </c>
      <c r="D8711" s="7">
        <v>45625.4375</v>
      </c>
      <c r="E8711" s="5">
        <v>84.85</v>
      </c>
      <c r="F8711" s="5">
        <v>-2267.9416666666598</v>
      </c>
      <c r="G8711" s="5">
        <v>-2.6749999999999998</v>
      </c>
      <c r="H8711" s="34" cm="1">
        <f t="array" ref="H8711">SUMPRODUCT(('ESB Networks Summary'!$C$5:$C$17384=Data!D8711)*('ESB Networks Summary'!$E$5:$E$17384))*1000*2-SUMPRODUCT(('ESB Networks Summary'!$C$5:$C$17384=Data!D8711)*('ESB Networks Summary'!$F$5:$F$17384))*1000*2</f>
        <v>4</v>
      </c>
      <c r="I8711" s="5">
        <v>0</v>
      </c>
      <c r="J8711" s="5">
        <v>0</v>
      </c>
      <c r="K8711" s="17">
        <v>3</v>
      </c>
      <c r="L8711" s="52">
        <f t="shared" si="955"/>
        <v>0</v>
      </c>
      <c r="M8711" s="5">
        <v>1559.06666666666</v>
      </c>
      <c r="N8711" s="5">
        <v>2011.425</v>
      </c>
      <c r="O8711" s="96">
        <v>1673.85</v>
      </c>
      <c r="P8711" s="5">
        <v>76.9166666666666</v>
      </c>
      <c r="Q8711" s="99">
        <v>81.91</v>
      </c>
      <c r="R8711" s="99">
        <v>26.677999999999997</v>
      </c>
      <c r="S8711" s="99">
        <v>16.847000000000001</v>
      </c>
      <c r="T8711" s="30">
        <f t="shared" si="952"/>
        <v>330.75833333332639</v>
      </c>
      <c r="U8711" s="21">
        <f t="shared" si="956"/>
        <v>0</v>
      </c>
      <c r="V8711" s="21">
        <f t="shared" si="957"/>
        <v>-2.25328625E-4</v>
      </c>
      <c r="W8711" s="21">
        <f t="shared" si="958"/>
        <v>0</v>
      </c>
    </row>
    <row r="8712" spans="1:23">
      <c r="A8712" s="2">
        <f t="shared" si="953"/>
        <v>45597</v>
      </c>
      <c r="B8712" s="3">
        <f t="shared" si="954"/>
        <v>45625</v>
      </c>
      <c r="C8712" s="7">
        <v>45625.458333333336</v>
      </c>
      <c r="D8712" s="7">
        <v>45625.458333333336</v>
      </c>
      <c r="E8712" s="5">
        <v>81.533333333333303</v>
      </c>
      <c r="F8712" s="5">
        <v>-734.73333333333301</v>
      </c>
      <c r="G8712" s="5">
        <v>-1.13333333333333</v>
      </c>
      <c r="H8712" s="34" cm="1">
        <f t="array" ref="H8712">SUMPRODUCT(('ESB Networks Summary'!$C$5:$C$17384=Data!D8712)*('ESB Networks Summary'!$E$5:$E$17384))*1000*2-SUMPRODUCT(('ESB Networks Summary'!$C$5:$C$17384=Data!D8712)*('ESB Networks Summary'!$F$5:$F$17384))*1000*2</f>
        <v>4</v>
      </c>
      <c r="I8712" s="5">
        <v>0</v>
      </c>
      <c r="J8712" s="5">
        <v>0</v>
      </c>
      <c r="K8712" s="17">
        <v>3</v>
      </c>
      <c r="L8712" s="52">
        <f t="shared" si="955"/>
        <v>0</v>
      </c>
      <c r="M8712" s="5">
        <v>0</v>
      </c>
      <c r="N8712" s="5">
        <v>853.4</v>
      </c>
      <c r="O8712" s="96">
        <v>1752.07</v>
      </c>
      <c r="P8712" s="5">
        <v>250</v>
      </c>
      <c r="Q8712" s="99">
        <v>128.37</v>
      </c>
      <c r="R8712" s="99">
        <v>25.968</v>
      </c>
      <c r="S8712" s="99">
        <v>16.137</v>
      </c>
      <c r="T8712" s="30">
        <f t="shared" si="952"/>
        <v>130.1999999999997</v>
      </c>
      <c r="U8712" s="21">
        <f t="shared" si="956"/>
        <v>0</v>
      </c>
      <c r="V8712" s="21">
        <f t="shared" si="957"/>
        <v>-9.1442999999999727E-5</v>
      </c>
      <c r="W8712" s="21">
        <f t="shared" si="958"/>
        <v>0</v>
      </c>
    </row>
    <row r="8713" spans="1:23">
      <c r="A8713" s="2">
        <f t="shared" si="953"/>
        <v>45597</v>
      </c>
      <c r="B8713" s="3">
        <f t="shared" si="954"/>
        <v>45625</v>
      </c>
      <c r="C8713" s="7">
        <v>45625.479166666664</v>
      </c>
      <c r="D8713" s="7">
        <v>45625.479166666664</v>
      </c>
      <c r="E8713" s="5">
        <v>78.1666666666666</v>
      </c>
      <c r="F8713" s="5">
        <v>-1976.06666666666</v>
      </c>
      <c r="G8713" s="5">
        <v>-0.16666666666666599</v>
      </c>
      <c r="H8713" s="34" cm="1">
        <f t="array" ref="H8713">SUMPRODUCT(('ESB Networks Summary'!$C$5:$C$17384=Data!D8713)*('ESB Networks Summary'!$E$5:$E$17384))*1000*2-SUMPRODUCT(('ESB Networks Summary'!$C$5:$C$17384=Data!D8713)*('ESB Networks Summary'!$F$5:$F$17384))*1000*2</f>
        <v>4</v>
      </c>
      <c r="I8713" s="5">
        <v>0</v>
      </c>
      <c r="J8713" s="5">
        <v>0</v>
      </c>
      <c r="K8713" s="17">
        <v>3</v>
      </c>
      <c r="L8713" s="52">
        <f t="shared" si="955"/>
        <v>0</v>
      </c>
      <c r="M8713" s="5">
        <v>1084.4666666666601</v>
      </c>
      <c r="N8713" s="5">
        <v>1976.13333333333</v>
      </c>
      <c r="O8713" s="96">
        <v>1752.07</v>
      </c>
      <c r="P8713" s="5">
        <v>261.666666666666</v>
      </c>
      <c r="Q8713" s="99">
        <v>128.37</v>
      </c>
      <c r="R8713" s="99">
        <v>25.968</v>
      </c>
      <c r="S8713" s="99">
        <v>16.137</v>
      </c>
      <c r="T8713" s="30">
        <f t="shared" si="952"/>
        <v>261.4333333333293</v>
      </c>
      <c r="U8713" s="21">
        <f t="shared" si="956"/>
        <v>0</v>
      </c>
      <c r="V8713" s="21">
        <f t="shared" si="957"/>
        <v>-1.3447499999999945E-5</v>
      </c>
      <c r="W8713" s="21">
        <f t="shared" si="958"/>
        <v>0</v>
      </c>
    </row>
    <row r="8714" spans="1:23">
      <c r="A8714" s="2">
        <f t="shared" si="953"/>
        <v>45597</v>
      </c>
      <c r="B8714" s="3">
        <f t="shared" si="954"/>
        <v>45625</v>
      </c>
      <c r="C8714" s="7">
        <v>45625.5</v>
      </c>
      <c r="D8714" s="7">
        <v>45625.5</v>
      </c>
      <c r="E8714" s="5">
        <v>73.633333333333297</v>
      </c>
      <c r="F8714" s="5">
        <v>-2317.7666666666601</v>
      </c>
      <c r="G8714" s="5">
        <v>1.8</v>
      </c>
      <c r="H8714" s="34" cm="1">
        <f t="array" ref="H8714">SUMPRODUCT(('ESB Networks Summary'!$C$5:$C$17384=Data!D8714)*('ESB Networks Summary'!$E$5:$E$17384))*1000*2-SUMPRODUCT(('ESB Networks Summary'!$C$5:$C$17384=Data!D8714)*('ESB Networks Summary'!$F$5:$F$17384))*1000*2</f>
        <v>6</v>
      </c>
      <c r="I8714" s="5">
        <v>0</v>
      </c>
      <c r="J8714" s="5">
        <v>0</v>
      </c>
      <c r="K8714" s="17">
        <v>3</v>
      </c>
      <c r="L8714" s="52">
        <f t="shared" si="955"/>
        <v>0</v>
      </c>
      <c r="M8714" s="5">
        <v>1520.8</v>
      </c>
      <c r="N8714" s="5">
        <v>2229.7333333333299</v>
      </c>
      <c r="O8714" s="96">
        <v>1008.32</v>
      </c>
      <c r="P8714" s="5">
        <v>129.86666666666599</v>
      </c>
      <c r="Q8714" s="99">
        <v>100.46</v>
      </c>
      <c r="R8714" s="99">
        <v>25.941000000000003</v>
      </c>
      <c r="S8714" s="99">
        <v>16.11</v>
      </c>
      <c r="T8714" s="30">
        <f t="shared" si="952"/>
        <v>219.69999999999618</v>
      </c>
      <c r="U8714" s="21">
        <f t="shared" si="956"/>
        <v>2.3346900000000001E-4</v>
      </c>
      <c r="V8714" s="21">
        <f t="shared" si="957"/>
        <v>0</v>
      </c>
      <c r="W8714" s="21">
        <f t="shared" si="958"/>
        <v>0</v>
      </c>
    </row>
    <row r="8715" spans="1:23">
      <c r="A8715" s="2">
        <f t="shared" si="953"/>
        <v>45597</v>
      </c>
      <c r="B8715" s="3">
        <f t="shared" si="954"/>
        <v>45625</v>
      </c>
      <c r="C8715" s="7">
        <v>45625.520833333336</v>
      </c>
      <c r="D8715" s="7">
        <v>45625.520833333336</v>
      </c>
      <c r="E8715" s="5">
        <v>68.091666666666598</v>
      </c>
      <c r="F8715" s="5">
        <v>-1531.31666666666</v>
      </c>
      <c r="G8715" s="5">
        <v>-7.6666666666666599</v>
      </c>
      <c r="H8715" s="34" cm="1">
        <f t="array" ref="H8715">SUMPRODUCT(('ESB Networks Summary'!$C$5:$C$17384=Data!D8715)*('ESB Networks Summary'!$E$5:$E$17384))*1000*2-SUMPRODUCT(('ESB Networks Summary'!$C$5:$C$17384=Data!D8715)*('ESB Networks Summary'!$F$5:$F$17384))*1000*2</f>
        <v>2</v>
      </c>
      <c r="I8715" s="5">
        <v>0</v>
      </c>
      <c r="J8715" s="5">
        <v>0</v>
      </c>
      <c r="K8715" s="17">
        <v>3</v>
      </c>
      <c r="L8715" s="52">
        <f t="shared" si="955"/>
        <v>0</v>
      </c>
      <c r="M8715" s="5">
        <v>767</v>
      </c>
      <c r="N8715" s="5">
        <v>1389.8583333333299</v>
      </c>
      <c r="O8715" s="96">
        <v>1008.32</v>
      </c>
      <c r="P8715" s="5">
        <v>47.058333333333302</v>
      </c>
      <c r="Q8715" s="99">
        <v>100.46</v>
      </c>
      <c r="R8715" s="99">
        <v>25.941000000000003</v>
      </c>
      <c r="S8715" s="99">
        <v>16.11</v>
      </c>
      <c r="T8715" s="30">
        <f t="shared" si="952"/>
        <v>180.84999999999673</v>
      </c>
      <c r="U8715" s="21">
        <f t="shared" si="956"/>
        <v>0</v>
      </c>
      <c r="V8715" s="21">
        <f t="shared" si="957"/>
        <v>-6.1754999999999948E-4</v>
      </c>
      <c r="W8715" s="21">
        <f t="shared" si="958"/>
        <v>0</v>
      </c>
    </row>
    <row r="8716" spans="1:23">
      <c r="A8716" s="2">
        <f t="shared" si="953"/>
        <v>45597</v>
      </c>
      <c r="B8716" s="3">
        <f t="shared" si="954"/>
        <v>45625</v>
      </c>
      <c r="C8716" s="7">
        <v>45625.541666666664</v>
      </c>
      <c r="D8716" s="7">
        <v>45625.541666666664</v>
      </c>
      <c r="E8716" s="5">
        <v>65.366666666666603</v>
      </c>
      <c r="F8716" s="5">
        <v>-1556.63333333333</v>
      </c>
      <c r="G8716" s="5">
        <v>-4.05</v>
      </c>
      <c r="H8716" s="34" cm="1">
        <f t="array" ref="H8716">SUMPRODUCT(('ESB Networks Summary'!$C$5:$C$17384=Data!D8716)*('ESB Networks Summary'!$E$5:$E$17384))*1000*2-SUMPRODUCT(('ESB Networks Summary'!$C$5:$C$17384=Data!D8716)*('ESB Networks Summary'!$F$5:$F$17384))*1000*2</f>
        <v>4</v>
      </c>
      <c r="I8716" s="5">
        <v>0</v>
      </c>
      <c r="J8716" s="5">
        <v>0</v>
      </c>
      <c r="K8716" s="17">
        <v>3</v>
      </c>
      <c r="L8716" s="52">
        <f t="shared" si="955"/>
        <v>0</v>
      </c>
      <c r="M8716" s="5">
        <v>833.42499999999995</v>
      </c>
      <c r="N8716" s="5">
        <v>1406.19166666666</v>
      </c>
      <c r="O8716" s="96">
        <v>1756.72</v>
      </c>
      <c r="P8716" s="5">
        <v>42.233333333333299</v>
      </c>
      <c r="Q8716" s="99">
        <v>57.65</v>
      </c>
      <c r="R8716" s="99">
        <v>25.977999999999998</v>
      </c>
      <c r="S8716" s="99">
        <v>16.146999999999998</v>
      </c>
      <c r="T8716" s="30">
        <f t="shared" si="952"/>
        <v>188.62500000000341</v>
      </c>
      <c r="U8716" s="21">
        <f t="shared" si="956"/>
        <v>0</v>
      </c>
      <c r="V8716" s="21">
        <f t="shared" si="957"/>
        <v>-3.2697674999999997E-4</v>
      </c>
      <c r="W8716" s="21">
        <f t="shared" si="958"/>
        <v>0</v>
      </c>
    </row>
    <row r="8717" spans="1:23">
      <c r="A8717" s="2">
        <f t="shared" si="953"/>
        <v>45597</v>
      </c>
      <c r="B8717" s="3">
        <f t="shared" si="954"/>
        <v>45625</v>
      </c>
      <c r="C8717" s="7">
        <v>45625.5625</v>
      </c>
      <c r="D8717" s="7">
        <v>45625.5625</v>
      </c>
      <c r="E8717" s="5">
        <v>62.766666666666602</v>
      </c>
      <c r="F8717" s="5">
        <v>-732.33333333333303</v>
      </c>
      <c r="G8717" s="5">
        <v>18.633333333333301</v>
      </c>
      <c r="H8717" s="34" cm="1">
        <f t="array" ref="H8717">SUMPRODUCT(('ESB Networks Summary'!$C$5:$C$17384=Data!D8717)*('ESB Networks Summary'!$E$5:$E$17384))*1000*2-SUMPRODUCT(('ESB Networks Summary'!$C$5:$C$17384=Data!D8717)*('ESB Networks Summary'!$F$5:$F$17384))*1000*2</f>
        <v>4</v>
      </c>
      <c r="I8717" s="5">
        <v>0</v>
      </c>
      <c r="J8717" s="5">
        <v>0</v>
      </c>
      <c r="K8717" s="17">
        <v>3</v>
      </c>
      <c r="L8717" s="52">
        <f t="shared" si="955"/>
        <v>0</v>
      </c>
      <c r="M8717" s="5">
        <v>0</v>
      </c>
      <c r="N8717" s="5">
        <v>617.63333333333298</v>
      </c>
      <c r="O8717" s="96">
        <v>1756.72</v>
      </c>
      <c r="P8717" s="5">
        <v>220.79999999999899</v>
      </c>
      <c r="Q8717" s="99">
        <v>57.65</v>
      </c>
      <c r="R8717" s="99">
        <v>25.977999999999998</v>
      </c>
      <c r="S8717" s="99">
        <v>16.146999999999998</v>
      </c>
      <c r="T8717" s="30">
        <f t="shared" si="952"/>
        <v>354.1333333333323</v>
      </c>
      <c r="U8717" s="21">
        <f t="shared" si="956"/>
        <v>2.420283666666662E-3</v>
      </c>
      <c r="V8717" s="21">
        <f t="shared" si="957"/>
        <v>0</v>
      </c>
      <c r="W8717" s="21">
        <f t="shared" si="958"/>
        <v>0</v>
      </c>
    </row>
    <row r="8718" spans="1:23">
      <c r="A8718" s="2">
        <f t="shared" si="953"/>
        <v>45597</v>
      </c>
      <c r="B8718" s="3">
        <f t="shared" si="954"/>
        <v>45625</v>
      </c>
      <c r="C8718" s="7">
        <v>45625.583333333336</v>
      </c>
      <c r="D8718" s="7">
        <v>45625.583333333336</v>
      </c>
      <c r="E8718" s="5">
        <v>61.466666666666598</v>
      </c>
      <c r="F8718" s="5">
        <v>-450.13333333333298</v>
      </c>
      <c r="G8718" s="5">
        <v>-0.76666666666666605</v>
      </c>
      <c r="H8718" s="34" cm="1">
        <f t="array" ref="H8718">SUMPRODUCT(('ESB Networks Summary'!$C$5:$C$17384=Data!D8718)*('ESB Networks Summary'!$E$5:$E$17384))*1000*2-SUMPRODUCT(('ESB Networks Summary'!$C$5:$C$17384=Data!D8718)*('ESB Networks Summary'!$F$5:$F$17384))*1000*2</f>
        <v>4</v>
      </c>
      <c r="I8718" s="5">
        <v>0</v>
      </c>
      <c r="J8718" s="5">
        <v>0</v>
      </c>
      <c r="K8718" s="17">
        <v>3</v>
      </c>
      <c r="L8718" s="52">
        <f t="shared" si="955"/>
        <v>0</v>
      </c>
      <c r="M8718" s="5">
        <v>0</v>
      </c>
      <c r="N8718" s="5">
        <v>423.03333333333302</v>
      </c>
      <c r="O8718" s="96">
        <v>1111.52</v>
      </c>
      <c r="P8718" s="5">
        <v>100.166666666666</v>
      </c>
      <c r="Q8718" s="99">
        <v>29.23</v>
      </c>
      <c r="R8718" s="99">
        <v>26.347000000000001</v>
      </c>
      <c r="S8718" s="99">
        <v>16.515000000000001</v>
      </c>
      <c r="T8718" s="30">
        <f t="shared" si="952"/>
        <v>126.49999999999932</v>
      </c>
      <c r="U8718" s="21">
        <f t="shared" si="956"/>
        <v>0</v>
      </c>
      <c r="V8718" s="21">
        <f t="shared" si="957"/>
        <v>-6.3307499999999949E-5</v>
      </c>
      <c r="W8718" s="21">
        <f t="shared" si="958"/>
        <v>0</v>
      </c>
    </row>
    <row r="8719" spans="1:23">
      <c r="A8719" s="2">
        <f t="shared" si="953"/>
        <v>45597</v>
      </c>
      <c r="B8719" s="3">
        <f t="shared" si="954"/>
        <v>45625</v>
      </c>
      <c r="C8719" s="7">
        <v>45625.604166666664</v>
      </c>
      <c r="D8719" s="7">
        <v>45625.604166666664</v>
      </c>
      <c r="E8719" s="5">
        <v>60.266666666666602</v>
      </c>
      <c r="F8719" s="5">
        <v>-464.56666666666598</v>
      </c>
      <c r="G8719" s="5">
        <v>-3.3333333333333298E-2</v>
      </c>
      <c r="H8719" s="34" cm="1">
        <f t="array" ref="H8719">SUMPRODUCT(('ESB Networks Summary'!$C$5:$C$17384=Data!D8719)*('ESB Networks Summary'!$E$5:$E$17384))*1000*2-SUMPRODUCT(('ESB Networks Summary'!$C$5:$C$17384=Data!D8719)*('ESB Networks Summary'!$F$5:$F$17384))*1000*2</f>
        <v>2</v>
      </c>
      <c r="I8719" s="5">
        <v>0</v>
      </c>
      <c r="J8719" s="5">
        <v>0</v>
      </c>
      <c r="K8719" s="17">
        <v>3</v>
      </c>
      <c r="L8719" s="52">
        <f t="shared" si="955"/>
        <v>0</v>
      </c>
      <c r="M8719" s="5">
        <v>0</v>
      </c>
      <c r="N8719" s="5">
        <v>367.666666666666</v>
      </c>
      <c r="O8719" s="96">
        <v>1111.52</v>
      </c>
      <c r="P8719" s="5">
        <v>34</v>
      </c>
      <c r="Q8719" s="99">
        <v>29.23</v>
      </c>
      <c r="R8719" s="99">
        <v>26.347000000000001</v>
      </c>
      <c r="S8719" s="99">
        <v>16.515000000000001</v>
      </c>
      <c r="T8719" s="30">
        <f t="shared" si="952"/>
        <v>130.86666666666662</v>
      </c>
      <c r="U8719" s="21">
        <f t="shared" si="956"/>
        <v>0</v>
      </c>
      <c r="V8719" s="21">
        <f t="shared" si="957"/>
        <v>-2.7524999999999974E-6</v>
      </c>
      <c r="W8719" s="21">
        <f t="shared" si="958"/>
        <v>0</v>
      </c>
    </row>
    <row r="8720" spans="1:23">
      <c r="A8720" s="2">
        <f t="shared" si="953"/>
        <v>45597</v>
      </c>
      <c r="B8720" s="3">
        <f t="shared" si="954"/>
        <v>45625</v>
      </c>
      <c r="C8720" s="7">
        <v>45625.625</v>
      </c>
      <c r="D8720" s="7">
        <v>45625.625</v>
      </c>
      <c r="E8720" s="5">
        <v>59.199999999999903</v>
      </c>
      <c r="F8720" s="5">
        <v>-368.099999999999</v>
      </c>
      <c r="G8720" s="5">
        <v>0.56666666666666599</v>
      </c>
      <c r="H8720" s="34" cm="1">
        <f t="array" ref="H8720">SUMPRODUCT(('ESB Networks Summary'!$C$5:$C$17384=Data!D8720)*('ESB Networks Summary'!$E$5:$E$17384))*1000*2-SUMPRODUCT(('ESB Networks Summary'!$C$5:$C$17384=Data!D8720)*('ESB Networks Summary'!$F$5:$F$17384))*1000*2</f>
        <v>2</v>
      </c>
      <c r="I8720" s="5">
        <v>0</v>
      </c>
      <c r="J8720" s="5">
        <v>0</v>
      </c>
      <c r="K8720" s="17">
        <v>3</v>
      </c>
      <c r="L8720" s="52">
        <f t="shared" si="955"/>
        <v>0</v>
      </c>
      <c r="M8720" s="5">
        <v>0</v>
      </c>
      <c r="N8720" s="5">
        <v>243.56666666666601</v>
      </c>
      <c r="O8720" s="96">
        <v>252.01</v>
      </c>
      <c r="P8720" s="5">
        <v>34</v>
      </c>
      <c r="Q8720" s="99">
        <v>17.75</v>
      </c>
      <c r="R8720" s="99">
        <v>27.550999999999998</v>
      </c>
      <c r="S8720" s="99">
        <v>17.72</v>
      </c>
      <c r="T8720" s="30">
        <f t="shared" si="952"/>
        <v>159.09999999999965</v>
      </c>
      <c r="U8720" s="21">
        <f t="shared" si="956"/>
        <v>7.8061166666666562E-5</v>
      </c>
      <c r="V8720" s="21">
        <f t="shared" si="957"/>
        <v>0</v>
      </c>
      <c r="W8720" s="21">
        <f t="shared" si="958"/>
        <v>0</v>
      </c>
    </row>
    <row r="8721" spans="1:23">
      <c r="A8721" s="2">
        <f t="shared" si="953"/>
        <v>45597</v>
      </c>
      <c r="B8721" s="3">
        <f t="shared" si="954"/>
        <v>45625</v>
      </c>
      <c r="C8721" s="7">
        <v>45625.645833333336</v>
      </c>
      <c r="D8721" s="7">
        <v>45625.645833333336</v>
      </c>
      <c r="E8721" s="5">
        <v>59</v>
      </c>
      <c r="F8721" s="5">
        <v>-107.533333333333</v>
      </c>
      <c r="G8721" s="5">
        <v>2</v>
      </c>
      <c r="H8721" s="34" cm="1">
        <f t="array" ref="H8721">SUMPRODUCT(('ESB Networks Summary'!$C$5:$C$17384=Data!D8721)*('ESB Networks Summary'!$E$5:$E$17384))*1000*2-SUMPRODUCT(('ESB Networks Summary'!$C$5:$C$17384=Data!D8721)*('ESB Networks Summary'!$F$5:$F$17384))*1000*2</f>
        <v>4</v>
      </c>
      <c r="I8721" s="5">
        <v>0</v>
      </c>
      <c r="J8721" s="5">
        <v>0</v>
      </c>
      <c r="K8721" s="17">
        <v>3</v>
      </c>
      <c r="L8721" s="52">
        <f t="shared" si="955"/>
        <v>0</v>
      </c>
      <c r="M8721" s="5">
        <v>0</v>
      </c>
      <c r="N8721" s="5">
        <v>59.5</v>
      </c>
      <c r="O8721" s="96">
        <v>252.01</v>
      </c>
      <c r="P8721" s="5">
        <v>107.333333333333</v>
      </c>
      <c r="Q8721" s="99">
        <v>17.75</v>
      </c>
      <c r="R8721" s="99">
        <v>27.550999999999998</v>
      </c>
      <c r="S8721" s="99">
        <v>17.72</v>
      </c>
      <c r="T8721" s="30">
        <f t="shared" si="952"/>
        <v>157.36666666666599</v>
      </c>
      <c r="U8721" s="21">
        <f t="shared" si="956"/>
        <v>2.7550999999999997E-4</v>
      </c>
      <c r="V8721" s="21">
        <f t="shared" si="957"/>
        <v>0</v>
      </c>
      <c r="W8721" s="21">
        <f t="shared" si="958"/>
        <v>0</v>
      </c>
    </row>
    <row r="8722" spans="1:23">
      <c r="A8722" s="2">
        <f t="shared" si="953"/>
        <v>45597</v>
      </c>
      <c r="B8722" s="3">
        <f t="shared" si="954"/>
        <v>45625</v>
      </c>
      <c r="C8722" s="7">
        <v>45625.666666666664</v>
      </c>
      <c r="D8722" s="7">
        <v>45625.666666666664</v>
      </c>
      <c r="E8722" s="5">
        <v>58.266666666666602</v>
      </c>
      <c r="F8722" s="5">
        <v>-167.433333333333</v>
      </c>
      <c r="G8722" s="5">
        <v>2.36666666666666</v>
      </c>
      <c r="H8722" s="34" cm="1">
        <f t="array" ref="H8722">SUMPRODUCT(('ESB Networks Summary'!$C$5:$C$17384=Data!D8722)*('ESB Networks Summary'!$E$5:$E$17384))*1000*2-SUMPRODUCT(('ESB Networks Summary'!$C$5:$C$17384=Data!D8722)*('ESB Networks Summary'!$F$5:$F$17384))*1000*2</f>
        <v>4</v>
      </c>
      <c r="I8722" s="5">
        <v>0</v>
      </c>
      <c r="J8722" s="5">
        <v>0</v>
      </c>
      <c r="K8722" s="17">
        <v>3</v>
      </c>
      <c r="L8722" s="52">
        <f t="shared" si="955"/>
        <v>0</v>
      </c>
      <c r="M8722" s="5">
        <v>0</v>
      </c>
      <c r="N8722" s="5">
        <v>41.266666666666602</v>
      </c>
      <c r="O8722" s="96">
        <v>149.09</v>
      </c>
      <c r="P8722" s="5">
        <v>66.933333333333294</v>
      </c>
      <c r="Q8722" s="99">
        <v>5.85</v>
      </c>
      <c r="R8722" s="99">
        <v>30.416000000000004</v>
      </c>
      <c r="S8722" s="99">
        <v>20.584</v>
      </c>
      <c r="T8722" s="30">
        <f t="shared" si="952"/>
        <v>195.46666666666636</v>
      </c>
      <c r="U8722" s="21">
        <f t="shared" si="956"/>
        <v>3.5992266666666571E-4</v>
      </c>
      <c r="V8722" s="21">
        <f t="shared" si="957"/>
        <v>0</v>
      </c>
      <c r="W8722" s="21">
        <f t="shared" si="958"/>
        <v>0</v>
      </c>
    </row>
    <row r="8723" spans="1:23">
      <c r="A8723" s="2">
        <f t="shared" si="953"/>
        <v>45597</v>
      </c>
      <c r="B8723" s="3">
        <f t="shared" si="954"/>
        <v>45625</v>
      </c>
      <c r="C8723" s="7">
        <v>45625.6875</v>
      </c>
      <c r="D8723" s="7">
        <v>45625.6875</v>
      </c>
      <c r="E8723" s="5">
        <v>56.966666666666598</v>
      </c>
      <c r="F8723" s="5">
        <v>-1253.63333333333</v>
      </c>
      <c r="G8723" s="5">
        <v>106</v>
      </c>
      <c r="H8723" s="34" cm="1">
        <f t="array" ref="H8723">SUMPRODUCT(('ESB Networks Summary'!$C$5:$C$17384=Data!D8723)*('ESB Networks Summary'!$E$5:$E$17384))*1000*2-SUMPRODUCT(('ESB Networks Summary'!$C$5:$C$17384=Data!D8723)*('ESB Networks Summary'!$F$5:$F$17384))*1000*2</f>
        <v>6</v>
      </c>
      <c r="I8723" s="5">
        <v>1.5</v>
      </c>
      <c r="J8723" s="5">
        <v>0</v>
      </c>
      <c r="K8723" s="17">
        <v>3</v>
      </c>
      <c r="L8723" s="52">
        <f t="shared" si="955"/>
        <v>0</v>
      </c>
      <c r="M8723" s="5">
        <v>756.13333333333298</v>
      </c>
      <c r="N8723" s="5">
        <v>1428.3</v>
      </c>
      <c r="O8723" s="96">
        <v>149.09</v>
      </c>
      <c r="P8723" s="5">
        <v>17.8666666666666</v>
      </c>
      <c r="Q8723" s="99">
        <v>5.85</v>
      </c>
      <c r="R8723" s="99">
        <v>30.416000000000004</v>
      </c>
      <c r="S8723" s="99">
        <v>20.584</v>
      </c>
      <c r="T8723" s="30">
        <f t="shared" si="952"/>
        <v>-50.800000000003365</v>
      </c>
      <c r="U8723" s="21">
        <f t="shared" si="956"/>
        <v>1.6120480000000003E-2</v>
      </c>
      <c r="V8723" s="21">
        <f t="shared" si="957"/>
        <v>0</v>
      </c>
      <c r="W8723" s="21">
        <f t="shared" si="958"/>
        <v>0</v>
      </c>
    </row>
    <row r="8724" spans="1:23">
      <c r="A8724" s="2">
        <f t="shared" si="953"/>
        <v>45597</v>
      </c>
      <c r="B8724" s="3">
        <f t="shared" si="954"/>
        <v>45625</v>
      </c>
      <c r="C8724" s="7">
        <v>45625.708333333336</v>
      </c>
      <c r="D8724" s="7">
        <v>45625.708333333336</v>
      </c>
      <c r="E8724" s="5">
        <v>50.566666666666599</v>
      </c>
      <c r="F8724" s="5">
        <v>-3896.8333333333298</v>
      </c>
      <c r="G8724" s="5">
        <v>35.766666666666602</v>
      </c>
      <c r="H8724" s="34" cm="1">
        <f t="array" ref="H8724">SUMPRODUCT(('ESB Networks Summary'!$C$5:$C$17384=Data!D8724)*('ESB Networks Summary'!$E$5:$E$17384))*1000*2-SUMPRODUCT(('ESB Networks Summary'!$C$5:$C$17384=Data!D8724)*('ESB Networks Summary'!$F$5:$F$17384))*1000*2</f>
        <v>24</v>
      </c>
      <c r="I8724" s="5">
        <v>2218.1</v>
      </c>
      <c r="J8724" s="5">
        <v>0</v>
      </c>
      <c r="K8724" s="17">
        <v>3</v>
      </c>
      <c r="L8724" s="52">
        <f t="shared" si="955"/>
        <v>0</v>
      </c>
      <c r="M8724" s="5">
        <v>988.33333333333303</v>
      </c>
      <c r="N8724" s="5">
        <v>3575.2</v>
      </c>
      <c r="O8724" s="96">
        <v>4163.3</v>
      </c>
      <c r="P8724" s="5">
        <v>8.1666666666666607</v>
      </c>
      <c r="Q8724" s="99">
        <v>0</v>
      </c>
      <c r="R8724" s="99">
        <v>32.045000000000002</v>
      </c>
      <c r="S8724" s="99">
        <v>21.649000000000001</v>
      </c>
      <c r="T8724" s="30">
        <f t="shared" si="952"/>
        <v>365.56666666666342</v>
      </c>
      <c r="U8724" s="21">
        <f t="shared" si="956"/>
        <v>5.7307141666666558E-3</v>
      </c>
      <c r="V8724" s="21">
        <f t="shared" si="957"/>
        <v>0</v>
      </c>
      <c r="W8724" s="21">
        <f t="shared" si="958"/>
        <v>0</v>
      </c>
    </row>
    <row r="8725" spans="1:23">
      <c r="A8725" s="2">
        <f t="shared" si="953"/>
        <v>45597</v>
      </c>
      <c r="B8725" s="3">
        <f t="shared" si="954"/>
        <v>45625</v>
      </c>
      <c r="C8725" s="7">
        <v>45625.729166666664</v>
      </c>
      <c r="D8725" s="7">
        <v>45625.729166666664</v>
      </c>
      <c r="E8725" s="5">
        <v>43.9583333333333</v>
      </c>
      <c r="F8725" s="5">
        <v>-1103.4583333333301</v>
      </c>
      <c r="G8725" s="5">
        <v>0.96666666666666601</v>
      </c>
      <c r="H8725" s="34" cm="1">
        <f t="array" ref="H8725">SUMPRODUCT(('ESB Networks Summary'!$C$5:$C$17384=Data!D8725)*('ESB Networks Summary'!$E$5:$E$17384))*1000*2-SUMPRODUCT(('ESB Networks Summary'!$C$5:$C$17384=Data!D8725)*('ESB Networks Summary'!$F$5:$F$17384))*1000*2</f>
        <v>6</v>
      </c>
      <c r="I8725" s="5">
        <v>366.95833333333297</v>
      </c>
      <c r="J8725" s="5">
        <v>0</v>
      </c>
      <c r="K8725" s="17">
        <v>3</v>
      </c>
      <c r="L8725" s="52">
        <f t="shared" si="955"/>
        <v>0</v>
      </c>
      <c r="M8725" s="5">
        <v>82.5</v>
      </c>
      <c r="N8725" s="5">
        <v>855.15</v>
      </c>
      <c r="O8725" s="96">
        <v>4163.3</v>
      </c>
      <c r="P8725" s="5">
        <v>8</v>
      </c>
      <c r="Q8725" s="99">
        <v>0</v>
      </c>
      <c r="R8725" s="99">
        <v>32.045000000000002</v>
      </c>
      <c r="S8725" s="99">
        <v>21.649000000000001</v>
      </c>
      <c r="T8725" s="30">
        <f t="shared" si="952"/>
        <v>257.27499999999679</v>
      </c>
      <c r="U8725" s="21">
        <f t="shared" si="956"/>
        <v>1.5488416666666657E-4</v>
      </c>
      <c r="V8725" s="21">
        <f t="shared" si="957"/>
        <v>0</v>
      </c>
      <c r="W8725" s="21">
        <f t="shared" si="958"/>
        <v>0</v>
      </c>
    </row>
    <row r="8726" spans="1:23">
      <c r="A8726" s="2">
        <f t="shared" si="953"/>
        <v>45597</v>
      </c>
      <c r="B8726" s="3">
        <f t="shared" si="954"/>
        <v>45625</v>
      </c>
      <c r="C8726" s="7">
        <v>45625.75</v>
      </c>
      <c r="D8726" s="7">
        <v>45625.75</v>
      </c>
      <c r="E8726" s="5">
        <v>42</v>
      </c>
      <c r="F8726" s="5">
        <v>-1258.2666666666601</v>
      </c>
      <c r="G8726" s="5">
        <v>-6.6666666666666599</v>
      </c>
      <c r="H8726" s="34" cm="1">
        <f t="array" ref="H8726">SUMPRODUCT(('ESB Networks Summary'!$C$5:$C$17384=Data!D8726)*('ESB Networks Summary'!$E$5:$E$17384))*1000*2-SUMPRODUCT(('ESB Networks Summary'!$C$5:$C$17384=Data!D8726)*('ESB Networks Summary'!$F$5:$F$17384))*1000*2</f>
        <v>6</v>
      </c>
      <c r="I8726" s="5">
        <v>0</v>
      </c>
      <c r="J8726" s="5">
        <v>0</v>
      </c>
      <c r="K8726" s="17">
        <v>3</v>
      </c>
      <c r="L8726" s="52">
        <f t="shared" si="955"/>
        <v>0</v>
      </c>
      <c r="M8726" s="5">
        <v>0</v>
      </c>
      <c r="N8726" s="5">
        <v>1166.7</v>
      </c>
      <c r="O8726" s="96">
        <v>1648.23</v>
      </c>
      <c r="P8726" s="5">
        <v>8</v>
      </c>
      <c r="Q8726" s="99">
        <v>0</v>
      </c>
      <c r="R8726" s="99">
        <v>31.179000000000002</v>
      </c>
      <c r="S8726" s="99">
        <v>20.783999999999999</v>
      </c>
      <c r="T8726" s="30">
        <f t="shared" si="952"/>
        <v>92.89999999999327</v>
      </c>
      <c r="U8726" s="21">
        <f t="shared" si="956"/>
        <v>0</v>
      </c>
      <c r="V8726" s="21">
        <f t="shared" si="957"/>
        <v>-6.9279999999999928E-4</v>
      </c>
      <c r="W8726" s="21">
        <f t="shared" si="958"/>
        <v>0</v>
      </c>
    </row>
    <row r="8727" spans="1:23">
      <c r="A8727" s="2">
        <f t="shared" si="953"/>
        <v>45597</v>
      </c>
      <c r="B8727" s="3">
        <f t="shared" si="954"/>
        <v>45625</v>
      </c>
      <c r="C8727" s="7">
        <v>45625.770833333336</v>
      </c>
      <c r="D8727" s="7">
        <v>45625.770833333336</v>
      </c>
      <c r="E8727" s="5">
        <v>39.3333333333333</v>
      </c>
      <c r="F8727" s="5">
        <v>-543.03333333333296</v>
      </c>
      <c r="G8727" s="5">
        <v>-1.0333333333333301</v>
      </c>
      <c r="H8727" s="34" cm="1">
        <f t="array" ref="H8727">SUMPRODUCT(('ESB Networks Summary'!$C$5:$C$17384=Data!D8727)*('ESB Networks Summary'!$E$5:$E$17384))*1000*2-SUMPRODUCT(('ESB Networks Summary'!$C$5:$C$17384=Data!D8727)*('ESB Networks Summary'!$F$5:$F$17384))*1000*2</f>
        <v>2</v>
      </c>
      <c r="I8727" s="5">
        <v>0</v>
      </c>
      <c r="J8727" s="5">
        <v>0</v>
      </c>
      <c r="K8727" s="17">
        <v>3</v>
      </c>
      <c r="L8727" s="52">
        <f t="shared" si="955"/>
        <v>0</v>
      </c>
      <c r="M8727" s="5">
        <v>0</v>
      </c>
      <c r="N8727" s="5">
        <v>407.73333333333301</v>
      </c>
      <c r="O8727" s="96">
        <v>1648.23</v>
      </c>
      <c r="P8727" s="5">
        <v>8</v>
      </c>
      <c r="Q8727" s="99">
        <v>0</v>
      </c>
      <c r="R8727" s="99">
        <v>31.179000000000002</v>
      </c>
      <c r="S8727" s="99">
        <v>20.783999999999999</v>
      </c>
      <c r="T8727" s="30">
        <f t="shared" si="952"/>
        <v>142.26666666666665</v>
      </c>
      <c r="U8727" s="21">
        <f t="shared" si="956"/>
        <v>0</v>
      </c>
      <c r="V8727" s="21">
        <f t="shared" si="957"/>
        <v>-1.0738399999999966E-4</v>
      </c>
      <c r="W8727" s="21">
        <f t="shared" si="958"/>
        <v>0</v>
      </c>
    </row>
    <row r="8728" spans="1:23">
      <c r="A8728" s="2">
        <f t="shared" si="953"/>
        <v>45597</v>
      </c>
      <c r="B8728" s="3">
        <f t="shared" si="954"/>
        <v>45625</v>
      </c>
      <c r="C8728" s="7">
        <v>45625.791666666664</v>
      </c>
      <c r="D8728" s="7">
        <v>45625.791666666664</v>
      </c>
      <c r="E8728" s="5">
        <v>38.133333333333297</v>
      </c>
      <c r="F8728" s="5">
        <v>-438.3</v>
      </c>
      <c r="G8728" s="5">
        <v>2.93333333333333</v>
      </c>
      <c r="H8728" s="34" cm="1">
        <f t="array" ref="H8728">SUMPRODUCT(('ESB Networks Summary'!$C$5:$C$17384=Data!D8728)*('ESB Networks Summary'!$E$5:$E$17384))*1000*2-SUMPRODUCT(('ESB Networks Summary'!$C$5:$C$17384=Data!D8728)*('ESB Networks Summary'!$F$5:$F$17384))*1000*2</f>
        <v>4</v>
      </c>
      <c r="I8728" s="5">
        <v>0</v>
      </c>
      <c r="J8728" s="5">
        <v>0</v>
      </c>
      <c r="K8728" s="17">
        <v>3</v>
      </c>
      <c r="L8728" s="52">
        <f t="shared" si="955"/>
        <v>0</v>
      </c>
      <c r="M8728" s="5">
        <v>0</v>
      </c>
      <c r="N8728" s="5">
        <v>297.5</v>
      </c>
      <c r="O8728" s="96">
        <v>382.2</v>
      </c>
      <c r="P8728" s="5">
        <v>8</v>
      </c>
      <c r="Q8728" s="99">
        <v>0</v>
      </c>
      <c r="R8728" s="99">
        <v>28.812999999999999</v>
      </c>
      <c r="S8728" s="99">
        <v>18.981999999999999</v>
      </c>
      <c r="T8728" s="30">
        <f t="shared" si="952"/>
        <v>151.73333333333335</v>
      </c>
      <c r="U8728" s="21">
        <f t="shared" si="956"/>
        <v>4.2259066666666613E-4</v>
      </c>
      <c r="V8728" s="21">
        <f t="shared" si="957"/>
        <v>0</v>
      </c>
      <c r="W8728" s="21">
        <f t="shared" si="958"/>
        <v>0</v>
      </c>
    </row>
    <row r="8729" spans="1:23">
      <c r="A8729" s="2">
        <f t="shared" si="953"/>
        <v>45597</v>
      </c>
      <c r="B8729" s="3">
        <f t="shared" si="954"/>
        <v>45625</v>
      </c>
      <c r="C8729" s="7">
        <v>45625.8125</v>
      </c>
      <c r="D8729" s="7">
        <v>45625.8125</v>
      </c>
      <c r="E8729" s="5">
        <v>36.966666666666598</v>
      </c>
      <c r="F8729" s="5">
        <v>-524.13333333333298</v>
      </c>
      <c r="G8729" s="5">
        <v>0.9</v>
      </c>
      <c r="H8729" s="34" cm="1">
        <f t="array" ref="H8729">SUMPRODUCT(('ESB Networks Summary'!$C$5:$C$17384=Data!D8729)*('ESB Networks Summary'!$E$5:$E$17384))*1000*2-SUMPRODUCT(('ESB Networks Summary'!$C$5:$C$17384=Data!D8729)*('ESB Networks Summary'!$F$5:$F$17384))*1000*2</f>
        <v>4</v>
      </c>
      <c r="I8729" s="5">
        <v>0</v>
      </c>
      <c r="J8729" s="5">
        <v>0</v>
      </c>
      <c r="K8729" s="17">
        <v>3</v>
      </c>
      <c r="L8729" s="52">
        <f t="shared" si="955"/>
        <v>0</v>
      </c>
      <c r="M8729" s="5">
        <v>0</v>
      </c>
      <c r="N8729" s="5">
        <v>400</v>
      </c>
      <c r="O8729" s="96">
        <v>382.2</v>
      </c>
      <c r="P8729" s="5">
        <v>8</v>
      </c>
      <c r="Q8729" s="99">
        <v>0</v>
      </c>
      <c r="R8729" s="99">
        <v>28.812999999999999</v>
      </c>
      <c r="S8729" s="99">
        <v>18.981999999999999</v>
      </c>
      <c r="T8729" s="30">
        <f t="shared" si="952"/>
        <v>133.03333333333296</v>
      </c>
      <c r="U8729" s="21">
        <f t="shared" si="956"/>
        <v>1.2965850000000001E-4</v>
      </c>
      <c r="V8729" s="21">
        <f t="shared" si="957"/>
        <v>0</v>
      </c>
      <c r="W8729" s="21">
        <f t="shared" si="958"/>
        <v>0</v>
      </c>
    </row>
    <row r="8730" spans="1:23">
      <c r="A8730" s="2">
        <f t="shared" si="953"/>
        <v>45597</v>
      </c>
      <c r="B8730" s="3">
        <f t="shared" si="954"/>
        <v>45625</v>
      </c>
      <c r="C8730" s="7">
        <v>45625.833333333336</v>
      </c>
      <c r="D8730" s="7">
        <v>45625.833333333336</v>
      </c>
      <c r="E8730" s="5">
        <v>35.633333333333297</v>
      </c>
      <c r="F8730" s="5">
        <v>-552.93333333333305</v>
      </c>
      <c r="G8730" s="5">
        <v>-1.06666666666666</v>
      </c>
      <c r="H8730" s="34" cm="1">
        <f t="array" ref="H8730">SUMPRODUCT(('ESB Networks Summary'!$C$5:$C$17384=Data!D8730)*('ESB Networks Summary'!$E$5:$E$17384))*1000*2-SUMPRODUCT(('ESB Networks Summary'!$C$5:$C$17384=Data!D8730)*('ESB Networks Summary'!$F$5:$F$17384))*1000*2</f>
        <v>4</v>
      </c>
      <c r="I8730" s="5">
        <v>0</v>
      </c>
      <c r="J8730" s="5">
        <v>0</v>
      </c>
      <c r="K8730" s="17">
        <v>3</v>
      </c>
      <c r="L8730" s="52">
        <f t="shared" si="955"/>
        <v>0</v>
      </c>
      <c r="M8730" s="5">
        <v>0</v>
      </c>
      <c r="N8730" s="5">
        <v>420.26666666666603</v>
      </c>
      <c r="O8730" s="96">
        <v>677.93</v>
      </c>
      <c r="P8730" s="5">
        <v>8</v>
      </c>
      <c r="Q8730" s="99">
        <v>0</v>
      </c>
      <c r="R8730" s="99">
        <v>27.545999999999999</v>
      </c>
      <c r="S8730" s="99">
        <v>17.713999999999999</v>
      </c>
      <c r="T8730" s="30">
        <f t="shared" si="952"/>
        <v>139.60000000000036</v>
      </c>
      <c r="U8730" s="21">
        <f t="shared" si="956"/>
        <v>0</v>
      </c>
      <c r="V8730" s="21">
        <f t="shared" si="957"/>
        <v>-9.4474666666666076E-5</v>
      </c>
      <c r="W8730" s="21">
        <f t="shared" si="958"/>
        <v>0</v>
      </c>
    </row>
    <row r="8731" spans="1:23">
      <c r="A8731" s="2">
        <f t="shared" si="953"/>
        <v>45597</v>
      </c>
      <c r="B8731" s="3">
        <f t="shared" si="954"/>
        <v>45625</v>
      </c>
      <c r="C8731" s="7">
        <v>45625.854166666664</v>
      </c>
      <c r="D8731" s="7">
        <v>45625.854166666664</v>
      </c>
      <c r="E8731" s="5">
        <v>33.1</v>
      </c>
      <c r="F8731" s="5">
        <v>-1338.63333333333</v>
      </c>
      <c r="G8731" s="5">
        <v>0.96666666666666601</v>
      </c>
      <c r="H8731" s="34" cm="1">
        <f t="array" ref="H8731">SUMPRODUCT(('ESB Networks Summary'!$C$5:$C$17384=Data!D8731)*('ESB Networks Summary'!$E$5:$E$17384))*1000*2-SUMPRODUCT(('ESB Networks Summary'!$C$5:$C$17384=Data!D8731)*('ESB Networks Summary'!$F$5:$F$17384))*1000*2</f>
        <v>4</v>
      </c>
      <c r="I8731" s="5">
        <v>0</v>
      </c>
      <c r="J8731" s="5">
        <v>0</v>
      </c>
      <c r="K8731" s="17">
        <v>3</v>
      </c>
      <c r="L8731" s="52">
        <f t="shared" si="955"/>
        <v>0</v>
      </c>
      <c r="M8731" s="5">
        <v>592.63333333333298</v>
      </c>
      <c r="N8731" s="5">
        <v>1170.86666666666</v>
      </c>
      <c r="O8731" s="96">
        <v>677.93</v>
      </c>
      <c r="P8731" s="5">
        <v>7.5666666666666602</v>
      </c>
      <c r="Q8731" s="99">
        <v>0</v>
      </c>
      <c r="R8731" s="99">
        <v>27.545999999999999</v>
      </c>
      <c r="S8731" s="99">
        <v>17.713999999999999</v>
      </c>
      <c r="T8731" s="30">
        <f t="shared" si="952"/>
        <v>176.30000000000337</v>
      </c>
      <c r="U8731" s="21">
        <f t="shared" si="956"/>
        <v>1.3313899999999992E-4</v>
      </c>
      <c r="V8731" s="21">
        <f t="shared" si="957"/>
        <v>0</v>
      </c>
      <c r="W8731" s="21">
        <f t="shared" si="958"/>
        <v>0</v>
      </c>
    </row>
    <row r="8732" spans="1:23">
      <c r="A8732" s="2">
        <f t="shared" si="953"/>
        <v>45597</v>
      </c>
      <c r="B8732" s="3">
        <f t="shared" si="954"/>
        <v>45625</v>
      </c>
      <c r="C8732" s="7">
        <v>45625.875</v>
      </c>
      <c r="D8732" s="7">
        <v>45625.875</v>
      </c>
      <c r="E8732" s="5">
        <v>31.3</v>
      </c>
      <c r="F8732" s="5">
        <v>-450.26666666666603</v>
      </c>
      <c r="G8732" s="5">
        <v>-1.06666666666666</v>
      </c>
      <c r="H8732" s="34" cm="1">
        <f t="array" ref="H8732">SUMPRODUCT(('ESB Networks Summary'!$C$5:$C$17384=Data!D8732)*('ESB Networks Summary'!$E$5:$E$17384))*1000*2-SUMPRODUCT(('ESB Networks Summary'!$C$5:$C$17384=Data!D8732)*('ESB Networks Summary'!$F$5:$F$17384))*1000*2</f>
        <v>2</v>
      </c>
      <c r="I8732" s="5">
        <v>0</v>
      </c>
      <c r="J8732" s="5">
        <v>0</v>
      </c>
      <c r="K8732" s="17">
        <v>3</v>
      </c>
      <c r="L8732" s="52">
        <f t="shared" si="955"/>
        <v>0</v>
      </c>
      <c r="M8732" s="5">
        <v>0</v>
      </c>
      <c r="N8732" s="5">
        <v>314.86666666666599</v>
      </c>
      <c r="O8732" s="96">
        <v>1957.78</v>
      </c>
      <c r="P8732" s="5">
        <v>6.5666666666666602</v>
      </c>
      <c r="Q8732" s="99">
        <v>0</v>
      </c>
      <c r="R8732" s="99">
        <v>26.742000000000001</v>
      </c>
      <c r="S8732" s="99">
        <v>16.911000000000001</v>
      </c>
      <c r="T8732" s="30">
        <f t="shared" si="952"/>
        <v>140.90000000000003</v>
      </c>
      <c r="U8732" s="21">
        <f t="shared" si="956"/>
        <v>0</v>
      </c>
      <c r="V8732" s="21">
        <f t="shared" si="957"/>
        <v>-9.0191999999999437E-5</v>
      </c>
      <c r="W8732" s="21">
        <f t="shared" si="958"/>
        <v>0</v>
      </c>
    </row>
    <row r="8733" spans="1:23">
      <c r="A8733" s="2">
        <f t="shared" si="953"/>
        <v>45597</v>
      </c>
      <c r="B8733" s="3">
        <f t="shared" si="954"/>
        <v>45625</v>
      </c>
      <c r="C8733" s="7">
        <v>45625.895833333336</v>
      </c>
      <c r="D8733" s="7">
        <v>45625.895833333336</v>
      </c>
      <c r="E8733" s="5">
        <v>30.3</v>
      </c>
      <c r="F8733" s="5">
        <v>-274.36666666666599</v>
      </c>
      <c r="G8733" s="5">
        <v>-3.0333333333333301</v>
      </c>
      <c r="H8733" s="34" cm="1">
        <f t="array" ref="H8733">SUMPRODUCT(('ESB Networks Summary'!$C$5:$C$17384=Data!D8733)*('ESB Networks Summary'!$E$5:$E$17384))*1000*2-SUMPRODUCT(('ESB Networks Summary'!$C$5:$C$17384=Data!D8733)*('ESB Networks Summary'!$F$5:$F$17384))*1000*2</f>
        <v>4</v>
      </c>
      <c r="I8733" s="5">
        <v>0</v>
      </c>
      <c r="J8733" s="5">
        <v>0</v>
      </c>
      <c r="K8733" s="17">
        <v>3</v>
      </c>
      <c r="L8733" s="52">
        <f t="shared" si="955"/>
        <v>0</v>
      </c>
      <c r="M8733" s="5">
        <v>0</v>
      </c>
      <c r="N8733" s="5">
        <v>99.3333333333333</v>
      </c>
      <c r="O8733" s="96">
        <v>1957.78</v>
      </c>
      <c r="P8733" s="5">
        <v>5.7</v>
      </c>
      <c r="Q8733" s="99">
        <v>0</v>
      </c>
      <c r="R8733" s="99">
        <v>26.742000000000001</v>
      </c>
      <c r="S8733" s="99">
        <v>16.911000000000001</v>
      </c>
      <c r="T8733" s="30">
        <f t="shared" si="952"/>
        <v>177.69999999999936</v>
      </c>
      <c r="U8733" s="21">
        <f t="shared" si="956"/>
        <v>0</v>
      </c>
      <c r="V8733" s="21">
        <f t="shared" si="957"/>
        <v>-2.5648349999999974E-4</v>
      </c>
      <c r="W8733" s="21">
        <f t="shared" si="958"/>
        <v>0</v>
      </c>
    </row>
    <row r="8734" spans="1:23">
      <c r="A8734" s="2">
        <f t="shared" si="953"/>
        <v>45597</v>
      </c>
      <c r="B8734" s="3">
        <f t="shared" si="954"/>
        <v>45625</v>
      </c>
      <c r="C8734" s="7">
        <v>45625.916666666664</v>
      </c>
      <c r="D8734" s="7">
        <v>45625.916666666664</v>
      </c>
      <c r="E8734" s="5">
        <v>30</v>
      </c>
      <c r="F8734" s="5">
        <v>-193.86666666666599</v>
      </c>
      <c r="G8734" s="5">
        <v>-0.05</v>
      </c>
      <c r="H8734" s="34" cm="1">
        <f t="array" ref="H8734">SUMPRODUCT(('ESB Networks Summary'!$C$5:$C$17384=Data!D8734)*('ESB Networks Summary'!$E$5:$E$17384))*1000*2-SUMPRODUCT(('ESB Networks Summary'!$C$5:$C$17384=Data!D8734)*('ESB Networks Summary'!$F$5:$F$17384))*1000*2</f>
        <v>2</v>
      </c>
      <c r="I8734" s="5">
        <v>0</v>
      </c>
      <c r="J8734" s="5">
        <v>0</v>
      </c>
      <c r="K8734" s="17">
        <v>3</v>
      </c>
      <c r="L8734" s="52">
        <f t="shared" si="955"/>
        <v>0</v>
      </c>
      <c r="M8734" s="5">
        <v>0</v>
      </c>
      <c r="N8734" s="5">
        <v>35.299999999999997</v>
      </c>
      <c r="O8734" s="96">
        <v>834.31</v>
      </c>
      <c r="P8734" s="5">
        <v>5</v>
      </c>
      <c r="Q8734" s="99">
        <v>0</v>
      </c>
      <c r="R8734" s="99">
        <v>25.588000000000001</v>
      </c>
      <c r="S8734" s="99">
        <v>15.757</v>
      </c>
      <c r="T8734" s="30">
        <f t="shared" si="952"/>
        <v>163.516666666666</v>
      </c>
      <c r="U8734" s="21">
        <f t="shared" si="956"/>
        <v>0</v>
      </c>
      <c r="V8734" s="21">
        <f t="shared" si="957"/>
        <v>-3.9392499999999996E-6</v>
      </c>
      <c r="W8734" s="21">
        <f t="shared" si="958"/>
        <v>0</v>
      </c>
    </row>
    <row r="8735" spans="1:23">
      <c r="A8735" s="2">
        <f t="shared" si="953"/>
        <v>45597</v>
      </c>
      <c r="B8735" s="3">
        <f t="shared" si="954"/>
        <v>45625</v>
      </c>
      <c r="C8735" s="7">
        <v>45625.9375</v>
      </c>
      <c r="D8735" s="7">
        <v>45625.9375</v>
      </c>
      <c r="E8735" s="5">
        <v>29.3</v>
      </c>
      <c r="F8735" s="5">
        <v>-207.9</v>
      </c>
      <c r="G8735" s="5">
        <v>1.1000000000000001</v>
      </c>
      <c r="H8735" s="34" cm="1">
        <f t="array" ref="H8735">SUMPRODUCT(('ESB Networks Summary'!$C$5:$C$17384=Data!D8735)*('ESB Networks Summary'!$E$5:$E$17384))*1000*2-SUMPRODUCT(('ESB Networks Summary'!$C$5:$C$17384=Data!D8735)*('ESB Networks Summary'!$F$5:$F$17384))*1000*2</f>
        <v>4</v>
      </c>
      <c r="I8735" s="5">
        <v>0</v>
      </c>
      <c r="J8735" s="5">
        <v>0</v>
      </c>
      <c r="K8735" s="17">
        <v>3</v>
      </c>
      <c r="L8735" s="52">
        <f t="shared" si="955"/>
        <v>0</v>
      </c>
      <c r="M8735" s="5">
        <v>0</v>
      </c>
      <c r="N8735" s="5">
        <v>35.566666666666599</v>
      </c>
      <c r="O8735" s="96">
        <v>834.31</v>
      </c>
      <c r="P8735" s="5">
        <v>5</v>
      </c>
      <c r="Q8735" s="99">
        <v>0</v>
      </c>
      <c r="R8735" s="99">
        <v>25.588000000000001</v>
      </c>
      <c r="S8735" s="99">
        <v>15.757</v>
      </c>
      <c r="T8735" s="30">
        <f t="shared" si="952"/>
        <v>178.43333333333339</v>
      </c>
      <c r="U8735" s="21">
        <f t="shared" si="956"/>
        <v>1.4073400000000003E-4</v>
      </c>
      <c r="V8735" s="21">
        <f t="shared" si="957"/>
        <v>0</v>
      </c>
      <c r="W8735" s="21">
        <f t="shared" si="958"/>
        <v>0</v>
      </c>
    </row>
    <row r="8736" spans="1:23">
      <c r="A8736" s="2">
        <f t="shared" si="953"/>
        <v>45597</v>
      </c>
      <c r="B8736" s="3">
        <f t="shared" si="954"/>
        <v>45625</v>
      </c>
      <c r="C8736" s="7">
        <v>45625.958333333336</v>
      </c>
      <c r="D8736" s="7">
        <v>45625.958333333336</v>
      </c>
      <c r="E8736" s="5">
        <v>28.433333333333302</v>
      </c>
      <c r="F8736" s="5">
        <v>-609.63333333333298</v>
      </c>
      <c r="G8736" s="5">
        <v>1.4666666666666599</v>
      </c>
      <c r="H8736" s="34" cm="1">
        <f t="array" ref="H8736">SUMPRODUCT(('ESB Networks Summary'!$C$5:$C$17384=Data!D8736)*('ESB Networks Summary'!$E$5:$E$17384))*1000*2-SUMPRODUCT(('ESB Networks Summary'!$C$5:$C$17384=Data!D8736)*('ESB Networks Summary'!$F$5:$F$17384))*1000*2</f>
        <v>4</v>
      </c>
      <c r="I8736" s="5">
        <v>0</v>
      </c>
      <c r="J8736" s="5">
        <v>0</v>
      </c>
      <c r="K8736" s="17">
        <v>3</v>
      </c>
      <c r="L8736" s="52">
        <f t="shared" si="955"/>
        <v>0</v>
      </c>
      <c r="M8736" s="5">
        <v>0</v>
      </c>
      <c r="N8736" s="5">
        <v>289.5</v>
      </c>
      <c r="O8736" s="96">
        <v>350.79</v>
      </c>
      <c r="P8736" s="5">
        <v>5</v>
      </c>
      <c r="Q8736" s="99">
        <v>0</v>
      </c>
      <c r="R8736" s="99">
        <v>17.234000000000002</v>
      </c>
      <c r="S8736" s="99">
        <v>13.169</v>
      </c>
      <c r="T8736" s="30">
        <f t="shared" si="952"/>
        <v>326.59999999999962</v>
      </c>
      <c r="U8736" s="21">
        <f t="shared" si="956"/>
        <v>1.263826666666661E-4</v>
      </c>
      <c r="V8736" s="21">
        <f t="shared" si="957"/>
        <v>0</v>
      </c>
      <c r="W8736" s="21">
        <f t="shared" si="958"/>
        <v>0</v>
      </c>
    </row>
    <row r="8737" spans="1:23">
      <c r="A8737" s="2">
        <f t="shared" si="953"/>
        <v>45597</v>
      </c>
      <c r="B8737" s="3">
        <f t="shared" si="954"/>
        <v>45625</v>
      </c>
      <c r="C8737" s="7">
        <v>45625.979166666664</v>
      </c>
      <c r="D8737" s="7">
        <v>45625.979166666664</v>
      </c>
      <c r="E8737" s="5">
        <v>27.133333333333301</v>
      </c>
      <c r="F8737" s="5">
        <v>-582.93333333333305</v>
      </c>
      <c r="G8737" s="5">
        <v>-1.8</v>
      </c>
      <c r="H8737" s="34" cm="1">
        <f t="array" ref="H8737">SUMPRODUCT(('ESB Networks Summary'!$C$5:$C$17384=Data!D8737)*('ESB Networks Summary'!$E$5:$E$17384))*1000*2-SUMPRODUCT(('ESB Networks Summary'!$C$5:$C$17384=Data!D8737)*('ESB Networks Summary'!$F$5:$F$17384))*1000*2</f>
        <v>4</v>
      </c>
      <c r="I8737" s="5">
        <v>0</v>
      </c>
      <c r="J8737" s="5">
        <v>0</v>
      </c>
      <c r="K8737" s="17">
        <v>3</v>
      </c>
      <c r="L8737" s="52">
        <f t="shared" si="955"/>
        <v>0</v>
      </c>
      <c r="M8737" s="5">
        <v>0</v>
      </c>
      <c r="N8737" s="5">
        <v>319.39999999999998</v>
      </c>
      <c r="O8737" s="96">
        <v>350.79</v>
      </c>
      <c r="P8737" s="5">
        <v>5</v>
      </c>
      <c r="Q8737" s="99">
        <v>0</v>
      </c>
      <c r="R8737" s="99">
        <v>17.234000000000002</v>
      </c>
      <c r="S8737" s="99">
        <v>13.169</v>
      </c>
      <c r="T8737" s="30">
        <f t="shared" si="952"/>
        <v>266.73333333333306</v>
      </c>
      <c r="U8737" s="21">
        <f t="shared" si="956"/>
        <v>0</v>
      </c>
      <c r="V8737" s="21">
        <f t="shared" si="957"/>
        <v>-1.1852100000000001E-4</v>
      </c>
      <c r="W8737" s="21">
        <f t="shared" si="958"/>
        <v>0</v>
      </c>
    </row>
    <row r="8738" spans="1:23">
      <c r="A8738" s="2">
        <f t="shared" si="953"/>
        <v>45597</v>
      </c>
      <c r="B8738" s="3">
        <f t="shared" si="954"/>
        <v>45626</v>
      </c>
      <c r="C8738" s="7">
        <v>45626</v>
      </c>
      <c r="D8738" s="7">
        <v>45626</v>
      </c>
      <c r="E8738" s="5">
        <v>29.8666666666666</v>
      </c>
      <c r="F8738" s="5">
        <v>3059.5</v>
      </c>
      <c r="G8738" s="5">
        <v>3635.36666666666</v>
      </c>
      <c r="H8738" s="34" cm="1">
        <f t="array" ref="H8738">SUMPRODUCT(('ESB Networks Summary'!$C$5:$C$17384=Data!D8738)*('ESB Networks Summary'!$E$5:$E$17384))*1000*2-SUMPRODUCT(('ESB Networks Summary'!$C$5:$C$17384=Data!D8738)*('ESB Networks Summary'!$F$5:$F$17384))*1000*2</f>
        <v>3772</v>
      </c>
      <c r="I8738" s="5">
        <v>0</v>
      </c>
      <c r="J8738" s="5">
        <v>0</v>
      </c>
      <c r="K8738" s="17">
        <v>3</v>
      </c>
      <c r="L8738" s="52">
        <f t="shared" si="955"/>
        <v>0</v>
      </c>
      <c r="M8738" s="5">
        <v>0</v>
      </c>
      <c r="N8738" s="5">
        <v>0</v>
      </c>
      <c r="O8738" s="96">
        <v>237.47</v>
      </c>
      <c r="P8738" s="5">
        <v>4.36666666666666</v>
      </c>
      <c r="Q8738" s="99">
        <v>0</v>
      </c>
      <c r="R8738" s="99">
        <v>16.556999999999999</v>
      </c>
      <c r="S8738" s="99">
        <v>12.492000000000001</v>
      </c>
      <c r="T8738" s="30">
        <f t="shared" si="952"/>
        <v>580.23333333332675</v>
      </c>
      <c r="U8738" s="21">
        <f t="shared" si="956"/>
        <v>0.30095382949999938</v>
      </c>
      <c r="V8738" s="21">
        <f t="shared" si="957"/>
        <v>0</v>
      </c>
      <c r="W8738" s="21">
        <f t="shared" si="958"/>
        <v>0</v>
      </c>
    </row>
    <row r="8739" spans="1:23">
      <c r="A8739" s="2">
        <f t="shared" si="953"/>
        <v>45597</v>
      </c>
      <c r="B8739" s="3">
        <f t="shared" si="954"/>
        <v>45626</v>
      </c>
      <c r="C8739" s="7">
        <v>45626.020833333336</v>
      </c>
      <c r="D8739" s="7">
        <v>45626.020833333336</v>
      </c>
      <c r="E8739" s="5">
        <v>37.4</v>
      </c>
      <c r="F8739" s="5">
        <v>3451.8166666666598</v>
      </c>
      <c r="G8739" s="5">
        <v>4004.86666666666</v>
      </c>
      <c r="H8739" s="34" cm="1">
        <f t="array" ref="H8739">SUMPRODUCT(('ESB Networks Summary'!$C$5:$C$17384=Data!D8739)*('ESB Networks Summary'!$E$5:$E$17384))*1000*2-SUMPRODUCT(('ESB Networks Summary'!$C$5:$C$17384=Data!D8739)*('ESB Networks Summary'!$F$5:$F$17384))*1000*2</f>
        <v>3974</v>
      </c>
      <c r="I8739" s="5">
        <v>0</v>
      </c>
      <c r="J8739" s="5">
        <v>0</v>
      </c>
      <c r="K8739" s="17">
        <v>3</v>
      </c>
      <c r="L8739" s="52">
        <f t="shared" si="955"/>
        <v>0</v>
      </c>
      <c r="M8739" s="5">
        <v>0</v>
      </c>
      <c r="N8739" s="5">
        <v>4.1666666666666599</v>
      </c>
      <c r="O8739" s="96">
        <v>237.47</v>
      </c>
      <c r="P8739" s="5">
        <v>4.5083333333333302</v>
      </c>
      <c r="Q8739" s="99">
        <v>0</v>
      </c>
      <c r="R8739" s="99">
        <v>16.556999999999999</v>
      </c>
      <c r="S8739" s="99">
        <v>12.492000000000001</v>
      </c>
      <c r="T8739" s="30">
        <f t="shared" si="952"/>
        <v>553.39166666666688</v>
      </c>
      <c r="U8739" s="21">
        <f t="shared" si="956"/>
        <v>0.33154288699999945</v>
      </c>
      <c r="V8739" s="21">
        <f t="shared" si="957"/>
        <v>0</v>
      </c>
      <c r="W8739" s="21">
        <f t="shared" si="958"/>
        <v>0</v>
      </c>
    </row>
    <row r="8740" spans="1:23">
      <c r="A8740" s="2">
        <f t="shared" si="953"/>
        <v>45597</v>
      </c>
      <c r="B8740" s="3">
        <f t="shared" si="954"/>
        <v>45626</v>
      </c>
      <c r="C8740" s="7">
        <v>45626.041666666664</v>
      </c>
      <c r="D8740" s="7">
        <v>45626.041666666664</v>
      </c>
      <c r="E8740" s="5">
        <v>45.0833333333333</v>
      </c>
      <c r="F8740" s="5">
        <v>3470.5416666666601</v>
      </c>
      <c r="G8740" s="5">
        <v>3938.8166666666598</v>
      </c>
      <c r="H8740" s="34" cm="1">
        <f t="array" ref="H8740">SUMPRODUCT(('ESB Networks Summary'!$C$5:$C$17384=Data!D8740)*('ESB Networks Summary'!$E$5:$E$17384))*1000*2-SUMPRODUCT(('ESB Networks Summary'!$C$5:$C$17384=Data!D8740)*('ESB Networks Summary'!$F$5:$F$17384))*1000*2</f>
        <v>3962</v>
      </c>
      <c r="I8740" s="5">
        <v>0</v>
      </c>
      <c r="J8740" s="5">
        <v>0</v>
      </c>
      <c r="K8740" s="17">
        <v>3</v>
      </c>
      <c r="L8740" s="52">
        <f t="shared" si="955"/>
        <v>0</v>
      </c>
      <c r="M8740" s="5">
        <v>0</v>
      </c>
      <c r="N8740" s="5">
        <v>0</v>
      </c>
      <c r="O8740" s="96">
        <v>84.92</v>
      </c>
      <c r="P8740" s="5">
        <v>4</v>
      </c>
      <c r="Q8740" s="99">
        <v>0</v>
      </c>
      <c r="R8740" s="99">
        <v>16.121000000000002</v>
      </c>
      <c r="S8740" s="99">
        <v>12.056000000000001</v>
      </c>
      <c r="T8740" s="30">
        <f t="shared" si="952"/>
        <v>472.27499999999964</v>
      </c>
      <c r="U8740" s="21">
        <f t="shared" si="956"/>
        <v>0.31748831741666617</v>
      </c>
      <c r="V8740" s="21">
        <f t="shared" si="957"/>
        <v>0</v>
      </c>
      <c r="W8740" s="21">
        <f t="shared" si="958"/>
        <v>0</v>
      </c>
    </row>
    <row r="8741" spans="1:23">
      <c r="A8741" s="2">
        <f t="shared" si="953"/>
        <v>45597</v>
      </c>
      <c r="B8741" s="3">
        <f t="shared" si="954"/>
        <v>45626</v>
      </c>
      <c r="C8741" s="7">
        <v>45626.0625</v>
      </c>
      <c r="D8741" s="7">
        <v>45626.0625</v>
      </c>
      <c r="E8741" s="5">
        <v>52.733333333333299</v>
      </c>
      <c r="F8741" s="5">
        <v>3481.5333333333301</v>
      </c>
      <c r="G8741" s="5">
        <v>3967.6</v>
      </c>
      <c r="H8741" s="34" cm="1">
        <f t="array" ref="H8741">SUMPRODUCT(('ESB Networks Summary'!$C$5:$C$17384=Data!D8741)*('ESB Networks Summary'!$E$5:$E$17384))*1000*2-SUMPRODUCT(('ESB Networks Summary'!$C$5:$C$17384=Data!D8741)*('ESB Networks Summary'!$F$5:$F$17384))*1000*2</f>
        <v>3994</v>
      </c>
      <c r="I8741" s="5">
        <v>0</v>
      </c>
      <c r="J8741" s="5">
        <v>0</v>
      </c>
      <c r="K8741" s="17">
        <v>3</v>
      </c>
      <c r="L8741" s="52">
        <f t="shared" si="955"/>
        <v>0</v>
      </c>
      <c r="M8741" s="5">
        <v>0</v>
      </c>
      <c r="N8741" s="5">
        <v>0</v>
      </c>
      <c r="O8741" s="96">
        <v>84.92</v>
      </c>
      <c r="P8741" s="5">
        <v>4.2666666666666604</v>
      </c>
      <c r="Q8741" s="99">
        <v>0</v>
      </c>
      <c r="R8741" s="99">
        <v>16.121000000000002</v>
      </c>
      <c r="S8741" s="99">
        <v>12.056000000000001</v>
      </c>
      <c r="T8741" s="30">
        <f t="shared" si="952"/>
        <v>490.33333333333667</v>
      </c>
      <c r="U8741" s="21">
        <f t="shared" si="956"/>
        <v>0.31980839800000005</v>
      </c>
      <c r="V8741" s="21">
        <f t="shared" si="957"/>
        <v>0</v>
      </c>
      <c r="W8741" s="21">
        <f t="shared" si="958"/>
        <v>0</v>
      </c>
    </row>
    <row r="8742" spans="1:23">
      <c r="A8742" s="2">
        <f t="shared" si="953"/>
        <v>45597</v>
      </c>
      <c r="B8742" s="3">
        <f t="shared" si="954"/>
        <v>45626</v>
      </c>
      <c r="C8742" s="7">
        <v>45626.083333333336</v>
      </c>
      <c r="D8742" s="7">
        <v>45626.083333333336</v>
      </c>
      <c r="E8742" s="5">
        <v>60.566666666666599</v>
      </c>
      <c r="F8742" s="5">
        <v>3492.9666666666599</v>
      </c>
      <c r="G8742" s="5">
        <v>3956.5</v>
      </c>
      <c r="H8742" s="34" cm="1">
        <f t="array" ref="H8742">SUMPRODUCT(('ESB Networks Summary'!$C$5:$C$17384=Data!D8742)*('ESB Networks Summary'!$E$5:$E$17384))*1000*2-SUMPRODUCT(('ESB Networks Summary'!$C$5:$C$17384=Data!D8742)*('ESB Networks Summary'!$F$5:$F$17384))*1000*2</f>
        <v>3984</v>
      </c>
      <c r="I8742" s="5">
        <v>0</v>
      </c>
      <c r="J8742" s="5">
        <v>0</v>
      </c>
      <c r="K8742" s="17">
        <v>3</v>
      </c>
      <c r="L8742" s="52">
        <f t="shared" si="955"/>
        <v>0</v>
      </c>
      <c r="M8742" s="5">
        <v>0</v>
      </c>
      <c r="N8742" s="5">
        <v>0</v>
      </c>
      <c r="O8742" s="96">
        <v>78.44</v>
      </c>
      <c r="P8742" s="5">
        <v>5</v>
      </c>
      <c r="Q8742" s="99">
        <v>0</v>
      </c>
      <c r="R8742" s="99">
        <v>15.800999999999998</v>
      </c>
      <c r="S8742" s="99">
        <v>11.736000000000001</v>
      </c>
      <c r="T8742" s="30">
        <f t="shared" si="952"/>
        <v>468.53333333334012</v>
      </c>
      <c r="U8742" s="21">
        <f t="shared" si="956"/>
        <v>0.3125832825</v>
      </c>
      <c r="V8742" s="21">
        <f t="shared" si="957"/>
        <v>0</v>
      </c>
      <c r="W8742" s="21">
        <f t="shared" si="958"/>
        <v>0</v>
      </c>
    </row>
    <row r="8743" spans="1:23">
      <c r="A8743" s="2">
        <f t="shared" si="953"/>
        <v>45597</v>
      </c>
      <c r="B8743" s="3">
        <f t="shared" si="954"/>
        <v>45626</v>
      </c>
      <c r="C8743" s="7">
        <v>45626.104166666664</v>
      </c>
      <c r="D8743" s="7">
        <v>45626.104166666664</v>
      </c>
      <c r="E8743" s="5">
        <v>68.133333333333297</v>
      </c>
      <c r="F8743" s="5">
        <v>3510.4666666666599</v>
      </c>
      <c r="G8743" s="5">
        <v>3997.9666666666599</v>
      </c>
      <c r="H8743" s="34" cm="1">
        <f t="array" ref="H8743">SUMPRODUCT(('ESB Networks Summary'!$C$5:$C$17384=Data!D8743)*('ESB Networks Summary'!$E$5:$E$17384))*1000*2-SUMPRODUCT(('ESB Networks Summary'!$C$5:$C$17384=Data!D8743)*('ESB Networks Summary'!$F$5:$F$17384))*1000*2</f>
        <v>4027.9999999999995</v>
      </c>
      <c r="I8743" s="5">
        <v>0</v>
      </c>
      <c r="J8743" s="5">
        <v>0</v>
      </c>
      <c r="K8743" s="17">
        <v>3</v>
      </c>
      <c r="L8743" s="52">
        <f t="shared" si="955"/>
        <v>0</v>
      </c>
      <c r="M8743" s="5">
        <v>0</v>
      </c>
      <c r="N8743" s="5">
        <v>0</v>
      </c>
      <c r="O8743" s="96">
        <v>78.44</v>
      </c>
      <c r="P8743" s="5">
        <v>5</v>
      </c>
      <c r="Q8743" s="99">
        <v>0</v>
      </c>
      <c r="R8743" s="99">
        <v>15.800999999999998</v>
      </c>
      <c r="S8743" s="99">
        <v>11.736000000000001</v>
      </c>
      <c r="T8743" s="30">
        <f t="shared" si="952"/>
        <v>492.5</v>
      </c>
      <c r="U8743" s="21">
        <f t="shared" si="956"/>
        <v>0.31585935649999941</v>
      </c>
      <c r="V8743" s="21">
        <f t="shared" si="957"/>
        <v>0</v>
      </c>
      <c r="W8743" s="21">
        <f t="shared" si="958"/>
        <v>0</v>
      </c>
    </row>
    <row r="8744" spans="1:23">
      <c r="A8744" s="2">
        <f t="shared" si="953"/>
        <v>45597</v>
      </c>
      <c r="B8744" s="3">
        <f t="shared" si="954"/>
        <v>45626</v>
      </c>
      <c r="C8744" s="7">
        <v>45626.125</v>
      </c>
      <c r="D8744" s="7">
        <v>45626.125</v>
      </c>
      <c r="E8744" s="5">
        <v>75.899999999999906</v>
      </c>
      <c r="F8744" s="5">
        <v>3518.4666666666599</v>
      </c>
      <c r="G8744" s="5">
        <v>3996.4333333333302</v>
      </c>
      <c r="H8744" s="34" cm="1">
        <f t="array" ref="H8744">SUMPRODUCT(('ESB Networks Summary'!$C$5:$C$17384=Data!D8744)*('ESB Networks Summary'!$E$5:$E$17384))*1000*2-SUMPRODUCT(('ESB Networks Summary'!$C$5:$C$17384=Data!D8744)*('ESB Networks Summary'!$F$5:$F$17384))*1000*2</f>
        <v>4024</v>
      </c>
      <c r="I8744" s="5">
        <v>0</v>
      </c>
      <c r="J8744" s="5">
        <v>0</v>
      </c>
      <c r="K8744" s="17">
        <v>3</v>
      </c>
      <c r="L8744" s="52">
        <f t="shared" si="955"/>
        <v>0</v>
      </c>
      <c r="M8744" s="5">
        <v>0</v>
      </c>
      <c r="N8744" s="5">
        <v>0</v>
      </c>
      <c r="O8744" s="96">
        <v>30.42</v>
      </c>
      <c r="P8744" s="5">
        <v>5</v>
      </c>
      <c r="Q8744" s="99">
        <v>0</v>
      </c>
      <c r="R8744" s="99">
        <v>16.121000000000002</v>
      </c>
      <c r="S8744" s="99">
        <v>12.056000000000001</v>
      </c>
      <c r="T8744" s="30">
        <f t="shared" si="952"/>
        <v>482.96666666667033</v>
      </c>
      <c r="U8744" s="21">
        <f t="shared" si="956"/>
        <v>0.32213250883333316</v>
      </c>
      <c r="V8744" s="21">
        <f t="shared" si="957"/>
        <v>0</v>
      </c>
      <c r="W8744" s="21">
        <f t="shared" si="958"/>
        <v>0</v>
      </c>
    </row>
    <row r="8745" spans="1:23">
      <c r="A8745" s="2">
        <f t="shared" si="953"/>
        <v>45597</v>
      </c>
      <c r="B8745" s="3">
        <f t="shared" si="954"/>
        <v>45626</v>
      </c>
      <c r="C8745" s="7">
        <v>45626.145833333336</v>
      </c>
      <c r="D8745" s="7">
        <v>45626.145833333336</v>
      </c>
      <c r="E8745" s="5">
        <v>82.816666666666606</v>
      </c>
      <c r="F8745" s="5">
        <v>3524.75</v>
      </c>
      <c r="G8745" s="5">
        <v>4007.2083333333298</v>
      </c>
      <c r="H8745" s="34" cm="1">
        <f t="array" ref="H8745">SUMPRODUCT(('ESB Networks Summary'!$C$5:$C$17384=Data!D8745)*('ESB Networks Summary'!$E$5:$E$17384))*1000*2-SUMPRODUCT(('ESB Networks Summary'!$C$5:$C$17384=Data!D8745)*('ESB Networks Summary'!$F$5:$F$17384))*1000*2</f>
        <v>4038.0000000000005</v>
      </c>
      <c r="I8745" s="5">
        <v>0</v>
      </c>
      <c r="J8745" s="5">
        <v>0</v>
      </c>
      <c r="K8745" s="17">
        <v>3</v>
      </c>
      <c r="L8745" s="52">
        <f t="shared" si="955"/>
        <v>0</v>
      </c>
      <c r="M8745" s="5">
        <v>0</v>
      </c>
      <c r="N8745" s="5">
        <v>0</v>
      </c>
      <c r="O8745" s="96">
        <v>30.42</v>
      </c>
      <c r="P8745" s="5">
        <v>5</v>
      </c>
      <c r="Q8745" s="99">
        <v>0</v>
      </c>
      <c r="R8745" s="99">
        <v>16.121000000000002</v>
      </c>
      <c r="S8745" s="99">
        <v>12.056000000000001</v>
      </c>
      <c r="T8745" s="30">
        <f t="shared" si="952"/>
        <v>487.45833333332985</v>
      </c>
      <c r="U8745" s="21">
        <f t="shared" si="956"/>
        <v>0.32300102770833311</v>
      </c>
      <c r="V8745" s="21">
        <f t="shared" si="957"/>
        <v>0</v>
      </c>
      <c r="W8745" s="21">
        <f t="shared" si="958"/>
        <v>0</v>
      </c>
    </row>
    <row r="8746" spans="1:23">
      <c r="A8746" s="2">
        <f t="shared" si="953"/>
        <v>45597</v>
      </c>
      <c r="B8746" s="3">
        <f t="shared" si="954"/>
        <v>45626</v>
      </c>
      <c r="C8746" s="7">
        <v>45626.166666666664</v>
      </c>
      <c r="D8746" s="7">
        <v>45626.166666666664</v>
      </c>
      <c r="E8746" s="5">
        <v>88.3333333333333</v>
      </c>
      <c r="F8746" s="5">
        <v>3534.9333333333302</v>
      </c>
      <c r="G8746" s="5">
        <v>4016.1666666666601</v>
      </c>
      <c r="H8746" s="34" cm="1">
        <f t="array" ref="H8746">SUMPRODUCT(('ESB Networks Summary'!$C$5:$C$17384=Data!D8746)*('ESB Networks Summary'!$E$5:$E$17384))*1000*2-SUMPRODUCT(('ESB Networks Summary'!$C$5:$C$17384=Data!D8746)*('ESB Networks Summary'!$F$5:$F$17384))*1000*2</f>
        <v>4046.0000000000005</v>
      </c>
      <c r="I8746" s="5">
        <v>0</v>
      </c>
      <c r="J8746" s="5">
        <v>0</v>
      </c>
      <c r="K8746" s="17">
        <v>3</v>
      </c>
      <c r="L8746" s="52">
        <f t="shared" si="955"/>
        <v>0</v>
      </c>
      <c r="M8746" s="5">
        <v>0</v>
      </c>
      <c r="N8746" s="5">
        <v>0</v>
      </c>
      <c r="O8746" s="96">
        <v>33.31</v>
      </c>
      <c r="P8746" s="5">
        <v>5</v>
      </c>
      <c r="Q8746" s="99">
        <v>0</v>
      </c>
      <c r="R8746" s="99">
        <v>15.877000000000001</v>
      </c>
      <c r="S8746" s="99">
        <v>11.812000000000001</v>
      </c>
      <c r="T8746" s="30">
        <f t="shared" si="952"/>
        <v>486.23333333332994</v>
      </c>
      <c r="U8746" s="21">
        <f t="shared" si="956"/>
        <v>0.31882339083333283</v>
      </c>
      <c r="V8746" s="21">
        <f t="shared" si="957"/>
        <v>0</v>
      </c>
      <c r="W8746" s="21">
        <f t="shared" si="958"/>
        <v>0</v>
      </c>
    </row>
    <row r="8747" spans="1:23">
      <c r="A8747" s="2">
        <f t="shared" si="953"/>
        <v>45597</v>
      </c>
      <c r="B8747" s="3">
        <f t="shared" si="954"/>
        <v>45626</v>
      </c>
      <c r="C8747" s="7">
        <v>45626.1875</v>
      </c>
      <c r="D8747" s="7">
        <v>45626.1875</v>
      </c>
      <c r="E8747" s="5">
        <v>96.399999999999906</v>
      </c>
      <c r="F8747" s="5">
        <v>2054.2750000000001</v>
      </c>
      <c r="G8747" s="5">
        <v>2390.375</v>
      </c>
      <c r="H8747" s="34" cm="1">
        <f t="array" ref="H8747">SUMPRODUCT(('ESB Networks Summary'!$C$5:$C$17384=Data!D8747)*('ESB Networks Summary'!$E$5:$E$17384))*1000*2-SUMPRODUCT(('ESB Networks Summary'!$C$5:$C$17384=Data!D8747)*('ESB Networks Summary'!$F$5:$F$17384))*1000*2</f>
        <v>2326</v>
      </c>
      <c r="I8747" s="5">
        <v>0</v>
      </c>
      <c r="J8747" s="5">
        <v>0</v>
      </c>
      <c r="K8747" s="17">
        <v>3</v>
      </c>
      <c r="L8747" s="52">
        <f t="shared" si="955"/>
        <v>0</v>
      </c>
      <c r="M8747" s="5">
        <v>0</v>
      </c>
      <c r="N8747" s="5">
        <v>0</v>
      </c>
      <c r="O8747" s="96">
        <v>33.31</v>
      </c>
      <c r="P8747" s="5">
        <v>5.4666666666666597</v>
      </c>
      <c r="Q8747" s="99">
        <v>0</v>
      </c>
      <c r="R8747" s="99">
        <v>15.877000000000001</v>
      </c>
      <c r="S8747" s="99">
        <v>11.812000000000001</v>
      </c>
      <c r="T8747" s="30">
        <f t="shared" si="952"/>
        <v>341.56666666666661</v>
      </c>
      <c r="U8747" s="21">
        <f t="shared" si="956"/>
        <v>0.18975991937500003</v>
      </c>
      <c r="V8747" s="21">
        <f t="shared" si="957"/>
        <v>0</v>
      </c>
      <c r="W8747" s="21">
        <f t="shared" si="958"/>
        <v>0</v>
      </c>
    </row>
    <row r="8748" spans="1:23">
      <c r="A8748" s="2">
        <f t="shared" si="953"/>
        <v>45597</v>
      </c>
      <c r="B8748" s="3">
        <f t="shared" si="954"/>
        <v>45626</v>
      </c>
      <c r="C8748" s="7">
        <v>45626.208333333336</v>
      </c>
      <c r="D8748" s="7">
        <v>45626.208333333336</v>
      </c>
      <c r="E8748" s="5">
        <v>100</v>
      </c>
      <c r="F8748" s="5">
        <v>-20.933333333333302</v>
      </c>
      <c r="G8748" s="5">
        <v>143.63333333333301</v>
      </c>
      <c r="H8748" s="34" cm="1">
        <f t="array" ref="H8748">SUMPRODUCT(('ESB Networks Summary'!$C$5:$C$17384=Data!D8748)*('ESB Networks Summary'!$E$5:$E$17384))*1000*2-SUMPRODUCT(('ESB Networks Summary'!$C$5:$C$17384=Data!D8748)*('ESB Networks Summary'!$F$5:$F$17384))*1000*2</f>
        <v>148</v>
      </c>
      <c r="I8748" s="5">
        <v>0</v>
      </c>
      <c r="J8748" s="5">
        <v>0</v>
      </c>
      <c r="K8748" s="17">
        <v>3</v>
      </c>
      <c r="L8748" s="52">
        <f t="shared" si="955"/>
        <v>0</v>
      </c>
      <c r="M8748" s="5">
        <v>0</v>
      </c>
      <c r="N8748" s="5">
        <v>20.433333333333302</v>
      </c>
      <c r="O8748" s="96">
        <v>1186.1300000000001</v>
      </c>
      <c r="P8748" s="5">
        <v>6</v>
      </c>
      <c r="Q8748" s="99">
        <v>0</v>
      </c>
      <c r="R8748" s="99">
        <v>16.121000000000002</v>
      </c>
      <c r="S8748" s="99">
        <v>12.056000000000001</v>
      </c>
      <c r="T8748" s="30">
        <f t="shared" si="952"/>
        <v>150.13333333333301</v>
      </c>
      <c r="U8748" s="21">
        <f t="shared" si="956"/>
        <v>1.1577564833333309E-2</v>
      </c>
      <c r="V8748" s="21">
        <f t="shared" si="957"/>
        <v>0</v>
      </c>
      <c r="W8748" s="21">
        <f t="shared" si="958"/>
        <v>0</v>
      </c>
    </row>
    <row r="8749" spans="1:23">
      <c r="A8749" s="2">
        <f t="shared" si="953"/>
        <v>45597</v>
      </c>
      <c r="B8749" s="3">
        <f t="shared" si="954"/>
        <v>45626</v>
      </c>
      <c r="C8749" s="7">
        <v>45626.229166666664</v>
      </c>
      <c r="D8749" s="7">
        <v>45626.229166666664</v>
      </c>
      <c r="E8749" s="5">
        <v>97.266666666666595</v>
      </c>
      <c r="F8749" s="5">
        <v>-2907.0888888888799</v>
      </c>
      <c r="G8749" s="5">
        <v>711.53333333333296</v>
      </c>
      <c r="H8749" s="34" cm="1">
        <f t="array" ref="H8749">SUMPRODUCT(('ESB Networks Summary'!$C$5:$C$17384=Data!D8749)*('ESB Networks Summary'!$E$5:$E$17384))*1000*2-SUMPRODUCT(('ESB Networks Summary'!$C$5:$C$17384=Data!D8749)*('ESB Networks Summary'!$F$5:$F$17384))*1000*2</f>
        <v>746</v>
      </c>
      <c r="I8749" s="5">
        <v>3382.1</v>
      </c>
      <c r="J8749" s="5">
        <v>0</v>
      </c>
      <c r="K8749" s="17">
        <v>3</v>
      </c>
      <c r="L8749" s="52">
        <f t="shared" si="955"/>
        <v>0</v>
      </c>
      <c r="M8749" s="5">
        <v>0</v>
      </c>
      <c r="N8749" s="5">
        <v>3491.6666666666601</v>
      </c>
      <c r="O8749" s="96">
        <v>1186.1300000000001</v>
      </c>
      <c r="P8749" s="5">
        <v>6</v>
      </c>
      <c r="Q8749" s="99">
        <v>0</v>
      </c>
      <c r="R8749" s="99">
        <v>16.121000000000002</v>
      </c>
      <c r="S8749" s="99">
        <v>12.056000000000001</v>
      </c>
      <c r="T8749" s="30">
        <f t="shared" si="952"/>
        <v>132.95555555555256</v>
      </c>
      <c r="U8749" s="21">
        <f t="shared" si="956"/>
        <v>5.7353144333333307E-2</v>
      </c>
      <c r="V8749" s="21">
        <f t="shared" si="957"/>
        <v>0</v>
      </c>
      <c r="W8749" s="21">
        <f t="shared" si="958"/>
        <v>0</v>
      </c>
    </row>
    <row r="8750" spans="1:23">
      <c r="A8750" s="2">
        <f t="shared" si="953"/>
        <v>45597</v>
      </c>
      <c r="B8750" s="3">
        <f t="shared" si="954"/>
        <v>45626</v>
      </c>
      <c r="C8750" s="7">
        <v>45626.25</v>
      </c>
      <c r="D8750" s="7">
        <v>45626.25</v>
      </c>
      <c r="E8750" s="5">
        <v>91</v>
      </c>
      <c r="F8750" s="5">
        <v>-1325.8</v>
      </c>
      <c r="G8750" s="5">
        <v>0.266666666666666</v>
      </c>
      <c r="H8750" s="34" cm="1">
        <f t="array" ref="H8750">SUMPRODUCT(('ESB Networks Summary'!$C$5:$C$17384=Data!D8750)*('ESB Networks Summary'!$E$5:$E$17384))*1000*2-SUMPRODUCT(('ESB Networks Summary'!$C$5:$C$17384=Data!D8750)*('ESB Networks Summary'!$F$5:$F$17384))*1000*2</f>
        <v>12</v>
      </c>
      <c r="I8750" s="5">
        <v>932.93333333333305</v>
      </c>
      <c r="J8750" s="5">
        <v>0</v>
      </c>
      <c r="K8750" s="17">
        <v>3</v>
      </c>
      <c r="L8750" s="52">
        <f t="shared" si="955"/>
        <v>0</v>
      </c>
      <c r="M8750" s="5">
        <v>0</v>
      </c>
      <c r="N8750" s="5">
        <v>1070.7666666666601</v>
      </c>
      <c r="O8750" s="96">
        <v>574.49</v>
      </c>
      <c r="P8750" s="5">
        <v>6</v>
      </c>
      <c r="Q8750" s="99">
        <v>0</v>
      </c>
      <c r="R8750" s="99">
        <v>17.154</v>
      </c>
      <c r="S8750" s="99">
        <v>13.088999999999999</v>
      </c>
      <c r="T8750" s="30">
        <f t="shared" si="952"/>
        <v>261.30000000000655</v>
      </c>
      <c r="U8750" s="21">
        <f t="shared" si="956"/>
        <v>2.287199999999994E-5</v>
      </c>
      <c r="V8750" s="21">
        <f t="shared" si="957"/>
        <v>0</v>
      </c>
      <c r="W8750" s="21">
        <f t="shared" si="958"/>
        <v>0</v>
      </c>
    </row>
    <row r="8751" spans="1:23">
      <c r="A8751" s="2">
        <f t="shared" si="953"/>
        <v>45597</v>
      </c>
      <c r="B8751" s="3">
        <f t="shared" si="954"/>
        <v>45626</v>
      </c>
      <c r="C8751" s="7">
        <v>45626.270833333336</v>
      </c>
      <c r="D8751" s="7">
        <v>45626.270833333336</v>
      </c>
      <c r="E8751" s="5">
        <v>86.155555555555495</v>
      </c>
      <c r="F8751" s="5">
        <v>-2238.36666666666</v>
      </c>
      <c r="G8751" s="5">
        <v>-8.8888888888888906E-2</v>
      </c>
      <c r="H8751" s="34" cm="1">
        <f t="array" ref="H8751">SUMPRODUCT(('ESB Networks Summary'!$C$5:$C$17384=Data!D8751)*('ESB Networks Summary'!$E$5:$E$17384))*1000*2-SUMPRODUCT(('ESB Networks Summary'!$C$5:$C$17384=Data!D8751)*('ESB Networks Summary'!$F$5:$F$17384))*1000*2</f>
        <v>2</v>
      </c>
      <c r="I8751" s="5">
        <v>1724.0333333333299</v>
      </c>
      <c r="J8751" s="5">
        <v>0</v>
      </c>
      <c r="K8751" s="17">
        <v>3</v>
      </c>
      <c r="L8751" s="52">
        <f t="shared" si="955"/>
        <v>0</v>
      </c>
      <c r="M8751" s="5">
        <v>0</v>
      </c>
      <c r="N8751" s="5">
        <v>1978.2666666666601</v>
      </c>
      <c r="O8751" s="96">
        <v>574.49</v>
      </c>
      <c r="P8751" s="5">
        <v>6</v>
      </c>
      <c r="Q8751" s="99">
        <v>0</v>
      </c>
      <c r="R8751" s="99">
        <v>17.154</v>
      </c>
      <c r="S8751" s="99">
        <v>13.088999999999999</v>
      </c>
      <c r="T8751" s="30">
        <f t="shared" si="952"/>
        <v>266.01111111111095</v>
      </c>
      <c r="U8751" s="21">
        <f t="shared" si="956"/>
        <v>0</v>
      </c>
      <c r="V8751" s="21">
        <f t="shared" si="957"/>
        <v>-5.8173333333333336E-6</v>
      </c>
      <c r="W8751" s="21">
        <f t="shared" si="958"/>
        <v>0</v>
      </c>
    </row>
    <row r="8752" spans="1:23">
      <c r="A8752" s="2">
        <f t="shared" si="953"/>
        <v>45597</v>
      </c>
      <c r="B8752" s="3">
        <f t="shared" si="954"/>
        <v>45626</v>
      </c>
      <c r="C8752" s="7">
        <v>45626.291666666664</v>
      </c>
      <c r="D8752" s="7">
        <v>45626.291666666664</v>
      </c>
      <c r="E8752" s="5">
        <v>84.033333333333303</v>
      </c>
      <c r="F8752" s="5">
        <v>-259.13333333333298</v>
      </c>
      <c r="G8752" s="5">
        <v>-0.96666666666666601</v>
      </c>
      <c r="H8752" s="34" cm="1">
        <f t="array" ref="H8752">SUMPRODUCT(('ESB Networks Summary'!$C$5:$C$17384=Data!D8752)*('ESB Networks Summary'!$E$5:$E$17384))*1000*2-SUMPRODUCT(('ESB Networks Summary'!$C$5:$C$17384=Data!D8752)*('ESB Networks Summary'!$F$5:$F$17384))*1000*2</f>
        <v>8</v>
      </c>
      <c r="I8752" s="5">
        <v>0</v>
      </c>
      <c r="J8752" s="5">
        <v>0</v>
      </c>
      <c r="K8752" s="17">
        <v>3</v>
      </c>
      <c r="L8752" s="52">
        <f t="shared" si="955"/>
        <v>0</v>
      </c>
      <c r="M8752" s="5">
        <v>0</v>
      </c>
      <c r="N8752" s="5">
        <v>101.6</v>
      </c>
      <c r="O8752" s="96">
        <v>208.16</v>
      </c>
      <c r="P8752" s="5">
        <v>7.5333333333333297</v>
      </c>
      <c r="Q8752" s="99">
        <v>0</v>
      </c>
      <c r="R8752" s="99">
        <v>20.312999999999999</v>
      </c>
      <c r="S8752" s="99">
        <v>16.247999999999998</v>
      </c>
      <c r="T8752" s="30">
        <f t="shared" si="952"/>
        <v>164.09999999999965</v>
      </c>
      <c r="U8752" s="21">
        <f t="shared" si="956"/>
        <v>0</v>
      </c>
      <c r="V8752" s="21">
        <f t="shared" si="957"/>
        <v>-7.8531999999999945E-5</v>
      </c>
      <c r="W8752" s="21">
        <f t="shared" si="958"/>
        <v>0</v>
      </c>
    </row>
    <row r="8753" spans="1:23">
      <c r="A8753" s="2">
        <f t="shared" si="953"/>
        <v>45597</v>
      </c>
      <c r="B8753" s="3">
        <f t="shared" si="954"/>
        <v>45626</v>
      </c>
      <c r="C8753" s="7">
        <v>45626.3125</v>
      </c>
      <c r="D8753" s="7">
        <v>45626.3125</v>
      </c>
      <c r="E8753" s="5">
        <v>83.233333333333306</v>
      </c>
      <c r="F8753" s="5">
        <v>-1084.7</v>
      </c>
      <c r="G8753" s="5">
        <v>16.733333333333299</v>
      </c>
      <c r="H8753" s="34" cm="1">
        <f t="array" ref="H8753">SUMPRODUCT(('ESB Networks Summary'!$C$5:$C$17384=Data!D8753)*('ESB Networks Summary'!$E$5:$E$17384))*1000*2-SUMPRODUCT(('ESB Networks Summary'!$C$5:$C$17384=Data!D8753)*('ESB Networks Summary'!$F$5:$F$17384))*1000*2</f>
        <v>6</v>
      </c>
      <c r="I8753" s="5">
        <v>0</v>
      </c>
      <c r="J8753" s="5">
        <v>0</v>
      </c>
      <c r="K8753" s="17">
        <v>3</v>
      </c>
      <c r="L8753" s="52">
        <f t="shared" si="955"/>
        <v>0</v>
      </c>
      <c r="M8753" s="5">
        <v>0</v>
      </c>
      <c r="N8753" s="5">
        <v>667.96666666666601</v>
      </c>
      <c r="O8753" s="96">
        <v>208.16</v>
      </c>
      <c r="P8753" s="5">
        <v>30.566666666666599</v>
      </c>
      <c r="Q8753" s="99">
        <v>0</v>
      </c>
      <c r="R8753" s="99">
        <v>20.312999999999999</v>
      </c>
      <c r="S8753" s="99">
        <v>16.247999999999998</v>
      </c>
      <c r="T8753" s="30">
        <f t="shared" si="952"/>
        <v>464.03333333333399</v>
      </c>
      <c r="U8753" s="21">
        <f t="shared" si="956"/>
        <v>1.6995209999999964E-3</v>
      </c>
      <c r="V8753" s="21">
        <f t="shared" si="957"/>
        <v>0</v>
      </c>
      <c r="W8753" s="21">
        <f t="shared" si="958"/>
        <v>0</v>
      </c>
    </row>
    <row r="8754" spans="1:23">
      <c r="A8754" s="2">
        <f t="shared" si="953"/>
        <v>45597</v>
      </c>
      <c r="B8754" s="3">
        <f t="shared" si="954"/>
        <v>45626</v>
      </c>
      <c r="C8754" s="7">
        <v>45626.333333333336</v>
      </c>
      <c r="D8754" s="7">
        <v>45626.333333333336</v>
      </c>
      <c r="E8754" s="5">
        <v>81.033333333333303</v>
      </c>
      <c r="F8754" s="5">
        <v>-389.06666666666598</v>
      </c>
      <c r="G8754" s="5">
        <v>-19.233333333333299</v>
      </c>
      <c r="H8754" s="34" cm="1">
        <f t="array" ref="H8754">SUMPRODUCT(('ESB Networks Summary'!$C$5:$C$17384=Data!D8754)*('ESB Networks Summary'!$E$5:$E$17384))*1000*2-SUMPRODUCT(('ESB Networks Summary'!$C$5:$C$17384=Data!D8754)*('ESB Networks Summary'!$F$5:$F$17384))*1000*2</f>
        <v>-2</v>
      </c>
      <c r="I8754" s="5">
        <v>0</v>
      </c>
      <c r="J8754" s="5">
        <v>0</v>
      </c>
      <c r="K8754" s="17">
        <v>3</v>
      </c>
      <c r="L8754" s="52">
        <f t="shared" si="955"/>
        <v>0</v>
      </c>
      <c r="M8754" s="5">
        <v>0</v>
      </c>
      <c r="N8754" s="5">
        <v>191.63333333333301</v>
      </c>
      <c r="O8754" s="96">
        <v>289.70999999999998</v>
      </c>
      <c r="P8754" s="5">
        <v>60.233333333333299</v>
      </c>
      <c r="Q8754" s="99">
        <v>0</v>
      </c>
      <c r="R8754" s="99">
        <v>26.463999999999999</v>
      </c>
      <c r="S8754" s="99">
        <v>16.633000000000003</v>
      </c>
      <c r="T8754" s="30">
        <f t="shared" si="952"/>
        <v>238.43333333333297</v>
      </c>
      <c r="U8754" s="21">
        <f t="shared" si="956"/>
        <v>0</v>
      </c>
      <c r="V8754" s="21">
        <f t="shared" si="957"/>
        <v>-1.5995401666666642E-3</v>
      </c>
      <c r="W8754" s="21">
        <f t="shared" si="958"/>
        <v>0</v>
      </c>
    </row>
    <row r="8755" spans="1:23">
      <c r="A8755" s="2">
        <f t="shared" si="953"/>
        <v>45597</v>
      </c>
      <c r="B8755" s="3">
        <f t="shared" si="954"/>
        <v>45626</v>
      </c>
      <c r="C8755" s="7">
        <v>45626.354166666664</v>
      </c>
      <c r="D8755" s="7">
        <v>45626.354166666664</v>
      </c>
      <c r="E8755" s="5">
        <v>80.3</v>
      </c>
      <c r="F8755" s="5">
        <v>-90.474999999999994</v>
      </c>
      <c r="G8755" s="5">
        <v>45.35</v>
      </c>
      <c r="H8755" s="34" cm="1">
        <f t="array" ref="H8755">SUMPRODUCT(('ESB Networks Summary'!$C$5:$C$17384=Data!D8755)*('ESB Networks Summary'!$E$5:$E$17384))*1000*2-SUMPRODUCT(('ESB Networks Summary'!$C$5:$C$17384=Data!D8755)*('ESB Networks Summary'!$F$5:$F$17384))*1000*2</f>
        <v>2</v>
      </c>
      <c r="I8755" s="5">
        <v>0</v>
      </c>
      <c r="J8755" s="5">
        <v>0</v>
      </c>
      <c r="K8755" s="17">
        <v>3</v>
      </c>
      <c r="L8755" s="52">
        <f t="shared" si="955"/>
        <v>0</v>
      </c>
      <c r="M8755" s="5">
        <v>0</v>
      </c>
      <c r="N8755" s="5">
        <v>185.208333333333</v>
      </c>
      <c r="O8755" s="96">
        <v>289.70999999999998</v>
      </c>
      <c r="P8755" s="5">
        <v>158.766666666666</v>
      </c>
      <c r="Q8755" s="99">
        <v>0</v>
      </c>
      <c r="R8755" s="99">
        <v>26.463999999999999</v>
      </c>
      <c r="S8755" s="99">
        <v>16.633000000000003</v>
      </c>
      <c r="T8755" s="30">
        <f t="shared" si="952"/>
        <v>109.38333333333298</v>
      </c>
      <c r="U8755" s="21">
        <f t="shared" si="956"/>
        <v>6.0007120000000001E-3</v>
      </c>
      <c r="V8755" s="21">
        <f t="shared" si="957"/>
        <v>0</v>
      </c>
      <c r="W8755" s="21">
        <f t="shared" si="958"/>
        <v>0</v>
      </c>
    </row>
    <row r="8756" spans="1:23">
      <c r="A8756" s="2">
        <f t="shared" si="953"/>
        <v>45597</v>
      </c>
      <c r="B8756" s="3">
        <f t="shared" si="954"/>
        <v>45626</v>
      </c>
      <c r="C8756" s="7">
        <v>45626.375</v>
      </c>
      <c r="D8756" s="7">
        <v>45626.375</v>
      </c>
      <c r="E8756" s="5">
        <v>80</v>
      </c>
      <c r="F8756" s="5">
        <v>-48.966666666666598</v>
      </c>
      <c r="G8756" s="5">
        <v>-2.93333333333333</v>
      </c>
      <c r="H8756" s="34" cm="1">
        <f t="array" ref="H8756">SUMPRODUCT(('ESB Networks Summary'!$C$5:$C$17384=Data!D8756)*('ESB Networks Summary'!$E$5:$E$17384))*1000*2-SUMPRODUCT(('ESB Networks Summary'!$C$5:$C$17384=Data!D8756)*('ESB Networks Summary'!$F$5:$F$17384))*1000*2</f>
        <v>4</v>
      </c>
      <c r="I8756" s="5">
        <v>0</v>
      </c>
      <c r="J8756" s="5">
        <v>0</v>
      </c>
      <c r="K8756" s="17">
        <v>3</v>
      </c>
      <c r="L8756" s="52">
        <f t="shared" si="955"/>
        <v>0</v>
      </c>
      <c r="M8756" s="5">
        <v>0</v>
      </c>
      <c r="N8756" s="5">
        <v>178.833333333333</v>
      </c>
      <c r="O8756" s="96">
        <v>686.86</v>
      </c>
      <c r="P8756" s="5">
        <v>226</v>
      </c>
      <c r="Q8756" s="99">
        <v>81.709999999999994</v>
      </c>
      <c r="R8756" s="99">
        <v>26.516000000000002</v>
      </c>
      <c r="S8756" s="99">
        <v>16.684000000000001</v>
      </c>
      <c r="T8756" s="30">
        <f t="shared" si="952"/>
        <v>93.200000000000259</v>
      </c>
      <c r="U8756" s="21">
        <f t="shared" si="956"/>
        <v>0</v>
      </c>
      <c r="V8756" s="21">
        <f t="shared" si="957"/>
        <v>-2.4469866666666638E-4</v>
      </c>
      <c r="W8756" s="21">
        <f t="shared" si="958"/>
        <v>0</v>
      </c>
    </row>
    <row r="8757" spans="1:23">
      <c r="A8757" s="2">
        <f t="shared" si="953"/>
        <v>45597</v>
      </c>
      <c r="B8757" s="3">
        <f t="shared" si="954"/>
        <v>45626</v>
      </c>
      <c r="C8757" s="7">
        <v>45626.395833333336</v>
      </c>
      <c r="D8757" s="7">
        <v>45626.395833333336</v>
      </c>
      <c r="E8757" s="5">
        <v>80.6666666666666</v>
      </c>
      <c r="F8757" s="5">
        <v>475.5</v>
      </c>
      <c r="G8757" s="5">
        <v>6.4416666666666602</v>
      </c>
      <c r="H8757" s="34" cm="1">
        <f t="array" ref="H8757">SUMPRODUCT(('ESB Networks Summary'!$C$5:$C$17384=Data!D8757)*('ESB Networks Summary'!$E$5:$E$17384))*1000*2-SUMPRODUCT(('ESB Networks Summary'!$C$5:$C$17384=Data!D8757)*('ESB Networks Summary'!$F$5:$F$17384))*1000*2</f>
        <v>8</v>
      </c>
      <c r="I8757" s="5">
        <v>0</v>
      </c>
      <c r="J8757" s="5">
        <v>0</v>
      </c>
      <c r="K8757" s="17">
        <v>3</v>
      </c>
      <c r="L8757" s="52">
        <f t="shared" si="955"/>
        <v>0</v>
      </c>
      <c r="M8757" s="5">
        <v>0</v>
      </c>
      <c r="N8757" s="5">
        <v>46.766666666666602</v>
      </c>
      <c r="O8757" s="96">
        <v>686.86</v>
      </c>
      <c r="P8757" s="5">
        <v>697.73333333333301</v>
      </c>
      <c r="Q8757" s="99">
        <v>81.709999999999994</v>
      </c>
      <c r="R8757" s="99">
        <v>26.516000000000002</v>
      </c>
      <c r="S8757" s="99">
        <v>16.684000000000001</v>
      </c>
      <c r="T8757" s="30">
        <f t="shared" si="952"/>
        <v>181.90833333333296</v>
      </c>
      <c r="U8757" s="21">
        <f t="shared" si="956"/>
        <v>8.5403616666666589E-4</v>
      </c>
      <c r="V8757" s="21">
        <f t="shared" si="957"/>
        <v>0</v>
      </c>
      <c r="W8757" s="21">
        <f t="shared" si="958"/>
        <v>0</v>
      </c>
    </row>
    <row r="8758" spans="1:23">
      <c r="A8758" s="2">
        <f t="shared" si="953"/>
        <v>45597</v>
      </c>
      <c r="B8758" s="3">
        <f t="shared" si="954"/>
        <v>45626</v>
      </c>
      <c r="C8758" s="7">
        <v>45626.416666666664</v>
      </c>
      <c r="D8758" s="7">
        <v>45626.416666666664</v>
      </c>
      <c r="E8758" s="5">
        <v>81</v>
      </c>
      <c r="F8758" s="5">
        <v>127</v>
      </c>
      <c r="G8758" s="5">
        <v>-9.9999999999999797E-2</v>
      </c>
      <c r="H8758" s="34" cm="1">
        <f t="array" ref="H8758">SUMPRODUCT(('ESB Networks Summary'!$C$5:$C$17384=Data!D8758)*('ESB Networks Summary'!$E$5:$E$17384))*1000*2-SUMPRODUCT(('ESB Networks Summary'!$C$5:$C$17384=Data!D8758)*('ESB Networks Summary'!$F$5:$F$17384))*1000*2</f>
        <v>8</v>
      </c>
      <c r="I8758" s="5">
        <v>0</v>
      </c>
      <c r="J8758" s="5">
        <v>0</v>
      </c>
      <c r="K8758" s="17">
        <v>3</v>
      </c>
      <c r="L8758" s="52">
        <f t="shared" si="955"/>
        <v>0</v>
      </c>
      <c r="M8758" s="5">
        <v>0</v>
      </c>
      <c r="N8758" s="5">
        <v>145.56666666666601</v>
      </c>
      <c r="O8758" s="96">
        <v>1180.5999999999999</v>
      </c>
      <c r="P8758" s="5">
        <v>424.23333333333301</v>
      </c>
      <c r="Q8758" s="99">
        <v>472.44</v>
      </c>
      <c r="R8758" s="99">
        <v>26.850999999999999</v>
      </c>
      <c r="S8758" s="99">
        <v>17.02</v>
      </c>
      <c r="T8758" s="30">
        <f t="shared" si="952"/>
        <v>151.56666666666695</v>
      </c>
      <c r="U8758" s="21">
        <f t="shared" si="956"/>
        <v>0</v>
      </c>
      <c r="V8758" s="21">
        <f t="shared" si="957"/>
        <v>-8.5099999999999829E-6</v>
      </c>
      <c r="W8758" s="21">
        <f t="shared" si="958"/>
        <v>0</v>
      </c>
    </row>
    <row r="8759" spans="1:23">
      <c r="A8759" s="2">
        <f t="shared" si="953"/>
        <v>45597</v>
      </c>
      <c r="B8759" s="3">
        <f t="shared" si="954"/>
        <v>45626</v>
      </c>
      <c r="C8759" s="7">
        <v>45626.4375</v>
      </c>
      <c r="D8759" s="7">
        <v>45626.4375</v>
      </c>
      <c r="E8759" s="5">
        <v>81</v>
      </c>
      <c r="F8759" s="5">
        <v>-6.0333333333333297</v>
      </c>
      <c r="G8759" s="5">
        <v>25.8</v>
      </c>
      <c r="H8759" s="34" cm="1">
        <f t="array" ref="H8759">SUMPRODUCT(('ESB Networks Summary'!$C$5:$C$17384=Data!D8759)*('ESB Networks Summary'!$E$5:$E$17384))*1000*2-SUMPRODUCT(('ESB Networks Summary'!$C$5:$C$17384=Data!D8759)*('ESB Networks Summary'!$F$5:$F$17384))*1000*2</f>
        <v>10</v>
      </c>
      <c r="I8759" s="5">
        <v>0</v>
      </c>
      <c r="J8759" s="5">
        <v>0</v>
      </c>
      <c r="K8759" s="17">
        <v>3</v>
      </c>
      <c r="L8759" s="52">
        <f t="shared" si="955"/>
        <v>0</v>
      </c>
      <c r="M8759" s="5">
        <v>0</v>
      </c>
      <c r="N8759" s="5">
        <v>394.166666666666</v>
      </c>
      <c r="O8759" s="96">
        <v>1180.5999999999999</v>
      </c>
      <c r="P8759" s="5">
        <v>461.099999999999</v>
      </c>
      <c r="Q8759" s="99">
        <v>472.44</v>
      </c>
      <c r="R8759" s="99">
        <v>26.850999999999999</v>
      </c>
      <c r="S8759" s="99">
        <v>17.02</v>
      </c>
      <c r="T8759" s="30">
        <f t="shared" si="952"/>
        <v>98.766666666666339</v>
      </c>
      <c r="U8759" s="21">
        <f t="shared" si="956"/>
        <v>3.4637789999999997E-3</v>
      </c>
      <c r="V8759" s="21">
        <f t="shared" si="957"/>
        <v>0</v>
      </c>
      <c r="W8759" s="21">
        <f t="shared" si="958"/>
        <v>0</v>
      </c>
    </row>
    <row r="8760" spans="1:23">
      <c r="A8760" s="2">
        <f t="shared" si="953"/>
        <v>45597</v>
      </c>
      <c r="B8760" s="3">
        <f t="shared" si="954"/>
        <v>45626</v>
      </c>
      <c r="C8760" s="7">
        <v>45626.458333333336</v>
      </c>
      <c r="D8760" s="7">
        <v>45626.458333333336</v>
      </c>
      <c r="E8760" s="5">
        <v>80.599999999999994</v>
      </c>
      <c r="F8760" s="5">
        <v>-862.70833333333303</v>
      </c>
      <c r="G8760" s="5">
        <v>78.858333333333306</v>
      </c>
      <c r="H8760" s="34" cm="1">
        <f t="array" ref="H8760">SUMPRODUCT(('ESB Networks Summary'!$C$5:$C$17384=Data!D8760)*('ESB Networks Summary'!$E$5:$E$17384))*1000*2-SUMPRODUCT(('ESB Networks Summary'!$C$5:$C$17384=Data!D8760)*('ESB Networks Summary'!$F$5:$F$17384))*1000*2</f>
        <v>18</v>
      </c>
      <c r="I8760" s="5">
        <v>371.46666666666601</v>
      </c>
      <c r="J8760" s="5">
        <v>0</v>
      </c>
      <c r="K8760" s="17">
        <v>3</v>
      </c>
      <c r="L8760" s="52">
        <f t="shared" si="955"/>
        <v>0</v>
      </c>
      <c r="M8760" s="5">
        <v>0</v>
      </c>
      <c r="N8760" s="5">
        <v>1169.80833333333</v>
      </c>
      <c r="O8760" s="96">
        <v>1189.3499999999999</v>
      </c>
      <c r="P8760" s="5">
        <v>379.10833333333301</v>
      </c>
      <c r="Q8760" s="99">
        <v>833.11</v>
      </c>
      <c r="R8760" s="99">
        <v>26.370999999999999</v>
      </c>
      <c r="S8760" s="99">
        <v>16.538999999999998</v>
      </c>
      <c r="T8760" s="30">
        <f t="shared" si="952"/>
        <v>150.86666666666929</v>
      </c>
      <c r="U8760" s="21">
        <f t="shared" si="956"/>
        <v>1.0397865541666662E-2</v>
      </c>
      <c r="V8760" s="21">
        <f t="shared" si="957"/>
        <v>0</v>
      </c>
      <c r="W8760" s="21">
        <f t="shared" si="958"/>
        <v>0</v>
      </c>
    </row>
    <row r="8761" spans="1:23">
      <c r="A8761" s="2">
        <f t="shared" si="953"/>
        <v>45597</v>
      </c>
      <c r="B8761" s="3">
        <f t="shared" si="954"/>
        <v>45626</v>
      </c>
      <c r="C8761" s="7">
        <v>45626.479166666664</v>
      </c>
      <c r="D8761" s="7">
        <v>45626.479166666664</v>
      </c>
      <c r="E8761" s="5">
        <v>78.1666666666666</v>
      </c>
      <c r="F8761" s="5">
        <v>-324.099999999999</v>
      </c>
      <c r="G8761" s="5">
        <v>17.2</v>
      </c>
      <c r="H8761" s="34" cm="1">
        <f t="array" ref="H8761">SUMPRODUCT(('ESB Networks Summary'!$C$5:$C$17384=Data!D8761)*('ESB Networks Summary'!$E$5:$E$17384))*1000*2-SUMPRODUCT(('ESB Networks Summary'!$C$5:$C$17384=Data!D8761)*('ESB Networks Summary'!$F$5:$F$17384))*1000*2</f>
        <v>-2</v>
      </c>
      <c r="I8761" s="5">
        <v>0</v>
      </c>
      <c r="J8761" s="5">
        <v>0</v>
      </c>
      <c r="K8761" s="17">
        <v>3</v>
      </c>
      <c r="L8761" s="52">
        <f t="shared" si="955"/>
        <v>0</v>
      </c>
      <c r="M8761" s="5">
        <v>0</v>
      </c>
      <c r="N8761" s="5">
        <v>910.3</v>
      </c>
      <c r="O8761" s="96">
        <v>1189.3499999999999</v>
      </c>
      <c r="P8761" s="5">
        <v>519.06666666666604</v>
      </c>
      <c r="Q8761" s="99">
        <v>833.11</v>
      </c>
      <c r="R8761" s="99">
        <v>26.370999999999999</v>
      </c>
      <c r="S8761" s="99">
        <v>16.538999999999998</v>
      </c>
      <c r="T8761" s="30">
        <f t="shared" si="952"/>
        <v>-49.933333333334872</v>
      </c>
      <c r="U8761" s="21">
        <f t="shared" si="956"/>
        <v>2.2679059999999997E-3</v>
      </c>
      <c r="V8761" s="21">
        <f t="shared" si="957"/>
        <v>0</v>
      </c>
      <c r="W8761" s="21">
        <f t="shared" si="958"/>
        <v>0</v>
      </c>
    </row>
    <row r="8762" spans="1:23">
      <c r="A8762" s="2">
        <f t="shared" si="953"/>
        <v>45597</v>
      </c>
      <c r="B8762" s="3">
        <f t="shared" si="954"/>
        <v>45626</v>
      </c>
      <c r="C8762" s="7">
        <v>45626.5</v>
      </c>
      <c r="D8762" s="7">
        <v>45626.5</v>
      </c>
      <c r="E8762" s="5">
        <v>77.466666666666598</v>
      </c>
      <c r="F8762" s="5">
        <v>-328.4</v>
      </c>
      <c r="G8762" s="5">
        <v>-9.5</v>
      </c>
      <c r="H8762" s="34" cm="1">
        <f t="array" ref="H8762">SUMPRODUCT(('ESB Networks Summary'!$C$5:$C$17384=Data!D8762)*('ESB Networks Summary'!$E$5:$E$17384))*1000*2-SUMPRODUCT(('ESB Networks Summary'!$C$5:$C$17384=Data!D8762)*('ESB Networks Summary'!$F$5:$F$17384))*1000*2</f>
        <v>0</v>
      </c>
      <c r="I8762" s="5">
        <v>0</v>
      </c>
      <c r="J8762" s="5">
        <v>0</v>
      </c>
      <c r="K8762" s="17">
        <v>3</v>
      </c>
      <c r="L8762" s="52">
        <f t="shared" si="955"/>
        <v>0</v>
      </c>
      <c r="M8762" s="5">
        <v>0</v>
      </c>
      <c r="N8762" s="5">
        <v>648.83333333333303</v>
      </c>
      <c r="O8762" s="96">
        <v>687.05</v>
      </c>
      <c r="P8762" s="5">
        <v>400.166666666666</v>
      </c>
      <c r="Q8762" s="99">
        <v>804.69</v>
      </c>
      <c r="R8762" s="99">
        <v>26.589999999999996</v>
      </c>
      <c r="S8762" s="99">
        <v>16.758000000000003</v>
      </c>
      <c r="T8762" s="30">
        <f t="shared" si="952"/>
        <v>70.233333333332951</v>
      </c>
      <c r="U8762" s="21">
        <f t="shared" si="956"/>
        <v>0</v>
      </c>
      <c r="V8762" s="21">
        <f t="shared" si="957"/>
        <v>-7.9600500000000002E-4</v>
      </c>
      <c r="W8762" s="21">
        <f t="shared" si="958"/>
        <v>0</v>
      </c>
    </row>
    <row r="8763" spans="1:23">
      <c r="A8763" s="2">
        <f t="shared" si="953"/>
        <v>45597</v>
      </c>
      <c r="B8763" s="3">
        <f t="shared" si="954"/>
        <v>45626</v>
      </c>
      <c r="C8763" s="7">
        <v>45626.520833333336</v>
      </c>
      <c r="D8763" s="7">
        <v>45626.520833333336</v>
      </c>
      <c r="E8763" s="5">
        <v>75.8</v>
      </c>
      <c r="F8763" s="5">
        <v>-1110.6666666666599</v>
      </c>
      <c r="G8763" s="5">
        <v>-14.8333333333333</v>
      </c>
      <c r="H8763" s="34" cm="1">
        <f t="array" ref="H8763">SUMPRODUCT(('ESB Networks Summary'!$C$5:$C$17384=Data!D8763)*('ESB Networks Summary'!$E$5:$E$17384))*1000*2-SUMPRODUCT(('ESB Networks Summary'!$C$5:$C$17384=Data!D8763)*('ESB Networks Summary'!$F$5:$F$17384))*1000*2</f>
        <v>-2</v>
      </c>
      <c r="I8763" s="5">
        <v>0</v>
      </c>
      <c r="J8763" s="5">
        <v>0</v>
      </c>
      <c r="K8763" s="17">
        <v>2.93333333333333</v>
      </c>
      <c r="L8763" s="52">
        <f t="shared" si="955"/>
        <v>0</v>
      </c>
      <c r="M8763" s="5">
        <v>0</v>
      </c>
      <c r="N8763" s="5">
        <v>1348.3999999999901</v>
      </c>
      <c r="O8763" s="96">
        <v>687.05</v>
      </c>
      <c r="P8763" s="5">
        <v>226.79999999999899</v>
      </c>
      <c r="Q8763" s="99">
        <v>804.69</v>
      </c>
      <c r="R8763" s="99">
        <v>26.589999999999996</v>
      </c>
      <c r="S8763" s="99">
        <v>16.758000000000003</v>
      </c>
      <c r="T8763" s="30">
        <f t="shared" si="952"/>
        <v>-25.766666666664378</v>
      </c>
      <c r="U8763" s="21">
        <f t="shared" si="956"/>
        <v>0</v>
      </c>
      <c r="V8763" s="21">
        <f t="shared" si="957"/>
        <v>-1.2428849999999974E-3</v>
      </c>
      <c r="W8763" s="21">
        <f t="shared" si="958"/>
        <v>0</v>
      </c>
    </row>
    <row r="8764" spans="1:23">
      <c r="A8764" s="2">
        <f t="shared" si="953"/>
        <v>45597</v>
      </c>
      <c r="B8764" s="3">
        <f t="shared" si="954"/>
        <v>45626</v>
      </c>
      <c r="C8764" s="7">
        <v>45626.541666666664</v>
      </c>
      <c r="D8764" s="7">
        <v>45626.541666666664</v>
      </c>
      <c r="E8764" s="5">
        <v>74</v>
      </c>
      <c r="F8764" s="5">
        <v>1.5333333333333301</v>
      </c>
      <c r="G8764" s="5">
        <v>-5.7</v>
      </c>
      <c r="H8764" s="34" cm="1">
        <f t="array" ref="H8764">SUMPRODUCT(('ESB Networks Summary'!$C$5:$C$17384=Data!D8764)*('ESB Networks Summary'!$E$5:$E$17384))*1000*2-SUMPRODUCT(('ESB Networks Summary'!$C$5:$C$17384=Data!D8764)*('ESB Networks Summary'!$F$5:$F$17384))*1000*2</f>
        <v>2</v>
      </c>
      <c r="I8764" s="5">
        <v>0</v>
      </c>
      <c r="J8764" s="5">
        <v>0</v>
      </c>
      <c r="K8764" s="17">
        <v>1</v>
      </c>
      <c r="L8764" s="52">
        <f t="shared" si="955"/>
        <v>0</v>
      </c>
      <c r="M8764" s="5">
        <v>0</v>
      </c>
      <c r="N8764" s="5">
        <v>590.03333333333296</v>
      </c>
      <c r="O8764" s="96">
        <v>789.65</v>
      </c>
      <c r="P8764" s="5">
        <v>727.53333333333296</v>
      </c>
      <c r="Q8764" s="99">
        <v>387.61</v>
      </c>
      <c r="R8764" s="99">
        <v>26.004000000000001</v>
      </c>
      <c r="S8764" s="99">
        <v>16.172999999999998</v>
      </c>
      <c r="T8764" s="30">
        <f t="shared" si="952"/>
        <v>130.26666666666662</v>
      </c>
      <c r="U8764" s="21">
        <f t="shared" si="956"/>
        <v>0</v>
      </c>
      <c r="V8764" s="21">
        <f t="shared" si="957"/>
        <v>-4.6093049999999997E-4</v>
      </c>
      <c r="W8764" s="21">
        <f t="shared" si="958"/>
        <v>0</v>
      </c>
    </row>
    <row r="8765" spans="1:23">
      <c r="A8765" s="2">
        <f t="shared" si="953"/>
        <v>45597</v>
      </c>
      <c r="B8765" s="3">
        <f t="shared" si="954"/>
        <v>45626</v>
      </c>
      <c r="C8765" s="7">
        <v>45626.5625</v>
      </c>
      <c r="D8765" s="7">
        <v>45626.5625</v>
      </c>
      <c r="E8765" s="5">
        <v>74.733333333333306</v>
      </c>
      <c r="F8765" s="5">
        <v>193.166666666666</v>
      </c>
      <c r="G8765" s="5">
        <v>-6.7333333333333298</v>
      </c>
      <c r="H8765" s="34" cm="1">
        <f t="array" ref="H8765">SUMPRODUCT(('ESB Networks Summary'!$C$5:$C$17384=Data!D8765)*('ESB Networks Summary'!$E$5:$E$17384))*1000*2-SUMPRODUCT(('ESB Networks Summary'!$C$5:$C$17384=Data!D8765)*('ESB Networks Summary'!$F$5:$F$17384))*1000*2</f>
        <v>2</v>
      </c>
      <c r="I8765" s="5">
        <v>0</v>
      </c>
      <c r="J8765" s="5">
        <v>0</v>
      </c>
      <c r="K8765" s="17">
        <v>1</v>
      </c>
      <c r="L8765" s="52">
        <f t="shared" si="955"/>
        <v>0</v>
      </c>
      <c r="M8765" s="5">
        <v>0</v>
      </c>
      <c r="N8765" s="5">
        <v>393.86666666666599</v>
      </c>
      <c r="O8765" s="96">
        <v>789.65</v>
      </c>
      <c r="P8765" s="5">
        <v>709.13333333333298</v>
      </c>
      <c r="Q8765" s="99">
        <v>387.61</v>
      </c>
      <c r="R8765" s="99">
        <v>26.004000000000001</v>
      </c>
      <c r="S8765" s="99">
        <v>16.172999999999998</v>
      </c>
      <c r="T8765" s="30">
        <f t="shared" si="952"/>
        <v>115.36666666666764</v>
      </c>
      <c r="U8765" s="21">
        <f t="shared" si="956"/>
        <v>0</v>
      </c>
      <c r="V8765" s="21">
        <f t="shared" si="957"/>
        <v>-5.444909999999997E-4</v>
      </c>
      <c r="W8765" s="21">
        <f t="shared" si="958"/>
        <v>0</v>
      </c>
    </row>
    <row r="8766" spans="1:23">
      <c r="A8766" s="2">
        <f t="shared" si="953"/>
        <v>45597</v>
      </c>
      <c r="B8766" s="3">
        <f t="shared" si="954"/>
        <v>45626</v>
      </c>
      <c r="C8766" s="7">
        <v>45626.583333333336</v>
      </c>
      <c r="D8766" s="7">
        <v>45626.583333333336</v>
      </c>
      <c r="E8766" s="5">
        <v>75</v>
      </c>
      <c r="F8766" s="5">
        <v>240.03333333333299</v>
      </c>
      <c r="G8766" s="5">
        <v>-2.1</v>
      </c>
      <c r="H8766" s="34" cm="1">
        <f t="array" ref="H8766">SUMPRODUCT(('ESB Networks Summary'!$C$5:$C$17384=Data!D8766)*('ESB Networks Summary'!$E$5:$E$17384))*1000*2-SUMPRODUCT(('ESB Networks Summary'!$C$5:$C$17384=Data!D8766)*('ESB Networks Summary'!$F$5:$F$17384))*1000*2</f>
        <v>4</v>
      </c>
      <c r="I8766" s="5">
        <v>0</v>
      </c>
      <c r="J8766" s="5">
        <v>0</v>
      </c>
      <c r="K8766" s="17">
        <v>1</v>
      </c>
      <c r="L8766" s="52">
        <f t="shared" si="955"/>
        <v>0</v>
      </c>
      <c r="M8766" s="5">
        <v>0</v>
      </c>
      <c r="N8766" s="5">
        <v>309.53333333333302</v>
      </c>
      <c r="O8766" s="96">
        <v>426.37</v>
      </c>
      <c r="P8766" s="5">
        <v>651.33333333333303</v>
      </c>
      <c r="Q8766" s="99">
        <v>318.10000000000002</v>
      </c>
      <c r="R8766" s="99">
        <v>26.306000000000001</v>
      </c>
      <c r="S8766" s="99">
        <v>16.475000000000001</v>
      </c>
      <c r="T8766" s="30">
        <f t="shared" si="952"/>
        <v>99.666666666666998</v>
      </c>
      <c r="U8766" s="21">
        <f t="shared" si="956"/>
        <v>0</v>
      </c>
      <c r="V8766" s="21">
        <f t="shared" si="957"/>
        <v>-1.7298750000000005E-4</v>
      </c>
      <c r="W8766" s="21">
        <f t="shared" si="958"/>
        <v>0</v>
      </c>
    </row>
    <row r="8767" spans="1:23">
      <c r="A8767" s="2">
        <f t="shared" si="953"/>
        <v>45597</v>
      </c>
      <c r="B8767" s="3">
        <f t="shared" si="954"/>
        <v>45626</v>
      </c>
      <c r="C8767" s="7">
        <v>45626.604166666664</v>
      </c>
      <c r="D8767" s="7">
        <v>45626.604166666664</v>
      </c>
      <c r="E8767" s="5">
        <v>75.099999999999994</v>
      </c>
      <c r="F8767" s="5">
        <v>114.23333333333299</v>
      </c>
      <c r="G8767" s="5">
        <v>0.82499999999999896</v>
      </c>
      <c r="H8767" s="34" cm="1">
        <f t="array" ref="H8767">SUMPRODUCT(('ESB Networks Summary'!$C$5:$C$17384=Data!D8767)*('ESB Networks Summary'!$E$5:$E$17384))*1000*2-SUMPRODUCT(('ESB Networks Summary'!$C$5:$C$17384=Data!D8767)*('ESB Networks Summary'!$F$5:$F$17384))*1000*2</f>
        <v>4</v>
      </c>
      <c r="I8767" s="5">
        <v>0</v>
      </c>
      <c r="J8767" s="5">
        <v>0</v>
      </c>
      <c r="K8767" s="17">
        <v>1</v>
      </c>
      <c r="L8767" s="52">
        <f t="shared" si="955"/>
        <v>0</v>
      </c>
      <c r="M8767" s="5">
        <v>0</v>
      </c>
      <c r="N8767" s="5">
        <v>290.86666666666599</v>
      </c>
      <c r="O8767" s="96">
        <v>426.37</v>
      </c>
      <c r="P8767" s="5">
        <v>527.66666666666595</v>
      </c>
      <c r="Q8767" s="99">
        <v>318.10000000000002</v>
      </c>
      <c r="R8767" s="99">
        <v>26.306000000000001</v>
      </c>
      <c r="S8767" s="99">
        <v>16.475000000000001</v>
      </c>
      <c r="T8767" s="30">
        <f t="shared" si="952"/>
        <v>123.39166666666701</v>
      </c>
      <c r="U8767" s="21">
        <f t="shared" si="956"/>
        <v>1.0851224999999988E-4</v>
      </c>
      <c r="V8767" s="21">
        <f t="shared" si="957"/>
        <v>0</v>
      </c>
      <c r="W8767" s="21">
        <f t="shared" si="958"/>
        <v>0</v>
      </c>
    </row>
    <row r="8768" spans="1:23">
      <c r="A8768" s="2">
        <f t="shared" si="953"/>
        <v>45597</v>
      </c>
      <c r="B8768" s="3">
        <f t="shared" si="954"/>
        <v>45626</v>
      </c>
      <c r="C8768" s="7">
        <v>45626.625</v>
      </c>
      <c r="D8768" s="7">
        <v>45626.625</v>
      </c>
      <c r="E8768" s="5">
        <v>75.133333333333297</v>
      </c>
      <c r="F8768" s="5">
        <v>-102.23333333333299</v>
      </c>
      <c r="G8768" s="5">
        <v>-4.7666666666666604</v>
      </c>
      <c r="H8768" s="34" cm="1">
        <f t="array" ref="H8768">SUMPRODUCT(('ESB Networks Summary'!$C$5:$C$17384=Data!D8768)*('ESB Networks Summary'!$E$5:$E$17384))*1000*2-SUMPRODUCT(('ESB Networks Summary'!$C$5:$C$17384=Data!D8768)*('ESB Networks Summary'!$F$5:$F$17384))*1000*2</f>
        <v>4</v>
      </c>
      <c r="I8768" s="5">
        <v>0</v>
      </c>
      <c r="J8768" s="5">
        <v>0</v>
      </c>
      <c r="K8768" s="17">
        <v>1</v>
      </c>
      <c r="L8768" s="52">
        <f t="shared" si="955"/>
        <v>0</v>
      </c>
      <c r="M8768" s="5">
        <v>0</v>
      </c>
      <c r="N8768" s="5">
        <v>229.766666666666</v>
      </c>
      <c r="O8768" s="96">
        <v>1468.44</v>
      </c>
      <c r="P8768" s="5">
        <v>225.666666666666</v>
      </c>
      <c r="Q8768" s="99">
        <v>202.63</v>
      </c>
      <c r="R8768" s="99">
        <v>27.104000000000003</v>
      </c>
      <c r="S8768" s="99">
        <v>17.273</v>
      </c>
      <c r="T8768" s="30">
        <f t="shared" si="952"/>
        <v>93.366666666666347</v>
      </c>
      <c r="U8768" s="21">
        <f t="shared" si="956"/>
        <v>0</v>
      </c>
      <c r="V8768" s="21">
        <f t="shared" si="957"/>
        <v>-4.1167316666666613E-4</v>
      </c>
      <c r="W8768" s="21">
        <f t="shared" si="958"/>
        <v>0</v>
      </c>
    </row>
    <row r="8769" spans="1:23">
      <c r="A8769" s="2">
        <f t="shared" si="953"/>
        <v>45597</v>
      </c>
      <c r="B8769" s="3">
        <f t="shared" si="954"/>
        <v>45626</v>
      </c>
      <c r="C8769" s="7">
        <v>45626.645833333336</v>
      </c>
      <c r="D8769" s="7">
        <v>45626.645833333336</v>
      </c>
      <c r="E8769" s="5">
        <v>74.1666666666666</v>
      </c>
      <c r="F8769" s="5">
        <v>-1105.1666666666599</v>
      </c>
      <c r="G8769" s="5">
        <v>1.4833333333333301</v>
      </c>
      <c r="H8769" s="34" cm="1">
        <f t="array" ref="H8769">SUMPRODUCT(('ESB Networks Summary'!$C$5:$C$17384=Data!D8769)*('ESB Networks Summary'!$E$5:$E$17384))*1000*2-SUMPRODUCT(('ESB Networks Summary'!$C$5:$C$17384=Data!D8769)*('ESB Networks Summary'!$F$5:$F$17384))*1000*2</f>
        <v>6</v>
      </c>
      <c r="I8769" s="5">
        <v>0</v>
      </c>
      <c r="J8769" s="5">
        <v>0</v>
      </c>
      <c r="K8769" s="17">
        <v>1</v>
      </c>
      <c r="L8769" s="52">
        <f t="shared" si="955"/>
        <v>0</v>
      </c>
      <c r="M8769" s="5">
        <v>891.88333333333298</v>
      </c>
      <c r="N8769" s="5">
        <v>992.9</v>
      </c>
      <c r="O8769" s="96">
        <v>1468.44</v>
      </c>
      <c r="P8769" s="5">
        <v>85.216666666666598</v>
      </c>
      <c r="Q8769" s="99">
        <v>202.63</v>
      </c>
      <c r="R8769" s="99">
        <v>27.104000000000003</v>
      </c>
      <c r="S8769" s="99">
        <v>17.273</v>
      </c>
      <c r="T8769" s="30">
        <f t="shared" si="952"/>
        <v>198.96666666665988</v>
      </c>
      <c r="U8769" s="21">
        <f t="shared" si="956"/>
        <v>2.010213333333329E-4</v>
      </c>
      <c r="V8769" s="21">
        <f t="shared" si="957"/>
        <v>0</v>
      </c>
      <c r="W8769" s="21">
        <f t="shared" si="958"/>
        <v>0</v>
      </c>
    </row>
    <row r="8770" spans="1:23">
      <c r="A8770" s="2">
        <f t="shared" si="953"/>
        <v>45597</v>
      </c>
      <c r="B8770" s="3">
        <f t="shared" si="954"/>
        <v>45626</v>
      </c>
      <c r="C8770" s="7">
        <v>45626.666666666664</v>
      </c>
      <c r="D8770" s="7">
        <v>45626.666666666664</v>
      </c>
      <c r="E8770" s="5">
        <v>72.2</v>
      </c>
      <c r="F8770" s="5">
        <v>-216.96666666666599</v>
      </c>
      <c r="G8770" s="5">
        <v>1.63333333333333</v>
      </c>
      <c r="H8770" s="34" cm="1">
        <f t="array" ref="H8770">SUMPRODUCT(('ESB Networks Summary'!$C$5:$C$17384=Data!D8770)*('ESB Networks Summary'!$E$5:$E$17384))*1000*2-SUMPRODUCT(('ESB Networks Summary'!$C$5:$C$17384=Data!D8770)*('ESB Networks Summary'!$F$5:$F$17384))*1000*2</f>
        <v>4</v>
      </c>
      <c r="I8770" s="5">
        <v>0</v>
      </c>
      <c r="J8770" s="5">
        <v>0</v>
      </c>
      <c r="K8770" s="17">
        <v>1</v>
      </c>
      <c r="L8770" s="52">
        <f t="shared" si="955"/>
        <v>0</v>
      </c>
      <c r="M8770" s="5">
        <v>0</v>
      </c>
      <c r="N8770" s="5">
        <v>49.6666666666666</v>
      </c>
      <c r="O8770" s="96">
        <v>811.45</v>
      </c>
      <c r="P8770" s="5">
        <v>32.133333333333297</v>
      </c>
      <c r="Q8770" s="99">
        <v>25.64</v>
      </c>
      <c r="R8770" s="99">
        <v>28.643999999999998</v>
      </c>
      <c r="S8770" s="99">
        <v>18.812999999999999</v>
      </c>
      <c r="T8770" s="30">
        <f t="shared" ref="T8770:T8833" si="959">P8770+G8770-N8770-F8770</f>
        <v>201.06666666666601</v>
      </c>
      <c r="U8770" s="21">
        <f t="shared" si="956"/>
        <v>2.3392599999999951E-4</v>
      </c>
      <c r="V8770" s="21">
        <f t="shared" si="957"/>
        <v>0</v>
      </c>
      <c r="W8770" s="21">
        <f t="shared" si="958"/>
        <v>0</v>
      </c>
    </row>
    <row r="8771" spans="1:23">
      <c r="A8771" s="2">
        <f t="shared" ref="A8771:A8834" si="960">DATE(YEAR(C8771),MONTH(C8771),1)</f>
        <v>45597</v>
      </c>
      <c r="B8771" s="3">
        <f t="shared" ref="B8771:B8834" si="961">DATE(YEAR(C8771),MONTH(C8771),DAY(C8771))</f>
        <v>45626</v>
      </c>
      <c r="C8771" s="7">
        <v>45626.6875</v>
      </c>
      <c r="D8771" s="7">
        <v>45626.6875</v>
      </c>
      <c r="E8771" s="5">
        <v>71.533333333333303</v>
      </c>
      <c r="F8771" s="5">
        <v>-417.32499999999999</v>
      </c>
      <c r="G8771" s="5">
        <v>-0.77500000000000002</v>
      </c>
      <c r="H8771" s="34" cm="1">
        <f t="array" ref="H8771">SUMPRODUCT(('ESB Networks Summary'!$C$5:$C$17384=Data!D8771)*('ESB Networks Summary'!$E$5:$E$17384))*1000*2-SUMPRODUCT(('ESB Networks Summary'!$C$5:$C$17384=Data!D8771)*('ESB Networks Summary'!$F$5:$F$17384))*1000*2</f>
        <v>2</v>
      </c>
      <c r="I8771" s="5">
        <v>0</v>
      </c>
      <c r="J8771" s="5">
        <v>0</v>
      </c>
      <c r="K8771" s="17">
        <v>1</v>
      </c>
      <c r="L8771" s="52">
        <f t="shared" ref="L8771:L8834" si="962">IF(AND(K8771=2,K8770&lt;2),1,0)</f>
        <v>0</v>
      </c>
      <c r="M8771" s="5">
        <v>0</v>
      </c>
      <c r="N8771" s="5">
        <v>282.75833333333298</v>
      </c>
      <c r="O8771" s="96">
        <v>811.45</v>
      </c>
      <c r="P8771" s="5">
        <v>21.824999999999999</v>
      </c>
      <c r="Q8771" s="99">
        <v>25.64</v>
      </c>
      <c r="R8771" s="99">
        <v>28.643999999999998</v>
      </c>
      <c r="S8771" s="99">
        <v>18.812999999999999</v>
      </c>
      <c r="T8771" s="30">
        <f t="shared" si="959"/>
        <v>155.61666666666702</v>
      </c>
      <c r="U8771" s="21">
        <f t="shared" ref="U8771:U8834" si="963">IF(G8771&gt;0, G8771/1000*R8771/2,0)/100</f>
        <v>0</v>
      </c>
      <c r="V8771" s="21">
        <f t="shared" ref="V8771:V8834" si="964">IF(G8771&lt;0, G8771/1000*S8771/2,0)/100</f>
        <v>-7.2900374999999989E-5</v>
      </c>
      <c r="W8771" s="21">
        <f t="shared" ref="W8771:W8834" si="965">IF(J8771&gt;P8771,J8771/1000/2*R8771/100,0)</f>
        <v>0</v>
      </c>
    </row>
    <row r="8772" spans="1:23">
      <c r="A8772" s="2">
        <f t="shared" si="960"/>
        <v>45597</v>
      </c>
      <c r="B8772" s="3">
        <f t="shared" si="961"/>
        <v>45626</v>
      </c>
      <c r="C8772" s="7">
        <v>45626.708333333336</v>
      </c>
      <c r="D8772" s="7">
        <v>45626.708333333336</v>
      </c>
      <c r="E8772" s="5">
        <v>67.3333333333333</v>
      </c>
      <c r="F8772" s="5">
        <v>-3416</v>
      </c>
      <c r="G8772" s="5">
        <v>133.23333333333301</v>
      </c>
      <c r="H8772" s="34" cm="1">
        <f t="array" ref="H8772">SUMPRODUCT(('ESB Networks Summary'!$C$5:$C$17384=Data!D8772)*('ESB Networks Summary'!$E$5:$E$17384))*1000*2-SUMPRODUCT(('ESB Networks Summary'!$C$5:$C$17384=Data!D8772)*('ESB Networks Summary'!$F$5:$F$17384))*1000*2</f>
        <v>184</v>
      </c>
      <c r="I8772" s="5">
        <v>2147.6666666666601</v>
      </c>
      <c r="J8772" s="5">
        <v>0</v>
      </c>
      <c r="K8772" s="17">
        <v>1</v>
      </c>
      <c r="L8772" s="52">
        <f t="shared" si="962"/>
        <v>0</v>
      </c>
      <c r="M8772" s="5">
        <v>0</v>
      </c>
      <c r="N8772" s="5">
        <v>3365.63333333333</v>
      </c>
      <c r="O8772" s="96">
        <v>2621.12</v>
      </c>
      <c r="P8772" s="5">
        <v>4.5999999999999996</v>
      </c>
      <c r="Q8772" s="99">
        <v>0</v>
      </c>
      <c r="R8772" s="99">
        <v>29.725999999999999</v>
      </c>
      <c r="S8772" s="99">
        <v>19.331</v>
      </c>
      <c r="T8772" s="30">
        <f t="shared" si="959"/>
        <v>188.200000000003</v>
      </c>
      <c r="U8772" s="21">
        <f t="shared" si="963"/>
        <v>1.9802470333333284E-2</v>
      </c>
      <c r="V8772" s="21">
        <f t="shared" si="964"/>
        <v>0</v>
      </c>
      <c r="W8772" s="21">
        <f t="shared" si="965"/>
        <v>0</v>
      </c>
    </row>
    <row r="8773" spans="1:23">
      <c r="A8773" s="2">
        <f t="shared" si="960"/>
        <v>45597</v>
      </c>
      <c r="B8773" s="3">
        <f t="shared" si="961"/>
        <v>45626</v>
      </c>
      <c r="C8773" s="7">
        <v>45626.729166666664</v>
      </c>
      <c r="D8773" s="7">
        <v>45626.729166666664</v>
      </c>
      <c r="E8773" s="5">
        <v>59.766666666666602</v>
      </c>
      <c r="F8773" s="5">
        <v>-1943.86666666666</v>
      </c>
      <c r="G8773" s="5">
        <v>311.76666666666603</v>
      </c>
      <c r="H8773" s="34" cm="1">
        <f t="array" ref="H8773">SUMPRODUCT(('ESB Networks Summary'!$C$5:$C$17384=Data!D8773)*('ESB Networks Summary'!$E$5:$E$17384))*1000*2-SUMPRODUCT(('ESB Networks Summary'!$C$5:$C$17384=Data!D8773)*('ESB Networks Summary'!$F$5:$F$17384))*1000*2</f>
        <v>62</v>
      </c>
      <c r="I8773" s="5">
        <v>665.16666666666595</v>
      </c>
      <c r="J8773" s="5">
        <v>0</v>
      </c>
      <c r="K8773" s="17">
        <v>1</v>
      </c>
      <c r="L8773" s="52">
        <f t="shared" si="962"/>
        <v>0</v>
      </c>
      <c r="M8773" s="5">
        <v>0</v>
      </c>
      <c r="N8773" s="5">
        <v>2263.6999999999998</v>
      </c>
      <c r="O8773" s="96">
        <v>2621.12</v>
      </c>
      <c r="P8773" s="5">
        <v>5</v>
      </c>
      <c r="Q8773" s="99">
        <v>0</v>
      </c>
      <c r="R8773" s="99">
        <v>29.725999999999999</v>
      </c>
      <c r="S8773" s="99">
        <v>19.331</v>
      </c>
      <c r="T8773" s="30">
        <f t="shared" si="959"/>
        <v>-3.066666666673882</v>
      </c>
      <c r="U8773" s="21">
        <f t="shared" si="963"/>
        <v>4.6337879666666568E-2</v>
      </c>
      <c r="V8773" s="21">
        <f t="shared" si="964"/>
        <v>0</v>
      </c>
      <c r="W8773" s="21">
        <f t="shared" si="965"/>
        <v>0</v>
      </c>
    </row>
    <row r="8774" spans="1:23">
      <c r="A8774" s="2">
        <f t="shared" si="960"/>
        <v>45597</v>
      </c>
      <c r="B8774" s="3">
        <f t="shared" si="961"/>
        <v>45626</v>
      </c>
      <c r="C8774" s="7">
        <v>45626.75</v>
      </c>
      <c r="D8774" s="7">
        <v>45626.75</v>
      </c>
      <c r="E8774" s="5">
        <v>54.733333333333299</v>
      </c>
      <c r="F8774" s="5">
        <v>-3030.7999999999902</v>
      </c>
      <c r="G8774" s="5">
        <v>334.86666666666599</v>
      </c>
      <c r="H8774" s="34" cm="1">
        <f t="array" ref="H8774">SUMPRODUCT(('ESB Networks Summary'!$C$5:$C$17384=Data!D8774)*('ESB Networks Summary'!$E$5:$E$17384))*1000*2-SUMPRODUCT(('ESB Networks Summary'!$C$5:$C$17384=Data!D8774)*('ESB Networks Summary'!$F$5:$F$17384))*1000*2</f>
        <v>158</v>
      </c>
      <c r="I8774" s="5">
        <v>104.433333333333</v>
      </c>
      <c r="J8774" s="5">
        <v>0</v>
      </c>
      <c r="K8774" s="17">
        <v>1</v>
      </c>
      <c r="L8774" s="52">
        <f t="shared" si="962"/>
        <v>0</v>
      </c>
      <c r="M8774" s="5">
        <v>0</v>
      </c>
      <c r="N8774" s="5">
        <v>2588.9</v>
      </c>
      <c r="O8774" s="97">
        <v>1012.43</v>
      </c>
      <c r="P8774" s="5">
        <v>4.93333333333333</v>
      </c>
      <c r="Q8774" s="99">
        <v>0</v>
      </c>
      <c r="R8774" s="99">
        <v>28.624000000000002</v>
      </c>
      <c r="S8774" s="99">
        <v>18.228999999999999</v>
      </c>
      <c r="T8774" s="30">
        <f t="shared" si="959"/>
        <v>781.69999999998936</v>
      </c>
      <c r="U8774" s="21">
        <f t="shared" si="963"/>
        <v>4.792611733333324E-2</v>
      </c>
      <c r="V8774" s="21">
        <f t="shared" si="964"/>
        <v>0</v>
      </c>
      <c r="W8774" s="21">
        <f t="shared" si="965"/>
        <v>0</v>
      </c>
    </row>
    <row r="8775" spans="1:23">
      <c r="A8775" s="2">
        <f t="shared" si="960"/>
        <v>45597</v>
      </c>
      <c r="B8775" s="3">
        <f t="shared" si="961"/>
        <v>45626</v>
      </c>
      <c r="C8775" s="7">
        <v>45626.770833333336</v>
      </c>
      <c r="D8775" s="7">
        <v>45626.770833333336</v>
      </c>
      <c r="E8775" s="5">
        <v>47.591666666666598</v>
      </c>
      <c r="F8775" s="5">
        <v>-2376.2333333333299</v>
      </c>
      <c r="G8775" s="5">
        <v>119.708333333333</v>
      </c>
      <c r="H8775" s="34" cm="1">
        <f t="array" ref="H8775">SUMPRODUCT(('ESB Networks Summary'!$C$5:$C$17384=Data!D8775)*('ESB Networks Summary'!$E$5:$E$17384))*1000*2-SUMPRODUCT(('ESB Networks Summary'!$C$5:$C$17384=Data!D8775)*('ESB Networks Summary'!$F$5:$F$17384))*1000*2</f>
        <v>202</v>
      </c>
      <c r="I8775" s="5">
        <v>35.566666666666599</v>
      </c>
      <c r="J8775" s="5">
        <v>0</v>
      </c>
      <c r="K8775" s="17">
        <v>1</v>
      </c>
      <c r="L8775" s="52">
        <f t="shared" si="962"/>
        <v>0</v>
      </c>
      <c r="M8775" s="5">
        <v>0</v>
      </c>
      <c r="N8775" s="5">
        <v>2579.99166666666</v>
      </c>
      <c r="O8775" s="96">
        <v>1012.43</v>
      </c>
      <c r="P8775" s="5">
        <v>5</v>
      </c>
      <c r="Q8775" s="99">
        <v>0</v>
      </c>
      <c r="R8775" s="99">
        <v>28.624000000000002</v>
      </c>
      <c r="S8775" s="99">
        <v>18.228999999999999</v>
      </c>
      <c r="T8775" s="30">
        <f t="shared" si="959"/>
        <v>-79.049999999996999</v>
      </c>
      <c r="U8775" s="21">
        <f t="shared" si="963"/>
        <v>1.7132656666666621E-2</v>
      </c>
      <c r="V8775" s="21">
        <f t="shared" si="964"/>
        <v>0</v>
      </c>
      <c r="W8775" s="21">
        <f t="shared" si="965"/>
        <v>0</v>
      </c>
    </row>
    <row r="8776" spans="1:23">
      <c r="A8776" s="2">
        <f t="shared" si="960"/>
        <v>45597</v>
      </c>
      <c r="B8776" s="3">
        <f t="shared" si="961"/>
        <v>45626</v>
      </c>
      <c r="C8776" s="7">
        <v>45626.791666666664</v>
      </c>
      <c r="D8776" s="7">
        <v>45626.791666666664</v>
      </c>
      <c r="E8776" s="5">
        <v>42.4</v>
      </c>
      <c r="F8776" s="5">
        <v>-1531.6666666666599</v>
      </c>
      <c r="G8776" s="5">
        <v>-70.433333333333294</v>
      </c>
      <c r="H8776" s="34" cm="1">
        <f t="array" ref="H8776">SUMPRODUCT(('ESB Networks Summary'!$C$5:$C$17384=Data!D8776)*('ESB Networks Summary'!$E$5:$E$17384))*1000*2-SUMPRODUCT(('ESB Networks Summary'!$C$5:$C$17384=Data!D8776)*('ESB Networks Summary'!$F$5:$F$17384))*1000*2</f>
        <v>6</v>
      </c>
      <c r="I8776" s="5">
        <v>0</v>
      </c>
      <c r="J8776" s="5">
        <v>0</v>
      </c>
      <c r="K8776" s="17">
        <v>1</v>
      </c>
      <c r="L8776" s="52">
        <f t="shared" si="962"/>
        <v>0</v>
      </c>
      <c r="M8776" s="5">
        <v>0</v>
      </c>
      <c r="N8776" s="5">
        <v>1253.2666666666601</v>
      </c>
      <c r="O8776" s="96">
        <v>1753.89</v>
      </c>
      <c r="P8776" s="5">
        <v>5.5</v>
      </c>
      <c r="Q8776" s="99">
        <v>0</v>
      </c>
      <c r="R8776" s="99">
        <v>26.491000000000003</v>
      </c>
      <c r="S8776" s="99">
        <v>16.658999999999999</v>
      </c>
      <c r="T8776" s="30">
        <f t="shared" si="959"/>
        <v>213.46666666666647</v>
      </c>
      <c r="U8776" s="21">
        <f t="shared" si="963"/>
        <v>0</v>
      </c>
      <c r="V8776" s="21">
        <f t="shared" si="964"/>
        <v>-5.8667444999999964E-3</v>
      </c>
      <c r="W8776" s="21">
        <f t="shared" si="965"/>
        <v>0</v>
      </c>
    </row>
    <row r="8777" spans="1:23">
      <c r="A8777" s="2">
        <f t="shared" si="960"/>
        <v>45597</v>
      </c>
      <c r="B8777" s="3">
        <f t="shared" si="961"/>
        <v>45626</v>
      </c>
      <c r="C8777" s="7">
        <v>45626.8125</v>
      </c>
      <c r="D8777" s="7">
        <v>45626.8125</v>
      </c>
      <c r="E8777" s="5">
        <v>38.225000000000001</v>
      </c>
      <c r="F8777" s="5">
        <v>-2086.7666666666601</v>
      </c>
      <c r="G8777" s="5">
        <v>19.733333333333299</v>
      </c>
      <c r="H8777" s="34" cm="1">
        <f t="array" ref="H8777">SUMPRODUCT(('ESB Networks Summary'!$C$5:$C$17384=Data!D8777)*('ESB Networks Summary'!$E$5:$E$17384))*1000*2-SUMPRODUCT(('ESB Networks Summary'!$C$5:$C$17384=Data!D8777)*('ESB Networks Summary'!$F$5:$F$17384))*1000*2</f>
        <v>10</v>
      </c>
      <c r="I8777" s="5">
        <v>0</v>
      </c>
      <c r="J8777" s="5">
        <v>0</v>
      </c>
      <c r="K8777" s="17">
        <v>1</v>
      </c>
      <c r="L8777" s="52">
        <f t="shared" si="962"/>
        <v>0</v>
      </c>
      <c r="M8777" s="5">
        <v>0</v>
      </c>
      <c r="N8777" s="5">
        <v>1573.1666666666599</v>
      </c>
      <c r="O8777" s="96">
        <v>1753.89</v>
      </c>
      <c r="P8777" s="5">
        <v>6.0333333333333297</v>
      </c>
      <c r="Q8777" s="99">
        <v>0</v>
      </c>
      <c r="R8777" s="99">
        <v>26.491000000000003</v>
      </c>
      <c r="S8777" s="99">
        <v>16.658999999999999</v>
      </c>
      <c r="T8777" s="30">
        <f t="shared" si="959"/>
        <v>539.36666666666679</v>
      </c>
      <c r="U8777" s="21">
        <f t="shared" si="963"/>
        <v>2.6137786666666622E-3</v>
      </c>
      <c r="V8777" s="21">
        <f t="shared" si="964"/>
        <v>0</v>
      </c>
      <c r="W8777" s="21">
        <f t="shared" si="965"/>
        <v>0</v>
      </c>
    </row>
    <row r="8778" spans="1:23">
      <c r="A8778" s="2">
        <f t="shared" si="960"/>
        <v>45597</v>
      </c>
      <c r="B8778" s="3">
        <f t="shared" si="961"/>
        <v>45626</v>
      </c>
      <c r="C8778" s="7">
        <v>45626.833333333336</v>
      </c>
      <c r="D8778" s="7">
        <v>45626.833333333336</v>
      </c>
      <c r="E8778" s="5">
        <v>33.799999999999997</v>
      </c>
      <c r="F8778" s="5">
        <v>-1463.3</v>
      </c>
      <c r="G8778" s="5">
        <v>1.43333333333333</v>
      </c>
      <c r="H8778" s="34" cm="1">
        <f t="array" ref="H8778">SUMPRODUCT(('ESB Networks Summary'!$C$5:$C$17384=Data!D8778)*('ESB Networks Summary'!$E$5:$E$17384))*1000*2-SUMPRODUCT(('ESB Networks Summary'!$C$5:$C$17384=Data!D8778)*('ESB Networks Summary'!$F$5:$F$17384))*1000*2</f>
        <v>6</v>
      </c>
      <c r="I8778" s="5">
        <v>0</v>
      </c>
      <c r="J8778" s="5">
        <v>0</v>
      </c>
      <c r="K8778" s="17">
        <v>1</v>
      </c>
      <c r="L8778" s="52">
        <f t="shared" si="962"/>
        <v>0</v>
      </c>
      <c r="M8778" s="5">
        <v>0</v>
      </c>
      <c r="N8778" s="5">
        <v>1296.8999999999901</v>
      </c>
      <c r="O8778" s="96">
        <v>192.54</v>
      </c>
      <c r="P8778" s="5">
        <v>6.6</v>
      </c>
      <c r="Q8778" s="99">
        <v>0</v>
      </c>
      <c r="R8778" s="99">
        <v>25.401</v>
      </c>
      <c r="S8778" s="99">
        <v>15.568999999999999</v>
      </c>
      <c r="T8778" s="30">
        <f t="shared" si="959"/>
        <v>174.43333333334317</v>
      </c>
      <c r="U8778" s="21">
        <f t="shared" si="963"/>
        <v>1.8204049999999959E-4</v>
      </c>
      <c r="V8778" s="21">
        <f t="shared" si="964"/>
        <v>0</v>
      </c>
      <c r="W8778" s="21">
        <f t="shared" si="965"/>
        <v>0</v>
      </c>
    </row>
    <row r="8779" spans="1:23">
      <c r="A8779" s="2">
        <f t="shared" si="960"/>
        <v>45597</v>
      </c>
      <c r="B8779" s="3">
        <f t="shared" si="961"/>
        <v>45626</v>
      </c>
      <c r="C8779" s="7">
        <v>45626.854166666664</v>
      </c>
      <c r="D8779" s="7">
        <v>45626.854166666664</v>
      </c>
      <c r="E8779" s="5">
        <v>30.3</v>
      </c>
      <c r="F8779" s="5">
        <v>-1513.36666666666</v>
      </c>
      <c r="G8779" s="5">
        <v>1.11666666666666</v>
      </c>
      <c r="H8779" s="34" cm="1">
        <f t="array" ref="H8779">SUMPRODUCT(('ESB Networks Summary'!$C$5:$C$17384=Data!D8779)*('ESB Networks Summary'!$E$5:$E$17384))*1000*2-SUMPRODUCT(('ESB Networks Summary'!$C$5:$C$17384=Data!D8779)*('ESB Networks Summary'!$F$5:$F$17384))*1000*2</f>
        <v>4</v>
      </c>
      <c r="I8779" s="5">
        <v>0</v>
      </c>
      <c r="J8779" s="5">
        <v>0</v>
      </c>
      <c r="K8779" s="17">
        <v>1</v>
      </c>
      <c r="L8779" s="52">
        <f t="shared" si="962"/>
        <v>0</v>
      </c>
      <c r="M8779" s="5">
        <v>0</v>
      </c>
      <c r="N8779" s="5">
        <v>1347.2</v>
      </c>
      <c r="O8779" s="96">
        <v>192.54</v>
      </c>
      <c r="P8779" s="5">
        <v>7</v>
      </c>
      <c r="Q8779" s="99">
        <v>0</v>
      </c>
      <c r="R8779" s="99">
        <v>25.401</v>
      </c>
      <c r="S8779" s="99">
        <v>15.568999999999999</v>
      </c>
      <c r="T8779" s="30">
        <f t="shared" si="959"/>
        <v>174.28333333332648</v>
      </c>
      <c r="U8779" s="21">
        <f t="shared" si="963"/>
        <v>1.4182224999999916E-4</v>
      </c>
      <c r="V8779" s="21">
        <f t="shared" si="964"/>
        <v>0</v>
      </c>
      <c r="W8779" s="21">
        <f t="shared" si="965"/>
        <v>0</v>
      </c>
    </row>
    <row r="8780" spans="1:23">
      <c r="A8780" s="2">
        <f t="shared" si="960"/>
        <v>45597</v>
      </c>
      <c r="B8780" s="3">
        <f t="shared" si="961"/>
        <v>45626</v>
      </c>
      <c r="C8780" s="7">
        <v>45626.875</v>
      </c>
      <c r="D8780" s="7">
        <v>45626.875</v>
      </c>
      <c r="E8780" s="5">
        <v>26.7</v>
      </c>
      <c r="F8780" s="5">
        <v>-1447.43333333333</v>
      </c>
      <c r="G8780" s="5">
        <v>0.19999999999999901</v>
      </c>
      <c r="H8780" s="34" cm="1">
        <f t="array" ref="H8780">SUMPRODUCT(('ESB Networks Summary'!$C$5:$C$17384=Data!D8780)*('ESB Networks Summary'!$E$5:$E$17384))*1000*2-SUMPRODUCT(('ESB Networks Summary'!$C$5:$C$17384=Data!D8780)*('ESB Networks Summary'!$F$5:$F$17384))*1000*2</f>
        <v>6</v>
      </c>
      <c r="I8780" s="5">
        <v>0</v>
      </c>
      <c r="J8780" s="5">
        <v>0</v>
      </c>
      <c r="K8780" s="17">
        <v>1</v>
      </c>
      <c r="L8780" s="52">
        <f t="shared" si="962"/>
        <v>0</v>
      </c>
      <c r="M8780" s="5">
        <v>0</v>
      </c>
      <c r="N8780" s="5">
        <v>1287.1666666666599</v>
      </c>
      <c r="O8780" s="96">
        <v>236.02</v>
      </c>
      <c r="P8780" s="5">
        <v>7</v>
      </c>
      <c r="Q8780" s="99">
        <v>0</v>
      </c>
      <c r="R8780" s="99">
        <v>24.330000000000002</v>
      </c>
      <c r="S8780" s="99">
        <v>14.499000000000001</v>
      </c>
      <c r="T8780" s="30">
        <f t="shared" si="959"/>
        <v>167.46666666667011</v>
      </c>
      <c r="U8780" s="21">
        <f t="shared" si="963"/>
        <v>2.4329999999999881E-5</v>
      </c>
      <c r="V8780" s="21">
        <f t="shared" si="964"/>
        <v>0</v>
      </c>
      <c r="W8780" s="21">
        <f t="shared" si="965"/>
        <v>0</v>
      </c>
    </row>
    <row r="8781" spans="1:23">
      <c r="A8781" s="2">
        <f t="shared" si="960"/>
        <v>45597</v>
      </c>
      <c r="B8781" s="3">
        <f t="shared" si="961"/>
        <v>45626</v>
      </c>
      <c r="C8781" s="7">
        <v>45626.895833333336</v>
      </c>
      <c r="D8781" s="7">
        <v>45626.895833333336</v>
      </c>
      <c r="E8781" s="5">
        <v>23.3333333333333</v>
      </c>
      <c r="F8781" s="5">
        <v>-1400.6</v>
      </c>
      <c r="G8781" s="5">
        <v>-9.4</v>
      </c>
      <c r="H8781" s="34" cm="1">
        <f t="array" ref="H8781">SUMPRODUCT(('ESB Networks Summary'!$C$5:$C$17384=Data!D8781)*('ESB Networks Summary'!$E$5:$E$17384))*1000*2-SUMPRODUCT(('ESB Networks Summary'!$C$5:$C$17384=Data!D8781)*('ESB Networks Summary'!$F$5:$F$17384))*1000*2</f>
        <v>4</v>
      </c>
      <c r="I8781" s="5">
        <v>0</v>
      </c>
      <c r="J8781" s="5">
        <v>0</v>
      </c>
      <c r="K8781" s="17">
        <v>1</v>
      </c>
      <c r="L8781" s="52">
        <f t="shared" si="962"/>
        <v>0</v>
      </c>
      <c r="M8781" s="5">
        <v>0</v>
      </c>
      <c r="N8781" s="5">
        <v>1250.3999999999901</v>
      </c>
      <c r="O8781" s="96">
        <v>236.02</v>
      </c>
      <c r="P8781" s="5">
        <v>6.8333333333333304</v>
      </c>
      <c r="Q8781" s="99">
        <v>0</v>
      </c>
      <c r="R8781" s="99">
        <v>24.330000000000002</v>
      </c>
      <c r="S8781" s="99">
        <v>14.499000000000001</v>
      </c>
      <c r="T8781" s="30">
        <f t="shared" si="959"/>
        <v>147.63333333334322</v>
      </c>
      <c r="U8781" s="21">
        <f t="shared" si="963"/>
        <v>0</v>
      </c>
      <c r="V8781" s="21">
        <f t="shared" si="964"/>
        <v>-6.8145300000000005E-4</v>
      </c>
      <c r="W8781" s="21">
        <f t="shared" si="965"/>
        <v>0</v>
      </c>
    </row>
    <row r="8782" spans="1:23">
      <c r="A8782" s="2">
        <f t="shared" si="960"/>
        <v>45597</v>
      </c>
      <c r="B8782" s="3">
        <f t="shared" si="961"/>
        <v>45626</v>
      </c>
      <c r="C8782" s="7">
        <v>45626.916666666664</v>
      </c>
      <c r="D8782" s="7">
        <v>45626.916666666664</v>
      </c>
      <c r="E8782" s="5">
        <v>20.3666666666666</v>
      </c>
      <c r="F8782" s="5">
        <v>-496.666666666666</v>
      </c>
      <c r="G8782" s="5">
        <v>868.8</v>
      </c>
      <c r="H8782" s="34" cm="1">
        <f t="array" ref="H8782">SUMPRODUCT(('ESB Networks Summary'!$C$5:$C$17384=Data!D8782)*('ESB Networks Summary'!$E$5:$E$17384))*1000*2-SUMPRODUCT(('ESB Networks Summary'!$C$5:$C$17384=Data!D8782)*('ESB Networks Summary'!$F$5:$F$17384))*1000*2</f>
        <v>918</v>
      </c>
      <c r="I8782" s="5">
        <v>0</v>
      </c>
      <c r="J8782" s="5">
        <v>0</v>
      </c>
      <c r="K8782" s="17">
        <v>1</v>
      </c>
      <c r="L8782" s="52">
        <f t="shared" si="962"/>
        <v>0</v>
      </c>
      <c r="M8782" s="5">
        <v>0</v>
      </c>
      <c r="N8782" s="5">
        <v>1235.7</v>
      </c>
      <c r="O8782" s="96">
        <v>1522.56</v>
      </c>
      <c r="P8782" s="5">
        <v>6.8999999999999897</v>
      </c>
      <c r="Q8782" s="99">
        <v>0</v>
      </c>
      <c r="R8782" s="99">
        <v>23.363</v>
      </c>
      <c r="S8782" s="99">
        <v>13.532</v>
      </c>
      <c r="T8782" s="30">
        <f t="shared" si="959"/>
        <v>136.66666666666589</v>
      </c>
      <c r="U8782" s="21">
        <f t="shared" si="963"/>
        <v>0.10148887199999999</v>
      </c>
      <c r="V8782" s="21">
        <f t="shared" si="964"/>
        <v>0</v>
      </c>
      <c r="W8782" s="21">
        <f t="shared" si="965"/>
        <v>0</v>
      </c>
    </row>
    <row r="8783" spans="1:23">
      <c r="A8783" s="2">
        <f t="shared" si="960"/>
        <v>45597</v>
      </c>
      <c r="B8783" s="3">
        <f t="shared" si="961"/>
        <v>45626</v>
      </c>
      <c r="C8783" s="7">
        <v>45626.9375</v>
      </c>
      <c r="D8783" s="7">
        <v>45626.9375</v>
      </c>
      <c r="E8783" s="5">
        <v>20</v>
      </c>
      <c r="F8783" s="5">
        <v>-13.6666666666666</v>
      </c>
      <c r="G8783" s="5">
        <v>1306.8333333333301</v>
      </c>
      <c r="H8783" s="34" cm="1">
        <f t="array" ref="H8783">SUMPRODUCT(('ESB Networks Summary'!$C$5:$C$17384=Data!D8783)*('ESB Networks Summary'!$E$5:$E$17384))*1000*2-SUMPRODUCT(('ESB Networks Summary'!$C$5:$C$17384=Data!D8783)*('ESB Networks Summary'!$F$5:$F$17384))*1000*2</f>
        <v>1324</v>
      </c>
      <c r="I8783" s="5">
        <v>0</v>
      </c>
      <c r="J8783" s="5">
        <v>0</v>
      </c>
      <c r="K8783" s="17">
        <v>1</v>
      </c>
      <c r="L8783" s="52">
        <f t="shared" si="962"/>
        <v>0</v>
      </c>
      <c r="M8783" s="5">
        <v>0</v>
      </c>
      <c r="N8783" s="5">
        <v>1217.7</v>
      </c>
      <c r="O8783" s="96">
        <v>1522.56</v>
      </c>
      <c r="P8783" s="5">
        <v>6.3999999999999897</v>
      </c>
      <c r="Q8783" s="99">
        <v>0</v>
      </c>
      <c r="R8783" s="99">
        <v>23.363</v>
      </c>
      <c r="S8783" s="99">
        <v>13.532</v>
      </c>
      <c r="T8783" s="30">
        <f t="shared" si="959"/>
        <v>109.19999999999672</v>
      </c>
      <c r="U8783" s="21">
        <f t="shared" si="963"/>
        <v>0.15265773583333295</v>
      </c>
      <c r="V8783" s="21">
        <f t="shared" si="964"/>
        <v>0</v>
      </c>
      <c r="W8783" s="21">
        <f t="shared" si="965"/>
        <v>0</v>
      </c>
    </row>
    <row r="8784" spans="1:23">
      <c r="A8784" s="2">
        <f t="shared" si="960"/>
        <v>45597</v>
      </c>
      <c r="B8784" s="3">
        <f t="shared" si="961"/>
        <v>45626</v>
      </c>
      <c r="C8784" s="7">
        <v>45626.958333333336</v>
      </c>
      <c r="D8784" s="7">
        <v>45626.958333333336</v>
      </c>
      <c r="E8784" s="5">
        <v>20</v>
      </c>
      <c r="F8784" s="5">
        <v>-8.8333333333333304</v>
      </c>
      <c r="G8784" s="5">
        <v>1303.45</v>
      </c>
      <c r="H8784" s="34" cm="1">
        <f t="array" ref="H8784">SUMPRODUCT(('ESB Networks Summary'!$C$5:$C$17384=Data!D8784)*('ESB Networks Summary'!$E$5:$E$17384))*1000*2-SUMPRODUCT(('ESB Networks Summary'!$C$5:$C$17384=Data!D8784)*('ESB Networks Summary'!$F$5:$F$17384))*1000*2</f>
        <v>1310</v>
      </c>
      <c r="I8784" s="5">
        <v>0</v>
      </c>
      <c r="J8784" s="5">
        <v>0</v>
      </c>
      <c r="K8784" s="17">
        <v>1</v>
      </c>
      <c r="L8784" s="52">
        <f t="shared" si="962"/>
        <v>0</v>
      </c>
      <c r="M8784" s="5">
        <v>0</v>
      </c>
      <c r="N8784" s="5">
        <v>1211.825</v>
      </c>
      <c r="O8784" s="96">
        <v>416.78</v>
      </c>
      <c r="P8784" s="5">
        <v>6</v>
      </c>
      <c r="Q8784" s="99">
        <v>0</v>
      </c>
      <c r="R8784" s="99">
        <v>16.329000000000001</v>
      </c>
      <c r="S8784" s="99">
        <v>12.263999999999999</v>
      </c>
      <c r="T8784" s="30">
        <f t="shared" si="959"/>
        <v>106.45833333333333</v>
      </c>
      <c r="U8784" s="21">
        <f t="shared" si="963"/>
        <v>0.10642017525</v>
      </c>
      <c r="V8784" s="21">
        <f t="shared" si="964"/>
        <v>0</v>
      </c>
      <c r="W8784" s="21">
        <f t="shared" si="965"/>
        <v>0</v>
      </c>
    </row>
    <row r="8785" spans="1:23">
      <c r="A8785" s="2">
        <f t="shared" si="960"/>
        <v>45597</v>
      </c>
      <c r="B8785" s="3">
        <f t="shared" si="961"/>
        <v>45626</v>
      </c>
      <c r="C8785" s="7">
        <v>45626.979166666664</v>
      </c>
      <c r="D8785" s="7">
        <v>45626.979166666664</v>
      </c>
      <c r="E8785" s="5">
        <v>20</v>
      </c>
      <c r="F8785" s="5">
        <v>-6</v>
      </c>
      <c r="G8785" s="5">
        <v>1379.6666666666599</v>
      </c>
      <c r="H8785" s="34" cm="1">
        <f t="array" ref="H8785">SUMPRODUCT(('ESB Networks Summary'!$C$5:$C$17384=Data!D8785)*('ESB Networks Summary'!$E$5:$E$17384))*1000*2-SUMPRODUCT(('ESB Networks Summary'!$C$5:$C$17384=Data!D8785)*('ESB Networks Summary'!$F$5:$F$17384))*1000*2</f>
        <v>1390</v>
      </c>
      <c r="I8785" s="5">
        <v>0</v>
      </c>
      <c r="J8785" s="5">
        <v>0</v>
      </c>
      <c r="K8785" s="17">
        <v>1</v>
      </c>
      <c r="L8785" s="52">
        <f t="shared" si="962"/>
        <v>0</v>
      </c>
      <c r="M8785" s="5">
        <v>0</v>
      </c>
      <c r="N8785" s="5">
        <v>1297.8999999999901</v>
      </c>
      <c r="O8785" s="96">
        <v>416.78</v>
      </c>
      <c r="P8785" s="5">
        <v>6</v>
      </c>
      <c r="Q8785" s="99">
        <v>0</v>
      </c>
      <c r="R8785" s="99">
        <v>16.329000000000001</v>
      </c>
      <c r="S8785" s="99">
        <v>12.263999999999999</v>
      </c>
      <c r="T8785" s="30">
        <f t="shared" si="959"/>
        <v>93.766666666669835</v>
      </c>
      <c r="U8785" s="21">
        <f t="shared" si="963"/>
        <v>0.11264288499999946</v>
      </c>
      <c r="V8785" s="21">
        <f t="shared" si="964"/>
        <v>0</v>
      </c>
      <c r="W8785" s="21">
        <f t="shared" si="965"/>
        <v>0</v>
      </c>
    </row>
    <row r="8786" spans="1:23">
      <c r="A8786" s="2">
        <f t="shared" si="960"/>
        <v>45627</v>
      </c>
      <c r="B8786" s="3">
        <f t="shared" si="961"/>
        <v>45627</v>
      </c>
      <c r="C8786" s="7">
        <v>45627</v>
      </c>
      <c r="D8786" s="7">
        <v>45627</v>
      </c>
      <c r="E8786" s="5">
        <v>23.3666666666666</v>
      </c>
      <c r="F8786" s="5">
        <v>3160.9666666666599</v>
      </c>
      <c r="G8786" s="5">
        <v>3840.7333333333299</v>
      </c>
      <c r="H8786" s="34" cm="1">
        <f t="array" ref="H8786">SUMPRODUCT(('ESB Networks Summary'!$C$5:$C$17384=Data!D8786)*('ESB Networks Summary'!$E$5:$E$17384))*1000*2-SUMPRODUCT(('ESB Networks Summary'!$C$5:$C$17384=Data!D8786)*('ESB Networks Summary'!$F$5:$F$17384))*1000*2</f>
        <v>3826</v>
      </c>
      <c r="I8786" s="5">
        <v>0</v>
      </c>
      <c r="J8786" s="5">
        <v>0</v>
      </c>
      <c r="K8786" s="17">
        <v>1</v>
      </c>
      <c r="L8786" s="52">
        <f t="shared" si="962"/>
        <v>0</v>
      </c>
      <c r="M8786" s="5">
        <v>0</v>
      </c>
      <c r="N8786" s="5">
        <v>213.56666666666601</v>
      </c>
      <c r="O8786" s="96">
        <v>111.44</v>
      </c>
      <c r="P8786" s="5">
        <v>5.7333333333333298</v>
      </c>
      <c r="Q8786" s="99">
        <v>0</v>
      </c>
      <c r="R8786" s="99">
        <v>16.21</v>
      </c>
      <c r="S8786" s="99">
        <v>12.145</v>
      </c>
      <c r="T8786" s="30">
        <f t="shared" si="959"/>
        <v>471.93333333333703</v>
      </c>
      <c r="U8786" s="21">
        <f t="shared" si="963"/>
        <v>0.31129143666666642</v>
      </c>
      <c r="V8786" s="21">
        <f t="shared" si="964"/>
        <v>0</v>
      </c>
      <c r="W8786" s="21">
        <f t="shared" si="965"/>
        <v>0</v>
      </c>
    </row>
    <row r="8787" spans="1:23">
      <c r="A8787" s="2">
        <f t="shared" si="960"/>
        <v>45627</v>
      </c>
      <c r="B8787" s="3">
        <f t="shared" si="961"/>
        <v>45627</v>
      </c>
      <c r="C8787" s="7">
        <v>45627.020833333336</v>
      </c>
      <c r="D8787" s="7">
        <v>45627.020833333336</v>
      </c>
      <c r="E8787" s="5">
        <v>30.933333333333302</v>
      </c>
      <c r="F8787" s="5">
        <v>3449.13333333333</v>
      </c>
      <c r="G8787" s="5">
        <v>3933.8333333333298</v>
      </c>
      <c r="H8787" s="34" cm="1">
        <f t="array" ref="H8787">SUMPRODUCT(('ESB Networks Summary'!$C$5:$C$17384=Data!D8787)*('ESB Networks Summary'!$E$5:$E$17384))*1000*2-SUMPRODUCT(('ESB Networks Summary'!$C$5:$C$17384=Data!D8787)*('ESB Networks Summary'!$F$5:$F$17384))*1000*2</f>
        <v>3972</v>
      </c>
      <c r="I8787" s="5">
        <v>0</v>
      </c>
      <c r="J8787" s="5">
        <v>0</v>
      </c>
      <c r="K8787" s="17">
        <v>1</v>
      </c>
      <c r="L8787" s="52">
        <f t="shared" si="962"/>
        <v>0</v>
      </c>
      <c r="M8787" s="5">
        <v>0</v>
      </c>
      <c r="N8787" s="5">
        <v>0</v>
      </c>
      <c r="O8787" s="96">
        <v>111.44</v>
      </c>
      <c r="P8787" s="5">
        <v>6</v>
      </c>
      <c r="Q8787" s="99">
        <v>0</v>
      </c>
      <c r="R8787" s="99">
        <v>16.21</v>
      </c>
      <c r="S8787" s="99">
        <v>12.145</v>
      </c>
      <c r="T8787" s="30">
        <f t="shared" si="959"/>
        <v>490.69999999999982</v>
      </c>
      <c r="U8787" s="21">
        <f t="shared" si="963"/>
        <v>0.31883719166666641</v>
      </c>
      <c r="V8787" s="21">
        <f t="shared" si="964"/>
        <v>0</v>
      </c>
      <c r="W8787" s="21">
        <f t="shared" si="965"/>
        <v>0</v>
      </c>
    </row>
    <row r="8788" spans="1:23">
      <c r="A8788" s="2">
        <f t="shared" si="960"/>
        <v>45627</v>
      </c>
      <c r="B8788" s="3">
        <f t="shared" si="961"/>
        <v>45627</v>
      </c>
      <c r="C8788" s="7">
        <v>45627.041666666664</v>
      </c>
      <c r="D8788" s="7">
        <v>45627.041666666664</v>
      </c>
      <c r="E8788" s="5">
        <v>38.6</v>
      </c>
      <c r="F8788" s="5">
        <v>3468.13333333333</v>
      </c>
      <c r="G8788" s="5">
        <v>3959.3333333333298</v>
      </c>
      <c r="H8788" s="34" cm="1">
        <f t="array" ref="H8788">SUMPRODUCT(('ESB Networks Summary'!$C$5:$C$17384=Data!D8788)*('ESB Networks Summary'!$E$5:$E$17384))*1000*2-SUMPRODUCT(('ESB Networks Summary'!$C$5:$C$17384=Data!D8788)*('ESB Networks Summary'!$F$5:$F$17384))*1000*2</f>
        <v>3990</v>
      </c>
      <c r="I8788" s="5">
        <v>0</v>
      </c>
      <c r="J8788" s="5">
        <v>0</v>
      </c>
      <c r="K8788" s="17">
        <v>1</v>
      </c>
      <c r="L8788" s="52">
        <f t="shared" si="962"/>
        <v>0</v>
      </c>
      <c r="M8788" s="5">
        <v>0</v>
      </c>
      <c r="N8788" s="5">
        <v>46</v>
      </c>
      <c r="O8788" s="96">
        <v>41.06</v>
      </c>
      <c r="P8788" s="5">
        <v>6</v>
      </c>
      <c r="Q8788" s="99">
        <v>0</v>
      </c>
      <c r="R8788" s="99">
        <v>15.791999999999998</v>
      </c>
      <c r="S8788" s="99">
        <v>11.727</v>
      </c>
      <c r="T8788" s="30">
        <f t="shared" si="959"/>
        <v>451.19999999999982</v>
      </c>
      <c r="U8788" s="21">
        <f t="shared" si="963"/>
        <v>0.31262895999999968</v>
      </c>
      <c r="V8788" s="21">
        <f t="shared" si="964"/>
        <v>0</v>
      </c>
      <c r="W8788" s="21">
        <f t="shared" si="965"/>
        <v>0</v>
      </c>
    </row>
    <row r="8789" spans="1:23">
      <c r="A8789" s="2">
        <f t="shared" si="960"/>
        <v>45627</v>
      </c>
      <c r="B8789" s="3">
        <f t="shared" si="961"/>
        <v>45627</v>
      </c>
      <c r="C8789" s="7">
        <v>45627.0625</v>
      </c>
      <c r="D8789" s="7">
        <v>45627.0625</v>
      </c>
      <c r="E8789" s="5">
        <v>46.375</v>
      </c>
      <c r="F8789" s="5">
        <v>3476.0166666666601</v>
      </c>
      <c r="G8789" s="5">
        <v>3935.95</v>
      </c>
      <c r="H8789" s="34" cm="1">
        <f t="array" ref="H8789">SUMPRODUCT(('ESB Networks Summary'!$C$5:$C$17384=Data!D8789)*('ESB Networks Summary'!$E$5:$E$17384))*1000*2-SUMPRODUCT(('ESB Networks Summary'!$C$5:$C$17384=Data!D8789)*('ESB Networks Summary'!$F$5:$F$17384))*1000*2</f>
        <v>3968</v>
      </c>
      <c r="I8789" s="5">
        <v>0</v>
      </c>
      <c r="J8789" s="5">
        <v>0</v>
      </c>
      <c r="K8789" s="17">
        <v>1</v>
      </c>
      <c r="L8789" s="52">
        <f t="shared" si="962"/>
        <v>0</v>
      </c>
      <c r="M8789" s="5">
        <v>0</v>
      </c>
      <c r="N8789" s="5">
        <v>0</v>
      </c>
      <c r="O8789" s="96">
        <v>41.06</v>
      </c>
      <c r="P8789" s="5">
        <v>5.9666666666666597</v>
      </c>
      <c r="Q8789" s="99">
        <v>0</v>
      </c>
      <c r="R8789" s="99">
        <v>15.791999999999998</v>
      </c>
      <c r="S8789" s="99">
        <v>11.727</v>
      </c>
      <c r="T8789" s="30">
        <f t="shared" si="959"/>
        <v>465.90000000000646</v>
      </c>
      <c r="U8789" s="21">
        <f t="shared" si="963"/>
        <v>0.3107826119999999</v>
      </c>
      <c r="V8789" s="21">
        <f t="shared" si="964"/>
        <v>0</v>
      </c>
      <c r="W8789" s="21">
        <f t="shared" si="965"/>
        <v>0</v>
      </c>
    </row>
    <row r="8790" spans="1:23">
      <c r="A8790" s="2">
        <f t="shared" si="960"/>
        <v>45627</v>
      </c>
      <c r="B8790" s="3">
        <f t="shared" si="961"/>
        <v>45627</v>
      </c>
      <c r="C8790" s="7">
        <v>45627.083333333336</v>
      </c>
      <c r="D8790" s="7">
        <v>45627.083333333336</v>
      </c>
      <c r="E8790" s="5">
        <v>54.133333333333297</v>
      </c>
      <c r="F8790" s="5">
        <v>3484.7333333333299</v>
      </c>
      <c r="G8790" s="5">
        <v>3961.2999999999902</v>
      </c>
      <c r="H8790" s="34" cm="1">
        <f t="array" ref="H8790">SUMPRODUCT(('ESB Networks Summary'!$C$5:$C$17384=Data!D8790)*('ESB Networks Summary'!$E$5:$E$17384))*1000*2-SUMPRODUCT(('ESB Networks Summary'!$C$5:$C$17384=Data!D8790)*('ESB Networks Summary'!$F$5:$F$17384))*1000*2</f>
        <v>3990</v>
      </c>
      <c r="I8790" s="5">
        <v>0</v>
      </c>
      <c r="J8790" s="5">
        <v>0</v>
      </c>
      <c r="K8790" s="17">
        <v>1</v>
      </c>
      <c r="L8790" s="52">
        <f t="shared" si="962"/>
        <v>0</v>
      </c>
      <c r="M8790" s="5">
        <v>0</v>
      </c>
      <c r="N8790" s="5">
        <v>0</v>
      </c>
      <c r="O8790" s="96">
        <v>4.88</v>
      </c>
      <c r="P8790" s="5">
        <v>5</v>
      </c>
      <c r="Q8790" s="99">
        <v>0</v>
      </c>
      <c r="R8790" s="99">
        <v>15.456999999999999</v>
      </c>
      <c r="S8790" s="99">
        <v>11.391999999999999</v>
      </c>
      <c r="T8790" s="30">
        <f t="shared" si="959"/>
        <v>481.56666666666024</v>
      </c>
      <c r="U8790" s="21">
        <f t="shared" si="963"/>
        <v>0.30614907049999923</v>
      </c>
      <c r="V8790" s="21">
        <f t="shared" si="964"/>
        <v>0</v>
      </c>
      <c r="W8790" s="21">
        <f t="shared" si="965"/>
        <v>0</v>
      </c>
    </row>
    <row r="8791" spans="1:23">
      <c r="A8791" s="2">
        <f t="shared" si="960"/>
        <v>45627</v>
      </c>
      <c r="B8791" s="3">
        <f t="shared" si="961"/>
        <v>45627</v>
      </c>
      <c r="C8791" s="7">
        <v>45627.104166666664</v>
      </c>
      <c r="D8791" s="7">
        <v>45627.104166666664</v>
      </c>
      <c r="E8791" s="5">
        <v>61.658333333333303</v>
      </c>
      <c r="F8791" s="5">
        <v>3495.0499999999902</v>
      </c>
      <c r="G8791" s="5">
        <v>4001.2249999999999</v>
      </c>
      <c r="H8791" s="34" cm="1">
        <f t="array" ref="H8791">SUMPRODUCT(('ESB Networks Summary'!$C$5:$C$17384=Data!D8791)*('ESB Networks Summary'!$E$5:$E$17384))*1000*2-SUMPRODUCT(('ESB Networks Summary'!$C$5:$C$17384=Data!D8791)*('ESB Networks Summary'!$F$5:$F$17384))*1000*2</f>
        <v>4034</v>
      </c>
      <c r="I8791" s="5">
        <v>0</v>
      </c>
      <c r="J8791" s="5">
        <v>0</v>
      </c>
      <c r="K8791" s="17">
        <v>1</v>
      </c>
      <c r="L8791" s="52">
        <f t="shared" si="962"/>
        <v>0</v>
      </c>
      <c r="M8791" s="5">
        <v>0</v>
      </c>
      <c r="N8791" s="5">
        <v>31.766666666666602</v>
      </c>
      <c r="O8791" s="96">
        <v>4.88</v>
      </c>
      <c r="P8791" s="5">
        <v>5</v>
      </c>
      <c r="Q8791" s="99">
        <v>0</v>
      </c>
      <c r="R8791" s="99">
        <v>15.456999999999999</v>
      </c>
      <c r="S8791" s="99">
        <v>11.391999999999999</v>
      </c>
      <c r="T8791" s="30">
        <f t="shared" si="959"/>
        <v>479.40833333334331</v>
      </c>
      <c r="U8791" s="21">
        <f t="shared" si="963"/>
        <v>0.30923467412499994</v>
      </c>
      <c r="V8791" s="21">
        <f t="shared" si="964"/>
        <v>0</v>
      </c>
      <c r="W8791" s="21">
        <f t="shared" si="965"/>
        <v>0</v>
      </c>
    </row>
    <row r="8792" spans="1:23">
      <c r="A8792" s="2">
        <f t="shared" si="960"/>
        <v>45627</v>
      </c>
      <c r="B8792" s="3">
        <f t="shared" si="961"/>
        <v>45627</v>
      </c>
      <c r="C8792" s="7">
        <v>45627.125</v>
      </c>
      <c r="D8792" s="7">
        <v>45627.125</v>
      </c>
      <c r="E8792" s="5">
        <v>69.3</v>
      </c>
      <c r="F8792" s="5">
        <v>3513.2</v>
      </c>
      <c r="G8792" s="5">
        <v>4084.7999999999902</v>
      </c>
      <c r="H8792" s="34" cm="1">
        <f t="array" ref="H8792">SUMPRODUCT(('ESB Networks Summary'!$C$5:$C$17384=Data!D8792)*('ESB Networks Summary'!$E$5:$E$17384))*1000*2-SUMPRODUCT(('ESB Networks Summary'!$C$5:$C$17384=Data!D8792)*('ESB Networks Summary'!$F$5:$F$17384))*1000*2</f>
        <v>4114</v>
      </c>
      <c r="I8792" s="5">
        <v>0</v>
      </c>
      <c r="J8792" s="5">
        <v>0</v>
      </c>
      <c r="K8792" s="17">
        <v>1</v>
      </c>
      <c r="L8792" s="52">
        <f t="shared" si="962"/>
        <v>0</v>
      </c>
      <c r="M8792" s="5">
        <v>0</v>
      </c>
      <c r="N8792" s="5">
        <v>104.36666666666601</v>
      </c>
      <c r="O8792" s="96">
        <v>8.32</v>
      </c>
      <c r="P8792" s="5">
        <v>5</v>
      </c>
      <c r="Q8792" s="99">
        <v>0</v>
      </c>
      <c r="R8792" s="99">
        <v>15.147</v>
      </c>
      <c r="S8792" s="99">
        <v>11.081999999999999</v>
      </c>
      <c r="T8792" s="30">
        <f t="shared" si="959"/>
        <v>472.23333333332448</v>
      </c>
      <c r="U8792" s="21">
        <f t="shared" si="963"/>
        <v>0.30936232799999924</v>
      </c>
      <c r="V8792" s="21">
        <f t="shared" si="964"/>
        <v>0</v>
      </c>
      <c r="W8792" s="21">
        <f t="shared" si="965"/>
        <v>0</v>
      </c>
    </row>
    <row r="8793" spans="1:23">
      <c r="A8793" s="2">
        <f t="shared" si="960"/>
        <v>45627</v>
      </c>
      <c r="B8793" s="3">
        <f t="shared" si="961"/>
        <v>45627</v>
      </c>
      <c r="C8793" s="7">
        <v>45627.145833333336</v>
      </c>
      <c r="D8793" s="7">
        <v>45627.145833333336</v>
      </c>
      <c r="E8793" s="5">
        <v>77</v>
      </c>
      <c r="F8793" s="5">
        <v>3522.1666666666601</v>
      </c>
      <c r="G8793" s="5">
        <v>4019.8333333333298</v>
      </c>
      <c r="H8793" s="34" cm="1">
        <f t="array" ref="H8793">SUMPRODUCT(('ESB Networks Summary'!$C$5:$C$17384=Data!D8793)*('ESB Networks Summary'!$E$5:$E$17384))*1000*2-SUMPRODUCT(('ESB Networks Summary'!$C$5:$C$17384=Data!D8793)*('ESB Networks Summary'!$F$5:$F$17384))*1000*2</f>
        <v>4050</v>
      </c>
      <c r="I8793" s="5">
        <v>0</v>
      </c>
      <c r="J8793" s="5">
        <v>0</v>
      </c>
      <c r="K8793" s="17">
        <v>1</v>
      </c>
      <c r="L8793" s="52">
        <f t="shared" si="962"/>
        <v>0</v>
      </c>
      <c r="M8793" s="5">
        <v>0</v>
      </c>
      <c r="N8793" s="5">
        <v>3.3333333333333299</v>
      </c>
      <c r="O8793" s="96">
        <v>8.32</v>
      </c>
      <c r="P8793" s="5">
        <v>5</v>
      </c>
      <c r="Q8793" s="99">
        <v>0</v>
      </c>
      <c r="R8793" s="99">
        <v>15.147</v>
      </c>
      <c r="S8793" s="99">
        <v>11.081999999999999</v>
      </c>
      <c r="T8793" s="30">
        <f t="shared" si="959"/>
        <v>499.33333333333621</v>
      </c>
      <c r="U8793" s="21">
        <f t="shared" si="963"/>
        <v>0.30444207749999974</v>
      </c>
      <c r="V8793" s="21">
        <f t="shared" si="964"/>
        <v>0</v>
      </c>
      <c r="W8793" s="21">
        <f t="shared" si="965"/>
        <v>0</v>
      </c>
    </row>
    <row r="8794" spans="1:23">
      <c r="A8794" s="2">
        <f t="shared" si="960"/>
        <v>45627</v>
      </c>
      <c r="B8794" s="3">
        <f t="shared" si="961"/>
        <v>45627</v>
      </c>
      <c r="C8794" s="7">
        <v>45627.166666666664</v>
      </c>
      <c r="D8794" s="7">
        <v>45627.166666666664</v>
      </c>
      <c r="E8794" s="5">
        <v>83.899999999999906</v>
      </c>
      <c r="F8794" s="5">
        <v>3527.7</v>
      </c>
      <c r="G8794" s="5">
        <v>4013.7999999999902</v>
      </c>
      <c r="H8794" s="34" cm="1">
        <f t="array" ref="H8794">SUMPRODUCT(('ESB Networks Summary'!$C$5:$C$17384=Data!D8794)*('ESB Networks Summary'!$E$5:$E$17384))*1000*2-SUMPRODUCT(('ESB Networks Summary'!$C$5:$C$17384=Data!D8794)*('ESB Networks Summary'!$F$5:$F$17384))*1000*2</f>
        <v>4042</v>
      </c>
      <c r="I8794" s="5">
        <v>0</v>
      </c>
      <c r="J8794" s="5">
        <v>0</v>
      </c>
      <c r="K8794" s="17">
        <v>1</v>
      </c>
      <c r="L8794" s="52">
        <f t="shared" si="962"/>
        <v>0</v>
      </c>
      <c r="M8794" s="5">
        <v>0</v>
      </c>
      <c r="N8794" s="5">
        <v>0</v>
      </c>
      <c r="O8794" s="96">
        <v>8.23</v>
      </c>
      <c r="P8794" s="5">
        <v>5</v>
      </c>
      <c r="Q8794" s="99">
        <v>0</v>
      </c>
      <c r="R8794" s="99">
        <v>14.87</v>
      </c>
      <c r="S8794" s="99">
        <v>10.805</v>
      </c>
      <c r="T8794" s="30">
        <f t="shared" si="959"/>
        <v>491.09999999999036</v>
      </c>
      <c r="U8794" s="21">
        <f t="shared" si="963"/>
        <v>0.29842602999999923</v>
      </c>
      <c r="V8794" s="21">
        <f t="shared" si="964"/>
        <v>0</v>
      </c>
      <c r="W8794" s="21">
        <f t="shared" si="965"/>
        <v>0</v>
      </c>
    </row>
    <row r="8795" spans="1:23">
      <c r="A8795" s="2">
        <f t="shared" si="960"/>
        <v>45627</v>
      </c>
      <c r="B8795" s="3">
        <f t="shared" si="961"/>
        <v>45627</v>
      </c>
      <c r="C8795" s="7">
        <v>45627.1875</v>
      </c>
      <c r="D8795" s="7">
        <v>45627.1875</v>
      </c>
      <c r="E8795" s="5">
        <v>89.2</v>
      </c>
      <c r="F8795" s="5">
        <v>3541.9</v>
      </c>
      <c r="G8795" s="5">
        <v>4011.0666666666598</v>
      </c>
      <c r="H8795" s="34" cm="1">
        <f t="array" ref="H8795">SUMPRODUCT(('ESB Networks Summary'!$C$5:$C$17384=Data!D8795)*('ESB Networks Summary'!$E$5:$E$17384))*1000*2-SUMPRODUCT(('ESB Networks Summary'!$C$5:$C$17384=Data!D8795)*('ESB Networks Summary'!$F$5:$F$17384))*1000*2</f>
        <v>4043.9999999999995</v>
      </c>
      <c r="I8795" s="5">
        <v>0</v>
      </c>
      <c r="J8795" s="5">
        <v>0</v>
      </c>
      <c r="K8795" s="17">
        <v>1</v>
      </c>
      <c r="L8795" s="52">
        <f t="shared" si="962"/>
        <v>0</v>
      </c>
      <c r="M8795" s="5">
        <v>0</v>
      </c>
      <c r="N8795" s="5">
        <v>0</v>
      </c>
      <c r="O8795" s="96">
        <v>8.23</v>
      </c>
      <c r="P8795" s="5">
        <v>5</v>
      </c>
      <c r="Q8795" s="99">
        <v>0</v>
      </c>
      <c r="R8795" s="99">
        <v>14.87</v>
      </c>
      <c r="S8795" s="99">
        <v>10.805</v>
      </c>
      <c r="T8795" s="30">
        <f t="shared" si="959"/>
        <v>474.16666666665969</v>
      </c>
      <c r="U8795" s="21">
        <f t="shared" si="963"/>
        <v>0.29822280666666617</v>
      </c>
      <c r="V8795" s="21">
        <f t="shared" si="964"/>
        <v>0</v>
      </c>
      <c r="W8795" s="21">
        <f t="shared" si="965"/>
        <v>0</v>
      </c>
    </row>
    <row r="8796" spans="1:23">
      <c r="A8796" s="2">
        <f t="shared" si="960"/>
        <v>45627</v>
      </c>
      <c r="B8796" s="3">
        <f t="shared" si="961"/>
        <v>45627</v>
      </c>
      <c r="C8796" s="7">
        <v>45627.208333333336</v>
      </c>
      <c r="D8796" s="7">
        <v>45627.208333333336</v>
      </c>
      <c r="E8796" s="5">
        <v>98.399999999999906</v>
      </c>
      <c r="F8796" s="5">
        <v>1399.4833333333299</v>
      </c>
      <c r="G8796" s="5">
        <v>1677.2166666666601</v>
      </c>
      <c r="H8796" s="34" cm="1">
        <f t="array" ref="H8796">SUMPRODUCT(('ESB Networks Summary'!$C$5:$C$17384=Data!D8796)*('ESB Networks Summary'!$E$5:$E$17384))*1000*2-SUMPRODUCT(('ESB Networks Summary'!$C$5:$C$17384=Data!D8796)*('ESB Networks Summary'!$F$5:$F$17384))*1000*2</f>
        <v>1642</v>
      </c>
      <c r="I8796" s="5">
        <v>0</v>
      </c>
      <c r="J8796" s="5">
        <v>0</v>
      </c>
      <c r="K8796" s="17">
        <v>1</v>
      </c>
      <c r="L8796" s="52">
        <f t="shared" si="962"/>
        <v>0</v>
      </c>
      <c r="M8796" s="5">
        <v>0</v>
      </c>
      <c r="N8796" s="5">
        <v>0</v>
      </c>
      <c r="O8796" s="96">
        <v>1403.07</v>
      </c>
      <c r="P8796" s="5">
        <v>5</v>
      </c>
      <c r="Q8796" s="99">
        <v>0</v>
      </c>
      <c r="R8796" s="99">
        <v>15.358000000000001</v>
      </c>
      <c r="S8796" s="99">
        <v>11.294</v>
      </c>
      <c r="T8796" s="30">
        <f t="shared" si="959"/>
        <v>282.73333333333017</v>
      </c>
      <c r="U8796" s="21">
        <f t="shared" si="963"/>
        <v>0.12879346783333284</v>
      </c>
      <c r="V8796" s="21">
        <f t="shared" si="964"/>
        <v>0</v>
      </c>
      <c r="W8796" s="21">
        <f t="shared" si="965"/>
        <v>0</v>
      </c>
    </row>
    <row r="8797" spans="1:23">
      <c r="A8797" s="2">
        <f t="shared" si="960"/>
        <v>45627</v>
      </c>
      <c r="B8797" s="3">
        <f t="shared" si="961"/>
        <v>45627</v>
      </c>
      <c r="C8797" s="7">
        <v>45627.229166666664</v>
      </c>
      <c r="D8797" s="7">
        <v>45627.229166666664</v>
      </c>
      <c r="E8797" s="5">
        <v>100</v>
      </c>
      <c r="F8797" s="5">
        <v>-14.1666666666666</v>
      </c>
      <c r="G8797" s="5">
        <v>3599.7</v>
      </c>
      <c r="H8797" s="34" cm="1">
        <f t="array" ref="H8797">SUMPRODUCT(('ESB Networks Summary'!$C$5:$C$17384=Data!D8797)*('ESB Networks Summary'!$E$5:$E$17384))*1000*2-SUMPRODUCT(('ESB Networks Summary'!$C$5:$C$17384=Data!D8797)*('ESB Networks Summary'!$F$5:$F$17384))*1000*2</f>
        <v>3602</v>
      </c>
      <c r="I8797" s="5">
        <v>3422.7666666666601</v>
      </c>
      <c r="J8797" s="5">
        <v>0</v>
      </c>
      <c r="K8797" s="17">
        <v>1</v>
      </c>
      <c r="L8797" s="52">
        <f t="shared" si="962"/>
        <v>0</v>
      </c>
      <c r="M8797" s="5">
        <v>0</v>
      </c>
      <c r="N8797" s="5">
        <v>3394.4</v>
      </c>
      <c r="O8797" s="96">
        <v>1403.07</v>
      </c>
      <c r="P8797" s="5">
        <v>5</v>
      </c>
      <c r="Q8797" s="99">
        <v>0</v>
      </c>
      <c r="R8797" s="99">
        <v>15.358000000000001</v>
      </c>
      <c r="S8797" s="99">
        <v>11.294</v>
      </c>
      <c r="T8797" s="30">
        <f t="shared" si="959"/>
        <v>224.46666666666633</v>
      </c>
      <c r="U8797" s="21">
        <f t="shared" si="963"/>
        <v>0.27642096299999996</v>
      </c>
      <c r="V8797" s="21">
        <f t="shared" si="964"/>
        <v>0</v>
      </c>
      <c r="W8797" s="21">
        <f t="shared" si="965"/>
        <v>0</v>
      </c>
    </row>
    <row r="8798" spans="1:23">
      <c r="A8798" s="2">
        <f t="shared" si="960"/>
        <v>45627</v>
      </c>
      <c r="B8798" s="3">
        <f t="shared" si="961"/>
        <v>45627</v>
      </c>
      <c r="C8798" s="7">
        <v>45627.25</v>
      </c>
      <c r="D8798" s="7">
        <v>45627.25</v>
      </c>
      <c r="E8798" s="5">
        <v>99.766666666666595</v>
      </c>
      <c r="F8798" s="5">
        <v>-328.98333333333301</v>
      </c>
      <c r="G8798" s="5">
        <v>2493.0166666666601</v>
      </c>
      <c r="H8798" s="34" cm="1">
        <f t="array" ref="H8798">SUMPRODUCT(('ESB Networks Summary'!$C$5:$C$17384=Data!D8798)*('ESB Networks Summary'!$E$5:$E$17384))*1000*2-SUMPRODUCT(('ESB Networks Summary'!$C$5:$C$17384=Data!D8798)*('ESB Networks Summary'!$F$5:$F$17384))*1000*2</f>
        <v>2516</v>
      </c>
      <c r="I8798" s="5">
        <v>2494.8333333333298</v>
      </c>
      <c r="J8798" s="5">
        <v>0</v>
      </c>
      <c r="K8798" s="17">
        <v>1</v>
      </c>
      <c r="L8798" s="52">
        <f t="shared" si="962"/>
        <v>0</v>
      </c>
      <c r="M8798" s="5">
        <v>0</v>
      </c>
      <c r="N8798" s="5">
        <v>2700.0833333333298</v>
      </c>
      <c r="O8798" s="96">
        <v>878.1</v>
      </c>
      <c r="P8798" s="5">
        <v>5</v>
      </c>
      <c r="Q8798" s="99">
        <v>0</v>
      </c>
      <c r="R8798" s="99">
        <v>16.329000000000001</v>
      </c>
      <c r="S8798" s="99">
        <v>12.263999999999999</v>
      </c>
      <c r="T8798" s="30">
        <f t="shared" si="959"/>
        <v>126.91666666666322</v>
      </c>
      <c r="U8798" s="21">
        <f t="shared" si="963"/>
        <v>0.20354234574999946</v>
      </c>
      <c r="V8798" s="21">
        <f t="shared" si="964"/>
        <v>0</v>
      </c>
      <c r="W8798" s="21">
        <f t="shared" si="965"/>
        <v>0</v>
      </c>
    </row>
    <row r="8799" spans="1:23">
      <c r="A8799" s="2">
        <f t="shared" si="960"/>
        <v>45627</v>
      </c>
      <c r="B8799" s="3">
        <f t="shared" si="961"/>
        <v>45627</v>
      </c>
      <c r="C8799" s="7">
        <v>45627.270833333336</v>
      </c>
      <c r="D8799" s="7">
        <v>45627.270833333336</v>
      </c>
      <c r="E8799" s="5">
        <v>98.133333333333297</v>
      </c>
      <c r="F8799" s="5">
        <v>-825.69999999999902</v>
      </c>
      <c r="G8799" s="5">
        <v>-0.133333333333333</v>
      </c>
      <c r="H8799" s="34" cm="1">
        <f t="array" ref="H8799">SUMPRODUCT(('ESB Networks Summary'!$C$5:$C$17384=Data!D8799)*('ESB Networks Summary'!$E$5:$E$17384))*1000*2-SUMPRODUCT(('ESB Networks Summary'!$C$5:$C$17384=Data!D8799)*('ESB Networks Summary'!$F$5:$F$17384))*1000*2</f>
        <v>8</v>
      </c>
      <c r="I8799" s="5">
        <v>591.53333333333296</v>
      </c>
      <c r="J8799" s="5">
        <v>0</v>
      </c>
      <c r="K8799" s="17">
        <v>1</v>
      </c>
      <c r="L8799" s="52">
        <f t="shared" si="962"/>
        <v>0</v>
      </c>
      <c r="M8799" s="5">
        <v>0</v>
      </c>
      <c r="N8799" s="5">
        <v>628.06666666666604</v>
      </c>
      <c r="O8799" s="96">
        <v>878.1</v>
      </c>
      <c r="P8799" s="5">
        <v>5</v>
      </c>
      <c r="Q8799" s="99">
        <v>0</v>
      </c>
      <c r="R8799" s="99">
        <v>16.329000000000001</v>
      </c>
      <c r="S8799" s="99">
        <v>12.263999999999999</v>
      </c>
      <c r="T8799" s="30">
        <f t="shared" si="959"/>
        <v>202.49999999999966</v>
      </c>
      <c r="U8799" s="21">
        <f t="shared" si="963"/>
        <v>0</v>
      </c>
      <c r="V8799" s="21">
        <f t="shared" si="964"/>
        <v>-8.175999999999979E-6</v>
      </c>
      <c r="W8799" s="21">
        <f t="shared" si="965"/>
        <v>0</v>
      </c>
    </row>
    <row r="8800" spans="1:23">
      <c r="A8800" s="2">
        <f t="shared" si="960"/>
        <v>45627</v>
      </c>
      <c r="B8800" s="3">
        <f t="shared" si="961"/>
        <v>45627</v>
      </c>
      <c r="C8800" s="7">
        <v>45627.291666666664</v>
      </c>
      <c r="D8800" s="7">
        <v>45627.291666666664</v>
      </c>
      <c r="E8800" s="5">
        <v>97</v>
      </c>
      <c r="F8800" s="5">
        <v>-166.5</v>
      </c>
      <c r="G8800" s="5">
        <v>0.33333333333333298</v>
      </c>
      <c r="H8800" s="34" cm="1">
        <f t="array" ref="H8800">SUMPRODUCT(('ESB Networks Summary'!$C$5:$C$17384=Data!D8800)*('ESB Networks Summary'!$E$5:$E$17384))*1000*2-SUMPRODUCT(('ESB Networks Summary'!$C$5:$C$17384=Data!D8800)*('ESB Networks Summary'!$F$5:$F$17384))*1000*2</f>
        <v>8</v>
      </c>
      <c r="I8800" s="5">
        <v>0</v>
      </c>
      <c r="J8800" s="5">
        <v>0</v>
      </c>
      <c r="K8800" s="17">
        <v>1</v>
      </c>
      <c r="L8800" s="52">
        <f t="shared" si="962"/>
        <v>0</v>
      </c>
      <c r="M8800" s="5">
        <v>0</v>
      </c>
      <c r="N8800" s="5">
        <v>0</v>
      </c>
      <c r="O8800" s="96">
        <v>281.89</v>
      </c>
      <c r="P8800" s="5">
        <v>5.5333333333333297</v>
      </c>
      <c r="Q8800" s="99">
        <v>0</v>
      </c>
      <c r="R8800" s="99">
        <v>19.530999999999999</v>
      </c>
      <c r="S8800" s="99">
        <v>15.466999999999999</v>
      </c>
      <c r="T8800" s="30">
        <f t="shared" si="959"/>
        <v>172.36666666666667</v>
      </c>
      <c r="U8800" s="21">
        <f t="shared" si="963"/>
        <v>3.2551666666666635E-5</v>
      </c>
      <c r="V8800" s="21">
        <f t="shared" si="964"/>
        <v>0</v>
      </c>
      <c r="W8800" s="21">
        <f t="shared" si="965"/>
        <v>0</v>
      </c>
    </row>
    <row r="8801" spans="1:23">
      <c r="A8801" s="2">
        <f t="shared" si="960"/>
        <v>45627</v>
      </c>
      <c r="B8801" s="3">
        <f t="shared" si="961"/>
        <v>45627</v>
      </c>
      <c r="C8801" s="7">
        <v>45627.3125</v>
      </c>
      <c r="D8801" s="7">
        <v>45627.3125</v>
      </c>
      <c r="E8801" s="5">
        <v>96.266666666666595</v>
      </c>
      <c r="F8801" s="5">
        <v>-495</v>
      </c>
      <c r="G8801" s="5">
        <v>-4.7666666666666604</v>
      </c>
      <c r="H8801" s="34" cm="1">
        <f t="array" ref="H8801">SUMPRODUCT(('ESB Networks Summary'!$C$5:$C$17384=Data!D8801)*('ESB Networks Summary'!$E$5:$E$17384))*1000*2-SUMPRODUCT(('ESB Networks Summary'!$C$5:$C$17384=Data!D8801)*('ESB Networks Summary'!$F$5:$F$17384))*1000*2</f>
        <v>6</v>
      </c>
      <c r="I8801" s="5">
        <v>112.2</v>
      </c>
      <c r="J8801" s="5">
        <v>0</v>
      </c>
      <c r="K8801" s="17">
        <v>1</v>
      </c>
      <c r="L8801" s="52">
        <f t="shared" si="962"/>
        <v>0</v>
      </c>
      <c r="M8801" s="5">
        <v>0</v>
      </c>
      <c r="N8801" s="5">
        <v>468.63333333333298</v>
      </c>
      <c r="O8801" s="96">
        <v>281.89</v>
      </c>
      <c r="P8801" s="5">
        <v>23.1666666666666</v>
      </c>
      <c r="Q8801" s="99">
        <v>0</v>
      </c>
      <c r="R8801" s="99">
        <v>19.530999999999999</v>
      </c>
      <c r="S8801" s="99">
        <v>15.466999999999999</v>
      </c>
      <c r="T8801" s="30">
        <f t="shared" si="959"/>
        <v>44.766666666666936</v>
      </c>
      <c r="U8801" s="21">
        <f t="shared" si="963"/>
        <v>0</v>
      </c>
      <c r="V8801" s="21">
        <f t="shared" si="964"/>
        <v>-3.6863016666666614E-4</v>
      </c>
      <c r="W8801" s="21">
        <f t="shared" si="965"/>
        <v>0</v>
      </c>
    </row>
    <row r="8802" spans="1:23">
      <c r="A8802" s="2">
        <f t="shared" si="960"/>
        <v>45627</v>
      </c>
      <c r="B8802" s="3">
        <f t="shared" si="961"/>
        <v>45627</v>
      </c>
      <c r="C8802" s="7">
        <v>45627.333333333336</v>
      </c>
      <c r="D8802" s="7">
        <v>45627.333333333336</v>
      </c>
      <c r="E8802" s="5">
        <v>95</v>
      </c>
      <c r="F8802" s="5">
        <v>-177.03333333333299</v>
      </c>
      <c r="G8802" s="5">
        <v>-1.06666666666666</v>
      </c>
      <c r="H8802" s="34" cm="1">
        <f t="array" ref="H8802">SUMPRODUCT(('ESB Networks Summary'!$C$5:$C$17384=Data!D8802)*('ESB Networks Summary'!$E$5:$E$17384))*1000*2-SUMPRODUCT(('ESB Networks Summary'!$C$5:$C$17384=Data!D8802)*('ESB Networks Summary'!$F$5:$F$17384))*1000*2</f>
        <v>2</v>
      </c>
      <c r="I8802" s="5">
        <v>0</v>
      </c>
      <c r="J8802" s="5">
        <v>0</v>
      </c>
      <c r="K8802" s="17">
        <v>1</v>
      </c>
      <c r="L8802" s="52">
        <f t="shared" si="962"/>
        <v>0</v>
      </c>
      <c r="M8802" s="5">
        <v>0</v>
      </c>
      <c r="N8802" s="5">
        <v>35.966666666666598</v>
      </c>
      <c r="O8802" s="96">
        <v>307.45</v>
      </c>
      <c r="P8802" s="5">
        <v>54.566666666666599</v>
      </c>
      <c r="Q8802" s="99">
        <v>0</v>
      </c>
      <c r="R8802" s="99">
        <v>26.458999999999996</v>
      </c>
      <c r="S8802" s="99">
        <v>16.627000000000002</v>
      </c>
      <c r="T8802" s="30">
        <f t="shared" si="959"/>
        <v>194.56666666666632</v>
      </c>
      <c r="U8802" s="21">
        <f t="shared" si="963"/>
        <v>0</v>
      </c>
      <c r="V8802" s="21">
        <f t="shared" si="964"/>
        <v>-8.8677333333332783E-5</v>
      </c>
      <c r="W8802" s="21">
        <f t="shared" si="965"/>
        <v>0</v>
      </c>
    </row>
    <row r="8803" spans="1:23">
      <c r="A8803" s="2">
        <f t="shared" si="960"/>
        <v>45627</v>
      </c>
      <c r="B8803" s="3">
        <f t="shared" si="961"/>
        <v>45627</v>
      </c>
      <c r="C8803" s="7">
        <v>45627.354166666664</v>
      </c>
      <c r="D8803" s="7">
        <v>45627.354166666664</v>
      </c>
      <c r="E8803" s="5">
        <v>95</v>
      </c>
      <c r="F8803" s="5">
        <v>-52.5</v>
      </c>
      <c r="G8803" s="5">
        <v>32.799999999999997</v>
      </c>
      <c r="H8803" s="34" cm="1">
        <f t="array" ref="H8803">SUMPRODUCT(('ESB Networks Summary'!$C$5:$C$17384=Data!D8803)*('ESB Networks Summary'!$E$5:$E$17384))*1000*2-SUMPRODUCT(('ESB Networks Summary'!$C$5:$C$17384=Data!D8803)*('ESB Networks Summary'!$F$5:$F$17384))*1000*2</f>
        <v>2</v>
      </c>
      <c r="I8803" s="5">
        <v>0</v>
      </c>
      <c r="J8803" s="5">
        <v>0</v>
      </c>
      <c r="K8803" s="17">
        <v>1</v>
      </c>
      <c r="L8803" s="52">
        <f t="shared" si="962"/>
        <v>0</v>
      </c>
      <c r="M8803" s="5">
        <v>0</v>
      </c>
      <c r="N8803" s="5">
        <v>28.1666666666666</v>
      </c>
      <c r="O8803" s="96">
        <v>307.45</v>
      </c>
      <c r="P8803" s="5">
        <v>106.633333333333</v>
      </c>
      <c r="Q8803" s="99">
        <v>0</v>
      </c>
      <c r="R8803" s="99">
        <v>26.458999999999996</v>
      </c>
      <c r="S8803" s="99">
        <v>16.627000000000002</v>
      </c>
      <c r="T8803" s="30">
        <f t="shared" si="959"/>
        <v>163.7666666666664</v>
      </c>
      <c r="U8803" s="21">
        <f t="shared" si="963"/>
        <v>4.3392759999999987E-3</v>
      </c>
      <c r="V8803" s="21">
        <f t="shared" si="964"/>
        <v>0</v>
      </c>
      <c r="W8803" s="21">
        <f t="shared" si="965"/>
        <v>0</v>
      </c>
    </row>
    <row r="8804" spans="1:23">
      <c r="A8804" s="2">
        <f t="shared" si="960"/>
        <v>45627</v>
      </c>
      <c r="B8804" s="3">
        <f t="shared" si="961"/>
        <v>45627</v>
      </c>
      <c r="C8804" s="7">
        <v>45627.375</v>
      </c>
      <c r="D8804" s="7">
        <v>45627.375</v>
      </c>
      <c r="E8804" s="5">
        <v>95</v>
      </c>
      <c r="F8804" s="5">
        <v>355.13333333333298</v>
      </c>
      <c r="G8804" s="5">
        <v>-7.6333333333333302</v>
      </c>
      <c r="H8804" s="34" cm="1">
        <f t="array" ref="H8804">SUMPRODUCT(('ESB Networks Summary'!$C$5:$C$17384=Data!D8804)*('ESB Networks Summary'!$E$5:$E$17384))*1000*2-SUMPRODUCT(('ESB Networks Summary'!$C$5:$C$17384=Data!D8804)*('ESB Networks Summary'!$F$5:$F$17384))*1000*2</f>
        <v>2</v>
      </c>
      <c r="I8804" s="5">
        <v>0</v>
      </c>
      <c r="J8804" s="5">
        <v>0</v>
      </c>
      <c r="K8804" s="17">
        <v>1</v>
      </c>
      <c r="L8804" s="52">
        <f t="shared" si="962"/>
        <v>0</v>
      </c>
      <c r="M8804" s="5">
        <v>0</v>
      </c>
      <c r="N8804" s="5">
        <v>0</v>
      </c>
      <c r="O8804" s="96">
        <v>709.17</v>
      </c>
      <c r="P8804" s="5">
        <v>513.79999999999995</v>
      </c>
      <c r="Q8804" s="99">
        <v>59.57</v>
      </c>
      <c r="R8804" s="99">
        <v>27.767000000000003</v>
      </c>
      <c r="S8804" s="99">
        <v>17.934999999999999</v>
      </c>
      <c r="T8804" s="30">
        <f t="shared" si="959"/>
        <v>151.03333333333364</v>
      </c>
      <c r="U8804" s="21">
        <f t="shared" si="963"/>
        <v>0</v>
      </c>
      <c r="V8804" s="21">
        <f t="shared" si="964"/>
        <v>-6.8451916666666644E-4</v>
      </c>
      <c r="W8804" s="21">
        <f t="shared" si="965"/>
        <v>0</v>
      </c>
    </row>
    <row r="8805" spans="1:23">
      <c r="A8805" s="2">
        <f t="shared" si="960"/>
        <v>45627</v>
      </c>
      <c r="B8805" s="3">
        <f t="shared" si="961"/>
        <v>45627</v>
      </c>
      <c r="C8805" s="7">
        <v>45627.395833333336</v>
      </c>
      <c r="D8805" s="7">
        <v>45627.395833333336</v>
      </c>
      <c r="E8805" s="5">
        <v>95</v>
      </c>
      <c r="F8805" s="5">
        <v>641.56666666666604</v>
      </c>
      <c r="G8805" s="5">
        <v>-5.36666666666666</v>
      </c>
      <c r="H8805" s="34" cm="1">
        <f t="array" ref="H8805">SUMPRODUCT(('ESB Networks Summary'!$C$5:$C$17384=Data!D8805)*('ESB Networks Summary'!$E$5:$E$17384))*1000*2-SUMPRODUCT(('ESB Networks Summary'!$C$5:$C$17384=Data!D8805)*('ESB Networks Summary'!$F$5:$F$17384))*1000*2</f>
        <v>4</v>
      </c>
      <c r="I8805" s="5">
        <v>0</v>
      </c>
      <c r="J8805" s="5">
        <v>0</v>
      </c>
      <c r="K8805" s="17">
        <v>1</v>
      </c>
      <c r="L8805" s="52">
        <f t="shared" si="962"/>
        <v>0</v>
      </c>
      <c r="M8805" s="5">
        <v>0</v>
      </c>
      <c r="N8805" s="5">
        <v>23.3</v>
      </c>
      <c r="O8805" s="96">
        <v>709.17</v>
      </c>
      <c r="P8805" s="5">
        <v>856.76666666666597</v>
      </c>
      <c r="Q8805" s="99">
        <v>59.57</v>
      </c>
      <c r="R8805" s="99">
        <v>27.767000000000003</v>
      </c>
      <c r="S8805" s="99">
        <v>17.934999999999999</v>
      </c>
      <c r="T8805" s="30">
        <f t="shared" si="959"/>
        <v>186.5333333333333</v>
      </c>
      <c r="U8805" s="21">
        <f t="shared" si="963"/>
        <v>0</v>
      </c>
      <c r="V8805" s="21">
        <f t="shared" si="964"/>
        <v>-4.8125583333333272E-4</v>
      </c>
      <c r="W8805" s="21">
        <f t="shared" si="965"/>
        <v>0</v>
      </c>
    </row>
    <row r="8806" spans="1:23">
      <c r="A8806" s="2">
        <f t="shared" si="960"/>
        <v>45627</v>
      </c>
      <c r="B8806" s="3">
        <f t="shared" si="961"/>
        <v>45627</v>
      </c>
      <c r="C8806" s="7">
        <v>45627.416666666664</v>
      </c>
      <c r="D8806" s="7">
        <v>45627.416666666664</v>
      </c>
      <c r="E8806" s="5">
        <v>95</v>
      </c>
      <c r="F8806" s="5">
        <v>839.89166666666597</v>
      </c>
      <c r="G8806" s="5">
        <v>-17.108333333333299</v>
      </c>
      <c r="H8806" s="34" cm="1">
        <f t="array" ref="H8806">SUMPRODUCT(('ESB Networks Summary'!$C$5:$C$17384=Data!D8806)*('ESB Networks Summary'!$E$5:$E$17384))*1000*2-SUMPRODUCT(('ESB Networks Summary'!$C$5:$C$17384=Data!D8806)*('ESB Networks Summary'!$F$5:$F$17384))*1000*2</f>
        <v>0</v>
      </c>
      <c r="I8806" s="5">
        <v>0</v>
      </c>
      <c r="J8806" s="5">
        <v>0</v>
      </c>
      <c r="K8806" s="17">
        <v>1</v>
      </c>
      <c r="L8806" s="52">
        <f t="shared" si="962"/>
        <v>0</v>
      </c>
      <c r="M8806" s="5">
        <v>0</v>
      </c>
      <c r="N8806" s="5">
        <v>23.75</v>
      </c>
      <c r="O8806" s="96">
        <v>1101.92</v>
      </c>
      <c r="P8806" s="5">
        <v>1007.0166666666599</v>
      </c>
      <c r="Q8806" s="99">
        <v>427.91</v>
      </c>
      <c r="R8806" s="99">
        <v>27.517000000000003</v>
      </c>
      <c r="S8806" s="99">
        <v>17.686</v>
      </c>
      <c r="T8806" s="30">
        <f t="shared" si="959"/>
        <v>126.26666666666063</v>
      </c>
      <c r="U8806" s="21">
        <f t="shared" si="963"/>
        <v>0</v>
      </c>
      <c r="V8806" s="21">
        <f t="shared" si="964"/>
        <v>-1.5128899166666635E-3</v>
      </c>
      <c r="W8806" s="21">
        <f t="shared" si="965"/>
        <v>0</v>
      </c>
    </row>
    <row r="8807" spans="1:23">
      <c r="A8807" s="2">
        <f t="shared" si="960"/>
        <v>45627</v>
      </c>
      <c r="B8807" s="3">
        <f t="shared" si="961"/>
        <v>45627</v>
      </c>
      <c r="C8807" s="7">
        <v>45627.4375</v>
      </c>
      <c r="D8807" s="7">
        <v>45627.4375</v>
      </c>
      <c r="E8807" s="5">
        <v>95.733333333333306</v>
      </c>
      <c r="F8807" s="5">
        <v>512.23333333333301</v>
      </c>
      <c r="G8807" s="5">
        <v>-309.13333333333298</v>
      </c>
      <c r="H8807" s="34" cm="1">
        <f t="array" ref="H8807">SUMPRODUCT(('ESB Networks Summary'!$C$5:$C$17384=Data!D8807)*('ESB Networks Summary'!$E$5:$E$17384))*1000*2-SUMPRODUCT(('ESB Networks Summary'!$C$5:$C$17384=Data!D8807)*('ESB Networks Summary'!$F$5:$F$17384))*1000*2</f>
        <v>-374</v>
      </c>
      <c r="I8807" s="5">
        <v>757.69999999999902</v>
      </c>
      <c r="J8807" s="5">
        <v>0</v>
      </c>
      <c r="K8807" s="17">
        <v>1</v>
      </c>
      <c r="L8807" s="52">
        <f t="shared" si="962"/>
        <v>0</v>
      </c>
      <c r="M8807" s="5">
        <v>0</v>
      </c>
      <c r="N8807" s="5">
        <v>1185.8333333333301</v>
      </c>
      <c r="O8807" s="96">
        <v>1101.92</v>
      </c>
      <c r="P8807" s="5">
        <v>2192.13333333333</v>
      </c>
      <c r="Q8807" s="99">
        <v>427.91</v>
      </c>
      <c r="R8807" s="99">
        <v>27.517000000000003</v>
      </c>
      <c r="S8807" s="99">
        <v>17.686</v>
      </c>
      <c r="T8807" s="30">
        <f t="shared" si="959"/>
        <v>184.93333333333396</v>
      </c>
      <c r="U8807" s="21">
        <f t="shared" si="963"/>
        <v>0</v>
      </c>
      <c r="V8807" s="21">
        <f t="shared" si="964"/>
        <v>-2.7336660666666637E-2</v>
      </c>
      <c r="W8807" s="21">
        <f t="shared" si="965"/>
        <v>0</v>
      </c>
    </row>
    <row r="8808" spans="1:23">
      <c r="A8808" s="2">
        <f t="shared" si="960"/>
        <v>45627</v>
      </c>
      <c r="B8808" s="3">
        <f t="shared" si="961"/>
        <v>45627</v>
      </c>
      <c r="C8808" s="7">
        <v>45627.458333333336</v>
      </c>
      <c r="D8808" s="7">
        <v>45627.458333333336</v>
      </c>
      <c r="E8808" s="5">
        <v>100</v>
      </c>
      <c r="F8808" s="5">
        <v>-30.3666666666666</v>
      </c>
      <c r="G8808" s="5">
        <v>-463.666666666666</v>
      </c>
      <c r="H8808" s="34" cm="1">
        <f t="array" ref="H8808">SUMPRODUCT(('ESB Networks Summary'!$C$5:$C$17384=Data!D8808)*('ESB Networks Summary'!$E$5:$E$17384))*1000*2-SUMPRODUCT(('ESB Networks Summary'!$C$5:$C$17384=Data!D8808)*('ESB Networks Summary'!$F$5:$F$17384))*1000*2</f>
        <v>-546</v>
      </c>
      <c r="I8808" s="5">
        <v>0</v>
      </c>
      <c r="J8808" s="5">
        <v>0</v>
      </c>
      <c r="K8808" s="17">
        <v>1</v>
      </c>
      <c r="L8808" s="52">
        <f t="shared" si="962"/>
        <v>0</v>
      </c>
      <c r="M8808" s="5">
        <v>0</v>
      </c>
      <c r="N8808" s="5">
        <v>580.73333333333301</v>
      </c>
      <c r="O8808" s="96">
        <v>658.91</v>
      </c>
      <c r="P8808" s="5">
        <v>1258.93333333333</v>
      </c>
      <c r="Q8808" s="99">
        <v>741.86</v>
      </c>
      <c r="R8808" s="99">
        <v>28.013999999999999</v>
      </c>
      <c r="S8808" s="99">
        <v>18.183</v>
      </c>
      <c r="T8808" s="30">
        <f t="shared" si="959"/>
        <v>244.8999999999975</v>
      </c>
      <c r="U8808" s="21">
        <f t="shared" si="963"/>
        <v>0</v>
      </c>
      <c r="V8808" s="21">
        <f t="shared" si="964"/>
        <v>-4.2154254999999939E-2</v>
      </c>
      <c r="W8808" s="21">
        <f t="shared" si="965"/>
        <v>0</v>
      </c>
    </row>
    <row r="8809" spans="1:23">
      <c r="A8809" s="2">
        <f t="shared" si="960"/>
        <v>45627</v>
      </c>
      <c r="B8809" s="3">
        <f t="shared" si="961"/>
        <v>45627</v>
      </c>
      <c r="C8809" s="7">
        <v>45627.479166666664</v>
      </c>
      <c r="D8809" s="7">
        <v>45627.479166666664</v>
      </c>
      <c r="E8809" s="5">
        <v>100</v>
      </c>
      <c r="F8809" s="5">
        <v>-27.5</v>
      </c>
      <c r="G8809" s="5">
        <v>-524.16666666666595</v>
      </c>
      <c r="H8809" s="34" cm="1">
        <f t="array" ref="H8809">SUMPRODUCT(('ESB Networks Summary'!$C$5:$C$17384=Data!D8809)*('ESB Networks Summary'!$E$5:$E$17384))*1000*2-SUMPRODUCT(('ESB Networks Summary'!$C$5:$C$17384=Data!D8809)*('ESB Networks Summary'!$F$5:$F$17384))*1000*2</f>
        <v>-568</v>
      </c>
      <c r="I8809" s="5">
        <v>0</v>
      </c>
      <c r="J8809" s="5">
        <v>0</v>
      </c>
      <c r="K8809" s="17">
        <v>1</v>
      </c>
      <c r="L8809" s="52">
        <f t="shared" si="962"/>
        <v>0</v>
      </c>
      <c r="M8809" s="5">
        <v>0</v>
      </c>
      <c r="N8809" s="5">
        <v>576.33333333333303</v>
      </c>
      <c r="O8809" s="96">
        <v>658.91</v>
      </c>
      <c r="P8809" s="5">
        <v>1266.86666666666</v>
      </c>
      <c r="Q8809" s="99">
        <v>741.86</v>
      </c>
      <c r="R8809" s="99">
        <v>28.013999999999999</v>
      </c>
      <c r="S8809" s="99">
        <v>18.183</v>
      </c>
      <c r="T8809" s="30">
        <f t="shared" si="959"/>
        <v>193.86666666666099</v>
      </c>
      <c r="U8809" s="21">
        <f t="shared" si="963"/>
        <v>0</v>
      </c>
      <c r="V8809" s="21">
        <f t="shared" si="964"/>
        <v>-4.7654612499999936E-2</v>
      </c>
      <c r="W8809" s="21">
        <f t="shared" si="965"/>
        <v>0</v>
      </c>
    </row>
    <row r="8810" spans="1:23">
      <c r="A8810" s="2">
        <f t="shared" si="960"/>
        <v>45627</v>
      </c>
      <c r="B8810" s="3">
        <f t="shared" si="961"/>
        <v>45627</v>
      </c>
      <c r="C8810" s="7">
        <v>45627.5</v>
      </c>
      <c r="D8810" s="7">
        <v>45627.5</v>
      </c>
      <c r="E8810" s="5">
        <v>99.6</v>
      </c>
      <c r="F8810" s="5">
        <v>-196.4</v>
      </c>
      <c r="G8810" s="5">
        <v>-3.5666666666666602</v>
      </c>
      <c r="H8810" s="34" cm="1">
        <f t="array" ref="H8810">SUMPRODUCT(('ESB Networks Summary'!$C$5:$C$17384=Data!D8810)*('ESB Networks Summary'!$E$5:$E$17384))*1000*2-SUMPRODUCT(('ESB Networks Summary'!$C$5:$C$17384=Data!D8810)*('ESB Networks Summary'!$F$5:$F$17384))*1000*2</f>
        <v>10</v>
      </c>
      <c r="I8810" s="5">
        <v>0</v>
      </c>
      <c r="J8810" s="5">
        <v>0</v>
      </c>
      <c r="K8810" s="17">
        <v>1</v>
      </c>
      <c r="L8810" s="52">
        <f t="shared" si="962"/>
        <v>0</v>
      </c>
      <c r="M8810" s="5">
        <v>0</v>
      </c>
      <c r="N8810" s="5">
        <v>558.26666666666597</v>
      </c>
      <c r="O8810" s="96">
        <v>881.93</v>
      </c>
      <c r="P8810" s="5">
        <v>464.23333333333301</v>
      </c>
      <c r="Q8810" s="99">
        <v>561.16</v>
      </c>
      <c r="R8810" s="99">
        <v>28.376999999999999</v>
      </c>
      <c r="S8810" s="99">
        <v>18.545999999999999</v>
      </c>
      <c r="T8810" s="30">
        <f t="shared" si="959"/>
        <v>98.800000000000381</v>
      </c>
      <c r="U8810" s="21">
        <f t="shared" si="963"/>
        <v>0</v>
      </c>
      <c r="V8810" s="21">
        <f t="shared" si="964"/>
        <v>-3.3073699999999941E-4</v>
      </c>
      <c r="W8810" s="21">
        <f t="shared" si="965"/>
        <v>0</v>
      </c>
    </row>
    <row r="8811" spans="1:23">
      <c r="A8811" s="2">
        <f t="shared" si="960"/>
        <v>45627</v>
      </c>
      <c r="B8811" s="3">
        <f t="shared" si="961"/>
        <v>45627</v>
      </c>
      <c r="C8811" s="7">
        <v>45627.520833333336</v>
      </c>
      <c r="D8811" s="7">
        <v>45627.520833333336</v>
      </c>
      <c r="E8811" s="5">
        <v>99</v>
      </c>
      <c r="F8811" s="5">
        <v>22.566666666666599</v>
      </c>
      <c r="G8811" s="5">
        <v>-8.0333333333333297</v>
      </c>
      <c r="H8811" s="34" cm="1">
        <f t="array" ref="H8811">SUMPRODUCT(('ESB Networks Summary'!$C$5:$C$17384=Data!D8811)*('ESB Networks Summary'!$E$5:$E$17384))*1000*2-SUMPRODUCT(('ESB Networks Summary'!$C$5:$C$17384=Data!D8811)*('ESB Networks Summary'!$F$5:$F$17384))*1000*2</f>
        <v>8</v>
      </c>
      <c r="I8811" s="5">
        <v>0</v>
      </c>
      <c r="J8811" s="5">
        <v>0</v>
      </c>
      <c r="K8811" s="17">
        <v>1</v>
      </c>
      <c r="L8811" s="52">
        <f t="shared" si="962"/>
        <v>0</v>
      </c>
      <c r="M8811" s="5">
        <v>0</v>
      </c>
      <c r="N8811" s="5">
        <v>428.666666666666</v>
      </c>
      <c r="O8811" s="96">
        <v>881.93</v>
      </c>
      <c r="P8811" s="5">
        <v>608.73333333333301</v>
      </c>
      <c r="Q8811" s="99">
        <v>561.16</v>
      </c>
      <c r="R8811" s="99">
        <v>28.376999999999999</v>
      </c>
      <c r="S8811" s="99">
        <v>18.545999999999999</v>
      </c>
      <c r="T8811" s="30">
        <f t="shared" si="959"/>
        <v>149.46666666666709</v>
      </c>
      <c r="U8811" s="21">
        <f t="shared" si="963"/>
        <v>0</v>
      </c>
      <c r="V8811" s="21">
        <f t="shared" si="964"/>
        <v>-7.4493099999999968E-4</v>
      </c>
      <c r="W8811" s="21">
        <f t="shared" si="965"/>
        <v>0</v>
      </c>
    </row>
    <row r="8812" spans="1:23">
      <c r="A8812" s="2">
        <f t="shared" si="960"/>
        <v>45627</v>
      </c>
      <c r="B8812" s="3">
        <f t="shared" si="961"/>
        <v>45627</v>
      </c>
      <c r="C8812" s="7">
        <v>45627.541666666664</v>
      </c>
      <c r="D8812" s="7">
        <v>45627.541666666664</v>
      </c>
      <c r="E8812" s="5">
        <v>98.533333333333303</v>
      </c>
      <c r="F8812" s="5">
        <v>-301.474999999999</v>
      </c>
      <c r="G8812" s="5">
        <v>-9.3833333333333293</v>
      </c>
      <c r="H8812" s="34" cm="1">
        <f t="array" ref="H8812">SUMPRODUCT(('ESB Networks Summary'!$C$5:$C$17384=Data!D8812)*('ESB Networks Summary'!$E$5:$E$17384))*1000*2-SUMPRODUCT(('ESB Networks Summary'!$C$5:$C$17384=Data!D8812)*('ESB Networks Summary'!$F$5:$F$17384))*1000*2</f>
        <v>6</v>
      </c>
      <c r="I8812" s="5">
        <v>0</v>
      </c>
      <c r="J8812" s="5">
        <v>0</v>
      </c>
      <c r="K8812" s="17">
        <v>1</v>
      </c>
      <c r="L8812" s="52">
        <f t="shared" si="962"/>
        <v>0</v>
      </c>
      <c r="M8812" s="5">
        <v>0</v>
      </c>
      <c r="N8812" s="5">
        <v>642.57499999999902</v>
      </c>
      <c r="O8812" s="96">
        <v>1015.58</v>
      </c>
      <c r="P8812" s="5">
        <v>496.10833333333301</v>
      </c>
      <c r="Q8812" s="99">
        <v>459.6</v>
      </c>
      <c r="R8812" s="99">
        <v>29.070999999999998</v>
      </c>
      <c r="S8812" s="99">
        <v>19.238999999999997</v>
      </c>
      <c r="T8812" s="30">
        <f t="shared" si="959"/>
        <v>145.62499999999966</v>
      </c>
      <c r="U8812" s="21">
        <f t="shared" si="963"/>
        <v>0</v>
      </c>
      <c r="V8812" s="21">
        <f t="shared" si="964"/>
        <v>-9.0262974999999945E-4</v>
      </c>
      <c r="W8812" s="21">
        <f t="shared" si="965"/>
        <v>0</v>
      </c>
    </row>
    <row r="8813" spans="1:23">
      <c r="A8813" s="2">
        <f t="shared" si="960"/>
        <v>45627</v>
      </c>
      <c r="B8813" s="3">
        <f t="shared" si="961"/>
        <v>45627</v>
      </c>
      <c r="C8813" s="7">
        <v>45627.5625</v>
      </c>
      <c r="D8813" s="7">
        <v>45627.5625</v>
      </c>
      <c r="E8813" s="5">
        <v>96.533333333333303</v>
      </c>
      <c r="F8813" s="5">
        <v>-1403.3999999999901</v>
      </c>
      <c r="G8813" s="5">
        <v>-3.6333333333333302</v>
      </c>
      <c r="H8813" s="34" cm="1">
        <f t="array" ref="H8813">SUMPRODUCT(('ESB Networks Summary'!$C$5:$C$17384=Data!D8813)*('ESB Networks Summary'!$E$5:$E$17384))*1000*2-SUMPRODUCT(('ESB Networks Summary'!$C$5:$C$17384=Data!D8813)*('ESB Networks Summary'!$F$5:$F$17384))*1000*2</f>
        <v>30</v>
      </c>
      <c r="I8813" s="5">
        <v>0</v>
      </c>
      <c r="J8813" s="5">
        <v>0</v>
      </c>
      <c r="K8813" s="17">
        <v>1</v>
      </c>
      <c r="L8813" s="52">
        <f t="shared" si="962"/>
        <v>0</v>
      </c>
      <c r="M8813" s="5">
        <v>0</v>
      </c>
      <c r="N8813" s="5">
        <v>1551.1</v>
      </c>
      <c r="O8813" s="96">
        <v>1015.58</v>
      </c>
      <c r="P8813" s="5">
        <v>580.06666666666604</v>
      </c>
      <c r="Q8813" s="99">
        <v>459.6</v>
      </c>
      <c r="R8813" s="99">
        <v>29.070999999999998</v>
      </c>
      <c r="S8813" s="99">
        <v>19.238999999999997</v>
      </c>
      <c r="T8813" s="30">
        <f t="shared" si="959"/>
        <v>428.73333333332289</v>
      </c>
      <c r="U8813" s="21">
        <f t="shared" si="963"/>
        <v>0</v>
      </c>
      <c r="V8813" s="21">
        <f t="shared" si="964"/>
        <v>-3.4950849999999963E-4</v>
      </c>
      <c r="W8813" s="21">
        <f t="shared" si="965"/>
        <v>0</v>
      </c>
    </row>
    <row r="8814" spans="1:23">
      <c r="A8814" s="2">
        <f t="shared" si="960"/>
        <v>45627</v>
      </c>
      <c r="B8814" s="3">
        <f t="shared" si="961"/>
        <v>45627</v>
      </c>
      <c r="C8814" s="7">
        <v>45627.583333333336</v>
      </c>
      <c r="D8814" s="7">
        <v>45627.583333333336</v>
      </c>
      <c r="E8814" s="5">
        <v>94.133333333333297</v>
      </c>
      <c r="F8814" s="5">
        <v>-223.90833333333299</v>
      </c>
      <c r="G8814" s="5">
        <v>-30.141666666666602</v>
      </c>
      <c r="H8814" s="34" cm="1">
        <f t="array" ref="H8814">SUMPRODUCT(('ESB Networks Summary'!$C$5:$C$17384=Data!D8814)*('ESB Networks Summary'!$E$5:$E$17384))*1000*2-SUMPRODUCT(('ESB Networks Summary'!$C$5:$C$17384=Data!D8814)*('ESB Networks Summary'!$F$5:$F$17384))*1000*2</f>
        <v>6</v>
      </c>
      <c r="I8814" s="5">
        <v>0</v>
      </c>
      <c r="J8814" s="5">
        <v>0</v>
      </c>
      <c r="K8814" s="17">
        <v>1</v>
      </c>
      <c r="L8814" s="52">
        <f t="shared" si="962"/>
        <v>0</v>
      </c>
      <c r="M8814" s="5">
        <v>0</v>
      </c>
      <c r="N8814" s="5">
        <v>954.224999999999</v>
      </c>
      <c r="O8814" s="96">
        <v>455.45</v>
      </c>
      <c r="P8814" s="5">
        <v>864.3</v>
      </c>
      <c r="Q8814" s="99">
        <v>498.64</v>
      </c>
      <c r="R8814" s="99">
        <v>28.687000000000001</v>
      </c>
      <c r="S8814" s="99">
        <v>18.855</v>
      </c>
      <c r="T8814" s="30">
        <f t="shared" si="959"/>
        <v>103.84166666666729</v>
      </c>
      <c r="U8814" s="21">
        <f t="shared" si="963"/>
        <v>0</v>
      </c>
      <c r="V8814" s="21">
        <f t="shared" si="964"/>
        <v>-2.8416056249999937E-3</v>
      </c>
      <c r="W8814" s="21">
        <f t="shared" si="965"/>
        <v>0</v>
      </c>
    </row>
    <row r="8815" spans="1:23">
      <c r="A8815" s="2">
        <f t="shared" si="960"/>
        <v>45627</v>
      </c>
      <c r="B8815" s="3">
        <f t="shared" si="961"/>
        <v>45627</v>
      </c>
      <c r="C8815" s="7">
        <v>45627.604166666664</v>
      </c>
      <c r="D8815" s="7">
        <v>45627.604166666664</v>
      </c>
      <c r="E8815" s="5">
        <v>92.266666666666595</v>
      </c>
      <c r="F8815" s="5">
        <v>-281.03333333333302</v>
      </c>
      <c r="G8815" s="5">
        <v>-0.3</v>
      </c>
      <c r="H8815" s="34" cm="1">
        <f t="array" ref="H8815">SUMPRODUCT(('ESB Networks Summary'!$C$5:$C$17384=Data!D8815)*('ESB Networks Summary'!$E$5:$E$17384))*1000*2-SUMPRODUCT(('ESB Networks Summary'!$C$5:$C$17384=Data!D8815)*('ESB Networks Summary'!$F$5:$F$17384))*1000*2</f>
        <v>-2</v>
      </c>
      <c r="I8815" s="5">
        <v>0</v>
      </c>
      <c r="J8815" s="5">
        <v>0</v>
      </c>
      <c r="K8815" s="17">
        <v>1</v>
      </c>
      <c r="L8815" s="52">
        <f t="shared" si="962"/>
        <v>0</v>
      </c>
      <c r="M8815" s="5">
        <v>0</v>
      </c>
      <c r="N8815" s="5">
        <v>1130.325</v>
      </c>
      <c r="O8815" s="96">
        <v>455.45</v>
      </c>
      <c r="P8815" s="5">
        <v>971.19166666666604</v>
      </c>
      <c r="Q8815" s="99">
        <v>498.64</v>
      </c>
      <c r="R8815" s="99">
        <v>28.687000000000001</v>
      </c>
      <c r="S8815" s="99">
        <v>18.855</v>
      </c>
      <c r="T8815" s="30">
        <f t="shared" si="959"/>
        <v>121.59999999999906</v>
      </c>
      <c r="U8815" s="21">
        <f t="shared" si="963"/>
        <v>0</v>
      </c>
      <c r="V8815" s="21">
        <f t="shared" si="964"/>
        <v>-2.8282499999999996E-5</v>
      </c>
      <c r="W8815" s="21">
        <f t="shared" si="965"/>
        <v>0</v>
      </c>
    </row>
    <row r="8816" spans="1:23">
      <c r="A8816" s="2">
        <f t="shared" si="960"/>
        <v>45627</v>
      </c>
      <c r="B8816" s="3">
        <f t="shared" si="961"/>
        <v>45627</v>
      </c>
      <c r="C8816" s="7">
        <v>45627.625</v>
      </c>
      <c r="D8816" s="7">
        <v>45627.625</v>
      </c>
      <c r="E8816" s="5">
        <v>92</v>
      </c>
      <c r="F8816" s="5">
        <v>437.86666666666599</v>
      </c>
      <c r="G8816" s="5">
        <v>0.1</v>
      </c>
      <c r="H8816" s="34" cm="1">
        <f t="array" ref="H8816">SUMPRODUCT(('ESB Networks Summary'!$C$5:$C$17384=Data!D8816)*('ESB Networks Summary'!$E$5:$E$17384))*1000*2-SUMPRODUCT(('ESB Networks Summary'!$C$5:$C$17384=Data!D8816)*('ESB Networks Summary'!$F$5:$F$17384))*1000*2</f>
        <v>4</v>
      </c>
      <c r="I8816" s="5">
        <v>0</v>
      </c>
      <c r="J8816" s="5">
        <v>0</v>
      </c>
      <c r="K8816" s="17">
        <v>1</v>
      </c>
      <c r="L8816" s="52">
        <f t="shared" si="962"/>
        <v>0</v>
      </c>
      <c r="M8816" s="5">
        <v>0</v>
      </c>
      <c r="N8816" s="5">
        <v>222.53333333333299</v>
      </c>
      <c r="O8816" s="96">
        <v>700.79</v>
      </c>
      <c r="P8816" s="5">
        <v>801.73333333333301</v>
      </c>
      <c r="Q8816" s="99">
        <v>382.16</v>
      </c>
      <c r="R8816" s="99">
        <v>28.774000000000001</v>
      </c>
      <c r="S8816" s="99">
        <v>18.943000000000001</v>
      </c>
      <c r="T8816" s="30">
        <f t="shared" si="959"/>
        <v>141.43333333333408</v>
      </c>
      <c r="U8816" s="21">
        <f t="shared" si="963"/>
        <v>1.4387000000000003E-5</v>
      </c>
      <c r="V8816" s="21">
        <f t="shared" si="964"/>
        <v>0</v>
      </c>
      <c r="W8816" s="21">
        <f t="shared" si="965"/>
        <v>0</v>
      </c>
    </row>
    <row r="8817" spans="1:23">
      <c r="A8817" s="2">
        <f t="shared" si="960"/>
        <v>45627</v>
      </c>
      <c r="B8817" s="3">
        <f t="shared" si="961"/>
        <v>45627</v>
      </c>
      <c r="C8817" s="7">
        <v>45627.645833333336</v>
      </c>
      <c r="D8817" s="7">
        <v>45627.645833333336</v>
      </c>
      <c r="E8817" s="5">
        <v>92</v>
      </c>
      <c r="F8817" s="5">
        <v>-94</v>
      </c>
      <c r="G8817" s="5">
        <v>-3.19999999999999</v>
      </c>
      <c r="H8817" s="34" cm="1">
        <f t="array" ref="H8817">SUMPRODUCT(('ESB Networks Summary'!$C$5:$C$17384=Data!D8817)*('ESB Networks Summary'!$E$5:$E$17384))*1000*2-SUMPRODUCT(('ESB Networks Summary'!$C$5:$C$17384=Data!D8817)*('ESB Networks Summary'!$F$5:$F$17384))*1000*2</f>
        <v>4</v>
      </c>
      <c r="I8817" s="5">
        <v>0</v>
      </c>
      <c r="J8817" s="5">
        <v>0</v>
      </c>
      <c r="K8817" s="17">
        <v>1</v>
      </c>
      <c r="L8817" s="52">
        <f t="shared" si="962"/>
        <v>0</v>
      </c>
      <c r="M8817" s="5">
        <v>0</v>
      </c>
      <c r="N8817" s="5">
        <v>7.1</v>
      </c>
      <c r="O8817" s="96">
        <v>700.79</v>
      </c>
      <c r="P8817" s="5">
        <v>81.3</v>
      </c>
      <c r="Q8817" s="99">
        <v>382.16</v>
      </c>
      <c r="R8817" s="99">
        <v>28.774000000000001</v>
      </c>
      <c r="S8817" s="99">
        <v>18.943000000000001</v>
      </c>
      <c r="T8817" s="30">
        <f t="shared" si="959"/>
        <v>165</v>
      </c>
      <c r="U8817" s="21">
        <f t="shared" si="963"/>
        <v>0</v>
      </c>
      <c r="V8817" s="21">
        <f t="shared" si="964"/>
        <v>-3.030879999999991E-4</v>
      </c>
      <c r="W8817" s="21">
        <f t="shared" si="965"/>
        <v>0</v>
      </c>
    </row>
    <row r="8818" spans="1:23">
      <c r="A8818" s="2">
        <f t="shared" si="960"/>
        <v>45627</v>
      </c>
      <c r="B8818" s="3">
        <f t="shared" si="961"/>
        <v>45627</v>
      </c>
      <c r="C8818" s="7">
        <v>45627.666666666664</v>
      </c>
      <c r="D8818" s="7">
        <v>45627.666666666664</v>
      </c>
      <c r="E8818" s="5">
        <v>91.399999999999906</v>
      </c>
      <c r="F8818" s="5">
        <v>-171.03333333333299</v>
      </c>
      <c r="G8818" s="5">
        <v>0.93333333333333302</v>
      </c>
      <c r="H8818" s="34" cm="1">
        <f t="array" ref="H8818">SUMPRODUCT(('ESB Networks Summary'!$C$5:$C$17384=Data!D8818)*('ESB Networks Summary'!$E$5:$E$17384))*1000*2-SUMPRODUCT(('ESB Networks Summary'!$C$5:$C$17384=Data!D8818)*('ESB Networks Summary'!$F$5:$F$17384))*1000*2</f>
        <v>4</v>
      </c>
      <c r="I8818" s="5">
        <v>0</v>
      </c>
      <c r="J8818" s="5">
        <v>0</v>
      </c>
      <c r="K8818" s="17">
        <v>1</v>
      </c>
      <c r="L8818" s="52">
        <f t="shared" si="962"/>
        <v>0</v>
      </c>
      <c r="M8818" s="5">
        <v>0</v>
      </c>
      <c r="N8818" s="5">
        <v>21.4</v>
      </c>
      <c r="O8818" s="96">
        <v>967.38</v>
      </c>
      <c r="P8818" s="5">
        <v>31.8666666666666</v>
      </c>
      <c r="Q8818" s="99">
        <v>48.41</v>
      </c>
      <c r="R8818" s="99">
        <v>30.439</v>
      </c>
      <c r="S8818" s="99">
        <v>20.606999999999999</v>
      </c>
      <c r="T8818" s="30">
        <f t="shared" si="959"/>
        <v>182.43333333333294</v>
      </c>
      <c r="U8818" s="21">
        <f t="shared" si="963"/>
        <v>1.4204866666666662E-4</v>
      </c>
      <c r="V8818" s="21">
        <f t="shared" si="964"/>
        <v>0</v>
      </c>
      <c r="W8818" s="21">
        <f t="shared" si="965"/>
        <v>0</v>
      </c>
    </row>
    <row r="8819" spans="1:23">
      <c r="A8819" s="2">
        <f t="shared" si="960"/>
        <v>45627</v>
      </c>
      <c r="B8819" s="3">
        <f t="shared" si="961"/>
        <v>45627</v>
      </c>
      <c r="C8819" s="7">
        <v>45627.6875</v>
      </c>
      <c r="D8819" s="7">
        <v>45627.6875</v>
      </c>
      <c r="E8819" s="5">
        <v>91</v>
      </c>
      <c r="F8819" s="5">
        <v>-176.73333333333301</v>
      </c>
      <c r="G8819" s="5">
        <v>0.6</v>
      </c>
      <c r="H8819" s="34" cm="1">
        <f t="array" ref="H8819">SUMPRODUCT(('ESB Networks Summary'!$C$5:$C$17384=Data!D8819)*('ESB Networks Summary'!$E$5:$E$17384))*1000*2-SUMPRODUCT(('ESB Networks Summary'!$C$5:$C$17384=Data!D8819)*('ESB Networks Summary'!$F$5:$F$17384))*1000*2</f>
        <v>2</v>
      </c>
      <c r="I8819" s="5">
        <v>0</v>
      </c>
      <c r="J8819" s="5">
        <v>0</v>
      </c>
      <c r="K8819" s="17">
        <v>1</v>
      </c>
      <c r="L8819" s="52">
        <f t="shared" si="962"/>
        <v>0</v>
      </c>
      <c r="M8819" s="5">
        <v>0</v>
      </c>
      <c r="N8819" s="5">
        <v>21</v>
      </c>
      <c r="O8819" s="96">
        <v>967.38</v>
      </c>
      <c r="P8819" s="5">
        <v>20</v>
      </c>
      <c r="Q8819" s="99">
        <v>48.41</v>
      </c>
      <c r="R8819" s="99">
        <v>30.439</v>
      </c>
      <c r="S8819" s="99">
        <v>20.606999999999999</v>
      </c>
      <c r="T8819" s="30">
        <f t="shared" si="959"/>
        <v>176.333333333333</v>
      </c>
      <c r="U8819" s="21">
        <f t="shared" si="963"/>
        <v>9.1316999999999993E-5</v>
      </c>
      <c r="V8819" s="21">
        <f t="shared" si="964"/>
        <v>0</v>
      </c>
      <c r="W8819" s="21">
        <f t="shared" si="965"/>
        <v>0</v>
      </c>
    </row>
    <row r="8820" spans="1:23">
      <c r="A8820" s="2">
        <f t="shared" si="960"/>
        <v>45627</v>
      </c>
      <c r="B8820" s="3">
        <f t="shared" si="961"/>
        <v>45627</v>
      </c>
      <c r="C8820" s="7">
        <v>45627.708333333336</v>
      </c>
      <c r="D8820" s="7">
        <v>45627.708333333336</v>
      </c>
      <c r="E8820" s="5">
        <v>87.8333333333333</v>
      </c>
      <c r="F8820" s="5">
        <v>-2472.1999999999998</v>
      </c>
      <c r="G8820" s="5">
        <v>-0.86666666666666603</v>
      </c>
      <c r="H8820" s="34" cm="1">
        <f t="array" ref="H8820">SUMPRODUCT(('ESB Networks Summary'!$C$5:$C$17384=Data!D8820)*('ESB Networks Summary'!$E$5:$E$17384))*1000*2-SUMPRODUCT(('ESB Networks Summary'!$C$5:$C$17384=Data!D8820)*('ESB Networks Summary'!$F$5:$F$17384))*1000*2</f>
        <v>14</v>
      </c>
      <c r="I8820" s="5">
        <v>2255.1</v>
      </c>
      <c r="J8820" s="5">
        <v>0</v>
      </c>
      <c r="K8820" s="17">
        <v>1</v>
      </c>
      <c r="L8820" s="52">
        <f t="shared" si="962"/>
        <v>0</v>
      </c>
      <c r="M8820" s="5">
        <v>0</v>
      </c>
      <c r="N8820" s="5">
        <v>2247.8333333333298</v>
      </c>
      <c r="O8820" s="96">
        <v>2870.7</v>
      </c>
      <c r="P8820" s="5">
        <v>6.0333333333333297</v>
      </c>
      <c r="Q8820" s="99">
        <v>0</v>
      </c>
      <c r="R8820" s="99">
        <v>33.410000000000004</v>
      </c>
      <c r="S8820" s="99">
        <v>23.015000000000001</v>
      </c>
      <c r="T8820" s="30">
        <f t="shared" si="959"/>
        <v>229.53333333333649</v>
      </c>
      <c r="U8820" s="21">
        <f t="shared" si="963"/>
        <v>0</v>
      </c>
      <c r="V8820" s="21">
        <f t="shared" si="964"/>
        <v>-9.9731666666666598E-5</v>
      </c>
      <c r="W8820" s="21">
        <f t="shared" si="965"/>
        <v>0</v>
      </c>
    </row>
    <row r="8821" spans="1:23">
      <c r="A8821" s="2">
        <f t="shared" si="960"/>
        <v>45627</v>
      </c>
      <c r="B8821" s="3">
        <f t="shared" si="961"/>
        <v>45627</v>
      </c>
      <c r="C8821" s="7">
        <v>45627.729166666664</v>
      </c>
      <c r="D8821" s="7">
        <v>45627.729166666664</v>
      </c>
      <c r="E8821" s="5">
        <v>84.066666666666606</v>
      </c>
      <c r="F8821" s="5">
        <v>-436.3</v>
      </c>
      <c r="G8821" s="5">
        <v>-0.133333333333333</v>
      </c>
      <c r="H8821" s="34" cm="1">
        <f t="array" ref="H8821">SUMPRODUCT(('ESB Networks Summary'!$C$5:$C$17384=Data!D8821)*('ESB Networks Summary'!$E$5:$E$17384))*1000*2-SUMPRODUCT(('ESB Networks Summary'!$C$5:$C$17384=Data!D8821)*('ESB Networks Summary'!$F$5:$F$17384))*1000*2</f>
        <v>6</v>
      </c>
      <c r="I8821" s="5">
        <v>148.03333333333299</v>
      </c>
      <c r="J8821" s="5">
        <v>0</v>
      </c>
      <c r="K8821" s="17">
        <v>1</v>
      </c>
      <c r="L8821" s="52">
        <f t="shared" si="962"/>
        <v>0</v>
      </c>
      <c r="M8821" s="5">
        <v>0</v>
      </c>
      <c r="N8821" s="5">
        <v>300.8</v>
      </c>
      <c r="O8821" s="96">
        <v>2870.7</v>
      </c>
      <c r="P8821" s="5">
        <v>5</v>
      </c>
      <c r="Q8821" s="99">
        <v>0</v>
      </c>
      <c r="R8821" s="99">
        <v>33.410000000000004</v>
      </c>
      <c r="S8821" s="99">
        <v>23.015000000000001</v>
      </c>
      <c r="T8821" s="30">
        <f t="shared" si="959"/>
        <v>140.36666666666667</v>
      </c>
      <c r="U8821" s="21">
        <f t="shared" si="963"/>
        <v>0</v>
      </c>
      <c r="V8821" s="21">
        <f t="shared" si="964"/>
        <v>-1.5343333333333295E-5</v>
      </c>
      <c r="W8821" s="21">
        <f t="shared" si="965"/>
        <v>0</v>
      </c>
    </row>
    <row r="8822" spans="1:23">
      <c r="A8822" s="2">
        <f t="shared" si="960"/>
        <v>45627</v>
      </c>
      <c r="B8822" s="3">
        <f t="shared" si="961"/>
        <v>45627</v>
      </c>
      <c r="C8822" s="7">
        <v>45627.75</v>
      </c>
      <c r="D8822" s="7">
        <v>45627.75</v>
      </c>
      <c r="E8822" s="5">
        <v>83.566666666666606</v>
      </c>
      <c r="F8822" s="5">
        <v>-268</v>
      </c>
      <c r="G8822" s="5">
        <v>1.86666666666666</v>
      </c>
      <c r="H8822" s="34" cm="1">
        <f t="array" ref="H8822">SUMPRODUCT(('ESB Networks Summary'!$C$5:$C$17384=Data!D8822)*('ESB Networks Summary'!$E$5:$E$17384))*1000*2-SUMPRODUCT(('ESB Networks Summary'!$C$5:$C$17384=Data!D8822)*('ESB Networks Summary'!$F$5:$F$17384))*1000*2</f>
        <v>6</v>
      </c>
      <c r="I8822" s="5">
        <v>0</v>
      </c>
      <c r="J8822" s="5">
        <v>0</v>
      </c>
      <c r="K8822" s="17">
        <v>1</v>
      </c>
      <c r="L8822" s="52">
        <f t="shared" si="962"/>
        <v>0</v>
      </c>
      <c r="M8822" s="5">
        <v>0</v>
      </c>
      <c r="N8822" s="5">
        <v>142.36666666666599</v>
      </c>
      <c r="O8822" s="96">
        <v>1093.78</v>
      </c>
      <c r="P8822" s="5">
        <v>4.43333333333333</v>
      </c>
      <c r="Q8822" s="99">
        <v>0</v>
      </c>
      <c r="R8822" s="99">
        <v>30.776</v>
      </c>
      <c r="S8822" s="99">
        <v>20.380000000000003</v>
      </c>
      <c r="T8822" s="30">
        <f t="shared" si="959"/>
        <v>131.93333333333399</v>
      </c>
      <c r="U8822" s="21">
        <f t="shared" si="963"/>
        <v>2.8724266666666566E-4</v>
      </c>
      <c r="V8822" s="21">
        <f t="shared" si="964"/>
        <v>0</v>
      </c>
      <c r="W8822" s="21">
        <f t="shared" si="965"/>
        <v>0</v>
      </c>
    </row>
    <row r="8823" spans="1:23">
      <c r="A8823" s="2">
        <f t="shared" si="960"/>
        <v>45627</v>
      </c>
      <c r="B8823" s="3">
        <f t="shared" si="961"/>
        <v>45627</v>
      </c>
      <c r="C8823" s="7">
        <v>45627.770833333336</v>
      </c>
      <c r="D8823" s="7">
        <v>45627.770833333336</v>
      </c>
      <c r="E8823" s="5">
        <v>83</v>
      </c>
      <c r="F8823" s="5">
        <v>-232.23333333333301</v>
      </c>
      <c r="G8823" s="5">
        <v>-0.6</v>
      </c>
      <c r="H8823" s="34" cm="1">
        <f t="array" ref="H8823">SUMPRODUCT(('ESB Networks Summary'!$C$5:$C$17384=Data!D8823)*('ESB Networks Summary'!$E$5:$E$17384))*1000*2-SUMPRODUCT(('ESB Networks Summary'!$C$5:$C$17384=Data!D8823)*('ESB Networks Summary'!$F$5:$F$17384))*1000*2</f>
        <v>2</v>
      </c>
      <c r="I8823" s="5">
        <v>0</v>
      </c>
      <c r="J8823" s="5">
        <v>0</v>
      </c>
      <c r="K8823" s="17">
        <v>1</v>
      </c>
      <c r="L8823" s="52">
        <f t="shared" si="962"/>
        <v>0</v>
      </c>
      <c r="M8823" s="5">
        <v>0</v>
      </c>
      <c r="N8823" s="5">
        <v>89.366666666666603</v>
      </c>
      <c r="O8823" s="96">
        <v>1093.78</v>
      </c>
      <c r="P8823" s="5">
        <v>4</v>
      </c>
      <c r="Q8823" s="99">
        <v>0</v>
      </c>
      <c r="R8823" s="99">
        <v>30.776</v>
      </c>
      <c r="S8823" s="99">
        <v>20.380000000000003</v>
      </c>
      <c r="T8823" s="30">
        <f t="shared" si="959"/>
        <v>146.26666666666642</v>
      </c>
      <c r="U8823" s="21">
        <f t="shared" si="963"/>
        <v>0</v>
      </c>
      <c r="V8823" s="21">
        <f t="shared" si="964"/>
        <v>-6.1140000000000001E-5</v>
      </c>
      <c r="W8823" s="21">
        <f t="shared" si="965"/>
        <v>0</v>
      </c>
    </row>
    <row r="8824" spans="1:23">
      <c r="A8824" s="2">
        <f t="shared" si="960"/>
        <v>45627</v>
      </c>
      <c r="B8824" s="3">
        <f t="shared" si="961"/>
        <v>45627</v>
      </c>
      <c r="C8824" s="7">
        <v>45627.791666666664</v>
      </c>
      <c r="D8824" s="7">
        <v>45627.791666666664</v>
      </c>
      <c r="E8824" s="5">
        <v>82.366666666666603</v>
      </c>
      <c r="F8824" s="5">
        <v>-168.25</v>
      </c>
      <c r="G8824" s="5">
        <v>0.25833333333333303</v>
      </c>
      <c r="H8824" s="34" cm="1">
        <f t="array" ref="H8824">SUMPRODUCT(('ESB Networks Summary'!$C$5:$C$17384=Data!D8824)*('ESB Networks Summary'!$E$5:$E$17384))*1000*2-SUMPRODUCT(('ESB Networks Summary'!$C$5:$C$17384=Data!D8824)*('ESB Networks Summary'!$F$5:$F$17384))*1000*2</f>
        <v>4</v>
      </c>
      <c r="I8824" s="5">
        <v>0</v>
      </c>
      <c r="J8824" s="5">
        <v>0</v>
      </c>
      <c r="K8824" s="17">
        <v>1</v>
      </c>
      <c r="L8824" s="52">
        <f t="shared" si="962"/>
        <v>0</v>
      </c>
      <c r="M8824" s="5">
        <v>0</v>
      </c>
      <c r="N8824" s="5">
        <v>3.5666666666666602</v>
      </c>
      <c r="O8824" s="96">
        <v>2136.83</v>
      </c>
      <c r="P8824" s="5">
        <v>4</v>
      </c>
      <c r="Q8824" s="99">
        <v>0</v>
      </c>
      <c r="R8824" s="99">
        <v>28.292999999999999</v>
      </c>
      <c r="S8824" s="99">
        <v>18.462</v>
      </c>
      <c r="T8824" s="30">
        <f t="shared" si="959"/>
        <v>168.94166666666666</v>
      </c>
      <c r="U8824" s="21">
        <f t="shared" si="963"/>
        <v>3.6545124999999951E-5</v>
      </c>
      <c r="V8824" s="21">
        <f t="shared" si="964"/>
        <v>0</v>
      </c>
      <c r="W8824" s="21">
        <f t="shared" si="965"/>
        <v>0</v>
      </c>
    </row>
    <row r="8825" spans="1:23">
      <c r="A8825" s="2">
        <f t="shared" si="960"/>
        <v>45627</v>
      </c>
      <c r="B8825" s="3">
        <f t="shared" si="961"/>
        <v>45627</v>
      </c>
      <c r="C8825" s="7">
        <v>45627.8125</v>
      </c>
      <c r="D8825" s="7">
        <v>45627.8125</v>
      </c>
      <c r="E8825" s="5">
        <v>82</v>
      </c>
      <c r="F8825" s="5">
        <v>-178.5</v>
      </c>
      <c r="G8825" s="5">
        <v>-0.66666666666666596</v>
      </c>
      <c r="H8825" s="34" cm="1">
        <f t="array" ref="H8825">SUMPRODUCT(('ESB Networks Summary'!$C$5:$C$17384=Data!D8825)*('ESB Networks Summary'!$E$5:$E$17384))*1000*2-SUMPRODUCT(('ESB Networks Summary'!$C$5:$C$17384=Data!D8825)*('ESB Networks Summary'!$F$5:$F$17384))*1000*2</f>
        <v>4</v>
      </c>
      <c r="I8825" s="5">
        <v>0</v>
      </c>
      <c r="J8825" s="5">
        <v>0</v>
      </c>
      <c r="K8825" s="17">
        <v>1</v>
      </c>
      <c r="L8825" s="52">
        <f t="shared" si="962"/>
        <v>0</v>
      </c>
      <c r="M8825" s="5">
        <v>0</v>
      </c>
      <c r="N8825" s="5">
        <v>22.2</v>
      </c>
      <c r="O8825" s="96">
        <v>2136.83</v>
      </c>
      <c r="P8825" s="5">
        <v>4</v>
      </c>
      <c r="Q8825" s="99">
        <v>0</v>
      </c>
      <c r="R8825" s="99">
        <v>28.292999999999999</v>
      </c>
      <c r="S8825" s="99">
        <v>18.462</v>
      </c>
      <c r="T8825" s="30">
        <f t="shared" si="959"/>
        <v>159.63333333333333</v>
      </c>
      <c r="U8825" s="21">
        <f t="shared" si="963"/>
        <v>0</v>
      </c>
      <c r="V8825" s="21">
        <f t="shared" si="964"/>
        <v>-6.1539999999999943E-5</v>
      </c>
      <c r="W8825" s="21">
        <f t="shared" si="965"/>
        <v>0</v>
      </c>
    </row>
    <row r="8826" spans="1:23">
      <c r="A8826" s="2">
        <f t="shared" si="960"/>
        <v>45627</v>
      </c>
      <c r="B8826" s="3">
        <f t="shared" si="961"/>
        <v>45627</v>
      </c>
      <c r="C8826" s="7">
        <v>45627.833333333336</v>
      </c>
      <c r="D8826" s="7">
        <v>45627.833333333336</v>
      </c>
      <c r="E8826" s="5">
        <v>81.599999999999994</v>
      </c>
      <c r="F8826" s="5">
        <v>-196.5</v>
      </c>
      <c r="G8826" s="5">
        <v>-11.299999999999899</v>
      </c>
      <c r="H8826" s="34" cm="1">
        <f t="array" ref="H8826">SUMPRODUCT(('ESB Networks Summary'!$C$5:$C$17384=Data!D8826)*('ESB Networks Summary'!$E$5:$E$17384))*1000*2-SUMPRODUCT(('ESB Networks Summary'!$C$5:$C$17384=Data!D8826)*('ESB Networks Summary'!$F$5:$F$17384))*1000*2</f>
        <v>2</v>
      </c>
      <c r="I8826" s="5">
        <v>0</v>
      </c>
      <c r="J8826" s="5">
        <v>0</v>
      </c>
      <c r="K8826" s="17">
        <v>1</v>
      </c>
      <c r="L8826" s="52">
        <f t="shared" si="962"/>
        <v>0</v>
      </c>
      <c r="M8826" s="5">
        <v>0</v>
      </c>
      <c r="N8826" s="5">
        <v>25.466666666666601</v>
      </c>
      <c r="O8826" s="96">
        <v>231.59</v>
      </c>
      <c r="P8826" s="5">
        <v>4</v>
      </c>
      <c r="Q8826" s="99">
        <v>0</v>
      </c>
      <c r="R8826" s="99">
        <v>27.647000000000002</v>
      </c>
      <c r="S8826" s="99">
        <v>17.815999999999999</v>
      </c>
      <c r="T8826" s="30">
        <f t="shared" si="959"/>
        <v>163.73333333333349</v>
      </c>
      <c r="U8826" s="21">
        <f t="shared" si="963"/>
        <v>0</v>
      </c>
      <c r="V8826" s="21">
        <f t="shared" si="964"/>
        <v>-1.006603999999991E-3</v>
      </c>
      <c r="W8826" s="21">
        <f t="shared" si="965"/>
        <v>0</v>
      </c>
    </row>
    <row r="8827" spans="1:23">
      <c r="A8827" s="2">
        <f t="shared" si="960"/>
        <v>45627</v>
      </c>
      <c r="B8827" s="3">
        <f t="shared" si="961"/>
        <v>45627</v>
      </c>
      <c r="C8827" s="7">
        <v>45627.854166666664</v>
      </c>
      <c r="D8827" s="7">
        <v>45627.854166666664</v>
      </c>
      <c r="E8827" s="5">
        <v>80.533333333333303</v>
      </c>
      <c r="F8827" s="5">
        <v>-729.19999999999902</v>
      </c>
      <c r="G8827" s="5">
        <v>1.9666666666666599</v>
      </c>
      <c r="H8827" s="34" cm="1">
        <f t="array" ref="H8827">SUMPRODUCT(('ESB Networks Summary'!$C$5:$C$17384=Data!D8827)*('ESB Networks Summary'!$E$5:$E$17384))*1000*2-SUMPRODUCT(('ESB Networks Summary'!$C$5:$C$17384=Data!D8827)*('ESB Networks Summary'!$F$5:$F$17384))*1000*2</f>
        <v>6</v>
      </c>
      <c r="I8827" s="5">
        <v>0</v>
      </c>
      <c r="J8827" s="5">
        <v>0</v>
      </c>
      <c r="K8827" s="17">
        <v>1</v>
      </c>
      <c r="L8827" s="52">
        <f t="shared" si="962"/>
        <v>0</v>
      </c>
      <c r="M8827" s="5">
        <v>403.6</v>
      </c>
      <c r="N8827" s="5">
        <v>616.06666666666604</v>
      </c>
      <c r="O8827" s="96">
        <v>231.59</v>
      </c>
      <c r="P8827" s="5">
        <v>4</v>
      </c>
      <c r="Q8827" s="99">
        <v>0</v>
      </c>
      <c r="R8827" s="99">
        <v>27.647000000000002</v>
      </c>
      <c r="S8827" s="99">
        <v>17.815999999999999</v>
      </c>
      <c r="T8827" s="30">
        <f t="shared" si="959"/>
        <v>119.09999999999968</v>
      </c>
      <c r="U8827" s="21">
        <f t="shared" si="963"/>
        <v>2.7186216666666576E-4</v>
      </c>
      <c r="V8827" s="21">
        <f t="shared" si="964"/>
        <v>0</v>
      </c>
      <c r="W8827" s="21">
        <f t="shared" si="965"/>
        <v>0</v>
      </c>
    </row>
    <row r="8828" spans="1:23">
      <c r="A8828" s="2">
        <f t="shared" si="960"/>
        <v>45627</v>
      </c>
      <c r="B8828" s="3">
        <f t="shared" si="961"/>
        <v>45627</v>
      </c>
      <c r="C8828" s="7">
        <v>45627.875</v>
      </c>
      <c r="D8828" s="7">
        <v>45627.875</v>
      </c>
      <c r="E8828" s="5">
        <v>79</v>
      </c>
      <c r="F8828" s="5">
        <v>-246.708333333333</v>
      </c>
      <c r="G8828" s="5">
        <v>-0.22499999999999901</v>
      </c>
      <c r="H8828" s="34" cm="1">
        <f t="array" ref="H8828">SUMPRODUCT(('ESB Networks Summary'!$C$5:$C$17384=Data!D8828)*('ESB Networks Summary'!$E$5:$E$17384))*1000*2-SUMPRODUCT(('ESB Networks Summary'!$C$5:$C$17384=Data!D8828)*('ESB Networks Summary'!$F$5:$F$17384))*1000*2</f>
        <v>2</v>
      </c>
      <c r="I8828" s="5">
        <v>0</v>
      </c>
      <c r="J8828" s="5">
        <v>0</v>
      </c>
      <c r="K8828" s="17">
        <v>1</v>
      </c>
      <c r="L8828" s="52">
        <f t="shared" si="962"/>
        <v>0</v>
      </c>
      <c r="M8828" s="5">
        <v>0</v>
      </c>
      <c r="N8828" s="5">
        <v>104.516666666666</v>
      </c>
      <c r="O8828" s="96">
        <v>159.25</v>
      </c>
      <c r="P8828" s="5">
        <v>4</v>
      </c>
      <c r="Q8828" s="99">
        <v>0</v>
      </c>
      <c r="R8828" s="99">
        <v>26.475999999999999</v>
      </c>
      <c r="S8828" s="99">
        <v>16.645</v>
      </c>
      <c r="T8828" s="30">
        <f t="shared" si="959"/>
        <v>145.96666666666701</v>
      </c>
      <c r="U8828" s="21">
        <f t="shared" si="963"/>
        <v>0</v>
      </c>
      <c r="V8828" s="21">
        <f t="shared" si="964"/>
        <v>-1.8725624999999919E-5</v>
      </c>
      <c r="W8828" s="21">
        <f t="shared" si="965"/>
        <v>0</v>
      </c>
    </row>
    <row r="8829" spans="1:23">
      <c r="A8829" s="2">
        <f t="shared" si="960"/>
        <v>45627</v>
      </c>
      <c r="B8829" s="3">
        <f t="shared" si="961"/>
        <v>45627</v>
      </c>
      <c r="C8829" s="7">
        <v>45627.895833333336</v>
      </c>
      <c r="D8829" s="7">
        <v>45627.895833333336</v>
      </c>
      <c r="E8829" s="5">
        <v>78.599999999999994</v>
      </c>
      <c r="F8829" s="5">
        <v>-248.333333333333</v>
      </c>
      <c r="G8829" s="5">
        <v>-2.86666666666666</v>
      </c>
      <c r="H8829" s="34" cm="1">
        <f t="array" ref="H8829">SUMPRODUCT(('ESB Networks Summary'!$C$5:$C$17384=Data!D8829)*('ESB Networks Summary'!$E$5:$E$17384))*1000*2-SUMPRODUCT(('ESB Networks Summary'!$C$5:$C$17384=Data!D8829)*('ESB Networks Summary'!$F$5:$F$17384))*1000*2</f>
        <v>4</v>
      </c>
      <c r="I8829" s="5">
        <v>0</v>
      </c>
      <c r="J8829" s="5">
        <v>0</v>
      </c>
      <c r="K8829" s="17">
        <v>1</v>
      </c>
      <c r="L8829" s="52">
        <f t="shared" si="962"/>
        <v>0</v>
      </c>
      <c r="M8829" s="5">
        <v>0</v>
      </c>
      <c r="N8829" s="5">
        <v>84.8</v>
      </c>
      <c r="O8829" s="96">
        <v>159.25</v>
      </c>
      <c r="P8829" s="5">
        <v>3.86666666666666</v>
      </c>
      <c r="Q8829" s="99">
        <v>0</v>
      </c>
      <c r="R8829" s="99">
        <v>26.475999999999999</v>
      </c>
      <c r="S8829" s="99">
        <v>16.645</v>
      </c>
      <c r="T8829" s="30">
        <f t="shared" si="959"/>
        <v>164.53333333333302</v>
      </c>
      <c r="U8829" s="21">
        <f t="shared" si="963"/>
        <v>0</v>
      </c>
      <c r="V8829" s="21">
        <f t="shared" si="964"/>
        <v>-2.3857833333333278E-4</v>
      </c>
      <c r="W8829" s="21">
        <f t="shared" si="965"/>
        <v>0</v>
      </c>
    </row>
    <row r="8830" spans="1:23">
      <c r="A8830" s="2">
        <f t="shared" si="960"/>
        <v>45627</v>
      </c>
      <c r="B8830" s="3">
        <f t="shared" si="961"/>
        <v>45627</v>
      </c>
      <c r="C8830" s="7">
        <v>45627.916666666664</v>
      </c>
      <c r="D8830" s="7">
        <v>45627.916666666664</v>
      </c>
      <c r="E8830" s="5">
        <v>78</v>
      </c>
      <c r="F8830" s="5">
        <v>-228.458333333333</v>
      </c>
      <c r="G8830" s="5">
        <v>0.625</v>
      </c>
      <c r="H8830" s="34" cm="1">
        <f t="array" ref="H8830">SUMPRODUCT(('ESB Networks Summary'!$C$5:$C$17384=Data!D8830)*('ESB Networks Summary'!$E$5:$E$17384))*1000*2-SUMPRODUCT(('ESB Networks Summary'!$C$5:$C$17384=Data!D8830)*('ESB Networks Summary'!$F$5:$F$17384))*1000*2</f>
        <v>2</v>
      </c>
      <c r="I8830" s="5">
        <v>0</v>
      </c>
      <c r="J8830" s="5">
        <v>0</v>
      </c>
      <c r="K8830" s="17">
        <v>1</v>
      </c>
      <c r="L8830" s="52">
        <f t="shared" si="962"/>
        <v>0</v>
      </c>
      <c r="M8830" s="5">
        <v>0</v>
      </c>
      <c r="N8830" s="5">
        <v>64.1666666666666</v>
      </c>
      <c r="O8830" s="96">
        <v>1478.67</v>
      </c>
      <c r="P8830" s="5">
        <v>3.2333333333333298</v>
      </c>
      <c r="Q8830" s="99">
        <v>0</v>
      </c>
      <c r="R8830" s="99">
        <v>24.747999999999998</v>
      </c>
      <c r="S8830" s="99">
        <v>14.916</v>
      </c>
      <c r="T8830" s="30">
        <f t="shared" si="959"/>
        <v>168.14999999999972</v>
      </c>
      <c r="U8830" s="21">
        <f t="shared" si="963"/>
        <v>7.7337499999999989E-5</v>
      </c>
      <c r="V8830" s="21">
        <f t="shared" si="964"/>
        <v>0</v>
      </c>
      <c r="W8830" s="21">
        <f t="shared" si="965"/>
        <v>0</v>
      </c>
    </row>
    <row r="8831" spans="1:23">
      <c r="A8831" s="2">
        <f t="shared" si="960"/>
        <v>45627</v>
      </c>
      <c r="B8831" s="3">
        <f t="shared" si="961"/>
        <v>45627</v>
      </c>
      <c r="C8831" s="7">
        <v>45627.9375</v>
      </c>
      <c r="D8831" s="7">
        <v>45627.9375</v>
      </c>
      <c r="E8831" s="5">
        <v>77.3</v>
      </c>
      <c r="F8831" s="5">
        <v>-242.333333333333</v>
      </c>
      <c r="G8831" s="5">
        <v>-0.8</v>
      </c>
      <c r="H8831" s="34" cm="1">
        <f t="array" ref="H8831">SUMPRODUCT(('ESB Networks Summary'!$C$5:$C$17384=Data!D8831)*('ESB Networks Summary'!$E$5:$E$17384))*1000*2-SUMPRODUCT(('ESB Networks Summary'!$C$5:$C$17384=Data!D8831)*('ESB Networks Summary'!$F$5:$F$17384))*1000*2</f>
        <v>4</v>
      </c>
      <c r="I8831" s="5">
        <v>0</v>
      </c>
      <c r="J8831" s="5">
        <v>0</v>
      </c>
      <c r="K8831" s="17">
        <v>1</v>
      </c>
      <c r="L8831" s="52">
        <f t="shared" si="962"/>
        <v>0</v>
      </c>
      <c r="M8831" s="5">
        <v>0</v>
      </c>
      <c r="N8831" s="5">
        <v>109.533333333333</v>
      </c>
      <c r="O8831" s="96">
        <v>1478.67</v>
      </c>
      <c r="P8831" s="5">
        <v>3</v>
      </c>
      <c r="Q8831" s="99">
        <v>0</v>
      </c>
      <c r="R8831" s="99">
        <v>24.747999999999998</v>
      </c>
      <c r="S8831" s="99">
        <v>14.916</v>
      </c>
      <c r="T8831" s="30">
        <f t="shared" si="959"/>
        <v>135</v>
      </c>
      <c r="U8831" s="21">
        <f t="shared" si="963"/>
        <v>0</v>
      </c>
      <c r="V8831" s="21">
        <f t="shared" si="964"/>
        <v>-5.9664000000000003E-5</v>
      </c>
      <c r="W8831" s="21">
        <f t="shared" si="965"/>
        <v>0</v>
      </c>
    </row>
    <row r="8832" spans="1:23">
      <c r="A8832" s="2">
        <f t="shared" si="960"/>
        <v>45627</v>
      </c>
      <c r="B8832" s="3">
        <f t="shared" si="961"/>
        <v>45627</v>
      </c>
      <c r="C8832" s="7">
        <v>45627.958333333336</v>
      </c>
      <c r="D8832" s="7">
        <v>45627.958333333336</v>
      </c>
      <c r="E8832" s="5">
        <v>76.466666666666598</v>
      </c>
      <c r="F8832" s="5">
        <v>-652</v>
      </c>
      <c r="G8832" s="5">
        <v>-58.766666666666602</v>
      </c>
      <c r="H8832" s="34" cm="1">
        <f t="array" ref="H8832">SUMPRODUCT(('ESB Networks Summary'!$C$5:$C$17384=Data!D8832)*('ESB Networks Summary'!$E$5:$E$17384))*1000*2-SUMPRODUCT(('ESB Networks Summary'!$C$5:$C$17384=Data!D8832)*('ESB Networks Summary'!$F$5:$F$17384))*1000*2</f>
        <v>6</v>
      </c>
      <c r="I8832" s="5">
        <v>0</v>
      </c>
      <c r="J8832" s="5">
        <v>0</v>
      </c>
      <c r="K8832" s="17">
        <v>1</v>
      </c>
      <c r="L8832" s="52">
        <f t="shared" si="962"/>
        <v>0</v>
      </c>
      <c r="M8832" s="5">
        <v>0</v>
      </c>
      <c r="N8832" s="5">
        <v>453.76666666666603</v>
      </c>
      <c r="O8832" s="96">
        <v>727.87</v>
      </c>
      <c r="P8832" s="5">
        <v>3</v>
      </c>
      <c r="Q8832" s="99">
        <v>0</v>
      </c>
      <c r="R8832" s="99">
        <v>13.984999999999999</v>
      </c>
      <c r="S8832" s="99">
        <v>9.92</v>
      </c>
      <c r="T8832" s="30">
        <f t="shared" si="959"/>
        <v>142.46666666666738</v>
      </c>
      <c r="U8832" s="21">
        <f t="shared" si="963"/>
        <v>0</v>
      </c>
      <c r="V8832" s="21">
        <f t="shared" si="964"/>
        <v>-2.9148266666666634E-3</v>
      </c>
      <c r="W8832" s="21">
        <f t="shared" si="965"/>
        <v>0</v>
      </c>
    </row>
    <row r="8833" spans="1:23">
      <c r="A8833" s="2">
        <f t="shared" si="960"/>
        <v>45627</v>
      </c>
      <c r="B8833" s="3">
        <f t="shared" si="961"/>
        <v>45627</v>
      </c>
      <c r="C8833" s="7">
        <v>45627.979166666664</v>
      </c>
      <c r="D8833" s="7">
        <v>45627.979166666664</v>
      </c>
      <c r="E8833" s="5">
        <v>75.066666666666606</v>
      </c>
      <c r="F8833" s="5">
        <v>-239.166666666666</v>
      </c>
      <c r="G8833" s="5">
        <v>-0.76666666666666605</v>
      </c>
      <c r="H8833" s="34" cm="1">
        <f t="array" ref="H8833">SUMPRODUCT(('ESB Networks Summary'!$C$5:$C$17384=Data!D8833)*('ESB Networks Summary'!$E$5:$E$17384))*1000*2-SUMPRODUCT(('ESB Networks Summary'!$C$5:$C$17384=Data!D8833)*('ESB Networks Summary'!$F$5:$F$17384))*1000*2</f>
        <v>2</v>
      </c>
      <c r="I8833" s="5">
        <v>0</v>
      </c>
      <c r="J8833" s="5">
        <v>0</v>
      </c>
      <c r="K8833" s="17">
        <v>1</v>
      </c>
      <c r="L8833" s="52">
        <f t="shared" si="962"/>
        <v>0</v>
      </c>
      <c r="M8833" s="5">
        <v>0</v>
      </c>
      <c r="N8833" s="5">
        <v>60.366666666666603</v>
      </c>
      <c r="O8833" s="96">
        <v>727.87</v>
      </c>
      <c r="P8833" s="5">
        <v>3.6666666666666599</v>
      </c>
      <c r="Q8833" s="99">
        <v>0</v>
      </c>
      <c r="R8833" s="99">
        <v>13.984999999999999</v>
      </c>
      <c r="S8833" s="99">
        <v>9.92</v>
      </c>
      <c r="T8833" s="30">
        <f t="shared" si="959"/>
        <v>181.69999999999939</v>
      </c>
      <c r="U8833" s="21">
        <f t="shared" si="963"/>
        <v>0</v>
      </c>
      <c r="V8833" s="21">
        <f t="shared" si="964"/>
        <v>-3.8026666666666632E-5</v>
      </c>
      <c r="W8833" s="21">
        <f t="shared" si="965"/>
        <v>0</v>
      </c>
    </row>
    <row r="8834" spans="1:23">
      <c r="A8834" s="2">
        <f t="shared" si="960"/>
        <v>45627</v>
      </c>
      <c r="B8834" s="3">
        <f t="shared" si="961"/>
        <v>45628</v>
      </c>
      <c r="C8834" s="7">
        <v>45628</v>
      </c>
      <c r="D8834" s="7">
        <v>45628</v>
      </c>
      <c r="E8834" s="5">
        <v>75</v>
      </c>
      <c r="F8834" s="5">
        <v>-188</v>
      </c>
      <c r="G8834" s="5">
        <v>0.233333333333333</v>
      </c>
      <c r="H8834" s="34" cm="1">
        <f t="array" ref="H8834">SUMPRODUCT(('ESB Networks Summary'!$C$5:$C$17384=Data!D8834)*('ESB Networks Summary'!$E$5:$E$17384))*1000*2-SUMPRODUCT(('ESB Networks Summary'!$C$5:$C$17384=Data!D8834)*('ESB Networks Summary'!$F$5:$F$17384))*1000*2</f>
        <v>4</v>
      </c>
      <c r="I8834" s="5">
        <v>0</v>
      </c>
      <c r="J8834" s="5">
        <v>0</v>
      </c>
      <c r="K8834" s="17">
        <v>1</v>
      </c>
      <c r="L8834" s="52">
        <f t="shared" si="962"/>
        <v>0</v>
      </c>
      <c r="M8834" s="5">
        <v>0</v>
      </c>
      <c r="N8834" s="5">
        <v>17.433333333333302</v>
      </c>
      <c r="O8834" s="96">
        <v>55.8</v>
      </c>
      <c r="P8834" s="5">
        <v>4</v>
      </c>
      <c r="Q8834" s="99">
        <v>0</v>
      </c>
      <c r="R8834" s="99">
        <v>13.487</v>
      </c>
      <c r="S8834" s="99">
        <v>9.4220000000000006</v>
      </c>
      <c r="T8834" s="30">
        <f t="shared" ref="T8834:T8897" si="966">P8834+G8834-N8834-F8834</f>
        <v>174.80000000000004</v>
      </c>
      <c r="U8834" s="21">
        <f t="shared" si="963"/>
        <v>1.573483333333331E-5</v>
      </c>
      <c r="V8834" s="21">
        <f t="shared" si="964"/>
        <v>0</v>
      </c>
      <c r="W8834" s="21">
        <f t="shared" si="965"/>
        <v>0</v>
      </c>
    </row>
    <row r="8835" spans="1:23">
      <c r="A8835" s="2">
        <f t="shared" ref="A8835:A8898" si="967">DATE(YEAR(C8835),MONTH(C8835),1)</f>
        <v>45627</v>
      </c>
      <c r="B8835" s="3">
        <f t="shared" ref="B8835:B8898" si="968">DATE(YEAR(C8835),MONTH(C8835),DAY(C8835))</f>
        <v>45628</v>
      </c>
      <c r="C8835" s="7">
        <v>45628.020833333336</v>
      </c>
      <c r="D8835" s="7">
        <v>45628.020833333336</v>
      </c>
      <c r="E8835" s="5">
        <v>74</v>
      </c>
      <c r="F8835" s="5">
        <v>-186.5</v>
      </c>
      <c r="G8835" s="5">
        <v>-1.36666666666666</v>
      </c>
      <c r="H8835" s="34" cm="1">
        <f t="array" ref="H8835">SUMPRODUCT(('ESB Networks Summary'!$C$5:$C$17384=Data!D8835)*('ESB Networks Summary'!$E$5:$E$17384))*1000*2-SUMPRODUCT(('ESB Networks Summary'!$C$5:$C$17384=Data!D8835)*('ESB Networks Summary'!$F$5:$F$17384))*1000*2</f>
        <v>2</v>
      </c>
      <c r="I8835" s="5">
        <v>0</v>
      </c>
      <c r="J8835" s="5">
        <v>0</v>
      </c>
      <c r="K8835" s="17">
        <v>1</v>
      </c>
      <c r="L8835" s="52">
        <f t="shared" ref="L8835:L8898" si="969">IF(AND(K8835=2,K8834&lt;2),1,0)</f>
        <v>0</v>
      </c>
      <c r="M8835" s="5">
        <v>0</v>
      </c>
      <c r="N8835" s="5">
        <v>23.066666666666599</v>
      </c>
      <c r="O8835" s="96">
        <v>55.8</v>
      </c>
      <c r="P8835" s="5">
        <v>4</v>
      </c>
      <c r="Q8835" s="99">
        <v>0</v>
      </c>
      <c r="R8835" s="99">
        <v>13.487</v>
      </c>
      <c r="S8835" s="99">
        <v>9.4220000000000006</v>
      </c>
      <c r="T8835" s="30">
        <f t="shared" si="966"/>
        <v>166.06666666666675</v>
      </c>
      <c r="U8835" s="21">
        <f t="shared" ref="U8835:U8898" si="970">IF(G8835&gt;0, G8835/1000*R8835/2,0)/100</f>
        <v>0</v>
      </c>
      <c r="V8835" s="21">
        <f t="shared" ref="V8835:V8898" si="971">IF(G8835&lt;0, G8835/1000*S8835/2,0)/100</f>
        <v>-6.4383666666666367E-5</v>
      </c>
      <c r="W8835" s="21">
        <f t="shared" ref="W8835:W8898" si="972">IF(J8835&gt;P8835,J8835/1000/2*R8835/100,0)</f>
        <v>0</v>
      </c>
    </row>
    <row r="8836" spans="1:23">
      <c r="A8836" s="2">
        <f t="shared" si="967"/>
        <v>45627</v>
      </c>
      <c r="B8836" s="3">
        <f t="shared" si="968"/>
        <v>45628</v>
      </c>
      <c r="C8836" s="7">
        <v>45628.041666666664</v>
      </c>
      <c r="D8836" s="7">
        <v>45628.041666666664</v>
      </c>
      <c r="E8836" s="5">
        <v>77.216666666666598</v>
      </c>
      <c r="F8836" s="5">
        <v>3227.9249999999902</v>
      </c>
      <c r="G8836" s="5">
        <v>3686.4416666666598</v>
      </c>
      <c r="H8836" s="34" cm="1">
        <f t="array" ref="H8836">SUMPRODUCT(('ESB Networks Summary'!$C$5:$C$17384=Data!D8836)*('ESB Networks Summary'!$E$5:$E$17384))*1000*2-SUMPRODUCT(('ESB Networks Summary'!$C$5:$C$17384=Data!D8836)*('ESB Networks Summary'!$F$5:$F$17384))*1000*2</f>
        <v>3784</v>
      </c>
      <c r="I8836" s="5">
        <v>0</v>
      </c>
      <c r="J8836" s="5">
        <v>0</v>
      </c>
      <c r="K8836" s="17">
        <v>1</v>
      </c>
      <c r="L8836" s="52">
        <f t="shared" si="969"/>
        <v>0</v>
      </c>
      <c r="M8836" s="5">
        <v>0</v>
      </c>
      <c r="N8836" s="5">
        <v>3.6</v>
      </c>
      <c r="O8836" s="96">
        <v>18.600000000000001</v>
      </c>
      <c r="P8836" s="5">
        <v>2.7666666666666599</v>
      </c>
      <c r="Q8836" s="99">
        <v>0</v>
      </c>
      <c r="R8836" s="99">
        <v>12.592000000000001</v>
      </c>
      <c r="S8836" s="99">
        <v>8.5280000000000005</v>
      </c>
      <c r="T8836" s="30">
        <f t="shared" si="966"/>
        <v>457.68333333333658</v>
      </c>
      <c r="U8836" s="21">
        <f t="shared" si="970"/>
        <v>0.23209836733333294</v>
      </c>
      <c r="V8836" s="21">
        <f t="shared" si="971"/>
        <v>0</v>
      </c>
      <c r="W8836" s="21">
        <f t="shared" si="972"/>
        <v>0</v>
      </c>
    </row>
    <row r="8837" spans="1:23">
      <c r="A8837" s="2">
        <f t="shared" si="967"/>
        <v>45627</v>
      </c>
      <c r="B8837" s="3">
        <f t="shared" si="968"/>
        <v>45628</v>
      </c>
      <c r="C8837" s="7">
        <v>45628.0625</v>
      </c>
      <c r="D8837" s="7">
        <v>45628.0625</v>
      </c>
      <c r="E8837" s="5">
        <v>84.8</v>
      </c>
      <c r="F8837" s="5">
        <v>3497.2666666666601</v>
      </c>
      <c r="G8837" s="5">
        <v>3977.6</v>
      </c>
      <c r="H8837" s="34" cm="1">
        <f t="array" ref="H8837">SUMPRODUCT(('ESB Networks Summary'!$C$5:$C$17384=Data!D8837)*('ESB Networks Summary'!$E$5:$E$17384))*1000*2-SUMPRODUCT(('ESB Networks Summary'!$C$5:$C$17384=Data!D8837)*('ESB Networks Summary'!$F$5:$F$17384))*1000*2</f>
        <v>4002</v>
      </c>
      <c r="I8837" s="5">
        <v>0</v>
      </c>
      <c r="J8837" s="5">
        <v>0</v>
      </c>
      <c r="K8837" s="17">
        <v>1</v>
      </c>
      <c r="L8837" s="52">
        <f t="shared" si="969"/>
        <v>0</v>
      </c>
      <c r="M8837" s="5">
        <v>0</v>
      </c>
      <c r="N8837" s="5">
        <v>0</v>
      </c>
      <c r="O8837" s="96">
        <v>18.600000000000001</v>
      </c>
      <c r="P8837" s="5">
        <v>3</v>
      </c>
      <c r="Q8837" s="99">
        <v>0</v>
      </c>
      <c r="R8837" s="99">
        <v>12.592000000000001</v>
      </c>
      <c r="S8837" s="99">
        <v>8.5280000000000005</v>
      </c>
      <c r="T8837" s="30">
        <f t="shared" si="966"/>
        <v>483.33333333333985</v>
      </c>
      <c r="U8837" s="21">
        <f t="shared" si="970"/>
        <v>0.25042969599999998</v>
      </c>
      <c r="V8837" s="21">
        <f t="shared" si="971"/>
        <v>0</v>
      </c>
      <c r="W8837" s="21">
        <f t="shared" si="972"/>
        <v>0</v>
      </c>
    </row>
    <row r="8838" spans="1:23">
      <c r="A8838" s="2">
        <f t="shared" si="967"/>
        <v>45627</v>
      </c>
      <c r="B8838" s="3">
        <f t="shared" si="968"/>
        <v>45628</v>
      </c>
      <c r="C8838" s="7">
        <v>45628.083333333336</v>
      </c>
      <c r="D8838" s="7">
        <v>45628.083333333336</v>
      </c>
      <c r="E8838" s="5">
        <v>90.3333333333333</v>
      </c>
      <c r="F8838" s="5">
        <v>3356.13333333333</v>
      </c>
      <c r="G8838" s="5">
        <v>3819.8333333333298</v>
      </c>
      <c r="H8838" s="34" cm="1">
        <f t="array" ref="H8838">SUMPRODUCT(('ESB Networks Summary'!$C$5:$C$17384=Data!D8838)*('ESB Networks Summary'!$E$5:$E$17384))*1000*2-SUMPRODUCT(('ESB Networks Summary'!$C$5:$C$17384=Data!D8838)*('ESB Networks Summary'!$F$5:$F$17384))*1000*2</f>
        <v>3806</v>
      </c>
      <c r="I8838" s="5">
        <v>0</v>
      </c>
      <c r="J8838" s="5">
        <v>0</v>
      </c>
      <c r="K8838" s="17">
        <v>1</v>
      </c>
      <c r="L8838" s="52">
        <f t="shared" si="969"/>
        <v>0</v>
      </c>
      <c r="M8838" s="5">
        <v>0</v>
      </c>
      <c r="N8838" s="5">
        <v>0</v>
      </c>
      <c r="O8838" s="96">
        <v>16.39</v>
      </c>
      <c r="P8838" s="5">
        <v>3</v>
      </c>
      <c r="Q8838" s="99">
        <v>0</v>
      </c>
      <c r="R8838" s="99">
        <v>11.520999999999999</v>
      </c>
      <c r="S8838" s="99">
        <v>7.4560000000000004</v>
      </c>
      <c r="T8838" s="30">
        <f t="shared" si="966"/>
        <v>466.69999999999982</v>
      </c>
      <c r="U8838" s="21">
        <f t="shared" si="970"/>
        <v>0.22004149916666646</v>
      </c>
      <c r="V8838" s="21">
        <f t="shared" si="971"/>
        <v>0</v>
      </c>
      <c r="W8838" s="21">
        <f t="shared" si="972"/>
        <v>0</v>
      </c>
    </row>
    <row r="8839" spans="1:23">
      <c r="A8839" s="2">
        <f t="shared" si="967"/>
        <v>45627</v>
      </c>
      <c r="B8839" s="3">
        <f t="shared" si="968"/>
        <v>45628</v>
      </c>
      <c r="C8839" s="7">
        <v>45628.104166666664</v>
      </c>
      <c r="D8839" s="7">
        <v>45628.104166666664</v>
      </c>
      <c r="E8839" s="5">
        <v>99.866666666666603</v>
      </c>
      <c r="F8839" s="5">
        <v>84.375</v>
      </c>
      <c r="G8839" s="5">
        <v>232.95</v>
      </c>
      <c r="H8839" s="34" cm="1">
        <f t="array" ref="H8839">SUMPRODUCT(('ESB Networks Summary'!$C$5:$C$17384=Data!D8839)*('ESB Networks Summary'!$E$5:$E$17384))*1000*2-SUMPRODUCT(('ESB Networks Summary'!$C$5:$C$17384=Data!D8839)*('ESB Networks Summary'!$F$5:$F$17384))*1000*2</f>
        <v>242</v>
      </c>
      <c r="I8839" s="5">
        <v>0</v>
      </c>
      <c r="J8839" s="5">
        <v>0</v>
      </c>
      <c r="K8839" s="17">
        <v>1</v>
      </c>
      <c r="L8839" s="52">
        <f t="shared" si="969"/>
        <v>0</v>
      </c>
      <c r="M8839" s="5">
        <v>0</v>
      </c>
      <c r="N8839" s="5">
        <v>3.4666666666666601</v>
      </c>
      <c r="O8839" s="96">
        <v>16.39</v>
      </c>
      <c r="P8839" s="5">
        <v>3.86666666666666</v>
      </c>
      <c r="Q8839" s="99">
        <v>0</v>
      </c>
      <c r="R8839" s="99">
        <v>11.520999999999999</v>
      </c>
      <c r="S8839" s="99">
        <v>7.4560000000000004</v>
      </c>
      <c r="T8839" s="30">
        <f t="shared" si="966"/>
        <v>148.97499999999999</v>
      </c>
      <c r="U8839" s="21">
        <f t="shared" si="970"/>
        <v>1.3419084749999999E-2</v>
      </c>
      <c r="V8839" s="21">
        <f t="shared" si="971"/>
        <v>0</v>
      </c>
      <c r="W8839" s="21">
        <f t="shared" si="972"/>
        <v>0</v>
      </c>
    </row>
    <row r="8840" spans="1:23">
      <c r="A8840" s="2">
        <f t="shared" si="967"/>
        <v>45627</v>
      </c>
      <c r="B8840" s="3">
        <f t="shared" si="968"/>
        <v>45628</v>
      </c>
      <c r="C8840" s="7">
        <v>45628.125</v>
      </c>
      <c r="D8840" s="7">
        <v>45628.125</v>
      </c>
      <c r="E8840" s="5">
        <v>100</v>
      </c>
      <c r="F8840" s="5">
        <v>-6.8333333333333304</v>
      </c>
      <c r="G8840" s="5">
        <v>142.333333333333</v>
      </c>
      <c r="H8840" s="34" cm="1">
        <f t="array" ref="H8840">SUMPRODUCT(('ESB Networks Summary'!$C$5:$C$17384=Data!D8840)*('ESB Networks Summary'!$E$5:$E$17384))*1000*2-SUMPRODUCT(('ESB Networks Summary'!$C$5:$C$17384=Data!D8840)*('ESB Networks Summary'!$F$5:$F$17384))*1000*2</f>
        <v>146</v>
      </c>
      <c r="I8840" s="5">
        <v>0</v>
      </c>
      <c r="J8840" s="5">
        <v>0</v>
      </c>
      <c r="K8840" s="17">
        <v>1</v>
      </c>
      <c r="L8840" s="52">
        <f t="shared" si="969"/>
        <v>0</v>
      </c>
      <c r="M8840" s="5">
        <v>0</v>
      </c>
      <c r="N8840" s="5">
        <v>17.466666666666601</v>
      </c>
      <c r="O8840" s="96">
        <v>34.450000000000003</v>
      </c>
      <c r="P8840" s="5">
        <v>3.2333333333333298</v>
      </c>
      <c r="Q8840" s="99">
        <v>0</v>
      </c>
      <c r="R8840" s="99">
        <v>11.028</v>
      </c>
      <c r="S8840" s="99">
        <v>6.9629999999999992</v>
      </c>
      <c r="T8840" s="30">
        <f t="shared" si="966"/>
        <v>134.93333333333305</v>
      </c>
      <c r="U8840" s="21">
        <f t="shared" si="970"/>
        <v>7.8482599999999819E-3</v>
      </c>
      <c r="V8840" s="21">
        <f t="shared" si="971"/>
        <v>0</v>
      </c>
      <c r="W8840" s="21">
        <f t="shared" si="972"/>
        <v>0</v>
      </c>
    </row>
    <row r="8841" spans="1:23">
      <c r="A8841" s="2">
        <f t="shared" si="967"/>
        <v>45627</v>
      </c>
      <c r="B8841" s="3">
        <f t="shared" si="968"/>
        <v>45628</v>
      </c>
      <c r="C8841" s="7">
        <v>45628.145833333336</v>
      </c>
      <c r="D8841" s="7">
        <v>45628.145833333336</v>
      </c>
      <c r="E8841" s="5">
        <v>100</v>
      </c>
      <c r="F8841" s="5">
        <v>-5</v>
      </c>
      <c r="G8841" s="5">
        <v>133.79999999999899</v>
      </c>
      <c r="H8841" s="34" cm="1">
        <f t="array" ref="H8841">SUMPRODUCT(('ESB Networks Summary'!$C$5:$C$17384=Data!D8841)*('ESB Networks Summary'!$E$5:$E$17384))*1000*2-SUMPRODUCT(('ESB Networks Summary'!$C$5:$C$17384=Data!D8841)*('ESB Networks Summary'!$F$5:$F$17384))*1000*2</f>
        <v>146</v>
      </c>
      <c r="I8841" s="5">
        <v>0</v>
      </c>
      <c r="J8841" s="5">
        <v>0</v>
      </c>
      <c r="K8841" s="17">
        <v>1</v>
      </c>
      <c r="L8841" s="52">
        <f t="shared" si="969"/>
        <v>0</v>
      </c>
      <c r="M8841" s="5">
        <v>0</v>
      </c>
      <c r="N8841" s="5">
        <v>3.5666666666666602</v>
      </c>
      <c r="O8841" s="96">
        <v>34.450000000000003</v>
      </c>
      <c r="P8841" s="5">
        <v>3</v>
      </c>
      <c r="Q8841" s="99">
        <v>0</v>
      </c>
      <c r="R8841" s="99">
        <v>11.028</v>
      </c>
      <c r="S8841" s="99">
        <v>6.9629999999999992</v>
      </c>
      <c r="T8841" s="30">
        <f t="shared" si="966"/>
        <v>138.23333333333233</v>
      </c>
      <c r="U8841" s="21">
        <f t="shared" si="970"/>
        <v>7.3777319999999433E-3</v>
      </c>
      <c r="V8841" s="21">
        <f t="shared" si="971"/>
        <v>0</v>
      </c>
      <c r="W8841" s="21">
        <f t="shared" si="972"/>
        <v>0</v>
      </c>
    </row>
    <row r="8842" spans="1:23">
      <c r="A8842" s="2">
        <f t="shared" si="967"/>
        <v>45627</v>
      </c>
      <c r="B8842" s="3">
        <f t="shared" si="968"/>
        <v>45628</v>
      </c>
      <c r="C8842" s="7">
        <v>45628.166666666664</v>
      </c>
      <c r="D8842" s="7">
        <v>45628.166666666664</v>
      </c>
      <c r="E8842" s="5">
        <v>100</v>
      </c>
      <c r="F8842" s="5">
        <v>-5</v>
      </c>
      <c r="G8842" s="5">
        <v>156.5</v>
      </c>
      <c r="H8842" s="34" cm="1">
        <f t="array" ref="H8842">SUMPRODUCT(('ESB Networks Summary'!$C$5:$C$17384=Data!D8842)*('ESB Networks Summary'!$E$5:$E$17384))*1000*2-SUMPRODUCT(('ESB Networks Summary'!$C$5:$C$17384=Data!D8842)*('ESB Networks Summary'!$F$5:$F$17384))*1000*2</f>
        <v>162</v>
      </c>
      <c r="I8842" s="5">
        <v>0</v>
      </c>
      <c r="J8842" s="5">
        <v>0</v>
      </c>
      <c r="K8842" s="17">
        <v>1</v>
      </c>
      <c r="L8842" s="52">
        <f t="shared" si="969"/>
        <v>0</v>
      </c>
      <c r="M8842" s="5">
        <v>0</v>
      </c>
      <c r="N8842" s="5">
        <v>24.566666666666599</v>
      </c>
      <c r="O8842" s="96">
        <v>29.82</v>
      </c>
      <c r="P8842" s="5">
        <v>3</v>
      </c>
      <c r="Q8842" s="99">
        <v>0</v>
      </c>
      <c r="R8842" s="99">
        <v>12.712</v>
      </c>
      <c r="S8842" s="99">
        <v>8.6470000000000002</v>
      </c>
      <c r="T8842" s="30">
        <f t="shared" si="966"/>
        <v>139.93333333333339</v>
      </c>
      <c r="U8842" s="21">
        <f t="shared" si="970"/>
        <v>9.9471400000000001E-3</v>
      </c>
      <c r="V8842" s="21">
        <f t="shared" si="971"/>
        <v>0</v>
      </c>
      <c r="W8842" s="21">
        <f t="shared" si="972"/>
        <v>0</v>
      </c>
    </row>
    <row r="8843" spans="1:23">
      <c r="A8843" s="2">
        <f t="shared" si="967"/>
        <v>45627</v>
      </c>
      <c r="B8843" s="3">
        <f t="shared" si="968"/>
        <v>45628</v>
      </c>
      <c r="C8843" s="7">
        <v>45628.1875</v>
      </c>
      <c r="D8843" s="7">
        <v>45628.1875</v>
      </c>
      <c r="E8843" s="5">
        <v>100</v>
      </c>
      <c r="F8843" s="5">
        <v>-105.333333333333</v>
      </c>
      <c r="G8843" s="5">
        <v>48.283333333333303</v>
      </c>
      <c r="H8843" s="34" cm="1">
        <f t="array" ref="H8843">SUMPRODUCT(('ESB Networks Summary'!$C$5:$C$17384=Data!D8843)*('ESB Networks Summary'!$E$5:$E$17384))*1000*2-SUMPRODUCT(('ESB Networks Summary'!$C$5:$C$17384=Data!D8843)*('ESB Networks Summary'!$F$5:$F$17384))*1000*2</f>
        <v>48</v>
      </c>
      <c r="I8843" s="5">
        <v>0</v>
      </c>
      <c r="J8843" s="5">
        <v>0</v>
      </c>
      <c r="K8843" s="17">
        <v>1</v>
      </c>
      <c r="L8843" s="52">
        <f t="shared" si="969"/>
        <v>0</v>
      </c>
      <c r="M8843" s="5">
        <v>0</v>
      </c>
      <c r="N8843" s="5">
        <v>0</v>
      </c>
      <c r="O8843" s="96">
        <v>29.82</v>
      </c>
      <c r="P8843" s="5">
        <v>3</v>
      </c>
      <c r="Q8843" s="99">
        <v>0</v>
      </c>
      <c r="R8843" s="99">
        <v>12.712</v>
      </c>
      <c r="S8843" s="99">
        <v>8.6470000000000002</v>
      </c>
      <c r="T8843" s="30">
        <f t="shared" si="966"/>
        <v>156.6166666666663</v>
      </c>
      <c r="U8843" s="21">
        <f t="shared" si="970"/>
        <v>3.0688886666666647E-3</v>
      </c>
      <c r="V8843" s="21">
        <f t="shared" si="971"/>
        <v>0</v>
      </c>
      <c r="W8843" s="21">
        <f t="shared" si="972"/>
        <v>0</v>
      </c>
    </row>
    <row r="8844" spans="1:23">
      <c r="A8844" s="2">
        <f t="shared" si="967"/>
        <v>45627</v>
      </c>
      <c r="B8844" s="3">
        <f t="shared" si="968"/>
        <v>45628</v>
      </c>
      <c r="C8844" s="7">
        <v>45628.208333333336</v>
      </c>
      <c r="D8844" s="7">
        <v>45628.208333333336</v>
      </c>
      <c r="E8844" s="5">
        <v>99.1666666666666</v>
      </c>
      <c r="F8844" s="5">
        <v>-180.86666666666599</v>
      </c>
      <c r="G8844" s="5">
        <v>-0.36666666666666597</v>
      </c>
      <c r="H8844" s="34" cm="1">
        <f t="array" ref="H8844">SUMPRODUCT(('ESB Networks Summary'!$C$5:$C$17384=Data!D8844)*('ESB Networks Summary'!$E$5:$E$17384))*1000*2-SUMPRODUCT(('ESB Networks Summary'!$C$5:$C$17384=Data!D8844)*('ESB Networks Summary'!$F$5:$F$17384))*1000*2</f>
        <v>2</v>
      </c>
      <c r="I8844" s="5">
        <v>0</v>
      </c>
      <c r="J8844" s="5">
        <v>0</v>
      </c>
      <c r="K8844" s="17">
        <v>1</v>
      </c>
      <c r="L8844" s="52">
        <f t="shared" si="969"/>
        <v>0</v>
      </c>
      <c r="M8844" s="5">
        <v>0</v>
      </c>
      <c r="N8844" s="5">
        <v>21.3333333333333</v>
      </c>
      <c r="O8844" s="96">
        <v>1395.22</v>
      </c>
      <c r="P8844" s="5">
        <v>3</v>
      </c>
      <c r="Q8844" s="99">
        <v>0</v>
      </c>
      <c r="R8844" s="99">
        <v>15.91</v>
      </c>
      <c r="S8844" s="99">
        <v>11.845000000000001</v>
      </c>
      <c r="T8844" s="30">
        <f t="shared" si="966"/>
        <v>162.16666666666603</v>
      </c>
      <c r="U8844" s="21">
        <f t="shared" si="970"/>
        <v>0</v>
      </c>
      <c r="V8844" s="21">
        <f t="shared" si="971"/>
        <v>-2.1715833333333292E-5</v>
      </c>
      <c r="W8844" s="21">
        <f t="shared" si="972"/>
        <v>0</v>
      </c>
    </row>
    <row r="8845" spans="1:23">
      <c r="A8845" s="2">
        <f t="shared" si="967"/>
        <v>45627</v>
      </c>
      <c r="B8845" s="3">
        <f t="shared" si="968"/>
        <v>45628</v>
      </c>
      <c r="C8845" s="7">
        <v>45628.229166666664</v>
      </c>
      <c r="D8845" s="7">
        <v>45628.229166666664</v>
      </c>
      <c r="E8845" s="5">
        <v>94.733333333333306</v>
      </c>
      <c r="F8845" s="5">
        <v>-3340.9583333333298</v>
      </c>
      <c r="G8845" s="5">
        <v>56.6</v>
      </c>
      <c r="H8845" s="34" cm="1">
        <f t="array" ref="H8845">SUMPRODUCT(('ESB Networks Summary'!$C$5:$C$17384=Data!D8845)*('ESB Networks Summary'!$E$5:$E$17384))*1000*2-SUMPRODUCT(('ESB Networks Summary'!$C$5:$C$17384=Data!D8845)*('ESB Networks Summary'!$F$5:$F$17384))*1000*2</f>
        <v>12</v>
      </c>
      <c r="I8845" s="5">
        <v>2743.2750000000001</v>
      </c>
      <c r="J8845" s="5">
        <v>0</v>
      </c>
      <c r="K8845" s="17">
        <v>1</v>
      </c>
      <c r="L8845" s="52">
        <f t="shared" si="969"/>
        <v>0</v>
      </c>
      <c r="M8845" s="5">
        <v>0</v>
      </c>
      <c r="N8845" s="5">
        <v>3041.4749999999999</v>
      </c>
      <c r="O8845" s="96">
        <v>1395.22</v>
      </c>
      <c r="P8845" s="5">
        <v>2.36666666666666</v>
      </c>
      <c r="Q8845" s="99">
        <v>0</v>
      </c>
      <c r="R8845" s="99">
        <v>15.91</v>
      </c>
      <c r="S8845" s="99">
        <v>11.845000000000001</v>
      </c>
      <c r="T8845" s="30">
        <f t="shared" si="966"/>
        <v>358.44999999999663</v>
      </c>
      <c r="U8845" s="21">
        <f t="shared" si="970"/>
        <v>4.5025300000000002E-3</v>
      </c>
      <c r="V8845" s="21">
        <f t="shared" si="971"/>
        <v>0</v>
      </c>
      <c r="W8845" s="21">
        <f t="shared" si="972"/>
        <v>0</v>
      </c>
    </row>
    <row r="8846" spans="1:23">
      <c r="A8846" s="2">
        <f t="shared" si="967"/>
        <v>45627</v>
      </c>
      <c r="B8846" s="3">
        <f t="shared" si="968"/>
        <v>45628</v>
      </c>
      <c r="C8846" s="7">
        <v>45628.25</v>
      </c>
      <c r="D8846" s="7">
        <v>45628.25</v>
      </c>
      <c r="E8846" s="5">
        <v>90.566666666666606</v>
      </c>
      <c r="F8846" s="5">
        <v>-748.71666666666601</v>
      </c>
      <c r="G8846" s="5">
        <v>-0.30833333333333302</v>
      </c>
      <c r="H8846" s="34" cm="1">
        <f t="array" ref="H8846">SUMPRODUCT(('ESB Networks Summary'!$C$5:$C$17384=Data!D8846)*('ESB Networks Summary'!$E$5:$E$17384))*1000*2-SUMPRODUCT(('ESB Networks Summary'!$C$5:$C$17384=Data!D8846)*('ESB Networks Summary'!$F$5:$F$17384))*1000*2</f>
        <v>8</v>
      </c>
      <c r="I8846" s="5">
        <v>531.83333333333303</v>
      </c>
      <c r="J8846" s="5">
        <v>0</v>
      </c>
      <c r="K8846" s="17">
        <v>1</v>
      </c>
      <c r="L8846" s="52">
        <f t="shared" si="969"/>
        <v>0</v>
      </c>
      <c r="M8846" s="5">
        <v>0</v>
      </c>
      <c r="N8846" s="5">
        <v>584.39166666666597</v>
      </c>
      <c r="O8846" s="96">
        <v>528.29999999999995</v>
      </c>
      <c r="P8846" s="5">
        <v>3</v>
      </c>
      <c r="Q8846" s="99">
        <v>0</v>
      </c>
      <c r="R8846" s="99">
        <v>19.333000000000002</v>
      </c>
      <c r="S8846" s="99">
        <v>15.268000000000001</v>
      </c>
      <c r="T8846" s="30">
        <f t="shared" si="966"/>
        <v>167.01666666666677</v>
      </c>
      <c r="U8846" s="21">
        <f t="shared" si="970"/>
        <v>0</v>
      </c>
      <c r="V8846" s="21">
        <f t="shared" si="971"/>
        <v>-2.3538166666666644E-5</v>
      </c>
      <c r="W8846" s="21">
        <f t="shared" si="972"/>
        <v>0</v>
      </c>
    </row>
    <row r="8847" spans="1:23">
      <c r="A8847" s="2">
        <f t="shared" si="967"/>
        <v>45627</v>
      </c>
      <c r="B8847" s="3">
        <f t="shared" si="968"/>
        <v>45628</v>
      </c>
      <c r="C8847" s="7">
        <v>45628.270833333336</v>
      </c>
      <c r="D8847" s="7">
        <v>45628.270833333336</v>
      </c>
      <c r="E8847" s="5">
        <v>89.1666666666666</v>
      </c>
      <c r="F8847" s="5">
        <v>-169.833333333333</v>
      </c>
      <c r="G8847" s="5">
        <v>0.53333333333333299</v>
      </c>
      <c r="H8847" s="34" cm="1">
        <f t="array" ref="H8847">SUMPRODUCT(('ESB Networks Summary'!$C$5:$C$17384=Data!D8847)*('ESB Networks Summary'!$E$5:$E$17384))*1000*2-SUMPRODUCT(('ESB Networks Summary'!$C$5:$C$17384=Data!D8847)*('ESB Networks Summary'!$F$5:$F$17384))*1000*2</f>
        <v>8</v>
      </c>
      <c r="I8847" s="5">
        <v>0</v>
      </c>
      <c r="J8847" s="5">
        <v>0</v>
      </c>
      <c r="K8847" s="17">
        <v>1</v>
      </c>
      <c r="L8847" s="52">
        <f t="shared" si="969"/>
        <v>0</v>
      </c>
      <c r="M8847" s="5">
        <v>0</v>
      </c>
      <c r="N8847" s="5">
        <v>10.5</v>
      </c>
      <c r="O8847" s="96">
        <v>528.29999999999995</v>
      </c>
      <c r="P8847" s="5">
        <v>3</v>
      </c>
      <c r="Q8847" s="99">
        <v>0</v>
      </c>
      <c r="R8847" s="99">
        <v>19.333000000000002</v>
      </c>
      <c r="S8847" s="99">
        <v>15.268000000000001</v>
      </c>
      <c r="T8847" s="30">
        <f t="shared" si="966"/>
        <v>162.86666666666633</v>
      </c>
      <c r="U8847" s="21">
        <f t="shared" si="970"/>
        <v>5.1554666666666649E-5</v>
      </c>
      <c r="V8847" s="21">
        <f t="shared" si="971"/>
        <v>0</v>
      </c>
      <c r="W8847" s="21">
        <f t="shared" si="972"/>
        <v>0</v>
      </c>
    </row>
    <row r="8848" spans="1:23">
      <c r="A8848" s="2">
        <f t="shared" si="967"/>
        <v>45627</v>
      </c>
      <c r="B8848" s="3">
        <f t="shared" si="968"/>
        <v>45628</v>
      </c>
      <c r="C8848" s="7">
        <v>45628.291666666664</v>
      </c>
      <c r="D8848" s="7">
        <v>45628.291666666664</v>
      </c>
      <c r="E8848" s="5">
        <v>89</v>
      </c>
      <c r="F8848" s="5">
        <v>-180.5</v>
      </c>
      <c r="G8848" s="5">
        <v>-48.466666666666598</v>
      </c>
      <c r="H8848" s="34" cm="1">
        <f t="array" ref="H8848">SUMPRODUCT(('ESB Networks Summary'!$C$5:$C$17384=Data!D8848)*('ESB Networks Summary'!$E$5:$E$17384))*1000*2-SUMPRODUCT(('ESB Networks Summary'!$C$5:$C$17384=Data!D8848)*('ESB Networks Summary'!$F$5:$F$17384))*1000*2</f>
        <v>6</v>
      </c>
      <c r="I8848" s="5">
        <v>0</v>
      </c>
      <c r="J8848" s="5">
        <v>0</v>
      </c>
      <c r="K8848" s="17">
        <v>1</v>
      </c>
      <c r="L8848" s="52">
        <f t="shared" si="969"/>
        <v>0</v>
      </c>
      <c r="M8848" s="5">
        <v>0</v>
      </c>
      <c r="N8848" s="5">
        <v>7.3</v>
      </c>
      <c r="O8848" s="96">
        <v>196.29</v>
      </c>
      <c r="P8848" s="5">
        <v>4.5333333333333297</v>
      </c>
      <c r="Q8848" s="99">
        <v>0</v>
      </c>
      <c r="R8848" s="99">
        <v>26.181999999999999</v>
      </c>
      <c r="S8848" s="99">
        <v>22.118000000000002</v>
      </c>
      <c r="T8848" s="30">
        <f t="shared" si="966"/>
        <v>129.26666666666674</v>
      </c>
      <c r="U8848" s="21">
        <f t="shared" si="970"/>
        <v>0</v>
      </c>
      <c r="V8848" s="21">
        <f t="shared" si="971"/>
        <v>-5.3599286666666593E-3</v>
      </c>
      <c r="W8848" s="21">
        <f t="shared" si="972"/>
        <v>0</v>
      </c>
    </row>
    <row r="8849" spans="1:23">
      <c r="A8849" s="2">
        <f t="shared" si="967"/>
        <v>45627</v>
      </c>
      <c r="B8849" s="3">
        <f t="shared" si="968"/>
        <v>45628</v>
      </c>
      <c r="C8849" s="7">
        <v>45628.3125</v>
      </c>
      <c r="D8849" s="7">
        <v>45628.3125</v>
      </c>
      <c r="E8849" s="5">
        <v>88.399999999999906</v>
      </c>
      <c r="F8849" s="5">
        <v>-178.666666666666</v>
      </c>
      <c r="G8849" s="5">
        <v>0.16666666666666599</v>
      </c>
      <c r="H8849" s="34" cm="1">
        <f t="array" ref="H8849">SUMPRODUCT(('ESB Networks Summary'!$C$5:$C$17384=Data!D8849)*('ESB Networks Summary'!$E$5:$E$17384))*1000*2-SUMPRODUCT(('ESB Networks Summary'!$C$5:$C$17384=Data!D8849)*('ESB Networks Summary'!$F$5:$F$17384))*1000*2</f>
        <v>4</v>
      </c>
      <c r="I8849" s="5">
        <v>0</v>
      </c>
      <c r="J8849" s="5">
        <v>0</v>
      </c>
      <c r="K8849" s="17">
        <v>1</v>
      </c>
      <c r="L8849" s="52">
        <f t="shared" si="969"/>
        <v>0</v>
      </c>
      <c r="M8849" s="5">
        <v>0</v>
      </c>
      <c r="N8849" s="5">
        <v>17.7</v>
      </c>
      <c r="O8849" s="96">
        <v>196.29</v>
      </c>
      <c r="P8849" s="5">
        <v>29.3</v>
      </c>
      <c r="Q8849" s="99">
        <v>0</v>
      </c>
      <c r="R8849" s="99">
        <v>26.181999999999999</v>
      </c>
      <c r="S8849" s="99">
        <v>22.118000000000002</v>
      </c>
      <c r="T8849" s="30">
        <f t="shared" si="966"/>
        <v>190.43333333333266</v>
      </c>
      <c r="U8849" s="21">
        <f t="shared" si="970"/>
        <v>2.1818333333333243E-5</v>
      </c>
      <c r="V8849" s="21">
        <f t="shared" si="971"/>
        <v>0</v>
      </c>
      <c r="W8849" s="21">
        <f t="shared" si="972"/>
        <v>0</v>
      </c>
    </row>
    <row r="8850" spans="1:23">
      <c r="A8850" s="2">
        <f t="shared" si="967"/>
        <v>45627</v>
      </c>
      <c r="B8850" s="3">
        <f t="shared" si="968"/>
        <v>45628</v>
      </c>
      <c r="C8850" s="7">
        <v>45628.333333333336</v>
      </c>
      <c r="D8850" s="7">
        <v>45628.333333333336</v>
      </c>
      <c r="E8850" s="5">
        <v>87.8333333333333</v>
      </c>
      <c r="F8850" s="5">
        <v>-344.03333333333302</v>
      </c>
      <c r="G8850" s="5">
        <v>-0.133333333333333</v>
      </c>
      <c r="H8850" s="34" cm="1">
        <f t="array" ref="H8850">SUMPRODUCT(('ESB Networks Summary'!$C$5:$C$17384=Data!D8850)*('ESB Networks Summary'!$E$5:$E$17384))*1000*2-SUMPRODUCT(('ESB Networks Summary'!$C$5:$C$17384=Data!D8850)*('ESB Networks Summary'!$F$5:$F$17384))*1000*2</f>
        <v>0</v>
      </c>
      <c r="I8850" s="5">
        <v>0</v>
      </c>
      <c r="J8850" s="5">
        <v>0</v>
      </c>
      <c r="K8850" s="17">
        <v>1</v>
      </c>
      <c r="L8850" s="52">
        <f t="shared" si="969"/>
        <v>0</v>
      </c>
      <c r="M8850" s="5">
        <v>0</v>
      </c>
      <c r="N8850" s="5">
        <v>221.29999999999899</v>
      </c>
      <c r="O8850" s="96">
        <v>450.15</v>
      </c>
      <c r="P8850" s="5">
        <v>57.199999999999903</v>
      </c>
      <c r="Q8850" s="99">
        <v>0</v>
      </c>
      <c r="R8850" s="99">
        <v>28.504000000000001</v>
      </c>
      <c r="S8850" s="99">
        <v>18.672000000000001</v>
      </c>
      <c r="T8850" s="30">
        <f t="shared" si="966"/>
        <v>179.80000000000061</v>
      </c>
      <c r="U8850" s="21">
        <f t="shared" si="970"/>
        <v>0</v>
      </c>
      <c r="V8850" s="21">
        <f t="shared" si="971"/>
        <v>-1.2447999999999968E-5</v>
      </c>
      <c r="W8850" s="21">
        <f t="shared" si="972"/>
        <v>0</v>
      </c>
    </row>
    <row r="8851" spans="1:23">
      <c r="A8851" s="2">
        <f t="shared" si="967"/>
        <v>45627</v>
      </c>
      <c r="B8851" s="3">
        <f t="shared" si="968"/>
        <v>45628</v>
      </c>
      <c r="C8851" s="7">
        <v>45628.354166666664</v>
      </c>
      <c r="D8851" s="7">
        <v>45628.354166666664</v>
      </c>
      <c r="E8851" s="5">
        <v>86.2</v>
      </c>
      <c r="F8851" s="5">
        <v>-410.01666666666603</v>
      </c>
      <c r="G8851" s="5">
        <v>-0.483333333333333</v>
      </c>
      <c r="H8851" s="34" cm="1">
        <f t="array" ref="H8851">SUMPRODUCT(('ESB Networks Summary'!$C$5:$C$17384=Data!D8851)*('ESB Networks Summary'!$E$5:$E$17384))*1000*2-SUMPRODUCT(('ESB Networks Summary'!$C$5:$C$17384=Data!D8851)*('ESB Networks Summary'!$F$5:$F$17384))*1000*2</f>
        <v>2</v>
      </c>
      <c r="I8851" s="5">
        <v>0</v>
      </c>
      <c r="J8851" s="5">
        <v>0</v>
      </c>
      <c r="K8851" s="17">
        <v>1</v>
      </c>
      <c r="L8851" s="52">
        <f t="shared" si="969"/>
        <v>0</v>
      </c>
      <c r="M8851" s="5">
        <v>0</v>
      </c>
      <c r="N8851" s="5">
        <v>417.3</v>
      </c>
      <c r="O8851" s="96">
        <v>450.15</v>
      </c>
      <c r="P8851" s="5">
        <v>147.458333333333</v>
      </c>
      <c r="Q8851" s="99">
        <v>0</v>
      </c>
      <c r="R8851" s="99">
        <v>28.504000000000001</v>
      </c>
      <c r="S8851" s="99">
        <v>18.672000000000001</v>
      </c>
      <c r="T8851" s="30">
        <f t="shared" si="966"/>
        <v>139.6916666666657</v>
      </c>
      <c r="U8851" s="21">
        <f t="shared" si="970"/>
        <v>0</v>
      </c>
      <c r="V8851" s="21">
        <f t="shared" si="971"/>
        <v>-4.512399999999997E-5</v>
      </c>
      <c r="W8851" s="21">
        <f t="shared" si="972"/>
        <v>0</v>
      </c>
    </row>
    <row r="8852" spans="1:23">
      <c r="A8852" s="2">
        <f t="shared" si="967"/>
        <v>45627</v>
      </c>
      <c r="B8852" s="3">
        <f t="shared" si="968"/>
        <v>45628</v>
      </c>
      <c r="C8852" s="7">
        <v>45628.375</v>
      </c>
      <c r="D8852" s="7">
        <v>45628.375</v>
      </c>
      <c r="E8852" s="5">
        <v>86.1666666666666</v>
      </c>
      <c r="F8852" s="5">
        <v>165.627777777777</v>
      </c>
      <c r="G8852" s="5">
        <v>-12.119444444444399</v>
      </c>
      <c r="H8852" s="34" cm="1">
        <f t="array" ref="H8852">SUMPRODUCT(('ESB Networks Summary'!$C$5:$C$17384=Data!D8852)*('ESB Networks Summary'!$E$5:$E$17384))*1000*2-SUMPRODUCT(('ESB Networks Summary'!$C$5:$C$17384=Data!D8852)*('ESB Networks Summary'!$F$5:$F$17384))*1000*2</f>
        <v>2</v>
      </c>
      <c r="I8852" s="5">
        <v>0</v>
      </c>
      <c r="J8852" s="5">
        <v>0</v>
      </c>
      <c r="K8852" s="17">
        <v>1</v>
      </c>
      <c r="L8852" s="52">
        <f t="shared" si="969"/>
        <v>0</v>
      </c>
      <c r="M8852" s="5">
        <v>0</v>
      </c>
      <c r="N8852" s="5">
        <v>354.377777777777</v>
      </c>
      <c r="O8852" s="96">
        <v>1208.99</v>
      </c>
      <c r="P8852" s="5">
        <v>566.65833333333296</v>
      </c>
      <c r="Q8852" s="99">
        <v>113.01</v>
      </c>
      <c r="R8852" s="99">
        <v>28.548000000000002</v>
      </c>
      <c r="S8852" s="99">
        <v>18.716999999999999</v>
      </c>
      <c r="T8852" s="30">
        <f t="shared" si="966"/>
        <v>34.533333333334554</v>
      </c>
      <c r="U8852" s="21">
        <f t="shared" si="970"/>
        <v>0</v>
      </c>
      <c r="V8852" s="21">
        <f t="shared" si="971"/>
        <v>-1.134198208333329E-3</v>
      </c>
      <c r="W8852" s="21">
        <f t="shared" si="972"/>
        <v>0</v>
      </c>
    </row>
    <row r="8853" spans="1:23">
      <c r="A8853" s="2">
        <f t="shared" si="967"/>
        <v>45627</v>
      </c>
      <c r="B8853" s="3">
        <f t="shared" si="968"/>
        <v>45628</v>
      </c>
      <c r="C8853" s="7">
        <v>45628.395833333336</v>
      </c>
      <c r="D8853" s="7">
        <v>45628.395833333336</v>
      </c>
      <c r="E8853" s="5">
        <v>87.591666666666598</v>
      </c>
      <c r="F8853" s="5">
        <v>1062.8583333333299</v>
      </c>
      <c r="G8853" s="5">
        <v>0.81666666666666599</v>
      </c>
      <c r="H8853" s="34" cm="1">
        <f t="array" ref="H8853">SUMPRODUCT(('ESB Networks Summary'!$C$5:$C$17384=Data!D8853)*('ESB Networks Summary'!$E$5:$E$17384))*1000*2-SUMPRODUCT(('ESB Networks Summary'!$C$5:$C$17384=Data!D8853)*('ESB Networks Summary'!$F$5:$F$17384))*1000*2</f>
        <v>2</v>
      </c>
      <c r="I8853" s="5">
        <v>0</v>
      </c>
      <c r="J8853" s="5">
        <v>0</v>
      </c>
      <c r="K8853" s="17">
        <v>1</v>
      </c>
      <c r="L8853" s="52">
        <f t="shared" si="969"/>
        <v>0</v>
      </c>
      <c r="M8853" s="5">
        <v>0</v>
      </c>
      <c r="N8853" s="5">
        <v>79.0833333333333</v>
      </c>
      <c r="O8853" s="96">
        <v>1208.99</v>
      </c>
      <c r="P8853" s="5">
        <v>1317.3333333333301</v>
      </c>
      <c r="Q8853" s="99">
        <v>113.01</v>
      </c>
      <c r="R8853" s="99">
        <v>28.548000000000002</v>
      </c>
      <c r="S8853" s="99">
        <v>18.716999999999999</v>
      </c>
      <c r="T8853" s="30">
        <f t="shared" si="966"/>
        <v>176.20833333333348</v>
      </c>
      <c r="U8853" s="21">
        <f t="shared" si="970"/>
        <v>1.1657099999999991E-4</v>
      </c>
      <c r="V8853" s="21">
        <f t="shared" si="971"/>
        <v>0</v>
      </c>
      <c r="W8853" s="21">
        <f t="shared" si="972"/>
        <v>0</v>
      </c>
    </row>
    <row r="8854" spans="1:23">
      <c r="A8854" s="2">
        <f t="shared" si="967"/>
        <v>45627</v>
      </c>
      <c r="B8854" s="3">
        <f t="shared" si="968"/>
        <v>45628</v>
      </c>
      <c r="C8854" s="7">
        <v>45628.416666666664</v>
      </c>
      <c r="D8854" s="7">
        <v>45628.416666666664</v>
      </c>
      <c r="E8854" s="5">
        <v>88.8333333333333</v>
      </c>
      <c r="F8854" s="5">
        <v>536.46666666666601</v>
      </c>
      <c r="G8854" s="5">
        <v>-2.1</v>
      </c>
      <c r="H8854" s="34" cm="1">
        <f t="array" ref="H8854">SUMPRODUCT(('ESB Networks Summary'!$C$5:$C$17384=Data!D8854)*('ESB Networks Summary'!$E$5:$E$17384))*1000*2-SUMPRODUCT(('ESB Networks Summary'!$C$5:$C$17384=Data!D8854)*('ESB Networks Summary'!$F$5:$F$17384))*1000*2</f>
        <v>44</v>
      </c>
      <c r="I8854" s="5">
        <v>0</v>
      </c>
      <c r="J8854" s="5">
        <v>0</v>
      </c>
      <c r="K8854" s="17">
        <v>1</v>
      </c>
      <c r="L8854" s="52">
        <f t="shared" si="969"/>
        <v>0</v>
      </c>
      <c r="M8854" s="5">
        <v>577.33333333333303</v>
      </c>
      <c r="N8854" s="5">
        <v>1073.5999999999999</v>
      </c>
      <c r="O8854" s="96">
        <v>1702.57</v>
      </c>
      <c r="P8854" s="5">
        <v>1872.6</v>
      </c>
      <c r="Q8854" s="99">
        <v>830.22</v>
      </c>
      <c r="R8854" s="99">
        <v>30.666000000000004</v>
      </c>
      <c r="S8854" s="99">
        <v>20.835000000000001</v>
      </c>
      <c r="T8854" s="30">
        <f t="shared" si="966"/>
        <v>260.43333333333408</v>
      </c>
      <c r="U8854" s="21">
        <f t="shared" si="970"/>
        <v>0</v>
      </c>
      <c r="V8854" s="21">
        <f t="shared" si="971"/>
        <v>-2.1876750000000004E-4</v>
      </c>
      <c r="W8854" s="21">
        <f t="shared" si="972"/>
        <v>0</v>
      </c>
    </row>
    <row r="8855" spans="1:23">
      <c r="A8855" s="2">
        <f t="shared" si="967"/>
        <v>45627</v>
      </c>
      <c r="B8855" s="3">
        <f t="shared" si="968"/>
        <v>45628</v>
      </c>
      <c r="C8855" s="7">
        <v>45628.4375</v>
      </c>
      <c r="D8855" s="7">
        <v>45628.4375</v>
      </c>
      <c r="E8855" s="5">
        <v>87.566666666666606</v>
      </c>
      <c r="F8855" s="5">
        <v>-581.76666666666597</v>
      </c>
      <c r="G8855" s="5">
        <v>-0.93333333333333302</v>
      </c>
      <c r="H8855" s="34" cm="1">
        <f t="array" ref="H8855">SUMPRODUCT(('ESB Networks Summary'!$C$5:$C$17384=Data!D8855)*('ESB Networks Summary'!$E$5:$E$17384))*1000*2-SUMPRODUCT(('ESB Networks Summary'!$C$5:$C$17384=Data!D8855)*('ESB Networks Summary'!$F$5:$F$17384))*1000*2</f>
        <v>2</v>
      </c>
      <c r="I8855" s="5">
        <v>0</v>
      </c>
      <c r="J8855" s="5">
        <v>0</v>
      </c>
      <c r="K8855" s="17">
        <v>1</v>
      </c>
      <c r="L8855" s="52">
        <f t="shared" si="969"/>
        <v>0</v>
      </c>
      <c r="M8855" s="5">
        <v>1940.3333333333301</v>
      </c>
      <c r="N8855" s="5">
        <v>2429.2666666666601</v>
      </c>
      <c r="O8855" s="96">
        <v>1702.57</v>
      </c>
      <c r="P8855" s="5">
        <v>1936.1666666666599</v>
      </c>
      <c r="Q8855" s="99">
        <v>830.22</v>
      </c>
      <c r="R8855" s="99">
        <v>30.666000000000004</v>
      </c>
      <c r="S8855" s="99">
        <v>20.835000000000001</v>
      </c>
      <c r="T8855" s="30">
        <f t="shared" si="966"/>
        <v>87.733333333332439</v>
      </c>
      <c r="U8855" s="21">
        <f t="shared" si="970"/>
        <v>0</v>
      </c>
      <c r="V8855" s="21">
        <f t="shared" si="971"/>
        <v>-9.7229999999999975E-5</v>
      </c>
      <c r="W8855" s="21">
        <f t="shared" si="972"/>
        <v>0</v>
      </c>
    </row>
    <row r="8856" spans="1:23">
      <c r="A8856" s="2">
        <f t="shared" si="967"/>
        <v>45627</v>
      </c>
      <c r="B8856" s="3">
        <f t="shared" si="968"/>
        <v>45628</v>
      </c>
      <c r="C8856" s="7">
        <v>45628.458333333336</v>
      </c>
      <c r="D8856" s="7">
        <v>45628.458333333336</v>
      </c>
      <c r="E8856" s="5">
        <v>87.966666666666598</v>
      </c>
      <c r="F8856" s="5">
        <v>1032.5</v>
      </c>
      <c r="G8856" s="5">
        <v>13.966666666666599</v>
      </c>
      <c r="H8856" s="34" cm="1">
        <f t="array" ref="H8856">SUMPRODUCT(('ESB Networks Summary'!$C$5:$C$17384=Data!D8856)*('ESB Networks Summary'!$E$5:$E$17384))*1000*2-SUMPRODUCT(('ESB Networks Summary'!$C$5:$C$17384=Data!D8856)*('ESB Networks Summary'!$F$5:$F$17384))*1000*2</f>
        <v>2</v>
      </c>
      <c r="I8856" s="5">
        <v>0</v>
      </c>
      <c r="J8856" s="5">
        <v>0</v>
      </c>
      <c r="K8856" s="17">
        <v>1</v>
      </c>
      <c r="L8856" s="52">
        <f t="shared" si="969"/>
        <v>0</v>
      </c>
      <c r="M8856" s="5">
        <v>64.533333333333303</v>
      </c>
      <c r="N8856" s="5">
        <v>696.46666666666601</v>
      </c>
      <c r="O8856" s="96">
        <v>2319.5500000000002</v>
      </c>
      <c r="P8856" s="5">
        <v>1878.36666666666</v>
      </c>
      <c r="Q8856" s="99">
        <v>1573.54</v>
      </c>
      <c r="R8856" s="99">
        <v>31.735000000000003</v>
      </c>
      <c r="S8856" s="99">
        <v>21.902999999999999</v>
      </c>
      <c r="T8856" s="30">
        <f t="shared" si="966"/>
        <v>163.36666666666065</v>
      </c>
      <c r="U8856" s="21">
        <f t="shared" si="970"/>
        <v>2.2161608333333229E-3</v>
      </c>
      <c r="V8856" s="21">
        <f t="shared" si="971"/>
        <v>0</v>
      </c>
      <c r="W8856" s="21">
        <f t="shared" si="972"/>
        <v>0</v>
      </c>
    </row>
    <row r="8857" spans="1:23">
      <c r="A8857" s="2">
        <f t="shared" si="967"/>
        <v>45627</v>
      </c>
      <c r="B8857" s="3">
        <f t="shared" si="968"/>
        <v>45628</v>
      </c>
      <c r="C8857" s="7">
        <v>45628.479166666664</v>
      </c>
      <c r="D8857" s="7">
        <v>45628.479166666664</v>
      </c>
      <c r="E8857" s="5">
        <v>89</v>
      </c>
      <c r="F8857" s="5">
        <v>864.13333333333298</v>
      </c>
      <c r="G8857" s="5">
        <v>4.0999999999999996</v>
      </c>
      <c r="H8857" s="34" cm="1">
        <f t="array" ref="H8857">SUMPRODUCT(('ESB Networks Summary'!$C$5:$C$17384=Data!D8857)*('ESB Networks Summary'!$E$5:$E$17384))*1000*2-SUMPRODUCT(('ESB Networks Summary'!$C$5:$C$17384=Data!D8857)*('ESB Networks Summary'!$F$5:$F$17384))*1000*2</f>
        <v>2</v>
      </c>
      <c r="I8857" s="5">
        <v>0</v>
      </c>
      <c r="J8857" s="5">
        <v>0</v>
      </c>
      <c r="K8857" s="17">
        <v>1</v>
      </c>
      <c r="L8857" s="52">
        <f t="shared" si="969"/>
        <v>0</v>
      </c>
      <c r="M8857" s="5">
        <v>0</v>
      </c>
      <c r="N8857" s="5">
        <v>733.26666666666597</v>
      </c>
      <c r="O8857" s="96">
        <v>2319.5500000000002</v>
      </c>
      <c r="P8857" s="5">
        <v>1733.43333333333</v>
      </c>
      <c r="Q8857" s="99">
        <v>1573.54</v>
      </c>
      <c r="R8857" s="99">
        <v>31.735000000000003</v>
      </c>
      <c r="S8857" s="99">
        <v>21.902999999999999</v>
      </c>
      <c r="T8857" s="30">
        <f t="shared" si="966"/>
        <v>140.13333333333094</v>
      </c>
      <c r="U8857" s="21">
        <f t="shared" si="970"/>
        <v>6.5056749999999996E-4</v>
      </c>
      <c r="V8857" s="21">
        <f t="shared" si="971"/>
        <v>0</v>
      </c>
      <c r="W8857" s="21">
        <f t="shared" si="972"/>
        <v>0</v>
      </c>
    </row>
    <row r="8858" spans="1:23">
      <c r="A8858" s="2">
        <f t="shared" si="967"/>
        <v>45627</v>
      </c>
      <c r="B8858" s="3">
        <f t="shared" si="968"/>
        <v>45628</v>
      </c>
      <c r="C8858" s="7">
        <v>45628.5</v>
      </c>
      <c r="D8858" s="7">
        <v>45628.5</v>
      </c>
      <c r="E8858" s="5">
        <v>89</v>
      </c>
      <c r="F8858" s="5">
        <v>745.9</v>
      </c>
      <c r="G8858" s="5">
        <v>3.8333333333333299</v>
      </c>
      <c r="H8858" s="34" cm="1">
        <f t="array" ref="H8858">SUMPRODUCT(('ESB Networks Summary'!$C$5:$C$17384=Data!D8858)*('ESB Networks Summary'!$E$5:$E$17384))*1000*2-SUMPRODUCT(('ESB Networks Summary'!$C$5:$C$17384=Data!D8858)*('ESB Networks Summary'!$F$5:$F$17384))*1000*2</f>
        <v>4</v>
      </c>
      <c r="I8858" s="5">
        <v>0</v>
      </c>
      <c r="J8858" s="5">
        <v>0</v>
      </c>
      <c r="K8858" s="17">
        <v>1</v>
      </c>
      <c r="L8858" s="52">
        <f t="shared" si="969"/>
        <v>0</v>
      </c>
      <c r="M8858" s="5">
        <v>0</v>
      </c>
      <c r="N8858" s="5">
        <v>608.16666666666595</v>
      </c>
      <c r="O8858" s="96">
        <v>1747.67</v>
      </c>
      <c r="P8858" s="5">
        <v>1483.5333333333299</v>
      </c>
      <c r="Q8858" s="99">
        <v>1275.1300000000001</v>
      </c>
      <c r="R8858" s="99">
        <v>31.095999999999997</v>
      </c>
      <c r="S8858" s="99">
        <v>21.263999999999999</v>
      </c>
      <c r="T8858" s="30">
        <f t="shared" si="966"/>
        <v>133.29999999999723</v>
      </c>
      <c r="U8858" s="21">
        <f t="shared" si="970"/>
        <v>5.9600666666666604E-4</v>
      </c>
      <c r="V8858" s="21">
        <f t="shared" si="971"/>
        <v>0</v>
      </c>
      <c r="W8858" s="21">
        <f t="shared" si="972"/>
        <v>0</v>
      </c>
    </row>
    <row r="8859" spans="1:23">
      <c r="A8859" s="2">
        <f t="shared" si="967"/>
        <v>45627</v>
      </c>
      <c r="B8859" s="3">
        <f t="shared" si="968"/>
        <v>45628</v>
      </c>
      <c r="C8859" s="7">
        <v>45628.520833333336</v>
      </c>
      <c r="D8859" s="7">
        <v>45628.520833333336</v>
      </c>
      <c r="E8859" s="5">
        <v>89</v>
      </c>
      <c r="F8859" s="5">
        <v>490.10833333333301</v>
      </c>
      <c r="G8859" s="5">
        <v>-1.49166666666666</v>
      </c>
      <c r="H8859" s="34" cm="1">
        <f t="array" ref="H8859">SUMPRODUCT(('ESB Networks Summary'!$C$5:$C$17384=Data!D8859)*('ESB Networks Summary'!$E$5:$E$17384))*1000*2-SUMPRODUCT(('ESB Networks Summary'!$C$5:$C$17384=Data!D8859)*('ESB Networks Summary'!$F$5:$F$17384))*1000*2</f>
        <v>4</v>
      </c>
      <c r="I8859" s="5">
        <v>0</v>
      </c>
      <c r="J8859" s="5">
        <v>0</v>
      </c>
      <c r="K8859" s="17">
        <v>1</v>
      </c>
      <c r="L8859" s="52">
        <f t="shared" si="969"/>
        <v>0</v>
      </c>
      <c r="M8859" s="5">
        <v>0</v>
      </c>
      <c r="N8859" s="5">
        <v>560.29166666666595</v>
      </c>
      <c r="O8859" s="96">
        <v>1747.67</v>
      </c>
      <c r="P8859" s="5">
        <v>1180.93333333333</v>
      </c>
      <c r="Q8859" s="99">
        <v>1275.1300000000001</v>
      </c>
      <c r="R8859" s="99">
        <v>31.095999999999997</v>
      </c>
      <c r="S8859" s="99">
        <v>21.263999999999999</v>
      </c>
      <c r="T8859" s="30">
        <f t="shared" si="966"/>
        <v>129.04166666666447</v>
      </c>
      <c r="U8859" s="21">
        <f t="shared" si="970"/>
        <v>0</v>
      </c>
      <c r="V8859" s="21">
        <f t="shared" si="971"/>
        <v>-1.5859399999999929E-4</v>
      </c>
      <c r="W8859" s="21">
        <f t="shared" si="972"/>
        <v>0</v>
      </c>
    </row>
    <row r="8860" spans="1:23">
      <c r="A8860" s="2">
        <f t="shared" si="967"/>
        <v>45627</v>
      </c>
      <c r="B8860" s="3">
        <f t="shared" si="968"/>
        <v>45628</v>
      </c>
      <c r="C8860" s="7">
        <v>45628.541666666664</v>
      </c>
      <c r="D8860" s="7">
        <v>45628.541666666664</v>
      </c>
      <c r="E8860" s="5">
        <v>88.9583333333333</v>
      </c>
      <c r="F8860" s="5">
        <v>20.058333333333302</v>
      </c>
      <c r="G8860" s="5">
        <v>0</v>
      </c>
      <c r="H8860" s="34" cm="1">
        <f t="array" ref="H8860">SUMPRODUCT(('ESB Networks Summary'!$C$5:$C$17384=Data!D8860)*('ESB Networks Summary'!$E$5:$E$17384))*1000*2-SUMPRODUCT(('ESB Networks Summary'!$C$5:$C$17384=Data!D8860)*('ESB Networks Summary'!$F$5:$F$17384))*1000*2</f>
        <v>4</v>
      </c>
      <c r="I8860" s="5">
        <v>0</v>
      </c>
      <c r="J8860" s="5">
        <v>0</v>
      </c>
      <c r="K8860" s="17">
        <v>1</v>
      </c>
      <c r="L8860" s="52">
        <f t="shared" si="969"/>
        <v>0</v>
      </c>
      <c r="M8860" s="5">
        <v>0</v>
      </c>
      <c r="N8860" s="5">
        <v>714.91666666666595</v>
      </c>
      <c r="O8860" s="96">
        <v>2098.0700000000002</v>
      </c>
      <c r="P8860" s="5">
        <v>986.19999999999902</v>
      </c>
      <c r="Q8860" s="99">
        <v>912.24</v>
      </c>
      <c r="R8860" s="99">
        <v>33.391000000000005</v>
      </c>
      <c r="S8860" s="99">
        <v>23.56</v>
      </c>
      <c r="T8860" s="30">
        <f t="shared" si="966"/>
        <v>251.22499999999977</v>
      </c>
      <c r="U8860" s="21">
        <f t="shared" si="970"/>
        <v>0</v>
      </c>
      <c r="V8860" s="21">
        <f t="shared" si="971"/>
        <v>0</v>
      </c>
      <c r="W8860" s="21">
        <f t="shared" si="972"/>
        <v>0</v>
      </c>
    </row>
    <row r="8861" spans="1:23">
      <c r="A8861" s="2">
        <f t="shared" si="967"/>
        <v>45627</v>
      </c>
      <c r="B8861" s="3">
        <f t="shared" si="968"/>
        <v>45628</v>
      </c>
      <c r="C8861" s="7">
        <v>45628.5625</v>
      </c>
      <c r="D8861" s="7">
        <v>45628.5625</v>
      </c>
      <c r="E8861" s="5">
        <v>88.866666666666603</v>
      </c>
      <c r="F8861" s="5">
        <v>196.03333333333299</v>
      </c>
      <c r="G8861" s="5">
        <v>1.3333333333333299</v>
      </c>
      <c r="H8861" s="34" cm="1">
        <f t="array" ref="H8861">SUMPRODUCT(('ESB Networks Summary'!$C$5:$C$17384=Data!D8861)*('ESB Networks Summary'!$E$5:$E$17384))*1000*2-SUMPRODUCT(('ESB Networks Summary'!$C$5:$C$17384=Data!D8861)*('ESB Networks Summary'!$F$5:$F$17384))*1000*2</f>
        <v>0</v>
      </c>
      <c r="I8861" s="5">
        <v>0</v>
      </c>
      <c r="J8861" s="5">
        <v>0</v>
      </c>
      <c r="K8861" s="17">
        <v>1</v>
      </c>
      <c r="L8861" s="52">
        <f t="shared" si="969"/>
        <v>0</v>
      </c>
      <c r="M8861" s="5">
        <v>0</v>
      </c>
      <c r="N8861" s="5">
        <v>546.46666666666601</v>
      </c>
      <c r="O8861" s="96">
        <v>2098.0700000000002</v>
      </c>
      <c r="P8861" s="5">
        <v>845.36666666666599</v>
      </c>
      <c r="Q8861" s="99">
        <v>912.24</v>
      </c>
      <c r="R8861" s="99">
        <v>33.391000000000005</v>
      </c>
      <c r="S8861" s="99">
        <v>23.56</v>
      </c>
      <c r="T8861" s="30">
        <f t="shared" si="966"/>
        <v>104.20000000000036</v>
      </c>
      <c r="U8861" s="21">
        <f t="shared" si="970"/>
        <v>2.2260666666666616E-4</v>
      </c>
      <c r="V8861" s="21">
        <f t="shared" si="971"/>
        <v>0</v>
      </c>
      <c r="W8861" s="21">
        <f t="shared" si="972"/>
        <v>0</v>
      </c>
    </row>
    <row r="8862" spans="1:23">
      <c r="A8862" s="2">
        <f t="shared" si="967"/>
        <v>45627</v>
      </c>
      <c r="B8862" s="3">
        <f t="shared" si="968"/>
        <v>45628</v>
      </c>
      <c r="C8862" s="7">
        <v>45628.583333333336</v>
      </c>
      <c r="D8862" s="7">
        <v>45628.583333333336</v>
      </c>
      <c r="E8862" s="5">
        <v>89</v>
      </c>
      <c r="F8862" s="5">
        <v>369.33333333333297</v>
      </c>
      <c r="G8862" s="5">
        <v>0.29999999999999899</v>
      </c>
      <c r="H8862" s="34" cm="1">
        <f t="array" ref="H8862">SUMPRODUCT(('ESB Networks Summary'!$C$5:$C$17384=Data!D8862)*('ESB Networks Summary'!$E$5:$E$17384))*1000*2-SUMPRODUCT(('ESB Networks Summary'!$C$5:$C$17384=Data!D8862)*('ESB Networks Summary'!$F$5:$F$17384))*1000*2</f>
        <v>6</v>
      </c>
      <c r="I8862" s="5">
        <v>0</v>
      </c>
      <c r="J8862" s="5">
        <v>0</v>
      </c>
      <c r="K8862" s="17">
        <v>1</v>
      </c>
      <c r="L8862" s="52">
        <f t="shared" si="969"/>
        <v>0</v>
      </c>
      <c r="M8862" s="5">
        <v>168.63333333333301</v>
      </c>
      <c r="N8862" s="5">
        <v>636.26666666666597</v>
      </c>
      <c r="O8862" s="96">
        <v>1125.01</v>
      </c>
      <c r="P8862" s="5">
        <v>849.83333333333303</v>
      </c>
      <c r="Q8862" s="99">
        <v>890.46</v>
      </c>
      <c r="R8862" s="99">
        <v>35.852999999999994</v>
      </c>
      <c r="S8862" s="99">
        <v>26.020999999999997</v>
      </c>
      <c r="T8862" s="30">
        <f t="shared" si="966"/>
        <v>-155.46666666666596</v>
      </c>
      <c r="U8862" s="21">
        <f t="shared" si="970"/>
        <v>5.3779499999999813E-5</v>
      </c>
      <c r="V8862" s="21">
        <f t="shared" si="971"/>
        <v>0</v>
      </c>
      <c r="W8862" s="21">
        <f t="shared" si="972"/>
        <v>0</v>
      </c>
    </row>
    <row r="8863" spans="1:23">
      <c r="A8863" s="2">
        <f t="shared" si="967"/>
        <v>45627</v>
      </c>
      <c r="B8863" s="3">
        <f t="shared" si="968"/>
        <v>45628</v>
      </c>
      <c r="C8863" s="7">
        <v>45628.604166666664</v>
      </c>
      <c r="D8863" s="7">
        <v>45628.604166666664</v>
      </c>
      <c r="E8863" s="5">
        <v>87.766666666666595</v>
      </c>
      <c r="F8863" s="5">
        <v>-604.43333333333305</v>
      </c>
      <c r="G8863" s="5">
        <v>3.5333333333333301</v>
      </c>
      <c r="H8863" s="34" cm="1">
        <f t="array" ref="H8863">SUMPRODUCT(('ESB Networks Summary'!$C$5:$C$17384=Data!D8863)*('ESB Networks Summary'!$E$5:$E$17384))*1000*2-SUMPRODUCT(('ESB Networks Summary'!$C$5:$C$17384=Data!D8863)*('ESB Networks Summary'!$F$5:$F$17384))*1000*2</f>
        <v>6</v>
      </c>
      <c r="I8863" s="5">
        <v>0</v>
      </c>
      <c r="J8863" s="5">
        <v>0</v>
      </c>
      <c r="K8863" s="17">
        <v>1</v>
      </c>
      <c r="L8863" s="52">
        <f t="shared" si="969"/>
        <v>0</v>
      </c>
      <c r="M8863" s="5">
        <v>1004.96666666666</v>
      </c>
      <c r="N8863" s="5">
        <v>1374.8333333333301</v>
      </c>
      <c r="O8863" s="96">
        <v>1125.01</v>
      </c>
      <c r="P8863" s="5">
        <v>879.03333333333296</v>
      </c>
      <c r="Q8863" s="99">
        <v>890.46</v>
      </c>
      <c r="R8863" s="99">
        <v>35.852999999999994</v>
      </c>
      <c r="S8863" s="99">
        <v>26.020999999999997</v>
      </c>
      <c r="T8863" s="30">
        <f t="shared" si="966"/>
        <v>112.16666666666924</v>
      </c>
      <c r="U8863" s="21">
        <f t="shared" si="970"/>
        <v>6.3340299999999929E-4</v>
      </c>
      <c r="V8863" s="21">
        <f t="shared" si="971"/>
        <v>0</v>
      </c>
      <c r="W8863" s="21">
        <f t="shared" si="972"/>
        <v>0</v>
      </c>
    </row>
    <row r="8864" spans="1:23">
      <c r="A8864" s="2">
        <f t="shared" si="967"/>
        <v>45627</v>
      </c>
      <c r="B8864" s="3">
        <f t="shared" si="968"/>
        <v>45628</v>
      </c>
      <c r="C8864" s="7">
        <v>45628.625</v>
      </c>
      <c r="D8864" s="7">
        <v>45628.625</v>
      </c>
      <c r="E8864" s="5">
        <v>86.266666666666595</v>
      </c>
      <c r="F8864" s="5">
        <v>-224.6</v>
      </c>
      <c r="G8864" s="5">
        <v>0.3</v>
      </c>
      <c r="H8864" s="34" cm="1">
        <f t="array" ref="H8864">SUMPRODUCT(('ESB Networks Summary'!$C$5:$C$17384=Data!D8864)*('ESB Networks Summary'!$E$5:$E$17384))*1000*2-SUMPRODUCT(('ESB Networks Summary'!$C$5:$C$17384=Data!D8864)*('ESB Networks Summary'!$F$5:$F$17384))*1000*2</f>
        <v>0</v>
      </c>
      <c r="I8864" s="5">
        <v>1.1666666666666601</v>
      </c>
      <c r="J8864" s="5">
        <v>0</v>
      </c>
      <c r="K8864" s="17">
        <v>1</v>
      </c>
      <c r="L8864" s="52">
        <f t="shared" si="969"/>
        <v>0</v>
      </c>
      <c r="M8864" s="5">
        <v>267.23333333333301</v>
      </c>
      <c r="N8864" s="5">
        <v>749.56666666666604</v>
      </c>
      <c r="O8864" s="96">
        <v>251.08</v>
      </c>
      <c r="P8864" s="5">
        <v>666.66666666666595</v>
      </c>
      <c r="Q8864" s="99">
        <v>542.45000000000005</v>
      </c>
      <c r="R8864" s="99">
        <v>37.263999999999996</v>
      </c>
      <c r="S8864" s="99">
        <v>27.433</v>
      </c>
      <c r="T8864" s="30">
        <f t="shared" si="966"/>
        <v>141.99999999999986</v>
      </c>
      <c r="U8864" s="21">
        <f t="shared" si="970"/>
        <v>5.5895999999999995E-5</v>
      </c>
      <c r="V8864" s="21">
        <f t="shared" si="971"/>
        <v>0</v>
      </c>
      <c r="W8864" s="21">
        <f t="shared" si="972"/>
        <v>0</v>
      </c>
    </row>
    <row r="8865" spans="1:23">
      <c r="A8865" s="2">
        <f t="shared" si="967"/>
        <v>45627</v>
      </c>
      <c r="B8865" s="3">
        <f t="shared" si="968"/>
        <v>45628</v>
      </c>
      <c r="C8865" s="7">
        <v>45628.645833333336</v>
      </c>
      <c r="D8865" s="7">
        <v>45628.645833333336</v>
      </c>
      <c r="E8865" s="5">
        <v>86.3333333333333</v>
      </c>
      <c r="F8865" s="5">
        <v>-151.5</v>
      </c>
      <c r="G8865" s="5">
        <v>1.4666666666666599</v>
      </c>
      <c r="H8865" s="34" cm="1">
        <f t="array" ref="H8865">SUMPRODUCT(('ESB Networks Summary'!$C$5:$C$17384=Data!D8865)*('ESB Networks Summary'!$E$5:$E$17384))*1000*2-SUMPRODUCT(('ESB Networks Summary'!$C$5:$C$17384=Data!D8865)*('ESB Networks Summary'!$F$5:$F$17384))*1000*2</f>
        <v>4</v>
      </c>
      <c r="I8865" s="5">
        <v>0</v>
      </c>
      <c r="J8865" s="5">
        <v>0</v>
      </c>
      <c r="K8865" s="17">
        <v>1</v>
      </c>
      <c r="L8865" s="52">
        <f t="shared" si="969"/>
        <v>0</v>
      </c>
      <c r="M8865" s="5">
        <v>0</v>
      </c>
      <c r="N8865" s="5">
        <v>160.875</v>
      </c>
      <c r="O8865" s="96">
        <v>251.08</v>
      </c>
      <c r="P8865" s="5">
        <v>129.97499999999999</v>
      </c>
      <c r="Q8865" s="99">
        <v>542.45000000000005</v>
      </c>
      <c r="R8865" s="99">
        <v>37.263999999999996</v>
      </c>
      <c r="S8865" s="99">
        <v>27.433</v>
      </c>
      <c r="T8865" s="30">
        <f t="shared" si="966"/>
        <v>122.06666666666666</v>
      </c>
      <c r="U8865" s="21">
        <f t="shared" si="970"/>
        <v>2.7326933333333205E-4</v>
      </c>
      <c r="V8865" s="21">
        <f t="shared" si="971"/>
        <v>0</v>
      </c>
      <c r="W8865" s="21">
        <f t="shared" si="972"/>
        <v>0</v>
      </c>
    </row>
    <row r="8866" spans="1:23">
      <c r="A8866" s="2">
        <f t="shared" si="967"/>
        <v>45627</v>
      </c>
      <c r="B8866" s="3">
        <f t="shared" si="968"/>
        <v>45628</v>
      </c>
      <c r="C8866" s="7">
        <v>45628.666666666664</v>
      </c>
      <c r="D8866" s="7">
        <v>45628.666666666664</v>
      </c>
      <c r="E8866" s="5">
        <v>85.8333333333333</v>
      </c>
      <c r="F8866" s="5">
        <v>-283.06666666666598</v>
      </c>
      <c r="G8866" s="5">
        <v>-3.7333333333333298</v>
      </c>
      <c r="H8866" s="34" cm="1">
        <f t="array" ref="H8866">SUMPRODUCT(('ESB Networks Summary'!$C$5:$C$17384=Data!D8866)*('ESB Networks Summary'!$E$5:$E$17384))*1000*2-SUMPRODUCT(('ESB Networks Summary'!$C$5:$C$17384=Data!D8866)*('ESB Networks Summary'!$F$5:$F$17384))*1000*2</f>
        <v>4</v>
      </c>
      <c r="I8866" s="5">
        <v>0</v>
      </c>
      <c r="J8866" s="5">
        <v>0</v>
      </c>
      <c r="K8866" s="17">
        <v>1</v>
      </c>
      <c r="L8866" s="52">
        <f t="shared" si="969"/>
        <v>0</v>
      </c>
      <c r="M8866" s="5">
        <v>0</v>
      </c>
      <c r="N8866" s="5">
        <v>152.73333333333301</v>
      </c>
      <c r="O8866" s="96">
        <v>274.02999999999997</v>
      </c>
      <c r="P8866" s="5">
        <v>32.933333333333302</v>
      </c>
      <c r="Q8866" s="99">
        <v>72.69</v>
      </c>
      <c r="R8866" s="99">
        <v>45.477999999999994</v>
      </c>
      <c r="S8866" s="99">
        <v>35.647000000000006</v>
      </c>
      <c r="T8866" s="30">
        <f t="shared" si="966"/>
        <v>159.53333333333296</v>
      </c>
      <c r="U8866" s="21">
        <f t="shared" si="970"/>
        <v>0</v>
      </c>
      <c r="V8866" s="21">
        <f t="shared" si="971"/>
        <v>-6.6541066666666617E-4</v>
      </c>
      <c r="W8866" s="21">
        <f t="shared" si="972"/>
        <v>0</v>
      </c>
    </row>
    <row r="8867" spans="1:23">
      <c r="A8867" s="2">
        <f t="shared" si="967"/>
        <v>45627</v>
      </c>
      <c r="B8867" s="3">
        <f t="shared" si="968"/>
        <v>45628</v>
      </c>
      <c r="C8867" s="7">
        <v>45628.6875</v>
      </c>
      <c r="D8867" s="7">
        <v>45628.6875</v>
      </c>
      <c r="E8867" s="5">
        <v>85</v>
      </c>
      <c r="F8867" s="5">
        <v>-239.333333333333</v>
      </c>
      <c r="G8867" s="5">
        <v>0.76666666666666605</v>
      </c>
      <c r="H8867" s="34" cm="1">
        <f t="array" ref="H8867">SUMPRODUCT(('ESB Networks Summary'!$C$5:$C$17384=Data!D8867)*('ESB Networks Summary'!$E$5:$E$17384))*1000*2-SUMPRODUCT(('ESB Networks Summary'!$C$5:$C$17384=Data!D8867)*('ESB Networks Summary'!$F$5:$F$17384))*1000*2</f>
        <v>4</v>
      </c>
      <c r="I8867" s="5">
        <v>0</v>
      </c>
      <c r="J8867" s="5">
        <v>0</v>
      </c>
      <c r="K8867" s="17">
        <v>1</v>
      </c>
      <c r="L8867" s="52">
        <f t="shared" si="969"/>
        <v>0</v>
      </c>
      <c r="M8867" s="5">
        <v>0</v>
      </c>
      <c r="N8867" s="5">
        <v>45.699999999999903</v>
      </c>
      <c r="O8867" s="96">
        <v>274.02999999999997</v>
      </c>
      <c r="P8867" s="5">
        <v>18.1666666666666</v>
      </c>
      <c r="Q8867" s="99">
        <v>72.69</v>
      </c>
      <c r="R8867" s="99">
        <v>45.477999999999994</v>
      </c>
      <c r="S8867" s="99">
        <v>35.647000000000006</v>
      </c>
      <c r="T8867" s="30">
        <f t="shared" si="966"/>
        <v>212.56666666666638</v>
      </c>
      <c r="U8867" s="21">
        <f t="shared" si="970"/>
        <v>1.7433233333333318E-4</v>
      </c>
      <c r="V8867" s="21">
        <f t="shared" si="971"/>
        <v>0</v>
      </c>
      <c r="W8867" s="21">
        <f t="shared" si="972"/>
        <v>0</v>
      </c>
    </row>
    <row r="8868" spans="1:23">
      <c r="A8868" s="2">
        <f t="shared" si="967"/>
        <v>45627</v>
      </c>
      <c r="B8868" s="3">
        <f t="shared" si="968"/>
        <v>45628</v>
      </c>
      <c r="C8868" s="7">
        <v>45628.708333333336</v>
      </c>
      <c r="D8868" s="7">
        <v>45628.708333333336</v>
      </c>
      <c r="E8868" s="5">
        <v>81.05</v>
      </c>
      <c r="F8868" s="5">
        <v>-3799.2666666666601</v>
      </c>
      <c r="G8868" s="5">
        <v>33.125</v>
      </c>
      <c r="H8868" s="34" cm="1">
        <f t="array" ref="H8868">SUMPRODUCT(('ESB Networks Summary'!$C$5:$C$17384=Data!D8868)*('ESB Networks Summary'!$E$5:$E$17384))*1000*2-SUMPRODUCT(('ESB Networks Summary'!$C$5:$C$17384=Data!D8868)*('ESB Networks Summary'!$F$5:$F$17384))*1000*2</f>
        <v>56</v>
      </c>
      <c r="I8868" s="5">
        <v>2190.7833333333301</v>
      </c>
      <c r="J8868" s="5">
        <v>0</v>
      </c>
      <c r="K8868" s="17">
        <v>1</v>
      </c>
      <c r="L8868" s="52">
        <f t="shared" si="969"/>
        <v>0</v>
      </c>
      <c r="M8868" s="5">
        <v>1203.1416666666601</v>
      </c>
      <c r="N8868" s="5">
        <v>3480.4249999999902</v>
      </c>
      <c r="O8868" s="96">
        <v>4381.7700000000004</v>
      </c>
      <c r="P8868" s="5">
        <v>1.44166666666666</v>
      </c>
      <c r="Q8868" s="99">
        <v>0</v>
      </c>
      <c r="R8868" s="99">
        <v>52.975000000000001</v>
      </c>
      <c r="S8868" s="99">
        <v>42.579000000000001</v>
      </c>
      <c r="T8868" s="30">
        <f t="shared" si="966"/>
        <v>353.40833333333649</v>
      </c>
      <c r="U8868" s="21">
        <f t="shared" si="970"/>
        <v>8.7739843750000001E-3</v>
      </c>
      <c r="V8868" s="21">
        <f t="shared" si="971"/>
        <v>0</v>
      </c>
      <c r="W8868" s="21">
        <f t="shared" si="972"/>
        <v>0</v>
      </c>
    </row>
    <row r="8869" spans="1:23">
      <c r="A8869" s="2">
        <f t="shared" si="967"/>
        <v>45627</v>
      </c>
      <c r="B8869" s="3">
        <f t="shared" si="968"/>
        <v>45628</v>
      </c>
      <c r="C8869" s="7">
        <v>45628.729166666664</v>
      </c>
      <c r="D8869" s="7">
        <v>45628.729166666664</v>
      </c>
      <c r="E8869" s="5">
        <v>72.7</v>
      </c>
      <c r="F8869" s="5">
        <v>-1708.1666666666599</v>
      </c>
      <c r="G8869" s="5">
        <v>6.0666666666666602</v>
      </c>
      <c r="H8869" s="34" cm="1">
        <f t="array" ref="H8869">SUMPRODUCT(('ESB Networks Summary'!$C$5:$C$17384=Data!D8869)*('ESB Networks Summary'!$E$5:$E$17384))*1000*2-SUMPRODUCT(('ESB Networks Summary'!$C$5:$C$17384=Data!D8869)*('ESB Networks Summary'!$F$5:$F$17384))*1000*2</f>
        <v>14</v>
      </c>
      <c r="I8869" s="5">
        <v>887.6</v>
      </c>
      <c r="J8869" s="5">
        <v>0</v>
      </c>
      <c r="K8869" s="17">
        <v>1</v>
      </c>
      <c r="L8869" s="52">
        <f t="shared" si="969"/>
        <v>0</v>
      </c>
      <c r="M8869" s="5">
        <v>320.73333333333301</v>
      </c>
      <c r="N8869" s="5">
        <v>1478.2</v>
      </c>
      <c r="O8869" s="96">
        <v>4381.7700000000004</v>
      </c>
      <c r="P8869" s="5">
        <v>1</v>
      </c>
      <c r="Q8869" s="99">
        <v>0</v>
      </c>
      <c r="R8869" s="99">
        <v>52.975000000000001</v>
      </c>
      <c r="S8869" s="99">
        <v>42.579000000000001</v>
      </c>
      <c r="T8869" s="30">
        <f t="shared" si="966"/>
        <v>237.03333333332648</v>
      </c>
      <c r="U8869" s="21">
        <f t="shared" si="970"/>
        <v>1.6069083333333316E-3</v>
      </c>
      <c r="V8869" s="21">
        <f t="shared" si="971"/>
        <v>0</v>
      </c>
      <c r="W8869" s="21">
        <f t="shared" si="972"/>
        <v>0</v>
      </c>
    </row>
    <row r="8870" spans="1:23">
      <c r="A8870" s="2">
        <f t="shared" si="967"/>
        <v>45627</v>
      </c>
      <c r="B8870" s="3">
        <f t="shared" si="968"/>
        <v>45628</v>
      </c>
      <c r="C8870" s="7">
        <v>45628.75</v>
      </c>
      <c r="D8870" s="7">
        <v>45628.75</v>
      </c>
      <c r="E8870" s="5">
        <v>69.5</v>
      </c>
      <c r="F8870" s="5">
        <v>-1891.2666666666601</v>
      </c>
      <c r="G8870" s="5">
        <v>47.733333333333299</v>
      </c>
      <c r="H8870" s="34" cm="1">
        <f t="array" ref="H8870">SUMPRODUCT(('ESB Networks Summary'!$C$5:$C$17384=Data!D8870)*('ESB Networks Summary'!$E$5:$E$17384))*1000*2-SUMPRODUCT(('ESB Networks Summary'!$C$5:$C$17384=Data!D8870)*('ESB Networks Summary'!$F$5:$F$17384))*1000*2</f>
        <v>2</v>
      </c>
      <c r="I8870" s="5">
        <v>0</v>
      </c>
      <c r="J8870" s="5">
        <v>0</v>
      </c>
      <c r="K8870" s="17">
        <v>1</v>
      </c>
      <c r="L8870" s="52">
        <f t="shared" si="969"/>
        <v>0</v>
      </c>
      <c r="M8870" s="5">
        <v>0</v>
      </c>
      <c r="N8870" s="5">
        <v>1529.7666666666601</v>
      </c>
      <c r="O8870" s="96">
        <v>1558.01</v>
      </c>
      <c r="P8870" s="5">
        <v>1</v>
      </c>
      <c r="Q8870" s="99">
        <v>0</v>
      </c>
      <c r="R8870" s="99">
        <v>47.135000000000005</v>
      </c>
      <c r="S8870" s="99">
        <v>36.738999999999997</v>
      </c>
      <c r="T8870" s="30">
        <f t="shared" si="966"/>
        <v>410.23333333333335</v>
      </c>
      <c r="U8870" s="21">
        <f t="shared" si="970"/>
        <v>1.1249553333333327E-2</v>
      </c>
      <c r="V8870" s="21">
        <f t="shared" si="971"/>
        <v>0</v>
      </c>
      <c r="W8870" s="21">
        <f t="shared" si="972"/>
        <v>0</v>
      </c>
    </row>
    <row r="8871" spans="1:23">
      <c r="A8871" s="2">
        <f t="shared" si="967"/>
        <v>45627</v>
      </c>
      <c r="B8871" s="3">
        <f t="shared" si="968"/>
        <v>45628</v>
      </c>
      <c r="C8871" s="7">
        <v>45628.770833333336</v>
      </c>
      <c r="D8871" s="7">
        <v>45628.770833333336</v>
      </c>
      <c r="E8871" s="5">
        <v>67.099999999999994</v>
      </c>
      <c r="F8871" s="5">
        <v>-376.666666666666</v>
      </c>
      <c r="G8871" s="5">
        <v>-5.1666666666666599</v>
      </c>
      <c r="H8871" s="34" cm="1">
        <f t="array" ref="H8871">SUMPRODUCT(('ESB Networks Summary'!$C$5:$C$17384=Data!D8871)*('ESB Networks Summary'!$E$5:$E$17384))*1000*2-SUMPRODUCT(('ESB Networks Summary'!$C$5:$C$17384=Data!D8871)*('ESB Networks Summary'!$F$5:$F$17384))*1000*2</f>
        <v>4</v>
      </c>
      <c r="I8871" s="5">
        <v>0</v>
      </c>
      <c r="J8871" s="5">
        <v>0</v>
      </c>
      <c r="K8871" s="17">
        <v>1</v>
      </c>
      <c r="L8871" s="52">
        <f t="shared" si="969"/>
        <v>0</v>
      </c>
      <c r="M8871" s="5">
        <v>0</v>
      </c>
      <c r="N8871" s="5">
        <v>231.6</v>
      </c>
      <c r="O8871" s="96">
        <v>1558.01</v>
      </c>
      <c r="P8871" s="5">
        <v>1</v>
      </c>
      <c r="Q8871" s="99">
        <v>0</v>
      </c>
      <c r="R8871" s="99">
        <v>47.135000000000005</v>
      </c>
      <c r="S8871" s="99">
        <v>36.738999999999997</v>
      </c>
      <c r="T8871" s="30">
        <f t="shared" si="966"/>
        <v>140.89999999999935</v>
      </c>
      <c r="U8871" s="21">
        <f t="shared" si="970"/>
        <v>0</v>
      </c>
      <c r="V8871" s="21">
        <f t="shared" si="971"/>
        <v>-9.4909083333333201E-4</v>
      </c>
      <c r="W8871" s="21">
        <f t="shared" si="972"/>
        <v>0</v>
      </c>
    </row>
    <row r="8872" spans="1:23">
      <c r="A8872" s="2">
        <f t="shared" si="967"/>
        <v>45627</v>
      </c>
      <c r="B8872" s="3">
        <f t="shared" si="968"/>
        <v>45628</v>
      </c>
      <c r="C8872" s="7">
        <v>45628.791666666664</v>
      </c>
      <c r="D8872" s="7">
        <v>45628.791666666664</v>
      </c>
      <c r="E8872" s="5">
        <v>66.266666666666595</v>
      </c>
      <c r="F8872" s="5">
        <v>-461.83333333333297</v>
      </c>
      <c r="G8872" s="5">
        <v>0.5</v>
      </c>
      <c r="H8872" s="34" cm="1">
        <f t="array" ref="H8872">SUMPRODUCT(('ESB Networks Summary'!$C$5:$C$17384=Data!D8872)*('ESB Networks Summary'!$E$5:$E$17384))*1000*2-SUMPRODUCT(('ESB Networks Summary'!$C$5:$C$17384=Data!D8872)*('ESB Networks Summary'!$F$5:$F$17384))*1000*2</f>
        <v>4</v>
      </c>
      <c r="I8872" s="5">
        <v>0</v>
      </c>
      <c r="J8872" s="5">
        <v>0</v>
      </c>
      <c r="K8872" s="17">
        <v>1</v>
      </c>
      <c r="L8872" s="52">
        <f t="shared" si="969"/>
        <v>0</v>
      </c>
      <c r="M8872" s="5">
        <v>0</v>
      </c>
      <c r="N8872" s="5">
        <v>333.56666666666598</v>
      </c>
      <c r="O8872" s="96">
        <v>443.42</v>
      </c>
      <c r="P8872" s="5">
        <v>1.5999999999999901</v>
      </c>
      <c r="Q8872" s="99">
        <v>0</v>
      </c>
      <c r="R8872" s="99">
        <v>42.177</v>
      </c>
      <c r="S8872" s="99">
        <v>32.344999999999999</v>
      </c>
      <c r="T8872" s="30">
        <f t="shared" si="966"/>
        <v>130.36666666666696</v>
      </c>
      <c r="U8872" s="21">
        <f t="shared" si="970"/>
        <v>1.0544249999999999E-4</v>
      </c>
      <c r="V8872" s="21">
        <f t="shared" si="971"/>
        <v>0</v>
      </c>
      <c r="W8872" s="21">
        <f t="shared" si="972"/>
        <v>0</v>
      </c>
    </row>
    <row r="8873" spans="1:23">
      <c r="A8873" s="2">
        <f t="shared" si="967"/>
        <v>45627</v>
      </c>
      <c r="B8873" s="3">
        <f t="shared" si="968"/>
        <v>45628</v>
      </c>
      <c r="C8873" s="7">
        <v>45628.8125</v>
      </c>
      <c r="D8873" s="7">
        <v>45628.8125</v>
      </c>
      <c r="E8873" s="5">
        <v>64.866666666666603</v>
      </c>
      <c r="F8873" s="5">
        <v>-627.16666666666595</v>
      </c>
      <c r="G8873" s="5">
        <v>1.3999999999999899</v>
      </c>
      <c r="H8873" s="34" cm="1">
        <f t="array" ref="H8873">SUMPRODUCT(('ESB Networks Summary'!$C$5:$C$17384=Data!D8873)*('ESB Networks Summary'!$E$5:$E$17384))*1000*2-SUMPRODUCT(('ESB Networks Summary'!$C$5:$C$17384=Data!D8873)*('ESB Networks Summary'!$F$5:$F$17384))*1000*2</f>
        <v>4</v>
      </c>
      <c r="I8873" s="5">
        <v>0</v>
      </c>
      <c r="J8873" s="5">
        <v>0</v>
      </c>
      <c r="K8873" s="17">
        <v>1</v>
      </c>
      <c r="L8873" s="52">
        <f t="shared" si="969"/>
        <v>0</v>
      </c>
      <c r="M8873" s="5">
        <v>0</v>
      </c>
      <c r="N8873" s="5">
        <v>449.03333333333302</v>
      </c>
      <c r="O8873" s="96">
        <v>443.42</v>
      </c>
      <c r="P8873" s="5">
        <v>2</v>
      </c>
      <c r="Q8873" s="99">
        <v>0</v>
      </c>
      <c r="R8873" s="99">
        <v>42.177</v>
      </c>
      <c r="S8873" s="99">
        <v>32.344999999999999</v>
      </c>
      <c r="T8873" s="30">
        <f t="shared" si="966"/>
        <v>181.53333333333291</v>
      </c>
      <c r="U8873" s="21">
        <f t="shared" si="970"/>
        <v>2.9523899999999792E-4</v>
      </c>
      <c r="V8873" s="21">
        <f t="shared" si="971"/>
        <v>0</v>
      </c>
      <c r="W8873" s="21">
        <f t="shared" si="972"/>
        <v>0</v>
      </c>
    </row>
    <row r="8874" spans="1:23">
      <c r="A8874" s="2">
        <f t="shared" si="967"/>
        <v>45627</v>
      </c>
      <c r="B8874" s="3">
        <f t="shared" si="968"/>
        <v>45628</v>
      </c>
      <c r="C8874" s="7">
        <v>45628.833333333336</v>
      </c>
      <c r="D8874" s="7">
        <v>45628.833333333336</v>
      </c>
      <c r="E8874" s="5">
        <v>63.566666666666599</v>
      </c>
      <c r="F8874" s="5">
        <v>-495.23333333333301</v>
      </c>
      <c r="G8874" s="5">
        <v>0.16666666666666599</v>
      </c>
      <c r="H8874" s="34" cm="1">
        <f t="array" ref="H8874">SUMPRODUCT(('ESB Networks Summary'!$C$5:$C$17384=Data!D8874)*('ESB Networks Summary'!$E$5:$E$17384))*1000*2-SUMPRODUCT(('ESB Networks Summary'!$C$5:$C$17384=Data!D8874)*('ESB Networks Summary'!$F$5:$F$17384))*1000*2</f>
        <v>2</v>
      </c>
      <c r="I8874" s="5">
        <v>0</v>
      </c>
      <c r="J8874" s="5">
        <v>0</v>
      </c>
      <c r="K8874" s="17">
        <v>1</v>
      </c>
      <c r="L8874" s="52">
        <f t="shared" si="969"/>
        <v>0</v>
      </c>
      <c r="M8874" s="5">
        <v>0</v>
      </c>
      <c r="N8874" s="5">
        <v>358.23333333333301</v>
      </c>
      <c r="O8874" s="96">
        <v>815.84</v>
      </c>
      <c r="P8874" s="5">
        <v>1.9</v>
      </c>
      <c r="Q8874" s="99">
        <v>0</v>
      </c>
      <c r="R8874" s="99">
        <v>39.192999999999998</v>
      </c>
      <c r="S8874" s="99">
        <v>29.362000000000002</v>
      </c>
      <c r="T8874" s="30">
        <f t="shared" si="966"/>
        <v>139.06666666666666</v>
      </c>
      <c r="U8874" s="21">
        <f t="shared" si="970"/>
        <v>3.2660833333333195E-5</v>
      </c>
      <c r="V8874" s="21">
        <f t="shared" si="971"/>
        <v>0</v>
      </c>
      <c r="W8874" s="21">
        <f t="shared" si="972"/>
        <v>0</v>
      </c>
    </row>
    <row r="8875" spans="1:23">
      <c r="A8875" s="2">
        <f t="shared" si="967"/>
        <v>45627</v>
      </c>
      <c r="B8875" s="3">
        <f t="shared" si="968"/>
        <v>45628</v>
      </c>
      <c r="C8875" s="7">
        <v>45628.854166666664</v>
      </c>
      <c r="D8875" s="7">
        <v>45628.854166666664</v>
      </c>
      <c r="E8875" s="5">
        <v>62.4166666666666</v>
      </c>
      <c r="F8875" s="5">
        <v>-466.2</v>
      </c>
      <c r="G8875" s="5">
        <v>38.9</v>
      </c>
      <c r="H8875" s="34" cm="1">
        <f t="array" ref="H8875">SUMPRODUCT(('ESB Networks Summary'!$C$5:$C$17384=Data!D8875)*('ESB Networks Summary'!$E$5:$E$17384))*1000*2-SUMPRODUCT(('ESB Networks Summary'!$C$5:$C$17384=Data!D8875)*('ESB Networks Summary'!$F$5:$F$17384))*1000*2</f>
        <v>4</v>
      </c>
      <c r="I8875" s="5">
        <v>0</v>
      </c>
      <c r="J8875" s="5">
        <v>0</v>
      </c>
      <c r="K8875" s="17">
        <v>1</v>
      </c>
      <c r="L8875" s="52">
        <f t="shared" si="969"/>
        <v>0</v>
      </c>
      <c r="M8875" s="5">
        <v>0</v>
      </c>
      <c r="N8875" s="5">
        <v>340.808333333333</v>
      </c>
      <c r="O8875" s="96">
        <v>815.84</v>
      </c>
      <c r="P8875" s="5">
        <v>1.4</v>
      </c>
      <c r="Q8875" s="99">
        <v>0</v>
      </c>
      <c r="R8875" s="99">
        <v>39.192999999999998</v>
      </c>
      <c r="S8875" s="99">
        <v>29.362000000000002</v>
      </c>
      <c r="T8875" s="30">
        <f t="shared" si="966"/>
        <v>165.691666666667</v>
      </c>
      <c r="U8875" s="21">
        <f t="shared" si="970"/>
        <v>7.6230384999999993E-3</v>
      </c>
      <c r="V8875" s="21">
        <f t="shared" si="971"/>
        <v>0</v>
      </c>
      <c r="W8875" s="21">
        <f t="shared" si="972"/>
        <v>0</v>
      </c>
    </row>
    <row r="8876" spans="1:23">
      <c r="A8876" s="2">
        <f t="shared" si="967"/>
        <v>45627</v>
      </c>
      <c r="B8876" s="3">
        <f t="shared" si="968"/>
        <v>45628</v>
      </c>
      <c r="C8876" s="7">
        <v>45628.875</v>
      </c>
      <c r="D8876" s="7">
        <v>45628.875</v>
      </c>
      <c r="E8876" s="5">
        <v>61</v>
      </c>
      <c r="F8876" s="5">
        <v>-885.76666666666597</v>
      </c>
      <c r="G8876" s="5">
        <v>-0.80833333333333302</v>
      </c>
      <c r="H8876" s="34" cm="1">
        <f t="array" ref="H8876">SUMPRODUCT(('ESB Networks Summary'!$C$5:$C$17384=Data!D8876)*('ESB Networks Summary'!$E$5:$E$17384))*1000*2-SUMPRODUCT(('ESB Networks Summary'!$C$5:$C$17384=Data!D8876)*('ESB Networks Summary'!$F$5:$F$17384))*1000*2</f>
        <v>4</v>
      </c>
      <c r="I8876" s="5">
        <v>0</v>
      </c>
      <c r="J8876" s="5">
        <v>0</v>
      </c>
      <c r="K8876" s="17">
        <v>1</v>
      </c>
      <c r="L8876" s="52">
        <f t="shared" si="969"/>
        <v>0</v>
      </c>
      <c r="M8876" s="5">
        <v>0</v>
      </c>
      <c r="N8876" s="5">
        <v>738.69999999999902</v>
      </c>
      <c r="O8876" s="96">
        <v>1330.07</v>
      </c>
      <c r="P8876" s="5">
        <v>1</v>
      </c>
      <c r="Q8876" s="99">
        <v>0</v>
      </c>
      <c r="R8876" s="99">
        <v>33.748000000000005</v>
      </c>
      <c r="S8876" s="99">
        <v>23.916</v>
      </c>
      <c r="T8876" s="30">
        <f t="shared" si="966"/>
        <v>147.25833333333367</v>
      </c>
      <c r="U8876" s="21">
        <f t="shared" si="970"/>
        <v>0</v>
      </c>
      <c r="V8876" s="21">
        <f t="shared" si="971"/>
        <v>-9.6660499999999953E-5</v>
      </c>
      <c r="W8876" s="21">
        <f t="shared" si="972"/>
        <v>0</v>
      </c>
    </row>
    <row r="8877" spans="1:23">
      <c r="A8877" s="2">
        <f t="shared" si="967"/>
        <v>45627</v>
      </c>
      <c r="B8877" s="3">
        <f t="shared" si="968"/>
        <v>45628</v>
      </c>
      <c r="C8877" s="7">
        <v>45628.895833333336</v>
      </c>
      <c r="D8877" s="7">
        <v>45628.895833333336</v>
      </c>
      <c r="E8877" s="5">
        <v>58.566666666666599</v>
      </c>
      <c r="F8877" s="5">
        <v>-1139.0166666666601</v>
      </c>
      <c r="G8877" s="5">
        <v>8.8916666666666604</v>
      </c>
      <c r="H8877" s="34" cm="1">
        <f t="array" ref="H8877">SUMPRODUCT(('ESB Networks Summary'!$C$5:$C$17384=Data!D8877)*('ESB Networks Summary'!$E$5:$E$17384))*1000*2-SUMPRODUCT(('ESB Networks Summary'!$C$5:$C$17384=Data!D8877)*('ESB Networks Summary'!$F$5:$F$17384))*1000*2</f>
        <v>8</v>
      </c>
      <c r="I8877" s="5">
        <v>0</v>
      </c>
      <c r="J8877" s="5">
        <v>0</v>
      </c>
      <c r="K8877" s="17">
        <v>1</v>
      </c>
      <c r="L8877" s="52">
        <f t="shared" si="969"/>
        <v>0</v>
      </c>
      <c r="M8877" s="5">
        <v>0</v>
      </c>
      <c r="N8877" s="5">
        <v>993.95</v>
      </c>
      <c r="O8877" s="96">
        <v>1330.07</v>
      </c>
      <c r="P8877" s="5">
        <v>1.0333333333333301</v>
      </c>
      <c r="Q8877" s="99">
        <v>0</v>
      </c>
      <c r="R8877" s="99">
        <v>33.748000000000005</v>
      </c>
      <c r="S8877" s="99">
        <v>23.916</v>
      </c>
      <c r="T8877" s="30">
        <f t="shared" si="966"/>
        <v>154.99166666665997</v>
      </c>
      <c r="U8877" s="21">
        <f t="shared" si="970"/>
        <v>1.5003798333333327E-3</v>
      </c>
      <c r="V8877" s="21">
        <f t="shared" si="971"/>
        <v>0</v>
      </c>
      <c r="W8877" s="21">
        <f t="shared" si="972"/>
        <v>0</v>
      </c>
    </row>
    <row r="8878" spans="1:23">
      <c r="A8878" s="2">
        <f t="shared" si="967"/>
        <v>45627</v>
      </c>
      <c r="B8878" s="3">
        <f t="shared" si="968"/>
        <v>45628</v>
      </c>
      <c r="C8878" s="7">
        <v>45628.916666666664</v>
      </c>
      <c r="D8878" s="7">
        <v>45628.916666666664</v>
      </c>
      <c r="E8878" s="5">
        <v>53.7083333333333</v>
      </c>
      <c r="F8878" s="5">
        <v>-2883.15</v>
      </c>
      <c r="G8878" s="5">
        <v>10.3083333333333</v>
      </c>
      <c r="H8878" s="34" cm="1">
        <f t="array" ref="H8878">SUMPRODUCT(('ESB Networks Summary'!$C$5:$C$17384=Data!D8878)*('ESB Networks Summary'!$E$5:$E$17384))*1000*2-SUMPRODUCT(('ESB Networks Summary'!$C$5:$C$17384=Data!D8878)*('ESB Networks Summary'!$F$5:$F$17384))*1000*2</f>
        <v>4</v>
      </c>
      <c r="I8878" s="5">
        <v>0</v>
      </c>
      <c r="J8878" s="5">
        <v>0</v>
      </c>
      <c r="K8878" s="17">
        <v>1</v>
      </c>
      <c r="L8878" s="52">
        <f t="shared" si="969"/>
        <v>0</v>
      </c>
      <c r="M8878" s="5">
        <v>0</v>
      </c>
      <c r="N8878" s="5">
        <v>2461.11666666666</v>
      </c>
      <c r="O8878" s="96">
        <v>755.01</v>
      </c>
      <c r="P8878" s="5">
        <v>1.2666666666666599</v>
      </c>
      <c r="Q8878" s="99">
        <v>0</v>
      </c>
      <c r="R8878" s="99">
        <v>35.268999999999998</v>
      </c>
      <c r="S8878" s="99">
        <v>25.437999999999999</v>
      </c>
      <c r="T8878" s="30">
        <f t="shared" si="966"/>
        <v>433.60833333333994</v>
      </c>
      <c r="U8878" s="21">
        <f t="shared" si="970"/>
        <v>1.8178230416666607E-3</v>
      </c>
      <c r="V8878" s="21">
        <f t="shared" si="971"/>
        <v>0</v>
      </c>
      <c r="W8878" s="21">
        <f t="shared" si="972"/>
        <v>0</v>
      </c>
    </row>
    <row r="8879" spans="1:23">
      <c r="A8879" s="2">
        <f t="shared" si="967"/>
        <v>45627</v>
      </c>
      <c r="B8879" s="3">
        <f t="shared" si="968"/>
        <v>45628</v>
      </c>
      <c r="C8879" s="7">
        <v>45628.9375</v>
      </c>
      <c r="D8879" s="7">
        <v>45628.9375</v>
      </c>
      <c r="E8879" s="5">
        <v>48.699999999999903</v>
      </c>
      <c r="F8879" s="5">
        <v>-1475</v>
      </c>
      <c r="G8879" s="5">
        <v>-6.93333333333333</v>
      </c>
      <c r="H8879" s="34" cm="1">
        <f t="array" ref="H8879">SUMPRODUCT(('ESB Networks Summary'!$C$5:$C$17384=Data!D8879)*('ESB Networks Summary'!$E$5:$E$17384))*1000*2-SUMPRODUCT(('ESB Networks Summary'!$C$5:$C$17384=Data!D8879)*('ESB Networks Summary'!$F$5:$F$17384))*1000*2</f>
        <v>2</v>
      </c>
      <c r="I8879" s="5">
        <v>0</v>
      </c>
      <c r="J8879" s="5">
        <v>0</v>
      </c>
      <c r="K8879" s="17">
        <v>1</v>
      </c>
      <c r="L8879" s="52">
        <f t="shared" si="969"/>
        <v>0</v>
      </c>
      <c r="M8879" s="5">
        <v>0</v>
      </c>
      <c r="N8879" s="5">
        <v>1270.86666666666</v>
      </c>
      <c r="O8879" s="96">
        <v>755.01</v>
      </c>
      <c r="P8879" s="5">
        <v>1.86666666666666</v>
      </c>
      <c r="Q8879" s="99">
        <v>0</v>
      </c>
      <c r="R8879" s="99">
        <v>35.268999999999998</v>
      </c>
      <c r="S8879" s="99">
        <v>25.437999999999999</v>
      </c>
      <c r="T8879" s="30">
        <f t="shared" si="966"/>
        <v>199.06666666667343</v>
      </c>
      <c r="U8879" s="21">
        <f t="shared" si="970"/>
        <v>0</v>
      </c>
      <c r="V8879" s="21">
        <f t="shared" si="971"/>
        <v>-8.8185066666666631E-4</v>
      </c>
      <c r="W8879" s="21">
        <f t="shared" si="972"/>
        <v>0</v>
      </c>
    </row>
    <row r="8880" spans="1:23">
      <c r="A8880" s="2">
        <f t="shared" si="967"/>
        <v>45627</v>
      </c>
      <c r="B8880" s="3">
        <f t="shared" si="968"/>
        <v>45628</v>
      </c>
      <c r="C8880" s="7">
        <v>45628.958333333336</v>
      </c>
      <c r="D8880" s="7">
        <v>45628.958333333336</v>
      </c>
      <c r="E8880" s="5">
        <v>44.566666666666599</v>
      </c>
      <c r="F8880" s="5">
        <v>-1676.925</v>
      </c>
      <c r="G8880" s="5">
        <v>-4.1666666666666599</v>
      </c>
      <c r="H8880" s="34" cm="1">
        <f t="array" ref="H8880">SUMPRODUCT(('ESB Networks Summary'!$C$5:$C$17384=Data!D8880)*('ESB Networks Summary'!$E$5:$E$17384))*1000*2-SUMPRODUCT(('ESB Networks Summary'!$C$5:$C$17384=Data!D8880)*('ESB Networks Summary'!$F$5:$F$17384))*1000*2</f>
        <v>2</v>
      </c>
      <c r="I8880" s="5">
        <v>0</v>
      </c>
      <c r="J8880" s="5">
        <v>0</v>
      </c>
      <c r="K8880" s="17">
        <v>1</v>
      </c>
      <c r="L8880" s="52">
        <f t="shared" si="969"/>
        <v>0</v>
      </c>
      <c r="M8880" s="5">
        <v>0</v>
      </c>
      <c r="N8880" s="5">
        <v>1486.2833333333299</v>
      </c>
      <c r="O8880" s="96">
        <v>379.88</v>
      </c>
      <c r="P8880" s="5">
        <v>1.63333333333333</v>
      </c>
      <c r="Q8880" s="99">
        <v>0</v>
      </c>
      <c r="R8880" s="99">
        <v>22.369999999999997</v>
      </c>
      <c r="S8880" s="99">
        <v>18.305</v>
      </c>
      <c r="T8880" s="30">
        <f t="shared" si="966"/>
        <v>188.10833333333676</v>
      </c>
      <c r="U8880" s="21">
        <f t="shared" si="970"/>
        <v>0</v>
      </c>
      <c r="V8880" s="21">
        <f t="shared" si="971"/>
        <v>-3.8135416666666602E-4</v>
      </c>
      <c r="W8880" s="21">
        <f t="shared" si="972"/>
        <v>0</v>
      </c>
    </row>
    <row r="8881" spans="1:23">
      <c r="A8881" s="2">
        <f t="shared" si="967"/>
        <v>45627</v>
      </c>
      <c r="B8881" s="3">
        <f t="shared" si="968"/>
        <v>45628</v>
      </c>
      <c r="C8881" s="7">
        <v>45628.979166666664</v>
      </c>
      <c r="D8881" s="7">
        <v>45628.979166666664</v>
      </c>
      <c r="E8881" s="5">
        <v>42.466666666666598</v>
      </c>
      <c r="F8881" s="5">
        <v>-521.06666666666604</v>
      </c>
      <c r="G8881" s="5">
        <v>0</v>
      </c>
      <c r="H8881" s="34" cm="1">
        <f t="array" ref="H8881">SUMPRODUCT(('ESB Networks Summary'!$C$5:$C$17384=Data!D8881)*('ESB Networks Summary'!$E$5:$E$17384))*1000*2-SUMPRODUCT(('ESB Networks Summary'!$C$5:$C$17384=Data!D8881)*('ESB Networks Summary'!$F$5:$F$17384))*1000*2</f>
        <v>2</v>
      </c>
      <c r="I8881" s="5">
        <v>0</v>
      </c>
      <c r="J8881" s="5">
        <v>0</v>
      </c>
      <c r="K8881" s="17">
        <v>1</v>
      </c>
      <c r="L8881" s="52">
        <f t="shared" si="969"/>
        <v>0</v>
      </c>
      <c r="M8881" s="5">
        <v>0</v>
      </c>
      <c r="N8881" s="5">
        <v>387.46666666666601</v>
      </c>
      <c r="O8881" s="96">
        <v>379.88</v>
      </c>
      <c r="P8881" s="5">
        <v>2</v>
      </c>
      <c r="Q8881" s="99">
        <v>0</v>
      </c>
      <c r="R8881" s="99">
        <v>22.369999999999997</v>
      </c>
      <c r="S8881" s="99">
        <v>18.305</v>
      </c>
      <c r="T8881" s="30">
        <f t="shared" si="966"/>
        <v>135.60000000000002</v>
      </c>
      <c r="U8881" s="21">
        <f t="shared" si="970"/>
        <v>0</v>
      </c>
      <c r="V8881" s="21">
        <f t="shared" si="971"/>
        <v>0</v>
      </c>
      <c r="W8881" s="21">
        <f t="shared" si="972"/>
        <v>0</v>
      </c>
    </row>
    <row r="8882" spans="1:23">
      <c r="A8882" s="2">
        <f t="shared" si="967"/>
        <v>45627</v>
      </c>
      <c r="B8882" s="3">
        <f t="shared" si="968"/>
        <v>45629</v>
      </c>
      <c r="C8882" s="7">
        <v>45629</v>
      </c>
      <c r="D8882" s="7">
        <v>45629</v>
      </c>
      <c r="E8882" s="5">
        <v>41.533333333333303</v>
      </c>
      <c r="F8882" s="5">
        <v>-413.06666666666598</v>
      </c>
      <c r="G8882" s="5">
        <v>-0.33333333333333298</v>
      </c>
      <c r="H8882" s="34" cm="1">
        <f t="array" ref="H8882">SUMPRODUCT(('ESB Networks Summary'!$C$5:$C$17384=Data!D8882)*('ESB Networks Summary'!$E$5:$E$17384))*1000*2-SUMPRODUCT(('ESB Networks Summary'!$C$5:$C$17384=Data!D8882)*('ESB Networks Summary'!$F$5:$F$17384))*1000*2</f>
        <v>4</v>
      </c>
      <c r="I8882" s="5">
        <v>0</v>
      </c>
      <c r="J8882" s="5">
        <v>0</v>
      </c>
      <c r="K8882" s="17">
        <v>1</v>
      </c>
      <c r="L8882" s="52">
        <f t="shared" si="969"/>
        <v>0</v>
      </c>
      <c r="M8882" s="5">
        <v>0</v>
      </c>
      <c r="N8882" s="5">
        <v>280.166666666666</v>
      </c>
      <c r="O8882" s="96">
        <v>65.900000000000006</v>
      </c>
      <c r="P8882" s="5">
        <v>2</v>
      </c>
      <c r="Q8882" s="99">
        <v>0</v>
      </c>
      <c r="R8882" s="99">
        <v>18.809000000000001</v>
      </c>
      <c r="S8882" s="99">
        <v>14.744</v>
      </c>
      <c r="T8882" s="30">
        <f t="shared" si="966"/>
        <v>134.56666666666666</v>
      </c>
      <c r="U8882" s="21">
        <f t="shared" si="970"/>
        <v>0</v>
      </c>
      <c r="V8882" s="21">
        <f t="shared" si="971"/>
        <v>-2.457333333333331E-5</v>
      </c>
      <c r="W8882" s="21">
        <f t="shared" si="972"/>
        <v>0</v>
      </c>
    </row>
    <row r="8883" spans="1:23">
      <c r="A8883" s="2">
        <f t="shared" si="967"/>
        <v>45627</v>
      </c>
      <c r="B8883" s="3">
        <f t="shared" si="968"/>
        <v>45629</v>
      </c>
      <c r="C8883" s="7">
        <v>45629.020833333336</v>
      </c>
      <c r="D8883" s="7">
        <v>45629.020833333336</v>
      </c>
      <c r="E8883" s="5">
        <v>40.533333333333303</v>
      </c>
      <c r="F8883" s="5">
        <v>-407.599999999999</v>
      </c>
      <c r="G8883" s="5">
        <v>-1.7083333333333299</v>
      </c>
      <c r="H8883" s="34" cm="1">
        <f t="array" ref="H8883">SUMPRODUCT(('ESB Networks Summary'!$C$5:$C$17384=Data!D8883)*('ESB Networks Summary'!$E$5:$E$17384))*1000*2-SUMPRODUCT(('ESB Networks Summary'!$C$5:$C$17384=Data!D8883)*('ESB Networks Summary'!$F$5:$F$17384))*1000*2</f>
        <v>2</v>
      </c>
      <c r="I8883" s="5">
        <v>0</v>
      </c>
      <c r="J8883" s="5">
        <v>0</v>
      </c>
      <c r="K8883" s="17">
        <v>1</v>
      </c>
      <c r="L8883" s="52">
        <f t="shared" si="969"/>
        <v>0</v>
      </c>
      <c r="M8883" s="5">
        <v>0</v>
      </c>
      <c r="N8883" s="5">
        <v>277.88333333333298</v>
      </c>
      <c r="O8883" s="96">
        <v>65.900000000000006</v>
      </c>
      <c r="P8883" s="5">
        <v>1.8333333333333299</v>
      </c>
      <c r="Q8883" s="99">
        <v>0</v>
      </c>
      <c r="R8883" s="99">
        <v>18.809000000000001</v>
      </c>
      <c r="S8883" s="99">
        <v>14.744</v>
      </c>
      <c r="T8883" s="30">
        <f t="shared" si="966"/>
        <v>129.84166666666601</v>
      </c>
      <c r="U8883" s="21">
        <f t="shared" si="970"/>
        <v>0</v>
      </c>
      <c r="V8883" s="21">
        <f t="shared" si="971"/>
        <v>-1.2593833333333308E-4</v>
      </c>
      <c r="W8883" s="21">
        <f t="shared" si="972"/>
        <v>0</v>
      </c>
    </row>
    <row r="8884" spans="1:23">
      <c r="A8884" s="2">
        <f t="shared" si="967"/>
        <v>45627</v>
      </c>
      <c r="B8884" s="3">
        <f t="shared" si="968"/>
        <v>45629</v>
      </c>
      <c r="C8884" s="7">
        <v>45629.041666666664</v>
      </c>
      <c r="D8884" s="7">
        <v>45629.041666666664</v>
      </c>
      <c r="E8884" s="5">
        <v>43.199999999999903</v>
      </c>
      <c r="F8884" s="5">
        <v>3042.9</v>
      </c>
      <c r="G8884" s="5">
        <v>3682.63333333333</v>
      </c>
      <c r="H8884" s="34" cm="1">
        <f t="array" ref="H8884">SUMPRODUCT(('ESB Networks Summary'!$C$5:$C$17384=Data!D8884)*('ESB Networks Summary'!$E$5:$E$17384))*1000*2-SUMPRODUCT(('ESB Networks Summary'!$C$5:$C$17384=Data!D8884)*('ESB Networks Summary'!$F$5:$F$17384))*1000*2</f>
        <v>3962</v>
      </c>
      <c r="I8884" s="5">
        <v>0</v>
      </c>
      <c r="J8884" s="5">
        <v>0</v>
      </c>
      <c r="K8884" s="17">
        <v>1</v>
      </c>
      <c r="L8884" s="52">
        <f t="shared" si="969"/>
        <v>0</v>
      </c>
      <c r="M8884" s="5">
        <v>0</v>
      </c>
      <c r="N8884" s="5">
        <v>218.7</v>
      </c>
      <c r="O8884" s="96">
        <v>36.5</v>
      </c>
      <c r="P8884" s="5">
        <v>1</v>
      </c>
      <c r="Q8884" s="99">
        <v>0</v>
      </c>
      <c r="R8884" s="99">
        <v>18.701000000000001</v>
      </c>
      <c r="S8884" s="99">
        <v>14.636000000000001</v>
      </c>
      <c r="T8884" s="30">
        <f t="shared" si="966"/>
        <v>422.03333333333012</v>
      </c>
      <c r="U8884" s="21">
        <f t="shared" si="970"/>
        <v>0.34434462983333303</v>
      </c>
      <c r="V8884" s="21">
        <f t="shared" si="971"/>
        <v>0</v>
      </c>
      <c r="W8884" s="21">
        <f t="shared" si="972"/>
        <v>0</v>
      </c>
    </row>
    <row r="8885" spans="1:23">
      <c r="A8885" s="2">
        <f t="shared" si="967"/>
        <v>45627</v>
      </c>
      <c r="B8885" s="3">
        <f t="shared" si="968"/>
        <v>45629</v>
      </c>
      <c r="C8885" s="7">
        <v>45629.0625</v>
      </c>
      <c r="D8885" s="7">
        <v>45629.0625</v>
      </c>
      <c r="E8885" s="5">
        <v>50.8333333333333</v>
      </c>
      <c r="F8885" s="5">
        <v>3449.4666666666599</v>
      </c>
      <c r="G8885" s="5">
        <v>4125.1333333333296</v>
      </c>
      <c r="H8885" s="34" cm="1">
        <f t="array" ref="H8885">SUMPRODUCT(('ESB Networks Summary'!$C$5:$C$17384=Data!D8885)*('ESB Networks Summary'!$E$5:$E$17384))*1000*2-SUMPRODUCT(('ESB Networks Summary'!$C$5:$C$17384=Data!D8885)*('ESB Networks Summary'!$F$5:$F$17384))*1000*2</f>
        <v>4154</v>
      </c>
      <c r="I8885" s="5">
        <v>0</v>
      </c>
      <c r="J8885" s="5">
        <v>0</v>
      </c>
      <c r="K8885" s="17">
        <v>1</v>
      </c>
      <c r="L8885" s="52">
        <f t="shared" si="969"/>
        <v>0</v>
      </c>
      <c r="M8885" s="5">
        <v>0</v>
      </c>
      <c r="N8885" s="5">
        <v>220.56666666666601</v>
      </c>
      <c r="O8885" s="96">
        <v>36.5</v>
      </c>
      <c r="P8885" s="5">
        <v>1.86666666666666</v>
      </c>
      <c r="Q8885" s="99">
        <v>0</v>
      </c>
      <c r="R8885" s="99">
        <v>18.701000000000001</v>
      </c>
      <c r="S8885" s="99">
        <v>14.636000000000001</v>
      </c>
      <c r="T8885" s="30">
        <f t="shared" si="966"/>
        <v>456.96666666667033</v>
      </c>
      <c r="U8885" s="21">
        <f t="shared" si="970"/>
        <v>0.385720592333333</v>
      </c>
      <c r="V8885" s="21">
        <f t="shared" si="971"/>
        <v>0</v>
      </c>
      <c r="W8885" s="21">
        <f t="shared" si="972"/>
        <v>0</v>
      </c>
    </row>
    <row r="8886" spans="1:23">
      <c r="A8886" s="2">
        <f t="shared" si="967"/>
        <v>45627</v>
      </c>
      <c r="B8886" s="3">
        <f t="shared" si="968"/>
        <v>45629</v>
      </c>
      <c r="C8886" s="7">
        <v>45629.083333333336</v>
      </c>
      <c r="D8886" s="7">
        <v>45629.083333333336</v>
      </c>
      <c r="E8886" s="5">
        <v>58.4</v>
      </c>
      <c r="F8886" s="5">
        <v>3476.3333333333298</v>
      </c>
      <c r="G8886" s="5">
        <v>4133.9666666666599</v>
      </c>
      <c r="H8886" s="34" cm="1">
        <f t="array" ref="H8886">SUMPRODUCT(('ESB Networks Summary'!$C$5:$C$17384=Data!D8886)*('ESB Networks Summary'!$E$5:$E$17384))*1000*2-SUMPRODUCT(('ESB Networks Summary'!$C$5:$C$17384=Data!D8886)*('ESB Networks Summary'!$F$5:$F$17384))*1000*2</f>
        <v>4160</v>
      </c>
      <c r="I8886" s="5">
        <v>0</v>
      </c>
      <c r="J8886" s="5">
        <v>0</v>
      </c>
      <c r="K8886" s="17">
        <v>1</v>
      </c>
      <c r="L8886" s="52">
        <f t="shared" si="969"/>
        <v>0</v>
      </c>
      <c r="M8886" s="5">
        <v>0</v>
      </c>
      <c r="N8886" s="5">
        <v>213.86666666666599</v>
      </c>
      <c r="O8886" s="96">
        <v>11.93</v>
      </c>
      <c r="P8886" s="5">
        <v>2</v>
      </c>
      <c r="Q8886" s="99">
        <v>0</v>
      </c>
      <c r="R8886" s="99">
        <v>18.54</v>
      </c>
      <c r="S8886" s="99">
        <v>14.475999999999999</v>
      </c>
      <c r="T8886" s="30">
        <f t="shared" si="966"/>
        <v>445.76666666666415</v>
      </c>
      <c r="U8886" s="21">
        <f t="shared" si="970"/>
        <v>0.3832187099999993</v>
      </c>
      <c r="V8886" s="21">
        <f t="shared" si="971"/>
        <v>0</v>
      </c>
      <c r="W8886" s="21">
        <f t="shared" si="972"/>
        <v>0</v>
      </c>
    </row>
    <row r="8887" spans="1:23">
      <c r="A8887" s="2">
        <f t="shared" si="967"/>
        <v>45627</v>
      </c>
      <c r="B8887" s="3">
        <f t="shared" si="968"/>
        <v>45629</v>
      </c>
      <c r="C8887" s="7">
        <v>45629.104166666664</v>
      </c>
      <c r="D8887" s="7">
        <v>45629.104166666664</v>
      </c>
      <c r="E8887" s="5">
        <v>66.158333333333303</v>
      </c>
      <c r="F8887" s="5">
        <v>3492.6916666666598</v>
      </c>
      <c r="G8887" s="5">
        <v>4162.3916666666601</v>
      </c>
      <c r="H8887" s="34" cm="1">
        <f t="array" ref="H8887">SUMPRODUCT(('ESB Networks Summary'!$C$5:$C$17384=Data!D8887)*('ESB Networks Summary'!$E$5:$E$17384))*1000*2-SUMPRODUCT(('ESB Networks Summary'!$C$5:$C$17384=Data!D8887)*('ESB Networks Summary'!$F$5:$F$17384))*1000*2</f>
        <v>4192</v>
      </c>
      <c r="I8887" s="5">
        <v>0</v>
      </c>
      <c r="J8887" s="5">
        <v>0</v>
      </c>
      <c r="K8887" s="17">
        <v>1</v>
      </c>
      <c r="L8887" s="52">
        <f t="shared" si="969"/>
        <v>0</v>
      </c>
      <c r="M8887" s="5">
        <v>0</v>
      </c>
      <c r="N8887" s="5">
        <v>222.933333333333</v>
      </c>
      <c r="O8887" s="96">
        <v>11.93</v>
      </c>
      <c r="P8887" s="5">
        <v>2</v>
      </c>
      <c r="Q8887" s="99">
        <v>0</v>
      </c>
      <c r="R8887" s="99">
        <v>18.54</v>
      </c>
      <c r="S8887" s="99">
        <v>14.475999999999999</v>
      </c>
      <c r="T8887" s="30">
        <f t="shared" si="966"/>
        <v>448.76666666666733</v>
      </c>
      <c r="U8887" s="21">
        <f t="shared" si="970"/>
        <v>0.38585370749999937</v>
      </c>
      <c r="V8887" s="21">
        <f t="shared" si="971"/>
        <v>0</v>
      </c>
      <c r="W8887" s="21">
        <f t="shared" si="972"/>
        <v>0</v>
      </c>
    </row>
    <row r="8888" spans="1:23">
      <c r="A8888" s="2">
        <f t="shared" si="967"/>
        <v>45627</v>
      </c>
      <c r="B8888" s="3">
        <f t="shared" si="968"/>
        <v>45629</v>
      </c>
      <c r="C8888" s="7">
        <v>45629.125</v>
      </c>
      <c r="D8888" s="7">
        <v>45629.125</v>
      </c>
      <c r="E8888" s="5">
        <v>73.75</v>
      </c>
      <c r="F8888" s="5">
        <v>3497.0499999999902</v>
      </c>
      <c r="G8888" s="5">
        <v>4159.8583333333299</v>
      </c>
      <c r="H8888" s="34" cm="1">
        <f t="array" ref="H8888">SUMPRODUCT(('ESB Networks Summary'!$C$5:$C$17384=Data!D8888)*('ESB Networks Summary'!$E$5:$E$17384))*1000*2-SUMPRODUCT(('ESB Networks Summary'!$C$5:$C$17384=Data!D8888)*('ESB Networks Summary'!$F$5:$F$17384))*1000*2</f>
        <v>4184</v>
      </c>
      <c r="I8888" s="5">
        <v>0</v>
      </c>
      <c r="J8888" s="5">
        <v>0</v>
      </c>
      <c r="K8888" s="17">
        <v>1</v>
      </c>
      <c r="L8888" s="52">
        <f t="shared" si="969"/>
        <v>0</v>
      </c>
      <c r="M8888" s="5">
        <v>0</v>
      </c>
      <c r="N8888" s="5">
        <v>218.52500000000001</v>
      </c>
      <c r="O8888" s="96">
        <v>0.85</v>
      </c>
      <c r="P8888" s="5">
        <v>2</v>
      </c>
      <c r="Q8888" s="99">
        <v>0</v>
      </c>
      <c r="R8888" s="99">
        <v>18.122</v>
      </c>
      <c r="S8888" s="99">
        <v>14.056999999999999</v>
      </c>
      <c r="T8888" s="30">
        <f t="shared" si="966"/>
        <v>446.28333333333967</v>
      </c>
      <c r="U8888" s="21">
        <f t="shared" si="970"/>
        <v>0.37692476358333304</v>
      </c>
      <c r="V8888" s="21">
        <f t="shared" si="971"/>
        <v>0</v>
      </c>
      <c r="W8888" s="21">
        <f t="shared" si="972"/>
        <v>0</v>
      </c>
    </row>
    <row r="8889" spans="1:23">
      <c r="A8889" s="2">
        <f t="shared" si="967"/>
        <v>45627</v>
      </c>
      <c r="B8889" s="3">
        <f t="shared" si="968"/>
        <v>45629</v>
      </c>
      <c r="C8889" s="7">
        <v>45629.145833333336</v>
      </c>
      <c r="D8889" s="7">
        <v>45629.145833333336</v>
      </c>
      <c r="E8889" s="5">
        <v>81.099999999999994</v>
      </c>
      <c r="F8889" s="5">
        <v>3511.75833333333</v>
      </c>
      <c r="G8889" s="5">
        <v>4236.2</v>
      </c>
      <c r="H8889" s="34" cm="1">
        <f t="array" ref="H8889">SUMPRODUCT(('ESB Networks Summary'!$C$5:$C$17384=Data!D8889)*('ESB Networks Summary'!$E$5:$E$17384))*1000*2-SUMPRODUCT(('ESB Networks Summary'!$C$5:$C$17384=Data!D8889)*('ESB Networks Summary'!$F$5:$F$17384))*1000*2</f>
        <v>4212</v>
      </c>
      <c r="I8889" s="5">
        <v>0</v>
      </c>
      <c r="J8889" s="5">
        <v>0</v>
      </c>
      <c r="K8889" s="17">
        <v>1</v>
      </c>
      <c r="L8889" s="52">
        <f t="shared" si="969"/>
        <v>0</v>
      </c>
      <c r="M8889" s="5">
        <v>0</v>
      </c>
      <c r="N8889" s="5">
        <v>223.21666666666599</v>
      </c>
      <c r="O8889" s="96">
        <v>0.85</v>
      </c>
      <c r="P8889" s="5">
        <v>2</v>
      </c>
      <c r="Q8889" s="99">
        <v>0</v>
      </c>
      <c r="R8889" s="99">
        <v>18.122</v>
      </c>
      <c r="S8889" s="99">
        <v>14.056999999999999</v>
      </c>
      <c r="T8889" s="30">
        <f t="shared" si="966"/>
        <v>503.225000000004</v>
      </c>
      <c r="U8889" s="21">
        <f t="shared" si="970"/>
        <v>0.38384208200000003</v>
      </c>
      <c r="V8889" s="21">
        <f t="shared" si="971"/>
        <v>0</v>
      </c>
      <c r="W8889" s="21">
        <f t="shared" si="972"/>
        <v>0</v>
      </c>
    </row>
    <row r="8890" spans="1:23">
      <c r="A8890" s="2">
        <f t="shared" si="967"/>
        <v>45627</v>
      </c>
      <c r="B8890" s="3">
        <f t="shared" si="968"/>
        <v>45629</v>
      </c>
      <c r="C8890" s="7">
        <v>45629.166666666664</v>
      </c>
      <c r="D8890" s="7">
        <v>45629.166666666664</v>
      </c>
      <c r="E8890" s="5">
        <v>91.233333333333306</v>
      </c>
      <c r="F8890" s="5">
        <v>2842.36666666666</v>
      </c>
      <c r="G8890" s="5">
        <v>3437.4</v>
      </c>
      <c r="H8890" s="34" cm="1">
        <f t="array" ref="H8890">SUMPRODUCT(('ESB Networks Summary'!$C$5:$C$17384=Data!D8890)*('ESB Networks Summary'!$E$5:$E$17384))*1000*2-SUMPRODUCT(('ESB Networks Summary'!$C$5:$C$17384=Data!D8890)*('ESB Networks Summary'!$F$5:$F$17384))*1000*2</f>
        <v>3330</v>
      </c>
      <c r="I8890" s="5">
        <v>0</v>
      </c>
      <c r="J8890" s="5">
        <v>0</v>
      </c>
      <c r="K8890" s="17">
        <v>1</v>
      </c>
      <c r="L8890" s="52">
        <f t="shared" si="969"/>
        <v>0</v>
      </c>
      <c r="M8890" s="5">
        <v>0</v>
      </c>
      <c r="N8890" s="5">
        <v>219.53333333333299</v>
      </c>
      <c r="O8890" s="96">
        <v>3.08</v>
      </c>
      <c r="P8890" s="5">
        <v>2</v>
      </c>
      <c r="Q8890" s="99">
        <v>0</v>
      </c>
      <c r="R8890" s="99">
        <v>18.119999999999997</v>
      </c>
      <c r="S8890" s="99">
        <v>14.055000000000001</v>
      </c>
      <c r="T8890" s="30">
        <f t="shared" si="966"/>
        <v>377.50000000000728</v>
      </c>
      <c r="U8890" s="21">
        <f t="shared" si="970"/>
        <v>0.31142843999999997</v>
      </c>
      <c r="V8890" s="21">
        <f t="shared" si="971"/>
        <v>0</v>
      </c>
      <c r="W8890" s="21">
        <f t="shared" si="972"/>
        <v>0</v>
      </c>
    </row>
    <row r="8891" spans="1:23">
      <c r="A8891" s="2">
        <f t="shared" si="967"/>
        <v>45627</v>
      </c>
      <c r="B8891" s="3">
        <f t="shared" si="968"/>
        <v>45629</v>
      </c>
      <c r="C8891" s="7">
        <v>45629.1875</v>
      </c>
      <c r="D8891" s="7">
        <v>45629.1875</v>
      </c>
      <c r="E8891" s="5">
        <v>100</v>
      </c>
      <c r="F8891" s="5">
        <v>-17.733333333333299</v>
      </c>
      <c r="G8891" s="5">
        <v>343.53333333333302</v>
      </c>
      <c r="H8891" s="34" cm="1">
        <f t="array" ref="H8891">SUMPRODUCT(('ESB Networks Summary'!$C$5:$C$17384=Data!D8891)*('ESB Networks Summary'!$E$5:$E$17384))*1000*2-SUMPRODUCT(('ESB Networks Summary'!$C$5:$C$17384=Data!D8891)*('ESB Networks Summary'!$F$5:$F$17384))*1000*2</f>
        <v>352</v>
      </c>
      <c r="I8891" s="5">
        <v>0</v>
      </c>
      <c r="J8891" s="5">
        <v>0</v>
      </c>
      <c r="K8891" s="17">
        <v>1</v>
      </c>
      <c r="L8891" s="52">
        <f t="shared" si="969"/>
        <v>0</v>
      </c>
      <c r="M8891" s="5">
        <v>0</v>
      </c>
      <c r="N8891" s="5">
        <v>253.86666666666599</v>
      </c>
      <c r="O8891" s="96">
        <v>3.08</v>
      </c>
      <c r="P8891" s="5">
        <v>2</v>
      </c>
      <c r="Q8891" s="99">
        <v>0</v>
      </c>
      <c r="R8891" s="99">
        <v>18.119999999999997</v>
      </c>
      <c r="S8891" s="99">
        <v>14.055000000000001</v>
      </c>
      <c r="T8891" s="30">
        <f t="shared" si="966"/>
        <v>109.40000000000032</v>
      </c>
      <c r="U8891" s="21">
        <f t="shared" si="970"/>
        <v>3.1124119999999967E-2</v>
      </c>
      <c r="V8891" s="21">
        <f t="shared" si="971"/>
        <v>0</v>
      </c>
      <c r="W8891" s="21">
        <f t="shared" si="972"/>
        <v>0</v>
      </c>
    </row>
    <row r="8892" spans="1:23">
      <c r="A8892" s="2">
        <f t="shared" si="967"/>
        <v>45627</v>
      </c>
      <c r="B8892" s="3">
        <f t="shared" si="968"/>
        <v>45629</v>
      </c>
      <c r="C8892" s="7">
        <v>45629.208333333336</v>
      </c>
      <c r="D8892" s="7">
        <v>45629.208333333336</v>
      </c>
      <c r="E8892" s="5">
        <v>100</v>
      </c>
      <c r="F8892" s="5">
        <v>-6</v>
      </c>
      <c r="G8892" s="5">
        <v>337</v>
      </c>
      <c r="H8892" s="34" cm="1">
        <f t="array" ref="H8892">SUMPRODUCT(('ESB Networks Summary'!$C$5:$C$17384=Data!D8892)*('ESB Networks Summary'!$E$5:$E$17384))*1000*2-SUMPRODUCT(('ESB Networks Summary'!$C$5:$C$17384=Data!D8892)*('ESB Networks Summary'!$F$5:$F$17384))*1000*2</f>
        <v>342</v>
      </c>
      <c r="I8892" s="5">
        <v>0</v>
      </c>
      <c r="J8892" s="5">
        <v>0</v>
      </c>
      <c r="K8892" s="17">
        <v>1</v>
      </c>
      <c r="L8892" s="52">
        <f t="shared" si="969"/>
        <v>0</v>
      </c>
      <c r="M8892" s="5">
        <v>0</v>
      </c>
      <c r="N8892" s="5">
        <v>245.03333333333299</v>
      </c>
      <c r="O8892" s="96">
        <v>1525.66</v>
      </c>
      <c r="P8892" s="5">
        <v>2</v>
      </c>
      <c r="Q8892" s="99">
        <v>0</v>
      </c>
      <c r="R8892" s="99">
        <v>18.777000000000001</v>
      </c>
      <c r="S8892" s="99">
        <v>14.712</v>
      </c>
      <c r="T8892" s="30">
        <f t="shared" si="966"/>
        <v>99.96666666666701</v>
      </c>
      <c r="U8892" s="21">
        <f t="shared" si="970"/>
        <v>3.1639245000000003E-2</v>
      </c>
      <c r="V8892" s="21">
        <f t="shared" si="971"/>
        <v>0</v>
      </c>
      <c r="W8892" s="21">
        <f t="shared" si="972"/>
        <v>0</v>
      </c>
    </row>
    <row r="8893" spans="1:23">
      <c r="A8893" s="2">
        <f t="shared" si="967"/>
        <v>45627</v>
      </c>
      <c r="B8893" s="3">
        <f t="shared" si="968"/>
        <v>45629</v>
      </c>
      <c r="C8893" s="7">
        <v>45629.229166666664</v>
      </c>
      <c r="D8893" s="7">
        <v>45629.229166666664</v>
      </c>
      <c r="E8893" s="5">
        <v>96.899999999999906</v>
      </c>
      <c r="F8893" s="5">
        <v>-3154.13333333333</v>
      </c>
      <c r="G8893" s="5">
        <v>853.89166666666597</v>
      </c>
      <c r="H8893" s="34" cm="1">
        <f t="array" ref="H8893">SUMPRODUCT(('ESB Networks Summary'!$C$5:$C$17384=Data!D8893)*('ESB Networks Summary'!$E$5:$E$17384))*1000*2-SUMPRODUCT(('ESB Networks Summary'!$C$5:$C$17384=Data!D8893)*('ESB Networks Summary'!$F$5:$F$17384))*1000*2</f>
        <v>766</v>
      </c>
      <c r="I8893" s="5">
        <v>3398.24166666666</v>
      </c>
      <c r="J8893" s="5">
        <v>0</v>
      </c>
      <c r="K8893" s="17">
        <v>1</v>
      </c>
      <c r="L8893" s="52">
        <f t="shared" si="969"/>
        <v>0</v>
      </c>
      <c r="M8893" s="5">
        <v>0</v>
      </c>
      <c r="N8893" s="5">
        <v>3716.3333333333298</v>
      </c>
      <c r="O8893" s="96">
        <v>1525.66</v>
      </c>
      <c r="P8893" s="5">
        <v>1.2333333333333301</v>
      </c>
      <c r="Q8893" s="99">
        <v>0</v>
      </c>
      <c r="R8893" s="99">
        <v>18.777000000000001</v>
      </c>
      <c r="S8893" s="99">
        <v>14.712</v>
      </c>
      <c r="T8893" s="30">
        <f t="shared" si="966"/>
        <v>292.92499999999973</v>
      </c>
      <c r="U8893" s="21">
        <f t="shared" si="970"/>
        <v>8.016761912499995E-2</v>
      </c>
      <c r="V8893" s="21">
        <f t="shared" si="971"/>
        <v>0</v>
      </c>
      <c r="W8893" s="21">
        <f t="shared" si="972"/>
        <v>0</v>
      </c>
    </row>
    <row r="8894" spans="1:23">
      <c r="A8894" s="2">
        <f t="shared" si="967"/>
        <v>45627</v>
      </c>
      <c r="B8894" s="3">
        <f t="shared" si="968"/>
        <v>45629</v>
      </c>
      <c r="C8894" s="7">
        <v>45629.25</v>
      </c>
      <c r="D8894" s="7">
        <v>45629.25</v>
      </c>
      <c r="E8894" s="5">
        <v>88.3</v>
      </c>
      <c r="F8894" s="5">
        <v>-2467.63333333333</v>
      </c>
      <c r="G8894" s="5">
        <v>18.266666666666602</v>
      </c>
      <c r="H8894" s="34" cm="1">
        <f t="array" ref="H8894">SUMPRODUCT(('ESB Networks Summary'!$C$5:$C$17384=Data!D8894)*('ESB Networks Summary'!$E$5:$E$17384))*1000*2-SUMPRODUCT(('ESB Networks Summary'!$C$5:$C$17384=Data!D8894)*('ESB Networks Summary'!$F$5:$F$17384))*1000*2</f>
        <v>10</v>
      </c>
      <c r="I8894" s="5">
        <v>1820.3999999999901</v>
      </c>
      <c r="J8894" s="5">
        <v>0</v>
      </c>
      <c r="K8894" s="17">
        <v>1</v>
      </c>
      <c r="L8894" s="52">
        <f t="shared" si="969"/>
        <v>0</v>
      </c>
      <c r="M8894" s="5">
        <v>0</v>
      </c>
      <c r="N8894" s="5">
        <v>2245.5</v>
      </c>
      <c r="O8894" s="96">
        <v>820.93</v>
      </c>
      <c r="P8894" s="5">
        <v>1.9666666666666599</v>
      </c>
      <c r="Q8894" s="99">
        <v>0</v>
      </c>
      <c r="R8894" s="99">
        <v>19.887999999999998</v>
      </c>
      <c r="S8894" s="99">
        <v>15.824000000000002</v>
      </c>
      <c r="T8894" s="30">
        <f t="shared" si="966"/>
        <v>242.36666666666315</v>
      </c>
      <c r="U8894" s="21">
        <f t="shared" si="970"/>
        <v>1.8164373333333266E-3</v>
      </c>
      <c r="V8894" s="21">
        <f t="shared" si="971"/>
        <v>0</v>
      </c>
      <c r="W8894" s="21">
        <f t="shared" si="972"/>
        <v>0</v>
      </c>
    </row>
    <row r="8895" spans="1:23">
      <c r="A8895" s="2">
        <f t="shared" si="967"/>
        <v>45627</v>
      </c>
      <c r="B8895" s="3">
        <f t="shared" si="968"/>
        <v>45629</v>
      </c>
      <c r="C8895" s="7">
        <v>45629.270833333336</v>
      </c>
      <c r="D8895" s="7">
        <v>45629.270833333336</v>
      </c>
      <c r="E8895" s="5">
        <v>85.399999999999906</v>
      </c>
      <c r="F8895" s="5">
        <v>-378.24166666666599</v>
      </c>
      <c r="G8895" s="5">
        <v>-1.49166666666666</v>
      </c>
      <c r="H8895" s="34" cm="1">
        <f t="array" ref="H8895">SUMPRODUCT(('ESB Networks Summary'!$C$5:$C$17384=Data!D8895)*('ESB Networks Summary'!$E$5:$E$17384))*1000*2-SUMPRODUCT(('ESB Networks Summary'!$C$5:$C$17384=Data!D8895)*('ESB Networks Summary'!$F$5:$F$17384))*1000*2</f>
        <v>2</v>
      </c>
      <c r="I8895" s="5">
        <v>0</v>
      </c>
      <c r="J8895" s="5">
        <v>0</v>
      </c>
      <c r="K8895" s="17">
        <v>1</v>
      </c>
      <c r="L8895" s="52">
        <f t="shared" si="969"/>
        <v>0</v>
      </c>
      <c r="M8895" s="5">
        <v>0</v>
      </c>
      <c r="N8895" s="5">
        <v>249.683333333333</v>
      </c>
      <c r="O8895" s="96">
        <v>820.93</v>
      </c>
      <c r="P8895" s="5">
        <v>2</v>
      </c>
      <c r="Q8895" s="99">
        <v>0</v>
      </c>
      <c r="R8895" s="99">
        <v>19.887999999999998</v>
      </c>
      <c r="S8895" s="99">
        <v>15.824000000000002</v>
      </c>
      <c r="T8895" s="30">
        <f t="shared" si="966"/>
        <v>129.06666666666632</v>
      </c>
      <c r="U8895" s="21">
        <f t="shared" si="970"/>
        <v>0</v>
      </c>
      <c r="V8895" s="21">
        <f t="shared" si="971"/>
        <v>-1.1802066666666616E-4</v>
      </c>
      <c r="W8895" s="21">
        <f t="shared" si="972"/>
        <v>0</v>
      </c>
    </row>
    <row r="8896" spans="1:23">
      <c r="A8896" s="2">
        <f t="shared" si="967"/>
        <v>45627</v>
      </c>
      <c r="B8896" s="3">
        <f t="shared" si="968"/>
        <v>45629</v>
      </c>
      <c r="C8896" s="7">
        <v>45629.291666666664</v>
      </c>
      <c r="D8896" s="7">
        <v>45629.291666666664</v>
      </c>
      <c r="E8896" s="5">
        <v>84.533333333333303</v>
      </c>
      <c r="F8896" s="5">
        <v>-395.166666666666</v>
      </c>
      <c r="G8896" s="5">
        <v>-2.93333333333333</v>
      </c>
      <c r="H8896" s="34" cm="1">
        <f t="array" ref="H8896">SUMPRODUCT(('ESB Networks Summary'!$C$5:$C$17384=Data!D8896)*('ESB Networks Summary'!$E$5:$E$17384))*1000*2-SUMPRODUCT(('ESB Networks Summary'!$C$5:$C$17384=Data!D8896)*('ESB Networks Summary'!$F$5:$F$17384))*1000*2</f>
        <v>4</v>
      </c>
      <c r="I8896" s="5">
        <v>0</v>
      </c>
      <c r="J8896" s="5">
        <v>0</v>
      </c>
      <c r="K8896" s="17">
        <v>1</v>
      </c>
      <c r="L8896" s="52">
        <f t="shared" si="969"/>
        <v>0</v>
      </c>
      <c r="M8896" s="5">
        <v>0</v>
      </c>
      <c r="N8896" s="5">
        <v>251.266666666666</v>
      </c>
      <c r="O8896" s="96">
        <v>1228.32</v>
      </c>
      <c r="P8896" s="5">
        <v>4.9666666666666597</v>
      </c>
      <c r="Q8896" s="99">
        <v>0</v>
      </c>
      <c r="R8896" s="99">
        <v>25.15</v>
      </c>
      <c r="S8896" s="99">
        <v>21.086000000000002</v>
      </c>
      <c r="T8896" s="30">
        <f t="shared" si="966"/>
        <v>145.93333333333334</v>
      </c>
      <c r="U8896" s="21">
        <f t="shared" si="970"/>
        <v>0</v>
      </c>
      <c r="V8896" s="21">
        <f t="shared" si="971"/>
        <v>-3.0926133333333301E-4</v>
      </c>
      <c r="W8896" s="21">
        <f t="shared" si="972"/>
        <v>0</v>
      </c>
    </row>
    <row r="8897" spans="1:23">
      <c r="A8897" s="2">
        <f t="shared" si="967"/>
        <v>45627</v>
      </c>
      <c r="B8897" s="3">
        <f t="shared" si="968"/>
        <v>45629</v>
      </c>
      <c r="C8897" s="7">
        <v>45629.3125</v>
      </c>
      <c r="D8897" s="7">
        <v>45629.3125</v>
      </c>
      <c r="E8897" s="5">
        <v>83.5</v>
      </c>
      <c r="F8897" s="5">
        <v>-511.76666666666603</v>
      </c>
      <c r="G8897" s="5">
        <v>-0.86666666666666603</v>
      </c>
      <c r="H8897" s="34" cm="1">
        <f t="array" ref="H8897">SUMPRODUCT(('ESB Networks Summary'!$C$5:$C$17384=Data!D8897)*('ESB Networks Summary'!$E$5:$E$17384))*1000*2-SUMPRODUCT(('ESB Networks Summary'!$C$5:$C$17384=Data!D8897)*('ESB Networks Summary'!$F$5:$F$17384))*1000*2</f>
        <v>6</v>
      </c>
      <c r="I8897" s="5">
        <v>0</v>
      </c>
      <c r="J8897" s="5">
        <v>0</v>
      </c>
      <c r="K8897" s="17">
        <v>1</v>
      </c>
      <c r="L8897" s="52">
        <f t="shared" si="969"/>
        <v>0</v>
      </c>
      <c r="M8897" s="5">
        <v>0</v>
      </c>
      <c r="N8897" s="5">
        <v>380.13333333333298</v>
      </c>
      <c r="O8897" s="96">
        <v>1228.32</v>
      </c>
      <c r="P8897" s="5">
        <v>29.433333333333302</v>
      </c>
      <c r="Q8897" s="99">
        <v>0</v>
      </c>
      <c r="R8897" s="99">
        <v>25.15</v>
      </c>
      <c r="S8897" s="99">
        <v>21.086000000000002</v>
      </c>
      <c r="T8897" s="30">
        <f t="shared" si="966"/>
        <v>160.19999999999965</v>
      </c>
      <c r="U8897" s="21">
        <f t="shared" si="970"/>
        <v>0</v>
      </c>
      <c r="V8897" s="21">
        <f t="shared" si="971"/>
        <v>-9.1372666666666606E-5</v>
      </c>
      <c r="W8897" s="21">
        <f t="shared" si="972"/>
        <v>0</v>
      </c>
    </row>
    <row r="8898" spans="1:23">
      <c r="A8898" s="2">
        <f t="shared" si="967"/>
        <v>45627</v>
      </c>
      <c r="B8898" s="3">
        <f t="shared" si="968"/>
        <v>45629</v>
      </c>
      <c r="C8898" s="7">
        <v>45629.333333333336</v>
      </c>
      <c r="D8898" s="7">
        <v>45629.333333333336</v>
      </c>
      <c r="E8898" s="5">
        <v>81.733333333333306</v>
      </c>
      <c r="F8898" s="5">
        <v>-927.03333333333296</v>
      </c>
      <c r="G8898" s="5">
        <v>6.6666666666666693E-2</v>
      </c>
      <c r="H8898" s="34" cm="1">
        <f t="array" ref="H8898">SUMPRODUCT(('ESB Networks Summary'!$C$5:$C$17384=Data!D8898)*('ESB Networks Summary'!$E$5:$E$17384))*1000*2-SUMPRODUCT(('ESB Networks Summary'!$C$5:$C$17384=Data!D8898)*('ESB Networks Summary'!$F$5:$F$17384))*1000*2</f>
        <v>2</v>
      </c>
      <c r="I8898" s="5">
        <v>0</v>
      </c>
      <c r="J8898" s="5">
        <v>0</v>
      </c>
      <c r="K8898" s="17">
        <v>1</v>
      </c>
      <c r="L8898" s="52">
        <f t="shared" si="969"/>
        <v>0</v>
      </c>
      <c r="M8898" s="5">
        <v>0</v>
      </c>
      <c r="N8898" s="5">
        <v>822.06666666666604</v>
      </c>
      <c r="O8898" s="96">
        <v>773.16</v>
      </c>
      <c r="P8898" s="5">
        <v>59.1666666666666</v>
      </c>
      <c r="Q8898" s="99">
        <v>0</v>
      </c>
      <c r="R8898" s="99">
        <v>31.161999999999999</v>
      </c>
      <c r="S8898" s="99">
        <v>21.331</v>
      </c>
      <c r="T8898" s="30">
        <f t="shared" ref="T8898:T8961" si="973">P8898+G8898-N8898-F8898</f>
        <v>164.20000000000016</v>
      </c>
      <c r="U8898" s="21">
        <f t="shared" si="970"/>
        <v>1.0387333333333338E-5</v>
      </c>
      <c r="V8898" s="21">
        <f t="shared" si="971"/>
        <v>0</v>
      </c>
      <c r="W8898" s="21">
        <f t="shared" si="972"/>
        <v>0</v>
      </c>
    </row>
    <row r="8899" spans="1:23">
      <c r="A8899" s="2">
        <f t="shared" ref="A8899:A8962" si="974">DATE(YEAR(C8899),MONTH(C8899),1)</f>
        <v>45627</v>
      </c>
      <c r="B8899" s="3">
        <f t="shared" ref="B8899:B8962" si="975">DATE(YEAR(C8899),MONTH(C8899),DAY(C8899))</f>
        <v>45629</v>
      </c>
      <c r="C8899" s="7">
        <v>45629.354166666664</v>
      </c>
      <c r="D8899" s="7">
        <v>45629.354166666664</v>
      </c>
      <c r="E8899" s="5">
        <v>80.133333333333297</v>
      </c>
      <c r="F8899" s="5">
        <v>-498.03333333333302</v>
      </c>
      <c r="G8899" s="5">
        <v>-0.5</v>
      </c>
      <c r="H8899" s="34" cm="1">
        <f t="array" ref="H8899">SUMPRODUCT(('ESB Networks Summary'!$C$5:$C$17384=Data!D8899)*('ESB Networks Summary'!$E$5:$E$17384))*1000*2-SUMPRODUCT(('ESB Networks Summary'!$C$5:$C$17384=Data!D8899)*('ESB Networks Summary'!$F$5:$F$17384))*1000*2</f>
        <v>4</v>
      </c>
      <c r="I8899" s="5">
        <v>0</v>
      </c>
      <c r="J8899" s="5">
        <v>0</v>
      </c>
      <c r="K8899" s="17">
        <v>1</v>
      </c>
      <c r="L8899" s="52">
        <f t="shared" ref="L8899:L8962" si="976">IF(AND(K8899=2,K8898&lt;2),1,0)</f>
        <v>0</v>
      </c>
      <c r="M8899" s="5">
        <v>0</v>
      </c>
      <c r="N8899" s="5">
        <v>450.36666666666599</v>
      </c>
      <c r="O8899" s="96">
        <v>773.16</v>
      </c>
      <c r="P8899" s="5">
        <v>81.633333333333297</v>
      </c>
      <c r="Q8899" s="99">
        <v>0</v>
      </c>
      <c r="R8899" s="99">
        <v>31.161999999999999</v>
      </c>
      <c r="S8899" s="99">
        <v>21.331</v>
      </c>
      <c r="T8899" s="30">
        <f t="shared" si="973"/>
        <v>128.80000000000035</v>
      </c>
      <c r="U8899" s="21">
        <f t="shared" ref="U8899:U8962" si="977">IF(G8899&gt;0, G8899/1000*R8899/2,0)/100</f>
        <v>0</v>
      </c>
      <c r="V8899" s="21">
        <f t="shared" ref="V8899:V8962" si="978">IF(G8899&lt;0, G8899/1000*S8899/2,0)/100</f>
        <v>-5.3327500000000001E-5</v>
      </c>
      <c r="W8899" s="21">
        <f t="shared" ref="W8899:W8962" si="979">IF(J8899&gt;P8899,J8899/1000/2*R8899/100,0)</f>
        <v>0</v>
      </c>
    </row>
    <row r="8900" spans="1:23">
      <c r="A8900" s="2">
        <f t="shared" si="974"/>
        <v>45627</v>
      </c>
      <c r="B8900" s="3">
        <f t="shared" si="975"/>
        <v>45629</v>
      </c>
      <c r="C8900" s="7">
        <v>45629.375</v>
      </c>
      <c r="D8900" s="7">
        <v>45629.375</v>
      </c>
      <c r="E8900" s="5">
        <v>78.6666666666666</v>
      </c>
      <c r="F8900" s="5">
        <v>-846.52499999999998</v>
      </c>
      <c r="G8900" s="5">
        <v>5.5</v>
      </c>
      <c r="H8900" s="34" cm="1">
        <f t="array" ref="H8900">SUMPRODUCT(('ESB Networks Summary'!$C$5:$C$17384=Data!D8900)*('ESB Networks Summary'!$E$5:$E$17384))*1000*2-SUMPRODUCT(('ESB Networks Summary'!$C$5:$C$17384=Data!D8900)*('ESB Networks Summary'!$F$5:$F$17384))*1000*2</f>
        <v>6</v>
      </c>
      <c r="I8900" s="5">
        <v>0</v>
      </c>
      <c r="J8900" s="5">
        <v>0</v>
      </c>
      <c r="K8900" s="17">
        <v>1</v>
      </c>
      <c r="L8900" s="52">
        <f t="shared" si="976"/>
        <v>0</v>
      </c>
      <c r="M8900" s="5">
        <v>194.4</v>
      </c>
      <c r="N8900" s="5">
        <v>932</v>
      </c>
      <c r="O8900" s="96">
        <v>499.92</v>
      </c>
      <c r="P8900" s="5">
        <v>204.4</v>
      </c>
      <c r="Q8900" s="99">
        <v>71.05</v>
      </c>
      <c r="R8900" s="99">
        <v>30.883999999999997</v>
      </c>
      <c r="S8900" s="99">
        <v>21.053000000000001</v>
      </c>
      <c r="T8900" s="30">
        <f t="shared" si="973"/>
        <v>124.42499999999995</v>
      </c>
      <c r="U8900" s="21">
        <f t="shared" si="977"/>
        <v>8.4930999999999993E-4</v>
      </c>
      <c r="V8900" s="21">
        <f t="shared" si="978"/>
        <v>0</v>
      </c>
      <c r="W8900" s="21">
        <f t="shared" si="979"/>
        <v>0</v>
      </c>
    </row>
    <row r="8901" spans="1:23">
      <c r="A8901" s="2">
        <f t="shared" si="974"/>
        <v>45627</v>
      </c>
      <c r="B8901" s="3">
        <f t="shared" si="975"/>
        <v>45629</v>
      </c>
      <c r="C8901" s="7">
        <v>45629.395833333336</v>
      </c>
      <c r="D8901" s="7">
        <v>45629.395833333336</v>
      </c>
      <c r="E8901" s="5">
        <v>75.158333333333303</v>
      </c>
      <c r="F8901" s="5">
        <v>-2215.4</v>
      </c>
      <c r="G8901" s="5">
        <v>-43.016666666666602</v>
      </c>
      <c r="H8901" s="34" cm="1">
        <f t="array" ref="H8901">SUMPRODUCT(('ESB Networks Summary'!$C$5:$C$17384=Data!D8901)*('ESB Networks Summary'!$E$5:$E$17384))*1000*2-SUMPRODUCT(('ESB Networks Summary'!$C$5:$C$17384=Data!D8901)*('ESB Networks Summary'!$F$5:$F$17384))*1000*2</f>
        <v>12</v>
      </c>
      <c r="I8901" s="5">
        <v>0</v>
      </c>
      <c r="J8901" s="5">
        <v>0</v>
      </c>
      <c r="K8901" s="17">
        <v>1</v>
      </c>
      <c r="L8901" s="52">
        <f t="shared" si="976"/>
        <v>0</v>
      </c>
      <c r="M8901" s="5">
        <v>1951.375</v>
      </c>
      <c r="N8901" s="5">
        <v>2616.0166666666601</v>
      </c>
      <c r="O8901" s="96">
        <v>499.92</v>
      </c>
      <c r="P8901" s="5">
        <v>529.24166666666599</v>
      </c>
      <c r="Q8901" s="99">
        <v>71.05</v>
      </c>
      <c r="R8901" s="99">
        <v>30.883999999999997</v>
      </c>
      <c r="S8901" s="99">
        <v>21.053000000000001</v>
      </c>
      <c r="T8901" s="30">
        <f t="shared" si="973"/>
        <v>85.608333333339488</v>
      </c>
      <c r="U8901" s="21">
        <f t="shared" si="977"/>
        <v>0</v>
      </c>
      <c r="V8901" s="21">
        <f t="shared" si="978"/>
        <v>-4.5281494166666599E-3</v>
      </c>
      <c r="W8901" s="21">
        <f t="shared" si="979"/>
        <v>0</v>
      </c>
    </row>
    <row r="8902" spans="1:23">
      <c r="A8902" s="2">
        <f t="shared" si="974"/>
        <v>45627</v>
      </c>
      <c r="B8902" s="3">
        <f t="shared" si="975"/>
        <v>45629</v>
      </c>
      <c r="C8902" s="7">
        <v>45629.416666666664</v>
      </c>
      <c r="D8902" s="7">
        <v>45629.416666666664</v>
      </c>
      <c r="E8902" s="5">
        <v>69.825000000000003</v>
      </c>
      <c r="F8902" s="5">
        <v>-1570.81666666666</v>
      </c>
      <c r="G8902" s="5">
        <v>15.7666666666666</v>
      </c>
      <c r="H8902" s="34" cm="1">
        <f t="array" ref="H8902">SUMPRODUCT(('ESB Networks Summary'!$C$5:$C$17384=Data!D8902)*('ESB Networks Summary'!$E$5:$E$17384))*1000*2-SUMPRODUCT(('ESB Networks Summary'!$C$5:$C$17384=Data!D8902)*('ESB Networks Summary'!$F$5:$F$17384))*1000*2</f>
        <v>6</v>
      </c>
      <c r="I8902" s="5">
        <v>0</v>
      </c>
      <c r="J8902" s="5">
        <v>0</v>
      </c>
      <c r="K8902" s="17">
        <v>1</v>
      </c>
      <c r="L8902" s="52">
        <f t="shared" si="976"/>
        <v>0</v>
      </c>
      <c r="M8902" s="5">
        <v>1300.2333333333299</v>
      </c>
      <c r="N8902" s="5">
        <v>2130.5916666666599</v>
      </c>
      <c r="O8902" s="96">
        <v>1301.24</v>
      </c>
      <c r="P8902" s="5">
        <v>598.54999999999995</v>
      </c>
      <c r="Q8902" s="99">
        <v>450.76</v>
      </c>
      <c r="R8902" s="99">
        <v>30.05</v>
      </c>
      <c r="S8902" s="99">
        <v>20.219000000000001</v>
      </c>
      <c r="T8902" s="30">
        <f t="shared" si="973"/>
        <v>54.541666666666742</v>
      </c>
      <c r="U8902" s="21">
        <f t="shared" si="977"/>
        <v>2.3689416666666566E-3</v>
      </c>
      <c r="V8902" s="21">
        <f t="shared" si="978"/>
        <v>0</v>
      </c>
      <c r="W8902" s="21">
        <f t="shared" si="979"/>
        <v>0</v>
      </c>
    </row>
    <row r="8903" spans="1:23">
      <c r="A8903" s="2">
        <f t="shared" si="974"/>
        <v>45627</v>
      </c>
      <c r="B8903" s="3">
        <f t="shared" si="975"/>
        <v>45629</v>
      </c>
      <c r="C8903" s="7">
        <v>45629.4375</v>
      </c>
      <c r="D8903" s="7">
        <v>45629.4375</v>
      </c>
      <c r="E8903" s="5">
        <v>68.066666666666606</v>
      </c>
      <c r="F8903" s="5">
        <v>163.73333333333301</v>
      </c>
      <c r="G8903" s="5">
        <v>-6.4666666666666597</v>
      </c>
      <c r="H8903" s="34" cm="1">
        <f t="array" ref="H8903">SUMPRODUCT(('ESB Networks Summary'!$C$5:$C$17384=Data!D8903)*('ESB Networks Summary'!$E$5:$E$17384))*1000*2-SUMPRODUCT(('ESB Networks Summary'!$C$5:$C$17384=Data!D8903)*('ESB Networks Summary'!$F$5:$F$17384))*1000*2</f>
        <v>-6</v>
      </c>
      <c r="I8903" s="5">
        <v>0</v>
      </c>
      <c r="J8903" s="5">
        <v>0</v>
      </c>
      <c r="K8903" s="17">
        <v>1</v>
      </c>
      <c r="L8903" s="52">
        <f t="shared" si="976"/>
        <v>0</v>
      </c>
      <c r="M8903" s="5">
        <v>0</v>
      </c>
      <c r="N8903" s="5">
        <v>557.9</v>
      </c>
      <c r="O8903" s="96">
        <v>1301.24</v>
      </c>
      <c r="P8903" s="5">
        <v>943.06666666666604</v>
      </c>
      <c r="Q8903" s="99">
        <v>450.76</v>
      </c>
      <c r="R8903" s="99">
        <v>30.05</v>
      </c>
      <c r="S8903" s="99">
        <v>20.219000000000001</v>
      </c>
      <c r="T8903" s="30">
        <f t="shared" si="973"/>
        <v>214.96666666666636</v>
      </c>
      <c r="U8903" s="21">
        <f t="shared" si="977"/>
        <v>0</v>
      </c>
      <c r="V8903" s="21">
        <f t="shared" si="978"/>
        <v>-6.5374766666666598E-4</v>
      </c>
      <c r="W8903" s="21">
        <f t="shared" si="979"/>
        <v>0</v>
      </c>
    </row>
    <row r="8904" spans="1:23">
      <c r="A8904" s="2">
        <f t="shared" si="974"/>
        <v>45627</v>
      </c>
      <c r="B8904" s="3">
        <f t="shared" si="975"/>
        <v>45629</v>
      </c>
      <c r="C8904" s="7">
        <v>45629.458333333336</v>
      </c>
      <c r="D8904" s="7">
        <v>45629.458333333336</v>
      </c>
      <c r="E8904" s="5">
        <v>69.899999999999906</v>
      </c>
      <c r="F8904" s="5">
        <v>1076.3333333333301</v>
      </c>
      <c r="G8904" s="5">
        <v>2.4</v>
      </c>
      <c r="H8904" s="34" cm="1">
        <f t="array" ref="H8904">SUMPRODUCT(('ESB Networks Summary'!$C$5:$C$17384=Data!D8904)*('ESB Networks Summary'!$E$5:$E$17384))*1000*2-SUMPRODUCT(('ESB Networks Summary'!$C$5:$C$17384=Data!D8904)*('ESB Networks Summary'!$F$5:$F$17384))*1000*2</f>
        <v>-2</v>
      </c>
      <c r="I8904" s="5">
        <v>0</v>
      </c>
      <c r="J8904" s="5">
        <v>0</v>
      </c>
      <c r="K8904" s="17">
        <v>1</v>
      </c>
      <c r="L8904" s="52">
        <f t="shared" si="976"/>
        <v>0</v>
      </c>
      <c r="M8904" s="5">
        <v>0</v>
      </c>
      <c r="N8904" s="5">
        <v>713.8</v>
      </c>
      <c r="O8904" s="96">
        <v>1830</v>
      </c>
      <c r="P8904" s="5">
        <v>1931.8</v>
      </c>
      <c r="Q8904" s="99">
        <v>705.31</v>
      </c>
      <c r="R8904" s="99">
        <v>29.467000000000002</v>
      </c>
      <c r="S8904" s="99">
        <v>19.636000000000003</v>
      </c>
      <c r="T8904" s="30">
        <f t="shared" si="973"/>
        <v>144.06666666667002</v>
      </c>
      <c r="U8904" s="21">
        <f t="shared" si="977"/>
        <v>3.5360399999999998E-4</v>
      </c>
      <c r="V8904" s="21">
        <f t="shared" si="978"/>
        <v>0</v>
      </c>
      <c r="W8904" s="21">
        <f t="shared" si="979"/>
        <v>0</v>
      </c>
    </row>
    <row r="8905" spans="1:23">
      <c r="A8905" s="2">
        <f t="shared" si="974"/>
        <v>45627</v>
      </c>
      <c r="B8905" s="3">
        <f t="shared" si="975"/>
        <v>45629</v>
      </c>
      <c r="C8905" s="7">
        <v>45629.479166666664</v>
      </c>
      <c r="D8905" s="7">
        <v>45629.479166666664</v>
      </c>
      <c r="E8905" s="5">
        <v>72</v>
      </c>
      <c r="F8905" s="5">
        <v>839.03333333333296</v>
      </c>
      <c r="G8905" s="5">
        <v>21.099999999999898</v>
      </c>
      <c r="H8905" s="34" cm="1">
        <f t="array" ref="H8905">SUMPRODUCT(('ESB Networks Summary'!$C$5:$C$17384=Data!D8905)*('ESB Networks Summary'!$E$5:$E$17384))*1000*2-SUMPRODUCT(('ESB Networks Summary'!$C$5:$C$17384=Data!D8905)*('ESB Networks Summary'!$F$5:$F$17384))*1000*2</f>
        <v>-2</v>
      </c>
      <c r="I8905" s="5">
        <v>0</v>
      </c>
      <c r="J8905" s="5">
        <v>0</v>
      </c>
      <c r="K8905" s="17">
        <v>1</v>
      </c>
      <c r="L8905" s="52">
        <f t="shared" si="976"/>
        <v>0</v>
      </c>
      <c r="M8905" s="5">
        <v>0</v>
      </c>
      <c r="N8905" s="5">
        <v>744.3</v>
      </c>
      <c r="O8905" s="96">
        <v>1830</v>
      </c>
      <c r="P8905" s="5">
        <v>1713.19999999999</v>
      </c>
      <c r="Q8905" s="99">
        <v>705.31</v>
      </c>
      <c r="R8905" s="99">
        <v>29.467000000000002</v>
      </c>
      <c r="S8905" s="99">
        <v>19.636000000000003</v>
      </c>
      <c r="T8905" s="30">
        <f t="shared" si="973"/>
        <v>150.96666666665703</v>
      </c>
      <c r="U8905" s="21">
        <f t="shared" si="977"/>
        <v>3.1087684999999855E-3</v>
      </c>
      <c r="V8905" s="21">
        <f t="shared" si="978"/>
        <v>0</v>
      </c>
      <c r="W8905" s="21">
        <f t="shared" si="979"/>
        <v>0</v>
      </c>
    </row>
    <row r="8906" spans="1:23">
      <c r="A8906" s="2">
        <f t="shared" si="974"/>
        <v>45627</v>
      </c>
      <c r="B8906" s="3">
        <f t="shared" si="975"/>
        <v>45629</v>
      </c>
      <c r="C8906" s="7">
        <v>45629.5</v>
      </c>
      <c r="D8906" s="7">
        <v>45629.5</v>
      </c>
      <c r="E8906" s="5">
        <v>73.5</v>
      </c>
      <c r="F8906" s="5">
        <v>690.56666666666604</v>
      </c>
      <c r="G8906" s="5">
        <v>-2.2666666666666599</v>
      </c>
      <c r="H8906" s="34" cm="1">
        <f t="array" ref="H8906">SUMPRODUCT(('ESB Networks Summary'!$C$5:$C$17384=Data!D8906)*('ESB Networks Summary'!$E$5:$E$17384))*1000*2-SUMPRODUCT(('ESB Networks Summary'!$C$5:$C$17384=Data!D8906)*('ESB Networks Summary'!$F$5:$F$17384))*1000*2</f>
        <v>4</v>
      </c>
      <c r="I8906" s="5">
        <v>0</v>
      </c>
      <c r="J8906" s="5">
        <v>0</v>
      </c>
      <c r="K8906" s="17">
        <v>1</v>
      </c>
      <c r="L8906" s="52">
        <f t="shared" si="976"/>
        <v>0</v>
      </c>
      <c r="M8906" s="5">
        <v>0</v>
      </c>
      <c r="N8906" s="5">
        <v>775.4</v>
      </c>
      <c r="O8906" s="96">
        <v>779.81</v>
      </c>
      <c r="P8906" s="5">
        <v>1611.8333333333301</v>
      </c>
      <c r="Q8906" s="99">
        <v>485.21</v>
      </c>
      <c r="R8906" s="99">
        <v>29.812999999999999</v>
      </c>
      <c r="S8906" s="99">
        <v>19.981000000000002</v>
      </c>
      <c r="T8906" s="30">
        <f t="shared" si="973"/>
        <v>143.59999999999741</v>
      </c>
      <c r="U8906" s="21">
        <f t="shared" si="977"/>
        <v>0</v>
      </c>
      <c r="V8906" s="21">
        <f t="shared" si="978"/>
        <v>-2.2645133333333269E-4</v>
      </c>
      <c r="W8906" s="21">
        <f t="shared" si="979"/>
        <v>0</v>
      </c>
    </row>
    <row r="8907" spans="1:23">
      <c r="A8907" s="2">
        <f t="shared" si="974"/>
        <v>45627</v>
      </c>
      <c r="B8907" s="3">
        <f t="shared" si="975"/>
        <v>45629</v>
      </c>
      <c r="C8907" s="7">
        <v>45629.520833333336</v>
      </c>
      <c r="D8907" s="7">
        <v>45629.520833333336</v>
      </c>
      <c r="E8907" s="5">
        <v>75</v>
      </c>
      <c r="F8907" s="5">
        <v>199.88333333333301</v>
      </c>
      <c r="G8907" s="5">
        <v>-0.98333333333333295</v>
      </c>
      <c r="H8907" s="34" cm="1">
        <f t="array" ref="H8907">SUMPRODUCT(('ESB Networks Summary'!$C$5:$C$17384=Data!D8907)*('ESB Networks Summary'!$E$5:$E$17384))*1000*2-SUMPRODUCT(('ESB Networks Summary'!$C$5:$C$17384=Data!D8907)*('ESB Networks Summary'!$F$5:$F$17384))*1000*2</f>
        <v>6</v>
      </c>
      <c r="I8907" s="5">
        <v>0</v>
      </c>
      <c r="J8907" s="5">
        <v>0</v>
      </c>
      <c r="K8907" s="17">
        <v>1</v>
      </c>
      <c r="L8907" s="52">
        <f t="shared" si="976"/>
        <v>0</v>
      </c>
      <c r="M8907" s="5">
        <v>0</v>
      </c>
      <c r="N8907" s="5">
        <v>531.05833333333305</v>
      </c>
      <c r="O8907" s="96">
        <v>779.81</v>
      </c>
      <c r="P8907" s="5">
        <v>877.69999999999902</v>
      </c>
      <c r="Q8907" s="99">
        <v>485.21</v>
      </c>
      <c r="R8907" s="99">
        <v>29.812999999999999</v>
      </c>
      <c r="S8907" s="99">
        <v>19.981000000000002</v>
      </c>
      <c r="T8907" s="30">
        <f t="shared" si="973"/>
        <v>145.77499999999961</v>
      </c>
      <c r="U8907" s="21">
        <f t="shared" si="977"/>
        <v>0</v>
      </c>
      <c r="V8907" s="21">
        <f t="shared" si="978"/>
        <v>-9.8239916666666637E-5</v>
      </c>
      <c r="W8907" s="21">
        <f t="shared" si="979"/>
        <v>0</v>
      </c>
    </row>
    <row r="8908" spans="1:23">
      <c r="A8908" s="2">
        <f t="shared" si="974"/>
        <v>45627</v>
      </c>
      <c r="B8908" s="3">
        <f t="shared" si="975"/>
        <v>45629</v>
      </c>
      <c r="C8908" s="7">
        <v>45629.541666666664</v>
      </c>
      <c r="D8908" s="7">
        <v>45629.541666666664</v>
      </c>
      <c r="E8908" s="5">
        <v>75</v>
      </c>
      <c r="F8908" s="5">
        <v>92.816666666666606</v>
      </c>
      <c r="G8908" s="5">
        <v>-1.06666666666666</v>
      </c>
      <c r="H8908" s="34" cm="1">
        <f t="array" ref="H8908">SUMPRODUCT(('ESB Networks Summary'!$C$5:$C$17384=Data!D8908)*('ESB Networks Summary'!$E$5:$E$17384))*1000*2-SUMPRODUCT(('ESB Networks Summary'!$C$5:$C$17384=Data!D8908)*('ESB Networks Summary'!$F$5:$F$17384))*1000*2</f>
        <v>4</v>
      </c>
      <c r="I8908" s="5">
        <v>0</v>
      </c>
      <c r="J8908" s="5">
        <v>0</v>
      </c>
      <c r="K8908" s="17">
        <v>1</v>
      </c>
      <c r="L8908" s="52">
        <f t="shared" si="976"/>
        <v>0</v>
      </c>
      <c r="M8908" s="5">
        <v>0</v>
      </c>
      <c r="N8908" s="5">
        <v>566.91666666666595</v>
      </c>
      <c r="O8908" s="96">
        <v>1089.9000000000001</v>
      </c>
      <c r="P8908" s="5">
        <v>799.89166666666597</v>
      </c>
      <c r="Q8908" s="99">
        <v>263.93</v>
      </c>
      <c r="R8908" s="99">
        <v>29.933</v>
      </c>
      <c r="S8908" s="99">
        <v>20.100999999999999</v>
      </c>
      <c r="T8908" s="30">
        <f t="shared" si="973"/>
        <v>139.09166666666681</v>
      </c>
      <c r="U8908" s="21">
        <f t="shared" si="977"/>
        <v>0</v>
      </c>
      <c r="V8908" s="21">
        <f t="shared" si="978"/>
        <v>-1.0720533333333266E-4</v>
      </c>
      <c r="W8908" s="21">
        <f t="shared" si="979"/>
        <v>0</v>
      </c>
    </row>
    <row r="8909" spans="1:23">
      <c r="A8909" s="2">
        <f t="shared" si="974"/>
        <v>45627</v>
      </c>
      <c r="B8909" s="3">
        <f t="shared" si="975"/>
        <v>45629</v>
      </c>
      <c r="C8909" s="7">
        <v>45629.5625</v>
      </c>
      <c r="D8909" s="7">
        <v>45629.5625</v>
      </c>
      <c r="E8909" s="5">
        <v>75</v>
      </c>
      <c r="F8909" s="5">
        <v>110.433333333333</v>
      </c>
      <c r="G8909" s="5">
        <v>-2.8333333333333299</v>
      </c>
      <c r="H8909" s="34" cm="1">
        <f t="array" ref="H8909">SUMPRODUCT(('ESB Networks Summary'!$C$5:$C$17384=Data!D8909)*('ESB Networks Summary'!$E$5:$E$17384))*1000*2-SUMPRODUCT(('ESB Networks Summary'!$C$5:$C$17384=Data!D8909)*('ESB Networks Summary'!$F$5:$F$17384))*1000*2</f>
        <v>4</v>
      </c>
      <c r="I8909" s="5">
        <v>0</v>
      </c>
      <c r="J8909" s="5">
        <v>0</v>
      </c>
      <c r="K8909" s="17">
        <v>1</v>
      </c>
      <c r="L8909" s="52">
        <f t="shared" si="976"/>
        <v>0</v>
      </c>
      <c r="M8909" s="5">
        <v>0</v>
      </c>
      <c r="N8909" s="5">
        <v>615.53333333333296</v>
      </c>
      <c r="O8909" s="96">
        <v>1089.9000000000001</v>
      </c>
      <c r="P8909" s="5">
        <v>862.8</v>
      </c>
      <c r="Q8909" s="99">
        <v>263.93</v>
      </c>
      <c r="R8909" s="99">
        <v>29.933</v>
      </c>
      <c r="S8909" s="99">
        <v>20.100999999999999</v>
      </c>
      <c r="T8909" s="30">
        <f t="shared" si="973"/>
        <v>134.00000000000063</v>
      </c>
      <c r="U8909" s="21">
        <f t="shared" si="977"/>
        <v>0</v>
      </c>
      <c r="V8909" s="21">
        <f t="shared" si="978"/>
        <v>-2.8476416666666632E-4</v>
      </c>
      <c r="W8909" s="21">
        <f t="shared" si="979"/>
        <v>0</v>
      </c>
    </row>
    <row r="8910" spans="1:23">
      <c r="A8910" s="2">
        <f t="shared" si="974"/>
        <v>45627</v>
      </c>
      <c r="B8910" s="3">
        <f t="shared" si="975"/>
        <v>45629</v>
      </c>
      <c r="C8910" s="7">
        <v>45629.583333333336</v>
      </c>
      <c r="D8910" s="7">
        <v>45629.583333333336</v>
      </c>
      <c r="E8910" s="5">
        <v>75.866666666666603</v>
      </c>
      <c r="F8910" s="5">
        <v>266.88333333333298</v>
      </c>
      <c r="G8910" s="5">
        <v>3.2333333333333298</v>
      </c>
      <c r="H8910" s="34" cm="1">
        <f t="array" ref="H8910">SUMPRODUCT(('ESB Networks Summary'!$C$5:$C$17384=Data!D8910)*('ESB Networks Summary'!$E$5:$E$17384))*1000*2-SUMPRODUCT(('ESB Networks Summary'!$C$5:$C$17384=Data!D8910)*('ESB Networks Summary'!$F$5:$F$17384))*1000*2</f>
        <v>4</v>
      </c>
      <c r="I8910" s="5">
        <v>0</v>
      </c>
      <c r="J8910" s="5">
        <v>0</v>
      </c>
      <c r="K8910" s="17">
        <v>1</v>
      </c>
      <c r="L8910" s="52">
        <f t="shared" si="976"/>
        <v>0</v>
      </c>
      <c r="M8910" s="5">
        <v>0</v>
      </c>
      <c r="N8910" s="5">
        <v>377.849999999999</v>
      </c>
      <c r="O8910" s="96">
        <v>1426.86</v>
      </c>
      <c r="P8910" s="5">
        <v>747.31666666666604</v>
      </c>
      <c r="Q8910" s="99">
        <v>127.6</v>
      </c>
      <c r="R8910" s="99">
        <v>31.220999999999997</v>
      </c>
      <c r="S8910" s="99">
        <v>21.39</v>
      </c>
      <c r="T8910" s="30">
        <f t="shared" si="973"/>
        <v>105.8166666666674</v>
      </c>
      <c r="U8910" s="21">
        <f t="shared" si="977"/>
        <v>5.0473949999999945E-4</v>
      </c>
      <c r="V8910" s="21">
        <f t="shared" si="978"/>
        <v>0</v>
      </c>
      <c r="W8910" s="21">
        <f t="shared" si="979"/>
        <v>0</v>
      </c>
    </row>
    <row r="8911" spans="1:23">
      <c r="A8911" s="2">
        <f t="shared" si="974"/>
        <v>45627</v>
      </c>
      <c r="B8911" s="3">
        <f t="shared" si="975"/>
        <v>45629</v>
      </c>
      <c r="C8911" s="7">
        <v>45629.604166666664</v>
      </c>
      <c r="D8911" s="7">
        <v>45629.604166666664</v>
      </c>
      <c r="E8911" s="5">
        <v>75.899999999999906</v>
      </c>
      <c r="F8911" s="5">
        <v>-184.333333333333</v>
      </c>
      <c r="G8911" s="5">
        <v>1.13333333333333</v>
      </c>
      <c r="H8911" s="34" cm="1">
        <f t="array" ref="H8911">SUMPRODUCT(('ESB Networks Summary'!$C$5:$C$17384=Data!D8911)*('ESB Networks Summary'!$E$5:$E$17384))*1000*2-SUMPRODUCT(('ESB Networks Summary'!$C$5:$C$17384=Data!D8911)*('ESB Networks Summary'!$F$5:$F$17384))*1000*2</f>
        <v>4</v>
      </c>
      <c r="I8911" s="5">
        <v>0</v>
      </c>
      <c r="J8911" s="5">
        <v>0</v>
      </c>
      <c r="K8911" s="17">
        <v>1</v>
      </c>
      <c r="L8911" s="52">
        <f t="shared" si="976"/>
        <v>0</v>
      </c>
      <c r="M8911" s="5">
        <v>0</v>
      </c>
      <c r="N8911" s="5">
        <v>357.8</v>
      </c>
      <c r="O8911" s="96">
        <v>1426.86</v>
      </c>
      <c r="P8911" s="5">
        <v>278.8</v>
      </c>
      <c r="Q8911" s="99">
        <v>127.6</v>
      </c>
      <c r="R8911" s="99">
        <v>31.220999999999997</v>
      </c>
      <c r="S8911" s="99">
        <v>21.39</v>
      </c>
      <c r="T8911" s="30">
        <f t="shared" si="973"/>
        <v>106.46666666666633</v>
      </c>
      <c r="U8911" s="21">
        <f t="shared" si="977"/>
        <v>1.7691899999999945E-4</v>
      </c>
      <c r="V8911" s="21">
        <f t="shared" si="978"/>
        <v>0</v>
      </c>
      <c r="W8911" s="21">
        <f t="shared" si="979"/>
        <v>0</v>
      </c>
    </row>
    <row r="8912" spans="1:23">
      <c r="A8912" s="2">
        <f t="shared" si="974"/>
        <v>45627</v>
      </c>
      <c r="B8912" s="3">
        <f t="shared" si="975"/>
        <v>45629</v>
      </c>
      <c r="C8912" s="7">
        <v>45629.625</v>
      </c>
      <c r="D8912" s="7">
        <v>45629.625</v>
      </c>
      <c r="E8912" s="5">
        <v>75</v>
      </c>
      <c r="F8912" s="5">
        <v>-268.31666666666598</v>
      </c>
      <c r="G8912" s="5">
        <v>-7.1583333333333297</v>
      </c>
      <c r="H8912" s="34" cm="1">
        <f t="array" ref="H8912">SUMPRODUCT(('ESB Networks Summary'!$C$5:$C$17384=Data!D8912)*('ESB Networks Summary'!$E$5:$E$17384))*1000*2-SUMPRODUCT(('ESB Networks Summary'!$C$5:$C$17384=Data!D8912)*('ESB Networks Summary'!$F$5:$F$17384))*1000*2</f>
        <v>4</v>
      </c>
      <c r="I8912" s="5">
        <v>0</v>
      </c>
      <c r="J8912" s="5">
        <v>0</v>
      </c>
      <c r="K8912" s="17">
        <v>1</v>
      </c>
      <c r="L8912" s="52">
        <f t="shared" si="976"/>
        <v>0</v>
      </c>
      <c r="M8912" s="5">
        <v>0</v>
      </c>
      <c r="N8912" s="5">
        <v>261.558333333333</v>
      </c>
      <c r="O8912" s="96">
        <v>496.02</v>
      </c>
      <c r="P8912" s="5">
        <v>126.11666666666601</v>
      </c>
      <c r="Q8912" s="99">
        <v>67.12</v>
      </c>
      <c r="R8912" s="99">
        <v>33.305999999999997</v>
      </c>
      <c r="S8912" s="99">
        <v>23.475000000000001</v>
      </c>
      <c r="T8912" s="30">
        <f t="shared" si="973"/>
        <v>125.71666666666567</v>
      </c>
      <c r="U8912" s="21">
        <f t="shared" si="977"/>
        <v>0</v>
      </c>
      <c r="V8912" s="21">
        <f t="shared" si="978"/>
        <v>-8.4020937499999966E-4</v>
      </c>
      <c r="W8912" s="21">
        <f t="shared" si="979"/>
        <v>0</v>
      </c>
    </row>
    <row r="8913" spans="1:23">
      <c r="A8913" s="2">
        <f t="shared" si="974"/>
        <v>45627</v>
      </c>
      <c r="B8913" s="3">
        <f t="shared" si="975"/>
        <v>45629</v>
      </c>
      <c r="C8913" s="7">
        <v>45629.645833333336</v>
      </c>
      <c r="D8913" s="7">
        <v>45629.645833333336</v>
      </c>
      <c r="E8913" s="5">
        <v>73.3</v>
      </c>
      <c r="F8913" s="5">
        <v>-1336.1</v>
      </c>
      <c r="G8913" s="5">
        <v>18.8666666666666</v>
      </c>
      <c r="H8913" s="34" cm="1">
        <f t="array" ref="H8913">SUMPRODUCT(('ESB Networks Summary'!$C$5:$C$17384=Data!D8913)*('ESB Networks Summary'!$E$5:$E$17384))*1000*2-SUMPRODUCT(('ESB Networks Summary'!$C$5:$C$17384=Data!D8913)*('ESB Networks Summary'!$F$5:$F$17384))*1000*2</f>
        <v>6</v>
      </c>
      <c r="I8913" s="5">
        <v>0</v>
      </c>
      <c r="J8913" s="5">
        <v>0</v>
      </c>
      <c r="K8913" s="17">
        <v>1</v>
      </c>
      <c r="L8913" s="52">
        <f t="shared" si="976"/>
        <v>0</v>
      </c>
      <c r="M8913" s="5">
        <v>986.4</v>
      </c>
      <c r="N8913" s="5">
        <v>1292.3</v>
      </c>
      <c r="O8913" s="96">
        <v>496.02</v>
      </c>
      <c r="P8913" s="5">
        <v>34.1</v>
      </c>
      <c r="Q8913" s="99">
        <v>67.12</v>
      </c>
      <c r="R8913" s="99">
        <v>33.305999999999997</v>
      </c>
      <c r="S8913" s="99">
        <v>23.475000000000001</v>
      </c>
      <c r="T8913" s="30">
        <f t="shared" si="973"/>
        <v>96.766666666666652</v>
      </c>
      <c r="U8913" s="21">
        <f t="shared" si="977"/>
        <v>3.1418659999999888E-3</v>
      </c>
      <c r="V8913" s="21">
        <f t="shared" si="978"/>
        <v>0</v>
      </c>
      <c r="W8913" s="21">
        <f t="shared" si="979"/>
        <v>0</v>
      </c>
    </row>
    <row r="8914" spans="1:23">
      <c r="A8914" s="2">
        <f t="shared" si="974"/>
        <v>45627</v>
      </c>
      <c r="B8914" s="3">
        <f t="shared" si="975"/>
        <v>45629</v>
      </c>
      <c r="C8914" s="7">
        <v>45629.666666666664</v>
      </c>
      <c r="D8914" s="7">
        <v>45629.666666666664</v>
      </c>
      <c r="E8914" s="5">
        <v>70.1666666666666</v>
      </c>
      <c r="F8914" s="5">
        <v>-872.96666666666601</v>
      </c>
      <c r="G8914" s="5">
        <v>-3.3333333333333299</v>
      </c>
      <c r="H8914" s="34" cm="1">
        <f t="array" ref="H8914">SUMPRODUCT(('ESB Networks Summary'!$C$5:$C$17384=Data!D8914)*('ESB Networks Summary'!$E$5:$E$17384))*1000*2-SUMPRODUCT(('ESB Networks Summary'!$C$5:$C$17384=Data!D8914)*('ESB Networks Summary'!$F$5:$F$17384))*1000*2</f>
        <v>0</v>
      </c>
      <c r="I8914" s="5">
        <v>0</v>
      </c>
      <c r="J8914" s="5">
        <v>0</v>
      </c>
      <c r="K8914" s="17">
        <v>1</v>
      </c>
      <c r="L8914" s="52">
        <f t="shared" si="976"/>
        <v>0</v>
      </c>
      <c r="M8914" s="5">
        <v>588.1</v>
      </c>
      <c r="N8914" s="5">
        <v>587.1</v>
      </c>
      <c r="O8914" s="96">
        <v>552.89</v>
      </c>
      <c r="P8914" s="5">
        <v>31.8333333333333</v>
      </c>
      <c r="Q8914" s="99">
        <v>5.91</v>
      </c>
      <c r="R8914" s="99">
        <v>37.750999999999998</v>
      </c>
      <c r="S8914" s="99">
        <v>27.919999999999998</v>
      </c>
      <c r="T8914" s="30">
        <f t="shared" si="973"/>
        <v>314.36666666666599</v>
      </c>
      <c r="U8914" s="21">
        <f t="shared" si="977"/>
        <v>0</v>
      </c>
      <c r="V8914" s="21">
        <f t="shared" si="978"/>
        <v>-4.653333333333329E-4</v>
      </c>
      <c r="W8914" s="21">
        <f t="shared" si="979"/>
        <v>0</v>
      </c>
    </row>
    <row r="8915" spans="1:23">
      <c r="A8915" s="2">
        <f t="shared" si="974"/>
        <v>45627</v>
      </c>
      <c r="B8915" s="3">
        <f t="shared" si="975"/>
        <v>45629</v>
      </c>
      <c r="C8915" s="7">
        <v>45629.6875</v>
      </c>
      <c r="D8915" s="7">
        <v>45629.6875</v>
      </c>
      <c r="E8915" s="5">
        <v>69.3</v>
      </c>
      <c r="F8915" s="5">
        <v>-377.76666666666603</v>
      </c>
      <c r="G8915" s="5">
        <v>0.33333333333333298</v>
      </c>
      <c r="H8915" s="34" cm="1">
        <f t="array" ref="H8915">SUMPRODUCT(('ESB Networks Summary'!$C$5:$C$17384=Data!D8915)*('ESB Networks Summary'!$E$5:$E$17384))*1000*2-SUMPRODUCT(('ESB Networks Summary'!$C$5:$C$17384=Data!D8915)*('ESB Networks Summary'!$F$5:$F$17384))*1000*2</f>
        <v>4</v>
      </c>
      <c r="I8915" s="5">
        <v>0</v>
      </c>
      <c r="J8915" s="5">
        <v>0</v>
      </c>
      <c r="K8915" s="17">
        <v>1</v>
      </c>
      <c r="L8915" s="52">
        <f t="shared" si="976"/>
        <v>0</v>
      </c>
      <c r="M8915" s="5">
        <v>0</v>
      </c>
      <c r="N8915" s="5">
        <v>286.23333333333301</v>
      </c>
      <c r="O8915" s="96">
        <v>552.89</v>
      </c>
      <c r="P8915" s="5">
        <v>17.599999999999898</v>
      </c>
      <c r="Q8915" s="99">
        <v>5.91</v>
      </c>
      <c r="R8915" s="99">
        <v>37.750999999999998</v>
      </c>
      <c r="S8915" s="99">
        <v>27.919999999999998</v>
      </c>
      <c r="T8915" s="30">
        <f t="shared" si="973"/>
        <v>109.46666666666624</v>
      </c>
      <c r="U8915" s="21">
        <f t="shared" si="977"/>
        <v>6.2918333333333263E-5</v>
      </c>
      <c r="V8915" s="21">
        <f t="shared" si="978"/>
        <v>0</v>
      </c>
      <c r="W8915" s="21">
        <f t="shared" si="979"/>
        <v>0</v>
      </c>
    </row>
    <row r="8916" spans="1:23">
      <c r="A8916" s="2">
        <f t="shared" si="974"/>
        <v>45627</v>
      </c>
      <c r="B8916" s="3">
        <f t="shared" si="975"/>
        <v>45629</v>
      </c>
      <c r="C8916" s="7">
        <v>45629.708333333336</v>
      </c>
      <c r="D8916" s="7">
        <v>45629.708333333336</v>
      </c>
      <c r="E8916" s="5">
        <v>66.033333333333303</v>
      </c>
      <c r="F8916" s="5">
        <v>-1536.13333333333</v>
      </c>
      <c r="G8916" s="5">
        <v>-53.324999999999903</v>
      </c>
      <c r="H8916" s="34" cm="1">
        <f t="array" ref="H8916">SUMPRODUCT(('ESB Networks Summary'!$C$5:$C$17384=Data!D8916)*('ESB Networks Summary'!$E$5:$E$17384))*1000*2-SUMPRODUCT(('ESB Networks Summary'!$C$5:$C$17384=Data!D8916)*('ESB Networks Summary'!$F$5:$F$17384))*1000*2</f>
        <v>10</v>
      </c>
      <c r="I8916" s="5">
        <v>1028.5</v>
      </c>
      <c r="J8916" s="5">
        <v>0</v>
      </c>
      <c r="K8916" s="17">
        <v>1</v>
      </c>
      <c r="L8916" s="52">
        <f t="shared" si="976"/>
        <v>0</v>
      </c>
      <c r="M8916" s="5">
        <v>0</v>
      </c>
      <c r="N8916" s="5">
        <v>1383.19166666666</v>
      </c>
      <c r="O8916" s="96">
        <v>1816.88</v>
      </c>
      <c r="P8916" s="5">
        <v>2.8</v>
      </c>
      <c r="Q8916" s="99">
        <v>0</v>
      </c>
      <c r="R8916" s="99">
        <v>40.494999999999997</v>
      </c>
      <c r="S8916" s="99">
        <v>30.1</v>
      </c>
      <c r="T8916" s="30">
        <f t="shared" si="973"/>
        <v>102.41666666667015</v>
      </c>
      <c r="U8916" s="21">
        <f t="shared" si="977"/>
        <v>0</v>
      </c>
      <c r="V8916" s="21">
        <f t="shared" si="978"/>
        <v>-8.025412499999985E-3</v>
      </c>
      <c r="W8916" s="21">
        <f t="shared" si="979"/>
        <v>0</v>
      </c>
    </row>
    <row r="8917" spans="1:23">
      <c r="A8917" s="2">
        <f t="shared" si="974"/>
        <v>45627</v>
      </c>
      <c r="B8917" s="3">
        <f t="shared" si="975"/>
        <v>45629</v>
      </c>
      <c r="C8917" s="7">
        <v>45629.729166666664</v>
      </c>
      <c r="D8917" s="7">
        <v>45629.729166666664</v>
      </c>
      <c r="E8917" s="5">
        <v>64.0416666666666</v>
      </c>
      <c r="F8917" s="5">
        <v>-833.25</v>
      </c>
      <c r="G8917" s="5">
        <v>-6.1111111111110998E-2</v>
      </c>
      <c r="H8917" s="34" cm="1">
        <f t="array" ref="H8917">SUMPRODUCT(('ESB Networks Summary'!$C$5:$C$17384=Data!D8917)*('ESB Networks Summary'!$E$5:$E$17384))*1000*2-SUMPRODUCT(('ESB Networks Summary'!$C$5:$C$17384=Data!D8917)*('ESB Networks Summary'!$F$5:$F$17384))*1000*2</f>
        <v>10</v>
      </c>
      <c r="I8917" s="5">
        <v>0</v>
      </c>
      <c r="J8917" s="5">
        <v>0</v>
      </c>
      <c r="K8917" s="17">
        <v>1</v>
      </c>
      <c r="L8917" s="52">
        <f t="shared" si="976"/>
        <v>0</v>
      </c>
      <c r="M8917" s="5">
        <v>0</v>
      </c>
      <c r="N8917" s="5">
        <v>716.60833333333301</v>
      </c>
      <c r="O8917" s="96">
        <v>1816.88</v>
      </c>
      <c r="P8917" s="5">
        <v>3</v>
      </c>
      <c r="Q8917" s="99">
        <v>0</v>
      </c>
      <c r="R8917" s="99">
        <v>40.494999999999997</v>
      </c>
      <c r="S8917" s="99">
        <v>30.1</v>
      </c>
      <c r="T8917" s="30">
        <f t="shared" si="973"/>
        <v>119.58055555555586</v>
      </c>
      <c r="U8917" s="21">
        <f t="shared" si="977"/>
        <v>0</v>
      </c>
      <c r="V8917" s="21">
        <f t="shared" si="978"/>
        <v>-9.1972222222222048E-6</v>
      </c>
      <c r="W8917" s="21">
        <f t="shared" si="979"/>
        <v>0</v>
      </c>
    </row>
    <row r="8918" spans="1:23">
      <c r="A8918" s="2">
        <f t="shared" si="974"/>
        <v>45627</v>
      </c>
      <c r="B8918" s="3">
        <f t="shared" si="975"/>
        <v>45629</v>
      </c>
      <c r="C8918" s="7">
        <v>45629.75</v>
      </c>
      <c r="D8918" s="7">
        <v>45629.75</v>
      </c>
      <c r="E8918" s="5">
        <v>61.1</v>
      </c>
      <c r="F8918" s="5">
        <v>-1191.3333333333301</v>
      </c>
      <c r="G8918" s="5">
        <v>18.5</v>
      </c>
      <c r="H8918" s="34" cm="1">
        <f t="array" ref="H8918">SUMPRODUCT(('ESB Networks Summary'!$C$5:$C$17384=Data!D8918)*('ESB Networks Summary'!$E$5:$E$17384))*1000*2-SUMPRODUCT(('ESB Networks Summary'!$C$5:$C$17384=Data!D8918)*('ESB Networks Summary'!$F$5:$F$17384))*1000*2</f>
        <v>2</v>
      </c>
      <c r="I8918" s="5">
        <v>0</v>
      </c>
      <c r="J8918" s="5">
        <v>0</v>
      </c>
      <c r="K8918" s="17">
        <v>1</v>
      </c>
      <c r="L8918" s="52">
        <f t="shared" si="976"/>
        <v>0</v>
      </c>
      <c r="M8918" s="5">
        <v>0</v>
      </c>
      <c r="N8918" s="5">
        <v>1080.3333333333301</v>
      </c>
      <c r="O8918" s="96">
        <v>508.89</v>
      </c>
      <c r="P8918" s="5">
        <v>2.9666666666666601</v>
      </c>
      <c r="Q8918" s="99">
        <v>0</v>
      </c>
      <c r="R8918" s="99">
        <v>46.326999999999998</v>
      </c>
      <c r="S8918" s="99">
        <v>35.930999999999997</v>
      </c>
      <c r="T8918" s="30">
        <f t="shared" si="973"/>
        <v>132.4666666666667</v>
      </c>
      <c r="U8918" s="21">
        <f t="shared" si="977"/>
        <v>4.2852474999999996E-3</v>
      </c>
      <c r="V8918" s="21">
        <f t="shared" si="978"/>
        <v>0</v>
      </c>
      <c r="W8918" s="21">
        <f t="shared" si="979"/>
        <v>0</v>
      </c>
    </row>
    <row r="8919" spans="1:23">
      <c r="A8919" s="2">
        <f t="shared" si="974"/>
        <v>45627</v>
      </c>
      <c r="B8919" s="3">
        <f t="shared" si="975"/>
        <v>45629</v>
      </c>
      <c r="C8919" s="7">
        <v>45629.770833333336</v>
      </c>
      <c r="D8919" s="7">
        <v>45629.770833333336</v>
      </c>
      <c r="E8919" s="5">
        <v>59.3</v>
      </c>
      <c r="F8919" s="5">
        <v>-675.17499999999995</v>
      </c>
      <c r="G8919" s="5">
        <v>3.875</v>
      </c>
      <c r="H8919" s="34" cm="1">
        <f t="array" ref="H8919">SUMPRODUCT(('ESB Networks Summary'!$C$5:$C$17384=Data!D8919)*('ESB Networks Summary'!$E$5:$E$17384))*1000*2-SUMPRODUCT(('ESB Networks Summary'!$C$5:$C$17384=Data!D8919)*('ESB Networks Summary'!$F$5:$F$17384))*1000*2</f>
        <v>2</v>
      </c>
      <c r="I8919" s="5">
        <v>0</v>
      </c>
      <c r="J8919" s="5">
        <v>0</v>
      </c>
      <c r="K8919" s="17">
        <v>1</v>
      </c>
      <c r="L8919" s="52">
        <f t="shared" si="976"/>
        <v>0</v>
      </c>
      <c r="M8919" s="5">
        <v>0</v>
      </c>
      <c r="N8919" s="5">
        <v>492.42500000000001</v>
      </c>
      <c r="O8919" s="96">
        <v>508.89</v>
      </c>
      <c r="P8919" s="5">
        <v>3</v>
      </c>
      <c r="Q8919" s="99">
        <v>0</v>
      </c>
      <c r="R8919" s="99">
        <v>46.326999999999998</v>
      </c>
      <c r="S8919" s="99">
        <v>35.930999999999997</v>
      </c>
      <c r="T8919" s="30">
        <f t="shared" si="973"/>
        <v>189.62499999999994</v>
      </c>
      <c r="U8919" s="21">
        <f t="shared" si="977"/>
        <v>8.97585625E-4</v>
      </c>
      <c r="V8919" s="21">
        <f t="shared" si="978"/>
        <v>0</v>
      </c>
      <c r="W8919" s="21">
        <f t="shared" si="979"/>
        <v>0</v>
      </c>
    </row>
    <row r="8920" spans="1:23">
      <c r="A8920" s="2">
        <f t="shared" si="974"/>
        <v>45627</v>
      </c>
      <c r="B8920" s="3">
        <f t="shared" si="975"/>
        <v>45629</v>
      </c>
      <c r="C8920" s="7">
        <v>45629.791666666664</v>
      </c>
      <c r="D8920" s="7">
        <v>45629.791666666664</v>
      </c>
      <c r="E8920" s="5">
        <v>57.8333333333333</v>
      </c>
      <c r="F8920" s="5">
        <v>-512.20000000000005</v>
      </c>
      <c r="G8920" s="5">
        <v>8</v>
      </c>
      <c r="H8920" s="34" cm="1">
        <f t="array" ref="H8920">SUMPRODUCT(('ESB Networks Summary'!$C$5:$C$17384=Data!D8920)*('ESB Networks Summary'!$E$5:$E$17384))*1000*2-SUMPRODUCT(('ESB Networks Summary'!$C$5:$C$17384=Data!D8920)*('ESB Networks Summary'!$F$5:$F$17384))*1000*2</f>
        <v>4</v>
      </c>
      <c r="I8920" s="5">
        <v>0</v>
      </c>
      <c r="J8920" s="5">
        <v>0</v>
      </c>
      <c r="K8920" s="17">
        <v>1</v>
      </c>
      <c r="L8920" s="52">
        <f t="shared" si="976"/>
        <v>0</v>
      </c>
      <c r="M8920" s="5">
        <v>0</v>
      </c>
      <c r="N8920" s="5">
        <v>379.56666666666598</v>
      </c>
      <c r="O8920" s="96">
        <v>979.05</v>
      </c>
      <c r="P8920" s="5">
        <v>3.4</v>
      </c>
      <c r="Q8920" s="99">
        <v>0</v>
      </c>
      <c r="R8920" s="99">
        <v>42.111000000000004</v>
      </c>
      <c r="S8920" s="99">
        <v>32.28</v>
      </c>
      <c r="T8920" s="30">
        <f t="shared" si="973"/>
        <v>144.03333333333404</v>
      </c>
      <c r="U8920" s="21">
        <f t="shared" si="977"/>
        <v>1.6844400000000002E-3</v>
      </c>
      <c r="V8920" s="21">
        <f t="shared" si="978"/>
        <v>0</v>
      </c>
      <c r="W8920" s="21">
        <f t="shared" si="979"/>
        <v>0</v>
      </c>
    </row>
    <row r="8921" spans="1:23">
      <c r="A8921" s="2">
        <f t="shared" si="974"/>
        <v>45627</v>
      </c>
      <c r="B8921" s="3">
        <f t="shared" si="975"/>
        <v>45629</v>
      </c>
      <c r="C8921" s="7">
        <v>45629.8125</v>
      </c>
      <c r="D8921" s="7">
        <v>45629.8125</v>
      </c>
      <c r="E8921" s="5">
        <v>56.633333333333297</v>
      </c>
      <c r="F8921" s="5">
        <v>-600.19999999999902</v>
      </c>
      <c r="G8921" s="5">
        <v>-1.1666666666666601</v>
      </c>
      <c r="H8921" s="34" cm="1">
        <f t="array" ref="H8921">SUMPRODUCT(('ESB Networks Summary'!$C$5:$C$17384=Data!D8921)*('ESB Networks Summary'!$E$5:$E$17384))*1000*2-SUMPRODUCT(('ESB Networks Summary'!$C$5:$C$17384=Data!D8921)*('ESB Networks Summary'!$F$5:$F$17384))*1000*2</f>
        <v>6</v>
      </c>
      <c r="I8921" s="5">
        <v>0</v>
      </c>
      <c r="J8921" s="5">
        <v>0</v>
      </c>
      <c r="K8921" s="17">
        <v>1</v>
      </c>
      <c r="L8921" s="52">
        <f t="shared" si="976"/>
        <v>0</v>
      </c>
      <c r="M8921" s="5">
        <v>0</v>
      </c>
      <c r="N8921" s="5">
        <v>455.46666666666601</v>
      </c>
      <c r="O8921" s="96">
        <v>979.05</v>
      </c>
      <c r="P8921" s="5">
        <v>3.69999999999999</v>
      </c>
      <c r="Q8921" s="99">
        <v>0</v>
      </c>
      <c r="R8921" s="99">
        <v>42.111000000000004</v>
      </c>
      <c r="S8921" s="99">
        <v>32.28</v>
      </c>
      <c r="T8921" s="30">
        <f t="shared" si="973"/>
        <v>147.26666666666631</v>
      </c>
      <c r="U8921" s="21">
        <f t="shared" si="977"/>
        <v>0</v>
      </c>
      <c r="V8921" s="21">
        <f t="shared" si="978"/>
        <v>-1.8829999999999897E-4</v>
      </c>
      <c r="W8921" s="21">
        <f t="shared" si="979"/>
        <v>0</v>
      </c>
    </row>
    <row r="8922" spans="1:23">
      <c r="A8922" s="2">
        <f t="shared" si="974"/>
        <v>45627</v>
      </c>
      <c r="B8922" s="3">
        <f t="shared" si="975"/>
        <v>45629</v>
      </c>
      <c r="C8922" s="7">
        <v>45629.833333333336</v>
      </c>
      <c r="D8922" s="7">
        <v>45629.833333333336</v>
      </c>
      <c r="E8922" s="5">
        <v>54.933333333333302</v>
      </c>
      <c r="F8922" s="5">
        <v>-789.36666666666599</v>
      </c>
      <c r="G8922" s="5">
        <v>-0.38333333333333303</v>
      </c>
      <c r="H8922" s="34" cm="1">
        <f t="array" ref="H8922">SUMPRODUCT(('ESB Networks Summary'!$C$5:$C$17384=Data!D8922)*('ESB Networks Summary'!$E$5:$E$17384))*1000*2-SUMPRODUCT(('ESB Networks Summary'!$C$5:$C$17384=Data!D8922)*('ESB Networks Summary'!$F$5:$F$17384))*1000*2</f>
        <v>2</v>
      </c>
      <c r="I8922" s="5">
        <v>0</v>
      </c>
      <c r="J8922" s="5">
        <v>0</v>
      </c>
      <c r="K8922" s="17">
        <v>1</v>
      </c>
      <c r="L8922" s="52">
        <f t="shared" si="976"/>
        <v>0</v>
      </c>
      <c r="M8922" s="5">
        <v>0</v>
      </c>
      <c r="N8922" s="5">
        <v>651.6</v>
      </c>
      <c r="O8922" s="96">
        <v>1184.83</v>
      </c>
      <c r="P8922" s="5">
        <v>4.6333333333333302</v>
      </c>
      <c r="Q8922" s="99">
        <v>0</v>
      </c>
      <c r="R8922" s="99">
        <v>41.105000000000004</v>
      </c>
      <c r="S8922" s="99">
        <v>31.274000000000001</v>
      </c>
      <c r="T8922" s="30">
        <f t="shared" si="973"/>
        <v>142.01666666666597</v>
      </c>
      <c r="U8922" s="21">
        <f t="shared" si="977"/>
        <v>0</v>
      </c>
      <c r="V8922" s="21">
        <f t="shared" si="978"/>
        <v>-5.9941833333333289E-5</v>
      </c>
      <c r="W8922" s="21">
        <f t="shared" si="979"/>
        <v>0</v>
      </c>
    </row>
    <row r="8923" spans="1:23">
      <c r="A8923" s="2">
        <f t="shared" si="974"/>
        <v>45627</v>
      </c>
      <c r="B8923" s="3">
        <f t="shared" si="975"/>
        <v>45629</v>
      </c>
      <c r="C8923" s="7">
        <v>45629.854166666664</v>
      </c>
      <c r="D8923" s="7">
        <v>45629.854166666664</v>
      </c>
      <c r="E8923" s="5">
        <v>53.066666666666599</v>
      </c>
      <c r="F8923" s="5">
        <v>-751.97500000000002</v>
      </c>
      <c r="G8923" s="5">
        <v>-4.9999999999999899E-2</v>
      </c>
      <c r="H8923" s="34" cm="1">
        <f t="array" ref="H8923">SUMPRODUCT(('ESB Networks Summary'!$C$5:$C$17384=Data!D8923)*('ESB Networks Summary'!$E$5:$E$17384))*1000*2-SUMPRODUCT(('ESB Networks Summary'!$C$5:$C$17384=Data!D8923)*('ESB Networks Summary'!$F$5:$F$17384))*1000*2</f>
        <v>4</v>
      </c>
      <c r="I8923" s="5">
        <v>0</v>
      </c>
      <c r="J8923" s="5">
        <v>0</v>
      </c>
      <c r="K8923" s="17">
        <v>1</v>
      </c>
      <c r="L8923" s="52">
        <f t="shared" si="976"/>
        <v>0</v>
      </c>
      <c r="M8923" s="5">
        <v>0</v>
      </c>
      <c r="N8923" s="5">
        <v>671.05833333333305</v>
      </c>
      <c r="O8923" s="96">
        <v>1184.83</v>
      </c>
      <c r="P8923" s="5">
        <v>5</v>
      </c>
      <c r="Q8923" s="99">
        <v>0</v>
      </c>
      <c r="R8923" s="99">
        <v>41.105000000000004</v>
      </c>
      <c r="S8923" s="99">
        <v>31.274000000000001</v>
      </c>
      <c r="T8923" s="30">
        <f t="shared" si="973"/>
        <v>85.866666666667015</v>
      </c>
      <c r="U8923" s="21">
        <f t="shared" si="977"/>
        <v>0</v>
      </c>
      <c r="V8923" s="21">
        <f t="shared" si="978"/>
        <v>-7.8184999999999845E-6</v>
      </c>
      <c r="W8923" s="21">
        <f t="shared" si="979"/>
        <v>0</v>
      </c>
    </row>
    <row r="8924" spans="1:23">
      <c r="A8924" s="2">
        <f t="shared" si="974"/>
        <v>45627</v>
      </c>
      <c r="B8924" s="3">
        <f t="shared" si="975"/>
        <v>45629</v>
      </c>
      <c r="C8924" s="7">
        <v>45629.875</v>
      </c>
      <c r="D8924" s="7">
        <v>45629.875</v>
      </c>
      <c r="E8924" s="5">
        <v>51.233333333333299</v>
      </c>
      <c r="F8924" s="5">
        <v>-819.9</v>
      </c>
      <c r="G8924" s="5">
        <v>-13.7</v>
      </c>
      <c r="H8924" s="34" cm="1">
        <f t="array" ref="H8924">SUMPRODUCT(('ESB Networks Summary'!$C$5:$C$17384=Data!D8924)*('ESB Networks Summary'!$E$5:$E$17384))*1000*2-SUMPRODUCT(('ESB Networks Summary'!$C$5:$C$17384=Data!D8924)*('ESB Networks Summary'!$F$5:$F$17384))*1000*2</f>
        <v>4</v>
      </c>
      <c r="I8924" s="5">
        <v>0</v>
      </c>
      <c r="J8924" s="5">
        <v>0</v>
      </c>
      <c r="K8924" s="17">
        <v>1</v>
      </c>
      <c r="L8924" s="52">
        <f t="shared" si="976"/>
        <v>0</v>
      </c>
      <c r="M8924" s="5">
        <v>264.86666666666599</v>
      </c>
      <c r="N8924" s="5">
        <v>735.26666666666597</v>
      </c>
      <c r="O8924" s="96">
        <v>947.36</v>
      </c>
      <c r="P8924" s="5">
        <v>5</v>
      </c>
      <c r="Q8924" s="99">
        <v>0</v>
      </c>
      <c r="R8924" s="99">
        <v>35.385000000000005</v>
      </c>
      <c r="S8924" s="99">
        <v>25.553000000000001</v>
      </c>
      <c r="T8924" s="30">
        <f t="shared" si="973"/>
        <v>75.933333333333962</v>
      </c>
      <c r="U8924" s="21">
        <f t="shared" si="977"/>
        <v>0</v>
      </c>
      <c r="V8924" s="21">
        <f t="shared" si="978"/>
        <v>-1.7503804999999999E-3</v>
      </c>
      <c r="W8924" s="21">
        <f t="shared" si="979"/>
        <v>0</v>
      </c>
    </row>
    <row r="8925" spans="1:23">
      <c r="A8925" s="2">
        <f t="shared" si="974"/>
        <v>45627</v>
      </c>
      <c r="B8925" s="3">
        <f t="shared" si="975"/>
        <v>45629</v>
      </c>
      <c r="C8925" s="7">
        <v>45629.895833333336</v>
      </c>
      <c r="D8925" s="7">
        <v>45629.895833333336</v>
      </c>
      <c r="E8925" s="5">
        <v>49.266666666666602</v>
      </c>
      <c r="F8925" s="5">
        <v>-839.16666666666595</v>
      </c>
      <c r="G8925" s="5">
        <v>-28</v>
      </c>
      <c r="H8925" s="34" cm="1">
        <f t="array" ref="H8925">SUMPRODUCT(('ESB Networks Summary'!$C$5:$C$17384=Data!D8925)*('ESB Networks Summary'!$E$5:$E$17384))*1000*2-SUMPRODUCT(('ESB Networks Summary'!$C$5:$C$17384=Data!D8925)*('ESB Networks Summary'!$F$5:$F$17384))*1000*2</f>
        <v>2</v>
      </c>
      <c r="I8925" s="5">
        <v>0</v>
      </c>
      <c r="J8925" s="5">
        <v>0</v>
      </c>
      <c r="K8925" s="17">
        <v>1</v>
      </c>
      <c r="L8925" s="52">
        <f t="shared" si="976"/>
        <v>0</v>
      </c>
      <c r="M8925" s="5">
        <v>0</v>
      </c>
      <c r="N8925" s="5">
        <v>508.06666666666598</v>
      </c>
      <c r="O8925" s="96">
        <v>947.36</v>
      </c>
      <c r="P8925" s="5">
        <v>4.93333333333333</v>
      </c>
      <c r="Q8925" s="99">
        <v>0</v>
      </c>
      <c r="R8925" s="99">
        <v>35.385000000000005</v>
      </c>
      <c r="S8925" s="99">
        <v>25.553000000000001</v>
      </c>
      <c r="T8925" s="30">
        <f t="shared" si="973"/>
        <v>308.0333333333333</v>
      </c>
      <c r="U8925" s="21">
        <f t="shared" si="977"/>
        <v>0</v>
      </c>
      <c r="V8925" s="21">
        <f t="shared" si="978"/>
        <v>-3.57742E-3</v>
      </c>
      <c r="W8925" s="21">
        <f t="shared" si="979"/>
        <v>0</v>
      </c>
    </row>
    <row r="8926" spans="1:23">
      <c r="A8926" s="2">
        <f t="shared" si="974"/>
        <v>45627</v>
      </c>
      <c r="B8926" s="3">
        <f t="shared" si="975"/>
        <v>45629</v>
      </c>
      <c r="C8926" s="7">
        <v>45629.916666666664</v>
      </c>
      <c r="D8926" s="7">
        <v>45629.916666666664</v>
      </c>
      <c r="E8926" s="5">
        <v>47.733333333333299</v>
      </c>
      <c r="F8926" s="5">
        <v>-560.63333333333298</v>
      </c>
      <c r="G8926" s="5">
        <v>-22.7</v>
      </c>
      <c r="H8926" s="34" cm="1">
        <f t="array" ref="H8926">SUMPRODUCT(('ESB Networks Summary'!$C$5:$C$17384=Data!D8926)*('ESB Networks Summary'!$E$5:$E$17384))*1000*2-SUMPRODUCT(('ESB Networks Summary'!$C$5:$C$17384=Data!D8926)*('ESB Networks Summary'!$F$5:$F$17384))*1000*2</f>
        <v>-2</v>
      </c>
      <c r="I8926" s="5">
        <v>0</v>
      </c>
      <c r="J8926" s="5">
        <v>0</v>
      </c>
      <c r="K8926" s="17">
        <v>1</v>
      </c>
      <c r="L8926" s="52">
        <f t="shared" si="976"/>
        <v>0</v>
      </c>
      <c r="M8926" s="5">
        <v>0</v>
      </c>
      <c r="N8926" s="5">
        <v>420.23333333333301</v>
      </c>
      <c r="O8926" s="96">
        <v>682.41</v>
      </c>
      <c r="P8926" s="5">
        <v>4.7666666666666604</v>
      </c>
      <c r="Q8926" s="99">
        <v>0</v>
      </c>
      <c r="R8926" s="99">
        <v>30.870999999999999</v>
      </c>
      <c r="S8926" s="99">
        <v>21.04</v>
      </c>
      <c r="T8926" s="30">
        <f t="shared" si="973"/>
        <v>122.46666666666664</v>
      </c>
      <c r="U8926" s="21">
        <f t="shared" si="977"/>
        <v>0</v>
      </c>
      <c r="V8926" s="21">
        <f t="shared" si="978"/>
        <v>-2.3880399999999997E-3</v>
      </c>
      <c r="W8926" s="21">
        <f t="shared" si="979"/>
        <v>0</v>
      </c>
    </row>
    <row r="8927" spans="1:23">
      <c r="A8927" s="2">
        <f t="shared" si="974"/>
        <v>45627</v>
      </c>
      <c r="B8927" s="3">
        <f t="shared" si="975"/>
        <v>45629</v>
      </c>
      <c r="C8927" s="7">
        <v>45629.9375</v>
      </c>
      <c r="D8927" s="7">
        <v>45629.9375</v>
      </c>
      <c r="E8927" s="5">
        <v>46.199999999999903</v>
      </c>
      <c r="F8927" s="5">
        <v>-918.36666666666599</v>
      </c>
      <c r="G8927" s="5">
        <v>-3.9666666666666601</v>
      </c>
      <c r="H8927" s="34" cm="1">
        <f t="array" ref="H8927">SUMPRODUCT(('ESB Networks Summary'!$C$5:$C$17384=Data!D8927)*('ESB Networks Summary'!$E$5:$E$17384))*1000*2-SUMPRODUCT(('ESB Networks Summary'!$C$5:$C$17384=Data!D8927)*('ESB Networks Summary'!$F$5:$F$17384))*1000*2</f>
        <v>-2</v>
      </c>
      <c r="I8927" s="5">
        <v>25.3</v>
      </c>
      <c r="J8927" s="5">
        <v>0</v>
      </c>
      <c r="K8927" s="17">
        <v>1</v>
      </c>
      <c r="L8927" s="52">
        <f t="shared" si="976"/>
        <v>0</v>
      </c>
      <c r="M8927" s="5">
        <v>0</v>
      </c>
      <c r="N8927" s="5">
        <v>781.56666666666604</v>
      </c>
      <c r="O8927" s="96">
        <v>682.41</v>
      </c>
      <c r="P8927" s="5">
        <v>5</v>
      </c>
      <c r="Q8927" s="99">
        <v>0</v>
      </c>
      <c r="R8927" s="99">
        <v>30.870999999999999</v>
      </c>
      <c r="S8927" s="99">
        <v>21.04</v>
      </c>
      <c r="T8927" s="30">
        <f t="shared" si="973"/>
        <v>137.83333333333326</v>
      </c>
      <c r="U8927" s="21">
        <f t="shared" si="977"/>
        <v>0</v>
      </c>
      <c r="V8927" s="21">
        <f t="shared" si="978"/>
        <v>-4.1729333333333262E-4</v>
      </c>
      <c r="W8927" s="21">
        <f t="shared" si="979"/>
        <v>0</v>
      </c>
    </row>
    <row r="8928" spans="1:23">
      <c r="A8928" s="2">
        <f t="shared" si="974"/>
        <v>45627</v>
      </c>
      <c r="B8928" s="3">
        <f t="shared" si="975"/>
        <v>45629</v>
      </c>
      <c r="C8928" s="7">
        <v>45629.958333333336</v>
      </c>
      <c r="D8928" s="7">
        <v>45629.958333333336</v>
      </c>
      <c r="E8928" s="5">
        <v>44.199999999999903</v>
      </c>
      <c r="F8928" s="5">
        <v>-457.433333333333</v>
      </c>
      <c r="G8928" s="5">
        <v>-29.3333333333333</v>
      </c>
      <c r="H8928" s="34" cm="1">
        <f t="array" ref="H8928">SUMPRODUCT(('ESB Networks Summary'!$C$5:$C$17384=Data!D8928)*('ESB Networks Summary'!$E$5:$E$17384))*1000*2-SUMPRODUCT(('ESB Networks Summary'!$C$5:$C$17384=Data!D8928)*('ESB Networks Summary'!$F$5:$F$17384))*1000*2</f>
        <v>-6</v>
      </c>
      <c r="I8928" s="5">
        <v>0</v>
      </c>
      <c r="J8928" s="5">
        <v>0</v>
      </c>
      <c r="K8928" s="17">
        <v>1</v>
      </c>
      <c r="L8928" s="52">
        <f t="shared" si="976"/>
        <v>0</v>
      </c>
      <c r="M8928" s="5">
        <v>0</v>
      </c>
      <c r="N8928" s="5">
        <v>312.06666666666598</v>
      </c>
      <c r="O8928" s="96">
        <v>503.82</v>
      </c>
      <c r="P8928" s="5">
        <v>5</v>
      </c>
      <c r="Q8928" s="99">
        <v>0</v>
      </c>
      <c r="R8928" s="99">
        <v>23.437999999999999</v>
      </c>
      <c r="S8928" s="99">
        <v>19.372999999999998</v>
      </c>
      <c r="T8928" s="30">
        <f t="shared" si="973"/>
        <v>121.0333333333337</v>
      </c>
      <c r="U8928" s="21">
        <f t="shared" si="977"/>
        <v>0</v>
      </c>
      <c r="V8928" s="21">
        <f t="shared" si="978"/>
        <v>-2.8413733333333296E-3</v>
      </c>
      <c r="W8928" s="21">
        <f t="shared" si="979"/>
        <v>0</v>
      </c>
    </row>
    <row r="8929" spans="1:23">
      <c r="A8929" s="2">
        <f t="shared" si="974"/>
        <v>45627</v>
      </c>
      <c r="B8929" s="3">
        <f t="shared" si="975"/>
        <v>45629</v>
      </c>
      <c r="C8929" s="7">
        <v>45629.979166666664</v>
      </c>
      <c r="D8929" s="7">
        <v>45629.979166666664</v>
      </c>
      <c r="E8929" s="5">
        <v>43.533333333333303</v>
      </c>
      <c r="F8929" s="5">
        <v>-293.63333333333298</v>
      </c>
      <c r="G8929" s="5">
        <v>10.9333333333333</v>
      </c>
      <c r="H8929" s="34" cm="1">
        <f t="array" ref="H8929">SUMPRODUCT(('ESB Networks Summary'!$C$5:$C$17384=Data!D8929)*('ESB Networks Summary'!$E$5:$E$17384))*1000*2-SUMPRODUCT(('ESB Networks Summary'!$C$5:$C$17384=Data!D8929)*('ESB Networks Summary'!$F$5:$F$17384))*1000*2</f>
        <v>-2</v>
      </c>
      <c r="I8929" s="5">
        <v>0</v>
      </c>
      <c r="J8929" s="5">
        <v>0</v>
      </c>
      <c r="K8929" s="17">
        <v>1</v>
      </c>
      <c r="L8929" s="52">
        <f t="shared" si="976"/>
        <v>0</v>
      </c>
      <c r="M8929" s="5">
        <v>0</v>
      </c>
      <c r="N8929" s="5">
        <v>91.1</v>
      </c>
      <c r="O8929" s="96">
        <v>503.82</v>
      </c>
      <c r="P8929" s="5">
        <v>4.0666666666666602</v>
      </c>
      <c r="Q8929" s="99">
        <v>0</v>
      </c>
      <c r="R8929" s="99">
        <v>23.437999999999999</v>
      </c>
      <c r="S8929" s="99">
        <v>19.372999999999998</v>
      </c>
      <c r="T8929" s="30">
        <f t="shared" si="973"/>
        <v>217.53333333333296</v>
      </c>
      <c r="U8929" s="21">
        <f t="shared" si="977"/>
        <v>1.2812773333333294E-3</v>
      </c>
      <c r="V8929" s="21">
        <f t="shared" si="978"/>
        <v>0</v>
      </c>
      <c r="W8929" s="21">
        <f t="shared" si="979"/>
        <v>0</v>
      </c>
    </row>
    <row r="8930" spans="1:23">
      <c r="A8930" s="2">
        <f t="shared" si="974"/>
        <v>45627</v>
      </c>
      <c r="B8930" s="3">
        <f t="shared" si="975"/>
        <v>45630</v>
      </c>
      <c r="C8930" s="7">
        <v>45630</v>
      </c>
      <c r="D8930" s="7">
        <v>45630</v>
      </c>
      <c r="E8930" s="5">
        <v>46.358333333333299</v>
      </c>
      <c r="F8930" s="5">
        <v>3279.35</v>
      </c>
      <c r="G8930" s="5">
        <v>3879.2333333333299</v>
      </c>
      <c r="H8930" s="34" cm="1">
        <f t="array" ref="H8930">SUMPRODUCT(('ESB Networks Summary'!$C$5:$C$17384=Data!D8930)*('ESB Networks Summary'!$E$5:$E$17384))*1000*2-SUMPRODUCT(('ESB Networks Summary'!$C$5:$C$17384=Data!D8930)*('ESB Networks Summary'!$F$5:$F$17384))*1000*2</f>
        <v>3816</v>
      </c>
      <c r="I8930" s="5">
        <v>0</v>
      </c>
      <c r="J8930" s="5">
        <v>0</v>
      </c>
      <c r="K8930" s="17">
        <v>1</v>
      </c>
      <c r="L8930" s="52">
        <f t="shared" si="976"/>
        <v>0</v>
      </c>
      <c r="M8930" s="5">
        <v>0</v>
      </c>
      <c r="N8930" s="5">
        <v>118.85</v>
      </c>
      <c r="O8930" s="96">
        <v>107.04</v>
      </c>
      <c r="P8930" s="5">
        <v>3.4</v>
      </c>
      <c r="Q8930" s="99">
        <v>0</v>
      </c>
      <c r="R8930" s="99">
        <v>21.161000000000001</v>
      </c>
      <c r="S8930" s="99">
        <v>17.096</v>
      </c>
      <c r="T8930" s="30">
        <f t="shared" si="973"/>
        <v>484.43333333333021</v>
      </c>
      <c r="U8930" s="21">
        <f t="shared" si="977"/>
        <v>0.41044228283333306</v>
      </c>
      <c r="V8930" s="21">
        <f t="shared" si="978"/>
        <v>0</v>
      </c>
      <c r="W8930" s="21">
        <f t="shared" si="979"/>
        <v>0</v>
      </c>
    </row>
    <row r="8931" spans="1:23">
      <c r="A8931" s="2">
        <f t="shared" si="974"/>
        <v>45627</v>
      </c>
      <c r="B8931" s="3">
        <f t="shared" si="975"/>
        <v>45630</v>
      </c>
      <c r="C8931" s="7">
        <v>45630.020833333336</v>
      </c>
      <c r="D8931" s="7">
        <v>45630.020833333336</v>
      </c>
      <c r="E8931" s="5">
        <v>53.875</v>
      </c>
      <c r="F8931" s="5">
        <v>3451.8583333333299</v>
      </c>
      <c r="G8931" s="5">
        <v>3939.5</v>
      </c>
      <c r="H8931" s="34" cm="1">
        <f t="array" ref="H8931">SUMPRODUCT(('ESB Networks Summary'!$C$5:$C$17384=Data!D8931)*('ESB Networks Summary'!$E$5:$E$17384))*1000*2-SUMPRODUCT(('ESB Networks Summary'!$C$5:$C$17384=Data!D8931)*('ESB Networks Summary'!$F$5:$F$17384))*1000*2</f>
        <v>3964</v>
      </c>
      <c r="I8931" s="5">
        <v>0</v>
      </c>
      <c r="J8931" s="5">
        <v>0</v>
      </c>
      <c r="K8931" s="17">
        <v>1</v>
      </c>
      <c r="L8931" s="52">
        <f t="shared" si="976"/>
        <v>0</v>
      </c>
      <c r="M8931" s="5">
        <v>0</v>
      </c>
      <c r="N8931" s="5">
        <v>0</v>
      </c>
      <c r="O8931" s="96">
        <v>107.04</v>
      </c>
      <c r="P8931" s="5">
        <v>4</v>
      </c>
      <c r="Q8931" s="99">
        <v>0</v>
      </c>
      <c r="R8931" s="99">
        <v>21.161000000000001</v>
      </c>
      <c r="S8931" s="99">
        <v>17.096</v>
      </c>
      <c r="T8931" s="30">
        <f t="shared" si="973"/>
        <v>491.64166666667006</v>
      </c>
      <c r="U8931" s="21">
        <f t="shared" si="977"/>
        <v>0.4168187975</v>
      </c>
      <c r="V8931" s="21">
        <f t="shared" si="978"/>
        <v>0</v>
      </c>
      <c r="W8931" s="21">
        <f t="shared" si="979"/>
        <v>0</v>
      </c>
    </row>
    <row r="8932" spans="1:23">
      <c r="A8932" s="2">
        <f t="shared" si="974"/>
        <v>45627</v>
      </c>
      <c r="B8932" s="3">
        <f t="shared" si="975"/>
        <v>45630</v>
      </c>
      <c r="C8932" s="7">
        <v>45630.041666666664</v>
      </c>
      <c r="D8932" s="7">
        <v>45630.041666666664</v>
      </c>
      <c r="E8932" s="5">
        <v>61.466666666666598</v>
      </c>
      <c r="F8932" s="5">
        <v>3472.1</v>
      </c>
      <c r="G8932" s="5">
        <v>3945.13333333333</v>
      </c>
      <c r="H8932" s="34" cm="1">
        <f t="array" ref="H8932">SUMPRODUCT(('ESB Networks Summary'!$C$5:$C$17384=Data!D8932)*('ESB Networks Summary'!$E$5:$E$17384))*1000*2-SUMPRODUCT(('ESB Networks Summary'!$C$5:$C$17384=Data!D8932)*('ESB Networks Summary'!$F$5:$F$17384))*1000*2</f>
        <v>3970</v>
      </c>
      <c r="I8932" s="5">
        <v>0</v>
      </c>
      <c r="J8932" s="5">
        <v>0</v>
      </c>
      <c r="K8932" s="17">
        <v>1</v>
      </c>
      <c r="L8932" s="52">
        <f t="shared" si="976"/>
        <v>0</v>
      </c>
      <c r="M8932" s="5">
        <v>0</v>
      </c>
      <c r="N8932" s="5">
        <v>0</v>
      </c>
      <c r="O8932" s="96">
        <v>73.099999999999994</v>
      </c>
      <c r="P8932" s="5">
        <v>4.8333333333333304</v>
      </c>
      <c r="Q8932" s="99">
        <v>0</v>
      </c>
      <c r="R8932" s="99">
        <v>19.940000000000001</v>
      </c>
      <c r="S8932" s="99">
        <v>15.875</v>
      </c>
      <c r="T8932" s="30">
        <f t="shared" si="973"/>
        <v>477.8666666666636</v>
      </c>
      <c r="U8932" s="21">
        <f t="shared" si="977"/>
        <v>0.39332979333333307</v>
      </c>
      <c r="V8932" s="21">
        <f t="shared" si="978"/>
        <v>0</v>
      </c>
      <c r="W8932" s="21">
        <f t="shared" si="979"/>
        <v>0</v>
      </c>
    </row>
    <row r="8933" spans="1:23">
      <c r="A8933" s="2">
        <f t="shared" si="974"/>
        <v>45627</v>
      </c>
      <c r="B8933" s="3">
        <f t="shared" si="975"/>
        <v>45630</v>
      </c>
      <c r="C8933" s="7">
        <v>45630.0625</v>
      </c>
      <c r="D8933" s="7">
        <v>45630.0625</v>
      </c>
      <c r="E8933" s="5">
        <v>69.258333333333297</v>
      </c>
      <c r="F8933" s="5">
        <v>3497.3333333333298</v>
      </c>
      <c r="G8933" s="5">
        <v>3983.8083333333302</v>
      </c>
      <c r="H8933" s="34" cm="1">
        <f t="array" ref="H8933">SUMPRODUCT(('ESB Networks Summary'!$C$5:$C$17384=Data!D8933)*('ESB Networks Summary'!$E$5:$E$17384))*1000*2-SUMPRODUCT(('ESB Networks Summary'!$C$5:$C$17384=Data!D8933)*('ESB Networks Summary'!$F$5:$F$17384))*1000*2</f>
        <v>4008</v>
      </c>
      <c r="I8933" s="5">
        <v>0</v>
      </c>
      <c r="J8933" s="5">
        <v>0</v>
      </c>
      <c r="K8933" s="17">
        <v>1</v>
      </c>
      <c r="L8933" s="52">
        <f t="shared" si="976"/>
        <v>0</v>
      </c>
      <c r="M8933" s="5">
        <v>0</v>
      </c>
      <c r="N8933" s="5">
        <v>0</v>
      </c>
      <c r="O8933" s="96">
        <v>73.099999999999994</v>
      </c>
      <c r="P8933" s="5">
        <v>5</v>
      </c>
      <c r="Q8933" s="99">
        <v>0</v>
      </c>
      <c r="R8933" s="99">
        <v>19.940000000000001</v>
      </c>
      <c r="S8933" s="99">
        <v>15.875</v>
      </c>
      <c r="T8933" s="30">
        <f t="shared" si="973"/>
        <v>491.47500000000036</v>
      </c>
      <c r="U8933" s="21">
        <f t="shared" si="977"/>
        <v>0.39718569083333299</v>
      </c>
      <c r="V8933" s="21">
        <f t="shared" si="978"/>
        <v>0</v>
      </c>
      <c r="W8933" s="21">
        <f t="shared" si="979"/>
        <v>0</v>
      </c>
    </row>
    <row r="8934" spans="1:23">
      <c r="A8934" s="2">
        <f t="shared" si="974"/>
        <v>45627</v>
      </c>
      <c r="B8934" s="3">
        <f t="shared" si="975"/>
        <v>45630</v>
      </c>
      <c r="C8934" s="7">
        <v>45630.083333333336</v>
      </c>
      <c r="D8934" s="7">
        <v>45630.083333333336</v>
      </c>
      <c r="E8934" s="5">
        <v>76.733333333333306</v>
      </c>
      <c r="F8934" s="5">
        <v>3506.2999999999902</v>
      </c>
      <c r="G8934" s="5">
        <v>3973.8333333333298</v>
      </c>
      <c r="H8934" s="34" cm="1">
        <f t="array" ref="H8934">SUMPRODUCT(('ESB Networks Summary'!$C$5:$C$17384=Data!D8934)*('ESB Networks Summary'!$E$5:$E$17384))*1000*2-SUMPRODUCT(('ESB Networks Summary'!$C$5:$C$17384=Data!D8934)*('ESB Networks Summary'!$F$5:$F$17384))*1000*2</f>
        <v>3996</v>
      </c>
      <c r="I8934" s="5">
        <v>0</v>
      </c>
      <c r="J8934" s="5">
        <v>0</v>
      </c>
      <c r="K8934" s="17">
        <v>1</v>
      </c>
      <c r="L8934" s="52">
        <f t="shared" si="976"/>
        <v>0</v>
      </c>
      <c r="M8934" s="5">
        <v>0</v>
      </c>
      <c r="N8934" s="5">
        <v>0</v>
      </c>
      <c r="O8934" s="96">
        <v>37.58</v>
      </c>
      <c r="P8934" s="5">
        <v>5</v>
      </c>
      <c r="Q8934" s="99">
        <v>0</v>
      </c>
      <c r="R8934" s="99">
        <v>19.509999999999998</v>
      </c>
      <c r="S8934" s="99">
        <v>15.444999999999999</v>
      </c>
      <c r="T8934" s="30">
        <f t="shared" si="973"/>
        <v>472.53333333333967</v>
      </c>
      <c r="U8934" s="21">
        <f t="shared" si="977"/>
        <v>0.38764744166666631</v>
      </c>
      <c r="V8934" s="21">
        <f t="shared" si="978"/>
        <v>0</v>
      </c>
      <c r="W8934" s="21">
        <f t="shared" si="979"/>
        <v>0</v>
      </c>
    </row>
    <row r="8935" spans="1:23">
      <c r="A8935" s="2">
        <f t="shared" si="974"/>
        <v>45627</v>
      </c>
      <c r="B8935" s="3">
        <f t="shared" si="975"/>
        <v>45630</v>
      </c>
      <c r="C8935" s="7">
        <v>45630.104166666664</v>
      </c>
      <c r="D8935" s="7">
        <v>45630.104166666664</v>
      </c>
      <c r="E8935" s="5">
        <v>83.533333333333303</v>
      </c>
      <c r="F8935" s="5">
        <v>3513.7666666666601</v>
      </c>
      <c r="G8935" s="5">
        <v>3992.2999999999902</v>
      </c>
      <c r="H8935" s="34" cm="1">
        <f t="array" ref="H8935">SUMPRODUCT(('ESB Networks Summary'!$C$5:$C$17384=Data!D8935)*('ESB Networks Summary'!$E$5:$E$17384))*1000*2-SUMPRODUCT(('ESB Networks Summary'!$C$5:$C$17384=Data!D8935)*('ESB Networks Summary'!$F$5:$F$17384))*1000*2</f>
        <v>4019.9999999999995</v>
      </c>
      <c r="I8935" s="5">
        <v>0</v>
      </c>
      <c r="J8935" s="5">
        <v>0</v>
      </c>
      <c r="K8935" s="17">
        <v>1</v>
      </c>
      <c r="L8935" s="52">
        <f t="shared" si="976"/>
        <v>0</v>
      </c>
      <c r="M8935" s="5">
        <v>0</v>
      </c>
      <c r="N8935" s="5">
        <v>0</v>
      </c>
      <c r="O8935" s="96">
        <v>37.58</v>
      </c>
      <c r="P8935" s="5">
        <v>5</v>
      </c>
      <c r="Q8935" s="99">
        <v>0</v>
      </c>
      <c r="R8935" s="99">
        <v>19.509999999999998</v>
      </c>
      <c r="S8935" s="99">
        <v>15.444999999999999</v>
      </c>
      <c r="T8935" s="30">
        <f t="shared" si="973"/>
        <v>483.53333333333012</v>
      </c>
      <c r="U8935" s="21">
        <f t="shared" si="977"/>
        <v>0.38944886499999898</v>
      </c>
      <c r="V8935" s="21">
        <f t="shared" si="978"/>
        <v>0</v>
      </c>
      <c r="W8935" s="21">
        <f t="shared" si="979"/>
        <v>0</v>
      </c>
    </row>
    <row r="8936" spans="1:23">
      <c r="A8936" s="2">
        <f t="shared" si="974"/>
        <v>45627</v>
      </c>
      <c r="B8936" s="3">
        <f t="shared" si="975"/>
        <v>45630</v>
      </c>
      <c r="C8936" s="7">
        <v>45630.125</v>
      </c>
      <c r="D8936" s="7">
        <v>45630.125</v>
      </c>
      <c r="E8936" s="5">
        <v>88.633333333333297</v>
      </c>
      <c r="F8936" s="5">
        <v>3534.2</v>
      </c>
      <c r="G8936" s="5">
        <v>4020.5250000000001</v>
      </c>
      <c r="H8936" s="34" cm="1">
        <f t="array" ref="H8936">SUMPRODUCT(('ESB Networks Summary'!$C$5:$C$17384=Data!D8936)*('ESB Networks Summary'!$E$5:$E$17384))*1000*2-SUMPRODUCT(('ESB Networks Summary'!$C$5:$C$17384=Data!D8936)*('ESB Networks Summary'!$F$5:$F$17384))*1000*2</f>
        <v>4042</v>
      </c>
      <c r="I8936" s="5">
        <v>0</v>
      </c>
      <c r="J8936" s="5">
        <v>0</v>
      </c>
      <c r="K8936" s="17">
        <v>1</v>
      </c>
      <c r="L8936" s="52">
        <f t="shared" si="976"/>
        <v>0</v>
      </c>
      <c r="M8936" s="5">
        <v>0</v>
      </c>
      <c r="N8936" s="5">
        <v>0</v>
      </c>
      <c r="O8936" s="96">
        <v>37.6</v>
      </c>
      <c r="P8936" s="5">
        <v>5</v>
      </c>
      <c r="Q8936" s="99">
        <v>0</v>
      </c>
      <c r="R8936" s="99">
        <v>19.036999999999999</v>
      </c>
      <c r="S8936" s="99">
        <v>14.972</v>
      </c>
      <c r="T8936" s="30">
        <f t="shared" si="973"/>
        <v>491.32500000000027</v>
      </c>
      <c r="U8936" s="21">
        <f t="shared" si="977"/>
        <v>0.382693672125</v>
      </c>
      <c r="V8936" s="21">
        <f t="shared" si="978"/>
        <v>0</v>
      </c>
      <c r="W8936" s="21">
        <f t="shared" si="979"/>
        <v>0</v>
      </c>
    </row>
    <row r="8937" spans="1:23">
      <c r="A8937" s="2">
        <f t="shared" si="974"/>
        <v>45627</v>
      </c>
      <c r="B8937" s="3">
        <f t="shared" si="975"/>
        <v>45630</v>
      </c>
      <c r="C8937" s="7">
        <v>45630.145833333336</v>
      </c>
      <c r="D8937" s="7">
        <v>45630.145833333336</v>
      </c>
      <c r="E8937" s="5">
        <v>97.1666666666666</v>
      </c>
      <c r="F8937" s="5">
        <v>1389.5333333333299</v>
      </c>
      <c r="G8937" s="5">
        <v>1677.13333333333</v>
      </c>
      <c r="H8937" s="34" cm="1">
        <f t="array" ref="H8937">SUMPRODUCT(('ESB Networks Summary'!$C$5:$C$17384=Data!D8937)*('ESB Networks Summary'!$E$5:$E$17384))*1000*2-SUMPRODUCT(('ESB Networks Summary'!$C$5:$C$17384=Data!D8937)*('ESB Networks Summary'!$F$5:$F$17384))*1000*2</f>
        <v>1666</v>
      </c>
      <c r="I8937" s="5">
        <v>0</v>
      </c>
      <c r="J8937" s="5">
        <v>0</v>
      </c>
      <c r="K8937" s="17">
        <v>1</v>
      </c>
      <c r="L8937" s="52">
        <f t="shared" si="976"/>
        <v>0</v>
      </c>
      <c r="M8937" s="5">
        <v>0</v>
      </c>
      <c r="N8937" s="5">
        <v>28.566666666666599</v>
      </c>
      <c r="O8937" s="96">
        <v>37.6</v>
      </c>
      <c r="P8937" s="5">
        <v>5</v>
      </c>
      <c r="Q8937" s="99">
        <v>0</v>
      </c>
      <c r="R8937" s="99">
        <v>19.036999999999999</v>
      </c>
      <c r="S8937" s="99">
        <v>14.972</v>
      </c>
      <c r="T8937" s="30">
        <f t="shared" si="973"/>
        <v>264.03333333333353</v>
      </c>
      <c r="U8937" s="21">
        <f t="shared" si="977"/>
        <v>0.15963793633333301</v>
      </c>
      <c r="V8937" s="21">
        <f t="shared" si="978"/>
        <v>0</v>
      </c>
      <c r="W8937" s="21">
        <f t="shared" si="979"/>
        <v>0</v>
      </c>
    </row>
    <row r="8938" spans="1:23">
      <c r="A8938" s="2">
        <f t="shared" si="974"/>
        <v>45627</v>
      </c>
      <c r="B8938" s="3">
        <f t="shared" si="975"/>
        <v>45630</v>
      </c>
      <c r="C8938" s="7">
        <v>45630.166666666664</v>
      </c>
      <c r="D8938" s="7">
        <v>45630.166666666664</v>
      </c>
      <c r="E8938" s="5">
        <v>100</v>
      </c>
      <c r="F8938" s="5">
        <v>-11.8333333333333</v>
      </c>
      <c r="G8938" s="5">
        <v>155.266666666666</v>
      </c>
      <c r="H8938" s="34" cm="1">
        <f t="array" ref="H8938">SUMPRODUCT(('ESB Networks Summary'!$C$5:$C$17384=Data!D8938)*('ESB Networks Summary'!$E$5:$E$17384))*1000*2-SUMPRODUCT(('ESB Networks Summary'!$C$5:$C$17384=Data!D8938)*('ESB Networks Summary'!$F$5:$F$17384))*1000*2</f>
        <v>160</v>
      </c>
      <c r="I8938" s="5">
        <v>0</v>
      </c>
      <c r="J8938" s="5">
        <v>0</v>
      </c>
      <c r="K8938" s="17">
        <v>1</v>
      </c>
      <c r="L8938" s="52">
        <f t="shared" si="976"/>
        <v>0</v>
      </c>
      <c r="M8938" s="5">
        <v>0</v>
      </c>
      <c r="N8938" s="5">
        <v>28.933333333333302</v>
      </c>
      <c r="O8938" s="96">
        <v>42.53</v>
      </c>
      <c r="P8938" s="5">
        <v>5</v>
      </c>
      <c r="Q8938" s="99">
        <v>0</v>
      </c>
      <c r="R8938" s="99">
        <v>18.811</v>
      </c>
      <c r="S8938" s="99">
        <v>14.746</v>
      </c>
      <c r="T8938" s="30">
        <f t="shared" si="973"/>
        <v>143.166666666666</v>
      </c>
      <c r="U8938" s="21">
        <f t="shared" si="977"/>
        <v>1.4603606333333271E-2</v>
      </c>
      <c r="V8938" s="21">
        <f t="shared" si="978"/>
        <v>0</v>
      </c>
      <c r="W8938" s="21">
        <f t="shared" si="979"/>
        <v>0</v>
      </c>
    </row>
    <row r="8939" spans="1:23">
      <c r="A8939" s="2">
        <f t="shared" si="974"/>
        <v>45627</v>
      </c>
      <c r="B8939" s="3">
        <f t="shared" si="975"/>
        <v>45630</v>
      </c>
      <c r="C8939" s="7">
        <v>45630.1875</v>
      </c>
      <c r="D8939" s="7">
        <v>45630.1875</v>
      </c>
      <c r="E8939" s="5">
        <v>100</v>
      </c>
      <c r="F8939" s="5">
        <v>-5</v>
      </c>
      <c r="G8939" s="5">
        <v>139.6</v>
      </c>
      <c r="H8939" s="34" cm="1">
        <f t="array" ref="H8939">SUMPRODUCT(('ESB Networks Summary'!$C$5:$C$17384=Data!D8939)*('ESB Networks Summary'!$E$5:$E$17384))*1000*2-SUMPRODUCT(('ESB Networks Summary'!$C$5:$C$17384=Data!D8939)*('ESB Networks Summary'!$F$5:$F$17384))*1000*2</f>
        <v>142</v>
      </c>
      <c r="I8939" s="5">
        <v>0</v>
      </c>
      <c r="J8939" s="5">
        <v>0</v>
      </c>
      <c r="K8939" s="17">
        <v>1</v>
      </c>
      <c r="L8939" s="52">
        <f t="shared" si="976"/>
        <v>0</v>
      </c>
      <c r="M8939" s="5">
        <v>0</v>
      </c>
      <c r="N8939" s="5">
        <v>0</v>
      </c>
      <c r="O8939" s="96">
        <v>42.53</v>
      </c>
      <c r="P8939" s="5">
        <v>5</v>
      </c>
      <c r="Q8939" s="99">
        <v>0</v>
      </c>
      <c r="R8939" s="99">
        <v>18.811</v>
      </c>
      <c r="S8939" s="99">
        <v>14.746</v>
      </c>
      <c r="T8939" s="30">
        <f t="shared" si="973"/>
        <v>149.6</v>
      </c>
      <c r="U8939" s="21">
        <f t="shared" si="977"/>
        <v>1.3130078E-2</v>
      </c>
      <c r="V8939" s="21">
        <f t="shared" si="978"/>
        <v>0</v>
      </c>
      <c r="W8939" s="21">
        <f t="shared" si="979"/>
        <v>0</v>
      </c>
    </row>
    <row r="8940" spans="1:23">
      <c r="A8940" s="2">
        <f t="shared" si="974"/>
        <v>45627</v>
      </c>
      <c r="B8940" s="3">
        <f t="shared" si="975"/>
        <v>45630</v>
      </c>
      <c r="C8940" s="7">
        <v>45630.208333333336</v>
      </c>
      <c r="D8940" s="7">
        <v>45630.208333333336</v>
      </c>
      <c r="E8940" s="5">
        <v>100</v>
      </c>
      <c r="F8940" s="5">
        <v>-5</v>
      </c>
      <c r="G8940" s="5">
        <v>154.625</v>
      </c>
      <c r="H8940" s="34" cm="1">
        <f t="array" ref="H8940">SUMPRODUCT(('ESB Networks Summary'!$C$5:$C$17384=Data!D8940)*('ESB Networks Summary'!$E$5:$E$17384))*1000*2-SUMPRODUCT(('ESB Networks Summary'!$C$5:$C$17384=Data!D8940)*('ESB Networks Summary'!$F$5:$F$17384))*1000*2</f>
        <v>158</v>
      </c>
      <c r="I8940" s="5">
        <v>0</v>
      </c>
      <c r="J8940" s="5">
        <v>0</v>
      </c>
      <c r="K8940" s="17">
        <v>1</v>
      </c>
      <c r="L8940" s="52">
        <f t="shared" si="976"/>
        <v>0</v>
      </c>
      <c r="M8940" s="5">
        <v>0</v>
      </c>
      <c r="N8940" s="5">
        <v>24.066666666666599</v>
      </c>
      <c r="O8940" s="96">
        <v>1606.54</v>
      </c>
      <c r="P8940" s="5">
        <v>4.9666666666666597</v>
      </c>
      <c r="Q8940" s="99">
        <v>0</v>
      </c>
      <c r="R8940" s="99">
        <v>19.511000000000003</v>
      </c>
      <c r="S8940" s="99">
        <v>15.446000000000002</v>
      </c>
      <c r="T8940" s="30">
        <f t="shared" si="973"/>
        <v>140.52500000000006</v>
      </c>
      <c r="U8940" s="21">
        <f t="shared" si="977"/>
        <v>1.5084441875000004E-2</v>
      </c>
      <c r="V8940" s="21">
        <f t="shared" si="978"/>
        <v>0</v>
      </c>
      <c r="W8940" s="21">
        <f t="shared" si="979"/>
        <v>0</v>
      </c>
    </row>
    <row r="8941" spans="1:23">
      <c r="A8941" s="2">
        <f t="shared" si="974"/>
        <v>45627</v>
      </c>
      <c r="B8941" s="3">
        <f t="shared" si="975"/>
        <v>45630</v>
      </c>
      <c r="C8941" s="7">
        <v>45630.229166666664</v>
      </c>
      <c r="D8941" s="7">
        <v>45630.229166666664</v>
      </c>
      <c r="E8941" s="5">
        <v>95.966666666666598</v>
      </c>
      <c r="F8941" s="5">
        <v>-2868.63333333333</v>
      </c>
      <c r="G8941" s="5">
        <v>236.266666666666</v>
      </c>
      <c r="H8941" s="34" cm="1">
        <f t="array" ref="H8941">SUMPRODUCT(('ESB Networks Summary'!$C$5:$C$17384=Data!D8941)*('ESB Networks Summary'!$E$5:$E$17384))*1000*2-SUMPRODUCT(('ESB Networks Summary'!$C$5:$C$17384=Data!D8941)*('ESB Networks Summary'!$F$5:$F$17384))*1000*2</f>
        <v>128</v>
      </c>
      <c r="I8941" s="5">
        <v>2537.1999999999998</v>
      </c>
      <c r="J8941" s="5">
        <v>0</v>
      </c>
      <c r="K8941" s="17">
        <v>1</v>
      </c>
      <c r="L8941" s="52">
        <f t="shared" si="976"/>
        <v>0</v>
      </c>
      <c r="M8941" s="5">
        <v>0</v>
      </c>
      <c r="N8941" s="5">
        <v>2640.2333333333299</v>
      </c>
      <c r="O8941" s="96">
        <v>1606.54</v>
      </c>
      <c r="P8941" s="5">
        <v>3.4666666666666601</v>
      </c>
      <c r="Q8941" s="99">
        <v>0</v>
      </c>
      <c r="R8941" s="99">
        <v>19.511000000000003</v>
      </c>
      <c r="S8941" s="99">
        <v>15.446000000000002</v>
      </c>
      <c r="T8941" s="30">
        <f t="shared" si="973"/>
        <v>468.13333333333276</v>
      </c>
      <c r="U8941" s="21">
        <f t="shared" si="977"/>
        <v>2.3048994666666604E-2</v>
      </c>
      <c r="V8941" s="21">
        <f t="shared" si="978"/>
        <v>0</v>
      </c>
      <c r="W8941" s="21">
        <f t="shared" si="979"/>
        <v>0</v>
      </c>
    </row>
    <row r="8942" spans="1:23">
      <c r="A8942" s="2">
        <f t="shared" si="974"/>
        <v>45627</v>
      </c>
      <c r="B8942" s="3">
        <f t="shared" si="975"/>
        <v>45630</v>
      </c>
      <c r="C8942" s="7">
        <v>45630.25</v>
      </c>
      <c r="D8942" s="7">
        <v>45630.25</v>
      </c>
      <c r="E8942" s="5">
        <v>91.8</v>
      </c>
      <c r="F8942" s="5">
        <v>-650.86666666666599</v>
      </c>
      <c r="G8942" s="5">
        <v>28.0833333333333</v>
      </c>
      <c r="H8942" s="34" cm="1">
        <f t="array" ref="H8942">SUMPRODUCT(('ESB Networks Summary'!$C$5:$C$17384=Data!D8942)*('ESB Networks Summary'!$E$5:$E$17384))*1000*2-SUMPRODUCT(('ESB Networks Summary'!$C$5:$C$17384=Data!D8942)*('ESB Networks Summary'!$F$5:$F$17384))*1000*2</f>
        <v>8</v>
      </c>
      <c r="I8942" s="5">
        <v>341.666666666666</v>
      </c>
      <c r="J8942" s="5">
        <v>0</v>
      </c>
      <c r="K8942" s="17">
        <v>1</v>
      </c>
      <c r="L8942" s="52">
        <f t="shared" si="976"/>
        <v>0</v>
      </c>
      <c r="M8942" s="5">
        <v>0</v>
      </c>
      <c r="N8942" s="5">
        <v>608.71666666666601</v>
      </c>
      <c r="O8942" s="96">
        <v>1024.6099999999999</v>
      </c>
      <c r="P8942" s="5">
        <v>4</v>
      </c>
      <c r="Q8942" s="99">
        <v>0</v>
      </c>
      <c r="R8942" s="99">
        <v>22.369999999999997</v>
      </c>
      <c r="S8942" s="99">
        <v>18.305</v>
      </c>
      <c r="T8942" s="30">
        <f t="shared" si="973"/>
        <v>74.233333333333235</v>
      </c>
      <c r="U8942" s="21">
        <f t="shared" si="977"/>
        <v>3.1411208333333288E-3</v>
      </c>
      <c r="V8942" s="21">
        <f t="shared" si="978"/>
        <v>0</v>
      </c>
      <c r="W8942" s="21">
        <f t="shared" si="979"/>
        <v>0</v>
      </c>
    </row>
    <row r="8943" spans="1:23">
      <c r="A8943" s="2">
        <f t="shared" si="974"/>
        <v>45627</v>
      </c>
      <c r="B8943" s="3">
        <f t="shared" si="975"/>
        <v>45630</v>
      </c>
      <c r="C8943" s="7">
        <v>45630.270833333336</v>
      </c>
      <c r="D8943" s="7">
        <v>45630.270833333336</v>
      </c>
      <c r="E8943" s="5">
        <v>90.566666666666606</v>
      </c>
      <c r="F8943" s="5">
        <v>-545.76666666666597</v>
      </c>
      <c r="G8943" s="5">
        <v>-0.3</v>
      </c>
      <c r="H8943" s="34" cm="1">
        <f t="array" ref="H8943">SUMPRODUCT(('ESB Networks Summary'!$C$5:$C$17384=Data!D8943)*('ESB Networks Summary'!$E$5:$E$17384))*1000*2-SUMPRODUCT(('ESB Networks Summary'!$C$5:$C$17384=Data!D8943)*('ESB Networks Summary'!$F$5:$F$17384))*1000*2</f>
        <v>8</v>
      </c>
      <c r="I8943" s="5">
        <v>228.266666666666</v>
      </c>
      <c r="J8943" s="5">
        <v>0</v>
      </c>
      <c r="K8943" s="17">
        <v>1</v>
      </c>
      <c r="L8943" s="52">
        <f t="shared" si="976"/>
        <v>0</v>
      </c>
      <c r="M8943" s="5">
        <v>0</v>
      </c>
      <c r="N8943" s="5">
        <v>353.46666666666601</v>
      </c>
      <c r="O8943" s="96">
        <v>1024.6099999999999</v>
      </c>
      <c r="P8943" s="5">
        <v>4.7333333333333298</v>
      </c>
      <c r="Q8943" s="99">
        <v>0</v>
      </c>
      <c r="R8943" s="99">
        <v>22.369999999999997</v>
      </c>
      <c r="S8943" s="99">
        <v>18.305</v>
      </c>
      <c r="T8943" s="30">
        <f t="shared" si="973"/>
        <v>196.73333333333329</v>
      </c>
      <c r="U8943" s="21">
        <f t="shared" si="977"/>
        <v>0</v>
      </c>
      <c r="V8943" s="21">
        <f t="shared" si="978"/>
        <v>-2.7457499999999999E-5</v>
      </c>
      <c r="W8943" s="21">
        <f t="shared" si="979"/>
        <v>0</v>
      </c>
    </row>
    <row r="8944" spans="1:23">
      <c r="A8944" s="2">
        <f t="shared" si="974"/>
        <v>45627</v>
      </c>
      <c r="B8944" s="3">
        <f t="shared" si="975"/>
        <v>45630</v>
      </c>
      <c r="C8944" s="7">
        <v>45630.291666666664</v>
      </c>
      <c r="D8944" s="7">
        <v>45630.291666666664</v>
      </c>
      <c r="E8944" s="5">
        <v>89.766666666666595</v>
      </c>
      <c r="F8944" s="5">
        <v>-242.6</v>
      </c>
      <c r="G8944" s="5">
        <v>-17.733333333333299</v>
      </c>
      <c r="H8944" s="34" cm="1">
        <f t="array" ref="H8944">SUMPRODUCT(('ESB Networks Summary'!$C$5:$C$17384=Data!D8944)*('ESB Networks Summary'!$E$5:$E$17384))*1000*2-SUMPRODUCT(('ESB Networks Summary'!$C$5:$C$17384=Data!D8944)*('ESB Networks Summary'!$F$5:$F$17384))*1000*2</f>
        <v>6</v>
      </c>
      <c r="I8944" s="5">
        <v>0</v>
      </c>
      <c r="J8944" s="5">
        <v>0</v>
      </c>
      <c r="K8944" s="17">
        <v>1</v>
      </c>
      <c r="L8944" s="52">
        <f t="shared" si="976"/>
        <v>0</v>
      </c>
      <c r="M8944" s="5">
        <v>0</v>
      </c>
      <c r="N8944" s="5">
        <v>79.8</v>
      </c>
      <c r="O8944" s="96">
        <v>1264.8</v>
      </c>
      <c r="P8944" s="5">
        <v>6.0666666666666602</v>
      </c>
      <c r="Q8944" s="99">
        <v>0</v>
      </c>
      <c r="R8944" s="99">
        <v>30.099</v>
      </c>
      <c r="S8944" s="99">
        <v>26.033999999999999</v>
      </c>
      <c r="T8944" s="30">
        <f t="shared" si="973"/>
        <v>151.13333333333335</v>
      </c>
      <c r="U8944" s="21">
        <f t="shared" si="977"/>
        <v>0</v>
      </c>
      <c r="V8944" s="21">
        <f t="shared" si="978"/>
        <v>-2.3083479999999952E-3</v>
      </c>
      <c r="W8944" s="21">
        <f t="shared" si="979"/>
        <v>0</v>
      </c>
    </row>
    <row r="8945" spans="1:23">
      <c r="A8945" s="2">
        <f t="shared" si="974"/>
        <v>45627</v>
      </c>
      <c r="B8945" s="3">
        <f t="shared" si="975"/>
        <v>45630</v>
      </c>
      <c r="C8945" s="7">
        <v>45630.3125</v>
      </c>
      <c r="D8945" s="7">
        <v>45630.3125</v>
      </c>
      <c r="E8945" s="5">
        <v>88.366666666666603</v>
      </c>
      <c r="F8945" s="5">
        <v>-909.9</v>
      </c>
      <c r="G8945" s="5">
        <v>41.5</v>
      </c>
      <c r="H8945" s="34" cm="1">
        <f t="array" ref="H8945">SUMPRODUCT(('ESB Networks Summary'!$C$5:$C$17384=Data!D8945)*('ESB Networks Summary'!$E$5:$E$17384))*1000*2-SUMPRODUCT(('ESB Networks Summary'!$C$5:$C$17384=Data!D8945)*('ESB Networks Summary'!$F$5:$F$17384))*1000*2</f>
        <v>82</v>
      </c>
      <c r="I8945" s="5">
        <v>0</v>
      </c>
      <c r="J8945" s="5">
        <v>0</v>
      </c>
      <c r="K8945" s="17">
        <v>1</v>
      </c>
      <c r="L8945" s="52">
        <f t="shared" si="976"/>
        <v>0</v>
      </c>
      <c r="M8945" s="5">
        <v>0</v>
      </c>
      <c r="N8945" s="5">
        <v>809.5</v>
      </c>
      <c r="O8945" s="96">
        <v>1264.8</v>
      </c>
      <c r="P8945" s="5">
        <v>20.633333333333301</v>
      </c>
      <c r="Q8945" s="99">
        <v>0</v>
      </c>
      <c r="R8945" s="99">
        <v>30.099</v>
      </c>
      <c r="S8945" s="99">
        <v>26.033999999999999</v>
      </c>
      <c r="T8945" s="30">
        <f t="shared" si="973"/>
        <v>162.5333333333333</v>
      </c>
      <c r="U8945" s="21">
        <f t="shared" si="977"/>
        <v>6.2455425000000012E-3</v>
      </c>
      <c r="V8945" s="21">
        <f t="shared" si="978"/>
        <v>0</v>
      </c>
      <c r="W8945" s="21">
        <f t="shared" si="979"/>
        <v>0</v>
      </c>
    </row>
    <row r="8946" spans="1:23">
      <c r="A8946" s="2">
        <f t="shared" si="974"/>
        <v>45627</v>
      </c>
      <c r="B8946" s="3">
        <f t="shared" si="975"/>
        <v>45630</v>
      </c>
      <c r="C8946" s="7">
        <v>45630.333333333336</v>
      </c>
      <c r="D8946" s="7">
        <v>45630.333333333336</v>
      </c>
      <c r="E8946" s="5">
        <v>86.5</v>
      </c>
      <c r="F8946" s="5">
        <v>-333.84166666666601</v>
      </c>
      <c r="G8946" s="5">
        <v>-8.3333333333333592E-3</v>
      </c>
      <c r="H8946" s="34" cm="1">
        <f t="array" ref="H8946">SUMPRODUCT(('ESB Networks Summary'!$C$5:$C$17384=Data!D8946)*('ESB Networks Summary'!$E$5:$E$17384))*1000*2-SUMPRODUCT(('ESB Networks Summary'!$C$5:$C$17384=Data!D8946)*('ESB Networks Summary'!$F$5:$F$17384))*1000*2</f>
        <v>2</v>
      </c>
      <c r="I8946" s="5">
        <v>0</v>
      </c>
      <c r="J8946" s="5">
        <v>0</v>
      </c>
      <c r="K8946" s="17">
        <v>1</v>
      </c>
      <c r="L8946" s="52">
        <f t="shared" si="976"/>
        <v>0</v>
      </c>
      <c r="M8946" s="5">
        <v>0</v>
      </c>
      <c r="N8946" s="5">
        <v>432.125</v>
      </c>
      <c r="O8946" s="96">
        <v>599.49</v>
      </c>
      <c r="P8946" s="5">
        <v>55.283333333333303</v>
      </c>
      <c r="Q8946" s="99">
        <v>0</v>
      </c>
      <c r="R8946" s="99">
        <v>36.116</v>
      </c>
      <c r="S8946" s="99">
        <v>26.285000000000004</v>
      </c>
      <c r="T8946" s="30">
        <f t="shared" si="973"/>
        <v>-43.008333333334008</v>
      </c>
      <c r="U8946" s="21">
        <f t="shared" si="977"/>
        <v>0</v>
      </c>
      <c r="V8946" s="21">
        <f t="shared" si="978"/>
        <v>-1.0952083333333369E-6</v>
      </c>
      <c r="W8946" s="21">
        <f t="shared" si="979"/>
        <v>0</v>
      </c>
    </row>
    <row r="8947" spans="1:23">
      <c r="A8947" s="2">
        <f t="shared" si="974"/>
        <v>45627</v>
      </c>
      <c r="B8947" s="3">
        <f t="shared" si="975"/>
        <v>45630</v>
      </c>
      <c r="C8947" s="7">
        <v>45630.354166666664</v>
      </c>
      <c r="D8947" s="7">
        <v>45630.354166666664</v>
      </c>
      <c r="E8947" s="5">
        <v>86</v>
      </c>
      <c r="F8947" s="5">
        <v>-160.73333333333301</v>
      </c>
      <c r="G8947" s="5">
        <v>-21.2</v>
      </c>
      <c r="H8947" s="34" cm="1">
        <f t="array" ref="H8947">SUMPRODUCT(('ESB Networks Summary'!$C$5:$C$17384=Data!D8947)*('ESB Networks Summary'!$E$5:$E$17384))*1000*2-SUMPRODUCT(('ESB Networks Summary'!$C$5:$C$17384=Data!D8947)*('ESB Networks Summary'!$F$5:$F$17384))*1000*2</f>
        <v>2</v>
      </c>
      <c r="I8947" s="5">
        <v>0</v>
      </c>
      <c r="J8947" s="5">
        <v>0</v>
      </c>
      <c r="K8947" s="17">
        <v>1</v>
      </c>
      <c r="L8947" s="52">
        <f t="shared" si="976"/>
        <v>0</v>
      </c>
      <c r="M8947" s="5">
        <v>0</v>
      </c>
      <c r="N8947" s="5">
        <v>34.366666666666603</v>
      </c>
      <c r="O8947" s="96">
        <v>599.49</v>
      </c>
      <c r="P8947" s="5">
        <v>62</v>
      </c>
      <c r="Q8947" s="99">
        <v>0</v>
      </c>
      <c r="R8947" s="99">
        <v>36.116</v>
      </c>
      <c r="S8947" s="99">
        <v>26.285000000000004</v>
      </c>
      <c r="T8947" s="30">
        <f t="shared" si="973"/>
        <v>167.1666666666664</v>
      </c>
      <c r="U8947" s="21">
        <f t="shared" si="977"/>
        <v>0</v>
      </c>
      <c r="V8947" s="21">
        <f t="shared" si="978"/>
        <v>-2.7862100000000008E-3</v>
      </c>
      <c r="W8947" s="21">
        <f t="shared" si="979"/>
        <v>0</v>
      </c>
    </row>
    <row r="8948" spans="1:23">
      <c r="A8948" s="2">
        <f t="shared" si="974"/>
        <v>45627</v>
      </c>
      <c r="B8948" s="3">
        <f t="shared" si="975"/>
        <v>45630</v>
      </c>
      <c r="C8948" s="7">
        <v>45630.375</v>
      </c>
      <c r="D8948" s="7">
        <v>45630.375</v>
      </c>
      <c r="E8948" s="5">
        <v>86</v>
      </c>
      <c r="F8948" s="5">
        <v>-29.625</v>
      </c>
      <c r="G8948" s="5">
        <v>1.5833333333333299</v>
      </c>
      <c r="H8948" s="34" cm="1">
        <f t="array" ref="H8948">SUMPRODUCT(('ESB Networks Summary'!$C$5:$C$17384=Data!D8948)*('ESB Networks Summary'!$E$5:$E$17384))*1000*2-SUMPRODUCT(('ESB Networks Summary'!$C$5:$C$17384=Data!D8948)*('ESB Networks Summary'!$F$5:$F$17384))*1000*2</f>
        <v>2</v>
      </c>
      <c r="I8948" s="5">
        <v>0</v>
      </c>
      <c r="J8948" s="5">
        <v>0</v>
      </c>
      <c r="K8948" s="17">
        <v>1</v>
      </c>
      <c r="L8948" s="52">
        <f t="shared" si="976"/>
        <v>0</v>
      </c>
      <c r="M8948" s="5">
        <v>0</v>
      </c>
      <c r="N8948" s="5">
        <v>27.683333333333302</v>
      </c>
      <c r="O8948" s="96">
        <v>1206.44</v>
      </c>
      <c r="P8948" s="5">
        <v>134.24166666666599</v>
      </c>
      <c r="Q8948" s="99">
        <v>51.2</v>
      </c>
      <c r="R8948" s="99">
        <v>34.939</v>
      </c>
      <c r="S8948" s="99">
        <v>25.108000000000001</v>
      </c>
      <c r="T8948" s="30">
        <f t="shared" si="973"/>
        <v>137.76666666666603</v>
      </c>
      <c r="U8948" s="21">
        <f t="shared" si="977"/>
        <v>2.7660041666666607E-4</v>
      </c>
      <c r="V8948" s="21">
        <f t="shared" si="978"/>
        <v>0</v>
      </c>
      <c r="W8948" s="21">
        <f t="shared" si="979"/>
        <v>0</v>
      </c>
    </row>
    <row r="8949" spans="1:23">
      <c r="A8949" s="2">
        <f t="shared" si="974"/>
        <v>45627</v>
      </c>
      <c r="B8949" s="3">
        <f t="shared" si="975"/>
        <v>45630</v>
      </c>
      <c r="C8949" s="7">
        <v>45630.395833333336</v>
      </c>
      <c r="D8949" s="7">
        <v>45630.395833333336</v>
      </c>
      <c r="E8949" s="5">
        <v>86</v>
      </c>
      <c r="F8949" s="5">
        <v>100.533333333333</v>
      </c>
      <c r="G8949" s="5">
        <v>-2.2333333333333298</v>
      </c>
      <c r="H8949" s="34" cm="1">
        <f t="array" ref="H8949">SUMPRODUCT(('ESB Networks Summary'!$C$5:$C$17384=Data!D8949)*('ESB Networks Summary'!$E$5:$E$17384))*1000*2-SUMPRODUCT(('ESB Networks Summary'!$C$5:$C$17384=Data!D8949)*('ESB Networks Summary'!$F$5:$F$17384))*1000*2</f>
        <v>2</v>
      </c>
      <c r="I8949" s="5">
        <v>0</v>
      </c>
      <c r="J8949" s="5">
        <v>0</v>
      </c>
      <c r="K8949" s="17">
        <v>1</v>
      </c>
      <c r="L8949" s="52">
        <f t="shared" si="976"/>
        <v>0</v>
      </c>
      <c r="M8949" s="5">
        <v>0</v>
      </c>
      <c r="N8949" s="5">
        <v>28</v>
      </c>
      <c r="O8949" s="96">
        <v>1206.44</v>
      </c>
      <c r="P8949" s="5">
        <v>267.83333333333297</v>
      </c>
      <c r="Q8949" s="99">
        <v>51.2</v>
      </c>
      <c r="R8949" s="99">
        <v>34.939</v>
      </c>
      <c r="S8949" s="99">
        <v>25.108000000000001</v>
      </c>
      <c r="T8949" s="30">
        <f t="shared" si="973"/>
        <v>137.06666666666661</v>
      </c>
      <c r="U8949" s="21">
        <f t="shared" si="977"/>
        <v>0</v>
      </c>
      <c r="V8949" s="21">
        <f t="shared" si="978"/>
        <v>-2.8037266666666624E-4</v>
      </c>
      <c r="W8949" s="21">
        <f t="shared" si="979"/>
        <v>0</v>
      </c>
    </row>
    <row r="8950" spans="1:23">
      <c r="A8950" s="2">
        <f t="shared" si="974"/>
        <v>45627</v>
      </c>
      <c r="B8950" s="3">
        <f t="shared" si="975"/>
        <v>45630</v>
      </c>
      <c r="C8950" s="7">
        <v>45630.416666666664</v>
      </c>
      <c r="D8950" s="7">
        <v>45630.416666666664</v>
      </c>
      <c r="E8950" s="5">
        <v>86</v>
      </c>
      <c r="F8950" s="5">
        <v>197.333333333333</v>
      </c>
      <c r="G8950" s="5">
        <v>0.83333333333333304</v>
      </c>
      <c r="H8950" s="34" cm="1">
        <f t="array" ref="H8950">SUMPRODUCT(('ESB Networks Summary'!$C$5:$C$17384=Data!D8950)*('ESB Networks Summary'!$E$5:$E$17384))*1000*2-SUMPRODUCT(('ESB Networks Summary'!$C$5:$C$17384=Data!D8950)*('ESB Networks Summary'!$F$5:$F$17384))*1000*2</f>
        <v>4</v>
      </c>
      <c r="I8950" s="5">
        <v>0</v>
      </c>
      <c r="J8950" s="5">
        <v>0</v>
      </c>
      <c r="K8950" s="17">
        <v>1</v>
      </c>
      <c r="L8950" s="52">
        <f t="shared" si="976"/>
        <v>0</v>
      </c>
      <c r="M8950" s="5">
        <v>0</v>
      </c>
      <c r="N8950" s="5">
        <v>0</v>
      </c>
      <c r="O8950" s="96">
        <v>1383.12</v>
      </c>
      <c r="P8950" s="5">
        <v>352.03333333333302</v>
      </c>
      <c r="Q8950" s="99">
        <v>391.52</v>
      </c>
      <c r="R8950" s="99">
        <v>32.845999999999997</v>
      </c>
      <c r="S8950" s="99">
        <v>23.015000000000001</v>
      </c>
      <c r="T8950" s="30">
        <f t="shared" si="973"/>
        <v>155.53333333333333</v>
      </c>
      <c r="U8950" s="21">
        <f t="shared" si="977"/>
        <v>1.3685833333333328E-4</v>
      </c>
      <c r="V8950" s="21">
        <f t="shared" si="978"/>
        <v>0</v>
      </c>
      <c r="W8950" s="21">
        <f t="shared" si="979"/>
        <v>0</v>
      </c>
    </row>
    <row r="8951" spans="1:23">
      <c r="A8951" s="2">
        <f t="shared" si="974"/>
        <v>45627</v>
      </c>
      <c r="B8951" s="3">
        <f t="shared" si="975"/>
        <v>45630</v>
      </c>
      <c r="C8951" s="7">
        <v>45630.4375</v>
      </c>
      <c r="D8951" s="7">
        <v>45630.4375</v>
      </c>
      <c r="E8951" s="5">
        <v>86</v>
      </c>
      <c r="F8951" s="5">
        <v>13.033333333333299</v>
      </c>
      <c r="G8951" s="5">
        <v>-0.53333333333333299</v>
      </c>
      <c r="H8951" s="34" cm="1">
        <f t="array" ref="H8951">SUMPRODUCT(('ESB Networks Summary'!$C$5:$C$17384=Data!D8951)*('ESB Networks Summary'!$E$5:$E$17384))*1000*2-SUMPRODUCT(('ESB Networks Summary'!$C$5:$C$17384=Data!D8951)*('ESB Networks Summary'!$F$5:$F$17384))*1000*2</f>
        <v>4</v>
      </c>
      <c r="I8951" s="5">
        <v>0</v>
      </c>
      <c r="J8951" s="5">
        <v>0</v>
      </c>
      <c r="K8951" s="17">
        <v>1</v>
      </c>
      <c r="L8951" s="52">
        <f t="shared" si="976"/>
        <v>0</v>
      </c>
      <c r="M8951" s="5">
        <v>0</v>
      </c>
      <c r="N8951" s="5">
        <v>296.36666666666599</v>
      </c>
      <c r="O8951" s="96">
        <v>1383.12</v>
      </c>
      <c r="P8951" s="5">
        <v>431.96666666666601</v>
      </c>
      <c r="Q8951" s="99">
        <v>391.52</v>
      </c>
      <c r="R8951" s="99">
        <v>32.845999999999997</v>
      </c>
      <c r="S8951" s="99">
        <v>23.015000000000001</v>
      </c>
      <c r="T8951" s="30">
        <f t="shared" si="973"/>
        <v>122.03333333333336</v>
      </c>
      <c r="U8951" s="21">
        <f t="shared" si="977"/>
        <v>0</v>
      </c>
      <c r="V8951" s="21">
        <f t="shared" si="978"/>
        <v>-6.1373333333333304E-5</v>
      </c>
      <c r="W8951" s="21">
        <f t="shared" si="979"/>
        <v>0</v>
      </c>
    </row>
    <row r="8952" spans="1:23">
      <c r="A8952" s="2">
        <f t="shared" si="974"/>
        <v>45627</v>
      </c>
      <c r="B8952" s="3">
        <f t="shared" si="975"/>
        <v>45630</v>
      </c>
      <c r="C8952" s="7">
        <v>45630.458333333336</v>
      </c>
      <c r="D8952" s="7">
        <v>45630.458333333336</v>
      </c>
      <c r="E8952" s="5">
        <v>86</v>
      </c>
      <c r="F8952" s="5">
        <v>-308.06666666666598</v>
      </c>
      <c r="G8952" s="5">
        <v>1.56666666666666</v>
      </c>
      <c r="H8952" s="34" cm="1">
        <f t="array" ref="H8952">SUMPRODUCT(('ESB Networks Summary'!$C$5:$C$17384=Data!D8952)*('ESB Networks Summary'!$E$5:$E$17384))*1000*2-SUMPRODUCT(('ESB Networks Summary'!$C$5:$C$17384=Data!D8952)*('ESB Networks Summary'!$F$5:$F$17384))*1000*2</f>
        <v>4</v>
      </c>
      <c r="I8952" s="5">
        <v>0</v>
      </c>
      <c r="J8952" s="5">
        <v>0</v>
      </c>
      <c r="K8952" s="17">
        <v>1</v>
      </c>
      <c r="L8952" s="52">
        <f t="shared" si="976"/>
        <v>0</v>
      </c>
      <c r="M8952" s="5">
        <v>0</v>
      </c>
      <c r="N8952" s="5">
        <v>560.83333333333303</v>
      </c>
      <c r="O8952" s="96">
        <v>1912.77</v>
      </c>
      <c r="P8952" s="5">
        <v>366.46666666666601</v>
      </c>
      <c r="Q8952" s="99">
        <v>620.92999999999995</v>
      </c>
      <c r="R8952" s="99">
        <v>31.849</v>
      </c>
      <c r="S8952" s="99">
        <v>22.016999999999999</v>
      </c>
      <c r="T8952" s="30">
        <f t="shared" si="973"/>
        <v>115.26666666666563</v>
      </c>
      <c r="U8952" s="21">
        <f t="shared" si="977"/>
        <v>2.4948383333333224E-4</v>
      </c>
      <c r="V8952" s="21">
        <f t="shared" si="978"/>
        <v>0</v>
      </c>
      <c r="W8952" s="21">
        <f t="shared" si="979"/>
        <v>0</v>
      </c>
    </row>
    <row r="8953" spans="1:23">
      <c r="A8953" s="2">
        <f t="shared" si="974"/>
        <v>45627</v>
      </c>
      <c r="B8953" s="3">
        <f t="shared" si="975"/>
        <v>45630</v>
      </c>
      <c r="C8953" s="7">
        <v>45630.479166666664</v>
      </c>
      <c r="D8953" s="7">
        <v>45630.479166666664</v>
      </c>
      <c r="E8953" s="5">
        <v>85</v>
      </c>
      <c r="F8953" s="5">
        <v>-292.33333333333297</v>
      </c>
      <c r="G8953" s="5">
        <v>2.8333333333333299</v>
      </c>
      <c r="H8953" s="34" cm="1">
        <f t="array" ref="H8953">SUMPRODUCT(('ESB Networks Summary'!$C$5:$C$17384=Data!D8953)*('ESB Networks Summary'!$E$5:$E$17384))*1000*2-SUMPRODUCT(('ESB Networks Summary'!$C$5:$C$17384=Data!D8953)*('ESB Networks Summary'!$F$5:$F$17384))*1000*2</f>
        <v>2</v>
      </c>
      <c r="I8953" s="5">
        <v>0</v>
      </c>
      <c r="J8953" s="5">
        <v>0</v>
      </c>
      <c r="K8953" s="17">
        <v>1</v>
      </c>
      <c r="L8953" s="52">
        <f t="shared" si="976"/>
        <v>0</v>
      </c>
      <c r="M8953" s="5">
        <v>0</v>
      </c>
      <c r="N8953" s="5">
        <v>564.43333333333305</v>
      </c>
      <c r="O8953" s="96">
        <v>1912.77</v>
      </c>
      <c r="P8953" s="5">
        <v>381.96666666666601</v>
      </c>
      <c r="Q8953" s="99">
        <v>620.92999999999995</v>
      </c>
      <c r="R8953" s="99">
        <v>31.849</v>
      </c>
      <c r="S8953" s="99">
        <v>22.016999999999999</v>
      </c>
      <c r="T8953" s="30">
        <f t="shared" si="973"/>
        <v>112.69999999999925</v>
      </c>
      <c r="U8953" s="21">
        <f t="shared" si="977"/>
        <v>4.5119416666666612E-4</v>
      </c>
      <c r="V8953" s="21">
        <f t="shared" si="978"/>
        <v>0</v>
      </c>
      <c r="W8953" s="21">
        <f t="shared" si="979"/>
        <v>0</v>
      </c>
    </row>
    <row r="8954" spans="1:23">
      <c r="A8954" s="2">
        <f t="shared" si="974"/>
        <v>45627</v>
      </c>
      <c r="B8954" s="3">
        <f t="shared" si="975"/>
        <v>45630</v>
      </c>
      <c r="C8954" s="7">
        <v>45630.5</v>
      </c>
      <c r="D8954" s="7">
        <v>45630.5</v>
      </c>
      <c r="E8954" s="5">
        <v>84.633333333333297</v>
      </c>
      <c r="F8954" s="5">
        <v>-230.2</v>
      </c>
      <c r="G8954" s="5">
        <v>1.8999999999999899</v>
      </c>
      <c r="H8954" s="34" cm="1">
        <f t="array" ref="H8954">SUMPRODUCT(('ESB Networks Summary'!$C$5:$C$17384=Data!D8954)*('ESB Networks Summary'!$E$5:$E$17384))*1000*2-SUMPRODUCT(('ESB Networks Summary'!$C$5:$C$17384=Data!D8954)*('ESB Networks Summary'!$F$5:$F$17384))*1000*2</f>
        <v>6</v>
      </c>
      <c r="I8954" s="5">
        <v>0</v>
      </c>
      <c r="J8954" s="5">
        <v>0</v>
      </c>
      <c r="K8954" s="17">
        <v>1</v>
      </c>
      <c r="L8954" s="52">
        <f t="shared" si="976"/>
        <v>0</v>
      </c>
      <c r="M8954" s="5">
        <v>0</v>
      </c>
      <c r="N8954" s="5">
        <v>536.16666666666595</v>
      </c>
      <c r="O8954" s="96">
        <v>777.65</v>
      </c>
      <c r="P8954" s="5">
        <v>417.53333333333302</v>
      </c>
      <c r="Q8954" s="99">
        <v>420.4</v>
      </c>
      <c r="R8954" s="99">
        <v>30.573</v>
      </c>
      <c r="S8954" s="99">
        <v>20.741</v>
      </c>
      <c r="T8954" s="30">
        <f t="shared" si="973"/>
        <v>113.46666666666704</v>
      </c>
      <c r="U8954" s="21">
        <f t="shared" si="977"/>
        <v>2.9044349999999847E-4</v>
      </c>
      <c r="V8954" s="21">
        <f t="shared" si="978"/>
        <v>0</v>
      </c>
      <c r="W8954" s="21">
        <f t="shared" si="979"/>
        <v>0</v>
      </c>
    </row>
    <row r="8955" spans="1:23">
      <c r="A8955" s="2">
        <f t="shared" si="974"/>
        <v>45627</v>
      </c>
      <c r="B8955" s="3">
        <f t="shared" si="975"/>
        <v>45630</v>
      </c>
      <c r="C8955" s="7">
        <v>45630.520833333336</v>
      </c>
      <c r="D8955" s="7">
        <v>45630.520833333336</v>
      </c>
      <c r="E8955" s="5">
        <v>84</v>
      </c>
      <c r="F8955" s="5">
        <v>-266.5</v>
      </c>
      <c r="G8955" s="5">
        <v>-2.19999999999999</v>
      </c>
      <c r="H8955" s="34" cm="1">
        <f t="array" ref="H8955">SUMPRODUCT(('ESB Networks Summary'!$C$5:$C$17384=Data!D8955)*('ESB Networks Summary'!$E$5:$E$17384))*1000*2-SUMPRODUCT(('ESB Networks Summary'!$C$5:$C$17384=Data!D8955)*('ESB Networks Summary'!$F$5:$F$17384))*1000*2</f>
        <v>2</v>
      </c>
      <c r="I8955" s="5">
        <v>0</v>
      </c>
      <c r="J8955" s="5">
        <v>0</v>
      </c>
      <c r="K8955" s="17">
        <v>1</v>
      </c>
      <c r="L8955" s="52">
        <f t="shared" si="976"/>
        <v>0</v>
      </c>
      <c r="M8955" s="5">
        <v>0</v>
      </c>
      <c r="N8955" s="5">
        <v>474.26666666666603</v>
      </c>
      <c r="O8955" s="96">
        <v>777.65</v>
      </c>
      <c r="P8955" s="5">
        <v>323.666666666666</v>
      </c>
      <c r="Q8955" s="99">
        <v>420.4</v>
      </c>
      <c r="R8955" s="99">
        <v>30.573</v>
      </c>
      <c r="S8955" s="99">
        <v>20.741</v>
      </c>
      <c r="T8955" s="30">
        <f t="shared" si="973"/>
        <v>113.69999999999999</v>
      </c>
      <c r="U8955" s="21">
        <f t="shared" si="977"/>
        <v>0</v>
      </c>
      <c r="V8955" s="21">
        <f t="shared" si="978"/>
        <v>-2.2815099999999897E-4</v>
      </c>
      <c r="W8955" s="21">
        <f t="shared" si="979"/>
        <v>0</v>
      </c>
    </row>
    <row r="8956" spans="1:23">
      <c r="A8956" s="2">
        <f t="shared" si="974"/>
        <v>45627</v>
      </c>
      <c r="B8956" s="3">
        <f t="shared" si="975"/>
        <v>45630</v>
      </c>
      <c r="C8956" s="7">
        <v>45630.541666666664</v>
      </c>
      <c r="D8956" s="7">
        <v>45630.541666666664</v>
      </c>
      <c r="E8956" s="5">
        <v>83.266666666666595</v>
      </c>
      <c r="F8956" s="5">
        <v>-496.099999999999</v>
      </c>
      <c r="G8956" s="5">
        <v>-1.5</v>
      </c>
      <c r="H8956" s="34" cm="1">
        <f t="array" ref="H8956">SUMPRODUCT(('ESB Networks Summary'!$C$5:$C$17384=Data!D8956)*('ESB Networks Summary'!$E$5:$E$17384))*1000*2-SUMPRODUCT(('ESB Networks Summary'!$C$5:$C$17384=Data!D8956)*('ESB Networks Summary'!$F$5:$F$17384))*1000*2</f>
        <v>4</v>
      </c>
      <c r="I8956" s="5">
        <v>0</v>
      </c>
      <c r="J8956" s="5">
        <v>0</v>
      </c>
      <c r="K8956" s="17">
        <v>1</v>
      </c>
      <c r="L8956" s="52">
        <f t="shared" si="976"/>
        <v>0</v>
      </c>
      <c r="M8956" s="5">
        <v>0</v>
      </c>
      <c r="N8956" s="5">
        <v>515.73333333333301</v>
      </c>
      <c r="O8956" s="96">
        <v>954.2</v>
      </c>
      <c r="P8956" s="5">
        <v>131.933333333333</v>
      </c>
      <c r="Q8956" s="99">
        <v>242.41</v>
      </c>
      <c r="R8956" s="99">
        <v>28.917000000000002</v>
      </c>
      <c r="S8956" s="99">
        <v>19.085000000000001</v>
      </c>
      <c r="T8956" s="30">
        <f t="shared" si="973"/>
        <v>110.79999999999899</v>
      </c>
      <c r="U8956" s="21">
        <f t="shared" si="977"/>
        <v>0</v>
      </c>
      <c r="V8956" s="21">
        <f t="shared" si="978"/>
        <v>-1.431375E-4</v>
      </c>
      <c r="W8956" s="21">
        <f t="shared" si="979"/>
        <v>0</v>
      </c>
    </row>
    <row r="8957" spans="1:23">
      <c r="A8957" s="2">
        <f t="shared" si="974"/>
        <v>45627</v>
      </c>
      <c r="B8957" s="3">
        <f t="shared" si="975"/>
        <v>45630</v>
      </c>
      <c r="C8957" s="7">
        <v>45630.5625</v>
      </c>
      <c r="D8957" s="7">
        <v>45630.5625</v>
      </c>
      <c r="E8957" s="5">
        <v>81.766666666666595</v>
      </c>
      <c r="F8957" s="5">
        <v>-522.43333333333305</v>
      </c>
      <c r="G8957" s="5">
        <v>-1.9833333333333301</v>
      </c>
      <c r="H8957" s="34" cm="1">
        <f t="array" ref="H8957">SUMPRODUCT(('ESB Networks Summary'!$C$5:$C$17384=Data!D8957)*('ESB Networks Summary'!$E$5:$E$17384))*1000*2-SUMPRODUCT(('ESB Networks Summary'!$C$5:$C$17384=Data!D8957)*('ESB Networks Summary'!$F$5:$F$17384))*1000*2</f>
        <v>4</v>
      </c>
      <c r="I8957" s="5">
        <v>0</v>
      </c>
      <c r="J8957" s="5">
        <v>0</v>
      </c>
      <c r="K8957" s="17">
        <v>1</v>
      </c>
      <c r="L8957" s="52">
        <f t="shared" si="976"/>
        <v>0</v>
      </c>
      <c r="M8957" s="5">
        <v>0</v>
      </c>
      <c r="N8957" s="5">
        <v>431.14166666666603</v>
      </c>
      <c r="O8957" s="96">
        <v>954.2</v>
      </c>
      <c r="P8957" s="5">
        <v>47.024999999999999</v>
      </c>
      <c r="Q8957" s="99">
        <v>242.41</v>
      </c>
      <c r="R8957" s="99">
        <v>28.917000000000002</v>
      </c>
      <c r="S8957" s="99">
        <v>19.085000000000001</v>
      </c>
      <c r="T8957" s="30">
        <f t="shared" si="973"/>
        <v>136.33333333333371</v>
      </c>
      <c r="U8957" s="21">
        <f t="shared" si="977"/>
        <v>0</v>
      </c>
      <c r="V8957" s="21">
        <f t="shared" si="978"/>
        <v>-1.8925958333333302E-4</v>
      </c>
      <c r="W8957" s="21">
        <f t="shared" si="979"/>
        <v>0</v>
      </c>
    </row>
    <row r="8958" spans="1:23">
      <c r="A8958" s="2">
        <f t="shared" si="974"/>
        <v>45627</v>
      </c>
      <c r="B8958" s="3">
        <f t="shared" si="975"/>
        <v>45630</v>
      </c>
      <c r="C8958" s="7">
        <v>45630.583333333336</v>
      </c>
      <c r="D8958" s="7">
        <v>45630.583333333336</v>
      </c>
      <c r="E8958" s="5">
        <v>80.8333333333333</v>
      </c>
      <c r="F8958" s="5">
        <v>-403.5</v>
      </c>
      <c r="G8958" s="5">
        <v>-0.28333333333333299</v>
      </c>
      <c r="H8958" s="34" cm="1">
        <f t="array" ref="H8958">SUMPRODUCT(('ESB Networks Summary'!$C$5:$C$17384=Data!D8958)*('ESB Networks Summary'!$E$5:$E$17384))*1000*2-SUMPRODUCT(('ESB Networks Summary'!$C$5:$C$17384=Data!D8958)*('ESB Networks Summary'!$F$5:$F$17384))*1000*2</f>
        <v>2</v>
      </c>
      <c r="I8958" s="5">
        <v>0</v>
      </c>
      <c r="J8958" s="5">
        <v>0</v>
      </c>
      <c r="K8958" s="17">
        <v>1</v>
      </c>
      <c r="L8958" s="52">
        <f t="shared" si="976"/>
        <v>0</v>
      </c>
      <c r="M8958" s="5">
        <v>0</v>
      </c>
      <c r="N8958" s="5">
        <v>331.683333333333</v>
      </c>
      <c r="O8958" s="96">
        <v>1300.5</v>
      </c>
      <c r="P8958" s="5">
        <v>33.8333333333333</v>
      </c>
      <c r="Q8958" s="99">
        <v>161.27000000000001</v>
      </c>
      <c r="R8958" s="99">
        <v>28.161999999999999</v>
      </c>
      <c r="S8958" s="99">
        <v>18.330000000000002</v>
      </c>
      <c r="T8958" s="30">
        <f t="shared" si="973"/>
        <v>105.36666666666696</v>
      </c>
      <c r="U8958" s="21">
        <f t="shared" si="977"/>
        <v>0</v>
      </c>
      <c r="V8958" s="21">
        <f t="shared" si="978"/>
        <v>-2.5967499999999971E-5</v>
      </c>
      <c r="W8958" s="21">
        <f t="shared" si="979"/>
        <v>0</v>
      </c>
    </row>
    <row r="8959" spans="1:23">
      <c r="A8959" s="2">
        <f t="shared" si="974"/>
        <v>45627</v>
      </c>
      <c r="B8959" s="3">
        <f t="shared" si="975"/>
        <v>45630</v>
      </c>
      <c r="C8959" s="7">
        <v>45630.604166666664</v>
      </c>
      <c r="D8959" s="7">
        <v>45630.604166666664</v>
      </c>
      <c r="E8959" s="5">
        <v>79.399999999999906</v>
      </c>
      <c r="F8959" s="5">
        <v>-595.13333333333298</v>
      </c>
      <c r="G8959" s="5">
        <v>58.133333333333297</v>
      </c>
      <c r="H8959" s="34" cm="1">
        <f t="array" ref="H8959">SUMPRODUCT(('ESB Networks Summary'!$C$5:$C$17384=Data!D8959)*('ESB Networks Summary'!$E$5:$E$17384))*1000*2-SUMPRODUCT(('ESB Networks Summary'!$C$5:$C$17384=Data!D8959)*('ESB Networks Summary'!$F$5:$F$17384))*1000*2</f>
        <v>8</v>
      </c>
      <c r="I8959" s="5">
        <v>0</v>
      </c>
      <c r="J8959" s="5">
        <v>0</v>
      </c>
      <c r="K8959" s="17">
        <v>1</v>
      </c>
      <c r="L8959" s="52">
        <f t="shared" si="976"/>
        <v>0</v>
      </c>
      <c r="M8959" s="5">
        <v>0</v>
      </c>
      <c r="N8959" s="5">
        <v>663.4</v>
      </c>
      <c r="O8959" s="96">
        <v>1300.5</v>
      </c>
      <c r="P8959" s="5">
        <v>50.033333333333303</v>
      </c>
      <c r="Q8959" s="99">
        <v>161.27000000000001</v>
      </c>
      <c r="R8959" s="99">
        <v>28.161999999999999</v>
      </c>
      <c r="S8959" s="99">
        <v>18.330000000000002</v>
      </c>
      <c r="T8959" s="30">
        <f t="shared" si="973"/>
        <v>39.899999999999636</v>
      </c>
      <c r="U8959" s="21">
        <f t="shared" si="977"/>
        <v>8.1857546666666611E-3</v>
      </c>
      <c r="V8959" s="21">
        <f t="shared" si="978"/>
        <v>0</v>
      </c>
      <c r="W8959" s="21">
        <f t="shared" si="979"/>
        <v>0</v>
      </c>
    </row>
    <row r="8960" spans="1:23">
      <c r="A8960" s="2">
        <f t="shared" si="974"/>
        <v>45627</v>
      </c>
      <c r="B8960" s="3">
        <f t="shared" si="975"/>
        <v>45630</v>
      </c>
      <c r="C8960" s="7">
        <v>45630.625</v>
      </c>
      <c r="D8960" s="7">
        <v>45630.625</v>
      </c>
      <c r="E8960" s="5">
        <v>77.966666666666598</v>
      </c>
      <c r="F8960" s="5">
        <v>-480.33333333333297</v>
      </c>
      <c r="G8960" s="5">
        <v>-0.5</v>
      </c>
      <c r="H8960" s="34" cm="1">
        <f t="array" ref="H8960">SUMPRODUCT(('ESB Networks Summary'!$C$5:$C$17384=Data!D8960)*('ESB Networks Summary'!$E$5:$E$17384))*1000*2-SUMPRODUCT(('ESB Networks Summary'!$C$5:$C$17384=Data!D8960)*('ESB Networks Summary'!$F$5:$F$17384))*1000*2</f>
        <v>0</v>
      </c>
      <c r="I8960" s="5">
        <v>0</v>
      </c>
      <c r="J8960" s="5">
        <v>0</v>
      </c>
      <c r="K8960" s="17">
        <v>1</v>
      </c>
      <c r="L8960" s="52">
        <f t="shared" si="976"/>
        <v>0</v>
      </c>
      <c r="M8960" s="5">
        <v>0</v>
      </c>
      <c r="N8960" s="5">
        <v>368.36666666666599</v>
      </c>
      <c r="O8960" s="96">
        <v>496.98</v>
      </c>
      <c r="P8960" s="5">
        <v>27.3666666666666</v>
      </c>
      <c r="Q8960" s="99">
        <v>55.9</v>
      </c>
      <c r="R8960" s="99">
        <v>28.094999999999999</v>
      </c>
      <c r="S8960" s="99">
        <v>18.263999999999999</v>
      </c>
      <c r="T8960" s="30">
        <f t="shared" si="973"/>
        <v>138.8333333333336</v>
      </c>
      <c r="U8960" s="21">
        <f t="shared" si="977"/>
        <v>0</v>
      </c>
      <c r="V8960" s="21">
        <f t="shared" si="978"/>
        <v>-4.566E-5</v>
      </c>
      <c r="W8960" s="21">
        <f t="shared" si="979"/>
        <v>0</v>
      </c>
    </row>
    <row r="8961" spans="1:23">
      <c r="A8961" s="2">
        <f t="shared" si="974"/>
        <v>45627</v>
      </c>
      <c r="B8961" s="3">
        <f t="shared" si="975"/>
        <v>45630</v>
      </c>
      <c r="C8961" s="7">
        <v>45630.645833333336</v>
      </c>
      <c r="D8961" s="7">
        <v>45630.645833333336</v>
      </c>
      <c r="E8961" s="5">
        <v>77</v>
      </c>
      <c r="F8961" s="5">
        <v>-162.333333333333</v>
      </c>
      <c r="G8961" s="5">
        <v>-0.43333333333333302</v>
      </c>
      <c r="H8961" s="34" cm="1">
        <f t="array" ref="H8961">SUMPRODUCT(('ESB Networks Summary'!$C$5:$C$17384=Data!D8961)*('ESB Networks Summary'!$E$5:$E$17384))*1000*2-SUMPRODUCT(('ESB Networks Summary'!$C$5:$C$17384=Data!D8961)*('ESB Networks Summary'!$F$5:$F$17384))*1000*2</f>
        <v>2</v>
      </c>
      <c r="I8961" s="5">
        <v>0</v>
      </c>
      <c r="J8961" s="5">
        <v>0</v>
      </c>
      <c r="K8961" s="17">
        <v>1</v>
      </c>
      <c r="L8961" s="52">
        <f t="shared" si="976"/>
        <v>0</v>
      </c>
      <c r="M8961" s="5">
        <v>0</v>
      </c>
      <c r="N8961" s="5">
        <v>11.466666666666599</v>
      </c>
      <c r="O8961" s="96">
        <v>496.98</v>
      </c>
      <c r="P8961" s="5">
        <v>33.366666666666603</v>
      </c>
      <c r="Q8961" s="99">
        <v>55.9</v>
      </c>
      <c r="R8961" s="99">
        <v>28.094999999999999</v>
      </c>
      <c r="S8961" s="99">
        <v>18.263999999999999</v>
      </c>
      <c r="T8961" s="30">
        <f t="shared" si="973"/>
        <v>183.79999999999967</v>
      </c>
      <c r="U8961" s="21">
        <f t="shared" si="977"/>
        <v>0</v>
      </c>
      <c r="V8961" s="21">
        <f t="shared" si="978"/>
        <v>-3.9571999999999966E-5</v>
      </c>
      <c r="W8961" s="21">
        <f t="shared" si="979"/>
        <v>0</v>
      </c>
    </row>
    <row r="8962" spans="1:23">
      <c r="A8962" s="2">
        <f t="shared" si="974"/>
        <v>45627</v>
      </c>
      <c r="B8962" s="3">
        <f t="shared" si="975"/>
        <v>45630</v>
      </c>
      <c r="C8962" s="7">
        <v>45630.666666666664</v>
      </c>
      <c r="D8962" s="7">
        <v>45630.666666666664</v>
      </c>
      <c r="E8962" s="5">
        <v>77</v>
      </c>
      <c r="F8962" s="5">
        <v>-171.333333333333</v>
      </c>
      <c r="G8962" s="5">
        <v>6.6666666666666596E-2</v>
      </c>
      <c r="H8962" s="34" cm="1">
        <f t="array" ref="H8962">SUMPRODUCT(('ESB Networks Summary'!$C$5:$C$17384=Data!D8962)*('ESB Networks Summary'!$E$5:$E$17384))*1000*2-SUMPRODUCT(('ESB Networks Summary'!$C$5:$C$17384=Data!D8962)*('ESB Networks Summary'!$F$5:$F$17384))*1000*2</f>
        <v>4</v>
      </c>
      <c r="I8962" s="5">
        <v>0</v>
      </c>
      <c r="J8962" s="5">
        <v>0</v>
      </c>
      <c r="K8962" s="17">
        <v>1</v>
      </c>
      <c r="L8962" s="52">
        <f t="shared" si="976"/>
        <v>0</v>
      </c>
      <c r="M8962" s="5">
        <v>0</v>
      </c>
      <c r="N8962" s="5">
        <v>0</v>
      </c>
      <c r="O8962" s="96">
        <v>749.24</v>
      </c>
      <c r="P8962" s="5">
        <v>31.099999999999898</v>
      </c>
      <c r="Q8962" s="99">
        <v>3.43</v>
      </c>
      <c r="R8962" s="99">
        <v>30.556999999999999</v>
      </c>
      <c r="S8962" s="99">
        <v>20.725999999999999</v>
      </c>
      <c r="T8962" s="30">
        <f t="shared" ref="T8962:T9025" si="980">P8962+G8962-N8962-F8962</f>
        <v>202.49999999999957</v>
      </c>
      <c r="U8962" s="21">
        <f t="shared" si="977"/>
        <v>1.0185666666666658E-5</v>
      </c>
      <c r="V8962" s="21">
        <f t="shared" si="978"/>
        <v>0</v>
      </c>
      <c r="W8962" s="21">
        <f t="shared" si="979"/>
        <v>0</v>
      </c>
    </row>
    <row r="8963" spans="1:23">
      <c r="A8963" s="2">
        <f t="shared" ref="A8963:A9026" si="981">DATE(YEAR(C8963),MONTH(C8963),1)</f>
        <v>45627</v>
      </c>
      <c r="B8963" s="3">
        <f t="shared" ref="B8963:B9026" si="982">DATE(YEAR(C8963),MONTH(C8963),DAY(C8963))</f>
        <v>45630</v>
      </c>
      <c r="C8963" s="7">
        <v>45630.6875</v>
      </c>
      <c r="D8963" s="7">
        <v>45630.6875</v>
      </c>
      <c r="E8963" s="5">
        <v>76.3</v>
      </c>
      <c r="F8963" s="5">
        <v>-202</v>
      </c>
      <c r="G8963" s="5">
        <v>-0.33333333333333298</v>
      </c>
      <c r="H8963" s="34" cm="1">
        <f t="array" ref="H8963">SUMPRODUCT(('ESB Networks Summary'!$C$5:$C$17384=Data!D8963)*('ESB Networks Summary'!$E$5:$E$17384))*1000*2-SUMPRODUCT(('ESB Networks Summary'!$C$5:$C$17384=Data!D8963)*('ESB Networks Summary'!$F$5:$F$17384))*1000*2</f>
        <v>4</v>
      </c>
      <c r="I8963" s="5">
        <v>0</v>
      </c>
      <c r="J8963" s="5">
        <v>0</v>
      </c>
      <c r="K8963" s="17">
        <v>1</v>
      </c>
      <c r="L8963" s="52">
        <f t="shared" ref="L8963:L9026" si="983">IF(AND(K8963=2,K8962&lt;2),1,0)</f>
        <v>0</v>
      </c>
      <c r="M8963" s="5">
        <v>0</v>
      </c>
      <c r="N8963" s="5">
        <v>63.766666666666602</v>
      </c>
      <c r="O8963" s="96">
        <v>749.24</v>
      </c>
      <c r="P8963" s="5">
        <v>17.133333333333301</v>
      </c>
      <c r="Q8963" s="99">
        <v>3.43</v>
      </c>
      <c r="R8963" s="99">
        <v>30.556999999999999</v>
      </c>
      <c r="S8963" s="99">
        <v>20.725999999999999</v>
      </c>
      <c r="T8963" s="30">
        <f t="shared" si="980"/>
        <v>155.03333333333336</v>
      </c>
      <c r="U8963" s="21">
        <f t="shared" ref="U8963:U9026" si="984">IF(G8963&gt;0, G8963/1000*R8963/2,0)/100</f>
        <v>0</v>
      </c>
      <c r="V8963" s="21">
        <f t="shared" ref="V8963:V9026" si="985">IF(G8963&lt;0, G8963/1000*S8963/2,0)/100</f>
        <v>-3.4543333333333298E-5</v>
      </c>
      <c r="W8963" s="21">
        <f t="shared" ref="W8963:W9026" si="986">IF(J8963&gt;P8963,J8963/1000/2*R8963/100,0)</f>
        <v>0</v>
      </c>
    </row>
    <row r="8964" spans="1:23">
      <c r="A8964" s="2">
        <f t="shared" si="981"/>
        <v>45627</v>
      </c>
      <c r="B8964" s="3">
        <f t="shared" si="982"/>
        <v>45630</v>
      </c>
      <c r="C8964" s="7">
        <v>45630.708333333336</v>
      </c>
      <c r="D8964" s="7">
        <v>45630.708333333336</v>
      </c>
      <c r="E8964" s="5">
        <v>73.1666666666666</v>
      </c>
      <c r="F8964" s="5">
        <v>-2456.3333333333298</v>
      </c>
      <c r="G8964" s="5">
        <v>5.1333333333333302</v>
      </c>
      <c r="H8964" s="34" cm="1">
        <f t="array" ref="H8964">SUMPRODUCT(('ESB Networks Summary'!$C$5:$C$17384=Data!D8964)*('ESB Networks Summary'!$E$5:$E$17384))*1000*2-SUMPRODUCT(('ESB Networks Summary'!$C$5:$C$17384=Data!D8964)*('ESB Networks Summary'!$F$5:$F$17384))*1000*2</f>
        <v>14</v>
      </c>
      <c r="I8964" s="5">
        <v>2154.0333333333301</v>
      </c>
      <c r="J8964" s="5">
        <v>0</v>
      </c>
      <c r="K8964" s="17">
        <v>1</v>
      </c>
      <c r="L8964" s="52">
        <f t="shared" si="983"/>
        <v>0</v>
      </c>
      <c r="M8964" s="5">
        <v>0</v>
      </c>
      <c r="N8964" s="5">
        <v>2376.86666666666</v>
      </c>
      <c r="O8964" s="96">
        <v>1844.86</v>
      </c>
      <c r="P8964" s="5">
        <v>4.8</v>
      </c>
      <c r="Q8964" s="99">
        <v>0</v>
      </c>
      <c r="R8964" s="99">
        <v>32.101999999999997</v>
      </c>
      <c r="S8964" s="99">
        <v>21.707000000000001</v>
      </c>
      <c r="T8964" s="30">
        <f t="shared" si="980"/>
        <v>89.400000000003274</v>
      </c>
      <c r="U8964" s="21">
        <f t="shared" si="984"/>
        <v>8.2395133333333268E-4</v>
      </c>
      <c r="V8964" s="21">
        <f t="shared" si="985"/>
        <v>0</v>
      </c>
      <c r="W8964" s="21">
        <f t="shared" si="986"/>
        <v>0</v>
      </c>
    </row>
    <row r="8965" spans="1:23">
      <c r="A8965" s="2">
        <f t="shared" si="981"/>
        <v>45627</v>
      </c>
      <c r="B8965" s="3">
        <f t="shared" si="982"/>
        <v>45630</v>
      </c>
      <c r="C8965" s="7">
        <v>45630.729166666664</v>
      </c>
      <c r="D8965" s="7">
        <v>45630.729166666664</v>
      </c>
      <c r="E8965" s="5">
        <v>68.133333333333297</v>
      </c>
      <c r="F8965" s="5">
        <v>-1145.5</v>
      </c>
      <c r="G8965" s="5">
        <v>0.73333333333333295</v>
      </c>
      <c r="H8965" s="34" cm="1">
        <f t="array" ref="H8965">SUMPRODUCT(('ESB Networks Summary'!$C$5:$C$17384=Data!D8965)*('ESB Networks Summary'!$E$5:$E$17384))*1000*2-SUMPRODUCT(('ESB Networks Summary'!$C$5:$C$17384=Data!D8965)*('ESB Networks Summary'!$F$5:$F$17384))*1000*2</f>
        <v>8</v>
      </c>
      <c r="I8965" s="5">
        <v>665.96666666666601</v>
      </c>
      <c r="J8965" s="5">
        <v>0</v>
      </c>
      <c r="K8965" s="17">
        <v>1</v>
      </c>
      <c r="L8965" s="52">
        <f t="shared" si="983"/>
        <v>0</v>
      </c>
      <c r="M8965" s="5">
        <v>0</v>
      </c>
      <c r="N8965" s="5">
        <v>988.56666666666604</v>
      </c>
      <c r="O8965" s="96">
        <v>1844.86</v>
      </c>
      <c r="P8965" s="5">
        <v>4</v>
      </c>
      <c r="Q8965" s="99">
        <v>0</v>
      </c>
      <c r="R8965" s="99">
        <v>32.101999999999997</v>
      </c>
      <c r="S8965" s="99">
        <v>21.707000000000001</v>
      </c>
      <c r="T8965" s="30">
        <f t="shared" si="980"/>
        <v>161.66666666666731</v>
      </c>
      <c r="U8965" s="21">
        <f t="shared" si="984"/>
        <v>1.1770733333333324E-4</v>
      </c>
      <c r="V8965" s="21">
        <f t="shared" si="985"/>
        <v>0</v>
      </c>
      <c r="W8965" s="21">
        <f t="shared" si="986"/>
        <v>0</v>
      </c>
    </row>
    <row r="8966" spans="1:23">
      <c r="A8966" s="2">
        <f t="shared" si="981"/>
        <v>45627</v>
      </c>
      <c r="B8966" s="3">
        <f t="shared" si="982"/>
        <v>45630</v>
      </c>
      <c r="C8966" s="7">
        <v>45630.75</v>
      </c>
      <c r="D8966" s="7">
        <v>45630.75</v>
      </c>
      <c r="E8966" s="5">
        <v>66.733333333333306</v>
      </c>
      <c r="F8966" s="5">
        <v>-801.83333333333303</v>
      </c>
      <c r="G8966" s="5">
        <v>-9</v>
      </c>
      <c r="H8966" s="34" cm="1">
        <f t="array" ref="H8966">SUMPRODUCT(('ESB Networks Summary'!$C$5:$C$17384=Data!D8966)*('ESB Networks Summary'!$E$5:$E$17384))*1000*2-SUMPRODUCT(('ESB Networks Summary'!$C$5:$C$17384=Data!D8966)*('ESB Networks Summary'!$F$5:$F$17384))*1000*2</f>
        <v>12</v>
      </c>
      <c r="I8966" s="5">
        <v>0</v>
      </c>
      <c r="J8966" s="5">
        <v>0</v>
      </c>
      <c r="K8966" s="17">
        <v>1</v>
      </c>
      <c r="L8966" s="52">
        <f t="shared" si="983"/>
        <v>0</v>
      </c>
      <c r="M8966" s="5">
        <v>0</v>
      </c>
      <c r="N8966" s="5">
        <v>577.13333333333298</v>
      </c>
      <c r="O8966" s="96">
        <v>477.67</v>
      </c>
      <c r="P8966" s="5">
        <v>4</v>
      </c>
      <c r="Q8966" s="99">
        <v>0</v>
      </c>
      <c r="R8966" s="99">
        <v>30.064</v>
      </c>
      <c r="S8966" s="99">
        <v>19.669</v>
      </c>
      <c r="T8966" s="30">
        <f t="shared" si="980"/>
        <v>219.70000000000005</v>
      </c>
      <c r="U8966" s="21">
        <f t="shared" si="984"/>
        <v>0</v>
      </c>
      <c r="V8966" s="21">
        <f t="shared" si="985"/>
        <v>-8.8510499999999996E-4</v>
      </c>
      <c r="W8966" s="21">
        <f t="shared" si="986"/>
        <v>0</v>
      </c>
    </row>
    <row r="8967" spans="1:23">
      <c r="A8967" s="2">
        <f t="shared" si="981"/>
        <v>45627</v>
      </c>
      <c r="B8967" s="3">
        <f t="shared" si="982"/>
        <v>45630</v>
      </c>
      <c r="C8967" s="7">
        <v>45630.770833333336</v>
      </c>
      <c r="D8967" s="7">
        <v>45630.770833333336</v>
      </c>
      <c r="E8967" s="5">
        <v>63.933333333333302</v>
      </c>
      <c r="F8967" s="5">
        <v>-1384.69999999999</v>
      </c>
      <c r="G8967" s="5">
        <v>-0.93333333333333401</v>
      </c>
      <c r="H8967" s="34" cm="1">
        <f t="array" ref="H8967">SUMPRODUCT(('ESB Networks Summary'!$C$5:$C$17384=Data!D8967)*('ESB Networks Summary'!$E$5:$E$17384))*1000*2-SUMPRODUCT(('ESB Networks Summary'!$C$5:$C$17384=Data!D8967)*('ESB Networks Summary'!$F$5:$F$17384))*1000*2</f>
        <v>4</v>
      </c>
      <c r="I8967" s="5">
        <v>0</v>
      </c>
      <c r="J8967" s="5">
        <v>0</v>
      </c>
      <c r="K8967" s="17">
        <v>1</v>
      </c>
      <c r="L8967" s="52">
        <f t="shared" si="983"/>
        <v>0</v>
      </c>
      <c r="M8967" s="5">
        <v>0</v>
      </c>
      <c r="N8967" s="5">
        <v>1197.3999999999901</v>
      </c>
      <c r="O8967" s="96">
        <v>477.67</v>
      </c>
      <c r="P8967" s="5">
        <v>4</v>
      </c>
      <c r="Q8967" s="99">
        <v>0</v>
      </c>
      <c r="R8967" s="99">
        <v>30.064</v>
      </c>
      <c r="S8967" s="99">
        <v>19.669</v>
      </c>
      <c r="T8967" s="30">
        <f t="shared" si="980"/>
        <v>190.36666666666656</v>
      </c>
      <c r="U8967" s="21">
        <f t="shared" si="984"/>
        <v>0</v>
      </c>
      <c r="V8967" s="21">
        <f t="shared" si="985"/>
        <v>-9.1788666666666745E-5</v>
      </c>
      <c r="W8967" s="21">
        <f t="shared" si="986"/>
        <v>0</v>
      </c>
    </row>
    <row r="8968" spans="1:23">
      <c r="A8968" s="2">
        <f t="shared" si="981"/>
        <v>45627</v>
      </c>
      <c r="B8968" s="3">
        <f t="shared" si="982"/>
        <v>45630</v>
      </c>
      <c r="C8968" s="7">
        <v>45630.791666666664</v>
      </c>
      <c r="D8968" s="7">
        <v>45630.791666666664</v>
      </c>
      <c r="E8968" s="5">
        <v>61.1</v>
      </c>
      <c r="F8968" s="5">
        <v>-990.08333333333303</v>
      </c>
      <c r="G8968" s="5">
        <v>4.0333333333333297</v>
      </c>
      <c r="H8968" s="34" cm="1">
        <f t="array" ref="H8968">SUMPRODUCT(('ESB Networks Summary'!$C$5:$C$17384=Data!D8968)*('ESB Networks Summary'!$E$5:$E$17384))*1000*2-SUMPRODUCT(('ESB Networks Summary'!$C$5:$C$17384=Data!D8968)*('ESB Networks Summary'!$F$5:$F$17384))*1000*2</f>
        <v>6</v>
      </c>
      <c r="I8968" s="5">
        <v>0</v>
      </c>
      <c r="J8968" s="5">
        <v>0</v>
      </c>
      <c r="K8968" s="17">
        <v>1</v>
      </c>
      <c r="L8968" s="52">
        <f t="shared" si="983"/>
        <v>0</v>
      </c>
      <c r="M8968" s="5">
        <v>0</v>
      </c>
      <c r="N8968" s="5">
        <v>842.56666666666604</v>
      </c>
      <c r="O8968" s="96">
        <v>812.42</v>
      </c>
      <c r="P8968" s="5">
        <v>4.0999999999999996</v>
      </c>
      <c r="Q8968" s="99">
        <v>0</v>
      </c>
      <c r="R8968" s="99">
        <v>27.725999999999999</v>
      </c>
      <c r="S8968" s="99">
        <v>17.893999999999998</v>
      </c>
      <c r="T8968" s="30">
        <f t="shared" si="980"/>
        <v>155.65000000000032</v>
      </c>
      <c r="U8968" s="21">
        <f t="shared" si="984"/>
        <v>5.5914099999999944E-4</v>
      </c>
      <c r="V8968" s="21">
        <f t="shared" si="985"/>
        <v>0</v>
      </c>
      <c r="W8968" s="21">
        <f t="shared" si="986"/>
        <v>0</v>
      </c>
    </row>
    <row r="8969" spans="1:23">
      <c r="A8969" s="2">
        <f t="shared" si="981"/>
        <v>45627</v>
      </c>
      <c r="B8969" s="3">
        <f t="shared" si="982"/>
        <v>45630</v>
      </c>
      <c r="C8969" s="7">
        <v>45630.8125</v>
      </c>
      <c r="D8969" s="7">
        <v>45630.8125</v>
      </c>
      <c r="E8969" s="5">
        <v>59</v>
      </c>
      <c r="F8969" s="5">
        <v>-936.52222222222201</v>
      </c>
      <c r="G8969" s="5">
        <v>-2.67777777777777</v>
      </c>
      <c r="H8969" s="34" cm="1">
        <f t="array" ref="H8969">SUMPRODUCT(('ESB Networks Summary'!$C$5:$C$17384=Data!D8969)*('ESB Networks Summary'!$E$5:$E$17384))*1000*2-SUMPRODUCT(('ESB Networks Summary'!$C$5:$C$17384=Data!D8969)*('ESB Networks Summary'!$F$5:$F$17384))*1000*2</f>
        <v>6</v>
      </c>
      <c r="I8969" s="5">
        <v>0</v>
      </c>
      <c r="J8969" s="5">
        <v>0</v>
      </c>
      <c r="K8969" s="17">
        <v>1</v>
      </c>
      <c r="L8969" s="52">
        <f t="shared" si="983"/>
        <v>0</v>
      </c>
      <c r="M8969" s="5">
        <v>0</v>
      </c>
      <c r="N8969" s="5">
        <v>774.72222222222194</v>
      </c>
      <c r="O8969" s="96">
        <v>812.42</v>
      </c>
      <c r="P8969" s="5">
        <v>4.36666666666666</v>
      </c>
      <c r="Q8969" s="99">
        <v>0</v>
      </c>
      <c r="R8969" s="99">
        <v>27.725999999999999</v>
      </c>
      <c r="S8969" s="99">
        <v>17.893999999999998</v>
      </c>
      <c r="T8969" s="30">
        <f t="shared" si="980"/>
        <v>163.48888888888894</v>
      </c>
      <c r="U8969" s="21">
        <f t="shared" si="984"/>
        <v>0</v>
      </c>
      <c r="V8969" s="21">
        <f t="shared" si="985"/>
        <v>-2.3958077777777709E-4</v>
      </c>
      <c r="W8969" s="21">
        <f t="shared" si="986"/>
        <v>0</v>
      </c>
    </row>
    <row r="8970" spans="1:23">
      <c r="A8970" s="2">
        <f t="shared" si="981"/>
        <v>45627</v>
      </c>
      <c r="B8970" s="3">
        <f t="shared" si="982"/>
        <v>45630</v>
      </c>
      <c r="C8970" s="7">
        <v>45630.833333333336</v>
      </c>
      <c r="D8970" s="7">
        <v>45630.833333333336</v>
      </c>
      <c r="E8970" s="5">
        <v>57.133333333333297</v>
      </c>
      <c r="F8970" s="5">
        <v>-993.63333333333298</v>
      </c>
      <c r="G8970" s="5">
        <v>12.6666666666666</v>
      </c>
      <c r="H8970" s="34" cm="1">
        <f t="array" ref="H8970">SUMPRODUCT(('ESB Networks Summary'!$C$5:$C$17384=Data!D8970)*('ESB Networks Summary'!$E$5:$E$17384))*1000*2-SUMPRODUCT(('ESB Networks Summary'!$C$5:$C$17384=Data!D8970)*('ESB Networks Summary'!$F$5:$F$17384))*1000*2</f>
        <v>2</v>
      </c>
      <c r="I8970" s="5">
        <v>0</v>
      </c>
      <c r="J8970" s="5">
        <v>0</v>
      </c>
      <c r="K8970" s="17">
        <v>1</v>
      </c>
      <c r="L8970" s="52">
        <f t="shared" si="983"/>
        <v>0</v>
      </c>
      <c r="M8970" s="5">
        <v>0</v>
      </c>
      <c r="N8970" s="5">
        <v>824.66666666666595</v>
      </c>
      <c r="O8970" s="96">
        <v>1276.77</v>
      </c>
      <c r="P8970" s="5">
        <v>4.7</v>
      </c>
      <c r="Q8970" s="99">
        <v>0</v>
      </c>
      <c r="R8970" s="99">
        <v>27.29</v>
      </c>
      <c r="S8970" s="99">
        <v>17.458000000000002</v>
      </c>
      <c r="T8970" s="30">
        <f t="shared" si="980"/>
        <v>186.3333333333336</v>
      </c>
      <c r="U8970" s="21">
        <f t="shared" si="984"/>
        <v>1.7283666666666575E-3</v>
      </c>
      <c r="V8970" s="21">
        <f t="shared" si="985"/>
        <v>0</v>
      </c>
      <c r="W8970" s="21">
        <f t="shared" si="986"/>
        <v>0</v>
      </c>
    </row>
    <row r="8971" spans="1:23">
      <c r="A8971" s="2">
        <f t="shared" si="981"/>
        <v>45627</v>
      </c>
      <c r="B8971" s="3">
        <f t="shared" si="982"/>
        <v>45630</v>
      </c>
      <c r="C8971" s="7">
        <v>45630.854166666664</v>
      </c>
      <c r="D8971" s="7">
        <v>45630.854166666664</v>
      </c>
      <c r="E8971" s="5">
        <v>53.3</v>
      </c>
      <c r="F8971" s="5">
        <v>-2209.1</v>
      </c>
      <c r="G8971" s="5">
        <v>0.59999999999999898</v>
      </c>
      <c r="H8971" s="34" cm="1">
        <f t="array" ref="H8971">SUMPRODUCT(('ESB Networks Summary'!$C$5:$C$17384=Data!D8971)*('ESB Networks Summary'!$E$5:$E$17384))*1000*2-SUMPRODUCT(('ESB Networks Summary'!$C$5:$C$17384=Data!D8971)*('ESB Networks Summary'!$F$5:$F$17384))*1000*2</f>
        <v>0</v>
      </c>
      <c r="I8971" s="5">
        <v>0</v>
      </c>
      <c r="J8971" s="5">
        <v>0</v>
      </c>
      <c r="K8971" s="17">
        <v>1</v>
      </c>
      <c r="L8971" s="52">
        <f t="shared" si="983"/>
        <v>0</v>
      </c>
      <c r="M8971" s="5">
        <v>0</v>
      </c>
      <c r="N8971" s="5">
        <v>1846.36666666666</v>
      </c>
      <c r="O8971" s="96">
        <v>1276.77</v>
      </c>
      <c r="P8971" s="5">
        <v>4.2333333333333298</v>
      </c>
      <c r="Q8971" s="99">
        <v>0</v>
      </c>
      <c r="R8971" s="99">
        <v>27.29</v>
      </c>
      <c r="S8971" s="99">
        <v>17.458000000000002</v>
      </c>
      <c r="T8971" s="30">
        <f t="shared" si="980"/>
        <v>367.5666666666732</v>
      </c>
      <c r="U8971" s="21">
        <f t="shared" si="984"/>
        <v>8.1869999999999865E-5</v>
      </c>
      <c r="V8971" s="21">
        <f t="shared" si="985"/>
        <v>0</v>
      </c>
      <c r="W8971" s="21">
        <f t="shared" si="986"/>
        <v>0</v>
      </c>
    </row>
    <row r="8972" spans="1:23">
      <c r="A8972" s="2">
        <f t="shared" si="981"/>
        <v>45627</v>
      </c>
      <c r="B8972" s="3">
        <f t="shared" si="982"/>
        <v>45630</v>
      </c>
      <c r="C8972" s="7">
        <v>45630.875</v>
      </c>
      <c r="D8972" s="7">
        <v>45630.875</v>
      </c>
      <c r="E8972" s="5">
        <v>49.6</v>
      </c>
      <c r="F8972" s="5">
        <v>-1540.3</v>
      </c>
      <c r="G8972" s="5">
        <v>4.95</v>
      </c>
      <c r="H8972" s="34" cm="1">
        <f t="array" ref="H8972">SUMPRODUCT(('ESB Networks Summary'!$C$5:$C$17384=Data!D8972)*('ESB Networks Summary'!$E$5:$E$17384))*1000*2-SUMPRODUCT(('ESB Networks Summary'!$C$5:$C$17384=Data!D8972)*('ESB Networks Summary'!$F$5:$F$17384))*1000*2</f>
        <v>6</v>
      </c>
      <c r="I8972" s="5">
        <v>0</v>
      </c>
      <c r="J8972" s="5">
        <v>0</v>
      </c>
      <c r="K8972" s="17">
        <v>1</v>
      </c>
      <c r="L8972" s="52">
        <f t="shared" si="983"/>
        <v>0</v>
      </c>
      <c r="M8972" s="5">
        <v>0</v>
      </c>
      <c r="N8972" s="5">
        <v>1358.6083333333299</v>
      </c>
      <c r="O8972" s="96">
        <v>1023.77</v>
      </c>
      <c r="P8972" s="5">
        <v>4</v>
      </c>
      <c r="Q8972" s="99">
        <v>0</v>
      </c>
      <c r="R8972" s="99">
        <v>26.561</v>
      </c>
      <c r="S8972" s="99">
        <v>16.73</v>
      </c>
      <c r="T8972" s="30">
        <f t="shared" si="980"/>
        <v>190.64166666667006</v>
      </c>
      <c r="U8972" s="21">
        <f t="shared" si="984"/>
        <v>6.5738475000000005E-4</v>
      </c>
      <c r="V8972" s="21">
        <f t="shared" si="985"/>
        <v>0</v>
      </c>
      <c r="W8972" s="21">
        <f t="shared" si="986"/>
        <v>0</v>
      </c>
    </row>
    <row r="8973" spans="1:23">
      <c r="A8973" s="2">
        <f t="shared" si="981"/>
        <v>45627</v>
      </c>
      <c r="B8973" s="3">
        <f t="shared" si="982"/>
        <v>45630</v>
      </c>
      <c r="C8973" s="7">
        <v>45630.895833333336</v>
      </c>
      <c r="D8973" s="7">
        <v>45630.895833333336</v>
      </c>
      <c r="E8973" s="5">
        <v>46.4</v>
      </c>
      <c r="F8973" s="5">
        <v>-514.31666666666604</v>
      </c>
      <c r="G8973" s="5">
        <v>0.44166666666666599</v>
      </c>
      <c r="H8973" s="34" cm="1">
        <f t="array" ref="H8973">SUMPRODUCT(('ESB Networks Summary'!$C$5:$C$17384=Data!D8973)*('ESB Networks Summary'!$E$5:$E$17384))*1000*2-SUMPRODUCT(('ESB Networks Summary'!$C$5:$C$17384=Data!D8973)*('ESB Networks Summary'!$F$5:$F$17384))*1000*2</f>
        <v>2</v>
      </c>
      <c r="I8973" s="5">
        <v>0</v>
      </c>
      <c r="J8973" s="5">
        <v>0</v>
      </c>
      <c r="K8973" s="17">
        <v>1</v>
      </c>
      <c r="L8973" s="52">
        <f t="shared" si="983"/>
        <v>0</v>
      </c>
      <c r="M8973" s="5">
        <v>0</v>
      </c>
      <c r="N8973" s="5">
        <v>303.64999999999998</v>
      </c>
      <c r="O8973" s="96">
        <v>1023.77</v>
      </c>
      <c r="P8973" s="5">
        <v>4</v>
      </c>
      <c r="Q8973" s="99">
        <v>0</v>
      </c>
      <c r="R8973" s="99">
        <v>26.561</v>
      </c>
      <c r="S8973" s="99">
        <v>16.73</v>
      </c>
      <c r="T8973" s="30">
        <f t="shared" si="980"/>
        <v>215.10833333333272</v>
      </c>
      <c r="U8973" s="21">
        <f t="shared" si="984"/>
        <v>5.8655541666666585E-5</v>
      </c>
      <c r="V8973" s="21">
        <f t="shared" si="985"/>
        <v>0</v>
      </c>
      <c r="W8973" s="21">
        <f t="shared" si="986"/>
        <v>0</v>
      </c>
    </row>
    <row r="8974" spans="1:23">
      <c r="A8974" s="2">
        <f t="shared" si="981"/>
        <v>45627</v>
      </c>
      <c r="B8974" s="3">
        <f t="shared" si="982"/>
        <v>45630</v>
      </c>
      <c r="C8974" s="7">
        <v>45630.916666666664</v>
      </c>
      <c r="D8974" s="7">
        <v>45630.916666666664</v>
      </c>
      <c r="E8974" s="5">
        <v>45.566666666666599</v>
      </c>
      <c r="F8974" s="5">
        <v>-371.5</v>
      </c>
      <c r="G8974" s="5">
        <v>-0.133333333333333</v>
      </c>
      <c r="H8974" s="34" cm="1">
        <f t="array" ref="H8974">SUMPRODUCT(('ESB Networks Summary'!$C$5:$C$17384=Data!D8974)*('ESB Networks Summary'!$E$5:$E$17384))*1000*2-SUMPRODUCT(('ESB Networks Summary'!$C$5:$C$17384=Data!D8974)*('ESB Networks Summary'!$F$5:$F$17384))*1000*2</f>
        <v>4</v>
      </c>
      <c r="I8974" s="5">
        <v>0</v>
      </c>
      <c r="J8974" s="5">
        <v>0</v>
      </c>
      <c r="K8974" s="17">
        <v>1</v>
      </c>
      <c r="L8974" s="52">
        <f t="shared" si="983"/>
        <v>0</v>
      </c>
      <c r="M8974" s="5">
        <v>0</v>
      </c>
      <c r="N8974" s="5">
        <v>242.933333333333</v>
      </c>
      <c r="O8974" s="96">
        <v>638.62</v>
      </c>
      <c r="P8974" s="5">
        <v>4</v>
      </c>
      <c r="Q8974" s="99">
        <v>0</v>
      </c>
      <c r="R8974" s="99">
        <v>25.837</v>
      </c>
      <c r="S8974" s="99">
        <v>16.005000000000003</v>
      </c>
      <c r="T8974" s="30">
        <f t="shared" si="980"/>
        <v>132.43333333333368</v>
      </c>
      <c r="U8974" s="21">
        <f t="shared" si="984"/>
        <v>0</v>
      </c>
      <c r="V8974" s="21">
        <f t="shared" si="985"/>
        <v>-1.0669999999999974E-5</v>
      </c>
      <c r="W8974" s="21">
        <f t="shared" si="986"/>
        <v>0</v>
      </c>
    </row>
    <row r="8975" spans="1:23">
      <c r="A8975" s="2">
        <f t="shared" si="981"/>
        <v>45627</v>
      </c>
      <c r="B8975" s="3">
        <f t="shared" si="982"/>
        <v>45630</v>
      </c>
      <c r="C8975" s="7">
        <v>45630.9375</v>
      </c>
      <c r="D8975" s="7">
        <v>45630.9375</v>
      </c>
      <c r="E8975" s="5">
        <v>45</v>
      </c>
      <c r="F8975" s="5">
        <v>-196.44166666666601</v>
      </c>
      <c r="G8975" s="5">
        <v>-0.7</v>
      </c>
      <c r="H8975" s="34" cm="1">
        <f t="array" ref="H8975">SUMPRODUCT(('ESB Networks Summary'!$C$5:$C$17384=Data!D8975)*('ESB Networks Summary'!$E$5:$E$17384))*1000*2-SUMPRODUCT(('ESB Networks Summary'!$C$5:$C$17384=Data!D8975)*('ESB Networks Summary'!$F$5:$F$17384))*1000*2</f>
        <v>2</v>
      </c>
      <c r="I8975" s="5">
        <v>0</v>
      </c>
      <c r="J8975" s="5">
        <v>0</v>
      </c>
      <c r="K8975" s="17">
        <v>1</v>
      </c>
      <c r="L8975" s="52">
        <f t="shared" si="983"/>
        <v>0</v>
      </c>
      <c r="M8975" s="5">
        <v>0</v>
      </c>
      <c r="N8975" s="5">
        <v>12.9333333333333</v>
      </c>
      <c r="O8975" s="96">
        <v>638.62</v>
      </c>
      <c r="P8975" s="5">
        <v>4</v>
      </c>
      <c r="Q8975" s="99">
        <v>0</v>
      </c>
      <c r="R8975" s="99">
        <v>25.837</v>
      </c>
      <c r="S8975" s="99">
        <v>16.005000000000003</v>
      </c>
      <c r="T8975" s="30">
        <f t="shared" si="980"/>
        <v>186.80833333333271</v>
      </c>
      <c r="U8975" s="21">
        <f t="shared" si="984"/>
        <v>0</v>
      </c>
      <c r="V8975" s="21">
        <f t="shared" si="985"/>
        <v>-5.601750000000001E-5</v>
      </c>
      <c r="W8975" s="21">
        <f t="shared" si="986"/>
        <v>0</v>
      </c>
    </row>
    <row r="8976" spans="1:23">
      <c r="A8976" s="2">
        <f t="shared" si="981"/>
        <v>45627</v>
      </c>
      <c r="B8976" s="3">
        <f t="shared" si="982"/>
        <v>45630</v>
      </c>
      <c r="C8976" s="7">
        <v>45630.958333333336</v>
      </c>
      <c r="D8976" s="7">
        <v>45630.958333333336</v>
      </c>
      <c r="E8976" s="5">
        <v>47.6666666666666</v>
      </c>
      <c r="F8976" s="5">
        <v>3144.3916666666601</v>
      </c>
      <c r="G8976" s="5">
        <v>3751.4166666666601</v>
      </c>
      <c r="H8976" s="34" cm="1">
        <f t="array" ref="H8976">SUMPRODUCT(('ESB Networks Summary'!$C$5:$C$17384=Data!D8976)*('ESB Networks Summary'!$E$5:$E$17384))*1000*2-SUMPRODUCT(('ESB Networks Summary'!$C$5:$C$17384=Data!D8976)*('ESB Networks Summary'!$F$5:$F$17384))*1000*2</f>
        <v>3746</v>
      </c>
      <c r="I8976" s="5">
        <v>0</v>
      </c>
      <c r="J8976" s="5">
        <v>0</v>
      </c>
      <c r="K8976" s="17">
        <v>1</v>
      </c>
      <c r="L8976" s="52">
        <f t="shared" si="983"/>
        <v>0</v>
      </c>
      <c r="M8976" s="5">
        <v>0</v>
      </c>
      <c r="N8976" s="5">
        <v>43.066666666666599</v>
      </c>
      <c r="O8976" s="96">
        <v>529.62</v>
      </c>
      <c r="P8976" s="5">
        <v>4.0999999999999996</v>
      </c>
      <c r="Q8976" s="99">
        <v>0</v>
      </c>
      <c r="R8976" s="99">
        <v>17.425000000000001</v>
      </c>
      <c r="S8976" s="99">
        <v>13.36</v>
      </c>
      <c r="T8976" s="30">
        <f t="shared" si="980"/>
        <v>568.05833333333339</v>
      </c>
      <c r="U8976" s="21">
        <f t="shared" si="984"/>
        <v>0.3268421770833328</v>
      </c>
      <c r="V8976" s="21">
        <f t="shared" si="985"/>
        <v>0</v>
      </c>
      <c r="W8976" s="21">
        <f t="shared" si="986"/>
        <v>0</v>
      </c>
    </row>
    <row r="8977" spans="1:23">
      <c r="A8977" s="2">
        <f t="shared" si="981"/>
        <v>45627</v>
      </c>
      <c r="B8977" s="3">
        <f t="shared" si="982"/>
        <v>45630</v>
      </c>
      <c r="C8977" s="7">
        <v>45630.979166666664</v>
      </c>
      <c r="D8977" s="7">
        <v>45630.979166666664</v>
      </c>
      <c r="E8977" s="5">
        <v>55.199999999999903</v>
      </c>
      <c r="F8977" s="5">
        <v>3462.13333333333</v>
      </c>
      <c r="G8977" s="5">
        <v>3947.9666666666599</v>
      </c>
      <c r="H8977" s="34" cm="1">
        <f t="array" ref="H8977">SUMPRODUCT(('ESB Networks Summary'!$C$5:$C$17384=Data!D8977)*('ESB Networks Summary'!$E$5:$E$17384))*1000*2-SUMPRODUCT(('ESB Networks Summary'!$C$5:$C$17384=Data!D8977)*('ESB Networks Summary'!$F$5:$F$17384))*1000*2</f>
        <v>3978</v>
      </c>
      <c r="I8977" s="5">
        <v>0</v>
      </c>
      <c r="J8977" s="5">
        <v>0</v>
      </c>
      <c r="K8977" s="17">
        <v>1</v>
      </c>
      <c r="L8977" s="52">
        <f t="shared" si="983"/>
        <v>0</v>
      </c>
      <c r="M8977" s="5">
        <v>0</v>
      </c>
      <c r="N8977" s="5">
        <v>0</v>
      </c>
      <c r="O8977" s="96">
        <v>529.62</v>
      </c>
      <c r="P8977" s="5">
        <v>6.1</v>
      </c>
      <c r="Q8977" s="99">
        <v>0</v>
      </c>
      <c r="R8977" s="99">
        <v>17.425000000000001</v>
      </c>
      <c r="S8977" s="99">
        <v>13.36</v>
      </c>
      <c r="T8977" s="30">
        <f t="shared" si="980"/>
        <v>491.93333333332976</v>
      </c>
      <c r="U8977" s="21">
        <f t="shared" si="984"/>
        <v>0.34396659583333272</v>
      </c>
      <c r="V8977" s="21">
        <f t="shared" si="985"/>
        <v>0</v>
      </c>
      <c r="W8977" s="21">
        <f t="shared" si="986"/>
        <v>0</v>
      </c>
    </row>
    <row r="8978" spans="1:23">
      <c r="A8978" s="2">
        <f t="shared" si="981"/>
        <v>45627</v>
      </c>
      <c r="B8978" s="3">
        <f t="shared" si="982"/>
        <v>45631</v>
      </c>
      <c r="C8978" s="7">
        <v>45631</v>
      </c>
      <c r="D8978" s="7">
        <v>45631</v>
      </c>
      <c r="E8978" s="5">
        <v>62.866666666666603</v>
      </c>
      <c r="F8978" s="5">
        <v>3486.2666666666601</v>
      </c>
      <c r="G8978" s="5">
        <v>3961.7</v>
      </c>
      <c r="H8978" s="34" cm="1">
        <f t="array" ref="H8978">SUMPRODUCT(('ESB Networks Summary'!$C$5:$C$17384=Data!D8978)*('ESB Networks Summary'!$E$5:$E$17384))*1000*2-SUMPRODUCT(('ESB Networks Summary'!$C$5:$C$17384=Data!D8978)*('ESB Networks Summary'!$F$5:$F$17384))*1000*2</f>
        <v>3994</v>
      </c>
      <c r="I8978" s="5">
        <v>0</v>
      </c>
      <c r="J8978" s="5">
        <v>0</v>
      </c>
      <c r="K8978" s="17">
        <v>1</v>
      </c>
      <c r="L8978" s="52">
        <f t="shared" si="983"/>
        <v>0</v>
      </c>
      <c r="M8978" s="5">
        <v>0</v>
      </c>
      <c r="N8978" s="5">
        <v>0</v>
      </c>
      <c r="O8978" s="96">
        <v>100.68</v>
      </c>
      <c r="P8978" s="5">
        <v>6</v>
      </c>
      <c r="Q8978" s="99">
        <v>0</v>
      </c>
      <c r="R8978" s="99">
        <v>16.702000000000002</v>
      </c>
      <c r="S8978" s="99">
        <v>12.637</v>
      </c>
      <c r="T8978" s="30">
        <f t="shared" si="980"/>
        <v>481.43333333333976</v>
      </c>
      <c r="U8978" s="21">
        <f t="shared" si="984"/>
        <v>0.330841567</v>
      </c>
      <c r="V8978" s="21">
        <f t="shared" si="985"/>
        <v>0</v>
      </c>
      <c r="W8978" s="21">
        <f t="shared" si="986"/>
        <v>0</v>
      </c>
    </row>
    <row r="8979" spans="1:23">
      <c r="A8979" s="2">
        <f t="shared" si="981"/>
        <v>45627</v>
      </c>
      <c r="B8979" s="3">
        <f t="shared" si="982"/>
        <v>45631</v>
      </c>
      <c r="C8979" s="7">
        <v>45631.020833333336</v>
      </c>
      <c r="D8979" s="7">
        <v>45631.020833333336</v>
      </c>
      <c r="E8979" s="5">
        <v>70.633333333333297</v>
      </c>
      <c r="F8979" s="5">
        <v>3512.2999999999902</v>
      </c>
      <c r="G8979" s="5">
        <v>3997.0666666666598</v>
      </c>
      <c r="H8979" s="34" cm="1">
        <f t="array" ref="H8979">SUMPRODUCT(('ESB Networks Summary'!$C$5:$C$17384=Data!D8979)*('ESB Networks Summary'!$E$5:$E$17384))*1000*2-SUMPRODUCT(('ESB Networks Summary'!$C$5:$C$17384=Data!D8979)*('ESB Networks Summary'!$F$5:$F$17384))*1000*2</f>
        <v>4026</v>
      </c>
      <c r="I8979" s="5">
        <v>0</v>
      </c>
      <c r="J8979" s="5">
        <v>0</v>
      </c>
      <c r="K8979" s="17">
        <v>1</v>
      </c>
      <c r="L8979" s="52">
        <f t="shared" si="983"/>
        <v>0</v>
      </c>
      <c r="M8979" s="5">
        <v>0</v>
      </c>
      <c r="N8979" s="5">
        <v>0</v>
      </c>
      <c r="O8979" s="96">
        <v>100.68</v>
      </c>
      <c r="P8979" s="5">
        <v>6</v>
      </c>
      <c r="Q8979" s="99">
        <v>0</v>
      </c>
      <c r="R8979" s="99">
        <v>16.702000000000002</v>
      </c>
      <c r="S8979" s="99">
        <v>12.637</v>
      </c>
      <c r="T8979" s="30">
        <f t="shared" si="980"/>
        <v>490.76666666666961</v>
      </c>
      <c r="U8979" s="21">
        <f t="shared" si="984"/>
        <v>0.33379503733333282</v>
      </c>
      <c r="V8979" s="21">
        <f t="shared" si="985"/>
        <v>0</v>
      </c>
      <c r="W8979" s="21">
        <f t="shared" si="986"/>
        <v>0</v>
      </c>
    </row>
    <row r="8980" spans="1:23">
      <c r="A8980" s="2">
        <f t="shared" si="981"/>
        <v>45627</v>
      </c>
      <c r="B8980" s="3">
        <f t="shared" si="982"/>
        <v>45631</v>
      </c>
      <c r="C8980" s="7">
        <v>45631.041666666664</v>
      </c>
      <c r="D8980" s="7">
        <v>45631.041666666664</v>
      </c>
      <c r="E8980" s="5">
        <v>78.399999999999906</v>
      </c>
      <c r="F8980" s="5">
        <v>3522.9166666666601</v>
      </c>
      <c r="G8980" s="5">
        <v>3987.25</v>
      </c>
      <c r="H8980" s="34" cm="1">
        <f t="array" ref="H8980">SUMPRODUCT(('ESB Networks Summary'!$C$5:$C$17384=Data!D8980)*('ESB Networks Summary'!$E$5:$E$17384))*1000*2-SUMPRODUCT(('ESB Networks Summary'!$C$5:$C$17384=Data!D8980)*('ESB Networks Summary'!$F$5:$F$17384))*1000*2</f>
        <v>4016</v>
      </c>
      <c r="I8980" s="5">
        <v>0</v>
      </c>
      <c r="J8980" s="5">
        <v>0</v>
      </c>
      <c r="K8980" s="17">
        <v>1</v>
      </c>
      <c r="L8980" s="52">
        <f t="shared" si="983"/>
        <v>0</v>
      </c>
      <c r="M8980" s="5">
        <v>0</v>
      </c>
      <c r="N8980" s="5">
        <v>0</v>
      </c>
      <c r="O8980" s="96">
        <v>68.72</v>
      </c>
      <c r="P8980" s="5">
        <v>5</v>
      </c>
      <c r="Q8980" s="99">
        <v>0</v>
      </c>
      <c r="R8980" s="99">
        <v>16.425000000000001</v>
      </c>
      <c r="S8980" s="99">
        <v>12.36</v>
      </c>
      <c r="T8980" s="30">
        <f t="shared" si="980"/>
        <v>469.33333333333985</v>
      </c>
      <c r="U8980" s="21">
        <f t="shared" si="984"/>
        <v>0.32745290625000001</v>
      </c>
      <c r="V8980" s="21">
        <f t="shared" si="985"/>
        <v>0</v>
      </c>
      <c r="W8980" s="21">
        <f t="shared" si="986"/>
        <v>0</v>
      </c>
    </row>
    <row r="8981" spans="1:23">
      <c r="A8981" s="2">
        <f t="shared" si="981"/>
        <v>45627</v>
      </c>
      <c r="B8981" s="3">
        <f t="shared" si="982"/>
        <v>45631</v>
      </c>
      <c r="C8981" s="7">
        <v>45631.0625</v>
      </c>
      <c r="D8981" s="7">
        <v>45631.0625</v>
      </c>
      <c r="E8981" s="5">
        <v>85.125</v>
      </c>
      <c r="F8981" s="5">
        <v>3531.1416666666601</v>
      </c>
      <c r="G8981" s="5">
        <v>4014.8083333333302</v>
      </c>
      <c r="H8981" s="34" cm="1">
        <f t="array" ref="H8981">SUMPRODUCT(('ESB Networks Summary'!$C$5:$C$17384=Data!D8981)*('ESB Networks Summary'!$E$5:$E$17384))*1000*2-SUMPRODUCT(('ESB Networks Summary'!$C$5:$C$17384=Data!D8981)*('ESB Networks Summary'!$F$5:$F$17384))*1000*2</f>
        <v>4043.9999999999995</v>
      </c>
      <c r="I8981" s="5">
        <v>0</v>
      </c>
      <c r="J8981" s="5">
        <v>0</v>
      </c>
      <c r="K8981" s="17">
        <v>1</v>
      </c>
      <c r="L8981" s="52">
        <f t="shared" si="983"/>
        <v>0</v>
      </c>
      <c r="M8981" s="5">
        <v>0</v>
      </c>
      <c r="N8981" s="5">
        <v>0</v>
      </c>
      <c r="O8981" s="96">
        <v>68.72</v>
      </c>
      <c r="P8981" s="5">
        <v>5</v>
      </c>
      <c r="Q8981" s="99">
        <v>0</v>
      </c>
      <c r="R8981" s="99">
        <v>16.425000000000001</v>
      </c>
      <c r="S8981" s="99">
        <v>12.36</v>
      </c>
      <c r="T8981" s="30">
        <f t="shared" si="980"/>
        <v>488.66666666667015</v>
      </c>
      <c r="U8981" s="21">
        <f t="shared" si="984"/>
        <v>0.32971613437499975</v>
      </c>
      <c r="V8981" s="21">
        <f t="shared" si="985"/>
        <v>0</v>
      </c>
      <c r="W8981" s="21">
        <f t="shared" si="986"/>
        <v>0</v>
      </c>
    </row>
    <row r="8982" spans="1:23">
      <c r="A8982" s="2">
        <f t="shared" si="981"/>
        <v>45627</v>
      </c>
      <c r="B8982" s="3">
        <f t="shared" si="982"/>
        <v>45631</v>
      </c>
      <c r="C8982" s="7">
        <v>45631.083333333336</v>
      </c>
      <c r="D8982" s="7">
        <v>45631.083333333336</v>
      </c>
      <c r="E8982" s="5">
        <v>90.066666666666606</v>
      </c>
      <c r="F8982" s="5">
        <v>3552.4</v>
      </c>
      <c r="G8982" s="5">
        <v>4025.8333333333298</v>
      </c>
      <c r="H8982" s="34" cm="1">
        <f t="array" ref="H8982">SUMPRODUCT(('ESB Networks Summary'!$C$5:$C$17384=Data!D8982)*('ESB Networks Summary'!$E$5:$E$17384))*1000*2-SUMPRODUCT(('ESB Networks Summary'!$C$5:$C$17384=Data!D8982)*('ESB Networks Summary'!$F$5:$F$17384))*1000*2</f>
        <v>4058</v>
      </c>
      <c r="I8982" s="5">
        <v>0</v>
      </c>
      <c r="J8982" s="5">
        <v>0</v>
      </c>
      <c r="K8982" s="17">
        <v>1</v>
      </c>
      <c r="L8982" s="52">
        <f t="shared" si="983"/>
        <v>0</v>
      </c>
      <c r="M8982" s="5">
        <v>0</v>
      </c>
      <c r="N8982" s="5">
        <v>0</v>
      </c>
      <c r="O8982" s="96">
        <v>37.58</v>
      </c>
      <c r="P8982" s="5">
        <v>4.5666666666666602</v>
      </c>
      <c r="Q8982" s="99">
        <v>0</v>
      </c>
      <c r="R8982" s="99">
        <v>16.425000000000001</v>
      </c>
      <c r="S8982" s="99">
        <v>12.36</v>
      </c>
      <c r="T8982" s="30">
        <f t="shared" si="980"/>
        <v>477.99999999999636</v>
      </c>
      <c r="U8982" s="21">
        <f t="shared" si="984"/>
        <v>0.3306215624999998</v>
      </c>
      <c r="V8982" s="21">
        <f t="shared" si="985"/>
        <v>0</v>
      </c>
      <c r="W8982" s="21">
        <f t="shared" si="986"/>
        <v>0</v>
      </c>
    </row>
    <row r="8983" spans="1:23">
      <c r="A8983" s="2">
        <f t="shared" si="981"/>
        <v>45627</v>
      </c>
      <c r="B8983" s="3">
        <f t="shared" si="982"/>
        <v>45631</v>
      </c>
      <c r="C8983" s="7">
        <v>45631.104166666664</v>
      </c>
      <c r="D8983" s="7">
        <v>45631.104166666664</v>
      </c>
      <c r="E8983" s="5">
        <v>99.1666666666666</v>
      </c>
      <c r="F8983" s="5">
        <v>822.9</v>
      </c>
      <c r="G8983" s="5">
        <v>971.33333333333303</v>
      </c>
      <c r="H8983" s="34" cm="1">
        <f t="array" ref="H8983">SUMPRODUCT(('ESB Networks Summary'!$C$5:$C$17384=Data!D8983)*('ESB Networks Summary'!$E$5:$E$17384))*1000*2-SUMPRODUCT(('ESB Networks Summary'!$C$5:$C$17384=Data!D8983)*('ESB Networks Summary'!$F$5:$F$17384))*1000*2</f>
        <v>934</v>
      </c>
      <c r="I8983" s="5">
        <v>0</v>
      </c>
      <c r="J8983" s="5">
        <v>0</v>
      </c>
      <c r="K8983" s="17">
        <v>1</v>
      </c>
      <c r="L8983" s="52">
        <f t="shared" si="983"/>
        <v>0</v>
      </c>
      <c r="M8983" s="5">
        <v>0</v>
      </c>
      <c r="N8983" s="5">
        <v>7.5666666666666602</v>
      </c>
      <c r="O8983" s="96">
        <v>37.58</v>
      </c>
      <c r="P8983" s="5">
        <v>4.36666666666666</v>
      </c>
      <c r="Q8983" s="99">
        <v>0</v>
      </c>
      <c r="R8983" s="99">
        <v>16.425000000000001</v>
      </c>
      <c r="S8983" s="99">
        <v>12.36</v>
      </c>
      <c r="T8983" s="30">
        <f t="shared" si="980"/>
        <v>145.23333333333312</v>
      </c>
      <c r="U8983" s="21">
        <f t="shared" si="984"/>
        <v>7.9770749999999988E-2</v>
      </c>
      <c r="V8983" s="21">
        <f t="shared" si="985"/>
        <v>0</v>
      </c>
      <c r="W8983" s="21">
        <f t="shared" si="986"/>
        <v>0</v>
      </c>
    </row>
    <row r="8984" spans="1:23">
      <c r="A8984" s="2">
        <f t="shared" si="981"/>
        <v>45627</v>
      </c>
      <c r="B8984" s="3">
        <f t="shared" si="982"/>
        <v>45631</v>
      </c>
      <c r="C8984" s="7">
        <v>45631.125</v>
      </c>
      <c r="D8984" s="7">
        <v>45631.125</v>
      </c>
      <c r="E8984" s="5">
        <v>100</v>
      </c>
      <c r="F8984" s="5">
        <v>-9.3333333333333304</v>
      </c>
      <c r="G8984" s="5">
        <v>153.166666666666</v>
      </c>
      <c r="H8984" s="34" cm="1">
        <f t="array" ref="H8984">SUMPRODUCT(('ESB Networks Summary'!$C$5:$C$17384=Data!D8984)*('ESB Networks Summary'!$E$5:$E$17384))*1000*2-SUMPRODUCT(('ESB Networks Summary'!$C$5:$C$17384=Data!D8984)*('ESB Networks Summary'!$F$5:$F$17384))*1000*2</f>
        <v>156</v>
      </c>
      <c r="I8984" s="5">
        <v>0</v>
      </c>
      <c r="J8984" s="5">
        <v>0</v>
      </c>
      <c r="K8984" s="17">
        <v>1</v>
      </c>
      <c r="L8984" s="52">
        <f t="shared" si="983"/>
        <v>0</v>
      </c>
      <c r="M8984" s="5">
        <v>0</v>
      </c>
      <c r="N8984" s="5">
        <v>33.433333333333302</v>
      </c>
      <c r="O8984" s="96">
        <v>39.979999999999997</v>
      </c>
      <c r="P8984" s="5">
        <v>4</v>
      </c>
      <c r="Q8984" s="99">
        <v>0</v>
      </c>
      <c r="R8984" s="99">
        <v>16.478999999999999</v>
      </c>
      <c r="S8984" s="99">
        <v>12.414</v>
      </c>
      <c r="T8984" s="30">
        <f t="shared" si="980"/>
        <v>133.06666666666604</v>
      </c>
      <c r="U8984" s="21">
        <f t="shared" si="984"/>
        <v>1.2620167499999946E-2</v>
      </c>
      <c r="V8984" s="21">
        <f t="shared" si="985"/>
        <v>0</v>
      </c>
      <c r="W8984" s="21">
        <f t="shared" si="986"/>
        <v>0</v>
      </c>
    </row>
    <row r="8985" spans="1:23">
      <c r="A8985" s="2">
        <f t="shared" si="981"/>
        <v>45627</v>
      </c>
      <c r="B8985" s="3">
        <f t="shared" si="982"/>
        <v>45631</v>
      </c>
      <c r="C8985" s="7">
        <v>45631.145833333336</v>
      </c>
      <c r="D8985" s="7">
        <v>45631.145833333336</v>
      </c>
      <c r="E8985" s="5">
        <v>100</v>
      </c>
      <c r="F8985" s="5">
        <v>-5</v>
      </c>
      <c r="G8985" s="5">
        <v>143.5</v>
      </c>
      <c r="H8985" s="34" cm="1">
        <f t="array" ref="H8985">SUMPRODUCT(('ESB Networks Summary'!$C$5:$C$17384=Data!D8985)*('ESB Networks Summary'!$E$5:$E$17384))*1000*2-SUMPRODUCT(('ESB Networks Summary'!$C$5:$C$17384=Data!D8985)*('ESB Networks Summary'!$F$5:$F$17384))*1000*2</f>
        <v>150</v>
      </c>
      <c r="I8985" s="5">
        <v>0</v>
      </c>
      <c r="J8985" s="5">
        <v>0</v>
      </c>
      <c r="K8985" s="17">
        <v>1</v>
      </c>
      <c r="L8985" s="52">
        <f t="shared" si="983"/>
        <v>0</v>
      </c>
      <c r="M8985" s="5">
        <v>0</v>
      </c>
      <c r="N8985" s="5">
        <v>7.0666666666666602</v>
      </c>
      <c r="O8985" s="96">
        <v>39.979999999999997</v>
      </c>
      <c r="P8985" s="5">
        <v>4</v>
      </c>
      <c r="Q8985" s="99">
        <v>0</v>
      </c>
      <c r="R8985" s="99">
        <v>16.478999999999999</v>
      </c>
      <c r="S8985" s="99">
        <v>12.414</v>
      </c>
      <c r="T8985" s="30">
        <f t="shared" si="980"/>
        <v>145.43333333333334</v>
      </c>
      <c r="U8985" s="21">
        <f t="shared" si="984"/>
        <v>1.1823682499999998E-2</v>
      </c>
      <c r="V8985" s="21">
        <f t="shared" si="985"/>
        <v>0</v>
      </c>
      <c r="W8985" s="21">
        <f t="shared" si="986"/>
        <v>0</v>
      </c>
    </row>
    <row r="8986" spans="1:23">
      <c r="A8986" s="2">
        <f t="shared" si="981"/>
        <v>45627</v>
      </c>
      <c r="B8986" s="3">
        <f t="shared" si="982"/>
        <v>45631</v>
      </c>
      <c r="C8986" s="7">
        <v>45631.166666666664</v>
      </c>
      <c r="D8986" s="7">
        <v>45631.166666666664</v>
      </c>
      <c r="E8986" s="5">
        <v>100</v>
      </c>
      <c r="F8986" s="5">
        <v>-5</v>
      </c>
      <c r="G8986" s="5">
        <v>161.86666666666599</v>
      </c>
      <c r="H8986" s="34" cm="1">
        <f t="array" ref="H8986">SUMPRODUCT(('ESB Networks Summary'!$C$5:$C$17384=Data!D8986)*('ESB Networks Summary'!$E$5:$E$17384))*1000*2-SUMPRODUCT(('ESB Networks Summary'!$C$5:$C$17384=Data!D8986)*('ESB Networks Summary'!$F$5:$F$17384))*1000*2</f>
        <v>178</v>
      </c>
      <c r="I8986" s="5">
        <v>0</v>
      </c>
      <c r="J8986" s="5">
        <v>0</v>
      </c>
      <c r="K8986" s="17">
        <v>1</v>
      </c>
      <c r="L8986" s="52">
        <f t="shared" si="983"/>
        <v>0</v>
      </c>
      <c r="M8986" s="5">
        <v>0</v>
      </c>
      <c r="N8986" s="5">
        <v>50.966666666666598</v>
      </c>
      <c r="O8986" s="96">
        <v>44.94</v>
      </c>
      <c r="P8986" s="5">
        <v>4</v>
      </c>
      <c r="Q8986" s="99">
        <v>0</v>
      </c>
      <c r="R8986" s="99">
        <v>16.658000000000001</v>
      </c>
      <c r="S8986" s="99">
        <v>12.593</v>
      </c>
      <c r="T8986" s="30">
        <f t="shared" si="980"/>
        <v>119.89999999999939</v>
      </c>
      <c r="U8986" s="21">
        <f t="shared" si="984"/>
        <v>1.348187466666661E-2</v>
      </c>
      <c r="V8986" s="21">
        <f t="shared" si="985"/>
        <v>0</v>
      </c>
      <c r="W8986" s="21">
        <f t="shared" si="986"/>
        <v>0</v>
      </c>
    </row>
    <row r="8987" spans="1:23">
      <c r="A8987" s="2">
        <f t="shared" si="981"/>
        <v>45627</v>
      </c>
      <c r="B8987" s="3">
        <f t="shared" si="982"/>
        <v>45631</v>
      </c>
      <c r="C8987" s="7">
        <v>45631.1875</v>
      </c>
      <c r="D8987" s="7">
        <v>45631.1875</v>
      </c>
      <c r="E8987" s="5">
        <v>100</v>
      </c>
      <c r="F8987" s="5">
        <v>-87.466666666666598</v>
      </c>
      <c r="G8987" s="5">
        <v>146.933333333333</v>
      </c>
      <c r="H8987" s="34" cm="1">
        <f t="array" ref="H8987">SUMPRODUCT(('ESB Networks Summary'!$C$5:$C$17384=Data!D8987)*('ESB Networks Summary'!$E$5:$E$17384))*1000*2-SUMPRODUCT(('ESB Networks Summary'!$C$5:$C$17384=Data!D8987)*('ESB Networks Summary'!$F$5:$F$17384))*1000*2</f>
        <v>158</v>
      </c>
      <c r="I8987" s="5">
        <v>0</v>
      </c>
      <c r="J8987" s="5">
        <v>0</v>
      </c>
      <c r="K8987" s="17">
        <v>1</v>
      </c>
      <c r="L8987" s="52">
        <f t="shared" si="983"/>
        <v>0</v>
      </c>
      <c r="M8987" s="5">
        <v>0</v>
      </c>
      <c r="N8987" s="5">
        <v>126.5</v>
      </c>
      <c r="O8987" s="96">
        <v>44.94</v>
      </c>
      <c r="P8987" s="5">
        <v>4</v>
      </c>
      <c r="Q8987" s="99">
        <v>0</v>
      </c>
      <c r="R8987" s="99">
        <v>16.658000000000001</v>
      </c>
      <c r="S8987" s="99">
        <v>12.593</v>
      </c>
      <c r="T8987" s="30">
        <f t="shared" si="980"/>
        <v>111.89999999999959</v>
      </c>
      <c r="U8987" s="21">
        <f t="shared" si="984"/>
        <v>1.2238077333333305E-2</v>
      </c>
      <c r="V8987" s="21">
        <f t="shared" si="985"/>
        <v>0</v>
      </c>
      <c r="W8987" s="21">
        <f t="shared" si="986"/>
        <v>0</v>
      </c>
    </row>
    <row r="8988" spans="1:23">
      <c r="A8988" s="2">
        <f t="shared" si="981"/>
        <v>45627</v>
      </c>
      <c r="B8988" s="3">
        <f t="shared" si="982"/>
        <v>45631</v>
      </c>
      <c r="C8988" s="7">
        <v>45631.208333333336</v>
      </c>
      <c r="D8988" s="7">
        <v>45631.208333333336</v>
      </c>
      <c r="E8988" s="5">
        <v>99.266666666666595</v>
      </c>
      <c r="F8988" s="5">
        <v>-192.833333333333</v>
      </c>
      <c r="G8988" s="5">
        <v>16.933333333333302</v>
      </c>
      <c r="H8988" s="34" cm="1">
        <f t="array" ref="H8988">SUMPRODUCT(('ESB Networks Summary'!$C$5:$C$17384=Data!D8988)*('ESB Networks Summary'!$E$5:$E$17384))*1000*2-SUMPRODUCT(('ESB Networks Summary'!$C$5:$C$17384=Data!D8988)*('ESB Networks Summary'!$F$5:$F$17384))*1000*2</f>
        <v>2</v>
      </c>
      <c r="I8988" s="5">
        <v>0</v>
      </c>
      <c r="J8988" s="5">
        <v>0</v>
      </c>
      <c r="K8988" s="17">
        <v>1</v>
      </c>
      <c r="L8988" s="52">
        <f t="shared" si="983"/>
        <v>0</v>
      </c>
      <c r="M8988" s="5">
        <v>0</v>
      </c>
      <c r="N8988" s="5">
        <v>40.866666666666603</v>
      </c>
      <c r="O8988" s="96">
        <v>1657.98</v>
      </c>
      <c r="P8988" s="5">
        <v>4</v>
      </c>
      <c r="Q8988" s="99">
        <v>0</v>
      </c>
      <c r="R8988" s="99">
        <v>18.234000000000002</v>
      </c>
      <c r="S8988" s="99">
        <v>14.169</v>
      </c>
      <c r="T8988" s="30">
        <f t="shared" si="980"/>
        <v>172.89999999999969</v>
      </c>
      <c r="U8988" s="21">
        <f t="shared" si="984"/>
        <v>1.5438119999999973E-3</v>
      </c>
      <c r="V8988" s="21">
        <f t="shared" si="985"/>
        <v>0</v>
      </c>
      <c r="W8988" s="21">
        <f t="shared" si="986"/>
        <v>0</v>
      </c>
    </row>
    <row r="8989" spans="1:23">
      <c r="A8989" s="2">
        <f t="shared" si="981"/>
        <v>45627</v>
      </c>
      <c r="B8989" s="3">
        <f t="shared" si="982"/>
        <v>45631</v>
      </c>
      <c r="C8989" s="7">
        <v>45631.229166666664</v>
      </c>
      <c r="D8989" s="7">
        <v>45631.229166666664</v>
      </c>
      <c r="E8989" s="5">
        <v>94.633333333333297</v>
      </c>
      <c r="F8989" s="5">
        <v>-3915</v>
      </c>
      <c r="G8989" s="5">
        <v>0.16666666666666599</v>
      </c>
      <c r="H8989" s="34" cm="1">
        <f t="array" ref="H8989">SUMPRODUCT(('ESB Networks Summary'!$C$5:$C$17384=Data!D8989)*('ESB Networks Summary'!$E$5:$E$17384))*1000*2-SUMPRODUCT(('ESB Networks Summary'!$C$5:$C$17384=Data!D8989)*('ESB Networks Summary'!$F$5:$F$17384))*1000*2</f>
        <v>18</v>
      </c>
      <c r="I8989" s="5">
        <v>3464.8333333333298</v>
      </c>
      <c r="J8989" s="5">
        <v>0</v>
      </c>
      <c r="K8989" s="17">
        <v>1</v>
      </c>
      <c r="L8989" s="52">
        <f t="shared" si="983"/>
        <v>0</v>
      </c>
      <c r="M8989" s="5">
        <v>0</v>
      </c>
      <c r="N8989" s="5">
        <v>3570</v>
      </c>
      <c r="O8989" s="96">
        <v>1657.98</v>
      </c>
      <c r="P8989" s="5">
        <v>3.6666666666666599</v>
      </c>
      <c r="Q8989" s="99">
        <v>0</v>
      </c>
      <c r="R8989" s="99">
        <v>18.234000000000002</v>
      </c>
      <c r="S8989" s="99">
        <v>14.169</v>
      </c>
      <c r="T8989" s="30">
        <f t="shared" si="980"/>
        <v>348.83333333333348</v>
      </c>
      <c r="U8989" s="21">
        <f t="shared" si="984"/>
        <v>1.519499999999994E-5</v>
      </c>
      <c r="V8989" s="21">
        <f t="shared" si="985"/>
        <v>0</v>
      </c>
      <c r="W8989" s="21">
        <f t="shared" si="986"/>
        <v>0</v>
      </c>
    </row>
    <row r="8990" spans="1:23">
      <c r="A8990" s="2">
        <f t="shared" si="981"/>
        <v>45627</v>
      </c>
      <c r="B8990" s="3">
        <f t="shared" si="982"/>
        <v>45631</v>
      </c>
      <c r="C8990" s="7">
        <v>45631.25</v>
      </c>
      <c r="D8990" s="7">
        <v>45631.25</v>
      </c>
      <c r="E8990" s="5">
        <v>86.1666666666666</v>
      </c>
      <c r="F8990" s="5">
        <v>-1971.2333333333299</v>
      </c>
      <c r="G8990" s="5">
        <v>-2.0666666666666602</v>
      </c>
      <c r="H8990" s="34" cm="1">
        <f t="array" ref="H8990">SUMPRODUCT(('ESB Networks Summary'!$C$5:$C$17384=Data!D8990)*('ESB Networks Summary'!$E$5:$E$17384))*1000*2-SUMPRODUCT(('ESB Networks Summary'!$C$5:$C$17384=Data!D8990)*('ESB Networks Summary'!$F$5:$F$17384))*1000*2</f>
        <v>4</v>
      </c>
      <c r="I8990" s="5">
        <v>1596.8</v>
      </c>
      <c r="J8990" s="5">
        <v>0</v>
      </c>
      <c r="K8990" s="17">
        <v>1</v>
      </c>
      <c r="L8990" s="52">
        <f t="shared" si="983"/>
        <v>0</v>
      </c>
      <c r="M8990" s="5">
        <v>0</v>
      </c>
      <c r="N8990" s="5">
        <v>1736.8999999999901</v>
      </c>
      <c r="O8990" s="96">
        <v>1043.95</v>
      </c>
      <c r="P8990" s="5">
        <v>4</v>
      </c>
      <c r="Q8990" s="99">
        <v>0</v>
      </c>
      <c r="R8990" s="99">
        <v>21.669999999999998</v>
      </c>
      <c r="S8990" s="99">
        <v>17.605</v>
      </c>
      <c r="T8990" s="30">
        <f t="shared" si="980"/>
        <v>236.26666666667325</v>
      </c>
      <c r="U8990" s="21">
        <f t="shared" si="984"/>
        <v>0</v>
      </c>
      <c r="V8990" s="21">
        <f t="shared" si="985"/>
        <v>-1.8191833333333279E-4</v>
      </c>
      <c r="W8990" s="21">
        <f t="shared" si="986"/>
        <v>0</v>
      </c>
    </row>
    <row r="8991" spans="1:23">
      <c r="A8991" s="2">
        <f t="shared" si="981"/>
        <v>45627</v>
      </c>
      <c r="B8991" s="3">
        <f t="shared" si="982"/>
        <v>45631</v>
      </c>
      <c r="C8991" s="7">
        <v>45631.270833333336</v>
      </c>
      <c r="D8991" s="7">
        <v>45631.270833333336</v>
      </c>
      <c r="E8991" s="5">
        <v>84.033333333333303</v>
      </c>
      <c r="F8991" s="5">
        <v>-481.2</v>
      </c>
      <c r="G8991" s="5">
        <v>-10.4</v>
      </c>
      <c r="H8991" s="34" cm="1">
        <f t="array" ref="H8991">SUMPRODUCT(('ESB Networks Summary'!$C$5:$C$17384=Data!D8991)*('ESB Networks Summary'!$E$5:$E$17384))*1000*2-SUMPRODUCT(('ESB Networks Summary'!$C$5:$C$17384=Data!D8991)*('ESB Networks Summary'!$F$5:$F$17384))*1000*2</f>
        <v>8</v>
      </c>
      <c r="I8991" s="5">
        <v>458.166666666666</v>
      </c>
      <c r="J8991" s="5">
        <v>0</v>
      </c>
      <c r="K8991" s="17">
        <v>1</v>
      </c>
      <c r="L8991" s="52">
        <f t="shared" si="983"/>
        <v>0</v>
      </c>
      <c r="M8991" s="5">
        <v>0</v>
      </c>
      <c r="N8991" s="5">
        <v>383.53333333333302</v>
      </c>
      <c r="O8991" s="96">
        <v>1043.95</v>
      </c>
      <c r="P8991" s="5">
        <v>4</v>
      </c>
      <c r="Q8991" s="99">
        <v>0</v>
      </c>
      <c r="R8991" s="99">
        <v>21.669999999999998</v>
      </c>
      <c r="S8991" s="99">
        <v>17.605</v>
      </c>
      <c r="T8991" s="30">
        <f t="shared" si="980"/>
        <v>91.266666666666993</v>
      </c>
      <c r="U8991" s="21">
        <f t="shared" si="984"/>
        <v>0</v>
      </c>
      <c r="V8991" s="21">
        <f t="shared" si="985"/>
        <v>-9.1545999999999999E-4</v>
      </c>
      <c r="W8991" s="21">
        <f t="shared" si="986"/>
        <v>0</v>
      </c>
    </row>
    <row r="8992" spans="1:23">
      <c r="A8992" s="2">
        <f t="shared" si="981"/>
        <v>45627</v>
      </c>
      <c r="B8992" s="3">
        <f t="shared" si="982"/>
        <v>45631</v>
      </c>
      <c r="C8992" s="7">
        <v>45631.291666666664</v>
      </c>
      <c r="D8992" s="7">
        <v>45631.291666666664</v>
      </c>
      <c r="E8992" s="5">
        <v>82.899999999999906</v>
      </c>
      <c r="F8992" s="5">
        <v>-440.56666666666598</v>
      </c>
      <c r="G8992" s="5">
        <v>0.38333333333333303</v>
      </c>
      <c r="H8992" s="34" cm="1">
        <f t="array" ref="H8992">SUMPRODUCT(('ESB Networks Summary'!$C$5:$C$17384=Data!D8992)*('ESB Networks Summary'!$E$5:$E$17384))*1000*2-SUMPRODUCT(('ESB Networks Summary'!$C$5:$C$17384=Data!D8992)*('ESB Networks Summary'!$F$5:$F$17384))*1000*2</f>
        <v>4</v>
      </c>
      <c r="I8992" s="5">
        <v>0</v>
      </c>
      <c r="J8992" s="5">
        <v>0</v>
      </c>
      <c r="K8992" s="17">
        <v>1</v>
      </c>
      <c r="L8992" s="52">
        <f t="shared" si="983"/>
        <v>0</v>
      </c>
      <c r="M8992" s="5">
        <v>0</v>
      </c>
      <c r="N8992" s="5">
        <v>289.36666666666599</v>
      </c>
      <c r="O8992" s="96">
        <v>1105.24</v>
      </c>
      <c r="P8992" s="5">
        <v>4.0666666666666602</v>
      </c>
      <c r="Q8992" s="99">
        <v>0</v>
      </c>
      <c r="R8992" s="99">
        <v>27.29</v>
      </c>
      <c r="S8992" s="99">
        <v>23.225000000000001</v>
      </c>
      <c r="T8992" s="30">
        <f t="shared" si="980"/>
        <v>155.64999999999998</v>
      </c>
      <c r="U8992" s="21">
        <f t="shared" si="984"/>
        <v>5.2305833333333296E-5</v>
      </c>
      <c r="V8992" s="21">
        <f t="shared" si="985"/>
        <v>0</v>
      </c>
      <c r="W8992" s="21">
        <f t="shared" si="986"/>
        <v>0</v>
      </c>
    </row>
    <row r="8993" spans="1:23">
      <c r="A8993" s="2">
        <f t="shared" si="981"/>
        <v>45627</v>
      </c>
      <c r="B8993" s="3">
        <f t="shared" si="982"/>
        <v>45631</v>
      </c>
      <c r="C8993" s="7">
        <v>45631.3125</v>
      </c>
      <c r="D8993" s="7">
        <v>45631.3125</v>
      </c>
      <c r="E8993" s="5">
        <v>82</v>
      </c>
      <c r="F8993" s="5">
        <v>-264.8</v>
      </c>
      <c r="G8993" s="5">
        <v>-6.6666666666666596E-2</v>
      </c>
      <c r="H8993" s="34" cm="1">
        <f t="array" ref="H8993">SUMPRODUCT(('ESB Networks Summary'!$C$5:$C$17384=Data!D8993)*('ESB Networks Summary'!$E$5:$E$17384))*1000*2-SUMPRODUCT(('ESB Networks Summary'!$C$5:$C$17384=Data!D8993)*('ESB Networks Summary'!$F$5:$F$17384))*1000*2</f>
        <v>6</v>
      </c>
      <c r="I8993" s="5">
        <v>0</v>
      </c>
      <c r="J8993" s="5">
        <v>0</v>
      </c>
      <c r="K8993" s="17">
        <v>1</v>
      </c>
      <c r="L8993" s="52">
        <f t="shared" si="983"/>
        <v>0</v>
      </c>
      <c r="M8993" s="5">
        <v>0</v>
      </c>
      <c r="N8993" s="5">
        <v>81.399999999999906</v>
      </c>
      <c r="O8993" s="96">
        <v>1105.24</v>
      </c>
      <c r="P8993" s="5">
        <v>14.1999999999999</v>
      </c>
      <c r="Q8993" s="99">
        <v>0</v>
      </c>
      <c r="R8993" s="99">
        <v>27.29</v>
      </c>
      <c r="S8993" s="99">
        <v>23.225000000000001</v>
      </c>
      <c r="T8993" s="30">
        <f t="shared" si="980"/>
        <v>197.53333333333333</v>
      </c>
      <c r="U8993" s="21">
        <f t="shared" si="984"/>
        <v>0</v>
      </c>
      <c r="V8993" s="21">
        <f t="shared" si="985"/>
        <v>-7.7416666666666589E-6</v>
      </c>
      <c r="W8993" s="21">
        <f t="shared" si="986"/>
        <v>0</v>
      </c>
    </row>
    <row r="8994" spans="1:23">
      <c r="A8994" s="2">
        <f t="shared" si="981"/>
        <v>45627</v>
      </c>
      <c r="B8994" s="3">
        <f t="shared" si="982"/>
        <v>45631</v>
      </c>
      <c r="C8994" s="7">
        <v>45631.333333333336</v>
      </c>
      <c r="D8994" s="7">
        <v>45631.333333333336</v>
      </c>
      <c r="E8994" s="5">
        <v>81.266666666666595</v>
      </c>
      <c r="F8994" s="5">
        <v>-309.5</v>
      </c>
      <c r="G8994" s="5">
        <v>-5.3333333333333304</v>
      </c>
      <c r="H8994" s="34" cm="1">
        <f t="array" ref="H8994">SUMPRODUCT(('ESB Networks Summary'!$C$5:$C$17384=Data!D8994)*('ESB Networks Summary'!$E$5:$E$17384))*1000*2-SUMPRODUCT(('ESB Networks Summary'!$C$5:$C$17384=Data!D8994)*('ESB Networks Summary'!$F$5:$F$17384))*1000*2</f>
        <v>0</v>
      </c>
      <c r="I8994" s="5">
        <v>0</v>
      </c>
      <c r="J8994" s="5">
        <v>0</v>
      </c>
      <c r="K8994" s="17">
        <v>1</v>
      </c>
      <c r="L8994" s="52">
        <f t="shared" si="983"/>
        <v>0</v>
      </c>
      <c r="M8994" s="5">
        <v>0</v>
      </c>
      <c r="N8994" s="5">
        <v>132.69999999999999</v>
      </c>
      <c r="O8994" s="96">
        <v>322.56</v>
      </c>
      <c r="P8994" s="5">
        <v>48.5</v>
      </c>
      <c r="Q8994" s="99">
        <v>0</v>
      </c>
      <c r="R8994" s="99">
        <v>31.614999999999998</v>
      </c>
      <c r="S8994" s="99">
        <v>21.783000000000001</v>
      </c>
      <c r="T8994" s="30">
        <f t="shared" si="980"/>
        <v>219.9666666666667</v>
      </c>
      <c r="U8994" s="21">
        <f t="shared" si="984"/>
        <v>0</v>
      </c>
      <c r="V8994" s="21">
        <f t="shared" si="985"/>
        <v>-5.8087999999999976E-4</v>
      </c>
      <c r="W8994" s="21">
        <f t="shared" si="986"/>
        <v>0</v>
      </c>
    </row>
    <row r="8995" spans="1:23">
      <c r="A8995" s="2">
        <f t="shared" si="981"/>
        <v>45627</v>
      </c>
      <c r="B8995" s="3">
        <f t="shared" si="982"/>
        <v>45631</v>
      </c>
      <c r="C8995" s="7">
        <v>45631.354166666664</v>
      </c>
      <c r="D8995" s="7">
        <v>45631.354166666664</v>
      </c>
      <c r="E8995" s="5">
        <v>80.433333333333294</v>
      </c>
      <c r="F8995" s="5">
        <v>-862.13333333333298</v>
      </c>
      <c r="G8995" s="5">
        <v>1.63333333333333</v>
      </c>
      <c r="H8995" s="34" cm="1">
        <f t="array" ref="H8995">SUMPRODUCT(('ESB Networks Summary'!$C$5:$C$17384=Data!D8995)*('ESB Networks Summary'!$E$5:$E$17384))*1000*2-SUMPRODUCT(('ESB Networks Summary'!$C$5:$C$17384=Data!D8995)*('ESB Networks Summary'!$F$5:$F$17384))*1000*2</f>
        <v>4</v>
      </c>
      <c r="I8995" s="5">
        <v>0</v>
      </c>
      <c r="J8995" s="5">
        <v>0</v>
      </c>
      <c r="K8995" s="17">
        <v>1</v>
      </c>
      <c r="L8995" s="52">
        <f t="shared" si="983"/>
        <v>0</v>
      </c>
      <c r="M8995" s="5">
        <v>0</v>
      </c>
      <c r="N8995" s="5">
        <v>696.83333333333303</v>
      </c>
      <c r="O8995" s="96">
        <v>322.56</v>
      </c>
      <c r="P8995" s="5">
        <v>57.066666666666599</v>
      </c>
      <c r="Q8995" s="99">
        <v>0</v>
      </c>
      <c r="R8995" s="99">
        <v>31.614999999999998</v>
      </c>
      <c r="S8995" s="99">
        <v>21.783000000000001</v>
      </c>
      <c r="T8995" s="30">
        <f t="shared" si="980"/>
        <v>223.99999999999989</v>
      </c>
      <c r="U8995" s="21">
        <f t="shared" si="984"/>
        <v>2.5818916666666612E-4</v>
      </c>
      <c r="V8995" s="21">
        <f t="shared" si="985"/>
        <v>0</v>
      </c>
      <c r="W8995" s="21">
        <f t="shared" si="986"/>
        <v>0</v>
      </c>
    </row>
    <row r="8996" spans="1:23">
      <c r="A8996" s="2">
        <f t="shared" si="981"/>
        <v>45627</v>
      </c>
      <c r="B8996" s="3">
        <f t="shared" si="982"/>
        <v>45631</v>
      </c>
      <c r="C8996" s="7">
        <v>45631.375</v>
      </c>
      <c r="D8996" s="7">
        <v>45631.375</v>
      </c>
      <c r="E8996" s="5">
        <v>79</v>
      </c>
      <c r="F8996" s="5">
        <v>-157.4</v>
      </c>
      <c r="G8996" s="5">
        <v>1.06666666666666</v>
      </c>
      <c r="H8996" s="34" cm="1">
        <f t="array" ref="H8996">SUMPRODUCT(('ESB Networks Summary'!$C$5:$C$17384=Data!D8996)*('ESB Networks Summary'!$E$5:$E$17384))*1000*2-SUMPRODUCT(('ESB Networks Summary'!$C$5:$C$17384=Data!D8996)*('ESB Networks Summary'!$F$5:$F$17384))*1000*2</f>
        <v>2</v>
      </c>
      <c r="I8996" s="5">
        <v>0</v>
      </c>
      <c r="J8996" s="5">
        <v>0</v>
      </c>
      <c r="K8996" s="17">
        <v>1</v>
      </c>
      <c r="L8996" s="52">
        <f t="shared" si="983"/>
        <v>0</v>
      </c>
      <c r="M8996" s="5">
        <v>0</v>
      </c>
      <c r="N8996" s="5">
        <v>66.2</v>
      </c>
      <c r="O8996" s="96">
        <v>1119.8599999999999</v>
      </c>
      <c r="P8996" s="5">
        <v>60</v>
      </c>
      <c r="Q8996" s="99">
        <v>34.58</v>
      </c>
      <c r="R8996" s="99">
        <v>30.666000000000004</v>
      </c>
      <c r="S8996" s="99">
        <v>20.835000000000001</v>
      </c>
      <c r="T8996" s="30">
        <f t="shared" si="980"/>
        <v>152.26666666666665</v>
      </c>
      <c r="U8996" s="21">
        <f t="shared" si="984"/>
        <v>1.6355199999999899E-4</v>
      </c>
      <c r="V8996" s="21">
        <f t="shared" si="985"/>
        <v>0</v>
      </c>
      <c r="W8996" s="21">
        <f t="shared" si="986"/>
        <v>0</v>
      </c>
    </row>
    <row r="8997" spans="1:23">
      <c r="A8997" s="2">
        <f t="shared" si="981"/>
        <v>45627</v>
      </c>
      <c r="B8997" s="3">
        <f t="shared" si="982"/>
        <v>45631</v>
      </c>
      <c r="C8997" s="7">
        <v>45631.395833333336</v>
      </c>
      <c r="D8997" s="7">
        <v>45631.395833333336</v>
      </c>
      <c r="E8997" s="5">
        <v>78.133333333333297</v>
      </c>
      <c r="F8997" s="5">
        <v>-260.26666666666603</v>
      </c>
      <c r="G8997" s="5">
        <v>-1.0333333333333301</v>
      </c>
      <c r="H8997" s="34" cm="1">
        <f t="array" ref="H8997">SUMPRODUCT(('ESB Networks Summary'!$C$5:$C$17384=Data!D8997)*('ESB Networks Summary'!$E$5:$E$17384))*1000*2-SUMPRODUCT(('ESB Networks Summary'!$C$5:$C$17384=Data!D8997)*('ESB Networks Summary'!$F$5:$F$17384))*1000*2</f>
        <v>4</v>
      </c>
      <c r="I8997" s="5">
        <v>0</v>
      </c>
      <c r="J8997" s="5">
        <v>0</v>
      </c>
      <c r="K8997" s="17">
        <v>1</v>
      </c>
      <c r="L8997" s="52">
        <f t="shared" si="983"/>
        <v>0</v>
      </c>
      <c r="M8997" s="5">
        <v>0</v>
      </c>
      <c r="N8997" s="5">
        <v>139.6</v>
      </c>
      <c r="O8997" s="96">
        <v>1119.8599999999999</v>
      </c>
      <c r="P8997" s="5">
        <v>61.5</v>
      </c>
      <c r="Q8997" s="99">
        <v>34.58</v>
      </c>
      <c r="R8997" s="99">
        <v>30.666000000000004</v>
      </c>
      <c r="S8997" s="99">
        <v>20.835000000000001</v>
      </c>
      <c r="T8997" s="30">
        <f t="shared" si="980"/>
        <v>181.1333333333327</v>
      </c>
      <c r="U8997" s="21">
        <f t="shared" si="984"/>
        <v>0</v>
      </c>
      <c r="V8997" s="21">
        <f t="shared" si="985"/>
        <v>-1.0764749999999968E-4</v>
      </c>
      <c r="W8997" s="21">
        <f t="shared" si="986"/>
        <v>0</v>
      </c>
    </row>
    <row r="8998" spans="1:23">
      <c r="A8998" s="2">
        <f t="shared" si="981"/>
        <v>45627</v>
      </c>
      <c r="B8998" s="3">
        <f t="shared" si="982"/>
        <v>45631</v>
      </c>
      <c r="C8998" s="7">
        <v>45631.416666666664</v>
      </c>
      <c r="D8998" s="7">
        <v>45631.416666666664</v>
      </c>
      <c r="E8998" s="5">
        <v>78</v>
      </c>
      <c r="F8998" s="5">
        <v>-175.833333333333</v>
      </c>
      <c r="G8998" s="5">
        <v>1.8</v>
      </c>
      <c r="H8998" s="34" cm="1">
        <f t="array" ref="H8998">SUMPRODUCT(('ESB Networks Summary'!$C$5:$C$17384=Data!D8998)*('ESB Networks Summary'!$E$5:$E$17384))*1000*2-SUMPRODUCT(('ESB Networks Summary'!$C$5:$C$17384=Data!D8998)*('ESB Networks Summary'!$F$5:$F$17384))*1000*2</f>
        <v>2</v>
      </c>
      <c r="I8998" s="5">
        <v>0</v>
      </c>
      <c r="J8998" s="5">
        <v>0</v>
      </c>
      <c r="K8998" s="17">
        <v>1</v>
      </c>
      <c r="L8998" s="52">
        <f t="shared" si="983"/>
        <v>0</v>
      </c>
      <c r="M8998" s="5">
        <v>0</v>
      </c>
      <c r="N8998" s="5">
        <v>96.733333333333306</v>
      </c>
      <c r="O8998" s="96">
        <v>1771.57</v>
      </c>
      <c r="P8998" s="5">
        <v>60.933333333333302</v>
      </c>
      <c r="Q8998" s="99">
        <v>269.86</v>
      </c>
      <c r="R8998" s="99">
        <v>29.022000000000002</v>
      </c>
      <c r="S8998" s="99">
        <v>19.190000000000001</v>
      </c>
      <c r="T8998" s="30">
        <f t="shared" si="980"/>
        <v>141.833333333333</v>
      </c>
      <c r="U8998" s="21">
        <f t="shared" si="984"/>
        <v>2.6119800000000003E-4</v>
      </c>
      <c r="V8998" s="21">
        <f t="shared" si="985"/>
        <v>0</v>
      </c>
      <c r="W8998" s="21">
        <f t="shared" si="986"/>
        <v>0</v>
      </c>
    </row>
    <row r="8999" spans="1:23">
      <c r="A8999" s="2">
        <f t="shared" si="981"/>
        <v>45627</v>
      </c>
      <c r="B8999" s="3">
        <f t="shared" si="982"/>
        <v>45631</v>
      </c>
      <c r="C8999" s="7">
        <v>45631.4375</v>
      </c>
      <c r="D8999" s="7">
        <v>45631.4375</v>
      </c>
      <c r="E8999" s="5">
        <v>76.4166666666666</v>
      </c>
      <c r="F8999" s="5">
        <v>-703.65833333333296</v>
      </c>
      <c r="G8999" s="5">
        <v>1.74166666666666</v>
      </c>
      <c r="H8999" s="34" cm="1">
        <f t="array" ref="H8999">SUMPRODUCT(('ESB Networks Summary'!$C$5:$C$17384=Data!D8999)*('ESB Networks Summary'!$E$5:$E$17384))*1000*2-SUMPRODUCT(('ESB Networks Summary'!$C$5:$C$17384=Data!D8999)*('ESB Networks Summary'!$F$5:$F$17384))*1000*2</f>
        <v>6</v>
      </c>
      <c r="I8999" s="5">
        <v>0</v>
      </c>
      <c r="J8999" s="5">
        <v>0</v>
      </c>
      <c r="K8999" s="17">
        <v>1</v>
      </c>
      <c r="L8999" s="52">
        <f t="shared" si="983"/>
        <v>0</v>
      </c>
      <c r="M8999" s="5">
        <v>191.7</v>
      </c>
      <c r="N8999" s="5">
        <v>641.40833333333296</v>
      </c>
      <c r="O8999" s="96">
        <v>1771.57</v>
      </c>
      <c r="P8999" s="5">
        <v>66.266666666666595</v>
      </c>
      <c r="Q8999" s="99">
        <v>269.86</v>
      </c>
      <c r="R8999" s="99">
        <v>29.022000000000002</v>
      </c>
      <c r="S8999" s="99">
        <v>19.190000000000001</v>
      </c>
      <c r="T8999" s="30">
        <f t="shared" si="980"/>
        <v>130.25833333333321</v>
      </c>
      <c r="U8999" s="21">
        <f t="shared" si="984"/>
        <v>2.5273324999999905E-4</v>
      </c>
      <c r="V8999" s="21">
        <f t="shared" si="985"/>
        <v>0</v>
      </c>
      <c r="W8999" s="21">
        <f t="shared" si="986"/>
        <v>0</v>
      </c>
    </row>
    <row r="9000" spans="1:23">
      <c r="A9000" s="2">
        <f t="shared" si="981"/>
        <v>45627</v>
      </c>
      <c r="B9000" s="3">
        <f t="shared" si="982"/>
        <v>45631</v>
      </c>
      <c r="C9000" s="7">
        <v>45631.458333333336</v>
      </c>
      <c r="D9000" s="7">
        <v>45631.458333333336</v>
      </c>
      <c r="E9000" s="5">
        <v>75.1666666666666</v>
      </c>
      <c r="F9000" s="5">
        <v>-669.5</v>
      </c>
      <c r="G9000" s="5">
        <v>1.7</v>
      </c>
      <c r="H9000" s="34" cm="1">
        <f t="array" ref="H9000">SUMPRODUCT(('ESB Networks Summary'!$C$5:$C$17384=Data!D9000)*('ESB Networks Summary'!$E$5:$E$17384))*1000*2-SUMPRODUCT(('ESB Networks Summary'!$C$5:$C$17384=Data!D9000)*('ESB Networks Summary'!$F$5:$F$17384))*1000*2</f>
        <v>6</v>
      </c>
      <c r="I9000" s="5">
        <v>0</v>
      </c>
      <c r="J9000" s="5">
        <v>0</v>
      </c>
      <c r="K9000" s="17">
        <v>1</v>
      </c>
      <c r="L9000" s="52">
        <f t="shared" si="983"/>
        <v>0</v>
      </c>
      <c r="M9000" s="5">
        <v>0</v>
      </c>
      <c r="N9000" s="5">
        <v>626.53333333333296</v>
      </c>
      <c r="O9000" s="96">
        <v>1901.46</v>
      </c>
      <c r="P9000" s="5">
        <v>71.133333333333297</v>
      </c>
      <c r="Q9000" s="99">
        <v>398.17</v>
      </c>
      <c r="R9000" s="99">
        <v>28.189</v>
      </c>
      <c r="S9000" s="99">
        <v>18.356999999999999</v>
      </c>
      <c r="T9000" s="30">
        <f t="shared" si="980"/>
        <v>115.8000000000003</v>
      </c>
      <c r="U9000" s="21">
        <f t="shared" si="984"/>
        <v>2.3960649999999999E-4</v>
      </c>
      <c r="V9000" s="21">
        <f t="shared" si="985"/>
        <v>0</v>
      </c>
      <c r="W9000" s="21">
        <f t="shared" si="986"/>
        <v>0</v>
      </c>
    </row>
    <row r="9001" spans="1:23">
      <c r="A9001" s="2">
        <f t="shared" si="981"/>
        <v>45627</v>
      </c>
      <c r="B9001" s="3">
        <f t="shared" si="982"/>
        <v>45631</v>
      </c>
      <c r="C9001" s="7">
        <v>45631.479166666664</v>
      </c>
      <c r="D9001" s="7">
        <v>45631.479166666664</v>
      </c>
      <c r="E9001" s="5">
        <v>71.266666666666595</v>
      </c>
      <c r="F9001" s="5">
        <v>-2278.63333333333</v>
      </c>
      <c r="G9001" s="5">
        <v>-26.599999999999898</v>
      </c>
      <c r="H9001" s="34" cm="1">
        <f t="array" ref="H9001">SUMPRODUCT(('ESB Networks Summary'!$C$5:$C$17384=Data!D9001)*('ESB Networks Summary'!$E$5:$E$17384))*1000*2-SUMPRODUCT(('ESB Networks Summary'!$C$5:$C$17384=Data!D9001)*('ESB Networks Summary'!$F$5:$F$17384))*1000*2</f>
        <v>2</v>
      </c>
      <c r="I9001" s="5">
        <v>0</v>
      </c>
      <c r="J9001" s="5">
        <v>0</v>
      </c>
      <c r="K9001" s="17">
        <v>1</v>
      </c>
      <c r="L9001" s="52">
        <f t="shared" si="983"/>
        <v>0</v>
      </c>
      <c r="M9001" s="5">
        <v>1358.1</v>
      </c>
      <c r="N9001" s="5">
        <v>2240.4333333333302</v>
      </c>
      <c r="O9001" s="96">
        <v>1901.46</v>
      </c>
      <c r="P9001" s="5">
        <v>174.5</v>
      </c>
      <c r="Q9001" s="99">
        <v>398.17</v>
      </c>
      <c r="R9001" s="99">
        <v>28.189</v>
      </c>
      <c r="S9001" s="99">
        <v>18.356999999999999</v>
      </c>
      <c r="T9001" s="30">
        <f t="shared" si="980"/>
        <v>186.09999999999991</v>
      </c>
      <c r="U9001" s="21">
        <f t="shared" si="984"/>
        <v>0</v>
      </c>
      <c r="V9001" s="21">
        <f t="shared" si="985"/>
        <v>-2.4414809999999906E-3</v>
      </c>
      <c r="W9001" s="21">
        <f t="shared" si="986"/>
        <v>0</v>
      </c>
    </row>
    <row r="9002" spans="1:23">
      <c r="A9002" s="2">
        <f t="shared" si="981"/>
        <v>45627</v>
      </c>
      <c r="B9002" s="3">
        <f t="shared" si="982"/>
        <v>45631</v>
      </c>
      <c r="C9002" s="7">
        <v>45631.5</v>
      </c>
      <c r="D9002" s="7">
        <v>45631.5</v>
      </c>
      <c r="E9002" s="5">
        <v>67.099999999999994</v>
      </c>
      <c r="F9002" s="5">
        <v>-1547.3999999999901</v>
      </c>
      <c r="G9002" s="5">
        <v>5.2666666666666604</v>
      </c>
      <c r="H9002" s="34" cm="1">
        <f t="array" ref="H9002">SUMPRODUCT(('ESB Networks Summary'!$C$5:$C$17384=Data!D9002)*('ESB Networks Summary'!$E$5:$E$17384))*1000*2-SUMPRODUCT(('ESB Networks Summary'!$C$5:$C$17384=Data!D9002)*('ESB Networks Summary'!$F$5:$F$17384))*1000*2</f>
        <v>2</v>
      </c>
      <c r="I9002" s="5">
        <v>0</v>
      </c>
      <c r="J9002" s="5">
        <v>0</v>
      </c>
      <c r="K9002" s="17">
        <v>1</v>
      </c>
      <c r="L9002" s="52">
        <f t="shared" si="983"/>
        <v>0</v>
      </c>
      <c r="M9002" s="5">
        <v>513.26666666666597</v>
      </c>
      <c r="N9002" s="5">
        <v>1335.36666666666</v>
      </c>
      <c r="O9002" s="96">
        <v>779</v>
      </c>
      <c r="P9002" s="5">
        <v>67.3</v>
      </c>
      <c r="Q9002" s="99">
        <v>316.77</v>
      </c>
      <c r="R9002" s="99">
        <v>28.577999999999996</v>
      </c>
      <c r="S9002" s="99">
        <v>18.746000000000002</v>
      </c>
      <c r="T9002" s="30">
        <f t="shared" si="980"/>
        <v>284.59999999999673</v>
      </c>
      <c r="U9002" s="21">
        <f t="shared" si="984"/>
        <v>7.5255399999999903E-4</v>
      </c>
      <c r="V9002" s="21">
        <f t="shared" si="985"/>
        <v>0</v>
      </c>
      <c r="W9002" s="21">
        <f t="shared" si="986"/>
        <v>0</v>
      </c>
    </row>
    <row r="9003" spans="1:23">
      <c r="A9003" s="2">
        <f t="shared" si="981"/>
        <v>45627</v>
      </c>
      <c r="B9003" s="3">
        <f t="shared" si="982"/>
        <v>45631</v>
      </c>
      <c r="C9003" s="7">
        <v>45631.520833333336</v>
      </c>
      <c r="D9003" s="7">
        <v>45631.520833333336</v>
      </c>
      <c r="E9003" s="5">
        <v>65.099999999999994</v>
      </c>
      <c r="F9003" s="5">
        <v>-549.6</v>
      </c>
      <c r="G9003" s="5">
        <v>-3</v>
      </c>
      <c r="H9003" s="34" cm="1">
        <f t="array" ref="H9003">SUMPRODUCT(('ESB Networks Summary'!$C$5:$C$17384=Data!D9003)*('ESB Networks Summary'!$E$5:$E$17384))*1000*2-SUMPRODUCT(('ESB Networks Summary'!$C$5:$C$17384=Data!D9003)*('ESB Networks Summary'!$F$5:$F$17384))*1000*2</f>
        <v>4</v>
      </c>
      <c r="I9003" s="5">
        <v>0</v>
      </c>
      <c r="J9003" s="5">
        <v>0</v>
      </c>
      <c r="K9003" s="17">
        <v>1</v>
      </c>
      <c r="L9003" s="52">
        <f t="shared" si="983"/>
        <v>0</v>
      </c>
      <c r="M9003" s="5">
        <v>0</v>
      </c>
      <c r="N9003" s="5">
        <v>556.53333333333296</v>
      </c>
      <c r="O9003" s="96">
        <v>779</v>
      </c>
      <c r="P9003" s="5">
        <v>132.53333333333299</v>
      </c>
      <c r="Q9003" s="99">
        <v>316.77</v>
      </c>
      <c r="R9003" s="99">
        <v>28.577999999999996</v>
      </c>
      <c r="S9003" s="99">
        <v>18.746000000000002</v>
      </c>
      <c r="T9003" s="30">
        <f t="shared" si="980"/>
        <v>122.60000000000002</v>
      </c>
      <c r="U9003" s="21">
        <f t="shared" si="984"/>
        <v>0</v>
      </c>
      <c r="V9003" s="21">
        <f t="shared" si="985"/>
        <v>-2.8119000000000006E-4</v>
      </c>
      <c r="W9003" s="21">
        <f t="shared" si="986"/>
        <v>0</v>
      </c>
    </row>
    <row r="9004" spans="1:23">
      <c r="A9004" s="2">
        <f t="shared" si="981"/>
        <v>45627</v>
      </c>
      <c r="B9004" s="3">
        <f t="shared" si="982"/>
        <v>45631</v>
      </c>
      <c r="C9004" s="7">
        <v>45631.541666666664</v>
      </c>
      <c r="D9004" s="7">
        <v>45631.541666666664</v>
      </c>
      <c r="E9004" s="5">
        <v>63.633333333333297</v>
      </c>
      <c r="F9004" s="5">
        <v>-642.5</v>
      </c>
      <c r="G9004" s="5">
        <v>0.5</v>
      </c>
      <c r="H9004" s="34" cm="1">
        <f t="array" ref="H9004">SUMPRODUCT(('ESB Networks Summary'!$C$5:$C$17384=Data!D9004)*('ESB Networks Summary'!$E$5:$E$17384))*1000*2-SUMPRODUCT(('ESB Networks Summary'!$C$5:$C$17384=Data!D9004)*('ESB Networks Summary'!$F$5:$F$17384))*1000*2</f>
        <v>4</v>
      </c>
      <c r="I9004" s="5">
        <v>0</v>
      </c>
      <c r="J9004" s="5">
        <v>0</v>
      </c>
      <c r="K9004" s="17">
        <v>1</v>
      </c>
      <c r="L9004" s="52">
        <f t="shared" si="983"/>
        <v>0</v>
      </c>
      <c r="M9004" s="5">
        <v>0</v>
      </c>
      <c r="N9004" s="5">
        <v>518.53333333333296</v>
      </c>
      <c r="O9004" s="96">
        <v>958.77</v>
      </c>
      <c r="P9004" s="5">
        <v>33.1666666666666</v>
      </c>
      <c r="Q9004" s="99">
        <v>261.12</v>
      </c>
      <c r="R9004" s="99">
        <v>28.130000000000003</v>
      </c>
      <c r="S9004" s="99">
        <v>18.297999999999998</v>
      </c>
      <c r="T9004" s="30">
        <f t="shared" si="980"/>
        <v>157.63333333333367</v>
      </c>
      <c r="U9004" s="21">
        <f t="shared" si="984"/>
        <v>7.0325000000000002E-5</v>
      </c>
      <c r="V9004" s="21">
        <f t="shared" si="985"/>
        <v>0</v>
      </c>
      <c r="W9004" s="21">
        <f t="shared" si="986"/>
        <v>0</v>
      </c>
    </row>
    <row r="9005" spans="1:23">
      <c r="A9005" s="2">
        <f t="shared" si="981"/>
        <v>45627</v>
      </c>
      <c r="B9005" s="3">
        <f t="shared" si="982"/>
        <v>45631</v>
      </c>
      <c r="C9005" s="7">
        <v>45631.5625</v>
      </c>
      <c r="D9005" s="7">
        <v>45631.5625</v>
      </c>
      <c r="E9005" s="5">
        <v>62.1666666666666</v>
      </c>
      <c r="F9005" s="5">
        <v>-620.5</v>
      </c>
      <c r="G9005" s="5">
        <v>-15.1</v>
      </c>
      <c r="H9005" s="34" cm="1">
        <f t="array" ref="H9005">SUMPRODUCT(('ESB Networks Summary'!$C$5:$C$17384=Data!D9005)*('ESB Networks Summary'!$E$5:$E$17384))*1000*2-SUMPRODUCT(('ESB Networks Summary'!$C$5:$C$17384=Data!D9005)*('ESB Networks Summary'!$F$5:$F$17384))*1000*2</f>
        <v>2</v>
      </c>
      <c r="I9005" s="5">
        <v>0</v>
      </c>
      <c r="J9005" s="5">
        <v>0</v>
      </c>
      <c r="K9005" s="17">
        <v>1</v>
      </c>
      <c r="L9005" s="52">
        <f t="shared" si="983"/>
        <v>0</v>
      </c>
      <c r="M9005" s="5">
        <v>0</v>
      </c>
      <c r="N9005" s="5">
        <v>519.46666666666601</v>
      </c>
      <c r="O9005" s="96">
        <v>958.77</v>
      </c>
      <c r="P9005" s="5">
        <v>60.633333333333297</v>
      </c>
      <c r="Q9005" s="99">
        <v>261.12</v>
      </c>
      <c r="R9005" s="99">
        <v>28.130000000000003</v>
      </c>
      <c r="S9005" s="99">
        <v>18.297999999999998</v>
      </c>
      <c r="T9005" s="30">
        <f t="shared" si="980"/>
        <v>146.56666666666729</v>
      </c>
      <c r="U9005" s="21">
        <f t="shared" si="984"/>
        <v>0</v>
      </c>
      <c r="V9005" s="21">
        <f t="shared" si="985"/>
        <v>-1.3814989999999996E-3</v>
      </c>
      <c r="W9005" s="21">
        <f t="shared" si="986"/>
        <v>0</v>
      </c>
    </row>
    <row r="9006" spans="1:23">
      <c r="A9006" s="2">
        <f t="shared" si="981"/>
        <v>45627</v>
      </c>
      <c r="B9006" s="3">
        <f t="shared" si="982"/>
        <v>45631</v>
      </c>
      <c r="C9006" s="7">
        <v>45631.583333333336</v>
      </c>
      <c r="D9006" s="7">
        <v>45631.583333333336</v>
      </c>
      <c r="E9006" s="5">
        <v>60.8333333333333</v>
      </c>
      <c r="F9006" s="5">
        <v>-467.3</v>
      </c>
      <c r="G9006" s="5">
        <v>-0.7</v>
      </c>
      <c r="H9006" s="34" cm="1">
        <f t="array" ref="H9006">SUMPRODUCT(('ESB Networks Summary'!$C$5:$C$17384=Data!D9006)*('ESB Networks Summary'!$E$5:$E$17384))*1000*2-SUMPRODUCT(('ESB Networks Summary'!$C$5:$C$17384=Data!D9006)*('ESB Networks Summary'!$F$5:$F$17384))*1000*2</f>
        <v>4</v>
      </c>
      <c r="I9006" s="5">
        <v>0</v>
      </c>
      <c r="J9006" s="5">
        <v>0</v>
      </c>
      <c r="K9006" s="17">
        <v>1</v>
      </c>
      <c r="L9006" s="52">
        <f t="shared" si="983"/>
        <v>0</v>
      </c>
      <c r="M9006" s="5">
        <v>0</v>
      </c>
      <c r="N9006" s="5">
        <v>413.63333333333298</v>
      </c>
      <c r="O9006" s="96">
        <v>1298.8</v>
      </c>
      <c r="P9006" s="5">
        <v>72.933333333333294</v>
      </c>
      <c r="Q9006" s="99">
        <v>258.44</v>
      </c>
      <c r="R9006" s="99">
        <v>27.437999999999999</v>
      </c>
      <c r="S9006" s="99">
        <v>17.606000000000002</v>
      </c>
      <c r="T9006" s="30">
        <f t="shared" si="980"/>
        <v>125.90000000000032</v>
      </c>
      <c r="U9006" s="21">
        <f t="shared" si="984"/>
        <v>0</v>
      </c>
      <c r="V9006" s="21">
        <f t="shared" si="985"/>
        <v>-6.1620999999999998E-5</v>
      </c>
      <c r="W9006" s="21">
        <f t="shared" si="986"/>
        <v>0</v>
      </c>
    </row>
    <row r="9007" spans="1:23">
      <c r="A9007" s="2">
        <f t="shared" si="981"/>
        <v>45627</v>
      </c>
      <c r="B9007" s="3">
        <f t="shared" si="982"/>
        <v>45631</v>
      </c>
      <c r="C9007" s="7">
        <v>45631.604166666664</v>
      </c>
      <c r="D9007" s="7">
        <v>45631.604166666664</v>
      </c>
      <c r="E9007" s="5">
        <v>58.8333333333333</v>
      </c>
      <c r="F9007" s="5">
        <v>-1533.74166666666</v>
      </c>
      <c r="G9007" s="5">
        <v>0.71666666666666601</v>
      </c>
      <c r="H9007" s="34" cm="1">
        <f t="array" ref="H9007">SUMPRODUCT(('ESB Networks Summary'!$C$5:$C$17384=Data!D9007)*('ESB Networks Summary'!$E$5:$E$17384))*1000*2-SUMPRODUCT(('ESB Networks Summary'!$C$5:$C$17384=Data!D9007)*('ESB Networks Summary'!$F$5:$F$17384))*1000*2</f>
        <v>4</v>
      </c>
      <c r="I9007" s="5">
        <v>0</v>
      </c>
      <c r="J9007" s="5">
        <v>0</v>
      </c>
      <c r="K9007" s="17">
        <v>1</v>
      </c>
      <c r="L9007" s="52">
        <f t="shared" si="983"/>
        <v>0</v>
      </c>
      <c r="M9007" s="5">
        <v>1299.19166666666</v>
      </c>
      <c r="N9007" s="5">
        <v>1693.9666666666601</v>
      </c>
      <c r="O9007" s="96">
        <v>1298.8</v>
      </c>
      <c r="P9007" s="5">
        <v>299.416666666666</v>
      </c>
      <c r="Q9007" s="99">
        <v>258.44</v>
      </c>
      <c r="R9007" s="99">
        <v>27.437999999999999</v>
      </c>
      <c r="S9007" s="99">
        <v>17.606000000000002</v>
      </c>
      <c r="T9007" s="30">
        <f t="shared" si="980"/>
        <v>139.90833333333239</v>
      </c>
      <c r="U9007" s="21">
        <f t="shared" si="984"/>
        <v>9.8319499999999905E-5</v>
      </c>
      <c r="V9007" s="21">
        <f t="shared" si="985"/>
        <v>0</v>
      </c>
      <c r="W9007" s="21">
        <f t="shared" si="986"/>
        <v>0</v>
      </c>
    </row>
    <row r="9008" spans="1:23">
      <c r="A9008" s="2">
        <f t="shared" si="981"/>
        <v>45627</v>
      </c>
      <c r="B9008" s="3">
        <f t="shared" si="982"/>
        <v>45631</v>
      </c>
      <c r="C9008" s="7">
        <v>45631.625</v>
      </c>
      <c r="D9008" s="7">
        <v>45631.625</v>
      </c>
      <c r="E9008" s="5">
        <v>55.266666666666602</v>
      </c>
      <c r="F9008" s="5">
        <v>-843.50833333333298</v>
      </c>
      <c r="G9008" s="5">
        <v>0.133333333333333</v>
      </c>
      <c r="H9008" s="34" cm="1">
        <f t="array" ref="H9008">SUMPRODUCT(('ESB Networks Summary'!$C$5:$C$17384=Data!D9008)*('ESB Networks Summary'!$E$5:$E$17384))*1000*2-SUMPRODUCT(('ESB Networks Summary'!$C$5:$C$17384=Data!D9008)*('ESB Networks Summary'!$F$5:$F$17384))*1000*2</f>
        <v>2</v>
      </c>
      <c r="I9008" s="5">
        <v>0</v>
      </c>
      <c r="J9008" s="5">
        <v>0</v>
      </c>
      <c r="K9008" s="17">
        <v>1</v>
      </c>
      <c r="L9008" s="52">
        <f t="shared" si="983"/>
        <v>0</v>
      </c>
      <c r="M9008" s="5">
        <v>518.9</v>
      </c>
      <c r="N9008" s="5">
        <v>852.66666666666595</v>
      </c>
      <c r="O9008" s="96">
        <v>549</v>
      </c>
      <c r="P9008" s="5">
        <v>157.30000000000001</v>
      </c>
      <c r="Q9008" s="99">
        <v>159.86000000000001</v>
      </c>
      <c r="R9008" s="99">
        <v>27.363999999999997</v>
      </c>
      <c r="S9008" s="99">
        <v>17.532</v>
      </c>
      <c r="T9008" s="30">
        <f t="shared" si="980"/>
        <v>148.27500000000032</v>
      </c>
      <c r="U9008" s="21">
        <f t="shared" si="984"/>
        <v>1.8242666666666616E-5</v>
      </c>
      <c r="V9008" s="21">
        <f t="shared" si="985"/>
        <v>0</v>
      </c>
      <c r="W9008" s="21">
        <f t="shared" si="986"/>
        <v>0</v>
      </c>
    </row>
    <row r="9009" spans="1:23">
      <c r="A9009" s="2">
        <f t="shared" si="981"/>
        <v>45627</v>
      </c>
      <c r="B9009" s="3">
        <f t="shared" si="982"/>
        <v>45631</v>
      </c>
      <c r="C9009" s="7">
        <v>45631.645833333336</v>
      </c>
      <c r="D9009" s="7">
        <v>45631.645833333336</v>
      </c>
      <c r="E9009" s="5">
        <v>54.433333333333302</v>
      </c>
      <c r="F9009" s="5">
        <v>-665.06666666666604</v>
      </c>
      <c r="G9009" s="5">
        <v>-11.2</v>
      </c>
      <c r="H9009" s="34" cm="1">
        <f t="array" ref="H9009">SUMPRODUCT(('ESB Networks Summary'!$C$5:$C$17384=Data!D9009)*('ESB Networks Summary'!$E$5:$E$17384))*1000*2-SUMPRODUCT(('ESB Networks Summary'!$C$5:$C$17384=Data!D9009)*('ESB Networks Summary'!$F$5:$F$17384))*1000*2</f>
        <v>6</v>
      </c>
      <c r="I9009" s="5">
        <v>0.233333333333333</v>
      </c>
      <c r="J9009" s="5">
        <v>0</v>
      </c>
      <c r="K9009" s="17">
        <v>1</v>
      </c>
      <c r="L9009" s="52">
        <f t="shared" si="983"/>
        <v>0</v>
      </c>
      <c r="M9009" s="5">
        <v>0</v>
      </c>
      <c r="N9009" s="5">
        <v>489</v>
      </c>
      <c r="O9009" s="96">
        <v>549</v>
      </c>
      <c r="P9009" s="5">
        <v>33.733333333333299</v>
      </c>
      <c r="Q9009" s="99">
        <v>159.86000000000001</v>
      </c>
      <c r="R9009" s="99">
        <v>27.363999999999997</v>
      </c>
      <c r="S9009" s="99">
        <v>17.532</v>
      </c>
      <c r="T9009" s="30">
        <f t="shared" si="980"/>
        <v>198.59999999999934</v>
      </c>
      <c r="U9009" s="21">
        <f t="shared" si="984"/>
        <v>0</v>
      </c>
      <c r="V9009" s="21">
        <f t="shared" si="985"/>
        <v>-9.8179199999999999E-4</v>
      </c>
      <c r="W9009" s="21">
        <f t="shared" si="986"/>
        <v>0</v>
      </c>
    </row>
    <row r="9010" spans="1:23">
      <c r="A9010" s="2">
        <f t="shared" si="981"/>
        <v>45627</v>
      </c>
      <c r="B9010" s="3">
        <f t="shared" si="982"/>
        <v>45631</v>
      </c>
      <c r="C9010" s="7">
        <v>45631.666666666664</v>
      </c>
      <c r="D9010" s="7">
        <v>45631.666666666664</v>
      </c>
      <c r="E9010" s="5">
        <v>50.6</v>
      </c>
      <c r="F9010" s="5">
        <v>-2082.8583333333299</v>
      </c>
      <c r="G9010" s="5">
        <v>-80.716666666666598</v>
      </c>
      <c r="H9010" s="34" cm="1">
        <f t="array" ref="H9010">SUMPRODUCT(('ESB Networks Summary'!$C$5:$C$17384=Data!D9010)*('ESB Networks Summary'!$E$5:$E$17384))*1000*2-SUMPRODUCT(('ESB Networks Summary'!$C$5:$C$17384=Data!D9010)*('ESB Networks Summary'!$F$5:$F$17384))*1000*2</f>
        <v>32</v>
      </c>
      <c r="I9010" s="5">
        <v>2.3333333333333299</v>
      </c>
      <c r="J9010" s="5">
        <v>0</v>
      </c>
      <c r="K9010" s="17">
        <v>1</v>
      </c>
      <c r="L9010" s="52">
        <f t="shared" si="983"/>
        <v>0</v>
      </c>
      <c r="M9010" s="5">
        <v>0</v>
      </c>
      <c r="N9010" s="5">
        <v>2108.5916666666599</v>
      </c>
      <c r="O9010" s="96">
        <v>928.53</v>
      </c>
      <c r="P9010" s="5">
        <v>30.766666666666602</v>
      </c>
      <c r="Q9010" s="99">
        <v>27.53</v>
      </c>
      <c r="R9010" s="99">
        <v>28.514999999999997</v>
      </c>
      <c r="S9010" s="99">
        <v>18.683</v>
      </c>
      <c r="T9010" s="30">
        <f t="shared" si="980"/>
        <v>-75.683333333329756</v>
      </c>
      <c r="U9010" s="21">
        <f t="shared" si="984"/>
        <v>0</v>
      </c>
      <c r="V9010" s="21">
        <f t="shared" si="985"/>
        <v>-7.54014741666666E-3</v>
      </c>
      <c r="W9010" s="21">
        <f t="shared" si="986"/>
        <v>0</v>
      </c>
    </row>
    <row r="9011" spans="1:23">
      <c r="A9011" s="2">
        <f t="shared" si="981"/>
        <v>45627</v>
      </c>
      <c r="B9011" s="3">
        <f t="shared" si="982"/>
        <v>45631</v>
      </c>
      <c r="C9011" s="7">
        <v>45631.6875</v>
      </c>
      <c r="D9011" s="7">
        <v>45631.6875</v>
      </c>
      <c r="E9011" s="5">
        <v>46.1</v>
      </c>
      <c r="F9011" s="5">
        <v>-1465.93333333333</v>
      </c>
      <c r="G9011" s="5">
        <v>-50.533333333333303</v>
      </c>
      <c r="H9011" s="34" cm="1">
        <f t="array" ref="H9011">SUMPRODUCT(('ESB Networks Summary'!$C$5:$C$17384=Data!D9011)*('ESB Networks Summary'!$E$5:$E$17384))*1000*2-SUMPRODUCT(('ESB Networks Summary'!$C$5:$C$17384=Data!D9011)*('ESB Networks Summary'!$F$5:$F$17384))*1000*2</f>
        <v>26</v>
      </c>
      <c r="I9011" s="5">
        <v>77.733333333333306</v>
      </c>
      <c r="J9011" s="5">
        <v>0</v>
      </c>
      <c r="K9011" s="17">
        <v>1</v>
      </c>
      <c r="L9011" s="52">
        <f t="shared" si="983"/>
        <v>0</v>
      </c>
      <c r="M9011" s="5">
        <v>0</v>
      </c>
      <c r="N9011" s="5">
        <v>1223.4000000000001</v>
      </c>
      <c r="O9011" s="96">
        <v>928.53</v>
      </c>
      <c r="P9011" s="5">
        <v>18.266666666666602</v>
      </c>
      <c r="Q9011" s="99">
        <v>27.53</v>
      </c>
      <c r="R9011" s="99">
        <v>28.514999999999997</v>
      </c>
      <c r="S9011" s="99">
        <v>18.683</v>
      </c>
      <c r="T9011" s="30">
        <f t="shared" si="980"/>
        <v>210.26666666666324</v>
      </c>
      <c r="U9011" s="21">
        <f t="shared" si="984"/>
        <v>0</v>
      </c>
      <c r="V9011" s="21">
        <f t="shared" si="985"/>
        <v>-4.7205713333333304E-3</v>
      </c>
      <c r="W9011" s="21">
        <f t="shared" si="986"/>
        <v>0</v>
      </c>
    </row>
    <row r="9012" spans="1:23">
      <c r="A9012" s="2">
        <f t="shared" si="981"/>
        <v>45627</v>
      </c>
      <c r="B9012" s="3">
        <f t="shared" si="982"/>
        <v>45631</v>
      </c>
      <c r="C9012" s="7">
        <v>45631.708333333336</v>
      </c>
      <c r="D9012" s="7">
        <v>45631.708333333336</v>
      </c>
      <c r="E9012" s="5">
        <v>41</v>
      </c>
      <c r="F9012" s="5">
        <v>-3208</v>
      </c>
      <c r="G9012" s="5">
        <v>2.43333333333333</v>
      </c>
      <c r="H9012" s="34" cm="1">
        <f t="array" ref="H9012">SUMPRODUCT(('ESB Networks Summary'!$C$5:$C$17384=Data!D9012)*('ESB Networks Summary'!$E$5:$E$17384))*1000*2-SUMPRODUCT(('ESB Networks Summary'!$C$5:$C$17384=Data!D9012)*('ESB Networks Summary'!$F$5:$F$17384))*1000*2</f>
        <v>14</v>
      </c>
      <c r="I9012" s="5">
        <v>2212.8333333333298</v>
      </c>
      <c r="J9012" s="5">
        <v>0</v>
      </c>
      <c r="K9012" s="17">
        <v>1</v>
      </c>
      <c r="L9012" s="52">
        <f t="shared" si="983"/>
        <v>0</v>
      </c>
      <c r="M9012" s="5">
        <v>433.53333333333302</v>
      </c>
      <c r="N9012" s="5">
        <v>2932.0666666666598</v>
      </c>
      <c r="O9012" s="96">
        <v>1917.72</v>
      </c>
      <c r="P9012" s="5">
        <v>5.4666666666666597</v>
      </c>
      <c r="Q9012" s="99">
        <v>0</v>
      </c>
      <c r="R9012" s="99">
        <v>29.423000000000002</v>
      </c>
      <c r="S9012" s="99">
        <v>19.027999999999999</v>
      </c>
      <c r="T9012" s="30">
        <f t="shared" si="980"/>
        <v>283.83333333334031</v>
      </c>
      <c r="U9012" s="21">
        <f t="shared" si="984"/>
        <v>3.5797983333333281E-4</v>
      </c>
      <c r="V9012" s="21">
        <f t="shared" si="985"/>
        <v>0</v>
      </c>
      <c r="W9012" s="21">
        <f t="shared" si="986"/>
        <v>0</v>
      </c>
    </row>
    <row r="9013" spans="1:23">
      <c r="A9013" s="2">
        <f t="shared" si="981"/>
        <v>45627</v>
      </c>
      <c r="B9013" s="3">
        <f t="shared" si="982"/>
        <v>45631</v>
      </c>
      <c r="C9013" s="7">
        <v>45631.729166666664</v>
      </c>
      <c r="D9013" s="7">
        <v>45631.729166666664</v>
      </c>
      <c r="E9013" s="5">
        <v>35.299999999999997</v>
      </c>
      <c r="F9013" s="5">
        <v>-1241.06666666666</v>
      </c>
      <c r="G9013" s="5">
        <v>-6.6666666666666693E-2</v>
      </c>
      <c r="H9013" s="34" cm="1">
        <f t="array" ref="H9013">SUMPRODUCT(('ESB Networks Summary'!$C$5:$C$17384=Data!D9013)*('ESB Networks Summary'!$E$5:$E$17384))*1000*2-SUMPRODUCT(('ESB Networks Summary'!$C$5:$C$17384=Data!D9013)*('ESB Networks Summary'!$F$5:$F$17384))*1000*2</f>
        <v>8</v>
      </c>
      <c r="I9013" s="5">
        <v>749.56666666666604</v>
      </c>
      <c r="J9013" s="5">
        <v>0</v>
      </c>
      <c r="K9013" s="17">
        <v>1</v>
      </c>
      <c r="L9013" s="52">
        <f t="shared" si="983"/>
        <v>0</v>
      </c>
      <c r="M9013" s="5">
        <v>0</v>
      </c>
      <c r="N9013" s="5">
        <v>1072.0333333333299</v>
      </c>
      <c r="O9013" s="96">
        <v>1917.72</v>
      </c>
      <c r="P9013" s="5">
        <v>4.5333333333333297</v>
      </c>
      <c r="Q9013" s="99">
        <v>0</v>
      </c>
      <c r="R9013" s="99">
        <v>29.423000000000002</v>
      </c>
      <c r="S9013" s="99">
        <v>19.027999999999999</v>
      </c>
      <c r="T9013" s="30">
        <f t="shared" si="980"/>
        <v>173.49999999999682</v>
      </c>
      <c r="U9013" s="21">
        <f t="shared" si="984"/>
        <v>0</v>
      </c>
      <c r="V9013" s="21">
        <f t="shared" si="985"/>
        <v>-6.3426666666666694E-6</v>
      </c>
      <c r="W9013" s="21">
        <f t="shared" si="986"/>
        <v>0</v>
      </c>
    </row>
    <row r="9014" spans="1:23">
      <c r="A9014" s="2">
        <f t="shared" si="981"/>
        <v>45627</v>
      </c>
      <c r="B9014" s="3">
        <f t="shared" si="982"/>
        <v>45631</v>
      </c>
      <c r="C9014" s="7">
        <v>45631.75</v>
      </c>
      <c r="D9014" s="7">
        <v>45631.75</v>
      </c>
      <c r="E9014" s="5">
        <v>33.9</v>
      </c>
      <c r="F9014" s="5">
        <v>-420.3</v>
      </c>
      <c r="G9014" s="5">
        <v>-0.46666666666666601</v>
      </c>
      <c r="H9014" s="34" cm="1">
        <f t="array" ref="H9014">SUMPRODUCT(('ESB Networks Summary'!$C$5:$C$17384=Data!D9014)*('ESB Networks Summary'!$E$5:$E$17384))*1000*2-SUMPRODUCT(('ESB Networks Summary'!$C$5:$C$17384=Data!D9014)*('ESB Networks Summary'!$F$5:$F$17384))*1000*2</f>
        <v>4</v>
      </c>
      <c r="I9014" s="5">
        <v>0</v>
      </c>
      <c r="J9014" s="5">
        <v>0</v>
      </c>
      <c r="K9014" s="17">
        <v>1</v>
      </c>
      <c r="L9014" s="52">
        <f t="shared" si="983"/>
        <v>0</v>
      </c>
      <c r="M9014" s="5">
        <v>0</v>
      </c>
      <c r="N9014" s="5">
        <v>286.96666666666601</v>
      </c>
      <c r="O9014" s="96">
        <v>545.13</v>
      </c>
      <c r="P9014" s="5">
        <v>4.4666666666666597</v>
      </c>
      <c r="Q9014" s="99">
        <v>0</v>
      </c>
      <c r="R9014" s="99">
        <v>28.663</v>
      </c>
      <c r="S9014" s="99">
        <v>18.268000000000001</v>
      </c>
      <c r="T9014" s="30">
        <f t="shared" si="980"/>
        <v>137.333333333334</v>
      </c>
      <c r="U9014" s="21">
        <f t="shared" si="984"/>
        <v>0</v>
      </c>
      <c r="V9014" s="21">
        <f t="shared" si="985"/>
        <v>-4.2625333333333279E-5</v>
      </c>
      <c r="W9014" s="21">
        <f t="shared" si="986"/>
        <v>0</v>
      </c>
    </row>
    <row r="9015" spans="1:23">
      <c r="A9015" s="2">
        <f t="shared" si="981"/>
        <v>45627</v>
      </c>
      <c r="B9015" s="3">
        <f t="shared" si="982"/>
        <v>45631</v>
      </c>
      <c r="C9015" s="7">
        <v>45631.770833333336</v>
      </c>
      <c r="D9015" s="7">
        <v>45631.770833333336</v>
      </c>
      <c r="E9015" s="5">
        <v>32.733333333333299</v>
      </c>
      <c r="F9015" s="5">
        <v>-579.83333333333303</v>
      </c>
      <c r="G9015" s="5">
        <v>-1.18333333333333</v>
      </c>
      <c r="H9015" s="34" cm="1">
        <f t="array" ref="H9015">SUMPRODUCT(('ESB Networks Summary'!$C$5:$C$17384=Data!D9015)*('ESB Networks Summary'!$E$5:$E$17384))*1000*2-SUMPRODUCT(('ESB Networks Summary'!$C$5:$C$17384=Data!D9015)*('ESB Networks Summary'!$F$5:$F$17384))*1000*2</f>
        <v>4</v>
      </c>
      <c r="I9015" s="5">
        <v>0</v>
      </c>
      <c r="J9015" s="5">
        <v>0</v>
      </c>
      <c r="K9015" s="17">
        <v>1</v>
      </c>
      <c r="L9015" s="52">
        <f t="shared" si="983"/>
        <v>0</v>
      </c>
      <c r="M9015" s="5">
        <v>0</v>
      </c>
      <c r="N9015" s="5">
        <v>438.375</v>
      </c>
      <c r="O9015" s="96">
        <v>545.13</v>
      </c>
      <c r="P9015" s="5">
        <v>4.0833333333333304</v>
      </c>
      <c r="Q9015" s="99">
        <v>0</v>
      </c>
      <c r="R9015" s="99">
        <v>28.663</v>
      </c>
      <c r="S9015" s="99">
        <v>18.268000000000001</v>
      </c>
      <c r="T9015" s="30">
        <f t="shared" si="980"/>
        <v>144.35833333333301</v>
      </c>
      <c r="U9015" s="21">
        <f t="shared" si="984"/>
        <v>0</v>
      </c>
      <c r="V9015" s="21">
        <f t="shared" si="985"/>
        <v>-1.0808566666666638E-4</v>
      </c>
      <c r="W9015" s="21">
        <f t="shared" si="986"/>
        <v>0</v>
      </c>
    </row>
    <row r="9016" spans="1:23">
      <c r="A9016" s="2">
        <f t="shared" si="981"/>
        <v>45627</v>
      </c>
      <c r="B9016" s="3">
        <f t="shared" si="982"/>
        <v>45631</v>
      </c>
      <c r="C9016" s="7">
        <v>45631.791666666664</v>
      </c>
      <c r="D9016" s="7">
        <v>45631.791666666664</v>
      </c>
      <c r="E9016" s="5">
        <v>31.3666666666666</v>
      </c>
      <c r="F9016" s="5">
        <v>-556.93333333333305</v>
      </c>
      <c r="G9016" s="5">
        <v>-15.1</v>
      </c>
      <c r="H9016" s="34" cm="1">
        <f t="array" ref="H9016">SUMPRODUCT(('ESB Networks Summary'!$C$5:$C$17384=Data!D9016)*('ESB Networks Summary'!$E$5:$E$17384))*1000*2-SUMPRODUCT(('ESB Networks Summary'!$C$5:$C$17384=Data!D9016)*('ESB Networks Summary'!$F$5:$F$17384))*1000*2</f>
        <v>2</v>
      </c>
      <c r="I9016" s="5">
        <v>0</v>
      </c>
      <c r="J9016" s="5">
        <v>0</v>
      </c>
      <c r="K9016" s="17">
        <v>1</v>
      </c>
      <c r="L9016" s="52">
        <f t="shared" si="983"/>
        <v>0</v>
      </c>
      <c r="M9016" s="5">
        <v>0</v>
      </c>
      <c r="N9016" s="5">
        <v>410.4</v>
      </c>
      <c r="O9016" s="96">
        <v>859.64</v>
      </c>
      <c r="P9016" s="5">
        <v>4</v>
      </c>
      <c r="Q9016" s="99">
        <v>0</v>
      </c>
      <c r="R9016" s="99">
        <v>27.723000000000003</v>
      </c>
      <c r="S9016" s="99">
        <v>17.891999999999999</v>
      </c>
      <c r="T9016" s="30">
        <f t="shared" si="980"/>
        <v>135.43333333333305</v>
      </c>
      <c r="U9016" s="21">
        <f t="shared" si="984"/>
        <v>0</v>
      </c>
      <c r="V9016" s="21">
        <f t="shared" si="985"/>
        <v>-1.3508459999999999E-3</v>
      </c>
      <c r="W9016" s="21">
        <f t="shared" si="986"/>
        <v>0</v>
      </c>
    </row>
    <row r="9017" spans="1:23">
      <c r="A9017" s="2">
        <f t="shared" si="981"/>
        <v>45627</v>
      </c>
      <c r="B9017" s="3">
        <f t="shared" si="982"/>
        <v>45631</v>
      </c>
      <c r="C9017" s="7">
        <v>45631.8125</v>
      </c>
      <c r="D9017" s="7">
        <v>45631.8125</v>
      </c>
      <c r="E9017" s="5">
        <v>30.1666666666666</v>
      </c>
      <c r="F9017" s="5">
        <v>-419.49166666666599</v>
      </c>
      <c r="G9017" s="5">
        <v>-1.30833333333333</v>
      </c>
      <c r="H9017" s="34" cm="1">
        <f t="array" ref="H9017">SUMPRODUCT(('ESB Networks Summary'!$C$5:$C$17384=Data!D9017)*('ESB Networks Summary'!$E$5:$E$17384))*1000*2-SUMPRODUCT(('ESB Networks Summary'!$C$5:$C$17384=Data!D9017)*('ESB Networks Summary'!$F$5:$F$17384))*1000*2</f>
        <v>4</v>
      </c>
      <c r="I9017" s="5">
        <v>0</v>
      </c>
      <c r="J9017" s="5">
        <v>0</v>
      </c>
      <c r="K9017" s="17">
        <v>1</v>
      </c>
      <c r="L9017" s="52">
        <f t="shared" si="983"/>
        <v>0</v>
      </c>
      <c r="M9017" s="5">
        <v>0</v>
      </c>
      <c r="N9017" s="5">
        <v>279.05</v>
      </c>
      <c r="O9017" s="96">
        <v>859.64</v>
      </c>
      <c r="P9017" s="5">
        <v>4</v>
      </c>
      <c r="Q9017" s="99">
        <v>0</v>
      </c>
      <c r="R9017" s="99">
        <v>27.723000000000003</v>
      </c>
      <c r="S9017" s="99">
        <v>17.891999999999999</v>
      </c>
      <c r="T9017" s="30">
        <f t="shared" si="980"/>
        <v>143.13333333333264</v>
      </c>
      <c r="U9017" s="21">
        <f t="shared" si="984"/>
        <v>0</v>
      </c>
      <c r="V9017" s="21">
        <f t="shared" si="985"/>
        <v>-1.1704349999999969E-4</v>
      </c>
      <c r="W9017" s="21">
        <f t="shared" si="986"/>
        <v>0</v>
      </c>
    </row>
    <row r="9018" spans="1:23">
      <c r="A9018" s="2">
        <f t="shared" si="981"/>
        <v>45627</v>
      </c>
      <c r="B9018" s="3">
        <f t="shared" si="982"/>
        <v>45631</v>
      </c>
      <c r="C9018" s="7">
        <v>45631.833333333336</v>
      </c>
      <c r="D9018" s="7">
        <v>45631.833333333336</v>
      </c>
      <c r="E9018" s="5">
        <v>29.233333333333299</v>
      </c>
      <c r="F9018" s="5">
        <v>-378.63333333333298</v>
      </c>
      <c r="G9018" s="5">
        <v>0.19999999999999901</v>
      </c>
      <c r="H9018" s="34" cm="1">
        <f t="array" ref="H9018">SUMPRODUCT(('ESB Networks Summary'!$C$5:$C$17384=Data!D9018)*('ESB Networks Summary'!$E$5:$E$17384))*1000*2-SUMPRODUCT(('ESB Networks Summary'!$C$5:$C$17384=Data!D9018)*('ESB Networks Summary'!$F$5:$F$17384))*1000*2</f>
        <v>2</v>
      </c>
      <c r="I9018" s="5">
        <v>0</v>
      </c>
      <c r="J9018" s="5">
        <v>0</v>
      </c>
      <c r="K9018" s="17">
        <v>1</v>
      </c>
      <c r="L9018" s="52">
        <f t="shared" si="983"/>
        <v>0</v>
      </c>
      <c r="M9018" s="5">
        <v>0</v>
      </c>
      <c r="N9018" s="5">
        <v>251.79999999999899</v>
      </c>
      <c r="O9018" s="96">
        <v>1044.73</v>
      </c>
      <c r="P9018" s="5">
        <v>4</v>
      </c>
      <c r="Q9018" s="99">
        <v>0</v>
      </c>
      <c r="R9018" s="99">
        <v>27.247000000000003</v>
      </c>
      <c r="S9018" s="99">
        <v>17.414999999999999</v>
      </c>
      <c r="T9018" s="30">
        <f t="shared" si="980"/>
        <v>131.03333333333399</v>
      </c>
      <c r="U9018" s="21">
        <f t="shared" si="984"/>
        <v>2.724699999999987E-5</v>
      </c>
      <c r="V9018" s="21">
        <f t="shared" si="985"/>
        <v>0</v>
      </c>
      <c r="W9018" s="21">
        <f t="shared" si="986"/>
        <v>0</v>
      </c>
    </row>
    <row r="9019" spans="1:23">
      <c r="A9019" s="2">
        <f t="shared" si="981"/>
        <v>45627</v>
      </c>
      <c r="B9019" s="3">
        <f t="shared" si="982"/>
        <v>45631</v>
      </c>
      <c r="C9019" s="7">
        <v>45631.854166666664</v>
      </c>
      <c r="D9019" s="7">
        <v>45631.854166666664</v>
      </c>
      <c r="E9019" s="5">
        <v>28.3</v>
      </c>
      <c r="F9019" s="5">
        <v>-434.63333333333298</v>
      </c>
      <c r="G9019" s="5">
        <v>0.86666666666666603</v>
      </c>
      <c r="H9019" s="34" cm="1">
        <f t="array" ref="H9019">SUMPRODUCT(('ESB Networks Summary'!$C$5:$C$17384=Data!D9019)*('ESB Networks Summary'!$E$5:$E$17384))*1000*2-SUMPRODUCT(('ESB Networks Summary'!$C$5:$C$17384=Data!D9019)*('ESB Networks Summary'!$F$5:$F$17384))*1000*2</f>
        <v>4</v>
      </c>
      <c r="I9019" s="5">
        <v>0</v>
      </c>
      <c r="J9019" s="5">
        <v>0</v>
      </c>
      <c r="K9019" s="17">
        <v>1</v>
      </c>
      <c r="L9019" s="52">
        <f t="shared" si="983"/>
        <v>0</v>
      </c>
      <c r="M9019" s="5">
        <v>0</v>
      </c>
      <c r="N9019" s="5">
        <v>303.73333333333301</v>
      </c>
      <c r="O9019" s="96">
        <v>1044.73</v>
      </c>
      <c r="P9019" s="5">
        <v>4</v>
      </c>
      <c r="Q9019" s="99">
        <v>0</v>
      </c>
      <c r="R9019" s="99">
        <v>27.247000000000003</v>
      </c>
      <c r="S9019" s="99">
        <v>17.414999999999999</v>
      </c>
      <c r="T9019" s="30">
        <f t="shared" si="980"/>
        <v>135.76666666666665</v>
      </c>
      <c r="U9019" s="21">
        <f t="shared" si="984"/>
        <v>1.1807033333333327E-4</v>
      </c>
      <c r="V9019" s="21">
        <f t="shared" si="985"/>
        <v>0</v>
      </c>
      <c r="W9019" s="21">
        <f t="shared" si="986"/>
        <v>0</v>
      </c>
    </row>
    <row r="9020" spans="1:23">
      <c r="A9020" s="2">
        <f t="shared" si="981"/>
        <v>45627</v>
      </c>
      <c r="B9020" s="3">
        <f t="shared" si="982"/>
        <v>45631</v>
      </c>
      <c r="C9020" s="7">
        <v>45631.875</v>
      </c>
      <c r="D9020" s="7">
        <v>45631.875</v>
      </c>
      <c r="E9020" s="5">
        <v>27.233333333333299</v>
      </c>
      <c r="F9020" s="5">
        <v>-478.9</v>
      </c>
      <c r="G9020" s="5">
        <v>26.766666666666602</v>
      </c>
      <c r="H9020" s="34" cm="1">
        <f t="array" ref="H9020">SUMPRODUCT(('ESB Networks Summary'!$C$5:$C$17384=Data!D9020)*('ESB Networks Summary'!$E$5:$E$17384))*1000*2-SUMPRODUCT(('ESB Networks Summary'!$C$5:$C$17384=Data!D9020)*('ESB Networks Summary'!$F$5:$F$17384))*1000*2</f>
        <v>6</v>
      </c>
      <c r="I9020" s="5">
        <v>0</v>
      </c>
      <c r="J9020" s="5">
        <v>0</v>
      </c>
      <c r="K9020" s="17">
        <v>1</v>
      </c>
      <c r="L9020" s="52">
        <f t="shared" si="983"/>
        <v>0</v>
      </c>
      <c r="M9020" s="5">
        <v>0</v>
      </c>
      <c r="N9020" s="5">
        <v>412.4</v>
      </c>
      <c r="O9020" s="96">
        <v>1016.71</v>
      </c>
      <c r="P9020" s="5">
        <v>4</v>
      </c>
      <c r="Q9020" s="99">
        <v>0</v>
      </c>
      <c r="R9020" s="99">
        <v>25.561</v>
      </c>
      <c r="S9020" s="99">
        <v>15.728999999999999</v>
      </c>
      <c r="T9020" s="30">
        <f t="shared" si="980"/>
        <v>97.266666666666595</v>
      </c>
      <c r="U9020" s="21">
        <f t="shared" si="984"/>
        <v>3.4209138333333249E-3</v>
      </c>
      <c r="V9020" s="21">
        <f t="shared" si="985"/>
        <v>0</v>
      </c>
      <c r="W9020" s="21">
        <f t="shared" si="986"/>
        <v>0</v>
      </c>
    </row>
    <row r="9021" spans="1:23">
      <c r="A9021" s="2">
        <f t="shared" si="981"/>
        <v>45627</v>
      </c>
      <c r="B9021" s="3">
        <f t="shared" si="982"/>
        <v>45631</v>
      </c>
      <c r="C9021" s="7">
        <v>45631.895833333336</v>
      </c>
      <c r="D9021" s="7">
        <v>45631.895833333336</v>
      </c>
      <c r="E9021" s="5">
        <v>25.133333333333301</v>
      </c>
      <c r="F9021" s="5">
        <v>-1199.9666666666601</v>
      </c>
      <c r="G9021" s="5">
        <v>-7.2666666666666604</v>
      </c>
      <c r="H9021" s="34" cm="1">
        <f t="array" ref="H9021">SUMPRODUCT(('ESB Networks Summary'!$C$5:$C$17384=Data!D9021)*('ESB Networks Summary'!$E$5:$E$17384))*1000*2-SUMPRODUCT(('ESB Networks Summary'!$C$5:$C$17384=Data!D9021)*('ESB Networks Summary'!$F$5:$F$17384))*1000*2</f>
        <v>2</v>
      </c>
      <c r="I9021" s="5">
        <v>0</v>
      </c>
      <c r="J9021" s="5">
        <v>0</v>
      </c>
      <c r="K9021" s="17">
        <v>1</v>
      </c>
      <c r="L9021" s="52">
        <f t="shared" si="983"/>
        <v>0</v>
      </c>
      <c r="M9021" s="5">
        <v>0</v>
      </c>
      <c r="N9021" s="5">
        <v>1120.5999999999999</v>
      </c>
      <c r="O9021" s="96">
        <v>1016.71</v>
      </c>
      <c r="P9021" s="5">
        <v>3.9</v>
      </c>
      <c r="Q9021" s="99">
        <v>0</v>
      </c>
      <c r="R9021" s="99">
        <v>25.561</v>
      </c>
      <c r="S9021" s="99">
        <v>15.728999999999999</v>
      </c>
      <c r="T9021" s="30">
        <f t="shared" si="980"/>
        <v>75.999999999993634</v>
      </c>
      <c r="U9021" s="21">
        <f t="shared" si="984"/>
        <v>0</v>
      </c>
      <c r="V9021" s="21">
        <f t="shared" si="985"/>
        <v>-5.7148699999999943E-4</v>
      </c>
      <c r="W9021" s="21">
        <f t="shared" si="986"/>
        <v>0</v>
      </c>
    </row>
    <row r="9022" spans="1:23">
      <c r="A9022" s="2">
        <f t="shared" si="981"/>
        <v>45627</v>
      </c>
      <c r="B9022" s="3">
        <f t="shared" si="982"/>
        <v>45631</v>
      </c>
      <c r="C9022" s="7">
        <v>45631.916666666664</v>
      </c>
      <c r="D9022" s="7">
        <v>45631.916666666664</v>
      </c>
      <c r="E9022" s="5">
        <v>26.599999999999898</v>
      </c>
      <c r="F9022" s="5">
        <v>3035.2666666666601</v>
      </c>
      <c r="G9022" s="5">
        <v>3985.9333333333302</v>
      </c>
      <c r="H9022" s="34" cm="1">
        <f t="array" ref="H9022">SUMPRODUCT(('ESB Networks Summary'!$C$5:$C$17384=Data!D9022)*('ESB Networks Summary'!$E$5:$E$17384))*1000*2-SUMPRODUCT(('ESB Networks Summary'!$C$5:$C$17384=Data!D9022)*('ESB Networks Summary'!$F$5:$F$17384))*1000*2</f>
        <v>4120</v>
      </c>
      <c r="I9022" s="5">
        <v>0</v>
      </c>
      <c r="J9022" s="5">
        <v>0</v>
      </c>
      <c r="K9022" s="17">
        <v>1</v>
      </c>
      <c r="L9022" s="52">
        <f t="shared" si="983"/>
        <v>0</v>
      </c>
      <c r="M9022" s="5">
        <v>0</v>
      </c>
      <c r="N9022" s="5">
        <v>515.69999999999902</v>
      </c>
      <c r="O9022" s="96">
        <v>714.25</v>
      </c>
      <c r="P9022" s="5">
        <v>3.2333333333333298</v>
      </c>
      <c r="Q9022" s="99">
        <v>0</v>
      </c>
      <c r="R9022" s="99">
        <v>25.015999999999998</v>
      </c>
      <c r="S9022" s="99">
        <v>15.184000000000001</v>
      </c>
      <c r="T9022" s="30">
        <f t="shared" si="980"/>
        <v>438.20000000000437</v>
      </c>
      <c r="U9022" s="21">
        <f t="shared" si="984"/>
        <v>0.49856054133333289</v>
      </c>
      <c r="V9022" s="21">
        <f t="shared" si="985"/>
        <v>0</v>
      </c>
      <c r="W9022" s="21">
        <f t="shared" si="986"/>
        <v>0</v>
      </c>
    </row>
    <row r="9023" spans="1:23">
      <c r="A9023" s="2">
        <f t="shared" si="981"/>
        <v>45627</v>
      </c>
      <c r="B9023" s="3">
        <f t="shared" si="982"/>
        <v>45631</v>
      </c>
      <c r="C9023" s="7">
        <v>45631.9375</v>
      </c>
      <c r="D9023" s="7">
        <v>45631.9375</v>
      </c>
      <c r="E9023" s="5">
        <v>34.233333333333299</v>
      </c>
      <c r="F9023" s="5">
        <v>3443.1666666666601</v>
      </c>
      <c r="G9023" s="5">
        <v>4154.8333333333303</v>
      </c>
      <c r="H9023" s="34" cm="1">
        <f t="array" ref="H9023">SUMPRODUCT(('ESB Networks Summary'!$C$5:$C$17384=Data!D9023)*('ESB Networks Summary'!$E$5:$E$17384))*1000*2-SUMPRODUCT(('ESB Networks Summary'!$C$5:$C$17384=Data!D9023)*('ESB Networks Summary'!$F$5:$F$17384))*1000*2</f>
        <v>4182</v>
      </c>
      <c r="I9023" s="5">
        <v>0</v>
      </c>
      <c r="J9023" s="5">
        <v>0</v>
      </c>
      <c r="K9023" s="17">
        <v>1</v>
      </c>
      <c r="L9023" s="52">
        <f t="shared" si="983"/>
        <v>0</v>
      </c>
      <c r="M9023" s="5">
        <v>0</v>
      </c>
      <c r="N9023" s="5">
        <v>266.83333333333297</v>
      </c>
      <c r="O9023" s="96">
        <v>714.25</v>
      </c>
      <c r="P9023" s="5">
        <v>4</v>
      </c>
      <c r="Q9023" s="99">
        <v>0</v>
      </c>
      <c r="R9023" s="99">
        <v>25.015999999999998</v>
      </c>
      <c r="S9023" s="99">
        <v>15.184000000000001</v>
      </c>
      <c r="T9023" s="30">
        <f t="shared" si="980"/>
        <v>448.83333333333712</v>
      </c>
      <c r="U9023" s="21">
        <f t="shared" si="984"/>
        <v>0.51968655333333291</v>
      </c>
      <c r="V9023" s="21">
        <f t="shared" si="985"/>
        <v>0</v>
      </c>
      <c r="W9023" s="21">
        <f t="shared" si="986"/>
        <v>0</v>
      </c>
    </row>
    <row r="9024" spans="1:23">
      <c r="A9024" s="2">
        <f t="shared" si="981"/>
        <v>45627</v>
      </c>
      <c r="B9024" s="3">
        <f t="shared" si="982"/>
        <v>45631</v>
      </c>
      <c r="C9024" s="7">
        <v>45631.958333333336</v>
      </c>
      <c r="D9024" s="7">
        <v>45631.958333333336</v>
      </c>
      <c r="E9024" s="5">
        <v>41.933333333333302</v>
      </c>
      <c r="F9024" s="5">
        <v>3455.9333333333302</v>
      </c>
      <c r="G9024" s="5">
        <v>3943.2750000000001</v>
      </c>
      <c r="H9024" s="34" cm="1">
        <f t="array" ref="H9024">SUMPRODUCT(('ESB Networks Summary'!$C$5:$C$17384=Data!D9024)*('ESB Networks Summary'!$E$5:$E$17384))*1000*2-SUMPRODUCT(('ESB Networks Summary'!$C$5:$C$17384=Data!D9024)*('ESB Networks Summary'!$F$5:$F$17384))*1000*2</f>
        <v>3966</v>
      </c>
      <c r="I9024" s="5">
        <v>0</v>
      </c>
      <c r="J9024" s="5">
        <v>0</v>
      </c>
      <c r="K9024" s="17">
        <v>1</v>
      </c>
      <c r="L9024" s="52">
        <f t="shared" si="983"/>
        <v>0</v>
      </c>
      <c r="M9024" s="5">
        <v>0</v>
      </c>
      <c r="N9024" s="5">
        <v>15.2666666666666</v>
      </c>
      <c r="O9024" s="96">
        <v>756.91</v>
      </c>
      <c r="P9024" s="5">
        <v>4</v>
      </c>
      <c r="Q9024" s="99">
        <v>0</v>
      </c>
      <c r="R9024" s="99">
        <v>18.07</v>
      </c>
      <c r="S9024" s="99">
        <v>14.005000000000001</v>
      </c>
      <c r="T9024" s="30">
        <f t="shared" si="980"/>
        <v>476.07500000000346</v>
      </c>
      <c r="U9024" s="21">
        <f t="shared" si="984"/>
        <v>0.35627489625000003</v>
      </c>
      <c r="V9024" s="21">
        <f t="shared" si="985"/>
        <v>0</v>
      </c>
      <c r="W9024" s="21">
        <f t="shared" si="986"/>
        <v>0</v>
      </c>
    </row>
    <row r="9025" spans="1:23">
      <c r="A9025" s="2">
        <f t="shared" si="981"/>
        <v>45627</v>
      </c>
      <c r="B9025" s="3">
        <f t="shared" si="982"/>
        <v>45631</v>
      </c>
      <c r="C9025" s="7">
        <v>45631.979166666664</v>
      </c>
      <c r="D9025" s="7">
        <v>45631.979166666664</v>
      </c>
      <c r="E9025" s="5">
        <v>49.633333333333297</v>
      </c>
      <c r="F9025" s="5">
        <v>3459.2333333333299</v>
      </c>
      <c r="G9025" s="5">
        <v>3949.5666666666598</v>
      </c>
      <c r="H9025" s="34" cm="1">
        <f t="array" ref="H9025">SUMPRODUCT(('ESB Networks Summary'!$C$5:$C$17384=Data!D9025)*('ESB Networks Summary'!$E$5:$E$17384))*1000*2-SUMPRODUCT(('ESB Networks Summary'!$C$5:$C$17384=Data!D9025)*('ESB Networks Summary'!$F$5:$F$17384))*1000*2</f>
        <v>3968</v>
      </c>
      <c r="I9025" s="5">
        <v>0</v>
      </c>
      <c r="J9025" s="5">
        <v>0</v>
      </c>
      <c r="K9025" s="17">
        <v>1</v>
      </c>
      <c r="L9025" s="52">
        <f t="shared" si="983"/>
        <v>0</v>
      </c>
      <c r="M9025" s="5">
        <v>0</v>
      </c>
      <c r="N9025" s="5">
        <v>0</v>
      </c>
      <c r="O9025" s="96">
        <v>756.91</v>
      </c>
      <c r="P9025" s="5">
        <v>4</v>
      </c>
      <c r="Q9025" s="99">
        <v>0</v>
      </c>
      <c r="R9025" s="99">
        <v>18.07</v>
      </c>
      <c r="S9025" s="99">
        <v>14.005000000000001</v>
      </c>
      <c r="T9025" s="30">
        <f t="shared" si="980"/>
        <v>494.33333333332985</v>
      </c>
      <c r="U9025" s="21">
        <f t="shared" si="984"/>
        <v>0.35684334833333264</v>
      </c>
      <c r="V9025" s="21">
        <f t="shared" si="985"/>
        <v>0</v>
      </c>
      <c r="W9025" s="21">
        <f t="shared" si="986"/>
        <v>0</v>
      </c>
    </row>
    <row r="9026" spans="1:23">
      <c r="A9026" s="2">
        <f t="shared" si="981"/>
        <v>45627</v>
      </c>
      <c r="B9026" s="3">
        <f t="shared" si="982"/>
        <v>45632</v>
      </c>
      <c r="C9026" s="7">
        <v>45632</v>
      </c>
      <c r="D9026" s="7">
        <v>45632</v>
      </c>
      <c r="E9026" s="5">
        <v>57.3</v>
      </c>
      <c r="F9026" s="5">
        <v>3468.63333333333</v>
      </c>
      <c r="G9026" s="5">
        <v>3939.36666666666</v>
      </c>
      <c r="H9026" s="34" cm="1">
        <f t="array" ref="H9026">SUMPRODUCT(('ESB Networks Summary'!$C$5:$C$17384=Data!D9026)*('ESB Networks Summary'!$E$5:$E$17384))*1000*2-SUMPRODUCT(('ESB Networks Summary'!$C$5:$C$17384=Data!D9026)*('ESB Networks Summary'!$F$5:$F$17384))*1000*2</f>
        <v>3962</v>
      </c>
      <c r="I9026" s="5">
        <v>0</v>
      </c>
      <c r="J9026" s="5">
        <v>0</v>
      </c>
      <c r="K9026" s="17">
        <v>1</v>
      </c>
      <c r="L9026" s="52">
        <f t="shared" si="983"/>
        <v>0</v>
      </c>
      <c r="M9026" s="5">
        <v>0</v>
      </c>
      <c r="N9026" s="5">
        <v>0</v>
      </c>
      <c r="O9026" s="96">
        <v>60.43</v>
      </c>
      <c r="P9026" s="5">
        <v>4</v>
      </c>
      <c r="Q9026" s="99">
        <v>0</v>
      </c>
      <c r="R9026" s="99">
        <v>18.07</v>
      </c>
      <c r="S9026" s="99">
        <v>14.005000000000001</v>
      </c>
      <c r="T9026" s="30">
        <f t="shared" ref="T9026:T9089" si="987">P9026+G9026-N9026-F9026</f>
        <v>474.73333333332994</v>
      </c>
      <c r="U9026" s="21">
        <f t="shared" si="984"/>
        <v>0.35592177833333272</v>
      </c>
      <c r="V9026" s="21">
        <f t="shared" si="985"/>
        <v>0</v>
      </c>
      <c r="W9026" s="21">
        <f t="shared" si="986"/>
        <v>0</v>
      </c>
    </row>
    <row r="9027" spans="1:23">
      <c r="A9027" s="2">
        <f t="shared" ref="A9027:A9090" si="988">DATE(YEAR(C9027),MONTH(C9027),1)</f>
        <v>45627</v>
      </c>
      <c r="B9027" s="3">
        <f t="shared" ref="B9027:B9090" si="989">DATE(YEAR(C9027),MONTH(C9027),DAY(C9027))</f>
        <v>45632</v>
      </c>
      <c r="C9027" s="7">
        <v>45632.020833333336</v>
      </c>
      <c r="D9027" s="7">
        <v>45632.020833333336</v>
      </c>
      <c r="E9027" s="5">
        <v>64.658333333333303</v>
      </c>
      <c r="F9027" s="5">
        <v>3484.2750000000001</v>
      </c>
      <c r="G9027" s="5">
        <v>3956.4416666666598</v>
      </c>
      <c r="H9027" s="34" cm="1">
        <f t="array" ref="H9027">SUMPRODUCT(('ESB Networks Summary'!$C$5:$C$17384=Data!D9027)*('ESB Networks Summary'!$E$5:$E$17384))*1000*2-SUMPRODUCT(('ESB Networks Summary'!$C$5:$C$17384=Data!D9027)*('ESB Networks Summary'!$F$5:$F$17384))*1000*2</f>
        <v>3976</v>
      </c>
      <c r="I9027" s="5">
        <v>0</v>
      </c>
      <c r="J9027" s="5">
        <v>0</v>
      </c>
      <c r="K9027" s="17">
        <v>1</v>
      </c>
      <c r="L9027" s="52">
        <f t="shared" ref="L9027:L9090" si="990">IF(AND(K9027=2,K9026&lt;2),1,0)</f>
        <v>0</v>
      </c>
      <c r="M9027" s="5">
        <v>0</v>
      </c>
      <c r="N9027" s="5">
        <v>0</v>
      </c>
      <c r="O9027" s="96">
        <v>60.43</v>
      </c>
      <c r="P9027" s="5">
        <v>4</v>
      </c>
      <c r="Q9027" s="99">
        <v>0</v>
      </c>
      <c r="R9027" s="99">
        <v>18.07</v>
      </c>
      <c r="S9027" s="99">
        <v>14.005000000000001</v>
      </c>
      <c r="T9027" s="30">
        <f t="shared" si="987"/>
        <v>476.16666666665969</v>
      </c>
      <c r="U9027" s="21">
        <f t="shared" ref="U9027:U9090" si="991">IF(G9027&gt;0, G9027/1000*R9027/2,0)/100</f>
        <v>0.35746450458333273</v>
      </c>
      <c r="V9027" s="21">
        <f t="shared" ref="V9027:V9090" si="992">IF(G9027&lt;0, G9027/1000*S9027/2,0)/100</f>
        <v>0</v>
      </c>
      <c r="W9027" s="21">
        <f t="shared" ref="W9027:W9090" si="993">IF(J9027&gt;P9027,J9027/1000/2*R9027/100,0)</f>
        <v>0</v>
      </c>
    </row>
    <row r="9028" spans="1:23">
      <c r="A9028" s="2">
        <f t="shared" si="988"/>
        <v>45627</v>
      </c>
      <c r="B9028" s="3">
        <f t="shared" si="989"/>
        <v>45632</v>
      </c>
      <c r="C9028" s="7">
        <v>45632.041666666664</v>
      </c>
      <c r="D9028" s="7">
        <v>45632.041666666664</v>
      </c>
      <c r="E9028" s="5">
        <v>72.274999999999906</v>
      </c>
      <c r="F9028" s="5">
        <v>3495.8333333333298</v>
      </c>
      <c r="G9028" s="5">
        <v>3975.3416666666599</v>
      </c>
      <c r="H9028" s="34" cm="1">
        <f t="array" ref="H9028">SUMPRODUCT(('ESB Networks Summary'!$C$5:$C$17384=Data!D9028)*('ESB Networks Summary'!$E$5:$E$17384))*1000*2-SUMPRODUCT(('ESB Networks Summary'!$C$5:$C$17384=Data!D9028)*('ESB Networks Summary'!$F$5:$F$17384))*1000*2</f>
        <v>3998</v>
      </c>
      <c r="I9028" s="5">
        <v>0</v>
      </c>
      <c r="J9028" s="5">
        <v>0</v>
      </c>
      <c r="K9028" s="17">
        <v>1</v>
      </c>
      <c r="L9028" s="52">
        <f t="shared" si="990"/>
        <v>0</v>
      </c>
      <c r="M9028" s="5">
        <v>0</v>
      </c>
      <c r="N9028" s="5">
        <v>0</v>
      </c>
      <c r="O9028" s="96">
        <v>19.05</v>
      </c>
      <c r="P9028" s="5">
        <v>4</v>
      </c>
      <c r="Q9028" s="99">
        <v>0</v>
      </c>
      <c r="R9028" s="99">
        <v>18.416</v>
      </c>
      <c r="S9028" s="99">
        <v>14.350999999999999</v>
      </c>
      <c r="T9028" s="30">
        <f t="shared" si="987"/>
        <v>483.50833333333003</v>
      </c>
      <c r="U9028" s="21">
        <f t="shared" si="991"/>
        <v>0.36604946066666605</v>
      </c>
      <c r="V9028" s="21">
        <f t="shared" si="992"/>
        <v>0</v>
      </c>
      <c r="W9028" s="21">
        <f t="shared" si="993"/>
        <v>0</v>
      </c>
    </row>
    <row r="9029" spans="1:23">
      <c r="A9029" s="2">
        <f t="shared" si="988"/>
        <v>45627</v>
      </c>
      <c r="B9029" s="3">
        <f t="shared" si="989"/>
        <v>45632</v>
      </c>
      <c r="C9029" s="7">
        <v>45632.0625</v>
      </c>
      <c r="D9029" s="7">
        <v>45632.0625</v>
      </c>
      <c r="E9029" s="5">
        <v>79.599999999999994</v>
      </c>
      <c r="F9029" s="5">
        <v>3499.0666666666598</v>
      </c>
      <c r="G9029" s="5">
        <v>4057.7666666666601</v>
      </c>
      <c r="H9029" s="34" cm="1">
        <f t="array" ref="H9029">SUMPRODUCT(('ESB Networks Summary'!$C$5:$C$17384=Data!D9029)*('ESB Networks Summary'!$E$5:$E$17384))*1000*2-SUMPRODUCT(('ESB Networks Summary'!$C$5:$C$17384=Data!D9029)*('ESB Networks Summary'!$F$5:$F$17384))*1000*2</f>
        <v>4078.0000000000005</v>
      </c>
      <c r="I9029" s="5">
        <v>0</v>
      </c>
      <c r="J9029" s="5">
        <v>0</v>
      </c>
      <c r="K9029" s="17">
        <v>1</v>
      </c>
      <c r="L9029" s="52">
        <f t="shared" si="990"/>
        <v>0</v>
      </c>
      <c r="M9029" s="5">
        <v>0</v>
      </c>
      <c r="N9029" s="5">
        <v>87.033333333333303</v>
      </c>
      <c r="O9029" s="96">
        <v>19.05</v>
      </c>
      <c r="P9029" s="5">
        <v>4</v>
      </c>
      <c r="Q9029" s="99">
        <v>0</v>
      </c>
      <c r="R9029" s="99">
        <v>18.416</v>
      </c>
      <c r="S9029" s="99">
        <v>14.350999999999999</v>
      </c>
      <c r="T9029" s="30">
        <f t="shared" si="987"/>
        <v>475.66666666666697</v>
      </c>
      <c r="U9029" s="21">
        <f t="shared" si="991"/>
        <v>0.37363915466666603</v>
      </c>
      <c r="V9029" s="21">
        <f t="shared" si="992"/>
        <v>0</v>
      </c>
      <c r="W9029" s="21">
        <f t="shared" si="993"/>
        <v>0</v>
      </c>
    </row>
    <row r="9030" spans="1:23">
      <c r="A9030" s="2">
        <f t="shared" si="988"/>
        <v>45627</v>
      </c>
      <c r="B9030" s="3">
        <f t="shared" si="989"/>
        <v>45632</v>
      </c>
      <c r="C9030" s="7">
        <v>45632.083333333336</v>
      </c>
      <c r="D9030" s="7">
        <v>45632.083333333336</v>
      </c>
      <c r="E9030" s="5">
        <v>86.266666666666595</v>
      </c>
      <c r="F9030" s="5">
        <v>3508.8333333333298</v>
      </c>
      <c r="G9030" s="5">
        <v>4008.9</v>
      </c>
      <c r="H9030" s="34" cm="1">
        <f t="array" ref="H9030">SUMPRODUCT(('ESB Networks Summary'!$C$5:$C$17384=Data!D9030)*('ESB Networks Summary'!$E$5:$E$17384))*1000*2-SUMPRODUCT(('ESB Networks Summary'!$C$5:$C$17384=Data!D9030)*('ESB Networks Summary'!$F$5:$F$17384))*1000*2</f>
        <v>4027.9999999999995</v>
      </c>
      <c r="I9030" s="5">
        <v>0</v>
      </c>
      <c r="J9030" s="5">
        <v>0</v>
      </c>
      <c r="K9030" s="17">
        <v>1</v>
      </c>
      <c r="L9030" s="52">
        <f t="shared" si="990"/>
        <v>0</v>
      </c>
      <c r="M9030" s="5">
        <v>0</v>
      </c>
      <c r="N9030" s="5">
        <v>24.633333333333301</v>
      </c>
      <c r="O9030" s="96">
        <v>16.86</v>
      </c>
      <c r="P9030" s="5">
        <v>4</v>
      </c>
      <c r="Q9030" s="99">
        <v>0</v>
      </c>
      <c r="R9030" s="99">
        <v>19.041999999999998</v>
      </c>
      <c r="S9030" s="99">
        <v>14.978</v>
      </c>
      <c r="T9030" s="30">
        <f t="shared" si="987"/>
        <v>479.43333333333703</v>
      </c>
      <c r="U9030" s="21">
        <f t="shared" si="991"/>
        <v>0.38168736899999994</v>
      </c>
      <c r="V9030" s="21">
        <f t="shared" si="992"/>
        <v>0</v>
      </c>
      <c r="W9030" s="21">
        <f t="shared" si="993"/>
        <v>0</v>
      </c>
    </row>
    <row r="9031" spans="1:23">
      <c r="A9031" s="2">
        <f t="shared" si="988"/>
        <v>45627</v>
      </c>
      <c r="B9031" s="3">
        <f t="shared" si="989"/>
        <v>45632</v>
      </c>
      <c r="C9031" s="7">
        <v>45632.104166666664</v>
      </c>
      <c r="D9031" s="7">
        <v>45632.104166666664</v>
      </c>
      <c r="E9031" s="5">
        <v>92.233333333333306</v>
      </c>
      <c r="F9031" s="5">
        <v>3407</v>
      </c>
      <c r="G9031" s="5">
        <v>3880.13333333333</v>
      </c>
      <c r="H9031" s="34" cm="1">
        <f t="array" ref="H9031">SUMPRODUCT(('ESB Networks Summary'!$C$5:$C$17384=Data!D9031)*('ESB Networks Summary'!$E$5:$E$17384))*1000*2-SUMPRODUCT(('ESB Networks Summary'!$C$5:$C$17384=Data!D9031)*('ESB Networks Summary'!$F$5:$F$17384))*1000*2</f>
        <v>3830</v>
      </c>
      <c r="I9031" s="5">
        <v>0</v>
      </c>
      <c r="J9031" s="5">
        <v>0</v>
      </c>
      <c r="K9031" s="17">
        <v>1</v>
      </c>
      <c r="L9031" s="52">
        <f t="shared" si="990"/>
        <v>0</v>
      </c>
      <c r="M9031" s="5">
        <v>0</v>
      </c>
      <c r="N9031" s="5">
        <v>0</v>
      </c>
      <c r="O9031" s="96">
        <v>16.86</v>
      </c>
      <c r="P9031" s="5">
        <v>4</v>
      </c>
      <c r="Q9031" s="99">
        <v>0</v>
      </c>
      <c r="R9031" s="99">
        <v>19.041999999999998</v>
      </c>
      <c r="S9031" s="99">
        <v>14.978</v>
      </c>
      <c r="T9031" s="30">
        <f t="shared" si="987"/>
        <v>477.13333333333003</v>
      </c>
      <c r="U9031" s="21">
        <f t="shared" si="991"/>
        <v>0.36942749466666636</v>
      </c>
      <c r="V9031" s="21">
        <f t="shared" si="992"/>
        <v>0</v>
      </c>
      <c r="W9031" s="21">
        <f t="shared" si="993"/>
        <v>0</v>
      </c>
    </row>
    <row r="9032" spans="1:23">
      <c r="A9032" s="2">
        <f t="shared" si="988"/>
        <v>45627</v>
      </c>
      <c r="B9032" s="3">
        <f t="shared" si="989"/>
        <v>45632</v>
      </c>
      <c r="C9032" s="7">
        <v>45632.125</v>
      </c>
      <c r="D9032" s="7">
        <v>45632.125</v>
      </c>
      <c r="E9032" s="5">
        <v>99.8333333333333</v>
      </c>
      <c r="F9032" s="5">
        <v>173.2</v>
      </c>
      <c r="G9032" s="5">
        <v>353.76666666666603</v>
      </c>
      <c r="H9032" s="34" cm="1">
        <f t="array" ref="H9032">SUMPRODUCT(('ESB Networks Summary'!$C$5:$C$17384=Data!D9032)*('ESB Networks Summary'!$E$5:$E$17384))*1000*2-SUMPRODUCT(('ESB Networks Summary'!$C$5:$C$17384=Data!D9032)*('ESB Networks Summary'!$F$5:$F$17384))*1000*2</f>
        <v>322</v>
      </c>
      <c r="I9032" s="5">
        <v>0</v>
      </c>
      <c r="J9032" s="5">
        <v>0</v>
      </c>
      <c r="K9032" s="17">
        <v>1</v>
      </c>
      <c r="L9032" s="52">
        <f t="shared" si="990"/>
        <v>0</v>
      </c>
      <c r="M9032" s="5">
        <v>0</v>
      </c>
      <c r="N9032" s="5">
        <v>25.533333333333299</v>
      </c>
      <c r="O9032" s="96">
        <v>32.479999999999997</v>
      </c>
      <c r="P9032" s="5">
        <v>4</v>
      </c>
      <c r="Q9032" s="99">
        <v>0</v>
      </c>
      <c r="R9032" s="99">
        <v>20.134</v>
      </c>
      <c r="S9032" s="99">
        <v>16.068999999999999</v>
      </c>
      <c r="T9032" s="30">
        <f t="shared" si="987"/>
        <v>159.03333333333273</v>
      </c>
      <c r="U9032" s="21">
        <f t="shared" si="991"/>
        <v>3.5613690333333267E-2</v>
      </c>
      <c r="V9032" s="21">
        <f t="shared" si="992"/>
        <v>0</v>
      </c>
      <c r="W9032" s="21">
        <f t="shared" si="993"/>
        <v>0</v>
      </c>
    </row>
    <row r="9033" spans="1:23">
      <c r="A9033" s="2">
        <f t="shared" si="988"/>
        <v>45627</v>
      </c>
      <c r="B9033" s="3">
        <f t="shared" si="989"/>
        <v>45632</v>
      </c>
      <c r="C9033" s="7">
        <v>45632.145833333336</v>
      </c>
      <c r="D9033" s="7">
        <v>45632.145833333336</v>
      </c>
      <c r="E9033" s="5">
        <v>100</v>
      </c>
      <c r="F9033" s="5">
        <v>-8.5</v>
      </c>
      <c r="G9033" s="5">
        <v>132.36666666666599</v>
      </c>
      <c r="H9033" s="34" cm="1">
        <f t="array" ref="H9033">SUMPRODUCT(('ESB Networks Summary'!$C$5:$C$17384=Data!D9033)*('ESB Networks Summary'!$E$5:$E$17384))*1000*2-SUMPRODUCT(('ESB Networks Summary'!$C$5:$C$17384=Data!D9033)*('ESB Networks Summary'!$F$5:$F$17384))*1000*2</f>
        <v>136</v>
      </c>
      <c r="I9033" s="5">
        <v>0</v>
      </c>
      <c r="J9033" s="5">
        <v>0</v>
      </c>
      <c r="K9033" s="17">
        <v>1</v>
      </c>
      <c r="L9033" s="52">
        <f t="shared" si="990"/>
        <v>0</v>
      </c>
      <c r="M9033" s="5">
        <v>0</v>
      </c>
      <c r="N9033" s="5">
        <v>0</v>
      </c>
      <c r="O9033" s="96">
        <v>32.479999999999997</v>
      </c>
      <c r="P9033" s="5">
        <v>4</v>
      </c>
      <c r="Q9033" s="99">
        <v>0</v>
      </c>
      <c r="R9033" s="99">
        <v>20.134</v>
      </c>
      <c r="S9033" s="99">
        <v>16.068999999999999</v>
      </c>
      <c r="T9033" s="30">
        <f t="shared" si="987"/>
        <v>144.86666666666599</v>
      </c>
      <c r="U9033" s="21">
        <f t="shared" si="991"/>
        <v>1.3325352333333268E-2</v>
      </c>
      <c r="V9033" s="21">
        <f t="shared" si="992"/>
        <v>0</v>
      </c>
      <c r="W9033" s="21">
        <f t="shared" si="993"/>
        <v>0</v>
      </c>
    </row>
    <row r="9034" spans="1:23">
      <c r="A9034" s="2">
        <f t="shared" si="988"/>
        <v>45627</v>
      </c>
      <c r="B9034" s="3">
        <f t="shared" si="989"/>
        <v>45632</v>
      </c>
      <c r="C9034" s="7">
        <v>45632.166666666664</v>
      </c>
      <c r="D9034" s="7">
        <v>45632.166666666664</v>
      </c>
      <c r="E9034" s="5">
        <v>100</v>
      </c>
      <c r="F9034" s="5">
        <v>-5</v>
      </c>
      <c r="G9034" s="5">
        <v>150.06666666666601</v>
      </c>
      <c r="H9034" s="34" cm="1">
        <f t="array" ref="H9034">SUMPRODUCT(('ESB Networks Summary'!$C$5:$C$17384=Data!D9034)*('ESB Networks Summary'!$E$5:$E$17384))*1000*2-SUMPRODUCT(('ESB Networks Summary'!$C$5:$C$17384=Data!D9034)*('ESB Networks Summary'!$F$5:$F$17384))*1000*2</f>
        <v>156</v>
      </c>
      <c r="I9034" s="5">
        <v>0</v>
      </c>
      <c r="J9034" s="5">
        <v>0</v>
      </c>
      <c r="K9034" s="17">
        <v>1</v>
      </c>
      <c r="L9034" s="52">
        <f t="shared" si="990"/>
        <v>0</v>
      </c>
      <c r="M9034" s="5">
        <v>0</v>
      </c>
      <c r="N9034" s="5">
        <v>28.233333333333299</v>
      </c>
      <c r="O9034" s="96">
        <v>28.04</v>
      </c>
      <c r="P9034" s="5">
        <v>4</v>
      </c>
      <c r="Q9034" s="99">
        <v>0</v>
      </c>
      <c r="R9034" s="99">
        <v>20.865000000000002</v>
      </c>
      <c r="S9034" s="99">
        <v>16.8</v>
      </c>
      <c r="T9034" s="30">
        <f t="shared" si="987"/>
        <v>130.83333333333272</v>
      </c>
      <c r="U9034" s="21">
        <f t="shared" si="991"/>
        <v>1.5655704999999933E-2</v>
      </c>
      <c r="V9034" s="21">
        <f t="shared" si="992"/>
        <v>0</v>
      </c>
      <c r="W9034" s="21">
        <f t="shared" si="993"/>
        <v>0</v>
      </c>
    </row>
    <row r="9035" spans="1:23">
      <c r="A9035" s="2">
        <f t="shared" si="988"/>
        <v>45627</v>
      </c>
      <c r="B9035" s="3">
        <f t="shared" si="989"/>
        <v>45632</v>
      </c>
      <c r="C9035" s="7">
        <v>45632.1875</v>
      </c>
      <c r="D9035" s="7">
        <v>45632.1875</v>
      </c>
      <c r="E9035" s="5">
        <v>100</v>
      </c>
      <c r="F9035" s="5">
        <v>-5</v>
      </c>
      <c r="G9035" s="5">
        <v>137.27500000000001</v>
      </c>
      <c r="H9035" s="34" cm="1">
        <f t="array" ref="H9035">SUMPRODUCT(('ESB Networks Summary'!$C$5:$C$17384=Data!D9035)*('ESB Networks Summary'!$E$5:$E$17384))*1000*2-SUMPRODUCT(('ESB Networks Summary'!$C$5:$C$17384=Data!D9035)*('ESB Networks Summary'!$F$5:$F$17384))*1000*2</f>
        <v>140</v>
      </c>
      <c r="I9035" s="5">
        <v>0</v>
      </c>
      <c r="J9035" s="5">
        <v>0</v>
      </c>
      <c r="K9035" s="17">
        <v>1</v>
      </c>
      <c r="L9035" s="52">
        <f t="shared" si="990"/>
        <v>0</v>
      </c>
      <c r="M9035" s="5">
        <v>0</v>
      </c>
      <c r="N9035" s="5">
        <v>10.233333333333301</v>
      </c>
      <c r="O9035" s="96">
        <v>28.04</v>
      </c>
      <c r="P9035" s="5">
        <v>4</v>
      </c>
      <c r="Q9035" s="99">
        <v>0</v>
      </c>
      <c r="R9035" s="99">
        <v>20.865000000000002</v>
      </c>
      <c r="S9035" s="99">
        <v>16.8</v>
      </c>
      <c r="T9035" s="30">
        <f t="shared" si="987"/>
        <v>136.04166666666671</v>
      </c>
      <c r="U9035" s="21">
        <f t="shared" si="991"/>
        <v>1.4321214375000002E-2</v>
      </c>
      <c r="V9035" s="21">
        <f t="shared" si="992"/>
        <v>0</v>
      </c>
      <c r="W9035" s="21">
        <f t="shared" si="993"/>
        <v>0</v>
      </c>
    </row>
    <row r="9036" spans="1:23">
      <c r="A9036" s="2">
        <f t="shared" si="988"/>
        <v>45627</v>
      </c>
      <c r="B9036" s="3">
        <f t="shared" si="989"/>
        <v>45632</v>
      </c>
      <c r="C9036" s="7">
        <v>45632.208333333336</v>
      </c>
      <c r="D9036" s="7">
        <v>45632.208333333336</v>
      </c>
      <c r="E9036" s="5">
        <v>100</v>
      </c>
      <c r="F9036" s="5">
        <v>-4.1666666666666599</v>
      </c>
      <c r="G9036" s="5">
        <v>141.17499999999899</v>
      </c>
      <c r="H9036" s="34" cm="1">
        <f t="array" ref="H9036">SUMPRODUCT(('ESB Networks Summary'!$C$5:$C$17384=Data!D9036)*('ESB Networks Summary'!$E$5:$E$17384))*1000*2-SUMPRODUCT(('ESB Networks Summary'!$C$5:$C$17384=Data!D9036)*('ESB Networks Summary'!$F$5:$F$17384))*1000*2</f>
        <v>148</v>
      </c>
      <c r="I9036" s="5">
        <v>0</v>
      </c>
      <c r="J9036" s="5">
        <v>0</v>
      </c>
      <c r="K9036" s="17">
        <v>1</v>
      </c>
      <c r="L9036" s="52">
        <f t="shared" si="990"/>
        <v>0</v>
      </c>
      <c r="M9036" s="5">
        <v>0</v>
      </c>
      <c r="N9036" s="5">
        <v>10.7</v>
      </c>
      <c r="O9036" s="96">
        <v>1455.67</v>
      </c>
      <c r="P9036" s="5">
        <v>4</v>
      </c>
      <c r="Q9036" s="99">
        <v>0</v>
      </c>
      <c r="R9036" s="99">
        <v>21.821000000000002</v>
      </c>
      <c r="S9036" s="99">
        <v>17.756</v>
      </c>
      <c r="T9036" s="30">
        <f t="shared" si="987"/>
        <v>138.64166666666566</v>
      </c>
      <c r="U9036" s="21">
        <f t="shared" si="991"/>
        <v>1.5402898374999892E-2</v>
      </c>
      <c r="V9036" s="21">
        <f t="shared" si="992"/>
        <v>0</v>
      </c>
      <c r="W9036" s="21">
        <f t="shared" si="993"/>
        <v>0</v>
      </c>
    </row>
    <row r="9037" spans="1:23">
      <c r="A9037" s="2">
        <f t="shared" si="988"/>
        <v>45627</v>
      </c>
      <c r="B9037" s="3">
        <f t="shared" si="989"/>
        <v>45632</v>
      </c>
      <c r="C9037" s="7">
        <v>45632.229166666664</v>
      </c>
      <c r="D9037" s="7">
        <v>45632.229166666664</v>
      </c>
      <c r="E9037" s="5">
        <v>100</v>
      </c>
      <c r="F9037" s="5">
        <v>0</v>
      </c>
      <c r="G9037" s="5">
        <v>3491.2666666666601</v>
      </c>
      <c r="H9037" s="34" cm="1">
        <f t="array" ref="H9037">SUMPRODUCT(('ESB Networks Summary'!$C$5:$C$17384=Data!D9037)*('ESB Networks Summary'!$E$5:$E$17384))*1000*2-SUMPRODUCT(('ESB Networks Summary'!$C$5:$C$17384=Data!D9037)*('ESB Networks Summary'!$F$5:$F$17384))*1000*2</f>
        <v>3602</v>
      </c>
      <c r="I9037" s="5">
        <v>3313.5</v>
      </c>
      <c r="J9037" s="5">
        <v>0</v>
      </c>
      <c r="K9037" s="17">
        <v>1</v>
      </c>
      <c r="L9037" s="52">
        <f t="shared" si="990"/>
        <v>0</v>
      </c>
      <c r="M9037" s="5">
        <v>0</v>
      </c>
      <c r="N9037" s="5">
        <v>3281.1666666666601</v>
      </c>
      <c r="O9037" s="96">
        <v>1455.67</v>
      </c>
      <c r="P9037" s="5">
        <v>4</v>
      </c>
      <c r="Q9037" s="99">
        <v>0</v>
      </c>
      <c r="R9037" s="99">
        <v>21.821000000000002</v>
      </c>
      <c r="S9037" s="99">
        <v>17.756</v>
      </c>
      <c r="T9037" s="30">
        <f t="shared" si="987"/>
        <v>214.09999999999991</v>
      </c>
      <c r="U9037" s="21">
        <f t="shared" si="991"/>
        <v>0.38091464966666599</v>
      </c>
      <c r="V9037" s="21">
        <f t="shared" si="992"/>
        <v>0</v>
      </c>
      <c r="W9037" s="21">
        <f t="shared" si="993"/>
        <v>0</v>
      </c>
    </row>
    <row r="9038" spans="1:23">
      <c r="A9038" s="2">
        <f t="shared" si="988"/>
        <v>45627</v>
      </c>
      <c r="B9038" s="3">
        <f t="shared" si="989"/>
        <v>45632</v>
      </c>
      <c r="C9038" s="7">
        <v>45632.25</v>
      </c>
      <c r="D9038" s="7">
        <v>45632.25</v>
      </c>
      <c r="E9038" s="5">
        <v>99.566666666666606</v>
      </c>
      <c r="F9038" s="5">
        <v>-729</v>
      </c>
      <c r="G9038" s="5">
        <v>353.45833333333297</v>
      </c>
      <c r="H9038" s="34" cm="1">
        <f t="array" ref="H9038">SUMPRODUCT(('ESB Networks Summary'!$C$5:$C$17384=Data!D9038)*('ESB Networks Summary'!$E$5:$E$17384))*1000*2-SUMPRODUCT(('ESB Networks Summary'!$C$5:$C$17384=Data!D9038)*('ESB Networks Summary'!$F$5:$F$17384))*1000*2</f>
        <v>200</v>
      </c>
      <c r="I9038" s="5">
        <v>684.6</v>
      </c>
      <c r="J9038" s="5">
        <v>0</v>
      </c>
      <c r="K9038" s="17">
        <v>1</v>
      </c>
      <c r="L9038" s="52">
        <f t="shared" si="990"/>
        <v>0</v>
      </c>
      <c r="M9038" s="5">
        <v>0</v>
      </c>
      <c r="N9038" s="5">
        <v>1061.3583333333299</v>
      </c>
      <c r="O9038" s="96">
        <v>518.08000000000004</v>
      </c>
      <c r="P9038" s="5">
        <v>3.4666666666666601</v>
      </c>
      <c r="Q9038" s="99">
        <v>0</v>
      </c>
      <c r="R9038" s="99">
        <v>23.462</v>
      </c>
      <c r="S9038" s="99">
        <v>19.396999999999998</v>
      </c>
      <c r="T9038" s="30">
        <f t="shared" si="987"/>
        <v>24.566666666669676</v>
      </c>
      <c r="U9038" s="21">
        <f t="shared" si="991"/>
        <v>4.1464197083333293E-2</v>
      </c>
      <c r="V9038" s="21">
        <f t="shared" si="992"/>
        <v>0</v>
      </c>
      <c r="W9038" s="21">
        <f t="shared" si="993"/>
        <v>0</v>
      </c>
    </row>
    <row r="9039" spans="1:23">
      <c r="A9039" s="2">
        <f t="shared" si="988"/>
        <v>45627</v>
      </c>
      <c r="B9039" s="3">
        <f t="shared" si="989"/>
        <v>45632</v>
      </c>
      <c r="C9039" s="7">
        <v>45632.270833333336</v>
      </c>
      <c r="D9039" s="7">
        <v>45632.270833333336</v>
      </c>
      <c r="E9039" s="5">
        <v>98</v>
      </c>
      <c r="F9039" s="5">
        <v>-230.36666666666599</v>
      </c>
      <c r="G9039" s="5">
        <v>-5.2666666666666604</v>
      </c>
      <c r="H9039" s="34" cm="1">
        <f t="array" ref="H9039">SUMPRODUCT(('ESB Networks Summary'!$C$5:$C$17384=Data!D9039)*('ESB Networks Summary'!$E$5:$E$17384))*1000*2-SUMPRODUCT(('ESB Networks Summary'!$C$5:$C$17384=Data!D9039)*('ESB Networks Summary'!$F$5:$F$17384))*1000*2</f>
        <v>8</v>
      </c>
      <c r="I9039" s="5">
        <v>0</v>
      </c>
      <c r="J9039" s="5">
        <v>0</v>
      </c>
      <c r="K9039" s="17">
        <v>1</v>
      </c>
      <c r="L9039" s="52">
        <f t="shared" si="990"/>
        <v>0</v>
      </c>
      <c r="M9039" s="5">
        <v>0</v>
      </c>
      <c r="N9039" s="5">
        <v>37.6666666666666</v>
      </c>
      <c r="O9039" s="96">
        <v>518.08000000000004</v>
      </c>
      <c r="P9039" s="5">
        <v>3.86666666666666</v>
      </c>
      <c r="Q9039" s="99">
        <v>0</v>
      </c>
      <c r="R9039" s="99">
        <v>23.462</v>
      </c>
      <c r="S9039" s="99">
        <v>19.396999999999998</v>
      </c>
      <c r="T9039" s="30">
        <f t="shared" si="987"/>
        <v>191.29999999999939</v>
      </c>
      <c r="U9039" s="21">
        <f t="shared" si="991"/>
        <v>0</v>
      </c>
      <c r="V9039" s="21">
        <f t="shared" si="992"/>
        <v>-5.1078766666666606E-4</v>
      </c>
      <c r="W9039" s="21">
        <f t="shared" si="993"/>
        <v>0</v>
      </c>
    </row>
    <row r="9040" spans="1:23">
      <c r="A9040" s="2">
        <f t="shared" si="988"/>
        <v>45627</v>
      </c>
      <c r="B9040" s="3">
        <f t="shared" si="989"/>
        <v>45632</v>
      </c>
      <c r="C9040" s="7">
        <v>45632.291666666664</v>
      </c>
      <c r="D9040" s="7">
        <v>45632.291666666664</v>
      </c>
      <c r="E9040" s="5">
        <v>97.233333333333306</v>
      </c>
      <c r="F9040" s="5">
        <v>-182.375</v>
      </c>
      <c r="G9040" s="5">
        <v>19.175000000000001</v>
      </c>
      <c r="H9040" s="34" cm="1">
        <f t="array" ref="H9040">SUMPRODUCT(('ESB Networks Summary'!$C$5:$C$17384=Data!D9040)*('ESB Networks Summary'!$E$5:$E$17384))*1000*2-SUMPRODUCT(('ESB Networks Summary'!$C$5:$C$17384=Data!D9040)*('ESB Networks Summary'!$F$5:$F$17384))*1000*2</f>
        <v>8</v>
      </c>
      <c r="I9040" s="5">
        <v>0</v>
      </c>
      <c r="J9040" s="5">
        <v>0</v>
      </c>
      <c r="K9040" s="17">
        <v>1</v>
      </c>
      <c r="L9040" s="52">
        <f t="shared" si="990"/>
        <v>0</v>
      </c>
      <c r="M9040" s="5">
        <v>0</v>
      </c>
      <c r="N9040" s="5">
        <v>3.3333333333333299</v>
      </c>
      <c r="O9040" s="96">
        <v>165.36</v>
      </c>
      <c r="P9040" s="5">
        <v>4.6333333333333302</v>
      </c>
      <c r="Q9040" s="99">
        <v>0</v>
      </c>
      <c r="R9040" s="99">
        <v>30.632999999999999</v>
      </c>
      <c r="S9040" s="99">
        <v>26.568000000000001</v>
      </c>
      <c r="T9040" s="30">
        <f t="shared" si="987"/>
        <v>202.85</v>
      </c>
      <c r="U9040" s="21">
        <f t="shared" si="991"/>
        <v>2.9369388750000005E-3</v>
      </c>
      <c r="V9040" s="21">
        <f t="shared" si="992"/>
        <v>0</v>
      </c>
      <c r="W9040" s="21">
        <f t="shared" si="993"/>
        <v>0</v>
      </c>
    </row>
    <row r="9041" spans="1:23">
      <c r="A9041" s="2">
        <f t="shared" si="988"/>
        <v>45627</v>
      </c>
      <c r="B9041" s="3">
        <f t="shared" si="989"/>
        <v>45632</v>
      </c>
      <c r="C9041" s="7">
        <v>45632.3125</v>
      </c>
      <c r="D9041" s="7">
        <v>45632.3125</v>
      </c>
      <c r="E9041" s="5">
        <v>96.633333333333297</v>
      </c>
      <c r="F9041" s="5">
        <v>-466.53333333333302</v>
      </c>
      <c r="G9041" s="5">
        <v>7.4666666666666597</v>
      </c>
      <c r="H9041" s="34" cm="1">
        <f t="array" ref="H9041">SUMPRODUCT(('ESB Networks Summary'!$C$5:$C$17384=Data!D9041)*('ESB Networks Summary'!$E$5:$E$17384))*1000*2-SUMPRODUCT(('ESB Networks Summary'!$C$5:$C$17384=Data!D9041)*('ESB Networks Summary'!$F$5:$F$17384))*1000*2</f>
        <v>4</v>
      </c>
      <c r="I9041" s="5">
        <v>0</v>
      </c>
      <c r="J9041" s="5">
        <v>0</v>
      </c>
      <c r="K9041" s="17">
        <v>1</v>
      </c>
      <c r="L9041" s="52">
        <f t="shared" si="990"/>
        <v>0</v>
      </c>
      <c r="M9041" s="5">
        <v>0</v>
      </c>
      <c r="N9041" s="5">
        <v>302.599999999999</v>
      </c>
      <c r="O9041" s="96">
        <v>165.36</v>
      </c>
      <c r="P9041" s="5">
        <v>24.133333333333301</v>
      </c>
      <c r="Q9041" s="99">
        <v>0</v>
      </c>
      <c r="R9041" s="99">
        <v>30.632999999999999</v>
      </c>
      <c r="S9041" s="99">
        <v>26.568000000000001</v>
      </c>
      <c r="T9041" s="30">
        <f t="shared" si="987"/>
        <v>195.53333333333399</v>
      </c>
      <c r="U9041" s="21">
        <f t="shared" si="991"/>
        <v>1.1436319999999988E-3</v>
      </c>
      <c r="V9041" s="21">
        <f t="shared" si="992"/>
        <v>0</v>
      </c>
      <c r="W9041" s="21">
        <f t="shared" si="993"/>
        <v>0</v>
      </c>
    </row>
    <row r="9042" spans="1:23">
      <c r="A9042" s="2">
        <f t="shared" si="988"/>
        <v>45627</v>
      </c>
      <c r="B9042" s="3">
        <f t="shared" si="989"/>
        <v>45632</v>
      </c>
      <c r="C9042" s="7">
        <v>45632.333333333336</v>
      </c>
      <c r="D9042" s="7">
        <v>45632.333333333336</v>
      </c>
      <c r="E9042" s="5">
        <v>95.233333333333306</v>
      </c>
      <c r="F9042" s="5">
        <v>-565.46666666666601</v>
      </c>
      <c r="G9042" s="5">
        <v>-6.2333333333333298</v>
      </c>
      <c r="H9042" s="34" cm="1">
        <f t="array" ref="H9042">SUMPRODUCT(('ESB Networks Summary'!$C$5:$C$17384=Data!D9042)*('ESB Networks Summary'!$E$5:$E$17384))*1000*2-SUMPRODUCT(('ESB Networks Summary'!$C$5:$C$17384=Data!D9042)*('ESB Networks Summary'!$F$5:$F$17384))*1000*2</f>
        <v>4</v>
      </c>
      <c r="I9042" s="5">
        <v>0</v>
      </c>
      <c r="J9042" s="5">
        <v>0</v>
      </c>
      <c r="K9042" s="17">
        <v>1</v>
      </c>
      <c r="L9042" s="52">
        <f t="shared" si="990"/>
        <v>0</v>
      </c>
      <c r="M9042" s="5">
        <v>0</v>
      </c>
      <c r="N9042" s="5">
        <v>364.03333333333302</v>
      </c>
      <c r="O9042" s="96">
        <v>500.47</v>
      </c>
      <c r="P9042" s="5">
        <v>52.8</v>
      </c>
      <c r="Q9042" s="99">
        <v>0</v>
      </c>
      <c r="R9042" s="99">
        <v>36.006999999999998</v>
      </c>
      <c r="S9042" s="99">
        <v>26.175999999999998</v>
      </c>
      <c r="T9042" s="30">
        <f t="shared" si="987"/>
        <v>247.99999999999966</v>
      </c>
      <c r="U9042" s="21">
        <f t="shared" si="991"/>
        <v>0</v>
      </c>
      <c r="V9042" s="21">
        <f t="shared" si="992"/>
        <v>-8.1581866666666615E-4</v>
      </c>
      <c r="W9042" s="21">
        <f t="shared" si="993"/>
        <v>0</v>
      </c>
    </row>
    <row r="9043" spans="1:23">
      <c r="A9043" s="2">
        <f t="shared" si="988"/>
        <v>45627</v>
      </c>
      <c r="B9043" s="3">
        <f t="shared" si="989"/>
        <v>45632</v>
      </c>
      <c r="C9043" s="7">
        <v>45632.354166666664</v>
      </c>
      <c r="D9043" s="7">
        <v>45632.354166666664</v>
      </c>
      <c r="E9043" s="5">
        <v>94.566666666666606</v>
      </c>
      <c r="F9043" s="5">
        <v>-180.416666666666</v>
      </c>
      <c r="G9043" s="5">
        <v>-0.59166666666666601</v>
      </c>
      <c r="H9043" s="34" cm="1">
        <f t="array" ref="H9043">SUMPRODUCT(('ESB Networks Summary'!$C$5:$C$17384=Data!D9043)*('ESB Networks Summary'!$E$5:$E$17384))*1000*2-SUMPRODUCT(('ESB Networks Summary'!$C$5:$C$17384=Data!D9043)*('ESB Networks Summary'!$F$5:$F$17384))*1000*2</f>
        <v>2</v>
      </c>
      <c r="I9043" s="5">
        <v>0</v>
      </c>
      <c r="J9043" s="5">
        <v>0</v>
      </c>
      <c r="K9043" s="17">
        <v>1</v>
      </c>
      <c r="L9043" s="52">
        <f t="shared" si="990"/>
        <v>0</v>
      </c>
      <c r="M9043" s="5">
        <v>0</v>
      </c>
      <c r="N9043" s="5">
        <v>31.7</v>
      </c>
      <c r="O9043" s="96">
        <v>500.47</v>
      </c>
      <c r="P9043" s="5">
        <v>59.741666666666603</v>
      </c>
      <c r="Q9043" s="99">
        <v>0</v>
      </c>
      <c r="R9043" s="99">
        <v>36.006999999999998</v>
      </c>
      <c r="S9043" s="99">
        <v>26.175999999999998</v>
      </c>
      <c r="T9043" s="30">
        <f t="shared" si="987"/>
        <v>207.86666666666594</v>
      </c>
      <c r="U9043" s="21">
        <f t="shared" si="991"/>
        <v>0</v>
      </c>
      <c r="V9043" s="21">
        <f t="shared" si="992"/>
        <v>-7.743733333333325E-5</v>
      </c>
      <c r="W9043" s="21">
        <f t="shared" si="993"/>
        <v>0</v>
      </c>
    </row>
    <row r="9044" spans="1:23">
      <c r="A9044" s="2">
        <f t="shared" si="988"/>
        <v>45627</v>
      </c>
      <c r="B9044" s="3">
        <f t="shared" si="989"/>
        <v>45632</v>
      </c>
      <c r="C9044" s="7">
        <v>45632.375</v>
      </c>
      <c r="D9044" s="7">
        <v>45632.375</v>
      </c>
      <c r="E9044" s="5">
        <v>94</v>
      </c>
      <c r="F9044" s="5">
        <v>-117.958333333333</v>
      </c>
      <c r="G9044" s="5">
        <v>-3.25</v>
      </c>
      <c r="H9044" s="34" cm="1">
        <f t="array" ref="H9044">SUMPRODUCT(('ESB Networks Summary'!$C$5:$C$17384=Data!D9044)*('ESB Networks Summary'!$E$5:$E$17384))*1000*2-SUMPRODUCT(('ESB Networks Summary'!$C$5:$C$17384=Data!D9044)*('ESB Networks Summary'!$F$5:$F$17384))*1000*2</f>
        <v>2</v>
      </c>
      <c r="I9044" s="5">
        <v>0</v>
      </c>
      <c r="J9044" s="5">
        <v>0</v>
      </c>
      <c r="K9044" s="17">
        <v>1</v>
      </c>
      <c r="L9044" s="52">
        <f t="shared" si="990"/>
        <v>0</v>
      </c>
      <c r="M9044" s="5">
        <v>0</v>
      </c>
      <c r="N9044" s="5">
        <v>0</v>
      </c>
      <c r="O9044" s="96">
        <v>1238.5999999999999</v>
      </c>
      <c r="P9044" s="5">
        <v>61.3</v>
      </c>
      <c r="Q9044" s="99">
        <v>19.809999999999999</v>
      </c>
      <c r="R9044" s="99">
        <v>31.788999999999998</v>
      </c>
      <c r="S9044" s="99">
        <v>21.958000000000002</v>
      </c>
      <c r="T9044" s="30">
        <f t="shared" si="987"/>
        <v>176.00833333333298</v>
      </c>
      <c r="U9044" s="21">
        <f t="shared" si="991"/>
        <v>0</v>
      </c>
      <c r="V9044" s="21">
        <f t="shared" si="992"/>
        <v>-3.568175E-4</v>
      </c>
      <c r="W9044" s="21">
        <f t="shared" si="993"/>
        <v>0</v>
      </c>
    </row>
    <row r="9045" spans="1:23">
      <c r="A9045" s="2">
        <f t="shared" si="988"/>
        <v>45627</v>
      </c>
      <c r="B9045" s="3">
        <f t="shared" si="989"/>
        <v>45632</v>
      </c>
      <c r="C9045" s="7">
        <v>45632.395833333336</v>
      </c>
      <c r="D9045" s="7">
        <v>45632.395833333336</v>
      </c>
      <c r="E9045" s="5">
        <v>94</v>
      </c>
      <c r="F9045" s="5">
        <v>-100.333333333333</v>
      </c>
      <c r="G9045" s="5">
        <v>-2.6666666666666599</v>
      </c>
      <c r="H9045" s="34" cm="1">
        <f t="array" ref="H9045">SUMPRODUCT(('ESB Networks Summary'!$C$5:$C$17384=Data!D9045)*('ESB Networks Summary'!$E$5:$E$17384))*1000*2-SUMPRODUCT(('ESB Networks Summary'!$C$5:$C$17384=Data!D9045)*('ESB Networks Summary'!$F$5:$F$17384))*1000*2</f>
        <v>4</v>
      </c>
      <c r="I9045" s="5">
        <v>0</v>
      </c>
      <c r="J9045" s="5">
        <v>0</v>
      </c>
      <c r="K9045" s="17">
        <v>1</v>
      </c>
      <c r="L9045" s="52">
        <f t="shared" si="990"/>
        <v>0</v>
      </c>
      <c r="M9045" s="5">
        <v>0</v>
      </c>
      <c r="N9045" s="5">
        <v>28.266666666666602</v>
      </c>
      <c r="O9045" s="96">
        <v>1238.5999999999999</v>
      </c>
      <c r="P9045" s="5">
        <v>62.966666666666598</v>
      </c>
      <c r="Q9045" s="99">
        <v>19.809999999999999</v>
      </c>
      <c r="R9045" s="99">
        <v>31.788999999999998</v>
      </c>
      <c r="S9045" s="99">
        <v>21.958000000000002</v>
      </c>
      <c r="T9045" s="30">
        <f t="shared" si="987"/>
        <v>132.36666666666633</v>
      </c>
      <c r="U9045" s="21">
        <f t="shared" si="991"/>
        <v>0</v>
      </c>
      <c r="V9045" s="21">
        <f t="shared" si="992"/>
        <v>-2.9277333333333264E-4</v>
      </c>
      <c r="W9045" s="21">
        <f t="shared" si="993"/>
        <v>0</v>
      </c>
    </row>
    <row r="9046" spans="1:23">
      <c r="A9046" s="2">
        <f t="shared" si="988"/>
        <v>45627</v>
      </c>
      <c r="B9046" s="3">
        <f t="shared" si="989"/>
        <v>45632</v>
      </c>
      <c r="C9046" s="7">
        <v>45632.416666666664</v>
      </c>
      <c r="D9046" s="7">
        <v>45632.416666666664</v>
      </c>
      <c r="E9046" s="5">
        <v>94</v>
      </c>
      <c r="F9046" s="5">
        <v>-24.5</v>
      </c>
      <c r="G9046" s="5">
        <v>1.06666666666666</v>
      </c>
      <c r="H9046" s="34" cm="1">
        <f t="array" ref="H9046">SUMPRODUCT(('ESB Networks Summary'!$C$5:$C$17384=Data!D9046)*('ESB Networks Summary'!$E$5:$E$17384))*1000*2-SUMPRODUCT(('ESB Networks Summary'!$C$5:$C$17384=Data!D9046)*('ESB Networks Summary'!$F$5:$F$17384))*1000*2</f>
        <v>2</v>
      </c>
      <c r="I9046" s="5">
        <v>0</v>
      </c>
      <c r="J9046" s="5">
        <v>0</v>
      </c>
      <c r="K9046" s="17">
        <v>1</v>
      </c>
      <c r="L9046" s="52">
        <f t="shared" si="990"/>
        <v>0</v>
      </c>
      <c r="M9046" s="5">
        <v>0</v>
      </c>
      <c r="N9046" s="5">
        <v>14.133333333333301</v>
      </c>
      <c r="O9046" s="96">
        <v>1866.03</v>
      </c>
      <c r="P9046" s="5">
        <v>110.016666666666</v>
      </c>
      <c r="Q9046" s="99">
        <v>155.19</v>
      </c>
      <c r="R9046" s="99">
        <v>28.148000000000003</v>
      </c>
      <c r="S9046" s="99">
        <v>18.317</v>
      </c>
      <c r="T9046" s="30">
        <f t="shared" si="987"/>
        <v>121.44999999999936</v>
      </c>
      <c r="U9046" s="21">
        <f t="shared" si="991"/>
        <v>1.5012266666666573E-4</v>
      </c>
      <c r="V9046" s="21">
        <f t="shared" si="992"/>
        <v>0</v>
      </c>
      <c r="W9046" s="21">
        <f t="shared" si="993"/>
        <v>0</v>
      </c>
    </row>
    <row r="9047" spans="1:23">
      <c r="A9047" s="2">
        <f t="shared" si="988"/>
        <v>45627</v>
      </c>
      <c r="B9047" s="3">
        <f t="shared" si="989"/>
        <v>45632</v>
      </c>
      <c r="C9047" s="7">
        <v>45632.4375</v>
      </c>
      <c r="D9047" s="7">
        <v>45632.4375</v>
      </c>
      <c r="E9047" s="5">
        <v>93.366666666666603</v>
      </c>
      <c r="F9047" s="5">
        <v>-284.03333333333302</v>
      </c>
      <c r="G9047" s="5">
        <v>-1.5999999999999901</v>
      </c>
      <c r="H9047" s="34" cm="1">
        <f t="array" ref="H9047">SUMPRODUCT(('ESB Networks Summary'!$C$5:$C$17384=Data!D9047)*('ESB Networks Summary'!$E$5:$E$17384))*1000*2-SUMPRODUCT(('ESB Networks Summary'!$C$5:$C$17384=Data!D9047)*('ESB Networks Summary'!$F$5:$F$17384))*1000*2</f>
        <v>4</v>
      </c>
      <c r="I9047" s="5">
        <v>0</v>
      </c>
      <c r="J9047" s="5">
        <v>0</v>
      </c>
      <c r="K9047" s="17">
        <v>1</v>
      </c>
      <c r="L9047" s="52">
        <f t="shared" si="990"/>
        <v>0</v>
      </c>
      <c r="M9047" s="5">
        <v>0</v>
      </c>
      <c r="N9047" s="5">
        <v>322.06666666666598</v>
      </c>
      <c r="O9047" s="96">
        <v>1866.03</v>
      </c>
      <c r="P9047" s="5">
        <v>147.69999999999999</v>
      </c>
      <c r="Q9047" s="99">
        <v>155.19</v>
      </c>
      <c r="R9047" s="99">
        <v>28.148000000000003</v>
      </c>
      <c r="S9047" s="99">
        <v>18.317</v>
      </c>
      <c r="T9047" s="30">
        <f t="shared" si="987"/>
        <v>108.06666666666703</v>
      </c>
      <c r="U9047" s="21">
        <f t="shared" si="991"/>
        <v>0</v>
      </c>
      <c r="V9047" s="21">
        <f t="shared" si="992"/>
        <v>-1.4653599999999909E-4</v>
      </c>
      <c r="W9047" s="21">
        <f t="shared" si="993"/>
        <v>0</v>
      </c>
    </row>
    <row r="9048" spans="1:23">
      <c r="A9048" s="2">
        <f t="shared" si="988"/>
        <v>45627</v>
      </c>
      <c r="B9048" s="3">
        <f t="shared" si="989"/>
        <v>45632</v>
      </c>
      <c r="C9048" s="7">
        <v>45632.458333333336</v>
      </c>
      <c r="D9048" s="7">
        <v>45632.458333333336</v>
      </c>
      <c r="E9048" s="5">
        <v>92.5</v>
      </c>
      <c r="F9048" s="5">
        <v>-527</v>
      </c>
      <c r="G9048" s="5">
        <v>-0.56666666666666599</v>
      </c>
      <c r="H9048" s="34" cm="1">
        <f t="array" ref="H9048">SUMPRODUCT(('ESB Networks Summary'!$C$5:$C$17384=Data!D9048)*('ESB Networks Summary'!$E$5:$E$17384))*1000*2-SUMPRODUCT(('ESB Networks Summary'!$C$5:$C$17384=Data!D9048)*('ESB Networks Summary'!$F$5:$F$17384))*1000*2</f>
        <v>4</v>
      </c>
      <c r="I9048" s="5">
        <v>0</v>
      </c>
      <c r="J9048" s="5">
        <v>0</v>
      </c>
      <c r="K9048" s="17">
        <v>1</v>
      </c>
      <c r="L9048" s="52">
        <f t="shared" si="990"/>
        <v>0</v>
      </c>
      <c r="M9048" s="5">
        <v>0</v>
      </c>
      <c r="N9048" s="5">
        <v>556.03333333333296</v>
      </c>
      <c r="O9048" s="96">
        <v>2091.64</v>
      </c>
      <c r="P9048" s="5">
        <v>147.29999999999899</v>
      </c>
      <c r="Q9048" s="99">
        <v>203.78</v>
      </c>
      <c r="R9048" s="99">
        <v>27.993000000000002</v>
      </c>
      <c r="S9048" s="99">
        <v>18.161000000000001</v>
      </c>
      <c r="T9048" s="30">
        <f t="shared" si="987"/>
        <v>117.69999999999936</v>
      </c>
      <c r="U9048" s="21">
        <f t="shared" si="991"/>
        <v>0</v>
      </c>
      <c r="V9048" s="21">
        <f t="shared" si="992"/>
        <v>-5.1456166666666609E-5</v>
      </c>
      <c r="W9048" s="21">
        <f t="shared" si="993"/>
        <v>0</v>
      </c>
    </row>
    <row r="9049" spans="1:23">
      <c r="A9049" s="2">
        <f t="shared" si="988"/>
        <v>45627</v>
      </c>
      <c r="B9049" s="3">
        <f t="shared" si="989"/>
        <v>45632</v>
      </c>
      <c r="C9049" s="7">
        <v>45632.479166666664</v>
      </c>
      <c r="D9049" s="7">
        <v>45632.479166666664</v>
      </c>
      <c r="E9049" s="5">
        <v>91.266666666666595</v>
      </c>
      <c r="F9049" s="5">
        <v>-578.66666666666595</v>
      </c>
      <c r="G9049" s="5">
        <v>-1.2</v>
      </c>
      <c r="H9049" s="34" cm="1">
        <f t="array" ref="H9049">SUMPRODUCT(('ESB Networks Summary'!$C$5:$C$17384=Data!D9049)*('ESB Networks Summary'!$E$5:$E$17384))*1000*2-SUMPRODUCT(('ESB Networks Summary'!$C$5:$C$17384=Data!D9049)*('ESB Networks Summary'!$F$5:$F$17384))*1000*2</f>
        <v>4</v>
      </c>
      <c r="I9049" s="5">
        <v>0</v>
      </c>
      <c r="J9049" s="5">
        <v>0</v>
      </c>
      <c r="K9049" s="17">
        <v>1</v>
      </c>
      <c r="L9049" s="52">
        <f t="shared" si="990"/>
        <v>0</v>
      </c>
      <c r="M9049" s="5">
        <v>0</v>
      </c>
      <c r="N9049" s="5">
        <v>571.93333333333305</v>
      </c>
      <c r="O9049" s="96">
        <v>2091.64</v>
      </c>
      <c r="P9049" s="5">
        <v>106.5</v>
      </c>
      <c r="Q9049" s="99">
        <v>203.78</v>
      </c>
      <c r="R9049" s="99">
        <v>27.993000000000002</v>
      </c>
      <c r="S9049" s="99">
        <v>18.161000000000001</v>
      </c>
      <c r="T9049" s="30">
        <f t="shared" si="987"/>
        <v>112.03333333333291</v>
      </c>
      <c r="U9049" s="21">
        <f t="shared" si="991"/>
        <v>0</v>
      </c>
      <c r="V9049" s="21">
        <f t="shared" si="992"/>
        <v>-1.08966E-4</v>
      </c>
      <c r="W9049" s="21">
        <f t="shared" si="993"/>
        <v>0</v>
      </c>
    </row>
    <row r="9050" spans="1:23">
      <c r="A9050" s="2">
        <f t="shared" si="988"/>
        <v>45627</v>
      </c>
      <c r="B9050" s="3">
        <f t="shared" si="989"/>
        <v>45632</v>
      </c>
      <c r="C9050" s="7">
        <v>45632.5</v>
      </c>
      <c r="D9050" s="7">
        <v>45632.5</v>
      </c>
      <c r="E9050" s="5">
        <v>89.7</v>
      </c>
      <c r="F9050" s="5">
        <v>-553.66666666666595</v>
      </c>
      <c r="G9050" s="5">
        <v>1.7666666666666599</v>
      </c>
      <c r="H9050" s="34" cm="1">
        <f t="array" ref="H9050">SUMPRODUCT(('ESB Networks Summary'!$C$5:$C$17384=Data!D9050)*('ESB Networks Summary'!$E$5:$E$17384))*1000*2-SUMPRODUCT(('ESB Networks Summary'!$C$5:$C$17384=Data!D9050)*('ESB Networks Summary'!$F$5:$F$17384))*1000*2</f>
        <v>4</v>
      </c>
      <c r="I9050" s="5">
        <v>0</v>
      </c>
      <c r="J9050" s="5">
        <v>0</v>
      </c>
      <c r="K9050" s="17">
        <v>1</v>
      </c>
      <c r="L9050" s="52">
        <f t="shared" si="990"/>
        <v>0</v>
      </c>
      <c r="M9050" s="5">
        <v>0</v>
      </c>
      <c r="N9050" s="5">
        <v>561.9</v>
      </c>
      <c r="O9050" s="96">
        <v>1322.62</v>
      </c>
      <c r="P9050" s="5">
        <v>129.63333333333301</v>
      </c>
      <c r="Q9050" s="99">
        <v>94.18</v>
      </c>
      <c r="R9050" s="99">
        <v>27.864999999999998</v>
      </c>
      <c r="S9050" s="99">
        <v>18.033999999999999</v>
      </c>
      <c r="T9050" s="30">
        <f t="shared" si="987"/>
        <v>123.16666666666561</v>
      </c>
      <c r="U9050" s="21">
        <f t="shared" si="991"/>
        <v>2.461408333333324E-4</v>
      </c>
      <c r="V9050" s="21">
        <f t="shared" si="992"/>
        <v>0</v>
      </c>
      <c r="W9050" s="21">
        <f t="shared" si="993"/>
        <v>0</v>
      </c>
    </row>
    <row r="9051" spans="1:23">
      <c r="A9051" s="2">
        <f t="shared" si="988"/>
        <v>45627</v>
      </c>
      <c r="B9051" s="3">
        <f t="shared" si="989"/>
        <v>45632</v>
      </c>
      <c r="C9051" s="7">
        <v>45632.520833333336</v>
      </c>
      <c r="D9051" s="7">
        <v>45632.520833333336</v>
      </c>
      <c r="E9051" s="5">
        <v>88.6666666666666</v>
      </c>
      <c r="F9051" s="5">
        <v>-440.433333333333</v>
      </c>
      <c r="G9051" s="5">
        <v>-2.7666666666666599</v>
      </c>
      <c r="H9051" s="34" cm="1">
        <f t="array" ref="H9051">SUMPRODUCT(('ESB Networks Summary'!$C$5:$C$17384=Data!D9051)*('ESB Networks Summary'!$E$5:$E$17384))*1000*2-SUMPRODUCT(('ESB Networks Summary'!$C$5:$C$17384=Data!D9051)*('ESB Networks Summary'!$F$5:$F$17384))*1000*2</f>
        <v>2</v>
      </c>
      <c r="I9051" s="5">
        <v>0</v>
      </c>
      <c r="J9051" s="5">
        <v>0</v>
      </c>
      <c r="K9051" s="17">
        <v>1</v>
      </c>
      <c r="L9051" s="52">
        <f t="shared" si="990"/>
        <v>0</v>
      </c>
      <c r="M9051" s="5">
        <v>0</v>
      </c>
      <c r="N9051" s="5">
        <v>483</v>
      </c>
      <c r="O9051" s="96">
        <v>1322.62</v>
      </c>
      <c r="P9051" s="5">
        <v>158.79999999999899</v>
      </c>
      <c r="Q9051" s="99">
        <v>94.18</v>
      </c>
      <c r="R9051" s="99">
        <v>27.864999999999998</v>
      </c>
      <c r="S9051" s="99">
        <v>18.033999999999999</v>
      </c>
      <c r="T9051" s="30">
        <f t="shared" si="987"/>
        <v>113.46666666666533</v>
      </c>
      <c r="U9051" s="21">
        <f t="shared" si="991"/>
        <v>0</v>
      </c>
      <c r="V9051" s="21">
        <f t="shared" si="992"/>
        <v>-2.4947033333333273E-4</v>
      </c>
      <c r="W9051" s="21">
        <f t="shared" si="993"/>
        <v>0</v>
      </c>
    </row>
    <row r="9052" spans="1:23">
      <c r="A9052" s="2">
        <f t="shared" si="988"/>
        <v>45627</v>
      </c>
      <c r="B9052" s="3">
        <f t="shared" si="989"/>
        <v>45632</v>
      </c>
      <c r="C9052" s="7">
        <v>45632.541666666664</v>
      </c>
      <c r="D9052" s="7">
        <v>45632.541666666664</v>
      </c>
      <c r="E9052" s="5">
        <v>87.7</v>
      </c>
      <c r="F9052" s="5">
        <v>-404.166666666666</v>
      </c>
      <c r="G9052" s="5">
        <v>0.83333333333333304</v>
      </c>
      <c r="H9052" s="34" cm="1">
        <f t="array" ref="H9052">SUMPRODUCT(('ESB Networks Summary'!$C$5:$C$17384=Data!D9052)*('ESB Networks Summary'!$E$5:$E$17384))*1000*2-SUMPRODUCT(('ESB Networks Summary'!$C$5:$C$17384=Data!D9052)*('ESB Networks Summary'!$F$5:$F$17384))*1000*2</f>
        <v>4</v>
      </c>
      <c r="I9052" s="5">
        <v>0</v>
      </c>
      <c r="J9052" s="5">
        <v>0</v>
      </c>
      <c r="K9052" s="17">
        <v>1</v>
      </c>
      <c r="L9052" s="52">
        <f t="shared" si="990"/>
        <v>0</v>
      </c>
      <c r="M9052" s="5">
        <v>0</v>
      </c>
      <c r="N9052" s="5">
        <v>470.2</v>
      </c>
      <c r="O9052" s="96">
        <v>2093.25</v>
      </c>
      <c r="P9052" s="5">
        <v>178.36666666666599</v>
      </c>
      <c r="Q9052" s="99">
        <v>45.42</v>
      </c>
      <c r="R9052" s="99">
        <v>27.593</v>
      </c>
      <c r="S9052" s="99">
        <v>17.761000000000003</v>
      </c>
      <c r="T9052" s="30">
        <f t="shared" si="987"/>
        <v>113.16666666666532</v>
      </c>
      <c r="U9052" s="21">
        <f t="shared" si="991"/>
        <v>1.1497083333333329E-4</v>
      </c>
      <c r="V9052" s="21">
        <f t="shared" si="992"/>
        <v>0</v>
      </c>
      <c r="W9052" s="21">
        <f t="shared" si="993"/>
        <v>0</v>
      </c>
    </row>
    <row r="9053" spans="1:23">
      <c r="A9053" s="2">
        <f t="shared" si="988"/>
        <v>45627</v>
      </c>
      <c r="B9053" s="3">
        <f t="shared" si="989"/>
        <v>45632</v>
      </c>
      <c r="C9053" s="7">
        <v>45632.5625</v>
      </c>
      <c r="D9053" s="7">
        <v>45632.5625</v>
      </c>
      <c r="E9053" s="5">
        <v>86.466666666666598</v>
      </c>
      <c r="F9053" s="5">
        <v>-544.23333333333301</v>
      </c>
      <c r="G9053" s="5">
        <v>-1</v>
      </c>
      <c r="H9053" s="34" cm="1">
        <f t="array" ref="H9053">SUMPRODUCT(('ESB Networks Summary'!$C$5:$C$17384=Data!D9053)*('ESB Networks Summary'!$E$5:$E$17384))*1000*2-SUMPRODUCT(('ESB Networks Summary'!$C$5:$C$17384=Data!D9053)*('ESB Networks Summary'!$F$5:$F$17384))*1000*2</f>
        <v>2</v>
      </c>
      <c r="I9053" s="5">
        <v>0</v>
      </c>
      <c r="J9053" s="5">
        <v>0</v>
      </c>
      <c r="K9053" s="17">
        <v>1</v>
      </c>
      <c r="L9053" s="52">
        <f t="shared" si="990"/>
        <v>0</v>
      </c>
      <c r="M9053" s="5">
        <v>0</v>
      </c>
      <c r="N9053" s="5">
        <v>450.63333333333298</v>
      </c>
      <c r="O9053" s="96">
        <v>2093.25</v>
      </c>
      <c r="P9053" s="5">
        <v>38.366666666666603</v>
      </c>
      <c r="Q9053" s="99">
        <v>45.42</v>
      </c>
      <c r="R9053" s="99">
        <v>27.593</v>
      </c>
      <c r="S9053" s="99">
        <v>17.761000000000003</v>
      </c>
      <c r="T9053" s="30">
        <f t="shared" si="987"/>
        <v>130.96666666666664</v>
      </c>
      <c r="U9053" s="21">
        <f t="shared" si="991"/>
        <v>0</v>
      </c>
      <c r="V9053" s="21">
        <f t="shared" si="992"/>
        <v>-8.8805000000000015E-5</v>
      </c>
      <c r="W9053" s="21">
        <f t="shared" si="993"/>
        <v>0</v>
      </c>
    </row>
    <row r="9054" spans="1:23">
      <c r="A9054" s="2">
        <f t="shared" si="988"/>
        <v>45627</v>
      </c>
      <c r="B9054" s="3">
        <f t="shared" si="989"/>
        <v>45632</v>
      </c>
      <c r="C9054" s="7">
        <v>45632.583333333336</v>
      </c>
      <c r="D9054" s="7">
        <v>45632.583333333336</v>
      </c>
      <c r="E9054" s="5">
        <v>85.466666666666598</v>
      </c>
      <c r="F9054" s="5">
        <v>-311.7</v>
      </c>
      <c r="G9054" s="5">
        <v>-0.86666666666666603</v>
      </c>
      <c r="H9054" s="34" cm="1">
        <f t="array" ref="H9054">SUMPRODUCT(('ESB Networks Summary'!$C$5:$C$17384=Data!D9054)*('ESB Networks Summary'!$E$5:$E$17384))*1000*2-SUMPRODUCT(('ESB Networks Summary'!$C$5:$C$17384=Data!D9054)*('ESB Networks Summary'!$F$5:$F$17384))*1000*2</f>
        <v>4</v>
      </c>
      <c r="I9054" s="5">
        <v>0</v>
      </c>
      <c r="J9054" s="5">
        <v>0</v>
      </c>
      <c r="K9054" s="17">
        <v>1</v>
      </c>
      <c r="L9054" s="52">
        <f t="shared" si="990"/>
        <v>0</v>
      </c>
      <c r="M9054" s="5">
        <v>0</v>
      </c>
      <c r="N9054" s="5">
        <v>280.3</v>
      </c>
      <c r="O9054" s="96">
        <v>1449.21</v>
      </c>
      <c r="P9054" s="5">
        <v>84.6</v>
      </c>
      <c r="Q9054" s="99">
        <v>25.18</v>
      </c>
      <c r="R9054" s="99">
        <v>27.074000000000002</v>
      </c>
      <c r="S9054" s="99">
        <v>17.241999999999997</v>
      </c>
      <c r="T9054" s="30">
        <f t="shared" si="987"/>
        <v>115.13333333333333</v>
      </c>
      <c r="U9054" s="21">
        <f t="shared" si="991"/>
        <v>0</v>
      </c>
      <c r="V9054" s="21">
        <f t="shared" si="992"/>
        <v>-7.4715333333333258E-5</v>
      </c>
      <c r="W9054" s="21">
        <f t="shared" si="993"/>
        <v>0</v>
      </c>
    </row>
    <row r="9055" spans="1:23">
      <c r="A9055" s="2">
        <f t="shared" si="988"/>
        <v>45627</v>
      </c>
      <c r="B9055" s="3">
        <f t="shared" si="989"/>
        <v>45632</v>
      </c>
      <c r="C9055" s="7">
        <v>45632.604166666664</v>
      </c>
      <c r="D9055" s="7">
        <v>45632.604166666664</v>
      </c>
      <c r="E9055" s="5">
        <v>84.766666666666595</v>
      </c>
      <c r="F9055" s="5">
        <v>-324.19166666666598</v>
      </c>
      <c r="G9055" s="5">
        <v>2.35</v>
      </c>
      <c r="H9055" s="34" cm="1">
        <f t="array" ref="H9055">SUMPRODUCT(('ESB Networks Summary'!$C$5:$C$17384=Data!D9055)*('ESB Networks Summary'!$E$5:$E$17384))*1000*2-SUMPRODUCT(('ESB Networks Summary'!$C$5:$C$17384=Data!D9055)*('ESB Networks Summary'!$F$5:$F$17384))*1000*2</f>
        <v>4</v>
      </c>
      <c r="I9055" s="5">
        <v>0</v>
      </c>
      <c r="J9055" s="5">
        <v>0</v>
      </c>
      <c r="K9055" s="17">
        <v>1</v>
      </c>
      <c r="L9055" s="52">
        <f t="shared" si="990"/>
        <v>0</v>
      </c>
      <c r="M9055" s="5">
        <v>0</v>
      </c>
      <c r="N9055" s="5">
        <v>291.33333333333297</v>
      </c>
      <c r="O9055" s="96">
        <v>1449.21</v>
      </c>
      <c r="P9055" s="5">
        <v>69.474999999999994</v>
      </c>
      <c r="Q9055" s="99">
        <v>25.18</v>
      </c>
      <c r="R9055" s="99">
        <v>27.074000000000002</v>
      </c>
      <c r="S9055" s="99">
        <v>17.241999999999997</v>
      </c>
      <c r="T9055" s="30">
        <f t="shared" si="987"/>
        <v>104.683333333333</v>
      </c>
      <c r="U9055" s="21">
        <f t="shared" si="991"/>
        <v>3.1811950000000007E-4</v>
      </c>
      <c r="V9055" s="21">
        <f t="shared" si="992"/>
        <v>0</v>
      </c>
      <c r="W9055" s="21">
        <f t="shared" si="993"/>
        <v>0</v>
      </c>
    </row>
    <row r="9056" spans="1:23">
      <c r="A9056" s="2">
        <f t="shared" si="988"/>
        <v>45627</v>
      </c>
      <c r="B9056" s="3">
        <f t="shared" si="989"/>
        <v>45632</v>
      </c>
      <c r="C9056" s="7">
        <v>45632.625</v>
      </c>
      <c r="D9056" s="7">
        <v>45632.625</v>
      </c>
      <c r="E9056" s="5">
        <v>83.433333333333294</v>
      </c>
      <c r="F9056" s="5">
        <v>-812.76666666666597</v>
      </c>
      <c r="G9056" s="5">
        <v>-4.6333333333333302</v>
      </c>
      <c r="H9056" s="34" cm="1">
        <f t="array" ref="H9056">SUMPRODUCT(('ESB Networks Summary'!$C$5:$C$17384=Data!D9056)*('ESB Networks Summary'!$E$5:$E$17384))*1000*2-SUMPRODUCT(('ESB Networks Summary'!$C$5:$C$17384=Data!D9056)*('ESB Networks Summary'!$F$5:$F$17384))*1000*2</f>
        <v>2</v>
      </c>
      <c r="I9056" s="5">
        <v>0</v>
      </c>
      <c r="J9056" s="5">
        <v>0</v>
      </c>
      <c r="K9056" s="17">
        <v>1</v>
      </c>
      <c r="L9056" s="52">
        <f t="shared" si="990"/>
        <v>0</v>
      </c>
      <c r="M9056" s="5">
        <v>0</v>
      </c>
      <c r="N9056" s="5">
        <v>616.03333333333296</v>
      </c>
      <c r="O9056" s="96">
        <v>260.82</v>
      </c>
      <c r="P9056" s="5">
        <v>33.700000000000003</v>
      </c>
      <c r="Q9056" s="99">
        <v>15.69</v>
      </c>
      <c r="R9056" s="99">
        <v>27.214999999999996</v>
      </c>
      <c r="S9056" s="99">
        <v>17.384</v>
      </c>
      <c r="T9056" s="30">
        <f t="shared" si="987"/>
        <v>225.79999999999973</v>
      </c>
      <c r="U9056" s="21">
        <f t="shared" si="991"/>
        <v>0</v>
      </c>
      <c r="V9056" s="21">
        <f t="shared" si="992"/>
        <v>-4.027293333333331E-4</v>
      </c>
      <c r="W9056" s="21">
        <f t="shared" si="993"/>
        <v>0</v>
      </c>
    </row>
    <row r="9057" spans="1:23">
      <c r="A9057" s="2">
        <f t="shared" si="988"/>
        <v>45627</v>
      </c>
      <c r="B9057" s="3">
        <f t="shared" si="989"/>
        <v>45632</v>
      </c>
      <c r="C9057" s="7">
        <v>45632.645833333336</v>
      </c>
      <c r="D9057" s="7">
        <v>45632.645833333336</v>
      </c>
      <c r="E9057" s="5">
        <v>82</v>
      </c>
      <c r="F9057" s="5">
        <v>-210.666666666666</v>
      </c>
      <c r="G9057" s="5">
        <v>3</v>
      </c>
      <c r="H9057" s="34" cm="1">
        <f t="array" ref="H9057">SUMPRODUCT(('ESB Networks Summary'!$C$5:$C$17384=Data!D9057)*('ESB Networks Summary'!$E$5:$E$17384))*1000*2-SUMPRODUCT(('ESB Networks Summary'!$C$5:$C$17384=Data!D9057)*('ESB Networks Summary'!$F$5:$F$17384))*1000*2</f>
        <v>4</v>
      </c>
      <c r="I9057" s="5">
        <v>0</v>
      </c>
      <c r="J9057" s="5">
        <v>0</v>
      </c>
      <c r="K9057" s="17">
        <v>1</v>
      </c>
      <c r="L9057" s="52">
        <f t="shared" si="990"/>
        <v>0</v>
      </c>
      <c r="M9057" s="5">
        <v>0</v>
      </c>
      <c r="N9057" s="5">
        <v>74.899999999999906</v>
      </c>
      <c r="O9057" s="96">
        <v>260.82</v>
      </c>
      <c r="P9057" s="5">
        <v>33.6666666666666</v>
      </c>
      <c r="Q9057" s="99">
        <v>15.69</v>
      </c>
      <c r="R9057" s="99">
        <v>27.214999999999996</v>
      </c>
      <c r="S9057" s="99">
        <v>17.384</v>
      </c>
      <c r="T9057" s="30">
        <f t="shared" si="987"/>
        <v>172.43333333333271</v>
      </c>
      <c r="U9057" s="21">
        <f t="shared" si="991"/>
        <v>4.0822499999999996E-4</v>
      </c>
      <c r="V9057" s="21">
        <f t="shared" si="992"/>
        <v>0</v>
      </c>
      <c r="W9057" s="21">
        <f t="shared" si="993"/>
        <v>0</v>
      </c>
    </row>
    <row r="9058" spans="1:23">
      <c r="A9058" s="2">
        <f t="shared" si="988"/>
        <v>45627</v>
      </c>
      <c r="B9058" s="3">
        <f t="shared" si="989"/>
        <v>45632</v>
      </c>
      <c r="C9058" s="7">
        <v>45632.666666666664</v>
      </c>
      <c r="D9058" s="7">
        <v>45632.666666666664</v>
      </c>
      <c r="E9058" s="5">
        <v>81.733333333333306</v>
      </c>
      <c r="F9058" s="5">
        <v>-226.208333333333</v>
      </c>
      <c r="G9058" s="5">
        <v>-9.1666666666666605E-2</v>
      </c>
      <c r="H9058" s="34" cm="1">
        <f t="array" ref="H9058">SUMPRODUCT(('ESB Networks Summary'!$C$5:$C$17384=Data!D9058)*('ESB Networks Summary'!$E$5:$E$17384))*1000*2-SUMPRODUCT(('ESB Networks Summary'!$C$5:$C$17384=Data!D9058)*('ESB Networks Summary'!$F$5:$F$17384))*1000*2</f>
        <v>4</v>
      </c>
      <c r="I9058" s="5">
        <v>0</v>
      </c>
      <c r="J9058" s="5">
        <v>0</v>
      </c>
      <c r="K9058" s="17">
        <v>1</v>
      </c>
      <c r="L9058" s="52">
        <f t="shared" si="990"/>
        <v>0</v>
      </c>
      <c r="M9058" s="5">
        <v>0</v>
      </c>
      <c r="N9058" s="5">
        <v>53.983333333333299</v>
      </c>
      <c r="O9058" s="96">
        <v>272.45</v>
      </c>
      <c r="P9058" s="5">
        <v>31.733333333333299</v>
      </c>
      <c r="Q9058" s="99">
        <v>2.73</v>
      </c>
      <c r="R9058" s="99">
        <v>28.704000000000001</v>
      </c>
      <c r="S9058" s="99">
        <v>18.872999999999998</v>
      </c>
      <c r="T9058" s="30">
        <f t="shared" si="987"/>
        <v>203.86666666666633</v>
      </c>
      <c r="U9058" s="21">
        <f t="shared" si="991"/>
        <v>0</v>
      </c>
      <c r="V9058" s="21">
        <f t="shared" si="992"/>
        <v>-8.650124999999992E-6</v>
      </c>
      <c r="W9058" s="21">
        <f t="shared" si="993"/>
        <v>0</v>
      </c>
    </row>
    <row r="9059" spans="1:23">
      <c r="A9059" s="2">
        <f t="shared" si="988"/>
        <v>45627</v>
      </c>
      <c r="B9059" s="3">
        <f t="shared" si="989"/>
        <v>45632</v>
      </c>
      <c r="C9059" s="7">
        <v>45632.6875</v>
      </c>
      <c r="D9059" s="7">
        <v>45632.6875</v>
      </c>
      <c r="E9059" s="5">
        <v>81</v>
      </c>
      <c r="F9059" s="5">
        <v>-246.666666666666</v>
      </c>
      <c r="G9059" s="5">
        <v>-1.5916666666666599</v>
      </c>
      <c r="H9059" s="34" cm="1">
        <f t="array" ref="H9059">SUMPRODUCT(('ESB Networks Summary'!$C$5:$C$17384=Data!D9059)*('ESB Networks Summary'!$E$5:$E$17384))*1000*2-SUMPRODUCT(('ESB Networks Summary'!$C$5:$C$17384=Data!D9059)*('ESB Networks Summary'!$F$5:$F$17384))*1000*2</f>
        <v>4</v>
      </c>
      <c r="I9059" s="5">
        <v>0</v>
      </c>
      <c r="J9059" s="5">
        <v>0</v>
      </c>
      <c r="K9059" s="17">
        <v>1</v>
      </c>
      <c r="L9059" s="52">
        <f t="shared" si="990"/>
        <v>0</v>
      </c>
      <c r="M9059" s="5">
        <v>0</v>
      </c>
      <c r="N9059" s="5">
        <v>85.174999999999997</v>
      </c>
      <c r="O9059" s="96">
        <v>272.45</v>
      </c>
      <c r="P9059" s="5">
        <v>18.6666666666666</v>
      </c>
      <c r="Q9059" s="99">
        <v>2.73</v>
      </c>
      <c r="R9059" s="99">
        <v>28.704000000000001</v>
      </c>
      <c r="S9059" s="99">
        <v>18.872999999999998</v>
      </c>
      <c r="T9059" s="30">
        <f t="shared" si="987"/>
        <v>178.56666666666595</v>
      </c>
      <c r="U9059" s="21">
        <f t="shared" si="991"/>
        <v>0</v>
      </c>
      <c r="V9059" s="21">
        <f t="shared" si="992"/>
        <v>-1.5019762499999934E-4</v>
      </c>
      <c r="W9059" s="21">
        <f t="shared" si="993"/>
        <v>0</v>
      </c>
    </row>
    <row r="9060" spans="1:23">
      <c r="A9060" s="2">
        <f t="shared" si="988"/>
        <v>45627</v>
      </c>
      <c r="B9060" s="3">
        <f t="shared" si="989"/>
        <v>45632</v>
      </c>
      <c r="C9060" s="7">
        <v>45632.708333333336</v>
      </c>
      <c r="D9060" s="7">
        <v>45632.708333333336</v>
      </c>
      <c r="E9060" s="5">
        <v>78.066666666666606</v>
      </c>
      <c r="F9060" s="5">
        <v>-2311.2999999999902</v>
      </c>
      <c r="G9060" s="5">
        <v>0.3</v>
      </c>
      <c r="H9060" s="34" cm="1">
        <f t="array" ref="H9060">SUMPRODUCT(('ESB Networks Summary'!$C$5:$C$17384=Data!D9060)*('ESB Networks Summary'!$E$5:$E$17384))*1000*2-SUMPRODUCT(('ESB Networks Summary'!$C$5:$C$17384=Data!D9060)*('ESB Networks Summary'!$F$5:$F$17384))*1000*2</f>
        <v>12</v>
      </c>
      <c r="I9060" s="5">
        <v>1846.3333333333301</v>
      </c>
      <c r="J9060" s="5">
        <v>0</v>
      </c>
      <c r="K9060" s="17">
        <v>1</v>
      </c>
      <c r="L9060" s="52">
        <f t="shared" si="990"/>
        <v>0</v>
      </c>
      <c r="M9060" s="5">
        <v>0</v>
      </c>
      <c r="N9060" s="5">
        <v>2082.2333333333299</v>
      </c>
      <c r="O9060" s="96">
        <v>4298.7700000000004</v>
      </c>
      <c r="P9060" s="5">
        <v>7</v>
      </c>
      <c r="Q9060" s="99">
        <v>0</v>
      </c>
      <c r="R9060" s="99">
        <v>30.175000000000001</v>
      </c>
      <c r="S9060" s="99">
        <v>19.78</v>
      </c>
      <c r="T9060" s="30">
        <f t="shared" si="987"/>
        <v>236.36666666666042</v>
      </c>
      <c r="U9060" s="21">
        <f t="shared" si="991"/>
        <v>4.5262499999999996E-5</v>
      </c>
      <c r="V9060" s="21">
        <f t="shared" si="992"/>
        <v>0</v>
      </c>
      <c r="W9060" s="21">
        <f t="shared" si="993"/>
        <v>0</v>
      </c>
    </row>
    <row r="9061" spans="1:23">
      <c r="A9061" s="2">
        <f t="shared" si="988"/>
        <v>45627</v>
      </c>
      <c r="B9061" s="3">
        <f t="shared" si="989"/>
        <v>45632</v>
      </c>
      <c r="C9061" s="7">
        <v>45632.729166666664</v>
      </c>
      <c r="D9061" s="7">
        <v>45632.729166666664</v>
      </c>
      <c r="E9061" s="5">
        <v>75</v>
      </c>
      <c r="F9061" s="5">
        <v>-351.36666666666599</v>
      </c>
      <c r="G9061" s="5">
        <v>-4.93333333333333</v>
      </c>
      <c r="H9061" s="34" cm="1">
        <f t="array" ref="H9061">SUMPRODUCT(('ESB Networks Summary'!$C$5:$C$17384=Data!D9061)*('ESB Networks Summary'!$E$5:$E$17384))*1000*2-SUMPRODUCT(('ESB Networks Summary'!$C$5:$C$17384=Data!D9061)*('ESB Networks Summary'!$F$5:$F$17384))*1000*2</f>
        <v>10</v>
      </c>
      <c r="I9061" s="5">
        <v>11.9</v>
      </c>
      <c r="J9061" s="5">
        <v>0</v>
      </c>
      <c r="K9061" s="17">
        <v>1</v>
      </c>
      <c r="L9061" s="52">
        <f t="shared" si="990"/>
        <v>0</v>
      </c>
      <c r="M9061" s="5">
        <v>0</v>
      </c>
      <c r="N9061" s="5">
        <v>216.63333333333301</v>
      </c>
      <c r="O9061" s="96">
        <v>4298.7700000000004</v>
      </c>
      <c r="P9061" s="5">
        <v>7.0666666666666602</v>
      </c>
      <c r="Q9061" s="99">
        <v>0</v>
      </c>
      <c r="R9061" s="99">
        <v>30.175000000000001</v>
      </c>
      <c r="S9061" s="99">
        <v>19.78</v>
      </c>
      <c r="T9061" s="30">
        <f t="shared" si="987"/>
        <v>136.8666666666663</v>
      </c>
      <c r="U9061" s="21">
        <f t="shared" si="991"/>
        <v>0</v>
      </c>
      <c r="V9061" s="21">
        <f t="shared" si="992"/>
        <v>-4.879066666666664E-4</v>
      </c>
      <c r="W9061" s="21">
        <f t="shared" si="993"/>
        <v>0</v>
      </c>
    </row>
    <row r="9062" spans="1:23">
      <c r="A9062" s="2">
        <f t="shared" si="988"/>
        <v>45627</v>
      </c>
      <c r="B9062" s="3">
        <f t="shared" si="989"/>
        <v>45632</v>
      </c>
      <c r="C9062" s="7">
        <v>45632.75</v>
      </c>
      <c r="D9062" s="7">
        <v>45632.75</v>
      </c>
      <c r="E9062" s="5">
        <v>74.2</v>
      </c>
      <c r="F9062" s="5">
        <v>-352.26666666666603</v>
      </c>
      <c r="G9062" s="5">
        <v>-1.8583333333333301</v>
      </c>
      <c r="H9062" s="34" cm="1">
        <f t="array" ref="H9062">SUMPRODUCT(('ESB Networks Summary'!$C$5:$C$17384=Data!D9062)*('ESB Networks Summary'!$E$5:$E$17384))*1000*2-SUMPRODUCT(('ESB Networks Summary'!$C$5:$C$17384=Data!D9062)*('ESB Networks Summary'!$F$5:$F$17384))*1000*2</f>
        <v>6</v>
      </c>
      <c r="I9062" s="5">
        <v>0</v>
      </c>
      <c r="J9062" s="5">
        <v>0</v>
      </c>
      <c r="K9062" s="17">
        <v>1</v>
      </c>
      <c r="L9062" s="52">
        <f t="shared" si="990"/>
        <v>0</v>
      </c>
      <c r="M9062" s="5">
        <v>0</v>
      </c>
      <c r="N9062" s="5">
        <v>223.541666666666</v>
      </c>
      <c r="O9062" s="96">
        <v>1070.96</v>
      </c>
      <c r="P9062" s="5">
        <v>7</v>
      </c>
      <c r="Q9062" s="99">
        <v>0</v>
      </c>
      <c r="R9062" s="99">
        <v>28.701999999999998</v>
      </c>
      <c r="S9062" s="99">
        <v>18.306000000000001</v>
      </c>
      <c r="T9062" s="30">
        <f t="shared" si="987"/>
        <v>133.8666666666667</v>
      </c>
      <c r="U9062" s="21">
        <f t="shared" si="991"/>
        <v>0</v>
      </c>
      <c r="V9062" s="21">
        <f t="shared" si="992"/>
        <v>-1.7009324999999972E-4</v>
      </c>
      <c r="W9062" s="21">
        <f t="shared" si="993"/>
        <v>0</v>
      </c>
    </row>
    <row r="9063" spans="1:23">
      <c r="A9063" s="2">
        <f t="shared" si="988"/>
        <v>45627</v>
      </c>
      <c r="B9063" s="3">
        <f t="shared" si="989"/>
        <v>45632</v>
      </c>
      <c r="C9063" s="7">
        <v>45632.770833333336</v>
      </c>
      <c r="D9063" s="7">
        <v>45632.770833333336</v>
      </c>
      <c r="E9063" s="5">
        <v>73.399999999999906</v>
      </c>
      <c r="F9063" s="5">
        <v>-279.433333333333</v>
      </c>
      <c r="G9063" s="5">
        <v>-0.133333333333333</v>
      </c>
      <c r="H9063" s="34" cm="1">
        <f t="array" ref="H9063">SUMPRODUCT(('ESB Networks Summary'!$C$5:$C$17384=Data!D9063)*('ESB Networks Summary'!$E$5:$E$17384))*1000*2-SUMPRODUCT(('ESB Networks Summary'!$C$5:$C$17384=Data!D9063)*('ESB Networks Summary'!$F$5:$F$17384))*1000*2</f>
        <v>4</v>
      </c>
      <c r="I9063" s="5">
        <v>0</v>
      </c>
      <c r="J9063" s="5">
        <v>0</v>
      </c>
      <c r="K9063" s="17">
        <v>1</v>
      </c>
      <c r="L9063" s="52">
        <f t="shared" si="990"/>
        <v>0</v>
      </c>
      <c r="M9063" s="5">
        <v>0</v>
      </c>
      <c r="N9063" s="5">
        <v>130.333333333333</v>
      </c>
      <c r="O9063" s="96">
        <v>1070.96</v>
      </c>
      <c r="P9063" s="5">
        <v>7</v>
      </c>
      <c r="Q9063" s="99">
        <v>0</v>
      </c>
      <c r="R9063" s="99">
        <v>28.701999999999998</v>
      </c>
      <c r="S9063" s="99">
        <v>18.306000000000001</v>
      </c>
      <c r="T9063" s="30">
        <f t="shared" si="987"/>
        <v>155.96666666666667</v>
      </c>
      <c r="U9063" s="21">
        <f t="shared" si="991"/>
        <v>0</v>
      </c>
      <c r="V9063" s="21">
        <f t="shared" si="992"/>
        <v>-1.220399999999997E-5</v>
      </c>
      <c r="W9063" s="21">
        <f t="shared" si="993"/>
        <v>0</v>
      </c>
    </row>
    <row r="9064" spans="1:23">
      <c r="A9064" s="2">
        <f t="shared" si="988"/>
        <v>45627</v>
      </c>
      <c r="B9064" s="3">
        <f t="shared" si="989"/>
        <v>45632</v>
      </c>
      <c r="C9064" s="7">
        <v>45632.791666666664</v>
      </c>
      <c r="D9064" s="7">
        <v>45632.791666666664</v>
      </c>
      <c r="E9064" s="5">
        <v>73</v>
      </c>
      <c r="F9064" s="5">
        <v>-280.36666666666599</v>
      </c>
      <c r="G9064" s="5">
        <v>0.91666666666666596</v>
      </c>
      <c r="H9064" s="34" cm="1">
        <f t="array" ref="H9064">SUMPRODUCT(('ESB Networks Summary'!$C$5:$C$17384=Data!D9064)*('ESB Networks Summary'!$E$5:$E$17384))*1000*2-SUMPRODUCT(('ESB Networks Summary'!$C$5:$C$17384=Data!D9064)*('ESB Networks Summary'!$F$5:$F$17384))*1000*2</f>
        <v>4</v>
      </c>
      <c r="I9064" s="5">
        <v>0</v>
      </c>
      <c r="J9064" s="5">
        <v>0</v>
      </c>
      <c r="K9064" s="17">
        <v>1</v>
      </c>
      <c r="L9064" s="52">
        <f t="shared" si="990"/>
        <v>0</v>
      </c>
      <c r="M9064" s="5">
        <v>0</v>
      </c>
      <c r="N9064" s="5">
        <v>152.15833333333299</v>
      </c>
      <c r="O9064" s="96">
        <v>498.38</v>
      </c>
      <c r="P9064" s="5">
        <v>6.5416666666666599</v>
      </c>
      <c r="Q9064" s="99">
        <v>0</v>
      </c>
      <c r="R9064" s="99">
        <v>29.380000000000003</v>
      </c>
      <c r="S9064" s="99">
        <v>19.548999999999999</v>
      </c>
      <c r="T9064" s="30">
        <f t="shared" si="987"/>
        <v>135.66666666666632</v>
      </c>
      <c r="U9064" s="21">
        <f t="shared" si="991"/>
        <v>1.3465833333333325E-4</v>
      </c>
      <c r="V9064" s="21">
        <f t="shared" si="992"/>
        <v>0</v>
      </c>
      <c r="W9064" s="21">
        <f t="shared" si="993"/>
        <v>0</v>
      </c>
    </row>
    <row r="9065" spans="1:23">
      <c r="A9065" s="2">
        <f t="shared" si="988"/>
        <v>45627</v>
      </c>
      <c r="B9065" s="3">
        <f t="shared" si="989"/>
        <v>45632</v>
      </c>
      <c r="C9065" s="7">
        <v>45632.8125</v>
      </c>
      <c r="D9065" s="7">
        <v>45632.8125</v>
      </c>
      <c r="E9065" s="5">
        <v>71.266666666666595</v>
      </c>
      <c r="F9065" s="5">
        <v>-1157.5</v>
      </c>
      <c r="G9065" s="5">
        <v>-13.8</v>
      </c>
      <c r="H9065" s="34" cm="1">
        <f t="array" ref="H9065">SUMPRODUCT(('ESB Networks Summary'!$C$5:$C$17384=Data!D9065)*('ESB Networks Summary'!$E$5:$E$17384))*1000*2-SUMPRODUCT(('ESB Networks Summary'!$C$5:$C$17384=Data!D9065)*('ESB Networks Summary'!$F$5:$F$17384))*1000*2</f>
        <v>8</v>
      </c>
      <c r="I9065" s="5">
        <v>0</v>
      </c>
      <c r="J9065" s="5">
        <v>0</v>
      </c>
      <c r="K9065" s="17">
        <v>1</v>
      </c>
      <c r="L9065" s="52">
        <f t="shared" si="990"/>
        <v>0</v>
      </c>
      <c r="M9065" s="5">
        <v>0</v>
      </c>
      <c r="N9065" s="5">
        <v>1063.13333333333</v>
      </c>
      <c r="O9065" s="96">
        <v>498.38</v>
      </c>
      <c r="P9065" s="5">
        <v>5.5333333333333297</v>
      </c>
      <c r="Q9065" s="99">
        <v>0</v>
      </c>
      <c r="R9065" s="99">
        <v>29.380000000000003</v>
      </c>
      <c r="S9065" s="99">
        <v>19.548999999999999</v>
      </c>
      <c r="T9065" s="30">
        <f t="shared" si="987"/>
        <v>86.10000000000332</v>
      </c>
      <c r="U9065" s="21">
        <f t="shared" si="991"/>
        <v>0</v>
      </c>
      <c r="V9065" s="21">
        <f t="shared" si="992"/>
        <v>-1.3488810000000001E-3</v>
      </c>
      <c r="W9065" s="21">
        <f t="shared" si="993"/>
        <v>0</v>
      </c>
    </row>
    <row r="9066" spans="1:23">
      <c r="A9066" s="2">
        <f t="shared" si="988"/>
        <v>45627</v>
      </c>
      <c r="B9066" s="3">
        <f t="shared" si="989"/>
        <v>45632</v>
      </c>
      <c r="C9066" s="7">
        <v>45632.833333333336</v>
      </c>
      <c r="D9066" s="7">
        <v>45632.833333333336</v>
      </c>
      <c r="E9066" s="5">
        <v>68.266666666666595</v>
      </c>
      <c r="F9066" s="5">
        <v>-943.19999999999902</v>
      </c>
      <c r="G9066" s="5">
        <v>26.899999999999899</v>
      </c>
      <c r="H9066" s="34" cm="1">
        <f t="array" ref="H9066">SUMPRODUCT(('ESB Networks Summary'!$C$5:$C$17384=Data!D9066)*('ESB Networks Summary'!$E$5:$E$17384))*1000*2-SUMPRODUCT(('ESB Networks Summary'!$C$5:$C$17384=Data!D9066)*('ESB Networks Summary'!$F$5:$F$17384))*1000*2</f>
        <v>4</v>
      </c>
      <c r="I9066" s="5">
        <v>31.841666666666601</v>
      </c>
      <c r="J9066" s="5">
        <v>0</v>
      </c>
      <c r="K9066" s="17">
        <v>1</v>
      </c>
      <c r="L9066" s="52">
        <f t="shared" si="990"/>
        <v>0</v>
      </c>
      <c r="M9066" s="5">
        <v>0</v>
      </c>
      <c r="N9066" s="5">
        <v>685.09166666666601</v>
      </c>
      <c r="O9066" s="96">
        <v>848.51</v>
      </c>
      <c r="P9066" s="5">
        <v>5</v>
      </c>
      <c r="Q9066" s="99">
        <v>0</v>
      </c>
      <c r="R9066" s="99">
        <v>29.576000000000001</v>
      </c>
      <c r="S9066" s="99">
        <v>19.744999999999997</v>
      </c>
      <c r="T9066" s="30">
        <f t="shared" si="987"/>
        <v>290.00833333333287</v>
      </c>
      <c r="U9066" s="21">
        <f t="shared" si="991"/>
        <v>3.977971999999985E-3</v>
      </c>
      <c r="V9066" s="21">
        <f t="shared" si="992"/>
        <v>0</v>
      </c>
      <c r="W9066" s="21">
        <f t="shared" si="993"/>
        <v>0</v>
      </c>
    </row>
    <row r="9067" spans="1:23">
      <c r="A9067" s="2">
        <f t="shared" si="988"/>
        <v>45627</v>
      </c>
      <c r="B9067" s="3">
        <f t="shared" si="989"/>
        <v>45632</v>
      </c>
      <c r="C9067" s="7">
        <v>45632.854166666664</v>
      </c>
      <c r="D9067" s="7">
        <v>45632.854166666664</v>
      </c>
      <c r="E9067" s="5">
        <v>65.033333333333303</v>
      </c>
      <c r="F9067" s="5">
        <v>-1735.2333333333299</v>
      </c>
      <c r="G9067" s="5">
        <v>-1.8</v>
      </c>
      <c r="H9067" s="34" cm="1">
        <f t="array" ref="H9067">SUMPRODUCT(('ESB Networks Summary'!$C$5:$C$17384=Data!D9067)*('ESB Networks Summary'!$E$5:$E$17384))*1000*2-SUMPRODUCT(('ESB Networks Summary'!$C$5:$C$17384=Data!D9067)*('ESB Networks Summary'!$F$5:$F$17384))*1000*2</f>
        <v>8</v>
      </c>
      <c r="I9067" s="5">
        <v>0</v>
      </c>
      <c r="J9067" s="5">
        <v>0</v>
      </c>
      <c r="K9067" s="17">
        <v>1</v>
      </c>
      <c r="L9067" s="52">
        <f t="shared" si="990"/>
        <v>0</v>
      </c>
      <c r="M9067" s="5">
        <v>0</v>
      </c>
      <c r="N9067" s="5">
        <v>1453.06666666666</v>
      </c>
      <c r="O9067" s="96">
        <v>848.51</v>
      </c>
      <c r="P9067" s="5">
        <v>5</v>
      </c>
      <c r="Q9067" s="99">
        <v>0</v>
      </c>
      <c r="R9067" s="99">
        <v>29.576000000000001</v>
      </c>
      <c r="S9067" s="99">
        <v>19.744999999999997</v>
      </c>
      <c r="T9067" s="30">
        <f t="shared" si="987"/>
        <v>285.36666666666997</v>
      </c>
      <c r="U9067" s="21">
        <f t="shared" si="991"/>
        <v>0</v>
      </c>
      <c r="V9067" s="21">
        <f t="shared" si="992"/>
        <v>-1.7770499999999998E-4</v>
      </c>
      <c r="W9067" s="21">
        <f t="shared" si="993"/>
        <v>0</v>
      </c>
    </row>
    <row r="9068" spans="1:23">
      <c r="A9068" s="2">
        <f t="shared" si="988"/>
        <v>45627</v>
      </c>
      <c r="B9068" s="3">
        <f t="shared" si="989"/>
        <v>45632</v>
      </c>
      <c r="C9068" s="7">
        <v>45632.875</v>
      </c>
      <c r="D9068" s="7">
        <v>45632.875</v>
      </c>
      <c r="E9068" s="5">
        <v>61.699999999999903</v>
      </c>
      <c r="F9068" s="5">
        <v>-1139.3333333333301</v>
      </c>
      <c r="G9068" s="5">
        <v>-6.0666666666666602</v>
      </c>
      <c r="H9068" s="34" cm="1">
        <f t="array" ref="H9068">SUMPRODUCT(('ESB Networks Summary'!$C$5:$C$17384=Data!D9068)*('ESB Networks Summary'!$E$5:$E$17384))*1000*2-SUMPRODUCT(('ESB Networks Summary'!$C$5:$C$17384=Data!D9068)*('ESB Networks Summary'!$F$5:$F$17384))*1000*2</f>
        <v>6</v>
      </c>
      <c r="I9068" s="5">
        <v>0</v>
      </c>
      <c r="J9068" s="5">
        <v>0</v>
      </c>
      <c r="K9068" s="17">
        <v>1</v>
      </c>
      <c r="L9068" s="52">
        <f t="shared" si="990"/>
        <v>0</v>
      </c>
      <c r="M9068" s="5">
        <v>0</v>
      </c>
      <c r="N9068" s="5">
        <v>956.93333333333305</v>
      </c>
      <c r="O9068" s="96">
        <v>1296.92</v>
      </c>
      <c r="P9068" s="5">
        <v>4.1333333333333302</v>
      </c>
      <c r="Q9068" s="99">
        <v>0</v>
      </c>
      <c r="R9068" s="99">
        <v>28.225000000000001</v>
      </c>
      <c r="S9068" s="99">
        <v>18.393000000000001</v>
      </c>
      <c r="T9068" s="30">
        <f t="shared" si="987"/>
        <v>180.46666666666374</v>
      </c>
      <c r="U9068" s="21">
        <f t="shared" si="991"/>
        <v>0</v>
      </c>
      <c r="V9068" s="21">
        <f t="shared" si="992"/>
        <v>-5.5792099999999942E-4</v>
      </c>
      <c r="W9068" s="21">
        <f t="shared" si="993"/>
        <v>0</v>
      </c>
    </row>
    <row r="9069" spans="1:23">
      <c r="A9069" s="2">
        <f t="shared" si="988"/>
        <v>45627</v>
      </c>
      <c r="B9069" s="3">
        <f t="shared" si="989"/>
        <v>45632</v>
      </c>
      <c r="C9069" s="7">
        <v>45632.895833333336</v>
      </c>
      <c r="D9069" s="7">
        <v>45632.895833333336</v>
      </c>
      <c r="E9069" s="5">
        <v>58.725000000000001</v>
      </c>
      <c r="F9069" s="5">
        <v>-924.23333333333301</v>
      </c>
      <c r="G9069" s="5">
        <v>0.57499999999999996</v>
      </c>
      <c r="H9069" s="34" cm="1">
        <f t="array" ref="H9069">SUMPRODUCT(('ESB Networks Summary'!$C$5:$C$17384=Data!D9069)*('ESB Networks Summary'!$E$5:$E$17384))*1000*2-SUMPRODUCT(('ESB Networks Summary'!$C$5:$C$17384=Data!D9069)*('ESB Networks Summary'!$F$5:$F$17384))*1000*2</f>
        <v>2</v>
      </c>
      <c r="I9069" s="5">
        <v>0</v>
      </c>
      <c r="J9069" s="5">
        <v>0</v>
      </c>
      <c r="K9069" s="17">
        <v>1</v>
      </c>
      <c r="L9069" s="52">
        <f t="shared" si="990"/>
        <v>0</v>
      </c>
      <c r="M9069" s="5">
        <v>0</v>
      </c>
      <c r="N9069" s="5">
        <v>772.44166666666604</v>
      </c>
      <c r="O9069" s="96">
        <v>1296.92</v>
      </c>
      <c r="P9069" s="5">
        <v>4</v>
      </c>
      <c r="Q9069" s="99">
        <v>0</v>
      </c>
      <c r="R9069" s="99">
        <v>28.225000000000001</v>
      </c>
      <c r="S9069" s="99">
        <v>18.393000000000001</v>
      </c>
      <c r="T9069" s="30">
        <f t="shared" si="987"/>
        <v>156.36666666666702</v>
      </c>
      <c r="U9069" s="21">
        <f t="shared" si="991"/>
        <v>8.1146874999999999E-5</v>
      </c>
      <c r="V9069" s="21">
        <f t="shared" si="992"/>
        <v>0</v>
      </c>
      <c r="W9069" s="21">
        <f t="shared" si="993"/>
        <v>0</v>
      </c>
    </row>
    <row r="9070" spans="1:23">
      <c r="A9070" s="2">
        <f t="shared" si="988"/>
        <v>45627</v>
      </c>
      <c r="B9070" s="3">
        <f t="shared" si="989"/>
        <v>45632</v>
      </c>
      <c r="C9070" s="7">
        <v>45632.916666666664</v>
      </c>
      <c r="D9070" s="7">
        <v>45632.916666666664</v>
      </c>
      <c r="E9070" s="5">
        <v>57.6</v>
      </c>
      <c r="F9070" s="5">
        <v>-365.33333333333297</v>
      </c>
      <c r="G9070" s="5">
        <v>1.0999999999999901</v>
      </c>
      <c r="H9070" s="34" cm="1">
        <f t="array" ref="H9070">SUMPRODUCT(('ESB Networks Summary'!$C$5:$C$17384=Data!D9070)*('ESB Networks Summary'!$E$5:$E$17384))*1000*2-SUMPRODUCT(('ESB Networks Summary'!$C$5:$C$17384=Data!D9070)*('ESB Networks Summary'!$F$5:$F$17384))*1000*2</f>
        <v>4</v>
      </c>
      <c r="I9070" s="5">
        <v>0</v>
      </c>
      <c r="J9070" s="5">
        <v>0</v>
      </c>
      <c r="K9070" s="17">
        <v>1</v>
      </c>
      <c r="L9070" s="52">
        <f t="shared" si="990"/>
        <v>0</v>
      </c>
      <c r="M9070" s="5">
        <v>0</v>
      </c>
      <c r="N9070" s="5">
        <v>240.56666666666601</v>
      </c>
      <c r="O9070" s="96">
        <v>882.93</v>
      </c>
      <c r="P9070" s="5">
        <v>4</v>
      </c>
      <c r="Q9070" s="99">
        <v>0</v>
      </c>
      <c r="R9070" s="99">
        <v>25.552</v>
      </c>
      <c r="S9070" s="99">
        <v>15.721</v>
      </c>
      <c r="T9070" s="30">
        <f t="shared" si="987"/>
        <v>129.86666666666696</v>
      </c>
      <c r="U9070" s="21">
        <f t="shared" si="991"/>
        <v>1.4053599999999872E-4</v>
      </c>
      <c r="V9070" s="21">
        <f t="shared" si="992"/>
        <v>0</v>
      </c>
      <c r="W9070" s="21">
        <f t="shared" si="993"/>
        <v>0</v>
      </c>
    </row>
    <row r="9071" spans="1:23">
      <c r="A9071" s="2">
        <f t="shared" si="988"/>
        <v>45627</v>
      </c>
      <c r="B9071" s="3">
        <f t="shared" si="989"/>
        <v>45632</v>
      </c>
      <c r="C9071" s="7">
        <v>45632.9375</v>
      </c>
      <c r="D9071" s="7">
        <v>45632.9375</v>
      </c>
      <c r="E9071" s="5">
        <v>56.866666666666603</v>
      </c>
      <c r="F9071" s="5">
        <v>-307.26666666666603</v>
      </c>
      <c r="G9071" s="5">
        <v>-0.7</v>
      </c>
      <c r="H9071" s="34" cm="1">
        <f t="array" ref="H9071">SUMPRODUCT(('ESB Networks Summary'!$C$5:$C$17384=Data!D9071)*('ESB Networks Summary'!$E$5:$E$17384))*1000*2-SUMPRODUCT(('ESB Networks Summary'!$C$5:$C$17384=Data!D9071)*('ESB Networks Summary'!$F$5:$F$17384))*1000*2</f>
        <v>4</v>
      </c>
      <c r="I9071" s="5">
        <v>0</v>
      </c>
      <c r="J9071" s="5">
        <v>0</v>
      </c>
      <c r="K9071" s="17">
        <v>1</v>
      </c>
      <c r="L9071" s="52">
        <f t="shared" si="990"/>
        <v>0</v>
      </c>
      <c r="M9071" s="5">
        <v>0</v>
      </c>
      <c r="N9071" s="5">
        <v>171</v>
      </c>
      <c r="O9071" s="96">
        <v>882.93</v>
      </c>
      <c r="P9071" s="5">
        <v>4</v>
      </c>
      <c r="Q9071" s="99">
        <v>0</v>
      </c>
      <c r="R9071" s="99">
        <v>25.552</v>
      </c>
      <c r="S9071" s="99">
        <v>15.721</v>
      </c>
      <c r="T9071" s="30">
        <f t="shared" si="987"/>
        <v>139.56666666666604</v>
      </c>
      <c r="U9071" s="21">
        <f t="shared" si="991"/>
        <v>0</v>
      </c>
      <c r="V9071" s="21">
        <f t="shared" si="992"/>
        <v>-5.5023499999999999E-5</v>
      </c>
      <c r="W9071" s="21">
        <f t="shared" si="993"/>
        <v>0</v>
      </c>
    </row>
    <row r="9072" spans="1:23">
      <c r="A9072" s="2">
        <f t="shared" si="988"/>
        <v>45627</v>
      </c>
      <c r="B9072" s="3">
        <f t="shared" si="989"/>
        <v>45632</v>
      </c>
      <c r="C9072" s="7">
        <v>45632.958333333336</v>
      </c>
      <c r="D9072" s="7">
        <v>45632.958333333336</v>
      </c>
      <c r="E9072" s="5">
        <v>56</v>
      </c>
      <c r="F9072" s="5">
        <v>-236.1</v>
      </c>
      <c r="G9072" s="5">
        <v>-5.5666666666666602</v>
      </c>
      <c r="H9072" s="34" cm="1">
        <f t="array" ref="H9072">SUMPRODUCT(('ESB Networks Summary'!$C$5:$C$17384=Data!D9072)*('ESB Networks Summary'!$E$5:$E$17384))*1000*2-SUMPRODUCT(('ESB Networks Summary'!$C$5:$C$17384=Data!D9072)*('ESB Networks Summary'!$F$5:$F$17384))*1000*2</f>
        <v>2</v>
      </c>
      <c r="I9072" s="5">
        <v>0</v>
      </c>
      <c r="J9072" s="5">
        <v>0</v>
      </c>
      <c r="K9072" s="17">
        <v>1</v>
      </c>
      <c r="L9072" s="52">
        <f t="shared" si="990"/>
        <v>0</v>
      </c>
      <c r="M9072" s="5">
        <v>0</v>
      </c>
      <c r="N9072" s="5">
        <v>41.133333333333297</v>
      </c>
      <c r="O9072" s="96">
        <v>634.53</v>
      </c>
      <c r="P9072" s="5">
        <v>4</v>
      </c>
      <c r="Q9072" s="99">
        <v>0</v>
      </c>
      <c r="R9072" s="99">
        <v>32.775999999999996</v>
      </c>
      <c r="S9072" s="99">
        <v>28.711000000000002</v>
      </c>
      <c r="T9072" s="30">
        <f t="shared" si="987"/>
        <v>193.40000000000003</v>
      </c>
      <c r="U9072" s="21">
        <f t="shared" si="991"/>
        <v>0</v>
      </c>
      <c r="V9072" s="21">
        <f t="shared" si="992"/>
        <v>-7.9912283333333234E-4</v>
      </c>
      <c r="W9072" s="21">
        <f t="shared" si="993"/>
        <v>0</v>
      </c>
    </row>
    <row r="9073" spans="1:23">
      <c r="A9073" s="2">
        <f t="shared" si="988"/>
        <v>45627</v>
      </c>
      <c r="B9073" s="3">
        <f t="shared" si="989"/>
        <v>45632</v>
      </c>
      <c r="C9073" s="7">
        <v>45632.979166666664</v>
      </c>
      <c r="D9073" s="7">
        <v>45632.979166666664</v>
      </c>
      <c r="E9073" s="5">
        <v>55.8</v>
      </c>
      <c r="F9073" s="5">
        <v>-221.333333333333</v>
      </c>
      <c r="G9073" s="5">
        <v>-1.63333333333333</v>
      </c>
      <c r="H9073" s="34" cm="1">
        <f t="array" ref="H9073">SUMPRODUCT(('ESB Networks Summary'!$C$5:$C$17384=Data!D9073)*('ESB Networks Summary'!$E$5:$E$17384))*1000*2-SUMPRODUCT(('ESB Networks Summary'!$C$5:$C$17384=Data!D9073)*('ESB Networks Summary'!$F$5:$F$17384))*1000*2</f>
        <v>4</v>
      </c>
      <c r="I9073" s="5">
        <v>0</v>
      </c>
      <c r="J9073" s="5">
        <v>0</v>
      </c>
      <c r="K9073" s="17">
        <v>1</v>
      </c>
      <c r="L9073" s="52">
        <f t="shared" si="990"/>
        <v>0</v>
      </c>
      <c r="M9073" s="5">
        <v>0</v>
      </c>
      <c r="N9073" s="5">
        <v>50</v>
      </c>
      <c r="O9073" s="96">
        <v>634.53</v>
      </c>
      <c r="P9073" s="5">
        <v>4</v>
      </c>
      <c r="Q9073" s="99">
        <v>0</v>
      </c>
      <c r="R9073" s="99">
        <v>32.775999999999996</v>
      </c>
      <c r="S9073" s="99">
        <v>28.711000000000002</v>
      </c>
      <c r="T9073" s="30">
        <f t="shared" si="987"/>
        <v>173.69999999999968</v>
      </c>
      <c r="U9073" s="21">
        <f t="shared" si="991"/>
        <v>0</v>
      </c>
      <c r="V9073" s="21">
        <f t="shared" si="992"/>
        <v>-2.3447316666666622E-4</v>
      </c>
      <c r="W9073" s="21">
        <f t="shared" si="993"/>
        <v>0</v>
      </c>
    </row>
    <row r="9074" spans="1:23">
      <c r="A9074" s="2">
        <f t="shared" si="988"/>
        <v>45627</v>
      </c>
      <c r="B9074" s="3">
        <f t="shared" si="989"/>
        <v>45633</v>
      </c>
      <c r="C9074" s="7">
        <v>45633</v>
      </c>
      <c r="D9074" s="7">
        <v>45633</v>
      </c>
      <c r="E9074" s="5">
        <v>55</v>
      </c>
      <c r="F9074" s="5">
        <v>-219.22499999999999</v>
      </c>
      <c r="G9074" s="5">
        <v>-1.38333333333333</v>
      </c>
      <c r="H9074" s="34" cm="1">
        <f t="array" ref="H9074">SUMPRODUCT(('ESB Networks Summary'!$C$5:$C$17384=Data!D9074)*('ESB Networks Summary'!$E$5:$E$17384))*1000*2-SUMPRODUCT(('ESB Networks Summary'!$C$5:$C$17384=Data!D9074)*('ESB Networks Summary'!$F$5:$F$17384))*1000*2</f>
        <v>4</v>
      </c>
      <c r="I9074" s="5">
        <v>0</v>
      </c>
      <c r="J9074" s="5">
        <v>0</v>
      </c>
      <c r="K9074" s="17">
        <v>1</v>
      </c>
      <c r="L9074" s="52">
        <f t="shared" si="990"/>
        <v>0</v>
      </c>
      <c r="M9074" s="5">
        <v>0</v>
      </c>
      <c r="N9074" s="5">
        <v>39.308333333333302</v>
      </c>
      <c r="O9074" s="96">
        <v>89.32</v>
      </c>
      <c r="P9074" s="5">
        <v>5.1083333333333298</v>
      </c>
      <c r="Q9074" s="99">
        <v>0</v>
      </c>
      <c r="R9074" s="99">
        <v>21.294999999999998</v>
      </c>
      <c r="S9074" s="99">
        <v>17.23</v>
      </c>
      <c r="T9074" s="30">
        <f t="shared" si="987"/>
        <v>183.64166666666671</v>
      </c>
      <c r="U9074" s="21">
        <f t="shared" si="991"/>
        <v>0</v>
      </c>
      <c r="V9074" s="21">
        <f t="shared" si="992"/>
        <v>-1.1917416666666638E-4</v>
      </c>
      <c r="W9074" s="21">
        <f t="shared" si="993"/>
        <v>0</v>
      </c>
    </row>
    <row r="9075" spans="1:23">
      <c r="A9075" s="2">
        <f t="shared" si="988"/>
        <v>45627</v>
      </c>
      <c r="B9075" s="3">
        <f t="shared" si="989"/>
        <v>45633</v>
      </c>
      <c r="C9075" s="7">
        <v>45633.020833333336</v>
      </c>
      <c r="D9075" s="7">
        <v>45633.020833333336</v>
      </c>
      <c r="E9075" s="5">
        <v>54.699999999999903</v>
      </c>
      <c r="F9075" s="5">
        <v>-194.79999999999899</v>
      </c>
      <c r="G9075" s="5">
        <v>0.63333333333333297</v>
      </c>
      <c r="H9075" s="34" cm="1">
        <f t="array" ref="H9075">SUMPRODUCT(('ESB Networks Summary'!$C$5:$C$17384=Data!D9075)*('ESB Networks Summary'!$E$5:$E$17384))*1000*2-SUMPRODUCT(('ESB Networks Summary'!$C$5:$C$17384=Data!D9075)*('ESB Networks Summary'!$F$5:$F$17384))*1000*2</f>
        <v>2</v>
      </c>
      <c r="I9075" s="5">
        <v>0</v>
      </c>
      <c r="J9075" s="5">
        <v>0</v>
      </c>
      <c r="K9075" s="17">
        <v>1</v>
      </c>
      <c r="L9075" s="52">
        <f t="shared" si="990"/>
        <v>0</v>
      </c>
      <c r="M9075" s="5">
        <v>0</v>
      </c>
      <c r="N9075" s="5">
        <v>20</v>
      </c>
      <c r="O9075" s="96">
        <v>89.32</v>
      </c>
      <c r="P9075" s="5">
        <v>6</v>
      </c>
      <c r="Q9075" s="99">
        <v>0</v>
      </c>
      <c r="R9075" s="99">
        <v>21.294999999999998</v>
      </c>
      <c r="S9075" s="99">
        <v>17.23</v>
      </c>
      <c r="T9075" s="30">
        <f t="shared" si="987"/>
        <v>181.43333333333231</v>
      </c>
      <c r="U9075" s="21">
        <f t="shared" si="991"/>
        <v>6.7434166666666625E-5</v>
      </c>
      <c r="V9075" s="21">
        <f t="shared" si="992"/>
        <v>0</v>
      </c>
      <c r="W9075" s="21">
        <f t="shared" si="993"/>
        <v>0</v>
      </c>
    </row>
    <row r="9076" spans="1:23">
      <c r="A9076" s="2">
        <f t="shared" si="988"/>
        <v>45627</v>
      </c>
      <c r="B9076" s="3">
        <f t="shared" si="989"/>
        <v>45633</v>
      </c>
      <c r="C9076" s="7">
        <v>45633.041666666664</v>
      </c>
      <c r="D9076" s="7">
        <v>45633.041666666664</v>
      </c>
      <c r="E9076" s="5">
        <v>54</v>
      </c>
      <c r="F9076" s="5">
        <v>-178.6</v>
      </c>
      <c r="G9076" s="5">
        <v>-9.9999999999999895E-2</v>
      </c>
      <c r="H9076" s="34" cm="1">
        <f t="array" ref="H9076">SUMPRODUCT(('ESB Networks Summary'!$C$5:$C$17384=Data!D9076)*('ESB Networks Summary'!$E$5:$E$17384))*1000*2-SUMPRODUCT(('ESB Networks Summary'!$C$5:$C$17384=Data!D9076)*('ESB Networks Summary'!$F$5:$F$17384))*1000*2</f>
        <v>4</v>
      </c>
      <c r="I9076" s="5">
        <v>0</v>
      </c>
      <c r="J9076" s="5">
        <v>0</v>
      </c>
      <c r="K9076" s="17">
        <v>1</v>
      </c>
      <c r="L9076" s="52">
        <f t="shared" si="990"/>
        <v>0</v>
      </c>
      <c r="M9076" s="5">
        <v>0</v>
      </c>
      <c r="N9076" s="5">
        <v>19</v>
      </c>
      <c r="O9076" s="96">
        <v>38.200000000000003</v>
      </c>
      <c r="P9076" s="5">
        <v>6.2333333333333298</v>
      </c>
      <c r="Q9076" s="99">
        <v>0</v>
      </c>
      <c r="R9076" s="99">
        <v>18.544</v>
      </c>
      <c r="S9076" s="99">
        <v>14.478999999999999</v>
      </c>
      <c r="T9076" s="30">
        <f t="shared" si="987"/>
        <v>165.73333333333332</v>
      </c>
      <c r="U9076" s="21">
        <f t="shared" si="991"/>
        <v>0</v>
      </c>
      <c r="V9076" s="21">
        <f t="shared" si="992"/>
        <v>-7.2394999999999923E-6</v>
      </c>
      <c r="W9076" s="21">
        <f t="shared" si="993"/>
        <v>0</v>
      </c>
    </row>
    <row r="9077" spans="1:23">
      <c r="A9077" s="2">
        <f t="shared" si="988"/>
        <v>45627</v>
      </c>
      <c r="B9077" s="3">
        <f t="shared" si="989"/>
        <v>45633</v>
      </c>
      <c r="C9077" s="7">
        <v>45633.0625</v>
      </c>
      <c r="D9077" s="7">
        <v>45633.0625</v>
      </c>
      <c r="E9077" s="5">
        <v>53.8</v>
      </c>
      <c r="F9077" s="5">
        <v>-189.6</v>
      </c>
      <c r="G9077" s="5">
        <v>0.33333333333333298</v>
      </c>
      <c r="H9077" s="34" cm="1">
        <f t="array" ref="H9077">SUMPRODUCT(('ESB Networks Summary'!$C$5:$C$17384=Data!D9077)*('ESB Networks Summary'!$E$5:$E$17384))*1000*2-SUMPRODUCT(('ESB Networks Summary'!$C$5:$C$17384=Data!D9077)*('ESB Networks Summary'!$F$5:$F$17384))*1000*2</f>
        <v>4</v>
      </c>
      <c r="I9077" s="5">
        <v>0</v>
      </c>
      <c r="J9077" s="5">
        <v>0</v>
      </c>
      <c r="K9077" s="17">
        <v>1</v>
      </c>
      <c r="L9077" s="52">
        <f t="shared" si="990"/>
        <v>0</v>
      </c>
      <c r="M9077" s="5">
        <v>0</v>
      </c>
      <c r="N9077" s="5">
        <v>29.5</v>
      </c>
      <c r="O9077" s="96">
        <v>38.200000000000003</v>
      </c>
      <c r="P9077" s="5">
        <v>6</v>
      </c>
      <c r="Q9077" s="99">
        <v>0</v>
      </c>
      <c r="R9077" s="99">
        <v>18.544</v>
      </c>
      <c r="S9077" s="99">
        <v>14.478999999999999</v>
      </c>
      <c r="T9077" s="30">
        <f t="shared" si="987"/>
        <v>166.43333333333334</v>
      </c>
      <c r="U9077" s="21">
        <f t="shared" si="991"/>
        <v>3.0906666666666633E-5</v>
      </c>
      <c r="V9077" s="21">
        <f t="shared" si="992"/>
        <v>0</v>
      </c>
      <c r="W9077" s="21">
        <f t="shared" si="993"/>
        <v>0</v>
      </c>
    </row>
    <row r="9078" spans="1:23">
      <c r="A9078" s="2">
        <f t="shared" si="988"/>
        <v>45627</v>
      </c>
      <c r="B9078" s="3">
        <f t="shared" si="989"/>
        <v>45633</v>
      </c>
      <c r="C9078" s="7">
        <v>45633.083333333336</v>
      </c>
      <c r="D9078" s="7">
        <v>45633.083333333336</v>
      </c>
      <c r="E9078" s="5">
        <v>53</v>
      </c>
      <c r="F9078" s="5">
        <v>-172.52500000000001</v>
      </c>
      <c r="G9078" s="5">
        <v>-0.33333333333333298</v>
      </c>
      <c r="H9078" s="34" cm="1">
        <f t="array" ref="H9078">SUMPRODUCT(('ESB Networks Summary'!$C$5:$C$17384=Data!D9078)*('ESB Networks Summary'!$E$5:$E$17384))*1000*2-SUMPRODUCT(('ESB Networks Summary'!$C$5:$C$17384=Data!D9078)*('ESB Networks Summary'!$F$5:$F$17384))*1000*2</f>
        <v>2</v>
      </c>
      <c r="I9078" s="5">
        <v>0</v>
      </c>
      <c r="J9078" s="5">
        <v>0</v>
      </c>
      <c r="K9078" s="17">
        <v>1</v>
      </c>
      <c r="L9078" s="52">
        <f t="shared" si="990"/>
        <v>0</v>
      </c>
      <c r="M9078" s="5">
        <v>0</v>
      </c>
      <c r="N9078" s="5">
        <v>0</v>
      </c>
      <c r="O9078" s="96">
        <v>3.65</v>
      </c>
      <c r="P9078" s="5">
        <v>5.8333333333333304</v>
      </c>
      <c r="Q9078" s="99">
        <v>0</v>
      </c>
      <c r="R9078" s="99">
        <v>15.305000000000001</v>
      </c>
      <c r="S9078" s="99">
        <v>11.24</v>
      </c>
      <c r="T9078" s="30">
        <f t="shared" si="987"/>
        <v>178.02500000000001</v>
      </c>
      <c r="U9078" s="21">
        <f t="shared" si="991"/>
        <v>0</v>
      </c>
      <c r="V9078" s="21">
        <f t="shared" si="992"/>
        <v>-1.8733333333333315E-5</v>
      </c>
      <c r="W9078" s="21">
        <f t="shared" si="993"/>
        <v>0</v>
      </c>
    </row>
    <row r="9079" spans="1:23">
      <c r="A9079" s="2">
        <f t="shared" si="988"/>
        <v>45627</v>
      </c>
      <c r="B9079" s="3">
        <f t="shared" si="989"/>
        <v>45633</v>
      </c>
      <c r="C9079" s="7">
        <v>45633.104166666664</v>
      </c>
      <c r="D9079" s="7">
        <v>45633.104166666664</v>
      </c>
      <c r="E9079" s="5">
        <v>53</v>
      </c>
      <c r="F9079" s="5">
        <v>-204.96666666666599</v>
      </c>
      <c r="G9079" s="5">
        <v>-2.7333333333333298</v>
      </c>
      <c r="H9079" s="34" cm="1">
        <f t="array" ref="H9079">SUMPRODUCT(('ESB Networks Summary'!$C$5:$C$17384=Data!D9079)*('ESB Networks Summary'!$E$5:$E$17384))*1000*2-SUMPRODUCT(('ESB Networks Summary'!$C$5:$C$17384=Data!D9079)*('ESB Networks Summary'!$F$5:$F$17384))*1000*2</f>
        <v>4</v>
      </c>
      <c r="I9079" s="5">
        <v>0</v>
      </c>
      <c r="J9079" s="5">
        <v>0</v>
      </c>
      <c r="K9079" s="17">
        <v>1</v>
      </c>
      <c r="L9079" s="52">
        <f t="shared" si="990"/>
        <v>0</v>
      </c>
      <c r="M9079" s="5">
        <v>0</v>
      </c>
      <c r="N9079" s="5">
        <v>34.066666666666599</v>
      </c>
      <c r="O9079" s="96">
        <v>3.65</v>
      </c>
      <c r="P9079" s="5">
        <v>5.9666666666666597</v>
      </c>
      <c r="Q9079" s="99">
        <v>0</v>
      </c>
      <c r="R9079" s="99">
        <v>15.305000000000001</v>
      </c>
      <c r="S9079" s="99">
        <v>11.24</v>
      </c>
      <c r="T9079" s="30">
        <f t="shared" si="987"/>
        <v>174.13333333333273</v>
      </c>
      <c r="U9079" s="21">
        <f t="shared" si="991"/>
        <v>0</v>
      </c>
      <c r="V9079" s="21">
        <f t="shared" si="992"/>
        <v>-1.5361333333333314E-4</v>
      </c>
      <c r="W9079" s="21">
        <f t="shared" si="993"/>
        <v>0</v>
      </c>
    </row>
    <row r="9080" spans="1:23">
      <c r="A9080" s="2">
        <f t="shared" si="988"/>
        <v>45627</v>
      </c>
      <c r="B9080" s="3">
        <f t="shared" si="989"/>
        <v>45633</v>
      </c>
      <c r="C9080" s="7">
        <v>45633.125</v>
      </c>
      <c r="D9080" s="7">
        <v>45633.125</v>
      </c>
      <c r="E9080" s="5">
        <v>55.9</v>
      </c>
      <c r="F9080" s="5">
        <v>3094.63333333333</v>
      </c>
      <c r="G9080" s="5">
        <v>3761.4333333333302</v>
      </c>
      <c r="H9080" s="34" cm="1">
        <f t="array" ref="H9080">SUMPRODUCT(('ESB Networks Summary'!$C$5:$C$17384=Data!D9080)*('ESB Networks Summary'!$E$5:$E$17384))*1000*2-SUMPRODUCT(('ESB Networks Summary'!$C$5:$C$17384=Data!D9080)*('ESB Networks Summary'!$F$5:$F$17384))*1000*2</f>
        <v>3762</v>
      </c>
      <c r="I9080" s="5">
        <v>0</v>
      </c>
      <c r="J9080" s="5">
        <v>0</v>
      </c>
      <c r="K9080" s="17">
        <v>1</v>
      </c>
      <c r="L9080" s="52">
        <f t="shared" si="990"/>
        <v>0</v>
      </c>
      <c r="M9080" s="5">
        <v>0</v>
      </c>
      <c r="N9080" s="5">
        <v>0</v>
      </c>
      <c r="O9080" s="97">
        <v>21.78</v>
      </c>
      <c r="P9080" s="5">
        <v>4.6666666666666599</v>
      </c>
      <c r="Q9080" s="99">
        <v>0</v>
      </c>
      <c r="R9080" s="99">
        <v>13.231999999999999</v>
      </c>
      <c r="S9080" s="99">
        <v>9.1669999999999998</v>
      </c>
      <c r="T9080" s="30">
        <f t="shared" si="987"/>
        <v>671.4666666666667</v>
      </c>
      <c r="U9080" s="21">
        <f t="shared" si="991"/>
        <v>0.24885642933333313</v>
      </c>
      <c r="V9080" s="21">
        <f t="shared" si="992"/>
        <v>0</v>
      </c>
      <c r="W9080" s="21">
        <f t="shared" si="993"/>
        <v>0</v>
      </c>
    </row>
    <row r="9081" spans="1:23">
      <c r="A9081" s="2">
        <f t="shared" si="988"/>
        <v>45627</v>
      </c>
      <c r="B9081" s="3">
        <f t="shared" si="989"/>
        <v>45633</v>
      </c>
      <c r="C9081" s="7">
        <v>45633.145833333336</v>
      </c>
      <c r="D9081" s="7">
        <v>45633.145833333336</v>
      </c>
      <c r="E9081" s="5">
        <v>63.316666666666599</v>
      </c>
      <c r="F9081" s="5">
        <v>3461.6833333333302</v>
      </c>
      <c r="G9081" s="5">
        <v>3944.7</v>
      </c>
      <c r="H9081" s="34" cm="1">
        <f t="array" ref="H9081">SUMPRODUCT(('ESB Networks Summary'!$C$5:$C$17384=Data!D9081)*('ESB Networks Summary'!$E$5:$E$17384))*1000*2-SUMPRODUCT(('ESB Networks Summary'!$C$5:$C$17384=Data!D9081)*('ESB Networks Summary'!$F$5:$F$17384))*1000*2</f>
        <v>3972</v>
      </c>
      <c r="I9081" s="5">
        <v>0</v>
      </c>
      <c r="J9081" s="5">
        <v>0</v>
      </c>
      <c r="K9081" s="17">
        <v>1</v>
      </c>
      <c r="L9081" s="52">
        <f t="shared" si="990"/>
        <v>0</v>
      </c>
      <c r="M9081" s="5">
        <v>0</v>
      </c>
      <c r="N9081" s="5">
        <v>0</v>
      </c>
      <c r="O9081" s="96">
        <v>21.78</v>
      </c>
      <c r="P9081" s="5">
        <v>6</v>
      </c>
      <c r="Q9081" s="99">
        <v>0</v>
      </c>
      <c r="R9081" s="99">
        <v>13.231999999999999</v>
      </c>
      <c r="S9081" s="99">
        <v>9.1669999999999998</v>
      </c>
      <c r="T9081" s="30">
        <f t="shared" si="987"/>
        <v>489.01666666666961</v>
      </c>
      <c r="U9081" s="21">
        <f t="shared" si="991"/>
        <v>0.260981352</v>
      </c>
      <c r="V9081" s="21">
        <f t="shared" si="992"/>
        <v>0</v>
      </c>
      <c r="W9081" s="21">
        <f t="shared" si="993"/>
        <v>0</v>
      </c>
    </row>
    <row r="9082" spans="1:23">
      <c r="A9082" s="2">
        <f t="shared" si="988"/>
        <v>45627</v>
      </c>
      <c r="B9082" s="3">
        <f t="shared" si="989"/>
        <v>45633</v>
      </c>
      <c r="C9082" s="7">
        <v>45633.166666666664</v>
      </c>
      <c r="D9082" s="7">
        <v>45633.166666666664</v>
      </c>
      <c r="E9082" s="5">
        <v>70.9166666666666</v>
      </c>
      <c r="F9082" s="5">
        <v>3491.95</v>
      </c>
      <c r="G9082" s="5">
        <v>3960.7166666666599</v>
      </c>
      <c r="H9082" s="34" cm="1">
        <f t="array" ref="H9082">SUMPRODUCT(('ESB Networks Summary'!$C$5:$C$17384=Data!D9082)*('ESB Networks Summary'!$E$5:$E$17384))*1000*2-SUMPRODUCT(('ESB Networks Summary'!$C$5:$C$17384=Data!D9082)*('ESB Networks Summary'!$F$5:$F$17384))*1000*2</f>
        <v>3986</v>
      </c>
      <c r="I9082" s="5">
        <v>0</v>
      </c>
      <c r="J9082" s="5">
        <v>0</v>
      </c>
      <c r="K9082" s="17">
        <v>1</v>
      </c>
      <c r="L9082" s="52">
        <f t="shared" si="990"/>
        <v>0</v>
      </c>
      <c r="M9082" s="5">
        <v>0</v>
      </c>
      <c r="N9082" s="5">
        <v>0</v>
      </c>
      <c r="O9082" s="96">
        <v>8.23</v>
      </c>
      <c r="P9082" s="5">
        <v>6</v>
      </c>
      <c r="Q9082" s="99">
        <v>0</v>
      </c>
      <c r="R9082" s="99">
        <v>10.103</v>
      </c>
      <c r="S9082" s="99">
        <v>6.0380000000000003</v>
      </c>
      <c r="T9082" s="30">
        <f t="shared" si="987"/>
        <v>474.76666666666006</v>
      </c>
      <c r="U9082" s="21">
        <f t="shared" si="991"/>
        <v>0.2000756024166663</v>
      </c>
      <c r="V9082" s="21">
        <f t="shared" si="992"/>
        <v>0</v>
      </c>
      <c r="W9082" s="21">
        <f t="shared" si="993"/>
        <v>0</v>
      </c>
    </row>
    <row r="9083" spans="1:23">
      <c r="A9083" s="2">
        <f t="shared" si="988"/>
        <v>45627</v>
      </c>
      <c r="B9083" s="3">
        <f t="shared" si="989"/>
        <v>45633</v>
      </c>
      <c r="C9083" s="7">
        <v>45633.1875</v>
      </c>
      <c r="D9083" s="7">
        <v>45633.1875</v>
      </c>
      <c r="E9083" s="5">
        <v>78.5</v>
      </c>
      <c r="F9083" s="5">
        <v>3500.7333333333299</v>
      </c>
      <c r="G9083" s="5">
        <v>3992.7666666666601</v>
      </c>
      <c r="H9083" s="34" cm="1">
        <f t="array" ref="H9083">SUMPRODUCT(('ESB Networks Summary'!$C$5:$C$17384=Data!D9083)*('ESB Networks Summary'!$E$5:$E$17384))*1000*2-SUMPRODUCT(('ESB Networks Summary'!$C$5:$C$17384=Data!D9083)*('ESB Networks Summary'!$F$5:$F$17384))*1000*2</f>
        <v>4018</v>
      </c>
      <c r="I9083" s="5">
        <v>0</v>
      </c>
      <c r="J9083" s="5">
        <v>0</v>
      </c>
      <c r="K9083" s="17">
        <v>1</v>
      </c>
      <c r="L9083" s="52">
        <f t="shared" si="990"/>
        <v>0</v>
      </c>
      <c r="M9083" s="5">
        <v>0</v>
      </c>
      <c r="N9083" s="5">
        <v>0</v>
      </c>
      <c r="O9083" s="96">
        <v>8.23</v>
      </c>
      <c r="P9083" s="5">
        <v>5.86666666666666</v>
      </c>
      <c r="Q9083" s="99">
        <v>0</v>
      </c>
      <c r="R9083" s="99">
        <v>10.103</v>
      </c>
      <c r="S9083" s="99">
        <v>6.0380000000000003</v>
      </c>
      <c r="T9083" s="30">
        <f t="shared" si="987"/>
        <v>497.89999999999691</v>
      </c>
      <c r="U9083" s="21">
        <f t="shared" si="991"/>
        <v>0.20169460816666632</v>
      </c>
      <c r="V9083" s="21">
        <f t="shared" si="992"/>
        <v>0</v>
      </c>
      <c r="W9083" s="21">
        <f t="shared" si="993"/>
        <v>0</v>
      </c>
    </row>
    <row r="9084" spans="1:23">
      <c r="A9084" s="2">
        <f t="shared" si="988"/>
        <v>45627</v>
      </c>
      <c r="B9084" s="3">
        <f t="shared" si="989"/>
        <v>45633</v>
      </c>
      <c r="C9084" s="7">
        <v>45633.208333333336</v>
      </c>
      <c r="D9084" s="7">
        <v>45633.208333333336</v>
      </c>
      <c r="E9084" s="5">
        <v>85.133333333333297</v>
      </c>
      <c r="F9084" s="5">
        <v>3508.7999999999902</v>
      </c>
      <c r="G9084" s="5">
        <v>3985.9666666666599</v>
      </c>
      <c r="H9084" s="34" cm="1">
        <f t="array" ref="H9084">SUMPRODUCT(('ESB Networks Summary'!$C$5:$C$17384=Data!D9084)*('ESB Networks Summary'!$E$5:$E$17384))*1000*2-SUMPRODUCT(('ESB Networks Summary'!$C$5:$C$17384=Data!D9084)*('ESB Networks Summary'!$F$5:$F$17384))*1000*2</f>
        <v>4010</v>
      </c>
      <c r="I9084" s="5">
        <v>0</v>
      </c>
      <c r="J9084" s="5">
        <v>0</v>
      </c>
      <c r="K9084" s="17">
        <v>1</v>
      </c>
      <c r="L9084" s="52">
        <f t="shared" si="990"/>
        <v>0</v>
      </c>
      <c r="M9084" s="5">
        <v>0</v>
      </c>
      <c r="N9084" s="5">
        <v>0</v>
      </c>
      <c r="O9084" s="96">
        <v>1554.45</v>
      </c>
      <c r="P9084" s="5">
        <v>5.6</v>
      </c>
      <c r="Q9084" s="99">
        <v>0</v>
      </c>
      <c r="R9084" s="99">
        <v>8.9879999999999995</v>
      </c>
      <c r="S9084" s="99">
        <v>4.923</v>
      </c>
      <c r="T9084" s="30">
        <f t="shared" si="987"/>
        <v>482.76666666666961</v>
      </c>
      <c r="U9084" s="21">
        <f t="shared" si="991"/>
        <v>0.17912934199999969</v>
      </c>
      <c r="V9084" s="21">
        <f t="shared" si="992"/>
        <v>0</v>
      </c>
      <c r="W9084" s="21">
        <f t="shared" si="993"/>
        <v>0</v>
      </c>
    </row>
    <row r="9085" spans="1:23">
      <c r="A9085" s="2">
        <f t="shared" si="988"/>
        <v>45627</v>
      </c>
      <c r="B9085" s="3">
        <f t="shared" si="989"/>
        <v>45633</v>
      </c>
      <c r="C9085" s="7">
        <v>45633.229166666664</v>
      </c>
      <c r="D9085" s="7">
        <v>45633.229166666664</v>
      </c>
      <c r="E9085" s="5">
        <v>89.266666666666595</v>
      </c>
      <c r="F9085" s="5">
        <v>3536.88333333333</v>
      </c>
      <c r="G9085" s="5">
        <v>7082.8166666666602</v>
      </c>
      <c r="H9085" s="34" cm="1">
        <f t="array" ref="H9085">SUMPRODUCT(('ESB Networks Summary'!$C$5:$C$17384=Data!D9085)*('ESB Networks Summary'!$E$5:$E$17384))*1000*2-SUMPRODUCT(('ESB Networks Summary'!$C$5:$C$17384=Data!D9085)*('ESB Networks Summary'!$F$5:$F$17384))*1000*2</f>
        <v>7170</v>
      </c>
      <c r="I9085" s="5">
        <v>3030.375</v>
      </c>
      <c r="J9085" s="5">
        <v>0</v>
      </c>
      <c r="K9085" s="17">
        <v>1</v>
      </c>
      <c r="L9085" s="52">
        <f t="shared" si="990"/>
        <v>0</v>
      </c>
      <c r="M9085" s="5">
        <v>0</v>
      </c>
      <c r="N9085" s="5">
        <v>3099.7916666666601</v>
      </c>
      <c r="O9085" s="96">
        <v>1554.45</v>
      </c>
      <c r="P9085" s="5">
        <v>6</v>
      </c>
      <c r="Q9085" s="99">
        <v>0</v>
      </c>
      <c r="R9085" s="99">
        <v>8.9879999999999995</v>
      </c>
      <c r="S9085" s="99">
        <v>4.923</v>
      </c>
      <c r="T9085" s="30">
        <f t="shared" si="987"/>
        <v>452.14166666667006</v>
      </c>
      <c r="U9085" s="21">
        <f t="shared" si="991"/>
        <v>0.31830178099999967</v>
      </c>
      <c r="V9085" s="21">
        <f t="shared" si="992"/>
        <v>0</v>
      </c>
      <c r="W9085" s="21">
        <f t="shared" si="993"/>
        <v>0</v>
      </c>
    </row>
    <row r="9086" spans="1:23">
      <c r="A9086" s="2">
        <f t="shared" si="988"/>
        <v>45627</v>
      </c>
      <c r="B9086" s="3">
        <f t="shared" si="989"/>
        <v>45633</v>
      </c>
      <c r="C9086" s="7">
        <v>45633.25</v>
      </c>
      <c r="D9086" s="7">
        <v>45633.25</v>
      </c>
      <c r="E9086" s="5">
        <v>98.766666666666595</v>
      </c>
      <c r="F9086" s="5">
        <v>748.36666666666599</v>
      </c>
      <c r="G9086" s="5">
        <v>1645.3</v>
      </c>
      <c r="H9086" s="34" cm="1">
        <f t="array" ref="H9086">SUMPRODUCT(('ESB Networks Summary'!$C$5:$C$17384=Data!D9086)*('ESB Networks Summary'!$E$5:$E$17384))*1000*2-SUMPRODUCT(('ESB Networks Summary'!$C$5:$C$17384=Data!D9086)*('ESB Networks Summary'!$F$5:$F$17384))*1000*2</f>
        <v>1384</v>
      </c>
      <c r="I9086" s="5">
        <v>480.53333333333302</v>
      </c>
      <c r="J9086" s="5">
        <v>0</v>
      </c>
      <c r="K9086" s="17">
        <v>1</v>
      </c>
      <c r="L9086" s="52">
        <f t="shared" si="990"/>
        <v>0</v>
      </c>
      <c r="M9086" s="5">
        <v>0</v>
      </c>
      <c r="N9086" s="5">
        <v>541.43333333333305</v>
      </c>
      <c r="O9086" s="96">
        <v>1233.72</v>
      </c>
      <c r="P9086" s="5">
        <v>4.8</v>
      </c>
      <c r="Q9086" s="99">
        <v>0</v>
      </c>
      <c r="R9086" s="99">
        <v>10.403</v>
      </c>
      <c r="S9086" s="99">
        <v>6.3380000000000001</v>
      </c>
      <c r="T9086" s="30">
        <f t="shared" si="987"/>
        <v>360.30000000000098</v>
      </c>
      <c r="U9086" s="21">
        <f t="shared" si="991"/>
        <v>8.5580279499999995E-2</v>
      </c>
      <c r="V9086" s="21">
        <f t="shared" si="992"/>
        <v>0</v>
      </c>
      <c r="W9086" s="21">
        <f t="shared" si="993"/>
        <v>0</v>
      </c>
    </row>
    <row r="9087" spans="1:23">
      <c r="A9087" s="2">
        <f t="shared" si="988"/>
        <v>45627</v>
      </c>
      <c r="B9087" s="3">
        <f t="shared" si="989"/>
        <v>45633</v>
      </c>
      <c r="C9087" s="7">
        <v>45633.270833333336</v>
      </c>
      <c r="D9087" s="7">
        <v>45633.270833333336</v>
      </c>
      <c r="E9087" s="5">
        <v>100</v>
      </c>
      <c r="F9087" s="5">
        <v>-108.633333333333</v>
      </c>
      <c r="G9087" s="5">
        <v>68.6666666666666</v>
      </c>
      <c r="H9087" s="34" cm="1">
        <f t="array" ref="H9087">SUMPRODUCT(('ESB Networks Summary'!$C$5:$C$17384=Data!D9087)*('ESB Networks Summary'!$E$5:$E$17384))*1000*2-SUMPRODUCT(('ESB Networks Summary'!$C$5:$C$17384=Data!D9087)*('ESB Networks Summary'!$F$5:$F$17384))*1000*2</f>
        <v>76</v>
      </c>
      <c r="I9087" s="5">
        <v>0</v>
      </c>
      <c r="J9087" s="5">
        <v>0</v>
      </c>
      <c r="K9087" s="17">
        <v>1</v>
      </c>
      <c r="L9087" s="52">
        <f t="shared" si="990"/>
        <v>0</v>
      </c>
      <c r="M9087" s="5">
        <v>0</v>
      </c>
      <c r="N9087" s="5">
        <v>20.533333333333299</v>
      </c>
      <c r="O9087" s="96">
        <v>1233.72</v>
      </c>
      <c r="P9087" s="5">
        <v>4</v>
      </c>
      <c r="Q9087" s="99">
        <v>0</v>
      </c>
      <c r="R9087" s="99">
        <v>10.403</v>
      </c>
      <c r="S9087" s="99">
        <v>6.3380000000000001</v>
      </c>
      <c r="T9087" s="30">
        <f t="shared" si="987"/>
        <v>160.76666666666631</v>
      </c>
      <c r="U9087" s="21">
        <f t="shared" si="991"/>
        <v>3.5716966666666634E-3</v>
      </c>
      <c r="V9087" s="21">
        <f t="shared" si="992"/>
        <v>0</v>
      </c>
      <c r="W9087" s="21">
        <f t="shared" si="993"/>
        <v>0</v>
      </c>
    </row>
    <row r="9088" spans="1:23">
      <c r="A9088" s="2">
        <f t="shared" si="988"/>
        <v>45627</v>
      </c>
      <c r="B9088" s="3">
        <f t="shared" si="989"/>
        <v>45633</v>
      </c>
      <c r="C9088" s="7">
        <v>45633.291666666664</v>
      </c>
      <c r="D9088" s="7">
        <v>45633.291666666664</v>
      </c>
      <c r="E9088" s="5">
        <v>99</v>
      </c>
      <c r="F9088" s="5">
        <v>-180.79999999999899</v>
      </c>
      <c r="G9088" s="5">
        <v>-1.3333333333333299</v>
      </c>
      <c r="H9088" s="34" cm="1">
        <f t="array" ref="H9088">SUMPRODUCT(('ESB Networks Summary'!$C$5:$C$17384=Data!D9088)*('ESB Networks Summary'!$E$5:$E$17384))*1000*2-SUMPRODUCT(('ESB Networks Summary'!$C$5:$C$17384=Data!D9088)*('ESB Networks Summary'!$F$5:$F$17384))*1000*2</f>
        <v>6</v>
      </c>
      <c r="I9088" s="5">
        <v>0</v>
      </c>
      <c r="J9088" s="5">
        <v>0</v>
      </c>
      <c r="K9088" s="17">
        <v>1</v>
      </c>
      <c r="L9088" s="52">
        <f t="shared" si="990"/>
        <v>0</v>
      </c>
      <c r="M9088" s="5">
        <v>0</v>
      </c>
      <c r="N9088" s="5">
        <v>7.3333333333333304</v>
      </c>
      <c r="O9088" s="96">
        <v>299.64</v>
      </c>
      <c r="P9088" s="5">
        <v>4</v>
      </c>
      <c r="Q9088" s="99">
        <v>0</v>
      </c>
      <c r="R9088" s="99">
        <v>14.175999999999998</v>
      </c>
      <c r="S9088" s="99">
        <v>10.111000000000001</v>
      </c>
      <c r="T9088" s="30">
        <f t="shared" si="987"/>
        <v>176.13333333333233</v>
      </c>
      <c r="U9088" s="21">
        <f t="shared" si="991"/>
        <v>0</v>
      </c>
      <c r="V9088" s="21">
        <f t="shared" si="992"/>
        <v>-6.7406666666666504E-5</v>
      </c>
      <c r="W9088" s="21">
        <f t="shared" si="993"/>
        <v>0</v>
      </c>
    </row>
    <row r="9089" spans="1:23">
      <c r="A9089" s="2">
        <f t="shared" si="988"/>
        <v>45627</v>
      </c>
      <c r="B9089" s="3">
        <f t="shared" si="989"/>
        <v>45633</v>
      </c>
      <c r="C9089" s="7">
        <v>45633.3125</v>
      </c>
      <c r="D9089" s="7">
        <v>45633.3125</v>
      </c>
      <c r="E9089" s="5">
        <v>99</v>
      </c>
      <c r="F9089" s="5">
        <v>-185.5</v>
      </c>
      <c r="G9089" s="5">
        <v>0.133333333333333</v>
      </c>
      <c r="H9089" s="34" cm="1">
        <f t="array" ref="H9089">SUMPRODUCT(('ESB Networks Summary'!$C$5:$C$17384=Data!D9089)*('ESB Networks Summary'!$E$5:$E$17384))*1000*2-SUMPRODUCT(('ESB Networks Summary'!$C$5:$C$17384=Data!D9089)*('ESB Networks Summary'!$F$5:$F$17384))*1000*2</f>
        <v>4</v>
      </c>
      <c r="I9089" s="5">
        <v>0</v>
      </c>
      <c r="J9089" s="5">
        <v>0</v>
      </c>
      <c r="K9089" s="17">
        <v>1</v>
      </c>
      <c r="L9089" s="52">
        <f t="shared" si="990"/>
        <v>0</v>
      </c>
      <c r="M9089" s="5">
        <v>0</v>
      </c>
      <c r="N9089" s="5">
        <v>64.966666666666598</v>
      </c>
      <c r="O9089" s="96">
        <v>299.64</v>
      </c>
      <c r="P9089" s="5">
        <v>10.966666666666599</v>
      </c>
      <c r="Q9089" s="99">
        <v>0</v>
      </c>
      <c r="R9089" s="99">
        <v>14.175999999999998</v>
      </c>
      <c r="S9089" s="99">
        <v>10.111000000000001</v>
      </c>
      <c r="T9089" s="30">
        <f t="shared" si="987"/>
        <v>131.63333333333333</v>
      </c>
      <c r="U9089" s="21">
        <f t="shared" si="991"/>
        <v>9.4506666666666403E-6</v>
      </c>
      <c r="V9089" s="21">
        <f t="shared" si="992"/>
        <v>0</v>
      </c>
      <c r="W9089" s="21">
        <f t="shared" si="993"/>
        <v>0</v>
      </c>
    </row>
    <row r="9090" spans="1:23">
      <c r="A9090" s="2">
        <f t="shared" si="988"/>
        <v>45627</v>
      </c>
      <c r="B9090" s="3">
        <f t="shared" si="989"/>
        <v>45633</v>
      </c>
      <c r="C9090" s="7">
        <v>45633.333333333336</v>
      </c>
      <c r="D9090" s="7">
        <v>45633.333333333336</v>
      </c>
      <c r="E9090" s="5">
        <v>98.2</v>
      </c>
      <c r="F9090" s="5">
        <v>-169.916666666666</v>
      </c>
      <c r="G9090" s="5">
        <v>3.3333333333333298E-2</v>
      </c>
      <c r="H9090" s="34" cm="1">
        <f t="array" ref="H9090">SUMPRODUCT(('ESB Networks Summary'!$C$5:$C$17384=Data!D9090)*('ESB Networks Summary'!$E$5:$E$17384))*1000*2-SUMPRODUCT(('ESB Networks Summary'!$C$5:$C$17384=Data!D9090)*('ESB Networks Summary'!$F$5:$F$17384))*1000*2</f>
        <v>2</v>
      </c>
      <c r="I9090" s="5">
        <v>0</v>
      </c>
      <c r="J9090" s="5">
        <v>0</v>
      </c>
      <c r="K9090" s="17">
        <v>1</v>
      </c>
      <c r="L9090" s="52">
        <f t="shared" si="990"/>
        <v>0</v>
      </c>
      <c r="M9090" s="5">
        <v>0</v>
      </c>
      <c r="N9090" s="5">
        <v>49.3333333333333</v>
      </c>
      <c r="O9090" s="96">
        <v>184.46</v>
      </c>
      <c r="P9090" s="5">
        <v>30.3666666666666</v>
      </c>
      <c r="Q9090" s="99">
        <v>0</v>
      </c>
      <c r="R9090" s="99">
        <v>21.946000000000002</v>
      </c>
      <c r="S9090" s="99">
        <v>12.115</v>
      </c>
      <c r="T9090" s="30">
        <f t="shared" ref="T9090:T9153" si="994">P9090+G9090-N9090-F9090</f>
        <v>150.98333333333264</v>
      </c>
      <c r="U9090" s="21">
        <f t="shared" si="991"/>
        <v>3.6576666666666634E-6</v>
      </c>
      <c r="V9090" s="21">
        <f t="shared" si="992"/>
        <v>0</v>
      </c>
      <c r="W9090" s="21">
        <f t="shared" si="993"/>
        <v>0</v>
      </c>
    </row>
    <row r="9091" spans="1:23">
      <c r="A9091" s="2">
        <f t="shared" ref="A9091:A9154" si="995">DATE(YEAR(C9091),MONTH(C9091),1)</f>
        <v>45627</v>
      </c>
      <c r="B9091" s="3">
        <f t="shared" ref="B9091:B9154" si="996">DATE(YEAR(C9091),MONTH(C9091),DAY(C9091))</f>
        <v>45633</v>
      </c>
      <c r="C9091" s="7">
        <v>45633.354166666664</v>
      </c>
      <c r="D9091" s="7">
        <v>45633.354166666664</v>
      </c>
      <c r="E9091" s="5">
        <v>98</v>
      </c>
      <c r="F9091" s="5">
        <v>-170.5</v>
      </c>
      <c r="G9091" s="5">
        <v>0</v>
      </c>
      <c r="H9091" s="34" cm="1">
        <f t="array" ref="H9091">SUMPRODUCT(('ESB Networks Summary'!$C$5:$C$17384=Data!D9091)*('ESB Networks Summary'!$E$5:$E$17384))*1000*2-SUMPRODUCT(('ESB Networks Summary'!$C$5:$C$17384=Data!D9091)*('ESB Networks Summary'!$F$5:$F$17384))*1000*2</f>
        <v>2</v>
      </c>
      <c r="I9091" s="5">
        <v>0</v>
      </c>
      <c r="J9091" s="5">
        <v>0</v>
      </c>
      <c r="K9091" s="17">
        <v>1</v>
      </c>
      <c r="L9091" s="52">
        <f t="shared" ref="L9091:L9154" si="997">IF(AND(K9091=2,K9090&lt;2),1,0)</f>
        <v>0</v>
      </c>
      <c r="M9091" s="5">
        <v>0</v>
      </c>
      <c r="N9091" s="5">
        <v>26.899999999999899</v>
      </c>
      <c r="O9091" s="96">
        <v>184.46</v>
      </c>
      <c r="P9091" s="5">
        <v>33.733333333333299</v>
      </c>
      <c r="Q9091" s="99">
        <v>0</v>
      </c>
      <c r="R9091" s="99">
        <v>21.946000000000002</v>
      </c>
      <c r="S9091" s="99">
        <v>12.115</v>
      </c>
      <c r="T9091" s="30">
        <f t="shared" si="994"/>
        <v>177.3333333333334</v>
      </c>
      <c r="U9091" s="21">
        <f t="shared" ref="U9091:U9154" si="998">IF(G9091&gt;0, G9091/1000*R9091/2,0)/100</f>
        <v>0</v>
      </c>
      <c r="V9091" s="21">
        <f t="shared" ref="V9091:V9154" si="999">IF(G9091&lt;0, G9091/1000*S9091/2,0)/100</f>
        <v>0</v>
      </c>
      <c r="W9091" s="21">
        <f t="shared" ref="W9091:W9154" si="1000">IF(J9091&gt;P9091,J9091/1000/2*R9091/100,0)</f>
        <v>0</v>
      </c>
    </row>
    <row r="9092" spans="1:23">
      <c r="A9092" s="2">
        <f t="shared" si="995"/>
        <v>45627</v>
      </c>
      <c r="B9092" s="3">
        <f t="shared" si="996"/>
        <v>45633</v>
      </c>
      <c r="C9092" s="7">
        <v>45633.375</v>
      </c>
      <c r="D9092" s="7">
        <v>45633.375</v>
      </c>
      <c r="E9092" s="5">
        <v>97.8333333333333</v>
      </c>
      <c r="F9092" s="5">
        <v>-276.89999999999998</v>
      </c>
      <c r="G9092" s="5">
        <v>-0.66666666666666596</v>
      </c>
      <c r="H9092" s="34" cm="1">
        <f t="array" ref="H9092">SUMPRODUCT(('ESB Networks Summary'!$C$5:$C$17384=Data!D9092)*('ESB Networks Summary'!$E$5:$E$17384))*1000*2-SUMPRODUCT(('ESB Networks Summary'!$C$5:$C$17384=Data!D9092)*('ESB Networks Summary'!$F$5:$F$17384))*1000*2</f>
        <v>4</v>
      </c>
      <c r="I9092" s="5">
        <v>0</v>
      </c>
      <c r="J9092" s="5">
        <v>0</v>
      </c>
      <c r="K9092" s="17">
        <v>1</v>
      </c>
      <c r="L9092" s="52">
        <f t="shared" si="997"/>
        <v>0</v>
      </c>
      <c r="M9092" s="5">
        <v>0</v>
      </c>
      <c r="N9092" s="5">
        <v>403.9</v>
      </c>
      <c r="O9092" s="96">
        <v>293.89</v>
      </c>
      <c r="P9092" s="5">
        <v>67.766666666666595</v>
      </c>
      <c r="Q9092" s="99">
        <v>30.26</v>
      </c>
      <c r="R9092" s="99">
        <v>26.625999999999998</v>
      </c>
      <c r="S9092" s="99">
        <v>16.794</v>
      </c>
      <c r="T9092" s="30">
        <f t="shared" si="994"/>
        <v>-59.900000000000091</v>
      </c>
      <c r="U9092" s="21">
        <f t="shared" si="998"/>
        <v>0</v>
      </c>
      <c r="V9092" s="21">
        <f t="shared" si="999"/>
        <v>-5.5979999999999942E-5</v>
      </c>
      <c r="W9092" s="21">
        <f t="shared" si="1000"/>
        <v>0</v>
      </c>
    </row>
    <row r="9093" spans="1:23">
      <c r="A9093" s="2">
        <f t="shared" si="995"/>
        <v>45627</v>
      </c>
      <c r="B9093" s="3">
        <f t="shared" si="996"/>
        <v>45633</v>
      </c>
      <c r="C9093" s="7">
        <v>45633.395833333336</v>
      </c>
      <c r="D9093" s="7">
        <v>45633.395833333336</v>
      </c>
      <c r="E9093" s="5">
        <v>97</v>
      </c>
      <c r="F9093" s="5">
        <v>-150.9</v>
      </c>
      <c r="G9093" s="5">
        <v>-1.7666666666666599</v>
      </c>
      <c r="H9093" s="34" cm="1">
        <f t="array" ref="H9093">SUMPRODUCT(('ESB Networks Summary'!$C$5:$C$17384=Data!D9093)*('ESB Networks Summary'!$E$5:$E$17384))*1000*2-SUMPRODUCT(('ESB Networks Summary'!$C$5:$C$17384=Data!D9093)*('ESB Networks Summary'!$F$5:$F$17384))*1000*2</f>
        <v>2</v>
      </c>
      <c r="I9093" s="5">
        <v>0</v>
      </c>
      <c r="J9093" s="5">
        <v>0</v>
      </c>
      <c r="K9093" s="17">
        <v>1</v>
      </c>
      <c r="L9093" s="52">
        <f t="shared" si="997"/>
        <v>0</v>
      </c>
      <c r="M9093" s="5">
        <v>0</v>
      </c>
      <c r="N9093" s="5">
        <v>230.5</v>
      </c>
      <c r="O9093" s="96">
        <v>293.89</v>
      </c>
      <c r="P9093" s="5">
        <v>199.96666666666599</v>
      </c>
      <c r="Q9093" s="99">
        <v>30.26</v>
      </c>
      <c r="R9093" s="99">
        <v>26.625999999999998</v>
      </c>
      <c r="S9093" s="99">
        <v>16.794</v>
      </c>
      <c r="T9093" s="30">
        <f t="shared" si="994"/>
        <v>118.59999999999934</v>
      </c>
      <c r="U9093" s="21">
        <f t="shared" si="998"/>
        <v>0</v>
      </c>
      <c r="V9093" s="21">
        <f t="shared" si="999"/>
        <v>-1.4834699999999944E-4</v>
      </c>
      <c r="W9093" s="21">
        <f t="shared" si="1000"/>
        <v>0</v>
      </c>
    </row>
    <row r="9094" spans="1:23">
      <c r="A9094" s="2">
        <f t="shared" si="995"/>
        <v>45627</v>
      </c>
      <c r="B9094" s="3">
        <f t="shared" si="996"/>
        <v>45633</v>
      </c>
      <c r="C9094" s="7">
        <v>45633.416666666664</v>
      </c>
      <c r="D9094" s="7">
        <v>45633.416666666664</v>
      </c>
      <c r="E9094" s="5">
        <v>97</v>
      </c>
      <c r="F9094" s="5">
        <v>188.1</v>
      </c>
      <c r="G9094" s="5">
        <v>-2</v>
      </c>
      <c r="H9094" s="34" cm="1">
        <f t="array" ref="H9094">SUMPRODUCT(('ESB Networks Summary'!$C$5:$C$17384=Data!D9094)*('ESB Networks Summary'!$E$5:$E$17384))*1000*2-SUMPRODUCT(('ESB Networks Summary'!$C$5:$C$17384=Data!D9094)*('ESB Networks Summary'!$F$5:$F$17384))*1000*2</f>
        <v>2</v>
      </c>
      <c r="I9094" s="5">
        <v>0</v>
      </c>
      <c r="J9094" s="5">
        <v>0</v>
      </c>
      <c r="K9094" s="17">
        <v>1</v>
      </c>
      <c r="L9094" s="52">
        <f t="shared" si="997"/>
        <v>0</v>
      </c>
      <c r="M9094" s="5">
        <v>0</v>
      </c>
      <c r="N9094" s="5">
        <v>153.69999999999999</v>
      </c>
      <c r="O9094" s="96">
        <v>1154.3699999999999</v>
      </c>
      <c r="P9094" s="5">
        <v>472.03333333333302</v>
      </c>
      <c r="Q9094" s="99">
        <v>311.94</v>
      </c>
      <c r="R9094" s="99">
        <v>28.122000000000003</v>
      </c>
      <c r="S9094" s="99">
        <v>18.291</v>
      </c>
      <c r="T9094" s="30">
        <f t="shared" si="994"/>
        <v>128.23333333333304</v>
      </c>
      <c r="U9094" s="21">
        <f t="shared" si="998"/>
        <v>0</v>
      </c>
      <c r="V9094" s="21">
        <f t="shared" si="999"/>
        <v>-1.8291000000000002E-4</v>
      </c>
      <c r="W9094" s="21">
        <f t="shared" si="1000"/>
        <v>0</v>
      </c>
    </row>
    <row r="9095" spans="1:23">
      <c r="A9095" s="2">
        <f t="shared" si="995"/>
        <v>45627</v>
      </c>
      <c r="B9095" s="3">
        <f t="shared" si="996"/>
        <v>45633</v>
      </c>
      <c r="C9095" s="7">
        <v>45633.4375</v>
      </c>
      <c r="D9095" s="7">
        <v>45633.4375</v>
      </c>
      <c r="E9095" s="5">
        <v>96.1</v>
      </c>
      <c r="F9095" s="5">
        <v>-338.77499999999998</v>
      </c>
      <c r="G9095" s="5">
        <v>-6.8166666666666602</v>
      </c>
      <c r="H9095" s="34" cm="1">
        <f t="array" ref="H9095">SUMPRODUCT(('ESB Networks Summary'!$C$5:$C$17384=Data!D9095)*('ESB Networks Summary'!$E$5:$E$17384))*1000*2-SUMPRODUCT(('ESB Networks Summary'!$C$5:$C$17384=Data!D9095)*('ESB Networks Summary'!$F$5:$F$17384))*1000*2</f>
        <v>10</v>
      </c>
      <c r="I9095" s="5">
        <v>479.349999999999</v>
      </c>
      <c r="J9095" s="5">
        <v>0</v>
      </c>
      <c r="K9095" s="17">
        <v>1</v>
      </c>
      <c r="L9095" s="52">
        <f t="shared" si="997"/>
        <v>0</v>
      </c>
      <c r="M9095" s="5">
        <v>0</v>
      </c>
      <c r="N9095" s="5">
        <v>898.49166666666599</v>
      </c>
      <c r="O9095" s="96">
        <v>1154.3699999999999</v>
      </c>
      <c r="P9095" s="5">
        <v>659.6</v>
      </c>
      <c r="Q9095" s="99">
        <v>311.94</v>
      </c>
      <c r="R9095" s="99">
        <v>28.122000000000003</v>
      </c>
      <c r="S9095" s="99">
        <v>18.291</v>
      </c>
      <c r="T9095" s="30">
        <f t="shared" si="994"/>
        <v>93.066666666667402</v>
      </c>
      <c r="U9095" s="21">
        <f t="shared" si="998"/>
        <v>0</v>
      </c>
      <c r="V9095" s="21">
        <f t="shared" si="999"/>
        <v>-6.2341824999999937E-4</v>
      </c>
      <c r="W9095" s="21">
        <f t="shared" si="1000"/>
        <v>0</v>
      </c>
    </row>
    <row r="9096" spans="1:23">
      <c r="A9096" s="2">
        <f t="shared" si="995"/>
        <v>45627</v>
      </c>
      <c r="B9096" s="3">
        <f t="shared" si="996"/>
        <v>45633</v>
      </c>
      <c r="C9096" s="7">
        <v>45633.458333333336</v>
      </c>
      <c r="D9096" s="7">
        <v>45633.458333333336</v>
      </c>
      <c r="E9096" s="5">
        <v>95.8</v>
      </c>
      <c r="F9096" s="5">
        <v>337.33333333333297</v>
      </c>
      <c r="G9096" s="5">
        <v>-11.2</v>
      </c>
      <c r="H9096" s="34" cm="1">
        <f t="array" ref="H9096">SUMPRODUCT(('ESB Networks Summary'!$C$5:$C$17384=Data!D9096)*('ESB Networks Summary'!$E$5:$E$17384))*1000*2-SUMPRODUCT(('ESB Networks Summary'!$C$5:$C$17384=Data!D9096)*('ESB Networks Summary'!$F$5:$F$17384))*1000*2</f>
        <v>8</v>
      </c>
      <c r="I9096" s="5">
        <v>0</v>
      </c>
      <c r="J9096" s="5">
        <v>0</v>
      </c>
      <c r="K9096" s="17">
        <v>1</v>
      </c>
      <c r="L9096" s="52">
        <f t="shared" si="997"/>
        <v>0</v>
      </c>
      <c r="M9096" s="5">
        <v>0</v>
      </c>
      <c r="N9096" s="5">
        <v>653.63333333333298</v>
      </c>
      <c r="O9096" s="96">
        <v>909.45</v>
      </c>
      <c r="P9096" s="5">
        <v>968.06666666666604</v>
      </c>
      <c r="Q9096" s="99">
        <v>677.24</v>
      </c>
      <c r="R9096" s="99">
        <v>27.395999999999997</v>
      </c>
      <c r="S9096" s="99">
        <v>17.565000000000001</v>
      </c>
      <c r="T9096" s="30">
        <f t="shared" si="994"/>
        <v>-34.099999999999966</v>
      </c>
      <c r="U9096" s="21">
        <f t="shared" si="998"/>
        <v>0</v>
      </c>
      <c r="V9096" s="21">
        <f t="shared" si="999"/>
        <v>-9.8364000000000004E-4</v>
      </c>
      <c r="W9096" s="21">
        <f t="shared" si="1000"/>
        <v>0</v>
      </c>
    </row>
    <row r="9097" spans="1:23">
      <c r="A9097" s="2">
        <f t="shared" si="995"/>
        <v>45627</v>
      </c>
      <c r="B9097" s="3">
        <f t="shared" si="996"/>
        <v>45633</v>
      </c>
      <c r="C9097" s="7">
        <v>45633.479166666664</v>
      </c>
      <c r="D9097" s="7">
        <v>45633.479166666664</v>
      </c>
      <c r="E9097" s="5">
        <v>95</v>
      </c>
      <c r="F9097" s="5">
        <v>-74.866666666666603</v>
      </c>
      <c r="G9097" s="5">
        <v>1.9</v>
      </c>
      <c r="H9097" s="34" cm="1">
        <f t="array" ref="H9097">SUMPRODUCT(('ESB Networks Summary'!$C$5:$C$17384=Data!D9097)*('ESB Networks Summary'!$E$5:$E$17384))*1000*2-SUMPRODUCT(('ESB Networks Summary'!$C$5:$C$17384=Data!D9097)*('ESB Networks Summary'!$F$5:$F$17384))*1000*2</f>
        <v>6</v>
      </c>
      <c r="I9097" s="5">
        <v>149.1</v>
      </c>
      <c r="J9097" s="5">
        <v>0</v>
      </c>
      <c r="K9097" s="17">
        <v>1</v>
      </c>
      <c r="L9097" s="52">
        <f t="shared" si="997"/>
        <v>0</v>
      </c>
      <c r="M9097" s="5">
        <v>0</v>
      </c>
      <c r="N9097" s="5">
        <v>939.73333333333301</v>
      </c>
      <c r="O9097" s="96">
        <v>909.45</v>
      </c>
      <c r="P9097" s="5">
        <v>958</v>
      </c>
      <c r="Q9097" s="99">
        <v>677.24</v>
      </c>
      <c r="R9097" s="99">
        <v>27.395999999999997</v>
      </c>
      <c r="S9097" s="99">
        <v>17.565000000000001</v>
      </c>
      <c r="T9097" s="30">
        <f t="shared" si="994"/>
        <v>95.033333333333573</v>
      </c>
      <c r="U9097" s="21">
        <f t="shared" si="998"/>
        <v>2.6026199999999998E-4</v>
      </c>
      <c r="V9097" s="21">
        <f t="shared" si="999"/>
        <v>0</v>
      </c>
      <c r="W9097" s="21">
        <f t="shared" si="1000"/>
        <v>0</v>
      </c>
    </row>
    <row r="9098" spans="1:23">
      <c r="A9098" s="2">
        <f t="shared" si="995"/>
        <v>45627</v>
      </c>
      <c r="B9098" s="3">
        <f t="shared" si="996"/>
        <v>45633</v>
      </c>
      <c r="C9098" s="7">
        <v>45633.5</v>
      </c>
      <c r="D9098" s="7">
        <v>45633.5</v>
      </c>
      <c r="E9098" s="5">
        <v>95</v>
      </c>
      <c r="F9098" s="5">
        <v>634.23333333333301</v>
      </c>
      <c r="G9098" s="5">
        <v>5.5750000000000002</v>
      </c>
      <c r="H9098" s="34" cm="1">
        <f t="array" ref="H9098">SUMPRODUCT(('ESB Networks Summary'!$C$5:$C$17384=Data!D9098)*('ESB Networks Summary'!$E$5:$E$17384))*1000*2-SUMPRODUCT(('ESB Networks Summary'!$C$5:$C$17384=Data!D9098)*('ESB Networks Summary'!$F$5:$F$17384))*1000*2</f>
        <v>2</v>
      </c>
      <c r="I9098" s="5">
        <v>0</v>
      </c>
      <c r="J9098" s="5">
        <v>0</v>
      </c>
      <c r="K9098" s="17">
        <v>1</v>
      </c>
      <c r="L9098" s="52">
        <f t="shared" si="997"/>
        <v>0</v>
      </c>
      <c r="M9098" s="5">
        <v>0</v>
      </c>
      <c r="N9098" s="5">
        <v>583.67499999999995</v>
      </c>
      <c r="O9098" s="96">
        <v>750.47</v>
      </c>
      <c r="P9098" s="5">
        <v>1321.44166666666</v>
      </c>
      <c r="Q9098" s="99">
        <v>625.94000000000005</v>
      </c>
      <c r="R9098" s="99">
        <v>27.172000000000004</v>
      </c>
      <c r="S9098" s="99">
        <v>17.34</v>
      </c>
      <c r="T9098" s="30">
        <f t="shared" si="994"/>
        <v>109.1083333333271</v>
      </c>
      <c r="U9098" s="21">
        <f t="shared" si="998"/>
        <v>7.5741950000000012E-4</v>
      </c>
      <c r="V9098" s="21">
        <f t="shared" si="999"/>
        <v>0</v>
      </c>
      <c r="W9098" s="21">
        <f t="shared" si="1000"/>
        <v>0</v>
      </c>
    </row>
    <row r="9099" spans="1:23">
      <c r="A9099" s="2">
        <f t="shared" si="995"/>
        <v>45627</v>
      </c>
      <c r="B9099" s="3">
        <f t="shared" si="996"/>
        <v>45633</v>
      </c>
      <c r="C9099" s="7">
        <v>45633.520833333336</v>
      </c>
      <c r="D9099" s="7">
        <v>45633.520833333336</v>
      </c>
      <c r="E9099" s="5">
        <v>95</v>
      </c>
      <c r="F9099" s="5">
        <v>703.16666666666595</v>
      </c>
      <c r="G9099" s="5">
        <v>-2.5083333333333302</v>
      </c>
      <c r="H9099" s="34" cm="1">
        <f t="array" ref="H9099">SUMPRODUCT(('ESB Networks Summary'!$C$5:$C$17384=Data!D9099)*('ESB Networks Summary'!$E$5:$E$17384))*1000*2-SUMPRODUCT(('ESB Networks Summary'!$C$5:$C$17384=Data!D9099)*('ESB Networks Summary'!$F$5:$F$17384))*1000*2</f>
        <v>4</v>
      </c>
      <c r="I9099" s="5">
        <v>0</v>
      </c>
      <c r="J9099" s="5">
        <v>0</v>
      </c>
      <c r="K9099" s="17">
        <v>1</v>
      </c>
      <c r="L9099" s="52">
        <f t="shared" si="997"/>
        <v>0</v>
      </c>
      <c r="M9099" s="5">
        <v>0</v>
      </c>
      <c r="N9099" s="5">
        <v>436.61666666666599</v>
      </c>
      <c r="O9099" s="96">
        <v>750.47</v>
      </c>
      <c r="P9099" s="5">
        <v>1214.8999999999901</v>
      </c>
      <c r="Q9099" s="99">
        <v>625.94000000000005</v>
      </c>
      <c r="R9099" s="99">
        <v>27.172000000000004</v>
      </c>
      <c r="S9099" s="99">
        <v>17.34</v>
      </c>
      <c r="T9099" s="30">
        <f t="shared" si="994"/>
        <v>72.608333333324708</v>
      </c>
      <c r="U9099" s="21">
        <f t="shared" si="998"/>
        <v>0</v>
      </c>
      <c r="V9099" s="21">
        <f t="shared" si="999"/>
        <v>-2.1747249999999976E-4</v>
      </c>
      <c r="W9099" s="21">
        <f t="shared" si="1000"/>
        <v>0</v>
      </c>
    </row>
    <row r="9100" spans="1:23">
      <c r="A9100" s="2">
        <f t="shared" si="995"/>
        <v>45627</v>
      </c>
      <c r="B9100" s="3">
        <f t="shared" si="996"/>
        <v>45633</v>
      </c>
      <c r="C9100" s="7">
        <v>45633.541666666664</v>
      </c>
      <c r="D9100" s="7">
        <v>45633.541666666664</v>
      </c>
      <c r="E9100" s="5">
        <v>99.6</v>
      </c>
      <c r="F9100" s="5">
        <v>65.399999999999906</v>
      </c>
      <c r="G9100" s="5">
        <v>-175.7</v>
      </c>
      <c r="H9100" s="34" cm="1">
        <f t="array" ref="H9100">SUMPRODUCT(('ESB Networks Summary'!$C$5:$C$17384=Data!D9100)*('ESB Networks Summary'!$E$5:$E$17384))*1000*2-SUMPRODUCT(('ESB Networks Summary'!$C$5:$C$17384=Data!D9100)*('ESB Networks Summary'!$F$5:$F$17384))*1000*2</f>
        <v>-176</v>
      </c>
      <c r="I9100" s="5">
        <v>93.1666666666666</v>
      </c>
      <c r="J9100" s="5">
        <v>0</v>
      </c>
      <c r="K9100" s="17">
        <v>1</v>
      </c>
      <c r="L9100" s="52">
        <f t="shared" si="997"/>
        <v>0</v>
      </c>
      <c r="M9100" s="5">
        <v>0</v>
      </c>
      <c r="N9100" s="5">
        <v>676</v>
      </c>
      <c r="O9100" s="96">
        <v>887.18</v>
      </c>
      <c r="P9100" s="5">
        <v>1017.9</v>
      </c>
      <c r="Q9100" s="99">
        <v>534.07000000000005</v>
      </c>
      <c r="R9100" s="99">
        <v>25.635000000000002</v>
      </c>
      <c r="S9100" s="99">
        <v>15.803000000000001</v>
      </c>
      <c r="T9100" s="30">
        <f t="shared" si="994"/>
        <v>100.80000000000014</v>
      </c>
      <c r="U9100" s="21">
        <f t="shared" si="998"/>
        <v>0</v>
      </c>
      <c r="V9100" s="21">
        <f t="shared" si="999"/>
        <v>-1.38829355E-2</v>
      </c>
      <c r="W9100" s="21">
        <f t="shared" si="1000"/>
        <v>0</v>
      </c>
    </row>
    <row r="9101" spans="1:23">
      <c r="A9101" s="2">
        <f t="shared" si="995"/>
        <v>45627</v>
      </c>
      <c r="B9101" s="3">
        <f t="shared" si="996"/>
        <v>45633</v>
      </c>
      <c r="C9101" s="7">
        <v>45633.5625</v>
      </c>
      <c r="D9101" s="7">
        <v>45633.5625</v>
      </c>
      <c r="E9101" s="5">
        <v>100</v>
      </c>
      <c r="F9101" s="5">
        <v>-20.733333333333299</v>
      </c>
      <c r="G9101" s="5">
        <v>-162.5</v>
      </c>
      <c r="H9101" s="34" cm="1">
        <f t="array" ref="H9101">SUMPRODUCT(('ESB Networks Summary'!$C$5:$C$17384=Data!D9101)*('ESB Networks Summary'!$E$5:$E$17384))*1000*2-SUMPRODUCT(('ESB Networks Summary'!$C$5:$C$17384=Data!D9101)*('ESB Networks Summary'!$F$5:$F$17384))*1000*2</f>
        <v>-182</v>
      </c>
      <c r="I9101" s="5">
        <v>142.766666666666</v>
      </c>
      <c r="J9101" s="5">
        <v>0</v>
      </c>
      <c r="K9101" s="17">
        <v>1</v>
      </c>
      <c r="L9101" s="52">
        <f t="shared" si="997"/>
        <v>0</v>
      </c>
      <c r="M9101" s="5">
        <v>0</v>
      </c>
      <c r="N9101" s="5">
        <v>614.79999999999995</v>
      </c>
      <c r="O9101" s="96">
        <v>887.18</v>
      </c>
      <c r="P9101" s="5">
        <v>837.5</v>
      </c>
      <c r="Q9101" s="99">
        <v>534.07000000000005</v>
      </c>
      <c r="R9101" s="99">
        <v>25.635000000000002</v>
      </c>
      <c r="S9101" s="99">
        <v>15.803000000000001</v>
      </c>
      <c r="T9101" s="30">
        <f t="shared" si="994"/>
        <v>80.933333333333337</v>
      </c>
      <c r="U9101" s="21">
        <f t="shared" si="998"/>
        <v>0</v>
      </c>
      <c r="V9101" s="21">
        <f t="shared" si="999"/>
        <v>-1.2839937500000001E-2</v>
      </c>
      <c r="W9101" s="21">
        <f t="shared" si="1000"/>
        <v>0</v>
      </c>
    </row>
    <row r="9102" spans="1:23">
      <c r="A9102" s="2">
        <f t="shared" si="995"/>
        <v>45627</v>
      </c>
      <c r="B9102" s="3">
        <f t="shared" si="996"/>
        <v>45633</v>
      </c>
      <c r="C9102" s="7">
        <v>45633.583333333336</v>
      </c>
      <c r="D9102" s="7">
        <v>45633.583333333336</v>
      </c>
      <c r="E9102" s="5">
        <v>99.399999999999906</v>
      </c>
      <c r="F9102" s="5">
        <v>-142.666666666666</v>
      </c>
      <c r="G9102" s="5">
        <v>-37.3333333333333</v>
      </c>
      <c r="H9102" s="34" cm="1">
        <f t="array" ref="H9102">SUMPRODUCT(('ESB Networks Summary'!$C$5:$C$17384=Data!D9102)*('ESB Networks Summary'!$E$5:$E$17384))*1000*2-SUMPRODUCT(('ESB Networks Summary'!$C$5:$C$17384=Data!D9102)*('ESB Networks Summary'!$F$5:$F$17384))*1000*2</f>
        <v>-32</v>
      </c>
      <c r="I9102" s="5">
        <v>39.700000000000003</v>
      </c>
      <c r="J9102" s="5">
        <v>0</v>
      </c>
      <c r="K9102" s="17">
        <v>1</v>
      </c>
      <c r="L9102" s="52">
        <f t="shared" si="997"/>
        <v>0</v>
      </c>
      <c r="M9102" s="5">
        <v>0</v>
      </c>
      <c r="N9102" s="5">
        <v>694.46666666666601</v>
      </c>
      <c r="O9102" s="96">
        <v>549.33000000000004</v>
      </c>
      <c r="P9102" s="5">
        <v>787.63333333333298</v>
      </c>
      <c r="Q9102" s="99">
        <v>621.53</v>
      </c>
      <c r="R9102" s="99">
        <v>24.125999999999998</v>
      </c>
      <c r="S9102" s="99">
        <v>14.294999999999998</v>
      </c>
      <c r="T9102" s="30">
        <f t="shared" si="994"/>
        <v>198.49999999999972</v>
      </c>
      <c r="U9102" s="21">
        <f t="shared" si="998"/>
        <v>0</v>
      </c>
      <c r="V9102" s="21">
        <f t="shared" si="999"/>
        <v>-2.6683999999999974E-3</v>
      </c>
      <c r="W9102" s="21">
        <f t="shared" si="1000"/>
        <v>0</v>
      </c>
    </row>
    <row r="9103" spans="1:23">
      <c r="A9103" s="2">
        <f t="shared" si="995"/>
        <v>45627</v>
      </c>
      <c r="B9103" s="3">
        <f t="shared" si="996"/>
        <v>45633</v>
      </c>
      <c r="C9103" s="7">
        <v>45633.604166666664</v>
      </c>
      <c r="D9103" s="7">
        <v>45633.604166666664</v>
      </c>
      <c r="E9103" s="5">
        <v>98.133333333333297</v>
      </c>
      <c r="F9103" s="5">
        <v>-642.36666666666599</v>
      </c>
      <c r="G9103" s="5">
        <v>26.933333333333302</v>
      </c>
      <c r="H9103" s="34" cm="1">
        <f t="array" ref="H9103">SUMPRODUCT(('ESB Networks Summary'!$C$5:$C$17384=Data!D9103)*('ESB Networks Summary'!$E$5:$E$17384))*1000*2-SUMPRODUCT(('ESB Networks Summary'!$C$5:$C$17384=Data!D9103)*('ESB Networks Summary'!$F$5:$F$17384))*1000*2</f>
        <v>36</v>
      </c>
      <c r="I9103" s="5">
        <v>0</v>
      </c>
      <c r="J9103" s="5">
        <v>0</v>
      </c>
      <c r="K9103" s="17">
        <v>1</v>
      </c>
      <c r="L9103" s="52">
        <f t="shared" si="997"/>
        <v>0</v>
      </c>
      <c r="M9103" s="5">
        <v>0</v>
      </c>
      <c r="N9103" s="5">
        <v>1561.6</v>
      </c>
      <c r="O9103" s="96">
        <v>549.33000000000004</v>
      </c>
      <c r="P9103" s="5">
        <v>707.4</v>
      </c>
      <c r="Q9103" s="99">
        <v>621.53</v>
      </c>
      <c r="R9103" s="99">
        <v>24.125999999999998</v>
      </c>
      <c r="S9103" s="99">
        <v>14.294999999999998</v>
      </c>
      <c r="T9103" s="30">
        <f t="shared" si="994"/>
        <v>-184.90000000000066</v>
      </c>
      <c r="U9103" s="21">
        <f t="shared" si="998"/>
        <v>3.2489679999999962E-3</v>
      </c>
      <c r="V9103" s="21">
        <f t="shared" si="999"/>
        <v>0</v>
      </c>
      <c r="W9103" s="21">
        <f t="shared" si="1000"/>
        <v>0</v>
      </c>
    </row>
    <row r="9104" spans="1:23">
      <c r="A9104" s="2">
        <f t="shared" si="995"/>
        <v>45627</v>
      </c>
      <c r="B9104" s="3">
        <f t="shared" si="996"/>
        <v>45633</v>
      </c>
      <c r="C9104" s="7">
        <v>45633.625</v>
      </c>
      <c r="D9104" s="7">
        <v>45633.625</v>
      </c>
      <c r="E9104" s="5">
        <v>96</v>
      </c>
      <c r="F9104" s="5">
        <v>-486.2</v>
      </c>
      <c r="G9104" s="5">
        <v>30.691666666666599</v>
      </c>
      <c r="H9104" s="34" cm="1">
        <f t="array" ref="H9104">SUMPRODUCT(('ESB Networks Summary'!$C$5:$C$17384=Data!D9104)*('ESB Networks Summary'!$E$5:$E$17384))*1000*2-SUMPRODUCT(('ESB Networks Summary'!$C$5:$C$17384=Data!D9104)*('ESB Networks Summary'!$F$5:$F$17384))*1000*2</f>
        <v>4</v>
      </c>
      <c r="I9104" s="5">
        <v>0</v>
      </c>
      <c r="J9104" s="5">
        <v>0</v>
      </c>
      <c r="K9104" s="17">
        <v>1</v>
      </c>
      <c r="L9104" s="52">
        <f t="shared" si="997"/>
        <v>0</v>
      </c>
      <c r="M9104" s="5">
        <v>0</v>
      </c>
      <c r="N9104" s="5">
        <v>980.09166666666601</v>
      </c>
      <c r="O9104" s="96">
        <v>747.42</v>
      </c>
      <c r="P9104" s="5">
        <v>484.95833333333297</v>
      </c>
      <c r="Q9104" s="99">
        <v>340.68</v>
      </c>
      <c r="R9104" s="99">
        <v>24.125999999999998</v>
      </c>
      <c r="S9104" s="99">
        <v>14.294999999999998</v>
      </c>
      <c r="T9104" s="30">
        <f t="shared" si="994"/>
        <v>21.758333333333496</v>
      </c>
      <c r="U9104" s="21">
        <f t="shared" si="998"/>
        <v>3.7023357499999915E-3</v>
      </c>
      <c r="V9104" s="21">
        <f t="shared" si="999"/>
        <v>0</v>
      </c>
      <c r="W9104" s="21">
        <f t="shared" si="1000"/>
        <v>0</v>
      </c>
    </row>
    <row r="9105" spans="1:23">
      <c r="A9105" s="2">
        <f t="shared" si="995"/>
        <v>45627</v>
      </c>
      <c r="B9105" s="3">
        <f t="shared" si="996"/>
        <v>45633</v>
      </c>
      <c r="C9105" s="7">
        <v>45633.645833333336</v>
      </c>
      <c r="D9105" s="7">
        <v>45633.645833333336</v>
      </c>
      <c r="E9105" s="5">
        <v>94.6</v>
      </c>
      <c r="F9105" s="5">
        <v>-850.43333333333305</v>
      </c>
      <c r="G9105" s="5">
        <v>4.5999999999999996</v>
      </c>
      <c r="H9105" s="34" cm="1">
        <f t="array" ref="H9105">SUMPRODUCT(('ESB Networks Summary'!$C$5:$C$17384=Data!D9105)*('ESB Networks Summary'!$E$5:$E$17384))*1000*2-SUMPRODUCT(('ESB Networks Summary'!$C$5:$C$17384=Data!D9105)*('ESB Networks Summary'!$F$5:$F$17384))*1000*2</f>
        <v>6</v>
      </c>
      <c r="I9105" s="5">
        <v>0</v>
      </c>
      <c r="J9105" s="5">
        <v>0</v>
      </c>
      <c r="K9105" s="17">
        <v>1</v>
      </c>
      <c r="L9105" s="52">
        <f t="shared" si="997"/>
        <v>0</v>
      </c>
      <c r="M9105" s="5">
        <v>0</v>
      </c>
      <c r="N9105" s="5">
        <v>541.53333333333296</v>
      </c>
      <c r="O9105" s="96">
        <v>747.42</v>
      </c>
      <c r="P9105" s="5">
        <v>81.8</v>
      </c>
      <c r="Q9105" s="99">
        <v>340.68</v>
      </c>
      <c r="R9105" s="99">
        <v>24.125999999999998</v>
      </c>
      <c r="S9105" s="99">
        <v>14.294999999999998</v>
      </c>
      <c r="T9105" s="30">
        <f t="shared" si="994"/>
        <v>395.30000000000007</v>
      </c>
      <c r="U9105" s="21">
        <f t="shared" si="998"/>
        <v>5.5489799999999996E-4</v>
      </c>
      <c r="V9105" s="21">
        <f t="shared" si="999"/>
        <v>0</v>
      </c>
      <c r="W9105" s="21">
        <f t="shared" si="1000"/>
        <v>0</v>
      </c>
    </row>
    <row r="9106" spans="1:23">
      <c r="A9106" s="2">
        <f t="shared" si="995"/>
        <v>45627</v>
      </c>
      <c r="B9106" s="3">
        <f t="shared" si="996"/>
        <v>45633</v>
      </c>
      <c r="C9106" s="7">
        <v>45633.666666666664</v>
      </c>
      <c r="D9106" s="7">
        <v>45633.666666666664</v>
      </c>
      <c r="E9106" s="5">
        <v>92.5</v>
      </c>
      <c r="F9106" s="5">
        <v>-1167.8999999999901</v>
      </c>
      <c r="G9106" s="5">
        <v>14.133333333333301</v>
      </c>
      <c r="H9106" s="34" cm="1">
        <f t="array" ref="H9106">SUMPRODUCT(('ESB Networks Summary'!$C$5:$C$17384=Data!D9106)*('ESB Networks Summary'!$E$5:$E$17384))*1000*2-SUMPRODUCT(('ESB Networks Summary'!$C$5:$C$17384=Data!D9106)*('ESB Networks Summary'!$F$5:$F$17384))*1000*2</f>
        <v>6</v>
      </c>
      <c r="I9106" s="5">
        <v>0</v>
      </c>
      <c r="J9106" s="5">
        <v>0</v>
      </c>
      <c r="K9106" s="17">
        <v>1</v>
      </c>
      <c r="L9106" s="52">
        <f t="shared" si="997"/>
        <v>0</v>
      </c>
      <c r="M9106" s="5">
        <v>0</v>
      </c>
      <c r="N9106" s="5">
        <v>880</v>
      </c>
      <c r="O9106" s="96">
        <v>347.95</v>
      </c>
      <c r="P9106" s="5">
        <v>33</v>
      </c>
      <c r="Q9106" s="99">
        <v>53.52</v>
      </c>
      <c r="R9106" s="99">
        <v>26.306000000000001</v>
      </c>
      <c r="S9106" s="99">
        <v>16.475000000000001</v>
      </c>
      <c r="T9106" s="30">
        <f t="shared" si="994"/>
        <v>335.03333333332341</v>
      </c>
      <c r="U9106" s="21">
        <f t="shared" si="998"/>
        <v>1.8589573333333293E-3</v>
      </c>
      <c r="V9106" s="21">
        <f t="shared" si="999"/>
        <v>0</v>
      </c>
      <c r="W9106" s="21">
        <f t="shared" si="1000"/>
        <v>0</v>
      </c>
    </row>
    <row r="9107" spans="1:23">
      <c r="A9107" s="2">
        <f t="shared" si="995"/>
        <v>45627</v>
      </c>
      <c r="B9107" s="3">
        <f t="shared" si="996"/>
        <v>45633</v>
      </c>
      <c r="C9107" s="7">
        <v>45633.6875</v>
      </c>
      <c r="D9107" s="7">
        <v>45633.6875</v>
      </c>
      <c r="E9107" s="5">
        <v>90.216666666666598</v>
      </c>
      <c r="F9107" s="5">
        <v>-1046.24166666666</v>
      </c>
      <c r="G9107" s="5">
        <v>18.408333333333299</v>
      </c>
      <c r="H9107" s="34" cm="1">
        <f t="array" ref="H9107">SUMPRODUCT(('ESB Networks Summary'!$C$5:$C$17384=Data!D9107)*('ESB Networks Summary'!$E$5:$E$17384))*1000*2-SUMPRODUCT(('ESB Networks Summary'!$C$5:$C$17384=Data!D9107)*('ESB Networks Summary'!$F$5:$F$17384))*1000*2</f>
        <v>6</v>
      </c>
      <c r="I9107" s="5">
        <v>0</v>
      </c>
      <c r="J9107" s="5">
        <v>0</v>
      </c>
      <c r="K9107" s="17">
        <v>1</v>
      </c>
      <c r="L9107" s="52">
        <f t="shared" si="997"/>
        <v>0</v>
      </c>
      <c r="M9107" s="5">
        <v>0</v>
      </c>
      <c r="N9107" s="5">
        <v>757.875</v>
      </c>
      <c r="O9107" s="96">
        <v>347.95</v>
      </c>
      <c r="P9107" s="5">
        <v>21.0416666666666</v>
      </c>
      <c r="Q9107" s="99">
        <v>53.52</v>
      </c>
      <c r="R9107" s="99">
        <v>26.306000000000001</v>
      </c>
      <c r="S9107" s="99">
        <v>16.475000000000001</v>
      </c>
      <c r="T9107" s="30">
        <f t="shared" si="994"/>
        <v>327.8166666666599</v>
      </c>
      <c r="U9107" s="21">
        <f t="shared" si="998"/>
        <v>2.4212480833333289E-3</v>
      </c>
      <c r="V9107" s="21">
        <f t="shared" si="999"/>
        <v>0</v>
      </c>
      <c r="W9107" s="21">
        <f t="shared" si="1000"/>
        <v>0</v>
      </c>
    </row>
    <row r="9108" spans="1:23">
      <c r="A9108" s="2">
        <f t="shared" si="995"/>
        <v>45627</v>
      </c>
      <c r="B9108" s="3">
        <f t="shared" si="996"/>
        <v>45633</v>
      </c>
      <c r="C9108" s="7">
        <v>45633.708333333336</v>
      </c>
      <c r="D9108" s="7">
        <v>45633.708333333336</v>
      </c>
      <c r="E9108" s="5">
        <v>85.533333333333303</v>
      </c>
      <c r="F9108" s="5">
        <v>-2680.9583333333298</v>
      </c>
      <c r="G9108" s="5">
        <v>83.375</v>
      </c>
      <c r="H9108" s="34" cm="1">
        <f t="array" ref="H9108">SUMPRODUCT(('ESB Networks Summary'!$C$5:$C$17384=Data!D9108)*('ESB Networks Summary'!$E$5:$E$17384))*1000*2-SUMPRODUCT(('ESB Networks Summary'!$C$5:$C$17384=Data!D9108)*('ESB Networks Summary'!$F$5:$F$17384))*1000*2</f>
        <v>80</v>
      </c>
      <c r="I9108" s="5">
        <v>1611.18333333333</v>
      </c>
      <c r="J9108" s="5">
        <v>0</v>
      </c>
      <c r="K9108" s="17">
        <v>1</v>
      </c>
      <c r="L9108" s="52">
        <f t="shared" si="997"/>
        <v>0</v>
      </c>
      <c r="M9108" s="5">
        <v>0</v>
      </c>
      <c r="N9108" s="5">
        <v>2596.4499999999998</v>
      </c>
      <c r="O9108" s="96">
        <v>2453.6799999999998</v>
      </c>
      <c r="P9108" s="5">
        <v>1.6666666666666601</v>
      </c>
      <c r="Q9108" s="99">
        <v>0</v>
      </c>
      <c r="R9108" s="99">
        <v>27.360000000000003</v>
      </c>
      <c r="S9108" s="99">
        <v>16.963999999999999</v>
      </c>
      <c r="T9108" s="30">
        <f t="shared" si="994"/>
        <v>169.54999999999654</v>
      </c>
      <c r="U9108" s="21">
        <f t="shared" si="998"/>
        <v>1.1405700000000001E-2</v>
      </c>
      <c r="V9108" s="21">
        <f t="shared" si="999"/>
        <v>0</v>
      </c>
      <c r="W9108" s="21">
        <f t="shared" si="1000"/>
        <v>0</v>
      </c>
    </row>
    <row r="9109" spans="1:23">
      <c r="A9109" s="2">
        <f t="shared" si="995"/>
        <v>45627</v>
      </c>
      <c r="B9109" s="3">
        <f t="shared" si="996"/>
        <v>45633</v>
      </c>
      <c r="C9109" s="7">
        <v>45633.729166666664</v>
      </c>
      <c r="D9109" s="7">
        <v>45633.729166666664</v>
      </c>
      <c r="E9109" s="5">
        <v>81.3333333333333</v>
      </c>
      <c r="F9109" s="5">
        <v>-1998.5333333333299</v>
      </c>
      <c r="G9109" s="5">
        <v>54.8333333333333</v>
      </c>
      <c r="H9109" s="34" cm="1">
        <f t="array" ref="H9109">SUMPRODUCT(('ESB Networks Summary'!$C$5:$C$17384=Data!D9109)*('ESB Networks Summary'!$E$5:$E$17384))*1000*2-SUMPRODUCT(('ESB Networks Summary'!$C$5:$C$17384=Data!D9109)*('ESB Networks Summary'!$F$5:$F$17384))*1000*2</f>
        <v>92</v>
      </c>
      <c r="I9109" s="5">
        <v>0</v>
      </c>
      <c r="J9109" s="5">
        <v>0</v>
      </c>
      <c r="K9109" s="17">
        <v>1</v>
      </c>
      <c r="L9109" s="52">
        <f t="shared" si="997"/>
        <v>0</v>
      </c>
      <c r="M9109" s="5">
        <v>653.53333333333296</v>
      </c>
      <c r="N9109" s="5">
        <v>1495.6</v>
      </c>
      <c r="O9109" s="96">
        <v>2453.6799999999998</v>
      </c>
      <c r="P9109" s="5">
        <v>1</v>
      </c>
      <c r="Q9109" s="99">
        <v>0</v>
      </c>
      <c r="R9109" s="99">
        <v>27.360000000000003</v>
      </c>
      <c r="S9109" s="99">
        <v>16.963999999999999</v>
      </c>
      <c r="T9109" s="30">
        <f t="shared" si="994"/>
        <v>558.76666666666324</v>
      </c>
      <c r="U9109" s="21">
        <f t="shared" si="998"/>
        <v>7.5011999999999969E-3</v>
      </c>
      <c r="V9109" s="21">
        <f t="shared" si="999"/>
        <v>0</v>
      </c>
      <c r="W9109" s="21">
        <f t="shared" si="1000"/>
        <v>0</v>
      </c>
    </row>
    <row r="9110" spans="1:23">
      <c r="A9110" s="2">
        <f t="shared" si="995"/>
        <v>45627</v>
      </c>
      <c r="B9110" s="3">
        <f t="shared" si="996"/>
        <v>45633</v>
      </c>
      <c r="C9110" s="7">
        <v>45633.75</v>
      </c>
      <c r="D9110" s="7">
        <v>45633.75</v>
      </c>
      <c r="E9110" s="5">
        <v>76.3333333333333</v>
      </c>
      <c r="F9110" s="5">
        <v>-1501.4666666666601</v>
      </c>
      <c r="G9110" s="5">
        <v>57.8333333333333</v>
      </c>
      <c r="H9110" s="34" cm="1">
        <f t="array" ref="H9110">SUMPRODUCT(('ESB Networks Summary'!$C$5:$C$17384=Data!D9110)*('ESB Networks Summary'!$E$5:$E$17384))*1000*2-SUMPRODUCT(('ESB Networks Summary'!$C$5:$C$17384=Data!D9110)*('ESB Networks Summary'!$F$5:$F$17384))*1000*2</f>
        <v>32</v>
      </c>
      <c r="I9110" s="5">
        <v>0</v>
      </c>
      <c r="J9110" s="5">
        <v>0</v>
      </c>
      <c r="K9110" s="17">
        <v>1</v>
      </c>
      <c r="L9110" s="52">
        <f t="shared" si="997"/>
        <v>0</v>
      </c>
      <c r="M9110" s="5">
        <v>261.53333333333302</v>
      </c>
      <c r="N9110" s="5">
        <v>1356.2333333333299</v>
      </c>
      <c r="O9110" s="96">
        <v>995.87</v>
      </c>
      <c r="P9110" s="5">
        <v>1</v>
      </c>
      <c r="Q9110" s="99">
        <v>0</v>
      </c>
      <c r="R9110" s="99">
        <v>26.022000000000002</v>
      </c>
      <c r="S9110" s="99">
        <v>15.627000000000001</v>
      </c>
      <c r="T9110" s="30">
        <f t="shared" si="994"/>
        <v>204.06666666666342</v>
      </c>
      <c r="U9110" s="21">
        <f t="shared" si="998"/>
        <v>7.5246949999999953E-3</v>
      </c>
      <c r="V9110" s="21">
        <f t="shared" si="999"/>
        <v>0</v>
      </c>
      <c r="W9110" s="21">
        <f t="shared" si="1000"/>
        <v>0</v>
      </c>
    </row>
    <row r="9111" spans="1:23">
      <c r="A9111" s="2">
        <f t="shared" si="995"/>
        <v>45627</v>
      </c>
      <c r="B9111" s="3">
        <f t="shared" si="996"/>
        <v>45633</v>
      </c>
      <c r="C9111" s="7">
        <v>45633.770833333336</v>
      </c>
      <c r="D9111" s="7">
        <v>45633.770833333336</v>
      </c>
      <c r="E9111" s="5">
        <v>73.7</v>
      </c>
      <c r="F9111" s="5">
        <v>-1046.4000000000001</v>
      </c>
      <c r="G9111" s="5">
        <v>-12.033333333333299</v>
      </c>
      <c r="H9111" s="34" cm="1">
        <f t="array" ref="H9111">SUMPRODUCT(('ESB Networks Summary'!$C$5:$C$17384=Data!D9111)*('ESB Networks Summary'!$E$5:$E$17384))*1000*2-SUMPRODUCT(('ESB Networks Summary'!$C$5:$C$17384=Data!D9111)*('ESB Networks Summary'!$F$5:$F$17384))*1000*2</f>
        <v>4</v>
      </c>
      <c r="I9111" s="5">
        <v>0</v>
      </c>
      <c r="J9111" s="5">
        <v>0</v>
      </c>
      <c r="K9111" s="17">
        <v>1</v>
      </c>
      <c r="L9111" s="52">
        <f t="shared" si="997"/>
        <v>0</v>
      </c>
      <c r="M9111" s="5">
        <v>0</v>
      </c>
      <c r="N9111" s="5">
        <v>768.5</v>
      </c>
      <c r="O9111" s="96">
        <v>995.87</v>
      </c>
      <c r="P9111" s="5">
        <v>1</v>
      </c>
      <c r="Q9111" s="99">
        <v>0</v>
      </c>
      <c r="R9111" s="99">
        <v>26.022000000000002</v>
      </c>
      <c r="S9111" s="99">
        <v>15.627000000000001</v>
      </c>
      <c r="T9111" s="30">
        <f t="shared" si="994"/>
        <v>266.86666666666679</v>
      </c>
      <c r="U9111" s="21">
        <f t="shared" si="998"/>
        <v>0</v>
      </c>
      <c r="V9111" s="21">
        <f t="shared" si="999"/>
        <v>-9.4022449999999727E-4</v>
      </c>
      <c r="W9111" s="21">
        <f t="shared" si="1000"/>
        <v>0</v>
      </c>
    </row>
    <row r="9112" spans="1:23">
      <c r="A9112" s="2">
        <f t="shared" si="995"/>
        <v>45627</v>
      </c>
      <c r="B9112" s="3">
        <f t="shared" si="996"/>
        <v>45633</v>
      </c>
      <c r="C9112" s="7">
        <v>45633.791666666664</v>
      </c>
      <c r="D9112" s="7">
        <v>45633.791666666664</v>
      </c>
      <c r="E9112" s="5">
        <v>70.933333333333294</v>
      </c>
      <c r="F9112" s="5">
        <v>-1101.5999999999999</v>
      </c>
      <c r="G9112" s="5">
        <v>-4.3333333333333304</v>
      </c>
      <c r="H9112" s="34" cm="1">
        <f t="array" ref="H9112">SUMPRODUCT(('ESB Networks Summary'!$C$5:$C$17384=Data!D9112)*('ESB Networks Summary'!$E$5:$E$17384))*1000*2-SUMPRODUCT(('ESB Networks Summary'!$C$5:$C$17384=Data!D9112)*('ESB Networks Summary'!$F$5:$F$17384))*1000*2</f>
        <v>6</v>
      </c>
      <c r="I9112" s="5">
        <v>0</v>
      </c>
      <c r="J9112" s="5">
        <v>0</v>
      </c>
      <c r="K9112" s="17">
        <v>1</v>
      </c>
      <c r="L9112" s="52">
        <f t="shared" si="997"/>
        <v>0</v>
      </c>
      <c r="M9112" s="5">
        <v>0</v>
      </c>
      <c r="N9112" s="5">
        <v>886.63333333333298</v>
      </c>
      <c r="O9112" s="96">
        <v>1300.0899999999999</v>
      </c>
      <c r="P9112" s="5">
        <v>1.06666666666666</v>
      </c>
      <c r="Q9112" s="99">
        <v>0</v>
      </c>
      <c r="R9112" s="99">
        <v>24.125999999999998</v>
      </c>
      <c r="S9112" s="99">
        <v>14.294999999999998</v>
      </c>
      <c r="T9112" s="30">
        <f t="shared" si="994"/>
        <v>211.70000000000027</v>
      </c>
      <c r="U9112" s="21">
        <f t="shared" si="998"/>
        <v>0</v>
      </c>
      <c r="V9112" s="21">
        <f t="shared" si="999"/>
        <v>-3.0972499999999974E-4</v>
      </c>
      <c r="W9112" s="21">
        <f t="shared" si="1000"/>
        <v>0</v>
      </c>
    </row>
    <row r="9113" spans="1:23">
      <c r="A9113" s="2">
        <f t="shared" si="995"/>
        <v>45627</v>
      </c>
      <c r="B9113" s="3">
        <f t="shared" si="996"/>
        <v>45633</v>
      </c>
      <c r="C9113" s="7">
        <v>45633.8125</v>
      </c>
      <c r="D9113" s="7">
        <v>45633.8125</v>
      </c>
      <c r="E9113" s="5">
        <v>68.3333333333333</v>
      </c>
      <c r="F9113" s="5">
        <v>-1149.5333333333299</v>
      </c>
      <c r="G9113" s="5">
        <v>-3.3333333333333299</v>
      </c>
      <c r="H9113" s="34" cm="1">
        <f t="array" ref="H9113">SUMPRODUCT(('ESB Networks Summary'!$C$5:$C$17384=Data!D9113)*('ESB Networks Summary'!$E$5:$E$17384))*1000*2-SUMPRODUCT(('ESB Networks Summary'!$C$5:$C$17384=Data!D9113)*('ESB Networks Summary'!$F$5:$F$17384))*1000*2</f>
        <v>2</v>
      </c>
      <c r="I9113" s="5">
        <v>0</v>
      </c>
      <c r="J9113" s="5">
        <v>0</v>
      </c>
      <c r="K9113" s="17">
        <v>1</v>
      </c>
      <c r="L9113" s="52">
        <f t="shared" si="997"/>
        <v>0</v>
      </c>
      <c r="M9113" s="5">
        <v>0</v>
      </c>
      <c r="N9113" s="5">
        <v>1009.7333333333301</v>
      </c>
      <c r="O9113" s="96">
        <v>1300.0899999999999</v>
      </c>
      <c r="P9113" s="5">
        <v>1</v>
      </c>
      <c r="Q9113" s="99">
        <v>0</v>
      </c>
      <c r="R9113" s="99">
        <v>24.125999999999998</v>
      </c>
      <c r="S9113" s="99">
        <v>14.294999999999998</v>
      </c>
      <c r="T9113" s="30">
        <f t="shared" si="994"/>
        <v>137.46666666666647</v>
      </c>
      <c r="U9113" s="21">
        <f t="shared" si="998"/>
        <v>0</v>
      </c>
      <c r="V9113" s="21">
        <f t="shared" si="999"/>
        <v>-2.3824999999999975E-4</v>
      </c>
      <c r="W9113" s="21">
        <f t="shared" si="1000"/>
        <v>0</v>
      </c>
    </row>
    <row r="9114" spans="1:23">
      <c r="A9114" s="2">
        <f t="shared" si="995"/>
        <v>45627</v>
      </c>
      <c r="B9114" s="3">
        <f t="shared" si="996"/>
        <v>45633</v>
      </c>
      <c r="C9114" s="7">
        <v>45633.833333333336</v>
      </c>
      <c r="D9114" s="7">
        <v>45633.833333333336</v>
      </c>
      <c r="E9114" s="5">
        <v>65.866666666666603</v>
      </c>
      <c r="F9114" s="5">
        <v>-836.65833333333296</v>
      </c>
      <c r="G9114" s="5">
        <v>-19.316666666666599</v>
      </c>
      <c r="H9114" s="34" cm="1">
        <f t="array" ref="H9114">SUMPRODUCT(('ESB Networks Summary'!$C$5:$C$17384=Data!D9114)*('ESB Networks Summary'!$E$5:$E$17384))*1000*2-SUMPRODUCT(('ESB Networks Summary'!$C$5:$C$17384=Data!D9114)*('ESB Networks Summary'!$F$5:$F$17384))*1000*2</f>
        <v>-2</v>
      </c>
      <c r="I9114" s="5">
        <v>0</v>
      </c>
      <c r="J9114" s="5">
        <v>0</v>
      </c>
      <c r="K9114" s="17">
        <v>1</v>
      </c>
      <c r="L9114" s="52">
        <f t="shared" si="997"/>
        <v>0</v>
      </c>
      <c r="M9114" s="5">
        <v>0</v>
      </c>
      <c r="N9114" s="5">
        <v>755.56666666666604</v>
      </c>
      <c r="O9114" s="96">
        <v>543.59</v>
      </c>
      <c r="P9114" s="5">
        <v>1</v>
      </c>
      <c r="Q9114" s="99">
        <v>0</v>
      </c>
      <c r="R9114" s="99">
        <v>21.312999999999999</v>
      </c>
      <c r="S9114" s="99">
        <v>11.481999999999999</v>
      </c>
      <c r="T9114" s="30">
        <f t="shared" si="994"/>
        <v>62.775000000000318</v>
      </c>
      <c r="U9114" s="21">
        <f t="shared" si="998"/>
        <v>0</v>
      </c>
      <c r="V9114" s="21">
        <f t="shared" si="999"/>
        <v>-1.1089698333333294E-3</v>
      </c>
      <c r="W9114" s="21">
        <f t="shared" si="1000"/>
        <v>0</v>
      </c>
    </row>
    <row r="9115" spans="1:23">
      <c r="A9115" s="2">
        <f t="shared" si="995"/>
        <v>45627</v>
      </c>
      <c r="B9115" s="3">
        <f t="shared" si="996"/>
        <v>45633</v>
      </c>
      <c r="C9115" s="7">
        <v>45633.854166666664</v>
      </c>
      <c r="D9115" s="7">
        <v>45633.854166666664</v>
      </c>
      <c r="E9115" s="5">
        <v>64</v>
      </c>
      <c r="F9115" s="5">
        <v>-450.13333333333298</v>
      </c>
      <c r="G9115" s="5">
        <v>21.733333333333299</v>
      </c>
      <c r="H9115" s="34" cm="1">
        <f t="array" ref="H9115">SUMPRODUCT(('ESB Networks Summary'!$C$5:$C$17384=Data!D9115)*('ESB Networks Summary'!$E$5:$E$17384))*1000*2-SUMPRODUCT(('ESB Networks Summary'!$C$5:$C$17384=Data!D9115)*('ESB Networks Summary'!$F$5:$F$17384))*1000*2</f>
        <v>-2</v>
      </c>
      <c r="I9115" s="5">
        <v>0</v>
      </c>
      <c r="J9115" s="5">
        <v>0</v>
      </c>
      <c r="K9115" s="17">
        <v>1</v>
      </c>
      <c r="L9115" s="52">
        <f t="shared" si="997"/>
        <v>0</v>
      </c>
      <c r="M9115" s="5">
        <v>0</v>
      </c>
      <c r="N9115" s="5">
        <v>311.33333333333297</v>
      </c>
      <c r="O9115" s="96">
        <v>543.59</v>
      </c>
      <c r="P9115" s="5">
        <v>1</v>
      </c>
      <c r="Q9115" s="99">
        <v>0</v>
      </c>
      <c r="R9115" s="99">
        <v>21.312999999999999</v>
      </c>
      <c r="S9115" s="99">
        <v>11.481999999999999</v>
      </c>
      <c r="T9115" s="30">
        <f t="shared" si="994"/>
        <v>161.5333333333333</v>
      </c>
      <c r="U9115" s="21">
        <f t="shared" si="998"/>
        <v>2.316012666666663E-3</v>
      </c>
      <c r="V9115" s="21">
        <f t="shared" si="999"/>
        <v>0</v>
      </c>
      <c r="W9115" s="21">
        <f t="shared" si="1000"/>
        <v>0</v>
      </c>
    </row>
    <row r="9116" spans="1:23">
      <c r="A9116" s="2">
        <f t="shared" si="995"/>
        <v>45627</v>
      </c>
      <c r="B9116" s="3">
        <f t="shared" si="996"/>
        <v>45633</v>
      </c>
      <c r="C9116" s="7">
        <v>45633.875</v>
      </c>
      <c r="D9116" s="7">
        <v>45633.875</v>
      </c>
      <c r="E9116" s="5">
        <v>63</v>
      </c>
      <c r="F9116" s="5">
        <v>-432.375</v>
      </c>
      <c r="G9116" s="5">
        <v>1.50833333333333</v>
      </c>
      <c r="H9116" s="34" cm="1">
        <f t="array" ref="H9116">SUMPRODUCT(('ESB Networks Summary'!$C$5:$C$17384=Data!D9116)*('ESB Networks Summary'!$E$5:$E$17384))*1000*2-SUMPRODUCT(('ESB Networks Summary'!$C$5:$C$17384=Data!D9116)*('ESB Networks Summary'!$F$5:$F$17384))*1000*2</f>
        <v>-2</v>
      </c>
      <c r="I9116" s="5">
        <v>0</v>
      </c>
      <c r="J9116" s="5">
        <v>0</v>
      </c>
      <c r="K9116" s="17">
        <v>1</v>
      </c>
      <c r="L9116" s="52">
        <f t="shared" si="997"/>
        <v>0</v>
      </c>
      <c r="M9116" s="5">
        <v>0</v>
      </c>
      <c r="N9116" s="5">
        <v>299.5</v>
      </c>
      <c r="O9116" s="96">
        <v>454.15</v>
      </c>
      <c r="P9116" s="5">
        <v>1</v>
      </c>
      <c r="Q9116" s="99">
        <v>0</v>
      </c>
      <c r="R9116" s="99">
        <v>20.727</v>
      </c>
      <c r="S9116" s="99">
        <v>10.895</v>
      </c>
      <c r="T9116" s="30">
        <f t="shared" si="994"/>
        <v>135.38333333333333</v>
      </c>
      <c r="U9116" s="21">
        <f t="shared" si="998"/>
        <v>1.5631612499999965E-4</v>
      </c>
      <c r="V9116" s="21">
        <f t="shared" si="999"/>
        <v>0</v>
      </c>
      <c r="W9116" s="21">
        <f t="shared" si="1000"/>
        <v>0</v>
      </c>
    </row>
    <row r="9117" spans="1:23">
      <c r="A9117" s="2">
        <f t="shared" si="995"/>
        <v>45627</v>
      </c>
      <c r="B9117" s="3">
        <f t="shared" si="996"/>
        <v>45633</v>
      </c>
      <c r="C9117" s="7">
        <v>45633.895833333336</v>
      </c>
      <c r="D9117" s="7">
        <v>45633.895833333336</v>
      </c>
      <c r="E9117" s="5">
        <v>62</v>
      </c>
      <c r="F9117" s="5">
        <v>-392.433333333333</v>
      </c>
      <c r="G9117" s="5">
        <v>2.1</v>
      </c>
      <c r="H9117" s="34" cm="1">
        <f t="array" ref="H9117">SUMPRODUCT(('ESB Networks Summary'!$C$5:$C$17384=Data!D9117)*('ESB Networks Summary'!$E$5:$E$17384))*1000*2-SUMPRODUCT(('ESB Networks Summary'!$C$5:$C$17384=Data!D9117)*('ESB Networks Summary'!$F$5:$F$17384))*1000*2</f>
        <v>0</v>
      </c>
      <c r="I9117" s="5">
        <v>0</v>
      </c>
      <c r="J9117" s="5">
        <v>0</v>
      </c>
      <c r="K9117" s="17">
        <v>1</v>
      </c>
      <c r="L9117" s="52">
        <f t="shared" si="997"/>
        <v>0</v>
      </c>
      <c r="M9117" s="5">
        <v>0</v>
      </c>
      <c r="N9117" s="5">
        <v>287.39999999999998</v>
      </c>
      <c r="O9117" s="96">
        <v>454.15</v>
      </c>
      <c r="P9117" s="5">
        <v>1</v>
      </c>
      <c r="Q9117" s="99">
        <v>0</v>
      </c>
      <c r="R9117" s="99">
        <v>20.727</v>
      </c>
      <c r="S9117" s="99">
        <v>10.895</v>
      </c>
      <c r="T9117" s="30">
        <f t="shared" si="994"/>
        <v>108.13333333333304</v>
      </c>
      <c r="U9117" s="21">
        <f t="shared" si="998"/>
        <v>2.1763350000000004E-4</v>
      </c>
      <c r="V9117" s="21">
        <f t="shared" si="999"/>
        <v>0</v>
      </c>
      <c r="W9117" s="21">
        <f t="shared" si="1000"/>
        <v>0</v>
      </c>
    </row>
    <row r="9118" spans="1:23">
      <c r="A9118" s="2">
        <f t="shared" si="995"/>
        <v>45627</v>
      </c>
      <c r="B9118" s="3">
        <f t="shared" si="996"/>
        <v>45633</v>
      </c>
      <c r="C9118" s="7">
        <v>45633.916666666664</v>
      </c>
      <c r="D9118" s="7">
        <v>45633.916666666664</v>
      </c>
      <c r="E9118" s="5">
        <v>60.75</v>
      </c>
      <c r="F9118" s="5">
        <v>-490.81666666666598</v>
      </c>
      <c r="G9118" s="5">
        <v>14.716666666666599</v>
      </c>
      <c r="H9118" s="34" cm="1">
        <f t="array" ref="H9118">SUMPRODUCT(('ESB Networks Summary'!$C$5:$C$17384=Data!D9118)*('ESB Networks Summary'!$E$5:$E$17384))*1000*2-SUMPRODUCT(('ESB Networks Summary'!$C$5:$C$17384=Data!D9118)*('ESB Networks Summary'!$F$5:$F$17384))*1000*2</f>
        <v>2</v>
      </c>
      <c r="I9118" s="5">
        <v>0</v>
      </c>
      <c r="J9118" s="5">
        <v>0</v>
      </c>
      <c r="K9118" s="17">
        <v>1</v>
      </c>
      <c r="L9118" s="52">
        <f t="shared" si="997"/>
        <v>0</v>
      </c>
      <c r="M9118" s="5">
        <v>0</v>
      </c>
      <c r="N9118" s="5">
        <v>349.45833333333297</v>
      </c>
      <c r="O9118" s="96">
        <v>1483.85</v>
      </c>
      <c r="P9118" s="5">
        <v>1</v>
      </c>
      <c r="Q9118" s="99">
        <v>0</v>
      </c>
      <c r="R9118" s="99">
        <v>18.809000000000001</v>
      </c>
      <c r="S9118" s="99">
        <v>8.9779999999999998</v>
      </c>
      <c r="T9118" s="30">
        <f t="shared" si="994"/>
        <v>157.07499999999959</v>
      </c>
      <c r="U9118" s="21">
        <f t="shared" si="998"/>
        <v>1.3840289166666604E-3</v>
      </c>
      <c r="V9118" s="21">
        <f t="shared" si="999"/>
        <v>0</v>
      </c>
      <c r="W9118" s="21">
        <f t="shared" si="1000"/>
        <v>0</v>
      </c>
    </row>
    <row r="9119" spans="1:23">
      <c r="A9119" s="2">
        <f t="shared" si="995"/>
        <v>45627</v>
      </c>
      <c r="B9119" s="3">
        <f t="shared" si="996"/>
        <v>45633</v>
      </c>
      <c r="C9119" s="7">
        <v>45633.9375</v>
      </c>
      <c r="D9119" s="7">
        <v>45633.9375</v>
      </c>
      <c r="E9119" s="5">
        <v>59.9</v>
      </c>
      <c r="F9119" s="5">
        <v>-383.73333333333301</v>
      </c>
      <c r="G9119" s="5">
        <v>-5.83333333333333E-2</v>
      </c>
      <c r="H9119" s="34" cm="1">
        <f t="array" ref="H9119">SUMPRODUCT(('ESB Networks Summary'!$C$5:$C$17384=Data!D9119)*('ESB Networks Summary'!$E$5:$E$17384))*1000*2-SUMPRODUCT(('ESB Networks Summary'!$C$5:$C$17384=Data!D9119)*('ESB Networks Summary'!$F$5:$F$17384))*1000*2</f>
        <v>4</v>
      </c>
      <c r="I9119" s="5">
        <v>0</v>
      </c>
      <c r="J9119" s="5">
        <v>0</v>
      </c>
      <c r="K9119" s="17">
        <v>1</v>
      </c>
      <c r="L9119" s="52">
        <f t="shared" si="997"/>
        <v>0</v>
      </c>
      <c r="M9119" s="5">
        <v>0</v>
      </c>
      <c r="N9119" s="5">
        <v>255.891666666666</v>
      </c>
      <c r="O9119" s="96">
        <v>1483.85</v>
      </c>
      <c r="P9119" s="5">
        <v>1.1083333333333301</v>
      </c>
      <c r="Q9119" s="99">
        <v>0</v>
      </c>
      <c r="R9119" s="99">
        <v>18.809000000000001</v>
      </c>
      <c r="S9119" s="99">
        <v>8.9779999999999998</v>
      </c>
      <c r="T9119" s="30">
        <f t="shared" si="994"/>
        <v>128.89166666666699</v>
      </c>
      <c r="U9119" s="21">
        <f t="shared" si="998"/>
        <v>0</v>
      </c>
      <c r="V9119" s="21">
        <f t="shared" si="999"/>
        <v>-2.6185833333333318E-6</v>
      </c>
      <c r="W9119" s="21">
        <f t="shared" si="1000"/>
        <v>0</v>
      </c>
    </row>
    <row r="9120" spans="1:23">
      <c r="A9120" s="2">
        <f t="shared" si="995"/>
        <v>45627</v>
      </c>
      <c r="B9120" s="3">
        <f t="shared" si="996"/>
        <v>45633</v>
      </c>
      <c r="C9120" s="7">
        <v>45633.958333333336</v>
      </c>
      <c r="D9120" s="7">
        <v>45633.958333333336</v>
      </c>
      <c r="E9120" s="5">
        <v>58.933333333333302</v>
      </c>
      <c r="F9120" s="5">
        <v>-358</v>
      </c>
      <c r="G9120" s="5">
        <v>-0.86666666666666603</v>
      </c>
      <c r="H9120" s="34" cm="1">
        <f t="array" ref="H9120">SUMPRODUCT(('ESB Networks Summary'!$C$5:$C$17384=Data!D9120)*('ESB Networks Summary'!$E$5:$E$17384))*1000*2-SUMPRODUCT(('ESB Networks Summary'!$C$5:$C$17384=Data!D9120)*('ESB Networks Summary'!$F$5:$F$17384))*1000*2</f>
        <v>4</v>
      </c>
      <c r="I9120" s="5">
        <v>0</v>
      </c>
      <c r="J9120" s="5">
        <v>0</v>
      </c>
      <c r="K9120" s="17">
        <v>1</v>
      </c>
      <c r="L9120" s="52">
        <f t="shared" si="997"/>
        <v>0</v>
      </c>
      <c r="M9120" s="5">
        <v>0</v>
      </c>
      <c r="N9120" s="5">
        <v>230.333333333333</v>
      </c>
      <c r="O9120" s="96">
        <v>453.4</v>
      </c>
      <c r="P9120" s="5">
        <v>1.7</v>
      </c>
      <c r="Q9120" s="99">
        <v>0</v>
      </c>
      <c r="R9120" s="99">
        <v>9.702</v>
      </c>
      <c r="S9120" s="99">
        <v>5.6369999999999996</v>
      </c>
      <c r="T9120" s="30">
        <f t="shared" si="994"/>
        <v>128.50000000000034</v>
      </c>
      <c r="U9120" s="21">
        <f t="shared" si="998"/>
        <v>0</v>
      </c>
      <c r="V9120" s="21">
        <f t="shared" si="999"/>
        <v>-2.4426999999999978E-5</v>
      </c>
      <c r="W9120" s="21">
        <f t="shared" si="1000"/>
        <v>0</v>
      </c>
    </row>
    <row r="9121" spans="1:23">
      <c r="A9121" s="2">
        <f t="shared" si="995"/>
        <v>45627</v>
      </c>
      <c r="B9121" s="3">
        <f t="shared" si="996"/>
        <v>45633</v>
      </c>
      <c r="C9121" s="7">
        <v>45633.979166666664</v>
      </c>
      <c r="D9121" s="7">
        <v>45633.979166666664</v>
      </c>
      <c r="E9121" s="5">
        <v>58</v>
      </c>
      <c r="F9121" s="5">
        <v>-221.433333333333</v>
      </c>
      <c r="G9121" s="5">
        <v>-1.7666666666666599</v>
      </c>
      <c r="H9121" s="34" cm="1">
        <f t="array" ref="H9121">SUMPRODUCT(('ESB Networks Summary'!$C$5:$C$17384=Data!D9121)*('ESB Networks Summary'!$E$5:$E$17384))*1000*2-SUMPRODUCT(('ESB Networks Summary'!$C$5:$C$17384=Data!D9121)*('ESB Networks Summary'!$F$5:$F$17384))*1000*2</f>
        <v>2</v>
      </c>
      <c r="I9121" s="5">
        <v>0</v>
      </c>
      <c r="J9121" s="5">
        <v>0</v>
      </c>
      <c r="K9121" s="17">
        <v>1</v>
      </c>
      <c r="L9121" s="52">
        <f t="shared" si="997"/>
        <v>0</v>
      </c>
      <c r="M9121" s="5">
        <v>0</v>
      </c>
      <c r="N9121" s="5">
        <v>46.233333333333299</v>
      </c>
      <c r="O9121" s="96">
        <v>453.4</v>
      </c>
      <c r="P9121" s="5">
        <v>2</v>
      </c>
      <c r="Q9121" s="99">
        <v>0</v>
      </c>
      <c r="R9121" s="99">
        <v>9.702</v>
      </c>
      <c r="S9121" s="99">
        <v>5.6369999999999996</v>
      </c>
      <c r="T9121" s="30">
        <f t="shared" si="994"/>
        <v>175.43333333333305</v>
      </c>
      <c r="U9121" s="21">
        <f t="shared" si="998"/>
        <v>0</v>
      </c>
      <c r="V9121" s="21">
        <f t="shared" si="999"/>
        <v>-4.9793499999999807E-5</v>
      </c>
      <c r="W9121" s="21">
        <f t="shared" si="1000"/>
        <v>0</v>
      </c>
    </row>
    <row r="9122" spans="1:23">
      <c r="A9122" s="2">
        <f t="shared" si="995"/>
        <v>45627</v>
      </c>
      <c r="B9122" s="3">
        <f t="shared" si="996"/>
        <v>45634</v>
      </c>
      <c r="C9122" s="7">
        <v>45634</v>
      </c>
      <c r="D9122" s="7">
        <v>45634</v>
      </c>
      <c r="E9122" s="5">
        <v>57.866666666666603</v>
      </c>
      <c r="F9122" s="5">
        <v>-189.833333333333</v>
      </c>
      <c r="G9122" s="5">
        <v>0.8</v>
      </c>
      <c r="H9122" s="34" cm="1">
        <f t="array" ref="H9122">SUMPRODUCT(('ESB Networks Summary'!$C$5:$C$17384=Data!D9122)*('ESB Networks Summary'!$E$5:$E$17384))*1000*2-SUMPRODUCT(('ESB Networks Summary'!$C$5:$C$17384=Data!D9122)*('ESB Networks Summary'!$F$5:$F$17384))*1000*2</f>
        <v>4</v>
      </c>
      <c r="I9122" s="5">
        <v>0</v>
      </c>
      <c r="J9122" s="5">
        <v>0</v>
      </c>
      <c r="K9122" s="17">
        <v>1</v>
      </c>
      <c r="L9122" s="52">
        <f t="shared" si="997"/>
        <v>0</v>
      </c>
      <c r="M9122" s="5">
        <v>0</v>
      </c>
      <c r="N9122" s="5">
        <v>20.8333333333333</v>
      </c>
      <c r="O9122" s="96">
        <v>87.66</v>
      </c>
      <c r="P9122" s="5">
        <v>1.5333333333333301</v>
      </c>
      <c r="Q9122" s="99">
        <v>0</v>
      </c>
      <c r="R9122" s="99">
        <v>9.8140000000000001</v>
      </c>
      <c r="S9122" s="99">
        <v>5.7490000000000006</v>
      </c>
      <c r="T9122" s="30">
        <f t="shared" si="994"/>
        <v>171.33333333333303</v>
      </c>
      <c r="U9122" s="21">
        <f t="shared" si="998"/>
        <v>3.9256000000000005E-5</v>
      </c>
      <c r="V9122" s="21">
        <f t="shared" si="999"/>
        <v>0</v>
      </c>
      <c r="W9122" s="21">
        <f t="shared" si="1000"/>
        <v>0</v>
      </c>
    </row>
    <row r="9123" spans="1:23">
      <c r="A9123" s="2">
        <f t="shared" si="995"/>
        <v>45627</v>
      </c>
      <c r="B9123" s="3">
        <f t="shared" si="996"/>
        <v>45634</v>
      </c>
      <c r="C9123" s="7">
        <v>45634.020833333336</v>
      </c>
      <c r="D9123" s="7">
        <v>45634.020833333336</v>
      </c>
      <c r="E9123" s="5">
        <v>57</v>
      </c>
      <c r="F9123" s="5">
        <v>-196.06666666666601</v>
      </c>
      <c r="G9123" s="5">
        <v>-0.56666666666666599</v>
      </c>
      <c r="H9123" s="34" cm="1">
        <f t="array" ref="H9123">SUMPRODUCT(('ESB Networks Summary'!$C$5:$C$17384=Data!D9123)*('ESB Networks Summary'!$E$5:$E$17384))*1000*2-SUMPRODUCT(('ESB Networks Summary'!$C$5:$C$17384=Data!D9123)*('ESB Networks Summary'!$F$5:$F$17384))*1000*2</f>
        <v>4</v>
      </c>
      <c r="I9123" s="5">
        <v>0</v>
      </c>
      <c r="J9123" s="5">
        <v>0</v>
      </c>
      <c r="K9123" s="17">
        <v>1</v>
      </c>
      <c r="L9123" s="52">
        <f t="shared" si="997"/>
        <v>0</v>
      </c>
      <c r="M9123" s="5">
        <v>0</v>
      </c>
      <c r="N9123" s="5">
        <v>31.4</v>
      </c>
      <c r="O9123" s="96">
        <v>87.66</v>
      </c>
      <c r="P9123" s="5">
        <v>1</v>
      </c>
      <c r="Q9123" s="99">
        <v>0</v>
      </c>
      <c r="R9123" s="99">
        <v>9.8140000000000001</v>
      </c>
      <c r="S9123" s="99">
        <v>5.7490000000000006</v>
      </c>
      <c r="T9123" s="30">
        <f t="shared" si="994"/>
        <v>165.09999999999934</v>
      </c>
      <c r="U9123" s="21">
        <f t="shared" si="998"/>
        <v>0</v>
      </c>
      <c r="V9123" s="21">
        <f t="shared" si="999"/>
        <v>-1.6288833333333315E-5</v>
      </c>
      <c r="W9123" s="21">
        <f t="shared" si="1000"/>
        <v>0</v>
      </c>
    </row>
    <row r="9124" spans="1:23">
      <c r="A9124" s="2">
        <f t="shared" si="995"/>
        <v>45627</v>
      </c>
      <c r="B9124" s="3">
        <f t="shared" si="996"/>
        <v>45634</v>
      </c>
      <c r="C9124" s="7">
        <v>45634.041666666664</v>
      </c>
      <c r="D9124" s="7">
        <v>45634.041666666664</v>
      </c>
      <c r="E9124" s="5">
        <v>57</v>
      </c>
      <c r="F9124" s="5">
        <v>-179.833333333333</v>
      </c>
      <c r="G9124" s="5">
        <v>0.19999999999999901</v>
      </c>
      <c r="H9124" s="34" cm="1">
        <f t="array" ref="H9124">SUMPRODUCT(('ESB Networks Summary'!$C$5:$C$17384=Data!D9124)*('ESB Networks Summary'!$E$5:$E$17384))*1000*2-SUMPRODUCT(('ESB Networks Summary'!$C$5:$C$17384=Data!D9124)*('ESB Networks Summary'!$F$5:$F$17384))*1000*2</f>
        <v>2</v>
      </c>
      <c r="I9124" s="5">
        <v>0</v>
      </c>
      <c r="J9124" s="5">
        <v>0</v>
      </c>
      <c r="K9124" s="17">
        <v>1</v>
      </c>
      <c r="L9124" s="52">
        <f t="shared" si="997"/>
        <v>0</v>
      </c>
      <c r="M9124" s="5">
        <v>0</v>
      </c>
      <c r="N9124" s="5">
        <v>6.8</v>
      </c>
      <c r="O9124" s="96">
        <v>34.53</v>
      </c>
      <c r="P9124" s="5">
        <v>1</v>
      </c>
      <c r="Q9124" s="99">
        <v>0</v>
      </c>
      <c r="R9124" s="99">
        <v>9.2159999999999993</v>
      </c>
      <c r="S9124" s="99">
        <v>5.1509999999999998</v>
      </c>
      <c r="T9124" s="30">
        <f t="shared" si="994"/>
        <v>174.23333333333301</v>
      </c>
      <c r="U9124" s="21">
        <f t="shared" si="998"/>
        <v>9.2159999999999538E-6</v>
      </c>
      <c r="V9124" s="21">
        <f t="shared" si="999"/>
        <v>0</v>
      </c>
      <c r="W9124" s="21">
        <f t="shared" si="1000"/>
        <v>0</v>
      </c>
    </row>
    <row r="9125" spans="1:23">
      <c r="A9125" s="2">
        <f t="shared" si="995"/>
        <v>45627</v>
      </c>
      <c r="B9125" s="3">
        <f t="shared" si="996"/>
        <v>45634</v>
      </c>
      <c r="C9125" s="7">
        <v>45634.0625</v>
      </c>
      <c r="D9125" s="7">
        <v>45634.0625</v>
      </c>
      <c r="E9125" s="5">
        <v>56</v>
      </c>
      <c r="F9125" s="5">
        <v>-186.266666666666</v>
      </c>
      <c r="G9125" s="5">
        <v>-0.9</v>
      </c>
      <c r="H9125" s="34" cm="1">
        <f t="array" ref="H9125">SUMPRODUCT(('ESB Networks Summary'!$C$5:$C$17384=Data!D9125)*('ESB Networks Summary'!$E$5:$E$17384))*1000*2-SUMPRODUCT(('ESB Networks Summary'!$C$5:$C$17384=Data!D9125)*('ESB Networks Summary'!$F$5:$F$17384))*1000*2</f>
        <v>4</v>
      </c>
      <c r="I9125" s="5">
        <v>0</v>
      </c>
      <c r="J9125" s="5">
        <v>0</v>
      </c>
      <c r="K9125" s="17">
        <v>1</v>
      </c>
      <c r="L9125" s="52">
        <f t="shared" si="997"/>
        <v>0</v>
      </c>
      <c r="M9125" s="5">
        <v>0</v>
      </c>
      <c r="N9125" s="5">
        <v>15.2</v>
      </c>
      <c r="O9125" s="96">
        <v>34.53</v>
      </c>
      <c r="P9125" s="5">
        <v>1</v>
      </c>
      <c r="Q9125" s="99">
        <v>0</v>
      </c>
      <c r="R9125" s="99">
        <v>9.2159999999999993</v>
      </c>
      <c r="S9125" s="99">
        <v>5.1509999999999998</v>
      </c>
      <c r="T9125" s="30">
        <f t="shared" si="994"/>
        <v>171.166666666666</v>
      </c>
      <c r="U9125" s="21">
        <f t="shared" si="998"/>
        <v>0</v>
      </c>
      <c r="V9125" s="21">
        <f t="shared" si="999"/>
        <v>-2.3179500000000001E-5</v>
      </c>
      <c r="W9125" s="21">
        <f t="shared" si="1000"/>
        <v>0</v>
      </c>
    </row>
    <row r="9126" spans="1:23">
      <c r="A9126" s="2">
        <f t="shared" si="995"/>
        <v>45627</v>
      </c>
      <c r="B9126" s="3">
        <f t="shared" si="996"/>
        <v>45634</v>
      </c>
      <c r="C9126" s="7">
        <v>45634.083333333336</v>
      </c>
      <c r="D9126" s="7">
        <v>45634.083333333336</v>
      </c>
      <c r="E9126" s="5">
        <v>56</v>
      </c>
      <c r="F9126" s="5">
        <v>-191.85</v>
      </c>
      <c r="G9126" s="5">
        <v>-0.31666666666666599</v>
      </c>
      <c r="H9126" s="34" cm="1">
        <f t="array" ref="H9126">SUMPRODUCT(('ESB Networks Summary'!$C$5:$C$17384=Data!D9126)*('ESB Networks Summary'!$E$5:$E$17384))*1000*2-SUMPRODUCT(('ESB Networks Summary'!$C$5:$C$17384=Data!D9126)*('ESB Networks Summary'!$F$5:$F$17384))*1000*2</f>
        <v>4</v>
      </c>
      <c r="I9126" s="5">
        <v>0</v>
      </c>
      <c r="J9126" s="5">
        <v>0</v>
      </c>
      <c r="K9126" s="17">
        <v>1</v>
      </c>
      <c r="L9126" s="52">
        <f t="shared" si="997"/>
        <v>0</v>
      </c>
      <c r="M9126" s="5">
        <v>0</v>
      </c>
      <c r="N9126" s="5">
        <v>37.033333333333303</v>
      </c>
      <c r="O9126" s="96">
        <v>7.91</v>
      </c>
      <c r="P9126" s="5">
        <v>1</v>
      </c>
      <c r="Q9126" s="99">
        <v>0</v>
      </c>
      <c r="R9126" s="99">
        <v>8.7059999999999995</v>
      </c>
      <c r="S9126" s="99">
        <v>4.641</v>
      </c>
      <c r="T9126" s="30">
        <f t="shared" si="994"/>
        <v>155.50000000000003</v>
      </c>
      <c r="U9126" s="21">
        <f t="shared" si="998"/>
        <v>0</v>
      </c>
      <c r="V9126" s="21">
        <f t="shared" si="999"/>
        <v>-7.3482499999999842E-6</v>
      </c>
      <c r="W9126" s="21">
        <f t="shared" si="1000"/>
        <v>0</v>
      </c>
    </row>
    <row r="9127" spans="1:23">
      <c r="A9127" s="2">
        <f t="shared" si="995"/>
        <v>45627</v>
      </c>
      <c r="B9127" s="3">
        <f t="shared" si="996"/>
        <v>45634</v>
      </c>
      <c r="C9127" s="7">
        <v>45634.104166666664</v>
      </c>
      <c r="D9127" s="7">
        <v>45634.104166666664</v>
      </c>
      <c r="E9127" s="5">
        <v>55.1666666666666</v>
      </c>
      <c r="F9127" s="5">
        <v>-177.86666666666599</v>
      </c>
      <c r="G9127" s="5">
        <v>0.266666666666666</v>
      </c>
      <c r="H9127" s="34" cm="1">
        <f t="array" ref="H9127">SUMPRODUCT(('ESB Networks Summary'!$C$5:$C$17384=Data!D9127)*('ESB Networks Summary'!$E$5:$E$17384))*1000*2-SUMPRODUCT(('ESB Networks Summary'!$C$5:$C$17384=Data!D9127)*('ESB Networks Summary'!$F$5:$F$17384))*1000*2</f>
        <v>4</v>
      </c>
      <c r="I9127" s="5">
        <v>0</v>
      </c>
      <c r="J9127" s="5">
        <v>0</v>
      </c>
      <c r="K9127" s="17">
        <v>1</v>
      </c>
      <c r="L9127" s="52">
        <f t="shared" si="997"/>
        <v>0</v>
      </c>
      <c r="M9127" s="5">
        <v>0</v>
      </c>
      <c r="N9127" s="5">
        <v>0</v>
      </c>
      <c r="O9127" s="96">
        <v>7.91</v>
      </c>
      <c r="P9127" s="5">
        <v>1</v>
      </c>
      <c r="Q9127" s="99">
        <v>0</v>
      </c>
      <c r="R9127" s="99">
        <v>8.7059999999999995</v>
      </c>
      <c r="S9127" s="99">
        <v>4.641</v>
      </c>
      <c r="T9127" s="30">
        <f t="shared" si="994"/>
        <v>179.13333333333267</v>
      </c>
      <c r="U9127" s="21">
        <f t="shared" si="998"/>
        <v>1.1607999999999969E-5</v>
      </c>
      <c r="V9127" s="21">
        <f t="shared" si="999"/>
        <v>0</v>
      </c>
      <c r="W9127" s="21">
        <f t="shared" si="1000"/>
        <v>0</v>
      </c>
    </row>
    <row r="9128" spans="1:23">
      <c r="A9128" s="2">
        <f t="shared" si="995"/>
        <v>45627</v>
      </c>
      <c r="B9128" s="3">
        <f t="shared" si="996"/>
        <v>45634</v>
      </c>
      <c r="C9128" s="7">
        <v>45634.125</v>
      </c>
      <c r="D9128" s="7">
        <v>45634.125</v>
      </c>
      <c r="E9128" s="5">
        <v>58.366666666666603</v>
      </c>
      <c r="F9128" s="5">
        <v>3093.6666666666601</v>
      </c>
      <c r="G9128" s="5">
        <v>3534.7333333333299</v>
      </c>
      <c r="H9128" s="34" cm="1">
        <f t="array" ref="H9128">SUMPRODUCT(('ESB Networks Summary'!$C$5:$C$17384=Data!D9128)*('ESB Networks Summary'!$E$5:$E$17384))*1000*2-SUMPRODUCT(('ESB Networks Summary'!$C$5:$C$17384=Data!D9128)*('ESB Networks Summary'!$F$5:$F$17384))*1000*2</f>
        <v>3776</v>
      </c>
      <c r="I9128" s="5">
        <v>0</v>
      </c>
      <c r="J9128" s="5">
        <v>0</v>
      </c>
      <c r="K9128" s="17">
        <v>1</v>
      </c>
      <c r="L9128" s="52">
        <f t="shared" si="997"/>
        <v>0</v>
      </c>
      <c r="M9128" s="5">
        <v>0</v>
      </c>
      <c r="N9128" s="5">
        <v>0</v>
      </c>
      <c r="O9128" s="96">
        <v>21.78</v>
      </c>
      <c r="P9128" s="5">
        <v>1</v>
      </c>
      <c r="Q9128" s="99">
        <v>0</v>
      </c>
      <c r="R9128" s="99">
        <v>7.6260000000000003</v>
      </c>
      <c r="S9128" s="99">
        <v>3.5609999999999999</v>
      </c>
      <c r="T9128" s="30">
        <f t="shared" si="994"/>
        <v>442.06666666666979</v>
      </c>
      <c r="U9128" s="21">
        <f t="shared" si="998"/>
        <v>0.13477938199999989</v>
      </c>
      <c r="V9128" s="21">
        <f t="shared" si="999"/>
        <v>0</v>
      </c>
      <c r="W9128" s="21">
        <f t="shared" si="1000"/>
        <v>0</v>
      </c>
    </row>
    <row r="9129" spans="1:23">
      <c r="A9129" s="2">
        <f t="shared" si="995"/>
        <v>45627</v>
      </c>
      <c r="B9129" s="3">
        <f t="shared" si="996"/>
        <v>45634</v>
      </c>
      <c r="C9129" s="7">
        <v>45634.145833333336</v>
      </c>
      <c r="D9129" s="7">
        <v>45634.145833333336</v>
      </c>
      <c r="E9129" s="5">
        <v>65.966666666666598</v>
      </c>
      <c r="F9129" s="5">
        <v>3477</v>
      </c>
      <c r="G9129" s="5">
        <v>3947.0666666666598</v>
      </c>
      <c r="H9129" s="34" cm="1">
        <f t="array" ref="H9129">SUMPRODUCT(('ESB Networks Summary'!$C$5:$C$17384=Data!D9129)*('ESB Networks Summary'!$E$5:$E$17384))*1000*2-SUMPRODUCT(('ESB Networks Summary'!$C$5:$C$17384=Data!D9129)*('ESB Networks Summary'!$F$5:$F$17384))*1000*2</f>
        <v>3970</v>
      </c>
      <c r="I9129" s="5">
        <v>0</v>
      </c>
      <c r="J9129" s="5">
        <v>0</v>
      </c>
      <c r="K9129" s="17">
        <v>1</v>
      </c>
      <c r="L9129" s="52">
        <f t="shared" si="997"/>
        <v>0</v>
      </c>
      <c r="M9129" s="5">
        <v>0</v>
      </c>
      <c r="N9129" s="5">
        <v>3.5</v>
      </c>
      <c r="O9129" s="96">
        <v>21.78</v>
      </c>
      <c r="P9129" s="5">
        <v>1</v>
      </c>
      <c r="Q9129" s="99">
        <v>0</v>
      </c>
      <c r="R9129" s="99">
        <v>7.6260000000000003</v>
      </c>
      <c r="S9129" s="99">
        <v>3.5609999999999999</v>
      </c>
      <c r="T9129" s="30">
        <f t="shared" si="994"/>
        <v>467.56666666665978</v>
      </c>
      <c r="U9129" s="21">
        <f t="shared" si="998"/>
        <v>0.15050165199999974</v>
      </c>
      <c r="V9129" s="21">
        <f t="shared" si="999"/>
        <v>0</v>
      </c>
      <c r="W9129" s="21">
        <f t="shared" si="1000"/>
        <v>0</v>
      </c>
    </row>
    <row r="9130" spans="1:23">
      <c r="A9130" s="2">
        <f t="shared" si="995"/>
        <v>45627</v>
      </c>
      <c r="B9130" s="3">
        <f t="shared" si="996"/>
        <v>45634</v>
      </c>
      <c r="C9130" s="7">
        <v>45634.166666666664</v>
      </c>
      <c r="D9130" s="7">
        <v>45634.166666666664</v>
      </c>
      <c r="E9130" s="5">
        <v>73.533333333333303</v>
      </c>
      <c r="F9130" s="5">
        <v>3495.9666666666599</v>
      </c>
      <c r="G9130" s="5">
        <v>3972.2666666666601</v>
      </c>
      <c r="H9130" s="34" cm="1">
        <f t="array" ref="H9130">SUMPRODUCT(('ESB Networks Summary'!$C$5:$C$17384=Data!D9130)*('ESB Networks Summary'!$E$5:$E$17384))*1000*2-SUMPRODUCT(('ESB Networks Summary'!$C$5:$C$17384=Data!D9130)*('ESB Networks Summary'!$F$5:$F$17384))*1000*2</f>
        <v>3996</v>
      </c>
      <c r="I9130" s="5">
        <v>0</v>
      </c>
      <c r="J9130" s="5">
        <v>0</v>
      </c>
      <c r="K9130" s="17">
        <v>1</v>
      </c>
      <c r="L9130" s="52">
        <f t="shared" si="997"/>
        <v>0</v>
      </c>
      <c r="M9130" s="5">
        <v>0</v>
      </c>
      <c r="N9130" s="5">
        <v>0</v>
      </c>
      <c r="O9130" s="96">
        <v>8.23</v>
      </c>
      <c r="P9130" s="5">
        <v>1</v>
      </c>
      <c r="Q9130" s="99">
        <v>0</v>
      </c>
      <c r="R9130" s="99">
        <v>7.1480000000000006</v>
      </c>
      <c r="S9130" s="99">
        <v>3.0829999999999997</v>
      </c>
      <c r="T9130" s="30">
        <f t="shared" si="994"/>
        <v>477.30000000000018</v>
      </c>
      <c r="U9130" s="21">
        <f t="shared" si="998"/>
        <v>0.14196881066666645</v>
      </c>
      <c r="V9130" s="21">
        <f t="shared" si="999"/>
        <v>0</v>
      </c>
      <c r="W9130" s="21">
        <f t="shared" si="1000"/>
        <v>0</v>
      </c>
    </row>
    <row r="9131" spans="1:23">
      <c r="A9131" s="2">
        <f t="shared" si="995"/>
        <v>45627</v>
      </c>
      <c r="B9131" s="3">
        <f t="shared" si="996"/>
        <v>45634</v>
      </c>
      <c r="C9131" s="7">
        <v>45634.1875</v>
      </c>
      <c r="D9131" s="7">
        <v>45634.1875</v>
      </c>
      <c r="E9131" s="5">
        <v>80.8</v>
      </c>
      <c r="F9131" s="5">
        <v>3504.1</v>
      </c>
      <c r="G9131" s="5">
        <v>3984.0666666666598</v>
      </c>
      <c r="H9131" s="34" cm="1">
        <f t="array" ref="H9131">SUMPRODUCT(('ESB Networks Summary'!$C$5:$C$17384=Data!D9131)*('ESB Networks Summary'!$E$5:$E$17384))*1000*2-SUMPRODUCT(('ESB Networks Summary'!$C$5:$C$17384=Data!D9131)*('ESB Networks Summary'!$F$5:$F$17384))*1000*2</f>
        <v>4010</v>
      </c>
      <c r="I9131" s="5">
        <v>0</v>
      </c>
      <c r="J9131" s="5">
        <v>0</v>
      </c>
      <c r="K9131" s="17">
        <v>1</v>
      </c>
      <c r="L9131" s="52">
        <f t="shared" si="997"/>
        <v>0</v>
      </c>
      <c r="M9131" s="5">
        <v>0</v>
      </c>
      <c r="N9131" s="5">
        <v>0</v>
      </c>
      <c r="O9131" s="96">
        <v>8.23</v>
      </c>
      <c r="P9131" s="5">
        <v>1.8</v>
      </c>
      <c r="Q9131" s="99">
        <v>0</v>
      </c>
      <c r="R9131" s="99">
        <v>7.1480000000000006</v>
      </c>
      <c r="S9131" s="99">
        <v>3.0829999999999997</v>
      </c>
      <c r="T9131" s="30">
        <f t="shared" si="994"/>
        <v>481.76666666666006</v>
      </c>
      <c r="U9131" s="21">
        <f t="shared" si="998"/>
        <v>0.14239054266666643</v>
      </c>
      <c r="V9131" s="21">
        <f t="shared" si="999"/>
        <v>0</v>
      </c>
      <c r="W9131" s="21">
        <f t="shared" si="1000"/>
        <v>0</v>
      </c>
    </row>
    <row r="9132" spans="1:23">
      <c r="A9132" s="2">
        <f t="shared" si="995"/>
        <v>45627</v>
      </c>
      <c r="B9132" s="3">
        <f t="shared" si="996"/>
        <v>45634</v>
      </c>
      <c r="C9132" s="7">
        <v>45634.208333333336</v>
      </c>
      <c r="D9132" s="7">
        <v>45634.208333333336</v>
      </c>
      <c r="E9132" s="5">
        <v>87.1666666666666</v>
      </c>
      <c r="F9132" s="5">
        <v>3521.6666666666601</v>
      </c>
      <c r="G9132" s="5">
        <v>3992.36666666666</v>
      </c>
      <c r="H9132" s="34" cm="1">
        <f t="array" ref="H9132">SUMPRODUCT(('ESB Networks Summary'!$C$5:$C$17384=Data!D9132)*('ESB Networks Summary'!$E$5:$E$17384))*1000*2-SUMPRODUCT(('ESB Networks Summary'!$C$5:$C$17384=Data!D9132)*('ESB Networks Summary'!$F$5:$F$17384))*1000*2</f>
        <v>4014.0000000000005</v>
      </c>
      <c r="I9132" s="5">
        <v>0</v>
      </c>
      <c r="J9132" s="5">
        <v>0</v>
      </c>
      <c r="K9132" s="17">
        <v>1</v>
      </c>
      <c r="L9132" s="52">
        <f t="shared" si="997"/>
        <v>0</v>
      </c>
      <c r="M9132" s="5">
        <v>0</v>
      </c>
      <c r="N9132" s="5">
        <v>0</v>
      </c>
      <c r="O9132" s="96">
        <v>1803.73</v>
      </c>
      <c r="P9132" s="5">
        <v>2</v>
      </c>
      <c r="Q9132" s="99">
        <v>0</v>
      </c>
      <c r="R9132" s="99">
        <v>7.2080000000000002</v>
      </c>
      <c r="S9132" s="99">
        <v>3.1429999999999998</v>
      </c>
      <c r="T9132" s="30">
        <f t="shared" si="994"/>
        <v>472.69999999999982</v>
      </c>
      <c r="U9132" s="21">
        <f t="shared" si="998"/>
        <v>0.14388489466666643</v>
      </c>
      <c r="V9132" s="21">
        <f t="shared" si="999"/>
        <v>0</v>
      </c>
      <c r="W9132" s="21">
        <f t="shared" si="1000"/>
        <v>0</v>
      </c>
    </row>
    <row r="9133" spans="1:23">
      <c r="A9133" s="2">
        <f t="shared" si="995"/>
        <v>45627</v>
      </c>
      <c r="B9133" s="3">
        <f t="shared" si="996"/>
        <v>45634</v>
      </c>
      <c r="C9133" s="7">
        <v>45634.229166666664</v>
      </c>
      <c r="D9133" s="7">
        <v>45634.229166666664</v>
      </c>
      <c r="E9133" s="5">
        <v>93.3333333333333</v>
      </c>
      <c r="F9133" s="5">
        <v>2614.5</v>
      </c>
      <c r="G9133" s="5">
        <v>6310.8333333333303</v>
      </c>
      <c r="H9133" s="34" cm="1">
        <f t="array" ref="H9133">SUMPRODUCT(('ESB Networks Summary'!$C$5:$C$17384=Data!D9133)*('ESB Networks Summary'!$E$5:$E$17384))*1000*2-SUMPRODUCT(('ESB Networks Summary'!$C$5:$C$17384=Data!D9133)*('ESB Networks Summary'!$F$5:$F$17384))*1000*2</f>
        <v>6350</v>
      </c>
      <c r="I9133" s="5">
        <v>3254.9</v>
      </c>
      <c r="J9133" s="5">
        <v>0</v>
      </c>
      <c r="K9133" s="17">
        <v>1</v>
      </c>
      <c r="L9133" s="52">
        <f t="shared" si="997"/>
        <v>0</v>
      </c>
      <c r="M9133" s="5">
        <v>0</v>
      </c>
      <c r="N9133" s="5">
        <v>3291.7333333333299</v>
      </c>
      <c r="O9133" s="96">
        <v>1803.73</v>
      </c>
      <c r="P9133" s="5">
        <v>1.93333333333333</v>
      </c>
      <c r="Q9133" s="99">
        <v>0</v>
      </c>
      <c r="R9133" s="99">
        <v>7.2080000000000002</v>
      </c>
      <c r="S9133" s="99">
        <v>3.1429999999999998</v>
      </c>
      <c r="T9133" s="30">
        <f t="shared" si="994"/>
        <v>406.53333333333376</v>
      </c>
      <c r="U9133" s="21">
        <f t="shared" si="998"/>
        <v>0.22744243333333322</v>
      </c>
      <c r="V9133" s="21">
        <f t="shared" si="999"/>
        <v>0</v>
      </c>
      <c r="W9133" s="21">
        <f t="shared" si="1000"/>
        <v>0</v>
      </c>
    </row>
    <row r="9134" spans="1:23">
      <c r="A9134" s="2">
        <f t="shared" si="995"/>
        <v>45627</v>
      </c>
      <c r="B9134" s="3">
        <f t="shared" si="996"/>
        <v>45634</v>
      </c>
      <c r="C9134" s="7">
        <v>45634.25</v>
      </c>
      <c r="D9134" s="7">
        <v>45634.25</v>
      </c>
      <c r="E9134" s="5">
        <v>99.866666666666603</v>
      </c>
      <c r="F9134" s="5">
        <v>-661.36666666666599</v>
      </c>
      <c r="G9134" s="5">
        <v>414.83333333333297</v>
      </c>
      <c r="H9134" s="34" cm="1">
        <f t="array" ref="H9134">SUMPRODUCT(('ESB Networks Summary'!$C$5:$C$17384=Data!D9134)*('ESB Networks Summary'!$E$5:$E$17384))*1000*2-SUMPRODUCT(('ESB Networks Summary'!$C$5:$C$17384=Data!D9134)*('ESB Networks Summary'!$F$5:$F$17384))*1000*2</f>
        <v>394</v>
      </c>
      <c r="I9134" s="5">
        <v>676.76666666666597</v>
      </c>
      <c r="J9134" s="5">
        <v>0</v>
      </c>
      <c r="K9134" s="17">
        <v>1</v>
      </c>
      <c r="L9134" s="52">
        <f t="shared" si="997"/>
        <v>0</v>
      </c>
      <c r="M9134" s="5">
        <v>0</v>
      </c>
      <c r="N9134" s="5">
        <v>926.6</v>
      </c>
      <c r="O9134" s="96">
        <v>1168.3599999999999</v>
      </c>
      <c r="P9134" s="5">
        <v>1.13333333333333</v>
      </c>
      <c r="Q9134" s="99">
        <v>0</v>
      </c>
      <c r="R9134" s="99">
        <v>7.9109999999999996</v>
      </c>
      <c r="S9134" s="99">
        <v>3.8460000000000001</v>
      </c>
      <c r="T9134" s="30">
        <f t="shared" si="994"/>
        <v>150.73333333333227</v>
      </c>
      <c r="U9134" s="21">
        <f t="shared" si="998"/>
        <v>1.6408732499999985E-2</v>
      </c>
      <c r="V9134" s="21">
        <f t="shared" si="999"/>
        <v>0</v>
      </c>
      <c r="W9134" s="21">
        <f t="shared" si="1000"/>
        <v>0</v>
      </c>
    </row>
    <row r="9135" spans="1:23">
      <c r="A9135" s="2">
        <f t="shared" si="995"/>
        <v>45627</v>
      </c>
      <c r="B9135" s="3">
        <f t="shared" si="996"/>
        <v>45634</v>
      </c>
      <c r="C9135" s="7">
        <v>45634.270833333336</v>
      </c>
      <c r="D9135" s="7">
        <v>45634.270833333336</v>
      </c>
      <c r="E9135" s="5">
        <v>97.766666666666595</v>
      </c>
      <c r="F9135" s="5">
        <v>-901.3</v>
      </c>
      <c r="G9135" s="5">
        <v>-26.4</v>
      </c>
      <c r="H9135" s="34" cm="1">
        <f t="array" ref="H9135">SUMPRODUCT(('ESB Networks Summary'!$C$5:$C$17384=Data!D9135)*('ESB Networks Summary'!$E$5:$E$17384))*1000*2-SUMPRODUCT(('ESB Networks Summary'!$C$5:$C$17384=Data!D9135)*('ESB Networks Summary'!$F$5:$F$17384))*1000*2</f>
        <v>2</v>
      </c>
      <c r="I9135" s="5">
        <v>0</v>
      </c>
      <c r="J9135" s="5">
        <v>0</v>
      </c>
      <c r="K9135" s="17">
        <v>1</v>
      </c>
      <c r="L9135" s="52">
        <f t="shared" si="997"/>
        <v>0</v>
      </c>
      <c r="M9135" s="5">
        <v>0</v>
      </c>
      <c r="N9135" s="5">
        <v>665</v>
      </c>
      <c r="O9135" s="96">
        <v>1168.3599999999999</v>
      </c>
      <c r="P9135" s="5">
        <v>1.06666666666666</v>
      </c>
      <c r="Q9135" s="99">
        <v>0</v>
      </c>
      <c r="R9135" s="99">
        <v>7.9109999999999996</v>
      </c>
      <c r="S9135" s="99">
        <v>3.8460000000000001</v>
      </c>
      <c r="T9135" s="30">
        <f t="shared" si="994"/>
        <v>210.96666666666658</v>
      </c>
      <c r="U9135" s="21">
        <f t="shared" si="998"/>
        <v>0</v>
      </c>
      <c r="V9135" s="21">
        <f t="shared" si="999"/>
        <v>-5.0767200000000003E-4</v>
      </c>
      <c r="W9135" s="21">
        <f t="shared" si="1000"/>
        <v>0</v>
      </c>
    </row>
    <row r="9136" spans="1:23">
      <c r="A9136" s="2">
        <f t="shared" si="995"/>
        <v>45627</v>
      </c>
      <c r="B9136" s="3">
        <f t="shared" si="996"/>
        <v>45634</v>
      </c>
      <c r="C9136" s="7">
        <v>45634.291666666664</v>
      </c>
      <c r="D9136" s="7">
        <v>45634.291666666664</v>
      </c>
      <c r="E9136" s="5">
        <v>96</v>
      </c>
      <c r="F9136" s="5">
        <v>-310.33333333333297</v>
      </c>
      <c r="G9136" s="5">
        <v>-28.3333333333333</v>
      </c>
      <c r="H9136" s="34" cm="1">
        <f t="array" ref="H9136">SUMPRODUCT(('ESB Networks Summary'!$C$5:$C$17384=Data!D9136)*('ESB Networks Summary'!$E$5:$E$17384))*1000*2-SUMPRODUCT(('ESB Networks Summary'!$C$5:$C$17384=Data!D9136)*('ESB Networks Summary'!$F$5:$F$17384))*1000*2</f>
        <v>0</v>
      </c>
      <c r="I9136" s="5">
        <v>0</v>
      </c>
      <c r="J9136" s="5">
        <v>0</v>
      </c>
      <c r="K9136" s="17">
        <v>1</v>
      </c>
      <c r="L9136" s="52">
        <f t="shared" si="997"/>
        <v>0</v>
      </c>
      <c r="M9136" s="5">
        <v>0</v>
      </c>
      <c r="N9136" s="5">
        <v>69.3333333333333</v>
      </c>
      <c r="O9136" s="96">
        <v>225.8</v>
      </c>
      <c r="P9136" s="5">
        <v>1.9</v>
      </c>
      <c r="Q9136" s="99">
        <v>0</v>
      </c>
      <c r="R9136" s="99">
        <v>12.138</v>
      </c>
      <c r="S9136" s="99">
        <v>8.0730000000000004</v>
      </c>
      <c r="T9136" s="30">
        <f t="shared" si="994"/>
        <v>214.56666666666638</v>
      </c>
      <c r="U9136" s="21">
        <f t="shared" si="998"/>
        <v>0</v>
      </c>
      <c r="V9136" s="21">
        <f t="shared" si="999"/>
        <v>-1.1436749999999987E-3</v>
      </c>
      <c r="W9136" s="21">
        <f t="shared" si="1000"/>
        <v>0</v>
      </c>
    </row>
    <row r="9137" spans="1:23">
      <c r="A9137" s="2">
        <f t="shared" si="995"/>
        <v>45627</v>
      </c>
      <c r="B9137" s="3">
        <f t="shared" si="996"/>
        <v>45634</v>
      </c>
      <c r="C9137" s="7">
        <v>45634.3125</v>
      </c>
      <c r="D9137" s="7">
        <v>45634.3125</v>
      </c>
      <c r="E9137" s="5">
        <v>95.466666666666598</v>
      </c>
      <c r="F9137" s="5">
        <v>-260.166666666666</v>
      </c>
      <c r="G9137" s="5">
        <v>20.466666666666601</v>
      </c>
      <c r="H9137" s="34" cm="1">
        <f t="array" ref="H9137">SUMPRODUCT(('ESB Networks Summary'!$C$5:$C$17384=Data!D9137)*('ESB Networks Summary'!$E$5:$E$17384))*1000*2-SUMPRODUCT(('ESB Networks Summary'!$C$5:$C$17384=Data!D9137)*('ESB Networks Summary'!$F$5:$F$17384))*1000*2</f>
        <v>-4</v>
      </c>
      <c r="I9137" s="5">
        <v>0</v>
      </c>
      <c r="J9137" s="5">
        <v>0</v>
      </c>
      <c r="K9137" s="17">
        <v>1</v>
      </c>
      <c r="L9137" s="52">
        <f t="shared" si="997"/>
        <v>0</v>
      </c>
      <c r="M9137" s="5">
        <v>0</v>
      </c>
      <c r="N9137" s="5">
        <v>146.333333333333</v>
      </c>
      <c r="O9137" s="96">
        <v>225.8</v>
      </c>
      <c r="P9137" s="5">
        <v>9.1</v>
      </c>
      <c r="Q9137" s="99">
        <v>0</v>
      </c>
      <c r="R9137" s="99">
        <v>12.138</v>
      </c>
      <c r="S9137" s="99">
        <v>8.0730000000000004</v>
      </c>
      <c r="T9137" s="30">
        <f t="shared" si="994"/>
        <v>143.39999999999961</v>
      </c>
      <c r="U9137" s="21">
        <f t="shared" si="998"/>
        <v>1.2421219999999961E-3</v>
      </c>
      <c r="V9137" s="21">
        <f t="shared" si="999"/>
        <v>0</v>
      </c>
      <c r="W9137" s="21">
        <f t="shared" si="1000"/>
        <v>0</v>
      </c>
    </row>
    <row r="9138" spans="1:23">
      <c r="A9138" s="2">
        <f t="shared" si="995"/>
        <v>45627</v>
      </c>
      <c r="B9138" s="3">
        <f t="shared" si="996"/>
        <v>45634</v>
      </c>
      <c r="C9138" s="7">
        <v>45634.333333333336</v>
      </c>
      <c r="D9138" s="7">
        <v>45634.333333333336</v>
      </c>
      <c r="E9138" s="5">
        <v>94.933333333333294</v>
      </c>
      <c r="F9138" s="5">
        <v>-287.2</v>
      </c>
      <c r="G9138" s="5">
        <v>10.6666666666666</v>
      </c>
      <c r="H9138" s="34" cm="1">
        <f t="array" ref="H9138">SUMPRODUCT(('ESB Networks Summary'!$C$5:$C$17384=Data!D9138)*('ESB Networks Summary'!$E$5:$E$17384))*1000*2-SUMPRODUCT(('ESB Networks Summary'!$C$5:$C$17384=Data!D9138)*('ESB Networks Summary'!$F$5:$F$17384))*1000*2</f>
        <v>0</v>
      </c>
      <c r="I9138" s="5">
        <v>0</v>
      </c>
      <c r="J9138" s="5">
        <v>0</v>
      </c>
      <c r="K9138" s="17">
        <v>1</v>
      </c>
      <c r="L9138" s="52">
        <f t="shared" si="997"/>
        <v>0</v>
      </c>
      <c r="M9138" s="5">
        <v>0</v>
      </c>
      <c r="N9138" s="5">
        <v>93.633333333333297</v>
      </c>
      <c r="O9138" s="96">
        <v>101.61</v>
      </c>
      <c r="P9138" s="5">
        <v>29.6666666666666</v>
      </c>
      <c r="Q9138" s="99">
        <v>0</v>
      </c>
      <c r="R9138" s="99">
        <v>21.155000000000001</v>
      </c>
      <c r="S9138" s="99">
        <v>11.323</v>
      </c>
      <c r="T9138" s="30">
        <f t="shared" si="994"/>
        <v>233.89999999999989</v>
      </c>
      <c r="U9138" s="21">
        <f t="shared" si="998"/>
        <v>1.1282666666666598E-3</v>
      </c>
      <c r="V9138" s="21">
        <f t="shared" si="999"/>
        <v>0</v>
      </c>
      <c r="W9138" s="21">
        <f t="shared" si="1000"/>
        <v>0</v>
      </c>
    </row>
    <row r="9139" spans="1:23">
      <c r="A9139" s="2">
        <f t="shared" si="995"/>
        <v>45627</v>
      </c>
      <c r="B9139" s="3">
        <f t="shared" si="996"/>
        <v>45634</v>
      </c>
      <c r="C9139" s="7">
        <v>45634.354166666664</v>
      </c>
      <c r="D9139" s="7">
        <v>45634.354166666664</v>
      </c>
      <c r="E9139" s="5">
        <v>94</v>
      </c>
      <c r="F9139" s="5">
        <v>-180.083333333333</v>
      </c>
      <c r="G9139" s="5">
        <v>0.29166666666666602</v>
      </c>
      <c r="H9139" s="34" cm="1">
        <f t="array" ref="H9139">SUMPRODUCT(('ESB Networks Summary'!$C$5:$C$17384=Data!D9139)*('ESB Networks Summary'!$E$5:$E$17384))*1000*2-SUMPRODUCT(('ESB Networks Summary'!$C$5:$C$17384=Data!D9139)*('ESB Networks Summary'!$F$5:$F$17384))*1000*2</f>
        <v>4</v>
      </c>
      <c r="I9139" s="5">
        <v>0</v>
      </c>
      <c r="J9139" s="5">
        <v>0</v>
      </c>
      <c r="K9139" s="17">
        <v>1</v>
      </c>
      <c r="L9139" s="52">
        <f t="shared" si="997"/>
        <v>0</v>
      </c>
      <c r="M9139" s="5">
        <v>0</v>
      </c>
      <c r="N9139" s="5">
        <v>37.233333333333299</v>
      </c>
      <c r="O9139" s="96">
        <v>101.61</v>
      </c>
      <c r="P9139" s="5">
        <v>34</v>
      </c>
      <c r="Q9139" s="99">
        <v>0</v>
      </c>
      <c r="R9139" s="99">
        <v>21.155000000000001</v>
      </c>
      <c r="S9139" s="99">
        <v>11.323</v>
      </c>
      <c r="T9139" s="30">
        <f t="shared" si="994"/>
        <v>177.14166666666637</v>
      </c>
      <c r="U9139" s="21">
        <f t="shared" si="998"/>
        <v>3.0851041666666597E-5</v>
      </c>
      <c r="V9139" s="21">
        <f t="shared" si="999"/>
        <v>0</v>
      </c>
      <c r="W9139" s="21">
        <f t="shared" si="1000"/>
        <v>0</v>
      </c>
    </row>
    <row r="9140" spans="1:23">
      <c r="A9140" s="2">
        <f t="shared" si="995"/>
        <v>45627</v>
      </c>
      <c r="B9140" s="3">
        <f t="shared" si="996"/>
        <v>45634</v>
      </c>
      <c r="C9140" s="7">
        <v>45634.375</v>
      </c>
      <c r="D9140" s="7">
        <v>45634.375</v>
      </c>
      <c r="E9140" s="5">
        <v>94</v>
      </c>
      <c r="F9140" s="5">
        <v>-105.166666666666</v>
      </c>
      <c r="G9140" s="5">
        <v>-0.39999999999999902</v>
      </c>
      <c r="H9140" s="34" cm="1">
        <f t="array" ref="H9140">SUMPRODUCT(('ESB Networks Summary'!$C$5:$C$17384=Data!D9140)*('ESB Networks Summary'!$E$5:$E$17384))*1000*2-SUMPRODUCT(('ESB Networks Summary'!$C$5:$C$17384=Data!D9140)*('ESB Networks Summary'!$F$5:$F$17384))*1000*2</f>
        <v>2</v>
      </c>
      <c r="I9140" s="5">
        <v>0</v>
      </c>
      <c r="J9140" s="5">
        <v>0</v>
      </c>
      <c r="K9140" s="17">
        <v>1</v>
      </c>
      <c r="L9140" s="52">
        <f t="shared" si="997"/>
        <v>0</v>
      </c>
      <c r="M9140" s="5">
        <v>0</v>
      </c>
      <c r="N9140" s="5">
        <v>36.4</v>
      </c>
      <c r="O9140" s="96">
        <v>286.85000000000002</v>
      </c>
      <c r="P9140" s="5">
        <v>95.533333333333303</v>
      </c>
      <c r="Q9140" s="99">
        <v>60.67</v>
      </c>
      <c r="R9140" s="99">
        <v>24.102</v>
      </c>
      <c r="S9140" s="99">
        <v>14.271000000000001</v>
      </c>
      <c r="T9140" s="30">
        <f t="shared" si="994"/>
        <v>163.8999999999993</v>
      </c>
      <c r="U9140" s="21">
        <f t="shared" si="998"/>
        <v>0</v>
      </c>
      <c r="V9140" s="21">
        <f t="shared" si="999"/>
        <v>-2.8541999999999934E-5</v>
      </c>
      <c r="W9140" s="21">
        <f t="shared" si="1000"/>
        <v>0</v>
      </c>
    </row>
    <row r="9141" spans="1:23">
      <c r="A9141" s="2">
        <f t="shared" si="995"/>
        <v>45627</v>
      </c>
      <c r="B9141" s="3">
        <f t="shared" si="996"/>
        <v>45634</v>
      </c>
      <c r="C9141" s="7">
        <v>45634.395833333336</v>
      </c>
      <c r="D9141" s="7">
        <v>45634.395833333336</v>
      </c>
      <c r="E9141" s="5">
        <v>94</v>
      </c>
      <c r="F9141" s="5">
        <v>556.46666666666601</v>
      </c>
      <c r="G9141" s="5">
        <v>-16.5</v>
      </c>
      <c r="H9141" s="34" cm="1">
        <f t="array" ref="H9141">SUMPRODUCT(('ESB Networks Summary'!$C$5:$C$17384=Data!D9141)*('ESB Networks Summary'!$E$5:$E$17384))*1000*2-SUMPRODUCT(('ESB Networks Summary'!$C$5:$C$17384=Data!D9141)*('ESB Networks Summary'!$F$5:$F$17384))*1000*2</f>
        <v>4</v>
      </c>
      <c r="I9141" s="5">
        <v>0</v>
      </c>
      <c r="J9141" s="5">
        <v>0</v>
      </c>
      <c r="K9141" s="17">
        <v>1</v>
      </c>
      <c r="L9141" s="52">
        <f t="shared" si="997"/>
        <v>0</v>
      </c>
      <c r="M9141" s="5">
        <v>0</v>
      </c>
      <c r="N9141" s="5">
        <v>428.56666666666598</v>
      </c>
      <c r="O9141" s="96">
        <v>286.85000000000002</v>
      </c>
      <c r="P9141" s="5">
        <v>1031.0333333333299</v>
      </c>
      <c r="Q9141" s="99">
        <v>60.67</v>
      </c>
      <c r="R9141" s="99">
        <v>24.102</v>
      </c>
      <c r="S9141" s="99">
        <v>14.271000000000001</v>
      </c>
      <c r="T9141" s="30">
        <f t="shared" si="994"/>
        <v>29.499999999997954</v>
      </c>
      <c r="U9141" s="21">
        <f t="shared" si="998"/>
        <v>0</v>
      </c>
      <c r="V9141" s="21">
        <f t="shared" si="999"/>
        <v>-1.1773575000000001E-3</v>
      </c>
      <c r="W9141" s="21">
        <f t="shared" si="1000"/>
        <v>0</v>
      </c>
    </row>
    <row r="9142" spans="1:23">
      <c r="A9142" s="2">
        <f t="shared" si="995"/>
        <v>45627</v>
      </c>
      <c r="B9142" s="3">
        <f t="shared" si="996"/>
        <v>45634</v>
      </c>
      <c r="C9142" s="7">
        <v>45634.416666666664</v>
      </c>
      <c r="D9142" s="7">
        <v>45634.416666666664</v>
      </c>
      <c r="E9142" s="5">
        <v>93.5</v>
      </c>
      <c r="F9142" s="5">
        <v>977.33333333333303</v>
      </c>
      <c r="G9142" s="5">
        <v>-5.0666666666666602</v>
      </c>
      <c r="H9142" s="34" cm="1">
        <f t="array" ref="H9142">SUMPRODUCT(('ESB Networks Summary'!$C$5:$C$17384=Data!D9142)*('ESB Networks Summary'!$E$5:$E$17384))*1000*2-SUMPRODUCT(('ESB Networks Summary'!$C$5:$C$17384=Data!D9142)*('ESB Networks Summary'!$F$5:$F$17384))*1000*2</f>
        <v>6</v>
      </c>
      <c r="I9142" s="5">
        <v>0</v>
      </c>
      <c r="J9142" s="5">
        <v>0</v>
      </c>
      <c r="K9142" s="17">
        <v>1</v>
      </c>
      <c r="L9142" s="52">
        <f t="shared" si="997"/>
        <v>0</v>
      </c>
      <c r="M9142" s="5">
        <v>0</v>
      </c>
      <c r="N9142" s="5">
        <v>684.46666666666601</v>
      </c>
      <c r="O9142" s="96">
        <v>1228.6099999999999</v>
      </c>
      <c r="P9142" s="5">
        <v>1826.3</v>
      </c>
      <c r="Q9142" s="99">
        <v>686.4</v>
      </c>
      <c r="R9142" s="99">
        <v>25.542999999999999</v>
      </c>
      <c r="S9142" s="99">
        <v>15.712</v>
      </c>
      <c r="T9142" s="30">
        <f t="shared" si="994"/>
        <v>159.4333333333343</v>
      </c>
      <c r="U9142" s="21">
        <f t="shared" si="998"/>
        <v>0</v>
      </c>
      <c r="V9142" s="21">
        <f t="shared" si="999"/>
        <v>-3.9803733333333284E-4</v>
      </c>
      <c r="W9142" s="21">
        <f t="shared" si="1000"/>
        <v>0</v>
      </c>
    </row>
    <row r="9143" spans="1:23">
      <c r="A9143" s="2">
        <f t="shared" si="995"/>
        <v>45627</v>
      </c>
      <c r="B9143" s="3">
        <f t="shared" si="996"/>
        <v>45634</v>
      </c>
      <c r="C9143" s="7">
        <v>45634.4375</v>
      </c>
      <c r="D9143" s="7">
        <v>45634.4375</v>
      </c>
      <c r="E9143" s="5">
        <v>91.033333333333303</v>
      </c>
      <c r="F9143" s="5">
        <v>-828.26666666666597</v>
      </c>
      <c r="G9143" s="5">
        <v>189.2</v>
      </c>
      <c r="H9143" s="34" cm="1">
        <f t="array" ref="H9143">SUMPRODUCT(('ESB Networks Summary'!$C$5:$C$17384=Data!D9143)*('ESB Networks Summary'!$E$5:$E$17384))*1000*2-SUMPRODUCT(('ESB Networks Summary'!$C$5:$C$17384=Data!D9143)*('ESB Networks Summary'!$F$5:$F$17384))*1000*2</f>
        <v>114</v>
      </c>
      <c r="I9143" s="5">
        <v>612.9</v>
      </c>
      <c r="J9143" s="5">
        <v>0</v>
      </c>
      <c r="K9143" s="17">
        <v>1</v>
      </c>
      <c r="L9143" s="52">
        <f t="shared" si="997"/>
        <v>0</v>
      </c>
      <c r="M9143" s="5">
        <v>0</v>
      </c>
      <c r="N9143" s="5">
        <v>2411.2999999999902</v>
      </c>
      <c r="O9143" s="96">
        <v>1228.6099999999999</v>
      </c>
      <c r="P9143" s="5">
        <v>1751.56666666666</v>
      </c>
      <c r="Q9143" s="99">
        <v>686.4</v>
      </c>
      <c r="R9143" s="99">
        <v>25.542999999999999</v>
      </c>
      <c r="S9143" s="99">
        <v>15.712</v>
      </c>
      <c r="T9143" s="30">
        <f t="shared" si="994"/>
        <v>357.73333333333585</v>
      </c>
      <c r="U9143" s="21">
        <f t="shared" si="998"/>
        <v>2.4163677999999997E-2</v>
      </c>
      <c r="V9143" s="21">
        <f t="shared" si="999"/>
        <v>0</v>
      </c>
      <c r="W9143" s="21">
        <f t="shared" si="1000"/>
        <v>0</v>
      </c>
    </row>
    <row r="9144" spans="1:23">
      <c r="A9144" s="2">
        <f t="shared" si="995"/>
        <v>45627</v>
      </c>
      <c r="B9144" s="3">
        <f t="shared" si="996"/>
        <v>45634</v>
      </c>
      <c r="C9144" s="7">
        <v>45634.458333333336</v>
      </c>
      <c r="D9144" s="7">
        <v>45634.458333333336</v>
      </c>
      <c r="E9144" s="5">
        <v>89.2</v>
      </c>
      <c r="F9144" s="5">
        <v>-582.16666666666595</v>
      </c>
      <c r="G9144" s="5">
        <v>315.7</v>
      </c>
      <c r="H9144" s="34" cm="1">
        <f t="array" ref="H9144">SUMPRODUCT(('ESB Networks Summary'!$C$5:$C$17384=Data!D9144)*('ESB Networks Summary'!$E$5:$E$17384))*1000*2-SUMPRODUCT(('ESB Networks Summary'!$C$5:$C$17384=Data!D9144)*('ESB Networks Summary'!$F$5:$F$17384))*1000*2</f>
        <v>302</v>
      </c>
      <c r="I9144" s="5">
        <v>521.83333333333303</v>
      </c>
      <c r="J9144" s="5">
        <v>0</v>
      </c>
      <c r="K9144" s="17">
        <v>1</v>
      </c>
      <c r="L9144" s="52">
        <f t="shared" si="997"/>
        <v>0</v>
      </c>
      <c r="M9144" s="5">
        <v>0</v>
      </c>
      <c r="N9144" s="5">
        <v>2549.5</v>
      </c>
      <c r="O9144" s="96">
        <v>861.65</v>
      </c>
      <c r="P9144" s="5">
        <v>1831.7</v>
      </c>
      <c r="Q9144" s="99">
        <v>1413</v>
      </c>
      <c r="R9144" s="99">
        <v>26.106000000000002</v>
      </c>
      <c r="S9144" s="99">
        <v>16.274000000000001</v>
      </c>
      <c r="T9144" s="30">
        <f t="shared" si="994"/>
        <v>180.06666666666604</v>
      </c>
      <c r="U9144" s="21">
        <f t="shared" si="998"/>
        <v>4.1208321000000006E-2</v>
      </c>
      <c r="V9144" s="21">
        <f t="shared" si="999"/>
        <v>0</v>
      </c>
      <c r="W9144" s="21">
        <f t="shared" si="1000"/>
        <v>0</v>
      </c>
    </row>
    <row r="9145" spans="1:23">
      <c r="A9145" s="2">
        <f t="shared" si="995"/>
        <v>45627</v>
      </c>
      <c r="B9145" s="3">
        <f t="shared" si="996"/>
        <v>45634</v>
      </c>
      <c r="C9145" s="7">
        <v>45634.479166666664</v>
      </c>
      <c r="D9145" s="7">
        <v>45634.479166666664</v>
      </c>
      <c r="E9145" s="5">
        <v>88</v>
      </c>
      <c r="F9145" s="5">
        <v>336.75833333333298</v>
      </c>
      <c r="G9145" s="5">
        <v>50.15</v>
      </c>
      <c r="H9145" s="34" cm="1">
        <f t="array" ref="H9145">SUMPRODUCT(('ESB Networks Summary'!$C$5:$C$17384=Data!D9145)*('ESB Networks Summary'!$E$5:$E$17384))*1000*2-SUMPRODUCT(('ESB Networks Summary'!$C$5:$C$17384=Data!D9145)*('ESB Networks Summary'!$F$5:$F$17384))*1000*2</f>
        <v>4</v>
      </c>
      <c r="I9145" s="5">
        <v>0</v>
      </c>
      <c r="J9145" s="5">
        <v>0</v>
      </c>
      <c r="K9145" s="17">
        <v>1</v>
      </c>
      <c r="L9145" s="52">
        <f t="shared" si="997"/>
        <v>0</v>
      </c>
      <c r="M9145" s="5">
        <v>0</v>
      </c>
      <c r="N9145" s="5">
        <v>765.46666666666601</v>
      </c>
      <c r="O9145" s="96">
        <v>861.65</v>
      </c>
      <c r="P9145" s="5">
        <v>1175.2333333333299</v>
      </c>
      <c r="Q9145" s="99">
        <v>1413</v>
      </c>
      <c r="R9145" s="99">
        <v>26.106000000000002</v>
      </c>
      <c r="S9145" s="99">
        <v>16.274000000000001</v>
      </c>
      <c r="T9145" s="30">
        <f t="shared" si="994"/>
        <v>123.15833333333103</v>
      </c>
      <c r="U9145" s="21">
        <f t="shared" si="998"/>
        <v>6.5460795000000004E-3</v>
      </c>
      <c r="V9145" s="21">
        <f t="shared" si="999"/>
        <v>0</v>
      </c>
      <c r="W9145" s="21">
        <f t="shared" si="1000"/>
        <v>0</v>
      </c>
    </row>
    <row r="9146" spans="1:23">
      <c r="A9146" s="2">
        <f t="shared" si="995"/>
        <v>45627</v>
      </c>
      <c r="B9146" s="3">
        <f t="shared" si="996"/>
        <v>45634</v>
      </c>
      <c r="C9146" s="7">
        <v>45634.5</v>
      </c>
      <c r="D9146" s="7">
        <v>45634.5</v>
      </c>
      <c r="E9146" s="5">
        <v>88.899999999999906</v>
      </c>
      <c r="F9146" s="5">
        <v>555.06666666666604</v>
      </c>
      <c r="G9146" s="5">
        <v>-12.716666666666599</v>
      </c>
      <c r="H9146" s="34" cm="1">
        <f t="array" ref="H9146">SUMPRODUCT(('ESB Networks Summary'!$C$5:$C$17384=Data!D9146)*('ESB Networks Summary'!$E$5:$E$17384))*1000*2-SUMPRODUCT(('ESB Networks Summary'!$C$5:$C$17384=Data!D9146)*('ESB Networks Summary'!$F$5:$F$17384))*1000*2</f>
        <v>4</v>
      </c>
      <c r="I9146" s="5">
        <v>0</v>
      </c>
      <c r="J9146" s="5">
        <v>0</v>
      </c>
      <c r="K9146" s="17">
        <v>1</v>
      </c>
      <c r="L9146" s="52">
        <f t="shared" si="997"/>
        <v>0</v>
      </c>
      <c r="M9146" s="5">
        <v>0</v>
      </c>
      <c r="N9146" s="5">
        <v>656.04166666666595</v>
      </c>
      <c r="O9146" s="96">
        <v>1011.5</v>
      </c>
      <c r="P9146" s="5">
        <v>1341.3333333333301</v>
      </c>
      <c r="Q9146" s="99">
        <v>1088.56</v>
      </c>
      <c r="R9146" s="99">
        <v>27.425000000000001</v>
      </c>
      <c r="S9146" s="99">
        <v>17.593</v>
      </c>
      <c r="T9146" s="30">
        <f t="shared" si="994"/>
        <v>117.50833333333139</v>
      </c>
      <c r="U9146" s="21">
        <f t="shared" si="998"/>
        <v>0</v>
      </c>
      <c r="V9146" s="21">
        <f t="shared" si="999"/>
        <v>-1.1186215833333276E-3</v>
      </c>
      <c r="W9146" s="21">
        <f t="shared" si="1000"/>
        <v>0</v>
      </c>
    </row>
    <row r="9147" spans="1:23">
      <c r="A9147" s="2">
        <f t="shared" si="995"/>
        <v>45627</v>
      </c>
      <c r="B9147" s="3">
        <f t="shared" si="996"/>
        <v>45634</v>
      </c>
      <c r="C9147" s="7">
        <v>45634.520833333336</v>
      </c>
      <c r="D9147" s="7">
        <v>45634.520833333336</v>
      </c>
      <c r="E9147" s="5">
        <v>89</v>
      </c>
      <c r="F9147" s="5">
        <v>89.5</v>
      </c>
      <c r="G9147" s="5">
        <v>1.5333333333333301</v>
      </c>
      <c r="H9147" s="34" cm="1">
        <f t="array" ref="H9147">SUMPRODUCT(('ESB Networks Summary'!$C$5:$C$17384=Data!D9147)*('ESB Networks Summary'!$E$5:$E$17384))*1000*2-SUMPRODUCT(('ESB Networks Summary'!$C$5:$C$17384=Data!D9147)*('ESB Networks Summary'!$F$5:$F$17384))*1000*2</f>
        <v>0</v>
      </c>
      <c r="I9147" s="5">
        <v>0</v>
      </c>
      <c r="J9147" s="5">
        <v>0</v>
      </c>
      <c r="K9147" s="17">
        <v>1</v>
      </c>
      <c r="L9147" s="52">
        <f t="shared" si="997"/>
        <v>0</v>
      </c>
      <c r="M9147" s="5">
        <v>0</v>
      </c>
      <c r="N9147" s="5">
        <v>786.69999999999902</v>
      </c>
      <c r="O9147" s="96">
        <v>1011.5</v>
      </c>
      <c r="P9147" s="5">
        <v>929.13333333333298</v>
      </c>
      <c r="Q9147" s="99">
        <v>1088.56</v>
      </c>
      <c r="R9147" s="99">
        <v>27.425000000000001</v>
      </c>
      <c r="S9147" s="99">
        <v>17.593</v>
      </c>
      <c r="T9147" s="30">
        <f t="shared" si="994"/>
        <v>54.466666666667265</v>
      </c>
      <c r="U9147" s="21">
        <f t="shared" si="998"/>
        <v>2.1025833333333289E-4</v>
      </c>
      <c r="V9147" s="21">
        <f t="shared" si="999"/>
        <v>0</v>
      </c>
      <c r="W9147" s="21">
        <f t="shared" si="1000"/>
        <v>0</v>
      </c>
    </row>
    <row r="9148" spans="1:23">
      <c r="A9148" s="2">
        <f t="shared" si="995"/>
        <v>45627</v>
      </c>
      <c r="B9148" s="3">
        <f t="shared" si="996"/>
        <v>45634</v>
      </c>
      <c r="C9148" s="7">
        <v>45634.541666666664</v>
      </c>
      <c r="D9148" s="7">
        <v>45634.541666666664</v>
      </c>
      <c r="E9148" s="5">
        <v>89</v>
      </c>
      <c r="F9148" s="5">
        <v>242.36666666666599</v>
      </c>
      <c r="G9148" s="5">
        <v>-4.0333333333333297</v>
      </c>
      <c r="H9148" s="34" cm="1">
        <f t="array" ref="H9148">SUMPRODUCT(('ESB Networks Summary'!$C$5:$C$17384=Data!D9148)*('ESB Networks Summary'!$E$5:$E$17384))*1000*2-SUMPRODUCT(('ESB Networks Summary'!$C$5:$C$17384=Data!D9148)*('ESB Networks Summary'!$F$5:$F$17384))*1000*2</f>
        <v>6</v>
      </c>
      <c r="I9148" s="5">
        <v>0</v>
      </c>
      <c r="J9148" s="5">
        <v>0</v>
      </c>
      <c r="K9148" s="17">
        <v>1</v>
      </c>
      <c r="L9148" s="52">
        <f t="shared" si="997"/>
        <v>0</v>
      </c>
      <c r="M9148" s="5">
        <v>0</v>
      </c>
      <c r="N9148" s="5">
        <v>563.93333333333305</v>
      </c>
      <c r="O9148" s="96">
        <v>1153.29</v>
      </c>
      <c r="P9148" s="5">
        <v>899.13333333333298</v>
      </c>
      <c r="Q9148" s="99">
        <v>778.1</v>
      </c>
      <c r="R9148" s="99">
        <v>28.312000000000001</v>
      </c>
      <c r="S9148" s="99">
        <v>18.48</v>
      </c>
      <c r="T9148" s="30">
        <f t="shared" si="994"/>
        <v>88.800000000000637</v>
      </c>
      <c r="U9148" s="21">
        <f t="shared" si="998"/>
        <v>0</v>
      </c>
      <c r="V9148" s="21">
        <f t="shared" si="999"/>
        <v>-3.7267999999999969E-4</v>
      </c>
      <c r="W9148" s="21">
        <f t="shared" si="1000"/>
        <v>0</v>
      </c>
    </row>
    <row r="9149" spans="1:23">
      <c r="A9149" s="2">
        <f t="shared" si="995"/>
        <v>45627</v>
      </c>
      <c r="B9149" s="3">
        <f t="shared" si="996"/>
        <v>45634</v>
      </c>
      <c r="C9149" s="7">
        <v>45634.5625</v>
      </c>
      <c r="D9149" s="7">
        <v>45634.5625</v>
      </c>
      <c r="E9149" s="5">
        <v>88.233333333333306</v>
      </c>
      <c r="F9149" s="5">
        <v>5.0083333333333302</v>
      </c>
      <c r="G9149" s="5">
        <v>2.0249999999999999</v>
      </c>
      <c r="H9149" s="34" cm="1">
        <f t="array" ref="H9149">SUMPRODUCT(('ESB Networks Summary'!$C$5:$C$17384=Data!D9149)*('ESB Networks Summary'!$E$5:$E$17384))*1000*2-SUMPRODUCT(('ESB Networks Summary'!$C$5:$C$17384=Data!D9149)*('ESB Networks Summary'!$F$5:$F$17384))*1000*2</f>
        <v>2</v>
      </c>
      <c r="I9149" s="5">
        <v>0</v>
      </c>
      <c r="J9149" s="5">
        <v>0</v>
      </c>
      <c r="K9149" s="17">
        <v>1</v>
      </c>
      <c r="L9149" s="52">
        <f t="shared" si="997"/>
        <v>0</v>
      </c>
      <c r="M9149" s="5">
        <v>0</v>
      </c>
      <c r="N9149" s="5">
        <v>736.28333333333296</v>
      </c>
      <c r="O9149" s="96">
        <v>1153.29</v>
      </c>
      <c r="P9149" s="5">
        <v>744.05</v>
      </c>
      <c r="Q9149" s="99">
        <v>778.1</v>
      </c>
      <c r="R9149" s="99">
        <v>28.312000000000001</v>
      </c>
      <c r="S9149" s="99">
        <v>18.48</v>
      </c>
      <c r="T9149" s="30">
        <f t="shared" si="994"/>
        <v>4.7833333333336396</v>
      </c>
      <c r="U9149" s="21">
        <f t="shared" si="998"/>
        <v>2.8665900000000003E-4</v>
      </c>
      <c r="V9149" s="21">
        <f t="shared" si="999"/>
        <v>0</v>
      </c>
      <c r="W9149" s="21">
        <f t="shared" si="1000"/>
        <v>0</v>
      </c>
    </row>
    <row r="9150" spans="1:23">
      <c r="A9150" s="2">
        <f t="shared" si="995"/>
        <v>45627</v>
      </c>
      <c r="B9150" s="3">
        <f t="shared" si="996"/>
        <v>45634</v>
      </c>
      <c r="C9150" s="7">
        <v>45634.583333333336</v>
      </c>
      <c r="D9150" s="7">
        <v>45634.583333333336</v>
      </c>
      <c r="E9150" s="5">
        <v>88.6666666666666</v>
      </c>
      <c r="F9150" s="5">
        <v>-86.5416666666666</v>
      </c>
      <c r="G9150" s="5">
        <v>1.25833333333333</v>
      </c>
      <c r="H9150" s="34" cm="1">
        <f t="array" ref="H9150">SUMPRODUCT(('ESB Networks Summary'!$C$5:$C$17384=Data!D9150)*('ESB Networks Summary'!$E$5:$E$17384))*1000*2-SUMPRODUCT(('ESB Networks Summary'!$C$5:$C$17384=Data!D9150)*('ESB Networks Summary'!$F$5:$F$17384))*1000*2</f>
        <v>4</v>
      </c>
      <c r="I9150" s="5">
        <v>0</v>
      </c>
      <c r="J9150" s="5">
        <v>0</v>
      </c>
      <c r="K9150" s="17">
        <v>1</v>
      </c>
      <c r="L9150" s="52">
        <f t="shared" si="997"/>
        <v>0</v>
      </c>
      <c r="M9150" s="5">
        <v>0</v>
      </c>
      <c r="N9150" s="5">
        <v>361.2</v>
      </c>
      <c r="O9150" s="96">
        <v>609.37</v>
      </c>
      <c r="P9150" s="5">
        <v>373.24166666666599</v>
      </c>
      <c r="Q9150" s="99">
        <v>734.18</v>
      </c>
      <c r="R9150" s="99">
        <v>27.691000000000003</v>
      </c>
      <c r="S9150" s="99">
        <v>17.859000000000002</v>
      </c>
      <c r="T9150" s="30">
        <f t="shared" si="994"/>
        <v>99.84166666666593</v>
      </c>
      <c r="U9150" s="21">
        <f t="shared" si="998"/>
        <v>1.7422254166666622E-4</v>
      </c>
      <c r="V9150" s="21">
        <f t="shared" si="999"/>
        <v>0</v>
      </c>
      <c r="W9150" s="21">
        <f t="shared" si="1000"/>
        <v>0</v>
      </c>
    </row>
    <row r="9151" spans="1:23">
      <c r="A9151" s="2">
        <f t="shared" si="995"/>
        <v>45627</v>
      </c>
      <c r="B9151" s="3">
        <f t="shared" si="996"/>
        <v>45634</v>
      </c>
      <c r="C9151" s="7">
        <v>45634.604166666664</v>
      </c>
      <c r="D9151" s="7">
        <v>45634.604166666664</v>
      </c>
      <c r="E9151" s="5">
        <v>88</v>
      </c>
      <c r="F9151" s="5">
        <v>-245.13333333333301</v>
      </c>
      <c r="G9151" s="5">
        <v>-0.73333333333333295</v>
      </c>
      <c r="H9151" s="34" cm="1">
        <f t="array" ref="H9151">SUMPRODUCT(('ESB Networks Summary'!$C$5:$C$17384=Data!D9151)*('ESB Networks Summary'!$E$5:$E$17384))*1000*2-SUMPRODUCT(('ESB Networks Summary'!$C$5:$C$17384=Data!D9151)*('ESB Networks Summary'!$F$5:$F$17384))*1000*2</f>
        <v>4</v>
      </c>
      <c r="I9151" s="5">
        <v>0</v>
      </c>
      <c r="J9151" s="5">
        <v>0</v>
      </c>
      <c r="K9151" s="17">
        <v>1</v>
      </c>
      <c r="L9151" s="52">
        <f t="shared" si="997"/>
        <v>0</v>
      </c>
      <c r="M9151" s="5">
        <v>0</v>
      </c>
      <c r="N9151" s="5">
        <v>350.3</v>
      </c>
      <c r="O9151" s="96">
        <v>609.37</v>
      </c>
      <c r="P9151" s="5">
        <v>214.6</v>
      </c>
      <c r="Q9151" s="99">
        <v>734.18</v>
      </c>
      <c r="R9151" s="99">
        <v>27.691000000000003</v>
      </c>
      <c r="S9151" s="99">
        <v>17.859000000000002</v>
      </c>
      <c r="T9151" s="30">
        <f t="shared" si="994"/>
        <v>108.69999999999968</v>
      </c>
      <c r="U9151" s="21">
        <f t="shared" si="998"/>
        <v>0</v>
      </c>
      <c r="V9151" s="21">
        <f t="shared" si="999"/>
        <v>-6.5482999999999969E-5</v>
      </c>
      <c r="W9151" s="21">
        <f t="shared" si="1000"/>
        <v>0</v>
      </c>
    </row>
    <row r="9152" spans="1:23">
      <c r="A9152" s="2">
        <f t="shared" si="995"/>
        <v>45627</v>
      </c>
      <c r="B9152" s="3">
        <f t="shared" si="996"/>
        <v>45634</v>
      </c>
      <c r="C9152" s="7">
        <v>45634.625</v>
      </c>
      <c r="D9152" s="7">
        <v>45634.625</v>
      </c>
      <c r="E9152" s="5">
        <v>86.233333333333306</v>
      </c>
      <c r="F9152" s="5">
        <v>-1689.3</v>
      </c>
      <c r="G9152" s="5">
        <v>-2.5</v>
      </c>
      <c r="H9152" s="34" cm="1">
        <f t="array" ref="H9152">SUMPRODUCT(('ESB Networks Summary'!$C$5:$C$17384=Data!D9152)*('ESB Networks Summary'!$E$5:$E$17384))*1000*2-SUMPRODUCT(('ESB Networks Summary'!$C$5:$C$17384=Data!D9152)*('ESB Networks Summary'!$F$5:$F$17384))*1000*2</f>
        <v>8</v>
      </c>
      <c r="I9152" s="5">
        <v>0</v>
      </c>
      <c r="J9152" s="5">
        <v>0</v>
      </c>
      <c r="K9152" s="17">
        <v>1</v>
      </c>
      <c r="L9152" s="52">
        <f t="shared" si="997"/>
        <v>0</v>
      </c>
      <c r="M9152" s="5">
        <v>1232.3999999999901</v>
      </c>
      <c r="N9152" s="5">
        <v>1677.3333333333301</v>
      </c>
      <c r="O9152" s="96">
        <v>798.74</v>
      </c>
      <c r="P9152" s="5">
        <v>28.566666666666599</v>
      </c>
      <c r="Q9152" s="99">
        <v>279.45999999999998</v>
      </c>
      <c r="R9152" s="99">
        <v>27.516000000000002</v>
      </c>
      <c r="S9152" s="99">
        <v>17.684999999999999</v>
      </c>
      <c r="T9152" s="30">
        <f t="shared" si="994"/>
        <v>38.033333333336486</v>
      </c>
      <c r="U9152" s="21">
        <f t="shared" si="998"/>
        <v>0</v>
      </c>
      <c r="V9152" s="21">
        <f t="shared" si="999"/>
        <v>-2.2106249999999999E-4</v>
      </c>
      <c r="W9152" s="21">
        <f t="shared" si="1000"/>
        <v>0</v>
      </c>
    </row>
    <row r="9153" spans="1:23">
      <c r="A9153" s="2">
        <f t="shared" si="995"/>
        <v>45627</v>
      </c>
      <c r="B9153" s="3">
        <f t="shared" si="996"/>
        <v>45634</v>
      </c>
      <c r="C9153" s="7">
        <v>45634.645833333336</v>
      </c>
      <c r="D9153" s="7">
        <v>45634.645833333336</v>
      </c>
      <c r="E9153" s="5">
        <v>81.633333333333297</v>
      </c>
      <c r="F9153" s="5">
        <v>-1130.8583333333299</v>
      </c>
      <c r="G9153" s="5">
        <v>0.82499999999999896</v>
      </c>
      <c r="H9153" s="34" cm="1">
        <f t="array" ref="H9153">SUMPRODUCT(('ESB Networks Summary'!$C$5:$C$17384=Data!D9153)*('ESB Networks Summary'!$E$5:$E$17384))*1000*2-SUMPRODUCT(('ESB Networks Summary'!$C$5:$C$17384=Data!D9153)*('ESB Networks Summary'!$F$5:$F$17384))*1000*2</f>
        <v>2</v>
      </c>
      <c r="I9153" s="5">
        <v>0</v>
      </c>
      <c r="J9153" s="5">
        <v>0</v>
      </c>
      <c r="K9153" s="17">
        <v>1</v>
      </c>
      <c r="L9153" s="52">
        <f t="shared" si="997"/>
        <v>0</v>
      </c>
      <c r="M9153" s="5">
        <v>582</v>
      </c>
      <c r="N9153" s="5">
        <v>992.20833333333303</v>
      </c>
      <c r="O9153" s="96">
        <v>798.74</v>
      </c>
      <c r="P9153" s="5">
        <v>34.266666666666602</v>
      </c>
      <c r="Q9153" s="99">
        <v>279.45999999999998</v>
      </c>
      <c r="R9153" s="99">
        <v>27.516000000000002</v>
      </c>
      <c r="S9153" s="99">
        <v>17.684999999999999</v>
      </c>
      <c r="T9153" s="30">
        <f t="shared" si="994"/>
        <v>173.74166666666349</v>
      </c>
      <c r="U9153" s="21">
        <f t="shared" si="998"/>
        <v>1.1350349999999986E-4</v>
      </c>
      <c r="V9153" s="21">
        <f t="shared" si="999"/>
        <v>0</v>
      </c>
      <c r="W9153" s="21">
        <f t="shared" si="1000"/>
        <v>0</v>
      </c>
    </row>
    <row r="9154" spans="1:23">
      <c r="A9154" s="2">
        <f t="shared" si="995"/>
        <v>45627</v>
      </c>
      <c r="B9154" s="3">
        <f t="shared" si="996"/>
        <v>45634</v>
      </c>
      <c r="C9154" s="7">
        <v>45634.666666666664</v>
      </c>
      <c r="D9154" s="7">
        <v>45634.666666666664</v>
      </c>
      <c r="E9154" s="5">
        <v>80.7</v>
      </c>
      <c r="F9154" s="5">
        <v>-602.20000000000005</v>
      </c>
      <c r="G9154" s="5">
        <v>18.3333333333333</v>
      </c>
      <c r="H9154" s="34" cm="1">
        <f t="array" ref="H9154">SUMPRODUCT(('ESB Networks Summary'!$C$5:$C$17384=Data!D9154)*('ESB Networks Summary'!$E$5:$E$17384))*1000*2-SUMPRODUCT(('ESB Networks Summary'!$C$5:$C$17384=Data!D9154)*('ESB Networks Summary'!$F$5:$F$17384))*1000*2</f>
        <v>4</v>
      </c>
      <c r="I9154" s="5">
        <v>0</v>
      </c>
      <c r="J9154" s="5">
        <v>0</v>
      </c>
      <c r="K9154" s="17">
        <v>1</v>
      </c>
      <c r="L9154" s="52">
        <f t="shared" si="997"/>
        <v>0</v>
      </c>
      <c r="M9154" s="5">
        <v>0</v>
      </c>
      <c r="N9154" s="5">
        <v>368.06666666666598</v>
      </c>
      <c r="O9154" s="96">
        <v>131.93</v>
      </c>
      <c r="P9154" s="5">
        <v>32.1666666666666</v>
      </c>
      <c r="Q9154" s="99">
        <v>44.71</v>
      </c>
      <c r="R9154" s="99">
        <v>28.931000000000001</v>
      </c>
      <c r="S9154" s="99">
        <v>19.100000000000001</v>
      </c>
      <c r="T9154" s="30">
        <f t="shared" ref="T9154:T9217" si="1001">P9154+G9154-N9154-F9154</f>
        <v>284.63333333333395</v>
      </c>
      <c r="U9154" s="21">
        <f t="shared" si="998"/>
        <v>2.6520083333333284E-3</v>
      </c>
      <c r="V9154" s="21">
        <f t="shared" si="999"/>
        <v>0</v>
      </c>
      <c r="W9154" s="21">
        <f t="shared" si="1000"/>
        <v>0</v>
      </c>
    </row>
    <row r="9155" spans="1:23">
      <c r="A9155" s="2">
        <f t="shared" ref="A9155:A9218" si="1002">DATE(YEAR(C9155),MONTH(C9155),1)</f>
        <v>45627</v>
      </c>
      <c r="B9155" s="3">
        <f t="shared" ref="B9155:B9218" si="1003">DATE(YEAR(C9155),MONTH(C9155),DAY(C9155))</f>
        <v>45634</v>
      </c>
      <c r="C9155" s="7">
        <v>45634.6875</v>
      </c>
      <c r="D9155" s="7">
        <v>45634.6875</v>
      </c>
      <c r="E9155" s="5">
        <v>79.433333333333294</v>
      </c>
      <c r="F9155" s="5">
        <v>-456.84166666666601</v>
      </c>
      <c r="G9155" s="5">
        <v>-3.7166666666666601</v>
      </c>
      <c r="H9155" s="34" cm="1">
        <f t="array" ref="H9155">SUMPRODUCT(('ESB Networks Summary'!$C$5:$C$17384=Data!D9155)*('ESB Networks Summary'!$E$5:$E$17384))*1000*2-SUMPRODUCT(('ESB Networks Summary'!$C$5:$C$17384=Data!D9155)*('ESB Networks Summary'!$F$5:$F$17384))*1000*2</f>
        <v>4</v>
      </c>
      <c r="I9155" s="5">
        <v>0</v>
      </c>
      <c r="J9155" s="5">
        <v>0</v>
      </c>
      <c r="K9155" s="17">
        <v>1</v>
      </c>
      <c r="L9155" s="52">
        <f t="shared" ref="L9155:L9218" si="1004">IF(AND(K9155=2,K9154&lt;2),1,0)</f>
        <v>0</v>
      </c>
      <c r="M9155" s="5">
        <v>0</v>
      </c>
      <c r="N9155" s="5">
        <v>327.09166666666601</v>
      </c>
      <c r="O9155" s="96">
        <v>131.93</v>
      </c>
      <c r="P9155" s="5">
        <v>18.483333333333299</v>
      </c>
      <c r="Q9155" s="99">
        <v>44.71</v>
      </c>
      <c r="R9155" s="99">
        <v>28.931000000000001</v>
      </c>
      <c r="S9155" s="99">
        <v>19.100000000000001</v>
      </c>
      <c r="T9155" s="30">
        <f t="shared" si="1001"/>
        <v>144.51666666666665</v>
      </c>
      <c r="U9155" s="21">
        <f t="shared" ref="U9155:U9218" si="1005">IF(G9155&gt;0, G9155/1000*R9155/2,0)/100</f>
        <v>0</v>
      </c>
      <c r="V9155" s="21">
        <f t="shared" ref="V9155:V9218" si="1006">IF(G9155&lt;0, G9155/1000*S9155/2,0)/100</f>
        <v>-3.5494166666666605E-4</v>
      </c>
      <c r="W9155" s="21">
        <f t="shared" ref="W9155:W9218" si="1007">IF(J9155&gt;P9155,J9155/1000/2*R9155/100,0)</f>
        <v>0</v>
      </c>
    </row>
    <row r="9156" spans="1:23">
      <c r="A9156" s="2">
        <f t="shared" si="1002"/>
        <v>45627</v>
      </c>
      <c r="B9156" s="3">
        <f t="shared" si="1003"/>
        <v>45634</v>
      </c>
      <c r="C9156" s="7">
        <v>45634.708333333336</v>
      </c>
      <c r="D9156" s="7">
        <v>45634.708333333336</v>
      </c>
      <c r="E9156" s="5">
        <v>74.4166666666666</v>
      </c>
      <c r="F9156" s="5">
        <v>-3824.2083333333298</v>
      </c>
      <c r="G9156" s="5">
        <v>102.433333333333</v>
      </c>
      <c r="H9156" s="34" cm="1">
        <f t="array" ref="H9156">SUMPRODUCT(('ESB Networks Summary'!$C$5:$C$17384=Data!D9156)*('ESB Networks Summary'!$E$5:$E$17384))*1000*2-SUMPRODUCT(('ESB Networks Summary'!$C$5:$C$17384=Data!D9156)*('ESB Networks Summary'!$F$5:$F$17384))*1000*2</f>
        <v>138</v>
      </c>
      <c r="I9156" s="5">
        <v>2179.7166666666599</v>
      </c>
      <c r="J9156" s="5">
        <v>0</v>
      </c>
      <c r="K9156" s="17">
        <v>1</v>
      </c>
      <c r="L9156" s="52">
        <f t="shared" si="1004"/>
        <v>0</v>
      </c>
      <c r="M9156" s="5">
        <v>0</v>
      </c>
      <c r="N9156" s="5">
        <v>3694.9833333333299</v>
      </c>
      <c r="O9156" s="96">
        <v>2527.3200000000002</v>
      </c>
      <c r="P9156" s="5">
        <v>1.5916666666666599</v>
      </c>
      <c r="Q9156" s="99">
        <v>0</v>
      </c>
      <c r="R9156" s="99">
        <v>32.56</v>
      </c>
      <c r="S9156" s="99">
        <v>22.164999999999999</v>
      </c>
      <c r="T9156" s="30">
        <f t="shared" si="1001"/>
        <v>233.24999999999955</v>
      </c>
      <c r="U9156" s="21">
        <f t="shared" si="1005"/>
        <v>1.6676146666666614E-2</v>
      </c>
      <c r="V9156" s="21">
        <f t="shared" si="1006"/>
        <v>0</v>
      </c>
      <c r="W9156" s="21">
        <f t="shared" si="1007"/>
        <v>0</v>
      </c>
    </row>
    <row r="9157" spans="1:23">
      <c r="A9157" s="2">
        <f t="shared" si="1002"/>
        <v>45627</v>
      </c>
      <c r="B9157" s="3">
        <f t="shared" si="1003"/>
        <v>45634</v>
      </c>
      <c r="C9157" s="7">
        <v>45634.729166666664</v>
      </c>
      <c r="D9157" s="7">
        <v>45634.729166666664</v>
      </c>
      <c r="E9157" s="5">
        <v>65.3</v>
      </c>
      <c r="F9157" s="5">
        <v>-2807.1666666666601</v>
      </c>
      <c r="G9157" s="5">
        <v>-3.6666666666666599</v>
      </c>
      <c r="H9157" s="34" cm="1">
        <f t="array" ref="H9157">SUMPRODUCT(('ESB Networks Summary'!$C$5:$C$17384=Data!D9157)*('ESB Networks Summary'!$E$5:$E$17384))*1000*2-SUMPRODUCT(('ESB Networks Summary'!$C$5:$C$17384=Data!D9157)*('ESB Networks Summary'!$F$5:$F$17384))*1000*2</f>
        <v>8</v>
      </c>
      <c r="I9157" s="5">
        <v>1043.7333333333299</v>
      </c>
      <c r="J9157" s="5">
        <v>0</v>
      </c>
      <c r="K9157" s="17">
        <v>1</v>
      </c>
      <c r="L9157" s="52">
        <f t="shared" si="1004"/>
        <v>0</v>
      </c>
      <c r="M9157" s="5">
        <v>0</v>
      </c>
      <c r="N9157" s="5">
        <v>2611.6999999999998</v>
      </c>
      <c r="O9157" s="96">
        <v>2527.3200000000002</v>
      </c>
      <c r="P9157" s="5">
        <v>2</v>
      </c>
      <c r="Q9157" s="99">
        <v>0</v>
      </c>
      <c r="R9157" s="99">
        <v>32.56</v>
      </c>
      <c r="S9157" s="99">
        <v>22.164999999999999</v>
      </c>
      <c r="T9157" s="30">
        <f t="shared" si="1001"/>
        <v>193.79999999999382</v>
      </c>
      <c r="U9157" s="21">
        <f t="shared" si="1005"/>
        <v>0</v>
      </c>
      <c r="V9157" s="21">
        <f t="shared" si="1006"/>
        <v>-4.0635833333333251E-4</v>
      </c>
      <c r="W9157" s="21">
        <f t="shared" si="1007"/>
        <v>0</v>
      </c>
    </row>
    <row r="9158" spans="1:23">
      <c r="A9158" s="2">
        <f t="shared" si="1002"/>
        <v>45627</v>
      </c>
      <c r="B9158" s="3">
        <f t="shared" si="1003"/>
        <v>45634</v>
      </c>
      <c r="C9158" s="7">
        <v>45634.75</v>
      </c>
      <c r="D9158" s="7">
        <v>45634.75</v>
      </c>
      <c r="E9158" s="5">
        <v>60.941666666666599</v>
      </c>
      <c r="F9158" s="5">
        <v>-1534.7666666666601</v>
      </c>
      <c r="G9158" s="5">
        <v>-22.3333333333333</v>
      </c>
      <c r="H9158" s="34" cm="1">
        <f t="array" ref="H9158">SUMPRODUCT(('ESB Networks Summary'!$C$5:$C$17384=Data!D9158)*('ESB Networks Summary'!$E$5:$E$17384))*1000*2-SUMPRODUCT(('ESB Networks Summary'!$C$5:$C$17384=Data!D9158)*('ESB Networks Summary'!$F$5:$F$17384))*1000*2</f>
        <v>10</v>
      </c>
      <c r="I9158" s="5">
        <v>0</v>
      </c>
      <c r="J9158" s="5">
        <v>0</v>
      </c>
      <c r="K9158" s="17">
        <v>1</v>
      </c>
      <c r="L9158" s="52">
        <f t="shared" si="1004"/>
        <v>0</v>
      </c>
      <c r="M9158" s="5">
        <v>0</v>
      </c>
      <c r="N9158" s="5">
        <v>1368.63333333333</v>
      </c>
      <c r="O9158" s="96">
        <v>1025.3499999999999</v>
      </c>
      <c r="P9158" s="5">
        <v>2</v>
      </c>
      <c r="Q9158" s="99">
        <v>0</v>
      </c>
      <c r="R9158" s="99">
        <v>32.647000000000006</v>
      </c>
      <c r="S9158" s="99">
        <v>22.252000000000002</v>
      </c>
      <c r="T9158" s="30">
        <f t="shared" si="1001"/>
        <v>145.79999999999677</v>
      </c>
      <c r="U9158" s="21">
        <f t="shared" si="1005"/>
        <v>0</v>
      </c>
      <c r="V9158" s="21">
        <f t="shared" si="1006"/>
        <v>-2.4848066666666633E-3</v>
      </c>
      <c r="W9158" s="21">
        <f t="shared" si="1007"/>
        <v>0</v>
      </c>
    </row>
    <row r="9159" spans="1:23">
      <c r="A9159" s="2">
        <f t="shared" si="1002"/>
        <v>45627</v>
      </c>
      <c r="B9159" s="3">
        <f t="shared" si="1003"/>
        <v>45634</v>
      </c>
      <c r="C9159" s="7">
        <v>45634.770833333336</v>
      </c>
      <c r="D9159" s="7">
        <v>45634.770833333336</v>
      </c>
      <c r="E9159" s="5">
        <v>58.1666666666666</v>
      </c>
      <c r="F9159" s="5">
        <v>-657.70833333333303</v>
      </c>
      <c r="G9159" s="5">
        <v>-69.9583333333333</v>
      </c>
      <c r="H9159" s="34" cm="1">
        <f t="array" ref="H9159">SUMPRODUCT(('ESB Networks Summary'!$C$5:$C$17384=Data!D9159)*('ESB Networks Summary'!$E$5:$E$17384))*1000*2-SUMPRODUCT(('ESB Networks Summary'!$C$5:$C$17384=Data!D9159)*('ESB Networks Summary'!$F$5:$F$17384))*1000*2</f>
        <v>4</v>
      </c>
      <c r="I9159" s="5">
        <v>0</v>
      </c>
      <c r="J9159" s="5">
        <v>0</v>
      </c>
      <c r="K9159" s="17">
        <v>1</v>
      </c>
      <c r="L9159" s="52">
        <f t="shared" si="1004"/>
        <v>0</v>
      </c>
      <c r="M9159" s="5">
        <v>0</v>
      </c>
      <c r="N9159" s="5">
        <v>499.8</v>
      </c>
      <c r="O9159" s="96">
        <v>1025.3499999999999</v>
      </c>
      <c r="P9159" s="5">
        <v>1.5999999999999901</v>
      </c>
      <c r="Q9159" s="99">
        <v>0</v>
      </c>
      <c r="R9159" s="99">
        <v>32.647000000000006</v>
      </c>
      <c r="S9159" s="99">
        <v>22.252000000000002</v>
      </c>
      <c r="T9159" s="30">
        <f t="shared" si="1001"/>
        <v>89.549999999999727</v>
      </c>
      <c r="U9159" s="21">
        <f t="shared" si="1005"/>
        <v>0</v>
      </c>
      <c r="V9159" s="21">
        <f t="shared" si="1006"/>
        <v>-7.7835641666666646E-3</v>
      </c>
      <c r="W9159" s="21">
        <f t="shared" si="1007"/>
        <v>0</v>
      </c>
    </row>
    <row r="9160" spans="1:23">
      <c r="A9160" s="2">
        <f t="shared" si="1002"/>
        <v>45627</v>
      </c>
      <c r="B9160" s="3">
        <f t="shared" si="1003"/>
        <v>45634</v>
      </c>
      <c r="C9160" s="7">
        <v>45634.791666666664</v>
      </c>
      <c r="D9160" s="7">
        <v>45634.791666666664</v>
      </c>
      <c r="E9160" s="5">
        <v>56.033333333333303</v>
      </c>
      <c r="F9160" s="5">
        <v>-1927.2333333333299</v>
      </c>
      <c r="G9160" s="5">
        <v>-126.36666666666601</v>
      </c>
      <c r="H9160" s="34" cm="1">
        <f t="array" ref="H9160">SUMPRODUCT(('ESB Networks Summary'!$C$5:$C$17384=Data!D9160)*('ESB Networks Summary'!$E$5:$E$17384))*1000*2-SUMPRODUCT(('ESB Networks Summary'!$C$5:$C$17384=Data!D9160)*('ESB Networks Summary'!$F$5:$F$17384))*1000*2</f>
        <v>16</v>
      </c>
      <c r="I9160" s="5">
        <v>0</v>
      </c>
      <c r="J9160" s="5">
        <v>0</v>
      </c>
      <c r="K9160" s="17">
        <v>1</v>
      </c>
      <c r="L9160" s="52">
        <f t="shared" si="1004"/>
        <v>0</v>
      </c>
      <c r="M9160" s="5">
        <v>0</v>
      </c>
      <c r="N9160" s="5">
        <v>1570.63333333333</v>
      </c>
      <c r="O9160" s="96">
        <v>617.11</v>
      </c>
      <c r="P9160" s="5">
        <v>1.4</v>
      </c>
      <c r="Q9160" s="99">
        <v>0</v>
      </c>
      <c r="R9160" s="99">
        <v>32.082999999999998</v>
      </c>
      <c r="S9160" s="99">
        <v>22.252000000000002</v>
      </c>
      <c r="T9160" s="30">
        <f t="shared" si="1001"/>
        <v>231.63333333333389</v>
      </c>
      <c r="U9160" s="21">
        <f t="shared" si="1005"/>
        <v>0</v>
      </c>
      <c r="V9160" s="21">
        <f t="shared" si="1006"/>
        <v>-1.4059555333333262E-2</v>
      </c>
      <c r="W9160" s="21">
        <f t="shared" si="1007"/>
        <v>0</v>
      </c>
    </row>
    <row r="9161" spans="1:23">
      <c r="A9161" s="2">
        <f t="shared" si="1002"/>
        <v>45627</v>
      </c>
      <c r="B9161" s="3">
        <f t="shared" si="1003"/>
        <v>45634</v>
      </c>
      <c r="C9161" s="7">
        <v>45634.8125</v>
      </c>
      <c r="D9161" s="7">
        <v>45634.8125</v>
      </c>
      <c r="E9161" s="5">
        <v>50.866666666666603</v>
      </c>
      <c r="F9161" s="5">
        <v>-2628.8333333333298</v>
      </c>
      <c r="G9161" s="5">
        <v>8.5</v>
      </c>
      <c r="H9161" s="34" cm="1">
        <f t="array" ref="H9161">SUMPRODUCT(('ESB Networks Summary'!$C$5:$C$17384=Data!D9161)*('ESB Networks Summary'!$E$5:$E$17384))*1000*2-SUMPRODUCT(('ESB Networks Summary'!$C$5:$C$17384=Data!D9161)*('ESB Networks Summary'!$F$5:$F$17384))*1000*2</f>
        <v>22</v>
      </c>
      <c r="I9161" s="5">
        <v>0</v>
      </c>
      <c r="J9161" s="5">
        <v>0</v>
      </c>
      <c r="K9161" s="17">
        <v>1</v>
      </c>
      <c r="L9161" s="52">
        <f t="shared" si="1004"/>
        <v>0</v>
      </c>
      <c r="M9161" s="5">
        <v>0</v>
      </c>
      <c r="N9161" s="5">
        <v>2346.6</v>
      </c>
      <c r="O9161" s="96">
        <v>617.11</v>
      </c>
      <c r="P9161" s="5">
        <v>1.6666666666666601</v>
      </c>
      <c r="Q9161" s="99">
        <v>0</v>
      </c>
      <c r="R9161" s="99">
        <v>32.082999999999998</v>
      </c>
      <c r="S9161" s="99">
        <v>22.252000000000002</v>
      </c>
      <c r="T9161" s="30">
        <f t="shared" si="1001"/>
        <v>292.39999999999645</v>
      </c>
      <c r="U9161" s="21">
        <f t="shared" si="1005"/>
        <v>1.3635275E-3</v>
      </c>
      <c r="V9161" s="21">
        <f t="shared" si="1006"/>
        <v>0</v>
      </c>
      <c r="W9161" s="21">
        <f t="shared" si="1007"/>
        <v>0</v>
      </c>
    </row>
    <row r="9162" spans="1:23">
      <c r="A9162" s="2">
        <f t="shared" si="1002"/>
        <v>45627</v>
      </c>
      <c r="B9162" s="3">
        <f t="shared" si="1003"/>
        <v>45634</v>
      </c>
      <c r="C9162" s="7">
        <v>45634.833333333336</v>
      </c>
      <c r="D9162" s="7">
        <v>45634.833333333336</v>
      </c>
      <c r="E9162" s="5">
        <v>46.266666666666602</v>
      </c>
      <c r="F9162" s="5">
        <v>-885.03333333333296</v>
      </c>
      <c r="G9162" s="5">
        <v>-12.858333333333301</v>
      </c>
      <c r="H9162" s="34" cm="1">
        <f t="array" ref="H9162">SUMPRODUCT(('ESB Networks Summary'!$C$5:$C$17384=Data!D9162)*('ESB Networks Summary'!$E$5:$E$17384))*1000*2-SUMPRODUCT(('ESB Networks Summary'!$C$5:$C$17384=Data!D9162)*('ESB Networks Summary'!$F$5:$F$17384))*1000*2</f>
        <v>2</v>
      </c>
      <c r="I9162" s="5">
        <v>0</v>
      </c>
      <c r="J9162" s="5">
        <v>0</v>
      </c>
      <c r="K9162" s="17">
        <v>1</v>
      </c>
      <c r="L9162" s="52">
        <f t="shared" si="1004"/>
        <v>0</v>
      </c>
      <c r="M9162" s="5">
        <v>0</v>
      </c>
      <c r="N9162" s="5">
        <v>546.4</v>
      </c>
      <c r="O9162" s="96">
        <v>565.59</v>
      </c>
      <c r="P9162" s="5">
        <v>2</v>
      </c>
      <c r="Q9162" s="99">
        <v>0</v>
      </c>
      <c r="R9162" s="99">
        <v>33.936</v>
      </c>
      <c r="S9162" s="99">
        <v>24.105</v>
      </c>
      <c r="T9162" s="30">
        <f t="shared" si="1001"/>
        <v>327.77499999999964</v>
      </c>
      <c r="U9162" s="21">
        <f t="shared" si="1005"/>
        <v>0</v>
      </c>
      <c r="V9162" s="21">
        <f t="shared" si="1006"/>
        <v>-1.5497506249999959E-3</v>
      </c>
      <c r="W9162" s="21">
        <f t="shared" si="1007"/>
        <v>0</v>
      </c>
    </row>
    <row r="9163" spans="1:23">
      <c r="A9163" s="2">
        <f t="shared" si="1002"/>
        <v>45627</v>
      </c>
      <c r="B9163" s="3">
        <f t="shared" si="1003"/>
        <v>45634</v>
      </c>
      <c r="C9163" s="7">
        <v>45634.854166666664</v>
      </c>
      <c r="D9163" s="7">
        <v>45634.854166666664</v>
      </c>
      <c r="E9163" s="5">
        <v>45.033333333333303</v>
      </c>
      <c r="F9163" s="5">
        <v>-470.2</v>
      </c>
      <c r="G9163" s="5">
        <v>-0.16666666666666599</v>
      </c>
      <c r="H9163" s="34" cm="1">
        <f t="array" ref="H9163">SUMPRODUCT(('ESB Networks Summary'!$C$5:$C$17384=Data!D9163)*('ESB Networks Summary'!$E$5:$E$17384))*1000*2-SUMPRODUCT(('ESB Networks Summary'!$C$5:$C$17384=Data!D9163)*('ESB Networks Summary'!$F$5:$F$17384))*1000*2</f>
        <v>4</v>
      </c>
      <c r="I9163" s="5">
        <v>0</v>
      </c>
      <c r="J9163" s="5">
        <v>0</v>
      </c>
      <c r="K9163" s="17">
        <v>1</v>
      </c>
      <c r="L9163" s="52">
        <f t="shared" si="1004"/>
        <v>0</v>
      </c>
      <c r="M9163" s="5">
        <v>0</v>
      </c>
      <c r="N9163" s="5">
        <v>336.73333333333301</v>
      </c>
      <c r="O9163" s="96">
        <v>565.59</v>
      </c>
      <c r="P9163" s="5">
        <v>2</v>
      </c>
      <c r="Q9163" s="99">
        <v>0</v>
      </c>
      <c r="R9163" s="99">
        <v>33.936</v>
      </c>
      <c r="S9163" s="99">
        <v>24.105</v>
      </c>
      <c r="T9163" s="30">
        <f t="shared" si="1001"/>
        <v>135.3000000000003</v>
      </c>
      <c r="U9163" s="21">
        <f t="shared" si="1005"/>
        <v>0</v>
      </c>
      <c r="V9163" s="21">
        <f t="shared" si="1006"/>
        <v>-2.0087499999999919E-5</v>
      </c>
      <c r="W9163" s="21">
        <f t="shared" si="1007"/>
        <v>0</v>
      </c>
    </row>
    <row r="9164" spans="1:23">
      <c r="A9164" s="2">
        <f t="shared" si="1002"/>
        <v>45627</v>
      </c>
      <c r="B9164" s="3">
        <f t="shared" si="1003"/>
        <v>45634</v>
      </c>
      <c r="C9164" s="7">
        <v>45634.875</v>
      </c>
      <c r="D9164" s="7">
        <v>45634.875</v>
      </c>
      <c r="E9164" s="5">
        <v>43.866666666666603</v>
      </c>
      <c r="F9164" s="5">
        <v>-512.48333333333301</v>
      </c>
      <c r="G9164" s="5">
        <v>-1.0916666666666599</v>
      </c>
      <c r="H9164" s="34" cm="1">
        <f t="array" ref="H9164">SUMPRODUCT(('ESB Networks Summary'!$C$5:$C$17384=Data!D9164)*('ESB Networks Summary'!$E$5:$E$17384))*1000*2-SUMPRODUCT(('ESB Networks Summary'!$C$5:$C$17384=Data!D9164)*('ESB Networks Summary'!$F$5:$F$17384))*1000*2</f>
        <v>4</v>
      </c>
      <c r="I9164" s="5">
        <v>0</v>
      </c>
      <c r="J9164" s="5">
        <v>0</v>
      </c>
      <c r="K9164" s="17">
        <v>1</v>
      </c>
      <c r="L9164" s="52">
        <f t="shared" si="1004"/>
        <v>0</v>
      </c>
      <c r="M9164" s="5">
        <v>0</v>
      </c>
      <c r="N9164" s="5">
        <v>376.85833333333301</v>
      </c>
      <c r="O9164" s="96">
        <v>531.95000000000005</v>
      </c>
      <c r="P9164" s="5">
        <v>2</v>
      </c>
      <c r="Q9164" s="99">
        <v>0</v>
      </c>
      <c r="R9164" s="99">
        <v>31.647000000000002</v>
      </c>
      <c r="S9164" s="99">
        <v>21.815999999999999</v>
      </c>
      <c r="T9164" s="30">
        <f t="shared" si="1001"/>
        <v>136.53333333333336</v>
      </c>
      <c r="U9164" s="21">
        <f t="shared" si="1005"/>
        <v>0</v>
      </c>
      <c r="V9164" s="21">
        <f t="shared" si="1006"/>
        <v>-1.1907899999999924E-4</v>
      </c>
      <c r="W9164" s="21">
        <f t="shared" si="1007"/>
        <v>0</v>
      </c>
    </row>
    <row r="9165" spans="1:23">
      <c r="A9165" s="2">
        <f t="shared" si="1002"/>
        <v>45627</v>
      </c>
      <c r="B9165" s="3">
        <f t="shared" si="1003"/>
        <v>45634</v>
      </c>
      <c r="C9165" s="7">
        <v>45634.895833333336</v>
      </c>
      <c r="D9165" s="7">
        <v>45634.895833333336</v>
      </c>
      <c r="E9165" s="5">
        <v>42.466666666666598</v>
      </c>
      <c r="F9165" s="5">
        <v>-689.5</v>
      </c>
      <c r="G9165" s="5">
        <v>0.133333333333333</v>
      </c>
      <c r="H9165" s="34" cm="1">
        <f t="array" ref="H9165">SUMPRODUCT(('ESB Networks Summary'!$C$5:$C$17384=Data!D9165)*('ESB Networks Summary'!$E$5:$E$17384))*1000*2-SUMPRODUCT(('ESB Networks Summary'!$C$5:$C$17384=Data!D9165)*('ESB Networks Summary'!$F$5:$F$17384))*1000*2</f>
        <v>4</v>
      </c>
      <c r="I9165" s="5">
        <v>0</v>
      </c>
      <c r="J9165" s="5">
        <v>0</v>
      </c>
      <c r="K9165" s="17">
        <v>1</v>
      </c>
      <c r="L9165" s="52">
        <f t="shared" si="1004"/>
        <v>0</v>
      </c>
      <c r="M9165" s="5">
        <v>0</v>
      </c>
      <c r="N9165" s="5">
        <v>547.16666666666595</v>
      </c>
      <c r="O9165" s="96">
        <v>531.95000000000005</v>
      </c>
      <c r="P9165" s="5">
        <v>2</v>
      </c>
      <c r="Q9165" s="99">
        <v>0</v>
      </c>
      <c r="R9165" s="99">
        <v>31.647000000000002</v>
      </c>
      <c r="S9165" s="99">
        <v>21.815999999999999</v>
      </c>
      <c r="T9165" s="30">
        <f t="shared" si="1001"/>
        <v>144.46666666666738</v>
      </c>
      <c r="U9165" s="21">
        <f t="shared" si="1005"/>
        <v>2.1097999999999946E-5</v>
      </c>
      <c r="V9165" s="21">
        <f t="shared" si="1006"/>
        <v>0</v>
      </c>
      <c r="W9165" s="21">
        <f t="shared" si="1007"/>
        <v>0</v>
      </c>
    </row>
    <row r="9166" spans="1:23">
      <c r="A9166" s="2">
        <f t="shared" si="1002"/>
        <v>45627</v>
      </c>
      <c r="B9166" s="3">
        <f t="shared" si="1003"/>
        <v>45634</v>
      </c>
      <c r="C9166" s="7">
        <v>45634.916666666664</v>
      </c>
      <c r="D9166" s="7">
        <v>45634.916666666664</v>
      </c>
      <c r="E9166" s="5">
        <v>41.1</v>
      </c>
      <c r="F9166" s="5">
        <v>-451.56666666666598</v>
      </c>
      <c r="G9166" s="5">
        <v>-1.93333333333333</v>
      </c>
      <c r="H9166" s="34" cm="1">
        <f t="array" ref="H9166">SUMPRODUCT(('ESB Networks Summary'!$C$5:$C$17384=Data!D9166)*('ESB Networks Summary'!$E$5:$E$17384))*1000*2-SUMPRODUCT(('ESB Networks Summary'!$C$5:$C$17384=Data!D9166)*('ESB Networks Summary'!$F$5:$F$17384))*1000*2</f>
        <v>2</v>
      </c>
      <c r="I9166" s="5">
        <v>0</v>
      </c>
      <c r="J9166" s="5">
        <v>0</v>
      </c>
      <c r="K9166" s="17">
        <v>1</v>
      </c>
      <c r="L9166" s="52">
        <f t="shared" si="1004"/>
        <v>0</v>
      </c>
      <c r="M9166" s="5">
        <v>0</v>
      </c>
      <c r="N9166" s="5">
        <v>319</v>
      </c>
      <c r="O9166" s="96">
        <v>1763.37</v>
      </c>
      <c r="P9166" s="5">
        <v>2</v>
      </c>
      <c r="Q9166" s="99">
        <v>0</v>
      </c>
      <c r="R9166" s="99">
        <v>30.294</v>
      </c>
      <c r="S9166" s="99">
        <v>20.462</v>
      </c>
      <c r="T9166" s="30">
        <f t="shared" si="1001"/>
        <v>132.63333333333264</v>
      </c>
      <c r="U9166" s="21">
        <f t="shared" si="1005"/>
        <v>0</v>
      </c>
      <c r="V9166" s="21">
        <f t="shared" si="1006"/>
        <v>-1.9779933333333302E-4</v>
      </c>
      <c r="W9166" s="21">
        <f t="shared" si="1007"/>
        <v>0</v>
      </c>
    </row>
    <row r="9167" spans="1:23">
      <c r="A9167" s="2">
        <f t="shared" si="1002"/>
        <v>45627</v>
      </c>
      <c r="B9167" s="3">
        <f t="shared" si="1003"/>
        <v>45634</v>
      </c>
      <c r="C9167" s="7">
        <v>45634.9375</v>
      </c>
      <c r="D9167" s="7">
        <v>45634.9375</v>
      </c>
      <c r="E9167" s="5">
        <v>39.933333333333302</v>
      </c>
      <c r="F9167" s="5">
        <v>-472.5</v>
      </c>
      <c r="G9167" s="5">
        <v>-1.5333333333333301</v>
      </c>
      <c r="H9167" s="34" cm="1">
        <f t="array" ref="H9167">SUMPRODUCT(('ESB Networks Summary'!$C$5:$C$17384=Data!D9167)*('ESB Networks Summary'!$E$5:$E$17384))*1000*2-SUMPRODUCT(('ESB Networks Summary'!$C$5:$C$17384=Data!D9167)*('ESB Networks Summary'!$F$5:$F$17384))*1000*2</f>
        <v>4</v>
      </c>
      <c r="I9167" s="5">
        <v>0</v>
      </c>
      <c r="J9167" s="5">
        <v>0</v>
      </c>
      <c r="K9167" s="17">
        <v>1</v>
      </c>
      <c r="L9167" s="52">
        <f t="shared" si="1004"/>
        <v>0</v>
      </c>
      <c r="M9167" s="5">
        <v>0</v>
      </c>
      <c r="N9167" s="5">
        <v>338.83333333333297</v>
      </c>
      <c r="O9167" s="96">
        <v>1763.37</v>
      </c>
      <c r="P9167" s="5">
        <v>2</v>
      </c>
      <c r="Q9167" s="99">
        <v>0</v>
      </c>
      <c r="R9167" s="99">
        <v>30.294</v>
      </c>
      <c r="S9167" s="99">
        <v>20.462</v>
      </c>
      <c r="T9167" s="30">
        <f t="shared" si="1001"/>
        <v>134.13333333333372</v>
      </c>
      <c r="U9167" s="21">
        <f t="shared" si="1005"/>
        <v>0</v>
      </c>
      <c r="V9167" s="21">
        <f t="shared" si="1006"/>
        <v>-1.5687533333333303E-4</v>
      </c>
      <c r="W9167" s="21">
        <f t="shared" si="1007"/>
        <v>0</v>
      </c>
    </row>
    <row r="9168" spans="1:23">
      <c r="A9168" s="2">
        <f t="shared" si="1002"/>
        <v>45627</v>
      </c>
      <c r="B9168" s="3">
        <f t="shared" si="1003"/>
        <v>45634</v>
      </c>
      <c r="C9168" s="7">
        <v>45634.958333333336</v>
      </c>
      <c r="D9168" s="7">
        <v>45634.958333333336</v>
      </c>
      <c r="E9168" s="5">
        <v>42.6666666666666</v>
      </c>
      <c r="F9168" s="5">
        <v>3168.2333333333299</v>
      </c>
      <c r="G9168" s="5">
        <v>3996.8333333333298</v>
      </c>
      <c r="H9168" s="34" cm="1">
        <f t="array" ref="H9168">SUMPRODUCT(('ESB Networks Summary'!$C$5:$C$17384=Data!D9168)*('ESB Networks Summary'!$E$5:$E$17384))*1000*2-SUMPRODUCT(('ESB Networks Summary'!$C$5:$C$17384=Data!D9168)*('ESB Networks Summary'!$F$5:$F$17384))*1000*2</f>
        <v>4152</v>
      </c>
      <c r="I9168" s="5">
        <v>0</v>
      </c>
      <c r="J9168" s="5">
        <v>0</v>
      </c>
      <c r="K9168" s="17">
        <v>1</v>
      </c>
      <c r="L9168" s="52">
        <f t="shared" si="1004"/>
        <v>0</v>
      </c>
      <c r="M9168" s="5">
        <v>0</v>
      </c>
      <c r="N9168" s="5">
        <v>343.76666666666603</v>
      </c>
      <c r="O9168" s="96">
        <v>434.84</v>
      </c>
      <c r="P9168" s="5">
        <v>1.5</v>
      </c>
      <c r="Q9168" s="99">
        <v>0</v>
      </c>
      <c r="R9168" s="99">
        <v>19.105</v>
      </c>
      <c r="S9168" s="99">
        <v>15.040000000000001</v>
      </c>
      <c r="T9168" s="30">
        <f t="shared" si="1001"/>
        <v>486.33333333333394</v>
      </c>
      <c r="U9168" s="21">
        <f t="shared" si="1005"/>
        <v>0.38179750416666636</v>
      </c>
      <c r="V9168" s="21">
        <f t="shared" si="1006"/>
        <v>0</v>
      </c>
      <c r="W9168" s="21">
        <f t="shared" si="1007"/>
        <v>0</v>
      </c>
    </row>
    <row r="9169" spans="1:23">
      <c r="A9169" s="2">
        <f t="shared" si="1002"/>
        <v>45627</v>
      </c>
      <c r="B9169" s="3">
        <f t="shared" si="1003"/>
        <v>45634</v>
      </c>
      <c r="C9169" s="7">
        <v>45634.979166666664</v>
      </c>
      <c r="D9169" s="7">
        <v>45634.979166666664</v>
      </c>
      <c r="E9169" s="5">
        <v>50.366666666666603</v>
      </c>
      <c r="F9169" s="5">
        <v>3458.1666666666601</v>
      </c>
      <c r="G9169" s="5">
        <v>4082.9</v>
      </c>
      <c r="H9169" s="34" cm="1">
        <f t="array" ref="H9169">SUMPRODUCT(('ESB Networks Summary'!$C$5:$C$17384=Data!D9169)*('ESB Networks Summary'!$E$5:$E$17384))*1000*2-SUMPRODUCT(('ESB Networks Summary'!$C$5:$C$17384=Data!D9169)*('ESB Networks Summary'!$F$5:$F$17384))*1000*2</f>
        <v>4108</v>
      </c>
      <c r="I9169" s="5">
        <v>0</v>
      </c>
      <c r="J9169" s="5">
        <v>0</v>
      </c>
      <c r="K9169" s="17">
        <v>1</v>
      </c>
      <c r="L9169" s="52">
        <f t="shared" si="1004"/>
        <v>0</v>
      </c>
      <c r="M9169" s="5">
        <v>0</v>
      </c>
      <c r="N9169" s="5">
        <v>137.73333333333301</v>
      </c>
      <c r="O9169" s="96">
        <v>434.84</v>
      </c>
      <c r="P9169" s="5">
        <v>2</v>
      </c>
      <c r="Q9169" s="99">
        <v>0</v>
      </c>
      <c r="R9169" s="99">
        <v>19.105</v>
      </c>
      <c r="S9169" s="99">
        <v>15.040000000000001</v>
      </c>
      <c r="T9169" s="30">
        <f t="shared" si="1001"/>
        <v>489.00000000000682</v>
      </c>
      <c r="U9169" s="21">
        <f t="shared" si="1005"/>
        <v>0.39001902250000009</v>
      </c>
      <c r="V9169" s="21">
        <f t="shared" si="1006"/>
        <v>0</v>
      </c>
      <c r="W9169" s="21">
        <f t="shared" si="1007"/>
        <v>0</v>
      </c>
    </row>
    <row r="9170" spans="1:23">
      <c r="A9170" s="2">
        <f t="shared" si="1002"/>
        <v>45627</v>
      </c>
      <c r="B9170" s="3">
        <f t="shared" si="1003"/>
        <v>45635</v>
      </c>
      <c r="C9170" s="7">
        <v>45635</v>
      </c>
      <c r="D9170" s="7">
        <v>45635</v>
      </c>
      <c r="E9170" s="5">
        <v>57.908333333333303</v>
      </c>
      <c r="F9170" s="5">
        <v>3485.61666666666</v>
      </c>
      <c r="G9170" s="5">
        <v>3969.4749999999999</v>
      </c>
      <c r="H9170" s="34" cm="1">
        <f t="array" ref="H9170">SUMPRODUCT(('ESB Networks Summary'!$C$5:$C$17384=Data!D9170)*('ESB Networks Summary'!$E$5:$E$17384))*1000*2-SUMPRODUCT(('ESB Networks Summary'!$C$5:$C$17384=Data!D9170)*('ESB Networks Summary'!$F$5:$F$17384))*1000*2</f>
        <v>3994</v>
      </c>
      <c r="I9170" s="5">
        <v>0</v>
      </c>
      <c r="J9170" s="5">
        <v>0</v>
      </c>
      <c r="K9170" s="17">
        <v>1</v>
      </c>
      <c r="L9170" s="52">
        <f t="shared" si="1004"/>
        <v>0</v>
      </c>
      <c r="M9170" s="5">
        <v>0</v>
      </c>
      <c r="N9170" s="5">
        <v>0</v>
      </c>
      <c r="O9170" s="96">
        <v>42.63</v>
      </c>
      <c r="P9170" s="5">
        <v>2</v>
      </c>
      <c r="Q9170" s="99">
        <v>0</v>
      </c>
      <c r="R9170" s="99">
        <v>19.105</v>
      </c>
      <c r="S9170" s="99">
        <v>15.040000000000001</v>
      </c>
      <c r="T9170" s="30">
        <f t="shared" si="1001"/>
        <v>485.85833333333994</v>
      </c>
      <c r="U9170" s="21">
        <f t="shared" si="1005"/>
        <v>0.37918409937500003</v>
      </c>
      <c r="V9170" s="21">
        <f t="shared" si="1006"/>
        <v>0</v>
      </c>
      <c r="W9170" s="21">
        <f t="shared" si="1007"/>
        <v>0</v>
      </c>
    </row>
    <row r="9171" spans="1:23">
      <c r="A9171" s="2">
        <f t="shared" si="1002"/>
        <v>45627</v>
      </c>
      <c r="B9171" s="3">
        <f t="shared" si="1003"/>
        <v>45635</v>
      </c>
      <c r="C9171" s="7">
        <v>45635.020833333336</v>
      </c>
      <c r="D9171" s="7">
        <v>45635.020833333336</v>
      </c>
      <c r="E9171" s="5">
        <v>65.399999999999906</v>
      </c>
      <c r="F9171" s="5">
        <v>3507.7666666666601</v>
      </c>
      <c r="G9171" s="5">
        <v>4001.3333333333298</v>
      </c>
      <c r="H9171" s="34" cm="1">
        <f t="array" ref="H9171">SUMPRODUCT(('ESB Networks Summary'!$C$5:$C$17384=Data!D9171)*('ESB Networks Summary'!$E$5:$E$17384))*1000*2-SUMPRODUCT(('ESB Networks Summary'!$C$5:$C$17384=Data!D9171)*('ESB Networks Summary'!$F$5:$F$17384))*1000*2</f>
        <v>4026</v>
      </c>
      <c r="I9171" s="5">
        <v>0</v>
      </c>
      <c r="J9171" s="5">
        <v>0</v>
      </c>
      <c r="K9171" s="17">
        <v>1</v>
      </c>
      <c r="L9171" s="52">
        <f t="shared" si="1004"/>
        <v>0</v>
      </c>
      <c r="M9171" s="5">
        <v>0</v>
      </c>
      <c r="N9171" s="5">
        <v>0</v>
      </c>
      <c r="O9171" s="96">
        <v>42.63</v>
      </c>
      <c r="P9171" s="5">
        <v>2</v>
      </c>
      <c r="Q9171" s="99">
        <v>0</v>
      </c>
      <c r="R9171" s="99">
        <v>19.105</v>
      </c>
      <c r="S9171" s="99">
        <v>15.040000000000001</v>
      </c>
      <c r="T9171" s="30">
        <f t="shared" si="1001"/>
        <v>495.56666666666979</v>
      </c>
      <c r="U9171" s="21">
        <f t="shared" si="1005"/>
        <v>0.38222736666666635</v>
      </c>
      <c r="V9171" s="21">
        <f t="shared" si="1006"/>
        <v>0</v>
      </c>
      <c r="W9171" s="21">
        <f t="shared" si="1007"/>
        <v>0</v>
      </c>
    </row>
    <row r="9172" spans="1:23">
      <c r="A9172" s="2">
        <f t="shared" si="1002"/>
        <v>45627</v>
      </c>
      <c r="B9172" s="3">
        <f t="shared" si="1003"/>
        <v>45635</v>
      </c>
      <c r="C9172" s="7">
        <v>45635.041666666664</v>
      </c>
      <c r="D9172" s="7">
        <v>45635.041666666664</v>
      </c>
      <c r="E9172" s="5">
        <v>73.066666666666606</v>
      </c>
      <c r="F9172" s="5">
        <v>3511.4333333333302</v>
      </c>
      <c r="G9172" s="5">
        <v>3981.0666666666598</v>
      </c>
      <c r="H9172" s="34" cm="1">
        <f t="array" ref="H9172">SUMPRODUCT(('ESB Networks Summary'!$C$5:$C$17384=Data!D9172)*('ESB Networks Summary'!$E$5:$E$17384))*1000*2-SUMPRODUCT(('ESB Networks Summary'!$C$5:$C$17384=Data!D9172)*('ESB Networks Summary'!$F$5:$F$17384))*1000*2</f>
        <v>4002</v>
      </c>
      <c r="I9172" s="5">
        <v>0</v>
      </c>
      <c r="J9172" s="5">
        <v>0</v>
      </c>
      <c r="K9172" s="17">
        <v>1</v>
      </c>
      <c r="L9172" s="52">
        <f t="shared" si="1004"/>
        <v>0</v>
      </c>
      <c r="M9172" s="5">
        <v>0</v>
      </c>
      <c r="N9172" s="5">
        <v>0</v>
      </c>
      <c r="O9172" s="96">
        <v>29.93</v>
      </c>
      <c r="P9172" s="5">
        <v>2</v>
      </c>
      <c r="Q9172" s="99">
        <v>0</v>
      </c>
      <c r="R9172" s="99">
        <v>19.105</v>
      </c>
      <c r="S9172" s="99">
        <v>15.040000000000001</v>
      </c>
      <c r="T9172" s="30">
        <f t="shared" si="1001"/>
        <v>471.63333333332957</v>
      </c>
      <c r="U9172" s="21">
        <f t="shared" si="1005"/>
        <v>0.38029139333333267</v>
      </c>
      <c r="V9172" s="21">
        <f t="shared" si="1006"/>
        <v>0</v>
      </c>
      <c r="W9172" s="21">
        <f t="shared" si="1007"/>
        <v>0</v>
      </c>
    </row>
    <row r="9173" spans="1:23">
      <c r="A9173" s="2">
        <f t="shared" si="1002"/>
        <v>45627</v>
      </c>
      <c r="B9173" s="3">
        <f t="shared" si="1003"/>
        <v>45635</v>
      </c>
      <c r="C9173" s="7">
        <v>45635.0625</v>
      </c>
      <c r="D9173" s="7">
        <v>45635.0625</v>
      </c>
      <c r="E9173" s="5">
        <v>80.633333333333297</v>
      </c>
      <c r="F9173" s="5">
        <v>3525.2999999999902</v>
      </c>
      <c r="G9173" s="5">
        <v>4011.3333333333298</v>
      </c>
      <c r="H9173" s="34" cm="1">
        <f t="array" ref="H9173">SUMPRODUCT(('ESB Networks Summary'!$C$5:$C$17384=Data!D9173)*('ESB Networks Summary'!$E$5:$E$17384))*1000*2-SUMPRODUCT(('ESB Networks Summary'!$C$5:$C$17384=Data!D9173)*('ESB Networks Summary'!$F$5:$F$17384))*1000*2</f>
        <v>4035.9999999999995</v>
      </c>
      <c r="I9173" s="5">
        <v>0</v>
      </c>
      <c r="J9173" s="5">
        <v>0</v>
      </c>
      <c r="K9173" s="17">
        <v>1</v>
      </c>
      <c r="L9173" s="52">
        <f t="shared" si="1004"/>
        <v>0</v>
      </c>
      <c r="M9173" s="5">
        <v>0</v>
      </c>
      <c r="N9173" s="5">
        <v>0</v>
      </c>
      <c r="O9173" s="96">
        <v>29.93</v>
      </c>
      <c r="P9173" s="5">
        <v>2</v>
      </c>
      <c r="Q9173" s="99">
        <v>0</v>
      </c>
      <c r="R9173" s="99">
        <v>19.105</v>
      </c>
      <c r="S9173" s="99">
        <v>15.040000000000001</v>
      </c>
      <c r="T9173" s="30">
        <f t="shared" si="1001"/>
        <v>488.03333333333967</v>
      </c>
      <c r="U9173" s="21">
        <f t="shared" si="1005"/>
        <v>0.38318261666666631</v>
      </c>
      <c r="V9173" s="21">
        <f t="shared" si="1006"/>
        <v>0</v>
      </c>
      <c r="W9173" s="21">
        <f t="shared" si="1007"/>
        <v>0</v>
      </c>
    </row>
    <row r="9174" spans="1:23">
      <c r="A9174" s="2">
        <f t="shared" si="1002"/>
        <v>45627</v>
      </c>
      <c r="B9174" s="3">
        <f t="shared" si="1003"/>
        <v>45635</v>
      </c>
      <c r="C9174" s="7">
        <v>45635.083333333336</v>
      </c>
      <c r="D9174" s="7">
        <v>45635.083333333336</v>
      </c>
      <c r="E9174" s="5">
        <v>89.408333333333303</v>
      </c>
      <c r="F9174" s="5">
        <v>3292.9583333333298</v>
      </c>
      <c r="G9174" s="5">
        <v>3757.8333333333298</v>
      </c>
      <c r="H9174" s="34" cm="1">
        <f t="array" ref="H9174">SUMPRODUCT(('ESB Networks Summary'!$C$5:$C$17384=Data!D9174)*('ESB Networks Summary'!$E$5:$E$17384))*1000*2-SUMPRODUCT(('ESB Networks Summary'!$C$5:$C$17384=Data!D9174)*('ESB Networks Summary'!$F$5:$F$17384))*1000*2</f>
        <v>3692</v>
      </c>
      <c r="I9174" s="5">
        <v>0</v>
      </c>
      <c r="J9174" s="5">
        <v>0</v>
      </c>
      <c r="K9174" s="17">
        <v>1</v>
      </c>
      <c r="L9174" s="52">
        <f t="shared" si="1004"/>
        <v>0</v>
      </c>
      <c r="M9174" s="5">
        <v>0</v>
      </c>
      <c r="N9174" s="5">
        <v>0</v>
      </c>
      <c r="O9174" s="96">
        <v>15.87</v>
      </c>
      <c r="P9174" s="5">
        <v>2</v>
      </c>
      <c r="Q9174" s="99">
        <v>0</v>
      </c>
      <c r="R9174" s="99">
        <v>19.178999999999998</v>
      </c>
      <c r="S9174" s="99">
        <v>15.113999999999999</v>
      </c>
      <c r="T9174" s="30">
        <f t="shared" si="1001"/>
        <v>466.875</v>
      </c>
      <c r="U9174" s="21">
        <f t="shared" si="1005"/>
        <v>0.36035742749999966</v>
      </c>
      <c r="V9174" s="21">
        <f t="shared" si="1006"/>
        <v>0</v>
      </c>
      <c r="W9174" s="21">
        <f t="shared" si="1007"/>
        <v>0</v>
      </c>
    </row>
    <row r="9175" spans="1:23">
      <c r="A9175" s="2">
        <f t="shared" si="1002"/>
        <v>45627</v>
      </c>
      <c r="B9175" s="3">
        <f t="shared" si="1003"/>
        <v>45635</v>
      </c>
      <c r="C9175" s="7">
        <v>45635.104166666664</v>
      </c>
      <c r="D9175" s="7">
        <v>45635.104166666664</v>
      </c>
      <c r="E9175" s="5">
        <v>99.933333333333294</v>
      </c>
      <c r="F9175" s="5">
        <v>45.1666666666666</v>
      </c>
      <c r="G9175" s="5">
        <v>204.53333333333299</v>
      </c>
      <c r="H9175" s="34" cm="1">
        <f t="array" ref="H9175">SUMPRODUCT(('ESB Networks Summary'!$C$5:$C$17384=Data!D9175)*('ESB Networks Summary'!$E$5:$E$17384))*1000*2-SUMPRODUCT(('ESB Networks Summary'!$C$5:$C$17384=Data!D9175)*('ESB Networks Summary'!$F$5:$F$17384))*1000*2</f>
        <v>170</v>
      </c>
      <c r="I9175" s="5">
        <v>0</v>
      </c>
      <c r="J9175" s="5">
        <v>0</v>
      </c>
      <c r="K9175" s="17">
        <v>1</v>
      </c>
      <c r="L9175" s="52">
        <f t="shared" si="1004"/>
        <v>0</v>
      </c>
      <c r="M9175" s="5">
        <v>0</v>
      </c>
      <c r="N9175" s="5">
        <v>0</v>
      </c>
      <c r="O9175" s="96">
        <v>15.87</v>
      </c>
      <c r="P9175" s="5">
        <v>2</v>
      </c>
      <c r="Q9175" s="99">
        <v>0</v>
      </c>
      <c r="R9175" s="99">
        <v>19.178999999999998</v>
      </c>
      <c r="S9175" s="99">
        <v>15.113999999999999</v>
      </c>
      <c r="T9175" s="30">
        <f t="shared" si="1001"/>
        <v>161.36666666666639</v>
      </c>
      <c r="U9175" s="21">
        <f t="shared" si="1005"/>
        <v>1.9613723999999964E-2</v>
      </c>
      <c r="V9175" s="21">
        <f t="shared" si="1006"/>
        <v>0</v>
      </c>
      <c r="W9175" s="21">
        <f t="shared" si="1007"/>
        <v>0</v>
      </c>
    </row>
    <row r="9176" spans="1:23">
      <c r="A9176" s="2">
        <f t="shared" si="1002"/>
        <v>45627</v>
      </c>
      <c r="B9176" s="3">
        <f t="shared" si="1003"/>
        <v>45635</v>
      </c>
      <c r="C9176" s="7">
        <v>45635.125</v>
      </c>
      <c r="D9176" s="7">
        <v>45635.125</v>
      </c>
      <c r="E9176" s="5">
        <v>100</v>
      </c>
      <c r="F9176" s="5">
        <v>-7.6666666666666599</v>
      </c>
      <c r="G9176" s="5">
        <v>150.47499999999999</v>
      </c>
      <c r="H9176" s="34" cm="1">
        <f t="array" ref="H9176">SUMPRODUCT(('ESB Networks Summary'!$C$5:$C$17384=Data!D9176)*('ESB Networks Summary'!$E$5:$E$17384))*1000*2-SUMPRODUCT(('ESB Networks Summary'!$C$5:$C$17384=Data!D9176)*('ESB Networks Summary'!$F$5:$F$17384))*1000*2</f>
        <v>156</v>
      </c>
      <c r="I9176" s="5">
        <v>0</v>
      </c>
      <c r="J9176" s="5">
        <v>0</v>
      </c>
      <c r="K9176" s="17">
        <v>1</v>
      </c>
      <c r="L9176" s="52">
        <f t="shared" si="1004"/>
        <v>0</v>
      </c>
      <c r="M9176" s="5">
        <v>0</v>
      </c>
      <c r="N9176" s="5">
        <v>31.2</v>
      </c>
      <c r="O9176" s="96">
        <v>31.61</v>
      </c>
      <c r="P9176" s="5">
        <v>2</v>
      </c>
      <c r="Q9176" s="99">
        <v>0</v>
      </c>
      <c r="R9176" s="99">
        <v>19.201000000000001</v>
      </c>
      <c r="S9176" s="99">
        <v>15.137</v>
      </c>
      <c r="T9176" s="30">
        <f t="shared" si="1001"/>
        <v>128.94166666666666</v>
      </c>
      <c r="U9176" s="21">
        <f t="shared" si="1005"/>
        <v>1.4446352375000001E-2</v>
      </c>
      <c r="V9176" s="21">
        <f t="shared" si="1006"/>
        <v>0</v>
      </c>
      <c r="W9176" s="21">
        <f t="shared" si="1007"/>
        <v>0</v>
      </c>
    </row>
    <row r="9177" spans="1:23">
      <c r="A9177" s="2">
        <f t="shared" si="1002"/>
        <v>45627</v>
      </c>
      <c r="B9177" s="3">
        <f t="shared" si="1003"/>
        <v>45635</v>
      </c>
      <c r="C9177" s="7">
        <v>45635.145833333336</v>
      </c>
      <c r="D9177" s="7">
        <v>45635.145833333336</v>
      </c>
      <c r="E9177" s="5">
        <v>100</v>
      </c>
      <c r="F9177" s="5">
        <v>-5</v>
      </c>
      <c r="G9177" s="5">
        <v>132.79999999999899</v>
      </c>
      <c r="H9177" s="34" cm="1">
        <f t="array" ref="H9177">SUMPRODUCT(('ESB Networks Summary'!$C$5:$C$17384=Data!D9177)*('ESB Networks Summary'!$E$5:$E$17384))*1000*2-SUMPRODUCT(('ESB Networks Summary'!$C$5:$C$17384=Data!D9177)*('ESB Networks Summary'!$F$5:$F$17384))*1000*2</f>
        <v>138</v>
      </c>
      <c r="I9177" s="5">
        <v>0</v>
      </c>
      <c r="J9177" s="5">
        <v>0</v>
      </c>
      <c r="K9177" s="17">
        <v>1</v>
      </c>
      <c r="L9177" s="52">
        <f t="shared" si="1004"/>
        <v>0</v>
      </c>
      <c r="M9177" s="5">
        <v>0</v>
      </c>
      <c r="N9177" s="5">
        <v>3.43333333333333</v>
      </c>
      <c r="O9177" s="96">
        <v>31.61</v>
      </c>
      <c r="P9177" s="5">
        <v>2</v>
      </c>
      <c r="Q9177" s="99">
        <v>0</v>
      </c>
      <c r="R9177" s="99">
        <v>19.201000000000001</v>
      </c>
      <c r="S9177" s="99">
        <v>15.137</v>
      </c>
      <c r="T9177" s="30">
        <f t="shared" si="1001"/>
        <v>136.36666666666565</v>
      </c>
      <c r="U9177" s="21">
        <f t="shared" si="1005"/>
        <v>1.2749463999999901E-2</v>
      </c>
      <c r="V9177" s="21">
        <f t="shared" si="1006"/>
        <v>0</v>
      </c>
      <c r="W9177" s="21">
        <f t="shared" si="1007"/>
        <v>0</v>
      </c>
    </row>
    <row r="9178" spans="1:23">
      <c r="A9178" s="2">
        <f t="shared" si="1002"/>
        <v>45627</v>
      </c>
      <c r="B9178" s="3">
        <f t="shared" si="1003"/>
        <v>45635</v>
      </c>
      <c r="C9178" s="7">
        <v>45635.166666666664</v>
      </c>
      <c r="D9178" s="7">
        <v>45635.166666666664</v>
      </c>
      <c r="E9178" s="5">
        <v>100</v>
      </c>
      <c r="F9178" s="5">
        <v>-5</v>
      </c>
      <c r="G9178" s="5">
        <v>178.96666666666599</v>
      </c>
      <c r="H9178" s="34" cm="1">
        <f t="array" ref="H9178">SUMPRODUCT(('ESB Networks Summary'!$C$5:$C$17384=Data!D9178)*('ESB Networks Summary'!$E$5:$E$17384))*1000*2-SUMPRODUCT(('ESB Networks Summary'!$C$5:$C$17384=Data!D9178)*('ESB Networks Summary'!$F$5:$F$17384))*1000*2</f>
        <v>158</v>
      </c>
      <c r="I9178" s="5">
        <v>0</v>
      </c>
      <c r="J9178" s="5">
        <v>0</v>
      </c>
      <c r="K9178" s="17">
        <v>1</v>
      </c>
      <c r="L9178" s="52">
        <f t="shared" si="1004"/>
        <v>0</v>
      </c>
      <c r="M9178" s="5">
        <v>0</v>
      </c>
      <c r="N9178" s="5">
        <v>7</v>
      </c>
      <c r="O9178" s="96">
        <v>32.53</v>
      </c>
      <c r="P9178" s="5">
        <v>2</v>
      </c>
      <c r="Q9178" s="99">
        <v>0</v>
      </c>
      <c r="R9178" s="99">
        <v>19.178999999999998</v>
      </c>
      <c r="S9178" s="99">
        <v>15.113999999999999</v>
      </c>
      <c r="T9178" s="30">
        <f t="shared" si="1001"/>
        <v>178.96666666666599</v>
      </c>
      <c r="U9178" s="21">
        <f t="shared" si="1005"/>
        <v>1.7162008499999933E-2</v>
      </c>
      <c r="V9178" s="21">
        <f t="shared" si="1006"/>
        <v>0</v>
      </c>
      <c r="W9178" s="21">
        <f t="shared" si="1007"/>
        <v>0</v>
      </c>
    </row>
    <row r="9179" spans="1:23">
      <c r="A9179" s="2">
        <f t="shared" si="1002"/>
        <v>45627</v>
      </c>
      <c r="B9179" s="3">
        <f t="shared" si="1003"/>
        <v>45635</v>
      </c>
      <c r="C9179" s="7">
        <v>45635.1875</v>
      </c>
      <c r="D9179" s="7">
        <v>45635.1875</v>
      </c>
      <c r="E9179" s="5">
        <v>100</v>
      </c>
      <c r="F9179" s="5">
        <v>-95.966666666666598</v>
      </c>
      <c r="G9179" s="5">
        <v>70.099999999999994</v>
      </c>
      <c r="H9179" s="34" cm="1">
        <f t="array" ref="H9179">SUMPRODUCT(('ESB Networks Summary'!$C$5:$C$17384=Data!D9179)*('ESB Networks Summary'!$E$5:$E$17384))*1000*2-SUMPRODUCT(('ESB Networks Summary'!$C$5:$C$17384=Data!D9179)*('ESB Networks Summary'!$F$5:$F$17384))*1000*2</f>
        <v>72</v>
      </c>
      <c r="I9179" s="5">
        <v>0</v>
      </c>
      <c r="J9179" s="5">
        <v>0</v>
      </c>
      <c r="K9179" s="17">
        <v>1</v>
      </c>
      <c r="L9179" s="52">
        <f t="shared" si="1004"/>
        <v>0</v>
      </c>
      <c r="M9179" s="5">
        <v>0</v>
      </c>
      <c r="N9179" s="5">
        <v>20.8333333333333</v>
      </c>
      <c r="O9179" s="96">
        <v>32.53</v>
      </c>
      <c r="P9179" s="5">
        <v>2.1</v>
      </c>
      <c r="Q9179" s="99">
        <v>0</v>
      </c>
      <c r="R9179" s="99">
        <v>19.178999999999998</v>
      </c>
      <c r="S9179" s="99">
        <v>15.113999999999999</v>
      </c>
      <c r="T9179" s="30">
        <f t="shared" si="1001"/>
        <v>147.33333333333329</v>
      </c>
      <c r="U9179" s="21">
        <f t="shared" si="1005"/>
        <v>6.7222394999999994E-3</v>
      </c>
      <c r="V9179" s="21">
        <f t="shared" si="1006"/>
        <v>0</v>
      </c>
      <c r="W9179" s="21">
        <f t="shared" si="1007"/>
        <v>0</v>
      </c>
    </row>
    <row r="9180" spans="1:23">
      <c r="A9180" s="2">
        <f t="shared" si="1002"/>
        <v>45627</v>
      </c>
      <c r="B9180" s="3">
        <f t="shared" si="1003"/>
        <v>45635</v>
      </c>
      <c r="C9180" s="7">
        <v>45635.208333333336</v>
      </c>
      <c r="D9180" s="7">
        <v>45635.208333333336</v>
      </c>
      <c r="E9180" s="5">
        <v>99.2</v>
      </c>
      <c r="F9180" s="5">
        <v>-187.166666666666</v>
      </c>
      <c r="G9180" s="5">
        <v>1.7666666666666599</v>
      </c>
      <c r="H9180" s="34" cm="1">
        <f t="array" ref="H9180">SUMPRODUCT(('ESB Networks Summary'!$C$5:$C$17384=Data!D9180)*('ESB Networks Summary'!$E$5:$E$17384))*1000*2-SUMPRODUCT(('ESB Networks Summary'!$C$5:$C$17384=Data!D9180)*('ESB Networks Summary'!$F$5:$F$17384))*1000*2</f>
        <v>4</v>
      </c>
      <c r="I9180" s="5">
        <v>0</v>
      </c>
      <c r="J9180" s="5">
        <v>0</v>
      </c>
      <c r="K9180" s="17">
        <v>1</v>
      </c>
      <c r="L9180" s="52">
        <f t="shared" si="1004"/>
        <v>0</v>
      </c>
      <c r="M9180" s="5">
        <v>0</v>
      </c>
      <c r="N9180" s="5">
        <v>34.9</v>
      </c>
      <c r="O9180" s="96">
        <v>1652.44</v>
      </c>
      <c r="P9180" s="5">
        <v>2.1666666666666599</v>
      </c>
      <c r="Q9180" s="99">
        <v>0</v>
      </c>
      <c r="R9180" s="99">
        <v>19.145</v>
      </c>
      <c r="S9180" s="99">
        <v>15.080000000000002</v>
      </c>
      <c r="T9180" s="30">
        <f t="shared" si="1001"/>
        <v>156.19999999999933</v>
      </c>
      <c r="U9180" s="21">
        <f t="shared" si="1005"/>
        <v>1.6911416666666603E-4</v>
      </c>
      <c r="V9180" s="21">
        <f t="shared" si="1006"/>
        <v>0</v>
      </c>
      <c r="W9180" s="21">
        <f t="shared" si="1007"/>
        <v>0</v>
      </c>
    </row>
    <row r="9181" spans="1:23">
      <c r="A9181" s="2">
        <f t="shared" si="1002"/>
        <v>45627</v>
      </c>
      <c r="B9181" s="3">
        <f t="shared" si="1003"/>
        <v>45635</v>
      </c>
      <c r="C9181" s="7">
        <v>45635.229166666664</v>
      </c>
      <c r="D9181" s="7">
        <v>45635.229166666664</v>
      </c>
      <c r="E9181" s="5">
        <v>96.825000000000003</v>
      </c>
      <c r="F9181" s="5">
        <v>-1269.56666666666</v>
      </c>
      <c r="G9181" s="5">
        <v>28.9166666666666</v>
      </c>
      <c r="H9181" s="34" cm="1">
        <f t="array" ref="H9181">SUMPRODUCT(('ESB Networks Summary'!$C$5:$C$17384=Data!D9181)*('ESB Networks Summary'!$E$5:$E$17384))*1000*2-SUMPRODUCT(('ESB Networks Summary'!$C$5:$C$17384=Data!D9181)*('ESB Networks Summary'!$F$5:$F$17384))*1000*2</f>
        <v>10</v>
      </c>
      <c r="I9181" s="5">
        <v>1025.7166666666601</v>
      </c>
      <c r="J9181" s="5">
        <v>0</v>
      </c>
      <c r="K9181" s="17">
        <v>1</v>
      </c>
      <c r="L9181" s="52">
        <f t="shared" si="1004"/>
        <v>0</v>
      </c>
      <c r="M9181" s="5">
        <v>0</v>
      </c>
      <c r="N9181" s="5">
        <v>1185.6083333333299</v>
      </c>
      <c r="O9181" s="96">
        <v>1652.44</v>
      </c>
      <c r="P9181" s="5">
        <v>1.68333333333333</v>
      </c>
      <c r="Q9181" s="99">
        <v>0</v>
      </c>
      <c r="R9181" s="99">
        <v>19.145</v>
      </c>
      <c r="S9181" s="99">
        <v>15.080000000000002</v>
      </c>
      <c r="T9181" s="30">
        <f t="shared" si="1001"/>
        <v>114.55833333332998</v>
      </c>
      <c r="U9181" s="21">
        <f t="shared" si="1005"/>
        <v>2.7680479166666606E-3</v>
      </c>
      <c r="V9181" s="21">
        <f t="shared" si="1006"/>
        <v>0</v>
      </c>
      <c r="W9181" s="21">
        <f t="shared" si="1007"/>
        <v>0</v>
      </c>
    </row>
    <row r="9182" spans="1:23">
      <c r="A9182" s="2">
        <f t="shared" si="1002"/>
        <v>45627</v>
      </c>
      <c r="B9182" s="3">
        <f t="shared" si="1003"/>
        <v>45635</v>
      </c>
      <c r="C9182" s="7">
        <v>45635.25</v>
      </c>
      <c r="D9182" s="7">
        <v>45635.25</v>
      </c>
      <c r="E9182" s="5">
        <v>95.399999999999906</v>
      </c>
      <c r="F9182" s="5">
        <v>-505.2</v>
      </c>
      <c r="G9182" s="5">
        <v>-7.6</v>
      </c>
      <c r="H9182" s="34" cm="1">
        <f t="array" ref="H9182">SUMPRODUCT(('ESB Networks Summary'!$C$5:$C$17384=Data!D9182)*('ESB Networks Summary'!$E$5:$E$17384))*1000*2-SUMPRODUCT(('ESB Networks Summary'!$C$5:$C$17384=Data!D9182)*('ESB Networks Summary'!$F$5:$F$17384))*1000*2</f>
        <v>8</v>
      </c>
      <c r="I9182" s="5">
        <v>452.166666666666</v>
      </c>
      <c r="J9182" s="5">
        <v>0</v>
      </c>
      <c r="K9182" s="17">
        <v>1</v>
      </c>
      <c r="L9182" s="52">
        <f t="shared" si="1004"/>
        <v>0</v>
      </c>
      <c r="M9182" s="5">
        <v>0</v>
      </c>
      <c r="N9182" s="5">
        <v>464.26666666666603</v>
      </c>
      <c r="O9182" s="96">
        <v>554.70000000000005</v>
      </c>
      <c r="P9182" s="5">
        <v>1.9</v>
      </c>
      <c r="Q9182" s="99">
        <v>0</v>
      </c>
      <c r="R9182" s="99">
        <v>20.837</v>
      </c>
      <c r="S9182" s="99">
        <v>16.771999999999998</v>
      </c>
      <c r="T9182" s="30">
        <f t="shared" si="1001"/>
        <v>35.233333333333974</v>
      </c>
      <c r="U9182" s="21">
        <f t="shared" si="1005"/>
        <v>0</v>
      </c>
      <c r="V9182" s="21">
        <f t="shared" si="1006"/>
        <v>-6.3733599999999985E-4</v>
      </c>
      <c r="W9182" s="21">
        <f t="shared" si="1007"/>
        <v>0</v>
      </c>
    </row>
    <row r="9183" spans="1:23">
      <c r="A9183" s="2">
        <f t="shared" si="1002"/>
        <v>45627</v>
      </c>
      <c r="B9183" s="3">
        <f t="shared" si="1003"/>
        <v>45635</v>
      </c>
      <c r="C9183" s="7">
        <v>45635.270833333336</v>
      </c>
      <c r="D9183" s="7">
        <v>45635.270833333336</v>
      </c>
      <c r="E9183" s="5">
        <v>94</v>
      </c>
      <c r="F9183" s="5">
        <v>-175.375</v>
      </c>
      <c r="G9183" s="5">
        <v>-14.0416666666666</v>
      </c>
      <c r="H9183" s="34" cm="1">
        <f t="array" ref="H9183">SUMPRODUCT(('ESB Networks Summary'!$C$5:$C$17384=Data!D9183)*('ESB Networks Summary'!$E$5:$E$17384))*1000*2-SUMPRODUCT(('ESB Networks Summary'!$C$5:$C$17384=Data!D9183)*('ESB Networks Summary'!$F$5:$F$17384))*1000*2</f>
        <v>6</v>
      </c>
      <c r="I9183" s="5">
        <v>0</v>
      </c>
      <c r="J9183" s="5">
        <v>0</v>
      </c>
      <c r="K9183" s="17">
        <v>1</v>
      </c>
      <c r="L9183" s="52">
        <f t="shared" si="1004"/>
        <v>0</v>
      </c>
      <c r="M9183" s="5">
        <v>0</v>
      </c>
      <c r="N9183" s="5">
        <v>21.4583333333333</v>
      </c>
      <c r="O9183" s="96">
        <v>554.70000000000005</v>
      </c>
      <c r="P9183" s="5">
        <v>2</v>
      </c>
      <c r="Q9183" s="99">
        <v>0</v>
      </c>
      <c r="R9183" s="99">
        <v>20.837</v>
      </c>
      <c r="S9183" s="99">
        <v>16.771999999999998</v>
      </c>
      <c r="T9183" s="30">
        <f t="shared" si="1001"/>
        <v>141.87500000000011</v>
      </c>
      <c r="U9183" s="21">
        <f t="shared" si="1005"/>
        <v>0</v>
      </c>
      <c r="V9183" s="21">
        <f t="shared" si="1006"/>
        <v>-1.177534166666661E-3</v>
      </c>
      <c r="W9183" s="21">
        <f t="shared" si="1007"/>
        <v>0</v>
      </c>
    </row>
    <row r="9184" spans="1:23">
      <c r="A9184" s="2">
        <f t="shared" si="1002"/>
        <v>45627</v>
      </c>
      <c r="B9184" s="3">
        <f t="shared" si="1003"/>
        <v>45635</v>
      </c>
      <c r="C9184" s="7">
        <v>45635.291666666664</v>
      </c>
      <c r="D9184" s="7">
        <v>45635.291666666664</v>
      </c>
      <c r="E9184" s="5">
        <v>93.633333333333297</v>
      </c>
      <c r="F9184" s="5">
        <v>-402.99166666666599</v>
      </c>
      <c r="G9184" s="5">
        <v>-0.31666666666666599</v>
      </c>
      <c r="H9184" s="34" cm="1">
        <f t="array" ref="H9184">SUMPRODUCT(('ESB Networks Summary'!$C$5:$C$17384=Data!D9184)*('ESB Networks Summary'!$E$5:$E$17384))*1000*2-SUMPRODUCT(('ESB Networks Summary'!$C$5:$C$17384=Data!D9184)*('ESB Networks Summary'!$F$5:$F$17384))*1000*2</f>
        <v>8</v>
      </c>
      <c r="I9184" s="5">
        <v>109.033333333333</v>
      </c>
      <c r="J9184" s="5">
        <v>0</v>
      </c>
      <c r="K9184" s="17">
        <v>1</v>
      </c>
      <c r="L9184" s="52">
        <f t="shared" si="1004"/>
        <v>0</v>
      </c>
      <c r="M9184" s="5">
        <v>0</v>
      </c>
      <c r="N9184" s="5">
        <v>185.49166666666599</v>
      </c>
      <c r="O9184" s="96">
        <v>176.05</v>
      </c>
      <c r="P9184" s="5">
        <v>1.99166666666666</v>
      </c>
      <c r="Q9184" s="99">
        <v>0</v>
      </c>
      <c r="R9184" s="99">
        <v>27.79</v>
      </c>
      <c r="S9184" s="99">
        <v>23.725000000000001</v>
      </c>
      <c r="T9184" s="30">
        <f t="shared" si="1001"/>
        <v>219.17499999999998</v>
      </c>
      <c r="U9184" s="21">
        <f t="shared" si="1005"/>
        <v>0</v>
      </c>
      <c r="V9184" s="21">
        <f t="shared" si="1006"/>
        <v>-3.7564583333333258E-5</v>
      </c>
      <c r="W9184" s="21">
        <f t="shared" si="1007"/>
        <v>0</v>
      </c>
    </row>
    <row r="9185" spans="1:23">
      <c r="A9185" s="2">
        <f t="shared" si="1002"/>
        <v>45627</v>
      </c>
      <c r="B9185" s="3">
        <f t="shared" si="1003"/>
        <v>45635</v>
      </c>
      <c r="C9185" s="7">
        <v>45635.3125</v>
      </c>
      <c r="D9185" s="7">
        <v>45635.3125</v>
      </c>
      <c r="E9185" s="5">
        <v>92.8333333333333</v>
      </c>
      <c r="F9185" s="5">
        <v>-340.63333333333298</v>
      </c>
      <c r="G9185" s="5">
        <v>-0.266666666666666</v>
      </c>
      <c r="H9185" s="34" cm="1">
        <f t="array" ref="H9185">SUMPRODUCT(('ESB Networks Summary'!$C$5:$C$17384=Data!D9185)*('ESB Networks Summary'!$E$5:$E$17384))*1000*2-SUMPRODUCT(('ESB Networks Summary'!$C$5:$C$17384=Data!D9185)*('ESB Networks Summary'!$F$5:$F$17384))*1000*2</f>
        <v>4</v>
      </c>
      <c r="I9185" s="5">
        <v>0</v>
      </c>
      <c r="J9185" s="5">
        <v>0</v>
      </c>
      <c r="K9185" s="17">
        <v>1</v>
      </c>
      <c r="L9185" s="52">
        <f t="shared" si="1004"/>
        <v>0</v>
      </c>
      <c r="M9185" s="5">
        <v>0</v>
      </c>
      <c r="N9185" s="5">
        <v>281.2</v>
      </c>
      <c r="O9185" s="96">
        <v>176.05</v>
      </c>
      <c r="P9185" s="5">
        <v>12.4</v>
      </c>
      <c r="Q9185" s="99">
        <v>0</v>
      </c>
      <c r="R9185" s="99">
        <v>27.79</v>
      </c>
      <c r="S9185" s="99">
        <v>23.725000000000001</v>
      </c>
      <c r="T9185" s="30">
        <f t="shared" si="1001"/>
        <v>71.566666666666322</v>
      </c>
      <c r="U9185" s="21">
        <f t="shared" si="1005"/>
        <v>0</v>
      </c>
      <c r="V9185" s="21">
        <f t="shared" si="1006"/>
        <v>-3.1633333333333253E-5</v>
      </c>
      <c r="W9185" s="21">
        <f t="shared" si="1007"/>
        <v>0</v>
      </c>
    </row>
    <row r="9186" spans="1:23">
      <c r="A9186" s="2">
        <f t="shared" si="1002"/>
        <v>45627</v>
      </c>
      <c r="B9186" s="3">
        <f t="shared" si="1003"/>
        <v>45635</v>
      </c>
      <c r="C9186" s="7">
        <v>45635.333333333336</v>
      </c>
      <c r="D9186" s="7">
        <v>45635.333333333336</v>
      </c>
      <c r="E9186" s="5">
        <v>91.2083333333333</v>
      </c>
      <c r="F9186" s="5">
        <v>-1602.4833333333299</v>
      </c>
      <c r="G9186" s="5">
        <v>0.77499999999999902</v>
      </c>
      <c r="H9186" s="34" cm="1">
        <f t="array" ref="H9186">SUMPRODUCT(('ESB Networks Summary'!$C$5:$C$17384=Data!D9186)*('ESB Networks Summary'!$E$5:$E$17384))*1000*2-SUMPRODUCT(('ESB Networks Summary'!$C$5:$C$17384=Data!D9186)*('ESB Networks Summary'!$F$5:$F$17384))*1000*2</f>
        <v>4</v>
      </c>
      <c r="I9186" s="5">
        <v>75.9583333333333</v>
      </c>
      <c r="J9186" s="5">
        <v>0</v>
      </c>
      <c r="K9186" s="17">
        <v>1</v>
      </c>
      <c r="L9186" s="52">
        <f t="shared" si="1004"/>
        <v>0</v>
      </c>
      <c r="M9186" s="5">
        <v>0</v>
      </c>
      <c r="N9186" s="5">
        <v>1387.43333333333</v>
      </c>
      <c r="O9186" s="96">
        <v>386.03</v>
      </c>
      <c r="P9186" s="5">
        <v>49.0416666666666</v>
      </c>
      <c r="Q9186" s="99">
        <v>0</v>
      </c>
      <c r="R9186" s="99">
        <v>39.233999999999995</v>
      </c>
      <c r="S9186" s="99">
        <v>29.401999999999997</v>
      </c>
      <c r="T9186" s="30">
        <f t="shared" si="1001"/>
        <v>264.86666666666656</v>
      </c>
      <c r="U9186" s="21">
        <f t="shared" si="1005"/>
        <v>1.5203174999999978E-4</v>
      </c>
      <c r="V9186" s="21">
        <f t="shared" si="1006"/>
        <v>0</v>
      </c>
      <c r="W9186" s="21">
        <f t="shared" si="1007"/>
        <v>0</v>
      </c>
    </row>
    <row r="9187" spans="1:23">
      <c r="A9187" s="2">
        <f t="shared" si="1002"/>
        <v>45627</v>
      </c>
      <c r="B9187" s="3">
        <f t="shared" si="1003"/>
        <v>45635</v>
      </c>
      <c r="C9187" s="7">
        <v>45635.354166666664</v>
      </c>
      <c r="D9187" s="7">
        <v>45635.354166666664</v>
      </c>
      <c r="E9187" s="5">
        <v>87</v>
      </c>
      <c r="F9187" s="5">
        <v>-1116.13333333333</v>
      </c>
      <c r="G9187" s="5">
        <v>0.233333333333333</v>
      </c>
      <c r="H9187" s="34" cm="1">
        <f t="array" ref="H9187">SUMPRODUCT(('ESB Networks Summary'!$C$5:$C$17384=Data!D9187)*('ESB Networks Summary'!$E$5:$E$17384))*1000*2-SUMPRODUCT(('ESB Networks Summary'!$C$5:$C$17384=Data!D9187)*('ESB Networks Summary'!$F$5:$F$17384))*1000*2</f>
        <v>28</v>
      </c>
      <c r="I9187" s="5">
        <v>0</v>
      </c>
      <c r="J9187" s="5">
        <v>0</v>
      </c>
      <c r="K9187" s="17">
        <v>1</v>
      </c>
      <c r="L9187" s="52">
        <f t="shared" si="1004"/>
        <v>0</v>
      </c>
      <c r="M9187" s="5">
        <v>0</v>
      </c>
      <c r="N9187" s="5">
        <v>1034.5999999999999</v>
      </c>
      <c r="O9187" s="96">
        <v>386.03</v>
      </c>
      <c r="P9187" s="5">
        <v>57.4</v>
      </c>
      <c r="Q9187" s="99">
        <v>0</v>
      </c>
      <c r="R9187" s="99">
        <v>39.233999999999995</v>
      </c>
      <c r="S9187" s="99">
        <v>29.401999999999997</v>
      </c>
      <c r="T9187" s="30">
        <f t="shared" si="1001"/>
        <v>139.16666666666345</v>
      </c>
      <c r="U9187" s="21">
        <f t="shared" si="1005"/>
        <v>4.5772999999999936E-5</v>
      </c>
      <c r="V9187" s="21">
        <f t="shared" si="1006"/>
        <v>0</v>
      </c>
      <c r="W9187" s="21">
        <f t="shared" si="1007"/>
        <v>0</v>
      </c>
    </row>
    <row r="9188" spans="1:23">
      <c r="A9188" s="2">
        <f t="shared" si="1002"/>
        <v>45627</v>
      </c>
      <c r="B9188" s="3">
        <f t="shared" si="1003"/>
        <v>45635</v>
      </c>
      <c r="C9188" s="7">
        <v>45635.375</v>
      </c>
      <c r="D9188" s="7">
        <v>45635.375</v>
      </c>
      <c r="E9188" s="5">
        <v>84.7</v>
      </c>
      <c r="F9188" s="5">
        <v>-1359.56666666666</v>
      </c>
      <c r="G9188" s="5">
        <v>38.9</v>
      </c>
      <c r="H9188" s="34" cm="1">
        <f t="array" ref="H9188">SUMPRODUCT(('ESB Networks Summary'!$C$5:$C$17384=Data!D9188)*('ESB Networks Summary'!$E$5:$E$17384))*1000*2-SUMPRODUCT(('ESB Networks Summary'!$C$5:$C$17384=Data!D9188)*('ESB Networks Summary'!$F$5:$F$17384))*1000*2</f>
        <v>40</v>
      </c>
      <c r="I9188" s="5">
        <v>0</v>
      </c>
      <c r="J9188" s="5">
        <v>0</v>
      </c>
      <c r="K9188" s="17">
        <v>1</v>
      </c>
      <c r="L9188" s="52">
        <f t="shared" si="1004"/>
        <v>0</v>
      </c>
      <c r="M9188" s="5">
        <v>0</v>
      </c>
      <c r="N9188" s="5">
        <v>1330.1666666666599</v>
      </c>
      <c r="O9188" s="96">
        <v>1163.99</v>
      </c>
      <c r="P9188" s="5">
        <v>84.766666666666595</v>
      </c>
      <c r="Q9188" s="99">
        <v>33.74</v>
      </c>
      <c r="R9188" s="99">
        <v>44.182000000000002</v>
      </c>
      <c r="S9188" s="99">
        <v>34.350999999999999</v>
      </c>
      <c r="T9188" s="30">
        <f t="shared" si="1001"/>
        <v>153.06666666666661</v>
      </c>
      <c r="U9188" s="21">
        <f t="shared" si="1005"/>
        <v>8.5933989999999998E-3</v>
      </c>
      <c r="V9188" s="21">
        <f t="shared" si="1006"/>
        <v>0</v>
      </c>
      <c r="W9188" s="21">
        <f t="shared" si="1007"/>
        <v>0</v>
      </c>
    </row>
    <row r="9189" spans="1:23">
      <c r="A9189" s="2">
        <f t="shared" si="1002"/>
        <v>45627</v>
      </c>
      <c r="B9189" s="3">
        <f t="shared" si="1003"/>
        <v>45635</v>
      </c>
      <c r="C9189" s="7">
        <v>45635.395833333336</v>
      </c>
      <c r="D9189" s="7">
        <v>45635.395833333336</v>
      </c>
      <c r="E9189" s="5">
        <v>81.866666666666603</v>
      </c>
      <c r="F9189" s="5">
        <v>-1329.36666666666</v>
      </c>
      <c r="G9189" s="5">
        <v>-2.7755575615628901E-17</v>
      </c>
      <c r="H9189" s="34" cm="1">
        <f t="array" ref="H9189">SUMPRODUCT(('ESB Networks Summary'!$C$5:$C$17384=Data!D9189)*('ESB Networks Summary'!$E$5:$E$17384))*1000*2-SUMPRODUCT(('ESB Networks Summary'!$C$5:$C$17384=Data!D9189)*('ESB Networks Summary'!$F$5:$F$17384))*1000*2</f>
        <v>4</v>
      </c>
      <c r="I9189" s="5">
        <v>0</v>
      </c>
      <c r="J9189" s="5">
        <v>0</v>
      </c>
      <c r="K9189" s="17">
        <v>1</v>
      </c>
      <c r="L9189" s="52">
        <f t="shared" si="1004"/>
        <v>0</v>
      </c>
      <c r="M9189" s="5">
        <v>1180.0999999999999</v>
      </c>
      <c r="N9189" s="5">
        <v>1418.63333333333</v>
      </c>
      <c r="O9189" s="96">
        <v>1163.99</v>
      </c>
      <c r="P9189" s="5">
        <v>170.766666666666</v>
      </c>
      <c r="Q9189" s="99">
        <v>33.74</v>
      </c>
      <c r="R9189" s="99">
        <v>44.182000000000002</v>
      </c>
      <c r="S9189" s="99">
        <v>34.350999999999999</v>
      </c>
      <c r="T9189" s="30">
        <f t="shared" si="1001"/>
        <v>81.499999999995907</v>
      </c>
      <c r="U9189" s="21">
        <f t="shared" si="1005"/>
        <v>0</v>
      </c>
      <c r="V9189" s="21">
        <f t="shared" si="1006"/>
        <v>-4.7671588898623417E-21</v>
      </c>
      <c r="W9189" s="21">
        <f t="shared" si="1007"/>
        <v>0</v>
      </c>
    </row>
    <row r="9190" spans="1:23">
      <c r="A9190" s="2">
        <f t="shared" si="1002"/>
        <v>45627</v>
      </c>
      <c r="B9190" s="3">
        <f t="shared" si="1003"/>
        <v>45635</v>
      </c>
      <c r="C9190" s="7">
        <v>45635.416666666664</v>
      </c>
      <c r="D9190" s="7">
        <v>45635.416666666664</v>
      </c>
      <c r="E9190" s="5">
        <v>77.033333333333303</v>
      </c>
      <c r="F9190" s="5">
        <v>-2193.7999999999902</v>
      </c>
      <c r="G9190" s="5">
        <v>-0.56666666666666599</v>
      </c>
      <c r="H9190" s="34" cm="1">
        <f t="array" ref="H9190">SUMPRODUCT(('ESB Networks Summary'!$C$5:$C$17384=Data!D9190)*('ESB Networks Summary'!$E$5:$E$17384))*1000*2-SUMPRODUCT(('ESB Networks Summary'!$C$5:$C$17384=Data!D9190)*('ESB Networks Summary'!$F$5:$F$17384))*1000*2</f>
        <v>4</v>
      </c>
      <c r="I9190" s="5">
        <v>0</v>
      </c>
      <c r="J9190" s="5">
        <v>0</v>
      </c>
      <c r="K9190" s="17">
        <v>1</v>
      </c>
      <c r="L9190" s="52">
        <f t="shared" si="1004"/>
        <v>0</v>
      </c>
      <c r="M9190" s="5">
        <v>1961</v>
      </c>
      <c r="N9190" s="5">
        <v>2164.7666666666601</v>
      </c>
      <c r="O9190" s="96">
        <v>1625.94</v>
      </c>
      <c r="P9190" s="5">
        <v>166.7</v>
      </c>
      <c r="Q9190" s="99">
        <v>471.18</v>
      </c>
      <c r="R9190" s="99">
        <v>44.21</v>
      </c>
      <c r="S9190" s="99">
        <v>34.378</v>
      </c>
      <c r="T9190" s="30">
        <f t="shared" si="1001"/>
        <v>195.16666666666333</v>
      </c>
      <c r="U9190" s="21">
        <f t="shared" si="1005"/>
        <v>0</v>
      </c>
      <c r="V9190" s="21">
        <f t="shared" si="1006"/>
        <v>-9.7404333333333203E-5</v>
      </c>
      <c r="W9190" s="21">
        <f t="shared" si="1007"/>
        <v>0</v>
      </c>
    </row>
    <row r="9191" spans="1:23">
      <c r="A9191" s="2">
        <f t="shared" si="1002"/>
        <v>45627</v>
      </c>
      <c r="B9191" s="3">
        <f t="shared" si="1003"/>
        <v>45635</v>
      </c>
      <c r="C9191" s="7">
        <v>45635.4375</v>
      </c>
      <c r="D9191" s="7">
        <v>45635.4375</v>
      </c>
      <c r="E9191" s="5">
        <v>73.133333333333297</v>
      </c>
      <c r="F9191" s="5">
        <v>-709.86666666666599</v>
      </c>
      <c r="G9191" s="5">
        <v>-1.86666666666666</v>
      </c>
      <c r="H9191" s="34" cm="1">
        <f t="array" ref="H9191">SUMPRODUCT(('ESB Networks Summary'!$C$5:$C$17384=Data!D9191)*('ESB Networks Summary'!$E$5:$E$17384))*1000*2-SUMPRODUCT(('ESB Networks Summary'!$C$5:$C$17384=Data!D9191)*('ESB Networks Summary'!$F$5:$F$17384))*1000*2</f>
        <v>2</v>
      </c>
      <c r="I9191" s="5">
        <v>0</v>
      </c>
      <c r="J9191" s="5">
        <v>0</v>
      </c>
      <c r="K9191" s="17">
        <v>1</v>
      </c>
      <c r="L9191" s="52">
        <f t="shared" si="1004"/>
        <v>0</v>
      </c>
      <c r="M9191" s="5">
        <v>653</v>
      </c>
      <c r="N9191" s="5">
        <v>934.23333333333301</v>
      </c>
      <c r="O9191" s="96">
        <v>1625.94</v>
      </c>
      <c r="P9191" s="5">
        <v>365.96666666666601</v>
      </c>
      <c r="Q9191" s="99">
        <v>471.18</v>
      </c>
      <c r="R9191" s="99">
        <v>44.21</v>
      </c>
      <c r="S9191" s="99">
        <v>34.378</v>
      </c>
      <c r="T9191" s="30">
        <f t="shared" si="1001"/>
        <v>139.73333333333233</v>
      </c>
      <c r="U9191" s="21">
        <f t="shared" si="1005"/>
        <v>0</v>
      </c>
      <c r="V9191" s="21">
        <f t="shared" si="1006"/>
        <v>-3.2086133333333216E-4</v>
      </c>
      <c r="W9191" s="21">
        <f t="shared" si="1007"/>
        <v>0</v>
      </c>
    </row>
    <row r="9192" spans="1:23">
      <c r="A9192" s="2">
        <f t="shared" si="1002"/>
        <v>45627</v>
      </c>
      <c r="B9192" s="3">
        <f t="shared" si="1003"/>
        <v>45635</v>
      </c>
      <c r="C9192" s="7">
        <v>45635.458333333336</v>
      </c>
      <c r="D9192" s="7">
        <v>45635.458333333336</v>
      </c>
      <c r="E9192" s="5">
        <v>72.266666666666595</v>
      </c>
      <c r="F9192" s="5">
        <v>-313.13333333333298</v>
      </c>
      <c r="G9192" s="5">
        <v>3.3</v>
      </c>
      <c r="H9192" s="34" cm="1">
        <f t="array" ref="H9192">SUMPRODUCT(('ESB Networks Summary'!$C$5:$C$17384=Data!D9192)*('ESB Networks Summary'!$E$5:$E$17384))*1000*2-SUMPRODUCT(('ESB Networks Summary'!$C$5:$C$17384=Data!D9192)*('ESB Networks Summary'!$F$5:$F$17384))*1000*2</f>
        <v>2</v>
      </c>
      <c r="I9192" s="5">
        <v>0</v>
      </c>
      <c r="J9192" s="5">
        <v>0</v>
      </c>
      <c r="K9192" s="17">
        <v>1</v>
      </c>
      <c r="L9192" s="52">
        <f t="shared" si="1004"/>
        <v>0</v>
      </c>
      <c r="M9192" s="5">
        <v>0</v>
      </c>
      <c r="N9192" s="5">
        <v>618.33333333333303</v>
      </c>
      <c r="O9192" s="96">
        <v>1448.35</v>
      </c>
      <c r="P9192" s="5">
        <v>412.433333333333</v>
      </c>
      <c r="Q9192" s="99">
        <v>1163.6199999999999</v>
      </c>
      <c r="R9192" s="99">
        <v>43.201000000000001</v>
      </c>
      <c r="S9192" s="99">
        <v>33.369999999999997</v>
      </c>
      <c r="T9192" s="30">
        <f t="shared" si="1001"/>
        <v>110.53333333333296</v>
      </c>
      <c r="U9192" s="21">
        <f t="shared" si="1005"/>
        <v>7.1281649999999997E-4</v>
      </c>
      <c r="V9192" s="21">
        <f t="shared" si="1006"/>
        <v>0</v>
      </c>
      <c r="W9192" s="21">
        <f t="shared" si="1007"/>
        <v>0</v>
      </c>
    </row>
    <row r="9193" spans="1:23">
      <c r="A9193" s="2">
        <f t="shared" si="1002"/>
        <v>45627</v>
      </c>
      <c r="B9193" s="3">
        <f t="shared" si="1003"/>
        <v>45635</v>
      </c>
      <c r="C9193" s="7">
        <v>45635.479166666664</v>
      </c>
      <c r="D9193" s="7">
        <v>45635.479166666664</v>
      </c>
      <c r="E9193" s="5">
        <v>72</v>
      </c>
      <c r="F9193" s="5">
        <v>180.88333333333301</v>
      </c>
      <c r="G9193" s="5">
        <v>-4.9749999999999996</v>
      </c>
      <c r="H9193" s="34" cm="1">
        <f t="array" ref="H9193">SUMPRODUCT(('ESB Networks Summary'!$C$5:$C$17384=Data!D9193)*('ESB Networks Summary'!$E$5:$E$17384))*1000*2-SUMPRODUCT(('ESB Networks Summary'!$C$5:$C$17384=Data!D9193)*('ESB Networks Summary'!$F$5:$F$17384))*1000*2</f>
        <v>4</v>
      </c>
      <c r="I9193" s="5">
        <v>0</v>
      </c>
      <c r="J9193" s="5">
        <v>0</v>
      </c>
      <c r="K9193" s="17">
        <v>1</v>
      </c>
      <c r="L9193" s="52">
        <f t="shared" si="1004"/>
        <v>0</v>
      </c>
      <c r="M9193" s="5">
        <v>0</v>
      </c>
      <c r="N9193" s="5">
        <v>640.94999999999902</v>
      </c>
      <c r="O9193" s="96">
        <v>1448.35</v>
      </c>
      <c r="P9193" s="5">
        <v>935.63333333333298</v>
      </c>
      <c r="Q9193" s="99">
        <v>1163.6199999999999</v>
      </c>
      <c r="R9193" s="99">
        <v>43.201000000000001</v>
      </c>
      <c r="S9193" s="99">
        <v>33.369999999999997</v>
      </c>
      <c r="T9193" s="30">
        <f t="shared" si="1001"/>
        <v>108.82500000000093</v>
      </c>
      <c r="U9193" s="21">
        <f t="shared" si="1005"/>
        <v>0</v>
      </c>
      <c r="V9193" s="21">
        <f t="shared" si="1006"/>
        <v>-8.3007874999999976E-4</v>
      </c>
      <c r="W9193" s="21">
        <f t="shared" si="1007"/>
        <v>0</v>
      </c>
    </row>
    <row r="9194" spans="1:23">
      <c r="A9194" s="2">
        <f t="shared" si="1002"/>
        <v>45627</v>
      </c>
      <c r="B9194" s="3">
        <f t="shared" si="1003"/>
        <v>45635</v>
      </c>
      <c r="C9194" s="7">
        <v>45635.5</v>
      </c>
      <c r="D9194" s="7">
        <v>45635.5</v>
      </c>
      <c r="E9194" s="5">
        <v>72</v>
      </c>
      <c r="F9194" s="5">
        <v>-252.683333333333</v>
      </c>
      <c r="G9194" s="5">
        <v>1.7749999999999999</v>
      </c>
      <c r="H9194" s="34" cm="1">
        <f t="array" ref="H9194">SUMPRODUCT(('ESB Networks Summary'!$C$5:$C$17384=Data!D9194)*('ESB Networks Summary'!$E$5:$E$17384))*1000*2-SUMPRODUCT(('ESB Networks Summary'!$C$5:$C$17384=Data!D9194)*('ESB Networks Summary'!$F$5:$F$17384))*1000*2</f>
        <v>6</v>
      </c>
      <c r="I9194" s="5">
        <v>0</v>
      </c>
      <c r="J9194" s="5">
        <v>0</v>
      </c>
      <c r="K9194" s="17">
        <v>1</v>
      </c>
      <c r="L9194" s="52">
        <f t="shared" si="1004"/>
        <v>0</v>
      </c>
      <c r="M9194" s="5">
        <v>0</v>
      </c>
      <c r="N9194" s="5">
        <v>630.65833333333296</v>
      </c>
      <c r="O9194" s="96">
        <v>1274.1199999999999</v>
      </c>
      <c r="P9194" s="5">
        <v>489.07499999999999</v>
      </c>
      <c r="Q9194" s="99">
        <v>1034.45</v>
      </c>
      <c r="R9194" s="99">
        <v>44.182000000000002</v>
      </c>
      <c r="S9194" s="99">
        <v>34.350999999999999</v>
      </c>
      <c r="T9194" s="30">
        <f t="shared" si="1001"/>
        <v>112.875</v>
      </c>
      <c r="U9194" s="21">
        <f t="shared" si="1005"/>
        <v>3.9211524999999999E-4</v>
      </c>
      <c r="V9194" s="21">
        <f t="shared" si="1006"/>
        <v>0</v>
      </c>
      <c r="W9194" s="21">
        <f t="shared" si="1007"/>
        <v>0</v>
      </c>
    </row>
    <row r="9195" spans="1:23">
      <c r="A9195" s="2">
        <f t="shared" si="1002"/>
        <v>45627</v>
      </c>
      <c r="B9195" s="3">
        <f t="shared" si="1003"/>
        <v>45635</v>
      </c>
      <c r="C9195" s="7">
        <v>45635.520833333336</v>
      </c>
      <c r="D9195" s="7">
        <v>45635.520833333336</v>
      </c>
      <c r="E9195" s="5">
        <v>71</v>
      </c>
      <c r="F9195" s="5">
        <v>-818.86666666666599</v>
      </c>
      <c r="G9195" s="5">
        <v>1.86666666666666</v>
      </c>
      <c r="H9195" s="34" cm="1">
        <f t="array" ref="H9195">SUMPRODUCT(('ESB Networks Summary'!$C$5:$C$17384=Data!D9195)*('ESB Networks Summary'!$E$5:$E$17384))*1000*2-SUMPRODUCT(('ESB Networks Summary'!$C$5:$C$17384=Data!D9195)*('ESB Networks Summary'!$F$5:$F$17384))*1000*2</f>
        <v>4</v>
      </c>
      <c r="I9195" s="5">
        <v>0</v>
      </c>
      <c r="J9195" s="5">
        <v>0</v>
      </c>
      <c r="K9195" s="17">
        <v>1</v>
      </c>
      <c r="L9195" s="52">
        <f t="shared" si="1004"/>
        <v>0</v>
      </c>
      <c r="M9195" s="5">
        <v>0</v>
      </c>
      <c r="N9195" s="5">
        <v>738.83333333333303</v>
      </c>
      <c r="O9195" s="96">
        <v>1274.1199999999999</v>
      </c>
      <c r="P9195" s="5">
        <v>250.53333333333299</v>
      </c>
      <c r="Q9195" s="99">
        <v>1034.45</v>
      </c>
      <c r="R9195" s="99">
        <v>44.182000000000002</v>
      </c>
      <c r="S9195" s="99">
        <v>34.350999999999999</v>
      </c>
      <c r="T9195" s="30">
        <f t="shared" si="1001"/>
        <v>332.4333333333326</v>
      </c>
      <c r="U9195" s="21">
        <f t="shared" si="1005"/>
        <v>4.1236533333333195E-4</v>
      </c>
      <c r="V9195" s="21">
        <f t="shared" si="1006"/>
        <v>0</v>
      </c>
      <c r="W9195" s="21">
        <f t="shared" si="1007"/>
        <v>0</v>
      </c>
    </row>
    <row r="9196" spans="1:23">
      <c r="A9196" s="2">
        <f t="shared" si="1002"/>
        <v>45627</v>
      </c>
      <c r="B9196" s="3">
        <f t="shared" si="1003"/>
        <v>45635</v>
      </c>
      <c r="C9196" s="7">
        <v>45635.541666666664</v>
      </c>
      <c r="D9196" s="7">
        <v>45635.541666666664</v>
      </c>
      <c r="E9196" s="5">
        <v>69.633333333333297</v>
      </c>
      <c r="F9196" s="5">
        <v>-458</v>
      </c>
      <c r="G9196" s="5">
        <v>-7.4014868308343704E-17</v>
      </c>
      <c r="H9196" s="34" cm="1">
        <f t="array" ref="H9196">SUMPRODUCT(('ESB Networks Summary'!$C$5:$C$17384=Data!D9196)*('ESB Networks Summary'!$E$5:$E$17384))*1000*2-SUMPRODUCT(('ESB Networks Summary'!$C$5:$C$17384=Data!D9196)*('ESB Networks Summary'!$F$5:$F$17384))*1000*2</f>
        <v>2</v>
      </c>
      <c r="I9196" s="5">
        <v>0</v>
      </c>
      <c r="J9196" s="5">
        <v>0</v>
      </c>
      <c r="K9196" s="17">
        <v>1</v>
      </c>
      <c r="L9196" s="52">
        <f t="shared" si="1004"/>
        <v>0</v>
      </c>
      <c r="M9196" s="5">
        <v>0</v>
      </c>
      <c r="N9196" s="5">
        <v>625.23333333333301</v>
      </c>
      <c r="O9196" s="96">
        <v>2053.9499999999998</v>
      </c>
      <c r="P9196" s="5">
        <v>282.76666666666603</v>
      </c>
      <c r="Q9196" s="99">
        <v>702.88</v>
      </c>
      <c r="R9196" s="99">
        <v>44.291000000000004</v>
      </c>
      <c r="S9196" s="99">
        <v>34.46</v>
      </c>
      <c r="T9196" s="30">
        <f t="shared" si="1001"/>
        <v>115.53333333333302</v>
      </c>
      <c r="U9196" s="21">
        <f t="shared" si="1005"/>
        <v>0</v>
      </c>
      <c r="V9196" s="21">
        <f t="shared" si="1006"/>
        <v>-1.275276180952762E-20</v>
      </c>
      <c r="W9196" s="21">
        <f t="shared" si="1007"/>
        <v>0</v>
      </c>
    </row>
    <row r="9197" spans="1:23">
      <c r="A9197" s="2">
        <f t="shared" si="1002"/>
        <v>45627</v>
      </c>
      <c r="B9197" s="3">
        <f t="shared" si="1003"/>
        <v>45635</v>
      </c>
      <c r="C9197" s="7">
        <v>45635.5625</v>
      </c>
      <c r="D9197" s="7">
        <v>45635.5625</v>
      </c>
      <c r="E9197" s="5">
        <v>68.466666666666598</v>
      </c>
      <c r="F9197" s="5">
        <v>-468.666666666666</v>
      </c>
      <c r="G9197" s="5">
        <v>1.2333333333333301</v>
      </c>
      <c r="H9197" s="34" cm="1">
        <f t="array" ref="H9197">SUMPRODUCT(('ESB Networks Summary'!$C$5:$C$17384=Data!D9197)*('ESB Networks Summary'!$E$5:$E$17384))*1000*2-SUMPRODUCT(('ESB Networks Summary'!$C$5:$C$17384=Data!D9197)*('ESB Networks Summary'!$F$5:$F$17384))*1000*2</f>
        <v>4</v>
      </c>
      <c r="I9197" s="5">
        <v>0</v>
      </c>
      <c r="J9197" s="5">
        <v>0</v>
      </c>
      <c r="K9197" s="17">
        <v>1</v>
      </c>
      <c r="L9197" s="52">
        <f t="shared" si="1004"/>
        <v>0</v>
      </c>
      <c r="M9197" s="5">
        <v>0</v>
      </c>
      <c r="N9197" s="5">
        <v>623.93333333333305</v>
      </c>
      <c r="O9197" s="96">
        <v>2053.9499999999998</v>
      </c>
      <c r="P9197" s="5">
        <v>284.86666666666599</v>
      </c>
      <c r="Q9197" s="99">
        <v>702.88</v>
      </c>
      <c r="R9197" s="99">
        <v>44.291000000000004</v>
      </c>
      <c r="S9197" s="99">
        <v>34.46</v>
      </c>
      <c r="T9197" s="30">
        <f t="shared" si="1001"/>
        <v>130.83333333333229</v>
      </c>
      <c r="U9197" s="21">
        <f t="shared" si="1005"/>
        <v>2.7312783333333259E-4</v>
      </c>
      <c r="V9197" s="21">
        <f t="shared" si="1006"/>
        <v>0</v>
      </c>
      <c r="W9197" s="21">
        <f t="shared" si="1007"/>
        <v>0</v>
      </c>
    </row>
    <row r="9198" spans="1:23">
      <c r="A9198" s="2">
        <f t="shared" si="1002"/>
        <v>45627</v>
      </c>
      <c r="B9198" s="3">
        <f t="shared" si="1003"/>
        <v>45635</v>
      </c>
      <c r="C9198" s="7">
        <v>45635.583333333336</v>
      </c>
      <c r="D9198" s="7">
        <v>45635.583333333336</v>
      </c>
      <c r="E9198" s="5">
        <v>67.7</v>
      </c>
      <c r="F9198" s="5">
        <v>-673.06666666666604</v>
      </c>
      <c r="G9198" s="5">
        <v>-3.0666666666666602</v>
      </c>
      <c r="H9198" s="34" cm="1">
        <f t="array" ref="H9198">SUMPRODUCT(('ESB Networks Summary'!$C$5:$C$17384=Data!D9198)*('ESB Networks Summary'!$E$5:$E$17384))*1000*2-SUMPRODUCT(('ESB Networks Summary'!$C$5:$C$17384=Data!D9198)*('ESB Networks Summary'!$F$5:$F$17384))*1000*2</f>
        <v>6</v>
      </c>
      <c r="I9198" s="5">
        <v>0</v>
      </c>
      <c r="J9198" s="5">
        <v>0</v>
      </c>
      <c r="K9198" s="17">
        <v>1</v>
      </c>
      <c r="L9198" s="52">
        <f t="shared" si="1004"/>
        <v>0</v>
      </c>
      <c r="M9198" s="5">
        <v>327.56666666666598</v>
      </c>
      <c r="N9198" s="5">
        <v>833.29999999999905</v>
      </c>
      <c r="O9198" s="96">
        <v>1408.7</v>
      </c>
      <c r="P9198" s="5">
        <v>221.266666666666</v>
      </c>
      <c r="Q9198" s="99">
        <v>664.92</v>
      </c>
      <c r="R9198" s="99">
        <v>44.21</v>
      </c>
      <c r="S9198" s="99">
        <v>34.378</v>
      </c>
      <c r="T9198" s="30">
        <f t="shared" si="1001"/>
        <v>57.966666666666356</v>
      </c>
      <c r="U9198" s="21">
        <f t="shared" si="1005"/>
        <v>0</v>
      </c>
      <c r="V9198" s="21">
        <f t="shared" si="1006"/>
        <v>-5.2712933333333228E-4</v>
      </c>
      <c r="W9198" s="21">
        <f t="shared" si="1007"/>
        <v>0</v>
      </c>
    </row>
    <row r="9199" spans="1:23">
      <c r="A9199" s="2">
        <f t="shared" si="1002"/>
        <v>45627</v>
      </c>
      <c r="B9199" s="3">
        <f t="shared" si="1003"/>
        <v>45635</v>
      </c>
      <c r="C9199" s="7">
        <v>45635.604166666664</v>
      </c>
      <c r="D9199" s="7">
        <v>45635.604166666664</v>
      </c>
      <c r="E9199" s="5">
        <v>64.349999999999994</v>
      </c>
      <c r="F9199" s="5">
        <v>-1095.3416666666601</v>
      </c>
      <c r="G9199" s="5">
        <v>-5.83333333333333E-2</v>
      </c>
      <c r="H9199" s="34" cm="1">
        <f t="array" ref="H9199">SUMPRODUCT(('ESB Networks Summary'!$C$5:$C$17384=Data!D9199)*('ESB Networks Summary'!$E$5:$E$17384))*1000*2-SUMPRODUCT(('ESB Networks Summary'!$C$5:$C$17384=Data!D9199)*('ESB Networks Summary'!$F$5:$F$17384))*1000*2</f>
        <v>2</v>
      </c>
      <c r="I9199" s="5">
        <v>0</v>
      </c>
      <c r="J9199" s="5">
        <v>0</v>
      </c>
      <c r="K9199" s="17">
        <v>1</v>
      </c>
      <c r="L9199" s="52">
        <f t="shared" si="1004"/>
        <v>0</v>
      </c>
      <c r="M9199" s="5">
        <v>719.3</v>
      </c>
      <c r="N9199" s="5">
        <v>1169.6583333333299</v>
      </c>
      <c r="O9199" s="96">
        <v>1408.7</v>
      </c>
      <c r="P9199" s="5">
        <v>232.85833333333301</v>
      </c>
      <c r="Q9199" s="99">
        <v>664.92</v>
      </c>
      <c r="R9199" s="99">
        <v>44.21</v>
      </c>
      <c r="S9199" s="99">
        <v>34.378</v>
      </c>
      <c r="T9199" s="30">
        <f t="shared" si="1001"/>
        <v>158.48333333332994</v>
      </c>
      <c r="U9199" s="21">
        <f t="shared" si="1005"/>
        <v>0</v>
      </c>
      <c r="V9199" s="21">
        <f t="shared" si="1006"/>
        <v>-1.002691666666666E-5</v>
      </c>
      <c r="W9199" s="21">
        <f t="shared" si="1007"/>
        <v>0</v>
      </c>
    </row>
    <row r="9200" spans="1:23">
      <c r="A9200" s="2">
        <f t="shared" si="1002"/>
        <v>45627</v>
      </c>
      <c r="B9200" s="3">
        <f t="shared" si="1003"/>
        <v>45635</v>
      </c>
      <c r="C9200" s="7">
        <v>45635.625</v>
      </c>
      <c r="D9200" s="7">
        <v>45635.625</v>
      </c>
      <c r="E9200" s="5">
        <v>63.4</v>
      </c>
      <c r="F9200" s="5">
        <v>-103.5</v>
      </c>
      <c r="G9200" s="5">
        <v>2.0666666666666602</v>
      </c>
      <c r="H9200" s="34" cm="1">
        <f t="array" ref="H9200">SUMPRODUCT(('ESB Networks Summary'!$C$5:$C$17384=Data!D9200)*('ESB Networks Summary'!$E$5:$E$17384))*1000*2-SUMPRODUCT(('ESB Networks Summary'!$C$5:$C$17384=Data!D9200)*('ESB Networks Summary'!$F$5:$F$17384))*1000*2</f>
        <v>2</v>
      </c>
      <c r="I9200" s="5">
        <v>0</v>
      </c>
      <c r="J9200" s="5">
        <v>0</v>
      </c>
      <c r="K9200" s="17">
        <v>1</v>
      </c>
      <c r="L9200" s="52">
        <f t="shared" si="1004"/>
        <v>0</v>
      </c>
      <c r="M9200" s="5">
        <v>0</v>
      </c>
      <c r="N9200" s="5">
        <v>196.933333333333</v>
      </c>
      <c r="O9200" s="96">
        <v>275.18</v>
      </c>
      <c r="P9200" s="5">
        <v>242.333333333333</v>
      </c>
      <c r="Q9200" s="99">
        <v>273.73</v>
      </c>
      <c r="R9200" s="99">
        <v>45.272000000000006</v>
      </c>
      <c r="S9200" s="99">
        <v>35.441000000000003</v>
      </c>
      <c r="T9200" s="30">
        <f t="shared" si="1001"/>
        <v>150.96666666666667</v>
      </c>
      <c r="U9200" s="21">
        <f t="shared" si="1005"/>
        <v>4.6781066666666521E-4</v>
      </c>
      <c r="V9200" s="21">
        <f t="shared" si="1006"/>
        <v>0</v>
      </c>
      <c r="W9200" s="21">
        <f t="shared" si="1007"/>
        <v>0</v>
      </c>
    </row>
    <row r="9201" spans="1:23">
      <c r="A9201" s="2">
        <f t="shared" si="1002"/>
        <v>45627</v>
      </c>
      <c r="B9201" s="3">
        <f t="shared" si="1003"/>
        <v>45635</v>
      </c>
      <c r="C9201" s="7">
        <v>45635.645833333336</v>
      </c>
      <c r="D9201" s="7">
        <v>45635.645833333336</v>
      </c>
      <c r="E9201" s="5">
        <v>63</v>
      </c>
      <c r="F9201" s="5">
        <v>-144.46666666666599</v>
      </c>
      <c r="G9201" s="5">
        <v>1.7</v>
      </c>
      <c r="H9201" s="34" cm="1">
        <f t="array" ref="H9201">SUMPRODUCT(('ESB Networks Summary'!$C$5:$C$17384=Data!D9201)*('ESB Networks Summary'!$E$5:$E$17384))*1000*2-SUMPRODUCT(('ESB Networks Summary'!$C$5:$C$17384=Data!D9201)*('ESB Networks Summary'!$F$5:$F$17384))*1000*2</f>
        <v>4</v>
      </c>
      <c r="I9201" s="5">
        <v>0</v>
      </c>
      <c r="J9201" s="5">
        <v>0</v>
      </c>
      <c r="K9201" s="17">
        <v>1</v>
      </c>
      <c r="L9201" s="52">
        <f t="shared" si="1004"/>
        <v>0</v>
      </c>
      <c r="M9201" s="5">
        <v>0</v>
      </c>
      <c r="N9201" s="5">
        <v>25.1666666666666</v>
      </c>
      <c r="O9201" s="96">
        <v>275.18</v>
      </c>
      <c r="P9201" s="5">
        <v>35.533333333333303</v>
      </c>
      <c r="Q9201" s="99">
        <v>273.73</v>
      </c>
      <c r="R9201" s="99">
        <v>45.272000000000006</v>
      </c>
      <c r="S9201" s="99">
        <v>35.441000000000003</v>
      </c>
      <c r="T9201" s="30">
        <f t="shared" si="1001"/>
        <v>156.53333333333268</v>
      </c>
      <c r="U9201" s="21">
        <f t="shared" si="1005"/>
        <v>3.84812E-4</v>
      </c>
      <c r="V9201" s="21">
        <f t="shared" si="1006"/>
        <v>0</v>
      </c>
      <c r="W9201" s="21">
        <f t="shared" si="1007"/>
        <v>0</v>
      </c>
    </row>
    <row r="9202" spans="1:23">
      <c r="A9202" s="2">
        <f t="shared" si="1002"/>
        <v>45627</v>
      </c>
      <c r="B9202" s="3">
        <f t="shared" si="1003"/>
        <v>45635</v>
      </c>
      <c r="C9202" s="7">
        <v>45635.666666666664</v>
      </c>
      <c r="D9202" s="7">
        <v>45635.666666666664</v>
      </c>
      <c r="E9202" s="5">
        <v>61.408333333333303</v>
      </c>
      <c r="F9202" s="5">
        <v>-1952.75</v>
      </c>
      <c r="G9202" s="5">
        <v>0.241666666666666</v>
      </c>
      <c r="H9202" s="34" cm="1">
        <f t="array" ref="H9202">SUMPRODUCT(('ESB Networks Summary'!$C$5:$C$17384=Data!D9202)*('ESB Networks Summary'!$E$5:$E$17384))*1000*2-SUMPRODUCT(('ESB Networks Summary'!$C$5:$C$17384=Data!D9202)*('ESB Networks Summary'!$F$5:$F$17384))*1000*2</f>
        <v>8</v>
      </c>
      <c r="I9202" s="5">
        <v>0</v>
      </c>
      <c r="J9202" s="5">
        <v>0</v>
      </c>
      <c r="K9202" s="17">
        <v>1</v>
      </c>
      <c r="L9202" s="52">
        <f t="shared" si="1004"/>
        <v>0</v>
      </c>
      <c r="M9202" s="5">
        <v>1169.86666666666</v>
      </c>
      <c r="N9202" s="5">
        <v>1628.625</v>
      </c>
      <c r="O9202" s="96">
        <v>242.67</v>
      </c>
      <c r="P9202" s="5">
        <v>33.366666666666603</v>
      </c>
      <c r="Q9202" s="99">
        <v>43.41</v>
      </c>
      <c r="R9202" s="99">
        <v>46.470999999999997</v>
      </c>
      <c r="S9202" s="99">
        <v>36.64</v>
      </c>
      <c r="T9202" s="30">
        <f t="shared" si="1001"/>
        <v>357.73333333333335</v>
      </c>
      <c r="U9202" s="21">
        <f t="shared" si="1005"/>
        <v>5.6152458333333167E-5</v>
      </c>
      <c r="V9202" s="21">
        <f t="shared" si="1006"/>
        <v>0</v>
      </c>
      <c r="W9202" s="21">
        <f t="shared" si="1007"/>
        <v>0</v>
      </c>
    </row>
    <row r="9203" spans="1:23">
      <c r="A9203" s="2">
        <f t="shared" si="1002"/>
        <v>45627</v>
      </c>
      <c r="B9203" s="3">
        <f t="shared" si="1003"/>
        <v>45635</v>
      </c>
      <c r="C9203" s="7">
        <v>45635.6875</v>
      </c>
      <c r="D9203" s="7">
        <v>45635.6875</v>
      </c>
      <c r="E9203" s="5">
        <v>57.066666666666599</v>
      </c>
      <c r="F9203" s="5">
        <v>-1719.8333333333301</v>
      </c>
      <c r="G9203" s="5">
        <v>8</v>
      </c>
      <c r="H9203" s="34" cm="1">
        <f t="array" ref="H9203">SUMPRODUCT(('ESB Networks Summary'!$C$5:$C$17384=Data!D9203)*('ESB Networks Summary'!$E$5:$E$17384))*1000*2-SUMPRODUCT(('ESB Networks Summary'!$C$5:$C$17384=Data!D9203)*('ESB Networks Summary'!$F$5:$F$17384))*1000*2</f>
        <v>6</v>
      </c>
      <c r="I9203" s="5">
        <v>0</v>
      </c>
      <c r="J9203" s="5">
        <v>0</v>
      </c>
      <c r="K9203" s="17">
        <v>1</v>
      </c>
      <c r="L9203" s="52">
        <f t="shared" si="1004"/>
        <v>0</v>
      </c>
      <c r="M9203" s="5">
        <v>772.9</v>
      </c>
      <c r="N9203" s="5">
        <v>1470.8</v>
      </c>
      <c r="O9203" s="96">
        <v>242.67</v>
      </c>
      <c r="P9203" s="5">
        <v>22.066666666666599</v>
      </c>
      <c r="Q9203" s="99">
        <v>43.41</v>
      </c>
      <c r="R9203" s="99">
        <v>46.470999999999997</v>
      </c>
      <c r="S9203" s="99">
        <v>36.64</v>
      </c>
      <c r="T9203" s="30">
        <f t="shared" si="1001"/>
        <v>279.09999999999673</v>
      </c>
      <c r="U9203" s="21">
        <f t="shared" si="1005"/>
        <v>1.8588399999999998E-3</v>
      </c>
      <c r="V9203" s="21">
        <f t="shared" si="1006"/>
        <v>0</v>
      </c>
      <c r="W9203" s="21">
        <f t="shared" si="1007"/>
        <v>0</v>
      </c>
    </row>
    <row r="9204" spans="1:23">
      <c r="A9204" s="2">
        <f t="shared" si="1002"/>
        <v>45627</v>
      </c>
      <c r="B9204" s="3">
        <f t="shared" si="1003"/>
        <v>45635</v>
      </c>
      <c r="C9204" s="7">
        <v>45635.708333333336</v>
      </c>
      <c r="D9204" s="7">
        <v>45635.708333333336</v>
      </c>
      <c r="E9204" s="5">
        <v>49.733333333333299</v>
      </c>
      <c r="F9204" s="5">
        <v>-3888.7666666666601</v>
      </c>
      <c r="G9204" s="5">
        <v>345.23333333333301</v>
      </c>
      <c r="H9204" s="34" cm="1">
        <f t="array" ref="H9204">SUMPRODUCT(('ESB Networks Summary'!$C$5:$C$17384=Data!D9204)*('ESB Networks Summary'!$E$5:$E$17384))*1000*2-SUMPRODUCT(('ESB Networks Summary'!$C$5:$C$17384=Data!D9204)*('ESB Networks Summary'!$F$5:$F$17384))*1000*2</f>
        <v>350</v>
      </c>
      <c r="I9204" s="5">
        <v>2083.2333333333299</v>
      </c>
      <c r="J9204" s="5">
        <v>0</v>
      </c>
      <c r="K9204" s="17">
        <v>1</v>
      </c>
      <c r="L9204" s="52">
        <f t="shared" si="1004"/>
        <v>0</v>
      </c>
      <c r="M9204" s="5">
        <v>0</v>
      </c>
      <c r="N9204" s="5">
        <v>3748.6666666666601</v>
      </c>
      <c r="O9204" s="96">
        <v>4034.47</v>
      </c>
      <c r="P9204" s="5">
        <v>2.6666666666666599</v>
      </c>
      <c r="Q9204" s="99">
        <v>0</v>
      </c>
      <c r="R9204" s="99">
        <v>47.536999999999999</v>
      </c>
      <c r="S9204" s="99">
        <v>37.141000000000005</v>
      </c>
      <c r="T9204" s="30">
        <f t="shared" si="1001"/>
        <v>487.99999999999955</v>
      </c>
      <c r="U9204" s="21">
        <f t="shared" si="1005"/>
        <v>8.2056784833333257E-2</v>
      </c>
      <c r="V9204" s="21">
        <f t="shared" si="1006"/>
        <v>0</v>
      </c>
      <c r="W9204" s="21">
        <f t="shared" si="1007"/>
        <v>0</v>
      </c>
    </row>
    <row r="9205" spans="1:23">
      <c r="A9205" s="2">
        <f t="shared" si="1002"/>
        <v>45627</v>
      </c>
      <c r="B9205" s="3">
        <f t="shared" si="1003"/>
        <v>45635</v>
      </c>
      <c r="C9205" s="7">
        <v>45635.729166666664</v>
      </c>
      <c r="D9205" s="7">
        <v>45635.729166666664</v>
      </c>
      <c r="E9205" s="5">
        <v>41.933333333333302</v>
      </c>
      <c r="F9205" s="5">
        <v>-2777</v>
      </c>
      <c r="G9205" s="5">
        <v>150.433333333333</v>
      </c>
      <c r="H9205" s="34" cm="1">
        <f t="array" ref="H9205">SUMPRODUCT(('ESB Networks Summary'!$C$5:$C$17384=Data!D9205)*('ESB Networks Summary'!$E$5:$E$17384))*1000*2-SUMPRODUCT(('ESB Networks Summary'!$C$5:$C$17384=Data!D9205)*('ESB Networks Summary'!$F$5:$F$17384))*1000*2</f>
        <v>98</v>
      </c>
      <c r="I9205" s="5">
        <v>0</v>
      </c>
      <c r="J9205" s="5">
        <v>0</v>
      </c>
      <c r="K9205" s="17">
        <v>1</v>
      </c>
      <c r="L9205" s="52">
        <f t="shared" si="1004"/>
        <v>0</v>
      </c>
      <c r="M9205" s="5">
        <v>0</v>
      </c>
      <c r="N9205" s="5">
        <v>2346.7666666666601</v>
      </c>
      <c r="O9205" s="96">
        <v>4034.47</v>
      </c>
      <c r="P9205" s="5">
        <v>2</v>
      </c>
      <c r="Q9205" s="99">
        <v>0</v>
      </c>
      <c r="R9205" s="99">
        <v>47.536999999999999</v>
      </c>
      <c r="S9205" s="99">
        <v>37.141000000000005</v>
      </c>
      <c r="T9205" s="30">
        <f t="shared" si="1001"/>
        <v>582.66666666667288</v>
      </c>
      <c r="U9205" s="21">
        <f t="shared" si="1005"/>
        <v>3.5755746833333255E-2</v>
      </c>
      <c r="V9205" s="21">
        <f t="shared" si="1006"/>
        <v>0</v>
      </c>
      <c r="W9205" s="21">
        <f t="shared" si="1007"/>
        <v>0</v>
      </c>
    </row>
    <row r="9206" spans="1:23">
      <c r="A9206" s="2">
        <f t="shared" si="1002"/>
        <v>45627</v>
      </c>
      <c r="B9206" s="3">
        <f t="shared" si="1003"/>
        <v>45635</v>
      </c>
      <c r="C9206" s="7">
        <v>45635.75</v>
      </c>
      <c r="D9206" s="7">
        <v>45635.75</v>
      </c>
      <c r="E9206" s="5">
        <v>37.5</v>
      </c>
      <c r="F9206" s="5">
        <v>-619.36666666666599</v>
      </c>
      <c r="G9206" s="5">
        <v>-28.799999999999901</v>
      </c>
      <c r="H9206" s="34" cm="1">
        <f t="array" ref="H9206">SUMPRODUCT(('ESB Networks Summary'!$C$5:$C$17384=Data!D9206)*('ESB Networks Summary'!$E$5:$E$17384))*1000*2-SUMPRODUCT(('ESB Networks Summary'!$C$5:$C$17384=Data!D9206)*('ESB Networks Summary'!$F$5:$F$17384))*1000*2</f>
        <v>2</v>
      </c>
      <c r="I9206" s="5">
        <v>0</v>
      </c>
      <c r="J9206" s="5">
        <v>0</v>
      </c>
      <c r="K9206" s="17">
        <v>1</v>
      </c>
      <c r="L9206" s="52">
        <f t="shared" si="1004"/>
        <v>0</v>
      </c>
      <c r="M9206" s="5">
        <v>0</v>
      </c>
      <c r="N9206" s="5">
        <v>426.36666666666599</v>
      </c>
      <c r="O9206" s="96">
        <v>949.54</v>
      </c>
      <c r="P9206" s="5">
        <v>2</v>
      </c>
      <c r="Q9206" s="99">
        <v>0</v>
      </c>
      <c r="R9206" s="99">
        <v>44.487000000000002</v>
      </c>
      <c r="S9206" s="99">
        <v>34.091000000000001</v>
      </c>
      <c r="T9206" s="30">
        <f t="shared" si="1001"/>
        <v>166.2000000000001</v>
      </c>
      <c r="U9206" s="21">
        <f t="shared" si="1005"/>
        <v>0</v>
      </c>
      <c r="V9206" s="21">
        <f t="shared" si="1006"/>
        <v>-4.9091039999999836E-3</v>
      </c>
      <c r="W9206" s="21">
        <f t="shared" si="1007"/>
        <v>0</v>
      </c>
    </row>
    <row r="9207" spans="1:23">
      <c r="A9207" s="2">
        <f t="shared" si="1002"/>
        <v>45627</v>
      </c>
      <c r="B9207" s="3">
        <f t="shared" si="1003"/>
        <v>45635</v>
      </c>
      <c r="C9207" s="7">
        <v>45635.770833333336</v>
      </c>
      <c r="D9207" s="7">
        <v>45635.770833333336</v>
      </c>
      <c r="E9207" s="5">
        <v>36.266666666666602</v>
      </c>
      <c r="F9207" s="5">
        <v>-606.93333333333305</v>
      </c>
      <c r="G9207" s="5">
        <v>-5.0666666666666602</v>
      </c>
      <c r="H9207" s="34" cm="1">
        <f t="array" ref="H9207">SUMPRODUCT(('ESB Networks Summary'!$C$5:$C$17384=Data!D9207)*('ESB Networks Summary'!$E$5:$E$17384))*1000*2-SUMPRODUCT(('ESB Networks Summary'!$C$5:$C$17384=Data!D9207)*('ESB Networks Summary'!$F$5:$F$17384))*1000*2</f>
        <v>6</v>
      </c>
      <c r="I9207" s="5">
        <v>0</v>
      </c>
      <c r="J9207" s="5">
        <v>0</v>
      </c>
      <c r="K9207" s="17">
        <v>1</v>
      </c>
      <c r="L9207" s="52">
        <f t="shared" si="1004"/>
        <v>0</v>
      </c>
      <c r="M9207" s="5">
        <v>0</v>
      </c>
      <c r="N9207" s="5">
        <v>458.33333333333297</v>
      </c>
      <c r="O9207" s="96">
        <v>949.54</v>
      </c>
      <c r="P9207" s="5">
        <v>2</v>
      </c>
      <c r="Q9207" s="99">
        <v>0</v>
      </c>
      <c r="R9207" s="99">
        <v>44.487000000000002</v>
      </c>
      <c r="S9207" s="99">
        <v>34.091000000000001</v>
      </c>
      <c r="T9207" s="30">
        <f t="shared" si="1001"/>
        <v>145.53333333333342</v>
      </c>
      <c r="U9207" s="21">
        <f t="shared" si="1005"/>
        <v>0</v>
      </c>
      <c r="V9207" s="21">
        <f t="shared" si="1006"/>
        <v>-8.6363866666666568E-4</v>
      </c>
      <c r="W9207" s="21">
        <f t="shared" si="1007"/>
        <v>0</v>
      </c>
    </row>
    <row r="9208" spans="1:23">
      <c r="A9208" s="2">
        <f t="shared" si="1002"/>
        <v>45627</v>
      </c>
      <c r="B9208" s="3">
        <f t="shared" si="1003"/>
        <v>45635</v>
      </c>
      <c r="C9208" s="7">
        <v>45635.791666666664</v>
      </c>
      <c r="D9208" s="7">
        <v>45635.791666666664</v>
      </c>
      <c r="E9208" s="5">
        <v>35</v>
      </c>
      <c r="F9208" s="5">
        <v>-357.26666666666603</v>
      </c>
      <c r="G9208" s="5">
        <v>0.93333333333333302</v>
      </c>
      <c r="H9208" s="34" cm="1">
        <f t="array" ref="H9208">SUMPRODUCT(('ESB Networks Summary'!$C$5:$C$17384=Data!D9208)*('ESB Networks Summary'!$E$5:$E$17384))*1000*2-SUMPRODUCT(('ESB Networks Summary'!$C$5:$C$17384=Data!D9208)*('ESB Networks Summary'!$F$5:$F$17384))*1000*2</f>
        <v>4</v>
      </c>
      <c r="I9208" s="5">
        <v>0</v>
      </c>
      <c r="J9208" s="5">
        <v>0</v>
      </c>
      <c r="K9208" s="17">
        <v>1</v>
      </c>
      <c r="L9208" s="52">
        <f t="shared" si="1004"/>
        <v>0</v>
      </c>
      <c r="M9208" s="5">
        <v>0</v>
      </c>
      <c r="N9208" s="5">
        <v>226.6</v>
      </c>
      <c r="O9208" s="96">
        <v>486.7</v>
      </c>
      <c r="P9208" s="5">
        <v>2</v>
      </c>
      <c r="Q9208" s="99">
        <v>0</v>
      </c>
      <c r="R9208" s="99">
        <v>40.475999999999999</v>
      </c>
      <c r="S9208" s="99">
        <v>30.645</v>
      </c>
      <c r="T9208" s="30">
        <f t="shared" si="1001"/>
        <v>133.59999999999937</v>
      </c>
      <c r="U9208" s="21">
        <f t="shared" si="1005"/>
        <v>1.8888799999999993E-4</v>
      </c>
      <c r="V9208" s="21">
        <f t="shared" si="1006"/>
        <v>0</v>
      </c>
      <c r="W9208" s="21">
        <f t="shared" si="1007"/>
        <v>0</v>
      </c>
    </row>
    <row r="9209" spans="1:23">
      <c r="A9209" s="2">
        <f t="shared" si="1002"/>
        <v>45627</v>
      </c>
      <c r="B9209" s="3">
        <f t="shared" si="1003"/>
        <v>45635</v>
      </c>
      <c r="C9209" s="7">
        <v>45635.8125</v>
      </c>
      <c r="D9209" s="7">
        <v>45635.8125</v>
      </c>
      <c r="E9209" s="5">
        <v>34</v>
      </c>
      <c r="F9209" s="5">
        <v>-853.86666666666599</v>
      </c>
      <c r="G9209" s="5">
        <v>66.133333333333297</v>
      </c>
      <c r="H9209" s="34" cm="1">
        <f t="array" ref="H9209">SUMPRODUCT(('ESB Networks Summary'!$C$5:$C$17384=Data!D9209)*('ESB Networks Summary'!$E$5:$E$17384))*1000*2-SUMPRODUCT(('ESB Networks Summary'!$C$5:$C$17384=Data!D9209)*('ESB Networks Summary'!$F$5:$F$17384))*1000*2</f>
        <v>58</v>
      </c>
      <c r="I9209" s="5">
        <v>0</v>
      </c>
      <c r="J9209" s="5">
        <v>0</v>
      </c>
      <c r="K9209" s="17">
        <v>1</v>
      </c>
      <c r="L9209" s="52">
        <f t="shared" si="1004"/>
        <v>0</v>
      </c>
      <c r="M9209" s="5">
        <v>331.166666666666</v>
      </c>
      <c r="N9209" s="5">
        <v>784.15</v>
      </c>
      <c r="O9209" s="96">
        <v>486.7</v>
      </c>
      <c r="P9209" s="5">
        <v>1.8</v>
      </c>
      <c r="Q9209" s="99">
        <v>0</v>
      </c>
      <c r="R9209" s="99">
        <v>40.475999999999999</v>
      </c>
      <c r="S9209" s="99">
        <v>30.645</v>
      </c>
      <c r="T9209" s="30">
        <f t="shared" si="1001"/>
        <v>137.6499999999993</v>
      </c>
      <c r="U9209" s="21">
        <f t="shared" si="1005"/>
        <v>1.3384063999999991E-2</v>
      </c>
      <c r="V9209" s="21">
        <f t="shared" si="1006"/>
        <v>0</v>
      </c>
      <c r="W9209" s="21">
        <f t="shared" si="1007"/>
        <v>0</v>
      </c>
    </row>
    <row r="9210" spans="1:23">
      <c r="A9210" s="2">
        <f t="shared" si="1002"/>
        <v>45627</v>
      </c>
      <c r="B9210" s="3">
        <f t="shared" si="1003"/>
        <v>45635</v>
      </c>
      <c r="C9210" s="7">
        <v>45635.833333333336</v>
      </c>
      <c r="D9210" s="7">
        <v>45635.833333333336</v>
      </c>
      <c r="E9210" s="5">
        <v>28.875</v>
      </c>
      <c r="F9210" s="5">
        <v>-2436.9</v>
      </c>
      <c r="G9210" s="5">
        <v>-8.9833333333333307</v>
      </c>
      <c r="H9210" s="34" cm="1">
        <f t="array" ref="H9210">SUMPRODUCT(('ESB Networks Summary'!$C$5:$C$17384=Data!D9210)*('ESB Networks Summary'!$E$5:$E$17384))*1000*2-SUMPRODUCT(('ESB Networks Summary'!$C$5:$C$17384=Data!D9210)*('ESB Networks Summary'!$F$5:$F$17384))*1000*2</f>
        <v>20</v>
      </c>
      <c r="I9210" s="5">
        <v>0</v>
      </c>
      <c r="J9210" s="5">
        <v>0</v>
      </c>
      <c r="K9210" s="17">
        <v>1</v>
      </c>
      <c r="L9210" s="52">
        <f t="shared" si="1004"/>
        <v>0</v>
      </c>
      <c r="M9210" s="5">
        <v>1651.94166666666</v>
      </c>
      <c r="N9210" s="5">
        <v>2160.0833333333298</v>
      </c>
      <c r="O9210" s="96">
        <v>674.64</v>
      </c>
      <c r="P9210" s="5">
        <v>1.13333333333333</v>
      </c>
      <c r="Q9210" s="99">
        <v>0</v>
      </c>
      <c r="R9210" s="99">
        <v>44.073</v>
      </c>
      <c r="S9210" s="99">
        <v>34.242000000000004</v>
      </c>
      <c r="T9210" s="30">
        <f t="shared" si="1001"/>
        <v>268.96666666667033</v>
      </c>
      <c r="U9210" s="21">
        <f t="shared" si="1005"/>
        <v>0</v>
      </c>
      <c r="V9210" s="21">
        <f t="shared" si="1006"/>
        <v>-1.5380365E-3</v>
      </c>
      <c r="W9210" s="21">
        <f t="shared" si="1007"/>
        <v>0</v>
      </c>
    </row>
    <row r="9211" spans="1:23">
      <c r="A9211" s="2">
        <f t="shared" si="1002"/>
        <v>45627</v>
      </c>
      <c r="B9211" s="3">
        <f t="shared" si="1003"/>
        <v>45635</v>
      </c>
      <c r="C9211" s="7">
        <v>45635.854166666664</v>
      </c>
      <c r="D9211" s="7">
        <v>45635.854166666664</v>
      </c>
      <c r="E9211" s="5">
        <v>25.3333333333333</v>
      </c>
      <c r="F9211" s="5">
        <v>-616.33333333333303</v>
      </c>
      <c r="G9211" s="5">
        <v>1.24166666666666</v>
      </c>
      <c r="H9211" s="34" cm="1">
        <f t="array" ref="H9211">SUMPRODUCT(('ESB Networks Summary'!$C$5:$C$17384=Data!D9211)*('ESB Networks Summary'!$E$5:$E$17384))*1000*2-SUMPRODUCT(('ESB Networks Summary'!$C$5:$C$17384=Data!D9211)*('ESB Networks Summary'!$F$5:$F$17384))*1000*2</f>
        <v>4</v>
      </c>
      <c r="I9211" s="5">
        <v>0</v>
      </c>
      <c r="J9211" s="5">
        <v>0</v>
      </c>
      <c r="K9211" s="17">
        <v>1</v>
      </c>
      <c r="L9211" s="52">
        <f t="shared" si="1004"/>
        <v>0</v>
      </c>
      <c r="M9211" s="5">
        <v>0</v>
      </c>
      <c r="N9211" s="5">
        <v>612.61666666666599</v>
      </c>
      <c r="O9211" s="96">
        <v>674.64</v>
      </c>
      <c r="P9211" s="5">
        <v>2</v>
      </c>
      <c r="Q9211" s="99">
        <v>0</v>
      </c>
      <c r="R9211" s="99">
        <v>44.073</v>
      </c>
      <c r="S9211" s="99">
        <v>34.242000000000004</v>
      </c>
      <c r="T9211" s="30">
        <f t="shared" si="1001"/>
        <v>6.9583333333337123</v>
      </c>
      <c r="U9211" s="21">
        <f t="shared" si="1005"/>
        <v>2.7361987499999857E-4</v>
      </c>
      <c r="V9211" s="21">
        <f t="shared" si="1006"/>
        <v>0</v>
      </c>
      <c r="W9211" s="21">
        <f t="shared" si="1007"/>
        <v>0</v>
      </c>
    </row>
    <row r="9212" spans="1:23">
      <c r="A9212" s="2">
        <f t="shared" si="1002"/>
        <v>45627</v>
      </c>
      <c r="B9212" s="3">
        <f t="shared" si="1003"/>
        <v>45635</v>
      </c>
      <c r="C9212" s="7">
        <v>45635.875</v>
      </c>
      <c r="D9212" s="7">
        <v>45635.875</v>
      </c>
      <c r="E9212" s="5">
        <v>23.8</v>
      </c>
      <c r="F9212" s="5">
        <v>-618.9</v>
      </c>
      <c r="G9212" s="5">
        <v>0.36666666666666597</v>
      </c>
      <c r="H9212" s="34" cm="1">
        <f t="array" ref="H9212">SUMPRODUCT(('ESB Networks Summary'!$C$5:$C$17384=Data!D9212)*('ESB Networks Summary'!$E$5:$E$17384))*1000*2-SUMPRODUCT(('ESB Networks Summary'!$C$5:$C$17384=Data!D9212)*('ESB Networks Summary'!$F$5:$F$17384))*1000*2</f>
        <v>4</v>
      </c>
      <c r="I9212" s="5">
        <v>0</v>
      </c>
      <c r="J9212" s="5">
        <v>0</v>
      </c>
      <c r="K9212" s="17">
        <v>1</v>
      </c>
      <c r="L9212" s="52">
        <f t="shared" si="1004"/>
        <v>0</v>
      </c>
      <c r="M9212" s="5">
        <v>0</v>
      </c>
      <c r="N9212" s="5">
        <v>484.83333333333297</v>
      </c>
      <c r="O9212" s="96">
        <v>1185.56</v>
      </c>
      <c r="P9212" s="5">
        <v>2</v>
      </c>
      <c r="Q9212" s="99">
        <v>0</v>
      </c>
      <c r="R9212" s="99">
        <v>35.441000000000003</v>
      </c>
      <c r="S9212" s="99">
        <v>25.608999999999998</v>
      </c>
      <c r="T9212" s="30">
        <f t="shared" si="1001"/>
        <v>136.43333333333368</v>
      </c>
      <c r="U9212" s="21">
        <f t="shared" si="1005"/>
        <v>6.4975166666666546E-5</v>
      </c>
      <c r="V9212" s="21">
        <f t="shared" si="1006"/>
        <v>0</v>
      </c>
      <c r="W9212" s="21">
        <f t="shared" si="1007"/>
        <v>0</v>
      </c>
    </row>
    <row r="9213" spans="1:23">
      <c r="A9213" s="2">
        <f t="shared" si="1002"/>
        <v>45627</v>
      </c>
      <c r="B9213" s="3">
        <f t="shared" si="1003"/>
        <v>45635</v>
      </c>
      <c r="C9213" s="7">
        <v>45635.895833333336</v>
      </c>
      <c r="D9213" s="7">
        <v>45635.895833333336</v>
      </c>
      <c r="E9213" s="5">
        <v>22.433333333333302</v>
      </c>
      <c r="F9213" s="5">
        <v>-572.73333333333301</v>
      </c>
      <c r="G9213" s="5">
        <v>-1.2</v>
      </c>
      <c r="H9213" s="34" cm="1">
        <f t="array" ref="H9213">SUMPRODUCT(('ESB Networks Summary'!$C$5:$C$17384=Data!D9213)*('ESB Networks Summary'!$E$5:$E$17384))*1000*2-SUMPRODUCT(('ESB Networks Summary'!$C$5:$C$17384=Data!D9213)*('ESB Networks Summary'!$F$5:$F$17384))*1000*2</f>
        <v>4</v>
      </c>
      <c r="I9213" s="5">
        <v>0</v>
      </c>
      <c r="J9213" s="5">
        <v>0</v>
      </c>
      <c r="K9213" s="17">
        <v>1</v>
      </c>
      <c r="L9213" s="52">
        <f t="shared" si="1004"/>
        <v>0</v>
      </c>
      <c r="M9213" s="5">
        <v>0</v>
      </c>
      <c r="N9213" s="5">
        <v>442.36666666666599</v>
      </c>
      <c r="O9213" s="96">
        <v>1185.56</v>
      </c>
      <c r="P9213" s="5">
        <v>2</v>
      </c>
      <c r="Q9213" s="99">
        <v>0</v>
      </c>
      <c r="R9213" s="99">
        <v>35.441000000000003</v>
      </c>
      <c r="S9213" s="99">
        <v>25.608999999999998</v>
      </c>
      <c r="T9213" s="30">
        <f t="shared" si="1001"/>
        <v>131.16666666666703</v>
      </c>
      <c r="U9213" s="21">
        <f t="shared" si="1005"/>
        <v>0</v>
      </c>
      <c r="V9213" s="21">
        <f t="shared" si="1006"/>
        <v>-1.5365399999999998E-4</v>
      </c>
      <c r="W9213" s="21">
        <f t="shared" si="1007"/>
        <v>0</v>
      </c>
    </row>
    <row r="9214" spans="1:23">
      <c r="A9214" s="2">
        <f t="shared" si="1002"/>
        <v>45627</v>
      </c>
      <c r="B9214" s="3">
        <f t="shared" si="1003"/>
        <v>45635</v>
      </c>
      <c r="C9214" s="7">
        <v>45635.916666666664</v>
      </c>
      <c r="D9214" s="7">
        <v>45635.916666666664</v>
      </c>
      <c r="E9214" s="5">
        <v>20.966666666666601</v>
      </c>
      <c r="F9214" s="5">
        <v>-520.86666666666599</v>
      </c>
      <c r="G9214" s="5">
        <v>71.2</v>
      </c>
      <c r="H9214" s="34" cm="1">
        <f t="array" ref="H9214">SUMPRODUCT(('ESB Networks Summary'!$C$5:$C$17384=Data!D9214)*('ESB Networks Summary'!$E$5:$E$17384))*1000*2-SUMPRODUCT(('ESB Networks Summary'!$C$5:$C$17384=Data!D9214)*('ESB Networks Summary'!$F$5:$F$17384))*1000*2</f>
        <v>90</v>
      </c>
      <c r="I9214" s="5">
        <v>0</v>
      </c>
      <c r="J9214" s="5">
        <v>0</v>
      </c>
      <c r="K9214" s="17">
        <v>1</v>
      </c>
      <c r="L9214" s="52">
        <f t="shared" si="1004"/>
        <v>0</v>
      </c>
      <c r="M9214" s="5">
        <v>0</v>
      </c>
      <c r="N9214" s="5">
        <v>450.36666666666599</v>
      </c>
      <c r="O9214" s="96">
        <v>672.61</v>
      </c>
      <c r="P9214" s="5">
        <v>2</v>
      </c>
      <c r="Q9214" s="99">
        <v>0</v>
      </c>
      <c r="R9214" s="99">
        <v>33.198</v>
      </c>
      <c r="S9214" s="99">
        <v>23.366999999999997</v>
      </c>
      <c r="T9214" s="30">
        <f t="shared" si="1001"/>
        <v>143.69999999999999</v>
      </c>
      <c r="U9214" s="21">
        <f t="shared" si="1005"/>
        <v>1.1818488E-2</v>
      </c>
      <c r="V9214" s="21">
        <f t="shared" si="1006"/>
        <v>0</v>
      </c>
      <c r="W9214" s="21">
        <f t="shared" si="1007"/>
        <v>0</v>
      </c>
    </row>
    <row r="9215" spans="1:23">
      <c r="A9215" s="2">
        <f t="shared" si="1002"/>
        <v>45627</v>
      </c>
      <c r="B9215" s="3">
        <f t="shared" si="1003"/>
        <v>45635</v>
      </c>
      <c r="C9215" s="7">
        <v>45635.9375</v>
      </c>
      <c r="D9215" s="7">
        <v>45635.9375</v>
      </c>
      <c r="E9215" s="5">
        <v>20</v>
      </c>
      <c r="F9215" s="5">
        <v>-21</v>
      </c>
      <c r="G9215" s="5">
        <v>424.8</v>
      </c>
      <c r="H9215" s="34" cm="1">
        <f t="array" ref="H9215">SUMPRODUCT(('ESB Networks Summary'!$C$5:$C$17384=Data!D9215)*('ESB Networks Summary'!$E$5:$E$17384))*1000*2-SUMPRODUCT(('ESB Networks Summary'!$C$5:$C$17384=Data!D9215)*('ESB Networks Summary'!$F$5:$F$17384))*1000*2</f>
        <v>424</v>
      </c>
      <c r="I9215" s="5">
        <v>0</v>
      </c>
      <c r="J9215" s="5">
        <v>0</v>
      </c>
      <c r="K9215" s="17">
        <v>1</v>
      </c>
      <c r="L9215" s="52">
        <f t="shared" si="1004"/>
        <v>0</v>
      </c>
      <c r="M9215" s="5">
        <v>0</v>
      </c>
      <c r="N9215" s="5">
        <v>337.05</v>
      </c>
      <c r="O9215" s="96">
        <v>672.61</v>
      </c>
      <c r="P9215" s="5">
        <v>2</v>
      </c>
      <c r="Q9215" s="99">
        <v>0</v>
      </c>
      <c r="R9215" s="99">
        <v>33.198</v>
      </c>
      <c r="S9215" s="99">
        <v>23.366999999999997</v>
      </c>
      <c r="T9215" s="30">
        <f t="shared" si="1001"/>
        <v>110.75</v>
      </c>
      <c r="U9215" s="21">
        <f t="shared" si="1005"/>
        <v>7.0512552000000006E-2</v>
      </c>
      <c r="V9215" s="21">
        <f t="shared" si="1006"/>
        <v>0</v>
      </c>
      <c r="W9215" s="21">
        <f t="shared" si="1007"/>
        <v>0</v>
      </c>
    </row>
    <row r="9216" spans="1:23">
      <c r="A9216" s="2">
        <f t="shared" si="1002"/>
        <v>45627</v>
      </c>
      <c r="B9216" s="3">
        <f t="shared" si="1003"/>
        <v>45635</v>
      </c>
      <c r="C9216" s="7">
        <v>45635.958333333336</v>
      </c>
      <c r="D9216" s="7">
        <v>45635.958333333336</v>
      </c>
      <c r="E9216" s="5">
        <v>23.8</v>
      </c>
      <c r="F9216" s="5">
        <v>3228.0666666666598</v>
      </c>
      <c r="G9216" s="5">
        <v>3926.7333333333299</v>
      </c>
      <c r="H9216" s="34" cm="1">
        <f t="array" ref="H9216">SUMPRODUCT(('ESB Networks Summary'!$C$5:$C$17384=Data!D9216)*('ESB Networks Summary'!$E$5:$E$17384))*1000*2-SUMPRODUCT(('ESB Networks Summary'!$C$5:$C$17384=Data!D9216)*('ESB Networks Summary'!$F$5:$F$17384))*1000*2</f>
        <v>3924</v>
      </c>
      <c r="I9216" s="5">
        <v>0</v>
      </c>
      <c r="J9216" s="5">
        <v>0</v>
      </c>
      <c r="K9216" s="17">
        <v>1</v>
      </c>
      <c r="L9216" s="52">
        <f t="shared" si="1004"/>
        <v>0</v>
      </c>
      <c r="M9216" s="5">
        <v>0</v>
      </c>
      <c r="N9216" s="5">
        <v>196.433333333333</v>
      </c>
      <c r="O9216" s="96">
        <v>500.73</v>
      </c>
      <c r="P9216" s="5">
        <v>1.4666666666666599</v>
      </c>
      <c r="Q9216" s="99">
        <v>0</v>
      </c>
      <c r="R9216" s="99">
        <v>18.957000000000001</v>
      </c>
      <c r="S9216" s="99">
        <v>14.893000000000001</v>
      </c>
      <c r="T9216" s="30">
        <f t="shared" si="1001"/>
        <v>503.70000000000391</v>
      </c>
      <c r="U9216" s="21">
        <f t="shared" si="1005"/>
        <v>0.37219541899999969</v>
      </c>
      <c r="V9216" s="21">
        <f t="shared" si="1006"/>
        <v>0</v>
      </c>
      <c r="W9216" s="21">
        <f t="shared" si="1007"/>
        <v>0</v>
      </c>
    </row>
    <row r="9217" spans="1:23">
      <c r="A9217" s="2">
        <f t="shared" si="1002"/>
        <v>45627</v>
      </c>
      <c r="B9217" s="3">
        <f t="shared" si="1003"/>
        <v>45635</v>
      </c>
      <c r="C9217" s="7">
        <v>45635.979166666664</v>
      </c>
      <c r="D9217" s="7">
        <v>45635.979166666664</v>
      </c>
      <c r="E9217" s="5">
        <v>31.3333333333333</v>
      </c>
      <c r="F9217" s="5">
        <v>3447.36666666666</v>
      </c>
      <c r="G9217" s="5">
        <v>4102.0999999999904</v>
      </c>
      <c r="H9217" s="34" cm="1">
        <f t="array" ref="H9217">SUMPRODUCT(('ESB Networks Summary'!$C$5:$C$17384=Data!D9217)*('ESB Networks Summary'!$E$5:$E$17384))*1000*2-SUMPRODUCT(('ESB Networks Summary'!$C$5:$C$17384=Data!D9217)*('ESB Networks Summary'!$F$5:$F$17384))*1000*2</f>
        <v>4126</v>
      </c>
      <c r="I9217" s="5">
        <v>0</v>
      </c>
      <c r="J9217" s="5">
        <v>0</v>
      </c>
      <c r="K9217" s="17">
        <v>1</v>
      </c>
      <c r="L9217" s="52">
        <f t="shared" si="1004"/>
        <v>0</v>
      </c>
      <c r="M9217" s="5">
        <v>0</v>
      </c>
      <c r="N9217" s="5">
        <v>176.266666666666</v>
      </c>
      <c r="O9217" s="96">
        <v>500.73</v>
      </c>
      <c r="P9217" s="5">
        <v>2</v>
      </c>
      <c r="Q9217" s="99">
        <v>0</v>
      </c>
      <c r="R9217" s="99">
        <v>18.957000000000001</v>
      </c>
      <c r="S9217" s="99">
        <v>14.893000000000001</v>
      </c>
      <c r="T9217" s="30">
        <f t="shared" si="1001"/>
        <v>480.46666666666442</v>
      </c>
      <c r="U9217" s="21">
        <f t="shared" si="1005"/>
        <v>0.38881754849999905</v>
      </c>
      <c r="V9217" s="21">
        <f t="shared" si="1006"/>
        <v>0</v>
      </c>
      <c r="W9217" s="21">
        <f t="shared" si="1007"/>
        <v>0</v>
      </c>
    </row>
    <row r="9218" spans="1:23">
      <c r="A9218" s="2">
        <f t="shared" si="1002"/>
        <v>45627</v>
      </c>
      <c r="B9218" s="3">
        <f t="shared" si="1003"/>
        <v>45636</v>
      </c>
      <c r="C9218" s="7">
        <v>45636</v>
      </c>
      <c r="D9218" s="7">
        <v>45636</v>
      </c>
      <c r="E9218" s="5">
        <v>39.1</v>
      </c>
      <c r="F9218" s="5">
        <v>3463.8333333333298</v>
      </c>
      <c r="G9218" s="5">
        <v>3966.36666666666</v>
      </c>
      <c r="H9218" s="34" cm="1">
        <f t="array" ref="H9218">SUMPRODUCT(('ESB Networks Summary'!$C$5:$C$17384=Data!D9218)*('ESB Networks Summary'!$E$5:$E$17384))*1000*2-SUMPRODUCT(('ESB Networks Summary'!$C$5:$C$17384=Data!D9218)*('ESB Networks Summary'!$F$5:$F$17384))*1000*2</f>
        <v>3992</v>
      </c>
      <c r="I9218" s="5">
        <v>0</v>
      </c>
      <c r="J9218" s="5">
        <v>0</v>
      </c>
      <c r="K9218" s="17">
        <v>1</v>
      </c>
      <c r="L9218" s="52">
        <f t="shared" si="1004"/>
        <v>0</v>
      </c>
      <c r="M9218" s="5">
        <v>0</v>
      </c>
      <c r="N9218" s="5">
        <v>22.2</v>
      </c>
      <c r="O9218" s="96">
        <v>74.8</v>
      </c>
      <c r="P9218" s="5">
        <v>2</v>
      </c>
      <c r="Q9218" s="99">
        <v>0</v>
      </c>
      <c r="R9218" s="99">
        <v>19.213000000000001</v>
      </c>
      <c r="S9218" s="99">
        <v>15.148</v>
      </c>
      <c r="T9218" s="30">
        <f t="shared" ref="T9218:T9281" si="1008">P9218+G9218-N9218-F9218</f>
        <v>482.3333333333303</v>
      </c>
      <c r="U9218" s="21">
        <f t="shared" si="1005"/>
        <v>0.38102901383333271</v>
      </c>
      <c r="V9218" s="21">
        <f t="shared" si="1006"/>
        <v>0</v>
      </c>
      <c r="W9218" s="21">
        <f t="shared" si="1007"/>
        <v>0</v>
      </c>
    </row>
    <row r="9219" spans="1:23">
      <c r="A9219" s="2">
        <f t="shared" ref="A9219:A9282" si="1009">DATE(YEAR(C9219),MONTH(C9219),1)</f>
        <v>45627</v>
      </c>
      <c r="B9219" s="3">
        <f t="shared" ref="B9219:B9282" si="1010">DATE(YEAR(C9219),MONTH(C9219),DAY(C9219))</f>
        <v>45636</v>
      </c>
      <c r="C9219" s="7">
        <v>45636.020833333336</v>
      </c>
      <c r="D9219" s="7">
        <v>45636.020833333336</v>
      </c>
      <c r="E9219" s="5">
        <v>46.658333333333303</v>
      </c>
      <c r="F9219" s="5">
        <v>3470.6</v>
      </c>
      <c r="G9219" s="5">
        <v>3979.15</v>
      </c>
      <c r="H9219" s="34" cm="1">
        <f t="array" ref="H9219">SUMPRODUCT(('ESB Networks Summary'!$C$5:$C$17384=Data!D9219)*('ESB Networks Summary'!$E$5:$E$17384))*1000*2-SUMPRODUCT(('ESB Networks Summary'!$C$5:$C$17384=Data!D9219)*('ESB Networks Summary'!$F$5:$F$17384))*1000*2</f>
        <v>4003.9999999999995</v>
      </c>
      <c r="I9219" s="5">
        <v>0</v>
      </c>
      <c r="J9219" s="5">
        <v>0</v>
      </c>
      <c r="K9219" s="17">
        <v>1</v>
      </c>
      <c r="L9219" s="52">
        <f t="shared" ref="L9219:L9282" si="1011">IF(AND(K9219=2,K9218&lt;2),1,0)</f>
        <v>0</v>
      </c>
      <c r="M9219" s="5">
        <v>0</v>
      </c>
      <c r="N9219" s="5">
        <v>29.433333333333302</v>
      </c>
      <c r="O9219" s="96">
        <v>74.8</v>
      </c>
      <c r="P9219" s="5">
        <v>2</v>
      </c>
      <c r="Q9219" s="99">
        <v>0</v>
      </c>
      <c r="R9219" s="99">
        <v>19.213000000000001</v>
      </c>
      <c r="S9219" s="99">
        <v>15.148</v>
      </c>
      <c r="T9219" s="30">
        <f t="shared" si="1008"/>
        <v>481.11666666666679</v>
      </c>
      <c r="U9219" s="21">
        <f t="shared" ref="U9219:U9282" si="1012">IF(G9219&gt;0, G9219/1000*R9219/2,0)/100</f>
        <v>0.38225704475</v>
      </c>
      <c r="V9219" s="21">
        <f t="shared" ref="V9219:V9282" si="1013">IF(G9219&lt;0, G9219/1000*S9219/2,0)/100</f>
        <v>0</v>
      </c>
      <c r="W9219" s="21">
        <f t="shared" ref="W9219:W9282" si="1014">IF(J9219&gt;P9219,J9219/1000/2*R9219/100,0)</f>
        <v>0</v>
      </c>
    </row>
    <row r="9220" spans="1:23">
      <c r="A9220" s="2">
        <f t="shared" si="1009"/>
        <v>45627</v>
      </c>
      <c r="B9220" s="3">
        <f t="shared" si="1010"/>
        <v>45636</v>
      </c>
      <c r="C9220" s="7">
        <v>45636.041666666664</v>
      </c>
      <c r="D9220" s="7">
        <v>45636.041666666664</v>
      </c>
      <c r="E9220" s="5">
        <v>54.2083333333333</v>
      </c>
      <c r="F9220" s="5">
        <v>3474.2166666666599</v>
      </c>
      <c r="G9220" s="5">
        <v>3965.8416666666599</v>
      </c>
      <c r="H9220" s="34" cm="1">
        <f t="array" ref="H9220">SUMPRODUCT(('ESB Networks Summary'!$C$5:$C$17384=Data!D9220)*('ESB Networks Summary'!$E$5:$E$17384))*1000*2-SUMPRODUCT(('ESB Networks Summary'!$C$5:$C$17384=Data!D9220)*('ESB Networks Summary'!$F$5:$F$17384))*1000*2</f>
        <v>3990</v>
      </c>
      <c r="I9220" s="5">
        <v>0</v>
      </c>
      <c r="J9220" s="5">
        <v>0</v>
      </c>
      <c r="K9220" s="17">
        <v>1</v>
      </c>
      <c r="L9220" s="52">
        <f t="shared" si="1011"/>
        <v>0</v>
      </c>
      <c r="M9220" s="5">
        <v>0</v>
      </c>
      <c r="N9220" s="5">
        <v>7.1</v>
      </c>
      <c r="O9220" s="96">
        <v>42.93</v>
      </c>
      <c r="P9220" s="5">
        <v>2</v>
      </c>
      <c r="Q9220" s="99">
        <v>0</v>
      </c>
      <c r="R9220" s="99">
        <v>18.834</v>
      </c>
      <c r="S9220" s="99">
        <v>14.769</v>
      </c>
      <c r="T9220" s="30">
        <f t="shared" si="1008"/>
        <v>486.52500000000009</v>
      </c>
      <c r="U9220" s="21">
        <f t="shared" si="1012"/>
        <v>0.37346330974999936</v>
      </c>
      <c r="V9220" s="21">
        <f t="shared" si="1013"/>
        <v>0</v>
      </c>
      <c r="W9220" s="21">
        <f t="shared" si="1014"/>
        <v>0</v>
      </c>
    </row>
    <row r="9221" spans="1:23">
      <c r="A9221" s="2">
        <f t="shared" si="1009"/>
        <v>45627</v>
      </c>
      <c r="B9221" s="3">
        <f t="shared" si="1010"/>
        <v>45636</v>
      </c>
      <c r="C9221" s="7">
        <v>45636.0625</v>
      </c>
      <c r="D9221" s="7">
        <v>45636.0625</v>
      </c>
      <c r="E9221" s="5">
        <v>61.866666666666603</v>
      </c>
      <c r="F9221" s="5">
        <v>3489.4</v>
      </c>
      <c r="G9221" s="5">
        <v>3992.5</v>
      </c>
      <c r="H9221" s="34" cm="1">
        <f t="array" ref="H9221">SUMPRODUCT(('ESB Networks Summary'!$C$5:$C$17384=Data!D9221)*('ESB Networks Summary'!$E$5:$E$17384))*1000*2-SUMPRODUCT(('ESB Networks Summary'!$C$5:$C$17384=Data!D9221)*('ESB Networks Summary'!$F$5:$F$17384))*1000*2</f>
        <v>4011.9999999999995</v>
      </c>
      <c r="I9221" s="5">
        <v>0</v>
      </c>
      <c r="J9221" s="5">
        <v>0</v>
      </c>
      <c r="K9221" s="17">
        <v>1</v>
      </c>
      <c r="L9221" s="52">
        <f t="shared" si="1011"/>
        <v>0</v>
      </c>
      <c r="M9221" s="5">
        <v>0</v>
      </c>
      <c r="N9221" s="5">
        <v>3.36666666666666</v>
      </c>
      <c r="O9221" s="96">
        <v>42.93</v>
      </c>
      <c r="P9221" s="5">
        <v>2</v>
      </c>
      <c r="Q9221" s="99">
        <v>0</v>
      </c>
      <c r="R9221" s="99">
        <v>18.834</v>
      </c>
      <c r="S9221" s="99">
        <v>14.769</v>
      </c>
      <c r="T9221" s="30">
        <f t="shared" si="1008"/>
        <v>501.73333333333312</v>
      </c>
      <c r="U9221" s="21">
        <f t="shared" si="1012"/>
        <v>0.37597372499999998</v>
      </c>
      <c r="V9221" s="21">
        <f t="shared" si="1013"/>
        <v>0</v>
      </c>
      <c r="W9221" s="21">
        <f t="shared" si="1014"/>
        <v>0</v>
      </c>
    </row>
    <row r="9222" spans="1:23">
      <c r="A9222" s="2">
        <f t="shared" si="1009"/>
        <v>45627</v>
      </c>
      <c r="B9222" s="3">
        <f t="shared" si="1010"/>
        <v>45636</v>
      </c>
      <c r="C9222" s="7">
        <v>45636.083333333336</v>
      </c>
      <c r="D9222" s="7">
        <v>45636.083333333336</v>
      </c>
      <c r="E9222" s="5">
        <v>69.599999999999994</v>
      </c>
      <c r="F9222" s="5">
        <v>3503.86666666666</v>
      </c>
      <c r="G9222" s="5">
        <v>3990.2</v>
      </c>
      <c r="H9222" s="34" cm="1">
        <f t="array" ref="H9222">SUMPRODUCT(('ESB Networks Summary'!$C$5:$C$17384=Data!D9222)*('ESB Networks Summary'!$E$5:$E$17384))*1000*2-SUMPRODUCT(('ESB Networks Summary'!$C$5:$C$17384=Data!D9222)*('ESB Networks Summary'!$F$5:$F$17384))*1000*2</f>
        <v>4014.0000000000005</v>
      </c>
      <c r="I9222" s="5">
        <v>0</v>
      </c>
      <c r="J9222" s="5">
        <v>0</v>
      </c>
      <c r="K9222" s="17">
        <v>1</v>
      </c>
      <c r="L9222" s="52">
        <f t="shared" si="1011"/>
        <v>0</v>
      </c>
      <c r="M9222" s="5">
        <v>0</v>
      </c>
      <c r="N9222" s="5">
        <v>0</v>
      </c>
      <c r="O9222" s="96">
        <v>37.07</v>
      </c>
      <c r="P9222" s="5">
        <v>2</v>
      </c>
      <c r="Q9222" s="99">
        <v>0</v>
      </c>
      <c r="R9222" s="99">
        <v>18.559999999999999</v>
      </c>
      <c r="S9222" s="99">
        <v>14.494999999999999</v>
      </c>
      <c r="T9222" s="30">
        <f t="shared" si="1008"/>
        <v>488.33333333333985</v>
      </c>
      <c r="U9222" s="21">
        <f t="shared" si="1012"/>
        <v>0.37029055999999999</v>
      </c>
      <c r="V9222" s="21">
        <f t="shared" si="1013"/>
        <v>0</v>
      </c>
      <c r="W9222" s="21">
        <f t="shared" si="1014"/>
        <v>0</v>
      </c>
    </row>
    <row r="9223" spans="1:23">
      <c r="A9223" s="2">
        <f t="shared" si="1009"/>
        <v>45627</v>
      </c>
      <c r="B9223" s="3">
        <f t="shared" si="1010"/>
        <v>45636</v>
      </c>
      <c r="C9223" s="7">
        <v>45636.104166666664</v>
      </c>
      <c r="D9223" s="7">
        <v>45636.104166666664</v>
      </c>
      <c r="E9223" s="5">
        <v>77.233333333333306</v>
      </c>
      <c r="F9223" s="5">
        <v>3509.9333333333302</v>
      </c>
      <c r="G9223" s="5">
        <v>3986.13333333333</v>
      </c>
      <c r="H9223" s="34" cm="1">
        <f t="array" ref="H9223">SUMPRODUCT(('ESB Networks Summary'!$C$5:$C$17384=Data!D9223)*('ESB Networks Summary'!$E$5:$E$17384))*1000*2-SUMPRODUCT(('ESB Networks Summary'!$C$5:$C$17384=Data!D9223)*('ESB Networks Summary'!$F$5:$F$17384))*1000*2</f>
        <v>4011.9999999999995</v>
      </c>
      <c r="I9223" s="5">
        <v>0</v>
      </c>
      <c r="J9223" s="5">
        <v>0</v>
      </c>
      <c r="K9223" s="17">
        <v>1</v>
      </c>
      <c r="L9223" s="52">
        <f t="shared" si="1011"/>
        <v>0</v>
      </c>
      <c r="M9223" s="5">
        <v>0</v>
      </c>
      <c r="N9223" s="5">
        <v>0</v>
      </c>
      <c r="O9223" s="96">
        <v>37.07</v>
      </c>
      <c r="P9223" s="5">
        <v>2</v>
      </c>
      <c r="Q9223" s="99">
        <v>0</v>
      </c>
      <c r="R9223" s="99">
        <v>18.559999999999999</v>
      </c>
      <c r="S9223" s="99">
        <v>14.494999999999999</v>
      </c>
      <c r="T9223" s="30">
        <f t="shared" si="1008"/>
        <v>478.19999999999982</v>
      </c>
      <c r="U9223" s="21">
        <f t="shared" si="1012"/>
        <v>0.36991317333333301</v>
      </c>
      <c r="V9223" s="21">
        <f t="shared" si="1013"/>
        <v>0</v>
      </c>
      <c r="W9223" s="21">
        <f t="shared" si="1014"/>
        <v>0</v>
      </c>
    </row>
    <row r="9224" spans="1:23">
      <c r="A9224" s="2">
        <f t="shared" si="1009"/>
        <v>45627</v>
      </c>
      <c r="B9224" s="3">
        <f t="shared" si="1010"/>
        <v>45636</v>
      </c>
      <c r="C9224" s="7">
        <v>45636.125</v>
      </c>
      <c r="D9224" s="7">
        <v>45636.125</v>
      </c>
      <c r="E9224" s="5">
        <v>84.091666666666598</v>
      </c>
      <c r="F9224" s="5">
        <v>3512.1833333333302</v>
      </c>
      <c r="G9224" s="5">
        <v>3998.7249999999999</v>
      </c>
      <c r="H9224" s="34" cm="1">
        <f t="array" ref="H9224">SUMPRODUCT(('ESB Networks Summary'!$C$5:$C$17384=Data!D9224)*('ESB Networks Summary'!$E$5:$E$17384))*1000*2-SUMPRODUCT(('ESB Networks Summary'!$C$5:$C$17384=Data!D9224)*('ESB Networks Summary'!$F$5:$F$17384))*1000*2</f>
        <v>4027.9999999999995</v>
      </c>
      <c r="I9224" s="5">
        <v>0</v>
      </c>
      <c r="J9224" s="5">
        <v>0</v>
      </c>
      <c r="K9224" s="17">
        <v>1</v>
      </c>
      <c r="L9224" s="52">
        <f t="shared" si="1011"/>
        <v>0</v>
      </c>
      <c r="M9224" s="5">
        <v>0</v>
      </c>
      <c r="N9224" s="5">
        <v>0</v>
      </c>
      <c r="O9224" s="96">
        <v>43.21</v>
      </c>
      <c r="P9224" s="5">
        <v>2</v>
      </c>
      <c r="Q9224" s="99">
        <v>0</v>
      </c>
      <c r="R9224" s="99">
        <v>18.536999999999999</v>
      </c>
      <c r="S9224" s="99">
        <v>14.472</v>
      </c>
      <c r="T9224" s="30">
        <f t="shared" si="1008"/>
        <v>488.5416666666697</v>
      </c>
      <c r="U9224" s="21">
        <f t="shared" si="1012"/>
        <v>0.37062182662499998</v>
      </c>
      <c r="V9224" s="21">
        <f t="shared" si="1013"/>
        <v>0</v>
      </c>
      <c r="W9224" s="21">
        <f t="shared" si="1014"/>
        <v>0</v>
      </c>
    </row>
    <row r="9225" spans="1:23">
      <c r="A9225" s="2">
        <f t="shared" si="1009"/>
        <v>45627</v>
      </c>
      <c r="B9225" s="3">
        <f t="shared" si="1010"/>
        <v>45636</v>
      </c>
      <c r="C9225" s="7">
        <v>45636.145833333336</v>
      </c>
      <c r="D9225" s="7">
        <v>45636.145833333336</v>
      </c>
      <c r="E9225" s="5">
        <v>89.266666666666595</v>
      </c>
      <c r="F9225" s="5">
        <v>3528.2666666666601</v>
      </c>
      <c r="G9225" s="5">
        <v>4003.7333333333299</v>
      </c>
      <c r="H9225" s="34" cm="1">
        <f t="array" ref="H9225">SUMPRODUCT(('ESB Networks Summary'!$C$5:$C$17384=Data!D9225)*('ESB Networks Summary'!$E$5:$E$17384))*1000*2-SUMPRODUCT(('ESB Networks Summary'!$C$5:$C$17384=Data!D9225)*('ESB Networks Summary'!$F$5:$F$17384))*1000*2</f>
        <v>4027.9999999999995</v>
      </c>
      <c r="I9225" s="5">
        <v>0</v>
      </c>
      <c r="J9225" s="5">
        <v>0</v>
      </c>
      <c r="K9225" s="17">
        <v>1</v>
      </c>
      <c r="L9225" s="52">
        <f t="shared" si="1011"/>
        <v>0</v>
      </c>
      <c r="M9225" s="5">
        <v>0</v>
      </c>
      <c r="N9225" s="5">
        <v>0</v>
      </c>
      <c r="O9225" s="96">
        <v>43.21</v>
      </c>
      <c r="P9225" s="5">
        <v>2</v>
      </c>
      <c r="Q9225" s="99">
        <v>0</v>
      </c>
      <c r="R9225" s="99">
        <v>18.536999999999999</v>
      </c>
      <c r="S9225" s="99">
        <v>14.472</v>
      </c>
      <c r="T9225" s="30">
        <f t="shared" si="1008"/>
        <v>477.46666666666988</v>
      </c>
      <c r="U9225" s="21">
        <f t="shared" si="1012"/>
        <v>0.37108602399999968</v>
      </c>
      <c r="V9225" s="21">
        <f t="shared" si="1013"/>
        <v>0</v>
      </c>
      <c r="W9225" s="21">
        <f t="shared" si="1014"/>
        <v>0</v>
      </c>
    </row>
    <row r="9226" spans="1:23">
      <c r="A9226" s="2">
        <f t="shared" si="1009"/>
        <v>45627</v>
      </c>
      <c r="B9226" s="3">
        <f t="shared" si="1010"/>
        <v>45636</v>
      </c>
      <c r="C9226" s="7">
        <v>45636.166666666664</v>
      </c>
      <c r="D9226" s="7">
        <v>45636.166666666664</v>
      </c>
      <c r="E9226" s="5">
        <v>98.3333333333333</v>
      </c>
      <c r="F9226" s="5">
        <v>1285.7666666666601</v>
      </c>
      <c r="G9226" s="5">
        <v>1565.69999999999</v>
      </c>
      <c r="H9226" s="34" cm="1">
        <f t="array" ref="H9226">SUMPRODUCT(('ESB Networks Summary'!$C$5:$C$17384=Data!D9226)*('ESB Networks Summary'!$E$5:$E$17384))*1000*2-SUMPRODUCT(('ESB Networks Summary'!$C$5:$C$17384=Data!D9226)*('ESB Networks Summary'!$F$5:$F$17384))*1000*2</f>
        <v>1528</v>
      </c>
      <c r="I9226" s="5">
        <v>0</v>
      </c>
      <c r="J9226" s="5">
        <v>0</v>
      </c>
      <c r="K9226" s="17">
        <v>1</v>
      </c>
      <c r="L9226" s="52">
        <f t="shared" si="1011"/>
        <v>0</v>
      </c>
      <c r="M9226" s="5">
        <v>0</v>
      </c>
      <c r="N9226" s="5">
        <v>3.36666666666666</v>
      </c>
      <c r="O9226" s="96">
        <v>59.44</v>
      </c>
      <c r="P9226" s="5">
        <v>2</v>
      </c>
      <c r="Q9226" s="99">
        <v>0</v>
      </c>
      <c r="R9226" s="99">
        <v>18.337</v>
      </c>
      <c r="S9226" s="99">
        <v>14.272</v>
      </c>
      <c r="T9226" s="30">
        <f t="shared" si="1008"/>
        <v>278.56666666666342</v>
      </c>
      <c r="U9226" s="21">
        <f t="shared" si="1012"/>
        <v>0.14355120449999909</v>
      </c>
      <c r="V9226" s="21">
        <f t="shared" si="1013"/>
        <v>0</v>
      </c>
      <c r="W9226" s="21">
        <f t="shared" si="1014"/>
        <v>0</v>
      </c>
    </row>
    <row r="9227" spans="1:23">
      <c r="A9227" s="2">
        <f t="shared" si="1009"/>
        <v>45627</v>
      </c>
      <c r="B9227" s="3">
        <f t="shared" si="1010"/>
        <v>45636</v>
      </c>
      <c r="C9227" s="7">
        <v>45636.1875</v>
      </c>
      <c r="D9227" s="7">
        <v>45636.1875</v>
      </c>
      <c r="E9227" s="5">
        <v>100</v>
      </c>
      <c r="F9227" s="5">
        <v>-12.1666666666666</v>
      </c>
      <c r="G9227" s="5">
        <v>124.533333333333</v>
      </c>
      <c r="H9227" s="34" cm="1">
        <f t="array" ref="H9227">SUMPRODUCT(('ESB Networks Summary'!$C$5:$C$17384=Data!D9227)*('ESB Networks Summary'!$E$5:$E$17384))*1000*2-SUMPRODUCT(('ESB Networks Summary'!$C$5:$C$17384=Data!D9227)*('ESB Networks Summary'!$F$5:$F$17384))*1000*2</f>
        <v>134</v>
      </c>
      <c r="I9227" s="5">
        <v>0</v>
      </c>
      <c r="J9227" s="5">
        <v>0</v>
      </c>
      <c r="K9227" s="17">
        <v>1</v>
      </c>
      <c r="L9227" s="52">
        <f t="shared" si="1011"/>
        <v>0</v>
      </c>
      <c r="M9227" s="5">
        <v>0</v>
      </c>
      <c r="N9227" s="5">
        <v>7.0666666666666602</v>
      </c>
      <c r="O9227" s="96">
        <v>59.44</v>
      </c>
      <c r="P9227" s="5">
        <v>2</v>
      </c>
      <c r="Q9227" s="99">
        <v>0</v>
      </c>
      <c r="R9227" s="99">
        <v>18.337</v>
      </c>
      <c r="S9227" s="99">
        <v>14.272</v>
      </c>
      <c r="T9227" s="30">
        <f t="shared" si="1008"/>
        <v>131.63333333333293</v>
      </c>
      <c r="U9227" s="21">
        <f t="shared" si="1012"/>
        <v>1.1417838666666638E-2</v>
      </c>
      <c r="V9227" s="21">
        <f t="shared" si="1013"/>
        <v>0</v>
      </c>
      <c r="W9227" s="21">
        <f t="shared" si="1014"/>
        <v>0</v>
      </c>
    </row>
    <row r="9228" spans="1:23">
      <c r="A9228" s="2">
        <f t="shared" si="1009"/>
        <v>45627</v>
      </c>
      <c r="B9228" s="3">
        <f t="shared" si="1010"/>
        <v>45636</v>
      </c>
      <c r="C9228" s="7">
        <v>45636.208333333336</v>
      </c>
      <c r="D9228" s="7">
        <v>45636.208333333336</v>
      </c>
      <c r="E9228" s="5">
        <v>100</v>
      </c>
      <c r="F9228" s="5">
        <v>-112.766666666666</v>
      </c>
      <c r="G9228" s="5">
        <v>61.233333333333299</v>
      </c>
      <c r="H9228" s="34" cm="1">
        <f t="array" ref="H9228">SUMPRODUCT(('ESB Networks Summary'!$C$5:$C$17384=Data!D9228)*('ESB Networks Summary'!$E$5:$E$17384))*1000*2-SUMPRODUCT(('ESB Networks Summary'!$C$5:$C$17384=Data!D9228)*('ESB Networks Summary'!$F$5:$F$17384))*1000*2</f>
        <v>52</v>
      </c>
      <c r="I9228" s="5">
        <v>0</v>
      </c>
      <c r="J9228" s="5">
        <v>0</v>
      </c>
      <c r="K9228" s="17">
        <v>1</v>
      </c>
      <c r="L9228" s="52">
        <f t="shared" si="1011"/>
        <v>0</v>
      </c>
      <c r="M9228" s="5">
        <v>0</v>
      </c>
      <c r="N9228" s="5">
        <v>21.566666666666599</v>
      </c>
      <c r="O9228" s="96">
        <v>1707.47</v>
      </c>
      <c r="P9228" s="5">
        <v>2</v>
      </c>
      <c r="Q9228" s="99">
        <v>0</v>
      </c>
      <c r="R9228" s="99">
        <v>18.715</v>
      </c>
      <c r="S9228" s="99">
        <v>14.65</v>
      </c>
      <c r="T9228" s="30">
        <f t="shared" si="1008"/>
        <v>154.43333333333271</v>
      </c>
      <c r="U9228" s="21">
        <f t="shared" si="1012"/>
        <v>5.7299091666666632E-3</v>
      </c>
      <c r="V9228" s="21">
        <f t="shared" si="1013"/>
        <v>0</v>
      </c>
      <c r="W9228" s="21">
        <f t="shared" si="1014"/>
        <v>0</v>
      </c>
    </row>
    <row r="9229" spans="1:23">
      <c r="A9229" s="2">
        <f t="shared" si="1009"/>
        <v>45627</v>
      </c>
      <c r="B9229" s="3">
        <f t="shared" si="1010"/>
        <v>45636</v>
      </c>
      <c r="C9229" s="7">
        <v>45636.229166666664</v>
      </c>
      <c r="D9229" s="7">
        <v>45636.229166666664</v>
      </c>
      <c r="E9229" s="5">
        <v>96.899999999999906</v>
      </c>
      <c r="F9229" s="5">
        <v>-1380.13333333333</v>
      </c>
      <c r="G9229" s="5">
        <v>20.8666666666666</v>
      </c>
      <c r="H9229" s="34" cm="1">
        <f t="array" ref="H9229">SUMPRODUCT(('ESB Networks Summary'!$C$5:$C$17384=Data!D9229)*('ESB Networks Summary'!$E$5:$E$17384))*1000*2-SUMPRODUCT(('ESB Networks Summary'!$C$5:$C$17384=Data!D9229)*('ESB Networks Summary'!$F$5:$F$17384))*1000*2</f>
        <v>10</v>
      </c>
      <c r="I9229" s="5">
        <v>1142.1666666666599</v>
      </c>
      <c r="J9229" s="5">
        <v>0</v>
      </c>
      <c r="K9229" s="17">
        <v>1</v>
      </c>
      <c r="L9229" s="52">
        <f t="shared" si="1011"/>
        <v>0</v>
      </c>
      <c r="M9229" s="5">
        <v>0</v>
      </c>
      <c r="N9229" s="5">
        <v>1272.1666666666599</v>
      </c>
      <c r="O9229" s="96">
        <v>1707.47</v>
      </c>
      <c r="P9229" s="5">
        <v>1.63333333333333</v>
      </c>
      <c r="Q9229" s="99">
        <v>0</v>
      </c>
      <c r="R9229" s="99">
        <v>18.715</v>
      </c>
      <c r="S9229" s="99">
        <v>14.65</v>
      </c>
      <c r="T9229" s="30">
        <f t="shared" si="1008"/>
        <v>130.46666666667011</v>
      </c>
      <c r="U9229" s="21">
        <f t="shared" si="1012"/>
        <v>1.9525983333333269E-3</v>
      </c>
      <c r="V9229" s="21">
        <f t="shared" si="1013"/>
        <v>0</v>
      </c>
      <c r="W9229" s="21">
        <f t="shared" si="1014"/>
        <v>0</v>
      </c>
    </row>
    <row r="9230" spans="1:23">
      <c r="A9230" s="2">
        <f t="shared" si="1009"/>
        <v>45627</v>
      </c>
      <c r="B9230" s="3">
        <f t="shared" si="1010"/>
        <v>45636</v>
      </c>
      <c r="C9230" s="7">
        <v>45636.25</v>
      </c>
      <c r="D9230" s="7">
        <v>45636.25</v>
      </c>
      <c r="E9230" s="5">
        <v>95.266666666666595</v>
      </c>
      <c r="F9230" s="5">
        <v>-624.86666666666599</v>
      </c>
      <c r="G9230" s="5">
        <v>-0.36666666666666597</v>
      </c>
      <c r="H9230" s="34" cm="1">
        <f t="array" ref="H9230">SUMPRODUCT(('ESB Networks Summary'!$C$5:$C$17384=Data!D9230)*('ESB Networks Summary'!$E$5:$E$17384))*1000*2-SUMPRODUCT(('ESB Networks Summary'!$C$5:$C$17384=Data!D9230)*('ESB Networks Summary'!$F$5:$F$17384))*1000*2</f>
        <v>8</v>
      </c>
      <c r="I9230" s="5">
        <v>307.3</v>
      </c>
      <c r="J9230" s="5">
        <v>0</v>
      </c>
      <c r="K9230" s="17">
        <v>1</v>
      </c>
      <c r="L9230" s="52">
        <f t="shared" si="1011"/>
        <v>0</v>
      </c>
      <c r="M9230" s="5">
        <v>0</v>
      </c>
      <c r="N9230" s="5">
        <v>470.2</v>
      </c>
      <c r="O9230" s="96">
        <v>987.69</v>
      </c>
      <c r="P9230" s="5">
        <v>1.93333333333333</v>
      </c>
      <c r="Q9230" s="99">
        <v>0</v>
      </c>
      <c r="R9230" s="99">
        <v>19.477</v>
      </c>
      <c r="S9230" s="99">
        <v>15.412000000000001</v>
      </c>
      <c r="T9230" s="30">
        <f t="shared" si="1008"/>
        <v>156.23333333333267</v>
      </c>
      <c r="U9230" s="21">
        <f t="shared" si="1012"/>
        <v>0</v>
      </c>
      <c r="V9230" s="21">
        <f t="shared" si="1013"/>
        <v>-2.8255333333333283E-5</v>
      </c>
      <c r="W9230" s="21">
        <f t="shared" si="1014"/>
        <v>0</v>
      </c>
    </row>
    <row r="9231" spans="1:23">
      <c r="A9231" s="2">
        <f t="shared" si="1009"/>
        <v>45627</v>
      </c>
      <c r="B9231" s="3">
        <f t="shared" si="1010"/>
        <v>45636</v>
      </c>
      <c r="C9231" s="7">
        <v>45636.270833333336</v>
      </c>
      <c r="D9231" s="7">
        <v>45636.270833333336</v>
      </c>
      <c r="E9231" s="5">
        <v>94.033333333333303</v>
      </c>
      <c r="F9231" s="5">
        <v>-174.916666666666</v>
      </c>
      <c r="G9231" s="5">
        <v>-0.53333333333333299</v>
      </c>
      <c r="H9231" s="34" cm="1">
        <f t="array" ref="H9231">SUMPRODUCT(('ESB Networks Summary'!$C$5:$C$17384=Data!D9231)*('ESB Networks Summary'!$E$5:$E$17384))*1000*2-SUMPRODUCT(('ESB Networks Summary'!$C$5:$C$17384=Data!D9231)*('ESB Networks Summary'!$F$5:$F$17384))*1000*2</f>
        <v>12</v>
      </c>
      <c r="I9231" s="5">
        <v>0</v>
      </c>
      <c r="J9231" s="5">
        <v>0</v>
      </c>
      <c r="K9231" s="17">
        <v>1</v>
      </c>
      <c r="L9231" s="52">
        <f t="shared" si="1011"/>
        <v>0</v>
      </c>
      <c r="M9231" s="5">
        <v>0</v>
      </c>
      <c r="N9231" s="5">
        <v>3.4666666666666601</v>
      </c>
      <c r="O9231" s="96">
        <v>987.69</v>
      </c>
      <c r="P9231" s="5">
        <v>2</v>
      </c>
      <c r="Q9231" s="99">
        <v>0</v>
      </c>
      <c r="R9231" s="99">
        <v>19.477</v>
      </c>
      <c r="S9231" s="99">
        <v>15.412000000000001</v>
      </c>
      <c r="T9231" s="30">
        <f t="shared" si="1008"/>
        <v>172.916666666666</v>
      </c>
      <c r="U9231" s="21">
        <f t="shared" si="1012"/>
        <v>0</v>
      </c>
      <c r="V9231" s="21">
        <f t="shared" si="1013"/>
        <v>-4.1098666666666646E-5</v>
      </c>
      <c r="W9231" s="21">
        <f t="shared" si="1014"/>
        <v>0</v>
      </c>
    </row>
    <row r="9232" spans="1:23">
      <c r="A9232" s="2">
        <f t="shared" si="1009"/>
        <v>45627</v>
      </c>
      <c r="B9232" s="3">
        <f t="shared" si="1010"/>
        <v>45636</v>
      </c>
      <c r="C9232" s="7">
        <v>45636.291666666664</v>
      </c>
      <c r="D9232" s="7">
        <v>45636.291666666664</v>
      </c>
      <c r="E9232" s="5">
        <v>92.6666666666666</v>
      </c>
      <c r="F9232" s="5">
        <v>-907.03333333333296</v>
      </c>
      <c r="G9232" s="5">
        <v>7.86666666666666</v>
      </c>
      <c r="H9232" s="34" cm="1">
        <f t="array" ref="H9232">SUMPRODUCT(('ESB Networks Summary'!$C$5:$C$17384=Data!D9232)*('ESB Networks Summary'!$E$5:$E$17384))*1000*2-SUMPRODUCT(('ESB Networks Summary'!$C$5:$C$17384=Data!D9232)*('ESB Networks Summary'!$F$5:$F$17384))*1000*2</f>
        <v>2</v>
      </c>
      <c r="I9232" s="5">
        <v>224.266666666666</v>
      </c>
      <c r="J9232" s="5">
        <v>0</v>
      </c>
      <c r="K9232" s="17">
        <v>1</v>
      </c>
      <c r="L9232" s="52">
        <f t="shared" si="1011"/>
        <v>0</v>
      </c>
      <c r="M9232" s="5">
        <v>0</v>
      </c>
      <c r="N9232" s="5">
        <v>832.76666666666597</v>
      </c>
      <c r="O9232" s="96">
        <v>692.8</v>
      </c>
      <c r="P9232" s="5">
        <v>1.8</v>
      </c>
      <c r="Q9232" s="99">
        <v>0</v>
      </c>
      <c r="R9232" s="99">
        <v>31.643000000000001</v>
      </c>
      <c r="S9232" s="99">
        <v>27.579000000000001</v>
      </c>
      <c r="T9232" s="30">
        <f t="shared" si="1008"/>
        <v>83.933333333333621</v>
      </c>
      <c r="U9232" s="21">
        <f t="shared" si="1012"/>
        <v>1.2446246666666658E-3</v>
      </c>
      <c r="V9232" s="21">
        <f t="shared" si="1013"/>
        <v>0</v>
      </c>
      <c r="W9232" s="21">
        <f t="shared" si="1014"/>
        <v>0</v>
      </c>
    </row>
    <row r="9233" spans="1:23">
      <c r="A9233" s="2">
        <f t="shared" si="1009"/>
        <v>45627</v>
      </c>
      <c r="B9233" s="3">
        <f t="shared" si="1010"/>
        <v>45636</v>
      </c>
      <c r="C9233" s="7">
        <v>45636.3125</v>
      </c>
      <c r="D9233" s="7">
        <v>45636.3125</v>
      </c>
      <c r="E9233" s="5">
        <v>90.899999999999906</v>
      </c>
      <c r="F9233" s="5">
        <v>-429.433333333333</v>
      </c>
      <c r="G9233" s="5">
        <v>1.06666666666666</v>
      </c>
      <c r="H9233" s="34" cm="1">
        <f t="array" ref="H9233">SUMPRODUCT(('ESB Networks Summary'!$C$5:$C$17384=Data!D9233)*('ESB Networks Summary'!$E$5:$E$17384))*1000*2-SUMPRODUCT(('ESB Networks Summary'!$C$5:$C$17384=Data!D9233)*('ESB Networks Summary'!$F$5:$F$17384))*1000*2</f>
        <v>2</v>
      </c>
      <c r="I9233" s="5">
        <v>7.3</v>
      </c>
      <c r="J9233" s="5">
        <v>0</v>
      </c>
      <c r="K9233" s="17">
        <v>1</v>
      </c>
      <c r="L9233" s="52">
        <f t="shared" si="1011"/>
        <v>0</v>
      </c>
      <c r="M9233" s="5">
        <v>0</v>
      </c>
      <c r="N9233" s="5">
        <v>285.56666666666598</v>
      </c>
      <c r="O9233" s="96">
        <v>692.8</v>
      </c>
      <c r="P9233" s="5">
        <v>9.6666666666666607</v>
      </c>
      <c r="Q9233" s="99">
        <v>0</v>
      </c>
      <c r="R9233" s="99">
        <v>31.643000000000001</v>
      </c>
      <c r="S9233" s="99">
        <v>27.579000000000001</v>
      </c>
      <c r="T9233" s="30">
        <f t="shared" si="1008"/>
        <v>154.60000000000031</v>
      </c>
      <c r="U9233" s="21">
        <f t="shared" si="1012"/>
        <v>1.6876266666666562E-4</v>
      </c>
      <c r="V9233" s="21">
        <f t="shared" si="1013"/>
        <v>0</v>
      </c>
      <c r="W9233" s="21">
        <f t="shared" si="1014"/>
        <v>0</v>
      </c>
    </row>
    <row r="9234" spans="1:23">
      <c r="A9234" s="2">
        <f t="shared" si="1009"/>
        <v>45627</v>
      </c>
      <c r="B9234" s="3">
        <f t="shared" si="1010"/>
        <v>45636</v>
      </c>
      <c r="C9234" s="7">
        <v>45636.333333333336</v>
      </c>
      <c r="D9234" s="7">
        <v>45636.333333333336</v>
      </c>
      <c r="E9234" s="5">
        <v>90</v>
      </c>
      <c r="F9234" s="5">
        <v>-308.2</v>
      </c>
      <c r="G9234" s="5">
        <v>12.066666666666601</v>
      </c>
      <c r="H9234" s="34" cm="1">
        <f t="array" ref="H9234">SUMPRODUCT(('ESB Networks Summary'!$C$5:$C$17384=Data!D9234)*('ESB Networks Summary'!$E$5:$E$17384))*1000*2-SUMPRODUCT(('ESB Networks Summary'!$C$5:$C$17384=Data!D9234)*('ESB Networks Summary'!$F$5:$F$17384))*1000*2</f>
        <v>2</v>
      </c>
      <c r="I9234" s="5">
        <v>0</v>
      </c>
      <c r="J9234" s="5">
        <v>0</v>
      </c>
      <c r="K9234" s="17">
        <v>1</v>
      </c>
      <c r="L9234" s="52">
        <f t="shared" si="1011"/>
        <v>0</v>
      </c>
      <c r="M9234" s="5">
        <v>0</v>
      </c>
      <c r="N9234" s="5">
        <v>41.1666666666666</v>
      </c>
      <c r="O9234" s="96">
        <v>278.26</v>
      </c>
      <c r="P9234" s="5">
        <v>30.133333333333301</v>
      </c>
      <c r="Q9234" s="99">
        <v>0</v>
      </c>
      <c r="R9234" s="99">
        <v>44.100999999999999</v>
      </c>
      <c r="S9234" s="99">
        <v>34.268999999999998</v>
      </c>
      <c r="T9234" s="30">
        <f t="shared" si="1008"/>
        <v>309.23333333333329</v>
      </c>
      <c r="U9234" s="21">
        <f t="shared" si="1012"/>
        <v>2.6607603333333187E-3</v>
      </c>
      <c r="V9234" s="21">
        <f t="shared" si="1013"/>
        <v>0</v>
      </c>
      <c r="W9234" s="21">
        <f t="shared" si="1014"/>
        <v>0</v>
      </c>
    </row>
    <row r="9235" spans="1:23">
      <c r="A9235" s="2">
        <f t="shared" si="1009"/>
        <v>45627</v>
      </c>
      <c r="B9235" s="3">
        <f t="shared" si="1010"/>
        <v>45636</v>
      </c>
      <c r="C9235" s="7">
        <v>45636.354166666664</v>
      </c>
      <c r="D9235" s="7">
        <v>45636.354166666664</v>
      </c>
      <c r="E9235" s="5">
        <v>89.399999999999906</v>
      </c>
      <c r="F9235" s="5">
        <v>-174.833333333333</v>
      </c>
      <c r="G9235" s="5">
        <v>-1.4</v>
      </c>
      <c r="H9235" s="34" cm="1">
        <f t="array" ref="H9235">SUMPRODUCT(('ESB Networks Summary'!$C$5:$C$17384=Data!D9235)*('ESB Networks Summary'!$E$5:$E$17384))*1000*2-SUMPRODUCT(('ESB Networks Summary'!$C$5:$C$17384=Data!D9235)*('ESB Networks Summary'!$F$5:$F$17384))*1000*2</f>
        <v>4</v>
      </c>
      <c r="I9235" s="5">
        <v>0</v>
      </c>
      <c r="J9235" s="5">
        <v>0</v>
      </c>
      <c r="K9235" s="17">
        <v>1</v>
      </c>
      <c r="L9235" s="52">
        <f t="shared" si="1011"/>
        <v>0</v>
      </c>
      <c r="M9235" s="5">
        <v>0</v>
      </c>
      <c r="N9235" s="5">
        <v>0</v>
      </c>
      <c r="O9235" s="96">
        <v>278.26</v>
      </c>
      <c r="P9235" s="5">
        <v>33.4</v>
      </c>
      <c r="Q9235" s="99">
        <v>0</v>
      </c>
      <c r="R9235" s="99">
        <v>44.100999999999999</v>
      </c>
      <c r="S9235" s="99">
        <v>34.268999999999998</v>
      </c>
      <c r="T9235" s="30">
        <f t="shared" si="1008"/>
        <v>206.833333333333</v>
      </c>
      <c r="U9235" s="21">
        <f t="shared" si="1012"/>
        <v>0</v>
      </c>
      <c r="V9235" s="21">
        <f t="shared" si="1013"/>
        <v>-2.3988299999999998E-4</v>
      </c>
      <c r="W9235" s="21">
        <f t="shared" si="1014"/>
        <v>0</v>
      </c>
    </row>
    <row r="9236" spans="1:23">
      <c r="A9236" s="2">
        <f t="shared" si="1009"/>
        <v>45627</v>
      </c>
      <c r="B9236" s="3">
        <f t="shared" si="1010"/>
        <v>45636</v>
      </c>
      <c r="C9236" s="7">
        <v>45636.375</v>
      </c>
      <c r="D9236" s="7">
        <v>45636.375</v>
      </c>
      <c r="E9236" s="5">
        <v>89</v>
      </c>
      <c r="F9236" s="5">
        <v>-81.9583333333333</v>
      </c>
      <c r="G9236" s="5">
        <v>-0.5</v>
      </c>
      <c r="H9236" s="34" cm="1">
        <f t="array" ref="H9236">SUMPRODUCT(('ESB Networks Summary'!$C$5:$C$17384=Data!D9236)*('ESB Networks Summary'!$E$5:$E$17384))*1000*2-SUMPRODUCT(('ESB Networks Summary'!$C$5:$C$17384=Data!D9236)*('ESB Networks Summary'!$F$5:$F$17384))*1000*2</f>
        <v>2</v>
      </c>
      <c r="I9236" s="5">
        <v>0</v>
      </c>
      <c r="J9236" s="5">
        <v>0</v>
      </c>
      <c r="K9236" s="17">
        <v>1</v>
      </c>
      <c r="L9236" s="52">
        <f t="shared" si="1011"/>
        <v>0</v>
      </c>
      <c r="M9236" s="5">
        <v>0</v>
      </c>
      <c r="N9236" s="5">
        <v>26.566666666666599</v>
      </c>
      <c r="O9236" s="96">
        <v>1071.76</v>
      </c>
      <c r="P9236" s="5">
        <v>79.683333333333294</v>
      </c>
      <c r="Q9236" s="99">
        <v>37.65</v>
      </c>
      <c r="R9236" s="99">
        <v>47.766000000000005</v>
      </c>
      <c r="S9236" s="99">
        <v>37.935000000000002</v>
      </c>
      <c r="T9236" s="30">
        <f t="shared" si="1008"/>
        <v>134.57499999999999</v>
      </c>
      <c r="U9236" s="21">
        <f t="shared" si="1012"/>
        <v>0</v>
      </c>
      <c r="V9236" s="21">
        <f t="shared" si="1013"/>
        <v>-9.4837500000000008E-5</v>
      </c>
      <c r="W9236" s="21">
        <f t="shared" si="1014"/>
        <v>0</v>
      </c>
    </row>
    <row r="9237" spans="1:23">
      <c r="A9237" s="2">
        <f t="shared" si="1009"/>
        <v>45627</v>
      </c>
      <c r="B9237" s="3">
        <f t="shared" si="1010"/>
        <v>45636</v>
      </c>
      <c r="C9237" s="7">
        <v>45636.395833333336</v>
      </c>
      <c r="D9237" s="7">
        <v>45636.395833333336</v>
      </c>
      <c r="E9237" s="5">
        <v>88.3</v>
      </c>
      <c r="F9237" s="5">
        <v>-1273.1666666666599</v>
      </c>
      <c r="G9237" s="5">
        <v>55.366666666666603</v>
      </c>
      <c r="H9237" s="34" cm="1">
        <f t="array" ref="H9237">SUMPRODUCT(('ESB Networks Summary'!$C$5:$C$17384=Data!D9237)*('ESB Networks Summary'!$E$5:$E$17384))*1000*2-SUMPRODUCT(('ESB Networks Summary'!$C$5:$C$17384=Data!D9237)*('ESB Networks Summary'!$F$5:$F$17384))*1000*2</f>
        <v>6</v>
      </c>
      <c r="I9237" s="5">
        <v>0</v>
      </c>
      <c r="J9237" s="5">
        <v>0</v>
      </c>
      <c r="K9237" s="17">
        <v>1</v>
      </c>
      <c r="L9237" s="52">
        <f t="shared" si="1011"/>
        <v>0</v>
      </c>
      <c r="M9237" s="5">
        <v>897.9</v>
      </c>
      <c r="N9237" s="5">
        <v>1297.7</v>
      </c>
      <c r="O9237" s="96">
        <v>1071.76</v>
      </c>
      <c r="P9237" s="5">
        <v>239.1</v>
      </c>
      <c r="Q9237" s="99">
        <v>37.65</v>
      </c>
      <c r="R9237" s="99">
        <v>47.766000000000005</v>
      </c>
      <c r="S9237" s="99">
        <v>37.935000000000002</v>
      </c>
      <c r="T9237" s="30">
        <f t="shared" si="1008"/>
        <v>269.93333333332646</v>
      </c>
      <c r="U9237" s="21">
        <f t="shared" si="1012"/>
        <v>1.3223220999999986E-2</v>
      </c>
      <c r="V9237" s="21">
        <f t="shared" si="1013"/>
        <v>0</v>
      </c>
      <c r="W9237" s="21">
        <f t="shared" si="1014"/>
        <v>0</v>
      </c>
    </row>
    <row r="9238" spans="1:23">
      <c r="A9238" s="2">
        <f t="shared" si="1009"/>
        <v>45627</v>
      </c>
      <c r="B9238" s="3">
        <f t="shared" si="1010"/>
        <v>45636</v>
      </c>
      <c r="C9238" s="7">
        <v>45636.416666666664</v>
      </c>
      <c r="D9238" s="7">
        <v>45636.416666666664</v>
      </c>
      <c r="E9238" s="5">
        <v>86</v>
      </c>
      <c r="F9238" s="5">
        <v>-0.60000000000000797</v>
      </c>
      <c r="G9238" s="5">
        <v>1.0249999999999999</v>
      </c>
      <c r="H9238" s="34" cm="1">
        <f t="array" ref="H9238">SUMPRODUCT(('ESB Networks Summary'!$C$5:$C$17384=Data!D9238)*('ESB Networks Summary'!$E$5:$E$17384))*1000*2-SUMPRODUCT(('ESB Networks Summary'!$C$5:$C$17384=Data!D9238)*('ESB Networks Summary'!$F$5:$F$17384))*1000*2</f>
        <v>0</v>
      </c>
      <c r="I9238" s="5">
        <v>0</v>
      </c>
      <c r="J9238" s="5">
        <v>0</v>
      </c>
      <c r="K9238" s="17">
        <v>1</v>
      </c>
      <c r="L9238" s="52">
        <f t="shared" si="1011"/>
        <v>0</v>
      </c>
      <c r="M9238" s="5">
        <v>64.466666666666598</v>
      </c>
      <c r="N9238" s="5">
        <v>219.766666666666</v>
      </c>
      <c r="O9238" s="96">
        <v>1704.33</v>
      </c>
      <c r="P9238" s="5">
        <v>378.8</v>
      </c>
      <c r="Q9238" s="99">
        <v>503.2</v>
      </c>
      <c r="R9238" s="99">
        <v>45.191000000000003</v>
      </c>
      <c r="S9238" s="99">
        <v>35.358999999999995</v>
      </c>
      <c r="T9238" s="30">
        <f t="shared" si="1008"/>
        <v>160.65833333333399</v>
      </c>
      <c r="U9238" s="21">
        <f t="shared" si="1012"/>
        <v>2.3160387499999998E-4</v>
      </c>
      <c r="V9238" s="21">
        <f t="shared" si="1013"/>
        <v>0</v>
      </c>
      <c r="W9238" s="21">
        <f t="shared" si="1014"/>
        <v>0</v>
      </c>
    </row>
    <row r="9239" spans="1:23">
      <c r="A9239" s="2">
        <f t="shared" si="1009"/>
        <v>45627</v>
      </c>
      <c r="B9239" s="3">
        <f t="shared" si="1010"/>
        <v>45636</v>
      </c>
      <c r="C9239" s="7">
        <v>45636.4375</v>
      </c>
      <c r="D9239" s="7">
        <v>45636.4375</v>
      </c>
      <c r="E9239" s="5">
        <v>86</v>
      </c>
      <c r="F9239" s="5">
        <v>-16.8666666666666</v>
      </c>
      <c r="G9239" s="5">
        <v>9.2666666666666604</v>
      </c>
      <c r="H9239" s="34" cm="1">
        <f t="array" ref="H9239">SUMPRODUCT(('ESB Networks Summary'!$C$5:$C$17384=Data!D9239)*('ESB Networks Summary'!$E$5:$E$17384))*1000*2-SUMPRODUCT(('ESB Networks Summary'!$C$5:$C$17384=Data!D9239)*('ESB Networks Summary'!$F$5:$F$17384))*1000*2</f>
        <v>6</v>
      </c>
      <c r="I9239" s="5">
        <v>0</v>
      </c>
      <c r="J9239" s="5">
        <v>0</v>
      </c>
      <c r="K9239" s="17">
        <v>1</v>
      </c>
      <c r="L9239" s="52">
        <f t="shared" si="1011"/>
        <v>0</v>
      </c>
      <c r="M9239" s="5">
        <v>0</v>
      </c>
      <c r="N9239" s="5">
        <v>370.666666666666</v>
      </c>
      <c r="O9239" s="96">
        <v>1704.33</v>
      </c>
      <c r="P9239" s="5">
        <v>484.26666666666603</v>
      </c>
      <c r="Q9239" s="99">
        <v>503.2</v>
      </c>
      <c r="R9239" s="99">
        <v>45.191000000000003</v>
      </c>
      <c r="S9239" s="99">
        <v>35.358999999999995</v>
      </c>
      <c r="T9239" s="30">
        <f t="shared" si="1008"/>
        <v>139.73333333333326</v>
      </c>
      <c r="U9239" s="21">
        <f t="shared" si="1012"/>
        <v>2.0938496666666655E-3</v>
      </c>
      <c r="V9239" s="21">
        <f t="shared" si="1013"/>
        <v>0</v>
      </c>
      <c r="W9239" s="21">
        <f t="shared" si="1014"/>
        <v>0</v>
      </c>
    </row>
    <row r="9240" spans="1:23">
      <c r="A9240" s="2">
        <f t="shared" si="1009"/>
        <v>45627</v>
      </c>
      <c r="B9240" s="3">
        <f t="shared" si="1010"/>
        <v>45636</v>
      </c>
      <c r="C9240" s="7">
        <v>45636.458333333336</v>
      </c>
      <c r="D9240" s="7">
        <v>45636.458333333336</v>
      </c>
      <c r="E9240" s="5">
        <v>85.8333333333333</v>
      </c>
      <c r="F9240" s="5">
        <v>-552.79166666666595</v>
      </c>
      <c r="G9240" s="5">
        <v>-3.19999999999999</v>
      </c>
      <c r="H9240" s="34" cm="1">
        <f t="array" ref="H9240">SUMPRODUCT(('ESB Networks Summary'!$C$5:$C$17384=Data!D9240)*('ESB Networks Summary'!$E$5:$E$17384))*1000*2-SUMPRODUCT(('ESB Networks Summary'!$C$5:$C$17384=Data!D9240)*('ESB Networks Summary'!$F$5:$F$17384))*1000*2</f>
        <v>4</v>
      </c>
      <c r="I9240" s="5">
        <v>0</v>
      </c>
      <c r="J9240" s="5">
        <v>0</v>
      </c>
      <c r="K9240" s="17">
        <v>1</v>
      </c>
      <c r="L9240" s="52">
        <f t="shared" si="1011"/>
        <v>0</v>
      </c>
      <c r="M9240" s="5">
        <v>207.27500000000001</v>
      </c>
      <c r="N9240" s="5">
        <v>930.63333333333298</v>
      </c>
      <c r="O9240" s="96">
        <v>1943.88</v>
      </c>
      <c r="P9240" s="5">
        <v>501.47500000000002</v>
      </c>
      <c r="Q9240" s="99">
        <v>1148.29</v>
      </c>
      <c r="R9240" s="99">
        <v>44.4</v>
      </c>
      <c r="S9240" s="99">
        <v>34.569000000000003</v>
      </c>
      <c r="T9240" s="30">
        <f t="shared" si="1008"/>
        <v>120.433333333333</v>
      </c>
      <c r="U9240" s="21">
        <f t="shared" si="1012"/>
        <v>0</v>
      </c>
      <c r="V9240" s="21">
        <f t="shared" si="1013"/>
        <v>-5.5310399999999838E-4</v>
      </c>
      <c r="W9240" s="21">
        <f t="shared" si="1014"/>
        <v>0</v>
      </c>
    </row>
    <row r="9241" spans="1:23">
      <c r="A9241" s="2">
        <f t="shared" si="1009"/>
        <v>45627</v>
      </c>
      <c r="B9241" s="3">
        <f t="shared" si="1010"/>
        <v>45636</v>
      </c>
      <c r="C9241" s="7">
        <v>45636.479166666664</v>
      </c>
      <c r="D9241" s="7">
        <v>45636.479166666664</v>
      </c>
      <c r="E9241" s="5">
        <v>83.422222222222203</v>
      </c>
      <c r="F9241" s="5">
        <v>-1586.9666666666601</v>
      </c>
      <c r="G9241" s="5">
        <v>164.6</v>
      </c>
      <c r="H9241" s="34" cm="1">
        <f t="array" ref="H9241">SUMPRODUCT(('ESB Networks Summary'!$C$5:$C$17384=Data!D9241)*('ESB Networks Summary'!$E$5:$E$17384))*1000*2-SUMPRODUCT(('ESB Networks Summary'!$C$5:$C$17384=Data!D9241)*('ESB Networks Summary'!$F$5:$F$17384))*1000*2</f>
        <v>6</v>
      </c>
      <c r="I9241" s="5">
        <v>0</v>
      </c>
      <c r="J9241" s="5">
        <v>0</v>
      </c>
      <c r="K9241" s="17">
        <v>1</v>
      </c>
      <c r="L9241" s="52">
        <f t="shared" si="1011"/>
        <v>0</v>
      </c>
      <c r="M9241" s="5">
        <v>1390.9666666666601</v>
      </c>
      <c r="N9241" s="5">
        <v>2242.2333333333299</v>
      </c>
      <c r="O9241" s="96">
        <v>1943.88</v>
      </c>
      <c r="P9241" s="5">
        <v>758.16666666666595</v>
      </c>
      <c r="Q9241" s="99">
        <v>1148.29</v>
      </c>
      <c r="R9241" s="99">
        <v>44.4</v>
      </c>
      <c r="S9241" s="99">
        <v>34.569000000000003</v>
      </c>
      <c r="T9241" s="30">
        <f t="shared" si="1008"/>
        <v>267.49999999999613</v>
      </c>
      <c r="U9241" s="21">
        <f t="shared" si="1012"/>
        <v>3.6541199999999996E-2</v>
      </c>
      <c r="V9241" s="21">
        <f t="shared" si="1013"/>
        <v>0</v>
      </c>
      <c r="W9241" s="21">
        <f t="shared" si="1014"/>
        <v>0</v>
      </c>
    </row>
    <row r="9242" spans="1:23">
      <c r="A9242" s="2">
        <f t="shared" si="1009"/>
        <v>45627</v>
      </c>
      <c r="B9242" s="3">
        <f t="shared" si="1010"/>
        <v>45636</v>
      </c>
      <c r="C9242" s="7">
        <v>45636.5</v>
      </c>
      <c r="D9242" s="7">
        <v>45636.5</v>
      </c>
      <c r="E9242" s="5">
        <v>80.133333333333297</v>
      </c>
      <c r="F9242" s="5">
        <v>-650.86666666666599</v>
      </c>
      <c r="G9242" s="5">
        <v>-4.2666666666666604</v>
      </c>
      <c r="H9242" s="34" cm="1">
        <f t="array" ref="H9242">SUMPRODUCT(('ESB Networks Summary'!$C$5:$C$17384=Data!D9242)*('ESB Networks Summary'!$E$5:$E$17384))*1000*2-SUMPRODUCT(('ESB Networks Summary'!$C$5:$C$17384=Data!D9242)*('ESB Networks Summary'!$F$5:$F$17384))*1000*2</f>
        <v>2</v>
      </c>
      <c r="I9242" s="5">
        <v>0</v>
      </c>
      <c r="J9242" s="5">
        <v>0</v>
      </c>
      <c r="K9242" s="17">
        <v>1</v>
      </c>
      <c r="L9242" s="52">
        <f t="shared" si="1011"/>
        <v>0</v>
      </c>
      <c r="M9242" s="5">
        <v>450.53333333333302</v>
      </c>
      <c r="N9242" s="5">
        <v>1075.2</v>
      </c>
      <c r="O9242" s="96">
        <v>632.41999999999996</v>
      </c>
      <c r="P9242" s="5">
        <v>560.43333333333305</v>
      </c>
      <c r="Q9242" s="99">
        <v>1030.56</v>
      </c>
      <c r="R9242" s="99">
        <v>45.162999999999997</v>
      </c>
      <c r="S9242" s="99">
        <v>35.332000000000001</v>
      </c>
      <c r="T9242" s="30">
        <f t="shared" si="1008"/>
        <v>131.83333333333235</v>
      </c>
      <c r="U9242" s="21">
        <f t="shared" si="1012"/>
        <v>0</v>
      </c>
      <c r="V9242" s="21">
        <f t="shared" si="1013"/>
        <v>-7.5374933333333225E-4</v>
      </c>
      <c r="W9242" s="21">
        <f t="shared" si="1014"/>
        <v>0</v>
      </c>
    </row>
    <row r="9243" spans="1:23">
      <c r="A9243" s="2">
        <f t="shared" si="1009"/>
        <v>45627</v>
      </c>
      <c r="B9243" s="3">
        <f t="shared" si="1010"/>
        <v>45636</v>
      </c>
      <c r="C9243" s="7">
        <v>45636.520833333336</v>
      </c>
      <c r="D9243" s="7">
        <v>45636.520833333336</v>
      </c>
      <c r="E9243" s="5">
        <v>79.3</v>
      </c>
      <c r="F9243" s="5">
        <v>-46.699999999999903</v>
      </c>
      <c r="G9243" s="5">
        <v>-11.2</v>
      </c>
      <c r="H9243" s="34" cm="1">
        <f t="array" ref="H9243">SUMPRODUCT(('ESB Networks Summary'!$C$5:$C$17384=Data!D9243)*('ESB Networks Summary'!$E$5:$E$17384))*1000*2-SUMPRODUCT(('ESB Networks Summary'!$C$5:$C$17384=Data!D9243)*('ESB Networks Summary'!$F$5:$F$17384))*1000*2</f>
        <v>6</v>
      </c>
      <c r="I9243" s="5">
        <v>0</v>
      </c>
      <c r="J9243" s="5">
        <v>0</v>
      </c>
      <c r="K9243" s="17">
        <v>1</v>
      </c>
      <c r="L9243" s="52">
        <f t="shared" si="1011"/>
        <v>0</v>
      </c>
      <c r="M9243" s="5">
        <v>0</v>
      </c>
      <c r="N9243" s="5">
        <v>522.66666666666595</v>
      </c>
      <c r="O9243" s="96">
        <v>632.41999999999996</v>
      </c>
      <c r="P9243" s="5">
        <v>563.6</v>
      </c>
      <c r="Q9243" s="99">
        <v>1030.56</v>
      </c>
      <c r="R9243" s="99">
        <v>45.162999999999997</v>
      </c>
      <c r="S9243" s="99">
        <v>35.332000000000001</v>
      </c>
      <c r="T9243" s="30">
        <f t="shared" si="1008"/>
        <v>76.433333333333934</v>
      </c>
      <c r="U9243" s="21">
        <f t="shared" si="1012"/>
        <v>0</v>
      </c>
      <c r="V9243" s="21">
        <f t="shared" si="1013"/>
        <v>-1.9785919999999999E-3</v>
      </c>
      <c r="W9243" s="21">
        <f t="shared" si="1014"/>
        <v>0</v>
      </c>
    </row>
    <row r="9244" spans="1:23">
      <c r="A9244" s="2">
        <f t="shared" si="1009"/>
        <v>45627</v>
      </c>
      <c r="B9244" s="3">
        <f t="shared" si="1010"/>
        <v>45636</v>
      </c>
      <c r="C9244" s="7">
        <v>45636.541666666664</v>
      </c>
      <c r="D9244" s="7">
        <v>45636.541666666664</v>
      </c>
      <c r="E9244" s="5">
        <v>79</v>
      </c>
      <c r="F9244" s="5">
        <v>-69.1666666666666</v>
      </c>
      <c r="G9244" s="5">
        <v>0.266666666666666</v>
      </c>
      <c r="H9244" s="34" cm="1">
        <f t="array" ref="H9244">SUMPRODUCT(('ESB Networks Summary'!$C$5:$C$17384=Data!D9244)*('ESB Networks Summary'!$E$5:$E$17384))*1000*2-SUMPRODUCT(('ESB Networks Summary'!$C$5:$C$17384=Data!D9244)*('ESB Networks Summary'!$F$5:$F$17384))*1000*2</f>
        <v>1340</v>
      </c>
      <c r="I9244" s="5">
        <v>0</v>
      </c>
      <c r="J9244" s="5">
        <v>0</v>
      </c>
      <c r="K9244" s="17">
        <v>1</v>
      </c>
      <c r="L9244" s="52">
        <f t="shared" si="1011"/>
        <v>0</v>
      </c>
      <c r="M9244" s="5">
        <v>0</v>
      </c>
      <c r="N9244" s="5">
        <v>512.06666666666604</v>
      </c>
      <c r="O9244" s="96">
        <v>723.57</v>
      </c>
      <c r="P9244" s="5">
        <v>553.06666666666604</v>
      </c>
      <c r="Q9244" s="99">
        <v>766.41</v>
      </c>
      <c r="R9244" s="99">
        <v>45.191000000000003</v>
      </c>
      <c r="S9244" s="99">
        <v>35.358999999999995</v>
      </c>
      <c r="T9244" s="30">
        <f t="shared" si="1008"/>
        <v>110.43333333333325</v>
      </c>
      <c r="U9244" s="21">
        <f t="shared" si="1012"/>
        <v>6.0254666666666515E-5</v>
      </c>
      <c r="V9244" s="21">
        <f t="shared" si="1013"/>
        <v>0</v>
      </c>
      <c r="W9244" s="21">
        <f t="shared" si="1014"/>
        <v>0</v>
      </c>
    </row>
    <row r="9245" spans="1:23">
      <c r="A9245" s="2">
        <f t="shared" si="1009"/>
        <v>45627</v>
      </c>
      <c r="B9245" s="3">
        <f t="shared" si="1010"/>
        <v>45636</v>
      </c>
      <c r="C9245" s="7">
        <v>45636.5625</v>
      </c>
      <c r="D9245" s="7">
        <v>45636.5625</v>
      </c>
      <c r="E9245" s="5">
        <v>77.899999999999906</v>
      </c>
      <c r="F9245" s="5">
        <v>-1051.4000000000001</v>
      </c>
      <c r="G9245" s="5">
        <v>-79.8333333333333</v>
      </c>
      <c r="H9245" s="34" cm="1">
        <f t="array" ref="H9245">SUMPRODUCT(('ESB Networks Summary'!$C$5:$C$17384=Data!D9245)*('ESB Networks Summary'!$E$5:$E$17384))*1000*2-SUMPRODUCT(('ESB Networks Summary'!$C$5:$C$17384=Data!D9245)*('ESB Networks Summary'!$F$5:$F$17384))*1000*2</f>
        <v>6</v>
      </c>
      <c r="I9245" s="5">
        <v>0</v>
      </c>
      <c r="J9245" s="5">
        <v>0</v>
      </c>
      <c r="K9245" s="17">
        <v>1</v>
      </c>
      <c r="L9245" s="52">
        <f t="shared" si="1011"/>
        <v>0</v>
      </c>
      <c r="M9245" s="5">
        <v>0</v>
      </c>
      <c r="N9245" s="5">
        <v>1116.3333333333301</v>
      </c>
      <c r="O9245" s="96">
        <v>723.57</v>
      </c>
      <c r="P9245" s="5">
        <v>380.099999999999</v>
      </c>
      <c r="Q9245" s="99">
        <v>766.41</v>
      </c>
      <c r="R9245" s="99">
        <v>45.191000000000003</v>
      </c>
      <c r="S9245" s="99">
        <v>35.358999999999995</v>
      </c>
      <c r="T9245" s="30">
        <f t="shared" si="1008"/>
        <v>235.33333333333576</v>
      </c>
      <c r="U9245" s="21">
        <f t="shared" si="1012"/>
        <v>0</v>
      </c>
      <c r="V9245" s="21">
        <f t="shared" si="1013"/>
        <v>-1.4114134166666658E-2</v>
      </c>
      <c r="W9245" s="21">
        <f t="shared" si="1014"/>
        <v>0</v>
      </c>
    </row>
    <row r="9246" spans="1:23">
      <c r="A9246" s="2">
        <f t="shared" si="1009"/>
        <v>45627</v>
      </c>
      <c r="B9246" s="3">
        <f t="shared" si="1010"/>
        <v>45636</v>
      </c>
      <c r="C9246" s="7">
        <v>45636.583333333336</v>
      </c>
      <c r="D9246" s="7">
        <v>45636.583333333336</v>
      </c>
      <c r="E9246" s="5">
        <v>75.366666666666603</v>
      </c>
      <c r="F9246" s="5">
        <v>-684.96666666666601</v>
      </c>
      <c r="G9246" s="5">
        <v>7.0666666666666602</v>
      </c>
      <c r="H9246" s="34" cm="1">
        <f t="array" ref="H9246">SUMPRODUCT(('ESB Networks Summary'!$C$5:$C$17384=Data!D9246)*('ESB Networks Summary'!$E$5:$E$17384))*1000*2-SUMPRODUCT(('ESB Networks Summary'!$C$5:$C$17384=Data!D9246)*('ESB Networks Summary'!$F$5:$F$17384))*1000*2</f>
        <v>2</v>
      </c>
      <c r="I9246" s="5">
        <v>0</v>
      </c>
      <c r="J9246" s="5">
        <v>0</v>
      </c>
      <c r="K9246" s="17">
        <v>1</v>
      </c>
      <c r="L9246" s="52">
        <f t="shared" si="1011"/>
        <v>0</v>
      </c>
      <c r="M9246" s="5">
        <v>0</v>
      </c>
      <c r="N9246" s="5">
        <v>895.61666666666599</v>
      </c>
      <c r="O9246" s="96">
        <v>1344.94</v>
      </c>
      <c r="P9246" s="5">
        <v>257.666666666666</v>
      </c>
      <c r="Q9246" s="99">
        <v>449.74</v>
      </c>
      <c r="R9246" s="99">
        <v>45.191000000000003</v>
      </c>
      <c r="S9246" s="99">
        <v>35.358999999999995</v>
      </c>
      <c r="T9246" s="30">
        <f t="shared" si="1008"/>
        <v>54.083333333332689</v>
      </c>
      <c r="U9246" s="21">
        <f t="shared" si="1012"/>
        <v>1.5967486666666653E-3</v>
      </c>
      <c r="V9246" s="21">
        <f t="shared" si="1013"/>
        <v>0</v>
      </c>
      <c r="W9246" s="21">
        <f t="shared" si="1014"/>
        <v>0</v>
      </c>
    </row>
    <row r="9247" spans="1:23">
      <c r="A9247" s="2">
        <f t="shared" si="1009"/>
        <v>45627</v>
      </c>
      <c r="B9247" s="3">
        <f t="shared" si="1010"/>
        <v>45636</v>
      </c>
      <c r="C9247" s="7">
        <v>45636.604166666664</v>
      </c>
      <c r="D9247" s="7">
        <v>45636.604166666664</v>
      </c>
      <c r="E9247" s="5">
        <v>74.766666666666595</v>
      </c>
      <c r="F9247" s="5">
        <v>-304.166666666666</v>
      </c>
      <c r="G9247" s="5">
        <v>-0.116666666666666</v>
      </c>
      <c r="H9247" s="34" cm="1">
        <f t="array" ref="H9247">SUMPRODUCT(('ESB Networks Summary'!$C$5:$C$17384=Data!D9247)*('ESB Networks Summary'!$E$5:$E$17384))*1000*2-SUMPRODUCT(('ESB Networks Summary'!$C$5:$C$17384=Data!D9247)*('ESB Networks Summary'!$F$5:$F$17384))*1000*2</f>
        <v>4</v>
      </c>
      <c r="I9247" s="5">
        <v>0</v>
      </c>
      <c r="J9247" s="5">
        <v>0</v>
      </c>
      <c r="K9247" s="17">
        <v>1</v>
      </c>
      <c r="L9247" s="52">
        <f t="shared" si="1011"/>
        <v>0</v>
      </c>
      <c r="M9247" s="5">
        <v>0</v>
      </c>
      <c r="N9247" s="5">
        <v>395.17500000000001</v>
      </c>
      <c r="O9247" s="96">
        <v>1344.94</v>
      </c>
      <c r="P9247" s="5">
        <v>197.25833333333301</v>
      </c>
      <c r="Q9247" s="99">
        <v>449.74</v>
      </c>
      <c r="R9247" s="99">
        <v>45.191000000000003</v>
      </c>
      <c r="S9247" s="99">
        <v>35.358999999999995</v>
      </c>
      <c r="T9247" s="30">
        <f t="shared" si="1008"/>
        <v>106.13333333333233</v>
      </c>
      <c r="U9247" s="21">
        <f t="shared" si="1012"/>
        <v>0</v>
      </c>
      <c r="V9247" s="21">
        <f t="shared" si="1013"/>
        <v>-2.062608333333321E-5</v>
      </c>
      <c r="W9247" s="21">
        <f t="shared" si="1014"/>
        <v>0</v>
      </c>
    </row>
    <row r="9248" spans="1:23">
      <c r="A9248" s="2">
        <f t="shared" si="1009"/>
        <v>45627</v>
      </c>
      <c r="B9248" s="3">
        <f t="shared" si="1010"/>
        <v>45636</v>
      </c>
      <c r="C9248" s="7">
        <v>45636.625</v>
      </c>
      <c r="D9248" s="7">
        <v>45636.625</v>
      </c>
      <c r="E9248" s="5">
        <v>74</v>
      </c>
      <c r="F9248" s="5">
        <v>-313.166666666666</v>
      </c>
      <c r="G9248" s="5">
        <v>-1.7666666666666599</v>
      </c>
      <c r="H9248" s="34" cm="1">
        <f t="array" ref="H9248">SUMPRODUCT(('ESB Networks Summary'!$C$5:$C$17384=Data!D9248)*('ESB Networks Summary'!$E$5:$E$17384))*1000*2-SUMPRODUCT(('ESB Networks Summary'!$C$5:$C$17384=Data!D9248)*('ESB Networks Summary'!$F$5:$F$17384))*1000*2</f>
        <v>2</v>
      </c>
      <c r="I9248" s="5">
        <v>0</v>
      </c>
      <c r="J9248" s="5">
        <v>0</v>
      </c>
      <c r="K9248" s="17">
        <v>1.36666666666666</v>
      </c>
      <c r="L9248" s="52">
        <f t="shared" si="1011"/>
        <v>0</v>
      </c>
      <c r="M9248" s="5">
        <v>0</v>
      </c>
      <c r="N9248" s="5">
        <v>355.63333333333298</v>
      </c>
      <c r="O9248" s="96">
        <v>404.37</v>
      </c>
      <c r="P9248" s="5">
        <v>157.833333333333</v>
      </c>
      <c r="Q9248" s="99">
        <v>235.33</v>
      </c>
      <c r="R9248" s="99">
        <v>47.016000000000005</v>
      </c>
      <c r="S9248" s="99">
        <v>37.185000000000002</v>
      </c>
      <c r="T9248" s="30">
        <f t="shared" si="1008"/>
        <v>113.59999999999937</v>
      </c>
      <c r="U9248" s="21">
        <f t="shared" si="1012"/>
        <v>0</v>
      </c>
      <c r="V9248" s="21">
        <f t="shared" si="1013"/>
        <v>-3.2846749999999875E-4</v>
      </c>
      <c r="W9248" s="21">
        <f t="shared" si="1014"/>
        <v>0</v>
      </c>
    </row>
    <row r="9249" spans="1:23">
      <c r="A9249" s="2">
        <f t="shared" si="1009"/>
        <v>45627</v>
      </c>
      <c r="B9249" s="3">
        <f t="shared" si="1010"/>
        <v>45636</v>
      </c>
      <c r="C9249" s="7">
        <v>45636.645833333336</v>
      </c>
      <c r="D9249" s="7">
        <v>45636.645833333336</v>
      </c>
      <c r="E9249" s="5">
        <v>72.883333333333297</v>
      </c>
      <c r="F9249" s="5">
        <v>-536.84166666666601</v>
      </c>
      <c r="G9249" s="5">
        <v>1.1083333333333301</v>
      </c>
      <c r="H9249" s="34" cm="1">
        <f t="array" ref="H9249">SUMPRODUCT(('ESB Networks Summary'!$C$5:$C$17384=Data!D9249)*('ESB Networks Summary'!$E$5:$E$17384))*1000*2-SUMPRODUCT(('ESB Networks Summary'!$C$5:$C$17384=Data!D9249)*('ESB Networks Summary'!$F$5:$F$17384))*1000*2</f>
        <v>4</v>
      </c>
      <c r="I9249" s="5">
        <v>0</v>
      </c>
      <c r="J9249" s="5">
        <v>0</v>
      </c>
      <c r="K9249" s="17">
        <v>2</v>
      </c>
      <c r="L9249" s="52">
        <f t="shared" si="1011"/>
        <v>1</v>
      </c>
      <c r="M9249" s="5">
        <v>256.13333333333298</v>
      </c>
      <c r="N9249" s="5">
        <v>427.63333333333298</v>
      </c>
      <c r="O9249" s="96">
        <v>404.37</v>
      </c>
      <c r="P9249" s="5">
        <v>27.425000000000001</v>
      </c>
      <c r="Q9249" s="99">
        <v>235.33</v>
      </c>
      <c r="R9249" s="99">
        <v>47.016000000000005</v>
      </c>
      <c r="S9249" s="99">
        <v>37.185000000000002</v>
      </c>
      <c r="T9249" s="30">
        <f t="shared" si="1008"/>
        <v>137.74166666666633</v>
      </c>
      <c r="U9249" s="21">
        <f t="shared" si="1012"/>
        <v>2.6054699999999927E-4</v>
      </c>
      <c r="V9249" s="21">
        <f t="shared" si="1013"/>
        <v>0</v>
      </c>
      <c r="W9249" s="21">
        <f t="shared" si="1014"/>
        <v>0</v>
      </c>
    </row>
    <row r="9250" spans="1:23">
      <c r="A9250" s="2">
        <f t="shared" si="1009"/>
        <v>45627</v>
      </c>
      <c r="B9250" s="3">
        <f t="shared" si="1010"/>
        <v>45636</v>
      </c>
      <c r="C9250" s="7">
        <v>45636.666666666664</v>
      </c>
      <c r="D9250" s="7">
        <v>45636.666666666664</v>
      </c>
      <c r="E9250" s="5">
        <v>72</v>
      </c>
      <c r="F9250" s="5">
        <v>-283.099999999999</v>
      </c>
      <c r="G9250" s="5">
        <v>-0.53333333333333299</v>
      </c>
      <c r="H9250" s="34" cm="1">
        <f t="array" ref="H9250">SUMPRODUCT(('ESB Networks Summary'!$C$5:$C$17384=Data!D9250)*('ESB Networks Summary'!$E$5:$E$17384))*1000*2-SUMPRODUCT(('ESB Networks Summary'!$C$5:$C$17384=Data!D9250)*('ESB Networks Summary'!$F$5:$F$17384))*1000*2</f>
        <v>2</v>
      </c>
      <c r="I9250" s="5">
        <v>0</v>
      </c>
      <c r="J9250" s="5">
        <v>0</v>
      </c>
      <c r="K9250" s="17">
        <v>2</v>
      </c>
      <c r="L9250" s="52">
        <f t="shared" si="1011"/>
        <v>0</v>
      </c>
      <c r="M9250" s="5">
        <v>0</v>
      </c>
      <c r="N9250" s="5">
        <v>164.5</v>
      </c>
      <c r="O9250" s="96">
        <v>846.75</v>
      </c>
      <c r="P9250" s="5">
        <v>32.366666666666603</v>
      </c>
      <c r="Q9250" s="99">
        <v>54.58</v>
      </c>
      <c r="R9250" s="99">
        <v>52.465999999999994</v>
      </c>
      <c r="S9250" s="99">
        <v>42.635000000000005</v>
      </c>
      <c r="T9250" s="30">
        <f t="shared" si="1008"/>
        <v>150.43333333333226</v>
      </c>
      <c r="U9250" s="21">
        <f t="shared" si="1012"/>
        <v>0</v>
      </c>
      <c r="V9250" s="21">
        <f t="shared" si="1013"/>
        <v>-1.1369333333333329E-4</v>
      </c>
      <c r="W9250" s="21">
        <f t="shared" si="1014"/>
        <v>0</v>
      </c>
    </row>
    <row r="9251" spans="1:23">
      <c r="A9251" s="2">
        <f t="shared" si="1009"/>
        <v>45627</v>
      </c>
      <c r="B9251" s="3">
        <f t="shared" si="1010"/>
        <v>45636</v>
      </c>
      <c r="C9251" s="7">
        <v>45636.6875</v>
      </c>
      <c r="D9251" s="7">
        <v>45636.6875</v>
      </c>
      <c r="E9251" s="5">
        <v>71.2</v>
      </c>
      <c r="F9251" s="5">
        <v>-394.7</v>
      </c>
      <c r="G9251" s="5">
        <v>-0.6</v>
      </c>
      <c r="H9251" s="34" cm="1">
        <f t="array" ref="H9251">SUMPRODUCT(('ESB Networks Summary'!$C$5:$C$17384=Data!D9251)*('ESB Networks Summary'!$E$5:$E$17384))*1000*2-SUMPRODUCT(('ESB Networks Summary'!$C$5:$C$17384=Data!D9251)*('ESB Networks Summary'!$F$5:$F$17384))*1000*2</f>
        <v>4</v>
      </c>
      <c r="I9251" s="5">
        <v>0</v>
      </c>
      <c r="J9251" s="5">
        <v>0</v>
      </c>
      <c r="K9251" s="17">
        <v>2</v>
      </c>
      <c r="L9251" s="52">
        <f t="shared" si="1011"/>
        <v>0</v>
      </c>
      <c r="M9251" s="5">
        <v>0</v>
      </c>
      <c r="N9251" s="5">
        <v>265.2</v>
      </c>
      <c r="O9251" s="96">
        <v>846.75</v>
      </c>
      <c r="P9251" s="5">
        <v>20.533333333333299</v>
      </c>
      <c r="Q9251" s="99">
        <v>54.58</v>
      </c>
      <c r="R9251" s="99">
        <v>52.465999999999994</v>
      </c>
      <c r="S9251" s="99">
        <v>42.635000000000005</v>
      </c>
      <c r="T9251" s="30">
        <f t="shared" si="1008"/>
        <v>149.43333333333331</v>
      </c>
      <c r="U9251" s="21">
        <f t="shared" si="1012"/>
        <v>0</v>
      </c>
      <c r="V9251" s="21">
        <f t="shared" si="1013"/>
        <v>-1.2790499999999999E-4</v>
      </c>
      <c r="W9251" s="21">
        <f t="shared" si="1014"/>
        <v>0</v>
      </c>
    </row>
    <row r="9252" spans="1:23">
      <c r="A9252" s="2">
        <f t="shared" si="1009"/>
        <v>45627</v>
      </c>
      <c r="B9252" s="3">
        <f t="shared" si="1010"/>
        <v>45636</v>
      </c>
      <c r="C9252" s="7">
        <v>45636.708333333336</v>
      </c>
      <c r="D9252" s="7">
        <v>45636.708333333336</v>
      </c>
      <c r="E9252" s="5">
        <v>66.5</v>
      </c>
      <c r="F9252" s="5">
        <v>-2977.3333333333298</v>
      </c>
      <c r="G9252" s="5">
        <v>154.13333333333301</v>
      </c>
      <c r="H9252" s="34" cm="1">
        <f t="array" ref="H9252">SUMPRODUCT(('ESB Networks Summary'!$C$5:$C$17384=Data!D9252)*('ESB Networks Summary'!$E$5:$E$17384))*1000*2-SUMPRODUCT(('ESB Networks Summary'!$C$5:$C$17384=Data!D9252)*('ESB Networks Summary'!$F$5:$F$17384))*1000*2</f>
        <v>164</v>
      </c>
      <c r="I9252" s="5">
        <v>1327.4666666666601</v>
      </c>
      <c r="J9252" s="5">
        <v>0</v>
      </c>
      <c r="K9252" s="17">
        <v>2</v>
      </c>
      <c r="L9252" s="52">
        <f t="shared" si="1011"/>
        <v>0</v>
      </c>
      <c r="M9252" s="5">
        <v>766.46666666666601</v>
      </c>
      <c r="N9252" s="5">
        <v>2880</v>
      </c>
      <c r="O9252" s="96">
        <v>1888.21</v>
      </c>
      <c r="P9252" s="5">
        <v>1.8333333333333299</v>
      </c>
      <c r="Q9252" s="99">
        <v>0</v>
      </c>
      <c r="R9252" s="99">
        <v>53.694000000000003</v>
      </c>
      <c r="S9252" s="99">
        <v>43.298999999999999</v>
      </c>
      <c r="T9252" s="30">
        <f t="shared" si="1008"/>
        <v>253.29999999999609</v>
      </c>
      <c r="U9252" s="21">
        <f t="shared" si="1012"/>
        <v>4.1380175999999914E-2</v>
      </c>
      <c r="V9252" s="21">
        <f t="shared" si="1013"/>
        <v>0</v>
      </c>
      <c r="W9252" s="21">
        <f t="shared" si="1014"/>
        <v>0</v>
      </c>
    </row>
    <row r="9253" spans="1:23">
      <c r="A9253" s="2">
        <f t="shared" si="1009"/>
        <v>45627</v>
      </c>
      <c r="B9253" s="3">
        <f t="shared" si="1010"/>
        <v>45636</v>
      </c>
      <c r="C9253" s="7">
        <v>45636.729166666664</v>
      </c>
      <c r="D9253" s="7">
        <v>45636.729166666664</v>
      </c>
      <c r="E9253" s="5">
        <v>59.6</v>
      </c>
      <c r="F9253" s="5">
        <v>-3432.63333333333</v>
      </c>
      <c r="G9253" s="5">
        <v>18.033333333333299</v>
      </c>
      <c r="H9253" s="34" cm="1">
        <f t="array" ref="H9253">SUMPRODUCT(('ESB Networks Summary'!$C$5:$C$17384=Data!D9253)*('ESB Networks Summary'!$E$5:$E$17384))*1000*2-SUMPRODUCT(('ESB Networks Summary'!$C$5:$C$17384=Data!D9253)*('ESB Networks Summary'!$F$5:$F$17384))*1000*2</f>
        <v>16</v>
      </c>
      <c r="I9253" s="5">
        <v>0</v>
      </c>
      <c r="J9253" s="5">
        <v>0</v>
      </c>
      <c r="K9253" s="17">
        <v>2</v>
      </c>
      <c r="L9253" s="52">
        <f t="shared" si="1011"/>
        <v>0</v>
      </c>
      <c r="M9253" s="5">
        <v>0</v>
      </c>
      <c r="N9253" s="5">
        <v>3146.5666666666598</v>
      </c>
      <c r="O9253" s="96">
        <v>1888.21</v>
      </c>
      <c r="P9253" s="5">
        <v>2</v>
      </c>
      <c r="Q9253" s="99">
        <v>0</v>
      </c>
      <c r="R9253" s="99">
        <v>53.694000000000003</v>
      </c>
      <c r="S9253" s="99">
        <v>43.298999999999999</v>
      </c>
      <c r="T9253" s="30">
        <f t="shared" si="1008"/>
        <v>306.10000000000355</v>
      </c>
      <c r="U9253" s="21">
        <f t="shared" si="1012"/>
        <v>4.8414089999999918E-3</v>
      </c>
      <c r="V9253" s="21">
        <f t="shared" si="1013"/>
        <v>0</v>
      </c>
      <c r="W9253" s="21">
        <f t="shared" si="1014"/>
        <v>0</v>
      </c>
    </row>
    <row r="9254" spans="1:23">
      <c r="A9254" s="2">
        <f t="shared" si="1009"/>
        <v>45627</v>
      </c>
      <c r="B9254" s="3">
        <f t="shared" si="1010"/>
        <v>45636</v>
      </c>
      <c r="C9254" s="7">
        <v>45636.75</v>
      </c>
      <c r="D9254" s="7">
        <v>45636.75</v>
      </c>
      <c r="E9254" s="5">
        <v>52.7083333333333</v>
      </c>
      <c r="F9254" s="5">
        <v>-2580.2833333333301</v>
      </c>
      <c r="G9254" s="5">
        <v>13.566666666666601</v>
      </c>
      <c r="H9254" s="34" cm="1">
        <f t="array" ref="H9254">SUMPRODUCT(('ESB Networks Summary'!$C$5:$C$17384=Data!D9254)*('ESB Networks Summary'!$E$5:$E$17384))*1000*2-SUMPRODUCT(('ESB Networks Summary'!$C$5:$C$17384=Data!D9254)*('ESB Networks Summary'!$F$5:$F$17384))*1000*2</f>
        <v>12</v>
      </c>
      <c r="I9254" s="5">
        <v>0.5</v>
      </c>
      <c r="J9254" s="5">
        <v>0</v>
      </c>
      <c r="K9254" s="17">
        <v>2</v>
      </c>
      <c r="L9254" s="52">
        <f t="shared" si="1011"/>
        <v>0</v>
      </c>
      <c r="M9254" s="5">
        <v>0</v>
      </c>
      <c r="N9254" s="5">
        <v>2654.8416666666599</v>
      </c>
      <c r="O9254" s="96">
        <v>589.75</v>
      </c>
      <c r="P9254" s="5">
        <v>2</v>
      </c>
      <c r="Q9254" s="99">
        <v>0</v>
      </c>
      <c r="R9254" s="99">
        <v>50.918999999999997</v>
      </c>
      <c r="S9254" s="99">
        <v>40.523000000000003</v>
      </c>
      <c r="T9254" s="30">
        <f t="shared" si="1008"/>
        <v>-58.99166666666315</v>
      </c>
      <c r="U9254" s="21">
        <f t="shared" si="1012"/>
        <v>3.4540054999999833E-3</v>
      </c>
      <c r="V9254" s="21">
        <f t="shared" si="1013"/>
        <v>0</v>
      </c>
      <c r="W9254" s="21">
        <f t="shared" si="1014"/>
        <v>0</v>
      </c>
    </row>
    <row r="9255" spans="1:23">
      <c r="A9255" s="2">
        <f t="shared" si="1009"/>
        <v>45627</v>
      </c>
      <c r="B9255" s="3">
        <f t="shared" si="1010"/>
        <v>45636</v>
      </c>
      <c r="C9255" s="7">
        <v>45636.770833333336</v>
      </c>
      <c r="D9255" s="7">
        <v>45636.770833333336</v>
      </c>
      <c r="E9255" s="5">
        <v>47.266666666666602</v>
      </c>
      <c r="F9255" s="5">
        <v>-1666.74166666666</v>
      </c>
      <c r="G9255" s="5">
        <v>0.483333333333333</v>
      </c>
      <c r="H9255" s="34" cm="1">
        <f t="array" ref="H9255">SUMPRODUCT(('ESB Networks Summary'!$C$5:$C$17384=Data!D9255)*('ESB Networks Summary'!$E$5:$E$17384))*1000*2-SUMPRODUCT(('ESB Networks Summary'!$C$5:$C$17384=Data!D9255)*('ESB Networks Summary'!$F$5:$F$17384))*1000*2</f>
        <v>0</v>
      </c>
      <c r="I9255" s="5">
        <v>0</v>
      </c>
      <c r="J9255" s="5">
        <v>0</v>
      </c>
      <c r="K9255" s="17">
        <v>2</v>
      </c>
      <c r="L9255" s="52">
        <f t="shared" si="1011"/>
        <v>0</v>
      </c>
      <c r="M9255" s="5">
        <v>0</v>
      </c>
      <c r="N9255" s="5">
        <v>1503.8999999999901</v>
      </c>
      <c r="O9255" s="96">
        <v>589.75</v>
      </c>
      <c r="P9255" s="5">
        <v>2</v>
      </c>
      <c r="Q9255" s="99">
        <v>0</v>
      </c>
      <c r="R9255" s="99">
        <v>50.918999999999997</v>
      </c>
      <c r="S9255" s="99">
        <v>40.523000000000003</v>
      </c>
      <c r="T9255" s="30">
        <f t="shared" si="1008"/>
        <v>165.32500000000323</v>
      </c>
      <c r="U9255" s="21">
        <f t="shared" si="1012"/>
        <v>1.2305424999999991E-4</v>
      </c>
      <c r="V9255" s="21">
        <f t="shared" si="1013"/>
        <v>0</v>
      </c>
      <c r="W9255" s="21">
        <f t="shared" si="1014"/>
        <v>0</v>
      </c>
    </row>
    <row r="9256" spans="1:23">
      <c r="A9256" s="2">
        <f t="shared" si="1009"/>
        <v>45627</v>
      </c>
      <c r="B9256" s="3">
        <f t="shared" si="1010"/>
        <v>45636</v>
      </c>
      <c r="C9256" s="7">
        <v>45636.791666666664</v>
      </c>
      <c r="D9256" s="7">
        <v>45636.791666666664</v>
      </c>
      <c r="E9256" s="5">
        <v>44.733333333333299</v>
      </c>
      <c r="F9256" s="5">
        <v>-829.43333333333305</v>
      </c>
      <c r="G9256" s="5">
        <v>2.8</v>
      </c>
      <c r="H9256" s="34" cm="1">
        <f t="array" ref="H9256">SUMPRODUCT(('ESB Networks Summary'!$C$5:$C$17384=Data!D9256)*('ESB Networks Summary'!$E$5:$E$17384))*1000*2-SUMPRODUCT(('ESB Networks Summary'!$C$5:$C$17384=Data!D9256)*('ESB Networks Summary'!$F$5:$F$17384))*1000*2</f>
        <v>4</v>
      </c>
      <c r="I9256" s="5">
        <v>0</v>
      </c>
      <c r="J9256" s="5">
        <v>0</v>
      </c>
      <c r="K9256" s="17">
        <v>2</v>
      </c>
      <c r="L9256" s="52">
        <f t="shared" si="1011"/>
        <v>0</v>
      </c>
      <c r="M9256" s="5">
        <v>0</v>
      </c>
      <c r="N9256" s="5">
        <v>688.56666666666604</v>
      </c>
      <c r="O9256" s="96">
        <v>804.18</v>
      </c>
      <c r="P9256" s="5">
        <v>2</v>
      </c>
      <c r="Q9256" s="99">
        <v>0</v>
      </c>
      <c r="R9256" s="99">
        <v>45.958999999999996</v>
      </c>
      <c r="S9256" s="99">
        <v>36.128</v>
      </c>
      <c r="T9256" s="30">
        <f t="shared" si="1008"/>
        <v>145.66666666666697</v>
      </c>
      <c r="U9256" s="21">
        <f t="shared" si="1012"/>
        <v>6.43426E-4</v>
      </c>
      <c r="V9256" s="21">
        <f t="shared" si="1013"/>
        <v>0</v>
      </c>
      <c r="W9256" s="21">
        <f t="shared" si="1014"/>
        <v>0</v>
      </c>
    </row>
    <row r="9257" spans="1:23">
      <c r="A9257" s="2">
        <f t="shared" si="1009"/>
        <v>45627</v>
      </c>
      <c r="B9257" s="3">
        <f t="shared" si="1010"/>
        <v>45636</v>
      </c>
      <c r="C9257" s="7">
        <v>45636.8125</v>
      </c>
      <c r="D9257" s="7">
        <v>45636.8125</v>
      </c>
      <c r="E9257" s="5">
        <v>42.933333333333302</v>
      </c>
      <c r="F9257" s="5">
        <v>-727.86666666666599</v>
      </c>
      <c r="G9257" s="5">
        <v>-26.358333333333299</v>
      </c>
      <c r="H9257" s="34" cm="1">
        <f t="array" ref="H9257">SUMPRODUCT(('ESB Networks Summary'!$C$5:$C$17384=Data!D9257)*('ESB Networks Summary'!$E$5:$E$17384))*1000*2-SUMPRODUCT(('ESB Networks Summary'!$C$5:$C$17384=Data!D9257)*('ESB Networks Summary'!$F$5:$F$17384))*1000*2</f>
        <v>6</v>
      </c>
      <c r="I9257" s="5">
        <v>0</v>
      </c>
      <c r="J9257" s="5">
        <v>0</v>
      </c>
      <c r="K9257" s="17">
        <v>2</v>
      </c>
      <c r="L9257" s="52">
        <f t="shared" si="1011"/>
        <v>0</v>
      </c>
      <c r="M9257" s="5">
        <v>0</v>
      </c>
      <c r="N9257" s="5">
        <v>579.97500000000002</v>
      </c>
      <c r="O9257" s="96">
        <v>804.18</v>
      </c>
      <c r="P9257" s="5">
        <v>1.7666666666666599</v>
      </c>
      <c r="Q9257" s="99">
        <v>0</v>
      </c>
      <c r="R9257" s="99">
        <v>45.958999999999996</v>
      </c>
      <c r="S9257" s="99">
        <v>36.128</v>
      </c>
      <c r="T9257" s="30">
        <f t="shared" si="1008"/>
        <v>123.29999999999939</v>
      </c>
      <c r="U9257" s="21">
        <f t="shared" si="1012"/>
        <v>0</v>
      </c>
      <c r="V9257" s="21">
        <f t="shared" si="1013"/>
        <v>-4.7613693333333276E-3</v>
      </c>
      <c r="W9257" s="21">
        <f t="shared" si="1014"/>
        <v>0</v>
      </c>
    </row>
    <row r="9258" spans="1:23">
      <c r="A9258" s="2">
        <f t="shared" si="1009"/>
        <v>45627</v>
      </c>
      <c r="B9258" s="3">
        <f t="shared" si="1010"/>
        <v>45636</v>
      </c>
      <c r="C9258" s="7">
        <v>45636.833333333336</v>
      </c>
      <c r="D9258" s="7">
        <v>45636.833333333336</v>
      </c>
      <c r="E9258" s="5">
        <v>41.3333333333333</v>
      </c>
      <c r="F9258" s="5">
        <v>-704.63333333333298</v>
      </c>
      <c r="G9258" s="5">
        <v>64.5</v>
      </c>
      <c r="H9258" s="34" cm="1">
        <f t="array" ref="H9258">SUMPRODUCT(('ESB Networks Summary'!$C$5:$C$17384=Data!D9258)*('ESB Networks Summary'!$E$5:$E$17384))*1000*2-SUMPRODUCT(('ESB Networks Summary'!$C$5:$C$17384=Data!D9258)*('ESB Networks Summary'!$F$5:$F$17384))*1000*2</f>
        <v>2</v>
      </c>
      <c r="I9258" s="5">
        <v>0</v>
      </c>
      <c r="J9258" s="5">
        <v>0</v>
      </c>
      <c r="K9258" s="17">
        <v>2</v>
      </c>
      <c r="L9258" s="52">
        <f t="shared" si="1011"/>
        <v>0</v>
      </c>
      <c r="M9258" s="5">
        <v>0</v>
      </c>
      <c r="N9258" s="5">
        <v>573.76666666666597</v>
      </c>
      <c r="O9258" s="96">
        <v>1063.6600000000001</v>
      </c>
      <c r="P9258" s="5">
        <v>1.4666666666666599</v>
      </c>
      <c r="Q9258" s="99">
        <v>0</v>
      </c>
      <c r="R9258" s="99">
        <v>45.191000000000003</v>
      </c>
      <c r="S9258" s="99">
        <v>35.358999999999995</v>
      </c>
      <c r="T9258" s="30">
        <f t="shared" si="1008"/>
        <v>196.83333333333366</v>
      </c>
      <c r="U9258" s="21">
        <f t="shared" si="1012"/>
        <v>1.4574097500000001E-2</v>
      </c>
      <c r="V9258" s="21">
        <f t="shared" si="1013"/>
        <v>0</v>
      </c>
      <c r="W9258" s="21">
        <f t="shared" si="1014"/>
        <v>0</v>
      </c>
    </row>
    <row r="9259" spans="1:23">
      <c r="A9259" s="2">
        <f t="shared" si="1009"/>
        <v>45627</v>
      </c>
      <c r="B9259" s="3">
        <f t="shared" si="1010"/>
        <v>45636</v>
      </c>
      <c r="C9259" s="7">
        <v>45636.854166666664</v>
      </c>
      <c r="D9259" s="7">
        <v>45636.854166666664</v>
      </c>
      <c r="E9259" s="5">
        <v>39.5</v>
      </c>
      <c r="F9259" s="5">
        <v>-739.36666666666599</v>
      </c>
      <c r="G9259" s="5">
        <v>-0.76666666666666605</v>
      </c>
      <c r="H9259" s="34" cm="1">
        <f t="array" ref="H9259">SUMPRODUCT(('ESB Networks Summary'!$C$5:$C$17384=Data!D9259)*('ESB Networks Summary'!$E$5:$E$17384))*1000*2-SUMPRODUCT(('ESB Networks Summary'!$C$5:$C$17384=Data!D9259)*('ESB Networks Summary'!$F$5:$F$17384))*1000*2</f>
        <v>4</v>
      </c>
      <c r="I9259" s="5">
        <v>0</v>
      </c>
      <c r="J9259" s="5">
        <v>0</v>
      </c>
      <c r="K9259" s="17">
        <v>2</v>
      </c>
      <c r="L9259" s="52">
        <f t="shared" si="1011"/>
        <v>0</v>
      </c>
      <c r="M9259" s="5">
        <v>0</v>
      </c>
      <c r="N9259" s="5">
        <v>596.83333333333303</v>
      </c>
      <c r="O9259" s="96">
        <v>1063.6600000000001</v>
      </c>
      <c r="P9259" s="5">
        <v>1</v>
      </c>
      <c r="Q9259" s="99">
        <v>0</v>
      </c>
      <c r="R9259" s="99">
        <v>45.191000000000003</v>
      </c>
      <c r="S9259" s="99">
        <v>35.358999999999995</v>
      </c>
      <c r="T9259" s="30">
        <f t="shared" si="1008"/>
        <v>142.76666666666631</v>
      </c>
      <c r="U9259" s="21">
        <f t="shared" si="1012"/>
        <v>0</v>
      </c>
      <c r="V9259" s="21">
        <f t="shared" si="1013"/>
        <v>-1.3554283333333319E-4</v>
      </c>
      <c r="W9259" s="21">
        <f t="shared" si="1014"/>
        <v>0</v>
      </c>
    </row>
    <row r="9260" spans="1:23">
      <c r="A9260" s="2">
        <f t="shared" si="1009"/>
        <v>45627</v>
      </c>
      <c r="B9260" s="3">
        <f t="shared" si="1010"/>
        <v>45636</v>
      </c>
      <c r="C9260" s="7">
        <v>45636.875</v>
      </c>
      <c r="D9260" s="7">
        <v>45636.875</v>
      </c>
      <c r="E9260" s="5">
        <v>37.6666666666666</v>
      </c>
      <c r="F9260" s="5">
        <v>-1088.3999999999901</v>
      </c>
      <c r="G9260" s="5">
        <v>2.9</v>
      </c>
      <c r="H9260" s="34" cm="1">
        <f t="array" ref="H9260">SUMPRODUCT(('ESB Networks Summary'!$C$5:$C$17384=Data!D9260)*('ESB Networks Summary'!$E$5:$E$17384))*1000*2-SUMPRODUCT(('ESB Networks Summary'!$C$5:$C$17384=Data!D9260)*('ESB Networks Summary'!$F$5:$F$17384))*1000*2</f>
        <v>4</v>
      </c>
      <c r="I9260" s="5">
        <v>0</v>
      </c>
      <c r="J9260" s="5">
        <v>0</v>
      </c>
      <c r="K9260" s="17">
        <v>2</v>
      </c>
      <c r="L9260" s="52">
        <f t="shared" si="1011"/>
        <v>0</v>
      </c>
      <c r="M9260" s="5">
        <v>0</v>
      </c>
      <c r="N9260" s="5">
        <v>936.9</v>
      </c>
      <c r="O9260" s="96">
        <v>1066.27</v>
      </c>
      <c r="P9260" s="5">
        <v>1</v>
      </c>
      <c r="Q9260" s="99">
        <v>0</v>
      </c>
      <c r="R9260" s="99">
        <v>41.566000000000003</v>
      </c>
      <c r="S9260" s="99">
        <v>31.735000000000003</v>
      </c>
      <c r="T9260" s="30">
        <f t="shared" si="1008"/>
        <v>155.39999999999009</v>
      </c>
      <c r="U9260" s="21">
        <f t="shared" si="1012"/>
        <v>6.0270699999999996E-4</v>
      </c>
      <c r="V9260" s="21">
        <f t="shared" si="1013"/>
        <v>0</v>
      </c>
      <c r="W9260" s="21">
        <f t="shared" si="1014"/>
        <v>0</v>
      </c>
    </row>
    <row r="9261" spans="1:23">
      <c r="A9261" s="2">
        <f t="shared" si="1009"/>
        <v>45627</v>
      </c>
      <c r="B9261" s="3">
        <f t="shared" si="1010"/>
        <v>45636</v>
      </c>
      <c r="C9261" s="7">
        <v>45636.895833333336</v>
      </c>
      <c r="D9261" s="7">
        <v>45636.895833333336</v>
      </c>
      <c r="E9261" s="5">
        <v>35.266666666666602</v>
      </c>
      <c r="F9261" s="5">
        <v>-822.76666666666597</v>
      </c>
      <c r="G9261" s="5">
        <v>9.9999999999999895E-2</v>
      </c>
      <c r="H9261" s="34" cm="1">
        <f t="array" ref="H9261">SUMPRODUCT(('ESB Networks Summary'!$C$5:$C$17384=Data!D9261)*('ESB Networks Summary'!$E$5:$E$17384))*1000*2-SUMPRODUCT(('ESB Networks Summary'!$C$5:$C$17384=Data!D9261)*('ESB Networks Summary'!$F$5:$F$17384))*1000*2</f>
        <v>2</v>
      </c>
      <c r="I9261" s="5">
        <v>0</v>
      </c>
      <c r="J9261" s="5">
        <v>0</v>
      </c>
      <c r="K9261" s="17">
        <v>2</v>
      </c>
      <c r="L9261" s="52">
        <f t="shared" si="1011"/>
        <v>0</v>
      </c>
      <c r="M9261" s="5">
        <v>0</v>
      </c>
      <c r="N9261" s="5">
        <v>685.56666666666604</v>
      </c>
      <c r="O9261" s="96">
        <v>1066.27</v>
      </c>
      <c r="P9261" s="5">
        <v>1</v>
      </c>
      <c r="Q9261" s="99">
        <v>0</v>
      </c>
      <c r="R9261" s="99">
        <v>41.566000000000003</v>
      </c>
      <c r="S9261" s="99">
        <v>31.735000000000003</v>
      </c>
      <c r="T9261" s="30">
        <f t="shared" si="1008"/>
        <v>138.29999999999995</v>
      </c>
      <c r="U9261" s="21">
        <f t="shared" si="1012"/>
        <v>2.0782999999999977E-5</v>
      </c>
      <c r="V9261" s="21">
        <f t="shared" si="1013"/>
        <v>0</v>
      </c>
      <c r="W9261" s="21">
        <f t="shared" si="1014"/>
        <v>0</v>
      </c>
    </row>
    <row r="9262" spans="1:23">
      <c r="A9262" s="2">
        <f t="shared" si="1009"/>
        <v>45627</v>
      </c>
      <c r="B9262" s="3">
        <f t="shared" si="1010"/>
        <v>45636</v>
      </c>
      <c r="C9262" s="7">
        <v>45636.916666666664</v>
      </c>
      <c r="D9262" s="7">
        <v>45636.916666666664</v>
      </c>
      <c r="E9262" s="5">
        <v>33.566666666666599</v>
      </c>
      <c r="F9262" s="5">
        <v>-557.33333333333303</v>
      </c>
      <c r="G9262" s="5">
        <v>-3.0333333333333301</v>
      </c>
      <c r="H9262" s="34" cm="1">
        <f t="array" ref="H9262">SUMPRODUCT(('ESB Networks Summary'!$C$5:$C$17384=Data!D9262)*('ESB Networks Summary'!$E$5:$E$17384))*1000*2-SUMPRODUCT(('ESB Networks Summary'!$C$5:$C$17384=Data!D9262)*('ESB Networks Summary'!$F$5:$F$17384))*1000*2</f>
        <v>4</v>
      </c>
      <c r="I9262" s="5">
        <v>0</v>
      </c>
      <c r="J9262" s="5">
        <v>0</v>
      </c>
      <c r="K9262" s="17">
        <v>2</v>
      </c>
      <c r="L9262" s="52">
        <f t="shared" si="1011"/>
        <v>0</v>
      </c>
      <c r="M9262" s="5">
        <v>0</v>
      </c>
      <c r="N9262" s="5">
        <v>423.666666666666</v>
      </c>
      <c r="O9262" s="96">
        <v>639.89</v>
      </c>
      <c r="P9262" s="5">
        <v>1.2333333333333301</v>
      </c>
      <c r="Q9262" s="99">
        <v>0</v>
      </c>
      <c r="R9262" s="99">
        <v>32.268999999999998</v>
      </c>
      <c r="S9262" s="99">
        <v>22.437000000000001</v>
      </c>
      <c r="T9262" s="30">
        <f t="shared" si="1008"/>
        <v>131.86666666666702</v>
      </c>
      <c r="U9262" s="21">
        <f t="shared" si="1012"/>
        <v>0</v>
      </c>
      <c r="V9262" s="21">
        <f t="shared" si="1013"/>
        <v>-3.4029449999999967E-4</v>
      </c>
      <c r="W9262" s="21">
        <f t="shared" si="1014"/>
        <v>0</v>
      </c>
    </row>
    <row r="9263" spans="1:23">
      <c r="A9263" s="2">
        <f t="shared" si="1009"/>
        <v>45627</v>
      </c>
      <c r="B9263" s="3">
        <f t="shared" si="1010"/>
        <v>45636</v>
      </c>
      <c r="C9263" s="7">
        <v>45636.9375</v>
      </c>
      <c r="D9263" s="7">
        <v>45636.9375</v>
      </c>
      <c r="E9263" s="5">
        <v>30.3333333333333</v>
      </c>
      <c r="F9263" s="5">
        <v>-1947.3</v>
      </c>
      <c r="G9263" s="5">
        <v>1.3333333333333299</v>
      </c>
      <c r="H9263" s="34" cm="1">
        <f t="array" ref="H9263">SUMPRODUCT(('ESB Networks Summary'!$C$5:$C$17384=Data!D9263)*('ESB Networks Summary'!$E$5:$E$17384))*1000*2-SUMPRODUCT(('ESB Networks Summary'!$C$5:$C$17384=Data!D9263)*('ESB Networks Summary'!$F$5:$F$17384))*1000*2</f>
        <v>6</v>
      </c>
      <c r="I9263" s="5">
        <v>0</v>
      </c>
      <c r="J9263" s="5">
        <v>0</v>
      </c>
      <c r="K9263" s="17">
        <v>2</v>
      </c>
      <c r="L9263" s="52">
        <f t="shared" si="1011"/>
        <v>0</v>
      </c>
      <c r="M9263" s="5">
        <v>0</v>
      </c>
      <c r="N9263" s="5">
        <v>1938.93333333333</v>
      </c>
      <c r="O9263" s="96">
        <v>639.89</v>
      </c>
      <c r="P9263" s="5">
        <v>1</v>
      </c>
      <c r="Q9263" s="99">
        <v>0</v>
      </c>
      <c r="R9263" s="99">
        <v>32.268999999999998</v>
      </c>
      <c r="S9263" s="99">
        <v>22.437000000000001</v>
      </c>
      <c r="T9263" s="30">
        <f t="shared" si="1008"/>
        <v>10.700000000003229</v>
      </c>
      <c r="U9263" s="21">
        <f t="shared" si="1012"/>
        <v>2.1512666666666615E-4</v>
      </c>
      <c r="V9263" s="21">
        <f t="shared" si="1013"/>
        <v>0</v>
      </c>
      <c r="W9263" s="21">
        <f t="shared" si="1014"/>
        <v>0</v>
      </c>
    </row>
    <row r="9264" spans="1:23">
      <c r="A9264" s="2">
        <f t="shared" si="1009"/>
        <v>45627</v>
      </c>
      <c r="B9264" s="3">
        <f t="shared" si="1010"/>
        <v>45636</v>
      </c>
      <c r="C9264" s="7">
        <v>45636.958333333336</v>
      </c>
      <c r="D9264" s="7">
        <v>45636.958333333336</v>
      </c>
      <c r="E9264" s="5">
        <v>26.733333333333299</v>
      </c>
      <c r="F9264" s="5">
        <v>-1345.5333333333299</v>
      </c>
      <c r="G9264" s="5">
        <v>-2.0333333333333301</v>
      </c>
      <c r="H9264" s="34" cm="1">
        <f t="array" ref="H9264">SUMPRODUCT(('ESB Networks Summary'!$C$5:$C$17384=Data!D9264)*('ESB Networks Summary'!$E$5:$E$17384))*1000*2-SUMPRODUCT(('ESB Networks Summary'!$C$5:$C$17384=Data!D9264)*('ESB Networks Summary'!$F$5:$F$17384))*1000*2</f>
        <v>4</v>
      </c>
      <c r="I9264" s="5">
        <v>0</v>
      </c>
      <c r="J9264" s="5">
        <v>0</v>
      </c>
      <c r="K9264" s="17">
        <v>2</v>
      </c>
      <c r="L9264" s="52">
        <f t="shared" si="1011"/>
        <v>0</v>
      </c>
      <c r="M9264" s="5">
        <v>0</v>
      </c>
      <c r="N9264" s="5">
        <v>1162.2666666666601</v>
      </c>
      <c r="O9264" s="96">
        <v>425.28</v>
      </c>
      <c r="P9264" s="5">
        <v>1.6666666666666601</v>
      </c>
      <c r="Q9264" s="99">
        <v>0</v>
      </c>
      <c r="R9264" s="99">
        <v>19.896999999999998</v>
      </c>
      <c r="S9264" s="99">
        <v>15.831999999999999</v>
      </c>
      <c r="T9264" s="30">
        <f t="shared" si="1008"/>
        <v>182.90000000000327</v>
      </c>
      <c r="U9264" s="21">
        <f t="shared" si="1012"/>
        <v>0</v>
      </c>
      <c r="V9264" s="21">
        <f t="shared" si="1013"/>
        <v>-1.609586666666664E-4</v>
      </c>
      <c r="W9264" s="21">
        <f t="shared" si="1014"/>
        <v>0</v>
      </c>
    </row>
    <row r="9265" spans="1:23">
      <c r="A9265" s="2">
        <f t="shared" si="1009"/>
        <v>45627</v>
      </c>
      <c r="B9265" s="3">
        <f t="shared" si="1010"/>
        <v>45636</v>
      </c>
      <c r="C9265" s="7">
        <v>45636.979166666664</v>
      </c>
      <c r="D9265" s="7">
        <v>45636.979166666664</v>
      </c>
      <c r="E9265" s="5">
        <v>23.8333333333333</v>
      </c>
      <c r="F9265" s="5">
        <v>-648.11666666666599</v>
      </c>
      <c r="G9265" s="5">
        <v>-0.51666666666666605</v>
      </c>
      <c r="H9265" s="34" cm="1">
        <f t="array" ref="H9265">SUMPRODUCT(('ESB Networks Summary'!$C$5:$C$17384=Data!D9265)*('ESB Networks Summary'!$E$5:$E$17384))*1000*2-SUMPRODUCT(('ESB Networks Summary'!$C$5:$C$17384=Data!D9265)*('ESB Networks Summary'!$F$5:$F$17384))*1000*2</f>
        <v>2</v>
      </c>
      <c r="I9265" s="5">
        <v>0</v>
      </c>
      <c r="J9265" s="5">
        <v>0</v>
      </c>
      <c r="K9265" s="17">
        <v>2</v>
      </c>
      <c r="L9265" s="52">
        <f t="shared" si="1011"/>
        <v>0</v>
      </c>
      <c r="M9265" s="5">
        <v>0</v>
      </c>
      <c r="N9265" s="5">
        <v>576.24166666666599</v>
      </c>
      <c r="O9265" s="96">
        <v>425.28</v>
      </c>
      <c r="P9265" s="5">
        <v>1.81666666666666</v>
      </c>
      <c r="Q9265" s="99">
        <v>0</v>
      </c>
      <c r="R9265" s="99">
        <v>19.896999999999998</v>
      </c>
      <c r="S9265" s="99">
        <v>15.831999999999999</v>
      </c>
      <c r="T9265" s="30">
        <f t="shared" si="1008"/>
        <v>73.174999999999955</v>
      </c>
      <c r="U9265" s="21">
        <f t="shared" si="1012"/>
        <v>0</v>
      </c>
      <c r="V9265" s="21">
        <f t="shared" si="1013"/>
        <v>-4.0899333333333282E-5</v>
      </c>
      <c r="W9265" s="21">
        <f t="shared" si="1014"/>
        <v>0</v>
      </c>
    </row>
    <row r="9266" spans="1:23">
      <c r="A9266" s="2">
        <f t="shared" si="1009"/>
        <v>45627</v>
      </c>
      <c r="B9266" s="3">
        <f t="shared" si="1010"/>
        <v>45637</v>
      </c>
      <c r="C9266" s="7">
        <v>45637</v>
      </c>
      <c r="D9266" s="7">
        <v>45637</v>
      </c>
      <c r="E9266" s="5">
        <v>26.099999999999898</v>
      </c>
      <c r="F9266" s="5">
        <v>2226.5</v>
      </c>
      <c r="G9266" s="5">
        <v>3537.5333333333301</v>
      </c>
      <c r="H9266" s="34" cm="1">
        <f t="array" ref="H9266">SUMPRODUCT(('ESB Networks Summary'!$C$5:$C$17384=Data!D9266)*('ESB Networks Summary'!$E$5:$E$17384))*1000*2-SUMPRODUCT(('ESB Networks Summary'!$C$5:$C$17384=Data!D9266)*('ESB Networks Summary'!$F$5:$F$17384))*1000*2</f>
        <v>3920</v>
      </c>
      <c r="I9266" s="5">
        <v>0</v>
      </c>
      <c r="J9266" s="5">
        <v>0</v>
      </c>
      <c r="K9266" s="17">
        <v>2</v>
      </c>
      <c r="L9266" s="52">
        <f t="shared" si="1011"/>
        <v>0</v>
      </c>
      <c r="M9266" s="5">
        <v>0</v>
      </c>
      <c r="N9266" s="5">
        <v>223.5</v>
      </c>
      <c r="O9266" s="97">
        <v>68.92</v>
      </c>
      <c r="P9266" s="5">
        <v>1</v>
      </c>
      <c r="Q9266" s="99">
        <v>0</v>
      </c>
      <c r="R9266" s="99">
        <v>19.896999999999998</v>
      </c>
      <c r="S9266" s="99">
        <v>15.831999999999999</v>
      </c>
      <c r="T9266" s="30">
        <f t="shared" si="1008"/>
        <v>1088.5333333333301</v>
      </c>
      <c r="U9266" s="21">
        <f t="shared" si="1012"/>
        <v>0.35193150366666631</v>
      </c>
      <c r="V9266" s="21">
        <f t="shared" si="1013"/>
        <v>0</v>
      </c>
      <c r="W9266" s="21">
        <f t="shared" si="1014"/>
        <v>0</v>
      </c>
    </row>
    <row r="9267" spans="1:23">
      <c r="A9267" s="2">
        <f t="shared" si="1009"/>
        <v>45627</v>
      </c>
      <c r="B9267" s="3">
        <f t="shared" si="1010"/>
        <v>45637</v>
      </c>
      <c r="C9267" s="7">
        <v>45637.020833333336</v>
      </c>
      <c r="D9267" s="7">
        <v>45637.020833333336</v>
      </c>
      <c r="E9267" s="5">
        <v>33.699999999999903</v>
      </c>
      <c r="F9267" s="5">
        <v>3451.7666666666601</v>
      </c>
      <c r="G9267" s="5">
        <v>4121.3999999999996</v>
      </c>
      <c r="H9267" s="34" cm="1">
        <f t="array" ref="H9267">SUMPRODUCT(('ESB Networks Summary'!$C$5:$C$17384=Data!D9267)*('ESB Networks Summary'!$E$5:$E$17384))*1000*2-SUMPRODUCT(('ESB Networks Summary'!$C$5:$C$17384=Data!D9267)*('ESB Networks Summary'!$F$5:$F$17384))*1000*2</f>
        <v>4144</v>
      </c>
      <c r="I9267" s="5">
        <v>0</v>
      </c>
      <c r="J9267" s="5">
        <v>0</v>
      </c>
      <c r="K9267" s="17">
        <v>2</v>
      </c>
      <c r="L9267" s="52">
        <f t="shared" si="1011"/>
        <v>0</v>
      </c>
      <c r="M9267" s="5">
        <v>0</v>
      </c>
      <c r="N9267" s="5">
        <v>218.46666666666599</v>
      </c>
      <c r="O9267" s="96">
        <v>68.92</v>
      </c>
      <c r="P9267" s="5">
        <v>1</v>
      </c>
      <c r="Q9267" s="99">
        <v>0</v>
      </c>
      <c r="R9267" s="99">
        <v>19.896999999999998</v>
      </c>
      <c r="S9267" s="99">
        <v>15.831999999999999</v>
      </c>
      <c r="T9267" s="30">
        <f t="shared" si="1008"/>
        <v>452.16666666667379</v>
      </c>
      <c r="U9267" s="21">
        <f t="shared" si="1012"/>
        <v>0.41001747899999991</v>
      </c>
      <c r="V9267" s="21">
        <f t="shared" si="1013"/>
        <v>0</v>
      </c>
      <c r="W9267" s="21">
        <f t="shared" si="1014"/>
        <v>0</v>
      </c>
    </row>
    <row r="9268" spans="1:23">
      <c r="A9268" s="2">
        <f t="shared" si="1009"/>
        <v>45627</v>
      </c>
      <c r="B9268" s="3">
        <f t="shared" si="1010"/>
        <v>45637</v>
      </c>
      <c r="C9268" s="7">
        <v>45637.041666666664</v>
      </c>
      <c r="D9268" s="7">
        <v>45637.041666666664</v>
      </c>
      <c r="E9268" s="5">
        <v>41.4</v>
      </c>
      <c r="F9268" s="5">
        <v>3462.5</v>
      </c>
      <c r="G9268" s="5">
        <v>4141.4333333333298</v>
      </c>
      <c r="H9268" s="34" cm="1">
        <f t="array" ref="H9268">SUMPRODUCT(('ESB Networks Summary'!$C$5:$C$17384=Data!D9268)*('ESB Networks Summary'!$E$5:$E$17384))*1000*2-SUMPRODUCT(('ESB Networks Summary'!$C$5:$C$17384=Data!D9268)*('ESB Networks Summary'!$F$5:$F$17384))*1000*2</f>
        <v>4162</v>
      </c>
      <c r="I9268" s="5">
        <v>0</v>
      </c>
      <c r="J9268" s="5">
        <v>0</v>
      </c>
      <c r="K9268" s="17">
        <v>2</v>
      </c>
      <c r="L9268" s="52">
        <f t="shared" si="1011"/>
        <v>0</v>
      </c>
      <c r="M9268" s="5">
        <v>0</v>
      </c>
      <c r="N9268" s="5">
        <v>226.933333333333</v>
      </c>
      <c r="O9268" s="96">
        <v>43.84</v>
      </c>
      <c r="P9268" s="5">
        <v>1.56666666666666</v>
      </c>
      <c r="Q9268" s="99">
        <v>0</v>
      </c>
      <c r="R9268" s="99">
        <v>19.681999999999999</v>
      </c>
      <c r="S9268" s="99">
        <v>15.616999999999999</v>
      </c>
      <c r="T9268" s="30">
        <f t="shared" si="1008"/>
        <v>453.56666666666342</v>
      </c>
      <c r="U9268" s="21">
        <f t="shared" si="1012"/>
        <v>0.40755845433333299</v>
      </c>
      <c r="V9268" s="21">
        <f t="shared" si="1013"/>
        <v>0</v>
      </c>
      <c r="W9268" s="21">
        <f t="shared" si="1014"/>
        <v>0</v>
      </c>
    </row>
    <row r="9269" spans="1:23">
      <c r="A9269" s="2">
        <f t="shared" si="1009"/>
        <v>45627</v>
      </c>
      <c r="B9269" s="3">
        <f t="shared" si="1010"/>
        <v>45637</v>
      </c>
      <c r="C9269" s="7">
        <v>45637.0625</v>
      </c>
      <c r="D9269" s="7">
        <v>45637.0625</v>
      </c>
      <c r="E9269" s="5">
        <v>49.066666666666599</v>
      </c>
      <c r="F9269" s="5">
        <v>3467.4</v>
      </c>
      <c r="G9269" s="5">
        <v>4122.5666666666602</v>
      </c>
      <c r="H9269" s="34" cm="1">
        <f t="array" ref="H9269">SUMPRODUCT(('ESB Networks Summary'!$C$5:$C$17384=Data!D9269)*('ESB Networks Summary'!$E$5:$E$17384))*1000*2-SUMPRODUCT(('ESB Networks Summary'!$C$5:$C$17384=Data!D9269)*('ESB Networks Summary'!$F$5:$F$17384))*1000*2</f>
        <v>4146</v>
      </c>
      <c r="I9269" s="5">
        <v>0</v>
      </c>
      <c r="J9269" s="5">
        <v>0</v>
      </c>
      <c r="K9269" s="17">
        <v>2</v>
      </c>
      <c r="L9269" s="52">
        <f t="shared" si="1011"/>
        <v>0</v>
      </c>
      <c r="M9269" s="5">
        <v>0</v>
      </c>
      <c r="N9269" s="5">
        <v>194.13333333333301</v>
      </c>
      <c r="O9269" s="96">
        <v>43.84</v>
      </c>
      <c r="P9269" s="5">
        <v>1.5999999999999901</v>
      </c>
      <c r="Q9269" s="99">
        <v>0</v>
      </c>
      <c r="R9269" s="99">
        <v>19.681999999999999</v>
      </c>
      <c r="S9269" s="99">
        <v>15.616999999999999</v>
      </c>
      <c r="T9269" s="30">
        <f t="shared" si="1008"/>
        <v>462.6333333333273</v>
      </c>
      <c r="U9269" s="21">
        <f t="shared" si="1012"/>
        <v>0.40570178566666604</v>
      </c>
      <c r="V9269" s="21">
        <f t="shared" si="1013"/>
        <v>0</v>
      </c>
      <c r="W9269" s="21">
        <f t="shared" si="1014"/>
        <v>0</v>
      </c>
    </row>
    <row r="9270" spans="1:23">
      <c r="A9270" s="2">
        <f t="shared" si="1009"/>
        <v>45627</v>
      </c>
      <c r="B9270" s="3">
        <f t="shared" si="1010"/>
        <v>45637</v>
      </c>
      <c r="C9270" s="7">
        <v>45637.083333333336</v>
      </c>
      <c r="D9270" s="7">
        <v>45637.083333333336</v>
      </c>
      <c r="E9270" s="5">
        <v>56.766666666666602</v>
      </c>
      <c r="F9270" s="5">
        <v>3475.63333333333</v>
      </c>
      <c r="G9270" s="5">
        <v>10093.983333333301</v>
      </c>
      <c r="H9270" s="34" cm="1">
        <f t="array" ref="H9270">SUMPRODUCT(('ESB Networks Summary'!$C$5:$C$17384=Data!D9270)*('ESB Networks Summary'!$E$5:$E$17384))*1000*2-SUMPRODUCT(('ESB Networks Summary'!$C$5:$C$17384=Data!D9270)*('ESB Networks Summary'!$F$5:$F$17384))*1000*2</f>
        <v>10970</v>
      </c>
      <c r="I9270" s="5">
        <v>0</v>
      </c>
      <c r="J9270" s="5">
        <v>6381.8666666666604</v>
      </c>
      <c r="K9270" s="17">
        <v>4.8</v>
      </c>
      <c r="L9270" s="52">
        <f t="shared" si="1011"/>
        <v>0</v>
      </c>
      <c r="M9270" s="5">
        <v>0</v>
      </c>
      <c r="N9270" s="5">
        <v>6156.2666666666601</v>
      </c>
      <c r="O9270" s="96">
        <v>37.07</v>
      </c>
      <c r="P9270" s="5">
        <v>1.0333333333333301</v>
      </c>
      <c r="Q9270" s="99">
        <v>0</v>
      </c>
      <c r="R9270" s="99">
        <v>19.79</v>
      </c>
      <c r="S9270" s="99">
        <v>15.725</v>
      </c>
      <c r="T9270" s="30">
        <f t="shared" si="1008"/>
        <v>463.1166666666436</v>
      </c>
      <c r="U9270" s="21">
        <f t="shared" si="1012"/>
        <v>0.99879965083333</v>
      </c>
      <c r="V9270" s="21">
        <f t="shared" si="1013"/>
        <v>0</v>
      </c>
      <c r="W9270" s="21">
        <f t="shared" si="1014"/>
        <v>0.63148570666666604</v>
      </c>
    </row>
    <row r="9271" spans="1:23">
      <c r="A9271" s="2">
        <f t="shared" si="1009"/>
        <v>45627</v>
      </c>
      <c r="B9271" s="3">
        <f t="shared" si="1010"/>
        <v>45637</v>
      </c>
      <c r="C9271" s="7">
        <v>45637.104166666664</v>
      </c>
      <c r="D9271" s="7">
        <v>45637.104166666664</v>
      </c>
      <c r="E9271" s="5">
        <v>64.466666666666598</v>
      </c>
      <c r="F9271" s="5">
        <v>3490.9333333333302</v>
      </c>
      <c r="G9271" s="5">
        <v>11355.5333333333</v>
      </c>
      <c r="H9271" s="34" cm="1">
        <f t="array" ref="H9271">SUMPRODUCT(('ESB Networks Summary'!$C$5:$C$17384=Data!D9271)*('ESB Networks Summary'!$E$5:$E$17384))*1000*2-SUMPRODUCT(('ESB Networks Summary'!$C$5:$C$17384=Data!D9271)*('ESB Networks Summary'!$F$5:$F$17384))*1000*2</f>
        <v>11476</v>
      </c>
      <c r="I9271" s="5">
        <v>0</v>
      </c>
      <c r="J9271" s="5">
        <v>7147.8</v>
      </c>
      <c r="K9271" s="17">
        <v>5</v>
      </c>
      <c r="L9271" s="52">
        <f t="shared" si="1011"/>
        <v>0</v>
      </c>
      <c r="M9271" s="5">
        <v>0</v>
      </c>
      <c r="N9271" s="5">
        <v>7409.4</v>
      </c>
      <c r="O9271" s="96">
        <v>37.07</v>
      </c>
      <c r="P9271" s="5">
        <v>1.8333333333333299</v>
      </c>
      <c r="Q9271" s="99">
        <v>0</v>
      </c>
      <c r="R9271" s="99">
        <v>19.79</v>
      </c>
      <c r="S9271" s="99">
        <v>15.725</v>
      </c>
      <c r="T9271" s="30">
        <f t="shared" si="1008"/>
        <v>457.0333333333042</v>
      </c>
      <c r="U9271" s="21">
        <f t="shared" si="1012"/>
        <v>1.1236300233333301</v>
      </c>
      <c r="V9271" s="21">
        <f t="shared" si="1013"/>
        <v>0</v>
      </c>
      <c r="W9271" s="21">
        <f t="shared" si="1014"/>
        <v>0.70727480999999992</v>
      </c>
    </row>
    <row r="9272" spans="1:23">
      <c r="A9272" s="2">
        <f t="shared" si="1009"/>
        <v>45627</v>
      </c>
      <c r="B9272" s="3">
        <f t="shared" si="1010"/>
        <v>45637</v>
      </c>
      <c r="C9272" s="7">
        <v>45637.125</v>
      </c>
      <c r="D9272" s="7">
        <v>45637.125</v>
      </c>
      <c r="E9272" s="5">
        <v>72.1666666666666</v>
      </c>
      <c r="F9272" s="5">
        <v>3503</v>
      </c>
      <c r="G9272" s="5">
        <v>11394.3</v>
      </c>
      <c r="H9272" s="34" cm="1">
        <f t="array" ref="H9272">SUMPRODUCT(('ESB Networks Summary'!$C$5:$C$17384=Data!D9272)*('ESB Networks Summary'!$E$5:$E$17384))*1000*2-SUMPRODUCT(('ESB Networks Summary'!$C$5:$C$17384=Data!D9272)*('ESB Networks Summary'!$F$5:$F$17384))*1000*2</f>
        <v>11494</v>
      </c>
      <c r="I9272" s="5">
        <v>0</v>
      </c>
      <c r="J9272" s="5">
        <v>7169.0333333333301</v>
      </c>
      <c r="K9272" s="17">
        <v>5</v>
      </c>
      <c r="L9272" s="52">
        <f t="shared" si="1011"/>
        <v>0</v>
      </c>
      <c r="M9272" s="5">
        <v>0</v>
      </c>
      <c r="N9272" s="5">
        <v>7429.2333333333299</v>
      </c>
      <c r="O9272" s="96">
        <v>42.36</v>
      </c>
      <c r="P9272" s="5">
        <v>1.8333333333333299</v>
      </c>
      <c r="Q9272" s="99">
        <v>0</v>
      </c>
      <c r="R9272" s="99">
        <v>19.252000000000002</v>
      </c>
      <c r="S9272" s="99">
        <v>15.187000000000001</v>
      </c>
      <c r="T9272" s="30">
        <f t="shared" si="1008"/>
        <v>463.90000000000327</v>
      </c>
      <c r="U9272" s="21">
        <f t="shared" si="1012"/>
        <v>1.096815318</v>
      </c>
      <c r="V9272" s="21">
        <f t="shared" si="1013"/>
        <v>0</v>
      </c>
      <c r="W9272" s="21">
        <f t="shared" si="1014"/>
        <v>0.69009114866666654</v>
      </c>
    </row>
    <row r="9273" spans="1:23">
      <c r="A9273" s="2">
        <f t="shared" si="1009"/>
        <v>45627</v>
      </c>
      <c r="B9273" s="3">
        <f t="shared" si="1010"/>
        <v>45637</v>
      </c>
      <c r="C9273" s="7">
        <v>45637.145833333336</v>
      </c>
      <c r="D9273" s="7">
        <v>45637.145833333336</v>
      </c>
      <c r="E9273" s="5">
        <v>79.533333333333303</v>
      </c>
      <c r="F9273" s="5">
        <v>3507.0666666666598</v>
      </c>
      <c r="G9273" s="5">
        <v>11392.4</v>
      </c>
      <c r="H9273" s="34" cm="1">
        <f t="array" ref="H9273">SUMPRODUCT(('ESB Networks Summary'!$C$5:$C$17384=Data!D9273)*('ESB Networks Summary'!$E$5:$E$17384))*1000*2-SUMPRODUCT(('ESB Networks Summary'!$C$5:$C$17384=Data!D9273)*('ESB Networks Summary'!$F$5:$F$17384))*1000*2</f>
        <v>11492</v>
      </c>
      <c r="I9273" s="5">
        <v>0</v>
      </c>
      <c r="J9273" s="5">
        <v>7174.0666666666602</v>
      </c>
      <c r="K9273" s="17">
        <v>5</v>
      </c>
      <c r="L9273" s="52">
        <f t="shared" si="1011"/>
        <v>0</v>
      </c>
      <c r="M9273" s="5">
        <v>0</v>
      </c>
      <c r="N9273" s="5">
        <v>7422.1666666666597</v>
      </c>
      <c r="O9273" s="96">
        <v>42.36</v>
      </c>
      <c r="P9273" s="5">
        <v>1.2666666666666599</v>
      </c>
      <c r="Q9273" s="99">
        <v>0</v>
      </c>
      <c r="R9273" s="99">
        <v>19.252000000000002</v>
      </c>
      <c r="S9273" s="99">
        <v>15.187000000000001</v>
      </c>
      <c r="T9273" s="30">
        <f t="shared" si="1008"/>
        <v>464.43333333334658</v>
      </c>
      <c r="U9273" s="21">
        <f t="shared" si="1012"/>
        <v>1.0966324240000001</v>
      </c>
      <c r="V9273" s="21">
        <f t="shared" si="1013"/>
        <v>0</v>
      </c>
      <c r="W9273" s="21">
        <f t="shared" si="1014"/>
        <v>0.69057565733333282</v>
      </c>
    </row>
    <row r="9274" spans="1:23">
      <c r="A9274" s="2">
        <f t="shared" si="1009"/>
        <v>45627</v>
      </c>
      <c r="B9274" s="3">
        <f t="shared" si="1010"/>
        <v>45637</v>
      </c>
      <c r="C9274" s="7">
        <v>45637.166666666664</v>
      </c>
      <c r="D9274" s="7">
        <v>45637.166666666664</v>
      </c>
      <c r="E9274" s="5">
        <v>86.1666666666666</v>
      </c>
      <c r="F9274" s="5">
        <v>3520.36666666666</v>
      </c>
      <c r="G9274" s="5">
        <v>11394.833333333299</v>
      </c>
      <c r="H9274" s="34" cm="1">
        <f t="array" ref="H9274">SUMPRODUCT(('ESB Networks Summary'!$C$5:$C$17384=Data!D9274)*('ESB Networks Summary'!$E$5:$E$17384))*1000*2-SUMPRODUCT(('ESB Networks Summary'!$C$5:$C$17384=Data!D9274)*('ESB Networks Summary'!$F$5:$F$17384))*1000*2</f>
        <v>11498</v>
      </c>
      <c r="I9274" s="5">
        <v>0</v>
      </c>
      <c r="J9274" s="5">
        <v>7163.6333333333296</v>
      </c>
      <c r="K9274" s="17">
        <v>5</v>
      </c>
      <c r="L9274" s="52">
        <f t="shared" si="1011"/>
        <v>0</v>
      </c>
      <c r="M9274" s="5">
        <v>0</v>
      </c>
      <c r="N9274" s="5">
        <v>7424.9</v>
      </c>
      <c r="O9274" s="96">
        <v>57.52</v>
      </c>
      <c r="P9274" s="5">
        <v>1.6666666666666601</v>
      </c>
      <c r="Q9274" s="99">
        <v>0</v>
      </c>
      <c r="R9274" s="99">
        <v>18.521999999999998</v>
      </c>
      <c r="S9274" s="99">
        <v>14.456999999999999</v>
      </c>
      <c r="T9274" s="30">
        <f t="shared" si="1008"/>
        <v>451.23333333330584</v>
      </c>
      <c r="U9274" s="21">
        <f t="shared" si="1012"/>
        <v>1.0552755149999968</v>
      </c>
      <c r="V9274" s="21">
        <f t="shared" si="1013"/>
        <v>0</v>
      </c>
      <c r="W9274" s="21">
        <f t="shared" si="1014"/>
        <v>0.66342408299999955</v>
      </c>
    </row>
    <row r="9275" spans="1:23">
      <c r="A9275" s="2">
        <f t="shared" si="1009"/>
        <v>45627</v>
      </c>
      <c r="B9275" s="3">
        <f t="shared" si="1010"/>
        <v>45637</v>
      </c>
      <c r="C9275" s="7">
        <v>45637.1875</v>
      </c>
      <c r="D9275" s="7">
        <v>45637.1875</v>
      </c>
      <c r="E9275" s="5">
        <v>92.066666666666606</v>
      </c>
      <c r="F9275" s="5">
        <v>3347.2</v>
      </c>
      <c r="G9275" s="5">
        <v>11215.9</v>
      </c>
      <c r="H9275" s="34" cm="1">
        <f t="array" ref="H9275">SUMPRODUCT(('ESB Networks Summary'!$C$5:$C$17384=Data!D9275)*('ESB Networks Summary'!$E$5:$E$17384))*1000*2-SUMPRODUCT(('ESB Networks Summary'!$C$5:$C$17384=Data!D9275)*('ESB Networks Summary'!$F$5:$F$17384))*1000*2</f>
        <v>11264</v>
      </c>
      <c r="I9275" s="5">
        <v>0</v>
      </c>
      <c r="J9275" s="5">
        <v>7157.2666666666601</v>
      </c>
      <c r="K9275" s="17">
        <v>5</v>
      </c>
      <c r="L9275" s="52">
        <f t="shared" si="1011"/>
        <v>0</v>
      </c>
      <c r="M9275" s="5">
        <v>0</v>
      </c>
      <c r="N9275" s="5">
        <v>7436.7666666666601</v>
      </c>
      <c r="O9275" s="96">
        <v>57.52</v>
      </c>
      <c r="P9275" s="5">
        <v>1.1666666666666601</v>
      </c>
      <c r="Q9275" s="99">
        <v>0</v>
      </c>
      <c r="R9275" s="99">
        <v>18.521999999999998</v>
      </c>
      <c r="S9275" s="99">
        <v>14.456999999999999</v>
      </c>
      <c r="T9275" s="30">
        <f t="shared" si="1008"/>
        <v>433.10000000000582</v>
      </c>
      <c r="U9275" s="21">
        <f t="shared" si="1012"/>
        <v>1.0387044989999998</v>
      </c>
      <c r="V9275" s="21">
        <f t="shared" si="1013"/>
        <v>0</v>
      </c>
      <c r="W9275" s="21">
        <f t="shared" si="1014"/>
        <v>0.66283446599999929</v>
      </c>
    </row>
    <row r="9276" spans="1:23">
      <c r="A9276" s="2">
        <f t="shared" si="1009"/>
        <v>45627</v>
      </c>
      <c r="B9276" s="3">
        <f t="shared" si="1010"/>
        <v>45637</v>
      </c>
      <c r="C9276" s="7">
        <v>45637.208333333336</v>
      </c>
      <c r="D9276" s="7">
        <v>45637.208333333336</v>
      </c>
      <c r="E9276" s="5">
        <v>99.766666666666595</v>
      </c>
      <c r="F9276" s="5">
        <v>255.683333333333</v>
      </c>
      <c r="G9276" s="5">
        <v>6216.8666666666604</v>
      </c>
      <c r="H9276" s="34" cm="1">
        <f t="array" ref="H9276">SUMPRODUCT(('ESB Networks Summary'!$C$5:$C$17384=Data!D9276)*('ESB Networks Summary'!$E$5:$E$17384))*1000*2-SUMPRODUCT(('ESB Networks Summary'!$C$5:$C$17384=Data!D9276)*('ESB Networks Summary'!$F$5:$F$17384))*1000*2</f>
        <v>5604</v>
      </c>
      <c r="I9276" s="5">
        <v>0</v>
      </c>
      <c r="J9276" s="5">
        <v>5300.7083333333303</v>
      </c>
      <c r="K9276" s="17">
        <v>5</v>
      </c>
      <c r="L9276" s="52">
        <f t="shared" si="1011"/>
        <v>0</v>
      </c>
      <c r="M9276" s="5">
        <v>0</v>
      </c>
      <c r="N9276" s="5">
        <v>5731.15</v>
      </c>
      <c r="O9276" s="96">
        <v>1530.22</v>
      </c>
      <c r="P9276" s="5">
        <v>1</v>
      </c>
      <c r="Q9276" s="99">
        <v>0</v>
      </c>
      <c r="R9276" s="99">
        <v>18.847000000000001</v>
      </c>
      <c r="S9276" s="99">
        <v>14.782</v>
      </c>
      <c r="T9276" s="30">
        <f t="shared" si="1008"/>
        <v>231.03333333332779</v>
      </c>
      <c r="U9276" s="21">
        <f t="shared" si="1012"/>
        <v>0.58584643033333283</v>
      </c>
      <c r="V9276" s="21">
        <f t="shared" si="1013"/>
        <v>0</v>
      </c>
      <c r="W9276" s="21">
        <f t="shared" si="1014"/>
        <v>0.49951224979166642</v>
      </c>
    </row>
    <row r="9277" spans="1:23">
      <c r="A9277" s="2">
        <f t="shared" si="1009"/>
        <v>45627</v>
      </c>
      <c r="B9277" s="3">
        <f t="shared" si="1010"/>
        <v>45637</v>
      </c>
      <c r="C9277" s="7">
        <v>45637.229166666664</v>
      </c>
      <c r="D9277" s="7">
        <v>45637.229166666664</v>
      </c>
      <c r="E9277" s="5">
        <v>100</v>
      </c>
      <c r="F9277" s="5">
        <v>-8.3333333333333304</v>
      </c>
      <c r="G9277" s="5">
        <v>3290.5666666666598</v>
      </c>
      <c r="H9277" s="34" cm="1">
        <f t="array" ref="H9277">SUMPRODUCT(('ESB Networks Summary'!$C$5:$C$17384=Data!D9277)*('ESB Networks Summary'!$E$5:$E$17384))*1000*2-SUMPRODUCT(('ESB Networks Summary'!$C$5:$C$17384=Data!D9277)*('ESB Networks Summary'!$F$5:$F$17384))*1000*2</f>
        <v>3074</v>
      </c>
      <c r="I9277" s="5">
        <v>2232</v>
      </c>
      <c r="J9277" s="5">
        <v>464.76666666666603</v>
      </c>
      <c r="K9277" s="17">
        <v>4</v>
      </c>
      <c r="L9277" s="52">
        <f t="shared" si="1011"/>
        <v>0</v>
      </c>
      <c r="M9277" s="5">
        <v>0</v>
      </c>
      <c r="N9277" s="5">
        <v>3181.5666666666598</v>
      </c>
      <c r="O9277" s="96">
        <v>1530.22</v>
      </c>
      <c r="P9277" s="5">
        <v>1</v>
      </c>
      <c r="Q9277" s="99">
        <v>0</v>
      </c>
      <c r="R9277" s="99">
        <v>18.847000000000001</v>
      </c>
      <c r="S9277" s="99">
        <v>14.782</v>
      </c>
      <c r="T9277" s="30">
        <f t="shared" si="1008"/>
        <v>118.33333333333333</v>
      </c>
      <c r="U9277" s="21">
        <f t="shared" si="1012"/>
        <v>0.31008654983333267</v>
      </c>
      <c r="V9277" s="21">
        <f t="shared" si="1013"/>
        <v>0</v>
      </c>
      <c r="W9277" s="21">
        <f t="shared" si="1014"/>
        <v>4.3797286833333275E-2</v>
      </c>
    </row>
    <row r="9278" spans="1:23">
      <c r="A9278" s="2">
        <f t="shared" si="1009"/>
        <v>45627</v>
      </c>
      <c r="B9278" s="3">
        <f t="shared" si="1010"/>
        <v>45637</v>
      </c>
      <c r="C9278" s="7">
        <v>45637.25</v>
      </c>
      <c r="D9278" s="7">
        <v>45637.25</v>
      </c>
      <c r="E9278" s="5">
        <v>99.2</v>
      </c>
      <c r="F9278" s="5">
        <v>-908.69999999999902</v>
      </c>
      <c r="G9278" s="5">
        <v>44.3</v>
      </c>
      <c r="H9278" s="34" cm="1">
        <f t="array" ref="H9278">SUMPRODUCT(('ESB Networks Summary'!$C$5:$C$17384=Data!D9278)*('ESB Networks Summary'!$E$5:$E$17384))*1000*2-SUMPRODUCT(('ESB Networks Summary'!$C$5:$C$17384=Data!D9278)*('ESB Networks Summary'!$F$5:$F$17384))*1000*2</f>
        <v>38</v>
      </c>
      <c r="I9278" s="5">
        <v>341.933333333333</v>
      </c>
      <c r="J9278" s="5">
        <v>0</v>
      </c>
      <c r="K9278" s="17">
        <v>3</v>
      </c>
      <c r="L9278" s="52">
        <f t="shared" si="1011"/>
        <v>0</v>
      </c>
      <c r="M9278" s="5">
        <v>0</v>
      </c>
      <c r="N9278" s="5">
        <v>795.26666666666597</v>
      </c>
      <c r="O9278" s="96">
        <v>866.85</v>
      </c>
      <c r="P9278" s="5">
        <v>1</v>
      </c>
      <c r="Q9278" s="99">
        <v>0</v>
      </c>
      <c r="R9278" s="99">
        <v>23.611000000000001</v>
      </c>
      <c r="S9278" s="99">
        <v>19.545999999999999</v>
      </c>
      <c r="T9278" s="30">
        <f t="shared" si="1008"/>
        <v>158.73333333333301</v>
      </c>
      <c r="U9278" s="21">
        <f t="shared" si="1012"/>
        <v>5.2298365000000005E-3</v>
      </c>
      <c r="V9278" s="21">
        <f t="shared" si="1013"/>
        <v>0</v>
      </c>
      <c r="W9278" s="21">
        <f t="shared" si="1014"/>
        <v>0</v>
      </c>
    </row>
    <row r="9279" spans="1:23">
      <c r="A9279" s="2">
        <f t="shared" si="1009"/>
        <v>45627</v>
      </c>
      <c r="B9279" s="3">
        <f t="shared" si="1010"/>
        <v>45637</v>
      </c>
      <c r="C9279" s="7">
        <v>45637.270833333336</v>
      </c>
      <c r="D9279" s="7">
        <v>45637.270833333336</v>
      </c>
      <c r="E9279" s="5">
        <v>97.633333333333297</v>
      </c>
      <c r="F9279" s="5">
        <v>-402.33333333333297</v>
      </c>
      <c r="G9279" s="5">
        <v>3.1</v>
      </c>
      <c r="H9279" s="34" cm="1">
        <f t="array" ref="H9279">SUMPRODUCT(('ESB Networks Summary'!$C$5:$C$17384=Data!D9279)*('ESB Networks Summary'!$E$5:$E$17384))*1000*2-SUMPRODUCT(('ESB Networks Summary'!$C$5:$C$17384=Data!D9279)*('ESB Networks Summary'!$F$5:$F$17384))*1000*2</f>
        <v>10</v>
      </c>
      <c r="I9279" s="5">
        <v>229.73333333333301</v>
      </c>
      <c r="J9279" s="5">
        <v>0</v>
      </c>
      <c r="K9279" s="17">
        <v>3</v>
      </c>
      <c r="L9279" s="52">
        <f t="shared" si="1011"/>
        <v>0</v>
      </c>
      <c r="M9279" s="5">
        <v>0</v>
      </c>
      <c r="N9279" s="5">
        <v>741.43333333333305</v>
      </c>
      <c r="O9279" s="96">
        <v>866.85</v>
      </c>
      <c r="P9279" s="5">
        <v>1</v>
      </c>
      <c r="Q9279" s="99">
        <v>0</v>
      </c>
      <c r="R9279" s="99">
        <v>23.611000000000001</v>
      </c>
      <c r="S9279" s="99">
        <v>19.545999999999999</v>
      </c>
      <c r="T9279" s="30">
        <f t="shared" si="1008"/>
        <v>-335.00000000000006</v>
      </c>
      <c r="U9279" s="21">
        <f t="shared" si="1012"/>
        <v>3.6597049999999998E-4</v>
      </c>
      <c r="V9279" s="21">
        <f t="shared" si="1013"/>
        <v>0</v>
      </c>
      <c r="W9279" s="21">
        <f t="shared" si="1014"/>
        <v>0</v>
      </c>
    </row>
    <row r="9280" spans="1:23">
      <c r="A9280" s="2">
        <f t="shared" si="1009"/>
        <v>45627</v>
      </c>
      <c r="B9280" s="3">
        <f t="shared" si="1010"/>
        <v>45637</v>
      </c>
      <c r="C9280" s="7">
        <v>45637.291666666664</v>
      </c>
      <c r="D9280" s="7">
        <v>45637.291666666664</v>
      </c>
      <c r="E9280" s="5">
        <v>96</v>
      </c>
      <c r="F9280" s="5">
        <v>-398.48333333333301</v>
      </c>
      <c r="G9280" s="5">
        <v>-3.4583333333333299</v>
      </c>
      <c r="H9280" s="34" cm="1">
        <f t="array" ref="H9280">SUMPRODUCT(('ESB Networks Summary'!$C$5:$C$17384=Data!D9280)*('ESB Networks Summary'!$E$5:$E$17384))*1000*2-SUMPRODUCT(('ESB Networks Summary'!$C$5:$C$17384=Data!D9280)*('ESB Networks Summary'!$F$5:$F$17384))*1000*2</f>
        <v>10</v>
      </c>
      <c r="I9280" s="5">
        <v>0</v>
      </c>
      <c r="J9280" s="5">
        <v>0</v>
      </c>
      <c r="K9280" s="17">
        <v>3</v>
      </c>
      <c r="L9280" s="52">
        <f t="shared" si="1011"/>
        <v>0</v>
      </c>
      <c r="M9280" s="5">
        <v>0</v>
      </c>
      <c r="N9280" s="5">
        <v>266.10833333333301</v>
      </c>
      <c r="O9280" s="96">
        <v>408.2</v>
      </c>
      <c r="P9280" s="5">
        <v>1.1666666666666601</v>
      </c>
      <c r="Q9280" s="99">
        <v>0</v>
      </c>
      <c r="R9280" s="99">
        <v>41.786999999999999</v>
      </c>
      <c r="S9280" s="99">
        <v>37.722000000000001</v>
      </c>
      <c r="T9280" s="30">
        <f t="shared" si="1008"/>
        <v>130.08333333333331</v>
      </c>
      <c r="U9280" s="21">
        <f t="shared" si="1012"/>
        <v>0</v>
      </c>
      <c r="V9280" s="21">
        <f t="shared" si="1013"/>
        <v>-6.5227624999999925E-4</v>
      </c>
      <c r="W9280" s="21">
        <f t="shared" si="1014"/>
        <v>0</v>
      </c>
    </row>
    <row r="9281" spans="1:23">
      <c r="A9281" s="2">
        <f t="shared" si="1009"/>
        <v>45627</v>
      </c>
      <c r="B9281" s="3">
        <f t="shared" si="1010"/>
        <v>45637</v>
      </c>
      <c r="C9281" s="7">
        <v>45637.3125</v>
      </c>
      <c r="D9281" s="7">
        <v>45637.3125</v>
      </c>
      <c r="E9281" s="5">
        <v>94.6666666666666</v>
      </c>
      <c r="F9281" s="5">
        <v>-450.2</v>
      </c>
      <c r="G9281" s="5">
        <v>-3.4</v>
      </c>
      <c r="H9281" s="34" cm="1">
        <f t="array" ref="H9281">SUMPRODUCT(('ESB Networks Summary'!$C$5:$C$17384=Data!D9281)*('ESB Networks Summary'!$E$5:$E$17384))*1000*2-SUMPRODUCT(('ESB Networks Summary'!$C$5:$C$17384=Data!D9281)*('ESB Networks Summary'!$F$5:$F$17384))*1000*2</f>
        <v>2</v>
      </c>
      <c r="I9281" s="5">
        <v>0</v>
      </c>
      <c r="J9281" s="5">
        <v>0</v>
      </c>
      <c r="K9281" s="17">
        <v>3</v>
      </c>
      <c r="L9281" s="52">
        <f t="shared" si="1011"/>
        <v>0</v>
      </c>
      <c r="M9281" s="5">
        <v>0</v>
      </c>
      <c r="N9281" s="5">
        <v>240.2</v>
      </c>
      <c r="O9281" s="96">
        <v>408.2</v>
      </c>
      <c r="P9281" s="5">
        <v>6.5666666666666602</v>
      </c>
      <c r="Q9281" s="99">
        <v>0</v>
      </c>
      <c r="R9281" s="99">
        <v>41.786999999999999</v>
      </c>
      <c r="S9281" s="99">
        <v>37.722000000000001</v>
      </c>
      <c r="T9281" s="30">
        <f t="shared" si="1008"/>
        <v>213.16666666666666</v>
      </c>
      <c r="U9281" s="21">
        <f t="shared" si="1012"/>
        <v>0</v>
      </c>
      <c r="V9281" s="21">
        <f t="shared" si="1013"/>
        <v>-6.4127400000000005E-4</v>
      </c>
      <c r="W9281" s="21">
        <f t="shared" si="1014"/>
        <v>0</v>
      </c>
    </row>
    <row r="9282" spans="1:23">
      <c r="A9282" s="2">
        <f t="shared" si="1009"/>
        <v>45627</v>
      </c>
      <c r="B9282" s="3">
        <f t="shared" si="1010"/>
        <v>45637</v>
      </c>
      <c r="C9282" s="7">
        <v>45637.333333333336</v>
      </c>
      <c r="D9282" s="7">
        <v>45637.333333333336</v>
      </c>
      <c r="E9282" s="5">
        <v>93.566666666666606</v>
      </c>
      <c r="F9282" s="5">
        <v>-705.6</v>
      </c>
      <c r="G9282" s="5">
        <v>1.3499999999999901</v>
      </c>
      <c r="H9282" s="34" cm="1">
        <f t="array" ref="H9282">SUMPRODUCT(('ESB Networks Summary'!$C$5:$C$17384=Data!D9282)*('ESB Networks Summary'!$E$5:$E$17384))*1000*2-SUMPRODUCT(('ESB Networks Summary'!$C$5:$C$17384=Data!D9282)*('ESB Networks Summary'!$F$5:$F$17384))*1000*2</f>
        <v>2</v>
      </c>
      <c r="I9282" s="5">
        <v>0</v>
      </c>
      <c r="J9282" s="5">
        <v>0</v>
      </c>
      <c r="K9282" s="17">
        <v>3</v>
      </c>
      <c r="L9282" s="52">
        <f t="shared" si="1011"/>
        <v>0</v>
      </c>
      <c r="M9282" s="5">
        <v>0</v>
      </c>
      <c r="N9282" s="5">
        <v>653.43333333333305</v>
      </c>
      <c r="O9282" s="96">
        <v>228.77</v>
      </c>
      <c r="P9282" s="5">
        <v>27.258333333333301</v>
      </c>
      <c r="Q9282" s="99">
        <v>0</v>
      </c>
      <c r="R9282" s="99">
        <v>55.736000000000004</v>
      </c>
      <c r="S9282" s="99">
        <v>45.905000000000001</v>
      </c>
      <c r="T9282" s="30">
        <f t="shared" ref="T9282:T9345" si="1015">P9282+G9282-N9282-F9282</f>
        <v>80.775000000000205</v>
      </c>
      <c r="U9282" s="21">
        <f t="shared" si="1012"/>
        <v>3.7621799999999728E-4</v>
      </c>
      <c r="V9282" s="21">
        <f t="shared" si="1013"/>
        <v>0</v>
      </c>
      <c r="W9282" s="21">
        <f t="shared" si="1014"/>
        <v>0</v>
      </c>
    </row>
    <row r="9283" spans="1:23">
      <c r="A9283" s="2">
        <f t="shared" ref="A9283:A9346" si="1016">DATE(YEAR(C9283),MONTH(C9283),1)</f>
        <v>45627</v>
      </c>
      <c r="B9283" s="3">
        <f t="shared" ref="B9283:B9346" si="1017">DATE(YEAR(C9283),MONTH(C9283),DAY(C9283))</f>
        <v>45637</v>
      </c>
      <c r="C9283" s="7">
        <v>45637.354166666664</v>
      </c>
      <c r="D9283" s="7">
        <v>45637.354166666664</v>
      </c>
      <c r="E9283" s="5">
        <v>92.6</v>
      </c>
      <c r="F9283" s="5">
        <v>-194.333333333333</v>
      </c>
      <c r="G9283" s="5">
        <v>-17.3</v>
      </c>
      <c r="H9283" s="34" cm="1">
        <f t="array" ref="H9283">SUMPRODUCT(('ESB Networks Summary'!$C$5:$C$17384=Data!D9283)*('ESB Networks Summary'!$E$5:$E$17384))*1000*2-SUMPRODUCT(('ESB Networks Summary'!$C$5:$C$17384=Data!D9283)*('ESB Networks Summary'!$F$5:$F$17384))*1000*2</f>
        <v>4</v>
      </c>
      <c r="I9283" s="5">
        <v>0</v>
      </c>
      <c r="J9283" s="5">
        <v>0</v>
      </c>
      <c r="K9283" s="17">
        <v>3</v>
      </c>
      <c r="L9283" s="52">
        <f t="shared" ref="L9283:L9346" si="1018">IF(AND(K9283=2,K9282&lt;2),1,0)</f>
        <v>0</v>
      </c>
      <c r="M9283" s="5">
        <v>0</v>
      </c>
      <c r="N9283" s="5">
        <v>32.3333333333333</v>
      </c>
      <c r="O9283" s="96">
        <v>228.77</v>
      </c>
      <c r="P9283" s="5">
        <v>32.699999999999903</v>
      </c>
      <c r="Q9283" s="99">
        <v>0</v>
      </c>
      <c r="R9283" s="99">
        <v>55.736000000000004</v>
      </c>
      <c r="S9283" s="99">
        <v>45.905000000000001</v>
      </c>
      <c r="T9283" s="30">
        <f t="shared" si="1015"/>
        <v>177.39999999999961</v>
      </c>
      <c r="U9283" s="21">
        <f t="shared" ref="U9283:U9346" si="1019">IF(G9283&gt;0, G9283/1000*R9283/2,0)/100</f>
        <v>0</v>
      </c>
      <c r="V9283" s="21">
        <f t="shared" ref="V9283:V9346" si="1020">IF(G9283&lt;0, G9283/1000*S9283/2,0)/100</f>
        <v>-3.9707825000000006E-3</v>
      </c>
      <c r="W9283" s="21">
        <f t="shared" ref="W9283:W9346" si="1021">IF(J9283&gt;P9283,J9283/1000/2*R9283/100,0)</f>
        <v>0</v>
      </c>
    </row>
    <row r="9284" spans="1:23">
      <c r="A9284" s="2">
        <f t="shared" si="1016"/>
        <v>45627</v>
      </c>
      <c r="B9284" s="3">
        <f t="shared" si="1017"/>
        <v>45637</v>
      </c>
      <c r="C9284" s="7">
        <v>45637.375</v>
      </c>
      <c r="D9284" s="7">
        <v>45637.375</v>
      </c>
      <c r="E9284" s="5">
        <v>91.9583333333333</v>
      </c>
      <c r="F9284" s="5">
        <v>-313.55</v>
      </c>
      <c r="G9284" s="5">
        <v>-0.3</v>
      </c>
      <c r="H9284" s="34" cm="1">
        <f t="array" ref="H9284">SUMPRODUCT(('ESB Networks Summary'!$C$5:$C$17384=Data!D9284)*('ESB Networks Summary'!$E$5:$E$17384))*1000*2-SUMPRODUCT(('ESB Networks Summary'!$C$5:$C$17384=Data!D9284)*('ESB Networks Summary'!$F$5:$F$17384))*1000*2</f>
        <v>4</v>
      </c>
      <c r="I9284" s="5">
        <v>0</v>
      </c>
      <c r="J9284" s="5">
        <v>0</v>
      </c>
      <c r="K9284" s="17">
        <v>3</v>
      </c>
      <c r="L9284" s="52">
        <f t="shared" si="1018"/>
        <v>0</v>
      </c>
      <c r="M9284" s="5">
        <v>0</v>
      </c>
      <c r="N9284" s="5">
        <v>160.86666666666599</v>
      </c>
      <c r="O9284" s="96">
        <v>1169.32</v>
      </c>
      <c r="P9284" s="5">
        <v>33.141666666666602</v>
      </c>
      <c r="Q9284" s="99">
        <v>9.42</v>
      </c>
      <c r="R9284" s="99">
        <v>57.371000000000002</v>
      </c>
      <c r="S9284" s="99">
        <v>47.54</v>
      </c>
      <c r="T9284" s="30">
        <f t="shared" si="1015"/>
        <v>185.52500000000063</v>
      </c>
      <c r="U9284" s="21">
        <f t="shared" si="1019"/>
        <v>0</v>
      </c>
      <c r="V9284" s="21">
        <f t="shared" si="1020"/>
        <v>-7.1309999999999993E-5</v>
      </c>
      <c r="W9284" s="21">
        <f t="shared" si="1021"/>
        <v>0</v>
      </c>
    </row>
    <row r="9285" spans="1:23">
      <c r="A9285" s="2">
        <f t="shared" si="1016"/>
        <v>45627</v>
      </c>
      <c r="B9285" s="3">
        <f t="shared" si="1017"/>
        <v>45637</v>
      </c>
      <c r="C9285" s="7">
        <v>45637.395833333336</v>
      </c>
      <c r="D9285" s="7">
        <v>45637.395833333336</v>
      </c>
      <c r="E9285" s="5">
        <v>91</v>
      </c>
      <c r="F9285" s="5">
        <v>-180.541666666666</v>
      </c>
      <c r="G9285" s="5">
        <v>-21.849999999999898</v>
      </c>
      <c r="H9285" s="34" cm="1">
        <f t="array" ref="H9285">SUMPRODUCT(('ESB Networks Summary'!$C$5:$C$17384=Data!D9285)*('ESB Networks Summary'!$E$5:$E$17384))*1000*2-SUMPRODUCT(('ESB Networks Summary'!$C$5:$C$17384=Data!D9285)*('ESB Networks Summary'!$F$5:$F$17384))*1000*2</f>
        <v>2</v>
      </c>
      <c r="I9285" s="5">
        <v>0</v>
      </c>
      <c r="J9285" s="5">
        <v>0</v>
      </c>
      <c r="K9285" s="17">
        <v>3</v>
      </c>
      <c r="L9285" s="52">
        <f t="shared" si="1018"/>
        <v>0</v>
      </c>
      <c r="M9285" s="5">
        <v>0</v>
      </c>
      <c r="N9285" s="5">
        <v>118.766666666666</v>
      </c>
      <c r="O9285" s="96">
        <v>1169.32</v>
      </c>
      <c r="P9285" s="5">
        <v>69.0833333333333</v>
      </c>
      <c r="Q9285" s="99">
        <v>9.42</v>
      </c>
      <c r="R9285" s="99">
        <v>57.371000000000002</v>
      </c>
      <c r="S9285" s="99">
        <v>47.54</v>
      </c>
      <c r="T9285" s="30">
        <f t="shared" si="1015"/>
        <v>109.00833333333341</v>
      </c>
      <c r="U9285" s="21">
        <f t="shared" si="1019"/>
        <v>0</v>
      </c>
      <c r="V9285" s="21">
        <f t="shared" si="1020"/>
        <v>-5.1937449999999753E-3</v>
      </c>
      <c r="W9285" s="21">
        <f t="shared" si="1021"/>
        <v>0</v>
      </c>
    </row>
    <row r="9286" spans="1:23">
      <c r="A9286" s="2">
        <f t="shared" si="1016"/>
        <v>45627</v>
      </c>
      <c r="B9286" s="3">
        <f t="shared" si="1017"/>
        <v>45637</v>
      </c>
      <c r="C9286" s="7">
        <v>45637.416666666664</v>
      </c>
      <c r="D9286" s="7">
        <v>45637.416666666664</v>
      </c>
      <c r="E9286" s="5">
        <v>91</v>
      </c>
      <c r="F9286" s="5">
        <v>-111.041666666666</v>
      </c>
      <c r="G9286" s="5">
        <v>-1.95</v>
      </c>
      <c r="H9286" s="34" cm="1">
        <f t="array" ref="H9286">SUMPRODUCT(('ESB Networks Summary'!$C$5:$C$17384=Data!D9286)*('ESB Networks Summary'!$E$5:$E$17384))*1000*2-SUMPRODUCT(('ESB Networks Summary'!$C$5:$C$17384=Data!D9286)*('ESB Networks Summary'!$F$5:$F$17384))*1000*2</f>
        <v>4</v>
      </c>
      <c r="I9286" s="5">
        <v>0</v>
      </c>
      <c r="J9286" s="5">
        <v>0</v>
      </c>
      <c r="K9286" s="17">
        <v>3</v>
      </c>
      <c r="L9286" s="52">
        <f t="shared" si="1018"/>
        <v>0</v>
      </c>
      <c r="M9286" s="5">
        <v>0</v>
      </c>
      <c r="N9286" s="5">
        <v>75.908333333333303</v>
      </c>
      <c r="O9286" s="96">
        <v>1635.71</v>
      </c>
      <c r="P9286" s="5">
        <v>120.7</v>
      </c>
      <c r="Q9286" s="99">
        <v>137.49</v>
      </c>
      <c r="R9286" s="99">
        <v>56.438000000000002</v>
      </c>
      <c r="S9286" s="99">
        <v>46.606999999999999</v>
      </c>
      <c r="T9286" s="30">
        <f t="shared" si="1015"/>
        <v>153.8833333333327</v>
      </c>
      <c r="U9286" s="21">
        <f t="shared" si="1019"/>
        <v>0</v>
      </c>
      <c r="V9286" s="21">
        <f t="shared" si="1020"/>
        <v>-4.5441824999999998E-4</v>
      </c>
      <c r="W9286" s="21">
        <f t="shared" si="1021"/>
        <v>0</v>
      </c>
    </row>
    <row r="9287" spans="1:23">
      <c r="A9287" s="2">
        <f t="shared" si="1016"/>
        <v>45627</v>
      </c>
      <c r="B9287" s="3">
        <f t="shared" si="1017"/>
        <v>45637</v>
      </c>
      <c r="C9287" s="7">
        <v>45637.4375</v>
      </c>
      <c r="D9287" s="7">
        <v>45637.4375</v>
      </c>
      <c r="E9287" s="5">
        <v>90.233333333333306</v>
      </c>
      <c r="F9287" s="5">
        <v>-471.03333333333302</v>
      </c>
      <c r="G9287" s="5">
        <v>-0.89999999999999902</v>
      </c>
      <c r="H9287" s="34" cm="1">
        <f t="array" ref="H9287">SUMPRODUCT(('ESB Networks Summary'!$C$5:$C$17384=Data!D9287)*('ESB Networks Summary'!$E$5:$E$17384))*1000*2-SUMPRODUCT(('ESB Networks Summary'!$C$5:$C$17384=Data!D9287)*('ESB Networks Summary'!$F$5:$F$17384))*1000*2</f>
        <v>4</v>
      </c>
      <c r="I9287" s="5">
        <v>0</v>
      </c>
      <c r="J9287" s="5">
        <v>0</v>
      </c>
      <c r="K9287" s="17">
        <v>3</v>
      </c>
      <c r="L9287" s="52">
        <f t="shared" si="1018"/>
        <v>0</v>
      </c>
      <c r="M9287" s="5">
        <v>0</v>
      </c>
      <c r="N9287" s="5">
        <v>484.7</v>
      </c>
      <c r="O9287" s="96">
        <v>1635.71</v>
      </c>
      <c r="P9287" s="5">
        <v>221.86666666666599</v>
      </c>
      <c r="Q9287" s="99">
        <v>137.49</v>
      </c>
      <c r="R9287" s="99">
        <v>56.438000000000002</v>
      </c>
      <c r="S9287" s="99">
        <v>46.606999999999999</v>
      </c>
      <c r="T9287" s="30">
        <f t="shared" si="1015"/>
        <v>207.29999999999899</v>
      </c>
      <c r="U9287" s="21">
        <f t="shared" si="1019"/>
        <v>0</v>
      </c>
      <c r="V9287" s="21">
        <f t="shared" si="1020"/>
        <v>-2.0973149999999974E-4</v>
      </c>
      <c r="W9287" s="21">
        <f t="shared" si="1021"/>
        <v>0</v>
      </c>
    </row>
    <row r="9288" spans="1:23">
      <c r="A9288" s="2">
        <f t="shared" si="1016"/>
        <v>45627</v>
      </c>
      <c r="B9288" s="3">
        <f t="shared" si="1017"/>
        <v>45637</v>
      </c>
      <c r="C9288" s="7">
        <v>45637.458333333336</v>
      </c>
      <c r="D9288" s="7">
        <v>45637.458333333336</v>
      </c>
      <c r="E9288" s="5">
        <v>89.066666666666606</v>
      </c>
      <c r="F9288" s="5">
        <v>-543.65</v>
      </c>
      <c r="G9288" s="5">
        <v>0.68333333333333302</v>
      </c>
      <c r="H9288" s="34" cm="1">
        <f t="array" ref="H9288">SUMPRODUCT(('ESB Networks Summary'!$C$5:$C$17384=Data!D9288)*('ESB Networks Summary'!$E$5:$E$17384))*1000*2-SUMPRODUCT(('ESB Networks Summary'!$C$5:$C$17384=Data!D9288)*('ESB Networks Summary'!$F$5:$F$17384))*1000*2</f>
        <v>4</v>
      </c>
      <c r="I9288" s="5">
        <v>0</v>
      </c>
      <c r="J9288" s="5">
        <v>0</v>
      </c>
      <c r="K9288" s="17">
        <v>3</v>
      </c>
      <c r="L9288" s="52">
        <f t="shared" si="1018"/>
        <v>0</v>
      </c>
      <c r="M9288" s="5">
        <v>0</v>
      </c>
      <c r="N9288" s="5">
        <v>724</v>
      </c>
      <c r="O9288" s="96">
        <v>1355.21</v>
      </c>
      <c r="P9288" s="5">
        <v>305.56666666666598</v>
      </c>
      <c r="Q9288" s="99">
        <v>183.97</v>
      </c>
      <c r="R9288" s="99">
        <v>55.190999999999995</v>
      </c>
      <c r="S9288" s="99">
        <v>45.36</v>
      </c>
      <c r="T9288" s="30">
        <f t="shared" si="1015"/>
        <v>125.8999999999993</v>
      </c>
      <c r="U9288" s="21">
        <f t="shared" si="1019"/>
        <v>1.885692499999999E-4</v>
      </c>
      <c r="V9288" s="21">
        <f t="shared" si="1020"/>
        <v>0</v>
      </c>
      <c r="W9288" s="21">
        <f t="shared" si="1021"/>
        <v>0</v>
      </c>
    </row>
    <row r="9289" spans="1:23">
      <c r="A9289" s="2">
        <f t="shared" si="1016"/>
        <v>45627</v>
      </c>
      <c r="B9289" s="3">
        <f t="shared" si="1017"/>
        <v>45637</v>
      </c>
      <c r="C9289" s="7">
        <v>45637.479166666664</v>
      </c>
      <c r="D9289" s="7">
        <v>45637.479166666664</v>
      </c>
      <c r="E9289" s="5">
        <v>87.7</v>
      </c>
      <c r="F9289" s="5">
        <v>-538.40833333333296</v>
      </c>
      <c r="G9289" s="5">
        <v>4.05</v>
      </c>
      <c r="H9289" s="34" cm="1">
        <f t="array" ref="H9289">SUMPRODUCT(('ESB Networks Summary'!$C$5:$C$17384=Data!D9289)*('ESB Networks Summary'!$E$5:$E$17384))*1000*2-SUMPRODUCT(('ESB Networks Summary'!$C$5:$C$17384=Data!D9289)*('ESB Networks Summary'!$F$5:$F$17384))*1000*2</f>
        <v>4</v>
      </c>
      <c r="I9289" s="5">
        <v>0</v>
      </c>
      <c r="J9289" s="5">
        <v>0</v>
      </c>
      <c r="K9289" s="17">
        <v>3</v>
      </c>
      <c r="L9289" s="52">
        <f t="shared" si="1018"/>
        <v>0</v>
      </c>
      <c r="M9289" s="5">
        <v>0</v>
      </c>
      <c r="N9289" s="5">
        <v>735.79166666666595</v>
      </c>
      <c r="O9289" s="96">
        <v>1355.21</v>
      </c>
      <c r="P9289" s="5">
        <v>327.42500000000001</v>
      </c>
      <c r="Q9289" s="99">
        <v>183.97</v>
      </c>
      <c r="R9289" s="99">
        <v>55.190999999999995</v>
      </c>
      <c r="S9289" s="99">
        <v>45.36</v>
      </c>
      <c r="T9289" s="30">
        <f t="shared" si="1015"/>
        <v>134.09166666666704</v>
      </c>
      <c r="U9289" s="21">
        <f t="shared" si="1019"/>
        <v>1.1176177499999998E-3</v>
      </c>
      <c r="V9289" s="21">
        <f t="shared" si="1020"/>
        <v>0</v>
      </c>
      <c r="W9289" s="21">
        <f t="shared" si="1021"/>
        <v>0</v>
      </c>
    </row>
    <row r="9290" spans="1:23">
      <c r="A9290" s="2">
        <f t="shared" si="1016"/>
        <v>45627</v>
      </c>
      <c r="B9290" s="3">
        <f t="shared" si="1017"/>
        <v>45637</v>
      </c>
      <c r="C9290" s="7">
        <v>45637.5</v>
      </c>
      <c r="D9290" s="7">
        <v>45637.5</v>
      </c>
      <c r="E9290" s="5">
        <v>86.566666666666606</v>
      </c>
      <c r="F9290" s="5">
        <v>-543.4</v>
      </c>
      <c r="G9290" s="5">
        <v>-23.3333333333333</v>
      </c>
      <c r="H9290" s="34" cm="1">
        <f t="array" ref="H9290">SUMPRODUCT(('ESB Networks Summary'!$C$5:$C$17384=Data!D9290)*('ESB Networks Summary'!$E$5:$E$17384))*1000*2-SUMPRODUCT(('ESB Networks Summary'!$C$5:$C$17384=Data!D9290)*('ESB Networks Summary'!$F$5:$F$17384))*1000*2</f>
        <v>4</v>
      </c>
      <c r="I9290" s="5">
        <v>0</v>
      </c>
      <c r="J9290" s="5">
        <v>0</v>
      </c>
      <c r="K9290" s="17">
        <v>3</v>
      </c>
      <c r="L9290" s="52">
        <f t="shared" si="1018"/>
        <v>0</v>
      </c>
      <c r="M9290" s="5">
        <v>0</v>
      </c>
      <c r="N9290" s="5">
        <v>784.9</v>
      </c>
      <c r="O9290" s="96">
        <v>618.51</v>
      </c>
      <c r="P9290" s="5">
        <v>362</v>
      </c>
      <c r="Q9290" s="99">
        <v>262.11</v>
      </c>
      <c r="R9290" s="99">
        <v>55.190999999999995</v>
      </c>
      <c r="S9290" s="99">
        <v>45.36</v>
      </c>
      <c r="T9290" s="30">
        <f t="shared" si="1015"/>
        <v>97.166666666666686</v>
      </c>
      <c r="U9290" s="21">
        <f t="shared" si="1019"/>
        <v>0</v>
      </c>
      <c r="V9290" s="21">
        <f t="shared" si="1020"/>
        <v>-5.291999999999992E-3</v>
      </c>
      <c r="W9290" s="21">
        <f t="shared" si="1021"/>
        <v>0</v>
      </c>
    </row>
    <row r="9291" spans="1:23">
      <c r="A9291" s="2">
        <f t="shared" si="1016"/>
        <v>45627</v>
      </c>
      <c r="B9291" s="3">
        <f t="shared" si="1017"/>
        <v>45637</v>
      </c>
      <c r="C9291" s="7">
        <v>45637.520833333336</v>
      </c>
      <c r="D9291" s="7">
        <v>45637.520833333336</v>
      </c>
      <c r="E9291" s="5">
        <v>85.1</v>
      </c>
      <c r="F9291" s="5">
        <v>-499.4</v>
      </c>
      <c r="G9291" s="5">
        <v>-1.43333333333333</v>
      </c>
      <c r="H9291" s="34" cm="1">
        <f t="array" ref="H9291">SUMPRODUCT(('ESB Networks Summary'!$C$5:$C$17384=Data!D9291)*('ESB Networks Summary'!$E$5:$E$17384))*1000*2-SUMPRODUCT(('ESB Networks Summary'!$C$5:$C$17384=Data!D9291)*('ESB Networks Summary'!$F$5:$F$17384))*1000*2</f>
        <v>2</v>
      </c>
      <c r="I9291" s="5">
        <v>0</v>
      </c>
      <c r="J9291" s="5">
        <v>0</v>
      </c>
      <c r="K9291" s="17">
        <v>3</v>
      </c>
      <c r="L9291" s="52">
        <f t="shared" si="1018"/>
        <v>0</v>
      </c>
      <c r="M9291" s="5">
        <v>0</v>
      </c>
      <c r="N9291" s="5">
        <v>628.86666666666599</v>
      </c>
      <c r="O9291" s="96">
        <v>618.51</v>
      </c>
      <c r="P9291" s="5">
        <v>240.79999999999899</v>
      </c>
      <c r="Q9291" s="99">
        <v>262.11</v>
      </c>
      <c r="R9291" s="99">
        <v>55.190999999999995</v>
      </c>
      <c r="S9291" s="99">
        <v>45.36</v>
      </c>
      <c r="T9291" s="30">
        <f t="shared" si="1015"/>
        <v>109.89999999999964</v>
      </c>
      <c r="U9291" s="21">
        <f t="shared" si="1019"/>
        <v>0</v>
      </c>
      <c r="V9291" s="21">
        <f t="shared" si="1020"/>
        <v>-3.2507999999999924E-4</v>
      </c>
      <c r="W9291" s="21">
        <f t="shared" si="1021"/>
        <v>0</v>
      </c>
    </row>
    <row r="9292" spans="1:23">
      <c r="A9292" s="2">
        <f t="shared" si="1016"/>
        <v>45627</v>
      </c>
      <c r="B9292" s="3">
        <f t="shared" si="1017"/>
        <v>45637</v>
      </c>
      <c r="C9292" s="7">
        <v>45637.541666666664</v>
      </c>
      <c r="D9292" s="7">
        <v>45637.541666666664</v>
      </c>
      <c r="E9292" s="5">
        <v>84</v>
      </c>
      <c r="F9292" s="5">
        <v>-295.28333333333302</v>
      </c>
      <c r="G9292" s="5">
        <v>-4.68333333333333</v>
      </c>
      <c r="H9292" s="34" cm="1">
        <f t="array" ref="H9292">SUMPRODUCT(('ESB Networks Summary'!$C$5:$C$17384=Data!D9292)*('ESB Networks Summary'!$E$5:$E$17384))*1000*2-SUMPRODUCT(('ESB Networks Summary'!$C$5:$C$17384=Data!D9292)*('ESB Networks Summary'!$F$5:$F$17384))*1000*2</f>
        <v>4</v>
      </c>
      <c r="I9292" s="5">
        <v>0</v>
      </c>
      <c r="J9292" s="5">
        <v>0</v>
      </c>
      <c r="K9292" s="17">
        <v>3</v>
      </c>
      <c r="L9292" s="52">
        <f t="shared" si="1018"/>
        <v>0</v>
      </c>
      <c r="M9292" s="5">
        <v>0</v>
      </c>
      <c r="N9292" s="5">
        <v>488.724999999999</v>
      </c>
      <c r="O9292" s="96">
        <v>701.76</v>
      </c>
      <c r="P9292" s="5">
        <v>331.65</v>
      </c>
      <c r="Q9292" s="99">
        <v>215.83</v>
      </c>
      <c r="R9292" s="99">
        <v>56.716999999999999</v>
      </c>
      <c r="S9292" s="99">
        <v>46.886000000000003</v>
      </c>
      <c r="T9292" s="30">
        <f t="shared" si="1015"/>
        <v>133.52500000000066</v>
      </c>
      <c r="U9292" s="21">
        <f t="shared" si="1019"/>
        <v>0</v>
      </c>
      <c r="V9292" s="21">
        <f t="shared" si="1020"/>
        <v>-1.0979138333333327E-3</v>
      </c>
      <c r="W9292" s="21">
        <f t="shared" si="1021"/>
        <v>0</v>
      </c>
    </row>
    <row r="9293" spans="1:23">
      <c r="A9293" s="2">
        <f t="shared" si="1016"/>
        <v>45627</v>
      </c>
      <c r="B9293" s="3">
        <f t="shared" si="1017"/>
        <v>45637</v>
      </c>
      <c r="C9293" s="7">
        <v>45637.5625</v>
      </c>
      <c r="D9293" s="7">
        <v>45637.5625</v>
      </c>
      <c r="E9293" s="5">
        <v>83.2916666666666</v>
      </c>
      <c r="F9293" s="5">
        <v>-453.27499999999998</v>
      </c>
      <c r="G9293" s="5">
        <v>-4.6083333333333298</v>
      </c>
      <c r="H9293" s="34" cm="1">
        <f t="array" ref="H9293">SUMPRODUCT(('ESB Networks Summary'!$C$5:$C$17384=Data!D9293)*('ESB Networks Summary'!$E$5:$E$17384))*1000*2-SUMPRODUCT(('ESB Networks Summary'!$C$5:$C$17384=Data!D9293)*('ESB Networks Summary'!$F$5:$F$17384))*1000*2</f>
        <v>2</v>
      </c>
      <c r="I9293" s="5">
        <v>0</v>
      </c>
      <c r="J9293" s="5">
        <v>0</v>
      </c>
      <c r="K9293" s="17">
        <v>3</v>
      </c>
      <c r="L9293" s="52">
        <f t="shared" si="1018"/>
        <v>0</v>
      </c>
      <c r="M9293" s="5">
        <v>0</v>
      </c>
      <c r="N9293" s="5">
        <v>604.13333333333298</v>
      </c>
      <c r="O9293" s="96">
        <v>701.76</v>
      </c>
      <c r="P9293" s="5">
        <v>268.8</v>
      </c>
      <c r="Q9293" s="99">
        <v>215.83</v>
      </c>
      <c r="R9293" s="99">
        <v>56.716999999999999</v>
      </c>
      <c r="S9293" s="99">
        <v>46.886000000000003</v>
      </c>
      <c r="T9293" s="30">
        <f t="shared" si="1015"/>
        <v>113.33333333333366</v>
      </c>
      <c r="U9293" s="21">
        <f t="shared" si="1019"/>
        <v>0</v>
      </c>
      <c r="V9293" s="21">
        <f t="shared" si="1020"/>
        <v>-1.0803315833333325E-3</v>
      </c>
      <c r="W9293" s="21">
        <f t="shared" si="1021"/>
        <v>0</v>
      </c>
    </row>
    <row r="9294" spans="1:23">
      <c r="A9294" s="2">
        <f t="shared" si="1016"/>
        <v>45627</v>
      </c>
      <c r="B9294" s="3">
        <f t="shared" si="1017"/>
        <v>45637</v>
      </c>
      <c r="C9294" s="7">
        <v>45637.583333333336</v>
      </c>
      <c r="D9294" s="7">
        <v>45637.583333333336</v>
      </c>
      <c r="E9294" s="5">
        <v>82.3333333333333</v>
      </c>
      <c r="F9294" s="5">
        <v>-338.433333333333</v>
      </c>
      <c r="G9294" s="5">
        <v>-2.1333333333333302</v>
      </c>
      <c r="H9294" s="34" cm="1">
        <f t="array" ref="H9294">SUMPRODUCT(('ESB Networks Summary'!$C$5:$C$17384=Data!D9294)*('ESB Networks Summary'!$E$5:$E$17384))*1000*2-SUMPRODUCT(('ESB Networks Summary'!$C$5:$C$17384=Data!D9294)*('ESB Networks Summary'!$F$5:$F$17384))*1000*2</f>
        <v>4</v>
      </c>
      <c r="I9294" s="5">
        <v>0</v>
      </c>
      <c r="J9294" s="5">
        <v>0</v>
      </c>
      <c r="K9294" s="17">
        <v>3</v>
      </c>
      <c r="L9294" s="52">
        <f t="shared" si="1018"/>
        <v>0</v>
      </c>
      <c r="M9294" s="5">
        <v>0</v>
      </c>
      <c r="N9294" s="5">
        <v>404.683333333333</v>
      </c>
      <c r="O9294" s="96">
        <v>1128.6600000000001</v>
      </c>
      <c r="P9294" s="5">
        <v>179.833333333333</v>
      </c>
      <c r="Q9294" s="99">
        <v>78.709999999999994</v>
      </c>
      <c r="R9294" s="99">
        <v>57.371000000000002</v>
      </c>
      <c r="S9294" s="99">
        <v>47.54</v>
      </c>
      <c r="T9294" s="30">
        <f t="shared" si="1015"/>
        <v>111.44999999999968</v>
      </c>
      <c r="U9294" s="21">
        <f t="shared" si="1019"/>
        <v>0</v>
      </c>
      <c r="V9294" s="21">
        <f t="shared" si="1020"/>
        <v>-5.0709333333333263E-4</v>
      </c>
      <c r="W9294" s="21">
        <f t="shared" si="1021"/>
        <v>0</v>
      </c>
    </row>
    <row r="9295" spans="1:23">
      <c r="A9295" s="2">
        <f t="shared" si="1016"/>
        <v>45627</v>
      </c>
      <c r="B9295" s="3">
        <f t="shared" si="1017"/>
        <v>45637</v>
      </c>
      <c r="C9295" s="7">
        <v>45637.604166666664</v>
      </c>
      <c r="D9295" s="7">
        <v>45637.604166666664</v>
      </c>
      <c r="E9295" s="5">
        <v>81.433333333333294</v>
      </c>
      <c r="F9295" s="5">
        <v>-483.26666666666603</v>
      </c>
      <c r="G9295" s="5">
        <v>-11.2666666666666</v>
      </c>
      <c r="H9295" s="34" cm="1">
        <f t="array" ref="H9295">SUMPRODUCT(('ESB Networks Summary'!$C$5:$C$17384=Data!D9295)*('ESB Networks Summary'!$E$5:$E$17384))*1000*2-SUMPRODUCT(('ESB Networks Summary'!$C$5:$C$17384=Data!D9295)*('ESB Networks Summary'!$F$5:$F$17384))*1000*2</f>
        <v>2</v>
      </c>
      <c r="I9295" s="5">
        <v>0</v>
      </c>
      <c r="J9295" s="5">
        <v>0</v>
      </c>
      <c r="K9295" s="17">
        <v>3</v>
      </c>
      <c r="L9295" s="52">
        <f t="shared" si="1018"/>
        <v>0</v>
      </c>
      <c r="M9295" s="5">
        <v>0</v>
      </c>
      <c r="N9295" s="5">
        <v>400.8</v>
      </c>
      <c r="O9295" s="96">
        <v>1128.6600000000001</v>
      </c>
      <c r="P9295" s="5">
        <v>48.233333333333299</v>
      </c>
      <c r="Q9295" s="99">
        <v>78.709999999999994</v>
      </c>
      <c r="R9295" s="99">
        <v>57.371000000000002</v>
      </c>
      <c r="S9295" s="99">
        <v>47.54</v>
      </c>
      <c r="T9295" s="30">
        <f t="shared" si="1015"/>
        <v>119.43333333333271</v>
      </c>
      <c r="U9295" s="21">
        <f t="shared" si="1019"/>
        <v>0</v>
      </c>
      <c r="V9295" s="21">
        <f t="shared" si="1020"/>
        <v>-2.6780866666666508E-3</v>
      </c>
      <c r="W9295" s="21">
        <f t="shared" si="1021"/>
        <v>0</v>
      </c>
    </row>
    <row r="9296" spans="1:23">
      <c r="A9296" s="2">
        <f t="shared" si="1016"/>
        <v>45627</v>
      </c>
      <c r="B9296" s="3">
        <f t="shared" si="1017"/>
        <v>45637</v>
      </c>
      <c r="C9296" s="7">
        <v>45637.625</v>
      </c>
      <c r="D9296" s="7">
        <v>45637.625</v>
      </c>
      <c r="E9296" s="5">
        <v>79.466666666666598</v>
      </c>
      <c r="F9296" s="5">
        <v>-1239.5999999999999</v>
      </c>
      <c r="G9296" s="5">
        <v>-1.9666666666666599</v>
      </c>
      <c r="H9296" s="34" cm="1">
        <f t="array" ref="H9296">SUMPRODUCT(('ESB Networks Summary'!$C$5:$C$17384=Data!D9296)*('ESB Networks Summary'!$E$5:$E$17384))*1000*2-SUMPRODUCT(('ESB Networks Summary'!$C$5:$C$17384=Data!D9296)*('ESB Networks Summary'!$F$5:$F$17384))*1000*2</f>
        <v>6</v>
      </c>
      <c r="I9296" s="5">
        <v>0</v>
      </c>
      <c r="J9296" s="5">
        <v>0</v>
      </c>
      <c r="K9296" s="17">
        <v>3</v>
      </c>
      <c r="L9296" s="52">
        <f t="shared" si="1018"/>
        <v>0</v>
      </c>
      <c r="M9296" s="5">
        <v>905.83333333333303</v>
      </c>
      <c r="N9296" s="5">
        <v>1102.3999999999901</v>
      </c>
      <c r="O9296" s="96">
        <v>430.51</v>
      </c>
      <c r="P9296" s="5">
        <v>31.533333333333299</v>
      </c>
      <c r="Q9296" s="99">
        <v>53.84</v>
      </c>
      <c r="R9296" s="99">
        <v>61.161000000000001</v>
      </c>
      <c r="S9296" s="99">
        <v>51.33</v>
      </c>
      <c r="T9296" s="30">
        <f t="shared" si="1015"/>
        <v>166.76666666667643</v>
      </c>
      <c r="U9296" s="21">
        <f t="shared" si="1019"/>
        <v>0</v>
      </c>
      <c r="V9296" s="21">
        <f t="shared" si="1020"/>
        <v>-5.0474499999999829E-4</v>
      </c>
      <c r="W9296" s="21">
        <f t="shared" si="1021"/>
        <v>0</v>
      </c>
    </row>
    <row r="9297" spans="1:23">
      <c r="A9297" s="2">
        <f t="shared" si="1016"/>
        <v>45627</v>
      </c>
      <c r="B9297" s="3">
        <f t="shared" si="1017"/>
        <v>45637</v>
      </c>
      <c r="C9297" s="7">
        <v>45637.645833333336</v>
      </c>
      <c r="D9297" s="7">
        <v>45637.645833333336</v>
      </c>
      <c r="E9297" s="5">
        <v>77.766666666666595</v>
      </c>
      <c r="F9297" s="5">
        <v>-230.333333333333</v>
      </c>
      <c r="G9297" s="5">
        <v>-0.56666666666666599</v>
      </c>
      <c r="H9297" s="34" cm="1">
        <f t="array" ref="H9297">SUMPRODUCT(('ESB Networks Summary'!$C$5:$C$17384=Data!D9297)*('ESB Networks Summary'!$E$5:$E$17384))*1000*2-SUMPRODUCT(('ESB Networks Summary'!$C$5:$C$17384=Data!D9297)*('ESB Networks Summary'!$F$5:$F$17384))*1000*2</f>
        <v>2</v>
      </c>
      <c r="I9297" s="5">
        <v>0</v>
      </c>
      <c r="J9297" s="5">
        <v>0</v>
      </c>
      <c r="K9297" s="17">
        <v>3</v>
      </c>
      <c r="L9297" s="52">
        <f t="shared" si="1018"/>
        <v>0</v>
      </c>
      <c r="M9297" s="5">
        <v>0</v>
      </c>
      <c r="N9297" s="5">
        <v>85.399999999999906</v>
      </c>
      <c r="O9297" s="96">
        <v>430.51</v>
      </c>
      <c r="P9297" s="5">
        <v>33.3333333333333</v>
      </c>
      <c r="Q9297" s="99">
        <v>53.84</v>
      </c>
      <c r="R9297" s="99">
        <v>61.161000000000001</v>
      </c>
      <c r="S9297" s="99">
        <v>51.33</v>
      </c>
      <c r="T9297" s="30">
        <f t="shared" si="1015"/>
        <v>177.69999999999973</v>
      </c>
      <c r="U9297" s="21">
        <f t="shared" si="1019"/>
        <v>0</v>
      </c>
      <c r="V9297" s="21">
        <f t="shared" si="1020"/>
        <v>-1.4543499999999983E-4</v>
      </c>
      <c r="W9297" s="21">
        <f t="shared" si="1021"/>
        <v>0</v>
      </c>
    </row>
    <row r="9298" spans="1:23">
      <c r="A9298" s="2">
        <f t="shared" si="1016"/>
        <v>45627</v>
      </c>
      <c r="B9298" s="3">
        <f t="shared" si="1017"/>
        <v>45637</v>
      </c>
      <c r="C9298" s="7">
        <v>45637.666666666664</v>
      </c>
      <c r="D9298" s="7">
        <v>45637.666666666664</v>
      </c>
      <c r="E9298" s="5">
        <v>77</v>
      </c>
      <c r="F9298" s="5">
        <v>-222.333333333333</v>
      </c>
      <c r="G9298" s="5">
        <v>0.266666666666666</v>
      </c>
      <c r="H9298" s="34" cm="1">
        <f t="array" ref="H9298">SUMPRODUCT(('ESB Networks Summary'!$C$5:$C$17384=Data!D9298)*('ESB Networks Summary'!$E$5:$E$17384))*1000*2-SUMPRODUCT(('ESB Networks Summary'!$C$5:$C$17384=Data!D9298)*('ESB Networks Summary'!$F$5:$F$17384))*1000*2</f>
        <v>2</v>
      </c>
      <c r="I9298" s="5">
        <v>0</v>
      </c>
      <c r="J9298" s="5">
        <v>0</v>
      </c>
      <c r="K9298" s="17">
        <v>3</v>
      </c>
      <c r="L9298" s="52">
        <f t="shared" si="1018"/>
        <v>0</v>
      </c>
      <c r="M9298" s="5">
        <v>0</v>
      </c>
      <c r="N9298" s="5">
        <v>58.366666666666603</v>
      </c>
      <c r="O9298" s="96">
        <v>1159.81</v>
      </c>
      <c r="P9298" s="5">
        <v>31.3</v>
      </c>
      <c r="Q9298" s="99">
        <v>15.52</v>
      </c>
      <c r="R9298" s="99">
        <v>62.821000000000005</v>
      </c>
      <c r="S9298" s="99">
        <v>52.989999999999995</v>
      </c>
      <c r="T9298" s="30">
        <f t="shared" si="1015"/>
        <v>195.53333333333308</v>
      </c>
      <c r="U9298" s="21">
        <f t="shared" si="1019"/>
        <v>8.3761333333333117E-5</v>
      </c>
      <c r="V9298" s="21">
        <f t="shared" si="1020"/>
        <v>0</v>
      </c>
      <c r="W9298" s="21">
        <f t="shared" si="1021"/>
        <v>0</v>
      </c>
    </row>
    <row r="9299" spans="1:23">
      <c r="A9299" s="2">
        <f t="shared" si="1016"/>
        <v>45627</v>
      </c>
      <c r="B9299" s="3">
        <f t="shared" si="1017"/>
        <v>45637</v>
      </c>
      <c r="C9299" s="7">
        <v>45637.6875</v>
      </c>
      <c r="D9299" s="7">
        <v>45637.6875</v>
      </c>
      <c r="E9299" s="5">
        <v>76.566666666666606</v>
      </c>
      <c r="F9299" s="5">
        <v>-235.29999999999899</v>
      </c>
      <c r="G9299" s="5">
        <v>-13.966666666666599</v>
      </c>
      <c r="H9299" s="34" cm="1">
        <f t="array" ref="H9299">SUMPRODUCT(('ESB Networks Summary'!$C$5:$C$17384=Data!D9299)*('ESB Networks Summary'!$E$5:$E$17384))*1000*2-SUMPRODUCT(('ESB Networks Summary'!$C$5:$C$17384=Data!D9299)*('ESB Networks Summary'!$F$5:$F$17384))*1000*2</f>
        <v>4</v>
      </c>
      <c r="I9299" s="5">
        <v>0</v>
      </c>
      <c r="J9299" s="5">
        <v>0</v>
      </c>
      <c r="K9299" s="17">
        <v>3</v>
      </c>
      <c r="L9299" s="52">
        <f t="shared" si="1018"/>
        <v>0</v>
      </c>
      <c r="M9299" s="5">
        <v>0</v>
      </c>
      <c r="N9299" s="5">
        <v>75.733333333333306</v>
      </c>
      <c r="O9299" s="96">
        <v>1159.81</v>
      </c>
      <c r="P9299" s="5">
        <v>14.1</v>
      </c>
      <c r="Q9299" s="99">
        <v>15.52</v>
      </c>
      <c r="R9299" s="99">
        <v>62.821000000000005</v>
      </c>
      <c r="S9299" s="99">
        <v>52.989999999999995</v>
      </c>
      <c r="T9299" s="30">
        <f t="shared" si="1015"/>
        <v>159.69999999999908</v>
      </c>
      <c r="U9299" s="21">
        <f t="shared" si="1019"/>
        <v>0</v>
      </c>
      <c r="V9299" s="21">
        <f t="shared" si="1020"/>
        <v>-3.7004683333333151E-3</v>
      </c>
      <c r="W9299" s="21">
        <f t="shared" si="1021"/>
        <v>0</v>
      </c>
    </row>
    <row r="9300" spans="1:23">
      <c r="A9300" s="2">
        <f t="shared" si="1016"/>
        <v>45627</v>
      </c>
      <c r="B9300" s="3">
        <f t="shared" si="1017"/>
        <v>45637</v>
      </c>
      <c r="C9300" s="7">
        <v>45637.708333333336</v>
      </c>
      <c r="D9300" s="7">
        <v>45637.708333333336</v>
      </c>
      <c r="E9300" s="5">
        <v>72.433333333333294</v>
      </c>
      <c r="F9300" s="5">
        <v>-2680.5333333333301</v>
      </c>
      <c r="G9300" s="5">
        <v>-68.233333333333306</v>
      </c>
      <c r="H9300" s="34" cm="1">
        <f t="array" ref="H9300">SUMPRODUCT(('ESB Networks Summary'!$C$5:$C$17384=Data!D9300)*('ESB Networks Summary'!$E$5:$E$17384))*1000*2-SUMPRODUCT(('ESB Networks Summary'!$C$5:$C$17384=Data!D9300)*('ESB Networks Summary'!$F$5:$F$17384))*1000*2</f>
        <v>78</v>
      </c>
      <c r="I9300" s="5">
        <v>1007.53333333333</v>
      </c>
      <c r="J9300" s="5">
        <v>0</v>
      </c>
      <c r="K9300" s="17">
        <v>3</v>
      </c>
      <c r="L9300" s="52">
        <f t="shared" si="1018"/>
        <v>0</v>
      </c>
      <c r="M9300" s="5">
        <v>0</v>
      </c>
      <c r="N9300" s="5">
        <v>2329.7999999999902</v>
      </c>
      <c r="O9300" s="96">
        <v>1917.35</v>
      </c>
      <c r="P9300" s="5">
        <v>1.6666666666666601</v>
      </c>
      <c r="Q9300" s="99">
        <v>0</v>
      </c>
      <c r="R9300" s="99">
        <v>64.28</v>
      </c>
      <c r="S9300" s="99">
        <v>53.885000000000005</v>
      </c>
      <c r="T9300" s="30">
        <f t="shared" si="1015"/>
        <v>284.16666666667334</v>
      </c>
      <c r="U9300" s="21">
        <f t="shared" si="1019"/>
        <v>0</v>
      </c>
      <c r="V9300" s="21">
        <f t="shared" si="1020"/>
        <v>-1.8383765833333329E-2</v>
      </c>
      <c r="W9300" s="21">
        <f t="shared" si="1021"/>
        <v>0</v>
      </c>
    </row>
    <row r="9301" spans="1:23">
      <c r="A9301" s="2">
        <f t="shared" si="1016"/>
        <v>45627</v>
      </c>
      <c r="B9301" s="3">
        <f t="shared" si="1017"/>
        <v>45637</v>
      </c>
      <c r="C9301" s="7">
        <v>45637.729166666664</v>
      </c>
      <c r="D9301" s="7">
        <v>45637.729166666664</v>
      </c>
      <c r="E9301" s="5">
        <v>68</v>
      </c>
      <c r="F9301" s="5">
        <v>-1514.2666666666601</v>
      </c>
      <c r="G9301" s="5">
        <v>2.0333333333333301</v>
      </c>
      <c r="H9301" s="34" cm="1">
        <f t="array" ref="H9301">SUMPRODUCT(('ESB Networks Summary'!$C$5:$C$17384=Data!D9301)*('ESB Networks Summary'!$E$5:$E$17384))*1000*2-SUMPRODUCT(('ESB Networks Summary'!$C$5:$C$17384=Data!D9301)*('ESB Networks Summary'!$F$5:$F$17384))*1000*2</f>
        <v>10</v>
      </c>
      <c r="I9301" s="5">
        <v>374.06666666666598</v>
      </c>
      <c r="J9301" s="5">
        <v>0</v>
      </c>
      <c r="K9301" s="17">
        <v>3</v>
      </c>
      <c r="L9301" s="52">
        <f t="shared" si="1018"/>
        <v>0</v>
      </c>
      <c r="M9301" s="5">
        <v>0</v>
      </c>
      <c r="N9301" s="5">
        <v>1341.3</v>
      </c>
      <c r="O9301" s="96">
        <v>1917.35</v>
      </c>
      <c r="P9301" s="5">
        <v>1.93333333333333</v>
      </c>
      <c r="Q9301" s="99">
        <v>0</v>
      </c>
      <c r="R9301" s="99">
        <v>64.28</v>
      </c>
      <c r="S9301" s="99">
        <v>53.885000000000005</v>
      </c>
      <c r="T9301" s="30">
        <f t="shared" si="1015"/>
        <v>176.9333333333268</v>
      </c>
      <c r="U9301" s="21">
        <f t="shared" si="1019"/>
        <v>6.5351333333333239E-4</v>
      </c>
      <c r="V9301" s="21">
        <f t="shared" si="1020"/>
        <v>0</v>
      </c>
      <c r="W9301" s="21">
        <f t="shared" si="1021"/>
        <v>0</v>
      </c>
    </row>
    <row r="9302" spans="1:23">
      <c r="A9302" s="2">
        <f t="shared" si="1016"/>
        <v>45627</v>
      </c>
      <c r="B9302" s="3">
        <f t="shared" si="1017"/>
        <v>45637</v>
      </c>
      <c r="C9302" s="7">
        <v>45637.75</v>
      </c>
      <c r="D9302" s="7">
        <v>45637.75</v>
      </c>
      <c r="E9302" s="5">
        <v>65.3</v>
      </c>
      <c r="F9302" s="5">
        <v>-865</v>
      </c>
      <c r="G9302" s="5">
        <v>-1.06666666666666</v>
      </c>
      <c r="H9302" s="34" cm="1">
        <f t="array" ref="H9302">SUMPRODUCT(('ESB Networks Summary'!$C$5:$C$17384=Data!D9302)*('ESB Networks Summary'!$E$5:$E$17384))*1000*2-SUMPRODUCT(('ESB Networks Summary'!$C$5:$C$17384=Data!D9302)*('ESB Networks Summary'!$F$5:$F$17384))*1000*2</f>
        <v>12</v>
      </c>
      <c r="I9302" s="5">
        <v>0</v>
      </c>
      <c r="J9302" s="5">
        <v>0</v>
      </c>
      <c r="K9302" s="17">
        <v>3</v>
      </c>
      <c r="L9302" s="52">
        <f t="shared" si="1018"/>
        <v>0</v>
      </c>
      <c r="M9302" s="5">
        <v>0</v>
      </c>
      <c r="N9302" s="5">
        <v>722.1</v>
      </c>
      <c r="O9302" s="96">
        <v>661.21</v>
      </c>
      <c r="P9302" s="5">
        <v>2</v>
      </c>
      <c r="Q9302" s="99">
        <v>0</v>
      </c>
      <c r="R9302" s="99">
        <v>61.204999999999998</v>
      </c>
      <c r="S9302" s="99">
        <v>50.81</v>
      </c>
      <c r="T9302" s="30">
        <f t="shared" si="1015"/>
        <v>143.83333333333337</v>
      </c>
      <c r="U9302" s="21">
        <f t="shared" si="1019"/>
        <v>0</v>
      </c>
      <c r="V9302" s="21">
        <f t="shared" si="1020"/>
        <v>-2.7098666666666498E-4</v>
      </c>
      <c r="W9302" s="21">
        <f t="shared" si="1021"/>
        <v>0</v>
      </c>
    </row>
    <row r="9303" spans="1:23">
      <c r="A9303" s="2">
        <f t="shared" si="1016"/>
        <v>45627</v>
      </c>
      <c r="B9303" s="3">
        <f t="shared" si="1017"/>
        <v>45637</v>
      </c>
      <c r="C9303" s="7">
        <v>45637.770833333336</v>
      </c>
      <c r="D9303" s="7">
        <v>45637.770833333336</v>
      </c>
      <c r="E9303" s="5">
        <v>63.033333333333303</v>
      </c>
      <c r="F9303" s="5">
        <v>-1308.0833333333301</v>
      </c>
      <c r="G9303" s="5">
        <v>-2.6666666666666599</v>
      </c>
      <c r="H9303" s="34" cm="1">
        <f t="array" ref="H9303">SUMPRODUCT(('ESB Networks Summary'!$C$5:$C$17384=Data!D9303)*('ESB Networks Summary'!$E$5:$E$17384))*1000*2-SUMPRODUCT(('ESB Networks Summary'!$C$5:$C$17384=Data!D9303)*('ESB Networks Summary'!$F$5:$F$17384))*1000*2</f>
        <v>12</v>
      </c>
      <c r="I9303" s="5">
        <v>0</v>
      </c>
      <c r="J9303" s="5">
        <v>0</v>
      </c>
      <c r="K9303" s="17">
        <v>3</v>
      </c>
      <c r="L9303" s="52">
        <f t="shared" si="1018"/>
        <v>0</v>
      </c>
      <c r="M9303" s="5">
        <v>403.26666666666603</v>
      </c>
      <c r="N9303" s="5">
        <v>1144.5333333333299</v>
      </c>
      <c r="O9303" s="96">
        <v>661.21</v>
      </c>
      <c r="P9303" s="5">
        <v>2</v>
      </c>
      <c r="Q9303" s="99">
        <v>0</v>
      </c>
      <c r="R9303" s="99">
        <v>61.204999999999998</v>
      </c>
      <c r="S9303" s="99">
        <v>50.81</v>
      </c>
      <c r="T9303" s="30">
        <f t="shared" si="1015"/>
        <v>162.88333333333344</v>
      </c>
      <c r="U9303" s="21">
        <f t="shared" si="1019"/>
        <v>0</v>
      </c>
      <c r="V9303" s="21">
        <f t="shared" si="1020"/>
        <v>-6.7746666666666496E-4</v>
      </c>
      <c r="W9303" s="21">
        <f t="shared" si="1021"/>
        <v>0</v>
      </c>
    </row>
    <row r="9304" spans="1:23">
      <c r="A9304" s="2">
        <f t="shared" si="1016"/>
        <v>45627</v>
      </c>
      <c r="B9304" s="3">
        <f t="shared" si="1017"/>
        <v>45637</v>
      </c>
      <c r="C9304" s="7">
        <v>45637.791666666664</v>
      </c>
      <c r="D9304" s="7">
        <v>45637.791666666664</v>
      </c>
      <c r="E9304" s="5">
        <v>59.699999999999903</v>
      </c>
      <c r="F9304" s="5">
        <v>-1236.8999999999901</v>
      </c>
      <c r="G9304" s="5">
        <v>-39.1666666666666</v>
      </c>
      <c r="H9304" s="34" cm="1">
        <f t="array" ref="H9304">SUMPRODUCT(('ESB Networks Summary'!$C$5:$C$17384=Data!D9304)*('ESB Networks Summary'!$E$5:$E$17384))*1000*2-SUMPRODUCT(('ESB Networks Summary'!$C$5:$C$17384=Data!D9304)*('ESB Networks Summary'!$F$5:$F$17384))*1000*2</f>
        <v>6</v>
      </c>
      <c r="I9304" s="5">
        <v>0</v>
      </c>
      <c r="J9304" s="5">
        <v>0</v>
      </c>
      <c r="K9304" s="17">
        <v>3</v>
      </c>
      <c r="L9304" s="52">
        <f t="shared" si="1018"/>
        <v>0</v>
      </c>
      <c r="M9304" s="5">
        <v>235.36666666666599</v>
      </c>
      <c r="N9304" s="5">
        <v>1045.2666666666601</v>
      </c>
      <c r="O9304" s="96">
        <v>774.54</v>
      </c>
      <c r="P9304" s="5">
        <v>2</v>
      </c>
      <c r="Q9304" s="99">
        <v>0</v>
      </c>
      <c r="R9304" s="99">
        <v>53.011000000000003</v>
      </c>
      <c r="S9304" s="99">
        <v>43.18</v>
      </c>
      <c r="T9304" s="30">
        <f t="shared" si="1015"/>
        <v>154.46666666666351</v>
      </c>
      <c r="U9304" s="21">
        <f t="shared" si="1019"/>
        <v>0</v>
      </c>
      <c r="V9304" s="21">
        <f t="shared" si="1020"/>
        <v>-8.4560833333333189E-3</v>
      </c>
      <c r="W9304" s="21">
        <f t="shared" si="1021"/>
        <v>0</v>
      </c>
    </row>
    <row r="9305" spans="1:23">
      <c r="A9305" s="2">
        <f t="shared" si="1016"/>
        <v>45627</v>
      </c>
      <c r="B9305" s="3">
        <f t="shared" si="1017"/>
        <v>45637</v>
      </c>
      <c r="C9305" s="7">
        <v>45637.8125</v>
      </c>
      <c r="D9305" s="7">
        <v>45637.8125</v>
      </c>
      <c r="E9305" s="5">
        <v>57.324999999999903</v>
      </c>
      <c r="F9305" s="5">
        <v>-774.33333333333303</v>
      </c>
      <c r="G9305" s="5">
        <v>-7.15</v>
      </c>
      <c r="H9305" s="34" cm="1">
        <f t="array" ref="H9305">SUMPRODUCT(('ESB Networks Summary'!$C$5:$C$17384=Data!D9305)*('ESB Networks Summary'!$E$5:$E$17384))*1000*2-SUMPRODUCT(('ESB Networks Summary'!$C$5:$C$17384=Data!D9305)*('ESB Networks Summary'!$F$5:$F$17384))*1000*2</f>
        <v>4</v>
      </c>
      <c r="I9305" s="5">
        <v>0</v>
      </c>
      <c r="J9305" s="5">
        <v>0</v>
      </c>
      <c r="K9305" s="17">
        <v>3</v>
      </c>
      <c r="L9305" s="52">
        <f t="shared" si="1018"/>
        <v>0</v>
      </c>
      <c r="M9305" s="5">
        <v>0</v>
      </c>
      <c r="N9305" s="5">
        <v>613.35</v>
      </c>
      <c r="O9305" s="96">
        <v>774.54</v>
      </c>
      <c r="P9305" s="5">
        <v>1.93333333333333</v>
      </c>
      <c r="Q9305" s="99">
        <v>0</v>
      </c>
      <c r="R9305" s="99">
        <v>53.011000000000003</v>
      </c>
      <c r="S9305" s="99">
        <v>43.18</v>
      </c>
      <c r="T9305" s="30">
        <f t="shared" si="1015"/>
        <v>155.76666666666631</v>
      </c>
      <c r="U9305" s="21">
        <f t="shared" si="1019"/>
        <v>0</v>
      </c>
      <c r="V9305" s="21">
        <f t="shared" si="1020"/>
        <v>-1.5436849999999999E-3</v>
      </c>
      <c r="W9305" s="21">
        <f t="shared" si="1021"/>
        <v>0</v>
      </c>
    </row>
    <row r="9306" spans="1:23">
      <c r="A9306" s="2">
        <f t="shared" si="1016"/>
        <v>45627</v>
      </c>
      <c r="B9306" s="3">
        <f t="shared" si="1017"/>
        <v>45637</v>
      </c>
      <c r="C9306" s="7">
        <v>45637.833333333336</v>
      </c>
      <c r="D9306" s="7">
        <v>45637.833333333336</v>
      </c>
      <c r="E9306" s="5">
        <v>55.633333333333297</v>
      </c>
      <c r="F9306" s="5">
        <v>-498.599999999999</v>
      </c>
      <c r="G9306" s="5">
        <v>-0.233333333333333</v>
      </c>
      <c r="H9306" s="34" cm="1">
        <f t="array" ref="H9306">SUMPRODUCT(('ESB Networks Summary'!$C$5:$C$17384=Data!D9306)*('ESB Networks Summary'!$E$5:$E$17384))*1000*2-SUMPRODUCT(('ESB Networks Summary'!$C$5:$C$17384=Data!D9306)*('ESB Networks Summary'!$F$5:$F$17384))*1000*2</f>
        <v>2</v>
      </c>
      <c r="I9306" s="5">
        <v>0</v>
      </c>
      <c r="J9306" s="5">
        <v>0</v>
      </c>
      <c r="K9306" s="17">
        <v>3</v>
      </c>
      <c r="L9306" s="52">
        <f t="shared" si="1018"/>
        <v>0</v>
      </c>
      <c r="M9306" s="5">
        <v>0</v>
      </c>
      <c r="N9306" s="5">
        <v>398.46666666666601</v>
      </c>
      <c r="O9306" s="96">
        <v>1135.71</v>
      </c>
      <c r="P9306" s="5">
        <v>2</v>
      </c>
      <c r="Q9306" s="99">
        <v>0</v>
      </c>
      <c r="R9306" s="99">
        <v>48.760000000000005</v>
      </c>
      <c r="S9306" s="99">
        <v>38.929000000000002</v>
      </c>
      <c r="T9306" s="30">
        <f t="shared" si="1015"/>
        <v>101.89999999999964</v>
      </c>
      <c r="U9306" s="21">
        <f t="shared" si="1019"/>
        <v>0</v>
      </c>
      <c r="V9306" s="21">
        <f t="shared" si="1020"/>
        <v>-4.5417166666666608E-5</v>
      </c>
      <c r="W9306" s="21">
        <f t="shared" si="1021"/>
        <v>0</v>
      </c>
    </row>
    <row r="9307" spans="1:23">
      <c r="A9307" s="2">
        <f t="shared" si="1016"/>
        <v>45627</v>
      </c>
      <c r="B9307" s="3">
        <f t="shared" si="1017"/>
        <v>45637</v>
      </c>
      <c r="C9307" s="7">
        <v>45637.854166666664</v>
      </c>
      <c r="D9307" s="7">
        <v>45637.854166666664</v>
      </c>
      <c r="E9307" s="5">
        <v>54.433333333333302</v>
      </c>
      <c r="F9307" s="5">
        <v>-502.099999999999</v>
      </c>
      <c r="G9307" s="5">
        <v>-0.33333333333333298</v>
      </c>
      <c r="H9307" s="34" cm="1">
        <f t="array" ref="H9307">SUMPRODUCT(('ESB Networks Summary'!$C$5:$C$17384=Data!D9307)*('ESB Networks Summary'!$E$5:$E$17384))*1000*2-SUMPRODUCT(('ESB Networks Summary'!$C$5:$C$17384=Data!D9307)*('ESB Networks Summary'!$F$5:$F$17384))*1000*2</f>
        <v>6</v>
      </c>
      <c r="I9307" s="5">
        <v>0</v>
      </c>
      <c r="J9307" s="5">
        <v>0</v>
      </c>
      <c r="K9307" s="17">
        <v>3</v>
      </c>
      <c r="L9307" s="52">
        <f t="shared" si="1018"/>
        <v>0</v>
      </c>
      <c r="M9307" s="5">
        <v>0</v>
      </c>
      <c r="N9307" s="5">
        <v>373.7</v>
      </c>
      <c r="O9307" s="96">
        <v>1135.71</v>
      </c>
      <c r="P9307" s="5">
        <v>2</v>
      </c>
      <c r="Q9307" s="99">
        <v>0</v>
      </c>
      <c r="R9307" s="99">
        <v>48.760000000000005</v>
      </c>
      <c r="S9307" s="99">
        <v>38.929000000000002</v>
      </c>
      <c r="T9307" s="30">
        <f t="shared" si="1015"/>
        <v>130.0666666666657</v>
      </c>
      <c r="U9307" s="21">
        <f t="shared" si="1019"/>
        <v>0</v>
      </c>
      <c r="V9307" s="21">
        <f t="shared" si="1020"/>
        <v>-6.4881666666666605E-5</v>
      </c>
      <c r="W9307" s="21">
        <f t="shared" si="1021"/>
        <v>0</v>
      </c>
    </row>
    <row r="9308" spans="1:23">
      <c r="A9308" s="2">
        <f t="shared" si="1016"/>
        <v>45627</v>
      </c>
      <c r="B9308" s="3">
        <f t="shared" si="1017"/>
        <v>45637</v>
      </c>
      <c r="C9308" s="7">
        <v>45637.875</v>
      </c>
      <c r="D9308" s="7">
        <v>45637.875</v>
      </c>
      <c r="E9308" s="5">
        <v>53.266666666666602</v>
      </c>
      <c r="F9308" s="5">
        <v>-525.875</v>
      </c>
      <c r="G9308" s="5">
        <v>-8.9083333333333297</v>
      </c>
      <c r="H9308" s="34" cm="1">
        <f t="array" ref="H9308">SUMPRODUCT(('ESB Networks Summary'!$C$5:$C$17384=Data!D9308)*('ESB Networks Summary'!$E$5:$E$17384))*1000*2-SUMPRODUCT(('ESB Networks Summary'!$C$5:$C$17384=Data!D9308)*('ESB Networks Summary'!$F$5:$F$17384))*1000*2</f>
        <v>4</v>
      </c>
      <c r="I9308" s="5">
        <v>0</v>
      </c>
      <c r="J9308" s="5">
        <v>0</v>
      </c>
      <c r="K9308" s="17">
        <v>3</v>
      </c>
      <c r="L9308" s="52">
        <f t="shared" si="1018"/>
        <v>0</v>
      </c>
      <c r="M9308" s="5">
        <v>0</v>
      </c>
      <c r="N9308" s="5">
        <v>369.349999999999</v>
      </c>
      <c r="O9308" s="96">
        <v>935.53</v>
      </c>
      <c r="P9308" s="5">
        <v>2</v>
      </c>
      <c r="Q9308" s="99">
        <v>0</v>
      </c>
      <c r="R9308" s="99">
        <v>44.4</v>
      </c>
      <c r="S9308" s="99">
        <v>34.569000000000003</v>
      </c>
      <c r="T9308" s="30">
        <f t="shared" si="1015"/>
        <v>149.6166666666677</v>
      </c>
      <c r="U9308" s="21">
        <f t="shared" si="1019"/>
        <v>0</v>
      </c>
      <c r="V9308" s="21">
        <f t="shared" si="1020"/>
        <v>-1.5397608749999994E-3</v>
      </c>
      <c r="W9308" s="21">
        <f t="shared" si="1021"/>
        <v>0</v>
      </c>
    </row>
    <row r="9309" spans="1:23">
      <c r="A9309" s="2">
        <f t="shared" si="1016"/>
        <v>45627</v>
      </c>
      <c r="B9309" s="3">
        <f t="shared" si="1017"/>
        <v>45637</v>
      </c>
      <c r="C9309" s="7">
        <v>45637.895833333336</v>
      </c>
      <c r="D9309" s="7">
        <v>45637.895833333336</v>
      </c>
      <c r="E9309" s="5">
        <v>52.066666666666599</v>
      </c>
      <c r="F9309" s="5">
        <v>-489.8</v>
      </c>
      <c r="G9309" s="5">
        <v>-1.5333333333333301</v>
      </c>
      <c r="H9309" s="34" cm="1">
        <f t="array" ref="H9309">SUMPRODUCT(('ESB Networks Summary'!$C$5:$C$17384=Data!D9309)*('ESB Networks Summary'!$E$5:$E$17384))*1000*2-SUMPRODUCT(('ESB Networks Summary'!$C$5:$C$17384=Data!D9309)*('ESB Networks Summary'!$F$5:$F$17384))*1000*2</f>
        <v>4</v>
      </c>
      <c r="I9309" s="5">
        <v>0</v>
      </c>
      <c r="J9309" s="5">
        <v>0</v>
      </c>
      <c r="K9309" s="17">
        <v>3</v>
      </c>
      <c r="L9309" s="52">
        <f t="shared" si="1018"/>
        <v>0</v>
      </c>
      <c r="M9309" s="5">
        <v>0</v>
      </c>
      <c r="N9309" s="5">
        <v>356.3</v>
      </c>
      <c r="O9309" s="96">
        <v>935.53</v>
      </c>
      <c r="P9309" s="5">
        <v>2</v>
      </c>
      <c r="Q9309" s="99">
        <v>0</v>
      </c>
      <c r="R9309" s="99">
        <v>44.4</v>
      </c>
      <c r="S9309" s="99">
        <v>34.569000000000003</v>
      </c>
      <c r="T9309" s="30">
        <f t="shared" si="1015"/>
        <v>133.9666666666667</v>
      </c>
      <c r="U9309" s="21">
        <f t="shared" si="1019"/>
        <v>0</v>
      </c>
      <c r="V9309" s="21">
        <f t="shared" si="1020"/>
        <v>-2.6502899999999947E-4</v>
      </c>
      <c r="W9309" s="21">
        <f t="shared" si="1021"/>
        <v>0</v>
      </c>
    </row>
    <row r="9310" spans="1:23">
      <c r="A9310" s="2">
        <f t="shared" si="1016"/>
        <v>45627</v>
      </c>
      <c r="B9310" s="3">
        <f t="shared" si="1017"/>
        <v>45637</v>
      </c>
      <c r="C9310" s="7">
        <v>45637.916666666664</v>
      </c>
      <c r="D9310" s="7">
        <v>45637.916666666664</v>
      </c>
      <c r="E9310" s="5">
        <v>50.8333333333333</v>
      </c>
      <c r="F9310" s="5">
        <v>-482.26666666666603</v>
      </c>
      <c r="G9310" s="5">
        <v>-0.76666666666666605</v>
      </c>
      <c r="H9310" s="34" cm="1">
        <f t="array" ref="H9310">SUMPRODUCT(('ESB Networks Summary'!$C$5:$C$17384=Data!D9310)*('ESB Networks Summary'!$E$5:$E$17384))*1000*2-SUMPRODUCT(('ESB Networks Summary'!$C$5:$C$17384=Data!D9310)*('ESB Networks Summary'!$F$5:$F$17384))*1000*2</f>
        <v>4</v>
      </c>
      <c r="I9310" s="5">
        <v>0</v>
      </c>
      <c r="J9310" s="5">
        <v>0</v>
      </c>
      <c r="K9310" s="17">
        <v>3</v>
      </c>
      <c r="L9310" s="52">
        <f t="shared" si="1018"/>
        <v>0</v>
      </c>
      <c r="M9310" s="5">
        <v>0</v>
      </c>
      <c r="N9310" s="5">
        <v>327</v>
      </c>
      <c r="O9310" s="96">
        <v>563.32000000000005</v>
      </c>
      <c r="P9310" s="5">
        <v>2</v>
      </c>
      <c r="Q9310" s="99">
        <v>0</v>
      </c>
      <c r="R9310" s="99">
        <v>33.416000000000004</v>
      </c>
      <c r="S9310" s="99">
        <v>23.585000000000001</v>
      </c>
      <c r="T9310" s="30">
        <f t="shared" si="1015"/>
        <v>156.49999999999937</v>
      </c>
      <c r="U9310" s="21">
        <f t="shared" si="1019"/>
        <v>0</v>
      </c>
      <c r="V9310" s="21">
        <f t="shared" si="1020"/>
        <v>-9.0409166666666587E-5</v>
      </c>
      <c r="W9310" s="21">
        <f t="shared" si="1021"/>
        <v>0</v>
      </c>
    </row>
    <row r="9311" spans="1:23">
      <c r="A9311" s="2">
        <f t="shared" si="1016"/>
        <v>45627</v>
      </c>
      <c r="B9311" s="3">
        <f t="shared" si="1017"/>
        <v>45637</v>
      </c>
      <c r="C9311" s="7">
        <v>45637.9375</v>
      </c>
      <c r="D9311" s="7">
        <v>45637.9375</v>
      </c>
      <c r="E9311" s="5">
        <v>49.9</v>
      </c>
      <c r="F9311" s="5">
        <v>-413.63333333333298</v>
      </c>
      <c r="G9311" s="5">
        <v>0.133333333333333</v>
      </c>
      <c r="H9311" s="34" cm="1">
        <f t="array" ref="H9311">SUMPRODUCT(('ESB Networks Summary'!$C$5:$C$17384=Data!D9311)*('ESB Networks Summary'!$E$5:$E$17384))*1000*2-SUMPRODUCT(('ESB Networks Summary'!$C$5:$C$17384=Data!D9311)*('ESB Networks Summary'!$F$5:$F$17384))*1000*2</f>
        <v>2</v>
      </c>
      <c r="I9311" s="5">
        <v>0</v>
      </c>
      <c r="J9311" s="5">
        <v>0</v>
      </c>
      <c r="K9311" s="17">
        <v>3</v>
      </c>
      <c r="L9311" s="52">
        <f t="shared" si="1018"/>
        <v>0</v>
      </c>
      <c r="M9311" s="5">
        <v>0</v>
      </c>
      <c r="N9311" s="5">
        <v>281.849999999999</v>
      </c>
      <c r="O9311" s="96">
        <v>563.32000000000005</v>
      </c>
      <c r="P9311" s="5">
        <v>2</v>
      </c>
      <c r="Q9311" s="99">
        <v>0</v>
      </c>
      <c r="R9311" s="99">
        <v>33.416000000000004</v>
      </c>
      <c r="S9311" s="99">
        <v>23.585000000000001</v>
      </c>
      <c r="T9311" s="30">
        <f t="shared" si="1015"/>
        <v>133.91666666666731</v>
      </c>
      <c r="U9311" s="21">
        <f t="shared" si="1019"/>
        <v>2.227733333333328E-5</v>
      </c>
      <c r="V9311" s="21">
        <f t="shared" si="1020"/>
        <v>0</v>
      </c>
      <c r="W9311" s="21">
        <f t="shared" si="1021"/>
        <v>0</v>
      </c>
    </row>
    <row r="9312" spans="1:23">
      <c r="A9312" s="2">
        <f t="shared" si="1016"/>
        <v>45627</v>
      </c>
      <c r="B9312" s="3">
        <f t="shared" si="1017"/>
        <v>45637</v>
      </c>
      <c r="C9312" s="7">
        <v>45637.958333333336</v>
      </c>
      <c r="D9312" s="7">
        <v>45637.958333333336</v>
      </c>
      <c r="E9312" s="5">
        <v>48.3333333333333</v>
      </c>
      <c r="F9312" s="5">
        <v>-838.96666666666601</v>
      </c>
      <c r="G9312" s="5">
        <v>10.8666666666666</v>
      </c>
      <c r="H9312" s="34" cm="1">
        <f t="array" ref="H9312">SUMPRODUCT(('ESB Networks Summary'!$C$5:$C$17384=Data!D9312)*('ESB Networks Summary'!$E$5:$E$17384))*1000*2-SUMPRODUCT(('ESB Networks Summary'!$C$5:$C$17384=Data!D9312)*('ESB Networks Summary'!$F$5:$F$17384))*1000*2</f>
        <v>6</v>
      </c>
      <c r="I9312" s="5">
        <v>0</v>
      </c>
      <c r="J9312" s="5">
        <v>0</v>
      </c>
      <c r="K9312" s="17">
        <v>3</v>
      </c>
      <c r="L9312" s="52">
        <f t="shared" si="1018"/>
        <v>0</v>
      </c>
      <c r="M9312" s="5">
        <v>0</v>
      </c>
      <c r="N9312" s="5">
        <v>646.06666666666604</v>
      </c>
      <c r="O9312" s="96">
        <v>568.12</v>
      </c>
      <c r="P9312" s="5">
        <v>1.8333333333333299</v>
      </c>
      <c r="Q9312" s="99">
        <v>0</v>
      </c>
      <c r="R9312" s="99">
        <v>22.146999999999998</v>
      </c>
      <c r="S9312" s="99">
        <v>18.082000000000001</v>
      </c>
      <c r="T9312" s="30">
        <f t="shared" si="1015"/>
        <v>205.59999999999991</v>
      </c>
      <c r="U9312" s="21">
        <f t="shared" si="1019"/>
        <v>1.2033203333333257E-3</v>
      </c>
      <c r="V9312" s="21">
        <f t="shared" si="1020"/>
        <v>0</v>
      </c>
      <c r="W9312" s="21">
        <f t="shared" si="1021"/>
        <v>0</v>
      </c>
    </row>
    <row r="9313" spans="1:23">
      <c r="A9313" s="2">
        <f t="shared" si="1016"/>
        <v>45627</v>
      </c>
      <c r="B9313" s="3">
        <f t="shared" si="1017"/>
        <v>45637</v>
      </c>
      <c r="C9313" s="7">
        <v>45637.979166666664</v>
      </c>
      <c r="D9313" s="7">
        <v>45637.979166666664</v>
      </c>
      <c r="E9313" s="5">
        <v>47</v>
      </c>
      <c r="F9313" s="5">
        <v>-1194.2</v>
      </c>
      <c r="G9313" s="5">
        <v>-426.6</v>
      </c>
      <c r="H9313" s="34" cm="1">
        <f t="array" ref="H9313">SUMPRODUCT(('ESB Networks Summary'!$C$5:$C$17384=Data!D9313)*('ESB Networks Summary'!$E$5:$E$17384))*1000*2-SUMPRODUCT(('ESB Networks Summary'!$C$5:$C$17384=Data!D9313)*('ESB Networks Summary'!$F$5:$F$17384))*1000*2</f>
        <v>4</v>
      </c>
      <c r="I9313" s="5">
        <v>12.6</v>
      </c>
      <c r="J9313" s="5">
        <v>0</v>
      </c>
      <c r="K9313" s="17">
        <v>3</v>
      </c>
      <c r="L9313" s="52">
        <f t="shared" si="1018"/>
        <v>0</v>
      </c>
      <c r="M9313" s="5">
        <v>0</v>
      </c>
      <c r="N9313" s="5">
        <v>974.6</v>
      </c>
      <c r="O9313" s="96">
        <v>568.12</v>
      </c>
      <c r="P9313" s="5">
        <v>1.4</v>
      </c>
      <c r="Q9313" s="99">
        <v>0</v>
      </c>
      <c r="R9313" s="99">
        <v>22.146999999999998</v>
      </c>
      <c r="S9313" s="99">
        <v>18.082000000000001</v>
      </c>
      <c r="T9313" s="30">
        <f t="shared" si="1015"/>
        <v>-205.60000000000014</v>
      </c>
      <c r="U9313" s="21">
        <f t="shared" si="1019"/>
        <v>0</v>
      </c>
      <c r="V9313" s="21">
        <f t="shared" si="1020"/>
        <v>-3.8568906E-2</v>
      </c>
      <c r="W9313" s="21">
        <f t="shared" si="1021"/>
        <v>0</v>
      </c>
    </row>
    <row r="9314" spans="1:23">
      <c r="A9314" s="2">
        <f t="shared" si="1016"/>
        <v>45627</v>
      </c>
      <c r="B9314" s="3">
        <f t="shared" si="1017"/>
        <v>45638</v>
      </c>
      <c r="C9314" s="7">
        <v>45638</v>
      </c>
      <c r="D9314" s="7">
        <v>45638</v>
      </c>
      <c r="H9314" s="34" cm="1">
        <f t="array" ref="H9314">SUMPRODUCT(('ESB Networks Summary'!$C$5:$C$17384=Data!D9314)*('ESB Networks Summary'!$E$5:$E$17384))*1000*2-SUMPRODUCT(('ESB Networks Summary'!$C$5:$C$17384=Data!D9314)*('ESB Networks Summary'!$F$5:$F$17384))*1000*2</f>
        <v>0</v>
      </c>
      <c r="L9314" s="52">
        <f t="shared" si="1018"/>
        <v>0</v>
      </c>
      <c r="M9314" s="5"/>
      <c r="O9314" s="96">
        <v>102.37</v>
      </c>
      <c r="Q9314" s="99">
        <v>0</v>
      </c>
      <c r="R9314" s="99">
        <v>19.79</v>
      </c>
      <c r="S9314" s="99">
        <v>15.725</v>
      </c>
      <c r="T9314" s="30">
        <f t="shared" si="1015"/>
        <v>0</v>
      </c>
      <c r="U9314" s="21">
        <f t="shared" si="1019"/>
        <v>0</v>
      </c>
      <c r="V9314" s="21">
        <f t="shared" si="1020"/>
        <v>0</v>
      </c>
      <c r="W9314" s="21">
        <f t="shared" si="1021"/>
        <v>0</v>
      </c>
    </row>
    <row r="9315" spans="1:23">
      <c r="A9315" s="2">
        <f t="shared" si="1016"/>
        <v>45627</v>
      </c>
      <c r="B9315" s="3">
        <f t="shared" si="1017"/>
        <v>45638</v>
      </c>
      <c r="C9315" s="7">
        <v>45638.020833333336</v>
      </c>
      <c r="D9315" s="7">
        <v>45638.020833333336</v>
      </c>
      <c r="H9315" s="34" cm="1">
        <f t="array" ref="H9315">SUMPRODUCT(('ESB Networks Summary'!$C$5:$C$17384=Data!D9315)*('ESB Networks Summary'!$E$5:$E$17384))*1000*2-SUMPRODUCT(('ESB Networks Summary'!$C$5:$C$17384=Data!D9315)*('ESB Networks Summary'!$F$5:$F$17384))*1000*2</f>
        <v>4</v>
      </c>
      <c r="L9315" s="52">
        <f t="shared" si="1018"/>
        <v>0</v>
      </c>
      <c r="M9315" s="5"/>
      <c r="O9315" s="96">
        <v>102.37</v>
      </c>
      <c r="Q9315" s="99">
        <v>0</v>
      </c>
      <c r="R9315" s="99">
        <v>19.79</v>
      </c>
      <c r="S9315" s="99">
        <v>15.725</v>
      </c>
      <c r="T9315" s="30">
        <f t="shared" si="1015"/>
        <v>0</v>
      </c>
      <c r="U9315" s="21">
        <f t="shared" si="1019"/>
        <v>0</v>
      </c>
      <c r="V9315" s="21">
        <f t="shared" si="1020"/>
        <v>0</v>
      </c>
      <c r="W9315" s="21">
        <f t="shared" si="1021"/>
        <v>0</v>
      </c>
    </row>
    <row r="9316" spans="1:23">
      <c r="A9316" s="2">
        <f t="shared" si="1016"/>
        <v>45627</v>
      </c>
      <c r="B9316" s="3">
        <f t="shared" si="1017"/>
        <v>45638</v>
      </c>
      <c r="C9316" s="7">
        <v>45638.041666666664</v>
      </c>
      <c r="D9316" s="7">
        <v>45638.041666666664</v>
      </c>
      <c r="H9316" s="34" cm="1">
        <f t="array" ref="H9316">SUMPRODUCT(('ESB Networks Summary'!$C$5:$C$17384=Data!D9316)*('ESB Networks Summary'!$E$5:$E$17384))*1000*2-SUMPRODUCT(('ESB Networks Summary'!$C$5:$C$17384=Data!D9316)*('ESB Networks Summary'!$F$5:$F$17384))*1000*2</f>
        <v>2</v>
      </c>
      <c r="L9316" s="52">
        <f t="shared" si="1018"/>
        <v>0</v>
      </c>
      <c r="M9316" s="5"/>
      <c r="O9316" s="96">
        <v>76.239999999999995</v>
      </c>
      <c r="Q9316" s="99">
        <v>0</v>
      </c>
      <c r="R9316" s="99">
        <v>19.145</v>
      </c>
      <c r="S9316" s="99">
        <v>15.080000000000002</v>
      </c>
      <c r="T9316" s="30">
        <f t="shared" si="1015"/>
        <v>0</v>
      </c>
      <c r="U9316" s="21">
        <f t="shared" si="1019"/>
        <v>0</v>
      </c>
      <c r="V9316" s="21">
        <f t="shared" si="1020"/>
        <v>0</v>
      </c>
      <c r="W9316" s="21">
        <f t="shared" si="1021"/>
        <v>0</v>
      </c>
    </row>
    <row r="9317" spans="1:23">
      <c r="A9317" s="2">
        <f t="shared" si="1016"/>
        <v>45627</v>
      </c>
      <c r="B9317" s="3">
        <f t="shared" si="1017"/>
        <v>45638</v>
      </c>
      <c r="C9317" s="7">
        <v>45638.0625</v>
      </c>
      <c r="D9317" s="7">
        <v>45638.0625</v>
      </c>
      <c r="H9317" s="34" cm="1">
        <f t="array" ref="H9317">SUMPRODUCT(('ESB Networks Summary'!$C$5:$C$17384=Data!D9317)*('ESB Networks Summary'!$E$5:$E$17384))*1000*2-SUMPRODUCT(('ESB Networks Summary'!$C$5:$C$17384=Data!D9317)*('ESB Networks Summary'!$F$5:$F$17384))*1000*2</f>
        <v>4</v>
      </c>
      <c r="L9317" s="52">
        <f t="shared" si="1018"/>
        <v>0</v>
      </c>
      <c r="M9317" s="5"/>
      <c r="O9317" s="96">
        <v>76.239999999999995</v>
      </c>
      <c r="Q9317" s="99">
        <v>0</v>
      </c>
      <c r="R9317" s="99">
        <v>19.145</v>
      </c>
      <c r="S9317" s="99">
        <v>15.080000000000002</v>
      </c>
      <c r="T9317" s="30">
        <f t="shared" si="1015"/>
        <v>0</v>
      </c>
      <c r="U9317" s="21">
        <f t="shared" si="1019"/>
        <v>0</v>
      </c>
      <c r="V9317" s="21">
        <f t="shared" si="1020"/>
        <v>0</v>
      </c>
      <c r="W9317" s="21">
        <f t="shared" si="1021"/>
        <v>0</v>
      </c>
    </row>
    <row r="9318" spans="1:23">
      <c r="A9318" s="2">
        <f t="shared" si="1016"/>
        <v>45627</v>
      </c>
      <c r="B9318" s="3">
        <f t="shared" si="1017"/>
        <v>45638</v>
      </c>
      <c r="C9318" s="7">
        <v>45638.083333333336</v>
      </c>
      <c r="D9318" s="7">
        <v>45638.083333333336</v>
      </c>
      <c r="H9318" s="34" cm="1">
        <f t="array" ref="H9318">SUMPRODUCT(('ESB Networks Summary'!$C$5:$C$17384=Data!D9318)*('ESB Networks Summary'!$E$5:$E$17384))*1000*2-SUMPRODUCT(('ESB Networks Summary'!$C$5:$C$17384=Data!D9318)*('ESB Networks Summary'!$F$5:$F$17384))*1000*2</f>
        <v>4</v>
      </c>
      <c r="L9318" s="52">
        <f t="shared" si="1018"/>
        <v>0</v>
      </c>
      <c r="M9318" s="5"/>
      <c r="O9318" s="96">
        <v>69.53</v>
      </c>
      <c r="Q9318" s="99">
        <v>0</v>
      </c>
      <c r="R9318" s="99">
        <v>18.994</v>
      </c>
      <c r="S9318" s="99">
        <v>14.928999999999998</v>
      </c>
      <c r="T9318" s="30">
        <f t="shared" si="1015"/>
        <v>0</v>
      </c>
      <c r="U9318" s="21">
        <f t="shared" si="1019"/>
        <v>0</v>
      </c>
      <c r="V9318" s="21">
        <f t="shared" si="1020"/>
        <v>0</v>
      </c>
      <c r="W9318" s="21">
        <f t="shared" si="1021"/>
        <v>0</v>
      </c>
    </row>
    <row r="9319" spans="1:23">
      <c r="A9319" s="2">
        <f t="shared" si="1016"/>
        <v>45627</v>
      </c>
      <c r="B9319" s="3">
        <f t="shared" si="1017"/>
        <v>45638</v>
      </c>
      <c r="C9319" s="7">
        <v>45638.104166666664</v>
      </c>
      <c r="D9319" s="7">
        <v>45638.104166666664</v>
      </c>
      <c r="H9319" s="34" cm="1">
        <f t="array" ref="H9319">SUMPRODUCT(('ESB Networks Summary'!$C$5:$C$17384=Data!D9319)*('ESB Networks Summary'!$E$5:$E$17384))*1000*2-SUMPRODUCT(('ESB Networks Summary'!$C$5:$C$17384=Data!D9319)*('ESB Networks Summary'!$F$5:$F$17384))*1000*2</f>
        <v>2</v>
      </c>
      <c r="L9319" s="52">
        <f t="shared" si="1018"/>
        <v>0</v>
      </c>
      <c r="M9319" s="5"/>
      <c r="O9319" s="96">
        <v>69.53</v>
      </c>
      <c r="Q9319" s="99">
        <v>0</v>
      </c>
      <c r="R9319" s="99">
        <v>18.994</v>
      </c>
      <c r="S9319" s="99">
        <v>14.928999999999998</v>
      </c>
      <c r="T9319" s="30">
        <f t="shared" si="1015"/>
        <v>0</v>
      </c>
      <c r="U9319" s="21">
        <f t="shared" si="1019"/>
        <v>0</v>
      </c>
      <c r="V9319" s="21">
        <f t="shared" si="1020"/>
        <v>0</v>
      </c>
      <c r="W9319" s="21">
        <f t="shared" si="1021"/>
        <v>0</v>
      </c>
    </row>
    <row r="9320" spans="1:23">
      <c r="A9320" s="2">
        <f t="shared" si="1016"/>
        <v>45627</v>
      </c>
      <c r="B9320" s="3">
        <f t="shared" si="1017"/>
        <v>45638</v>
      </c>
      <c r="C9320" s="7">
        <v>45638.125</v>
      </c>
      <c r="D9320" s="7">
        <v>45638.125</v>
      </c>
      <c r="H9320" s="34" cm="1">
        <f t="array" ref="H9320">SUMPRODUCT(('ESB Networks Summary'!$C$5:$C$17384=Data!D9320)*('ESB Networks Summary'!$E$5:$E$17384))*1000*2-SUMPRODUCT(('ESB Networks Summary'!$C$5:$C$17384=Data!D9320)*('ESB Networks Summary'!$F$5:$F$17384))*1000*2</f>
        <v>4</v>
      </c>
      <c r="L9320" s="52">
        <f t="shared" si="1018"/>
        <v>0</v>
      </c>
      <c r="M9320" s="5"/>
      <c r="O9320" s="96">
        <v>84.72</v>
      </c>
      <c r="Q9320" s="99">
        <v>0</v>
      </c>
      <c r="R9320" s="99">
        <v>18.715</v>
      </c>
      <c r="S9320" s="99">
        <v>14.65</v>
      </c>
      <c r="T9320" s="30">
        <f t="shared" si="1015"/>
        <v>0</v>
      </c>
      <c r="U9320" s="21">
        <f t="shared" si="1019"/>
        <v>0</v>
      </c>
      <c r="V9320" s="21">
        <f t="shared" si="1020"/>
        <v>0</v>
      </c>
      <c r="W9320" s="21">
        <f t="shared" si="1021"/>
        <v>0</v>
      </c>
    </row>
    <row r="9321" spans="1:23">
      <c r="A9321" s="2">
        <f t="shared" si="1016"/>
        <v>45627</v>
      </c>
      <c r="B9321" s="3">
        <f t="shared" si="1017"/>
        <v>45638</v>
      </c>
      <c r="C9321" s="7">
        <v>45638.145833333336</v>
      </c>
      <c r="D9321" s="7">
        <v>45638.145833333336</v>
      </c>
      <c r="H9321" s="34" cm="1">
        <f t="array" ref="H9321">SUMPRODUCT(('ESB Networks Summary'!$C$5:$C$17384=Data!D9321)*('ESB Networks Summary'!$E$5:$E$17384))*1000*2-SUMPRODUCT(('ESB Networks Summary'!$C$5:$C$17384=Data!D9321)*('ESB Networks Summary'!$F$5:$F$17384))*1000*2</f>
        <v>4</v>
      </c>
      <c r="L9321" s="52">
        <f t="shared" si="1018"/>
        <v>0</v>
      </c>
      <c r="M9321" s="5"/>
      <c r="O9321" s="96">
        <v>84.72</v>
      </c>
      <c r="Q9321" s="99">
        <v>0</v>
      </c>
      <c r="R9321" s="99">
        <v>18.715</v>
      </c>
      <c r="S9321" s="99">
        <v>14.65</v>
      </c>
      <c r="T9321" s="30">
        <f t="shared" si="1015"/>
        <v>0</v>
      </c>
      <c r="U9321" s="21">
        <f t="shared" si="1019"/>
        <v>0</v>
      </c>
      <c r="V9321" s="21">
        <f t="shared" si="1020"/>
        <v>0</v>
      </c>
      <c r="W9321" s="21">
        <f t="shared" si="1021"/>
        <v>0</v>
      </c>
    </row>
    <row r="9322" spans="1:23">
      <c r="A9322" s="2">
        <f t="shared" si="1016"/>
        <v>45627</v>
      </c>
      <c r="B9322" s="3">
        <f t="shared" si="1017"/>
        <v>45638</v>
      </c>
      <c r="C9322" s="7">
        <v>45638.166666666664</v>
      </c>
      <c r="D9322" s="7">
        <v>45638.166666666664</v>
      </c>
      <c r="H9322" s="34" cm="1">
        <f t="array" ref="H9322">SUMPRODUCT(('ESB Networks Summary'!$C$5:$C$17384=Data!D9322)*('ESB Networks Summary'!$E$5:$E$17384))*1000*2-SUMPRODUCT(('ESB Networks Summary'!$C$5:$C$17384=Data!D9322)*('ESB Networks Summary'!$F$5:$F$17384))*1000*2</f>
        <v>4</v>
      </c>
      <c r="L9322" s="52">
        <f t="shared" si="1018"/>
        <v>0</v>
      </c>
      <c r="M9322" s="5"/>
      <c r="O9322" s="96">
        <v>102.58</v>
      </c>
      <c r="Q9322" s="99">
        <v>0</v>
      </c>
      <c r="R9322" s="99">
        <v>18.465</v>
      </c>
      <c r="S9322" s="99">
        <v>14.4</v>
      </c>
      <c r="T9322" s="30">
        <f t="shared" si="1015"/>
        <v>0</v>
      </c>
      <c r="U9322" s="21">
        <f t="shared" si="1019"/>
        <v>0</v>
      </c>
      <c r="V9322" s="21">
        <f t="shared" si="1020"/>
        <v>0</v>
      </c>
      <c r="W9322" s="21">
        <f t="shared" si="1021"/>
        <v>0</v>
      </c>
    </row>
    <row r="9323" spans="1:23">
      <c r="A9323" s="2">
        <f t="shared" si="1016"/>
        <v>45627</v>
      </c>
      <c r="B9323" s="3">
        <f t="shared" si="1017"/>
        <v>45638</v>
      </c>
      <c r="C9323" s="7">
        <v>45638.1875</v>
      </c>
      <c r="D9323" s="7">
        <v>45638.1875</v>
      </c>
      <c r="H9323" s="34" cm="1">
        <f t="array" ref="H9323">SUMPRODUCT(('ESB Networks Summary'!$C$5:$C$17384=Data!D9323)*('ESB Networks Summary'!$E$5:$E$17384))*1000*2-SUMPRODUCT(('ESB Networks Summary'!$C$5:$C$17384=Data!D9323)*('ESB Networks Summary'!$F$5:$F$17384))*1000*2</f>
        <v>2</v>
      </c>
      <c r="L9323" s="52">
        <f t="shared" si="1018"/>
        <v>0</v>
      </c>
      <c r="M9323" s="5"/>
      <c r="O9323" s="96">
        <v>102.58</v>
      </c>
      <c r="Q9323" s="99">
        <v>0</v>
      </c>
      <c r="R9323" s="99">
        <v>18.465</v>
      </c>
      <c r="S9323" s="99">
        <v>14.4</v>
      </c>
      <c r="T9323" s="30">
        <f t="shared" si="1015"/>
        <v>0</v>
      </c>
      <c r="U9323" s="21">
        <f t="shared" si="1019"/>
        <v>0</v>
      </c>
      <c r="V9323" s="21">
        <f t="shared" si="1020"/>
        <v>0</v>
      </c>
      <c r="W9323" s="21">
        <f t="shared" si="1021"/>
        <v>0</v>
      </c>
    </row>
    <row r="9324" spans="1:23">
      <c r="A9324" s="2">
        <f t="shared" si="1016"/>
        <v>45627</v>
      </c>
      <c r="B9324" s="3">
        <f t="shared" si="1017"/>
        <v>45638</v>
      </c>
      <c r="C9324" s="7">
        <v>45638.208333333336</v>
      </c>
      <c r="D9324" s="7">
        <v>45638.208333333336</v>
      </c>
      <c r="H9324" s="34" cm="1">
        <f t="array" ref="H9324">SUMPRODUCT(('ESB Networks Summary'!$C$5:$C$17384=Data!D9324)*('ESB Networks Summary'!$E$5:$E$17384))*1000*2-SUMPRODUCT(('ESB Networks Summary'!$C$5:$C$17384=Data!D9324)*('ESB Networks Summary'!$F$5:$F$17384))*1000*2</f>
        <v>4</v>
      </c>
      <c r="L9324" s="52">
        <f t="shared" si="1018"/>
        <v>0</v>
      </c>
      <c r="M9324" s="5"/>
      <c r="O9324" s="96">
        <v>1675.89</v>
      </c>
      <c r="Q9324" s="99">
        <v>0</v>
      </c>
      <c r="R9324" s="99">
        <v>19.928000000000001</v>
      </c>
      <c r="S9324" s="99">
        <v>15.863</v>
      </c>
      <c r="T9324" s="30">
        <f t="shared" si="1015"/>
        <v>0</v>
      </c>
      <c r="U9324" s="21">
        <f t="shared" si="1019"/>
        <v>0</v>
      </c>
      <c r="V9324" s="21">
        <f t="shared" si="1020"/>
        <v>0</v>
      </c>
      <c r="W9324" s="21">
        <f t="shared" si="1021"/>
        <v>0</v>
      </c>
    </row>
    <row r="9325" spans="1:23">
      <c r="A9325" s="2">
        <f t="shared" si="1016"/>
        <v>45627</v>
      </c>
      <c r="B9325" s="3">
        <f t="shared" si="1017"/>
        <v>45638</v>
      </c>
      <c r="C9325" s="7">
        <v>45638.229166666664</v>
      </c>
      <c r="D9325" s="7">
        <v>45638.229166666664</v>
      </c>
      <c r="H9325" s="34" cm="1">
        <f t="array" ref="H9325">SUMPRODUCT(('ESB Networks Summary'!$C$5:$C$17384=Data!D9325)*('ESB Networks Summary'!$E$5:$E$17384))*1000*2-SUMPRODUCT(('ESB Networks Summary'!$C$5:$C$17384=Data!D9325)*('ESB Networks Summary'!$F$5:$F$17384))*1000*2</f>
        <v>10</v>
      </c>
      <c r="L9325" s="52">
        <f t="shared" si="1018"/>
        <v>0</v>
      </c>
      <c r="M9325" s="5"/>
      <c r="O9325" s="96">
        <v>1675.89</v>
      </c>
      <c r="Q9325" s="99">
        <v>0</v>
      </c>
      <c r="R9325" s="99">
        <v>19.928000000000001</v>
      </c>
      <c r="S9325" s="99">
        <v>15.863</v>
      </c>
      <c r="T9325" s="30">
        <f t="shared" si="1015"/>
        <v>0</v>
      </c>
      <c r="U9325" s="21">
        <f t="shared" si="1019"/>
        <v>0</v>
      </c>
      <c r="V9325" s="21">
        <f t="shared" si="1020"/>
        <v>0</v>
      </c>
      <c r="W9325" s="21">
        <f t="shared" si="1021"/>
        <v>0</v>
      </c>
    </row>
    <row r="9326" spans="1:23">
      <c r="A9326" s="2">
        <f t="shared" si="1016"/>
        <v>45627</v>
      </c>
      <c r="B9326" s="3">
        <f t="shared" si="1017"/>
        <v>45638</v>
      </c>
      <c r="C9326" s="7">
        <v>45638.25</v>
      </c>
      <c r="D9326" s="7">
        <v>45638.25</v>
      </c>
      <c r="H9326" s="34" cm="1">
        <f t="array" ref="H9326">SUMPRODUCT(('ESB Networks Summary'!$C$5:$C$17384=Data!D9326)*('ESB Networks Summary'!$E$5:$E$17384))*1000*2-SUMPRODUCT(('ESB Networks Summary'!$C$5:$C$17384=Data!D9326)*('ESB Networks Summary'!$F$5:$F$17384))*1000*2</f>
        <v>10</v>
      </c>
      <c r="L9326" s="52">
        <f t="shared" si="1018"/>
        <v>0</v>
      </c>
      <c r="M9326" s="5"/>
      <c r="O9326" s="96">
        <v>940.62</v>
      </c>
      <c r="Q9326" s="99">
        <v>0</v>
      </c>
      <c r="R9326" s="99">
        <v>25.213000000000001</v>
      </c>
      <c r="S9326" s="99">
        <v>21.148</v>
      </c>
      <c r="T9326" s="30">
        <f t="shared" si="1015"/>
        <v>0</v>
      </c>
      <c r="U9326" s="21">
        <f t="shared" si="1019"/>
        <v>0</v>
      </c>
      <c r="V9326" s="21">
        <f t="shared" si="1020"/>
        <v>0</v>
      </c>
      <c r="W9326" s="21">
        <f t="shared" si="1021"/>
        <v>0</v>
      </c>
    </row>
    <row r="9327" spans="1:23">
      <c r="A9327" s="2">
        <f t="shared" si="1016"/>
        <v>45627</v>
      </c>
      <c r="B9327" s="3">
        <f t="shared" si="1017"/>
        <v>45638</v>
      </c>
      <c r="C9327" s="7">
        <v>45638.270833333336</v>
      </c>
      <c r="D9327" s="7">
        <v>45638.270833333336</v>
      </c>
      <c r="H9327" s="34" cm="1">
        <f t="array" ref="H9327">SUMPRODUCT(('ESB Networks Summary'!$C$5:$C$17384=Data!D9327)*('ESB Networks Summary'!$E$5:$E$17384))*1000*2-SUMPRODUCT(('ESB Networks Summary'!$C$5:$C$17384=Data!D9327)*('ESB Networks Summary'!$F$5:$F$17384))*1000*2</f>
        <v>8</v>
      </c>
      <c r="L9327" s="52">
        <f t="shared" si="1018"/>
        <v>0</v>
      </c>
      <c r="M9327" s="5"/>
      <c r="O9327" s="96">
        <v>940.62</v>
      </c>
      <c r="Q9327" s="99">
        <v>0</v>
      </c>
      <c r="R9327" s="99">
        <v>25.213000000000001</v>
      </c>
      <c r="S9327" s="99">
        <v>21.148</v>
      </c>
      <c r="T9327" s="30">
        <f t="shared" si="1015"/>
        <v>0</v>
      </c>
      <c r="U9327" s="21">
        <f t="shared" si="1019"/>
        <v>0</v>
      </c>
      <c r="V9327" s="21">
        <f t="shared" si="1020"/>
        <v>0</v>
      </c>
      <c r="W9327" s="21">
        <f t="shared" si="1021"/>
        <v>0</v>
      </c>
    </row>
    <row r="9328" spans="1:23">
      <c r="A9328" s="2">
        <f t="shared" si="1016"/>
        <v>45627</v>
      </c>
      <c r="B9328" s="3">
        <f t="shared" si="1017"/>
        <v>45638</v>
      </c>
      <c r="C9328" s="7">
        <v>45638.291666666664</v>
      </c>
      <c r="D9328" s="7">
        <v>45638.291666666664</v>
      </c>
      <c r="H9328" s="34" cm="1">
        <f t="array" ref="H9328">SUMPRODUCT(('ESB Networks Summary'!$C$5:$C$17384=Data!D9328)*('ESB Networks Summary'!$E$5:$E$17384))*1000*2-SUMPRODUCT(('ESB Networks Summary'!$C$5:$C$17384=Data!D9328)*('ESB Networks Summary'!$F$5:$F$17384))*1000*2</f>
        <v>10</v>
      </c>
      <c r="L9328" s="52">
        <f t="shared" si="1018"/>
        <v>0</v>
      </c>
      <c r="M9328" s="5"/>
      <c r="O9328" s="96">
        <v>386.15</v>
      </c>
      <c r="Q9328" s="99">
        <v>0</v>
      </c>
      <c r="R9328" s="99">
        <v>43.64</v>
      </c>
      <c r="S9328" s="99">
        <v>39.576000000000001</v>
      </c>
      <c r="T9328" s="30">
        <f t="shared" si="1015"/>
        <v>0</v>
      </c>
      <c r="U9328" s="21">
        <f t="shared" si="1019"/>
        <v>0</v>
      </c>
      <c r="V9328" s="21">
        <f t="shared" si="1020"/>
        <v>0</v>
      </c>
      <c r="W9328" s="21">
        <f t="shared" si="1021"/>
        <v>0</v>
      </c>
    </row>
    <row r="9329" spans="1:23">
      <c r="A9329" s="2">
        <f t="shared" si="1016"/>
        <v>45627</v>
      </c>
      <c r="B9329" s="3">
        <f t="shared" si="1017"/>
        <v>45638</v>
      </c>
      <c r="C9329" s="7">
        <v>45638.3125</v>
      </c>
      <c r="D9329" s="7">
        <v>45638.3125</v>
      </c>
      <c r="H9329" s="34" cm="1">
        <f t="array" ref="H9329">SUMPRODUCT(('ESB Networks Summary'!$C$5:$C$17384=Data!D9329)*('ESB Networks Summary'!$E$5:$E$17384))*1000*2-SUMPRODUCT(('ESB Networks Summary'!$C$5:$C$17384=Data!D9329)*('ESB Networks Summary'!$F$5:$F$17384))*1000*2</f>
        <v>8</v>
      </c>
      <c r="L9329" s="52">
        <f t="shared" si="1018"/>
        <v>0</v>
      </c>
      <c r="M9329" s="5"/>
      <c r="O9329" s="96">
        <v>386.15</v>
      </c>
      <c r="Q9329" s="99">
        <v>0</v>
      </c>
      <c r="R9329" s="99">
        <v>43.64</v>
      </c>
      <c r="S9329" s="99">
        <v>39.576000000000001</v>
      </c>
      <c r="T9329" s="30">
        <f t="shared" si="1015"/>
        <v>0</v>
      </c>
      <c r="U9329" s="21">
        <f t="shared" si="1019"/>
        <v>0</v>
      </c>
      <c r="V9329" s="21">
        <f t="shared" si="1020"/>
        <v>0</v>
      </c>
      <c r="W9329" s="21">
        <f t="shared" si="1021"/>
        <v>0</v>
      </c>
    </row>
    <row r="9330" spans="1:23">
      <c r="A9330" s="2">
        <f t="shared" si="1016"/>
        <v>45627</v>
      </c>
      <c r="B9330" s="3">
        <f t="shared" si="1017"/>
        <v>45638</v>
      </c>
      <c r="C9330" s="7">
        <v>45638.333333333336</v>
      </c>
      <c r="D9330" s="7">
        <v>45638.333333333336</v>
      </c>
      <c r="H9330" s="34" cm="1">
        <f t="array" ref="H9330">SUMPRODUCT(('ESB Networks Summary'!$C$5:$C$17384=Data!D9330)*('ESB Networks Summary'!$E$5:$E$17384))*1000*2-SUMPRODUCT(('ESB Networks Summary'!$C$5:$C$17384=Data!D9330)*('ESB Networks Summary'!$F$5:$F$17384))*1000*2</f>
        <v>4</v>
      </c>
      <c r="L9330" s="52">
        <f t="shared" si="1018"/>
        <v>0</v>
      </c>
      <c r="M9330" s="5"/>
      <c r="O9330" s="96">
        <v>285.58999999999997</v>
      </c>
      <c r="Q9330" s="99">
        <v>0</v>
      </c>
      <c r="R9330" s="99">
        <v>59.551000000000002</v>
      </c>
      <c r="S9330" s="99">
        <v>49.72</v>
      </c>
      <c r="T9330" s="30">
        <f t="shared" si="1015"/>
        <v>0</v>
      </c>
      <c r="U9330" s="21">
        <f t="shared" si="1019"/>
        <v>0</v>
      </c>
      <c r="V9330" s="21">
        <f t="shared" si="1020"/>
        <v>0</v>
      </c>
      <c r="W9330" s="21">
        <f t="shared" si="1021"/>
        <v>0</v>
      </c>
    </row>
    <row r="9331" spans="1:23">
      <c r="A9331" s="2">
        <f t="shared" si="1016"/>
        <v>45627</v>
      </c>
      <c r="B9331" s="3">
        <f t="shared" si="1017"/>
        <v>45638</v>
      </c>
      <c r="C9331" s="7">
        <v>45638.354166666664</v>
      </c>
      <c r="D9331" s="7">
        <v>45638.354166666664</v>
      </c>
      <c r="H9331" s="34" cm="1">
        <f t="array" ref="H9331">SUMPRODUCT(('ESB Networks Summary'!$C$5:$C$17384=Data!D9331)*('ESB Networks Summary'!$E$5:$E$17384))*1000*2-SUMPRODUCT(('ESB Networks Summary'!$C$5:$C$17384=Data!D9331)*('ESB Networks Summary'!$F$5:$F$17384))*1000*2</f>
        <v>2</v>
      </c>
      <c r="L9331" s="52">
        <f t="shared" si="1018"/>
        <v>0</v>
      </c>
      <c r="M9331" s="5"/>
      <c r="O9331" s="96">
        <v>285.58999999999997</v>
      </c>
      <c r="Q9331" s="99">
        <v>0</v>
      </c>
      <c r="R9331" s="99">
        <v>59.551000000000002</v>
      </c>
      <c r="S9331" s="99">
        <v>49.72</v>
      </c>
      <c r="T9331" s="30">
        <f t="shared" si="1015"/>
        <v>0</v>
      </c>
      <c r="U9331" s="21">
        <f t="shared" si="1019"/>
        <v>0</v>
      </c>
      <c r="V9331" s="21">
        <f t="shared" si="1020"/>
        <v>0</v>
      </c>
      <c r="W9331" s="21">
        <f t="shared" si="1021"/>
        <v>0</v>
      </c>
    </row>
    <row r="9332" spans="1:23">
      <c r="A9332" s="2">
        <f t="shared" si="1016"/>
        <v>45627</v>
      </c>
      <c r="B9332" s="3">
        <f t="shared" si="1017"/>
        <v>45638</v>
      </c>
      <c r="C9332" s="7">
        <v>45638.375</v>
      </c>
      <c r="D9332" s="7">
        <v>45638.375</v>
      </c>
      <c r="E9332" s="5">
        <v>16.2</v>
      </c>
      <c r="F9332" s="5">
        <v>-93.933333333333294</v>
      </c>
      <c r="G9332" s="5">
        <v>0.19999999999999901</v>
      </c>
      <c r="H9332" s="34" cm="1">
        <f t="array" ref="H9332">SUMPRODUCT(('ESB Networks Summary'!$C$5:$C$17384=Data!D9332)*('ESB Networks Summary'!$E$5:$E$17384))*1000*2-SUMPRODUCT(('ESB Networks Summary'!$C$5:$C$17384=Data!D9332)*('ESB Networks Summary'!$F$5:$F$17384))*1000*2</f>
        <v>4</v>
      </c>
      <c r="I9332" s="5">
        <v>0</v>
      </c>
      <c r="J9332" s="5">
        <v>0</v>
      </c>
      <c r="K9332" s="17">
        <v>3</v>
      </c>
      <c r="L9332" s="52">
        <f t="shared" si="1018"/>
        <v>0</v>
      </c>
      <c r="M9332" s="5">
        <v>0</v>
      </c>
      <c r="N9332" s="5">
        <v>44.733333333333299</v>
      </c>
      <c r="O9332" s="96">
        <v>1182.07</v>
      </c>
      <c r="P9332" s="5">
        <v>61.866666666666603</v>
      </c>
      <c r="Q9332" s="99">
        <v>11.3</v>
      </c>
      <c r="R9332" s="99">
        <v>61.597999999999999</v>
      </c>
      <c r="S9332" s="99">
        <v>51.766999999999996</v>
      </c>
      <c r="T9332" s="30">
        <f t="shared" si="1015"/>
        <v>111.26666666666659</v>
      </c>
      <c r="U9332" s="21">
        <f t="shared" si="1019"/>
        <v>6.159799999999969E-5</v>
      </c>
      <c r="V9332" s="21">
        <f t="shared" si="1020"/>
        <v>0</v>
      </c>
      <c r="W9332" s="21">
        <f t="shared" si="1021"/>
        <v>0</v>
      </c>
    </row>
    <row r="9333" spans="1:23">
      <c r="A9333" s="2">
        <f t="shared" si="1016"/>
        <v>45627</v>
      </c>
      <c r="B9333" s="3">
        <f t="shared" si="1017"/>
        <v>45638</v>
      </c>
      <c r="C9333" s="7">
        <v>45638.395833333336</v>
      </c>
      <c r="D9333" s="7">
        <v>45638.395833333336</v>
      </c>
      <c r="E9333" s="5">
        <v>26.1666666666666</v>
      </c>
      <c r="F9333" s="5">
        <v>-1179.1666666666599</v>
      </c>
      <c r="G9333" s="5">
        <v>-0.6</v>
      </c>
      <c r="H9333" s="34" cm="1">
        <f t="array" ref="H9333">SUMPRODUCT(('ESB Networks Summary'!$C$5:$C$17384=Data!D9333)*('ESB Networks Summary'!$E$5:$E$17384))*1000*2-SUMPRODUCT(('ESB Networks Summary'!$C$5:$C$17384=Data!D9333)*('ESB Networks Summary'!$F$5:$F$17384))*1000*2</f>
        <v>6</v>
      </c>
      <c r="I9333" s="5">
        <v>0</v>
      </c>
      <c r="J9333" s="5">
        <v>0</v>
      </c>
      <c r="K9333" s="17">
        <v>3</v>
      </c>
      <c r="L9333" s="52">
        <f t="shared" si="1018"/>
        <v>0</v>
      </c>
      <c r="M9333" s="5">
        <v>928.76666666666597</v>
      </c>
      <c r="N9333" s="5">
        <v>1092.7666666666601</v>
      </c>
      <c r="O9333" s="96">
        <v>1182.07</v>
      </c>
      <c r="P9333" s="5">
        <v>63.9</v>
      </c>
      <c r="Q9333" s="99">
        <v>11.3</v>
      </c>
      <c r="R9333" s="99">
        <v>61.597999999999999</v>
      </c>
      <c r="S9333" s="99">
        <v>51.766999999999996</v>
      </c>
      <c r="T9333" s="30">
        <f t="shared" si="1015"/>
        <v>149.69999999999982</v>
      </c>
      <c r="U9333" s="21">
        <f t="shared" si="1019"/>
        <v>0</v>
      </c>
      <c r="V9333" s="21">
        <f t="shared" si="1020"/>
        <v>-1.5530099999999997E-4</v>
      </c>
      <c r="W9333" s="21">
        <f t="shared" si="1021"/>
        <v>0</v>
      </c>
    </row>
    <row r="9334" spans="1:23">
      <c r="A9334" s="2">
        <f t="shared" si="1016"/>
        <v>45627</v>
      </c>
      <c r="B9334" s="3">
        <f t="shared" si="1017"/>
        <v>45638</v>
      </c>
      <c r="C9334" s="7">
        <v>45638.416666666664</v>
      </c>
      <c r="D9334" s="7">
        <v>45638.416666666664</v>
      </c>
      <c r="E9334" s="5">
        <v>21.3666666666666</v>
      </c>
      <c r="F9334" s="5">
        <v>-1402</v>
      </c>
      <c r="G9334" s="5">
        <v>719.23333333333301</v>
      </c>
      <c r="H9334" s="34" cm="1">
        <f t="array" ref="H9334">SUMPRODUCT(('ESB Networks Summary'!$C$5:$C$17384=Data!D9334)*('ESB Networks Summary'!$E$5:$E$17384))*1000*2-SUMPRODUCT(('ESB Networks Summary'!$C$5:$C$17384=Data!D9334)*('ESB Networks Summary'!$F$5:$F$17384))*1000*2</f>
        <v>770</v>
      </c>
      <c r="I9334" s="5">
        <v>0</v>
      </c>
      <c r="J9334" s="5">
        <v>0</v>
      </c>
      <c r="K9334" s="17">
        <v>3</v>
      </c>
      <c r="L9334" s="52">
        <f t="shared" si="1018"/>
        <v>0</v>
      </c>
      <c r="M9334" s="5">
        <v>1971.2666666666601</v>
      </c>
      <c r="N9334" s="5">
        <v>2145.1</v>
      </c>
      <c r="O9334" s="96">
        <v>1665.79</v>
      </c>
      <c r="P9334" s="5">
        <v>182.06666666666601</v>
      </c>
      <c r="Q9334" s="99">
        <v>130.31</v>
      </c>
      <c r="R9334" s="99">
        <v>60.096000000000004</v>
      </c>
      <c r="S9334" s="99">
        <v>50.265000000000001</v>
      </c>
      <c r="T9334" s="30">
        <f t="shared" si="1015"/>
        <v>158.19999999999914</v>
      </c>
      <c r="U9334" s="21">
        <f t="shared" si="1019"/>
        <v>0.21611523199999993</v>
      </c>
      <c r="V9334" s="21">
        <f t="shared" si="1020"/>
        <v>0</v>
      </c>
      <c r="W9334" s="21">
        <f t="shared" si="1021"/>
        <v>0</v>
      </c>
    </row>
    <row r="9335" spans="1:23">
      <c r="A9335" s="2">
        <f t="shared" si="1016"/>
        <v>45627</v>
      </c>
      <c r="B9335" s="3">
        <f t="shared" si="1017"/>
        <v>45638</v>
      </c>
      <c r="C9335" s="7">
        <v>45638.4375</v>
      </c>
      <c r="D9335" s="7">
        <v>45638.4375</v>
      </c>
      <c r="E9335" s="5">
        <v>20</v>
      </c>
      <c r="F9335" s="5">
        <v>-19.5</v>
      </c>
      <c r="G9335" s="5">
        <v>1037.2</v>
      </c>
      <c r="H9335" s="34" cm="1">
        <f t="array" ref="H9335">SUMPRODUCT(('ESB Networks Summary'!$C$5:$C$17384=Data!D9335)*('ESB Networks Summary'!$E$5:$E$17384))*1000*2-SUMPRODUCT(('ESB Networks Summary'!$C$5:$C$17384=Data!D9335)*('ESB Networks Summary'!$F$5:$F$17384))*1000*2</f>
        <v>1034</v>
      </c>
      <c r="I9335" s="5">
        <v>0</v>
      </c>
      <c r="J9335" s="5">
        <v>0</v>
      </c>
      <c r="K9335" s="17">
        <v>3</v>
      </c>
      <c r="L9335" s="52">
        <f t="shared" si="1018"/>
        <v>0</v>
      </c>
      <c r="M9335" s="5">
        <v>848.86666666666599</v>
      </c>
      <c r="N9335" s="5">
        <v>1244.2</v>
      </c>
      <c r="O9335" s="96">
        <v>1665.79</v>
      </c>
      <c r="P9335" s="5">
        <v>275.23333333333301</v>
      </c>
      <c r="Q9335" s="99">
        <v>130.31</v>
      </c>
      <c r="R9335" s="99">
        <v>60.096000000000004</v>
      </c>
      <c r="S9335" s="99">
        <v>50.265000000000001</v>
      </c>
      <c r="T9335" s="30">
        <f t="shared" si="1015"/>
        <v>87.733333333332894</v>
      </c>
      <c r="U9335" s="21">
        <f t="shared" si="1019"/>
        <v>0.31165785600000007</v>
      </c>
      <c r="V9335" s="21">
        <f t="shared" si="1020"/>
        <v>0</v>
      </c>
      <c r="W9335" s="21">
        <f t="shared" si="1021"/>
        <v>0</v>
      </c>
    </row>
    <row r="9336" spans="1:23">
      <c r="A9336" s="2">
        <f t="shared" si="1016"/>
        <v>45627</v>
      </c>
      <c r="B9336" s="3">
        <f t="shared" si="1017"/>
        <v>45638</v>
      </c>
      <c r="C9336" s="7">
        <v>45638.458333333336</v>
      </c>
      <c r="D9336" s="7">
        <v>45638.458333333336</v>
      </c>
      <c r="E9336" s="5">
        <v>20</v>
      </c>
      <c r="F9336" s="5">
        <v>-10.6666666666666</v>
      </c>
      <c r="G9336" s="5">
        <v>514</v>
      </c>
      <c r="H9336" s="34" cm="1">
        <f t="array" ref="H9336">SUMPRODUCT(('ESB Networks Summary'!$C$5:$C$17384=Data!D9336)*('ESB Networks Summary'!$E$5:$E$17384))*1000*2-SUMPRODUCT(('ESB Networks Summary'!$C$5:$C$17384=Data!D9336)*('ESB Networks Summary'!$F$5:$F$17384))*1000*2</f>
        <v>526</v>
      </c>
      <c r="I9336" s="5">
        <v>0</v>
      </c>
      <c r="J9336" s="5">
        <v>0</v>
      </c>
      <c r="K9336" s="17">
        <v>3</v>
      </c>
      <c r="L9336" s="52">
        <f t="shared" si="1018"/>
        <v>0</v>
      </c>
      <c r="M9336" s="5">
        <v>0</v>
      </c>
      <c r="N9336" s="5">
        <v>724.23333333333301</v>
      </c>
      <c r="O9336" s="96">
        <v>1785.45</v>
      </c>
      <c r="P9336" s="5">
        <v>286.63333333333298</v>
      </c>
      <c r="Q9336" s="99">
        <v>166.66</v>
      </c>
      <c r="R9336" s="99">
        <v>59.551000000000002</v>
      </c>
      <c r="S9336" s="99">
        <v>49.72</v>
      </c>
      <c r="T9336" s="30">
        <f t="shared" si="1015"/>
        <v>87.066666666666578</v>
      </c>
      <c r="U9336" s="21">
        <f t="shared" si="1019"/>
        <v>0.15304607000000001</v>
      </c>
      <c r="V9336" s="21">
        <f t="shared" si="1020"/>
        <v>0</v>
      </c>
      <c r="W9336" s="21">
        <f t="shared" si="1021"/>
        <v>0</v>
      </c>
    </row>
    <row r="9337" spans="1:23">
      <c r="A9337" s="2">
        <f t="shared" si="1016"/>
        <v>45627</v>
      </c>
      <c r="B9337" s="3">
        <f t="shared" si="1017"/>
        <v>45638</v>
      </c>
      <c r="C9337" s="7">
        <v>45638.479166666664</v>
      </c>
      <c r="D9337" s="7">
        <v>45638.479166666664</v>
      </c>
      <c r="E9337" s="5">
        <v>20</v>
      </c>
      <c r="F9337" s="5">
        <v>-8.4</v>
      </c>
      <c r="G9337" s="5">
        <v>504.73333333333301</v>
      </c>
      <c r="H9337" s="34" cm="1">
        <f t="array" ref="H9337">SUMPRODUCT(('ESB Networks Summary'!$C$5:$C$17384=Data!D9337)*('ESB Networks Summary'!$E$5:$E$17384))*1000*2-SUMPRODUCT(('ESB Networks Summary'!$C$5:$C$17384=Data!D9337)*('ESB Networks Summary'!$F$5:$F$17384))*1000*2</f>
        <v>510</v>
      </c>
      <c r="I9337" s="5">
        <v>0</v>
      </c>
      <c r="J9337" s="5">
        <v>0</v>
      </c>
      <c r="K9337" s="17">
        <v>3</v>
      </c>
      <c r="L9337" s="52">
        <f t="shared" si="1018"/>
        <v>0</v>
      </c>
      <c r="M9337" s="5">
        <v>0</v>
      </c>
      <c r="N9337" s="5">
        <v>765.73333333333301</v>
      </c>
      <c r="O9337" s="96">
        <v>1785.45</v>
      </c>
      <c r="P9337" s="5">
        <v>346.56666666666598</v>
      </c>
      <c r="Q9337" s="99">
        <v>166.66</v>
      </c>
      <c r="R9337" s="99">
        <v>59.551000000000002</v>
      </c>
      <c r="S9337" s="99">
        <v>49.72</v>
      </c>
      <c r="T9337" s="30">
        <f t="shared" si="1015"/>
        <v>93.966666666666043</v>
      </c>
      <c r="U9337" s="21">
        <f t="shared" si="1019"/>
        <v>0.15028687366666657</v>
      </c>
      <c r="V9337" s="21">
        <f t="shared" si="1020"/>
        <v>0</v>
      </c>
      <c r="W9337" s="21">
        <f t="shared" si="1021"/>
        <v>0</v>
      </c>
    </row>
    <row r="9338" spans="1:23">
      <c r="A9338" s="2">
        <f t="shared" si="1016"/>
        <v>45627</v>
      </c>
      <c r="B9338" s="3">
        <f t="shared" si="1017"/>
        <v>45638</v>
      </c>
      <c r="C9338" s="7">
        <v>45638.5</v>
      </c>
      <c r="D9338" s="7">
        <v>45638.5</v>
      </c>
      <c r="E9338" s="5">
        <v>20</v>
      </c>
      <c r="F9338" s="5">
        <v>-1.2</v>
      </c>
      <c r="G9338" s="5">
        <v>474.5</v>
      </c>
      <c r="H9338" s="34" cm="1">
        <f t="array" ref="H9338">SUMPRODUCT(('ESB Networks Summary'!$C$5:$C$17384=Data!D9338)*('ESB Networks Summary'!$E$5:$E$17384))*1000*2-SUMPRODUCT(('ESB Networks Summary'!$C$5:$C$17384=Data!D9338)*('ESB Networks Summary'!$F$5:$F$17384))*1000*2</f>
        <v>484</v>
      </c>
      <c r="I9338" s="5">
        <v>0</v>
      </c>
      <c r="J9338" s="5">
        <v>0</v>
      </c>
      <c r="K9338" s="17">
        <v>3</v>
      </c>
      <c r="L9338" s="52">
        <f t="shared" si="1018"/>
        <v>0</v>
      </c>
      <c r="M9338" s="5">
        <v>0</v>
      </c>
      <c r="N9338" s="5">
        <v>713.76666666666597</v>
      </c>
      <c r="O9338" s="96">
        <v>648.54999999999995</v>
      </c>
      <c r="P9338" s="5">
        <v>328.63333333333298</v>
      </c>
      <c r="Q9338" s="99">
        <v>115.09</v>
      </c>
      <c r="R9338" s="99">
        <v>60.511000000000003</v>
      </c>
      <c r="S9338" s="99">
        <v>50.679000000000002</v>
      </c>
      <c r="T9338" s="30">
        <f t="shared" si="1015"/>
        <v>90.566666666667018</v>
      </c>
      <c r="U9338" s="21">
        <f t="shared" si="1019"/>
        <v>0.14356234749999999</v>
      </c>
      <c r="V9338" s="21">
        <f t="shared" si="1020"/>
        <v>0</v>
      </c>
      <c r="W9338" s="21">
        <f t="shared" si="1021"/>
        <v>0</v>
      </c>
    </row>
    <row r="9339" spans="1:23">
      <c r="A9339" s="2">
        <f t="shared" si="1016"/>
        <v>45627</v>
      </c>
      <c r="B9339" s="3">
        <f t="shared" si="1017"/>
        <v>45638</v>
      </c>
      <c r="C9339" s="7">
        <v>45638.520833333336</v>
      </c>
      <c r="D9339" s="7">
        <v>45638.520833333336</v>
      </c>
      <c r="E9339" s="5">
        <v>20</v>
      </c>
      <c r="F9339" s="5">
        <v>0</v>
      </c>
      <c r="G9339" s="5">
        <v>401.13333333333298</v>
      </c>
      <c r="H9339" s="34" cm="1">
        <f t="array" ref="H9339">SUMPRODUCT(('ESB Networks Summary'!$C$5:$C$17384=Data!D9339)*('ESB Networks Summary'!$E$5:$E$17384))*1000*2-SUMPRODUCT(('ESB Networks Summary'!$C$5:$C$17384=Data!D9339)*('ESB Networks Summary'!$F$5:$F$17384))*1000*2</f>
        <v>402</v>
      </c>
      <c r="I9339" s="5">
        <v>0</v>
      </c>
      <c r="J9339" s="5">
        <v>0</v>
      </c>
      <c r="K9339" s="17">
        <v>3</v>
      </c>
      <c r="L9339" s="52">
        <f t="shared" si="1018"/>
        <v>0</v>
      </c>
      <c r="M9339" s="5">
        <v>0</v>
      </c>
      <c r="N9339" s="5">
        <v>667.76666666666597</v>
      </c>
      <c r="O9339" s="96">
        <v>648.54999999999995</v>
      </c>
      <c r="P9339" s="5">
        <v>349.5</v>
      </c>
      <c r="Q9339" s="99">
        <v>115.09</v>
      </c>
      <c r="R9339" s="99">
        <v>60.511000000000003</v>
      </c>
      <c r="S9339" s="99">
        <v>50.679000000000002</v>
      </c>
      <c r="T9339" s="30">
        <f t="shared" si="1015"/>
        <v>82.866666666667015</v>
      </c>
      <c r="U9339" s="21">
        <f t="shared" si="1019"/>
        <v>0.12136489566666658</v>
      </c>
      <c r="V9339" s="21">
        <f t="shared" si="1020"/>
        <v>0</v>
      </c>
      <c r="W9339" s="21">
        <f t="shared" si="1021"/>
        <v>0</v>
      </c>
    </row>
    <row r="9340" spans="1:23">
      <c r="A9340" s="2">
        <f t="shared" si="1016"/>
        <v>45627</v>
      </c>
      <c r="B9340" s="3">
        <f t="shared" si="1017"/>
        <v>45638</v>
      </c>
      <c r="C9340" s="7">
        <v>45638.541666666664</v>
      </c>
      <c r="D9340" s="7">
        <v>45638.541666666664</v>
      </c>
      <c r="E9340" s="5">
        <v>20</v>
      </c>
      <c r="F9340" s="5">
        <v>0</v>
      </c>
      <c r="G9340" s="5">
        <v>242.125</v>
      </c>
      <c r="H9340" s="34" cm="1">
        <f t="array" ref="H9340">SUMPRODUCT(('ESB Networks Summary'!$C$5:$C$17384=Data!D9340)*('ESB Networks Summary'!$E$5:$E$17384))*1000*2-SUMPRODUCT(('ESB Networks Summary'!$C$5:$C$17384=Data!D9340)*('ESB Networks Summary'!$F$5:$F$17384))*1000*2</f>
        <v>286</v>
      </c>
      <c r="I9340" s="5">
        <v>0</v>
      </c>
      <c r="J9340" s="5">
        <v>0</v>
      </c>
      <c r="K9340" s="17">
        <v>3</v>
      </c>
      <c r="L9340" s="52">
        <f t="shared" si="1018"/>
        <v>0</v>
      </c>
      <c r="M9340" s="5">
        <v>0</v>
      </c>
      <c r="N9340" s="5">
        <v>522.01666666666597</v>
      </c>
      <c r="O9340" s="96">
        <v>716.98</v>
      </c>
      <c r="P9340" s="5">
        <v>365.77499999999998</v>
      </c>
      <c r="Q9340" s="99">
        <v>76.010000000000005</v>
      </c>
      <c r="R9340" s="99">
        <v>61.097999999999999</v>
      </c>
      <c r="S9340" s="99">
        <v>51.266999999999996</v>
      </c>
      <c r="T9340" s="30">
        <f t="shared" si="1015"/>
        <v>85.883333333334008</v>
      </c>
      <c r="U9340" s="21">
        <f t="shared" si="1019"/>
        <v>7.396676625000001E-2</v>
      </c>
      <c r="V9340" s="21">
        <f t="shared" si="1020"/>
        <v>0</v>
      </c>
      <c r="W9340" s="21">
        <f t="shared" si="1021"/>
        <v>0</v>
      </c>
    </row>
    <row r="9341" spans="1:23">
      <c r="A9341" s="2">
        <f t="shared" si="1016"/>
        <v>45627</v>
      </c>
      <c r="B9341" s="3">
        <f t="shared" si="1017"/>
        <v>45638</v>
      </c>
      <c r="C9341" s="7">
        <v>45638.5625</v>
      </c>
      <c r="D9341" s="7">
        <v>45638.5625</v>
      </c>
      <c r="E9341" s="5">
        <v>20</v>
      </c>
      <c r="F9341" s="5">
        <v>0</v>
      </c>
      <c r="G9341" s="5">
        <v>252.53333333333299</v>
      </c>
      <c r="H9341" s="34" cm="1">
        <f t="array" ref="H9341">SUMPRODUCT(('ESB Networks Summary'!$C$5:$C$17384=Data!D9341)*('ESB Networks Summary'!$E$5:$E$17384))*1000*2-SUMPRODUCT(('ESB Networks Summary'!$C$5:$C$17384=Data!D9341)*('ESB Networks Summary'!$F$5:$F$17384))*1000*2</f>
        <v>260</v>
      </c>
      <c r="I9341" s="5">
        <v>0</v>
      </c>
      <c r="J9341" s="5">
        <v>0</v>
      </c>
      <c r="K9341" s="17">
        <v>3</v>
      </c>
      <c r="L9341" s="52">
        <f t="shared" si="1018"/>
        <v>0</v>
      </c>
      <c r="M9341" s="5">
        <v>0</v>
      </c>
      <c r="N9341" s="5">
        <v>585.73333333333301</v>
      </c>
      <c r="O9341" s="96">
        <v>716.98</v>
      </c>
      <c r="P9341" s="5">
        <v>422.4</v>
      </c>
      <c r="Q9341" s="99">
        <v>76.010000000000005</v>
      </c>
      <c r="R9341" s="99">
        <v>61.097999999999999</v>
      </c>
      <c r="S9341" s="99">
        <v>51.266999999999996</v>
      </c>
      <c r="T9341" s="30">
        <f t="shared" si="1015"/>
        <v>89.199999999999932</v>
      </c>
      <c r="U9341" s="21">
        <f t="shared" si="1019"/>
        <v>7.7146407999999903E-2</v>
      </c>
      <c r="V9341" s="21">
        <f t="shared" si="1020"/>
        <v>0</v>
      </c>
      <c r="W9341" s="21">
        <f t="shared" si="1021"/>
        <v>0</v>
      </c>
    </row>
    <row r="9342" spans="1:23">
      <c r="A9342" s="2">
        <f t="shared" si="1016"/>
        <v>45627</v>
      </c>
      <c r="B9342" s="3">
        <f t="shared" si="1017"/>
        <v>45638</v>
      </c>
      <c r="C9342" s="7">
        <v>45638.583333333336</v>
      </c>
      <c r="D9342" s="7">
        <v>45638.583333333336</v>
      </c>
      <c r="E9342" s="5">
        <v>20</v>
      </c>
      <c r="F9342" s="5">
        <v>44.966666666666598</v>
      </c>
      <c r="G9342" s="5">
        <v>12.633333333333301</v>
      </c>
      <c r="H9342" s="34" cm="1">
        <f t="array" ref="H9342">SUMPRODUCT(('ESB Networks Summary'!$C$5:$C$17384=Data!D9342)*('ESB Networks Summary'!$E$5:$E$17384))*1000*2-SUMPRODUCT(('ESB Networks Summary'!$C$5:$C$17384=Data!D9342)*('ESB Networks Summary'!$F$5:$F$17384))*1000*2</f>
        <v>14</v>
      </c>
      <c r="I9342" s="5">
        <v>0</v>
      </c>
      <c r="J9342" s="5">
        <v>0</v>
      </c>
      <c r="K9342" s="17">
        <v>3</v>
      </c>
      <c r="L9342" s="52">
        <f t="shared" si="1018"/>
        <v>0</v>
      </c>
      <c r="M9342" s="5">
        <v>0</v>
      </c>
      <c r="N9342" s="5">
        <v>337.33333333333297</v>
      </c>
      <c r="O9342" s="96">
        <v>1149.1600000000001</v>
      </c>
      <c r="P9342" s="5">
        <v>456.33333333333297</v>
      </c>
      <c r="Q9342" s="99">
        <v>41.29</v>
      </c>
      <c r="R9342" s="99">
        <v>61.097999999999999</v>
      </c>
      <c r="S9342" s="99">
        <v>51.266999999999996</v>
      </c>
      <c r="T9342" s="30">
        <f t="shared" si="1015"/>
        <v>86.666666666666728</v>
      </c>
      <c r="U9342" s="21">
        <f t="shared" si="1019"/>
        <v>3.8593569999999899E-3</v>
      </c>
      <c r="V9342" s="21">
        <f t="shared" si="1020"/>
        <v>0</v>
      </c>
      <c r="W9342" s="21">
        <f t="shared" si="1021"/>
        <v>0</v>
      </c>
    </row>
    <row r="9343" spans="1:23">
      <c r="A9343" s="2">
        <f t="shared" si="1016"/>
        <v>45627</v>
      </c>
      <c r="B9343" s="3">
        <f t="shared" si="1017"/>
        <v>45638</v>
      </c>
      <c r="C9343" s="7">
        <v>45638.604166666664</v>
      </c>
      <c r="D9343" s="7">
        <v>45638.604166666664</v>
      </c>
      <c r="E9343" s="5">
        <v>20</v>
      </c>
      <c r="F9343" s="5">
        <v>10.4333333333333</v>
      </c>
      <c r="G9343" s="5">
        <v>170.72499999999999</v>
      </c>
      <c r="H9343" s="34" cm="1">
        <f t="array" ref="H9343">SUMPRODUCT(('ESB Networks Summary'!$C$5:$C$17384=Data!D9343)*('ESB Networks Summary'!$E$5:$E$17384))*1000*2-SUMPRODUCT(('ESB Networks Summary'!$C$5:$C$17384=Data!D9343)*('ESB Networks Summary'!$F$5:$F$17384))*1000*2</f>
        <v>184</v>
      </c>
      <c r="I9343" s="5">
        <v>0</v>
      </c>
      <c r="J9343" s="5">
        <v>0</v>
      </c>
      <c r="K9343" s="17">
        <v>3</v>
      </c>
      <c r="L9343" s="52">
        <f t="shared" si="1018"/>
        <v>0</v>
      </c>
      <c r="M9343" s="5">
        <v>0</v>
      </c>
      <c r="N9343" s="5">
        <v>355.74166666666599</v>
      </c>
      <c r="O9343" s="96">
        <v>1149.1600000000001</v>
      </c>
      <c r="P9343" s="5">
        <v>263.724999999999</v>
      </c>
      <c r="Q9343" s="99">
        <v>41.29</v>
      </c>
      <c r="R9343" s="99">
        <v>61.097999999999999</v>
      </c>
      <c r="S9343" s="99">
        <v>51.266999999999996</v>
      </c>
      <c r="T9343" s="30">
        <f t="shared" si="1015"/>
        <v>68.274999999999736</v>
      </c>
      <c r="U9343" s="21">
        <f t="shared" si="1019"/>
        <v>5.2154780249999998E-2</v>
      </c>
      <c r="V9343" s="21">
        <f t="shared" si="1020"/>
        <v>0</v>
      </c>
      <c r="W9343" s="21">
        <f t="shared" si="1021"/>
        <v>0</v>
      </c>
    </row>
    <row r="9344" spans="1:23">
      <c r="A9344" s="2">
        <f t="shared" si="1016"/>
        <v>45627</v>
      </c>
      <c r="B9344" s="3">
        <f t="shared" si="1017"/>
        <v>45638</v>
      </c>
      <c r="C9344" s="7">
        <v>45638.625</v>
      </c>
      <c r="D9344" s="7">
        <v>45638.625</v>
      </c>
      <c r="E9344" s="5">
        <v>20</v>
      </c>
      <c r="F9344" s="5">
        <v>0</v>
      </c>
      <c r="G9344" s="5">
        <v>334.73333333333301</v>
      </c>
      <c r="H9344" s="34" cm="1">
        <f t="array" ref="H9344">SUMPRODUCT(('ESB Networks Summary'!$C$5:$C$17384=Data!D9344)*('ESB Networks Summary'!$E$5:$E$17384))*1000*2-SUMPRODUCT(('ESB Networks Summary'!$C$5:$C$17384=Data!D9344)*('ESB Networks Summary'!$F$5:$F$17384))*1000*2</f>
        <v>338</v>
      </c>
      <c r="I9344" s="5">
        <v>0</v>
      </c>
      <c r="J9344" s="5">
        <v>0</v>
      </c>
      <c r="K9344" s="17">
        <v>3</v>
      </c>
      <c r="L9344" s="52">
        <f t="shared" si="1018"/>
        <v>0</v>
      </c>
      <c r="M9344" s="5">
        <v>0</v>
      </c>
      <c r="N9344" s="5">
        <v>251.2</v>
      </c>
      <c r="O9344" s="96">
        <v>412.17</v>
      </c>
      <c r="P9344" s="5">
        <v>43.8</v>
      </c>
      <c r="Q9344" s="99">
        <v>23.89</v>
      </c>
      <c r="R9344" s="99">
        <v>62.821000000000005</v>
      </c>
      <c r="S9344" s="99">
        <v>52.989999999999995</v>
      </c>
      <c r="T9344" s="30">
        <f t="shared" si="1015"/>
        <v>127.33333333333303</v>
      </c>
      <c r="U9344" s="21">
        <f t="shared" si="1019"/>
        <v>0.10514141366666657</v>
      </c>
      <c r="V9344" s="21">
        <f t="shared" si="1020"/>
        <v>0</v>
      </c>
      <c r="W9344" s="21">
        <f t="shared" si="1021"/>
        <v>0</v>
      </c>
    </row>
    <row r="9345" spans="1:23">
      <c r="A9345" s="2">
        <f t="shared" si="1016"/>
        <v>45627</v>
      </c>
      <c r="B9345" s="3">
        <f t="shared" si="1017"/>
        <v>45638</v>
      </c>
      <c r="C9345" s="7">
        <v>45638.645833333336</v>
      </c>
      <c r="D9345" s="7">
        <v>45638.645833333336</v>
      </c>
      <c r="E9345" s="5">
        <v>20</v>
      </c>
      <c r="F9345" s="5">
        <v>0</v>
      </c>
      <c r="G9345" s="5">
        <v>212.23333333333301</v>
      </c>
      <c r="H9345" s="34" cm="1">
        <f t="array" ref="H9345">SUMPRODUCT(('ESB Networks Summary'!$C$5:$C$17384=Data!D9345)*('ESB Networks Summary'!$E$5:$E$17384))*1000*2-SUMPRODUCT(('ESB Networks Summary'!$C$5:$C$17384=Data!D9345)*('ESB Networks Summary'!$F$5:$F$17384))*1000*2</f>
        <v>220</v>
      </c>
      <c r="I9345" s="5">
        <v>0</v>
      </c>
      <c r="J9345" s="5">
        <v>0</v>
      </c>
      <c r="K9345" s="17">
        <v>3</v>
      </c>
      <c r="L9345" s="52">
        <f t="shared" si="1018"/>
        <v>0</v>
      </c>
      <c r="M9345" s="5">
        <v>0</v>
      </c>
      <c r="N9345" s="5">
        <v>110.06666666666599</v>
      </c>
      <c r="O9345" s="96">
        <v>412.17</v>
      </c>
      <c r="P9345" s="5">
        <v>33.633333333333297</v>
      </c>
      <c r="Q9345" s="99">
        <v>23.89</v>
      </c>
      <c r="R9345" s="99">
        <v>62.821000000000005</v>
      </c>
      <c r="S9345" s="99">
        <v>52.989999999999995</v>
      </c>
      <c r="T9345" s="30">
        <f t="shared" si="1015"/>
        <v>135.8000000000003</v>
      </c>
      <c r="U9345" s="21">
        <f t="shared" si="1019"/>
        <v>6.6663551166666571E-2</v>
      </c>
      <c r="V9345" s="21">
        <f t="shared" si="1020"/>
        <v>0</v>
      </c>
      <c r="W9345" s="21">
        <f t="shared" si="1021"/>
        <v>0</v>
      </c>
    </row>
    <row r="9346" spans="1:23">
      <c r="A9346" s="2">
        <f t="shared" si="1016"/>
        <v>45627</v>
      </c>
      <c r="B9346" s="3">
        <f t="shared" si="1017"/>
        <v>45638</v>
      </c>
      <c r="C9346" s="7">
        <v>45638.666666666664</v>
      </c>
      <c r="D9346" s="7">
        <v>45638.666666666664</v>
      </c>
      <c r="E9346" s="5">
        <v>20</v>
      </c>
      <c r="F9346" s="5">
        <v>0</v>
      </c>
      <c r="G9346" s="5">
        <v>916.099999999999</v>
      </c>
      <c r="H9346" s="34" cm="1">
        <f t="array" ref="H9346">SUMPRODUCT(('ESB Networks Summary'!$C$5:$C$17384=Data!D9346)*('ESB Networks Summary'!$E$5:$E$17384))*1000*2-SUMPRODUCT(('ESB Networks Summary'!$C$5:$C$17384=Data!D9346)*('ESB Networks Summary'!$F$5:$F$17384))*1000*2</f>
        <v>836</v>
      </c>
      <c r="I9346" s="5">
        <v>0</v>
      </c>
      <c r="J9346" s="5">
        <v>0</v>
      </c>
      <c r="K9346" s="17">
        <v>3</v>
      </c>
      <c r="L9346" s="52">
        <f t="shared" si="1018"/>
        <v>0</v>
      </c>
      <c r="M9346" s="5">
        <v>0</v>
      </c>
      <c r="N9346" s="5">
        <v>808.29999999999905</v>
      </c>
      <c r="O9346" s="96">
        <v>1112.6600000000001</v>
      </c>
      <c r="P9346" s="5">
        <v>32.533333333333303</v>
      </c>
      <c r="Q9346" s="99">
        <v>8.4700000000000006</v>
      </c>
      <c r="R9346" s="99">
        <v>68.27000000000001</v>
      </c>
      <c r="S9346" s="99">
        <v>58.439</v>
      </c>
      <c r="T9346" s="30">
        <f t="shared" ref="T9346:T9409" si="1022">P9346+G9346-N9346-F9346</f>
        <v>140.33333333333326</v>
      </c>
      <c r="U9346" s="21">
        <f t="shared" si="1019"/>
        <v>0.31271073499999974</v>
      </c>
      <c r="V9346" s="21">
        <f t="shared" si="1020"/>
        <v>0</v>
      </c>
      <c r="W9346" s="21">
        <f t="shared" si="1021"/>
        <v>0</v>
      </c>
    </row>
    <row r="9347" spans="1:23">
      <c r="A9347" s="2">
        <f t="shared" ref="A9347:A9410" si="1023">DATE(YEAR(C9347),MONTH(C9347),1)</f>
        <v>45627</v>
      </c>
      <c r="B9347" s="3">
        <f t="shared" ref="B9347:B9410" si="1024">DATE(YEAR(C9347),MONTH(C9347),DAY(C9347))</f>
        <v>45638</v>
      </c>
      <c r="C9347" s="7">
        <v>45638.6875</v>
      </c>
      <c r="D9347" s="7">
        <v>45638.6875</v>
      </c>
      <c r="E9347" s="5">
        <v>20</v>
      </c>
      <c r="F9347" s="5">
        <v>0</v>
      </c>
      <c r="G9347" s="5">
        <v>958.23333333333301</v>
      </c>
      <c r="H9347" s="34" cm="1">
        <f t="array" ref="H9347">SUMPRODUCT(('ESB Networks Summary'!$C$5:$C$17384=Data!D9347)*('ESB Networks Summary'!$E$5:$E$17384))*1000*2-SUMPRODUCT(('ESB Networks Summary'!$C$5:$C$17384=Data!D9347)*('ESB Networks Summary'!$F$5:$F$17384))*1000*2</f>
        <v>938</v>
      </c>
      <c r="I9347" s="5">
        <v>0</v>
      </c>
      <c r="J9347" s="5">
        <v>0</v>
      </c>
      <c r="K9347" s="17">
        <v>3</v>
      </c>
      <c r="L9347" s="52">
        <f t="shared" ref="L9347:L9410" si="1025">IF(AND(K9347=2,K9346&lt;2),1,0)</f>
        <v>0</v>
      </c>
      <c r="M9347" s="5">
        <v>0</v>
      </c>
      <c r="N9347" s="5">
        <v>715.9</v>
      </c>
      <c r="O9347" s="96">
        <v>1112.6600000000001</v>
      </c>
      <c r="P9347" s="5">
        <v>12.966666666666599</v>
      </c>
      <c r="Q9347" s="99">
        <v>8.4700000000000006</v>
      </c>
      <c r="R9347" s="99">
        <v>68.27000000000001</v>
      </c>
      <c r="S9347" s="99">
        <v>58.439</v>
      </c>
      <c r="T9347" s="30">
        <f t="shared" si="1022"/>
        <v>255.29999999999961</v>
      </c>
      <c r="U9347" s="21">
        <f t="shared" ref="U9347:U9410" si="1026">IF(G9347&gt;0, G9347/1000*R9347/2,0)/100</f>
        <v>0.3270929483333333</v>
      </c>
      <c r="V9347" s="21">
        <f t="shared" ref="V9347:V9410" si="1027">IF(G9347&lt;0, G9347/1000*S9347/2,0)/100</f>
        <v>0</v>
      </c>
      <c r="W9347" s="21">
        <f t="shared" ref="W9347:W9410" si="1028">IF(J9347&gt;P9347,J9347/1000/2*R9347/100,0)</f>
        <v>0</v>
      </c>
    </row>
    <row r="9348" spans="1:23">
      <c r="A9348" s="2">
        <f t="shared" si="1023"/>
        <v>45627</v>
      </c>
      <c r="B9348" s="3">
        <f t="shared" si="1024"/>
        <v>45638</v>
      </c>
      <c r="C9348" s="7">
        <v>45638.708333333336</v>
      </c>
      <c r="D9348" s="7">
        <v>45638.708333333336</v>
      </c>
      <c r="E9348" s="5">
        <v>20</v>
      </c>
      <c r="F9348" s="5">
        <v>0</v>
      </c>
      <c r="G9348" s="5">
        <v>4093.4333333333302</v>
      </c>
      <c r="H9348" s="34" cm="1">
        <f t="array" ref="H9348">SUMPRODUCT(('ESB Networks Summary'!$C$5:$C$17384=Data!D9348)*('ESB Networks Summary'!$E$5:$E$17384))*1000*2-SUMPRODUCT(('ESB Networks Summary'!$C$5:$C$17384=Data!D9348)*('ESB Networks Summary'!$F$5:$F$17384))*1000*2</f>
        <v>4342</v>
      </c>
      <c r="I9348" s="5">
        <v>1084.06666666666</v>
      </c>
      <c r="J9348" s="5">
        <v>0</v>
      </c>
      <c r="K9348" s="17">
        <v>3</v>
      </c>
      <c r="L9348" s="52">
        <f t="shared" si="1025"/>
        <v>0</v>
      </c>
      <c r="M9348" s="5">
        <v>1623.86666666666</v>
      </c>
      <c r="N9348" s="5">
        <v>3987.7999999999902</v>
      </c>
      <c r="O9348" s="96">
        <v>2487.34</v>
      </c>
      <c r="P9348" s="5">
        <v>2.2999999999999998</v>
      </c>
      <c r="Q9348" s="99">
        <v>0</v>
      </c>
      <c r="R9348" s="99">
        <v>68.834000000000003</v>
      </c>
      <c r="S9348" s="99">
        <v>58.439</v>
      </c>
      <c r="T9348" s="30">
        <f t="shared" si="1022"/>
        <v>107.93333333334022</v>
      </c>
      <c r="U9348" s="21">
        <f t="shared" si="1026"/>
        <v>1.4088369503333322</v>
      </c>
      <c r="V9348" s="21">
        <f t="shared" si="1027"/>
        <v>0</v>
      </c>
      <c r="W9348" s="21">
        <f t="shared" si="1028"/>
        <v>0</v>
      </c>
    </row>
    <row r="9349" spans="1:23">
      <c r="A9349" s="2">
        <f t="shared" si="1023"/>
        <v>45627</v>
      </c>
      <c r="B9349" s="3">
        <f t="shared" si="1024"/>
        <v>45638</v>
      </c>
      <c r="C9349" s="7">
        <v>45638.729166666664</v>
      </c>
      <c r="D9349" s="7">
        <v>45638.729166666664</v>
      </c>
      <c r="E9349" s="5">
        <v>20</v>
      </c>
      <c r="F9349" s="5">
        <v>0</v>
      </c>
      <c r="G9349" s="5">
        <v>805.78333333333296</v>
      </c>
      <c r="H9349" s="34" cm="1">
        <f t="array" ref="H9349">SUMPRODUCT(('ESB Networks Summary'!$C$5:$C$17384=Data!D9349)*('ESB Networks Summary'!$E$5:$E$17384))*1000*2-SUMPRODUCT(('ESB Networks Summary'!$C$5:$C$17384=Data!D9349)*('ESB Networks Summary'!$F$5:$F$17384))*1000*2</f>
        <v>882</v>
      </c>
      <c r="I9349" s="5">
        <v>0</v>
      </c>
      <c r="J9349" s="5">
        <v>0</v>
      </c>
      <c r="K9349" s="17">
        <v>3</v>
      </c>
      <c r="L9349" s="52">
        <f t="shared" si="1025"/>
        <v>0</v>
      </c>
      <c r="M9349" s="5">
        <v>393.98333333333301</v>
      </c>
      <c r="N9349" s="5">
        <v>740.55833333333305</v>
      </c>
      <c r="O9349" s="96">
        <v>2487.34</v>
      </c>
      <c r="P9349" s="5">
        <v>2</v>
      </c>
      <c r="Q9349" s="99">
        <v>0</v>
      </c>
      <c r="R9349" s="99">
        <v>68.834000000000003</v>
      </c>
      <c r="S9349" s="99">
        <v>58.439</v>
      </c>
      <c r="T9349" s="30">
        <f t="shared" si="1022"/>
        <v>67.224999999999909</v>
      </c>
      <c r="U9349" s="21">
        <f t="shared" si="1026"/>
        <v>0.27732644983333321</v>
      </c>
      <c r="V9349" s="21">
        <f t="shared" si="1027"/>
        <v>0</v>
      </c>
      <c r="W9349" s="21">
        <f t="shared" si="1028"/>
        <v>0</v>
      </c>
    </row>
    <row r="9350" spans="1:23">
      <c r="A9350" s="2">
        <f t="shared" si="1023"/>
        <v>45627</v>
      </c>
      <c r="B9350" s="3">
        <f t="shared" si="1024"/>
        <v>45638</v>
      </c>
      <c r="C9350" s="7">
        <v>45638.75</v>
      </c>
      <c r="D9350" s="7">
        <v>45638.75</v>
      </c>
      <c r="E9350" s="5">
        <v>20</v>
      </c>
      <c r="F9350" s="5">
        <v>0</v>
      </c>
      <c r="G9350" s="5">
        <v>734.33333333333303</v>
      </c>
      <c r="H9350" s="34" cm="1">
        <f t="array" ref="H9350">SUMPRODUCT(('ESB Networks Summary'!$C$5:$C$17384=Data!D9350)*('ESB Networks Summary'!$E$5:$E$17384))*1000*2-SUMPRODUCT(('ESB Networks Summary'!$C$5:$C$17384=Data!D9350)*('ESB Networks Summary'!$F$5:$F$17384))*1000*2</f>
        <v>764</v>
      </c>
      <c r="I9350" s="5">
        <v>0</v>
      </c>
      <c r="J9350" s="5">
        <v>0</v>
      </c>
      <c r="K9350" s="17">
        <v>3</v>
      </c>
      <c r="L9350" s="52">
        <f t="shared" si="1025"/>
        <v>0</v>
      </c>
      <c r="M9350" s="5">
        <v>162.5</v>
      </c>
      <c r="N9350" s="5">
        <v>612.63333333333298</v>
      </c>
      <c r="O9350" s="96">
        <v>929.6</v>
      </c>
      <c r="P9350" s="5">
        <v>2</v>
      </c>
      <c r="Q9350" s="99">
        <v>0</v>
      </c>
      <c r="R9350" s="99">
        <v>64.341999999999999</v>
      </c>
      <c r="S9350" s="99">
        <v>53.947000000000003</v>
      </c>
      <c r="T9350" s="30">
        <f t="shared" si="1022"/>
        <v>123.70000000000005</v>
      </c>
      <c r="U9350" s="21">
        <f t="shared" si="1026"/>
        <v>0.23624237666666659</v>
      </c>
      <c r="V9350" s="21">
        <f t="shared" si="1027"/>
        <v>0</v>
      </c>
      <c r="W9350" s="21">
        <f t="shared" si="1028"/>
        <v>0</v>
      </c>
    </row>
    <row r="9351" spans="1:23">
      <c r="A9351" s="2">
        <f t="shared" si="1023"/>
        <v>45627</v>
      </c>
      <c r="B9351" s="3">
        <f t="shared" si="1024"/>
        <v>45638</v>
      </c>
      <c r="C9351" s="7">
        <v>45638.770833333336</v>
      </c>
      <c r="D9351" s="7">
        <v>45638.770833333336</v>
      </c>
      <c r="E9351" s="5">
        <v>20</v>
      </c>
      <c r="F9351" s="5">
        <v>0</v>
      </c>
      <c r="G9351" s="5">
        <v>739.46666666666601</v>
      </c>
      <c r="H9351" s="34" cm="1">
        <f t="array" ref="H9351">SUMPRODUCT(('ESB Networks Summary'!$C$5:$C$17384=Data!D9351)*('ESB Networks Summary'!$E$5:$E$17384))*1000*2-SUMPRODUCT(('ESB Networks Summary'!$C$5:$C$17384=Data!D9351)*('ESB Networks Summary'!$F$5:$F$17384))*1000*2</f>
        <v>752</v>
      </c>
      <c r="I9351" s="5">
        <v>0</v>
      </c>
      <c r="J9351" s="5">
        <v>0</v>
      </c>
      <c r="K9351" s="17">
        <v>3</v>
      </c>
      <c r="L9351" s="52">
        <f t="shared" si="1025"/>
        <v>0</v>
      </c>
      <c r="M9351" s="5">
        <v>0</v>
      </c>
      <c r="N9351" s="5">
        <v>617.76666666666597</v>
      </c>
      <c r="O9351" s="96">
        <v>929.6</v>
      </c>
      <c r="P9351" s="5">
        <v>2</v>
      </c>
      <c r="Q9351" s="99">
        <v>0</v>
      </c>
      <c r="R9351" s="99">
        <v>64.341999999999999</v>
      </c>
      <c r="S9351" s="99">
        <v>53.947000000000003</v>
      </c>
      <c r="T9351" s="30">
        <f t="shared" si="1022"/>
        <v>123.70000000000005</v>
      </c>
      <c r="U9351" s="21">
        <f t="shared" si="1026"/>
        <v>0.23789382133333312</v>
      </c>
      <c r="V9351" s="21">
        <f t="shared" si="1027"/>
        <v>0</v>
      </c>
      <c r="W9351" s="21">
        <f t="shared" si="1028"/>
        <v>0</v>
      </c>
    </row>
    <row r="9352" spans="1:23">
      <c r="A9352" s="2">
        <f t="shared" si="1023"/>
        <v>45627</v>
      </c>
      <c r="B9352" s="3">
        <f t="shared" si="1024"/>
        <v>45638</v>
      </c>
      <c r="C9352" s="7">
        <v>45638.791666666664</v>
      </c>
      <c r="D9352" s="7">
        <v>45638.791666666664</v>
      </c>
      <c r="E9352" s="5">
        <v>20</v>
      </c>
      <c r="F9352" s="5">
        <v>0</v>
      </c>
      <c r="G9352" s="5">
        <v>648.56666666666604</v>
      </c>
      <c r="H9352" s="34" cm="1">
        <f t="array" ref="H9352">SUMPRODUCT(('ESB Networks Summary'!$C$5:$C$17384=Data!D9352)*('ESB Networks Summary'!$E$5:$E$17384))*1000*2-SUMPRODUCT(('ESB Networks Summary'!$C$5:$C$17384=Data!D9352)*('ESB Networks Summary'!$F$5:$F$17384))*1000*2</f>
        <v>652</v>
      </c>
      <c r="I9352" s="5">
        <v>0</v>
      </c>
      <c r="J9352" s="5">
        <v>0</v>
      </c>
      <c r="K9352" s="17">
        <v>3</v>
      </c>
      <c r="L9352" s="52">
        <f t="shared" si="1025"/>
        <v>0</v>
      </c>
      <c r="M9352" s="5">
        <v>0</v>
      </c>
      <c r="N9352" s="5">
        <v>572.83333333333303</v>
      </c>
      <c r="O9352" s="96">
        <v>553.41</v>
      </c>
      <c r="P9352" s="5">
        <v>2</v>
      </c>
      <c r="Q9352" s="99">
        <v>0</v>
      </c>
      <c r="R9352" s="99">
        <v>53.141999999999996</v>
      </c>
      <c r="S9352" s="99">
        <v>43.311</v>
      </c>
      <c r="T9352" s="30">
        <f t="shared" si="1022"/>
        <v>77.733333333333007</v>
      </c>
      <c r="U9352" s="21">
        <f t="shared" si="1026"/>
        <v>0.17233064899999984</v>
      </c>
      <c r="V9352" s="21">
        <f t="shared" si="1027"/>
        <v>0</v>
      </c>
      <c r="W9352" s="21">
        <f t="shared" si="1028"/>
        <v>0</v>
      </c>
    </row>
    <row r="9353" spans="1:23">
      <c r="A9353" s="2">
        <f t="shared" si="1023"/>
        <v>45627</v>
      </c>
      <c r="B9353" s="3">
        <f t="shared" si="1024"/>
        <v>45638</v>
      </c>
      <c r="C9353" s="7">
        <v>45638.8125</v>
      </c>
      <c r="D9353" s="7">
        <v>45638.8125</v>
      </c>
      <c r="E9353" s="5">
        <v>20</v>
      </c>
      <c r="F9353" s="5">
        <v>0</v>
      </c>
      <c r="G9353" s="5">
        <v>628.20000000000005</v>
      </c>
      <c r="H9353" s="34" cm="1">
        <f t="array" ref="H9353">SUMPRODUCT(('ESB Networks Summary'!$C$5:$C$17384=Data!D9353)*('ESB Networks Summary'!$E$5:$E$17384))*1000*2-SUMPRODUCT(('ESB Networks Summary'!$C$5:$C$17384=Data!D9353)*('ESB Networks Summary'!$F$5:$F$17384))*1000*2</f>
        <v>636</v>
      </c>
      <c r="I9353" s="5">
        <v>0</v>
      </c>
      <c r="J9353" s="5">
        <v>0</v>
      </c>
      <c r="K9353" s="17">
        <v>3</v>
      </c>
      <c r="L9353" s="52">
        <f t="shared" si="1025"/>
        <v>0</v>
      </c>
      <c r="M9353" s="5">
        <v>0</v>
      </c>
      <c r="N9353" s="5">
        <v>505.46666666666601</v>
      </c>
      <c r="O9353" s="96">
        <v>553.41</v>
      </c>
      <c r="P9353" s="5">
        <v>2</v>
      </c>
      <c r="Q9353" s="99">
        <v>0</v>
      </c>
      <c r="R9353" s="99">
        <v>53.141999999999996</v>
      </c>
      <c r="S9353" s="99">
        <v>43.311</v>
      </c>
      <c r="T9353" s="30">
        <f t="shared" si="1022"/>
        <v>124.73333333333403</v>
      </c>
      <c r="U9353" s="21">
        <f t="shared" si="1026"/>
        <v>0.166919022</v>
      </c>
      <c r="V9353" s="21">
        <f t="shared" si="1027"/>
        <v>0</v>
      </c>
      <c r="W9353" s="21">
        <f t="shared" si="1028"/>
        <v>0</v>
      </c>
    </row>
    <row r="9354" spans="1:23">
      <c r="A9354" s="2">
        <f t="shared" si="1023"/>
        <v>45627</v>
      </c>
      <c r="B9354" s="3">
        <f t="shared" si="1024"/>
        <v>45638</v>
      </c>
      <c r="C9354" s="7">
        <v>45638.833333333336</v>
      </c>
      <c r="D9354" s="7">
        <v>45638.833333333336</v>
      </c>
      <c r="E9354" s="5">
        <v>20</v>
      </c>
      <c r="F9354" s="5">
        <v>0</v>
      </c>
      <c r="G9354" s="5">
        <v>636.96666666666601</v>
      </c>
      <c r="H9354" s="34" cm="1">
        <f t="array" ref="H9354">SUMPRODUCT(('ESB Networks Summary'!$C$5:$C$17384=Data!D9354)*('ESB Networks Summary'!$E$5:$E$17384))*1000*2-SUMPRODUCT(('ESB Networks Summary'!$C$5:$C$17384=Data!D9354)*('ESB Networks Summary'!$F$5:$F$17384))*1000*2</f>
        <v>646</v>
      </c>
      <c r="I9354" s="5">
        <v>0</v>
      </c>
      <c r="J9354" s="5">
        <v>0</v>
      </c>
      <c r="K9354" s="17">
        <v>3</v>
      </c>
      <c r="L9354" s="52">
        <f t="shared" si="1025"/>
        <v>0</v>
      </c>
      <c r="M9354" s="5">
        <v>0</v>
      </c>
      <c r="N9354" s="5">
        <v>514.63333333333298</v>
      </c>
      <c r="O9354" s="96">
        <v>893.9</v>
      </c>
      <c r="P9354" s="5">
        <v>2</v>
      </c>
      <c r="Q9354" s="99">
        <v>0</v>
      </c>
      <c r="R9354" s="99">
        <v>50.394999999999996</v>
      </c>
      <c r="S9354" s="99">
        <v>40.564</v>
      </c>
      <c r="T9354" s="30">
        <f t="shared" si="1022"/>
        <v>124.33333333333303</v>
      </c>
      <c r="U9354" s="21">
        <f t="shared" si="1026"/>
        <v>0.16049967583333316</v>
      </c>
      <c r="V9354" s="21">
        <f t="shared" si="1027"/>
        <v>0</v>
      </c>
      <c r="W9354" s="21">
        <f t="shared" si="1028"/>
        <v>0</v>
      </c>
    </row>
    <row r="9355" spans="1:23">
      <c r="A9355" s="2">
        <f t="shared" si="1023"/>
        <v>45627</v>
      </c>
      <c r="B9355" s="3">
        <f t="shared" si="1024"/>
        <v>45638</v>
      </c>
      <c r="C9355" s="7">
        <v>45638.854166666664</v>
      </c>
      <c r="D9355" s="7">
        <v>45638.854166666664</v>
      </c>
      <c r="E9355" s="5">
        <v>20</v>
      </c>
      <c r="F9355" s="5">
        <v>0</v>
      </c>
      <c r="G9355" s="5">
        <v>609.79999999999995</v>
      </c>
      <c r="H9355" s="34" cm="1">
        <f t="array" ref="H9355">SUMPRODUCT(('ESB Networks Summary'!$C$5:$C$17384=Data!D9355)*('ESB Networks Summary'!$E$5:$E$17384))*1000*2-SUMPRODUCT(('ESB Networks Summary'!$C$5:$C$17384=Data!D9355)*('ESB Networks Summary'!$F$5:$F$17384))*1000*2</f>
        <v>622</v>
      </c>
      <c r="I9355" s="5">
        <v>0</v>
      </c>
      <c r="J9355" s="5">
        <v>0</v>
      </c>
      <c r="K9355" s="17">
        <v>3</v>
      </c>
      <c r="L9355" s="52">
        <f t="shared" si="1025"/>
        <v>0</v>
      </c>
      <c r="M9355" s="5">
        <v>0</v>
      </c>
      <c r="N9355" s="5">
        <v>493.63333333333298</v>
      </c>
      <c r="O9355" s="96">
        <v>893.9</v>
      </c>
      <c r="P9355" s="5">
        <v>2</v>
      </c>
      <c r="Q9355" s="99">
        <v>0</v>
      </c>
      <c r="R9355" s="99">
        <v>50.394999999999996</v>
      </c>
      <c r="S9355" s="99">
        <v>40.564</v>
      </c>
      <c r="T9355" s="30">
        <f t="shared" si="1022"/>
        <v>118.16666666666697</v>
      </c>
      <c r="U9355" s="21">
        <f t="shared" si="1026"/>
        <v>0.15365435499999999</v>
      </c>
      <c r="V9355" s="21">
        <f t="shared" si="1027"/>
        <v>0</v>
      </c>
      <c r="W9355" s="21">
        <f t="shared" si="1028"/>
        <v>0</v>
      </c>
    </row>
    <row r="9356" spans="1:23">
      <c r="A9356" s="2">
        <f t="shared" si="1023"/>
        <v>45627</v>
      </c>
      <c r="B9356" s="3">
        <f t="shared" si="1024"/>
        <v>45638</v>
      </c>
      <c r="C9356" s="7">
        <v>45638.875</v>
      </c>
      <c r="D9356" s="7">
        <v>45638.875</v>
      </c>
      <c r="E9356" s="5">
        <v>20</v>
      </c>
      <c r="F9356" s="5">
        <v>0</v>
      </c>
      <c r="G9356" s="5">
        <v>967.15833333333296</v>
      </c>
      <c r="H9356" s="34" cm="1">
        <f t="array" ref="H9356">SUMPRODUCT(('ESB Networks Summary'!$C$5:$C$17384=Data!D9356)*('ESB Networks Summary'!$E$5:$E$17384))*1000*2-SUMPRODUCT(('ESB Networks Summary'!$C$5:$C$17384=Data!D9356)*('ESB Networks Summary'!$F$5:$F$17384))*1000*2</f>
        <v>1134</v>
      </c>
      <c r="I9356" s="5">
        <v>0</v>
      </c>
      <c r="J9356" s="5">
        <v>0</v>
      </c>
      <c r="K9356" s="17">
        <v>3</v>
      </c>
      <c r="L9356" s="52">
        <f t="shared" si="1025"/>
        <v>0</v>
      </c>
      <c r="M9356" s="5">
        <v>0</v>
      </c>
      <c r="N9356" s="5">
        <v>918.125</v>
      </c>
      <c r="O9356" s="96">
        <v>941.17</v>
      </c>
      <c r="P9356" s="5">
        <v>2</v>
      </c>
      <c r="Q9356" s="99">
        <v>0</v>
      </c>
      <c r="R9356" s="99">
        <v>44.835999999999999</v>
      </c>
      <c r="S9356" s="99">
        <v>35.005000000000003</v>
      </c>
      <c r="T9356" s="30">
        <f t="shared" si="1022"/>
        <v>51.033333333332962</v>
      </c>
      <c r="U9356" s="21">
        <f t="shared" si="1026"/>
        <v>0.21681755516666659</v>
      </c>
      <c r="V9356" s="21">
        <f t="shared" si="1027"/>
        <v>0</v>
      </c>
      <c r="W9356" s="21">
        <f t="shared" si="1028"/>
        <v>0</v>
      </c>
    </row>
    <row r="9357" spans="1:23">
      <c r="A9357" s="2">
        <f t="shared" si="1023"/>
        <v>45627</v>
      </c>
      <c r="B9357" s="3">
        <f t="shared" si="1024"/>
        <v>45638</v>
      </c>
      <c r="C9357" s="7">
        <v>45638.895833333336</v>
      </c>
      <c r="D9357" s="7">
        <v>45638.895833333336</v>
      </c>
      <c r="E9357" s="5">
        <v>20</v>
      </c>
      <c r="F9357" s="5">
        <v>0</v>
      </c>
      <c r="G9357" s="5">
        <v>1679.8</v>
      </c>
      <c r="H9357" s="34" cm="1">
        <f t="array" ref="H9357">SUMPRODUCT(('ESB Networks Summary'!$C$5:$C$17384=Data!D9357)*('ESB Networks Summary'!$E$5:$E$17384))*1000*2-SUMPRODUCT(('ESB Networks Summary'!$C$5:$C$17384=Data!D9357)*('ESB Networks Summary'!$F$5:$F$17384))*1000*2</f>
        <v>1754</v>
      </c>
      <c r="I9357" s="5">
        <v>0</v>
      </c>
      <c r="J9357" s="5">
        <v>0</v>
      </c>
      <c r="K9357" s="17">
        <v>3</v>
      </c>
      <c r="L9357" s="52">
        <f t="shared" si="1025"/>
        <v>0</v>
      </c>
      <c r="M9357" s="5">
        <v>0</v>
      </c>
      <c r="N9357" s="5">
        <v>1590.63333333333</v>
      </c>
      <c r="O9357" s="96">
        <v>941.17</v>
      </c>
      <c r="P9357" s="5">
        <v>2</v>
      </c>
      <c r="Q9357" s="99">
        <v>0</v>
      </c>
      <c r="R9357" s="99">
        <v>44.835999999999999</v>
      </c>
      <c r="S9357" s="99">
        <v>35.005000000000003</v>
      </c>
      <c r="T9357" s="30">
        <f t="shared" si="1022"/>
        <v>91.166666666669926</v>
      </c>
      <c r="U9357" s="21">
        <f t="shared" si="1026"/>
        <v>0.37657756399999998</v>
      </c>
      <c r="V9357" s="21">
        <f t="shared" si="1027"/>
        <v>0</v>
      </c>
      <c r="W9357" s="21">
        <f t="shared" si="1028"/>
        <v>0</v>
      </c>
    </row>
    <row r="9358" spans="1:23">
      <c r="A9358" s="2">
        <f t="shared" si="1023"/>
        <v>45627</v>
      </c>
      <c r="B9358" s="3">
        <f t="shared" si="1024"/>
        <v>45638</v>
      </c>
      <c r="C9358" s="7">
        <v>45638.916666666664</v>
      </c>
      <c r="D9358" s="7">
        <v>45638.916666666664</v>
      </c>
      <c r="E9358" s="5">
        <v>20</v>
      </c>
      <c r="F9358" s="5">
        <v>0</v>
      </c>
      <c r="G9358" s="5">
        <v>1186.2666666666601</v>
      </c>
      <c r="H9358" s="34" cm="1">
        <f t="array" ref="H9358">SUMPRODUCT(('ESB Networks Summary'!$C$5:$C$17384=Data!D9358)*('ESB Networks Summary'!$E$5:$E$17384))*1000*2-SUMPRODUCT(('ESB Networks Summary'!$C$5:$C$17384=Data!D9358)*('ESB Networks Summary'!$F$5:$F$17384))*1000*2</f>
        <v>1218</v>
      </c>
      <c r="I9358" s="5">
        <v>0</v>
      </c>
      <c r="J9358" s="5">
        <v>0</v>
      </c>
      <c r="K9358" s="17">
        <v>3</v>
      </c>
      <c r="L9358" s="52">
        <f t="shared" si="1025"/>
        <v>0</v>
      </c>
      <c r="M9358" s="5">
        <v>0</v>
      </c>
      <c r="N9358" s="5">
        <v>1055.36666666666</v>
      </c>
      <c r="O9358" s="96">
        <v>647.44000000000005</v>
      </c>
      <c r="P9358" s="5">
        <v>2</v>
      </c>
      <c r="Q9358" s="99">
        <v>0</v>
      </c>
      <c r="R9358" s="99">
        <v>33.482999999999997</v>
      </c>
      <c r="S9358" s="99">
        <v>23.651</v>
      </c>
      <c r="T9358" s="30">
        <f t="shared" si="1022"/>
        <v>132.90000000000009</v>
      </c>
      <c r="U9358" s="21">
        <f t="shared" si="1026"/>
        <v>0.19859883399999886</v>
      </c>
      <c r="V9358" s="21">
        <f t="shared" si="1027"/>
        <v>0</v>
      </c>
      <c r="W9358" s="21">
        <f t="shared" si="1028"/>
        <v>0</v>
      </c>
    </row>
    <row r="9359" spans="1:23">
      <c r="A9359" s="2">
        <f t="shared" si="1023"/>
        <v>45627</v>
      </c>
      <c r="B9359" s="3">
        <f t="shared" si="1024"/>
        <v>45638</v>
      </c>
      <c r="C9359" s="7">
        <v>45638.9375</v>
      </c>
      <c r="D9359" s="7">
        <v>45638.9375</v>
      </c>
      <c r="E9359" s="5">
        <v>20</v>
      </c>
      <c r="F9359" s="5">
        <v>0</v>
      </c>
      <c r="G9359" s="5">
        <v>1220.875</v>
      </c>
      <c r="H9359" s="34" cm="1">
        <f t="array" ref="H9359">SUMPRODUCT(('ESB Networks Summary'!$C$5:$C$17384=Data!D9359)*('ESB Networks Summary'!$E$5:$E$17384))*1000*2-SUMPRODUCT(('ESB Networks Summary'!$C$5:$C$17384=Data!D9359)*('ESB Networks Summary'!$F$5:$F$17384))*1000*2</f>
        <v>1144</v>
      </c>
      <c r="I9359" s="5">
        <v>0</v>
      </c>
      <c r="J9359" s="5">
        <v>0</v>
      </c>
      <c r="K9359" s="17">
        <v>3</v>
      </c>
      <c r="L9359" s="52">
        <f t="shared" si="1025"/>
        <v>0</v>
      </c>
      <c r="M9359" s="5">
        <v>0</v>
      </c>
      <c r="N9359" s="5">
        <v>949.71666666666601</v>
      </c>
      <c r="O9359" s="96">
        <v>647.44000000000005</v>
      </c>
      <c r="P9359" s="5">
        <v>2</v>
      </c>
      <c r="Q9359" s="99">
        <v>0</v>
      </c>
      <c r="R9359" s="99">
        <v>33.482999999999997</v>
      </c>
      <c r="S9359" s="99">
        <v>23.651</v>
      </c>
      <c r="T9359" s="30">
        <f t="shared" si="1022"/>
        <v>273.15833333333399</v>
      </c>
      <c r="U9359" s="21">
        <f t="shared" si="1026"/>
        <v>0.20439278812499995</v>
      </c>
      <c r="V9359" s="21">
        <f t="shared" si="1027"/>
        <v>0</v>
      </c>
      <c r="W9359" s="21">
        <f t="shared" si="1028"/>
        <v>0</v>
      </c>
    </row>
    <row r="9360" spans="1:23">
      <c r="A9360" s="2">
        <f t="shared" si="1023"/>
        <v>45627</v>
      </c>
      <c r="B9360" s="3">
        <f t="shared" si="1024"/>
        <v>45638</v>
      </c>
      <c r="C9360" s="7">
        <v>45638.958333333336</v>
      </c>
      <c r="D9360" s="7">
        <v>45638.958333333336</v>
      </c>
      <c r="E9360" s="5">
        <v>23.2</v>
      </c>
      <c r="F9360" s="5">
        <v>3073.9666666666599</v>
      </c>
      <c r="G9360" s="5">
        <v>3551.1666666666601</v>
      </c>
      <c r="H9360" s="34" cm="1">
        <f t="array" ref="H9360">SUMPRODUCT(('ESB Networks Summary'!$C$5:$C$17384=Data!D9360)*('ESB Networks Summary'!$E$5:$E$17384))*1000*2-SUMPRODUCT(('ESB Networks Summary'!$C$5:$C$17384=Data!D9360)*('ESB Networks Summary'!$F$5:$F$17384))*1000*2</f>
        <v>3762</v>
      </c>
      <c r="I9360" s="5">
        <v>0</v>
      </c>
      <c r="J9360" s="5">
        <v>0</v>
      </c>
      <c r="K9360" s="17">
        <v>3</v>
      </c>
      <c r="L9360" s="52">
        <f t="shared" si="1025"/>
        <v>0</v>
      </c>
      <c r="M9360" s="5">
        <v>0</v>
      </c>
      <c r="N9360" s="5">
        <v>32.766666666666602</v>
      </c>
      <c r="O9360" s="96">
        <v>183.93</v>
      </c>
      <c r="P9360" s="5">
        <v>1.7666666666666599</v>
      </c>
      <c r="Q9360" s="99">
        <v>0</v>
      </c>
      <c r="R9360" s="99">
        <v>21.347000000000001</v>
      </c>
      <c r="S9360" s="99">
        <v>17.282</v>
      </c>
      <c r="T9360" s="30">
        <f t="shared" si="1022"/>
        <v>446.20000000000073</v>
      </c>
      <c r="U9360" s="21">
        <f t="shared" si="1026"/>
        <v>0.379033774166666</v>
      </c>
      <c r="V9360" s="21">
        <f t="shared" si="1027"/>
        <v>0</v>
      </c>
      <c r="W9360" s="21">
        <f t="shared" si="1028"/>
        <v>0</v>
      </c>
    </row>
    <row r="9361" spans="1:23">
      <c r="A9361" s="2">
        <f t="shared" si="1023"/>
        <v>45627</v>
      </c>
      <c r="B9361" s="3">
        <f t="shared" si="1024"/>
        <v>45638</v>
      </c>
      <c r="C9361" s="7">
        <v>45638.979166666664</v>
      </c>
      <c r="D9361" s="7">
        <v>45638.979166666664</v>
      </c>
      <c r="E9361" s="5">
        <v>30.766666666666602</v>
      </c>
      <c r="F9361" s="5">
        <v>3453.5</v>
      </c>
      <c r="G9361" s="5">
        <v>3946.7333333333299</v>
      </c>
      <c r="H9361" s="34" cm="1">
        <f t="array" ref="H9361">SUMPRODUCT(('ESB Networks Summary'!$C$5:$C$17384=Data!D9361)*('ESB Networks Summary'!$E$5:$E$17384))*1000*2-SUMPRODUCT(('ESB Networks Summary'!$C$5:$C$17384=Data!D9361)*('ESB Networks Summary'!$F$5:$F$17384))*1000*2</f>
        <v>3970</v>
      </c>
      <c r="I9361" s="5">
        <v>0</v>
      </c>
      <c r="J9361" s="5">
        <v>0</v>
      </c>
      <c r="K9361" s="17">
        <v>3</v>
      </c>
      <c r="L9361" s="52">
        <f t="shared" si="1025"/>
        <v>0</v>
      </c>
      <c r="M9361" s="5">
        <v>0</v>
      </c>
      <c r="N9361" s="5">
        <v>0</v>
      </c>
      <c r="O9361" s="96">
        <v>183.93</v>
      </c>
      <c r="P9361" s="5">
        <v>2</v>
      </c>
      <c r="Q9361" s="99">
        <v>0</v>
      </c>
      <c r="R9361" s="99">
        <v>21.347000000000001</v>
      </c>
      <c r="S9361" s="99">
        <v>17.282</v>
      </c>
      <c r="T9361" s="30">
        <f t="shared" si="1022"/>
        <v>495.23333333332994</v>
      </c>
      <c r="U9361" s="21">
        <f t="shared" si="1026"/>
        <v>0.42125458233333296</v>
      </c>
      <c r="V9361" s="21">
        <f t="shared" si="1027"/>
        <v>0</v>
      </c>
      <c r="W9361" s="21">
        <f t="shared" si="1028"/>
        <v>0</v>
      </c>
    </row>
    <row r="9362" spans="1:23">
      <c r="A9362" s="2">
        <f t="shared" si="1023"/>
        <v>45627</v>
      </c>
      <c r="B9362" s="3">
        <f t="shared" si="1024"/>
        <v>45639</v>
      </c>
      <c r="C9362" s="7">
        <v>45639</v>
      </c>
      <c r="D9362" s="7">
        <v>45639</v>
      </c>
      <c r="E9362" s="5">
        <v>38.5</v>
      </c>
      <c r="F9362" s="5">
        <v>3465.5333333333301</v>
      </c>
      <c r="G9362" s="5">
        <v>3933.4</v>
      </c>
      <c r="H9362" s="34" cm="1">
        <f t="array" ref="H9362">SUMPRODUCT(('ESB Networks Summary'!$C$5:$C$17384=Data!D9362)*('ESB Networks Summary'!$E$5:$E$17384))*1000*2-SUMPRODUCT(('ESB Networks Summary'!$C$5:$C$17384=Data!D9362)*('ESB Networks Summary'!$F$5:$F$17384))*1000*2</f>
        <v>3956</v>
      </c>
      <c r="I9362" s="5">
        <v>0</v>
      </c>
      <c r="J9362" s="5">
        <v>0</v>
      </c>
      <c r="K9362" s="17">
        <v>3</v>
      </c>
      <c r="L9362" s="52">
        <f t="shared" si="1025"/>
        <v>0</v>
      </c>
      <c r="M9362" s="5">
        <v>0</v>
      </c>
      <c r="N9362" s="5">
        <v>0</v>
      </c>
      <c r="O9362" s="96">
        <v>12.65</v>
      </c>
      <c r="P9362" s="5">
        <v>2</v>
      </c>
      <c r="Q9362" s="99">
        <v>0</v>
      </c>
      <c r="R9362" s="99">
        <v>19.155999999999999</v>
      </c>
      <c r="S9362" s="99">
        <v>15.090999999999999</v>
      </c>
      <c r="T9362" s="30">
        <f t="shared" si="1022"/>
        <v>469.86666666666997</v>
      </c>
      <c r="U9362" s="21">
        <f t="shared" si="1026"/>
        <v>0.37674105200000002</v>
      </c>
      <c r="V9362" s="21">
        <f t="shared" si="1027"/>
        <v>0</v>
      </c>
      <c r="W9362" s="21">
        <f t="shared" si="1028"/>
        <v>0</v>
      </c>
    </row>
    <row r="9363" spans="1:23">
      <c r="A9363" s="2">
        <f t="shared" si="1023"/>
        <v>45627</v>
      </c>
      <c r="B9363" s="3">
        <f t="shared" si="1024"/>
        <v>45639</v>
      </c>
      <c r="C9363" s="7">
        <v>45639.020833333336</v>
      </c>
      <c r="D9363" s="7">
        <v>45639.020833333336</v>
      </c>
      <c r="E9363" s="5">
        <v>46.066666666666599</v>
      </c>
      <c r="F9363" s="5">
        <v>3471.875</v>
      </c>
      <c r="G9363" s="5">
        <v>3957.25833333333</v>
      </c>
      <c r="H9363" s="34" cm="1">
        <f t="array" ref="H9363">SUMPRODUCT(('ESB Networks Summary'!$C$5:$C$17384=Data!D9363)*('ESB Networks Summary'!$E$5:$E$17384))*1000*2-SUMPRODUCT(('ESB Networks Summary'!$C$5:$C$17384=Data!D9363)*('ESB Networks Summary'!$F$5:$F$17384))*1000*2</f>
        <v>3978</v>
      </c>
      <c r="I9363" s="5">
        <v>0</v>
      </c>
      <c r="J9363" s="5">
        <v>0</v>
      </c>
      <c r="K9363" s="17">
        <v>3</v>
      </c>
      <c r="L9363" s="52">
        <f t="shared" si="1025"/>
        <v>0</v>
      </c>
      <c r="M9363" s="5">
        <v>0</v>
      </c>
      <c r="N9363" s="5">
        <v>0</v>
      </c>
      <c r="O9363" s="96">
        <v>12.65</v>
      </c>
      <c r="P9363" s="5">
        <v>2</v>
      </c>
      <c r="Q9363" s="99">
        <v>0</v>
      </c>
      <c r="R9363" s="99">
        <v>19.155999999999999</v>
      </c>
      <c r="S9363" s="99">
        <v>15.090999999999999</v>
      </c>
      <c r="T9363" s="30">
        <f t="shared" si="1022"/>
        <v>487.38333333333003</v>
      </c>
      <c r="U9363" s="21">
        <f t="shared" si="1026"/>
        <v>0.37902620316666635</v>
      </c>
      <c r="V9363" s="21">
        <f t="shared" si="1027"/>
        <v>0</v>
      </c>
      <c r="W9363" s="21">
        <f t="shared" si="1028"/>
        <v>0</v>
      </c>
    </row>
    <row r="9364" spans="1:23">
      <c r="A9364" s="2">
        <f t="shared" si="1023"/>
        <v>45627</v>
      </c>
      <c r="B9364" s="3">
        <f t="shared" si="1024"/>
        <v>45639</v>
      </c>
      <c r="C9364" s="7">
        <v>45639.041666666664</v>
      </c>
      <c r="D9364" s="7">
        <v>45639.041666666664</v>
      </c>
      <c r="E9364" s="5">
        <v>53.6</v>
      </c>
      <c r="F9364" s="5">
        <v>3480.2333333333299</v>
      </c>
      <c r="G9364" s="5">
        <v>3947.1666666666601</v>
      </c>
      <c r="H9364" s="34" cm="1">
        <f t="array" ref="H9364">SUMPRODUCT(('ESB Networks Summary'!$C$5:$C$17384=Data!D9364)*('ESB Networks Summary'!$E$5:$E$17384))*1000*2-SUMPRODUCT(('ESB Networks Summary'!$C$5:$C$17384=Data!D9364)*('ESB Networks Summary'!$F$5:$F$17384))*1000*2</f>
        <v>3974</v>
      </c>
      <c r="I9364" s="5">
        <v>0</v>
      </c>
      <c r="J9364" s="5">
        <v>0</v>
      </c>
      <c r="K9364" s="17">
        <v>3</v>
      </c>
      <c r="L9364" s="52">
        <f t="shared" si="1025"/>
        <v>0</v>
      </c>
      <c r="M9364" s="5">
        <v>0</v>
      </c>
      <c r="N9364" s="5">
        <v>0</v>
      </c>
      <c r="O9364" s="96">
        <v>18.43</v>
      </c>
      <c r="P9364" s="5">
        <v>2</v>
      </c>
      <c r="Q9364" s="99">
        <v>0</v>
      </c>
      <c r="R9364" s="99">
        <v>18.681999999999999</v>
      </c>
      <c r="S9364" s="99">
        <v>14.616999999999999</v>
      </c>
      <c r="T9364" s="30">
        <f t="shared" si="1022"/>
        <v>468.93333333333021</v>
      </c>
      <c r="U9364" s="21">
        <f t="shared" si="1026"/>
        <v>0.36870483833333267</v>
      </c>
      <c r="V9364" s="21">
        <f t="shared" si="1027"/>
        <v>0</v>
      </c>
      <c r="W9364" s="21">
        <f t="shared" si="1028"/>
        <v>0</v>
      </c>
    </row>
    <row r="9365" spans="1:23">
      <c r="A9365" s="2">
        <f t="shared" si="1023"/>
        <v>45627</v>
      </c>
      <c r="B9365" s="3">
        <f t="shared" si="1024"/>
        <v>45639</v>
      </c>
      <c r="C9365" s="7">
        <v>45639.0625</v>
      </c>
      <c r="D9365" s="7">
        <v>45639.0625</v>
      </c>
      <c r="E9365" s="5">
        <v>61.366666666666603</v>
      </c>
      <c r="F9365" s="5">
        <v>3495</v>
      </c>
      <c r="G9365" s="5">
        <v>3972.1</v>
      </c>
      <c r="H9365" s="34" cm="1">
        <f t="array" ref="H9365">SUMPRODUCT(('ESB Networks Summary'!$C$5:$C$17384=Data!D9365)*('ESB Networks Summary'!$E$5:$E$17384))*1000*2-SUMPRODUCT(('ESB Networks Summary'!$C$5:$C$17384=Data!D9365)*('ESB Networks Summary'!$F$5:$F$17384))*1000*2</f>
        <v>3996</v>
      </c>
      <c r="I9365" s="5">
        <v>0</v>
      </c>
      <c r="J9365" s="5">
        <v>0</v>
      </c>
      <c r="K9365" s="17">
        <v>3</v>
      </c>
      <c r="L9365" s="52">
        <f t="shared" si="1025"/>
        <v>0</v>
      </c>
      <c r="M9365" s="5">
        <v>0</v>
      </c>
      <c r="N9365" s="5">
        <v>0</v>
      </c>
      <c r="O9365" s="96">
        <v>18.43</v>
      </c>
      <c r="P9365" s="5">
        <v>2</v>
      </c>
      <c r="Q9365" s="99">
        <v>0</v>
      </c>
      <c r="R9365" s="99">
        <v>18.681999999999999</v>
      </c>
      <c r="S9365" s="99">
        <v>14.616999999999999</v>
      </c>
      <c r="T9365" s="30">
        <f t="shared" si="1022"/>
        <v>479.09999999999991</v>
      </c>
      <c r="U9365" s="21">
        <f t="shared" si="1026"/>
        <v>0.37103386099999996</v>
      </c>
      <c r="V9365" s="21">
        <f t="shared" si="1027"/>
        <v>0</v>
      </c>
      <c r="W9365" s="21">
        <f t="shared" si="1028"/>
        <v>0</v>
      </c>
    </row>
    <row r="9366" spans="1:23">
      <c r="A9366" s="2">
        <f t="shared" si="1023"/>
        <v>45627</v>
      </c>
      <c r="B9366" s="3">
        <f t="shared" si="1024"/>
        <v>45639</v>
      </c>
      <c r="C9366" s="7">
        <v>45639.083333333336</v>
      </c>
      <c r="D9366" s="7">
        <v>45639.083333333336</v>
      </c>
      <c r="E9366" s="5">
        <v>69</v>
      </c>
      <c r="F9366" s="5">
        <v>3505.2666666666601</v>
      </c>
      <c r="G9366" s="5">
        <v>3987.3333333333298</v>
      </c>
      <c r="H9366" s="34" cm="1">
        <f t="array" ref="H9366">SUMPRODUCT(('ESB Networks Summary'!$C$5:$C$17384=Data!D9366)*('ESB Networks Summary'!$E$5:$E$17384))*1000*2-SUMPRODUCT(('ESB Networks Summary'!$C$5:$C$17384=Data!D9366)*('ESB Networks Summary'!$F$5:$F$17384))*1000*2</f>
        <v>4010</v>
      </c>
      <c r="I9366" s="5">
        <v>0</v>
      </c>
      <c r="J9366" s="5">
        <v>0</v>
      </c>
      <c r="K9366" s="17">
        <v>3</v>
      </c>
      <c r="L9366" s="52">
        <f t="shared" si="1025"/>
        <v>0</v>
      </c>
      <c r="M9366" s="5">
        <v>0</v>
      </c>
      <c r="N9366" s="5">
        <v>0</v>
      </c>
      <c r="O9366" s="96">
        <v>15.87</v>
      </c>
      <c r="P9366" s="5">
        <v>2</v>
      </c>
      <c r="Q9366" s="99">
        <v>0</v>
      </c>
      <c r="R9366" s="99">
        <v>18.649999999999999</v>
      </c>
      <c r="S9366" s="99">
        <v>14.584999999999999</v>
      </c>
      <c r="T9366" s="30">
        <f t="shared" si="1022"/>
        <v>484.06666666666979</v>
      </c>
      <c r="U9366" s="21">
        <f t="shared" si="1026"/>
        <v>0.37181883333333299</v>
      </c>
      <c r="V9366" s="21">
        <f t="shared" si="1027"/>
        <v>0</v>
      </c>
      <c r="W9366" s="21">
        <f t="shared" si="1028"/>
        <v>0</v>
      </c>
    </row>
    <row r="9367" spans="1:23">
      <c r="A9367" s="2">
        <f t="shared" si="1023"/>
        <v>45627</v>
      </c>
      <c r="B9367" s="3">
        <f t="shared" si="1024"/>
        <v>45639</v>
      </c>
      <c r="C9367" s="7">
        <v>45639.104166666664</v>
      </c>
      <c r="D9367" s="7">
        <v>45639.104166666664</v>
      </c>
      <c r="E9367" s="5">
        <v>76.566666666666606</v>
      </c>
      <c r="F9367" s="5">
        <v>3509.7</v>
      </c>
      <c r="G9367" s="5">
        <v>3981.5333333333301</v>
      </c>
      <c r="H9367" s="34" cm="1">
        <f t="array" ref="H9367">SUMPRODUCT(('ESB Networks Summary'!$C$5:$C$17384=Data!D9367)*('ESB Networks Summary'!$E$5:$E$17384))*1000*2-SUMPRODUCT(('ESB Networks Summary'!$C$5:$C$17384=Data!D9367)*('ESB Networks Summary'!$F$5:$F$17384))*1000*2</f>
        <v>4006</v>
      </c>
      <c r="I9367" s="5">
        <v>0</v>
      </c>
      <c r="J9367" s="5">
        <v>0</v>
      </c>
      <c r="K9367" s="17">
        <v>3</v>
      </c>
      <c r="L9367" s="52">
        <f t="shared" si="1025"/>
        <v>0</v>
      </c>
      <c r="M9367" s="5">
        <v>0</v>
      </c>
      <c r="N9367" s="5">
        <v>0</v>
      </c>
      <c r="O9367" s="96">
        <v>15.87</v>
      </c>
      <c r="P9367" s="5">
        <v>2</v>
      </c>
      <c r="Q9367" s="99">
        <v>0</v>
      </c>
      <c r="R9367" s="99">
        <v>18.649999999999999</v>
      </c>
      <c r="S9367" s="99">
        <v>14.584999999999999</v>
      </c>
      <c r="T9367" s="30">
        <f t="shared" si="1022"/>
        <v>473.8333333333303</v>
      </c>
      <c r="U9367" s="21">
        <f t="shared" si="1026"/>
        <v>0.37127798333333301</v>
      </c>
      <c r="V9367" s="21">
        <f t="shared" si="1027"/>
        <v>0</v>
      </c>
      <c r="W9367" s="21">
        <f t="shared" si="1028"/>
        <v>0</v>
      </c>
    </row>
    <row r="9368" spans="1:23">
      <c r="A9368" s="2">
        <f t="shared" si="1023"/>
        <v>45627</v>
      </c>
      <c r="B9368" s="3">
        <f t="shared" si="1024"/>
        <v>45639</v>
      </c>
      <c r="C9368" s="7">
        <v>45639.125</v>
      </c>
      <c r="D9368" s="7">
        <v>45639.125</v>
      </c>
      <c r="E9368" s="5">
        <v>83.466666666666598</v>
      </c>
      <c r="F9368" s="5">
        <v>3518.86666666666</v>
      </c>
      <c r="G9368" s="5">
        <v>4006.9666666666599</v>
      </c>
      <c r="H9368" s="34" cm="1">
        <f t="array" ref="H9368">SUMPRODUCT(('ESB Networks Summary'!$C$5:$C$17384=Data!D9368)*('ESB Networks Summary'!$E$5:$E$17384))*1000*2-SUMPRODUCT(('ESB Networks Summary'!$C$5:$C$17384=Data!D9368)*('ESB Networks Summary'!$F$5:$F$17384))*1000*2</f>
        <v>4032</v>
      </c>
      <c r="I9368" s="5">
        <v>0</v>
      </c>
      <c r="J9368" s="5">
        <v>0</v>
      </c>
      <c r="K9368" s="17">
        <v>3</v>
      </c>
      <c r="L9368" s="52">
        <f t="shared" si="1025"/>
        <v>0</v>
      </c>
      <c r="M9368" s="5">
        <v>0</v>
      </c>
      <c r="N9368" s="5">
        <v>0</v>
      </c>
      <c r="O9368" s="96">
        <v>28.73</v>
      </c>
      <c r="P9368" s="5">
        <v>2</v>
      </c>
      <c r="Q9368" s="99">
        <v>0</v>
      </c>
      <c r="R9368" s="99">
        <v>18.649999999999999</v>
      </c>
      <c r="S9368" s="99">
        <v>14.584999999999999</v>
      </c>
      <c r="T9368" s="30">
        <f t="shared" si="1022"/>
        <v>490.09999999999991</v>
      </c>
      <c r="U9368" s="21">
        <f t="shared" si="1026"/>
        <v>0.37364964166666603</v>
      </c>
      <c r="V9368" s="21">
        <f t="shared" si="1027"/>
        <v>0</v>
      </c>
      <c r="W9368" s="21">
        <f t="shared" si="1028"/>
        <v>0</v>
      </c>
    </row>
    <row r="9369" spans="1:23">
      <c r="A9369" s="2">
        <f t="shared" si="1023"/>
        <v>45627</v>
      </c>
      <c r="B9369" s="3">
        <f t="shared" si="1024"/>
        <v>45639</v>
      </c>
      <c r="C9369" s="7">
        <v>45639.145833333336</v>
      </c>
      <c r="D9369" s="7">
        <v>45639.145833333336</v>
      </c>
      <c r="E9369" s="5">
        <v>89.899999999999906</v>
      </c>
      <c r="F9369" s="5">
        <v>3540.9666666666599</v>
      </c>
      <c r="G9369" s="5">
        <v>4016.2999999999902</v>
      </c>
      <c r="H9369" s="34" cm="1">
        <f t="array" ref="H9369">SUMPRODUCT(('ESB Networks Summary'!$C$5:$C$17384=Data!D9369)*('ESB Networks Summary'!$E$5:$E$17384))*1000*2-SUMPRODUCT(('ESB Networks Summary'!$C$5:$C$17384=Data!D9369)*('ESB Networks Summary'!$F$5:$F$17384))*1000*2</f>
        <v>4040</v>
      </c>
      <c r="I9369" s="5">
        <v>0</v>
      </c>
      <c r="J9369" s="5">
        <v>0</v>
      </c>
      <c r="K9369" s="17">
        <v>3</v>
      </c>
      <c r="L9369" s="52">
        <f t="shared" si="1025"/>
        <v>0</v>
      </c>
      <c r="M9369" s="5">
        <v>0</v>
      </c>
      <c r="N9369" s="5">
        <v>0</v>
      </c>
      <c r="O9369" s="96">
        <v>28.73</v>
      </c>
      <c r="P9369" s="5">
        <v>2</v>
      </c>
      <c r="Q9369" s="99">
        <v>0</v>
      </c>
      <c r="R9369" s="99">
        <v>18.649999999999999</v>
      </c>
      <c r="S9369" s="99">
        <v>14.584999999999999</v>
      </c>
      <c r="T9369" s="30">
        <f t="shared" si="1022"/>
        <v>477.3333333333303</v>
      </c>
      <c r="U9369" s="21">
        <f t="shared" si="1026"/>
        <v>0.37451997499999906</v>
      </c>
      <c r="V9369" s="21">
        <f t="shared" si="1027"/>
        <v>0</v>
      </c>
      <c r="W9369" s="21">
        <f t="shared" si="1028"/>
        <v>0</v>
      </c>
    </row>
    <row r="9370" spans="1:23">
      <c r="A9370" s="2">
        <f t="shared" si="1023"/>
        <v>45627</v>
      </c>
      <c r="B9370" s="3">
        <f t="shared" si="1024"/>
        <v>45639</v>
      </c>
      <c r="C9370" s="7">
        <v>45639.166666666664</v>
      </c>
      <c r="D9370" s="7">
        <v>45639.166666666664</v>
      </c>
      <c r="E9370" s="5">
        <v>98.5416666666666</v>
      </c>
      <c r="F9370" s="5">
        <v>1347.9583333333301</v>
      </c>
      <c r="G9370" s="5">
        <v>1636.2666666666601</v>
      </c>
      <c r="H9370" s="34" cm="1">
        <f t="array" ref="H9370">SUMPRODUCT(('ESB Networks Summary'!$C$5:$C$17384=Data!D9370)*('ESB Networks Summary'!$E$5:$E$17384))*1000*2-SUMPRODUCT(('ESB Networks Summary'!$C$5:$C$17384=Data!D9370)*('ESB Networks Summary'!$F$5:$F$17384))*1000*2</f>
        <v>1598</v>
      </c>
      <c r="I9370" s="5">
        <v>0</v>
      </c>
      <c r="J9370" s="5">
        <v>0</v>
      </c>
      <c r="K9370" s="17">
        <v>3</v>
      </c>
      <c r="L9370" s="52">
        <f t="shared" si="1025"/>
        <v>0</v>
      </c>
      <c r="M9370" s="5">
        <v>0</v>
      </c>
      <c r="N9370" s="5">
        <v>0</v>
      </c>
      <c r="O9370" s="96">
        <v>30.17</v>
      </c>
      <c r="P9370" s="5">
        <v>2</v>
      </c>
      <c r="Q9370" s="99">
        <v>0</v>
      </c>
      <c r="R9370" s="99">
        <v>18.661000000000001</v>
      </c>
      <c r="S9370" s="99">
        <v>14.596</v>
      </c>
      <c r="T9370" s="30">
        <f t="shared" si="1022"/>
        <v>290.30833333332998</v>
      </c>
      <c r="U9370" s="21">
        <f t="shared" si="1026"/>
        <v>0.15267186133333274</v>
      </c>
      <c r="V9370" s="21">
        <f t="shared" si="1027"/>
        <v>0</v>
      </c>
      <c r="W9370" s="21">
        <f t="shared" si="1028"/>
        <v>0</v>
      </c>
    </row>
    <row r="9371" spans="1:23">
      <c r="A9371" s="2">
        <f t="shared" si="1023"/>
        <v>45627</v>
      </c>
      <c r="B9371" s="3">
        <f t="shared" si="1024"/>
        <v>45639</v>
      </c>
      <c r="C9371" s="7">
        <v>45639.1875</v>
      </c>
      <c r="D9371" s="7">
        <v>45639.1875</v>
      </c>
      <c r="E9371" s="5">
        <v>100</v>
      </c>
      <c r="F9371" s="5">
        <v>-18.466666666666601</v>
      </c>
      <c r="G9371" s="5">
        <v>139.56666666666601</v>
      </c>
      <c r="H9371" s="34" cm="1">
        <f t="array" ref="H9371">SUMPRODUCT(('ESB Networks Summary'!$C$5:$C$17384=Data!D9371)*('ESB Networks Summary'!$E$5:$E$17384))*1000*2-SUMPRODUCT(('ESB Networks Summary'!$C$5:$C$17384=Data!D9371)*('ESB Networks Summary'!$F$5:$F$17384))*1000*2</f>
        <v>148</v>
      </c>
      <c r="I9371" s="5">
        <v>0</v>
      </c>
      <c r="J9371" s="5">
        <v>0</v>
      </c>
      <c r="K9371" s="17">
        <v>3</v>
      </c>
      <c r="L9371" s="52">
        <f t="shared" si="1025"/>
        <v>0</v>
      </c>
      <c r="M9371" s="5">
        <v>0</v>
      </c>
      <c r="N9371" s="5">
        <v>28</v>
      </c>
      <c r="O9371" s="96">
        <v>30.17</v>
      </c>
      <c r="P9371" s="5">
        <v>2</v>
      </c>
      <c r="Q9371" s="99">
        <v>0</v>
      </c>
      <c r="R9371" s="99">
        <v>18.661000000000001</v>
      </c>
      <c r="S9371" s="99">
        <v>14.596</v>
      </c>
      <c r="T9371" s="30">
        <f t="shared" si="1022"/>
        <v>132.03333333333262</v>
      </c>
      <c r="U9371" s="21">
        <f t="shared" si="1026"/>
        <v>1.3022267833333273E-2</v>
      </c>
      <c r="V9371" s="21">
        <f t="shared" si="1027"/>
        <v>0</v>
      </c>
      <c r="W9371" s="21">
        <f t="shared" si="1028"/>
        <v>0</v>
      </c>
    </row>
    <row r="9372" spans="1:23">
      <c r="A9372" s="2">
        <f t="shared" si="1023"/>
        <v>45627</v>
      </c>
      <c r="B9372" s="3">
        <f t="shared" si="1024"/>
        <v>45639</v>
      </c>
      <c r="C9372" s="7">
        <v>45639.208333333336</v>
      </c>
      <c r="D9372" s="7">
        <v>45639.208333333336</v>
      </c>
      <c r="E9372" s="5">
        <v>100</v>
      </c>
      <c r="F9372" s="5">
        <v>-6.6666666666666599</v>
      </c>
      <c r="G9372" s="5">
        <v>145.9</v>
      </c>
      <c r="H9372" s="34" cm="1">
        <f t="array" ref="H9372">SUMPRODUCT(('ESB Networks Summary'!$C$5:$C$17384=Data!D9372)*('ESB Networks Summary'!$E$5:$E$17384))*1000*2-SUMPRODUCT(('ESB Networks Summary'!$C$5:$C$17384=Data!D9372)*('ESB Networks Summary'!$F$5:$F$17384))*1000*2</f>
        <v>154</v>
      </c>
      <c r="I9372" s="5">
        <v>0</v>
      </c>
      <c r="J9372" s="5">
        <v>0</v>
      </c>
      <c r="K9372" s="17">
        <v>3</v>
      </c>
      <c r="L9372" s="52">
        <f t="shared" si="1025"/>
        <v>0</v>
      </c>
      <c r="M9372" s="5">
        <v>0</v>
      </c>
      <c r="N9372" s="5">
        <v>3.5333333333333301</v>
      </c>
      <c r="O9372" s="96">
        <v>1457.66</v>
      </c>
      <c r="P9372" s="5">
        <v>2</v>
      </c>
      <c r="Q9372" s="99">
        <v>0</v>
      </c>
      <c r="R9372" s="99">
        <v>20.586000000000002</v>
      </c>
      <c r="S9372" s="99">
        <v>16.521000000000001</v>
      </c>
      <c r="T9372" s="30">
        <f t="shared" si="1022"/>
        <v>151.03333333333333</v>
      </c>
      <c r="U9372" s="21">
        <f t="shared" si="1026"/>
        <v>1.5017487000000003E-2</v>
      </c>
      <c r="V9372" s="21">
        <f t="shared" si="1027"/>
        <v>0</v>
      </c>
      <c r="W9372" s="21">
        <f t="shared" si="1028"/>
        <v>0</v>
      </c>
    </row>
    <row r="9373" spans="1:23">
      <c r="A9373" s="2">
        <f t="shared" si="1023"/>
        <v>45627</v>
      </c>
      <c r="B9373" s="3">
        <f t="shared" si="1024"/>
        <v>45639</v>
      </c>
      <c r="C9373" s="7">
        <v>45639.229166666664</v>
      </c>
      <c r="D9373" s="7">
        <v>45639.229166666664</v>
      </c>
      <c r="E9373" s="5">
        <v>100</v>
      </c>
      <c r="F9373" s="5">
        <v>-5</v>
      </c>
      <c r="G9373" s="5">
        <v>1996.0333333333299</v>
      </c>
      <c r="H9373" s="34" cm="1">
        <f t="array" ref="H9373">SUMPRODUCT(('ESB Networks Summary'!$C$5:$C$17384=Data!D9373)*('ESB Networks Summary'!$E$5:$E$17384))*1000*2-SUMPRODUCT(('ESB Networks Summary'!$C$5:$C$17384=Data!D9373)*('ESB Networks Summary'!$F$5:$F$17384))*1000*2</f>
        <v>1814</v>
      </c>
      <c r="I9373" s="5">
        <v>1822.24166666666</v>
      </c>
      <c r="J9373" s="5">
        <v>0</v>
      </c>
      <c r="K9373" s="17">
        <v>3</v>
      </c>
      <c r="L9373" s="52">
        <f t="shared" si="1025"/>
        <v>0</v>
      </c>
      <c r="M9373" s="5">
        <v>0</v>
      </c>
      <c r="N9373" s="5">
        <v>1755.50833333333</v>
      </c>
      <c r="O9373" s="96">
        <v>1457.66</v>
      </c>
      <c r="P9373" s="5">
        <v>2</v>
      </c>
      <c r="Q9373" s="99">
        <v>0</v>
      </c>
      <c r="R9373" s="99">
        <v>20.586000000000002</v>
      </c>
      <c r="S9373" s="99">
        <v>16.521000000000001</v>
      </c>
      <c r="T9373" s="30">
        <f t="shared" si="1022"/>
        <v>247.52499999999986</v>
      </c>
      <c r="U9373" s="21">
        <f t="shared" si="1026"/>
        <v>0.2054517109999997</v>
      </c>
      <c r="V9373" s="21">
        <f t="shared" si="1027"/>
        <v>0</v>
      </c>
      <c r="W9373" s="21">
        <f t="shared" si="1028"/>
        <v>0</v>
      </c>
    </row>
    <row r="9374" spans="1:23">
      <c r="A9374" s="2">
        <f t="shared" si="1023"/>
        <v>45627</v>
      </c>
      <c r="B9374" s="3">
        <f t="shared" si="1024"/>
        <v>45639</v>
      </c>
      <c r="C9374" s="7">
        <v>45639.25</v>
      </c>
      <c r="D9374" s="7">
        <v>45639.25</v>
      </c>
      <c r="E9374" s="5">
        <v>100</v>
      </c>
      <c r="F9374" s="5">
        <v>-5</v>
      </c>
      <c r="G9374" s="5">
        <v>1544.75</v>
      </c>
      <c r="H9374" s="34" cm="1">
        <f t="array" ref="H9374">SUMPRODUCT(('ESB Networks Summary'!$C$5:$C$17384=Data!D9374)*('ESB Networks Summary'!$E$5:$E$17384))*1000*2-SUMPRODUCT(('ESB Networks Summary'!$C$5:$C$17384=Data!D9374)*('ESB Networks Summary'!$F$5:$F$17384))*1000*2</f>
        <v>1490</v>
      </c>
      <c r="I9374" s="5">
        <v>1242.56666666666</v>
      </c>
      <c r="J9374" s="5">
        <v>0</v>
      </c>
      <c r="K9374" s="17">
        <v>3</v>
      </c>
      <c r="L9374" s="52">
        <f t="shared" si="1025"/>
        <v>0</v>
      </c>
      <c r="M9374" s="5">
        <v>0</v>
      </c>
      <c r="N9374" s="5">
        <v>1368.5</v>
      </c>
      <c r="O9374" s="96">
        <v>543.58000000000004</v>
      </c>
      <c r="P9374" s="5">
        <v>2</v>
      </c>
      <c r="Q9374" s="99">
        <v>0</v>
      </c>
      <c r="R9374" s="99">
        <v>26.822000000000003</v>
      </c>
      <c r="S9374" s="99">
        <v>22.756999999999998</v>
      </c>
      <c r="T9374" s="30">
        <f t="shared" si="1022"/>
        <v>183.25</v>
      </c>
      <c r="U9374" s="21">
        <f t="shared" si="1026"/>
        <v>0.20716642250000003</v>
      </c>
      <c r="V9374" s="21">
        <f t="shared" si="1027"/>
        <v>0</v>
      </c>
      <c r="W9374" s="21">
        <f t="shared" si="1028"/>
        <v>0</v>
      </c>
    </row>
    <row r="9375" spans="1:23">
      <c r="A9375" s="2">
        <f t="shared" si="1023"/>
        <v>45627</v>
      </c>
      <c r="B9375" s="3">
        <f t="shared" si="1024"/>
        <v>45639</v>
      </c>
      <c r="C9375" s="7">
        <v>45639.270833333336</v>
      </c>
      <c r="D9375" s="7">
        <v>45639.270833333336</v>
      </c>
      <c r="E9375" s="5">
        <v>100</v>
      </c>
      <c r="F9375" s="5">
        <v>-74.966666666666598</v>
      </c>
      <c r="G9375" s="5">
        <v>101.56666666666599</v>
      </c>
      <c r="H9375" s="34" cm="1">
        <f t="array" ref="H9375">SUMPRODUCT(('ESB Networks Summary'!$C$5:$C$17384=Data!D9375)*('ESB Networks Summary'!$E$5:$E$17384))*1000*2-SUMPRODUCT(('ESB Networks Summary'!$C$5:$C$17384=Data!D9375)*('ESB Networks Summary'!$F$5:$F$17384))*1000*2</f>
        <v>96</v>
      </c>
      <c r="I9375" s="5">
        <v>0</v>
      </c>
      <c r="J9375" s="5">
        <v>0</v>
      </c>
      <c r="K9375" s="17">
        <v>3</v>
      </c>
      <c r="L9375" s="52">
        <f t="shared" si="1025"/>
        <v>0</v>
      </c>
      <c r="M9375" s="5">
        <v>0</v>
      </c>
      <c r="N9375" s="5">
        <v>32.866666666666603</v>
      </c>
      <c r="O9375" s="96">
        <v>543.58000000000004</v>
      </c>
      <c r="P9375" s="5">
        <v>2</v>
      </c>
      <c r="Q9375" s="99">
        <v>0</v>
      </c>
      <c r="R9375" s="99">
        <v>26.822000000000003</v>
      </c>
      <c r="S9375" s="99">
        <v>22.756999999999998</v>
      </c>
      <c r="T9375" s="30">
        <f t="shared" si="1022"/>
        <v>145.666666666666</v>
      </c>
      <c r="U9375" s="21">
        <f t="shared" si="1026"/>
        <v>1.3621105666666579E-2</v>
      </c>
      <c r="V9375" s="21">
        <f t="shared" si="1027"/>
        <v>0</v>
      </c>
      <c r="W9375" s="21">
        <f t="shared" si="1028"/>
        <v>0</v>
      </c>
    </row>
    <row r="9376" spans="1:23">
      <c r="A9376" s="2">
        <f t="shared" si="1023"/>
        <v>45627</v>
      </c>
      <c r="B9376" s="3">
        <f t="shared" si="1024"/>
        <v>45639</v>
      </c>
      <c r="C9376" s="7">
        <v>45639.291666666664</v>
      </c>
      <c r="D9376" s="7">
        <v>45639.291666666664</v>
      </c>
      <c r="E9376" s="5">
        <v>99.1666666666666</v>
      </c>
      <c r="F9376" s="5">
        <v>-354.666666666666</v>
      </c>
      <c r="G9376" s="5">
        <v>1.3333333333333299</v>
      </c>
      <c r="H9376" s="34" cm="1">
        <f t="array" ref="H9376">SUMPRODUCT(('ESB Networks Summary'!$C$5:$C$17384=Data!D9376)*('ESB Networks Summary'!$E$5:$E$17384))*1000*2-SUMPRODUCT(('ESB Networks Summary'!$C$5:$C$17384=Data!D9376)*('ESB Networks Summary'!$F$5:$F$17384))*1000*2</f>
        <v>4</v>
      </c>
      <c r="I9376" s="5">
        <v>0</v>
      </c>
      <c r="J9376" s="5">
        <v>0</v>
      </c>
      <c r="K9376" s="17">
        <v>3</v>
      </c>
      <c r="L9376" s="52">
        <f t="shared" si="1025"/>
        <v>0</v>
      </c>
      <c r="M9376" s="5">
        <v>0</v>
      </c>
      <c r="N9376" s="5">
        <v>202.86666666666599</v>
      </c>
      <c r="O9376" s="96">
        <v>169.62</v>
      </c>
      <c r="P9376" s="5">
        <v>2</v>
      </c>
      <c r="Q9376" s="99">
        <v>0</v>
      </c>
      <c r="R9376" s="99">
        <v>45.667000000000002</v>
      </c>
      <c r="S9376" s="99">
        <v>41.601999999999997</v>
      </c>
      <c r="T9376" s="30">
        <f t="shared" si="1022"/>
        <v>155.13333333333335</v>
      </c>
      <c r="U9376" s="21">
        <f t="shared" si="1026"/>
        <v>3.0444666666666593E-4</v>
      </c>
      <c r="V9376" s="21">
        <f t="shared" si="1027"/>
        <v>0</v>
      </c>
      <c r="W9376" s="21">
        <f t="shared" si="1028"/>
        <v>0</v>
      </c>
    </row>
    <row r="9377" spans="1:23">
      <c r="A9377" s="2">
        <f t="shared" si="1023"/>
        <v>45627</v>
      </c>
      <c r="B9377" s="3">
        <f t="shared" si="1024"/>
        <v>45639</v>
      </c>
      <c r="C9377" s="7">
        <v>45639.3125</v>
      </c>
      <c r="D9377" s="7">
        <v>45639.3125</v>
      </c>
      <c r="E9377" s="5">
        <v>98.033333333333303</v>
      </c>
      <c r="F9377" s="5">
        <v>-361.36666666666599</v>
      </c>
      <c r="G9377" s="5">
        <v>-1.0999999999999901</v>
      </c>
      <c r="H9377" s="34" cm="1">
        <f t="array" ref="H9377">SUMPRODUCT(('ESB Networks Summary'!$C$5:$C$17384=Data!D9377)*('ESB Networks Summary'!$E$5:$E$17384))*1000*2-SUMPRODUCT(('ESB Networks Summary'!$C$5:$C$17384=Data!D9377)*('ESB Networks Summary'!$F$5:$F$17384))*1000*2</f>
        <v>2</v>
      </c>
      <c r="I9377" s="5">
        <v>0</v>
      </c>
      <c r="J9377" s="5">
        <v>0</v>
      </c>
      <c r="K9377" s="17">
        <v>3</v>
      </c>
      <c r="L9377" s="52">
        <f t="shared" si="1025"/>
        <v>0</v>
      </c>
      <c r="M9377" s="5">
        <v>0</v>
      </c>
      <c r="N9377" s="5">
        <v>220.79999999999899</v>
      </c>
      <c r="O9377" s="96">
        <v>169.62</v>
      </c>
      <c r="P9377" s="5">
        <v>7.93333333333333</v>
      </c>
      <c r="Q9377" s="99">
        <v>0</v>
      </c>
      <c r="R9377" s="99">
        <v>45.667000000000002</v>
      </c>
      <c r="S9377" s="99">
        <v>41.601999999999997</v>
      </c>
      <c r="T9377" s="30">
        <f t="shared" si="1022"/>
        <v>147.40000000000035</v>
      </c>
      <c r="U9377" s="21">
        <f t="shared" si="1026"/>
        <v>0</v>
      </c>
      <c r="V9377" s="21">
        <f t="shared" si="1027"/>
        <v>-2.2881099999999793E-4</v>
      </c>
      <c r="W9377" s="21">
        <f t="shared" si="1028"/>
        <v>0</v>
      </c>
    </row>
    <row r="9378" spans="1:23">
      <c r="A9378" s="2">
        <f t="shared" si="1023"/>
        <v>45627</v>
      </c>
      <c r="B9378" s="3">
        <f t="shared" si="1024"/>
        <v>45639</v>
      </c>
      <c r="C9378" s="7">
        <v>45639.333333333336</v>
      </c>
      <c r="D9378" s="7">
        <v>45639.333333333336</v>
      </c>
      <c r="E9378" s="5">
        <v>96.766666666666595</v>
      </c>
      <c r="F9378" s="5">
        <v>-805.4</v>
      </c>
      <c r="G9378" s="5">
        <v>-12.7666666666666</v>
      </c>
      <c r="H9378" s="34" cm="1">
        <f t="array" ref="H9378">SUMPRODUCT(('ESB Networks Summary'!$C$5:$C$17384=Data!D9378)*('ESB Networks Summary'!$E$5:$E$17384))*1000*2-SUMPRODUCT(('ESB Networks Summary'!$C$5:$C$17384=Data!D9378)*('ESB Networks Summary'!$F$5:$F$17384))*1000*2</f>
        <v>2</v>
      </c>
      <c r="I9378" s="5">
        <v>98.2</v>
      </c>
      <c r="J9378" s="5">
        <v>0</v>
      </c>
      <c r="K9378" s="17">
        <v>3</v>
      </c>
      <c r="L9378" s="52">
        <f t="shared" si="1025"/>
        <v>0</v>
      </c>
      <c r="M9378" s="5">
        <v>0</v>
      </c>
      <c r="N9378" s="5">
        <v>584.1</v>
      </c>
      <c r="O9378" s="96">
        <v>626.26</v>
      </c>
      <c r="P9378" s="5">
        <v>28.633333333333301</v>
      </c>
      <c r="Q9378" s="99">
        <v>0</v>
      </c>
      <c r="R9378" s="99">
        <v>60.499000000000002</v>
      </c>
      <c r="S9378" s="99">
        <v>50.667000000000002</v>
      </c>
      <c r="T9378" s="30">
        <f t="shared" si="1022"/>
        <v>237.16666666666663</v>
      </c>
      <c r="U9378" s="21">
        <f t="shared" si="1026"/>
        <v>0</v>
      </c>
      <c r="V9378" s="21">
        <f t="shared" si="1027"/>
        <v>-3.2342434999999832E-3</v>
      </c>
      <c r="W9378" s="21">
        <f t="shared" si="1028"/>
        <v>0</v>
      </c>
    </row>
    <row r="9379" spans="1:23">
      <c r="A9379" s="2">
        <f t="shared" si="1023"/>
        <v>45627</v>
      </c>
      <c r="B9379" s="3">
        <f t="shared" si="1024"/>
        <v>45639</v>
      </c>
      <c r="C9379" s="7">
        <v>45639.354166666664</v>
      </c>
      <c r="D9379" s="7">
        <v>45639.354166666664</v>
      </c>
      <c r="E9379" s="5">
        <v>95.6666666666666</v>
      </c>
      <c r="F9379" s="5">
        <v>-217.166666666666</v>
      </c>
      <c r="G9379" s="5">
        <v>0.29166666666666602</v>
      </c>
      <c r="H9379" s="34" cm="1">
        <f t="array" ref="H9379">SUMPRODUCT(('ESB Networks Summary'!$C$5:$C$17384=Data!D9379)*('ESB Networks Summary'!$E$5:$E$17384))*1000*2-SUMPRODUCT(('ESB Networks Summary'!$C$5:$C$17384=Data!D9379)*('ESB Networks Summary'!$F$5:$F$17384))*1000*2</f>
        <v>2</v>
      </c>
      <c r="I9379" s="5">
        <v>0</v>
      </c>
      <c r="J9379" s="5">
        <v>0</v>
      </c>
      <c r="K9379" s="17">
        <v>3</v>
      </c>
      <c r="L9379" s="52">
        <f t="shared" si="1025"/>
        <v>0</v>
      </c>
      <c r="M9379" s="5">
        <v>0</v>
      </c>
      <c r="N9379" s="5">
        <v>63.058333333333302</v>
      </c>
      <c r="O9379" s="96">
        <v>626.26</v>
      </c>
      <c r="P9379" s="5">
        <v>33.6666666666666</v>
      </c>
      <c r="Q9379" s="99">
        <v>0</v>
      </c>
      <c r="R9379" s="99">
        <v>60.499000000000002</v>
      </c>
      <c r="S9379" s="99">
        <v>50.667000000000002</v>
      </c>
      <c r="T9379" s="30">
        <f t="shared" si="1022"/>
        <v>188.06666666666598</v>
      </c>
      <c r="U9379" s="21">
        <f t="shared" si="1026"/>
        <v>8.8227708333333144E-5</v>
      </c>
      <c r="V9379" s="21">
        <f t="shared" si="1027"/>
        <v>0</v>
      </c>
      <c r="W9379" s="21">
        <f t="shared" si="1028"/>
        <v>0</v>
      </c>
    </row>
    <row r="9380" spans="1:23">
      <c r="A9380" s="2">
        <f t="shared" si="1023"/>
        <v>45627</v>
      </c>
      <c r="B9380" s="3">
        <f t="shared" si="1024"/>
        <v>45639</v>
      </c>
      <c r="C9380" s="7">
        <v>45639.375</v>
      </c>
      <c r="D9380" s="7">
        <v>45639.375</v>
      </c>
      <c r="E9380" s="5">
        <v>94.966666666666598</v>
      </c>
      <c r="F9380" s="5">
        <v>-395.724999999999</v>
      </c>
      <c r="G9380" s="5">
        <v>-0.52499999999999902</v>
      </c>
      <c r="H9380" s="34" cm="1">
        <f t="array" ref="H9380">SUMPRODUCT(('ESB Networks Summary'!$C$5:$C$17384=Data!D9380)*('ESB Networks Summary'!$E$5:$E$17384))*1000*2-SUMPRODUCT(('ESB Networks Summary'!$C$5:$C$17384=Data!D9380)*('ESB Networks Summary'!$F$5:$F$17384))*1000*2</f>
        <v>6</v>
      </c>
      <c r="I9380" s="5">
        <v>0</v>
      </c>
      <c r="J9380" s="5">
        <v>0</v>
      </c>
      <c r="K9380" s="17">
        <v>3</v>
      </c>
      <c r="L9380" s="52">
        <f t="shared" si="1025"/>
        <v>0</v>
      </c>
      <c r="M9380" s="5">
        <v>0</v>
      </c>
      <c r="N9380" s="5">
        <v>241.333333333333</v>
      </c>
      <c r="O9380" s="96">
        <v>1769.89</v>
      </c>
      <c r="P9380" s="5">
        <v>35.391666666666602</v>
      </c>
      <c r="Q9380" s="99">
        <v>4.74</v>
      </c>
      <c r="R9380" s="99">
        <v>62.176000000000002</v>
      </c>
      <c r="S9380" s="99">
        <v>52.345000000000006</v>
      </c>
      <c r="T9380" s="30">
        <f t="shared" si="1022"/>
        <v>189.25833333333259</v>
      </c>
      <c r="U9380" s="21">
        <f t="shared" si="1026"/>
        <v>0</v>
      </c>
      <c r="V9380" s="21">
        <f t="shared" si="1027"/>
        <v>-1.3740562499999976E-4</v>
      </c>
      <c r="W9380" s="21">
        <f t="shared" si="1028"/>
        <v>0</v>
      </c>
    </row>
    <row r="9381" spans="1:23">
      <c r="A9381" s="2">
        <f t="shared" si="1023"/>
        <v>45627</v>
      </c>
      <c r="B9381" s="3">
        <f t="shared" si="1024"/>
        <v>45639</v>
      </c>
      <c r="C9381" s="7">
        <v>45639.395833333336</v>
      </c>
      <c r="D9381" s="7">
        <v>45639.395833333336</v>
      </c>
      <c r="E9381" s="5">
        <v>92.433333333333294</v>
      </c>
      <c r="F9381" s="5">
        <v>-1332.3</v>
      </c>
      <c r="G9381" s="5">
        <v>65.366666666666603</v>
      </c>
      <c r="H9381" s="34" cm="1">
        <f t="array" ref="H9381">SUMPRODUCT(('ESB Networks Summary'!$C$5:$C$17384=Data!D9381)*('ESB Networks Summary'!$E$5:$E$17384))*1000*2-SUMPRODUCT(('ESB Networks Summary'!$C$5:$C$17384=Data!D9381)*('ESB Networks Summary'!$F$5:$F$17384))*1000*2</f>
        <v>2</v>
      </c>
      <c r="I9381" s="5">
        <v>0</v>
      </c>
      <c r="J9381" s="5">
        <v>0</v>
      </c>
      <c r="K9381" s="17">
        <v>3</v>
      </c>
      <c r="L9381" s="52">
        <f t="shared" si="1025"/>
        <v>0</v>
      </c>
      <c r="M9381" s="5">
        <v>1088.93333333333</v>
      </c>
      <c r="N9381" s="5">
        <v>1375.45</v>
      </c>
      <c r="O9381" s="96">
        <v>1769.89</v>
      </c>
      <c r="P9381" s="5">
        <v>130.29999999999899</v>
      </c>
      <c r="Q9381" s="99">
        <v>4.74</v>
      </c>
      <c r="R9381" s="99">
        <v>62.176000000000002</v>
      </c>
      <c r="S9381" s="99">
        <v>52.345000000000006</v>
      </c>
      <c r="T9381" s="30">
        <f t="shared" si="1022"/>
        <v>152.51666666666551</v>
      </c>
      <c r="U9381" s="21">
        <f t="shared" si="1026"/>
        <v>2.0321189333333312E-2</v>
      </c>
      <c r="V9381" s="21">
        <f t="shared" si="1027"/>
        <v>0</v>
      </c>
      <c r="W9381" s="21">
        <f t="shared" si="1028"/>
        <v>0</v>
      </c>
    </row>
    <row r="9382" spans="1:23">
      <c r="A9382" s="2">
        <f t="shared" si="1023"/>
        <v>45627</v>
      </c>
      <c r="B9382" s="3">
        <f t="shared" si="1024"/>
        <v>45639</v>
      </c>
      <c r="C9382" s="7">
        <v>45639.416666666664</v>
      </c>
      <c r="D9382" s="7">
        <v>45639.416666666664</v>
      </c>
      <c r="E9382" s="5">
        <v>91</v>
      </c>
      <c r="F9382" s="5">
        <v>71</v>
      </c>
      <c r="G9382" s="5">
        <v>-1</v>
      </c>
      <c r="H9382" s="34" cm="1">
        <f t="array" ref="H9382">SUMPRODUCT(('ESB Networks Summary'!$C$5:$C$17384=Data!D9382)*('ESB Networks Summary'!$E$5:$E$17384))*1000*2-SUMPRODUCT(('ESB Networks Summary'!$C$5:$C$17384=Data!D9382)*('ESB Networks Summary'!$F$5:$F$17384))*1000*2</f>
        <v>4</v>
      </c>
      <c r="I9382" s="5">
        <v>0</v>
      </c>
      <c r="J9382" s="5">
        <v>0</v>
      </c>
      <c r="K9382" s="17">
        <v>3</v>
      </c>
      <c r="L9382" s="52">
        <f t="shared" si="1025"/>
        <v>0</v>
      </c>
      <c r="M9382" s="5">
        <v>0</v>
      </c>
      <c r="N9382" s="5">
        <v>71.866666666666603</v>
      </c>
      <c r="O9382" s="96">
        <v>2091.96</v>
      </c>
      <c r="P9382" s="5">
        <v>300.23333333333301</v>
      </c>
      <c r="Q9382" s="99">
        <v>84.26</v>
      </c>
      <c r="R9382" s="99">
        <v>61.073999999999998</v>
      </c>
      <c r="S9382" s="99">
        <v>51.242999999999995</v>
      </c>
      <c r="T9382" s="30">
        <f t="shared" si="1022"/>
        <v>156.36666666666639</v>
      </c>
      <c r="U9382" s="21">
        <f t="shared" si="1026"/>
        <v>0</v>
      </c>
      <c r="V9382" s="21">
        <f t="shared" si="1027"/>
        <v>-2.5621499999999996E-4</v>
      </c>
      <c r="W9382" s="21">
        <f t="shared" si="1028"/>
        <v>0</v>
      </c>
    </row>
    <row r="9383" spans="1:23">
      <c r="A9383" s="2">
        <f t="shared" si="1023"/>
        <v>45627</v>
      </c>
      <c r="B9383" s="3">
        <f t="shared" si="1024"/>
        <v>45639</v>
      </c>
      <c r="C9383" s="7">
        <v>45639.4375</v>
      </c>
      <c r="D9383" s="7">
        <v>45639.4375</v>
      </c>
      <c r="E9383" s="5">
        <v>91</v>
      </c>
      <c r="F9383" s="5">
        <v>-67.0833333333333</v>
      </c>
      <c r="G9383" s="5">
        <v>2.2583333333333302</v>
      </c>
      <c r="H9383" s="34" cm="1">
        <f t="array" ref="H9383">SUMPRODUCT(('ESB Networks Summary'!$C$5:$C$17384=Data!D9383)*('ESB Networks Summary'!$E$5:$E$17384))*1000*2-SUMPRODUCT(('ESB Networks Summary'!$C$5:$C$17384=Data!D9383)*('ESB Networks Summary'!$F$5:$F$17384))*1000*2</f>
        <v>2</v>
      </c>
      <c r="I9383" s="5">
        <v>0</v>
      </c>
      <c r="J9383" s="5">
        <v>0</v>
      </c>
      <c r="K9383" s="17">
        <v>3</v>
      </c>
      <c r="L9383" s="52">
        <f t="shared" si="1025"/>
        <v>0</v>
      </c>
      <c r="M9383" s="5">
        <v>0</v>
      </c>
      <c r="N9383" s="5">
        <v>389.10833333333301</v>
      </c>
      <c r="O9383" s="96">
        <v>2091.96</v>
      </c>
      <c r="P9383" s="5">
        <v>435.416666666666</v>
      </c>
      <c r="Q9383" s="99">
        <v>84.26</v>
      </c>
      <c r="R9383" s="99">
        <v>61.073999999999998</v>
      </c>
      <c r="S9383" s="99">
        <v>51.242999999999995</v>
      </c>
      <c r="T9383" s="30">
        <f t="shared" si="1022"/>
        <v>115.64999999999962</v>
      </c>
      <c r="U9383" s="21">
        <f t="shared" si="1026"/>
        <v>6.8962724999999895E-4</v>
      </c>
      <c r="V9383" s="21">
        <f t="shared" si="1027"/>
        <v>0</v>
      </c>
      <c r="W9383" s="21">
        <f t="shared" si="1028"/>
        <v>0</v>
      </c>
    </row>
    <row r="9384" spans="1:23">
      <c r="A9384" s="2">
        <f t="shared" si="1023"/>
        <v>45627</v>
      </c>
      <c r="B9384" s="3">
        <f t="shared" si="1024"/>
        <v>45639</v>
      </c>
      <c r="C9384" s="7">
        <v>45639.458333333336</v>
      </c>
      <c r="D9384" s="7">
        <v>45639.458333333336</v>
      </c>
      <c r="E9384" s="5">
        <v>90.033333333333303</v>
      </c>
      <c r="F9384" s="5">
        <v>-1222.43333333333</v>
      </c>
      <c r="G9384" s="5">
        <v>2.7333333333333298</v>
      </c>
      <c r="H9384" s="34" cm="1">
        <f t="array" ref="H9384">SUMPRODUCT(('ESB Networks Summary'!$C$5:$C$17384=Data!D9384)*('ESB Networks Summary'!$E$5:$E$17384))*1000*2-SUMPRODUCT(('ESB Networks Summary'!$C$5:$C$17384=Data!D9384)*('ESB Networks Summary'!$F$5:$F$17384))*1000*2</f>
        <v>8</v>
      </c>
      <c r="I9384" s="5">
        <v>0</v>
      </c>
      <c r="J9384" s="5">
        <v>0</v>
      </c>
      <c r="K9384" s="17">
        <v>3</v>
      </c>
      <c r="L9384" s="52">
        <f t="shared" si="1025"/>
        <v>0</v>
      </c>
      <c r="M9384" s="5">
        <v>579.03333333333296</v>
      </c>
      <c r="N9384" s="5">
        <v>1398.6</v>
      </c>
      <c r="O9384" s="96">
        <v>1444.02</v>
      </c>
      <c r="P9384" s="5">
        <v>306.86666666666599</v>
      </c>
      <c r="Q9384" s="99">
        <v>97.93</v>
      </c>
      <c r="R9384" s="99">
        <v>59.551000000000002</v>
      </c>
      <c r="S9384" s="99">
        <v>49.72</v>
      </c>
      <c r="T9384" s="30">
        <f t="shared" si="1022"/>
        <v>133.43333333332953</v>
      </c>
      <c r="U9384" s="21">
        <f t="shared" si="1026"/>
        <v>8.1386366666666573E-4</v>
      </c>
      <c r="V9384" s="21">
        <f t="shared" si="1027"/>
        <v>0</v>
      </c>
      <c r="W9384" s="21">
        <f t="shared" si="1028"/>
        <v>0</v>
      </c>
    </row>
    <row r="9385" spans="1:23">
      <c r="A9385" s="2">
        <f t="shared" si="1023"/>
        <v>45627</v>
      </c>
      <c r="B9385" s="3">
        <f t="shared" si="1024"/>
        <v>45639</v>
      </c>
      <c r="C9385" s="7">
        <v>45639.479166666664</v>
      </c>
      <c r="D9385" s="7">
        <v>45639.479166666664</v>
      </c>
      <c r="E9385" s="5">
        <v>85.3333333333333</v>
      </c>
      <c r="F9385" s="5">
        <v>-1623.6666666666599</v>
      </c>
      <c r="G9385" s="5">
        <v>-1.63333333333333</v>
      </c>
      <c r="H9385" s="34" cm="1">
        <f t="array" ref="H9385">SUMPRODUCT(('ESB Networks Summary'!$C$5:$C$17384=Data!D9385)*('ESB Networks Summary'!$E$5:$E$17384))*1000*2-SUMPRODUCT(('ESB Networks Summary'!$C$5:$C$17384=Data!D9385)*('ESB Networks Summary'!$F$5:$F$17384))*1000*2</f>
        <v>2</v>
      </c>
      <c r="I9385" s="5">
        <v>0</v>
      </c>
      <c r="J9385" s="5">
        <v>0</v>
      </c>
      <c r="K9385" s="17">
        <v>3</v>
      </c>
      <c r="L9385" s="52">
        <f t="shared" si="1025"/>
        <v>0</v>
      </c>
      <c r="M9385" s="5">
        <v>1155.93333333333</v>
      </c>
      <c r="N9385" s="5">
        <v>1907.93333333333</v>
      </c>
      <c r="O9385" s="96">
        <v>1444.02</v>
      </c>
      <c r="P9385" s="5">
        <v>453.36666666666599</v>
      </c>
      <c r="Q9385" s="99">
        <v>97.93</v>
      </c>
      <c r="R9385" s="99">
        <v>59.551000000000002</v>
      </c>
      <c r="S9385" s="99">
        <v>49.72</v>
      </c>
      <c r="T9385" s="30">
        <f t="shared" si="1022"/>
        <v>167.4666666666626</v>
      </c>
      <c r="U9385" s="21">
        <f t="shared" si="1026"/>
        <v>0</v>
      </c>
      <c r="V9385" s="21">
        <f t="shared" si="1027"/>
        <v>-4.060466666666658E-4</v>
      </c>
      <c r="W9385" s="21">
        <f t="shared" si="1028"/>
        <v>0</v>
      </c>
    </row>
    <row r="9386" spans="1:23">
      <c r="A9386" s="2">
        <f t="shared" si="1023"/>
        <v>45627</v>
      </c>
      <c r="B9386" s="3">
        <f t="shared" si="1024"/>
        <v>45639</v>
      </c>
      <c r="C9386" s="7">
        <v>45639.5</v>
      </c>
      <c r="D9386" s="7">
        <v>45639.5</v>
      </c>
      <c r="E9386" s="5">
        <v>84</v>
      </c>
      <c r="F9386" s="5">
        <v>-73.75</v>
      </c>
      <c r="G9386" s="5">
        <v>0.391666666666666</v>
      </c>
      <c r="H9386" s="34" cm="1">
        <f t="array" ref="H9386">SUMPRODUCT(('ESB Networks Summary'!$C$5:$C$17384=Data!D9386)*('ESB Networks Summary'!$E$5:$E$17384))*1000*2-SUMPRODUCT(('ESB Networks Summary'!$C$5:$C$17384=Data!D9386)*('ESB Networks Summary'!$F$5:$F$17384))*1000*2</f>
        <v>2</v>
      </c>
      <c r="I9386" s="5">
        <v>0</v>
      </c>
      <c r="J9386" s="5">
        <v>0</v>
      </c>
      <c r="K9386" s="17">
        <v>3</v>
      </c>
      <c r="L9386" s="52">
        <f t="shared" si="1025"/>
        <v>0</v>
      </c>
      <c r="M9386" s="5">
        <v>0</v>
      </c>
      <c r="N9386" s="5">
        <v>634.69999999999902</v>
      </c>
      <c r="O9386" s="96">
        <v>1262.5899999999999</v>
      </c>
      <c r="P9386" s="5">
        <v>659.54166666666595</v>
      </c>
      <c r="Q9386" s="99">
        <v>157.04</v>
      </c>
      <c r="R9386" s="99">
        <v>58.024999999999999</v>
      </c>
      <c r="S9386" s="99">
        <v>48.194000000000003</v>
      </c>
      <c r="T9386" s="30">
        <f t="shared" si="1022"/>
        <v>98.983333333333576</v>
      </c>
      <c r="U9386" s="21">
        <f t="shared" si="1026"/>
        <v>1.1363229166666647E-4</v>
      </c>
      <c r="V9386" s="21">
        <f t="shared" si="1027"/>
        <v>0</v>
      </c>
      <c r="W9386" s="21">
        <f t="shared" si="1028"/>
        <v>0</v>
      </c>
    </row>
    <row r="9387" spans="1:23">
      <c r="A9387" s="2">
        <f t="shared" si="1023"/>
        <v>45627</v>
      </c>
      <c r="B9387" s="3">
        <f t="shared" si="1024"/>
        <v>45639</v>
      </c>
      <c r="C9387" s="7">
        <v>45639.520833333336</v>
      </c>
      <c r="D9387" s="7">
        <v>45639.520833333336</v>
      </c>
      <c r="E9387" s="5">
        <v>83.5</v>
      </c>
      <c r="F9387" s="5">
        <v>-1007.13333333333</v>
      </c>
      <c r="G9387" s="5">
        <v>1.06666666666666</v>
      </c>
      <c r="H9387" s="34" cm="1">
        <f t="array" ref="H9387">SUMPRODUCT(('ESB Networks Summary'!$C$5:$C$17384=Data!D9387)*('ESB Networks Summary'!$E$5:$E$17384))*1000*2-SUMPRODUCT(('ESB Networks Summary'!$C$5:$C$17384=Data!D9387)*('ESB Networks Summary'!$F$5:$F$17384))*1000*2</f>
        <v>8</v>
      </c>
      <c r="I9387" s="5">
        <v>0</v>
      </c>
      <c r="J9387" s="5">
        <v>0</v>
      </c>
      <c r="K9387" s="17">
        <v>3</v>
      </c>
      <c r="L9387" s="52">
        <f t="shared" si="1025"/>
        <v>0</v>
      </c>
      <c r="M9387" s="5">
        <v>708.1</v>
      </c>
      <c r="N9387" s="5">
        <v>1400.3333333333301</v>
      </c>
      <c r="O9387" s="96">
        <v>1262.5899999999999</v>
      </c>
      <c r="P9387" s="5">
        <v>538.1</v>
      </c>
      <c r="Q9387" s="99">
        <v>157.04</v>
      </c>
      <c r="R9387" s="99">
        <v>58.024999999999999</v>
      </c>
      <c r="S9387" s="99">
        <v>48.194000000000003</v>
      </c>
      <c r="T9387" s="30">
        <f t="shared" si="1022"/>
        <v>145.96666666666658</v>
      </c>
      <c r="U9387" s="21">
        <f t="shared" si="1026"/>
        <v>3.0946666666666474E-4</v>
      </c>
      <c r="V9387" s="21">
        <f t="shared" si="1027"/>
        <v>0</v>
      </c>
      <c r="W9387" s="21">
        <f t="shared" si="1028"/>
        <v>0</v>
      </c>
    </row>
    <row r="9388" spans="1:23">
      <c r="A9388" s="2">
        <f t="shared" si="1023"/>
        <v>45627</v>
      </c>
      <c r="B9388" s="3">
        <f t="shared" si="1024"/>
        <v>45639</v>
      </c>
      <c r="C9388" s="7">
        <v>45639.541666666664</v>
      </c>
      <c r="D9388" s="7">
        <v>45639.541666666664</v>
      </c>
      <c r="E9388" s="5">
        <v>78.566666666666606</v>
      </c>
      <c r="F9388" s="5">
        <v>-2345.9166666666601</v>
      </c>
      <c r="G9388" s="5">
        <v>-0.45833333333333298</v>
      </c>
      <c r="H9388" s="34" cm="1">
        <f t="array" ref="H9388">SUMPRODUCT(('ESB Networks Summary'!$C$5:$C$17384=Data!D9388)*('ESB Networks Summary'!$E$5:$E$17384))*1000*2-SUMPRODUCT(('ESB Networks Summary'!$C$5:$C$17384=Data!D9388)*('ESB Networks Summary'!$F$5:$F$17384))*1000*2</f>
        <v>4</v>
      </c>
      <c r="I9388" s="5">
        <v>0</v>
      </c>
      <c r="J9388" s="5">
        <v>0</v>
      </c>
      <c r="K9388" s="17">
        <v>3</v>
      </c>
      <c r="L9388" s="52">
        <f t="shared" si="1025"/>
        <v>0</v>
      </c>
      <c r="M9388" s="5">
        <v>1932.25833333333</v>
      </c>
      <c r="N9388" s="5">
        <v>2696.1749999999902</v>
      </c>
      <c r="O9388" s="96">
        <v>1379.38</v>
      </c>
      <c r="P9388" s="5">
        <v>548.89166666666597</v>
      </c>
      <c r="Q9388" s="99">
        <v>157.09</v>
      </c>
      <c r="R9388" s="99">
        <v>57.121000000000002</v>
      </c>
      <c r="S9388" s="99">
        <v>47.289000000000001</v>
      </c>
      <c r="T9388" s="30">
        <f t="shared" si="1022"/>
        <v>198.17500000000246</v>
      </c>
      <c r="U9388" s="21">
        <f t="shared" si="1026"/>
        <v>0</v>
      </c>
      <c r="V9388" s="21">
        <f t="shared" si="1027"/>
        <v>-1.0837062499999992E-4</v>
      </c>
      <c r="W9388" s="21">
        <f t="shared" si="1028"/>
        <v>0</v>
      </c>
    </row>
    <row r="9389" spans="1:23">
      <c r="A9389" s="2">
        <f t="shared" si="1023"/>
        <v>45627</v>
      </c>
      <c r="B9389" s="3">
        <f t="shared" si="1024"/>
        <v>45639</v>
      </c>
      <c r="C9389" s="7">
        <v>45639.5625</v>
      </c>
      <c r="D9389" s="7">
        <v>45639.5625</v>
      </c>
      <c r="E9389" s="5">
        <v>75.066666666666606</v>
      </c>
      <c r="F9389" s="5">
        <v>-437.98333333333301</v>
      </c>
      <c r="G9389" s="5">
        <v>-1.63333333333333</v>
      </c>
      <c r="H9389" s="34" cm="1">
        <f t="array" ref="H9389">SUMPRODUCT(('ESB Networks Summary'!$C$5:$C$17384=Data!D9389)*('ESB Networks Summary'!$E$5:$E$17384))*1000*2-SUMPRODUCT(('ESB Networks Summary'!$C$5:$C$17384=Data!D9389)*('ESB Networks Summary'!$F$5:$F$17384))*1000*2</f>
        <v>0</v>
      </c>
      <c r="I9389" s="5">
        <v>0</v>
      </c>
      <c r="J9389" s="5">
        <v>0</v>
      </c>
      <c r="K9389" s="17">
        <v>3</v>
      </c>
      <c r="L9389" s="52">
        <f t="shared" si="1025"/>
        <v>0</v>
      </c>
      <c r="M9389" s="5">
        <v>193.2</v>
      </c>
      <c r="N9389" s="5">
        <v>789.83333333333303</v>
      </c>
      <c r="O9389" s="96">
        <v>1379.38</v>
      </c>
      <c r="P9389" s="5">
        <v>470.70833333333297</v>
      </c>
      <c r="Q9389" s="99">
        <v>157.09</v>
      </c>
      <c r="R9389" s="99">
        <v>57.121000000000002</v>
      </c>
      <c r="S9389" s="99">
        <v>47.289000000000001</v>
      </c>
      <c r="T9389" s="30">
        <f t="shared" si="1022"/>
        <v>117.22499999999962</v>
      </c>
      <c r="U9389" s="21">
        <f t="shared" si="1026"/>
        <v>0</v>
      </c>
      <c r="V9389" s="21">
        <f t="shared" si="1027"/>
        <v>-3.861934999999992E-4</v>
      </c>
      <c r="W9389" s="21">
        <f t="shared" si="1028"/>
        <v>0</v>
      </c>
    </row>
    <row r="9390" spans="1:23">
      <c r="A9390" s="2">
        <f t="shared" si="1023"/>
        <v>45627</v>
      </c>
      <c r="B9390" s="3">
        <f t="shared" si="1024"/>
        <v>45639</v>
      </c>
      <c r="C9390" s="7">
        <v>45639.583333333336</v>
      </c>
      <c r="D9390" s="7">
        <v>45639.583333333336</v>
      </c>
      <c r="E9390" s="5">
        <v>74.8333333333333</v>
      </c>
      <c r="F9390" s="5">
        <v>-123.208333333333</v>
      </c>
      <c r="G9390" s="5">
        <v>1.5166666666666599</v>
      </c>
      <c r="H9390" s="34" cm="1">
        <f t="array" ref="H9390">SUMPRODUCT(('ESB Networks Summary'!$C$5:$C$17384=Data!D9390)*('ESB Networks Summary'!$E$5:$E$17384))*1000*2-SUMPRODUCT(('ESB Networks Summary'!$C$5:$C$17384=Data!D9390)*('ESB Networks Summary'!$F$5:$F$17384))*1000*2</f>
        <v>2</v>
      </c>
      <c r="I9390" s="5">
        <v>0</v>
      </c>
      <c r="J9390" s="5">
        <v>0</v>
      </c>
      <c r="K9390" s="17">
        <v>3</v>
      </c>
      <c r="L9390" s="52">
        <f t="shared" si="1025"/>
        <v>0</v>
      </c>
      <c r="M9390" s="5">
        <v>0</v>
      </c>
      <c r="N9390" s="5">
        <v>403.375</v>
      </c>
      <c r="O9390" s="96">
        <v>1398.21</v>
      </c>
      <c r="P9390" s="5">
        <v>408.61666666666599</v>
      </c>
      <c r="Q9390" s="99">
        <v>60</v>
      </c>
      <c r="R9390" s="99">
        <v>56.063000000000002</v>
      </c>
      <c r="S9390" s="99">
        <v>46.231999999999999</v>
      </c>
      <c r="T9390" s="30">
        <f t="shared" si="1022"/>
        <v>129.96666666666565</v>
      </c>
      <c r="U9390" s="21">
        <f t="shared" si="1026"/>
        <v>4.2514441666666479E-4</v>
      </c>
      <c r="V9390" s="21">
        <f t="shared" si="1027"/>
        <v>0</v>
      </c>
      <c r="W9390" s="21">
        <f t="shared" si="1028"/>
        <v>0</v>
      </c>
    </row>
    <row r="9391" spans="1:23">
      <c r="A9391" s="2">
        <f t="shared" si="1023"/>
        <v>45627</v>
      </c>
      <c r="B9391" s="3">
        <f t="shared" si="1024"/>
        <v>45639</v>
      </c>
      <c r="C9391" s="7">
        <v>45639.604166666664</v>
      </c>
      <c r="D9391" s="7">
        <v>45639.604166666664</v>
      </c>
      <c r="E9391" s="5">
        <v>74</v>
      </c>
      <c r="F9391" s="5">
        <v>-206.5</v>
      </c>
      <c r="G9391" s="5">
        <v>-15.8638888888888</v>
      </c>
      <c r="H9391" s="34" cm="1">
        <f t="array" ref="H9391">SUMPRODUCT(('ESB Networks Summary'!$C$5:$C$17384=Data!D9391)*('ESB Networks Summary'!$E$5:$E$17384))*1000*2-SUMPRODUCT(('ESB Networks Summary'!$C$5:$C$17384=Data!D9391)*('ESB Networks Summary'!$F$5:$F$17384))*1000*2</f>
        <v>4</v>
      </c>
      <c r="I9391" s="5">
        <v>0</v>
      </c>
      <c r="J9391" s="5">
        <v>0</v>
      </c>
      <c r="K9391" s="17">
        <v>3</v>
      </c>
      <c r="L9391" s="52">
        <f t="shared" si="1025"/>
        <v>0</v>
      </c>
      <c r="M9391" s="5">
        <v>0</v>
      </c>
      <c r="N9391" s="5">
        <v>350.625</v>
      </c>
      <c r="O9391" s="96">
        <v>1398.21</v>
      </c>
      <c r="P9391" s="5">
        <v>252.00833333333301</v>
      </c>
      <c r="Q9391" s="99">
        <v>60</v>
      </c>
      <c r="R9391" s="99">
        <v>56.063000000000002</v>
      </c>
      <c r="S9391" s="99">
        <v>46.231999999999999</v>
      </c>
      <c r="T9391" s="30">
        <f t="shared" si="1022"/>
        <v>92.019444444444218</v>
      </c>
      <c r="U9391" s="21">
        <f t="shared" si="1026"/>
        <v>0</v>
      </c>
      <c r="V9391" s="21">
        <f t="shared" si="1027"/>
        <v>-3.6670965555555346E-3</v>
      </c>
      <c r="W9391" s="21">
        <f t="shared" si="1028"/>
        <v>0</v>
      </c>
    </row>
    <row r="9392" spans="1:23">
      <c r="A9392" s="2">
        <f t="shared" si="1023"/>
        <v>45627</v>
      </c>
      <c r="B9392" s="3">
        <f t="shared" si="1024"/>
        <v>45639</v>
      </c>
      <c r="C9392" s="7">
        <v>45639.625</v>
      </c>
      <c r="D9392" s="7">
        <v>45639.625</v>
      </c>
      <c r="E9392" s="5">
        <v>73.566666666666606</v>
      </c>
      <c r="F9392" s="5">
        <v>-247.34166666666599</v>
      </c>
      <c r="G9392" s="5">
        <v>1.2666666666666599</v>
      </c>
      <c r="H9392" s="34" cm="1">
        <f t="array" ref="H9392">SUMPRODUCT(('ESB Networks Summary'!$C$5:$C$17384=Data!D9392)*('ESB Networks Summary'!$E$5:$E$17384))*1000*2-SUMPRODUCT(('ESB Networks Summary'!$C$5:$C$17384=Data!D9392)*('ESB Networks Summary'!$F$5:$F$17384))*1000*2</f>
        <v>4</v>
      </c>
      <c r="I9392" s="5">
        <v>0</v>
      </c>
      <c r="J9392" s="5">
        <v>0</v>
      </c>
      <c r="K9392" s="17">
        <v>3</v>
      </c>
      <c r="L9392" s="52">
        <f t="shared" si="1025"/>
        <v>0</v>
      </c>
      <c r="M9392" s="5">
        <v>0</v>
      </c>
      <c r="N9392" s="5">
        <v>305.57499999999999</v>
      </c>
      <c r="O9392" s="96">
        <v>236.86</v>
      </c>
      <c r="P9392" s="5">
        <v>154.416666666666</v>
      </c>
      <c r="Q9392" s="99">
        <v>47.52</v>
      </c>
      <c r="R9392" s="99">
        <v>57.121000000000002</v>
      </c>
      <c r="S9392" s="99">
        <v>47.289000000000001</v>
      </c>
      <c r="T9392" s="30">
        <f t="shared" si="1022"/>
        <v>97.449999999998653</v>
      </c>
      <c r="U9392" s="21">
        <f t="shared" si="1026"/>
        <v>3.6176633333333139E-4</v>
      </c>
      <c r="V9392" s="21">
        <f t="shared" si="1027"/>
        <v>0</v>
      </c>
      <c r="W9392" s="21">
        <f t="shared" si="1028"/>
        <v>0</v>
      </c>
    </row>
    <row r="9393" spans="1:23">
      <c r="A9393" s="2">
        <f t="shared" si="1023"/>
        <v>45627</v>
      </c>
      <c r="B9393" s="3">
        <f t="shared" si="1024"/>
        <v>45639</v>
      </c>
      <c r="C9393" s="7">
        <v>45639.645833333336</v>
      </c>
      <c r="D9393" s="7">
        <v>45639.645833333336</v>
      </c>
      <c r="E9393" s="5">
        <v>73</v>
      </c>
      <c r="F9393" s="5">
        <v>-154.666666666666</v>
      </c>
      <c r="G9393" s="5">
        <v>-6.7666666666666604</v>
      </c>
      <c r="H9393" s="34" cm="1">
        <f t="array" ref="H9393">SUMPRODUCT(('ESB Networks Summary'!$C$5:$C$17384=Data!D9393)*('ESB Networks Summary'!$E$5:$E$17384))*1000*2-SUMPRODUCT(('ESB Networks Summary'!$C$5:$C$17384=Data!D9393)*('ESB Networks Summary'!$F$5:$F$17384))*1000*2</f>
        <v>4</v>
      </c>
      <c r="I9393" s="5">
        <v>0</v>
      </c>
      <c r="J9393" s="5">
        <v>0</v>
      </c>
      <c r="K9393" s="17">
        <v>3</v>
      </c>
      <c r="L9393" s="52">
        <f t="shared" si="1025"/>
        <v>0</v>
      </c>
      <c r="M9393" s="5">
        <v>0</v>
      </c>
      <c r="N9393" s="5">
        <v>140.766666666666</v>
      </c>
      <c r="O9393" s="96">
        <v>236.86</v>
      </c>
      <c r="P9393" s="5">
        <v>74.433333333333294</v>
      </c>
      <c r="Q9393" s="99">
        <v>47.52</v>
      </c>
      <c r="R9393" s="99">
        <v>57.121000000000002</v>
      </c>
      <c r="S9393" s="99">
        <v>47.289000000000001</v>
      </c>
      <c r="T9393" s="30">
        <f t="shared" si="1022"/>
        <v>81.566666666666634</v>
      </c>
      <c r="U9393" s="21">
        <f t="shared" si="1026"/>
        <v>0</v>
      </c>
      <c r="V9393" s="21">
        <f t="shared" si="1027"/>
        <v>-1.5999444999999985E-3</v>
      </c>
      <c r="W9393" s="21">
        <f t="shared" si="1028"/>
        <v>0</v>
      </c>
    </row>
    <row r="9394" spans="1:23">
      <c r="A9394" s="2">
        <f t="shared" si="1023"/>
        <v>45627</v>
      </c>
      <c r="B9394" s="3">
        <f t="shared" si="1024"/>
        <v>45639</v>
      </c>
      <c r="C9394" s="7">
        <v>45639.666666666664</v>
      </c>
      <c r="D9394" s="7">
        <v>45639.666666666664</v>
      </c>
      <c r="E9394" s="5">
        <v>72.6666666666666</v>
      </c>
      <c r="F9394" s="5">
        <v>-233.416666666666</v>
      </c>
      <c r="G9394" s="5">
        <v>-1.25</v>
      </c>
      <c r="H9394" s="34" cm="1">
        <f t="array" ref="H9394">SUMPRODUCT(('ESB Networks Summary'!$C$5:$C$17384=Data!D9394)*('ESB Networks Summary'!$E$5:$E$17384))*1000*2-SUMPRODUCT(('ESB Networks Summary'!$C$5:$C$17384=Data!D9394)*('ESB Networks Summary'!$F$5:$F$17384))*1000*2</f>
        <v>2</v>
      </c>
      <c r="I9394" s="5">
        <v>0</v>
      </c>
      <c r="J9394" s="5">
        <v>0</v>
      </c>
      <c r="K9394" s="17">
        <v>3</v>
      </c>
      <c r="L9394" s="52">
        <f t="shared" si="1025"/>
        <v>0</v>
      </c>
      <c r="M9394" s="5">
        <v>0</v>
      </c>
      <c r="N9394" s="5">
        <v>69.8333333333333</v>
      </c>
      <c r="O9394" s="96">
        <v>669.74</v>
      </c>
      <c r="P9394" s="5">
        <v>31.933333333333302</v>
      </c>
      <c r="Q9394" s="99">
        <v>20.309999999999999</v>
      </c>
      <c r="R9394" s="99">
        <v>57.371000000000002</v>
      </c>
      <c r="S9394" s="99">
        <v>47.54</v>
      </c>
      <c r="T9394" s="30">
        <f t="shared" si="1022"/>
        <v>194.266666666666</v>
      </c>
      <c r="U9394" s="21">
        <f t="shared" si="1026"/>
        <v>0</v>
      </c>
      <c r="V9394" s="21">
        <f t="shared" si="1027"/>
        <v>-2.9712499999999997E-4</v>
      </c>
      <c r="W9394" s="21">
        <f t="shared" si="1028"/>
        <v>0</v>
      </c>
    </row>
    <row r="9395" spans="1:23">
      <c r="A9395" s="2">
        <f t="shared" si="1023"/>
        <v>45627</v>
      </c>
      <c r="B9395" s="3">
        <f t="shared" si="1024"/>
        <v>45639</v>
      </c>
      <c r="C9395" s="7">
        <v>45639.6875</v>
      </c>
      <c r="D9395" s="7">
        <v>45639.6875</v>
      </c>
      <c r="E9395" s="5">
        <v>71.6666666666666</v>
      </c>
      <c r="F9395" s="5">
        <v>-1003.1</v>
      </c>
      <c r="G9395" s="5">
        <v>0.73333333333333295</v>
      </c>
      <c r="H9395" s="34" cm="1">
        <f t="array" ref="H9395">SUMPRODUCT(('ESB Networks Summary'!$C$5:$C$17384=Data!D9395)*('ESB Networks Summary'!$E$5:$E$17384))*1000*2-SUMPRODUCT(('ESB Networks Summary'!$C$5:$C$17384=Data!D9395)*('ESB Networks Summary'!$F$5:$F$17384))*1000*2</f>
        <v>6</v>
      </c>
      <c r="I9395" s="5">
        <v>0</v>
      </c>
      <c r="J9395" s="5">
        <v>0</v>
      </c>
      <c r="K9395" s="17">
        <v>3</v>
      </c>
      <c r="L9395" s="52">
        <f t="shared" si="1025"/>
        <v>0</v>
      </c>
      <c r="M9395" s="5">
        <v>650.36666666666599</v>
      </c>
      <c r="N9395" s="5">
        <v>823.16666666666595</v>
      </c>
      <c r="O9395" s="96">
        <v>669.74</v>
      </c>
      <c r="P9395" s="5">
        <v>19.133333333333301</v>
      </c>
      <c r="Q9395" s="99">
        <v>20.309999999999999</v>
      </c>
      <c r="R9395" s="99">
        <v>57.371000000000002</v>
      </c>
      <c r="S9395" s="99">
        <v>47.54</v>
      </c>
      <c r="T9395" s="30">
        <f t="shared" si="1022"/>
        <v>199.80000000000075</v>
      </c>
      <c r="U9395" s="21">
        <f t="shared" si="1026"/>
        <v>2.1036033333333322E-4</v>
      </c>
      <c r="V9395" s="21">
        <f t="shared" si="1027"/>
        <v>0</v>
      </c>
      <c r="W9395" s="21">
        <f t="shared" si="1028"/>
        <v>0</v>
      </c>
    </row>
    <row r="9396" spans="1:23">
      <c r="A9396" s="2">
        <f t="shared" si="1023"/>
        <v>45627</v>
      </c>
      <c r="B9396" s="3">
        <f t="shared" si="1024"/>
        <v>45639</v>
      </c>
      <c r="C9396" s="7">
        <v>45639.708333333336</v>
      </c>
      <c r="D9396" s="7">
        <v>45639.708333333336</v>
      </c>
      <c r="E9396" s="5">
        <v>64.849999999999994</v>
      </c>
      <c r="F9396" s="5">
        <v>-3576.9083333333301</v>
      </c>
      <c r="G9396" s="5">
        <v>111.908333333333</v>
      </c>
      <c r="H9396" s="34" cm="1">
        <f t="array" ref="H9396">SUMPRODUCT(('ESB Networks Summary'!$C$5:$C$17384=Data!D9396)*('ESB Networks Summary'!$E$5:$E$17384))*1000*2-SUMPRODUCT(('ESB Networks Summary'!$C$5:$C$17384=Data!D9396)*('ESB Networks Summary'!$F$5:$F$17384))*1000*2</f>
        <v>144</v>
      </c>
      <c r="I9396" s="5">
        <v>1407.4666666666601</v>
      </c>
      <c r="J9396" s="5">
        <v>0</v>
      </c>
      <c r="K9396" s="17">
        <v>3</v>
      </c>
      <c r="L9396" s="52">
        <f t="shared" si="1025"/>
        <v>0</v>
      </c>
      <c r="M9396" s="5">
        <v>1621.75833333333</v>
      </c>
      <c r="N9396" s="5">
        <v>3230.7083333333298</v>
      </c>
      <c r="O9396" s="96">
        <v>3786.17</v>
      </c>
      <c r="P9396" s="5">
        <v>1.86666666666666</v>
      </c>
      <c r="Q9396" s="99">
        <v>0</v>
      </c>
      <c r="R9396" s="99">
        <v>57.826999999999998</v>
      </c>
      <c r="S9396" s="99">
        <v>47.432000000000002</v>
      </c>
      <c r="T9396" s="30">
        <f t="shared" si="1022"/>
        <v>459.97499999999991</v>
      </c>
      <c r="U9396" s="21">
        <f t="shared" si="1026"/>
        <v>3.2356615958333237E-2</v>
      </c>
      <c r="V9396" s="21">
        <f t="shared" si="1027"/>
        <v>0</v>
      </c>
      <c r="W9396" s="21">
        <f t="shared" si="1028"/>
        <v>0</v>
      </c>
    </row>
    <row r="9397" spans="1:23">
      <c r="A9397" s="2">
        <f t="shared" si="1023"/>
        <v>45627</v>
      </c>
      <c r="B9397" s="3">
        <f t="shared" si="1024"/>
        <v>45639</v>
      </c>
      <c r="C9397" s="7">
        <v>45639.729166666664</v>
      </c>
      <c r="D9397" s="7">
        <v>45639.729166666664</v>
      </c>
      <c r="E9397" s="5">
        <v>61.566666666666599</v>
      </c>
      <c r="F9397" s="5">
        <v>-303.96666666666601</v>
      </c>
      <c r="G9397" s="5">
        <v>-1.66666666666665E-2</v>
      </c>
      <c r="H9397" s="34" cm="1">
        <f t="array" ref="H9397">SUMPRODUCT(('ESB Networks Summary'!$C$5:$C$17384=Data!D9397)*('ESB Networks Summary'!$E$5:$E$17384))*1000*2-SUMPRODUCT(('ESB Networks Summary'!$C$5:$C$17384=Data!D9397)*('ESB Networks Summary'!$F$5:$F$17384))*1000*2</f>
        <v>10</v>
      </c>
      <c r="I9397" s="5">
        <v>0</v>
      </c>
      <c r="J9397" s="5">
        <v>0</v>
      </c>
      <c r="K9397" s="17">
        <v>3</v>
      </c>
      <c r="L9397" s="52">
        <f t="shared" si="1025"/>
        <v>0</v>
      </c>
      <c r="M9397" s="5">
        <v>0</v>
      </c>
      <c r="N9397" s="5">
        <v>178.03333333333299</v>
      </c>
      <c r="O9397" s="96">
        <v>3786.17</v>
      </c>
      <c r="P9397" s="5">
        <v>2</v>
      </c>
      <c r="Q9397" s="99">
        <v>0</v>
      </c>
      <c r="R9397" s="99">
        <v>57.826999999999998</v>
      </c>
      <c r="S9397" s="99">
        <v>47.432000000000002</v>
      </c>
      <c r="T9397" s="30">
        <f t="shared" si="1022"/>
        <v>127.91666666666634</v>
      </c>
      <c r="U9397" s="21">
        <f t="shared" si="1026"/>
        <v>0</v>
      </c>
      <c r="V9397" s="21">
        <f t="shared" si="1027"/>
        <v>-3.9526666666666279E-6</v>
      </c>
      <c r="W9397" s="21">
        <f t="shared" si="1028"/>
        <v>0</v>
      </c>
    </row>
    <row r="9398" spans="1:23">
      <c r="A9398" s="2">
        <f t="shared" si="1023"/>
        <v>45627</v>
      </c>
      <c r="B9398" s="3">
        <f t="shared" si="1024"/>
        <v>45639</v>
      </c>
      <c r="C9398" s="7">
        <v>45639.75</v>
      </c>
      <c r="D9398" s="7">
        <v>45639.75</v>
      </c>
      <c r="E9398" s="5">
        <v>60.8333333333333</v>
      </c>
      <c r="F9398" s="5">
        <v>-307.433333333333</v>
      </c>
      <c r="G9398" s="5">
        <v>-50.199999999999903</v>
      </c>
      <c r="H9398" s="34" cm="1">
        <f t="array" ref="H9398">SUMPRODUCT(('ESB Networks Summary'!$C$5:$C$17384=Data!D9398)*('ESB Networks Summary'!$E$5:$E$17384))*1000*2-SUMPRODUCT(('ESB Networks Summary'!$C$5:$C$17384=Data!D9398)*('ESB Networks Summary'!$F$5:$F$17384))*1000*2</f>
        <v>10</v>
      </c>
      <c r="I9398" s="5">
        <v>0</v>
      </c>
      <c r="J9398" s="5">
        <v>0</v>
      </c>
      <c r="K9398" s="17">
        <v>3</v>
      </c>
      <c r="L9398" s="52">
        <f t="shared" si="1025"/>
        <v>0</v>
      </c>
      <c r="M9398" s="5">
        <v>0</v>
      </c>
      <c r="N9398" s="5">
        <v>185.266666666666</v>
      </c>
      <c r="O9398" s="96">
        <v>658</v>
      </c>
      <c r="P9398" s="5">
        <v>2</v>
      </c>
      <c r="Q9398" s="99">
        <v>0</v>
      </c>
      <c r="R9398" s="99">
        <v>52.246000000000002</v>
      </c>
      <c r="S9398" s="99">
        <v>41.85</v>
      </c>
      <c r="T9398" s="30">
        <f t="shared" si="1022"/>
        <v>73.966666666667095</v>
      </c>
      <c r="U9398" s="21">
        <f t="shared" si="1026"/>
        <v>0</v>
      </c>
      <c r="V9398" s="21">
        <f t="shared" si="1027"/>
        <v>-1.050434999999998E-2</v>
      </c>
      <c r="W9398" s="21">
        <f t="shared" si="1028"/>
        <v>0</v>
      </c>
    </row>
    <row r="9399" spans="1:23">
      <c r="A9399" s="2">
        <f t="shared" si="1023"/>
        <v>45627</v>
      </c>
      <c r="B9399" s="3">
        <f t="shared" si="1024"/>
        <v>45639</v>
      </c>
      <c r="C9399" s="7">
        <v>45639.770833333336</v>
      </c>
      <c r="D9399" s="7">
        <v>45639.770833333336</v>
      </c>
      <c r="E9399" s="5">
        <v>60</v>
      </c>
      <c r="F9399" s="5">
        <v>-343.599999999999</v>
      </c>
      <c r="G9399" s="5">
        <v>0.9</v>
      </c>
      <c r="H9399" s="34" cm="1">
        <f t="array" ref="H9399">SUMPRODUCT(('ESB Networks Summary'!$C$5:$C$17384=Data!D9399)*('ESB Networks Summary'!$E$5:$E$17384))*1000*2-SUMPRODUCT(('ESB Networks Summary'!$C$5:$C$17384=Data!D9399)*('ESB Networks Summary'!$F$5:$F$17384))*1000*2</f>
        <v>12</v>
      </c>
      <c r="I9399" s="5">
        <v>0</v>
      </c>
      <c r="J9399" s="5">
        <v>0</v>
      </c>
      <c r="K9399" s="17">
        <v>3</v>
      </c>
      <c r="L9399" s="52">
        <f t="shared" si="1025"/>
        <v>0</v>
      </c>
      <c r="M9399" s="5">
        <v>0</v>
      </c>
      <c r="N9399" s="5">
        <v>216.06666666666601</v>
      </c>
      <c r="O9399" s="96">
        <v>658</v>
      </c>
      <c r="P9399" s="5">
        <v>2</v>
      </c>
      <c r="Q9399" s="99">
        <v>0</v>
      </c>
      <c r="R9399" s="99">
        <v>52.246000000000002</v>
      </c>
      <c r="S9399" s="99">
        <v>41.85</v>
      </c>
      <c r="T9399" s="30">
        <f t="shared" si="1022"/>
        <v>130.433333333333</v>
      </c>
      <c r="U9399" s="21">
        <f t="shared" si="1026"/>
        <v>2.35107E-4</v>
      </c>
      <c r="V9399" s="21">
        <f t="shared" si="1027"/>
        <v>0</v>
      </c>
      <c r="W9399" s="21">
        <f t="shared" si="1028"/>
        <v>0</v>
      </c>
    </row>
    <row r="9400" spans="1:23">
      <c r="A9400" s="2">
        <f t="shared" si="1023"/>
        <v>45627</v>
      </c>
      <c r="B9400" s="3">
        <f t="shared" si="1024"/>
        <v>45639</v>
      </c>
      <c r="C9400" s="7">
        <v>45639.791666666664</v>
      </c>
      <c r="D9400" s="7">
        <v>45639.791666666664</v>
      </c>
      <c r="E9400" s="5">
        <v>59.1</v>
      </c>
      <c r="F9400" s="5">
        <v>-264.166666666666</v>
      </c>
      <c r="G9400" s="5">
        <v>-9.9999999999999895E-2</v>
      </c>
      <c r="H9400" s="34" cm="1">
        <f t="array" ref="H9400">SUMPRODUCT(('ESB Networks Summary'!$C$5:$C$17384=Data!D9400)*('ESB Networks Summary'!$E$5:$E$17384))*1000*2-SUMPRODUCT(('ESB Networks Summary'!$C$5:$C$17384=Data!D9400)*('ESB Networks Summary'!$F$5:$F$17384))*1000*2</f>
        <v>10</v>
      </c>
      <c r="I9400" s="5">
        <v>0</v>
      </c>
      <c r="J9400" s="5">
        <v>0</v>
      </c>
      <c r="K9400" s="17">
        <v>3</v>
      </c>
      <c r="L9400" s="52">
        <f t="shared" si="1025"/>
        <v>0</v>
      </c>
      <c r="M9400" s="5">
        <v>0</v>
      </c>
      <c r="N9400" s="5">
        <v>95.6</v>
      </c>
      <c r="O9400" s="96">
        <v>418.2</v>
      </c>
      <c r="P9400" s="5">
        <v>2.0666666666666602</v>
      </c>
      <c r="Q9400" s="99">
        <v>0</v>
      </c>
      <c r="R9400" s="99">
        <v>42.308</v>
      </c>
      <c r="S9400" s="99">
        <v>32.475999999999999</v>
      </c>
      <c r="T9400" s="30">
        <f t="shared" si="1022"/>
        <v>170.53333333333268</v>
      </c>
      <c r="U9400" s="21">
        <f t="shared" si="1026"/>
        <v>0</v>
      </c>
      <c r="V9400" s="21">
        <f t="shared" si="1027"/>
        <v>-1.6237999999999982E-5</v>
      </c>
      <c r="W9400" s="21">
        <f t="shared" si="1028"/>
        <v>0</v>
      </c>
    </row>
    <row r="9401" spans="1:23">
      <c r="A9401" s="2">
        <f t="shared" si="1023"/>
        <v>45627</v>
      </c>
      <c r="B9401" s="3">
        <f t="shared" si="1024"/>
        <v>45639</v>
      </c>
      <c r="C9401" s="7">
        <v>45639.8125</v>
      </c>
      <c r="D9401" s="7">
        <v>45639.8125</v>
      </c>
      <c r="E9401" s="5">
        <v>58.766666666666602</v>
      </c>
      <c r="F9401" s="5">
        <v>-356.2</v>
      </c>
      <c r="G9401" s="5">
        <v>0.49166666666666597</v>
      </c>
      <c r="H9401" s="34" cm="1">
        <f t="array" ref="H9401">SUMPRODUCT(('ESB Networks Summary'!$C$5:$C$17384=Data!D9401)*('ESB Networks Summary'!$E$5:$E$17384))*1000*2-SUMPRODUCT(('ESB Networks Summary'!$C$5:$C$17384=Data!D9401)*('ESB Networks Summary'!$F$5:$F$17384))*1000*2</f>
        <v>10</v>
      </c>
      <c r="I9401" s="5">
        <v>0</v>
      </c>
      <c r="J9401" s="5">
        <v>0</v>
      </c>
      <c r="K9401" s="17">
        <v>3</v>
      </c>
      <c r="L9401" s="52">
        <f t="shared" si="1025"/>
        <v>0</v>
      </c>
      <c r="M9401" s="5">
        <v>0</v>
      </c>
      <c r="N9401" s="5">
        <v>27.8333333333333</v>
      </c>
      <c r="O9401" s="96">
        <v>418.2</v>
      </c>
      <c r="P9401" s="5">
        <v>2</v>
      </c>
      <c r="Q9401" s="99">
        <v>0</v>
      </c>
      <c r="R9401" s="99">
        <v>42.308</v>
      </c>
      <c r="S9401" s="99">
        <v>32.475999999999999</v>
      </c>
      <c r="T9401" s="30">
        <f t="shared" si="1022"/>
        <v>330.85833333333335</v>
      </c>
      <c r="U9401" s="21">
        <f t="shared" si="1026"/>
        <v>1.0400716666666652E-4</v>
      </c>
      <c r="V9401" s="21">
        <f t="shared" si="1027"/>
        <v>0</v>
      </c>
      <c r="W9401" s="21">
        <f t="shared" si="1028"/>
        <v>0</v>
      </c>
    </row>
    <row r="9402" spans="1:23">
      <c r="A9402" s="2">
        <f t="shared" si="1023"/>
        <v>45627</v>
      </c>
      <c r="B9402" s="3">
        <f t="shared" si="1024"/>
        <v>45639</v>
      </c>
      <c r="C9402" s="7">
        <v>45639.833333333336</v>
      </c>
      <c r="D9402" s="7">
        <v>45639.833333333336</v>
      </c>
      <c r="E9402" s="5">
        <v>58</v>
      </c>
      <c r="F9402" s="5">
        <v>-223.266666666666</v>
      </c>
      <c r="G9402" s="5">
        <v>3.3333333333333298E-2</v>
      </c>
      <c r="H9402" s="34" cm="1">
        <f t="array" ref="H9402">SUMPRODUCT(('ESB Networks Summary'!$C$5:$C$17384=Data!D9402)*('ESB Networks Summary'!$E$5:$E$17384))*1000*2-SUMPRODUCT(('ESB Networks Summary'!$C$5:$C$17384=Data!D9402)*('ESB Networks Summary'!$F$5:$F$17384))*1000*2</f>
        <v>4</v>
      </c>
      <c r="I9402" s="5">
        <v>0</v>
      </c>
      <c r="J9402" s="5">
        <v>0</v>
      </c>
      <c r="K9402" s="17">
        <v>3</v>
      </c>
      <c r="L9402" s="52">
        <f t="shared" si="1025"/>
        <v>0</v>
      </c>
      <c r="M9402" s="5">
        <v>0</v>
      </c>
      <c r="N9402" s="5">
        <v>42.033333333333303</v>
      </c>
      <c r="O9402" s="96">
        <v>825.02</v>
      </c>
      <c r="P9402" s="5">
        <v>2.1666666666666599</v>
      </c>
      <c r="Q9402" s="99">
        <v>0</v>
      </c>
      <c r="R9402" s="99">
        <v>37.855000000000004</v>
      </c>
      <c r="S9402" s="99">
        <v>28.023000000000003</v>
      </c>
      <c r="T9402" s="30">
        <f t="shared" si="1022"/>
        <v>183.43333333333268</v>
      </c>
      <c r="U9402" s="21">
        <f t="shared" si="1026"/>
        <v>6.3091666666666612E-6</v>
      </c>
      <c r="V9402" s="21">
        <f t="shared" si="1027"/>
        <v>0</v>
      </c>
      <c r="W9402" s="21">
        <f t="shared" si="1028"/>
        <v>0</v>
      </c>
    </row>
    <row r="9403" spans="1:23">
      <c r="A9403" s="2">
        <f t="shared" si="1023"/>
        <v>45627</v>
      </c>
      <c r="B9403" s="3">
        <f t="shared" si="1024"/>
        <v>45639</v>
      </c>
      <c r="C9403" s="7">
        <v>45639.854166666664</v>
      </c>
      <c r="D9403" s="7">
        <v>45639.854166666664</v>
      </c>
      <c r="E9403" s="5">
        <v>57.5</v>
      </c>
      <c r="F9403" s="5">
        <v>-294.558333333333</v>
      </c>
      <c r="G9403" s="5">
        <v>7.5666666666666602</v>
      </c>
      <c r="H9403" s="34" cm="1">
        <f t="array" ref="H9403">SUMPRODUCT(('ESB Networks Summary'!$C$5:$C$17384=Data!D9403)*('ESB Networks Summary'!$E$5:$E$17384))*1000*2-SUMPRODUCT(('ESB Networks Summary'!$C$5:$C$17384=Data!D9403)*('ESB Networks Summary'!$F$5:$F$17384))*1000*2</f>
        <v>4</v>
      </c>
      <c r="I9403" s="5">
        <v>0</v>
      </c>
      <c r="J9403" s="5">
        <v>0</v>
      </c>
      <c r="K9403" s="17">
        <v>3</v>
      </c>
      <c r="L9403" s="52">
        <f t="shared" si="1025"/>
        <v>0</v>
      </c>
      <c r="M9403" s="5">
        <v>0</v>
      </c>
      <c r="N9403" s="5">
        <v>170.308333333333</v>
      </c>
      <c r="O9403" s="96">
        <v>825.02</v>
      </c>
      <c r="P9403" s="5">
        <v>2.1333333333333302</v>
      </c>
      <c r="Q9403" s="99">
        <v>0</v>
      </c>
      <c r="R9403" s="99">
        <v>37.855000000000004</v>
      </c>
      <c r="S9403" s="99">
        <v>28.023000000000003</v>
      </c>
      <c r="T9403" s="30">
        <f t="shared" si="1022"/>
        <v>133.94999999999999</v>
      </c>
      <c r="U9403" s="21">
        <f t="shared" si="1026"/>
        <v>1.4321808333333322E-3</v>
      </c>
      <c r="V9403" s="21">
        <f t="shared" si="1027"/>
        <v>0</v>
      </c>
      <c r="W9403" s="21">
        <f t="shared" si="1028"/>
        <v>0</v>
      </c>
    </row>
    <row r="9404" spans="1:23">
      <c r="A9404" s="2">
        <f t="shared" si="1023"/>
        <v>45627</v>
      </c>
      <c r="B9404" s="3">
        <f t="shared" si="1024"/>
        <v>45639</v>
      </c>
      <c r="C9404" s="7">
        <v>45639.875</v>
      </c>
      <c r="D9404" s="7">
        <v>45639.875</v>
      </c>
      <c r="E9404" s="5">
        <v>56.633333333333297</v>
      </c>
      <c r="F9404" s="5">
        <v>-531.93333333333305</v>
      </c>
      <c r="G9404" s="5">
        <v>27.766666666666602</v>
      </c>
      <c r="H9404" s="34" cm="1">
        <f t="array" ref="H9404">SUMPRODUCT(('ESB Networks Summary'!$C$5:$C$17384=Data!D9404)*('ESB Networks Summary'!$E$5:$E$17384))*1000*2-SUMPRODUCT(('ESB Networks Summary'!$C$5:$C$17384=Data!D9404)*('ESB Networks Summary'!$F$5:$F$17384))*1000*2</f>
        <v>4</v>
      </c>
      <c r="I9404" s="5">
        <v>0</v>
      </c>
      <c r="J9404" s="5">
        <v>0</v>
      </c>
      <c r="K9404" s="17">
        <v>3</v>
      </c>
      <c r="L9404" s="52">
        <f t="shared" si="1025"/>
        <v>0</v>
      </c>
      <c r="M9404" s="5">
        <v>0</v>
      </c>
      <c r="N9404" s="5">
        <v>355.56666666666598</v>
      </c>
      <c r="O9404" s="96">
        <v>1201.06</v>
      </c>
      <c r="P9404" s="5">
        <v>1.9666666666666599</v>
      </c>
      <c r="Q9404" s="99">
        <v>0</v>
      </c>
      <c r="R9404" s="99">
        <v>30.567</v>
      </c>
      <c r="S9404" s="99">
        <v>20.736000000000001</v>
      </c>
      <c r="T9404" s="30">
        <f t="shared" si="1022"/>
        <v>206.10000000000036</v>
      </c>
      <c r="U9404" s="21">
        <f t="shared" si="1026"/>
        <v>4.2437184999999907E-3</v>
      </c>
      <c r="V9404" s="21">
        <f t="shared" si="1027"/>
        <v>0</v>
      </c>
      <c r="W9404" s="21">
        <f t="shared" si="1028"/>
        <v>0</v>
      </c>
    </row>
    <row r="9405" spans="1:23">
      <c r="A9405" s="2">
        <f t="shared" si="1023"/>
        <v>45627</v>
      </c>
      <c r="B9405" s="3">
        <f t="shared" si="1024"/>
        <v>45639</v>
      </c>
      <c r="C9405" s="7">
        <v>45639.895833333336</v>
      </c>
      <c r="D9405" s="7">
        <v>45639.895833333336</v>
      </c>
      <c r="E9405" s="5">
        <v>55.266666666666602</v>
      </c>
      <c r="F9405" s="5">
        <v>-372.53333333333302</v>
      </c>
      <c r="G9405" s="5">
        <v>0.4</v>
      </c>
      <c r="H9405" s="34" cm="1">
        <f t="array" ref="H9405">SUMPRODUCT(('ESB Networks Summary'!$C$5:$C$17384=Data!D9405)*('ESB Networks Summary'!$E$5:$E$17384))*1000*2-SUMPRODUCT(('ESB Networks Summary'!$C$5:$C$17384=Data!D9405)*('ESB Networks Summary'!$F$5:$F$17384))*1000*2</f>
        <v>4</v>
      </c>
      <c r="I9405" s="5">
        <v>0</v>
      </c>
      <c r="J9405" s="5">
        <v>0</v>
      </c>
      <c r="K9405" s="17">
        <v>3</v>
      </c>
      <c r="L9405" s="52">
        <f t="shared" si="1025"/>
        <v>0</v>
      </c>
      <c r="M9405" s="5">
        <v>0</v>
      </c>
      <c r="N9405" s="5">
        <v>274.73333333333301</v>
      </c>
      <c r="O9405" s="96">
        <v>1201.06</v>
      </c>
      <c r="P9405" s="5">
        <v>2.6666666666666599</v>
      </c>
      <c r="Q9405" s="99">
        <v>0</v>
      </c>
      <c r="R9405" s="99">
        <v>30.567</v>
      </c>
      <c r="S9405" s="99">
        <v>20.736000000000001</v>
      </c>
      <c r="T9405" s="30">
        <f t="shared" si="1022"/>
        <v>100.86666666666667</v>
      </c>
      <c r="U9405" s="21">
        <f t="shared" si="1026"/>
        <v>6.1134000000000001E-5</v>
      </c>
      <c r="V9405" s="21">
        <f t="shared" si="1027"/>
        <v>0</v>
      </c>
      <c r="W9405" s="21">
        <f t="shared" si="1028"/>
        <v>0</v>
      </c>
    </row>
    <row r="9406" spans="1:23">
      <c r="A9406" s="2">
        <f t="shared" si="1023"/>
        <v>45627</v>
      </c>
      <c r="B9406" s="3">
        <f t="shared" si="1024"/>
        <v>45639</v>
      </c>
      <c r="C9406" s="7">
        <v>45639.916666666664</v>
      </c>
      <c r="D9406" s="7">
        <v>45639.916666666664</v>
      </c>
      <c r="E9406" s="5">
        <v>54.375</v>
      </c>
      <c r="F9406" s="5">
        <v>-393.041666666666</v>
      </c>
      <c r="G9406" s="5">
        <v>-0.92499999999999905</v>
      </c>
      <c r="H9406" s="34" cm="1">
        <f t="array" ref="H9406">SUMPRODUCT(('ESB Networks Summary'!$C$5:$C$17384=Data!D9406)*('ESB Networks Summary'!$E$5:$E$17384))*1000*2-SUMPRODUCT(('ESB Networks Summary'!$C$5:$C$17384=Data!D9406)*('ESB Networks Summary'!$F$5:$F$17384))*1000*2</f>
        <v>4</v>
      </c>
      <c r="I9406" s="5">
        <v>0</v>
      </c>
      <c r="J9406" s="5">
        <v>0</v>
      </c>
      <c r="K9406" s="17">
        <v>3</v>
      </c>
      <c r="L9406" s="52">
        <f t="shared" si="1025"/>
        <v>0</v>
      </c>
      <c r="M9406" s="5">
        <v>0</v>
      </c>
      <c r="N9406" s="5">
        <v>259.84166666666601</v>
      </c>
      <c r="O9406" s="96">
        <v>665.95</v>
      </c>
      <c r="P9406" s="5">
        <v>2.4666666666666601</v>
      </c>
      <c r="Q9406" s="99">
        <v>0</v>
      </c>
      <c r="R9406" s="99">
        <v>27.832000000000001</v>
      </c>
      <c r="S9406" s="99">
        <v>18.000999999999998</v>
      </c>
      <c r="T9406" s="30">
        <f t="shared" si="1022"/>
        <v>134.74166666666667</v>
      </c>
      <c r="U9406" s="21">
        <f t="shared" si="1026"/>
        <v>0</v>
      </c>
      <c r="V9406" s="21">
        <f t="shared" si="1027"/>
        <v>-8.3254624999999901E-5</v>
      </c>
      <c r="W9406" s="21">
        <f t="shared" si="1028"/>
        <v>0</v>
      </c>
    </row>
    <row r="9407" spans="1:23">
      <c r="A9407" s="2">
        <f t="shared" si="1023"/>
        <v>45627</v>
      </c>
      <c r="B9407" s="3">
        <f t="shared" si="1024"/>
        <v>45639</v>
      </c>
      <c r="C9407" s="7">
        <v>45639.9375</v>
      </c>
      <c r="D9407" s="7">
        <v>45639.9375</v>
      </c>
      <c r="E9407" s="5">
        <v>53.6666666666666</v>
      </c>
      <c r="F9407" s="5">
        <v>-310</v>
      </c>
      <c r="G9407" s="5">
        <v>-3.7333333333333298</v>
      </c>
      <c r="H9407" s="34" cm="1">
        <f t="array" ref="H9407">SUMPRODUCT(('ESB Networks Summary'!$C$5:$C$17384=Data!D9407)*('ESB Networks Summary'!$E$5:$E$17384))*1000*2-SUMPRODUCT(('ESB Networks Summary'!$C$5:$C$17384=Data!D9407)*('ESB Networks Summary'!$F$5:$F$17384))*1000*2</f>
        <v>4</v>
      </c>
      <c r="I9407" s="5">
        <v>0</v>
      </c>
      <c r="J9407" s="5">
        <v>0</v>
      </c>
      <c r="K9407" s="17">
        <v>3</v>
      </c>
      <c r="L9407" s="52">
        <f t="shared" si="1025"/>
        <v>0</v>
      </c>
      <c r="M9407" s="5">
        <v>0</v>
      </c>
      <c r="N9407" s="5">
        <v>170.766666666666</v>
      </c>
      <c r="O9407" s="96">
        <v>665.95</v>
      </c>
      <c r="P9407" s="5">
        <v>2.6</v>
      </c>
      <c r="Q9407" s="99">
        <v>0</v>
      </c>
      <c r="R9407" s="99">
        <v>27.832000000000001</v>
      </c>
      <c r="S9407" s="99">
        <v>18.000999999999998</v>
      </c>
      <c r="T9407" s="30">
        <f t="shared" si="1022"/>
        <v>138.10000000000068</v>
      </c>
      <c r="U9407" s="21">
        <f t="shared" si="1026"/>
        <v>0</v>
      </c>
      <c r="V9407" s="21">
        <f t="shared" si="1027"/>
        <v>-3.3601866666666631E-4</v>
      </c>
      <c r="W9407" s="21">
        <f t="shared" si="1028"/>
        <v>0</v>
      </c>
    </row>
    <row r="9408" spans="1:23">
      <c r="A9408" s="2">
        <f t="shared" si="1023"/>
        <v>45627</v>
      </c>
      <c r="B9408" s="3">
        <f t="shared" si="1024"/>
        <v>45639</v>
      </c>
      <c r="C9408" s="7">
        <v>45639.958333333336</v>
      </c>
      <c r="D9408" s="7">
        <v>45639.958333333336</v>
      </c>
      <c r="E9408" s="5">
        <v>53</v>
      </c>
      <c r="F9408" s="5">
        <v>-201.46666666666599</v>
      </c>
      <c r="G9408" s="5">
        <v>1.06666666666666</v>
      </c>
      <c r="H9408" s="34" cm="1">
        <f t="array" ref="H9408">SUMPRODUCT(('ESB Networks Summary'!$C$5:$C$17384=Data!D9408)*('ESB Networks Summary'!$E$5:$E$17384))*1000*2-SUMPRODUCT(('ESB Networks Summary'!$C$5:$C$17384=Data!D9408)*('ESB Networks Summary'!$F$5:$F$17384))*1000*2</f>
        <v>2</v>
      </c>
      <c r="I9408" s="5">
        <v>0</v>
      </c>
      <c r="J9408" s="5">
        <v>0</v>
      </c>
      <c r="K9408" s="17">
        <v>3</v>
      </c>
      <c r="L9408" s="52">
        <f t="shared" si="1025"/>
        <v>0</v>
      </c>
      <c r="M9408" s="5">
        <v>0</v>
      </c>
      <c r="N9408" s="5">
        <v>0</v>
      </c>
      <c r="O9408" s="96">
        <v>436.41</v>
      </c>
      <c r="P9408" s="5">
        <v>2.8333333333333299</v>
      </c>
      <c r="Q9408" s="99">
        <v>0</v>
      </c>
      <c r="R9408" s="99">
        <v>21.788999999999998</v>
      </c>
      <c r="S9408" s="99">
        <v>17.724</v>
      </c>
      <c r="T9408" s="30">
        <f t="shared" si="1022"/>
        <v>205.36666666666596</v>
      </c>
      <c r="U9408" s="21">
        <f t="shared" si="1026"/>
        <v>1.1620799999999926E-4</v>
      </c>
      <c r="V9408" s="21">
        <f t="shared" si="1027"/>
        <v>0</v>
      </c>
      <c r="W9408" s="21">
        <f t="shared" si="1028"/>
        <v>0</v>
      </c>
    </row>
    <row r="9409" spans="1:23">
      <c r="A9409" s="2">
        <f t="shared" si="1023"/>
        <v>45627</v>
      </c>
      <c r="B9409" s="3">
        <f t="shared" si="1024"/>
        <v>45639</v>
      </c>
      <c r="C9409" s="7">
        <v>45639.979166666664</v>
      </c>
      <c r="D9409" s="7">
        <v>45639.979166666664</v>
      </c>
      <c r="E9409" s="5">
        <v>52.233333333333299</v>
      </c>
      <c r="F9409" s="5">
        <v>-236.933333333333</v>
      </c>
      <c r="G9409" s="5">
        <v>0.233333333333333</v>
      </c>
      <c r="H9409" s="34" cm="1">
        <f t="array" ref="H9409">SUMPRODUCT(('ESB Networks Summary'!$C$5:$C$17384=Data!D9409)*('ESB Networks Summary'!$E$5:$E$17384))*1000*2-SUMPRODUCT(('ESB Networks Summary'!$C$5:$C$17384=Data!D9409)*('ESB Networks Summary'!$F$5:$F$17384))*1000*2</f>
        <v>4</v>
      </c>
      <c r="I9409" s="5">
        <v>0</v>
      </c>
      <c r="J9409" s="5">
        <v>0</v>
      </c>
      <c r="K9409" s="17">
        <v>3</v>
      </c>
      <c r="L9409" s="52">
        <f t="shared" si="1025"/>
        <v>0</v>
      </c>
      <c r="M9409" s="5">
        <v>0</v>
      </c>
      <c r="N9409" s="5">
        <v>83.566666666666606</v>
      </c>
      <c r="O9409" s="96">
        <v>436.41</v>
      </c>
      <c r="P9409" s="5">
        <v>2.0333333333333301</v>
      </c>
      <c r="Q9409" s="99">
        <v>0</v>
      </c>
      <c r="R9409" s="99">
        <v>21.788999999999998</v>
      </c>
      <c r="S9409" s="99">
        <v>17.724</v>
      </c>
      <c r="T9409" s="30">
        <f t="shared" si="1022"/>
        <v>155.63333333333304</v>
      </c>
      <c r="U9409" s="21">
        <f t="shared" si="1026"/>
        <v>2.5420499999999961E-5</v>
      </c>
      <c r="V9409" s="21">
        <f t="shared" si="1027"/>
        <v>0</v>
      </c>
      <c r="W9409" s="21">
        <f t="shared" si="1028"/>
        <v>0</v>
      </c>
    </row>
    <row r="9410" spans="1:23">
      <c r="A9410" s="2">
        <f t="shared" si="1023"/>
        <v>45627</v>
      </c>
      <c r="B9410" s="3">
        <f t="shared" si="1024"/>
        <v>45640</v>
      </c>
      <c r="C9410" s="7">
        <v>45640</v>
      </c>
      <c r="D9410" s="7">
        <v>45640</v>
      </c>
      <c r="E9410" s="5">
        <v>51.4</v>
      </c>
      <c r="F9410" s="5">
        <v>-418.4</v>
      </c>
      <c r="G9410" s="5">
        <v>80.900000000000006</v>
      </c>
      <c r="H9410" s="34" cm="1">
        <f t="array" ref="H9410">SUMPRODUCT(('ESB Networks Summary'!$C$5:$C$17384=Data!D9410)*('ESB Networks Summary'!$E$5:$E$17384))*1000*2-SUMPRODUCT(('ESB Networks Summary'!$C$5:$C$17384=Data!D9410)*('ESB Networks Summary'!$F$5:$F$17384))*1000*2</f>
        <v>6</v>
      </c>
      <c r="I9410" s="5">
        <v>0</v>
      </c>
      <c r="J9410" s="5">
        <v>0</v>
      </c>
      <c r="K9410" s="17">
        <v>3</v>
      </c>
      <c r="L9410" s="52">
        <f t="shared" si="1025"/>
        <v>0</v>
      </c>
      <c r="M9410" s="5">
        <v>0</v>
      </c>
      <c r="N9410" s="5">
        <v>384.4</v>
      </c>
      <c r="O9410" s="96">
        <v>40.94</v>
      </c>
      <c r="P9410" s="5">
        <v>1.7666666666666599</v>
      </c>
      <c r="Q9410" s="99">
        <v>0</v>
      </c>
      <c r="R9410" s="99">
        <v>19.905000000000001</v>
      </c>
      <c r="S9410" s="99">
        <v>15.84</v>
      </c>
      <c r="T9410" s="30">
        <f t="shared" ref="T9410:T9473" si="1029">P9410+G9410-N9410-F9410</f>
        <v>116.66666666666669</v>
      </c>
      <c r="U9410" s="21">
        <f t="shared" si="1026"/>
        <v>8.0515724999999996E-3</v>
      </c>
      <c r="V9410" s="21">
        <f t="shared" si="1027"/>
        <v>0</v>
      </c>
      <c r="W9410" s="21">
        <f t="shared" si="1028"/>
        <v>0</v>
      </c>
    </row>
    <row r="9411" spans="1:23">
      <c r="A9411" s="2">
        <f t="shared" ref="A9411:A9474" si="1030">DATE(YEAR(C9411),MONTH(C9411),1)</f>
        <v>45627</v>
      </c>
      <c r="B9411" s="3">
        <f t="shared" ref="B9411:B9474" si="1031">DATE(YEAR(C9411),MONTH(C9411),DAY(C9411))</f>
        <v>45640</v>
      </c>
      <c r="C9411" s="7">
        <v>45640.020833333336</v>
      </c>
      <c r="D9411" s="7">
        <v>45640.020833333336</v>
      </c>
      <c r="E9411" s="5">
        <v>50.5</v>
      </c>
      <c r="F9411" s="5">
        <v>-198.1</v>
      </c>
      <c r="G9411" s="5">
        <v>-4.3333333333333304</v>
      </c>
      <c r="H9411" s="34" cm="1">
        <f t="array" ref="H9411">SUMPRODUCT(('ESB Networks Summary'!$C$5:$C$17384=Data!D9411)*('ESB Networks Summary'!$E$5:$E$17384))*1000*2-SUMPRODUCT(('ESB Networks Summary'!$C$5:$C$17384=Data!D9411)*('ESB Networks Summary'!$F$5:$F$17384))*1000*2</f>
        <v>0</v>
      </c>
      <c r="I9411" s="5">
        <v>0</v>
      </c>
      <c r="J9411" s="5">
        <v>0</v>
      </c>
      <c r="K9411" s="17">
        <v>3</v>
      </c>
      <c r="L9411" s="52">
        <f t="shared" ref="L9411:L9474" si="1032">IF(AND(K9411=2,K9410&lt;2),1,0)</f>
        <v>0</v>
      </c>
      <c r="M9411" s="5">
        <v>0</v>
      </c>
      <c r="N9411" s="5">
        <v>38.033333333333303</v>
      </c>
      <c r="O9411" s="96">
        <v>40.94</v>
      </c>
      <c r="P9411" s="5">
        <v>1.93333333333333</v>
      </c>
      <c r="Q9411" s="99">
        <v>0</v>
      </c>
      <c r="R9411" s="99">
        <v>19.905000000000001</v>
      </c>
      <c r="S9411" s="99">
        <v>15.84</v>
      </c>
      <c r="T9411" s="30">
        <f t="shared" si="1029"/>
        <v>157.66666666666669</v>
      </c>
      <c r="U9411" s="21">
        <f t="shared" ref="U9411:U9474" si="1033">IF(G9411&gt;0, G9411/1000*R9411/2,0)/100</f>
        <v>0</v>
      </c>
      <c r="V9411" s="21">
        <f t="shared" ref="V9411:V9474" si="1034">IF(G9411&lt;0, G9411/1000*S9411/2,0)/100</f>
        <v>-3.4319999999999978E-4</v>
      </c>
      <c r="W9411" s="21">
        <f t="shared" ref="W9411:W9474" si="1035">IF(J9411&gt;P9411,J9411/1000/2*R9411/100,0)</f>
        <v>0</v>
      </c>
    </row>
    <row r="9412" spans="1:23">
      <c r="A9412" s="2">
        <f t="shared" si="1030"/>
        <v>45627</v>
      </c>
      <c r="B9412" s="3">
        <f t="shared" si="1031"/>
        <v>45640</v>
      </c>
      <c r="C9412" s="7">
        <v>45640.041666666664</v>
      </c>
      <c r="D9412" s="7">
        <v>45640.041666666664</v>
      </c>
      <c r="E9412" s="5">
        <v>50</v>
      </c>
      <c r="F9412" s="5">
        <v>-192.86666666666599</v>
      </c>
      <c r="G9412" s="5">
        <v>-0.266666666666666</v>
      </c>
      <c r="H9412" s="34" cm="1">
        <f t="array" ref="H9412">SUMPRODUCT(('ESB Networks Summary'!$C$5:$C$17384=Data!D9412)*('ESB Networks Summary'!$E$5:$E$17384))*1000*2-SUMPRODUCT(('ESB Networks Summary'!$C$5:$C$17384=Data!D9412)*('ESB Networks Summary'!$F$5:$F$17384))*1000*2</f>
        <v>4</v>
      </c>
      <c r="I9412" s="5">
        <v>0</v>
      </c>
      <c r="J9412" s="5">
        <v>0</v>
      </c>
      <c r="K9412" s="17">
        <v>3</v>
      </c>
      <c r="L9412" s="52">
        <f t="shared" si="1032"/>
        <v>0</v>
      </c>
      <c r="M9412" s="5">
        <v>0</v>
      </c>
      <c r="N9412" s="5">
        <v>10.066666666666601</v>
      </c>
      <c r="O9412" s="96">
        <v>14.56</v>
      </c>
      <c r="P9412" s="5">
        <v>3</v>
      </c>
      <c r="Q9412" s="99">
        <v>0</v>
      </c>
      <c r="R9412" s="99">
        <v>18.553000000000001</v>
      </c>
      <c r="S9412" s="99">
        <v>14.488</v>
      </c>
      <c r="T9412" s="30">
        <f t="shared" si="1029"/>
        <v>185.53333333333273</v>
      </c>
      <c r="U9412" s="21">
        <f t="shared" si="1033"/>
        <v>0</v>
      </c>
      <c r="V9412" s="21">
        <f t="shared" si="1034"/>
        <v>-1.9317333333333285E-5</v>
      </c>
      <c r="W9412" s="21">
        <f t="shared" si="1035"/>
        <v>0</v>
      </c>
    </row>
    <row r="9413" spans="1:23">
      <c r="A9413" s="2">
        <f t="shared" si="1030"/>
        <v>45627</v>
      </c>
      <c r="B9413" s="3">
        <f t="shared" si="1031"/>
        <v>45640</v>
      </c>
      <c r="C9413" s="7">
        <v>45640.0625</v>
      </c>
      <c r="D9413" s="7">
        <v>45640.0625</v>
      </c>
      <c r="E9413" s="5">
        <v>49.566666666666599</v>
      </c>
      <c r="F9413" s="5">
        <v>-184.13333333333301</v>
      </c>
      <c r="G9413" s="5">
        <v>-1.56666666666666</v>
      </c>
      <c r="H9413" s="34" cm="1">
        <f t="array" ref="H9413">SUMPRODUCT(('ESB Networks Summary'!$C$5:$C$17384=Data!D9413)*('ESB Networks Summary'!$E$5:$E$17384))*1000*2-SUMPRODUCT(('ESB Networks Summary'!$C$5:$C$17384=Data!D9413)*('ESB Networks Summary'!$F$5:$F$17384))*1000*2</f>
        <v>4</v>
      </c>
      <c r="I9413" s="5">
        <v>0</v>
      </c>
      <c r="J9413" s="5">
        <v>0</v>
      </c>
      <c r="K9413" s="17">
        <v>3</v>
      </c>
      <c r="L9413" s="52">
        <f t="shared" si="1032"/>
        <v>0</v>
      </c>
      <c r="M9413" s="5">
        <v>0</v>
      </c>
      <c r="N9413" s="5">
        <v>29.4</v>
      </c>
      <c r="O9413" s="96">
        <v>14.56</v>
      </c>
      <c r="P9413" s="5">
        <v>2.4666666666666601</v>
      </c>
      <c r="Q9413" s="99">
        <v>0</v>
      </c>
      <c r="R9413" s="99">
        <v>18.553000000000001</v>
      </c>
      <c r="S9413" s="99">
        <v>14.488</v>
      </c>
      <c r="T9413" s="30">
        <f t="shared" si="1029"/>
        <v>155.63333333333301</v>
      </c>
      <c r="U9413" s="21">
        <f t="shared" si="1033"/>
        <v>0</v>
      </c>
      <c r="V9413" s="21">
        <f t="shared" si="1034"/>
        <v>-1.1348933333333284E-4</v>
      </c>
      <c r="W9413" s="21">
        <f t="shared" si="1035"/>
        <v>0</v>
      </c>
    </row>
    <row r="9414" spans="1:23">
      <c r="A9414" s="2">
        <f t="shared" si="1030"/>
        <v>45627</v>
      </c>
      <c r="B9414" s="3">
        <f t="shared" si="1031"/>
        <v>45640</v>
      </c>
      <c r="C9414" s="7">
        <v>45640.083333333336</v>
      </c>
      <c r="D9414" s="7">
        <v>45640.083333333336</v>
      </c>
      <c r="E9414" s="5">
        <v>52.508333333333297</v>
      </c>
      <c r="F9414" s="5">
        <v>3100.7999999999902</v>
      </c>
      <c r="G9414" s="5">
        <v>3768.74166666666</v>
      </c>
      <c r="H9414" s="34" cm="1">
        <f t="array" ref="H9414">SUMPRODUCT(('ESB Networks Summary'!$C$5:$C$17384=Data!D9414)*('ESB Networks Summary'!$E$5:$E$17384))*1000*2-SUMPRODUCT(('ESB Networks Summary'!$C$5:$C$17384=Data!D9414)*('ESB Networks Summary'!$F$5:$F$17384))*1000*2</f>
        <v>3722</v>
      </c>
      <c r="I9414" s="5">
        <v>0</v>
      </c>
      <c r="J9414" s="5">
        <v>0</v>
      </c>
      <c r="K9414" s="17">
        <v>3</v>
      </c>
      <c r="L9414" s="52">
        <f t="shared" si="1032"/>
        <v>0</v>
      </c>
      <c r="M9414" s="5">
        <v>0</v>
      </c>
      <c r="N9414" s="5">
        <v>0</v>
      </c>
      <c r="O9414" s="97">
        <v>12.54</v>
      </c>
      <c r="P9414" s="5">
        <v>1.06666666666666</v>
      </c>
      <c r="Q9414" s="99">
        <v>0</v>
      </c>
      <c r="R9414" s="99">
        <v>18.324999999999999</v>
      </c>
      <c r="S9414" s="99">
        <v>14.261000000000001</v>
      </c>
      <c r="T9414" s="30">
        <f t="shared" si="1029"/>
        <v>669.0083333333364</v>
      </c>
      <c r="U9414" s="21">
        <f t="shared" si="1033"/>
        <v>0.34531095520833266</v>
      </c>
      <c r="V9414" s="21">
        <f t="shared" si="1034"/>
        <v>0</v>
      </c>
      <c r="W9414" s="21">
        <f t="shared" si="1035"/>
        <v>0</v>
      </c>
    </row>
    <row r="9415" spans="1:23">
      <c r="A9415" s="2">
        <f t="shared" si="1030"/>
        <v>45627</v>
      </c>
      <c r="B9415" s="3">
        <f t="shared" si="1031"/>
        <v>45640</v>
      </c>
      <c r="C9415" s="7">
        <v>45640.104166666664</v>
      </c>
      <c r="D9415" s="7">
        <v>45640.104166666664</v>
      </c>
      <c r="E9415" s="5">
        <v>60.199999999999903</v>
      </c>
      <c r="F9415" s="5">
        <v>3459.36666666666</v>
      </c>
      <c r="G9415" s="5">
        <v>3928.4666666666599</v>
      </c>
      <c r="H9415" s="34" cm="1">
        <f t="array" ref="H9415">SUMPRODUCT(('ESB Networks Summary'!$C$5:$C$17384=Data!D9415)*('ESB Networks Summary'!$E$5:$E$17384))*1000*2-SUMPRODUCT(('ESB Networks Summary'!$C$5:$C$17384=Data!D9415)*('ESB Networks Summary'!$F$5:$F$17384))*1000*2</f>
        <v>3958</v>
      </c>
      <c r="I9415" s="5">
        <v>0</v>
      </c>
      <c r="J9415" s="5">
        <v>0</v>
      </c>
      <c r="K9415" s="17">
        <v>3</v>
      </c>
      <c r="L9415" s="52">
        <f t="shared" si="1032"/>
        <v>0</v>
      </c>
      <c r="M9415" s="5">
        <v>0</v>
      </c>
      <c r="N9415" s="5">
        <v>0</v>
      </c>
      <c r="O9415" s="96">
        <v>12.54</v>
      </c>
      <c r="P9415" s="5">
        <v>3</v>
      </c>
      <c r="Q9415" s="99">
        <v>0</v>
      </c>
      <c r="R9415" s="99">
        <v>18.324999999999999</v>
      </c>
      <c r="S9415" s="99">
        <v>14.261000000000001</v>
      </c>
      <c r="T9415" s="30">
        <f t="shared" si="1029"/>
        <v>472.09999999999991</v>
      </c>
      <c r="U9415" s="21">
        <f t="shared" si="1033"/>
        <v>0.3599457583333327</v>
      </c>
      <c r="V9415" s="21">
        <f t="shared" si="1034"/>
        <v>0</v>
      </c>
      <c r="W9415" s="21">
        <f t="shared" si="1035"/>
        <v>0</v>
      </c>
    </row>
    <row r="9416" spans="1:23">
      <c r="A9416" s="2">
        <f t="shared" si="1030"/>
        <v>45627</v>
      </c>
      <c r="B9416" s="3">
        <f t="shared" si="1031"/>
        <v>45640</v>
      </c>
      <c r="C9416" s="7">
        <v>45640.125</v>
      </c>
      <c r="D9416" s="7">
        <v>45640.125</v>
      </c>
      <c r="E9416" s="5">
        <v>67.8333333333333</v>
      </c>
      <c r="F9416" s="5">
        <v>3484.9</v>
      </c>
      <c r="G9416" s="5">
        <v>3962.63333333333</v>
      </c>
      <c r="H9416" s="34" cm="1">
        <f t="array" ref="H9416">SUMPRODUCT(('ESB Networks Summary'!$C$5:$C$17384=Data!D9416)*('ESB Networks Summary'!$E$5:$E$17384))*1000*2-SUMPRODUCT(('ESB Networks Summary'!$C$5:$C$17384=Data!D9416)*('ESB Networks Summary'!$F$5:$F$17384))*1000*2</f>
        <v>3986</v>
      </c>
      <c r="I9416" s="5">
        <v>0</v>
      </c>
      <c r="J9416" s="5">
        <v>0</v>
      </c>
      <c r="K9416" s="17">
        <v>3</v>
      </c>
      <c r="L9416" s="52">
        <f t="shared" si="1032"/>
        <v>0</v>
      </c>
      <c r="M9416" s="5">
        <v>0</v>
      </c>
      <c r="N9416" s="5">
        <v>0</v>
      </c>
      <c r="O9416" s="96">
        <v>13.9</v>
      </c>
      <c r="P9416" s="5">
        <v>3</v>
      </c>
      <c r="Q9416" s="99">
        <v>0</v>
      </c>
      <c r="R9416" s="99">
        <v>17.532</v>
      </c>
      <c r="S9416" s="99">
        <v>13.466999999999999</v>
      </c>
      <c r="T9416" s="30">
        <f t="shared" si="1029"/>
        <v>480.73333333332994</v>
      </c>
      <c r="U9416" s="21">
        <f t="shared" si="1033"/>
        <v>0.34736443799999978</v>
      </c>
      <c r="V9416" s="21">
        <f t="shared" si="1034"/>
        <v>0</v>
      </c>
      <c r="W9416" s="21">
        <f t="shared" si="1035"/>
        <v>0</v>
      </c>
    </row>
    <row r="9417" spans="1:23">
      <c r="A9417" s="2">
        <f t="shared" si="1030"/>
        <v>45627</v>
      </c>
      <c r="B9417" s="3">
        <f t="shared" si="1031"/>
        <v>45640</v>
      </c>
      <c r="C9417" s="7">
        <v>45640.145833333336</v>
      </c>
      <c r="D9417" s="7">
        <v>45640.145833333336</v>
      </c>
      <c r="E9417" s="5">
        <v>75.25</v>
      </c>
      <c r="F9417" s="5">
        <v>3496.5</v>
      </c>
      <c r="G9417" s="5">
        <v>3957.8916666666601</v>
      </c>
      <c r="H9417" s="34" cm="1">
        <f t="array" ref="H9417">SUMPRODUCT(('ESB Networks Summary'!$C$5:$C$17384=Data!D9417)*('ESB Networks Summary'!$E$5:$E$17384))*1000*2-SUMPRODUCT(('ESB Networks Summary'!$C$5:$C$17384=Data!D9417)*('ESB Networks Summary'!$F$5:$F$17384))*1000*2</f>
        <v>3986</v>
      </c>
      <c r="I9417" s="5">
        <v>0</v>
      </c>
      <c r="J9417" s="5">
        <v>0</v>
      </c>
      <c r="K9417" s="17">
        <v>3</v>
      </c>
      <c r="L9417" s="52">
        <f t="shared" si="1032"/>
        <v>0</v>
      </c>
      <c r="M9417" s="5">
        <v>0</v>
      </c>
      <c r="N9417" s="5">
        <v>0</v>
      </c>
      <c r="O9417" s="96">
        <v>13.9</v>
      </c>
      <c r="P9417" s="5">
        <v>3</v>
      </c>
      <c r="Q9417" s="99">
        <v>0</v>
      </c>
      <c r="R9417" s="99">
        <v>17.532</v>
      </c>
      <c r="S9417" s="99">
        <v>13.466999999999999</v>
      </c>
      <c r="T9417" s="30">
        <f t="shared" si="1029"/>
        <v>464.39166666666006</v>
      </c>
      <c r="U9417" s="21">
        <f t="shared" si="1033"/>
        <v>0.34694878349999941</v>
      </c>
      <c r="V9417" s="21">
        <f t="shared" si="1034"/>
        <v>0</v>
      </c>
      <c r="W9417" s="21">
        <f t="shared" si="1035"/>
        <v>0</v>
      </c>
    </row>
    <row r="9418" spans="1:23">
      <c r="A9418" s="2">
        <f t="shared" si="1030"/>
        <v>45627</v>
      </c>
      <c r="B9418" s="3">
        <f t="shared" si="1031"/>
        <v>45640</v>
      </c>
      <c r="C9418" s="7">
        <v>45640.166666666664</v>
      </c>
      <c r="D9418" s="7">
        <v>45640.166666666664</v>
      </c>
      <c r="E9418" s="5">
        <v>82.3</v>
      </c>
      <c r="F9418" s="5">
        <v>3504.9666666666599</v>
      </c>
      <c r="G9418" s="5">
        <v>3983.4666666666599</v>
      </c>
      <c r="H9418" s="34" cm="1">
        <f t="array" ref="H9418">SUMPRODUCT(('ESB Networks Summary'!$C$5:$C$17384=Data!D9418)*('ESB Networks Summary'!$E$5:$E$17384))*1000*2-SUMPRODUCT(('ESB Networks Summary'!$C$5:$C$17384=Data!D9418)*('ESB Networks Summary'!$F$5:$F$17384))*1000*2</f>
        <v>4011.9999999999995</v>
      </c>
      <c r="I9418" s="5">
        <v>0</v>
      </c>
      <c r="J9418" s="5">
        <v>0</v>
      </c>
      <c r="K9418" s="17">
        <v>3</v>
      </c>
      <c r="L9418" s="52">
        <f t="shared" si="1032"/>
        <v>0</v>
      </c>
      <c r="M9418" s="5">
        <v>0</v>
      </c>
      <c r="N9418" s="5">
        <v>0</v>
      </c>
      <c r="O9418" s="96">
        <v>0</v>
      </c>
      <c r="P9418" s="5">
        <v>3</v>
      </c>
      <c r="Q9418" s="99">
        <v>0</v>
      </c>
      <c r="R9418" s="99">
        <v>17.380000000000003</v>
      </c>
      <c r="S9418" s="99">
        <v>13.315999999999999</v>
      </c>
      <c r="T9418" s="30">
        <f t="shared" si="1029"/>
        <v>481.5</v>
      </c>
      <c r="U9418" s="21">
        <f t="shared" si="1033"/>
        <v>0.34616325333333281</v>
      </c>
      <c r="V9418" s="21">
        <f t="shared" si="1034"/>
        <v>0</v>
      </c>
      <c r="W9418" s="21">
        <f t="shared" si="1035"/>
        <v>0</v>
      </c>
    </row>
    <row r="9419" spans="1:23">
      <c r="A9419" s="2">
        <f t="shared" si="1030"/>
        <v>45627</v>
      </c>
      <c r="B9419" s="3">
        <f t="shared" si="1031"/>
        <v>45640</v>
      </c>
      <c r="C9419" s="7">
        <v>45640.1875</v>
      </c>
      <c r="D9419" s="7">
        <v>45640.1875</v>
      </c>
      <c r="E9419" s="5">
        <v>88.1666666666666</v>
      </c>
      <c r="F9419" s="5">
        <v>3523.6</v>
      </c>
      <c r="G9419" s="5">
        <v>3987.4</v>
      </c>
      <c r="H9419" s="34" cm="1">
        <f t="array" ref="H9419">SUMPRODUCT(('ESB Networks Summary'!$C$5:$C$17384=Data!D9419)*('ESB Networks Summary'!$E$5:$E$17384))*1000*2-SUMPRODUCT(('ESB Networks Summary'!$C$5:$C$17384=Data!D9419)*('ESB Networks Summary'!$F$5:$F$17384))*1000*2</f>
        <v>4016</v>
      </c>
      <c r="I9419" s="5">
        <v>0</v>
      </c>
      <c r="J9419" s="5">
        <v>0</v>
      </c>
      <c r="K9419" s="17">
        <v>3</v>
      </c>
      <c r="L9419" s="52">
        <f t="shared" si="1032"/>
        <v>0</v>
      </c>
      <c r="M9419" s="5">
        <v>0</v>
      </c>
      <c r="N9419" s="5">
        <v>0</v>
      </c>
      <c r="O9419" s="96">
        <v>0</v>
      </c>
      <c r="P9419" s="5">
        <v>3</v>
      </c>
      <c r="Q9419" s="99">
        <v>0</v>
      </c>
      <c r="R9419" s="99">
        <v>17.380000000000003</v>
      </c>
      <c r="S9419" s="99">
        <v>13.315999999999999</v>
      </c>
      <c r="T9419" s="30">
        <f t="shared" si="1029"/>
        <v>466.80000000000018</v>
      </c>
      <c r="U9419" s="21">
        <f t="shared" si="1033"/>
        <v>0.34650506000000009</v>
      </c>
      <c r="V9419" s="21">
        <f t="shared" si="1034"/>
        <v>0</v>
      </c>
      <c r="W9419" s="21">
        <f t="shared" si="1035"/>
        <v>0</v>
      </c>
    </row>
    <row r="9420" spans="1:23">
      <c r="A9420" s="2">
        <f t="shared" si="1030"/>
        <v>45627</v>
      </c>
      <c r="B9420" s="3">
        <f t="shared" si="1031"/>
        <v>45640</v>
      </c>
      <c r="C9420" s="7">
        <v>45640.208333333336</v>
      </c>
      <c r="D9420" s="7">
        <v>45640.208333333336</v>
      </c>
      <c r="E9420" s="5">
        <v>94.7</v>
      </c>
      <c r="F9420" s="5">
        <v>2234.0555555555502</v>
      </c>
      <c r="G9420" s="5">
        <v>2577.2166666666599</v>
      </c>
      <c r="H9420" s="34" cm="1">
        <f t="array" ref="H9420">SUMPRODUCT(('ESB Networks Summary'!$C$5:$C$17384=Data!D9420)*('ESB Networks Summary'!$E$5:$E$17384))*1000*2-SUMPRODUCT(('ESB Networks Summary'!$C$5:$C$17384=Data!D9420)*('ESB Networks Summary'!$F$5:$F$17384))*1000*2</f>
        <v>2492</v>
      </c>
      <c r="I9420" s="5">
        <v>0</v>
      </c>
      <c r="J9420" s="5">
        <v>0</v>
      </c>
      <c r="K9420" s="17">
        <v>3</v>
      </c>
      <c r="L9420" s="52">
        <f t="shared" si="1032"/>
        <v>0</v>
      </c>
      <c r="M9420" s="5">
        <v>0</v>
      </c>
      <c r="N9420" s="5">
        <v>13.9</v>
      </c>
      <c r="O9420" s="96">
        <v>1880.59</v>
      </c>
      <c r="P9420" s="5">
        <v>3</v>
      </c>
      <c r="Q9420" s="99">
        <v>0</v>
      </c>
      <c r="R9420" s="99">
        <v>17.103999999999999</v>
      </c>
      <c r="S9420" s="99">
        <v>13.038999999999998</v>
      </c>
      <c r="T9420" s="30">
        <f t="shared" si="1029"/>
        <v>332.26111111110959</v>
      </c>
      <c r="U9420" s="21">
        <f t="shared" si="1033"/>
        <v>0.22040356933333274</v>
      </c>
      <c r="V9420" s="21">
        <f t="shared" si="1034"/>
        <v>0</v>
      </c>
      <c r="W9420" s="21">
        <f t="shared" si="1035"/>
        <v>0</v>
      </c>
    </row>
    <row r="9421" spans="1:23">
      <c r="A9421" s="2">
        <f t="shared" si="1030"/>
        <v>45627</v>
      </c>
      <c r="B9421" s="3">
        <f t="shared" si="1031"/>
        <v>45640</v>
      </c>
      <c r="C9421" s="7">
        <v>45640.229166666664</v>
      </c>
      <c r="D9421" s="7">
        <v>45640.229166666664</v>
      </c>
      <c r="E9421" s="5">
        <v>99.8333333333333</v>
      </c>
      <c r="F9421" s="5">
        <v>27.3</v>
      </c>
      <c r="G9421" s="5">
        <v>1909.9666666666601</v>
      </c>
      <c r="H9421" s="34" cm="1">
        <f t="array" ref="H9421">SUMPRODUCT(('ESB Networks Summary'!$C$5:$C$17384=Data!D9421)*('ESB Networks Summary'!$E$5:$E$17384))*1000*2-SUMPRODUCT(('ESB Networks Summary'!$C$5:$C$17384=Data!D9421)*('ESB Networks Summary'!$F$5:$F$17384))*1000*2</f>
        <v>1864</v>
      </c>
      <c r="I9421" s="5">
        <v>1590.2</v>
      </c>
      <c r="J9421" s="5">
        <v>0</v>
      </c>
      <c r="K9421" s="17">
        <v>3</v>
      </c>
      <c r="L9421" s="52">
        <f t="shared" si="1032"/>
        <v>0</v>
      </c>
      <c r="M9421" s="5">
        <v>0</v>
      </c>
      <c r="N9421" s="5">
        <v>1770.5333333333299</v>
      </c>
      <c r="O9421" s="96">
        <v>1880.59</v>
      </c>
      <c r="P9421" s="5">
        <v>3</v>
      </c>
      <c r="Q9421" s="99">
        <v>0</v>
      </c>
      <c r="R9421" s="99">
        <v>17.103999999999999</v>
      </c>
      <c r="S9421" s="99">
        <v>13.038999999999998</v>
      </c>
      <c r="T9421" s="30">
        <f t="shared" si="1029"/>
        <v>115.13333333333021</v>
      </c>
      <c r="U9421" s="21">
        <f t="shared" si="1033"/>
        <v>0.16334034933333277</v>
      </c>
      <c r="V9421" s="21">
        <f t="shared" si="1034"/>
        <v>0</v>
      </c>
      <c r="W9421" s="21">
        <f t="shared" si="1035"/>
        <v>0</v>
      </c>
    </row>
    <row r="9422" spans="1:23">
      <c r="A9422" s="2">
        <f t="shared" si="1030"/>
        <v>45627</v>
      </c>
      <c r="B9422" s="3">
        <f t="shared" si="1031"/>
        <v>45640</v>
      </c>
      <c r="C9422" s="7">
        <v>45640.25</v>
      </c>
      <c r="D9422" s="7">
        <v>45640.25</v>
      </c>
      <c r="E9422" s="5">
        <v>100</v>
      </c>
      <c r="F9422" s="5">
        <v>-177.61666666666599</v>
      </c>
      <c r="G9422" s="5">
        <v>387.64166666666603</v>
      </c>
      <c r="H9422" s="34" cm="1">
        <f t="array" ref="H9422">SUMPRODUCT(('ESB Networks Summary'!$C$5:$C$17384=Data!D9422)*('ESB Networks Summary'!$E$5:$E$17384))*1000*2-SUMPRODUCT(('ESB Networks Summary'!$C$5:$C$17384=Data!D9422)*('ESB Networks Summary'!$F$5:$F$17384))*1000*2</f>
        <v>412</v>
      </c>
      <c r="I9422" s="5">
        <v>339.2</v>
      </c>
      <c r="J9422" s="5">
        <v>0</v>
      </c>
      <c r="K9422" s="17">
        <v>3</v>
      </c>
      <c r="L9422" s="52">
        <f t="shared" si="1032"/>
        <v>0</v>
      </c>
      <c r="M9422" s="5">
        <v>0</v>
      </c>
      <c r="N9422" s="5">
        <v>375.9</v>
      </c>
      <c r="O9422" s="96">
        <v>1152.75</v>
      </c>
      <c r="P9422" s="5">
        <v>3</v>
      </c>
      <c r="Q9422" s="99">
        <v>0</v>
      </c>
      <c r="R9422" s="99">
        <v>17.468</v>
      </c>
      <c r="S9422" s="99">
        <v>13.403</v>
      </c>
      <c r="T9422" s="30">
        <f t="shared" si="1029"/>
        <v>192.35833333333204</v>
      </c>
      <c r="U9422" s="21">
        <f t="shared" si="1033"/>
        <v>3.3856623166666613E-2</v>
      </c>
      <c r="V9422" s="21">
        <f t="shared" si="1034"/>
        <v>0</v>
      </c>
      <c r="W9422" s="21">
        <f t="shared" si="1035"/>
        <v>0</v>
      </c>
    </row>
    <row r="9423" spans="1:23">
      <c r="A9423" s="2">
        <f t="shared" si="1030"/>
        <v>45627</v>
      </c>
      <c r="B9423" s="3">
        <f t="shared" si="1031"/>
        <v>45640</v>
      </c>
      <c r="C9423" s="7">
        <v>45640.270833333336</v>
      </c>
      <c r="D9423" s="7">
        <v>45640.270833333336</v>
      </c>
      <c r="E9423" s="5">
        <v>97.966666666666598</v>
      </c>
      <c r="F9423" s="5">
        <v>-1045.93333333333</v>
      </c>
      <c r="G9423" s="5">
        <v>-0.46666666666666601</v>
      </c>
      <c r="H9423" s="34" cm="1">
        <f t="array" ref="H9423">SUMPRODUCT(('ESB Networks Summary'!$C$5:$C$17384=Data!D9423)*('ESB Networks Summary'!$E$5:$E$17384))*1000*2-SUMPRODUCT(('ESB Networks Summary'!$C$5:$C$17384=Data!D9423)*('ESB Networks Summary'!$F$5:$F$17384))*1000*2</f>
        <v>10</v>
      </c>
      <c r="I9423" s="5">
        <v>913.1</v>
      </c>
      <c r="J9423" s="5">
        <v>0</v>
      </c>
      <c r="K9423" s="17">
        <v>3</v>
      </c>
      <c r="L9423" s="52">
        <f t="shared" si="1032"/>
        <v>0</v>
      </c>
      <c r="M9423" s="5">
        <v>0</v>
      </c>
      <c r="N9423" s="5">
        <v>827.5</v>
      </c>
      <c r="O9423" s="96">
        <v>1152.75</v>
      </c>
      <c r="P9423" s="5">
        <v>2.7333333333333298</v>
      </c>
      <c r="Q9423" s="99">
        <v>0</v>
      </c>
      <c r="R9423" s="99">
        <v>17.468</v>
      </c>
      <c r="S9423" s="99">
        <v>13.403</v>
      </c>
      <c r="T9423" s="30">
        <f t="shared" si="1029"/>
        <v>220.69999999999663</v>
      </c>
      <c r="U9423" s="21">
        <f t="shared" si="1033"/>
        <v>0</v>
      </c>
      <c r="V9423" s="21">
        <f t="shared" si="1034"/>
        <v>-3.1273666666666624E-5</v>
      </c>
      <c r="W9423" s="21">
        <f t="shared" si="1035"/>
        <v>0</v>
      </c>
    </row>
    <row r="9424" spans="1:23">
      <c r="A9424" s="2">
        <f t="shared" si="1030"/>
        <v>45627</v>
      </c>
      <c r="B9424" s="3">
        <f t="shared" si="1031"/>
        <v>45640</v>
      </c>
      <c r="C9424" s="7">
        <v>45640.291666666664</v>
      </c>
      <c r="D9424" s="7">
        <v>45640.291666666664</v>
      </c>
      <c r="E9424" s="5">
        <v>96.6666666666666</v>
      </c>
      <c r="F9424" s="5">
        <v>-315.933333333333</v>
      </c>
      <c r="G9424" s="5">
        <v>-2.19999999999999</v>
      </c>
      <c r="H9424" s="34" cm="1">
        <f t="array" ref="H9424">SUMPRODUCT(('ESB Networks Summary'!$C$5:$C$17384=Data!D9424)*('ESB Networks Summary'!$E$5:$E$17384))*1000*2-SUMPRODUCT(('ESB Networks Summary'!$C$5:$C$17384=Data!D9424)*('ESB Networks Summary'!$F$5:$F$17384))*1000*2</f>
        <v>10</v>
      </c>
      <c r="I9424" s="5">
        <v>0</v>
      </c>
      <c r="J9424" s="5">
        <v>0</v>
      </c>
      <c r="K9424" s="17">
        <v>3</v>
      </c>
      <c r="L9424" s="52">
        <f t="shared" si="1032"/>
        <v>0</v>
      </c>
      <c r="M9424" s="5">
        <v>0</v>
      </c>
      <c r="N9424" s="5">
        <v>159.96666666666599</v>
      </c>
      <c r="O9424" s="96">
        <v>226.15</v>
      </c>
      <c r="P9424" s="5">
        <v>2.86666666666666</v>
      </c>
      <c r="Q9424" s="99">
        <v>0</v>
      </c>
      <c r="R9424" s="99">
        <v>20.338999999999999</v>
      </c>
      <c r="S9424" s="99">
        <v>16.274000000000001</v>
      </c>
      <c r="T9424" s="30">
        <f t="shared" si="1029"/>
        <v>156.63333333333367</v>
      </c>
      <c r="U9424" s="21">
        <f t="shared" si="1033"/>
        <v>0</v>
      </c>
      <c r="V9424" s="21">
        <f t="shared" si="1034"/>
        <v>-1.790139999999992E-4</v>
      </c>
      <c r="W9424" s="21">
        <f t="shared" si="1035"/>
        <v>0</v>
      </c>
    </row>
    <row r="9425" spans="1:23">
      <c r="A9425" s="2">
        <f t="shared" si="1030"/>
        <v>45627</v>
      </c>
      <c r="B9425" s="3">
        <f t="shared" si="1031"/>
        <v>45640</v>
      </c>
      <c r="C9425" s="7">
        <v>45640.3125</v>
      </c>
      <c r="D9425" s="7">
        <v>45640.3125</v>
      </c>
      <c r="E9425" s="5">
        <v>95.633333333333297</v>
      </c>
      <c r="F9425" s="5">
        <v>-234.166666666666</v>
      </c>
      <c r="G9425" s="5">
        <v>3.3333333333333298E-2</v>
      </c>
      <c r="H9425" s="34" cm="1">
        <f t="array" ref="H9425">SUMPRODUCT(('ESB Networks Summary'!$C$5:$C$17384=Data!D9425)*('ESB Networks Summary'!$E$5:$E$17384))*1000*2-SUMPRODUCT(('ESB Networks Summary'!$C$5:$C$17384=Data!D9425)*('ESB Networks Summary'!$F$5:$F$17384))*1000*2</f>
        <v>10</v>
      </c>
      <c r="I9425" s="5">
        <v>0</v>
      </c>
      <c r="J9425" s="5">
        <v>0</v>
      </c>
      <c r="K9425" s="17">
        <v>3</v>
      </c>
      <c r="L9425" s="52">
        <f t="shared" si="1032"/>
        <v>0</v>
      </c>
      <c r="M9425" s="5">
        <v>0</v>
      </c>
      <c r="N9425" s="5">
        <v>64.5</v>
      </c>
      <c r="O9425" s="96">
        <v>226.15</v>
      </c>
      <c r="P9425" s="5">
        <v>12.066666666666601</v>
      </c>
      <c r="Q9425" s="99">
        <v>0</v>
      </c>
      <c r="R9425" s="99">
        <v>20.338999999999999</v>
      </c>
      <c r="S9425" s="99">
        <v>16.274000000000001</v>
      </c>
      <c r="T9425" s="30">
        <f t="shared" si="1029"/>
        <v>181.76666666666594</v>
      </c>
      <c r="U9425" s="21">
        <f t="shared" si="1033"/>
        <v>3.3898333333333302E-6</v>
      </c>
      <c r="V9425" s="21">
        <f t="shared" si="1034"/>
        <v>0</v>
      </c>
      <c r="W9425" s="21">
        <f t="shared" si="1035"/>
        <v>0</v>
      </c>
    </row>
    <row r="9426" spans="1:23">
      <c r="A9426" s="2">
        <f t="shared" si="1030"/>
        <v>45627</v>
      </c>
      <c r="B9426" s="3">
        <f t="shared" si="1031"/>
        <v>45640</v>
      </c>
      <c r="C9426" s="7">
        <v>45640.333333333336</v>
      </c>
      <c r="D9426" s="7">
        <v>45640.333333333336</v>
      </c>
      <c r="E9426" s="5">
        <v>95</v>
      </c>
      <c r="F9426" s="5">
        <v>-327.64999999999998</v>
      </c>
      <c r="G9426" s="5">
        <v>-1.06666666666666</v>
      </c>
      <c r="H9426" s="34" cm="1">
        <f t="array" ref="H9426">SUMPRODUCT(('ESB Networks Summary'!$C$5:$C$17384=Data!D9426)*('ESB Networks Summary'!$E$5:$E$17384))*1000*2-SUMPRODUCT(('ESB Networks Summary'!$C$5:$C$17384=Data!D9426)*('ESB Networks Summary'!$F$5:$F$17384))*1000*2</f>
        <v>10</v>
      </c>
      <c r="I9426" s="5">
        <v>0</v>
      </c>
      <c r="J9426" s="5">
        <v>0</v>
      </c>
      <c r="K9426" s="17">
        <v>3</v>
      </c>
      <c r="L9426" s="52">
        <f t="shared" si="1032"/>
        <v>0</v>
      </c>
      <c r="M9426" s="5">
        <v>0</v>
      </c>
      <c r="N9426" s="5">
        <v>241.15833333333299</v>
      </c>
      <c r="O9426" s="96">
        <v>81.58</v>
      </c>
      <c r="P9426" s="5">
        <v>48.016666666666602</v>
      </c>
      <c r="Q9426" s="99">
        <v>0</v>
      </c>
      <c r="R9426" s="99">
        <v>28.761000000000003</v>
      </c>
      <c r="S9426" s="99">
        <v>18.928999999999998</v>
      </c>
      <c r="T9426" s="30">
        <f t="shared" si="1029"/>
        <v>133.44166666666692</v>
      </c>
      <c r="U9426" s="21">
        <f t="shared" si="1033"/>
        <v>0</v>
      </c>
      <c r="V9426" s="21">
        <f t="shared" si="1034"/>
        <v>-1.0095466666666603E-4</v>
      </c>
      <c r="W9426" s="21">
        <f t="shared" si="1035"/>
        <v>0</v>
      </c>
    </row>
    <row r="9427" spans="1:23">
      <c r="A9427" s="2">
        <f t="shared" si="1030"/>
        <v>45627</v>
      </c>
      <c r="B9427" s="3">
        <f t="shared" si="1031"/>
        <v>45640</v>
      </c>
      <c r="C9427" s="7">
        <v>45640.354166666664</v>
      </c>
      <c r="D9427" s="7">
        <v>45640.354166666664</v>
      </c>
      <c r="E9427" s="5">
        <v>94</v>
      </c>
      <c r="F9427" s="5">
        <v>-185.96666666666599</v>
      </c>
      <c r="G9427" s="5">
        <v>-1.7833333333333301</v>
      </c>
      <c r="H9427" s="34" cm="1">
        <f t="array" ref="H9427">SUMPRODUCT(('ESB Networks Summary'!$C$5:$C$17384=Data!D9427)*('ESB Networks Summary'!$E$5:$E$17384))*1000*2-SUMPRODUCT(('ESB Networks Summary'!$C$5:$C$17384=Data!D9427)*('ESB Networks Summary'!$F$5:$F$17384))*1000*2</f>
        <v>0</v>
      </c>
      <c r="I9427" s="5">
        <v>0</v>
      </c>
      <c r="J9427" s="5">
        <v>0</v>
      </c>
      <c r="K9427" s="17">
        <v>3</v>
      </c>
      <c r="L9427" s="52">
        <f t="shared" si="1032"/>
        <v>0</v>
      </c>
      <c r="M9427" s="5">
        <v>0</v>
      </c>
      <c r="N9427" s="5">
        <v>122.333333333333</v>
      </c>
      <c r="O9427" s="96">
        <v>81.58</v>
      </c>
      <c r="P9427" s="5">
        <v>82.05</v>
      </c>
      <c r="Q9427" s="99">
        <v>0</v>
      </c>
      <c r="R9427" s="99">
        <v>28.761000000000003</v>
      </c>
      <c r="S9427" s="99">
        <v>18.928999999999998</v>
      </c>
      <c r="T9427" s="30">
        <f t="shared" si="1029"/>
        <v>143.89999999999964</v>
      </c>
      <c r="U9427" s="21">
        <f t="shared" si="1033"/>
        <v>0</v>
      </c>
      <c r="V9427" s="21">
        <f t="shared" si="1034"/>
        <v>-1.6878358333333301E-4</v>
      </c>
      <c r="W9427" s="21">
        <f t="shared" si="1035"/>
        <v>0</v>
      </c>
    </row>
    <row r="9428" spans="1:23">
      <c r="A9428" s="2">
        <f t="shared" si="1030"/>
        <v>45627</v>
      </c>
      <c r="B9428" s="3">
        <f t="shared" si="1031"/>
        <v>45640</v>
      </c>
      <c r="C9428" s="7">
        <v>45640.375</v>
      </c>
      <c r="D9428" s="7">
        <v>45640.375</v>
      </c>
      <c r="E9428" s="5">
        <v>94</v>
      </c>
      <c r="F9428" s="5">
        <v>51.1</v>
      </c>
      <c r="G9428" s="5">
        <v>0.93333333333333302</v>
      </c>
      <c r="H9428" s="34" cm="1">
        <f t="array" ref="H9428">SUMPRODUCT(('ESB Networks Summary'!$C$5:$C$17384=Data!D9428)*('ESB Networks Summary'!$E$5:$E$17384))*1000*2-SUMPRODUCT(('ESB Networks Summary'!$C$5:$C$17384=Data!D9428)*('ESB Networks Summary'!$F$5:$F$17384))*1000*2</f>
        <v>4</v>
      </c>
      <c r="I9428" s="5">
        <v>0</v>
      </c>
      <c r="J9428" s="5">
        <v>0</v>
      </c>
      <c r="K9428" s="17">
        <v>3</v>
      </c>
      <c r="L9428" s="52">
        <f t="shared" si="1032"/>
        <v>0</v>
      </c>
      <c r="M9428" s="5">
        <v>0</v>
      </c>
      <c r="N9428" s="5">
        <v>15.3333333333333</v>
      </c>
      <c r="O9428" s="96">
        <v>219.37</v>
      </c>
      <c r="P9428" s="5">
        <v>236.06666666666601</v>
      </c>
      <c r="Q9428" s="99">
        <v>26.8</v>
      </c>
      <c r="R9428" s="99">
        <v>30.993000000000002</v>
      </c>
      <c r="S9428" s="99">
        <v>21.161999999999999</v>
      </c>
      <c r="T9428" s="30">
        <f t="shared" si="1029"/>
        <v>170.56666666666607</v>
      </c>
      <c r="U9428" s="21">
        <f t="shared" si="1033"/>
        <v>1.4463399999999996E-4</v>
      </c>
      <c r="V9428" s="21">
        <f t="shared" si="1034"/>
        <v>0</v>
      </c>
      <c r="W9428" s="21">
        <f t="shared" si="1035"/>
        <v>0</v>
      </c>
    </row>
    <row r="9429" spans="1:23">
      <c r="A9429" s="2">
        <f t="shared" si="1030"/>
        <v>45627</v>
      </c>
      <c r="B9429" s="3">
        <f t="shared" si="1031"/>
        <v>45640</v>
      </c>
      <c r="C9429" s="7">
        <v>45640.395833333336</v>
      </c>
      <c r="D9429" s="7">
        <v>45640.395833333336</v>
      </c>
      <c r="E9429" s="5">
        <v>94</v>
      </c>
      <c r="F9429" s="5">
        <v>450.56666666666598</v>
      </c>
      <c r="G9429" s="5">
        <v>-3.6666666666666599</v>
      </c>
      <c r="H9429" s="34" cm="1">
        <f t="array" ref="H9429">SUMPRODUCT(('ESB Networks Summary'!$C$5:$C$17384=Data!D9429)*('ESB Networks Summary'!$E$5:$E$17384))*1000*2-SUMPRODUCT(('ESB Networks Summary'!$C$5:$C$17384=Data!D9429)*('ESB Networks Summary'!$F$5:$F$17384))*1000*2</f>
        <v>0</v>
      </c>
      <c r="I9429" s="5">
        <v>0</v>
      </c>
      <c r="J9429" s="5">
        <v>0</v>
      </c>
      <c r="K9429" s="17">
        <v>3</v>
      </c>
      <c r="L9429" s="52">
        <f t="shared" si="1032"/>
        <v>0</v>
      </c>
      <c r="M9429" s="5">
        <v>0</v>
      </c>
      <c r="N9429" s="5">
        <v>0</v>
      </c>
      <c r="O9429" s="96">
        <v>219.37</v>
      </c>
      <c r="P9429" s="5">
        <v>674.51666666666597</v>
      </c>
      <c r="Q9429" s="99">
        <v>26.8</v>
      </c>
      <c r="R9429" s="99">
        <v>30.993000000000002</v>
      </c>
      <c r="S9429" s="99">
        <v>21.161999999999999</v>
      </c>
      <c r="T9429" s="30">
        <f t="shared" si="1029"/>
        <v>220.28333333333336</v>
      </c>
      <c r="U9429" s="21">
        <f t="shared" si="1033"/>
        <v>0</v>
      </c>
      <c r="V9429" s="21">
        <f t="shared" si="1034"/>
        <v>-3.879699999999992E-4</v>
      </c>
      <c r="W9429" s="21">
        <f t="shared" si="1035"/>
        <v>0</v>
      </c>
    </row>
    <row r="9430" spans="1:23">
      <c r="A9430" s="2">
        <f t="shared" si="1030"/>
        <v>45627</v>
      </c>
      <c r="B9430" s="3">
        <f t="shared" si="1031"/>
        <v>45640</v>
      </c>
      <c r="C9430" s="7">
        <v>45640.416666666664</v>
      </c>
      <c r="D9430" s="7">
        <v>45640.416666666664</v>
      </c>
      <c r="E9430" s="5">
        <v>94</v>
      </c>
      <c r="F9430" s="5">
        <v>1024.56666666666</v>
      </c>
      <c r="G9430" s="5">
        <v>-8.6</v>
      </c>
      <c r="H9430" s="34" cm="1">
        <f t="array" ref="H9430">SUMPRODUCT(('ESB Networks Summary'!$C$5:$C$17384=Data!D9430)*('ESB Networks Summary'!$E$5:$E$17384))*1000*2-SUMPRODUCT(('ESB Networks Summary'!$C$5:$C$17384=Data!D9430)*('ESB Networks Summary'!$F$5:$F$17384))*1000*2</f>
        <v>4</v>
      </c>
      <c r="I9430" s="5">
        <v>0</v>
      </c>
      <c r="J9430" s="5">
        <v>0</v>
      </c>
      <c r="K9430" s="17">
        <v>3</v>
      </c>
      <c r="L9430" s="52">
        <f t="shared" si="1032"/>
        <v>0</v>
      </c>
      <c r="M9430" s="5">
        <v>0</v>
      </c>
      <c r="N9430" s="5">
        <v>21.8333333333333</v>
      </c>
      <c r="O9430" s="96">
        <v>789.92</v>
      </c>
      <c r="P9430" s="5">
        <v>1267.2</v>
      </c>
      <c r="Q9430" s="99">
        <v>386.78</v>
      </c>
      <c r="R9430" s="99">
        <v>31.266000000000002</v>
      </c>
      <c r="S9430" s="99">
        <v>21.434000000000001</v>
      </c>
      <c r="T9430" s="30">
        <f t="shared" si="1029"/>
        <v>212.20000000000687</v>
      </c>
      <c r="U9430" s="21">
        <f t="shared" si="1033"/>
        <v>0</v>
      </c>
      <c r="V9430" s="21">
        <f t="shared" si="1034"/>
        <v>-9.2166200000000007E-4</v>
      </c>
      <c r="W9430" s="21">
        <f t="shared" si="1035"/>
        <v>0</v>
      </c>
    </row>
    <row r="9431" spans="1:23">
      <c r="A9431" s="2">
        <f t="shared" si="1030"/>
        <v>45627</v>
      </c>
      <c r="B9431" s="3">
        <f t="shared" si="1031"/>
        <v>45640</v>
      </c>
      <c r="C9431" s="7">
        <v>45640.4375</v>
      </c>
      <c r="D9431" s="7">
        <v>45640.4375</v>
      </c>
      <c r="E9431" s="5">
        <v>93.233333333333306</v>
      </c>
      <c r="F9431" s="5">
        <v>103.23333333333299</v>
      </c>
      <c r="G9431" s="5">
        <v>-4.3333333333333304</v>
      </c>
      <c r="H9431" s="34" cm="1">
        <f t="array" ref="H9431">SUMPRODUCT(('ESB Networks Summary'!$C$5:$C$17384=Data!D9431)*('ESB Networks Summary'!$E$5:$E$17384))*1000*2-SUMPRODUCT(('ESB Networks Summary'!$C$5:$C$17384=Data!D9431)*('ESB Networks Summary'!$F$5:$F$17384))*1000*2</f>
        <v>12</v>
      </c>
      <c r="I9431" s="5">
        <v>519.06666666666604</v>
      </c>
      <c r="J9431" s="5">
        <v>0</v>
      </c>
      <c r="K9431" s="17">
        <v>3</v>
      </c>
      <c r="L9431" s="52">
        <f t="shared" si="1032"/>
        <v>0</v>
      </c>
      <c r="M9431" s="5">
        <v>0</v>
      </c>
      <c r="N9431" s="5">
        <v>917.69999999999902</v>
      </c>
      <c r="O9431" s="96">
        <v>789.92</v>
      </c>
      <c r="P9431" s="5">
        <v>1135.43333333333</v>
      </c>
      <c r="Q9431" s="99">
        <v>386.78</v>
      </c>
      <c r="R9431" s="99">
        <v>31.266000000000002</v>
      </c>
      <c r="S9431" s="99">
        <v>21.434000000000001</v>
      </c>
      <c r="T9431" s="30">
        <f t="shared" si="1029"/>
        <v>110.16666666666471</v>
      </c>
      <c r="U9431" s="21">
        <f t="shared" si="1033"/>
        <v>0</v>
      </c>
      <c r="V9431" s="21">
        <f t="shared" si="1034"/>
        <v>-4.6440333333333305E-4</v>
      </c>
      <c r="W9431" s="21">
        <f t="shared" si="1035"/>
        <v>0</v>
      </c>
    </row>
    <row r="9432" spans="1:23">
      <c r="A9432" s="2">
        <f t="shared" si="1030"/>
        <v>45627</v>
      </c>
      <c r="B9432" s="3">
        <f t="shared" si="1031"/>
        <v>45640</v>
      </c>
      <c r="C9432" s="7">
        <v>45640.458333333336</v>
      </c>
      <c r="D9432" s="7">
        <v>45640.458333333336</v>
      </c>
      <c r="E9432" s="5">
        <v>93</v>
      </c>
      <c r="F9432" s="5">
        <v>245.13333333333301</v>
      </c>
      <c r="G9432" s="5">
        <v>5</v>
      </c>
      <c r="H9432" s="34" cm="1">
        <f t="array" ref="H9432">SUMPRODUCT(('ESB Networks Summary'!$C$5:$C$17384=Data!D9432)*('ESB Networks Summary'!$E$5:$E$17384))*1000*2-SUMPRODUCT(('ESB Networks Summary'!$C$5:$C$17384=Data!D9432)*('ESB Networks Summary'!$F$5:$F$17384))*1000*2</f>
        <v>12</v>
      </c>
      <c r="I9432" s="5">
        <v>0</v>
      </c>
      <c r="J9432" s="5">
        <v>0</v>
      </c>
      <c r="K9432" s="17">
        <v>3</v>
      </c>
      <c r="L9432" s="52">
        <f t="shared" si="1032"/>
        <v>0</v>
      </c>
      <c r="M9432" s="5">
        <v>0</v>
      </c>
      <c r="N9432" s="5">
        <v>659.36666666666599</v>
      </c>
      <c r="O9432" s="96">
        <v>1088.6300000000001</v>
      </c>
      <c r="P9432" s="5">
        <v>1000.7</v>
      </c>
      <c r="Q9432" s="99">
        <v>828.11</v>
      </c>
      <c r="R9432" s="99">
        <v>29.955000000000002</v>
      </c>
      <c r="S9432" s="99">
        <v>20.122999999999998</v>
      </c>
      <c r="T9432" s="30">
        <f t="shared" si="1029"/>
        <v>101.20000000000104</v>
      </c>
      <c r="U9432" s="21">
        <f t="shared" si="1033"/>
        <v>7.4887500000000008E-4</v>
      </c>
      <c r="V9432" s="21">
        <f t="shared" si="1034"/>
        <v>0</v>
      </c>
      <c r="W9432" s="21">
        <f t="shared" si="1035"/>
        <v>0</v>
      </c>
    </row>
    <row r="9433" spans="1:23">
      <c r="A9433" s="2">
        <f t="shared" si="1030"/>
        <v>45627</v>
      </c>
      <c r="B9433" s="3">
        <f t="shared" si="1031"/>
        <v>45640</v>
      </c>
      <c r="C9433" s="7">
        <v>45640.479166666664</v>
      </c>
      <c r="D9433" s="7">
        <v>45640.479166666664</v>
      </c>
      <c r="E9433" s="5">
        <v>92.899999999999906</v>
      </c>
      <c r="F9433" s="5">
        <v>-288.2</v>
      </c>
      <c r="G9433" s="5">
        <v>0.53333333333333299</v>
      </c>
      <c r="H9433" s="34" cm="1">
        <f t="array" ref="H9433">SUMPRODUCT(('ESB Networks Summary'!$C$5:$C$17384=Data!D9433)*('ESB Networks Summary'!$E$5:$E$17384))*1000*2-SUMPRODUCT(('ESB Networks Summary'!$C$5:$C$17384=Data!D9433)*('ESB Networks Summary'!$F$5:$F$17384))*1000*2</f>
        <v>10</v>
      </c>
      <c r="I9433" s="5">
        <v>0</v>
      </c>
      <c r="J9433" s="5">
        <v>0</v>
      </c>
      <c r="K9433" s="17">
        <v>3</v>
      </c>
      <c r="L9433" s="52">
        <f t="shared" si="1032"/>
        <v>0</v>
      </c>
      <c r="M9433" s="5">
        <v>0</v>
      </c>
      <c r="N9433" s="5">
        <v>647.83333333333303</v>
      </c>
      <c r="O9433" s="96">
        <v>1088.6300000000001</v>
      </c>
      <c r="P9433" s="5">
        <v>477.433333333333</v>
      </c>
      <c r="Q9433" s="99">
        <v>828.11</v>
      </c>
      <c r="R9433" s="99">
        <v>29.955000000000002</v>
      </c>
      <c r="S9433" s="99">
        <v>20.122999999999998</v>
      </c>
      <c r="T9433" s="30">
        <f t="shared" si="1029"/>
        <v>118.33333333333331</v>
      </c>
      <c r="U9433" s="21">
        <f t="shared" si="1033"/>
        <v>7.9879999999999974E-5</v>
      </c>
      <c r="V9433" s="21">
        <f t="shared" si="1034"/>
        <v>0</v>
      </c>
      <c r="W9433" s="21">
        <f t="shared" si="1035"/>
        <v>0</v>
      </c>
    </row>
    <row r="9434" spans="1:23">
      <c r="A9434" s="2">
        <f t="shared" si="1030"/>
        <v>45627</v>
      </c>
      <c r="B9434" s="3">
        <f t="shared" si="1031"/>
        <v>45640</v>
      </c>
      <c r="C9434" s="7">
        <v>45640.5</v>
      </c>
      <c r="D9434" s="7">
        <v>45640.5</v>
      </c>
      <c r="E9434" s="5">
        <v>92</v>
      </c>
      <c r="F9434" s="5">
        <v>-250.23333333333301</v>
      </c>
      <c r="G9434" s="5">
        <v>-0.93333333333333302</v>
      </c>
      <c r="H9434" s="34" cm="1">
        <f t="array" ref="H9434">SUMPRODUCT(('ESB Networks Summary'!$C$5:$C$17384=Data!D9434)*('ESB Networks Summary'!$E$5:$E$17384))*1000*2-SUMPRODUCT(('ESB Networks Summary'!$C$5:$C$17384=Data!D9434)*('ESB Networks Summary'!$F$5:$F$17384))*1000*2</f>
        <v>10</v>
      </c>
      <c r="I9434" s="5">
        <v>0</v>
      </c>
      <c r="J9434" s="5">
        <v>0</v>
      </c>
      <c r="K9434" s="17">
        <v>3</v>
      </c>
      <c r="L9434" s="52">
        <f t="shared" si="1032"/>
        <v>0</v>
      </c>
      <c r="M9434" s="5">
        <v>0</v>
      </c>
      <c r="N9434" s="5">
        <v>636.13333333333298</v>
      </c>
      <c r="O9434" s="96">
        <v>755.01</v>
      </c>
      <c r="P9434" s="5">
        <v>501.2</v>
      </c>
      <c r="Q9434" s="99">
        <v>677.45</v>
      </c>
      <c r="R9434" s="99">
        <v>29.52</v>
      </c>
      <c r="S9434" s="99">
        <v>19.687999999999999</v>
      </c>
      <c r="T9434" s="30">
        <f t="shared" si="1029"/>
        <v>114.36666666666667</v>
      </c>
      <c r="U9434" s="21">
        <f t="shared" si="1033"/>
        <v>0</v>
      </c>
      <c r="V9434" s="21">
        <f t="shared" si="1034"/>
        <v>-9.1877333333333295E-5</v>
      </c>
      <c r="W9434" s="21">
        <f t="shared" si="1035"/>
        <v>0</v>
      </c>
    </row>
    <row r="9435" spans="1:23">
      <c r="A9435" s="2">
        <f t="shared" si="1030"/>
        <v>45627</v>
      </c>
      <c r="B9435" s="3">
        <f t="shared" si="1031"/>
        <v>45640</v>
      </c>
      <c r="C9435" s="7">
        <v>45640.520833333336</v>
      </c>
      <c r="D9435" s="7">
        <v>45640.520833333336</v>
      </c>
      <c r="E9435" s="5">
        <v>92</v>
      </c>
      <c r="F9435" s="5">
        <v>-99.5</v>
      </c>
      <c r="G9435" s="5">
        <v>1.2166666666666599</v>
      </c>
      <c r="H9435" s="34" cm="1">
        <f t="array" ref="H9435">SUMPRODUCT(('ESB Networks Summary'!$C$5:$C$17384=Data!D9435)*('ESB Networks Summary'!$E$5:$E$17384))*1000*2-SUMPRODUCT(('ESB Networks Summary'!$C$5:$C$17384=Data!D9435)*('ESB Networks Summary'!$F$5:$F$17384))*1000*2</f>
        <v>8</v>
      </c>
      <c r="I9435" s="5">
        <v>0</v>
      </c>
      <c r="J9435" s="5">
        <v>0</v>
      </c>
      <c r="K9435" s="17">
        <v>3</v>
      </c>
      <c r="L9435" s="52">
        <f t="shared" si="1032"/>
        <v>0</v>
      </c>
      <c r="M9435" s="5">
        <v>0</v>
      </c>
      <c r="N9435" s="5">
        <v>555.17499999999995</v>
      </c>
      <c r="O9435" s="96">
        <v>755.01</v>
      </c>
      <c r="P9435" s="5">
        <v>564.40833333333296</v>
      </c>
      <c r="Q9435" s="99">
        <v>677.45</v>
      </c>
      <c r="R9435" s="99">
        <v>29.52</v>
      </c>
      <c r="S9435" s="99">
        <v>19.687999999999999</v>
      </c>
      <c r="T9435" s="30">
        <f t="shared" si="1029"/>
        <v>109.9499999999997</v>
      </c>
      <c r="U9435" s="21">
        <f t="shared" si="1033"/>
        <v>1.7957999999999901E-4</v>
      </c>
      <c r="V9435" s="21">
        <f t="shared" si="1034"/>
        <v>0</v>
      </c>
      <c r="W9435" s="21">
        <f t="shared" si="1035"/>
        <v>0</v>
      </c>
    </row>
    <row r="9436" spans="1:23">
      <c r="A9436" s="2">
        <f t="shared" si="1030"/>
        <v>45627</v>
      </c>
      <c r="B9436" s="3">
        <f t="shared" si="1031"/>
        <v>45640</v>
      </c>
      <c r="C9436" s="7">
        <v>45640.541666666664</v>
      </c>
      <c r="D9436" s="7">
        <v>45640.541666666664</v>
      </c>
      <c r="E9436" s="5">
        <v>90.899999999999906</v>
      </c>
      <c r="F9436" s="5">
        <v>-496.73333333333301</v>
      </c>
      <c r="G9436" s="5">
        <v>-1.7</v>
      </c>
      <c r="H9436" s="34" cm="1">
        <f t="array" ref="H9436">SUMPRODUCT(('ESB Networks Summary'!$C$5:$C$17384=Data!D9436)*('ESB Networks Summary'!$E$5:$E$17384))*1000*2-SUMPRODUCT(('ESB Networks Summary'!$C$5:$C$17384=Data!D9436)*('ESB Networks Summary'!$F$5:$F$17384))*1000*2</f>
        <v>4</v>
      </c>
      <c r="I9436" s="5">
        <v>0</v>
      </c>
      <c r="J9436" s="5">
        <v>0</v>
      </c>
      <c r="K9436" s="17">
        <v>3</v>
      </c>
      <c r="L9436" s="52">
        <f t="shared" si="1032"/>
        <v>0</v>
      </c>
      <c r="M9436" s="5">
        <v>0</v>
      </c>
      <c r="N9436" s="5">
        <v>889.4</v>
      </c>
      <c r="O9436" s="96">
        <v>833.8</v>
      </c>
      <c r="P9436" s="5">
        <v>460.23333333333301</v>
      </c>
      <c r="Q9436" s="99">
        <v>452.87</v>
      </c>
      <c r="R9436" s="99">
        <v>28.65</v>
      </c>
      <c r="S9436" s="99">
        <v>18.818000000000001</v>
      </c>
      <c r="T9436" s="30">
        <f t="shared" si="1029"/>
        <v>65.866666666666049</v>
      </c>
      <c r="U9436" s="21">
        <f t="shared" si="1033"/>
        <v>0</v>
      </c>
      <c r="V9436" s="21">
        <f t="shared" si="1034"/>
        <v>-1.59953E-4</v>
      </c>
      <c r="W9436" s="21">
        <f t="shared" si="1035"/>
        <v>0</v>
      </c>
    </row>
    <row r="9437" spans="1:23">
      <c r="A9437" s="2">
        <f t="shared" si="1030"/>
        <v>45627</v>
      </c>
      <c r="B9437" s="3">
        <f t="shared" si="1031"/>
        <v>45640</v>
      </c>
      <c r="C9437" s="7">
        <v>45640.5625</v>
      </c>
      <c r="D9437" s="7">
        <v>45640.5625</v>
      </c>
      <c r="E9437" s="5">
        <v>89.6666666666666</v>
      </c>
      <c r="F9437" s="5">
        <v>-347.8</v>
      </c>
      <c r="G9437" s="5">
        <v>2.36666666666666</v>
      </c>
      <c r="H9437" s="34" cm="1">
        <f t="array" ref="H9437">SUMPRODUCT(('ESB Networks Summary'!$C$5:$C$17384=Data!D9437)*('ESB Networks Summary'!$E$5:$E$17384))*1000*2-SUMPRODUCT(('ESB Networks Summary'!$C$5:$C$17384=Data!D9437)*('ESB Networks Summary'!$F$5:$F$17384))*1000*2</f>
        <v>0</v>
      </c>
      <c r="I9437" s="5">
        <v>0</v>
      </c>
      <c r="J9437" s="5">
        <v>0</v>
      </c>
      <c r="K9437" s="17">
        <v>3</v>
      </c>
      <c r="L9437" s="52">
        <f t="shared" si="1032"/>
        <v>0</v>
      </c>
      <c r="M9437" s="5">
        <v>0</v>
      </c>
      <c r="N9437" s="5">
        <v>522.6</v>
      </c>
      <c r="O9437" s="96">
        <v>833.8</v>
      </c>
      <c r="P9437" s="5">
        <v>296.13333333333298</v>
      </c>
      <c r="Q9437" s="99">
        <v>452.87</v>
      </c>
      <c r="R9437" s="99">
        <v>28.65</v>
      </c>
      <c r="S9437" s="99">
        <v>18.818000000000001</v>
      </c>
      <c r="T9437" s="30">
        <f t="shared" si="1029"/>
        <v>123.69999999999965</v>
      </c>
      <c r="U9437" s="21">
        <f t="shared" si="1033"/>
        <v>3.3902499999999904E-4</v>
      </c>
      <c r="V9437" s="21">
        <f t="shared" si="1034"/>
        <v>0</v>
      </c>
      <c r="W9437" s="21">
        <f t="shared" si="1035"/>
        <v>0</v>
      </c>
    </row>
    <row r="9438" spans="1:23">
      <c r="A9438" s="2">
        <f t="shared" si="1030"/>
        <v>45627</v>
      </c>
      <c r="B9438" s="3">
        <f t="shared" si="1031"/>
        <v>45640</v>
      </c>
      <c r="C9438" s="7">
        <v>45640.583333333336</v>
      </c>
      <c r="D9438" s="7">
        <v>45640.583333333336</v>
      </c>
      <c r="E9438" s="5">
        <v>89</v>
      </c>
      <c r="F9438" s="5">
        <v>-44.8333333333333</v>
      </c>
      <c r="G9438" s="5">
        <v>-3.3</v>
      </c>
      <c r="H9438" s="34" cm="1">
        <f t="array" ref="H9438">SUMPRODUCT(('ESB Networks Summary'!$C$5:$C$17384=Data!D9438)*('ESB Networks Summary'!$E$5:$E$17384))*1000*2-SUMPRODUCT(('ESB Networks Summary'!$C$5:$C$17384=Data!D9438)*('ESB Networks Summary'!$F$5:$F$17384))*1000*2</f>
        <v>4</v>
      </c>
      <c r="I9438" s="5">
        <v>0</v>
      </c>
      <c r="J9438" s="5">
        <v>0</v>
      </c>
      <c r="K9438" s="17">
        <v>3</v>
      </c>
      <c r="L9438" s="52">
        <f t="shared" si="1032"/>
        <v>0</v>
      </c>
      <c r="M9438" s="5">
        <v>0</v>
      </c>
      <c r="N9438" s="5">
        <v>304.8</v>
      </c>
      <c r="O9438" s="96">
        <v>693.45</v>
      </c>
      <c r="P9438" s="5">
        <v>364.23333333333301</v>
      </c>
      <c r="Q9438" s="99">
        <v>171.47</v>
      </c>
      <c r="R9438" s="99">
        <v>27.595999999999997</v>
      </c>
      <c r="S9438" s="99">
        <v>17.763999999999999</v>
      </c>
      <c r="T9438" s="30">
        <f t="shared" si="1029"/>
        <v>100.96666666666628</v>
      </c>
      <c r="U9438" s="21">
        <f t="shared" si="1033"/>
        <v>0</v>
      </c>
      <c r="V9438" s="21">
        <f t="shared" si="1034"/>
        <v>-2.9310600000000001E-4</v>
      </c>
      <c r="W9438" s="21">
        <f t="shared" si="1035"/>
        <v>0</v>
      </c>
    </row>
    <row r="9439" spans="1:23">
      <c r="A9439" s="2">
        <f t="shared" si="1030"/>
        <v>45627</v>
      </c>
      <c r="B9439" s="3">
        <f t="shared" si="1031"/>
        <v>45640</v>
      </c>
      <c r="C9439" s="7">
        <v>45640.604166666664</v>
      </c>
      <c r="D9439" s="7">
        <v>45640.604166666664</v>
      </c>
      <c r="E9439" s="5">
        <v>88.933333333333294</v>
      </c>
      <c r="F9439" s="5">
        <v>-265.666666666666</v>
      </c>
      <c r="G9439" s="5">
        <v>8.86666666666666</v>
      </c>
      <c r="H9439" s="34" cm="1">
        <f t="array" ref="H9439">SUMPRODUCT(('ESB Networks Summary'!$C$5:$C$17384=Data!D9439)*('ESB Networks Summary'!$E$5:$E$17384))*1000*2-SUMPRODUCT(('ESB Networks Summary'!$C$5:$C$17384=Data!D9439)*('ESB Networks Summary'!$F$5:$F$17384))*1000*2</f>
        <v>4</v>
      </c>
      <c r="I9439" s="5">
        <v>0</v>
      </c>
      <c r="J9439" s="5">
        <v>0</v>
      </c>
      <c r="K9439" s="17">
        <v>3</v>
      </c>
      <c r="L9439" s="52">
        <f t="shared" si="1032"/>
        <v>0</v>
      </c>
      <c r="M9439" s="5">
        <v>0</v>
      </c>
      <c r="N9439" s="5">
        <v>294.36666666666599</v>
      </c>
      <c r="O9439" s="96">
        <v>693.45</v>
      </c>
      <c r="P9439" s="5">
        <v>139.96666666666599</v>
      </c>
      <c r="Q9439" s="99">
        <v>171.47</v>
      </c>
      <c r="R9439" s="99">
        <v>27.595999999999997</v>
      </c>
      <c r="S9439" s="99">
        <v>17.763999999999999</v>
      </c>
      <c r="T9439" s="30">
        <f t="shared" si="1029"/>
        <v>120.13333333333264</v>
      </c>
      <c r="U9439" s="21">
        <f t="shared" si="1033"/>
        <v>1.2234226666666655E-3</v>
      </c>
      <c r="V9439" s="21">
        <f t="shared" si="1034"/>
        <v>0</v>
      </c>
      <c r="W9439" s="21">
        <f t="shared" si="1035"/>
        <v>0</v>
      </c>
    </row>
    <row r="9440" spans="1:23">
      <c r="A9440" s="2">
        <f t="shared" si="1030"/>
        <v>45627</v>
      </c>
      <c r="B9440" s="3">
        <f t="shared" si="1031"/>
        <v>45640</v>
      </c>
      <c r="C9440" s="7">
        <v>45640.625</v>
      </c>
      <c r="D9440" s="7">
        <v>45640.625</v>
      </c>
      <c r="E9440" s="5">
        <v>86.466666666666598</v>
      </c>
      <c r="F9440" s="5">
        <v>-1633.3</v>
      </c>
      <c r="G9440" s="5">
        <v>-4.3</v>
      </c>
      <c r="H9440" s="34" cm="1">
        <f t="array" ref="H9440">SUMPRODUCT(('ESB Networks Summary'!$C$5:$C$17384=Data!D9440)*('ESB Networks Summary'!$E$5:$E$17384))*1000*2-SUMPRODUCT(('ESB Networks Summary'!$C$5:$C$17384=Data!D9440)*('ESB Networks Summary'!$F$5:$F$17384))*1000*2</f>
        <v>6</v>
      </c>
      <c r="I9440" s="5">
        <v>0</v>
      </c>
      <c r="J9440" s="5">
        <v>0</v>
      </c>
      <c r="K9440" s="17">
        <v>1.2666666666666599</v>
      </c>
      <c r="L9440" s="52">
        <f t="shared" si="1032"/>
        <v>0</v>
      </c>
      <c r="M9440" s="5">
        <v>0</v>
      </c>
      <c r="N9440" s="5">
        <v>1424.3</v>
      </c>
      <c r="O9440" s="96">
        <v>1424.36</v>
      </c>
      <c r="P9440" s="5">
        <v>31.466666666666601</v>
      </c>
      <c r="Q9440" s="99">
        <v>86.11</v>
      </c>
      <c r="R9440" s="99">
        <v>27.742000000000001</v>
      </c>
      <c r="S9440" s="99">
        <v>17.91</v>
      </c>
      <c r="T9440" s="30">
        <f t="shared" si="1029"/>
        <v>236.16666666666652</v>
      </c>
      <c r="U9440" s="21">
        <f t="shared" si="1033"/>
        <v>0</v>
      </c>
      <c r="V9440" s="21">
        <f t="shared" si="1034"/>
        <v>-3.8506499999999997E-4</v>
      </c>
      <c r="W9440" s="21">
        <f t="shared" si="1035"/>
        <v>0</v>
      </c>
    </row>
    <row r="9441" spans="1:23">
      <c r="A9441" s="2">
        <f t="shared" si="1030"/>
        <v>45627</v>
      </c>
      <c r="B9441" s="3">
        <f t="shared" si="1031"/>
        <v>45640</v>
      </c>
      <c r="C9441" s="7">
        <v>45640.645833333336</v>
      </c>
      <c r="D9441" s="7">
        <v>45640.645833333336</v>
      </c>
      <c r="E9441" s="5">
        <v>83.066666666666606</v>
      </c>
      <c r="F9441" s="5">
        <v>-1247.3</v>
      </c>
      <c r="G9441" s="5">
        <v>-1.4</v>
      </c>
      <c r="H9441" s="34" cm="1">
        <f t="array" ref="H9441">SUMPRODUCT(('ESB Networks Summary'!$C$5:$C$17384=Data!D9441)*('ESB Networks Summary'!$E$5:$E$17384))*1000*2-SUMPRODUCT(('ESB Networks Summary'!$C$5:$C$17384=Data!D9441)*('ESB Networks Summary'!$F$5:$F$17384))*1000*2</f>
        <v>2</v>
      </c>
      <c r="I9441" s="5">
        <v>0</v>
      </c>
      <c r="J9441" s="5">
        <v>0</v>
      </c>
      <c r="K9441" s="17">
        <v>1</v>
      </c>
      <c r="L9441" s="52">
        <f t="shared" si="1032"/>
        <v>0</v>
      </c>
      <c r="M9441" s="5">
        <v>0</v>
      </c>
      <c r="N9441" s="5">
        <v>1108.2666666666601</v>
      </c>
      <c r="O9441" s="96">
        <v>1424.36</v>
      </c>
      <c r="P9441" s="5">
        <v>34.066666666666599</v>
      </c>
      <c r="Q9441" s="99">
        <v>86.11</v>
      </c>
      <c r="R9441" s="99">
        <v>27.742000000000001</v>
      </c>
      <c r="S9441" s="99">
        <v>17.91</v>
      </c>
      <c r="T9441" s="30">
        <f t="shared" si="1029"/>
        <v>171.70000000000641</v>
      </c>
      <c r="U9441" s="21">
        <f t="shared" si="1033"/>
        <v>0</v>
      </c>
      <c r="V9441" s="21">
        <f t="shared" si="1034"/>
        <v>-1.2537E-4</v>
      </c>
      <c r="W9441" s="21">
        <f t="shared" si="1035"/>
        <v>0</v>
      </c>
    </row>
    <row r="9442" spans="1:23">
      <c r="A9442" s="2">
        <f t="shared" si="1030"/>
        <v>45627</v>
      </c>
      <c r="B9442" s="3">
        <f t="shared" si="1031"/>
        <v>45640</v>
      </c>
      <c r="C9442" s="7">
        <v>45640.666666666664</v>
      </c>
      <c r="D9442" s="7">
        <v>45640.666666666664</v>
      </c>
      <c r="E9442" s="5">
        <v>80.108333333333306</v>
      </c>
      <c r="F9442" s="5">
        <v>-1267.7249999999999</v>
      </c>
      <c r="G9442" s="5">
        <v>-0.83333333333333304</v>
      </c>
      <c r="H9442" s="34" cm="1">
        <f t="array" ref="H9442">SUMPRODUCT(('ESB Networks Summary'!$C$5:$C$17384=Data!D9442)*('ESB Networks Summary'!$E$5:$E$17384))*1000*2-SUMPRODUCT(('ESB Networks Summary'!$C$5:$C$17384=Data!D9442)*('ESB Networks Summary'!$F$5:$F$17384))*1000*2</f>
        <v>6</v>
      </c>
      <c r="I9442" s="5">
        <v>0</v>
      </c>
      <c r="J9442" s="5">
        <v>0</v>
      </c>
      <c r="K9442" s="17">
        <v>1</v>
      </c>
      <c r="L9442" s="52">
        <f t="shared" si="1032"/>
        <v>0</v>
      </c>
      <c r="M9442" s="5">
        <v>0</v>
      </c>
      <c r="N9442" s="5">
        <v>1115.44166666666</v>
      </c>
      <c r="O9442" s="96">
        <v>382.47</v>
      </c>
      <c r="P9442" s="5">
        <v>30.7916666666666</v>
      </c>
      <c r="Q9442" s="99">
        <v>33.76</v>
      </c>
      <c r="R9442" s="99">
        <v>29.687999999999999</v>
      </c>
      <c r="S9442" s="99">
        <v>19.856000000000002</v>
      </c>
      <c r="T9442" s="30">
        <f t="shared" si="1029"/>
        <v>182.24166666667315</v>
      </c>
      <c r="U9442" s="21">
        <f t="shared" si="1033"/>
        <v>0</v>
      </c>
      <c r="V9442" s="21">
        <f t="shared" si="1034"/>
        <v>-8.2733333333333302E-5</v>
      </c>
      <c r="W9442" s="21">
        <f t="shared" si="1035"/>
        <v>0</v>
      </c>
    </row>
    <row r="9443" spans="1:23">
      <c r="A9443" s="2">
        <f t="shared" si="1030"/>
        <v>45627</v>
      </c>
      <c r="B9443" s="3">
        <f t="shared" si="1031"/>
        <v>45640</v>
      </c>
      <c r="C9443" s="7">
        <v>45640.6875</v>
      </c>
      <c r="D9443" s="7">
        <v>45640.6875</v>
      </c>
      <c r="E9443" s="5">
        <v>75.3333333333333</v>
      </c>
      <c r="F9443" s="5">
        <v>-3059.9</v>
      </c>
      <c r="G9443" s="5">
        <v>43.099999999999902</v>
      </c>
      <c r="H9443" s="34" cm="1">
        <f t="array" ref="H9443">SUMPRODUCT(('ESB Networks Summary'!$C$5:$C$17384=Data!D9443)*('ESB Networks Summary'!$E$5:$E$17384))*1000*2-SUMPRODUCT(('ESB Networks Summary'!$C$5:$C$17384=Data!D9443)*('ESB Networks Summary'!$F$5:$F$17384))*1000*2</f>
        <v>10</v>
      </c>
      <c r="I9443" s="5">
        <v>0</v>
      </c>
      <c r="J9443" s="5">
        <v>0</v>
      </c>
      <c r="K9443" s="17">
        <v>1</v>
      </c>
      <c r="L9443" s="52">
        <f t="shared" si="1032"/>
        <v>0</v>
      </c>
      <c r="M9443" s="5">
        <v>0</v>
      </c>
      <c r="N9443" s="5">
        <v>2836.9</v>
      </c>
      <c r="O9443" s="96">
        <v>382.47</v>
      </c>
      <c r="P9443" s="5">
        <v>11.3666666666666</v>
      </c>
      <c r="Q9443" s="99">
        <v>33.76</v>
      </c>
      <c r="R9443" s="99">
        <v>29.687999999999999</v>
      </c>
      <c r="S9443" s="99">
        <v>19.856000000000002</v>
      </c>
      <c r="T9443" s="30">
        <f t="shared" si="1029"/>
        <v>277.4666666666667</v>
      </c>
      <c r="U9443" s="21">
        <f t="shared" si="1033"/>
        <v>6.3977639999999855E-3</v>
      </c>
      <c r="V9443" s="21">
        <f t="shared" si="1034"/>
        <v>0</v>
      </c>
      <c r="W9443" s="21">
        <f t="shared" si="1035"/>
        <v>0</v>
      </c>
    </row>
    <row r="9444" spans="1:23">
      <c r="A9444" s="2">
        <f t="shared" si="1030"/>
        <v>45627</v>
      </c>
      <c r="B9444" s="3">
        <f t="shared" si="1031"/>
        <v>45640</v>
      </c>
      <c r="C9444" s="7">
        <v>45640.708333333336</v>
      </c>
      <c r="D9444" s="7">
        <v>45640.708333333336</v>
      </c>
      <c r="E9444" s="5">
        <v>65.966666666666598</v>
      </c>
      <c r="F9444" s="5">
        <v>-3879.63333333333</v>
      </c>
      <c r="G9444" s="5">
        <v>360.3</v>
      </c>
      <c r="H9444" s="34" cm="1">
        <f t="array" ref="H9444">SUMPRODUCT(('ESB Networks Summary'!$C$5:$C$17384=Data!D9444)*('ESB Networks Summary'!$E$5:$E$17384))*1000*2-SUMPRODUCT(('ESB Networks Summary'!$C$5:$C$17384=Data!D9444)*('ESB Networks Summary'!$F$5:$F$17384))*1000*2</f>
        <v>392</v>
      </c>
      <c r="I9444" s="5">
        <v>891.03333333333296</v>
      </c>
      <c r="J9444" s="5">
        <v>0</v>
      </c>
      <c r="K9444" s="17">
        <v>1</v>
      </c>
      <c r="L9444" s="52">
        <f t="shared" si="1032"/>
        <v>0</v>
      </c>
      <c r="M9444" s="5">
        <v>0</v>
      </c>
      <c r="N9444" s="5">
        <v>3886.7</v>
      </c>
      <c r="O9444" s="96">
        <v>2752.87</v>
      </c>
      <c r="P9444" s="5">
        <v>3.0666666666666602</v>
      </c>
      <c r="Q9444" s="99">
        <v>0</v>
      </c>
      <c r="R9444" s="99">
        <v>30.677</v>
      </c>
      <c r="S9444" s="99">
        <v>20.280999999999999</v>
      </c>
      <c r="T9444" s="30">
        <f t="shared" si="1029"/>
        <v>356.299999999997</v>
      </c>
      <c r="U9444" s="21">
        <f t="shared" si="1033"/>
        <v>5.5264615500000003E-2</v>
      </c>
      <c r="V9444" s="21">
        <f t="shared" si="1034"/>
        <v>0</v>
      </c>
      <c r="W9444" s="21">
        <f t="shared" si="1035"/>
        <v>0</v>
      </c>
    </row>
    <row r="9445" spans="1:23">
      <c r="A9445" s="2">
        <f t="shared" si="1030"/>
        <v>45627</v>
      </c>
      <c r="B9445" s="3">
        <f t="shared" si="1031"/>
        <v>45640</v>
      </c>
      <c r="C9445" s="7">
        <v>45640.729166666664</v>
      </c>
      <c r="D9445" s="7">
        <v>45640.729166666664</v>
      </c>
      <c r="E9445" s="5">
        <v>58.533333333333303</v>
      </c>
      <c r="F9445" s="5">
        <v>-1902.7333333333299</v>
      </c>
      <c r="G9445" s="5">
        <v>-22.066666666666599</v>
      </c>
      <c r="H9445" s="34" cm="1">
        <f t="array" ref="H9445">SUMPRODUCT(('ESB Networks Summary'!$C$5:$C$17384=Data!D9445)*('ESB Networks Summary'!$E$5:$E$17384))*1000*2-SUMPRODUCT(('ESB Networks Summary'!$C$5:$C$17384=Data!D9445)*('ESB Networks Summary'!$F$5:$F$17384))*1000*2</f>
        <v>6</v>
      </c>
      <c r="I9445" s="5">
        <v>0</v>
      </c>
      <c r="J9445" s="5">
        <v>0</v>
      </c>
      <c r="K9445" s="17">
        <v>1</v>
      </c>
      <c r="L9445" s="52">
        <f t="shared" si="1032"/>
        <v>0</v>
      </c>
      <c r="M9445" s="5">
        <v>0</v>
      </c>
      <c r="N9445" s="5">
        <v>1668.56666666666</v>
      </c>
      <c r="O9445" s="96">
        <v>2752.87</v>
      </c>
      <c r="P9445" s="5">
        <v>3</v>
      </c>
      <c r="Q9445" s="99">
        <v>0</v>
      </c>
      <c r="R9445" s="99">
        <v>30.677</v>
      </c>
      <c r="S9445" s="99">
        <v>20.280999999999999</v>
      </c>
      <c r="T9445" s="30">
        <f t="shared" si="1029"/>
        <v>215.10000000000332</v>
      </c>
      <c r="U9445" s="21">
        <f t="shared" si="1033"/>
        <v>0</v>
      </c>
      <c r="V9445" s="21">
        <f t="shared" si="1034"/>
        <v>-2.2376703333333264E-3</v>
      </c>
      <c r="W9445" s="21">
        <f t="shared" si="1035"/>
        <v>0</v>
      </c>
    </row>
    <row r="9446" spans="1:23">
      <c r="A9446" s="2">
        <f t="shared" si="1030"/>
        <v>45627</v>
      </c>
      <c r="B9446" s="3">
        <f t="shared" si="1031"/>
        <v>45640</v>
      </c>
      <c r="C9446" s="7">
        <v>45640.75</v>
      </c>
      <c r="D9446" s="7">
        <v>45640.75</v>
      </c>
      <c r="E9446" s="5">
        <v>56.633333333333297</v>
      </c>
      <c r="F9446" s="5">
        <v>-756.50833333333298</v>
      </c>
      <c r="G9446" s="5">
        <v>3.5666666666666602</v>
      </c>
      <c r="H9446" s="34" cm="1">
        <f t="array" ref="H9446">SUMPRODUCT(('ESB Networks Summary'!$C$5:$C$17384=Data!D9446)*('ESB Networks Summary'!$E$5:$E$17384))*1000*2-SUMPRODUCT(('ESB Networks Summary'!$C$5:$C$17384=Data!D9446)*('ESB Networks Summary'!$F$5:$F$17384))*1000*2</f>
        <v>12</v>
      </c>
      <c r="I9446" s="5">
        <v>0</v>
      </c>
      <c r="J9446" s="5">
        <v>0</v>
      </c>
      <c r="K9446" s="17">
        <v>1</v>
      </c>
      <c r="L9446" s="52">
        <f t="shared" si="1032"/>
        <v>0</v>
      </c>
      <c r="M9446" s="5">
        <v>0</v>
      </c>
      <c r="N9446" s="5">
        <v>521.02499999999998</v>
      </c>
      <c r="O9446" s="96">
        <v>1197.8499999999999</v>
      </c>
      <c r="P9446" s="5">
        <v>3</v>
      </c>
      <c r="Q9446" s="99">
        <v>0</v>
      </c>
      <c r="R9446" s="99">
        <v>28.535000000000004</v>
      </c>
      <c r="S9446" s="99">
        <v>18.138999999999999</v>
      </c>
      <c r="T9446" s="30">
        <f t="shared" si="1029"/>
        <v>242.04999999999961</v>
      </c>
      <c r="U9446" s="21">
        <f t="shared" si="1033"/>
        <v>5.088741666666658E-4</v>
      </c>
      <c r="V9446" s="21">
        <f t="shared" si="1034"/>
        <v>0</v>
      </c>
      <c r="W9446" s="21">
        <f t="shared" si="1035"/>
        <v>0</v>
      </c>
    </row>
    <row r="9447" spans="1:23">
      <c r="A9447" s="2">
        <f t="shared" si="1030"/>
        <v>45627</v>
      </c>
      <c r="B9447" s="3">
        <f t="shared" si="1031"/>
        <v>45640</v>
      </c>
      <c r="C9447" s="7">
        <v>45640.770833333336</v>
      </c>
      <c r="D9447" s="7">
        <v>45640.770833333336</v>
      </c>
      <c r="E9447" s="5">
        <v>54.5</v>
      </c>
      <c r="F9447" s="5">
        <v>-819.46666666666601</v>
      </c>
      <c r="G9447" s="5">
        <v>-0.43333333333333302</v>
      </c>
      <c r="H9447" s="34" cm="1">
        <f t="array" ref="H9447">SUMPRODUCT(('ESB Networks Summary'!$C$5:$C$17384=Data!D9447)*('ESB Networks Summary'!$E$5:$E$17384))*1000*2-SUMPRODUCT(('ESB Networks Summary'!$C$5:$C$17384=Data!D9447)*('ESB Networks Summary'!$F$5:$F$17384))*1000*2</f>
        <v>6</v>
      </c>
      <c r="I9447" s="5">
        <v>0</v>
      </c>
      <c r="J9447" s="5">
        <v>0</v>
      </c>
      <c r="K9447" s="17">
        <v>1</v>
      </c>
      <c r="L9447" s="52">
        <f t="shared" si="1032"/>
        <v>0</v>
      </c>
      <c r="M9447" s="5">
        <v>0</v>
      </c>
      <c r="N9447" s="5">
        <v>739.19999999999902</v>
      </c>
      <c r="O9447" s="96">
        <v>1197.8499999999999</v>
      </c>
      <c r="P9447" s="5">
        <v>3.0333333333333301</v>
      </c>
      <c r="Q9447" s="99">
        <v>0</v>
      </c>
      <c r="R9447" s="99">
        <v>28.535000000000004</v>
      </c>
      <c r="S9447" s="99">
        <v>18.138999999999999</v>
      </c>
      <c r="T9447" s="30">
        <f t="shared" si="1029"/>
        <v>82.866666666667015</v>
      </c>
      <c r="U9447" s="21">
        <f t="shared" si="1033"/>
        <v>0</v>
      </c>
      <c r="V9447" s="21">
        <f t="shared" si="1034"/>
        <v>-3.9301166666666635E-5</v>
      </c>
      <c r="W9447" s="21">
        <f t="shared" si="1035"/>
        <v>0</v>
      </c>
    </row>
    <row r="9448" spans="1:23">
      <c r="A9448" s="2">
        <f t="shared" si="1030"/>
        <v>45627</v>
      </c>
      <c r="B9448" s="3">
        <f t="shared" si="1031"/>
        <v>45640</v>
      </c>
      <c r="C9448" s="7">
        <v>45640.791666666664</v>
      </c>
      <c r="D9448" s="7">
        <v>45640.791666666664</v>
      </c>
      <c r="E9448" s="5">
        <v>52.433333333333302</v>
      </c>
      <c r="F9448" s="5">
        <v>-842.69999999999902</v>
      </c>
      <c r="G9448" s="5">
        <v>-31.799999999999901</v>
      </c>
      <c r="H9448" s="34" cm="1">
        <f t="array" ref="H9448">SUMPRODUCT(('ESB Networks Summary'!$C$5:$C$17384=Data!D9448)*('ESB Networks Summary'!$E$5:$E$17384))*1000*2-SUMPRODUCT(('ESB Networks Summary'!$C$5:$C$17384=Data!D9448)*('ESB Networks Summary'!$F$5:$F$17384))*1000*2</f>
        <v>4</v>
      </c>
      <c r="I9448" s="5">
        <v>0</v>
      </c>
      <c r="J9448" s="5">
        <v>0</v>
      </c>
      <c r="K9448" s="17">
        <v>1</v>
      </c>
      <c r="L9448" s="52">
        <f t="shared" si="1032"/>
        <v>0</v>
      </c>
      <c r="M9448" s="5">
        <v>0</v>
      </c>
      <c r="N9448" s="5">
        <v>654.16666666666595</v>
      </c>
      <c r="O9448" s="96">
        <v>1116.8699999999999</v>
      </c>
      <c r="P9448" s="5">
        <v>3.69999999999999</v>
      </c>
      <c r="Q9448" s="99">
        <v>0</v>
      </c>
      <c r="R9448" s="99">
        <v>25.434000000000001</v>
      </c>
      <c r="S9448" s="99">
        <v>15.603</v>
      </c>
      <c r="T9448" s="30">
        <f t="shared" si="1029"/>
        <v>160.43333333333317</v>
      </c>
      <c r="U9448" s="21">
        <f t="shared" si="1033"/>
        <v>0</v>
      </c>
      <c r="V9448" s="21">
        <f t="shared" si="1034"/>
        <v>-2.480876999999992E-3</v>
      </c>
      <c r="W9448" s="21">
        <f t="shared" si="1035"/>
        <v>0</v>
      </c>
    </row>
    <row r="9449" spans="1:23">
      <c r="A9449" s="2">
        <f t="shared" si="1030"/>
        <v>45627</v>
      </c>
      <c r="B9449" s="3">
        <f t="shared" si="1031"/>
        <v>45640</v>
      </c>
      <c r="C9449" s="7">
        <v>45640.8125</v>
      </c>
      <c r="D9449" s="7">
        <v>45640.8125</v>
      </c>
      <c r="E9449" s="5">
        <v>50.5</v>
      </c>
      <c r="F9449" s="5">
        <v>-811.46666666666601</v>
      </c>
      <c r="G9449" s="5">
        <v>-1.1000000000000001</v>
      </c>
      <c r="H9449" s="34" cm="1">
        <f t="array" ref="H9449">SUMPRODUCT(('ESB Networks Summary'!$C$5:$C$17384=Data!D9449)*('ESB Networks Summary'!$E$5:$E$17384))*1000*2-SUMPRODUCT(('ESB Networks Summary'!$C$5:$C$17384=Data!D9449)*('ESB Networks Summary'!$F$5:$F$17384))*1000*2</f>
        <v>6</v>
      </c>
      <c r="I9449" s="5">
        <v>0</v>
      </c>
      <c r="J9449" s="5">
        <v>0</v>
      </c>
      <c r="K9449" s="17">
        <v>1</v>
      </c>
      <c r="L9449" s="52">
        <f t="shared" si="1032"/>
        <v>0</v>
      </c>
      <c r="M9449" s="5">
        <v>0</v>
      </c>
      <c r="N9449" s="5">
        <v>681.86666666666599</v>
      </c>
      <c r="O9449" s="96">
        <v>1116.8699999999999</v>
      </c>
      <c r="P9449" s="5">
        <v>4</v>
      </c>
      <c r="Q9449" s="99">
        <v>0</v>
      </c>
      <c r="R9449" s="99">
        <v>25.434000000000001</v>
      </c>
      <c r="S9449" s="99">
        <v>15.603</v>
      </c>
      <c r="T9449" s="30">
        <f t="shared" si="1029"/>
        <v>132.5</v>
      </c>
      <c r="U9449" s="21">
        <f t="shared" si="1033"/>
        <v>0</v>
      </c>
      <c r="V9449" s="21">
        <f t="shared" si="1034"/>
        <v>-8.5816500000000001E-5</v>
      </c>
      <c r="W9449" s="21">
        <f t="shared" si="1035"/>
        <v>0</v>
      </c>
    </row>
    <row r="9450" spans="1:23">
      <c r="A9450" s="2">
        <f t="shared" si="1030"/>
        <v>45627</v>
      </c>
      <c r="B9450" s="3">
        <f t="shared" si="1031"/>
        <v>45640</v>
      </c>
      <c r="C9450" s="7">
        <v>45640.833333333336</v>
      </c>
      <c r="D9450" s="7">
        <v>45640.833333333336</v>
      </c>
      <c r="E9450" s="5">
        <v>48.566666666666599</v>
      </c>
      <c r="F9450" s="5">
        <v>-868.88333333333298</v>
      </c>
      <c r="G9450" s="5">
        <v>3.68333333333333</v>
      </c>
      <c r="H9450" s="34" cm="1">
        <f t="array" ref="H9450">SUMPRODUCT(('ESB Networks Summary'!$C$5:$C$17384=Data!D9450)*('ESB Networks Summary'!$E$5:$E$17384))*1000*2-SUMPRODUCT(('ESB Networks Summary'!$C$5:$C$17384=Data!D9450)*('ESB Networks Summary'!$F$5:$F$17384))*1000*2</f>
        <v>6</v>
      </c>
      <c r="I9450" s="5">
        <v>0</v>
      </c>
      <c r="J9450" s="5">
        <v>0</v>
      </c>
      <c r="K9450" s="17">
        <v>1</v>
      </c>
      <c r="L9450" s="52">
        <f t="shared" si="1032"/>
        <v>0</v>
      </c>
      <c r="M9450" s="5">
        <v>0</v>
      </c>
      <c r="N9450" s="5">
        <v>746.68333333333305</v>
      </c>
      <c r="O9450" s="96">
        <v>633.36</v>
      </c>
      <c r="P9450" s="5">
        <v>4</v>
      </c>
      <c r="Q9450" s="99">
        <v>0</v>
      </c>
      <c r="R9450" s="99">
        <v>24.981999999999999</v>
      </c>
      <c r="S9450" s="99">
        <v>15.15</v>
      </c>
      <c r="T9450" s="30">
        <f t="shared" si="1029"/>
        <v>129.88333333333321</v>
      </c>
      <c r="U9450" s="21">
        <f t="shared" si="1033"/>
        <v>4.6008516666666625E-4</v>
      </c>
      <c r="V9450" s="21">
        <f t="shared" si="1034"/>
        <v>0</v>
      </c>
      <c r="W9450" s="21">
        <f t="shared" si="1035"/>
        <v>0</v>
      </c>
    </row>
    <row r="9451" spans="1:23">
      <c r="A9451" s="2">
        <f t="shared" si="1030"/>
        <v>45627</v>
      </c>
      <c r="B9451" s="3">
        <f t="shared" si="1031"/>
        <v>45640</v>
      </c>
      <c r="C9451" s="7">
        <v>45640.854166666664</v>
      </c>
      <c r="D9451" s="7">
        <v>45640.854166666664</v>
      </c>
      <c r="E9451" s="5">
        <v>45.533333333333303</v>
      </c>
      <c r="F9451" s="5">
        <v>-2032.93333333333</v>
      </c>
      <c r="G9451" s="5">
        <v>-2.5666666666666602</v>
      </c>
      <c r="H9451" s="34" cm="1">
        <f t="array" ref="H9451">SUMPRODUCT(('ESB Networks Summary'!$C$5:$C$17384=Data!D9451)*('ESB Networks Summary'!$E$5:$E$17384))*1000*2-SUMPRODUCT(('ESB Networks Summary'!$C$5:$C$17384=Data!D9451)*('ESB Networks Summary'!$F$5:$F$17384))*1000*2</f>
        <v>6</v>
      </c>
      <c r="I9451" s="5">
        <v>0</v>
      </c>
      <c r="J9451" s="5">
        <v>0</v>
      </c>
      <c r="K9451" s="17">
        <v>1</v>
      </c>
      <c r="L9451" s="52">
        <f t="shared" si="1032"/>
        <v>0</v>
      </c>
      <c r="M9451" s="5">
        <v>0</v>
      </c>
      <c r="N9451" s="5">
        <v>1816.1666666666599</v>
      </c>
      <c r="O9451" s="96">
        <v>633.36</v>
      </c>
      <c r="P9451" s="5">
        <v>3.6333333333333302</v>
      </c>
      <c r="Q9451" s="99">
        <v>0</v>
      </c>
      <c r="R9451" s="99">
        <v>24.981999999999999</v>
      </c>
      <c r="S9451" s="99">
        <v>15.15</v>
      </c>
      <c r="T9451" s="30">
        <f t="shared" si="1029"/>
        <v>217.83333333333667</v>
      </c>
      <c r="U9451" s="21">
        <f t="shared" si="1033"/>
        <v>0</v>
      </c>
      <c r="V9451" s="21">
        <f t="shared" si="1034"/>
        <v>-1.9442499999999954E-4</v>
      </c>
      <c r="W9451" s="21">
        <f t="shared" si="1035"/>
        <v>0</v>
      </c>
    </row>
    <row r="9452" spans="1:23">
      <c r="A9452" s="2">
        <f t="shared" si="1030"/>
        <v>45627</v>
      </c>
      <c r="B9452" s="3">
        <f t="shared" si="1031"/>
        <v>45640</v>
      </c>
      <c r="C9452" s="7">
        <v>45640.875</v>
      </c>
      <c r="D9452" s="7">
        <v>45640.875</v>
      </c>
      <c r="E9452" s="5">
        <v>40.6</v>
      </c>
      <c r="F9452" s="5">
        <v>-1427.9666666666601</v>
      </c>
      <c r="G9452" s="5">
        <v>22.6666666666666</v>
      </c>
      <c r="H9452" s="34" cm="1">
        <f t="array" ref="H9452">SUMPRODUCT(('ESB Networks Summary'!$C$5:$C$17384=Data!D9452)*('ESB Networks Summary'!$E$5:$E$17384))*1000*2-SUMPRODUCT(('ESB Networks Summary'!$C$5:$C$17384=Data!D9452)*('ESB Networks Summary'!$F$5:$F$17384))*1000*2</f>
        <v>4</v>
      </c>
      <c r="I9452" s="5">
        <v>0</v>
      </c>
      <c r="J9452" s="5">
        <v>0</v>
      </c>
      <c r="K9452" s="17">
        <v>1</v>
      </c>
      <c r="L9452" s="52">
        <f t="shared" si="1032"/>
        <v>0</v>
      </c>
      <c r="M9452" s="5">
        <v>0</v>
      </c>
      <c r="N9452" s="5">
        <v>1350.5</v>
      </c>
      <c r="O9452" s="96">
        <v>529.54999999999995</v>
      </c>
      <c r="P9452" s="5">
        <v>4.3333333333333304</v>
      </c>
      <c r="Q9452" s="99">
        <v>0</v>
      </c>
      <c r="R9452" s="99">
        <v>25.619999999999997</v>
      </c>
      <c r="S9452" s="99">
        <v>15.788</v>
      </c>
      <c r="T9452" s="30">
        <f t="shared" si="1029"/>
        <v>104.4666666666601</v>
      </c>
      <c r="U9452" s="21">
        <f t="shared" si="1033"/>
        <v>2.903599999999991E-3</v>
      </c>
      <c r="V9452" s="21">
        <f t="shared" si="1034"/>
        <v>0</v>
      </c>
      <c r="W9452" s="21">
        <f t="shared" si="1035"/>
        <v>0</v>
      </c>
    </row>
    <row r="9453" spans="1:23">
      <c r="A9453" s="2">
        <f t="shared" si="1030"/>
        <v>45627</v>
      </c>
      <c r="B9453" s="3">
        <f t="shared" si="1031"/>
        <v>45640</v>
      </c>
      <c r="C9453" s="7">
        <v>45640.895833333336</v>
      </c>
      <c r="D9453" s="7">
        <v>45640.895833333336</v>
      </c>
      <c r="E9453" s="5">
        <v>36.6666666666666</v>
      </c>
      <c r="F9453" s="5">
        <v>-1721.5333333333299</v>
      </c>
      <c r="G9453" s="5">
        <v>1.4833333333333301</v>
      </c>
      <c r="H9453" s="34" cm="1">
        <f t="array" ref="H9453">SUMPRODUCT(('ESB Networks Summary'!$C$5:$C$17384=Data!D9453)*('ESB Networks Summary'!$E$5:$E$17384))*1000*2-SUMPRODUCT(('ESB Networks Summary'!$C$5:$C$17384=Data!D9453)*('ESB Networks Summary'!$F$5:$F$17384))*1000*2</f>
        <v>4</v>
      </c>
      <c r="I9453" s="5">
        <v>0</v>
      </c>
      <c r="J9453" s="5">
        <v>0</v>
      </c>
      <c r="K9453" s="17">
        <v>1</v>
      </c>
      <c r="L9453" s="52">
        <f t="shared" si="1032"/>
        <v>0</v>
      </c>
      <c r="M9453" s="5">
        <v>0</v>
      </c>
      <c r="N9453" s="5">
        <v>1588.93333333333</v>
      </c>
      <c r="O9453" s="96">
        <v>529.54999999999995</v>
      </c>
      <c r="P9453" s="5">
        <v>5</v>
      </c>
      <c r="Q9453" s="99">
        <v>0</v>
      </c>
      <c r="R9453" s="99">
        <v>25.619999999999997</v>
      </c>
      <c r="S9453" s="99">
        <v>15.788</v>
      </c>
      <c r="T9453" s="30">
        <f t="shared" si="1029"/>
        <v>139.08333333333326</v>
      </c>
      <c r="U9453" s="21">
        <f t="shared" si="1033"/>
        <v>1.9001499999999957E-4</v>
      </c>
      <c r="V9453" s="21">
        <f t="shared" si="1034"/>
        <v>0</v>
      </c>
      <c r="W9453" s="21">
        <f t="shared" si="1035"/>
        <v>0</v>
      </c>
    </row>
    <row r="9454" spans="1:23">
      <c r="A9454" s="2">
        <f t="shared" si="1030"/>
        <v>45627</v>
      </c>
      <c r="B9454" s="3">
        <f t="shared" si="1031"/>
        <v>45640</v>
      </c>
      <c r="C9454" s="7">
        <v>45640.916666666664</v>
      </c>
      <c r="D9454" s="7">
        <v>45640.916666666664</v>
      </c>
      <c r="E9454" s="5">
        <v>33.6666666666666</v>
      </c>
      <c r="F9454" s="5">
        <v>-839.3</v>
      </c>
      <c r="G9454" s="5">
        <v>-2.5</v>
      </c>
      <c r="H9454" s="34" cm="1">
        <f t="array" ref="H9454">SUMPRODUCT(('ESB Networks Summary'!$C$5:$C$17384=Data!D9454)*('ESB Networks Summary'!$E$5:$E$17384))*1000*2-SUMPRODUCT(('ESB Networks Summary'!$C$5:$C$17384=Data!D9454)*('ESB Networks Summary'!$F$5:$F$17384))*1000*2</f>
        <v>2</v>
      </c>
      <c r="I9454" s="5">
        <v>0</v>
      </c>
      <c r="J9454" s="5">
        <v>0</v>
      </c>
      <c r="K9454" s="17">
        <v>1</v>
      </c>
      <c r="L9454" s="52">
        <f t="shared" si="1032"/>
        <v>0</v>
      </c>
      <c r="M9454" s="5">
        <v>0</v>
      </c>
      <c r="N9454" s="5">
        <v>726.56666666666604</v>
      </c>
      <c r="O9454" s="96">
        <v>1264.8599999999999</v>
      </c>
      <c r="P9454" s="5">
        <v>5</v>
      </c>
      <c r="Q9454" s="99">
        <v>0</v>
      </c>
      <c r="R9454" s="99">
        <v>24.827000000000002</v>
      </c>
      <c r="S9454" s="99">
        <v>14.996</v>
      </c>
      <c r="T9454" s="30">
        <f t="shared" si="1029"/>
        <v>115.23333333333392</v>
      </c>
      <c r="U9454" s="21">
        <f t="shared" si="1033"/>
        <v>0</v>
      </c>
      <c r="V9454" s="21">
        <f t="shared" si="1034"/>
        <v>-1.8745E-4</v>
      </c>
      <c r="W9454" s="21">
        <f t="shared" si="1035"/>
        <v>0</v>
      </c>
    </row>
    <row r="9455" spans="1:23">
      <c r="A9455" s="2">
        <f t="shared" si="1030"/>
        <v>45627</v>
      </c>
      <c r="B9455" s="3">
        <f t="shared" si="1031"/>
        <v>45640</v>
      </c>
      <c r="C9455" s="7">
        <v>45640.9375</v>
      </c>
      <c r="D9455" s="7">
        <v>45640.9375</v>
      </c>
      <c r="E9455" s="5">
        <v>31.599999999999898</v>
      </c>
      <c r="F9455" s="5">
        <v>-793.8</v>
      </c>
      <c r="G9455" s="5">
        <v>-0.233333333333333</v>
      </c>
      <c r="H9455" s="34" cm="1">
        <f t="array" ref="H9455">SUMPRODUCT(('ESB Networks Summary'!$C$5:$C$17384=Data!D9455)*('ESB Networks Summary'!$E$5:$E$17384))*1000*2-SUMPRODUCT(('ESB Networks Summary'!$C$5:$C$17384=Data!D9455)*('ESB Networks Summary'!$F$5:$F$17384))*1000*2</f>
        <v>4</v>
      </c>
      <c r="I9455" s="5">
        <v>0</v>
      </c>
      <c r="J9455" s="5">
        <v>0</v>
      </c>
      <c r="K9455" s="17">
        <v>1</v>
      </c>
      <c r="L9455" s="52">
        <f t="shared" si="1032"/>
        <v>0</v>
      </c>
      <c r="M9455" s="5">
        <v>0</v>
      </c>
      <c r="N9455" s="5">
        <v>722.19999999999902</v>
      </c>
      <c r="O9455" s="96">
        <v>1264.8599999999999</v>
      </c>
      <c r="P9455" s="5">
        <v>4.8999999999999897</v>
      </c>
      <c r="Q9455" s="99">
        <v>0</v>
      </c>
      <c r="R9455" s="99">
        <v>24.827000000000002</v>
      </c>
      <c r="S9455" s="99">
        <v>14.996</v>
      </c>
      <c r="T9455" s="30">
        <f t="shared" si="1029"/>
        <v>76.266666666667561</v>
      </c>
      <c r="U9455" s="21">
        <f t="shared" si="1033"/>
        <v>0</v>
      </c>
      <c r="V9455" s="21">
        <f t="shared" si="1034"/>
        <v>-1.7495333333333308E-5</v>
      </c>
      <c r="W9455" s="21">
        <f t="shared" si="1035"/>
        <v>0</v>
      </c>
    </row>
    <row r="9456" spans="1:23">
      <c r="A9456" s="2">
        <f t="shared" si="1030"/>
        <v>45627</v>
      </c>
      <c r="B9456" s="3">
        <f t="shared" si="1031"/>
        <v>45640</v>
      </c>
      <c r="C9456" s="7">
        <v>45640.958333333336</v>
      </c>
      <c r="D9456" s="7">
        <v>45640.958333333336</v>
      </c>
      <c r="E9456" s="5">
        <v>29.75</v>
      </c>
      <c r="F9456" s="5">
        <v>-718.61666666666599</v>
      </c>
      <c r="G9456" s="5">
        <v>0.21666666666666601</v>
      </c>
      <c r="H9456" s="34" cm="1">
        <f t="array" ref="H9456">SUMPRODUCT(('ESB Networks Summary'!$C$5:$C$17384=Data!D9456)*('ESB Networks Summary'!$E$5:$E$17384))*1000*2-SUMPRODUCT(('ESB Networks Summary'!$C$5:$C$17384=Data!D9456)*('ESB Networks Summary'!$F$5:$F$17384))*1000*2</f>
        <v>2</v>
      </c>
      <c r="I9456" s="5">
        <v>0</v>
      </c>
      <c r="J9456" s="5">
        <v>0</v>
      </c>
      <c r="K9456" s="17">
        <v>1</v>
      </c>
      <c r="L9456" s="52">
        <f t="shared" si="1032"/>
        <v>0</v>
      </c>
      <c r="M9456" s="5">
        <v>0</v>
      </c>
      <c r="N9456" s="5">
        <v>583.02499999999998</v>
      </c>
      <c r="O9456" s="96">
        <v>370.19</v>
      </c>
      <c r="P9456" s="5">
        <v>4</v>
      </c>
      <c r="Q9456" s="99">
        <v>0</v>
      </c>
      <c r="R9456" s="99">
        <v>17.681000000000001</v>
      </c>
      <c r="S9456" s="99">
        <v>13.616999999999999</v>
      </c>
      <c r="T9456" s="30">
        <f t="shared" si="1029"/>
        <v>139.80833333333271</v>
      </c>
      <c r="U9456" s="21">
        <f t="shared" si="1033"/>
        <v>1.915441666666661E-5</v>
      </c>
      <c r="V9456" s="21">
        <f t="shared" si="1034"/>
        <v>0</v>
      </c>
      <c r="W9456" s="21">
        <f t="shared" si="1035"/>
        <v>0</v>
      </c>
    </row>
    <row r="9457" spans="1:23">
      <c r="A9457" s="2">
        <f t="shared" si="1030"/>
        <v>45627</v>
      </c>
      <c r="B9457" s="3">
        <f t="shared" si="1031"/>
        <v>45640</v>
      </c>
      <c r="C9457" s="7">
        <v>45640.979166666664</v>
      </c>
      <c r="D9457" s="7">
        <v>45640.979166666664</v>
      </c>
      <c r="E9457" s="5">
        <v>28.133333333333301</v>
      </c>
      <c r="F9457" s="5">
        <v>-670.23333333333301</v>
      </c>
      <c r="G9457" s="5">
        <v>-1.8916666666666599</v>
      </c>
      <c r="H9457" s="34" cm="1">
        <f t="array" ref="H9457">SUMPRODUCT(('ESB Networks Summary'!$C$5:$C$17384=Data!D9457)*('ESB Networks Summary'!$E$5:$E$17384))*1000*2-SUMPRODUCT(('ESB Networks Summary'!$C$5:$C$17384=Data!D9457)*('ESB Networks Summary'!$F$5:$F$17384))*1000*2</f>
        <v>2</v>
      </c>
      <c r="I9457" s="5">
        <v>0</v>
      </c>
      <c r="J9457" s="5">
        <v>0</v>
      </c>
      <c r="K9457" s="17">
        <v>1</v>
      </c>
      <c r="L9457" s="52">
        <f t="shared" si="1032"/>
        <v>0</v>
      </c>
      <c r="M9457" s="5">
        <v>0</v>
      </c>
      <c r="N9457" s="5">
        <v>529.22500000000002</v>
      </c>
      <c r="O9457" s="96">
        <v>370.19</v>
      </c>
      <c r="P9457" s="5">
        <v>4</v>
      </c>
      <c r="Q9457" s="99">
        <v>0</v>
      </c>
      <c r="R9457" s="99">
        <v>17.681000000000001</v>
      </c>
      <c r="S9457" s="99">
        <v>13.616999999999999</v>
      </c>
      <c r="T9457" s="30">
        <f t="shared" si="1029"/>
        <v>143.11666666666633</v>
      </c>
      <c r="U9457" s="21">
        <f t="shared" si="1033"/>
        <v>0</v>
      </c>
      <c r="V9457" s="21">
        <f t="shared" si="1034"/>
        <v>-1.2879412499999956E-4</v>
      </c>
      <c r="W9457" s="21">
        <f t="shared" si="1035"/>
        <v>0</v>
      </c>
    </row>
    <row r="9458" spans="1:23">
      <c r="A9458" s="2">
        <f t="shared" si="1030"/>
        <v>45627</v>
      </c>
      <c r="B9458" s="3">
        <f t="shared" si="1031"/>
        <v>45641</v>
      </c>
      <c r="C9458" s="7">
        <v>45641</v>
      </c>
      <c r="D9458" s="7">
        <v>45641</v>
      </c>
      <c r="E9458" s="5">
        <v>27</v>
      </c>
      <c r="F9458" s="5">
        <v>-292.00833333333298</v>
      </c>
      <c r="G9458" s="5">
        <v>-3.1083333333333298</v>
      </c>
      <c r="H9458" s="34" cm="1">
        <f t="array" ref="H9458">SUMPRODUCT(('ESB Networks Summary'!$C$5:$C$17384=Data!D9458)*('ESB Networks Summary'!$E$5:$E$17384))*1000*2-SUMPRODUCT(('ESB Networks Summary'!$C$5:$C$17384=Data!D9458)*('ESB Networks Summary'!$F$5:$F$17384))*1000*2</f>
        <v>2</v>
      </c>
      <c r="I9458" s="5">
        <v>0</v>
      </c>
      <c r="J9458" s="5">
        <v>0</v>
      </c>
      <c r="K9458" s="17">
        <v>1</v>
      </c>
      <c r="L9458" s="52">
        <f t="shared" si="1032"/>
        <v>0</v>
      </c>
      <c r="M9458" s="5">
        <v>0</v>
      </c>
      <c r="N9458" s="5">
        <v>112</v>
      </c>
      <c r="O9458" s="96">
        <v>81.3</v>
      </c>
      <c r="P9458" s="5">
        <v>4</v>
      </c>
      <c r="Q9458" s="99">
        <v>0</v>
      </c>
      <c r="R9458" s="99">
        <v>15.645</v>
      </c>
      <c r="S9458" s="99">
        <v>11.581</v>
      </c>
      <c r="T9458" s="30">
        <f t="shared" si="1029"/>
        <v>180.89999999999964</v>
      </c>
      <c r="U9458" s="21">
        <f t="shared" si="1033"/>
        <v>0</v>
      </c>
      <c r="V9458" s="21">
        <f t="shared" si="1034"/>
        <v>-1.7998804166666647E-4</v>
      </c>
      <c r="W9458" s="21">
        <f t="shared" si="1035"/>
        <v>0</v>
      </c>
    </row>
    <row r="9459" spans="1:23">
      <c r="A9459" s="2">
        <f t="shared" si="1030"/>
        <v>45627</v>
      </c>
      <c r="B9459" s="3">
        <f t="shared" si="1031"/>
        <v>45641</v>
      </c>
      <c r="C9459" s="7">
        <v>45641.020833333336</v>
      </c>
      <c r="D9459" s="7">
        <v>45641.020833333336</v>
      </c>
      <c r="E9459" s="5">
        <v>26.266666666666602</v>
      </c>
      <c r="F9459" s="5">
        <v>-214.29999999999899</v>
      </c>
      <c r="G9459" s="5">
        <v>-2.6</v>
      </c>
      <c r="H9459" s="34" cm="1">
        <f t="array" ref="H9459">SUMPRODUCT(('ESB Networks Summary'!$C$5:$C$17384=Data!D9459)*('ESB Networks Summary'!$E$5:$E$17384))*1000*2-SUMPRODUCT(('ESB Networks Summary'!$C$5:$C$17384=Data!D9459)*('ESB Networks Summary'!$F$5:$F$17384))*1000*2</f>
        <v>4</v>
      </c>
      <c r="I9459" s="5">
        <v>0</v>
      </c>
      <c r="J9459" s="5">
        <v>0</v>
      </c>
      <c r="K9459" s="17">
        <v>1</v>
      </c>
      <c r="L9459" s="52">
        <f t="shared" si="1032"/>
        <v>0</v>
      </c>
      <c r="M9459" s="5">
        <v>0</v>
      </c>
      <c r="N9459" s="5">
        <v>42.466666666666598</v>
      </c>
      <c r="O9459" s="96">
        <v>81.3</v>
      </c>
      <c r="P9459" s="5">
        <v>4</v>
      </c>
      <c r="Q9459" s="99">
        <v>0</v>
      </c>
      <c r="R9459" s="99">
        <v>15.645</v>
      </c>
      <c r="S9459" s="99">
        <v>11.581</v>
      </c>
      <c r="T9459" s="30">
        <f t="shared" si="1029"/>
        <v>173.23333333333238</v>
      </c>
      <c r="U9459" s="21">
        <f t="shared" si="1033"/>
        <v>0</v>
      </c>
      <c r="V9459" s="21">
        <f t="shared" si="1034"/>
        <v>-1.5055299999999999E-4</v>
      </c>
      <c r="W9459" s="21">
        <f t="shared" si="1035"/>
        <v>0</v>
      </c>
    </row>
    <row r="9460" spans="1:23">
      <c r="A9460" s="2">
        <f t="shared" si="1030"/>
        <v>45627</v>
      </c>
      <c r="B9460" s="3">
        <f t="shared" si="1031"/>
        <v>45641</v>
      </c>
      <c r="C9460" s="7">
        <v>45641.041666666664</v>
      </c>
      <c r="D9460" s="7">
        <v>45641.041666666664</v>
      </c>
      <c r="E9460" s="5">
        <v>29.399999999999899</v>
      </c>
      <c r="F9460" s="5">
        <v>3187.9333333333302</v>
      </c>
      <c r="G9460" s="5">
        <v>3653.8333333333298</v>
      </c>
      <c r="H9460" s="34" cm="1">
        <f t="array" ref="H9460">SUMPRODUCT(('ESB Networks Summary'!$C$5:$C$17384=Data!D9460)*('ESB Networks Summary'!$E$5:$E$17384))*1000*2-SUMPRODUCT(('ESB Networks Summary'!$C$5:$C$17384=Data!D9460)*('ESB Networks Summary'!$F$5:$F$17384))*1000*2</f>
        <v>3772</v>
      </c>
      <c r="I9460" s="5">
        <v>0</v>
      </c>
      <c r="J9460" s="5">
        <v>0</v>
      </c>
      <c r="K9460" s="17">
        <v>1</v>
      </c>
      <c r="L9460" s="52">
        <f t="shared" si="1032"/>
        <v>0</v>
      </c>
      <c r="M9460" s="5">
        <v>0</v>
      </c>
      <c r="N9460" s="5">
        <v>3.69999999999999</v>
      </c>
      <c r="O9460" s="96">
        <v>19.5</v>
      </c>
      <c r="P9460" s="5">
        <v>3.6333333333333302</v>
      </c>
      <c r="Q9460" s="99">
        <v>0</v>
      </c>
      <c r="R9460" s="99">
        <v>14.281000000000001</v>
      </c>
      <c r="S9460" s="99">
        <v>10.215999999999999</v>
      </c>
      <c r="T9460" s="30">
        <f t="shared" si="1029"/>
        <v>465.83333333333303</v>
      </c>
      <c r="U9460" s="21">
        <f t="shared" si="1033"/>
        <v>0.26090196916666641</v>
      </c>
      <c r="V9460" s="21">
        <f t="shared" si="1034"/>
        <v>0</v>
      </c>
      <c r="W9460" s="21">
        <f t="shared" si="1035"/>
        <v>0</v>
      </c>
    </row>
    <row r="9461" spans="1:23">
      <c r="A9461" s="2">
        <f t="shared" si="1030"/>
        <v>45627</v>
      </c>
      <c r="B9461" s="3">
        <f t="shared" si="1031"/>
        <v>45641</v>
      </c>
      <c r="C9461" s="7">
        <v>45641.0625</v>
      </c>
      <c r="D9461" s="7">
        <v>45641.0625</v>
      </c>
      <c r="E9461" s="5">
        <v>36.949999999999903</v>
      </c>
      <c r="F9461" s="5">
        <v>3457.75</v>
      </c>
      <c r="G9461" s="5">
        <v>3953.24166666666</v>
      </c>
      <c r="H9461" s="34" cm="1">
        <f t="array" ref="H9461">SUMPRODUCT(('ESB Networks Summary'!$C$5:$C$17384=Data!D9461)*('ESB Networks Summary'!$E$5:$E$17384))*1000*2-SUMPRODUCT(('ESB Networks Summary'!$C$5:$C$17384=Data!D9461)*('ESB Networks Summary'!$F$5:$F$17384))*1000*2</f>
        <v>3976</v>
      </c>
      <c r="I9461" s="5">
        <v>0</v>
      </c>
      <c r="J9461" s="5">
        <v>0</v>
      </c>
      <c r="K9461" s="17">
        <v>1</v>
      </c>
      <c r="L9461" s="52">
        <f t="shared" si="1032"/>
        <v>0</v>
      </c>
      <c r="M9461" s="5">
        <v>0</v>
      </c>
      <c r="N9461" s="5">
        <v>0</v>
      </c>
      <c r="O9461" s="96">
        <v>19.5</v>
      </c>
      <c r="P9461" s="5">
        <v>4.0333333333333297</v>
      </c>
      <c r="Q9461" s="99">
        <v>0</v>
      </c>
      <c r="R9461" s="99">
        <v>14.281000000000001</v>
      </c>
      <c r="S9461" s="99">
        <v>10.215999999999999</v>
      </c>
      <c r="T9461" s="30">
        <f t="shared" si="1029"/>
        <v>499.52499999999327</v>
      </c>
      <c r="U9461" s="21">
        <f t="shared" si="1033"/>
        <v>0.28228122120833288</v>
      </c>
      <c r="V9461" s="21">
        <f t="shared" si="1034"/>
        <v>0</v>
      </c>
      <c r="W9461" s="21">
        <f t="shared" si="1035"/>
        <v>0</v>
      </c>
    </row>
    <row r="9462" spans="1:23">
      <c r="A9462" s="2">
        <f t="shared" si="1030"/>
        <v>45627</v>
      </c>
      <c r="B9462" s="3">
        <f t="shared" si="1031"/>
        <v>45641</v>
      </c>
      <c r="C9462" s="7">
        <v>45641.083333333336</v>
      </c>
      <c r="D9462" s="7">
        <v>45641.083333333336</v>
      </c>
      <c r="E9462" s="5">
        <v>44.766666666666602</v>
      </c>
      <c r="F9462" s="5">
        <v>3471.2666666666601</v>
      </c>
      <c r="G9462" s="5">
        <v>3947.7999999999902</v>
      </c>
      <c r="H9462" s="34" cm="1">
        <f t="array" ref="H9462">SUMPRODUCT(('ESB Networks Summary'!$C$5:$C$17384=Data!D9462)*('ESB Networks Summary'!$E$5:$E$17384))*1000*2-SUMPRODUCT(('ESB Networks Summary'!$C$5:$C$17384=Data!D9462)*('ESB Networks Summary'!$F$5:$F$17384))*1000*2</f>
        <v>3972</v>
      </c>
      <c r="I9462" s="5">
        <v>0</v>
      </c>
      <c r="J9462" s="5">
        <v>0</v>
      </c>
      <c r="K9462" s="17">
        <v>1</v>
      </c>
      <c r="L9462" s="52">
        <f t="shared" si="1032"/>
        <v>0</v>
      </c>
      <c r="M9462" s="5">
        <v>0</v>
      </c>
      <c r="N9462" s="5">
        <v>0</v>
      </c>
      <c r="O9462" s="96">
        <v>12.54</v>
      </c>
      <c r="P9462" s="5">
        <v>4</v>
      </c>
      <c r="Q9462" s="99">
        <v>0</v>
      </c>
      <c r="R9462" s="99">
        <v>13.446999999999999</v>
      </c>
      <c r="S9462" s="99">
        <v>9.3819999999999997</v>
      </c>
      <c r="T9462" s="30">
        <f t="shared" si="1029"/>
        <v>480.53333333333012</v>
      </c>
      <c r="U9462" s="21">
        <f t="shared" si="1033"/>
        <v>0.26543033299999935</v>
      </c>
      <c r="V9462" s="21">
        <f t="shared" si="1034"/>
        <v>0</v>
      </c>
      <c r="W9462" s="21">
        <f t="shared" si="1035"/>
        <v>0</v>
      </c>
    </row>
    <row r="9463" spans="1:23">
      <c r="A9463" s="2">
        <f t="shared" si="1030"/>
        <v>45627</v>
      </c>
      <c r="B9463" s="3">
        <f t="shared" si="1031"/>
        <v>45641</v>
      </c>
      <c r="C9463" s="7">
        <v>45641.104166666664</v>
      </c>
      <c r="D9463" s="7">
        <v>45641.104166666664</v>
      </c>
      <c r="E9463" s="5">
        <v>52.433333333333302</v>
      </c>
      <c r="F9463" s="5">
        <v>3482.8333333333298</v>
      </c>
      <c r="G9463" s="5">
        <v>3978.5333333333301</v>
      </c>
      <c r="H9463" s="34" cm="1">
        <f t="array" ref="H9463">SUMPRODUCT(('ESB Networks Summary'!$C$5:$C$17384=Data!D9463)*('ESB Networks Summary'!$E$5:$E$17384))*1000*2-SUMPRODUCT(('ESB Networks Summary'!$C$5:$C$17384=Data!D9463)*('ESB Networks Summary'!$F$5:$F$17384))*1000*2</f>
        <v>4003.9999999999995</v>
      </c>
      <c r="I9463" s="5">
        <v>0</v>
      </c>
      <c r="J9463" s="5">
        <v>0</v>
      </c>
      <c r="K9463" s="17">
        <v>1</v>
      </c>
      <c r="L9463" s="52">
        <f t="shared" si="1032"/>
        <v>0</v>
      </c>
      <c r="M9463" s="5">
        <v>0</v>
      </c>
      <c r="N9463" s="5">
        <v>17.133333333333301</v>
      </c>
      <c r="O9463" s="96">
        <v>12.54</v>
      </c>
      <c r="P9463" s="5">
        <v>4</v>
      </c>
      <c r="Q9463" s="99">
        <v>0</v>
      </c>
      <c r="R9463" s="99">
        <v>13.446999999999999</v>
      </c>
      <c r="S9463" s="99">
        <v>9.3819999999999997</v>
      </c>
      <c r="T9463" s="30">
        <f t="shared" si="1029"/>
        <v>482.56666666666706</v>
      </c>
      <c r="U9463" s="21">
        <f t="shared" si="1033"/>
        <v>0.26749668866666643</v>
      </c>
      <c r="V9463" s="21">
        <f t="shared" si="1034"/>
        <v>0</v>
      </c>
      <c r="W9463" s="21">
        <f t="shared" si="1035"/>
        <v>0</v>
      </c>
    </row>
    <row r="9464" spans="1:23">
      <c r="A9464" s="2">
        <f t="shared" si="1030"/>
        <v>45627</v>
      </c>
      <c r="B9464" s="3">
        <f t="shared" si="1031"/>
        <v>45641</v>
      </c>
      <c r="C9464" s="7">
        <v>45641.125</v>
      </c>
      <c r="D9464" s="7">
        <v>45641.125</v>
      </c>
      <c r="E9464" s="5">
        <v>60.066666666666599</v>
      </c>
      <c r="F9464" s="5">
        <v>3501.9333333333302</v>
      </c>
      <c r="G9464" s="5">
        <v>3985.3083333333302</v>
      </c>
      <c r="H9464" s="34" cm="1">
        <f t="array" ref="H9464">SUMPRODUCT(('ESB Networks Summary'!$C$5:$C$17384=Data!D9464)*('ESB Networks Summary'!$E$5:$E$17384))*1000*2-SUMPRODUCT(('ESB Networks Summary'!$C$5:$C$17384=Data!D9464)*('ESB Networks Summary'!$F$5:$F$17384))*1000*2</f>
        <v>4010</v>
      </c>
      <c r="I9464" s="5">
        <v>0</v>
      </c>
      <c r="J9464" s="5">
        <v>0</v>
      </c>
      <c r="K9464" s="17">
        <v>1</v>
      </c>
      <c r="L9464" s="52">
        <f t="shared" si="1032"/>
        <v>0</v>
      </c>
      <c r="M9464" s="5">
        <v>0</v>
      </c>
      <c r="N9464" s="5">
        <v>0</v>
      </c>
      <c r="O9464" s="96">
        <v>13.9</v>
      </c>
      <c r="P9464" s="5">
        <v>4</v>
      </c>
      <c r="Q9464" s="99">
        <v>0</v>
      </c>
      <c r="R9464" s="99">
        <v>11.365</v>
      </c>
      <c r="S9464" s="99">
        <v>7.3</v>
      </c>
      <c r="T9464" s="30">
        <f t="shared" si="1029"/>
        <v>487.375</v>
      </c>
      <c r="U9464" s="21">
        <f t="shared" si="1033"/>
        <v>0.22646514604166648</v>
      </c>
      <c r="V9464" s="21">
        <f t="shared" si="1034"/>
        <v>0</v>
      </c>
      <c r="W9464" s="21">
        <f t="shared" si="1035"/>
        <v>0</v>
      </c>
    </row>
    <row r="9465" spans="1:23">
      <c r="A9465" s="2">
        <f t="shared" si="1030"/>
        <v>45627</v>
      </c>
      <c r="B9465" s="3">
        <f t="shared" si="1031"/>
        <v>45641</v>
      </c>
      <c r="C9465" s="7">
        <v>45641.145833333336</v>
      </c>
      <c r="D9465" s="7">
        <v>45641.145833333336</v>
      </c>
      <c r="E9465" s="5">
        <v>67.599999999999994</v>
      </c>
      <c r="F9465" s="5">
        <v>3513.2999999999902</v>
      </c>
      <c r="G9465" s="5">
        <v>4015.13333333333</v>
      </c>
      <c r="H9465" s="34" cm="1">
        <f t="array" ref="H9465">SUMPRODUCT(('ESB Networks Summary'!$C$5:$C$17384=Data!D9465)*('ESB Networks Summary'!$E$5:$E$17384))*1000*2-SUMPRODUCT(('ESB Networks Summary'!$C$5:$C$17384=Data!D9465)*('ESB Networks Summary'!$F$5:$F$17384))*1000*2</f>
        <v>4040</v>
      </c>
      <c r="I9465" s="5">
        <v>0</v>
      </c>
      <c r="J9465" s="5">
        <v>0</v>
      </c>
      <c r="K9465" s="17">
        <v>1</v>
      </c>
      <c r="L9465" s="52">
        <f t="shared" si="1032"/>
        <v>0</v>
      </c>
      <c r="M9465" s="5">
        <v>0</v>
      </c>
      <c r="N9465" s="5">
        <v>29.933333333333302</v>
      </c>
      <c r="O9465" s="96">
        <v>13.9</v>
      </c>
      <c r="P9465" s="5">
        <v>4</v>
      </c>
      <c r="Q9465" s="99">
        <v>0</v>
      </c>
      <c r="R9465" s="99">
        <v>11.365</v>
      </c>
      <c r="S9465" s="99">
        <v>7.3</v>
      </c>
      <c r="T9465" s="30">
        <f t="shared" si="1029"/>
        <v>475.90000000000646</v>
      </c>
      <c r="U9465" s="21">
        <f t="shared" si="1033"/>
        <v>0.2281599516666665</v>
      </c>
      <c r="V9465" s="21">
        <f t="shared" si="1034"/>
        <v>0</v>
      </c>
      <c r="W9465" s="21">
        <f t="shared" si="1035"/>
        <v>0</v>
      </c>
    </row>
    <row r="9466" spans="1:23">
      <c r="A9466" s="2">
        <f t="shared" si="1030"/>
        <v>45627</v>
      </c>
      <c r="B9466" s="3">
        <f t="shared" si="1031"/>
        <v>45641</v>
      </c>
      <c r="C9466" s="7">
        <v>45641.166666666664</v>
      </c>
      <c r="D9466" s="7">
        <v>45641.166666666664</v>
      </c>
      <c r="E9466" s="5">
        <v>75.266666666666595</v>
      </c>
      <c r="F9466" s="5">
        <v>3519.7333333333299</v>
      </c>
      <c r="G9466" s="5">
        <v>4008.8333333333298</v>
      </c>
      <c r="H9466" s="34" cm="1">
        <f t="array" ref="H9466">SUMPRODUCT(('ESB Networks Summary'!$C$5:$C$17384=Data!D9466)*('ESB Networks Summary'!$E$5:$E$17384))*1000*2-SUMPRODUCT(('ESB Networks Summary'!$C$5:$C$17384=Data!D9466)*('ESB Networks Summary'!$F$5:$F$17384))*1000*2</f>
        <v>4035.9999999999995</v>
      </c>
      <c r="I9466" s="5">
        <v>0</v>
      </c>
      <c r="J9466" s="5">
        <v>0</v>
      </c>
      <c r="K9466" s="17">
        <v>1</v>
      </c>
      <c r="L9466" s="52">
        <f t="shared" si="1032"/>
        <v>0</v>
      </c>
      <c r="M9466" s="5">
        <v>0</v>
      </c>
      <c r="N9466" s="5">
        <v>0</v>
      </c>
      <c r="O9466" s="96">
        <v>0</v>
      </c>
      <c r="P9466" s="5">
        <v>4</v>
      </c>
      <c r="Q9466" s="99">
        <v>0</v>
      </c>
      <c r="R9466" s="99">
        <v>10.795999999999999</v>
      </c>
      <c r="S9466" s="99">
        <v>6.7309999999999999</v>
      </c>
      <c r="T9466" s="30">
        <f t="shared" si="1029"/>
        <v>493.09999999999991</v>
      </c>
      <c r="U9466" s="21">
        <f t="shared" si="1033"/>
        <v>0.21639682333333315</v>
      </c>
      <c r="V9466" s="21">
        <f t="shared" si="1034"/>
        <v>0</v>
      </c>
      <c r="W9466" s="21">
        <f t="shared" si="1035"/>
        <v>0</v>
      </c>
    </row>
    <row r="9467" spans="1:23">
      <c r="A9467" s="2">
        <f t="shared" si="1030"/>
        <v>45627</v>
      </c>
      <c r="B9467" s="3">
        <f t="shared" si="1031"/>
        <v>45641</v>
      </c>
      <c r="C9467" s="7">
        <v>45641.1875</v>
      </c>
      <c r="D9467" s="7">
        <v>45641.1875</v>
      </c>
      <c r="E9467" s="5">
        <v>82.8333333333333</v>
      </c>
      <c r="F9467" s="5">
        <v>3529.4333333333302</v>
      </c>
      <c r="G9467" s="5">
        <v>4028.2</v>
      </c>
      <c r="H9467" s="34" cm="1">
        <f t="array" ref="H9467">SUMPRODUCT(('ESB Networks Summary'!$C$5:$C$17384=Data!D9467)*('ESB Networks Summary'!$E$5:$E$17384))*1000*2-SUMPRODUCT(('ESB Networks Summary'!$C$5:$C$17384=Data!D9467)*('ESB Networks Summary'!$F$5:$F$17384))*1000*2</f>
        <v>4058</v>
      </c>
      <c r="I9467" s="5">
        <v>0</v>
      </c>
      <c r="J9467" s="5">
        <v>0</v>
      </c>
      <c r="K9467" s="17">
        <v>1</v>
      </c>
      <c r="L9467" s="52">
        <f t="shared" si="1032"/>
        <v>0</v>
      </c>
      <c r="M9467" s="5">
        <v>0</v>
      </c>
      <c r="N9467" s="5">
        <v>6.9666666666666597</v>
      </c>
      <c r="O9467" s="96">
        <v>0</v>
      </c>
      <c r="P9467" s="5">
        <v>4</v>
      </c>
      <c r="Q9467" s="99">
        <v>0</v>
      </c>
      <c r="R9467" s="99">
        <v>10.795999999999999</v>
      </c>
      <c r="S9467" s="99">
        <v>6.7309999999999999</v>
      </c>
      <c r="T9467" s="30">
        <f t="shared" si="1029"/>
        <v>495.80000000000291</v>
      </c>
      <c r="U9467" s="21">
        <f t="shared" si="1033"/>
        <v>0.21744223599999998</v>
      </c>
      <c r="V9467" s="21">
        <f t="shared" si="1034"/>
        <v>0</v>
      </c>
      <c r="W9467" s="21">
        <f t="shared" si="1035"/>
        <v>0</v>
      </c>
    </row>
    <row r="9468" spans="1:23">
      <c r="A9468" s="2">
        <f t="shared" si="1030"/>
        <v>45627</v>
      </c>
      <c r="B9468" s="3">
        <f t="shared" si="1031"/>
        <v>45641</v>
      </c>
      <c r="C9468" s="7">
        <v>45641.208333333336</v>
      </c>
      <c r="D9468" s="7">
        <v>45641.208333333336</v>
      </c>
      <c r="E9468" s="5">
        <v>92.066666666666606</v>
      </c>
      <c r="F9468" s="5">
        <v>3131.2666666666601</v>
      </c>
      <c r="G9468" s="5">
        <v>3573.4</v>
      </c>
      <c r="H9468" s="34" cm="1">
        <f t="array" ref="H9468">SUMPRODUCT(('ESB Networks Summary'!$C$5:$C$17384=Data!D9468)*('ESB Networks Summary'!$E$5:$E$17384))*1000*2-SUMPRODUCT(('ESB Networks Summary'!$C$5:$C$17384=Data!D9468)*('ESB Networks Summary'!$F$5:$F$17384))*1000*2</f>
        <v>3574</v>
      </c>
      <c r="I9468" s="5">
        <v>0</v>
      </c>
      <c r="J9468" s="5">
        <v>0</v>
      </c>
      <c r="K9468" s="17">
        <v>1</v>
      </c>
      <c r="L9468" s="52">
        <f t="shared" si="1032"/>
        <v>0</v>
      </c>
      <c r="M9468" s="5">
        <v>0</v>
      </c>
      <c r="N9468" s="5">
        <v>27.6666666666666</v>
      </c>
      <c r="O9468" s="96">
        <v>1777.66</v>
      </c>
      <c r="P9468" s="5">
        <v>4</v>
      </c>
      <c r="Q9468" s="99">
        <v>0</v>
      </c>
      <c r="R9468" s="99">
        <v>10.115</v>
      </c>
      <c r="S9468" s="99">
        <v>6.05</v>
      </c>
      <c r="T9468" s="30">
        <f t="shared" si="1029"/>
        <v>418.46666666667352</v>
      </c>
      <c r="U9468" s="21">
        <f t="shared" si="1033"/>
        <v>0.18072470500000001</v>
      </c>
      <c r="V9468" s="21">
        <f t="shared" si="1034"/>
        <v>0</v>
      </c>
      <c r="W9468" s="21">
        <f t="shared" si="1035"/>
        <v>0</v>
      </c>
    </row>
    <row r="9469" spans="1:23">
      <c r="A9469" s="2">
        <f t="shared" si="1030"/>
        <v>45627</v>
      </c>
      <c r="B9469" s="3">
        <f t="shared" si="1031"/>
        <v>45641</v>
      </c>
      <c r="C9469" s="7">
        <v>45641.229166666664</v>
      </c>
      <c r="D9469" s="7">
        <v>45641.229166666664</v>
      </c>
      <c r="E9469" s="5">
        <v>100</v>
      </c>
      <c r="F9469" s="5">
        <v>-19.341666666666601</v>
      </c>
      <c r="G9469" s="5">
        <v>1788.7333333333299</v>
      </c>
      <c r="H9469" s="34" cm="1">
        <f t="array" ref="H9469">SUMPRODUCT(('ESB Networks Summary'!$C$5:$C$17384=Data!D9469)*('ESB Networks Summary'!$E$5:$E$17384))*1000*2-SUMPRODUCT(('ESB Networks Summary'!$C$5:$C$17384=Data!D9469)*('ESB Networks Summary'!$F$5:$F$17384))*1000*2</f>
        <v>1830</v>
      </c>
      <c r="I9469" s="5">
        <v>1607.00833333333</v>
      </c>
      <c r="J9469" s="5">
        <v>0</v>
      </c>
      <c r="K9469" s="17">
        <v>1</v>
      </c>
      <c r="L9469" s="52">
        <f t="shared" si="1032"/>
        <v>0</v>
      </c>
      <c r="M9469" s="5">
        <v>0</v>
      </c>
      <c r="N9469" s="5">
        <v>1812.1666666666599</v>
      </c>
      <c r="O9469" s="96">
        <v>1777.66</v>
      </c>
      <c r="P9469" s="5">
        <v>4</v>
      </c>
      <c r="Q9469" s="99">
        <v>0</v>
      </c>
      <c r="R9469" s="99">
        <v>10.115</v>
      </c>
      <c r="S9469" s="99">
        <v>6.05</v>
      </c>
      <c r="T9469" s="30">
        <f t="shared" si="1029"/>
        <v>-9.1666666663382301E-2</v>
      </c>
      <c r="U9469" s="21">
        <f t="shared" si="1033"/>
        <v>9.0465188333333155E-2</v>
      </c>
      <c r="V9469" s="21">
        <f t="shared" si="1034"/>
        <v>0</v>
      </c>
      <c r="W9469" s="21">
        <f t="shared" si="1035"/>
        <v>0</v>
      </c>
    </row>
    <row r="9470" spans="1:23">
      <c r="A9470" s="2">
        <f t="shared" si="1030"/>
        <v>45627</v>
      </c>
      <c r="B9470" s="3">
        <f t="shared" si="1031"/>
        <v>45641</v>
      </c>
      <c r="C9470" s="7">
        <v>45641.25</v>
      </c>
      <c r="D9470" s="7">
        <v>45641.25</v>
      </c>
      <c r="E9470" s="5">
        <v>100</v>
      </c>
      <c r="F9470" s="5">
        <v>-7.5</v>
      </c>
      <c r="G9470" s="5">
        <v>903.46666666666601</v>
      </c>
      <c r="H9470" s="34" cm="1">
        <f t="array" ref="H9470">SUMPRODUCT(('ESB Networks Summary'!$C$5:$C$17384=Data!D9470)*('ESB Networks Summary'!$E$5:$E$17384))*1000*2-SUMPRODUCT(('ESB Networks Summary'!$C$5:$C$17384=Data!D9470)*('ESB Networks Summary'!$F$5:$F$17384))*1000*2</f>
        <v>878</v>
      </c>
      <c r="I9470" s="5">
        <v>569.1</v>
      </c>
      <c r="J9470" s="5">
        <v>0</v>
      </c>
      <c r="K9470" s="17">
        <v>1</v>
      </c>
      <c r="L9470" s="52">
        <f t="shared" si="1032"/>
        <v>0</v>
      </c>
      <c r="M9470" s="5">
        <v>0</v>
      </c>
      <c r="N9470" s="5">
        <v>731.99166666666599</v>
      </c>
      <c r="O9470" s="96">
        <v>927.27</v>
      </c>
      <c r="P9470" s="5">
        <v>4</v>
      </c>
      <c r="Q9470" s="99">
        <v>0</v>
      </c>
      <c r="R9470" s="99">
        <v>11.099</v>
      </c>
      <c r="S9470" s="99">
        <v>7.0340000000000007</v>
      </c>
      <c r="T9470" s="30">
        <f t="shared" si="1029"/>
        <v>182.97500000000002</v>
      </c>
      <c r="U9470" s="21">
        <f t="shared" si="1033"/>
        <v>5.0137882666666626E-2</v>
      </c>
      <c r="V9470" s="21">
        <f t="shared" si="1034"/>
        <v>0</v>
      </c>
      <c r="W9470" s="21">
        <f t="shared" si="1035"/>
        <v>0</v>
      </c>
    </row>
    <row r="9471" spans="1:23">
      <c r="A9471" s="2">
        <f t="shared" si="1030"/>
        <v>45627</v>
      </c>
      <c r="B9471" s="3">
        <f t="shared" si="1031"/>
        <v>45641</v>
      </c>
      <c r="C9471" s="7">
        <v>45641.270833333336</v>
      </c>
      <c r="D9471" s="7">
        <v>45641.270833333336</v>
      </c>
      <c r="E9471" s="5">
        <v>100</v>
      </c>
      <c r="F9471" s="5">
        <v>-108.45</v>
      </c>
      <c r="G9471" s="5">
        <v>66.941666666666606</v>
      </c>
      <c r="H9471" s="34" cm="1">
        <f t="array" ref="H9471">SUMPRODUCT(('ESB Networks Summary'!$C$5:$C$17384=Data!D9471)*('ESB Networks Summary'!$E$5:$E$17384))*1000*2-SUMPRODUCT(('ESB Networks Summary'!$C$5:$C$17384=Data!D9471)*('ESB Networks Summary'!$F$5:$F$17384))*1000*2</f>
        <v>72</v>
      </c>
      <c r="I9471" s="5">
        <v>0</v>
      </c>
      <c r="J9471" s="5">
        <v>0</v>
      </c>
      <c r="K9471" s="17">
        <v>1</v>
      </c>
      <c r="L9471" s="52">
        <f t="shared" si="1032"/>
        <v>0</v>
      </c>
      <c r="M9471" s="5">
        <v>0</v>
      </c>
      <c r="N9471" s="5">
        <v>33.3333333333333</v>
      </c>
      <c r="O9471" s="96">
        <v>927.27</v>
      </c>
      <c r="P9471" s="5">
        <v>4</v>
      </c>
      <c r="Q9471" s="99">
        <v>0</v>
      </c>
      <c r="R9471" s="99">
        <v>11.099</v>
      </c>
      <c r="S9471" s="99">
        <v>7.0340000000000007</v>
      </c>
      <c r="T9471" s="30">
        <f t="shared" si="1029"/>
        <v>146.05833333333331</v>
      </c>
      <c r="U9471" s="21">
        <f t="shared" si="1033"/>
        <v>3.7149277916666635E-3</v>
      </c>
      <c r="V9471" s="21">
        <f t="shared" si="1034"/>
        <v>0</v>
      </c>
      <c r="W9471" s="21">
        <f t="shared" si="1035"/>
        <v>0</v>
      </c>
    </row>
    <row r="9472" spans="1:23">
      <c r="A9472" s="2">
        <f t="shared" si="1030"/>
        <v>45627</v>
      </c>
      <c r="B9472" s="3">
        <f t="shared" si="1031"/>
        <v>45641</v>
      </c>
      <c r="C9472" s="7">
        <v>45641.291666666664</v>
      </c>
      <c r="D9472" s="7">
        <v>45641.291666666664</v>
      </c>
      <c r="E9472" s="5">
        <v>99.2</v>
      </c>
      <c r="F9472" s="5">
        <v>-219</v>
      </c>
      <c r="G9472" s="5">
        <v>9.9999999999999797E-2</v>
      </c>
      <c r="H9472" s="34" cm="1">
        <f t="array" ref="H9472">SUMPRODUCT(('ESB Networks Summary'!$C$5:$C$17384=Data!D9472)*('ESB Networks Summary'!$E$5:$E$17384))*1000*2-SUMPRODUCT(('ESB Networks Summary'!$C$5:$C$17384=Data!D9472)*('ESB Networks Summary'!$F$5:$F$17384))*1000*2</f>
        <v>8</v>
      </c>
      <c r="I9472" s="5">
        <v>0</v>
      </c>
      <c r="J9472" s="5">
        <v>0</v>
      </c>
      <c r="K9472" s="17">
        <v>1</v>
      </c>
      <c r="L9472" s="52">
        <f t="shared" si="1032"/>
        <v>0</v>
      </c>
      <c r="M9472" s="5">
        <v>0</v>
      </c>
      <c r="N9472" s="5">
        <v>42.733333333333299</v>
      </c>
      <c r="O9472" s="96">
        <v>158.13999999999999</v>
      </c>
      <c r="P9472" s="5">
        <v>4</v>
      </c>
      <c r="Q9472" s="99">
        <v>0</v>
      </c>
      <c r="R9472" s="99">
        <v>15.572999999999999</v>
      </c>
      <c r="S9472" s="99">
        <v>11.507999999999999</v>
      </c>
      <c r="T9472" s="30">
        <f t="shared" si="1029"/>
        <v>180.3666666666667</v>
      </c>
      <c r="U9472" s="21">
        <f t="shared" si="1033"/>
        <v>7.7864999999999838E-6</v>
      </c>
      <c r="V9472" s="21">
        <f t="shared" si="1034"/>
        <v>0</v>
      </c>
      <c r="W9472" s="21">
        <f t="shared" si="1035"/>
        <v>0</v>
      </c>
    </row>
    <row r="9473" spans="1:23">
      <c r="A9473" s="2">
        <f t="shared" si="1030"/>
        <v>45627</v>
      </c>
      <c r="B9473" s="3">
        <f t="shared" si="1031"/>
        <v>45641</v>
      </c>
      <c r="C9473" s="7">
        <v>45641.3125</v>
      </c>
      <c r="D9473" s="7">
        <v>45641.3125</v>
      </c>
      <c r="E9473" s="5">
        <v>98.899999999999906</v>
      </c>
      <c r="F9473" s="5">
        <v>-271.39999999999998</v>
      </c>
      <c r="G9473" s="5">
        <v>0.16666666666666599</v>
      </c>
      <c r="H9473" s="34" cm="1">
        <f t="array" ref="H9473">SUMPRODUCT(('ESB Networks Summary'!$C$5:$C$17384=Data!D9473)*('ESB Networks Summary'!$E$5:$E$17384))*1000*2-SUMPRODUCT(('ESB Networks Summary'!$C$5:$C$17384=Data!D9473)*('ESB Networks Summary'!$F$5:$F$17384))*1000*2</f>
        <v>4</v>
      </c>
      <c r="I9473" s="5">
        <v>0</v>
      </c>
      <c r="J9473" s="5">
        <v>0</v>
      </c>
      <c r="K9473" s="17">
        <v>1</v>
      </c>
      <c r="L9473" s="52">
        <f t="shared" si="1032"/>
        <v>0</v>
      </c>
      <c r="M9473" s="5">
        <v>0</v>
      </c>
      <c r="N9473" s="5">
        <v>78.866666666666603</v>
      </c>
      <c r="O9473" s="96">
        <v>158.13999999999999</v>
      </c>
      <c r="P9473" s="5">
        <v>6.36666666666666</v>
      </c>
      <c r="Q9473" s="99">
        <v>0</v>
      </c>
      <c r="R9473" s="99">
        <v>15.572999999999999</v>
      </c>
      <c r="S9473" s="99">
        <v>11.507999999999999</v>
      </c>
      <c r="T9473" s="30">
        <f t="shared" si="1029"/>
        <v>199.06666666666672</v>
      </c>
      <c r="U9473" s="21">
        <f t="shared" si="1033"/>
        <v>1.2977499999999946E-5</v>
      </c>
      <c r="V9473" s="21">
        <f t="shared" si="1034"/>
        <v>0</v>
      </c>
      <c r="W9473" s="21">
        <f t="shared" si="1035"/>
        <v>0</v>
      </c>
    </row>
    <row r="9474" spans="1:23">
      <c r="A9474" s="2">
        <f t="shared" si="1030"/>
        <v>45627</v>
      </c>
      <c r="B9474" s="3">
        <f t="shared" si="1031"/>
        <v>45641</v>
      </c>
      <c r="C9474" s="7">
        <v>45641.333333333336</v>
      </c>
      <c r="D9474" s="7">
        <v>45641.333333333336</v>
      </c>
      <c r="E9474" s="5">
        <v>97.933333333333294</v>
      </c>
      <c r="F9474" s="5">
        <v>-360.83333333333297</v>
      </c>
      <c r="G9474" s="5">
        <v>-1.7999999999999901</v>
      </c>
      <c r="H9474" s="34" cm="1">
        <f t="array" ref="H9474">SUMPRODUCT(('ESB Networks Summary'!$C$5:$C$17384=Data!D9474)*('ESB Networks Summary'!$E$5:$E$17384))*1000*2-SUMPRODUCT(('ESB Networks Summary'!$C$5:$C$17384=Data!D9474)*('ESB Networks Summary'!$F$5:$F$17384))*1000*2</f>
        <v>4</v>
      </c>
      <c r="I9474" s="5">
        <v>0</v>
      </c>
      <c r="J9474" s="5">
        <v>0</v>
      </c>
      <c r="K9474" s="17">
        <v>1</v>
      </c>
      <c r="L9474" s="52">
        <f t="shared" si="1032"/>
        <v>0</v>
      </c>
      <c r="M9474" s="5">
        <v>0</v>
      </c>
      <c r="N9474" s="5">
        <v>283.86666666666599</v>
      </c>
      <c r="O9474" s="96">
        <v>68.34</v>
      </c>
      <c r="P9474" s="5">
        <v>39.266666666666602</v>
      </c>
      <c r="Q9474" s="99">
        <v>0</v>
      </c>
      <c r="R9474" s="99">
        <v>22.6</v>
      </c>
      <c r="S9474" s="99">
        <v>12.769</v>
      </c>
      <c r="T9474" s="30">
        <f t="shared" ref="T9474:T9537" si="1036">P9474+G9474-N9474-F9474</f>
        <v>114.43333333333359</v>
      </c>
      <c r="U9474" s="21">
        <f t="shared" si="1033"/>
        <v>0</v>
      </c>
      <c r="V9474" s="21">
        <f t="shared" si="1034"/>
        <v>-1.1492099999999936E-4</v>
      </c>
      <c r="W9474" s="21">
        <f t="shared" si="1035"/>
        <v>0</v>
      </c>
    </row>
    <row r="9475" spans="1:23">
      <c r="A9475" s="2">
        <f t="shared" ref="A9475:A9538" si="1037">DATE(YEAR(C9475),MONTH(C9475),1)</f>
        <v>45627</v>
      </c>
      <c r="B9475" s="3">
        <f t="shared" ref="B9475:B9538" si="1038">DATE(YEAR(C9475),MONTH(C9475),DAY(C9475))</f>
        <v>45641</v>
      </c>
      <c r="C9475" s="7">
        <v>45641.354166666664</v>
      </c>
      <c r="D9475" s="7">
        <v>45641.354166666664</v>
      </c>
      <c r="E9475" s="5">
        <v>97</v>
      </c>
      <c r="F9475" s="5">
        <v>-153.333333333333</v>
      </c>
      <c r="G9475" s="5">
        <v>1.36666666666666</v>
      </c>
      <c r="H9475" s="34" cm="1">
        <f t="array" ref="H9475">SUMPRODUCT(('ESB Networks Summary'!$C$5:$C$17384=Data!D9475)*('ESB Networks Summary'!$E$5:$E$17384))*1000*2-SUMPRODUCT(('ESB Networks Summary'!$C$5:$C$17384=Data!D9475)*('ESB Networks Summary'!$F$5:$F$17384))*1000*2</f>
        <v>4</v>
      </c>
      <c r="I9475" s="5">
        <v>0</v>
      </c>
      <c r="J9475" s="5">
        <v>0</v>
      </c>
      <c r="K9475" s="17">
        <v>1</v>
      </c>
      <c r="L9475" s="52">
        <f t="shared" ref="L9475:L9538" si="1039">IF(AND(K9475=2,K9474&lt;2),1,0)</f>
        <v>0</v>
      </c>
      <c r="M9475" s="5">
        <v>0</v>
      </c>
      <c r="N9475" s="5">
        <v>28.9</v>
      </c>
      <c r="O9475" s="96">
        <v>68.34</v>
      </c>
      <c r="P9475" s="5">
        <v>60.766666666666602</v>
      </c>
      <c r="Q9475" s="99">
        <v>0</v>
      </c>
      <c r="R9475" s="99">
        <v>22.6</v>
      </c>
      <c r="S9475" s="99">
        <v>12.769</v>
      </c>
      <c r="T9475" s="30">
        <f t="shared" si="1036"/>
        <v>186.56666666666626</v>
      </c>
      <c r="U9475" s="21">
        <f t="shared" ref="U9475:U9538" si="1040">IF(G9475&gt;0, G9475/1000*R9475/2,0)/100</f>
        <v>1.5443333333333261E-4</v>
      </c>
      <c r="V9475" s="21">
        <f t="shared" ref="V9475:V9538" si="1041">IF(G9475&lt;0, G9475/1000*S9475/2,0)/100</f>
        <v>0</v>
      </c>
      <c r="W9475" s="21">
        <f t="shared" ref="W9475:W9538" si="1042">IF(J9475&gt;P9475,J9475/1000/2*R9475/100,0)</f>
        <v>0</v>
      </c>
    </row>
    <row r="9476" spans="1:23">
      <c r="A9476" s="2">
        <f t="shared" si="1037"/>
        <v>45627</v>
      </c>
      <c r="B9476" s="3">
        <f t="shared" si="1038"/>
        <v>45641</v>
      </c>
      <c r="C9476" s="7">
        <v>45641.375</v>
      </c>
      <c r="D9476" s="7">
        <v>45641.375</v>
      </c>
      <c r="E9476" s="5">
        <v>97</v>
      </c>
      <c r="F9476" s="5">
        <v>10.066666666666601</v>
      </c>
      <c r="G9476" s="5">
        <v>-5.3333333333333304</v>
      </c>
      <c r="H9476" s="34" cm="1">
        <f t="array" ref="H9476">SUMPRODUCT(('ESB Networks Summary'!$C$5:$C$17384=Data!D9476)*('ESB Networks Summary'!$E$5:$E$17384))*1000*2-SUMPRODUCT(('ESB Networks Summary'!$C$5:$C$17384=Data!D9476)*('ESB Networks Summary'!$F$5:$F$17384))*1000*2</f>
        <v>2</v>
      </c>
      <c r="I9476" s="5">
        <v>0</v>
      </c>
      <c r="J9476" s="5">
        <v>0</v>
      </c>
      <c r="K9476" s="17">
        <v>1</v>
      </c>
      <c r="L9476" s="52">
        <f t="shared" si="1039"/>
        <v>0</v>
      </c>
      <c r="M9476" s="5">
        <v>0</v>
      </c>
      <c r="N9476" s="5">
        <v>24.2</v>
      </c>
      <c r="O9476" s="96">
        <v>192.99</v>
      </c>
      <c r="P9476" s="5">
        <v>178.433333333333</v>
      </c>
      <c r="Q9476" s="99">
        <v>5.59</v>
      </c>
      <c r="R9476" s="99">
        <v>24.437000000000001</v>
      </c>
      <c r="S9476" s="99">
        <v>14.605</v>
      </c>
      <c r="T9476" s="30">
        <f t="shared" si="1036"/>
        <v>138.83333333333306</v>
      </c>
      <c r="U9476" s="21">
        <f t="shared" si="1040"/>
        <v>0</v>
      </c>
      <c r="V9476" s="21">
        <f t="shared" si="1041"/>
        <v>-3.8946666666666652E-4</v>
      </c>
      <c r="W9476" s="21">
        <f t="shared" si="1042"/>
        <v>0</v>
      </c>
    </row>
    <row r="9477" spans="1:23">
      <c r="A9477" s="2">
        <f t="shared" si="1037"/>
        <v>45627</v>
      </c>
      <c r="B9477" s="3">
        <f t="shared" si="1038"/>
        <v>45641</v>
      </c>
      <c r="C9477" s="7">
        <v>45641.395833333336</v>
      </c>
      <c r="D9477" s="7">
        <v>45641.395833333336</v>
      </c>
      <c r="E9477" s="5">
        <v>97</v>
      </c>
      <c r="F9477" s="5">
        <v>153.46666666666599</v>
      </c>
      <c r="G9477" s="5">
        <v>1.6</v>
      </c>
      <c r="H9477" s="34" cm="1">
        <f t="array" ref="H9477">SUMPRODUCT(('ESB Networks Summary'!$C$5:$C$17384=Data!D9477)*('ESB Networks Summary'!$E$5:$E$17384))*1000*2-SUMPRODUCT(('ESB Networks Summary'!$C$5:$C$17384=Data!D9477)*('ESB Networks Summary'!$F$5:$F$17384))*1000*2</f>
        <v>4</v>
      </c>
      <c r="I9477" s="5">
        <v>0</v>
      </c>
      <c r="J9477" s="5">
        <v>0</v>
      </c>
      <c r="K9477" s="17">
        <v>1</v>
      </c>
      <c r="L9477" s="52">
        <f t="shared" si="1039"/>
        <v>0</v>
      </c>
      <c r="M9477" s="5">
        <v>0</v>
      </c>
      <c r="N9477" s="5">
        <v>38.1</v>
      </c>
      <c r="O9477" s="96">
        <v>192.99</v>
      </c>
      <c r="P9477" s="5">
        <v>361.099999999999</v>
      </c>
      <c r="Q9477" s="99">
        <v>5.59</v>
      </c>
      <c r="R9477" s="99">
        <v>24.437000000000001</v>
      </c>
      <c r="S9477" s="99">
        <v>14.605</v>
      </c>
      <c r="T9477" s="30">
        <f t="shared" si="1036"/>
        <v>171.13333333333301</v>
      </c>
      <c r="U9477" s="21">
        <f t="shared" si="1040"/>
        <v>1.95496E-4</v>
      </c>
      <c r="V9477" s="21">
        <f t="shared" si="1041"/>
        <v>0</v>
      </c>
      <c r="W9477" s="21">
        <f t="shared" si="1042"/>
        <v>0</v>
      </c>
    </row>
    <row r="9478" spans="1:23">
      <c r="A9478" s="2">
        <f t="shared" si="1037"/>
        <v>45627</v>
      </c>
      <c r="B9478" s="3">
        <f t="shared" si="1038"/>
        <v>45641</v>
      </c>
      <c r="C9478" s="7">
        <v>45641.416666666664</v>
      </c>
      <c r="D9478" s="7">
        <v>45641.416666666664</v>
      </c>
      <c r="E9478" s="5">
        <v>97</v>
      </c>
      <c r="F9478" s="5">
        <v>319.53333333333302</v>
      </c>
      <c r="G9478" s="5">
        <v>-1.13333333333333</v>
      </c>
      <c r="H9478" s="34" cm="1">
        <f t="array" ref="H9478">SUMPRODUCT(('ESB Networks Summary'!$C$5:$C$17384=Data!D9478)*('ESB Networks Summary'!$E$5:$E$17384))*1000*2-SUMPRODUCT(('ESB Networks Summary'!$C$5:$C$17384=Data!D9478)*('ESB Networks Summary'!$F$5:$F$17384))*1000*2</f>
        <v>2</v>
      </c>
      <c r="I9478" s="5">
        <v>0</v>
      </c>
      <c r="J9478" s="5">
        <v>0</v>
      </c>
      <c r="K9478" s="17">
        <v>1</v>
      </c>
      <c r="L9478" s="52">
        <f t="shared" si="1039"/>
        <v>0</v>
      </c>
      <c r="M9478" s="5">
        <v>0</v>
      </c>
      <c r="N9478" s="5">
        <v>30.9</v>
      </c>
      <c r="O9478" s="96">
        <v>866.46</v>
      </c>
      <c r="P9478" s="5">
        <v>516.66666666666595</v>
      </c>
      <c r="Q9478" s="99">
        <v>97.8</v>
      </c>
      <c r="R9478" s="99">
        <v>24.824999999999999</v>
      </c>
      <c r="S9478" s="99">
        <v>14.994</v>
      </c>
      <c r="T9478" s="30">
        <f t="shared" si="1036"/>
        <v>165.09999999999962</v>
      </c>
      <c r="U9478" s="21">
        <f t="shared" si="1040"/>
        <v>0</v>
      </c>
      <c r="V9478" s="21">
        <f t="shared" si="1041"/>
        <v>-8.4965999999999742E-5</v>
      </c>
      <c r="W9478" s="21">
        <f t="shared" si="1042"/>
        <v>0</v>
      </c>
    </row>
    <row r="9479" spans="1:23">
      <c r="A9479" s="2">
        <f t="shared" si="1037"/>
        <v>45627</v>
      </c>
      <c r="B9479" s="3">
        <f t="shared" si="1038"/>
        <v>45641</v>
      </c>
      <c r="C9479" s="7">
        <v>45641.4375</v>
      </c>
      <c r="D9479" s="7">
        <v>45641.4375</v>
      </c>
      <c r="E9479" s="5">
        <v>96.1</v>
      </c>
      <c r="F9479" s="5">
        <v>-479.54999999999899</v>
      </c>
      <c r="G9479" s="5">
        <v>2.2999999999999998</v>
      </c>
      <c r="H9479" s="34" cm="1">
        <f t="array" ref="H9479">SUMPRODUCT(('ESB Networks Summary'!$C$5:$C$17384=Data!D9479)*('ESB Networks Summary'!$E$5:$E$17384))*1000*2-SUMPRODUCT(('ESB Networks Summary'!$C$5:$C$17384=Data!D9479)*('ESB Networks Summary'!$F$5:$F$17384))*1000*2</f>
        <v>10</v>
      </c>
      <c r="I9479" s="5">
        <v>624.56666666666604</v>
      </c>
      <c r="J9479" s="5">
        <v>0</v>
      </c>
      <c r="K9479" s="17">
        <v>1</v>
      </c>
      <c r="L9479" s="52">
        <f t="shared" si="1039"/>
        <v>0</v>
      </c>
      <c r="M9479" s="5">
        <v>0</v>
      </c>
      <c r="N9479" s="5">
        <v>994.27499999999998</v>
      </c>
      <c r="O9479" s="96">
        <v>866.46</v>
      </c>
      <c r="P9479" s="5">
        <v>528.54166666666595</v>
      </c>
      <c r="Q9479" s="99">
        <v>97.8</v>
      </c>
      <c r="R9479" s="99">
        <v>24.824999999999999</v>
      </c>
      <c r="S9479" s="99">
        <v>14.994</v>
      </c>
      <c r="T9479" s="30">
        <f t="shared" si="1036"/>
        <v>16.116666666664912</v>
      </c>
      <c r="U9479" s="21">
        <f t="shared" si="1040"/>
        <v>2.8548749999999997E-4</v>
      </c>
      <c r="V9479" s="21">
        <f t="shared" si="1041"/>
        <v>0</v>
      </c>
      <c r="W9479" s="21">
        <f t="shared" si="1042"/>
        <v>0</v>
      </c>
    </row>
    <row r="9480" spans="1:23">
      <c r="A9480" s="2">
        <f t="shared" si="1037"/>
        <v>45627</v>
      </c>
      <c r="B9480" s="3">
        <f t="shared" si="1038"/>
        <v>45641</v>
      </c>
      <c r="C9480" s="7">
        <v>45641.458333333336</v>
      </c>
      <c r="D9480" s="7">
        <v>45641.458333333336</v>
      </c>
      <c r="E9480" s="5">
        <v>95.1666666666666</v>
      </c>
      <c r="F9480" s="5">
        <v>-317</v>
      </c>
      <c r="G9480" s="5">
        <v>-1.56666666666666</v>
      </c>
      <c r="H9480" s="34" cm="1">
        <f t="array" ref="H9480">SUMPRODUCT(('ESB Networks Summary'!$C$5:$C$17384=Data!D9480)*('ESB Networks Summary'!$E$5:$E$17384))*1000*2-SUMPRODUCT(('ESB Networks Summary'!$C$5:$C$17384=Data!D9480)*('ESB Networks Summary'!$F$5:$F$17384))*1000*2</f>
        <v>12</v>
      </c>
      <c r="I9480" s="5">
        <v>0</v>
      </c>
      <c r="J9480" s="5">
        <v>0</v>
      </c>
      <c r="K9480" s="17">
        <v>1</v>
      </c>
      <c r="L9480" s="52">
        <f t="shared" si="1039"/>
        <v>0</v>
      </c>
      <c r="M9480" s="5">
        <v>0</v>
      </c>
      <c r="N9480" s="5">
        <v>683.13333333333298</v>
      </c>
      <c r="O9480" s="96">
        <v>1119.93</v>
      </c>
      <c r="P9480" s="5">
        <v>482.5</v>
      </c>
      <c r="Q9480" s="99">
        <v>156.99</v>
      </c>
      <c r="R9480" s="99">
        <v>24.454000000000001</v>
      </c>
      <c r="S9480" s="99">
        <v>14.622999999999999</v>
      </c>
      <c r="T9480" s="30">
        <f t="shared" si="1036"/>
        <v>114.80000000000035</v>
      </c>
      <c r="U9480" s="21">
        <f t="shared" si="1040"/>
        <v>0</v>
      </c>
      <c r="V9480" s="21">
        <f t="shared" si="1041"/>
        <v>-1.1454683333333285E-4</v>
      </c>
      <c r="W9480" s="21">
        <f t="shared" si="1042"/>
        <v>0</v>
      </c>
    </row>
    <row r="9481" spans="1:23">
      <c r="A9481" s="2">
        <f t="shared" si="1037"/>
        <v>45627</v>
      </c>
      <c r="B9481" s="3">
        <f t="shared" si="1038"/>
        <v>45641</v>
      </c>
      <c r="C9481" s="7">
        <v>45641.479166666664</v>
      </c>
      <c r="D9481" s="7">
        <v>45641.479166666664</v>
      </c>
      <c r="E9481" s="5">
        <v>94.3</v>
      </c>
      <c r="F9481" s="5">
        <v>-387.76666666666603</v>
      </c>
      <c r="G9481" s="5">
        <v>-18.5</v>
      </c>
      <c r="H9481" s="34" cm="1">
        <f t="array" ref="H9481">SUMPRODUCT(('ESB Networks Summary'!$C$5:$C$17384=Data!D9481)*('ESB Networks Summary'!$E$5:$E$17384))*1000*2-SUMPRODUCT(('ESB Networks Summary'!$C$5:$C$17384=Data!D9481)*('ESB Networks Summary'!$F$5:$F$17384))*1000*2</f>
        <v>2</v>
      </c>
      <c r="I9481" s="5">
        <v>85.133333333333297</v>
      </c>
      <c r="J9481" s="5">
        <v>0</v>
      </c>
      <c r="K9481" s="17">
        <v>1</v>
      </c>
      <c r="L9481" s="52">
        <f t="shared" si="1039"/>
        <v>0</v>
      </c>
      <c r="M9481" s="5">
        <v>0</v>
      </c>
      <c r="N9481" s="5">
        <v>816.26666666666597</v>
      </c>
      <c r="O9481" s="96">
        <v>1119.93</v>
      </c>
      <c r="P9481" s="5">
        <v>528.76666666666597</v>
      </c>
      <c r="Q9481" s="99">
        <v>156.99</v>
      </c>
      <c r="R9481" s="99">
        <v>24.454000000000001</v>
      </c>
      <c r="S9481" s="99">
        <v>14.622999999999999</v>
      </c>
      <c r="T9481" s="30">
        <f t="shared" si="1036"/>
        <v>81.766666666666026</v>
      </c>
      <c r="U9481" s="21">
        <f t="shared" si="1040"/>
        <v>0</v>
      </c>
      <c r="V9481" s="21">
        <f t="shared" si="1041"/>
        <v>-1.3526274999999999E-3</v>
      </c>
      <c r="W9481" s="21">
        <f t="shared" si="1042"/>
        <v>0</v>
      </c>
    </row>
    <row r="9482" spans="1:23">
      <c r="A9482" s="2">
        <f t="shared" si="1037"/>
        <v>45627</v>
      </c>
      <c r="B9482" s="3">
        <f t="shared" si="1038"/>
        <v>45641</v>
      </c>
      <c r="C9482" s="7">
        <v>45641.5</v>
      </c>
      <c r="D9482" s="7">
        <v>45641.5</v>
      </c>
      <c r="E9482" s="5">
        <v>92.808333333333294</v>
      </c>
      <c r="F9482" s="5">
        <v>-1061.05833333333</v>
      </c>
      <c r="G9482" s="5">
        <v>59.866666666666603</v>
      </c>
      <c r="H9482" s="34" cm="1">
        <f t="array" ref="H9482">SUMPRODUCT(('ESB Networks Summary'!$C$5:$C$17384=Data!D9482)*('ESB Networks Summary'!$E$5:$E$17384))*1000*2-SUMPRODUCT(('ESB Networks Summary'!$C$5:$C$17384=Data!D9482)*('ESB Networks Summary'!$F$5:$F$17384))*1000*2</f>
        <v>16</v>
      </c>
      <c r="I9482" s="5">
        <v>0</v>
      </c>
      <c r="J9482" s="5">
        <v>0</v>
      </c>
      <c r="K9482" s="17">
        <v>1</v>
      </c>
      <c r="L9482" s="52">
        <f t="shared" si="1039"/>
        <v>0</v>
      </c>
      <c r="M9482" s="5">
        <v>0</v>
      </c>
      <c r="N9482" s="5">
        <v>1554.2249999999999</v>
      </c>
      <c r="O9482" s="96">
        <v>574.66999999999996</v>
      </c>
      <c r="P9482" s="5">
        <v>455.92500000000001</v>
      </c>
      <c r="Q9482" s="99">
        <v>112.23</v>
      </c>
      <c r="R9482" s="99">
        <v>24.969000000000001</v>
      </c>
      <c r="S9482" s="99">
        <v>15.137</v>
      </c>
      <c r="T9482" s="30">
        <f t="shared" si="1036"/>
        <v>22.624999999996589</v>
      </c>
      <c r="U9482" s="21">
        <f t="shared" si="1040"/>
        <v>7.4740539999999921E-3</v>
      </c>
      <c r="V9482" s="21">
        <f t="shared" si="1041"/>
        <v>0</v>
      </c>
      <c r="W9482" s="21">
        <f t="shared" si="1042"/>
        <v>0</v>
      </c>
    </row>
    <row r="9483" spans="1:23">
      <c r="A9483" s="2">
        <f t="shared" si="1037"/>
        <v>45627</v>
      </c>
      <c r="B9483" s="3">
        <f t="shared" si="1038"/>
        <v>45641</v>
      </c>
      <c r="C9483" s="7">
        <v>45641.520833333336</v>
      </c>
      <c r="D9483" s="7">
        <v>45641.520833333336</v>
      </c>
      <c r="E9483" s="5">
        <v>90.933333333333294</v>
      </c>
      <c r="F9483" s="5">
        <v>-492.2</v>
      </c>
      <c r="G9483" s="5">
        <v>-0.86666666666666603</v>
      </c>
      <c r="H9483" s="34" cm="1">
        <f t="array" ref="H9483">SUMPRODUCT(('ESB Networks Summary'!$C$5:$C$17384=Data!D9483)*('ESB Networks Summary'!$E$5:$E$17384))*1000*2-SUMPRODUCT(('ESB Networks Summary'!$C$5:$C$17384=Data!D9483)*('ESB Networks Summary'!$F$5:$F$17384))*1000*2</f>
        <v>4</v>
      </c>
      <c r="I9483" s="5">
        <v>0</v>
      </c>
      <c r="J9483" s="5">
        <v>0</v>
      </c>
      <c r="K9483" s="17">
        <v>1</v>
      </c>
      <c r="L9483" s="52">
        <f t="shared" si="1039"/>
        <v>0</v>
      </c>
      <c r="M9483" s="5">
        <v>0</v>
      </c>
      <c r="N9483" s="5">
        <v>781.3</v>
      </c>
      <c r="O9483" s="96">
        <v>574.66999999999996</v>
      </c>
      <c r="P9483" s="5">
        <v>430.73333333333301</v>
      </c>
      <c r="Q9483" s="99">
        <v>112.23</v>
      </c>
      <c r="R9483" s="99">
        <v>24.969000000000001</v>
      </c>
      <c r="S9483" s="99">
        <v>15.137</v>
      </c>
      <c r="T9483" s="30">
        <f t="shared" si="1036"/>
        <v>140.76666666666637</v>
      </c>
      <c r="U9483" s="21">
        <f t="shared" si="1040"/>
        <v>0</v>
      </c>
      <c r="V9483" s="21">
        <f t="shared" si="1041"/>
        <v>-6.5593666666666621E-5</v>
      </c>
      <c r="W9483" s="21">
        <f t="shared" si="1042"/>
        <v>0</v>
      </c>
    </row>
    <row r="9484" spans="1:23">
      <c r="A9484" s="2">
        <f t="shared" si="1037"/>
        <v>45627</v>
      </c>
      <c r="B9484" s="3">
        <f t="shared" si="1038"/>
        <v>45641</v>
      </c>
      <c r="C9484" s="7">
        <v>45641.541666666664</v>
      </c>
      <c r="D9484" s="7">
        <v>45641.541666666664</v>
      </c>
      <c r="E9484" s="5">
        <v>89.8</v>
      </c>
      <c r="F9484" s="5">
        <v>-394.06666666666598</v>
      </c>
      <c r="G9484" s="5">
        <v>2.43333333333333</v>
      </c>
      <c r="H9484" s="34" cm="1">
        <f t="array" ref="H9484">SUMPRODUCT(('ESB Networks Summary'!$C$5:$C$17384=Data!D9484)*('ESB Networks Summary'!$E$5:$E$17384))*1000*2-SUMPRODUCT(('ESB Networks Summary'!$C$5:$C$17384=Data!D9484)*('ESB Networks Summary'!$F$5:$F$17384))*1000*2</f>
        <v>4</v>
      </c>
      <c r="I9484" s="5">
        <v>0</v>
      </c>
      <c r="J9484" s="5">
        <v>0</v>
      </c>
      <c r="K9484" s="17">
        <v>1</v>
      </c>
      <c r="L9484" s="52">
        <f t="shared" si="1039"/>
        <v>0</v>
      </c>
      <c r="M9484" s="5">
        <v>0</v>
      </c>
      <c r="N9484" s="5">
        <v>557.43333333333305</v>
      </c>
      <c r="O9484" s="96">
        <v>805.21</v>
      </c>
      <c r="P9484" s="5">
        <v>287</v>
      </c>
      <c r="Q9484" s="99">
        <v>95.86</v>
      </c>
      <c r="R9484" s="99">
        <v>24.241999999999997</v>
      </c>
      <c r="S9484" s="99">
        <v>14.41</v>
      </c>
      <c r="T9484" s="30">
        <f t="shared" si="1036"/>
        <v>126.06666666666626</v>
      </c>
      <c r="U9484" s="21">
        <f t="shared" si="1040"/>
        <v>2.9494433333333289E-4</v>
      </c>
      <c r="V9484" s="21">
        <f t="shared" si="1041"/>
        <v>0</v>
      </c>
      <c r="W9484" s="21">
        <f t="shared" si="1042"/>
        <v>0</v>
      </c>
    </row>
    <row r="9485" spans="1:23">
      <c r="A9485" s="2">
        <f t="shared" si="1037"/>
        <v>45627</v>
      </c>
      <c r="B9485" s="3">
        <f t="shared" si="1038"/>
        <v>45641</v>
      </c>
      <c r="C9485" s="7">
        <v>45641.5625</v>
      </c>
      <c r="D9485" s="7">
        <v>45641.5625</v>
      </c>
      <c r="E9485" s="5">
        <v>88.6666666666666</v>
      </c>
      <c r="F9485" s="5">
        <v>-327.76666666666603</v>
      </c>
      <c r="G9485" s="5">
        <v>1.7333333333333301</v>
      </c>
      <c r="H9485" s="34" cm="1">
        <f t="array" ref="H9485">SUMPRODUCT(('ESB Networks Summary'!$C$5:$C$17384=Data!D9485)*('ESB Networks Summary'!$E$5:$E$17384))*1000*2-SUMPRODUCT(('ESB Networks Summary'!$C$5:$C$17384=Data!D9485)*('ESB Networks Summary'!$F$5:$F$17384))*1000*2</f>
        <v>2</v>
      </c>
      <c r="I9485" s="5">
        <v>0</v>
      </c>
      <c r="J9485" s="5">
        <v>0</v>
      </c>
      <c r="K9485" s="17">
        <v>1</v>
      </c>
      <c r="L9485" s="52">
        <f t="shared" si="1039"/>
        <v>0</v>
      </c>
      <c r="M9485" s="5">
        <v>0</v>
      </c>
      <c r="N9485" s="5">
        <v>622.26666666666597</v>
      </c>
      <c r="O9485" s="96">
        <v>805.21</v>
      </c>
      <c r="P9485" s="5">
        <v>400.666666666666</v>
      </c>
      <c r="Q9485" s="99">
        <v>95.86</v>
      </c>
      <c r="R9485" s="99">
        <v>24.241999999999997</v>
      </c>
      <c r="S9485" s="99">
        <v>14.41</v>
      </c>
      <c r="T9485" s="30">
        <f t="shared" si="1036"/>
        <v>107.89999999999941</v>
      </c>
      <c r="U9485" s="21">
        <f t="shared" si="1040"/>
        <v>2.100973333333329E-4</v>
      </c>
      <c r="V9485" s="21">
        <f t="shared" si="1041"/>
        <v>0</v>
      </c>
      <c r="W9485" s="21">
        <f t="shared" si="1042"/>
        <v>0</v>
      </c>
    </row>
    <row r="9486" spans="1:23">
      <c r="A9486" s="2">
        <f t="shared" si="1037"/>
        <v>45627</v>
      </c>
      <c r="B9486" s="3">
        <f t="shared" si="1038"/>
        <v>45641</v>
      </c>
      <c r="C9486" s="7">
        <v>45641.583333333336</v>
      </c>
      <c r="D9486" s="7">
        <v>45641.583333333336</v>
      </c>
      <c r="E9486" s="5">
        <v>88</v>
      </c>
      <c r="F9486" s="5">
        <v>-228.333333333333</v>
      </c>
      <c r="G9486" s="5">
        <v>1.7249999999999901</v>
      </c>
      <c r="H9486" s="34" cm="1">
        <f t="array" ref="H9486">SUMPRODUCT(('ESB Networks Summary'!$C$5:$C$17384=Data!D9486)*('ESB Networks Summary'!$E$5:$E$17384))*1000*2-SUMPRODUCT(('ESB Networks Summary'!$C$5:$C$17384=Data!D9486)*('ESB Networks Summary'!$F$5:$F$17384))*1000*2</f>
        <v>6</v>
      </c>
      <c r="I9486" s="5">
        <v>0</v>
      </c>
      <c r="J9486" s="5">
        <v>0</v>
      </c>
      <c r="K9486" s="17">
        <v>1</v>
      </c>
      <c r="L9486" s="52">
        <f t="shared" si="1039"/>
        <v>0</v>
      </c>
      <c r="M9486" s="5">
        <v>0</v>
      </c>
      <c r="N9486" s="5">
        <v>493.70833333333297</v>
      </c>
      <c r="O9486" s="96">
        <v>823.69</v>
      </c>
      <c r="P9486" s="5">
        <v>384.666666666666</v>
      </c>
      <c r="Q9486" s="99">
        <v>57.56</v>
      </c>
      <c r="R9486" s="99">
        <v>23.69</v>
      </c>
      <c r="S9486" s="99">
        <v>13.859</v>
      </c>
      <c r="T9486" s="30">
        <f t="shared" si="1036"/>
        <v>121.016666666666</v>
      </c>
      <c r="U9486" s="21">
        <f t="shared" si="1040"/>
        <v>2.0432624999999882E-4</v>
      </c>
      <c r="V9486" s="21">
        <f t="shared" si="1041"/>
        <v>0</v>
      </c>
      <c r="W9486" s="21">
        <f t="shared" si="1042"/>
        <v>0</v>
      </c>
    </row>
    <row r="9487" spans="1:23">
      <c r="A9487" s="2">
        <f t="shared" si="1037"/>
        <v>45627</v>
      </c>
      <c r="B9487" s="3">
        <f t="shared" si="1038"/>
        <v>45641</v>
      </c>
      <c r="C9487" s="7">
        <v>45641.604166666664</v>
      </c>
      <c r="D9487" s="7">
        <v>45641.604166666664</v>
      </c>
      <c r="E9487" s="5">
        <v>88</v>
      </c>
      <c r="F9487" s="5">
        <v>256.2</v>
      </c>
      <c r="G9487" s="5">
        <v>-4.2666666666666604</v>
      </c>
      <c r="H9487" s="34" cm="1">
        <f t="array" ref="H9487">SUMPRODUCT(('ESB Networks Summary'!$C$5:$C$17384=Data!D9487)*('ESB Networks Summary'!$E$5:$E$17384))*1000*2-SUMPRODUCT(('ESB Networks Summary'!$C$5:$C$17384=Data!D9487)*('ESB Networks Summary'!$F$5:$F$17384))*1000*2</f>
        <v>2</v>
      </c>
      <c r="I9487" s="5">
        <v>0</v>
      </c>
      <c r="J9487" s="5">
        <v>0</v>
      </c>
      <c r="K9487" s="17">
        <v>1</v>
      </c>
      <c r="L9487" s="52">
        <f t="shared" si="1039"/>
        <v>0</v>
      </c>
      <c r="M9487" s="5">
        <v>0</v>
      </c>
      <c r="N9487" s="5">
        <v>358.56666666666598</v>
      </c>
      <c r="O9487" s="96">
        <v>823.69</v>
      </c>
      <c r="P9487" s="5">
        <v>794.83333333333303</v>
      </c>
      <c r="Q9487" s="99">
        <v>57.56</v>
      </c>
      <c r="R9487" s="99">
        <v>23.69</v>
      </c>
      <c r="S9487" s="99">
        <v>13.859</v>
      </c>
      <c r="T9487" s="30">
        <f t="shared" si="1036"/>
        <v>175.80000000000041</v>
      </c>
      <c r="U9487" s="21">
        <f t="shared" si="1040"/>
        <v>0</v>
      </c>
      <c r="V9487" s="21">
        <f t="shared" si="1041"/>
        <v>-2.9565866666666623E-4</v>
      </c>
      <c r="W9487" s="21">
        <f t="shared" si="1042"/>
        <v>0</v>
      </c>
    </row>
    <row r="9488" spans="1:23">
      <c r="A9488" s="2">
        <f t="shared" si="1037"/>
        <v>45627</v>
      </c>
      <c r="B9488" s="3">
        <f t="shared" si="1038"/>
        <v>45641</v>
      </c>
      <c r="C9488" s="7">
        <v>45641.625</v>
      </c>
      <c r="D9488" s="7">
        <v>45641.625</v>
      </c>
      <c r="E9488" s="5">
        <v>88</v>
      </c>
      <c r="F9488" s="5">
        <v>-275.86666666666599</v>
      </c>
      <c r="G9488" s="5">
        <v>1.3333333333333299</v>
      </c>
      <c r="H9488" s="34" cm="1">
        <f t="array" ref="H9488">SUMPRODUCT(('ESB Networks Summary'!$C$5:$C$17384=Data!D9488)*('ESB Networks Summary'!$E$5:$E$17384))*1000*2-SUMPRODUCT(('ESB Networks Summary'!$C$5:$C$17384=Data!D9488)*('ESB Networks Summary'!$F$5:$F$17384))*1000*2</f>
        <v>4</v>
      </c>
      <c r="I9488" s="5">
        <v>0</v>
      </c>
      <c r="J9488" s="5">
        <v>0</v>
      </c>
      <c r="K9488" s="17">
        <v>1</v>
      </c>
      <c r="L9488" s="52">
        <f t="shared" si="1039"/>
        <v>0</v>
      </c>
      <c r="M9488" s="5">
        <v>0</v>
      </c>
      <c r="N9488" s="5">
        <v>519.9</v>
      </c>
      <c r="O9488" s="96">
        <v>1643.99</v>
      </c>
      <c r="P9488" s="5">
        <v>374.96666666666601</v>
      </c>
      <c r="Q9488" s="99">
        <v>33.630000000000003</v>
      </c>
      <c r="R9488" s="99">
        <v>23.908000000000001</v>
      </c>
      <c r="S9488" s="99">
        <v>14.077000000000002</v>
      </c>
      <c r="T9488" s="30">
        <f t="shared" si="1036"/>
        <v>132.26666666666534</v>
      </c>
      <c r="U9488" s="21">
        <f t="shared" si="1040"/>
        <v>1.5938666666666628E-4</v>
      </c>
      <c r="V9488" s="21">
        <f t="shared" si="1041"/>
        <v>0</v>
      </c>
      <c r="W9488" s="21">
        <f t="shared" si="1042"/>
        <v>0</v>
      </c>
    </row>
    <row r="9489" spans="1:23">
      <c r="A9489" s="2">
        <f t="shared" si="1037"/>
        <v>45627</v>
      </c>
      <c r="B9489" s="3">
        <f t="shared" si="1038"/>
        <v>45641</v>
      </c>
      <c r="C9489" s="7">
        <v>45641.645833333336</v>
      </c>
      <c r="D9489" s="7">
        <v>45641.645833333336</v>
      </c>
      <c r="E9489" s="5">
        <v>87.933333333333294</v>
      </c>
      <c r="F9489" s="5">
        <v>-59.699999999999903</v>
      </c>
      <c r="G9489" s="5">
        <v>1.94166666666666</v>
      </c>
      <c r="H9489" s="34" cm="1">
        <f t="array" ref="H9489">SUMPRODUCT(('ESB Networks Summary'!$C$5:$C$17384=Data!D9489)*('ESB Networks Summary'!$E$5:$E$17384))*1000*2-SUMPRODUCT(('ESB Networks Summary'!$C$5:$C$17384=Data!D9489)*('ESB Networks Summary'!$F$5:$F$17384))*1000*2</f>
        <v>6</v>
      </c>
      <c r="I9489" s="5">
        <v>0</v>
      </c>
      <c r="J9489" s="5">
        <v>0</v>
      </c>
      <c r="K9489" s="17">
        <v>1</v>
      </c>
      <c r="L9489" s="52">
        <f t="shared" si="1039"/>
        <v>0</v>
      </c>
      <c r="M9489" s="5">
        <v>0</v>
      </c>
      <c r="N9489" s="5">
        <v>141.44999999999999</v>
      </c>
      <c r="O9489" s="96">
        <v>1643.99</v>
      </c>
      <c r="P9489" s="5">
        <v>179.666666666666</v>
      </c>
      <c r="Q9489" s="99">
        <v>33.630000000000003</v>
      </c>
      <c r="R9489" s="99">
        <v>23.908000000000001</v>
      </c>
      <c r="S9489" s="99">
        <v>14.077000000000002</v>
      </c>
      <c r="T9489" s="30">
        <f t="shared" si="1036"/>
        <v>99.858333333332581</v>
      </c>
      <c r="U9489" s="21">
        <f t="shared" si="1040"/>
        <v>2.3210683333333253E-4</v>
      </c>
      <c r="V9489" s="21">
        <f t="shared" si="1041"/>
        <v>0</v>
      </c>
      <c r="W9489" s="21">
        <f t="shared" si="1042"/>
        <v>0</v>
      </c>
    </row>
    <row r="9490" spans="1:23">
      <c r="A9490" s="2">
        <f t="shared" si="1037"/>
        <v>45627</v>
      </c>
      <c r="B9490" s="3">
        <f t="shared" si="1038"/>
        <v>45641</v>
      </c>
      <c r="C9490" s="7">
        <v>45641.666666666664</v>
      </c>
      <c r="D9490" s="7">
        <v>45641.666666666664</v>
      </c>
      <c r="E9490" s="5">
        <v>87</v>
      </c>
      <c r="F9490" s="5">
        <v>-251.875</v>
      </c>
      <c r="G9490" s="5">
        <v>-8.3333333333333301E-2</v>
      </c>
      <c r="H9490" s="34" cm="1">
        <f t="array" ref="H9490">SUMPRODUCT(('ESB Networks Summary'!$C$5:$C$17384=Data!D9490)*('ESB Networks Summary'!$E$5:$E$17384))*1000*2-SUMPRODUCT(('ESB Networks Summary'!$C$5:$C$17384=Data!D9490)*('ESB Networks Summary'!$F$5:$F$17384))*1000*2</f>
        <v>4</v>
      </c>
      <c r="I9490" s="5">
        <v>0</v>
      </c>
      <c r="J9490" s="5">
        <v>0</v>
      </c>
      <c r="K9490" s="17">
        <v>1</v>
      </c>
      <c r="L9490" s="52">
        <f t="shared" si="1039"/>
        <v>0</v>
      </c>
      <c r="M9490" s="5">
        <v>0</v>
      </c>
      <c r="N9490" s="5">
        <v>90.033333333333303</v>
      </c>
      <c r="O9490" s="96">
        <v>447.67</v>
      </c>
      <c r="P9490" s="5">
        <v>32.891666666666602</v>
      </c>
      <c r="Q9490" s="99">
        <v>11.86</v>
      </c>
      <c r="R9490" s="99">
        <v>28.486000000000001</v>
      </c>
      <c r="S9490" s="99">
        <v>18.655000000000001</v>
      </c>
      <c r="T9490" s="30">
        <f t="shared" si="1036"/>
        <v>194.64999999999998</v>
      </c>
      <c r="U9490" s="21">
        <f t="shared" si="1040"/>
        <v>0</v>
      </c>
      <c r="V9490" s="21">
        <f t="shared" si="1041"/>
        <v>-7.7729166666666647E-6</v>
      </c>
      <c r="W9490" s="21">
        <f t="shared" si="1042"/>
        <v>0</v>
      </c>
    </row>
    <row r="9491" spans="1:23">
      <c r="A9491" s="2">
        <f t="shared" si="1037"/>
        <v>45627</v>
      </c>
      <c r="B9491" s="3">
        <f t="shared" si="1038"/>
        <v>45641</v>
      </c>
      <c r="C9491" s="7">
        <v>45641.6875</v>
      </c>
      <c r="D9491" s="7">
        <v>45641.6875</v>
      </c>
      <c r="E9491" s="5">
        <v>85.6</v>
      </c>
      <c r="F9491" s="5">
        <v>-683.3</v>
      </c>
      <c r="G9491" s="5">
        <v>8.1666666666666607</v>
      </c>
      <c r="H9491" s="34" cm="1">
        <f t="array" ref="H9491">SUMPRODUCT(('ESB Networks Summary'!$C$5:$C$17384=Data!D9491)*('ESB Networks Summary'!$E$5:$E$17384))*1000*2-SUMPRODUCT(('ESB Networks Summary'!$C$5:$C$17384=Data!D9491)*('ESB Networks Summary'!$F$5:$F$17384))*1000*2</f>
        <v>12</v>
      </c>
      <c r="I9491" s="5">
        <v>0</v>
      </c>
      <c r="J9491" s="5">
        <v>0</v>
      </c>
      <c r="K9491" s="17">
        <v>1</v>
      </c>
      <c r="L9491" s="52">
        <f t="shared" si="1039"/>
        <v>0</v>
      </c>
      <c r="M9491" s="5">
        <v>0</v>
      </c>
      <c r="N9491" s="5">
        <v>616.6</v>
      </c>
      <c r="O9491" s="96">
        <v>447.67</v>
      </c>
      <c r="P9491" s="5">
        <v>18.5</v>
      </c>
      <c r="Q9491" s="99">
        <v>11.86</v>
      </c>
      <c r="R9491" s="99">
        <v>28.486000000000001</v>
      </c>
      <c r="S9491" s="99">
        <v>18.655000000000001</v>
      </c>
      <c r="T9491" s="30">
        <f t="shared" si="1036"/>
        <v>93.366666666666561</v>
      </c>
      <c r="U9491" s="21">
        <f t="shared" si="1040"/>
        <v>1.1631783333333325E-3</v>
      </c>
      <c r="V9491" s="21">
        <f t="shared" si="1041"/>
        <v>0</v>
      </c>
      <c r="W9491" s="21">
        <f t="shared" si="1042"/>
        <v>0</v>
      </c>
    </row>
    <row r="9492" spans="1:23">
      <c r="A9492" s="2">
        <f t="shared" si="1037"/>
        <v>45627</v>
      </c>
      <c r="B9492" s="3">
        <f t="shared" si="1038"/>
        <v>45641</v>
      </c>
      <c r="C9492" s="7">
        <v>45641.708333333336</v>
      </c>
      <c r="D9492" s="7">
        <v>45641.708333333336</v>
      </c>
      <c r="E9492" s="5">
        <v>82.8333333333333</v>
      </c>
      <c r="F9492" s="5">
        <v>-1261.86666666666</v>
      </c>
      <c r="G9492" s="5">
        <v>0.93333333333333302</v>
      </c>
      <c r="H9492" s="34" cm="1">
        <f t="array" ref="H9492">SUMPRODUCT(('ESB Networks Summary'!$C$5:$C$17384=Data!D9492)*('ESB Networks Summary'!$E$5:$E$17384))*1000*2-SUMPRODUCT(('ESB Networks Summary'!$C$5:$C$17384=Data!D9492)*('ESB Networks Summary'!$F$5:$F$17384))*1000*2</f>
        <v>10</v>
      </c>
      <c r="I9492" s="5">
        <v>952.6</v>
      </c>
      <c r="J9492" s="5">
        <v>0</v>
      </c>
      <c r="K9492" s="17">
        <v>1</v>
      </c>
      <c r="L9492" s="52">
        <f t="shared" si="1039"/>
        <v>0</v>
      </c>
      <c r="M9492" s="5">
        <v>0</v>
      </c>
      <c r="N9492" s="5">
        <v>1094.6666666666599</v>
      </c>
      <c r="O9492" s="96">
        <v>2624.52</v>
      </c>
      <c r="P9492" s="5">
        <v>3.5333333333333301</v>
      </c>
      <c r="Q9492" s="99">
        <v>0</v>
      </c>
      <c r="R9492" s="99">
        <v>30.685000000000002</v>
      </c>
      <c r="S9492" s="99">
        <v>20.29</v>
      </c>
      <c r="T9492" s="30">
        <f t="shared" si="1036"/>
        <v>171.66666666666674</v>
      </c>
      <c r="U9492" s="21">
        <f t="shared" si="1040"/>
        <v>1.4319666666666662E-4</v>
      </c>
      <c r="V9492" s="21">
        <f t="shared" si="1041"/>
        <v>0</v>
      </c>
      <c r="W9492" s="21">
        <f t="shared" si="1042"/>
        <v>0</v>
      </c>
    </row>
    <row r="9493" spans="1:23">
      <c r="A9493" s="2">
        <f t="shared" si="1037"/>
        <v>45627</v>
      </c>
      <c r="B9493" s="3">
        <f t="shared" si="1038"/>
        <v>45641</v>
      </c>
      <c r="C9493" s="7">
        <v>45641.729166666664</v>
      </c>
      <c r="D9493" s="7">
        <v>45641.729166666664</v>
      </c>
      <c r="E9493" s="5">
        <v>81.6666666666666</v>
      </c>
      <c r="F9493" s="5">
        <v>-369.666666666666</v>
      </c>
      <c r="G9493" s="5">
        <v>-0.53333333333333299</v>
      </c>
      <c r="H9493" s="34" cm="1">
        <f t="array" ref="H9493">SUMPRODUCT(('ESB Networks Summary'!$C$5:$C$17384=Data!D9493)*('ESB Networks Summary'!$E$5:$E$17384))*1000*2-SUMPRODUCT(('ESB Networks Summary'!$C$5:$C$17384=Data!D9493)*('ESB Networks Summary'!$F$5:$F$17384))*1000*2</f>
        <v>10</v>
      </c>
      <c r="I9493" s="5">
        <v>0</v>
      </c>
      <c r="J9493" s="5">
        <v>0</v>
      </c>
      <c r="K9493" s="17">
        <v>1</v>
      </c>
      <c r="L9493" s="52">
        <f t="shared" si="1039"/>
        <v>0</v>
      </c>
      <c r="M9493" s="5">
        <v>0</v>
      </c>
      <c r="N9493" s="5">
        <v>240.1</v>
      </c>
      <c r="O9493" s="96">
        <v>2624.52</v>
      </c>
      <c r="P9493" s="5">
        <v>3</v>
      </c>
      <c r="Q9493" s="99">
        <v>0</v>
      </c>
      <c r="R9493" s="99">
        <v>30.685000000000002</v>
      </c>
      <c r="S9493" s="99">
        <v>20.29</v>
      </c>
      <c r="T9493" s="30">
        <f t="shared" si="1036"/>
        <v>132.03333333333268</v>
      </c>
      <c r="U9493" s="21">
        <f t="shared" si="1040"/>
        <v>0</v>
      </c>
      <c r="V9493" s="21">
        <f t="shared" si="1041"/>
        <v>-5.4106666666666634E-5</v>
      </c>
      <c r="W9493" s="21">
        <f t="shared" si="1042"/>
        <v>0</v>
      </c>
    </row>
    <row r="9494" spans="1:23">
      <c r="A9494" s="2">
        <f t="shared" si="1037"/>
        <v>45627</v>
      </c>
      <c r="B9494" s="3">
        <f t="shared" si="1038"/>
        <v>45641</v>
      </c>
      <c r="C9494" s="7">
        <v>45641.75</v>
      </c>
      <c r="D9494" s="7">
        <v>45641.75</v>
      </c>
      <c r="E9494" s="5">
        <v>80.6666666666666</v>
      </c>
      <c r="F9494" s="5">
        <v>-411.63333333333298</v>
      </c>
      <c r="G9494" s="5">
        <v>0.33333333333333298</v>
      </c>
      <c r="H9494" s="34" cm="1">
        <f t="array" ref="H9494">SUMPRODUCT(('ESB Networks Summary'!$C$5:$C$17384=Data!D9494)*('ESB Networks Summary'!$E$5:$E$17384))*1000*2-SUMPRODUCT(('ESB Networks Summary'!$C$5:$C$17384=Data!D9494)*('ESB Networks Summary'!$F$5:$F$17384))*1000*2</f>
        <v>8</v>
      </c>
      <c r="I9494" s="5">
        <v>0</v>
      </c>
      <c r="J9494" s="5">
        <v>0</v>
      </c>
      <c r="K9494" s="17">
        <v>1</v>
      </c>
      <c r="L9494" s="52">
        <f t="shared" si="1039"/>
        <v>0</v>
      </c>
      <c r="M9494" s="5">
        <v>0</v>
      </c>
      <c r="N9494" s="5">
        <v>282.46666666666601</v>
      </c>
      <c r="O9494" s="96">
        <v>704.74</v>
      </c>
      <c r="P9494" s="5">
        <v>3</v>
      </c>
      <c r="Q9494" s="99">
        <v>0</v>
      </c>
      <c r="R9494" s="99">
        <v>28.97</v>
      </c>
      <c r="S9494" s="99">
        <v>18.574000000000002</v>
      </c>
      <c r="T9494" s="30">
        <f t="shared" si="1036"/>
        <v>132.50000000000028</v>
      </c>
      <c r="U9494" s="21">
        <f t="shared" si="1040"/>
        <v>4.8283333333333285E-5</v>
      </c>
      <c r="V9494" s="21">
        <f t="shared" si="1041"/>
        <v>0</v>
      </c>
      <c r="W9494" s="21">
        <f t="shared" si="1042"/>
        <v>0</v>
      </c>
    </row>
    <row r="9495" spans="1:23">
      <c r="A9495" s="2">
        <f t="shared" si="1037"/>
        <v>45627</v>
      </c>
      <c r="B9495" s="3">
        <f t="shared" si="1038"/>
        <v>45641</v>
      </c>
      <c r="C9495" s="7">
        <v>45641.770833333336</v>
      </c>
      <c r="D9495" s="7">
        <v>45641.770833333336</v>
      </c>
      <c r="E9495" s="5">
        <v>79.6666666666666</v>
      </c>
      <c r="F9495" s="5">
        <v>-427.48333333333301</v>
      </c>
      <c r="G9495" s="5">
        <v>0.43333333333333302</v>
      </c>
      <c r="H9495" s="34" cm="1">
        <f t="array" ref="H9495">SUMPRODUCT(('ESB Networks Summary'!$C$5:$C$17384=Data!D9495)*('ESB Networks Summary'!$E$5:$E$17384))*1000*2-SUMPRODUCT(('ESB Networks Summary'!$C$5:$C$17384=Data!D9495)*('ESB Networks Summary'!$F$5:$F$17384))*1000*2</f>
        <v>4</v>
      </c>
      <c r="I9495" s="5">
        <v>0</v>
      </c>
      <c r="J9495" s="5">
        <v>0</v>
      </c>
      <c r="K9495" s="17">
        <v>1</v>
      </c>
      <c r="L9495" s="52">
        <f t="shared" si="1039"/>
        <v>0</v>
      </c>
      <c r="M9495" s="5">
        <v>0</v>
      </c>
      <c r="N9495" s="5">
        <v>288.60833333333301</v>
      </c>
      <c r="O9495" s="96">
        <v>704.74</v>
      </c>
      <c r="P9495" s="5">
        <v>3</v>
      </c>
      <c r="Q9495" s="99">
        <v>0</v>
      </c>
      <c r="R9495" s="99">
        <v>28.97</v>
      </c>
      <c r="S9495" s="99">
        <v>18.574000000000002</v>
      </c>
      <c r="T9495" s="30">
        <f t="shared" si="1036"/>
        <v>142.30833333333334</v>
      </c>
      <c r="U9495" s="21">
        <f t="shared" si="1040"/>
        <v>6.2768333333333272E-5</v>
      </c>
      <c r="V9495" s="21">
        <f t="shared" si="1041"/>
        <v>0</v>
      </c>
      <c r="W9495" s="21">
        <f t="shared" si="1042"/>
        <v>0</v>
      </c>
    </row>
    <row r="9496" spans="1:23">
      <c r="A9496" s="2">
        <f t="shared" si="1037"/>
        <v>45627</v>
      </c>
      <c r="B9496" s="3">
        <f t="shared" si="1038"/>
        <v>45641</v>
      </c>
      <c r="C9496" s="7">
        <v>45641.791666666664</v>
      </c>
      <c r="D9496" s="7">
        <v>45641.791666666664</v>
      </c>
      <c r="E9496" s="5">
        <v>78.899999999999906</v>
      </c>
      <c r="F9496" s="5">
        <v>-332</v>
      </c>
      <c r="G9496" s="5">
        <v>-1.2333333333333301</v>
      </c>
      <c r="H9496" s="34" cm="1">
        <f t="array" ref="H9496">SUMPRODUCT(('ESB Networks Summary'!$C$5:$C$17384=Data!D9496)*('ESB Networks Summary'!$E$5:$E$17384))*1000*2-SUMPRODUCT(('ESB Networks Summary'!$C$5:$C$17384=Data!D9496)*('ESB Networks Summary'!$F$5:$F$17384))*1000*2</f>
        <v>6</v>
      </c>
      <c r="I9496" s="5">
        <v>0</v>
      </c>
      <c r="J9496" s="5">
        <v>0</v>
      </c>
      <c r="K9496" s="17">
        <v>1</v>
      </c>
      <c r="L9496" s="52">
        <f t="shared" si="1039"/>
        <v>0</v>
      </c>
      <c r="M9496" s="5">
        <v>0</v>
      </c>
      <c r="N9496" s="5">
        <v>202.13333333333301</v>
      </c>
      <c r="O9496" s="96">
        <v>1034.02</v>
      </c>
      <c r="P9496" s="5">
        <v>2.1</v>
      </c>
      <c r="Q9496" s="99">
        <v>0</v>
      </c>
      <c r="R9496" s="99">
        <v>27.068999999999999</v>
      </c>
      <c r="S9496" s="99">
        <v>17.238</v>
      </c>
      <c r="T9496" s="30">
        <f t="shared" si="1036"/>
        <v>130.73333333333366</v>
      </c>
      <c r="U9496" s="21">
        <f t="shared" si="1040"/>
        <v>0</v>
      </c>
      <c r="V9496" s="21">
        <f t="shared" si="1041"/>
        <v>-1.063009999999997E-4</v>
      </c>
      <c r="W9496" s="21">
        <f t="shared" si="1042"/>
        <v>0</v>
      </c>
    </row>
    <row r="9497" spans="1:23">
      <c r="A9497" s="2">
        <f t="shared" si="1037"/>
        <v>45627</v>
      </c>
      <c r="B9497" s="3">
        <f t="shared" si="1038"/>
        <v>45641</v>
      </c>
      <c r="C9497" s="7">
        <v>45641.8125</v>
      </c>
      <c r="D9497" s="7">
        <v>45641.8125</v>
      </c>
      <c r="E9497" s="5">
        <v>77.899999999999906</v>
      </c>
      <c r="F9497" s="5">
        <v>-436.63333333333298</v>
      </c>
      <c r="G9497" s="5">
        <v>0.63333333333333297</v>
      </c>
      <c r="H9497" s="34" cm="1">
        <f t="array" ref="H9497">SUMPRODUCT(('ESB Networks Summary'!$C$5:$C$17384=Data!D9497)*('ESB Networks Summary'!$E$5:$E$17384))*1000*2-SUMPRODUCT(('ESB Networks Summary'!$C$5:$C$17384=Data!D9497)*('ESB Networks Summary'!$F$5:$F$17384))*1000*2</f>
        <v>4</v>
      </c>
      <c r="I9497" s="5">
        <v>0</v>
      </c>
      <c r="J9497" s="5">
        <v>0</v>
      </c>
      <c r="K9497" s="17">
        <v>1</v>
      </c>
      <c r="L9497" s="52">
        <f t="shared" si="1039"/>
        <v>0</v>
      </c>
      <c r="M9497" s="5">
        <v>0</v>
      </c>
      <c r="N9497" s="5">
        <v>305.76666666666603</v>
      </c>
      <c r="O9497" s="96">
        <v>1034.02</v>
      </c>
      <c r="P9497" s="5">
        <v>2.5333333333333301</v>
      </c>
      <c r="Q9497" s="99">
        <v>0</v>
      </c>
      <c r="R9497" s="99">
        <v>27.068999999999999</v>
      </c>
      <c r="S9497" s="99">
        <v>17.238</v>
      </c>
      <c r="T9497" s="30">
        <f t="shared" si="1036"/>
        <v>134.03333333333364</v>
      </c>
      <c r="U9497" s="21">
        <f t="shared" si="1040"/>
        <v>8.5718499999999948E-5</v>
      </c>
      <c r="V9497" s="21">
        <f t="shared" si="1041"/>
        <v>0</v>
      </c>
      <c r="W9497" s="21">
        <f t="shared" si="1042"/>
        <v>0</v>
      </c>
    </row>
    <row r="9498" spans="1:23">
      <c r="A9498" s="2">
        <f t="shared" si="1037"/>
        <v>45627</v>
      </c>
      <c r="B9498" s="3">
        <f t="shared" si="1038"/>
        <v>45641</v>
      </c>
      <c r="C9498" s="7">
        <v>45641.833333333336</v>
      </c>
      <c r="D9498" s="7">
        <v>45641.833333333336</v>
      </c>
      <c r="E9498" s="5">
        <v>75.533333333333303</v>
      </c>
      <c r="F9498" s="5">
        <v>-1618.2333333333299</v>
      </c>
      <c r="G9498" s="5">
        <v>65.3</v>
      </c>
      <c r="H9498" s="34" cm="1">
        <f t="array" ref="H9498">SUMPRODUCT(('ESB Networks Summary'!$C$5:$C$17384=Data!D9498)*('ESB Networks Summary'!$E$5:$E$17384))*1000*2-SUMPRODUCT(('ESB Networks Summary'!$C$5:$C$17384=Data!D9498)*('ESB Networks Summary'!$F$5:$F$17384))*1000*2</f>
        <v>6</v>
      </c>
      <c r="I9498" s="5">
        <v>0</v>
      </c>
      <c r="J9498" s="5">
        <v>0</v>
      </c>
      <c r="K9498" s="17">
        <v>1</v>
      </c>
      <c r="L9498" s="52">
        <f t="shared" si="1039"/>
        <v>0</v>
      </c>
      <c r="M9498" s="5">
        <v>950.29999999999905</v>
      </c>
      <c r="N9498" s="5">
        <v>1473.6</v>
      </c>
      <c r="O9498" s="96">
        <v>398.99</v>
      </c>
      <c r="P9498" s="5">
        <v>2.9</v>
      </c>
      <c r="Q9498" s="99">
        <v>0</v>
      </c>
      <c r="R9498" s="99">
        <v>24.452999999999999</v>
      </c>
      <c r="S9498" s="99">
        <v>14.622</v>
      </c>
      <c r="T9498" s="30">
        <f t="shared" si="1036"/>
        <v>212.83333333333007</v>
      </c>
      <c r="U9498" s="21">
        <f t="shared" si="1040"/>
        <v>7.9839044999999997E-3</v>
      </c>
      <c r="V9498" s="21">
        <f t="shared" si="1041"/>
        <v>0</v>
      </c>
      <c r="W9498" s="21">
        <f t="shared" si="1042"/>
        <v>0</v>
      </c>
    </row>
    <row r="9499" spans="1:23">
      <c r="A9499" s="2">
        <f t="shared" si="1037"/>
        <v>45627</v>
      </c>
      <c r="B9499" s="3">
        <f t="shared" si="1038"/>
        <v>45641</v>
      </c>
      <c r="C9499" s="7">
        <v>45641.854166666664</v>
      </c>
      <c r="D9499" s="7">
        <v>45641.854166666664</v>
      </c>
      <c r="E9499" s="5">
        <v>72.033333333333303</v>
      </c>
      <c r="F9499" s="5">
        <v>-1004.1</v>
      </c>
      <c r="G9499" s="5">
        <v>5.0666666666666602</v>
      </c>
      <c r="H9499" s="34" cm="1">
        <f t="array" ref="H9499">SUMPRODUCT(('ESB Networks Summary'!$C$5:$C$17384=Data!D9499)*('ESB Networks Summary'!$E$5:$E$17384))*1000*2-SUMPRODUCT(('ESB Networks Summary'!$C$5:$C$17384=Data!D9499)*('ESB Networks Summary'!$F$5:$F$17384))*1000*2</f>
        <v>2</v>
      </c>
      <c r="I9499" s="5">
        <v>0</v>
      </c>
      <c r="J9499" s="5">
        <v>0</v>
      </c>
      <c r="K9499" s="17">
        <v>1</v>
      </c>
      <c r="L9499" s="52">
        <f t="shared" si="1039"/>
        <v>0</v>
      </c>
      <c r="M9499" s="5">
        <v>306.2</v>
      </c>
      <c r="N9499" s="5">
        <v>808.9</v>
      </c>
      <c r="O9499" s="96">
        <v>398.99</v>
      </c>
      <c r="P9499" s="5">
        <v>2.9</v>
      </c>
      <c r="Q9499" s="99">
        <v>0</v>
      </c>
      <c r="R9499" s="99">
        <v>24.452999999999999</v>
      </c>
      <c r="S9499" s="99">
        <v>14.622</v>
      </c>
      <c r="T9499" s="30">
        <f t="shared" si="1036"/>
        <v>203.16666666666674</v>
      </c>
      <c r="U9499" s="21">
        <f t="shared" si="1040"/>
        <v>6.1947599999999923E-4</v>
      </c>
      <c r="V9499" s="21">
        <f t="shared" si="1041"/>
        <v>0</v>
      </c>
      <c r="W9499" s="21">
        <f t="shared" si="1042"/>
        <v>0</v>
      </c>
    </row>
    <row r="9500" spans="1:23">
      <c r="A9500" s="2">
        <f t="shared" si="1037"/>
        <v>45627</v>
      </c>
      <c r="B9500" s="3">
        <f t="shared" si="1038"/>
        <v>45641</v>
      </c>
      <c r="C9500" s="7">
        <v>45641.875</v>
      </c>
      <c r="D9500" s="7">
        <v>45641.875</v>
      </c>
      <c r="E9500" s="5">
        <v>70.5</v>
      </c>
      <c r="F9500" s="5">
        <v>-578.23333333333301</v>
      </c>
      <c r="G9500" s="5">
        <v>3.3333333333333298E-2</v>
      </c>
      <c r="H9500" s="34" cm="1">
        <f t="array" ref="H9500">SUMPRODUCT(('ESB Networks Summary'!$C$5:$C$17384=Data!D9500)*('ESB Networks Summary'!$E$5:$E$17384))*1000*2-SUMPRODUCT(('ESB Networks Summary'!$C$5:$C$17384=Data!D9500)*('ESB Networks Summary'!$F$5:$F$17384))*1000*2</f>
        <v>4</v>
      </c>
      <c r="I9500" s="5">
        <v>0</v>
      </c>
      <c r="J9500" s="5">
        <v>0</v>
      </c>
      <c r="K9500" s="17">
        <v>1</v>
      </c>
      <c r="L9500" s="52">
        <f t="shared" si="1039"/>
        <v>0</v>
      </c>
      <c r="M9500" s="5">
        <v>0</v>
      </c>
      <c r="N9500" s="5">
        <v>443.73333333333301</v>
      </c>
      <c r="O9500" s="96">
        <v>283.14</v>
      </c>
      <c r="P9500" s="5">
        <v>3</v>
      </c>
      <c r="Q9500" s="99">
        <v>0</v>
      </c>
      <c r="R9500" s="99">
        <v>22.256999999999998</v>
      </c>
      <c r="S9500" s="99">
        <v>12.425000000000001</v>
      </c>
      <c r="T9500" s="30">
        <f t="shared" si="1036"/>
        <v>137.53333333333336</v>
      </c>
      <c r="U9500" s="21">
        <f t="shared" si="1040"/>
        <v>3.709499999999996E-6</v>
      </c>
      <c r="V9500" s="21">
        <f t="shared" si="1041"/>
        <v>0</v>
      </c>
      <c r="W9500" s="21">
        <f t="shared" si="1042"/>
        <v>0</v>
      </c>
    </row>
    <row r="9501" spans="1:23">
      <c r="A9501" s="2">
        <f t="shared" si="1037"/>
        <v>45627</v>
      </c>
      <c r="B9501" s="3">
        <f t="shared" si="1038"/>
        <v>45641</v>
      </c>
      <c r="C9501" s="7">
        <v>45641.895833333336</v>
      </c>
      <c r="D9501" s="7">
        <v>45641.895833333336</v>
      </c>
      <c r="E9501" s="5">
        <v>69.133333333333297</v>
      </c>
      <c r="F9501" s="5">
        <v>-785.83333333333303</v>
      </c>
      <c r="G9501" s="5">
        <v>22.4</v>
      </c>
      <c r="H9501" s="34" cm="1">
        <f t="array" ref="H9501">SUMPRODUCT(('ESB Networks Summary'!$C$5:$C$17384=Data!D9501)*('ESB Networks Summary'!$E$5:$E$17384))*1000*2-SUMPRODUCT(('ESB Networks Summary'!$C$5:$C$17384=Data!D9501)*('ESB Networks Summary'!$F$5:$F$17384))*1000*2</f>
        <v>6</v>
      </c>
      <c r="I9501" s="5">
        <v>0</v>
      </c>
      <c r="J9501" s="5">
        <v>0</v>
      </c>
      <c r="K9501" s="17">
        <v>1</v>
      </c>
      <c r="L9501" s="52">
        <f t="shared" si="1039"/>
        <v>0</v>
      </c>
      <c r="M9501" s="5">
        <v>0</v>
      </c>
      <c r="N9501" s="5">
        <v>686.43333333333305</v>
      </c>
      <c r="O9501" s="96">
        <v>283.14</v>
      </c>
      <c r="P9501" s="5">
        <v>2.9666666666666601</v>
      </c>
      <c r="Q9501" s="99">
        <v>0</v>
      </c>
      <c r="R9501" s="99">
        <v>22.256999999999998</v>
      </c>
      <c r="S9501" s="99">
        <v>12.425000000000001</v>
      </c>
      <c r="T9501" s="30">
        <f t="shared" si="1036"/>
        <v>124.76666666666665</v>
      </c>
      <c r="U9501" s="21">
        <f t="shared" si="1040"/>
        <v>2.4927839999999996E-3</v>
      </c>
      <c r="V9501" s="21">
        <f t="shared" si="1041"/>
        <v>0</v>
      </c>
      <c r="W9501" s="21">
        <f t="shared" si="1042"/>
        <v>0</v>
      </c>
    </row>
    <row r="9502" spans="1:23">
      <c r="A9502" s="2">
        <f t="shared" si="1037"/>
        <v>45627</v>
      </c>
      <c r="B9502" s="3">
        <f t="shared" si="1038"/>
        <v>45641</v>
      </c>
      <c r="C9502" s="7">
        <v>45641.916666666664</v>
      </c>
      <c r="D9502" s="7">
        <v>45641.916666666664</v>
      </c>
      <c r="E9502" s="5">
        <v>67.3333333333333</v>
      </c>
      <c r="F9502" s="5">
        <v>-569.22500000000002</v>
      </c>
      <c r="G9502" s="5">
        <v>0.76666666666666605</v>
      </c>
      <c r="H9502" s="34" cm="1">
        <f t="array" ref="H9502">SUMPRODUCT(('ESB Networks Summary'!$C$5:$C$17384=Data!D9502)*('ESB Networks Summary'!$E$5:$E$17384))*1000*2-SUMPRODUCT(('ESB Networks Summary'!$C$5:$C$17384=Data!D9502)*('ESB Networks Summary'!$F$5:$F$17384))*1000*2</f>
        <v>6</v>
      </c>
      <c r="I9502" s="5">
        <v>0</v>
      </c>
      <c r="J9502" s="5">
        <v>0</v>
      </c>
      <c r="K9502" s="17">
        <v>1</v>
      </c>
      <c r="L9502" s="52">
        <f t="shared" si="1039"/>
        <v>0</v>
      </c>
      <c r="M9502" s="5">
        <v>0</v>
      </c>
      <c r="N9502" s="5">
        <v>457.6</v>
      </c>
      <c r="O9502" s="96">
        <v>1127.04</v>
      </c>
      <c r="P9502" s="5">
        <v>3</v>
      </c>
      <c r="Q9502" s="99">
        <v>0</v>
      </c>
      <c r="R9502" s="99">
        <v>18.374000000000002</v>
      </c>
      <c r="S9502" s="99">
        <v>8.543000000000001</v>
      </c>
      <c r="T9502" s="30">
        <f t="shared" si="1036"/>
        <v>115.39166666666665</v>
      </c>
      <c r="U9502" s="21">
        <f t="shared" si="1040"/>
        <v>7.0433666666666622E-5</v>
      </c>
      <c r="V9502" s="21">
        <f t="shared" si="1041"/>
        <v>0</v>
      </c>
      <c r="W9502" s="21">
        <f t="shared" si="1042"/>
        <v>0</v>
      </c>
    </row>
    <row r="9503" spans="1:23">
      <c r="A9503" s="2">
        <f t="shared" si="1037"/>
        <v>45627</v>
      </c>
      <c r="B9503" s="3">
        <f t="shared" si="1038"/>
        <v>45641</v>
      </c>
      <c r="C9503" s="7">
        <v>45641.9375</v>
      </c>
      <c r="D9503" s="7">
        <v>45641.9375</v>
      </c>
      <c r="E9503" s="5">
        <v>65.7</v>
      </c>
      <c r="F9503" s="5">
        <v>-643.19166666666604</v>
      </c>
      <c r="G9503" s="5">
        <v>1.6666666666666601E-2</v>
      </c>
      <c r="H9503" s="34" cm="1">
        <f t="array" ref="H9503">SUMPRODUCT(('ESB Networks Summary'!$C$5:$C$17384=Data!D9503)*('ESB Networks Summary'!$E$5:$E$17384))*1000*2-SUMPRODUCT(('ESB Networks Summary'!$C$5:$C$17384=Data!D9503)*('ESB Networks Summary'!$F$5:$F$17384))*1000*2</f>
        <v>4</v>
      </c>
      <c r="I9503" s="5">
        <v>0</v>
      </c>
      <c r="J9503" s="5">
        <v>0</v>
      </c>
      <c r="K9503" s="17">
        <v>1</v>
      </c>
      <c r="L9503" s="52">
        <f t="shared" si="1039"/>
        <v>0</v>
      </c>
      <c r="M9503" s="5">
        <v>0</v>
      </c>
      <c r="N9503" s="5">
        <v>508.27499999999901</v>
      </c>
      <c r="O9503" s="96">
        <v>1127.04</v>
      </c>
      <c r="P9503" s="5">
        <v>2.6666666666666599</v>
      </c>
      <c r="Q9503" s="99">
        <v>0</v>
      </c>
      <c r="R9503" s="99">
        <v>18.374000000000002</v>
      </c>
      <c r="S9503" s="99">
        <v>8.543000000000001</v>
      </c>
      <c r="T9503" s="30">
        <f t="shared" si="1036"/>
        <v>137.60000000000036</v>
      </c>
      <c r="U9503" s="21">
        <f t="shared" si="1040"/>
        <v>1.5311666666666605E-6</v>
      </c>
      <c r="V9503" s="21">
        <f t="shared" si="1041"/>
        <v>0</v>
      </c>
      <c r="W9503" s="21">
        <f t="shared" si="1042"/>
        <v>0</v>
      </c>
    </row>
    <row r="9504" spans="1:23">
      <c r="A9504" s="2">
        <f t="shared" si="1037"/>
        <v>45627</v>
      </c>
      <c r="B9504" s="3">
        <f t="shared" si="1038"/>
        <v>45641</v>
      </c>
      <c r="C9504" s="7">
        <v>45641.958333333336</v>
      </c>
      <c r="D9504" s="7">
        <v>45641.958333333336</v>
      </c>
      <c r="E9504" s="5">
        <v>64.3333333333333</v>
      </c>
      <c r="F9504" s="5">
        <v>-649.53333333333296</v>
      </c>
      <c r="G9504" s="5">
        <v>-0.89999999999999902</v>
      </c>
      <c r="H9504" s="34" cm="1">
        <f t="array" ref="H9504">SUMPRODUCT(('ESB Networks Summary'!$C$5:$C$17384=Data!D9504)*('ESB Networks Summary'!$E$5:$E$17384))*1000*2-SUMPRODUCT(('ESB Networks Summary'!$C$5:$C$17384=Data!D9504)*('ESB Networks Summary'!$F$5:$F$17384))*1000*2</f>
        <v>4</v>
      </c>
      <c r="I9504" s="5">
        <v>0</v>
      </c>
      <c r="J9504" s="5">
        <v>0</v>
      </c>
      <c r="K9504" s="17">
        <v>1</v>
      </c>
      <c r="L9504" s="52">
        <f t="shared" si="1039"/>
        <v>0</v>
      </c>
      <c r="M9504" s="5">
        <v>0</v>
      </c>
      <c r="N9504" s="5">
        <v>508.53333333333302</v>
      </c>
      <c r="O9504" s="96">
        <v>106.44</v>
      </c>
      <c r="P9504" s="5">
        <v>2.9666666666666601</v>
      </c>
      <c r="Q9504" s="99">
        <v>0</v>
      </c>
      <c r="R9504" s="99">
        <v>7.6189999999999998</v>
      </c>
      <c r="S9504" s="99">
        <v>3.5549999999999997</v>
      </c>
      <c r="T9504" s="30">
        <f t="shared" si="1036"/>
        <v>143.06666666666661</v>
      </c>
      <c r="U9504" s="21">
        <f t="shared" si="1040"/>
        <v>0</v>
      </c>
      <c r="V9504" s="21">
        <f t="shared" si="1041"/>
        <v>-1.599749999999998E-5</v>
      </c>
      <c r="W9504" s="21">
        <f t="shared" si="1042"/>
        <v>0</v>
      </c>
    </row>
    <row r="9505" spans="1:23">
      <c r="A9505" s="2">
        <f t="shared" si="1037"/>
        <v>45627</v>
      </c>
      <c r="B9505" s="3">
        <f t="shared" si="1038"/>
        <v>45641</v>
      </c>
      <c r="C9505" s="7">
        <v>45641.979166666664</v>
      </c>
      <c r="D9505" s="7">
        <v>45641.979166666664</v>
      </c>
      <c r="E9505" s="5">
        <v>63</v>
      </c>
      <c r="F9505" s="5">
        <v>-281.96666666666601</v>
      </c>
      <c r="G9505" s="5">
        <v>-0.79999999999999905</v>
      </c>
      <c r="H9505" s="34" cm="1">
        <f t="array" ref="H9505">SUMPRODUCT(('ESB Networks Summary'!$C$5:$C$17384=Data!D9505)*('ESB Networks Summary'!$E$5:$E$17384))*1000*2-SUMPRODUCT(('ESB Networks Summary'!$C$5:$C$17384=Data!D9505)*('ESB Networks Summary'!$F$5:$F$17384))*1000*2</f>
        <v>2</v>
      </c>
      <c r="I9505" s="5">
        <v>0</v>
      </c>
      <c r="J9505" s="5">
        <v>0</v>
      </c>
      <c r="K9505" s="17">
        <v>1</v>
      </c>
      <c r="L9505" s="52">
        <f t="shared" si="1039"/>
        <v>0</v>
      </c>
      <c r="M9505" s="5">
        <v>0</v>
      </c>
      <c r="N9505" s="5">
        <v>118.73333333333299</v>
      </c>
      <c r="O9505" s="96">
        <v>106.44</v>
      </c>
      <c r="P9505" s="5">
        <v>2.6</v>
      </c>
      <c r="Q9505" s="99">
        <v>0</v>
      </c>
      <c r="R9505" s="99">
        <v>7.6189999999999998</v>
      </c>
      <c r="S9505" s="99">
        <v>3.5549999999999997</v>
      </c>
      <c r="T9505" s="30">
        <f t="shared" si="1036"/>
        <v>165.03333333333302</v>
      </c>
      <c r="U9505" s="21">
        <f t="shared" si="1040"/>
        <v>0</v>
      </c>
      <c r="V9505" s="21">
        <f t="shared" si="1041"/>
        <v>-1.4219999999999981E-5</v>
      </c>
      <c r="W9505" s="21">
        <f t="shared" si="1042"/>
        <v>0</v>
      </c>
    </row>
    <row r="9506" spans="1:23">
      <c r="A9506" s="2">
        <f t="shared" si="1037"/>
        <v>45627</v>
      </c>
      <c r="B9506" s="3">
        <f t="shared" si="1038"/>
        <v>45642</v>
      </c>
      <c r="C9506" s="7">
        <v>45642</v>
      </c>
      <c r="D9506" s="7">
        <v>45642</v>
      </c>
      <c r="E9506" s="5">
        <v>66</v>
      </c>
      <c r="F9506" s="5">
        <v>3208.4</v>
      </c>
      <c r="G9506" s="5">
        <v>3670.2333333333299</v>
      </c>
      <c r="H9506" s="34" cm="1">
        <f t="array" ref="H9506">SUMPRODUCT(('ESB Networks Summary'!$C$5:$C$17384=Data!D9506)*('ESB Networks Summary'!$E$5:$E$17384))*1000*2-SUMPRODUCT(('ESB Networks Summary'!$C$5:$C$17384=Data!D9506)*('ESB Networks Summary'!$F$5:$F$17384))*1000*2</f>
        <v>3756</v>
      </c>
      <c r="I9506" s="5">
        <v>0</v>
      </c>
      <c r="J9506" s="5">
        <v>0</v>
      </c>
      <c r="K9506" s="17">
        <v>1</v>
      </c>
      <c r="L9506" s="52">
        <f t="shared" si="1039"/>
        <v>0</v>
      </c>
      <c r="M9506" s="5">
        <v>0</v>
      </c>
      <c r="N9506" s="5">
        <v>0</v>
      </c>
      <c r="O9506" s="96">
        <v>5.0599999999999996</v>
      </c>
      <c r="P9506" s="5">
        <v>2.4666666666666601</v>
      </c>
      <c r="Q9506" s="99">
        <v>0</v>
      </c>
      <c r="R9506" s="99">
        <v>7.75</v>
      </c>
      <c r="S9506" s="99">
        <v>3.6850000000000001</v>
      </c>
      <c r="T9506" s="30">
        <f t="shared" si="1036"/>
        <v>464.29999999999654</v>
      </c>
      <c r="U9506" s="21">
        <f t="shared" si="1040"/>
        <v>0.14222154166666653</v>
      </c>
      <c r="V9506" s="21">
        <f t="shared" si="1041"/>
        <v>0</v>
      </c>
      <c r="W9506" s="21">
        <f t="shared" si="1042"/>
        <v>0</v>
      </c>
    </row>
    <row r="9507" spans="1:23">
      <c r="A9507" s="2">
        <f t="shared" si="1037"/>
        <v>45627</v>
      </c>
      <c r="B9507" s="3">
        <f t="shared" si="1038"/>
        <v>45642</v>
      </c>
      <c r="C9507" s="7">
        <v>45642.020833333336</v>
      </c>
      <c r="D9507" s="7">
        <v>45642.020833333336</v>
      </c>
      <c r="E9507" s="5">
        <v>73.633333333333297</v>
      </c>
      <c r="F9507" s="5">
        <v>3492.86666666666</v>
      </c>
      <c r="G9507" s="5">
        <v>3980.4333333333302</v>
      </c>
      <c r="H9507" s="34" cm="1">
        <f t="array" ref="H9507">SUMPRODUCT(('ESB Networks Summary'!$C$5:$C$17384=Data!D9507)*('ESB Networks Summary'!$E$5:$E$17384))*1000*2-SUMPRODUCT(('ESB Networks Summary'!$C$5:$C$17384=Data!D9507)*('ESB Networks Summary'!$F$5:$F$17384))*1000*2</f>
        <v>4008</v>
      </c>
      <c r="I9507" s="5">
        <v>0</v>
      </c>
      <c r="J9507" s="5">
        <v>0</v>
      </c>
      <c r="K9507" s="17">
        <v>1</v>
      </c>
      <c r="L9507" s="52">
        <f t="shared" si="1039"/>
        <v>0</v>
      </c>
      <c r="M9507" s="5">
        <v>0</v>
      </c>
      <c r="N9507" s="5">
        <v>6.93333333333333</v>
      </c>
      <c r="O9507" s="96">
        <v>5.0599999999999996</v>
      </c>
      <c r="P9507" s="5">
        <v>3</v>
      </c>
      <c r="Q9507" s="99">
        <v>0</v>
      </c>
      <c r="R9507" s="99">
        <v>7.75</v>
      </c>
      <c r="S9507" s="99">
        <v>3.6850000000000001</v>
      </c>
      <c r="T9507" s="30">
        <f t="shared" si="1036"/>
        <v>483.63333333333685</v>
      </c>
      <c r="U9507" s="21">
        <f t="shared" si="1040"/>
        <v>0.15424179166666654</v>
      </c>
      <c r="V9507" s="21">
        <f t="shared" si="1041"/>
        <v>0</v>
      </c>
      <c r="W9507" s="21">
        <f t="shared" si="1042"/>
        <v>0</v>
      </c>
    </row>
    <row r="9508" spans="1:23">
      <c r="A9508" s="2">
        <f t="shared" si="1037"/>
        <v>45627</v>
      </c>
      <c r="B9508" s="3">
        <f t="shared" si="1038"/>
        <v>45642</v>
      </c>
      <c r="C9508" s="7">
        <v>45642.041666666664</v>
      </c>
      <c r="D9508" s="7">
        <v>45642.041666666664</v>
      </c>
      <c r="E9508" s="5">
        <v>81.033333333333303</v>
      </c>
      <c r="F9508" s="5">
        <v>3508.2999999999902</v>
      </c>
      <c r="G9508" s="5">
        <v>3981.4</v>
      </c>
      <c r="H9508" s="34" cm="1">
        <f t="array" ref="H9508">SUMPRODUCT(('ESB Networks Summary'!$C$5:$C$17384=Data!D9508)*('ESB Networks Summary'!$E$5:$E$17384))*1000*2-SUMPRODUCT(('ESB Networks Summary'!$C$5:$C$17384=Data!D9508)*('ESB Networks Summary'!$F$5:$F$17384))*1000*2</f>
        <v>4010</v>
      </c>
      <c r="I9508" s="5">
        <v>0</v>
      </c>
      <c r="J9508" s="5">
        <v>0</v>
      </c>
      <c r="K9508" s="17">
        <v>1</v>
      </c>
      <c r="L9508" s="52">
        <f t="shared" si="1039"/>
        <v>0</v>
      </c>
      <c r="M9508" s="5">
        <v>0</v>
      </c>
      <c r="N9508" s="5">
        <v>0</v>
      </c>
      <c r="O9508" s="96">
        <v>11.33</v>
      </c>
      <c r="P9508" s="5">
        <v>3</v>
      </c>
      <c r="Q9508" s="99">
        <v>0</v>
      </c>
      <c r="R9508" s="99">
        <v>6.9969999999999999</v>
      </c>
      <c r="S9508" s="99">
        <v>2.9319999999999999</v>
      </c>
      <c r="T9508" s="30">
        <f t="shared" si="1036"/>
        <v>476.10000000000991</v>
      </c>
      <c r="U9508" s="21">
        <f t="shared" si="1040"/>
        <v>0.13928927900000002</v>
      </c>
      <c r="V9508" s="21">
        <f t="shared" si="1041"/>
        <v>0</v>
      </c>
      <c r="W9508" s="21">
        <f t="shared" si="1042"/>
        <v>0</v>
      </c>
    </row>
    <row r="9509" spans="1:23">
      <c r="A9509" s="2">
        <f t="shared" si="1037"/>
        <v>45627</v>
      </c>
      <c r="B9509" s="3">
        <f t="shared" si="1038"/>
        <v>45642</v>
      </c>
      <c r="C9509" s="7">
        <v>45642.0625</v>
      </c>
      <c r="D9509" s="7">
        <v>45642.0625</v>
      </c>
      <c r="E9509" s="5">
        <v>87.399999999999906</v>
      </c>
      <c r="F9509" s="5">
        <v>3525.9666666666599</v>
      </c>
      <c r="G9509" s="5">
        <v>4021.9333333333302</v>
      </c>
      <c r="H9509" s="34" cm="1">
        <f t="array" ref="H9509">SUMPRODUCT(('ESB Networks Summary'!$C$5:$C$17384=Data!D9509)*('ESB Networks Summary'!$E$5:$E$17384))*1000*2-SUMPRODUCT(('ESB Networks Summary'!$C$5:$C$17384=Data!D9509)*('ESB Networks Summary'!$F$5:$F$17384))*1000*2</f>
        <v>4046.0000000000005</v>
      </c>
      <c r="I9509" s="5">
        <v>0</v>
      </c>
      <c r="J9509" s="5">
        <v>0</v>
      </c>
      <c r="K9509" s="17">
        <v>1</v>
      </c>
      <c r="L9509" s="52">
        <f t="shared" si="1039"/>
        <v>0</v>
      </c>
      <c r="M9509" s="5">
        <v>0</v>
      </c>
      <c r="N9509" s="5">
        <v>0</v>
      </c>
      <c r="O9509" s="96">
        <v>11.33</v>
      </c>
      <c r="P9509" s="5">
        <v>3</v>
      </c>
      <c r="Q9509" s="99">
        <v>0</v>
      </c>
      <c r="R9509" s="99">
        <v>6.9969999999999999</v>
      </c>
      <c r="S9509" s="99">
        <v>2.9319999999999999</v>
      </c>
      <c r="T9509" s="30">
        <f t="shared" si="1036"/>
        <v>498.96666666667033</v>
      </c>
      <c r="U9509" s="21">
        <f t="shared" si="1040"/>
        <v>0.14070733766666657</v>
      </c>
      <c r="V9509" s="21">
        <f t="shared" si="1041"/>
        <v>0</v>
      </c>
      <c r="W9509" s="21">
        <f t="shared" si="1042"/>
        <v>0</v>
      </c>
    </row>
    <row r="9510" spans="1:23">
      <c r="A9510" s="2">
        <f t="shared" si="1037"/>
        <v>45627</v>
      </c>
      <c r="B9510" s="3">
        <f t="shared" si="1038"/>
        <v>45642</v>
      </c>
      <c r="C9510" s="7">
        <v>45642.083333333336</v>
      </c>
      <c r="D9510" s="7">
        <v>45642.083333333336</v>
      </c>
      <c r="E9510" s="5">
        <v>94.466666666666598</v>
      </c>
      <c r="F9510" s="5">
        <v>2354.0333333333301</v>
      </c>
      <c r="G9510" s="5">
        <v>2682.2333333333299</v>
      </c>
      <c r="H9510" s="34" cm="1">
        <f t="array" ref="H9510">SUMPRODUCT(('ESB Networks Summary'!$C$5:$C$17384=Data!D9510)*('ESB Networks Summary'!$E$5:$E$17384))*1000*2-SUMPRODUCT(('ESB Networks Summary'!$C$5:$C$17384=Data!D9510)*('ESB Networks Summary'!$F$5:$F$17384))*1000*2</f>
        <v>2662</v>
      </c>
      <c r="I9510" s="5">
        <v>0</v>
      </c>
      <c r="J9510" s="5">
        <v>0</v>
      </c>
      <c r="K9510" s="17">
        <v>1</v>
      </c>
      <c r="L9510" s="52">
        <f t="shared" si="1039"/>
        <v>0</v>
      </c>
      <c r="M9510" s="5">
        <v>0</v>
      </c>
      <c r="N9510" s="5">
        <v>0</v>
      </c>
      <c r="O9510" s="96">
        <v>3.54</v>
      </c>
      <c r="P9510" s="5">
        <v>3</v>
      </c>
      <c r="Q9510" s="99">
        <v>0</v>
      </c>
      <c r="R9510" s="99">
        <v>7.0340000000000007</v>
      </c>
      <c r="S9510" s="99">
        <v>2.9690000000000003</v>
      </c>
      <c r="T9510" s="30">
        <f t="shared" si="1036"/>
        <v>331.19999999999982</v>
      </c>
      <c r="U9510" s="21">
        <f t="shared" si="1040"/>
        <v>9.433414633333323E-2</v>
      </c>
      <c r="V9510" s="21">
        <f t="shared" si="1041"/>
        <v>0</v>
      </c>
      <c r="W9510" s="21">
        <f t="shared" si="1042"/>
        <v>0</v>
      </c>
    </row>
    <row r="9511" spans="1:23">
      <c r="A9511" s="2">
        <f t="shared" si="1037"/>
        <v>45627</v>
      </c>
      <c r="B9511" s="3">
        <f t="shared" si="1038"/>
        <v>45642</v>
      </c>
      <c r="C9511" s="7">
        <v>45642.104166666664</v>
      </c>
      <c r="D9511" s="7">
        <v>45642.104166666664</v>
      </c>
      <c r="E9511" s="5">
        <v>100</v>
      </c>
      <c r="F9511" s="5">
        <v>-17.433333333333302</v>
      </c>
      <c r="G9511" s="5">
        <v>149.5</v>
      </c>
      <c r="H9511" s="34" cm="1">
        <f t="array" ref="H9511">SUMPRODUCT(('ESB Networks Summary'!$C$5:$C$17384=Data!D9511)*('ESB Networks Summary'!$E$5:$E$17384))*1000*2-SUMPRODUCT(('ESB Networks Summary'!$C$5:$C$17384=Data!D9511)*('ESB Networks Summary'!$F$5:$F$17384))*1000*2</f>
        <v>150</v>
      </c>
      <c r="I9511" s="5">
        <v>0</v>
      </c>
      <c r="J9511" s="5">
        <v>0</v>
      </c>
      <c r="K9511" s="17">
        <v>1</v>
      </c>
      <c r="L9511" s="52">
        <f t="shared" si="1039"/>
        <v>0</v>
      </c>
      <c r="M9511" s="5">
        <v>0</v>
      </c>
      <c r="N9511" s="5">
        <v>19.5833333333333</v>
      </c>
      <c r="O9511" s="96">
        <v>3.54</v>
      </c>
      <c r="P9511" s="5">
        <v>2.93333333333333</v>
      </c>
      <c r="Q9511" s="99">
        <v>0</v>
      </c>
      <c r="R9511" s="99">
        <v>7.0340000000000007</v>
      </c>
      <c r="S9511" s="99">
        <v>2.9690000000000003</v>
      </c>
      <c r="T9511" s="30">
        <f t="shared" si="1036"/>
        <v>150.28333333333333</v>
      </c>
      <c r="U9511" s="21">
        <f t="shared" si="1040"/>
        <v>5.257915000000001E-3</v>
      </c>
      <c r="V9511" s="21">
        <f t="shared" si="1041"/>
        <v>0</v>
      </c>
      <c r="W9511" s="21">
        <f t="shared" si="1042"/>
        <v>0</v>
      </c>
    </row>
    <row r="9512" spans="1:23">
      <c r="A9512" s="2">
        <f t="shared" si="1037"/>
        <v>45627</v>
      </c>
      <c r="B9512" s="3">
        <f t="shared" si="1038"/>
        <v>45642</v>
      </c>
      <c r="C9512" s="7">
        <v>45642.125</v>
      </c>
      <c r="D9512" s="7">
        <v>45642.125</v>
      </c>
      <c r="E9512" s="5">
        <v>100</v>
      </c>
      <c r="F9512" s="5">
        <v>-6.1666666666666599</v>
      </c>
      <c r="G9512" s="5">
        <v>136.4</v>
      </c>
      <c r="H9512" s="34" cm="1">
        <f t="array" ref="H9512">SUMPRODUCT(('ESB Networks Summary'!$C$5:$C$17384=Data!D9512)*('ESB Networks Summary'!$E$5:$E$17384))*1000*2-SUMPRODUCT(('ESB Networks Summary'!$C$5:$C$17384=Data!D9512)*('ESB Networks Summary'!$F$5:$F$17384))*1000*2</f>
        <v>140</v>
      </c>
      <c r="I9512" s="5">
        <v>0</v>
      </c>
      <c r="J9512" s="5">
        <v>0</v>
      </c>
      <c r="K9512" s="17">
        <v>1</v>
      </c>
      <c r="L9512" s="52">
        <f t="shared" si="1039"/>
        <v>0</v>
      </c>
      <c r="M9512" s="5">
        <v>0</v>
      </c>
      <c r="N9512" s="5">
        <v>0</v>
      </c>
      <c r="O9512" s="96">
        <v>10.07</v>
      </c>
      <c r="P9512" s="5">
        <v>2.69999999999999</v>
      </c>
      <c r="Q9512" s="99">
        <v>0</v>
      </c>
      <c r="R9512" s="99">
        <v>7.081999999999999</v>
      </c>
      <c r="S9512" s="99">
        <v>3.0170000000000003</v>
      </c>
      <c r="T9512" s="30">
        <f t="shared" si="1036"/>
        <v>145.26666666666665</v>
      </c>
      <c r="U9512" s="21">
        <f t="shared" si="1040"/>
        <v>4.8299239999999993E-3</v>
      </c>
      <c r="V9512" s="21">
        <f t="shared" si="1041"/>
        <v>0</v>
      </c>
      <c r="W9512" s="21">
        <f t="shared" si="1042"/>
        <v>0</v>
      </c>
    </row>
    <row r="9513" spans="1:23">
      <c r="A9513" s="2">
        <f t="shared" si="1037"/>
        <v>45627</v>
      </c>
      <c r="B9513" s="3">
        <f t="shared" si="1038"/>
        <v>45642</v>
      </c>
      <c r="C9513" s="7">
        <v>45642.145833333336</v>
      </c>
      <c r="D9513" s="7">
        <v>45642.145833333336</v>
      </c>
      <c r="E9513" s="5">
        <v>100</v>
      </c>
      <c r="F9513" s="5">
        <v>-5</v>
      </c>
      <c r="G9513" s="5">
        <v>146.5</v>
      </c>
      <c r="H9513" s="34" cm="1">
        <f t="array" ref="H9513">SUMPRODUCT(('ESB Networks Summary'!$C$5:$C$17384=Data!D9513)*('ESB Networks Summary'!$E$5:$E$17384))*1000*2-SUMPRODUCT(('ESB Networks Summary'!$C$5:$C$17384=Data!D9513)*('ESB Networks Summary'!$F$5:$F$17384))*1000*2</f>
        <v>156</v>
      </c>
      <c r="I9513" s="5">
        <v>0</v>
      </c>
      <c r="J9513" s="5">
        <v>0</v>
      </c>
      <c r="K9513" s="17">
        <v>1</v>
      </c>
      <c r="L9513" s="52">
        <f t="shared" si="1039"/>
        <v>0</v>
      </c>
      <c r="M9513" s="5">
        <v>0</v>
      </c>
      <c r="N9513" s="5">
        <v>28.9</v>
      </c>
      <c r="O9513" s="96">
        <v>10.07</v>
      </c>
      <c r="P9513" s="5">
        <v>2.2333333333333298</v>
      </c>
      <c r="Q9513" s="99">
        <v>0</v>
      </c>
      <c r="R9513" s="99">
        <v>7.081999999999999</v>
      </c>
      <c r="S9513" s="99">
        <v>3.0170000000000003</v>
      </c>
      <c r="T9513" s="30">
        <f t="shared" si="1036"/>
        <v>124.83333333333331</v>
      </c>
      <c r="U9513" s="21">
        <f t="shared" si="1040"/>
        <v>5.1875649999999981E-3</v>
      </c>
      <c r="V9513" s="21">
        <f t="shared" si="1041"/>
        <v>0</v>
      </c>
      <c r="W9513" s="21">
        <f t="shared" si="1042"/>
        <v>0</v>
      </c>
    </row>
    <row r="9514" spans="1:23">
      <c r="A9514" s="2">
        <f t="shared" si="1037"/>
        <v>45627</v>
      </c>
      <c r="B9514" s="3">
        <f t="shared" si="1038"/>
        <v>45642</v>
      </c>
      <c r="C9514" s="7">
        <v>45642.166666666664</v>
      </c>
      <c r="D9514" s="7">
        <v>45642.166666666664</v>
      </c>
      <c r="E9514" s="5">
        <v>100</v>
      </c>
      <c r="F9514" s="5">
        <v>-5</v>
      </c>
      <c r="G9514" s="5">
        <v>132.94999999999999</v>
      </c>
      <c r="H9514" s="34" cm="1">
        <f t="array" ref="H9514">SUMPRODUCT(('ESB Networks Summary'!$C$5:$C$17384=Data!D9514)*('ESB Networks Summary'!$E$5:$E$17384))*1000*2-SUMPRODUCT(('ESB Networks Summary'!$C$5:$C$17384=Data!D9514)*('ESB Networks Summary'!$F$5:$F$17384))*1000*2</f>
        <v>140</v>
      </c>
      <c r="I9514" s="5">
        <v>0</v>
      </c>
      <c r="J9514" s="5">
        <v>0</v>
      </c>
      <c r="K9514" s="17">
        <v>1</v>
      </c>
      <c r="L9514" s="52">
        <f t="shared" si="1039"/>
        <v>0</v>
      </c>
      <c r="M9514" s="5">
        <v>0</v>
      </c>
      <c r="N9514" s="5">
        <v>17.566666666666599</v>
      </c>
      <c r="O9514" s="96">
        <v>15.06</v>
      </c>
      <c r="P9514" s="5">
        <v>2</v>
      </c>
      <c r="Q9514" s="99">
        <v>0</v>
      </c>
      <c r="R9514" s="99">
        <v>7.202</v>
      </c>
      <c r="S9514" s="99">
        <v>3.137</v>
      </c>
      <c r="T9514" s="30">
        <f t="shared" si="1036"/>
        <v>122.38333333333338</v>
      </c>
      <c r="U9514" s="21">
        <f t="shared" si="1040"/>
        <v>4.7875294999999993E-3</v>
      </c>
      <c r="V9514" s="21">
        <f t="shared" si="1041"/>
        <v>0</v>
      </c>
      <c r="W9514" s="21">
        <f t="shared" si="1042"/>
        <v>0</v>
      </c>
    </row>
    <row r="9515" spans="1:23">
      <c r="A9515" s="2">
        <f t="shared" si="1037"/>
        <v>45627</v>
      </c>
      <c r="B9515" s="3">
        <f t="shared" si="1038"/>
        <v>45642</v>
      </c>
      <c r="C9515" s="7">
        <v>45642.1875</v>
      </c>
      <c r="D9515" s="7">
        <v>45642.1875</v>
      </c>
      <c r="E9515" s="5">
        <v>99.899999999999906</v>
      </c>
      <c r="F9515" s="5">
        <v>-146.60833333333301</v>
      </c>
      <c r="G9515" s="5">
        <v>38.125</v>
      </c>
      <c r="H9515" s="34" cm="1">
        <f t="array" ref="H9515">SUMPRODUCT(('ESB Networks Summary'!$C$5:$C$17384=Data!D9515)*('ESB Networks Summary'!$E$5:$E$17384))*1000*2-SUMPRODUCT(('ESB Networks Summary'!$C$5:$C$17384=Data!D9515)*('ESB Networks Summary'!$F$5:$F$17384))*1000*2</f>
        <v>44</v>
      </c>
      <c r="I9515" s="5">
        <v>0</v>
      </c>
      <c r="J9515" s="5">
        <v>0</v>
      </c>
      <c r="K9515" s="17">
        <v>1</v>
      </c>
      <c r="L9515" s="52">
        <f t="shared" si="1039"/>
        <v>0</v>
      </c>
      <c r="M9515" s="5">
        <v>0</v>
      </c>
      <c r="N9515" s="5">
        <v>23.533333333333299</v>
      </c>
      <c r="O9515" s="96">
        <v>15.06</v>
      </c>
      <c r="P9515" s="5">
        <v>2</v>
      </c>
      <c r="Q9515" s="99">
        <v>0</v>
      </c>
      <c r="R9515" s="99">
        <v>7.202</v>
      </c>
      <c r="S9515" s="99">
        <v>3.137</v>
      </c>
      <c r="T9515" s="30">
        <f t="shared" si="1036"/>
        <v>163.1999999999997</v>
      </c>
      <c r="U9515" s="21">
        <f t="shared" si="1040"/>
        <v>1.3728812499999999E-3</v>
      </c>
      <c r="V9515" s="21">
        <f t="shared" si="1041"/>
        <v>0</v>
      </c>
      <c r="W9515" s="21">
        <f t="shared" si="1042"/>
        <v>0</v>
      </c>
    </row>
    <row r="9516" spans="1:23">
      <c r="A9516" s="2">
        <f t="shared" si="1037"/>
        <v>45627</v>
      </c>
      <c r="B9516" s="3">
        <f t="shared" si="1038"/>
        <v>45642</v>
      </c>
      <c r="C9516" s="7">
        <v>45642.208333333336</v>
      </c>
      <c r="D9516" s="7">
        <v>45642.208333333336</v>
      </c>
      <c r="E9516" s="5">
        <v>99</v>
      </c>
      <c r="F9516" s="5">
        <v>-186</v>
      </c>
      <c r="G9516" s="5">
        <v>-0.44999999999999901</v>
      </c>
      <c r="H9516" s="34" cm="1">
        <f t="array" ref="H9516">SUMPRODUCT(('ESB Networks Summary'!$C$5:$C$17384=Data!D9516)*('ESB Networks Summary'!$E$5:$E$17384))*1000*2-SUMPRODUCT(('ESB Networks Summary'!$C$5:$C$17384=Data!D9516)*('ESB Networks Summary'!$F$5:$F$17384))*1000*2</f>
        <v>4</v>
      </c>
      <c r="I9516" s="5">
        <v>0</v>
      </c>
      <c r="J9516" s="5">
        <v>0</v>
      </c>
      <c r="K9516" s="17">
        <v>1</v>
      </c>
      <c r="L9516" s="52">
        <f t="shared" si="1039"/>
        <v>0</v>
      </c>
      <c r="M9516" s="5">
        <v>0</v>
      </c>
      <c r="N9516" s="5">
        <v>20.099999999999898</v>
      </c>
      <c r="O9516" s="96">
        <v>1558.38</v>
      </c>
      <c r="P9516" s="5">
        <v>2</v>
      </c>
      <c r="Q9516" s="99">
        <v>0</v>
      </c>
      <c r="R9516" s="99">
        <v>9.4400000000000013</v>
      </c>
      <c r="S9516" s="99">
        <v>5.3759999999999994</v>
      </c>
      <c r="T9516" s="30">
        <f t="shared" si="1036"/>
        <v>167.4500000000001</v>
      </c>
      <c r="U9516" s="21">
        <f t="shared" si="1040"/>
        <v>0</v>
      </c>
      <c r="V9516" s="21">
        <f t="shared" si="1041"/>
        <v>-1.2095999999999974E-5</v>
      </c>
      <c r="W9516" s="21">
        <f t="shared" si="1042"/>
        <v>0</v>
      </c>
    </row>
    <row r="9517" spans="1:23">
      <c r="A9517" s="2">
        <f t="shared" si="1037"/>
        <v>45627</v>
      </c>
      <c r="B9517" s="3">
        <f t="shared" si="1038"/>
        <v>45642</v>
      </c>
      <c r="C9517" s="7">
        <v>45642.229166666664</v>
      </c>
      <c r="D9517" s="7">
        <v>45642.229166666664</v>
      </c>
      <c r="E9517" s="5">
        <v>95.5</v>
      </c>
      <c r="F9517" s="5">
        <v>-2219.2999999999902</v>
      </c>
      <c r="G9517" s="5">
        <v>8.6333333333333293</v>
      </c>
      <c r="H9517" s="34" cm="1">
        <f t="array" ref="H9517">SUMPRODUCT(('ESB Networks Summary'!$C$5:$C$17384=Data!D9517)*('ESB Networks Summary'!$E$5:$E$17384))*1000*2-SUMPRODUCT(('ESB Networks Summary'!$C$5:$C$17384=Data!D9517)*('ESB Networks Summary'!$F$5:$F$17384))*1000*2</f>
        <v>10</v>
      </c>
      <c r="I9517" s="5">
        <v>1614</v>
      </c>
      <c r="J9517" s="5">
        <v>0</v>
      </c>
      <c r="K9517" s="17">
        <v>1</v>
      </c>
      <c r="L9517" s="52">
        <f t="shared" si="1039"/>
        <v>0</v>
      </c>
      <c r="M9517" s="5">
        <v>0</v>
      </c>
      <c r="N9517" s="5">
        <v>1996.6</v>
      </c>
      <c r="O9517" s="96">
        <v>1558.38</v>
      </c>
      <c r="P9517" s="5">
        <v>2</v>
      </c>
      <c r="Q9517" s="99">
        <v>0</v>
      </c>
      <c r="R9517" s="99">
        <v>9.4400000000000013</v>
      </c>
      <c r="S9517" s="99">
        <v>5.3759999999999994</v>
      </c>
      <c r="T9517" s="30">
        <f t="shared" si="1036"/>
        <v>233.33333333332371</v>
      </c>
      <c r="U9517" s="21">
        <f t="shared" si="1040"/>
        <v>4.0749333333333325E-4</v>
      </c>
      <c r="V9517" s="21">
        <f t="shared" si="1041"/>
        <v>0</v>
      </c>
      <c r="W9517" s="21">
        <f t="shared" si="1042"/>
        <v>0</v>
      </c>
    </row>
    <row r="9518" spans="1:23">
      <c r="A9518" s="2">
        <f t="shared" si="1037"/>
        <v>45627</v>
      </c>
      <c r="B9518" s="3">
        <f t="shared" si="1038"/>
        <v>45642</v>
      </c>
      <c r="C9518" s="7">
        <v>45642.25</v>
      </c>
      <c r="D9518" s="7">
        <v>45642.25</v>
      </c>
      <c r="E9518" s="5">
        <v>93.25</v>
      </c>
      <c r="F9518" s="5">
        <v>-736.09166666666601</v>
      </c>
      <c r="G9518" s="5">
        <v>-0.25</v>
      </c>
      <c r="H9518" s="34" cm="1">
        <f t="array" ref="H9518">SUMPRODUCT(('ESB Networks Summary'!$C$5:$C$17384=Data!D9518)*('ESB Networks Summary'!$E$5:$E$17384))*1000*2-SUMPRODUCT(('ESB Networks Summary'!$C$5:$C$17384=Data!D9518)*('ESB Networks Summary'!$F$5:$F$17384))*1000*2</f>
        <v>10</v>
      </c>
      <c r="I9518" s="5">
        <v>425</v>
      </c>
      <c r="J9518" s="5">
        <v>0</v>
      </c>
      <c r="K9518" s="17">
        <v>1</v>
      </c>
      <c r="L9518" s="52">
        <f t="shared" si="1039"/>
        <v>0</v>
      </c>
      <c r="M9518" s="5">
        <v>0</v>
      </c>
      <c r="N9518" s="5">
        <v>435.76666666666603</v>
      </c>
      <c r="O9518" s="96">
        <v>517.26</v>
      </c>
      <c r="P9518" s="5">
        <v>2</v>
      </c>
      <c r="Q9518" s="99">
        <v>0</v>
      </c>
      <c r="R9518" s="99">
        <v>14.844999999999999</v>
      </c>
      <c r="S9518" s="99">
        <v>10.78</v>
      </c>
      <c r="T9518" s="30">
        <f t="shared" si="1036"/>
        <v>302.07499999999999</v>
      </c>
      <c r="U9518" s="21">
        <f t="shared" si="1040"/>
        <v>0</v>
      </c>
      <c r="V9518" s="21">
        <f t="shared" si="1041"/>
        <v>-1.3474999999999999E-5</v>
      </c>
      <c r="W9518" s="21">
        <f t="shared" si="1042"/>
        <v>0</v>
      </c>
    </row>
    <row r="9519" spans="1:23">
      <c r="A9519" s="2">
        <f t="shared" si="1037"/>
        <v>45627</v>
      </c>
      <c r="B9519" s="3">
        <f t="shared" si="1038"/>
        <v>45642</v>
      </c>
      <c r="C9519" s="7">
        <v>45642.270833333336</v>
      </c>
      <c r="D9519" s="7">
        <v>45642.270833333336</v>
      </c>
      <c r="E9519" s="5">
        <v>92.033333333333303</v>
      </c>
      <c r="F9519" s="5">
        <v>-419.8</v>
      </c>
      <c r="G9519" s="5">
        <v>-0.5</v>
      </c>
      <c r="H9519" s="34" cm="1">
        <f t="array" ref="H9519">SUMPRODUCT(('ESB Networks Summary'!$C$5:$C$17384=Data!D9519)*('ESB Networks Summary'!$E$5:$E$17384))*1000*2-SUMPRODUCT(('ESB Networks Summary'!$C$5:$C$17384=Data!D9519)*('ESB Networks Summary'!$F$5:$F$17384))*1000*2</f>
        <v>12</v>
      </c>
      <c r="I9519" s="5">
        <v>113.1</v>
      </c>
      <c r="J9519" s="5">
        <v>0</v>
      </c>
      <c r="K9519" s="17">
        <v>1</v>
      </c>
      <c r="L9519" s="52">
        <f t="shared" si="1039"/>
        <v>0</v>
      </c>
      <c r="M9519" s="5">
        <v>0</v>
      </c>
      <c r="N9519" s="5">
        <v>268.33333333333297</v>
      </c>
      <c r="O9519" s="96">
        <v>517.26</v>
      </c>
      <c r="P9519" s="5">
        <v>2</v>
      </c>
      <c r="Q9519" s="99">
        <v>0</v>
      </c>
      <c r="R9519" s="99">
        <v>14.844999999999999</v>
      </c>
      <c r="S9519" s="99">
        <v>10.78</v>
      </c>
      <c r="T9519" s="30">
        <f t="shared" si="1036"/>
        <v>152.96666666666704</v>
      </c>
      <c r="U9519" s="21">
        <f t="shared" si="1040"/>
        <v>0</v>
      </c>
      <c r="V9519" s="21">
        <f t="shared" si="1041"/>
        <v>-2.6949999999999998E-5</v>
      </c>
      <c r="W9519" s="21">
        <f t="shared" si="1042"/>
        <v>0</v>
      </c>
    </row>
    <row r="9520" spans="1:23">
      <c r="A9520" s="2">
        <f t="shared" si="1037"/>
        <v>45627</v>
      </c>
      <c r="B9520" s="3">
        <f t="shared" si="1038"/>
        <v>45642</v>
      </c>
      <c r="C9520" s="7">
        <v>45642.291666666664</v>
      </c>
      <c r="D9520" s="7">
        <v>45642.291666666664</v>
      </c>
      <c r="E9520" s="5">
        <v>91.033333333333303</v>
      </c>
      <c r="F9520" s="5">
        <v>-531.43333333333305</v>
      </c>
      <c r="G9520" s="5">
        <v>-3.3333333333333201E-2</v>
      </c>
      <c r="H9520" s="34" cm="1">
        <f t="array" ref="H9520">SUMPRODUCT(('ESB Networks Summary'!$C$5:$C$17384=Data!D9520)*('ESB Networks Summary'!$E$5:$E$17384))*1000*2-SUMPRODUCT(('ESB Networks Summary'!$C$5:$C$17384=Data!D9520)*('ESB Networks Summary'!$F$5:$F$17384))*1000*2</f>
        <v>4</v>
      </c>
      <c r="I9520" s="5">
        <v>225.333333333333</v>
      </c>
      <c r="J9520" s="5">
        <v>0</v>
      </c>
      <c r="K9520" s="17">
        <v>1</v>
      </c>
      <c r="L9520" s="52">
        <f t="shared" si="1039"/>
        <v>0</v>
      </c>
      <c r="M9520" s="5">
        <v>0</v>
      </c>
      <c r="N9520" s="5">
        <v>124.06666666666599</v>
      </c>
      <c r="O9520" s="96">
        <v>125.83</v>
      </c>
      <c r="P9520" s="5">
        <v>2.2999999999999998</v>
      </c>
      <c r="Q9520" s="99">
        <v>0</v>
      </c>
      <c r="R9520" s="99">
        <v>19.119999999999997</v>
      </c>
      <c r="S9520" s="99">
        <v>15.055000000000001</v>
      </c>
      <c r="T9520" s="30">
        <f t="shared" si="1036"/>
        <v>409.63333333333372</v>
      </c>
      <c r="U9520" s="21">
        <f t="shared" si="1040"/>
        <v>0</v>
      </c>
      <c r="V9520" s="21">
        <f t="shared" si="1041"/>
        <v>-2.5091666666666569E-6</v>
      </c>
      <c r="W9520" s="21">
        <f t="shared" si="1042"/>
        <v>0</v>
      </c>
    </row>
    <row r="9521" spans="1:23">
      <c r="A9521" s="2">
        <f t="shared" si="1037"/>
        <v>45627</v>
      </c>
      <c r="B9521" s="3">
        <f t="shared" si="1038"/>
        <v>45642</v>
      </c>
      <c r="C9521" s="7">
        <v>45642.3125</v>
      </c>
      <c r="D9521" s="7">
        <v>45642.3125</v>
      </c>
      <c r="E9521" s="5">
        <v>90.533333333333303</v>
      </c>
      <c r="F9521" s="5">
        <v>-203.73333333333301</v>
      </c>
      <c r="G9521" s="5">
        <v>-7</v>
      </c>
      <c r="H9521" s="34" cm="1">
        <f t="array" ref="H9521">SUMPRODUCT(('ESB Networks Summary'!$C$5:$C$17384=Data!D9521)*('ESB Networks Summary'!$E$5:$E$17384))*1000*2-SUMPRODUCT(('ESB Networks Summary'!$C$5:$C$17384=Data!D9521)*('ESB Networks Summary'!$F$5:$F$17384))*1000*2</f>
        <v>12</v>
      </c>
      <c r="I9521" s="5">
        <v>0</v>
      </c>
      <c r="J9521" s="5">
        <v>0</v>
      </c>
      <c r="K9521" s="17">
        <v>1</v>
      </c>
      <c r="L9521" s="52">
        <f t="shared" si="1039"/>
        <v>0</v>
      </c>
      <c r="M9521" s="5">
        <v>0</v>
      </c>
      <c r="N9521" s="5">
        <v>242.833333333333</v>
      </c>
      <c r="O9521" s="96">
        <v>125.83</v>
      </c>
      <c r="P9521" s="5">
        <v>12.3333333333333</v>
      </c>
      <c r="Q9521" s="99">
        <v>0</v>
      </c>
      <c r="R9521" s="99">
        <v>19.119999999999997</v>
      </c>
      <c r="S9521" s="99">
        <v>15.055000000000001</v>
      </c>
      <c r="T9521" s="30">
        <f t="shared" si="1036"/>
        <v>-33.766666666666708</v>
      </c>
      <c r="U9521" s="21">
        <f t="shared" si="1040"/>
        <v>0</v>
      </c>
      <c r="V9521" s="21">
        <f t="shared" si="1041"/>
        <v>-5.2692500000000003E-4</v>
      </c>
      <c r="W9521" s="21">
        <f t="shared" si="1042"/>
        <v>0</v>
      </c>
    </row>
    <row r="9522" spans="1:23">
      <c r="A9522" s="2">
        <f t="shared" si="1037"/>
        <v>45627</v>
      </c>
      <c r="B9522" s="3">
        <f t="shared" si="1038"/>
        <v>45642</v>
      </c>
      <c r="C9522" s="7">
        <v>45642.333333333336</v>
      </c>
      <c r="D9522" s="7">
        <v>45642.333333333336</v>
      </c>
      <c r="E9522" s="5">
        <v>89.266666666666595</v>
      </c>
      <c r="F9522" s="5">
        <v>-803.3</v>
      </c>
      <c r="G9522" s="5">
        <v>0.5</v>
      </c>
      <c r="H9522" s="34" cm="1">
        <f t="array" ref="H9522">SUMPRODUCT(('ESB Networks Summary'!$C$5:$C$17384=Data!D9522)*('ESB Networks Summary'!$E$5:$E$17384))*1000*2-SUMPRODUCT(('ESB Networks Summary'!$C$5:$C$17384=Data!D9522)*('ESB Networks Summary'!$F$5:$F$17384))*1000*2</f>
        <v>2</v>
      </c>
      <c r="I9522" s="5">
        <v>0</v>
      </c>
      <c r="J9522" s="5">
        <v>0</v>
      </c>
      <c r="K9522" s="17">
        <v>1</v>
      </c>
      <c r="L9522" s="52">
        <f t="shared" si="1039"/>
        <v>0</v>
      </c>
      <c r="M9522" s="5">
        <v>0</v>
      </c>
      <c r="N9522" s="5">
        <v>430.5</v>
      </c>
      <c r="O9522" s="96">
        <v>494.43</v>
      </c>
      <c r="P9522" s="5">
        <v>48.6</v>
      </c>
      <c r="Q9522" s="99">
        <v>0</v>
      </c>
      <c r="R9522" s="99">
        <v>25.895</v>
      </c>
      <c r="S9522" s="99">
        <v>16.064</v>
      </c>
      <c r="T9522" s="30">
        <f t="shared" si="1036"/>
        <v>421.9</v>
      </c>
      <c r="U9522" s="21">
        <f t="shared" si="1040"/>
        <v>6.4737500000000008E-5</v>
      </c>
      <c r="V9522" s="21">
        <f t="shared" si="1041"/>
        <v>0</v>
      </c>
      <c r="W9522" s="21">
        <f t="shared" si="1042"/>
        <v>0</v>
      </c>
    </row>
    <row r="9523" spans="1:23">
      <c r="A9523" s="2">
        <f t="shared" si="1037"/>
        <v>45627</v>
      </c>
      <c r="B9523" s="3">
        <f t="shared" si="1038"/>
        <v>45642</v>
      </c>
      <c r="C9523" s="7">
        <v>45642.354166666664</v>
      </c>
      <c r="D9523" s="7">
        <v>45642.354166666664</v>
      </c>
      <c r="E9523" s="5">
        <v>87.366666666666603</v>
      </c>
      <c r="F9523" s="5">
        <v>-562.79999999999995</v>
      </c>
      <c r="G9523" s="5">
        <v>-14.566666666666601</v>
      </c>
      <c r="H9523" s="34" cm="1">
        <f t="array" ref="H9523">SUMPRODUCT(('ESB Networks Summary'!$C$5:$C$17384=Data!D9523)*('ESB Networks Summary'!$E$5:$E$17384))*1000*2-SUMPRODUCT(('ESB Networks Summary'!$C$5:$C$17384=Data!D9523)*('ESB Networks Summary'!$F$5:$F$17384))*1000*2</f>
        <v>-2</v>
      </c>
      <c r="I9523" s="5">
        <v>0</v>
      </c>
      <c r="J9523" s="5">
        <v>0</v>
      </c>
      <c r="K9523" s="17">
        <v>1</v>
      </c>
      <c r="L9523" s="52">
        <f t="shared" si="1039"/>
        <v>0</v>
      </c>
      <c r="M9523" s="5">
        <v>0</v>
      </c>
      <c r="N9523" s="5">
        <v>449.13333333333298</v>
      </c>
      <c r="O9523" s="96">
        <v>494.43</v>
      </c>
      <c r="P9523" s="5">
        <v>79.8333333333333</v>
      </c>
      <c r="Q9523" s="99">
        <v>0</v>
      </c>
      <c r="R9523" s="99">
        <v>25.895</v>
      </c>
      <c r="S9523" s="99">
        <v>16.064</v>
      </c>
      <c r="T9523" s="30">
        <f t="shared" si="1036"/>
        <v>178.93333333333368</v>
      </c>
      <c r="U9523" s="21">
        <f t="shared" si="1040"/>
        <v>0</v>
      </c>
      <c r="V9523" s="21">
        <f t="shared" si="1041"/>
        <v>-1.1699946666666613E-3</v>
      </c>
      <c r="W9523" s="21">
        <f t="shared" si="1042"/>
        <v>0</v>
      </c>
    </row>
    <row r="9524" spans="1:23">
      <c r="A9524" s="2">
        <f t="shared" si="1037"/>
        <v>45627</v>
      </c>
      <c r="B9524" s="3">
        <f t="shared" si="1038"/>
        <v>45642</v>
      </c>
      <c r="C9524" s="7">
        <v>45642.375</v>
      </c>
      <c r="D9524" s="7">
        <v>45642.375</v>
      </c>
      <c r="E9524" s="5">
        <v>87</v>
      </c>
      <c r="F9524" s="5">
        <v>-510.222222222222</v>
      </c>
      <c r="G9524" s="5">
        <v>17.422222222222199</v>
      </c>
      <c r="H9524" s="34" cm="1">
        <f t="array" ref="H9524">SUMPRODUCT(('ESB Networks Summary'!$C$5:$C$17384=Data!D9524)*('ESB Networks Summary'!$E$5:$E$17384))*1000*2-SUMPRODUCT(('ESB Networks Summary'!$C$5:$C$17384=Data!D9524)*('ESB Networks Summary'!$F$5:$F$17384))*1000*2</f>
        <v>6</v>
      </c>
      <c r="I9524" s="5">
        <v>0</v>
      </c>
      <c r="J9524" s="5">
        <v>0</v>
      </c>
      <c r="K9524" s="17">
        <v>1</v>
      </c>
      <c r="L9524" s="52">
        <f t="shared" si="1039"/>
        <v>0</v>
      </c>
      <c r="M9524" s="5">
        <v>326.222222222222</v>
      </c>
      <c r="N9524" s="5">
        <v>601.69999999999902</v>
      </c>
      <c r="O9524" s="96">
        <v>1841.93</v>
      </c>
      <c r="P9524" s="5">
        <v>241.96666666666599</v>
      </c>
      <c r="Q9524" s="99">
        <v>19.66</v>
      </c>
      <c r="R9524" s="99">
        <v>25.782</v>
      </c>
      <c r="S9524" s="99">
        <v>15.950999999999999</v>
      </c>
      <c r="T9524" s="30">
        <f t="shared" si="1036"/>
        <v>167.91111111111115</v>
      </c>
      <c r="U9524" s="21">
        <f t="shared" si="1040"/>
        <v>2.2458986666666638E-3</v>
      </c>
      <c r="V9524" s="21">
        <f t="shared" si="1041"/>
        <v>0</v>
      </c>
      <c r="W9524" s="21">
        <f t="shared" si="1042"/>
        <v>0</v>
      </c>
    </row>
    <row r="9525" spans="1:23">
      <c r="A9525" s="2">
        <f t="shared" si="1037"/>
        <v>45627</v>
      </c>
      <c r="B9525" s="3">
        <f t="shared" si="1038"/>
        <v>45642</v>
      </c>
      <c r="C9525" s="7">
        <v>45642.395833333336</v>
      </c>
      <c r="D9525" s="7">
        <v>45642.395833333336</v>
      </c>
      <c r="E9525" s="5">
        <v>85.2</v>
      </c>
      <c r="F9525" s="5">
        <v>-393.06666666666598</v>
      </c>
      <c r="G9525" s="5">
        <v>-1.7249999999999901</v>
      </c>
      <c r="H9525" s="34" cm="1">
        <f t="array" ref="H9525">SUMPRODUCT(('ESB Networks Summary'!$C$5:$C$17384=Data!D9525)*('ESB Networks Summary'!$E$5:$E$17384))*1000*2-SUMPRODUCT(('ESB Networks Summary'!$C$5:$C$17384=Data!D9525)*('ESB Networks Summary'!$F$5:$F$17384))*1000*2</f>
        <v>2</v>
      </c>
      <c r="I9525" s="5">
        <v>0</v>
      </c>
      <c r="J9525" s="5">
        <v>0</v>
      </c>
      <c r="K9525" s="17">
        <v>1</v>
      </c>
      <c r="L9525" s="52">
        <f t="shared" si="1039"/>
        <v>0</v>
      </c>
      <c r="M9525" s="5">
        <v>454.166666666666</v>
      </c>
      <c r="N9525" s="5">
        <v>487.89166666666603</v>
      </c>
      <c r="O9525" s="96">
        <v>1841.93</v>
      </c>
      <c r="P9525" s="5">
        <v>242.29999999999899</v>
      </c>
      <c r="Q9525" s="99">
        <v>19.66</v>
      </c>
      <c r="R9525" s="99">
        <v>25.782</v>
      </c>
      <c r="S9525" s="99">
        <v>15.950999999999999</v>
      </c>
      <c r="T9525" s="30">
        <f t="shared" si="1036"/>
        <v>145.74999999999895</v>
      </c>
      <c r="U9525" s="21">
        <f t="shared" si="1040"/>
        <v>0</v>
      </c>
      <c r="V9525" s="21">
        <f t="shared" si="1041"/>
        <v>-1.3757737499999918E-4</v>
      </c>
      <c r="W9525" s="21">
        <f t="shared" si="1042"/>
        <v>0</v>
      </c>
    </row>
    <row r="9526" spans="1:23">
      <c r="A9526" s="2">
        <f t="shared" si="1037"/>
        <v>45627</v>
      </c>
      <c r="B9526" s="3">
        <f t="shared" si="1038"/>
        <v>45642</v>
      </c>
      <c r="C9526" s="7">
        <v>45642.416666666664</v>
      </c>
      <c r="D9526" s="7">
        <v>45642.416666666664</v>
      </c>
      <c r="E9526" s="5">
        <v>84.1666666666666</v>
      </c>
      <c r="F9526" s="5">
        <v>-1336.36666666666</v>
      </c>
      <c r="G9526" s="5">
        <v>1.5333333333333301</v>
      </c>
      <c r="H9526" s="34" cm="1">
        <f t="array" ref="H9526">SUMPRODUCT(('ESB Networks Summary'!$C$5:$C$17384=Data!D9526)*('ESB Networks Summary'!$E$5:$E$17384))*1000*2-SUMPRODUCT(('ESB Networks Summary'!$C$5:$C$17384=Data!D9526)*('ESB Networks Summary'!$F$5:$F$17384))*1000*2</f>
        <v>6</v>
      </c>
      <c r="I9526" s="5">
        <v>0</v>
      </c>
      <c r="J9526" s="5">
        <v>0</v>
      </c>
      <c r="K9526" s="17">
        <v>1</v>
      </c>
      <c r="L9526" s="52">
        <f t="shared" si="1039"/>
        <v>0</v>
      </c>
      <c r="M9526" s="5">
        <v>1296.13333333333</v>
      </c>
      <c r="N9526" s="5">
        <v>1362.06666666666</v>
      </c>
      <c r="O9526" s="96">
        <v>1966.42</v>
      </c>
      <c r="P9526" s="5">
        <v>216.683333333333</v>
      </c>
      <c r="Q9526" s="99">
        <v>352.21</v>
      </c>
      <c r="R9526" s="99">
        <v>25.143000000000001</v>
      </c>
      <c r="S9526" s="99">
        <v>15.312000000000001</v>
      </c>
      <c r="T9526" s="30">
        <f t="shared" si="1036"/>
        <v>192.5166666666662</v>
      </c>
      <c r="U9526" s="21">
        <f t="shared" si="1040"/>
        <v>1.927629999999996E-4</v>
      </c>
      <c r="V9526" s="21">
        <f t="shared" si="1041"/>
        <v>0</v>
      </c>
      <c r="W9526" s="21">
        <f t="shared" si="1042"/>
        <v>0</v>
      </c>
    </row>
    <row r="9527" spans="1:23">
      <c r="A9527" s="2">
        <f t="shared" si="1037"/>
        <v>45627</v>
      </c>
      <c r="B9527" s="3">
        <f t="shared" si="1038"/>
        <v>45642</v>
      </c>
      <c r="C9527" s="7">
        <v>45642.4375</v>
      </c>
      <c r="D9527" s="7">
        <v>45642.4375</v>
      </c>
      <c r="E9527" s="5">
        <v>80.899999999999906</v>
      </c>
      <c r="F9527" s="5">
        <v>-1424.8999999999901</v>
      </c>
      <c r="G9527" s="5">
        <v>8.36666666666666</v>
      </c>
      <c r="H9527" s="34" cm="1">
        <f t="array" ref="H9527">SUMPRODUCT(('ESB Networks Summary'!$C$5:$C$17384=Data!D9527)*('ESB Networks Summary'!$E$5:$E$17384))*1000*2-SUMPRODUCT(('ESB Networks Summary'!$C$5:$C$17384=Data!D9527)*('ESB Networks Summary'!$F$5:$F$17384))*1000*2</f>
        <v>6</v>
      </c>
      <c r="I9527" s="5">
        <v>0</v>
      </c>
      <c r="J9527" s="5">
        <v>0</v>
      </c>
      <c r="K9527" s="17">
        <v>1</v>
      </c>
      <c r="L9527" s="52">
        <f t="shared" si="1039"/>
        <v>0</v>
      </c>
      <c r="M9527" s="5">
        <v>777.36666666666599</v>
      </c>
      <c r="N9527" s="5">
        <v>1387.13333333333</v>
      </c>
      <c r="O9527" s="96">
        <v>1966.42</v>
      </c>
      <c r="P9527" s="5">
        <v>150.666666666666</v>
      </c>
      <c r="Q9527" s="99">
        <v>352.21</v>
      </c>
      <c r="R9527" s="99">
        <v>25.143000000000001</v>
      </c>
      <c r="S9527" s="99">
        <v>15.312000000000001</v>
      </c>
      <c r="T9527" s="30">
        <f t="shared" si="1036"/>
        <v>196.79999999999268</v>
      </c>
      <c r="U9527" s="21">
        <f t="shared" si="1040"/>
        <v>1.0518154999999991E-3</v>
      </c>
      <c r="V9527" s="21">
        <f t="shared" si="1041"/>
        <v>0</v>
      </c>
      <c r="W9527" s="21">
        <f t="shared" si="1042"/>
        <v>0</v>
      </c>
    </row>
    <row r="9528" spans="1:23">
      <c r="A9528" s="2">
        <f t="shared" si="1037"/>
        <v>45627</v>
      </c>
      <c r="B9528" s="3">
        <f t="shared" si="1038"/>
        <v>45642</v>
      </c>
      <c r="C9528" s="7">
        <v>45642.458333333336</v>
      </c>
      <c r="D9528" s="7">
        <v>45642.458333333336</v>
      </c>
      <c r="E9528" s="5">
        <v>77.933333333333294</v>
      </c>
      <c r="F9528" s="5">
        <v>-868.8</v>
      </c>
      <c r="G9528" s="5">
        <v>-0.5</v>
      </c>
      <c r="H9528" s="34" cm="1">
        <f t="array" ref="H9528">SUMPRODUCT(('ESB Networks Summary'!$C$5:$C$17384=Data!D9528)*('ESB Networks Summary'!$E$5:$E$17384))*1000*2-SUMPRODUCT(('ESB Networks Summary'!$C$5:$C$17384=Data!D9528)*('ESB Networks Summary'!$F$5:$F$17384))*1000*2</f>
        <v>0</v>
      </c>
      <c r="I9528" s="5">
        <v>0</v>
      </c>
      <c r="J9528" s="5">
        <v>0</v>
      </c>
      <c r="K9528" s="17">
        <v>1</v>
      </c>
      <c r="L9528" s="52">
        <f t="shared" si="1039"/>
        <v>0</v>
      </c>
      <c r="M9528" s="5">
        <v>129.266666666666</v>
      </c>
      <c r="N9528" s="5">
        <v>945.43333333333305</v>
      </c>
      <c r="O9528" s="96">
        <v>2110.62</v>
      </c>
      <c r="P9528" s="5">
        <v>209.1</v>
      </c>
      <c r="Q9528" s="99">
        <v>494.07</v>
      </c>
      <c r="R9528" s="99">
        <v>24.896000000000001</v>
      </c>
      <c r="S9528" s="99">
        <v>15.063999999999998</v>
      </c>
      <c r="T9528" s="30">
        <f t="shared" si="1036"/>
        <v>131.96666666666692</v>
      </c>
      <c r="U9528" s="21">
        <f t="shared" si="1040"/>
        <v>0</v>
      </c>
      <c r="V9528" s="21">
        <f t="shared" si="1041"/>
        <v>-3.7659999999999995E-5</v>
      </c>
      <c r="W9528" s="21">
        <f t="shared" si="1042"/>
        <v>0</v>
      </c>
    </row>
    <row r="9529" spans="1:23">
      <c r="A9529" s="2">
        <f t="shared" si="1037"/>
        <v>45627</v>
      </c>
      <c r="B9529" s="3">
        <f t="shared" si="1038"/>
        <v>45642</v>
      </c>
      <c r="C9529" s="7">
        <v>45642.479166666664</v>
      </c>
      <c r="D9529" s="7">
        <v>45642.479166666664</v>
      </c>
      <c r="E9529" s="5">
        <v>76.566666666666606</v>
      </c>
      <c r="F9529" s="5">
        <v>-531.96666666666601</v>
      </c>
      <c r="G9529" s="5">
        <v>-0.4</v>
      </c>
      <c r="H9529" s="34" cm="1">
        <f t="array" ref="H9529">SUMPRODUCT(('ESB Networks Summary'!$C$5:$C$17384=Data!D9529)*('ESB Networks Summary'!$E$5:$E$17384))*1000*2-SUMPRODUCT(('ESB Networks Summary'!$C$5:$C$17384=Data!D9529)*('ESB Networks Summary'!$F$5:$F$17384))*1000*2</f>
        <v>4</v>
      </c>
      <c r="I9529" s="5">
        <v>0</v>
      </c>
      <c r="J9529" s="5">
        <v>0</v>
      </c>
      <c r="K9529" s="17">
        <v>1</v>
      </c>
      <c r="L9529" s="52">
        <f t="shared" si="1039"/>
        <v>0</v>
      </c>
      <c r="M9529" s="5">
        <v>0</v>
      </c>
      <c r="N9529" s="5">
        <v>729</v>
      </c>
      <c r="O9529" s="96">
        <v>2110.62</v>
      </c>
      <c r="P9529" s="5">
        <v>316.33333333333297</v>
      </c>
      <c r="Q9529" s="99">
        <v>494.07</v>
      </c>
      <c r="R9529" s="99">
        <v>24.896000000000001</v>
      </c>
      <c r="S9529" s="99">
        <v>15.063999999999998</v>
      </c>
      <c r="T9529" s="30">
        <f t="shared" si="1036"/>
        <v>118.89999999999901</v>
      </c>
      <c r="U9529" s="21">
        <f t="shared" si="1040"/>
        <v>0</v>
      </c>
      <c r="V9529" s="21">
        <f t="shared" si="1041"/>
        <v>-3.0128E-5</v>
      </c>
      <c r="W9529" s="21">
        <f t="shared" si="1042"/>
        <v>0</v>
      </c>
    </row>
    <row r="9530" spans="1:23">
      <c r="A9530" s="2">
        <f t="shared" si="1037"/>
        <v>45627</v>
      </c>
      <c r="B9530" s="3">
        <f t="shared" si="1038"/>
        <v>45642</v>
      </c>
      <c r="C9530" s="7">
        <v>45642.5</v>
      </c>
      <c r="D9530" s="7">
        <v>45642.5</v>
      </c>
      <c r="E9530" s="5">
        <v>75.6666666666666</v>
      </c>
      <c r="F9530" s="5">
        <v>-301.39999999999998</v>
      </c>
      <c r="G9530" s="5">
        <v>-2.6333333333333302</v>
      </c>
      <c r="H9530" s="34" cm="1">
        <f t="array" ref="H9530">SUMPRODUCT(('ESB Networks Summary'!$C$5:$C$17384=Data!D9530)*('ESB Networks Summary'!$E$5:$E$17384))*1000*2-SUMPRODUCT(('ESB Networks Summary'!$C$5:$C$17384=Data!D9530)*('ESB Networks Summary'!$F$5:$F$17384))*1000*2</f>
        <v>2</v>
      </c>
      <c r="I9530" s="5">
        <v>0</v>
      </c>
      <c r="J9530" s="5">
        <v>0</v>
      </c>
      <c r="K9530" s="17">
        <v>1</v>
      </c>
      <c r="L9530" s="52">
        <f t="shared" si="1039"/>
        <v>0</v>
      </c>
      <c r="M9530" s="5">
        <v>0</v>
      </c>
      <c r="N9530" s="5">
        <v>690.5</v>
      </c>
      <c r="O9530" s="96">
        <v>1306.49</v>
      </c>
      <c r="P9530" s="5">
        <v>502.2</v>
      </c>
      <c r="Q9530" s="99">
        <v>431.46</v>
      </c>
      <c r="R9530" s="99">
        <v>24.533000000000001</v>
      </c>
      <c r="S9530" s="99">
        <v>14.700999999999999</v>
      </c>
      <c r="T9530" s="30">
        <f t="shared" si="1036"/>
        <v>110.46666666666664</v>
      </c>
      <c r="U9530" s="21">
        <f t="shared" si="1040"/>
        <v>0</v>
      </c>
      <c r="V9530" s="21">
        <f t="shared" si="1041"/>
        <v>-1.9356316666666645E-4</v>
      </c>
      <c r="W9530" s="21">
        <f t="shared" si="1042"/>
        <v>0</v>
      </c>
    </row>
    <row r="9531" spans="1:23">
      <c r="A9531" s="2">
        <f t="shared" si="1037"/>
        <v>45627</v>
      </c>
      <c r="B9531" s="3">
        <f t="shared" si="1038"/>
        <v>45642</v>
      </c>
      <c r="C9531" s="7">
        <v>45642.520833333336</v>
      </c>
      <c r="D9531" s="7">
        <v>45642.520833333336</v>
      </c>
      <c r="E9531" s="5">
        <v>73.3</v>
      </c>
      <c r="F9531" s="5">
        <v>-1599.2</v>
      </c>
      <c r="G9531" s="5">
        <v>-3.3333333333333201E-2</v>
      </c>
      <c r="H9531" s="34" cm="1">
        <f t="array" ref="H9531">SUMPRODUCT(('ESB Networks Summary'!$C$5:$C$17384=Data!D9531)*('ESB Networks Summary'!$E$5:$E$17384))*1000*2-SUMPRODUCT(('ESB Networks Summary'!$C$5:$C$17384=Data!D9531)*('ESB Networks Summary'!$F$5:$F$17384))*1000*2</f>
        <v>6</v>
      </c>
      <c r="I9531" s="5">
        <v>0</v>
      </c>
      <c r="J9531" s="5">
        <v>0</v>
      </c>
      <c r="K9531" s="17">
        <v>1</v>
      </c>
      <c r="L9531" s="52">
        <f t="shared" si="1039"/>
        <v>0</v>
      </c>
      <c r="M9531" s="5">
        <v>1229.8333333333301</v>
      </c>
      <c r="N9531" s="5">
        <v>1754.43333333333</v>
      </c>
      <c r="O9531" s="96">
        <v>1306.49</v>
      </c>
      <c r="P9531" s="5">
        <v>247.13333333333301</v>
      </c>
      <c r="Q9531" s="99">
        <v>431.46</v>
      </c>
      <c r="R9531" s="99">
        <v>24.533000000000001</v>
      </c>
      <c r="S9531" s="99">
        <v>14.700999999999999</v>
      </c>
      <c r="T9531" s="30">
        <f t="shared" si="1036"/>
        <v>91.866666666669744</v>
      </c>
      <c r="U9531" s="21">
        <f t="shared" si="1040"/>
        <v>0</v>
      </c>
      <c r="V9531" s="21">
        <f t="shared" si="1041"/>
        <v>-2.4501666666666563E-6</v>
      </c>
      <c r="W9531" s="21">
        <f t="shared" si="1042"/>
        <v>0</v>
      </c>
    </row>
    <row r="9532" spans="1:23">
      <c r="A9532" s="2">
        <f t="shared" si="1037"/>
        <v>45627</v>
      </c>
      <c r="B9532" s="3">
        <f t="shared" si="1038"/>
        <v>45642</v>
      </c>
      <c r="C9532" s="7">
        <v>45642.541666666664</v>
      </c>
      <c r="D9532" s="7">
        <v>45642.541666666664</v>
      </c>
      <c r="E9532" s="5">
        <v>70.399999999999906</v>
      </c>
      <c r="F9532" s="5">
        <v>-462.73333333333301</v>
      </c>
      <c r="G9532" s="5">
        <v>0.4</v>
      </c>
      <c r="H9532" s="34" cm="1">
        <f t="array" ref="H9532">SUMPRODUCT(('ESB Networks Summary'!$C$5:$C$17384=Data!D9532)*('ESB Networks Summary'!$E$5:$E$17384))*1000*2-SUMPRODUCT(('ESB Networks Summary'!$C$5:$C$17384=Data!D9532)*('ESB Networks Summary'!$F$5:$F$17384))*1000*2</f>
        <v>2</v>
      </c>
      <c r="I9532" s="5">
        <v>0</v>
      </c>
      <c r="J9532" s="5">
        <v>0</v>
      </c>
      <c r="K9532" s="17">
        <v>1</v>
      </c>
      <c r="L9532" s="52">
        <f t="shared" si="1039"/>
        <v>0</v>
      </c>
      <c r="M9532" s="5">
        <v>0</v>
      </c>
      <c r="N9532" s="5">
        <v>509.33333333333297</v>
      </c>
      <c r="O9532" s="96">
        <v>1596.13</v>
      </c>
      <c r="P9532" s="5">
        <v>165.333333333333</v>
      </c>
      <c r="Q9532" s="99">
        <v>322.43</v>
      </c>
      <c r="R9532" s="99">
        <v>24.442</v>
      </c>
      <c r="S9532" s="99">
        <v>14.611000000000001</v>
      </c>
      <c r="T9532" s="30">
        <f t="shared" si="1036"/>
        <v>119.13333333333304</v>
      </c>
      <c r="U9532" s="21">
        <f t="shared" si="1040"/>
        <v>4.8884000000000002E-5</v>
      </c>
      <c r="V9532" s="21">
        <f t="shared" si="1041"/>
        <v>0</v>
      </c>
      <c r="W9532" s="21">
        <f t="shared" si="1042"/>
        <v>0</v>
      </c>
    </row>
    <row r="9533" spans="1:23">
      <c r="A9533" s="2">
        <f t="shared" si="1037"/>
        <v>45627</v>
      </c>
      <c r="B9533" s="3">
        <f t="shared" si="1038"/>
        <v>45642</v>
      </c>
      <c r="C9533" s="7">
        <v>45642.5625</v>
      </c>
      <c r="D9533" s="7">
        <v>45642.5625</v>
      </c>
      <c r="E9533" s="5">
        <v>69.366666666666603</v>
      </c>
      <c r="F9533" s="5">
        <v>-480.224999999999</v>
      </c>
      <c r="G9533" s="5">
        <v>-1.2083333333333299</v>
      </c>
      <c r="H9533" s="34" cm="1">
        <f t="array" ref="H9533">SUMPRODUCT(('ESB Networks Summary'!$C$5:$C$17384=Data!D9533)*('ESB Networks Summary'!$E$5:$E$17384))*1000*2-SUMPRODUCT(('ESB Networks Summary'!$C$5:$C$17384=Data!D9533)*('ESB Networks Summary'!$F$5:$F$17384))*1000*2</f>
        <v>2</v>
      </c>
      <c r="I9533" s="5">
        <v>0</v>
      </c>
      <c r="J9533" s="5">
        <v>0</v>
      </c>
      <c r="K9533" s="17">
        <v>1</v>
      </c>
      <c r="L9533" s="52">
        <f t="shared" si="1039"/>
        <v>0</v>
      </c>
      <c r="M9533" s="5">
        <v>0</v>
      </c>
      <c r="N9533" s="5">
        <v>584.76666666666597</v>
      </c>
      <c r="O9533" s="96">
        <v>1596.13</v>
      </c>
      <c r="P9533" s="5">
        <v>234.97499999999999</v>
      </c>
      <c r="Q9533" s="99">
        <v>322.43</v>
      </c>
      <c r="R9533" s="99">
        <v>24.442</v>
      </c>
      <c r="S9533" s="99">
        <v>14.611000000000001</v>
      </c>
      <c r="T9533" s="30">
        <f t="shared" si="1036"/>
        <v>129.22499999999968</v>
      </c>
      <c r="U9533" s="21">
        <f t="shared" si="1040"/>
        <v>0</v>
      </c>
      <c r="V9533" s="21">
        <f t="shared" si="1041"/>
        <v>-8.8274791666666415E-5</v>
      </c>
      <c r="W9533" s="21">
        <f t="shared" si="1042"/>
        <v>0</v>
      </c>
    </row>
    <row r="9534" spans="1:23">
      <c r="A9534" s="2">
        <f t="shared" si="1037"/>
        <v>45627</v>
      </c>
      <c r="B9534" s="3">
        <f t="shared" si="1038"/>
        <v>45642</v>
      </c>
      <c r="C9534" s="7">
        <v>45642.583333333336</v>
      </c>
      <c r="D9534" s="7">
        <v>45642.583333333336</v>
      </c>
      <c r="E9534" s="5">
        <v>68.033333333333303</v>
      </c>
      <c r="F9534" s="5">
        <v>-1119.8</v>
      </c>
      <c r="G9534" s="5">
        <v>1.95</v>
      </c>
      <c r="H9534" s="34" cm="1">
        <f t="array" ref="H9534">SUMPRODUCT(('ESB Networks Summary'!$C$5:$C$17384=Data!D9534)*('ESB Networks Summary'!$E$5:$E$17384))*1000*2-SUMPRODUCT(('ESB Networks Summary'!$C$5:$C$17384=Data!D9534)*('ESB Networks Summary'!$F$5:$F$17384))*1000*2</f>
        <v>8</v>
      </c>
      <c r="I9534" s="5">
        <v>0</v>
      </c>
      <c r="J9534" s="5">
        <v>0</v>
      </c>
      <c r="K9534" s="17">
        <v>1</v>
      </c>
      <c r="L9534" s="52">
        <f t="shared" si="1039"/>
        <v>0</v>
      </c>
      <c r="M9534" s="5">
        <v>715.6</v>
      </c>
      <c r="N9534" s="5">
        <v>1107.74166666666</v>
      </c>
      <c r="O9534" s="96">
        <v>1393.62</v>
      </c>
      <c r="P9534" s="5">
        <v>132.73333333333301</v>
      </c>
      <c r="Q9534" s="99">
        <v>159.5</v>
      </c>
      <c r="R9534" s="99">
        <v>25.096</v>
      </c>
      <c r="S9534" s="99">
        <v>15.265000000000001</v>
      </c>
      <c r="T9534" s="30">
        <f t="shared" si="1036"/>
        <v>146.74166666667293</v>
      </c>
      <c r="U9534" s="21">
        <f t="shared" si="1040"/>
        <v>2.4468599999999998E-4</v>
      </c>
      <c r="V9534" s="21">
        <f t="shared" si="1041"/>
        <v>0</v>
      </c>
      <c r="W9534" s="21">
        <f t="shared" si="1042"/>
        <v>0</v>
      </c>
    </row>
    <row r="9535" spans="1:23">
      <c r="A9535" s="2">
        <f t="shared" si="1037"/>
        <v>45627</v>
      </c>
      <c r="B9535" s="3">
        <f t="shared" si="1038"/>
        <v>45642</v>
      </c>
      <c r="C9535" s="7">
        <v>45642.604166666664</v>
      </c>
      <c r="D9535" s="7">
        <v>45642.604166666664</v>
      </c>
      <c r="E9535" s="5">
        <v>63.9</v>
      </c>
      <c r="F9535" s="5">
        <v>-1223.0999999999999</v>
      </c>
      <c r="G9535" s="5">
        <v>-1.3</v>
      </c>
      <c r="H9535" s="34" cm="1">
        <f t="array" ref="H9535">SUMPRODUCT(('ESB Networks Summary'!$C$5:$C$17384=Data!D9535)*('ESB Networks Summary'!$E$5:$E$17384))*1000*2-SUMPRODUCT(('ESB Networks Summary'!$C$5:$C$17384=Data!D9535)*('ESB Networks Summary'!$F$5:$F$17384))*1000*2</f>
        <v>0</v>
      </c>
      <c r="I9535" s="5">
        <v>0</v>
      </c>
      <c r="J9535" s="5">
        <v>0</v>
      </c>
      <c r="K9535" s="17">
        <v>1</v>
      </c>
      <c r="L9535" s="52">
        <f t="shared" si="1039"/>
        <v>0</v>
      </c>
      <c r="M9535" s="5">
        <v>846.46666666666601</v>
      </c>
      <c r="N9535" s="5">
        <v>1163.0999999999999</v>
      </c>
      <c r="O9535" s="96">
        <v>1393.62</v>
      </c>
      <c r="P9535" s="5">
        <v>101.36666666666601</v>
      </c>
      <c r="Q9535" s="99">
        <v>159.5</v>
      </c>
      <c r="R9535" s="99">
        <v>25.096</v>
      </c>
      <c r="S9535" s="99">
        <v>15.265000000000001</v>
      </c>
      <c r="T9535" s="30">
        <f t="shared" si="1036"/>
        <v>160.06666666666592</v>
      </c>
      <c r="U9535" s="21">
        <f t="shared" si="1040"/>
        <v>0</v>
      </c>
      <c r="V9535" s="21">
        <f t="shared" si="1041"/>
        <v>-9.9222500000000001E-5</v>
      </c>
      <c r="W9535" s="21">
        <f t="shared" si="1042"/>
        <v>0</v>
      </c>
    </row>
    <row r="9536" spans="1:23">
      <c r="A9536" s="2">
        <f t="shared" si="1037"/>
        <v>45627</v>
      </c>
      <c r="B9536" s="3">
        <f t="shared" si="1038"/>
        <v>45642</v>
      </c>
      <c r="C9536" s="7">
        <v>45642.625</v>
      </c>
      <c r="D9536" s="7">
        <v>45642.625</v>
      </c>
      <c r="E9536" s="5">
        <v>62.6666666666666</v>
      </c>
      <c r="F9536" s="5">
        <v>-247.42499999999899</v>
      </c>
      <c r="G9536" s="5">
        <v>1.00833333333333</v>
      </c>
      <c r="H9536" s="34" cm="1">
        <f t="array" ref="H9536">SUMPRODUCT(('ESB Networks Summary'!$C$5:$C$17384=Data!D9536)*('ESB Networks Summary'!$E$5:$E$17384))*1000*2-SUMPRODUCT(('ESB Networks Summary'!$C$5:$C$17384=Data!D9536)*('ESB Networks Summary'!$F$5:$F$17384))*1000*2</f>
        <v>2</v>
      </c>
      <c r="I9536" s="5">
        <v>0</v>
      </c>
      <c r="J9536" s="5">
        <v>0</v>
      </c>
      <c r="K9536" s="17">
        <v>1</v>
      </c>
      <c r="L9536" s="52">
        <f t="shared" si="1039"/>
        <v>0</v>
      </c>
      <c r="M9536" s="5">
        <v>0</v>
      </c>
      <c r="N9536" s="5">
        <v>279.95</v>
      </c>
      <c r="O9536" s="96">
        <v>254.76</v>
      </c>
      <c r="P9536" s="5">
        <v>149.47499999999999</v>
      </c>
      <c r="Q9536" s="99">
        <v>86.71</v>
      </c>
      <c r="R9536" s="99">
        <v>25.869999999999997</v>
      </c>
      <c r="S9536" s="99">
        <v>16.038999999999998</v>
      </c>
      <c r="T9536" s="30">
        <f t="shared" si="1036"/>
        <v>117.95833333333232</v>
      </c>
      <c r="U9536" s="21">
        <f t="shared" si="1040"/>
        <v>1.3042791666666623E-4</v>
      </c>
      <c r="V9536" s="21">
        <f t="shared" si="1041"/>
        <v>0</v>
      </c>
      <c r="W9536" s="21">
        <f t="shared" si="1042"/>
        <v>0</v>
      </c>
    </row>
    <row r="9537" spans="1:23">
      <c r="A9537" s="2">
        <f t="shared" si="1037"/>
        <v>45627</v>
      </c>
      <c r="B9537" s="3">
        <f t="shared" si="1038"/>
        <v>45642</v>
      </c>
      <c r="C9537" s="7">
        <v>45642.645833333336</v>
      </c>
      <c r="D9537" s="7">
        <v>45642.645833333336</v>
      </c>
      <c r="E9537" s="5">
        <v>62</v>
      </c>
      <c r="F9537" s="5">
        <v>-145.19999999999999</v>
      </c>
      <c r="G9537" s="5">
        <v>1.7</v>
      </c>
      <c r="H9537" s="34" cm="1">
        <f t="array" ref="H9537">SUMPRODUCT(('ESB Networks Summary'!$C$5:$C$17384=Data!D9537)*('ESB Networks Summary'!$E$5:$E$17384))*1000*2-SUMPRODUCT(('ESB Networks Summary'!$C$5:$C$17384=Data!D9537)*('ESB Networks Summary'!$F$5:$F$17384))*1000*2</f>
        <v>4</v>
      </c>
      <c r="I9537" s="5">
        <v>0</v>
      </c>
      <c r="J9537" s="5">
        <v>0</v>
      </c>
      <c r="K9537" s="17">
        <v>1</v>
      </c>
      <c r="L9537" s="52">
        <f t="shared" si="1039"/>
        <v>0</v>
      </c>
      <c r="M9537" s="5">
        <v>0</v>
      </c>
      <c r="N9537" s="5">
        <v>42.266666666666602</v>
      </c>
      <c r="O9537" s="96">
        <v>254.76</v>
      </c>
      <c r="P9537" s="5">
        <v>75.633333333333297</v>
      </c>
      <c r="Q9537" s="99">
        <v>86.71</v>
      </c>
      <c r="R9537" s="99">
        <v>25.869999999999997</v>
      </c>
      <c r="S9537" s="99">
        <v>16.038999999999998</v>
      </c>
      <c r="T9537" s="30">
        <f t="shared" si="1036"/>
        <v>180.26666666666668</v>
      </c>
      <c r="U9537" s="21">
        <f t="shared" si="1040"/>
        <v>2.1989499999999995E-4</v>
      </c>
      <c r="V9537" s="21">
        <f t="shared" si="1041"/>
        <v>0</v>
      </c>
      <c r="W9537" s="21">
        <f t="shared" si="1042"/>
        <v>0</v>
      </c>
    </row>
    <row r="9538" spans="1:23">
      <c r="A9538" s="2">
        <f t="shared" si="1037"/>
        <v>45627</v>
      </c>
      <c r="B9538" s="3">
        <f t="shared" si="1038"/>
        <v>45642</v>
      </c>
      <c r="C9538" s="7">
        <v>45642.666666666664</v>
      </c>
      <c r="D9538" s="7">
        <v>45642.666666666664</v>
      </c>
      <c r="E9538" s="5">
        <v>62</v>
      </c>
      <c r="F9538" s="5">
        <v>-225.5</v>
      </c>
      <c r="G9538" s="5">
        <v>0.53333333333333299</v>
      </c>
      <c r="H9538" s="34" cm="1">
        <f t="array" ref="H9538">SUMPRODUCT(('ESB Networks Summary'!$C$5:$C$17384=Data!D9538)*('ESB Networks Summary'!$E$5:$E$17384))*1000*2-SUMPRODUCT(('ESB Networks Summary'!$C$5:$C$17384=Data!D9538)*('ESB Networks Summary'!$F$5:$F$17384))*1000*2</f>
        <v>2</v>
      </c>
      <c r="I9538" s="5">
        <v>0</v>
      </c>
      <c r="J9538" s="5">
        <v>0</v>
      </c>
      <c r="K9538" s="17">
        <v>1</v>
      </c>
      <c r="L9538" s="52">
        <f t="shared" si="1039"/>
        <v>0</v>
      </c>
      <c r="M9538" s="5">
        <v>0</v>
      </c>
      <c r="N9538" s="5">
        <v>59.4</v>
      </c>
      <c r="O9538" s="96">
        <v>926.53</v>
      </c>
      <c r="P9538" s="5">
        <v>31.8333333333333</v>
      </c>
      <c r="Q9538" s="99">
        <v>35.299999999999997</v>
      </c>
      <c r="R9538" s="99">
        <v>30.033999999999999</v>
      </c>
      <c r="S9538" s="99">
        <v>20.202999999999999</v>
      </c>
      <c r="T9538" s="30">
        <f t="shared" ref="T9538:T9601" si="1043">P9538+G9538-N9538-F9538</f>
        <v>198.46666666666664</v>
      </c>
      <c r="U9538" s="21">
        <f t="shared" si="1040"/>
        <v>8.0090666666666615E-5</v>
      </c>
      <c r="V9538" s="21">
        <f t="shared" si="1041"/>
        <v>0</v>
      </c>
      <c r="W9538" s="21">
        <f t="shared" si="1042"/>
        <v>0</v>
      </c>
    </row>
    <row r="9539" spans="1:23">
      <c r="A9539" s="2">
        <f t="shared" ref="A9539:A9602" si="1044">DATE(YEAR(C9539),MONTH(C9539),1)</f>
        <v>45627</v>
      </c>
      <c r="B9539" s="3">
        <f t="shared" ref="B9539:B9602" si="1045">DATE(YEAR(C9539),MONTH(C9539),DAY(C9539))</f>
        <v>45642</v>
      </c>
      <c r="C9539" s="7">
        <v>45642.6875</v>
      </c>
      <c r="D9539" s="7">
        <v>45642.6875</v>
      </c>
      <c r="E9539" s="5">
        <v>61.066666666666599</v>
      </c>
      <c r="F9539" s="5">
        <v>-243.933333333333</v>
      </c>
      <c r="G9539" s="5">
        <v>2.0666666666666602</v>
      </c>
      <c r="H9539" s="34" cm="1">
        <f t="array" ref="H9539">SUMPRODUCT(('ESB Networks Summary'!$C$5:$C$17384=Data!D9539)*('ESB Networks Summary'!$E$5:$E$17384))*1000*2-SUMPRODUCT(('ESB Networks Summary'!$C$5:$C$17384=Data!D9539)*('ESB Networks Summary'!$F$5:$F$17384))*1000*2</f>
        <v>4</v>
      </c>
      <c r="I9539" s="5">
        <v>0</v>
      </c>
      <c r="J9539" s="5">
        <v>0</v>
      </c>
      <c r="K9539" s="17">
        <v>1</v>
      </c>
      <c r="L9539" s="52">
        <f t="shared" ref="L9539:L9602" si="1046">IF(AND(K9539=2,K9538&lt;2),1,0)</f>
        <v>0</v>
      </c>
      <c r="M9539" s="5">
        <v>0</v>
      </c>
      <c r="N9539" s="5">
        <v>95.2</v>
      </c>
      <c r="O9539" s="96">
        <v>926.53</v>
      </c>
      <c r="P9539" s="5">
        <v>16.05</v>
      </c>
      <c r="Q9539" s="99">
        <v>35.299999999999997</v>
      </c>
      <c r="R9539" s="99">
        <v>30.033999999999999</v>
      </c>
      <c r="S9539" s="99">
        <v>20.202999999999999</v>
      </c>
      <c r="T9539" s="30">
        <f t="shared" si="1043"/>
        <v>166.84999999999965</v>
      </c>
      <c r="U9539" s="21">
        <f t="shared" ref="U9539:U9602" si="1047">IF(G9539&gt;0, G9539/1000*R9539/2,0)/100</f>
        <v>3.1035133333333234E-4</v>
      </c>
      <c r="V9539" s="21">
        <f t="shared" ref="V9539:V9602" si="1048">IF(G9539&lt;0, G9539/1000*S9539/2,0)/100</f>
        <v>0</v>
      </c>
      <c r="W9539" s="21">
        <f t="shared" ref="W9539:W9602" si="1049">IF(J9539&gt;P9539,J9539/1000/2*R9539/100,0)</f>
        <v>0</v>
      </c>
    </row>
    <row r="9540" spans="1:23">
      <c r="A9540" s="2">
        <f t="shared" si="1044"/>
        <v>45627</v>
      </c>
      <c r="B9540" s="3">
        <f t="shared" si="1045"/>
        <v>45642</v>
      </c>
      <c r="C9540" s="7">
        <v>45642.708333333336</v>
      </c>
      <c r="D9540" s="7">
        <v>45642.708333333336</v>
      </c>
      <c r="E9540" s="5">
        <v>58.1</v>
      </c>
      <c r="F9540" s="5">
        <v>-2291.86666666666</v>
      </c>
      <c r="G9540" s="5">
        <v>57.6</v>
      </c>
      <c r="H9540" s="34" cm="1">
        <f t="array" ref="H9540">SUMPRODUCT(('ESB Networks Summary'!$C$5:$C$17384=Data!D9540)*('ESB Networks Summary'!$E$5:$E$17384))*1000*2-SUMPRODUCT(('ESB Networks Summary'!$C$5:$C$17384=Data!D9540)*('ESB Networks Summary'!$F$5:$F$17384))*1000*2</f>
        <v>12</v>
      </c>
      <c r="I9540" s="5">
        <v>1326.2666666666601</v>
      </c>
      <c r="J9540" s="5">
        <v>0</v>
      </c>
      <c r="K9540" s="17">
        <v>1</v>
      </c>
      <c r="L9540" s="52">
        <f t="shared" si="1046"/>
        <v>0</v>
      </c>
      <c r="M9540" s="5">
        <v>0</v>
      </c>
      <c r="N9540" s="5">
        <v>2143.36666666666</v>
      </c>
      <c r="O9540" s="96">
        <v>3337.39</v>
      </c>
      <c r="P9540" s="5">
        <v>1.4666666666666599</v>
      </c>
      <c r="Q9540" s="99">
        <v>0</v>
      </c>
      <c r="R9540" s="99">
        <v>33.677</v>
      </c>
      <c r="S9540" s="99">
        <v>23.282</v>
      </c>
      <c r="T9540" s="30">
        <f t="shared" si="1043"/>
        <v>207.56666666666661</v>
      </c>
      <c r="U9540" s="21">
        <f t="shared" si="1047"/>
        <v>9.6989759999999998E-3</v>
      </c>
      <c r="V9540" s="21">
        <f t="shared" si="1048"/>
        <v>0</v>
      </c>
      <c r="W9540" s="21">
        <f t="shared" si="1049"/>
        <v>0</v>
      </c>
    </row>
    <row r="9541" spans="1:23">
      <c r="A9541" s="2">
        <f t="shared" si="1044"/>
        <v>45627</v>
      </c>
      <c r="B9541" s="3">
        <f t="shared" si="1045"/>
        <v>45642</v>
      </c>
      <c r="C9541" s="7">
        <v>45642.729166666664</v>
      </c>
      <c r="D9541" s="7">
        <v>45642.729166666664</v>
      </c>
      <c r="E9541" s="5">
        <v>53.7083333333333</v>
      </c>
      <c r="F9541" s="5">
        <v>-1291.675</v>
      </c>
      <c r="G9541" s="5">
        <v>107.05</v>
      </c>
      <c r="H9541" s="34" cm="1">
        <f t="array" ref="H9541">SUMPRODUCT(('ESB Networks Summary'!$C$5:$C$17384=Data!D9541)*('ESB Networks Summary'!$E$5:$E$17384))*1000*2-SUMPRODUCT(('ESB Networks Summary'!$C$5:$C$17384=Data!D9541)*('ESB Networks Summary'!$F$5:$F$17384))*1000*2</f>
        <v>6</v>
      </c>
      <c r="I9541" s="5">
        <v>0</v>
      </c>
      <c r="J9541" s="5">
        <v>0</v>
      </c>
      <c r="K9541" s="17">
        <v>1</v>
      </c>
      <c r="L9541" s="52">
        <f t="shared" si="1046"/>
        <v>0</v>
      </c>
      <c r="M9541" s="5">
        <v>0</v>
      </c>
      <c r="N9541" s="5">
        <v>1165.0833333333301</v>
      </c>
      <c r="O9541" s="96">
        <v>3337.39</v>
      </c>
      <c r="P9541" s="5">
        <v>2</v>
      </c>
      <c r="Q9541" s="99">
        <v>0</v>
      </c>
      <c r="R9541" s="99">
        <v>33.677</v>
      </c>
      <c r="S9541" s="99">
        <v>23.282</v>
      </c>
      <c r="T9541" s="30">
        <f t="shared" si="1043"/>
        <v>235.64166666666983</v>
      </c>
      <c r="U9541" s="21">
        <f t="shared" si="1047"/>
        <v>1.8025614249999999E-2</v>
      </c>
      <c r="V9541" s="21">
        <f t="shared" si="1048"/>
        <v>0</v>
      </c>
      <c r="W9541" s="21">
        <f t="shared" si="1049"/>
        <v>0</v>
      </c>
    </row>
    <row r="9542" spans="1:23">
      <c r="A9542" s="2">
        <f t="shared" si="1044"/>
        <v>45627</v>
      </c>
      <c r="B9542" s="3">
        <f t="shared" si="1045"/>
        <v>45642</v>
      </c>
      <c r="C9542" s="7">
        <v>45642.75</v>
      </c>
      <c r="D9542" s="7">
        <v>45642.75</v>
      </c>
      <c r="E9542" s="5">
        <v>51.1666666666666</v>
      </c>
      <c r="F9542" s="5">
        <v>-1667.7</v>
      </c>
      <c r="G9542" s="5">
        <v>6.8999999999999897</v>
      </c>
      <c r="H9542" s="34" cm="1">
        <f t="array" ref="H9542">SUMPRODUCT(('ESB Networks Summary'!$C$5:$C$17384=Data!D9542)*('ESB Networks Summary'!$E$5:$E$17384))*1000*2-SUMPRODUCT(('ESB Networks Summary'!$C$5:$C$17384=Data!D9542)*('ESB Networks Summary'!$F$5:$F$17384))*1000*2</f>
        <v>8</v>
      </c>
      <c r="I9542" s="5">
        <v>0</v>
      </c>
      <c r="J9542" s="5">
        <v>0</v>
      </c>
      <c r="K9542" s="17">
        <v>1</v>
      </c>
      <c r="L9542" s="52">
        <f t="shared" si="1046"/>
        <v>0</v>
      </c>
      <c r="M9542" s="5">
        <v>0</v>
      </c>
      <c r="N9542" s="5">
        <v>1476.1</v>
      </c>
      <c r="O9542" s="96">
        <v>511.36</v>
      </c>
      <c r="P9542" s="5">
        <v>1.6666666666666601</v>
      </c>
      <c r="Q9542" s="99">
        <v>0</v>
      </c>
      <c r="R9542" s="99">
        <v>33.410000000000004</v>
      </c>
      <c r="S9542" s="99">
        <v>23.015000000000001</v>
      </c>
      <c r="T9542" s="30">
        <f t="shared" si="1043"/>
        <v>200.16666666666674</v>
      </c>
      <c r="U9542" s="21">
        <f t="shared" si="1047"/>
        <v>1.1526449999999984E-3</v>
      </c>
      <c r="V9542" s="21">
        <f t="shared" si="1048"/>
        <v>0</v>
      </c>
      <c r="W9542" s="21">
        <f t="shared" si="1049"/>
        <v>0</v>
      </c>
    </row>
    <row r="9543" spans="1:23">
      <c r="A9543" s="2">
        <f t="shared" si="1044"/>
        <v>45627</v>
      </c>
      <c r="B9543" s="3">
        <f t="shared" si="1045"/>
        <v>45642</v>
      </c>
      <c r="C9543" s="7">
        <v>45642.770833333336</v>
      </c>
      <c r="D9543" s="7">
        <v>45642.770833333336</v>
      </c>
      <c r="E9543" s="5">
        <v>46.533333333333303</v>
      </c>
      <c r="F9543" s="5">
        <v>-1336.3333333333301</v>
      </c>
      <c r="G9543" s="5">
        <v>-3.0999999999999899</v>
      </c>
      <c r="H9543" s="34" cm="1">
        <f t="array" ref="H9543">SUMPRODUCT(('ESB Networks Summary'!$C$5:$C$17384=Data!D9543)*('ESB Networks Summary'!$E$5:$E$17384))*1000*2-SUMPRODUCT(('ESB Networks Summary'!$C$5:$C$17384=Data!D9543)*('ESB Networks Summary'!$F$5:$F$17384))*1000*2</f>
        <v>4</v>
      </c>
      <c r="I9543" s="5">
        <v>0</v>
      </c>
      <c r="J9543" s="5">
        <v>0</v>
      </c>
      <c r="K9543" s="17">
        <v>1</v>
      </c>
      <c r="L9543" s="52">
        <f t="shared" si="1046"/>
        <v>0</v>
      </c>
      <c r="M9543" s="5">
        <v>0</v>
      </c>
      <c r="N9543" s="5">
        <v>1158.2333333333299</v>
      </c>
      <c r="O9543" s="96">
        <v>511.36</v>
      </c>
      <c r="P9543" s="5">
        <v>2.1</v>
      </c>
      <c r="Q9543" s="99">
        <v>0</v>
      </c>
      <c r="R9543" s="99">
        <v>33.410000000000004</v>
      </c>
      <c r="S9543" s="99">
        <v>23.015000000000001</v>
      </c>
      <c r="T9543" s="30">
        <f t="shared" si="1043"/>
        <v>177.10000000000014</v>
      </c>
      <c r="U9543" s="21">
        <f t="shared" si="1047"/>
        <v>0</v>
      </c>
      <c r="V9543" s="21">
        <f t="shared" si="1048"/>
        <v>-3.5673249999999888E-4</v>
      </c>
      <c r="W9543" s="21">
        <f t="shared" si="1049"/>
        <v>0</v>
      </c>
    </row>
    <row r="9544" spans="1:23">
      <c r="A9544" s="2">
        <f t="shared" si="1044"/>
        <v>45627</v>
      </c>
      <c r="B9544" s="3">
        <f t="shared" si="1045"/>
        <v>45642</v>
      </c>
      <c r="C9544" s="7">
        <v>45642.791666666664</v>
      </c>
      <c r="D9544" s="7">
        <v>45642.791666666664</v>
      </c>
      <c r="E9544" s="5">
        <v>42.966666666666598</v>
      </c>
      <c r="F9544" s="5">
        <v>-1700.1666666666599</v>
      </c>
      <c r="G9544" s="5">
        <v>-27.599999999999898</v>
      </c>
      <c r="H9544" s="34" cm="1">
        <f t="array" ref="H9544">SUMPRODUCT(('ESB Networks Summary'!$C$5:$C$17384=Data!D9544)*('ESB Networks Summary'!$E$5:$E$17384))*1000*2-SUMPRODUCT(('ESB Networks Summary'!$C$5:$C$17384=Data!D9544)*('ESB Networks Summary'!$F$5:$F$17384))*1000*2</f>
        <v>6</v>
      </c>
      <c r="I9544" s="5">
        <v>0.6</v>
      </c>
      <c r="J9544" s="5">
        <v>0</v>
      </c>
      <c r="K9544" s="17">
        <v>1</v>
      </c>
      <c r="L9544" s="52">
        <f t="shared" si="1046"/>
        <v>0</v>
      </c>
      <c r="M9544" s="5">
        <v>0</v>
      </c>
      <c r="N9544" s="5">
        <v>1524.56666666666</v>
      </c>
      <c r="O9544" s="96">
        <v>346.44</v>
      </c>
      <c r="P9544" s="5">
        <v>1.6666666666666601</v>
      </c>
      <c r="Q9544" s="99">
        <v>0</v>
      </c>
      <c r="R9544" s="99">
        <v>31.211000000000002</v>
      </c>
      <c r="S9544" s="99">
        <v>21.380000000000003</v>
      </c>
      <c r="T9544" s="30">
        <f t="shared" si="1043"/>
        <v>149.66666666666674</v>
      </c>
      <c r="U9544" s="21">
        <f t="shared" si="1047"/>
        <v>0</v>
      </c>
      <c r="V9544" s="21">
        <f t="shared" si="1048"/>
        <v>-2.9504399999999899E-3</v>
      </c>
      <c r="W9544" s="21">
        <f t="shared" si="1049"/>
        <v>0</v>
      </c>
    </row>
    <row r="9545" spans="1:23">
      <c r="A9545" s="2">
        <f t="shared" si="1044"/>
        <v>45627</v>
      </c>
      <c r="B9545" s="3">
        <f t="shared" si="1045"/>
        <v>45642</v>
      </c>
      <c r="C9545" s="7">
        <v>45642.8125</v>
      </c>
      <c r="D9545" s="7">
        <v>45642.8125</v>
      </c>
      <c r="E9545" s="5">
        <v>40.033333333333303</v>
      </c>
      <c r="F9545" s="5">
        <v>-592.07499999999902</v>
      </c>
      <c r="G9545" s="5">
        <v>0.73333333333333295</v>
      </c>
      <c r="H9545" s="34" cm="1">
        <f t="array" ref="H9545">SUMPRODUCT(('ESB Networks Summary'!$C$5:$C$17384=Data!D9545)*('ESB Networks Summary'!$E$5:$E$17384))*1000*2-SUMPRODUCT(('ESB Networks Summary'!$C$5:$C$17384=Data!D9545)*('ESB Networks Summary'!$F$5:$F$17384))*1000*2</f>
        <v>2</v>
      </c>
      <c r="I9545" s="5">
        <v>0</v>
      </c>
      <c r="J9545" s="5">
        <v>0</v>
      </c>
      <c r="K9545" s="17">
        <v>1</v>
      </c>
      <c r="L9545" s="52">
        <f t="shared" si="1046"/>
        <v>0</v>
      </c>
      <c r="M9545" s="5">
        <v>0</v>
      </c>
      <c r="N9545" s="5">
        <v>522.18333333333305</v>
      </c>
      <c r="O9545" s="96">
        <v>346.44</v>
      </c>
      <c r="P9545" s="5">
        <v>2</v>
      </c>
      <c r="Q9545" s="99">
        <v>0</v>
      </c>
      <c r="R9545" s="99">
        <v>31.211000000000002</v>
      </c>
      <c r="S9545" s="99">
        <v>21.380000000000003</v>
      </c>
      <c r="T9545" s="30">
        <f t="shared" si="1043"/>
        <v>72.624999999999318</v>
      </c>
      <c r="U9545" s="21">
        <f t="shared" si="1047"/>
        <v>1.1444033333333328E-4</v>
      </c>
      <c r="V9545" s="21">
        <f t="shared" si="1048"/>
        <v>0</v>
      </c>
      <c r="W9545" s="21">
        <f t="shared" si="1049"/>
        <v>0</v>
      </c>
    </row>
    <row r="9546" spans="1:23">
      <c r="A9546" s="2">
        <f t="shared" si="1044"/>
        <v>45627</v>
      </c>
      <c r="B9546" s="3">
        <f t="shared" si="1045"/>
        <v>45642</v>
      </c>
      <c r="C9546" s="7">
        <v>45642.833333333336</v>
      </c>
      <c r="D9546" s="7">
        <v>45642.833333333336</v>
      </c>
      <c r="E9546" s="5">
        <v>38.3333333333333</v>
      </c>
      <c r="F9546" s="5">
        <v>-813</v>
      </c>
      <c r="G9546" s="5">
        <v>9.5</v>
      </c>
      <c r="H9546" s="34" cm="1">
        <f t="array" ref="H9546">SUMPRODUCT(('ESB Networks Summary'!$C$5:$C$17384=Data!D9546)*('ESB Networks Summary'!$E$5:$E$17384))*1000*2-SUMPRODUCT(('ESB Networks Summary'!$C$5:$C$17384=Data!D9546)*('ESB Networks Summary'!$F$5:$F$17384))*1000*2</f>
        <v>4</v>
      </c>
      <c r="I9546" s="5">
        <v>0</v>
      </c>
      <c r="J9546" s="5">
        <v>0</v>
      </c>
      <c r="K9546" s="17">
        <v>1</v>
      </c>
      <c r="L9546" s="52">
        <f t="shared" si="1046"/>
        <v>0</v>
      </c>
      <c r="M9546" s="5">
        <v>0</v>
      </c>
      <c r="N9546" s="5">
        <v>608.79999999999995</v>
      </c>
      <c r="O9546" s="96">
        <v>726.67</v>
      </c>
      <c r="P9546" s="5">
        <v>2.43333333333333</v>
      </c>
      <c r="Q9546" s="99">
        <v>0</v>
      </c>
      <c r="R9546" s="99">
        <v>30.207000000000001</v>
      </c>
      <c r="S9546" s="99">
        <v>20.375999999999998</v>
      </c>
      <c r="T9546" s="30">
        <f t="shared" si="1043"/>
        <v>216.13333333333333</v>
      </c>
      <c r="U9546" s="21">
        <f t="shared" si="1047"/>
        <v>1.4348325E-3</v>
      </c>
      <c r="V9546" s="21">
        <f t="shared" si="1048"/>
        <v>0</v>
      </c>
      <c r="W9546" s="21">
        <f t="shared" si="1049"/>
        <v>0</v>
      </c>
    </row>
    <row r="9547" spans="1:23">
      <c r="A9547" s="2">
        <f t="shared" si="1044"/>
        <v>45627</v>
      </c>
      <c r="B9547" s="3">
        <f t="shared" si="1045"/>
        <v>45642</v>
      </c>
      <c r="C9547" s="7">
        <v>45642.854166666664</v>
      </c>
      <c r="D9547" s="7">
        <v>45642.854166666664</v>
      </c>
      <c r="E9547" s="5">
        <v>36.1</v>
      </c>
      <c r="F9547" s="5">
        <v>-748.84166666666601</v>
      </c>
      <c r="G9547" s="5">
        <v>37.4166666666666</v>
      </c>
      <c r="H9547" s="34" cm="1">
        <f t="array" ref="H9547">SUMPRODUCT(('ESB Networks Summary'!$C$5:$C$17384=Data!D9547)*('ESB Networks Summary'!$E$5:$E$17384))*1000*2-SUMPRODUCT(('ESB Networks Summary'!$C$5:$C$17384=Data!D9547)*('ESB Networks Summary'!$F$5:$F$17384))*1000*2</f>
        <v>-4</v>
      </c>
      <c r="I9547" s="5">
        <v>0</v>
      </c>
      <c r="J9547" s="5">
        <v>0</v>
      </c>
      <c r="K9547" s="17">
        <v>1</v>
      </c>
      <c r="L9547" s="52">
        <f t="shared" si="1046"/>
        <v>0</v>
      </c>
      <c r="M9547" s="5">
        <v>0</v>
      </c>
      <c r="N9547" s="5">
        <v>851.02499999999998</v>
      </c>
      <c r="O9547" s="96">
        <v>726.67</v>
      </c>
      <c r="P9547" s="5">
        <v>2.68333333333333</v>
      </c>
      <c r="Q9547" s="99">
        <v>0</v>
      </c>
      <c r="R9547" s="99">
        <v>30.207000000000001</v>
      </c>
      <c r="S9547" s="99">
        <v>20.375999999999998</v>
      </c>
      <c r="T9547" s="30">
        <f t="shared" si="1043"/>
        <v>-62.083333333334053</v>
      </c>
      <c r="U9547" s="21">
        <f t="shared" si="1047"/>
        <v>5.65122624999999E-3</v>
      </c>
      <c r="V9547" s="21">
        <f t="shared" si="1048"/>
        <v>0</v>
      </c>
      <c r="W9547" s="21">
        <f t="shared" si="1049"/>
        <v>0</v>
      </c>
    </row>
    <row r="9548" spans="1:23">
      <c r="A9548" s="2">
        <f t="shared" si="1044"/>
        <v>45627</v>
      </c>
      <c r="B9548" s="3">
        <f t="shared" si="1045"/>
        <v>45642</v>
      </c>
      <c r="C9548" s="7">
        <v>45642.875</v>
      </c>
      <c r="D9548" s="7">
        <v>45642.875</v>
      </c>
      <c r="E9548" s="5">
        <v>34.7916666666666</v>
      </c>
      <c r="F9548" s="5">
        <v>-442.166666666666</v>
      </c>
      <c r="G9548" s="5">
        <v>4.1499999999999897</v>
      </c>
      <c r="H9548" s="34" cm="1">
        <f t="array" ref="H9548">SUMPRODUCT(('ESB Networks Summary'!$C$5:$C$17384=Data!D9548)*('ESB Networks Summary'!$E$5:$E$17384))*1000*2-SUMPRODUCT(('ESB Networks Summary'!$C$5:$C$17384=Data!D9548)*('ESB Networks Summary'!$F$5:$F$17384))*1000*2</f>
        <v>-2</v>
      </c>
      <c r="I9548" s="5">
        <v>0</v>
      </c>
      <c r="J9548" s="5">
        <v>0</v>
      </c>
      <c r="K9548" s="17">
        <v>1</v>
      </c>
      <c r="L9548" s="52">
        <f t="shared" si="1046"/>
        <v>0</v>
      </c>
      <c r="M9548" s="5">
        <v>0</v>
      </c>
      <c r="N9548" s="5">
        <v>305.683333333333</v>
      </c>
      <c r="O9548" s="96">
        <v>618.59</v>
      </c>
      <c r="P9548" s="5">
        <v>2.9666666666666601</v>
      </c>
      <c r="Q9548" s="99">
        <v>0</v>
      </c>
      <c r="R9548" s="99">
        <v>27.667999999999999</v>
      </c>
      <c r="S9548" s="99">
        <v>17.836000000000002</v>
      </c>
      <c r="T9548" s="30">
        <f t="shared" si="1043"/>
        <v>143.59999999999968</v>
      </c>
      <c r="U9548" s="21">
        <f t="shared" si="1047"/>
        <v>5.7411099999999857E-4</v>
      </c>
      <c r="V9548" s="21">
        <f t="shared" si="1048"/>
        <v>0</v>
      </c>
      <c r="W9548" s="21">
        <f t="shared" si="1049"/>
        <v>0</v>
      </c>
    </row>
    <row r="9549" spans="1:23">
      <c r="A9549" s="2">
        <f t="shared" si="1044"/>
        <v>45627</v>
      </c>
      <c r="B9549" s="3">
        <f t="shared" si="1045"/>
        <v>45642</v>
      </c>
      <c r="C9549" s="7">
        <v>45642.895833333336</v>
      </c>
      <c r="D9549" s="7">
        <v>45642.895833333336</v>
      </c>
      <c r="E9549" s="5">
        <v>33.6666666666666</v>
      </c>
      <c r="F9549" s="5">
        <v>-439.4</v>
      </c>
      <c r="G9549" s="5">
        <v>-3.7999999999999901</v>
      </c>
      <c r="H9549" s="34" cm="1">
        <f t="array" ref="H9549">SUMPRODUCT(('ESB Networks Summary'!$C$5:$C$17384=Data!D9549)*('ESB Networks Summary'!$E$5:$E$17384))*1000*2-SUMPRODUCT(('ESB Networks Summary'!$C$5:$C$17384=Data!D9549)*('ESB Networks Summary'!$F$5:$F$17384))*1000*2</f>
        <v>-4</v>
      </c>
      <c r="I9549" s="5">
        <v>0</v>
      </c>
      <c r="J9549" s="5">
        <v>0</v>
      </c>
      <c r="K9549" s="17">
        <v>1</v>
      </c>
      <c r="L9549" s="52">
        <f t="shared" si="1046"/>
        <v>0</v>
      </c>
      <c r="M9549" s="5">
        <v>0</v>
      </c>
      <c r="N9549" s="5">
        <v>325.36666666666599</v>
      </c>
      <c r="O9549" s="96">
        <v>618.59</v>
      </c>
      <c r="P9549" s="5">
        <v>3</v>
      </c>
      <c r="Q9549" s="99">
        <v>0</v>
      </c>
      <c r="R9549" s="99">
        <v>27.667999999999999</v>
      </c>
      <c r="S9549" s="99">
        <v>17.836000000000002</v>
      </c>
      <c r="T9549" s="30">
        <f t="shared" si="1043"/>
        <v>113.23333333333397</v>
      </c>
      <c r="U9549" s="21">
        <f t="shared" si="1047"/>
        <v>0</v>
      </c>
      <c r="V9549" s="21">
        <f t="shared" si="1048"/>
        <v>-3.3888399999999915E-4</v>
      </c>
      <c r="W9549" s="21">
        <f t="shared" si="1049"/>
        <v>0</v>
      </c>
    </row>
    <row r="9550" spans="1:23">
      <c r="A9550" s="2">
        <f t="shared" si="1044"/>
        <v>45627</v>
      </c>
      <c r="B9550" s="3">
        <f t="shared" si="1045"/>
        <v>45642</v>
      </c>
      <c r="C9550" s="7">
        <v>45642.916666666664</v>
      </c>
      <c r="D9550" s="7">
        <v>45642.916666666664</v>
      </c>
      <c r="E9550" s="5">
        <v>32.75</v>
      </c>
      <c r="F9550" s="5">
        <v>-396.75</v>
      </c>
      <c r="G9550" s="5">
        <v>0.29166666666666602</v>
      </c>
      <c r="H9550" s="34" cm="1">
        <f t="array" ref="H9550">SUMPRODUCT(('ESB Networks Summary'!$C$5:$C$17384=Data!D9550)*('ESB Networks Summary'!$E$5:$E$17384))*1000*2-SUMPRODUCT(('ESB Networks Summary'!$C$5:$C$17384=Data!D9550)*('ESB Networks Summary'!$F$5:$F$17384))*1000*2</f>
        <v>4</v>
      </c>
      <c r="I9550" s="5">
        <v>0</v>
      </c>
      <c r="J9550" s="5">
        <v>0</v>
      </c>
      <c r="K9550" s="17">
        <v>1</v>
      </c>
      <c r="L9550" s="52">
        <f t="shared" si="1046"/>
        <v>0</v>
      </c>
      <c r="M9550" s="5">
        <v>0</v>
      </c>
      <c r="N9550" s="5">
        <v>272.05</v>
      </c>
      <c r="O9550" s="96">
        <v>710.67</v>
      </c>
      <c r="P9550" s="5">
        <v>2.6583333333333301</v>
      </c>
      <c r="Q9550" s="99">
        <v>0</v>
      </c>
      <c r="R9550" s="99">
        <v>26.854000000000003</v>
      </c>
      <c r="S9550" s="99">
        <v>17.021999999999998</v>
      </c>
      <c r="T9550" s="30">
        <f t="shared" si="1043"/>
        <v>127.64999999999998</v>
      </c>
      <c r="U9550" s="21">
        <f t="shared" si="1047"/>
        <v>3.9162083333333251E-5</v>
      </c>
      <c r="V9550" s="21">
        <f t="shared" si="1048"/>
        <v>0</v>
      </c>
      <c r="W9550" s="21">
        <f t="shared" si="1049"/>
        <v>0</v>
      </c>
    </row>
    <row r="9551" spans="1:23">
      <c r="A9551" s="2">
        <f t="shared" si="1044"/>
        <v>45627</v>
      </c>
      <c r="B9551" s="3">
        <f t="shared" si="1045"/>
        <v>45642</v>
      </c>
      <c r="C9551" s="7">
        <v>45642.9375</v>
      </c>
      <c r="D9551" s="7">
        <v>45642.9375</v>
      </c>
      <c r="E9551" s="5">
        <v>31.533333333333299</v>
      </c>
      <c r="F9551" s="5">
        <v>-660.13333333333298</v>
      </c>
      <c r="G9551" s="5">
        <v>93.699999999999903</v>
      </c>
      <c r="H9551" s="34" cm="1">
        <f t="array" ref="H9551">SUMPRODUCT(('ESB Networks Summary'!$C$5:$C$17384=Data!D9551)*('ESB Networks Summary'!$E$5:$E$17384))*1000*2-SUMPRODUCT(('ESB Networks Summary'!$C$5:$C$17384=Data!D9551)*('ESB Networks Summary'!$F$5:$F$17384))*1000*2</f>
        <v>4</v>
      </c>
      <c r="I9551" s="5">
        <v>0</v>
      </c>
      <c r="J9551" s="5">
        <v>0</v>
      </c>
      <c r="K9551" s="17">
        <v>1</v>
      </c>
      <c r="L9551" s="52">
        <f t="shared" si="1046"/>
        <v>0</v>
      </c>
      <c r="M9551" s="5">
        <v>0</v>
      </c>
      <c r="N9551" s="5">
        <v>513.33333333333303</v>
      </c>
      <c r="O9551" s="96">
        <v>710.67</v>
      </c>
      <c r="P9551" s="5">
        <v>2.93333333333333</v>
      </c>
      <c r="Q9551" s="99">
        <v>0</v>
      </c>
      <c r="R9551" s="99">
        <v>26.854000000000003</v>
      </c>
      <c r="S9551" s="99">
        <v>17.021999999999998</v>
      </c>
      <c r="T9551" s="30">
        <f t="shared" si="1043"/>
        <v>243.43333333333317</v>
      </c>
      <c r="U9551" s="21">
        <f t="shared" si="1047"/>
        <v>1.258109899999999E-2</v>
      </c>
      <c r="V9551" s="21">
        <f t="shared" si="1048"/>
        <v>0</v>
      </c>
      <c r="W9551" s="21">
        <f t="shared" si="1049"/>
        <v>0</v>
      </c>
    </row>
    <row r="9552" spans="1:23">
      <c r="A9552" s="2">
        <f t="shared" si="1044"/>
        <v>45627</v>
      </c>
      <c r="B9552" s="3">
        <f t="shared" si="1045"/>
        <v>45642</v>
      </c>
      <c r="C9552" s="7">
        <v>45642.958333333336</v>
      </c>
      <c r="D9552" s="7">
        <v>45642.958333333336</v>
      </c>
      <c r="E9552" s="5">
        <v>30.1666666666666</v>
      </c>
      <c r="F9552" s="5">
        <v>-378.666666666666</v>
      </c>
      <c r="G9552" s="5">
        <v>0.46666666666666601</v>
      </c>
      <c r="H9552" s="34" cm="1">
        <f t="array" ref="H9552">SUMPRODUCT(('ESB Networks Summary'!$C$5:$C$17384=Data!D9552)*('ESB Networks Summary'!$E$5:$E$17384))*1000*2-SUMPRODUCT(('ESB Networks Summary'!$C$5:$C$17384=Data!D9552)*('ESB Networks Summary'!$F$5:$F$17384))*1000*2</f>
        <v>2</v>
      </c>
      <c r="I9552" s="5">
        <v>0</v>
      </c>
      <c r="J9552" s="5">
        <v>0</v>
      </c>
      <c r="K9552" s="17">
        <v>1</v>
      </c>
      <c r="L9552" s="52">
        <f t="shared" si="1046"/>
        <v>0</v>
      </c>
      <c r="M9552" s="5">
        <v>0</v>
      </c>
      <c r="N9552" s="5">
        <v>224.23333333333301</v>
      </c>
      <c r="O9552" s="96">
        <v>524.02</v>
      </c>
      <c r="P9552" s="5">
        <v>3</v>
      </c>
      <c r="Q9552" s="99">
        <v>0</v>
      </c>
      <c r="R9552" s="99">
        <v>19.036999999999999</v>
      </c>
      <c r="S9552" s="99">
        <v>14.972</v>
      </c>
      <c r="T9552" s="30">
        <f t="shared" si="1043"/>
        <v>157.89999999999966</v>
      </c>
      <c r="U9552" s="21">
        <f t="shared" si="1047"/>
        <v>4.4419666666666603E-5</v>
      </c>
      <c r="V9552" s="21">
        <f t="shared" si="1048"/>
        <v>0</v>
      </c>
      <c r="W9552" s="21">
        <f t="shared" si="1049"/>
        <v>0</v>
      </c>
    </row>
    <row r="9553" spans="1:23">
      <c r="A9553" s="2">
        <f t="shared" si="1044"/>
        <v>45627</v>
      </c>
      <c r="B9553" s="3">
        <f t="shared" si="1045"/>
        <v>45642</v>
      </c>
      <c r="C9553" s="7">
        <v>45642.979166666664</v>
      </c>
      <c r="D9553" s="7">
        <v>45642.979166666664</v>
      </c>
      <c r="E9553" s="5">
        <v>29.6666666666666</v>
      </c>
      <c r="F9553" s="5">
        <v>-197.73333333333301</v>
      </c>
      <c r="G9553" s="5">
        <v>0.83333333333333304</v>
      </c>
      <c r="H9553" s="34" cm="1">
        <f t="array" ref="H9553">SUMPRODUCT(('ESB Networks Summary'!$C$5:$C$17384=Data!D9553)*('ESB Networks Summary'!$E$5:$E$17384))*1000*2-SUMPRODUCT(('ESB Networks Summary'!$C$5:$C$17384=Data!D9553)*('ESB Networks Summary'!$F$5:$F$17384))*1000*2</f>
        <v>4</v>
      </c>
      <c r="I9553" s="5">
        <v>0</v>
      </c>
      <c r="J9553" s="5">
        <v>0</v>
      </c>
      <c r="K9553" s="17">
        <v>1</v>
      </c>
      <c r="L9553" s="52">
        <f t="shared" si="1046"/>
        <v>0</v>
      </c>
      <c r="M9553" s="5">
        <v>0</v>
      </c>
      <c r="N9553" s="5">
        <v>35.699999999999903</v>
      </c>
      <c r="O9553" s="96">
        <v>524.02</v>
      </c>
      <c r="P9553" s="5">
        <v>3</v>
      </c>
      <c r="Q9553" s="99">
        <v>0</v>
      </c>
      <c r="R9553" s="99">
        <v>19.036999999999999</v>
      </c>
      <c r="S9553" s="99">
        <v>14.972</v>
      </c>
      <c r="T9553" s="30">
        <f t="shared" si="1043"/>
        <v>165.86666666666645</v>
      </c>
      <c r="U9553" s="21">
        <f t="shared" si="1047"/>
        <v>7.9320833333333308E-5</v>
      </c>
      <c r="V9553" s="21">
        <f t="shared" si="1048"/>
        <v>0</v>
      </c>
      <c r="W9553" s="21">
        <f t="shared" si="1049"/>
        <v>0</v>
      </c>
    </row>
    <row r="9554" spans="1:23">
      <c r="A9554" s="2">
        <f t="shared" si="1044"/>
        <v>45627</v>
      </c>
      <c r="B9554" s="3">
        <f t="shared" si="1045"/>
        <v>45643</v>
      </c>
      <c r="C9554" s="7">
        <v>45643</v>
      </c>
      <c r="D9554" s="7">
        <v>45643</v>
      </c>
      <c r="E9554" s="5">
        <v>32.4</v>
      </c>
      <c r="F9554" s="5">
        <v>3061.13333333333</v>
      </c>
      <c r="G9554" s="5">
        <v>3502.3333333333298</v>
      </c>
      <c r="H9554" s="34" cm="1">
        <f t="array" ref="H9554">SUMPRODUCT(('ESB Networks Summary'!$C$5:$C$17384=Data!D9554)*('ESB Networks Summary'!$E$5:$E$17384))*1000*2-SUMPRODUCT(('ESB Networks Summary'!$C$5:$C$17384=Data!D9554)*('ESB Networks Summary'!$F$5:$F$17384))*1000*2</f>
        <v>3718</v>
      </c>
      <c r="I9554" s="5">
        <v>0</v>
      </c>
      <c r="J9554" s="5">
        <v>0</v>
      </c>
      <c r="K9554" s="17">
        <v>1</v>
      </c>
      <c r="L9554" s="52">
        <f t="shared" si="1046"/>
        <v>0</v>
      </c>
      <c r="M9554" s="5">
        <v>0</v>
      </c>
      <c r="N9554" s="5">
        <v>0</v>
      </c>
      <c r="O9554" s="96">
        <v>116.78</v>
      </c>
      <c r="P9554" s="5">
        <v>1.8</v>
      </c>
      <c r="Q9554" s="99">
        <v>0</v>
      </c>
      <c r="R9554" s="99">
        <v>16.148</v>
      </c>
      <c r="S9554" s="99">
        <v>12.084</v>
      </c>
      <c r="T9554" s="30">
        <f t="shared" si="1043"/>
        <v>443</v>
      </c>
      <c r="U9554" s="21">
        <f t="shared" si="1047"/>
        <v>0.28277839333333304</v>
      </c>
      <c r="V9554" s="21">
        <f t="shared" si="1048"/>
        <v>0</v>
      </c>
      <c r="W9554" s="21">
        <f t="shared" si="1049"/>
        <v>0</v>
      </c>
    </row>
    <row r="9555" spans="1:23">
      <c r="A9555" s="2">
        <f t="shared" si="1044"/>
        <v>45627</v>
      </c>
      <c r="B9555" s="3">
        <f t="shared" si="1045"/>
        <v>45643</v>
      </c>
      <c r="C9555" s="7">
        <v>45643.020833333336</v>
      </c>
      <c r="D9555" s="7">
        <v>45643.020833333336</v>
      </c>
      <c r="E9555" s="5">
        <v>40.033333333333303</v>
      </c>
      <c r="F9555" s="5">
        <v>3450</v>
      </c>
      <c r="G9555" s="5">
        <v>3953.2333333333299</v>
      </c>
      <c r="H9555" s="34" cm="1">
        <f t="array" ref="H9555">SUMPRODUCT(('ESB Networks Summary'!$C$5:$C$17384=Data!D9555)*('ESB Networks Summary'!$E$5:$E$17384))*1000*2-SUMPRODUCT(('ESB Networks Summary'!$C$5:$C$17384=Data!D9555)*('ESB Networks Summary'!$F$5:$F$17384))*1000*2</f>
        <v>3980</v>
      </c>
      <c r="I9555" s="5">
        <v>0</v>
      </c>
      <c r="J9555" s="5">
        <v>0</v>
      </c>
      <c r="K9555" s="17">
        <v>1</v>
      </c>
      <c r="L9555" s="52">
        <f t="shared" si="1046"/>
        <v>0</v>
      </c>
      <c r="M9555" s="5">
        <v>0</v>
      </c>
      <c r="N9555" s="5">
        <v>0</v>
      </c>
      <c r="O9555" s="96">
        <v>116.78</v>
      </c>
      <c r="P9555" s="5">
        <v>3</v>
      </c>
      <c r="Q9555" s="99">
        <v>0</v>
      </c>
      <c r="R9555" s="99">
        <v>16.148</v>
      </c>
      <c r="S9555" s="99">
        <v>12.084</v>
      </c>
      <c r="T9555" s="30">
        <f t="shared" si="1043"/>
        <v>506.23333333332994</v>
      </c>
      <c r="U9555" s="21">
        <f t="shared" si="1047"/>
        <v>0.31918405933333305</v>
      </c>
      <c r="V9555" s="21">
        <f t="shared" si="1048"/>
        <v>0</v>
      </c>
      <c r="W9555" s="21">
        <f t="shared" si="1049"/>
        <v>0</v>
      </c>
    </row>
    <row r="9556" spans="1:23">
      <c r="A9556" s="2">
        <f t="shared" si="1044"/>
        <v>45627</v>
      </c>
      <c r="B9556" s="3">
        <f t="shared" si="1045"/>
        <v>45643</v>
      </c>
      <c r="C9556" s="7">
        <v>45643.041666666664</v>
      </c>
      <c r="D9556" s="7">
        <v>45643.041666666664</v>
      </c>
      <c r="E9556" s="5">
        <v>47.699999999999903</v>
      </c>
      <c r="F9556" s="5">
        <v>3461.4666666666599</v>
      </c>
      <c r="G9556" s="5">
        <v>3938.36666666666</v>
      </c>
      <c r="H9556" s="34" cm="1">
        <f t="array" ref="H9556">SUMPRODUCT(('ESB Networks Summary'!$C$5:$C$17384=Data!D9556)*('ESB Networks Summary'!$E$5:$E$17384))*1000*2-SUMPRODUCT(('ESB Networks Summary'!$C$5:$C$17384=Data!D9556)*('ESB Networks Summary'!$F$5:$F$17384))*1000*2</f>
        <v>3960</v>
      </c>
      <c r="I9556" s="5">
        <v>0</v>
      </c>
      <c r="J9556" s="5">
        <v>0</v>
      </c>
      <c r="K9556" s="17">
        <v>1</v>
      </c>
      <c r="L9556" s="52">
        <f t="shared" si="1046"/>
        <v>0</v>
      </c>
      <c r="M9556" s="5">
        <v>0</v>
      </c>
      <c r="N9556" s="5">
        <v>0</v>
      </c>
      <c r="O9556" s="96">
        <v>87.13</v>
      </c>
      <c r="P9556" s="5">
        <v>3</v>
      </c>
      <c r="Q9556" s="99">
        <v>0</v>
      </c>
      <c r="R9556" s="99">
        <v>15.636000000000001</v>
      </c>
      <c r="S9556" s="99">
        <v>11.571</v>
      </c>
      <c r="T9556" s="30">
        <f t="shared" si="1043"/>
        <v>479.90000000000009</v>
      </c>
      <c r="U9556" s="21">
        <f t="shared" si="1047"/>
        <v>0.30790150599999949</v>
      </c>
      <c r="V9556" s="21">
        <f t="shared" si="1048"/>
        <v>0</v>
      </c>
      <c r="W9556" s="21">
        <f t="shared" si="1049"/>
        <v>0</v>
      </c>
    </row>
    <row r="9557" spans="1:23">
      <c r="A9557" s="2">
        <f t="shared" si="1044"/>
        <v>45627</v>
      </c>
      <c r="B9557" s="3">
        <f t="shared" si="1045"/>
        <v>45643</v>
      </c>
      <c r="C9557" s="7">
        <v>45643.0625</v>
      </c>
      <c r="D9557" s="7">
        <v>45643.0625</v>
      </c>
      <c r="E9557" s="5">
        <v>55.433333333333302</v>
      </c>
      <c r="F9557" s="5">
        <v>3472.0666666666598</v>
      </c>
      <c r="G9557" s="5">
        <v>3961.6666666666601</v>
      </c>
      <c r="H9557" s="34" cm="1">
        <f t="array" ref="H9557">SUMPRODUCT(('ESB Networks Summary'!$C$5:$C$17384=Data!D9557)*('ESB Networks Summary'!$E$5:$E$17384))*1000*2-SUMPRODUCT(('ESB Networks Summary'!$C$5:$C$17384=Data!D9557)*('ESB Networks Summary'!$F$5:$F$17384))*1000*2</f>
        <v>3988</v>
      </c>
      <c r="I9557" s="5">
        <v>0</v>
      </c>
      <c r="J9557" s="5">
        <v>0</v>
      </c>
      <c r="K9557" s="17">
        <v>1</v>
      </c>
      <c r="L9557" s="52">
        <f t="shared" si="1046"/>
        <v>0</v>
      </c>
      <c r="M9557" s="5">
        <v>0</v>
      </c>
      <c r="N9557" s="5">
        <v>6.8</v>
      </c>
      <c r="O9557" s="96">
        <v>87.13</v>
      </c>
      <c r="P9557" s="5">
        <v>3</v>
      </c>
      <c r="Q9557" s="99">
        <v>0</v>
      </c>
      <c r="R9557" s="99">
        <v>15.636000000000001</v>
      </c>
      <c r="S9557" s="99">
        <v>11.571</v>
      </c>
      <c r="T9557" s="30">
        <f t="shared" si="1043"/>
        <v>485.80000000000018</v>
      </c>
      <c r="U9557" s="21">
        <f t="shared" si="1047"/>
        <v>0.30972309999999953</v>
      </c>
      <c r="V9557" s="21">
        <f t="shared" si="1048"/>
        <v>0</v>
      </c>
      <c r="W9557" s="21">
        <f t="shared" si="1049"/>
        <v>0</v>
      </c>
    </row>
    <row r="9558" spans="1:23">
      <c r="A9558" s="2">
        <f t="shared" si="1044"/>
        <v>45627</v>
      </c>
      <c r="B9558" s="3">
        <f t="shared" si="1045"/>
        <v>45643</v>
      </c>
      <c r="C9558" s="7">
        <v>45643.083333333336</v>
      </c>
      <c r="D9558" s="7">
        <v>45643.083333333336</v>
      </c>
      <c r="E9558" s="5">
        <v>63.133333333333297</v>
      </c>
      <c r="F9558" s="5">
        <v>3488.5333333333301</v>
      </c>
      <c r="G9558" s="5">
        <v>3960.1666666666601</v>
      </c>
      <c r="H9558" s="34" cm="1">
        <f t="array" ref="H9558">SUMPRODUCT(('ESB Networks Summary'!$C$5:$C$17384=Data!D9558)*('ESB Networks Summary'!$E$5:$E$17384))*1000*2-SUMPRODUCT(('ESB Networks Summary'!$C$5:$C$17384=Data!D9558)*('ESB Networks Summary'!$F$5:$F$17384))*1000*2</f>
        <v>3984</v>
      </c>
      <c r="I9558" s="5">
        <v>0</v>
      </c>
      <c r="J9558" s="5">
        <v>0</v>
      </c>
      <c r="K9558" s="17">
        <v>1</v>
      </c>
      <c r="L9558" s="52">
        <f t="shared" si="1046"/>
        <v>0</v>
      </c>
      <c r="M9558" s="5">
        <v>0</v>
      </c>
      <c r="N9558" s="5">
        <v>0</v>
      </c>
      <c r="O9558" s="96">
        <v>83.44</v>
      </c>
      <c r="P9558" s="5">
        <v>3</v>
      </c>
      <c r="Q9558" s="99">
        <v>0</v>
      </c>
      <c r="R9558" s="99">
        <v>15.353999999999999</v>
      </c>
      <c r="S9558" s="99">
        <v>11.289</v>
      </c>
      <c r="T9558" s="30">
        <f t="shared" si="1043"/>
        <v>474.63333333333003</v>
      </c>
      <c r="U9558" s="21">
        <f t="shared" si="1047"/>
        <v>0.30402199499999949</v>
      </c>
      <c r="V9558" s="21">
        <f t="shared" si="1048"/>
        <v>0</v>
      </c>
      <c r="W9558" s="21">
        <f t="shared" si="1049"/>
        <v>0</v>
      </c>
    </row>
    <row r="9559" spans="1:23">
      <c r="A9559" s="2">
        <f t="shared" si="1044"/>
        <v>45627</v>
      </c>
      <c r="B9559" s="3">
        <f t="shared" si="1045"/>
        <v>45643</v>
      </c>
      <c r="C9559" s="7">
        <v>45643.104166666664</v>
      </c>
      <c r="D9559" s="7">
        <v>45643.104166666664</v>
      </c>
      <c r="E9559" s="5">
        <v>70.633333333333297</v>
      </c>
      <c r="F9559" s="5">
        <v>3505.9666666666599</v>
      </c>
      <c r="G9559" s="5">
        <v>3989.5666666666598</v>
      </c>
      <c r="H9559" s="34" cm="1">
        <f t="array" ref="H9559">SUMPRODUCT(('ESB Networks Summary'!$C$5:$C$17384=Data!D9559)*('ESB Networks Summary'!$E$5:$E$17384))*1000*2-SUMPRODUCT(('ESB Networks Summary'!$C$5:$C$17384=Data!D9559)*('ESB Networks Summary'!$F$5:$F$17384))*1000*2</f>
        <v>4018</v>
      </c>
      <c r="I9559" s="5">
        <v>0</v>
      </c>
      <c r="J9559" s="5">
        <v>0</v>
      </c>
      <c r="K9559" s="17">
        <v>1</v>
      </c>
      <c r="L9559" s="52">
        <f t="shared" si="1046"/>
        <v>0</v>
      </c>
      <c r="M9559" s="5">
        <v>0</v>
      </c>
      <c r="N9559" s="5">
        <v>0</v>
      </c>
      <c r="O9559" s="96">
        <v>83.44</v>
      </c>
      <c r="P9559" s="5">
        <v>3</v>
      </c>
      <c r="Q9559" s="99">
        <v>0</v>
      </c>
      <c r="R9559" s="99">
        <v>15.353999999999999</v>
      </c>
      <c r="S9559" s="99">
        <v>11.289</v>
      </c>
      <c r="T9559" s="30">
        <f t="shared" si="1043"/>
        <v>486.59999999999991</v>
      </c>
      <c r="U9559" s="21">
        <f t="shared" si="1047"/>
        <v>0.30627903299999942</v>
      </c>
      <c r="V9559" s="21">
        <f t="shared" si="1048"/>
        <v>0</v>
      </c>
      <c r="W9559" s="21">
        <f t="shared" si="1049"/>
        <v>0</v>
      </c>
    </row>
    <row r="9560" spans="1:23">
      <c r="A9560" s="2">
        <f t="shared" si="1044"/>
        <v>45627</v>
      </c>
      <c r="B9560" s="3">
        <f t="shared" si="1045"/>
        <v>45643</v>
      </c>
      <c r="C9560" s="7">
        <v>45643.125</v>
      </c>
      <c r="D9560" s="7">
        <v>45643.125</v>
      </c>
      <c r="E9560" s="5">
        <v>78.3333333333333</v>
      </c>
      <c r="F9560" s="5">
        <v>3512.1</v>
      </c>
      <c r="G9560" s="5">
        <v>3990.86666666666</v>
      </c>
      <c r="H9560" s="34" cm="1">
        <f t="array" ref="H9560">SUMPRODUCT(('ESB Networks Summary'!$C$5:$C$17384=Data!D9560)*('ESB Networks Summary'!$E$5:$E$17384))*1000*2-SUMPRODUCT(('ESB Networks Summary'!$C$5:$C$17384=Data!D9560)*('ESB Networks Summary'!$F$5:$F$17384))*1000*2</f>
        <v>4014.0000000000005</v>
      </c>
      <c r="I9560" s="5">
        <v>0</v>
      </c>
      <c r="J9560" s="5">
        <v>0</v>
      </c>
      <c r="K9560" s="17">
        <v>1</v>
      </c>
      <c r="L9560" s="52">
        <f t="shared" si="1046"/>
        <v>0</v>
      </c>
      <c r="M9560" s="5">
        <v>0</v>
      </c>
      <c r="N9560" s="5">
        <v>0</v>
      </c>
      <c r="O9560" s="96">
        <v>101.67</v>
      </c>
      <c r="P9560" s="5">
        <v>3</v>
      </c>
      <c r="Q9560" s="99">
        <v>0</v>
      </c>
      <c r="R9560" s="99">
        <v>14.958000000000002</v>
      </c>
      <c r="S9560" s="99">
        <v>10.894</v>
      </c>
      <c r="T9560" s="30">
        <f t="shared" si="1043"/>
        <v>481.76666666666006</v>
      </c>
      <c r="U9560" s="21">
        <f t="shared" si="1047"/>
        <v>0.29847691799999954</v>
      </c>
      <c r="V9560" s="21">
        <f t="shared" si="1048"/>
        <v>0</v>
      </c>
      <c r="W9560" s="21">
        <f t="shared" si="1049"/>
        <v>0</v>
      </c>
    </row>
    <row r="9561" spans="1:23">
      <c r="A9561" s="2">
        <f t="shared" si="1044"/>
        <v>45627</v>
      </c>
      <c r="B9561" s="3">
        <f t="shared" si="1045"/>
        <v>45643</v>
      </c>
      <c r="C9561" s="7">
        <v>45643.145833333336</v>
      </c>
      <c r="D9561" s="7">
        <v>45643.145833333336</v>
      </c>
      <c r="E9561" s="5">
        <v>84.922222222222203</v>
      </c>
      <c r="F9561" s="5">
        <v>3521.86666666666</v>
      </c>
      <c r="G9561" s="5">
        <v>4022.6888888888798</v>
      </c>
      <c r="H9561" s="34" cm="1">
        <f t="array" ref="H9561">SUMPRODUCT(('ESB Networks Summary'!$C$5:$C$17384=Data!D9561)*('ESB Networks Summary'!$E$5:$E$17384))*1000*2-SUMPRODUCT(('ESB Networks Summary'!$C$5:$C$17384=Data!D9561)*('ESB Networks Summary'!$F$5:$F$17384))*1000*2</f>
        <v>4054.0000000000005</v>
      </c>
      <c r="I9561" s="5">
        <v>0</v>
      </c>
      <c r="J9561" s="5">
        <v>0</v>
      </c>
      <c r="K9561" s="17">
        <v>1</v>
      </c>
      <c r="L9561" s="52">
        <f t="shared" si="1046"/>
        <v>0</v>
      </c>
      <c r="M9561" s="5">
        <v>0</v>
      </c>
      <c r="N9561" s="5">
        <v>3.43333333333333</v>
      </c>
      <c r="O9561" s="96">
        <v>101.67</v>
      </c>
      <c r="P9561" s="5">
        <v>3</v>
      </c>
      <c r="Q9561" s="99">
        <v>0</v>
      </c>
      <c r="R9561" s="99">
        <v>14.958000000000002</v>
      </c>
      <c r="S9561" s="99">
        <v>10.894</v>
      </c>
      <c r="T9561" s="30">
        <f t="shared" si="1043"/>
        <v>500.38888888888641</v>
      </c>
      <c r="U9561" s="21">
        <f t="shared" si="1047"/>
        <v>0.30085690199999937</v>
      </c>
      <c r="V9561" s="21">
        <f t="shared" si="1048"/>
        <v>0</v>
      </c>
      <c r="W9561" s="21">
        <f t="shared" si="1049"/>
        <v>0</v>
      </c>
    </row>
    <row r="9562" spans="1:23">
      <c r="A9562" s="2">
        <f t="shared" si="1044"/>
        <v>45627</v>
      </c>
      <c r="B9562" s="3">
        <f t="shared" si="1045"/>
        <v>45643</v>
      </c>
      <c r="C9562" s="7">
        <v>45643.166666666664</v>
      </c>
      <c r="D9562" s="7">
        <v>45643.166666666664</v>
      </c>
      <c r="E9562" s="5">
        <v>90.066666666666606</v>
      </c>
      <c r="F9562" s="5">
        <v>3545.7333333333299</v>
      </c>
      <c r="G9562" s="5">
        <v>4038</v>
      </c>
      <c r="H9562" s="34" cm="1">
        <f t="array" ref="H9562">SUMPRODUCT(('ESB Networks Summary'!$C$5:$C$17384=Data!D9562)*('ESB Networks Summary'!$E$5:$E$17384))*1000*2-SUMPRODUCT(('ESB Networks Summary'!$C$5:$C$17384=Data!D9562)*('ESB Networks Summary'!$F$5:$F$17384))*1000*2</f>
        <v>4059.9999999999995</v>
      </c>
      <c r="I9562" s="5">
        <v>0</v>
      </c>
      <c r="J9562" s="5">
        <v>0</v>
      </c>
      <c r="K9562" s="17">
        <v>1</v>
      </c>
      <c r="L9562" s="52">
        <f t="shared" si="1046"/>
        <v>0</v>
      </c>
      <c r="M9562" s="5">
        <v>0</v>
      </c>
      <c r="N9562" s="5">
        <v>0</v>
      </c>
      <c r="O9562" s="96">
        <v>123.1</v>
      </c>
      <c r="P9562" s="5">
        <v>2.43333333333333</v>
      </c>
      <c r="Q9562" s="99">
        <v>0</v>
      </c>
      <c r="R9562" s="99">
        <v>14.958000000000002</v>
      </c>
      <c r="S9562" s="99">
        <v>10.894</v>
      </c>
      <c r="T9562" s="30">
        <f t="shared" si="1043"/>
        <v>494.70000000000346</v>
      </c>
      <c r="U9562" s="21">
        <f t="shared" si="1047"/>
        <v>0.30200202000000004</v>
      </c>
      <c r="V9562" s="21">
        <f t="shared" si="1048"/>
        <v>0</v>
      </c>
      <c r="W9562" s="21">
        <f t="shared" si="1049"/>
        <v>0</v>
      </c>
    </row>
    <row r="9563" spans="1:23">
      <c r="A9563" s="2">
        <f t="shared" si="1044"/>
        <v>45627</v>
      </c>
      <c r="B9563" s="3">
        <f t="shared" si="1045"/>
        <v>45643</v>
      </c>
      <c r="C9563" s="7">
        <v>45643.1875</v>
      </c>
      <c r="D9563" s="7">
        <v>45643.1875</v>
      </c>
      <c r="E9563" s="5">
        <v>99.133333333333297</v>
      </c>
      <c r="F9563" s="5">
        <v>799.6</v>
      </c>
      <c r="G9563" s="5">
        <v>1096.56666666666</v>
      </c>
      <c r="H9563" s="34" cm="1">
        <f t="array" ref="H9563">SUMPRODUCT(('ESB Networks Summary'!$C$5:$C$17384=Data!D9563)*('ESB Networks Summary'!$E$5:$E$17384))*1000*2-SUMPRODUCT(('ESB Networks Summary'!$C$5:$C$17384=Data!D9563)*('ESB Networks Summary'!$F$5:$F$17384))*1000*2</f>
        <v>900</v>
      </c>
      <c r="I9563" s="5">
        <v>0</v>
      </c>
      <c r="J9563" s="5">
        <v>0</v>
      </c>
      <c r="K9563" s="17">
        <v>1</v>
      </c>
      <c r="L9563" s="52">
        <f t="shared" si="1046"/>
        <v>0</v>
      </c>
      <c r="M9563" s="5">
        <v>0</v>
      </c>
      <c r="N9563" s="5">
        <v>18.5</v>
      </c>
      <c r="O9563" s="96">
        <v>123.1</v>
      </c>
      <c r="P9563" s="5">
        <v>2</v>
      </c>
      <c r="Q9563" s="99">
        <v>0</v>
      </c>
      <c r="R9563" s="99">
        <v>14.958000000000002</v>
      </c>
      <c r="S9563" s="99">
        <v>10.894</v>
      </c>
      <c r="T9563" s="30">
        <f t="shared" si="1043"/>
        <v>280.46666666665999</v>
      </c>
      <c r="U9563" s="21">
        <f t="shared" si="1047"/>
        <v>8.2012220999999511E-2</v>
      </c>
      <c r="V9563" s="21">
        <f t="shared" si="1048"/>
        <v>0</v>
      </c>
      <c r="W9563" s="21">
        <f t="shared" si="1049"/>
        <v>0</v>
      </c>
    </row>
    <row r="9564" spans="1:23">
      <c r="A9564" s="2">
        <f t="shared" si="1044"/>
        <v>45627</v>
      </c>
      <c r="B9564" s="3">
        <f t="shared" si="1045"/>
        <v>45643</v>
      </c>
      <c r="C9564" s="7">
        <v>45643.208333333336</v>
      </c>
      <c r="D9564" s="7">
        <v>45643.208333333336</v>
      </c>
      <c r="E9564" s="5">
        <v>100</v>
      </c>
      <c r="F9564" s="5">
        <v>-10.8333333333333</v>
      </c>
      <c r="G9564" s="5">
        <v>143.433333333333</v>
      </c>
      <c r="H9564" s="34" cm="1">
        <f t="array" ref="H9564">SUMPRODUCT(('ESB Networks Summary'!$C$5:$C$17384=Data!D9564)*('ESB Networks Summary'!$E$5:$E$17384))*1000*2-SUMPRODUCT(('ESB Networks Summary'!$C$5:$C$17384=Data!D9564)*('ESB Networks Summary'!$F$5:$F$17384))*1000*2</f>
        <v>150</v>
      </c>
      <c r="I9564" s="5">
        <v>0</v>
      </c>
      <c r="J9564" s="5">
        <v>0</v>
      </c>
      <c r="K9564" s="17">
        <v>1</v>
      </c>
      <c r="L9564" s="52">
        <f t="shared" si="1046"/>
        <v>0</v>
      </c>
      <c r="M9564" s="5">
        <v>0</v>
      </c>
      <c r="N9564" s="5">
        <v>10.9</v>
      </c>
      <c r="O9564" s="96">
        <v>1760.22</v>
      </c>
      <c r="P9564" s="5">
        <v>2</v>
      </c>
      <c r="Q9564" s="99">
        <v>0</v>
      </c>
      <c r="R9564" s="99">
        <v>16.04</v>
      </c>
      <c r="S9564" s="99">
        <v>11.975</v>
      </c>
      <c r="T9564" s="30">
        <f t="shared" si="1043"/>
        <v>145.36666666666628</v>
      </c>
      <c r="U9564" s="21">
        <f t="shared" si="1047"/>
        <v>1.1503353333333306E-2</v>
      </c>
      <c r="V9564" s="21">
        <f t="shared" si="1048"/>
        <v>0</v>
      </c>
      <c r="W9564" s="21">
        <f t="shared" si="1049"/>
        <v>0</v>
      </c>
    </row>
    <row r="9565" spans="1:23">
      <c r="A9565" s="2">
        <f t="shared" si="1044"/>
        <v>45627</v>
      </c>
      <c r="B9565" s="3">
        <f t="shared" si="1045"/>
        <v>45643</v>
      </c>
      <c r="C9565" s="7">
        <v>45643.229166666664</v>
      </c>
      <c r="D9565" s="7">
        <v>45643.229166666664</v>
      </c>
      <c r="E9565" s="5">
        <v>100</v>
      </c>
      <c r="F9565" s="5">
        <v>-5</v>
      </c>
      <c r="G9565" s="5">
        <v>1968.1583333333299</v>
      </c>
      <c r="H9565" s="34" cm="1">
        <f t="array" ref="H9565">SUMPRODUCT(('ESB Networks Summary'!$C$5:$C$17384=Data!D9565)*('ESB Networks Summary'!$E$5:$E$17384))*1000*2-SUMPRODUCT(('ESB Networks Summary'!$C$5:$C$17384=Data!D9565)*('ESB Networks Summary'!$F$5:$F$17384))*1000*2</f>
        <v>2021.9999999999998</v>
      </c>
      <c r="I9565" s="5">
        <v>1874.1666666666599</v>
      </c>
      <c r="J9565" s="5">
        <v>0</v>
      </c>
      <c r="K9565" s="17">
        <v>1</v>
      </c>
      <c r="L9565" s="52">
        <f t="shared" si="1046"/>
        <v>0</v>
      </c>
      <c r="M9565" s="5">
        <v>0</v>
      </c>
      <c r="N9565" s="5">
        <v>1990.3999999999901</v>
      </c>
      <c r="O9565" s="96">
        <v>1760.22</v>
      </c>
      <c r="P9565" s="5">
        <v>2.9</v>
      </c>
      <c r="Q9565" s="99">
        <v>0</v>
      </c>
      <c r="R9565" s="99">
        <v>16.04</v>
      </c>
      <c r="S9565" s="99">
        <v>11.975</v>
      </c>
      <c r="T9565" s="30">
        <f t="shared" si="1043"/>
        <v>-14.341666666660103</v>
      </c>
      <c r="U9565" s="21">
        <f t="shared" si="1047"/>
        <v>0.15784629833333305</v>
      </c>
      <c r="V9565" s="21">
        <f t="shared" si="1048"/>
        <v>0</v>
      </c>
      <c r="W9565" s="21">
        <f t="shared" si="1049"/>
        <v>0</v>
      </c>
    </row>
    <row r="9566" spans="1:23">
      <c r="A9566" s="2">
        <f t="shared" si="1044"/>
        <v>45627</v>
      </c>
      <c r="B9566" s="3">
        <f t="shared" si="1045"/>
        <v>45643</v>
      </c>
      <c r="C9566" s="7">
        <v>45643.25</v>
      </c>
      <c r="D9566" s="7">
        <v>45643.25</v>
      </c>
      <c r="E9566" s="5">
        <v>100</v>
      </c>
      <c r="F9566" s="5">
        <v>-5</v>
      </c>
      <c r="G9566" s="5">
        <v>585.46666666666601</v>
      </c>
      <c r="H9566" s="34" cm="1">
        <f t="array" ref="H9566">SUMPRODUCT(('ESB Networks Summary'!$C$5:$C$17384=Data!D9566)*('ESB Networks Summary'!$E$5:$E$17384))*1000*2-SUMPRODUCT(('ESB Networks Summary'!$C$5:$C$17384=Data!D9566)*('ESB Networks Summary'!$F$5:$F$17384))*1000*2</f>
        <v>584</v>
      </c>
      <c r="I9566" s="5">
        <v>237.833333333333</v>
      </c>
      <c r="J9566" s="5">
        <v>0</v>
      </c>
      <c r="K9566" s="17">
        <v>1</v>
      </c>
      <c r="L9566" s="52">
        <f t="shared" si="1046"/>
        <v>0</v>
      </c>
      <c r="M9566" s="5">
        <v>0</v>
      </c>
      <c r="N9566" s="5">
        <v>434.53333333333302</v>
      </c>
      <c r="O9566" s="96">
        <v>809.25</v>
      </c>
      <c r="P9566" s="5">
        <v>3</v>
      </c>
      <c r="Q9566" s="99">
        <v>0</v>
      </c>
      <c r="R9566" s="99">
        <v>17.246000000000002</v>
      </c>
      <c r="S9566" s="99">
        <v>13.181000000000001</v>
      </c>
      <c r="T9566" s="30">
        <f t="shared" si="1043"/>
        <v>158.933333333333</v>
      </c>
      <c r="U9566" s="21">
        <f t="shared" si="1047"/>
        <v>5.0484790666666619E-2</v>
      </c>
      <c r="V9566" s="21">
        <f t="shared" si="1048"/>
        <v>0</v>
      </c>
      <c r="W9566" s="21">
        <f t="shared" si="1049"/>
        <v>0</v>
      </c>
    </row>
    <row r="9567" spans="1:23">
      <c r="A9567" s="2">
        <f t="shared" si="1044"/>
        <v>45627</v>
      </c>
      <c r="B9567" s="3">
        <f t="shared" si="1045"/>
        <v>45643</v>
      </c>
      <c r="C9567" s="7">
        <v>45643.270833333336</v>
      </c>
      <c r="D9567" s="7">
        <v>45643.270833333336</v>
      </c>
      <c r="E9567" s="5">
        <v>98.066666666666606</v>
      </c>
      <c r="F9567" s="5">
        <v>-1282.8499999999999</v>
      </c>
      <c r="G9567" s="5">
        <v>3.55</v>
      </c>
      <c r="H9567" s="34" cm="1">
        <f t="array" ref="H9567">SUMPRODUCT(('ESB Networks Summary'!$C$5:$C$17384=Data!D9567)*('ESB Networks Summary'!$E$5:$E$17384))*1000*2-SUMPRODUCT(('ESB Networks Summary'!$C$5:$C$17384=Data!D9567)*('ESB Networks Summary'!$F$5:$F$17384))*1000*2</f>
        <v>24</v>
      </c>
      <c r="I9567" s="5">
        <v>790.96666666666601</v>
      </c>
      <c r="J9567" s="5">
        <v>0</v>
      </c>
      <c r="K9567" s="17">
        <v>1</v>
      </c>
      <c r="L9567" s="52">
        <f t="shared" si="1046"/>
        <v>0</v>
      </c>
      <c r="M9567" s="5">
        <v>0</v>
      </c>
      <c r="N9567" s="5">
        <v>1148.0333333333299</v>
      </c>
      <c r="O9567" s="96">
        <v>809.25</v>
      </c>
      <c r="P9567" s="5">
        <v>2.8333333333333299</v>
      </c>
      <c r="Q9567" s="99">
        <v>0</v>
      </c>
      <c r="R9567" s="99">
        <v>17.246000000000002</v>
      </c>
      <c r="S9567" s="99">
        <v>13.181000000000001</v>
      </c>
      <c r="T9567" s="30">
        <f t="shared" si="1043"/>
        <v>141.20000000000346</v>
      </c>
      <c r="U9567" s="21">
        <f t="shared" si="1047"/>
        <v>3.061165E-4</v>
      </c>
      <c r="V9567" s="21">
        <f t="shared" si="1048"/>
        <v>0</v>
      </c>
      <c r="W9567" s="21">
        <f t="shared" si="1049"/>
        <v>0</v>
      </c>
    </row>
    <row r="9568" spans="1:23">
      <c r="A9568" s="2">
        <f t="shared" si="1044"/>
        <v>45627</v>
      </c>
      <c r="B9568" s="3">
        <f t="shared" si="1045"/>
        <v>45643</v>
      </c>
      <c r="C9568" s="7">
        <v>45643.291666666664</v>
      </c>
      <c r="D9568" s="7">
        <v>45643.291666666664</v>
      </c>
      <c r="E9568" s="5">
        <v>94.933333333333294</v>
      </c>
      <c r="F9568" s="5">
        <v>-799.06666666666604</v>
      </c>
      <c r="G9568" s="5">
        <v>126.69999999999899</v>
      </c>
      <c r="H9568" s="34" cm="1">
        <f t="array" ref="H9568">SUMPRODUCT(('ESB Networks Summary'!$C$5:$C$17384=Data!D9568)*('ESB Networks Summary'!$E$5:$E$17384))*1000*2-SUMPRODUCT(('ESB Networks Summary'!$C$5:$C$17384=Data!D9568)*('ESB Networks Summary'!$F$5:$F$17384))*1000*2</f>
        <v>56</v>
      </c>
      <c r="I9568" s="5">
        <v>148.46666666666599</v>
      </c>
      <c r="J9568" s="5">
        <v>0</v>
      </c>
      <c r="K9568" s="17">
        <v>1</v>
      </c>
      <c r="L9568" s="52">
        <f t="shared" si="1046"/>
        <v>0</v>
      </c>
      <c r="M9568" s="5">
        <v>0</v>
      </c>
      <c r="N9568" s="5">
        <v>1220.8333333333301</v>
      </c>
      <c r="O9568" s="96">
        <v>349.5</v>
      </c>
      <c r="P9568" s="5">
        <v>3</v>
      </c>
      <c r="Q9568" s="99">
        <v>0</v>
      </c>
      <c r="R9568" s="99">
        <v>21.571000000000002</v>
      </c>
      <c r="S9568" s="99">
        <v>17.506</v>
      </c>
      <c r="T9568" s="30">
        <f t="shared" si="1043"/>
        <v>-292.06666666666513</v>
      </c>
      <c r="U9568" s="21">
        <f t="shared" si="1047"/>
        <v>1.366522849999989E-2</v>
      </c>
      <c r="V9568" s="21">
        <f t="shared" si="1048"/>
        <v>0</v>
      </c>
      <c r="W9568" s="21">
        <f t="shared" si="1049"/>
        <v>0</v>
      </c>
    </row>
    <row r="9569" spans="1:23">
      <c r="A9569" s="2">
        <f t="shared" si="1044"/>
        <v>45627</v>
      </c>
      <c r="B9569" s="3">
        <f t="shared" si="1045"/>
        <v>45643</v>
      </c>
      <c r="C9569" s="7">
        <v>45643.3125</v>
      </c>
      <c r="D9569" s="7">
        <v>45643.3125</v>
      </c>
      <c r="E9569" s="5">
        <v>93.633333333333297</v>
      </c>
      <c r="F9569" s="5">
        <v>-257.099999999999</v>
      </c>
      <c r="G9569" s="5">
        <v>-36.199999999999903</v>
      </c>
      <c r="H9569" s="34" cm="1">
        <f t="array" ref="H9569">SUMPRODUCT(('ESB Networks Summary'!$C$5:$C$17384=Data!D9569)*('ESB Networks Summary'!$E$5:$E$17384))*1000*2-SUMPRODUCT(('ESB Networks Summary'!$C$5:$C$17384=Data!D9569)*('ESB Networks Summary'!$F$5:$F$17384))*1000*2</f>
        <v>-2</v>
      </c>
      <c r="I9569" s="5">
        <v>0</v>
      </c>
      <c r="J9569" s="5">
        <v>0</v>
      </c>
      <c r="K9569" s="17">
        <v>1</v>
      </c>
      <c r="L9569" s="52">
        <f t="shared" si="1046"/>
        <v>0</v>
      </c>
      <c r="M9569" s="5">
        <v>0</v>
      </c>
      <c r="N9569" s="5">
        <v>104.6</v>
      </c>
      <c r="O9569" s="96">
        <v>349.5</v>
      </c>
      <c r="P9569" s="5">
        <v>4.3</v>
      </c>
      <c r="Q9569" s="99">
        <v>0</v>
      </c>
      <c r="R9569" s="99">
        <v>21.571000000000002</v>
      </c>
      <c r="S9569" s="99">
        <v>17.506</v>
      </c>
      <c r="T9569" s="30">
        <f t="shared" si="1043"/>
        <v>120.59999999999911</v>
      </c>
      <c r="U9569" s="21">
        <f t="shared" si="1047"/>
        <v>0</v>
      </c>
      <c r="V9569" s="21">
        <f t="shared" si="1048"/>
        <v>-3.1685859999999915E-3</v>
      </c>
      <c r="W9569" s="21">
        <f t="shared" si="1049"/>
        <v>0</v>
      </c>
    </row>
    <row r="9570" spans="1:23">
      <c r="A9570" s="2">
        <f t="shared" si="1044"/>
        <v>45627</v>
      </c>
      <c r="B9570" s="3">
        <f t="shared" si="1045"/>
        <v>45643</v>
      </c>
      <c r="C9570" s="7">
        <v>45643.333333333336</v>
      </c>
      <c r="D9570" s="7">
        <v>45643.333333333336</v>
      </c>
      <c r="E9570" s="5">
        <v>93</v>
      </c>
      <c r="F9570" s="5">
        <v>-305.36666666666599</v>
      </c>
      <c r="G9570" s="5">
        <v>18.633333333333301</v>
      </c>
      <c r="H9570" s="34" cm="1">
        <f t="array" ref="H9570">SUMPRODUCT(('ESB Networks Summary'!$C$5:$C$17384=Data!D9570)*('ESB Networks Summary'!$E$5:$E$17384))*1000*2-SUMPRODUCT(('ESB Networks Summary'!$C$5:$C$17384=Data!D9570)*('ESB Networks Summary'!$F$5:$F$17384))*1000*2</f>
        <v>-4</v>
      </c>
      <c r="I9570" s="5">
        <v>0</v>
      </c>
      <c r="J9570" s="5">
        <v>0</v>
      </c>
      <c r="K9570" s="17">
        <v>1</v>
      </c>
      <c r="L9570" s="52">
        <f t="shared" si="1046"/>
        <v>0</v>
      </c>
      <c r="M9570" s="5">
        <v>0</v>
      </c>
      <c r="N9570" s="5">
        <v>185.13333333333301</v>
      </c>
      <c r="O9570" s="96">
        <v>329.19</v>
      </c>
      <c r="P9570" s="5">
        <v>17.899999999999999</v>
      </c>
      <c r="Q9570" s="99">
        <v>0</v>
      </c>
      <c r="R9570" s="99">
        <v>28.213999999999999</v>
      </c>
      <c r="S9570" s="99">
        <v>18.381999999999998</v>
      </c>
      <c r="T9570" s="30">
        <f t="shared" si="1043"/>
        <v>156.76666666666628</v>
      </c>
      <c r="U9570" s="21">
        <f t="shared" si="1047"/>
        <v>2.6286043333333285E-3</v>
      </c>
      <c r="V9570" s="21">
        <f t="shared" si="1048"/>
        <v>0</v>
      </c>
      <c r="W9570" s="21">
        <f t="shared" si="1049"/>
        <v>0</v>
      </c>
    </row>
    <row r="9571" spans="1:23">
      <c r="A9571" s="2">
        <f t="shared" si="1044"/>
        <v>45627</v>
      </c>
      <c r="B9571" s="3">
        <f t="shared" si="1045"/>
        <v>45643</v>
      </c>
      <c r="C9571" s="7">
        <v>45643.354166666664</v>
      </c>
      <c r="D9571" s="7">
        <v>45643.354166666664</v>
      </c>
      <c r="E9571" s="5">
        <v>92.1666666666666</v>
      </c>
      <c r="F9571" s="5">
        <v>-179.833333333333</v>
      </c>
      <c r="G9571" s="5">
        <v>-0.73333333333333295</v>
      </c>
      <c r="H9571" s="34" cm="1">
        <f t="array" ref="H9571">SUMPRODUCT(('ESB Networks Summary'!$C$5:$C$17384=Data!D9571)*('ESB Networks Summary'!$E$5:$E$17384))*1000*2-SUMPRODUCT(('ESB Networks Summary'!$C$5:$C$17384=Data!D9571)*('ESB Networks Summary'!$F$5:$F$17384))*1000*2</f>
        <v>0</v>
      </c>
      <c r="I9571" s="5">
        <v>0</v>
      </c>
      <c r="J9571" s="5">
        <v>0</v>
      </c>
      <c r="K9571" s="17">
        <v>1</v>
      </c>
      <c r="L9571" s="52">
        <f t="shared" si="1046"/>
        <v>0</v>
      </c>
      <c r="M9571" s="5">
        <v>0</v>
      </c>
      <c r="N9571" s="5">
        <v>30.4</v>
      </c>
      <c r="O9571" s="96">
        <v>329.19</v>
      </c>
      <c r="P9571" s="5">
        <v>30.533333333333299</v>
      </c>
      <c r="Q9571" s="99">
        <v>0</v>
      </c>
      <c r="R9571" s="99">
        <v>28.213999999999999</v>
      </c>
      <c r="S9571" s="99">
        <v>18.381999999999998</v>
      </c>
      <c r="T9571" s="30">
        <f t="shared" si="1043"/>
        <v>179.23333333333298</v>
      </c>
      <c r="U9571" s="21">
        <f t="shared" si="1047"/>
        <v>0</v>
      </c>
      <c r="V9571" s="21">
        <f t="shared" si="1048"/>
        <v>-6.7400666666666626E-5</v>
      </c>
      <c r="W9571" s="21">
        <f t="shared" si="1049"/>
        <v>0</v>
      </c>
    </row>
    <row r="9572" spans="1:23">
      <c r="A9572" s="2">
        <f t="shared" si="1044"/>
        <v>45627</v>
      </c>
      <c r="B9572" s="3">
        <f t="shared" si="1045"/>
        <v>45643</v>
      </c>
      <c r="C9572" s="7">
        <v>45643.375</v>
      </c>
      <c r="D9572" s="7">
        <v>45643.375</v>
      </c>
      <c r="E9572" s="5">
        <v>92</v>
      </c>
      <c r="F9572" s="5">
        <v>-184.5</v>
      </c>
      <c r="G9572" s="5">
        <v>24.266666666666602</v>
      </c>
      <c r="H9572" s="34" cm="1">
        <f t="array" ref="H9572">SUMPRODUCT(('ESB Networks Summary'!$C$5:$C$17384=Data!D9572)*('ESB Networks Summary'!$E$5:$E$17384))*1000*2-SUMPRODUCT(('ESB Networks Summary'!$C$5:$C$17384=Data!D9572)*('ESB Networks Summary'!$F$5:$F$17384))*1000*2</f>
        <v>4</v>
      </c>
      <c r="I9572" s="5">
        <v>0</v>
      </c>
      <c r="J9572" s="5">
        <v>0</v>
      </c>
      <c r="K9572" s="17">
        <v>1</v>
      </c>
      <c r="L9572" s="52">
        <f t="shared" si="1046"/>
        <v>0</v>
      </c>
      <c r="M9572" s="5">
        <v>0</v>
      </c>
      <c r="N9572" s="5">
        <v>32.033333333333303</v>
      </c>
      <c r="O9572" s="96">
        <v>1168.23</v>
      </c>
      <c r="P9572" s="5">
        <v>34.233333333333299</v>
      </c>
      <c r="Q9572" s="99">
        <v>3.73</v>
      </c>
      <c r="R9572" s="99">
        <v>27.922000000000004</v>
      </c>
      <c r="S9572" s="99">
        <v>18.09</v>
      </c>
      <c r="T9572" s="30">
        <f t="shared" si="1043"/>
        <v>210.96666666666658</v>
      </c>
      <c r="U9572" s="21">
        <f t="shared" si="1047"/>
        <v>3.3878693333333249E-3</v>
      </c>
      <c r="V9572" s="21">
        <f t="shared" si="1048"/>
        <v>0</v>
      </c>
      <c r="W9572" s="21">
        <f t="shared" si="1049"/>
        <v>0</v>
      </c>
    </row>
    <row r="9573" spans="1:23">
      <c r="A9573" s="2">
        <f t="shared" si="1044"/>
        <v>45627</v>
      </c>
      <c r="B9573" s="3">
        <f t="shared" si="1045"/>
        <v>45643</v>
      </c>
      <c r="C9573" s="7">
        <v>45643.395833333336</v>
      </c>
      <c r="D9573" s="7">
        <v>45643.395833333336</v>
      </c>
      <c r="E9573" s="5">
        <v>91.266666666666595</v>
      </c>
      <c r="F9573" s="5">
        <v>-934.96666666666601</v>
      </c>
      <c r="G9573" s="5">
        <v>-0.33333333333333298</v>
      </c>
      <c r="H9573" s="34" cm="1">
        <f t="array" ref="H9573">SUMPRODUCT(('ESB Networks Summary'!$C$5:$C$17384=Data!D9573)*('ESB Networks Summary'!$E$5:$E$17384))*1000*2-SUMPRODUCT(('ESB Networks Summary'!$C$5:$C$17384=Data!D9573)*('ESB Networks Summary'!$F$5:$F$17384))*1000*2</f>
        <v>6</v>
      </c>
      <c r="I9573" s="5">
        <v>0</v>
      </c>
      <c r="J9573" s="5">
        <v>0</v>
      </c>
      <c r="K9573" s="17">
        <v>1</v>
      </c>
      <c r="L9573" s="52">
        <f t="shared" si="1046"/>
        <v>0</v>
      </c>
      <c r="M9573" s="5">
        <v>582.46666666666601</v>
      </c>
      <c r="N9573" s="5">
        <v>772.6</v>
      </c>
      <c r="O9573" s="96">
        <v>1168.23</v>
      </c>
      <c r="P9573" s="5">
        <v>34.466666666666598</v>
      </c>
      <c r="Q9573" s="99">
        <v>3.73</v>
      </c>
      <c r="R9573" s="99">
        <v>27.922000000000004</v>
      </c>
      <c r="S9573" s="99">
        <v>18.09</v>
      </c>
      <c r="T9573" s="30">
        <f t="shared" si="1043"/>
        <v>196.4999999999992</v>
      </c>
      <c r="U9573" s="21">
        <f t="shared" si="1047"/>
        <v>0</v>
      </c>
      <c r="V9573" s="21">
        <f t="shared" si="1048"/>
        <v>-3.0149999999999967E-5</v>
      </c>
      <c r="W9573" s="21">
        <f t="shared" si="1049"/>
        <v>0</v>
      </c>
    </row>
    <row r="9574" spans="1:23">
      <c r="A9574" s="2">
        <f t="shared" si="1044"/>
        <v>45627</v>
      </c>
      <c r="B9574" s="3">
        <f t="shared" si="1045"/>
        <v>45643</v>
      </c>
      <c r="C9574" s="7">
        <v>45643.416666666664</v>
      </c>
      <c r="D9574" s="7">
        <v>45643.416666666664</v>
      </c>
      <c r="E9574" s="5">
        <v>86.899999999999906</v>
      </c>
      <c r="F9574" s="5">
        <v>-1703.2333333333299</v>
      </c>
      <c r="G9574" s="5">
        <v>-17.066666666666599</v>
      </c>
      <c r="H9574" s="34" cm="1">
        <f t="array" ref="H9574">SUMPRODUCT(('ESB Networks Summary'!$C$5:$C$17384=Data!D9574)*('ESB Networks Summary'!$E$5:$E$17384))*1000*2-SUMPRODUCT(('ESB Networks Summary'!$C$5:$C$17384=Data!D9574)*('ESB Networks Summary'!$F$5:$F$17384))*1000*2</f>
        <v>30</v>
      </c>
      <c r="I9574" s="5">
        <v>0</v>
      </c>
      <c r="J9574" s="5">
        <v>0</v>
      </c>
      <c r="K9574" s="17">
        <v>1</v>
      </c>
      <c r="L9574" s="52">
        <f t="shared" si="1046"/>
        <v>0</v>
      </c>
      <c r="M9574" s="5">
        <v>1034.7666666666601</v>
      </c>
      <c r="N9574" s="5">
        <v>1355.2</v>
      </c>
      <c r="O9574" s="96">
        <v>1934.77</v>
      </c>
      <c r="P9574" s="5">
        <v>85.766666666666595</v>
      </c>
      <c r="Q9574" s="99">
        <v>88.6</v>
      </c>
      <c r="R9574" s="99">
        <v>26.532</v>
      </c>
      <c r="S9574" s="99">
        <v>16.7</v>
      </c>
      <c r="T9574" s="30">
        <f t="shared" si="1043"/>
        <v>416.73333333332994</v>
      </c>
      <c r="U9574" s="21">
        <f t="shared" si="1047"/>
        <v>0</v>
      </c>
      <c r="V9574" s="21">
        <f t="shared" si="1048"/>
        <v>-1.4250666666666609E-3</v>
      </c>
      <c r="W9574" s="21">
        <f t="shared" si="1049"/>
        <v>0</v>
      </c>
    </row>
    <row r="9575" spans="1:23">
      <c r="A9575" s="2">
        <f t="shared" si="1044"/>
        <v>45627</v>
      </c>
      <c r="B9575" s="3">
        <f t="shared" si="1045"/>
        <v>45643</v>
      </c>
      <c r="C9575" s="7">
        <v>45643.4375</v>
      </c>
      <c r="D9575" s="7">
        <v>45643.4375</v>
      </c>
      <c r="E9575" s="5">
        <v>84.6</v>
      </c>
      <c r="F9575" s="5">
        <v>-635.49166666666599</v>
      </c>
      <c r="G9575" s="5">
        <v>3.1083333333333298</v>
      </c>
      <c r="H9575" s="34" cm="1">
        <f t="array" ref="H9575">SUMPRODUCT(('ESB Networks Summary'!$C$5:$C$17384=Data!D9575)*('ESB Networks Summary'!$E$5:$E$17384))*1000*2-SUMPRODUCT(('ESB Networks Summary'!$C$5:$C$17384=Data!D9575)*('ESB Networks Summary'!$F$5:$F$17384))*1000*2</f>
        <v>4</v>
      </c>
      <c r="I9575" s="5">
        <v>0</v>
      </c>
      <c r="J9575" s="5">
        <v>0</v>
      </c>
      <c r="K9575" s="17">
        <v>1</v>
      </c>
      <c r="L9575" s="52">
        <f t="shared" si="1046"/>
        <v>0</v>
      </c>
      <c r="M9575" s="5">
        <v>0</v>
      </c>
      <c r="N9575" s="5">
        <v>582.76666666666597</v>
      </c>
      <c r="O9575" s="96">
        <v>1934.77</v>
      </c>
      <c r="P9575" s="5">
        <v>74.825000000000003</v>
      </c>
      <c r="Q9575" s="99">
        <v>88.6</v>
      </c>
      <c r="R9575" s="99">
        <v>26.532</v>
      </c>
      <c r="S9575" s="99">
        <v>16.7</v>
      </c>
      <c r="T9575" s="30">
        <f t="shared" si="1043"/>
        <v>130.65833333333336</v>
      </c>
      <c r="U9575" s="21">
        <f t="shared" si="1047"/>
        <v>4.123514999999995E-4</v>
      </c>
      <c r="V9575" s="21">
        <f t="shared" si="1048"/>
        <v>0</v>
      </c>
      <c r="W9575" s="21">
        <f t="shared" si="1049"/>
        <v>0</v>
      </c>
    </row>
    <row r="9576" spans="1:23">
      <c r="A9576" s="2">
        <f t="shared" si="1044"/>
        <v>45627</v>
      </c>
      <c r="B9576" s="3">
        <f t="shared" si="1045"/>
        <v>45643</v>
      </c>
      <c r="C9576" s="7">
        <v>45643.458333333336</v>
      </c>
      <c r="D9576" s="7">
        <v>45643.458333333336</v>
      </c>
      <c r="E9576" s="5">
        <v>83.066666666666606</v>
      </c>
      <c r="F9576" s="5">
        <v>-849.26666666666597</v>
      </c>
      <c r="G9576" s="5">
        <v>-0.44999999999999901</v>
      </c>
      <c r="H9576" s="34" cm="1">
        <f t="array" ref="H9576">SUMPRODUCT(('ESB Networks Summary'!$C$5:$C$17384=Data!D9576)*('ESB Networks Summary'!$E$5:$E$17384))*1000*2-SUMPRODUCT(('ESB Networks Summary'!$C$5:$C$17384=Data!D9576)*('ESB Networks Summary'!$F$5:$F$17384))*1000*2</f>
        <v>2</v>
      </c>
      <c r="I9576" s="5">
        <v>0</v>
      </c>
      <c r="J9576" s="5">
        <v>0</v>
      </c>
      <c r="K9576" s="17">
        <v>1</v>
      </c>
      <c r="L9576" s="52">
        <f t="shared" si="1046"/>
        <v>0</v>
      </c>
      <c r="M9576" s="5">
        <v>0</v>
      </c>
      <c r="N9576" s="5">
        <v>756.74166666666599</v>
      </c>
      <c r="O9576" s="96">
        <v>1735</v>
      </c>
      <c r="P9576" s="5">
        <v>38.133333333333297</v>
      </c>
      <c r="Q9576" s="99">
        <v>167.2</v>
      </c>
      <c r="R9576" s="99">
        <v>25.43</v>
      </c>
      <c r="S9576" s="99">
        <v>15.597999999999999</v>
      </c>
      <c r="T9576" s="30">
        <f t="shared" si="1043"/>
        <v>130.20833333333326</v>
      </c>
      <c r="U9576" s="21">
        <f t="shared" si="1047"/>
        <v>0</v>
      </c>
      <c r="V9576" s="21">
        <f t="shared" si="1048"/>
        <v>-3.5095499999999922E-5</v>
      </c>
      <c r="W9576" s="21">
        <f t="shared" si="1049"/>
        <v>0</v>
      </c>
    </row>
    <row r="9577" spans="1:23">
      <c r="A9577" s="2">
        <f t="shared" si="1044"/>
        <v>45627</v>
      </c>
      <c r="B9577" s="3">
        <f t="shared" si="1045"/>
        <v>45643</v>
      </c>
      <c r="C9577" s="7">
        <v>45643.479166666664</v>
      </c>
      <c r="D9577" s="7">
        <v>45643.479166666664</v>
      </c>
      <c r="E9577" s="5">
        <v>81.099999999999994</v>
      </c>
      <c r="F9577" s="5">
        <v>-843.4</v>
      </c>
      <c r="G9577" s="5">
        <v>0.16666666666666599</v>
      </c>
      <c r="H9577" s="34" cm="1">
        <f t="array" ref="H9577">SUMPRODUCT(('ESB Networks Summary'!$C$5:$C$17384=Data!D9577)*('ESB Networks Summary'!$E$5:$E$17384))*1000*2-SUMPRODUCT(('ESB Networks Summary'!$C$5:$C$17384=Data!D9577)*('ESB Networks Summary'!$F$5:$F$17384))*1000*2</f>
        <v>4</v>
      </c>
      <c r="I9577" s="5">
        <v>0</v>
      </c>
      <c r="J9577" s="5">
        <v>0</v>
      </c>
      <c r="K9577" s="17">
        <v>1</v>
      </c>
      <c r="L9577" s="52">
        <f t="shared" si="1046"/>
        <v>0</v>
      </c>
      <c r="M9577" s="5">
        <v>0</v>
      </c>
      <c r="N9577" s="5">
        <v>742.8</v>
      </c>
      <c r="O9577" s="96">
        <v>1735</v>
      </c>
      <c r="P9577" s="5">
        <v>38.299999999999997</v>
      </c>
      <c r="Q9577" s="99">
        <v>167.2</v>
      </c>
      <c r="R9577" s="99">
        <v>25.43</v>
      </c>
      <c r="S9577" s="99">
        <v>15.597999999999999</v>
      </c>
      <c r="T9577" s="30">
        <f t="shared" si="1043"/>
        <v>139.06666666666672</v>
      </c>
      <c r="U9577" s="21">
        <f t="shared" si="1047"/>
        <v>2.1191666666666581E-5</v>
      </c>
      <c r="V9577" s="21">
        <f t="shared" si="1048"/>
        <v>0</v>
      </c>
      <c r="W9577" s="21">
        <f t="shared" si="1049"/>
        <v>0</v>
      </c>
    </row>
    <row r="9578" spans="1:23">
      <c r="A9578" s="2">
        <f t="shared" si="1044"/>
        <v>45627</v>
      </c>
      <c r="B9578" s="3">
        <f t="shared" si="1045"/>
        <v>45643</v>
      </c>
      <c r="C9578" s="7">
        <v>45643.5</v>
      </c>
      <c r="D9578" s="7">
        <v>45643.5</v>
      </c>
      <c r="E9578" s="5">
        <v>79.099999999999994</v>
      </c>
      <c r="F9578" s="5">
        <v>-1020.86666666666</v>
      </c>
      <c r="G9578" s="5">
        <v>90.7</v>
      </c>
      <c r="H9578" s="34" cm="1">
        <f t="array" ref="H9578">SUMPRODUCT(('ESB Networks Summary'!$C$5:$C$17384=Data!D9578)*('ESB Networks Summary'!$E$5:$E$17384))*1000*2-SUMPRODUCT(('ESB Networks Summary'!$C$5:$C$17384=Data!D9578)*('ESB Networks Summary'!$F$5:$F$17384))*1000*2</f>
        <v>6</v>
      </c>
      <c r="I9578" s="5">
        <v>0</v>
      </c>
      <c r="J9578" s="5">
        <v>0</v>
      </c>
      <c r="K9578" s="17">
        <v>1</v>
      </c>
      <c r="L9578" s="52">
        <f t="shared" si="1046"/>
        <v>0</v>
      </c>
      <c r="M9578" s="5">
        <v>0</v>
      </c>
      <c r="N9578" s="5">
        <v>1013.79999999999</v>
      </c>
      <c r="O9578" s="96">
        <v>686.62</v>
      </c>
      <c r="P9578" s="5">
        <v>36.9</v>
      </c>
      <c r="Q9578" s="99">
        <v>108.32</v>
      </c>
      <c r="R9578" s="99">
        <v>25.155000000000001</v>
      </c>
      <c r="S9578" s="99">
        <v>15.324000000000002</v>
      </c>
      <c r="T9578" s="30">
        <f t="shared" si="1043"/>
        <v>134.66666666667004</v>
      </c>
      <c r="U9578" s="21">
        <f t="shared" si="1047"/>
        <v>1.14077925E-2</v>
      </c>
      <c r="V9578" s="21">
        <f t="shared" si="1048"/>
        <v>0</v>
      </c>
      <c r="W9578" s="21">
        <f t="shared" si="1049"/>
        <v>0</v>
      </c>
    </row>
    <row r="9579" spans="1:23">
      <c r="A9579" s="2">
        <f t="shared" si="1044"/>
        <v>45627</v>
      </c>
      <c r="B9579" s="3">
        <f t="shared" si="1045"/>
        <v>45643</v>
      </c>
      <c r="C9579" s="7">
        <v>45643.520833333336</v>
      </c>
      <c r="D9579" s="7">
        <v>45643.520833333336</v>
      </c>
      <c r="E9579" s="5">
        <v>76.933333333333294</v>
      </c>
      <c r="F9579" s="5">
        <v>-504.76666666666603</v>
      </c>
      <c r="G9579" s="5">
        <v>0.1</v>
      </c>
      <c r="H9579" s="34" cm="1">
        <f t="array" ref="H9579">SUMPRODUCT(('ESB Networks Summary'!$C$5:$C$17384=Data!D9579)*('ESB Networks Summary'!$E$5:$E$17384))*1000*2-SUMPRODUCT(('ESB Networks Summary'!$C$5:$C$17384=Data!D9579)*('ESB Networks Summary'!$F$5:$F$17384))*1000*2</f>
        <v>0</v>
      </c>
      <c r="I9579" s="5">
        <v>0</v>
      </c>
      <c r="J9579" s="5">
        <v>0</v>
      </c>
      <c r="K9579" s="17">
        <v>1</v>
      </c>
      <c r="L9579" s="52">
        <f t="shared" si="1046"/>
        <v>0</v>
      </c>
      <c r="M9579" s="5">
        <v>0</v>
      </c>
      <c r="N9579" s="5">
        <v>544.56666666666604</v>
      </c>
      <c r="O9579" s="96">
        <v>686.62</v>
      </c>
      <c r="P9579" s="5">
        <v>164.6</v>
      </c>
      <c r="Q9579" s="99">
        <v>108.32</v>
      </c>
      <c r="R9579" s="99">
        <v>25.155000000000001</v>
      </c>
      <c r="S9579" s="99">
        <v>15.324000000000002</v>
      </c>
      <c r="T9579" s="30">
        <f t="shared" si="1043"/>
        <v>124.89999999999998</v>
      </c>
      <c r="U9579" s="21">
        <f t="shared" si="1047"/>
        <v>1.2577500000000001E-5</v>
      </c>
      <c r="V9579" s="21">
        <f t="shared" si="1048"/>
        <v>0</v>
      </c>
      <c r="W9579" s="21">
        <f t="shared" si="1049"/>
        <v>0</v>
      </c>
    </row>
    <row r="9580" spans="1:23">
      <c r="A9580" s="2">
        <f t="shared" si="1044"/>
        <v>45627</v>
      </c>
      <c r="B9580" s="3">
        <f t="shared" si="1045"/>
        <v>45643</v>
      </c>
      <c r="C9580" s="7">
        <v>45643.541666666664</v>
      </c>
      <c r="D9580" s="7">
        <v>45643.541666666664</v>
      </c>
      <c r="E9580" s="5">
        <v>75.7</v>
      </c>
      <c r="F9580" s="5">
        <v>-724.53333333333296</v>
      </c>
      <c r="G9580" s="5">
        <v>-2.3333333333333299</v>
      </c>
      <c r="H9580" s="34" cm="1">
        <f t="array" ref="H9580">SUMPRODUCT(('ESB Networks Summary'!$C$5:$C$17384=Data!D9580)*('ESB Networks Summary'!$E$5:$E$17384))*1000*2-SUMPRODUCT(('ESB Networks Summary'!$C$5:$C$17384=Data!D9580)*('ESB Networks Summary'!$F$5:$F$17384))*1000*2</f>
        <v>6</v>
      </c>
      <c r="I9580" s="5">
        <v>0</v>
      </c>
      <c r="J9580" s="5">
        <v>0</v>
      </c>
      <c r="K9580" s="17">
        <v>1</v>
      </c>
      <c r="L9580" s="52">
        <f t="shared" si="1046"/>
        <v>0</v>
      </c>
      <c r="M9580" s="5">
        <v>0</v>
      </c>
      <c r="N9580" s="5">
        <v>861.73333333333301</v>
      </c>
      <c r="O9580" s="96">
        <v>701.8</v>
      </c>
      <c r="P9580" s="5">
        <v>82.533333333333303</v>
      </c>
      <c r="Q9580" s="99">
        <v>108.35</v>
      </c>
      <c r="R9580" s="99">
        <v>25.023</v>
      </c>
      <c r="S9580" s="99">
        <v>15.191999999999998</v>
      </c>
      <c r="T9580" s="30">
        <f t="shared" si="1043"/>
        <v>-57.000000000000114</v>
      </c>
      <c r="U9580" s="21">
        <f t="shared" si="1047"/>
        <v>0</v>
      </c>
      <c r="V9580" s="21">
        <f t="shared" si="1048"/>
        <v>-1.7723999999999973E-4</v>
      </c>
      <c r="W9580" s="21">
        <f t="shared" si="1049"/>
        <v>0</v>
      </c>
    </row>
    <row r="9581" spans="1:23">
      <c r="A9581" s="2">
        <f t="shared" si="1044"/>
        <v>45627</v>
      </c>
      <c r="B9581" s="3">
        <f t="shared" si="1045"/>
        <v>45643</v>
      </c>
      <c r="C9581" s="7">
        <v>45643.5625</v>
      </c>
      <c r="D9581" s="7">
        <v>45643.5625</v>
      </c>
      <c r="E9581" s="5">
        <v>73.466666666666598</v>
      </c>
      <c r="F9581" s="5">
        <v>-751.23333333333301</v>
      </c>
      <c r="G9581" s="5">
        <v>-1.3333333333333299</v>
      </c>
      <c r="H9581" s="34" cm="1">
        <f t="array" ref="H9581">SUMPRODUCT(('ESB Networks Summary'!$C$5:$C$17384=Data!D9581)*('ESB Networks Summary'!$E$5:$E$17384))*1000*2-SUMPRODUCT(('ESB Networks Summary'!$C$5:$C$17384=Data!D9581)*('ESB Networks Summary'!$F$5:$F$17384))*1000*2</f>
        <v>4</v>
      </c>
      <c r="I9581" s="5">
        <v>0</v>
      </c>
      <c r="J9581" s="5">
        <v>0</v>
      </c>
      <c r="K9581" s="17">
        <v>1</v>
      </c>
      <c r="L9581" s="52">
        <f t="shared" si="1046"/>
        <v>0</v>
      </c>
      <c r="M9581" s="5">
        <v>0</v>
      </c>
      <c r="N9581" s="5">
        <v>671.13333333333298</v>
      </c>
      <c r="O9581" s="96">
        <v>701.8</v>
      </c>
      <c r="P9581" s="5">
        <v>61.3333333333333</v>
      </c>
      <c r="Q9581" s="99">
        <v>108.35</v>
      </c>
      <c r="R9581" s="99">
        <v>25.023</v>
      </c>
      <c r="S9581" s="99">
        <v>15.191999999999998</v>
      </c>
      <c r="T9581" s="30">
        <f t="shared" si="1043"/>
        <v>140.10000000000002</v>
      </c>
      <c r="U9581" s="21">
        <f t="shared" si="1047"/>
        <v>0</v>
      </c>
      <c r="V9581" s="21">
        <f t="shared" si="1048"/>
        <v>-1.0127999999999974E-4</v>
      </c>
      <c r="W9581" s="21">
        <f t="shared" si="1049"/>
        <v>0</v>
      </c>
    </row>
    <row r="9582" spans="1:23">
      <c r="A9582" s="2">
        <f t="shared" si="1044"/>
        <v>45627</v>
      </c>
      <c r="B9582" s="3">
        <f t="shared" si="1045"/>
        <v>45643</v>
      </c>
      <c r="C9582" s="7">
        <v>45643.583333333336</v>
      </c>
      <c r="D9582" s="7">
        <v>45643.583333333336</v>
      </c>
      <c r="E9582" s="5">
        <v>72.099999999999994</v>
      </c>
      <c r="F9582" s="5">
        <v>-525.5</v>
      </c>
      <c r="G9582" s="5">
        <v>30.599999999999898</v>
      </c>
      <c r="H9582" s="34" cm="1">
        <f t="array" ref="H9582">SUMPRODUCT(('ESB Networks Summary'!$C$5:$C$17384=Data!D9582)*('ESB Networks Summary'!$E$5:$E$17384))*1000*2-SUMPRODUCT(('ESB Networks Summary'!$C$5:$C$17384=Data!D9582)*('ESB Networks Summary'!$F$5:$F$17384))*1000*2</f>
        <v>4</v>
      </c>
      <c r="I9582" s="5">
        <v>0</v>
      </c>
      <c r="J9582" s="5">
        <v>0</v>
      </c>
      <c r="K9582" s="17">
        <v>1</v>
      </c>
      <c r="L9582" s="52">
        <f t="shared" si="1046"/>
        <v>0</v>
      </c>
      <c r="M9582" s="5">
        <v>0</v>
      </c>
      <c r="N9582" s="5">
        <v>477.36666666666599</v>
      </c>
      <c r="O9582" s="96">
        <v>958.03</v>
      </c>
      <c r="P9582" s="5">
        <v>78.6666666666666</v>
      </c>
      <c r="Q9582" s="99">
        <v>61.09</v>
      </c>
      <c r="R9582" s="99">
        <v>24.888999999999999</v>
      </c>
      <c r="S9582" s="99">
        <v>15.058000000000002</v>
      </c>
      <c r="T9582" s="30">
        <f t="shared" si="1043"/>
        <v>157.40000000000049</v>
      </c>
      <c r="U9582" s="21">
        <f t="shared" si="1047"/>
        <v>3.8080169999999873E-3</v>
      </c>
      <c r="V9582" s="21">
        <f t="shared" si="1048"/>
        <v>0</v>
      </c>
      <c r="W9582" s="21">
        <f t="shared" si="1049"/>
        <v>0</v>
      </c>
    </row>
    <row r="9583" spans="1:23">
      <c r="A9583" s="2">
        <f t="shared" si="1044"/>
        <v>45627</v>
      </c>
      <c r="B9583" s="3">
        <f t="shared" si="1045"/>
        <v>45643</v>
      </c>
      <c r="C9583" s="7">
        <v>45643.604166666664</v>
      </c>
      <c r="D9583" s="7">
        <v>45643.604166666664</v>
      </c>
      <c r="E9583" s="5">
        <v>71</v>
      </c>
      <c r="F9583" s="5">
        <v>-380.56666666666598</v>
      </c>
      <c r="G9583" s="5">
        <v>-0.86666666666666603</v>
      </c>
      <c r="H9583" s="34" cm="1">
        <f t="array" ref="H9583">SUMPRODUCT(('ESB Networks Summary'!$C$5:$C$17384=Data!D9583)*('ESB Networks Summary'!$E$5:$E$17384))*1000*2-SUMPRODUCT(('ESB Networks Summary'!$C$5:$C$17384=Data!D9583)*('ESB Networks Summary'!$F$5:$F$17384))*1000*2</f>
        <v>4</v>
      </c>
      <c r="I9583" s="5">
        <v>0</v>
      </c>
      <c r="J9583" s="5">
        <v>0</v>
      </c>
      <c r="K9583" s="17">
        <v>1</v>
      </c>
      <c r="L9583" s="52">
        <f t="shared" si="1046"/>
        <v>0</v>
      </c>
      <c r="M9583" s="5">
        <v>0</v>
      </c>
      <c r="N9583" s="5">
        <v>359</v>
      </c>
      <c r="O9583" s="96">
        <v>958.03</v>
      </c>
      <c r="P9583" s="5">
        <v>97.1666666666666</v>
      </c>
      <c r="Q9583" s="99">
        <v>61.09</v>
      </c>
      <c r="R9583" s="99">
        <v>24.888999999999999</v>
      </c>
      <c r="S9583" s="99">
        <v>15.058000000000002</v>
      </c>
      <c r="T9583" s="30">
        <f t="shared" si="1043"/>
        <v>117.86666666666594</v>
      </c>
      <c r="U9583" s="21">
        <f t="shared" si="1047"/>
        <v>0</v>
      </c>
      <c r="V9583" s="21">
        <f t="shared" si="1048"/>
        <v>-6.5251333333333282E-5</v>
      </c>
      <c r="W9583" s="21">
        <f t="shared" si="1049"/>
        <v>0</v>
      </c>
    </row>
    <row r="9584" spans="1:23">
      <c r="A9584" s="2">
        <f t="shared" si="1044"/>
        <v>45627</v>
      </c>
      <c r="B9584" s="3">
        <f t="shared" si="1045"/>
        <v>45643</v>
      </c>
      <c r="C9584" s="7">
        <v>45643.625</v>
      </c>
      <c r="D9584" s="7">
        <v>45643.625</v>
      </c>
      <c r="E9584" s="5">
        <v>69.133333333333297</v>
      </c>
      <c r="F9584" s="5">
        <v>-1195.9166666666599</v>
      </c>
      <c r="G9584" s="5">
        <v>3.1</v>
      </c>
      <c r="H9584" s="34" cm="1">
        <f t="array" ref="H9584">SUMPRODUCT(('ESB Networks Summary'!$C$5:$C$17384=Data!D9584)*('ESB Networks Summary'!$E$5:$E$17384))*1000*2-SUMPRODUCT(('ESB Networks Summary'!$C$5:$C$17384=Data!D9584)*('ESB Networks Summary'!$F$5:$F$17384))*1000*2</f>
        <v>4</v>
      </c>
      <c r="I9584" s="5">
        <v>0</v>
      </c>
      <c r="J9584" s="5">
        <v>0</v>
      </c>
      <c r="K9584" s="17">
        <v>1</v>
      </c>
      <c r="L9584" s="52">
        <f t="shared" si="1046"/>
        <v>0</v>
      </c>
      <c r="M9584" s="5">
        <v>765.06666666666604</v>
      </c>
      <c r="N9584" s="5">
        <v>1097.9666666666601</v>
      </c>
      <c r="O9584" s="96">
        <v>386.37</v>
      </c>
      <c r="P9584" s="5">
        <v>34</v>
      </c>
      <c r="Q9584" s="99">
        <v>16.12</v>
      </c>
      <c r="R9584" s="99">
        <v>25.761000000000003</v>
      </c>
      <c r="S9584" s="99">
        <v>15.930000000000001</v>
      </c>
      <c r="T9584" s="30">
        <f t="shared" si="1043"/>
        <v>135.04999999999973</v>
      </c>
      <c r="U9584" s="21">
        <f t="shared" si="1047"/>
        <v>3.9929549999999999E-4</v>
      </c>
      <c r="V9584" s="21">
        <f t="shared" si="1048"/>
        <v>0</v>
      </c>
      <c r="W9584" s="21">
        <f t="shared" si="1049"/>
        <v>0</v>
      </c>
    </row>
    <row r="9585" spans="1:23">
      <c r="A9585" s="2">
        <f t="shared" si="1044"/>
        <v>45627</v>
      </c>
      <c r="B9585" s="3">
        <f t="shared" si="1045"/>
        <v>45643</v>
      </c>
      <c r="C9585" s="7">
        <v>45643.645833333336</v>
      </c>
      <c r="D9585" s="7">
        <v>45643.645833333336</v>
      </c>
      <c r="E9585" s="5">
        <v>66.433333333333294</v>
      </c>
      <c r="F9585" s="5">
        <v>-912.53333333333296</v>
      </c>
      <c r="G9585" s="5">
        <v>-2.3333333333333299</v>
      </c>
      <c r="H9585" s="34" cm="1">
        <f t="array" ref="H9585">SUMPRODUCT(('ESB Networks Summary'!$C$5:$C$17384=Data!D9585)*('ESB Networks Summary'!$E$5:$E$17384))*1000*2-SUMPRODUCT(('ESB Networks Summary'!$C$5:$C$17384=Data!D9585)*('ESB Networks Summary'!$F$5:$F$17384))*1000*2</f>
        <v>2</v>
      </c>
      <c r="I9585" s="5">
        <v>0</v>
      </c>
      <c r="J9585" s="5">
        <v>0</v>
      </c>
      <c r="K9585" s="17">
        <v>1</v>
      </c>
      <c r="L9585" s="52">
        <f t="shared" si="1046"/>
        <v>0</v>
      </c>
      <c r="M9585" s="5">
        <v>398.599999999999</v>
      </c>
      <c r="N9585" s="5">
        <v>767</v>
      </c>
      <c r="O9585" s="96">
        <v>386.37</v>
      </c>
      <c r="P9585" s="5">
        <v>34.266666666666602</v>
      </c>
      <c r="Q9585" s="99">
        <v>16.12</v>
      </c>
      <c r="R9585" s="99">
        <v>25.761000000000003</v>
      </c>
      <c r="S9585" s="99">
        <v>15.930000000000001</v>
      </c>
      <c r="T9585" s="30">
        <f t="shared" si="1043"/>
        <v>177.46666666666624</v>
      </c>
      <c r="U9585" s="21">
        <f t="shared" si="1047"/>
        <v>0</v>
      </c>
      <c r="V9585" s="21">
        <f t="shared" si="1048"/>
        <v>-1.8584999999999977E-4</v>
      </c>
      <c r="W9585" s="21">
        <f t="shared" si="1049"/>
        <v>0</v>
      </c>
    </row>
    <row r="9586" spans="1:23">
      <c r="A9586" s="2">
        <f t="shared" si="1044"/>
        <v>45627</v>
      </c>
      <c r="B9586" s="3">
        <f t="shared" si="1045"/>
        <v>45643</v>
      </c>
      <c r="C9586" s="7">
        <v>45643.666666666664</v>
      </c>
      <c r="D9586" s="7">
        <v>45643.666666666664</v>
      </c>
      <c r="E9586" s="5">
        <v>65.1666666666666</v>
      </c>
      <c r="F9586" s="5">
        <v>-345.8</v>
      </c>
      <c r="G9586" s="5">
        <v>-70.733333333333306</v>
      </c>
      <c r="H9586" s="34" cm="1">
        <f t="array" ref="H9586">SUMPRODUCT(('ESB Networks Summary'!$C$5:$C$17384=Data!D9586)*('ESB Networks Summary'!$E$5:$E$17384))*1000*2-SUMPRODUCT(('ESB Networks Summary'!$C$5:$C$17384=Data!D9586)*('ESB Networks Summary'!$F$5:$F$17384))*1000*2</f>
        <v>4</v>
      </c>
      <c r="I9586" s="5">
        <v>0</v>
      </c>
      <c r="J9586" s="5">
        <v>0</v>
      </c>
      <c r="K9586" s="17">
        <v>1</v>
      </c>
      <c r="L9586" s="52">
        <f t="shared" si="1046"/>
        <v>0</v>
      </c>
      <c r="M9586" s="5">
        <v>0</v>
      </c>
      <c r="N9586" s="5">
        <v>80.8333333333333</v>
      </c>
      <c r="O9586" s="96">
        <v>886.58</v>
      </c>
      <c r="P9586" s="5">
        <v>31.099999999999898</v>
      </c>
      <c r="Q9586" s="99">
        <v>6.32</v>
      </c>
      <c r="R9586" s="99">
        <v>26.742000000000001</v>
      </c>
      <c r="S9586" s="99">
        <v>16.911000000000001</v>
      </c>
      <c r="T9586" s="30">
        <f t="shared" si="1043"/>
        <v>225.33333333333331</v>
      </c>
      <c r="U9586" s="21">
        <f t="shared" si="1047"/>
        <v>0</v>
      </c>
      <c r="V9586" s="21">
        <f t="shared" si="1048"/>
        <v>-5.9808569999999974E-3</v>
      </c>
      <c r="W9586" s="21">
        <f t="shared" si="1049"/>
        <v>0</v>
      </c>
    </row>
    <row r="9587" spans="1:23">
      <c r="A9587" s="2">
        <f t="shared" si="1044"/>
        <v>45627</v>
      </c>
      <c r="B9587" s="3">
        <f t="shared" si="1045"/>
        <v>45643</v>
      </c>
      <c r="C9587" s="7">
        <v>45643.6875</v>
      </c>
      <c r="D9587" s="7">
        <v>45643.6875</v>
      </c>
      <c r="E9587" s="5">
        <v>64.366666666666603</v>
      </c>
      <c r="F9587" s="5">
        <v>-274.53333333333302</v>
      </c>
      <c r="G9587" s="5">
        <v>-0.63333333333333297</v>
      </c>
      <c r="H9587" s="34" cm="1">
        <f t="array" ref="H9587">SUMPRODUCT(('ESB Networks Summary'!$C$5:$C$17384=Data!D9587)*('ESB Networks Summary'!$E$5:$E$17384))*1000*2-SUMPRODUCT(('ESB Networks Summary'!$C$5:$C$17384=Data!D9587)*('ESB Networks Summary'!$F$5:$F$17384))*1000*2</f>
        <v>2</v>
      </c>
      <c r="I9587" s="5">
        <v>0</v>
      </c>
      <c r="J9587" s="5">
        <v>0</v>
      </c>
      <c r="K9587" s="17">
        <v>1</v>
      </c>
      <c r="L9587" s="52">
        <f t="shared" si="1046"/>
        <v>0</v>
      </c>
      <c r="M9587" s="5">
        <v>0</v>
      </c>
      <c r="N9587" s="5">
        <v>129.1</v>
      </c>
      <c r="O9587" s="96">
        <v>886.58</v>
      </c>
      <c r="P9587" s="5">
        <v>18.099999999999898</v>
      </c>
      <c r="Q9587" s="99">
        <v>6.32</v>
      </c>
      <c r="R9587" s="99">
        <v>26.742000000000001</v>
      </c>
      <c r="S9587" s="99">
        <v>16.911000000000001</v>
      </c>
      <c r="T9587" s="30">
        <f t="shared" si="1043"/>
        <v>162.89999999999958</v>
      </c>
      <c r="U9587" s="21">
        <f t="shared" si="1047"/>
        <v>0</v>
      </c>
      <c r="V9587" s="21">
        <f t="shared" si="1048"/>
        <v>-5.3551499999999977E-5</v>
      </c>
      <c r="W9587" s="21">
        <f t="shared" si="1049"/>
        <v>0</v>
      </c>
    </row>
    <row r="9588" spans="1:23">
      <c r="A9588" s="2">
        <f t="shared" si="1044"/>
        <v>45627</v>
      </c>
      <c r="B9588" s="3">
        <f t="shared" si="1045"/>
        <v>45643</v>
      </c>
      <c r="C9588" s="7">
        <v>45643.708333333336</v>
      </c>
      <c r="D9588" s="7">
        <v>45643.708333333336</v>
      </c>
      <c r="E9588" s="5">
        <v>60.633333333333297</v>
      </c>
      <c r="F9588" s="5">
        <v>-2412.9333333333302</v>
      </c>
      <c r="G9588" s="5">
        <v>49.633333333333297</v>
      </c>
      <c r="H9588" s="34" cm="1">
        <f t="array" ref="H9588">SUMPRODUCT(('ESB Networks Summary'!$C$5:$C$17384=Data!D9588)*('ESB Networks Summary'!$E$5:$E$17384))*1000*2-SUMPRODUCT(('ESB Networks Summary'!$C$5:$C$17384=Data!D9588)*('ESB Networks Summary'!$F$5:$F$17384))*1000*2</f>
        <v>88</v>
      </c>
      <c r="I9588" s="5">
        <v>1001.53333333333</v>
      </c>
      <c r="J9588" s="5">
        <v>0</v>
      </c>
      <c r="K9588" s="17">
        <v>1</v>
      </c>
      <c r="L9588" s="52">
        <f t="shared" si="1046"/>
        <v>0</v>
      </c>
      <c r="M9588" s="5">
        <v>0</v>
      </c>
      <c r="N9588" s="5">
        <v>2330.6999999999998</v>
      </c>
      <c r="O9588" s="96">
        <v>2647.87</v>
      </c>
      <c r="P9588" s="5">
        <v>4.5666666666666602</v>
      </c>
      <c r="Q9588" s="99">
        <v>0</v>
      </c>
      <c r="R9588" s="99">
        <v>27.306000000000001</v>
      </c>
      <c r="S9588" s="99">
        <v>16.911000000000001</v>
      </c>
      <c r="T9588" s="30">
        <f t="shared" si="1043"/>
        <v>136.43333333333021</v>
      </c>
      <c r="U9588" s="21">
        <f t="shared" si="1047"/>
        <v>6.7764389999999952E-3</v>
      </c>
      <c r="V9588" s="21">
        <f t="shared" si="1048"/>
        <v>0</v>
      </c>
      <c r="W9588" s="21">
        <f t="shared" si="1049"/>
        <v>0</v>
      </c>
    </row>
    <row r="9589" spans="1:23">
      <c r="A9589" s="2">
        <f t="shared" si="1044"/>
        <v>45627</v>
      </c>
      <c r="B9589" s="3">
        <f t="shared" si="1045"/>
        <v>45643</v>
      </c>
      <c r="C9589" s="7">
        <v>45643.729166666664</v>
      </c>
      <c r="D9589" s="7">
        <v>45643.729166666664</v>
      </c>
      <c r="E9589" s="5">
        <v>57.3</v>
      </c>
      <c r="F9589" s="5">
        <v>-560</v>
      </c>
      <c r="G9589" s="5">
        <v>18.899999999999999</v>
      </c>
      <c r="H9589" s="34" cm="1">
        <f t="array" ref="H9589">SUMPRODUCT(('ESB Networks Summary'!$C$5:$C$17384=Data!D9589)*('ESB Networks Summary'!$E$5:$E$17384))*1000*2-SUMPRODUCT(('ESB Networks Summary'!$C$5:$C$17384=Data!D9589)*('ESB Networks Summary'!$F$5:$F$17384))*1000*2</f>
        <v>8</v>
      </c>
      <c r="I9589" s="5">
        <v>0</v>
      </c>
      <c r="J9589" s="5">
        <v>0</v>
      </c>
      <c r="K9589" s="17">
        <v>1</v>
      </c>
      <c r="L9589" s="52">
        <f t="shared" si="1046"/>
        <v>0</v>
      </c>
      <c r="M9589" s="5">
        <v>0</v>
      </c>
      <c r="N9589" s="5">
        <v>539.33333333333303</v>
      </c>
      <c r="O9589" s="96">
        <v>2647.87</v>
      </c>
      <c r="P9589" s="5">
        <v>5</v>
      </c>
      <c r="Q9589" s="99">
        <v>0</v>
      </c>
      <c r="R9589" s="99">
        <v>27.306000000000001</v>
      </c>
      <c r="S9589" s="99">
        <v>16.911000000000001</v>
      </c>
      <c r="T9589" s="30">
        <f t="shared" si="1043"/>
        <v>44.566666666666947</v>
      </c>
      <c r="U9589" s="21">
        <f t="shared" si="1047"/>
        <v>2.5804169999999998E-3</v>
      </c>
      <c r="V9589" s="21">
        <f t="shared" si="1048"/>
        <v>0</v>
      </c>
      <c r="W9589" s="21">
        <f t="shared" si="1049"/>
        <v>0</v>
      </c>
    </row>
    <row r="9590" spans="1:23">
      <c r="A9590" s="2">
        <f t="shared" si="1044"/>
        <v>45627</v>
      </c>
      <c r="B9590" s="3">
        <f t="shared" si="1045"/>
        <v>45643</v>
      </c>
      <c r="C9590" s="7">
        <v>45643.75</v>
      </c>
      <c r="D9590" s="7">
        <v>45643.75</v>
      </c>
      <c r="E9590" s="5">
        <v>56.066666666666599</v>
      </c>
      <c r="F9590" s="5">
        <v>-469.26666666666603</v>
      </c>
      <c r="G9590" s="5">
        <v>1.13333333333333</v>
      </c>
      <c r="H9590" s="34" cm="1">
        <f t="array" ref="H9590">SUMPRODUCT(('ESB Networks Summary'!$C$5:$C$17384=Data!D9590)*('ESB Networks Summary'!$E$5:$E$17384))*1000*2-SUMPRODUCT(('ESB Networks Summary'!$C$5:$C$17384=Data!D9590)*('ESB Networks Summary'!$F$5:$F$17384))*1000*2</f>
        <v>8</v>
      </c>
      <c r="I9590" s="5">
        <v>0</v>
      </c>
      <c r="J9590" s="5">
        <v>0</v>
      </c>
      <c r="K9590" s="17">
        <v>1</v>
      </c>
      <c r="L9590" s="52">
        <f t="shared" si="1046"/>
        <v>0</v>
      </c>
      <c r="M9590" s="5">
        <v>0</v>
      </c>
      <c r="N9590" s="5">
        <v>339.2</v>
      </c>
      <c r="O9590" s="96">
        <v>973.28</v>
      </c>
      <c r="P9590" s="5">
        <v>5</v>
      </c>
      <c r="Q9590" s="99">
        <v>0</v>
      </c>
      <c r="R9590" s="99">
        <v>25.78</v>
      </c>
      <c r="S9590" s="99">
        <v>15.385</v>
      </c>
      <c r="T9590" s="30">
        <f t="shared" si="1043"/>
        <v>136.19999999999936</v>
      </c>
      <c r="U9590" s="21">
        <f t="shared" si="1047"/>
        <v>1.4608666666666623E-4</v>
      </c>
      <c r="V9590" s="21">
        <f t="shared" si="1048"/>
        <v>0</v>
      </c>
      <c r="W9590" s="21">
        <f t="shared" si="1049"/>
        <v>0</v>
      </c>
    </row>
    <row r="9591" spans="1:23">
      <c r="A9591" s="2">
        <f t="shared" si="1044"/>
        <v>45627</v>
      </c>
      <c r="B9591" s="3">
        <f t="shared" si="1045"/>
        <v>45643</v>
      </c>
      <c r="C9591" s="7">
        <v>45643.770833333336</v>
      </c>
      <c r="D9591" s="7">
        <v>45643.770833333336</v>
      </c>
      <c r="E9591" s="5">
        <v>54.8</v>
      </c>
      <c r="F9591" s="5">
        <v>-514.19999999999902</v>
      </c>
      <c r="G9591" s="5">
        <v>-0.96666666666666601</v>
      </c>
      <c r="H9591" s="34" cm="1">
        <f t="array" ref="H9591">SUMPRODUCT(('ESB Networks Summary'!$C$5:$C$17384=Data!D9591)*('ESB Networks Summary'!$E$5:$E$17384))*1000*2-SUMPRODUCT(('ESB Networks Summary'!$C$5:$C$17384=Data!D9591)*('ESB Networks Summary'!$F$5:$F$17384))*1000*2</f>
        <v>6</v>
      </c>
      <c r="I9591" s="5">
        <v>0</v>
      </c>
      <c r="J9591" s="5">
        <v>0</v>
      </c>
      <c r="K9591" s="17">
        <v>1</v>
      </c>
      <c r="L9591" s="52">
        <f t="shared" si="1046"/>
        <v>0</v>
      </c>
      <c r="M9591" s="5">
        <v>0</v>
      </c>
      <c r="N9591" s="5">
        <v>416.433333333333</v>
      </c>
      <c r="O9591" s="96">
        <v>973.28</v>
      </c>
      <c r="P9591" s="5">
        <v>5.2333333333333298</v>
      </c>
      <c r="Q9591" s="99">
        <v>0</v>
      </c>
      <c r="R9591" s="99">
        <v>25.78</v>
      </c>
      <c r="S9591" s="99">
        <v>15.385</v>
      </c>
      <c r="T9591" s="30">
        <f t="shared" si="1043"/>
        <v>102.03333333333268</v>
      </c>
      <c r="U9591" s="21">
        <f t="shared" si="1047"/>
        <v>0</v>
      </c>
      <c r="V9591" s="21">
        <f t="shared" si="1048"/>
        <v>-7.4360833333333287E-5</v>
      </c>
      <c r="W9591" s="21">
        <f t="shared" si="1049"/>
        <v>0</v>
      </c>
    </row>
    <row r="9592" spans="1:23">
      <c r="A9592" s="2">
        <f t="shared" si="1044"/>
        <v>45627</v>
      </c>
      <c r="B9592" s="3">
        <f t="shared" si="1045"/>
        <v>45643</v>
      </c>
      <c r="C9592" s="7">
        <v>45643.791666666664</v>
      </c>
      <c r="D9592" s="7">
        <v>45643.791666666664</v>
      </c>
      <c r="E9592" s="5">
        <v>53.699999999999903</v>
      </c>
      <c r="F9592" s="5">
        <v>-421.78333333333302</v>
      </c>
      <c r="G9592" s="5">
        <v>-0.91666666666666596</v>
      </c>
      <c r="H9592" s="34" cm="1">
        <f t="array" ref="H9592">SUMPRODUCT(('ESB Networks Summary'!$C$5:$C$17384=Data!D9592)*('ESB Networks Summary'!$E$5:$E$17384))*1000*2-SUMPRODUCT(('ESB Networks Summary'!$C$5:$C$17384=Data!D9592)*('ESB Networks Summary'!$F$5:$F$17384))*1000*2</f>
        <v>0</v>
      </c>
      <c r="I9592" s="5">
        <v>0</v>
      </c>
      <c r="J9592" s="5">
        <v>0</v>
      </c>
      <c r="K9592" s="17">
        <v>1</v>
      </c>
      <c r="L9592" s="52">
        <f t="shared" si="1046"/>
        <v>0</v>
      </c>
      <c r="M9592" s="5">
        <v>0</v>
      </c>
      <c r="N9592" s="5">
        <v>294.23333333333301</v>
      </c>
      <c r="O9592" s="96">
        <v>567.62</v>
      </c>
      <c r="P9592" s="5">
        <v>5.0416666666666599</v>
      </c>
      <c r="Q9592" s="99">
        <v>0</v>
      </c>
      <c r="R9592" s="99">
        <v>24.806999999999999</v>
      </c>
      <c r="S9592" s="99">
        <v>14.975</v>
      </c>
      <c r="T9592" s="30">
        <f t="shared" si="1043"/>
        <v>131.67500000000001</v>
      </c>
      <c r="U9592" s="21">
        <f t="shared" si="1047"/>
        <v>0</v>
      </c>
      <c r="V9592" s="21">
        <f t="shared" si="1048"/>
        <v>-6.8635416666666619E-5</v>
      </c>
      <c r="W9592" s="21">
        <f t="shared" si="1049"/>
        <v>0</v>
      </c>
    </row>
    <row r="9593" spans="1:23">
      <c r="A9593" s="2">
        <f t="shared" si="1044"/>
        <v>45627</v>
      </c>
      <c r="B9593" s="3">
        <f t="shared" si="1045"/>
        <v>45643</v>
      </c>
      <c r="C9593" s="7">
        <v>45643.8125</v>
      </c>
      <c r="D9593" s="7">
        <v>45643.8125</v>
      </c>
      <c r="E9593" s="5">
        <v>52.766666666666602</v>
      </c>
      <c r="F9593" s="5">
        <v>-398.5</v>
      </c>
      <c r="G9593" s="5">
        <v>-3.8333333333333299</v>
      </c>
      <c r="H9593" s="34" cm="1">
        <f t="array" ref="H9593">SUMPRODUCT(('ESB Networks Summary'!$C$5:$C$17384=Data!D9593)*('ESB Networks Summary'!$E$5:$E$17384))*1000*2-SUMPRODUCT(('ESB Networks Summary'!$C$5:$C$17384=Data!D9593)*('ESB Networks Summary'!$F$5:$F$17384))*1000*2</f>
        <v>0</v>
      </c>
      <c r="I9593" s="5">
        <v>0</v>
      </c>
      <c r="J9593" s="5">
        <v>0</v>
      </c>
      <c r="K9593" s="17">
        <v>1</v>
      </c>
      <c r="L9593" s="52">
        <f t="shared" si="1046"/>
        <v>0</v>
      </c>
      <c r="M9593" s="5">
        <v>0</v>
      </c>
      <c r="N9593" s="5">
        <v>270.86666666666599</v>
      </c>
      <c r="O9593" s="96">
        <v>567.62</v>
      </c>
      <c r="P9593" s="5">
        <v>5</v>
      </c>
      <c r="Q9593" s="99">
        <v>0</v>
      </c>
      <c r="R9593" s="99">
        <v>24.806999999999999</v>
      </c>
      <c r="S9593" s="99">
        <v>14.975</v>
      </c>
      <c r="T9593" s="30">
        <f t="shared" si="1043"/>
        <v>128.80000000000069</v>
      </c>
      <c r="U9593" s="21">
        <f t="shared" si="1047"/>
        <v>0</v>
      </c>
      <c r="V9593" s="21">
        <f t="shared" si="1048"/>
        <v>-2.8702083333333308E-4</v>
      </c>
      <c r="W9593" s="21">
        <f t="shared" si="1049"/>
        <v>0</v>
      </c>
    </row>
    <row r="9594" spans="1:23">
      <c r="A9594" s="2">
        <f t="shared" si="1044"/>
        <v>45627</v>
      </c>
      <c r="B9594" s="3">
        <f t="shared" si="1045"/>
        <v>45643</v>
      </c>
      <c r="C9594" s="7">
        <v>45643.833333333336</v>
      </c>
      <c r="D9594" s="7">
        <v>45643.833333333336</v>
      </c>
      <c r="E9594" s="5">
        <v>51.4</v>
      </c>
      <c r="F9594" s="5">
        <v>-537.79999999999995</v>
      </c>
      <c r="G9594" s="5">
        <v>0.4</v>
      </c>
      <c r="H9594" s="34" cm="1">
        <f t="array" ref="H9594">SUMPRODUCT(('ESB Networks Summary'!$C$5:$C$17384=Data!D9594)*('ESB Networks Summary'!$E$5:$E$17384))*1000*2-SUMPRODUCT(('ESB Networks Summary'!$C$5:$C$17384=Data!D9594)*('ESB Networks Summary'!$F$5:$F$17384))*1000*2</f>
        <v>0</v>
      </c>
      <c r="I9594" s="5">
        <v>0</v>
      </c>
      <c r="J9594" s="5">
        <v>0</v>
      </c>
      <c r="K9594" s="17">
        <v>1</v>
      </c>
      <c r="L9594" s="52">
        <f t="shared" si="1046"/>
        <v>0</v>
      </c>
      <c r="M9594" s="5">
        <v>0</v>
      </c>
      <c r="N9594" s="5">
        <v>403.83333333333297</v>
      </c>
      <c r="O9594" s="96">
        <v>637.46</v>
      </c>
      <c r="P9594" s="5">
        <v>4.7</v>
      </c>
      <c r="Q9594" s="99">
        <v>0</v>
      </c>
      <c r="R9594" s="99">
        <v>24.228999999999999</v>
      </c>
      <c r="S9594" s="99">
        <v>14.397</v>
      </c>
      <c r="T9594" s="30">
        <f t="shared" si="1043"/>
        <v>139.066666666667</v>
      </c>
      <c r="U9594" s="21">
        <f t="shared" si="1047"/>
        <v>4.8458000000000003E-5</v>
      </c>
      <c r="V9594" s="21">
        <f t="shared" si="1048"/>
        <v>0</v>
      </c>
      <c r="W9594" s="21">
        <f t="shared" si="1049"/>
        <v>0</v>
      </c>
    </row>
    <row r="9595" spans="1:23">
      <c r="A9595" s="2">
        <f t="shared" si="1044"/>
        <v>45627</v>
      </c>
      <c r="B9595" s="3">
        <f t="shared" si="1045"/>
        <v>45643</v>
      </c>
      <c r="C9595" s="7">
        <v>45643.854166666664</v>
      </c>
      <c r="D9595" s="7">
        <v>45643.854166666664</v>
      </c>
      <c r="E9595" s="5">
        <v>50.366666666666603</v>
      </c>
      <c r="F9595" s="5">
        <v>-464.46666666666601</v>
      </c>
      <c r="G9595" s="5">
        <v>0.54999999999999905</v>
      </c>
      <c r="H9595" s="34" cm="1">
        <f t="array" ref="H9595">SUMPRODUCT(('ESB Networks Summary'!$C$5:$C$17384=Data!D9595)*('ESB Networks Summary'!$E$5:$E$17384))*1000*2-SUMPRODUCT(('ESB Networks Summary'!$C$5:$C$17384=Data!D9595)*('ESB Networks Summary'!$F$5:$F$17384))*1000*2</f>
        <v>0</v>
      </c>
      <c r="I9595" s="5">
        <v>0</v>
      </c>
      <c r="J9595" s="5">
        <v>0</v>
      </c>
      <c r="K9595" s="17">
        <v>1</v>
      </c>
      <c r="L9595" s="52">
        <f t="shared" si="1046"/>
        <v>0</v>
      </c>
      <c r="M9595" s="5">
        <v>0</v>
      </c>
      <c r="N9595" s="5">
        <v>335.724999999999</v>
      </c>
      <c r="O9595" s="96">
        <v>637.46</v>
      </c>
      <c r="P9595" s="5">
        <v>4.0666666666666602</v>
      </c>
      <c r="Q9595" s="99">
        <v>0</v>
      </c>
      <c r="R9595" s="99">
        <v>24.228999999999999</v>
      </c>
      <c r="S9595" s="99">
        <v>14.397</v>
      </c>
      <c r="T9595" s="30">
        <f t="shared" si="1043"/>
        <v>133.35833333333369</v>
      </c>
      <c r="U9595" s="21">
        <f t="shared" si="1047"/>
        <v>6.6629749999999892E-5</v>
      </c>
      <c r="V9595" s="21">
        <f t="shared" si="1048"/>
        <v>0</v>
      </c>
      <c r="W9595" s="21">
        <f t="shared" si="1049"/>
        <v>0</v>
      </c>
    </row>
    <row r="9596" spans="1:23">
      <c r="A9596" s="2">
        <f t="shared" si="1044"/>
        <v>45627</v>
      </c>
      <c r="B9596" s="3">
        <f t="shared" si="1045"/>
        <v>45643</v>
      </c>
      <c r="C9596" s="7">
        <v>45643.875</v>
      </c>
      <c r="D9596" s="7">
        <v>45643.875</v>
      </c>
      <c r="E9596" s="5">
        <v>49.1</v>
      </c>
      <c r="F9596" s="5">
        <v>-843.16666666666595</v>
      </c>
      <c r="G9596" s="5">
        <v>-0.43333333333333302</v>
      </c>
      <c r="H9596" s="34" cm="1">
        <f t="array" ref="H9596">SUMPRODUCT(('ESB Networks Summary'!$C$5:$C$17384=Data!D9596)*('ESB Networks Summary'!$E$5:$E$17384))*1000*2-SUMPRODUCT(('ESB Networks Summary'!$C$5:$C$17384=Data!D9596)*('ESB Networks Summary'!$F$5:$F$17384))*1000*2</f>
        <v>0</v>
      </c>
      <c r="I9596" s="5">
        <v>0</v>
      </c>
      <c r="J9596" s="5">
        <v>0</v>
      </c>
      <c r="K9596" s="17">
        <v>1</v>
      </c>
      <c r="L9596" s="52">
        <f t="shared" si="1046"/>
        <v>0</v>
      </c>
      <c r="M9596" s="5">
        <v>0</v>
      </c>
      <c r="N9596" s="5">
        <v>592.66666666666595</v>
      </c>
      <c r="O9596" s="96">
        <v>781.12</v>
      </c>
      <c r="P9596" s="5">
        <v>4</v>
      </c>
      <c r="Q9596" s="99">
        <v>0</v>
      </c>
      <c r="R9596" s="99">
        <v>23.581</v>
      </c>
      <c r="S9596" s="99">
        <v>13.75</v>
      </c>
      <c r="T9596" s="30">
        <f t="shared" si="1043"/>
        <v>254.06666666666672</v>
      </c>
      <c r="U9596" s="21">
        <f t="shared" si="1047"/>
        <v>0</v>
      </c>
      <c r="V9596" s="21">
        <f t="shared" si="1048"/>
        <v>-2.9791666666666641E-5</v>
      </c>
      <c r="W9596" s="21">
        <f t="shared" si="1049"/>
        <v>0</v>
      </c>
    </row>
    <row r="9597" spans="1:23">
      <c r="A9597" s="2">
        <f t="shared" si="1044"/>
        <v>45627</v>
      </c>
      <c r="B9597" s="3">
        <f t="shared" si="1045"/>
        <v>45643</v>
      </c>
      <c r="C9597" s="7">
        <v>45643.895833333336</v>
      </c>
      <c r="D9597" s="7">
        <v>45643.895833333336</v>
      </c>
      <c r="E9597" s="5">
        <v>47.366666666666603</v>
      </c>
      <c r="F9597" s="5">
        <v>-385.183333333333</v>
      </c>
      <c r="G9597" s="5">
        <v>-0.83333333333333304</v>
      </c>
      <c r="H9597" s="34" cm="1">
        <f t="array" ref="H9597">SUMPRODUCT(('ESB Networks Summary'!$C$5:$C$17384=Data!D9597)*('ESB Networks Summary'!$E$5:$E$17384))*1000*2-SUMPRODUCT(('ESB Networks Summary'!$C$5:$C$17384=Data!D9597)*('ESB Networks Summary'!$F$5:$F$17384))*1000*2</f>
        <v>0</v>
      </c>
      <c r="I9597" s="5">
        <v>0</v>
      </c>
      <c r="J9597" s="5">
        <v>0</v>
      </c>
      <c r="K9597" s="17">
        <v>1</v>
      </c>
      <c r="L9597" s="52">
        <f t="shared" si="1046"/>
        <v>0</v>
      </c>
      <c r="M9597" s="5">
        <v>0</v>
      </c>
      <c r="N9597" s="5">
        <v>256.849999999999</v>
      </c>
      <c r="O9597" s="96">
        <v>781.12</v>
      </c>
      <c r="P9597" s="5">
        <v>4</v>
      </c>
      <c r="Q9597" s="99">
        <v>0</v>
      </c>
      <c r="R9597" s="99">
        <v>23.581</v>
      </c>
      <c r="S9597" s="99">
        <v>13.75</v>
      </c>
      <c r="T9597" s="30">
        <f t="shared" si="1043"/>
        <v>131.50000000000065</v>
      </c>
      <c r="U9597" s="21">
        <f t="shared" si="1047"/>
        <v>0</v>
      </c>
      <c r="V9597" s="21">
        <f t="shared" si="1048"/>
        <v>-5.7291666666666645E-5</v>
      </c>
      <c r="W9597" s="21">
        <f t="shared" si="1049"/>
        <v>0</v>
      </c>
    </row>
    <row r="9598" spans="1:23">
      <c r="A9598" s="2">
        <f t="shared" si="1044"/>
        <v>45627</v>
      </c>
      <c r="B9598" s="3">
        <f t="shared" si="1045"/>
        <v>45643</v>
      </c>
      <c r="C9598" s="7">
        <v>45643.916666666664</v>
      </c>
      <c r="D9598" s="7">
        <v>45643.916666666664</v>
      </c>
      <c r="E9598" s="5">
        <v>46.766666666666602</v>
      </c>
      <c r="F9598" s="5">
        <v>-334.222222222222</v>
      </c>
      <c r="G9598" s="5">
        <v>0.67777777777777704</v>
      </c>
      <c r="H9598" s="34" cm="1">
        <f t="array" ref="H9598">SUMPRODUCT(('ESB Networks Summary'!$C$5:$C$17384=Data!D9598)*('ESB Networks Summary'!$E$5:$E$17384))*1000*2-SUMPRODUCT(('ESB Networks Summary'!$C$5:$C$17384=Data!D9598)*('ESB Networks Summary'!$F$5:$F$17384))*1000*2</f>
        <v>0</v>
      </c>
      <c r="I9598" s="5">
        <v>0</v>
      </c>
      <c r="J9598" s="5">
        <v>0</v>
      </c>
      <c r="K9598" s="17">
        <v>1</v>
      </c>
      <c r="L9598" s="52">
        <f t="shared" si="1046"/>
        <v>0</v>
      </c>
      <c r="M9598" s="5">
        <v>0</v>
      </c>
      <c r="N9598" s="5">
        <v>203.51111111111101</v>
      </c>
      <c r="O9598" s="96">
        <v>668.71</v>
      </c>
      <c r="P9598" s="5">
        <v>4</v>
      </c>
      <c r="Q9598" s="99">
        <v>0</v>
      </c>
      <c r="R9598" s="99">
        <v>20.064</v>
      </c>
      <c r="S9598" s="99">
        <v>10.231999999999999</v>
      </c>
      <c r="T9598" s="30">
        <f t="shared" si="1043"/>
        <v>135.38888888888877</v>
      </c>
      <c r="U9598" s="21">
        <f t="shared" si="1047"/>
        <v>6.7994666666666587E-5</v>
      </c>
      <c r="V9598" s="21">
        <f t="shared" si="1048"/>
        <v>0</v>
      </c>
      <c r="W9598" s="21">
        <f t="shared" si="1049"/>
        <v>0</v>
      </c>
    </row>
    <row r="9599" spans="1:23">
      <c r="A9599" s="2">
        <f t="shared" si="1044"/>
        <v>45627</v>
      </c>
      <c r="B9599" s="3">
        <f t="shared" si="1045"/>
        <v>45643</v>
      </c>
      <c r="C9599" s="7">
        <v>45643.9375</v>
      </c>
      <c r="D9599" s="7">
        <v>45643.9375</v>
      </c>
      <c r="E9599" s="5">
        <v>46</v>
      </c>
      <c r="F9599" s="5">
        <v>-331.23333333333301</v>
      </c>
      <c r="G9599" s="5">
        <v>11.133333333333301</v>
      </c>
      <c r="H9599" s="34" cm="1">
        <f t="array" ref="H9599">SUMPRODUCT(('ESB Networks Summary'!$C$5:$C$17384=Data!D9599)*('ESB Networks Summary'!$E$5:$E$17384))*1000*2-SUMPRODUCT(('ESB Networks Summary'!$C$5:$C$17384=Data!D9599)*('ESB Networks Summary'!$F$5:$F$17384))*1000*2</f>
        <v>0</v>
      </c>
      <c r="I9599" s="5">
        <v>0</v>
      </c>
      <c r="J9599" s="5">
        <v>0</v>
      </c>
      <c r="K9599" s="17">
        <v>1</v>
      </c>
      <c r="L9599" s="52">
        <f t="shared" si="1046"/>
        <v>0</v>
      </c>
      <c r="M9599" s="5">
        <v>0</v>
      </c>
      <c r="N9599" s="5">
        <v>203.45</v>
      </c>
      <c r="O9599" s="96">
        <v>668.71</v>
      </c>
      <c r="P9599" s="5">
        <v>3.9</v>
      </c>
      <c r="Q9599" s="99">
        <v>0</v>
      </c>
      <c r="R9599" s="99">
        <v>20.064</v>
      </c>
      <c r="S9599" s="99">
        <v>10.231999999999999</v>
      </c>
      <c r="T9599" s="30">
        <f t="shared" si="1043"/>
        <v>142.81666666666632</v>
      </c>
      <c r="U9599" s="21">
        <f t="shared" si="1047"/>
        <v>1.1168959999999966E-3</v>
      </c>
      <c r="V9599" s="21">
        <f t="shared" si="1048"/>
        <v>0</v>
      </c>
      <c r="W9599" s="21">
        <f t="shared" si="1049"/>
        <v>0</v>
      </c>
    </row>
    <row r="9600" spans="1:23">
      <c r="A9600" s="2">
        <f t="shared" si="1044"/>
        <v>45627</v>
      </c>
      <c r="B9600" s="3">
        <f t="shared" si="1045"/>
        <v>45643</v>
      </c>
      <c r="C9600" s="7">
        <v>45643.958333333336</v>
      </c>
      <c r="D9600" s="7">
        <v>45643.958333333336</v>
      </c>
      <c r="E9600" s="5">
        <v>45</v>
      </c>
      <c r="F9600" s="5">
        <v>-387.03333333333302</v>
      </c>
      <c r="G9600" s="5">
        <v>-6.5333333333333297</v>
      </c>
      <c r="H9600" s="34" cm="1">
        <f t="array" ref="H9600">SUMPRODUCT(('ESB Networks Summary'!$C$5:$C$17384=Data!D9600)*('ESB Networks Summary'!$E$5:$E$17384))*1000*2-SUMPRODUCT(('ESB Networks Summary'!$C$5:$C$17384=Data!D9600)*('ESB Networks Summary'!$F$5:$F$17384))*1000*2</f>
        <v>0</v>
      </c>
      <c r="I9600" s="5">
        <v>0</v>
      </c>
      <c r="J9600" s="5">
        <v>0</v>
      </c>
      <c r="K9600" s="17">
        <v>1</v>
      </c>
      <c r="L9600" s="52">
        <f t="shared" si="1046"/>
        <v>0</v>
      </c>
      <c r="M9600" s="5">
        <v>0</v>
      </c>
      <c r="N9600" s="5">
        <v>259.13333333333298</v>
      </c>
      <c r="O9600" s="96">
        <v>311.33999999999997</v>
      </c>
      <c r="P9600" s="5">
        <v>3.6</v>
      </c>
      <c r="Q9600" s="99">
        <v>0</v>
      </c>
      <c r="R9600" s="99">
        <v>9.0779999999999994</v>
      </c>
      <c r="S9600" s="99">
        <v>5.0129999999999999</v>
      </c>
      <c r="T9600" s="30">
        <f t="shared" si="1043"/>
        <v>124.9666666666667</v>
      </c>
      <c r="U9600" s="21">
        <f t="shared" si="1047"/>
        <v>0</v>
      </c>
      <c r="V9600" s="21">
        <f t="shared" si="1048"/>
        <v>-1.6375799999999988E-4</v>
      </c>
      <c r="W9600" s="21">
        <f t="shared" si="1049"/>
        <v>0</v>
      </c>
    </row>
    <row r="9601" spans="1:23">
      <c r="A9601" s="2">
        <f t="shared" si="1044"/>
        <v>45627</v>
      </c>
      <c r="B9601" s="3">
        <f t="shared" si="1045"/>
        <v>45643</v>
      </c>
      <c r="C9601" s="7">
        <v>45643.979166666664</v>
      </c>
      <c r="D9601" s="7">
        <v>45643.979166666664</v>
      </c>
      <c r="E9601" s="5">
        <v>44.066666666666599</v>
      </c>
      <c r="F9601" s="5">
        <v>-347.2</v>
      </c>
      <c r="G9601" s="5">
        <v>0.1</v>
      </c>
      <c r="H9601" s="34" cm="1">
        <f t="array" ref="H9601">SUMPRODUCT(('ESB Networks Summary'!$C$5:$C$17384=Data!D9601)*('ESB Networks Summary'!$E$5:$E$17384))*1000*2-SUMPRODUCT(('ESB Networks Summary'!$C$5:$C$17384=Data!D9601)*('ESB Networks Summary'!$F$5:$F$17384))*1000*2</f>
        <v>0</v>
      </c>
      <c r="I9601" s="5">
        <v>0</v>
      </c>
      <c r="J9601" s="5">
        <v>0</v>
      </c>
      <c r="K9601" s="17">
        <v>1</v>
      </c>
      <c r="L9601" s="52">
        <f t="shared" si="1046"/>
        <v>0</v>
      </c>
      <c r="M9601" s="5">
        <v>0</v>
      </c>
      <c r="N9601" s="5">
        <v>218.03333333333299</v>
      </c>
      <c r="O9601" s="96">
        <v>311.33999999999997</v>
      </c>
      <c r="P9601" s="5">
        <v>3.2333333333333298</v>
      </c>
      <c r="Q9601" s="99">
        <v>0</v>
      </c>
      <c r="R9601" s="99">
        <v>9.0779999999999994</v>
      </c>
      <c r="S9601" s="99">
        <v>5.0129999999999999</v>
      </c>
      <c r="T9601" s="30">
        <f t="shared" si="1043"/>
        <v>132.50000000000034</v>
      </c>
      <c r="U9601" s="21">
        <f t="shared" si="1047"/>
        <v>4.5390000000000001E-6</v>
      </c>
      <c r="V9601" s="21">
        <f t="shared" si="1048"/>
        <v>0</v>
      </c>
      <c r="W9601" s="21">
        <f t="shared" si="1049"/>
        <v>0</v>
      </c>
    </row>
    <row r="9602" spans="1:23">
      <c r="A9602" s="2">
        <f t="shared" si="1044"/>
        <v>45627</v>
      </c>
      <c r="B9602" s="3">
        <f t="shared" si="1045"/>
        <v>45644</v>
      </c>
      <c r="C9602" s="7">
        <v>45644</v>
      </c>
      <c r="D9602" s="7">
        <v>45644</v>
      </c>
      <c r="E9602" s="5">
        <v>43.533333333333303</v>
      </c>
      <c r="F9602" s="5">
        <v>-192.666666666666</v>
      </c>
      <c r="G9602" s="5">
        <v>-0.83333333333333304</v>
      </c>
      <c r="H9602" s="34" cm="1">
        <f t="array" ref="H9602">SUMPRODUCT(('ESB Networks Summary'!$C$5:$C$17384=Data!D9602)*('ESB Networks Summary'!$E$5:$E$17384))*1000*2-SUMPRODUCT(('ESB Networks Summary'!$C$5:$C$17384=Data!D9602)*('ESB Networks Summary'!$F$5:$F$17384))*1000*2</f>
        <v>0</v>
      </c>
      <c r="I9602" s="5">
        <v>0</v>
      </c>
      <c r="J9602" s="5">
        <v>0</v>
      </c>
      <c r="K9602" s="17">
        <v>1</v>
      </c>
      <c r="L9602" s="52">
        <f t="shared" si="1046"/>
        <v>0</v>
      </c>
      <c r="M9602" s="5">
        <v>0</v>
      </c>
      <c r="N9602" s="5">
        <v>10.1666666666666</v>
      </c>
      <c r="O9602" s="96">
        <v>60.96</v>
      </c>
      <c r="P9602" s="5">
        <v>3</v>
      </c>
      <c r="Q9602" s="99">
        <v>0</v>
      </c>
      <c r="R9602" s="99">
        <v>8.3970000000000002</v>
      </c>
      <c r="S9602" s="99">
        <v>4.3319999999999999</v>
      </c>
      <c r="T9602" s="30">
        <f t="shared" ref="T9602:T9665" si="1050">P9602+G9602-N9602-F9602</f>
        <v>184.66666666666606</v>
      </c>
      <c r="U9602" s="21">
        <f t="shared" si="1047"/>
        <v>0</v>
      </c>
      <c r="V9602" s="21">
        <f t="shared" si="1048"/>
        <v>-1.8049999999999992E-5</v>
      </c>
      <c r="W9602" s="21">
        <f t="shared" si="1049"/>
        <v>0</v>
      </c>
    </row>
    <row r="9603" spans="1:23">
      <c r="A9603" s="2">
        <f t="shared" ref="A9603:A9666" si="1051">DATE(YEAR(C9603),MONTH(C9603),1)</f>
        <v>45627</v>
      </c>
      <c r="B9603" s="3">
        <f t="shared" ref="B9603:B9666" si="1052">DATE(YEAR(C9603),MONTH(C9603),DAY(C9603))</f>
        <v>45644</v>
      </c>
      <c r="C9603" s="7">
        <v>45644.020833333336</v>
      </c>
      <c r="D9603" s="7">
        <v>45644.020833333336</v>
      </c>
      <c r="E9603" s="5">
        <v>43</v>
      </c>
      <c r="F9603" s="5">
        <v>-193</v>
      </c>
      <c r="G9603" s="5">
        <v>-0.79999999999999905</v>
      </c>
      <c r="H9603" s="34" cm="1">
        <f t="array" ref="H9603">SUMPRODUCT(('ESB Networks Summary'!$C$5:$C$17384=Data!D9603)*('ESB Networks Summary'!$E$5:$E$17384))*1000*2-SUMPRODUCT(('ESB Networks Summary'!$C$5:$C$17384=Data!D9603)*('ESB Networks Summary'!$F$5:$F$17384))*1000*2</f>
        <v>0</v>
      </c>
      <c r="I9603" s="5">
        <v>0</v>
      </c>
      <c r="J9603" s="5">
        <v>0</v>
      </c>
      <c r="K9603" s="17">
        <v>1</v>
      </c>
      <c r="L9603" s="52">
        <f t="shared" ref="L9603:L9666" si="1053">IF(AND(K9603=2,K9602&lt;2),1,0)</f>
        <v>0</v>
      </c>
      <c r="M9603" s="5">
        <v>0</v>
      </c>
      <c r="N9603" s="5">
        <v>25.3333333333333</v>
      </c>
      <c r="O9603" s="96">
        <v>60.96</v>
      </c>
      <c r="P9603" s="5">
        <v>3</v>
      </c>
      <c r="Q9603" s="99">
        <v>0</v>
      </c>
      <c r="R9603" s="99">
        <v>8.3970000000000002</v>
      </c>
      <c r="S9603" s="99">
        <v>4.3319999999999999</v>
      </c>
      <c r="T9603" s="30">
        <f t="shared" si="1050"/>
        <v>169.8666666666667</v>
      </c>
      <c r="U9603" s="21">
        <f t="shared" ref="U9603:U9666" si="1054">IF(G9603&gt;0, G9603/1000*R9603/2,0)/100</f>
        <v>0</v>
      </c>
      <c r="V9603" s="21">
        <f t="shared" ref="V9603:V9666" si="1055">IF(G9603&lt;0, G9603/1000*S9603/2,0)/100</f>
        <v>-1.732799999999998E-5</v>
      </c>
      <c r="W9603" s="21">
        <f t="shared" ref="W9603:W9666" si="1056">IF(J9603&gt;P9603,J9603/1000/2*R9603/100,0)</f>
        <v>0</v>
      </c>
    </row>
    <row r="9604" spans="1:23">
      <c r="A9604" s="2">
        <f t="shared" si="1051"/>
        <v>45627</v>
      </c>
      <c r="B9604" s="3">
        <f t="shared" si="1052"/>
        <v>45644</v>
      </c>
      <c r="C9604" s="7">
        <v>45644.041666666664</v>
      </c>
      <c r="D9604" s="7">
        <v>45644.041666666664</v>
      </c>
      <c r="E9604" s="5">
        <v>46.066666666666599</v>
      </c>
      <c r="F9604" s="5">
        <v>3070.0333333333301</v>
      </c>
      <c r="G9604" s="5">
        <v>3664</v>
      </c>
      <c r="H9604" s="34" cm="1">
        <f t="array" ref="H9604">SUMPRODUCT(('ESB Networks Summary'!$C$5:$C$17384=Data!D9604)*('ESB Networks Summary'!$E$5:$E$17384))*1000*2-SUMPRODUCT(('ESB Networks Summary'!$C$5:$C$17384=Data!D9604)*('ESB Networks Summary'!$F$5:$F$17384))*1000*2</f>
        <v>0</v>
      </c>
      <c r="I9604" s="5">
        <v>0</v>
      </c>
      <c r="J9604" s="5">
        <v>0</v>
      </c>
      <c r="K9604" s="17">
        <v>1</v>
      </c>
      <c r="L9604" s="52">
        <f t="shared" si="1053"/>
        <v>0</v>
      </c>
      <c r="M9604" s="5">
        <v>0</v>
      </c>
      <c r="N9604" s="5">
        <v>0</v>
      </c>
      <c r="O9604" s="96">
        <v>43.88</v>
      </c>
      <c r="P9604" s="5">
        <v>2.8</v>
      </c>
      <c r="Q9604" s="99">
        <v>0</v>
      </c>
      <c r="R9604" s="99">
        <v>7.7459999999999996</v>
      </c>
      <c r="S9604" s="99">
        <v>3.681</v>
      </c>
      <c r="T9604" s="30">
        <f t="shared" si="1050"/>
        <v>596.76666666667006</v>
      </c>
      <c r="U9604" s="21">
        <f t="shared" si="1054"/>
        <v>0.14190671999999999</v>
      </c>
      <c r="V9604" s="21">
        <f t="shared" si="1055"/>
        <v>0</v>
      </c>
      <c r="W9604" s="21">
        <f t="shared" si="1056"/>
        <v>0</v>
      </c>
    </row>
    <row r="9605" spans="1:23">
      <c r="A9605" s="2">
        <f t="shared" si="1051"/>
        <v>45627</v>
      </c>
      <c r="B9605" s="3">
        <f t="shared" si="1052"/>
        <v>45644</v>
      </c>
      <c r="C9605" s="7">
        <v>45644.0625</v>
      </c>
      <c r="D9605" s="7">
        <v>45644.0625</v>
      </c>
      <c r="E9605" s="5">
        <v>53.6666666666666</v>
      </c>
      <c r="F9605" s="5">
        <v>3466.7333333333299</v>
      </c>
      <c r="G9605" s="5">
        <v>3939.9333333333302</v>
      </c>
      <c r="H9605" s="34" cm="1">
        <f t="array" ref="H9605">SUMPRODUCT(('ESB Networks Summary'!$C$5:$C$17384=Data!D9605)*('ESB Networks Summary'!$E$5:$E$17384))*1000*2-SUMPRODUCT(('ESB Networks Summary'!$C$5:$C$17384=Data!D9605)*('ESB Networks Summary'!$F$5:$F$17384))*1000*2</f>
        <v>0</v>
      </c>
      <c r="I9605" s="5">
        <v>0</v>
      </c>
      <c r="J9605" s="5">
        <v>0</v>
      </c>
      <c r="K9605" s="17">
        <v>1</v>
      </c>
      <c r="L9605" s="52">
        <f t="shared" si="1053"/>
        <v>0</v>
      </c>
      <c r="M9605" s="5">
        <v>0</v>
      </c>
      <c r="N9605" s="5">
        <v>0</v>
      </c>
      <c r="O9605" s="96">
        <v>43.88</v>
      </c>
      <c r="P9605" s="5">
        <v>3</v>
      </c>
      <c r="Q9605" s="99">
        <v>0</v>
      </c>
      <c r="R9605" s="99">
        <v>7.7459999999999996</v>
      </c>
      <c r="S9605" s="99">
        <v>3.681</v>
      </c>
      <c r="T9605" s="30">
        <f t="shared" si="1050"/>
        <v>476.20000000000027</v>
      </c>
      <c r="U9605" s="21">
        <f t="shared" si="1054"/>
        <v>0.15259361799999988</v>
      </c>
      <c r="V9605" s="21">
        <f t="shared" si="1055"/>
        <v>0</v>
      </c>
      <c r="W9605" s="21">
        <f t="shared" si="1056"/>
        <v>0</v>
      </c>
    </row>
    <row r="9606" spans="1:23">
      <c r="A9606" s="2">
        <f t="shared" si="1051"/>
        <v>45627</v>
      </c>
      <c r="B9606" s="3">
        <f t="shared" si="1052"/>
        <v>45644</v>
      </c>
      <c r="C9606" s="7">
        <v>45644.083333333336</v>
      </c>
      <c r="D9606" s="7">
        <v>45644.083333333336</v>
      </c>
      <c r="E9606" s="5">
        <v>61.3333333333333</v>
      </c>
      <c r="F9606" s="5">
        <v>3492.2</v>
      </c>
      <c r="G9606" s="5">
        <v>3979.7999999999902</v>
      </c>
      <c r="H9606" s="34" cm="1">
        <f t="array" ref="H9606">SUMPRODUCT(('ESB Networks Summary'!$C$5:$C$17384=Data!D9606)*('ESB Networks Summary'!$E$5:$E$17384))*1000*2-SUMPRODUCT(('ESB Networks Summary'!$C$5:$C$17384=Data!D9606)*('ESB Networks Summary'!$F$5:$F$17384))*1000*2</f>
        <v>0</v>
      </c>
      <c r="I9606" s="5">
        <v>0</v>
      </c>
      <c r="J9606" s="5">
        <v>0</v>
      </c>
      <c r="K9606" s="17">
        <v>1</v>
      </c>
      <c r="L9606" s="52">
        <f t="shared" si="1053"/>
        <v>0</v>
      </c>
      <c r="M9606" s="5">
        <v>0</v>
      </c>
      <c r="N9606" s="5">
        <v>3.36666666666666</v>
      </c>
      <c r="O9606" s="96">
        <v>39.72</v>
      </c>
      <c r="P9606" s="5">
        <v>3</v>
      </c>
      <c r="Q9606" s="99">
        <v>0</v>
      </c>
      <c r="R9606" s="99">
        <v>6.49</v>
      </c>
      <c r="S9606" s="99">
        <v>2.4249999999999998</v>
      </c>
      <c r="T9606" s="30">
        <f t="shared" si="1050"/>
        <v>487.23333333332357</v>
      </c>
      <c r="U9606" s="21">
        <f t="shared" si="1054"/>
        <v>0.12914450999999968</v>
      </c>
      <c r="V9606" s="21">
        <f t="shared" si="1055"/>
        <v>0</v>
      </c>
      <c r="W9606" s="21">
        <f t="shared" si="1056"/>
        <v>0</v>
      </c>
    </row>
    <row r="9607" spans="1:23">
      <c r="A9607" s="2">
        <f t="shared" si="1051"/>
        <v>45627</v>
      </c>
      <c r="B9607" s="3">
        <f t="shared" si="1052"/>
        <v>45644</v>
      </c>
      <c r="C9607" s="7">
        <v>45644.104166666664</v>
      </c>
      <c r="D9607" s="7">
        <v>45644.104166666664</v>
      </c>
      <c r="E9607" s="5">
        <v>68.899999999999906</v>
      </c>
      <c r="F9607" s="5">
        <v>3521.4333333333302</v>
      </c>
      <c r="G9607" s="5">
        <v>3991.5250000000001</v>
      </c>
      <c r="H9607" s="34" cm="1">
        <f t="array" ref="H9607">SUMPRODUCT(('ESB Networks Summary'!$C$5:$C$17384=Data!D9607)*('ESB Networks Summary'!$E$5:$E$17384))*1000*2-SUMPRODUCT(('ESB Networks Summary'!$C$5:$C$17384=Data!D9607)*('ESB Networks Summary'!$F$5:$F$17384))*1000*2</f>
        <v>0</v>
      </c>
      <c r="I9607" s="5">
        <v>0</v>
      </c>
      <c r="J9607" s="5">
        <v>0</v>
      </c>
      <c r="K9607" s="17">
        <v>1</v>
      </c>
      <c r="L9607" s="52">
        <f t="shared" si="1053"/>
        <v>0</v>
      </c>
      <c r="M9607" s="5">
        <v>0</v>
      </c>
      <c r="N9607" s="5">
        <v>0</v>
      </c>
      <c r="O9607" s="96">
        <v>39.72</v>
      </c>
      <c r="P9607" s="5">
        <v>3</v>
      </c>
      <c r="Q9607" s="99">
        <v>0</v>
      </c>
      <c r="R9607" s="99">
        <v>6.49</v>
      </c>
      <c r="S9607" s="99">
        <v>2.4249999999999998</v>
      </c>
      <c r="T9607" s="30">
        <f t="shared" si="1050"/>
        <v>473.09166666666988</v>
      </c>
      <c r="U9607" s="21">
        <f t="shared" si="1054"/>
        <v>0.12952498625</v>
      </c>
      <c r="V9607" s="21">
        <f t="shared" si="1055"/>
        <v>0</v>
      </c>
      <c r="W9607" s="21">
        <f t="shared" si="1056"/>
        <v>0</v>
      </c>
    </row>
    <row r="9608" spans="1:23">
      <c r="A9608" s="2">
        <f t="shared" si="1051"/>
        <v>45627</v>
      </c>
      <c r="B9608" s="3">
        <f t="shared" si="1052"/>
        <v>45644</v>
      </c>
      <c r="C9608" s="7">
        <v>45644.125</v>
      </c>
      <c r="D9608" s="7">
        <v>45644.125</v>
      </c>
      <c r="E9608" s="5">
        <v>76.677777777777706</v>
      </c>
      <c r="F9608" s="5">
        <v>3532.13333333333</v>
      </c>
      <c r="G9608" s="5">
        <v>4035.5666666666598</v>
      </c>
      <c r="H9608" s="34" cm="1">
        <f t="array" ref="H9608">SUMPRODUCT(('ESB Networks Summary'!$C$5:$C$17384=Data!D9608)*('ESB Networks Summary'!$E$5:$E$17384))*1000*2-SUMPRODUCT(('ESB Networks Summary'!$C$5:$C$17384=Data!D9608)*('ESB Networks Summary'!$F$5:$F$17384))*1000*2</f>
        <v>0</v>
      </c>
      <c r="I9608" s="5">
        <v>0</v>
      </c>
      <c r="J9608" s="5">
        <v>0</v>
      </c>
      <c r="K9608" s="17">
        <v>1</v>
      </c>
      <c r="L9608" s="52">
        <f t="shared" si="1053"/>
        <v>0</v>
      </c>
      <c r="M9608" s="5">
        <v>0</v>
      </c>
      <c r="N9608" s="5">
        <v>0</v>
      </c>
      <c r="O9608" s="96">
        <v>57.96</v>
      </c>
      <c r="P9608" s="5">
        <v>3</v>
      </c>
      <c r="Q9608" s="99">
        <v>0</v>
      </c>
      <c r="R9608" s="99">
        <v>6.0490000000000004</v>
      </c>
      <c r="S9608" s="99">
        <v>1.984</v>
      </c>
      <c r="T9608" s="30">
        <f t="shared" si="1050"/>
        <v>506.43333333332976</v>
      </c>
      <c r="U9608" s="21">
        <f t="shared" si="1054"/>
        <v>0.12205571383333315</v>
      </c>
      <c r="V9608" s="21">
        <f t="shared" si="1055"/>
        <v>0</v>
      </c>
      <c r="W9608" s="21">
        <f t="shared" si="1056"/>
        <v>0</v>
      </c>
    </row>
    <row r="9609" spans="1:23">
      <c r="A9609" s="2">
        <f t="shared" si="1051"/>
        <v>45627</v>
      </c>
      <c r="B9609" s="3">
        <f t="shared" si="1052"/>
        <v>45644</v>
      </c>
      <c r="C9609" s="7">
        <v>45644.145833333336</v>
      </c>
      <c r="D9609" s="7">
        <v>45644.145833333336</v>
      </c>
      <c r="E9609" s="5">
        <v>83.5</v>
      </c>
      <c r="F9609" s="5">
        <v>3537.3333333333298</v>
      </c>
      <c r="G9609" s="5">
        <v>4007.4</v>
      </c>
      <c r="H9609" s="34" cm="1">
        <f t="array" ref="H9609">SUMPRODUCT(('ESB Networks Summary'!$C$5:$C$17384=Data!D9609)*('ESB Networks Summary'!$E$5:$E$17384))*1000*2-SUMPRODUCT(('ESB Networks Summary'!$C$5:$C$17384=Data!D9609)*('ESB Networks Summary'!$F$5:$F$17384))*1000*2</f>
        <v>0</v>
      </c>
      <c r="I9609" s="5">
        <v>0</v>
      </c>
      <c r="J9609" s="5">
        <v>0</v>
      </c>
      <c r="K9609" s="17">
        <v>1</v>
      </c>
      <c r="L9609" s="52">
        <f t="shared" si="1053"/>
        <v>0</v>
      </c>
      <c r="M9609" s="5">
        <v>0</v>
      </c>
      <c r="N9609" s="5">
        <v>0</v>
      </c>
      <c r="O9609" s="96">
        <v>57.96</v>
      </c>
      <c r="P9609" s="5">
        <v>3</v>
      </c>
      <c r="Q9609" s="99">
        <v>0</v>
      </c>
      <c r="R9609" s="99">
        <v>6.0490000000000004</v>
      </c>
      <c r="S9609" s="99">
        <v>1.984</v>
      </c>
      <c r="T9609" s="30">
        <f t="shared" si="1050"/>
        <v>473.06666666667024</v>
      </c>
      <c r="U9609" s="21">
        <f t="shared" si="1054"/>
        <v>0.12120381300000002</v>
      </c>
      <c r="V9609" s="21">
        <f t="shared" si="1055"/>
        <v>0</v>
      </c>
      <c r="W9609" s="21">
        <f t="shared" si="1056"/>
        <v>0</v>
      </c>
    </row>
    <row r="9610" spans="1:23">
      <c r="A9610" s="2">
        <f t="shared" si="1051"/>
        <v>45627</v>
      </c>
      <c r="B9610" s="3">
        <f t="shared" si="1052"/>
        <v>45644</v>
      </c>
      <c r="C9610" s="7">
        <v>45644.166666666664</v>
      </c>
      <c r="D9610" s="7">
        <v>45644.166666666664</v>
      </c>
      <c r="E9610" s="5">
        <v>88.933333333333294</v>
      </c>
      <c r="F9610" s="5">
        <v>3556.63333333333</v>
      </c>
      <c r="G9610" s="5">
        <v>4043.5</v>
      </c>
      <c r="H9610" s="34" cm="1">
        <f t="array" ref="H9610">SUMPRODUCT(('ESB Networks Summary'!$C$5:$C$17384=Data!D9610)*('ESB Networks Summary'!$E$5:$E$17384))*1000*2-SUMPRODUCT(('ESB Networks Summary'!$C$5:$C$17384=Data!D9610)*('ESB Networks Summary'!$F$5:$F$17384))*1000*2</f>
        <v>0</v>
      </c>
      <c r="I9610" s="5">
        <v>0</v>
      </c>
      <c r="J9610" s="5">
        <v>0</v>
      </c>
      <c r="K9610" s="17">
        <v>1</v>
      </c>
      <c r="L9610" s="52">
        <f t="shared" si="1053"/>
        <v>0</v>
      </c>
      <c r="M9610" s="5">
        <v>0</v>
      </c>
      <c r="N9610" s="5">
        <v>0</v>
      </c>
      <c r="O9610" s="96">
        <v>77.61</v>
      </c>
      <c r="P9610" s="5">
        <v>3.0666666666666602</v>
      </c>
      <c r="Q9610" s="99">
        <v>0</v>
      </c>
      <c r="R9610" s="99">
        <v>5.7069999999999999</v>
      </c>
      <c r="S9610" s="99">
        <v>1.6420000000000001</v>
      </c>
      <c r="T9610" s="30">
        <f t="shared" si="1050"/>
        <v>489.93333333333658</v>
      </c>
      <c r="U9610" s="21">
        <f t="shared" si="1054"/>
        <v>0.11538127249999999</v>
      </c>
      <c r="V9610" s="21">
        <f t="shared" si="1055"/>
        <v>0</v>
      </c>
      <c r="W9610" s="21">
        <f t="shared" si="1056"/>
        <v>0</v>
      </c>
    </row>
    <row r="9611" spans="1:23">
      <c r="A9611" s="2">
        <f t="shared" si="1051"/>
        <v>45627</v>
      </c>
      <c r="B9611" s="3">
        <f t="shared" si="1052"/>
        <v>45644</v>
      </c>
      <c r="C9611" s="7">
        <v>45644.1875</v>
      </c>
      <c r="D9611" s="7">
        <v>45644.1875</v>
      </c>
      <c r="E9611" s="5">
        <v>98.1</v>
      </c>
      <c r="F9611" s="5">
        <v>1475.8333333333301</v>
      </c>
      <c r="G9611" s="5">
        <v>1719.43333333333</v>
      </c>
      <c r="H9611" s="34" cm="1">
        <f t="array" ref="H9611">SUMPRODUCT(('ESB Networks Summary'!$C$5:$C$17384=Data!D9611)*('ESB Networks Summary'!$E$5:$E$17384))*1000*2-SUMPRODUCT(('ESB Networks Summary'!$C$5:$C$17384=Data!D9611)*('ESB Networks Summary'!$F$5:$F$17384))*1000*2</f>
        <v>0</v>
      </c>
      <c r="I9611" s="5">
        <v>0</v>
      </c>
      <c r="J9611" s="5">
        <v>0</v>
      </c>
      <c r="K9611" s="17">
        <v>1</v>
      </c>
      <c r="L9611" s="52">
        <f t="shared" si="1053"/>
        <v>0</v>
      </c>
      <c r="M9611" s="5">
        <v>0</v>
      </c>
      <c r="N9611" s="5">
        <v>0</v>
      </c>
      <c r="O9611" s="96">
        <v>77.61</v>
      </c>
      <c r="P9611" s="5">
        <v>3</v>
      </c>
      <c r="Q9611" s="99">
        <v>0</v>
      </c>
      <c r="R9611" s="99">
        <v>5.7069999999999999</v>
      </c>
      <c r="S9611" s="99">
        <v>1.6420000000000001</v>
      </c>
      <c r="T9611" s="30">
        <f t="shared" si="1050"/>
        <v>246.59999999999991</v>
      </c>
      <c r="U9611" s="21">
        <f t="shared" si="1054"/>
        <v>4.9064030166666578E-2</v>
      </c>
      <c r="V9611" s="21">
        <f t="shared" si="1055"/>
        <v>0</v>
      </c>
      <c r="W9611" s="21">
        <f t="shared" si="1056"/>
        <v>0</v>
      </c>
    </row>
    <row r="9612" spans="1:23">
      <c r="A9612" s="2">
        <f t="shared" si="1051"/>
        <v>45627</v>
      </c>
      <c r="B9612" s="3">
        <f t="shared" si="1052"/>
        <v>45644</v>
      </c>
      <c r="C9612" s="7">
        <v>45644.208333333336</v>
      </c>
      <c r="D9612" s="7">
        <v>45644.208333333336</v>
      </c>
      <c r="E9612" s="5">
        <v>100</v>
      </c>
      <c r="F9612" s="5">
        <v>-13</v>
      </c>
      <c r="G9612" s="5">
        <v>144.166666666666</v>
      </c>
      <c r="H9612" s="34" cm="1">
        <f t="array" ref="H9612">SUMPRODUCT(('ESB Networks Summary'!$C$5:$C$17384=Data!D9612)*('ESB Networks Summary'!$E$5:$E$17384))*1000*2-SUMPRODUCT(('ESB Networks Summary'!$C$5:$C$17384=Data!D9612)*('ESB Networks Summary'!$F$5:$F$17384))*1000*2</f>
        <v>0</v>
      </c>
      <c r="I9612" s="5">
        <v>0</v>
      </c>
      <c r="J9612" s="5">
        <v>0</v>
      </c>
      <c r="K9612" s="17">
        <v>1</v>
      </c>
      <c r="L9612" s="52">
        <f t="shared" si="1053"/>
        <v>0</v>
      </c>
      <c r="M9612" s="5">
        <v>0</v>
      </c>
      <c r="N9612" s="5">
        <v>20.8333333333333</v>
      </c>
      <c r="O9612" s="96">
        <v>1469.76</v>
      </c>
      <c r="P9612" s="5">
        <v>3</v>
      </c>
      <c r="Q9612" s="99">
        <v>0</v>
      </c>
      <c r="R9612" s="99">
        <v>6.6829999999999998</v>
      </c>
      <c r="S9612" s="99">
        <v>2.6179999999999999</v>
      </c>
      <c r="T9612" s="30">
        <f t="shared" si="1050"/>
        <v>139.33333333333269</v>
      </c>
      <c r="U9612" s="21">
        <f t="shared" si="1054"/>
        <v>4.8173291666666444E-3</v>
      </c>
      <c r="V9612" s="21">
        <f t="shared" si="1055"/>
        <v>0</v>
      </c>
      <c r="W9612" s="21">
        <f t="shared" si="1056"/>
        <v>0</v>
      </c>
    </row>
    <row r="9613" spans="1:23">
      <c r="A9613" s="2">
        <f t="shared" si="1051"/>
        <v>45627</v>
      </c>
      <c r="B9613" s="3">
        <f t="shared" si="1052"/>
        <v>45644</v>
      </c>
      <c r="C9613" s="7">
        <v>45644.229166666664</v>
      </c>
      <c r="D9613" s="7">
        <v>45644.229166666664</v>
      </c>
      <c r="E9613" s="5">
        <v>100</v>
      </c>
      <c r="F9613" s="5">
        <v>-35.8333333333333</v>
      </c>
      <c r="G9613" s="5">
        <v>2193.5749999999998</v>
      </c>
      <c r="H9613" s="34" cm="1">
        <f t="array" ref="H9613">SUMPRODUCT(('ESB Networks Summary'!$C$5:$C$17384=Data!D9613)*('ESB Networks Summary'!$E$5:$E$17384))*1000*2-SUMPRODUCT(('ESB Networks Summary'!$C$5:$C$17384=Data!D9613)*('ESB Networks Summary'!$F$5:$F$17384))*1000*2</f>
        <v>0</v>
      </c>
      <c r="I9613" s="5">
        <v>2141.0333333333301</v>
      </c>
      <c r="J9613" s="5">
        <v>0</v>
      </c>
      <c r="K9613" s="17">
        <v>1</v>
      </c>
      <c r="L9613" s="52">
        <f t="shared" si="1053"/>
        <v>0</v>
      </c>
      <c r="M9613" s="5">
        <v>0</v>
      </c>
      <c r="N9613" s="5">
        <v>2154.1749999999902</v>
      </c>
      <c r="O9613" s="96">
        <v>1469.76</v>
      </c>
      <c r="P9613" s="5">
        <v>3.2333333333333298</v>
      </c>
      <c r="Q9613" s="99">
        <v>0</v>
      </c>
      <c r="R9613" s="99">
        <v>6.6829999999999998</v>
      </c>
      <c r="S9613" s="99">
        <v>2.6179999999999999</v>
      </c>
      <c r="T9613" s="30">
        <f t="shared" si="1050"/>
        <v>78.466666666676062</v>
      </c>
      <c r="U9613" s="21">
        <f t="shared" si="1054"/>
        <v>7.3298308624999989E-2</v>
      </c>
      <c r="V9613" s="21">
        <f t="shared" si="1055"/>
        <v>0</v>
      </c>
      <c r="W9613" s="21">
        <f t="shared" si="1056"/>
        <v>0</v>
      </c>
    </row>
    <row r="9614" spans="1:23">
      <c r="A9614" s="2">
        <f t="shared" si="1051"/>
        <v>45627</v>
      </c>
      <c r="B9614" s="3">
        <f t="shared" si="1052"/>
        <v>45644</v>
      </c>
      <c r="C9614" s="7">
        <v>45644.25</v>
      </c>
      <c r="D9614" s="7">
        <v>45644.25</v>
      </c>
      <c r="E9614" s="5">
        <v>99</v>
      </c>
      <c r="F9614" s="5">
        <v>-640.70000000000005</v>
      </c>
      <c r="G9614" s="5">
        <v>-0.83333333333333304</v>
      </c>
      <c r="H9614" s="34" cm="1">
        <f t="array" ref="H9614">SUMPRODUCT(('ESB Networks Summary'!$C$5:$C$17384=Data!D9614)*('ESB Networks Summary'!$E$5:$E$17384))*1000*2-SUMPRODUCT(('ESB Networks Summary'!$C$5:$C$17384=Data!D9614)*('ESB Networks Summary'!$F$5:$F$17384))*1000*2</f>
        <v>0</v>
      </c>
      <c r="I9614" s="5">
        <v>240.03333333333299</v>
      </c>
      <c r="J9614" s="5">
        <v>0</v>
      </c>
      <c r="K9614" s="17">
        <v>1</v>
      </c>
      <c r="L9614" s="52">
        <f t="shared" si="1053"/>
        <v>0</v>
      </c>
      <c r="M9614" s="5">
        <v>0</v>
      </c>
      <c r="N9614" s="5">
        <v>487.13333333333298</v>
      </c>
      <c r="O9614" s="96">
        <v>721.07</v>
      </c>
      <c r="P9614" s="5">
        <v>4.8999999999999897</v>
      </c>
      <c r="Q9614" s="99">
        <v>0</v>
      </c>
      <c r="R9614" s="99">
        <v>10.263</v>
      </c>
      <c r="S9614" s="99">
        <v>6.1979999999999995</v>
      </c>
      <c r="T9614" s="30">
        <f t="shared" si="1050"/>
        <v>157.63333333333372</v>
      </c>
      <c r="U9614" s="21">
        <f t="shared" si="1054"/>
        <v>0</v>
      </c>
      <c r="V9614" s="21">
        <f t="shared" si="1055"/>
        <v>-2.5824999999999987E-5</v>
      </c>
      <c r="W9614" s="21">
        <f t="shared" si="1056"/>
        <v>0</v>
      </c>
    </row>
    <row r="9615" spans="1:23">
      <c r="A9615" s="2">
        <f t="shared" si="1051"/>
        <v>45627</v>
      </c>
      <c r="B9615" s="3">
        <f t="shared" si="1052"/>
        <v>45644</v>
      </c>
      <c r="C9615" s="7">
        <v>45644.270833333336</v>
      </c>
      <c r="D9615" s="7">
        <v>45644.270833333336</v>
      </c>
      <c r="E9615" s="5">
        <v>97.633333333333297</v>
      </c>
      <c r="F9615" s="5">
        <v>-498.20833333333297</v>
      </c>
      <c r="G9615" s="5">
        <v>23.216666666666601</v>
      </c>
      <c r="H9615" s="34" cm="1">
        <f t="array" ref="H9615">SUMPRODUCT(('ESB Networks Summary'!$C$5:$C$17384=Data!D9615)*('ESB Networks Summary'!$E$5:$E$17384))*1000*2-SUMPRODUCT(('ESB Networks Summary'!$C$5:$C$17384=Data!D9615)*('ESB Networks Summary'!$F$5:$F$17384))*1000*2</f>
        <v>0</v>
      </c>
      <c r="I9615" s="5">
        <v>271.03333333333302</v>
      </c>
      <c r="J9615" s="5">
        <v>0</v>
      </c>
      <c r="K9615" s="17">
        <v>1</v>
      </c>
      <c r="L9615" s="52">
        <f t="shared" si="1053"/>
        <v>0</v>
      </c>
      <c r="M9615" s="5">
        <v>0</v>
      </c>
      <c r="N9615" s="5">
        <v>398.71666666666601</v>
      </c>
      <c r="O9615" s="96">
        <v>721.07</v>
      </c>
      <c r="P9615" s="5">
        <v>5</v>
      </c>
      <c r="Q9615" s="99">
        <v>0</v>
      </c>
      <c r="R9615" s="99">
        <v>10.263</v>
      </c>
      <c r="S9615" s="99">
        <v>6.1979999999999995</v>
      </c>
      <c r="T9615" s="30">
        <f t="shared" si="1050"/>
        <v>127.70833333333354</v>
      </c>
      <c r="U9615" s="21">
        <f t="shared" si="1054"/>
        <v>1.1913632499999966E-3</v>
      </c>
      <c r="V9615" s="21">
        <f t="shared" si="1055"/>
        <v>0</v>
      </c>
      <c r="W9615" s="21">
        <f t="shared" si="1056"/>
        <v>0</v>
      </c>
    </row>
    <row r="9616" spans="1:23">
      <c r="A9616" s="2">
        <f t="shared" si="1051"/>
        <v>45627</v>
      </c>
      <c r="B9616" s="3">
        <f t="shared" si="1052"/>
        <v>45644</v>
      </c>
      <c r="C9616" s="7">
        <v>45644.291666666664</v>
      </c>
      <c r="D9616" s="7">
        <v>45644.291666666664</v>
      </c>
      <c r="E9616" s="5">
        <v>96.866666666666603</v>
      </c>
      <c r="F9616" s="5">
        <v>-396.06666666666598</v>
      </c>
      <c r="G9616" s="5">
        <v>1.6666666666666601</v>
      </c>
      <c r="H9616" s="34" cm="1">
        <f t="array" ref="H9616">SUMPRODUCT(('ESB Networks Summary'!$C$5:$C$17384=Data!D9616)*('ESB Networks Summary'!$E$5:$E$17384))*1000*2-SUMPRODUCT(('ESB Networks Summary'!$C$5:$C$17384=Data!D9616)*('ESB Networks Summary'!$F$5:$F$17384))*1000*2</f>
        <v>0</v>
      </c>
      <c r="I9616" s="5">
        <v>0</v>
      </c>
      <c r="J9616" s="5">
        <v>0</v>
      </c>
      <c r="K9616" s="17">
        <v>1</v>
      </c>
      <c r="L9616" s="52">
        <f t="shared" si="1053"/>
        <v>0</v>
      </c>
      <c r="M9616" s="5">
        <v>0</v>
      </c>
      <c r="N9616" s="5">
        <v>230.3</v>
      </c>
      <c r="O9616" s="96">
        <v>422.59</v>
      </c>
      <c r="P9616" s="5">
        <v>4.7</v>
      </c>
      <c r="Q9616" s="99">
        <v>0</v>
      </c>
      <c r="R9616" s="99">
        <v>17.625</v>
      </c>
      <c r="S9616" s="99">
        <v>13.561000000000002</v>
      </c>
      <c r="T9616" s="30">
        <f t="shared" si="1050"/>
        <v>172.13333333333264</v>
      </c>
      <c r="U9616" s="21">
        <f t="shared" si="1054"/>
        <v>1.4687499999999941E-4</v>
      </c>
      <c r="V9616" s="21">
        <f t="shared" si="1055"/>
        <v>0</v>
      </c>
      <c r="W9616" s="21">
        <f t="shared" si="1056"/>
        <v>0</v>
      </c>
    </row>
    <row r="9617" spans="1:23">
      <c r="A9617" s="2">
        <f t="shared" si="1051"/>
        <v>45627</v>
      </c>
      <c r="B9617" s="3">
        <f t="shared" si="1052"/>
        <v>45644</v>
      </c>
      <c r="C9617" s="7">
        <v>45644.3125</v>
      </c>
      <c r="D9617" s="7">
        <v>45644.3125</v>
      </c>
      <c r="E9617" s="5">
        <v>95.899999999999906</v>
      </c>
      <c r="F9617" s="5">
        <v>-263.75833333333298</v>
      </c>
      <c r="G9617" s="5">
        <v>0.20833333333333301</v>
      </c>
      <c r="H9617" s="34" cm="1">
        <f t="array" ref="H9617">SUMPRODUCT(('ESB Networks Summary'!$C$5:$C$17384=Data!D9617)*('ESB Networks Summary'!$E$5:$E$17384))*1000*2-SUMPRODUCT(('ESB Networks Summary'!$C$5:$C$17384=Data!D9617)*('ESB Networks Summary'!$F$5:$F$17384))*1000*2</f>
        <v>0</v>
      </c>
      <c r="I9617" s="5">
        <v>0</v>
      </c>
      <c r="J9617" s="5">
        <v>0</v>
      </c>
      <c r="K9617" s="17">
        <v>1</v>
      </c>
      <c r="L9617" s="52">
        <f t="shared" si="1053"/>
        <v>0</v>
      </c>
      <c r="M9617" s="5">
        <v>0</v>
      </c>
      <c r="N9617" s="5">
        <v>139.97499999999999</v>
      </c>
      <c r="O9617" s="96">
        <v>422.59</v>
      </c>
      <c r="P9617" s="5">
        <v>5.5833333333333304</v>
      </c>
      <c r="Q9617" s="99">
        <v>0</v>
      </c>
      <c r="R9617" s="99">
        <v>17.625</v>
      </c>
      <c r="S9617" s="99">
        <v>13.561000000000002</v>
      </c>
      <c r="T9617" s="30">
        <f t="shared" si="1050"/>
        <v>129.57499999999965</v>
      </c>
      <c r="U9617" s="21">
        <f t="shared" si="1054"/>
        <v>1.8359374999999974E-5</v>
      </c>
      <c r="V9617" s="21">
        <f t="shared" si="1055"/>
        <v>0</v>
      </c>
      <c r="W9617" s="21">
        <f t="shared" si="1056"/>
        <v>0</v>
      </c>
    </row>
    <row r="9618" spans="1:23">
      <c r="A9618" s="2">
        <f t="shared" si="1051"/>
        <v>45627</v>
      </c>
      <c r="B9618" s="3">
        <f t="shared" si="1052"/>
        <v>45644</v>
      </c>
      <c r="C9618" s="7">
        <v>45644.333333333336</v>
      </c>
      <c r="D9618" s="7">
        <v>45644.333333333336</v>
      </c>
      <c r="E9618" s="5">
        <v>94.8333333333333</v>
      </c>
      <c r="F9618" s="5">
        <v>-553.96666666666601</v>
      </c>
      <c r="G9618" s="5">
        <v>0.76666666666666605</v>
      </c>
      <c r="H9618" s="34" cm="1">
        <f t="array" ref="H9618">SUMPRODUCT(('ESB Networks Summary'!$C$5:$C$17384=Data!D9618)*('ESB Networks Summary'!$E$5:$E$17384))*1000*2-SUMPRODUCT(('ESB Networks Summary'!$C$5:$C$17384=Data!D9618)*('ESB Networks Summary'!$F$5:$F$17384))*1000*2</f>
        <v>0</v>
      </c>
      <c r="I9618" s="5">
        <v>0</v>
      </c>
      <c r="J9618" s="5">
        <v>0</v>
      </c>
      <c r="K9618" s="17">
        <v>1</v>
      </c>
      <c r="L9618" s="52">
        <f t="shared" si="1053"/>
        <v>0</v>
      </c>
      <c r="M9618" s="5">
        <v>0</v>
      </c>
      <c r="N9618" s="5">
        <v>420.73333333333301</v>
      </c>
      <c r="O9618" s="96">
        <v>223.5</v>
      </c>
      <c r="P9618" s="5">
        <v>26.7</v>
      </c>
      <c r="Q9618" s="99">
        <v>0</v>
      </c>
      <c r="R9618" s="99">
        <v>24.065000000000001</v>
      </c>
      <c r="S9618" s="99">
        <v>14.234</v>
      </c>
      <c r="T9618" s="30">
        <f t="shared" si="1050"/>
        <v>160.69999999999965</v>
      </c>
      <c r="U9618" s="21">
        <f t="shared" si="1054"/>
        <v>9.2249166666666596E-5</v>
      </c>
      <c r="V9618" s="21">
        <f t="shared" si="1055"/>
        <v>0</v>
      </c>
      <c r="W9618" s="21">
        <f t="shared" si="1056"/>
        <v>0</v>
      </c>
    </row>
    <row r="9619" spans="1:23">
      <c r="A9619" s="2">
        <f t="shared" si="1051"/>
        <v>45627</v>
      </c>
      <c r="B9619" s="3">
        <f t="shared" si="1052"/>
        <v>45644</v>
      </c>
      <c r="C9619" s="7">
        <v>45644.354166666664</v>
      </c>
      <c r="D9619" s="7">
        <v>45644.354166666664</v>
      </c>
      <c r="E9619" s="5">
        <v>93.066666666666606</v>
      </c>
      <c r="F9619" s="5">
        <v>-684.33333333333303</v>
      </c>
      <c r="G9619" s="5">
        <v>-43.3333333333333</v>
      </c>
      <c r="H9619" s="34" cm="1">
        <f t="array" ref="H9619">SUMPRODUCT(('ESB Networks Summary'!$C$5:$C$17384=Data!D9619)*('ESB Networks Summary'!$E$5:$E$17384))*1000*2-SUMPRODUCT(('ESB Networks Summary'!$C$5:$C$17384=Data!D9619)*('ESB Networks Summary'!$F$5:$F$17384))*1000*2</f>
        <v>0</v>
      </c>
      <c r="I9619" s="5">
        <v>0</v>
      </c>
      <c r="J9619" s="5">
        <v>0</v>
      </c>
      <c r="K9619" s="17">
        <v>1</v>
      </c>
      <c r="L9619" s="52">
        <f t="shared" si="1053"/>
        <v>0</v>
      </c>
      <c r="M9619" s="5">
        <v>0</v>
      </c>
      <c r="N9619" s="5">
        <v>268.23333333333301</v>
      </c>
      <c r="O9619" s="96">
        <v>223.5</v>
      </c>
      <c r="P9619" s="5">
        <v>33.299999999999997</v>
      </c>
      <c r="Q9619" s="99">
        <v>0</v>
      </c>
      <c r="R9619" s="99">
        <v>24.065000000000001</v>
      </c>
      <c r="S9619" s="99">
        <v>14.234</v>
      </c>
      <c r="T9619" s="30">
        <f t="shared" si="1050"/>
        <v>406.06666666666672</v>
      </c>
      <c r="U9619" s="21">
        <f t="shared" si="1054"/>
        <v>0</v>
      </c>
      <c r="V9619" s="21">
        <f t="shared" si="1055"/>
        <v>-3.0840333333333309E-3</v>
      </c>
      <c r="W9619" s="21">
        <f t="shared" si="1056"/>
        <v>0</v>
      </c>
    </row>
    <row r="9620" spans="1:23">
      <c r="A9620" s="2">
        <f t="shared" si="1051"/>
        <v>45627</v>
      </c>
      <c r="B9620" s="3">
        <f t="shared" si="1052"/>
        <v>45644</v>
      </c>
      <c r="C9620" s="7">
        <v>45644.375</v>
      </c>
      <c r="D9620" s="7">
        <v>45644.375</v>
      </c>
      <c r="E9620" s="5">
        <v>92.066666666666606</v>
      </c>
      <c r="F9620" s="5">
        <v>-305.21666666666601</v>
      </c>
      <c r="G9620" s="5">
        <v>0.36666666666666597</v>
      </c>
      <c r="H9620" s="34" cm="1">
        <f t="array" ref="H9620">SUMPRODUCT(('ESB Networks Summary'!$C$5:$C$17384=Data!D9620)*('ESB Networks Summary'!$E$5:$E$17384))*1000*2-SUMPRODUCT(('ESB Networks Summary'!$C$5:$C$17384=Data!D9620)*('ESB Networks Summary'!$F$5:$F$17384))*1000*2</f>
        <v>0</v>
      </c>
      <c r="I9620" s="5">
        <v>0</v>
      </c>
      <c r="J9620" s="5">
        <v>0</v>
      </c>
      <c r="K9620" s="17">
        <v>1</v>
      </c>
      <c r="L9620" s="52">
        <f t="shared" si="1053"/>
        <v>0</v>
      </c>
      <c r="M9620" s="5">
        <v>0</v>
      </c>
      <c r="N9620" s="5">
        <v>185.166666666666</v>
      </c>
      <c r="O9620" s="96">
        <v>1061.56</v>
      </c>
      <c r="P9620" s="5">
        <v>59.6666666666666</v>
      </c>
      <c r="Q9620" s="99">
        <v>9.34</v>
      </c>
      <c r="R9620" s="99">
        <v>24.562000000000001</v>
      </c>
      <c r="S9620" s="99">
        <v>14.731</v>
      </c>
      <c r="T9620" s="30">
        <f t="shared" si="1050"/>
        <v>180.08333333333329</v>
      </c>
      <c r="U9620" s="21">
        <f t="shared" si="1054"/>
        <v>4.5030333333333247E-5</v>
      </c>
      <c r="V9620" s="21">
        <f t="shared" si="1055"/>
        <v>0</v>
      </c>
      <c r="W9620" s="21">
        <f t="shared" si="1056"/>
        <v>0</v>
      </c>
    </row>
    <row r="9621" spans="1:23">
      <c r="A9621" s="2">
        <f t="shared" si="1051"/>
        <v>45627</v>
      </c>
      <c r="B9621" s="3">
        <f t="shared" si="1052"/>
        <v>45644</v>
      </c>
      <c r="C9621" s="7">
        <v>45644.395833333336</v>
      </c>
      <c r="D9621" s="7">
        <v>45644.395833333336</v>
      </c>
      <c r="E9621" s="5">
        <v>92</v>
      </c>
      <c r="F9621" s="5">
        <v>-165.23333333333301</v>
      </c>
      <c r="G9621" s="5">
        <v>0.133333333333333</v>
      </c>
      <c r="H9621" s="34" cm="1">
        <f t="array" ref="H9621">SUMPRODUCT(('ESB Networks Summary'!$C$5:$C$17384=Data!D9621)*('ESB Networks Summary'!$E$5:$E$17384))*1000*2-SUMPRODUCT(('ESB Networks Summary'!$C$5:$C$17384=Data!D9621)*('ESB Networks Summary'!$F$5:$F$17384))*1000*2</f>
        <v>0</v>
      </c>
      <c r="I9621" s="5">
        <v>0</v>
      </c>
      <c r="J9621" s="5">
        <v>0</v>
      </c>
      <c r="K9621" s="17">
        <v>1</v>
      </c>
      <c r="L9621" s="52">
        <f t="shared" si="1053"/>
        <v>0</v>
      </c>
      <c r="M9621" s="5">
        <v>0</v>
      </c>
      <c r="N9621" s="5">
        <v>132.833333333333</v>
      </c>
      <c r="O9621" s="96">
        <v>1061.56</v>
      </c>
      <c r="P9621" s="5">
        <v>81.099999999999994</v>
      </c>
      <c r="Q9621" s="99">
        <v>9.34</v>
      </c>
      <c r="R9621" s="99">
        <v>24.562000000000001</v>
      </c>
      <c r="S9621" s="99">
        <v>14.731</v>
      </c>
      <c r="T9621" s="30">
        <f t="shared" si="1050"/>
        <v>113.63333333333334</v>
      </c>
      <c r="U9621" s="21">
        <f t="shared" si="1054"/>
        <v>1.6374666666666627E-5</v>
      </c>
      <c r="V9621" s="21">
        <f t="shared" si="1055"/>
        <v>0</v>
      </c>
      <c r="W9621" s="21">
        <f t="shared" si="1056"/>
        <v>0</v>
      </c>
    </row>
    <row r="9622" spans="1:23">
      <c r="A9622" s="2">
        <f t="shared" si="1051"/>
        <v>45627</v>
      </c>
      <c r="B9622" s="3">
        <f t="shared" si="1052"/>
        <v>45644</v>
      </c>
      <c r="C9622" s="7">
        <v>45644.416666666664</v>
      </c>
      <c r="D9622" s="7">
        <v>45644.416666666664</v>
      </c>
      <c r="E9622" s="5">
        <v>91.033333333333303</v>
      </c>
      <c r="F9622" s="5">
        <v>-29.375</v>
      </c>
      <c r="G9622" s="5">
        <v>-0.5</v>
      </c>
      <c r="H9622" s="34" cm="1">
        <f t="array" ref="H9622">SUMPRODUCT(('ESB Networks Summary'!$C$5:$C$17384=Data!D9622)*('ESB Networks Summary'!$E$5:$E$17384))*1000*2-SUMPRODUCT(('ESB Networks Summary'!$C$5:$C$17384=Data!D9622)*('ESB Networks Summary'!$F$5:$F$17384))*1000*2</f>
        <v>0</v>
      </c>
      <c r="I9622" s="5">
        <v>0</v>
      </c>
      <c r="J9622" s="5">
        <v>0</v>
      </c>
      <c r="K9622" s="17">
        <v>1</v>
      </c>
      <c r="L9622" s="52">
        <f t="shared" si="1053"/>
        <v>0</v>
      </c>
      <c r="M9622" s="5">
        <v>0</v>
      </c>
      <c r="N9622" s="5">
        <v>75.5416666666666</v>
      </c>
      <c r="O9622" s="96">
        <v>1485.48</v>
      </c>
      <c r="P9622" s="5">
        <v>194.266666666666</v>
      </c>
      <c r="Q9622" s="99">
        <v>243.09</v>
      </c>
      <c r="R9622" s="99">
        <v>24.922000000000001</v>
      </c>
      <c r="S9622" s="99">
        <v>15.090999999999999</v>
      </c>
      <c r="T9622" s="30">
        <f t="shared" si="1050"/>
        <v>147.5999999999994</v>
      </c>
      <c r="U9622" s="21">
        <f t="shared" si="1054"/>
        <v>0</v>
      </c>
      <c r="V9622" s="21">
        <f t="shared" si="1055"/>
        <v>-3.7727500000000001E-5</v>
      </c>
      <c r="W9622" s="21">
        <f t="shared" si="1056"/>
        <v>0</v>
      </c>
    </row>
    <row r="9623" spans="1:23">
      <c r="A9623" s="2">
        <f t="shared" si="1051"/>
        <v>45627</v>
      </c>
      <c r="B9623" s="3">
        <f t="shared" si="1052"/>
        <v>45644</v>
      </c>
      <c r="C9623" s="7">
        <v>45644.4375</v>
      </c>
      <c r="D9623" s="7">
        <v>45644.4375</v>
      </c>
      <c r="E9623" s="5">
        <v>91</v>
      </c>
      <c r="F9623" s="5">
        <v>-188.766666666666</v>
      </c>
      <c r="G9623" s="5">
        <v>1.6</v>
      </c>
      <c r="H9623" s="34" cm="1">
        <f t="array" ref="H9623">SUMPRODUCT(('ESB Networks Summary'!$C$5:$C$17384=Data!D9623)*('ESB Networks Summary'!$E$5:$E$17384))*1000*2-SUMPRODUCT(('ESB Networks Summary'!$C$5:$C$17384=Data!D9623)*('ESB Networks Summary'!$F$5:$F$17384))*1000*2</f>
        <v>0</v>
      </c>
      <c r="I9623" s="5">
        <v>0</v>
      </c>
      <c r="J9623" s="5">
        <v>0</v>
      </c>
      <c r="K9623" s="17">
        <v>1</v>
      </c>
      <c r="L9623" s="52">
        <f t="shared" si="1053"/>
        <v>0</v>
      </c>
      <c r="M9623" s="5">
        <v>0</v>
      </c>
      <c r="N9623" s="5">
        <v>407.2</v>
      </c>
      <c r="O9623" s="96">
        <v>1485.48</v>
      </c>
      <c r="P9623" s="5">
        <v>332.86666666666599</v>
      </c>
      <c r="Q9623" s="99">
        <v>243.09</v>
      </c>
      <c r="R9623" s="99">
        <v>24.922000000000001</v>
      </c>
      <c r="S9623" s="99">
        <v>15.090999999999999</v>
      </c>
      <c r="T9623" s="30">
        <f t="shared" si="1050"/>
        <v>116.03333333333202</v>
      </c>
      <c r="U9623" s="21">
        <f t="shared" si="1054"/>
        <v>1.99376E-4</v>
      </c>
      <c r="V9623" s="21">
        <f t="shared" si="1055"/>
        <v>0</v>
      </c>
      <c r="W9623" s="21">
        <f t="shared" si="1056"/>
        <v>0</v>
      </c>
    </row>
    <row r="9624" spans="1:23">
      <c r="A9624" s="2">
        <f t="shared" si="1051"/>
        <v>45627</v>
      </c>
      <c r="B9624" s="3">
        <f t="shared" si="1052"/>
        <v>45644</v>
      </c>
      <c r="C9624" s="7">
        <v>45644.458333333336</v>
      </c>
      <c r="D9624" s="7">
        <v>45644.458333333336</v>
      </c>
      <c r="E9624" s="5">
        <v>90.433333333333294</v>
      </c>
      <c r="F9624" s="5">
        <v>-508.666666666666</v>
      </c>
      <c r="G9624" s="5">
        <v>2.6</v>
      </c>
      <c r="H9624" s="34" cm="1">
        <f t="array" ref="H9624">SUMPRODUCT(('ESB Networks Summary'!$C$5:$C$17384=Data!D9624)*('ESB Networks Summary'!$E$5:$E$17384))*1000*2-SUMPRODUCT(('ESB Networks Summary'!$C$5:$C$17384=Data!D9624)*('ESB Networks Summary'!$F$5:$F$17384))*1000*2</f>
        <v>0</v>
      </c>
      <c r="I9624" s="5">
        <v>0</v>
      </c>
      <c r="J9624" s="5">
        <v>0</v>
      </c>
      <c r="K9624" s="17">
        <v>1</v>
      </c>
      <c r="L9624" s="52">
        <f t="shared" si="1053"/>
        <v>0</v>
      </c>
      <c r="M9624" s="5">
        <v>0</v>
      </c>
      <c r="N9624" s="5">
        <v>731.8</v>
      </c>
      <c r="O9624" s="96">
        <v>1504.92</v>
      </c>
      <c r="P9624" s="5">
        <v>342.9</v>
      </c>
      <c r="Q9624" s="99">
        <v>496.01</v>
      </c>
      <c r="R9624" s="99">
        <v>26.85</v>
      </c>
      <c r="S9624" s="99">
        <v>17.018999999999998</v>
      </c>
      <c r="T9624" s="30">
        <f t="shared" si="1050"/>
        <v>122.36666666666605</v>
      </c>
      <c r="U9624" s="21">
        <f t="shared" si="1054"/>
        <v>3.4905E-4</v>
      </c>
      <c r="V9624" s="21">
        <f t="shared" si="1055"/>
        <v>0</v>
      </c>
      <c r="W9624" s="21">
        <f t="shared" si="1056"/>
        <v>0</v>
      </c>
    </row>
    <row r="9625" spans="1:23">
      <c r="A9625" s="2">
        <f t="shared" si="1051"/>
        <v>45627</v>
      </c>
      <c r="B9625" s="3">
        <f t="shared" si="1052"/>
        <v>45644</v>
      </c>
      <c r="C9625" s="7">
        <v>45644.479166666664</v>
      </c>
      <c r="D9625" s="7">
        <v>45644.479166666664</v>
      </c>
      <c r="E9625" s="5">
        <v>88.899999999999906</v>
      </c>
      <c r="F9625" s="5">
        <v>-1135.5</v>
      </c>
      <c r="G9625" s="5">
        <v>9.9999999999999895E-2</v>
      </c>
      <c r="H9625" s="34" cm="1">
        <f t="array" ref="H9625">SUMPRODUCT(('ESB Networks Summary'!$C$5:$C$17384=Data!D9625)*('ESB Networks Summary'!$E$5:$E$17384))*1000*2-SUMPRODUCT(('ESB Networks Summary'!$C$5:$C$17384=Data!D9625)*('ESB Networks Summary'!$F$5:$F$17384))*1000*2</f>
        <v>0</v>
      </c>
      <c r="I9625" s="5">
        <v>0</v>
      </c>
      <c r="J9625" s="5">
        <v>0</v>
      </c>
      <c r="K9625" s="17">
        <v>1</v>
      </c>
      <c r="L9625" s="52">
        <f t="shared" si="1053"/>
        <v>0</v>
      </c>
      <c r="M9625" s="5">
        <v>522.69999999999902</v>
      </c>
      <c r="N9625" s="5">
        <v>1218.1666666666599</v>
      </c>
      <c r="O9625" s="96">
        <v>1504.92</v>
      </c>
      <c r="P9625" s="5">
        <v>237.13333333333301</v>
      </c>
      <c r="Q9625" s="99">
        <v>496.01</v>
      </c>
      <c r="R9625" s="99">
        <v>26.85</v>
      </c>
      <c r="S9625" s="99">
        <v>17.018999999999998</v>
      </c>
      <c r="T9625" s="30">
        <f t="shared" si="1050"/>
        <v>154.56666666667309</v>
      </c>
      <c r="U9625" s="21">
        <f t="shared" si="1054"/>
        <v>1.3424999999999986E-5</v>
      </c>
      <c r="V9625" s="21">
        <f t="shared" si="1055"/>
        <v>0</v>
      </c>
      <c r="W9625" s="21">
        <f t="shared" si="1056"/>
        <v>0</v>
      </c>
    </row>
    <row r="9626" spans="1:23">
      <c r="A9626" s="2">
        <f t="shared" si="1051"/>
        <v>45627</v>
      </c>
      <c r="B9626" s="3">
        <f t="shared" si="1052"/>
        <v>45644</v>
      </c>
      <c r="C9626" s="7">
        <v>45644.5</v>
      </c>
      <c r="D9626" s="7">
        <v>45644.5</v>
      </c>
      <c r="E9626" s="5">
        <v>86.2</v>
      </c>
      <c r="F9626" s="5">
        <v>-717.38333333333298</v>
      </c>
      <c r="G9626" s="5">
        <v>-2.3833333333333302</v>
      </c>
      <c r="H9626" s="34" cm="1">
        <f t="array" ref="H9626">SUMPRODUCT(('ESB Networks Summary'!$C$5:$C$17384=Data!D9626)*('ESB Networks Summary'!$E$5:$E$17384))*1000*2-SUMPRODUCT(('ESB Networks Summary'!$C$5:$C$17384=Data!D9626)*('ESB Networks Summary'!$F$5:$F$17384))*1000*2</f>
        <v>0</v>
      </c>
      <c r="I9626" s="5">
        <v>0.19999999999999901</v>
      </c>
      <c r="J9626" s="5">
        <v>0</v>
      </c>
      <c r="K9626" s="17">
        <v>1</v>
      </c>
      <c r="L9626" s="52">
        <f t="shared" si="1053"/>
        <v>0</v>
      </c>
      <c r="M9626" s="5">
        <v>65.233333333333306</v>
      </c>
      <c r="N9626" s="5">
        <v>890.16666666666595</v>
      </c>
      <c r="O9626" s="96">
        <v>686.95</v>
      </c>
      <c r="P9626" s="5">
        <v>301.724999999999</v>
      </c>
      <c r="Q9626" s="99">
        <v>404.39</v>
      </c>
      <c r="R9626" s="99">
        <v>31.157</v>
      </c>
      <c r="S9626" s="99">
        <v>21.324999999999999</v>
      </c>
      <c r="T9626" s="30">
        <f t="shared" si="1050"/>
        <v>126.55833333333271</v>
      </c>
      <c r="U9626" s="21">
        <f t="shared" si="1054"/>
        <v>0</v>
      </c>
      <c r="V9626" s="21">
        <f t="shared" si="1055"/>
        <v>-2.5412291666666631E-4</v>
      </c>
      <c r="W9626" s="21">
        <f t="shared" si="1056"/>
        <v>0</v>
      </c>
    </row>
    <row r="9627" spans="1:23">
      <c r="A9627" s="2">
        <f t="shared" si="1051"/>
        <v>45627</v>
      </c>
      <c r="B9627" s="3">
        <f t="shared" si="1052"/>
        <v>45644</v>
      </c>
      <c r="C9627" s="7">
        <v>45644.520833333336</v>
      </c>
      <c r="D9627" s="7">
        <v>45644.520833333336</v>
      </c>
      <c r="E9627" s="5">
        <v>85</v>
      </c>
      <c r="F9627" s="5">
        <v>-290.349999999999</v>
      </c>
      <c r="G9627" s="5">
        <v>1.5166666666666599</v>
      </c>
      <c r="H9627" s="34" cm="1">
        <f t="array" ref="H9627">SUMPRODUCT(('ESB Networks Summary'!$C$5:$C$17384=Data!D9627)*('ESB Networks Summary'!$E$5:$E$17384))*1000*2-SUMPRODUCT(('ESB Networks Summary'!$C$5:$C$17384=Data!D9627)*('ESB Networks Summary'!$F$5:$F$17384))*1000*2</f>
        <v>0</v>
      </c>
      <c r="I9627" s="5">
        <v>0</v>
      </c>
      <c r="J9627" s="5">
        <v>0</v>
      </c>
      <c r="K9627" s="17">
        <v>1</v>
      </c>
      <c r="L9627" s="52">
        <f t="shared" si="1053"/>
        <v>0</v>
      </c>
      <c r="M9627" s="5">
        <v>0</v>
      </c>
      <c r="N9627" s="5">
        <v>489.14166666666603</v>
      </c>
      <c r="O9627" s="96">
        <v>686.95</v>
      </c>
      <c r="P9627" s="5">
        <v>326.14999999999998</v>
      </c>
      <c r="Q9627" s="99">
        <v>404.39</v>
      </c>
      <c r="R9627" s="99">
        <v>31.157</v>
      </c>
      <c r="S9627" s="99">
        <v>21.324999999999999</v>
      </c>
      <c r="T9627" s="30">
        <f t="shared" si="1050"/>
        <v>128.8749999999996</v>
      </c>
      <c r="U9627" s="21">
        <f t="shared" si="1054"/>
        <v>2.3627391666666559E-4</v>
      </c>
      <c r="V9627" s="21">
        <f t="shared" si="1055"/>
        <v>0</v>
      </c>
      <c r="W9627" s="21">
        <f t="shared" si="1056"/>
        <v>0</v>
      </c>
    </row>
    <row r="9628" spans="1:23">
      <c r="A9628" s="2">
        <f t="shared" si="1051"/>
        <v>45627</v>
      </c>
      <c r="B9628" s="3">
        <f t="shared" si="1052"/>
        <v>45644</v>
      </c>
      <c r="C9628" s="7">
        <v>45644.541666666664</v>
      </c>
      <c r="D9628" s="7">
        <v>45644.541666666664</v>
      </c>
      <c r="E9628" s="5">
        <v>84.2083333333333</v>
      </c>
      <c r="F9628" s="5">
        <v>-402.06666666666598</v>
      </c>
      <c r="G9628" s="5">
        <v>-2.35</v>
      </c>
      <c r="H9628" s="34" cm="1">
        <f t="array" ref="H9628">SUMPRODUCT(('ESB Networks Summary'!$C$5:$C$17384=Data!D9628)*('ESB Networks Summary'!$E$5:$E$17384))*1000*2-SUMPRODUCT(('ESB Networks Summary'!$C$5:$C$17384=Data!D9628)*('ESB Networks Summary'!$F$5:$F$17384))*1000*2</f>
        <v>0</v>
      </c>
      <c r="I9628" s="5">
        <v>0</v>
      </c>
      <c r="J9628" s="5">
        <v>0</v>
      </c>
      <c r="K9628" s="17">
        <v>1</v>
      </c>
      <c r="L9628" s="52">
        <f t="shared" si="1053"/>
        <v>0</v>
      </c>
      <c r="M9628" s="5">
        <v>0</v>
      </c>
      <c r="N9628" s="5">
        <v>498.86666666666599</v>
      </c>
      <c r="O9628" s="96">
        <v>710.88</v>
      </c>
      <c r="P9628" s="5">
        <v>228.54999999999899</v>
      </c>
      <c r="Q9628" s="99">
        <v>302.89</v>
      </c>
      <c r="R9628" s="99">
        <v>35.570999999999998</v>
      </c>
      <c r="S9628" s="99">
        <v>25.74</v>
      </c>
      <c r="T9628" s="30">
        <f t="shared" si="1050"/>
        <v>129.39999999999901</v>
      </c>
      <c r="U9628" s="21">
        <f t="shared" si="1054"/>
        <v>0</v>
      </c>
      <c r="V9628" s="21">
        <f t="shared" si="1055"/>
        <v>-3.0244499999999998E-4</v>
      </c>
      <c r="W9628" s="21">
        <f t="shared" si="1056"/>
        <v>0</v>
      </c>
    </row>
    <row r="9629" spans="1:23">
      <c r="A9629" s="2">
        <f t="shared" si="1051"/>
        <v>45627</v>
      </c>
      <c r="B9629" s="3">
        <f t="shared" si="1052"/>
        <v>45644</v>
      </c>
      <c r="C9629" s="7">
        <v>45644.5625</v>
      </c>
      <c r="D9629" s="7">
        <v>45644.5625</v>
      </c>
      <c r="E9629" s="5">
        <v>83.3333333333333</v>
      </c>
      <c r="F9629" s="5">
        <v>-561.63333333333298</v>
      </c>
      <c r="G9629" s="5">
        <v>-16.933333333333302</v>
      </c>
      <c r="H9629" s="34" cm="1">
        <f t="array" ref="H9629">SUMPRODUCT(('ESB Networks Summary'!$C$5:$C$17384=Data!D9629)*('ESB Networks Summary'!$E$5:$E$17384))*1000*2-SUMPRODUCT(('ESB Networks Summary'!$C$5:$C$17384=Data!D9629)*('ESB Networks Summary'!$F$5:$F$17384))*1000*2</f>
        <v>0</v>
      </c>
      <c r="I9629" s="5">
        <v>0</v>
      </c>
      <c r="J9629" s="5">
        <v>0</v>
      </c>
      <c r="K9629" s="17">
        <v>1</v>
      </c>
      <c r="L9629" s="52">
        <f t="shared" si="1053"/>
        <v>0</v>
      </c>
      <c r="M9629" s="5">
        <v>0</v>
      </c>
      <c r="N9629" s="5">
        <v>593.79999999999995</v>
      </c>
      <c r="O9629" s="96">
        <v>710.88</v>
      </c>
      <c r="P9629" s="5">
        <v>149.73333333333301</v>
      </c>
      <c r="Q9629" s="99">
        <v>302.89</v>
      </c>
      <c r="R9629" s="99">
        <v>35.570999999999998</v>
      </c>
      <c r="S9629" s="99">
        <v>25.74</v>
      </c>
      <c r="T9629" s="30">
        <f t="shared" si="1050"/>
        <v>100.63333333333276</v>
      </c>
      <c r="U9629" s="21">
        <f t="shared" si="1054"/>
        <v>0</v>
      </c>
      <c r="V9629" s="21">
        <f t="shared" si="1055"/>
        <v>-2.1793199999999959E-3</v>
      </c>
      <c r="W9629" s="21">
        <f t="shared" si="1056"/>
        <v>0</v>
      </c>
    </row>
    <row r="9630" spans="1:23">
      <c r="A9630" s="2">
        <f t="shared" si="1051"/>
        <v>45627</v>
      </c>
      <c r="B9630" s="3">
        <f t="shared" si="1052"/>
        <v>45644</v>
      </c>
      <c r="C9630" s="7">
        <v>45644.583333333336</v>
      </c>
      <c r="D9630" s="7">
        <v>45644.583333333336</v>
      </c>
      <c r="E9630" s="5">
        <v>81.733333333333306</v>
      </c>
      <c r="F9630" s="5">
        <v>-1122.3</v>
      </c>
      <c r="G9630" s="5">
        <v>-0.96666666666666601</v>
      </c>
      <c r="H9630" s="34" cm="1">
        <f t="array" ref="H9630">SUMPRODUCT(('ESB Networks Summary'!$C$5:$C$17384=Data!D9630)*('ESB Networks Summary'!$E$5:$E$17384))*1000*2-SUMPRODUCT(('ESB Networks Summary'!$C$5:$C$17384=Data!D9630)*('ESB Networks Summary'!$F$5:$F$17384))*1000*2</f>
        <v>0</v>
      </c>
      <c r="I9630" s="5">
        <v>0</v>
      </c>
      <c r="J9630" s="5">
        <v>0</v>
      </c>
      <c r="K9630" s="17">
        <v>1</v>
      </c>
      <c r="L9630" s="52">
        <f t="shared" si="1053"/>
        <v>0</v>
      </c>
      <c r="M9630" s="5">
        <v>583.73333333333301</v>
      </c>
      <c r="N9630" s="5">
        <v>1016.06666666666</v>
      </c>
      <c r="O9630" s="96">
        <v>794.72</v>
      </c>
      <c r="P9630" s="5">
        <v>40.633333333333297</v>
      </c>
      <c r="Q9630" s="99">
        <v>142.26</v>
      </c>
      <c r="R9630" s="99">
        <v>40.061999999999998</v>
      </c>
      <c r="S9630" s="99">
        <v>30.231000000000002</v>
      </c>
      <c r="T9630" s="30">
        <f t="shared" si="1050"/>
        <v>145.90000000000657</v>
      </c>
      <c r="U9630" s="21">
        <f t="shared" si="1054"/>
        <v>0</v>
      </c>
      <c r="V9630" s="21">
        <f t="shared" si="1055"/>
        <v>-1.4611649999999991E-4</v>
      </c>
      <c r="W9630" s="21">
        <f t="shared" si="1056"/>
        <v>0</v>
      </c>
    </row>
    <row r="9631" spans="1:23">
      <c r="A9631" s="2">
        <f t="shared" si="1051"/>
        <v>45627</v>
      </c>
      <c r="B9631" s="3">
        <f t="shared" si="1052"/>
        <v>45644</v>
      </c>
      <c r="C9631" s="7">
        <v>45644.604166666664</v>
      </c>
      <c r="D9631" s="7">
        <v>45644.604166666664</v>
      </c>
      <c r="E9631" s="5">
        <v>78.399999999999906</v>
      </c>
      <c r="F9631" s="5">
        <v>-961.8</v>
      </c>
      <c r="G9631" s="5">
        <v>-1.5333333333333301</v>
      </c>
      <c r="H9631" s="34" cm="1">
        <f t="array" ref="H9631">SUMPRODUCT(('ESB Networks Summary'!$C$5:$C$17384=Data!D9631)*('ESB Networks Summary'!$E$5:$E$17384))*1000*2-SUMPRODUCT(('ESB Networks Summary'!$C$5:$C$17384=Data!D9631)*('ESB Networks Summary'!$F$5:$F$17384))*1000*2</f>
        <v>0</v>
      </c>
      <c r="I9631" s="5">
        <v>0</v>
      </c>
      <c r="J9631" s="5">
        <v>0</v>
      </c>
      <c r="K9631" s="17">
        <v>1</v>
      </c>
      <c r="L9631" s="52">
        <f t="shared" si="1053"/>
        <v>0</v>
      </c>
      <c r="M9631" s="5">
        <v>388.96666666666601</v>
      </c>
      <c r="N9631" s="5">
        <v>855.93333333333305</v>
      </c>
      <c r="O9631" s="96">
        <v>794.72</v>
      </c>
      <c r="P9631" s="5">
        <v>34.733333333333299</v>
      </c>
      <c r="Q9631" s="99">
        <v>142.26</v>
      </c>
      <c r="R9631" s="99">
        <v>40.061999999999998</v>
      </c>
      <c r="S9631" s="99">
        <v>30.231000000000002</v>
      </c>
      <c r="T9631" s="30">
        <f t="shared" si="1050"/>
        <v>139.06666666666683</v>
      </c>
      <c r="U9631" s="21">
        <f t="shared" si="1054"/>
        <v>0</v>
      </c>
      <c r="V9631" s="21">
        <f t="shared" si="1055"/>
        <v>-2.3177099999999954E-4</v>
      </c>
      <c r="W9631" s="21">
        <f t="shared" si="1056"/>
        <v>0</v>
      </c>
    </row>
    <row r="9632" spans="1:23">
      <c r="A9632" s="2">
        <f t="shared" si="1051"/>
        <v>45627</v>
      </c>
      <c r="B9632" s="3">
        <f t="shared" si="1052"/>
        <v>45644</v>
      </c>
      <c r="C9632" s="7">
        <v>45644.625</v>
      </c>
      <c r="D9632" s="7">
        <v>45644.625</v>
      </c>
      <c r="E9632" s="5">
        <v>77.3</v>
      </c>
      <c r="F9632" s="5">
        <v>-373.36666666666599</v>
      </c>
      <c r="G9632" s="5">
        <v>-35.266666666666602</v>
      </c>
      <c r="H9632" s="34" cm="1">
        <f t="array" ref="H9632">SUMPRODUCT(('ESB Networks Summary'!$C$5:$C$17384=Data!D9632)*('ESB Networks Summary'!$E$5:$E$17384))*1000*2-SUMPRODUCT(('ESB Networks Summary'!$C$5:$C$17384=Data!D9632)*('ESB Networks Summary'!$F$5:$F$17384))*1000*2</f>
        <v>0</v>
      </c>
      <c r="I9632" s="5">
        <v>0</v>
      </c>
      <c r="J9632" s="5">
        <v>0</v>
      </c>
      <c r="K9632" s="17">
        <v>1</v>
      </c>
      <c r="L9632" s="52">
        <f t="shared" si="1053"/>
        <v>0</v>
      </c>
      <c r="M9632" s="5">
        <v>0</v>
      </c>
      <c r="N9632" s="5">
        <v>269.63333333333298</v>
      </c>
      <c r="O9632" s="96">
        <v>391.63</v>
      </c>
      <c r="P9632" s="5">
        <v>34.299999999999997</v>
      </c>
      <c r="Q9632" s="99">
        <v>63.33</v>
      </c>
      <c r="R9632" s="99">
        <v>41.94</v>
      </c>
      <c r="S9632" s="99">
        <v>32.108999999999995</v>
      </c>
      <c r="T9632" s="30">
        <f t="shared" si="1050"/>
        <v>102.76666666666642</v>
      </c>
      <c r="U9632" s="21">
        <f t="shared" si="1054"/>
        <v>0</v>
      </c>
      <c r="V9632" s="21">
        <f t="shared" si="1055"/>
        <v>-5.6618869999999879E-3</v>
      </c>
      <c r="W9632" s="21">
        <f t="shared" si="1056"/>
        <v>0</v>
      </c>
    </row>
    <row r="9633" spans="1:23">
      <c r="A9633" s="2">
        <f t="shared" si="1051"/>
        <v>45627</v>
      </c>
      <c r="B9633" s="3">
        <f t="shared" si="1052"/>
        <v>45644</v>
      </c>
      <c r="C9633" s="7">
        <v>45644.645833333336</v>
      </c>
      <c r="D9633" s="7">
        <v>45644.645833333336</v>
      </c>
      <c r="E9633" s="5">
        <v>76</v>
      </c>
      <c r="F9633" s="5">
        <v>-684.16666666666595</v>
      </c>
      <c r="G9633" s="5">
        <v>-1</v>
      </c>
      <c r="H9633" s="34" cm="1">
        <f t="array" ref="H9633">SUMPRODUCT(('ESB Networks Summary'!$C$5:$C$17384=Data!D9633)*('ESB Networks Summary'!$E$5:$E$17384))*1000*2-SUMPRODUCT(('ESB Networks Summary'!$C$5:$C$17384=Data!D9633)*('ESB Networks Summary'!$F$5:$F$17384))*1000*2</f>
        <v>0</v>
      </c>
      <c r="I9633" s="5">
        <v>0</v>
      </c>
      <c r="J9633" s="5">
        <v>0</v>
      </c>
      <c r="K9633" s="17">
        <v>1</v>
      </c>
      <c r="L9633" s="52">
        <f t="shared" si="1053"/>
        <v>0</v>
      </c>
      <c r="M9633" s="5">
        <v>194.266666666666</v>
      </c>
      <c r="N9633" s="5">
        <v>448</v>
      </c>
      <c r="O9633" s="96">
        <v>391.63</v>
      </c>
      <c r="P9633" s="5">
        <v>32.699999999999903</v>
      </c>
      <c r="Q9633" s="99">
        <v>63.33</v>
      </c>
      <c r="R9633" s="99">
        <v>41.94</v>
      </c>
      <c r="S9633" s="99">
        <v>32.108999999999995</v>
      </c>
      <c r="T9633" s="30">
        <f t="shared" si="1050"/>
        <v>267.86666666666588</v>
      </c>
      <c r="U9633" s="21">
        <f t="shared" si="1054"/>
        <v>0</v>
      </c>
      <c r="V9633" s="21">
        <f t="shared" si="1055"/>
        <v>-1.60545E-4</v>
      </c>
      <c r="W9633" s="21">
        <f t="shared" si="1056"/>
        <v>0</v>
      </c>
    </row>
    <row r="9634" spans="1:23">
      <c r="A9634" s="2">
        <f t="shared" si="1051"/>
        <v>45627</v>
      </c>
      <c r="B9634" s="3">
        <f t="shared" si="1052"/>
        <v>45644</v>
      </c>
      <c r="C9634" s="7">
        <v>45644.666666666664</v>
      </c>
      <c r="D9634" s="7">
        <v>45644.666666666664</v>
      </c>
      <c r="E9634" s="5">
        <v>74.933333333333294</v>
      </c>
      <c r="F9634" s="5">
        <v>-375.03333333333302</v>
      </c>
      <c r="G9634" s="5">
        <v>-9.6666666666666607</v>
      </c>
      <c r="H9634" s="34" cm="1">
        <f t="array" ref="H9634">SUMPRODUCT(('ESB Networks Summary'!$C$5:$C$17384=Data!D9634)*('ESB Networks Summary'!$E$5:$E$17384))*1000*2-SUMPRODUCT(('ESB Networks Summary'!$C$5:$C$17384=Data!D9634)*('ESB Networks Summary'!$F$5:$F$17384))*1000*2</f>
        <v>0</v>
      </c>
      <c r="I9634" s="5">
        <v>0</v>
      </c>
      <c r="J9634" s="5">
        <v>0</v>
      </c>
      <c r="K9634" s="17">
        <v>1</v>
      </c>
      <c r="L9634" s="52">
        <f t="shared" si="1053"/>
        <v>0</v>
      </c>
      <c r="M9634" s="5">
        <v>0</v>
      </c>
      <c r="N9634" s="5">
        <v>226.36666666666599</v>
      </c>
      <c r="O9634" s="96">
        <v>1190.6600000000001</v>
      </c>
      <c r="P9634" s="5">
        <v>28.5</v>
      </c>
      <c r="Q9634" s="99">
        <v>14.81</v>
      </c>
      <c r="R9634" s="99">
        <v>43.201000000000001</v>
      </c>
      <c r="S9634" s="99">
        <v>33.369999999999997</v>
      </c>
      <c r="T9634" s="30">
        <f t="shared" si="1050"/>
        <v>167.50000000000037</v>
      </c>
      <c r="U9634" s="21">
        <f t="shared" si="1054"/>
        <v>0</v>
      </c>
      <c r="V9634" s="21">
        <f t="shared" si="1055"/>
        <v>-1.6128833333333319E-3</v>
      </c>
      <c r="W9634" s="21">
        <f t="shared" si="1056"/>
        <v>0</v>
      </c>
    </row>
    <row r="9635" spans="1:23">
      <c r="A9635" s="2">
        <f t="shared" si="1051"/>
        <v>45627</v>
      </c>
      <c r="B9635" s="3">
        <f t="shared" si="1052"/>
        <v>45644</v>
      </c>
      <c r="C9635" s="7">
        <v>45644.6875</v>
      </c>
      <c r="D9635" s="7">
        <v>45644.6875</v>
      </c>
      <c r="E9635" s="5">
        <v>74</v>
      </c>
      <c r="F9635" s="5">
        <v>-287.58333333333297</v>
      </c>
      <c r="G9635" s="5">
        <v>-1.75</v>
      </c>
      <c r="H9635" s="34" cm="1">
        <f t="array" ref="H9635">SUMPRODUCT(('ESB Networks Summary'!$C$5:$C$17384=Data!D9635)*('ESB Networks Summary'!$E$5:$E$17384))*1000*2-SUMPRODUCT(('ESB Networks Summary'!$C$5:$C$17384=Data!D9635)*('ESB Networks Summary'!$F$5:$F$17384))*1000*2</f>
        <v>0</v>
      </c>
      <c r="I9635" s="5">
        <v>0</v>
      </c>
      <c r="J9635" s="5">
        <v>0</v>
      </c>
      <c r="K9635" s="17">
        <v>1</v>
      </c>
      <c r="L9635" s="52">
        <f t="shared" si="1053"/>
        <v>0</v>
      </c>
      <c r="M9635" s="5">
        <v>0</v>
      </c>
      <c r="N9635" s="5">
        <v>150.77500000000001</v>
      </c>
      <c r="O9635" s="96">
        <v>1190.6600000000001</v>
      </c>
      <c r="P9635" s="5">
        <v>9.1333333333333293</v>
      </c>
      <c r="Q9635" s="99">
        <v>14.81</v>
      </c>
      <c r="R9635" s="99">
        <v>43.201000000000001</v>
      </c>
      <c r="S9635" s="99">
        <v>33.369999999999997</v>
      </c>
      <c r="T9635" s="30">
        <f t="shared" si="1050"/>
        <v>144.19166666666629</v>
      </c>
      <c r="U9635" s="21">
        <f t="shared" si="1054"/>
        <v>0</v>
      </c>
      <c r="V9635" s="21">
        <f t="shared" si="1055"/>
        <v>-2.9198750000000002E-4</v>
      </c>
      <c r="W9635" s="21">
        <f t="shared" si="1056"/>
        <v>0</v>
      </c>
    </row>
    <row r="9636" spans="1:23">
      <c r="A9636" s="2">
        <f t="shared" si="1051"/>
        <v>45627</v>
      </c>
      <c r="B9636" s="3">
        <f t="shared" si="1052"/>
        <v>45644</v>
      </c>
      <c r="C9636" s="7">
        <v>45644.708333333336</v>
      </c>
      <c r="D9636" s="7">
        <v>45644.708333333336</v>
      </c>
      <c r="E9636" s="5">
        <v>71.266666666666595</v>
      </c>
      <c r="F9636" s="5">
        <v>-1733.2</v>
      </c>
      <c r="G9636" s="5">
        <v>0.5</v>
      </c>
      <c r="H9636" s="34" cm="1">
        <f t="array" ref="H9636">SUMPRODUCT(('ESB Networks Summary'!$C$5:$C$17384=Data!D9636)*('ESB Networks Summary'!$E$5:$E$17384))*1000*2-SUMPRODUCT(('ESB Networks Summary'!$C$5:$C$17384=Data!D9636)*('ESB Networks Summary'!$F$5:$F$17384))*1000*2</f>
        <v>0</v>
      </c>
      <c r="I9636" s="5">
        <v>1323.9666666666601</v>
      </c>
      <c r="J9636" s="5">
        <v>0</v>
      </c>
      <c r="K9636" s="17">
        <v>1</v>
      </c>
      <c r="L9636" s="52">
        <f t="shared" si="1053"/>
        <v>0</v>
      </c>
      <c r="M9636" s="5">
        <v>0</v>
      </c>
      <c r="N9636" s="5">
        <v>1461.2333333333299</v>
      </c>
      <c r="O9636" s="96">
        <v>2730.91</v>
      </c>
      <c r="P9636" s="5">
        <v>3</v>
      </c>
      <c r="Q9636" s="99">
        <v>0</v>
      </c>
      <c r="R9636" s="99">
        <v>43.765000000000001</v>
      </c>
      <c r="S9636" s="99">
        <v>33.369999999999997</v>
      </c>
      <c r="T9636" s="30">
        <f t="shared" si="1050"/>
        <v>275.46666666667011</v>
      </c>
      <c r="U9636" s="21">
        <f t="shared" si="1054"/>
        <v>1.094125E-4</v>
      </c>
      <c r="V9636" s="21">
        <f t="shared" si="1055"/>
        <v>0</v>
      </c>
      <c r="W9636" s="21">
        <f t="shared" si="1056"/>
        <v>0</v>
      </c>
    </row>
    <row r="9637" spans="1:23">
      <c r="A9637" s="2">
        <f t="shared" si="1051"/>
        <v>45627</v>
      </c>
      <c r="B9637" s="3">
        <f t="shared" si="1052"/>
        <v>45644</v>
      </c>
      <c r="C9637" s="7">
        <v>45644.729166666664</v>
      </c>
      <c r="D9637" s="7">
        <v>45644.729166666664</v>
      </c>
      <c r="E9637" s="5">
        <v>68.3</v>
      </c>
      <c r="F9637" s="5">
        <v>-1233.8333333333301</v>
      </c>
      <c r="G9637" s="5">
        <v>1.0333333333333301</v>
      </c>
      <c r="H9637" s="34" cm="1">
        <f t="array" ref="H9637">SUMPRODUCT(('ESB Networks Summary'!$C$5:$C$17384=Data!D9637)*('ESB Networks Summary'!$E$5:$E$17384))*1000*2-SUMPRODUCT(('ESB Networks Summary'!$C$5:$C$17384=Data!D9637)*('ESB Networks Summary'!$F$5:$F$17384))*1000*2</f>
        <v>0</v>
      </c>
      <c r="I9637" s="5">
        <v>0</v>
      </c>
      <c r="J9637" s="5">
        <v>0</v>
      </c>
      <c r="K9637" s="17">
        <v>1</v>
      </c>
      <c r="L9637" s="52">
        <f t="shared" si="1053"/>
        <v>0</v>
      </c>
      <c r="M9637" s="5">
        <v>704.73333333333301</v>
      </c>
      <c r="N9637" s="5">
        <v>998.26666666666597</v>
      </c>
      <c r="O9637" s="96">
        <v>2730.91</v>
      </c>
      <c r="P9637" s="5">
        <v>3</v>
      </c>
      <c r="Q9637" s="99">
        <v>0</v>
      </c>
      <c r="R9637" s="99">
        <v>43.765000000000001</v>
      </c>
      <c r="S9637" s="99">
        <v>33.369999999999997</v>
      </c>
      <c r="T9637" s="30">
        <f t="shared" si="1050"/>
        <v>239.59999999999741</v>
      </c>
      <c r="U9637" s="21">
        <f t="shared" si="1054"/>
        <v>2.2611916666666595E-4</v>
      </c>
      <c r="V9637" s="21">
        <f t="shared" si="1055"/>
        <v>0</v>
      </c>
      <c r="W9637" s="21">
        <f t="shared" si="1056"/>
        <v>0</v>
      </c>
    </row>
    <row r="9638" spans="1:23">
      <c r="A9638" s="2">
        <f t="shared" si="1051"/>
        <v>45627</v>
      </c>
      <c r="B9638" s="3">
        <f t="shared" si="1052"/>
        <v>45644</v>
      </c>
      <c r="C9638" s="7">
        <v>45644.75</v>
      </c>
      <c r="D9638" s="7">
        <v>45644.75</v>
      </c>
      <c r="E9638" s="5">
        <v>66.599999999999994</v>
      </c>
      <c r="F9638" s="5">
        <v>-429</v>
      </c>
      <c r="G9638" s="5">
        <v>-0.1</v>
      </c>
      <c r="H9638" s="34" cm="1">
        <f t="array" ref="H9638">SUMPRODUCT(('ESB Networks Summary'!$C$5:$C$17384=Data!D9638)*('ESB Networks Summary'!$E$5:$E$17384))*1000*2-SUMPRODUCT(('ESB Networks Summary'!$C$5:$C$17384=Data!D9638)*('ESB Networks Summary'!$F$5:$F$17384))*1000*2</f>
        <v>0</v>
      </c>
      <c r="I9638" s="5">
        <v>0</v>
      </c>
      <c r="J9638" s="5">
        <v>0</v>
      </c>
      <c r="K9638" s="17">
        <v>1</v>
      </c>
      <c r="L9638" s="52">
        <f t="shared" si="1053"/>
        <v>0</v>
      </c>
      <c r="M9638" s="5">
        <v>0</v>
      </c>
      <c r="N9638" s="5">
        <v>299.2</v>
      </c>
      <c r="O9638" s="96">
        <v>970.09</v>
      </c>
      <c r="P9638" s="5">
        <v>3</v>
      </c>
      <c r="Q9638" s="99">
        <v>0</v>
      </c>
      <c r="R9638" s="99">
        <v>39.547000000000004</v>
      </c>
      <c r="S9638" s="99">
        <v>29.151999999999997</v>
      </c>
      <c r="T9638" s="30">
        <f t="shared" si="1050"/>
        <v>132.69999999999999</v>
      </c>
      <c r="U9638" s="21">
        <f t="shared" si="1054"/>
        <v>0</v>
      </c>
      <c r="V9638" s="21">
        <f t="shared" si="1055"/>
        <v>-1.4575999999999999E-5</v>
      </c>
      <c r="W9638" s="21">
        <f t="shared" si="1056"/>
        <v>0</v>
      </c>
    </row>
    <row r="9639" spans="1:23">
      <c r="A9639" s="2">
        <f t="shared" si="1051"/>
        <v>45627</v>
      </c>
      <c r="B9639" s="3">
        <f t="shared" si="1052"/>
        <v>45644</v>
      </c>
      <c r="C9639" s="7">
        <v>45644.770833333336</v>
      </c>
      <c r="D9639" s="7">
        <v>45644.770833333336</v>
      </c>
      <c r="E9639" s="5">
        <v>65.599999999999994</v>
      </c>
      <c r="F9639" s="5">
        <v>-418.375</v>
      </c>
      <c r="G9639" s="5">
        <v>-1.5166666666666599</v>
      </c>
      <c r="H9639" s="34" cm="1">
        <f t="array" ref="H9639">SUMPRODUCT(('ESB Networks Summary'!$C$5:$C$17384=Data!D9639)*('ESB Networks Summary'!$E$5:$E$17384))*1000*2-SUMPRODUCT(('ESB Networks Summary'!$C$5:$C$17384=Data!D9639)*('ESB Networks Summary'!$F$5:$F$17384))*1000*2</f>
        <v>0</v>
      </c>
      <c r="I9639" s="5">
        <v>0</v>
      </c>
      <c r="J9639" s="5">
        <v>0</v>
      </c>
      <c r="K9639" s="17">
        <v>1</v>
      </c>
      <c r="L9639" s="52">
        <f t="shared" si="1053"/>
        <v>0</v>
      </c>
      <c r="M9639" s="5">
        <v>0</v>
      </c>
      <c r="N9639" s="5">
        <v>283.10833333333301</v>
      </c>
      <c r="O9639" s="96">
        <v>970.09</v>
      </c>
      <c r="P9639" s="5">
        <v>3</v>
      </c>
      <c r="Q9639" s="99">
        <v>0</v>
      </c>
      <c r="R9639" s="99">
        <v>39.547000000000004</v>
      </c>
      <c r="S9639" s="99">
        <v>29.151999999999997</v>
      </c>
      <c r="T9639" s="30">
        <f t="shared" si="1050"/>
        <v>136.75000000000034</v>
      </c>
      <c r="U9639" s="21">
        <f t="shared" si="1054"/>
        <v>0</v>
      </c>
      <c r="V9639" s="21">
        <f t="shared" si="1055"/>
        <v>-2.2106933333333232E-4</v>
      </c>
      <c r="W9639" s="21">
        <f t="shared" si="1056"/>
        <v>0</v>
      </c>
    </row>
    <row r="9640" spans="1:23">
      <c r="A9640" s="2">
        <f t="shared" si="1051"/>
        <v>45627</v>
      </c>
      <c r="B9640" s="3">
        <f t="shared" si="1052"/>
        <v>45644</v>
      </c>
      <c r="C9640" s="7">
        <v>45644.791666666664</v>
      </c>
      <c r="D9640" s="7">
        <v>45644.791666666664</v>
      </c>
      <c r="E9640" s="5">
        <v>64.766666666666595</v>
      </c>
      <c r="F9640" s="5">
        <v>-550.53333333333296</v>
      </c>
      <c r="G9640" s="5">
        <v>0.133333333333333</v>
      </c>
      <c r="H9640" s="34" cm="1">
        <f t="array" ref="H9640">SUMPRODUCT(('ESB Networks Summary'!$C$5:$C$17384=Data!D9640)*('ESB Networks Summary'!$E$5:$E$17384))*1000*2-SUMPRODUCT(('ESB Networks Summary'!$C$5:$C$17384=Data!D9640)*('ESB Networks Summary'!$F$5:$F$17384))*1000*2</f>
        <v>0</v>
      </c>
      <c r="I9640" s="5">
        <v>0</v>
      </c>
      <c r="J9640" s="5">
        <v>0</v>
      </c>
      <c r="K9640" s="17">
        <v>1</v>
      </c>
      <c r="L9640" s="52">
        <f t="shared" si="1053"/>
        <v>0</v>
      </c>
      <c r="M9640" s="5">
        <v>0</v>
      </c>
      <c r="N9640" s="5">
        <v>205.03333333333299</v>
      </c>
      <c r="O9640" s="96">
        <v>596.57000000000005</v>
      </c>
      <c r="P9640" s="5">
        <v>2.6666666666666599</v>
      </c>
      <c r="Q9640" s="99">
        <v>0</v>
      </c>
      <c r="R9640" s="99">
        <v>30.252999999999997</v>
      </c>
      <c r="S9640" s="99">
        <v>20.422000000000001</v>
      </c>
      <c r="T9640" s="30">
        <f t="shared" si="1050"/>
        <v>348.29999999999995</v>
      </c>
      <c r="U9640" s="21">
        <f t="shared" si="1054"/>
        <v>2.0168666666666611E-5</v>
      </c>
      <c r="V9640" s="21">
        <f t="shared" si="1055"/>
        <v>0</v>
      </c>
      <c r="W9640" s="21">
        <f t="shared" si="1056"/>
        <v>0</v>
      </c>
    </row>
    <row r="9641" spans="1:23">
      <c r="A9641" s="2">
        <f t="shared" si="1051"/>
        <v>45627</v>
      </c>
      <c r="B9641" s="3">
        <f t="shared" si="1052"/>
        <v>45644</v>
      </c>
      <c r="C9641" s="7">
        <v>45644.8125</v>
      </c>
      <c r="D9641" s="7">
        <v>45644.8125</v>
      </c>
      <c r="E9641" s="5">
        <v>63.1666666666666</v>
      </c>
      <c r="F9641" s="5">
        <v>-772.40833333333296</v>
      </c>
      <c r="G9641" s="5">
        <v>5.55833333333333</v>
      </c>
      <c r="H9641" s="34" cm="1">
        <f t="array" ref="H9641">SUMPRODUCT(('ESB Networks Summary'!$C$5:$C$17384=Data!D9641)*('ESB Networks Summary'!$E$5:$E$17384))*1000*2-SUMPRODUCT(('ESB Networks Summary'!$C$5:$C$17384=Data!D9641)*('ESB Networks Summary'!$F$5:$F$17384))*1000*2</f>
        <v>0</v>
      </c>
      <c r="I9641" s="5">
        <v>0</v>
      </c>
      <c r="J9641" s="5">
        <v>0</v>
      </c>
      <c r="K9641" s="17">
        <v>1</v>
      </c>
      <c r="L9641" s="52">
        <f t="shared" si="1053"/>
        <v>0</v>
      </c>
      <c r="M9641" s="5">
        <v>0</v>
      </c>
      <c r="N9641" s="5">
        <v>526.11666666666599</v>
      </c>
      <c r="O9641" s="96">
        <v>596.57000000000005</v>
      </c>
      <c r="P9641" s="5">
        <v>2</v>
      </c>
      <c r="Q9641" s="99">
        <v>0</v>
      </c>
      <c r="R9641" s="99">
        <v>30.252999999999997</v>
      </c>
      <c r="S9641" s="99">
        <v>20.422000000000001</v>
      </c>
      <c r="T9641" s="30">
        <f t="shared" si="1050"/>
        <v>253.85000000000025</v>
      </c>
      <c r="U9641" s="21">
        <f t="shared" si="1054"/>
        <v>8.4078129166666616E-4</v>
      </c>
      <c r="V9641" s="21">
        <f t="shared" si="1055"/>
        <v>0</v>
      </c>
      <c r="W9641" s="21">
        <f t="shared" si="1056"/>
        <v>0</v>
      </c>
    </row>
    <row r="9642" spans="1:23">
      <c r="A9642" s="2">
        <f t="shared" si="1051"/>
        <v>45627</v>
      </c>
      <c r="B9642" s="3">
        <f t="shared" si="1052"/>
        <v>45644</v>
      </c>
      <c r="C9642" s="7">
        <v>45644.833333333336</v>
      </c>
      <c r="D9642" s="7">
        <v>45644.833333333336</v>
      </c>
      <c r="E9642" s="5">
        <v>61.6666666666666</v>
      </c>
      <c r="F9642" s="5">
        <v>-428.63333333333298</v>
      </c>
      <c r="G9642" s="5">
        <v>-1.2</v>
      </c>
      <c r="H9642" s="34" cm="1">
        <f t="array" ref="H9642">SUMPRODUCT(('ESB Networks Summary'!$C$5:$C$17384=Data!D9642)*('ESB Networks Summary'!$E$5:$E$17384))*1000*2-SUMPRODUCT(('ESB Networks Summary'!$C$5:$C$17384=Data!D9642)*('ESB Networks Summary'!$F$5:$F$17384))*1000*2</f>
        <v>0</v>
      </c>
      <c r="I9642" s="5">
        <v>0</v>
      </c>
      <c r="J9642" s="5">
        <v>0</v>
      </c>
      <c r="K9642" s="17">
        <v>1</v>
      </c>
      <c r="L9642" s="52">
        <f t="shared" si="1053"/>
        <v>0</v>
      </c>
      <c r="M9642" s="5">
        <v>0</v>
      </c>
      <c r="N9642" s="5">
        <v>293.63333333333298</v>
      </c>
      <c r="O9642" s="96">
        <v>631.4</v>
      </c>
      <c r="P9642" s="5">
        <v>2</v>
      </c>
      <c r="Q9642" s="99">
        <v>0</v>
      </c>
      <c r="R9642" s="99">
        <v>26.189999999999998</v>
      </c>
      <c r="S9642" s="99">
        <v>16.358000000000001</v>
      </c>
      <c r="T9642" s="30">
        <f t="shared" si="1050"/>
        <v>135.80000000000001</v>
      </c>
      <c r="U9642" s="21">
        <f t="shared" si="1054"/>
        <v>0</v>
      </c>
      <c r="V9642" s="21">
        <f t="shared" si="1055"/>
        <v>-9.8147999999999996E-5</v>
      </c>
      <c r="W9642" s="21">
        <f t="shared" si="1056"/>
        <v>0</v>
      </c>
    </row>
    <row r="9643" spans="1:23">
      <c r="A9643" s="2">
        <f t="shared" si="1051"/>
        <v>45627</v>
      </c>
      <c r="B9643" s="3">
        <f t="shared" si="1052"/>
        <v>45644</v>
      </c>
      <c r="C9643" s="7">
        <v>45644.854166666664</v>
      </c>
      <c r="D9643" s="7">
        <v>45644.854166666664</v>
      </c>
      <c r="E9643" s="5">
        <v>60.633333333333297</v>
      </c>
      <c r="F9643" s="5">
        <v>-421.5</v>
      </c>
      <c r="G9643" s="5">
        <v>-6.6666666666666596E-2</v>
      </c>
      <c r="H9643" s="34" cm="1">
        <f t="array" ref="H9643">SUMPRODUCT(('ESB Networks Summary'!$C$5:$C$17384=Data!D9643)*('ESB Networks Summary'!$E$5:$E$17384))*1000*2-SUMPRODUCT(('ESB Networks Summary'!$C$5:$C$17384=Data!D9643)*('ESB Networks Summary'!$F$5:$F$17384))*1000*2</f>
        <v>0</v>
      </c>
      <c r="I9643" s="5">
        <v>0</v>
      </c>
      <c r="J9643" s="5">
        <v>0</v>
      </c>
      <c r="K9643" s="17">
        <v>1</v>
      </c>
      <c r="L9643" s="52">
        <f t="shared" si="1053"/>
        <v>0</v>
      </c>
      <c r="M9643" s="5">
        <v>0</v>
      </c>
      <c r="N9643" s="5">
        <v>289.3</v>
      </c>
      <c r="O9643" s="96">
        <v>631.4</v>
      </c>
      <c r="P9643" s="5">
        <v>2</v>
      </c>
      <c r="Q9643" s="99">
        <v>0</v>
      </c>
      <c r="R9643" s="99">
        <v>26.189999999999998</v>
      </c>
      <c r="S9643" s="99">
        <v>16.358000000000001</v>
      </c>
      <c r="T9643" s="30">
        <f t="shared" si="1050"/>
        <v>134.13333333333333</v>
      </c>
      <c r="U9643" s="21">
        <f t="shared" si="1054"/>
        <v>0</v>
      </c>
      <c r="V9643" s="21">
        <f t="shared" si="1055"/>
        <v>-5.4526666666666618E-6</v>
      </c>
      <c r="W9643" s="21">
        <f t="shared" si="1056"/>
        <v>0</v>
      </c>
    </row>
    <row r="9644" spans="1:23">
      <c r="A9644" s="2">
        <f t="shared" si="1051"/>
        <v>45627</v>
      </c>
      <c r="B9644" s="3">
        <f t="shared" si="1052"/>
        <v>45644</v>
      </c>
      <c r="C9644" s="7">
        <v>45644.875</v>
      </c>
      <c r="D9644" s="7">
        <v>45644.875</v>
      </c>
      <c r="E9644" s="5">
        <v>59.699999999999903</v>
      </c>
      <c r="F9644" s="5">
        <v>-414.74166666666599</v>
      </c>
      <c r="G9644" s="5">
        <v>-0.95833333333333304</v>
      </c>
      <c r="H9644" s="34" cm="1">
        <f t="array" ref="H9644">SUMPRODUCT(('ESB Networks Summary'!$C$5:$C$17384=Data!D9644)*('ESB Networks Summary'!$E$5:$E$17384))*1000*2-SUMPRODUCT(('ESB Networks Summary'!$C$5:$C$17384=Data!D9644)*('ESB Networks Summary'!$F$5:$F$17384))*1000*2</f>
        <v>0</v>
      </c>
      <c r="I9644" s="5">
        <v>0</v>
      </c>
      <c r="J9644" s="5">
        <v>0</v>
      </c>
      <c r="K9644" s="17">
        <v>1</v>
      </c>
      <c r="L9644" s="52">
        <f t="shared" si="1053"/>
        <v>0</v>
      </c>
      <c r="M9644" s="5">
        <v>0</v>
      </c>
      <c r="N9644" s="5">
        <v>275.08333333333297</v>
      </c>
      <c r="O9644" s="96">
        <v>836.97</v>
      </c>
      <c r="P9644" s="5">
        <v>2</v>
      </c>
      <c r="Q9644" s="99">
        <v>0</v>
      </c>
      <c r="R9644" s="99">
        <v>25.116</v>
      </c>
      <c r="S9644" s="99">
        <v>15.285</v>
      </c>
      <c r="T9644" s="30">
        <f t="shared" si="1050"/>
        <v>140.6999999999997</v>
      </c>
      <c r="U9644" s="21">
        <f t="shared" si="1054"/>
        <v>0</v>
      </c>
      <c r="V9644" s="21">
        <f t="shared" si="1055"/>
        <v>-7.3240624999999979E-5</v>
      </c>
      <c r="W9644" s="21">
        <f t="shared" si="1056"/>
        <v>0</v>
      </c>
    </row>
    <row r="9645" spans="1:23">
      <c r="A9645" s="2">
        <f t="shared" si="1051"/>
        <v>45627</v>
      </c>
      <c r="B9645" s="3">
        <f t="shared" si="1052"/>
        <v>45644</v>
      </c>
      <c r="C9645" s="7">
        <v>45644.895833333336</v>
      </c>
      <c r="D9645" s="7">
        <v>45644.895833333336</v>
      </c>
      <c r="E9645" s="5">
        <v>58.699999999999903</v>
      </c>
      <c r="F9645" s="5">
        <v>-412.7</v>
      </c>
      <c r="G9645" s="5">
        <v>-0.5</v>
      </c>
      <c r="H9645" s="34" cm="1">
        <f t="array" ref="H9645">SUMPRODUCT(('ESB Networks Summary'!$C$5:$C$17384=Data!D9645)*('ESB Networks Summary'!$E$5:$E$17384))*1000*2-SUMPRODUCT(('ESB Networks Summary'!$C$5:$C$17384=Data!D9645)*('ESB Networks Summary'!$F$5:$F$17384))*1000*2</f>
        <v>0</v>
      </c>
      <c r="I9645" s="5">
        <v>0</v>
      </c>
      <c r="J9645" s="5">
        <v>0</v>
      </c>
      <c r="K9645" s="17">
        <v>1</v>
      </c>
      <c r="L9645" s="52">
        <f t="shared" si="1053"/>
        <v>0</v>
      </c>
      <c r="M9645" s="5">
        <v>0</v>
      </c>
      <c r="N9645" s="5">
        <v>282.03333333333302</v>
      </c>
      <c r="O9645" s="96">
        <v>836.97</v>
      </c>
      <c r="P9645" s="5">
        <v>2</v>
      </c>
      <c r="Q9645" s="99">
        <v>0</v>
      </c>
      <c r="R9645" s="99">
        <v>25.116</v>
      </c>
      <c r="S9645" s="99">
        <v>15.285</v>
      </c>
      <c r="T9645" s="30">
        <f t="shared" si="1050"/>
        <v>132.16666666666697</v>
      </c>
      <c r="U9645" s="21">
        <f t="shared" si="1054"/>
        <v>0</v>
      </c>
      <c r="V9645" s="21">
        <f t="shared" si="1055"/>
        <v>-3.82125E-5</v>
      </c>
      <c r="W9645" s="21">
        <f t="shared" si="1056"/>
        <v>0</v>
      </c>
    </row>
    <row r="9646" spans="1:23">
      <c r="A9646" s="2">
        <f t="shared" si="1051"/>
        <v>45627</v>
      </c>
      <c r="B9646" s="3">
        <f t="shared" si="1052"/>
        <v>45644</v>
      </c>
      <c r="C9646" s="7">
        <v>45644.916666666664</v>
      </c>
      <c r="D9646" s="7">
        <v>45644.916666666664</v>
      </c>
      <c r="E9646" s="5">
        <v>56.6666666666666</v>
      </c>
      <c r="F9646" s="5">
        <v>-2253.1999999999998</v>
      </c>
      <c r="G9646" s="5">
        <v>43.933333333333302</v>
      </c>
      <c r="H9646" s="34" cm="1">
        <f t="array" ref="H9646">SUMPRODUCT(('ESB Networks Summary'!$C$5:$C$17384=Data!D9646)*('ESB Networks Summary'!$E$5:$E$17384))*1000*2-SUMPRODUCT(('ESB Networks Summary'!$C$5:$C$17384=Data!D9646)*('ESB Networks Summary'!$F$5:$F$17384))*1000*2</f>
        <v>0</v>
      </c>
      <c r="I9646" s="5">
        <v>0</v>
      </c>
      <c r="J9646" s="5">
        <v>0</v>
      </c>
      <c r="K9646" s="17">
        <v>1</v>
      </c>
      <c r="L9646" s="52">
        <f t="shared" si="1053"/>
        <v>0</v>
      </c>
      <c r="M9646" s="5">
        <v>0</v>
      </c>
      <c r="N9646" s="5">
        <v>1939.4666666666601</v>
      </c>
      <c r="O9646" s="96">
        <v>677.66</v>
      </c>
      <c r="P9646" s="5">
        <v>1.4666666666666599</v>
      </c>
      <c r="Q9646" s="99">
        <v>0</v>
      </c>
      <c r="R9646" s="99">
        <v>24.562000000000001</v>
      </c>
      <c r="S9646" s="99">
        <v>14.731</v>
      </c>
      <c r="T9646" s="30">
        <f t="shared" si="1050"/>
        <v>359.13333333333958</v>
      </c>
      <c r="U9646" s="21">
        <f t="shared" si="1054"/>
        <v>5.3954526666666639E-3</v>
      </c>
      <c r="V9646" s="21">
        <f t="shared" si="1055"/>
        <v>0</v>
      </c>
      <c r="W9646" s="21">
        <f t="shared" si="1056"/>
        <v>0</v>
      </c>
    </row>
    <row r="9647" spans="1:23">
      <c r="A9647" s="2">
        <f t="shared" si="1051"/>
        <v>45627</v>
      </c>
      <c r="B9647" s="3">
        <f t="shared" si="1052"/>
        <v>45644</v>
      </c>
      <c r="C9647" s="7">
        <v>45644.9375</v>
      </c>
      <c r="D9647" s="7">
        <v>45644.9375</v>
      </c>
      <c r="E9647" s="5">
        <v>50</v>
      </c>
      <c r="F9647" s="5">
        <v>-1857.93333333333</v>
      </c>
      <c r="G9647" s="5">
        <v>178.79999999999899</v>
      </c>
      <c r="H9647" s="34" cm="1">
        <f t="array" ref="H9647">SUMPRODUCT(('ESB Networks Summary'!$C$5:$C$17384=Data!D9647)*('ESB Networks Summary'!$E$5:$E$17384))*1000*2-SUMPRODUCT(('ESB Networks Summary'!$C$5:$C$17384=Data!D9647)*('ESB Networks Summary'!$F$5:$F$17384))*1000*2</f>
        <v>0</v>
      </c>
      <c r="I9647" s="5">
        <v>0</v>
      </c>
      <c r="J9647" s="5">
        <v>0</v>
      </c>
      <c r="K9647" s="17">
        <v>1</v>
      </c>
      <c r="L9647" s="52">
        <f t="shared" si="1053"/>
        <v>0</v>
      </c>
      <c r="M9647" s="5">
        <v>0</v>
      </c>
      <c r="N9647" s="5">
        <v>1828.93333333333</v>
      </c>
      <c r="O9647" s="96">
        <v>677.66</v>
      </c>
      <c r="P9647" s="5">
        <v>2</v>
      </c>
      <c r="Q9647" s="99">
        <v>0</v>
      </c>
      <c r="R9647" s="99">
        <v>24.562000000000001</v>
      </c>
      <c r="S9647" s="99">
        <v>14.731</v>
      </c>
      <c r="T9647" s="30">
        <f t="shared" si="1050"/>
        <v>209.79999999999905</v>
      </c>
      <c r="U9647" s="21">
        <f t="shared" si="1054"/>
        <v>2.1958427999999877E-2</v>
      </c>
      <c r="V9647" s="21">
        <f t="shared" si="1055"/>
        <v>0</v>
      </c>
      <c r="W9647" s="21">
        <f t="shared" si="1056"/>
        <v>0</v>
      </c>
    </row>
    <row r="9648" spans="1:23">
      <c r="A9648" s="2">
        <f t="shared" si="1051"/>
        <v>45627</v>
      </c>
      <c r="B9648" s="3">
        <f t="shared" si="1052"/>
        <v>45644</v>
      </c>
      <c r="C9648" s="7">
        <v>45644.958333333336</v>
      </c>
      <c r="D9648" s="7">
        <v>45644.958333333336</v>
      </c>
      <c r="E9648" s="5">
        <v>46.933333333333302</v>
      </c>
      <c r="F9648" s="5">
        <v>-1165.9666666666601</v>
      </c>
      <c r="G9648" s="5">
        <v>3.7666666666666599</v>
      </c>
      <c r="H9648" s="34" cm="1">
        <f t="array" ref="H9648">SUMPRODUCT(('ESB Networks Summary'!$C$5:$C$17384=Data!D9648)*('ESB Networks Summary'!$E$5:$E$17384))*1000*2-SUMPRODUCT(('ESB Networks Summary'!$C$5:$C$17384=Data!D9648)*('ESB Networks Summary'!$F$5:$F$17384))*1000*2</f>
        <v>0</v>
      </c>
      <c r="I9648" s="5">
        <v>0</v>
      </c>
      <c r="J9648" s="5">
        <v>0</v>
      </c>
      <c r="K9648" s="17">
        <v>1</v>
      </c>
      <c r="L9648" s="52">
        <f t="shared" si="1053"/>
        <v>0</v>
      </c>
      <c r="M9648" s="5">
        <v>0</v>
      </c>
      <c r="N9648" s="5">
        <v>1027.5999999999999</v>
      </c>
      <c r="O9648" s="96">
        <v>318</v>
      </c>
      <c r="P9648" s="5">
        <v>1.7</v>
      </c>
      <c r="Q9648" s="99">
        <v>0</v>
      </c>
      <c r="R9648" s="99">
        <v>13.869</v>
      </c>
      <c r="S9648" s="99">
        <v>9.8049999999999997</v>
      </c>
      <c r="T9648" s="30">
        <f t="shared" si="1050"/>
        <v>143.83333333332689</v>
      </c>
      <c r="U9648" s="21">
        <f t="shared" si="1054"/>
        <v>2.6119949999999956E-4</v>
      </c>
      <c r="V9648" s="21">
        <f t="shared" si="1055"/>
        <v>0</v>
      </c>
      <c r="W9648" s="21">
        <f t="shared" si="1056"/>
        <v>0</v>
      </c>
    </row>
    <row r="9649" spans="1:23">
      <c r="A9649" s="2">
        <f t="shared" si="1051"/>
        <v>45627</v>
      </c>
      <c r="B9649" s="3">
        <f t="shared" si="1052"/>
        <v>45644</v>
      </c>
      <c r="C9649" s="7">
        <v>45644.979166666664</v>
      </c>
      <c r="D9649" s="7">
        <v>45644.979166666664</v>
      </c>
      <c r="E9649" s="5">
        <v>45</v>
      </c>
      <c r="F9649" s="5">
        <v>-262.26666666666603</v>
      </c>
      <c r="G9649" s="5">
        <v>8.0250000000000004</v>
      </c>
      <c r="H9649" s="34" cm="1">
        <f t="array" ref="H9649">SUMPRODUCT(('ESB Networks Summary'!$C$5:$C$17384=Data!D9649)*('ESB Networks Summary'!$E$5:$E$17384))*1000*2-SUMPRODUCT(('ESB Networks Summary'!$C$5:$C$17384=Data!D9649)*('ESB Networks Summary'!$F$5:$F$17384))*1000*2</f>
        <v>0</v>
      </c>
      <c r="I9649" s="5">
        <v>0</v>
      </c>
      <c r="J9649" s="5">
        <v>0</v>
      </c>
      <c r="K9649" s="17">
        <v>1</v>
      </c>
      <c r="L9649" s="52">
        <f t="shared" si="1053"/>
        <v>0</v>
      </c>
      <c r="M9649" s="5">
        <v>0</v>
      </c>
      <c r="N9649" s="5">
        <v>134.94166666666601</v>
      </c>
      <c r="O9649" s="96">
        <v>318</v>
      </c>
      <c r="P9649" s="5">
        <v>2</v>
      </c>
      <c r="Q9649" s="99">
        <v>0</v>
      </c>
      <c r="R9649" s="99">
        <v>13.869</v>
      </c>
      <c r="S9649" s="99">
        <v>9.8049999999999997</v>
      </c>
      <c r="T9649" s="30">
        <f t="shared" si="1050"/>
        <v>137.35000000000002</v>
      </c>
      <c r="U9649" s="21">
        <f t="shared" si="1054"/>
        <v>5.5649362500000002E-4</v>
      </c>
      <c r="V9649" s="21">
        <f t="shared" si="1055"/>
        <v>0</v>
      </c>
      <c r="W9649" s="21">
        <f t="shared" si="1056"/>
        <v>0</v>
      </c>
    </row>
    <row r="9650" spans="1:23">
      <c r="A9650" s="2">
        <f t="shared" si="1051"/>
        <v>45627</v>
      </c>
      <c r="B9650" s="3">
        <f t="shared" si="1052"/>
        <v>45645</v>
      </c>
      <c r="C9650" s="7">
        <v>45645</v>
      </c>
      <c r="D9650" s="7">
        <v>45645</v>
      </c>
      <c r="E9650" s="5">
        <v>44.6</v>
      </c>
      <c r="F9650" s="5">
        <v>-213.04999999999899</v>
      </c>
      <c r="G9650" s="5">
        <v>0.15833333333333299</v>
      </c>
      <c r="H9650" s="34" cm="1">
        <f t="array" ref="H9650">SUMPRODUCT(('ESB Networks Summary'!$C$5:$C$17384=Data!D9650)*('ESB Networks Summary'!$E$5:$E$17384))*1000*2-SUMPRODUCT(('ESB Networks Summary'!$C$5:$C$17384=Data!D9650)*('ESB Networks Summary'!$F$5:$F$17384))*1000*2</f>
        <v>0</v>
      </c>
      <c r="I9650" s="5">
        <v>0</v>
      </c>
      <c r="J9650" s="5">
        <v>0</v>
      </c>
      <c r="K9650" s="17">
        <v>1</v>
      </c>
      <c r="L9650" s="52">
        <f t="shared" si="1053"/>
        <v>0</v>
      </c>
      <c r="M9650" s="5">
        <v>0</v>
      </c>
      <c r="N9650" s="5">
        <v>51.7083333333333</v>
      </c>
      <c r="O9650" s="96">
        <v>52.73</v>
      </c>
      <c r="P9650" s="5">
        <v>2</v>
      </c>
      <c r="Q9650" s="99">
        <v>0</v>
      </c>
      <c r="R9650" s="99">
        <v>10.403</v>
      </c>
      <c r="S9650" s="99">
        <v>6.3380000000000001</v>
      </c>
      <c r="T9650" s="30">
        <f t="shared" si="1050"/>
        <v>163.49999999999903</v>
      </c>
      <c r="U9650" s="21">
        <f t="shared" si="1054"/>
        <v>8.2357083333333162E-6</v>
      </c>
      <c r="V9650" s="21">
        <f t="shared" si="1055"/>
        <v>0</v>
      </c>
      <c r="W9650" s="21">
        <f t="shared" si="1056"/>
        <v>0</v>
      </c>
    </row>
    <row r="9651" spans="1:23">
      <c r="A9651" s="2">
        <f t="shared" si="1051"/>
        <v>45627</v>
      </c>
      <c r="B9651" s="3">
        <f t="shared" si="1052"/>
        <v>45645</v>
      </c>
      <c r="C9651" s="7">
        <v>45645.020833333336</v>
      </c>
      <c r="D9651" s="7">
        <v>45645.020833333336</v>
      </c>
      <c r="E9651" s="5">
        <v>44</v>
      </c>
      <c r="F9651" s="5">
        <v>-212.03333333333299</v>
      </c>
      <c r="G9651" s="5">
        <v>-0.9</v>
      </c>
      <c r="H9651" s="34" cm="1">
        <f t="array" ref="H9651">SUMPRODUCT(('ESB Networks Summary'!$C$5:$C$17384=Data!D9651)*('ESB Networks Summary'!$E$5:$E$17384))*1000*2-SUMPRODUCT(('ESB Networks Summary'!$C$5:$C$17384=Data!D9651)*('ESB Networks Summary'!$F$5:$F$17384))*1000*2</f>
        <v>4</v>
      </c>
      <c r="I9651" s="5">
        <v>0</v>
      </c>
      <c r="J9651" s="5">
        <v>0</v>
      </c>
      <c r="K9651" s="17">
        <v>1</v>
      </c>
      <c r="L9651" s="52">
        <f t="shared" si="1053"/>
        <v>0</v>
      </c>
      <c r="M9651" s="5">
        <v>0</v>
      </c>
      <c r="N9651" s="5">
        <v>31.899999999999899</v>
      </c>
      <c r="O9651" s="96">
        <v>52.73</v>
      </c>
      <c r="P9651" s="5">
        <v>2</v>
      </c>
      <c r="Q9651" s="99">
        <v>0</v>
      </c>
      <c r="R9651" s="99">
        <v>10.403</v>
      </c>
      <c r="S9651" s="99">
        <v>6.3380000000000001</v>
      </c>
      <c r="T9651" s="30">
        <f t="shared" si="1050"/>
        <v>181.23333333333309</v>
      </c>
      <c r="U9651" s="21">
        <f t="shared" si="1054"/>
        <v>0</v>
      </c>
      <c r="V9651" s="21">
        <f t="shared" si="1055"/>
        <v>-2.8520999999999997E-5</v>
      </c>
      <c r="W9651" s="21">
        <f t="shared" si="1056"/>
        <v>0</v>
      </c>
    </row>
    <row r="9652" spans="1:23">
      <c r="A9652" s="2">
        <f t="shared" si="1051"/>
        <v>45627</v>
      </c>
      <c r="B9652" s="3">
        <f t="shared" si="1052"/>
        <v>45645</v>
      </c>
      <c r="C9652" s="7">
        <v>45645.041666666664</v>
      </c>
      <c r="D9652" s="7">
        <v>45645.041666666664</v>
      </c>
      <c r="E9652" s="5">
        <v>43.5</v>
      </c>
      <c r="F9652" s="5">
        <v>-210.4</v>
      </c>
      <c r="G9652" s="5">
        <v>-0.16666666666666599</v>
      </c>
      <c r="H9652" s="34" cm="1">
        <f t="array" ref="H9652">SUMPRODUCT(('ESB Networks Summary'!$C$5:$C$17384=Data!D9652)*('ESB Networks Summary'!$E$5:$E$17384))*1000*2-SUMPRODUCT(('ESB Networks Summary'!$C$5:$C$17384=Data!D9652)*('ESB Networks Summary'!$F$5:$F$17384))*1000*2</f>
        <v>4</v>
      </c>
      <c r="I9652" s="5">
        <v>0</v>
      </c>
      <c r="J9652" s="5">
        <v>0</v>
      </c>
      <c r="K9652" s="17">
        <v>1</v>
      </c>
      <c r="L9652" s="52">
        <f t="shared" si="1053"/>
        <v>0</v>
      </c>
      <c r="M9652" s="5">
        <v>0</v>
      </c>
      <c r="N9652" s="5">
        <v>24.2</v>
      </c>
      <c r="O9652" s="96">
        <v>43.88</v>
      </c>
      <c r="P9652" s="5">
        <v>2</v>
      </c>
      <c r="Q9652" s="99">
        <v>0</v>
      </c>
      <c r="R9652" s="99">
        <v>8.3949999999999996</v>
      </c>
      <c r="S9652" s="99">
        <v>4.33</v>
      </c>
      <c r="T9652" s="30">
        <f t="shared" si="1050"/>
        <v>188.03333333333333</v>
      </c>
      <c r="U9652" s="21">
        <f t="shared" si="1054"/>
        <v>0</v>
      </c>
      <c r="V9652" s="21">
        <f t="shared" si="1055"/>
        <v>-3.6083333333333188E-6</v>
      </c>
      <c r="W9652" s="21">
        <f t="shared" si="1056"/>
        <v>0</v>
      </c>
    </row>
    <row r="9653" spans="1:23">
      <c r="A9653" s="2">
        <f t="shared" si="1051"/>
        <v>45627</v>
      </c>
      <c r="B9653" s="3">
        <f t="shared" si="1052"/>
        <v>45645</v>
      </c>
      <c r="C9653" s="7">
        <v>45645.0625</v>
      </c>
      <c r="D9653" s="7">
        <v>45645.0625</v>
      </c>
      <c r="E9653" s="5">
        <v>43</v>
      </c>
      <c r="F9653" s="5">
        <v>-189.56666666666601</v>
      </c>
      <c r="G9653" s="5">
        <v>1.63333333333333</v>
      </c>
      <c r="H9653" s="34" cm="1">
        <f t="array" ref="H9653">SUMPRODUCT(('ESB Networks Summary'!$C$5:$C$17384=Data!D9653)*('ESB Networks Summary'!$E$5:$E$17384))*1000*2-SUMPRODUCT(('ESB Networks Summary'!$C$5:$C$17384=Data!D9653)*('ESB Networks Summary'!$F$5:$F$17384))*1000*2</f>
        <v>4</v>
      </c>
      <c r="I9653" s="5">
        <v>0</v>
      </c>
      <c r="J9653" s="5">
        <v>0</v>
      </c>
      <c r="K9653" s="17">
        <v>1</v>
      </c>
      <c r="L9653" s="52">
        <f t="shared" si="1053"/>
        <v>0</v>
      </c>
      <c r="M9653" s="5">
        <v>0</v>
      </c>
      <c r="N9653" s="5">
        <v>48.133333333333297</v>
      </c>
      <c r="O9653" s="96">
        <v>43.88</v>
      </c>
      <c r="P9653" s="5">
        <v>2</v>
      </c>
      <c r="Q9653" s="99">
        <v>0</v>
      </c>
      <c r="R9653" s="99">
        <v>8.3949999999999996</v>
      </c>
      <c r="S9653" s="99">
        <v>4.33</v>
      </c>
      <c r="T9653" s="30">
        <f t="shared" si="1050"/>
        <v>145.06666666666604</v>
      </c>
      <c r="U9653" s="21">
        <f t="shared" si="1054"/>
        <v>6.855916666666653E-5</v>
      </c>
      <c r="V9653" s="21">
        <f t="shared" si="1055"/>
        <v>0</v>
      </c>
      <c r="W9653" s="21">
        <f t="shared" si="1056"/>
        <v>0</v>
      </c>
    </row>
    <row r="9654" spans="1:23">
      <c r="A9654" s="2">
        <f t="shared" si="1051"/>
        <v>45627</v>
      </c>
      <c r="B9654" s="3">
        <f t="shared" si="1052"/>
        <v>45645</v>
      </c>
      <c r="C9654" s="7">
        <v>45645.083333333336</v>
      </c>
      <c r="D9654" s="7">
        <v>45645.083333333336</v>
      </c>
      <c r="E9654" s="5">
        <v>45.841666666666598</v>
      </c>
      <c r="F9654" s="5">
        <v>3179.0666666666598</v>
      </c>
      <c r="G9654" s="5">
        <v>3665.0416666666601</v>
      </c>
      <c r="H9654" s="34" cm="1">
        <f t="array" ref="H9654">SUMPRODUCT(('ESB Networks Summary'!$C$5:$C$17384=Data!D9654)*('ESB Networks Summary'!$E$5:$E$17384))*1000*2-SUMPRODUCT(('ESB Networks Summary'!$C$5:$C$17384=Data!D9654)*('ESB Networks Summary'!$F$5:$F$17384))*1000*2</f>
        <v>3780</v>
      </c>
      <c r="I9654" s="5">
        <v>0</v>
      </c>
      <c r="J9654" s="5">
        <v>0</v>
      </c>
      <c r="K9654" s="17">
        <v>1</v>
      </c>
      <c r="L9654" s="52">
        <f t="shared" si="1053"/>
        <v>0</v>
      </c>
      <c r="M9654" s="5">
        <v>0</v>
      </c>
      <c r="N9654" s="5">
        <v>25.033333333333299</v>
      </c>
      <c r="O9654" s="96">
        <v>40.049999999999997</v>
      </c>
      <c r="P9654" s="5">
        <v>1.13333333333333</v>
      </c>
      <c r="Q9654" s="99">
        <v>0</v>
      </c>
      <c r="R9654" s="99">
        <v>7.7050000000000001</v>
      </c>
      <c r="S9654" s="99">
        <v>3.6409999999999996</v>
      </c>
      <c r="T9654" s="30">
        <f t="shared" si="1050"/>
        <v>462.07500000000027</v>
      </c>
      <c r="U9654" s="21">
        <f t="shared" si="1054"/>
        <v>0.14119573020833306</v>
      </c>
      <c r="V9654" s="21">
        <f t="shared" si="1055"/>
        <v>0</v>
      </c>
      <c r="W9654" s="21">
        <f t="shared" si="1056"/>
        <v>0</v>
      </c>
    </row>
    <row r="9655" spans="1:23">
      <c r="A9655" s="2">
        <f t="shared" si="1051"/>
        <v>45627</v>
      </c>
      <c r="B9655" s="3">
        <f t="shared" si="1052"/>
        <v>45645</v>
      </c>
      <c r="C9655" s="7">
        <v>45645.104166666664</v>
      </c>
      <c r="D9655" s="7">
        <v>45645.104166666664</v>
      </c>
      <c r="E9655" s="5">
        <v>53.6</v>
      </c>
      <c r="F9655" s="5">
        <v>3447.9333333333302</v>
      </c>
      <c r="G9655" s="5">
        <v>3934.9</v>
      </c>
      <c r="H9655" s="34" cm="1">
        <f t="array" ref="H9655">SUMPRODUCT(('ESB Networks Summary'!$C$5:$C$17384=Data!D9655)*('ESB Networks Summary'!$E$5:$E$17384))*1000*2-SUMPRODUCT(('ESB Networks Summary'!$C$5:$C$17384=Data!D9655)*('ESB Networks Summary'!$F$5:$F$17384))*1000*2</f>
        <v>3954</v>
      </c>
      <c r="I9655" s="5">
        <v>0</v>
      </c>
      <c r="J9655" s="5">
        <v>0</v>
      </c>
      <c r="K9655" s="17">
        <v>1</v>
      </c>
      <c r="L9655" s="52">
        <f t="shared" si="1053"/>
        <v>0</v>
      </c>
      <c r="M9655" s="5">
        <v>0</v>
      </c>
      <c r="N9655" s="5">
        <v>17.266666666666602</v>
      </c>
      <c r="O9655" s="96">
        <v>40.049999999999997</v>
      </c>
      <c r="P9655" s="5">
        <v>2</v>
      </c>
      <c r="Q9655" s="99">
        <v>0</v>
      </c>
      <c r="R9655" s="99">
        <v>7.7050000000000001</v>
      </c>
      <c r="S9655" s="99">
        <v>3.6409999999999996</v>
      </c>
      <c r="T9655" s="30">
        <f t="shared" si="1050"/>
        <v>471.70000000000346</v>
      </c>
      <c r="U9655" s="21">
        <f t="shared" si="1054"/>
        <v>0.15159202250000001</v>
      </c>
      <c r="V9655" s="21">
        <f t="shared" si="1055"/>
        <v>0</v>
      </c>
      <c r="W9655" s="21">
        <f t="shared" si="1056"/>
        <v>0</v>
      </c>
    </row>
    <row r="9656" spans="1:23">
      <c r="A9656" s="2">
        <f t="shared" si="1051"/>
        <v>45627</v>
      </c>
      <c r="B9656" s="3">
        <f t="shared" si="1052"/>
        <v>45645</v>
      </c>
      <c r="C9656" s="7">
        <v>45645.125</v>
      </c>
      <c r="D9656" s="7">
        <v>45645.125</v>
      </c>
      <c r="E9656" s="5">
        <v>61.133333333333297</v>
      </c>
      <c r="F9656" s="5">
        <v>3466.0333333333301</v>
      </c>
      <c r="G9656" s="5">
        <v>3962.2333333333299</v>
      </c>
      <c r="H9656" s="34" cm="1">
        <f t="array" ref="H9656">SUMPRODUCT(('ESB Networks Summary'!$C$5:$C$17384=Data!D9656)*('ESB Networks Summary'!$E$5:$E$17384))*1000*2-SUMPRODUCT(('ESB Networks Summary'!$C$5:$C$17384=Data!D9656)*('ESB Networks Summary'!$F$5:$F$17384))*1000*2</f>
        <v>3986</v>
      </c>
      <c r="I9656" s="5">
        <v>0</v>
      </c>
      <c r="J9656" s="5">
        <v>0</v>
      </c>
      <c r="K9656" s="17">
        <v>1</v>
      </c>
      <c r="L9656" s="52">
        <f t="shared" si="1053"/>
        <v>0</v>
      </c>
      <c r="M9656" s="5">
        <v>0</v>
      </c>
      <c r="N9656" s="5">
        <v>0</v>
      </c>
      <c r="O9656" s="96">
        <v>55.1</v>
      </c>
      <c r="P9656" s="5">
        <v>2</v>
      </c>
      <c r="Q9656" s="99">
        <v>0</v>
      </c>
      <c r="R9656" s="99">
        <v>6.8900000000000006</v>
      </c>
      <c r="S9656" s="99">
        <v>2.8250000000000002</v>
      </c>
      <c r="T9656" s="30">
        <f t="shared" si="1050"/>
        <v>498.19999999999982</v>
      </c>
      <c r="U9656" s="21">
        <f t="shared" si="1054"/>
        <v>0.13649893833333324</v>
      </c>
      <c r="V9656" s="21">
        <f t="shared" si="1055"/>
        <v>0</v>
      </c>
      <c r="W9656" s="21">
        <f t="shared" si="1056"/>
        <v>0</v>
      </c>
    </row>
    <row r="9657" spans="1:23">
      <c r="A9657" s="2">
        <f t="shared" si="1051"/>
        <v>45627</v>
      </c>
      <c r="B9657" s="3">
        <f t="shared" si="1052"/>
        <v>45645</v>
      </c>
      <c r="C9657" s="7">
        <v>45645.145833333336</v>
      </c>
      <c r="D9657" s="7">
        <v>45645.145833333336</v>
      </c>
      <c r="E9657" s="5">
        <v>68.8</v>
      </c>
      <c r="F9657" s="5">
        <v>3490.2666666666601</v>
      </c>
      <c r="G9657" s="5">
        <v>3981.7666666666601</v>
      </c>
      <c r="H9657" s="34" cm="1">
        <f t="array" ref="H9657">SUMPRODUCT(('ESB Networks Summary'!$C$5:$C$17384=Data!D9657)*('ESB Networks Summary'!$E$5:$E$17384))*1000*2-SUMPRODUCT(('ESB Networks Summary'!$C$5:$C$17384=Data!D9657)*('ESB Networks Summary'!$F$5:$F$17384))*1000*2</f>
        <v>4008</v>
      </c>
      <c r="I9657" s="5">
        <v>0</v>
      </c>
      <c r="J9657" s="5">
        <v>0</v>
      </c>
      <c r="K9657" s="17">
        <v>1</v>
      </c>
      <c r="L9657" s="52">
        <f t="shared" si="1053"/>
        <v>0</v>
      </c>
      <c r="M9657" s="5">
        <v>0</v>
      </c>
      <c r="N9657" s="5">
        <v>7.3999999999999897</v>
      </c>
      <c r="O9657" s="96">
        <v>55.1</v>
      </c>
      <c r="P9657" s="5">
        <v>2</v>
      </c>
      <c r="Q9657" s="99">
        <v>0</v>
      </c>
      <c r="R9657" s="99">
        <v>6.8900000000000006</v>
      </c>
      <c r="S9657" s="99">
        <v>2.8250000000000002</v>
      </c>
      <c r="T9657" s="30">
        <f t="shared" si="1050"/>
        <v>486.09999999999991</v>
      </c>
      <c r="U9657" s="21">
        <f t="shared" si="1054"/>
        <v>0.13717186166666645</v>
      </c>
      <c r="V9657" s="21">
        <f t="shared" si="1055"/>
        <v>0</v>
      </c>
      <c r="W9657" s="21">
        <f t="shared" si="1056"/>
        <v>0</v>
      </c>
    </row>
    <row r="9658" spans="1:23">
      <c r="A9658" s="2">
        <f t="shared" si="1051"/>
        <v>45627</v>
      </c>
      <c r="B9658" s="3">
        <f t="shared" si="1052"/>
        <v>45645</v>
      </c>
      <c r="C9658" s="7">
        <v>45645.166666666664</v>
      </c>
      <c r="D9658" s="7">
        <v>45645.166666666664</v>
      </c>
      <c r="E9658" s="5">
        <v>76.483333333333306</v>
      </c>
      <c r="F9658" s="5">
        <v>3496.95</v>
      </c>
      <c r="G9658" s="5">
        <v>4005.24166666666</v>
      </c>
      <c r="H9658" s="34" cm="1">
        <f t="array" ref="H9658">SUMPRODUCT(('ESB Networks Summary'!$C$5:$C$17384=Data!D9658)*('ESB Networks Summary'!$E$5:$E$17384))*1000*2-SUMPRODUCT(('ESB Networks Summary'!$C$5:$C$17384=Data!D9658)*('ESB Networks Summary'!$F$5:$F$17384))*1000*2</f>
        <v>4022.0000000000005</v>
      </c>
      <c r="I9658" s="5">
        <v>0</v>
      </c>
      <c r="J9658" s="5">
        <v>0</v>
      </c>
      <c r="K9658" s="17">
        <v>1</v>
      </c>
      <c r="L9658" s="52">
        <f t="shared" si="1053"/>
        <v>0</v>
      </c>
      <c r="M9658" s="5">
        <v>0</v>
      </c>
      <c r="N9658" s="5">
        <v>3.8333333333333299</v>
      </c>
      <c r="O9658" s="96">
        <v>74.72</v>
      </c>
      <c r="P9658" s="5">
        <v>2</v>
      </c>
      <c r="Q9658" s="99">
        <v>0</v>
      </c>
      <c r="R9658" s="99">
        <v>6.5290000000000008</v>
      </c>
      <c r="S9658" s="99">
        <v>2.4649999999999999</v>
      </c>
      <c r="T9658" s="30">
        <f t="shared" si="1050"/>
        <v>506.45833333332666</v>
      </c>
      <c r="U9658" s="21">
        <f t="shared" si="1054"/>
        <v>0.13075111420833316</v>
      </c>
      <c r="V9658" s="21">
        <f t="shared" si="1055"/>
        <v>0</v>
      </c>
      <c r="W9658" s="21">
        <f t="shared" si="1056"/>
        <v>0</v>
      </c>
    </row>
    <row r="9659" spans="1:23">
      <c r="A9659" s="2">
        <f t="shared" si="1051"/>
        <v>45627</v>
      </c>
      <c r="B9659" s="3">
        <f t="shared" si="1052"/>
        <v>45645</v>
      </c>
      <c r="C9659" s="7">
        <v>45645.1875</v>
      </c>
      <c r="D9659" s="7">
        <v>45645.1875</v>
      </c>
      <c r="E9659" s="5">
        <v>83.183333333333294</v>
      </c>
      <c r="F9659" s="5">
        <v>3505.7333333333299</v>
      </c>
      <c r="G9659" s="5">
        <v>3986.4249999999902</v>
      </c>
      <c r="H9659" s="34" cm="1">
        <f t="array" ref="H9659">SUMPRODUCT(('ESB Networks Summary'!$C$5:$C$17384=Data!D9659)*('ESB Networks Summary'!$E$5:$E$17384))*1000*2-SUMPRODUCT(('ESB Networks Summary'!$C$5:$C$17384=Data!D9659)*('ESB Networks Summary'!$F$5:$F$17384))*1000*2</f>
        <v>4008</v>
      </c>
      <c r="I9659" s="5">
        <v>0</v>
      </c>
      <c r="J9659" s="5">
        <v>0</v>
      </c>
      <c r="K9659" s="17">
        <v>1</v>
      </c>
      <c r="L9659" s="52">
        <f t="shared" si="1053"/>
        <v>0</v>
      </c>
      <c r="M9659" s="5">
        <v>0</v>
      </c>
      <c r="N9659" s="5">
        <v>0</v>
      </c>
      <c r="O9659" s="96">
        <v>74.72</v>
      </c>
      <c r="P9659" s="5">
        <v>2</v>
      </c>
      <c r="Q9659" s="99">
        <v>0</v>
      </c>
      <c r="R9659" s="99">
        <v>6.5290000000000008</v>
      </c>
      <c r="S9659" s="99">
        <v>2.4649999999999999</v>
      </c>
      <c r="T9659" s="30">
        <f t="shared" si="1050"/>
        <v>482.69166666666024</v>
      </c>
      <c r="U9659" s="21">
        <f t="shared" si="1054"/>
        <v>0.13013684412499971</v>
      </c>
      <c r="V9659" s="21">
        <f t="shared" si="1055"/>
        <v>0</v>
      </c>
      <c r="W9659" s="21">
        <f t="shared" si="1056"/>
        <v>0</v>
      </c>
    </row>
    <row r="9660" spans="1:23">
      <c r="A9660" s="2">
        <f t="shared" si="1051"/>
        <v>45627</v>
      </c>
      <c r="B9660" s="3">
        <f t="shared" si="1052"/>
        <v>45645</v>
      </c>
      <c r="C9660" s="7">
        <v>45645.208333333336</v>
      </c>
      <c r="D9660" s="7">
        <v>45645.208333333336</v>
      </c>
      <c r="E9660" s="5">
        <v>88.566666666666606</v>
      </c>
      <c r="F9660" s="5">
        <v>3525.9333333333302</v>
      </c>
      <c r="G9660" s="5">
        <v>4029.7999999999902</v>
      </c>
      <c r="H9660" s="34" cm="1">
        <f t="array" ref="H9660">SUMPRODUCT(('ESB Networks Summary'!$C$5:$C$17384=Data!D9660)*('ESB Networks Summary'!$E$5:$E$17384))*1000*2-SUMPRODUCT(('ESB Networks Summary'!$C$5:$C$17384=Data!D9660)*('ESB Networks Summary'!$F$5:$F$17384))*1000*2</f>
        <v>4051.9999999999995</v>
      </c>
      <c r="I9660" s="5">
        <v>0</v>
      </c>
      <c r="J9660" s="5">
        <v>0</v>
      </c>
      <c r="K9660" s="17">
        <v>1</v>
      </c>
      <c r="L9660" s="52">
        <f t="shared" si="1053"/>
        <v>0</v>
      </c>
      <c r="M9660" s="5">
        <v>0</v>
      </c>
      <c r="N9660" s="5">
        <v>10.033333333333299</v>
      </c>
      <c r="O9660" s="96">
        <v>1429.78</v>
      </c>
      <c r="P9660" s="5">
        <v>2</v>
      </c>
      <c r="Q9660" s="99">
        <v>0</v>
      </c>
      <c r="R9660" s="99">
        <v>7.3970000000000002</v>
      </c>
      <c r="S9660" s="99">
        <v>3.3319999999999999</v>
      </c>
      <c r="T9660" s="30">
        <f t="shared" si="1050"/>
        <v>495.83333333332666</v>
      </c>
      <c r="U9660" s="21">
        <f t="shared" si="1054"/>
        <v>0.14904215299999962</v>
      </c>
      <c r="V9660" s="21">
        <f t="shared" si="1055"/>
        <v>0</v>
      </c>
      <c r="W9660" s="21">
        <f t="shared" si="1056"/>
        <v>0</v>
      </c>
    </row>
    <row r="9661" spans="1:23">
      <c r="A9661" s="2">
        <f t="shared" si="1051"/>
        <v>45627</v>
      </c>
      <c r="B9661" s="3">
        <f t="shared" si="1052"/>
        <v>45645</v>
      </c>
      <c r="C9661" s="7">
        <v>45645.229166666664</v>
      </c>
      <c r="D9661" s="7">
        <v>45645.229166666664</v>
      </c>
      <c r="E9661" s="5">
        <v>86.608333333333306</v>
      </c>
      <c r="F9661" s="5">
        <v>-2022.2</v>
      </c>
      <c r="G9661" s="5">
        <v>372.2</v>
      </c>
      <c r="H9661" s="34" cm="1">
        <f t="array" ref="H9661">SUMPRODUCT(('ESB Networks Summary'!$C$5:$C$17384=Data!D9661)*('ESB Networks Summary'!$E$5:$E$17384))*1000*2-SUMPRODUCT(('ESB Networks Summary'!$C$5:$C$17384=Data!D9661)*('ESB Networks Summary'!$F$5:$F$17384))*1000*2</f>
        <v>368</v>
      </c>
      <c r="I9661" s="5">
        <v>1975.6</v>
      </c>
      <c r="J9661" s="5">
        <v>0</v>
      </c>
      <c r="K9661" s="17">
        <v>1</v>
      </c>
      <c r="L9661" s="52">
        <f t="shared" si="1053"/>
        <v>0</v>
      </c>
      <c r="M9661" s="5">
        <v>0</v>
      </c>
      <c r="N9661" s="5">
        <v>2127.6999999999998</v>
      </c>
      <c r="O9661" s="96">
        <v>1429.78</v>
      </c>
      <c r="P9661" s="5">
        <v>2</v>
      </c>
      <c r="Q9661" s="99">
        <v>0</v>
      </c>
      <c r="R9661" s="99">
        <v>7.3970000000000002</v>
      </c>
      <c r="S9661" s="99">
        <v>3.3319999999999999</v>
      </c>
      <c r="T9661" s="30">
        <f t="shared" si="1050"/>
        <v>268.70000000000027</v>
      </c>
      <c r="U9661" s="21">
        <f t="shared" si="1054"/>
        <v>1.3765817E-2</v>
      </c>
      <c r="V9661" s="21">
        <f t="shared" si="1055"/>
        <v>0</v>
      </c>
      <c r="W9661" s="21">
        <f t="shared" si="1056"/>
        <v>0</v>
      </c>
    </row>
    <row r="9662" spans="1:23">
      <c r="A9662" s="2">
        <f t="shared" si="1051"/>
        <v>45627</v>
      </c>
      <c r="B9662" s="3">
        <f t="shared" si="1052"/>
        <v>45645</v>
      </c>
      <c r="C9662" s="7">
        <v>45645.25</v>
      </c>
      <c r="D9662" s="7">
        <v>45645.25</v>
      </c>
      <c r="E9662" s="5">
        <v>83.433333333333294</v>
      </c>
      <c r="F9662" s="5">
        <v>-682.26666666666597</v>
      </c>
      <c r="G9662" s="5">
        <v>0.53333333333333299</v>
      </c>
      <c r="H9662" s="34" cm="1">
        <f t="array" ref="H9662">SUMPRODUCT(('ESB Networks Summary'!$C$5:$C$17384=Data!D9662)*('ESB Networks Summary'!$E$5:$E$17384))*1000*2-SUMPRODUCT(('ESB Networks Summary'!$C$5:$C$17384=Data!D9662)*('ESB Networks Summary'!$F$5:$F$17384))*1000*2</f>
        <v>10</v>
      </c>
      <c r="I9662" s="5">
        <v>231.3</v>
      </c>
      <c r="J9662" s="5">
        <v>0</v>
      </c>
      <c r="K9662" s="17">
        <v>1</v>
      </c>
      <c r="L9662" s="52">
        <f t="shared" si="1053"/>
        <v>0</v>
      </c>
      <c r="M9662" s="5">
        <v>0</v>
      </c>
      <c r="N9662" s="5">
        <v>529.23333333333301</v>
      </c>
      <c r="O9662" s="96">
        <v>733.89</v>
      </c>
      <c r="P9662" s="5">
        <v>2</v>
      </c>
      <c r="Q9662" s="99">
        <v>0</v>
      </c>
      <c r="R9662" s="99">
        <v>11.282999999999999</v>
      </c>
      <c r="S9662" s="99">
        <v>7.2180000000000009</v>
      </c>
      <c r="T9662" s="30">
        <f t="shared" si="1050"/>
        <v>155.56666666666626</v>
      </c>
      <c r="U9662" s="21">
        <f t="shared" si="1054"/>
        <v>3.008799999999998E-5</v>
      </c>
      <c r="V9662" s="21">
        <f t="shared" si="1055"/>
        <v>0</v>
      </c>
      <c r="W9662" s="21">
        <f t="shared" si="1056"/>
        <v>0</v>
      </c>
    </row>
    <row r="9663" spans="1:23">
      <c r="A9663" s="2">
        <f t="shared" si="1051"/>
        <v>45627</v>
      </c>
      <c r="B9663" s="3">
        <f t="shared" si="1052"/>
        <v>45645</v>
      </c>
      <c r="C9663" s="7">
        <v>45645.270833333336</v>
      </c>
      <c r="D9663" s="7">
        <v>45645.270833333336</v>
      </c>
      <c r="E9663" s="5">
        <v>82.7</v>
      </c>
      <c r="F9663" s="5">
        <v>-604.9</v>
      </c>
      <c r="G9663" s="5">
        <v>-1.175</v>
      </c>
      <c r="H9663" s="34" cm="1">
        <f t="array" ref="H9663">SUMPRODUCT(('ESB Networks Summary'!$C$5:$C$17384=Data!D9663)*('ESB Networks Summary'!$E$5:$E$17384))*1000*2-SUMPRODUCT(('ESB Networks Summary'!$C$5:$C$17384=Data!D9663)*('ESB Networks Summary'!$F$5:$F$17384))*1000*2</f>
        <v>8</v>
      </c>
      <c r="I9663" s="5">
        <v>260.15833333333302</v>
      </c>
      <c r="J9663" s="5">
        <v>0</v>
      </c>
      <c r="K9663" s="17">
        <v>1</v>
      </c>
      <c r="L9663" s="52">
        <f t="shared" si="1053"/>
        <v>0</v>
      </c>
      <c r="M9663" s="5">
        <v>0</v>
      </c>
      <c r="N9663" s="5">
        <v>316.07499999999999</v>
      </c>
      <c r="O9663" s="96">
        <v>733.89</v>
      </c>
      <c r="P9663" s="5">
        <v>1.93333333333333</v>
      </c>
      <c r="Q9663" s="99">
        <v>0</v>
      </c>
      <c r="R9663" s="99">
        <v>11.282999999999999</v>
      </c>
      <c r="S9663" s="99">
        <v>7.2180000000000009</v>
      </c>
      <c r="T9663" s="30">
        <f t="shared" si="1050"/>
        <v>289.58333333333331</v>
      </c>
      <c r="U9663" s="21">
        <f t="shared" si="1054"/>
        <v>0</v>
      </c>
      <c r="V9663" s="21">
        <f t="shared" si="1055"/>
        <v>-4.240575000000001E-5</v>
      </c>
      <c r="W9663" s="21">
        <f t="shared" si="1056"/>
        <v>0</v>
      </c>
    </row>
    <row r="9664" spans="1:23">
      <c r="A9664" s="2">
        <f t="shared" si="1051"/>
        <v>45627</v>
      </c>
      <c r="B9664" s="3">
        <f t="shared" si="1052"/>
        <v>45645</v>
      </c>
      <c r="C9664" s="7">
        <v>45645.291666666664</v>
      </c>
      <c r="D9664" s="7">
        <v>45645.291666666664</v>
      </c>
      <c r="E9664" s="5">
        <v>81.6666666666666</v>
      </c>
      <c r="F9664" s="5">
        <v>-298.39999999999998</v>
      </c>
      <c r="G9664" s="5">
        <v>0.66666666666666596</v>
      </c>
      <c r="H9664" s="34" cm="1">
        <f t="array" ref="H9664">SUMPRODUCT(('ESB Networks Summary'!$C$5:$C$17384=Data!D9664)*('ESB Networks Summary'!$E$5:$E$17384))*1000*2-SUMPRODUCT(('ESB Networks Summary'!$C$5:$C$17384=Data!D9664)*('ESB Networks Summary'!$F$5:$F$17384))*1000*2</f>
        <v>2</v>
      </c>
      <c r="I9664" s="5">
        <v>0</v>
      </c>
      <c r="J9664" s="5">
        <v>0</v>
      </c>
      <c r="K9664" s="17">
        <v>1</v>
      </c>
      <c r="L9664" s="52">
        <f t="shared" si="1053"/>
        <v>0</v>
      </c>
      <c r="M9664" s="5">
        <v>0</v>
      </c>
      <c r="N9664" s="5">
        <v>132.6</v>
      </c>
      <c r="O9664" s="96">
        <v>344.48</v>
      </c>
      <c r="P9664" s="5">
        <v>2.0666666666666602</v>
      </c>
      <c r="Q9664" s="99">
        <v>0</v>
      </c>
      <c r="R9664" s="99">
        <v>18.003999999999998</v>
      </c>
      <c r="S9664" s="99">
        <v>13.938999999999998</v>
      </c>
      <c r="T9664" s="30">
        <f t="shared" si="1050"/>
        <v>168.5333333333333</v>
      </c>
      <c r="U9664" s="21">
        <f t="shared" si="1054"/>
        <v>6.0013333333333262E-5</v>
      </c>
      <c r="V9664" s="21">
        <f t="shared" si="1055"/>
        <v>0</v>
      </c>
      <c r="W9664" s="21">
        <f t="shared" si="1056"/>
        <v>0</v>
      </c>
    </row>
    <row r="9665" spans="1:23">
      <c r="A9665" s="2">
        <f t="shared" si="1051"/>
        <v>45627</v>
      </c>
      <c r="B9665" s="3">
        <f t="shared" si="1052"/>
        <v>45645</v>
      </c>
      <c r="C9665" s="7">
        <v>45645.3125</v>
      </c>
      <c r="D9665" s="7">
        <v>45645.3125</v>
      </c>
      <c r="E9665" s="5">
        <v>80.5416666666666</v>
      </c>
      <c r="F9665" s="5">
        <v>-537.60833333333301</v>
      </c>
      <c r="G9665" s="5">
        <v>20.483333333333299</v>
      </c>
      <c r="H9665" s="34" cm="1">
        <f t="array" ref="H9665">SUMPRODUCT(('ESB Networks Summary'!$C$5:$C$17384=Data!D9665)*('ESB Networks Summary'!$E$5:$E$17384))*1000*2-SUMPRODUCT(('ESB Networks Summary'!$C$5:$C$17384=Data!D9665)*('ESB Networks Summary'!$F$5:$F$17384))*1000*2</f>
        <v>4</v>
      </c>
      <c r="I9665" s="5">
        <v>0</v>
      </c>
      <c r="J9665" s="5">
        <v>0</v>
      </c>
      <c r="K9665" s="17">
        <v>1</v>
      </c>
      <c r="L9665" s="52">
        <f t="shared" si="1053"/>
        <v>0</v>
      </c>
      <c r="M9665" s="5">
        <v>0</v>
      </c>
      <c r="N9665" s="5">
        <v>388.3</v>
      </c>
      <c r="O9665" s="96">
        <v>344.48</v>
      </c>
      <c r="P9665" s="5">
        <v>7.8</v>
      </c>
      <c r="Q9665" s="99">
        <v>0</v>
      </c>
      <c r="R9665" s="99">
        <v>18.003999999999998</v>
      </c>
      <c r="S9665" s="99">
        <v>13.938999999999998</v>
      </c>
      <c r="T9665" s="30">
        <f t="shared" si="1050"/>
        <v>177.5916666666663</v>
      </c>
      <c r="U9665" s="21">
        <f t="shared" si="1054"/>
        <v>1.8439096666666632E-3</v>
      </c>
      <c r="V9665" s="21">
        <f t="shared" si="1055"/>
        <v>0</v>
      </c>
      <c r="W9665" s="21">
        <f t="shared" si="1056"/>
        <v>0</v>
      </c>
    </row>
    <row r="9666" spans="1:23">
      <c r="A9666" s="2">
        <f t="shared" si="1051"/>
        <v>45627</v>
      </c>
      <c r="B9666" s="3">
        <f t="shared" si="1052"/>
        <v>45645</v>
      </c>
      <c r="C9666" s="7">
        <v>45645.333333333336</v>
      </c>
      <c r="D9666" s="7">
        <v>45645.333333333336</v>
      </c>
      <c r="E9666" s="5">
        <v>79.533333333333303</v>
      </c>
      <c r="F9666" s="5">
        <v>-680.73333333333301</v>
      </c>
      <c r="G9666" s="5">
        <v>-62.733333333333299</v>
      </c>
      <c r="H9666" s="34" cm="1">
        <f t="array" ref="H9666">SUMPRODUCT(('ESB Networks Summary'!$C$5:$C$17384=Data!D9666)*('ESB Networks Summary'!$E$5:$E$17384))*1000*2-SUMPRODUCT(('ESB Networks Summary'!$C$5:$C$17384=Data!D9666)*('ESB Networks Summary'!$F$5:$F$17384))*1000*2</f>
        <v>4</v>
      </c>
      <c r="I9666" s="5">
        <v>0</v>
      </c>
      <c r="J9666" s="5">
        <v>0</v>
      </c>
      <c r="K9666" s="17">
        <v>1</v>
      </c>
      <c r="L9666" s="52">
        <f t="shared" si="1053"/>
        <v>0</v>
      </c>
      <c r="M9666" s="5">
        <v>0</v>
      </c>
      <c r="N9666" s="5">
        <v>356.099999999999</v>
      </c>
      <c r="O9666" s="96">
        <v>238.05</v>
      </c>
      <c r="P9666" s="5">
        <v>43.366666666666603</v>
      </c>
      <c r="Q9666" s="99">
        <v>0</v>
      </c>
      <c r="R9666" s="99">
        <v>24.798999999999999</v>
      </c>
      <c r="S9666" s="99">
        <v>14.966999999999999</v>
      </c>
      <c r="T9666" s="30">
        <f t="shared" ref="T9666:T9729" si="1057">P9666+G9666-N9666-F9666</f>
        <v>305.26666666666733</v>
      </c>
      <c r="U9666" s="21">
        <f t="shared" si="1054"/>
        <v>0</v>
      </c>
      <c r="V9666" s="21">
        <f t="shared" si="1055"/>
        <v>-4.6946489999999969E-3</v>
      </c>
      <c r="W9666" s="21">
        <f t="shared" si="1056"/>
        <v>0</v>
      </c>
    </row>
    <row r="9667" spans="1:23">
      <c r="A9667" s="2">
        <f t="shared" ref="A9667:A9730" si="1058">DATE(YEAR(C9667),MONTH(C9667),1)</f>
        <v>45627</v>
      </c>
      <c r="B9667" s="3">
        <f t="shared" ref="B9667:B9730" si="1059">DATE(YEAR(C9667),MONTH(C9667),DAY(C9667))</f>
        <v>45645</v>
      </c>
      <c r="C9667" s="7">
        <v>45645.354166666664</v>
      </c>
      <c r="D9667" s="7">
        <v>45645.354166666664</v>
      </c>
      <c r="E9667" s="5">
        <v>78.633333333333297</v>
      </c>
      <c r="F9667" s="5">
        <v>-193.666666666666</v>
      </c>
      <c r="G9667" s="5">
        <v>-3.43333333333333</v>
      </c>
      <c r="H9667" s="34" cm="1">
        <f t="array" ref="H9667">SUMPRODUCT(('ESB Networks Summary'!$C$5:$C$17384=Data!D9667)*('ESB Networks Summary'!$E$5:$E$17384))*1000*2-SUMPRODUCT(('ESB Networks Summary'!$C$5:$C$17384=Data!D9667)*('ESB Networks Summary'!$F$5:$F$17384))*1000*2</f>
        <v>2</v>
      </c>
      <c r="I9667" s="5">
        <v>0</v>
      </c>
      <c r="J9667" s="5">
        <v>0</v>
      </c>
      <c r="K9667" s="17">
        <v>1</v>
      </c>
      <c r="L9667" s="52">
        <f t="shared" ref="L9667:L9730" si="1060">IF(AND(K9667=2,K9666&lt;2),1,0)</f>
        <v>0</v>
      </c>
      <c r="M9667" s="5">
        <v>0</v>
      </c>
      <c r="N9667" s="5">
        <v>77.866666666666603</v>
      </c>
      <c r="O9667" s="96">
        <v>238.05</v>
      </c>
      <c r="P9667" s="5">
        <v>78.066666666666606</v>
      </c>
      <c r="Q9667" s="99">
        <v>0</v>
      </c>
      <c r="R9667" s="99">
        <v>24.798999999999999</v>
      </c>
      <c r="S9667" s="99">
        <v>14.966999999999999</v>
      </c>
      <c r="T9667" s="30">
        <f t="shared" si="1057"/>
        <v>190.43333333333266</v>
      </c>
      <c r="U9667" s="21">
        <f t="shared" ref="U9667:U9730" si="1061">IF(G9667&gt;0, G9667/1000*R9667/2,0)/100</f>
        <v>0</v>
      </c>
      <c r="V9667" s="21">
        <f t="shared" ref="V9667:V9730" si="1062">IF(G9667&lt;0, G9667/1000*S9667/2,0)/100</f>
        <v>-2.5693349999999972E-4</v>
      </c>
      <c r="W9667" s="21">
        <f t="shared" ref="W9667:W9730" si="1063">IF(J9667&gt;P9667,J9667/1000/2*R9667/100,0)</f>
        <v>0</v>
      </c>
    </row>
    <row r="9668" spans="1:23">
      <c r="A9668" s="2">
        <f t="shared" si="1058"/>
        <v>45627</v>
      </c>
      <c r="B9668" s="3">
        <f t="shared" si="1059"/>
        <v>45645</v>
      </c>
      <c r="C9668" s="7">
        <v>45645.375</v>
      </c>
      <c r="D9668" s="7">
        <v>45645.375</v>
      </c>
      <c r="E9668" s="5">
        <v>76.7</v>
      </c>
      <c r="F9668" s="5">
        <v>-1604.1666666666599</v>
      </c>
      <c r="G9668" s="5">
        <v>-0.86666666666666603</v>
      </c>
      <c r="H9668" s="34" cm="1">
        <f t="array" ref="H9668">SUMPRODUCT(('ESB Networks Summary'!$C$5:$C$17384=Data!D9668)*('ESB Networks Summary'!$E$5:$E$17384))*1000*2-SUMPRODUCT(('ESB Networks Summary'!$C$5:$C$17384=Data!D9668)*('ESB Networks Summary'!$F$5:$F$17384))*1000*2</f>
        <v>8</v>
      </c>
      <c r="I9668" s="5">
        <v>0</v>
      </c>
      <c r="J9668" s="5">
        <v>0</v>
      </c>
      <c r="K9668" s="17">
        <v>1</v>
      </c>
      <c r="L9668" s="52">
        <f t="shared" si="1060"/>
        <v>0</v>
      </c>
      <c r="M9668" s="5">
        <v>1368.2333333333299</v>
      </c>
      <c r="N9668" s="5">
        <v>1789.3333333333301</v>
      </c>
      <c r="O9668" s="96">
        <v>996.03</v>
      </c>
      <c r="P9668" s="5">
        <v>182.63333333333301</v>
      </c>
      <c r="Q9668" s="99">
        <v>18.100000000000001</v>
      </c>
      <c r="R9668" s="99">
        <v>25.631999999999998</v>
      </c>
      <c r="S9668" s="99">
        <v>15.8</v>
      </c>
      <c r="T9668" s="30">
        <f t="shared" si="1057"/>
        <v>-3.4000000000037289</v>
      </c>
      <c r="U9668" s="21">
        <f t="shared" si="1061"/>
        <v>0</v>
      </c>
      <c r="V9668" s="21">
        <f t="shared" si="1062"/>
        <v>-6.8466666666666619E-5</v>
      </c>
      <c r="W9668" s="21">
        <f t="shared" si="1063"/>
        <v>0</v>
      </c>
    </row>
    <row r="9669" spans="1:23">
      <c r="A9669" s="2">
        <f t="shared" si="1058"/>
        <v>45627</v>
      </c>
      <c r="B9669" s="3">
        <f t="shared" si="1059"/>
        <v>45645</v>
      </c>
      <c r="C9669" s="7">
        <v>45645.395833333336</v>
      </c>
      <c r="D9669" s="7">
        <v>45645.395833333336</v>
      </c>
      <c r="E9669" s="5">
        <v>72.366666666666603</v>
      </c>
      <c r="F9669" s="5">
        <v>-1618.13333333333</v>
      </c>
      <c r="G9669" s="5">
        <v>1.9666666666666599</v>
      </c>
      <c r="H9669" s="34" cm="1">
        <f t="array" ref="H9669">SUMPRODUCT(('ESB Networks Summary'!$C$5:$C$17384=Data!D9669)*('ESB Networks Summary'!$E$5:$E$17384))*1000*2-SUMPRODUCT(('ESB Networks Summary'!$C$5:$C$17384=Data!D9669)*('ESB Networks Summary'!$F$5:$F$17384))*1000*2</f>
        <v>0</v>
      </c>
      <c r="I9669" s="5">
        <v>0</v>
      </c>
      <c r="J9669" s="5">
        <v>0</v>
      </c>
      <c r="K9669" s="17">
        <v>1</v>
      </c>
      <c r="L9669" s="52">
        <f t="shared" si="1060"/>
        <v>0</v>
      </c>
      <c r="M9669" s="5">
        <v>1942.5333333333299</v>
      </c>
      <c r="N9669" s="5">
        <v>2166.9666666666599</v>
      </c>
      <c r="O9669" s="96">
        <v>996.03</v>
      </c>
      <c r="P9669" s="5">
        <v>688.3</v>
      </c>
      <c r="Q9669" s="99">
        <v>18.100000000000001</v>
      </c>
      <c r="R9669" s="99">
        <v>25.631999999999998</v>
      </c>
      <c r="S9669" s="99">
        <v>15.8</v>
      </c>
      <c r="T9669" s="30">
        <f t="shared" si="1057"/>
        <v>141.4333333333368</v>
      </c>
      <c r="U9669" s="21">
        <f t="shared" si="1061"/>
        <v>2.5204799999999913E-4</v>
      </c>
      <c r="V9669" s="21">
        <f t="shared" si="1062"/>
        <v>0</v>
      </c>
      <c r="W9669" s="21">
        <f t="shared" si="1063"/>
        <v>0</v>
      </c>
    </row>
    <row r="9670" spans="1:23">
      <c r="A9670" s="2">
        <f t="shared" si="1058"/>
        <v>45627</v>
      </c>
      <c r="B9670" s="3">
        <f t="shared" si="1059"/>
        <v>45645</v>
      </c>
      <c r="C9670" s="7">
        <v>45645.416666666664</v>
      </c>
      <c r="D9670" s="7">
        <v>45645.416666666664</v>
      </c>
      <c r="E9670" s="5">
        <v>70.399999999999906</v>
      </c>
      <c r="F9670" s="5">
        <v>418.2</v>
      </c>
      <c r="G9670" s="5">
        <v>-1.2</v>
      </c>
      <c r="H9670" s="34" cm="1">
        <f t="array" ref="H9670">SUMPRODUCT(('ESB Networks Summary'!$C$5:$C$17384=Data!D9670)*('ESB Networks Summary'!$E$5:$E$17384))*1000*2-SUMPRODUCT(('ESB Networks Summary'!$C$5:$C$17384=Data!D9670)*('ESB Networks Summary'!$F$5:$F$17384))*1000*2</f>
        <v>0</v>
      </c>
      <c r="I9670" s="5">
        <v>0</v>
      </c>
      <c r="J9670" s="5">
        <v>0</v>
      </c>
      <c r="K9670" s="17">
        <v>1</v>
      </c>
      <c r="L9670" s="52">
        <f t="shared" si="1060"/>
        <v>0</v>
      </c>
      <c r="M9670" s="5">
        <v>981.56666666666604</v>
      </c>
      <c r="N9670" s="5">
        <v>1036.5333333333299</v>
      </c>
      <c r="O9670" s="96">
        <v>1484.18</v>
      </c>
      <c r="P9670" s="5">
        <v>1631.86666666666</v>
      </c>
      <c r="Q9670" s="99">
        <v>482.25</v>
      </c>
      <c r="R9670" s="99">
        <v>24.696000000000002</v>
      </c>
      <c r="S9670" s="99">
        <v>14.865</v>
      </c>
      <c r="T9670" s="30">
        <f t="shared" si="1057"/>
        <v>175.93333333333004</v>
      </c>
      <c r="U9670" s="21">
        <f t="shared" si="1061"/>
        <v>0</v>
      </c>
      <c r="V9670" s="21">
        <f t="shared" si="1062"/>
        <v>-8.9190000000000005E-5</v>
      </c>
      <c r="W9670" s="21">
        <f t="shared" si="1063"/>
        <v>0</v>
      </c>
    </row>
    <row r="9671" spans="1:23">
      <c r="A9671" s="2">
        <f t="shared" si="1058"/>
        <v>45627</v>
      </c>
      <c r="B9671" s="3">
        <f t="shared" si="1059"/>
        <v>45645</v>
      </c>
      <c r="C9671" s="7">
        <v>45645.4375</v>
      </c>
      <c r="D9671" s="7">
        <v>45645.4375</v>
      </c>
      <c r="E9671" s="5">
        <v>72.433333333333294</v>
      </c>
      <c r="F9671" s="5">
        <v>617.84166666666601</v>
      </c>
      <c r="G9671" s="5">
        <v>1.7083333333333299</v>
      </c>
      <c r="H9671" s="34" cm="1">
        <f t="array" ref="H9671">SUMPRODUCT(('ESB Networks Summary'!$C$5:$C$17384=Data!D9671)*('ESB Networks Summary'!$E$5:$E$17384))*1000*2-SUMPRODUCT(('ESB Networks Summary'!$C$5:$C$17384=Data!D9671)*('ESB Networks Summary'!$F$5:$F$17384))*1000*2</f>
        <v>4</v>
      </c>
      <c r="I9671" s="5">
        <v>0</v>
      </c>
      <c r="J9671" s="5">
        <v>0</v>
      </c>
      <c r="K9671" s="17">
        <v>1</v>
      </c>
      <c r="L9671" s="52">
        <f t="shared" si="1060"/>
        <v>0</v>
      </c>
      <c r="M9671" s="5">
        <v>370.96666666666601</v>
      </c>
      <c r="N9671" s="5">
        <v>1106.74166666666</v>
      </c>
      <c r="O9671" s="96">
        <v>1484.18</v>
      </c>
      <c r="P9671" s="5">
        <v>1752.3416666666601</v>
      </c>
      <c r="Q9671" s="99">
        <v>482.25</v>
      </c>
      <c r="R9671" s="99">
        <v>24.696000000000002</v>
      </c>
      <c r="S9671" s="99">
        <v>14.865</v>
      </c>
      <c r="T9671" s="30">
        <f t="shared" si="1057"/>
        <v>29.466666666667379</v>
      </c>
      <c r="U9671" s="21">
        <f t="shared" si="1061"/>
        <v>2.109449999999996E-4</v>
      </c>
      <c r="V9671" s="21">
        <f t="shared" si="1062"/>
        <v>0</v>
      </c>
      <c r="W9671" s="21">
        <f t="shared" si="1063"/>
        <v>0</v>
      </c>
    </row>
    <row r="9672" spans="1:23">
      <c r="A9672" s="2">
        <f t="shared" si="1058"/>
        <v>45627</v>
      </c>
      <c r="B9672" s="3">
        <f t="shared" si="1059"/>
        <v>45645</v>
      </c>
      <c r="C9672" s="7">
        <v>45645.458333333336</v>
      </c>
      <c r="D9672" s="7">
        <v>45645.458333333336</v>
      </c>
      <c r="E9672" s="5">
        <v>73.1666666666666</v>
      </c>
      <c r="F9672" s="5">
        <v>510.099999999999</v>
      </c>
      <c r="G9672" s="5">
        <v>-0.63333333333333297</v>
      </c>
      <c r="H9672" s="34" cm="1">
        <f t="array" ref="H9672">SUMPRODUCT(('ESB Networks Summary'!$C$5:$C$17384=Data!D9672)*('ESB Networks Summary'!$E$5:$E$17384))*1000*2-SUMPRODUCT(('ESB Networks Summary'!$C$5:$C$17384=Data!D9672)*('ESB Networks Summary'!$F$5:$F$17384))*1000*2</f>
        <v>4</v>
      </c>
      <c r="I9672" s="5">
        <v>0</v>
      </c>
      <c r="J9672" s="5">
        <v>0</v>
      </c>
      <c r="K9672" s="17">
        <v>1</v>
      </c>
      <c r="L9672" s="52">
        <f t="shared" si="1060"/>
        <v>0</v>
      </c>
      <c r="M9672" s="5">
        <v>338.3</v>
      </c>
      <c r="N9672" s="5">
        <v>1074.93333333333</v>
      </c>
      <c r="O9672" s="96">
        <v>1538.99</v>
      </c>
      <c r="P9672" s="5">
        <v>1711.7333333333299</v>
      </c>
      <c r="Q9672" s="99">
        <v>1050.07</v>
      </c>
      <c r="R9672" s="99">
        <v>23.966000000000001</v>
      </c>
      <c r="S9672" s="99">
        <v>14.135</v>
      </c>
      <c r="T9672" s="30">
        <f t="shared" si="1057"/>
        <v>126.06666666666752</v>
      </c>
      <c r="U9672" s="21">
        <f t="shared" si="1061"/>
        <v>0</v>
      </c>
      <c r="V9672" s="21">
        <f t="shared" si="1062"/>
        <v>-4.4760833333333313E-5</v>
      </c>
      <c r="W9672" s="21">
        <f t="shared" si="1063"/>
        <v>0</v>
      </c>
    </row>
    <row r="9673" spans="1:23">
      <c r="A9673" s="2">
        <f t="shared" si="1058"/>
        <v>45627</v>
      </c>
      <c r="B9673" s="3">
        <f t="shared" si="1059"/>
        <v>45645</v>
      </c>
      <c r="C9673" s="7">
        <v>45645.479166666664</v>
      </c>
      <c r="D9673" s="7">
        <v>45645.479166666664</v>
      </c>
      <c r="E9673" s="5">
        <v>74.6666666666666</v>
      </c>
      <c r="F9673" s="5">
        <v>765.36666666666599</v>
      </c>
      <c r="G9673" s="5">
        <v>-3.43333333333333</v>
      </c>
      <c r="H9673" s="34" cm="1">
        <f t="array" ref="H9673">SUMPRODUCT(('ESB Networks Summary'!$C$5:$C$17384=Data!D9673)*('ESB Networks Summary'!$E$5:$E$17384))*1000*2-SUMPRODUCT(('ESB Networks Summary'!$C$5:$C$17384=Data!D9673)*('ESB Networks Summary'!$F$5:$F$17384))*1000*2</f>
        <v>4</v>
      </c>
      <c r="I9673" s="5">
        <v>0</v>
      </c>
      <c r="J9673" s="5">
        <v>0</v>
      </c>
      <c r="K9673" s="17">
        <v>1</v>
      </c>
      <c r="L9673" s="52">
        <f t="shared" si="1060"/>
        <v>0</v>
      </c>
      <c r="M9673" s="5">
        <v>0</v>
      </c>
      <c r="N9673" s="5">
        <v>669.86666666666599</v>
      </c>
      <c r="O9673" s="96">
        <v>1538.99</v>
      </c>
      <c r="P9673" s="5">
        <v>1578.8</v>
      </c>
      <c r="Q9673" s="99">
        <v>1050.07</v>
      </c>
      <c r="R9673" s="99">
        <v>23.966000000000001</v>
      </c>
      <c r="S9673" s="99">
        <v>14.135</v>
      </c>
      <c r="T9673" s="30">
        <f t="shared" si="1057"/>
        <v>140.13333333333458</v>
      </c>
      <c r="U9673" s="21">
        <f t="shared" si="1061"/>
        <v>0</v>
      </c>
      <c r="V9673" s="21">
        <f t="shared" si="1062"/>
        <v>-2.4265083333333307E-4</v>
      </c>
      <c r="W9673" s="21">
        <f t="shared" si="1063"/>
        <v>0</v>
      </c>
    </row>
    <row r="9674" spans="1:23">
      <c r="A9674" s="2">
        <f t="shared" si="1058"/>
        <v>45627</v>
      </c>
      <c r="B9674" s="3">
        <f t="shared" si="1059"/>
        <v>45645</v>
      </c>
      <c r="C9674" s="7">
        <v>45645.5</v>
      </c>
      <c r="D9674" s="7">
        <v>45645.5</v>
      </c>
      <c r="E9674" s="5">
        <v>76.3333333333333</v>
      </c>
      <c r="F9674" s="5">
        <v>664.16666666666595</v>
      </c>
      <c r="G9674" s="5">
        <v>0.233333333333333</v>
      </c>
      <c r="H9674" s="34" cm="1">
        <f t="array" ref="H9674">SUMPRODUCT(('ESB Networks Summary'!$C$5:$C$17384=Data!D9674)*('ESB Networks Summary'!$E$5:$E$17384))*1000*2-SUMPRODUCT(('ESB Networks Summary'!$C$5:$C$17384=Data!D9674)*('ESB Networks Summary'!$F$5:$F$17384))*1000*2</f>
        <v>4</v>
      </c>
      <c r="I9674" s="5">
        <v>0</v>
      </c>
      <c r="J9674" s="5">
        <v>0</v>
      </c>
      <c r="K9674" s="17">
        <v>1</v>
      </c>
      <c r="L9674" s="52">
        <f t="shared" si="1060"/>
        <v>0</v>
      </c>
      <c r="M9674" s="5">
        <v>0</v>
      </c>
      <c r="N9674" s="5">
        <v>589.19999999999902</v>
      </c>
      <c r="O9674" s="96">
        <v>741.32</v>
      </c>
      <c r="P9674" s="5">
        <v>1383.4666666666601</v>
      </c>
      <c r="Q9674" s="99">
        <v>721.05</v>
      </c>
      <c r="R9674" s="99">
        <v>23.966000000000001</v>
      </c>
      <c r="S9674" s="99">
        <v>14.135</v>
      </c>
      <c r="T9674" s="30">
        <f t="shared" si="1057"/>
        <v>130.33333333332848</v>
      </c>
      <c r="U9674" s="21">
        <f t="shared" si="1061"/>
        <v>2.7960333333333297E-5</v>
      </c>
      <c r="V9674" s="21">
        <f t="shared" si="1062"/>
        <v>0</v>
      </c>
      <c r="W9674" s="21">
        <f t="shared" si="1063"/>
        <v>0</v>
      </c>
    </row>
    <row r="9675" spans="1:23">
      <c r="A9675" s="2">
        <f t="shared" si="1058"/>
        <v>45627</v>
      </c>
      <c r="B9675" s="3">
        <f t="shared" si="1059"/>
        <v>45645</v>
      </c>
      <c r="C9675" s="7">
        <v>45645.520833333336</v>
      </c>
      <c r="D9675" s="7">
        <v>45645.520833333336</v>
      </c>
      <c r="E9675" s="5">
        <v>77.6666666666666</v>
      </c>
      <c r="F9675" s="5">
        <v>486.83333333333297</v>
      </c>
      <c r="G9675" s="5">
        <v>-1.4</v>
      </c>
      <c r="H9675" s="34" cm="1">
        <f t="array" ref="H9675">SUMPRODUCT(('ESB Networks Summary'!$C$5:$C$17384=Data!D9675)*('ESB Networks Summary'!$E$5:$E$17384))*1000*2-SUMPRODUCT(('ESB Networks Summary'!$C$5:$C$17384=Data!D9675)*('ESB Networks Summary'!$F$5:$F$17384))*1000*2</f>
        <v>4</v>
      </c>
      <c r="I9675" s="5">
        <v>0</v>
      </c>
      <c r="J9675" s="5">
        <v>0</v>
      </c>
      <c r="K9675" s="17">
        <v>1</v>
      </c>
      <c r="L9675" s="52">
        <f t="shared" si="1060"/>
        <v>0</v>
      </c>
      <c r="M9675" s="5">
        <v>0</v>
      </c>
      <c r="N9675" s="5">
        <v>493</v>
      </c>
      <c r="O9675" s="96">
        <v>741.32</v>
      </c>
      <c r="P9675" s="5">
        <v>1101.86666666666</v>
      </c>
      <c r="Q9675" s="99">
        <v>721.05</v>
      </c>
      <c r="R9675" s="99">
        <v>23.966000000000001</v>
      </c>
      <c r="S9675" s="99">
        <v>14.135</v>
      </c>
      <c r="T9675" s="30">
        <f t="shared" si="1057"/>
        <v>120.6333333333269</v>
      </c>
      <c r="U9675" s="21">
        <f t="shared" si="1061"/>
        <v>0</v>
      </c>
      <c r="V9675" s="21">
        <f t="shared" si="1062"/>
        <v>-9.8945000000000009E-5</v>
      </c>
      <c r="W9675" s="21">
        <f t="shared" si="1063"/>
        <v>0</v>
      </c>
    </row>
    <row r="9676" spans="1:23">
      <c r="A9676" s="2">
        <f t="shared" si="1058"/>
        <v>45627</v>
      </c>
      <c r="B9676" s="3">
        <f t="shared" si="1059"/>
        <v>45645</v>
      </c>
      <c r="C9676" s="7">
        <v>45645.541666666664</v>
      </c>
      <c r="D9676" s="7">
        <v>45645.541666666664</v>
      </c>
      <c r="E9676" s="5">
        <v>78.3333333333333</v>
      </c>
      <c r="F9676" s="5">
        <v>273.10000000000002</v>
      </c>
      <c r="G9676" s="5">
        <v>1.5333333333333301</v>
      </c>
      <c r="H9676" s="34" cm="1">
        <f t="array" ref="H9676">SUMPRODUCT(('ESB Networks Summary'!$C$5:$C$17384=Data!D9676)*('ESB Networks Summary'!$E$5:$E$17384))*1000*2-SUMPRODUCT(('ESB Networks Summary'!$C$5:$C$17384=Data!D9676)*('ESB Networks Summary'!$F$5:$F$17384))*1000*2</f>
        <v>4</v>
      </c>
      <c r="I9676" s="5">
        <v>0</v>
      </c>
      <c r="J9676" s="5">
        <v>0</v>
      </c>
      <c r="K9676" s="17">
        <v>1</v>
      </c>
      <c r="L9676" s="52">
        <f t="shared" si="1060"/>
        <v>0</v>
      </c>
      <c r="M9676" s="5">
        <v>0</v>
      </c>
      <c r="N9676" s="5">
        <v>503.2</v>
      </c>
      <c r="O9676" s="96">
        <v>759.53</v>
      </c>
      <c r="P9676" s="5">
        <v>892.1</v>
      </c>
      <c r="Q9676" s="99">
        <v>561.44000000000005</v>
      </c>
      <c r="R9676" s="99">
        <v>24.363</v>
      </c>
      <c r="S9676" s="99">
        <v>14.531000000000001</v>
      </c>
      <c r="T9676" s="30">
        <f t="shared" si="1057"/>
        <v>117.33333333333331</v>
      </c>
      <c r="U9676" s="21">
        <f t="shared" si="1061"/>
        <v>1.8678299999999961E-4</v>
      </c>
      <c r="V9676" s="21">
        <f t="shared" si="1062"/>
        <v>0</v>
      </c>
      <c r="W9676" s="21">
        <f t="shared" si="1063"/>
        <v>0</v>
      </c>
    </row>
    <row r="9677" spans="1:23">
      <c r="A9677" s="2">
        <f t="shared" si="1058"/>
        <v>45627</v>
      </c>
      <c r="B9677" s="3">
        <f t="shared" si="1059"/>
        <v>45645</v>
      </c>
      <c r="C9677" s="7">
        <v>45645.5625</v>
      </c>
      <c r="D9677" s="7">
        <v>45645.5625</v>
      </c>
      <c r="E9677" s="5">
        <v>79</v>
      </c>
      <c r="F9677" s="5">
        <v>85.1666666666666</v>
      </c>
      <c r="G9677" s="5">
        <v>-1.0249999999999999</v>
      </c>
      <c r="H9677" s="34" cm="1">
        <f t="array" ref="H9677">SUMPRODUCT(('ESB Networks Summary'!$C$5:$C$17384=Data!D9677)*('ESB Networks Summary'!$E$5:$E$17384))*1000*2-SUMPRODUCT(('ESB Networks Summary'!$C$5:$C$17384=Data!D9677)*('ESB Networks Summary'!$F$5:$F$17384))*1000*2</f>
        <v>4</v>
      </c>
      <c r="I9677" s="5">
        <v>0</v>
      </c>
      <c r="J9677" s="5">
        <v>0</v>
      </c>
      <c r="K9677" s="17">
        <v>1</v>
      </c>
      <c r="L9677" s="52">
        <f t="shared" si="1060"/>
        <v>0</v>
      </c>
      <c r="M9677" s="5">
        <v>0</v>
      </c>
      <c r="N9677" s="5">
        <v>532.92499999999995</v>
      </c>
      <c r="O9677" s="96">
        <v>759.53</v>
      </c>
      <c r="P9677" s="5">
        <v>728.23333333333301</v>
      </c>
      <c r="Q9677" s="99">
        <v>561.44000000000005</v>
      </c>
      <c r="R9677" s="99">
        <v>24.363</v>
      </c>
      <c r="S9677" s="99">
        <v>14.531000000000001</v>
      </c>
      <c r="T9677" s="30">
        <f t="shared" si="1057"/>
        <v>109.11666666666648</v>
      </c>
      <c r="U9677" s="21">
        <f t="shared" si="1061"/>
        <v>0</v>
      </c>
      <c r="V9677" s="21">
        <f t="shared" si="1062"/>
        <v>-7.4471374999999991E-5</v>
      </c>
      <c r="W9677" s="21">
        <f t="shared" si="1063"/>
        <v>0</v>
      </c>
    </row>
    <row r="9678" spans="1:23">
      <c r="A9678" s="2">
        <f t="shared" si="1058"/>
        <v>45627</v>
      </c>
      <c r="B9678" s="3">
        <f t="shared" si="1059"/>
        <v>45645</v>
      </c>
      <c r="C9678" s="7">
        <v>45645.583333333336</v>
      </c>
      <c r="D9678" s="7">
        <v>45645.583333333336</v>
      </c>
      <c r="E9678" s="5">
        <v>79</v>
      </c>
      <c r="F9678" s="5">
        <v>237.933333333333</v>
      </c>
      <c r="G9678" s="5">
        <v>-1.5</v>
      </c>
      <c r="H9678" s="34" cm="1">
        <f t="array" ref="H9678">SUMPRODUCT(('ESB Networks Summary'!$C$5:$C$17384=Data!D9678)*('ESB Networks Summary'!$E$5:$E$17384))*1000*2-SUMPRODUCT(('ESB Networks Summary'!$C$5:$C$17384=Data!D9678)*('ESB Networks Summary'!$F$5:$F$17384))*1000*2</f>
        <v>4</v>
      </c>
      <c r="I9678" s="5">
        <v>0</v>
      </c>
      <c r="J9678" s="5">
        <v>0</v>
      </c>
      <c r="K9678" s="17">
        <v>1</v>
      </c>
      <c r="L9678" s="52">
        <f t="shared" si="1060"/>
        <v>0</v>
      </c>
      <c r="M9678" s="5">
        <v>0</v>
      </c>
      <c r="N9678" s="5">
        <v>348.63333333333298</v>
      </c>
      <c r="O9678" s="96">
        <v>774.35</v>
      </c>
      <c r="P9678" s="5">
        <v>699.53333333333296</v>
      </c>
      <c r="Q9678" s="99">
        <v>411.12</v>
      </c>
      <c r="R9678" s="99">
        <v>24.78</v>
      </c>
      <c r="S9678" s="99">
        <v>14.949000000000002</v>
      </c>
      <c r="T9678" s="30">
        <f t="shared" si="1057"/>
        <v>111.46666666666698</v>
      </c>
      <c r="U9678" s="21">
        <f t="shared" si="1061"/>
        <v>0</v>
      </c>
      <c r="V9678" s="21">
        <f t="shared" si="1062"/>
        <v>-1.1211750000000002E-4</v>
      </c>
      <c r="W9678" s="21">
        <f t="shared" si="1063"/>
        <v>0</v>
      </c>
    </row>
    <row r="9679" spans="1:23">
      <c r="A9679" s="2">
        <f t="shared" si="1058"/>
        <v>45627</v>
      </c>
      <c r="B9679" s="3">
        <f t="shared" si="1059"/>
        <v>45645</v>
      </c>
      <c r="C9679" s="7">
        <v>45645.604166666664</v>
      </c>
      <c r="D9679" s="7">
        <v>45645.604166666664</v>
      </c>
      <c r="E9679" s="5">
        <v>79.7916666666666</v>
      </c>
      <c r="F9679" s="5">
        <v>257.02499999999998</v>
      </c>
      <c r="G9679" s="5">
        <v>-1.375</v>
      </c>
      <c r="H9679" s="34" cm="1">
        <f t="array" ref="H9679">SUMPRODUCT(('ESB Networks Summary'!$C$5:$C$17384=Data!D9679)*('ESB Networks Summary'!$E$5:$E$17384))*1000*2-SUMPRODUCT(('ESB Networks Summary'!$C$5:$C$17384=Data!D9679)*('ESB Networks Summary'!$F$5:$F$17384))*1000*2</f>
        <v>4</v>
      </c>
      <c r="I9679" s="5">
        <v>0</v>
      </c>
      <c r="J9679" s="5">
        <v>0</v>
      </c>
      <c r="K9679" s="17">
        <v>1</v>
      </c>
      <c r="L9679" s="52">
        <f t="shared" si="1060"/>
        <v>0</v>
      </c>
      <c r="M9679" s="5">
        <v>0</v>
      </c>
      <c r="N9679" s="5">
        <v>330.23333333333301</v>
      </c>
      <c r="O9679" s="96">
        <v>774.35</v>
      </c>
      <c r="P9679" s="5">
        <v>695.9</v>
      </c>
      <c r="Q9679" s="99">
        <v>411.12</v>
      </c>
      <c r="R9679" s="99">
        <v>24.78</v>
      </c>
      <c r="S9679" s="99">
        <v>14.949000000000002</v>
      </c>
      <c r="T9679" s="30">
        <f t="shared" si="1057"/>
        <v>107.26666666666699</v>
      </c>
      <c r="U9679" s="21">
        <f t="shared" si="1061"/>
        <v>0</v>
      </c>
      <c r="V9679" s="21">
        <f t="shared" si="1062"/>
        <v>-1.0277437499999999E-4</v>
      </c>
      <c r="W9679" s="21">
        <f t="shared" si="1063"/>
        <v>0</v>
      </c>
    </row>
    <row r="9680" spans="1:23">
      <c r="A9680" s="2">
        <f t="shared" si="1058"/>
        <v>45627</v>
      </c>
      <c r="B9680" s="3">
        <f t="shared" si="1059"/>
        <v>45645</v>
      </c>
      <c r="C9680" s="7">
        <v>45645.625</v>
      </c>
      <c r="D9680" s="7">
        <v>45645.625</v>
      </c>
      <c r="E9680" s="5">
        <v>80</v>
      </c>
      <c r="F9680" s="5">
        <v>149.17499999999899</v>
      </c>
      <c r="G9680" s="5">
        <v>1.3333333333333299</v>
      </c>
      <c r="H9680" s="34" cm="1">
        <f t="array" ref="H9680">SUMPRODUCT(('ESB Networks Summary'!$C$5:$C$17384=Data!D9680)*('ESB Networks Summary'!$E$5:$E$17384))*1000*2-SUMPRODUCT(('ESB Networks Summary'!$C$5:$C$17384=Data!D9680)*('ESB Networks Summary'!$F$5:$F$17384))*1000*2</f>
        <v>4</v>
      </c>
      <c r="I9680" s="5">
        <v>0</v>
      </c>
      <c r="J9680" s="5">
        <v>0</v>
      </c>
      <c r="K9680" s="17">
        <v>1</v>
      </c>
      <c r="L9680" s="52">
        <f t="shared" si="1060"/>
        <v>0</v>
      </c>
      <c r="M9680" s="5">
        <v>0</v>
      </c>
      <c r="N9680" s="5">
        <v>267.26666666666603</v>
      </c>
      <c r="O9680" s="96">
        <v>443.75</v>
      </c>
      <c r="P9680" s="5">
        <v>548.53333333333296</v>
      </c>
      <c r="Q9680" s="99">
        <v>193.22</v>
      </c>
      <c r="R9680" s="99">
        <v>27.395999999999997</v>
      </c>
      <c r="S9680" s="99">
        <v>17.565000000000001</v>
      </c>
      <c r="T9680" s="30">
        <f t="shared" si="1057"/>
        <v>133.42500000000132</v>
      </c>
      <c r="U9680" s="21">
        <f t="shared" si="1061"/>
        <v>1.8263999999999954E-4</v>
      </c>
      <c r="V9680" s="21">
        <f t="shared" si="1062"/>
        <v>0</v>
      </c>
      <c r="W9680" s="21">
        <f t="shared" si="1063"/>
        <v>0</v>
      </c>
    </row>
    <row r="9681" spans="1:23">
      <c r="A9681" s="2">
        <f t="shared" si="1058"/>
        <v>45627</v>
      </c>
      <c r="B9681" s="3">
        <f t="shared" si="1059"/>
        <v>45645</v>
      </c>
      <c r="C9681" s="7">
        <v>45645.645833333336</v>
      </c>
      <c r="D9681" s="7">
        <v>45645.645833333336</v>
      </c>
      <c r="E9681" s="5">
        <v>79.899999999999906</v>
      </c>
      <c r="F9681" s="5">
        <v>-680.46666666666601</v>
      </c>
      <c r="G9681" s="5">
        <v>-0.46666666666666601</v>
      </c>
      <c r="H9681" s="34" cm="1">
        <f t="array" ref="H9681">SUMPRODUCT(('ESB Networks Summary'!$C$5:$C$17384=Data!D9681)*('ESB Networks Summary'!$E$5:$E$17384))*1000*2-SUMPRODUCT(('ESB Networks Summary'!$C$5:$C$17384=Data!D9681)*('ESB Networks Summary'!$F$5:$F$17384))*1000*2</f>
        <v>8</v>
      </c>
      <c r="I9681" s="5">
        <v>0</v>
      </c>
      <c r="J9681" s="5">
        <v>0</v>
      </c>
      <c r="K9681" s="17">
        <v>1</v>
      </c>
      <c r="L9681" s="52">
        <f t="shared" si="1060"/>
        <v>0</v>
      </c>
      <c r="M9681" s="5">
        <v>588.6</v>
      </c>
      <c r="N9681" s="5">
        <v>652.9</v>
      </c>
      <c r="O9681" s="96">
        <v>443.75</v>
      </c>
      <c r="P9681" s="5">
        <v>143.19999999999999</v>
      </c>
      <c r="Q9681" s="99">
        <v>193.22</v>
      </c>
      <c r="R9681" s="99">
        <v>27.395999999999997</v>
      </c>
      <c r="S9681" s="99">
        <v>17.565000000000001</v>
      </c>
      <c r="T9681" s="30">
        <f t="shared" si="1057"/>
        <v>170.29999999999939</v>
      </c>
      <c r="U9681" s="21">
        <f t="shared" si="1061"/>
        <v>0</v>
      </c>
      <c r="V9681" s="21">
        <f t="shared" si="1062"/>
        <v>-4.0984999999999947E-5</v>
      </c>
      <c r="W9681" s="21">
        <f t="shared" si="1063"/>
        <v>0</v>
      </c>
    </row>
    <row r="9682" spans="1:23">
      <c r="A9682" s="2">
        <f t="shared" si="1058"/>
        <v>45627</v>
      </c>
      <c r="B9682" s="3">
        <f t="shared" si="1059"/>
        <v>45645</v>
      </c>
      <c r="C9682" s="7">
        <v>45645.666666666664</v>
      </c>
      <c r="D9682" s="7">
        <v>45645.666666666664</v>
      </c>
      <c r="E9682" s="5">
        <v>75.841666666666598</v>
      </c>
      <c r="F9682" s="5">
        <v>-2366.8583333333299</v>
      </c>
      <c r="G9682" s="5">
        <v>20.9</v>
      </c>
      <c r="H9682" s="34" cm="1">
        <f t="array" ref="H9682">SUMPRODUCT(('ESB Networks Summary'!$C$5:$C$17384=Data!D9682)*('ESB Networks Summary'!$E$5:$E$17384))*1000*2-SUMPRODUCT(('ESB Networks Summary'!$C$5:$C$17384=Data!D9682)*('ESB Networks Summary'!$F$5:$F$17384))*1000*2</f>
        <v>34</v>
      </c>
      <c r="I9682" s="5">
        <v>0</v>
      </c>
      <c r="J9682" s="5">
        <v>0</v>
      </c>
      <c r="K9682" s="17">
        <v>1</v>
      </c>
      <c r="L9682" s="52">
        <f t="shared" si="1060"/>
        <v>0</v>
      </c>
      <c r="M9682" s="5">
        <v>1886.6583333333299</v>
      </c>
      <c r="N9682" s="5">
        <v>2173.2166666666599</v>
      </c>
      <c r="O9682" s="96">
        <v>691.15</v>
      </c>
      <c r="P9682" s="5">
        <v>33.1666666666666</v>
      </c>
      <c r="Q9682" s="99">
        <v>58.73</v>
      </c>
      <c r="R9682" s="99">
        <v>35.876999999999995</v>
      </c>
      <c r="S9682" s="99">
        <v>26.044999999999998</v>
      </c>
      <c r="T9682" s="30">
        <f t="shared" si="1057"/>
        <v>247.70833333333667</v>
      </c>
      <c r="U9682" s="21">
        <f t="shared" si="1061"/>
        <v>3.7491464999999989E-3</v>
      </c>
      <c r="V9682" s="21">
        <f t="shared" si="1062"/>
        <v>0</v>
      </c>
      <c r="W9682" s="21">
        <f t="shared" si="1063"/>
        <v>0</v>
      </c>
    </row>
    <row r="9683" spans="1:23">
      <c r="A9683" s="2">
        <f t="shared" si="1058"/>
        <v>45627</v>
      </c>
      <c r="B9683" s="3">
        <f t="shared" si="1059"/>
        <v>45645</v>
      </c>
      <c r="C9683" s="7">
        <v>45645.6875</v>
      </c>
      <c r="D9683" s="7">
        <v>45645.6875</v>
      </c>
      <c r="E9683" s="5">
        <v>72.6666666666666</v>
      </c>
      <c r="F9683" s="5">
        <v>-240.933333333333</v>
      </c>
      <c r="G9683" s="5">
        <v>-0.266666666666666</v>
      </c>
      <c r="H9683" s="34" cm="1">
        <f t="array" ref="H9683">SUMPRODUCT(('ESB Networks Summary'!$C$5:$C$17384=Data!D9683)*('ESB Networks Summary'!$E$5:$E$17384))*1000*2-SUMPRODUCT(('ESB Networks Summary'!$C$5:$C$17384=Data!D9683)*('ESB Networks Summary'!$F$5:$F$17384))*1000*2</f>
        <v>2</v>
      </c>
      <c r="I9683" s="5">
        <v>0</v>
      </c>
      <c r="J9683" s="5">
        <v>0</v>
      </c>
      <c r="K9683" s="17">
        <v>1</v>
      </c>
      <c r="L9683" s="52">
        <f t="shared" si="1060"/>
        <v>0</v>
      </c>
      <c r="M9683" s="5">
        <v>0</v>
      </c>
      <c r="N9683" s="5">
        <v>64.3</v>
      </c>
      <c r="O9683" s="96">
        <v>691.15</v>
      </c>
      <c r="P9683" s="5">
        <v>22.4</v>
      </c>
      <c r="Q9683" s="99">
        <v>58.73</v>
      </c>
      <c r="R9683" s="99">
        <v>35.876999999999995</v>
      </c>
      <c r="S9683" s="99">
        <v>26.044999999999998</v>
      </c>
      <c r="T9683" s="30">
        <f t="shared" si="1057"/>
        <v>198.76666666666634</v>
      </c>
      <c r="U9683" s="21">
        <f t="shared" si="1061"/>
        <v>0</v>
      </c>
      <c r="V9683" s="21">
        <f t="shared" si="1062"/>
        <v>-3.4726666666666572E-5</v>
      </c>
      <c r="W9683" s="21">
        <f t="shared" si="1063"/>
        <v>0</v>
      </c>
    </row>
    <row r="9684" spans="1:23">
      <c r="A9684" s="2">
        <f t="shared" si="1058"/>
        <v>45627</v>
      </c>
      <c r="B9684" s="3">
        <f t="shared" si="1059"/>
        <v>45645</v>
      </c>
      <c r="C9684" s="7">
        <v>45645.708333333336</v>
      </c>
      <c r="D9684" s="7">
        <v>45645.708333333336</v>
      </c>
      <c r="E9684" s="5">
        <v>69.533333333333303</v>
      </c>
      <c r="F9684" s="5">
        <v>-1691.06666666666</v>
      </c>
      <c r="G9684" s="5">
        <v>1.8</v>
      </c>
      <c r="H9684" s="34" cm="1">
        <f t="array" ref="H9684">SUMPRODUCT(('ESB Networks Summary'!$C$5:$C$17384=Data!D9684)*('ESB Networks Summary'!$E$5:$E$17384))*1000*2-SUMPRODUCT(('ESB Networks Summary'!$C$5:$C$17384=Data!D9684)*('ESB Networks Summary'!$F$5:$F$17384))*1000*2</f>
        <v>10</v>
      </c>
      <c r="I9684" s="5">
        <v>1478.43333333333</v>
      </c>
      <c r="J9684" s="5">
        <v>0</v>
      </c>
      <c r="K9684" s="17">
        <v>1</v>
      </c>
      <c r="L9684" s="52">
        <f t="shared" si="1060"/>
        <v>0</v>
      </c>
      <c r="M9684" s="5">
        <v>0</v>
      </c>
      <c r="N9684" s="5">
        <v>1651.4666666666601</v>
      </c>
      <c r="O9684" s="96">
        <v>2799.64</v>
      </c>
      <c r="P9684" s="5">
        <v>3.1</v>
      </c>
      <c r="Q9684" s="99">
        <v>0</v>
      </c>
      <c r="R9684" s="99">
        <v>44.262</v>
      </c>
      <c r="S9684" s="99">
        <v>33.867000000000004</v>
      </c>
      <c r="T9684" s="30">
        <f t="shared" si="1057"/>
        <v>44.5</v>
      </c>
      <c r="U9684" s="21">
        <f t="shared" si="1061"/>
        <v>3.9835799999999997E-4</v>
      </c>
      <c r="V9684" s="21">
        <f t="shared" si="1062"/>
        <v>0</v>
      </c>
      <c r="W9684" s="21">
        <f t="shared" si="1063"/>
        <v>0</v>
      </c>
    </row>
    <row r="9685" spans="1:23">
      <c r="A9685" s="2">
        <f t="shared" si="1058"/>
        <v>45627</v>
      </c>
      <c r="B9685" s="3">
        <f t="shared" si="1059"/>
        <v>45645</v>
      </c>
      <c r="C9685" s="7">
        <v>45645.729166666664</v>
      </c>
      <c r="D9685" s="7">
        <v>45645.729166666664</v>
      </c>
      <c r="E9685" s="5">
        <v>66.899999999999906</v>
      </c>
      <c r="F9685" s="5">
        <v>-774.19166666666604</v>
      </c>
      <c r="G9685" s="5">
        <v>11.725</v>
      </c>
      <c r="H9685" s="34" cm="1">
        <f t="array" ref="H9685">SUMPRODUCT(('ESB Networks Summary'!$C$5:$C$17384=Data!D9685)*('ESB Networks Summary'!$E$5:$E$17384))*1000*2-SUMPRODUCT(('ESB Networks Summary'!$C$5:$C$17384=Data!D9685)*('ESB Networks Summary'!$F$5:$F$17384))*1000*2</f>
        <v>10</v>
      </c>
      <c r="I9685" s="5">
        <v>0</v>
      </c>
      <c r="J9685" s="5">
        <v>0</v>
      </c>
      <c r="K9685" s="17">
        <v>1</v>
      </c>
      <c r="L9685" s="52">
        <f t="shared" si="1060"/>
        <v>0</v>
      </c>
      <c r="M9685" s="5">
        <v>0</v>
      </c>
      <c r="N9685" s="5">
        <v>700.67499999999995</v>
      </c>
      <c r="O9685" s="96">
        <v>2799.64</v>
      </c>
      <c r="P9685" s="5">
        <v>2</v>
      </c>
      <c r="Q9685" s="99">
        <v>0</v>
      </c>
      <c r="R9685" s="99">
        <v>44.262</v>
      </c>
      <c r="S9685" s="99">
        <v>33.867000000000004</v>
      </c>
      <c r="T9685" s="30">
        <f t="shared" si="1057"/>
        <v>87.241666666666106</v>
      </c>
      <c r="U9685" s="21">
        <f t="shared" si="1061"/>
        <v>2.5948597499999997E-3</v>
      </c>
      <c r="V9685" s="21">
        <f t="shared" si="1062"/>
        <v>0</v>
      </c>
      <c r="W9685" s="21">
        <f t="shared" si="1063"/>
        <v>0</v>
      </c>
    </row>
    <row r="9686" spans="1:23">
      <c r="A9686" s="2">
        <f t="shared" si="1058"/>
        <v>45627</v>
      </c>
      <c r="B9686" s="3">
        <f t="shared" si="1059"/>
        <v>45645</v>
      </c>
      <c r="C9686" s="7">
        <v>45645.75</v>
      </c>
      <c r="D9686" s="7">
        <v>45645.75</v>
      </c>
      <c r="E9686" s="5">
        <v>64.899999999999906</v>
      </c>
      <c r="F9686" s="5">
        <v>-632.23333333333301</v>
      </c>
      <c r="G9686" s="5">
        <v>-13.1</v>
      </c>
      <c r="H9686" s="34" cm="1">
        <f t="array" ref="H9686">SUMPRODUCT(('ESB Networks Summary'!$C$5:$C$17384=Data!D9686)*('ESB Networks Summary'!$E$5:$E$17384))*1000*2-SUMPRODUCT(('ESB Networks Summary'!$C$5:$C$17384=Data!D9686)*('ESB Networks Summary'!$F$5:$F$17384))*1000*2</f>
        <v>4</v>
      </c>
      <c r="I9686" s="5">
        <v>0</v>
      </c>
      <c r="J9686" s="5">
        <v>0</v>
      </c>
      <c r="K9686" s="17">
        <v>1</v>
      </c>
      <c r="L9686" s="52">
        <f t="shared" si="1060"/>
        <v>0</v>
      </c>
      <c r="M9686" s="5">
        <v>0</v>
      </c>
      <c r="N9686" s="5">
        <v>600.43333333333305</v>
      </c>
      <c r="O9686" s="96">
        <v>838.78</v>
      </c>
      <c r="P9686" s="5">
        <v>1.93333333333333</v>
      </c>
      <c r="Q9686" s="99">
        <v>0</v>
      </c>
      <c r="R9686" s="99">
        <v>43.073999999999998</v>
      </c>
      <c r="S9686" s="99">
        <v>32.679000000000002</v>
      </c>
      <c r="T9686" s="30">
        <f t="shared" si="1057"/>
        <v>20.633333333333326</v>
      </c>
      <c r="U9686" s="21">
        <f t="shared" si="1061"/>
        <v>0</v>
      </c>
      <c r="V9686" s="21">
        <f t="shared" si="1062"/>
        <v>-2.1404745E-3</v>
      </c>
      <c r="W9686" s="21">
        <f t="shared" si="1063"/>
        <v>0</v>
      </c>
    </row>
    <row r="9687" spans="1:23">
      <c r="A9687" s="2">
        <f t="shared" si="1058"/>
        <v>45627</v>
      </c>
      <c r="B9687" s="3">
        <f t="shared" si="1059"/>
        <v>45645</v>
      </c>
      <c r="C9687" s="7">
        <v>45645.770833333336</v>
      </c>
      <c r="D9687" s="7">
        <v>45645.770833333336</v>
      </c>
      <c r="E9687" s="5">
        <v>63.533333333333303</v>
      </c>
      <c r="F9687" s="5">
        <v>-463.5</v>
      </c>
      <c r="G9687" s="5">
        <v>-0.8</v>
      </c>
      <c r="H9687" s="34" cm="1">
        <f t="array" ref="H9687">SUMPRODUCT(('ESB Networks Summary'!$C$5:$C$17384=Data!D9687)*('ESB Networks Summary'!$E$5:$E$17384))*1000*2-SUMPRODUCT(('ESB Networks Summary'!$C$5:$C$17384=Data!D9687)*('ESB Networks Summary'!$F$5:$F$17384))*1000*2</f>
        <v>2</v>
      </c>
      <c r="I9687" s="5">
        <v>0</v>
      </c>
      <c r="J9687" s="5">
        <v>0</v>
      </c>
      <c r="K9687" s="17">
        <v>1</v>
      </c>
      <c r="L9687" s="52">
        <f t="shared" si="1060"/>
        <v>0</v>
      </c>
      <c r="M9687" s="5">
        <v>0</v>
      </c>
      <c r="N9687" s="5">
        <v>331.63333333333298</v>
      </c>
      <c r="O9687" s="96">
        <v>838.78</v>
      </c>
      <c r="P9687" s="5">
        <v>2</v>
      </c>
      <c r="Q9687" s="99">
        <v>0</v>
      </c>
      <c r="R9687" s="99">
        <v>43.073999999999998</v>
      </c>
      <c r="S9687" s="99">
        <v>32.679000000000002</v>
      </c>
      <c r="T9687" s="30">
        <f t="shared" si="1057"/>
        <v>133.066666666667</v>
      </c>
      <c r="U9687" s="21">
        <f t="shared" si="1061"/>
        <v>0</v>
      </c>
      <c r="V9687" s="21">
        <f t="shared" si="1062"/>
        <v>-1.3071600000000001E-4</v>
      </c>
      <c r="W9687" s="21">
        <f t="shared" si="1063"/>
        <v>0</v>
      </c>
    </row>
    <row r="9688" spans="1:23">
      <c r="A9688" s="2">
        <f t="shared" si="1058"/>
        <v>45627</v>
      </c>
      <c r="B9688" s="3">
        <f t="shared" si="1059"/>
        <v>45645</v>
      </c>
      <c r="C9688" s="7">
        <v>45645.791666666664</v>
      </c>
      <c r="D9688" s="7">
        <v>45645.791666666664</v>
      </c>
      <c r="E9688" s="5">
        <v>62.5</v>
      </c>
      <c r="F9688" s="5">
        <v>-333.76666666666603</v>
      </c>
      <c r="G9688" s="5">
        <v>0.73333333333333295</v>
      </c>
      <c r="H9688" s="34" cm="1">
        <f t="array" ref="H9688">SUMPRODUCT(('ESB Networks Summary'!$C$5:$C$17384=Data!D9688)*('ESB Networks Summary'!$E$5:$E$17384))*1000*2-SUMPRODUCT(('ESB Networks Summary'!$C$5:$C$17384=Data!D9688)*('ESB Networks Summary'!$F$5:$F$17384))*1000*2</f>
        <v>4</v>
      </c>
      <c r="I9688" s="5">
        <v>0</v>
      </c>
      <c r="J9688" s="5">
        <v>0</v>
      </c>
      <c r="K9688" s="17">
        <v>1</v>
      </c>
      <c r="L9688" s="52">
        <f t="shared" si="1060"/>
        <v>0</v>
      </c>
      <c r="M9688" s="5">
        <v>0</v>
      </c>
      <c r="N9688" s="5">
        <v>202</v>
      </c>
      <c r="O9688" s="96">
        <v>502.92</v>
      </c>
      <c r="P9688" s="5">
        <v>2</v>
      </c>
      <c r="Q9688" s="99">
        <v>0</v>
      </c>
      <c r="R9688" s="99">
        <v>38.295999999999999</v>
      </c>
      <c r="S9688" s="99">
        <v>28.464999999999996</v>
      </c>
      <c r="T9688" s="30">
        <f t="shared" si="1057"/>
        <v>134.49999999999935</v>
      </c>
      <c r="U9688" s="21">
        <f t="shared" si="1061"/>
        <v>1.4041866666666657E-4</v>
      </c>
      <c r="V9688" s="21">
        <f t="shared" si="1062"/>
        <v>0</v>
      </c>
      <c r="W9688" s="21">
        <f t="shared" si="1063"/>
        <v>0</v>
      </c>
    </row>
    <row r="9689" spans="1:23">
      <c r="A9689" s="2">
        <f t="shared" si="1058"/>
        <v>45627</v>
      </c>
      <c r="B9689" s="3">
        <f t="shared" si="1059"/>
        <v>45645</v>
      </c>
      <c r="C9689" s="7">
        <v>45645.8125</v>
      </c>
      <c r="D9689" s="7">
        <v>45645.8125</v>
      </c>
      <c r="E9689" s="5">
        <v>61.733333333333299</v>
      </c>
      <c r="F9689" s="5">
        <v>-551.26666666666597</v>
      </c>
      <c r="G9689" s="5">
        <v>-0.4</v>
      </c>
      <c r="H9689" s="34" cm="1">
        <f t="array" ref="H9689">SUMPRODUCT(('ESB Networks Summary'!$C$5:$C$17384=Data!D9689)*('ESB Networks Summary'!$E$5:$E$17384))*1000*2-SUMPRODUCT(('ESB Networks Summary'!$C$5:$C$17384=Data!D9689)*('ESB Networks Summary'!$F$5:$F$17384))*1000*2</f>
        <v>4</v>
      </c>
      <c r="I9689" s="5">
        <v>0</v>
      </c>
      <c r="J9689" s="5">
        <v>0</v>
      </c>
      <c r="K9689" s="17">
        <v>1</v>
      </c>
      <c r="L9689" s="52">
        <f t="shared" si="1060"/>
        <v>0</v>
      </c>
      <c r="M9689" s="5">
        <v>0</v>
      </c>
      <c r="N9689" s="5">
        <v>407.433333333333</v>
      </c>
      <c r="O9689" s="96">
        <v>502.92</v>
      </c>
      <c r="P9689" s="5">
        <v>1.9666666666666599</v>
      </c>
      <c r="Q9689" s="99">
        <v>0</v>
      </c>
      <c r="R9689" s="99">
        <v>38.295999999999999</v>
      </c>
      <c r="S9689" s="99">
        <v>28.464999999999996</v>
      </c>
      <c r="T9689" s="30">
        <f t="shared" si="1057"/>
        <v>145.39999999999964</v>
      </c>
      <c r="U9689" s="21">
        <f t="shared" si="1061"/>
        <v>0</v>
      </c>
      <c r="V9689" s="21">
        <f t="shared" si="1062"/>
        <v>-5.6929999999999992E-5</v>
      </c>
      <c r="W9689" s="21">
        <f t="shared" si="1063"/>
        <v>0</v>
      </c>
    </row>
    <row r="9690" spans="1:23">
      <c r="A9690" s="2">
        <f t="shared" si="1058"/>
        <v>45627</v>
      </c>
      <c r="B9690" s="3">
        <f t="shared" si="1059"/>
        <v>45645</v>
      </c>
      <c r="C9690" s="7">
        <v>45645.833333333336</v>
      </c>
      <c r="D9690" s="7">
        <v>45645.833333333336</v>
      </c>
      <c r="E9690" s="5">
        <v>60.033333333333303</v>
      </c>
      <c r="F9690" s="5">
        <v>-606.45833333333303</v>
      </c>
      <c r="G9690" s="5">
        <v>-1.06666666666666</v>
      </c>
      <c r="H9690" s="34" cm="1">
        <f t="array" ref="H9690">SUMPRODUCT(('ESB Networks Summary'!$C$5:$C$17384=Data!D9690)*('ESB Networks Summary'!$E$5:$E$17384))*1000*2-SUMPRODUCT(('ESB Networks Summary'!$C$5:$C$17384=Data!D9690)*('ESB Networks Summary'!$F$5:$F$17384))*1000*2</f>
        <v>2</v>
      </c>
      <c r="I9690" s="5">
        <v>0</v>
      </c>
      <c r="J9690" s="5">
        <v>0</v>
      </c>
      <c r="K9690" s="17">
        <v>1</v>
      </c>
      <c r="L9690" s="52">
        <f t="shared" si="1060"/>
        <v>0</v>
      </c>
      <c r="M9690" s="5">
        <v>0</v>
      </c>
      <c r="N9690" s="5">
        <v>471.17500000000001</v>
      </c>
      <c r="O9690" s="96">
        <v>437.59</v>
      </c>
      <c r="P9690" s="5">
        <v>2</v>
      </c>
      <c r="Q9690" s="99">
        <v>0</v>
      </c>
      <c r="R9690" s="99">
        <v>34.206000000000003</v>
      </c>
      <c r="S9690" s="99">
        <v>24.374000000000002</v>
      </c>
      <c r="T9690" s="30">
        <f t="shared" si="1057"/>
        <v>136.21666666666636</v>
      </c>
      <c r="U9690" s="21">
        <f t="shared" si="1061"/>
        <v>0</v>
      </c>
      <c r="V9690" s="21">
        <f t="shared" si="1062"/>
        <v>-1.2999466666666586E-4</v>
      </c>
      <c r="W9690" s="21">
        <f t="shared" si="1063"/>
        <v>0</v>
      </c>
    </row>
    <row r="9691" spans="1:23">
      <c r="A9691" s="2">
        <f t="shared" si="1058"/>
        <v>45627</v>
      </c>
      <c r="B9691" s="3">
        <f t="shared" si="1059"/>
        <v>45645</v>
      </c>
      <c r="C9691" s="7">
        <v>45645.854166666664</v>
      </c>
      <c r="D9691" s="7">
        <v>45645.854166666664</v>
      </c>
      <c r="E9691" s="5">
        <v>58.766666666666602</v>
      </c>
      <c r="F9691" s="5">
        <v>-426</v>
      </c>
      <c r="G9691" s="5">
        <v>0.39999999999999902</v>
      </c>
      <c r="H9691" s="34" cm="1">
        <f t="array" ref="H9691">SUMPRODUCT(('ESB Networks Summary'!$C$5:$C$17384=Data!D9691)*('ESB Networks Summary'!$E$5:$E$17384))*1000*2-SUMPRODUCT(('ESB Networks Summary'!$C$5:$C$17384=Data!D9691)*('ESB Networks Summary'!$F$5:$F$17384))*1000*2</f>
        <v>6</v>
      </c>
      <c r="I9691" s="5">
        <v>0</v>
      </c>
      <c r="J9691" s="5">
        <v>0</v>
      </c>
      <c r="K9691" s="17">
        <v>1</v>
      </c>
      <c r="L9691" s="52">
        <f t="shared" si="1060"/>
        <v>0</v>
      </c>
      <c r="M9691" s="5">
        <v>0</v>
      </c>
      <c r="N9691" s="5">
        <v>296.06666666666598</v>
      </c>
      <c r="O9691" s="96">
        <v>437.59</v>
      </c>
      <c r="P9691" s="5">
        <v>2</v>
      </c>
      <c r="Q9691" s="99">
        <v>0</v>
      </c>
      <c r="R9691" s="99">
        <v>34.206000000000003</v>
      </c>
      <c r="S9691" s="99">
        <v>24.374000000000002</v>
      </c>
      <c r="T9691" s="30">
        <f t="shared" si="1057"/>
        <v>132.333333333334</v>
      </c>
      <c r="U9691" s="21">
        <f t="shared" si="1061"/>
        <v>6.8411999999999846E-5</v>
      </c>
      <c r="V9691" s="21">
        <f t="shared" si="1062"/>
        <v>0</v>
      </c>
      <c r="W9691" s="21">
        <f t="shared" si="1063"/>
        <v>0</v>
      </c>
    </row>
    <row r="9692" spans="1:23">
      <c r="A9692" s="2">
        <f t="shared" si="1058"/>
        <v>45627</v>
      </c>
      <c r="B9692" s="3">
        <f t="shared" si="1059"/>
        <v>45645</v>
      </c>
      <c r="C9692" s="7">
        <v>45645.875</v>
      </c>
      <c r="D9692" s="7">
        <v>45645.875</v>
      </c>
      <c r="E9692" s="5">
        <v>57.8333333333333</v>
      </c>
      <c r="F9692" s="5">
        <v>-438.058333333333</v>
      </c>
      <c r="G9692" s="5">
        <v>0.233333333333333</v>
      </c>
      <c r="H9692" s="34" cm="1">
        <f t="array" ref="H9692">SUMPRODUCT(('ESB Networks Summary'!$C$5:$C$17384=Data!D9692)*('ESB Networks Summary'!$E$5:$E$17384))*1000*2-SUMPRODUCT(('ESB Networks Summary'!$C$5:$C$17384=Data!D9692)*('ESB Networks Summary'!$F$5:$F$17384))*1000*2</f>
        <v>4</v>
      </c>
      <c r="I9692" s="5">
        <v>0</v>
      </c>
      <c r="J9692" s="5">
        <v>0</v>
      </c>
      <c r="K9692" s="17">
        <v>1</v>
      </c>
      <c r="L9692" s="52">
        <f t="shared" si="1060"/>
        <v>0</v>
      </c>
      <c r="M9692" s="5">
        <v>0</v>
      </c>
      <c r="N9692" s="5">
        <v>308.7</v>
      </c>
      <c r="O9692" s="96">
        <v>746.07</v>
      </c>
      <c r="P9692" s="5">
        <v>2</v>
      </c>
      <c r="Q9692" s="99">
        <v>0</v>
      </c>
      <c r="R9692" s="99">
        <v>27.74</v>
      </c>
      <c r="S9692" s="99">
        <v>17.908000000000001</v>
      </c>
      <c r="T9692" s="30">
        <f t="shared" si="1057"/>
        <v>131.59166666666636</v>
      </c>
      <c r="U9692" s="21">
        <f t="shared" si="1061"/>
        <v>3.2363333333333282E-5</v>
      </c>
      <c r="V9692" s="21">
        <f t="shared" si="1062"/>
        <v>0</v>
      </c>
      <c r="W9692" s="21">
        <f t="shared" si="1063"/>
        <v>0</v>
      </c>
    </row>
    <row r="9693" spans="1:23">
      <c r="A9693" s="2">
        <f t="shared" si="1058"/>
        <v>45627</v>
      </c>
      <c r="B9693" s="3">
        <f t="shared" si="1059"/>
        <v>45645</v>
      </c>
      <c r="C9693" s="7">
        <v>45645.895833333336</v>
      </c>
      <c r="D9693" s="7">
        <v>45645.895833333336</v>
      </c>
      <c r="E9693" s="5">
        <v>56.3</v>
      </c>
      <c r="F9693" s="5">
        <v>-1293.7333333333299</v>
      </c>
      <c r="G9693" s="5">
        <v>115.23333333333299</v>
      </c>
      <c r="H9693" s="34" cm="1">
        <f t="array" ref="H9693">SUMPRODUCT(('ESB Networks Summary'!$C$5:$C$17384=Data!D9693)*('ESB Networks Summary'!$E$5:$E$17384))*1000*2-SUMPRODUCT(('ESB Networks Summary'!$C$5:$C$17384=Data!D9693)*('ESB Networks Summary'!$F$5:$F$17384))*1000*2</f>
        <v>6</v>
      </c>
      <c r="I9693" s="5">
        <v>0</v>
      </c>
      <c r="J9693" s="5">
        <v>0</v>
      </c>
      <c r="K9693" s="17">
        <v>1</v>
      </c>
      <c r="L9693" s="52">
        <f t="shared" si="1060"/>
        <v>0</v>
      </c>
      <c r="M9693" s="5">
        <v>827.76666666666597</v>
      </c>
      <c r="N9693" s="5">
        <v>1265.2</v>
      </c>
      <c r="O9693" s="96">
        <v>746.07</v>
      </c>
      <c r="P9693" s="5">
        <v>1.9</v>
      </c>
      <c r="Q9693" s="99">
        <v>0</v>
      </c>
      <c r="R9693" s="99">
        <v>27.74</v>
      </c>
      <c r="S9693" s="99">
        <v>17.908000000000001</v>
      </c>
      <c r="T9693" s="30">
        <f t="shared" si="1057"/>
        <v>145.66666666666288</v>
      </c>
      <c r="U9693" s="21">
        <f t="shared" si="1061"/>
        <v>1.5982863333333285E-2</v>
      </c>
      <c r="V9693" s="21">
        <f t="shared" si="1062"/>
        <v>0</v>
      </c>
      <c r="W9693" s="21">
        <f t="shared" si="1063"/>
        <v>0</v>
      </c>
    </row>
    <row r="9694" spans="1:23">
      <c r="A9694" s="2">
        <f t="shared" si="1058"/>
        <v>45627</v>
      </c>
      <c r="B9694" s="3">
        <f t="shared" si="1059"/>
        <v>45645</v>
      </c>
      <c r="C9694" s="7">
        <v>45645.916666666664</v>
      </c>
      <c r="D9694" s="7">
        <v>45645.916666666664</v>
      </c>
      <c r="E9694" s="5">
        <v>53.4</v>
      </c>
      <c r="F9694" s="5">
        <v>-642.69999999999902</v>
      </c>
      <c r="G9694" s="5">
        <v>21.733333333333299</v>
      </c>
      <c r="H9694" s="34" cm="1">
        <f t="array" ref="H9694">SUMPRODUCT(('ESB Networks Summary'!$C$5:$C$17384=Data!D9694)*('ESB Networks Summary'!$E$5:$E$17384))*1000*2-SUMPRODUCT(('ESB Networks Summary'!$C$5:$C$17384=Data!D9694)*('ESB Networks Summary'!$F$5:$F$17384))*1000*2</f>
        <v>4</v>
      </c>
      <c r="I9694" s="5">
        <v>0</v>
      </c>
      <c r="J9694" s="5">
        <v>0</v>
      </c>
      <c r="K9694" s="17">
        <v>1</v>
      </c>
      <c r="L9694" s="52">
        <f t="shared" si="1060"/>
        <v>0</v>
      </c>
      <c r="M9694" s="5">
        <v>0</v>
      </c>
      <c r="N9694" s="5">
        <v>514.56666666666604</v>
      </c>
      <c r="O9694" s="96">
        <v>692.99</v>
      </c>
      <c r="P9694" s="5">
        <v>2</v>
      </c>
      <c r="Q9694" s="99">
        <v>0</v>
      </c>
      <c r="R9694" s="99">
        <v>24.78</v>
      </c>
      <c r="S9694" s="99">
        <v>14.949000000000002</v>
      </c>
      <c r="T9694" s="30">
        <f t="shared" si="1057"/>
        <v>151.86666666666628</v>
      </c>
      <c r="U9694" s="21">
        <f t="shared" si="1061"/>
        <v>2.6927599999999959E-3</v>
      </c>
      <c r="V9694" s="21">
        <f t="shared" si="1062"/>
        <v>0</v>
      </c>
      <c r="W9694" s="21">
        <f t="shared" si="1063"/>
        <v>0</v>
      </c>
    </row>
    <row r="9695" spans="1:23">
      <c r="A9695" s="2">
        <f t="shared" si="1058"/>
        <v>45627</v>
      </c>
      <c r="B9695" s="3">
        <f t="shared" si="1059"/>
        <v>45645</v>
      </c>
      <c r="C9695" s="7">
        <v>45645.9375</v>
      </c>
      <c r="D9695" s="7">
        <v>45645.9375</v>
      </c>
      <c r="E9695" s="5">
        <v>51.8</v>
      </c>
      <c r="F9695" s="5">
        <v>-630.33333333333303</v>
      </c>
      <c r="G9695" s="5">
        <v>-23.9</v>
      </c>
      <c r="H9695" s="34" cm="1">
        <f t="array" ref="H9695">SUMPRODUCT(('ESB Networks Summary'!$C$5:$C$17384=Data!D9695)*('ESB Networks Summary'!$E$5:$E$17384))*1000*2-SUMPRODUCT(('ESB Networks Summary'!$C$5:$C$17384=Data!D9695)*('ESB Networks Summary'!$F$5:$F$17384))*1000*2</f>
        <v>2</v>
      </c>
      <c r="I9695" s="5">
        <v>0</v>
      </c>
      <c r="J9695" s="5">
        <v>0</v>
      </c>
      <c r="K9695" s="17">
        <v>1</v>
      </c>
      <c r="L9695" s="52">
        <f t="shared" si="1060"/>
        <v>0</v>
      </c>
      <c r="M9695" s="5">
        <v>0</v>
      </c>
      <c r="N9695" s="5">
        <v>442.8</v>
      </c>
      <c r="O9695" s="96">
        <v>692.99</v>
      </c>
      <c r="P9695" s="5">
        <v>2</v>
      </c>
      <c r="Q9695" s="99">
        <v>0</v>
      </c>
      <c r="R9695" s="99">
        <v>24.78</v>
      </c>
      <c r="S9695" s="99">
        <v>14.949000000000002</v>
      </c>
      <c r="T9695" s="30">
        <f t="shared" si="1057"/>
        <v>165.63333333333304</v>
      </c>
      <c r="U9695" s="21">
        <f t="shared" si="1061"/>
        <v>0</v>
      </c>
      <c r="V9695" s="21">
        <f t="shared" si="1062"/>
        <v>-1.7864055000000002E-3</v>
      </c>
      <c r="W9695" s="21">
        <f t="shared" si="1063"/>
        <v>0</v>
      </c>
    </row>
    <row r="9696" spans="1:23">
      <c r="A9696" s="2">
        <f t="shared" si="1058"/>
        <v>45627</v>
      </c>
      <c r="B9696" s="3">
        <f t="shared" si="1059"/>
        <v>45645</v>
      </c>
      <c r="C9696" s="7">
        <v>45645.958333333336</v>
      </c>
      <c r="D9696" s="7">
        <v>45645.958333333336</v>
      </c>
      <c r="E9696" s="5">
        <v>50.6</v>
      </c>
      <c r="F9696" s="5">
        <v>-492.53333333333302</v>
      </c>
      <c r="G9696" s="5">
        <v>-0.66666666666666596</v>
      </c>
      <c r="H9696" s="34" cm="1">
        <f t="array" ref="H9696">SUMPRODUCT(('ESB Networks Summary'!$C$5:$C$17384=Data!D9696)*('ESB Networks Summary'!$E$5:$E$17384))*1000*2-SUMPRODUCT(('ESB Networks Summary'!$C$5:$C$17384=Data!D9696)*('ESB Networks Summary'!$F$5:$F$17384))*1000*2</f>
        <v>4</v>
      </c>
      <c r="I9696" s="5">
        <v>0</v>
      </c>
      <c r="J9696" s="5">
        <v>0</v>
      </c>
      <c r="K9696" s="17">
        <v>1</v>
      </c>
      <c r="L9696" s="52">
        <f t="shared" si="1060"/>
        <v>0</v>
      </c>
      <c r="M9696" s="5">
        <v>0</v>
      </c>
      <c r="N9696" s="5">
        <v>357.433333333333</v>
      </c>
      <c r="O9696" s="96">
        <v>144.74</v>
      </c>
      <c r="P9696" s="5">
        <v>2</v>
      </c>
      <c r="Q9696" s="99">
        <v>0</v>
      </c>
      <c r="R9696" s="99">
        <v>26.013999999999999</v>
      </c>
      <c r="S9696" s="99">
        <v>21.949000000000002</v>
      </c>
      <c r="T9696" s="30">
        <f t="shared" si="1057"/>
        <v>136.43333333333334</v>
      </c>
      <c r="U9696" s="21">
        <f t="shared" si="1061"/>
        <v>0</v>
      </c>
      <c r="V9696" s="21">
        <f t="shared" si="1062"/>
        <v>-7.316333333333327E-5</v>
      </c>
      <c r="W9696" s="21">
        <f t="shared" si="1063"/>
        <v>0</v>
      </c>
    </row>
    <row r="9697" spans="1:23">
      <c r="A9697" s="2">
        <f t="shared" si="1058"/>
        <v>45627</v>
      </c>
      <c r="B9697" s="3">
        <f t="shared" si="1059"/>
        <v>45645</v>
      </c>
      <c r="C9697" s="7">
        <v>45645.979166666664</v>
      </c>
      <c r="D9697" s="7">
        <v>45645.979166666664</v>
      </c>
      <c r="E9697" s="5">
        <v>49.566666666666599</v>
      </c>
      <c r="F9697" s="5">
        <v>-281.099999999999</v>
      </c>
      <c r="G9697" s="5">
        <v>0.39999999999999902</v>
      </c>
      <c r="H9697" s="34" cm="1">
        <f t="array" ref="H9697">SUMPRODUCT(('ESB Networks Summary'!$C$5:$C$17384=Data!D9697)*('ESB Networks Summary'!$E$5:$E$17384))*1000*2-SUMPRODUCT(('ESB Networks Summary'!$C$5:$C$17384=Data!D9697)*('ESB Networks Summary'!$F$5:$F$17384))*1000*2</f>
        <v>4</v>
      </c>
      <c r="I9697" s="5">
        <v>0</v>
      </c>
      <c r="J9697" s="5">
        <v>0</v>
      </c>
      <c r="K9697" s="17">
        <v>1</v>
      </c>
      <c r="L9697" s="52">
        <f t="shared" si="1060"/>
        <v>0</v>
      </c>
      <c r="M9697" s="5">
        <v>0</v>
      </c>
      <c r="N9697" s="5">
        <v>120.833333333333</v>
      </c>
      <c r="O9697" s="96">
        <v>144.74</v>
      </c>
      <c r="P9697" s="5">
        <v>2</v>
      </c>
      <c r="Q9697" s="99">
        <v>0</v>
      </c>
      <c r="R9697" s="99">
        <v>26.013999999999999</v>
      </c>
      <c r="S9697" s="99">
        <v>21.949000000000002</v>
      </c>
      <c r="T9697" s="30">
        <f t="shared" si="1057"/>
        <v>162.666666666666</v>
      </c>
      <c r="U9697" s="21">
        <f t="shared" si="1061"/>
        <v>5.2027999999999875E-5</v>
      </c>
      <c r="V9697" s="21">
        <f t="shared" si="1062"/>
        <v>0</v>
      </c>
      <c r="W9697" s="21">
        <f t="shared" si="1063"/>
        <v>0</v>
      </c>
    </row>
    <row r="9698" spans="1:23">
      <c r="A9698" s="2">
        <f t="shared" si="1058"/>
        <v>45627</v>
      </c>
      <c r="B9698" s="3">
        <f t="shared" si="1059"/>
        <v>45646</v>
      </c>
      <c r="C9698" s="7">
        <v>45646</v>
      </c>
      <c r="D9698" s="7">
        <v>45646</v>
      </c>
      <c r="E9698" s="5">
        <v>49</v>
      </c>
      <c r="F9698" s="5">
        <v>-169.4</v>
      </c>
      <c r="G9698" s="5">
        <v>39.966666666666598</v>
      </c>
      <c r="H9698" s="34" cm="1">
        <f t="array" ref="H9698">SUMPRODUCT(('ESB Networks Summary'!$C$5:$C$17384=Data!D9698)*('ESB Networks Summary'!$E$5:$E$17384))*1000*2-SUMPRODUCT(('ESB Networks Summary'!$C$5:$C$17384=Data!D9698)*('ESB Networks Summary'!$F$5:$F$17384))*1000*2</f>
        <v>2</v>
      </c>
      <c r="I9698" s="5">
        <v>0</v>
      </c>
      <c r="J9698" s="5">
        <v>0</v>
      </c>
      <c r="K9698" s="17">
        <v>1</v>
      </c>
      <c r="L9698" s="52">
        <f t="shared" si="1060"/>
        <v>0</v>
      </c>
      <c r="M9698" s="5">
        <v>0</v>
      </c>
      <c r="N9698" s="5">
        <v>10.233333333333301</v>
      </c>
      <c r="O9698" s="96">
        <v>0.87</v>
      </c>
      <c r="P9698" s="5">
        <v>1.9666666666666599</v>
      </c>
      <c r="Q9698" s="99">
        <v>0</v>
      </c>
      <c r="R9698" s="99">
        <v>16.454000000000001</v>
      </c>
      <c r="S9698" s="99">
        <v>12.388999999999999</v>
      </c>
      <c r="T9698" s="30">
        <f t="shared" si="1057"/>
        <v>201.09999999999997</v>
      </c>
      <c r="U9698" s="21">
        <f t="shared" si="1061"/>
        <v>3.2880576666666612E-3</v>
      </c>
      <c r="V9698" s="21">
        <f t="shared" si="1062"/>
        <v>0</v>
      </c>
      <c r="W9698" s="21">
        <f t="shared" si="1063"/>
        <v>0</v>
      </c>
    </row>
    <row r="9699" spans="1:23">
      <c r="A9699" s="2">
        <f t="shared" si="1058"/>
        <v>45627</v>
      </c>
      <c r="B9699" s="3">
        <f t="shared" si="1059"/>
        <v>45646</v>
      </c>
      <c r="C9699" s="7">
        <v>45646.020833333336</v>
      </c>
      <c r="D9699" s="7">
        <v>45646.020833333336</v>
      </c>
      <c r="E9699" s="5">
        <v>48.699999999999903</v>
      </c>
      <c r="F9699" s="5">
        <v>-198</v>
      </c>
      <c r="G9699" s="5">
        <v>-13.4333333333333</v>
      </c>
      <c r="H9699" s="34" cm="1">
        <f t="array" ref="H9699">SUMPRODUCT(('ESB Networks Summary'!$C$5:$C$17384=Data!D9699)*('ESB Networks Summary'!$E$5:$E$17384))*1000*2-SUMPRODUCT(('ESB Networks Summary'!$C$5:$C$17384=Data!D9699)*('ESB Networks Summary'!$F$5:$F$17384))*1000*2</f>
        <v>4</v>
      </c>
      <c r="I9699" s="5">
        <v>0</v>
      </c>
      <c r="J9699" s="5">
        <v>0</v>
      </c>
      <c r="K9699" s="17">
        <v>1</v>
      </c>
      <c r="L9699" s="52">
        <f t="shared" si="1060"/>
        <v>0</v>
      </c>
      <c r="M9699" s="5">
        <v>0</v>
      </c>
      <c r="N9699" s="5">
        <v>27.633333333333301</v>
      </c>
      <c r="O9699" s="96">
        <v>0.87</v>
      </c>
      <c r="P9699" s="5">
        <v>1.7</v>
      </c>
      <c r="Q9699" s="99">
        <v>0</v>
      </c>
      <c r="R9699" s="99">
        <v>16.454000000000001</v>
      </c>
      <c r="S9699" s="99">
        <v>12.388999999999999</v>
      </c>
      <c r="T9699" s="30">
        <f t="shared" si="1057"/>
        <v>158.63333333333338</v>
      </c>
      <c r="U9699" s="21">
        <f t="shared" si="1061"/>
        <v>0</v>
      </c>
      <c r="V9699" s="21">
        <f t="shared" si="1062"/>
        <v>-8.3212783333333127E-4</v>
      </c>
      <c r="W9699" s="21">
        <f t="shared" si="1063"/>
        <v>0</v>
      </c>
    </row>
    <row r="9700" spans="1:23">
      <c r="A9700" s="2">
        <f t="shared" si="1058"/>
        <v>45627</v>
      </c>
      <c r="B9700" s="3">
        <f t="shared" si="1059"/>
        <v>45646</v>
      </c>
      <c r="C9700" s="7">
        <v>45646.041666666664</v>
      </c>
      <c r="D9700" s="7">
        <v>45646.041666666664</v>
      </c>
      <c r="E9700" s="5">
        <v>51.533333333333303</v>
      </c>
      <c r="F9700" s="5">
        <v>3078.9666666666599</v>
      </c>
      <c r="G9700" s="5">
        <v>3512.63333333333</v>
      </c>
      <c r="H9700" s="34" cm="1">
        <f t="array" ref="H9700">SUMPRODUCT(('ESB Networks Summary'!$C$5:$C$17384=Data!D9700)*('ESB Networks Summary'!$E$5:$E$17384))*1000*2-SUMPRODUCT(('ESB Networks Summary'!$C$5:$C$17384=Data!D9700)*('ESB Networks Summary'!$F$5:$F$17384))*1000*2</f>
        <v>3726</v>
      </c>
      <c r="I9700" s="5">
        <v>0</v>
      </c>
      <c r="J9700" s="5">
        <v>0</v>
      </c>
      <c r="K9700" s="17">
        <v>1</v>
      </c>
      <c r="L9700" s="52">
        <f t="shared" si="1060"/>
        <v>0</v>
      </c>
      <c r="M9700" s="5">
        <v>0</v>
      </c>
      <c r="N9700" s="5">
        <v>0</v>
      </c>
      <c r="O9700" s="96">
        <v>10.88</v>
      </c>
      <c r="P9700" s="5">
        <v>1.0333333333333301</v>
      </c>
      <c r="Q9700" s="99">
        <v>0</v>
      </c>
      <c r="R9700" s="99">
        <v>13.603</v>
      </c>
      <c r="S9700" s="99">
        <v>9.5380000000000003</v>
      </c>
      <c r="T9700" s="30">
        <f t="shared" si="1057"/>
        <v>434.70000000000346</v>
      </c>
      <c r="U9700" s="21">
        <f t="shared" si="1061"/>
        <v>0.23891175616666643</v>
      </c>
      <c r="V9700" s="21">
        <f t="shared" si="1062"/>
        <v>0</v>
      </c>
      <c r="W9700" s="21">
        <f t="shared" si="1063"/>
        <v>0</v>
      </c>
    </row>
    <row r="9701" spans="1:23">
      <c r="A9701" s="2">
        <f t="shared" si="1058"/>
        <v>45627</v>
      </c>
      <c r="B9701" s="3">
        <f t="shared" si="1059"/>
        <v>45646</v>
      </c>
      <c r="C9701" s="7">
        <v>45646.0625</v>
      </c>
      <c r="D9701" s="7">
        <v>45646.0625</v>
      </c>
      <c r="E9701" s="5">
        <v>59.225000000000001</v>
      </c>
      <c r="F9701" s="5">
        <v>3476.9</v>
      </c>
      <c r="G9701" s="5">
        <v>3958.6</v>
      </c>
      <c r="H9701" s="34" cm="1">
        <f t="array" ref="H9701">SUMPRODUCT(('ESB Networks Summary'!$C$5:$C$17384=Data!D9701)*('ESB Networks Summary'!$E$5:$E$17384))*1000*2-SUMPRODUCT(('ESB Networks Summary'!$C$5:$C$17384=Data!D9701)*('ESB Networks Summary'!$F$5:$F$17384))*1000*2</f>
        <v>3986</v>
      </c>
      <c r="I9701" s="5">
        <v>0</v>
      </c>
      <c r="J9701" s="5">
        <v>0</v>
      </c>
      <c r="K9701" s="17">
        <v>1</v>
      </c>
      <c r="L9701" s="52">
        <f t="shared" si="1060"/>
        <v>0</v>
      </c>
      <c r="M9701" s="5">
        <v>0</v>
      </c>
      <c r="N9701" s="5">
        <v>0</v>
      </c>
      <c r="O9701" s="96">
        <v>10.88</v>
      </c>
      <c r="P9701" s="5">
        <v>2</v>
      </c>
      <c r="Q9701" s="99">
        <v>0</v>
      </c>
      <c r="R9701" s="99">
        <v>13.603</v>
      </c>
      <c r="S9701" s="99">
        <v>9.5380000000000003</v>
      </c>
      <c r="T9701" s="30">
        <f t="shared" si="1057"/>
        <v>483.69999999999982</v>
      </c>
      <c r="U9701" s="21">
        <f t="shared" si="1061"/>
        <v>0.26924417900000003</v>
      </c>
      <c r="V9701" s="21">
        <f t="shared" si="1062"/>
        <v>0</v>
      </c>
      <c r="W9701" s="21">
        <f t="shared" si="1063"/>
        <v>0</v>
      </c>
    </row>
    <row r="9702" spans="1:23">
      <c r="A9702" s="2">
        <f t="shared" si="1058"/>
        <v>45627</v>
      </c>
      <c r="B9702" s="3">
        <f t="shared" si="1059"/>
        <v>45646</v>
      </c>
      <c r="C9702" s="7">
        <v>45646.083333333336</v>
      </c>
      <c r="D9702" s="7">
        <v>45646.083333333336</v>
      </c>
      <c r="E9702" s="5">
        <v>66.8333333333333</v>
      </c>
      <c r="F9702" s="5">
        <v>3500.13333333333</v>
      </c>
      <c r="G9702" s="5">
        <v>3968.6666666666601</v>
      </c>
      <c r="H9702" s="34" cm="1">
        <f t="array" ref="H9702">SUMPRODUCT(('ESB Networks Summary'!$C$5:$C$17384=Data!D9702)*('ESB Networks Summary'!$E$5:$E$17384))*1000*2-SUMPRODUCT(('ESB Networks Summary'!$C$5:$C$17384=Data!D9702)*('ESB Networks Summary'!$F$5:$F$17384))*1000*2</f>
        <v>3994</v>
      </c>
      <c r="I9702" s="5">
        <v>0</v>
      </c>
      <c r="J9702" s="5">
        <v>0</v>
      </c>
      <c r="K9702" s="17">
        <v>1</v>
      </c>
      <c r="L9702" s="52">
        <f t="shared" si="1060"/>
        <v>0</v>
      </c>
      <c r="M9702" s="5">
        <v>0</v>
      </c>
      <c r="N9702" s="5">
        <v>0</v>
      </c>
      <c r="O9702" s="96">
        <v>5.36</v>
      </c>
      <c r="P9702" s="5">
        <v>2</v>
      </c>
      <c r="Q9702" s="99">
        <v>0</v>
      </c>
      <c r="R9702" s="99">
        <v>11.081999999999999</v>
      </c>
      <c r="S9702" s="99">
        <v>7.0170000000000003</v>
      </c>
      <c r="T9702" s="30">
        <f t="shared" si="1057"/>
        <v>470.53333333333012</v>
      </c>
      <c r="U9702" s="21">
        <f t="shared" si="1061"/>
        <v>0.21990381999999961</v>
      </c>
      <c r="V9702" s="21">
        <f t="shared" si="1062"/>
        <v>0</v>
      </c>
      <c r="W9702" s="21">
        <f t="shared" si="1063"/>
        <v>0</v>
      </c>
    </row>
    <row r="9703" spans="1:23">
      <c r="A9703" s="2">
        <f t="shared" si="1058"/>
        <v>45627</v>
      </c>
      <c r="B9703" s="3">
        <f t="shared" si="1059"/>
        <v>45646</v>
      </c>
      <c r="C9703" s="7">
        <v>45646.104166666664</v>
      </c>
      <c r="D9703" s="7">
        <v>45646.104166666664</v>
      </c>
      <c r="E9703" s="5">
        <v>74.349999999999994</v>
      </c>
      <c r="F9703" s="5">
        <v>3511.3083333333302</v>
      </c>
      <c r="G9703" s="5">
        <v>3984.9833333333299</v>
      </c>
      <c r="H9703" s="34" cm="1">
        <f t="array" ref="H9703">SUMPRODUCT(('ESB Networks Summary'!$C$5:$C$17384=Data!D9703)*('ESB Networks Summary'!$E$5:$E$17384))*1000*2-SUMPRODUCT(('ESB Networks Summary'!$C$5:$C$17384=Data!D9703)*('ESB Networks Summary'!$F$5:$F$17384))*1000*2</f>
        <v>4010</v>
      </c>
      <c r="I9703" s="5">
        <v>0</v>
      </c>
      <c r="J9703" s="5">
        <v>0</v>
      </c>
      <c r="K9703" s="17">
        <v>1</v>
      </c>
      <c r="L9703" s="52">
        <f t="shared" si="1060"/>
        <v>0</v>
      </c>
      <c r="M9703" s="5">
        <v>0</v>
      </c>
      <c r="N9703" s="5">
        <v>0</v>
      </c>
      <c r="O9703" s="96">
        <v>5.36</v>
      </c>
      <c r="P9703" s="5">
        <v>2</v>
      </c>
      <c r="Q9703" s="99">
        <v>0</v>
      </c>
      <c r="R9703" s="99">
        <v>11.081999999999999</v>
      </c>
      <c r="S9703" s="99">
        <v>7.0170000000000003</v>
      </c>
      <c r="T9703" s="30">
        <f t="shared" si="1057"/>
        <v>475.67499999999973</v>
      </c>
      <c r="U9703" s="21">
        <f t="shared" si="1061"/>
        <v>0.22080792649999978</v>
      </c>
      <c r="V9703" s="21">
        <f t="shared" si="1062"/>
        <v>0</v>
      </c>
      <c r="W9703" s="21">
        <f t="shared" si="1063"/>
        <v>0</v>
      </c>
    </row>
    <row r="9704" spans="1:23">
      <c r="A9704" s="2">
        <f t="shared" si="1058"/>
        <v>45627</v>
      </c>
      <c r="B9704" s="3">
        <f t="shared" si="1059"/>
        <v>45646</v>
      </c>
      <c r="C9704" s="7">
        <v>45646.125</v>
      </c>
      <c r="D9704" s="7">
        <v>45646.125</v>
      </c>
      <c r="E9704" s="5">
        <v>81.766666666666595</v>
      </c>
      <c r="F9704" s="5">
        <v>3533.86666666666</v>
      </c>
      <c r="G9704" s="5">
        <v>4012.9666666666599</v>
      </c>
      <c r="H9704" s="34" cm="1">
        <f t="array" ref="H9704">SUMPRODUCT(('ESB Networks Summary'!$C$5:$C$17384=Data!D9704)*('ESB Networks Summary'!$E$5:$E$17384))*1000*2-SUMPRODUCT(('ESB Networks Summary'!$C$5:$C$17384=Data!D9704)*('ESB Networks Summary'!$F$5:$F$17384))*1000*2</f>
        <v>4034</v>
      </c>
      <c r="I9704" s="5">
        <v>0</v>
      </c>
      <c r="J9704" s="5">
        <v>0</v>
      </c>
      <c r="K9704" s="17">
        <v>1</v>
      </c>
      <c r="L9704" s="52">
        <f t="shared" si="1060"/>
        <v>0</v>
      </c>
      <c r="M9704" s="5">
        <v>0</v>
      </c>
      <c r="N9704" s="5">
        <v>0</v>
      </c>
      <c r="O9704" s="96">
        <v>11.05</v>
      </c>
      <c r="P9704" s="5">
        <v>2</v>
      </c>
      <c r="Q9704" s="99">
        <v>0</v>
      </c>
      <c r="R9704" s="99">
        <v>10.276999999999999</v>
      </c>
      <c r="S9704" s="99">
        <v>6.2119999999999997</v>
      </c>
      <c r="T9704" s="30">
        <f t="shared" si="1057"/>
        <v>481.09999999999991</v>
      </c>
      <c r="U9704" s="21">
        <f t="shared" si="1061"/>
        <v>0.20620629216666633</v>
      </c>
      <c r="V9704" s="21">
        <f t="shared" si="1062"/>
        <v>0</v>
      </c>
      <c r="W9704" s="21">
        <f t="shared" si="1063"/>
        <v>0</v>
      </c>
    </row>
    <row r="9705" spans="1:23">
      <c r="A9705" s="2">
        <f t="shared" si="1058"/>
        <v>45627</v>
      </c>
      <c r="B9705" s="3">
        <f t="shared" si="1059"/>
        <v>45646</v>
      </c>
      <c r="C9705" s="7">
        <v>45646.145833333336</v>
      </c>
      <c r="D9705" s="7">
        <v>45646.145833333336</v>
      </c>
      <c r="E9705" s="5">
        <v>93.3333333333333</v>
      </c>
      <c r="F9705" s="5">
        <v>2691.2999999999902</v>
      </c>
      <c r="G9705" s="5">
        <v>3055.2833333333301</v>
      </c>
      <c r="H9705" s="34" cm="1">
        <f t="array" ref="H9705">SUMPRODUCT(('ESB Networks Summary'!$C$5:$C$17384=Data!D9705)*('ESB Networks Summary'!$E$5:$E$17384))*1000*2-SUMPRODUCT(('ESB Networks Summary'!$C$5:$C$17384=Data!D9705)*('ESB Networks Summary'!$F$5:$F$17384))*1000*2</f>
        <v>3000</v>
      </c>
      <c r="I9705" s="5">
        <v>0</v>
      </c>
      <c r="J9705" s="5">
        <v>0</v>
      </c>
      <c r="K9705" s="17">
        <v>1</v>
      </c>
      <c r="L9705" s="52">
        <f t="shared" si="1060"/>
        <v>0</v>
      </c>
      <c r="M9705" s="5">
        <v>0</v>
      </c>
      <c r="N9705" s="5">
        <v>0</v>
      </c>
      <c r="O9705" s="96">
        <v>11.05</v>
      </c>
      <c r="P9705" s="5">
        <v>2</v>
      </c>
      <c r="Q9705" s="99">
        <v>0</v>
      </c>
      <c r="R9705" s="99">
        <v>10.276999999999999</v>
      </c>
      <c r="S9705" s="99">
        <v>6.2119999999999997</v>
      </c>
      <c r="T9705" s="30">
        <f t="shared" si="1057"/>
        <v>365.98333333333994</v>
      </c>
      <c r="U9705" s="21">
        <f t="shared" si="1061"/>
        <v>0.15699573408333314</v>
      </c>
      <c r="V9705" s="21">
        <f t="shared" si="1062"/>
        <v>0</v>
      </c>
      <c r="W9705" s="21">
        <f t="shared" si="1063"/>
        <v>0</v>
      </c>
    </row>
    <row r="9706" spans="1:23">
      <c r="A9706" s="2">
        <f t="shared" si="1058"/>
        <v>45627</v>
      </c>
      <c r="B9706" s="3">
        <f t="shared" si="1059"/>
        <v>45646</v>
      </c>
      <c r="C9706" s="7">
        <v>45646.166666666664</v>
      </c>
      <c r="D9706" s="7">
        <v>45646.166666666664</v>
      </c>
      <c r="E9706" s="5">
        <v>99.9583333333333</v>
      </c>
      <c r="F9706" s="5">
        <v>7.4666666666666597</v>
      </c>
      <c r="G9706" s="5">
        <v>218.625</v>
      </c>
      <c r="H9706" s="34" cm="1">
        <f t="array" ref="H9706">SUMPRODUCT(('ESB Networks Summary'!$C$5:$C$17384=Data!D9706)*('ESB Networks Summary'!$E$5:$E$17384))*1000*2-SUMPRODUCT(('ESB Networks Summary'!$C$5:$C$17384=Data!D9706)*('ESB Networks Summary'!$F$5:$F$17384))*1000*2</f>
        <v>160</v>
      </c>
      <c r="I9706" s="5">
        <v>0</v>
      </c>
      <c r="J9706" s="5">
        <v>0</v>
      </c>
      <c r="K9706" s="17">
        <v>1</v>
      </c>
      <c r="L9706" s="52">
        <f t="shared" si="1060"/>
        <v>0</v>
      </c>
      <c r="M9706" s="5">
        <v>0</v>
      </c>
      <c r="N9706" s="5">
        <v>18.399999999999999</v>
      </c>
      <c r="O9706" s="96">
        <v>17.23</v>
      </c>
      <c r="P9706" s="5">
        <v>2</v>
      </c>
      <c r="Q9706" s="99">
        <v>0</v>
      </c>
      <c r="R9706" s="99">
        <v>10.548999999999999</v>
      </c>
      <c r="S9706" s="99">
        <v>6.484</v>
      </c>
      <c r="T9706" s="30">
        <f t="shared" si="1057"/>
        <v>194.75833333333333</v>
      </c>
      <c r="U9706" s="21">
        <f t="shared" si="1061"/>
        <v>1.1531375625E-2</v>
      </c>
      <c r="V9706" s="21">
        <f t="shared" si="1062"/>
        <v>0</v>
      </c>
      <c r="W9706" s="21">
        <f t="shared" si="1063"/>
        <v>0</v>
      </c>
    </row>
    <row r="9707" spans="1:23">
      <c r="A9707" s="2">
        <f t="shared" si="1058"/>
        <v>45627</v>
      </c>
      <c r="B9707" s="3">
        <f t="shared" si="1059"/>
        <v>45646</v>
      </c>
      <c r="C9707" s="7">
        <v>45646.1875</v>
      </c>
      <c r="D9707" s="7">
        <v>45646.1875</v>
      </c>
      <c r="E9707" s="5">
        <v>100</v>
      </c>
      <c r="F9707" s="5">
        <v>-7.8333333333333304</v>
      </c>
      <c r="G9707" s="5">
        <v>141.03333333333299</v>
      </c>
      <c r="H9707" s="34" cm="1">
        <f t="array" ref="H9707">SUMPRODUCT(('ESB Networks Summary'!$C$5:$C$17384=Data!D9707)*('ESB Networks Summary'!$E$5:$E$17384))*1000*2-SUMPRODUCT(('ESB Networks Summary'!$C$5:$C$17384=Data!D9707)*('ESB Networks Summary'!$F$5:$F$17384))*1000*2</f>
        <v>146</v>
      </c>
      <c r="I9707" s="5">
        <v>0</v>
      </c>
      <c r="J9707" s="5">
        <v>0</v>
      </c>
      <c r="K9707" s="17">
        <v>1</v>
      </c>
      <c r="L9707" s="52">
        <f t="shared" si="1060"/>
        <v>0</v>
      </c>
      <c r="M9707" s="5">
        <v>0</v>
      </c>
      <c r="N9707" s="5">
        <v>19.233333333333299</v>
      </c>
      <c r="O9707" s="96">
        <v>17.23</v>
      </c>
      <c r="P9707" s="5">
        <v>2</v>
      </c>
      <c r="Q9707" s="99">
        <v>0</v>
      </c>
      <c r="R9707" s="99">
        <v>10.548999999999999</v>
      </c>
      <c r="S9707" s="99">
        <v>6.484</v>
      </c>
      <c r="T9707" s="30">
        <f t="shared" si="1057"/>
        <v>131.63333333333304</v>
      </c>
      <c r="U9707" s="21">
        <f t="shared" si="1061"/>
        <v>7.4388031666666474E-3</v>
      </c>
      <c r="V9707" s="21">
        <f t="shared" si="1062"/>
        <v>0</v>
      </c>
      <c r="W9707" s="21">
        <f t="shared" si="1063"/>
        <v>0</v>
      </c>
    </row>
    <row r="9708" spans="1:23">
      <c r="A9708" s="2">
        <f t="shared" si="1058"/>
        <v>45627</v>
      </c>
      <c r="B9708" s="3">
        <f t="shared" si="1059"/>
        <v>45646</v>
      </c>
      <c r="C9708" s="7">
        <v>45646.208333333336</v>
      </c>
      <c r="D9708" s="7">
        <v>45646.208333333336</v>
      </c>
      <c r="E9708" s="5">
        <v>100</v>
      </c>
      <c r="F9708" s="5">
        <v>-5</v>
      </c>
      <c r="G9708" s="5">
        <v>145.06666666666601</v>
      </c>
      <c r="H9708" s="34" cm="1">
        <f t="array" ref="H9708">SUMPRODUCT(('ESB Networks Summary'!$C$5:$C$17384=Data!D9708)*('ESB Networks Summary'!$E$5:$E$17384))*1000*2-SUMPRODUCT(('ESB Networks Summary'!$C$5:$C$17384=Data!D9708)*('ESB Networks Summary'!$F$5:$F$17384))*1000*2</f>
        <v>150</v>
      </c>
      <c r="I9708" s="5">
        <v>0</v>
      </c>
      <c r="J9708" s="5">
        <v>0</v>
      </c>
      <c r="K9708" s="17">
        <v>1</v>
      </c>
      <c r="L9708" s="52">
        <f t="shared" si="1060"/>
        <v>0</v>
      </c>
      <c r="M9708" s="5">
        <v>0</v>
      </c>
      <c r="N9708" s="5">
        <v>18</v>
      </c>
      <c r="O9708" s="96">
        <v>1274.18</v>
      </c>
      <c r="P9708" s="5">
        <v>2</v>
      </c>
      <c r="Q9708" s="99">
        <v>0</v>
      </c>
      <c r="R9708" s="99">
        <v>12.571</v>
      </c>
      <c r="S9708" s="99">
        <v>8.5060000000000002</v>
      </c>
      <c r="T9708" s="30">
        <f t="shared" si="1057"/>
        <v>134.06666666666601</v>
      </c>
      <c r="U9708" s="21">
        <f t="shared" si="1061"/>
        <v>9.1181653333332925E-3</v>
      </c>
      <c r="V9708" s="21">
        <f t="shared" si="1062"/>
        <v>0</v>
      </c>
      <c r="W9708" s="21">
        <f t="shared" si="1063"/>
        <v>0</v>
      </c>
    </row>
    <row r="9709" spans="1:23">
      <c r="A9709" s="2">
        <f t="shared" si="1058"/>
        <v>45627</v>
      </c>
      <c r="B9709" s="3">
        <f t="shared" si="1059"/>
        <v>45646</v>
      </c>
      <c r="C9709" s="7">
        <v>45646.229166666664</v>
      </c>
      <c r="D9709" s="7">
        <v>45646.229166666664</v>
      </c>
      <c r="E9709" s="5">
        <v>100</v>
      </c>
      <c r="F9709" s="5">
        <v>-5</v>
      </c>
      <c r="G9709" s="5">
        <v>3508.0583333333302</v>
      </c>
      <c r="H9709" s="34" cm="1">
        <f t="array" ref="H9709">SUMPRODUCT(('ESB Networks Summary'!$C$5:$C$17384=Data!D9709)*('ESB Networks Summary'!$E$5:$E$17384))*1000*2-SUMPRODUCT(('ESB Networks Summary'!$C$5:$C$17384=Data!D9709)*('ESB Networks Summary'!$F$5:$F$17384))*1000*2</f>
        <v>3550</v>
      </c>
      <c r="I9709" s="5">
        <v>3372.1749999999902</v>
      </c>
      <c r="J9709" s="5">
        <v>0</v>
      </c>
      <c r="K9709" s="17">
        <v>1</v>
      </c>
      <c r="L9709" s="52">
        <f t="shared" si="1060"/>
        <v>0</v>
      </c>
      <c r="M9709" s="5">
        <v>0</v>
      </c>
      <c r="N9709" s="5">
        <v>3443.3416666666599</v>
      </c>
      <c r="O9709" s="96">
        <v>1274.18</v>
      </c>
      <c r="P9709" s="5">
        <v>2</v>
      </c>
      <c r="Q9709" s="99">
        <v>0</v>
      </c>
      <c r="R9709" s="99">
        <v>12.571</v>
      </c>
      <c r="S9709" s="99">
        <v>8.5060000000000002</v>
      </c>
      <c r="T9709" s="30">
        <f t="shared" si="1057"/>
        <v>71.716666666670335</v>
      </c>
      <c r="U9709" s="21">
        <f t="shared" si="1061"/>
        <v>0.22049900654166649</v>
      </c>
      <c r="V9709" s="21">
        <f t="shared" si="1062"/>
        <v>0</v>
      </c>
      <c r="W9709" s="21">
        <f t="shared" si="1063"/>
        <v>0</v>
      </c>
    </row>
    <row r="9710" spans="1:23">
      <c r="A9710" s="2">
        <f t="shared" si="1058"/>
        <v>45627</v>
      </c>
      <c r="B9710" s="3">
        <f t="shared" si="1059"/>
        <v>45646</v>
      </c>
      <c r="C9710" s="7">
        <v>45646.25</v>
      </c>
      <c r="D9710" s="7">
        <v>45646.25</v>
      </c>
      <c r="E9710" s="5">
        <v>99.899999999999906</v>
      </c>
      <c r="F9710" s="5">
        <v>-70.466666666666598</v>
      </c>
      <c r="G9710" s="5">
        <v>2298.8333333333298</v>
      </c>
      <c r="H9710" s="34" cm="1">
        <f t="array" ref="H9710">SUMPRODUCT(('ESB Networks Summary'!$C$5:$C$17384=Data!D9710)*('ESB Networks Summary'!$E$5:$E$17384))*1000*2-SUMPRODUCT(('ESB Networks Summary'!$C$5:$C$17384=Data!D9710)*('ESB Networks Summary'!$F$5:$F$17384))*1000*2</f>
        <v>2242</v>
      </c>
      <c r="I9710" s="5">
        <v>2148.7999999999902</v>
      </c>
      <c r="J9710" s="5">
        <v>0</v>
      </c>
      <c r="K9710" s="17">
        <v>1</v>
      </c>
      <c r="L9710" s="52">
        <f t="shared" si="1060"/>
        <v>0</v>
      </c>
      <c r="M9710" s="5">
        <v>0</v>
      </c>
      <c r="N9710" s="5">
        <v>2374.2666666666601</v>
      </c>
      <c r="O9710" s="96">
        <v>543.66</v>
      </c>
      <c r="P9710" s="5">
        <v>2</v>
      </c>
      <c r="Q9710" s="99">
        <v>0</v>
      </c>
      <c r="R9710" s="99">
        <v>16.253999999999998</v>
      </c>
      <c r="S9710" s="99">
        <v>12.189</v>
      </c>
      <c r="T9710" s="30">
        <f t="shared" si="1057"/>
        <v>-2.9666666666636132</v>
      </c>
      <c r="U9710" s="21">
        <f t="shared" si="1061"/>
        <v>0.18682618499999967</v>
      </c>
      <c r="V9710" s="21">
        <f t="shared" si="1062"/>
        <v>0</v>
      </c>
      <c r="W9710" s="21">
        <f t="shared" si="1063"/>
        <v>0</v>
      </c>
    </row>
    <row r="9711" spans="1:23">
      <c r="A9711" s="2">
        <f t="shared" si="1058"/>
        <v>45627</v>
      </c>
      <c r="B9711" s="3">
        <f t="shared" si="1059"/>
        <v>45646</v>
      </c>
      <c r="C9711" s="7">
        <v>45646.270833333336</v>
      </c>
      <c r="D9711" s="7">
        <v>45646.270833333336</v>
      </c>
      <c r="E9711" s="5">
        <v>98.3</v>
      </c>
      <c r="F9711" s="5">
        <v>-660.66666666666595</v>
      </c>
      <c r="G9711" s="5">
        <v>3.2666666666666599</v>
      </c>
      <c r="H9711" s="34" cm="1">
        <f t="array" ref="H9711">SUMPRODUCT(('ESB Networks Summary'!$C$5:$C$17384=Data!D9711)*('ESB Networks Summary'!$E$5:$E$17384))*1000*2-SUMPRODUCT(('ESB Networks Summary'!$C$5:$C$17384=Data!D9711)*('ESB Networks Summary'!$F$5:$F$17384))*1000*2</f>
        <v>8</v>
      </c>
      <c r="I9711" s="5">
        <v>459.2</v>
      </c>
      <c r="J9711" s="5">
        <v>0</v>
      </c>
      <c r="K9711" s="17">
        <v>1</v>
      </c>
      <c r="L9711" s="52">
        <f t="shared" si="1060"/>
        <v>0</v>
      </c>
      <c r="M9711" s="5">
        <v>0</v>
      </c>
      <c r="N9711" s="5">
        <v>488.56666666666598</v>
      </c>
      <c r="O9711" s="96">
        <v>543.66</v>
      </c>
      <c r="P9711" s="5">
        <v>1.9</v>
      </c>
      <c r="Q9711" s="99">
        <v>0</v>
      </c>
      <c r="R9711" s="99">
        <v>16.253999999999998</v>
      </c>
      <c r="S9711" s="99">
        <v>12.189</v>
      </c>
      <c r="T9711" s="30">
        <f t="shared" si="1057"/>
        <v>177.26666666666665</v>
      </c>
      <c r="U9711" s="21">
        <f t="shared" si="1061"/>
        <v>2.6548199999999939E-4</v>
      </c>
      <c r="V9711" s="21">
        <f t="shared" si="1062"/>
        <v>0</v>
      </c>
      <c r="W9711" s="21">
        <f t="shared" si="1063"/>
        <v>0</v>
      </c>
    </row>
    <row r="9712" spans="1:23">
      <c r="A9712" s="2">
        <f t="shared" si="1058"/>
        <v>45627</v>
      </c>
      <c r="B9712" s="3">
        <f t="shared" si="1059"/>
        <v>45646</v>
      </c>
      <c r="C9712" s="7">
        <v>45646.291666666664</v>
      </c>
      <c r="D9712" s="7">
        <v>45646.291666666664</v>
      </c>
      <c r="E9712" s="5">
        <v>97.566666666666606</v>
      </c>
      <c r="F9712" s="5">
        <v>-189.013888888888</v>
      </c>
      <c r="G9712" s="5">
        <v>-0.80833333333333302</v>
      </c>
      <c r="H9712" s="34" cm="1">
        <f t="array" ref="H9712">SUMPRODUCT(('ESB Networks Summary'!$C$5:$C$17384=Data!D9712)*('ESB Networks Summary'!$E$5:$E$17384))*1000*2-SUMPRODUCT(('ESB Networks Summary'!$C$5:$C$17384=Data!D9712)*('ESB Networks Summary'!$F$5:$F$17384))*1000*2</f>
        <v>4</v>
      </c>
      <c r="I9712" s="5">
        <v>0</v>
      </c>
      <c r="J9712" s="5">
        <v>0</v>
      </c>
      <c r="K9712" s="17">
        <v>1</v>
      </c>
      <c r="L9712" s="52">
        <f t="shared" si="1060"/>
        <v>0</v>
      </c>
      <c r="M9712" s="5">
        <v>0</v>
      </c>
      <c r="N9712" s="5">
        <v>28.533333333333299</v>
      </c>
      <c r="O9712" s="96">
        <v>197.46</v>
      </c>
      <c r="P9712" s="5">
        <v>2</v>
      </c>
      <c r="Q9712" s="99">
        <v>0</v>
      </c>
      <c r="R9712" s="99">
        <v>20.616999999999997</v>
      </c>
      <c r="S9712" s="99">
        <v>16.552</v>
      </c>
      <c r="T9712" s="30">
        <f t="shared" si="1057"/>
        <v>161.67222222222136</v>
      </c>
      <c r="U9712" s="21">
        <f t="shared" si="1061"/>
        <v>0</v>
      </c>
      <c r="V9712" s="21">
        <f t="shared" si="1062"/>
        <v>-6.6897666666666634E-5</v>
      </c>
      <c r="W9712" s="21">
        <f t="shared" si="1063"/>
        <v>0</v>
      </c>
    </row>
    <row r="9713" spans="1:23">
      <c r="A9713" s="2">
        <f t="shared" si="1058"/>
        <v>45627</v>
      </c>
      <c r="B9713" s="3">
        <f t="shared" si="1059"/>
        <v>45646</v>
      </c>
      <c r="C9713" s="7">
        <v>45646.3125</v>
      </c>
      <c r="D9713" s="7">
        <v>45646.3125</v>
      </c>
      <c r="E9713" s="5">
        <v>96.933333333333294</v>
      </c>
      <c r="F9713" s="5">
        <v>-480.13333333333298</v>
      </c>
      <c r="G9713" s="5">
        <v>22.7</v>
      </c>
      <c r="H9713" s="34" cm="1">
        <f t="array" ref="H9713">SUMPRODUCT(('ESB Networks Summary'!$C$5:$C$17384=Data!D9713)*('ESB Networks Summary'!$E$5:$E$17384))*1000*2-SUMPRODUCT(('ESB Networks Summary'!$C$5:$C$17384=Data!D9713)*('ESB Networks Summary'!$F$5:$F$17384))*1000*2</f>
        <v>4</v>
      </c>
      <c r="I9713" s="5">
        <v>0</v>
      </c>
      <c r="J9713" s="5">
        <v>0</v>
      </c>
      <c r="K9713" s="17">
        <v>1</v>
      </c>
      <c r="L9713" s="52">
        <f t="shared" si="1060"/>
        <v>0</v>
      </c>
      <c r="M9713" s="5">
        <v>0</v>
      </c>
      <c r="N9713" s="5">
        <v>337.56666666666598</v>
      </c>
      <c r="O9713" s="96">
        <v>197.46</v>
      </c>
      <c r="P9713" s="5">
        <v>3.1333333333333302</v>
      </c>
      <c r="Q9713" s="99">
        <v>0</v>
      </c>
      <c r="R9713" s="99">
        <v>20.616999999999997</v>
      </c>
      <c r="S9713" s="99">
        <v>16.552</v>
      </c>
      <c r="T9713" s="30">
        <f t="shared" si="1057"/>
        <v>168.40000000000032</v>
      </c>
      <c r="U9713" s="21">
        <f t="shared" si="1061"/>
        <v>2.3400294999999997E-3</v>
      </c>
      <c r="V9713" s="21">
        <f t="shared" si="1062"/>
        <v>0</v>
      </c>
      <c r="W9713" s="21">
        <f t="shared" si="1063"/>
        <v>0</v>
      </c>
    </row>
    <row r="9714" spans="1:23">
      <c r="A9714" s="2">
        <f t="shared" si="1058"/>
        <v>45627</v>
      </c>
      <c r="B9714" s="3">
        <f t="shared" si="1059"/>
        <v>45646</v>
      </c>
      <c r="C9714" s="7">
        <v>45646.333333333336</v>
      </c>
      <c r="D9714" s="7">
        <v>45646.333333333336</v>
      </c>
      <c r="E9714" s="5">
        <v>95.6</v>
      </c>
      <c r="F9714" s="5">
        <v>-730.52499999999998</v>
      </c>
      <c r="G9714" s="5">
        <v>1.0333333333333301</v>
      </c>
      <c r="H9714" s="34" cm="1">
        <f t="array" ref="H9714">SUMPRODUCT(('ESB Networks Summary'!$C$5:$C$17384=Data!D9714)*('ESB Networks Summary'!$E$5:$E$17384))*1000*2-SUMPRODUCT(('ESB Networks Summary'!$C$5:$C$17384=Data!D9714)*('ESB Networks Summary'!$F$5:$F$17384))*1000*2</f>
        <v>0</v>
      </c>
      <c r="I9714" s="5">
        <v>0</v>
      </c>
      <c r="J9714" s="5">
        <v>0</v>
      </c>
      <c r="K9714" s="17">
        <v>1</v>
      </c>
      <c r="L9714" s="52">
        <f t="shared" si="1060"/>
        <v>0</v>
      </c>
      <c r="M9714" s="5">
        <v>0</v>
      </c>
      <c r="N9714" s="5">
        <v>556</v>
      </c>
      <c r="O9714" s="96">
        <v>526.42999999999995</v>
      </c>
      <c r="P9714" s="5">
        <v>21.266666666666602</v>
      </c>
      <c r="Q9714" s="99">
        <v>0</v>
      </c>
      <c r="R9714" s="99">
        <v>27.505000000000003</v>
      </c>
      <c r="S9714" s="99">
        <v>17.673999999999999</v>
      </c>
      <c r="T9714" s="30">
        <f t="shared" si="1057"/>
        <v>196.82499999999993</v>
      </c>
      <c r="U9714" s="21">
        <f t="shared" si="1061"/>
        <v>1.4210916666666624E-4</v>
      </c>
      <c r="V9714" s="21">
        <f t="shared" si="1062"/>
        <v>0</v>
      </c>
      <c r="W9714" s="21">
        <f t="shared" si="1063"/>
        <v>0</v>
      </c>
    </row>
    <row r="9715" spans="1:23">
      <c r="A9715" s="2">
        <f t="shared" si="1058"/>
        <v>45627</v>
      </c>
      <c r="B9715" s="3">
        <f t="shared" si="1059"/>
        <v>45646</v>
      </c>
      <c r="C9715" s="7">
        <v>45646.354166666664</v>
      </c>
      <c r="D9715" s="7">
        <v>45646.354166666664</v>
      </c>
      <c r="E9715" s="5">
        <v>93.466666666666598</v>
      </c>
      <c r="F9715" s="5">
        <v>-940.43333333333305</v>
      </c>
      <c r="G9715" s="5">
        <v>10.9</v>
      </c>
      <c r="H9715" s="34" cm="1">
        <f t="array" ref="H9715">SUMPRODUCT(('ESB Networks Summary'!$C$5:$C$17384=Data!D9715)*('ESB Networks Summary'!$E$5:$E$17384))*1000*2-SUMPRODUCT(('ESB Networks Summary'!$C$5:$C$17384=Data!D9715)*('ESB Networks Summary'!$F$5:$F$17384))*1000*2</f>
        <v>4</v>
      </c>
      <c r="I9715" s="5">
        <v>0</v>
      </c>
      <c r="J9715" s="5">
        <v>0</v>
      </c>
      <c r="K9715" s="17">
        <v>1</v>
      </c>
      <c r="L9715" s="52">
        <f t="shared" si="1060"/>
        <v>0</v>
      </c>
      <c r="M9715" s="5">
        <v>0</v>
      </c>
      <c r="N9715" s="5">
        <v>757.83333333333303</v>
      </c>
      <c r="O9715" s="96">
        <v>526.42999999999995</v>
      </c>
      <c r="P9715" s="5">
        <v>28.3</v>
      </c>
      <c r="Q9715" s="99">
        <v>0</v>
      </c>
      <c r="R9715" s="99">
        <v>27.505000000000003</v>
      </c>
      <c r="S9715" s="99">
        <v>17.673999999999999</v>
      </c>
      <c r="T9715" s="30">
        <f t="shared" si="1057"/>
        <v>221.80000000000007</v>
      </c>
      <c r="U9715" s="21">
        <f t="shared" si="1061"/>
        <v>1.4990225000000002E-3</v>
      </c>
      <c r="V9715" s="21">
        <f t="shared" si="1062"/>
        <v>0</v>
      </c>
      <c r="W9715" s="21">
        <f t="shared" si="1063"/>
        <v>0</v>
      </c>
    </row>
    <row r="9716" spans="1:23">
      <c r="A9716" s="2">
        <f t="shared" si="1058"/>
        <v>45627</v>
      </c>
      <c r="B9716" s="3">
        <f t="shared" si="1059"/>
        <v>45646</v>
      </c>
      <c r="C9716" s="7">
        <v>45646.375</v>
      </c>
      <c r="D9716" s="7">
        <v>45646.375</v>
      </c>
      <c r="E9716" s="5">
        <v>90.6666666666666</v>
      </c>
      <c r="F9716" s="5">
        <v>-1776.1</v>
      </c>
      <c r="G9716" s="5">
        <v>-2.0333333333333301</v>
      </c>
      <c r="H9716" s="34" cm="1">
        <f t="array" ref="H9716">SUMPRODUCT(('ESB Networks Summary'!$C$5:$C$17384=Data!D9716)*('ESB Networks Summary'!$E$5:$E$17384))*1000*2-SUMPRODUCT(('ESB Networks Summary'!$C$5:$C$17384=Data!D9716)*('ESB Networks Summary'!$F$5:$F$17384))*1000*2</f>
        <v>4</v>
      </c>
      <c r="I9716" s="5">
        <v>0</v>
      </c>
      <c r="J9716" s="5">
        <v>0</v>
      </c>
      <c r="K9716" s="17">
        <v>1</v>
      </c>
      <c r="L9716" s="52">
        <f t="shared" si="1060"/>
        <v>0</v>
      </c>
      <c r="M9716" s="5">
        <v>1363.1</v>
      </c>
      <c r="N9716" s="5">
        <v>1629.93333333333</v>
      </c>
      <c r="O9716" s="96">
        <v>1653.27</v>
      </c>
      <c r="P9716" s="5">
        <v>33.6666666666666</v>
      </c>
      <c r="Q9716" s="99">
        <v>2.82</v>
      </c>
      <c r="R9716" s="99">
        <v>27.572000000000003</v>
      </c>
      <c r="S9716" s="99">
        <v>17.740000000000002</v>
      </c>
      <c r="T9716" s="30">
        <f t="shared" si="1057"/>
        <v>177.80000000000314</v>
      </c>
      <c r="U9716" s="21">
        <f t="shared" si="1061"/>
        <v>0</v>
      </c>
      <c r="V9716" s="21">
        <f t="shared" si="1062"/>
        <v>-1.803566666666664E-4</v>
      </c>
      <c r="W9716" s="21">
        <f t="shared" si="1063"/>
        <v>0</v>
      </c>
    </row>
    <row r="9717" spans="1:23">
      <c r="A9717" s="2">
        <f t="shared" si="1058"/>
        <v>45627</v>
      </c>
      <c r="B9717" s="3">
        <f t="shared" si="1059"/>
        <v>45646</v>
      </c>
      <c r="C9717" s="7">
        <v>45646.395833333336</v>
      </c>
      <c r="D9717" s="7">
        <v>45646.395833333336</v>
      </c>
      <c r="E9717" s="5">
        <v>85.524999999999906</v>
      </c>
      <c r="F9717" s="5">
        <v>-1788.2916666666599</v>
      </c>
      <c r="G9717" s="5">
        <v>-0.39999999999999902</v>
      </c>
      <c r="H9717" s="34" cm="1">
        <f t="array" ref="H9717">SUMPRODUCT(('ESB Networks Summary'!$C$5:$C$17384=Data!D9717)*('ESB Networks Summary'!$E$5:$E$17384))*1000*2-SUMPRODUCT(('ESB Networks Summary'!$C$5:$C$17384=Data!D9717)*('ESB Networks Summary'!$F$5:$F$17384))*1000*2</f>
        <v>2</v>
      </c>
      <c r="I9717" s="5">
        <v>0</v>
      </c>
      <c r="J9717" s="5">
        <v>0</v>
      </c>
      <c r="K9717" s="17">
        <v>1</v>
      </c>
      <c r="L9717" s="52">
        <f t="shared" si="1060"/>
        <v>0</v>
      </c>
      <c r="M9717" s="5">
        <v>1484.93333333333</v>
      </c>
      <c r="N9717" s="5">
        <v>1673.6</v>
      </c>
      <c r="O9717" s="96">
        <v>1653.27</v>
      </c>
      <c r="P9717" s="5">
        <v>73.783333333333303</v>
      </c>
      <c r="Q9717" s="99">
        <v>2.82</v>
      </c>
      <c r="R9717" s="99">
        <v>27.572000000000003</v>
      </c>
      <c r="S9717" s="99">
        <v>17.740000000000002</v>
      </c>
      <c r="T9717" s="30">
        <f t="shared" si="1057"/>
        <v>188.07499999999322</v>
      </c>
      <c r="U9717" s="21">
        <f t="shared" si="1061"/>
        <v>0</v>
      </c>
      <c r="V9717" s="21">
        <f t="shared" si="1062"/>
        <v>-3.5479999999999918E-5</v>
      </c>
      <c r="W9717" s="21">
        <f t="shared" si="1063"/>
        <v>0</v>
      </c>
    </row>
    <row r="9718" spans="1:23">
      <c r="A9718" s="2">
        <f t="shared" si="1058"/>
        <v>45627</v>
      </c>
      <c r="B9718" s="3">
        <f t="shared" si="1059"/>
        <v>45646</v>
      </c>
      <c r="C9718" s="7">
        <v>45646.416666666664</v>
      </c>
      <c r="D9718" s="7">
        <v>45646.416666666664</v>
      </c>
      <c r="E9718" s="5">
        <v>84</v>
      </c>
      <c r="F9718" s="5">
        <v>166.433333333333</v>
      </c>
      <c r="G9718" s="5">
        <v>2.2333333333333298</v>
      </c>
      <c r="H9718" s="34" cm="1">
        <f t="array" ref="H9718">SUMPRODUCT(('ESB Networks Summary'!$C$5:$C$17384=Data!D9718)*('ESB Networks Summary'!$E$5:$E$17384))*1000*2-SUMPRODUCT(('ESB Networks Summary'!$C$5:$C$17384=Data!D9718)*('ESB Networks Summary'!$F$5:$F$17384))*1000*2</f>
        <v>2</v>
      </c>
      <c r="I9718" s="5">
        <v>0</v>
      </c>
      <c r="J9718" s="5">
        <v>0</v>
      </c>
      <c r="K9718" s="17">
        <v>1</v>
      </c>
      <c r="L9718" s="52">
        <f t="shared" si="1060"/>
        <v>0</v>
      </c>
      <c r="M9718" s="5">
        <v>0</v>
      </c>
      <c r="N9718" s="5">
        <v>102.766666666666</v>
      </c>
      <c r="O9718" s="96">
        <v>2110.7800000000002</v>
      </c>
      <c r="P9718" s="5">
        <v>398.06666666666598</v>
      </c>
      <c r="Q9718" s="99">
        <v>72.239999999999995</v>
      </c>
      <c r="R9718" s="99">
        <v>27.541000000000004</v>
      </c>
      <c r="S9718" s="99">
        <v>17.71</v>
      </c>
      <c r="T9718" s="30">
        <f t="shared" si="1057"/>
        <v>131.10000000000031</v>
      </c>
      <c r="U9718" s="21">
        <f t="shared" si="1061"/>
        <v>3.0754116666666624E-4</v>
      </c>
      <c r="V9718" s="21">
        <f t="shared" si="1062"/>
        <v>0</v>
      </c>
      <c r="W9718" s="21">
        <f t="shared" si="1063"/>
        <v>0</v>
      </c>
    </row>
    <row r="9719" spans="1:23">
      <c r="A9719" s="2">
        <f t="shared" si="1058"/>
        <v>45627</v>
      </c>
      <c r="B9719" s="3">
        <f t="shared" si="1059"/>
        <v>45646</v>
      </c>
      <c r="C9719" s="7">
        <v>45646.4375</v>
      </c>
      <c r="D9719" s="7">
        <v>45646.4375</v>
      </c>
      <c r="E9719" s="5">
        <v>83.3333333333333</v>
      </c>
      <c r="F9719" s="5">
        <v>-1144.06666666666</v>
      </c>
      <c r="G9719" s="5">
        <v>-1.8</v>
      </c>
      <c r="H9719" s="34" cm="1">
        <f t="array" ref="H9719">SUMPRODUCT(('ESB Networks Summary'!$C$5:$C$17384=Data!D9719)*('ESB Networks Summary'!$E$5:$E$17384))*1000*2-SUMPRODUCT(('ESB Networks Summary'!$C$5:$C$17384=Data!D9719)*('ESB Networks Summary'!$F$5:$F$17384))*1000*2</f>
        <v>8</v>
      </c>
      <c r="I9719" s="5">
        <v>3.6</v>
      </c>
      <c r="J9719" s="5">
        <v>0</v>
      </c>
      <c r="K9719" s="17">
        <v>1</v>
      </c>
      <c r="L9719" s="52">
        <f t="shared" si="1060"/>
        <v>0</v>
      </c>
      <c r="M9719" s="5">
        <v>914.16666666666595</v>
      </c>
      <c r="N9719" s="5">
        <v>1414.2</v>
      </c>
      <c r="O9719" s="96">
        <v>2110.7800000000002</v>
      </c>
      <c r="P9719" s="5">
        <v>439.13333333333298</v>
      </c>
      <c r="Q9719" s="99">
        <v>72.239999999999995</v>
      </c>
      <c r="R9719" s="99">
        <v>27.541000000000004</v>
      </c>
      <c r="S9719" s="99">
        <v>17.71</v>
      </c>
      <c r="T9719" s="30">
        <f t="shared" si="1057"/>
        <v>167.199999999993</v>
      </c>
      <c r="U9719" s="21">
        <f t="shared" si="1061"/>
        <v>0</v>
      </c>
      <c r="V9719" s="21">
        <f t="shared" si="1062"/>
        <v>-1.5939000000000003E-4</v>
      </c>
      <c r="W9719" s="21">
        <f t="shared" si="1063"/>
        <v>0</v>
      </c>
    </row>
    <row r="9720" spans="1:23">
      <c r="A9720" s="2">
        <f t="shared" si="1058"/>
        <v>45627</v>
      </c>
      <c r="B9720" s="3">
        <f t="shared" si="1059"/>
        <v>45646</v>
      </c>
      <c r="C9720" s="7">
        <v>45646.458333333336</v>
      </c>
      <c r="D9720" s="7">
        <v>45646.458333333336</v>
      </c>
      <c r="E9720" s="5">
        <v>78.633333333333297</v>
      </c>
      <c r="F9720" s="5">
        <v>-1737.13333333333</v>
      </c>
      <c r="G9720" s="5">
        <v>-1.2</v>
      </c>
      <c r="H9720" s="34" cm="1">
        <f t="array" ref="H9720">SUMPRODUCT(('ESB Networks Summary'!$C$5:$C$17384=Data!D9720)*('ESB Networks Summary'!$E$5:$E$17384))*1000*2-SUMPRODUCT(('ESB Networks Summary'!$C$5:$C$17384=Data!D9720)*('ESB Networks Summary'!$F$5:$F$17384))*1000*2</f>
        <v>2</v>
      </c>
      <c r="I9720" s="5">
        <v>0</v>
      </c>
      <c r="J9720" s="5">
        <v>0</v>
      </c>
      <c r="K9720" s="17">
        <v>1</v>
      </c>
      <c r="L9720" s="52">
        <f t="shared" si="1060"/>
        <v>0</v>
      </c>
      <c r="M9720" s="5">
        <v>1365.3333333333301</v>
      </c>
      <c r="N9720" s="5">
        <v>2102.6999999999998</v>
      </c>
      <c r="O9720" s="96">
        <v>2165.44</v>
      </c>
      <c r="P9720" s="5">
        <v>553.66666666666595</v>
      </c>
      <c r="Q9720" s="99">
        <v>158.78</v>
      </c>
      <c r="R9720" s="99">
        <v>25.687000000000001</v>
      </c>
      <c r="S9720" s="99">
        <v>15.856</v>
      </c>
      <c r="T9720" s="30">
        <f t="shared" si="1057"/>
        <v>186.899999999996</v>
      </c>
      <c r="U9720" s="21">
        <f t="shared" si="1061"/>
        <v>0</v>
      </c>
      <c r="V9720" s="21">
        <f t="shared" si="1062"/>
        <v>-9.5135999999999992E-5</v>
      </c>
      <c r="W9720" s="21">
        <f t="shared" si="1063"/>
        <v>0</v>
      </c>
    </row>
    <row r="9721" spans="1:23">
      <c r="A9721" s="2">
        <f t="shared" si="1058"/>
        <v>45627</v>
      </c>
      <c r="B9721" s="3">
        <f t="shared" si="1059"/>
        <v>45646</v>
      </c>
      <c r="C9721" s="7">
        <v>45646.479166666664</v>
      </c>
      <c r="D9721" s="7">
        <v>45646.479166666664</v>
      </c>
      <c r="E9721" s="5">
        <v>76.733333333333306</v>
      </c>
      <c r="F9721" s="5">
        <v>-358.5</v>
      </c>
      <c r="G9721" s="5">
        <v>10.033333333333299</v>
      </c>
      <c r="H9721" s="34" cm="1">
        <f t="array" ref="H9721">SUMPRODUCT(('ESB Networks Summary'!$C$5:$C$17384=Data!D9721)*('ESB Networks Summary'!$E$5:$E$17384))*1000*2-SUMPRODUCT(('ESB Networks Summary'!$C$5:$C$17384=Data!D9721)*('ESB Networks Summary'!$F$5:$F$17384))*1000*2</f>
        <v>2</v>
      </c>
      <c r="I9721" s="5">
        <v>0</v>
      </c>
      <c r="J9721" s="5">
        <v>0</v>
      </c>
      <c r="K9721" s="17">
        <v>1</v>
      </c>
      <c r="L9721" s="52">
        <f t="shared" si="1060"/>
        <v>0</v>
      </c>
      <c r="M9721" s="5">
        <v>0</v>
      </c>
      <c r="N9721" s="5">
        <v>713.06666666666604</v>
      </c>
      <c r="O9721" s="96">
        <v>2165.44</v>
      </c>
      <c r="P9721" s="5">
        <v>490.7</v>
      </c>
      <c r="Q9721" s="99">
        <v>158.78</v>
      </c>
      <c r="R9721" s="99">
        <v>25.687000000000001</v>
      </c>
      <c r="S9721" s="99">
        <v>15.856</v>
      </c>
      <c r="T9721" s="30">
        <f t="shared" si="1057"/>
        <v>146.16666666666725</v>
      </c>
      <c r="U9721" s="21">
        <f t="shared" si="1061"/>
        <v>1.2886311666666622E-3</v>
      </c>
      <c r="V9721" s="21">
        <f t="shared" si="1062"/>
        <v>0</v>
      </c>
      <c r="W9721" s="21">
        <f t="shared" si="1063"/>
        <v>0</v>
      </c>
    </row>
    <row r="9722" spans="1:23">
      <c r="A9722" s="2">
        <f t="shared" si="1058"/>
        <v>45627</v>
      </c>
      <c r="B9722" s="3">
        <f t="shared" si="1059"/>
        <v>45646</v>
      </c>
      <c r="C9722" s="7">
        <v>45646.5</v>
      </c>
      <c r="D9722" s="7">
        <v>45646.5</v>
      </c>
      <c r="E9722" s="5">
        <v>76</v>
      </c>
      <c r="F9722" s="5">
        <v>-81.233333333333306</v>
      </c>
      <c r="G9722" s="5">
        <v>1.5333333333333301</v>
      </c>
      <c r="H9722" s="34" cm="1">
        <f t="array" ref="H9722">SUMPRODUCT(('ESB Networks Summary'!$C$5:$C$17384=Data!D9722)*('ESB Networks Summary'!$E$5:$E$17384))*1000*2-SUMPRODUCT(('ESB Networks Summary'!$C$5:$C$17384=Data!D9722)*('ESB Networks Summary'!$F$5:$F$17384))*1000*2</f>
        <v>4</v>
      </c>
      <c r="I9722" s="5">
        <v>0</v>
      </c>
      <c r="J9722" s="5">
        <v>0</v>
      </c>
      <c r="K9722" s="17">
        <v>1</v>
      </c>
      <c r="L9722" s="52">
        <f t="shared" si="1060"/>
        <v>0</v>
      </c>
      <c r="M9722" s="5">
        <v>0</v>
      </c>
      <c r="N9722" s="5">
        <v>737.66666666666595</v>
      </c>
      <c r="O9722" s="96">
        <v>1740.2</v>
      </c>
      <c r="P9722" s="5">
        <v>737.19999999999902</v>
      </c>
      <c r="Q9722" s="99">
        <v>390.43</v>
      </c>
      <c r="R9722" s="99">
        <v>25.541999999999998</v>
      </c>
      <c r="S9722" s="99">
        <v>15.711000000000002</v>
      </c>
      <c r="T9722" s="30">
        <f t="shared" si="1057"/>
        <v>82.299999999999685</v>
      </c>
      <c r="U9722" s="21">
        <f t="shared" si="1061"/>
        <v>1.9582199999999955E-4</v>
      </c>
      <c r="V9722" s="21">
        <f t="shared" si="1062"/>
        <v>0</v>
      </c>
      <c r="W9722" s="21">
        <f t="shared" si="1063"/>
        <v>0</v>
      </c>
    </row>
    <row r="9723" spans="1:23">
      <c r="A9723" s="2">
        <f t="shared" si="1058"/>
        <v>45627</v>
      </c>
      <c r="B9723" s="3">
        <f t="shared" si="1059"/>
        <v>45646</v>
      </c>
      <c r="C9723" s="7">
        <v>45646.520833333336</v>
      </c>
      <c r="D9723" s="7">
        <v>45646.520833333336</v>
      </c>
      <c r="E9723" s="5">
        <v>76.122222222222206</v>
      </c>
      <c r="F9723" s="5">
        <v>192.69166666666601</v>
      </c>
      <c r="G9723" s="5">
        <v>-5.2916666666666599</v>
      </c>
      <c r="H9723" s="34" cm="1">
        <f t="array" ref="H9723">SUMPRODUCT(('ESB Networks Summary'!$C$5:$C$17384=Data!D9723)*('ESB Networks Summary'!$E$5:$E$17384))*1000*2-SUMPRODUCT(('ESB Networks Summary'!$C$5:$C$17384=Data!D9723)*('ESB Networks Summary'!$F$5:$F$17384))*1000*2</f>
        <v>4</v>
      </c>
      <c r="I9723" s="5">
        <v>0</v>
      </c>
      <c r="J9723" s="5">
        <v>0</v>
      </c>
      <c r="K9723" s="17">
        <v>1</v>
      </c>
      <c r="L9723" s="52">
        <f t="shared" si="1060"/>
        <v>0</v>
      </c>
      <c r="M9723" s="5">
        <v>0</v>
      </c>
      <c r="N9723" s="5">
        <v>763.93333333333305</v>
      </c>
      <c r="O9723" s="96">
        <v>1740.2</v>
      </c>
      <c r="P9723" s="5">
        <v>1043.50833333333</v>
      </c>
      <c r="Q9723" s="99">
        <v>390.43</v>
      </c>
      <c r="R9723" s="99">
        <v>25.541999999999998</v>
      </c>
      <c r="S9723" s="99">
        <v>15.711000000000002</v>
      </c>
      <c r="T9723" s="30">
        <f t="shared" si="1057"/>
        <v>81.591666666664224</v>
      </c>
      <c r="U9723" s="21">
        <f t="shared" si="1061"/>
        <v>0</v>
      </c>
      <c r="V9723" s="21">
        <f t="shared" si="1062"/>
        <v>-4.156868749999995E-4</v>
      </c>
      <c r="W9723" s="21">
        <f t="shared" si="1063"/>
        <v>0</v>
      </c>
    </row>
    <row r="9724" spans="1:23">
      <c r="A9724" s="2">
        <f t="shared" si="1058"/>
        <v>45627</v>
      </c>
      <c r="B9724" s="3">
        <f t="shared" si="1059"/>
        <v>45646</v>
      </c>
      <c r="C9724" s="7">
        <v>45646.541666666664</v>
      </c>
      <c r="D9724" s="7">
        <v>45646.541666666664</v>
      </c>
      <c r="E9724" s="5">
        <v>76</v>
      </c>
      <c r="F9724" s="5">
        <v>-170.3</v>
      </c>
      <c r="G9724" s="5">
        <v>-3.2666666666666599</v>
      </c>
      <c r="H9724" s="34" cm="1">
        <f t="array" ref="H9724">SUMPRODUCT(('ESB Networks Summary'!$C$5:$C$17384=Data!D9724)*('ESB Networks Summary'!$E$5:$E$17384))*1000*2-SUMPRODUCT(('ESB Networks Summary'!$C$5:$C$17384=Data!D9724)*('ESB Networks Summary'!$F$5:$F$17384))*1000*2</f>
        <v>4</v>
      </c>
      <c r="I9724" s="5">
        <v>0</v>
      </c>
      <c r="J9724" s="5">
        <v>0</v>
      </c>
      <c r="K9724" s="17">
        <v>1</v>
      </c>
      <c r="L9724" s="52">
        <f t="shared" si="1060"/>
        <v>0</v>
      </c>
      <c r="M9724" s="5">
        <v>0</v>
      </c>
      <c r="N9724" s="5">
        <v>544.9</v>
      </c>
      <c r="O9724" s="96">
        <v>1278.25</v>
      </c>
      <c r="P9724" s="5">
        <v>493.36666666666599</v>
      </c>
      <c r="Q9724" s="99">
        <v>287.14</v>
      </c>
      <c r="R9724" s="99">
        <v>25.434000000000001</v>
      </c>
      <c r="S9724" s="99">
        <v>15.603</v>
      </c>
      <c r="T9724" s="30">
        <f t="shared" si="1057"/>
        <v>115.49999999999937</v>
      </c>
      <c r="U9724" s="21">
        <f t="shared" si="1061"/>
        <v>0</v>
      </c>
      <c r="V9724" s="21">
        <f t="shared" si="1062"/>
        <v>-2.5484899999999948E-4</v>
      </c>
      <c r="W9724" s="21">
        <f t="shared" si="1063"/>
        <v>0</v>
      </c>
    </row>
    <row r="9725" spans="1:23">
      <c r="A9725" s="2">
        <f t="shared" si="1058"/>
        <v>45627</v>
      </c>
      <c r="B9725" s="3">
        <f t="shared" si="1059"/>
        <v>45646</v>
      </c>
      <c r="C9725" s="7">
        <v>45646.5625</v>
      </c>
      <c r="D9725" s="7">
        <v>45646.5625</v>
      </c>
      <c r="E9725" s="5">
        <v>75.399999999999906</v>
      </c>
      <c r="F9725" s="5">
        <v>-366.53333333333302</v>
      </c>
      <c r="G9725" s="5">
        <v>-0.96666666666666601</v>
      </c>
      <c r="H9725" s="34" cm="1">
        <f t="array" ref="H9725">SUMPRODUCT(('ESB Networks Summary'!$C$5:$C$17384=Data!D9725)*('ESB Networks Summary'!$E$5:$E$17384))*1000*2-SUMPRODUCT(('ESB Networks Summary'!$C$5:$C$17384=Data!D9725)*('ESB Networks Summary'!$F$5:$F$17384))*1000*2</f>
        <v>2</v>
      </c>
      <c r="I9725" s="5">
        <v>0</v>
      </c>
      <c r="J9725" s="5">
        <v>0</v>
      </c>
      <c r="K9725" s="17">
        <v>1</v>
      </c>
      <c r="L9725" s="52">
        <f t="shared" si="1060"/>
        <v>0</v>
      </c>
      <c r="M9725" s="5">
        <v>0</v>
      </c>
      <c r="N9725" s="5">
        <v>597.16666666666595</v>
      </c>
      <c r="O9725" s="96">
        <v>1278.25</v>
      </c>
      <c r="P9725" s="5">
        <v>354.666666666666</v>
      </c>
      <c r="Q9725" s="99">
        <v>287.14</v>
      </c>
      <c r="R9725" s="99">
        <v>25.434000000000001</v>
      </c>
      <c r="S9725" s="99">
        <v>15.603</v>
      </c>
      <c r="T9725" s="30">
        <f t="shared" si="1057"/>
        <v>123.06666666666644</v>
      </c>
      <c r="U9725" s="21">
        <f t="shared" si="1061"/>
        <v>0</v>
      </c>
      <c r="V9725" s="21">
        <f t="shared" si="1062"/>
        <v>-7.5414499999999947E-5</v>
      </c>
      <c r="W9725" s="21">
        <f t="shared" si="1063"/>
        <v>0</v>
      </c>
    </row>
    <row r="9726" spans="1:23">
      <c r="A9726" s="2">
        <f t="shared" si="1058"/>
        <v>45627</v>
      </c>
      <c r="B9726" s="3">
        <f t="shared" si="1059"/>
        <v>45646</v>
      </c>
      <c r="C9726" s="7">
        <v>45646.583333333336</v>
      </c>
      <c r="D9726" s="7">
        <v>45646.583333333336</v>
      </c>
      <c r="E9726" s="5">
        <v>75</v>
      </c>
      <c r="F9726" s="5">
        <v>-15.6666666666666</v>
      </c>
      <c r="G9726" s="5">
        <v>-2.9</v>
      </c>
      <c r="H9726" s="34" cm="1">
        <f t="array" ref="H9726">SUMPRODUCT(('ESB Networks Summary'!$C$5:$C$17384=Data!D9726)*('ESB Networks Summary'!$E$5:$E$17384))*1000*2-SUMPRODUCT(('ESB Networks Summary'!$C$5:$C$17384=Data!D9726)*('ESB Networks Summary'!$F$5:$F$17384))*1000*2</f>
        <v>4</v>
      </c>
      <c r="I9726" s="5">
        <v>0</v>
      </c>
      <c r="J9726" s="5">
        <v>0</v>
      </c>
      <c r="K9726" s="17">
        <v>1</v>
      </c>
      <c r="L9726" s="52">
        <f t="shared" si="1060"/>
        <v>0</v>
      </c>
      <c r="M9726" s="5">
        <v>0</v>
      </c>
      <c r="N9726" s="5">
        <v>359.099999999999</v>
      </c>
      <c r="O9726" s="96">
        <v>1344.74</v>
      </c>
      <c r="P9726" s="5">
        <v>446.7</v>
      </c>
      <c r="Q9726" s="99">
        <v>296.55</v>
      </c>
      <c r="R9726" s="99">
        <v>26.414999999999999</v>
      </c>
      <c r="S9726" s="99">
        <v>16.584</v>
      </c>
      <c r="T9726" s="30">
        <f t="shared" si="1057"/>
        <v>100.36666666666761</v>
      </c>
      <c r="U9726" s="21">
        <f t="shared" si="1061"/>
        <v>0</v>
      </c>
      <c r="V9726" s="21">
        <f t="shared" si="1062"/>
        <v>-2.4046799999999998E-4</v>
      </c>
      <c r="W9726" s="21">
        <f t="shared" si="1063"/>
        <v>0</v>
      </c>
    </row>
    <row r="9727" spans="1:23">
      <c r="A9727" s="2">
        <f t="shared" si="1058"/>
        <v>45627</v>
      </c>
      <c r="B9727" s="3">
        <f t="shared" si="1059"/>
        <v>45646</v>
      </c>
      <c r="C9727" s="7">
        <v>45646.604166666664</v>
      </c>
      <c r="D9727" s="7">
        <v>45646.604166666664</v>
      </c>
      <c r="E9727" s="5">
        <v>75</v>
      </c>
      <c r="F9727" s="5">
        <v>-211.7</v>
      </c>
      <c r="G9727" s="5">
        <v>-22.5</v>
      </c>
      <c r="H9727" s="34" cm="1">
        <f t="array" ref="H9727">SUMPRODUCT(('ESB Networks Summary'!$C$5:$C$17384=Data!D9727)*('ESB Networks Summary'!$E$5:$E$17384))*1000*2-SUMPRODUCT(('ESB Networks Summary'!$C$5:$C$17384=Data!D9727)*('ESB Networks Summary'!$F$5:$F$17384))*1000*2</f>
        <v>4</v>
      </c>
      <c r="I9727" s="5">
        <v>0</v>
      </c>
      <c r="J9727" s="5">
        <v>0</v>
      </c>
      <c r="K9727" s="17">
        <v>1</v>
      </c>
      <c r="L9727" s="52">
        <f t="shared" si="1060"/>
        <v>0</v>
      </c>
      <c r="M9727" s="5">
        <v>130.666666666666</v>
      </c>
      <c r="N9727" s="5">
        <v>582.46666666666601</v>
      </c>
      <c r="O9727" s="96">
        <v>1344.74</v>
      </c>
      <c r="P9727" s="5">
        <v>562.23333333333301</v>
      </c>
      <c r="Q9727" s="99">
        <v>296.55</v>
      </c>
      <c r="R9727" s="99">
        <v>26.414999999999999</v>
      </c>
      <c r="S9727" s="99">
        <v>16.584</v>
      </c>
      <c r="T9727" s="30">
        <f t="shared" si="1057"/>
        <v>168.96666666666698</v>
      </c>
      <c r="U9727" s="21">
        <f t="shared" si="1061"/>
        <v>0</v>
      </c>
      <c r="V9727" s="21">
        <f t="shared" si="1062"/>
        <v>-1.8656999999999999E-3</v>
      </c>
      <c r="W9727" s="21">
        <f t="shared" si="1063"/>
        <v>0</v>
      </c>
    </row>
    <row r="9728" spans="1:23">
      <c r="A9728" s="2">
        <f t="shared" si="1058"/>
        <v>45627</v>
      </c>
      <c r="B9728" s="3">
        <f t="shared" si="1059"/>
        <v>45646</v>
      </c>
      <c r="C9728" s="7">
        <v>45646.625</v>
      </c>
      <c r="D9728" s="7">
        <v>45646.625</v>
      </c>
      <c r="E9728" s="5">
        <v>74.599999999999994</v>
      </c>
      <c r="F9728" s="5">
        <v>-166.666666666666</v>
      </c>
      <c r="G9728" s="5">
        <v>-2.2000000000000002</v>
      </c>
      <c r="H9728" s="34" cm="1">
        <f t="array" ref="H9728">SUMPRODUCT(('ESB Networks Summary'!$C$5:$C$17384=Data!D9728)*('ESB Networks Summary'!$E$5:$E$17384))*1000*2-SUMPRODUCT(('ESB Networks Summary'!$C$5:$C$17384=Data!D9728)*('ESB Networks Summary'!$F$5:$F$17384))*1000*2</f>
        <v>2</v>
      </c>
      <c r="I9728" s="5">
        <v>0</v>
      </c>
      <c r="J9728" s="5">
        <v>0</v>
      </c>
      <c r="K9728" s="17">
        <v>1</v>
      </c>
      <c r="L9728" s="52">
        <f t="shared" si="1060"/>
        <v>0</v>
      </c>
      <c r="M9728" s="5">
        <v>0</v>
      </c>
      <c r="N9728" s="5">
        <v>255.933333333333</v>
      </c>
      <c r="O9728" s="96">
        <v>226.31</v>
      </c>
      <c r="P9728" s="5">
        <v>198.4</v>
      </c>
      <c r="Q9728" s="99">
        <v>148.75</v>
      </c>
      <c r="R9728" s="99">
        <v>28.431999999999999</v>
      </c>
      <c r="S9728" s="99">
        <v>18.600000000000001</v>
      </c>
      <c r="T9728" s="30">
        <f t="shared" si="1057"/>
        <v>106.93333333333302</v>
      </c>
      <c r="U9728" s="21">
        <f t="shared" si="1061"/>
        <v>0</v>
      </c>
      <c r="V9728" s="21">
        <f t="shared" si="1062"/>
        <v>-2.0460000000000001E-4</v>
      </c>
      <c r="W9728" s="21">
        <f t="shared" si="1063"/>
        <v>0</v>
      </c>
    </row>
    <row r="9729" spans="1:23">
      <c r="A9729" s="2">
        <f t="shared" si="1058"/>
        <v>45627</v>
      </c>
      <c r="B9729" s="3">
        <f t="shared" si="1059"/>
        <v>45646</v>
      </c>
      <c r="C9729" s="7">
        <v>45646.645833333336</v>
      </c>
      <c r="D9729" s="7">
        <v>45646.645833333336</v>
      </c>
      <c r="E9729" s="5">
        <v>74</v>
      </c>
      <c r="F9729" s="5">
        <v>-155.666666666666</v>
      </c>
      <c r="G9729" s="5">
        <v>0.29999999999999899</v>
      </c>
      <c r="H9729" s="34" cm="1">
        <f t="array" ref="H9729">SUMPRODUCT(('ESB Networks Summary'!$C$5:$C$17384=Data!D9729)*('ESB Networks Summary'!$E$5:$E$17384))*1000*2-SUMPRODUCT(('ESB Networks Summary'!$C$5:$C$17384=Data!D9729)*('ESB Networks Summary'!$F$5:$F$17384))*1000*2</f>
        <v>4</v>
      </c>
      <c r="I9729" s="5">
        <v>0</v>
      </c>
      <c r="J9729" s="5">
        <v>0</v>
      </c>
      <c r="K9729" s="17">
        <v>1</v>
      </c>
      <c r="L9729" s="52">
        <f t="shared" si="1060"/>
        <v>0</v>
      </c>
      <c r="M9729" s="5">
        <v>0</v>
      </c>
      <c r="N9729" s="5">
        <v>68.2</v>
      </c>
      <c r="O9729" s="96">
        <v>226.31</v>
      </c>
      <c r="P9729" s="5">
        <v>64.766666666666595</v>
      </c>
      <c r="Q9729" s="99">
        <v>148.75</v>
      </c>
      <c r="R9729" s="99">
        <v>28.431999999999999</v>
      </c>
      <c r="S9729" s="99">
        <v>18.600000000000001</v>
      </c>
      <c r="T9729" s="30">
        <f t="shared" si="1057"/>
        <v>152.53333333333259</v>
      </c>
      <c r="U9729" s="21">
        <f t="shared" si="1061"/>
        <v>4.2647999999999853E-5</v>
      </c>
      <c r="V9729" s="21">
        <f t="shared" si="1062"/>
        <v>0</v>
      </c>
      <c r="W9729" s="21">
        <f t="shared" si="1063"/>
        <v>0</v>
      </c>
    </row>
    <row r="9730" spans="1:23">
      <c r="A9730" s="2">
        <f t="shared" si="1058"/>
        <v>45627</v>
      </c>
      <c r="B9730" s="3">
        <f t="shared" si="1059"/>
        <v>45646</v>
      </c>
      <c r="C9730" s="7">
        <v>45646.666666666664</v>
      </c>
      <c r="D9730" s="7">
        <v>45646.666666666664</v>
      </c>
      <c r="E9730" s="5">
        <v>73.866666666666603</v>
      </c>
      <c r="F9730" s="5">
        <v>-230.208333333333</v>
      </c>
      <c r="G9730" s="5">
        <v>-1.68333333333333</v>
      </c>
      <c r="H9730" s="34" cm="1">
        <f t="array" ref="H9730">SUMPRODUCT(('ESB Networks Summary'!$C$5:$C$17384=Data!D9730)*('ESB Networks Summary'!$E$5:$E$17384))*1000*2-SUMPRODUCT(('ESB Networks Summary'!$C$5:$C$17384=Data!D9730)*('ESB Networks Summary'!$F$5:$F$17384))*1000*2</f>
        <v>4</v>
      </c>
      <c r="I9730" s="5">
        <v>0</v>
      </c>
      <c r="J9730" s="5">
        <v>0</v>
      </c>
      <c r="K9730" s="17">
        <v>1</v>
      </c>
      <c r="L9730" s="52">
        <f t="shared" si="1060"/>
        <v>0</v>
      </c>
      <c r="M9730" s="5">
        <v>0</v>
      </c>
      <c r="N9730" s="5">
        <v>76.8333333333333</v>
      </c>
      <c r="O9730" s="96">
        <v>921</v>
      </c>
      <c r="P9730" s="5">
        <v>32.7083333333333</v>
      </c>
      <c r="Q9730" s="99">
        <v>50.07</v>
      </c>
      <c r="R9730" s="99">
        <v>31.756</v>
      </c>
      <c r="S9730" s="99">
        <v>21.925000000000001</v>
      </c>
      <c r="T9730" s="30">
        <f t="shared" ref="T9730:T9793" si="1064">P9730+G9730-N9730-F9730</f>
        <v>184.39999999999966</v>
      </c>
      <c r="U9730" s="21">
        <f t="shared" si="1061"/>
        <v>0</v>
      </c>
      <c r="V9730" s="21">
        <f t="shared" si="1062"/>
        <v>-1.8453541666666633E-4</v>
      </c>
      <c r="W9730" s="21">
        <f t="shared" si="1063"/>
        <v>0</v>
      </c>
    </row>
    <row r="9731" spans="1:23">
      <c r="A9731" s="2">
        <f t="shared" ref="A9731:A9794" si="1065">DATE(YEAR(C9731),MONTH(C9731),1)</f>
        <v>45627</v>
      </c>
      <c r="B9731" s="3">
        <f t="shared" ref="B9731:B9794" si="1066">DATE(YEAR(C9731),MONTH(C9731),DAY(C9731))</f>
        <v>45646</v>
      </c>
      <c r="C9731" s="7">
        <v>45646.6875</v>
      </c>
      <c r="D9731" s="7">
        <v>45646.6875</v>
      </c>
      <c r="E9731" s="5">
        <v>73</v>
      </c>
      <c r="F9731" s="5">
        <v>-166.375</v>
      </c>
      <c r="G9731" s="5">
        <v>-0.32500000000000001</v>
      </c>
      <c r="H9731" s="34" cm="1">
        <f t="array" ref="H9731">SUMPRODUCT(('ESB Networks Summary'!$C$5:$C$17384=Data!D9731)*('ESB Networks Summary'!$E$5:$E$17384))*1000*2-SUMPRODUCT(('ESB Networks Summary'!$C$5:$C$17384=Data!D9731)*('ESB Networks Summary'!$F$5:$F$17384))*1000*2</f>
        <v>4</v>
      </c>
      <c r="I9731" s="5">
        <v>0</v>
      </c>
      <c r="J9731" s="5">
        <v>0</v>
      </c>
      <c r="K9731" s="17">
        <v>1</v>
      </c>
      <c r="L9731" s="52">
        <f t="shared" ref="L9731:L9794" si="1067">IF(AND(K9731=2,K9730&lt;2),1,0)</f>
        <v>0</v>
      </c>
      <c r="M9731" s="5">
        <v>0</v>
      </c>
      <c r="N9731" s="5">
        <v>28.433333333333302</v>
      </c>
      <c r="O9731" s="96">
        <v>921</v>
      </c>
      <c r="P9731" s="5">
        <v>21.508333333333301</v>
      </c>
      <c r="Q9731" s="99">
        <v>50.07</v>
      </c>
      <c r="R9731" s="99">
        <v>31.756</v>
      </c>
      <c r="S9731" s="99">
        <v>21.925000000000001</v>
      </c>
      <c r="T9731" s="30">
        <f t="shared" si="1064"/>
        <v>159.125</v>
      </c>
      <c r="U9731" s="21">
        <f t="shared" ref="U9731:U9794" si="1068">IF(G9731&gt;0, G9731/1000*R9731/2,0)/100</f>
        <v>0</v>
      </c>
      <c r="V9731" s="21">
        <f t="shared" ref="V9731:V9794" si="1069">IF(G9731&lt;0, G9731/1000*S9731/2,0)/100</f>
        <v>-3.5628125E-5</v>
      </c>
      <c r="W9731" s="21">
        <f t="shared" ref="W9731:W9794" si="1070">IF(J9731&gt;P9731,J9731/1000/2*R9731/100,0)</f>
        <v>0</v>
      </c>
    </row>
    <row r="9732" spans="1:23">
      <c r="A9732" s="2">
        <f t="shared" si="1065"/>
        <v>45627</v>
      </c>
      <c r="B9732" s="3">
        <f t="shared" si="1066"/>
        <v>45646</v>
      </c>
      <c r="C9732" s="7">
        <v>45646.708333333336</v>
      </c>
      <c r="D9732" s="7">
        <v>45646.708333333336</v>
      </c>
      <c r="E9732" s="5">
        <v>70.233333333333306</v>
      </c>
      <c r="F9732" s="5">
        <v>-2246.8333333333298</v>
      </c>
      <c r="G9732" s="5">
        <v>61.266666666666602</v>
      </c>
      <c r="H9732" s="34" cm="1">
        <f t="array" ref="H9732">SUMPRODUCT(('ESB Networks Summary'!$C$5:$C$17384=Data!D9732)*('ESB Networks Summary'!$E$5:$E$17384))*1000*2-SUMPRODUCT(('ESB Networks Summary'!$C$5:$C$17384=Data!D9732)*('ESB Networks Summary'!$F$5:$F$17384))*1000*2</f>
        <v>32</v>
      </c>
      <c r="I9732" s="5">
        <v>1797.06666666666</v>
      </c>
      <c r="J9732" s="5">
        <v>0</v>
      </c>
      <c r="K9732" s="17">
        <v>1</v>
      </c>
      <c r="L9732" s="52">
        <f t="shared" si="1067"/>
        <v>0</v>
      </c>
      <c r="M9732" s="5">
        <v>0</v>
      </c>
      <c r="N9732" s="5">
        <v>1991.8333333333301</v>
      </c>
      <c r="O9732" s="96">
        <v>3370.33</v>
      </c>
      <c r="P9732" s="5">
        <v>3.6666666666666599</v>
      </c>
      <c r="Q9732" s="99">
        <v>0</v>
      </c>
      <c r="R9732" s="99">
        <v>33.411000000000001</v>
      </c>
      <c r="S9732" s="99">
        <v>23.015999999999998</v>
      </c>
      <c r="T9732" s="30">
        <f t="shared" si="1064"/>
        <v>319.93333333333294</v>
      </c>
      <c r="U9732" s="21">
        <f t="shared" si="1068"/>
        <v>1.0234902999999988E-2</v>
      </c>
      <c r="V9732" s="21">
        <f t="shared" si="1069"/>
        <v>0</v>
      </c>
      <c r="W9732" s="21">
        <f t="shared" si="1070"/>
        <v>0</v>
      </c>
    </row>
    <row r="9733" spans="1:23">
      <c r="A9733" s="2">
        <f t="shared" si="1065"/>
        <v>45627</v>
      </c>
      <c r="B9733" s="3">
        <f t="shared" si="1066"/>
        <v>45646</v>
      </c>
      <c r="C9733" s="7">
        <v>45646.729166666664</v>
      </c>
      <c r="D9733" s="7">
        <v>45646.729166666664</v>
      </c>
      <c r="E9733" s="5">
        <v>65.158333333333303</v>
      </c>
      <c r="F9733" s="5">
        <v>-1823.36666666666</v>
      </c>
      <c r="G9733" s="5">
        <v>29.827777777777701</v>
      </c>
      <c r="H9733" s="34" cm="1">
        <f t="array" ref="H9733">SUMPRODUCT(('ESB Networks Summary'!$C$5:$C$17384=Data!D9733)*('ESB Networks Summary'!$E$5:$E$17384))*1000*2-SUMPRODUCT(('ESB Networks Summary'!$C$5:$C$17384=Data!D9733)*('ESB Networks Summary'!$F$5:$F$17384))*1000*2</f>
        <v>10</v>
      </c>
      <c r="I9733" s="5">
        <v>0.266666666666666</v>
      </c>
      <c r="J9733" s="5">
        <v>0</v>
      </c>
      <c r="K9733" s="17">
        <v>1</v>
      </c>
      <c r="L9733" s="52">
        <f t="shared" si="1067"/>
        <v>0</v>
      </c>
      <c r="M9733" s="5">
        <v>0</v>
      </c>
      <c r="N9733" s="5">
        <v>1687.9083333333299</v>
      </c>
      <c r="O9733" s="96">
        <v>3370.33</v>
      </c>
      <c r="P9733" s="5">
        <v>2</v>
      </c>
      <c r="Q9733" s="99">
        <v>0</v>
      </c>
      <c r="R9733" s="99">
        <v>33.411000000000001</v>
      </c>
      <c r="S9733" s="99">
        <v>23.015999999999998</v>
      </c>
      <c r="T9733" s="30">
        <f t="shared" si="1064"/>
        <v>167.28611111110786</v>
      </c>
      <c r="U9733" s="21">
        <f t="shared" si="1068"/>
        <v>4.9828794166666543E-3</v>
      </c>
      <c r="V9733" s="21">
        <f t="shared" si="1069"/>
        <v>0</v>
      </c>
      <c r="W9733" s="21">
        <f t="shared" si="1070"/>
        <v>0</v>
      </c>
    </row>
    <row r="9734" spans="1:23">
      <c r="A9734" s="2">
        <f t="shared" si="1065"/>
        <v>45627</v>
      </c>
      <c r="B9734" s="3">
        <f t="shared" si="1066"/>
        <v>45646</v>
      </c>
      <c r="C9734" s="7">
        <v>45646.75</v>
      </c>
      <c r="D9734" s="7">
        <v>45646.75</v>
      </c>
      <c r="E9734" s="5">
        <v>61.766666666666602</v>
      </c>
      <c r="F9734" s="5">
        <v>-1177.325</v>
      </c>
      <c r="G9734" s="5">
        <v>104.166666666666</v>
      </c>
      <c r="H9734" s="34" cm="1">
        <f t="array" ref="H9734">SUMPRODUCT(('ESB Networks Summary'!$C$5:$C$17384=Data!D9734)*('ESB Networks Summary'!$E$5:$E$17384))*1000*2-SUMPRODUCT(('ESB Networks Summary'!$C$5:$C$17384=Data!D9734)*('ESB Networks Summary'!$F$5:$F$17384))*1000*2</f>
        <v>72</v>
      </c>
      <c r="I9734" s="5">
        <v>0</v>
      </c>
      <c r="J9734" s="5">
        <v>0</v>
      </c>
      <c r="K9734" s="17">
        <v>1</v>
      </c>
      <c r="L9734" s="52">
        <f t="shared" si="1067"/>
        <v>0</v>
      </c>
      <c r="M9734" s="5">
        <v>0</v>
      </c>
      <c r="N9734" s="5">
        <v>1382.2166666666601</v>
      </c>
      <c r="O9734" s="96">
        <v>534.30999999999995</v>
      </c>
      <c r="P9734" s="5">
        <v>2</v>
      </c>
      <c r="Q9734" s="99">
        <v>0</v>
      </c>
      <c r="R9734" s="99">
        <v>32.864999999999995</v>
      </c>
      <c r="S9734" s="99">
        <v>22.47</v>
      </c>
      <c r="T9734" s="30">
        <f t="shared" si="1064"/>
        <v>-98.724999999993997</v>
      </c>
      <c r="U9734" s="21">
        <f t="shared" si="1068"/>
        <v>1.7117187499999888E-2</v>
      </c>
      <c r="V9734" s="21">
        <f t="shared" si="1069"/>
        <v>0</v>
      </c>
      <c r="W9734" s="21">
        <f t="shared" si="1070"/>
        <v>0</v>
      </c>
    </row>
    <row r="9735" spans="1:23">
      <c r="A9735" s="2">
        <f t="shared" si="1065"/>
        <v>45627</v>
      </c>
      <c r="B9735" s="3">
        <f t="shared" si="1066"/>
        <v>45646</v>
      </c>
      <c r="C9735" s="7">
        <v>45646.770833333336</v>
      </c>
      <c r="D9735" s="7">
        <v>45646.770833333336</v>
      </c>
      <c r="E9735" s="5">
        <v>58.866666666666603</v>
      </c>
      <c r="F9735" s="5">
        <v>-661.16666666666595</v>
      </c>
      <c r="G9735" s="5">
        <v>0.66666666666666596</v>
      </c>
      <c r="H9735" s="34" cm="1">
        <f t="array" ref="H9735">SUMPRODUCT(('ESB Networks Summary'!$C$5:$C$17384=Data!D9735)*('ESB Networks Summary'!$E$5:$E$17384))*1000*2-SUMPRODUCT(('ESB Networks Summary'!$C$5:$C$17384=Data!D9735)*('ESB Networks Summary'!$F$5:$F$17384))*1000*2</f>
        <v>-2</v>
      </c>
      <c r="I9735" s="5">
        <v>0</v>
      </c>
      <c r="J9735" s="5">
        <v>0</v>
      </c>
      <c r="K9735" s="17">
        <v>1</v>
      </c>
      <c r="L9735" s="52">
        <f t="shared" si="1067"/>
        <v>0</v>
      </c>
      <c r="M9735" s="5">
        <v>0</v>
      </c>
      <c r="N9735" s="5">
        <v>537.26666666666597</v>
      </c>
      <c r="O9735" s="96">
        <v>534.30999999999995</v>
      </c>
      <c r="P9735" s="5">
        <v>2.5666666666666602</v>
      </c>
      <c r="Q9735" s="99">
        <v>0</v>
      </c>
      <c r="R9735" s="99">
        <v>32.864999999999995</v>
      </c>
      <c r="S9735" s="99">
        <v>22.47</v>
      </c>
      <c r="T9735" s="30">
        <f t="shared" si="1064"/>
        <v>127.13333333333333</v>
      </c>
      <c r="U9735" s="21">
        <f t="shared" si="1068"/>
        <v>1.0954999999999987E-4</v>
      </c>
      <c r="V9735" s="21">
        <f t="shared" si="1069"/>
        <v>0</v>
      </c>
      <c r="W9735" s="21">
        <f t="shared" si="1070"/>
        <v>0</v>
      </c>
    </row>
    <row r="9736" spans="1:23">
      <c r="A9736" s="2">
        <f t="shared" si="1065"/>
        <v>45627</v>
      </c>
      <c r="B9736" s="3">
        <f t="shared" si="1066"/>
        <v>45646</v>
      </c>
      <c r="C9736" s="7">
        <v>45646.791666666664</v>
      </c>
      <c r="D9736" s="7">
        <v>45646.791666666664</v>
      </c>
      <c r="E9736" s="5">
        <v>57.966666666666598</v>
      </c>
      <c r="F9736" s="5">
        <v>-345.46666666666601</v>
      </c>
      <c r="G9736" s="5">
        <v>-0.36666666666666597</v>
      </c>
      <c r="H9736" s="34" cm="1">
        <f t="array" ref="H9736">SUMPRODUCT(('ESB Networks Summary'!$C$5:$C$17384=Data!D9736)*('ESB Networks Summary'!$E$5:$E$17384))*1000*2-SUMPRODUCT(('ESB Networks Summary'!$C$5:$C$17384=Data!D9736)*('ESB Networks Summary'!$F$5:$F$17384))*1000*2</f>
        <v>4</v>
      </c>
      <c r="I9736" s="5">
        <v>0</v>
      </c>
      <c r="J9736" s="5">
        <v>0</v>
      </c>
      <c r="K9736" s="17">
        <v>1</v>
      </c>
      <c r="L9736" s="52">
        <f t="shared" si="1067"/>
        <v>0</v>
      </c>
      <c r="M9736" s="5">
        <v>0</v>
      </c>
      <c r="N9736" s="5">
        <v>214.266666666666</v>
      </c>
      <c r="O9736" s="96">
        <v>492.2</v>
      </c>
      <c r="P9736" s="5">
        <v>2.1</v>
      </c>
      <c r="Q9736" s="99">
        <v>0</v>
      </c>
      <c r="R9736" s="99">
        <v>30.308999999999997</v>
      </c>
      <c r="S9736" s="99">
        <v>20.477</v>
      </c>
      <c r="T9736" s="30">
        <f t="shared" si="1064"/>
        <v>132.93333333333334</v>
      </c>
      <c r="U9736" s="21">
        <f t="shared" si="1068"/>
        <v>0</v>
      </c>
      <c r="V9736" s="21">
        <f t="shared" si="1069"/>
        <v>-3.7541166666666591E-5</v>
      </c>
      <c r="W9736" s="21">
        <f t="shared" si="1070"/>
        <v>0</v>
      </c>
    </row>
    <row r="9737" spans="1:23">
      <c r="A9737" s="2">
        <f t="shared" si="1065"/>
        <v>45627</v>
      </c>
      <c r="B9737" s="3">
        <f t="shared" si="1066"/>
        <v>45646</v>
      </c>
      <c r="C9737" s="7">
        <v>45646.8125</v>
      </c>
      <c r="D9737" s="7">
        <v>45646.8125</v>
      </c>
      <c r="E9737" s="5">
        <v>57</v>
      </c>
      <c r="F9737" s="5">
        <v>-333.166666666666</v>
      </c>
      <c r="G9737" s="5">
        <v>-5.8333333333333304</v>
      </c>
      <c r="H9737" s="34" cm="1">
        <f t="array" ref="H9737">SUMPRODUCT(('ESB Networks Summary'!$C$5:$C$17384=Data!D9737)*('ESB Networks Summary'!$E$5:$E$17384))*1000*2-SUMPRODUCT(('ESB Networks Summary'!$C$5:$C$17384=Data!D9737)*('ESB Networks Summary'!$F$5:$F$17384))*1000*2</f>
        <v>4</v>
      </c>
      <c r="I9737" s="5">
        <v>0</v>
      </c>
      <c r="J9737" s="5">
        <v>0</v>
      </c>
      <c r="K9737" s="17">
        <v>1</v>
      </c>
      <c r="L9737" s="52">
        <f t="shared" si="1067"/>
        <v>0</v>
      </c>
      <c r="M9737" s="5">
        <v>0</v>
      </c>
      <c r="N9737" s="5">
        <v>209.833333333333</v>
      </c>
      <c r="O9737" s="96">
        <v>492.2</v>
      </c>
      <c r="P9737" s="5">
        <v>2</v>
      </c>
      <c r="Q9737" s="99">
        <v>0</v>
      </c>
      <c r="R9737" s="99">
        <v>30.308999999999997</v>
      </c>
      <c r="S9737" s="99">
        <v>20.477</v>
      </c>
      <c r="T9737" s="30">
        <f t="shared" si="1064"/>
        <v>119.49999999999966</v>
      </c>
      <c r="U9737" s="21">
        <f t="shared" si="1068"/>
        <v>0</v>
      </c>
      <c r="V9737" s="21">
        <f t="shared" si="1069"/>
        <v>-5.9724583333333305E-4</v>
      </c>
      <c r="W9737" s="21">
        <f t="shared" si="1070"/>
        <v>0</v>
      </c>
    </row>
    <row r="9738" spans="1:23">
      <c r="A9738" s="2">
        <f t="shared" si="1065"/>
        <v>45627</v>
      </c>
      <c r="B9738" s="3">
        <f t="shared" si="1066"/>
        <v>45646</v>
      </c>
      <c r="C9738" s="7">
        <v>45646.833333333336</v>
      </c>
      <c r="D9738" s="7">
        <v>45646.833333333336</v>
      </c>
      <c r="E9738" s="5">
        <v>56.199999999999903</v>
      </c>
      <c r="F9738" s="5">
        <v>-373.666666666666</v>
      </c>
      <c r="G9738" s="5">
        <v>-1.0333333333333301</v>
      </c>
      <c r="H9738" s="34" cm="1">
        <f t="array" ref="H9738">SUMPRODUCT(('ESB Networks Summary'!$C$5:$C$17384=Data!D9738)*('ESB Networks Summary'!$E$5:$E$17384))*1000*2-SUMPRODUCT(('ESB Networks Summary'!$C$5:$C$17384=Data!D9738)*('ESB Networks Summary'!$F$5:$F$17384))*1000*2</f>
        <v>4</v>
      </c>
      <c r="I9738" s="5">
        <v>0</v>
      </c>
      <c r="J9738" s="5">
        <v>0</v>
      </c>
      <c r="K9738" s="17">
        <v>1</v>
      </c>
      <c r="L9738" s="52">
        <f t="shared" si="1067"/>
        <v>0</v>
      </c>
      <c r="M9738" s="5">
        <v>0</v>
      </c>
      <c r="N9738" s="5">
        <v>268.33333333333297</v>
      </c>
      <c r="O9738" s="96">
        <v>756.59</v>
      </c>
      <c r="P9738" s="5">
        <v>2.1</v>
      </c>
      <c r="Q9738" s="99">
        <v>0</v>
      </c>
      <c r="R9738" s="99">
        <v>27.908999999999999</v>
      </c>
      <c r="S9738" s="99">
        <v>18.077000000000002</v>
      </c>
      <c r="T9738" s="30">
        <f t="shared" si="1064"/>
        <v>106.39999999999969</v>
      </c>
      <c r="U9738" s="21">
        <f t="shared" si="1068"/>
        <v>0</v>
      </c>
      <c r="V9738" s="21">
        <f t="shared" si="1069"/>
        <v>-9.3397833333333044E-5</v>
      </c>
      <c r="W9738" s="21">
        <f t="shared" si="1070"/>
        <v>0</v>
      </c>
    </row>
    <row r="9739" spans="1:23">
      <c r="A9739" s="2">
        <f t="shared" si="1065"/>
        <v>45627</v>
      </c>
      <c r="B9739" s="3">
        <f t="shared" si="1066"/>
        <v>45646</v>
      </c>
      <c r="C9739" s="7">
        <v>45646.854166666664</v>
      </c>
      <c r="D9739" s="7">
        <v>45646.854166666664</v>
      </c>
      <c r="E9739" s="5">
        <v>55.3333333333333</v>
      </c>
      <c r="F9739" s="5">
        <v>-435.2</v>
      </c>
      <c r="G9739" s="5">
        <v>0.83333333333333304</v>
      </c>
      <c r="H9739" s="34" cm="1">
        <f t="array" ref="H9739">SUMPRODUCT(('ESB Networks Summary'!$C$5:$C$17384=Data!D9739)*('ESB Networks Summary'!$E$5:$E$17384))*1000*2-SUMPRODUCT(('ESB Networks Summary'!$C$5:$C$17384=Data!D9739)*('ESB Networks Summary'!$F$5:$F$17384))*1000*2</f>
        <v>4</v>
      </c>
      <c r="I9739" s="5">
        <v>0</v>
      </c>
      <c r="J9739" s="5">
        <v>0</v>
      </c>
      <c r="K9739" s="17">
        <v>1</v>
      </c>
      <c r="L9739" s="52">
        <f t="shared" si="1067"/>
        <v>0</v>
      </c>
      <c r="M9739" s="5">
        <v>0</v>
      </c>
      <c r="N9739" s="5">
        <v>304.06666666666598</v>
      </c>
      <c r="O9739" s="96">
        <v>756.59</v>
      </c>
      <c r="P9739" s="5">
        <v>2.5333333333333301</v>
      </c>
      <c r="Q9739" s="99">
        <v>0</v>
      </c>
      <c r="R9739" s="99">
        <v>27.908999999999999</v>
      </c>
      <c r="S9739" s="99">
        <v>18.077000000000002</v>
      </c>
      <c r="T9739" s="30">
        <f t="shared" si="1064"/>
        <v>134.50000000000068</v>
      </c>
      <c r="U9739" s="21">
        <f t="shared" si="1068"/>
        <v>1.1628749999999995E-4</v>
      </c>
      <c r="V9739" s="21">
        <f t="shared" si="1069"/>
        <v>0</v>
      </c>
      <c r="W9739" s="21">
        <f t="shared" si="1070"/>
        <v>0</v>
      </c>
    </row>
    <row r="9740" spans="1:23">
      <c r="A9740" s="2">
        <f t="shared" si="1065"/>
        <v>45627</v>
      </c>
      <c r="B9740" s="3">
        <f t="shared" si="1066"/>
        <v>45646</v>
      </c>
      <c r="C9740" s="7">
        <v>45646.875</v>
      </c>
      <c r="D9740" s="7">
        <v>45646.875</v>
      </c>
      <c r="E9740" s="5">
        <v>54.3</v>
      </c>
      <c r="F9740" s="5">
        <v>-387.77499999999998</v>
      </c>
      <c r="G9740" s="5">
        <v>0.83333333333333304</v>
      </c>
      <c r="H9740" s="34" cm="1">
        <f t="array" ref="H9740">SUMPRODUCT(('ESB Networks Summary'!$C$5:$C$17384=Data!D9740)*('ESB Networks Summary'!$E$5:$E$17384))*1000*2-SUMPRODUCT(('ESB Networks Summary'!$C$5:$C$17384=Data!D9740)*('ESB Networks Summary'!$F$5:$F$17384))*1000*2</f>
        <v>6</v>
      </c>
      <c r="I9740" s="5">
        <v>0</v>
      </c>
      <c r="J9740" s="5">
        <v>0</v>
      </c>
      <c r="K9740" s="17">
        <v>1</v>
      </c>
      <c r="L9740" s="52">
        <f t="shared" si="1067"/>
        <v>0</v>
      </c>
      <c r="M9740" s="5">
        <v>0</v>
      </c>
      <c r="N9740" s="5">
        <v>257.23333333333301</v>
      </c>
      <c r="O9740" s="96">
        <v>471.35</v>
      </c>
      <c r="P9740" s="5">
        <v>2.1333333333333302</v>
      </c>
      <c r="Q9740" s="99">
        <v>0</v>
      </c>
      <c r="R9740" s="99">
        <v>26.306000000000001</v>
      </c>
      <c r="S9740" s="99">
        <v>16.475000000000001</v>
      </c>
      <c r="T9740" s="30">
        <f t="shared" si="1064"/>
        <v>133.50833333333364</v>
      </c>
      <c r="U9740" s="21">
        <f t="shared" si="1068"/>
        <v>1.0960833333333329E-4</v>
      </c>
      <c r="V9740" s="21">
        <f t="shared" si="1069"/>
        <v>0</v>
      </c>
      <c r="W9740" s="21">
        <f t="shared" si="1070"/>
        <v>0</v>
      </c>
    </row>
    <row r="9741" spans="1:23">
      <c r="A9741" s="2">
        <f t="shared" si="1065"/>
        <v>45627</v>
      </c>
      <c r="B9741" s="3">
        <f t="shared" si="1066"/>
        <v>45646</v>
      </c>
      <c r="C9741" s="7">
        <v>45646.895833333336</v>
      </c>
      <c r="D9741" s="7">
        <v>45646.895833333336</v>
      </c>
      <c r="E9741" s="5">
        <v>53.4</v>
      </c>
      <c r="F9741" s="5">
        <v>-493.39166666666603</v>
      </c>
      <c r="G9741" s="5">
        <v>-1.3333333333333299</v>
      </c>
      <c r="H9741" s="34" cm="1">
        <f t="array" ref="H9741">SUMPRODUCT(('ESB Networks Summary'!$C$5:$C$17384=Data!D9741)*('ESB Networks Summary'!$E$5:$E$17384))*1000*2-SUMPRODUCT(('ESB Networks Summary'!$C$5:$C$17384=Data!D9741)*('ESB Networks Summary'!$F$5:$F$17384))*1000*2</f>
        <v>6</v>
      </c>
      <c r="I9741" s="5">
        <v>0</v>
      </c>
      <c r="J9741" s="5">
        <v>0</v>
      </c>
      <c r="K9741" s="17">
        <v>1</v>
      </c>
      <c r="L9741" s="52">
        <f t="shared" si="1067"/>
        <v>0</v>
      </c>
      <c r="M9741" s="5">
        <v>0</v>
      </c>
      <c r="N9741" s="5">
        <v>358.65</v>
      </c>
      <c r="O9741" s="96">
        <v>471.35</v>
      </c>
      <c r="P9741" s="5">
        <v>2.0333333333333301</v>
      </c>
      <c r="Q9741" s="99">
        <v>0</v>
      </c>
      <c r="R9741" s="99">
        <v>26.306000000000001</v>
      </c>
      <c r="S9741" s="99">
        <v>16.475000000000001</v>
      </c>
      <c r="T9741" s="30">
        <f t="shared" si="1064"/>
        <v>135.44166666666604</v>
      </c>
      <c r="U9741" s="21">
        <f t="shared" si="1068"/>
        <v>0</v>
      </c>
      <c r="V9741" s="21">
        <f t="shared" si="1069"/>
        <v>-1.0983333333333307E-4</v>
      </c>
      <c r="W9741" s="21">
        <f t="shared" si="1070"/>
        <v>0</v>
      </c>
    </row>
    <row r="9742" spans="1:23">
      <c r="A9742" s="2">
        <f t="shared" si="1065"/>
        <v>45627</v>
      </c>
      <c r="B9742" s="3">
        <f t="shared" si="1066"/>
        <v>45646</v>
      </c>
      <c r="C9742" s="7">
        <v>45646.916666666664</v>
      </c>
      <c r="D9742" s="7">
        <v>45646.916666666664</v>
      </c>
      <c r="E9742" s="5">
        <v>51.8</v>
      </c>
      <c r="F9742" s="5">
        <v>-795.33333333333303</v>
      </c>
      <c r="G9742" s="5">
        <v>-0.16666666666666599</v>
      </c>
      <c r="H9742" s="34" cm="1">
        <f t="array" ref="H9742">SUMPRODUCT(('ESB Networks Summary'!$C$5:$C$17384=Data!D9742)*('ESB Networks Summary'!$E$5:$E$17384))*1000*2-SUMPRODUCT(('ESB Networks Summary'!$C$5:$C$17384=Data!D9742)*('ESB Networks Summary'!$F$5:$F$17384))*1000*2</f>
        <v>4</v>
      </c>
      <c r="I9742" s="5">
        <v>0</v>
      </c>
      <c r="J9742" s="5">
        <v>0</v>
      </c>
      <c r="K9742" s="17">
        <v>1</v>
      </c>
      <c r="L9742" s="52">
        <f t="shared" si="1067"/>
        <v>0</v>
      </c>
      <c r="M9742" s="5">
        <v>0</v>
      </c>
      <c r="N9742" s="5">
        <v>645.96666666666601</v>
      </c>
      <c r="O9742" s="96">
        <v>289.29000000000002</v>
      </c>
      <c r="P9742" s="5">
        <v>2</v>
      </c>
      <c r="Q9742" s="99">
        <v>0</v>
      </c>
      <c r="R9742" s="99">
        <v>24.097000000000001</v>
      </c>
      <c r="S9742" s="99">
        <v>14.265000000000001</v>
      </c>
      <c r="T9742" s="30">
        <f t="shared" si="1064"/>
        <v>151.20000000000039</v>
      </c>
      <c r="U9742" s="21">
        <f t="shared" si="1068"/>
        <v>0</v>
      </c>
      <c r="V9742" s="21">
        <f t="shared" si="1069"/>
        <v>-1.1887499999999952E-5</v>
      </c>
      <c r="W9742" s="21">
        <f t="shared" si="1070"/>
        <v>0</v>
      </c>
    </row>
    <row r="9743" spans="1:23">
      <c r="A9743" s="2">
        <f t="shared" si="1065"/>
        <v>45627</v>
      </c>
      <c r="B9743" s="3">
        <f t="shared" si="1066"/>
        <v>45646</v>
      </c>
      <c r="C9743" s="7">
        <v>45646.9375</v>
      </c>
      <c r="D9743" s="7">
        <v>45646.9375</v>
      </c>
      <c r="E9743" s="5">
        <v>49.8</v>
      </c>
      <c r="F9743" s="5">
        <v>-676.4</v>
      </c>
      <c r="G9743" s="5">
        <v>0.16666666666666599</v>
      </c>
      <c r="H9743" s="34" cm="1">
        <f t="array" ref="H9743">SUMPRODUCT(('ESB Networks Summary'!$C$5:$C$17384=Data!D9743)*('ESB Networks Summary'!$E$5:$E$17384))*1000*2-SUMPRODUCT(('ESB Networks Summary'!$C$5:$C$17384=Data!D9743)*('ESB Networks Summary'!$F$5:$F$17384))*1000*2</f>
        <v>4</v>
      </c>
      <c r="I9743" s="5">
        <v>0</v>
      </c>
      <c r="J9743" s="5">
        <v>0</v>
      </c>
      <c r="K9743" s="17">
        <v>1</v>
      </c>
      <c r="L9743" s="52">
        <f t="shared" si="1067"/>
        <v>0</v>
      </c>
      <c r="M9743" s="5">
        <v>0</v>
      </c>
      <c r="N9743" s="5">
        <v>541.19999999999902</v>
      </c>
      <c r="O9743" s="96">
        <v>289.29000000000002</v>
      </c>
      <c r="P9743" s="5">
        <v>2</v>
      </c>
      <c r="Q9743" s="99">
        <v>0</v>
      </c>
      <c r="R9743" s="99">
        <v>24.097000000000001</v>
      </c>
      <c r="S9743" s="99">
        <v>14.265000000000001</v>
      </c>
      <c r="T9743" s="30">
        <f t="shared" si="1064"/>
        <v>137.36666666666758</v>
      </c>
      <c r="U9743" s="21">
        <f t="shared" si="1068"/>
        <v>2.0080833333333251E-5</v>
      </c>
      <c r="V9743" s="21">
        <f t="shared" si="1069"/>
        <v>0</v>
      </c>
      <c r="W9743" s="21">
        <f t="shared" si="1070"/>
        <v>0</v>
      </c>
    </row>
    <row r="9744" spans="1:23">
      <c r="A9744" s="2">
        <f t="shared" si="1065"/>
        <v>45627</v>
      </c>
      <c r="B9744" s="3">
        <f t="shared" si="1066"/>
        <v>45646</v>
      </c>
      <c r="C9744" s="7">
        <v>45646.958333333336</v>
      </c>
      <c r="D9744" s="7">
        <v>45646.958333333336</v>
      </c>
      <c r="E9744" s="5">
        <v>48.433333333333302</v>
      </c>
      <c r="F9744" s="5">
        <v>-609.93333333333305</v>
      </c>
      <c r="G9744" s="5">
        <v>6.6666666666666596E-2</v>
      </c>
      <c r="H9744" s="34" cm="1">
        <f t="array" ref="H9744">SUMPRODUCT(('ESB Networks Summary'!$C$5:$C$17384=Data!D9744)*('ESB Networks Summary'!$E$5:$E$17384))*1000*2-SUMPRODUCT(('ESB Networks Summary'!$C$5:$C$17384=Data!D9744)*('ESB Networks Summary'!$F$5:$F$17384))*1000*2</f>
        <v>2</v>
      </c>
      <c r="I9744" s="5">
        <v>0</v>
      </c>
      <c r="J9744" s="5">
        <v>0</v>
      </c>
      <c r="K9744" s="17">
        <v>1</v>
      </c>
      <c r="L9744" s="52">
        <f t="shared" si="1067"/>
        <v>0</v>
      </c>
      <c r="M9744" s="5">
        <v>0</v>
      </c>
      <c r="N9744" s="5">
        <v>534.96666666666601</v>
      </c>
      <c r="O9744" s="96">
        <v>195.43</v>
      </c>
      <c r="P9744" s="5">
        <v>2.1333333333333302</v>
      </c>
      <c r="Q9744" s="99">
        <v>0</v>
      </c>
      <c r="R9744" s="99">
        <v>12.281000000000001</v>
      </c>
      <c r="S9744" s="99">
        <v>8.2159999999999993</v>
      </c>
      <c r="T9744" s="30">
        <f t="shared" si="1064"/>
        <v>77.166666666667084</v>
      </c>
      <c r="U9744" s="21">
        <f t="shared" si="1068"/>
        <v>4.0936666666666627E-6</v>
      </c>
      <c r="V9744" s="21">
        <f t="shared" si="1069"/>
        <v>0</v>
      </c>
      <c r="W9744" s="21">
        <f t="shared" si="1070"/>
        <v>0</v>
      </c>
    </row>
    <row r="9745" spans="1:23">
      <c r="A9745" s="2">
        <f t="shared" si="1065"/>
        <v>45627</v>
      </c>
      <c r="B9745" s="3">
        <f t="shared" si="1066"/>
        <v>45646</v>
      </c>
      <c r="C9745" s="7">
        <v>45646.979166666664</v>
      </c>
      <c r="D9745" s="7">
        <v>45646.979166666664</v>
      </c>
      <c r="E9745" s="5">
        <v>46.6666666666666</v>
      </c>
      <c r="F9745" s="5">
        <v>-642.76666666666597</v>
      </c>
      <c r="G9745" s="5">
        <v>-28.8333333333333</v>
      </c>
      <c r="H9745" s="34" cm="1">
        <f t="array" ref="H9745">SUMPRODUCT(('ESB Networks Summary'!$C$5:$C$17384=Data!D9745)*('ESB Networks Summary'!$E$5:$E$17384))*1000*2-SUMPRODUCT(('ESB Networks Summary'!$C$5:$C$17384=Data!D9745)*('ESB Networks Summary'!$F$5:$F$17384))*1000*2</f>
        <v>14</v>
      </c>
      <c r="I9745" s="5">
        <v>0</v>
      </c>
      <c r="J9745" s="5">
        <v>0</v>
      </c>
      <c r="K9745" s="17">
        <v>1</v>
      </c>
      <c r="L9745" s="52">
        <f t="shared" si="1067"/>
        <v>0</v>
      </c>
      <c r="M9745" s="5">
        <v>0</v>
      </c>
      <c r="N9745" s="5">
        <v>680.26666666666597</v>
      </c>
      <c r="O9745" s="96">
        <v>195.43</v>
      </c>
      <c r="P9745" s="5">
        <v>1.9666666666666599</v>
      </c>
      <c r="Q9745" s="99">
        <v>0</v>
      </c>
      <c r="R9745" s="99">
        <v>12.281000000000001</v>
      </c>
      <c r="S9745" s="99">
        <v>8.2159999999999993</v>
      </c>
      <c r="T9745" s="30">
        <f t="shared" si="1064"/>
        <v>-64.366666666666674</v>
      </c>
      <c r="U9745" s="21">
        <f t="shared" si="1068"/>
        <v>0</v>
      </c>
      <c r="V9745" s="21">
        <f t="shared" si="1069"/>
        <v>-1.184473333333332E-3</v>
      </c>
      <c r="W9745" s="21">
        <f t="shared" si="1070"/>
        <v>0</v>
      </c>
    </row>
    <row r="9746" spans="1:23">
      <c r="A9746" s="2">
        <f t="shared" si="1065"/>
        <v>45627</v>
      </c>
      <c r="B9746" s="3">
        <f t="shared" si="1066"/>
        <v>45647</v>
      </c>
      <c r="C9746" s="7">
        <v>45647</v>
      </c>
      <c r="D9746" s="7">
        <v>45647</v>
      </c>
      <c r="E9746" s="5">
        <v>45.366666666666603</v>
      </c>
      <c r="F9746" s="5">
        <v>-370.26666666666603</v>
      </c>
      <c r="G9746" s="5">
        <v>-0.51666666666666605</v>
      </c>
      <c r="H9746" s="34" cm="1">
        <f t="array" ref="H9746">SUMPRODUCT(('ESB Networks Summary'!$C$5:$C$17384=Data!D9746)*('ESB Networks Summary'!$E$5:$E$17384))*1000*2-SUMPRODUCT(('ESB Networks Summary'!$C$5:$C$17384=Data!D9746)*('ESB Networks Summary'!$F$5:$F$17384))*1000*2</f>
        <v>2</v>
      </c>
      <c r="I9746" s="5">
        <v>0</v>
      </c>
      <c r="J9746" s="5">
        <v>0</v>
      </c>
      <c r="K9746" s="17">
        <v>1</v>
      </c>
      <c r="L9746" s="52">
        <f t="shared" si="1067"/>
        <v>0</v>
      </c>
      <c r="M9746" s="5">
        <v>0</v>
      </c>
      <c r="N9746" s="5">
        <v>221.6</v>
      </c>
      <c r="O9746" s="96">
        <v>74.62</v>
      </c>
      <c r="P9746" s="5">
        <v>2</v>
      </c>
      <c r="Q9746" s="99">
        <v>0</v>
      </c>
      <c r="R9746" s="99">
        <v>10.007999999999999</v>
      </c>
      <c r="S9746" s="99">
        <v>5.9429999999999996</v>
      </c>
      <c r="T9746" s="30">
        <f t="shared" si="1064"/>
        <v>150.14999999999935</v>
      </c>
      <c r="U9746" s="21">
        <f t="shared" si="1068"/>
        <v>0</v>
      </c>
      <c r="V9746" s="21">
        <f t="shared" si="1069"/>
        <v>-1.5352749999999979E-5</v>
      </c>
      <c r="W9746" s="21">
        <f t="shared" si="1070"/>
        <v>0</v>
      </c>
    </row>
    <row r="9747" spans="1:23">
      <c r="A9747" s="2">
        <f t="shared" si="1065"/>
        <v>45627</v>
      </c>
      <c r="B9747" s="3">
        <f t="shared" si="1066"/>
        <v>45647</v>
      </c>
      <c r="C9747" s="7">
        <v>45647.020833333336</v>
      </c>
      <c r="D9747" s="7">
        <v>45647.020833333336</v>
      </c>
      <c r="E9747" s="5">
        <v>44.8333333333333</v>
      </c>
      <c r="F9747" s="5">
        <v>-240.02500000000001</v>
      </c>
      <c r="G9747" s="5">
        <v>0.05</v>
      </c>
      <c r="H9747" s="34" cm="1">
        <f t="array" ref="H9747">SUMPRODUCT(('ESB Networks Summary'!$C$5:$C$17384=Data!D9747)*('ESB Networks Summary'!$E$5:$E$17384))*1000*2-SUMPRODUCT(('ESB Networks Summary'!$C$5:$C$17384=Data!D9747)*('ESB Networks Summary'!$F$5:$F$17384))*1000*2</f>
        <v>4</v>
      </c>
      <c r="I9747" s="5">
        <v>0</v>
      </c>
      <c r="J9747" s="5">
        <v>0</v>
      </c>
      <c r="K9747" s="17">
        <v>1</v>
      </c>
      <c r="L9747" s="52">
        <f t="shared" si="1067"/>
        <v>0</v>
      </c>
      <c r="M9747" s="5">
        <v>0</v>
      </c>
      <c r="N9747" s="5">
        <v>87.724999999999994</v>
      </c>
      <c r="O9747" s="96">
        <v>74.62</v>
      </c>
      <c r="P9747" s="5">
        <v>2</v>
      </c>
      <c r="Q9747" s="99">
        <v>0</v>
      </c>
      <c r="R9747" s="99">
        <v>10.007999999999999</v>
      </c>
      <c r="S9747" s="99">
        <v>5.9429999999999996</v>
      </c>
      <c r="T9747" s="30">
        <f t="shared" si="1064"/>
        <v>154.35000000000002</v>
      </c>
      <c r="U9747" s="21">
        <f t="shared" si="1068"/>
        <v>2.5019999999999999E-6</v>
      </c>
      <c r="V9747" s="21">
        <f t="shared" si="1069"/>
        <v>0</v>
      </c>
      <c r="W9747" s="21">
        <f t="shared" si="1070"/>
        <v>0</v>
      </c>
    </row>
    <row r="9748" spans="1:23">
      <c r="A9748" s="2">
        <f t="shared" si="1065"/>
        <v>45627</v>
      </c>
      <c r="B9748" s="3">
        <f t="shared" si="1066"/>
        <v>45647</v>
      </c>
      <c r="C9748" s="7">
        <v>45647.041666666664</v>
      </c>
      <c r="D9748" s="7">
        <v>45647.041666666664</v>
      </c>
      <c r="E9748" s="5">
        <v>44</v>
      </c>
      <c r="F9748" s="5">
        <v>-199.73333333333301</v>
      </c>
      <c r="G9748" s="5">
        <v>0.133333333333333</v>
      </c>
      <c r="H9748" s="34" cm="1">
        <f t="array" ref="H9748">SUMPRODUCT(('ESB Networks Summary'!$C$5:$C$17384=Data!D9748)*('ESB Networks Summary'!$E$5:$E$17384))*1000*2-SUMPRODUCT(('ESB Networks Summary'!$C$5:$C$17384=Data!D9748)*('ESB Networks Summary'!$F$5:$F$17384))*1000*2</f>
        <v>2</v>
      </c>
      <c r="I9748" s="5">
        <v>0</v>
      </c>
      <c r="J9748" s="5">
        <v>0</v>
      </c>
      <c r="K9748" s="17">
        <v>1</v>
      </c>
      <c r="L9748" s="52">
        <f t="shared" si="1067"/>
        <v>0</v>
      </c>
      <c r="M9748" s="5">
        <v>0</v>
      </c>
      <c r="N9748" s="5">
        <v>30.6166666666666</v>
      </c>
      <c r="O9748" s="96">
        <v>14.21</v>
      </c>
      <c r="P9748" s="5">
        <v>2</v>
      </c>
      <c r="Q9748" s="99">
        <v>0</v>
      </c>
      <c r="R9748" s="99">
        <v>8.9329999999999998</v>
      </c>
      <c r="S9748" s="99">
        <v>4.8680000000000003</v>
      </c>
      <c r="T9748" s="30">
        <f t="shared" si="1064"/>
        <v>171.24999999999974</v>
      </c>
      <c r="U9748" s="21">
        <f t="shared" si="1068"/>
        <v>5.9553333333333169E-6</v>
      </c>
      <c r="V9748" s="21">
        <f t="shared" si="1069"/>
        <v>0</v>
      </c>
      <c r="W9748" s="21">
        <f t="shared" si="1070"/>
        <v>0</v>
      </c>
    </row>
    <row r="9749" spans="1:23">
      <c r="A9749" s="2">
        <f t="shared" si="1065"/>
        <v>45627</v>
      </c>
      <c r="B9749" s="3">
        <f t="shared" si="1066"/>
        <v>45647</v>
      </c>
      <c r="C9749" s="7">
        <v>45647.0625</v>
      </c>
      <c r="D9749" s="7">
        <v>45647.0625</v>
      </c>
      <c r="E9749" s="5">
        <v>43.8</v>
      </c>
      <c r="F9749" s="5">
        <v>-211.6</v>
      </c>
      <c r="G9749" s="5">
        <v>-0.43333333333333302</v>
      </c>
      <c r="H9749" s="34" cm="1">
        <f t="array" ref="H9749">SUMPRODUCT(('ESB Networks Summary'!$C$5:$C$17384=Data!D9749)*('ESB Networks Summary'!$E$5:$E$17384))*1000*2-SUMPRODUCT(('ESB Networks Summary'!$C$5:$C$17384=Data!D9749)*('ESB Networks Summary'!$F$5:$F$17384))*1000*2</f>
        <v>6</v>
      </c>
      <c r="I9749" s="5">
        <v>0</v>
      </c>
      <c r="J9749" s="5">
        <v>0</v>
      </c>
      <c r="K9749" s="17">
        <v>1</v>
      </c>
      <c r="L9749" s="52">
        <f t="shared" si="1067"/>
        <v>0</v>
      </c>
      <c r="M9749" s="5">
        <v>0</v>
      </c>
      <c r="N9749" s="5">
        <v>33.033333333333303</v>
      </c>
      <c r="O9749" s="96">
        <v>14.21</v>
      </c>
      <c r="P9749" s="5">
        <v>2</v>
      </c>
      <c r="Q9749" s="99">
        <v>0</v>
      </c>
      <c r="R9749" s="99">
        <v>8.9329999999999998</v>
      </c>
      <c r="S9749" s="99">
        <v>4.8680000000000003</v>
      </c>
      <c r="T9749" s="30">
        <f t="shared" si="1064"/>
        <v>180.13333333333335</v>
      </c>
      <c r="U9749" s="21">
        <f t="shared" si="1068"/>
        <v>0</v>
      </c>
      <c r="V9749" s="21">
        <f t="shared" si="1069"/>
        <v>-1.0547333333333325E-5</v>
      </c>
      <c r="W9749" s="21">
        <f t="shared" si="1070"/>
        <v>0</v>
      </c>
    </row>
    <row r="9750" spans="1:23">
      <c r="A9750" s="2">
        <f t="shared" si="1065"/>
        <v>45627</v>
      </c>
      <c r="B9750" s="3">
        <f t="shared" si="1066"/>
        <v>45647</v>
      </c>
      <c r="C9750" s="7">
        <v>45647.083333333336</v>
      </c>
      <c r="D9750" s="7">
        <v>45647.083333333336</v>
      </c>
      <c r="E9750" s="5">
        <v>43</v>
      </c>
      <c r="F9750" s="5">
        <v>-192.833333333333</v>
      </c>
      <c r="G9750" s="5">
        <v>-0.96666666666666601</v>
      </c>
      <c r="H9750" s="34" cm="1">
        <f t="array" ref="H9750">SUMPRODUCT(('ESB Networks Summary'!$C$5:$C$17384=Data!D9750)*('ESB Networks Summary'!$E$5:$E$17384))*1000*2-SUMPRODUCT(('ESB Networks Summary'!$C$5:$C$17384=Data!D9750)*('ESB Networks Summary'!$F$5:$F$17384))*1000*2</f>
        <v>2</v>
      </c>
      <c r="I9750" s="5">
        <v>0</v>
      </c>
      <c r="J9750" s="5">
        <v>0</v>
      </c>
      <c r="K9750" s="17">
        <v>1</v>
      </c>
      <c r="L9750" s="52">
        <f t="shared" si="1067"/>
        <v>0</v>
      </c>
      <c r="M9750" s="5">
        <v>0</v>
      </c>
      <c r="N9750" s="5">
        <v>38.733333333333299</v>
      </c>
      <c r="O9750" s="96">
        <v>11.03</v>
      </c>
      <c r="P9750" s="5">
        <v>2</v>
      </c>
      <c r="Q9750" s="99">
        <v>0</v>
      </c>
      <c r="R9750" s="99">
        <v>7.854000000000001</v>
      </c>
      <c r="S9750" s="99">
        <v>3.7890000000000001</v>
      </c>
      <c r="T9750" s="30">
        <f t="shared" si="1064"/>
        <v>155.13333333333304</v>
      </c>
      <c r="U9750" s="21">
        <f t="shared" si="1068"/>
        <v>0</v>
      </c>
      <c r="V9750" s="21">
        <f t="shared" si="1069"/>
        <v>-1.831349999999999E-5</v>
      </c>
      <c r="W9750" s="21">
        <f t="shared" si="1070"/>
        <v>0</v>
      </c>
    </row>
    <row r="9751" spans="1:23">
      <c r="A9751" s="2">
        <f t="shared" si="1065"/>
        <v>45627</v>
      </c>
      <c r="B9751" s="3">
        <f t="shared" si="1066"/>
        <v>45647</v>
      </c>
      <c r="C9751" s="7">
        <v>45647.104166666664</v>
      </c>
      <c r="D9751" s="7">
        <v>45647.104166666664</v>
      </c>
      <c r="E9751" s="5">
        <v>42.8333333333333</v>
      </c>
      <c r="F9751" s="5">
        <v>-213.53333333333299</v>
      </c>
      <c r="G9751" s="5">
        <v>-0.93333333333333302</v>
      </c>
      <c r="H9751" s="34" cm="1">
        <f t="array" ref="H9751">SUMPRODUCT(('ESB Networks Summary'!$C$5:$C$17384=Data!D9751)*('ESB Networks Summary'!$E$5:$E$17384))*1000*2-SUMPRODUCT(('ESB Networks Summary'!$C$5:$C$17384=Data!D9751)*('ESB Networks Summary'!$F$5:$F$17384))*1000*2</f>
        <v>4</v>
      </c>
      <c r="I9751" s="5">
        <v>0</v>
      </c>
      <c r="J9751" s="5">
        <v>0</v>
      </c>
      <c r="K9751" s="17">
        <v>1</v>
      </c>
      <c r="L9751" s="52">
        <f t="shared" si="1067"/>
        <v>0</v>
      </c>
      <c r="M9751" s="5">
        <v>0</v>
      </c>
      <c r="N9751" s="5">
        <v>47.3333333333333</v>
      </c>
      <c r="O9751" s="96">
        <v>11.03</v>
      </c>
      <c r="P9751" s="5">
        <v>2.4666666666666601</v>
      </c>
      <c r="Q9751" s="99">
        <v>0</v>
      </c>
      <c r="R9751" s="99">
        <v>7.854000000000001</v>
      </c>
      <c r="S9751" s="99">
        <v>3.7890000000000001</v>
      </c>
      <c r="T9751" s="30">
        <f t="shared" si="1064"/>
        <v>167.73333333333301</v>
      </c>
      <c r="U9751" s="21">
        <f t="shared" si="1068"/>
        <v>0</v>
      </c>
      <c r="V9751" s="21">
        <f t="shared" si="1069"/>
        <v>-1.7681999999999994E-5</v>
      </c>
      <c r="W9751" s="21">
        <f t="shared" si="1070"/>
        <v>0</v>
      </c>
    </row>
    <row r="9752" spans="1:23">
      <c r="A9752" s="2">
        <f t="shared" si="1065"/>
        <v>45627</v>
      </c>
      <c r="B9752" s="3">
        <f t="shared" si="1066"/>
        <v>45647</v>
      </c>
      <c r="C9752" s="7">
        <v>45647.125</v>
      </c>
      <c r="D9752" s="7">
        <v>45647.125</v>
      </c>
      <c r="E9752" s="5">
        <v>45.691666666666599</v>
      </c>
      <c r="F9752" s="5">
        <v>3191.3583333333299</v>
      </c>
      <c r="G9752" s="5">
        <v>3653</v>
      </c>
      <c r="H9752" s="34" cm="1">
        <f t="array" ref="H9752">SUMPRODUCT(('ESB Networks Summary'!$C$5:$C$17384=Data!D9752)*('ESB Networks Summary'!$E$5:$E$17384))*1000*2-SUMPRODUCT(('ESB Networks Summary'!$C$5:$C$17384=Data!D9752)*('ESB Networks Summary'!$F$5:$F$17384))*1000*2</f>
        <v>3766</v>
      </c>
      <c r="I9752" s="5">
        <v>0</v>
      </c>
      <c r="J9752" s="5">
        <v>0</v>
      </c>
      <c r="K9752" s="17">
        <v>1</v>
      </c>
      <c r="L9752" s="52">
        <f t="shared" si="1067"/>
        <v>0</v>
      </c>
      <c r="M9752" s="5">
        <v>0</v>
      </c>
      <c r="N9752" s="5">
        <v>4.0666666666666602</v>
      </c>
      <c r="O9752" s="96">
        <v>4.18</v>
      </c>
      <c r="P9752" s="5">
        <v>2.0666666666666602</v>
      </c>
      <c r="Q9752" s="99">
        <v>0</v>
      </c>
      <c r="R9752" s="99">
        <v>7.2120000000000006</v>
      </c>
      <c r="S9752" s="99">
        <v>3.1469999999999998</v>
      </c>
      <c r="T9752" s="30">
        <f t="shared" si="1064"/>
        <v>459.64166666667006</v>
      </c>
      <c r="U9752" s="21">
        <f t="shared" si="1068"/>
        <v>0.13172718000000003</v>
      </c>
      <c r="V9752" s="21">
        <f t="shared" si="1069"/>
        <v>0</v>
      </c>
      <c r="W9752" s="21">
        <f t="shared" si="1070"/>
        <v>0</v>
      </c>
    </row>
    <row r="9753" spans="1:23">
      <c r="A9753" s="2">
        <f t="shared" si="1065"/>
        <v>45627</v>
      </c>
      <c r="B9753" s="3">
        <f t="shared" si="1066"/>
        <v>45647</v>
      </c>
      <c r="C9753" s="7">
        <v>45647.145833333336</v>
      </c>
      <c r="D9753" s="7">
        <v>45647.145833333336</v>
      </c>
      <c r="E9753" s="5">
        <v>53.283333333333303</v>
      </c>
      <c r="F9753" s="5">
        <v>3456.45</v>
      </c>
      <c r="G9753" s="5">
        <v>3980.3083333333302</v>
      </c>
      <c r="H9753" s="34" cm="1">
        <f t="array" ref="H9753">SUMPRODUCT(('ESB Networks Summary'!$C$5:$C$17384=Data!D9753)*('ESB Networks Summary'!$E$5:$E$17384))*1000*2-SUMPRODUCT(('ESB Networks Summary'!$C$5:$C$17384=Data!D9753)*('ESB Networks Summary'!$F$5:$F$17384))*1000*2</f>
        <v>3976</v>
      </c>
      <c r="I9753" s="5">
        <v>0</v>
      </c>
      <c r="J9753" s="5">
        <v>0</v>
      </c>
      <c r="K9753" s="17">
        <v>1</v>
      </c>
      <c r="L9753" s="52">
        <f t="shared" si="1067"/>
        <v>0</v>
      </c>
      <c r="M9753" s="5">
        <v>0</v>
      </c>
      <c r="N9753" s="5">
        <v>0</v>
      </c>
      <c r="O9753" s="96">
        <v>4.18</v>
      </c>
      <c r="P9753" s="5">
        <v>2.2999999999999998</v>
      </c>
      <c r="Q9753" s="99">
        <v>0</v>
      </c>
      <c r="R9753" s="99">
        <v>7.2120000000000006</v>
      </c>
      <c r="S9753" s="99">
        <v>3.1469999999999998</v>
      </c>
      <c r="T9753" s="30">
        <f t="shared" si="1064"/>
        <v>526.15833333333057</v>
      </c>
      <c r="U9753" s="21">
        <f t="shared" si="1068"/>
        <v>0.14352991849999991</v>
      </c>
      <c r="V9753" s="21">
        <f t="shared" si="1069"/>
        <v>0</v>
      </c>
      <c r="W9753" s="21">
        <f t="shared" si="1070"/>
        <v>0</v>
      </c>
    </row>
    <row r="9754" spans="1:23">
      <c r="A9754" s="2">
        <f t="shared" si="1065"/>
        <v>45627</v>
      </c>
      <c r="B9754" s="3">
        <f t="shared" si="1066"/>
        <v>45647</v>
      </c>
      <c r="C9754" s="7">
        <v>45647.166666666664</v>
      </c>
      <c r="D9754" s="7">
        <v>45647.166666666664</v>
      </c>
      <c r="E9754" s="5">
        <v>60.866666666666603</v>
      </c>
      <c r="F9754" s="5">
        <v>3478.0666666666598</v>
      </c>
      <c r="G9754" s="5">
        <v>3975.0250000000001</v>
      </c>
      <c r="H9754" s="34" cm="1">
        <f t="array" ref="H9754">SUMPRODUCT(('ESB Networks Summary'!$C$5:$C$17384=Data!D9754)*('ESB Networks Summary'!$E$5:$E$17384))*1000*2-SUMPRODUCT(('ESB Networks Summary'!$C$5:$C$17384=Data!D9754)*('ESB Networks Summary'!$F$5:$F$17384))*1000*2</f>
        <v>3998</v>
      </c>
      <c r="I9754" s="5">
        <v>0</v>
      </c>
      <c r="J9754" s="5">
        <v>0</v>
      </c>
      <c r="K9754" s="17">
        <v>1</v>
      </c>
      <c r="L9754" s="52">
        <f t="shared" si="1067"/>
        <v>0</v>
      </c>
      <c r="M9754" s="5">
        <v>0</v>
      </c>
      <c r="N9754" s="5">
        <v>3.69999999999999</v>
      </c>
      <c r="O9754" s="96">
        <v>0.87</v>
      </c>
      <c r="P9754" s="5">
        <v>2</v>
      </c>
      <c r="Q9754" s="99">
        <v>0</v>
      </c>
      <c r="R9754" s="99">
        <v>6.577</v>
      </c>
      <c r="S9754" s="99">
        <v>2.512</v>
      </c>
      <c r="T9754" s="30">
        <f t="shared" si="1064"/>
        <v>495.25833333334049</v>
      </c>
      <c r="U9754" s="21">
        <f t="shared" si="1068"/>
        <v>0.13071869712500001</v>
      </c>
      <c r="V9754" s="21">
        <f t="shared" si="1069"/>
        <v>0</v>
      </c>
      <c r="W9754" s="21">
        <f t="shared" si="1070"/>
        <v>0</v>
      </c>
    </row>
    <row r="9755" spans="1:23">
      <c r="A9755" s="2">
        <f t="shared" si="1065"/>
        <v>45627</v>
      </c>
      <c r="B9755" s="3">
        <f t="shared" si="1066"/>
        <v>45647</v>
      </c>
      <c r="C9755" s="7">
        <v>45647.1875</v>
      </c>
      <c r="D9755" s="7">
        <v>45647.1875</v>
      </c>
      <c r="E9755" s="5">
        <v>68.633333333333297</v>
      </c>
      <c r="F9755" s="5">
        <v>3268.9333333333302</v>
      </c>
      <c r="G9755" s="5">
        <v>4081.2333333333299</v>
      </c>
      <c r="H9755" s="34" cm="1">
        <f t="array" ref="H9755">SUMPRODUCT(('ESB Networks Summary'!$C$5:$C$17384=Data!D9755)*('ESB Networks Summary'!$E$5:$E$17384))*1000*2-SUMPRODUCT(('ESB Networks Summary'!$C$5:$C$17384=Data!D9755)*('ESB Networks Summary'!$F$5:$F$17384))*1000*2</f>
        <v>4114</v>
      </c>
      <c r="I9755" s="5">
        <v>0</v>
      </c>
      <c r="J9755" s="5">
        <v>0</v>
      </c>
      <c r="K9755" s="17">
        <v>1</v>
      </c>
      <c r="L9755" s="52">
        <f t="shared" si="1067"/>
        <v>0</v>
      </c>
      <c r="M9755" s="5">
        <v>0</v>
      </c>
      <c r="N9755" s="5">
        <v>154.79999999999899</v>
      </c>
      <c r="O9755" s="97">
        <v>0.87</v>
      </c>
      <c r="P9755" s="5">
        <v>2</v>
      </c>
      <c r="Q9755" s="99">
        <v>0</v>
      </c>
      <c r="R9755" s="99">
        <v>6.577</v>
      </c>
      <c r="S9755" s="99">
        <v>2.512</v>
      </c>
      <c r="T9755" s="30">
        <f t="shared" si="1064"/>
        <v>659.50000000000091</v>
      </c>
      <c r="U9755" s="21">
        <f t="shared" si="1068"/>
        <v>0.13421135816666654</v>
      </c>
      <c r="V9755" s="21">
        <f t="shared" si="1069"/>
        <v>0</v>
      </c>
      <c r="W9755" s="21">
        <f t="shared" si="1070"/>
        <v>0</v>
      </c>
    </row>
    <row r="9756" spans="1:23">
      <c r="A9756" s="2">
        <f t="shared" si="1065"/>
        <v>45627</v>
      </c>
      <c r="B9756" s="3">
        <f t="shared" si="1066"/>
        <v>45647</v>
      </c>
      <c r="C9756" s="7">
        <v>45647.208333333336</v>
      </c>
      <c r="D9756" s="7">
        <v>45647.208333333336</v>
      </c>
      <c r="E9756" s="5">
        <v>76.2</v>
      </c>
      <c r="F9756" s="5">
        <v>3511.9</v>
      </c>
      <c r="G9756" s="5">
        <v>4012.86666666666</v>
      </c>
      <c r="H9756" s="34" cm="1">
        <f t="array" ref="H9756">SUMPRODUCT(('ESB Networks Summary'!$C$5:$C$17384=Data!D9756)*('ESB Networks Summary'!$E$5:$E$17384))*1000*2-SUMPRODUCT(('ESB Networks Summary'!$C$5:$C$17384=Data!D9756)*('ESB Networks Summary'!$F$5:$F$17384))*1000*2</f>
        <v>4030.0000000000005</v>
      </c>
      <c r="I9756" s="5">
        <v>0</v>
      </c>
      <c r="J9756" s="5">
        <v>0</v>
      </c>
      <c r="K9756" s="17">
        <v>1</v>
      </c>
      <c r="L9756" s="52">
        <f t="shared" si="1067"/>
        <v>0</v>
      </c>
      <c r="M9756" s="5">
        <v>0</v>
      </c>
      <c r="N9756" s="5">
        <v>5.0666666666666602</v>
      </c>
      <c r="O9756" s="96">
        <v>1618.44</v>
      </c>
      <c r="P9756" s="5">
        <v>2.3333333333333299</v>
      </c>
      <c r="Q9756" s="99">
        <v>0</v>
      </c>
      <c r="R9756" s="99">
        <v>6.0549999999999997</v>
      </c>
      <c r="S9756" s="99">
        <v>1.9899999999999998</v>
      </c>
      <c r="T9756" s="30">
        <f t="shared" si="1064"/>
        <v>498.23333333332675</v>
      </c>
      <c r="U9756" s="21">
        <f t="shared" si="1068"/>
        <v>0.12148953833333315</v>
      </c>
      <c r="V9756" s="21">
        <f t="shared" si="1069"/>
        <v>0</v>
      </c>
      <c r="W9756" s="21">
        <f t="shared" si="1070"/>
        <v>0</v>
      </c>
    </row>
    <row r="9757" spans="1:23">
      <c r="A9757" s="2">
        <f t="shared" si="1065"/>
        <v>45627</v>
      </c>
      <c r="B9757" s="3">
        <f t="shared" si="1066"/>
        <v>45647</v>
      </c>
      <c r="C9757" s="7">
        <v>45647.229166666664</v>
      </c>
      <c r="D9757" s="7">
        <v>45647.229166666664</v>
      </c>
      <c r="E9757" s="5">
        <v>83.1</v>
      </c>
      <c r="F9757" s="5">
        <v>3519.0666666666598</v>
      </c>
      <c r="G9757" s="5">
        <v>6532.4666666666599</v>
      </c>
      <c r="H9757" s="34" cm="1">
        <f t="array" ref="H9757">SUMPRODUCT(('ESB Networks Summary'!$C$5:$C$17384=Data!D9757)*('ESB Networks Summary'!$E$5:$E$17384))*1000*2-SUMPRODUCT(('ESB Networks Summary'!$C$5:$C$17384=Data!D9757)*('ESB Networks Summary'!$F$5:$F$17384))*1000*2</f>
        <v>6654</v>
      </c>
      <c r="I9757" s="5">
        <v>2606.8333333333298</v>
      </c>
      <c r="J9757" s="5">
        <v>0</v>
      </c>
      <c r="K9757" s="17">
        <v>1</v>
      </c>
      <c r="L9757" s="52">
        <f t="shared" si="1067"/>
        <v>0</v>
      </c>
      <c r="M9757" s="5">
        <v>0</v>
      </c>
      <c r="N9757" s="5">
        <v>2557</v>
      </c>
      <c r="O9757" s="96">
        <v>1618.44</v>
      </c>
      <c r="P9757" s="5">
        <v>3</v>
      </c>
      <c r="Q9757" s="99">
        <v>0</v>
      </c>
      <c r="R9757" s="99">
        <v>6.0549999999999997</v>
      </c>
      <c r="S9757" s="99">
        <v>1.9899999999999998</v>
      </c>
      <c r="T9757" s="30">
        <f t="shared" si="1064"/>
        <v>459.40000000000009</v>
      </c>
      <c r="U9757" s="21">
        <f t="shared" si="1068"/>
        <v>0.19777042833333311</v>
      </c>
      <c r="V9757" s="21">
        <f t="shared" si="1069"/>
        <v>0</v>
      </c>
      <c r="W9757" s="21">
        <f t="shared" si="1070"/>
        <v>0</v>
      </c>
    </row>
    <row r="9758" spans="1:23">
      <c r="A9758" s="2">
        <f t="shared" si="1065"/>
        <v>45627</v>
      </c>
      <c r="B9758" s="3">
        <f t="shared" si="1066"/>
        <v>45647</v>
      </c>
      <c r="C9758" s="7">
        <v>45647.25</v>
      </c>
      <c r="D9758" s="7">
        <v>45647.25</v>
      </c>
      <c r="E9758" s="5">
        <v>88.433333333333294</v>
      </c>
      <c r="F9758" s="5">
        <v>3539.0666666666598</v>
      </c>
      <c r="G9758" s="5">
        <v>4576.2416666666604</v>
      </c>
      <c r="H9758" s="34" cm="1">
        <f t="array" ref="H9758">SUMPRODUCT(('ESB Networks Summary'!$C$5:$C$17384=Data!D9758)*('ESB Networks Summary'!$E$5:$E$17384))*1000*2-SUMPRODUCT(('ESB Networks Summary'!$C$5:$C$17384=Data!D9758)*('ESB Networks Summary'!$F$5:$F$17384))*1000*2</f>
        <v>4556</v>
      </c>
      <c r="I9758" s="5">
        <v>452.599999999999</v>
      </c>
      <c r="J9758" s="5">
        <v>0</v>
      </c>
      <c r="K9758" s="17">
        <v>1</v>
      </c>
      <c r="L9758" s="52">
        <f t="shared" si="1067"/>
        <v>0</v>
      </c>
      <c r="M9758" s="5">
        <v>0</v>
      </c>
      <c r="N9758" s="5">
        <v>574.66666666666595</v>
      </c>
      <c r="O9758" s="96">
        <v>610.08000000000004</v>
      </c>
      <c r="P9758" s="5">
        <v>3</v>
      </c>
      <c r="Q9758" s="99">
        <v>0</v>
      </c>
      <c r="R9758" s="99">
        <v>5.8149999999999995</v>
      </c>
      <c r="S9758" s="99">
        <v>1.75</v>
      </c>
      <c r="T9758" s="30">
        <f t="shared" si="1064"/>
        <v>465.50833333333458</v>
      </c>
      <c r="U9758" s="21">
        <f t="shared" si="1068"/>
        <v>0.13305422645833312</v>
      </c>
      <c r="V9758" s="21">
        <f t="shared" si="1069"/>
        <v>0</v>
      </c>
      <c r="W9758" s="21">
        <f t="shared" si="1070"/>
        <v>0</v>
      </c>
    </row>
    <row r="9759" spans="1:23">
      <c r="A9759" s="2">
        <f t="shared" si="1065"/>
        <v>45627</v>
      </c>
      <c r="B9759" s="3">
        <f t="shared" si="1066"/>
        <v>45647</v>
      </c>
      <c r="C9759" s="7">
        <v>45647.270833333336</v>
      </c>
      <c r="D9759" s="7">
        <v>45647.270833333336</v>
      </c>
      <c r="E9759" s="5">
        <v>89</v>
      </c>
      <c r="F9759" s="5">
        <v>55.1</v>
      </c>
      <c r="G9759" s="5">
        <v>278.61111111111097</v>
      </c>
      <c r="H9759" s="34" cm="1">
        <f t="array" ref="H9759">SUMPRODUCT(('ESB Networks Summary'!$C$5:$C$17384=Data!D9759)*('ESB Networks Summary'!$E$5:$E$17384))*1000*2-SUMPRODUCT(('ESB Networks Summary'!$C$5:$C$17384=Data!D9759)*('ESB Networks Summary'!$F$5:$F$17384))*1000*2</f>
        <v>234</v>
      </c>
      <c r="I9759" s="5">
        <v>0</v>
      </c>
      <c r="J9759" s="5">
        <v>0</v>
      </c>
      <c r="K9759" s="17">
        <v>1</v>
      </c>
      <c r="L9759" s="52">
        <f t="shared" si="1067"/>
        <v>0</v>
      </c>
      <c r="M9759" s="5">
        <v>0</v>
      </c>
      <c r="N9759" s="5">
        <v>38.533333333333303</v>
      </c>
      <c r="O9759" s="96">
        <v>610.08000000000004</v>
      </c>
      <c r="P9759" s="5">
        <v>3</v>
      </c>
      <c r="Q9759" s="99">
        <v>0</v>
      </c>
      <c r="R9759" s="99">
        <v>5.8149999999999995</v>
      </c>
      <c r="S9759" s="99">
        <v>1.75</v>
      </c>
      <c r="T9759" s="30">
        <f t="shared" si="1064"/>
        <v>187.97777777777767</v>
      </c>
      <c r="U9759" s="21">
        <f t="shared" si="1068"/>
        <v>8.1006180555555501E-3</v>
      </c>
      <c r="V9759" s="21">
        <f t="shared" si="1069"/>
        <v>0</v>
      </c>
      <c r="W9759" s="21">
        <f t="shared" si="1070"/>
        <v>0</v>
      </c>
    </row>
    <row r="9760" spans="1:23">
      <c r="A9760" s="2">
        <f t="shared" si="1065"/>
        <v>45627</v>
      </c>
      <c r="B9760" s="3">
        <f t="shared" si="1066"/>
        <v>45647</v>
      </c>
      <c r="C9760" s="7">
        <v>45647.291666666664</v>
      </c>
      <c r="D9760" s="7">
        <v>45647.291666666664</v>
      </c>
      <c r="E9760" s="5">
        <v>88.066666666666606</v>
      </c>
      <c r="F9760" s="5">
        <v>-273.933333333333</v>
      </c>
      <c r="G9760" s="5">
        <v>-1.3</v>
      </c>
      <c r="H9760" s="34" cm="1">
        <f t="array" ref="H9760">SUMPRODUCT(('ESB Networks Summary'!$C$5:$C$17384=Data!D9760)*('ESB Networks Summary'!$E$5:$E$17384))*1000*2-SUMPRODUCT(('ESB Networks Summary'!$C$5:$C$17384=Data!D9760)*('ESB Networks Summary'!$F$5:$F$17384))*1000*2</f>
        <v>6</v>
      </c>
      <c r="I9760" s="5">
        <v>21.8666666666666</v>
      </c>
      <c r="J9760" s="5">
        <v>0</v>
      </c>
      <c r="K9760" s="17">
        <v>1</v>
      </c>
      <c r="L9760" s="52">
        <f t="shared" si="1067"/>
        <v>0</v>
      </c>
      <c r="M9760" s="5">
        <v>0</v>
      </c>
      <c r="N9760" s="5">
        <v>89.6</v>
      </c>
      <c r="O9760" s="96">
        <v>176.46</v>
      </c>
      <c r="P9760" s="5">
        <v>3</v>
      </c>
      <c r="Q9760" s="99">
        <v>0</v>
      </c>
      <c r="R9760" s="99">
        <v>10.1</v>
      </c>
      <c r="S9760" s="99">
        <v>6.0359999999999996</v>
      </c>
      <c r="T9760" s="30">
        <f t="shared" si="1064"/>
        <v>186.03333333333302</v>
      </c>
      <c r="U9760" s="21">
        <f t="shared" si="1068"/>
        <v>0</v>
      </c>
      <c r="V9760" s="21">
        <f t="shared" si="1069"/>
        <v>-3.9233999999999997E-5</v>
      </c>
      <c r="W9760" s="21">
        <f t="shared" si="1070"/>
        <v>0</v>
      </c>
    </row>
    <row r="9761" spans="1:23">
      <c r="A9761" s="2">
        <f t="shared" si="1065"/>
        <v>45627</v>
      </c>
      <c r="B9761" s="3">
        <f t="shared" si="1066"/>
        <v>45647</v>
      </c>
      <c r="C9761" s="7">
        <v>45647.3125</v>
      </c>
      <c r="D9761" s="7">
        <v>45647.3125</v>
      </c>
      <c r="E9761" s="5">
        <v>87.933333333333294</v>
      </c>
      <c r="F9761" s="5">
        <v>-184.7</v>
      </c>
      <c r="G9761" s="5">
        <v>0.5</v>
      </c>
      <c r="H9761" s="34" cm="1">
        <f t="array" ref="H9761">SUMPRODUCT(('ESB Networks Summary'!$C$5:$C$17384=Data!D9761)*('ESB Networks Summary'!$E$5:$E$17384))*1000*2-SUMPRODUCT(('ESB Networks Summary'!$C$5:$C$17384=Data!D9761)*('ESB Networks Summary'!$F$5:$F$17384))*1000*2</f>
        <v>4</v>
      </c>
      <c r="I9761" s="5">
        <v>0</v>
      </c>
      <c r="J9761" s="5">
        <v>0</v>
      </c>
      <c r="K9761" s="17">
        <v>1</v>
      </c>
      <c r="L9761" s="52">
        <f t="shared" si="1067"/>
        <v>0</v>
      </c>
      <c r="M9761" s="5">
        <v>0</v>
      </c>
      <c r="N9761" s="5">
        <v>20.399999999999999</v>
      </c>
      <c r="O9761" s="96">
        <v>176.46</v>
      </c>
      <c r="P9761" s="5">
        <v>5.86666666666666</v>
      </c>
      <c r="Q9761" s="99">
        <v>0</v>
      </c>
      <c r="R9761" s="99">
        <v>10.1</v>
      </c>
      <c r="S9761" s="99">
        <v>6.0359999999999996</v>
      </c>
      <c r="T9761" s="30">
        <f t="shared" si="1064"/>
        <v>170.66666666666666</v>
      </c>
      <c r="U9761" s="21">
        <f t="shared" si="1068"/>
        <v>2.525E-5</v>
      </c>
      <c r="V9761" s="21">
        <f t="shared" si="1069"/>
        <v>0</v>
      </c>
      <c r="W9761" s="21">
        <f t="shared" si="1070"/>
        <v>0</v>
      </c>
    </row>
    <row r="9762" spans="1:23">
      <c r="A9762" s="2">
        <f t="shared" si="1065"/>
        <v>45627</v>
      </c>
      <c r="B9762" s="3">
        <f t="shared" si="1066"/>
        <v>45647</v>
      </c>
      <c r="C9762" s="7">
        <v>45647.333333333336</v>
      </c>
      <c r="D9762" s="7">
        <v>45647.333333333336</v>
      </c>
      <c r="E9762" s="5">
        <v>87</v>
      </c>
      <c r="F9762" s="5">
        <v>-215.266666666666</v>
      </c>
      <c r="G9762" s="5">
        <v>18.766666666666602</v>
      </c>
      <c r="H9762" s="34" cm="1">
        <f t="array" ref="H9762">SUMPRODUCT(('ESB Networks Summary'!$C$5:$C$17384=Data!D9762)*('ESB Networks Summary'!$E$5:$E$17384))*1000*2-SUMPRODUCT(('ESB Networks Summary'!$C$5:$C$17384=Data!D9762)*('ESB Networks Summary'!$F$5:$F$17384))*1000*2</f>
        <v>4</v>
      </c>
      <c r="I9762" s="5">
        <v>0</v>
      </c>
      <c r="J9762" s="5">
        <v>0</v>
      </c>
      <c r="K9762" s="17">
        <v>1</v>
      </c>
      <c r="L9762" s="52">
        <f t="shared" si="1067"/>
        <v>0</v>
      </c>
      <c r="M9762" s="5">
        <v>0</v>
      </c>
      <c r="N9762" s="5">
        <v>63.533333333333303</v>
      </c>
      <c r="O9762" s="96">
        <v>99.14</v>
      </c>
      <c r="P9762" s="5">
        <v>34.733333333333299</v>
      </c>
      <c r="Q9762" s="99">
        <v>0</v>
      </c>
      <c r="R9762" s="99">
        <v>17.881</v>
      </c>
      <c r="S9762" s="99">
        <v>8.0489999999999995</v>
      </c>
      <c r="T9762" s="30">
        <f t="shared" si="1064"/>
        <v>205.23333333333261</v>
      </c>
      <c r="U9762" s="21">
        <f t="shared" si="1068"/>
        <v>1.6778338333333276E-3</v>
      </c>
      <c r="V9762" s="21">
        <f t="shared" si="1069"/>
        <v>0</v>
      </c>
      <c r="W9762" s="21">
        <f t="shared" si="1070"/>
        <v>0</v>
      </c>
    </row>
    <row r="9763" spans="1:23">
      <c r="A9763" s="2">
        <f t="shared" si="1065"/>
        <v>45627</v>
      </c>
      <c r="B9763" s="3">
        <f t="shared" si="1066"/>
        <v>45647</v>
      </c>
      <c r="C9763" s="7">
        <v>45647.354166666664</v>
      </c>
      <c r="D9763" s="7">
        <v>45647.354166666664</v>
      </c>
      <c r="E9763" s="5">
        <v>85.933333333333294</v>
      </c>
      <c r="F9763" s="5">
        <v>-535.29999999999995</v>
      </c>
      <c r="G9763" s="5">
        <v>22.099999999999898</v>
      </c>
      <c r="H9763" s="34" cm="1">
        <f t="array" ref="H9763">SUMPRODUCT(('ESB Networks Summary'!$C$5:$C$17384=Data!D9763)*('ESB Networks Summary'!$E$5:$E$17384))*1000*2-SUMPRODUCT(('ESB Networks Summary'!$C$5:$C$17384=Data!D9763)*('ESB Networks Summary'!$F$5:$F$17384))*1000*2</f>
        <v>4</v>
      </c>
      <c r="I9763" s="5">
        <v>0</v>
      </c>
      <c r="J9763" s="5">
        <v>0</v>
      </c>
      <c r="K9763" s="17">
        <v>1</v>
      </c>
      <c r="L9763" s="52">
        <f t="shared" si="1067"/>
        <v>0</v>
      </c>
      <c r="M9763" s="5">
        <v>0</v>
      </c>
      <c r="N9763" s="5">
        <v>617.9</v>
      </c>
      <c r="O9763" s="96">
        <v>99.14</v>
      </c>
      <c r="P9763" s="5">
        <v>58.433333333333302</v>
      </c>
      <c r="Q9763" s="99">
        <v>0</v>
      </c>
      <c r="R9763" s="99">
        <v>17.881</v>
      </c>
      <c r="S9763" s="99">
        <v>8.0489999999999995</v>
      </c>
      <c r="T9763" s="30">
        <f t="shared" si="1064"/>
        <v>-2.0666666666668334</v>
      </c>
      <c r="U9763" s="21">
        <f t="shared" si="1068"/>
        <v>1.975850499999991E-3</v>
      </c>
      <c r="V9763" s="21">
        <f t="shared" si="1069"/>
        <v>0</v>
      </c>
      <c r="W9763" s="21">
        <f t="shared" si="1070"/>
        <v>0</v>
      </c>
    </row>
    <row r="9764" spans="1:23">
      <c r="A9764" s="2">
        <f t="shared" si="1065"/>
        <v>45627</v>
      </c>
      <c r="B9764" s="3">
        <f t="shared" si="1066"/>
        <v>45647</v>
      </c>
      <c r="C9764" s="7">
        <v>45647.375</v>
      </c>
      <c r="D9764" s="7">
        <v>45647.375</v>
      </c>
      <c r="E9764" s="5">
        <v>85</v>
      </c>
      <c r="F9764" s="5">
        <v>-18.766666666666602</v>
      </c>
      <c r="G9764" s="5">
        <v>-1.56666666666666</v>
      </c>
      <c r="H9764" s="34" cm="1">
        <f t="array" ref="H9764">SUMPRODUCT(('ESB Networks Summary'!$C$5:$C$17384=Data!D9764)*('ESB Networks Summary'!$E$5:$E$17384))*1000*2-SUMPRODUCT(('ESB Networks Summary'!$C$5:$C$17384=Data!D9764)*('ESB Networks Summary'!$F$5:$F$17384))*1000*2</f>
        <v>2</v>
      </c>
      <c r="I9764" s="5">
        <v>0</v>
      </c>
      <c r="J9764" s="5">
        <v>0</v>
      </c>
      <c r="K9764" s="17">
        <v>1</v>
      </c>
      <c r="L9764" s="52">
        <f t="shared" si="1067"/>
        <v>0</v>
      </c>
      <c r="M9764" s="5">
        <v>0</v>
      </c>
      <c r="N9764" s="5">
        <v>50.199999999999903</v>
      </c>
      <c r="O9764" s="96">
        <v>197.86</v>
      </c>
      <c r="P9764" s="5">
        <v>190.6</v>
      </c>
      <c r="Q9764" s="99">
        <v>11.18</v>
      </c>
      <c r="R9764" s="99">
        <v>18.469000000000001</v>
      </c>
      <c r="S9764" s="99">
        <v>8.6379999999999999</v>
      </c>
      <c r="T9764" s="30">
        <f t="shared" si="1064"/>
        <v>157.60000000000002</v>
      </c>
      <c r="U9764" s="21">
        <f t="shared" si="1068"/>
        <v>0</v>
      </c>
      <c r="V9764" s="21">
        <f t="shared" si="1069"/>
        <v>-6.7664333333333044E-5</v>
      </c>
      <c r="W9764" s="21">
        <f t="shared" si="1070"/>
        <v>0</v>
      </c>
    </row>
    <row r="9765" spans="1:23">
      <c r="A9765" s="2">
        <f t="shared" si="1065"/>
        <v>45627</v>
      </c>
      <c r="B9765" s="3">
        <f t="shared" si="1066"/>
        <v>45647</v>
      </c>
      <c r="C9765" s="7">
        <v>45647.395833333336</v>
      </c>
      <c r="D9765" s="7">
        <v>45647.395833333336</v>
      </c>
      <c r="E9765" s="5">
        <v>85.566666666666606</v>
      </c>
      <c r="F9765" s="5">
        <v>342.06666666666598</v>
      </c>
      <c r="G9765" s="5">
        <v>-1.7666666666666599</v>
      </c>
      <c r="H9765" s="34" cm="1">
        <f t="array" ref="H9765">SUMPRODUCT(('ESB Networks Summary'!$C$5:$C$17384=Data!D9765)*('ESB Networks Summary'!$E$5:$E$17384))*1000*2-SUMPRODUCT(('ESB Networks Summary'!$C$5:$C$17384=Data!D9765)*('ESB Networks Summary'!$F$5:$F$17384))*1000*2</f>
        <v>2</v>
      </c>
      <c r="I9765" s="5">
        <v>0</v>
      </c>
      <c r="J9765" s="5">
        <v>0</v>
      </c>
      <c r="K9765" s="17">
        <v>1</v>
      </c>
      <c r="L9765" s="52">
        <f t="shared" si="1067"/>
        <v>0</v>
      </c>
      <c r="M9765" s="5">
        <v>0</v>
      </c>
      <c r="N9765" s="5">
        <v>29.2</v>
      </c>
      <c r="O9765" s="96">
        <v>197.86</v>
      </c>
      <c r="P9765" s="5">
        <v>524.1</v>
      </c>
      <c r="Q9765" s="99">
        <v>11.18</v>
      </c>
      <c r="R9765" s="99">
        <v>18.469000000000001</v>
      </c>
      <c r="S9765" s="99">
        <v>8.6379999999999999</v>
      </c>
      <c r="T9765" s="30">
        <f t="shared" si="1064"/>
        <v>151.0666666666674</v>
      </c>
      <c r="U9765" s="21">
        <f t="shared" si="1068"/>
        <v>0</v>
      </c>
      <c r="V9765" s="21">
        <f t="shared" si="1069"/>
        <v>-7.6302333333333038E-5</v>
      </c>
      <c r="W9765" s="21">
        <f t="shared" si="1070"/>
        <v>0</v>
      </c>
    </row>
    <row r="9766" spans="1:23">
      <c r="A9766" s="2">
        <f t="shared" si="1065"/>
        <v>45627</v>
      </c>
      <c r="B9766" s="3">
        <f t="shared" si="1066"/>
        <v>45647</v>
      </c>
      <c r="C9766" s="7">
        <v>45647.416666666664</v>
      </c>
      <c r="D9766" s="7">
        <v>45647.416666666664</v>
      </c>
      <c r="E9766" s="5">
        <v>86.8333333333333</v>
      </c>
      <c r="F9766" s="5">
        <v>749.33333333333303</v>
      </c>
      <c r="G9766" s="5">
        <v>-0.76666666666666605</v>
      </c>
      <c r="H9766" s="34" cm="1">
        <f t="array" ref="H9766">SUMPRODUCT(('ESB Networks Summary'!$C$5:$C$17384=Data!D9766)*('ESB Networks Summary'!$E$5:$E$17384))*1000*2-SUMPRODUCT(('ESB Networks Summary'!$C$5:$C$17384=Data!D9766)*('ESB Networks Summary'!$F$5:$F$17384))*1000*2</f>
        <v>2</v>
      </c>
      <c r="I9766" s="5">
        <v>0</v>
      </c>
      <c r="J9766" s="5">
        <v>0</v>
      </c>
      <c r="K9766" s="17">
        <v>1</v>
      </c>
      <c r="L9766" s="52">
        <f t="shared" si="1067"/>
        <v>0</v>
      </c>
      <c r="M9766" s="5">
        <v>0</v>
      </c>
      <c r="N9766" s="5">
        <v>28.6666666666666</v>
      </c>
      <c r="O9766" s="96">
        <v>744.57</v>
      </c>
      <c r="P9766" s="5">
        <v>1013.63333333333</v>
      </c>
      <c r="Q9766" s="99">
        <v>419.8</v>
      </c>
      <c r="R9766" s="99">
        <v>18.625999999999998</v>
      </c>
      <c r="S9766" s="99">
        <v>8.7949999999999999</v>
      </c>
      <c r="T9766" s="30">
        <f t="shared" si="1064"/>
        <v>234.86666666666372</v>
      </c>
      <c r="U9766" s="21">
        <f t="shared" si="1068"/>
        <v>0</v>
      </c>
      <c r="V9766" s="21">
        <f t="shared" si="1069"/>
        <v>-3.3714166666666643E-5</v>
      </c>
      <c r="W9766" s="21">
        <f t="shared" si="1070"/>
        <v>0</v>
      </c>
    </row>
    <row r="9767" spans="1:23">
      <c r="A9767" s="2">
        <f t="shared" si="1065"/>
        <v>45627</v>
      </c>
      <c r="B9767" s="3">
        <f t="shared" si="1066"/>
        <v>45647</v>
      </c>
      <c r="C9767" s="7">
        <v>45647.4375</v>
      </c>
      <c r="D9767" s="7">
        <v>45647.4375</v>
      </c>
      <c r="E9767" s="5">
        <v>86.366666666666603</v>
      </c>
      <c r="F9767" s="5">
        <v>-1154.74166666666</v>
      </c>
      <c r="G9767" s="5">
        <v>-13.2083333333333</v>
      </c>
      <c r="H9767" s="34" cm="1">
        <f t="array" ref="H9767">SUMPRODUCT(('ESB Networks Summary'!$C$5:$C$17384=Data!D9767)*('ESB Networks Summary'!$E$5:$E$17384))*1000*2-SUMPRODUCT(('ESB Networks Summary'!$C$5:$C$17384=Data!D9767)*('ESB Networks Summary'!$F$5:$F$17384))*1000*2</f>
        <v>14</v>
      </c>
      <c r="I9767" s="5">
        <v>901.96666666666601</v>
      </c>
      <c r="J9767" s="5">
        <v>0</v>
      </c>
      <c r="K9767" s="17">
        <v>1</v>
      </c>
      <c r="L9767" s="52">
        <f t="shared" si="1067"/>
        <v>0</v>
      </c>
      <c r="M9767" s="5">
        <v>0</v>
      </c>
      <c r="N9767" s="5">
        <v>1639.99166666666</v>
      </c>
      <c r="O9767" s="96">
        <v>744.57</v>
      </c>
      <c r="P9767" s="5">
        <v>628.79166666666595</v>
      </c>
      <c r="Q9767" s="99">
        <v>419.8</v>
      </c>
      <c r="R9767" s="99">
        <v>18.625999999999998</v>
      </c>
      <c r="S9767" s="99">
        <v>8.7949999999999999</v>
      </c>
      <c r="T9767" s="30">
        <f t="shared" si="1064"/>
        <v>130.33333333333258</v>
      </c>
      <c r="U9767" s="21">
        <f t="shared" si="1068"/>
        <v>0</v>
      </c>
      <c r="V9767" s="21">
        <f t="shared" si="1069"/>
        <v>-5.8083645833333184E-4</v>
      </c>
      <c r="W9767" s="21">
        <f t="shared" si="1070"/>
        <v>0</v>
      </c>
    </row>
    <row r="9768" spans="1:23">
      <c r="A9768" s="2">
        <f t="shared" si="1065"/>
        <v>45627</v>
      </c>
      <c r="B9768" s="3">
        <f t="shared" si="1066"/>
        <v>45647</v>
      </c>
      <c r="C9768" s="7">
        <v>45647.458333333336</v>
      </c>
      <c r="D9768" s="7">
        <v>45647.458333333336</v>
      </c>
      <c r="E9768" s="5">
        <v>83.8333333333333</v>
      </c>
      <c r="F9768" s="5">
        <v>-1139.36666666666</v>
      </c>
      <c r="G9768" s="5">
        <v>72.066666666666606</v>
      </c>
      <c r="H9768" s="34" cm="1">
        <f t="array" ref="H9768">SUMPRODUCT(('ESB Networks Summary'!$C$5:$C$17384=Data!D9768)*('ESB Networks Summary'!$E$5:$E$17384))*1000*2-SUMPRODUCT(('ESB Networks Summary'!$C$5:$C$17384=Data!D9768)*('ESB Networks Summary'!$F$5:$F$17384))*1000*2</f>
        <v>90</v>
      </c>
      <c r="I9768" s="5">
        <v>1107.93333333333</v>
      </c>
      <c r="J9768" s="5">
        <v>0</v>
      </c>
      <c r="K9768" s="17">
        <v>1</v>
      </c>
      <c r="L9768" s="52">
        <f t="shared" si="1067"/>
        <v>0</v>
      </c>
      <c r="M9768" s="5">
        <v>0</v>
      </c>
      <c r="N9768" s="5">
        <v>2159.5666666666598</v>
      </c>
      <c r="O9768" s="96">
        <v>1143.29</v>
      </c>
      <c r="P9768" s="5">
        <v>1196.7666666666601</v>
      </c>
      <c r="Q9768" s="99">
        <v>985.81</v>
      </c>
      <c r="R9768" s="99">
        <v>18.513999999999999</v>
      </c>
      <c r="S9768" s="99">
        <v>8.6819999999999986</v>
      </c>
      <c r="T9768" s="30">
        <f t="shared" si="1064"/>
        <v>248.63333333332685</v>
      </c>
      <c r="U9768" s="21">
        <f t="shared" si="1068"/>
        <v>6.6712113333333278E-3</v>
      </c>
      <c r="V9768" s="21">
        <f t="shared" si="1069"/>
        <v>0</v>
      </c>
      <c r="W9768" s="21">
        <f t="shared" si="1070"/>
        <v>0</v>
      </c>
    </row>
    <row r="9769" spans="1:23">
      <c r="A9769" s="2">
        <f t="shared" si="1065"/>
        <v>45627</v>
      </c>
      <c r="B9769" s="3">
        <f t="shared" si="1066"/>
        <v>45647</v>
      </c>
      <c r="C9769" s="7">
        <v>45647.479166666664</v>
      </c>
      <c r="D9769" s="7">
        <v>45647.479166666664</v>
      </c>
      <c r="E9769" s="5">
        <v>82</v>
      </c>
      <c r="F9769" s="5">
        <v>-80.7</v>
      </c>
      <c r="G9769" s="5">
        <v>-4.5999999999999996</v>
      </c>
      <c r="H9769" s="34" cm="1">
        <f t="array" ref="H9769">SUMPRODUCT(('ESB Networks Summary'!$C$5:$C$17384=Data!D9769)*('ESB Networks Summary'!$E$5:$E$17384))*1000*2-SUMPRODUCT(('ESB Networks Summary'!$C$5:$C$17384=Data!D9769)*('ESB Networks Summary'!$F$5:$F$17384))*1000*2</f>
        <v>-2</v>
      </c>
      <c r="I9769" s="5">
        <v>151.03333333333299</v>
      </c>
      <c r="J9769" s="5">
        <v>0</v>
      </c>
      <c r="K9769" s="17">
        <v>1</v>
      </c>
      <c r="L9769" s="52">
        <f t="shared" si="1067"/>
        <v>0</v>
      </c>
      <c r="M9769" s="5">
        <v>0</v>
      </c>
      <c r="N9769" s="5">
        <v>992.69999999999902</v>
      </c>
      <c r="O9769" s="96">
        <v>1143.29</v>
      </c>
      <c r="P9769" s="5">
        <v>1132.2</v>
      </c>
      <c r="Q9769" s="99">
        <v>985.81</v>
      </c>
      <c r="R9769" s="99">
        <v>18.513999999999999</v>
      </c>
      <c r="S9769" s="99">
        <v>8.6819999999999986</v>
      </c>
      <c r="T9769" s="30">
        <f t="shared" si="1064"/>
        <v>215.6000000000011</v>
      </c>
      <c r="U9769" s="21">
        <f t="shared" si="1068"/>
        <v>0</v>
      </c>
      <c r="V9769" s="21">
        <f t="shared" si="1069"/>
        <v>-1.9968599999999997E-4</v>
      </c>
      <c r="W9769" s="21">
        <f t="shared" si="1070"/>
        <v>0</v>
      </c>
    </row>
    <row r="9770" spans="1:23">
      <c r="A9770" s="2">
        <f t="shared" si="1065"/>
        <v>45627</v>
      </c>
      <c r="B9770" s="3">
        <f t="shared" si="1066"/>
        <v>45647</v>
      </c>
      <c r="C9770" s="7">
        <v>45647.5</v>
      </c>
      <c r="D9770" s="7">
        <v>45647.5</v>
      </c>
      <c r="E9770" s="5">
        <v>82.566666666666606</v>
      </c>
      <c r="F9770" s="5">
        <v>-162.97777777777699</v>
      </c>
      <c r="G9770" s="5">
        <v>-3.6666666666666599</v>
      </c>
      <c r="H9770" s="34" cm="1">
        <f t="array" ref="H9770">SUMPRODUCT(('ESB Networks Summary'!$C$5:$C$17384=Data!D9770)*('ESB Networks Summary'!$E$5:$E$17384))*1000*2-SUMPRODUCT(('ESB Networks Summary'!$C$5:$C$17384=Data!D9770)*('ESB Networks Summary'!$F$5:$F$17384))*1000*2</f>
        <v>4</v>
      </c>
      <c r="I9770" s="5">
        <v>0</v>
      </c>
      <c r="J9770" s="5">
        <v>0</v>
      </c>
      <c r="K9770" s="17">
        <v>1</v>
      </c>
      <c r="L9770" s="52">
        <f t="shared" si="1067"/>
        <v>0</v>
      </c>
      <c r="M9770" s="5">
        <v>0</v>
      </c>
      <c r="N9770" s="5">
        <v>1132.4666666666601</v>
      </c>
      <c r="O9770" s="96">
        <v>745.93</v>
      </c>
      <c r="P9770" s="5">
        <v>1098.36666666666</v>
      </c>
      <c r="Q9770" s="99">
        <v>737.15</v>
      </c>
      <c r="R9770" s="99">
        <v>18.349</v>
      </c>
      <c r="S9770" s="99">
        <v>8.5180000000000007</v>
      </c>
      <c r="T9770" s="30">
        <f t="shared" si="1064"/>
        <v>125.21111111111011</v>
      </c>
      <c r="U9770" s="21">
        <f t="shared" si="1068"/>
        <v>0</v>
      </c>
      <c r="V9770" s="21">
        <f t="shared" si="1069"/>
        <v>-1.5616333333333304E-4</v>
      </c>
      <c r="W9770" s="21">
        <f t="shared" si="1070"/>
        <v>0</v>
      </c>
    </row>
    <row r="9771" spans="1:23">
      <c r="A9771" s="2">
        <f t="shared" si="1065"/>
        <v>45627</v>
      </c>
      <c r="B9771" s="3">
        <f t="shared" si="1066"/>
        <v>45647</v>
      </c>
      <c r="C9771" s="7">
        <v>45647.520833333336</v>
      </c>
      <c r="D9771" s="7">
        <v>45647.520833333336</v>
      </c>
      <c r="E9771" s="5">
        <v>82.5</v>
      </c>
      <c r="F9771" s="5">
        <v>246.7</v>
      </c>
      <c r="G9771" s="5">
        <v>-6.36666666666666</v>
      </c>
      <c r="H9771" s="34" cm="1">
        <f t="array" ref="H9771">SUMPRODUCT(('ESB Networks Summary'!$C$5:$C$17384=Data!D9771)*('ESB Networks Summary'!$E$5:$E$17384))*1000*2-SUMPRODUCT(('ESB Networks Summary'!$C$5:$C$17384=Data!D9771)*('ESB Networks Summary'!$F$5:$F$17384))*1000*2</f>
        <v>4</v>
      </c>
      <c r="I9771" s="5">
        <v>0</v>
      </c>
      <c r="J9771" s="5">
        <v>0</v>
      </c>
      <c r="K9771" s="17">
        <v>1</v>
      </c>
      <c r="L9771" s="52">
        <f t="shared" si="1067"/>
        <v>0</v>
      </c>
      <c r="M9771" s="5">
        <v>0</v>
      </c>
      <c r="N9771" s="5">
        <v>692.19999999999902</v>
      </c>
      <c r="O9771" s="96">
        <v>745.93</v>
      </c>
      <c r="P9771" s="5">
        <v>1083.2333333333299</v>
      </c>
      <c r="Q9771" s="99">
        <v>737.15</v>
      </c>
      <c r="R9771" s="99">
        <v>18.349</v>
      </c>
      <c r="S9771" s="99">
        <v>8.5180000000000007</v>
      </c>
      <c r="T9771" s="30">
        <f t="shared" si="1064"/>
        <v>137.96666666666437</v>
      </c>
      <c r="U9771" s="21">
        <f t="shared" si="1068"/>
        <v>0</v>
      </c>
      <c r="V9771" s="21">
        <f t="shared" si="1069"/>
        <v>-2.7115633333333309E-4</v>
      </c>
      <c r="W9771" s="21">
        <f t="shared" si="1070"/>
        <v>0</v>
      </c>
    </row>
    <row r="9772" spans="1:23">
      <c r="A9772" s="2">
        <f t="shared" si="1065"/>
        <v>45627</v>
      </c>
      <c r="B9772" s="3">
        <f t="shared" si="1066"/>
        <v>45647</v>
      </c>
      <c r="C9772" s="7">
        <v>45647.541666666664</v>
      </c>
      <c r="D9772" s="7">
        <v>45647.541666666664</v>
      </c>
      <c r="E9772" s="5">
        <v>82.866666666666603</v>
      </c>
      <c r="F9772" s="5">
        <v>-213</v>
      </c>
      <c r="G9772" s="5">
        <v>-1.9</v>
      </c>
      <c r="H9772" s="34" cm="1">
        <f t="array" ref="H9772">SUMPRODUCT(('ESB Networks Summary'!$C$5:$C$17384=Data!D9772)*('ESB Networks Summary'!$E$5:$E$17384))*1000*2-SUMPRODUCT(('ESB Networks Summary'!$C$5:$C$17384=Data!D9772)*('ESB Networks Summary'!$F$5:$F$17384))*1000*2</f>
        <v>6</v>
      </c>
      <c r="I9772" s="5">
        <v>0</v>
      </c>
      <c r="J9772" s="5">
        <v>0</v>
      </c>
      <c r="K9772" s="17">
        <v>1</v>
      </c>
      <c r="L9772" s="52">
        <f t="shared" si="1067"/>
        <v>0</v>
      </c>
      <c r="M9772" s="5">
        <v>0</v>
      </c>
      <c r="N9772" s="5">
        <v>706.3</v>
      </c>
      <c r="O9772" s="96">
        <v>664.63</v>
      </c>
      <c r="P9772" s="5">
        <v>600.73333333333301</v>
      </c>
      <c r="Q9772" s="99">
        <v>580.66999999999996</v>
      </c>
      <c r="R9772" s="99">
        <v>17.913999999999998</v>
      </c>
      <c r="S9772" s="99">
        <v>8.0830000000000002</v>
      </c>
      <c r="T9772" s="30">
        <f t="shared" si="1064"/>
        <v>105.53333333333308</v>
      </c>
      <c r="U9772" s="21">
        <f t="shared" si="1068"/>
        <v>0</v>
      </c>
      <c r="V9772" s="21">
        <f t="shared" si="1069"/>
        <v>-7.6788500000000005E-5</v>
      </c>
      <c r="W9772" s="21">
        <f t="shared" si="1070"/>
        <v>0</v>
      </c>
    </row>
    <row r="9773" spans="1:23">
      <c r="A9773" s="2">
        <f t="shared" si="1065"/>
        <v>45627</v>
      </c>
      <c r="B9773" s="3">
        <f t="shared" si="1066"/>
        <v>45647</v>
      </c>
      <c r="C9773" s="7">
        <v>45647.5625</v>
      </c>
      <c r="D9773" s="7">
        <v>45647.5625</v>
      </c>
      <c r="E9773" s="5">
        <v>80.266666666666595</v>
      </c>
      <c r="F9773" s="5">
        <v>-2062.3333333333298</v>
      </c>
      <c r="G9773" s="5">
        <v>45.1666666666666</v>
      </c>
      <c r="H9773" s="34" cm="1">
        <f t="array" ref="H9773">SUMPRODUCT(('ESB Networks Summary'!$C$5:$C$17384=Data!D9773)*('ESB Networks Summary'!$E$5:$E$17384))*1000*2-SUMPRODUCT(('ESB Networks Summary'!$C$5:$C$17384=Data!D9773)*('ESB Networks Summary'!$F$5:$F$17384))*1000*2</f>
        <v>6</v>
      </c>
      <c r="I9773" s="5">
        <v>2.1</v>
      </c>
      <c r="J9773" s="5">
        <v>0</v>
      </c>
      <c r="K9773" s="17">
        <v>1</v>
      </c>
      <c r="L9773" s="52">
        <f t="shared" si="1067"/>
        <v>0</v>
      </c>
      <c r="M9773" s="5">
        <v>0</v>
      </c>
      <c r="N9773" s="5">
        <v>2476.4333333333302</v>
      </c>
      <c r="O9773" s="96">
        <v>664.63</v>
      </c>
      <c r="P9773" s="5">
        <v>573.63333333333298</v>
      </c>
      <c r="Q9773" s="99">
        <v>580.66999999999996</v>
      </c>
      <c r="R9773" s="99">
        <v>17.913999999999998</v>
      </c>
      <c r="S9773" s="99">
        <v>8.0830000000000002</v>
      </c>
      <c r="T9773" s="30">
        <f t="shared" si="1064"/>
        <v>204.69999999999936</v>
      </c>
      <c r="U9773" s="21">
        <f t="shared" si="1068"/>
        <v>4.0455783333333264E-3</v>
      </c>
      <c r="V9773" s="21">
        <f t="shared" si="1069"/>
        <v>0</v>
      </c>
      <c r="W9773" s="21">
        <f t="shared" si="1070"/>
        <v>0</v>
      </c>
    </row>
    <row r="9774" spans="1:23">
      <c r="A9774" s="2">
        <f t="shared" si="1065"/>
        <v>45627</v>
      </c>
      <c r="B9774" s="3">
        <f t="shared" si="1066"/>
        <v>45647</v>
      </c>
      <c r="C9774" s="7">
        <v>45647.583333333336</v>
      </c>
      <c r="D9774" s="7">
        <v>45647.583333333336</v>
      </c>
      <c r="E9774" s="5">
        <v>75.066666666666606</v>
      </c>
      <c r="F9774" s="5">
        <v>-1775.63333333333</v>
      </c>
      <c r="G9774" s="5">
        <v>43.533333333333303</v>
      </c>
      <c r="H9774" s="34" cm="1">
        <f t="array" ref="H9774">SUMPRODUCT(('ESB Networks Summary'!$C$5:$C$17384=Data!D9774)*('ESB Networks Summary'!$E$5:$E$17384))*1000*2-SUMPRODUCT(('ESB Networks Summary'!$C$5:$C$17384=Data!D9774)*('ESB Networks Summary'!$F$5:$F$17384))*1000*2</f>
        <v>36</v>
      </c>
      <c r="I9774" s="5">
        <v>0</v>
      </c>
      <c r="J9774" s="5">
        <v>0</v>
      </c>
      <c r="K9774" s="17">
        <v>1</v>
      </c>
      <c r="L9774" s="52">
        <f t="shared" si="1067"/>
        <v>0</v>
      </c>
      <c r="M9774" s="5">
        <v>0</v>
      </c>
      <c r="N9774" s="5">
        <v>2150.6</v>
      </c>
      <c r="O9774" s="96">
        <v>543.73</v>
      </c>
      <c r="P9774" s="5">
        <v>488.933333333333</v>
      </c>
      <c r="Q9774" s="99">
        <v>392.22</v>
      </c>
      <c r="R9774" s="99">
        <v>17.891999999999999</v>
      </c>
      <c r="S9774" s="99">
        <v>8.0599999999999987</v>
      </c>
      <c r="T9774" s="30">
        <f t="shared" si="1064"/>
        <v>157.49999999999636</v>
      </c>
      <c r="U9774" s="21">
        <f t="shared" si="1068"/>
        <v>3.8944919999999972E-3</v>
      </c>
      <c r="V9774" s="21">
        <f t="shared" si="1069"/>
        <v>0</v>
      </c>
      <c r="W9774" s="21">
        <f t="shared" si="1070"/>
        <v>0</v>
      </c>
    </row>
    <row r="9775" spans="1:23">
      <c r="A9775" s="2">
        <f t="shared" si="1065"/>
        <v>45627</v>
      </c>
      <c r="B9775" s="3">
        <f t="shared" si="1066"/>
        <v>45647</v>
      </c>
      <c r="C9775" s="7">
        <v>45647.604166666664</v>
      </c>
      <c r="D9775" s="7">
        <v>45647.604166666664</v>
      </c>
      <c r="E9775" s="5">
        <v>73.7</v>
      </c>
      <c r="F9775" s="5">
        <v>-130.22499999999999</v>
      </c>
      <c r="G9775" s="5">
        <v>33.233333333333299</v>
      </c>
      <c r="H9775" s="34" cm="1">
        <f t="array" ref="H9775">SUMPRODUCT(('ESB Networks Summary'!$C$5:$C$17384=Data!D9775)*('ESB Networks Summary'!$E$5:$E$17384))*1000*2-SUMPRODUCT(('ESB Networks Summary'!$C$5:$C$17384=Data!D9775)*('ESB Networks Summary'!$F$5:$F$17384))*1000*2</f>
        <v>4</v>
      </c>
      <c r="I9775" s="5">
        <v>0</v>
      </c>
      <c r="J9775" s="5">
        <v>0</v>
      </c>
      <c r="K9775" s="17">
        <v>1</v>
      </c>
      <c r="L9775" s="52">
        <f t="shared" si="1067"/>
        <v>0</v>
      </c>
      <c r="M9775" s="5">
        <v>0</v>
      </c>
      <c r="N9775" s="5">
        <v>483.46666666666601</v>
      </c>
      <c r="O9775" s="96">
        <v>543.73</v>
      </c>
      <c r="P9775" s="5">
        <v>478.2</v>
      </c>
      <c r="Q9775" s="99">
        <v>392.22</v>
      </c>
      <c r="R9775" s="99">
        <v>17.891999999999999</v>
      </c>
      <c r="S9775" s="99">
        <v>8.0599999999999987</v>
      </c>
      <c r="T9775" s="30">
        <f t="shared" si="1064"/>
        <v>158.19166666666726</v>
      </c>
      <c r="U9775" s="21">
        <f t="shared" si="1068"/>
        <v>2.9730539999999967E-3</v>
      </c>
      <c r="V9775" s="21">
        <f t="shared" si="1069"/>
        <v>0</v>
      </c>
      <c r="W9775" s="21">
        <f t="shared" si="1070"/>
        <v>0</v>
      </c>
    </row>
    <row r="9776" spans="1:23">
      <c r="A9776" s="2">
        <f t="shared" si="1065"/>
        <v>45627</v>
      </c>
      <c r="B9776" s="3">
        <f t="shared" si="1066"/>
        <v>45647</v>
      </c>
      <c r="C9776" s="7">
        <v>45647.625</v>
      </c>
      <c r="D9776" s="7">
        <v>45647.625</v>
      </c>
      <c r="E9776" s="5">
        <v>72.766666666666595</v>
      </c>
      <c r="F9776" s="5">
        <v>-361.666666666666</v>
      </c>
      <c r="G9776" s="5">
        <v>1.2333333333333301</v>
      </c>
      <c r="H9776" s="34" cm="1">
        <f t="array" ref="H9776">SUMPRODUCT(('ESB Networks Summary'!$C$5:$C$17384=Data!D9776)*('ESB Networks Summary'!$E$5:$E$17384))*1000*2-SUMPRODUCT(('ESB Networks Summary'!$C$5:$C$17384=Data!D9776)*('ESB Networks Summary'!$F$5:$F$17384))*1000*2</f>
        <v>4</v>
      </c>
      <c r="I9776" s="5">
        <v>0</v>
      </c>
      <c r="J9776" s="5">
        <v>0</v>
      </c>
      <c r="K9776" s="17">
        <v>1</v>
      </c>
      <c r="L9776" s="52">
        <f t="shared" si="1067"/>
        <v>0</v>
      </c>
      <c r="M9776" s="5">
        <v>0</v>
      </c>
      <c r="N9776" s="5">
        <v>388.23333333333301</v>
      </c>
      <c r="O9776" s="96">
        <v>1737.59</v>
      </c>
      <c r="P9776" s="5">
        <v>147.13333333333301</v>
      </c>
      <c r="Q9776" s="99">
        <v>161.27000000000001</v>
      </c>
      <c r="R9776" s="99">
        <v>18.458000000000002</v>
      </c>
      <c r="S9776" s="99">
        <v>8.6269999999999989</v>
      </c>
      <c r="T9776" s="30">
        <f t="shared" si="1064"/>
        <v>121.79999999999933</v>
      </c>
      <c r="U9776" s="21">
        <f t="shared" si="1068"/>
        <v>1.1382433333333305E-4</v>
      </c>
      <c r="V9776" s="21">
        <f t="shared" si="1069"/>
        <v>0</v>
      </c>
      <c r="W9776" s="21">
        <f t="shared" si="1070"/>
        <v>0</v>
      </c>
    </row>
    <row r="9777" spans="1:23">
      <c r="A9777" s="2">
        <f t="shared" si="1065"/>
        <v>45627</v>
      </c>
      <c r="B9777" s="3">
        <f t="shared" si="1066"/>
        <v>45647</v>
      </c>
      <c r="C9777" s="7">
        <v>45647.645833333336</v>
      </c>
      <c r="D9777" s="7">
        <v>45647.645833333336</v>
      </c>
      <c r="E9777" s="5">
        <v>72</v>
      </c>
      <c r="F9777" s="5">
        <v>-289.5</v>
      </c>
      <c r="G9777" s="5">
        <v>1.3</v>
      </c>
      <c r="H9777" s="34" cm="1">
        <f t="array" ref="H9777">SUMPRODUCT(('ESB Networks Summary'!$C$5:$C$17384=Data!D9777)*('ESB Networks Summary'!$E$5:$E$17384))*1000*2-SUMPRODUCT(('ESB Networks Summary'!$C$5:$C$17384=Data!D9777)*('ESB Networks Summary'!$F$5:$F$17384))*1000*2</f>
        <v>4</v>
      </c>
      <c r="I9777" s="5">
        <v>0</v>
      </c>
      <c r="J9777" s="5">
        <v>0</v>
      </c>
      <c r="K9777" s="17">
        <v>1</v>
      </c>
      <c r="L9777" s="52">
        <f t="shared" si="1067"/>
        <v>0</v>
      </c>
      <c r="M9777" s="5">
        <v>0</v>
      </c>
      <c r="N9777" s="5">
        <v>205.9</v>
      </c>
      <c r="O9777" s="96">
        <v>1737.59</v>
      </c>
      <c r="P9777" s="5">
        <v>38.533333333333303</v>
      </c>
      <c r="Q9777" s="99">
        <v>161.27000000000001</v>
      </c>
      <c r="R9777" s="99">
        <v>18.458000000000002</v>
      </c>
      <c r="S9777" s="99">
        <v>8.6269999999999989</v>
      </c>
      <c r="T9777" s="30">
        <f t="shared" si="1064"/>
        <v>123.43333333333328</v>
      </c>
      <c r="U9777" s="21">
        <f t="shared" si="1068"/>
        <v>1.1997700000000001E-4</v>
      </c>
      <c r="V9777" s="21">
        <f t="shared" si="1069"/>
        <v>0</v>
      </c>
      <c r="W9777" s="21">
        <f t="shared" si="1070"/>
        <v>0</v>
      </c>
    </row>
    <row r="9778" spans="1:23">
      <c r="A9778" s="2">
        <f t="shared" si="1065"/>
        <v>45627</v>
      </c>
      <c r="B9778" s="3">
        <f t="shared" si="1066"/>
        <v>45647</v>
      </c>
      <c r="C9778" s="7">
        <v>45647.666666666664</v>
      </c>
      <c r="D9778" s="7">
        <v>45647.666666666664</v>
      </c>
      <c r="E9778" s="5">
        <v>71.233333333333306</v>
      </c>
      <c r="F9778" s="5">
        <v>-375</v>
      </c>
      <c r="G9778" s="5">
        <v>-5.4666666666666597</v>
      </c>
      <c r="H9778" s="34" cm="1">
        <f t="array" ref="H9778">SUMPRODUCT(('ESB Networks Summary'!$C$5:$C$17384=Data!D9778)*('ESB Networks Summary'!$E$5:$E$17384))*1000*2-SUMPRODUCT(('ESB Networks Summary'!$C$5:$C$17384=Data!D9778)*('ESB Networks Summary'!$F$5:$F$17384))*1000*2</f>
        <v>6</v>
      </c>
      <c r="I9778" s="5">
        <v>0</v>
      </c>
      <c r="J9778" s="5">
        <v>0</v>
      </c>
      <c r="K9778" s="17">
        <v>1</v>
      </c>
      <c r="L9778" s="52">
        <f t="shared" si="1067"/>
        <v>0</v>
      </c>
      <c r="M9778" s="5">
        <v>0</v>
      </c>
      <c r="N9778" s="5">
        <v>240.166666666666</v>
      </c>
      <c r="O9778" s="96">
        <v>905.33</v>
      </c>
      <c r="P9778" s="5">
        <v>33</v>
      </c>
      <c r="Q9778" s="99">
        <v>40.39</v>
      </c>
      <c r="R9778" s="99">
        <v>21.151</v>
      </c>
      <c r="S9778" s="99">
        <v>11.318999999999999</v>
      </c>
      <c r="T9778" s="30">
        <f t="shared" si="1064"/>
        <v>162.36666666666733</v>
      </c>
      <c r="U9778" s="21">
        <f t="shared" si="1068"/>
        <v>0</v>
      </c>
      <c r="V9778" s="21">
        <f t="shared" si="1069"/>
        <v>-3.093859999999996E-4</v>
      </c>
      <c r="W9778" s="21">
        <f t="shared" si="1070"/>
        <v>0</v>
      </c>
    </row>
    <row r="9779" spans="1:23">
      <c r="A9779" s="2">
        <f t="shared" si="1065"/>
        <v>45627</v>
      </c>
      <c r="B9779" s="3">
        <f t="shared" si="1066"/>
        <v>45647</v>
      </c>
      <c r="C9779" s="7">
        <v>45647.6875</v>
      </c>
      <c r="D9779" s="7">
        <v>45647.6875</v>
      </c>
      <c r="E9779" s="5">
        <v>70.399999999999906</v>
      </c>
      <c r="F9779" s="5">
        <v>-345.58333333333297</v>
      </c>
      <c r="G9779" s="5">
        <v>-1.2333333333333301</v>
      </c>
      <c r="H9779" s="34" cm="1">
        <f t="array" ref="H9779">SUMPRODUCT(('ESB Networks Summary'!$C$5:$C$17384=Data!D9779)*('ESB Networks Summary'!$E$5:$E$17384))*1000*2-SUMPRODUCT(('ESB Networks Summary'!$C$5:$C$17384=Data!D9779)*('ESB Networks Summary'!$F$5:$F$17384))*1000*2</f>
        <v>4</v>
      </c>
      <c r="I9779" s="5">
        <v>0</v>
      </c>
      <c r="J9779" s="5">
        <v>0</v>
      </c>
      <c r="K9779" s="17">
        <v>1</v>
      </c>
      <c r="L9779" s="52">
        <f t="shared" si="1067"/>
        <v>0</v>
      </c>
      <c r="M9779" s="5">
        <v>0</v>
      </c>
      <c r="N9779" s="5">
        <v>216.933333333333</v>
      </c>
      <c r="O9779" s="96">
        <v>905.33</v>
      </c>
      <c r="P9779" s="5">
        <v>17.8666666666666</v>
      </c>
      <c r="Q9779" s="99">
        <v>40.39</v>
      </c>
      <c r="R9779" s="99">
        <v>21.151</v>
      </c>
      <c r="S9779" s="99">
        <v>11.318999999999999</v>
      </c>
      <c r="T9779" s="30">
        <f t="shared" si="1064"/>
        <v>145.28333333333325</v>
      </c>
      <c r="U9779" s="21">
        <f t="shared" si="1068"/>
        <v>0</v>
      </c>
      <c r="V9779" s="21">
        <f t="shared" si="1069"/>
        <v>-6.9800499999999807E-5</v>
      </c>
      <c r="W9779" s="21">
        <f t="shared" si="1070"/>
        <v>0</v>
      </c>
    </row>
    <row r="9780" spans="1:23">
      <c r="A9780" s="2">
        <f t="shared" si="1065"/>
        <v>45627</v>
      </c>
      <c r="B9780" s="3">
        <f t="shared" si="1066"/>
        <v>45647</v>
      </c>
      <c r="C9780" s="7">
        <v>45647.708333333336</v>
      </c>
      <c r="D9780" s="7">
        <v>45647.708333333336</v>
      </c>
      <c r="E9780" s="5">
        <v>67.383333333333297</v>
      </c>
      <c r="F9780" s="5">
        <v>-1799.4666666666601</v>
      </c>
      <c r="G9780" s="5">
        <v>49.25</v>
      </c>
      <c r="H9780" s="34" cm="1">
        <f t="array" ref="H9780">SUMPRODUCT(('ESB Networks Summary'!$C$5:$C$17384=Data!D9780)*('ESB Networks Summary'!$E$5:$E$17384))*1000*2-SUMPRODUCT(('ESB Networks Summary'!$C$5:$C$17384=Data!D9780)*('ESB Networks Summary'!$F$5:$F$17384))*1000*2</f>
        <v>10</v>
      </c>
      <c r="I9780" s="5">
        <v>1242.24166666666</v>
      </c>
      <c r="J9780" s="5">
        <v>0</v>
      </c>
      <c r="K9780" s="17">
        <v>1</v>
      </c>
      <c r="L9780" s="52">
        <f t="shared" si="1067"/>
        <v>0</v>
      </c>
      <c r="M9780" s="5">
        <v>0</v>
      </c>
      <c r="N9780" s="5">
        <v>1682.5249999999901</v>
      </c>
      <c r="O9780" s="96">
        <v>2806.97</v>
      </c>
      <c r="P9780" s="5">
        <v>2</v>
      </c>
      <c r="Q9780" s="99">
        <v>0</v>
      </c>
      <c r="R9780" s="99">
        <v>23.491</v>
      </c>
      <c r="S9780" s="99">
        <v>13.096</v>
      </c>
      <c r="T9780" s="30">
        <f t="shared" si="1064"/>
        <v>168.19166666667002</v>
      </c>
      <c r="U9780" s="21">
        <f t="shared" si="1068"/>
        <v>5.7846587500000003E-3</v>
      </c>
      <c r="V9780" s="21">
        <f t="shared" si="1069"/>
        <v>0</v>
      </c>
      <c r="W9780" s="21">
        <f t="shared" si="1070"/>
        <v>0</v>
      </c>
    </row>
    <row r="9781" spans="1:23">
      <c r="A9781" s="2">
        <f t="shared" si="1065"/>
        <v>45627</v>
      </c>
      <c r="B9781" s="3">
        <f t="shared" si="1066"/>
        <v>45647</v>
      </c>
      <c r="C9781" s="7">
        <v>45647.729166666664</v>
      </c>
      <c r="D9781" s="7">
        <v>45647.729166666664</v>
      </c>
      <c r="E9781" s="5">
        <v>65.5</v>
      </c>
      <c r="F9781" s="5">
        <v>-505.46666666666601</v>
      </c>
      <c r="G9781" s="5">
        <v>0.93333333333333302</v>
      </c>
      <c r="H9781" s="34" cm="1">
        <f t="array" ref="H9781">SUMPRODUCT(('ESB Networks Summary'!$C$5:$C$17384=Data!D9781)*('ESB Networks Summary'!$E$5:$E$17384))*1000*2-SUMPRODUCT(('ESB Networks Summary'!$C$5:$C$17384=Data!D9781)*('ESB Networks Summary'!$F$5:$F$17384))*1000*2</f>
        <v>10</v>
      </c>
      <c r="I9781" s="5">
        <v>0</v>
      </c>
      <c r="J9781" s="5">
        <v>0</v>
      </c>
      <c r="K9781" s="17">
        <v>1</v>
      </c>
      <c r="L9781" s="52">
        <f t="shared" si="1067"/>
        <v>0</v>
      </c>
      <c r="M9781" s="5">
        <v>0</v>
      </c>
      <c r="N9781" s="5">
        <v>385.03333333333302</v>
      </c>
      <c r="O9781" s="96">
        <v>2806.97</v>
      </c>
      <c r="P9781" s="5">
        <v>1.06666666666666</v>
      </c>
      <c r="Q9781" s="99">
        <v>0</v>
      </c>
      <c r="R9781" s="99">
        <v>23.491</v>
      </c>
      <c r="S9781" s="99">
        <v>13.096</v>
      </c>
      <c r="T9781" s="30">
        <f t="shared" si="1064"/>
        <v>122.433333333333</v>
      </c>
      <c r="U9781" s="21">
        <f t="shared" si="1068"/>
        <v>1.0962466666666663E-4</v>
      </c>
      <c r="V9781" s="21">
        <f t="shared" si="1069"/>
        <v>0</v>
      </c>
      <c r="W9781" s="21">
        <f t="shared" si="1070"/>
        <v>0</v>
      </c>
    </row>
    <row r="9782" spans="1:23">
      <c r="A9782" s="2">
        <f t="shared" si="1065"/>
        <v>45627</v>
      </c>
      <c r="B9782" s="3">
        <f t="shared" si="1066"/>
        <v>45647</v>
      </c>
      <c r="C9782" s="7">
        <v>45647.75</v>
      </c>
      <c r="D9782" s="7">
        <v>45647.75</v>
      </c>
      <c r="E9782" s="5">
        <v>64.3333333333333</v>
      </c>
      <c r="F9782" s="5">
        <v>-513.86666666666599</v>
      </c>
      <c r="G9782" s="5">
        <v>-0.3</v>
      </c>
      <c r="H9782" s="34" cm="1">
        <f t="array" ref="H9782">SUMPRODUCT(('ESB Networks Summary'!$C$5:$C$17384=Data!D9782)*('ESB Networks Summary'!$E$5:$E$17384))*1000*2-SUMPRODUCT(('ESB Networks Summary'!$C$5:$C$17384=Data!D9782)*('ESB Networks Summary'!$F$5:$F$17384))*1000*2</f>
        <v>12</v>
      </c>
      <c r="I9782" s="5">
        <v>0</v>
      </c>
      <c r="J9782" s="5">
        <v>0</v>
      </c>
      <c r="K9782" s="17">
        <v>1</v>
      </c>
      <c r="L9782" s="52">
        <f t="shared" si="1067"/>
        <v>0</v>
      </c>
      <c r="M9782" s="5">
        <v>0</v>
      </c>
      <c r="N9782" s="5">
        <v>379.7</v>
      </c>
      <c r="O9782" s="96">
        <v>729.68</v>
      </c>
      <c r="P9782" s="5">
        <v>1.4</v>
      </c>
      <c r="Q9782" s="99">
        <v>0</v>
      </c>
      <c r="R9782" s="99">
        <v>21.484000000000002</v>
      </c>
      <c r="S9782" s="99">
        <v>11.087999999999999</v>
      </c>
      <c r="T9782" s="30">
        <f t="shared" si="1064"/>
        <v>135.26666666666603</v>
      </c>
      <c r="U9782" s="21">
        <f t="shared" si="1068"/>
        <v>0</v>
      </c>
      <c r="V9782" s="21">
        <f t="shared" si="1069"/>
        <v>-1.6631999999999996E-5</v>
      </c>
      <c r="W9782" s="21">
        <f t="shared" si="1070"/>
        <v>0</v>
      </c>
    </row>
    <row r="9783" spans="1:23">
      <c r="A9783" s="2">
        <f t="shared" si="1065"/>
        <v>45627</v>
      </c>
      <c r="B9783" s="3">
        <f t="shared" si="1066"/>
        <v>45647</v>
      </c>
      <c r="C9783" s="7">
        <v>45647.770833333336</v>
      </c>
      <c r="D9783" s="7">
        <v>45647.770833333336</v>
      </c>
      <c r="E9783" s="5">
        <v>63.033333333333303</v>
      </c>
      <c r="F9783" s="5">
        <v>-480.8</v>
      </c>
      <c r="G9783" s="5">
        <v>5.2333333333333298</v>
      </c>
      <c r="H9783" s="34" cm="1">
        <f t="array" ref="H9783">SUMPRODUCT(('ESB Networks Summary'!$C$5:$C$17384=Data!D9783)*('ESB Networks Summary'!$E$5:$E$17384))*1000*2-SUMPRODUCT(('ESB Networks Summary'!$C$5:$C$17384=Data!D9783)*('ESB Networks Summary'!$F$5:$F$17384))*1000*2</f>
        <v>10</v>
      </c>
      <c r="I9783" s="5">
        <v>0</v>
      </c>
      <c r="J9783" s="5">
        <v>0</v>
      </c>
      <c r="K9783" s="17">
        <v>1</v>
      </c>
      <c r="L9783" s="52">
        <f t="shared" si="1067"/>
        <v>0</v>
      </c>
      <c r="M9783" s="5">
        <v>0</v>
      </c>
      <c r="N9783" s="5">
        <v>390.23333333333301</v>
      </c>
      <c r="O9783" s="96">
        <v>729.68</v>
      </c>
      <c r="P9783" s="5">
        <v>1.0333333333333301</v>
      </c>
      <c r="Q9783" s="99">
        <v>0</v>
      </c>
      <c r="R9783" s="99">
        <v>21.484000000000002</v>
      </c>
      <c r="S9783" s="99">
        <v>11.087999999999999</v>
      </c>
      <c r="T9783" s="30">
        <f t="shared" si="1064"/>
        <v>96.833333333333655</v>
      </c>
      <c r="U9783" s="21">
        <f t="shared" si="1068"/>
        <v>5.621646666666663E-4</v>
      </c>
      <c r="V9783" s="21">
        <f t="shared" si="1069"/>
        <v>0</v>
      </c>
      <c r="W9783" s="21">
        <f t="shared" si="1070"/>
        <v>0</v>
      </c>
    </row>
    <row r="9784" spans="1:23">
      <c r="A9784" s="2">
        <f t="shared" si="1065"/>
        <v>45627</v>
      </c>
      <c r="B9784" s="3">
        <f t="shared" si="1066"/>
        <v>45647</v>
      </c>
      <c r="C9784" s="7">
        <v>45647.791666666664</v>
      </c>
      <c r="D9784" s="7">
        <v>45647.791666666664</v>
      </c>
      <c r="E9784" s="5">
        <v>61.488888888888802</v>
      </c>
      <c r="F9784" s="5">
        <v>-892.35</v>
      </c>
      <c r="G9784" s="5">
        <v>43.574999999999903</v>
      </c>
      <c r="H9784" s="34" cm="1">
        <f t="array" ref="H9784">SUMPRODUCT(('ESB Networks Summary'!$C$5:$C$17384=Data!D9784)*('ESB Networks Summary'!$E$5:$E$17384))*1000*2-SUMPRODUCT(('ESB Networks Summary'!$C$5:$C$17384=Data!D9784)*('ESB Networks Summary'!$F$5:$F$17384))*1000*2</f>
        <v>12</v>
      </c>
      <c r="I9784" s="5">
        <v>0</v>
      </c>
      <c r="J9784" s="5">
        <v>0</v>
      </c>
      <c r="K9784" s="17">
        <v>1</v>
      </c>
      <c r="L9784" s="52">
        <f t="shared" si="1067"/>
        <v>0</v>
      </c>
      <c r="M9784" s="5">
        <v>0</v>
      </c>
      <c r="N9784" s="5">
        <v>873.79166666666595</v>
      </c>
      <c r="O9784" s="96">
        <v>1010.89</v>
      </c>
      <c r="P9784" s="5">
        <v>1</v>
      </c>
      <c r="Q9784" s="99">
        <v>0</v>
      </c>
      <c r="R9784" s="99">
        <v>18.675999999999998</v>
      </c>
      <c r="S9784" s="99">
        <v>8.8450000000000006</v>
      </c>
      <c r="T9784" s="30">
        <f t="shared" si="1064"/>
        <v>63.133333333334008</v>
      </c>
      <c r="U9784" s="21">
        <f t="shared" si="1068"/>
        <v>4.0690334999999907E-3</v>
      </c>
      <c r="V9784" s="21">
        <f t="shared" si="1069"/>
        <v>0</v>
      </c>
      <c r="W9784" s="21">
        <f t="shared" si="1070"/>
        <v>0</v>
      </c>
    </row>
    <row r="9785" spans="1:23">
      <c r="A9785" s="2">
        <f t="shared" si="1065"/>
        <v>45627</v>
      </c>
      <c r="B9785" s="3">
        <f t="shared" si="1066"/>
        <v>45647</v>
      </c>
      <c r="C9785" s="7">
        <v>45647.8125</v>
      </c>
      <c r="D9785" s="7">
        <v>45647.8125</v>
      </c>
      <c r="E9785" s="5">
        <v>57.3</v>
      </c>
      <c r="F9785" s="5">
        <v>-2197.63333333333</v>
      </c>
      <c r="G9785" s="5">
        <v>-7.4999999999999803E-2</v>
      </c>
      <c r="H9785" s="34" cm="1">
        <f t="array" ref="H9785">SUMPRODUCT(('ESB Networks Summary'!$C$5:$C$17384=Data!D9785)*('ESB Networks Summary'!$E$5:$E$17384))*1000*2-SUMPRODUCT(('ESB Networks Summary'!$C$5:$C$17384=Data!D9785)*('ESB Networks Summary'!$F$5:$F$17384))*1000*2</f>
        <v>12</v>
      </c>
      <c r="I9785" s="5">
        <v>0</v>
      </c>
      <c r="J9785" s="5">
        <v>0</v>
      </c>
      <c r="K9785" s="17">
        <v>1</v>
      </c>
      <c r="L9785" s="52">
        <f t="shared" si="1067"/>
        <v>0</v>
      </c>
      <c r="M9785" s="5">
        <v>0</v>
      </c>
      <c r="N9785" s="5">
        <v>1898.5416666666599</v>
      </c>
      <c r="O9785" s="96">
        <v>1010.89</v>
      </c>
      <c r="P9785" s="5">
        <v>1</v>
      </c>
      <c r="Q9785" s="99">
        <v>0</v>
      </c>
      <c r="R9785" s="99">
        <v>18.675999999999998</v>
      </c>
      <c r="S9785" s="99">
        <v>8.8450000000000006</v>
      </c>
      <c r="T9785" s="30">
        <f t="shared" si="1064"/>
        <v>300.01666666667006</v>
      </c>
      <c r="U9785" s="21">
        <f t="shared" si="1068"/>
        <v>0</v>
      </c>
      <c r="V9785" s="21">
        <f t="shared" si="1069"/>
        <v>-3.3168749999999914E-6</v>
      </c>
      <c r="W9785" s="21">
        <f t="shared" si="1070"/>
        <v>0</v>
      </c>
    </row>
    <row r="9786" spans="1:23">
      <c r="A9786" s="2">
        <f t="shared" si="1065"/>
        <v>45627</v>
      </c>
      <c r="B9786" s="3">
        <f t="shared" si="1066"/>
        <v>45647</v>
      </c>
      <c r="C9786" s="7">
        <v>45647.833333333336</v>
      </c>
      <c r="D9786" s="7">
        <v>45647.833333333336</v>
      </c>
      <c r="E9786" s="5">
        <v>53.3333333333333</v>
      </c>
      <c r="F9786" s="5">
        <v>-1603.5</v>
      </c>
      <c r="G9786" s="5">
        <v>5.1666666666666599</v>
      </c>
      <c r="H9786" s="34" cm="1">
        <f t="array" ref="H9786">SUMPRODUCT(('ESB Networks Summary'!$C$5:$C$17384=Data!D9786)*('ESB Networks Summary'!$E$5:$E$17384))*1000*2-SUMPRODUCT(('ESB Networks Summary'!$C$5:$C$17384=Data!D9786)*('ESB Networks Summary'!$F$5:$F$17384))*1000*2</f>
        <v>4</v>
      </c>
      <c r="I9786" s="5">
        <v>0</v>
      </c>
      <c r="J9786" s="5">
        <v>0</v>
      </c>
      <c r="K9786" s="17">
        <v>1</v>
      </c>
      <c r="L9786" s="52">
        <f t="shared" si="1067"/>
        <v>0</v>
      </c>
      <c r="M9786" s="5">
        <v>0</v>
      </c>
      <c r="N9786" s="5">
        <v>1592.5</v>
      </c>
      <c r="O9786" s="96">
        <v>776.56</v>
      </c>
      <c r="P9786" s="5">
        <v>1</v>
      </c>
      <c r="Q9786" s="99">
        <v>0</v>
      </c>
      <c r="R9786" s="99">
        <v>16.16</v>
      </c>
      <c r="S9786" s="99">
        <v>6.3280000000000003</v>
      </c>
      <c r="T9786" s="30">
        <f t="shared" si="1064"/>
        <v>17.166666666666742</v>
      </c>
      <c r="U9786" s="21">
        <f t="shared" si="1068"/>
        <v>4.1746666666666612E-4</v>
      </c>
      <c r="V9786" s="21">
        <f t="shared" si="1069"/>
        <v>0</v>
      </c>
      <c r="W9786" s="21">
        <f t="shared" si="1070"/>
        <v>0</v>
      </c>
    </row>
    <row r="9787" spans="1:23">
      <c r="A9787" s="2">
        <f t="shared" si="1065"/>
        <v>45627</v>
      </c>
      <c r="B9787" s="3">
        <f t="shared" si="1066"/>
        <v>45647</v>
      </c>
      <c r="C9787" s="7">
        <v>45647.854166666664</v>
      </c>
      <c r="D9787" s="7">
        <v>45647.854166666664</v>
      </c>
      <c r="E9787" s="5">
        <v>49.8333333333333</v>
      </c>
      <c r="F9787" s="5">
        <v>-706.53333333333296</v>
      </c>
      <c r="G9787" s="5">
        <v>-0.94444444444444398</v>
      </c>
      <c r="H9787" s="34" cm="1">
        <f t="array" ref="H9787">SUMPRODUCT(('ESB Networks Summary'!$C$5:$C$17384=Data!D9787)*('ESB Networks Summary'!$E$5:$E$17384))*1000*2-SUMPRODUCT(('ESB Networks Summary'!$C$5:$C$17384=Data!D9787)*('ESB Networks Summary'!$F$5:$F$17384))*1000*2</f>
        <v>4</v>
      </c>
      <c r="I9787" s="5">
        <v>0</v>
      </c>
      <c r="J9787" s="5">
        <v>0</v>
      </c>
      <c r="K9787" s="17">
        <v>1</v>
      </c>
      <c r="L9787" s="52">
        <f t="shared" si="1067"/>
        <v>0</v>
      </c>
      <c r="M9787" s="5">
        <v>0</v>
      </c>
      <c r="N9787" s="5">
        <v>568.26666666666597</v>
      </c>
      <c r="O9787" s="96">
        <v>776.56</v>
      </c>
      <c r="P9787" s="5">
        <v>1</v>
      </c>
      <c r="Q9787" s="99">
        <v>0</v>
      </c>
      <c r="R9787" s="99">
        <v>16.16</v>
      </c>
      <c r="S9787" s="99">
        <v>6.3280000000000003</v>
      </c>
      <c r="T9787" s="30">
        <f t="shared" si="1064"/>
        <v>138.32222222222254</v>
      </c>
      <c r="U9787" s="21">
        <f t="shared" si="1068"/>
        <v>0</v>
      </c>
      <c r="V9787" s="21">
        <f t="shared" si="1069"/>
        <v>-2.9882222222222208E-5</v>
      </c>
      <c r="W9787" s="21">
        <f t="shared" si="1070"/>
        <v>0</v>
      </c>
    </row>
    <row r="9788" spans="1:23">
      <c r="A9788" s="2">
        <f t="shared" si="1065"/>
        <v>45627</v>
      </c>
      <c r="B9788" s="3">
        <f t="shared" si="1066"/>
        <v>45647</v>
      </c>
      <c r="C9788" s="7">
        <v>45647.875</v>
      </c>
      <c r="D9788" s="7">
        <v>45647.875</v>
      </c>
      <c r="E9788" s="5">
        <v>48.366666666666603</v>
      </c>
      <c r="F9788" s="5">
        <v>-584.61666666666599</v>
      </c>
      <c r="G9788" s="5">
        <v>-8.1916666666666593</v>
      </c>
      <c r="H9788" s="34" cm="1">
        <f t="array" ref="H9788">SUMPRODUCT(('ESB Networks Summary'!$C$5:$C$17384=Data!D9788)*('ESB Networks Summary'!$E$5:$E$17384))*1000*2-SUMPRODUCT(('ESB Networks Summary'!$C$5:$C$17384=Data!D9788)*('ESB Networks Summary'!$F$5:$F$17384))*1000*2</f>
        <v>2</v>
      </c>
      <c r="I9788" s="5">
        <v>0</v>
      </c>
      <c r="J9788" s="5">
        <v>0</v>
      </c>
      <c r="K9788" s="17">
        <v>1</v>
      </c>
      <c r="L9788" s="52">
        <f t="shared" si="1067"/>
        <v>0</v>
      </c>
      <c r="M9788" s="5">
        <v>0</v>
      </c>
      <c r="N9788" s="5">
        <v>430.64166666666603</v>
      </c>
      <c r="O9788" s="96">
        <v>692.72</v>
      </c>
      <c r="P9788" s="5">
        <v>1</v>
      </c>
      <c r="Q9788" s="99">
        <v>0</v>
      </c>
      <c r="R9788" s="99">
        <v>15.406000000000001</v>
      </c>
      <c r="S9788" s="99">
        <v>5.5750000000000002</v>
      </c>
      <c r="T9788" s="30">
        <f t="shared" si="1064"/>
        <v>146.7833333333333</v>
      </c>
      <c r="U9788" s="21">
        <f t="shared" si="1068"/>
        <v>0</v>
      </c>
      <c r="V9788" s="21">
        <f t="shared" si="1069"/>
        <v>-2.2834270833333315E-4</v>
      </c>
      <c r="W9788" s="21">
        <f t="shared" si="1070"/>
        <v>0</v>
      </c>
    </row>
    <row r="9789" spans="1:23">
      <c r="A9789" s="2">
        <f t="shared" si="1065"/>
        <v>45627</v>
      </c>
      <c r="B9789" s="3">
        <f t="shared" si="1066"/>
        <v>45647</v>
      </c>
      <c r="C9789" s="7">
        <v>45647.895833333336</v>
      </c>
      <c r="D9789" s="7">
        <v>45647.895833333336</v>
      </c>
      <c r="E9789" s="5">
        <v>47.266666666666602</v>
      </c>
      <c r="F9789" s="5">
        <v>-533</v>
      </c>
      <c r="G9789" s="5">
        <v>-3.7007434154171803E-17</v>
      </c>
      <c r="H9789" s="34" cm="1">
        <f t="array" ref="H9789">SUMPRODUCT(('ESB Networks Summary'!$C$5:$C$17384=Data!D9789)*('ESB Networks Summary'!$E$5:$E$17384))*1000*2-SUMPRODUCT(('ESB Networks Summary'!$C$5:$C$17384=Data!D9789)*('ESB Networks Summary'!$F$5:$F$17384))*1000*2</f>
        <v>6</v>
      </c>
      <c r="I9789" s="5">
        <v>0</v>
      </c>
      <c r="J9789" s="5">
        <v>0</v>
      </c>
      <c r="K9789" s="17">
        <v>1</v>
      </c>
      <c r="L9789" s="52">
        <f t="shared" si="1067"/>
        <v>0</v>
      </c>
      <c r="M9789" s="5">
        <v>0</v>
      </c>
      <c r="N9789" s="5">
        <v>398.5</v>
      </c>
      <c r="O9789" s="96">
        <v>692.72</v>
      </c>
      <c r="P9789" s="5">
        <v>1.5999999999999901</v>
      </c>
      <c r="Q9789" s="99">
        <v>0</v>
      </c>
      <c r="R9789" s="99">
        <v>15.406000000000001</v>
      </c>
      <c r="S9789" s="99">
        <v>5.5750000000000002</v>
      </c>
      <c r="T9789" s="30">
        <f t="shared" si="1064"/>
        <v>136.09999999999997</v>
      </c>
      <c r="U9789" s="21">
        <f t="shared" si="1068"/>
        <v>0</v>
      </c>
      <c r="V9789" s="21">
        <f t="shared" si="1069"/>
        <v>-1.0315822270475392E-21</v>
      </c>
      <c r="W9789" s="21">
        <f t="shared" si="1070"/>
        <v>0</v>
      </c>
    </row>
    <row r="9790" spans="1:23">
      <c r="A9790" s="2">
        <f t="shared" si="1065"/>
        <v>45627</v>
      </c>
      <c r="B9790" s="3">
        <f t="shared" si="1066"/>
        <v>45647</v>
      </c>
      <c r="C9790" s="7">
        <v>45647.916666666664</v>
      </c>
      <c r="D9790" s="7">
        <v>45647.916666666664</v>
      </c>
      <c r="E9790" s="5">
        <v>45.633333333333297</v>
      </c>
      <c r="F9790" s="5">
        <v>-722.625</v>
      </c>
      <c r="G9790" s="5">
        <v>1.4666666666666599</v>
      </c>
      <c r="H9790" s="34" cm="1">
        <f t="array" ref="H9790">SUMPRODUCT(('ESB Networks Summary'!$C$5:$C$17384=Data!D9790)*('ESB Networks Summary'!$E$5:$E$17384))*1000*2-SUMPRODUCT(('ESB Networks Summary'!$C$5:$C$17384=Data!D9790)*('ESB Networks Summary'!$F$5:$F$17384))*1000*2</f>
        <v>4</v>
      </c>
      <c r="I9790" s="5">
        <v>0</v>
      </c>
      <c r="J9790" s="5">
        <v>0</v>
      </c>
      <c r="K9790" s="17">
        <v>1</v>
      </c>
      <c r="L9790" s="52">
        <f t="shared" si="1067"/>
        <v>0</v>
      </c>
      <c r="M9790" s="5">
        <v>0</v>
      </c>
      <c r="N9790" s="5">
        <v>585.94166666666604</v>
      </c>
      <c r="O9790" s="96">
        <v>448.24</v>
      </c>
      <c r="P9790" s="5">
        <v>1.13333333333333</v>
      </c>
      <c r="Q9790" s="99">
        <v>0</v>
      </c>
      <c r="R9790" s="99">
        <v>14.315999999999999</v>
      </c>
      <c r="S9790" s="99">
        <v>4.4850000000000003</v>
      </c>
      <c r="T9790" s="30">
        <f t="shared" si="1064"/>
        <v>139.28333333333399</v>
      </c>
      <c r="U9790" s="21">
        <f t="shared" si="1068"/>
        <v>1.0498399999999951E-4</v>
      </c>
      <c r="V9790" s="21">
        <f t="shared" si="1069"/>
        <v>0</v>
      </c>
      <c r="W9790" s="21">
        <f t="shared" si="1070"/>
        <v>0</v>
      </c>
    </row>
    <row r="9791" spans="1:23">
      <c r="A9791" s="2">
        <f t="shared" si="1065"/>
        <v>45627</v>
      </c>
      <c r="B9791" s="3">
        <f t="shared" si="1066"/>
        <v>45647</v>
      </c>
      <c r="C9791" s="7">
        <v>45647.9375</v>
      </c>
      <c r="D9791" s="7">
        <v>45647.9375</v>
      </c>
      <c r="E9791" s="5">
        <v>44.033333333333303</v>
      </c>
      <c r="F9791" s="5">
        <v>-662.14166666666597</v>
      </c>
      <c r="G9791" s="5">
        <v>-0.93333333333333302</v>
      </c>
      <c r="H9791" s="34" cm="1">
        <f t="array" ref="H9791">SUMPRODUCT(('ESB Networks Summary'!$C$5:$C$17384=Data!D9791)*('ESB Networks Summary'!$E$5:$E$17384))*1000*2-SUMPRODUCT(('ESB Networks Summary'!$C$5:$C$17384=Data!D9791)*('ESB Networks Summary'!$F$5:$F$17384))*1000*2</f>
        <v>4</v>
      </c>
      <c r="I9791" s="5">
        <v>0</v>
      </c>
      <c r="J9791" s="5">
        <v>0</v>
      </c>
      <c r="K9791" s="17">
        <v>1</v>
      </c>
      <c r="L9791" s="52">
        <f t="shared" si="1067"/>
        <v>0</v>
      </c>
      <c r="M9791" s="5">
        <v>0</v>
      </c>
      <c r="N9791" s="5">
        <v>526.76666666666597</v>
      </c>
      <c r="O9791" s="96">
        <v>448.24</v>
      </c>
      <c r="P9791" s="5">
        <v>2</v>
      </c>
      <c r="Q9791" s="99">
        <v>0</v>
      </c>
      <c r="R9791" s="99">
        <v>14.315999999999999</v>
      </c>
      <c r="S9791" s="99">
        <v>4.4850000000000003</v>
      </c>
      <c r="T9791" s="30">
        <f t="shared" si="1064"/>
        <v>136.44166666666672</v>
      </c>
      <c r="U9791" s="21">
        <f t="shared" si="1068"/>
        <v>0</v>
      </c>
      <c r="V9791" s="21">
        <f t="shared" si="1069"/>
        <v>-2.0929999999999994E-5</v>
      </c>
      <c r="W9791" s="21">
        <f t="shared" si="1070"/>
        <v>0</v>
      </c>
    </row>
    <row r="9792" spans="1:23">
      <c r="A9792" s="2">
        <f t="shared" si="1065"/>
        <v>45627</v>
      </c>
      <c r="B9792" s="3">
        <f t="shared" si="1066"/>
        <v>45647</v>
      </c>
      <c r="C9792" s="7">
        <v>45647.958333333336</v>
      </c>
      <c r="D9792" s="7">
        <v>45647.958333333336</v>
      </c>
      <c r="E9792" s="5">
        <v>42.5</v>
      </c>
      <c r="F9792" s="5">
        <v>-629.73333333333301</v>
      </c>
      <c r="G9792" s="5">
        <v>-0.266666666666666</v>
      </c>
      <c r="H9792" s="34" cm="1">
        <f t="array" ref="H9792">SUMPRODUCT(('ESB Networks Summary'!$C$5:$C$17384=Data!D9792)*('ESB Networks Summary'!$E$5:$E$17384))*1000*2-SUMPRODUCT(('ESB Networks Summary'!$C$5:$C$17384=Data!D9792)*('ESB Networks Summary'!$F$5:$F$17384))*1000*2</f>
        <v>2</v>
      </c>
      <c r="I9792" s="5">
        <v>0</v>
      </c>
      <c r="J9792" s="5">
        <v>0</v>
      </c>
      <c r="K9792" s="17">
        <v>1</v>
      </c>
      <c r="L9792" s="52">
        <f t="shared" si="1067"/>
        <v>0</v>
      </c>
      <c r="M9792" s="5">
        <v>0</v>
      </c>
      <c r="N9792" s="5">
        <v>492.53333333333302</v>
      </c>
      <c r="O9792" s="96">
        <v>335.89</v>
      </c>
      <c r="P9792" s="5">
        <v>1.5999999999999901</v>
      </c>
      <c r="Q9792" s="99">
        <v>0</v>
      </c>
      <c r="R9792" s="99">
        <v>5.8149999999999995</v>
      </c>
      <c r="S9792" s="99">
        <v>1.75</v>
      </c>
      <c r="T9792" s="30">
        <f t="shared" si="1064"/>
        <v>138.5333333333333</v>
      </c>
      <c r="U9792" s="21">
        <f t="shared" si="1068"/>
        <v>0</v>
      </c>
      <c r="V9792" s="21">
        <f t="shared" si="1069"/>
        <v>-2.3333333333333272E-6</v>
      </c>
      <c r="W9792" s="21">
        <f t="shared" si="1070"/>
        <v>0</v>
      </c>
    </row>
    <row r="9793" spans="1:23">
      <c r="A9793" s="2">
        <f t="shared" si="1065"/>
        <v>45627</v>
      </c>
      <c r="B9793" s="3">
        <f t="shared" si="1066"/>
        <v>45647</v>
      </c>
      <c r="C9793" s="7">
        <v>45647.979166666664</v>
      </c>
      <c r="D9793" s="7">
        <v>45647.979166666664</v>
      </c>
      <c r="E9793" s="5">
        <v>41</v>
      </c>
      <c r="F9793" s="5">
        <v>-645.03333333333296</v>
      </c>
      <c r="G9793" s="5">
        <v>-0.64166666666666605</v>
      </c>
      <c r="H9793" s="34" cm="1">
        <f t="array" ref="H9793">SUMPRODUCT(('ESB Networks Summary'!$C$5:$C$17384=Data!D9793)*('ESB Networks Summary'!$E$5:$E$17384))*1000*2-SUMPRODUCT(('ESB Networks Summary'!$C$5:$C$17384=Data!D9793)*('ESB Networks Summary'!$F$5:$F$17384))*1000*2</f>
        <v>4</v>
      </c>
      <c r="I9793" s="5">
        <v>0</v>
      </c>
      <c r="J9793" s="5">
        <v>0</v>
      </c>
      <c r="K9793" s="17">
        <v>1</v>
      </c>
      <c r="L9793" s="52">
        <f t="shared" si="1067"/>
        <v>0</v>
      </c>
      <c r="M9793" s="5">
        <v>0</v>
      </c>
      <c r="N9793" s="5">
        <v>507.64166666666603</v>
      </c>
      <c r="O9793" s="96">
        <v>335.89</v>
      </c>
      <c r="P9793" s="5">
        <v>1</v>
      </c>
      <c r="Q9793" s="99">
        <v>0</v>
      </c>
      <c r="R9793" s="99">
        <v>5.8149999999999995</v>
      </c>
      <c r="S9793" s="99">
        <v>1.75</v>
      </c>
      <c r="T9793" s="30">
        <f t="shared" si="1064"/>
        <v>137.75000000000028</v>
      </c>
      <c r="U9793" s="21">
        <f t="shared" si="1068"/>
        <v>0</v>
      </c>
      <c r="V9793" s="21">
        <f t="shared" si="1069"/>
        <v>-5.6145833333333278E-6</v>
      </c>
      <c r="W9793" s="21">
        <f t="shared" si="1070"/>
        <v>0</v>
      </c>
    </row>
    <row r="9794" spans="1:23">
      <c r="A9794" s="2">
        <f t="shared" si="1065"/>
        <v>45627</v>
      </c>
      <c r="B9794" s="3">
        <f t="shared" si="1066"/>
        <v>45648</v>
      </c>
      <c r="C9794" s="7">
        <v>45648</v>
      </c>
      <c r="D9794" s="7">
        <v>45648</v>
      </c>
      <c r="E9794" s="5">
        <v>43.4166666666666</v>
      </c>
      <c r="F9794" s="5">
        <v>3160.1666666666601</v>
      </c>
      <c r="G9794" s="5">
        <v>3981.1916666666598</v>
      </c>
      <c r="H9794" s="34" cm="1">
        <f t="array" ref="H9794">SUMPRODUCT(('ESB Networks Summary'!$C$5:$C$17384=Data!D9794)*('ESB Networks Summary'!$E$5:$E$17384))*1000*2-SUMPRODUCT(('ESB Networks Summary'!$C$5:$C$17384=Data!D9794)*('ESB Networks Summary'!$F$5:$F$17384))*1000*2</f>
        <v>4083.9999999999995</v>
      </c>
      <c r="I9794" s="5">
        <v>0</v>
      </c>
      <c r="J9794" s="5">
        <v>0</v>
      </c>
      <c r="K9794" s="17">
        <v>1</v>
      </c>
      <c r="L9794" s="52">
        <f t="shared" si="1067"/>
        <v>0</v>
      </c>
      <c r="M9794" s="5">
        <v>0</v>
      </c>
      <c r="N9794" s="5">
        <v>386.73333333333301</v>
      </c>
      <c r="O9794" s="96">
        <v>105.62</v>
      </c>
      <c r="P9794" s="5">
        <v>1.0416666666666601</v>
      </c>
      <c r="Q9794" s="99">
        <v>0</v>
      </c>
      <c r="R9794" s="99">
        <v>5.7069999999999999</v>
      </c>
      <c r="S9794" s="99">
        <v>1.6420000000000001</v>
      </c>
      <c r="T9794" s="30">
        <f t="shared" ref="T9794:T9857" si="1071">P9794+G9794-N9794-F9794</f>
        <v>435.33333333333303</v>
      </c>
      <c r="U9794" s="21">
        <f t="shared" si="1068"/>
        <v>0.11360330420833313</v>
      </c>
      <c r="V9794" s="21">
        <f t="shared" si="1069"/>
        <v>0</v>
      </c>
      <c r="W9794" s="21">
        <f t="shared" si="1070"/>
        <v>0</v>
      </c>
    </row>
    <row r="9795" spans="1:23">
      <c r="A9795" s="2">
        <f t="shared" ref="A9795:A9858" si="1072">DATE(YEAR(C9795),MONTH(C9795),1)</f>
        <v>45627</v>
      </c>
      <c r="B9795" s="3">
        <f t="shared" ref="B9795:B9858" si="1073">DATE(YEAR(C9795),MONTH(C9795),DAY(C9795))</f>
        <v>45648</v>
      </c>
      <c r="C9795" s="7">
        <v>45648.020833333336</v>
      </c>
      <c r="D9795" s="7">
        <v>45648.020833333336</v>
      </c>
      <c r="E9795" s="5">
        <v>51</v>
      </c>
      <c r="F9795" s="5">
        <v>3454.2999999999902</v>
      </c>
      <c r="G9795" s="5">
        <v>3956.86666666666</v>
      </c>
      <c r="H9795" s="34" cm="1">
        <f t="array" ref="H9795">SUMPRODUCT(('ESB Networks Summary'!$C$5:$C$17384=Data!D9795)*('ESB Networks Summary'!$E$5:$E$17384))*1000*2-SUMPRODUCT(('ESB Networks Summary'!$C$5:$C$17384=Data!D9795)*('ESB Networks Summary'!$F$5:$F$17384))*1000*2</f>
        <v>3984</v>
      </c>
      <c r="I9795" s="5">
        <v>0</v>
      </c>
      <c r="J9795" s="5">
        <v>0</v>
      </c>
      <c r="K9795" s="17">
        <v>1</v>
      </c>
      <c r="L9795" s="52">
        <f t="shared" ref="L9795:L9858" si="1074">IF(AND(K9795=2,K9794&lt;2),1,0)</f>
        <v>0</v>
      </c>
      <c r="M9795" s="5">
        <v>0</v>
      </c>
      <c r="N9795" s="5">
        <v>53.966666666666598</v>
      </c>
      <c r="O9795" s="96">
        <v>105.62</v>
      </c>
      <c r="P9795" s="5">
        <v>2</v>
      </c>
      <c r="Q9795" s="99">
        <v>0</v>
      </c>
      <c r="R9795" s="99">
        <v>5.7069999999999999</v>
      </c>
      <c r="S9795" s="99">
        <v>1.6420000000000001</v>
      </c>
      <c r="T9795" s="30">
        <f t="shared" si="1071"/>
        <v>450.60000000000309</v>
      </c>
      <c r="U9795" s="21">
        <f t="shared" ref="U9795:U9858" si="1075">IF(G9795&gt;0, G9795/1000*R9795/2,0)/100</f>
        <v>0.11290919033333313</v>
      </c>
      <c r="V9795" s="21">
        <f t="shared" ref="V9795:V9858" si="1076">IF(G9795&lt;0, G9795/1000*S9795/2,0)/100</f>
        <v>0</v>
      </c>
      <c r="W9795" s="21">
        <f t="shared" ref="W9795:W9858" si="1077">IF(J9795&gt;P9795,J9795/1000/2*R9795/100,0)</f>
        <v>0</v>
      </c>
    </row>
    <row r="9796" spans="1:23">
      <c r="A9796" s="2">
        <f t="shared" si="1072"/>
        <v>45627</v>
      </c>
      <c r="B9796" s="3">
        <f t="shared" si="1073"/>
        <v>45648</v>
      </c>
      <c r="C9796" s="7">
        <v>45648.041666666664</v>
      </c>
      <c r="D9796" s="7">
        <v>45648.041666666664</v>
      </c>
      <c r="E9796" s="5">
        <v>58.5</v>
      </c>
      <c r="F9796" s="5">
        <v>3479.4</v>
      </c>
      <c r="G9796" s="5">
        <v>3977.36666666666</v>
      </c>
      <c r="H9796" s="34" cm="1">
        <f t="array" ref="H9796">SUMPRODUCT(('ESB Networks Summary'!$C$5:$C$17384=Data!D9796)*('ESB Networks Summary'!$E$5:$E$17384))*1000*2-SUMPRODUCT(('ESB Networks Summary'!$C$5:$C$17384=Data!D9796)*('ESB Networks Summary'!$F$5:$F$17384))*1000*2</f>
        <v>4002</v>
      </c>
      <c r="I9796" s="5">
        <v>0</v>
      </c>
      <c r="J9796" s="5">
        <v>0</v>
      </c>
      <c r="K9796" s="17">
        <v>1</v>
      </c>
      <c r="L9796" s="52">
        <f t="shared" si="1074"/>
        <v>0</v>
      </c>
      <c r="M9796" s="5">
        <v>0</v>
      </c>
      <c r="N9796" s="5">
        <v>0</v>
      </c>
      <c r="O9796" s="96">
        <v>16.100000000000001</v>
      </c>
      <c r="P9796" s="5">
        <v>2.36666666666666</v>
      </c>
      <c r="Q9796" s="99">
        <v>0</v>
      </c>
      <c r="R9796" s="99">
        <v>5.7069999999999999</v>
      </c>
      <c r="S9796" s="99">
        <v>1.6420000000000001</v>
      </c>
      <c r="T9796" s="30">
        <f t="shared" si="1071"/>
        <v>500.33333333332666</v>
      </c>
      <c r="U9796" s="21">
        <f t="shared" si="1075"/>
        <v>0.11349415783333314</v>
      </c>
      <c r="V9796" s="21">
        <f t="shared" si="1076"/>
        <v>0</v>
      </c>
      <c r="W9796" s="21">
        <f t="shared" si="1077"/>
        <v>0</v>
      </c>
    </row>
    <row r="9797" spans="1:23">
      <c r="A9797" s="2">
        <f t="shared" si="1072"/>
        <v>45627</v>
      </c>
      <c r="B9797" s="3">
        <f t="shared" si="1073"/>
        <v>45648</v>
      </c>
      <c r="C9797" s="7">
        <v>45648.0625</v>
      </c>
      <c r="D9797" s="7">
        <v>45648.0625</v>
      </c>
      <c r="E9797" s="5">
        <v>66.408333333333303</v>
      </c>
      <c r="F9797" s="5">
        <v>3495.2666666666601</v>
      </c>
      <c r="G9797" s="5">
        <v>3970.6666666666601</v>
      </c>
      <c r="H9797" s="34" cm="1">
        <f t="array" ref="H9797">SUMPRODUCT(('ESB Networks Summary'!$C$5:$C$17384=Data!D9797)*('ESB Networks Summary'!$E$5:$E$17384))*1000*2-SUMPRODUCT(('ESB Networks Summary'!$C$5:$C$17384=Data!D9797)*('ESB Networks Summary'!$F$5:$F$17384))*1000*2</f>
        <v>3992</v>
      </c>
      <c r="I9797" s="5">
        <v>0</v>
      </c>
      <c r="J9797" s="5">
        <v>0</v>
      </c>
      <c r="K9797" s="17">
        <v>1</v>
      </c>
      <c r="L9797" s="52">
        <f t="shared" si="1074"/>
        <v>0</v>
      </c>
      <c r="M9797" s="5">
        <v>0</v>
      </c>
      <c r="N9797" s="5">
        <v>0</v>
      </c>
      <c r="O9797" s="96">
        <v>16.100000000000001</v>
      </c>
      <c r="P9797" s="5">
        <v>3</v>
      </c>
      <c r="Q9797" s="99">
        <v>0</v>
      </c>
      <c r="R9797" s="99">
        <v>5.7069999999999999</v>
      </c>
      <c r="S9797" s="99">
        <v>1.6420000000000001</v>
      </c>
      <c r="T9797" s="30">
        <f t="shared" si="1071"/>
        <v>478.40000000000009</v>
      </c>
      <c r="U9797" s="21">
        <f t="shared" si="1075"/>
        <v>0.11330297333333314</v>
      </c>
      <c r="V9797" s="21">
        <f t="shared" si="1076"/>
        <v>0</v>
      </c>
      <c r="W9797" s="21">
        <f t="shared" si="1077"/>
        <v>0</v>
      </c>
    </row>
    <row r="9798" spans="1:23">
      <c r="A9798" s="2">
        <f t="shared" si="1072"/>
        <v>45627</v>
      </c>
      <c r="B9798" s="3">
        <f t="shared" si="1073"/>
        <v>45648</v>
      </c>
      <c r="C9798" s="7">
        <v>45648.083333333336</v>
      </c>
      <c r="D9798" s="7">
        <v>45648.083333333336</v>
      </c>
      <c r="E9798" s="5">
        <v>73.825000000000003</v>
      </c>
      <c r="F9798" s="5">
        <v>3500.88333333333</v>
      </c>
      <c r="G9798" s="5">
        <v>3987.75833333333</v>
      </c>
      <c r="H9798" s="34" cm="1">
        <f t="array" ref="H9798">SUMPRODUCT(('ESB Networks Summary'!$C$5:$C$17384=Data!D9798)*('ESB Networks Summary'!$E$5:$E$17384))*1000*2-SUMPRODUCT(('ESB Networks Summary'!$C$5:$C$17384=Data!D9798)*('ESB Networks Summary'!$F$5:$F$17384))*1000*2</f>
        <v>4014.0000000000005</v>
      </c>
      <c r="I9798" s="5">
        <v>0</v>
      </c>
      <c r="J9798" s="5">
        <v>0</v>
      </c>
      <c r="K9798" s="17">
        <v>1</v>
      </c>
      <c r="L9798" s="52">
        <f t="shared" si="1074"/>
        <v>0</v>
      </c>
      <c r="M9798" s="5">
        <v>0</v>
      </c>
      <c r="N9798" s="5">
        <v>0</v>
      </c>
      <c r="O9798" s="96">
        <v>17.53</v>
      </c>
      <c r="P9798" s="5">
        <v>2.8583333333333298</v>
      </c>
      <c r="Q9798" s="99">
        <v>0</v>
      </c>
      <c r="R9798" s="99">
        <v>5.7069999999999999</v>
      </c>
      <c r="S9798" s="99">
        <v>1.6420000000000001</v>
      </c>
      <c r="T9798" s="30">
        <f t="shared" si="1071"/>
        <v>489.73333333333312</v>
      </c>
      <c r="U9798" s="21">
        <f t="shared" si="1075"/>
        <v>0.11379068404166658</v>
      </c>
      <c r="V9798" s="21">
        <f t="shared" si="1076"/>
        <v>0</v>
      </c>
      <c r="W9798" s="21">
        <f t="shared" si="1077"/>
        <v>0</v>
      </c>
    </row>
    <row r="9799" spans="1:23">
      <c r="A9799" s="2">
        <f t="shared" si="1072"/>
        <v>45627</v>
      </c>
      <c r="B9799" s="3">
        <f t="shared" si="1073"/>
        <v>45648</v>
      </c>
      <c r="C9799" s="7">
        <v>45648.104166666664</v>
      </c>
      <c r="D9799" s="7">
        <v>45648.104166666664</v>
      </c>
      <c r="E9799" s="5">
        <v>81.5</v>
      </c>
      <c r="F9799" s="5">
        <v>3517.4666666666599</v>
      </c>
      <c r="G9799" s="5">
        <v>4085.2333333333299</v>
      </c>
      <c r="H9799" s="34" cm="1">
        <f t="array" ref="H9799">SUMPRODUCT(('ESB Networks Summary'!$C$5:$C$17384=Data!D9799)*('ESB Networks Summary'!$E$5:$E$17384))*1000*2-SUMPRODUCT(('ESB Networks Summary'!$C$5:$C$17384=Data!D9799)*('ESB Networks Summary'!$F$5:$F$17384))*1000*2</f>
        <v>4120</v>
      </c>
      <c r="I9799" s="5">
        <v>0</v>
      </c>
      <c r="J9799" s="5">
        <v>0</v>
      </c>
      <c r="K9799" s="17">
        <v>1</v>
      </c>
      <c r="L9799" s="52">
        <f t="shared" si="1074"/>
        <v>0</v>
      </c>
      <c r="M9799" s="5">
        <v>0</v>
      </c>
      <c r="N9799" s="5">
        <v>104.86666666666601</v>
      </c>
      <c r="O9799" s="96">
        <v>17.53</v>
      </c>
      <c r="P9799" s="5">
        <v>2</v>
      </c>
      <c r="Q9799" s="99">
        <v>0</v>
      </c>
      <c r="R9799" s="99">
        <v>5.7069999999999999</v>
      </c>
      <c r="S9799" s="99">
        <v>1.6420000000000001</v>
      </c>
      <c r="T9799" s="30">
        <f t="shared" si="1071"/>
        <v>464.90000000000418</v>
      </c>
      <c r="U9799" s="21">
        <f t="shared" si="1075"/>
        <v>0.11657213316666656</v>
      </c>
      <c r="V9799" s="21">
        <f t="shared" si="1076"/>
        <v>0</v>
      </c>
      <c r="W9799" s="21">
        <f t="shared" si="1077"/>
        <v>0</v>
      </c>
    </row>
    <row r="9800" spans="1:23">
      <c r="A9800" s="2">
        <f t="shared" si="1072"/>
        <v>45627</v>
      </c>
      <c r="B9800" s="3">
        <f t="shared" si="1073"/>
        <v>45648</v>
      </c>
      <c r="C9800" s="7">
        <v>45648.125</v>
      </c>
      <c r="D9800" s="7">
        <v>45648.125</v>
      </c>
      <c r="E9800" s="5">
        <v>93.066666666666606</v>
      </c>
      <c r="F9800" s="5">
        <v>2727.1</v>
      </c>
      <c r="G9800" s="5">
        <v>3166.4</v>
      </c>
      <c r="H9800" s="34" cm="1">
        <f t="array" ref="H9800">SUMPRODUCT(('ESB Networks Summary'!$C$5:$C$17384=Data!D9800)*('ESB Networks Summary'!$E$5:$E$17384))*1000*2-SUMPRODUCT(('ESB Networks Summary'!$C$5:$C$17384=Data!D9800)*('ESB Networks Summary'!$F$5:$F$17384))*1000*2</f>
        <v>3080</v>
      </c>
      <c r="I9800" s="5">
        <v>0</v>
      </c>
      <c r="J9800" s="5">
        <v>0</v>
      </c>
      <c r="K9800" s="17">
        <v>1</v>
      </c>
      <c r="L9800" s="52">
        <f t="shared" si="1074"/>
        <v>0</v>
      </c>
      <c r="M9800" s="5">
        <v>0</v>
      </c>
      <c r="N9800" s="5">
        <v>17.3333333333333</v>
      </c>
      <c r="O9800" s="96">
        <v>4.72</v>
      </c>
      <c r="P9800" s="5">
        <v>2</v>
      </c>
      <c r="Q9800" s="99">
        <v>0</v>
      </c>
      <c r="R9800" s="99">
        <v>5.7069999999999999</v>
      </c>
      <c r="S9800" s="99">
        <v>1.6420000000000001</v>
      </c>
      <c r="T9800" s="30">
        <f t="shared" si="1071"/>
        <v>423.9666666666667</v>
      </c>
      <c r="U9800" s="21">
        <f t="shared" si="1075"/>
        <v>9.0353223999999996E-2</v>
      </c>
      <c r="V9800" s="21">
        <f t="shared" si="1076"/>
        <v>0</v>
      </c>
      <c r="W9800" s="21">
        <f t="shared" si="1077"/>
        <v>0</v>
      </c>
    </row>
    <row r="9801" spans="1:23">
      <c r="A9801" s="2">
        <f t="shared" si="1072"/>
        <v>45627</v>
      </c>
      <c r="B9801" s="3">
        <f t="shared" si="1073"/>
        <v>45648</v>
      </c>
      <c r="C9801" s="7">
        <v>45648.145833333336</v>
      </c>
      <c r="D9801" s="7">
        <v>45648.145833333336</v>
      </c>
      <c r="E9801" s="5">
        <v>100</v>
      </c>
      <c r="F9801" s="5">
        <v>-34.4</v>
      </c>
      <c r="G9801" s="5">
        <v>167.53333333333299</v>
      </c>
      <c r="H9801" s="34" cm="1">
        <f t="array" ref="H9801">SUMPRODUCT(('ESB Networks Summary'!$C$5:$C$17384=Data!D9801)*('ESB Networks Summary'!$E$5:$E$17384))*1000*2-SUMPRODUCT(('ESB Networks Summary'!$C$5:$C$17384=Data!D9801)*('ESB Networks Summary'!$F$5:$F$17384))*1000*2</f>
        <v>168</v>
      </c>
      <c r="I9801" s="5">
        <v>0</v>
      </c>
      <c r="J9801" s="5">
        <v>0</v>
      </c>
      <c r="K9801" s="17">
        <v>1</v>
      </c>
      <c r="L9801" s="52">
        <f t="shared" si="1074"/>
        <v>0</v>
      </c>
      <c r="M9801" s="5">
        <v>0</v>
      </c>
      <c r="N9801" s="5">
        <v>51.4</v>
      </c>
      <c r="O9801" s="96">
        <v>4.72</v>
      </c>
      <c r="P9801" s="5">
        <v>2.1666666666666599</v>
      </c>
      <c r="Q9801" s="99">
        <v>0</v>
      </c>
      <c r="R9801" s="99">
        <v>5.7069999999999999</v>
      </c>
      <c r="S9801" s="99">
        <v>1.6420000000000001</v>
      </c>
      <c r="T9801" s="30">
        <f t="shared" si="1071"/>
        <v>152.69999999999965</v>
      </c>
      <c r="U9801" s="21">
        <f t="shared" si="1075"/>
        <v>4.7805636666666566E-3</v>
      </c>
      <c r="V9801" s="21">
        <f t="shared" si="1076"/>
        <v>0</v>
      </c>
      <c r="W9801" s="21">
        <f t="shared" si="1077"/>
        <v>0</v>
      </c>
    </row>
    <row r="9802" spans="1:23">
      <c r="A9802" s="2">
        <f t="shared" si="1072"/>
        <v>45627</v>
      </c>
      <c r="B9802" s="3">
        <f t="shared" si="1073"/>
        <v>45648</v>
      </c>
      <c r="C9802" s="7">
        <v>45648.166666666664</v>
      </c>
      <c r="D9802" s="7">
        <v>45648.166666666664</v>
      </c>
      <c r="E9802" s="5">
        <v>99.233333333333306</v>
      </c>
      <c r="F9802" s="5">
        <v>-184.46666666666599</v>
      </c>
      <c r="G9802" s="5">
        <v>13.066666666666601</v>
      </c>
      <c r="H9802" s="34" cm="1">
        <f t="array" ref="H9802">SUMPRODUCT(('ESB Networks Summary'!$C$5:$C$17384=Data!D9802)*('ESB Networks Summary'!$E$5:$E$17384))*1000*2-SUMPRODUCT(('ESB Networks Summary'!$C$5:$C$17384=Data!D9802)*('ESB Networks Summary'!$F$5:$F$17384))*1000*2</f>
        <v>10</v>
      </c>
      <c r="I9802" s="5">
        <v>0</v>
      </c>
      <c r="J9802" s="5">
        <v>0</v>
      </c>
      <c r="K9802" s="17">
        <v>1</v>
      </c>
      <c r="L9802" s="52">
        <f t="shared" si="1074"/>
        <v>0</v>
      </c>
      <c r="M9802" s="5">
        <v>0</v>
      </c>
      <c r="N9802" s="5">
        <v>27.8666666666666</v>
      </c>
      <c r="O9802" s="96">
        <v>20.68</v>
      </c>
      <c r="P9802" s="5">
        <v>2</v>
      </c>
      <c r="Q9802" s="99">
        <v>0</v>
      </c>
      <c r="R9802" s="99">
        <v>5.7069999999999999</v>
      </c>
      <c r="S9802" s="99">
        <v>1.6420000000000001</v>
      </c>
      <c r="T9802" s="30">
        <f t="shared" si="1071"/>
        <v>171.66666666666598</v>
      </c>
      <c r="U9802" s="21">
        <f t="shared" si="1075"/>
        <v>3.7285733333333146E-4</v>
      </c>
      <c r="V9802" s="21">
        <f t="shared" si="1076"/>
        <v>0</v>
      </c>
      <c r="W9802" s="21">
        <f t="shared" si="1077"/>
        <v>0</v>
      </c>
    </row>
    <row r="9803" spans="1:23">
      <c r="A9803" s="2">
        <f t="shared" si="1072"/>
        <v>45627</v>
      </c>
      <c r="B9803" s="3">
        <f t="shared" si="1073"/>
        <v>45648</v>
      </c>
      <c r="C9803" s="7">
        <v>45648.1875</v>
      </c>
      <c r="D9803" s="7">
        <v>45648.1875</v>
      </c>
      <c r="E9803" s="5">
        <v>99</v>
      </c>
      <c r="F9803" s="5">
        <v>-176.666666666666</v>
      </c>
      <c r="G9803" s="5">
        <v>1.56666666666666</v>
      </c>
      <c r="H9803" s="34" cm="1">
        <f t="array" ref="H9803">SUMPRODUCT(('ESB Networks Summary'!$C$5:$C$17384=Data!D9803)*('ESB Networks Summary'!$E$5:$E$17384))*1000*2-SUMPRODUCT(('ESB Networks Summary'!$C$5:$C$17384=Data!D9803)*('ESB Networks Summary'!$F$5:$F$17384))*1000*2</f>
        <v>2</v>
      </c>
      <c r="I9803" s="5">
        <v>0</v>
      </c>
      <c r="J9803" s="5">
        <v>0</v>
      </c>
      <c r="K9803" s="17">
        <v>1</v>
      </c>
      <c r="L9803" s="52">
        <f t="shared" si="1074"/>
        <v>0</v>
      </c>
      <c r="M9803" s="5">
        <v>0</v>
      </c>
      <c r="N9803" s="5">
        <v>6.8333333333333304</v>
      </c>
      <c r="O9803" s="96">
        <v>20.68</v>
      </c>
      <c r="P9803" s="5">
        <v>2</v>
      </c>
      <c r="Q9803" s="99">
        <v>0</v>
      </c>
      <c r="R9803" s="99">
        <v>5.7069999999999999</v>
      </c>
      <c r="S9803" s="99">
        <v>1.6420000000000001</v>
      </c>
      <c r="T9803" s="30">
        <f t="shared" si="1071"/>
        <v>173.39999999999932</v>
      </c>
      <c r="U9803" s="21">
        <f t="shared" si="1075"/>
        <v>4.4704833333333143E-5</v>
      </c>
      <c r="V9803" s="21">
        <f t="shared" si="1076"/>
        <v>0</v>
      </c>
      <c r="W9803" s="21">
        <f t="shared" si="1077"/>
        <v>0</v>
      </c>
    </row>
    <row r="9804" spans="1:23">
      <c r="A9804" s="2">
        <f t="shared" si="1072"/>
        <v>45627</v>
      </c>
      <c r="B9804" s="3">
        <f t="shared" si="1073"/>
        <v>45648</v>
      </c>
      <c r="C9804" s="7">
        <v>45648.208333333336</v>
      </c>
      <c r="D9804" s="7">
        <v>45648.208333333336</v>
      </c>
      <c r="E9804" s="5">
        <v>98.399999999999906</v>
      </c>
      <c r="F9804" s="5">
        <v>-208.625</v>
      </c>
      <c r="G9804" s="5">
        <v>0</v>
      </c>
      <c r="H9804" s="34" cm="1">
        <f t="array" ref="H9804">SUMPRODUCT(('ESB Networks Summary'!$C$5:$C$17384=Data!D9804)*('ESB Networks Summary'!$E$5:$E$17384))*1000*2-SUMPRODUCT(('ESB Networks Summary'!$C$5:$C$17384=Data!D9804)*('ESB Networks Summary'!$F$5:$F$17384))*1000*2</f>
        <v>4</v>
      </c>
      <c r="I9804" s="5">
        <v>0</v>
      </c>
      <c r="J9804" s="5">
        <v>0</v>
      </c>
      <c r="K9804" s="17">
        <v>1</v>
      </c>
      <c r="L9804" s="52">
        <f t="shared" si="1074"/>
        <v>0</v>
      </c>
      <c r="M9804" s="5">
        <v>0</v>
      </c>
      <c r="N9804" s="5">
        <v>28.966666666666601</v>
      </c>
      <c r="O9804" s="96">
        <v>1552.69</v>
      </c>
      <c r="P9804" s="5">
        <v>2</v>
      </c>
      <c r="Q9804" s="99">
        <v>0</v>
      </c>
      <c r="R9804" s="99">
        <v>5.7069999999999999</v>
      </c>
      <c r="S9804" s="99">
        <v>1.6420000000000001</v>
      </c>
      <c r="T9804" s="30">
        <f t="shared" si="1071"/>
        <v>181.65833333333339</v>
      </c>
      <c r="U9804" s="21">
        <f t="shared" si="1075"/>
        <v>0</v>
      </c>
      <c r="V9804" s="21">
        <f t="shared" si="1076"/>
        <v>0</v>
      </c>
      <c r="W9804" s="21">
        <f t="shared" si="1077"/>
        <v>0</v>
      </c>
    </row>
    <row r="9805" spans="1:23">
      <c r="A9805" s="2">
        <f t="shared" si="1072"/>
        <v>45627</v>
      </c>
      <c r="B9805" s="3">
        <f t="shared" si="1073"/>
        <v>45648</v>
      </c>
      <c r="C9805" s="7">
        <v>45648.229166666664</v>
      </c>
      <c r="D9805" s="7">
        <v>45648.229166666664</v>
      </c>
      <c r="E9805" s="5">
        <v>95.258333333333297</v>
      </c>
      <c r="F9805" s="5">
        <v>-1554.18333333333</v>
      </c>
      <c r="G9805" s="5">
        <v>44.375</v>
      </c>
      <c r="H9805" s="34" cm="1">
        <f t="array" ref="H9805">SUMPRODUCT(('ESB Networks Summary'!$C$5:$C$17384=Data!D9805)*('ESB Networks Summary'!$E$5:$E$17384))*1000*2-SUMPRODUCT(('ESB Networks Summary'!$C$5:$C$17384=Data!D9805)*('ESB Networks Summary'!$F$5:$F$17384))*1000*2</f>
        <v>10</v>
      </c>
      <c r="I9805" s="5">
        <v>1232.8999999999901</v>
      </c>
      <c r="J9805" s="5">
        <v>0</v>
      </c>
      <c r="K9805" s="17">
        <v>1</v>
      </c>
      <c r="L9805" s="52">
        <f t="shared" si="1074"/>
        <v>0</v>
      </c>
      <c r="M9805" s="5">
        <v>0</v>
      </c>
      <c r="N9805" s="5">
        <v>1243.50833333333</v>
      </c>
      <c r="O9805" s="96">
        <v>1552.69</v>
      </c>
      <c r="P9805" s="5">
        <v>2.1749999999999998</v>
      </c>
      <c r="Q9805" s="99">
        <v>0</v>
      </c>
      <c r="R9805" s="99">
        <v>5.7069999999999999</v>
      </c>
      <c r="S9805" s="99">
        <v>1.6420000000000001</v>
      </c>
      <c r="T9805" s="30">
        <f t="shared" si="1071"/>
        <v>357.22499999999991</v>
      </c>
      <c r="U9805" s="21">
        <f t="shared" si="1075"/>
        <v>1.266240625E-3</v>
      </c>
      <c r="V9805" s="21">
        <f t="shared" si="1076"/>
        <v>0</v>
      </c>
      <c r="W9805" s="21">
        <f t="shared" si="1077"/>
        <v>0</v>
      </c>
    </row>
    <row r="9806" spans="1:23">
      <c r="A9806" s="2">
        <f t="shared" si="1072"/>
        <v>45627</v>
      </c>
      <c r="B9806" s="3">
        <f t="shared" si="1073"/>
        <v>45648</v>
      </c>
      <c r="C9806" s="7">
        <v>45648.25</v>
      </c>
      <c r="D9806" s="7">
        <v>45648.25</v>
      </c>
      <c r="E9806" s="5">
        <v>93.6</v>
      </c>
      <c r="F9806" s="5">
        <v>-578.93333333333305</v>
      </c>
      <c r="G9806" s="5">
        <v>-3.3333333333333298E-2</v>
      </c>
      <c r="H9806" s="34" cm="1">
        <f t="array" ref="H9806">SUMPRODUCT(('ESB Networks Summary'!$C$5:$C$17384=Data!D9806)*('ESB Networks Summary'!$E$5:$E$17384))*1000*2-SUMPRODUCT(('ESB Networks Summary'!$C$5:$C$17384=Data!D9806)*('ESB Networks Summary'!$F$5:$F$17384))*1000*2</f>
        <v>10</v>
      </c>
      <c r="I9806" s="5">
        <v>341.46666666666601</v>
      </c>
      <c r="J9806" s="5">
        <v>0</v>
      </c>
      <c r="K9806" s="17">
        <v>1</v>
      </c>
      <c r="L9806" s="52">
        <f t="shared" si="1074"/>
        <v>0</v>
      </c>
      <c r="M9806" s="5">
        <v>0</v>
      </c>
      <c r="N9806" s="5">
        <v>556.93333333333305</v>
      </c>
      <c r="O9806" s="96">
        <v>627.66</v>
      </c>
      <c r="P9806" s="5">
        <v>3.1333333333333302</v>
      </c>
      <c r="Q9806" s="99">
        <v>0</v>
      </c>
      <c r="R9806" s="99">
        <v>5.7069999999999999</v>
      </c>
      <c r="S9806" s="99">
        <v>1.6420000000000001</v>
      </c>
      <c r="T9806" s="30">
        <f t="shared" si="1071"/>
        <v>25.100000000000023</v>
      </c>
      <c r="U9806" s="21">
        <f t="shared" si="1075"/>
        <v>0</v>
      </c>
      <c r="V9806" s="21">
        <f t="shared" si="1076"/>
        <v>-2.736666666666664E-7</v>
      </c>
      <c r="W9806" s="21">
        <f t="shared" si="1077"/>
        <v>0</v>
      </c>
    </row>
    <row r="9807" spans="1:23">
      <c r="A9807" s="2">
        <f t="shared" si="1072"/>
        <v>45627</v>
      </c>
      <c r="B9807" s="3">
        <f t="shared" si="1073"/>
        <v>45648</v>
      </c>
      <c r="C9807" s="7">
        <v>45648.270833333336</v>
      </c>
      <c r="D9807" s="7">
        <v>45648.270833333336</v>
      </c>
      <c r="E9807" s="5">
        <v>92.133333333333297</v>
      </c>
      <c r="F9807" s="5">
        <v>-202.666666666666</v>
      </c>
      <c r="G9807" s="5">
        <v>1.00833333333333</v>
      </c>
      <c r="H9807" s="34" cm="1">
        <f t="array" ref="H9807">SUMPRODUCT(('ESB Networks Summary'!$C$5:$C$17384=Data!D9807)*('ESB Networks Summary'!$E$5:$E$17384))*1000*2-SUMPRODUCT(('ESB Networks Summary'!$C$5:$C$17384=Data!D9807)*('ESB Networks Summary'!$F$5:$F$17384))*1000*2</f>
        <v>6</v>
      </c>
      <c r="I9807" s="5">
        <v>0</v>
      </c>
      <c r="J9807" s="5">
        <v>0</v>
      </c>
      <c r="K9807" s="17">
        <v>1</v>
      </c>
      <c r="L9807" s="52">
        <f t="shared" si="1074"/>
        <v>0</v>
      </c>
      <c r="M9807" s="5">
        <v>0</v>
      </c>
      <c r="N9807" s="5">
        <v>39.199999999999903</v>
      </c>
      <c r="O9807" s="96">
        <v>627.66</v>
      </c>
      <c r="P9807" s="5">
        <v>4</v>
      </c>
      <c r="Q9807" s="99">
        <v>0</v>
      </c>
      <c r="R9807" s="99">
        <v>5.7069999999999999</v>
      </c>
      <c r="S9807" s="99">
        <v>1.6420000000000001</v>
      </c>
      <c r="T9807" s="30">
        <f t="shared" si="1071"/>
        <v>168.47499999999943</v>
      </c>
      <c r="U9807" s="21">
        <f t="shared" si="1075"/>
        <v>2.8772791666666574E-5</v>
      </c>
      <c r="V9807" s="21">
        <f t="shared" si="1076"/>
        <v>0</v>
      </c>
      <c r="W9807" s="21">
        <f t="shared" si="1077"/>
        <v>0</v>
      </c>
    </row>
    <row r="9808" spans="1:23">
      <c r="A9808" s="2">
        <f t="shared" si="1072"/>
        <v>45627</v>
      </c>
      <c r="B9808" s="3">
        <f t="shared" si="1073"/>
        <v>45648</v>
      </c>
      <c r="C9808" s="7">
        <v>45648.291666666664</v>
      </c>
      <c r="D9808" s="7">
        <v>45648.291666666664</v>
      </c>
      <c r="E9808" s="5">
        <v>92</v>
      </c>
      <c r="F9808" s="5">
        <v>-188.2</v>
      </c>
      <c r="G9808" s="5">
        <v>-1.9666666666666599</v>
      </c>
      <c r="H9808" s="34" cm="1">
        <f t="array" ref="H9808">SUMPRODUCT(('ESB Networks Summary'!$C$5:$C$17384=Data!D9808)*('ESB Networks Summary'!$E$5:$E$17384))*1000*2-SUMPRODUCT(('ESB Networks Summary'!$C$5:$C$17384=Data!D9808)*('ESB Networks Summary'!$F$5:$F$17384))*1000*2</f>
        <v>8</v>
      </c>
      <c r="I9808" s="5">
        <v>0</v>
      </c>
      <c r="J9808" s="5">
        <v>0</v>
      </c>
      <c r="K9808" s="17">
        <v>1</v>
      </c>
      <c r="L9808" s="52">
        <f t="shared" si="1074"/>
        <v>0</v>
      </c>
      <c r="M9808" s="5">
        <v>0</v>
      </c>
      <c r="N9808" s="5">
        <v>10.7666666666666</v>
      </c>
      <c r="O9808" s="96">
        <v>97.66</v>
      </c>
      <c r="P9808" s="5">
        <v>4</v>
      </c>
      <c r="Q9808" s="99">
        <v>0</v>
      </c>
      <c r="R9808" s="99">
        <v>8.1010000000000009</v>
      </c>
      <c r="S9808" s="99">
        <v>4.0359999999999996</v>
      </c>
      <c r="T9808" s="30">
        <f t="shared" si="1071"/>
        <v>179.46666666666673</v>
      </c>
      <c r="U9808" s="21">
        <f t="shared" si="1075"/>
        <v>0</v>
      </c>
      <c r="V9808" s="21">
        <f t="shared" si="1076"/>
        <v>-3.9687333333333193E-5</v>
      </c>
      <c r="W9808" s="21">
        <f t="shared" si="1077"/>
        <v>0</v>
      </c>
    </row>
    <row r="9809" spans="1:23">
      <c r="A9809" s="2">
        <f t="shared" si="1072"/>
        <v>45627</v>
      </c>
      <c r="B9809" s="3">
        <f t="shared" si="1073"/>
        <v>45648</v>
      </c>
      <c r="C9809" s="7">
        <v>45648.3125</v>
      </c>
      <c r="D9809" s="7">
        <v>45648.3125</v>
      </c>
      <c r="E9809" s="5">
        <v>91.399999999999906</v>
      </c>
      <c r="F9809" s="5">
        <v>-461.1</v>
      </c>
      <c r="G9809" s="5">
        <v>-3.5</v>
      </c>
      <c r="H9809" s="34" cm="1">
        <f t="array" ref="H9809">SUMPRODUCT(('ESB Networks Summary'!$C$5:$C$17384=Data!D9809)*('ESB Networks Summary'!$E$5:$E$17384))*1000*2-SUMPRODUCT(('ESB Networks Summary'!$C$5:$C$17384=Data!D9809)*('ESB Networks Summary'!$F$5:$F$17384))*1000*2</f>
        <v>4</v>
      </c>
      <c r="I9809" s="5">
        <v>0</v>
      </c>
      <c r="J9809" s="5">
        <v>0</v>
      </c>
      <c r="K9809" s="17">
        <v>1</v>
      </c>
      <c r="L9809" s="52">
        <f t="shared" si="1074"/>
        <v>0</v>
      </c>
      <c r="M9809" s="5">
        <v>0</v>
      </c>
      <c r="N9809" s="5">
        <v>265.933333333333</v>
      </c>
      <c r="O9809" s="96">
        <v>97.66</v>
      </c>
      <c r="P9809" s="5">
        <v>7.2333333333333298</v>
      </c>
      <c r="Q9809" s="99">
        <v>0</v>
      </c>
      <c r="R9809" s="99">
        <v>8.1010000000000009</v>
      </c>
      <c r="S9809" s="99">
        <v>4.0359999999999996</v>
      </c>
      <c r="T9809" s="30">
        <f t="shared" si="1071"/>
        <v>198.90000000000038</v>
      </c>
      <c r="U9809" s="21">
        <f t="shared" si="1075"/>
        <v>0</v>
      </c>
      <c r="V9809" s="21">
        <f t="shared" si="1076"/>
        <v>-7.0629999999999993E-5</v>
      </c>
      <c r="W9809" s="21">
        <f t="shared" si="1077"/>
        <v>0</v>
      </c>
    </row>
    <row r="9810" spans="1:23">
      <c r="A9810" s="2">
        <f t="shared" si="1072"/>
        <v>45627</v>
      </c>
      <c r="B9810" s="3">
        <f t="shared" si="1073"/>
        <v>45648</v>
      </c>
      <c r="C9810" s="7">
        <v>45648.333333333336</v>
      </c>
      <c r="D9810" s="7">
        <v>45648.333333333336</v>
      </c>
      <c r="E9810" s="5">
        <v>90.1666666666666</v>
      </c>
      <c r="F9810" s="5">
        <v>-236.666666666666</v>
      </c>
      <c r="G9810" s="5">
        <v>-3.3333333333333298E-2</v>
      </c>
      <c r="H9810" s="34" cm="1">
        <f t="array" ref="H9810">SUMPRODUCT(('ESB Networks Summary'!$C$5:$C$17384=Data!D9810)*('ESB Networks Summary'!$E$5:$E$17384))*1000*2-SUMPRODUCT(('ESB Networks Summary'!$C$5:$C$17384=Data!D9810)*('ESB Networks Summary'!$F$5:$F$17384))*1000*2</f>
        <v>2</v>
      </c>
      <c r="I9810" s="5">
        <v>0</v>
      </c>
      <c r="J9810" s="5">
        <v>0</v>
      </c>
      <c r="K9810" s="17">
        <v>1</v>
      </c>
      <c r="L9810" s="52">
        <f t="shared" si="1074"/>
        <v>0</v>
      </c>
      <c r="M9810" s="5">
        <v>0</v>
      </c>
      <c r="N9810" s="5">
        <v>76.733333333333306</v>
      </c>
      <c r="O9810" s="96">
        <v>174.54</v>
      </c>
      <c r="P9810" s="5">
        <v>43.3</v>
      </c>
      <c r="Q9810" s="99">
        <v>0</v>
      </c>
      <c r="R9810" s="99">
        <v>14.796000000000001</v>
      </c>
      <c r="S9810" s="99">
        <v>4.9640000000000004</v>
      </c>
      <c r="T9810" s="30">
        <f t="shared" si="1071"/>
        <v>203.19999999999936</v>
      </c>
      <c r="U9810" s="21">
        <f t="shared" si="1075"/>
        <v>0</v>
      </c>
      <c r="V9810" s="21">
        <f t="shared" si="1076"/>
        <v>-8.2733333333333267E-7</v>
      </c>
      <c r="W9810" s="21">
        <f t="shared" si="1077"/>
        <v>0</v>
      </c>
    </row>
    <row r="9811" spans="1:23">
      <c r="A9811" s="2">
        <f t="shared" si="1072"/>
        <v>45627</v>
      </c>
      <c r="B9811" s="3">
        <f t="shared" si="1073"/>
        <v>45648</v>
      </c>
      <c r="C9811" s="7">
        <v>45648.354166666664</v>
      </c>
      <c r="D9811" s="7">
        <v>45648.354166666664</v>
      </c>
      <c r="E9811" s="5">
        <v>90</v>
      </c>
      <c r="F9811" s="5">
        <v>-190.833333333333</v>
      </c>
      <c r="G9811" s="5">
        <v>-1.6</v>
      </c>
      <c r="H9811" s="34" cm="1">
        <f t="array" ref="H9811">SUMPRODUCT(('ESB Networks Summary'!$C$5:$C$17384=Data!D9811)*('ESB Networks Summary'!$E$5:$E$17384))*1000*2-SUMPRODUCT(('ESB Networks Summary'!$C$5:$C$17384=Data!D9811)*('ESB Networks Summary'!$F$5:$F$17384))*1000*2</f>
        <v>4</v>
      </c>
      <c r="I9811" s="5">
        <v>0</v>
      </c>
      <c r="J9811" s="5">
        <v>0</v>
      </c>
      <c r="K9811" s="17">
        <v>1</v>
      </c>
      <c r="L9811" s="52">
        <f t="shared" si="1074"/>
        <v>0</v>
      </c>
      <c r="M9811" s="5">
        <v>0</v>
      </c>
      <c r="N9811" s="5">
        <v>139.46666666666599</v>
      </c>
      <c r="O9811" s="96">
        <v>174.54</v>
      </c>
      <c r="P9811" s="5">
        <v>73.233333333333306</v>
      </c>
      <c r="Q9811" s="99">
        <v>0</v>
      </c>
      <c r="R9811" s="99">
        <v>14.796000000000001</v>
      </c>
      <c r="S9811" s="99">
        <v>4.9640000000000004</v>
      </c>
      <c r="T9811" s="30">
        <f t="shared" si="1071"/>
        <v>123.00000000000033</v>
      </c>
      <c r="U9811" s="21">
        <f t="shared" si="1075"/>
        <v>0</v>
      </c>
      <c r="V9811" s="21">
        <f t="shared" si="1076"/>
        <v>-3.9712000000000002E-5</v>
      </c>
      <c r="W9811" s="21">
        <f t="shared" si="1077"/>
        <v>0</v>
      </c>
    </row>
    <row r="9812" spans="1:23">
      <c r="A9812" s="2">
        <f t="shared" si="1072"/>
        <v>45627</v>
      </c>
      <c r="B9812" s="3">
        <f t="shared" si="1073"/>
        <v>45648</v>
      </c>
      <c r="C9812" s="7">
        <v>45648.375</v>
      </c>
      <c r="D9812" s="7">
        <v>45648.375</v>
      </c>
      <c r="E9812" s="5">
        <v>89.133333333333297</v>
      </c>
      <c r="F9812" s="5">
        <v>34.216666666666598</v>
      </c>
      <c r="G9812" s="5">
        <v>78.366666666666603</v>
      </c>
      <c r="H9812" s="34" cm="1">
        <f t="array" ref="H9812">SUMPRODUCT(('ESB Networks Summary'!$C$5:$C$17384=Data!D9812)*('ESB Networks Summary'!$E$5:$E$17384))*1000*2-SUMPRODUCT(('ESB Networks Summary'!$C$5:$C$17384=Data!D9812)*('ESB Networks Summary'!$F$5:$F$17384))*1000*2</f>
        <v>4</v>
      </c>
      <c r="I9812" s="5">
        <v>0</v>
      </c>
      <c r="J9812" s="5">
        <v>0</v>
      </c>
      <c r="K9812" s="17">
        <v>1</v>
      </c>
      <c r="L9812" s="52">
        <f t="shared" si="1074"/>
        <v>0</v>
      </c>
      <c r="M9812" s="5">
        <v>0</v>
      </c>
      <c r="N9812" s="5">
        <v>79.433333333333294</v>
      </c>
      <c r="O9812" s="96">
        <v>68.59</v>
      </c>
      <c r="P9812" s="5">
        <v>259.75833333333298</v>
      </c>
      <c r="Q9812" s="99">
        <v>10.48</v>
      </c>
      <c r="R9812" s="99">
        <v>15.324999999999999</v>
      </c>
      <c r="S9812" s="99">
        <v>5.4930000000000003</v>
      </c>
      <c r="T9812" s="30">
        <f t="shared" si="1071"/>
        <v>224.47499999999974</v>
      </c>
      <c r="U9812" s="21">
        <f t="shared" si="1075"/>
        <v>6.0048458333333277E-3</v>
      </c>
      <c r="V9812" s="21">
        <f t="shared" si="1076"/>
        <v>0</v>
      </c>
      <c r="W9812" s="21">
        <f t="shared" si="1077"/>
        <v>0</v>
      </c>
    </row>
    <row r="9813" spans="1:23">
      <c r="A9813" s="2">
        <f t="shared" si="1072"/>
        <v>45627</v>
      </c>
      <c r="B9813" s="3">
        <f t="shared" si="1073"/>
        <v>45648</v>
      </c>
      <c r="C9813" s="7">
        <v>45648.395833333336</v>
      </c>
      <c r="D9813" s="7">
        <v>45648.395833333336</v>
      </c>
      <c r="E9813" s="5">
        <v>89</v>
      </c>
      <c r="F9813" s="5">
        <v>453.53333333333302</v>
      </c>
      <c r="G9813" s="5">
        <v>-12.883333333333301</v>
      </c>
      <c r="H9813" s="34" cm="1">
        <f t="array" ref="H9813">SUMPRODUCT(('ESB Networks Summary'!$C$5:$C$17384=Data!D9813)*('ESB Networks Summary'!$E$5:$E$17384))*1000*2-SUMPRODUCT(('ESB Networks Summary'!$C$5:$C$17384=Data!D9813)*('ESB Networks Summary'!$F$5:$F$17384))*1000*2</f>
        <v>0</v>
      </c>
      <c r="I9813" s="5">
        <v>0</v>
      </c>
      <c r="J9813" s="5">
        <v>0</v>
      </c>
      <c r="K9813" s="17">
        <v>1</v>
      </c>
      <c r="L9813" s="52">
        <f t="shared" si="1074"/>
        <v>0</v>
      </c>
      <c r="M9813" s="5">
        <v>0</v>
      </c>
      <c r="N9813" s="5">
        <v>118.766666666666</v>
      </c>
      <c r="O9813" s="96">
        <v>68.59</v>
      </c>
      <c r="P9813" s="5">
        <v>689.61666666666599</v>
      </c>
      <c r="Q9813" s="99">
        <v>10.48</v>
      </c>
      <c r="R9813" s="99">
        <v>15.324999999999999</v>
      </c>
      <c r="S9813" s="99">
        <v>5.4930000000000003</v>
      </c>
      <c r="T9813" s="30">
        <f t="shared" si="1071"/>
        <v>104.43333333333368</v>
      </c>
      <c r="U9813" s="21">
        <f t="shared" si="1075"/>
        <v>0</v>
      </c>
      <c r="V9813" s="21">
        <f t="shared" si="1076"/>
        <v>-3.5384074999999913E-4</v>
      </c>
      <c r="W9813" s="21">
        <f t="shared" si="1077"/>
        <v>0</v>
      </c>
    </row>
    <row r="9814" spans="1:23">
      <c r="A9814" s="2">
        <f t="shared" si="1072"/>
        <v>45627</v>
      </c>
      <c r="B9814" s="3">
        <f t="shared" si="1073"/>
        <v>45648</v>
      </c>
      <c r="C9814" s="7">
        <v>45648.416666666664</v>
      </c>
      <c r="D9814" s="7">
        <v>45648.416666666664</v>
      </c>
      <c r="E9814" s="5">
        <v>89</v>
      </c>
      <c r="F9814" s="5">
        <v>720.36666666666599</v>
      </c>
      <c r="G9814" s="5">
        <v>-4.8333333333333304</v>
      </c>
      <c r="H9814" s="34" cm="1">
        <f t="array" ref="H9814">SUMPRODUCT(('ESB Networks Summary'!$C$5:$C$17384=Data!D9814)*('ESB Networks Summary'!$E$5:$E$17384))*1000*2-SUMPRODUCT(('ESB Networks Summary'!$C$5:$C$17384=Data!D9814)*('ESB Networks Summary'!$F$5:$F$17384))*1000*2</f>
        <v>4</v>
      </c>
      <c r="I9814" s="5">
        <v>0</v>
      </c>
      <c r="J9814" s="5">
        <v>0</v>
      </c>
      <c r="K9814" s="17">
        <v>1</v>
      </c>
      <c r="L9814" s="52">
        <f t="shared" si="1074"/>
        <v>0</v>
      </c>
      <c r="M9814" s="5">
        <v>0</v>
      </c>
      <c r="N9814" s="5">
        <v>112.166666666666</v>
      </c>
      <c r="O9814" s="96">
        <v>817.98</v>
      </c>
      <c r="P9814" s="5">
        <v>1014.8</v>
      </c>
      <c r="Q9814" s="99">
        <v>307.04000000000002</v>
      </c>
      <c r="R9814" s="99">
        <v>15.733000000000001</v>
      </c>
      <c r="S9814" s="99">
        <v>5.9020000000000001</v>
      </c>
      <c r="T9814" s="30">
        <f t="shared" si="1071"/>
        <v>177.43333333333464</v>
      </c>
      <c r="U9814" s="21">
        <f t="shared" si="1075"/>
        <v>0</v>
      </c>
      <c r="V9814" s="21">
        <f t="shared" si="1076"/>
        <v>-1.4263166666666656E-4</v>
      </c>
      <c r="W9814" s="21">
        <f t="shared" si="1077"/>
        <v>0</v>
      </c>
    </row>
    <row r="9815" spans="1:23">
      <c r="A9815" s="2">
        <f t="shared" si="1072"/>
        <v>45627</v>
      </c>
      <c r="B9815" s="3">
        <f t="shared" si="1073"/>
        <v>45648</v>
      </c>
      <c r="C9815" s="7">
        <v>45648.4375</v>
      </c>
      <c r="D9815" s="7">
        <v>45648.4375</v>
      </c>
      <c r="E9815" s="5">
        <v>89</v>
      </c>
      <c r="F9815" s="5">
        <v>314.77499999999998</v>
      </c>
      <c r="G9815" s="5">
        <v>1.3416666666666599</v>
      </c>
      <c r="H9815" s="34" cm="1">
        <f t="array" ref="H9815">SUMPRODUCT(('ESB Networks Summary'!$C$5:$C$17384=Data!D9815)*('ESB Networks Summary'!$E$5:$E$17384))*1000*2-SUMPRODUCT(('ESB Networks Summary'!$C$5:$C$17384=Data!D9815)*('ESB Networks Summary'!$F$5:$F$17384))*1000*2</f>
        <v>8</v>
      </c>
      <c r="I9815" s="5">
        <v>451.96666666666601</v>
      </c>
      <c r="J9815" s="5">
        <v>0</v>
      </c>
      <c r="K9815" s="17">
        <v>1</v>
      </c>
      <c r="L9815" s="52">
        <f t="shared" si="1074"/>
        <v>0</v>
      </c>
      <c r="M9815" s="5">
        <v>0</v>
      </c>
      <c r="N9815" s="5">
        <v>864.44166666666604</v>
      </c>
      <c r="O9815" s="96">
        <v>817.98</v>
      </c>
      <c r="P9815" s="5">
        <v>1319.81666666666</v>
      </c>
      <c r="Q9815" s="99">
        <v>307.04000000000002</v>
      </c>
      <c r="R9815" s="99">
        <v>15.733000000000001</v>
      </c>
      <c r="S9815" s="99">
        <v>5.9020000000000001</v>
      </c>
      <c r="T9815" s="30">
        <f t="shared" si="1071"/>
        <v>141.94166666666069</v>
      </c>
      <c r="U9815" s="21">
        <f t="shared" si="1075"/>
        <v>1.055422083333328E-4</v>
      </c>
      <c r="V9815" s="21">
        <f t="shared" si="1076"/>
        <v>0</v>
      </c>
      <c r="W9815" s="21">
        <f t="shared" si="1077"/>
        <v>0</v>
      </c>
    </row>
    <row r="9816" spans="1:23">
      <c r="A9816" s="2">
        <f t="shared" si="1072"/>
        <v>45627</v>
      </c>
      <c r="B9816" s="3">
        <f t="shared" si="1073"/>
        <v>45648</v>
      </c>
      <c r="C9816" s="7">
        <v>45648.458333333336</v>
      </c>
      <c r="D9816" s="7">
        <v>45648.458333333336</v>
      </c>
      <c r="E9816" s="5">
        <v>88.433333333333294</v>
      </c>
      <c r="F9816" s="5">
        <v>-285.39999999999998</v>
      </c>
      <c r="G9816" s="5">
        <v>-2.4</v>
      </c>
      <c r="H9816" s="34" cm="1">
        <f t="array" ref="H9816">SUMPRODUCT(('ESB Networks Summary'!$C$5:$C$17384=Data!D9816)*('ESB Networks Summary'!$E$5:$E$17384))*1000*2-SUMPRODUCT(('ESB Networks Summary'!$C$5:$C$17384=Data!D9816)*('ESB Networks Summary'!$F$5:$F$17384))*1000*2</f>
        <v>14</v>
      </c>
      <c r="I9816" s="5">
        <v>610.33333333333303</v>
      </c>
      <c r="J9816" s="5">
        <v>0</v>
      </c>
      <c r="K9816" s="17">
        <v>1</v>
      </c>
      <c r="L9816" s="52">
        <f t="shared" si="1074"/>
        <v>0</v>
      </c>
      <c r="M9816" s="5">
        <v>0</v>
      </c>
      <c r="N9816" s="5">
        <v>1296.7666666666601</v>
      </c>
      <c r="O9816" s="96">
        <v>1227.67</v>
      </c>
      <c r="P9816" s="5">
        <v>1182</v>
      </c>
      <c r="Q9816" s="99">
        <v>828.4</v>
      </c>
      <c r="R9816" s="99">
        <v>15.911000000000001</v>
      </c>
      <c r="S9816" s="99">
        <v>6.0789999999999997</v>
      </c>
      <c r="T9816" s="30">
        <f t="shared" si="1071"/>
        <v>168.23333333333983</v>
      </c>
      <c r="U9816" s="21">
        <f t="shared" si="1075"/>
        <v>0</v>
      </c>
      <c r="V9816" s="21">
        <f t="shared" si="1076"/>
        <v>-7.2947999999999993E-5</v>
      </c>
      <c r="W9816" s="21">
        <f t="shared" si="1077"/>
        <v>0</v>
      </c>
    </row>
    <row r="9817" spans="1:23">
      <c r="A9817" s="2">
        <f t="shared" si="1072"/>
        <v>45627</v>
      </c>
      <c r="B9817" s="3">
        <f t="shared" si="1073"/>
        <v>45648</v>
      </c>
      <c r="C9817" s="7">
        <v>45648.479166666664</v>
      </c>
      <c r="D9817" s="7">
        <v>45648.479166666664</v>
      </c>
      <c r="E9817" s="5">
        <v>88</v>
      </c>
      <c r="F9817" s="5">
        <v>231.058333333333</v>
      </c>
      <c r="G9817" s="5">
        <v>-5.8416666666666597</v>
      </c>
      <c r="H9817" s="34" cm="1">
        <f t="array" ref="H9817">SUMPRODUCT(('ESB Networks Summary'!$C$5:$C$17384=Data!D9817)*('ESB Networks Summary'!$E$5:$E$17384))*1000*2-SUMPRODUCT(('ESB Networks Summary'!$C$5:$C$17384=Data!D9817)*('ESB Networks Summary'!$F$5:$F$17384))*1000*2</f>
        <v>8</v>
      </c>
      <c r="I9817" s="5">
        <v>0</v>
      </c>
      <c r="J9817" s="5">
        <v>0</v>
      </c>
      <c r="K9817" s="17">
        <v>1</v>
      </c>
      <c r="L9817" s="52">
        <f t="shared" si="1074"/>
        <v>0</v>
      </c>
      <c r="M9817" s="5">
        <v>0</v>
      </c>
      <c r="N9817" s="5">
        <v>662.17499999999995</v>
      </c>
      <c r="O9817" s="96">
        <v>1227.67</v>
      </c>
      <c r="P9817" s="5">
        <v>1061.69166666666</v>
      </c>
      <c r="Q9817" s="99">
        <v>828.4</v>
      </c>
      <c r="R9817" s="99">
        <v>15.911000000000001</v>
      </c>
      <c r="S9817" s="99">
        <v>6.0789999999999997</v>
      </c>
      <c r="T9817" s="30">
        <f t="shared" si="1071"/>
        <v>162.61666666666036</v>
      </c>
      <c r="U9817" s="21">
        <f t="shared" si="1075"/>
        <v>0</v>
      </c>
      <c r="V9817" s="21">
        <f t="shared" si="1076"/>
        <v>-1.7755745833333313E-4</v>
      </c>
      <c r="W9817" s="21">
        <f t="shared" si="1077"/>
        <v>0</v>
      </c>
    </row>
    <row r="9818" spans="1:23">
      <c r="A9818" s="2">
        <f t="shared" si="1072"/>
        <v>45627</v>
      </c>
      <c r="B9818" s="3">
        <f t="shared" si="1073"/>
        <v>45648</v>
      </c>
      <c r="C9818" s="7">
        <v>45648.5</v>
      </c>
      <c r="D9818" s="7">
        <v>45648.5</v>
      </c>
      <c r="E9818" s="5">
        <v>88.933333333333294</v>
      </c>
      <c r="F9818" s="5">
        <v>313.666666666666</v>
      </c>
      <c r="G9818" s="5">
        <v>-21.433333333333302</v>
      </c>
      <c r="H9818" s="34" cm="1">
        <f t="array" ref="H9818">SUMPRODUCT(('ESB Networks Summary'!$C$5:$C$17384=Data!D9818)*('ESB Networks Summary'!$E$5:$E$17384))*1000*2-SUMPRODUCT(('ESB Networks Summary'!$C$5:$C$17384=Data!D9818)*('ESB Networks Summary'!$F$5:$F$17384))*1000*2</f>
        <v>12</v>
      </c>
      <c r="I9818" s="5">
        <v>0</v>
      </c>
      <c r="J9818" s="5">
        <v>0</v>
      </c>
      <c r="K9818" s="17">
        <v>1</v>
      </c>
      <c r="L9818" s="52">
        <f t="shared" si="1074"/>
        <v>0</v>
      </c>
      <c r="M9818" s="5">
        <v>0</v>
      </c>
      <c r="N9818" s="5">
        <v>815.3</v>
      </c>
      <c r="O9818" s="96">
        <v>824.97</v>
      </c>
      <c r="P9818" s="5">
        <v>1290.8333333333301</v>
      </c>
      <c r="Q9818" s="99">
        <v>927.73</v>
      </c>
      <c r="R9818" s="99">
        <v>16.083000000000002</v>
      </c>
      <c r="S9818" s="99">
        <v>6.2520000000000007</v>
      </c>
      <c r="T9818" s="30">
        <f t="shared" si="1071"/>
        <v>140.43333333333072</v>
      </c>
      <c r="U9818" s="21">
        <f t="shared" si="1075"/>
        <v>0</v>
      </c>
      <c r="V9818" s="21">
        <f t="shared" si="1076"/>
        <v>-6.7000599999999914E-4</v>
      </c>
      <c r="W9818" s="21">
        <f t="shared" si="1077"/>
        <v>0</v>
      </c>
    </row>
    <row r="9819" spans="1:23">
      <c r="A9819" s="2">
        <f t="shared" si="1072"/>
        <v>45627</v>
      </c>
      <c r="B9819" s="3">
        <f t="shared" si="1073"/>
        <v>45648</v>
      </c>
      <c r="C9819" s="7">
        <v>45648.520833333336</v>
      </c>
      <c r="D9819" s="7">
        <v>45648.520833333336</v>
      </c>
      <c r="E9819" s="5">
        <v>88.8333333333333</v>
      </c>
      <c r="F9819" s="5">
        <v>-58.9583333333333</v>
      </c>
      <c r="G9819" s="5">
        <v>-9.18333333333333</v>
      </c>
      <c r="H9819" s="34" cm="1">
        <f t="array" ref="H9819">SUMPRODUCT(('ESB Networks Summary'!$C$5:$C$17384=Data!D9819)*('ESB Networks Summary'!$E$5:$E$17384))*1000*2-SUMPRODUCT(('ESB Networks Summary'!$C$5:$C$17384=Data!D9819)*('ESB Networks Summary'!$F$5:$F$17384))*1000*2</f>
        <v>4</v>
      </c>
      <c r="I9819" s="5">
        <v>100.06666666666599</v>
      </c>
      <c r="J9819" s="5">
        <v>0</v>
      </c>
      <c r="K9819" s="17">
        <v>1</v>
      </c>
      <c r="L9819" s="52">
        <f t="shared" si="1074"/>
        <v>0</v>
      </c>
      <c r="M9819" s="5">
        <v>0</v>
      </c>
      <c r="N9819" s="5">
        <v>1040.2749999999901</v>
      </c>
      <c r="O9819" s="96">
        <v>824.97</v>
      </c>
      <c r="P9819" s="5">
        <v>1083.5999999999999</v>
      </c>
      <c r="Q9819" s="99">
        <v>927.73</v>
      </c>
      <c r="R9819" s="99">
        <v>16.083000000000002</v>
      </c>
      <c r="S9819" s="99">
        <v>6.2520000000000007</v>
      </c>
      <c r="T9819" s="30">
        <f t="shared" si="1071"/>
        <v>93.100000000009729</v>
      </c>
      <c r="U9819" s="21">
        <f t="shared" si="1075"/>
        <v>0</v>
      </c>
      <c r="V9819" s="21">
        <f t="shared" si="1076"/>
        <v>-2.8707099999999991E-4</v>
      </c>
      <c r="W9819" s="21">
        <f t="shared" si="1077"/>
        <v>0</v>
      </c>
    </row>
    <row r="9820" spans="1:23">
      <c r="A9820" s="2">
        <f t="shared" si="1072"/>
        <v>45627</v>
      </c>
      <c r="B9820" s="3">
        <f t="shared" si="1073"/>
        <v>45648</v>
      </c>
      <c r="C9820" s="7">
        <v>45648.541666666664</v>
      </c>
      <c r="D9820" s="7">
        <v>45648.541666666664</v>
      </c>
      <c r="E9820" s="5">
        <v>88.066666666666606</v>
      </c>
      <c r="F9820" s="5">
        <v>-156.433333333333</v>
      </c>
      <c r="G9820" s="5">
        <v>-49.1</v>
      </c>
      <c r="H9820" s="34" cm="1">
        <f t="array" ref="H9820">SUMPRODUCT(('ESB Networks Summary'!$C$5:$C$17384=Data!D9820)*('ESB Networks Summary'!$E$5:$E$17384))*1000*2-SUMPRODUCT(('ESB Networks Summary'!$C$5:$C$17384=Data!D9820)*('ESB Networks Summary'!$F$5:$F$17384))*1000*2</f>
        <v>0</v>
      </c>
      <c r="I9820" s="5">
        <v>0</v>
      </c>
      <c r="J9820" s="5">
        <v>0</v>
      </c>
      <c r="K9820" s="17">
        <v>1</v>
      </c>
      <c r="L9820" s="52">
        <f t="shared" si="1074"/>
        <v>0</v>
      </c>
      <c r="M9820" s="5">
        <v>0</v>
      </c>
      <c r="N9820" s="5">
        <v>919.76666666666597</v>
      </c>
      <c r="O9820" s="96">
        <v>702.73</v>
      </c>
      <c r="P9820" s="5">
        <v>933.46666666666601</v>
      </c>
      <c r="Q9820" s="99">
        <v>573.75</v>
      </c>
      <c r="R9820" s="99">
        <v>16.380000000000003</v>
      </c>
      <c r="S9820" s="99">
        <v>6.548</v>
      </c>
      <c r="T9820" s="30">
        <f t="shared" si="1071"/>
        <v>121.03333333333302</v>
      </c>
      <c r="U9820" s="21">
        <f t="shared" si="1075"/>
        <v>0</v>
      </c>
      <c r="V9820" s="21">
        <f t="shared" si="1076"/>
        <v>-1.6075340000000001E-3</v>
      </c>
      <c r="W9820" s="21">
        <f t="shared" si="1077"/>
        <v>0</v>
      </c>
    </row>
    <row r="9821" spans="1:23">
      <c r="A9821" s="2">
        <f t="shared" si="1072"/>
        <v>45627</v>
      </c>
      <c r="B9821" s="3">
        <f t="shared" si="1073"/>
        <v>45648</v>
      </c>
      <c r="C9821" s="7">
        <v>45648.5625</v>
      </c>
      <c r="D9821" s="7">
        <v>45648.5625</v>
      </c>
      <c r="E9821" s="5">
        <v>88.733333333333306</v>
      </c>
      <c r="F9821" s="5">
        <v>131.85833333333301</v>
      </c>
      <c r="G9821" s="5">
        <v>0.7</v>
      </c>
      <c r="H9821" s="34" cm="1">
        <f t="array" ref="H9821">SUMPRODUCT(('ESB Networks Summary'!$C$5:$C$17384=Data!D9821)*('ESB Networks Summary'!$E$5:$E$17384))*1000*2-SUMPRODUCT(('ESB Networks Summary'!$C$5:$C$17384=Data!D9821)*('ESB Networks Summary'!$F$5:$F$17384))*1000*2</f>
        <v>2</v>
      </c>
      <c r="I9821" s="5">
        <v>0</v>
      </c>
      <c r="J9821" s="5">
        <v>0</v>
      </c>
      <c r="K9821" s="17">
        <v>1</v>
      </c>
      <c r="L9821" s="52">
        <f t="shared" si="1074"/>
        <v>0</v>
      </c>
      <c r="M9821" s="5">
        <v>0</v>
      </c>
      <c r="N9821" s="5">
        <v>548.19999999999902</v>
      </c>
      <c r="O9821" s="96">
        <v>702.73</v>
      </c>
      <c r="P9821" s="5">
        <v>790.25</v>
      </c>
      <c r="Q9821" s="99">
        <v>573.75</v>
      </c>
      <c r="R9821" s="99">
        <v>16.380000000000003</v>
      </c>
      <c r="S9821" s="99">
        <v>6.548</v>
      </c>
      <c r="T9821" s="30">
        <f t="shared" si="1071"/>
        <v>110.89166666666802</v>
      </c>
      <c r="U9821" s="21">
        <f t="shared" si="1075"/>
        <v>5.7330000000000008E-5</v>
      </c>
      <c r="V9821" s="21">
        <f t="shared" si="1076"/>
        <v>0</v>
      </c>
      <c r="W9821" s="21">
        <f t="shared" si="1077"/>
        <v>0</v>
      </c>
    </row>
    <row r="9822" spans="1:23">
      <c r="A9822" s="2">
        <f t="shared" si="1072"/>
        <v>45627</v>
      </c>
      <c r="B9822" s="3">
        <f t="shared" si="1073"/>
        <v>45648</v>
      </c>
      <c r="C9822" s="7">
        <v>45648.583333333336</v>
      </c>
      <c r="D9822" s="7">
        <v>45648.583333333336</v>
      </c>
      <c r="E9822" s="5">
        <v>88.5</v>
      </c>
      <c r="F9822" s="5">
        <v>-169.833333333333</v>
      </c>
      <c r="G9822" s="5">
        <v>5.1333333333333302</v>
      </c>
      <c r="H9822" s="34" cm="1">
        <f t="array" ref="H9822">SUMPRODUCT(('ESB Networks Summary'!$C$5:$C$17384=Data!D9822)*('ESB Networks Summary'!$E$5:$E$17384))*1000*2-SUMPRODUCT(('ESB Networks Summary'!$C$5:$C$17384=Data!D9822)*('ESB Networks Summary'!$F$5:$F$17384))*1000*2</f>
        <v>8</v>
      </c>
      <c r="I9822" s="5">
        <v>0</v>
      </c>
      <c r="J9822" s="5">
        <v>0</v>
      </c>
      <c r="K9822" s="17">
        <v>1</v>
      </c>
      <c r="L9822" s="52">
        <f t="shared" si="1074"/>
        <v>0</v>
      </c>
      <c r="M9822" s="5">
        <v>0</v>
      </c>
      <c r="N9822" s="5">
        <v>757.03333333333296</v>
      </c>
      <c r="O9822" s="96">
        <v>370.76</v>
      </c>
      <c r="P9822" s="5">
        <v>700.43333333333305</v>
      </c>
      <c r="Q9822" s="99">
        <v>580.1</v>
      </c>
      <c r="R9822" s="99">
        <v>17.262999999999998</v>
      </c>
      <c r="S9822" s="99">
        <v>7.431</v>
      </c>
      <c r="T9822" s="30">
        <f t="shared" si="1071"/>
        <v>118.36666666666642</v>
      </c>
      <c r="U9822" s="21">
        <f t="shared" si="1075"/>
        <v>4.4308366666666636E-4</v>
      </c>
      <c r="V9822" s="21">
        <f t="shared" si="1076"/>
        <v>0</v>
      </c>
      <c r="W9822" s="21">
        <f t="shared" si="1077"/>
        <v>0</v>
      </c>
    </row>
    <row r="9823" spans="1:23">
      <c r="A9823" s="2">
        <f t="shared" si="1072"/>
        <v>45627</v>
      </c>
      <c r="B9823" s="3">
        <f t="shared" si="1073"/>
        <v>45648</v>
      </c>
      <c r="C9823" s="7">
        <v>45648.604166666664</v>
      </c>
      <c r="D9823" s="7">
        <v>45648.604166666664</v>
      </c>
      <c r="E9823" s="5">
        <v>85.533333333333303</v>
      </c>
      <c r="F9823" s="5">
        <v>-2008.36666666666</v>
      </c>
      <c r="G9823" s="5">
        <v>0.96666666666666601</v>
      </c>
      <c r="H9823" s="34" cm="1">
        <f t="array" ref="H9823">SUMPRODUCT(('ESB Networks Summary'!$C$5:$C$17384=Data!D9823)*('ESB Networks Summary'!$E$5:$E$17384))*1000*2-SUMPRODUCT(('ESB Networks Summary'!$C$5:$C$17384=Data!D9823)*('ESB Networks Summary'!$F$5:$F$17384))*1000*2</f>
        <v>8</v>
      </c>
      <c r="I9823" s="5">
        <v>0</v>
      </c>
      <c r="J9823" s="5">
        <v>0</v>
      </c>
      <c r="K9823" s="17">
        <v>1</v>
      </c>
      <c r="L9823" s="52">
        <f t="shared" si="1074"/>
        <v>0</v>
      </c>
      <c r="M9823" s="5">
        <v>0</v>
      </c>
      <c r="N9823" s="5">
        <v>2389.1999999999998</v>
      </c>
      <c r="O9823" s="96">
        <v>370.76</v>
      </c>
      <c r="P9823" s="5">
        <v>560.46666666666601</v>
      </c>
      <c r="Q9823" s="99">
        <v>580.1</v>
      </c>
      <c r="R9823" s="99">
        <v>17.262999999999998</v>
      </c>
      <c r="S9823" s="99">
        <v>7.431</v>
      </c>
      <c r="T9823" s="30">
        <f t="shared" si="1071"/>
        <v>180.59999999999286</v>
      </c>
      <c r="U9823" s="21">
        <f t="shared" si="1075"/>
        <v>8.3437833333333268E-5</v>
      </c>
      <c r="V9823" s="21">
        <f t="shared" si="1076"/>
        <v>0</v>
      </c>
      <c r="W9823" s="21">
        <f t="shared" si="1077"/>
        <v>0</v>
      </c>
    </row>
    <row r="9824" spans="1:23">
      <c r="A9824" s="2">
        <f t="shared" si="1072"/>
        <v>45627</v>
      </c>
      <c r="B9824" s="3">
        <f t="shared" si="1073"/>
        <v>45648</v>
      </c>
      <c r="C9824" s="7">
        <v>45648.625</v>
      </c>
      <c r="D9824" s="7">
        <v>45648.625</v>
      </c>
      <c r="E9824" s="5">
        <v>80.233333333333306</v>
      </c>
      <c r="F9824" s="5">
        <v>-2422.7333333333299</v>
      </c>
      <c r="G9824" s="5">
        <v>23.766666666666602</v>
      </c>
      <c r="H9824" s="34" cm="1">
        <f t="array" ref="H9824">SUMPRODUCT(('ESB Networks Summary'!$C$5:$C$17384=Data!D9824)*('ESB Networks Summary'!$E$5:$E$17384))*1000*2-SUMPRODUCT(('ESB Networks Summary'!$C$5:$C$17384=Data!D9824)*('ESB Networks Summary'!$F$5:$F$17384))*1000*2</f>
        <v>44</v>
      </c>
      <c r="I9824" s="5">
        <v>0</v>
      </c>
      <c r="J9824" s="5">
        <v>0</v>
      </c>
      <c r="K9824" s="17">
        <v>1</v>
      </c>
      <c r="L9824" s="52">
        <f t="shared" si="1074"/>
        <v>0</v>
      </c>
      <c r="M9824" s="5">
        <v>0</v>
      </c>
      <c r="N9824" s="5">
        <v>2438.2999999999902</v>
      </c>
      <c r="O9824" s="96">
        <v>1820.41</v>
      </c>
      <c r="P9824" s="5">
        <v>184.53333333333299</v>
      </c>
      <c r="Q9824" s="99">
        <v>152.94</v>
      </c>
      <c r="R9824" s="99">
        <v>19.369999999999997</v>
      </c>
      <c r="S9824" s="99">
        <v>9.5380000000000003</v>
      </c>
      <c r="T9824" s="30">
        <f t="shared" si="1071"/>
        <v>192.73333333333949</v>
      </c>
      <c r="U9824" s="21">
        <f t="shared" si="1075"/>
        <v>2.3018016666666603E-3</v>
      </c>
      <c r="V9824" s="21">
        <f t="shared" si="1076"/>
        <v>0</v>
      </c>
      <c r="W9824" s="21">
        <f t="shared" si="1077"/>
        <v>0</v>
      </c>
    </row>
    <row r="9825" spans="1:23">
      <c r="A9825" s="2">
        <f t="shared" si="1072"/>
        <v>45627</v>
      </c>
      <c r="B9825" s="3">
        <f t="shared" si="1073"/>
        <v>45648</v>
      </c>
      <c r="C9825" s="7">
        <v>45648.645833333336</v>
      </c>
      <c r="D9825" s="7">
        <v>45648.645833333336</v>
      </c>
      <c r="E9825" s="5">
        <v>74.8</v>
      </c>
      <c r="F9825" s="5">
        <v>-2240.13333333333</v>
      </c>
      <c r="G9825" s="5">
        <v>-0.233333333333333</v>
      </c>
      <c r="H9825" s="34" cm="1">
        <f t="array" ref="H9825">SUMPRODUCT(('ESB Networks Summary'!$C$5:$C$17384=Data!D9825)*('ESB Networks Summary'!$E$5:$E$17384))*1000*2-SUMPRODUCT(('ESB Networks Summary'!$C$5:$C$17384=Data!D9825)*('ESB Networks Summary'!$F$5:$F$17384))*1000*2</f>
        <v>6</v>
      </c>
      <c r="I9825" s="5">
        <v>0</v>
      </c>
      <c r="J9825" s="5">
        <v>0</v>
      </c>
      <c r="K9825" s="17">
        <v>1</v>
      </c>
      <c r="L9825" s="52">
        <f t="shared" si="1074"/>
        <v>0</v>
      </c>
      <c r="M9825" s="5">
        <v>0</v>
      </c>
      <c r="N9825" s="5">
        <v>2072.4666666666599</v>
      </c>
      <c r="O9825" s="96">
        <v>1820.41</v>
      </c>
      <c r="P9825" s="5">
        <v>45.366666666666603</v>
      </c>
      <c r="Q9825" s="99">
        <v>152.94</v>
      </c>
      <c r="R9825" s="99">
        <v>19.369999999999997</v>
      </c>
      <c r="S9825" s="99">
        <v>9.5380000000000003</v>
      </c>
      <c r="T9825" s="30">
        <f t="shared" si="1071"/>
        <v>212.80000000000337</v>
      </c>
      <c r="U9825" s="21">
        <f t="shared" si="1075"/>
        <v>0</v>
      </c>
      <c r="V9825" s="21">
        <f t="shared" si="1076"/>
        <v>-1.1127666666666652E-5</v>
      </c>
      <c r="W9825" s="21">
        <f t="shared" si="1077"/>
        <v>0</v>
      </c>
    </row>
    <row r="9826" spans="1:23">
      <c r="A9826" s="2">
        <f t="shared" si="1072"/>
        <v>45627</v>
      </c>
      <c r="B9826" s="3">
        <f t="shared" si="1073"/>
        <v>45648</v>
      </c>
      <c r="C9826" s="7">
        <v>45648.666666666664</v>
      </c>
      <c r="D9826" s="7">
        <v>45648.666666666664</v>
      </c>
      <c r="E9826" s="5">
        <v>70.3</v>
      </c>
      <c r="F9826" s="5">
        <v>-1129.43333333333</v>
      </c>
      <c r="G9826" s="5">
        <v>-1.43333333333333</v>
      </c>
      <c r="H9826" s="34" cm="1">
        <f t="array" ref="H9826">SUMPRODUCT(('ESB Networks Summary'!$C$5:$C$17384=Data!D9826)*('ESB Networks Summary'!$E$5:$E$17384))*1000*2-SUMPRODUCT(('ESB Networks Summary'!$C$5:$C$17384=Data!D9826)*('ESB Networks Summary'!$F$5:$F$17384))*1000*2</f>
        <v>0</v>
      </c>
      <c r="I9826" s="5">
        <v>0</v>
      </c>
      <c r="J9826" s="5">
        <v>0</v>
      </c>
      <c r="K9826" s="17">
        <v>1</v>
      </c>
      <c r="L9826" s="52">
        <f t="shared" si="1074"/>
        <v>0</v>
      </c>
      <c r="M9826" s="5">
        <v>0</v>
      </c>
      <c r="N9826" s="5">
        <v>972.06666666666604</v>
      </c>
      <c r="O9826" s="96">
        <v>895.13</v>
      </c>
      <c r="P9826" s="5">
        <v>32.9</v>
      </c>
      <c r="Q9826" s="99">
        <v>46.52</v>
      </c>
      <c r="R9826" s="99">
        <v>24.065000000000001</v>
      </c>
      <c r="S9826" s="99">
        <v>14.234</v>
      </c>
      <c r="T9826" s="30">
        <f t="shared" si="1071"/>
        <v>188.83333333333064</v>
      </c>
      <c r="U9826" s="21">
        <f t="shared" si="1075"/>
        <v>0</v>
      </c>
      <c r="V9826" s="21">
        <f t="shared" si="1076"/>
        <v>-1.0201033333333311E-4</v>
      </c>
      <c r="W9826" s="21">
        <f t="shared" si="1077"/>
        <v>0</v>
      </c>
    </row>
    <row r="9827" spans="1:23">
      <c r="A9827" s="2">
        <f t="shared" si="1072"/>
        <v>45627</v>
      </c>
      <c r="B9827" s="3">
        <f t="shared" si="1073"/>
        <v>45648</v>
      </c>
      <c r="C9827" s="7">
        <v>45648.6875</v>
      </c>
      <c r="D9827" s="7">
        <v>45648.6875</v>
      </c>
      <c r="E9827" s="5">
        <v>68.8</v>
      </c>
      <c r="F9827" s="5">
        <v>-617.56666666666604</v>
      </c>
      <c r="G9827" s="5">
        <v>0.79999999999999905</v>
      </c>
      <c r="H9827" s="34" cm="1">
        <f t="array" ref="H9827">SUMPRODUCT(('ESB Networks Summary'!$C$5:$C$17384=Data!D9827)*('ESB Networks Summary'!$E$5:$E$17384))*1000*2-SUMPRODUCT(('ESB Networks Summary'!$C$5:$C$17384=Data!D9827)*('ESB Networks Summary'!$F$5:$F$17384))*1000*2</f>
        <v>6</v>
      </c>
      <c r="I9827" s="5">
        <v>0</v>
      </c>
      <c r="J9827" s="5">
        <v>0</v>
      </c>
      <c r="K9827" s="17">
        <v>1</v>
      </c>
      <c r="L9827" s="52">
        <f t="shared" si="1074"/>
        <v>0</v>
      </c>
      <c r="M9827" s="5">
        <v>0</v>
      </c>
      <c r="N9827" s="5">
        <v>479.76666666666603</v>
      </c>
      <c r="O9827" s="96">
        <v>895.13</v>
      </c>
      <c r="P9827" s="5">
        <v>22.233333333333299</v>
      </c>
      <c r="Q9827" s="99">
        <v>46.52</v>
      </c>
      <c r="R9827" s="99">
        <v>24.065000000000001</v>
      </c>
      <c r="S9827" s="99">
        <v>14.234</v>
      </c>
      <c r="T9827" s="30">
        <f t="shared" si="1071"/>
        <v>160.83333333333331</v>
      </c>
      <c r="U9827" s="21">
        <f t="shared" si="1075"/>
        <v>9.6259999999999881E-5</v>
      </c>
      <c r="V9827" s="21">
        <f t="shared" si="1076"/>
        <v>0</v>
      </c>
      <c r="W9827" s="21">
        <f t="shared" si="1077"/>
        <v>0</v>
      </c>
    </row>
    <row r="9828" spans="1:23">
      <c r="A9828" s="2">
        <f t="shared" si="1072"/>
        <v>45627</v>
      </c>
      <c r="B9828" s="3">
        <f t="shared" si="1073"/>
        <v>45648</v>
      </c>
      <c r="C9828" s="7">
        <v>45648.708333333336</v>
      </c>
      <c r="D9828" s="7">
        <v>45648.708333333336</v>
      </c>
      <c r="E9828" s="5">
        <v>63.883333333333297</v>
      </c>
      <c r="F9828" s="5">
        <v>-3162.4249999999902</v>
      </c>
      <c r="G9828" s="5">
        <v>33.65</v>
      </c>
      <c r="H9828" s="34" cm="1">
        <f t="array" ref="H9828">SUMPRODUCT(('ESB Networks Summary'!$C$5:$C$17384=Data!D9828)*('ESB Networks Summary'!$E$5:$E$17384))*1000*2-SUMPRODUCT(('ESB Networks Summary'!$C$5:$C$17384=Data!D9828)*('ESB Networks Summary'!$F$5:$F$17384))*1000*2</f>
        <v>34</v>
      </c>
      <c r="I9828" s="5">
        <v>735.63333333333298</v>
      </c>
      <c r="J9828" s="5">
        <v>0</v>
      </c>
      <c r="K9828" s="17">
        <v>1</v>
      </c>
      <c r="L9828" s="52">
        <f t="shared" si="1074"/>
        <v>0</v>
      </c>
      <c r="M9828" s="5">
        <v>0</v>
      </c>
      <c r="N9828" s="5">
        <v>2935.1416666666601</v>
      </c>
      <c r="O9828" s="96">
        <v>2661.61</v>
      </c>
      <c r="P9828" s="5">
        <v>2.69999999999999</v>
      </c>
      <c r="Q9828" s="99">
        <v>0</v>
      </c>
      <c r="R9828" s="99">
        <v>26.598000000000003</v>
      </c>
      <c r="S9828" s="99">
        <v>16.202000000000002</v>
      </c>
      <c r="T9828" s="30">
        <f t="shared" si="1071"/>
        <v>263.63333333333003</v>
      </c>
      <c r="U9828" s="21">
        <f t="shared" si="1075"/>
        <v>4.4751134999999999E-3</v>
      </c>
      <c r="V9828" s="21">
        <f t="shared" si="1076"/>
        <v>0</v>
      </c>
      <c r="W9828" s="21">
        <f t="shared" si="1077"/>
        <v>0</v>
      </c>
    </row>
    <row r="9829" spans="1:23">
      <c r="A9829" s="2">
        <f t="shared" si="1072"/>
        <v>45627</v>
      </c>
      <c r="B9829" s="3">
        <f t="shared" si="1073"/>
        <v>45648</v>
      </c>
      <c r="C9829" s="7">
        <v>45648.729166666664</v>
      </c>
      <c r="D9829" s="7">
        <v>45648.729166666664</v>
      </c>
      <c r="E9829" s="5">
        <v>56.8333333333333</v>
      </c>
      <c r="F9829" s="5">
        <v>-2388.4666666666599</v>
      </c>
      <c r="G9829" s="5">
        <v>56</v>
      </c>
      <c r="H9829" s="34" cm="1">
        <f t="array" ref="H9829">SUMPRODUCT(('ESB Networks Summary'!$C$5:$C$17384=Data!D9829)*('ESB Networks Summary'!$E$5:$E$17384))*1000*2-SUMPRODUCT(('ESB Networks Summary'!$C$5:$C$17384=Data!D9829)*('ESB Networks Summary'!$F$5:$F$17384))*1000*2</f>
        <v>32</v>
      </c>
      <c r="I9829" s="5">
        <v>0</v>
      </c>
      <c r="J9829" s="5">
        <v>0</v>
      </c>
      <c r="K9829" s="17">
        <v>1</v>
      </c>
      <c r="L9829" s="52">
        <f t="shared" si="1074"/>
        <v>0</v>
      </c>
      <c r="M9829" s="5">
        <v>0</v>
      </c>
      <c r="N9829" s="5">
        <v>2275.13333333333</v>
      </c>
      <c r="O9829" s="96">
        <v>2661.61</v>
      </c>
      <c r="P9829" s="5">
        <v>1</v>
      </c>
      <c r="Q9829" s="99">
        <v>0</v>
      </c>
      <c r="R9829" s="99">
        <v>26.598000000000003</v>
      </c>
      <c r="S9829" s="99">
        <v>16.202000000000002</v>
      </c>
      <c r="T9829" s="30">
        <f t="shared" si="1071"/>
        <v>170.33333333332985</v>
      </c>
      <c r="U9829" s="21">
        <f t="shared" si="1075"/>
        <v>7.4474400000000005E-3</v>
      </c>
      <c r="V9829" s="21">
        <f t="shared" si="1076"/>
        <v>0</v>
      </c>
      <c r="W9829" s="21">
        <f t="shared" si="1077"/>
        <v>0</v>
      </c>
    </row>
    <row r="9830" spans="1:23">
      <c r="A9830" s="2">
        <f t="shared" si="1072"/>
        <v>45627</v>
      </c>
      <c r="B9830" s="3">
        <f t="shared" si="1073"/>
        <v>45648</v>
      </c>
      <c r="C9830" s="7">
        <v>45648.75</v>
      </c>
      <c r="D9830" s="7">
        <v>45648.75</v>
      </c>
      <c r="E9830" s="5">
        <v>52.7083333333333</v>
      </c>
      <c r="F9830" s="5">
        <v>-1687.9583333333301</v>
      </c>
      <c r="G9830" s="5">
        <v>21.316666666666599</v>
      </c>
      <c r="H9830" s="34" cm="1">
        <f t="array" ref="H9830">SUMPRODUCT(('ESB Networks Summary'!$C$5:$C$17384=Data!D9830)*('ESB Networks Summary'!$E$5:$E$17384))*1000*2-SUMPRODUCT(('ESB Networks Summary'!$C$5:$C$17384=Data!D9830)*('ESB Networks Summary'!$F$5:$F$17384))*1000*2</f>
        <v>-2</v>
      </c>
      <c r="I9830" s="5">
        <v>0</v>
      </c>
      <c r="J9830" s="5">
        <v>0</v>
      </c>
      <c r="K9830" s="17">
        <v>1</v>
      </c>
      <c r="L9830" s="52">
        <f t="shared" si="1074"/>
        <v>0</v>
      </c>
      <c r="M9830" s="5">
        <v>0</v>
      </c>
      <c r="N9830" s="5">
        <v>1503.93333333333</v>
      </c>
      <c r="O9830" s="96">
        <v>633.88</v>
      </c>
      <c r="P9830" s="5">
        <v>1.1666666666666601</v>
      </c>
      <c r="Q9830" s="99">
        <v>0</v>
      </c>
      <c r="R9830" s="99">
        <v>24.327999999999999</v>
      </c>
      <c r="S9830" s="99">
        <v>13.933000000000002</v>
      </c>
      <c r="T9830" s="30">
        <f t="shared" si="1071"/>
        <v>206.50833333333344</v>
      </c>
      <c r="U9830" s="21">
        <f t="shared" si="1075"/>
        <v>2.5929593333333251E-3</v>
      </c>
      <c r="V9830" s="21">
        <f t="shared" si="1076"/>
        <v>0</v>
      </c>
      <c r="W9830" s="21">
        <f t="shared" si="1077"/>
        <v>0</v>
      </c>
    </row>
    <row r="9831" spans="1:23">
      <c r="A9831" s="2">
        <f t="shared" si="1072"/>
        <v>45627</v>
      </c>
      <c r="B9831" s="3">
        <f t="shared" si="1073"/>
        <v>45648</v>
      </c>
      <c r="C9831" s="7">
        <v>45648.770833333336</v>
      </c>
      <c r="D9831" s="7">
        <v>45648.770833333336</v>
      </c>
      <c r="E9831" s="5">
        <v>48.475000000000001</v>
      </c>
      <c r="F9831" s="5">
        <v>-1803.3416666666601</v>
      </c>
      <c r="G9831" s="5">
        <v>22.1166666666666</v>
      </c>
      <c r="H9831" s="34" cm="1">
        <f t="array" ref="H9831">SUMPRODUCT(('ESB Networks Summary'!$C$5:$C$17384=Data!D9831)*('ESB Networks Summary'!$E$5:$E$17384))*1000*2-SUMPRODUCT(('ESB Networks Summary'!$C$5:$C$17384=Data!D9831)*('ESB Networks Summary'!$F$5:$F$17384))*1000*2</f>
        <v>0</v>
      </c>
      <c r="I9831" s="5">
        <v>0</v>
      </c>
      <c r="J9831" s="5">
        <v>0</v>
      </c>
      <c r="K9831" s="17">
        <v>1</v>
      </c>
      <c r="L9831" s="52">
        <f t="shared" si="1074"/>
        <v>0</v>
      </c>
      <c r="M9831" s="5">
        <v>0</v>
      </c>
      <c r="N9831" s="5">
        <v>1708.075</v>
      </c>
      <c r="O9831" s="96">
        <v>633.88</v>
      </c>
      <c r="P9831" s="5">
        <v>1.1499999999999999</v>
      </c>
      <c r="Q9831" s="99">
        <v>0</v>
      </c>
      <c r="R9831" s="99">
        <v>24.327999999999999</v>
      </c>
      <c r="S9831" s="99">
        <v>13.933000000000002</v>
      </c>
      <c r="T9831" s="30">
        <f t="shared" si="1071"/>
        <v>118.53333333332671</v>
      </c>
      <c r="U9831" s="21">
        <f t="shared" si="1075"/>
        <v>2.6902713333333251E-3</v>
      </c>
      <c r="V9831" s="21">
        <f t="shared" si="1076"/>
        <v>0</v>
      </c>
      <c r="W9831" s="21">
        <f t="shared" si="1077"/>
        <v>0</v>
      </c>
    </row>
    <row r="9832" spans="1:23">
      <c r="A9832" s="2">
        <f t="shared" si="1072"/>
        <v>45627</v>
      </c>
      <c r="B9832" s="3">
        <f t="shared" si="1073"/>
        <v>45648</v>
      </c>
      <c r="C9832" s="7">
        <v>45648.791666666664</v>
      </c>
      <c r="D9832" s="7">
        <v>45648.791666666664</v>
      </c>
      <c r="E9832" s="5">
        <v>44.866666666666603</v>
      </c>
      <c r="F9832" s="5">
        <v>-895.54166666666595</v>
      </c>
      <c r="G9832" s="5">
        <v>-11.1166666666666</v>
      </c>
      <c r="H9832" s="34" cm="1">
        <f t="array" ref="H9832">SUMPRODUCT(('ESB Networks Summary'!$C$5:$C$17384=Data!D9832)*('ESB Networks Summary'!$E$5:$E$17384))*1000*2-SUMPRODUCT(('ESB Networks Summary'!$C$5:$C$17384=Data!D9832)*('ESB Networks Summary'!$F$5:$F$17384))*1000*2</f>
        <v>2</v>
      </c>
      <c r="I9832" s="5">
        <v>0</v>
      </c>
      <c r="J9832" s="5">
        <v>0</v>
      </c>
      <c r="K9832" s="17">
        <v>1</v>
      </c>
      <c r="L9832" s="52">
        <f t="shared" si="1074"/>
        <v>0</v>
      </c>
      <c r="M9832" s="5">
        <v>0</v>
      </c>
      <c r="N9832" s="5">
        <v>693.5</v>
      </c>
      <c r="O9832" s="96">
        <v>1044.8499999999999</v>
      </c>
      <c r="P9832" s="5">
        <v>1</v>
      </c>
      <c r="Q9832" s="99">
        <v>0</v>
      </c>
      <c r="R9832" s="99">
        <v>21.103999999999999</v>
      </c>
      <c r="S9832" s="99">
        <v>11.272</v>
      </c>
      <c r="T9832" s="30">
        <f t="shared" si="1071"/>
        <v>191.92499999999939</v>
      </c>
      <c r="U9832" s="21">
        <f t="shared" si="1075"/>
        <v>0</v>
      </c>
      <c r="V9832" s="21">
        <f t="shared" si="1076"/>
        <v>-6.2653533333332958E-4</v>
      </c>
      <c r="W9832" s="21">
        <f t="shared" si="1077"/>
        <v>0</v>
      </c>
    </row>
    <row r="9833" spans="1:23">
      <c r="A9833" s="2">
        <f t="shared" si="1072"/>
        <v>45627</v>
      </c>
      <c r="B9833" s="3">
        <f t="shared" si="1073"/>
        <v>45648</v>
      </c>
      <c r="C9833" s="7">
        <v>45648.8125</v>
      </c>
      <c r="D9833" s="7">
        <v>45648.8125</v>
      </c>
      <c r="E9833" s="5">
        <v>44</v>
      </c>
      <c r="F9833" s="5">
        <v>-196</v>
      </c>
      <c r="G9833" s="5">
        <v>-0.233333333333333</v>
      </c>
      <c r="H9833" s="34" cm="1">
        <f t="array" ref="H9833">SUMPRODUCT(('ESB Networks Summary'!$C$5:$C$17384=Data!D9833)*('ESB Networks Summary'!$E$5:$E$17384))*1000*2-SUMPRODUCT(('ESB Networks Summary'!$C$5:$C$17384=Data!D9833)*('ESB Networks Summary'!$F$5:$F$17384))*1000*2</f>
        <v>4</v>
      </c>
      <c r="I9833" s="5">
        <v>0</v>
      </c>
      <c r="J9833" s="5">
        <v>0</v>
      </c>
      <c r="K9833" s="17">
        <v>1</v>
      </c>
      <c r="L9833" s="52">
        <f t="shared" si="1074"/>
        <v>0</v>
      </c>
      <c r="M9833" s="5">
        <v>0</v>
      </c>
      <c r="N9833" s="5">
        <v>26.8666666666666</v>
      </c>
      <c r="O9833" s="96">
        <v>1044.8499999999999</v>
      </c>
      <c r="P9833" s="5">
        <v>1</v>
      </c>
      <c r="Q9833" s="99">
        <v>0</v>
      </c>
      <c r="R9833" s="99">
        <v>21.103999999999999</v>
      </c>
      <c r="S9833" s="99">
        <v>11.272</v>
      </c>
      <c r="T9833" s="30">
        <f t="shared" si="1071"/>
        <v>169.90000000000006</v>
      </c>
      <c r="U9833" s="21">
        <f t="shared" si="1075"/>
        <v>0</v>
      </c>
      <c r="V9833" s="21">
        <f t="shared" si="1076"/>
        <v>-1.3150666666666649E-5</v>
      </c>
      <c r="W9833" s="21">
        <f t="shared" si="1077"/>
        <v>0</v>
      </c>
    </row>
    <row r="9834" spans="1:23">
      <c r="A9834" s="2">
        <f t="shared" si="1072"/>
        <v>45627</v>
      </c>
      <c r="B9834" s="3">
        <f t="shared" si="1073"/>
        <v>45648</v>
      </c>
      <c r="C9834" s="7">
        <v>45648.833333333336</v>
      </c>
      <c r="D9834" s="7">
        <v>45648.833333333336</v>
      </c>
      <c r="E9834" s="5">
        <v>42.033333333333303</v>
      </c>
      <c r="F9834" s="5">
        <v>-2086.5333333333301</v>
      </c>
      <c r="G9834" s="5">
        <v>2.2333333333333298</v>
      </c>
      <c r="H9834" s="34" cm="1">
        <f t="array" ref="H9834">SUMPRODUCT(('ESB Networks Summary'!$C$5:$C$17384=Data!D9834)*('ESB Networks Summary'!$E$5:$E$17384))*1000*2-SUMPRODUCT(('ESB Networks Summary'!$C$5:$C$17384=Data!D9834)*('ESB Networks Summary'!$F$5:$F$17384))*1000*2</f>
        <v>8</v>
      </c>
      <c r="I9834" s="5">
        <v>0</v>
      </c>
      <c r="J9834" s="5">
        <v>0</v>
      </c>
      <c r="K9834" s="17">
        <v>1</v>
      </c>
      <c r="L9834" s="52">
        <f t="shared" si="1074"/>
        <v>0</v>
      </c>
      <c r="M9834" s="5">
        <v>1250.43333333333</v>
      </c>
      <c r="N9834" s="5">
        <v>1762.5333333333299</v>
      </c>
      <c r="O9834" s="96">
        <v>832.34</v>
      </c>
      <c r="P9834" s="5">
        <v>0.73333333333333295</v>
      </c>
      <c r="Q9834" s="99">
        <v>0</v>
      </c>
      <c r="R9834" s="99">
        <v>20.128</v>
      </c>
      <c r="S9834" s="99">
        <v>10.297000000000001</v>
      </c>
      <c r="T9834" s="30">
        <f t="shared" si="1071"/>
        <v>326.96666666666692</v>
      </c>
      <c r="U9834" s="21">
        <f t="shared" si="1075"/>
        <v>2.247626666666663E-4</v>
      </c>
      <c r="V9834" s="21">
        <f t="shared" si="1076"/>
        <v>0</v>
      </c>
      <c r="W9834" s="21">
        <f t="shared" si="1077"/>
        <v>0</v>
      </c>
    </row>
    <row r="9835" spans="1:23">
      <c r="A9835" s="2">
        <f t="shared" si="1072"/>
        <v>45627</v>
      </c>
      <c r="B9835" s="3">
        <f t="shared" si="1073"/>
        <v>45648</v>
      </c>
      <c r="C9835" s="7">
        <v>45648.854166666664</v>
      </c>
      <c r="D9835" s="7">
        <v>45648.854166666664</v>
      </c>
      <c r="E9835" s="5">
        <v>36.1666666666666</v>
      </c>
      <c r="F9835" s="5">
        <v>-1909.6666666666599</v>
      </c>
      <c r="G9835" s="5">
        <v>0.2</v>
      </c>
      <c r="H9835" s="34" cm="1">
        <f t="array" ref="H9835">SUMPRODUCT(('ESB Networks Summary'!$C$5:$C$17384=Data!D9835)*('ESB Networks Summary'!$E$5:$E$17384))*1000*2-SUMPRODUCT(('ESB Networks Summary'!$C$5:$C$17384=Data!D9835)*('ESB Networks Summary'!$F$5:$F$17384))*1000*2</f>
        <v>2</v>
      </c>
      <c r="I9835" s="5">
        <v>0</v>
      </c>
      <c r="J9835" s="5">
        <v>0</v>
      </c>
      <c r="K9835" s="17">
        <v>1</v>
      </c>
      <c r="L9835" s="52">
        <f t="shared" si="1074"/>
        <v>0</v>
      </c>
      <c r="M9835" s="5">
        <v>1316.8</v>
      </c>
      <c r="N9835" s="5">
        <v>1769.4666666666601</v>
      </c>
      <c r="O9835" s="96">
        <v>832.34</v>
      </c>
      <c r="P9835" s="5">
        <v>1</v>
      </c>
      <c r="Q9835" s="99">
        <v>0</v>
      </c>
      <c r="R9835" s="99">
        <v>20.128</v>
      </c>
      <c r="S9835" s="99">
        <v>10.297000000000001</v>
      </c>
      <c r="T9835" s="30">
        <f t="shared" si="1071"/>
        <v>141.39999999999986</v>
      </c>
      <c r="U9835" s="21">
        <f t="shared" si="1075"/>
        <v>2.0127999999999998E-5</v>
      </c>
      <c r="V9835" s="21">
        <f t="shared" si="1076"/>
        <v>0</v>
      </c>
      <c r="W9835" s="21">
        <f t="shared" si="1077"/>
        <v>0</v>
      </c>
    </row>
    <row r="9836" spans="1:23">
      <c r="A9836" s="2">
        <f t="shared" si="1072"/>
        <v>45627</v>
      </c>
      <c r="B9836" s="3">
        <f t="shared" si="1073"/>
        <v>45648</v>
      </c>
      <c r="C9836" s="7">
        <v>45648.875</v>
      </c>
      <c r="D9836" s="7">
        <v>45648.875</v>
      </c>
      <c r="E9836" s="5">
        <v>33.933333333333302</v>
      </c>
      <c r="F9836" s="5">
        <v>-427.63333333333298</v>
      </c>
      <c r="G9836" s="5">
        <v>-1.6666666666666601</v>
      </c>
      <c r="H9836" s="34" cm="1">
        <f t="array" ref="H9836">SUMPRODUCT(('ESB Networks Summary'!$C$5:$C$17384=Data!D9836)*('ESB Networks Summary'!$E$5:$E$17384))*1000*2-SUMPRODUCT(('ESB Networks Summary'!$C$5:$C$17384=Data!D9836)*('ESB Networks Summary'!$F$5:$F$17384))*1000*2</f>
        <v>2</v>
      </c>
      <c r="I9836" s="5">
        <v>0</v>
      </c>
      <c r="J9836" s="5">
        <v>0</v>
      </c>
      <c r="K9836" s="17">
        <v>1</v>
      </c>
      <c r="L9836" s="52">
        <f t="shared" si="1074"/>
        <v>0</v>
      </c>
      <c r="M9836" s="5">
        <v>0</v>
      </c>
      <c r="N9836" s="5">
        <v>292.13333333333298</v>
      </c>
      <c r="O9836" s="96">
        <v>825.62</v>
      </c>
      <c r="P9836" s="5">
        <v>1</v>
      </c>
      <c r="Q9836" s="99">
        <v>0</v>
      </c>
      <c r="R9836" s="99">
        <v>19.044999999999998</v>
      </c>
      <c r="S9836" s="99">
        <v>9.2129999999999992</v>
      </c>
      <c r="T9836" s="30">
        <f t="shared" si="1071"/>
        <v>134.83333333333331</v>
      </c>
      <c r="U9836" s="21">
        <f t="shared" si="1075"/>
        <v>0</v>
      </c>
      <c r="V9836" s="21">
        <f t="shared" si="1076"/>
        <v>-7.6774999999999684E-5</v>
      </c>
      <c r="W9836" s="21">
        <f t="shared" si="1077"/>
        <v>0</v>
      </c>
    </row>
    <row r="9837" spans="1:23">
      <c r="A9837" s="2">
        <f t="shared" si="1072"/>
        <v>45627</v>
      </c>
      <c r="B9837" s="3">
        <f t="shared" si="1073"/>
        <v>45648</v>
      </c>
      <c r="C9837" s="7">
        <v>45648.895833333336</v>
      </c>
      <c r="D9837" s="7">
        <v>45648.895833333336</v>
      </c>
      <c r="E9837" s="5">
        <v>32.8333333333333</v>
      </c>
      <c r="F9837" s="5">
        <v>-444.26666666666603</v>
      </c>
      <c r="G9837" s="5">
        <v>1.9</v>
      </c>
      <c r="H9837" s="34" cm="1">
        <f t="array" ref="H9837">SUMPRODUCT(('ESB Networks Summary'!$C$5:$C$17384=Data!D9837)*('ESB Networks Summary'!$E$5:$E$17384))*1000*2-SUMPRODUCT(('ESB Networks Summary'!$C$5:$C$17384=Data!D9837)*('ESB Networks Summary'!$F$5:$F$17384))*1000*2</f>
        <v>4</v>
      </c>
      <c r="I9837" s="5">
        <v>0</v>
      </c>
      <c r="J9837" s="5">
        <v>0</v>
      </c>
      <c r="K9837" s="17">
        <v>1</v>
      </c>
      <c r="L9837" s="52">
        <f t="shared" si="1074"/>
        <v>0</v>
      </c>
      <c r="M9837" s="5">
        <v>0</v>
      </c>
      <c r="N9837" s="5">
        <v>314.71944444444398</v>
      </c>
      <c r="O9837" s="96">
        <v>825.62</v>
      </c>
      <c r="P9837" s="5">
        <v>1</v>
      </c>
      <c r="Q9837" s="99">
        <v>0</v>
      </c>
      <c r="R9837" s="99">
        <v>19.044999999999998</v>
      </c>
      <c r="S9837" s="99">
        <v>9.2129999999999992</v>
      </c>
      <c r="T9837" s="30">
        <f t="shared" si="1071"/>
        <v>132.44722222222202</v>
      </c>
      <c r="U9837" s="21">
        <f t="shared" si="1075"/>
        <v>1.8092749999999998E-4</v>
      </c>
      <c r="V9837" s="21">
        <f t="shared" si="1076"/>
        <v>0</v>
      </c>
      <c r="W9837" s="21">
        <f t="shared" si="1077"/>
        <v>0</v>
      </c>
    </row>
    <row r="9838" spans="1:23">
      <c r="A9838" s="2">
        <f t="shared" si="1072"/>
        <v>45627</v>
      </c>
      <c r="B9838" s="3">
        <f t="shared" si="1073"/>
        <v>45648</v>
      </c>
      <c r="C9838" s="7">
        <v>45648.916666666664</v>
      </c>
      <c r="D9838" s="7">
        <v>45648.916666666664</v>
      </c>
      <c r="E9838" s="5">
        <v>31.8666666666666</v>
      </c>
      <c r="F9838" s="5">
        <v>-393.4</v>
      </c>
      <c r="G9838" s="5">
        <v>1.2666666666666599</v>
      </c>
      <c r="H9838" s="34" cm="1">
        <f t="array" ref="H9838">SUMPRODUCT(('ESB Networks Summary'!$C$5:$C$17384=Data!D9838)*('ESB Networks Summary'!$E$5:$E$17384))*1000*2-SUMPRODUCT(('ESB Networks Summary'!$C$5:$C$17384=Data!D9838)*('ESB Networks Summary'!$F$5:$F$17384))*1000*2</f>
        <v>4</v>
      </c>
      <c r="I9838" s="5">
        <v>0</v>
      </c>
      <c r="J9838" s="5">
        <v>0</v>
      </c>
      <c r="K9838" s="17">
        <v>1</v>
      </c>
      <c r="L9838" s="52">
        <f t="shared" si="1074"/>
        <v>0</v>
      </c>
      <c r="M9838" s="5">
        <v>0</v>
      </c>
      <c r="N9838" s="5">
        <v>261.63333333333298</v>
      </c>
      <c r="O9838" s="96">
        <v>512.44000000000005</v>
      </c>
      <c r="P9838" s="5">
        <v>1</v>
      </c>
      <c r="Q9838" s="99">
        <v>0</v>
      </c>
      <c r="R9838" s="99">
        <v>17.368000000000002</v>
      </c>
      <c r="S9838" s="99">
        <v>7.5370000000000008</v>
      </c>
      <c r="T9838" s="30">
        <f t="shared" si="1071"/>
        <v>134.03333333333364</v>
      </c>
      <c r="U9838" s="21">
        <f t="shared" si="1075"/>
        <v>1.0999733333333275E-4</v>
      </c>
      <c r="V9838" s="21">
        <f t="shared" si="1076"/>
        <v>0</v>
      </c>
      <c r="W9838" s="21">
        <f t="shared" si="1077"/>
        <v>0</v>
      </c>
    </row>
    <row r="9839" spans="1:23">
      <c r="A9839" s="2">
        <f t="shared" si="1072"/>
        <v>45627</v>
      </c>
      <c r="B9839" s="3">
        <f t="shared" si="1073"/>
        <v>45648</v>
      </c>
      <c r="C9839" s="7">
        <v>45648.9375</v>
      </c>
      <c r="D9839" s="7">
        <v>45648.9375</v>
      </c>
      <c r="E9839" s="5">
        <v>30.8333333333333</v>
      </c>
      <c r="F9839" s="5">
        <v>-451.474999999999</v>
      </c>
      <c r="G9839" s="5">
        <v>2.1916666666666602</v>
      </c>
      <c r="H9839" s="34" cm="1">
        <f t="array" ref="H9839">SUMPRODUCT(('ESB Networks Summary'!$C$5:$C$17384=Data!D9839)*('ESB Networks Summary'!$E$5:$E$17384))*1000*2-SUMPRODUCT(('ESB Networks Summary'!$C$5:$C$17384=Data!D9839)*('ESB Networks Summary'!$F$5:$F$17384))*1000*2</f>
        <v>8</v>
      </c>
      <c r="I9839" s="5">
        <v>0</v>
      </c>
      <c r="J9839" s="5">
        <v>0</v>
      </c>
      <c r="K9839" s="17">
        <v>1</v>
      </c>
      <c r="L9839" s="52">
        <f t="shared" si="1074"/>
        <v>0</v>
      </c>
      <c r="M9839" s="5">
        <v>0</v>
      </c>
      <c r="N9839" s="5">
        <v>356.23333333333301</v>
      </c>
      <c r="O9839" s="96">
        <v>512.44000000000005</v>
      </c>
      <c r="P9839" s="5">
        <v>1</v>
      </c>
      <c r="Q9839" s="99">
        <v>0</v>
      </c>
      <c r="R9839" s="99">
        <v>17.368000000000002</v>
      </c>
      <c r="S9839" s="99">
        <v>7.5370000000000008</v>
      </c>
      <c r="T9839" s="30">
        <f t="shared" si="1071"/>
        <v>98.433333333332655</v>
      </c>
      <c r="U9839" s="21">
        <f t="shared" si="1075"/>
        <v>1.9032433333333279E-4</v>
      </c>
      <c r="V9839" s="21">
        <f t="shared" si="1076"/>
        <v>0</v>
      </c>
      <c r="W9839" s="21">
        <f t="shared" si="1077"/>
        <v>0</v>
      </c>
    </row>
    <row r="9840" spans="1:23">
      <c r="A9840" s="2">
        <f t="shared" si="1072"/>
        <v>45627</v>
      </c>
      <c r="B9840" s="3">
        <f t="shared" si="1073"/>
        <v>45648</v>
      </c>
      <c r="C9840" s="7">
        <v>45648.958333333336</v>
      </c>
      <c r="D9840" s="7">
        <v>45648.958333333336</v>
      </c>
      <c r="E9840" s="5">
        <v>32.85</v>
      </c>
      <c r="F9840" s="5">
        <v>2925.65</v>
      </c>
      <c r="G9840" s="5">
        <v>4880.4250000000002</v>
      </c>
      <c r="H9840" s="34" cm="1">
        <f t="array" ref="H9840">SUMPRODUCT(('ESB Networks Summary'!$C$5:$C$17384=Data!D9840)*('ESB Networks Summary'!$E$5:$E$17384))*1000*2-SUMPRODUCT(('ESB Networks Summary'!$C$5:$C$17384=Data!D9840)*('ESB Networks Summary'!$F$5:$F$17384))*1000*2</f>
        <v>5112</v>
      </c>
      <c r="I9840" s="5">
        <v>0</v>
      </c>
      <c r="J9840" s="5">
        <v>0</v>
      </c>
      <c r="K9840" s="17">
        <v>1</v>
      </c>
      <c r="L9840" s="52">
        <f t="shared" si="1074"/>
        <v>0</v>
      </c>
      <c r="M9840" s="5">
        <v>0</v>
      </c>
      <c r="N9840" s="5">
        <v>1519.4583333333301</v>
      </c>
      <c r="O9840" s="96">
        <v>202.48</v>
      </c>
      <c r="P9840" s="5">
        <v>1</v>
      </c>
      <c r="Q9840" s="99">
        <v>0</v>
      </c>
      <c r="R9840" s="99">
        <v>14.844999999999999</v>
      </c>
      <c r="S9840" s="99">
        <v>10.78</v>
      </c>
      <c r="T9840" s="30">
        <f t="shared" si="1071"/>
        <v>436.31666666666979</v>
      </c>
      <c r="U9840" s="21">
        <f t="shared" si="1075"/>
        <v>0.36224954562499995</v>
      </c>
      <c r="V9840" s="21">
        <f t="shared" si="1076"/>
        <v>0</v>
      </c>
      <c r="W9840" s="21">
        <f t="shared" si="1077"/>
        <v>0</v>
      </c>
    </row>
    <row r="9841" spans="1:23">
      <c r="A9841" s="2">
        <f t="shared" si="1072"/>
        <v>45627</v>
      </c>
      <c r="B9841" s="3">
        <f t="shared" si="1073"/>
        <v>45648</v>
      </c>
      <c r="C9841" s="7">
        <v>45648.979166666664</v>
      </c>
      <c r="D9841" s="7">
        <v>45648.979166666664</v>
      </c>
      <c r="E9841" s="5">
        <v>40.533333333333303</v>
      </c>
      <c r="F9841" s="5">
        <v>3447.5</v>
      </c>
      <c r="G9841" s="5">
        <v>4945.8</v>
      </c>
      <c r="H9841" s="34" cm="1">
        <f t="array" ref="H9841">SUMPRODUCT(('ESB Networks Summary'!$C$5:$C$17384=Data!D9841)*('ESB Networks Summary'!$E$5:$E$17384))*1000*2-SUMPRODUCT(('ESB Networks Summary'!$C$5:$C$17384=Data!D9841)*('ESB Networks Summary'!$F$5:$F$17384))*1000*2</f>
        <v>5044</v>
      </c>
      <c r="I9841" s="5">
        <v>0</v>
      </c>
      <c r="J9841" s="5">
        <v>0</v>
      </c>
      <c r="K9841" s="17">
        <v>1</v>
      </c>
      <c r="L9841" s="52">
        <f t="shared" si="1074"/>
        <v>0</v>
      </c>
      <c r="M9841" s="5">
        <v>0</v>
      </c>
      <c r="N9841" s="5">
        <v>1046.06666666666</v>
      </c>
      <c r="O9841" s="96">
        <v>202.48</v>
      </c>
      <c r="P9841" s="5">
        <v>1</v>
      </c>
      <c r="Q9841" s="99">
        <v>0</v>
      </c>
      <c r="R9841" s="99">
        <v>14.844999999999999</v>
      </c>
      <c r="S9841" s="99">
        <v>10.78</v>
      </c>
      <c r="T9841" s="30">
        <f t="shared" si="1071"/>
        <v>453.23333333333994</v>
      </c>
      <c r="U9841" s="21">
        <f t="shared" si="1075"/>
        <v>0.36710200500000001</v>
      </c>
      <c r="V9841" s="21">
        <f t="shared" si="1076"/>
        <v>0</v>
      </c>
      <c r="W9841" s="21">
        <f t="shared" si="1077"/>
        <v>0</v>
      </c>
    </row>
    <row r="9842" spans="1:23">
      <c r="A9842" s="2">
        <f t="shared" si="1072"/>
        <v>45627</v>
      </c>
      <c r="B9842" s="3">
        <f t="shared" si="1073"/>
        <v>45649</v>
      </c>
      <c r="C9842" s="7">
        <v>45649</v>
      </c>
      <c r="D9842" s="7">
        <v>45649</v>
      </c>
      <c r="E9842" s="5">
        <v>48.133333333333297</v>
      </c>
      <c r="F9842" s="5">
        <v>3457.9333333333302</v>
      </c>
      <c r="G9842" s="5">
        <v>4919.2</v>
      </c>
      <c r="H9842" s="34" cm="1">
        <f t="array" ref="H9842">SUMPRODUCT(('ESB Networks Summary'!$C$5:$C$17384=Data!D9842)*('ESB Networks Summary'!$E$5:$E$17384))*1000*2-SUMPRODUCT(('ESB Networks Summary'!$C$5:$C$17384=Data!D9842)*('ESB Networks Summary'!$F$5:$F$17384))*1000*2</f>
        <v>4932</v>
      </c>
      <c r="I9842" s="5">
        <v>0</v>
      </c>
      <c r="J9842" s="5">
        <v>0</v>
      </c>
      <c r="K9842" s="17">
        <v>1</v>
      </c>
      <c r="L9842" s="52">
        <f t="shared" si="1074"/>
        <v>0</v>
      </c>
      <c r="M9842" s="5">
        <v>0</v>
      </c>
      <c r="N9842" s="5">
        <v>988.6</v>
      </c>
      <c r="O9842" s="96">
        <v>5.6</v>
      </c>
      <c r="P9842" s="5">
        <v>1</v>
      </c>
      <c r="Q9842" s="99">
        <v>0</v>
      </c>
      <c r="R9842" s="99">
        <v>15.888999999999999</v>
      </c>
      <c r="S9842" s="99">
        <v>11.824999999999999</v>
      </c>
      <c r="T9842" s="30">
        <f t="shared" si="1071"/>
        <v>473.6666666666697</v>
      </c>
      <c r="U9842" s="21">
        <f t="shared" si="1075"/>
        <v>0.39080584400000001</v>
      </c>
      <c r="V9842" s="21">
        <f t="shared" si="1076"/>
        <v>0</v>
      </c>
      <c r="W9842" s="21">
        <f t="shared" si="1077"/>
        <v>0</v>
      </c>
    </row>
    <row r="9843" spans="1:23">
      <c r="A9843" s="2">
        <f t="shared" si="1072"/>
        <v>45627</v>
      </c>
      <c r="B9843" s="3">
        <f t="shared" si="1073"/>
        <v>45649</v>
      </c>
      <c r="C9843" s="7">
        <v>45649.020833333336</v>
      </c>
      <c r="D9843" s="7">
        <v>45649.020833333336</v>
      </c>
      <c r="E9843" s="5">
        <v>55.733333333333299</v>
      </c>
      <c r="F9843" s="5">
        <v>3470.1</v>
      </c>
      <c r="G9843" s="5">
        <v>3990.4333333333302</v>
      </c>
      <c r="H9843" s="34" cm="1">
        <f t="array" ref="H9843">SUMPRODUCT(('ESB Networks Summary'!$C$5:$C$17384=Data!D9843)*('ESB Networks Summary'!$E$5:$E$17384))*1000*2-SUMPRODUCT(('ESB Networks Summary'!$C$5:$C$17384=Data!D9843)*('ESB Networks Summary'!$F$5:$F$17384))*1000*2</f>
        <v>4014.0000000000005</v>
      </c>
      <c r="I9843" s="5">
        <v>0</v>
      </c>
      <c r="J9843" s="5">
        <v>0</v>
      </c>
      <c r="K9843" s="17">
        <v>1</v>
      </c>
      <c r="L9843" s="52">
        <f t="shared" si="1074"/>
        <v>0</v>
      </c>
      <c r="M9843" s="5">
        <v>0</v>
      </c>
      <c r="N9843" s="5">
        <v>27.8333333333333</v>
      </c>
      <c r="O9843" s="96">
        <v>5.6</v>
      </c>
      <c r="P9843" s="5">
        <v>1</v>
      </c>
      <c r="Q9843" s="99">
        <v>0</v>
      </c>
      <c r="R9843" s="99">
        <v>15.888999999999999</v>
      </c>
      <c r="S9843" s="99">
        <v>11.824999999999999</v>
      </c>
      <c r="T9843" s="30">
        <f t="shared" si="1071"/>
        <v>493.49999999999682</v>
      </c>
      <c r="U9843" s="21">
        <f t="shared" si="1075"/>
        <v>0.31701997616666644</v>
      </c>
      <c r="V9843" s="21">
        <f t="shared" si="1076"/>
        <v>0</v>
      </c>
      <c r="W9843" s="21">
        <f t="shared" si="1077"/>
        <v>0</v>
      </c>
    </row>
    <row r="9844" spans="1:23">
      <c r="A9844" s="2">
        <f t="shared" si="1072"/>
        <v>45627</v>
      </c>
      <c r="B9844" s="3">
        <f t="shared" si="1073"/>
        <v>45649</v>
      </c>
      <c r="C9844" s="7">
        <v>45649.041666666664</v>
      </c>
      <c r="D9844" s="7">
        <v>45649.041666666664</v>
      </c>
      <c r="E9844" s="5">
        <v>63.433333333333302</v>
      </c>
      <c r="F9844" s="5">
        <v>3488.7666666666601</v>
      </c>
      <c r="G9844" s="5">
        <v>3987.5666666666598</v>
      </c>
      <c r="H9844" s="34" cm="1">
        <f t="array" ref="H9844">SUMPRODUCT(('ESB Networks Summary'!$C$5:$C$17384=Data!D9844)*('ESB Networks Summary'!$E$5:$E$17384))*1000*2-SUMPRODUCT(('ESB Networks Summary'!$C$5:$C$17384=Data!D9844)*('ESB Networks Summary'!$F$5:$F$17384))*1000*2</f>
        <v>4010</v>
      </c>
      <c r="I9844" s="5">
        <v>0</v>
      </c>
      <c r="J9844" s="5">
        <v>0</v>
      </c>
      <c r="K9844" s="17">
        <v>1</v>
      </c>
      <c r="L9844" s="52">
        <f t="shared" si="1074"/>
        <v>0</v>
      </c>
      <c r="M9844" s="5">
        <v>0</v>
      </c>
      <c r="N9844" s="5">
        <v>0</v>
      </c>
      <c r="O9844" s="96">
        <v>0</v>
      </c>
      <c r="P9844" s="5">
        <v>1</v>
      </c>
      <c r="Q9844" s="99">
        <v>0</v>
      </c>
      <c r="R9844" s="99">
        <v>18.209</v>
      </c>
      <c r="S9844" s="99">
        <v>14.144</v>
      </c>
      <c r="T9844" s="30">
        <f t="shared" si="1071"/>
        <v>499.79999999999973</v>
      </c>
      <c r="U9844" s="21">
        <f t="shared" si="1075"/>
        <v>0.36304800716666608</v>
      </c>
      <c r="V9844" s="21">
        <f t="shared" si="1076"/>
        <v>0</v>
      </c>
      <c r="W9844" s="21">
        <f t="shared" si="1077"/>
        <v>0</v>
      </c>
    </row>
    <row r="9845" spans="1:23">
      <c r="A9845" s="2">
        <f t="shared" si="1072"/>
        <v>45627</v>
      </c>
      <c r="B9845" s="3">
        <f t="shared" si="1073"/>
        <v>45649</v>
      </c>
      <c r="C9845" s="7">
        <v>45649.0625</v>
      </c>
      <c r="D9845" s="7">
        <v>45649.0625</v>
      </c>
      <c r="E9845" s="5">
        <v>71.133333333333297</v>
      </c>
      <c r="F9845" s="5">
        <v>3496.1</v>
      </c>
      <c r="G9845" s="5">
        <v>3972.4666666666599</v>
      </c>
      <c r="H9845" s="34" cm="1">
        <f t="array" ref="H9845">SUMPRODUCT(('ESB Networks Summary'!$C$5:$C$17384=Data!D9845)*('ESB Networks Summary'!$E$5:$E$17384))*1000*2-SUMPRODUCT(('ESB Networks Summary'!$C$5:$C$17384=Data!D9845)*('ESB Networks Summary'!$F$5:$F$17384))*1000*2</f>
        <v>3996</v>
      </c>
      <c r="I9845" s="5">
        <v>0</v>
      </c>
      <c r="J9845" s="5">
        <v>0</v>
      </c>
      <c r="K9845" s="17">
        <v>1</v>
      </c>
      <c r="L9845" s="52">
        <f t="shared" si="1074"/>
        <v>0</v>
      </c>
      <c r="M9845" s="5">
        <v>0</v>
      </c>
      <c r="N9845" s="5">
        <v>0</v>
      </c>
      <c r="O9845" s="96">
        <v>0</v>
      </c>
      <c r="P9845" s="5">
        <v>1.0333333333333301</v>
      </c>
      <c r="Q9845" s="99">
        <v>0</v>
      </c>
      <c r="R9845" s="99">
        <v>18.209</v>
      </c>
      <c r="S9845" s="99">
        <v>14.144</v>
      </c>
      <c r="T9845" s="30">
        <f t="shared" si="1071"/>
        <v>477.39999999999327</v>
      </c>
      <c r="U9845" s="21">
        <f t="shared" si="1075"/>
        <v>0.3616732276666661</v>
      </c>
      <c r="V9845" s="21">
        <f t="shared" si="1076"/>
        <v>0</v>
      </c>
      <c r="W9845" s="21">
        <f t="shared" si="1077"/>
        <v>0</v>
      </c>
    </row>
    <row r="9846" spans="1:23">
      <c r="A9846" s="2">
        <f t="shared" si="1072"/>
        <v>45627</v>
      </c>
      <c r="B9846" s="3">
        <f t="shared" si="1073"/>
        <v>45649</v>
      </c>
      <c r="C9846" s="7">
        <v>45649.083333333336</v>
      </c>
      <c r="D9846" s="7">
        <v>45649.083333333336</v>
      </c>
      <c r="E9846" s="5">
        <v>78.766666666666595</v>
      </c>
      <c r="F9846" s="5">
        <v>3504.4666666666599</v>
      </c>
      <c r="G9846" s="5">
        <v>3989.5</v>
      </c>
      <c r="H9846" s="34" cm="1">
        <f t="array" ref="H9846">SUMPRODUCT(('ESB Networks Summary'!$C$5:$C$17384=Data!D9846)*('ESB Networks Summary'!$E$5:$E$17384))*1000*2-SUMPRODUCT(('ESB Networks Summary'!$C$5:$C$17384=Data!D9846)*('ESB Networks Summary'!$F$5:$F$17384))*1000*2</f>
        <v>4014.0000000000005</v>
      </c>
      <c r="I9846" s="5">
        <v>0</v>
      </c>
      <c r="J9846" s="5">
        <v>0</v>
      </c>
      <c r="K9846" s="17">
        <v>1</v>
      </c>
      <c r="L9846" s="52">
        <f t="shared" si="1074"/>
        <v>0</v>
      </c>
      <c r="M9846" s="5">
        <v>0</v>
      </c>
      <c r="N9846" s="5">
        <v>0</v>
      </c>
      <c r="O9846" s="96">
        <v>2.2799999999999998</v>
      </c>
      <c r="P9846" s="5">
        <v>1.9666666666666599</v>
      </c>
      <c r="Q9846" s="99">
        <v>0</v>
      </c>
      <c r="R9846" s="99">
        <v>18.209</v>
      </c>
      <c r="S9846" s="99">
        <v>14.144</v>
      </c>
      <c r="T9846" s="30">
        <f t="shared" si="1071"/>
        <v>487.00000000000682</v>
      </c>
      <c r="U9846" s="21">
        <f t="shared" si="1075"/>
        <v>0.36322402750000005</v>
      </c>
      <c r="V9846" s="21">
        <f t="shared" si="1076"/>
        <v>0</v>
      </c>
      <c r="W9846" s="21">
        <f t="shared" si="1077"/>
        <v>0</v>
      </c>
    </row>
    <row r="9847" spans="1:23">
      <c r="A9847" s="2">
        <f t="shared" si="1072"/>
        <v>45627</v>
      </c>
      <c r="B9847" s="3">
        <f t="shared" si="1073"/>
        <v>45649</v>
      </c>
      <c r="C9847" s="7">
        <v>45649.104166666664</v>
      </c>
      <c r="D9847" s="7">
        <v>45649.104166666664</v>
      </c>
      <c r="E9847" s="5">
        <v>85.966666666666598</v>
      </c>
      <c r="F9847" s="5">
        <v>3523.9833333333299</v>
      </c>
      <c r="G9847" s="5">
        <v>3999.3249999999998</v>
      </c>
      <c r="H9847" s="34" cm="1">
        <f t="array" ref="H9847">SUMPRODUCT(('ESB Networks Summary'!$C$5:$C$17384=Data!D9847)*('ESB Networks Summary'!$E$5:$E$17384))*1000*2-SUMPRODUCT(('ESB Networks Summary'!$C$5:$C$17384=Data!D9847)*('ESB Networks Summary'!$F$5:$F$17384))*1000*2</f>
        <v>4026</v>
      </c>
      <c r="I9847" s="5">
        <v>0</v>
      </c>
      <c r="J9847" s="5">
        <v>0</v>
      </c>
      <c r="K9847" s="17">
        <v>1</v>
      </c>
      <c r="L9847" s="52">
        <f t="shared" si="1074"/>
        <v>0</v>
      </c>
      <c r="M9847" s="5">
        <v>0</v>
      </c>
      <c r="N9847" s="5">
        <v>24.466666666666601</v>
      </c>
      <c r="O9847" s="96">
        <v>2.2799999999999998</v>
      </c>
      <c r="P9847" s="5">
        <v>2</v>
      </c>
      <c r="Q9847" s="99">
        <v>0</v>
      </c>
      <c r="R9847" s="99">
        <v>18.209</v>
      </c>
      <c r="S9847" s="99">
        <v>14.144</v>
      </c>
      <c r="T9847" s="30">
        <f t="shared" si="1071"/>
        <v>452.87500000000318</v>
      </c>
      <c r="U9847" s="21">
        <f t="shared" si="1075"/>
        <v>0.36411854462499993</v>
      </c>
      <c r="V9847" s="21">
        <f t="shared" si="1076"/>
        <v>0</v>
      </c>
      <c r="W9847" s="21">
        <f t="shared" si="1077"/>
        <v>0</v>
      </c>
    </row>
    <row r="9848" spans="1:23">
      <c r="A9848" s="2">
        <f t="shared" si="1072"/>
        <v>45627</v>
      </c>
      <c r="B9848" s="3">
        <f t="shared" si="1073"/>
        <v>45649</v>
      </c>
      <c r="C9848" s="7">
        <v>45649.125</v>
      </c>
      <c r="D9848" s="7">
        <v>45649.125</v>
      </c>
      <c r="E9848" s="5">
        <v>96.433333333333294</v>
      </c>
      <c r="F9848" s="5">
        <v>1665.4666666666601</v>
      </c>
      <c r="G9848" s="5">
        <v>1961.9666666666601</v>
      </c>
      <c r="H9848" s="34" cm="1">
        <f t="array" ref="H9848">SUMPRODUCT(('ESB Networks Summary'!$C$5:$C$17384=Data!D9848)*('ESB Networks Summary'!$E$5:$E$17384))*1000*2-SUMPRODUCT(('ESB Networks Summary'!$C$5:$C$17384=Data!D9848)*('ESB Networks Summary'!$F$5:$F$17384))*1000*2</f>
        <v>1836</v>
      </c>
      <c r="I9848" s="5">
        <v>0</v>
      </c>
      <c r="J9848" s="5">
        <v>0</v>
      </c>
      <c r="K9848" s="17">
        <v>1</v>
      </c>
      <c r="L9848" s="52">
        <f t="shared" si="1074"/>
        <v>0</v>
      </c>
      <c r="M9848" s="5">
        <v>0</v>
      </c>
      <c r="N9848" s="5">
        <v>14.633333333333301</v>
      </c>
      <c r="O9848" s="96">
        <v>7.86</v>
      </c>
      <c r="P9848" s="5">
        <v>2</v>
      </c>
      <c r="Q9848" s="99">
        <v>0</v>
      </c>
      <c r="R9848" s="99">
        <v>18.213999999999999</v>
      </c>
      <c r="S9848" s="99">
        <v>14.149000000000001</v>
      </c>
      <c r="T9848" s="30">
        <f t="shared" si="1071"/>
        <v>283.86666666666679</v>
      </c>
      <c r="U9848" s="21">
        <f t="shared" si="1075"/>
        <v>0.1786763043333327</v>
      </c>
      <c r="V9848" s="21">
        <f t="shared" si="1076"/>
        <v>0</v>
      </c>
      <c r="W9848" s="21">
        <f t="shared" si="1077"/>
        <v>0</v>
      </c>
    </row>
    <row r="9849" spans="1:23">
      <c r="A9849" s="2">
        <f t="shared" si="1072"/>
        <v>45627</v>
      </c>
      <c r="B9849" s="3">
        <f t="shared" si="1073"/>
        <v>45649</v>
      </c>
      <c r="C9849" s="7">
        <v>45649.145833333336</v>
      </c>
      <c r="D9849" s="7">
        <v>45649.145833333336</v>
      </c>
      <c r="E9849" s="5">
        <v>100</v>
      </c>
      <c r="F9849" s="5">
        <v>-15.5</v>
      </c>
      <c r="G9849" s="5">
        <v>150.46666666666599</v>
      </c>
      <c r="H9849" s="34" cm="1">
        <f t="array" ref="H9849">SUMPRODUCT(('ESB Networks Summary'!$C$5:$C$17384=Data!D9849)*('ESB Networks Summary'!$E$5:$E$17384))*1000*2-SUMPRODUCT(('ESB Networks Summary'!$C$5:$C$17384=Data!D9849)*('ESB Networks Summary'!$F$5:$F$17384))*1000*2</f>
        <v>154</v>
      </c>
      <c r="I9849" s="5">
        <v>0</v>
      </c>
      <c r="J9849" s="5">
        <v>0</v>
      </c>
      <c r="K9849" s="17">
        <v>1</v>
      </c>
      <c r="L9849" s="52">
        <f t="shared" si="1074"/>
        <v>0</v>
      </c>
      <c r="M9849" s="5">
        <v>0</v>
      </c>
      <c r="N9849" s="5">
        <v>13.799999999999899</v>
      </c>
      <c r="O9849" s="96">
        <v>7.86</v>
      </c>
      <c r="P9849" s="5">
        <v>2</v>
      </c>
      <c r="Q9849" s="99">
        <v>0</v>
      </c>
      <c r="R9849" s="99">
        <v>18.213999999999999</v>
      </c>
      <c r="S9849" s="99">
        <v>14.149000000000001</v>
      </c>
      <c r="T9849" s="30">
        <f t="shared" si="1071"/>
        <v>154.16666666666609</v>
      </c>
      <c r="U9849" s="21">
        <f t="shared" si="1075"/>
        <v>1.3702999333333273E-2</v>
      </c>
      <c r="V9849" s="21">
        <f t="shared" si="1076"/>
        <v>0</v>
      </c>
      <c r="W9849" s="21">
        <f t="shared" si="1077"/>
        <v>0</v>
      </c>
    </row>
    <row r="9850" spans="1:23">
      <c r="A9850" s="2">
        <f t="shared" si="1072"/>
        <v>45627</v>
      </c>
      <c r="B9850" s="3">
        <f t="shared" si="1073"/>
        <v>45649</v>
      </c>
      <c r="C9850" s="7">
        <v>45649.166666666664</v>
      </c>
      <c r="D9850" s="7">
        <v>45649.166666666664</v>
      </c>
      <c r="E9850" s="5">
        <v>100</v>
      </c>
      <c r="F9850" s="5">
        <v>-6.3333333333333304</v>
      </c>
      <c r="G9850" s="5">
        <v>135.69999999999999</v>
      </c>
      <c r="H9850" s="34" cm="1">
        <f t="array" ref="H9850">SUMPRODUCT(('ESB Networks Summary'!$C$5:$C$17384=Data!D9850)*('ESB Networks Summary'!$E$5:$E$17384))*1000*2-SUMPRODUCT(('ESB Networks Summary'!$C$5:$C$17384=Data!D9850)*('ESB Networks Summary'!$F$5:$F$17384))*1000*2</f>
        <v>142</v>
      </c>
      <c r="I9850" s="5">
        <v>0</v>
      </c>
      <c r="J9850" s="5">
        <v>0</v>
      </c>
      <c r="K9850" s="17">
        <v>1</v>
      </c>
      <c r="L9850" s="52">
        <f t="shared" si="1074"/>
        <v>0</v>
      </c>
      <c r="M9850" s="5">
        <v>0</v>
      </c>
      <c r="N9850" s="5">
        <v>21.433333333333302</v>
      </c>
      <c r="O9850" s="96">
        <v>16.93</v>
      </c>
      <c r="P9850" s="5">
        <v>2</v>
      </c>
      <c r="Q9850" s="99">
        <v>0</v>
      </c>
      <c r="R9850" s="99">
        <v>20.488</v>
      </c>
      <c r="S9850" s="99">
        <v>16.422999999999998</v>
      </c>
      <c r="T9850" s="30">
        <f t="shared" si="1071"/>
        <v>122.60000000000001</v>
      </c>
      <c r="U9850" s="21">
        <f t="shared" si="1075"/>
        <v>1.3901107999999997E-2</v>
      </c>
      <c r="V9850" s="21">
        <f t="shared" si="1076"/>
        <v>0</v>
      </c>
      <c r="W9850" s="21">
        <f t="shared" si="1077"/>
        <v>0</v>
      </c>
    </row>
    <row r="9851" spans="1:23">
      <c r="A9851" s="2">
        <f t="shared" si="1072"/>
        <v>45627</v>
      </c>
      <c r="B9851" s="3">
        <f t="shared" si="1073"/>
        <v>45649</v>
      </c>
      <c r="C9851" s="7">
        <v>45649.1875</v>
      </c>
      <c r="D9851" s="7">
        <v>45649.1875</v>
      </c>
      <c r="E9851" s="5">
        <v>100</v>
      </c>
      <c r="F9851" s="5">
        <v>-5</v>
      </c>
      <c r="G9851" s="5">
        <v>154.73333333333301</v>
      </c>
      <c r="H9851" s="34" cm="1">
        <f t="array" ref="H9851">SUMPRODUCT(('ESB Networks Summary'!$C$5:$C$17384=Data!D9851)*('ESB Networks Summary'!$E$5:$E$17384))*1000*2-SUMPRODUCT(('ESB Networks Summary'!$C$5:$C$17384=Data!D9851)*('ESB Networks Summary'!$F$5:$F$17384))*1000*2</f>
        <v>158</v>
      </c>
      <c r="I9851" s="5">
        <v>0</v>
      </c>
      <c r="J9851" s="5">
        <v>0</v>
      </c>
      <c r="K9851" s="17">
        <v>1</v>
      </c>
      <c r="L9851" s="52">
        <f t="shared" si="1074"/>
        <v>0</v>
      </c>
      <c r="M9851" s="5">
        <v>0</v>
      </c>
      <c r="N9851" s="5">
        <v>27.433333333333302</v>
      </c>
      <c r="O9851" s="96">
        <v>16.93</v>
      </c>
      <c r="P9851" s="5">
        <v>2</v>
      </c>
      <c r="Q9851" s="99">
        <v>0</v>
      </c>
      <c r="R9851" s="99">
        <v>20.488</v>
      </c>
      <c r="S9851" s="99">
        <v>16.422999999999998</v>
      </c>
      <c r="T9851" s="30">
        <f t="shared" si="1071"/>
        <v>134.2999999999997</v>
      </c>
      <c r="U9851" s="21">
        <f t="shared" si="1075"/>
        <v>1.5850882666666632E-2</v>
      </c>
      <c r="V9851" s="21">
        <f t="shared" si="1076"/>
        <v>0</v>
      </c>
      <c r="W9851" s="21">
        <f t="shared" si="1077"/>
        <v>0</v>
      </c>
    </row>
    <row r="9852" spans="1:23">
      <c r="A9852" s="2">
        <f t="shared" si="1072"/>
        <v>45627</v>
      </c>
      <c r="B9852" s="3">
        <f t="shared" si="1073"/>
        <v>45649</v>
      </c>
      <c r="C9852" s="7">
        <v>45649.208333333336</v>
      </c>
      <c r="D9852" s="7">
        <v>45649.208333333336</v>
      </c>
      <c r="E9852" s="5">
        <v>100</v>
      </c>
      <c r="F9852" s="5">
        <v>-4.5</v>
      </c>
      <c r="G9852" s="5">
        <v>130.4</v>
      </c>
      <c r="H9852" s="34" cm="1">
        <f t="array" ref="H9852">SUMPRODUCT(('ESB Networks Summary'!$C$5:$C$17384=Data!D9852)*('ESB Networks Summary'!$E$5:$E$17384))*1000*2-SUMPRODUCT(('ESB Networks Summary'!$C$5:$C$17384=Data!D9852)*('ESB Networks Summary'!$F$5:$F$17384))*1000*2</f>
        <v>136</v>
      </c>
      <c r="I9852" s="5">
        <v>0</v>
      </c>
      <c r="J9852" s="5">
        <v>0</v>
      </c>
      <c r="K9852" s="17">
        <v>1</v>
      </c>
      <c r="L9852" s="52">
        <f t="shared" si="1074"/>
        <v>0</v>
      </c>
      <c r="M9852" s="5">
        <v>0</v>
      </c>
      <c r="N9852" s="5">
        <v>0</v>
      </c>
      <c r="O9852" s="96">
        <v>1376.88</v>
      </c>
      <c r="P9852" s="5">
        <v>1.9666666666666599</v>
      </c>
      <c r="Q9852" s="99">
        <v>0</v>
      </c>
      <c r="R9852" s="99">
        <v>17.21</v>
      </c>
      <c r="S9852" s="99">
        <v>13.145</v>
      </c>
      <c r="T9852" s="30">
        <f t="shared" si="1071"/>
        <v>136.86666666666667</v>
      </c>
      <c r="U9852" s="21">
        <f t="shared" si="1075"/>
        <v>1.1220920000000001E-2</v>
      </c>
      <c r="V9852" s="21">
        <f t="shared" si="1076"/>
        <v>0</v>
      </c>
      <c r="W9852" s="21">
        <f t="shared" si="1077"/>
        <v>0</v>
      </c>
    </row>
    <row r="9853" spans="1:23">
      <c r="A9853" s="2">
        <f t="shared" si="1072"/>
        <v>45627</v>
      </c>
      <c r="B9853" s="3">
        <f t="shared" si="1073"/>
        <v>45649</v>
      </c>
      <c r="C9853" s="7">
        <v>45649.229166666664</v>
      </c>
      <c r="D9853" s="7">
        <v>45649.229166666664</v>
      </c>
      <c r="E9853" s="5">
        <v>98.899999999999906</v>
      </c>
      <c r="F9853" s="5">
        <v>-1704</v>
      </c>
      <c r="G9853" s="5">
        <v>1760.7333333333299</v>
      </c>
      <c r="H9853" s="34" cm="1">
        <f t="array" ref="H9853">SUMPRODUCT(('ESB Networks Summary'!$C$5:$C$17384=Data!D9853)*('ESB Networks Summary'!$E$5:$E$17384))*1000*2-SUMPRODUCT(('ESB Networks Summary'!$C$5:$C$17384=Data!D9853)*('ESB Networks Summary'!$F$5:$F$17384))*1000*2</f>
        <v>1884</v>
      </c>
      <c r="I9853" s="5">
        <v>3375.8333333333298</v>
      </c>
      <c r="J9853" s="5">
        <v>0</v>
      </c>
      <c r="K9853" s="17">
        <v>1</v>
      </c>
      <c r="L9853" s="52">
        <f t="shared" si="1074"/>
        <v>0</v>
      </c>
      <c r="M9853" s="5">
        <v>0</v>
      </c>
      <c r="N9853" s="5">
        <v>3452.7999999999902</v>
      </c>
      <c r="O9853" s="96">
        <v>1376.88</v>
      </c>
      <c r="P9853" s="5">
        <v>1.5333333333333301</v>
      </c>
      <c r="Q9853" s="99">
        <v>0</v>
      </c>
      <c r="R9853" s="99">
        <v>17.21</v>
      </c>
      <c r="S9853" s="99">
        <v>13.145</v>
      </c>
      <c r="T9853" s="30">
        <f t="shared" si="1071"/>
        <v>13.466666666673063</v>
      </c>
      <c r="U9853" s="21">
        <f t="shared" si="1075"/>
        <v>0.15151110333333306</v>
      </c>
      <c r="V9853" s="21">
        <f t="shared" si="1076"/>
        <v>0</v>
      </c>
      <c r="W9853" s="21">
        <f t="shared" si="1077"/>
        <v>0</v>
      </c>
    </row>
    <row r="9854" spans="1:23">
      <c r="A9854" s="2">
        <f t="shared" si="1072"/>
        <v>45627</v>
      </c>
      <c r="B9854" s="3">
        <f t="shared" si="1073"/>
        <v>45649</v>
      </c>
      <c r="C9854" s="7">
        <v>45649.25</v>
      </c>
      <c r="D9854" s="7">
        <v>45649.25</v>
      </c>
      <c r="E9854" s="5">
        <v>90.6666666666666</v>
      </c>
      <c r="F9854" s="5">
        <v>-4096.8333333333303</v>
      </c>
      <c r="G9854" s="5">
        <v>-1.06666666666666</v>
      </c>
      <c r="H9854" s="34" cm="1">
        <f t="array" ref="H9854">SUMPRODUCT(('ESB Networks Summary'!$C$5:$C$17384=Data!D9854)*('ESB Networks Summary'!$E$5:$E$17384))*1000*2-SUMPRODUCT(('ESB Networks Summary'!$C$5:$C$17384=Data!D9854)*('ESB Networks Summary'!$F$5:$F$17384))*1000*2</f>
        <v>10</v>
      </c>
      <c r="I9854" s="5">
        <v>3356.9666666666599</v>
      </c>
      <c r="J9854" s="5">
        <v>0</v>
      </c>
      <c r="K9854" s="17">
        <v>1</v>
      </c>
      <c r="L9854" s="52">
        <f t="shared" si="1074"/>
        <v>0</v>
      </c>
      <c r="M9854" s="5">
        <v>0</v>
      </c>
      <c r="N9854" s="5">
        <v>3724.4</v>
      </c>
      <c r="O9854" s="96">
        <v>732.24</v>
      </c>
      <c r="P9854" s="5">
        <v>1.7333333333333301</v>
      </c>
      <c r="Q9854" s="99">
        <v>0</v>
      </c>
      <c r="R9854" s="99">
        <v>17.532</v>
      </c>
      <c r="S9854" s="99">
        <v>13.466999999999999</v>
      </c>
      <c r="T9854" s="30">
        <f t="shared" si="1071"/>
        <v>373.09999999999673</v>
      </c>
      <c r="U9854" s="21">
        <f t="shared" si="1075"/>
        <v>0</v>
      </c>
      <c r="V9854" s="21">
        <f t="shared" si="1076"/>
        <v>-7.1823999999999548E-5</v>
      </c>
      <c r="W9854" s="21">
        <f t="shared" si="1077"/>
        <v>0</v>
      </c>
    </row>
    <row r="9855" spans="1:23">
      <c r="A9855" s="2">
        <f t="shared" si="1072"/>
        <v>45627</v>
      </c>
      <c r="B9855" s="3">
        <f t="shared" si="1073"/>
        <v>45649</v>
      </c>
      <c r="C9855" s="7">
        <v>45649.270833333336</v>
      </c>
      <c r="D9855" s="7">
        <v>45649.270833333336</v>
      </c>
      <c r="E9855" s="5">
        <v>82.033333333333303</v>
      </c>
      <c r="F9855" s="5">
        <v>-2277.13333333333</v>
      </c>
      <c r="G9855" s="5">
        <v>-84.008333333333297</v>
      </c>
      <c r="H9855" s="34" cm="1">
        <f t="array" ref="H9855">SUMPRODUCT(('ESB Networks Summary'!$C$5:$C$17384=Data!D9855)*('ESB Networks Summary'!$E$5:$E$17384))*1000*2-SUMPRODUCT(('ESB Networks Summary'!$C$5:$C$17384=Data!D9855)*('ESB Networks Summary'!$F$5:$F$17384))*1000*2</f>
        <v>8</v>
      </c>
      <c r="I9855" s="5">
        <v>1776.7666666666601</v>
      </c>
      <c r="J9855" s="5">
        <v>0</v>
      </c>
      <c r="K9855" s="17">
        <v>1</v>
      </c>
      <c r="L9855" s="52">
        <f t="shared" si="1074"/>
        <v>0</v>
      </c>
      <c r="M9855" s="5">
        <v>0</v>
      </c>
      <c r="N9855" s="5">
        <v>1918.24166666666</v>
      </c>
      <c r="O9855" s="96">
        <v>732.24</v>
      </c>
      <c r="P9855" s="5">
        <v>2</v>
      </c>
      <c r="Q9855" s="99">
        <v>0</v>
      </c>
      <c r="R9855" s="99">
        <v>17.532</v>
      </c>
      <c r="S9855" s="99">
        <v>13.466999999999999</v>
      </c>
      <c r="T9855" s="30">
        <f t="shared" si="1071"/>
        <v>276.88333333333685</v>
      </c>
      <c r="U9855" s="21">
        <f t="shared" si="1075"/>
        <v>0</v>
      </c>
      <c r="V9855" s="21">
        <f t="shared" si="1076"/>
        <v>-5.6567011249999966E-3</v>
      </c>
      <c r="W9855" s="21">
        <f t="shared" si="1077"/>
        <v>0</v>
      </c>
    </row>
    <row r="9856" spans="1:23">
      <c r="A9856" s="2">
        <f t="shared" si="1072"/>
        <v>45627</v>
      </c>
      <c r="B9856" s="3">
        <f t="shared" si="1073"/>
        <v>45649</v>
      </c>
      <c r="C9856" s="7">
        <v>45649.291666666664</v>
      </c>
      <c r="D9856" s="7">
        <v>45649.291666666664</v>
      </c>
      <c r="E9856" s="5">
        <v>79.099999999999994</v>
      </c>
      <c r="F9856" s="5">
        <v>-412.25</v>
      </c>
      <c r="G9856" s="5">
        <v>-3.80833333333333</v>
      </c>
      <c r="H9856" s="34" cm="1">
        <f t="array" ref="H9856">SUMPRODUCT(('ESB Networks Summary'!$C$5:$C$17384=Data!D9856)*('ESB Networks Summary'!$E$5:$E$17384))*1000*2-SUMPRODUCT(('ESB Networks Summary'!$C$5:$C$17384=Data!D9856)*('ESB Networks Summary'!$F$5:$F$17384))*1000*2</f>
        <v>4</v>
      </c>
      <c r="I9856" s="5">
        <v>221.9</v>
      </c>
      <c r="J9856" s="5">
        <v>0</v>
      </c>
      <c r="K9856" s="17">
        <v>1</v>
      </c>
      <c r="L9856" s="52">
        <f t="shared" si="1074"/>
        <v>0</v>
      </c>
      <c r="M9856" s="5">
        <v>0</v>
      </c>
      <c r="N9856" s="5">
        <v>229.06666666666601</v>
      </c>
      <c r="O9856" s="96">
        <v>204.97</v>
      </c>
      <c r="P9856" s="5">
        <v>2</v>
      </c>
      <c r="Q9856" s="99">
        <v>0</v>
      </c>
      <c r="R9856" s="99">
        <v>22.978999999999999</v>
      </c>
      <c r="S9856" s="99">
        <v>18.913999999999998</v>
      </c>
      <c r="T9856" s="30">
        <f t="shared" si="1071"/>
        <v>181.37500000000065</v>
      </c>
      <c r="U9856" s="21">
        <f t="shared" si="1075"/>
        <v>0</v>
      </c>
      <c r="V9856" s="21">
        <f t="shared" si="1076"/>
        <v>-3.6015408333333297E-4</v>
      </c>
      <c r="W9856" s="21">
        <f t="shared" si="1077"/>
        <v>0</v>
      </c>
    </row>
    <row r="9857" spans="1:23">
      <c r="A9857" s="2">
        <f t="shared" si="1072"/>
        <v>45627</v>
      </c>
      <c r="B9857" s="3">
        <f t="shared" si="1073"/>
        <v>45649</v>
      </c>
      <c r="C9857" s="7">
        <v>45649.3125</v>
      </c>
      <c r="D9857" s="7">
        <v>45649.3125</v>
      </c>
      <c r="E9857" s="5">
        <v>79</v>
      </c>
      <c r="F9857" s="5">
        <v>-189.52500000000001</v>
      </c>
      <c r="G9857" s="5">
        <v>-0.50833333333333297</v>
      </c>
      <c r="H9857" s="34" cm="1">
        <f t="array" ref="H9857">SUMPRODUCT(('ESB Networks Summary'!$C$5:$C$17384=Data!D9857)*('ESB Networks Summary'!$E$5:$E$17384))*1000*2-SUMPRODUCT(('ESB Networks Summary'!$C$5:$C$17384=Data!D9857)*('ESB Networks Summary'!$F$5:$F$17384))*1000*2</f>
        <v>2</v>
      </c>
      <c r="I9857" s="5">
        <v>0</v>
      </c>
      <c r="J9857" s="5">
        <v>0</v>
      </c>
      <c r="K9857" s="17">
        <v>1</v>
      </c>
      <c r="L9857" s="52">
        <f t="shared" si="1074"/>
        <v>0</v>
      </c>
      <c r="M9857" s="5">
        <v>0</v>
      </c>
      <c r="N9857" s="5">
        <v>28.8666666666666</v>
      </c>
      <c r="O9857" s="96">
        <v>204.97</v>
      </c>
      <c r="P9857" s="5">
        <v>4.7833333333333297</v>
      </c>
      <c r="Q9857" s="99">
        <v>0</v>
      </c>
      <c r="R9857" s="99">
        <v>22.978999999999999</v>
      </c>
      <c r="S9857" s="99">
        <v>18.913999999999998</v>
      </c>
      <c r="T9857" s="30">
        <f t="shared" si="1071"/>
        <v>164.93333333333339</v>
      </c>
      <c r="U9857" s="21">
        <f t="shared" si="1075"/>
        <v>0</v>
      </c>
      <c r="V9857" s="21">
        <f t="shared" si="1076"/>
        <v>-4.8073083333333295E-5</v>
      </c>
      <c r="W9857" s="21">
        <f t="shared" si="1077"/>
        <v>0</v>
      </c>
    </row>
    <row r="9858" spans="1:23">
      <c r="A9858" s="2">
        <f t="shared" si="1072"/>
        <v>45627</v>
      </c>
      <c r="B9858" s="3">
        <f t="shared" si="1073"/>
        <v>45649</v>
      </c>
      <c r="C9858" s="7">
        <v>45649.333333333336</v>
      </c>
      <c r="D9858" s="7">
        <v>45649.333333333336</v>
      </c>
      <c r="E9858" s="5">
        <v>78.399999999999906</v>
      </c>
      <c r="F9858" s="5">
        <v>-165.166666666666</v>
      </c>
      <c r="G9858" s="5">
        <v>-2.4666666666666601</v>
      </c>
      <c r="H9858" s="34" cm="1">
        <f t="array" ref="H9858">SUMPRODUCT(('ESB Networks Summary'!$C$5:$C$17384=Data!D9858)*('ESB Networks Summary'!$E$5:$E$17384))*1000*2-SUMPRODUCT(('ESB Networks Summary'!$C$5:$C$17384=Data!D9858)*('ESB Networks Summary'!$F$5:$F$17384))*1000*2</f>
        <v>4</v>
      </c>
      <c r="I9858" s="5">
        <v>0</v>
      </c>
      <c r="J9858" s="5">
        <v>0</v>
      </c>
      <c r="K9858" s="17">
        <v>1</v>
      </c>
      <c r="L9858" s="52">
        <f t="shared" si="1074"/>
        <v>0</v>
      </c>
      <c r="M9858" s="5">
        <v>0</v>
      </c>
      <c r="N9858" s="5">
        <v>0</v>
      </c>
      <c r="O9858" s="96">
        <v>644.11</v>
      </c>
      <c r="P9858" s="5">
        <v>25.466666666666601</v>
      </c>
      <c r="Q9858" s="99">
        <v>0</v>
      </c>
      <c r="R9858" s="99">
        <v>29.139999999999997</v>
      </c>
      <c r="S9858" s="99">
        <v>19.309000000000001</v>
      </c>
      <c r="T9858" s="30">
        <f t="shared" ref="T9858:T9921" si="1078">P9858+G9858-N9858-F9858</f>
        <v>188.16666666666595</v>
      </c>
      <c r="U9858" s="21">
        <f t="shared" si="1075"/>
        <v>0</v>
      </c>
      <c r="V9858" s="21">
        <f t="shared" si="1076"/>
        <v>-2.381443333333327E-4</v>
      </c>
      <c r="W9858" s="21">
        <f t="shared" si="1077"/>
        <v>0</v>
      </c>
    </row>
    <row r="9859" spans="1:23">
      <c r="A9859" s="2">
        <f t="shared" ref="A9859:A9922" si="1079">DATE(YEAR(C9859),MONTH(C9859),1)</f>
        <v>45627</v>
      </c>
      <c r="B9859" s="3">
        <f t="shared" ref="B9859:B9922" si="1080">DATE(YEAR(C9859),MONTH(C9859),DAY(C9859))</f>
        <v>45649</v>
      </c>
      <c r="C9859" s="7">
        <v>45649.354166666664</v>
      </c>
      <c r="D9859" s="7">
        <v>45649.354166666664</v>
      </c>
      <c r="E9859" s="5">
        <v>78</v>
      </c>
      <c r="F9859" s="5">
        <v>-151.5</v>
      </c>
      <c r="G9859" s="5">
        <v>-8.3333333333333398E-2</v>
      </c>
      <c r="H9859" s="34" cm="1">
        <f t="array" ref="H9859">SUMPRODUCT(('ESB Networks Summary'!$C$5:$C$17384=Data!D9859)*('ESB Networks Summary'!$E$5:$E$17384))*1000*2-SUMPRODUCT(('ESB Networks Summary'!$C$5:$C$17384=Data!D9859)*('ESB Networks Summary'!$F$5:$F$17384))*1000*2</f>
        <v>2</v>
      </c>
      <c r="I9859" s="5">
        <v>0</v>
      </c>
      <c r="J9859" s="5">
        <v>0</v>
      </c>
      <c r="K9859" s="17">
        <v>1</v>
      </c>
      <c r="L9859" s="52">
        <f t="shared" ref="L9859:L9922" si="1081">IF(AND(K9859=2,K9858&lt;2),1,0)</f>
        <v>0</v>
      </c>
      <c r="M9859" s="5">
        <v>0</v>
      </c>
      <c r="N9859" s="5">
        <v>25.233333333333299</v>
      </c>
      <c r="O9859" s="96">
        <v>644.11</v>
      </c>
      <c r="P9859" s="5">
        <v>33.308333333333302</v>
      </c>
      <c r="Q9859" s="99">
        <v>0</v>
      </c>
      <c r="R9859" s="99">
        <v>29.139999999999997</v>
      </c>
      <c r="S9859" s="99">
        <v>19.309000000000001</v>
      </c>
      <c r="T9859" s="30">
        <f t="shared" si="1078"/>
        <v>159.49166666666667</v>
      </c>
      <c r="U9859" s="21">
        <f t="shared" ref="U9859:U9922" si="1082">IF(G9859&gt;0, G9859/1000*R9859/2,0)/100</f>
        <v>0</v>
      </c>
      <c r="V9859" s="21">
        <f t="shared" ref="V9859:V9922" si="1083">IF(G9859&lt;0, G9859/1000*S9859/2,0)/100</f>
        <v>-8.0454166666666744E-6</v>
      </c>
      <c r="W9859" s="21">
        <f t="shared" ref="W9859:W9922" si="1084">IF(J9859&gt;P9859,J9859/1000/2*R9859/100,0)</f>
        <v>0</v>
      </c>
    </row>
    <row r="9860" spans="1:23">
      <c r="A9860" s="2">
        <f t="shared" si="1079"/>
        <v>45627</v>
      </c>
      <c r="B9860" s="3">
        <f t="shared" si="1080"/>
        <v>45649</v>
      </c>
      <c r="C9860" s="7">
        <v>45649.375</v>
      </c>
      <c r="D9860" s="7">
        <v>45649.375</v>
      </c>
      <c r="E9860" s="5">
        <v>78</v>
      </c>
      <c r="F9860" s="5">
        <v>-79.966666666666598</v>
      </c>
      <c r="G9860" s="5">
        <v>-2.2999999999999998</v>
      </c>
      <c r="H9860" s="34" cm="1">
        <f t="array" ref="H9860">SUMPRODUCT(('ESB Networks Summary'!$C$5:$C$17384=Data!D9860)*('ESB Networks Summary'!$E$5:$E$17384))*1000*2-SUMPRODUCT(('ESB Networks Summary'!$C$5:$C$17384=Data!D9860)*('ESB Networks Summary'!$F$5:$F$17384))*1000*2</f>
        <v>2</v>
      </c>
      <c r="I9860" s="5">
        <v>0</v>
      </c>
      <c r="J9860" s="5">
        <v>0</v>
      </c>
      <c r="K9860" s="17">
        <v>1</v>
      </c>
      <c r="L9860" s="52">
        <f t="shared" si="1081"/>
        <v>0</v>
      </c>
      <c r="M9860" s="5">
        <v>0</v>
      </c>
      <c r="N9860" s="5">
        <v>0</v>
      </c>
      <c r="O9860" s="96">
        <v>1686.75</v>
      </c>
      <c r="P9860" s="5">
        <v>77.1666666666666</v>
      </c>
      <c r="Q9860" s="99">
        <v>2.84</v>
      </c>
      <c r="R9860" s="99">
        <v>29.625</v>
      </c>
      <c r="S9860" s="99">
        <v>19.794</v>
      </c>
      <c r="T9860" s="30">
        <f t="shared" si="1078"/>
        <v>154.8333333333332</v>
      </c>
      <c r="U9860" s="21">
        <f t="shared" si="1082"/>
        <v>0</v>
      </c>
      <c r="V9860" s="21">
        <f t="shared" si="1083"/>
        <v>-2.27631E-4</v>
      </c>
      <c r="W9860" s="21">
        <f t="shared" si="1084"/>
        <v>0</v>
      </c>
    </row>
    <row r="9861" spans="1:23">
      <c r="A9861" s="2">
        <f t="shared" si="1079"/>
        <v>45627</v>
      </c>
      <c r="B9861" s="3">
        <f t="shared" si="1080"/>
        <v>45649</v>
      </c>
      <c r="C9861" s="7">
        <v>45649.395833333336</v>
      </c>
      <c r="D9861" s="7">
        <v>45649.395833333336</v>
      </c>
      <c r="E9861" s="5">
        <v>78</v>
      </c>
      <c r="F9861" s="5">
        <v>78.466666666666598</v>
      </c>
      <c r="G9861" s="5">
        <v>-3.5833333333333299</v>
      </c>
      <c r="H9861" s="34" cm="1">
        <f t="array" ref="H9861">SUMPRODUCT(('ESB Networks Summary'!$C$5:$C$17384=Data!D9861)*('ESB Networks Summary'!$E$5:$E$17384))*1000*2-SUMPRODUCT(('ESB Networks Summary'!$C$5:$C$17384=Data!D9861)*('ESB Networks Summary'!$F$5:$F$17384))*1000*2</f>
        <v>4</v>
      </c>
      <c r="I9861" s="5">
        <v>0</v>
      </c>
      <c r="J9861" s="5">
        <v>0</v>
      </c>
      <c r="K9861" s="17">
        <v>1</v>
      </c>
      <c r="L9861" s="52">
        <f t="shared" si="1081"/>
        <v>0</v>
      </c>
      <c r="M9861" s="5">
        <v>0</v>
      </c>
      <c r="N9861" s="5">
        <v>34.058333333333302</v>
      </c>
      <c r="O9861" s="96">
        <v>1686.75</v>
      </c>
      <c r="P9861" s="5">
        <v>256.63333333333298</v>
      </c>
      <c r="Q9861" s="99">
        <v>2.84</v>
      </c>
      <c r="R9861" s="99">
        <v>29.625</v>
      </c>
      <c r="S9861" s="99">
        <v>19.794</v>
      </c>
      <c r="T9861" s="30">
        <f t="shared" si="1078"/>
        <v>140.52499999999975</v>
      </c>
      <c r="U9861" s="21">
        <f t="shared" si="1082"/>
        <v>0</v>
      </c>
      <c r="V9861" s="21">
        <f t="shared" si="1083"/>
        <v>-3.5464249999999969E-4</v>
      </c>
      <c r="W9861" s="21">
        <f t="shared" si="1084"/>
        <v>0</v>
      </c>
    </row>
    <row r="9862" spans="1:23">
      <c r="A9862" s="2">
        <f t="shared" si="1079"/>
        <v>45627</v>
      </c>
      <c r="B9862" s="3">
        <f t="shared" si="1080"/>
        <v>45649</v>
      </c>
      <c r="C9862" s="7">
        <v>45649.416666666664</v>
      </c>
      <c r="D9862" s="7">
        <v>45649.416666666664</v>
      </c>
      <c r="E9862" s="5">
        <v>78</v>
      </c>
      <c r="F9862" s="5">
        <v>117.75</v>
      </c>
      <c r="G9862" s="5">
        <v>-1</v>
      </c>
      <c r="H9862" s="34" cm="1">
        <f t="array" ref="H9862">SUMPRODUCT(('ESB Networks Summary'!$C$5:$C$17384=Data!D9862)*('ESB Networks Summary'!$E$5:$E$17384))*1000*2-SUMPRODUCT(('ESB Networks Summary'!$C$5:$C$17384=Data!D9862)*('ESB Networks Summary'!$F$5:$F$17384))*1000*2</f>
        <v>2</v>
      </c>
      <c r="I9862" s="5">
        <v>0</v>
      </c>
      <c r="J9862" s="5">
        <v>0</v>
      </c>
      <c r="K9862" s="17">
        <v>1</v>
      </c>
      <c r="L9862" s="52">
        <f t="shared" si="1081"/>
        <v>0</v>
      </c>
      <c r="M9862" s="5">
        <v>0</v>
      </c>
      <c r="N9862" s="5">
        <v>81.966666666666598</v>
      </c>
      <c r="O9862" s="96">
        <v>2099.1799999999998</v>
      </c>
      <c r="P9862" s="5">
        <v>278.45833333333297</v>
      </c>
      <c r="Q9862" s="99">
        <v>63.37</v>
      </c>
      <c r="R9862" s="99">
        <v>29.139999999999997</v>
      </c>
      <c r="S9862" s="99">
        <v>19.309000000000001</v>
      </c>
      <c r="T9862" s="30">
        <f t="shared" si="1078"/>
        <v>77.74166666666639</v>
      </c>
      <c r="U9862" s="21">
        <f t="shared" si="1082"/>
        <v>0</v>
      </c>
      <c r="V9862" s="21">
        <f t="shared" si="1083"/>
        <v>-9.6545000000000005E-5</v>
      </c>
      <c r="W9862" s="21">
        <f t="shared" si="1084"/>
        <v>0</v>
      </c>
    </row>
    <row r="9863" spans="1:23">
      <c r="A9863" s="2">
        <f t="shared" si="1079"/>
        <v>45627</v>
      </c>
      <c r="B9863" s="3">
        <f t="shared" si="1080"/>
        <v>45649</v>
      </c>
      <c r="C9863" s="7">
        <v>45649.4375</v>
      </c>
      <c r="D9863" s="7">
        <v>45649.4375</v>
      </c>
      <c r="E9863" s="5">
        <v>78</v>
      </c>
      <c r="F9863" s="5">
        <v>-30.6666666666666</v>
      </c>
      <c r="G9863" s="5">
        <v>6.4666666666666597</v>
      </c>
      <c r="H9863" s="34" cm="1">
        <f t="array" ref="H9863">SUMPRODUCT(('ESB Networks Summary'!$C$5:$C$17384=Data!D9863)*('ESB Networks Summary'!$E$5:$E$17384))*1000*2-SUMPRODUCT(('ESB Networks Summary'!$C$5:$C$17384=Data!D9863)*('ESB Networks Summary'!$F$5:$F$17384))*1000*2</f>
        <v>4</v>
      </c>
      <c r="I9863" s="5">
        <v>0</v>
      </c>
      <c r="J9863" s="5">
        <v>0</v>
      </c>
      <c r="K9863" s="17">
        <v>1</v>
      </c>
      <c r="L9863" s="52">
        <f t="shared" si="1081"/>
        <v>0</v>
      </c>
      <c r="M9863" s="5">
        <v>0</v>
      </c>
      <c r="N9863" s="5">
        <v>303.03333333333302</v>
      </c>
      <c r="O9863" s="96">
        <v>2099.1799999999998</v>
      </c>
      <c r="P9863" s="5">
        <v>377.3</v>
      </c>
      <c r="Q9863" s="99">
        <v>63.37</v>
      </c>
      <c r="R9863" s="99">
        <v>29.139999999999997</v>
      </c>
      <c r="S9863" s="99">
        <v>19.309000000000001</v>
      </c>
      <c r="T9863" s="30">
        <f t="shared" si="1078"/>
        <v>111.40000000000023</v>
      </c>
      <c r="U9863" s="21">
        <f t="shared" si="1082"/>
        <v>9.4219333333333221E-4</v>
      </c>
      <c r="V9863" s="21">
        <f t="shared" si="1083"/>
        <v>0</v>
      </c>
      <c r="W9863" s="21">
        <f t="shared" si="1084"/>
        <v>0</v>
      </c>
    </row>
    <row r="9864" spans="1:23">
      <c r="A9864" s="2">
        <f t="shared" si="1079"/>
        <v>45627</v>
      </c>
      <c r="B9864" s="3">
        <f t="shared" si="1080"/>
        <v>45649</v>
      </c>
      <c r="C9864" s="7">
        <v>45649.458333333336</v>
      </c>
      <c r="D9864" s="7">
        <v>45649.458333333336</v>
      </c>
      <c r="E9864" s="5">
        <v>78</v>
      </c>
      <c r="F9864" s="5">
        <v>-115.533333333333</v>
      </c>
      <c r="G9864" s="5">
        <v>-3.1333333333333302</v>
      </c>
      <c r="H9864" s="34" cm="1">
        <f t="array" ref="H9864">SUMPRODUCT(('ESB Networks Summary'!$C$5:$C$17384=Data!D9864)*('ESB Networks Summary'!$E$5:$E$17384))*1000*2-SUMPRODUCT(('ESB Networks Summary'!$C$5:$C$17384=Data!D9864)*('ESB Networks Summary'!$F$5:$F$17384))*1000*2</f>
        <v>2</v>
      </c>
      <c r="I9864" s="5">
        <v>0</v>
      </c>
      <c r="J9864" s="5">
        <v>0</v>
      </c>
      <c r="K9864" s="17">
        <v>1</v>
      </c>
      <c r="L9864" s="52">
        <f t="shared" si="1081"/>
        <v>0</v>
      </c>
      <c r="M9864" s="5">
        <v>0</v>
      </c>
      <c r="N9864" s="5">
        <v>666.7</v>
      </c>
      <c r="O9864" s="96">
        <v>1518.38</v>
      </c>
      <c r="P9864" s="5">
        <v>665.3</v>
      </c>
      <c r="Q9864" s="99">
        <v>112.35</v>
      </c>
      <c r="R9864" s="99">
        <v>29.139999999999997</v>
      </c>
      <c r="S9864" s="99">
        <v>19.309000000000001</v>
      </c>
      <c r="T9864" s="30">
        <f t="shared" si="1078"/>
        <v>110.99999999999959</v>
      </c>
      <c r="U9864" s="21">
        <f t="shared" si="1082"/>
        <v>0</v>
      </c>
      <c r="V9864" s="21">
        <f t="shared" si="1083"/>
        <v>-3.0250766666666635E-4</v>
      </c>
      <c r="W9864" s="21">
        <f t="shared" si="1084"/>
        <v>0</v>
      </c>
    </row>
    <row r="9865" spans="1:23">
      <c r="A9865" s="2">
        <f t="shared" si="1079"/>
        <v>45627</v>
      </c>
      <c r="B9865" s="3">
        <f t="shared" si="1080"/>
        <v>45649</v>
      </c>
      <c r="C9865" s="7">
        <v>45649.479166666664</v>
      </c>
      <c r="D9865" s="7">
        <v>45649.479166666664</v>
      </c>
      <c r="E9865" s="5">
        <v>77.466666666666598</v>
      </c>
      <c r="F9865" s="5">
        <v>-261.26666666666603</v>
      </c>
      <c r="G9865" s="5">
        <v>3.43333333333333</v>
      </c>
      <c r="H9865" s="34" cm="1">
        <f t="array" ref="H9865">SUMPRODUCT(('ESB Networks Summary'!$C$5:$C$17384=Data!D9865)*('ESB Networks Summary'!$E$5:$E$17384))*1000*2-SUMPRODUCT(('ESB Networks Summary'!$C$5:$C$17384=Data!D9865)*('ESB Networks Summary'!$F$5:$F$17384))*1000*2</f>
        <v>6</v>
      </c>
      <c r="I9865" s="5">
        <v>0</v>
      </c>
      <c r="J9865" s="5">
        <v>0</v>
      </c>
      <c r="K9865" s="17">
        <v>1</v>
      </c>
      <c r="L9865" s="52">
        <f t="shared" si="1081"/>
        <v>0</v>
      </c>
      <c r="M9865" s="5">
        <v>0</v>
      </c>
      <c r="N9865" s="5">
        <v>644.63333333333298</v>
      </c>
      <c r="O9865" s="96">
        <v>1518.38</v>
      </c>
      <c r="P9865" s="5">
        <v>486.36666666666599</v>
      </c>
      <c r="Q9865" s="99">
        <v>112.35</v>
      </c>
      <c r="R9865" s="99">
        <v>29.139999999999997</v>
      </c>
      <c r="S9865" s="99">
        <v>19.309000000000001</v>
      </c>
      <c r="T9865" s="30">
        <f t="shared" si="1078"/>
        <v>106.43333333333237</v>
      </c>
      <c r="U9865" s="21">
        <f t="shared" si="1082"/>
        <v>5.0023666666666614E-4</v>
      </c>
      <c r="V9865" s="21">
        <f t="shared" si="1083"/>
        <v>0</v>
      </c>
      <c r="W9865" s="21">
        <f t="shared" si="1084"/>
        <v>0</v>
      </c>
    </row>
    <row r="9866" spans="1:23">
      <c r="A9866" s="2">
        <f t="shared" si="1079"/>
        <v>45627</v>
      </c>
      <c r="B9866" s="3">
        <f t="shared" si="1080"/>
        <v>45649</v>
      </c>
      <c r="C9866" s="7">
        <v>45649.5</v>
      </c>
      <c r="D9866" s="7">
        <v>45649.5</v>
      </c>
      <c r="E9866" s="5">
        <v>76.3333333333333</v>
      </c>
      <c r="F9866" s="5">
        <v>-551.63333333333298</v>
      </c>
      <c r="G9866" s="5">
        <v>-0.46666666666666601</v>
      </c>
      <c r="H9866" s="34" cm="1">
        <f t="array" ref="H9866">SUMPRODUCT(('ESB Networks Summary'!$C$5:$C$17384=Data!D9866)*('ESB Networks Summary'!$E$5:$E$17384))*1000*2-SUMPRODUCT(('ESB Networks Summary'!$C$5:$C$17384=Data!D9866)*('ESB Networks Summary'!$F$5:$F$17384))*1000*2</f>
        <v>2</v>
      </c>
      <c r="I9866" s="5">
        <v>0</v>
      </c>
      <c r="J9866" s="5">
        <v>0</v>
      </c>
      <c r="K9866" s="17">
        <v>1</v>
      </c>
      <c r="L9866" s="52">
        <f t="shared" si="1081"/>
        <v>0</v>
      </c>
      <c r="M9866" s="5">
        <v>0</v>
      </c>
      <c r="N9866" s="5">
        <v>634.76666666666597</v>
      </c>
      <c r="O9866" s="96">
        <v>1797.11</v>
      </c>
      <c r="P9866" s="5">
        <v>179.56666666666601</v>
      </c>
      <c r="Q9866" s="99">
        <v>78.16</v>
      </c>
      <c r="R9866" s="99">
        <v>29.170999999999999</v>
      </c>
      <c r="S9866" s="99">
        <v>19.338999999999999</v>
      </c>
      <c r="T9866" s="30">
        <f t="shared" si="1078"/>
        <v>95.966666666666356</v>
      </c>
      <c r="U9866" s="21">
        <f t="shared" si="1082"/>
        <v>0</v>
      </c>
      <c r="V9866" s="21">
        <f t="shared" si="1083"/>
        <v>-4.512433333333327E-5</v>
      </c>
      <c r="W9866" s="21">
        <f t="shared" si="1084"/>
        <v>0</v>
      </c>
    </row>
    <row r="9867" spans="1:23">
      <c r="A9867" s="2">
        <f t="shared" si="1079"/>
        <v>45627</v>
      </c>
      <c r="B9867" s="3">
        <f t="shared" si="1080"/>
        <v>45649</v>
      </c>
      <c r="C9867" s="7">
        <v>45649.520833333336</v>
      </c>
      <c r="D9867" s="7">
        <v>45649.520833333336</v>
      </c>
      <c r="E9867" s="5">
        <v>75.033333333333303</v>
      </c>
      <c r="F9867" s="5">
        <v>-486.666666666666</v>
      </c>
      <c r="G9867" s="5">
        <v>-3</v>
      </c>
      <c r="H9867" s="34" cm="1">
        <f t="array" ref="H9867">SUMPRODUCT(('ESB Networks Summary'!$C$5:$C$17384=Data!D9867)*('ESB Networks Summary'!$E$5:$E$17384))*1000*2-SUMPRODUCT(('ESB Networks Summary'!$C$5:$C$17384=Data!D9867)*('ESB Networks Summary'!$F$5:$F$17384))*1000*2</f>
        <v>4</v>
      </c>
      <c r="I9867" s="5">
        <v>0</v>
      </c>
      <c r="J9867" s="5">
        <v>0</v>
      </c>
      <c r="K9867" s="17">
        <v>1</v>
      </c>
      <c r="L9867" s="52">
        <f t="shared" si="1081"/>
        <v>0</v>
      </c>
      <c r="M9867" s="5">
        <v>0</v>
      </c>
      <c r="N9867" s="5">
        <v>540.46666666666601</v>
      </c>
      <c r="O9867" s="96">
        <v>1797.11</v>
      </c>
      <c r="P9867" s="5">
        <v>164.333333333333</v>
      </c>
      <c r="Q9867" s="99">
        <v>78.16</v>
      </c>
      <c r="R9867" s="99">
        <v>29.170999999999999</v>
      </c>
      <c r="S9867" s="99">
        <v>19.338999999999999</v>
      </c>
      <c r="T9867" s="30">
        <f t="shared" si="1078"/>
        <v>107.53333333333302</v>
      </c>
      <c r="U9867" s="21">
        <f t="shared" si="1082"/>
        <v>0</v>
      </c>
      <c r="V9867" s="21">
        <f t="shared" si="1083"/>
        <v>-2.9008499999999998E-4</v>
      </c>
      <c r="W9867" s="21">
        <f t="shared" si="1084"/>
        <v>0</v>
      </c>
    </row>
    <row r="9868" spans="1:23">
      <c r="A9868" s="2">
        <f t="shared" si="1079"/>
        <v>45627</v>
      </c>
      <c r="B9868" s="3">
        <f t="shared" si="1080"/>
        <v>45649</v>
      </c>
      <c r="C9868" s="7">
        <v>45649.541666666664</v>
      </c>
      <c r="D9868" s="7">
        <v>45649.541666666664</v>
      </c>
      <c r="E9868" s="5">
        <v>73.8</v>
      </c>
      <c r="F9868" s="5">
        <v>-490.933333333333</v>
      </c>
      <c r="G9868" s="5">
        <v>0.266666666666666</v>
      </c>
      <c r="H9868" s="34" cm="1">
        <f t="array" ref="H9868">SUMPRODUCT(('ESB Networks Summary'!$C$5:$C$17384=Data!D9868)*('ESB Networks Summary'!$E$5:$E$17384))*1000*2-SUMPRODUCT(('ESB Networks Summary'!$C$5:$C$17384=Data!D9868)*('ESB Networks Summary'!$F$5:$F$17384))*1000*2</f>
        <v>2</v>
      </c>
      <c r="I9868" s="5">
        <v>0</v>
      </c>
      <c r="J9868" s="5">
        <v>0</v>
      </c>
      <c r="K9868" s="17">
        <v>1</v>
      </c>
      <c r="L9868" s="52">
        <f t="shared" si="1081"/>
        <v>0</v>
      </c>
      <c r="M9868" s="5">
        <v>0</v>
      </c>
      <c r="N9868" s="5">
        <v>562.03333333333296</v>
      </c>
      <c r="O9868" s="96">
        <v>1305.9000000000001</v>
      </c>
      <c r="P9868" s="5">
        <v>182.9</v>
      </c>
      <c r="Q9868" s="99">
        <v>35.909999999999997</v>
      </c>
      <c r="R9868" s="99">
        <v>27.725999999999999</v>
      </c>
      <c r="S9868" s="99">
        <v>17.893999999999998</v>
      </c>
      <c r="T9868" s="30">
        <f t="shared" si="1078"/>
        <v>112.06666666666672</v>
      </c>
      <c r="U9868" s="21">
        <f t="shared" si="1082"/>
        <v>3.6967999999999901E-5</v>
      </c>
      <c r="V9868" s="21">
        <f t="shared" si="1083"/>
        <v>0</v>
      </c>
      <c r="W9868" s="21">
        <f t="shared" si="1084"/>
        <v>0</v>
      </c>
    </row>
    <row r="9869" spans="1:23">
      <c r="A9869" s="2">
        <f t="shared" si="1079"/>
        <v>45627</v>
      </c>
      <c r="B9869" s="3">
        <f t="shared" si="1080"/>
        <v>45649</v>
      </c>
      <c r="C9869" s="7">
        <v>45649.5625</v>
      </c>
      <c r="D9869" s="7">
        <v>45649.5625</v>
      </c>
      <c r="E9869" s="5">
        <v>73</v>
      </c>
      <c r="F9869" s="5">
        <v>-272.06666666666598</v>
      </c>
      <c r="G9869" s="5">
        <v>-2.5499999999999998</v>
      </c>
      <c r="H9869" s="34" cm="1">
        <f t="array" ref="H9869">SUMPRODUCT(('ESB Networks Summary'!$C$5:$C$17384=Data!D9869)*('ESB Networks Summary'!$E$5:$E$17384))*1000*2-SUMPRODUCT(('ESB Networks Summary'!$C$5:$C$17384=Data!D9869)*('ESB Networks Summary'!$F$5:$F$17384))*1000*2</f>
        <v>2</v>
      </c>
      <c r="I9869" s="5">
        <v>0</v>
      </c>
      <c r="J9869" s="5">
        <v>0</v>
      </c>
      <c r="K9869" s="17">
        <v>1</v>
      </c>
      <c r="L9869" s="52">
        <f t="shared" si="1081"/>
        <v>0</v>
      </c>
      <c r="M9869" s="5">
        <v>0</v>
      </c>
      <c r="N9869" s="5">
        <v>394.974999999999</v>
      </c>
      <c r="O9869" s="96">
        <v>1305.9000000000001</v>
      </c>
      <c r="P9869" s="5">
        <v>251.208333333333</v>
      </c>
      <c r="Q9869" s="99">
        <v>35.909999999999997</v>
      </c>
      <c r="R9869" s="99">
        <v>27.725999999999999</v>
      </c>
      <c r="S9869" s="99">
        <v>17.893999999999998</v>
      </c>
      <c r="T9869" s="30">
        <f t="shared" si="1078"/>
        <v>125.74999999999997</v>
      </c>
      <c r="U9869" s="21">
        <f t="shared" si="1082"/>
        <v>0</v>
      </c>
      <c r="V9869" s="21">
        <f t="shared" si="1083"/>
        <v>-2.2814849999999994E-4</v>
      </c>
      <c r="W9869" s="21">
        <f t="shared" si="1084"/>
        <v>0</v>
      </c>
    </row>
    <row r="9870" spans="1:23">
      <c r="A9870" s="2">
        <f t="shared" si="1079"/>
        <v>45627</v>
      </c>
      <c r="B9870" s="3">
        <f t="shared" si="1080"/>
        <v>45649</v>
      </c>
      <c r="C9870" s="7">
        <v>45649.583333333336</v>
      </c>
      <c r="D9870" s="7">
        <v>45649.583333333336</v>
      </c>
      <c r="E9870" s="5">
        <v>73</v>
      </c>
      <c r="F9870" s="5">
        <v>237.11666666666599</v>
      </c>
      <c r="G9870" s="5">
        <v>5.45</v>
      </c>
      <c r="H9870" s="34" cm="1">
        <f t="array" ref="H9870">SUMPRODUCT(('ESB Networks Summary'!$C$5:$C$17384=Data!D9870)*('ESB Networks Summary'!$E$5:$E$17384))*1000*2-SUMPRODUCT(('ESB Networks Summary'!$C$5:$C$17384=Data!D9870)*('ESB Networks Summary'!$F$5:$F$17384))*1000*2</f>
        <v>2</v>
      </c>
      <c r="I9870" s="5">
        <v>0</v>
      </c>
      <c r="J9870" s="5">
        <v>0</v>
      </c>
      <c r="K9870" s="17">
        <v>1</v>
      </c>
      <c r="L9870" s="52">
        <f t="shared" si="1081"/>
        <v>0</v>
      </c>
      <c r="M9870" s="5">
        <v>0</v>
      </c>
      <c r="N9870" s="5">
        <v>289.08333333333297</v>
      </c>
      <c r="O9870" s="96">
        <v>1378.66</v>
      </c>
      <c r="P9870" s="5">
        <v>661.69999999999902</v>
      </c>
      <c r="Q9870" s="99">
        <v>29.59</v>
      </c>
      <c r="R9870" s="99">
        <v>27.395999999999997</v>
      </c>
      <c r="S9870" s="99">
        <v>17.565000000000001</v>
      </c>
      <c r="T9870" s="30">
        <f t="shared" si="1078"/>
        <v>140.9500000000001</v>
      </c>
      <c r="U9870" s="21">
        <f t="shared" si="1082"/>
        <v>7.4654099999999987E-4</v>
      </c>
      <c r="V9870" s="21">
        <f t="shared" si="1083"/>
        <v>0</v>
      </c>
      <c r="W9870" s="21">
        <f t="shared" si="1084"/>
        <v>0</v>
      </c>
    </row>
    <row r="9871" spans="1:23">
      <c r="A9871" s="2">
        <f t="shared" si="1079"/>
        <v>45627</v>
      </c>
      <c r="B9871" s="3">
        <f t="shared" si="1080"/>
        <v>45649</v>
      </c>
      <c r="C9871" s="7">
        <v>45649.604166666664</v>
      </c>
      <c r="D9871" s="7">
        <v>45649.604166666664</v>
      </c>
      <c r="E9871" s="5">
        <v>73</v>
      </c>
      <c r="F9871" s="5">
        <v>-156</v>
      </c>
      <c r="G9871" s="5">
        <v>2.43333333333333</v>
      </c>
      <c r="H9871" s="34" cm="1">
        <f t="array" ref="H9871">SUMPRODUCT(('ESB Networks Summary'!$C$5:$C$17384=Data!D9871)*('ESB Networks Summary'!$E$5:$E$17384))*1000*2-SUMPRODUCT(('ESB Networks Summary'!$C$5:$C$17384=Data!D9871)*('ESB Networks Summary'!$F$5:$F$17384))*1000*2</f>
        <v>4</v>
      </c>
      <c r="I9871" s="5">
        <v>0</v>
      </c>
      <c r="J9871" s="5">
        <v>0</v>
      </c>
      <c r="K9871" s="17">
        <v>1</v>
      </c>
      <c r="L9871" s="52">
        <f t="shared" si="1081"/>
        <v>0</v>
      </c>
      <c r="M9871" s="5">
        <v>0</v>
      </c>
      <c r="N9871" s="5">
        <v>298.683333333333</v>
      </c>
      <c r="O9871" s="96">
        <v>1378.66</v>
      </c>
      <c r="P9871" s="5">
        <v>242.72499999999999</v>
      </c>
      <c r="Q9871" s="99">
        <v>29.59</v>
      </c>
      <c r="R9871" s="99">
        <v>27.395999999999997</v>
      </c>
      <c r="S9871" s="99">
        <v>17.565000000000001</v>
      </c>
      <c r="T9871" s="30">
        <f t="shared" si="1078"/>
        <v>102.47500000000034</v>
      </c>
      <c r="U9871" s="21">
        <f t="shared" si="1082"/>
        <v>3.3331799999999944E-4</v>
      </c>
      <c r="V9871" s="21">
        <f t="shared" si="1083"/>
        <v>0</v>
      </c>
      <c r="W9871" s="21">
        <f t="shared" si="1084"/>
        <v>0</v>
      </c>
    </row>
    <row r="9872" spans="1:23">
      <c r="A9872" s="2">
        <f t="shared" si="1079"/>
        <v>45627</v>
      </c>
      <c r="B9872" s="3">
        <f t="shared" si="1080"/>
        <v>45649</v>
      </c>
      <c r="C9872" s="7">
        <v>45649.625</v>
      </c>
      <c r="D9872" s="7">
        <v>45649.625</v>
      </c>
      <c r="E9872" s="5">
        <v>71.733333333333306</v>
      </c>
      <c r="F9872" s="5">
        <v>-847.93333333333305</v>
      </c>
      <c r="G9872" s="5">
        <v>-22.799999999999901</v>
      </c>
      <c r="H9872" s="34" cm="1">
        <f t="array" ref="H9872">SUMPRODUCT(('ESB Networks Summary'!$C$5:$C$17384=Data!D9872)*('ESB Networks Summary'!$E$5:$E$17384))*1000*2-SUMPRODUCT(('ESB Networks Summary'!$C$5:$C$17384=Data!D9872)*('ESB Networks Summary'!$F$5:$F$17384))*1000*2</f>
        <v>4</v>
      </c>
      <c r="I9872" s="5">
        <v>0</v>
      </c>
      <c r="J9872" s="5">
        <v>0</v>
      </c>
      <c r="K9872" s="17">
        <v>1</v>
      </c>
      <c r="L9872" s="52">
        <f t="shared" si="1081"/>
        <v>0</v>
      </c>
      <c r="M9872" s="5">
        <v>0</v>
      </c>
      <c r="N9872" s="5">
        <v>651.96666666666601</v>
      </c>
      <c r="O9872" s="96">
        <v>180.46</v>
      </c>
      <c r="P9872" s="5">
        <v>104.3</v>
      </c>
      <c r="Q9872" s="99">
        <v>14.85</v>
      </c>
      <c r="R9872" s="99">
        <v>27.792000000000002</v>
      </c>
      <c r="S9872" s="99">
        <v>17.96</v>
      </c>
      <c r="T9872" s="30">
        <f t="shared" si="1078"/>
        <v>277.46666666666715</v>
      </c>
      <c r="U9872" s="21">
        <f t="shared" si="1082"/>
        <v>0</v>
      </c>
      <c r="V9872" s="21">
        <f t="shared" si="1083"/>
        <v>-2.0474399999999911E-3</v>
      </c>
      <c r="W9872" s="21">
        <f t="shared" si="1084"/>
        <v>0</v>
      </c>
    </row>
    <row r="9873" spans="1:23">
      <c r="A9873" s="2">
        <f t="shared" si="1079"/>
        <v>45627</v>
      </c>
      <c r="B9873" s="3">
        <f t="shared" si="1080"/>
        <v>45649</v>
      </c>
      <c r="C9873" s="7">
        <v>45649.645833333336</v>
      </c>
      <c r="D9873" s="7">
        <v>45649.645833333336</v>
      </c>
      <c r="E9873" s="5">
        <v>71</v>
      </c>
      <c r="F9873" s="5">
        <v>-158.03333333333299</v>
      </c>
      <c r="G9873" s="5">
        <v>-0.46666666666666601</v>
      </c>
      <c r="H9873" s="34" cm="1">
        <f t="array" ref="H9873">SUMPRODUCT(('ESB Networks Summary'!$C$5:$C$17384=Data!D9873)*('ESB Networks Summary'!$E$5:$E$17384))*1000*2-SUMPRODUCT(('ESB Networks Summary'!$C$5:$C$17384=Data!D9873)*('ESB Networks Summary'!$F$5:$F$17384))*1000*2</f>
        <v>4</v>
      </c>
      <c r="I9873" s="5">
        <v>0</v>
      </c>
      <c r="J9873" s="5">
        <v>0</v>
      </c>
      <c r="K9873" s="17">
        <v>1</v>
      </c>
      <c r="L9873" s="52">
        <f t="shared" si="1081"/>
        <v>0</v>
      </c>
      <c r="M9873" s="5">
        <v>0</v>
      </c>
      <c r="N9873" s="5">
        <v>35.433333333333302</v>
      </c>
      <c r="O9873" s="96">
        <v>180.46</v>
      </c>
      <c r="P9873" s="5">
        <v>32.966666666666598</v>
      </c>
      <c r="Q9873" s="99">
        <v>14.85</v>
      </c>
      <c r="R9873" s="99">
        <v>27.792000000000002</v>
      </c>
      <c r="S9873" s="99">
        <v>17.96</v>
      </c>
      <c r="T9873" s="30">
        <f t="shared" si="1078"/>
        <v>155.09999999999962</v>
      </c>
      <c r="U9873" s="21">
        <f t="shared" si="1082"/>
        <v>0</v>
      </c>
      <c r="V9873" s="21">
        <f t="shared" si="1083"/>
        <v>-4.1906666666666609E-5</v>
      </c>
      <c r="W9873" s="21">
        <f t="shared" si="1084"/>
        <v>0</v>
      </c>
    </row>
    <row r="9874" spans="1:23">
      <c r="A9874" s="2">
        <f t="shared" si="1079"/>
        <v>45627</v>
      </c>
      <c r="B9874" s="3">
        <f t="shared" si="1080"/>
        <v>45649</v>
      </c>
      <c r="C9874" s="7">
        <v>45649.666666666664</v>
      </c>
      <c r="D9874" s="7">
        <v>45649.666666666664</v>
      </c>
      <c r="E9874" s="5">
        <v>70.566666666666606</v>
      </c>
      <c r="F9874" s="5">
        <v>-175.7</v>
      </c>
      <c r="G9874" s="5">
        <v>-3.3333333333333298E-2</v>
      </c>
      <c r="H9874" s="34" cm="1">
        <f t="array" ref="H9874">SUMPRODUCT(('ESB Networks Summary'!$C$5:$C$17384=Data!D9874)*('ESB Networks Summary'!$E$5:$E$17384))*1000*2-SUMPRODUCT(('ESB Networks Summary'!$C$5:$C$17384=Data!D9874)*('ESB Networks Summary'!$F$5:$F$17384))*1000*2</f>
        <v>2</v>
      </c>
      <c r="I9874" s="5">
        <v>0</v>
      </c>
      <c r="J9874" s="5">
        <v>0</v>
      </c>
      <c r="K9874" s="17">
        <v>1</v>
      </c>
      <c r="L9874" s="52">
        <f t="shared" si="1081"/>
        <v>0</v>
      </c>
      <c r="M9874" s="5">
        <v>0</v>
      </c>
      <c r="N9874" s="5">
        <v>7.3333333333333304</v>
      </c>
      <c r="O9874" s="96">
        <v>836.2</v>
      </c>
      <c r="P9874" s="5">
        <v>32.633333333333297</v>
      </c>
      <c r="Q9874" s="99">
        <v>5.31</v>
      </c>
      <c r="R9874" s="99">
        <v>29.952999999999996</v>
      </c>
      <c r="S9874" s="99">
        <v>20.122</v>
      </c>
      <c r="T9874" s="30">
        <f t="shared" si="1078"/>
        <v>200.96666666666664</v>
      </c>
      <c r="U9874" s="21">
        <f t="shared" si="1082"/>
        <v>0</v>
      </c>
      <c r="V9874" s="21">
        <f t="shared" si="1083"/>
        <v>-3.3536666666666634E-6</v>
      </c>
      <c r="W9874" s="21">
        <f t="shared" si="1084"/>
        <v>0</v>
      </c>
    </row>
    <row r="9875" spans="1:23">
      <c r="A9875" s="2">
        <f t="shared" si="1079"/>
        <v>45627</v>
      </c>
      <c r="B9875" s="3">
        <f t="shared" si="1080"/>
        <v>45649</v>
      </c>
      <c r="C9875" s="7">
        <v>45649.6875</v>
      </c>
      <c r="D9875" s="7">
        <v>45649.6875</v>
      </c>
      <c r="E9875" s="5">
        <v>70</v>
      </c>
      <c r="F9875" s="5">
        <v>-183.63333333333301</v>
      </c>
      <c r="G9875" s="5">
        <v>1.5999999999999901</v>
      </c>
      <c r="H9875" s="34" cm="1">
        <f t="array" ref="H9875">SUMPRODUCT(('ESB Networks Summary'!$C$5:$C$17384=Data!D9875)*('ESB Networks Summary'!$E$5:$E$17384))*1000*2-SUMPRODUCT(('ESB Networks Summary'!$C$5:$C$17384=Data!D9875)*('ESB Networks Summary'!$F$5:$F$17384))*1000*2</f>
        <v>2</v>
      </c>
      <c r="I9875" s="5">
        <v>0</v>
      </c>
      <c r="J9875" s="5">
        <v>0</v>
      </c>
      <c r="K9875" s="17">
        <v>1</v>
      </c>
      <c r="L9875" s="52">
        <f t="shared" si="1081"/>
        <v>0</v>
      </c>
      <c r="M9875" s="5">
        <v>0</v>
      </c>
      <c r="N9875" s="5">
        <v>21.5</v>
      </c>
      <c r="O9875" s="96">
        <v>836.2</v>
      </c>
      <c r="P9875" s="5">
        <v>18.1666666666666</v>
      </c>
      <c r="Q9875" s="99">
        <v>5.31</v>
      </c>
      <c r="R9875" s="99">
        <v>29.952999999999996</v>
      </c>
      <c r="S9875" s="99">
        <v>20.122</v>
      </c>
      <c r="T9875" s="30">
        <f t="shared" si="1078"/>
        <v>181.89999999999961</v>
      </c>
      <c r="U9875" s="21">
        <f t="shared" si="1082"/>
        <v>2.396239999999985E-4</v>
      </c>
      <c r="V9875" s="21">
        <f t="shared" si="1083"/>
        <v>0</v>
      </c>
      <c r="W9875" s="21">
        <f t="shared" si="1084"/>
        <v>0</v>
      </c>
    </row>
    <row r="9876" spans="1:23">
      <c r="A9876" s="2">
        <f t="shared" si="1079"/>
        <v>45627</v>
      </c>
      <c r="B9876" s="3">
        <f t="shared" si="1080"/>
        <v>45649</v>
      </c>
      <c r="C9876" s="7">
        <v>45649.708333333336</v>
      </c>
      <c r="D9876" s="7">
        <v>45649.708333333336</v>
      </c>
      <c r="E9876" s="5">
        <v>67.7</v>
      </c>
      <c r="F9876" s="5">
        <v>-1119.93333333333</v>
      </c>
      <c r="G9876" s="5">
        <v>-0.19999999999999901</v>
      </c>
      <c r="H9876" s="34" cm="1">
        <f t="array" ref="H9876">SUMPRODUCT(('ESB Networks Summary'!$C$5:$C$17384=Data!D9876)*('ESB Networks Summary'!$E$5:$E$17384))*1000*2-SUMPRODUCT(('ESB Networks Summary'!$C$5:$C$17384=Data!D9876)*('ESB Networks Summary'!$F$5:$F$17384))*1000*2</f>
        <v>10</v>
      </c>
      <c r="I9876" s="5">
        <v>892.93333333333305</v>
      </c>
      <c r="J9876" s="5">
        <v>0</v>
      </c>
      <c r="K9876" s="17">
        <v>1</v>
      </c>
      <c r="L9876" s="52">
        <f t="shared" si="1081"/>
        <v>0</v>
      </c>
      <c r="M9876" s="5">
        <v>0</v>
      </c>
      <c r="N9876" s="5">
        <v>935.06666666666604</v>
      </c>
      <c r="O9876" s="96">
        <v>3303.09</v>
      </c>
      <c r="P9876" s="5">
        <v>4.36666666666666</v>
      </c>
      <c r="Q9876" s="99">
        <v>0</v>
      </c>
      <c r="R9876" s="99">
        <v>31.214999999999996</v>
      </c>
      <c r="S9876" s="99">
        <v>20.82</v>
      </c>
      <c r="T9876" s="30">
        <f t="shared" si="1078"/>
        <v>189.03333333333057</v>
      </c>
      <c r="U9876" s="21">
        <f t="shared" si="1082"/>
        <v>0</v>
      </c>
      <c r="V9876" s="21">
        <f t="shared" si="1083"/>
        <v>-2.0819999999999896E-5</v>
      </c>
      <c r="W9876" s="21">
        <f t="shared" si="1084"/>
        <v>0</v>
      </c>
    </row>
    <row r="9877" spans="1:23">
      <c r="A9877" s="2">
        <f t="shared" si="1079"/>
        <v>45627</v>
      </c>
      <c r="B9877" s="3">
        <f t="shared" si="1080"/>
        <v>45649</v>
      </c>
      <c r="C9877" s="7">
        <v>45649.729166666664</v>
      </c>
      <c r="D9877" s="7">
        <v>45649.729166666664</v>
      </c>
      <c r="E9877" s="5">
        <v>67</v>
      </c>
      <c r="F9877" s="5">
        <v>-241.47499999999999</v>
      </c>
      <c r="G9877" s="5">
        <v>-0.76666666666666605</v>
      </c>
      <c r="H9877" s="34" cm="1">
        <f t="array" ref="H9877">SUMPRODUCT(('ESB Networks Summary'!$C$5:$C$17384=Data!D9877)*('ESB Networks Summary'!$E$5:$E$17384))*1000*2-SUMPRODUCT(('ESB Networks Summary'!$C$5:$C$17384=Data!D9877)*('ESB Networks Summary'!$F$5:$F$17384))*1000*2</f>
        <v>8</v>
      </c>
      <c r="I9877" s="5">
        <v>0</v>
      </c>
      <c r="J9877" s="5">
        <v>0</v>
      </c>
      <c r="K9877" s="17">
        <v>1</v>
      </c>
      <c r="L9877" s="52">
        <f t="shared" si="1081"/>
        <v>0</v>
      </c>
      <c r="M9877" s="5">
        <v>0</v>
      </c>
      <c r="N9877" s="5">
        <v>132.625</v>
      </c>
      <c r="O9877" s="96">
        <v>3303.09</v>
      </c>
      <c r="P9877" s="5">
        <v>4.8999999999999897</v>
      </c>
      <c r="Q9877" s="99">
        <v>0</v>
      </c>
      <c r="R9877" s="99">
        <v>31.214999999999996</v>
      </c>
      <c r="S9877" s="99">
        <v>20.82</v>
      </c>
      <c r="T9877" s="30">
        <f t="shared" si="1078"/>
        <v>112.98333333333332</v>
      </c>
      <c r="U9877" s="21">
        <f t="shared" si="1082"/>
        <v>0</v>
      </c>
      <c r="V9877" s="21">
        <f t="shared" si="1083"/>
        <v>-7.9809999999999929E-5</v>
      </c>
      <c r="W9877" s="21">
        <f t="shared" si="1084"/>
        <v>0</v>
      </c>
    </row>
    <row r="9878" spans="1:23">
      <c r="A9878" s="2">
        <f t="shared" si="1079"/>
        <v>45627</v>
      </c>
      <c r="B9878" s="3">
        <f t="shared" si="1080"/>
        <v>45649</v>
      </c>
      <c r="C9878" s="7">
        <v>45649.75</v>
      </c>
      <c r="D9878" s="7">
        <v>45649.75</v>
      </c>
      <c r="E9878" s="5">
        <v>66.066666666666606</v>
      </c>
      <c r="F9878" s="5">
        <v>-267.13333333333298</v>
      </c>
      <c r="G9878" s="5">
        <v>-0.79999999999999905</v>
      </c>
      <c r="H9878" s="34" cm="1">
        <f t="array" ref="H9878">SUMPRODUCT(('ESB Networks Summary'!$C$5:$C$17384=Data!D9878)*('ESB Networks Summary'!$E$5:$E$17384))*1000*2-SUMPRODUCT(('ESB Networks Summary'!$C$5:$C$17384=Data!D9878)*('ESB Networks Summary'!$F$5:$F$17384))*1000*2</f>
        <v>6</v>
      </c>
      <c r="I9878" s="5">
        <v>174.7</v>
      </c>
      <c r="J9878" s="5">
        <v>0</v>
      </c>
      <c r="K9878" s="17">
        <v>1</v>
      </c>
      <c r="L9878" s="52">
        <f t="shared" si="1081"/>
        <v>0</v>
      </c>
      <c r="M9878" s="5">
        <v>0</v>
      </c>
      <c r="N9878" s="5">
        <v>141.13333333333301</v>
      </c>
      <c r="O9878" s="96">
        <v>727.64</v>
      </c>
      <c r="P9878" s="5">
        <v>4.8999999999999897</v>
      </c>
      <c r="Q9878" s="99">
        <v>0</v>
      </c>
      <c r="R9878" s="99">
        <v>30.29</v>
      </c>
      <c r="S9878" s="99">
        <v>19.893999999999998</v>
      </c>
      <c r="T9878" s="30">
        <f t="shared" si="1078"/>
        <v>130.09999999999997</v>
      </c>
      <c r="U9878" s="21">
        <f t="shared" si="1082"/>
        <v>0</v>
      </c>
      <c r="V9878" s="21">
        <f t="shared" si="1083"/>
        <v>-7.9575999999999904E-5</v>
      </c>
      <c r="W9878" s="21">
        <f t="shared" si="1084"/>
        <v>0</v>
      </c>
    </row>
    <row r="9879" spans="1:23">
      <c r="A9879" s="2">
        <f t="shared" si="1079"/>
        <v>45627</v>
      </c>
      <c r="B9879" s="3">
        <f t="shared" si="1080"/>
        <v>45649</v>
      </c>
      <c r="C9879" s="7">
        <v>45649.770833333336</v>
      </c>
      <c r="D9879" s="7">
        <v>45649.770833333336</v>
      </c>
      <c r="E9879" s="5">
        <v>65.599999999999994</v>
      </c>
      <c r="F9879" s="5">
        <v>-276.89999999999998</v>
      </c>
      <c r="G9879" s="5">
        <v>-1.0333333333333301</v>
      </c>
      <c r="H9879" s="34" cm="1">
        <f t="array" ref="H9879">SUMPRODUCT(('ESB Networks Summary'!$C$5:$C$17384=Data!D9879)*('ESB Networks Summary'!$E$5:$E$17384))*1000*2-SUMPRODUCT(('ESB Networks Summary'!$C$5:$C$17384=Data!D9879)*('ESB Networks Summary'!$F$5:$F$17384))*1000*2</f>
        <v>4</v>
      </c>
      <c r="I9879" s="5">
        <v>0</v>
      </c>
      <c r="J9879" s="5">
        <v>0</v>
      </c>
      <c r="K9879" s="17">
        <v>1</v>
      </c>
      <c r="L9879" s="52">
        <f t="shared" si="1081"/>
        <v>0</v>
      </c>
      <c r="M9879" s="5">
        <v>0</v>
      </c>
      <c r="N9879" s="5">
        <v>148.69999999999999</v>
      </c>
      <c r="O9879" s="96">
        <v>727.64</v>
      </c>
      <c r="P9879" s="5">
        <v>5</v>
      </c>
      <c r="Q9879" s="99">
        <v>0</v>
      </c>
      <c r="R9879" s="99">
        <v>30.29</v>
      </c>
      <c r="S9879" s="99">
        <v>19.893999999999998</v>
      </c>
      <c r="T9879" s="30">
        <f t="shared" si="1078"/>
        <v>132.16666666666666</v>
      </c>
      <c r="U9879" s="21">
        <f t="shared" si="1082"/>
        <v>0</v>
      </c>
      <c r="V9879" s="21">
        <f t="shared" si="1083"/>
        <v>-1.0278566666666634E-4</v>
      </c>
      <c r="W9879" s="21">
        <f t="shared" si="1084"/>
        <v>0</v>
      </c>
    </row>
    <row r="9880" spans="1:23">
      <c r="A9880" s="2">
        <f t="shared" si="1079"/>
        <v>45627</v>
      </c>
      <c r="B9880" s="3">
        <f t="shared" si="1080"/>
        <v>45649</v>
      </c>
      <c r="C9880" s="7">
        <v>45649.791666666664</v>
      </c>
      <c r="D9880" s="7">
        <v>45649.791666666664</v>
      </c>
      <c r="E9880" s="5">
        <v>65</v>
      </c>
      <c r="F9880" s="5">
        <v>-176.53333333333299</v>
      </c>
      <c r="G9880" s="5">
        <v>3.3333333333333299</v>
      </c>
      <c r="H9880" s="34" cm="1">
        <f t="array" ref="H9880">SUMPRODUCT(('ESB Networks Summary'!$C$5:$C$17384=Data!D9880)*('ESB Networks Summary'!$E$5:$E$17384))*1000*2-SUMPRODUCT(('ESB Networks Summary'!$C$5:$C$17384=Data!D9880)*('ESB Networks Summary'!$F$5:$F$17384))*1000*2</f>
        <v>2</v>
      </c>
      <c r="I9880" s="5">
        <v>0</v>
      </c>
      <c r="J9880" s="5">
        <v>0</v>
      </c>
      <c r="K9880" s="17">
        <v>1</v>
      </c>
      <c r="L9880" s="52">
        <f t="shared" si="1081"/>
        <v>0</v>
      </c>
      <c r="M9880" s="5">
        <v>0</v>
      </c>
      <c r="N9880" s="5">
        <v>11.233333333333301</v>
      </c>
      <c r="O9880" s="96">
        <v>402.56</v>
      </c>
      <c r="P9880" s="5">
        <v>4.3333333333333304</v>
      </c>
      <c r="Q9880" s="99">
        <v>0</v>
      </c>
      <c r="R9880" s="99">
        <v>28.486000000000001</v>
      </c>
      <c r="S9880" s="99">
        <v>18.655000000000001</v>
      </c>
      <c r="T9880" s="30">
        <f t="shared" si="1078"/>
        <v>172.96666666666636</v>
      </c>
      <c r="U9880" s="21">
        <f t="shared" si="1082"/>
        <v>4.7476666666666621E-4</v>
      </c>
      <c r="V9880" s="21">
        <f t="shared" si="1083"/>
        <v>0</v>
      </c>
      <c r="W9880" s="21">
        <f t="shared" si="1084"/>
        <v>0</v>
      </c>
    </row>
    <row r="9881" spans="1:23">
      <c r="A9881" s="2">
        <f t="shared" si="1079"/>
        <v>45627</v>
      </c>
      <c r="B9881" s="3">
        <f t="shared" si="1080"/>
        <v>45649</v>
      </c>
      <c r="C9881" s="7">
        <v>45649.8125</v>
      </c>
      <c r="D9881" s="7">
        <v>45649.8125</v>
      </c>
      <c r="E9881" s="5">
        <v>64.599999999999994</v>
      </c>
      <c r="F9881" s="5">
        <v>-185.79999999999899</v>
      </c>
      <c r="G9881" s="5">
        <v>-0.6</v>
      </c>
      <c r="H9881" s="34" cm="1">
        <f t="array" ref="H9881">SUMPRODUCT(('ESB Networks Summary'!$C$5:$C$17384=Data!D9881)*('ESB Networks Summary'!$E$5:$E$17384))*1000*2-SUMPRODUCT(('ESB Networks Summary'!$C$5:$C$17384=Data!D9881)*('ESB Networks Summary'!$F$5:$F$17384))*1000*2</f>
        <v>4</v>
      </c>
      <c r="I9881" s="5">
        <v>0</v>
      </c>
      <c r="J9881" s="5">
        <v>0</v>
      </c>
      <c r="K9881" s="17">
        <v>1</v>
      </c>
      <c r="L9881" s="52">
        <f t="shared" si="1081"/>
        <v>0</v>
      </c>
      <c r="M9881" s="5">
        <v>0</v>
      </c>
      <c r="N9881" s="5">
        <v>28.8666666666666</v>
      </c>
      <c r="O9881" s="96">
        <v>402.56</v>
      </c>
      <c r="P9881" s="5">
        <v>4.8333333333333304</v>
      </c>
      <c r="Q9881" s="99">
        <v>0</v>
      </c>
      <c r="R9881" s="99">
        <v>28.486000000000001</v>
      </c>
      <c r="S9881" s="99">
        <v>18.655000000000001</v>
      </c>
      <c r="T9881" s="30">
        <f t="shared" si="1078"/>
        <v>161.16666666666572</v>
      </c>
      <c r="U9881" s="21">
        <f t="shared" si="1082"/>
        <v>0</v>
      </c>
      <c r="V9881" s="21">
        <f t="shared" si="1083"/>
        <v>-5.5964999999999997E-5</v>
      </c>
      <c r="W9881" s="21">
        <f t="shared" si="1084"/>
        <v>0</v>
      </c>
    </row>
    <row r="9882" spans="1:23">
      <c r="A9882" s="2">
        <f t="shared" si="1079"/>
        <v>45627</v>
      </c>
      <c r="B9882" s="3">
        <f t="shared" si="1080"/>
        <v>45649</v>
      </c>
      <c r="C9882" s="7">
        <v>45649.833333333336</v>
      </c>
      <c r="D9882" s="7">
        <v>45649.833333333336</v>
      </c>
      <c r="E9882" s="5">
        <v>64</v>
      </c>
      <c r="F9882" s="5">
        <v>-166.56666666666601</v>
      </c>
      <c r="G9882" s="5">
        <v>-0.3</v>
      </c>
      <c r="H9882" s="34" cm="1">
        <f t="array" ref="H9882">SUMPRODUCT(('ESB Networks Summary'!$C$5:$C$17384=Data!D9882)*('ESB Networks Summary'!$E$5:$E$17384))*1000*2-SUMPRODUCT(('ESB Networks Summary'!$C$5:$C$17384=Data!D9882)*('ESB Networks Summary'!$F$5:$F$17384))*1000*2</f>
        <v>2</v>
      </c>
      <c r="I9882" s="5">
        <v>0</v>
      </c>
      <c r="J9882" s="5">
        <v>0</v>
      </c>
      <c r="K9882" s="17">
        <v>1</v>
      </c>
      <c r="L9882" s="52">
        <f t="shared" si="1081"/>
        <v>0</v>
      </c>
      <c r="M9882" s="5">
        <v>0</v>
      </c>
      <c r="N9882" s="5">
        <v>0</v>
      </c>
      <c r="O9882" s="96">
        <v>563.73</v>
      </c>
      <c r="P9882" s="5">
        <v>5</v>
      </c>
      <c r="Q9882" s="99">
        <v>0</v>
      </c>
      <c r="R9882" s="99">
        <v>27.395999999999997</v>
      </c>
      <c r="S9882" s="99">
        <v>17.565000000000001</v>
      </c>
      <c r="T9882" s="30">
        <f t="shared" si="1078"/>
        <v>171.266666666666</v>
      </c>
      <c r="U9882" s="21">
        <f t="shared" si="1082"/>
        <v>0</v>
      </c>
      <c r="V9882" s="21">
        <f t="shared" si="1083"/>
        <v>-2.6347499999999998E-5</v>
      </c>
      <c r="W9882" s="21">
        <f t="shared" si="1084"/>
        <v>0</v>
      </c>
    </row>
    <row r="9883" spans="1:23">
      <c r="A9883" s="2">
        <f t="shared" si="1079"/>
        <v>45627</v>
      </c>
      <c r="B9883" s="3">
        <f t="shared" si="1080"/>
        <v>45649</v>
      </c>
      <c r="C9883" s="7">
        <v>45649.854166666664</v>
      </c>
      <c r="D9883" s="7">
        <v>45649.854166666664</v>
      </c>
      <c r="E9883" s="5">
        <v>63.8333333333333</v>
      </c>
      <c r="F9883" s="5">
        <v>-179.03333333333299</v>
      </c>
      <c r="G9883" s="5">
        <v>0.233333333333333</v>
      </c>
      <c r="H9883" s="34" cm="1">
        <f t="array" ref="H9883">SUMPRODUCT(('ESB Networks Summary'!$C$5:$C$17384=Data!D9883)*('ESB Networks Summary'!$E$5:$E$17384))*1000*2-SUMPRODUCT(('ESB Networks Summary'!$C$5:$C$17384=Data!D9883)*('ESB Networks Summary'!$F$5:$F$17384))*1000*2</f>
        <v>4</v>
      </c>
      <c r="I9883" s="5">
        <v>0</v>
      </c>
      <c r="J9883" s="5">
        <v>0</v>
      </c>
      <c r="K9883" s="17">
        <v>1</v>
      </c>
      <c r="L9883" s="52">
        <f t="shared" si="1081"/>
        <v>0</v>
      </c>
      <c r="M9883" s="5">
        <v>0</v>
      </c>
      <c r="N9883" s="5">
        <v>29.4</v>
      </c>
      <c r="O9883" s="96">
        <v>563.73</v>
      </c>
      <c r="P9883" s="5">
        <v>4.43333333333333</v>
      </c>
      <c r="Q9883" s="99">
        <v>0</v>
      </c>
      <c r="R9883" s="99">
        <v>27.395999999999997</v>
      </c>
      <c r="S9883" s="99">
        <v>17.565000000000001</v>
      </c>
      <c r="T9883" s="30">
        <f t="shared" si="1078"/>
        <v>154.29999999999967</v>
      </c>
      <c r="U9883" s="21">
        <f t="shared" si="1082"/>
        <v>3.1961999999999956E-5</v>
      </c>
      <c r="V9883" s="21">
        <f t="shared" si="1083"/>
        <v>0</v>
      </c>
      <c r="W9883" s="21">
        <f t="shared" si="1084"/>
        <v>0</v>
      </c>
    </row>
    <row r="9884" spans="1:23">
      <c r="A9884" s="2">
        <f t="shared" si="1079"/>
        <v>45627</v>
      </c>
      <c r="B9884" s="3">
        <f t="shared" si="1080"/>
        <v>45649</v>
      </c>
      <c r="C9884" s="7">
        <v>45649.875</v>
      </c>
      <c r="D9884" s="7">
        <v>45649.875</v>
      </c>
      <c r="E9884" s="5">
        <v>63</v>
      </c>
      <c r="F9884" s="5">
        <v>-170.96666666666599</v>
      </c>
      <c r="G9884" s="5">
        <v>-0.73333333333333295</v>
      </c>
      <c r="H9884" s="34" cm="1">
        <f t="array" ref="H9884">SUMPRODUCT(('ESB Networks Summary'!$C$5:$C$17384=Data!D9884)*('ESB Networks Summary'!$E$5:$E$17384))*1000*2-SUMPRODUCT(('ESB Networks Summary'!$C$5:$C$17384=Data!D9884)*('ESB Networks Summary'!$F$5:$F$17384))*1000*2</f>
        <v>2</v>
      </c>
      <c r="I9884" s="5">
        <v>0</v>
      </c>
      <c r="J9884" s="5">
        <v>0</v>
      </c>
      <c r="K9884" s="17">
        <v>1</v>
      </c>
      <c r="L9884" s="52">
        <f t="shared" si="1081"/>
        <v>0</v>
      </c>
      <c r="M9884" s="5">
        <v>0</v>
      </c>
      <c r="N9884" s="5">
        <v>21.5</v>
      </c>
      <c r="O9884" s="96">
        <v>325.95999999999998</v>
      </c>
      <c r="P9884" s="5">
        <v>4</v>
      </c>
      <c r="Q9884" s="99">
        <v>0</v>
      </c>
      <c r="R9884" s="99">
        <v>27.185000000000002</v>
      </c>
      <c r="S9884" s="99">
        <v>17.353000000000002</v>
      </c>
      <c r="T9884" s="30">
        <f t="shared" si="1078"/>
        <v>152.73333333333267</v>
      </c>
      <c r="U9884" s="21">
        <f t="shared" si="1082"/>
        <v>0</v>
      </c>
      <c r="V9884" s="21">
        <f t="shared" si="1083"/>
        <v>-6.3627666666666633E-5</v>
      </c>
      <c r="W9884" s="21">
        <f t="shared" si="1084"/>
        <v>0</v>
      </c>
    </row>
    <row r="9885" spans="1:23">
      <c r="A9885" s="2">
        <f t="shared" si="1079"/>
        <v>45627</v>
      </c>
      <c r="B9885" s="3">
        <f t="shared" si="1080"/>
        <v>45649</v>
      </c>
      <c r="C9885" s="7">
        <v>45649.895833333336</v>
      </c>
      <c r="D9885" s="7">
        <v>45649.895833333336</v>
      </c>
      <c r="E9885" s="5">
        <v>63</v>
      </c>
      <c r="F9885" s="5">
        <v>-174.266666666666</v>
      </c>
      <c r="G9885" s="5">
        <v>32.516666666666602</v>
      </c>
      <c r="H9885" s="34" cm="1">
        <f t="array" ref="H9885">SUMPRODUCT(('ESB Networks Summary'!$C$5:$C$17384=Data!D9885)*('ESB Networks Summary'!$E$5:$E$17384))*1000*2-SUMPRODUCT(('ESB Networks Summary'!$C$5:$C$17384=Data!D9885)*('ESB Networks Summary'!$F$5:$F$17384))*1000*2</f>
        <v>4</v>
      </c>
      <c r="I9885" s="5">
        <v>0</v>
      </c>
      <c r="J9885" s="5">
        <v>0</v>
      </c>
      <c r="K9885" s="17">
        <v>1</v>
      </c>
      <c r="L9885" s="52">
        <f t="shared" si="1081"/>
        <v>0</v>
      </c>
      <c r="M9885" s="5">
        <v>0</v>
      </c>
      <c r="N9885" s="5">
        <v>0</v>
      </c>
      <c r="O9885" s="96">
        <v>325.95999999999998</v>
      </c>
      <c r="P9885" s="5">
        <v>4</v>
      </c>
      <c r="Q9885" s="99">
        <v>0</v>
      </c>
      <c r="R9885" s="99">
        <v>27.185000000000002</v>
      </c>
      <c r="S9885" s="99">
        <v>17.353000000000002</v>
      </c>
      <c r="T9885" s="30">
        <f t="shared" si="1078"/>
        <v>210.78333333333259</v>
      </c>
      <c r="U9885" s="21">
        <f t="shared" si="1082"/>
        <v>4.4198279166666578E-3</v>
      </c>
      <c r="V9885" s="21">
        <f t="shared" si="1083"/>
        <v>0</v>
      </c>
      <c r="W9885" s="21">
        <f t="shared" si="1084"/>
        <v>0</v>
      </c>
    </row>
    <row r="9886" spans="1:23">
      <c r="A9886" s="2">
        <f t="shared" si="1079"/>
        <v>45627</v>
      </c>
      <c r="B9886" s="3">
        <f t="shared" si="1080"/>
        <v>45649</v>
      </c>
      <c r="C9886" s="7">
        <v>45649.916666666664</v>
      </c>
      <c r="D9886" s="7">
        <v>45649.916666666664</v>
      </c>
      <c r="E9886" s="5">
        <v>62.133333333333297</v>
      </c>
      <c r="F9886" s="5">
        <v>-185.2</v>
      </c>
      <c r="G9886" s="5">
        <v>-3.3333333333333299</v>
      </c>
      <c r="H9886" s="34" cm="1">
        <f t="array" ref="H9886">SUMPRODUCT(('ESB Networks Summary'!$C$5:$C$17384=Data!D9886)*('ESB Networks Summary'!$E$5:$E$17384))*1000*2-SUMPRODUCT(('ESB Networks Summary'!$C$5:$C$17384=Data!D9886)*('ESB Networks Summary'!$F$5:$F$17384))*1000*2</f>
        <v>4</v>
      </c>
      <c r="I9886" s="5">
        <v>0</v>
      </c>
      <c r="J9886" s="5">
        <v>0</v>
      </c>
      <c r="K9886" s="17">
        <v>1</v>
      </c>
      <c r="L9886" s="52">
        <f t="shared" si="1081"/>
        <v>0</v>
      </c>
      <c r="M9886" s="5">
        <v>0</v>
      </c>
      <c r="N9886" s="5">
        <v>28.8666666666666</v>
      </c>
      <c r="O9886" s="96">
        <v>385.99</v>
      </c>
      <c r="P9886" s="5">
        <v>4</v>
      </c>
      <c r="Q9886" s="99">
        <v>0</v>
      </c>
      <c r="R9886" s="99">
        <v>26.47</v>
      </c>
      <c r="S9886" s="99">
        <v>16.637999999999998</v>
      </c>
      <c r="T9886" s="30">
        <f t="shared" si="1078"/>
        <v>157.00000000000006</v>
      </c>
      <c r="U9886" s="21">
        <f t="shared" si="1082"/>
        <v>0</v>
      </c>
      <c r="V9886" s="21">
        <f t="shared" si="1083"/>
        <v>-2.7729999999999969E-4</v>
      </c>
      <c r="W9886" s="21">
        <f t="shared" si="1084"/>
        <v>0</v>
      </c>
    </row>
    <row r="9887" spans="1:23">
      <c r="A9887" s="2">
        <f t="shared" si="1079"/>
        <v>45627</v>
      </c>
      <c r="B9887" s="3">
        <f t="shared" si="1080"/>
        <v>45649</v>
      </c>
      <c r="C9887" s="7">
        <v>45649.9375</v>
      </c>
      <c r="D9887" s="7">
        <v>45649.9375</v>
      </c>
      <c r="E9887" s="5">
        <v>62</v>
      </c>
      <c r="F9887" s="5">
        <v>-180.63333333333301</v>
      </c>
      <c r="G9887" s="5">
        <v>-0.86666666666666603</v>
      </c>
      <c r="H9887" s="34" cm="1">
        <f t="array" ref="H9887">SUMPRODUCT(('ESB Networks Summary'!$C$5:$C$17384=Data!D9887)*('ESB Networks Summary'!$E$5:$E$17384))*1000*2-SUMPRODUCT(('ESB Networks Summary'!$C$5:$C$17384=Data!D9887)*('ESB Networks Summary'!$F$5:$F$17384))*1000*2</f>
        <v>2</v>
      </c>
      <c r="I9887" s="5">
        <v>0</v>
      </c>
      <c r="J9887" s="5">
        <v>0</v>
      </c>
      <c r="K9887" s="17">
        <v>1</v>
      </c>
      <c r="L9887" s="52">
        <f t="shared" si="1081"/>
        <v>0</v>
      </c>
      <c r="M9887" s="5">
        <v>0</v>
      </c>
      <c r="N9887" s="5">
        <v>18.3666666666666</v>
      </c>
      <c r="O9887" s="96">
        <v>385.99</v>
      </c>
      <c r="P9887" s="5">
        <v>4</v>
      </c>
      <c r="Q9887" s="99">
        <v>0</v>
      </c>
      <c r="R9887" s="99">
        <v>26.47</v>
      </c>
      <c r="S9887" s="99">
        <v>16.637999999999998</v>
      </c>
      <c r="T9887" s="30">
        <f t="shared" si="1078"/>
        <v>165.39999999999975</v>
      </c>
      <c r="U9887" s="21">
        <f t="shared" si="1082"/>
        <v>0</v>
      </c>
      <c r="V9887" s="21">
        <f t="shared" si="1083"/>
        <v>-7.2097999999999932E-5</v>
      </c>
      <c r="W9887" s="21">
        <f t="shared" si="1084"/>
        <v>0</v>
      </c>
    </row>
    <row r="9888" spans="1:23">
      <c r="A9888" s="2">
        <f t="shared" si="1079"/>
        <v>45627</v>
      </c>
      <c r="B9888" s="3">
        <f t="shared" si="1080"/>
        <v>45649</v>
      </c>
      <c r="C9888" s="7">
        <v>45649.958333333336</v>
      </c>
      <c r="D9888" s="7">
        <v>45649.958333333336</v>
      </c>
      <c r="E9888" s="5">
        <v>61.366666666666603</v>
      </c>
      <c r="F9888" s="5">
        <v>-189.166666666666</v>
      </c>
      <c r="G9888" s="5">
        <v>-0.16666666666666599</v>
      </c>
      <c r="H9888" s="34" cm="1">
        <f t="array" ref="H9888">SUMPRODUCT(('ESB Networks Summary'!$C$5:$C$17384=Data!D9888)*('ESB Networks Summary'!$E$5:$E$17384))*1000*2-SUMPRODUCT(('ESB Networks Summary'!$C$5:$C$17384=Data!D9888)*('ESB Networks Summary'!$F$5:$F$17384))*1000*2</f>
        <v>4</v>
      </c>
      <c r="I9888" s="5">
        <v>0</v>
      </c>
      <c r="J9888" s="5">
        <v>0</v>
      </c>
      <c r="K9888" s="17">
        <v>1</v>
      </c>
      <c r="L9888" s="52">
        <f t="shared" si="1081"/>
        <v>0</v>
      </c>
      <c r="M9888" s="5">
        <v>0</v>
      </c>
      <c r="N9888" s="5">
        <v>68.2</v>
      </c>
      <c r="O9888" s="96">
        <v>412.29</v>
      </c>
      <c r="P9888" s="5">
        <v>4</v>
      </c>
      <c r="Q9888" s="99">
        <v>0</v>
      </c>
      <c r="R9888" s="99">
        <v>16.565000000000001</v>
      </c>
      <c r="S9888" s="99">
        <v>12.5</v>
      </c>
      <c r="T9888" s="30">
        <f t="shared" si="1078"/>
        <v>124.79999999999933</v>
      </c>
      <c r="U9888" s="21">
        <f t="shared" si="1082"/>
        <v>0</v>
      </c>
      <c r="V9888" s="21">
        <f t="shared" si="1083"/>
        <v>-1.0416666666666624E-5</v>
      </c>
      <c r="W9888" s="21">
        <f t="shared" si="1084"/>
        <v>0</v>
      </c>
    </row>
    <row r="9889" spans="1:23">
      <c r="A9889" s="2">
        <f t="shared" si="1079"/>
        <v>45627</v>
      </c>
      <c r="B9889" s="3">
        <f t="shared" si="1080"/>
        <v>45649</v>
      </c>
      <c r="C9889" s="7">
        <v>45649.979166666664</v>
      </c>
      <c r="D9889" s="7">
        <v>45649.979166666664</v>
      </c>
      <c r="E9889" s="5">
        <v>61</v>
      </c>
      <c r="F9889" s="5">
        <v>-162.63333333333301</v>
      </c>
      <c r="G9889" s="5">
        <v>-0.56666666666666599</v>
      </c>
      <c r="H9889" s="34" cm="1">
        <f t="array" ref="H9889">SUMPRODUCT(('ESB Networks Summary'!$C$5:$C$17384=Data!D9889)*('ESB Networks Summary'!$E$5:$E$17384))*1000*2-SUMPRODUCT(('ESB Networks Summary'!$C$5:$C$17384=Data!D9889)*('ESB Networks Summary'!$F$5:$F$17384))*1000*2</f>
        <v>2</v>
      </c>
      <c r="I9889" s="5">
        <v>0</v>
      </c>
      <c r="J9889" s="5">
        <v>0</v>
      </c>
      <c r="K9889" s="17">
        <v>1</v>
      </c>
      <c r="L9889" s="52">
        <f t="shared" si="1081"/>
        <v>0</v>
      </c>
      <c r="M9889" s="5">
        <v>0</v>
      </c>
      <c r="N9889" s="5">
        <v>0</v>
      </c>
      <c r="O9889" s="96">
        <v>412.29</v>
      </c>
      <c r="P9889" s="5">
        <v>4</v>
      </c>
      <c r="Q9889" s="99">
        <v>0</v>
      </c>
      <c r="R9889" s="99">
        <v>16.565000000000001</v>
      </c>
      <c r="S9889" s="99">
        <v>12.5</v>
      </c>
      <c r="T9889" s="30">
        <f t="shared" si="1078"/>
        <v>166.06666666666635</v>
      </c>
      <c r="U9889" s="21">
        <f t="shared" si="1082"/>
        <v>0</v>
      </c>
      <c r="V9889" s="21">
        <f t="shared" si="1083"/>
        <v>-3.5416666666666622E-5</v>
      </c>
      <c r="W9889" s="21">
        <f t="shared" si="1084"/>
        <v>0</v>
      </c>
    </row>
    <row r="9890" spans="1:23">
      <c r="A9890" s="2">
        <f t="shared" si="1079"/>
        <v>45627</v>
      </c>
      <c r="B9890" s="3">
        <f t="shared" si="1080"/>
        <v>45650</v>
      </c>
      <c r="C9890" s="7">
        <v>45650</v>
      </c>
      <c r="D9890" s="7">
        <v>45650</v>
      </c>
      <c r="E9890" s="5">
        <v>60.633333333333297</v>
      </c>
      <c r="F9890" s="5">
        <v>-183.766666666666</v>
      </c>
      <c r="G9890" s="5">
        <v>-0.93333333333333302</v>
      </c>
      <c r="H9890" s="34" cm="1">
        <f t="array" ref="H9890">SUMPRODUCT(('ESB Networks Summary'!$C$5:$C$17384=Data!D9890)*('ESB Networks Summary'!$E$5:$E$17384))*1000*2-SUMPRODUCT(('ESB Networks Summary'!$C$5:$C$17384=Data!D9890)*('ESB Networks Summary'!$F$5:$F$17384))*1000*2</f>
        <v>4</v>
      </c>
      <c r="I9890" s="5">
        <v>0</v>
      </c>
      <c r="J9890" s="5">
        <v>0</v>
      </c>
      <c r="K9890" s="17">
        <v>1</v>
      </c>
      <c r="L9890" s="52">
        <f t="shared" si="1081"/>
        <v>0</v>
      </c>
      <c r="M9890" s="5">
        <v>0</v>
      </c>
      <c r="N9890" s="5">
        <v>25.133333333333301</v>
      </c>
      <c r="O9890" s="96">
        <v>60.87</v>
      </c>
      <c r="P9890" s="5">
        <v>4</v>
      </c>
      <c r="Q9890" s="99">
        <v>0</v>
      </c>
      <c r="R9890" s="99">
        <v>15.148</v>
      </c>
      <c r="S9890" s="99">
        <v>11.083</v>
      </c>
      <c r="T9890" s="30">
        <f t="shared" si="1078"/>
        <v>161.69999999999936</v>
      </c>
      <c r="U9890" s="21">
        <f t="shared" si="1082"/>
        <v>0</v>
      </c>
      <c r="V9890" s="21">
        <f t="shared" si="1083"/>
        <v>-5.1720666666666647E-5</v>
      </c>
      <c r="W9890" s="21">
        <f t="shared" si="1084"/>
        <v>0</v>
      </c>
    </row>
    <row r="9891" spans="1:23">
      <c r="A9891" s="2">
        <f t="shared" si="1079"/>
        <v>45627</v>
      </c>
      <c r="B9891" s="3">
        <f t="shared" si="1080"/>
        <v>45650</v>
      </c>
      <c r="C9891" s="7">
        <v>45650.020833333336</v>
      </c>
      <c r="D9891" s="7">
        <v>45650.020833333336</v>
      </c>
      <c r="E9891" s="5">
        <v>60</v>
      </c>
      <c r="F9891" s="5">
        <v>-169.1</v>
      </c>
      <c r="G9891" s="5">
        <v>-2.0333333333333301</v>
      </c>
      <c r="H9891" s="34" cm="1">
        <f t="array" ref="H9891">SUMPRODUCT(('ESB Networks Summary'!$C$5:$C$17384=Data!D9891)*('ESB Networks Summary'!$E$5:$E$17384))*1000*2-SUMPRODUCT(('ESB Networks Summary'!$C$5:$C$17384=Data!D9891)*('ESB Networks Summary'!$F$5:$F$17384))*1000*2</f>
        <v>4</v>
      </c>
      <c r="I9891" s="5">
        <v>0</v>
      </c>
      <c r="J9891" s="5">
        <v>0</v>
      </c>
      <c r="K9891" s="17">
        <v>1</v>
      </c>
      <c r="L9891" s="52">
        <f t="shared" si="1081"/>
        <v>0</v>
      </c>
      <c r="M9891" s="5">
        <v>0</v>
      </c>
      <c r="N9891" s="5">
        <v>0</v>
      </c>
      <c r="O9891" s="96">
        <v>60.87</v>
      </c>
      <c r="P9891" s="5">
        <v>4</v>
      </c>
      <c r="Q9891" s="99">
        <v>0</v>
      </c>
      <c r="R9891" s="99">
        <v>15.148</v>
      </c>
      <c r="S9891" s="99">
        <v>11.083</v>
      </c>
      <c r="T9891" s="30">
        <f t="shared" si="1078"/>
        <v>171.06666666666666</v>
      </c>
      <c r="U9891" s="21">
        <f t="shared" si="1082"/>
        <v>0</v>
      </c>
      <c r="V9891" s="21">
        <f t="shared" si="1083"/>
        <v>-1.1267716666666649E-4</v>
      </c>
      <c r="W9891" s="21">
        <f t="shared" si="1084"/>
        <v>0</v>
      </c>
    </row>
    <row r="9892" spans="1:23">
      <c r="A9892" s="2">
        <f t="shared" si="1079"/>
        <v>45627</v>
      </c>
      <c r="B9892" s="3">
        <f t="shared" si="1080"/>
        <v>45650</v>
      </c>
      <c r="C9892" s="7">
        <v>45650.041666666664</v>
      </c>
      <c r="D9892" s="7">
        <v>45650.041666666664</v>
      </c>
      <c r="E9892" s="5">
        <v>59.866666666666603</v>
      </c>
      <c r="F9892" s="5">
        <v>-184.666666666666</v>
      </c>
      <c r="G9892" s="5">
        <v>-5.6333333333333302</v>
      </c>
      <c r="H9892" s="34" cm="1">
        <f t="array" ref="H9892">SUMPRODUCT(('ESB Networks Summary'!$C$5:$C$17384=Data!D9892)*('ESB Networks Summary'!$E$5:$E$17384))*1000*2-SUMPRODUCT(('ESB Networks Summary'!$C$5:$C$17384=Data!D9892)*('ESB Networks Summary'!$F$5:$F$17384))*1000*2</f>
        <v>2</v>
      </c>
      <c r="I9892" s="5">
        <v>0</v>
      </c>
      <c r="J9892" s="5">
        <v>0</v>
      </c>
      <c r="K9892" s="17">
        <v>1</v>
      </c>
      <c r="L9892" s="52">
        <f t="shared" si="1081"/>
        <v>0</v>
      </c>
      <c r="M9892" s="5">
        <v>0</v>
      </c>
      <c r="N9892" s="5">
        <v>28.4</v>
      </c>
      <c r="O9892" s="96">
        <v>51.12</v>
      </c>
      <c r="P9892" s="5">
        <v>4</v>
      </c>
      <c r="Q9892" s="99">
        <v>0</v>
      </c>
      <c r="R9892" s="99">
        <v>14.415000000000001</v>
      </c>
      <c r="S9892" s="99">
        <v>10.35</v>
      </c>
      <c r="T9892" s="30">
        <f t="shared" si="1078"/>
        <v>154.63333333333267</v>
      </c>
      <c r="U9892" s="21">
        <f t="shared" si="1082"/>
        <v>0</v>
      </c>
      <c r="V9892" s="21">
        <f t="shared" si="1083"/>
        <v>-2.9152499999999984E-4</v>
      </c>
      <c r="W9892" s="21">
        <f t="shared" si="1084"/>
        <v>0</v>
      </c>
    </row>
    <row r="9893" spans="1:23">
      <c r="A9893" s="2">
        <f t="shared" si="1079"/>
        <v>45627</v>
      </c>
      <c r="B9893" s="3">
        <f t="shared" si="1080"/>
        <v>45650</v>
      </c>
      <c r="C9893" s="7">
        <v>45650.0625</v>
      </c>
      <c r="D9893" s="7">
        <v>45650.0625</v>
      </c>
      <c r="E9893" s="5">
        <v>59</v>
      </c>
      <c r="F9893" s="5">
        <v>-176.23333333333301</v>
      </c>
      <c r="G9893" s="5">
        <v>0.73333333333333295</v>
      </c>
      <c r="H9893" s="34" cm="1">
        <f t="array" ref="H9893">SUMPRODUCT(('ESB Networks Summary'!$C$5:$C$17384=Data!D9893)*('ESB Networks Summary'!$E$5:$E$17384))*1000*2-SUMPRODUCT(('ESB Networks Summary'!$C$5:$C$17384=Data!D9893)*('ESB Networks Summary'!$F$5:$F$17384))*1000*2</f>
        <v>4</v>
      </c>
      <c r="I9893" s="5">
        <v>0</v>
      </c>
      <c r="J9893" s="5">
        <v>0</v>
      </c>
      <c r="K9893" s="17">
        <v>1</v>
      </c>
      <c r="L9893" s="52">
        <f t="shared" si="1081"/>
        <v>0</v>
      </c>
      <c r="M9893" s="5">
        <v>0</v>
      </c>
      <c r="N9893" s="5">
        <v>29.133333333333301</v>
      </c>
      <c r="O9893" s="96">
        <v>51.12</v>
      </c>
      <c r="P9893" s="5">
        <v>4</v>
      </c>
      <c r="Q9893" s="99">
        <v>0</v>
      </c>
      <c r="R9893" s="99">
        <v>14.415000000000001</v>
      </c>
      <c r="S9893" s="99">
        <v>10.35</v>
      </c>
      <c r="T9893" s="30">
        <f t="shared" si="1078"/>
        <v>151.83333333333303</v>
      </c>
      <c r="U9893" s="21">
        <f t="shared" si="1082"/>
        <v>5.2854999999999974E-5</v>
      </c>
      <c r="V9893" s="21">
        <f t="shared" si="1083"/>
        <v>0</v>
      </c>
      <c r="W9893" s="21">
        <f t="shared" si="1084"/>
        <v>0</v>
      </c>
    </row>
    <row r="9894" spans="1:23">
      <c r="A9894" s="2">
        <f t="shared" si="1079"/>
        <v>45627</v>
      </c>
      <c r="B9894" s="3">
        <f t="shared" si="1080"/>
        <v>45650</v>
      </c>
      <c r="C9894" s="7">
        <v>45650.083333333336</v>
      </c>
      <c r="D9894" s="7">
        <v>45650.083333333336</v>
      </c>
      <c r="E9894" s="5">
        <v>62.074999999999903</v>
      </c>
      <c r="F9894" s="5">
        <v>3148.0916666666599</v>
      </c>
      <c r="G9894" s="5">
        <v>3592.0916666666599</v>
      </c>
      <c r="H9894" s="34" cm="1">
        <f t="array" ref="H9894">SUMPRODUCT(('ESB Networks Summary'!$C$5:$C$17384=Data!D9894)*('ESB Networks Summary'!$E$5:$E$17384))*1000*2-SUMPRODUCT(('ESB Networks Summary'!$C$5:$C$17384=Data!D9894)*('ESB Networks Summary'!$F$5:$F$17384))*1000*2</f>
        <v>3776</v>
      </c>
      <c r="I9894" s="5">
        <v>0</v>
      </c>
      <c r="J9894" s="5">
        <v>0</v>
      </c>
      <c r="K9894" s="17">
        <v>1</v>
      </c>
      <c r="L9894" s="52">
        <f t="shared" si="1081"/>
        <v>0</v>
      </c>
      <c r="M9894" s="5">
        <v>0</v>
      </c>
      <c r="N9894" s="5">
        <v>0</v>
      </c>
      <c r="O9894" s="96">
        <v>43.63</v>
      </c>
      <c r="P9894" s="5">
        <v>3.65</v>
      </c>
      <c r="Q9894" s="99">
        <v>0</v>
      </c>
      <c r="R9894" s="99">
        <v>13.613</v>
      </c>
      <c r="S9894" s="99">
        <v>9.548</v>
      </c>
      <c r="T9894" s="30">
        <f t="shared" si="1078"/>
        <v>447.65000000000009</v>
      </c>
      <c r="U9894" s="21">
        <f t="shared" si="1082"/>
        <v>0.24449571929166619</v>
      </c>
      <c r="V9894" s="21">
        <f t="shared" si="1083"/>
        <v>0</v>
      </c>
      <c r="W9894" s="21">
        <f t="shared" si="1084"/>
        <v>0</v>
      </c>
    </row>
    <row r="9895" spans="1:23">
      <c r="A9895" s="2">
        <f t="shared" si="1079"/>
        <v>45627</v>
      </c>
      <c r="B9895" s="3">
        <f t="shared" si="1080"/>
        <v>45650</v>
      </c>
      <c r="C9895" s="7">
        <v>45650.104166666664</v>
      </c>
      <c r="D9895" s="7">
        <v>45650.104166666664</v>
      </c>
      <c r="E9895" s="5">
        <v>69.816666666666606</v>
      </c>
      <c r="F9895" s="5">
        <v>3495.0333333333301</v>
      </c>
      <c r="G9895" s="5">
        <v>3981.8166666666598</v>
      </c>
      <c r="H9895" s="34" cm="1">
        <f t="array" ref="H9895">SUMPRODUCT(('ESB Networks Summary'!$C$5:$C$17384=Data!D9895)*('ESB Networks Summary'!$E$5:$E$17384))*1000*2-SUMPRODUCT(('ESB Networks Summary'!$C$5:$C$17384=Data!D9895)*('ESB Networks Summary'!$F$5:$F$17384))*1000*2</f>
        <v>4010</v>
      </c>
      <c r="I9895" s="5">
        <v>0</v>
      </c>
      <c r="J9895" s="5">
        <v>0</v>
      </c>
      <c r="K9895" s="17">
        <v>1</v>
      </c>
      <c r="L9895" s="52">
        <f t="shared" si="1081"/>
        <v>0</v>
      </c>
      <c r="M9895" s="5">
        <v>0</v>
      </c>
      <c r="N9895" s="5">
        <v>0</v>
      </c>
      <c r="O9895" s="96">
        <v>43.63</v>
      </c>
      <c r="P9895" s="5">
        <v>4</v>
      </c>
      <c r="Q9895" s="99">
        <v>0</v>
      </c>
      <c r="R9895" s="99">
        <v>13.613</v>
      </c>
      <c r="S9895" s="99">
        <v>9.548</v>
      </c>
      <c r="T9895" s="30">
        <f t="shared" si="1078"/>
        <v>490.78333333332967</v>
      </c>
      <c r="U9895" s="21">
        <f t="shared" si="1082"/>
        <v>0.2710223514166662</v>
      </c>
      <c r="V9895" s="21">
        <f t="shared" si="1083"/>
        <v>0</v>
      </c>
      <c r="W9895" s="21">
        <f t="shared" si="1084"/>
        <v>0</v>
      </c>
    </row>
    <row r="9896" spans="1:23">
      <c r="A9896" s="2">
        <f t="shared" si="1079"/>
        <v>45627</v>
      </c>
      <c r="B9896" s="3">
        <f t="shared" si="1080"/>
        <v>45650</v>
      </c>
      <c r="C9896" s="7">
        <v>45650.125</v>
      </c>
      <c r="D9896" s="7">
        <v>45650.125</v>
      </c>
      <c r="E9896" s="5">
        <v>77.400000000000006</v>
      </c>
      <c r="F9896" s="5">
        <v>3515.4666666666599</v>
      </c>
      <c r="G9896" s="5">
        <v>3986.0666666666598</v>
      </c>
      <c r="H9896" s="34" cm="1">
        <f t="array" ref="H9896">SUMPRODUCT(('ESB Networks Summary'!$C$5:$C$17384=Data!D9896)*('ESB Networks Summary'!$E$5:$E$17384))*1000*2-SUMPRODUCT(('ESB Networks Summary'!$C$5:$C$17384=Data!D9896)*('ESB Networks Summary'!$F$5:$F$17384))*1000*2</f>
        <v>4014.0000000000005</v>
      </c>
      <c r="I9896" s="5">
        <v>0</v>
      </c>
      <c r="J9896" s="5">
        <v>0</v>
      </c>
      <c r="K9896" s="17">
        <v>1</v>
      </c>
      <c r="L9896" s="52">
        <f t="shared" si="1081"/>
        <v>0</v>
      </c>
      <c r="M9896" s="5">
        <v>0</v>
      </c>
      <c r="N9896" s="5">
        <v>0</v>
      </c>
      <c r="O9896" s="96">
        <v>51.97</v>
      </c>
      <c r="P9896" s="5">
        <v>4</v>
      </c>
      <c r="Q9896" s="99">
        <v>0</v>
      </c>
      <c r="R9896" s="99">
        <v>13.065000000000001</v>
      </c>
      <c r="S9896" s="99">
        <v>9.0010000000000012</v>
      </c>
      <c r="T9896" s="30">
        <f t="shared" si="1078"/>
        <v>474.59999999999991</v>
      </c>
      <c r="U9896" s="21">
        <f t="shared" si="1082"/>
        <v>0.26038980499999959</v>
      </c>
      <c r="V9896" s="21">
        <f t="shared" si="1083"/>
        <v>0</v>
      </c>
      <c r="W9896" s="21">
        <f t="shared" si="1084"/>
        <v>0</v>
      </c>
    </row>
    <row r="9897" spans="1:23">
      <c r="A9897" s="2">
        <f t="shared" si="1079"/>
        <v>45627</v>
      </c>
      <c r="B9897" s="3">
        <f t="shared" si="1080"/>
        <v>45650</v>
      </c>
      <c r="C9897" s="7">
        <v>45650.145833333336</v>
      </c>
      <c r="D9897" s="7">
        <v>45650.145833333336</v>
      </c>
      <c r="E9897" s="5">
        <v>84.266666666666595</v>
      </c>
      <c r="F9897" s="5">
        <v>3530.9666666666599</v>
      </c>
      <c r="G9897" s="5">
        <v>4011.36666666666</v>
      </c>
      <c r="H9897" s="34" cm="1">
        <f t="array" ref="H9897">SUMPRODUCT(('ESB Networks Summary'!$C$5:$C$17384=Data!D9897)*('ESB Networks Summary'!$E$5:$E$17384))*1000*2-SUMPRODUCT(('ESB Networks Summary'!$C$5:$C$17384=Data!D9897)*('ESB Networks Summary'!$F$5:$F$17384))*1000*2</f>
        <v>4040</v>
      </c>
      <c r="I9897" s="5">
        <v>0</v>
      </c>
      <c r="J9897" s="5">
        <v>0</v>
      </c>
      <c r="K9897" s="17">
        <v>1</v>
      </c>
      <c r="L9897" s="52">
        <f t="shared" si="1081"/>
        <v>0</v>
      </c>
      <c r="M9897" s="5">
        <v>0</v>
      </c>
      <c r="N9897" s="5">
        <v>39.3333333333333</v>
      </c>
      <c r="O9897" s="96">
        <v>51.97</v>
      </c>
      <c r="P9897" s="5">
        <v>4</v>
      </c>
      <c r="Q9897" s="99">
        <v>0</v>
      </c>
      <c r="R9897" s="99">
        <v>13.065000000000001</v>
      </c>
      <c r="S9897" s="99">
        <v>9.0010000000000012</v>
      </c>
      <c r="T9897" s="30">
        <f t="shared" si="1078"/>
        <v>445.06666666666661</v>
      </c>
      <c r="U9897" s="21">
        <f t="shared" si="1082"/>
        <v>0.26204252749999957</v>
      </c>
      <c r="V9897" s="21">
        <f t="shared" si="1083"/>
        <v>0</v>
      </c>
      <c r="W9897" s="21">
        <f t="shared" si="1084"/>
        <v>0</v>
      </c>
    </row>
    <row r="9898" spans="1:23">
      <c r="A9898" s="2">
        <f t="shared" si="1079"/>
        <v>45627</v>
      </c>
      <c r="B9898" s="3">
        <f t="shared" si="1080"/>
        <v>45650</v>
      </c>
      <c r="C9898" s="7">
        <v>45650.166666666664</v>
      </c>
      <c r="D9898" s="7">
        <v>45650.166666666664</v>
      </c>
      <c r="E9898" s="5">
        <v>88.8</v>
      </c>
      <c r="F9898" s="5">
        <v>3555.4333333333302</v>
      </c>
      <c r="G9898" s="5">
        <v>4016.2333333333299</v>
      </c>
      <c r="H9898" s="34" cm="1">
        <f t="array" ref="H9898">SUMPRODUCT(('ESB Networks Summary'!$C$5:$C$17384=Data!D9898)*('ESB Networks Summary'!$E$5:$E$17384))*1000*2-SUMPRODUCT(('ESB Networks Summary'!$C$5:$C$17384=Data!D9898)*('ESB Networks Summary'!$F$5:$F$17384))*1000*2</f>
        <v>4048</v>
      </c>
      <c r="I9898" s="5">
        <v>0</v>
      </c>
      <c r="J9898" s="5">
        <v>0</v>
      </c>
      <c r="K9898" s="17">
        <v>1</v>
      </c>
      <c r="L9898" s="52">
        <f t="shared" si="1081"/>
        <v>0</v>
      </c>
      <c r="M9898" s="5">
        <v>0</v>
      </c>
      <c r="N9898" s="5">
        <v>26.566666666666599</v>
      </c>
      <c r="O9898" s="96">
        <v>57.38</v>
      </c>
      <c r="P9898" s="5">
        <v>4</v>
      </c>
      <c r="Q9898" s="99">
        <v>0</v>
      </c>
      <c r="R9898" s="99">
        <v>13.343999999999999</v>
      </c>
      <c r="S9898" s="99">
        <v>9.2789999999999999</v>
      </c>
      <c r="T9898" s="30">
        <f t="shared" si="1078"/>
        <v>438.23333333333312</v>
      </c>
      <c r="U9898" s="21">
        <f t="shared" si="1082"/>
        <v>0.26796308799999974</v>
      </c>
      <c r="V9898" s="21">
        <f t="shared" si="1083"/>
        <v>0</v>
      </c>
      <c r="W9898" s="21">
        <f t="shared" si="1084"/>
        <v>0</v>
      </c>
    </row>
    <row r="9899" spans="1:23">
      <c r="A9899" s="2">
        <f t="shared" si="1079"/>
        <v>45627</v>
      </c>
      <c r="B9899" s="3">
        <f t="shared" si="1080"/>
        <v>45650</v>
      </c>
      <c r="C9899" s="7">
        <v>45650.1875</v>
      </c>
      <c r="D9899" s="7">
        <v>45650.1875</v>
      </c>
      <c r="E9899" s="5">
        <v>98.1</v>
      </c>
      <c r="F9899" s="5">
        <v>1052.5999999999999</v>
      </c>
      <c r="G9899" s="5">
        <v>1336.36666666666</v>
      </c>
      <c r="H9899" s="34" cm="1">
        <f t="array" ref="H9899">SUMPRODUCT(('ESB Networks Summary'!$C$5:$C$17384=Data!D9899)*('ESB Networks Summary'!$E$5:$E$17384))*1000*2-SUMPRODUCT(('ESB Networks Summary'!$C$5:$C$17384=Data!D9899)*('ESB Networks Summary'!$F$5:$F$17384))*1000*2</f>
        <v>1306</v>
      </c>
      <c r="I9899" s="5">
        <v>0</v>
      </c>
      <c r="J9899" s="5">
        <v>0</v>
      </c>
      <c r="K9899" s="17">
        <v>1</v>
      </c>
      <c r="L9899" s="52">
        <f t="shared" si="1081"/>
        <v>0</v>
      </c>
      <c r="M9899" s="5">
        <v>0</v>
      </c>
      <c r="N9899" s="5">
        <v>81.266666666666595</v>
      </c>
      <c r="O9899" s="96">
        <v>57.38</v>
      </c>
      <c r="P9899" s="5">
        <v>4</v>
      </c>
      <c r="Q9899" s="99">
        <v>0</v>
      </c>
      <c r="R9899" s="99">
        <v>13.343999999999999</v>
      </c>
      <c r="S9899" s="99">
        <v>9.2789999999999999</v>
      </c>
      <c r="T9899" s="30">
        <f t="shared" si="1078"/>
        <v>206.49999999999341</v>
      </c>
      <c r="U9899" s="21">
        <f t="shared" si="1082"/>
        <v>8.9162383999999553E-2</v>
      </c>
      <c r="V9899" s="21">
        <f t="shared" si="1083"/>
        <v>0</v>
      </c>
      <c r="W9899" s="21">
        <f t="shared" si="1084"/>
        <v>0</v>
      </c>
    </row>
    <row r="9900" spans="1:23">
      <c r="A9900" s="2">
        <f t="shared" si="1079"/>
        <v>45627</v>
      </c>
      <c r="B9900" s="3">
        <f t="shared" si="1080"/>
        <v>45650</v>
      </c>
      <c r="C9900" s="7">
        <v>45650.208333333336</v>
      </c>
      <c r="D9900" s="7">
        <v>45650.208333333336</v>
      </c>
      <c r="E9900" s="5">
        <v>99.966666666666598</v>
      </c>
      <c r="F9900" s="5">
        <v>-116.3</v>
      </c>
      <c r="G9900" s="5">
        <v>60.566666666666599</v>
      </c>
      <c r="H9900" s="34" cm="1">
        <f t="array" ref="H9900">SUMPRODUCT(('ESB Networks Summary'!$C$5:$C$17384=Data!D9900)*('ESB Networks Summary'!$E$5:$E$17384))*1000*2-SUMPRODUCT(('ESB Networks Summary'!$C$5:$C$17384=Data!D9900)*('ESB Networks Summary'!$F$5:$F$17384))*1000*2</f>
        <v>60</v>
      </c>
      <c r="I9900" s="5">
        <v>0</v>
      </c>
      <c r="J9900" s="5">
        <v>0</v>
      </c>
      <c r="K9900" s="17">
        <v>1</v>
      </c>
      <c r="L9900" s="52">
        <f t="shared" si="1081"/>
        <v>0</v>
      </c>
      <c r="M9900" s="5">
        <v>0</v>
      </c>
      <c r="N9900" s="5">
        <v>0</v>
      </c>
      <c r="O9900" s="96">
        <v>1572.93</v>
      </c>
      <c r="P9900" s="5">
        <v>4</v>
      </c>
      <c r="Q9900" s="99">
        <v>0</v>
      </c>
      <c r="R9900" s="99">
        <v>13.505000000000001</v>
      </c>
      <c r="S9900" s="99">
        <v>9.4400000000000013</v>
      </c>
      <c r="T9900" s="30">
        <f t="shared" si="1078"/>
        <v>180.86666666666662</v>
      </c>
      <c r="U9900" s="21">
        <f t="shared" si="1082"/>
        <v>4.0897641666666623E-3</v>
      </c>
      <c r="V9900" s="21">
        <f t="shared" si="1083"/>
        <v>0</v>
      </c>
      <c r="W9900" s="21">
        <f t="shared" si="1084"/>
        <v>0</v>
      </c>
    </row>
    <row r="9901" spans="1:23">
      <c r="A9901" s="2">
        <f t="shared" si="1079"/>
        <v>45627</v>
      </c>
      <c r="B9901" s="3">
        <f t="shared" si="1080"/>
        <v>45650</v>
      </c>
      <c r="C9901" s="7">
        <v>45650.229166666664</v>
      </c>
      <c r="D9901" s="7">
        <v>45650.229166666664</v>
      </c>
      <c r="E9901" s="5">
        <v>95.858333333333306</v>
      </c>
      <c r="F9901" s="5">
        <v>-2451.38333333333</v>
      </c>
      <c r="G9901" s="5">
        <v>-0.36666666666666597</v>
      </c>
      <c r="H9901" s="34" cm="1">
        <f t="array" ref="H9901">SUMPRODUCT(('ESB Networks Summary'!$C$5:$C$17384=Data!D9901)*('ESB Networks Summary'!$E$5:$E$17384))*1000*2-SUMPRODUCT(('ESB Networks Summary'!$C$5:$C$17384=Data!D9901)*('ESB Networks Summary'!$F$5:$F$17384))*1000*2</f>
        <v>10</v>
      </c>
      <c r="I9901" s="5">
        <v>2057.85</v>
      </c>
      <c r="J9901" s="5">
        <v>0</v>
      </c>
      <c r="K9901" s="17">
        <v>1</v>
      </c>
      <c r="L9901" s="52">
        <f t="shared" si="1081"/>
        <v>0</v>
      </c>
      <c r="M9901" s="5">
        <v>0</v>
      </c>
      <c r="N9901" s="5">
        <v>2074.125</v>
      </c>
      <c r="O9901" s="96">
        <v>1572.93</v>
      </c>
      <c r="P9901" s="5">
        <v>4</v>
      </c>
      <c r="Q9901" s="99">
        <v>0</v>
      </c>
      <c r="R9901" s="99">
        <v>13.505000000000001</v>
      </c>
      <c r="S9901" s="99">
        <v>9.4400000000000013</v>
      </c>
      <c r="T9901" s="30">
        <f t="shared" si="1078"/>
        <v>380.89166666666324</v>
      </c>
      <c r="U9901" s="21">
        <f t="shared" si="1082"/>
        <v>0</v>
      </c>
      <c r="V9901" s="21">
        <f t="shared" si="1083"/>
        <v>-1.7306666666666634E-5</v>
      </c>
      <c r="W9901" s="21">
        <f t="shared" si="1084"/>
        <v>0</v>
      </c>
    </row>
    <row r="9902" spans="1:23">
      <c r="A9902" s="2">
        <f t="shared" si="1079"/>
        <v>45627</v>
      </c>
      <c r="B9902" s="3">
        <f t="shared" si="1080"/>
        <v>45650</v>
      </c>
      <c r="C9902" s="7">
        <v>45650.25</v>
      </c>
      <c r="D9902" s="7">
        <v>45650.25</v>
      </c>
      <c r="E9902" s="5">
        <v>93.6</v>
      </c>
      <c r="F9902" s="5">
        <v>-278.46666666666601</v>
      </c>
      <c r="G9902" s="5">
        <v>1.3</v>
      </c>
      <c r="H9902" s="34" cm="1">
        <f t="array" ref="H9902">SUMPRODUCT(('ESB Networks Summary'!$C$5:$C$17384=Data!D9902)*('ESB Networks Summary'!$E$5:$E$17384))*1000*2-SUMPRODUCT(('ESB Networks Summary'!$C$5:$C$17384=Data!D9902)*('ESB Networks Summary'!$F$5:$F$17384))*1000*2</f>
        <v>10</v>
      </c>
      <c r="I9902" s="5">
        <v>0</v>
      </c>
      <c r="J9902" s="5">
        <v>0</v>
      </c>
      <c r="K9902" s="17">
        <v>1</v>
      </c>
      <c r="L9902" s="52">
        <f t="shared" si="1081"/>
        <v>0</v>
      </c>
      <c r="M9902" s="5">
        <v>0</v>
      </c>
      <c r="N9902" s="5">
        <v>153.86666666666599</v>
      </c>
      <c r="O9902" s="96">
        <v>607.71</v>
      </c>
      <c r="P9902" s="5">
        <v>4</v>
      </c>
      <c r="Q9902" s="99">
        <v>0</v>
      </c>
      <c r="R9902" s="99">
        <v>15.312999999999999</v>
      </c>
      <c r="S9902" s="99">
        <v>11.248000000000001</v>
      </c>
      <c r="T9902" s="30">
        <f t="shared" si="1078"/>
        <v>129.90000000000003</v>
      </c>
      <c r="U9902" s="21">
        <f t="shared" si="1082"/>
        <v>9.9534499999999994E-5</v>
      </c>
      <c r="V9902" s="21">
        <f t="shared" si="1083"/>
        <v>0</v>
      </c>
      <c r="W9902" s="21">
        <f t="shared" si="1084"/>
        <v>0</v>
      </c>
    </row>
    <row r="9903" spans="1:23">
      <c r="A9903" s="2">
        <f t="shared" si="1079"/>
        <v>45627</v>
      </c>
      <c r="B9903" s="3">
        <f t="shared" si="1080"/>
        <v>45650</v>
      </c>
      <c r="C9903" s="7">
        <v>45650.270833333336</v>
      </c>
      <c r="D9903" s="7">
        <v>45650.270833333336</v>
      </c>
      <c r="E9903" s="5">
        <v>93</v>
      </c>
      <c r="F9903" s="5">
        <v>-189</v>
      </c>
      <c r="G9903" s="5">
        <v>-0.3</v>
      </c>
      <c r="H9903" s="34" cm="1">
        <f t="array" ref="H9903">SUMPRODUCT(('ESB Networks Summary'!$C$5:$C$17384=Data!D9903)*('ESB Networks Summary'!$E$5:$E$17384))*1000*2-SUMPRODUCT(('ESB Networks Summary'!$C$5:$C$17384=Data!D9903)*('ESB Networks Summary'!$F$5:$F$17384))*1000*2</f>
        <v>8</v>
      </c>
      <c r="I9903" s="5">
        <v>0</v>
      </c>
      <c r="J9903" s="5">
        <v>0</v>
      </c>
      <c r="K9903" s="17">
        <v>1</v>
      </c>
      <c r="L9903" s="52">
        <f t="shared" si="1081"/>
        <v>0</v>
      </c>
      <c r="M9903" s="5">
        <v>0</v>
      </c>
      <c r="N9903" s="5">
        <v>15.466666666666599</v>
      </c>
      <c r="O9903" s="96">
        <v>607.71</v>
      </c>
      <c r="P9903" s="5">
        <v>4</v>
      </c>
      <c r="Q9903" s="99">
        <v>0</v>
      </c>
      <c r="R9903" s="99">
        <v>15.312999999999999</v>
      </c>
      <c r="S9903" s="99">
        <v>11.248000000000001</v>
      </c>
      <c r="T9903" s="30">
        <f t="shared" si="1078"/>
        <v>177.23333333333341</v>
      </c>
      <c r="U9903" s="21">
        <f t="shared" si="1082"/>
        <v>0</v>
      </c>
      <c r="V9903" s="21">
        <f t="shared" si="1083"/>
        <v>-1.6872E-5</v>
      </c>
      <c r="W9903" s="21">
        <f t="shared" si="1084"/>
        <v>0</v>
      </c>
    </row>
    <row r="9904" spans="1:23">
      <c r="A9904" s="2">
        <f t="shared" si="1079"/>
        <v>45627</v>
      </c>
      <c r="B9904" s="3">
        <f t="shared" si="1080"/>
        <v>45650</v>
      </c>
      <c r="C9904" s="7">
        <v>45650.291666666664</v>
      </c>
      <c r="D9904" s="7">
        <v>45650.291666666664</v>
      </c>
      <c r="E9904" s="5">
        <v>92.6666666666666</v>
      </c>
      <c r="F9904" s="5">
        <v>-191.583333333333</v>
      </c>
      <c r="G9904" s="5">
        <v>-0.60833333333333295</v>
      </c>
      <c r="H9904" s="34" cm="1">
        <f t="array" ref="H9904">SUMPRODUCT(('ESB Networks Summary'!$C$5:$C$17384=Data!D9904)*('ESB Networks Summary'!$E$5:$E$17384))*1000*2-SUMPRODUCT(('ESB Networks Summary'!$C$5:$C$17384=Data!D9904)*('ESB Networks Summary'!$F$5:$F$17384))*1000*2</f>
        <v>4</v>
      </c>
      <c r="I9904" s="5">
        <v>0</v>
      </c>
      <c r="J9904" s="5">
        <v>0</v>
      </c>
      <c r="K9904" s="17">
        <v>1</v>
      </c>
      <c r="L9904" s="52">
        <f t="shared" si="1081"/>
        <v>0</v>
      </c>
      <c r="M9904" s="5">
        <v>0</v>
      </c>
      <c r="N9904" s="5">
        <v>22.233333333333299</v>
      </c>
      <c r="O9904" s="96">
        <v>357.96</v>
      </c>
      <c r="P9904" s="5">
        <v>4</v>
      </c>
      <c r="Q9904" s="99">
        <v>0</v>
      </c>
      <c r="R9904" s="99">
        <v>19.130000000000003</v>
      </c>
      <c r="S9904" s="99">
        <v>15.065999999999999</v>
      </c>
      <c r="T9904" s="30">
        <f t="shared" si="1078"/>
        <v>172.74166666666636</v>
      </c>
      <c r="U9904" s="21">
        <f t="shared" si="1082"/>
        <v>0</v>
      </c>
      <c r="V9904" s="21">
        <f t="shared" si="1083"/>
        <v>-4.5825749999999967E-5</v>
      </c>
      <c r="W9904" s="21">
        <f t="shared" si="1084"/>
        <v>0</v>
      </c>
    </row>
    <row r="9905" spans="1:23">
      <c r="A9905" s="2">
        <f t="shared" si="1079"/>
        <v>45627</v>
      </c>
      <c r="B9905" s="3">
        <f t="shared" si="1080"/>
        <v>45650</v>
      </c>
      <c r="C9905" s="7">
        <v>45650.3125</v>
      </c>
      <c r="D9905" s="7">
        <v>45650.3125</v>
      </c>
      <c r="E9905" s="5">
        <v>92</v>
      </c>
      <c r="F9905" s="5">
        <v>-173.333333333333</v>
      </c>
      <c r="G9905" s="5">
        <v>0.1</v>
      </c>
      <c r="H9905" s="34" cm="1">
        <f t="array" ref="H9905">SUMPRODUCT(('ESB Networks Summary'!$C$5:$C$17384=Data!D9905)*('ESB Networks Summary'!$E$5:$E$17384))*1000*2-SUMPRODUCT(('ESB Networks Summary'!$C$5:$C$17384=Data!D9905)*('ESB Networks Summary'!$F$5:$F$17384))*1000*2</f>
        <v>2</v>
      </c>
      <c r="I9905" s="5">
        <v>0</v>
      </c>
      <c r="J9905" s="5">
        <v>0</v>
      </c>
      <c r="K9905" s="17">
        <v>1</v>
      </c>
      <c r="L9905" s="52">
        <f t="shared" si="1081"/>
        <v>0</v>
      </c>
      <c r="M9905" s="5">
        <v>0</v>
      </c>
      <c r="N9905" s="5">
        <v>26</v>
      </c>
      <c r="O9905" s="96">
        <v>357.96</v>
      </c>
      <c r="P9905" s="5">
        <v>9.93333333333333</v>
      </c>
      <c r="Q9905" s="99">
        <v>0</v>
      </c>
      <c r="R9905" s="99">
        <v>19.130000000000003</v>
      </c>
      <c r="S9905" s="99">
        <v>15.065999999999999</v>
      </c>
      <c r="T9905" s="30">
        <f t="shared" si="1078"/>
        <v>157.36666666666633</v>
      </c>
      <c r="U9905" s="21">
        <f t="shared" si="1082"/>
        <v>9.5650000000000024E-6</v>
      </c>
      <c r="V9905" s="21">
        <f t="shared" si="1083"/>
        <v>0</v>
      </c>
      <c r="W9905" s="21">
        <f t="shared" si="1084"/>
        <v>0</v>
      </c>
    </row>
    <row r="9906" spans="1:23">
      <c r="A9906" s="2">
        <f t="shared" si="1079"/>
        <v>45627</v>
      </c>
      <c r="B9906" s="3">
        <f t="shared" si="1080"/>
        <v>45650</v>
      </c>
      <c r="C9906" s="7">
        <v>45650.333333333336</v>
      </c>
      <c r="D9906" s="7">
        <v>45650.333333333336</v>
      </c>
      <c r="E9906" s="5">
        <v>91.866666666666603</v>
      </c>
      <c r="F9906" s="5">
        <v>-185.5</v>
      </c>
      <c r="G9906" s="5">
        <v>-0.73333333333333295</v>
      </c>
      <c r="H9906" s="34" cm="1">
        <f t="array" ref="H9906">SUMPRODUCT(('ESB Networks Summary'!$C$5:$C$17384=Data!D9906)*('ESB Networks Summary'!$E$5:$E$17384))*1000*2-SUMPRODUCT(('ESB Networks Summary'!$C$5:$C$17384=Data!D9906)*('ESB Networks Summary'!$F$5:$F$17384))*1000*2</f>
        <v>2</v>
      </c>
      <c r="I9906" s="5">
        <v>0</v>
      </c>
      <c r="J9906" s="5">
        <v>0</v>
      </c>
      <c r="K9906" s="17">
        <v>1</v>
      </c>
      <c r="L9906" s="52">
        <f t="shared" si="1081"/>
        <v>0</v>
      </c>
      <c r="M9906" s="5">
        <v>0</v>
      </c>
      <c r="N9906" s="5">
        <v>25.4</v>
      </c>
      <c r="O9906" s="96">
        <v>202.54</v>
      </c>
      <c r="P9906" s="5">
        <v>42.5</v>
      </c>
      <c r="Q9906" s="99">
        <v>0</v>
      </c>
      <c r="R9906" s="99">
        <v>26.54</v>
      </c>
      <c r="S9906" s="99">
        <v>16.708000000000002</v>
      </c>
      <c r="T9906" s="30">
        <f t="shared" si="1078"/>
        <v>201.86666666666667</v>
      </c>
      <c r="U9906" s="21">
        <f t="shared" si="1082"/>
        <v>0</v>
      </c>
      <c r="V9906" s="21">
        <f t="shared" si="1083"/>
        <v>-6.1262666666666638E-5</v>
      </c>
      <c r="W9906" s="21">
        <f t="shared" si="1084"/>
        <v>0</v>
      </c>
    </row>
    <row r="9907" spans="1:23">
      <c r="A9907" s="2">
        <f t="shared" si="1079"/>
        <v>45627</v>
      </c>
      <c r="B9907" s="3">
        <f t="shared" si="1080"/>
        <v>45650</v>
      </c>
      <c r="C9907" s="7">
        <v>45650.354166666664</v>
      </c>
      <c r="D9907" s="7">
        <v>45650.354166666664</v>
      </c>
      <c r="E9907" s="5">
        <v>91</v>
      </c>
      <c r="F9907" s="5">
        <v>-221</v>
      </c>
      <c r="G9907" s="5">
        <v>2.1333333333333302</v>
      </c>
      <c r="H9907" s="34" cm="1">
        <f t="array" ref="H9907">SUMPRODUCT(('ESB Networks Summary'!$C$5:$C$17384=Data!D9907)*('ESB Networks Summary'!$E$5:$E$17384))*1000*2-SUMPRODUCT(('ESB Networks Summary'!$C$5:$C$17384=Data!D9907)*('ESB Networks Summary'!$F$5:$F$17384))*1000*2</f>
        <v>4</v>
      </c>
      <c r="I9907" s="5">
        <v>0</v>
      </c>
      <c r="J9907" s="5">
        <v>0</v>
      </c>
      <c r="K9907" s="17">
        <v>1</v>
      </c>
      <c r="L9907" s="52">
        <f t="shared" si="1081"/>
        <v>0</v>
      </c>
      <c r="M9907" s="5">
        <v>0</v>
      </c>
      <c r="N9907" s="5">
        <v>65.933333333333294</v>
      </c>
      <c r="O9907" s="96">
        <v>202.54</v>
      </c>
      <c r="P9907" s="5">
        <v>56.566666666666599</v>
      </c>
      <c r="Q9907" s="99">
        <v>0</v>
      </c>
      <c r="R9907" s="99">
        <v>26.54</v>
      </c>
      <c r="S9907" s="99">
        <v>16.708000000000002</v>
      </c>
      <c r="T9907" s="30">
        <f t="shared" si="1078"/>
        <v>213.76666666666665</v>
      </c>
      <c r="U9907" s="21">
        <f t="shared" si="1082"/>
        <v>2.8309333333333294E-4</v>
      </c>
      <c r="V9907" s="21">
        <f t="shared" si="1083"/>
        <v>0</v>
      </c>
      <c r="W9907" s="21">
        <f t="shared" si="1084"/>
        <v>0</v>
      </c>
    </row>
    <row r="9908" spans="1:23">
      <c r="A9908" s="2">
        <f t="shared" si="1079"/>
        <v>45627</v>
      </c>
      <c r="B9908" s="3">
        <f t="shared" si="1080"/>
        <v>45650</v>
      </c>
      <c r="C9908" s="7">
        <v>45650.375</v>
      </c>
      <c r="D9908" s="7">
        <v>45650.375</v>
      </c>
      <c r="E9908" s="5">
        <v>89.6</v>
      </c>
      <c r="F9908" s="5">
        <v>-990.94999999999902</v>
      </c>
      <c r="G9908" s="5">
        <v>156.19999999999999</v>
      </c>
      <c r="H9908" s="34" cm="1">
        <f t="array" ref="H9908">SUMPRODUCT(('ESB Networks Summary'!$C$5:$C$17384=Data!D9908)*('ESB Networks Summary'!$E$5:$E$17384))*1000*2-SUMPRODUCT(('ESB Networks Summary'!$C$5:$C$17384=Data!D9908)*('ESB Networks Summary'!$F$5:$F$17384))*1000*2</f>
        <v>-2</v>
      </c>
      <c r="I9908" s="5">
        <v>0</v>
      </c>
      <c r="J9908" s="5">
        <v>0</v>
      </c>
      <c r="K9908" s="17">
        <v>1</v>
      </c>
      <c r="L9908" s="52">
        <f t="shared" si="1081"/>
        <v>0</v>
      </c>
      <c r="M9908" s="5">
        <v>0</v>
      </c>
      <c r="N9908" s="5">
        <v>1206.375</v>
      </c>
      <c r="O9908" s="96">
        <v>1045.81</v>
      </c>
      <c r="P9908" s="5">
        <v>119.5</v>
      </c>
      <c r="Q9908" s="99">
        <v>6.51</v>
      </c>
      <c r="R9908" s="99">
        <v>27.177999999999997</v>
      </c>
      <c r="S9908" s="99">
        <v>17.347000000000001</v>
      </c>
      <c r="T9908" s="30">
        <f t="shared" si="1078"/>
        <v>60.274999999999068</v>
      </c>
      <c r="U9908" s="21">
        <f t="shared" si="1082"/>
        <v>2.1226017999999996E-2</v>
      </c>
      <c r="V9908" s="21">
        <f t="shared" si="1083"/>
        <v>0</v>
      </c>
      <c r="W9908" s="21">
        <f t="shared" si="1084"/>
        <v>0</v>
      </c>
    </row>
    <row r="9909" spans="1:23">
      <c r="A9909" s="2">
        <f t="shared" si="1079"/>
        <v>45627</v>
      </c>
      <c r="B9909" s="3">
        <f t="shared" si="1080"/>
        <v>45650</v>
      </c>
      <c r="C9909" s="7">
        <v>45650.395833333336</v>
      </c>
      <c r="D9909" s="7">
        <v>45650.395833333336</v>
      </c>
      <c r="E9909" s="5">
        <v>89</v>
      </c>
      <c r="F9909" s="5">
        <v>45.733333333333299</v>
      </c>
      <c r="G9909" s="5">
        <v>-30.266666666666602</v>
      </c>
      <c r="H9909" s="34" cm="1">
        <f t="array" ref="H9909">SUMPRODUCT(('ESB Networks Summary'!$C$5:$C$17384=Data!D9909)*('ESB Networks Summary'!$E$5:$E$17384))*1000*2-SUMPRODUCT(('ESB Networks Summary'!$C$5:$C$17384=Data!D9909)*('ESB Networks Summary'!$F$5:$F$17384))*1000*2</f>
        <v>-2</v>
      </c>
      <c r="I9909" s="5">
        <v>0</v>
      </c>
      <c r="J9909" s="5">
        <v>0</v>
      </c>
      <c r="K9909" s="17">
        <v>1</v>
      </c>
      <c r="L9909" s="52">
        <f t="shared" si="1081"/>
        <v>0</v>
      </c>
      <c r="M9909" s="5">
        <v>0</v>
      </c>
      <c r="N9909" s="5">
        <v>47.9</v>
      </c>
      <c r="O9909" s="96">
        <v>1045.81</v>
      </c>
      <c r="P9909" s="5">
        <v>274.63333333333298</v>
      </c>
      <c r="Q9909" s="99">
        <v>6.51</v>
      </c>
      <c r="R9909" s="99">
        <v>27.177999999999997</v>
      </c>
      <c r="S9909" s="99">
        <v>17.347000000000001</v>
      </c>
      <c r="T9909" s="30">
        <f t="shared" si="1078"/>
        <v>150.73333333333309</v>
      </c>
      <c r="U9909" s="21">
        <f t="shared" si="1082"/>
        <v>0</v>
      </c>
      <c r="V9909" s="21">
        <f t="shared" si="1083"/>
        <v>-2.625179333333328E-3</v>
      </c>
      <c r="W9909" s="21">
        <f t="shared" si="1084"/>
        <v>0</v>
      </c>
    </row>
    <row r="9910" spans="1:23">
      <c r="A9910" s="2">
        <f t="shared" si="1079"/>
        <v>45627</v>
      </c>
      <c r="B9910" s="3">
        <f t="shared" si="1080"/>
        <v>45650</v>
      </c>
      <c r="C9910" s="7">
        <v>45650.416666666664</v>
      </c>
      <c r="D9910" s="7">
        <v>45650.416666666664</v>
      </c>
      <c r="E9910" s="5">
        <v>89</v>
      </c>
      <c r="F9910" s="5">
        <v>-40.391666666666602</v>
      </c>
      <c r="G9910" s="5">
        <v>-2.7583333333333302</v>
      </c>
      <c r="H9910" s="34" cm="1">
        <f t="array" ref="H9910">SUMPRODUCT(('ESB Networks Summary'!$C$5:$C$17384=Data!D9910)*('ESB Networks Summary'!$E$5:$E$17384))*1000*2-SUMPRODUCT(('ESB Networks Summary'!$C$5:$C$17384=Data!D9910)*('ESB Networks Summary'!$F$5:$F$17384))*1000*2</f>
        <v>-4</v>
      </c>
      <c r="I9910" s="5">
        <v>0</v>
      </c>
      <c r="J9910" s="5">
        <v>0</v>
      </c>
      <c r="K9910" s="17">
        <v>1</v>
      </c>
      <c r="L9910" s="52">
        <f t="shared" si="1081"/>
        <v>0</v>
      </c>
      <c r="M9910" s="5">
        <v>0</v>
      </c>
      <c r="N9910" s="5">
        <v>139.42499999999899</v>
      </c>
      <c r="O9910" s="96">
        <v>1458.13</v>
      </c>
      <c r="P9910" s="5">
        <v>237.75</v>
      </c>
      <c r="Q9910" s="99">
        <v>231.26</v>
      </c>
      <c r="R9910" s="99">
        <v>27.782999999999998</v>
      </c>
      <c r="S9910" s="99">
        <v>17.952000000000002</v>
      </c>
      <c r="T9910" s="30">
        <f t="shared" si="1078"/>
        <v>135.95833333333428</v>
      </c>
      <c r="U9910" s="21">
        <f t="shared" si="1082"/>
        <v>0</v>
      </c>
      <c r="V9910" s="21">
        <f t="shared" si="1083"/>
        <v>-2.4758799999999976E-4</v>
      </c>
      <c r="W9910" s="21">
        <f t="shared" si="1084"/>
        <v>0</v>
      </c>
    </row>
    <row r="9911" spans="1:23">
      <c r="A9911" s="2">
        <f t="shared" si="1079"/>
        <v>45627</v>
      </c>
      <c r="B9911" s="3">
        <f t="shared" si="1080"/>
        <v>45650</v>
      </c>
      <c r="C9911" s="7">
        <v>45650.4375</v>
      </c>
      <c r="D9911" s="7">
        <v>45650.4375</v>
      </c>
      <c r="E9911" s="5">
        <v>88.466666666666598</v>
      </c>
      <c r="F9911" s="5">
        <v>-172.56666666666601</v>
      </c>
      <c r="G9911" s="5">
        <v>10.1666666666666</v>
      </c>
      <c r="H9911" s="34" cm="1">
        <f t="array" ref="H9911">SUMPRODUCT(('ESB Networks Summary'!$C$5:$C$17384=Data!D9911)*('ESB Networks Summary'!$E$5:$E$17384))*1000*2-SUMPRODUCT(('ESB Networks Summary'!$C$5:$C$17384=Data!D9911)*('ESB Networks Summary'!$F$5:$F$17384))*1000*2</f>
        <v>2</v>
      </c>
      <c r="I9911" s="5">
        <v>0</v>
      </c>
      <c r="J9911" s="5">
        <v>0</v>
      </c>
      <c r="K9911" s="17">
        <v>1</v>
      </c>
      <c r="L9911" s="52">
        <f t="shared" si="1081"/>
        <v>0</v>
      </c>
      <c r="M9911" s="5">
        <v>0</v>
      </c>
      <c r="N9911" s="5">
        <v>329.56666666666598</v>
      </c>
      <c r="O9911" s="96">
        <v>1458.13</v>
      </c>
      <c r="P9911" s="5">
        <v>261.433333333333</v>
      </c>
      <c r="Q9911" s="99">
        <v>231.26</v>
      </c>
      <c r="R9911" s="99">
        <v>27.782999999999998</v>
      </c>
      <c r="S9911" s="99">
        <v>17.952000000000002</v>
      </c>
      <c r="T9911" s="30">
        <f t="shared" si="1078"/>
        <v>114.5999999999996</v>
      </c>
      <c r="U9911" s="21">
        <f t="shared" si="1082"/>
        <v>1.4123024999999907E-3</v>
      </c>
      <c r="V9911" s="21">
        <f t="shared" si="1083"/>
        <v>0</v>
      </c>
      <c r="W9911" s="21">
        <f t="shared" si="1084"/>
        <v>0</v>
      </c>
    </row>
    <row r="9912" spans="1:23">
      <c r="A9912" s="2">
        <f t="shared" si="1079"/>
        <v>45627</v>
      </c>
      <c r="B9912" s="3">
        <f t="shared" si="1080"/>
        <v>45650</v>
      </c>
      <c r="C9912" s="7">
        <v>45650.458333333336</v>
      </c>
      <c r="D9912" s="7">
        <v>45650.458333333336</v>
      </c>
      <c r="E9912" s="5">
        <v>87.6</v>
      </c>
      <c r="F9912" s="5">
        <v>-466.541666666666</v>
      </c>
      <c r="G9912" s="5">
        <v>-0.54166666666666596</v>
      </c>
      <c r="H9912" s="34" cm="1">
        <f t="array" ref="H9912">SUMPRODUCT(('ESB Networks Summary'!$C$5:$C$17384=Data!D9912)*('ESB Networks Summary'!$E$5:$E$17384))*1000*2-SUMPRODUCT(('ESB Networks Summary'!$C$5:$C$17384=Data!D9912)*('ESB Networks Summary'!$F$5:$F$17384))*1000*2</f>
        <v>2</v>
      </c>
      <c r="I9912" s="5">
        <v>0</v>
      </c>
      <c r="J9912" s="5">
        <v>0</v>
      </c>
      <c r="K9912" s="17">
        <v>1</v>
      </c>
      <c r="L9912" s="52">
        <f t="shared" si="1081"/>
        <v>0</v>
      </c>
      <c r="M9912" s="5">
        <v>0</v>
      </c>
      <c r="N9912" s="5">
        <v>670.43333333333305</v>
      </c>
      <c r="O9912" s="96">
        <v>1131.97</v>
      </c>
      <c r="P9912" s="5">
        <v>313.31666666666598</v>
      </c>
      <c r="Q9912" s="99">
        <v>505.86</v>
      </c>
      <c r="R9912" s="99">
        <v>27.724</v>
      </c>
      <c r="S9912" s="99">
        <v>17.893000000000001</v>
      </c>
      <c r="T9912" s="30">
        <f t="shared" si="1078"/>
        <v>108.88333333333225</v>
      </c>
      <c r="U9912" s="21">
        <f t="shared" si="1082"/>
        <v>0</v>
      </c>
      <c r="V9912" s="21">
        <f t="shared" si="1083"/>
        <v>-4.8460208333333271E-5</v>
      </c>
      <c r="W9912" s="21">
        <f t="shared" si="1084"/>
        <v>0</v>
      </c>
    </row>
    <row r="9913" spans="1:23">
      <c r="A9913" s="2">
        <f t="shared" si="1079"/>
        <v>45627</v>
      </c>
      <c r="B9913" s="3">
        <f t="shared" si="1080"/>
        <v>45650</v>
      </c>
      <c r="C9913" s="7">
        <v>45650.479166666664</v>
      </c>
      <c r="D9913" s="7">
        <v>45650.479166666664</v>
      </c>
      <c r="E9913" s="5">
        <v>86.8</v>
      </c>
      <c r="F9913" s="5">
        <v>-305.125</v>
      </c>
      <c r="G9913" s="5">
        <v>-1.49166666666666</v>
      </c>
      <c r="H9913" s="34" cm="1">
        <f t="array" ref="H9913">SUMPRODUCT(('ESB Networks Summary'!$C$5:$C$17384=Data!D9913)*('ESB Networks Summary'!$E$5:$E$17384))*1000*2-SUMPRODUCT(('ESB Networks Summary'!$C$5:$C$17384=Data!D9913)*('ESB Networks Summary'!$F$5:$F$17384))*1000*2</f>
        <v>4</v>
      </c>
      <c r="I9913" s="5">
        <v>0</v>
      </c>
      <c r="J9913" s="5">
        <v>0</v>
      </c>
      <c r="K9913" s="17">
        <v>1</v>
      </c>
      <c r="L9913" s="52">
        <f t="shared" si="1081"/>
        <v>0</v>
      </c>
      <c r="M9913" s="5">
        <v>0</v>
      </c>
      <c r="N9913" s="5">
        <v>640.22500000000002</v>
      </c>
      <c r="O9913" s="96">
        <v>1131.97</v>
      </c>
      <c r="P9913" s="5">
        <v>447.59166666666601</v>
      </c>
      <c r="Q9913" s="99">
        <v>505.86</v>
      </c>
      <c r="R9913" s="99">
        <v>27.724</v>
      </c>
      <c r="S9913" s="99">
        <v>17.893000000000001</v>
      </c>
      <c r="T9913" s="30">
        <f t="shared" si="1078"/>
        <v>110.99999999999932</v>
      </c>
      <c r="U9913" s="21">
        <f t="shared" si="1082"/>
        <v>0</v>
      </c>
      <c r="V9913" s="21">
        <f t="shared" si="1083"/>
        <v>-1.3345195833333275E-4</v>
      </c>
      <c r="W9913" s="21">
        <f t="shared" si="1084"/>
        <v>0</v>
      </c>
    </row>
    <row r="9914" spans="1:23">
      <c r="A9914" s="2">
        <f t="shared" si="1079"/>
        <v>45627</v>
      </c>
      <c r="B9914" s="3">
        <f t="shared" si="1080"/>
        <v>45650</v>
      </c>
      <c r="C9914" s="7">
        <v>45650.5</v>
      </c>
      <c r="D9914" s="7">
        <v>45650.5</v>
      </c>
      <c r="E9914" s="5">
        <v>86</v>
      </c>
      <c r="F9914" s="5">
        <v>-243.6</v>
      </c>
      <c r="G9914" s="5">
        <v>0.73333333333333295</v>
      </c>
      <c r="H9914" s="34" cm="1">
        <f t="array" ref="H9914">SUMPRODUCT(('ESB Networks Summary'!$C$5:$C$17384=Data!D9914)*('ESB Networks Summary'!$E$5:$E$17384))*1000*2-SUMPRODUCT(('ESB Networks Summary'!$C$5:$C$17384=Data!D9914)*('ESB Networks Summary'!$F$5:$F$17384))*1000*2</f>
        <v>2</v>
      </c>
      <c r="I9914" s="5">
        <v>0</v>
      </c>
      <c r="J9914" s="5">
        <v>0</v>
      </c>
      <c r="K9914" s="17">
        <v>1</v>
      </c>
      <c r="L9914" s="52">
        <f t="shared" si="1081"/>
        <v>0</v>
      </c>
      <c r="M9914" s="5">
        <v>0</v>
      </c>
      <c r="N9914" s="5">
        <v>634.4</v>
      </c>
      <c r="O9914" s="96">
        <v>705.68</v>
      </c>
      <c r="P9914" s="5">
        <v>507.36666666666599</v>
      </c>
      <c r="Q9914" s="99">
        <v>452.56</v>
      </c>
      <c r="R9914" s="99">
        <v>28.154000000000003</v>
      </c>
      <c r="S9914" s="99">
        <v>18.321999999999999</v>
      </c>
      <c r="T9914" s="30">
        <f t="shared" si="1078"/>
        <v>117.29999999999936</v>
      </c>
      <c r="U9914" s="21">
        <f t="shared" si="1082"/>
        <v>1.0323133333333328E-4</v>
      </c>
      <c r="V9914" s="21">
        <f t="shared" si="1083"/>
        <v>0</v>
      </c>
      <c r="W9914" s="21">
        <f t="shared" si="1084"/>
        <v>0</v>
      </c>
    </row>
    <row r="9915" spans="1:23">
      <c r="A9915" s="2">
        <f t="shared" si="1079"/>
        <v>45627</v>
      </c>
      <c r="B9915" s="3">
        <f t="shared" si="1080"/>
        <v>45650</v>
      </c>
      <c r="C9915" s="7">
        <v>45650.520833333336</v>
      </c>
      <c r="D9915" s="7">
        <v>45650.520833333336</v>
      </c>
      <c r="E9915" s="5">
        <v>85.566666666666606</v>
      </c>
      <c r="F9915" s="5">
        <v>-167.03333333333299</v>
      </c>
      <c r="G9915" s="5">
        <v>1.2</v>
      </c>
      <c r="H9915" s="34" cm="1">
        <f t="array" ref="H9915">SUMPRODUCT(('ESB Networks Summary'!$C$5:$C$17384=Data!D9915)*('ESB Networks Summary'!$E$5:$E$17384))*1000*2-SUMPRODUCT(('ESB Networks Summary'!$C$5:$C$17384=Data!D9915)*('ESB Networks Summary'!$F$5:$F$17384))*1000*2</f>
        <v>4</v>
      </c>
      <c r="I9915" s="5">
        <v>0</v>
      </c>
      <c r="J9915" s="5">
        <v>0</v>
      </c>
      <c r="K9915" s="17">
        <v>1</v>
      </c>
      <c r="L9915" s="52">
        <f t="shared" si="1081"/>
        <v>0</v>
      </c>
      <c r="M9915" s="5">
        <v>0</v>
      </c>
      <c r="N9915" s="5">
        <v>545.46666666666601</v>
      </c>
      <c r="O9915" s="96">
        <v>705.68</v>
      </c>
      <c r="P9915" s="5">
        <v>483.29999999999899</v>
      </c>
      <c r="Q9915" s="99">
        <v>452.56</v>
      </c>
      <c r="R9915" s="99">
        <v>28.154000000000003</v>
      </c>
      <c r="S9915" s="99">
        <v>18.321999999999999</v>
      </c>
      <c r="T9915" s="30">
        <f t="shared" si="1078"/>
        <v>106.06666666666595</v>
      </c>
      <c r="U9915" s="21">
        <f t="shared" si="1082"/>
        <v>1.6892400000000001E-4</v>
      </c>
      <c r="V9915" s="21">
        <f t="shared" si="1083"/>
        <v>0</v>
      </c>
      <c r="W9915" s="21">
        <f t="shared" si="1084"/>
        <v>0</v>
      </c>
    </row>
    <row r="9916" spans="1:23">
      <c r="A9916" s="2">
        <f t="shared" si="1079"/>
        <v>45627</v>
      </c>
      <c r="B9916" s="3">
        <f t="shared" si="1080"/>
        <v>45650</v>
      </c>
      <c r="C9916" s="7">
        <v>45650.541666666664</v>
      </c>
      <c r="D9916" s="7">
        <v>45650.541666666664</v>
      </c>
      <c r="E9916" s="5">
        <v>85</v>
      </c>
      <c r="F9916" s="5">
        <v>-56.8333333333333</v>
      </c>
      <c r="G9916" s="5">
        <v>-4.93333333333333</v>
      </c>
      <c r="H9916" s="34" cm="1">
        <f t="array" ref="H9916">SUMPRODUCT(('ESB Networks Summary'!$C$5:$C$17384=Data!D9916)*('ESB Networks Summary'!$E$5:$E$17384))*1000*2-SUMPRODUCT(('ESB Networks Summary'!$C$5:$C$17384=Data!D9916)*('ESB Networks Summary'!$F$5:$F$17384))*1000*2</f>
        <v>2</v>
      </c>
      <c r="I9916" s="5">
        <v>0</v>
      </c>
      <c r="J9916" s="5">
        <v>0</v>
      </c>
      <c r="K9916" s="17">
        <v>1</v>
      </c>
      <c r="L9916" s="52">
        <f t="shared" si="1081"/>
        <v>0</v>
      </c>
      <c r="M9916" s="5">
        <v>0</v>
      </c>
      <c r="N9916" s="5">
        <v>447.666666666666</v>
      </c>
      <c r="O9916" s="96">
        <v>702.08</v>
      </c>
      <c r="P9916" s="5">
        <v>484.56666666666598</v>
      </c>
      <c r="Q9916" s="99">
        <v>216.17</v>
      </c>
      <c r="R9916" s="99">
        <v>27.788999999999998</v>
      </c>
      <c r="S9916" s="99">
        <v>17.957000000000001</v>
      </c>
      <c r="T9916" s="30">
        <f t="shared" si="1078"/>
        <v>88.79999999999994</v>
      </c>
      <c r="U9916" s="21">
        <f t="shared" si="1082"/>
        <v>0</v>
      </c>
      <c r="V9916" s="21">
        <f t="shared" si="1083"/>
        <v>-4.4293933333333304E-4</v>
      </c>
      <c r="W9916" s="21">
        <f t="shared" si="1084"/>
        <v>0</v>
      </c>
    </row>
    <row r="9917" spans="1:23">
      <c r="A9917" s="2">
        <f t="shared" si="1079"/>
        <v>45627</v>
      </c>
      <c r="B9917" s="3">
        <f t="shared" si="1080"/>
        <v>45650</v>
      </c>
      <c r="C9917" s="7">
        <v>45650.5625</v>
      </c>
      <c r="D9917" s="7">
        <v>45650.5625</v>
      </c>
      <c r="E9917" s="5">
        <v>85</v>
      </c>
      <c r="F9917" s="5">
        <v>70.233333333333306</v>
      </c>
      <c r="G9917" s="5">
        <v>3.43333333333333</v>
      </c>
      <c r="H9917" s="34" cm="1">
        <f t="array" ref="H9917">SUMPRODUCT(('ESB Networks Summary'!$C$5:$C$17384=Data!D9917)*('ESB Networks Summary'!$E$5:$E$17384))*1000*2-SUMPRODUCT(('ESB Networks Summary'!$C$5:$C$17384=Data!D9917)*('ESB Networks Summary'!$F$5:$F$17384))*1000*2</f>
        <v>4</v>
      </c>
      <c r="I9917" s="5">
        <v>0</v>
      </c>
      <c r="J9917" s="5">
        <v>0</v>
      </c>
      <c r="K9917" s="17">
        <v>1</v>
      </c>
      <c r="L9917" s="52">
        <f t="shared" si="1081"/>
        <v>0</v>
      </c>
      <c r="M9917" s="5">
        <v>0</v>
      </c>
      <c r="N9917" s="5">
        <v>525.23333333333301</v>
      </c>
      <c r="O9917" s="96">
        <v>702.08</v>
      </c>
      <c r="P9917" s="5">
        <v>712.03333333333296</v>
      </c>
      <c r="Q9917" s="99">
        <v>216.17</v>
      </c>
      <c r="R9917" s="99">
        <v>27.788999999999998</v>
      </c>
      <c r="S9917" s="99">
        <v>17.957000000000001</v>
      </c>
      <c r="T9917" s="30">
        <f t="shared" si="1078"/>
        <v>119.99999999999993</v>
      </c>
      <c r="U9917" s="21">
        <f t="shared" si="1082"/>
        <v>4.7704449999999945E-4</v>
      </c>
      <c r="V9917" s="21">
        <f t="shared" si="1083"/>
        <v>0</v>
      </c>
      <c r="W9917" s="21">
        <f t="shared" si="1084"/>
        <v>0</v>
      </c>
    </row>
    <row r="9918" spans="1:23">
      <c r="A9918" s="2">
        <f t="shared" si="1079"/>
        <v>45627</v>
      </c>
      <c r="B9918" s="3">
        <f t="shared" si="1080"/>
        <v>45650</v>
      </c>
      <c r="C9918" s="7">
        <v>45650.583333333336</v>
      </c>
      <c r="D9918" s="7">
        <v>45650.583333333336</v>
      </c>
      <c r="E9918" s="5">
        <v>85</v>
      </c>
      <c r="F9918" s="5">
        <v>-65.533333333333303</v>
      </c>
      <c r="G9918" s="5">
        <v>3.0333333333333301</v>
      </c>
      <c r="H9918" s="34" cm="1">
        <f t="array" ref="H9918">SUMPRODUCT(('ESB Networks Summary'!$C$5:$C$17384=Data!D9918)*('ESB Networks Summary'!$E$5:$E$17384))*1000*2-SUMPRODUCT(('ESB Networks Summary'!$C$5:$C$17384=Data!D9918)*('ESB Networks Summary'!$F$5:$F$17384))*1000*2</f>
        <v>4</v>
      </c>
      <c r="I9918" s="5">
        <v>0</v>
      </c>
      <c r="J9918" s="5">
        <v>0</v>
      </c>
      <c r="K9918" s="17">
        <v>1</v>
      </c>
      <c r="L9918" s="52">
        <f t="shared" si="1081"/>
        <v>0</v>
      </c>
      <c r="M9918" s="5">
        <v>0</v>
      </c>
      <c r="N9918" s="5">
        <v>316.63333333333298</v>
      </c>
      <c r="O9918" s="96">
        <v>525.79999999999995</v>
      </c>
      <c r="P9918" s="5">
        <v>374.73333333333301</v>
      </c>
      <c r="Q9918" s="99">
        <v>267.54000000000002</v>
      </c>
      <c r="R9918" s="99">
        <v>27.832000000000001</v>
      </c>
      <c r="S9918" s="99">
        <v>18.000999999999998</v>
      </c>
      <c r="T9918" s="30">
        <f t="shared" si="1078"/>
        <v>126.66666666666663</v>
      </c>
      <c r="U9918" s="21">
        <f t="shared" si="1082"/>
        <v>4.2211866666666623E-4</v>
      </c>
      <c r="V9918" s="21">
        <f t="shared" si="1083"/>
        <v>0</v>
      </c>
      <c r="W9918" s="21">
        <f t="shared" si="1084"/>
        <v>0</v>
      </c>
    </row>
    <row r="9919" spans="1:23">
      <c r="A9919" s="2">
        <f t="shared" si="1079"/>
        <v>45627</v>
      </c>
      <c r="B9919" s="3">
        <f t="shared" si="1080"/>
        <v>45650</v>
      </c>
      <c r="C9919" s="7">
        <v>45650.604166666664</v>
      </c>
      <c r="D9919" s="7">
        <v>45650.604166666664</v>
      </c>
      <c r="E9919" s="5">
        <v>85</v>
      </c>
      <c r="F9919" s="5">
        <v>-171.07499999999999</v>
      </c>
      <c r="G9919" s="5">
        <v>0.8</v>
      </c>
      <c r="H9919" s="34" cm="1">
        <f t="array" ref="H9919">SUMPRODUCT(('ESB Networks Summary'!$C$5:$C$17384=Data!D9919)*('ESB Networks Summary'!$E$5:$E$17384))*1000*2-SUMPRODUCT(('ESB Networks Summary'!$C$5:$C$17384=Data!D9919)*('ESB Networks Summary'!$F$5:$F$17384))*1000*2</f>
        <v>4</v>
      </c>
      <c r="I9919" s="5">
        <v>0</v>
      </c>
      <c r="J9919" s="5">
        <v>0</v>
      </c>
      <c r="K9919" s="17">
        <v>1</v>
      </c>
      <c r="L9919" s="52">
        <f t="shared" si="1081"/>
        <v>0</v>
      </c>
      <c r="M9919" s="5">
        <v>0</v>
      </c>
      <c r="N9919" s="5">
        <v>290.58333333333297</v>
      </c>
      <c r="O9919" s="96">
        <v>525.79999999999995</v>
      </c>
      <c r="P9919" s="5">
        <v>237.81666666666601</v>
      </c>
      <c r="Q9919" s="99">
        <v>267.54000000000002</v>
      </c>
      <c r="R9919" s="99">
        <v>27.832000000000001</v>
      </c>
      <c r="S9919" s="99">
        <v>18.000999999999998</v>
      </c>
      <c r="T9919" s="30">
        <f t="shared" si="1078"/>
        <v>119.10833333333304</v>
      </c>
      <c r="U9919" s="21">
        <f t="shared" si="1082"/>
        <v>1.11328E-4</v>
      </c>
      <c r="V9919" s="21">
        <f t="shared" si="1083"/>
        <v>0</v>
      </c>
      <c r="W9919" s="21">
        <f t="shared" si="1084"/>
        <v>0</v>
      </c>
    </row>
    <row r="9920" spans="1:23">
      <c r="A9920" s="2">
        <f t="shared" si="1079"/>
        <v>45627</v>
      </c>
      <c r="B9920" s="3">
        <f t="shared" si="1080"/>
        <v>45650</v>
      </c>
      <c r="C9920" s="7">
        <v>45650.625</v>
      </c>
      <c r="D9920" s="7">
        <v>45650.625</v>
      </c>
      <c r="E9920" s="5">
        <v>84.233333333333306</v>
      </c>
      <c r="F9920" s="5">
        <v>-303.166666666666</v>
      </c>
      <c r="G9920" s="5">
        <v>0.46666666666666601</v>
      </c>
      <c r="H9920" s="34" cm="1">
        <f t="array" ref="H9920">SUMPRODUCT(('ESB Networks Summary'!$C$5:$C$17384=Data!D9920)*('ESB Networks Summary'!$E$5:$E$17384))*1000*2-SUMPRODUCT(('ESB Networks Summary'!$C$5:$C$17384=Data!D9920)*('ESB Networks Summary'!$F$5:$F$17384))*1000*2</f>
        <v>2</v>
      </c>
      <c r="I9920" s="5">
        <v>0</v>
      </c>
      <c r="J9920" s="5">
        <v>0</v>
      </c>
      <c r="K9920" s="17">
        <v>1</v>
      </c>
      <c r="L9920" s="52">
        <f t="shared" si="1081"/>
        <v>0</v>
      </c>
      <c r="M9920" s="5">
        <v>0</v>
      </c>
      <c r="N9920" s="5">
        <v>203.9</v>
      </c>
      <c r="O9920" s="96">
        <v>411.99</v>
      </c>
      <c r="P9920" s="5">
        <v>33.6666666666666</v>
      </c>
      <c r="Q9920" s="99">
        <v>72.02</v>
      </c>
      <c r="R9920" s="99">
        <v>28.583999999999996</v>
      </c>
      <c r="S9920" s="99">
        <v>18.753</v>
      </c>
      <c r="T9920" s="30">
        <f t="shared" si="1078"/>
        <v>133.39999999999927</v>
      </c>
      <c r="U9920" s="21">
        <f t="shared" si="1082"/>
        <v>6.6695999999999905E-5</v>
      </c>
      <c r="V9920" s="21">
        <f t="shared" si="1083"/>
        <v>0</v>
      </c>
      <c r="W9920" s="21">
        <f t="shared" si="1084"/>
        <v>0</v>
      </c>
    </row>
    <row r="9921" spans="1:23">
      <c r="A9921" s="2">
        <f t="shared" si="1079"/>
        <v>45627</v>
      </c>
      <c r="B9921" s="3">
        <f t="shared" si="1080"/>
        <v>45650</v>
      </c>
      <c r="C9921" s="7">
        <v>45650.645833333336</v>
      </c>
      <c r="D9921" s="7">
        <v>45650.645833333336</v>
      </c>
      <c r="E9921" s="5">
        <v>84</v>
      </c>
      <c r="F9921" s="5">
        <v>-162.333333333333</v>
      </c>
      <c r="G9921" s="5">
        <v>0.94166666666666599</v>
      </c>
      <c r="H9921" s="34" cm="1">
        <f t="array" ref="H9921">SUMPRODUCT(('ESB Networks Summary'!$C$5:$C$17384=Data!D9921)*('ESB Networks Summary'!$E$5:$E$17384))*1000*2-SUMPRODUCT(('ESB Networks Summary'!$C$5:$C$17384=Data!D9921)*('ESB Networks Summary'!$F$5:$F$17384))*1000*2</f>
        <v>4</v>
      </c>
      <c r="I9921" s="5">
        <v>0</v>
      </c>
      <c r="J9921" s="5">
        <v>0</v>
      </c>
      <c r="K9921" s="17">
        <v>1</v>
      </c>
      <c r="L9921" s="52">
        <f t="shared" si="1081"/>
        <v>0</v>
      </c>
      <c r="M9921" s="5">
        <v>0</v>
      </c>
      <c r="N9921" s="5">
        <v>17.5833333333333</v>
      </c>
      <c r="O9921" s="96">
        <v>411.99</v>
      </c>
      <c r="P9921" s="5">
        <v>33.983333333333299</v>
      </c>
      <c r="Q9921" s="99">
        <v>72.02</v>
      </c>
      <c r="R9921" s="99">
        <v>28.583999999999996</v>
      </c>
      <c r="S9921" s="99">
        <v>18.753</v>
      </c>
      <c r="T9921" s="30">
        <f t="shared" si="1078"/>
        <v>179.67499999999967</v>
      </c>
      <c r="U9921" s="21">
        <f t="shared" si="1082"/>
        <v>1.3458299999999986E-4</v>
      </c>
      <c r="V9921" s="21">
        <f t="shared" si="1083"/>
        <v>0</v>
      </c>
      <c r="W9921" s="21">
        <f t="shared" si="1084"/>
        <v>0</v>
      </c>
    </row>
    <row r="9922" spans="1:23">
      <c r="A9922" s="2">
        <f t="shared" si="1079"/>
        <v>45627</v>
      </c>
      <c r="B9922" s="3">
        <f t="shared" si="1080"/>
        <v>45650</v>
      </c>
      <c r="C9922" s="7">
        <v>45650.666666666664</v>
      </c>
      <c r="D9922" s="7">
        <v>45650.666666666664</v>
      </c>
      <c r="E9922" s="5">
        <v>83.233333333333306</v>
      </c>
      <c r="F9922" s="5">
        <v>-169.166666666666</v>
      </c>
      <c r="G9922" s="5">
        <v>-1.06666666666666</v>
      </c>
      <c r="H9922" s="34" cm="1">
        <f t="array" ref="H9922">SUMPRODUCT(('ESB Networks Summary'!$C$5:$C$17384=Data!D9922)*('ESB Networks Summary'!$E$5:$E$17384))*1000*2-SUMPRODUCT(('ESB Networks Summary'!$C$5:$C$17384=Data!D9922)*('ESB Networks Summary'!$F$5:$F$17384))*1000*2</f>
        <v>4</v>
      </c>
      <c r="I9922" s="5">
        <v>0</v>
      </c>
      <c r="J9922" s="5">
        <v>0</v>
      </c>
      <c r="K9922" s="17">
        <v>1</v>
      </c>
      <c r="L9922" s="52">
        <f t="shared" si="1081"/>
        <v>0</v>
      </c>
      <c r="M9922" s="5">
        <v>0</v>
      </c>
      <c r="N9922" s="5">
        <v>16.3</v>
      </c>
      <c r="O9922" s="96">
        <v>559.08000000000004</v>
      </c>
      <c r="P9922" s="5">
        <v>32</v>
      </c>
      <c r="Q9922" s="99">
        <v>31.71</v>
      </c>
      <c r="R9922" s="99">
        <v>29.695</v>
      </c>
      <c r="S9922" s="99">
        <v>19.863999999999997</v>
      </c>
      <c r="T9922" s="30">
        <f t="shared" ref="T9922:T9985" si="1085">P9922+G9922-N9922-F9922</f>
        <v>183.79999999999933</v>
      </c>
      <c r="U9922" s="21">
        <f t="shared" si="1082"/>
        <v>0</v>
      </c>
      <c r="V9922" s="21">
        <f t="shared" si="1083"/>
        <v>-1.0594133333333266E-4</v>
      </c>
      <c r="W9922" s="21">
        <f t="shared" si="1084"/>
        <v>0</v>
      </c>
    </row>
    <row r="9923" spans="1:23">
      <c r="A9923" s="2">
        <f t="shared" ref="A9923:A9986" si="1086">DATE(YEAR(C9923),MONTH(C9923),1)</f>
        <v>45627</v>
      </c>
      <c r="B9923" s="3">
        <f t="shared" ref="B9923:B9986" si="1087">DATE(YEAR(C9923),MONTH(C9923),DAY(C9923))</f>
        <v>45650</v>
      </c>
      <c r="C9923" s="7">
        <v>45650.6875</v>
      </c>
      <c r="D9923" s="7">
        <v>45650.6875</v>
      </c>
      <c r="E9923" s="5">
        <v>83</v>
      </c>
      <c r="F9923" s="5">
        <v>-223.36666666666599</v>
      </c>
      <c r="G9923" s="5">
        <v>-3.0416666666666599</v>
      </c>
      <c r="H9923" s="34" cm="1">
        <f t="array" ref="H9923">SUMPRODUCT(('ESB Networks Summary'!$C$5:$C$17384=Data!D9923)*('ESB Networks Summary'!$E$5:$E$17384))*1000*2-SUMPRODUCT(('ESB Networks Summary'!$C$5:$C$17384=Data!D9923)*('ESB Networks Summary'!$F$5:$F$17384))*1000*2</f>
        <v>2</v>
      </c>
      <c r="I9923" s="5">
        <v>0</v>
      </c>
      <c r="J9923" s="5">
        <v>0</v>
      </c>
      <c r="K9923" s="17">
        <v>1</v>
      </c>
      <c r="L9923" s="52">
        <f t="shared" ref="L9923:L9986" si="1088">IF(AND(K9923=2,K9922&lt;2),1,0)</f>
        <v>0</v>
      </c>
      <c r="M9923" s="5">
        <v>0</v>
      </c>
      <c r="N9923" s="5">
        <v>33.4</v>
      </c>
      <c r="O9923" s="96">
        <v>559.08000000000004</v>
      </c>
      <c r="P9923" s="5">
        <v>20.8666666666666</v>
      </c>
      <c r="Q9923" s="99">
        <v>31.71</v>
      </c>
      <c r="R9923" s="99">
        <v>29.695</v>
      </c>
      <c r="S9923" s="99">
        <v>19.863999999999997</v>
      </c>
      <c r="T9923" s="30">
        <f t="shared" si="1085"/>
        <v>207.79166666666595</v>
      </c>
      <c r="U9923" s="21">
        <f t="shared" ref="U9923:U9986" si="1089">IF(G9923&gt;0, G9923/1000*R9923/2,0)/100</f>
        <v>0</v>
      </c>
      <c r="V9923" s="21">
        <f t="shared" ref="V9923:V9986" si="1090">IF(G9923&lt;0, G9923/1000*S9923/2,0)/100</f>
        <v>-3.0209833333333261E-4</v>
      </c>
      <c r="W9923" s="21">
        <f t="shared" ref="W9923:W9986" si="1091">IF(J9923&gt;P9923,J9923/1000/2*R9923/100,0)</f>
        <v>0</v>
      </c>
    </row>
    <row r="9924" spans="1:23">
      <c r="A9924" s="2">
        <f t="shared" si="1086"/>
        <v>45627</v>
      </c>
      <c r="B9924" s="3">
        <f t="shared" si="1087"/>
        <v>45650</v>
      </c>
      <c r="C9924" s="7">
        <v>45650.708333333336</v>
      </c>
      <c r="D9924" s="7">
        <v>45650.708333333336</v>
      </c>
      <c r="E9924" s="5">
        <v>80.133333333333297</v>
      </c>
      <c r="F9924" s="5">
        <v>-1738.05833333333</v>
      </c>
      <c r="G9924" s="5">
        <v>41.85</v>
      </c>
      <c r="H9924" s="34" cm="1">
        <f t="array" ref="H9924">SUMPRODUCT(('ESB Networks Summary'!$C$5:$C$17384=Data!D9924)*('ESB Networks Summary'!$E$5:$E$17384))*1000*2-SUMPRODUCT(('ESB Networks Summary'!$C$5:$C$17384=Data!D9924)*('ESB Networks Summary'!$F$5:$F$17384))*1000*2</f>
        <v>8</v>
      </c>
      <c r="I9924" s="5">
        <v>699.19999999999902</v>
      </c>
      <c r="J9924" s="5">
        <v>0</v>
      </c>
      <c r="K9924" s="17">
        <v>1</v>
      </c>
      <c r="L9924" s="52">
        <f t="shared" si="1088"/>
        <v>0</v>
      </c>
      <c r="M9924" s="5">
        <v>0</v>
      </c>
      <c r="N9924" s="5">
        <v>1503.5833333333301</v>
      </c>
      <c r="O9924" s="96">
        <v>2167.0700000000002</v>
      </c>
      <c r="P9924" s="5">
        <v>3.1749999999999998</v>
      </c>
      <c r="Q9924" s="99">
        <v>0</v>
      </c>
      <c r="R9924" s="99">
        <v>31.07</v>
      </c>
      <c r="S9924" s="99">
        <v>20.675000000000001</v>
      </c>
      <c r="T9924" s="30">
        <f t="shared" si="1085"/>
        <v>279.5</v>
      </c>
      <c r="U9924" s="21">
        <f t="shared" si="1089"/>
        <v>6.5013975000000005E-3</v>
      </c>
      <c r="V9924" s="21">
        <f t="shared" si="1090"/>
        <v>0</v>
      </c>
      <c r="W9924" s="21">
        <f t="shared" si="1091"/>
        <v>0</v>
      </c>
    </row>
    <row r="9925" spans="1:23">
      <c r="A9925" s="2">
        <f t="shared" si="1086"/>
        <v>45627</v>
      </c>
      <c r="B9925" s="3">
        <f t="shared" si="1087"/>
        <v>45650</v>
      </c>
      <c r="C9925" s="7">
        <v>45650.729166666664</v>
      </c>
      <c r="D9925" s="7">
        <v>45650.729166666664</v>
      </c>
      <c r="E9925" s="5">
        <v>77.466666666666598</v>
      </c>
      <c r="F9925" s="5">
        <v>-1071.06666666666</v>
      </c>
      <c r="G9925" s="5">
        <v>11.7</v>
      </c>
      <c r="H9925" s="34" cm="1">
        <f t="array" ref="H9925">SUMPRODUCT(('ESB Networks Summary'!$C$5:$C$17384=Data!D9925)*('ESB Networks Summary'!$E$5:$E$17384))*1000*2-SUMPRODUCT(('ESB Networks Summary'!$C$5:$C$17384=Data!D9925)*('ESB Networks Summary'!$F$5:$F$17384))*1000*2</f>
        <v>0</v>
      </c>
      <c r="I9925" s="5">
        <v>0</v>
      </c>
      <c r="J9925" s="5">
        <v>0</v>
      </c>
      <c r="K9925" s="17">
        <v>1</v>
      </c>
      <c r="L9925" s="52">
        <f t="shared" si="1088"/>
        <v>0</v>
      </c>
      <c r="M9925" s="5">
        <v>0</v>
      </c>
      <c r="N9925" s="5">
        <v>1011.53333333333</v>
      </c>
      <c r="O9925" s="96">
        <v>2167.0700000000002</v>
      </c>
      <c r="P9925" s="5">
        <v>3</v>
      </c>
      <c r="Q9925" s="99">
        <v>0</v>
      </c>
      <c r="R9925" s="99">
        <v>31.07</v>
      </c>
      <c r="S9925" s="99">
        <v>20.675000000000001</v>
      </c>
      <c r="T9925" s="30">
        <f t="shared" si="1085"/>
        <v>74.233333333330052</v>
      </c>
      <c r="U9925" s="21">
        <f t="shared" si="1089"/>
        <v>1.817595E-3</v>
      </c>
      <c r="V9925" s="21">
        <f t="shared" si="1090"/>
        <v>0</v>
      </c>
      <c r="W9925" s="21">
        <f t="shared" si="1091"/>
        <v>0</v>
      </c>
    </row>
    <row r="9926" spans="1:23">
      <c r="A9926" s="2">
        <f t="shared" si="1086"/>
        <v>45627</v>
      </c>
      <c r="B9926" s="3">
        <f t="shared" si="1087"/>
        <v>45650</v>
      </c>
      <c r="C9926" s="7">
        <v>45650.75</v>
      </c>
      <c r="D9926" s="7">
        <v>45650.75</v>
      </c>
      <c r="E9926" s="5">
        <v>75.8</v>
      </c>
      <c r="F9926" s="5">
        <v>-483.36666666666599</v>
      </c>
      <c r="G9926" s="5">
        <v>-13.7</v>
      </c>
      <c r="H9926" s="34" cm="1">
        <f t="array" ref="H9926">SUMPRODUCT(('ESB Networks Summary'!$C$5:$C$17384=Data!D9926)*('ESB Networks Summary'!$E$5:$E$17384))*1000*2-SUMPRODUCT(('ESB Networks Summary'!$C$5:$C$17384=Data!D9926)*('ESB Networks Summary'!$F$5:$F$17384))*1000*2</f>
        <v>-4</v>
      </c>
      <c r="I9926" s="5">
        <v>0</v>
      </c>
      <c r="J9926" s="5">
        <v>0</v>
      </c>
      <c r="K9926" s="17">
        <v>1</v>
      </c>
      <c r="L9926" s="52">
        <f t="shared" si="1088"/>
        <v>0</v>
      </c>
      <c r="M9926" s="5">
        <v>0</v>
      </c>
      <c r="N9926" s="5">
        <v>342.26666666666603</v>
      </c>
      <c r="O9926" s="96">
        <v>759.04</v>
      </c>
      <c r="P9926" s="5">
        <v>3</v>
      </c>
      <c r="Q9926" s="99">
        <v>0</v>
      </c>
      <c r="R9926" s="99">
        <v>29.925000000000001</v>
      </c>
      <c r="S9926" s="99">
        <v>19.529</v>
      </c>
      <c r="T9926" s="30">
        <f t="shared" si="1085"/>
        <v>130.39999999999998</v>
      </c>
      <c r="U9926" s="21">
        <f t="shared" si="1089"/>
        <v>0</v>
      </c>
      <c r="V9926" s="21">
        <f t="shared" si="1090"/>
        <v>-1.3377364999999999E-3</v>
      </c>
      <c r="W9926" s="21">
        <f t="shared" si="1091"/>
        <v>0</v>
      </c>
    </row>
    <row r="9927" spans="1:23">
      <c r="A9927" s="2">
        <f t="shared" si="1086"/>
        <v>45627</v>
      </c>
      <c r="B9927" s="3">
        <f t="shared" si="1087"/>
        <v>45650</v>
      </c>
      <c r="C9927" s="7">
        <v>45650.770833333336</v>
      </c>
      <c r="D9927" s="7">
        <v>45650.770833333336</v>
      </c>
      <c r="E9927" s="5">
        <v>74.7916666666666</v>
      </c>
      <c r="F9927" s="5">
        <v>-436.39166666666603</v>
      </c>
      <c r="G9927" s="5">
        <v>3.0333333333333301</v>
      </c>
      <c r="H9927" s="34" cm="1">
        <f t="array" ref="H9927">SUMPRODUCT(('ESB Networks Summary'!$C$5:$C$17384=Data!D9927)*('ESB Networks Summary'!$E$5:$E$17384))*1000*2-SUMPRODUCT(('ESB Networks Summary'!$C$5:$C$17384=Data!D9927)*('ESB Networks Summary'!$F$5:$F$17384))*1000*2</f>
        <v>2</v>
      </c>
      <c r="I9927" s="5">
        <v>0</v>
      </c>
      <c r="J9927" s="5">
        <v>0</v>
      </c>
      <c r="K9927" s="17">
        <v>1</v>
      </c>
      <c r="L9927" s="52">
        <f t="shared" si="1088"/>
        <v>0</v>
      </c>
      <c r="M9927" s="5">
        <v>0</v>
      </c>
      <c r="N9927" s="5">
        <v>276.7</v>
      </c>
      <c r="O9927" s="96">
        <v>759.04</v>
      </c>
      <c r="P9927" s="5">
        <v>3</v>
      </c>
      <c r="Q9927" s="99">
        <v>0</v>
      </c>
      <c r="R9927" s="99">
        <v>29.925000000000001</v>
      </c>
      <c r="S9927" s="99">
        <v>19.529</v>
      </c>
      <c r="T9927" s="30">
        <f t="shared" si="1085"/>
        <v>165.72499999999934</v>
      </c>
      <c r="U9927" s="21">
        <f t="shared" si="1089"/>
        <v>4.5386249999999955E-4</v>
      </c>
      <c r="V9927" s="21">
        <f t="shared" si="1090"/>
        <v>0</v>
      </c>
      <c r="W9927" s="21">
        <f t="shared" si="1091"/>
        <v>0</v>
      </c>
    </row>
    <row r="9928" spans="1:23">
      <c r="A9928" s="2">
        <f t="shared" si="1086"/>
        <v>45627</v>
      </c>
      <c r="B9928" s="3">
        <f t="shared" si="1087"/>
        <v>45650</v>
      </c>
      <c r="C9928" s="7">
        <v>45650.791666666664</v>
      </c>
      <c r="D9928" s="7">
        <v>45650.791666666664</v>
      </c>
      <c r="E9928" s="5">
        <v>74</v>
      </c>
      <c r="F9928" s="5">
        <v>-301.61666666666599</v>
      </c>
      <c r="G9928" s="5">
        <v>1.0833333333333299</v>
      </c>
      <c r="H9928" s="34" cm="1">
        <f t="array" ref="H9928">SUMPRODUCT(('ESB Networks Summary'!$C$5:$C$17384=Data!D9928)*('ESB Networks Summary'!$E$5:$E$17384))*1000*2-SUMPRODUCT(('ESB Networks Summary'!$C$5:$C$17384=Data!D9928)*('ESB Networks Summary'!$F$5:$F$17384))*1000*2</f>
        <v>2</v>
      </c>
      <c r="I9928" s="5">
        <v>0</v>
      </c>
      <c r="J9928" s="5">
        <v>0</v>
      </c>
      <c r="K9928" s="17">
        <v>1</v>
      </c>
      <c r="L9928" s="52">
        <f t="shared" si="1088"/>
        <v>0</v>
      </c>
      <c r="M9928" s="5">
        <v>0</v>
      </c>
      <c r="N9928" s="5">
        <v>156.65</v>
      </c>
      <c r="O9928" s="96">
        <v>467.13</v>
      </c>
      <c r="P9928" s="5">
        <v>3</v>
      </c>
      <c r="Q9928" s="99">
        <v>0</v>
      </c>
      <c r="R9928" s="99">
        <v>28.486000000000001</v>
      </c>
      <c r="S9928" s="99">
        <v>18.655000000000001</v>
      </c>
      <c r="T9928" s="30">
        <f t="shared" si="1085"/>
        <v>149.04999999999933</v>
      </c>
      <c r="U9928" s="21">
        <f t="shared" si="1089"/>
        <v>1.5429916666666619E-4</v>
      </c>
      <c r="V9928" s="21">
        <f t="shared" si="1090"/>
        <v>0</v>
      </c>
      <c r="W9928" s="21">
        <f t="shared" si="1091"/>
        <v>0</v>
      </c>
    </row>
    <row r="9929" spans="1:23">
      <c r="A9929" s="2">
        <f t="shared" si="1086"/>
        <v>45627</v>
      </c>
      <c r="B9929" s="3">
        <f t="shared" si="1087"/>
        <v>45650</v>
      </c>
      <c r="C9929" s="7">
        <v>45650.8125</v>
      </c>
      <c r="D9929" s="7">
        <v>45650.8125</v>
      </c>
      <c r="E9929" s="5">
        <v>73.066666666666606</v>
      </c>
      <c r="F9929" s="5">
        <v>-214.625</v>
      </c>
      <c r="G9929" s="5">
        <v>-0.70833333333333304</v>
      </c>
      <c r="H9929" s="34" cm="1">
        <f t="array" ref="H9929">SUMPRODUCT(('ESB Networks Summary'!$C$5:$C$17384=Data!D9929)*('ESB Networks Summary'!$E$5:$E$17384))*1000*2-SUMPRODUCT(('ESB Networks Summary'!$C$5:$C$17384=Data!D9929)*('ESB Networks Summary'!$F$5:$F$17384))*1000*2</f>
        <v>2</v>
      </c>
      <c r="I9929" s="5">
        <v>0</v>
      </c>
      <c r="J9929" s="5">
        <v>0</v>
      </c>
      <c r="K9929" s="17">
        <v>1</v>
      </c>
      <c r="L9929" s="52">
        <f t="shared" si="1088"/>
        <v>0</v>
      </c>
      <c r="M9929" s="5">
        <v>0</v>
      </c>
      <c r="N9929" s="5">
        <v>42.5416666666666</v>
      </c>
      <c r="O9929" s="96">
        <v>467.13</v>
      </c>
      <c r="P9929" s="5">
        <v>3</v>
      </c>
      <c r="Q9929" s="99">
        <v>0</v>
      </c>
      <c r="R9929" s="99">
        <v>28.486000000000001</v>
      </c>
      <c r="S9929" s="99">
        <v>18.655000000000001</v>
      </c>
      <c r="T9929" s="30">
        <f t="shared" si="1085"/>
        <v>174.37500000000006</v>
      </c>
      <c r="U9929" s="21">
        <f t="shared" si="1089"/>
        <v>0</v>
      </c>
      <c r="V9929" s="21">
        <f t="shared" si="1090"/>
        <v>-6.606979166666665E-5</v>
      </c>
      <c r="W9929" s="21">
        <f t="shared" si="1091"/>
        <v>0</v>
      </c>
    </row>
    <row r="9930" spans="1:23">
      <c r="A9930" s="2">
        <f t="shared" si="1086"/>
        <v>45627</v>
      </c>
      <c r="B9930" s="3">
        <f t="shared" si="1087"/>
        <v>45650</v>
      </c>
      <c r="C9930" s="7">
        <v>45650.833333333336</v>
      </c>
      <c r="D9930" s="7">
        <v>45650.833333333336</v>
      </c>
      <c r="E9930" s="5">
        <v>73</v>
      </c>
      <c r="F9930" s="5">
        <v>-186.166666666666</v>
      </c>
      <c r="G9930" s="5">
        <v>-0.16666666666666599</v>
      </c>
      <c r="H9930" s="34" cm="1">
        <f t="array" ref="H9930">SUMPRODUCT(('ESB Networks Summary'!$C$5:$C$17384=Data!D9930)*('ESB Networks Summary'!$E$5:$E$17384))*1000*2-SUMPRODUCT(('ESB Networks Summary'!$C$5:$C$17384=Data!D9930)*('ESB Networks Summary'!$F$5:$F$17384))*1000*2</f>
        <v>4</v>
      </c>
      <c r="I9930" s="5">
        <v>0</v>
      </c>
      <c r="J9930" s="5">
        <v>0</v>
      </c>
      <c r="K9930" s="17">
        <v>1</v>
      </c>
      <c r="L9930" s="52">
        <f t="shared" si="1088"/>
        <v>0</v>
      </c>
      <c r="M9930" s="5">
        <v>0</v>
      </c>
      <c r="N9930" s="5">
        <v>16.099999999999898</v>
      </c>
      <c r="O9930" s="96">
        <v>431.97</v>
      </c>
      <c r="P9930" s="5">
        <v>3</v>
      </c>
      <c r="Q9930" s="99">
        <v>0</v>
      </c>
      <c r="R9930" s="99">
        <v>27.177999999999997</v>
      </c>
      <c r="S9930" s="99">
        <v>17.347000000000001</v>
      </c>
      <c r="T9930" s="30">
        <f t="shared" si="1085"/>
        <v>172.89999999999944</v>
      </c>
      <c r="U9930" s="21">
        <f t="shared" si="1089"/>
        <v>0</v>
      </c>
      <c r="V9930" s="21">
        <f t="shared" si="1090"/>
        <v>-1.4455833333333276E-5</v>
      </c>
      <c r="W9930" s="21">
        <f t="shared" si="1091"/>
        <v>0</v>
      </c>
    </row>
    <row r="9931" spans="1:23">
      <c r="A9931" s="2">
        <f t="shared" si="1086"/>
        <v>45627</v>
      </c>
      <c r="B9931" s="3">
        <f t="shared" si="1087"/>
        <v>45650</v>
      </c>
      <c r="C9931" s="7">
        <v>45650.854166666664</v>
      </c>
      <c r="D9931" s="7">
        <v>45650.854166666664</v>
      </c>
      <c r="E9931" s="5">
        <v>72.133333333333297</v>
      </c>
      <c r="F9931" s="5">
        <v>-201.96666666666599</v>
      </c>
      <c r="G9931" s="5">
        <v>-0.6</v>
      </c>
      <c r="H9931" s="34" cm="1">
        <f t="array" ref="H9931">SUMPRODUCT(('ESB Networks Summary'!$C$5:$C$17384=Data!D9931)*('ESB Networks Summary'!$E$5:$E$17384))*1000*2-SUMPRODUCT(('ESB Networks Summary'!$C$5:$C$17384=Data!D9931)*('ESB Networks Summary'!$F$5:$F$17384))*1000*2</f>
        <v>2</v>
      </c>
      <c r="I9931" s="5">
        <v>0</v>
      </c>
      <c r="J9931" s="5">
        <v>0</v>
      </c>
      <c r="K9931" s="17">
        <v>1</v>
      </c>
      <c r="L9931" s="52">
        <f t="shared" si="1088"/>
        <v>0</v>
      </c>
      <c r="M9931" s="5">
        <v>0</v>
      </c>
      <c r="N9931" s="5">
        <v>30.8</v>
      </c>
      <c r="O9931" s="96">
        <v>431.97</v>
      </c>
      <c r="P9931" s="5">
        <v>3</v>
      </c>
      <c r="Q9931" s="99">
        <v>0</v>
      </c>
      <c r="R9931" s="99">
        <v>27.177999999999997</v>
      </c>
      <c r="S9931" s="99">
        <v>17.347000000000001</v>
      </c>
      <c r="T9931" s="30">
        <f t="shared" si="1085"/>
        <v>173.56666666666598</v>
      </c>
      <c r="U9931" s="21">
        <f t="shared" si="1089"/>
        <v>0</v>
      </c>
      <c r="V9931" s="21">
        <f t="shared" si="1090"/>
        <v>-5.2040999999999999E-5</v>
      </c>
      <c r="W9931" s="21">
        <f t="shared" si="1091"/>
        <v>0</v>
      </c>
    </row>
    <row r="9932" spans="1:23">
      <c r="A9932" s="2">
        <f t="shared" si="1086"/>
        <v>45627</v>
      </c>
      <c r="B9932" s="3">
        <f t="shared" si="1087"/>
        <v>45650</v>
      </c>
      <c r="C9932" s="7">
        <v>45650.875</v>
      </c>
      <c r="D9932" s="7">
        <v>45650.875</v>
      </c>
      <c r="E9932" s="5">
        <v>72</v>
      </c>
      <c r="F9932" s="5">
        <v>-187.333333333333</v>
      </c>
      <c r="G9932" s="5">
        <v>0.266666666666666</v>
      </c>
      <c r="H9932" s="34" cm="1">
        <f t="array" ref="H9932">SUMPRODUCT(('ESB Networks Summary'!$C$5:$C$17384=Data!D9932)*('ESB Networks Summary'!$E$5:$E$17384))*1000*2-SUMPRODUCT(('ESB Networks Summary'!$C$5:$C$17384=Data!D9932)*('ESB Networks Summary'!$F$5:$F$17384))*1000*2</f>
        <v>4</v>
      </c>
      <c r="I9932" s="5">
        <v>0</v>
      </c>
      <c r="J9932" s="5">
        <v>0</v>
      </c>
      <c r="K9932" s="17">
        <v>1</v>
      </c>
      <c r="L9932" s="52">
        <f t="shared" si="1088"/>
        <v>0</v>
      </c>
      <c r="M9932" s="5">
        <v>0</v>
      </c>
      <c r="N9932" s="5">
        <v>0</v>
      </c>
      <c r="O9932" s="96">
        <v>643.23</v>
      </c>
      <c r="P9932" s="5">
        <v>3</v>
      </c>
      <c r="Q9932" s="99">
        <v>0</v>
      </c>
      <c r="R9932" s="99">
        <v>25.544</v>
      </c>
      <c r="S9932" s="99">
        <v>15.712999999999999</v>
      </c>
      <c r="T9932" s="30">
        <f t="shared" si="1085"/>
        <v>190.59999999999968</v>
      </c>
      <c r="U9932" s="21">
        <f t="shared" si="1089"/>
        <v>3.4058666666666578E-5</v>
      </c>
      <c r="V9932" s="21">
        <f t="shared" si="1090"/>
        <v>0</v>
      </c>
      <c r="W9932" s="21">
        <f t="shared" si="1091"/>
        <v>0</v>
      </c>
    </row>
    <row r="9933" spans="1:23">
      <c r="A9933" s="2">
        <f t="shared" si="1086"/>
        <v>45627</v>
      </c>
      <c r="B9933" s="3">
        <f t="shared" si="1087"/>
        <v>45650</v>
      </c>
      <c r="C9933" s="7">
        <v>45650.895833333336</v>
      </c>
      <c r="D9933" s="7">
        <v>45650.895833333336</v>
      </c>
      <c r="E9933" s="5">
        <v>71.2</v>
      </c>
      <c r="F9933" s="5">
        <v>-203.666666666666</v>
      </c>
      <c r="G9933" s="5">
        <v>-0.9</v>
      </c>
      <c r="H9933" s="34" cm="1">
        <f t="array" ref="H9933">SUMPRODUCT(('ESB Networks Summary'!$C$5:$C$17384=Data!D9933)*('ESB Networks Summary'!$E$5:$E$17384))*1000*2-SUMPRODUCT(('ESB Networks Summary'!$C$5:$C$17384=Data!D9933)*('ESB Networks Summary'!$F$5:$F$17384))*1000*2</f>
        <v>2</v>
      </c>
      <c r="I9933" s="5">
        <v>0</v>
      </c>
      <c r="J9933" s="5">
        <v>0</v>
      </c>
      <c r="K9933" s="17">
        <v>1</v>
      </c>
      <c r="L9933" s="52">
        <f t="shared" si="1088"/>
        <v>0</v>
      </c>
      <c r="M9933" s="5">
        <v>0</v>
      </c>
      <c r="N9933" s="5">
        <v>29.566666666666599</v>
      </c>
      <c r="O9933" s="96">
        <v>643.23</v>
      </c>
      <c r="P9933" s="5">
        <v>3</v>
      </c>
      <c r="Q9933" s="99">
        <v>0</v>
      </c>
      <c r="R9933" s="99">
        <v>25.544</v>
      </c>
      <c r="S9933" s="99">
        <v>15.712999999999999</v>
      </c>
      <c r="T9933" s="30">
        <f t="shared" si="1085"/>
        <v>176.19999999999942</v>
      </c>
      <c r="U9933" s="21">
        <f t="shared" si="1089"/>
        <v>0</v>
      </c>
      <c r="V9933" s="21">
        <f t="shared" si="1090"/>
        <v>-7.0708499999999996E-5</v>
      </c>
      <c r="W9933" s="21">
        <f t="shared" si="1091"/>
        <v>0</v>
      </c>
    </row>
    <row r="9934" spans="1:23">
      <c r="A9934" s="2">
        <f t="shared" si="1086"/>
        <v>45627</v>
      </c>
      <c r="B9934" s="3">
        <f t="shared" si="1087"/>
        <v>45650</v>
      </c>
      <c r="C9934" s="7">
        <v>45650.916666666664</v>
      </c>
      <c r="D9934" s="7">
        <v>45650.916666666664</v>
      </c>
      <c r="E9934" s="5">
        <v>71</v>
      </c>
      <c r="F9934" s="5">
        <v>-193</v>
      </c>
      <c r="G9934" s="5">
        <v>1.2</v>
      </c>
      <c r="H9934" s="34" cm="1">
        <f t="array" ref="H9934">SUMPRODUCT(('ESB Networks Summary'!$C$5:$C$17384=Data!D9934)*('ESB Networks Summary'!$E$5:$E$17384))*1000*2-SUMPRODUCT(('ESB Networks Summary'!$C$5:$C$17384=Data!D9934)*('ESB Networks Summary'!$F$5:$F$17384))*1000*2</f>
        <v>2</v>
      </c>
      <c r="I9934" s="5">
        <v>0</v>
      </c>
      <c r="J9934" s="5">
        <v>0</v>
      </c>
      <c r="K9934" s="17">
        <v>1</v>
      </c>
      <c r="L9934" s="52">
        <f t="shared" si="1088"/>
        <v>0</v>
      </c>
      <c r="M9934" s="5">
        <v>0</v>
      </c>
      <c r="N9934" s="5">
        <v>32.125</v>
      </c>
      <c r="O9934" s="96">
        <v>918.65</v>
      </c>
      <c r="P9934" s="5">
        <v>3</v>
      </c>
      <c r="Q9934" s="99">
        <v>0</v>
      </c>
      <c r="R9934" s="99">
        <v>24.008000000000003</v>
      </c>
      <c r="S9934" s="99">
        <v>14.175999999999998</v>
      </c>
      <c r="T9934" s="30">
        <f t="shared" si="1085"/>
        <v>165.07499999999999</v>
      </c>
      <c r="U9934" s="21">
        <f t="shared" si="1089"/>
        <v>1.44048E-4</v>
      </c>
      <c r="V9934" s="21">
        <f t="shared" si="1090"/>
        <v>0</v>
      </c>
      <c r="W9934" s="21">
        <f t="shared" si="1091"/>
        <v>0</v>
      </c>
    </row>
    <row r="9935" spans="1:23">
      <c r="A9935" s="2">
        <f t="shared" si="1086"/>
        <v>45627</v>
      </c>
      <c r="B9935" s="3">
        <f t="shared" si="1087"/>
        <v>45650</v>
      </c>
      <c r="C9935" s="7">
        <v>45650.9375</v>
      </c>
      <c r="D9935" s="7">
        <v>45650.9375</v>
      </c>
      <c r="E9935" s="5">
        <v>70.233333333333306</v>
      </c>
      <c r="F9935" s="5">
        <v>-195.266666666666</v>
      </c>
      <c r="G9935" s="5">
        <v>-1.25</v>
      </c>
      <c r="H9935" s="34" cm="1">
        <f t="array" ref="H9935">SUMPRODUCT(('ESB Networks Summary'!$C$5:$C$17384=Data!D9935)*('ESB Networks Summary'!$E$5:$E$17384))*1000*2-SUMPRODUCT(('ESB Networks Summary'!$C$5:$C$17384=Data!D9935)*('ESB Networks Summary'!$F$5:$F$17384))*1000*2</f>
        <v>4</v>
      </c>
      <c r="I9935" s="5">
        <v>0</v>
      </c>
      <c r="J9935" s="5">
        <v>0</v>
      </c>
      <c r="K9935" s="17">
        <v>1</v>
      </c>
      <c r="L9935" s="52">
        <f t="shared" si="1088"/>
        <v>0</v>
      </c>
      <c r="M9935" s="5">
        <v>0</v>
      </c>
      <c r="N9935" s="5">
        <v>13.566666666666601</v>
      </c>
      <c r="O9935" s="96">
        <v>918.65</v>
      </c>
      <c r="P9935" s="5">
        <v>3</v>
      </c>
      <c r="Q9935" s="99">
        <v>0</v>
      </c>
      <c r="R9935" s="99">
        <v>24.008000000000003</v>
      </c>
      <c r="S9935" s="99">
        <v>14.175999999999998</v>
      </c>
      <c r="T9935" s="30">
        <f t="shared" si="1085"/>
        <v>183.44999999999939</v>
      </c>
      <c r="U9935" s="21">
        <f t="shared" si="1089"/>
        <v>0</v>
      </c>
      <c r="V9935" s="21">
        <f t="shared" si="1090"/>
        <v>-8.8599999999999999E-5</v>
      </c>
      <c r="W9935" s="21">
        <f t="shared" si="1091"/>
        <v>0</v>
      </c>
    </row>
    <row r="9936" spans="1:23">
      <c r="A9936" s="2">
        <f t="shared" si="1086"/>
        <v>45627</v>
      </c>
      <c r="B9936" s="3">
        <f t="shared" si="1087"/>
        <v>45650</v>
      </c>
      <c r="C9936" s="7">
        <v>45650.958333333336</v>
      </c>
      <c r="D9936" s="7">
        <v>45650.958333333336</v>
      </c>
      <c r="E9936" s="5">
        <v>70</v>
      </c>
      <c r="F9936" s="5">
        <v>-196.558333333333</v>
      </c>
      <c r="G9936" s="5">
        <v>-0.84166666666666601</v>
      </c>
      <c r="H9936" s="34" cm="1">
        <f t="array" ref="H9936">SUMPRODUCT(('ESB Networks Summary'!$C$5:$C$17384=Data!D9936)*('ESB Networks Summary'!$E$5:$E$17384))*1000*2-SUMPRODUCT(('ESB Networks Summary'!$C$5:$C$17384=Data!D9936)*('ESB Networks Summary'!$F$5:$F$17384))*1000*2</f>
        <v>2</v>
      </c>
      <c r="I9936" s="5">
        <v>0</v>
      </c>
      <c r="J9936" s="5">
        <v>0</v>
      </c>
      <c r="K9936" s="17">
        <v>1</v>
      </c>
      <c r="L9936" s="52">
        <f t="shared" si="1088"/>
        <v>0</v>
      </c>
      <c r="M9936" s="5">
        <v>0</v>
      </c>
      <c r="N9936" s="5">
        <v>30.033333333333299</v>
      </c>
      <c r="O9936" s="96">
        <v>386.74</v>
      </c>
      <c r="P9936" s="5">
        <v>3</v>
      </c>
      <c r="Q9936" s="99">
        <v>0</v>
      </c>
      <c r="R9936" s="99">
        <v>16.187999999999999</v>
      </c>
      <c r="S9936" s="99">
        <v>12.123000000000001</v>
      </c>
      <c r="T9936" s="30">
        <f t="shared" si="1085"/>
        <v>168.68333333333302</v>
      </c>
      <c r="U9936" s="21">
        <f t="shared" si="1089"/>
        <v>0</v>
      </c>
      <c r="V9936" s="21">
        <f t="shared" si="1090"/>
        <v>-5.1017624999999965E-5</v>
      </c>
      <c r="W9936" s="21">
        <f t="shared" si="1091"/>
        <v>0</v>
      </c>
    </row>
    <row r="9937" spans="1:23">
      <c r="A9937" s="2">
        <f t="shared" si="1086"/>
        <v>45627</v>
      </c>
      <c r="B9937" s="3">
        <f t="shared" si="1087"/>
        <v>45650</v>
      </c>
      <c r="C9937" s="7">
        <v>45650.979166666664</v>
      </c>
      <c r="D9937" s="7">
        <v>45650.979166666664</v>
      </c>
      <c r="E9937" s="5">
        <v>69.3</v>
      </c>
      <c r="F9937" s="5">
        <v>-185.56666666666601</v>
      </c>
      <c r="G9937" s="5">
        <v>1.56666666666666</v>
      </c>
      <c r="H9937" s="34" cm="1">
        <f t="array" ref="H9937">SUMPRODUCT(('ESB Networks Summary'!$C$5:$C$17384=Data!D9937)*('ESB Networks Summary'!$E$5:$E$17384))*1000*2-SUMPRODUCT(('ESB Networks Summary'!$C$5:$C$17384=Data!D9937)*('ESB Networks Summary'!$F$5:$F$17384))*1000*2</f>
        <v>4</v>
      </c>
      <c r="I9937" s="5">
        <v>0</v>
      </c>
      <c r="J9937" s="5">
        <v>0</v>
      </c>
      <c r="K9937" s="17">
        <v>1</v>
      </c>
      <c r="L9937" s="52">
        <f t="shared" si="1088"/>
        <v>0</v>
      </c>
      <c r="M9937" s="5">
        <v>0</v>
      </c>
      <c r="N9937" s="5">
        <v>26.099999999999898</v>
      </c>
      <c r="O9937" s="96">
        <v>386.74</v>
      </c>
      <c r="P9937" s="5">
        <v>3</v>
      </c>
      <c r="Q9937" s="99">
        <v>0</v>
      </c>
      <c r="R9937" s="99">
        <v>16.187999999999999</v>
      </c>
      <c r="S9937" s="99">
        <v>12.123000000000001</v>
      </c>
      <c r="T9937" s="30">
        <f t="shared" si="1085"/>
        <v>164.03333333333276</v>
      </c>
      <c r="U9937" s="21">
        <f t="shared" si="1089"/>
        <v>1.2680599999999944E-4</v>
      </c>
      <c r="V9937" s="21">
        <f t="shared" si="1090"/>
        <v>0</v>
      </c>
      <c r="W9937" s="21">
        <f t="shared" si="1091"/>
        <v>0</v>
      </c>
    </row>
    <row r="9938" spans="1:23">
      <c r="A9938" s="2">
        <f t="shared" si="1086"/>
        <v>45627</v>
      </c>
      <c r="B9938" s="3">
        <f t="shared" si="1087"/>
        <v>45651</v>
      </c>
      <c r="C9938" s="7">
        <v>45651</v>
      </c>
      <c r="D9938" s="7">
        <v>45651</v>
      </c>
      <c r="E9938" s="5">
        <v>69</v>
      </c>
      <c r="F9938" s="5">
        <v>-213.933333333333</v>
      </c>
      <c r="G9938" s="5">
        <v>-1.3</v>
      </c>
      <c r="H9938" s="34" cm="1">
        <f t="array" ref="H9938">SUMPRODUCT(('ESB Networks Summary'!$C$5:$C$17384=Data!D9938)*('ESB Networks Summary'!$E$5:$E$17384))*1000*2-SUMPRODUCT(('ESB Networks Summary'!$C$5:$C$17384=Data!D9938)*('ESB Networks Summary'!$F$5:$F$17384))*1000*2</f>
        <v>4</v>
      </c>
      <c r="I9938" s="5">
        <v>0</v>
      </c>
      <c r="J9938" s="5">
        <v>0</v>
      </c>
      <c r="K9938" s="17">
        <v>1</v>
      </c>
      <c r="L9938" s="52">
        <f t="shared" si="1088"/>
        <v>0</v>
      </c>
      <c r="M9938" s="5">
        <v>0</v>
      </c>
      <c r="N9938" s="5">
        <v>29.1666666666666</v>
      </c>
      <c r="O9938" s="96">
        <v>58.4</v>
      </c>
      <c r="P9938" s="5">
        <v>2.0666666666666602</v>
      </c>
      <c r="Q9938" s="99">
        <v>0</v>
      </c>
      <c r="R9938" s="99">
        <v>14.933000000000002</v>
      </c>
      <c r="S9938" s="99">
        <v>10.868</v>
      </c>
      <c r="T9938" s="30">
        <f t="shared" si="1085"/>
        <v>185.53333333333305</v>
      </c>
      <c r="U9938" s="21">
        <f t="shared" si="1089"/>
        <v>0</v>
      </c>
      <c r="V9938" s="21">
        <f t="shared" si="1090"/>
        <v>-7.0641999999999992E-5</v>
      </c>
      <c r="W9938" s="21">
        <f t="shared" si="1091"/>
        <v>0</v>
      </c>
    </row>
    <row r="9939" spans="1:23">
      <c r="A9939" s="2">
        <f t="shared" si="1086"/>
        <v>45627</v>
      </c>
      <c r="B9939" s="3">
        <f t="shared" si="1087"/>
        <v>45651</v>
      </c>
      <c r="C9939" s="7">
        <v>45651.020833333336</v>
      </c>
      <c r="D9939" s="7">
        <v>45651.020833333336</v>
      </c>
      <c r="E9939" s="5">
        <v>68.433333333333294</v>
      </c>
      <c r="F9939" s="5">
        <v>-181.96666666666599</v>
      </c>
      <c r="G9939" s="5">
        <v>0.19999999999999901</v>
      </c>
      <c r="H9939" s="34" cm="1">
        <f t="array" ref="H9939">SUMPRODUCT(('ESB Networks Summary'!$C$5:$C$17384=Data!D9939)*('ESB Networks Summary'!$E$5:$E$17384))*1000*2-SUMPRODUCT(('ESB Networks Summary'!$C$5:$C$17384=Data!D9939)*('ESB Networks Summary'!$F$5:$F$17384))*1000*2</f>
        <v>2</v>
      </c>
      <c r="I9939" s="5">
        <v>0</v>
      </c>
      <c r="J9939" s="5">
        <v>0</v>
      </c>
      <c r="K9939" s="17">
        <v>1</v>
      </c>
      <c r="L9939" s="52">
        <f t="shared" si="1088"/>
        <v>0</v>
      </c>
      <c r="M9939" s="5">
        <v>0</v>
      </c>
      <c r="N9939" s="5">
        <v>4.1666666666666599</v>
      </c>
      <c r="O9939" s="96">
        <v>58.4</v>
      </c>
      <c r="P9939" s="5">
        <v>2</v>
      </c>
      <c r="Q9939" s="99">
        <v>0</v>
      </c>
      <c r="R9939" s="99">
        <v>14.933000000000002</v>
      </c>
      <c r="S9939" s="99">
        <v>10.868</v>
      </c>
      <c r="T9939" s="30">
        <f t="shared" si="1085"/>
        <v>179.99999999999932</v>
      </c>
      <c r="U9939" s="21">
        <f t="shared" si="1089"/>
        <v>1.4932999999999928E-5</v>
      </c>
      <c r="V9939" s="21">
        <f t="shared" si="1090"/>
        <v>0</v>
      </c>
      <c r="W9939" s="21">
        <f t="shared" si="1091"/>
        <v>0</v>
      </c>
    </row>
    <row r="9940" spans="1:23">
      <c r="A9940" s="2">
        <f t="shared" si="1086"/>
        <v>45627</v>
      </c>
      <c r="B9940" s="3">
        <f t="shared" si="1087"/>
        <v>45651</v>
      </c>
      <c r="C9940" s="7">
        <v>45651.041666666664</v>
      </c>
      <c r="D9940" s="7">
        <v>45651.041666666664</v>
      </c>
      <c r="E9940" s="5">
        <v>68</v>
      </c>
      <c r="F9940" s="5">
        <v>-201.9</v>
      </c>
      <c r="G9940" s="5">
        <v>-2.1</v>
      </c>
      <c r="H9940" s="34" cm="1">
        <f t="array" ref="H9940">SUMPRODUCT(('ESB Networks Summary'!$C$5:$C$17384=Data!D9940)*('ESB Networks Summary'!$E$5:$E$17384))*1000*2-SUMPRODUCT(('ESB Networks Summary'!$C$5:$C$17384=Data!D9940)*('ESB Networks Summary'!$F$5:$F$17384))*1000*2</f>
        <v>4</v>
      </c>
      <c r="I9940" s="5">
        <v>0</v>
      </c>
      <c r="J9940" s="5">
        <v>0</v>
      </c>
      <c r="K9940" s="17">
        <v>1</v>
      </c>
      <c r="L9940" s="52">
        <f t="shared" si="1088"/>
        <v>0</v>
      </c>
      <c r="M9940" s="5">
        <v>0</v>
      </c>
      <c r="N9940" s="5">
        <v>25.3333333333333</v>
      </c>
      <c r="O9940" s="96">
        <v>55.77</v>
      </c>
      <c r="P9940" s="5">
        <v>2</v>
      </c>
      <c r="Q9940" s="99">
        <v>0</v>
      </c>
      <c r="R9940" s="99">
        <v>14.049000000000001</v>
      </c>
      <c r="S9940" s="99">
        <v>9.984</v>
      </c>
      <c r="T9940" s="30">
        <f t="shared" si="1085"/>
        <v>176.4666666666667</v>
      </c>
      <c r="U9940" s="21">
        <f t="shared" si="1089"/>
        <v>0</v>
      </c>
      <c r="V9940" s="21">
        <f t="shared" si="1090"/>
        <v>-1.0483200000000002E-4</v>
      </c>
      <c r="W9940" s="21">
        <f t="shared" si="1091"/>
        <v>0</v>
      </c>
    </row>
    <row r="9941" spans="1:23">
      <c r="A9941" s="2">
        <f t="shared" si="1086"/>
        <v>45627</v>
      </c>
      <c r="B9941" s="3">
        <f t="shared" si="1087"/>
        <v>45651</v>
      </c>
      <c r="C9941" s="7">
        <v>45651.0625</v>
      </c>
      <c r="D9941" s="7">
        <v>45651.0625</v>
      </c>
      <c r="E9941" s="5">
        <v>67.5</v>
      </c>
      <c r="F9941" s="5">
        <v>-179.766666666666</v>
      </c>
      <c r="G9941" s="5">
        <v>0.6</v>
      </c>
      <c r="H9941" s="34" cm="1">
        <f t="array" ref="H9941">SUMPRODUCT(('ESB Networks Summary'!$C$5:$C$17384=Data!D9941)*('ESB Networks Summary'!$E$5:$E$17384))*1000*2-SUMPRODUCT(('ESB Networks Summary'!$C$5:$C$17384=Data!D9941)*('ESB Networks Summary'!$F$5:$F$17384))*1000*2</f>
        <v>4</v>
      </c>
      <c r="I9941" s="5">
        <v>0</v>
      </c>
      <c r="J9941" s="5">
        <v>0</v>
      </c>
      <c r="K9941" s="17">
        <v>1</v>
      </c>
      <c r="L9941" s="52">
        <f t="shared" si="1088"/>
        <v>0</v>
      </c>
      <c r="M9941" s="5">
        <v>0</v>
      </c>
      <c r="N9941" s="5">
        <v>3.43333333333333</v>
      </c>
      <c r="O9941" s="96">
        <v>55.77</v>
      </c>
      <c r="P9941" s="5">
        <v>2</v>
      </c>
      <c r="Q9941" s="99">
        <v>0</v>
      </c>
      <c r="R9941" s="99">
        <v>14.049000000000001</v>
      </c>
      <c r="S9941" s="99">
        <v>9.984</v>
      </c>
      <c r="T9941" s="30">
        <f t="shared" si="1085"/>
        <v>178.93333333333266</v>
      </c>
      <c r="U9941" s="21">
        <f t="shared" si="1089"/>
        <v>4.2147000000000002E-5</v>
      </c>
      <c r="V9941" s="21">
        <f t="shared" si="1090"/>
        <v>0</v>
      </c>
      <c r="W9941" s="21">
        <f t="shared" si="1091"/>
        <v>0</v>
      </c>
    </row>
    <row r="9942" spans="1:23">
      <c r="A9942" s="2">
        <f t="shared" si="1086"/>
        <v>45627</v>
      </c>
      <c r="B9942" s="3">
        <f t="shared" si="1087"/>
        <v>45651</v>
      </c>
      <c r="C9942" s="7">
        <v>45651.083333333336</v>
      </c>
      <c r="D9942" s="7">
        <v>45651.083333333336</v>
      </c>
      <c r="E9942" s="5">
        <v>67</v>
      </c>
      <c r="F9942" s="5">
        <v>-189.125</v>
      </c>
      <c r="G9942" s="5">
        <v>-0.99166666666666603</v>
      </c>
      <c r="H9942" s="34" cm="1">
        <f t="array" ref="H9942">SUMPRODUCT(('ESB Networks Summary'!$C$5:$C$17384=Data!D9942)*('ESB Networks Summary'!$E$5:$E$17384))*1000*2-SUMPRODUCT(('ESB Networks Summary'!$C$5:$C$17384=Data!D9942)*('ESB Networks Summary'!$F$5:$F$17384))*1000*2</f>
        <v>4</v>
      </c>
      <c r="I9942" s="5">
        <v>0</v>
      </c>
      <c r="J9942" s="5">
        <v>0</v>
      </c>
      <c r="K9942" s="17">
        <v>1</v>
      </c>
      <c r="L9942" s="52">
        <f t="shared" si="1088"/>
        <v>0</v>
      </c>
      <c r="M9942" s="5">
        <v>0</v>
      </c>
      <c r="N9942" s="5">
        <v>26.033333333333299</v>
      </c>
      <c r="O9942" s="96">
        <v>43.63</v>
      </c>
      <c r="P9942" s="5">
        <v>2</v>
      </c>
      <c r="Q9942" s="99">
        <v>0</v>
      </c>
      <c r="R9942" s="99">
        <v>13.016999999999999</v>
      </c>
      <c r="S9942" s="99">
        <v>8.952</v>
      </c>
      <c r="T9942" s="30">
        <f t="shared" si="1085"/>
        <v>164.10000000000002</v>
      </c>
      <c r="U9942" s="21">
        <f t="shared" si="1089"/>
        <v>0</v>
      </c>
      <c r="V9942" s="21">
        <f t="shared" si="1090"/>
        <v>-4.438699999999998E-5</v>
      </c>
      <c r="W9942" s="21">
        <f t="shared" si="1091"/>
        <v>0</v>
      </c>
    </row>
    <row r="9943" spans="1:23">
      <c r="A9943" s="2">
        <f t="shared" si="1086"/>
        <v>45627</v>
      </c>
      <c r="B9943" s="3">
        <f t="shared" si="1087"/>
        <v>45651</v>
      </c>
      <c r="C9943" s="7">
        <v>45651.104166666664</v>
      </c>
      <c r="D9943" s="7">
        <v>45651.104166666664</v>
      </c>
      <c r="E9943" s="5">
        <v>66.6666666666666</v>
      </c>
      <c r="F9943" s="5">
        <v>-196.36666666666599</v>
      </c>
      <c r="G9943" s="5">
        <v>-0.66666666666666596</v>
      </c>
      <c r="H9943" s="34" cm="1">
        <f t="array" ref="H9943">SUMPRODUCT(('ESB Networks Summary'!$C$5:$C$17384=Data!D9943)*('ESB Networks Summary'!$E$5:$E$17384))*1000*2-SUMPRODUCT(('ESB Networks Summary'!$C$5:$C$17384=Data!D9943)*('ESB Networks Summary'!$F$5:$F$17384))*1000*2</f>
        <v>2</v>
      </c>
      <c r="I9943" s="5">
        <v>0</v>
      </c>
      <c r="J9943" s="5">
        <v>0</v>
      </c>
      <c r="K9943" s="17">
        <v>1</v>
      </c>
      <c r="L9943" s="52">
        <f t="shared" si="1088"/>
        <v>0</v>
      </c>
      <c r="M9943" s="5">
        <v>0</v>
      </c>
      <c r="N9943" s="5">
        <v>29.033333333333299</v>
      </c>
      <c r="O9943" s="96">
        <v>43.63</v>
      </c>
      <c r="P9943" s="5">
        <v>2</v>
      </c>
      <c r="Q9943" s="99">
        <v>0</v>
      </c>
      <c r="R9943" s="99">
        <v>13.016999999999999</v>
      </c>
      <c r="S9943" s="99">
        <v>8.952</v>
      </c>
      <c r="T9943" s="30">
        <f t="shared" si="1085"/>
        <v>168.66666666666603</v>
      </c>
      <c r="U9943" s="21">
        <f t="shared" si="1089"/>
        <v>0</v>
      </c>
      <c r="V9943" s="21">
        <f t="shared" si="1090"/>
        <v>-2.9839999999999972E-5</v>
      </c>
      <c r="W9943" s="21">
        <f t="shared" si="1091"/>
        <v>0</v>
      </c>
    </row>
    <row r="9944" spans="1:23">
      <c r="A9944" s="2">
        <f t="shared" si="1086"/>
        <v>45627</v>
      </c>
      <c r="B9944" s="3">
        <f t="shared" si="1087"/>
        <v>45651</v>
      </c>
      <c r="C9944" s="7">
        <v>45651.125</v>
      </c>
      <c r="D9944" s="7">
        <v>45651.125</v>
      </c>
      <c r="E9944" s="5">
        <v>69.649999999999906</v>
      </c>
      <c r="F9944" s="5">
        <v>3344.0416666666601</v>
      </c>
      <c r="G9944" s="5">
        <v>3821.8333333333298</v>
      </c>
      <c r="H9944" s="34" cm="1">
        <f t="array" ref="H9944">SUMPRODUCT(('ESB Networks Summary'!$C$5:$C$17384=Data!D9944)*('ESB Networks Summary'!$E$5:$E$17384))*1000*2-SUMPRODUCT(('ESB Networks Summary'!$C$5:$C$17384=Data!D9944)*('ESB Networks Summary'!$F$5:$F$17384))*1000*2</f>
        <v>3804</v>
      </c>
      <c r="I9944" s="5">
        <v>0</v>
      </c>
      <c r="J9944" s="5">
        <v>0</v>
      </c>
      <c r="K9944" s="17">
        <v>1</v>
      </c>
      <c r="L9944" s="52">
        <f t="shared" si="1088"/>
        <v>0</v>
      </c>
      <c r="M9944" s="5">
        <v>0</v>
      </c>
      <c r="N9944" s="5">
        <v>0</v>
      </c>
      <c r="O9944" s="96">
        <v>55.9</v>
      </c>
      <c r="P9944" s="5">
        <v>2</v>
      </c>
      <c r="Q9944" s="99">
        <v>0</v>
      </c>
      <c r="R9944" s="99">
        <v>12.361000000000001</v>
      </c>
      <c r="S9944" s="99">
        <v>8.2959999999999994</v>
      </c>
      <c r="T9944" s="30">
        <f t="shared" si="1085"/>
        <v>479.7916666666697</v>
      </c>
      <c r="U9944" s="21">
        <f t="shared" si="1089"/>
        <v>0.23620840916666644</v>
      </c>
      <c r="V9944" s="21">
        <f t="shared" si="1090"/>
        <v>0</v>
      </c>
      <c r="W9944" s="21">
        <f t="shared" si="1091"/>
        <v>0</v>
      </c>
    </row>
    <row r="9945" spans="1:23">
      <c r="A9945" s="2">
        <f t="shared" si="1086"/>
        <v>45627</v>
      </c>
      <c r="B9945" s="3">
        <f t="shared" si="1087"/>
        <v>45651</v>
      </c>
      <c r="C9945" s="7">
        <v>45651.145833333336</v>
      </c>
      <c r="D9945" s="7">
        <v>45651.145833333336</v>
      </c>
      <c r="E9945" s="5">
        <v>77.116666666666603</v>
      </c>
      <c r="F9945" s="5">
        <v>3500.7999999999902</v>
      </c>
      <c r="G9945" s="5">
        <v>3972.6083333333299</v>
      </c>
      <c r="H9945" s="34" cm="1">
        <f t="array" ref="H9945">SUMPRODUCT(('ESB Networks Summary'!$C$5:$C$17384=Data!D9945)*('ESB Networks Summary'!$E$5:$E$17384))*1000*2-SUMPRODUCT(('ESB Networks Summary'!$C$5:$C$17384=Data!D9945)*('ESB Networks Summary'!$F$5:$F$17384))*1000*2</f>
        <v>3996</v>
      </c>
      <c r="I9945" s="5">
        <v>0</v>
      </c>
      <c r="J9945" s="5">
        <v>0</v>
      </c>
      <c r="K9945" s="17">
        <v>1</v>
      </c>
      <c r="L9945" s="52">
        <f t="shared" si="1088"/>
        <v>0</v>
      </c>
      <c r="M9945" s="5">
        <v>0</v>
      </c>
      <c r="N9945" s="5">
        <v>0</v>
      </c>
      <c r="O9945" s="96">
        <v>55.9</v>
      </c>
      <c r="P9945" s="5">
        <v>2</v>
      </c>
      <c r="Q9945" s="99">
        <v>0</v>
      </c>
      <c r="R9945" s="99">
        <v>12.361000000000001</v>
      </c>
      <c r="S9945" s="99">
        <v>8.2959999999999994</v>
      </c>
      <c r="T9945" s="30">
        <f t="shared" si="1085"/>
        <v>473.80833333333976</v>
      </c>
      <c r="U9945" s="21">
        <f t="shared" si="1089"/>
        <v>0.24552705804166647</v>
      </c>
      <c r="V9945" s="21">
        <f t="shared" si="1090"/>
        <v>0</v>
      </c>
      <c r="W9945" s="21">
        <f t="shared" si="1091"/>
        <v>0</v>
      </c>
    </row>
    <row r="9946" spans="1:23">
      <c r="A9946" s="2">
        <f t="shared" si="1086"/>
        <v>45627</v>
      </c>
      <c r="B9946" s="3">
        <f t="shared" si="1087"/>
        <v>45651</v>
      </c>
      <c r="C9946" s="7">
        <v>45651.166666666664</v>
      </c>
      <c r="D9946" s="7">
        <v>45651.166666666664</v>
      </c>
      <c r="E9946" s="5">
        <v>83.9166666666666</v>
      </c>
      <c r="F9946" s="5">
        <v>3517.99166666666</v>
      </c>
      <c r="G9946" s="5">
        <v>4008.1749999999902</v>
      </c>
      <c r="H9946" s="34" cm="1">
        <f t="array" ref="H9946">SUMPRODUCT(('ESB Networks Summary'!$C$5:$C$17384=Data!D9946)*('ESB Networks Summary'!$E$5:$E$17384))*1000*2-SUMPRODUCT(('ESB Networks Summary'!$C$5:$C$17384=Data!D9946)*('ESB Networks Summary'!$F$5:$F$17384))*1000*2</f>
        <v>4035.9999999999995</v>
      </c>
      <c r="I9946" s="5">
        <v>0</v>
      </c>
      <c r="J9946" s="5">
        <v>0</v>
      </c>
      <c r="K9946" s="17">
        <v>1</v>
      </c>
      <c r="L9946" s="52">
        <f t="shared" si="1088"/>
        <v>0</v>
      </c>
      <c r="M9946" s="5">
        <v>0</v>
      </c>
      <c r="N9946" s="5">
        <v>0</v>
      </c>
      <c r="O9946" s="96">
        <v>67.12</v>
      </c>
      <c r="P9946" s="5">
        <v>2</v>
      </c>
      <c r="Q9946" s="99">
        <v>0</v>
      </c>
      <c r="R9946" s="99">
        <v>11.897</v>
      </c>
      <c r="S9946" s="99">
        <v>7.831999999999999</v>
      </c>
      <c r="T9946" s="30">
        <f t="shared" si="1085"/>
        <v>492.18333333333021</v>
      </c>
      <c r="U9946" s="21">
        <f t="shared" si="1089"/>
        <v>0.23842628987499939</v>
      </c>
      <c r="V9946" s="21">
        <f t="shared" si="1090"/>
        <v>0</v>
      </c>
      <c r="W9946" s="21">
        <f t="shared" si="1091"/>
        <v>0</v>
      </c>
    </row>
    <row r="9947" spans="1:23">
      <c r="A9947" s="2">
        <f t="shared" si="1086"/>
        <v>45627</v>
      </c>
      <c r="B9947" s="3">
        <f t="shared" si="1087"/>
        <v>45651</v>
      </c>
      <c r="C9947" s="7">
        <v>45651.1875</v>
      </c>
      <c r="D9947" s="7">
        <v>45651.1875</v>
      </c>
      <c r="E9947" s="5">
        <v>88.733333333333306</v>
      </c>
      <c r="F9947" s="5">
        <v>3545.6666666666601</v>
      </c>
      <c r="G9947" s="5">
        <v>4032.36666666666</v>
      </c>
      <c r="H9947" s="34" cm="1">
        <f t="array" ref="H9947">SUMPRODUCT(('ESB Networks Summary'!$C$5:$C$17384=Data!D9947)*('ESB Networks Summary'!$E$5:$E$17384))*1000*2-SUMPRODUCT(('ESB Networks Summary'!$C$5:$C$17384=Data!D9947)*('ESB Networks Summary'!$F$5:$F$17384))*1000*2</f>
        <v>4066</v>
      </c>
      <c r="I9947" s="5">
        <v>0</v>
      </c>
      <c r="J9947" s="5">
        <v>0</v>
      </c>
      <c r="K9947" s="17">
        <v>1</v>
      </c>
      <c r="L9947" s="52">
        <f t="shared" si="1088"/>
        <v>0</v>
      </c>
      <c r="M9947" s="5">
        <v>0</v>
      </c>
      <c r="N9947" s="5">
        <v>0</v>
      </c>
      <c r="O9947" s="96">
        <v>67.12</v>
      </c>
      <c r="P9947" s="5">
        <v>2</v>
      </c>
      <c r="Q9947" s="99">
        <v>0</v>
      </c>
      <c r="R9947" s="99">
        <v>11.897</v>
      </c>
      <c r="S9947" s="99">
        <v>7.831999999999999</v>
      </c>
      <c r="T9947" s="30">
        <f t="shared" si="1085"/>
        <v>488.69999999999982</v>
      </c>
      <c r="U9947" s="21">
        <f t="shared" si="1089"/>
        <v>0.23986533116666628</v>
      </c>
      <c r="V9947" s="21">
        <f t="shared" si="1090"/>
        <v>0</v>
      </c>
      <c r="W9947" s="21">
        <f t="shared" si="1091"/>
        <v>0</v>
      </c>
    </row>
    <row r="9948" spans="1:23">
      <c r="A9948" s="2">
        <f t="shared" si="1086"/>
        <v>45627</v>
      </c>
      <c r="B9948" s="3">
        <f t="shared" si="1087"/>
        <v>45651</v>
      </c>
      <c r="C9948" s="7">
        <v>45651.208333333336</v>
      </c>
      <c r="D9948" s="7">
        <v>45651.208333333336</v>
      </c>
      <c r="E9948" s="5">
        <v>97.8</v>
      </c>
      <c r="F9948" s="5">
        <v>1168.3</v>
      </c>
      <c r="G9948" s="5">
        <v>1425.13333333333</v>
      </c>
      <c r="H9948" s="34" cm="1">
        <f t="array" ref="H9948">SUMPRODUCT(('ESB Networks Summary'!$C$5:$C$17384=Data!D9948)*('ESB Networks Summary'!$E$5:$E$17384))*1000*2-SUMPRODUCT(('ESB Networks Summary'!$C$5:$C$17384=Data!D9948)*('ESB Networks Summary'!$F$5:$F$17384))*1000*2</f>
        <v>1344</v>
      </c>
      <c r="I9948" s="5">
        <v>0</v>
      </c>
      <c r="J9948" s="5">
        <v>0</v>
      </c>
      <c r="K9948" s="17">
        <v>1</v>
      </c>
      <c r="L9948" s="52">
        <f t="shared" si="1088"/>
        <v>0</v>
      </c>
      <c r="M9948" s="5">
        <v>0</v>
      </c>
      <c r="N9948" s="5">
        <v>23.466666666666601</v>
      </c>
      <c r="O9948" s="96">
        <v>1652.41</v>
      </c>
      <c r="P9948" s="5">
        <v>2</v>
      </c>
      <c r="Q9948" s="99">
        <v>0</v>
      </c>
      <c r="R9948" s="99">
        <v>12.071</v>
      </c>
      <c r="S9948" s="99">
        <v>8.0060000000000002</v>
      </c>
      <c r="T9948" s="30">
        <f t="shared" si="1085"/>
        <v>235.36666666666338</v>
      </c>
      <c r="U9948" s="21">
        <f t="shared" si="1089"/>
        <v>8.6013922333333118E-2</v>
      </c>
      <c r="V9948" s="21">
        <f t="shared" si="1090"/>
        <v>0</v>
      </c>
      <c r="W9948" s="21">
        <f t="shared" si="1091"/>
        <v>0</v>
      </c>
    </row>
    <row r="9949" spans="1:23">
      <c r="A9949" s="2">
        <f t="shared" si="1086"/>
        <v>45627</v>
      </c>
      <c r="B9949" s="3">
        <f t="shared" si="1087"/>
        <v>45651</v>
      </c>
      <c r="C9949" s="7">
        <v>45651.229166666664</v>
      </c>
      <c r="D9949" s="7">
        <v>45651.229166666664</v>
      </c>
      <c r="E9949" s="5">
        <v>98.3333333333333</v>
      </c>
      <c r="F9949" s="5">
        <v>-1344.5</v>
      </c>
      <c r="G9949" s="5">
        <v>631.86666666666599</v>
      </c>
      <c r="H9949" s="34" cm="1">
        <f t="array" ref="H9949">SUMPRODUCT(('ESB Networks Summary'!$C$5:$C$17384=Data!D9949)*('ESB Networks Summary'!$E$5:$E$17384))*1000*2-SUMPRODUCT(('ESB Networks Summary'!$C$5:$C$17384=Data!D9949)*('ESB Networks Summary'!$F$5:$F$17384))*1000*2</f>
        <v>748</v>
      </c>
      <c r="I9949" s="5">
        <v>1498.36666666666</v>
      </c>
      <c r="J9949" s="5">
        <v>0</v>
      </c>
      <c r="K9949" s="17">
        <v>1</v>
      </c>
      <c r="L9949" s="52">
        <f t="shared" si="1088"/>
        <v>0</v>
      </c>
      <c r="M9949" s="5">
        <v>0</v>
      </c>
      <c r="N9949" s="5">
        <v>1745.43333333333</v>
      </c>
      <c r="O9949" s="96">
        <v>1652.41</v>
      </c>
      <c r="P9949" s="5">
        <v>2.7333333333333298</v>
      </c>
      <c r="Q9949" s="99">
        <v>0</v>
      </c>
      <c r="R9949" s="99">
        <v>12.071</v>
      </c>
      <c r="S9949" s="99">
        <v>8.0060000000000002</v>
      </c>
      <c r="T9949" s="30">
        <f t="shared" si="1085"/>
        <v>233.66666666666924</v>
      </c>
      <c r="U9949" s="21">
        <f t="shared" si="1089"/>
        <v>3.8136312666666623E-2</v>
      </c>
      <c r="V9949" s="21">
        <f t="shared" si="1090"/>
        <v>0</v>
      </c>
      <c r="W9949" s="21">
        <f t="shared" si="1091"/>
        <v>0</v>
      </c>
    </row>
    <row r="9950" spans="1:23">
      <c r="A9950" s="2">
        <f t="shared" si="1086"/>
        <v>45627</v>
      </c>
      <c r="B9950" s="3">
        <f t="shared" si="1087"/>
        <v>45651</v>
      </c>
      <c r="C9950" s="7">
        <v>45651.25</v>
      </c>
      <c r="D9950" s="7">
        <v>45651.25</v>
      </c>
      <c r="E9950" s="5">
        <v>96.233333333333306</v>
      </c>
      <c r="F9950" s="5">
        <v>-623.28333333333296</v>
      </c>
      <c r="G9950" s="5">
        <v>-37.516666666666602</v>
      </c>
      <c r="H9950" s="34" cm="1">
        <f t="array" ref="H9950">SUMPRODUCT(('ESB Networks Summary'!$C$5:$C$17384=Data!D9950)*('ESB Networks Summary'!$E$5:$E$17384))*1000*2-SUMPRODUCT(('ESB Networks Summary'!$C$5:$C$17384=Data!D9950)*('ESB Networks Summary'!$F$5:$F$17384))*1000*2</f>
        <v>8</v>
      </c>
      <c r="I9950" s="5">
        <v>443.599999999999</v>
      </c>
      <c r="J9950" s="5">
        <v>0</v>
      </c>
      <c r="K9950" s="17">
        <v>1</v>
      </c>
      <c r="L9950" s="52">
        <f t="shared" si="1088"/>
        <v>0</v>
      </c>
      <c r="M9950" s="5">
        <v>0</v>
      </c>
      <c r="N9950" s="5">
        <v>390.375</v>
      </c>
      <c r="O9950" s="96">
        <v>585.96</v>
      </c>
      <c r="P9950" s="5">
        <v>2.0666666666666602</v>
      </c>
      <c r="Q9950" s="99">
        <v>0</v>
      </c>
      <c r="R9950" s="99">
        <v>13.456999999999999</v>
      </c>
      <c r="S9950" s="99">
        <v>9.3919999999999995</v>
      </c>
      <c r="T9950" s="30">
        <f t="shared" si="1085"/>
        <v>197.45833333333303</v>
      </c>
      <c r="U9950" s="21">
        <f t="shared" si="1089"/>
        <v>0</v>
      </c>
      <c r="V9950" s="21">
        <f t="shared" si="1090"/>
        <v>-1.7617826666666636E-3</v>
      </c>
      <c r="W9950" s="21">
        <f t="shared" si="1091"/>
        <v>0</v>
      </c>
    </row>
    <row r="9951" spans="1:23">
      <c r="A9951" s="2">
        <f t="shared" si="1086"/>
        <v>45627</v>
      </c>
      <c r="B9951" s="3">
        <f t="shared" si="1087"/>
        <v>45651</v>
      </c>
      <c r="C9951" s="7">
        <v>45651.270833333336</v>
      </c>
      <c r="D9951" s="7">
        <v>45651.270833333336</v>
      </c>
      <c r="E9951" s="5">
        <v>95.266666666666595</v>
      </c>
      <c r="F9951" s="5">
        <v>-201.73333333333301</v>
      </c>
      <c r="G9951" s="5">
        <v>0.9</v>
      </c>
      <c r="H9951" s="34" cm="1">
        <f t="array" ref="H9951">SUMPRODUCT(('ESB Networks Summary'!$C$5:$C$17384=Data!D9951)*('ESB Networks Summary'!$E$5:$E$17384))*1000*2-SUMPRODUCT(('ESB Networks Summary'!$C$5:$C$17384=Data!D9951)*('ESB Networks Summary'!$F$5:$F$17384))*1000*2</f>
        <v>8</v>
      </c>
      <c r="I9951" s="5">
        <v>0</v>
      </c>
      <c r="J9951" s="5">
        <v>0</v>
      </c>
      <c r="K9951" s="17">
        <v>1</v>
      </c>
      <c r="L9951" s="52">
        <f t="shared" si="1088"/>
        <v>0</v>
      </c>
      <c r="M9951" s="5">
        <v>0</v>
      </c>
      <c r="N9951" s="5">
        <v>36.433333333333302</v>
      </c>
      <c r="O9951" s="96">
        <v>585.96</v>
      </c>
      <c r="P9951" s="5">
        <v>2</v>
      </c>
      <c r="Q9951" s="99">
        <v>0</v>
      </c>
      <c r="R9951" s="99">
        <v>13.456999999999999</v>
      </c>
      <c r="S9951" s="99">
        <v>9.3919999999999995</v>
      </c>
      <c r="T9951" s="30">
        <f t="shared" si="1085"/>
        <v>168.1999999999997</v>
      </c>
      <c r="U9951" s="21">
        <f t="shared" si="1089"/>
        <v>6.0556499999999995E-5</v>
      </c>
      <c r="V9951" s="21">
        <f t="shared" si="1090"/>
        <v>0</v>
      </c>
      <c r="W9951" s="21">
        <f t="shared" si="1091"/>
        <v>0</v>
      </c>
    </row>
    <row r="9952" spans="1:23">
      <c r="A9952" s="2">
        <f t="shared" si="1086"/>
        <v>45627</v>
      </c>
      <c r="B9952" s="3">
        <f t="shared" si="1087"/>
        <v>45651</v>
      </c>
      <c r="C9952" s="7">
        <v>45651.291666666664</v>
      </c>
      <c r="D9952" s="7">
        <v>45651.291666666664</v>
      </c>
      <c r="E9952" s="5">
        <v>95</v>
      </c>
      <c r="F9952" s="5">
        <v>-177.53333333333299</v>
      </c>
      <c r="G9952" s="5">
        <v>0.63333333333333297</v>
      </c>
      <c r="H9952" s="34" cm="1">
        <f t="array" ref="H9952">SUMPRODUCT(('ESB Networks Summary'!$C$5:$C$17384=Data!D9952)*('ESB Networks Summary'!$E$5:$E$17384))*1000*2-SUMPRODUCT(('ESB Networks Summary'!$C$5:$C$17384=Data!D9952)*('ESB Networks Summary'!$F$5:$F$17384))*1000*2</f>
        <v>6</v>
      </c>
      <c r="I9952" s="5">
        <v>14.466666666666599</v>
      </c>
      <c r="J9952" s="5">
        <v>0</v>
      </c>
      <c r="K9952" s="17">
        <v>1</v>
      </c>
      <c r="L9952" s="52">
        <f t="shared" si="1088"/>
        <v>0</v>
      </c>
      <c r="M9952" s="5">
        <v>0</v>
      </c>
      <c r="N9952" s="5">
        <v>3.9</v>
      </c>
      <c r="O9952" s="96">
        <v>276.82</v>
      </c>
      <c r="P9952" s="5">
        <v>2.2333333333333298</v>
      </c>
      <c r="Q9952" s="99">
        <v>0</v>
      </c>
      <c r="R9952" s="99">
        <v>17.131999999999998</v>
      </c>
      <c r="S9952" s="99">
        <v>13.066999999999998</v>
      </c>
      <c r="T9952" s="30">
        <f t="shared" si="1085"/>
        <v>176.49999999999966</v>
      </c>
      <c r="U9952" s="21">
        <f t="shared" si="1089"/>
        <v>5.4251333333333293E-5</v>
      </c>
      <c r="V9952" s="21">
        <f t="shared" si="1090"/>
        <v>0</v>
      </c>
      <c r="W9952" s="21">
        <f t="shared" si="1091"/>
        <v>0</v>
      </c>
    </row>
    <row r="9953" spans="1:23">
      <c r="A9953" s="2">
        <f t="shared" si="1086"/>
        <v>45627</v>
      </c>
      <c r="B9953" s="3">
        <f t="shared" si="1087"/>
        <v>45651</v>
      </c>
      <c r="C9953" s="7">
        <v>45651.3125</v>
      </c>
      <c r="D9953" s="7">
        <v>45651.3125</v>
      </c>
      <c r="E9953" s="5">
        <v>94.366666666666603</v>
      </c>
      <c r="F9953" s="5">
        <v>-206.56666666666601</v>
      </c>
      <c r="G9953" s="5">
        <v>-0.56666666666666599</v>
      </c>
      <c r="H9953" s="34" cm="1">
        <f t="array" ref="H9953">SUMPRODUCT(('ESB Networks Summary'!$C$5:$C$17384=Data!D9953)*('ESB Networks Summary'!$E$5:$E$17384))*1000*2-SUMPRODUCT(('ESB Networks Summary'!$C$5:$C$17384=Data!D9953)*('ESB Networks Summary'!$F$5:$F$17384))*1000*2</f>
        <v>2</v>
      </c>
      <c r="I9953" s="5">
        <v>0</v>
      </c>
      <c r="J9953" s="5">
        <v>0</v>
      </c>
      <c r="K9953" s="17">
        <v>1</v>
      </c>
      <c r="L9953" s="52">
        <f t="shared" si="1088"/>
        <v>0</v>
      </c>
      <c r="M9953" s="5">
        <v>0</v>
      </c>
      <c r="N9953" s="5">
        <v>47.633333333333297</v>
      </c>
      <c r="O9953" s="96">
        <v>276.82</v>
      </c>
      <c r="P9953" s="5">
        <v>6.7</v>
      </c>
      <c r="Q9953" s="99">
        <v>0</v>
      </c>
      <c r="R9953" s="99">
        <v>17.131999999999998</v>
      </c>
      <c r="S9953" s="99">
        <v>13.066999999999998</v>
      </c>
      <c r="T9953" s="30">
        <f t="shared" si="1085"/>
        <v>165.06666666666604</v>
      </c>
      <c r="U9953" s="21">
        <f t="shared" si="1089"/>
        <v>0</v>
      </c>
      <c r="V9953" s="21">
        <f t="shared" si="1090"/>
        <v>-3.7023166666666614E-5</v>
      </c>
      <c r="W9953" s="21">
        <f t="shared" si="1091"/>
        <v>0</v>
      </c>
    </row>
    <row r="9954" spans="1:23">
      <c r="A9954" s="2">
        <f t="shared" si="1086"/>
        <v>45627</v>
      </c>
      <c r="B9954" s="3">
        <f t="shared" si="1087"/>
        <v>45651</v>
      </c>
      <c r="C9954" s="7">
        <v>45651.333333333336</v>
      </c>
      <c r="D9954" s="7">
        <v>45651.333333333336</v>
      </c>
      <c r="E9954" s="5">
        <v>94</v>
      </c>
      <c r="F9954" s="5">
        <v>-184.166666666666</v>
      </c>
      <c r="G9954" s="5">
        <v>0.56666666666666599</v>
      </c>
      <c r="H9954" s="34" cm="1">
        <f t="array" ref="H9954">SUMPRODUCT(('ESB Networks Summary'!$C$5:$C$17384=Data!D9954)*('ESB Networks Summary'!$E$5:$E$17384))*1000*2-SUMPRODUCT(('ESB Networks Summary'!$C$5:$C$17384=Data!D9954)*('ESB Networks Summary'!$F$5:$F$17384))*1000*2</f>
        <v>4</v>
      </c>
      <c r="I9954" s="5">
        <v>0</v>
      </c>
      <c r="J9954" s="5">
        <v>0</v>
      </c>
      <c r="K9954" s="17">
        <v>1</v>
      </c>
      <c r="L9954" s="52">
        <f t="shared" si="1088"/>
        <v>0</v>
      </c>
      <c r="M9954" s="5">
        <v>0</v>
      </c>
      <c r="N9954" s="5">
        <v>38.966666666666598</v>
      </c>
      <c r="O9954" s="96">
        <v>207.55</v>
      </c>
      <c r="P9954" s="5">
        <v>36.3333333333333</v>
      </c>
      <c r="Q9954" s="99">
        <v>0</v>
      </c>
      <c r="R9954" s="99">
        <v>24.526</v>
      </c>
      <c r="S9954" s="99">
        <v>14.694999999999999</v>
      </c>
      <c r="T9954" s="30">
        <f t="shared" si="1085"/>
        <v>182.09999999999937</v>
      </c>
      <c r="U9954" s="21">
        <f t="shared" si="1089"/>
        <v>6.9490333333333253E-5</v>
      </c>
      <c r="V9954" s="21">
        <f t="shared" si="1090"/>
        <v>0</v>
      </c>
      <c r="W9954" s="21">
        <f t="shared" si="1091"/>
        <v>0</v>
      </c>
    </row>
    <row r="9955" spans="1:23">
      <c r="A9955" s="2">
        <f t="shared" si="1086"/>
        <v>45627</v>
      </c>
      <c r="B9955" s="3">
        <f t="shared" si="1087"/>
        <v>45651</v>
      </c>
      <c r="C9955" s="7">
        <v>45651.354166666664</v>
      </c>
      <c r="D9955" s="7">
        <v>45651.354166666664</v>
      </c>
      <c r="E9955" s="5">
        <v>93.6</v>
      </c>
      <c r="F9955" s="5">
        <v>-164.5</v>
      </c>
      <c r="G9955" s="5">
        <v>-1.63333333333333</v>
      </c>
      <c r="H9955" s="34" cm="1">
        <f t="array" ref="H9955">SUMPRODUCT(('ESB Networks Summary'!$C$5:$C$17384=Data!D9955)*('ESB Networks Summary'!$E$5:$E$17384))*1000*2-SUMPRODUCT(('ESB Networks Summary'!$C$5:$C$17384=Data!D9955)*('ESB Networks Summary'!$F$5:$F$17384))*1000*2</f>
        <v>4</v>
      </c>
      <c r="I9955" s="5">
        <v>0</v>
      </c>
      <c r="J9955" s="5">
        <v>0</v>
      </c>
      <c r="K9955" s="17">
        <v>1</v>
      </c>
      <c r="L9955" s="52">
        <f t="shared" si="1088"/>
        <v>0</v>
      </c>
      <c r="M9955" s="5">
        <v>0</v>
      </c>
      <c r="N9955" s="5">
        <v>27.6666666666666</v>
      </c>
      <c r="O9955" s="96">
        <v>207.55</v>
      </c>
      <c r="P9955" s="5">
        <v>56.199999999999903</v>
      </c>
      <c r="Q9955" s="99">
        <v>0</v>
      </c>
      <c r="R9955" s="99">
        <v>24.526</v>
      </c>
      <c r="S9955" s="99">
        <v>14.694999999999999</v>
      </c>
      <c r="T9955" s="30">
        <f t="shared" si="1085"/>
        <v>191.39999999999998</v>
      </c>
      <c r="U9955" s="21">
        <f t="shared" si="1089"/>
        <v>0</v>
      </c>
      <c r="V9955" s="21">
        <f t="shared" si="1090"/>
        <v>-1.2000916666666641E-4</v>
      </c>
      <c r="W9955" s="21">
        <f t="shared" si="1091"/>
        <v>0</v>
      </c>
    </row>
    <row r="9956" spans="1:23">
      <c r="A9956" s="2">
        <f t="shared" si="1086"/>
        <v>45627</v>
      </c>
      <c r="B9956" s="3">
        <f t="shared" si="1087"/>
        <v>45651</v>
      </c>
      <c r="C9956" s="7">
        <v>45651.375</v>
      </c>
      <c r="D9956" s="7">
        <v>45651.375</v>
      </c>
      <c r="E9956" s="5">
        <v>93</v>
      </c>
      <c r="F9956" s="5">
        <v>-55.8333333333333</v>
      </c>
      <c r="G9956" s="5">
        <v>-2.3333333333333299</v>
      </c>
      <c r="H9956" s="34" cm="1">
        <f t="array" ref="H9956">SUMPRODUCT(('ESB Networks Summary'!$C$5:$C$17384=Data!D9956)*('ESB Networks Summary'!$E$5:$E$17384))*1000*2-SUMPRODUCT(('ESB Networks Summary'!$C$5:$C$17384=Data!D9956)*('ESB Networks Summary'!$F$5:$F$17384))*1000*2</f>
        <v>2</v>
      </c>
      <c r="I9956" s="5">
        <v>0</v>
      </c>
      <c r="J9956" s="5">
        <v>0</v>
      </c>
      <c r="K9956" s="17">
        <v>1</v>
      </c>
      <c r="L9956" s="52">
        <f t="shared" si="1088"/>
        <v>0</v>
      </c>
      <c r="M9956" s="5">
        <v>0</v>
      </c>
      <c r="N9956" s="5">
        <v>30.899999999999899</v>
      </c>
      <c r="O9956" s="96">
        <v>1134.3900000000001</v>
      </c>
      <c r="P9956" s="5">
        <v>129.666666666666</v>
      </c>
      <c r="Q9956" s="99">
        <v>6.56</v>
      </c>
      <c r="R9956" s="99">
        <v>25.596</v>
      </c>
      <c r="S9956" s="99">
        <v>15.763999999999999</v>
      </c>
      <c r="T9956" s="30">
        <f t="shared" si="1085"/>
        <v>152.26666666666608</v>
      </c>
      <c r="U9956" s="21">
        <f t="shared" si="1089"/>
        <v>0</v>
      </c>
      <c r="V9956" s="21">
        <f t="shared" si="1090"/>
        <v>-1.8391333333333309E-4</v>
      </c>
      <c r="W9956" s="21">
        <f t="shared" si="1091"/>
        <v>0</v>
      </c>
    </row>
    <row r="9957" spans="1:23">
      <c r="A9957" s="2">
        <f t="shared" si="1086"/>
        <v>45627</v>
      </c>
      <c r="B9957" s="3">
        <f t="shared" si="1087"/>
        <v>45651</v>
      </c>
      <c r="C9957" s="7">
        <v>45651.395833333336</v>
      </c>
      <c r="D9957" s="7">
        <v>45651.395833333336</v>
      </c>
      <c r="E9957" s="5">
        <v>93</v>
      </c>
      <c r="F9957" s="5">
        <v>816.63333333333298</v>
      </c>
      <c r="G9957" s="5">
        <v>-3.9083333333333301</v>
      </c>
      <c r="H9957" s="34" cm="1">
        <f t="array" ref="H9957">SUMPRODUCT(('ESB Networks Summary'!$C$5:$C$17384=Data!D9957)*('ESB Networks Summary'!$E$5:$E$17384))*1000*2-SUMPRODUCT(('ESB Networks Summary'!$C$5:$C$17384=Data!D9957)*('ESB Networks Summary'!$F$5:$F$17384))*1000*2</f>
        <v>0</v>
      </c>
      <c r="I9957" s="5">
        <v>0</v>
      </c>
      <c r="J9957" s="5">
        <v>0</v>
      </c>
      <c r="K9957" s="17">
        <v>1</v>
      </c>
      <c r="L9957" s="52">
        <f t="shared" si="1088"/>
        <v>0</v>
      </c>
      <c r="M9957" s="5">
        <v>0</v>
      </c>
      <c r="N9957" s="5">
        <v>24.799999999999901</v>
      </c>
      <c r="O9957" s="96">
        <v>1134.3900000000001</v>
      </c>
      <c r="P9957" s="5">
        <v>1006.85</v>
      </c>
      <c r="Q9957" s="99">
        <v>6.56</v>
      </c>
      <c r="R9957" s="99">
        <v>25.596</v>
      </c>
      <c r="S9957" s="99">
        <v>15.763999999999999</v>
      </c>
      <c r="T9957" s="30">
        <f t="shared" si="1085"/>
        <v>161.50833333333378</v>
      </c>
      <c r="U9957" s="21">
        <f t="shared" si="1089"/>
        <v>0</v>
      </c>
      <c r="V9957" s="21">
        <f t="shared" si="1090"/>
        <v>-3.080548333333331E-4</v>
      </c>
      <c r="W9957" s="21">
        <f t="shared" si="1091"/>
        <v>0</v>
      </c>
    </row>
    <row r="9958" spans="1:23">
      <c r="A9958" s="2">
        <f t="shared" si="1086"/>
        <v>45627</v>
      </c>
      <c r="B9958" s="3">
        <f t="shared" si="1087"/>
        <v>45651</v>
      </c>
      <c r="C9958" s="7">
        <v>45651.416666666664</v>
      </c>
      <c r="D9958" s="7">
        <v>45651.416666666664</v>
      </c>
      <c r="E9958" s="5">
        <v>93</v>
      </c>
      <c r="F9958" s="5">
        <v>1098.36666666666</v>
      </c>
      <c r="G9958" s="5">
        <v>2.2999999999999901</v>
      </c>
      <c r="H9958" s="34" cm="1">
        <f t="array" ref="H9958">SUMPRODUCT(('ESB Networks Summary'!$C$5:$C$17384=Data!D9958)*('ESB Networks Summary'!$E$5:$E$17384))*1000*2-SUMPRODUCT(('ESB Networks Summary'!$C$5:$C$17384=Data!D9958)*('ESB Networks Summary'!$F$5:$F$17384))*1000*2</f>
        <v>2</v>
      </c>
      <c r="I9958" s="5">
        <v>0</v>
      </c>
      <c r="J9958" s="5">
        <v>0</v>
      </c>
      <c r="K9958" s="17">
        <v>1</v>
      </c>
      <c r="L9958" s="52">
        <f t="shared" si="1088"/>
        <v>0</v>
      </c>
      <c r="M9958" s="5">
        <v>0</v>
      </c>
      <c r="N9958" s="5">
        <v>31.766666666666602</v>
      </c>
      <c r="O9958" s="96">
        <v>1113.95</v>
      </c>
      <c r="P9958" s="5">
        <v>1338.93333333333</v>
      </c>
      <c r="Q9958" s="99">
        <v>233.1</v>
      </c>
      <c r="R9958" s="99">
        <v>26.088000000000001</v>
      </c>
      <c r="S9958" s="99">
        <v>16.256999999999998</v>
      </c>
      <c r="T9958" s="30">
        <f t="shared" si="1085"/>
        <v>211.10000000000332</v>
      </c>
      <c r="U9958" s="21">
        <f t="shared" si="1089"/>
        <v>3.000119999999987E-4</v>
      </c>
      <c r="V9958" s="21">
        <f t="shared" si="1090"/>
        <v>0</v>
      </c>
      <c r="W9958" s="21">
        <f t="shared" si="1091"/>
        <v>0</v>
      </c>
    </row>
    <row r="9959" spans="1:23">
      <c r="A9959" s="2">
        <f t="shared" si="1086"/>
        <v>45627</v>
      </c>
      <c r="B9959" s="3">
        <f t="shared" si="1087"/>
        <v>45651</v>
      </c>
      <c r="C9959" s="7">
        <v>45651.4375</v>
      </c>
      <c r="D9959" s="7">
        <v>45651.4375</v>
      </c>
      <c r="E9959" s="5">
        <v>96.033333333333303</v>
      </c>
      <c r="F9959" s="5">
        <v>928.06666666666604</v>
      </c>
      <c r="G9959" s="5">
        <v>-77.933333333333294</v>
      </c>
      <c r="H9959" s="34" cm="1">
        <f t="array" ref="H9959">SUMPRODUCT(('ESB Networks Summary'!$C$5:$C$17384=Data!D9959)*('ESB Networks Summary'!$E$5:$E$17384))*1000*2-SUMPRODUCT(('ESB Networks Summary'!$C$5:$C$17384=Data!D9959)*('ESB Networks Summary'!$F$5:$F$17384))*1000*2</f>
        <v>-62</v>
      </c>
      <c r="I9959" s="5">
        <v>73.099999999999994</v>
      </c>
      <c r="J9959" s="5">
        <v>0</v>
      </c>
      <c r="K9959" s="17">
        <v>1</v>
      </c>
      <c r="L9959" s="52">
        <f t="shared" si="1088"/>
        <v>0</v>
      </c>
      <c r="M9959" s="5">
        <v>0</v>
      </c>
      <c r="N9959" s="5">
        <v>436.03333333333302</v>
      </c>
      <c r="O9959" s="96">
        <v>1113.95</v>
      </c>
      <c r="P9959" s="5">
        <v>1576.86666666666</v>
      </c>
      <c r="Q9959" s="99">
        <v>233.1</v>
      </c>
      <c r="R9959" s="99">
        <v>26.088000000000001</v>
      </c>
      <c r="S9959" s="99">
        <v>16.256999999999998</v>
      </c>
      <c r="T9959" s="30">
        <f t="shared" si="1085"/>
        <v>134.83333333332746</v>
      </c>
      <c r="U9959" s="21">
        <f t="shared" si="1089"/>
        <v>0</v>
      </c>
      <c r="V9959" s="21">
        <f t="shared" si="1090"/>
        <v>-6.3348109999999966E-3</v>
      </c>
      <c r="W9959" s="21">
        <f t="shared" si="1091"/>
        <v>0</v>
      </c>
    </row>
    <row r="9960" spans="1:23">
      <c r="A9960" s="2">
        <f t="shared" si="1086"/>
        <v>45627</v>
      </c>
      <c r="B9960" s="3">
        <f t="shared" si="1087"/>
        <v>45651</v>
      </c>
      <c r="C9960" s="7">
        <v>45651.458333333336</v>
      </c>
      <c r="D9960" s="7">
        <v>45651.458333333336</v>
      </c>
      <c r="E9960" s="5">
        <v>100</v>
      </c>
      <c r="F9960" s="5">
        <v>-11.6666666666666</v>
      </c>
      <c r="G9960" s="5">
        <v>-219.766666666666</v>
      </c>
      <c r="H9960" s="34" cm="1">
        <f t="array" ref="H9960">SUMPRODUCT(('ESB Networks Summary'!$C$5:$C$17384=Data!D9960)*('ESB Networks Summary'!$E$5:$E$17384))*1000*2-SUMPRODUCT(('ESB Networks Summary'!$C$5:$C$17384=Data!D9960)*('ESB Networks Summary'!$F$5:$F$17384))*1000*2</f>
        <v>-180</v>
      </c>
      <c r="I9960" s="5">
        <v>541.53333333333296</v>
      </c>
      <c r="J9960" s="5">
        <v>0</v>
      </c>
      <c r="K9960" s="17">
        <v>1</v>
      </c>
      <c r="L9960" s="52">
        <f t="shared" si="1088"/>
        <v>0</v>
      </c>
      <c r="M9960" s="5">
        <v>0</v>
      </c>
      <c r="N9960" s="5">
        <v>1426.5</v>
      </c>
      <c r="O9960" s="96">
        <v>1348.05</v>
      </c>
      <c r="P9960" s="5">
        <v>1659.8</v>
      </c>
      <c r="Q9960" s="99">
        <v>563.38</v>
      </c>
      <c r="R9960" s="99">
        <v>26.786999999999999</v>
      </c>
      <c r="S9960" s="99">
        <v>16.956</v>
      </c>
      <c r="T9960" s="30">
        <f t="shared" si="1085"/>
        <v>25.200000000000585</v>
      </c>
      <c r="U9960" s="21">
        <f t="shared" si="1089"/>
        <v>0</v>
      </c>
      <c r="V9960" s="21">
        <f t="shared" si="1090"/>
        <v>-1.8631817999999942E-2</v>
      </c>
      <c r="W9960" s="21">
        <f t="shared" si="1091"/>
        <v>0</v>
      </c>
    </row>
    <row r="9961" spans="1:23">
      <c r="A9961" s="2">
        <f t="shared" si="1086"/>
        <v>45627</v>
      </c>
      <c r="B9961" s="3">
        <f t="shared" si="1087"/>
        <v>45651</v>
      </c>
      <c r="C9961" s="7">
        <v>45651.479166666664</v>
      </c>
      <c r="D9961" s="7">
        <v>45651.479166666664</v>
      </c>
      <c r="E9961" s="5">
        <v>100</v>
      </c>
      <c r="F9961" s="5">
        <v>-5.1666666666666599</v>
      </c>
      <c r="G9961" s="5">
        <v>-759.099999999999</v>
      </c>
      <c r="H9961" s="34" cm="1">
        <f t="array" ref="H9961">SUMPRODUCT(('ESB Networks Summary'!$C$5:$C$17384=Data!D9961)*('ESB Networks Summary'!$E$5:$E$17384))*1000*2-SUMPRODUCT(('ESB Networks Summary'!$C$5:$C$17384=Data!D9961)*('ESB Networks Summary'!$F$5:$F$17384))*1000*2</f>
        <v>-740</v>
      </c>
      <c r="I9961" s="5">
        <v>240.7</v>
      </c>
      <c r="J9961" s="5">
        <v>0</v>
      </c>
      <c r="K9961" s="17">
        <v>1</v>
      </c>
      <c r="L9961" s="52">
        <f t="shared" si="1088"/>
        <v>0</v>
      </c>
      <c r="M9961" s="5">
        <v>0</v>
      </c>
      <c r="N9961" s="5">
        <v>937.86666666666599</v>
      </c>
      <c r="O9961" s="96">
        <v>1348.05</v>
      </c>
      <c r="P9961" s="5">
        <v>1748.5</v>
      </c>
      <c r="Q9961" s="99">
        <v>563.38</v>
      </c>
      <c r="R9961" s="99">
        <v>26.786999999999999</v>
      </c>
      <c r="S9961" s="99">
        <v>16.956</v>
      </c>
      <c r="T9961" s="30">
        <f t="shared" si="1085"/>
        <v>56.700000000001666</v>
      </c>
      <c r="U9961" s="21">
        <f t="shared" si="1089"/>
        <v>0</v>
      </c>
      <c r="V9961" s="21">
        <f t="shared" si="1090"/>
        <v>-6.4356497999999915E-2</v>
      </c>
      <c r="W9961" s="21">
        <f t="shared" si="1091"/>
        <v>0</v>
      </c>
    </row>
    <row r="9962" spans="1:23">
      <c r="A9962" s="2">
        <f t="shared" si="1086"/>
        <v>45627</v>
      </c>
      <c r="B9962" s="3">
        <f t="shared" si="1087"/>
        <v>45651</v>
      </c>
      <c r="C9962" s="7">
        <v>45651.5</v>
      </c>
      <c r="D9962" s="7">
        <v>45651.5</v>
      </c>
      <c r="E9962" s="5">
        <v>100</v>
      </c>
      <c r="F9962" s="5">
        <v>-4.6666666666666599</v>
      </c>
      <c r="G9962" s="5">
        <v>-559.33333333333303</v>
      </c>
      <c r="H9962" s="34" cm="1">
        <f t="array" ref="H9962">SUMPRODUCT(('ESB Networks Summary'!$C$5:$C$17384=Data!D9962)*('ESB Networks Summary'!$E$5:$E$17384))*1000*2-SUMPRODUCT(('ESB Networks Summary'!$C$5:$C$17384=Data!D9962)*('ESB Networks Summary'!$F$5:$F$17384))*1000*2</f>
        <v>-520</v>
      </c>
      <c r="I9962" s="5">
        <v>0</v>
      </c>
      <c r="J9962" s="5">
        <v>0</v>
      </c>
      <c r="K9962" s="17">
        <v>1</v>
      </c>
      <c r="L9962" s="52">
        <f t="shared" si="1088"/>
        <v>0</v>
      </c>
      <c r="M9962" s="5">
        <v>0</v>
      </c>
      <c r="N9962" s="5">
        <v>569.11666666666599</v>
      </c>
      <c r="O9962" s="96">
        <v>710.85</v>
      </c>
      <c r="P9962" s="5">
        <v>1195.7666666666601</v>
      </c>
      <c r="Q9962" s="99">
        <v>636.04</v>
      </c>
      <c r="R9962" s="99">
        <v>27.920999999999999</v>
      </c>
      <c r="S9962" s="99">
        <v>18.088999999999999</v>
      </c>
      <c r="T9962" s="30">
        <f t="shared" si="1085"/>
        <v>71.983333333327693</v>
      </c>
      <c r="U9962" s="21">
        <f t="shared" si="1089"/>
        <v>0</v>
      </c>
      <c r="V9962" s="21">
        <f t="shared" si="1090"/>
        <v>-5.0588903333333296E-2</v>
      </c>
      <c r="W9962" s="21">
        <f t="shared" si="1091"/>
        <v>0</v>
      </c>
    </row>
    <row r="9963" spans="1:23">
      <c r="A9963" s="2">
        <f t="shared" si="1086"/>
        <v>45627</v>
      </c>
      <c r="B9963" s="3">
        <f t="shared" si="1087"/>
        <v>45651</v>
      </c>
      <c r="C9963" s="7">
        <v>45651.520833333336</v>
      </c>
      <c r="D9963" s="7">
        <v>45651.520833333336</v>
      </c>
      <c r="E9963" s="5">
        <v>100</v>
      </c>
      <c r="F9963" s="5">
        <v>-86.899999999999906</v>
      </c>
      <c r="G9963" s="5">
        <v>-292.56666666666598</v>
      </c>
      <c r="H9963" s="34" cm="1">
        <f t="array" ref="H9963">SUMPRODUCT(('ESB Networks Summary'!$C$5:$C$17384=Data!D9963)*('ESB Networks Summary'!$E$5:$E$17384))*1000*2-SUMPRODUCT(('ESB Networks Summary'!$C$5:$C$17384=Data!D9963)*('ESB Networks Summary'!$F$5:$F$17384))*1000*2</f>
        <v>-262</v>
      </c>
      <c r="I9963" s="5">
        <v>146.933333333333</v>
      </c>
      <c r="J9963" s="5">
        <v>0</v>
      </c>
      <c r="K9963" s="17">
        <v>1</v>
      </c>
      <c r="L9963" s="52">
        <f t="shared" si="1088"/>
        <v>0</v>
      </c>
      <c r="M9963" s="5">
        <v>0</v>
      </c>
      <c r="N9963" s="5">
        <v>630.36666666666599</v>
      </c>
      <c r="O9963" s="96">
        <v>710.85</v>
      </c>
      <c r="P9963" s="5">
        <v>832.56666666666604</v>
      </c>
      <c r="Q9963" s="99">
        <v>636.04</v>
      </c>
      <c r="R9963" s="99">
        <v>27.920999999999999</v>
      </c>
      <c r="S9963" s="99">
        <v>18.088999999999999</v>
      </c>
      <c r="T9963" s="30">
        <f t="shared" si="1085"/>
        <v>-3.4666666666660859</v>
      </c>
      <c r="U9963" s="21">
        <f t="shared" si="1089"/>
        <v>0</v>
      </c>
      <c r="V9963" s="21">
        <f t="shared" si="1090"/>
        <v>-2.6461192166666602E-2</v>
      </c>
      <c r="W9963" s="21">
        <f t="shared" si="1091"/>
        <v>0</v>
      </c>
    </row>
    <row r="9964" spans="1:23">
      <c r="A9964" s="2">
        <f t="shared" si="1086"/>
        <v>45627</v>
      </c>
      <c r="B9964" s="3">
        <f t="shared" si="1087"/>
        <v>45651</v>
      </c>
      <c r="C9964" s="7">
        <v>45651.541666666664</v>
      </c>
      <c r="D9964" s="7">
        <v>45651.541666666664</v>
      </c>
      <c r="E9964" s="5">
        <v>99.6666666666666</v>
      </c>
      <c r="F9964" s="5">
        <v>-32.133333333333297</v>
      </c>
      <c r="G9964" s="5">
        <v>-120.8</v>
      </c>
      <c r="H9964" s="34" cm="1">
        <f t="array" ref="H9964">SUMPRODUCT(('ESB Networks Summary'!$C$5:$C$17384=Data!D9964)*('ESB Networks Summary'!$E$5:$E$17384))*1000*2-SUMPRODUCT(('ESB Networks Summary'!$C$5:$C$17384=Data!D9964)*('ESB Networks Summary'!$F$5:$F$17384))*1000*2</f>
        <v>-112</v>
      </c>
      <c r="I9964" s="5">
        <v>100.433333333333</v>
      </c>
      <c r="J9964" s="5">
        <v>0</v>
      </c>
      <c r="K9964" s="17">
        <v>1</v>
      </c>
      <c r="L9964" s="52">
        <f t="shared" si="1088"/>
        <v>0</v>
      </c>
      <c r="M9964" s="5">
        <v>0</v>
      </c>
      <c r="N9964" s="5">
        <v>724.33333333333303</v>
      </c>
      <c r="O9964" s="96">
        <v>577.49</v>
      </c>
      <c r="P9964" s="5">
        <v>964.3</v>
      </c>
      <c r="Q9964" s="99">
        <v>336.2</v>
      </c>
      <c r="R9964" s="99">
        <v>28.931999999999999</v>
      </c>
      <c r="S9964" s="99">
        <v>19.100999999999999</v>
      </c>
      <c r="T9964" s="30">
        <f t="shared" si="1085"/>
        <v>151.30000000000027</v>
      </c>
      <c r="U9964" s="21">
        <f t="shared" si="1089"/>
        <v>0</v>
      </c>
      <c r="V9964" s="21">
        <f t="shared" si="1090"/>
        <v>-1.1537004E-2</v>
      </c>
      <c r="W9964" s="21">
        <f t="shared" si="1091"/>
        <v>0</v>
      </c>
    </row>
    <row r="9965" spans="1:23">
      <c r="A9965" s="2">
        <f t="shared" si="1086"/>
        <v>45627</v>
      </c>
      <c r="B9965" s="3">
        <f t="shared" si="1087"/>
        <v>45651</v>
      </c>
      <c r="C9965" s="7">
        <v>45651.5625</v>
      </c>
      <c r="D9965" s="7">
        <v>45651.5625</v>
      </c>
      <c r="E9965" s="5">
        <v>99</v>
      </c>
      <c r="F9965" s="5">
        <v>180.73333333333301</v>
      </c>
      <c r="G9965" s="5">
        <v>-10.1166666666666</v>
      </c>
      <c r="H9965" s="34" cm="1">
        <f t="array" ref="H9965">SUMPRODUCT(('ESB Networks Summary'!$C$5:$C$17384=Data!D9965)*('ESB Networks Summary'!$E$5:$E$17384))*1000*2-SUMPRODUCT(('ESB Networks Summary'!$C$5:$C$17384=Data!D9965)*('ESB Networks Summary'!$F$5:$F$17384))*1000*2</f>
        <v>4</v>
      </c>
      <c r="I9965" s="5">
        <v>0</v>
      </c>
      <c r="J9965" s="5">
        <v>0</v>
      </c>
      <c r="K9965" s="17">
        <v>1</v>
      </c>
      <c r="L9965" s="52">
        <f t="shared" si="1088"/>
        <v>0</v>
      </c>
      <c r="M9965" s="5">
        <v>0</v>
      </c>
      <c r="N9965" s="5">
        <v>418.31666666666598</v>
      </c>
      <c r="O9965" s="96">
        <v>577.49</v>
      </c>
      <c r="P9965" s="5">
        <v>679.77499999999998</v>
      </c>
      <c r="Q9965" s="99">
        <v>336.2</v>
      </c>
      <c r="R9965" s="99">
        <v>28.931999999999999</v>
      </c>
      <c r="S9965" s="99">
        <v>19.100999999999999</v>
      </c>
      <c r="T9965" s="30">
        <f t="shared" si="1085"/>
        <v>70.608333333334429</v>
      </c>
      <c r="U9965" s="21">
        <f t="shared" si="1089"/>
        <v>0</v>
      </c>
      <c r="V9965" s="21">
        <f t="shared" si="1090"/>
        <v>-9.6619224999999363E-4</v>
      </c>
      <c r="W9965" s="21">
        <f t="shared" si="1091"/>
        <v>0</v>
      </c>
    </row>
    <row r="9966" spans="1:23">
      <c r="A9966" s="2">
        <f t="shared" si="1086"/>
        <v>45627</v>
      </c>
      <c r="B9966" s="3">
        <f t="shared" si="1087"/>
        <v>45651</v>
      </c>
      <c r="C9966" s="7">
        <v>45651.583333333336</v>
      </c>
      <c r="D9966" s="7">
        <v>45651.583333333336</v>
      </c>
      <c r="E9966" s="5">
        <v>99</v>
      </c>
      <c r="F9966" s="5">
        <v>-166.808333333333</v>
      </c>
      <c r="G9966" s="5">
        <v>30.9</v>
      </c>
      <c r="H9966" s="34" cm="1">
        <f t="array" ref="H9966">SUMPRODUCT(('ESB Networks Summary'!$C$5:$C$17384=Data!D9966)*('ESB Networks Summary'!$E$5:$E$17384))*1000*2-SUMPRODUCT(('ESB Networks Summary'!$C$5:$C$17384=Data!D9966)*('ESB Networks Summary'!$F$5:$F$17384))*1000*2</f>
        <v>2</v>
      </c>
      <c r="I9966" s="5">
        <v>0</v>
      </c>
      <c r="J9966" s="5">
        <v>0</v>
      </c>
      <c r="K9966" s="17">
        <v>1</v>
      </c>
      <c r="L9966" s="52">
        <f t="shared" si="1088"/>
        <v>0</v>
      </c>
      <c r="M9966" s="5">
        <v>0</v>
      </c>
      <c r="N9966" s="5">
        <v>507.791666666666</v>
      </c>
      <c r="O9966" s="96">
        <v>485.15</v>
      </c>
      <c r="P9966" s="5">
        <v>607.1</v>
      </c>
      <c r="Q9966" s="99">
        <v>366.21</v>
      </c>
      <c r="R9966" s="99">
        <v>28.595999999999997</v>
      </c>
      <c r="S9966" s="99">
        <v>18.765000000000001</v>
      </c>
      <c r="T9966" s="30">
        <f t="shared" si="1085"/>
        <v>297.01666666666699</v>
      </c>
      <c r="U9966" s="21">
        <f t="shared" si="1089"/>
        <v>4.4180819999999994E-3</v>
      </c>
      <c r="V9966" s="21">
        <f t="shared" si="1090"/>
        <v>0</v>
      </c>
      <c r="W9966" s="21">
        <f t="shared" si="1091"/>
        <v>0</v>
      </c>
    </row>
    <row r="9967" spans="1:23">
      <c r="A9967" s="2">
        <f t="shared" si="1086"/>
        <v>45627</v>
      </c>
      <c r="B9967" s="3">
        <f t="shared" si="1087"/>
        <v>45651</v>
      </c>
      <c r="C9967" s="7">
        <v>45651.604166666664</v>
      </c>
      <c r="D9967" s="7">
        <v>45651.604166666664</v>
      </c>
      <c r="E9967" s="5">
        <v>99</v>
      </c>
      <c r="F9967" s="5">
        <v>-6.9499999999999904</v>
      </c>
      <c r="G9967" s="5">
        <v>5.9583333333333304</v>
      </c>
      <c r="H9967" s="34" cm="1">
        <f t="array" ref="H9967">SUMPRODUCT(('ESB Networks Summary'!$C$5:$C$17384=Data!D9967)*('ESB Networks Summary'!$E$5:$E$17384))*1000*2-SUMPRODUCT(('ESB Networks Summary'!$C$5:$C$17384=Data!D9967)*('ESB Networks Summary'!$F$5:$F$17384))*1000*2</f>
        <v>6</v>
      </c>
      <c r="I9967" s="5">
        <v>0</v>
      </c>
      <c r="J9967" s="5">
        <v>0</v>
      </c>
      <c r="K9967" s="17">
        <v>1</v>
      </c>
      <c r="L9967" s="52">
        <f t="shared" si="1088"/>
        <v>0</v>
      </c>
      <c r="M9967" s="5">
        <v>0</v>
      </c>
      <c r="N9967" s="5">
        <v>284.86666666666599</v>
      </c>
      <c r="O9967" s="96">
        <v>485.15</v>
      </c>
      <c r="P9967" s="5">
        <v>385.4</v>
      </c>
      <c r="Q9967" s="99">
        <v>366.21</v>
      </c>
      <c r="R9967" s="99">
        <v>28.595999999999997</v>
      </c>
      <c r="S9967" s="99">
        <v>18.765000000000001</v>
      </c>
      <c r="T9967" s="30">
        <f t="shared" si="1085"/>
        <v>113.44166666666729</v>
      </c>
      <c r="U9967" s="21">
        <f t="shared" si="1089"/>
        <v>8.5192249999999938E-4</v>
      </c>
      <c r="V9967" s="21">
        <f t="shared" si="1090"/>
        <v>0</v>
      </c>
      <c r="W9967" s="21">
        <f t="shared" si="1091"/>
        <v>0</v>
      </c>
    </row>
    <row r="9968" spans="1:23">
      <c r="A9968" s="2">
        <f t="shared" si="1086"/>
        <v>45627</v>
      </c>
      <c r="B9968" s="3">
        <f t="shared" si="1087"/>
        <v>45651</v>
      </c>
      <c r="C9968" s="7">
        <v>45651.625</v>
      </c>
      <c r="D9968" s="7">
        <v>45651.625</v>
      </c>
      <c r="E9968" s="5">
        <v>98</v>
      </c>
      <c r="F9968" s="5">
        <v>-153.46666666666599</v>
      </c>
      <c r="G9968" s="5">
        <v>2.6333333333333302</v>
      </c>
      <c r="H9968" s="34" cm="1">
        <f t="array" ref="H9968">SUMPRODUCT(('ESB Networks Summary'!$C$5:$C$17384=Data!D9968)*('ESB Networks Summary'!$E$5:$E$17384))*1000*2-SUMPRODUCT(('ESB Networks Summary'!$C$5:$C$17384=Data!D9968)*('ESB Networks Summary'!$F$5:$F$17384))*1000*2</f>
        <v>2</v>
      </c>
      <c r="I9968" s="5">
        <v>0</v>
      </c>
      <c r="J9968" s="5">
        <v>0</v>
      </c>
      <c r="K9968" s="17">
        <v>1</v>
      </c>
      <c r="L9968" s="52">
        <f t="shared" si="1088"/>
        <v>0</v>
      </c>
      <c r="M9968" s="5">
        <v>0</v>
      </c>
      <c r="N9968" s="5">
        <v>211.36666666666599</v>
      </c>
      <c r="O9968" s="96">
        <v>624.96</v>
      </c>
      <c r="P9968" s="5">
        <v>183.333333333333</v>
      </c>
      <c r="Q9968" s="99">
        <v>79.459999999999994</v>
      </c>
      <c r="R9968" s="99">
        <v>28.458999999999996</v>
      </c>
      <c r="S9968" s="99">
        <v>18.628</v>
      </c>
      <c r="T9968" s="30">
        <f t="shared" si="1085"/>
        <v>128.06666666666632</v>
      </c>
      <c r="U9968" s="21">
        <f t="shared" si="1089"/>
        <v>3.7471016666666619E-4</v>
      </c>
      <c r="V9968" s="21">
        <f t="shared" si="1090"/>
        <v>0</v>
      </c>
      <c r="W9968" s="21">
        <f t="shared" si="1091"/>
        <v>0</v>
      </c>
    </row>
    <row r="9969" spans="1:23">
      <c r="A9969" s="2">
        <f t="shared" si="1086"/>
        <v>45627</v>
      </c>
      <c r="B9969" s="3">
        <f t="shared" si="1087"/>
        <v>45651</v>
      </c>
      <c r="C9969" s="7">
        <v>45651.645833333336</v>
      </c>
      <c r="D9969" s="7">
        <v>45651.645833333336</v>
      </c>
      <c r="E9969" s="5">
        <v>98</v>
      </c>
      <c r="F9969" s="5">
        <v>-127.333333333333</v>
      </c>
      <c r="G9969" s="5">
        <v>-6.86666666666666</v>
      </c>
      <c r="H9969" s="34" cm="1">
        <f t="array" ref="H9969">SUMPRODUCT(('ESB Networks Summary'!$C$5:$C$17384=Data!D9969)*('ESB Networks Summary'!$E$5:$E$17384))*1000*2-SUMPRODUCT(('ESB Networks Summary'!$C$5:$C$17384=Data!D9969)*('ESB Networks Summary'!$F$5:$F$17384))*1000*2</f>
        <v>4</v>
      </c>
      <c r="I9969" s="5">
        <v>0</v>
      </c>
      <c r="J9969" s="5">
        <v>0</v>
      </c>
      <c r="K9969" s="17">
        <v>1</v>
      </c>
      <c r="L9969" s="52">
        <f t="shared" si="1088"/>
        <v>0</v>
      </c>
      <c r="M9969" s="5">
        <v>0</v>
      </c>
      <c r="N9969" s="5">
        <v>22.533333333333299</v>
      </c>
      <c r="O9969" s="96">
        <v>624.96</v>
      </c>
      <c r="P9969" s="5">
        <v>45.1666666666666</v>
      </c>
      <c r="Q9969" s="99">
        <v>79.459999999999994</v>
      </c>
      <c r="R9969" s="99">
        <v>28.458999999999996</v>
      </c>
      <c r="S9969" s="99">
        <v>18.628</v>
      </c>
      <c r="T9969" s="30">
        <f t="shared" si="1085"/>
        <v>143.09999999999965</v>
      </c>
      <c r="U9969" s="21">
        <f t="shared" si="1089"/>
        <v>0</v>
      </c>
      <c r="V9969" s="21">
        <f t="shared" si="1090"/>
        <v>-6.395613333333328E-4</v>
      </c>
      <c r="W9969" s="21">
        <f t="shared" si="1091"/>
        <v>0</v>
      </c>
    </row>
    <row r="9970" spans="1:23">
      <c r="A9970" s="2">
        <f t="shared" si="1086"/>
        <v>45627</v>
      </c>
      <c r="B9970" s="3">
        <f t="shared" si="1087"/>
        <v>45651</v>
      </c>
      <c r="C9970" s="7">
        <v>45651.666666666664</v>
      </c>
      <c r="D9970" s="7">
        <v>45651.666666666664</v>
      </c>
      <c r="E9970" s="5">
        <v>97.366666666666603</v>
      </c>
      <c r="F9970" s="5">
        <v>-1158.4666666666601</v>
      </c>
      <c r="G9970" s="5">
        <v>-0.63333333333333297</v>
      </c>
      <c r="H9970" s="34" cm="1">
        <f t="array" ref="H9970">SUMPRODUCT(('ESB Networks Summary'!$C$5:$C$17384=Data!D9970)*('ESB Networks Summary'!$E$5:$E$17384))*1000*2-SUMPRODUCT(('ESB Networks Summary'!$C$5:$C$17384=Data!D9970)*('ESB Networks Summary'!$F$5:$F$17384))*1000*2</f>
        <v>10</v>
      </c>
      <c r="I9970" s="5">
        <v>0</v>
      </c>
      <c r="J9970" s="5">
        <v>0</v>
      </c>
      <c r="K9970" s="17">
        <v>1</v>
      </c>
      <c r="L9970" s="52">
        <f t="shared" si="1088"/>
        <v>0</v>
      </c>
      <c r="M9970" s="5">
        <v>0</v>
      </c>
      <c r="N9970" s="5">
        <v>972.7</v>
      </c>
      <c r="O9970" s="96">
        <v>569.77</v>
      </c>
      <c r="P9970" s="5">
        <v>32.699999999999903</v>
      </c>
      <c r="Q9970" s="99">
        <v>28.39</v>
      </c>
      <c r="R9970" s="99">
        <v>28.108999999999998</v>
      </c>
      <c r="S9970" s="99">
        <v>18.277999999999999</v>
      </c>
      <c r="T9970" s="30">
        <f t="shared" si="1085"/>
        <v>217.83333333332666</v>
      </c>
      <c r="U9970" s="21">
        <f t="shared" si="1089"/>
        <v>0</v>
      </c>
      <c r="V9970" s="21">
        <f t="shared" si="1090"/>
        <v>-5.7880333333333295E-5</v>
      </c>
      <c r="W9970" s="21">
        <f t="shared" si="1091"/>
        <v>0</v>
      </c>
    </row>
    <row r="9971" spans="1:23">
      <c r="A9971" s="2">
        <f t="shared" si="1086"/>
        <v>45627</v>
      </c>
      <c r="B9971" s="3">
        <f t="shared" si="1087"/>
        <v>45651</v>
      </c>
      <c r="C9971" s="7">
        <v>45651.6875</v>
      </c>
      <c r="D9971" s="7">
        <v>45651.6875</v>
      </c>
      <c r="E9971" s="5">
        <v>92.533333333333303</v>
      </c>
      <c r="F9971" s="5">
        <v>-1942.2333333333299</v>
      </c>
      <c r="G9971" s="5">
        <v>89.966666666666598</v>
      </c>
      <c r="H9971" s="34" cm="1">
        <f t="array" ref="H9971">SUMPRODUCT(('ESB Networks Summary'!$C$5:$C$17384=Data!D9971)*('ESB Networks Summary'!$E$5:$E$17384))*1000*2-SUMPRODUCT(('ESB Networks Summary'!$C$5:$C$17384=Data!D9971)*('ESB Networks Summary'!$F$5:$F$17384))*1000*2</f>
        <v>4</v>
      </c>
      <c r="I9971" s="5">
        <v>0</v>
      </c>
      <c r="J9971" s="5">
        <v>0</v>
      </c>
      <c r="K9971" s="17">
        <v>1</v>
      </c>
      <c r="L9971" s="52">
        <f t="shared" si="1088"/>
        <v>0</v>
      </c>
      <c r="M9971" s="5">
        <v>0</v>
      </c>
      <c r="N9971" s="5">
        <v>1876.86666666666</v>
      </c>
      <c r="O9971" s="96">
        <v>569.77</v>
      </c>
      <c r="P9971" s="5">
        <v>24.4</v>
      </c>
      <c r="Q9971" s="99">
        <v>28.39</v>
      </c>
      <c r="R9971" s="99">
        <v>28.108999999999998</v>
      </c>
      <c r="S9971" s="99">
        <v>18.277999999999999</v>
      </c>
      <c r="T9971" s="30">
        <f t="shared" si="1085"/>
        <v>179.73333333333653</v>
      </c>
      <c r="U9971" s="21">
        <f t="shared" si="1089"/>
        <v>1.2644365166666656E-2</v>
      </c>
      <c r="V9971" s="21">
        <f t="shared" si="1090"/>
        <v>0</v>
      </c>
      <c r="W9971" s="21">
        <f t="shared" si="1091"/>
        <v>0</v>
      </c>
    </row>
    <row r="9972" spans="1:23">
      <c r="A9972" s="2">
        <f t="shared" si="1086"/>
        <v>45627</v>
      </c>
      <c r="B9972" s="3">
        <f t="shared" si="1087"/>
        <v>45651</v>
      </c>
      <c r="C9972" s="7">
        <v>45651.708333333336</v>
      </c>
      <c r="D9972" s="7">
        <v>45651.708333333336</v>
      </c>
      <c r="E9972" s="5">
        <v>87.974999999999994</v>
      </c>
      <c r="F9972" s="5">
        <v>-1580.06666666666</v>
      </c>
      <c r="G9972" s="5">
        <v>161.74166666666599</v>
      </c>
      <c r="H9972" s="34" cm="1">
        <f t="array" ref="H9972">SUMPRODUCT(('ESB Networks Summary'!$C$5:$C$17384=Data!D9972)*('ESB Networks Summary'!$E$5:$E$17384))*1000*2-SUMPRODUCT(('ESB Networks Summary'!$C$5:$C$17384=Data!D9972)*('ESB Networks Summary'!$F$5:$F$17384))*1000*2</f>
        <v>88</v>
      </c>
      <c r="I9972" s="5">
        <v>506.625</v>
      </c>
      <c r="J9972" s="5">
        <v>0</v>
      </c>
      <c r="K9972" s="17">
        <v>1</v>
      </c>
      <c r="L9972" s="52">
        <f t="shared" si="1088"/>
        <v>0</v>
      </c>
      <c r="M9972" s="5">
        <v>0</v>
      </c>
      <c r="N9972" s="5">
        <v>1539.0333333333299</v>
      </c>
      <c r="O9972" s="96">
        <v>1987.53</v>
      </c>
      <c r="P9972" s="5">
        <v>3.6083333333333298</v>
      </c>
      <c r="Q9972" s="99">
        <v>0</v>
      </c>
      <c r="R9972" s="99">
        <v>29.383999999999997</v>
      </c>
      <c r="S9972" s="99">
        <v>18.988</v>
      </c>
      <c r="T9972" s="30">
        <f t="shared" si="1085"/>
        <v>206.38333333332935</v>
      </c>
      <c r="U9972" s="21">
        <f t="shared" si="1089"/>
        <v>2.3763085666666562E-2</v>
      </c>
      <c r="V9972" s="21">
        <f t="shared" si="1090"/>
        <v>0</v>
      </c>
      <c r="W9972" s="21">
        <f t="shared" si="1091"/>
        <v>0</v>
      </c>
    </row>
    <row r="9973" spans="1:23">
      <c r="A9973" s="2">
        <f t="shared" si="1086"/>
        <v>45627</v>
      </c>
      <c r="B9973" s="3">
        <f t="shared" si="1087"/>
        <v>45651</v>
      </c>
      <c r="C9973" s="7">
        <v>45651.729166666664</v>
      </c>
      <c r="D9973" s="7">
        <v>45651.729166666664</v>
      </c>
      <c r="E9973" s="5">
        <v>86.2</v>
      </c>
      <c r="F9973" s="5">
        <v>-746.89166666666597</v>
      </c>
      <c r="G9973" s="5">
        <v>1.325</v>
      </c>
      <c r="H9973" s="34" cm="1">
        <f t="array" ref="H9973">SUMPRODUCT(('ESB Networks Summary'!$C$5:$C$17384=Data!D9973)*('ESB Networks Summary'!$E$5:$E$17384))*1000*2-SUMPRODUCT(('ESB Networks Summary'!$C$5:$C$17384=Data!D9973)*('ESB Networks Summary'!$F$5:$F$17384))*1000*2</f>
        <v>12</v>
      </c>
      <c r="I9973" s="5">
        <v>0</v>
      </c>
      <c r="J9973" s="5">
        <v>0</v>
      </c>
      <c r="K9973" s="17">
        <v>1</v>
      </c>
      <c r="L9973" s="52">
        <f t="shared" si="1088"/>
        <v>0</v>
      </c>
      <c r="M9973" s="5">
        <v>0</v>
      </c>
      <c r="N9973" s="5">
        <v>611.32499999999902</v>
      </c>
      <c r="O9973" s="96">
        <v>1987.53</v>
      </c>
      <c r="P9973" s="5">
        <v>2</v>
      </c>
      <c r="Q9973" s="99">
        <v>0</v>
      </c>
      <c r="R9973" s="99">
        <v>29.383999999999997</v>
      </c>
      <c r="S9973" s="99">
        <v>18.988</v>
      </c>
      <c r="T9973" s="30">
        <f t="shared" si="1085"/>
        <v>138.89166666666699</v>
      </c>
      <c r="U9973" s="21">
        <f t="shared" si="1089"/>
        <v>1.9466899999999999E-4</v>
      </c>
      <c r="V9973" s="21">
        <f t="shared" si="1090"/>
        <v>0</v>
      </c>
      <c r="W9973" s="21">
        <f t="shared" si="1091"/>
        <v>0</v>
      </c>
    </row>
    <row r="9974" spans="1:23">
      <c r="A9974" s="2">
        <f t="shared" si="1086"/>
        <v>45627</v>
      </c>
      <c r="B9974" s="3">
        <f t="shared" si="1087"/>
        <v>45651</v>
      </c>
      <c r="C9974" s="7">
        <v>45651.75</v>
      </c>
      <c r="D9974" s="7">
        <v>45651.75</v>
      </c>
      <c r="E9974" s="5">
        <v>84.233333333333306</v>
      </c>
      <c r="F9974" s="5">
        <v>-743.23333333333301</v>
      </c>
      <c r="G9974" s="5">
        <v>-3.9</v>
      </c>
      <c r="H9974" s="34" cm="1">
        <f t="array" ref="H9974">SUMPRODUCT(('ESB Networks Summary'!$C$5:$C$17384=Data!D9974)*('ESB Networks Summary'!$E$5:$E$17384))*1000*2-SUMPRODUCT(('ESB Networks Summary'!$C$5:$C$17384=Data!D9974)*('ESB Networks Summary'!$F$5:$F$17384))*1000*2</f>
        <v>4</v>
      </c>
      <c r="I9974" s="5">
        <v>0</v>
      </c>
      <c r="J9974" s="5">
        <v>0</v>
      </c>
      <c r="K9974" s="17">
        <v>1</v>
      </c>
      <c r="L9974" s="52">
        <f t="shared" si="1088"/>
        <v>0</v>
      </c>
      <c r="M9974" s="5">
        <v>0</v>
      </c>
      <c r="N9974" s="5">
        <v>591.6</v>
      </c>
      <c r="O9974" s="96">
        <v>496.36</v>
      </c>
      <c r="P9974" s="5">
        <v>2</v>
      </c>
      <c r="Q9974" s="99">
        <v>0</v>
      </c>
      <c r="R9974" s="99">
        <v>28.548999999999999</v>
      </c>
      <c r="S9974" s="99">
        <v>18.152999999999999</v>
      </c>
      <c r="T9974" s="30">
        <f t="shared" si="1085"/>
        <v>149.73333333333301</v>
      </c>
      <c r="U9974" s="21">
        <f t="shared" si="1089"/>
        <v>0</v>
      </c>
      <c r="V9974" s="21">
        <f t="shared" si="1090"/>
        <v>-3.5398349999999994E-4</v>
      </c>
      <c r="W9974" s="21">
        <f t="shared" si="1091"/>
        <v>0</v>
      </c>
    </row>
    <row r="9975" spans="1:23">
      <c r="A9975" s="2">
        <f t="shared" si="1086"/>
        <v>45627</v>
      </c>
      <c r="B9975" s="3">
        <f t="shared" si="1087"/>
        <v>45651</v>
      </c>
      <c r="C9975" s="7">
        <v>45651.770833333336</v>
      </c>
      <c r="D9975" s="7">
        <v>45651.770833333336</v>
      </c>
      <c r="E9975" s="5">
        <v>83.033333333333303</v>
      </c>
      <c r="F9975" s="5">
        <v>-500.9</v>
      </c>
      <c r="G9975" s="5">
        <v>-0.43333333333333302</v>
      </c>
      <c r="H9975" s="34" cm="1">
        <f t="array" ref="H9975">SUMPRODUCT(('ESB Networks Summary'!$C$5:$C$17384=Data!D9975)*('ESB Networks Summary'!$E$5:$E$17384))*1000*2-SUMPRODUCT(('ESB Networks Summary'!$C$5:$C$17384=Data!D9975)*('ESB Networks Summary'!$F$5:$F$17384))*1000*2</f>
        <v>4</v>
      </c>
      <c r="I9975" s="5">
        <v>0</v>
      </c>
      <c r="J9975" s="5">
        <v>0</v>
      </c>
      <c r="K9975" s="17">
        <v>1</v>
      </c>
      <c r="L9975" s="52">
        <f t="shared" si="1088"/>
        <v>0</v>
      </c>
      <c r="M9975" s="5">
        <v>0</v>
      </c>
      <c r="N9975" s="5">
        <v>366.03333333333302</v>
      </c>
      <c r="O9975" s="96">
        <v>496.36</v>
      </c>
      <c r="P9975" s="5">
        <v>2</v>
      </c>
      <c r="Q9975" s="99">
        <v>0</v>
      </c>
      <c r="R9975" s="99">
        <v>28.548999999999999</v>
      </c>
      <c r="S9975" s="99">
        <v>18.152999999999999</v>
      </c>
      <c r="T9975" s="30">
        <f t="shared" si="1085"/>
        <v>136.43333333333362</v>
      </c>
      <c r="U9975" s="21">
        <f t="shared" si="1089"/>
        <v>0</v>
      </c>
      <c r="V9975" s="21">
        <f t="shared" si="1090"/>
        <v>-3.933149999999996E-5</v>
      </c>
      <c r="W9975" s="21">
        <f t="shared" si="1091"/>
        <v>0</v>
      </c>
    </row>
    <row r="9976" spans="1:23">
      <c r="A9976" s="2">
        <f t="shared" si="1086"/>
        <v>45627</v>
      </c>
      <c r="B9976" s="3">
        <f t="shared" si="1087"/>
        <v>45651</v>
      </c>
      <c r="C9976" s="7">
        <v>45651.791666666664</v>
      </c>
      <c r="D9976" s="7">
        <v>45651.791666666664</v>
      </c>
      <c r="E9976" s="5">
        <v>81.8</v>
      </c>
      <c r="F9976" s="5">
        <v>-478.7</v>
      </c>
      <c r="G9976" s="5">
        <v>-0.30833333333333302</v>
      </c>
      <c r="H9976" s="34" cm="1">
        <f t="array" ref="H9976">SUMPRODUCT(('ESB Networks Summary'!$C$5:$C$17384=Data!D9976)*('ESB Networks Summary'!$E$5:$E$17384))*1000*2-SUMPRODUCT(('ESB Networks Summary'!$C$5:$C$17384=Data!D9976)*('ESB Networks Summary'!$F$5:$F$17384))*1000*2</f>
        <v>6</v>
      </c>
      <c r="I9976" s="5">
        <v>0</v>
      </c>
      <c r="J9976" s="5">
        <v>0</v>
      </c>
      <c r="K9976" s="17">
        <v>1</v>
      </c>
      <c r="L9976" s="52">
        <f t="shared" si="1088"/>
        <v>0</v>
      </c>
      <c r="M9976" s="5">
        <v>0</v>
      </c>
      <c r="N9976" s="5">
        <v>407.2</v>
      </c>
      <c r="O9976" s="96">
        <v>432.71</v>
      </c>
      <c r="P9976" s="5">
        <v>2</v>
      </c>
      <c r="Q9976" s="99">
        <v>0</v>
      </c>
      <c r="R9976" s="99">
        <v>27.941000000000003</v>
      </c>
      <c r="S9976" s="99">
        <v>18.11</v>
      </c>
      <c r="T9976" s="30">
        <f t="shared" si="1085"/>
        <v>73.191666666666663</v>
      </c>
      <c r="U9976" s="21">
        <f t="shared" si="1089"/>
        <v>0</v>
      </c>
      <c r="V9976" s="21">
        <f t="shared" si="1090"/>
        <v>-2.7919583333333309E-5</v>
      </c>
      <c r="W9976" s="21">
        <f t="shared" si="1091"/>
        <v>0</v>
      </c>
    </row>
    <row r="9977" spans="1:23">
      <c r="A9977" s="2">
        <f t="shared" si="1086"/>
        <v>45627</v>
      </c>
      <c r="B9977" s="3">
        <f t="shared" si="1087"/>
        <v>45651</v>
      </c>
      <c r="C9977" s="7">
        <v>45651.8125</v>
      </c>
      <c r="D9977" s="7">
        <v>45651.8125</v>
      </c>
      <c r="E9977" s="5">
        <v>80.733333333333306</v>
      </c>
      <c r="F9977" s="5">
        <v>-420.166666666666</v>
      </c>
      <c r="G9977" s="5">
        <v>-1.2333333333333301</v>
      </c>
      <c r="H9977" s="34" cm="1">
        <f t="array" ref="H9977">SUMPRODUCT(('ESB Networks Summary'!$C$5:$C$17384=Data!D9977)*('ESB Networks Summary'!$E$5:$E$17384))*1000*2-SUMPRODUCT(('ESB Networks Summary'!$C$5:$C$17384=Data!D9977)*('ESB Networks Summary'!$F$5:$F$17384))*1000*2</f>
        <v>4</v>
      </c>
      <c r="I9977" s="5">
        <v>0</v>
      </c>
      <c r="J9977" s="5">
        <v>0</v>
      </c>
      <c r="K9977" s="17">
        <v>1</v>
      </c>
      <c r="L9977" s="52">
        <f t="shared" si="1088"/>
        <v>0</v>
      </c>
      <c r="M9977" s="5">
        <v>0</v>
      </c>
      <c r="N9977" s="5">
        <v>287.76666666666603</v>
      </c>
      <c r="O9977" s="96">
        <v>432.71</v>
      </c>
      <c r="P9977" s="5">
        <v>2</v>
      </c>
      <c r="Q9977" s="99">
        <v>0</v>
      </c>
      <c r="R9977" s="99">
        <v>27.941000000000003</v>
      </c>
      <c r="S9977" s="99">
        <v>18.11</v>
      </c>
      <c r="T9977" s="30">
        <f t="shared" si="1085"/>
        <v>133.16666666666663</v>
      </c>
      <c r="U9977" s="21">
        <f t="shared" si="1089"/>
        <v>0</v>
      </c>
      <c r="V9977" s="21">
        <f t="shared" si="1090"/>
        <v>-1.1167833333333302E-4</v>
      </c>
      <c r="W9977" s="21">
        <f t="shared" si="1091"/>
        <v>0</v>
      </c>
    </row>
    <row r="9978" spans="1:23">
      <c r="A9978" s="2">
        <f t="shared" si="1086"/>
        <v>45627</v>
      </c>
      <c r="B9978" s="3">
        <f t="shared" si="1087"/>
        <v>45651</v>
      </c>
      <c r="C9978" s="7">
        <v>45651.833333333336</v>
      </c>
      <c r="D9978" s="7">
        <v>45651.833333333336</v>
      </c>
      <c r="E9978" s="5">
        <v>79.933333333333294</v>
      </c>
      <c r="F9978" s="5">
        <v>-358.17500000000001</v>
      </c>
      <c r="G9978" s="5">
        <v>1.55833333333333</v>
      </c>
      <c r="H9978" s="34" cm="1">
        <f t="array" ref="H9978">SUMPRODUCT(('ESB Networks Summary'!$C$5:$C$17384=Data!D9978)*('ESB Networks Summary'!$E$5:$E$17384))*1000*2-SUMPRODUCT(('ESB Networks Summary'!$C$5:$C$17384=Data!D9978)*('ESB Networks Summary'!$F$5:$F$17384))*1000*2</f>
        <v>4</v>
      </c>
      <c r="I9978" s="5">
        <v>0</v>
      </c>
      <c r="J9978" s="5">
        <v>0</v>
      </c>
      <c r="K9978" s="17">
        <v>1</v>
      </c>
      <c r="L9978" s="52">
        <f t="shared" si="1088"/>
        <v>0</v>
      </c>
      <c r="M9978" s="5">
        <v>0</v>
      </c>
      <c r="N9978" s="5">
        <v>227.34166666666599</v>
      </c>
      <c r="O9978" s="96">
        <v>387.04</v>
      </c>
      <c r="P9978" s="5">
        <v>2</v>
      </c>
      <c r="Q9978" s="99">
        <v>0</v>
      </c>
      <c r="R9978" s="99">
        <v>27.451000000000001</v>
      </c>
      <c r="S9978" s="99">
        <v>17.619</v>
      </c>
      <c r="T9978" s="30">
        <f t="shared" si="1085"/>
        <v>134.39166666666736</v>
      </c>
      <c r="U9978" s="21">
        <f t="shared" si="1089"/>
        <v>2.1388904166666622E-4</v>
      </c>
      <c r="V9978" s="21">
        <f t="shared" si="1090"/>
        <v>0</v>
      </c>
      <c r="W9978" s="21">
        <f t="shared" si="1091"/>
        <v>0</v>
      </c>
    </row>
    <row r="9979" spans="1:23">
      <c r="A9979" s="2">
        <f t="shared" si="1086"/>
        <v>45627</v>
      </c>
      <c r="B9979" s="3">
        <f t="shared" si="1087"/>
        <v>45651</v>
      </c>
      <c r="C9979" s="7">
        <v>45651.854166666664</v>
      </c>
      <c r="D9979" s="7">
        <v>45651.854166666664</v>
      </c>
      <c r="E9979" s="5">
        <v>79</v>
      </c>
      <c r="F9979" s="5">
        <v>-381.76666666666603</v>
      </c>
      <c r="G9979" s="5">
        <v>0.19999999999999901</v>
      </c>
      <c r="H9979" s="34" cm="1">
        <f t="array" ref="H9979">SUMPRODUCT(('ESB Networks Summary'!$C$5:$C$17384=Data!D9979)*('ESB Networks Summary'!$E$5:$E$17384))*1000*2-SUMPRODUCT(('ESB Networks Summary'!$C$5:$C$17384=Data!D9979)*('ESB Networks Summary'!$F$5:$F$17384))*1000*2</f>
        <v>4</v>
      </c>
      <c r="I9979" s="5">
        <v>0</v>
      </c>
      <c r="J9979" s="5">
        <v>0</v>
      </c>
      <c r="K9979" s="17">
        <v>1</v>
      </c>
      <c r="L9979" s="52">
        <f t="shared" si="1088"/>
        <v>0</v>
      </c>
      <c r="M9979" s="5">
        <v>0</v>
      </c>
      <c r="N9979" s="5">
        <v>248.166666666666</v>
      </c>
      <c r="O9979" s="96">
        <v>387.04</v>
      </c>
      <c r="P9979" s="5">
        <v>2</v>
      </c>
      <c r="Q9979" s="99">
        <v>0</v>
      </c>
      <c r="R9979" s="99">
        <v>27.451000000000001</v>
      </c>
      <c r="S9979" s="99">
        <v>17.619</v>
      </c>
      <c r="T9979" s="30">
        <f t="shared" si="1085"/>
        <v>135.80000000000001</v>
      </c>
      <c r="U9979" s="21">
        <f t="shared" si="1089"/>
        <v>2.7450999999999863E-5</v>
      </c>
      <c r="V9979" s="21">
        <f t="shared" si="1090"/>
        <v>0</v>
      </c>
      <c r="W9979" s="21">
        <f t="shared" si="1091"/>
        <v>0</v>
      </c>
    </row>
    <row r="9980" spans="1:23">
      <c r="A9980" s="2">
        <f t="shared" si="1086"/>
        <v>45627</v>
      </c>
      <c r="B9980" s="3">
        <f t="shared" si="1087"/>
        <v>45651</v>
      </c>
      <c r="C9980" s="7">
        <v>45651.875</v>
      </c>
      <c r="D9980" s="7">
        <v>45651.875</v>
      </c>
      <c r="E9980" s="5">
        <v>78</v>
      </c>
      <c r="F9980" s="5">
        <v>-371</v>
      </c>
      <c r="G9980" s="5">
        <v>-1.3</v>
      </c>
      <c r="H9980" s="34" cm="1">
        <f t="array" ref="H9980">SUMPRODUCT(('ESB Networks Summary'!$C$5:$C$17384=Data!D9980)*('ESB Networks Summary'!$E$5:$E$17384))*1000*2-SUMPRODUCT(('ESB Networks Summary'!$C$5:$C$17384=Data!D9980)*('ESB Networks Summary'!$F$5:$F$17384))*1000*2</f>
        <v>6</v>
      </c>
      <c r="I9980" s="5">
        <v>0</v>
      </c>
      <c r="J9980" s="5">
        <v>0</v>
      </c>
      <c r="K9980" s="17">
        <v>1</v>
      </c>
      <c r="L9980" s="52">
        <f t="shared" si="1088"/>
        <v>0</v>
      </c>
      <c r="M9980" s="5">
        <v>0</v>
      </c>
      <c r="N9980" s="5">
        <v>239.5</v>
      </c>
      <c r="O9980" s="96">
        <v>603.58000000000004</v>
      </c>
      <c r="P9980" s="5">
        <v>2</v>
      </c>
      <c r="Q9980" s="99">
        <v>0</v>
      </c>
      <c r="R9980" s="99">
        <v>27.207000000000001</v>
      </c>
      <c r="S9980" s="99">
        <v>17.375</v>
      </c>
      <c r="T9980" s="30">
        <f t="shared" si="1085"/>
        <v>132.19999999999999</v>
      </c>
      <c r="U9980" s="21">
        <f t="shared" si="1089"/>
        <v>0</v>
      </c>
      <c r="V9980" s="21">
        <f t="shared" si="1090"/>
        <v>-1.129375E-4</v>
      </c>
      <c r="W9980" s="21">
        <f t="shared" si="1091"/>
        <v>0</v>
      </c>
    </row>
    <row r="9981" spans="1:23">
      <c r="A9981" s="2">
        <f t="shared" si="1086"/>
        <v>45627</v>
      </c>
      <c r="B9981" s="3">
        <f t="shared" si="1087"/>
        <v>45651</v>
      </c>
      <c r="C9981" s="7">
        <v>45651.895833333336</v>
      </c>
      <c r="D9981" s="7">
        <v>45651.895833333336</v>
      </c>
      <c r="E9981" s="5">
        <v>76.808333333333294</v>
      </c>
      <c r="F9981" s="5">
        <v>-660.18333333333305</v>
      </c>
      <c r="G9981" s="5">
        <v>2.44999999999999</v>
      </c>
      <c r="H9981" s="34" cm="1">
        <f t="array" ref="H9981">SUMPRODUCT(('ESB Networks Summary'!$C$5:$C$17384=Data!D9981)*('ESB Networks Summary'!$E$5:$E$17384))*1000*2-SUMPRODUCT(('ESB Networks Summary'!$C$5:$C$17384=Data!D9981)*('ESB Networks Summary'!$F$5:$F$17384))*1000*2</f>
        <v>4</v>
      </c>
      <c r="I9981" s="5">
        <v>0</v>
      </c>
      <c r="J9981" s="5">
        <v>0</v>
      </c>
      <c r="K9981" s="17">
        <v>1</v>
      </c>
      <c r="L9981" s="52">
        <f t="shared" si="1088"/>
        <v>0</v>
      </c>
      <c r="M9981" s="5">
        <v>0</v>
      </c>
      <c r="N9981" s="5">
        <v>520.48333333333301</v>
      </c>
      <c r="O9981" s="96">
        <v>603.58000000000004</v>
      </c>
      <c r="P9981" s="5">
        <v>2</v>
      </c>
      <c r="Q9981" s="99">
        <v>0</v>
      </c>
      <c r="R9981" s="99">
        <v>27.207000000000001</v>
      </c>
      <c r="S9981" s="99">
        <v>17.375</v>
      </c>
      <c r="T9981" s="30">
        <f t="shared" si="1085"/>
        <v>144.15000000000009</v>
      </c>
      <c r="U9981" s="21">
        <f t="shared" si="1089"/>
        <v>3.3328574999999869E-4</v>
      </c>
      <c r="V9981" s="21">
        <f t="shared" si="1090"/>
        <v>0</v>
      </c>
      <c r="W9981" s="21">
        <f t="shared" si="1091"/>
        <v>0</v>
      </c>
    </row>
    <row r="9982" spans="1:23">
      <c r="A9982" s="2">
        <f t="shared" si="1086"/>
        <v>45627</v>
      </c>
      <c r="B9982" s="3">
        <f t="shared" si="1087"/>
        <v>45651</v>
      </c>
      <c r="C9982" s="7">
        <v>45651.916666666664</v>
      </c>
      <c r="D9982" s="7">
        <v>45651.916666666664</v>
      </c>
      <c r="E9982" s="5">
        <v>75.3</v>
      </c>
      <c r="F9982" s="5">
        <v>-918.51666666666597</v>
      </c>
      <c r="G9982" s="5">
        <v>-15.85</v>
      </c>
      <c r="H9982" s="34" cm="1">
        <f t="array" ref="H9982">SUMPRODUCT(('ESB Networks Summary'!$C$5:$C$17384=Data!D9982)*('ESB Networks Summary'!$E$5:$E$17384))*1000*2-SUMPRODUCT(('ESB Networks Summary'!$C$5:$C$17384=Data!D9982)*('ESB Networks Summary'!$F$5:$F$17384))*1000*2</f>
        <v>6</v>
      </c>
      <c r="I9982" s="5">
        <v>0</v>
      </c>
      <c r="J9982" s="5">
        <v>0</v>
      </c>
      <c r="K9982" s="17">
        <v>1</v>
      </c>
      <c r="L9982" s="52">
        <f t="shared" si="1088"/>
        <v>0</v>
      </c>
      <c r="M9982" s="5">
        <v>0</v>
      </c>
      <c r="N9982" s="5">
        <v>722.98333333333301</v>
      </c>
      <c r="O9982" s="96">
        <v>858.96</v>
      </c>
      <c r="P9982" s="5">
        <v>1.86666666666666</v>
      </c>
      <c r="Q9982" s="99">
        <v>0</v>
      </c>
      <c r="R9982" s="99">
        <v>25.800999999999998</v>
      </c>
      <c r="S9982" s="99">
        <v>15.968999999999999</v>
      </c>
      <c r="T9982" s="30">
        <f t="shared" si="1085"/>
        <v>181.54999999999961</v>
      </c>
      <c r="U9982" s="21">
        <f t="shared" si="1089"/>
        <v>0</v>
      </c>
      <c r="V9982" s="21">
        <f t="shared" si="1090"/>
        <v>-1.2655432499999999E-3</v>
      </c>
      <c r="W9982" s="21">
        <f t="shared" si="1091"/>
        <v>0</v>
      </c>
    </row>
    <row r="9983" spans="1:23">
      <c r="A9983" s="2">
        <f t="shared" si="1086"/>
        <v>45627</v>
      </c>
      <c r="B9983" s="3">
        <f t="shared" si="1087"/>
        <v>45651</v>
      </c>
      <c r="C9983" s="7">
        <v>45651.9375</v>
      </c>
      <c r="D9983" s="7">
        <v>45651.9375</v>
      </c>
      <c r="E9983" s="5">
        <v>72.891666666666595</v>
      </c>
      <c r="F9983" s="5">
        <v>-962.25833333333298</v>
      </c>
      <c r="G9983" s="5">
        <v>0.80833333333333302</v>
      </c>
      <c r="H9983" s="34" cm="1">
        <f t="array" ref="H9983">SUMPRODUCT(('ESB Networks Summary'!$C$5:$C$17384=Data!D9983)*('ESB Networks Summary'!$E$5:$E$17384))*1000*2-SUMPRODUCT(('ESB Networks Summary'!$C$5:$C$17384=Data!D9983)*('ESB Networks Summary'!$F$5:$F$17384))*1000*2</f>
        <v>2</v>
      </c>
      <c r="I9983" s="5">
        <v>0</v>
      </c>
      <c r="J9983" s="5">
        <v>0</v>
      </c>
      <c r="K9983" s="17">
        <v>1</v>
      </c>
      <c r="L9983" s="52">
        <f t="shared" si="1088"/>
        <v>0</v>
      </c>
      <c r="M9983" s="5">
        <v>0</v>
      </c>
      <c r="N9983" s="5">
        <v>760.9</v>
      </c>
      <c r="O9983" s="96">
        <v>858.96</v>
      </c>
      <c r="P9983" s="5">
        <v>2.1</v>
      </c>
      <c r="Q9983" s="99">
        <v>0</v>
      </c>
      <c r="R9983" s="99">
        <v>25.800999999999998</v>
      </c>
      <c r="S9983" s="99">
        <v>15.968999999999999</v>
      </c>
      <c r="T9983" s="30">
        <f t="shared" si="1085"/>
        <v>204.26666666666631</v>
      </c>
      <c r="U9983" s="21">
        <f t="shared" si="1089"/>
        <v>1.0427904166666661E-4</v>
      </c>
      <c r="V9983" s="21">
        <f t="shared" si="1090"/>
        <v>0</v>
      </c>
      <c r="W9983" s="21">
        <f t="shared" si="1091"/>
        <v>0</v>
      </c>
    </row>
    <row r="9984" spans="1:23">
      <c r="A9984" s="2">
        <f t="shared" si="1086"/>
        <v>45627</v>
      </c>
      <c r="B9984" s="3">
        <f t="shared" si="1087"/>
        <v>45651</v>
      </c>
      <c r="C9984" s="7">
        <v>45651.958333333336</v>
      </c>
      <c r="D9984" s="7">
        <v>45651.958333333336</v>
      </c>
      <c r="E9984" s="5">
        <v>70.7</v>
      </c>
      <c r="F9984" s="5">
        <v>-846.76666666666597</v>
      </c>
      <c r="G9984" s="5">
        <v>3.9666666666666601</v>
      </c>
      <c r="H9984" s="34" cm="1">
        <f t="array" ref="H9984">SUMPRODUCT(('ESB Networks Summary'!$C$5:$C$17384=Data!D9984)*('ESB Networks Summary'!$E$5:$E$17384))*1000*2-SUMPRODUCT(('ESB Networks Summary'!$C$5:$C$17384=Data!D9984)*('ESB Networks Summary'!$F$5:$F$17384))*1000*2</f>
        <v>6</v>
      </c>
      <c r="I9984" s="5">
        <v>0</v>
      </c>
      <c r="J9984" s="5">
        <v>0</v>
      </c>
      <c r="K9984" s="17">
        <v>1</v>
      </c>
      <c r="L9984" s="52">
        <f t="shared" si="1088"/>
        <v>0</v>
      </c>
      <c r="M9984" s="5">
        <v>0</v>
      </c>
      <c r="N9984" s="5">
        <v>702.3</v>
      </c>
      <c r="O9984" s="96">
        <v>241.09</v>
      </c>
      <c r="P9984" s="5">
        <v>1.9666666666666599</v>
      </c>
      <c r="Q9984" s="99">
        <v>0</v>
      </c>
      <c r="R9984" s="99">
        <v>18.533999999999999</v>
      </c>
      <c r="S9984" s="99">
        <v>14.468999999999999</v>
      </c>
      <c r="T9984" s="30">
        <f t="shared" si="1085"/>
        <v>150.3999999999993</v>
      </c>
      <c r="U9984" s="21">
        <f t="shared" si="1089"/>
        <v>3.6759099999999936E-4</v>
      </c>
      <c r="V9984" s="21">
        <f t="shared" si="1090"/>
        <v>0</v>
      </c>
      <c r="W9984" s="21">
        <f t="shared" si="1091"/>
        <v>0</v>
      </c>
    </row>
    <row r="9985" spans="1:23">
      <c r="A9985" s="2">
        <f t="shared" si="1086"/>
        <v>45627</v>
      </c>
      <c r="B9985" s="3">
        <f t="shared" si="1087"/>
        <v>45651</v>
      </c>
      <c r="C9985" s="7">
        <v>45651.979166666664</v>
      </c>
      <c r="D9985" s="7">
        <v>45651.979166666664</v>
      </c>
      <c r="E9985" s="5">
        <v>68.566666666666606</v>
      </c>
      <c r="F9985" s="5">
        <v>-863.46666666666601</v>
      </c>
      <c r="G9985" s="5">
        <v>27.599999999999898</v>
      </c>
      <c r="H9985" s="34" cm="1">
        <f t="array" ref="H9985">SUMPRODUCT(('ESB Networks Summary'!$C$5:$C$17384=Data!D9985)*('ESB Networks Summary'!$E$5:$E$17384))*1000*2-SUMPRODUCT(('ESB Networks Summary'!$C$5:$C$17384=Data!D9985)*('ESB Networks Summary'!$F$5:$F$17384))*1000*2</f>
        <v>2</v>
      </c>
      <c r="I9985" s="5">
        <v>0</v>
      </c>
      <c r="J9985" s="5">
        <v>0</v>
      </c>
      <c r="K9985" s="17">
        <v>1</v>
      </c>
      <c r="L9985" s="52">
        <f t="shared" si="1088"/>
        <v>0</v>
      </c>
      <c r="M9985" s="5">
        <v>0</v>
      </c>
      <c r="N9985" s="5">
        <v>720.33333333333303</v>
      </c>
      <c r="O9985" s="96">
        <v>241.09</v>
      </c>
      <c r="P9985" s="5">
        <v>2</v>
      </c>
      <c r="Q9985" s="99">
        <v>0</v>
      </c>
      <c r="R9985" s="99">
        <v>18.533999999999999</v>
      </c>
      <c r="S9985" s="99">
        <v>14.468999999999999</v>
      </c>
      <c r="T9985" s="30">
        <f t="shared" si="1085"/>
        <v>172.73333333333289</v>
      </c>
      <c r="U9985" s="21">
        <f t="shared" si="1089"/>
        <v>2.5576919999999903E-3</v>
      </c>
      <c r="V9985" s="21">
        <f t="shared" si="1090"/>
        <v>0</v>
      </c>
      <c r="W9985" s="21">
        <f t="shared" si="1091"/>
        <v>0</v>
      </c>
    </row>
    <row r="9986" spans="1:23">
      <c r="A9986" s="2">
        <f t="shared" si="1086"/>
        <v>45627</v>
      </c>
      <c r="B9986" s="3">
        <f t="shared" si="1087"/>
        <v>45652</v>
      </c>
      <c r="C9986" s="7">
        <v>45652</v>
      </c>
      <c r="D9986" s="7">
        <v>45652</v>
      </c>
      <c r="E9986" s="5">
        <v>66.7</v>
      </c>
      <c r="F9986" s="5">
        <v>-590.86666666666599</v>
      </c>
      <c r="G9986" s="5">
        <v>-7.3333333333333304</v>
      </c>
      <c r="H9986" s="34" cm="1">
        <f t="array" ref="H9986">SUMPRODUCT(('ESB Networks Summary'!$C$5:$C$17384=Data!D9986)*('ESB Networks Summary'!$E$5:$E$17384))*1000*2-SUMPRODUCT(('ESB Networks Summary'!$C$5:$C$17384=Data!D9986)*('ESB Networks Summary'!$F$5:$F$17384))*1000*2</f>
        <v>2</v>
      </c>
      <c r="I9986" s="5">
        <v>0</v>
      </c>
      <c r="J9986" s="5">
        <v>0</v>
      </c>
      <c r="K9986" s="17">
        <v>1</v>
      </c>
      <c r="L9986" s="52">
        <f t="shared" si="1088"/>
        <v>0</v>
      </c>
      <c r="M9986" s="5">
        <v>0</v>
      </c>
      <c r="N9986" s="5">
        <v>449</v>
      </c>
      <c r="O9986" s="96">
        <v>17.54</v>
      </c>
      <c r="P9986" s="5">
        <v>2</v>
      </c>
      <c r="Q9986" s="99">
        <v>0</v>
      </c>
      <c r="R9986" s="99">
        <v>18.952999999999999</v>
      </c>
      <c r="S9986" s="99">
        <v>14.888</v>
      </c>
      <c r="T9986" s="30">
        <f t="shared" ref="T9986:T10049" si="1092">P9986+G9986-N9986-F9986</f>
        <v>136.53333333333268</v>
      </c>
      <c r="U9986" s="21">
        <f t="shared" si="1089"/>
        <v>0</v>
      </c>
      <c r="V9986" s="21">
        <f t="shared" si="1090"/>
        <v>-5.4589333333333314E-4</v>
      </c>
      <c r="W9986" s="21">
        <f t="shared" si="1091"/>
        <v>0</v>
      </c>
    </row>
    <row r="9987" spans="1:23">
      <c r="A9987" s="2">
        <f t="shared" ref="A9987:A10050" si="1093">DATE(YEAR(C9987),MONTH(C9987),1)</f>
        <v>45627</v>
      </c>
      <c r="B9987" s="3">
        <f t="shared" ref="B9987:B10050" si="1094">DATE(YEAR(C9987),MONTH(C9987),DAY(C9987))</f>
        <v>45652</v>
      </c>
      <c r="C9987" s="7">
        <v>45652.020833333336</v>
      </c>
      <c r="D9987" s="7">
        <v>45652.020833333336</v>
      </c>
      <c r="E9987" s="5">
        <v>66</v>
      </c>
      <c r="F9987" s="5">
        <v>-271.3</v>
      </c>
      <c r="G9987" s="5">
        <v>-0.133333333333333</v>
      </c>
      <c r="H9987" s="34" cm="1">
        <f t="array" ref="H9987">SUMPRODUCT(('ESB Networks Summary'!$C$5:$C$17384=Data!D9987)*('ESB Networks Summary'!$E$5:$E$17384))*1000*2-SUMPRODUCT(('ESB Networks Summary'!$C$5:$C$17384=Data!D9987)*('ESB Networks Summary'!$F$5:$F$17384))*1000*2</f>
        <v>4</v>
      </c>
      <c r="I9987" s="5">
        <v>0</v>
      </c>
      <c r="J9987" s="5">
        <v>0</v>
      </c>
      <c r="K9987" s="17">
        <v>1</v>
      </c>
      <c r="L9987" s="52">
        <f t="shared" ref="L9987:L10050" si="1095">IF(AND(K9987=2,K9986&lt;2),1,0)</f>
        <v>0</v>
      </c>
      <c r="M9987" s="5">
        <v>0</v>
      </c>
      <c r="N9987" s="5">
        <v>146.333333333333</v>
      </c>
      <c r="O9987" s="96">
        <v>17.54</v>
      </c>
      <c r="P9987" s="5">
        <v>2.36666666666666</v>
      </c>
      <c r="Q9987" s="99">
        <v>0</v>
      </c>
      <c r="R9987" s="99">
        <v>18.952999999999999</v>
      </c>
      <c r="S9987" s="99">
        <v>14.888</v>
      </c>
      <c r="T9987" s="30">
        <f t="shared" si="1092"/>
        <v>127.20000000000033</v>
      </c>
      <c r="U9987" s="21">
        <f t="shared" ref="U9987:U10050" si="1096">IF(G9987&gt;0, G9987/1000*R9987/2,0)/100</f>
        <v>0</v>
      </c>
      <c r="V9987" s="21">
        <f t="shared" ref="V9987:V10050" si="1097">IF(G9987&lt;0, G9987/1000*S9987/2,0)/100</f>
        <v>-9.9253333333333093E-6</v>
      </c>
      <c r="W9987" s="21">
        <f t="shared" ref="W9987:W10050" si="1098">IF(J9987&gt;P9987,J9987/1000/2*R9987/100,0)</f>
        <v>0</v>
      </c>
    </row>
    <row r="9988" spans="1:23">
      <c r="A9988" s="2">
        <f t="shared" si="1093"/>
        <v>45627</v>
      </c>
      <c r="B9988" s="3">
        <f t="shared" si="1094"/>
        <v>45652</v>
      </c>
      <c r="C9988" s="7">
        <v>45652.041666666664</v>
      </c>
      <c r="D9988" s="7">
        <v>45652.041666666664</v>
      </c>
      <c r="E9988" s="5">
        <v>65.066666666666606</v>
      </c>
      <c r="F9988" s="5">
        <v>-282.06666666666598</v>
      </c>
      <c r="G9988" s="5">
        <v>-0.15833333333333299</v>
      </c>
      <c r="H9988" s="34" cm="1">
        <f t="array" ref="H9988">SUMPRODUCT(('ESB Networks Summary'!$C$5:$C$17384=Data!D9988)*('ESB Networks Summary'!$E$5:$E$17384))*1000*2-SUMPRODUCT(('ESB Networks Summary'!$C$5:$C$17384=Data!D9988)*('ESB Networks Summary'!$F$5:$F$17384))*1000*2</f>
        <v>4</v>
      </c>
      <c r="I9988" s="5">
        <v>0</v>
      </c>
      <c r="J9988" s="5">
        <v>0</v>
      </c>
      <c r="K9988" s="17">
        <v>1</v>
      </c>
      <c r="L9988" s="52">
        <f t="shared" si="1095"/>
        <v>0</v>
      </c>
      <c r="M9988" s="5">
        <v>0</v>
      </c>
      <c r="N9988" s="5">
        <v>152.766666666666</v>
      </c>
      <c r="O9988" s="96">
        <v>16.54</v>
      </c>
      <c r="P9988" s="5">
        <v>2.19999999999999</v>
      </c>
      <c r="Q9988" s="99">
        <v>0</v>
      </c>
      <c r="R9988" s="99">
        <v>18.827999999999999</v>
      </c>
      <c r="S9988" s="99">
        <v>14.763999999999999</v>
      </c>
      <c r="T9988" s="30">
        <f t="shared" si="1092"/>
        <v>131.34166666666664</v>
      </c>
      <c r="U9988" s="21">
        <f t="shared" si="1096"/>
        <v>0</v>
      </c>
      <c r="V9988" s="21">
        <f t="shared" si="1097"/>
        <v>-1.1688166666666642E-5</v>
      </c>
      <c r="W9988" s="21">
        <f t="shared" si="1098"/>
        <v>0</v>
      </c>
    </row>
    <row r="9989" spans="1:23">
      <c r="A9989" s="2">
        <f t="shared" si="1093"/>
        <v>45627</v>
      </c>
      <c r="B9989" s="3">
        <f t="shared" si="1094"/>
        <v>45652</v>
      </c>
      <c r="C9989" s="7">
        <v>45652.0625</v>
      </c>
      <c r="D9989" s="7">
        <v>45652.0625</v>
      </c>
      <c r="E9989" s="5">
        <v>64.5</v>
      </c>
      <c r="F9989" s="5">
        <v>-275.46666666666601</v>
      </c>
      <c r="G9989" s="5">
        <v>-6.43333333333333</v>
      </c>
      <c r="H9989" s="34" cm="1">
        <f t="array" ref="H9989">SUMPRODUCT(('ESB Networks Summary'!$C$5:$C$17384=Data!D9989)*('ESB Networks Summary'!$E$5:$E$17384))*1000*2-SUMPRODUCT(('ESB Networks Summary'!$C$5:$C$17384=Data!D9989)*('ESB Networks Summary'!$F$5:$F$17384))*1000*2</f>
        <v>4</v>
      </c>
      <c r="I9989" s="5">
        <v>0</v>
      </c>
      <c r="J9989" s="5">
        <v>0</v>
      </c>
      <c r="K9989" s="17">
        <v>1</v>
      </c>
      <c r="L9989" s="52">
        <f t="shared" si="1095"/>
        <v>0</v>
      </c>
      <c r="M9989" s="5">
        <v>0</v>
      </c>
      <c r="N9989" s="5">
        <v>125.8</v>
      </c>
      <c r="O9989" s="96">
        <v>16.54</v>
      </c>
      <c r="P9989" s="5">
        <v>2.93333333333333</v>
      </c>
      <c r="Q9989" s="99">
        <v>0</v>
      </c>
      <c r="R9989" s="99">
        <v>18.827999999999999</v>
      </c>
      <c r="S9989" s="99">
        <v>14.763999999999999</v>
      </c>
      <c r="T9989" s="30">
        <f t="shared" si="1092"/>
        <v>146.166666666666</v>
      </c>
      <c r="U9989" s="21">
        <f t="shared" si="1096"/>
        <v>0</v>
      </c>
      <c r="V9989" s="21">
        <f t="shared" si="1097"/>
        <v>-4.7490866666666638E-4</v>
      </c>
      <c r="W9989" s="21">
        <f t="shared" si="1098"/>
        <v>0</v>
      </c>
    </row>
    <row r="9990" spans="1:23">
      <c r="A9990" s="2">
        <f t="shared" si="1093"/>
        <v>45627</v>
      </c>
      <c r="B9990" s="3">
        <f t="shared" si="1094"/>
        <v>45652</v>
      </c>
      <c r="C9990" s="7">
        <v>45652.083333333336</v>
      </c>
      <c r="D9990" s="7">
        <v>45652.083333333336</v>
      </c>
      <c r="E9990" s="5">
        <v>64</v>
      </c>
      <c r="F9990" s="5">
        <v>-282.599999999999</v>
      </c>
      <c r="G9990" s="5">
        <v>0.66666666666666596</v>
      </c>
      <c r="H9990" s="34" cm="1">
        <f t="array" ref="H9990">SUMPRODUCT(('ESB Networks Summary'!$C$5:$C$17384=Data!D9990)*('ESB Networks Summary'!$E$5:$E$17384))*1000*2-SUMPRODUCT(('ESB Networks Summary'!$C$5:$C$17384=Data!D9990)*('ESB Networks Summary'!$F$5:$F$17384))*1000*2</f>
        <v>2</v>
      </c>
      <c r="I9990" s="5">
        <v>0</v>
      </c>
      <c r="J9990" s="5">
        <v>0</v>
      </c>
      <c r="K9990" s="17">
        <v>1</v>
      </c>
      <c r="L9990" s="52">
        <f t="shared" si="1095"/>
        <v>0</v>
      </c>
      <c r="M9990" s="5">
        <v>0</v>
      </c>
      <c r="N9990" s="5">
        <v>159.6</v>
      </c>
      <c r="O9990" s="96">
        <v>10.18</v>
      </c>
      <c r="P9990" s="5">
        <v>3</v>
      </c>
      <c r="Q9990" s="99">
        <v>0</v>
      </c>
      <c r="R9990" s="99">
        <v>19.145</v>
      </c>
      <c r="S9990" s="99">
        <v>15.080000000000002</v>
      </c>
      <c r="T9990" s="30">
        <f t="shared" si="1092"/>
        <v>126.66666666666566</v>
      </c>
      <c r="U9990" s="21">
        <f t="shared" si="1096"/>
        <v>6.3816666666666601E-5</v>
      </c>
      <c r="V9990" s="21">
        <f t="shared" si="1097"/>
        <v>0</v>
      </c>
      <c r="W9990" s="21">
        <f t="shared" si="1098"/>
        <v>0</v>
      </c>
    </row>
    <row r="9991" spans="1:23">
      <c r="A9991" s="2">
        <f t="shared" si="1093"/>
        <v>45627</v>
      </c>
      <c r="B9991" s="3">
        <f t="shared" si="1094"/>
        <v>45652</v>
      </c>
      <c r="C9991" s="7">
        <v>45652.104166666664</v>
      </c>
      <c r="D9991" s="7">
        <v>45652.104166666664</v>
      </c>
      <c r="E9991" s="5">
        <v>63.066666666666599</v>
      </c>
      <c r="F9991" s="5">
        <v>-246.766666666666</v>
      </c>
      <c r="G9991" s="5">
        <v>3.3333333333333298E-2</v>
      </c>
      <c r="H9991" s="34" cm="1">
        <f t="array" ref="H9991">SUMPRODUCT(('ESB Networks Summary'!$C$5:$C$17384=Data!D9991)*('ESB Networks Summary'!$E$5:$E$17384))*1000*2-SUMPRODUCT(('ESB Networks Summary'!$C$5:$C$17384=Data!D9991)*('ESB Networks Summary'!$F$5:$F$17384))*1000*2</f>
        <v>4</v>
      </c>
      <c r="I9991" s="5">
        <v>0</v>
      </c>
      <c r="J9991" s="5">
        <v>0</v>
      </c>
      <c r="K9991" s="17">
        <v>1</v>
      </c>
      <c r="L9991" s="52">
        <f t="shared" si="1095"/>
        <v>0</v>
      </c>
      <c r="M9991" s="5">
        <v>0</v>
      </c>
      <c r="N9991" s="5">
        <v>99.633333333333297</v>
      </c>
      <c r="O9991" s="96">
        <v>10.18</v>
      </c>
      <c r="P9991" s="5">
        <v>3</v>
      </c>
      <c r="Q9991" s="99">
        <v>0</v>
      </c>
      <c r="R9991" s="99">
        <v>19.145</v>
      </c>
      <c r="S9991" s="99">
        <v>15.080000000000002</v>
      </c>
      <c r="T9991" s="30">
        <f t="shared" si="1092"/>
        <v>150.16666666666603</v>
      </c>
      <c r="U9991" s="21">
        <f t="shared" si="1096"/>
        <v>3.19083333333333E-6</v>
      </c>
      <c r="V9991" s="21">
        <f t="shared" si="1097"/>
        <v>0</v>
      </c>
      <c r="W9991" s="21">
        <f t="shared" si="1098"/>
        <v>0</v>
      </c>
    </row>
    <row r="9992" spans="1:23">
      <c r="A9992" s="2">
        <f t="shared" si="1093"/>
        <v>45627</v>
      </c>
      <c r="B9992" s="3">
        <f t="shared" si="1094"/>
        <v>45652</v>
      </c>
      <c r="C9992" s="7">
        <v>45652.125</v>
      </c>
      <c r="D9992" s="7">
        <v>45652.125</v>
      </c>
      <c r="E9992" s="5">
        <v>62.6666666666666</v>
      </c>
      <c r="F9992" s="5">
        <v>-263.63333333333298</v>
      </c>
      <c r="G9992" s="5">
        <v>0.15</v>
      </c>
      <c r="H9992" s="34" cm="1">
        <f t="array" ref="H9992">SUMPRODUCT(('ESB Networks Summary'!$C$5:$C$17384=Data!D9992)*('ESB Networks Summary'!$E$5:$E$17384))*1000*2-SUMPRODUCT(('ESB Networks Summary'!$C$5:$C$17384=Data!D9992)*('ESB Networks Summary'!$F$5:$F$17384))*1000*2</f>
        <v>4</v>
      </c>
      <c r="I9992" s="5">
        <v>0</v>
      </c>
      <c r="J9992" s="5">
        <v>0</v>
      </c>
      <c r="K9992" s="17">
        <v>1</v>
      </c>
      <c r="L9992" s="52">
        <f t="shared" si="1095"/>
        <v>0</v>
      </c>
      <c r="M9992" s="5">
        <v>0</v>
      </c>
      <c r="N9992" s="5">
        <v>141.35833333333301</v>
      </c>
      <c r="O9992" s="96">
        <v>5.07</v>
      </c>
      <c r="P9992" s="5">
        <v>3</v>
      </c>
      <c r="Q9992" s="99">
        <v>0</v>
      </c>
      <c r="R9992" s="99">
        <v>19.036999999999999</v>
      </c>
      <c r="S9992" s="99">
        <v>14.972</v>
      </c>
      <c r="T9992" s="30">
        <f t="shared" si="1092"/>
        <v>125.42499999999998</v>
      </c>
      <c r="U9992" s="21">
        <f t="shared" si="1096"/>
        <v>1.4277749999999999E-5</v>
      </c>
      <c r="V9992" s="21">
        <f t="shared" si="1097"/>
        <v>0</v>
      </c>
      <c r="W9992" s="21">
        <f t="shared" si="1098"/>
        <v>0</v>
      </c>
    </row>
    <row r="9993" spans="1:23">
      <c r="A9993" s="2">
        <f t="shared" si="1093"/>
        <v>45627</v>
      </c>
      <c r="B9993" s="3">
        <f t="shared" si="1094"/>
        <v>45652</v>
      </c>
      <c r="C9993" s="7">
        <v>45652.145833333336</v>
      </c>
      <c r="D9993" s="7">
        <v>45652.145833333336</v>
      </c>
      <c r="E9993" s="5">
        <v>62</v>
      </c>
      <c r="F9993" s="5">
        <v>-262.63333333333298</v>
      </c>
      <c r="G9993" s="5">
        <v>-0.2</v>
      </c>
      <c r="H9993" s="34" cm="1">
        <f t="array" ref="H9993">SUMPRODUCT(('ESB Networks Summary'!$C$5:$C$17384=Data!D9993)*('ESB Networks Summary'!$E$5:$E$17384))*1000*2-SUMPRODUCT(('ESB Networks Summary'!$C$5:$C$17384=Data!D9993)*('ESB Networks Summary'!$F$5:$F$17384))*1000*2</f>
        <v>4</v>
      </c>
      <c r="I9993" s="5">
        <v>0</v>
      </c>
      <c r="J9993" s="5">
        <v>0</v>
      </c>
      <c r="K9993" s="17">
        <v>1</v>
      </c>
      <c r="L9993" s="52">
        <f t="shared" si="1095"/>
        <v>0</v>
      </c>
      <c r="M9993" s="5">
        <v>0</v>
      </c>
      <c r="N9993" s="5">
        <v>137.266666666666</v>
      </c>
      <c r="O9993" s="96">
        <v>5.07</v>
      </c>
      <c r="P9993" s="5">
        <v>2.86666666666666</v>
      </c>
      <c r="Q9993" s="99">
        <v>0</v>
      </c>
      <c r="R9993" s="99">
        <v>19.036999999999999</v>
      </c>
      <c r="S9993" s="99">
        <v>14.972</v>
      </c>
      <c r="T9993" s="30">
        <f t="shared" si="1092"/>
        <v>128.03333333333364</v>
      </c>
      <c r="U9993" s="21">
        <f t="shared" si="1096"/>
        <v>0</v>
      </c>
      <c r="V9993" s="21">
        <f t="shared" si="1097"/>
        <v>-1.4972E-5</v>
      </c>
      <c r="W9993" s="21">
        <f t="shared" si="1098"/>
        <v>0</v>
      </c>
    </row>
    <row r="9994" spans="1:23">
      <c r="A9994" s="2">
        <f t="shared" si="1093"/>
        <v>45627</v>
      </c>
      <c r="B9994" s="3">
        <f t="shared" si="1094"/>
        <v>45652</v>
      </c>
      <c r="C9994" s="7">
        <v>45652.166666666664</v>
      </c>
      <c r="D9994" s="7">
        <v>45652.166666666664</v>
      </c>
      <c r="E9994" s="5">
        <v>61.1666666666666</v>
      </c>
      <c r="F9994" s="5">
        <v>-297.23333333333301</v>
      </c>
      <c r="G9994" s="5">
        <v>1.06666666666666</v>
      </c>
      <c r="H9994" s="34" cm="1">
        <f t="array" ref="H9994">SUMPRODUCT(('ESB Networks Summary'!$C$5:$C$17384=Data!D9994)*('ESB Networks Summary'!$E$5:$E$17384))*1000*2-SUMPRODUCT(('ESB Networks Summary'!$C$5:$C$17384=Data!D9994)*('ESB Networks Summary'!$F$5:$F$17384))*1000*2</f>
        <v>4</v>
      </c>
      <c r="I9994" s="5">
        <v>0</v>
      </c>
      <c r="J9994" s="5">
        <v>0</v>
      </c>
      <c r="K9994" s="17">
        <v>1</v>
      </c>
      <c r="L9994" s="52">
        <f t="shared" si="1095"/>
        <v>0</v>
      </c>
      <c r="M9994" s="5">
        <v>0</v>
      </c>
      <c r="N9994" s="5">
        <v>174.6</v>
      </c>
      <c r="O9994" s="96">
        <v>13.04</v>
      </c>
      <c r="P9994" s="5">
        <v>2.5333333333333301</v>
      </c>
      <c r="Q9994" s="99">
        <v>0</v>
      </c>
      <c r="R9994" s="99">
        <v>18.568000000000001</v>
      </c>
      <c r="S9994" s="99">
        <v>14.503</v>
      </c>
      <c r="T9994" s="30">
        <f t="shared" si="1092"/>
        <v>126.23333333333301</v>
      </c>
      <c r="U9994" s="21">
        <f t="shared" si="1096"/>
        <v>9.9029333333332714E-5</v>
      </c>
      <c r="V9994" s="21">
        <f t="shared" si="1097"/>
        <v>0</v>
      </c>
      <c r="W9994" s="21">
        <f t="shared" si="1098"/>
        <v>0</v>
      </c>
    </row>
    <row r="9995" spans="1:23">
      <c r="A9995" s="2">
        <f t="shared" si="1093"/>
        <v>45627</v>
      </c>
      <c r="B9995" s="3">
        <f t="shared" si="1094"/>
        <v>45652</v>
      </c>
      <c r="C9995" s="7">
        <v>45652.1875</v>
      </c>
      <c r="D9995" s="7">
        <v>45652.1875</v>
      </c>
      <c r="E9995" s="5">
        <v>60.6666666666666</v>
      </c>
      <c r="F9995" s="5">
        <v>-288.89999999999998</v>
      </c>
      <c r="G9995" s="5">
        <v>-5</v>
      </c>
      <c r="H9995" s="34" cm="1">
        <f t="array" ref="H9995">SUMPRODUCT(('ESB Networks Summary'!$C$5:$C$17384=Data!D9995)*('ESB Networks Summary'!$E$5:$E$17384))*1000*2-SUMPRODUCT(('ESB Networks Summary'!$C$5:$C$17384=Data!D9995)*('ESB Networks Summary'!$F$5:$F$17384))*1000*2</f>
        <v>4</v>
      </c>
      <c r="I9995" s="5">
        <v>0</v>
      </c>
      <c r="J9995" s="5">
        <v>0</v>
      </c>
      <c r="K9995" s="17">
        <v>1</v>
      </c>
      <c r="L9995" s="52">
        <f t="shared" si="1095"/>
        <v>0</v>
      </c>
      <c r="M9995" s="5">
        <v>0</v>
      </c>
      <c r="N9995" s="5">
        <v>160.766666666666</v>
      </c>
      <c r="O9995" s="96">
        <v>13.04</v>
      </c>
      <c r="P9995" s="5">
        <v>1.86666666666666</v>
      </c>
      <c r="Q9995" s="99">
        <v>0</v>
      </c>
      <c r="R9995" s="99">
        <v>18.568000000000001</v>
      </c>
      <c r="S9995" s="99">
        <v>14.503</v>
      </c>
      <c r="T9995" s="30">
        <f t="shared" si="1092"/>
        <v>125.00000000000063</v>
      </c>
      <c r="U9995" s="21">
        <f t="shared" si="1096"/>
        <v>0</v>
      </c>
      <c r="V9995" s="21">
        <f t="shared" si="1097"/>
        <v>-3.6257499999999996E-4</v>
      </c>
      <c r="W9995" s="21">
        <f t="shared" si="1098"/>
        <v>0</v>
      </c>
    </row>
    <row r="9996" spans="1:23">
      <c r="A9996" s="2">
        <f t="shared" si="1093"/>
        <v>45627</v>
      </c>
      <c r="B9996" s="3">
        <f t="shared" si="1094"/>
        <v>45652</v>
      </c>
      <c r="C9996" s="7">
        <v>45652.208333333336</v>
      </c>
      <c r="D9996" s="7">
        <v>45652.208333333336</v>
      </c>
      <c r="E9996" s="5">
        <v>63.433333333333302</v>
      </c>
      <c r="F9996" s="5">
        <v>3076</v>
      </c>
      <c r="G9996" s="5">
        <v>3589.3333333333298</v>
      </c>
      <c r="H9996" s="34" cm="1">
        <f t="array" ref="H9996">SUMPRODUCT(('ESB Networks Summary'!$C$5:$C$17384=Data!D9996)*('ESB Networks Summary'!$E$5:$E$17384))*1000*2-SUMPRODUCT(('ESB Networks Summary'!$C$5:$C$17384=Data!D9996)*('ESB Networks Summary'!$F$5:$F$17384))*1000*2</f>
        <v>3832</v>
      </c>
      <c r="I9996" s="5">
        <v>0</v>
      </c>
      <c r="J9996" s="5">
        <v>0</v>
      </c>
      <c r="K9996" s="17">
        <v>1</v>
      </c>
      <c r="L9996" s="52">
        <f t="shared" si="1095"/>
        <v>0</v>
      </c>
      <c r="M9996" s="5">
        <v>0</v>
      </c>
      <c r="N9996" s="5">
        <v>61.566666666666599</v>
      </c>
      <c r="O9996" s="96">
        <v>1514.85</v>
      </c>
      <c r="P9996" s="5">
        <v>1.36666666666666</v>
      </c>
      <c r="Q9996" s="99">
        <v>0</v>
      </c>
      <c r="R9996" s="99">
        <v>19.145</v>
      </c>
      <c r="S9996" s="99">
        <v>15.080000000000002</v>
      </c>
      <c r="T9996" s="30">
        <f t="shared" si="1092"/>
        <v>453.13333333333003</v>
      </c>
      <c r="U9996" s="21">
        <f t="shared" si="1096"/>
        <v>0.34358893333333301</v>
      </c>
      <c r="V9996" s="21">
        <f t="shared" si="1097"/>
        <v>0</v>
      </c>
      <c r="W9996" s="21">
        <f t="shared" si="1098"/>
        <v>0</v>
      </c>
    </row>
    <row r="9997" spans="1:23">
      <c r="A9997" s="2">
        <f t="shared" si="1093"/>
        <v>45627</v>
      </c>
      <c r="B9997" s="3">
        <f t="shared" si="1094"/>
        <v>45652</v>
      </c>
      <c r="C9997" s="7">
        <v>45652.229166666664</v>
      </c>
      <c r="D9997" s="7">
        <v>45652.229166666664</v>
      </c>
      <c r="E9997" s="5">
        <v>71.075000000000003</v>
      </c>
      <c r="F9997" s="5">
        <v>3486.2083333333298</v>
      </c>
      <c r="G9997" s="5">
        <v>5436.25</v>
      </c>
      <c r="H9997" s="34" cm="1">
        <f t="array" ref="H9997">SUMPRODUCT(('ESB Networks Summary'!$C$5:$C$17384=Data!D9997)*('ESB Networks Summary'!$E$5:$E$17384))*1000*2-SUMPRODUCT(('ESB Networks Summary'!$C$5:$C$17384=Data!D9997)*('ESB Networks Summary'!$F$5:$F$17384))*1000*2</f>
        <v>5422</v>
      </c>
      <c r="I9997" s="5">
        <v>1234.5333333333299</v>
      </c>
      <c r="J9997" s="5">
        <v>0</v>
      </c>
      <c r="K9997" s="17">
        <v>1</v>
      </c>
      <c r="L9997" s="52">
        <f t="shared" si="1095"/>
        <v>0</v>
      </c>
      <c r="M9997" s="5">
        <v>0</v>
      </c>
      <c r="N9997" s="5">
        <v>1494</v>
      </c>
      <c r="O9997" s="96">
        <v>1514.85</v>
      </c>
      <c r="P9997" s="5">
        <v>3</v>
      </c>
      <c r="Q9997" s="99">
        <v>0</v>
      </c>
      <c r="R9997" s="99">
        <v>19.145</v>
      </c>
      <c r="S9997" s="99">
        <v>15.080000000000002</v>
      </c>
      <c r="T9997" s="30">
        <f t="shared" si="1092"/>
        <v>459.04166666667015</v>
      </c>
      <c r="U9997" s="21">
        <f t="shared" si="1096"/>
        <v>0.52038503125000002</v>
      </c>
      <c r="V9997" s="21">
        <f t="shared" si="1097"/>
        <v>0</v>
      </c>
      <c r="W9997" s="21">
        <f t="shared" si="1098"/>
        <v>0</v>
      </c>
    </row>
    <row r="9998" spans="1:23">
      <c r="A9998" s="2">
        <f t="shared" si="1093"/>
        <v>45627</v>
      </c>
      <c r="B9998" s="3">
        <f t="shared" si="1094"/>
        <v>45652</v>
      </c>
      <c r="C9998" s="7">
        <v>45652.25</v>
      </c>
      <c r="D9998" s="7">
        <v>45652.25</v>
      </c>
      <c r="E9998" s="5">
        <v>78.683333333333294</v>
      </c>
      <c r="F9998" s="5">
        <v>3497.6083333333299</v>
      </c>
      <c r="G9998" s="5">
        <v>4258.5249999999996</v>
      </c>
      <c r="H9998" s="34" cm="1">
        <f t="array" ref="H9998">SUMPRODUCT(('ESB Networks Summary'!$C$5:$C$17384=Data!D9998)*('ESB Networks Summary'!$E$5:$E$17384))*1000*2-SUMPRODUCT(('ESB Networks Summary'!$C$5:$C$17384=Data!D9998)*('ESB Networks Summary'!$F$5:$F$17384))*1000*2</f>
        <v>4402</v>
      </c>
      <c r="I9998" s="5">
        <v>227.266666666666</v>
      </c>
      <c r="J9998" s="5">
        <v>0</v>
      </c>
      <c r="K9998" s="17">
        <v>1</v>
      </c>
      <c r="L9998" s="52">
        <f t="shared" si="1095"/>
        <v>0</v>
      </c>
      <c r="M9998" s="5">
        <v>0</v>
      </c>
      <c r="N9998" s="5">
        <v>363.28333333333302</v>
      </c>
      <c r="O9998" s="96">
        <v>473.43</v>
      </c>
      <c r="P9998" s="5">
        <v>3</v>
      </c>
      <c r="Q9998" s="99">
        <v>0</v>
      </c>
      <c r="R9998" s="99">
        <v>18.274000000000001</v>
      </c>
      <c r="S9998" s="99">
        <v>14.209</v>
      </c>
      <c r="T9998" s="30">
        <f t="shared" si="1092"/>
        <v>400.63333333333685</v>
      </c>
      <c r="U9998" s="21">
        <f t="shared" si="1096"/>
        <v>0.38910142925000002</v>
      </c>
      <c r="V9998" s="21">
        <f t="shared" si="1097"/>
        <v>0</v>
      </c>
      <c r="W9998" s="21">
        <f t="shared" si="1098"/>
        <v>0</v>
      </c>
    </row>
    <row r="9999" spans="1:23">
      <c r="A9999" s="2">
        <f t="shared" si="1093"/>
        <v>45627</v>
      </c>
      <c r="B9999" s="3">
        <f t="shared" si="1094"/>
        <v>45652</v>
      </c>
      <c r="C9999" s="7">
        <v>45652.270833333336</v>
      </c>
      <c r="D9999" s="7">
        <v>45652.270833333336</v>
      </c>
      <c r="E9999" s="5">
        <v>85.233333333333306</v>
      </c>
      <c r="F9999" s="5">
        <v>3252.9</v>
      </c>
      <c r="G9999" s="5">
        <v>4481.8</v>
      </c>
      <c r="H9999" s="34" cm="1">
        <f t="array" ref="H9999">SUMPRODUCT(('ESB Networks Summary'!$C$5:$C$17384=Data!D9999)*('ESB Networks Summary'!$E$5:$E$17384))*1000*2-SUMPRODUCT(('ESB Networks Summary'!$C$5:$C$17384=Data!D9999)*('ESB Networks Summary'!$F$5:$F$17384))*1000*2</f>
        <v>4222</v>
      </c>
      <c r="I9999" s="5">
        <v>555.86666666666599</v>
      </c>
      <c r="J9999" s="5">
        <v>0</v>
      </c>
      <c r="K9999" s="17">
        <v>1</v>
      </c>
      <c r="L9999" s="52">
        <f t="shared" si="1095"/>
        <v>0</v>
      </c>
      <c r="M9999" s="5">
        <v>0</v>
      </c>
      <c r="N9999" s="5">
        <v>766.53333333333296</v>
      </c>
      <c r="O9999" s="96">
        <v>473.43</v>
      </c>
      <c r="P9999" s="5">
        <v>3.6333333333333302</v>
      </c>
      <c r="Q9999" s="99">
        <v>0</v>
      </c>
      <c r="R9999" s="99">
        <v>18.274000000000001</v>
      </c>
      <c r="S9999" s="99">
        <v>14.209</v>
      </c>
      <c r="T9999" s="30">
        <f t="shared" si="1092"/>
        <v>466.00000000000045</v>
      </c>
      <c r="U9999" s="21">
        <f t="shared" si="1096"/>
        <v>0.409502066</v>
      </c>
      <c r="V9999" s="21">
        <f t="shared" si="1097"/>
        <v>0</v>
      </c>
      <c r="W9999" s="21">
        <f t="shared" si="1098"/>
        <v>0</v>
      </c>
    </row>
    <row r="10000" spans="1:23">
      <c r="A10000" s="2">
        <f t="shared" si="1093"/>
        <v>45627</v>
      </c>
      <c r="B10000" s="3">
        <f t="shared" si="1094"/>
        <v>45652</v>
      </c>
      <c r="C10000" s="7">
        <v>45652.291666666664</v>
      </c>
      <c r="D10000" s="7">
        <v>45652.291666666664</v>
      </c>
      <c r="E10000" s="5">
        <v>87.866666666666603</v>
      </c>
      <c r="F10000" s="5">
        <v>-327.53333333333302</v>
      </c>
      <c r="G10000" s="5">
        <v>0.19999999999999901</v>
      </c>
      <c r="H10000" s="34" cm="1">
        <f t="array" ref="H10000">SUMPRODUCT(('ESB Networks Summary'!$C$5:$C$17384=Data!D10000)*('ESB Networks Summary'!$E$5:$E$17384))*1000*2-SUMPRODUCT(('ESB Networks Summary'!$C$5:$C$17384=Data!D10000)*('ESB Networks Summary'!$F$5:$F$17384))*1000*2</f>
        <v>4</v>
      </c>
      <c r="I10000" s="5">
        <v>0</v>
      </c>
      <c r="J10000" s="5">
        <v>0</v>
      </c>
      <c r="K10000" s="17">
        <v>1</v>
      </c>
      <c r="L10000" s="52">
        <f t="shared" si="1095"/>
        <v>0</v>
      </c>
      <c r="M10000" s="5">
        <v>0</v>
      </c>
      <c r="N10000" s="5">
        <v>200.333333333333</v>
      </c>
      <c r="O10000" s="96">
        <v>214.57</v>
      </c>
      <c r="P10000" s="5">
        <v>4</v>
      </c>
      <c r="Q10000" s="99">
        <v>0</v>
      </c>
      <c r="R10000" s="99">
        <v>20.003</v>
      </c>
      <c r="S10000" s="99">
        <v>15.938999999999998</v>
      </c>
      <c r="T10000" s="30">
        <f t="shared" si="1092"/>
        <v>131.4</v>
      </c>
      <c r="U10000" s="21">
        <f t="shared" si="1096"/>
        <v>2.00029999999999E-5</v>
      </c>
      <c r="V10000" s="21">
        <f t="shared" si="1097"/>
        <v>0</v>
      </c>
      <c r="W10000" s="21">
        <f t="shared" si="1098"/>
        <v>0</v>
      </c>
    </row>
    <row r="10001" spans="1:23">
      <c r="A10001" s="2">
        <f t="shared" si="1093"/>
        <v>45627</v>
      </c>
      <c r="B10001" s="3">
        <f t="shared" si="1094"/>
        <v>45652</v>
      </c>
      <c r="C10001" s="7">
        <v>45652.3125</v>
      </c>
      <c r="D10001" s="7">
        <v>45652.3125</v>
      </c>
      <c r="E10001" s="5">
        <v>87</v>
      </c>
      <c r="F10001" s="5">
        <v>-304.42500000000001</v>
      </c>
      <c r="G10001" s="5">
        <v>0.61666666666666603</v>
      </c>
      <c r="H10001" s="34" cm="1">
        <f t="array" ref="H10001">SUMPRODUCT(('ESB Networks Summary'!$C$5:$C$17384=Data!D10001)*('ESB Networks Summary'!$E$5:$E$17384))*1000*2-SUMPRODUCT(('ESB Networks Summary'!$C$5:$C$17384=Data!D10001)*('ESB Networks Summary'!$F$5:$F$17384))*1000*2</f>
        <v>4</v>
      </c>
      <c r="I10001" s="5">
        <v>0</v>
      </c>
      <c r="J10001" s="5">
        <v>0</v>
      </c>
      <c r="K10001" s="17">
        <v>1</v>
      </c>
      <c r="L10001" s="52">
        <f t="shared" si="1095"/>
        <v>0</v>
      </c>
      <c r="M10001" s="5">
        <v>0</v>
      </c>
      <c r="N10001" s="5">
        <v>180.07499999999999</v>
      </c>
      <c r="O10001" s="96">
        <v>214.57</v>
      </c>
      <c r="P10001" s="5">
        <v>7.0833333333333304</v>
      </c>
      <c r="Q10001" s="99">
        <v>0</v>
      </c>
      <c r="R10001" s="99">
        <v>20.003</v>
      </c>
      <c r="S10001" s="99">
        <v>15.938999999999998</v>
      </c>
      <c r="T10001" s="30">
        <f t="shared" si="1092"/>
        <v>132.05000000000001</v>
      </c>
      <c r="U10001" s="21">
        <f t="shared" si="1096"/>
        <v>6.1675916666666613E-5</v>
      </c>
      <c r="V10001" s="21">
        <f t="shared" si="1097"/>
        <v>0</v>
      </c>
      <c r="W10001" s="21">
        <f t="shared" si="1098"/>
        <v>0</v>
      </c>
    </row>
    <row r="10002" spans="1:23">
      <c r="A10002" s="2">
        <f t="shared" si="1093"/>
        <v>45627</v>
      </c>
      <c r="B10002" s="3">
        <f t="shared" si="1094"/>
        <v>45652</v>
      </c>
      <c r="C10002" s="7">
        <v>45652.333333333336</v>
      </c>
      <c r="D10002" s="7">
        <v>45652.333333333336</v>
      </c>
      <c r="E10002" s="5">
        <v>86.2</v>
      </c>
      <c r="F10002" s="5">
        <v>-327.2</v>
      </c>
      <c r="G10002" s="5">
        <v>1.2666666666666599</v>
      </c>
      <c r="H10002" s="34" cm="1">
        <f t="array" ref="H10002">SUMPRODUCT(('ESB Networks Summary'!$C$5:$C$17384=Data!D10002)*('ESB Networks Summary'!$E$5:$E$17384))*1000*2-SUMPRODUCT(('ESB Networks Summary'!$C$5:$C$17384=Data!D10002)*('ESB Networks Summary'!$F$5:$F$17384))*1000*2</f>
        <v>6</v>
      </c>
      <c r="I10002" s="5">
        <v>0</v>
      </c>
      <c r="J10002" s="5">
        <v>0</v>
      </c>
      <c r="K10002" s="17">
        <v>1</v>
      </c>
      <c r="L10002" s="52">
        <f t="shared" si="1095"/>
        <v>0</v>
      </c>
      <c r="M10002" s="5">
        <v>0</v>
      </c>
      <c r="N10002" s="5">
        <v>202.5</v>
      </c>
      <c r="O10002" s="96">
        <v>145.62</v>
      </c>
      <c r="P10002" s="5">
        <v>27.6666666666666</v>
      </c>
      <c r="Q10002" s="99">
        <v>0</v>
      </c>
      <c r="R10002" s="99">
        <v>26.079000000000001</v>
      </c>
      <c r="S10002" s="99">
        <v>16.247</v>
      </c>
      <c r="T10002" s="30">
        <f t="shared" si="1092"/>
        <v>153.63333333333324</v>
      </c>
      <c r="U10002" s="21">
        <f t="shared" si="1096"/>
        <v>1.6516699999999913E-4</v>
      </c>
      <c r="V10002" s="21">
        <f t="shared" si="1097"/>
        <v>0</v>
      </c>
      <c r="W10002" s="21">
        <f t="shared" si="1098"/>
        <v>0</v>
      </c>
    </row>
    <row r="10003" spans="1:23">
      <c r="A10003" s="2">
        <f t="shared" si="1093"/>
        <v>45627</v>
      </c>
      <c r="B10003" s="3">
        <f t="shared" si="1094"/>
        <v>45652</v>
      </c>
      <c r="C10003" s="7">
        <v>45652.354166666664</v>
      </c>
      <c r="D10003" s="7">
        <v>45652.354166666664</v>
      </c>
      <c r="E10003" s="5">
        <v>85.466666666666598</v>
      </c>
      <c r="F10003" s="5">
        <v>-299.666666666666</v>
      </c>
      <c r="G10003" s="5">
        <v>0.2</v>
      </c>
      <c r="H10003" s="34" cm="1">
        <f t="array" ref="H10003">SUMPRODUCT(('ESB Networks Summary'!$C$5:$C$17384=Data!D10003)*('ESB Networks Summary'!$E$5:$E$17384))*1000*2-SUMPRODUCT(('ESB Networks Summary'!$C$5:$C$17384=Data!D10003)*('ESB Networks Summary'!$F$5:$F$17384))*1000*2</f>
        <v>4</v>
      </c>
      <c r="I10003" s="5">
        <v>0</v>
      </c>
      <c r="J10003" s="5">
        <v>0</v>
      </c>
      <c r="K10003" s="17">
        <v>1</v>
      </c>
      <c r="L10003" s="52">
        <f t="shared" si="1095"/>
        <v>0</v>
      </c>
      <c r="M10003" s="5">
        <v>0</v>
      </c>
      <c r="N10003" s="5">
        <v>181.96666666666599</v>
      </c>
      <c r="O10003" s="96">
        <v>145.62</v>
      </c>
      <c r="P10003" s="5">
        <v>33.1666666666666</v>
      </c>
      <c r="Q10003" s="99">
        <v>0</v>
      </c>
      <c r="R10003" s="99">
        <v>26.079000000000001</v>
      </c>
      <c r="S10003" s="99">
        <v>16.247</v>
      </c>
      <c r="T10003" s="30">
        <f t="shared" si="1092"/>
        <v>151.06666666666661</v>
      </c>
      <c r="U10003" s="21">
        <f t="shared" si="1096"/>
        <v>2.6079000000000002E-5</v>
      </c>
      <c r="V10003" s="21">
        <f t="shared" si="1097"/>
        <v>0</v>
      </c>
      <c r="W10003" s="21">
        <f t="shared" si="1098"/>
        <v>0</v>
      </c>
    </row>
    <row r="10004" spans="1:23">
      <c r="A10004" s="2">
        <f t="shared" si="1093"/>
        <v>45627</v>
      </c>
      <c r="B10004" s="3">
        <f t="shared" si="1094"/>
        <v>45652</v>
      </c>
      <c r="C10004" s="7">
        <v>45652.375</v>
      </c>
      <c r="D10004" s="7">
        <v>45652.375</v>
      </c>
      <c r="E10004" s="5">
        <v>84.933333333333294</v>
      </c>
      <c r="F10004" s="5">
        <v>-284.933333333333</v>
      </c>
      <c r="G10004" s="5">
        <v>0.74166666666666603</v>
      </c>
      <c r="H10004" s="34" cm="1">
        <f t="array" ref="H10004">SUMPRODUCT(('ESB Networks Summary'!$C$5:$C$17384=Data!D10004)*('ESB Networks Summary'!$E$5:$E$17384))*1000*2-SUMPRODUCT(('ESB Networks Summary'!$C$5:$C$17384=Data!D10004)*('ESB Networks Summary'!$F$5:$F$17384))*1000*2</f>
        <v>4</v>
      </c>
      <c r="I10004" s="5">
        <v>0</v>
      </c>
      <c r="J10004" s="5">
        <v>0</v>
      </c>
      <c r="K10004" s="17">
        <v>1</v>
      </c>
      <c r="L10004" s="52">
        <f t="shared" si="1095"/>
        <v>0</v>
      </c>
      <c r="M10004" s="5">
        <v>0</v>
      </c>
      <c r="N10004" s="5">
        <v>195.85833333333301</v>
      </c>
      <c r="O10004" s="96">
        <v>1123.78</v>
      </c>
      <c r="P10004" s="5">
        <v>34.375</v>
      </c>
      <c r="Q10004" s="99">
        <v>6.56</v>
      </c>
      <c r="R10004" s="99">
        <v>26.114999999999998</v>
      </c>
      <c r="S10004" s="99">
        <v>16.283000000000001</v>
      </c>
      <c r="T10004" s="30">
        <f t="shared" si="1092"/>
        <v>124.19166666666666</v>
      </c>
      <c r="U10004" s="21">
        <f t="shared" si="1096"/>
        <v>9.6843124999999915E-5</v>
      </c>
      <c r="V10004" s="21">
        <f t="shared" si="1097"/>
        <v>0</v>
      </c>
      <c r="W10004" s="21">
        <f t="shared" si="1098"/>
        <v>0</v>
      </c>
    </row>
    <row r="10005" spans="1:23">
      <c r="A10005" s="2">
        <f t="shared" si="1093"/>
        <v>45627</v>
      </c>
      <c r="B10005" s="3">
        <f t="shared" si="1094"/>
        <v>45652</v>
      </c>
      <c r="C10005" s="7">
        <v>45652.395833333336</v>
      </c>
      <c r="D10005" s="7">
        <v>45652.395833333336</v>
      </c>
      <c r="E10005" s="5">
        <v>84</v>
      </c>
      <c r="F10005" s="5">
        <v>-307.13333333333298</v>
      </c>
      <c r="G10005" s="5">
        <v>0.33333333333333298</v>
      </c>
      <c r="H10005" s="34" cm="1">
        <f t="array" ref="H10005">SUMPRODUCT(('ESB Networks Summary'!$C$5:$C$17384=Data!D10005)*('ESB Networks Summary'!$E$5:$E$17384))*1000*2-SUMPRODUCT(('ESB Networks Summary'!$C$5:$C$17384=Data!D10005)*('ESB Networks Summary'!$F$5:$F$17384))*1000*2</f>
        <v>6</v>
      </c>
      <c r="I10005" s="5">
        <v>0</v>
      </c>
      <c r="J10005" s="5">
        <v>0</v>
      </c>
      <c r="K10005" s="17">
        <v>1</v>
      </c>
      <c r="L10005" s="52">
        <f t="shared" si="1095"/>
        <v>0</v>
      </c>
      <c r="M10005" s="5">
        <v>0</v>
      </c>
      <c r="N10005" s="5">
        <v>271.13333333333298</v>
      </c>
      <c r="O10005" s="96">
        <v>1123.78</v>
      </c>
      <c r="P10005" s="5">
        <v>35.966666666666598</v>
      </c>
      <c r="Q10005" s="99">
        <v>6.56</v>
      </c>
      <c r="R10005" s="99">
        <v>26.114999999999998</v>
      </c>
      <c r="S10005" s="99">
        <v>16.283000000000001</v>
      </c>
      <c r="T10005" s="30">
        <f t="shared" si="1092"/>
        <v>72.299999999999926</v>
      </c>
      <c r="U10005" s="21">
        <f t="shared" si="1096"/>
        <v>4.3524999999999953E-5</v>
      </c>
      <c r="V10005" s="21">
        <f t="shared" si="1097"/>
        <v>0</v>
      </c>
      <c r="W10005" s="21">
        <f t="shared" si="1098"/>
        <v>0</v>
      </c>
    </row>
    <row r="10006" spans="1:23">
      <c r="A10006" s="2">
        <f t="shared" si="1093"/>
        <v>45627</v>
      </c>
      <c r="B10006" s="3">
        <f t="shared" si="1094"/>
        <v>45652</v>
      </c>
      <c r="C10006" s="7">
        <v>45652.416666666664</v>
      </c>
      <c r="D10006" s="7">
        <v>45652.416666666664</v>
      </c>
      <c r="E10006" s="5">
        <v>83.1</v>
      </c>
      <c r="F10006" s="5">
        <v>-496.83333333333297</v>
      </c>
      <c r="G10006" s="5">
        <v>6.6666666666666693E-2</v>
      </c>
      <c r="H10006" s="34" cm="1">
        <f t="array" ref="H10006">SUMPRODUCT(('ESB Networks Summary'!$C$5:$C$17384=Data!D10006)*('ESB Networks Summary'!$E$5:$E$17384))*1000*2-SUMPRODUCT(('ESB Networks Summary'!$C$5:$C$17384=Data!D10006)*('ESB Networks Summary'!$F$5:$F$17384))*1000*2</f>
        <v>0</v>
      </c>
      <c r="I10006" s="5">
        <v>0</v>
      </c>
      <c r="J10006" s="5">
        <v>0</v>
      </c>
      <c r="K10006" s="17">
        <v>1</v>
      </c>
      <c r="L10006" s="52">
        <f t="shared" si="1095"/>
        <v>0</v>
      </c>
      <c r="M10006" s="5">
        <v>0</v>
      </c>
      <c r="N10006" s="5">
        <v>554.46666666666601</v>
      </c>
      <c r="O10006" s="96">
        <v>1109.92</v>
      </c>
      <c r="P10006" s="5">
        <v>145.333333333333</v>
      </c>
      <c r="Q10006" s="99">
        <v>205.14</v>
      </c>
      <c r="R10006" s="99">
        <v>27.630000000000003</v>
      </c>
      <c r="S10006" s="99">
        <v>17.797999999999998</v>
      </c>
      <c r="T10006" s="30">
        <f t="shared" si="1092"/>
        <v>87.766666666666595</v>
      </c>
      <c r="U10006" s="21">
        <f t="shared" si="1096"/>
        <v>9.210000000000005E-6</v>
      </c>
      <c r="V10006" s="21">
        <f t="shared" si="1097"/>
        <v>0</v>
      </c>
      <c r="W10006" s="21">
        <f t="shared" si="1098"/>
        <v>0</v>
      </c>
    </row>
    <row r="10007" spans="1:23">
      <c r="A10007" s="2">
        <f t="shared" si="1093"/>
        <v>45627</v>
      </c>
      <c r="B10007" s="3">
        <f t="shared" si="1094"/>
        <v>45652</v>
      </c>
      <c r="C10007" s="7">
        <v>45652.4375</v>
      </c>
      <c r="D10007" s="7">
        <v>45652.4375</v>
      </c>
      <c r="E10007" s="5">
        <v>81.899999999999906</v>
      </c>
      <c r="F10007" s="5">
        <v>-612.26666666666597</v>
      </c>
      <c r="G10007" s="5">
        <v>7.8</v>
      </c>
      <c r="H10007" s="34" cm="1">
        <f t="array" ref="H10007">SUMPRODUCT(('ESB Networks Summary'!$C$5:$C$17384=Data!D10007)*('ESB Networks Summary'!$E$5:$E$17384))*1000*2-SUMPRODUCT(('ESB Networks Summary'!$C$5:$C$17384=Data!D10007)*('ESB Networks Summary'!$F$5:$F$17384))*1000*2</f>
        <v>2</v>
      </c>
      <c r="I10007" s="5">
        <v>0</v>
      </c>
      <c r="J10007" s="5">
        <v>0</v>
      </c>
      <c r="K10007" s="17">
        <v>1</v>
      </c>
      <c r="L10007" s="52">
        <f t="shared" si="1095"/>
        <v>0</v>
      </c>
      <c r="M10007" s="5">
        <v>0</v>
      </c>
      <c r="N10007" s="5">
        <v>712.6</v>
      </c>
      <c r="O10007" s="96">
        <v>1109.92</v>
      </c>
      <c r="P10007" s="5">
        <v>226.7</v>
      </c>
      <c r="Q10007" s="99">
        <v>205.14</v>
      </c>
      <c r="R10007" s="99">
        <v>27.630000000000003</v>
      </c>
      <c r="S10007" s="99">
        <v>17.797999999999998</v>
      </c>
      <c r="T10007" s="30">
        <f t="shared" si="1092"/>
        <v>134.16666666666595</v>
      </c>
      <c r="U10007" s="21">
        <f t="shared" si="1096"/>
        <v>1.0775700000000001E-3</v>
      </c>
      <c r="V10007" s="21">
        <f t="shared" si="1097"/>
        <v>0</v>
      </c>
      <c r="W10007" s="21">
        <f t="shared" si="1098"/>
        <v>0</v>
      </c>
    </row>
    <row r="10008" spans="1:23">
      <c r="A10008" s="2">
        <f t="shared" si="1093"/>
        <v>45627</v>
      </c>
      <c r="B10008" s="3">
        <f t="shared" si="1094"/>
        <v>45652</v>
      </c>
      <c r="C10008" s="7">
        <v>45652.458333333336</v>
      </c>
      <c r="D10008" s="7">
        <v>45652.458333333336</v>
      </c>
      <c r="E10008" s="5">
        <v>80.266666666666595</v>
      </c>
      <c r="F10008" s="5">
        <v>-872.80833333333305</v>
      </c>
      <c r="G10008" s="5">
        <v>9.4833333333333307</v>
      </c>
      <c r="H10008" s="34" cm="1">
        <f t="array" ref="H10008">SUMPRODUCT(('ESB Networks Summary'!$C$5:$C$17384=Data!D10008)*('ESB Networks Summary'!$E$5:$E$17384))*1000*2-SUMPRODUCT(('ESB Networks Summary'!$C$5:$C$17384=Data!D10008)*('ESB Networks Summary'!$F$5:$F$17384))*1000*2</f>
        <v>6</v>
      </c>
      <c r="I10008" s="5">
        <v>0</v>
      </c>
      <c r="J10008" s="5">
        <v>0</v>
      </c>
      <c r="K10008" s="17">
        <v>1</v>
      </c>
      <c r="L10008" s="52">
        <f t="shared" si="1095"/>
        <v>0</v>
      </c>
      <c r="M10008" s="5">
        <v>0</v>
      </c>
      <c r="N10008" s="5">
        <v>1064.43333333333</v>
      </c>
      <c r="O10008" s="96">
        <v>1333.17</v>
      </c>
      <c r="P10008" s="5">
        <v>278.84166666666601</v>
      </c>
      <c r="Q10008" s="99">
        <v>449.21</v>
      </c>
      <c r="R10008" s="99">
        <v>27.941000000000003</v>
      </c>
      <c r="S10008" s="99">
        <v>18.11</v>
      </c>
      <c r="T10008" s="30">
        <f t="shared" si="1092"/>
        <v>96.700000000002433</v>
      </c>
      <c r="U10008" s="21">
        <f t="shared" si="1096"/>
        <v>1.3248690833333333E-3</v>
      </c>
      <c r="V10008" s="21">
        <f t="shared" si="1097"/>
        <v>0</v>
      </c>
      <c r="W10008" s="21">
        <f t="shared" si="1098"/>
        <v>0</v>
      </c>
    </row>
    <row r="10009" spans="1:23">
      <c r="A10009" s="2">
        <f t="shared" si="1093"/>
        <v>45627</v>
      </c>
      <c r="B10009" s="3">
        <f t="shared" si="1094"/>
        <v>45652</v>
      </c>
      <c r="C10009" s="7">
        <v>45652.479166666664</v>
      </c>
      <c r="D10009" s="7">
        <v>45652.479166666664</v>
      </c>
      <c r="E10009" s="5">
        <v>78.133333333333297</v>
      </c>
      <c r="F10009" s="5">
        <v>-671.40833333333296</v>
      </c>
      <c r="G10009" s="5">
        <v>4.1666666666666803E-2</v>
      </c>
      <c r="H10009" s="34" cm="1">
        <f t="array" ref="H10009">SUMPRODUCT(('ESB Networks Summary'!$C$5:$C$17384=Data!D10009)*('ESB Networks Summary'!$E$5:$E$17384))*1000*2-SUMPRODUCT(('ESB Networks Summary'!$C$5:$C$17384=Data!D10009)*('ESB Networks Summary'!$F$5:$F$17384))*1000*2</f>
        <v>4</v>
      </c>
      <c r="I10009" s="5">
        <v>0</v>
      </c>
      <c r="J10009" s="5">
        <v>0</v>
      </c>
      <c r="K10009" s="17">
        <v>1</v>
      </c>
      <c r="L10009" s="52">
        <f t="shared" si="1095"/>
        <v>0</v>
      </c>
      <c r="M10009" s="5">
        <v>0</v>
      </c>
      <c r="N10009" s="5">
        <v>899.30833333333305</v>
      </c>
      <c r="O10009" s="96">
        <v>1333.17</v>
      </c>
      <c r="P10009" s="5">
        <v>357.36666666666599</v>
      </c>
      <c r="Q10009" s="99">
        <v>449.21</v>
      </c>
      <c r="R10009" s="99">
        <v>27.941000000000003</v>
      </c>
      <c r="S10009" s="99">
        <v>18.11</v>
      </c>
      <c r="T10009" s="30">
        <f t="shared" si="1092"/>
        <v>129.50833333333264</v>
      </c>
      <c r="U10009" s="21">
        <f t="shared" si="1096"/>
        <v>5.8210416666666861E-6</v>
      </c>
      <c r="V10009" s="21">
        <f t="shared" si="1097"/>
        <v>0</v>
      </c>
      <c r="W10009" s="21">
        <f t="shared" si="1098"/>
        <v>0</v>
      </c>
    </row>
    <row r="10010" spans="1:23">
      <c r="A10010" s="2">
        <f t="shared" si="1093"/>
        <v>45627</v>
      </c>
      <c r="B10010" s="3">
        <f t="shared" si="1094"/>
        <v>45652</v>
      </c>
      <c r="C10010" s="7">
        <v>45652.5</v>
      </c>
      <c r="D10010" s="7">
        <v>45652.5</v>
      </c>
      <c r="E10010" s="5">
        <v>76.466666666666598</v>
      </c>
      <c r="F10010" s="5">
        <v>-508.26666666666603</v>
      </c>
      <c r="G10010" s="5">
        <v>0.133333333333333</v>
      </c>
      <c r="H10010" s="34" cm="1">
        <f t="array" ref="H10010">SUMPRODUCT(('ESB Networks Summary'!$C$5:$C$17384=Data!D10010)*('ESB Networks Summary'!$E$5:$E$17384))*1000*2-SUMPRODUCT(('ESB Networks Summary'!$C$5:$C$17384=Data!D10010)*('ESB Networks Summary'!$F$5:$F$17384))*1000*2</f>
        <v>6</v>
      </c>
      <c r="I10010" s="5">
        <v>0</v>
      </c>
      <c r="J10010" s="5">
        <v>0</v>
      </c>
      <c r="K10010" s="17">
        <v>1</v>
      </c>
      <c r="L10010" s="52">
        <f t="shared" si="1095"/>
        <v>0</v>
      </c>
      <c r="M10010" s="5">
        <v>0</v>
      </c>
      <c r="N10010" s="5">
        <v>818.83333333333303</v>
      </c>
      <c r="O10010" s="96">
        <v>697.5</v>
      </c>
      <c r="P10010" s="5">
        <v>327.46666666666601</v>
      </c>
      <c r="Q10010" s="99">
        <v>556.54999999999995</v>
      </c>
      <c r="R10010" s="99">
        <v>28.060000000000002</v>
      </c>
      <c r="S10010" s="99">
        <v>18.228999999999999</v>
      </c>
      <c r="T10010" s="30">
        <f t="shared" si="1092"/>
        <v>17.033333333332337</v>
      </c>
      <c r="U10010" s="21">
        <f t="shared" si="1096"/>
        <v>1.8706666666666621E-5</v>
      </c>
      <c r="V10010" s="21">
        <f t="shared" si="1097"/>
        <v>0</v>
      </c>
      <c r="W10010" s="21">
        <f t="shared" si="1098"/>
        <v>0</v>
      </c>
    </row>
    <row r="10011" spans="1:23">
      <c r="A10011" s="2">
        <f t="shared" si="1093"/>
        <v>45627</v>
      </c>
      <c r="B10011" s="3">
        <f t="shared" si="1094"/>
        <v>45652</v>
      </c>
      <c r="C10011" s="7">
        <v>45652.520833333336</v>
      </c>
      <c r="D10011" s="7">
        <v>45652.520833333336</v>
      </c>
      <c r="E10011" s="5">
        <v>75.033333333333303</v>
      </c>
      <c r="F10011" s="5">
        <v>-690.17499999999995</v>
      </c>
      <c r="G10011" s="5">
        <v>75.149999999999906</v>
      </c>
      <c r="H10011" s="34" cm="1">
        <f t="array" ref="H10011">SUMPRODUCT(('ESB Networks Summary'!$C$5:$C$17384=Data!D10011)*('ESB Networks Summary'!$E$5:$E$17384))*1000*2-SUMPRODUCT(('ESB Networks Summary'!$C$5:$C$17384=Data!D10011)*('ESB Networks Summary'!$F$5:$F$17384))*1000*2</f>
        <v>8</v>
      </c>
      <c r="I10011" s="5">
        <v>1</v>
      </c>
      <c r="J10011" s="5">
        <v>0</v>
      </c>
      <c r="K10011" s="17">
        <v>1</v>
      </c>
      <c r="L10011" s="52">
        <f t="shared" si="1095"/>
        <v>0</v>
      </c>
      <c r="M10011" s="5">
        <v>0</v>
      </c>
      <c r="N10011" s="5">
        <v>974.85</v>
      </c>
      <c r="O10011" s="96">
        <v>697.5</v>
      </c>
      <c r="P10011" s="5">
        <v>293.25833333333298</v>
      </c>
      <c r="Q10011" s="99">
        <v>556.54999999999995</v>
      </c>
      <c r="R10011" s="99">
        <v>28.060000000000002</v>
      </c>
      <c r="S10011" s="99">
        <v>18.228999999999999</v>
      </c>
      <c r="T10011" s="30">
        <f t="shared" si="1092"/>
        <v>83.733333333332894</v>
      </c>
      <c r="U10011" s="21">
        <f t="shared" si="1096"/>
        <v>1.0543544999999988E-2</v>
      </c>
      <c r="V10011" s="21">
        <f t="shared" si="1097"/>
        <v>0</v>
      </c>
      <c r="W10011" s="21">
        <f t="shared" si="1098"/>
        <v>0</v>
      </c>
    </row>
    <row r="10012" spans="1:23">
      <c r="A10012" s="2">
        <f t="shared" si="1093"/>
        <v>45627</v>
      </c>
      <c r="B10012" s="3">
        <f t="shared" si="1094"/>
        <v>45652</v>
      </c>
      <c r="C10012" s="7">
        <v>45652.541666666664</v>
      </c>
      <c r="D10012" s="7">
        <v>45652.541666666664</v>
      </c>
      <c r="E10012" s="5">
        <v>73.7916666666666</v>
      </c>
      <c r="F10012" s="5">
        <v>-296.5</v>
      </c>
      <c r="G10012" s="5">
        <v>-11.441666666666601</v>
      </c>
      <c r="H10012" s="34" cm="1">
        <f t="array" ref="H10012">SUMPRODUCT(('ESB Networks Summary'!$C$5:$C$17384=Data!D10012)*('ESB Networks Summary'!$E$5:$E$17384))*1000*2-SUMPRODUCT(('ESB Networks Summary'!$C$5:$C$17384=Data!D10012)*('ESB Networks Summary'!$F$5:$F$17384))*1000*2</f>
        <v>0</v>
      </c>
      <c r="I10012" s="5">
        <v>0</v>
      </c>
      <c r="J10012" s="5">
        <v>0</v>
      </c>
      <c r="K10012" s="17">
        <v>1</v>
      </c>
      <c r="L10012" s="52">
        <f t="shared" si="1095"/>
        <v>0</v>
      </c>
      <c r="M10012" s="5">
        <v>0</v>
      </c>
      <c r="N10012" s="5">
        <v>547.60833333333301</v>
      </c>
      <c r="O10012" s="96">
        <v>565.07000000000005</v>
      </c>
      <c r="P10012" s="5">
        <v>385.9</v>
      </c>
      <c r="Q10012" s="99">
        <v>348.28</v>
      </c>
      <c r="R10012" s="99">
        <v>28.486000000000001</v>
      </c>
      <c r="S10012" s="99">
        <v>18.655000000000001</v>
      </c>
      <c r="T10012" s="30">
        <f t="shared" si="1092"/>
        <v>123.35000000000036</v>
      </c>
      <c r="U10012" s="21">
        <f t="shared" si="1096"/>
        <v>0</v>
      </c>
      <c r="V10012" s="21">
        <f t="shared" si="1097"/>
        <v>-1.0672214583333272E-3</v>
      </c>
      <c r="W10012" s="21">
        <f t="shared" si="1098"/>
        <v>0</v>
      </c>
    </row>
    <row r="10013" spans="1:23">
      <c r="A10013" s="2">
        <f t="shared" si="1093"/>
        <v>45627</v>
      </c>
      <c r="B10013" s="3">
        <f t="shared" si="1094"/>
        <v>45652</v>
      </c>
      <c r="C10013" s="7">
        <v>45652.5625</v>
      </c>
      <c r="D10013" s="7">
        <v>45652.5625</v>
      </c>
      <c r="E10013" s="5">
        <v>72.8</v>
      </c>
      <c r="F10013" s="5">
        <v>-422.06666666666598</v>
      </c>
      <c r="G10013" s="5">
        <v>-0.2</v>
      </c>
      <c r="H10013" s="34" cm="1">
        <f t="array" ref="H10013">SUMPRODUCT(('ESB Networks Summary'!$C$5:$C$17384=Data!D10013)*('ESB Networks Summary'!$E$5:$E$17384))*1000*2-SUMPRODUCT(('ESB Networks Summary'!$C$5:$C$17384=Data!D10013)*('ESB Networks Summary'!$F$5:$F$17384))*1000*2</f>
        <v>2</v>
      </c>
      <c r="I10013" s="5">
        <v>0</v>
      </c>
      <c r="J10013" s="5">
        <v>0</v>
      </c>
      <c r="K10013" s="17">
        <v>1</v>
      </c>
      <c r="L10013" s="52">
        <f t="shared" si="1095"/>
        <v>0</v>
      </c>
      <c r="M10013" s="5">
        <v>0</v>
      </c>
      <c r="N10013" s="5">
        <v>671.8</v>
      </c>
      <c r="O10013" s="96">
        <v>565.07000000000005</v>
      </c>
      <c r="P10013" s="5">
        <v>397.099999999999</v>
      </c>
      <c r="Q10013" s="99">
        <v>348.28</v>
      </c>
      <c r="R10013" s="99">
        <v>28.486000000000001</v>
      </c>
      <c r="S10013" s="99">
        <v>18.655000000000001</v>
      </c>
      <c r="T10013" s="30">
        <f t="shared" si="1092"/>
        <v>147.16666666666504</v>
      </c>
      <c r="U10013" s="21">
        <f t="shared" si="1096"/>
        <v>0</v>
      </c>
      <c r="V10013" s="21">
        <f t="shared" si="1097"/>
        <v>-1.8655000000000004E-5</v>
      </c>
      <c r="W10013" s="21">
        <f t="shared" si="1098"/>
        <v>0</v>
      </c>
    </row>
    <row r="10014" spans="1:23">
      <c r="A10014" s="2">
        <f t="shared" si="1093"/>
        <v>45627</v>
      </c>
      <c r="B10014" s="3">
        <f t="shared" si="1094"/>
        <v>45652</v>
      </c>
      <c r="C10014" s="7">
        <v>45652.583333333336</v>
      </c>
      <c r="D10014" s="7">
        <v>45652.583333333336</v>
      </c>
      <c r="E10014" s="5">
        <v>72</v>
      </c>
      <c r="F10014" s="5">
        <v>-278.46666666666601</v>
      </c>
      <c r="G10014" s="5">
        <v>1.4</v>
      </c>
      <c r="H10014" s="34" cm="1">
        <f t="array" ref="H10014">SUMPRODUCT(('ESB Networks Summary'!$C$5:$C$17384=Data!D10014)*('ESB Networks Summary'!$E$5:$E$17384))*1000*2-SUMPRODUCT(('ESB Networks Summary'!$C$5:$C$17384=Data!D10014)*('ESB Networks Summary'!$F$5:$F$17384))*1000*2</f>
        <v>4</v>
      </c>
      <c r="I10014" s="5">
        <v>0</v>
      </c>
      <c r="J10014" s="5">
        <v>0</v>
      </c>
      <c r="K10014" s="17">
        <v>1</v>
      </c>
      <c r="L10014" s="52">
        <f t="shared" si="1095"/>
        <v>0</v>
      </c>
      <c r="M10014" s="5">
        <v>0</v>
      </c>
      <c r="N10014" s="5">
        <v>429.5</v>
      </c>
      <c r="O10014" s="96">
        <v>465.3</v>
      </c>
      <c r="P10014" s="5">
        <v>263.10000000000002</v>
      </c>
      <c r="Q10014" s="99">
        <v>192.3</v>
      </c>
      <c r="R10014" s="99">
        <v>28.486000000000001</v>
      </c>
      <c r="S10014" s="99">
        <v>18.655000000000001</v>
      </c>
      <c r="T10014" s="30">
        <f t="shared" si="1092"/>
        <v>113.46666666666601</v>
      </c>
      <c r="U10014" s="21">
        <f t="shared" si="1096"/>
        <v>1.9940200000000003E-4</v>
      </c>
      <c r="V10014" s="21">
        <f t="shared" si="1097"/>
        <v>0</v>
      </c>
      <c r="W10014" s="21">
        <f t="shared" si="1098"/>
        <v>0</v>
      </c>
    </row>
    <row r="10015" spans="1:23">
      <c r="A10015" s="2">
        <f t="shared" si="1093"/>
        <v>45627</v>
      </c>
      <c r="B10015" s="3">
        <f t="shared" si="1094"/>
        <v>45652</v>
      </c>
      <c r="C10015" s="7">
        <v>45652.604166666664</v>
      </c>
      <c r="D10015" s="7">
        <v>45652.604166666664</v>
      </c>
      <c r="E10015" s="5">
        <v>71.033333333333303</v>
      </c>
      <c r="F10015" s="5">
        <v>-593.36666666666599</v>
      </c>
      <c r="G10015" s="5">
        <v>0.73333333333333295</v>
      </c>
      <c r="H10015" s="34" cm="1">
        <f t="array" ref="H10015">SUMPRODUCT(('ESB Networks Summary'!$C$5:$C$17384=Data!D10015)*('ESB Networks Summary'!$E$5:$E$17384))*1000*2-SUMPRODUCT(('ESB Networks Summary'!$C$5:$C$17384=Data!D10015)*('ESB Networks Summary'!$F$5:$F$17384))*1000*2</f>
        <v>4</v>
      </c>
      <c r="I10015" s="5">
        <v>0</v>
      </c>
      <c r="J10015" s="5">
        <v>0</v>
      </c>
      <c r="K10015" s="17">
        <v>1</v>
      </c>
      <c r="L10015" s="52">
        <f t="shared" si="1095"/>
        <v>0</v>
      </c>
      <c r="M10015" s="5">
        <v>0</v>
      </c>
      <c r="N10015" s="5">
        <v>536.73333333333301</v>
      </c>
      <c r="O10015" s="96">
        <v>465.3</v>
      </c>
      <c r="P10015" s="5">
        <v>65.7</v>
      </c>
      <c r="Q10015" s="99">
        <v>192.3</v>
      </c>
      <c r="R10015" s="99">
        <v>28.486000000000001</v>
      </c>
      <c r="S10015" s="99">
        <v>18.655000000000001</v>
      </c>
      <c r="T10015" s="30">
        <f t="shared" si="1092"/>
        <v>123.06666666666632</v>
      </c>
      <c r="U10015" s="21">
        <f t="shared" si="1096"/>
        <v>1.0444866666666661E-4</v>
      </c>
      <c r="V10015" s="21">
        <f t="shared" si="1097"/>
        <v>0</v>
      </c>
      <c r="W10015" s="21">
        <f t="shared" si="1098"/>
        <v>0</v>
      </c>
    </row>
    <row r="10016" spans="1:23">
      <c r="A10016" s="2">
        <f t="shared" si="1093"/>
        <v>45627</v>
      </c>
      <c r="B10016" s="3">
        <f t="shared" si="1094"/>
        <v>45652</v>
      </c>
      <c r="C10016" s="7">
        <v>45652.625</v>
      </c>
      <c r="D10016" s="7">
        <v>45652.625</v>
      </c>
      <c r="E10016" s="5">
        <v>68.099999999999994</v>
      </c>
      <c r="F10016" s="5">
        <v>-1644.36666666666</v>
      </c>
      <c r="G10016" s="5">
        <v>-4</v>
      </c>
      <c r="H10016" s="34" cm="1">
        <f t="array" ref="H10016">SUMPRODUCT(('ESB Networks Summary'!$C$5:$C$17384=Data!D10016)*('ESB Networks Summary'!$E$5:$E$17384))*1000*2-SUMPRODUCT(('ESB Networks Summary'!$C$5:$C$17384=Data!D10016)*('ESB Networks Summary'!$F$5:$F$17384))*1000*2</f>
        <v>8</v>
      </c>
      <c r="I10016" s="5">
        <v>0</v>
      </c>
      <c r="J10016" s="5">
        <v>0</v>
      </c>
      <c r="K10016" s="17">
        <v>1</v>
      </c>
      <c r="L10016" s="52">
        <f t="shared" si="1095"/>
        <v>0</v>
      </c>
      <c r="M10016" s="5">
        <v>0</v>
      </c>
      <c r="N10016" s="5">
        <v>1609</v>
      </c>
      <c r="O10016" s="96">
        <v>618.83000000000004</v>
      </c>
      <c r="P10016" s="5">
        <v>52.4</v>
      </c>
      <c r="Q10016" s="99">
        <v>26.9</v>
      </c>
      <c r="R10016" s="99">
        <v>29.223000000000003</v>
      </c>
      <c r="S10016" s="99">
        <v>19.391999999999999</v>
      </c>
      <c r="T10016" s="30">
        <f t="shared" si="1092"/>
        <v>83.766666666660058</v>
      </c>
      <c r="U10016" s="21">
        <f t="shared" si="1096"/>
        <v>0</v>
      </c>
      <c r="V10016" s="21">
        <f t="shared" si="1097"/>
        <v>-3.8783999999999997E-4</v>
      </c>
      <c r="W10016" s="21">
        <f t="shared" si="1098"/>
        <v>0</v>
      </c>
    </row>
    <row r="10017" spans="1:23">
      <c r="A10017" s="2">
        <f t="shared" si="1093"/>
        <v>45627</v>
      </c>
      <c r="B10017" s="3">
        <f t="shared" si="1094"/>
        <v>45652</v>
      </c>
      <c r="C10017" s="7">
        <v>45652.645833333336</v>
      </c>
      <c r="D10017" s="7">
        <v>45652.645833333336</v>
      </c>
      <c r="E10017" s="5">
        <v>64.5</v>
      </c>
      <c r="F10017" s="5">
        <v>-1284.2</v>
      </c>
      <c r="G10017" s="5">
        <v>2.9</v>
      </c>
      <c r="H10017" s="34" cm="1">
        <f t="array" ref="H10017">SUMPRODUCT(('ESB Networks Summary'!$C$5:$C$17384=Data!D10017)*('ESB Networks Summary'!$E$5:$E$17384))*1000*2-SUMPRODUCT(('ESB Networks Summary'!$C$5:$C$17384=Data!D10017)*('ESB Networks Summary'!$F$5:$F$17384))*1000*2</f>
        <v>2</v>
      </c>
      <c r="I10017" s="5">
        <v>0</v>
      </c>
      <c r="J10017" s="5">
        <v>0</v>
      </c>
      <c r="K10017" s="17">
        <v>1</v>
      </c>
      <c r="L10017" s="52">
        <f t="shared" si="1095"/>
        <v>0</v>
      </c>
      <c r="M10017" s="5">
        <v>0</v>
      </c>
      <c r="N10017" s="5">
        <v>1150.93333333333</v>
      </c>
      <c r="O10017" s="96">
        <v>618.83000000000004</v>
      </c>
      <c r="P10017" s="5">
        <v>34.5</v>
      </c>
      <c r="Q10017" s="99">
        <v>26.9</v>
      </c>
      <c r="R10017" s="99">
        <v>29.223000000000003</v>
      </c>
      <c r="S10017" s="99">
        <v>19.391999999999999</v>
      </c>
      <c r="T10017" s="30">
        <f t="shared" si="1092"/>
        <v>170.66666666667015</v>
      </c>
      <c r="U10017" s="21">
        <f t="shared" si="1096"/>
        <v>4.2373350000000004E-4</v>
      </c>
      <c r="V10017" s="21">
        <f t="shared" si="1097"/>
        <v>0</v>
      </c>
      <c r="W10017" s="21">
        <f t="shared" si="1098"/>
        <v>0</v>
      </c>
    </row>
    <row r="10018" spans="1:23">
      <c r="A10018" s="2">
        <f t="shared" si="1093"/>
        <v>45627</v>
      </c>
      <c r="B10018" s="3">
        <f t="shared" si="1094"/>
        <v>45652</v>
      </c>
      <c r="C10018" s="7">
        <v>45652.666666666664</v>
      </c>
      <c r="D10018" s="7">
        <v>45652.666666666664</v>
      </c>
      <c r="E10018" s="5">
        <v>61.3</v>
      </c>
      <c r="F10018" s="5">
        <v>-889.79999999999905</v>
      </c>
      <c r="G10018" s="5">
        <v>0.233333333333333</v>
      </c>
      <c r="H10018" s="34" cm="1">
        <f t="array" ref="H10018">SUMPRODUCT(('ESB Networks Summary'!$C$5:$C$17384=Data!D10018)*('ESB Networks Summary'!$E$5:$E$17384))*1000*2-SUMPRODUCT(('ESB Networks Summary'!$C$5:$C$17384=Data!D10018)*('ESB Networks Summary'!$F$5:$F$17384))*1000*2</f>
        <v>2</v>
      </c>
      <c r="I10018" s="5">
        <v>0</v>
      </c>
      <c r="J10018" s="5">
        <v>0</v>
      </c>
      <c r="K10018" s="17">
        <v>1</v>
      </c>
      <c r="L10018" s="52">
        <f t="shared" si="1095"/>
        <v>0</v>
      </c>
      <c r="M10018" s="5">
        <v>0</v>
      </c>
      <c r="N10018" s="5">
        <v>738.86666666666599</v>
      </c>
      <c r="O10018" s="96">
        <v>561.33000000000004</v>
      </c>
      <c r="P10018" s="5">
        <v>31.766666666666602</v>
      </c>
      <c r="Q10018" s="99">
        <v>9.81</v>
      </c>
      <c r="R10018" s="99">
        <v>31.074000000000002</v>
      </c>
      <c r="S10018" s="99">
        <v>21.241999999999997</v>
      </c>
      <c r="T10018" s="30">
        <f t="shared" si="1092"/>
        <v>182.93333333333294</v>
      </c>
      <c r="U10018" s="21">
        <f t="shared" si="1096"/>
        <v>3.6252999999999953E-5</v>
      </c>
      <c r="V10018" s="21">
        <f t="shared" si="1097"/>
        <v>0</v>
      </c>
      <c r="W10018" s="21">
        <f t="shared" si="1098"/>
        <v>0</v>
      </c>
    </row>
    <row r="10019" spans="1:23">
      <c r="A10019" s="2">
        <f t="shared" si="1093"/>
        <v>45627</v>
      </c>
      <c r="B10019" s="3">
        <f t="shared" si="1094"/>
        <v>45652</v>
      </c>
      <c r="C10019" s="7">
        <v>45652.6875</v>
      </c>
      <c r="D10019" s="7">
        <v>45652.6875</v>
      </c>
      <c r="E10019" s="5">
        <v>60.3333333333333</v>
      </c>
      <c r="F10019" s="5">
        <v>-483.56666666666598</v>
      </c>
      <c r="G10019" s="5">
        <v>0.43333333333333302</v>
      </c>
      <c r="H10019" s="34" cm="1">
        <f t="array" ref="H10019">SUMPRODUCT(('ESB Networks Summary'!$C$5:$C$17384=Data!D10019)*('ESB Networks Summary'!$E$5:$E$17384))*1000*2-SUMPRODUCT(('ESB Networks Summary'!$C$5:$C$17384=Data!D10019)*('ESB Networks Summary'!$F$5:$F$17384))*1000*2</f>
        <v>4</v>
      </c>
      <c r="I10019" s="5">
        <v>0</v>
      </c>
      <c r="J10019" s="5">
        <v>0</v>
      </c>
      <c r="K10019" s="17">
        <v>1</v>
      </c>
      <c r="L10019" s="52">
        <f t="shared" si="1095"/>
        <v>0</v>
      </c>
      <c r="M10019" s="5">
        <v>0</v>
      </c>
      <c r="N10019" s="5">
        <v>305.666666666666</v>
      </c>
      <c r="O10019" s="96">
        <v>561.33000000000004</v>
      </c>
      <c r="P10019" s="5">
        <v>19.099999999999898</v>
      </c>
      <c r="Q10019" s="99">
        <v>9.81</v>
      </c>
      <c r="R10019" s="99">
        <v>31.074000000000002</v>
      </c>
      <c r="S10019" s="99">
        <v>21.241999999999997</v>
      </c>
      <c r="T10019" s="30">
        <f t="shared" si="1092"/>
        <v>197.43333333333322</v>
      </c>
      <c r="U10019" s="21">
        <f t="shared" si="1096"/>
        <v>6.7326999999999947E-5</v>
      </c>
      <c r="V10019" s="21">
        <f t="shared" si="1097"/>
        <v>0</v>
      </c>
      <c r="W10019" s="21">
        <f t="shared" si="1098"/>
        <v>0</v>
      </c>
    </row>
    <row r="10020" spans="1:23">
      <c r="A10020" s="2">
        <f t="shared" si="1093"/>
        <v>45627</v>
      </c>
      <c r="B10020" s="3">
        <f t="shared" si="1094"/>
        <v>45652</v>
      </c>
      <c r="C10020" s="7">
        <v>45652.708333333336</v>
      </c>
      <c r="D10020" s="7">
        <v>45652.708333333336</v>
      </c>
      <c r="E10020" s="5">
        <v>57.1</v>
      </c>
      <c r="F10020" s="5">
        <v>-1864.3416666666601</v>
      </c>
      <c r="G10020" s="5">
        <v>-77.325000000000003</v>
      </c>
      <c r="H10020" s="34" cm="1">
        <f t="array" ref="H10020">SUMPRODUCT(('ESB Networks Summary'!$C$5:$C$17384=Data!D10020)*('ESB Networks Summary'!$E$5:$E$17384))*1000*2-SUMPRODUCT(('ESB Networks Summary'!$C$5:$C$17384=Data!D10020)*('ESB Networks Summary'!$F$5:$F$17384))*1000*2</f>
        <v>10</v>
      </c>
      <c r="I10020" s="5">
        <v>1291.925</v>
      </c>
      <c r="J10020" s="5">
        <v>0</v>
      </c>
      <c r="K10020" s="17">
        <v>1</v>
      </c>
      <c r="L10020" s="52">
        <f t="shared" si="1095"/>
        <v>0</v>
      </c>
      <c r="M10020" s="5">
        <v>0</v>
      </c>
      <c r="N10020" s="5">
        <v>1500.7083333333301</v>
      </c>
      <c r="O10020" s="96">
        <v>1745.13</v>
      </c>
      <c r="P10020" s="5">
        <v>3.69999999999999</v>
      </c>
      <c r="Q10020" s="99">
        <v>0</v>
      </c>
      <c r="R10020" s="99">
        <v>32.32</v>
      </c>
      <c r="S10020" s="99">
        <v>21.925000000000001</v>
      </c>
      <c r="T10020" s="30">
        <f t="shared" si="1092"/>
        <v>290.00833333333003</v>
      </c>
      <c r="U10020" s="21">
        <f t="shared" si="1096"/>
        <v>0</v>
      </c>
      <c r="V10020" s="21">
        <f t="shared" si="1097"/>
        <v>-8.476753125E-3</v>
      </c>
      <c r="W10020" s="21">
        <f t="shared" si="1098"/>
        <v>0</v>
      </c>
    </row>
    <row r="10021" spans="1:23">
      <c r="A10021" s="2">
        <f t="shared" si="1093"/>
        <v>45627</v>
      </c>
      <c r="B10021" s="3">
        <f t="shared" si="1094"/>
        <v>45652</v>
      </c>
      <c r="C10021" s="7">
        <v>45652.729166666664</v>
      </c>
      <c r="D10021" s="7">
        <v>45652.729166666664</v>
      </c>
      <c r="E10021" s="5">
        <v>55.133333333333297</v>
      </c>
      <c r="F10021" s="5">
        <v>-442.36666666666599</v>
      </c>
      <c r="G10021" s="5">
        <v>-2.0666666666666602</v>
      </c>
      <c r="H10021" s="34" cm="1">
        <f t="array" ref="H10021">SUMPRODUCT(('ESB Networks Summary'!$C$5:$C$17384=Data!D10021)*('ESB Networks Summary'!$E$5:$E$17384))*1000*2-SUMPRODUCT(('ESB Networks Summary'!$C$5:$C$17384=Data!D10021)*('ESB Networks Summary'!$F$5:$F$17384))*1000*2</f>
        <v>8</v>
      </c>
      <c r="I10021" s="5">
        <v>127.56666666666599</v>
      </c>
      <c r="J10021" s="5">
        <v>0</v>
      </c>
      <c r="K10021" s="17">
        <v>1</v>
      </c>
      <c r="L10021" s="52">
        <f t="shared" si="1095"/>
        <v>0</v>
      </c>
      <c r="M10021" s="5">
        <v>0</v>
      </c>
      <c r="N10021" s="5">
        <v>398.433333333333</v>
      </c>
      <c r="O10021" s="96">
        <v>1745.13</v>
      </c>
      <c r="P10021" s="5">
        <v>4</v>
      </c>
      <c r="Q10021" s="99">
        <v>0</v>
      </c>
      <c r="R10021" s="99">
        <v>32.32</v>
      </c>
      <c r="S10021" s="99">
        <v>21.925000000000001</v>
      </c>
      <c r="T10021" s="30">
        <f t="shared" si="1092"/>
        <v>45.866666666666333</v>
      </c>
      <c r="U10021" s="21">
        <f t="shared" si="1096"/>
        <v>0</v>
      </c>
      <c r="V10021" s="21">
        <f t="shared" si="1097"/>
        <v>-2.2655833333333264E-4</v>
      </c>
      <c r="W10021" s="21">
        <f t="shared" si="1098"/>
        <v>0</v>
      </c>
    </row>
    <row r="10022" spans="1:23">
      <c r="A10022" s="2">
        <f t="shared" si="1093"/>
        <v>45627</v>
      </c>
      <c r="B10022" s="3">
        <f t="shared" si="1094"/>
        <v>45652</v>
      </c>
      <c r="C10022" s="7">
        <v>45652.75</v>
      </c>
      <c r="D10022" s="7">
        <v>45652.75</v>
      </c>
      <c r="E10022" s="5">
        <v>53.966666666666598</v>
      </c>
      <c r="F10022" s="5">
        <v>-393.7</v>
      </c>
      <c r="G10022" s="5">
        <v>-1.63333333333333</v>
      </c>
      <c r="H10022" s="34" cm="1">
        <f t="array" ref="H10022">SUMPRODUCT(('ESB Networks Summary'!$C$5:$C$17384=Data!D10022)*('ESB Networks Summary'!$E$5:$E$17384))*1000*2-SUMPRODUCT(('ESB Networks Summary'!$C$5:$C$17384=Data!D10022)*('ESB Networks Summary'!$F$5:$F$17384))*1000*2</f>
        <v>4</v>
      </c>
      <c r="I10022" s="5">
        <v>0</v>
      </c>
      <c r="J10022" s="5">
        <v>0</v>
      </c>
      <c r="K10022" s="17">
        <v>1</v>
      </c>
      <c r="L10022" s="52">
        <f t="shared" si="1095"/>
        <v>0</v>
      </c>
      <c r="M10022" s="5">
        <v>0</v>
      </c>
      <c r="N10022" s="5">
        <v>271.53333333333302</v>
      </c>
      <c r="O10022" s="96">
        <v>411.81</v>
      </c>
      <c r="P10022" s="5">
        <v>4</v>
      </c>
      <c r="Q10022" s="99">
        <v>0</v>
      </c>
      <c r="R10022" s="99">
        <v>31.500999999999998</v>
      </c>
      <c r="S10022" s="99">
        <v>21.105</v>
      </c>
      <c r="T10022" s="30">
        <f t="shared" si="1092"/>
        <v>124.53333333333364</v>
      </c>
      <c r="U10022" s="21">
        <f t="shared" si="1096"/>
        <v>0</v>
      </c>
      <c r="V10022" s="21">
        <f t="shared" si="1097"/>
        <v>-1.7235749999999967E-4</v>
      </c>
      <c r="W10022" s="21">
        <f t="shared" si="1098"/>
        <v>0</v>
      </c>
    </row>
    <row r="10023" spans="1:23">
      <c r="A10023" s="2">
        <f t="shared" si="1093"/>
        <v>45627</v>
      </c>
      <c r="B10023" s="3">
        <f t="shared" si="1094"/>
        <v>45652</v>
      </c>
      <c r="C10023" s="7">
        <v>45652.770833333336</v>
      </c>
      <c r="D10023" s="7">
        <v>45652.770833333336</v>
      </c>
      <c r="E10023" s="5">
        <v>53</v>
      </c>
      <c r="F10023" s="5">
        <v>-381.46666666666601</v>
      </c>
      <c r="G10023" s="5">
        <v>-0.59166666666666601</v>
      </c>
      <c r="H10023" s="34" cm="1">
        <f t="array" ref="H10023">SUMPRODUCT(('ESB Networks Summary'!$C$5:$C$17384=Data!D10023)*('ESB Networks Summary'!$E$5:$E$17384))*1000*2-SUMPRODUCT(('ESB Networks Summary'!$C$5:$C$17384=Data!D10023)*('ESB Networks Summary'!$F$5:$F$17384))*1000*2</f>
        <v>4</v>
      </c>
      <c r="I10023" s="5">
        <v>0</v>
      </c>
      <c r="J10023" s="5">
        <v>0</v>
      </c>
      <c r="K10023" s="17">
        <v>1</v>
      </c>
      <c r="L10023" s="52">
        <f t="shared" si="1095"/>
        <v>0</v>
      </c>
      <c r="M10023" s="5">
        <v>0</v>
      </c>
      <c r="N10023" s="5">
        <v>252.541666666666</v>
      </c>
      <c r="O10023" s="96">
        <v>411.81</v>
      </c>
      <c r="P10023" s="5">
        <v>4</v>
      </c>
      <c r="Q10023" s="99">
        <v>0</v>
      </c>
      <c r="R10023" s="99">
        <v>31.500999999999998</v>
      </c>
      <c r="S10023" s="99">
        <v>21.105</v>
      </c>
      <c r="T10023" s="30">
        <f t="shared" si="1092"/>
        <v>132.33333333333334</v>
      </c>
      <c r="U10023" s="21">
        <f t="shared" si="1096"/>
        <v>0</v>
      </c>
      <c r="V10023" s="21">
        <f t="shared" si="1097"/>
        <v>-6.2435624999999936E-5</v>
      </c>
      <c r="W10023" s="21">
        <f t="shared" si="1098"/>
        <v>0</v>
      </c>
    </row>
    <row r="10024" spans="1:23">
      <c r="A10024" s="2">
        <f t="shared" si="1093"/>
        <v>45627</v>
      </c>
      <c r="B10024" s="3">
        <f t="shared" si="1094"/>
        <v>45652</v>
      </c>
      <c r="C10024" s="7">
        <v>45652.791666666664</v>
      </c>
      <c r="D10024" s="7">
        <v>45652.791666666664</v>
      </c>
      <c r="E10024" s="5">
        <v>52.066666666666599</v>
      </c>
      <c r="F10024" s="5">
        <v>-338.63333333333298</v>
      </c>
      <c r="G10024" s="5">
        <v>-1.3333333333333299</v>
      </c>
      <c r="H10024" s="34" cm="1">
        <f t="array" ref="H10024">SUMPRODUCT(('ESB Networks Summary'!$C$5:$C$17384=Data!D10024)*('ESB Networks Summary'!$E$5:$E$17384))*1000*2-SUMPRODUCT(('ESB Networks Summary'!$C$5:$C$17384=Data!D10024)*('ESB Networks Summary'!$F$5:$F$17384))*1000*2</f>
        <v>2</v>
      </c>
      <c r="I10024" s="5">
        <v>0</v>
      </c>
      <c r="J10024" s="5">
        <v>0</v>
      </c>
      <c r="K10024" s="17">
        <v>1</v>
      </c>
      <c r="L10024" s="52">
        <f t="shared" si="1095"/>
        <v>0</v>
      </c>
      <c r="M10024" s="5">
        <v>0</v>
      </c>
      <c r="N10024" s="5">
        <v>209.13333333333301</v>
      </c>
      <c r="O10024" s="96">
        <v>320.14</v>
      </c>
      <c r="P10024" s="5">
        <v>4</v>
      </c>
      <c r="Q10024" s="99">
        <v>0</v>
      </c>
      <c r="R10024" s="99">
        <v>29.745999999999999</v>
      </c>
      <c r="S10024" s="99">
        <v>19.914999999999999</v>
      </c>
      <c r="T10024" s="30">
        <f t="shared" si="1092"/>
        <v>132.16666666666663</v>
      </c>
      <c r="U10024" s="21">
        <f t="shared" si="1096"/>
        <v>0</v>
      </c>
      <c r="V10024" s="21">
        <f t="shared" si="1097"/>
        <v>-1.3276666666666632E-4</v>
      </c>
      <c r="W10024" s="21">
        <f t="shared" si="1098"/>
        <v>0</v>
      </c>
    </row>
    <row r="10025" spans="1:23">
      <c r="A10025" s="2">
        <f t="shared" si="1093"/>
        <v>45627</v>
      </c>
      <c r="B10025" s="3">
        <f t="shared" si="1094"/>
        <v>45652</v>
      </c>
      <c r="C10025" s="7">
        <v>45652.8125</v>
      </c>
      <c r="D10025" s="7">
        <v>45652.8125</v>
      </c>
      <c r="E10025" s="5">
        <v>51.3</v>
      </c>
      <c r="F10025" s="5">
        <v>-450.2</v>
      </c>
      <c r="G10025" s="5">
        <v>5.0666666666666602</v>
      </c>
      <c r="H10025" s="34" cm="1">
        <f t="array" ref="H10025">SUMPRODUCT(('ESB Networks Summary'!$C$5:$C$17384=Data!D10025)*('ESB Networks Summary'!$E$5:$E$17384))*1000*2-SUMPRODUCT(('ESB Networks Summary'!$C$5:$C$17384=Data!D10025)*('ESB Networks Summary'!$F$5:$F$17384))*1000*2</f>
        <v>6</v>
      </c>
      <c r="I10025" s="5">
        <v>0</v>
      </c>
      <c r="J10025" s="5">
        <v>0</v>
      </c>
      <c r="K10025" s="17">
        <v>1</v>
      </c>
      <c r="L10025" s="52">
        <f t="shared" si="1095"/>
        <v>0</v>
      </c>
      <c r="M10025" s="5">
        <v>0</v>
      </c>
      <c r="N10025" s="5">
        <v>337.433333333333</v>
      </c>
      <c r="O10025" s="96">
        <v>320.14</v>
      </c>
      <c r="P10025" s="5">
        <v>4</v>
      </c>
      <c r="Q10025" s="99">
        <v>0</v>
      </c>
      <c r="R10025" s="99">
        <v>29.745999999999999</v>
      </c>
      <c r="S10025" s="99">
        <v>19.914999999999999</v>
      </c>
      <c r="T10025" s="30">
        <f t="shared" si="1092"/>
        <v>121.83333333333366</v>
      </c>
      <c r="U10025" s="21">
        <f t="shared" si="1096"/>
        <v>7.5356533333333238E-4</v>
      </c>
      <c r="V10025" s="21">
        <f t="shared" si="1097"/>
        <v>0</v>
      </c>
      <c r="W10025" s="21">
        <f t="shared" si="1098"/>
        <v>0</v>
      </c>
    </row>
    <row r="10026" spans="1:23">
      <c r="A10026" s="2">
        <f t="shared" si="1093"/>
        <v>45627</v>
      </c>
      <c r="B10026" s="3">
        <f t="shared" si="1094"/>
        <v>45652</v>
      </c>
      <c r="C10026" s="7">
        <v>45652.833333333336</v>
      </c>
      <c r="D10026" s="7">
        <v>45652.833333333336</v>
      </c>
      <c r="E10026" s="5">
        <v>50.033333333333303</v>
      </c>
      <c r="F10026" s="5">
        <v>-442.06666666666598</v>
      </c>
      <c r="G10026" s="5">
        <v>1.0333333333333301</v>
      </c>
      <c r="H10026" s="34" cm="1">
        <f t="array" ref="H10026">SUMPRODUCT(('ESB Networks Summary'!$C$5:$C$17384=Data!D10026)*('ESB Networks Summary'!$E$5:$E$17384))*1000*2-SUMPRODUCT(('ESB Networks Summary'!$C$5:$C$17384=Data!D10026)*('ESB Networks Summary'!$F$5:$F$17384))*1000*2</f>
        <v>2</v>
      </c>
      <c r="I10026" s="5">
        <v>0</v>
      </c>
      <c r="J10026" s="5">
        <v>0</v>
      </c>
      <c r="K10026" s="17">
        <v>1</v>
      </c>
      <c r="L10026" s="52">
        <f t="shared" si="1095"/>
        <v>0</v>
      </c>
      <c r="M10026" s="5">
        <v>0</v>
      </c>
      <c r="N10026" s="5">
        <v>314.13333333333298</v>
      </c>
      <c r="O10026" s="96">
        <v>314.51</v>
      </c>
      <c r="P10026" s="5">
        <v>4</v>
      </c>
      <c r="Q10026" s="99">
        <v>0</v>
      </c>
      <c r="R10026" s="99">
        <v>28.380000000000003</v>
      </c>
      <c r="S10026" s="99">
        <v>18.547999999999998</v>
      </c>
      <c r="T10026" s="30">
        <f t="shared" si="1092"/>
        <v>132.9666666666663</v>
      </c>
      <c r="U10026" s="21">
        <f t="shared" si="1096"/>
        <v>1.4662999999999956E-4</v>
      </c>
      <c r="V10026" s="21">
        <f t="shared" si="1097"/>
        <v>0</v>
      </c>
      <c r="W10026" s="21">
        <f t="shared" si="1098"/>
        <v>0</v>
      </c>
    </row>
    <row r="10027" spans="1:23">
      <c r="A10027" s="2">
        <f t="shared" si="1093"/>
        <v>45627</v>
      </c>
      <c r="B10027" s="3">
        <f t="shared" si="1094"/>
        <v>45652</v>
      </c>
      <c r="C10027" s="7">
        <v>45652.854166666664</v>
      </c>
      <c r="D10027" s="7">
        <v>45652.854166666664</v>
      </c>
      <c r="E10027" s="5">
        <v>49.1666666666666</v>
      </c>
      <c r="F10027" s="5">
        <v>-393.63333333333298</v>
      </c>
      <c r="G10027" s="5">
        <v>-0.73333333333333295</v>
      </c>
      <c r="H10027" s="34" cm="1">
        <f t="array" ref="H10027">SUMPRODUCT(('ESB Networks Summary'!$C$5:$C$17384=Data!D10027)*('ESB Networks Summary'!$E$5:$E$17384))*1000*2-SUMPRODUCT(('ESB Networks Summary'!$C$5:$C$17384=Data!D10027)*('ESB Networks Summary'!$F$5:$F$17384))*1000*2</f>
        <v>4</v>
      </c>
      <c r="I10027" s="5">
        <v>0</v>
      </c>
      <c r="J10027" s="5">
        <v>0</v>
      </c>
      <c r="K10027" s="17">
        <v>1</v>
      </c>
      <c r="L10027" s="52">
        <f t="shared" si="1095"/>
        <v>0</v>
      </c>
      <c r="M10027" s="5">
        <v>0</v>
      </c>
      <c r="N10027" s="5">
        <v>264.89999999999998</v>
      </c>
      <c r="O10027" s="96">
        <v>314.51</v>
      </c>
      <c r="P10027" s="5">
        <v>4</v>
      </c>
      <c r="Q10027" s="99">
        <v>0</v>
      </c>
      <c r="R10027" s="99">
        <v>28.380000000000003</v>
      </c>
      <c r="S10027" s="99">
        <v>18.547999999999998</v>
      </c>
      <c r="T10027" s="30">
        <f t="shared" si="1092"/>
        <v>131.99999999999966</v>
      </c>
      <c r="U10027" s="21">
        <f t="shared" si="1096"/>
        <v>0</v>
      </c>
      <c r="V10027" s="21">
        <f t="shared" si="1097"/>
        <v>-6.8009333333333285E-5</v>
      </c>
      <c r="W10027" s="21">
        <f t="shared" si="1098"/>
        <v>0</v>
      </c>
    </row>
    <row r="10028" spans="1:23">
      <c r="A10028" s="2">
        <f t="shared" si="1093"/>
        <v>45627</v>
      </c>
      <c r="B10028" s="3">
        <f t="shared" si="1094"/>
        <v>45652</v>
      </c>
      <c r="C10028" s="7">
        <v>45652.875</v>
      </c>
      <c r="D10028" s="7">
        <v>45652.875</v>
      </c>
      <c r="E10028" s="5">
        <v>48.199999999999903</v>
      </c>
      <c r="F10028" s="5">
        <v>-496.23333333333301</v>
      </c>
      <c r="G10028" s="5">
        <v>-6.93333333333333</v>
      </c>
      <c r="H10028" s="34" cm="1">
        <f t="array" ref="H10028">SUMPRODUCT(('ESB Networks Summary'!$C$5:$C$17384=Data!D10028)*('ESB Networks Summary'!$E$5:$E$17384))*1000*2-SUMPRODUCT(('ESB Networks Summary'!$C$5:$C$17384=Data!D10028)*('ESB Networks Summary'!$F$5:$F$17384))*1000*2</f>
        <v>4</v>
      </c>
      <c r="I10028" s="5">
        <v>0</v>
      </c>
      <c r="J10028" s="5">
        <v>0</v>
      </c>
      <c r="K10028" s="17">
        <v>1</v>
      </c>
      <c r="L10028" s="52">
        <f t="shared" si="1095"/>
        <v>0</v>
      </c>
      <c r="M10028" s="5">
        <v>0</v>
      </c>
      <c r="N10028" s="5">
        <v>355.33333333333297</v>
      </c>
      <c r="O10028" s="96">
        <v>524.75</v>
      </c>
      <c r="P10028" s="5">
        <v>4</v>
      </c>
      <c r="Q10028" s="99">
        <v>0</v>
      </c>
      <c r="R10028" s="99">
        <v>28.244999999999997</v>
      </c>
      <c r="S10028" s="99">
        <v>18.413999999999998</v>
      </c>
      <c r="T10028" s="30">
        <f t="shared" si="1092"/>
        <v>137.9666666666667</v>
      </c>
      <c r="U10028" s="21">
        <f t="shared" si="1096"/>
        <v>0</v>
      </c>
      <c r="V10028" s="21">
        <f t="shared" si="1097"/>
        <v>-6.3835199999999969E-4</v>
      </c>
      <c r="W10028" s="21">
        <f t="shared" si="1098"/>
        <v>0</v>
      </c>
    </row>
    <row r="10029" spans="1:23">
      <c r="A10029" s="2">
        <f t="shared" si="1093"/>
        <v>45627</v>
      </c>
      <c r="B10029" s="3">
        <f t="shared" si="1094"/>
        <v>45652</v>
      </c>
      <c r="C10029" s="7">
        <v>45652.895833333336</v>
      </c>
      <c r="D10029" s="7">
        <v>45652.895833333336</v>
      </c>
      <c r="E10029" s="5">
        <v>47.0416666666666</v>
      </c>
      <c r="F10029" s="5">
        <v>-414.00833333333298</v>
      </c>
      <c r="G10029" s="5">
        <v>-0.358333333333333</v>
      </c>
      <c r="H10029" s="34" cm="1">
        <f t="array" ref="H10029">SUMPRODUCT(('ESB Networks Summary'!$C$5:$C$17384=Data!D10029)*('ESB Networks Summary'!$E$5:$E$17384))*1000*2-SUMPRODUCT(('ESB Networks Summary'!$C$5:$C$17384=Data!D10029)*('ESB Networks Summary'!$F$5:$F$17384))*1000*2</f>
        <v>4</v>
      </c>
      <c r="I10029" s="5">
        <v>0</v>
      </c>
      <c r="J10029" s="5">
        <v>0</v>
      </c>
      <c r="K10029" s="17">
        <v>1</v>
      </c>
      <c r="L10029" s="52">
        <f t="shared" si="1095"/>
        <v>0</v>
      </c>
      <c r="M10029" s="5">
        <v>0</v>
      </c>
      <c r="N10029" s="5">
        <v>283.849999999999</v>
      </c>
      <c r="O10029" s="96">
        <v>524.75</v>
      </c>
      <c r="P10029" s="5">
        <v>4</v>
      </c>
      <c r="Q10029" s="99">
        <v>0</v>
      </c>
      <c r="R10029" s="99">
        <v>28.244999999999997</v>
      </c>
      <c r="S10029" s="99">
        <v>18.413999999999998</v>
      </c>
      <c r="T10029" s="30">
        <f t="shared" si="1092"/>
        <v>133.80000000000064</v>
      </c>
      <c r="U10029" s="21">
        <f t="shared" si="1096"/>
        <v>0</v>
      </c>
      <c r="V10029" s="21">
        <f t="shared" si="1097"/>
        <v>-3.2991749999999967E-5</v>
      </c>
      <c r="W10029" s="21">
        <f t="shared" si="1098"/>
        <v>0</v>
      </c>
    </row>
    <row r="10030" spans="1:23">
      <c r="A10030" s="2">
        <f t="shared" si="1093"/>
        <v>45627</v>
      </c>
      <c r="B10030" s="3">
        <f t="shared" si="1094"/>
        <v>45652</v>
      </c>
      <c r="C10030" s="7">
        <v>45652.916666666664</v>
      </c>
      <c r="D10030" s="7">
        <v>45652.916666666664</v>
      </c>
      <c r="E10030" s="5">
        <v>45.733333333333299</v>
      </c>
      <c r="F10030" s="5">
        <v>-680.93333333333305</v>
      </c>
      <c r="G10030" s="5">
        <v>-2.5333333333333301</v>
      </c>
      <c r="H10030" s="34" cm="1">
        <f t="array" ref="H10030">SUMPRODUCT(('ESB Networks Summary'!$C$5:$C$17384=Data!D10030)*('ESB Networks Summary'!$E$5:$E$17384))*1000*2-SUMPRODUCT(('ESB Networks Summary'!$C$5:$C$17384=Data!D10030)*('ESB Networks Summary'!$F$5:$F$17384))*1000*2</f>
        <v>6</v>
      </c>
      <c r="I10030" s="5">
        <v>0</v>
      </c>
      <c r="J10030" s="5">
        <v>0</v>
      </c>
      <c r="K10030" s="17">
        <v>1</v>
      </c>
      <c r="L10030" s="52">
        <f t="shared" si="1095"/>
        <v>0</v>
      </c>
      <c r="M10030" s="5">
        <v>0</v>
      </c>
      <c r="N10030" s="5">
        <v>537.33333333333303</v>
      </c>
      <c r="O10030" s="96">
        <v>731.31</v>
      </c>
      <c r="P10030" s="5">
        <v>3.9</v>
      </c>
      <c r="Q10030" s="99">
        <v>0</v>
      </c>
      <c r="R10030" s="99">
        <v>26.649000000000001</v>
      </c>
      <c r="S10030" s="99">
        <v>16.817</v>
      </c>
      <c r="T10030" s="30">
        <f t="shared" si="1092"/>
        <v>144.9666666666667</v>
      </c>
      <c r="U10030" s="21">
        <f t="shared" si="1096"/>
        <v>0</v>
      </c>
      <c r="V10030" s="21">
        <f t="shared" si="1097"/>
        <v>-2.1301533333333307E-4</v>
      </c>
      <c r="W10030" s="21">
        <f t="shared" si="1098"/>
        <v>0</v>
      </c>
    </row>
    <row r="10031" spans="1:23">
      <c r="A10031" s="2">
        <f t="shared" si="1093"/>
        <v>45627</v>
      </c>
      <c r="B10031" s="3">
        <f t="shared" si="1094"/>
        <v>45652</v>
      </c>
      <c r="C10031" s="7">
        <v>45652.9375</v>
      </c>
      <c r="D10031" s="7">
        <v>45652.9375</v>
      </c>
      <c r="E10031" s="5">
        <v>44.566666666666599</v>
      </c>
      <c r="F10031" s="5">
        <v>-510.666666666666</v>
      </c>
      <c r="G10031" s="5">
        <v>1.06666666666666</v>
      </c>
      <c r="H10031" s="34" cm="1">
        <f t="array" ref="H10031">SUMPRODUCT(('ESB Networks Summary'!$C$5:$C$17384=Data!D10031)*('ESB Networks Summary'!$E$5:$E$17384))*1000*2-SUMPRODUCT(('ESB Networks Summary'!$C$5:$C$17384=Data!D10031)*('ESB Networks Summary'!$F$5:$F$17384))*1000*2</f>
        <v>4</v>
      </c>
      <c r="I10031" s="5">
        <v>0</v>
      </c>
      <c r="J10031" s="5">
        <v>0</v>
      </c>
      <c r="K10031" s="17">
        <v>1</v>
      </c>
      <c r="L10031" s="52">
        <f t="shared" si="1095"/>
        <v>0</v>
      </c>
      <c r="M10031" s="5">
        <v>0</v>
      </c>
      <c r="N10031" s="5">
        <v>476.8</v>
      </c>
      <c r="O10031" s="96">
        <v>731.31</v>
      </c>
      <c r="P10031" s="5">
        <v>4</v>
      </c>
      <c r="Q10031" s="99">
        <v>0</v>
      </c>
      <c r="R10031" s="99">
        <v>26.649000000000001</v>
      </c>
      <c r="S10031" s="99">
        <v>16.817</v>
      </c>
      <c r="T10031" s="30">
        <f t="shared" si="1092"/>
        <v>38.933333333332655</v>
      </c>
      <c r="U10031" s="21">
        <f t="shared" si="1096"/>
        <v>1.421279999999991E-4</v>
      </c>
      <c r="V10031" s="21">
        <f t="shared" si="1097"/>
        <v>0</v>
      </c>
      <c r="W10031" s="21">
        <f t="shared" si="1098"/>
        <v>0</v>
      </c>
    </row>
    <row r="10032" spans="1:23">
      <c r="A10032" s="2">
        <f t="shared" si="1093"/>
        <v>45627</v>
      </c>
      <c r="B10032" s="3">
        <f t="shared" si="1094"/>
        <v>45652</v>
      </c>
      <c r="C10032" s="7">
        <v>45652.958333333336</v>
      </c>
      <c r="D10032" s="7">
        <v>45652.958333333336</v>
      </c>
      <c r="E10032" s="5">
        <v>42.933333333333302</v>
      </c>
      <c r="F10032" s="5">
        <v>-590.33333333333303</v>
      </c>
      <c r="G10032" s="5">
        <v>6.6666666666666596E-2</v>
      </c>
      <c r="H10032" s="34" cm="1">
        <f t="array" ref="H10032">SUMPRODUCT(('ESB Networks Summary'!$C$5:$C$17384=Data!D10032)*('ESB Networks Summary'!$E$5:$E$17384))*1000*2-SUMPRODUCT(('ESB Networks Summary'!$C$5:$C$17384=Data!D10032)*('ESB Networks Summary'!$F$5:$F$17384))*1000*2</f>
        <v>2</v>
      </c>
      <c r="I10032" s="5">
        <v>0</v>
      </c>
      <c r="J10032" s="5">
        <v>0</v>
      </c>
      <c r="K10032" s="17">
        <v>1</v>
      </c>
      <c r="L10032" s="52">
        <f t="shared" si="1095"/>
        <v>0</v>
      </c>
      <c r="M10032" s="5">
        <v>0</v>
      </c>
      <c r="N10032" s="5">
        <v>475.53333333333302</v>
      </c>
      <c r="O10032" s="96">
        <v>445.85</v>
      </c>
      <c r="P10032" s="5">
        <v>4</v>
      </c>
      <c r="Q10032" s="99">
        <v>0</v>
      </c>
      <c r="R10032" s="99">
        <v>19.145</v>
      </c>
      <c r="S10032" s="99">
        <v>15.080000000000002</v>
      </c>
      <c r="T10032" s="30">
        <f t="shared" si="1092"/>
        <v>118.86666666666667</v>
      </c>
      <c r="U10032" s="21">
        <f t="shared" si="1096"/>
        <v>6.3816666666666601E-6</v>
      </c>
      <c r="V10032" s="21">
        <f t="shared" si="1097"/>
        <v>0</v>
      </c>
      <c r="W10032" s="21">
        <f t="shared" si="1098"/>
        <v>0</v>
      </c>
    </row>
    <row r="10033" spans="1:23">
      <c r="A10033" s="2">
        <f t="shared" si="1093"/>
        <v>45627</v>
      </c>
      <c r="B10033" s="3">
        <f t="shared" si="1094"/>
        <v>45652</v>
      </c>
      <c r="C10033" s="7">
        <v>45652.979166666664</v>
      </c>
      <c r="D10033" s="7">
        <v>45652.979166666664</v>
      </c>
      <c r="E10033" s="5">
        <v>41.3</v>
      </c>
      <c r="F10033" s="5">
        <v>-996.53333333333296</v>
      </c>
      <c r="G10033" s="5">
        <v>50.6666666666666</v>
      </c>
      <c r="H10033" s="34" cm="1">
        <f t="array" ref="H10033">SUMPRODUCT(('ESB Networks Summary'!$C$5:$C$17384=Data!D10033)*('ESB Networks Summary'!$E$5:$E$17384))*1000*2-SUMPRODUCT(('ESB Networks Summary'!$C$5:$C$17384=Data!D10033)*('ESB Networks Summary'!$F$5:$F$17384))*1000*2</f>
        <v>4</v>
      </c>
      <c r="I10033" s="5">
        <v>0</v>
      </c>
      <c r="J10033" s="5">
        <v>0</v>
      </c>
      <c r="K10033" s="17">
        <v>1</v>
      </c>
      <c r="L10033" s="52">
        <f t="shared" si="1095"/>
        <v>0</v>
      </c>
      <c r="M10033" s="5">
        <v>0</v>
      </c>
      <c r="N10033" s="5">
        <v>984.5</v>
      </c>
      <c r="O10033" s="96">
        <v>445.85</v>
      </c>
      <c r="P10033" s="5">
        <v>4</v>
      </c>
      <c r="Q10033" s="99">
        <v>0</v>
      </c>
      <c r="R10033" s="99">
        <v>19.145</v>
      </c>
      <c r="S10033" s="99">
        <v>15.080000000000002</v>
      </c>
      <c r="T10033" s="30">
        <f t="shared" si="1092"/>
        <v>66.699999999999591</v>
      </c>
      <c r="U10033" s="21">
        <f t="shared" si="1096"/>
        <v>4.8500666666666603E-3</v>
      </c>
      <c r="V10033" s="21">
        <f t="shared" si="1097"/>
        <v>0</v>
      </c>
      <c r="W10033" s="21">
        <f t="shared" si="1098"/>
        <v>0</v>
      </c>
    </row>
    <row r="10034" spans="1:23">
      <c r="A10034" s="2">
        <f t="shared" si="1093"/>
        <v>45627</v>
      </c>
      <c r="B10034" s="3">
        <f t="shared" si="1094"/>
        <v>45653</v>
      </c>
      <c r="C10034" s="7">
        <v>45653</v>
      </c>
      <c r="D10034" s="7">
        <v>45653</v>
      </c>
      <c r="E10034" s="5">
        <v>38.699999999999903</v>
      </c>
      <c r="F10034" s="5">
        <v>-813.13333333333298</v>
      </c>
      <c r="G10034" s="5">
        <v>-2.0666666666666602</v>
      </c>
      <c r="H10034" s="34" cm="1">
        <f t="array" ref="H10034">SUMPRODUCT(('ESB Networks Summary'!$C$5:$C$17384=Data!D10034)*('ESB Networks Summary'!$E$5:$E$17384))*1000*2-SUMPRODUCT(('ESB Networks Summary'!$C$5:$C$17384=Data!D10034)*('ESB Networks Summary'!$F$5:$F$17384))*1000*2</f>
        <v>4</v>
      </c>
      <c r="I10034" s="5">
        <v>0</v>
      </c>
      <c r="J10034" s="5">
        <v>0</v>
      </c>
      <c r="K10034" s="17">
        <v>1</v>
      </c>
      <c r="L10034" s="52">
        <f t="shared" si="1095"/>
        <v>0</v>
      </c>
      <c r="M10034" s="5">
        <v>0</v>
      </c>
      <c r="N10034" s="5">
        <v>640.53333333333296</v>
      </c>
      <c r="O10034" s="96">
        <v>132.65</v>
      </c>
      <c r="P10034" s="5">
        <v>4</v>
      </c>
      <c r="Q10034" s="99">
        <v>0</v>
      </c>
      <c r="R10034" s="99">
        <v>18.821999999999999</v>
      </c>
      <c r="S10034" s="99">
        <v>14.757</v>
      </c>
      <c r="T10034" s="30">
        <f t="shared" si="1092"/>
        <v>174.53333333333342</v>
      </c>
      <c r="U10034" s="21">
        <f t="shared" si="1096"/>
        <v>0</v>
      </c>
      <c r="V10034" s="21">
        <f t="shared" si="1097"/>
        <v>-1.5248899999999952E-4</v>
      </c>
      <c r="W10034" s="21">
        <f t="shared" si="1098"/>
        <v>0</v>
      </c>
    </row>
    <row r="10035" spans="1:23">
      <c r="A10035" s="2">
        <f t="shared" si="1093"/>
        <v>45627</v>
      </c>
      <c r="B10035" s="3">
        <f t="shared" si="1094"/>
        <v>45653</v>
      </c>
      <c r="C10035" s="7">
        <v>45653.020833333336</v>
      </c>
      <c r="D10035" s="7">
        <v>45653.020833333336</v>
      </c>
      <c r="E10035" s="5">
        <v>35.8333333333333</v>
      </c>
      <c r="F10035" s="5">
        <v>-1051.7666666666601</v>
      </c>
      <c r="G10035" s="5">
        <v>-3.7</v>
      </c>
      <c r="H10035" s="34" cm="1">
        <f t="array" ref="H10035">SUMPRODUCT(('ESB Networks Summary'!$C$5:$C$17384=Data!D10035)*('ESB Networks Summary'!$E$5:$E$17384))*1000*2-SUMPRODUCT(('ESB Networks Summary'!$C$5:$C$17384=Data!D10035)*('ESB Networks Summary'!$F$5:$F$17384))*1000*2</f>
        <v>4</v>
      </c>
      <c r="I10035" s="5">
        <v>0.46666666666666601</v>
      </c>
      <c r="J10035" s="5">
        <v>0</v>
      </c>
      <c r="K10035" s="17">
        <v>1</v>
      </c>
      <c r="L10035" s="52">
        <f t="shared" si="1095"/>
        <v>0</v>
      </c>
      <c r="M10035" s="5">
        <v>0</v>
      </c>
      <c r="N10035" s="5">
        <v>893.06666666666604</v>
      </c>
      <c r="O10035" s="96">
        <v>132.65</v>
      </c>
      <c r="P10035" s="5">
        <v>4</v>
      </c>
      <c r="Q10035" s="99">
        <v>0</v>
      </c>
      <c r="R10035" s="99">
        <v>18.821999999999999</v>
      </c>
      <c r="S10035" s="99">
        <v>14.757</v>
      </c>
      <c r="T10035" s="30">
        <f t="shared" si="1092"/>
        <v>158.99999999999397</v>
      </c>
      <c r="U10035" s="21">
        <f t="shared" si="1096"/>
        <v>0</v>
      </c>
      <c r="V10035" s="21">
        <f t="shared" si="1097"/>
        <v>-2.7300449999999998E-4</v>
      </c>
      <c r="W10035" s="21">
        <f t="shared" si="1098"/>
        <v>0</v>
      </c>
    </row>
    <row r="10036" spans="1:23">
      <c r="A10036" s="2">
        <f t="shared" si="1093"/>
        <v>45627</v>
      </c>
      <c r="B10036" s="3">
        <f t="shared" si="1094"/>
        <v>45653</v>
      </c>
      <c r="C10036" s="7">
        <v>45653.041666666664</v>
      </c>
      <c r="D10036" s="7">
        <v>45653.041666666664</v>
      </c>
      <c r="E10036" s="5">
        <v>38.5</v>
      </c>
      <c r="F10036" s="5">
        <v>3308.6666666666601</v>
      </c>
      <c r="G10036" s="5">
        <v>3810.7</v>
      </c>
      <c r="H10036" s="34" cm="1">
        <f t="array" ref="H10036">SUMPRODUCT(('ESB Networks Summary'!$C$5:$C$17384=Data!D10036)*('ESB Networks Summary'!$E$5:$E$17384))*1000*2-SUMPRODUCT(('ESB Networks Summary'!$C$5:$C$17384=Data!D10036)*('ESB Networks Summary'!$F$5:$F$17384))*1000*2</f>
        <v>3794</v>
      </c>
      <c r="I10036" s="5">
        <v>0</v>
      </c>
      <c r="J10036" s="5">
        <v>0</v>
      </c>
      <c r="K10036" s="17">
        <v>1</v>
      </c>
      <c r="L10036" s="52">
        <f t="shared" si="1095"/>
        <v>0</v>
      </c>
      <c r="M10036" s="5">
        <v>0</v>
      </c>
      <c r="N10036" s="5">
        <v>11.6</v>
      </c>
      <c r="O10036" s="96">
        <v>0</v>
      </c>
      <c r="P10036" s="5">
        <v>3.7333333333333298</v>
      </c>
      <c r="Q10036" s="99">
        <v>0</v>
      </c>
      <c r="R10036" s="99">
        <v>18.715</v>
      </c>
      <c r="S10036" s="99">
        <v>14.65</v>
      </c>
      <c r="T10036" s="30">
        <f t="shared" si="1092"/>
        <v>494.16666666667288</v>
      </c>
      <c r="U10036" s="21">
        <f t="shared" si="1096"/>
        <v>0.35658625249999998</v>
      </c>
      <c r="V10036" s="21">
        <f t="shared" si="1097"/>
        <v>0</v>
      </c>
      <c r="W10036" s="21">
        <f t="shared" si="1098"/>
        <v>0</v>
      </c>
    </row>
    <row r="10037" spans="1:23">
      <c r="A10037" s="2">
        <f t="shared" si="1093"/>
        <v>45627</v>
      </c>
      <c r="B10037" s="3">
        <f t="shared" si="1094"/>
        <v>45653</v>
      </c>
      <c r="C10037" s="7">
        <v>45653.0625</v>
      </c>
      <c r="D10037" s="7">
        <v>45653.0625</v>
      </c>
      <c r="E10037" s="5">
        <v>46.125</v>
      </c>
      <c r="F10037" s="5">
        <v>3455.8916666666601</v>
      </c>
      <c r="G10037" s="5">
        <v>4025.2333333333299</v>
      </c>
      <c r="H10037" s="34" cm="1">
        <f t="array" ref="H10037">SUMPRODUCT(('ESB Networks Summary'!$C$5:$C$17384=Data!D10037)*('ESB Networks Summary'!$E$5:$E$17384))*1000*2-SUMPRODUCT(('ESB Networks Summary'!$C$5:$C$17384=Data!D10037)*('ESB Networks Summary'!$F$5:$F$17384))*1000*2</f>
        <v>4080</v>
      </c>
      <c r="I10037" s="5">
        <v>0</v>
      </c>
      <c r="J10037" s="5">
        <v>0</v>
      </c>
      <c r="K10037" s="17">
        <v>1</v>
      </c>
      <c r="L10037" s="52">
        <f t="shared" si="1095"/>
        <v>0</v>
      </c>
      <c r="M10037" s="5">
        <v>0</v>
      </c>
      <c r="N10037" s="5">
        <v>100.899999999999</v>
      </c>
      <c r="O10037" s="96">
        <v>0</v>
      </c>
      <c r="P10037" s="5">
        <v>4</v>
      </c>
      <c r="Q10037" s="99">
        <v>0</v>
      </c>
      <c r="R10037" s="99">
        <v>18.715</v>
      </c>
      <c r="S10037" s="99">
        <v>14.65</v>
      </c>
      <c r="T10037" s="30">
        <f t="shared" si="1092"/>
        <v>472.4416666666707</v>
      </c>
      <c r="U10037" s="21">
        <f t="shared" si="1096"/>
        <v>0.37666120916666634</v>
      </c>
      <c r="V10037" s="21">
        <f t="shared" si="1097"/>
        <v>0</v>
      </c>
      <c r="W10037" s="21">
        <f t="shared" si="1098"/>
        <v>0</v>
      </c>
    </row>
    <row r="10038" spans="1:23">
      <c r="A10038" s="2">
        <f t="shared" si="1093"/>
        <v>45627</v>
      </c>
      <c r="B10038" s="3">
        <f t="shared" si="1094"/>
        <v>45653</v>
      </c>
      <c r="C10038" s="7">
        <v>45653.083333333336</v>
      </c>
      <c r="D10038" s="7">
        <v>45653.083333333336</v>
      </c>
      <c r="E10038" s="5">
        <v>53.758333333333297</v>
      </c>
      <c r="F10038" s="5">
        <v>3471.2249999999999</v>
      </c>
      <c r="G10038" s="5">
        <v>3957.4583333333298</v>
      </c>
      <c r="H10038" s="34" cm="1">
        <f t="array" ref="H10038">SUMPRODUCT(('ESB Networks Summary'!$C$5:$C$17384=Data!D10038)*('ESB Networks Summary'!$E$5:$E$17384))*1000*2-SUMPRODUCT(('ESB Networks Summary'!$C$5:$C$17384=Data!D10038)*('ESB Networks Summary'!$F$5:$F$17384))*1000*2</f>
        <v>3986</v>
      </c>
      <c r="I10038" s="5">
        <v>0</v>
      </c>
      <c r="J10038" s="5">
        <v>0</v>
      </c>
      <c r="K10038" s="17">
        <v>1</v>
      </c>
      <c r="L10038" s="52">
        <f t="shared" si="1095"/>
        <v>0</v>
      </c>
      <c r="M10038" s="5">
        <v>0</v>
      </c>
      <c r="N10038" s="5">
        <v>3.43333333333333</v>
      </c>
      <c r="O10038" s="96">
        <v>5.55</v>
      </c>
      <c r="P10038" s="5">
        <v>4</v>
      </c>
      <c r="Q10038" s="99">
        <v>0</v>
      </c>
      <c r="R10038" s="99">
        <v>18.800999999999998</v>
      </c>
      <c r="S10038" s="99">
        <v>14.736000000000001</v>
      </c>
      <c r="T10038" s="30">
        <f t="shared" si="1092"/>
        <v>486.79999999999654</v>
      </c>
      <c r="U10038" s="21">
        <f t="shared" si="1096"/>
        <v>0.37202087062499961</v>
      </c>
      <c r="V10038" s="21">
        <f t="shared" si="1097"/>
        <v>0</v>
      </c>
      <c r="W10038" s="21">
        <f t="shared" si="1098"/>
        <v>0</v>
      </c>
    </row>
    <row r="10039" spans="1:23">
      <c r="A10039" s="2">
        <f t="shared" si="1093"/>
        <v>45627</v>
      </c>
      <c r="B10039" s="3">
        <f t="shared" si="1094"/>
        <v>45653</v>
      </c>
      <c r="C10039" s="7">
        <v>45653.104166666664</v>
      </c>
      <c r="D10039" s="7">
        <v>45653.104166666664</v>
      </c>
      <c r="E10039" s="5">
        <v>61.199999999999903</v>
      </c>
      <c r="F10039" s="5">
        <v>3490.36666666666</v>
      </c>
      <c r="G10039" s="5">
        <v>3971</v>
      </c>
      <c r="H10039" s="34" cm="1">
        <f t="array" ref="H10039">SUMPRODUCT(('ESB Networks Summary'!$C$5:$C$17384=Data!D10039)*('ESB Networks Summary'!$E$5:$E$17384))*1000*2-SUMPRODUCT(('ESB Networks Summary'!$C$5:$C$17384=Data!D10039)*('ESB Networks Summary'!$F$5:$F$17384))*1000*2</f>
        <v>4000</v>
      </c>
      <c r="I10039" s="5">
        <v>0</v>
      </c>
      <c r="J10039" s="5">
        <v>0</v>
      </c>
      <c r="K10039" s="17">
        <v>1</v>
      </c>
      <c r="L10039" s="52">
        <f t="shared" si="1095"/>
        <v>0</v>
      </c>
      <c r="M10039" s="5">
        <v>0</v>
      </c>
      <c r="N10039" s="5">
        <v>0</v>
      </c>
      <c r="O10039" s="96">
        <v>5.55</v>
      </c>
      <c r="P10039" s="5">
        <v>4</v>
      </c>
      <c r="Q10039" s="99">
        <v>0</v>
      </c>
      <c r="R10039" s="99">
        <v>18.800999999999998</v>
      </c>
      <c r="S10039" s="99">
        <v>14.736000000000001</v>
      </c>
      <c r="T10039" s="30">
        <f t="shared" si="1092"/>
        <v>484.63333333334003</v>
      </c>
      <c r="U10039" s="21">
        <f t="shared" si="1096"/>
        <v>0.37329385500000001</v>
      </c>
      <c r="V10039" s="21">
        <f t="shared" si="1097"/>
        <v>0</v>
      </c>
      <c r="W10039" s="21">
        <f t="shared" si="1098"/>
        <v>0</v>
      </c>
    </row>
    <row r="10040" spans="1:23">
      <c r="A10040" s="2">
        <f t="shared" si="1093"/>
        <v>45627</v>
      </c>
      <c r="B10040" s="3">
        <f t="shared" si="1094"/>
        <v>45653</v>
      </c>
      <c r="C10040" s="7">
        <v>45653.125</v>
      </c>
      <c r="D10040" s="7">
        <v>45653.125</v>
      </c>
      <c r="E10040" s="5">
        <v>69.033333333333303</v>
      </c>
      <c r="F10040" s="5">
        <v>3507.36666666666</v>
      </c>
      <c r="G10040" s="5">
        <v>3993.6</v>
      </c>
      <c r="H10040" s="34" cm="1">
        <f t="array" ref="H10040">SUMPRODUCT(('ESB Networks Summary'!$C$5:$C$17384=Data!D10040)*('ESB Networks Summary'!$E$5:$E$17384))*1000*2-SUMPRODUCT(('ESB Networks Summary'!$C$5:$C$17384=Data!D10040)*('ESB Networks Summary'!$F$5:$F$17384))*1000*2</f>
        <v>4019.9999999999995</v>
      </c>
      <c r="I10040" s="5">
        <v>0</v>
      </c>
      <c r="J10040" s="5">
        <v>0</v>
      </c>
      <c r="K10040" s="17">
        <v>1</v>
      </c>
      <c r="L10040" s="52">
        <f t="shared" si="1095"/>
        <v>0</v>
      </c>
      <c r="M10040" s="5">
        <v>0</v>
      </c>
      <c r="N10040" s="5">
        <v>10.1666666666666</v>
      </c>
      <c r="O10040" s="96">
        <v>7.17</v>
      </c>
      <c r="P10040" s="5">
        <v>4</v>
      </c>
      <c r="Q10040" s="99">
        <v>0</v>
      </c>
      <c r="R10040" s="99">
        <v>18.716000000000001</v>
      </c>
      <c r="S10040" s="99">
        <v>14.651</v>
      </c>
      <c r="T10040" s="30">
        <f t="shared" si="1092"/>
        <v>480.06666666667343</v>
      </c>
      <c r="U10040" s="21">
        <f t="shared" si="1096"/>
        <v>0.37372108799999998</v>
      </c>
      <c r="V10040" s="21">
        <f t="shared" si="1097"/>
        <v>0</v>
      </c>
      <c r="W10040" s="21">
        <f t="shared" si="1098"/>
        <v>0</v>
      </c>
    </row>
    <row r="10041" spans="1:23">
      <c r="A10041" s="2">
        <f t="shared" si="1093"/>
        <v>45627</v>
      </c>
      <c r="B10041" s="3">
        <f t="shared" si="1094"/>
        <v>45653</v>
      </c>
      <c r="C10041" s="7">
        <v>45653.145833333336</v>
      </c>
      <c r="D10041" s="7">
        <v>45653.145833333336</v>
      </c>
      <c r="E10041" s="5">
        <v>76.625</v>
      </c>
      <c r="F10041" s="5">
        <v>3513.65</v>
      </c>
      <c r="G10041" s="5">
        <v>4019.5499999999902</v>
      </c>
      <c r="H10041" s="34" cm="1">
        <f t="array" ref="H10041">SUMPRODUCT(('ESB Networks Summary'!$C$5:$C$17384=Data!D10041)*('ESB Networks Summary'!$E$5:$E$17384))*1000*2-SUMPRODUCT(('ESB Networks Summary'!$C$5:$C$17384=Data!D10041)*('ESB Networks Summary'!$F$5:$F$17384))*1000*2</f>
        <v>4042</v>
      </c>
      <c r="I10041" s="5">
        <v>0</v>
      </c>
      <c r="J10041" s="5">
        <v>0</v>
      </c>
      <c r="K10041" s="17">
        <v>1</v>
      </c>
      <c r="L10041" s="52">
        <f t="shared" si="1095"/>
        <v>0</v>
      </c>
      <c r="M10041" s="5">
        <v>0</v>
      </c>
      <c r="N10041" s="5">
        <v>18.925000000000001</v>
      </c>
      <c r="O10041" s="96">
        <v>7.17</v>
      </c>
      <c r="P10041" s="5">
        <v>4</v>
      </c>
      <c r="Q10041" s="99">
        <v>0</v>
      </c>
      <c r="R10041" s="99">
        <v>18.716000000000001</v>
      </c>
      <c r="S10041" s="99">
        <v>14.651</v>
      </c>
      <c r="T10041" s="30">
        <f t="shared" si="1092"/>
        <v>490.9749999999899</v>
      </c>
      <c r="U10041" s="21">
        <f t="shared" si="1096"/>
        <v>0.37614948899999912</v>
      </c>
      <c r="V10041" s="21">
        <f t="shared" si="1097"/>
        <v>0</v>
      </c>
      <c r="W10041" s="21">
        <f t="shared" si="1098"/>
        <v>0</v>
      </c>
    </row>
    <row r="10042" spans="1:23">
      <c r="A10042" s="2">
        <f t="shared" si="1093"/>
        <v>45627</v>
      </c>
      <c r="B10042" s="3">
        <f t="shared" si="1094"/>
        <v>45653</v>
      </c>
      <c r="C10042" s="7">
        <v>45653.166666666664</v>
      </c>
      <c r="D10042" s="7">
        <v>45653.166666666664</v>
      </c>
      <c r="E10042" s="5">
        <v>84.466666666666598</v>
      </c>
      <c r="F10042" s="5">
        <v>3524.7333333333299</v>
      </c>
      <c r="G10042" s="5">
        <v>3998</v>
      </c>
      <c r="H10042" s="34" cm="1">
        <f t="array" ref="H10042">SUMPRODUCT(('ESB Networks Summary'!$C$5:$C$17384=Data!D10042)*('ESB Networks Summary'!$E$5:$E$17384))*1000*2-SUMPRODUCT(('ESB Networks Summary'!$C$5:$C$17384=Data!D10042)*('ESB Networks Summary'!$F$5:$F$17384))*1000*2</f>
        <v>4022.0000000000005</v>
      </c>
      <c r="I10042" s="5">
        <v>0</v>
      </c>
      <c r="J10042" s="5">
        <v>0</v>
      </c>
      <c r="K10042" s="17">
        <v>1</v>
      </c>
      <c r="L10042" s="52">
        <f t="shared" si="1095"/>
        <v>0</v>
      </c>
      <c r="M10042" s="5">
        <v>0</v>
      </c>
      <c r="N10042" s="5">
        <v>0</v>
      </c>
      <c r="O10042" s="96">
        <v>19.559999999999999</v>
      </c>
      <c r="P10042" s="5">
        <v>4</v>
      </c>
      <c r="Q10042" s="99">
        <v>0</v>
      </c>
      <c r="R10042" s="99">
        <v>18.172000000000001</v>
      </c>
      <c r="S10042" s="99">
        <v>14.106999999999999</v>
      </c>
      <c r="T10042" s="30">
        <f t="shared" si="1092"/>
        <v>477.26666666667006</v>
      </c>
      <c r="U10042" s="21">
        <f t="shared" si="1096"/>
        <v>0.36325827999999999</v>
      </c>
      <c r="V10042" s="21">
        <f t="shared" si="1097"/>
        <v>0</v>
      </c>
      <c r="W10042" s="21">
        <f t="shared" si="1098"/>
        <v>0</v>
      </c>
    </row>
    <row r="10043" spans="1:23">
      <c r="A10043" s="2">
        <f t="shared" si="1093"/>
        <v>45627</v>
      </c>
      <c r="B10043" s="3">
        <f t="shared" si="1094"/>
        <v>45653</v>
      </c>
      <c r="C10043" s="7">
        <v>45653.1875</v>
      </c>
      <c r="D10043" s="7">
        <v>45653.1875</v>
      </c>
      <c r="E10043" s="5">
        <v>92.341666666666598</v>
      </c>
      <c r="F10043" s="5">
        <v>3380.5583333333302</v>
      </c>
      <c r="G10043" s="5">
        <v>3907.0583333333302</v>
      </c>
      <c r="H10043" s="34" cm="1">
        <f t="array" ref="H10043">SUMPRODUCT(('ESB Networks Summary'!$C$5:$C$17384=Data!D10043)*('ESB Networks Summary'!$E$5:$E$17384))*1000*2-SUMPRODUCT(('ESB Networks Summary'!$C$5:$C$17384=Data!D10043)*('ESB Networks Summary'!$F$5:$F$17384))*1000*2</f>
        <v>3900</v>
      </c>
      <c r="I10043" s="5">
        <v>0</v>
      </c>
      <c r="J10043" s="5">
        <v>0</v>
      </c>
      <c r="K10043" s="17">
        <v>1</v>
      </c>
      <c r="L10043" s="52">
        <f t="shared" si="1095"/>
        <v>0</v>
      </c>
      <c r="M10043" s="5">
        <v>0</v>
      </c>
      <c r="N10043" s="5">
        <v>46.8333333333333</v>
      </c>
      <c r="O10043" s="96">
        <v>19.559999999999999</v>
      </c>
      <c r="P10043" s="5">
        <v>4</v>
      </c>
      <c r="Q10043" s="99">
        <v>0</v>
      </c>
      <c r="R10043" s="99">
        <v>18.172000000000001</v>
      </c>
      <c r="S10043" s="99">
        <v>14.106999999999999</v>
      </c>
      <c r="T10043" s="30">
        <f t="shared" si="1092"/>
        <v>483.66666666666652</v>
      </c>
      <c r="U10043" s="21">
        <f t="shared" si="1096"/>
        <v>0.35499532016666641</v>
      </c>
      <c r="V10043" s="21">
        <f t="shared" si="1097"/>
        <v>0</v>
      </c>
      <c r="W10043" s="21">
        <f t="shared" si="1098"/>
        <v>0</v>
      </c>
    </row>
    <row r="10044" spans="1:23">
      <c r="A10044" s="2">
        <f t="shared" si="1093"/>
        <v>45627</v>
      </c>
      <c r="B10044" s="3">
        <f t="shared" si="1094"/>
        <v>45653</v>
      </c>
      <c r="C10044" s="7">
        <v>45653.208333333336</v>
      </c>
      <c r="D10044" s="7">
        <v>45653.208333333336</v>
      </c>
      <c r="E10044" s="5">
        <v>99.5</v>
      </c>
      <c r="F10044" s="5">
        <v>356.683333333333</v>
      </c>
      <c r="G10044" s="5">
        <v>756.375</v>
      </c>
      <c r="H10044" s="34" cm="1">
        <f t="array" ref="H10044">SUMPRODUCT(('ESB Networks Summary'!$C$5:$C$17384=Data!D10044)*('ESB Networks Summary'!$E$5:$E$17384))*1000*2-SUMPRODUCT(('ESB Networks Summary'!$C$5:$C$17384=Data!D10044)*('ESB Networks Summary'!$F$5:$F$17384))*1000*2</f>
        <v>726</v>
      </c>
      <c r="I10044" s="5">
        <v>0</v>
      </c>
      <c r="J10044" s="5">
        <v>0</v>
      </c>
      <c r="K10044" s="17">
        <v>1</v>
      </c>
      <c r="L10044" s="52">
        <f t="shared" si="1095"/>
        <v>0</v>
      </c>
      <c r="M10044" s="5">
        <v>0</v>
      </c>
      <c r="N10044" s="5">
        <v>250.92499999999899</v>
      </c>
      <c r="O10044" s="96">
        <v>1655.16</v>
      </c>
      <c r="P10044" s="5">
        <v>4</v>
      </c>
      <c r="Q10044" s="99">
        <v>0</v>
      </c>
      <c r="R10044" s="99">
        <v>18.628999999999998</v>
      </c>
      <c r="S10044" s="99">
        <v>14.563999999999998</v>
      </c>
      <c r="T10044" s="30">
        <f t="shared" si="1092"/>
        <v>152.76666666666802</v>
      </c>
      <c r="U10044" s="21">
        <f t="shared" si="1096"/>
        <v>7.0452549374999993E-2</v>
      </c>
      <c r="V10044" s="21">
        <f t="shared" si="1097"/>
        <v>0</v>
      </c>
      <c r="W10044" s="21">
        <f t="shared" si="1098"/>
        <v>0</v>
      </c>
    </row>
    <row r="10045" spans="1:23">
      <c r="A10045" s="2">
        <f t="shared" si="1093"/>
        <v>45627</v>
      </c>
      <c r="B10045" s="3">
        <f t="shared" si="1094"/>
        <v>45653</v>
      </c>
      <c r="C10045" s="7">
        <v>45653.229166666664</v>
      </c>
      <c r="D10045" s="7">
        <v>45653.229166666664</v>
      </c>
      <c r="E10045" s="5">
        <v>100</v>
      </c>
      <c r="F10045" s="5">
        <v>-13.1666666666666</v>
      </c>
      <c r="G10045" s="5">
        <v>2107.5499999999902</v>
      </c>
      <c r="H10045" s="34" cm="1">
        <f t="array" ref="H10045">SUMPRODUCT(('ESB Networks Summary'!$C$5:$C$17384=Data!D10045)*('ESB Networks Summary'!$E$5:$E$17384))*1000*2-SUMPRODUCT(('ESB Networks Summary'!$C$5:$C$17384=Data!D10045)*('ESB Networks Summary'!$F$5:$F$17384))*1000*2</f>
        <v>2614</v>
      </c>
      <c r="I10045" s="5">
        <v>2137.49166666666</v>
      </c>
      <c r="J10045" s="5">
        <v>0</v>
      </c>
      <c r="K10045" s="17">
        <v>1</v>
      </c>
      <c r="L10045" s="52">
        <f t="shared" si="1095"/>
        <v>0</v>
      </c>
      <c r="M10045" s="5">
        <v>0</v>
      </c>
      <c r="N10045" s="5">
        <v>2662.6750000000002</v>
      </c>
      <c r="O10045" s="96">
        <v>1655.16</v>
      </c>
      <c r="P10045" s="5">
        <v>4</v>
      </c>
      <c r="Q10045" s="99">
        <v>0</v>
      </c>
      <c r="R10045" s="99">
        <v>18.628999999999998</v>
      </c>
      <c r="S10045" s="99">
        <v>14.563999999999998</v>
      </c>
      <c r="T10045" s="30">
        <f t="shared" si="1092"/>
        <v>-537.95833333334338</v>
      </c>
      <c r="U10045" s="21">
        <f t="shared" si="1096"/>
        <v>0.19630774474999907</v>
      </c>
      <c r="V10045" s="21">
        <f t="shared" si="1097"/>
        <v>0</v>
      </c>
      <c r="W10045" s="21">
        <f t="shared" si="1098"/>
        <v>0</v>
      </c>
    </row>
    <row r="10046" spans="1:23">
      <c r="A10046" s="2">
        <f t="shared" si="1093"/>
        <v>45627</v>
      </c>
      <c r="B10046" s="3">
        <f t="shared" si="1094"/>
        <v>45653</v>
      </c>
      <c r="C10046" s="7">
        <v>45653.25</v>
      </c>
      <c r="D10046" s="7">
        <v>45653.25</v>
      </c>
      <c r="E10046" s="5">
        <v>99.8333333333333</v>
      </c>
      <c r="F10046" s="5">
        <v>-222.53333333333299</v>
      </c>
      <c r="G10046" s="5">
        <v>68.233333333333306</v>
      </c>
      <c r="H10046" s="34" cm="1">
        <f t="array" ref="H10046">SUMPRODUCT(('ESB Networks Summary'!$C$5:$C$17384=Data!D10046)*('ESB Networks Summary'!$E$5:$E$17384))*1000*2-SUMPRODUCT(('ESB Networks Summary'!$C$5:$C$17384=Data!D10046)*('ESB Networks Summary'!$F$5:$F$17384))*1000*2</f>
        <v>70</v>
      </c>
      <c r="I10046" s="5">
        <v>0</v>
      </c>
      <c r="J10046" s="5">
        <v>0</v>
      </c>
      <c r="K10046" s="17">
        <v>1</v>
      </c>
      <c r="L10046" s="52">
        <f t="shared" si="1095"/>
        <v>0</v>
      </c>
      <c r="M10046" s="5">
        <v>0</v>
      </c>
      <c r="N10046" s="5">
        <v>163.5</v>
      </c>
      <c r="O10046" s="96">
        <v>1377.75</v>
      </c>
      <c r="P10046" s="5">
        <v>4</v>
      </c>
      <c r="Q10046" s="99">
        <v>0</v>
      </c>
      <c r="R10046" s="99">
        <v>18.755000000000003</v>
      </c>
      <c r="S10046" s="99">
        <v>14.690999999999999</v>
      </c>
      <c r="T10046" s="30">
        <f t="shared" si="1092"/>
        <v>131.26666666666631</v>
      </c>
      <c r="U10046" s="21">
        <f t="shared" si="1096"/>
        <v>6.398580833333333E-3</v>
      </c>
      <c r="V10046" s="21">
        <f t="shared" si="1097"/>
        <v>0</v>
      </c>
      <c r="W10046" s="21">
        <f t="shared" si="1098"/>
        <v>0</v>
      </c>
    </row>
    <row r="10047" spans="1:23">
      <c r="A10047" s="2">
        <f t="shared" si="1093"/>
        <v>45627</v>
      </c>
      <c r="B10047" s="3">
        <f t="shared" si="1094"/>
        <v>45653</v>
      </c>
      <c r="C10047" s="7">
        <v>45653.270833333336</v>
      </c>
      <c r="D10047" s="7">
        <v>45653.270833333336</v>
      </c>
      <c r="E10047" s="5">
        <v>98.433333333333294</v>
      </c>
      <c r="F10047" s="5">
        <v>-583.33333333333303</v>
      </c>
      <c r="G10047" s="5">
        <v>-0.76666666666666605</v>
      </c>
      <c r="H10047" s="34" cm="1">
        <f t="array" ref="H10047">SUMPRODUCT(('ESB Networks Summary'!$C$5:$C$17384=Data!D10047)*('ESB Networks Summary'!$E$5:$E$17384))*1000*2-SUMPRODUCT(('ESB Networks Summary'!$C$5:$C$17384=Data!D10047)*('ESB Networks Summary'!$F$5:$F$17384))*1000*2</f>
        <v>8</v>
      </c>
      <c r="I10047" s="5">
        <v>228.36666666666599</v>
      </c>
      <c r="J10047" s="5">
        <v>0</v>
      </c>
      <c r="K10047" s="17">
        <v>1</v>
      </c>
      <c r="L10047" s="52">
        <f t="shared" si="1095"/>
        <v>0</v>
      </c>
      <c r="M10047" s="5">
        <v>0</v>
      </c>
      <c r="N10047" s="5">
        <v>388.03333333333302</v>
      </c>
      <c r="O10047" s="96">
        <v>1377.75</v>
      </c>
      <c r="P10047" s="5">
        <v>3.93333333333333</v>
      </c>
      <c r="Q10047" s="99">
        <v>0</v>
      </c>
      <c r="R10047" s="99">
        <v>18.755000000000003</v>
      </c>
      <c r="S10047" s="99">
        <v>14.690999999999999</v>
      </c>
      <c r="T10047" s="30">
        <f t="shared" si="1092"/>
        <v>198.4666666666667</v>
      </c>
      <c r="U10047" s="21">
        <f t="shared" si="1096"/>
        <v>0</v>
      </c>
      <c r="V10047" s="21">
        <f t="shared" si="1097"/>
        <v>-5.6315499999999946E-5</v>
      </c>
      <c r="W10047" s="21">
        <f t="shared" si="1098"/>
        <v>0</v>
      </c>
    </row>
    <row r="10048" spans="1:23">
      <c r="A10048" s="2">
        <f t="shared" si="1093"/>
        <v>45627</v>
      </c>
      <c r="B10048" s="3">
        <f t="shared" si="1094"/>
        <v>45653</v>
      </c>
      <c r="C10048" s="7">
        <v>45653.291666666664</v>
      </c>
      <c r="D10048" s="7">
        <v>45653.291666666664</v>
      </c>
      <c r="E10048" s="5">
        <v>98</v>
      </c>
      <c r="F10048" s="5">
        <v>-182.458333333333</v>
      </c>
      <c r="G10048" s="5">
        <v>4.9999999999999899E-2</v>
      </c>
      <c r="H10048" s="34" cm="1">
        <f t="array" ref="H10048">SUMPRODUCT(('ESB Networks Summary'!$C$5:$C$17384=Data!D10048)*('ESB Networks Summary'!$E$5:$E$17384))*1000*2-SUMPRODUCT(('ESB Networks Summary'!$C$5:$C$17384=Data!D10048)*('ESB Networks Summary'!$F$5:$F$17384))*1000*2</f>
        <v>4</v>
      </c>
      <c r="I10048" s="5">
        <v>0</v>
      </c>
      <c r="J10048" s="5">
        <v>0</v>
      </c>
      <c r="K10048" s="17">
        <v>1</v>
      </c>
      <c r="L10048" s="52">
        <f t="shared" si="1095"/>
        <v>0</v>
      </c>
      <c r="M10048" s="5">
        <v>0</v>
      </c>
      <c r="N10048" s="5">
        <v>17.399999999999999</v>
      </c>
      <c r="O10048" s="96">
        <v>189.69</v>
      </c>
      <c r="P10048" s="5">
        <v>4</v>
      </c>
      <c r="Q10048" s="99">
        <v>0</v>
      </c>
      <c r="R10048" s="99">
        <v>21.738</v>
      </c>
      <c r="S10048" s="99">
        <v>17.673999999999999</v>
      </c>
      <c r="T10048" s="30">
        <f t="shared" si="1092"/>
        <v>169.10833333333301</v>
      </c>
      <c r="U10048" s="21">
        <f t="shared" si="1096"/>
        <v>5.4344999999999892E-6</v>
      </c>
      <c r="V10048" s="21">
        <f t="shared" si="1097"/>
        <v>0</v>
      </c>
      <c r="W10048" s="21">
        <f t="shared" si="1098"/>
        <v>0</v>
      </c>
    </row>
    <row r="10049" spans="1:23">
      <c r="A10049" s="2">
        <f t="shared" si="1093"/>
        <v>45627</v>
      </c>
      <c r="B10049" s="3">
        <f t="shared" si="1094"/>
        <v>45653</v>
      </c>
      <c r="C10049" s="7">
        <v>45653.3125</v>
      </c>
      <c r="D10049" s="7">
        <v>45653.3125</v>
      </c>
      <c r="E10049" s="5">
        <v>97.533333333333303</v>
      </c>
      <c r="F10049" s="5">
        <v>-202.94166666666601</v>
      </c>
      <c r="G10049" s="5">
        <v>-0.15833333333333299</v>
      </c>
      <c r="H10049" s="34" cm="1">
        <f t="array" ref="H10049">SUMPRODUCT(('ESB Networks Summary'!$C$5:$C$17384=Data!D10049)*('ESB Networks Summary'!$E$5:$E$17384))*1000*2-SUMPRODUCT(('ESB Networks Summary'!$C$5:$C$17384=Data!D10049)*('ESB Networks Summary'!$F$5:$F$17384))*1000*2</f>
        <v>4</v>
      </c>
      <c r="I10049" s="5">
        <v>0</v>
      </c>
      <c r="J10049" s="5">
        <v>0</v>
      </c>
      <c r="K10049" s="17">
        <v>1</v>
      </c>
      <c r="L10049" s="52">
        <f t="shared" si="1095"/>
        <v>0</v>
      </c>
      <c r="M10049" s="5">
        <v>0</v>
      </c>
      <c r="N10049" s="5">
        <v>33.4</v>
      </c>
      <c r="O10049" s="96">
        <v>189.69</v>
      </c>
      <c r="P10049" s="5">
        <v>5.6666666666666599</v>
      </c>
      <c r="Q10049" s="99">
        <v>0</v>
      </c>
      <c r="R10049" s="99">
        <v>21.738</v>
      </c>
      <c r="S10049" s="99">
        <v>17.673999999999999</v>
      </c>
      <c r="T10049" s="30">
        <f t="shared" si="1092"/>
        <v>175.04999999999933</v>
      </c>
      <c r="U10049" s="21">
        <f t="shared" si="1096"/>
        <v>0</v>
      </c>
      <c r="V10049" s="21">
        <f t="shared" si="1097"/>
        <v>-1.3991916666666637E-5</v>
      </c>
      <c r="W10049" s="21">
        <f t="shared" si="1098"/>
        <v>0</v>
      </c>
    </row>
    <row r="10050" spans="1:23">
      <c r="A10050" s="2">
        <f t="shared" si="1093"/>
        <v>45627</v>
      </c>
      <c r="B10050" s="3">
        <f t="shared" si="1094"/>
        <v>45653</v>
      </c>
      <c r="C10050" s="7">
        <v>45653.333333333336</v>
      </c>
      <c r="D10050" s="7">
        <v>45653.333333333336</v>
      </c>
      <c r="E10050" s="5">
        <v>97</v>
      </c>
      <c r="F10050" s="5">
        <v>-196.63333333333301</v>
      </c>
      <c r="G10050" s="5">
        <v>0.2</v>
      </c>
      <c r="H10050" s="34" cm="1">
        <f t="array" ref="H10050">SUMPRODUCT(('ESB Networks Summary'!$C$5:$C$17384=Data!D10050)*('ESB Networks Summary'!$E$5:$E$17384))*1000*2-SUMPRODUCT(('ESB Networks Summary'!$C$5:$C$17384=Data!D10050)*('ESB Networks Summary'!$F$5:$F$17384))*1000*2</f>
        <v>2</v>
      </c>
      <c r="I10050" s="5">
        <v>0</v>
      </c>
      <c r="J10050" s="5">
        <v>0</v>
      </c>
      <c r="K10050" s="17">
        <v>1</v>
      </c>
      <c r="L10050" s="52">
        <f t="shared" si="1095"/>
        <v>0</v>
      </c>
      <c r="M10050" s="5">
        <v>0</v>
      </c>
      <c r="N10050" s="5">
        <v>40.566666666666599</v>
      </c>
      <c r="O10050" s="96">
        <v>352.48</v>
      </c>
      <c r="P10050" s="5">
        <v>23.933333333333302</v>
      </c>
      <c r="Q10050" s="99">
        <v>0</v>
      </c>
      <c r="R10050" s="99">
        <v>28.486000000000001</v>
      </c>
      <c r="S10050" s="99">
        <v>18.655000000000001</v>
      </c>
      <c r="T10050" s="30">
        <f t="shared" ref="T10050:T10113" si="1099">P10050+G10050-N10050-F10050</f>
        <v>180.1999999999997</v>
      </c>
      <c r="U10050" s="21">
        <f t="shared" si="1096"/>
        <v>2.8486000000000001E-5</v>
      </c>
      <c r="V10050" s="21">
        <f t="shared" si="1097"/>
        <v>0</v>
      </c>
      <c r="W10050" s="21">
        <f t="shared" si="1098"/>
        <v>0</v>
      </c>
    </row>
    <row r="10051" spans="1:23">
      <c r="A10051" s="2">
        <f t="shared" ref="A10051:A10114" si="1100">DATE(YEAR(C10051),MONTH(C10051),1)</f>
        <v>45627</v>
      </c>
      <c r="B10051" s="3">
        <f t="shared" ref="B10051:B10114" si="1101">DATE(YEAR(C10051),MONTH(C10051),DAY(C10051))</f>
        <v>45653</v>
      </c>
      <c r="C10051" s="7">
        <v>45653.354166666664</v>
      </c>
      <c r="D10051" s="7">
        <v>45653.354166666664</v>
      </c>
      <c r="E10051" s="5">
        <v>96.566666666666606</v>
      </c>
      <c r="F10051" s="5">
        <v>-203.833333333333</v>
      </c>
      <c r="G10051" s="5">
        <v>0.16666666666666599</v>
      </c>
      <c r="H10051" s="34" cm="1">
        <f t="array" ref="H10051">SUMPRODUCT(('ESB Networks Summary'!$C$5:$C$17384=Data!D10051)*('ESB Networks Summary'!$E$5:$E$17384))*1000*2-SUMPRODUCT(('ESB Networks Summary'!$C$5:$C$17384=Data!D10051)*('ESB Networks Summary'!$F$5:$F$17384))*1000*2</f>
        <v>4</v>
      </c>
      <c r="I10051" s="5">
        <v>0</v>
      </c>
      <c r="J10051" s="5">
        <v>0</v>
      </c>
      <c r="K10051" s="17">
        <v>1</v>
      </c>
      <c r="L10051" s="52">
        <f t="shared" ref="L10051:L10114" si="1102">IF(AND(K10051=2,K10050&lt;2),1,0)</f>
        <v>0</v>
      </c>
      <c r="M10051" s="5">
        <v>0</v>
      </c>
      <c r="N10051" s="5">
        <v>40.4</v>
      </c>
      <c r="O10051" s="96">
        <v>352.48</v>
      </c>
      <c r="P10051" s="5">
        <v>32.299999999999997</v>
      </c>
      <c r="Q10051" s="99">
        <v>0</v>
      </c>
      <c r="R10051" s="99">
        <v>28.486000000000001</v>
      </c>
      <c r="S10051" s="99">
        <v>18.655000000000001</v>
      </c>
      <c r="T10051" s="30">
        <f t="shared" si="1099"/>
        <v>195.89999999999966</v>
      </c>
      <c r="U10051" s="21">
        <f t="shared" ref="U10051:U10114" si="1103">IF(G10051&gt;0, G10051/1000*R10051/2,0)/100</f>
        <v>2.3738333333333238E-5</v>
      </c>
      <c r="V10051" s="21">
        <f t="shared" ref="V10051:V10114" si="1104">IF(G10051&lt;0, G10051/1000*S10051/2,0)/100</f>
        <v>0</v>
      </c>
      <c r="W10051" s="21">
        <f t="shared" ref="W10051:W10114" si="1105">IF(J10051&gt;P10051,J10051/1000/2*R10051/100,0)</f>
        <v>0</v>
      </c>
    </row>
    <row r="10052" spans="1:23">
      <c r="A10052" s="2">
        <f t="shared" si="1100"/>
        <v>45627</v>
      </c>
      <c r="B10052" s="3">
        <f t="shared" si="1101"/>
        <v>45653</v>
      </c>
      <c r="C10052" s="7">
        <v>45653.375</v>
      </c>
      <c r="D10052" s="7">
        <v>45653.375</v>
      </c>
      <c r="E10052" s="5">
        <v>96</v>
      </c>
      <c r="F10052" s="5">
        <v>-157.041666666666</v>
      </c>
      <c r="G10052" s="5">
        <v>-0.50833333333333297</v>
      </c>
      <c r="H10052" s="34" cm="1">
        <f t="array" ref="H10052">SUMPRODUCT(('ESB Networks Summary'!$C$5:$C$17384=Data!D10052)*('ESB Networks Summary'!$E$5:$E$17384))*1000*2-SUMPRODUCT(('ESB Networks Summary'!$C$5:$C$17384=Data!D10052)*('ESB Networks Summary'!$F$5:$F$17384))*1000*2</f>
        <v>2</v>
      </c>
      <c r="I10052" s="5">
        <v>0</v>
      </c>
      <c r="J10052" s="5">
        <v>0</v>
      </c>
      <c r="K10052" s="17">
        <v>1</v>
      </c>
      <c r="L10052" s="52">
        <f t="shared" si="1102"/>
        <v>0</v>
      </c>
      <c r="M10052" s="5">
        <v>0</v>
      </c>
      <c r="N10052" s="5">
        <v>21.033333333333299</v>
      </c>
      <c r="O10052" s="96">
        <v>1477.63</v>
      </c>
      <c r="P10052" s="5">
        <v>34.366666666666603</v>
      </c>
      <c r="Q10052" s="99">
        <v>6.54</v>
      </c>
      <c r="R10052" s="99">
        <v>28.376999999999999</v>
      </c>
      <c r="S10052" s="99">
        <v>18.545999999999999</v>
      </c>
      <c r="T10052" s="30">
        <f t="shared" si="1099"/>
        <v>169.86666666666596</v>
      </c>
      <c r="U10052" s="21">
        <f t="shared" si="1103"/>
        <v>0</v>
      </c>
      <c r="V10052" s="21">
        <f t="shared" si="1104"/>
        <v>-4.7137749999999964E-5</v>
      </c>
      <c r="W10052" s="21">
        <f t="shared" si="1105"/>
        <v>0</v>
      </c>
    </row>
    <row r="10053" spans="1:23">
      <c r="A10053" s="2">
        <f t="shared" si="1100"/>
        <v>45627</v>
      </c>
      <c r="B10053" s="3">
        <f t="shared" si="1101"/>
        <v>45653</v>
      </c>
      <c r="C10053" s="7">
        <v>45653.395833333336</v>
      </c>
      <c r="D10053" s="7">
        <v>45653.395833333336</v>
      </c>
      <c r="E10053" s="5">
        <v>96</v>
      </c>
      <c r="F10053" s="5">
        <v>-135.333333333333</v>
      </c>
      <c r="G10053" s="5">
        <v>1.3</v>
      </c>
      <c r="H10053" s="34" cm="1">
        <f t="array" ref="H10053">SUMPRODUCT(('ESB Networks Summary'!$C$5:$C$17384=Data!D10053)*('ESB Networks Summary'!$E$5:$E$17384))*1000*2-SUMPRODUCT(('ESB Networks Summary'!$C$5:$C$17384=Data!D10053)*('ESB Networks Summary'!$F$5:$F$17384))*1000*2</f>
        <v>4</v>
      </c>
      <c r="I10053" s="5">
        <v>0</v>
      </c>
      <c r="J10053" s="5">
        <v>0</v>
      </c>
      <c r="K10053" s="17">
        <v>1</v>
      </c>
      <c r="L10053" s="52">
        <f t="shared" si="1102"/>
        <v>0</v>
      </c>
      <c r="M10053" s="5">
        <v>0</v>
      </c>
      <c r="N10053" s="5">
        <v>32.9</v>
      </c>
      <c r="O10053" s="96">
        <v>1477.63</v>
      </c>
      <c r="P10053" s="5">
        <v>48.4</v>
      </c>
      <c r="Q10053" s="99">
        <v>6.54</v>
      </c>
      <c r="R10053" s="99">
        <v>28.376999999999999</v>
      </c>
      <c r="S10053" s="99">
        <v>18.545999999999999</v>
      </c>
      <c r="T10053" s="30">
        <f t="shared" si="1099"/>
        <v>152.13333333333298</v>
      </c>
      <c r="U10053" s="21">
        <f t="shared" si="1103"/>
        <v>1.8445049999999996E-4</v>
      </c>
      <c r="V10053" s="21">
        <f t="shared" si="1104"/>
        <v>0</v>
      </c>
      <c r="W10053" s="21">
        <f t="shared" si="1105"/>
        <v>0</v>
      </c>
    </row>
    <row r="10054" spans="1:23">
      <c r="A10054" s="2">
        <f t="shared" si="1100"/>
        <v>45627</v>
      </c>
      <c r="B10054" s="3">
        <f t="shared" si="1101"/>
        <v>45653</v>
      </c>
      <c r="C10054" s="7">
        <v>45653.416666666664</v>
      </c>
      <c r="D10054" s="7">
        <v>45653.416666666664</v>
      </c>
      <c r="E10054" s="5">
        <v>95.266666666666595</v>
      </c>
      <c r="F10054" s="5">
        <v>-341.9</v>
      </c>
      <c r="G10054" s="5">
        <v>-5.0666666666666602</v>
      </c>
      <c r="H10054" s="34" cm="1">
        <f t="array" ref="H10054">SUMPRODUCT(('ESB Networks Summary'!$C$5:$C$17384=Data!D10054)*('ESB Networks Summary'!$E$5:$E$17384))*1000*2-SUMPRODUCT(('ESB Networks Summary'!$C$5:$C$17384=Data!D10054)*('ESB Networks Summary'!$F$5:$F$17384))*1000*2</f>
        <v>2</v>
      </c>
      <c r="I10054" s="5">
        <v>0</v>
      </c>
      <c r="J10054" s="5">
        <v>0</v>
      </c>
      <c r="K10054" s="17">
        <v>1</v>
      </c>
      <c r="L10054" s="52">
        <f t="shared" si="1102"/>
        <v>0</v>
      </c>
      <c r="M10054" s="5">
        <v>0</v>
      </c>
      <c r="N10054" s="5">
        <v>444.63333333333298</v>
      </c>
      <c r="O10054" s="96">
        <v>2087.2600000000002</v>
      </c>
      <c r="P10054" s="5">
        <v>221.666666666666</v>
      </c>
      <c r="Q10054" s="99">
        <v>212.44</v>
      </c>
      <c r="R10054" s="99">
        <v>28.594999999999999</v>
      </c>
      <c r="S10054" s="99">
        <v>18.763999999999999</v>
      </c>
      <c r="T10054" s="30">
        <f t="shared" si="1099"/>
        <v>113.86666666666633</v>
      </c>
      <c r="U10054" s="21">
        <f t="shared" si="1103"/>
        <v>0</v>
      </c>
      <c r="V10054" s="21">
        <f t="shared" si="1104"/>
        <v>-4.7535466666666603E-4</v>
      </c>
      <c r="W10054" s="21">
        <f t="shared" si="1105"/>
        <v>0</v>
      </c>
    </row>
    <row r="10055" spans="1:23">
      <c r="A10055" s="2">
        <f t="shared" si="1100"/>
        <v>45627</v>
      </c>
      <c r="B10055" s="3">
        <f t="shared" si="1101"/>
        <v>45653</v>
      </c>
      <c r="C10055" s="7">
        <v>45653.4375</v>
      </c>
      <c r="D10055" s="7">
        <v>45653.4375</v>
      </c>
      <c r="E10055" s="5">
        <v>94.133333333333297</v>
      </c>
      <c r="F10055" s="5">
        <v>-744.33333333333303</v>
      </c>
      <c r="G10055" s="5">
        <v>6.2666666666666604</v>
      </c>
      <c r="H10055" s="34" cm="1">
        <f t="array" ref="H10055">SUMPRODUCT(('ESB Networks Summary'!$C$5:$C$17384=Data!D10055)*('ESB Networks Summary'!$E$5:$E$17384))*1000*2-SUMPRODUCT(('ESB Networks Summary'!$C$5:$C$17384=Data!D10055)*('ESB Networks Summary'!$F$5:$F$17384))*1000*2</f>
        <v>4</v>
      </c>
      <c r="I10055" s="5">
        <v>0</v>
      </c>
      <c r="J10055" s="5">
        <v>0</v>
      </c>
      <c r="K10055" s="17">
        <v>1</v>
      </c>
      <c r="L10055" s="52">
        <f t="shared" si="1102"/>
        <v>0</v>
      </c>
      <c r="M10055" s="5">
        <v>0</v>
      </c>
      <c r="N10055" s="5">
        <v>979.86666666666599</v>
      </c>
      <c r="O10055" s="96">
        <v>2087.2600000000002</v>
      </c>
      <c r="P10055" s="5">
        <v>344.8</v>
      </c>
      <c r="Q10055" s="99">
        <v>212.44</v>
      </c>
      <c r="R10055" s="99">
        <v>28.594999999999999</v>
      </c>
      <c r="S10055" s="99">
        <v>18.763999999999999</v>
      </c>
      <c r="T10055" s="30">
        <f t="shared" si="1099"/>
        <v>115.53333333333376</v>
      </c>
      <c r="U10055" s="21">
        <f t="shared" si="1103"/>
        <v>8.959766666666656E-4</v>
      </c>
      <c r="V10055" s="21">
        <f t="shared" si="1104"/>
        <v>0</v>
      </c>
      <c r="W10055" s="21">
        <f t="shared" si="1105"/>
        <v>0</v>
      </c>
    </row>
    <row r="10056" spans="1:23">
      <c r="A10056" s="2">
        <f t="shared" si="1100"/>
        <v>45627</v>
      </c>
      <c r="B10056" s="3">
        <f t="shared" si="1101"/>
        <v>45653</v>
      </c>
      <c r="C10056" s="7">
        <v>45653.458333333336</v>
      </c>
      <c r="D10056" s="7">
        <v>45653.458333333336</v>
      </c>
      <c r="E10056" s="5">
        <v>91.933333333333294</v>
      </c>
      <c r="F10056" s="5">
        <v>-1655.4583333333301</v>
      </c>
      <c r="G10056" s="5">
        <v>63.7916666666666</v>
      </c>
      <c r="H10056" s="34" cm="1">
        <f t="array" ref="H10056">SUMPRODUCT(('ESB Networks Summary'!$C$5:$C$17384=Data!D10056)*('ESB Networks Summary'!$E$5:$E$17384))*1000*2-SUMPRODUCT(('ESB Networks Summary'!$C$5:$C$17384=Data!D10056)*('ESB Networks Summary'!$F$5:$F$17384))*1000*2</f>
        <v>56</v>
      </c>
      <c r="I10056" s="5">
        <v>0</v>
      </c>
      <c r="J10056" s="5">
        <v>0</v>
      </c>
      <c r="K10056" s="17">
        <v>1</v>
      </c>
      <c r="L10056" s="52">
        <f t="shared" si="1102"/>
        <v>0</v>
      </c>
      <c r="M10056" s="5">
        <v>0</v>
      </c>
      <c r="N10056" s="5">
        <v>1959.6666666666599</v>
      </c>
      <c r="O10056" s="96">
        <v>1491.87</v>
      </c>
      <c r="P10056" s="5">
        <v>471.67500000000001</v>
      </c>
      <c r="Q10056" s="99">
        <v>419.53</v>
      </c>
      <c r="R10056" s="99">
        <v>28.457000000000001</v>
      </c>
      <c r="S10056" s="99">
        <v>18.625</v>
      </c>
      <c r="T10056" s="30">
        <f t="shared" si="1099"/>
        <v>231.25833333333662</v>
      </c>
      <c r="U10056" s="21">
        <f t="shared" si="1103"/>
        <v>9.0765972916666566E-3</v>
      </c>
      <c r="V10056" s="21">
        <f t="shared" si="1104"/>
        <v>0</v>
      </c>
      <c r="W10056" s="21">
        <f t="shared" si="1105"/>
        <v>0</v>
      </c>
    </row>
    <row r="10057" spans="1:23">
      <c r="A10057" s="2">
        <f t="shared" si="1100"/>
        <v>45627</v>
      </c>
      <c r="B10057" s="3">
        <f t="shared" si="1101"/>
        <v>45653</v>
      </c>
      <c r="C10057" s="7">
        <v>45653.479166666664</v>
      </c>
      <c r="D10057" s="7">
        <v>45653.479166666664</v>
      </c>
      <c r="E10057" s="5">
        <v>84.966666666666598</v>
      </c>
      <c r="F10057" s="5">
        <v>-3315.7</v>
      </c>
      <c r="G10057" s="5">
        <v>-24.4</v>
      </c>
      <c r="H10057" s="34" cm="1">
        <f t="array" ref="H10057">SUMPRODUCT(('ESB Networks Summary'!$C$5:$C$17384=Data!D10057)*('ESB Networks Summary'!$E$5:$E$17384))*1000*2-SUMPRODUCT(('ESB Networks Summary'!$C$5:$C$17384=Data!D10057)*('ESB Networks Summary'!$F$5:$F$17384))*1000*2</f>
        <v>184</v>
      </c>
      <c r="I10057" s="5">
        <v>10.8333333333333</v>
      </c>
      <c r="J10057" s="5">
        <v>0</v>
      </c>
      <c r="K10057" s="17">
        <v>1</v>
      </c>
      <c r="L10057" s="52">
        <f t="shared" si="1102"/>
        <v>0</v>
      </c>
      <c r="M10057" s="5">
        <v>0</v>
      </c>
      <c r="N10057" s="5">
        <v>3600.9833333333299</v>
      </c>
      <c r="O10057" s="96">
        <v>1491.87</v>
      </c>
      <c r="P10057" s="5">
        <v>468.48333333333301</v>
      </c>
      <c r="Q10057" s="99">
        <v>419.53</v>
      </c>
      <c r="R10057" s="99">
        <v>28.457000000000001</v>
      </c>
      <c r="S10057" s="99">
        <v>18.625</v>
      </c>
      <c r="T10057" s="30">
        <f t="shared" si="1099"/>
        <v>158.80000000000291</v>
      </c>
      <c r="U10057" s="21">
        <f t="shared" si="1103"/>
        <v>0</v>
      </c>
      <c r="V10057" s="21">
        <f t="shared" si="1104"/>
        <v>-2.27225E-3</v>
      </c>
      <c r="W10057" s="21">
        <f t="shared" si="1105"/>
        <v>0</v>
      </c>
    </row>
    <row r="10058" spans="1:23">
      <c r="A10058" s="2">
        <f t="shared" si="1100"/>
        <v>45627</v>
      </c>
      <c r="B10058" s="3">
        <f t="shared" si="1101"/>
        <v>45653</v>
      </c>
      <c r="C10058" s="7">
        <v>45653.5</v>
      </c>
      <c r="D10058" s="7">
        <v>45653.5</v>
      </c>
      <c r="E10058" s="5">
        <v>79.633333333333297</v>
      </c>
      <c r="F10058" s="5">
        <v>-1658.63333333333</v>
      </c>
      <c r="G10058" s="5">
        <v>112.86666666666601</v>
      </c>
      <c r="H10058" s="34" cm="1">
        <f t="array" ref="H10058">SUMPRODUCT(('ESB Networks Summary'!$C$5:$C$17384=Data!D10058)*('ESB Networks Summary'!$E$5:$E$17384))*1000*2-SUMPRODUCT(('ESB Networks Summary'!$C$5:$C$17384=Data!D10058)*('ESB Networks Summary'!$F$5:$F$17384))*1000*2</f>
        <v>62</v>
      </c>
      <c r="I10058" s="5">
        <v>0</v>
      </c>
      <c r="J10058" s="5">
        <v>0</v>
      </c>
      <c r="K10058" s="17">
        <v>1</v>
      </c>
      <c r="L10058" s="52">
        <f t="shared" si="1102"/>
        <v>0</v>
      </c>
      <c r="M10058" s="5">
        <v>0</v>
      </c>
      <c r="N10058" s="5">
        <v>2123.4333333333302</v>
      </c>
      <c r="O10058" s="96">
        <v>1423.55</v>
      </c>
      <c r="P10058" s="5">
        <v>647.16666666666595</v>
      </c>
      <c r="Q10058" s="99">
        <v>466.2</v>
      </c>
      <c r="R10058" s="99">
        <v>29.139999999999997</v>
      </c>
      <c r="S10058" s="99">
        <v>19.309000000000001</v>
      </c>
      <c r="T10058" s="30">
        <f t="shared" si="1099"/>
        <v>295.23333333333176</v>
      </c>
      <c r="U10058" s="21">
        <f t="shared" si="1103"/>
        <v>1.6444673333333236E-2</v>
      </c>
      <c r="V10058" s="21">
        <f t="shared" si="1104"/>
        <v>0</v>
      </c>
      <c r="W10058" s="21">
        <f t="shared" si="1105"/>
        <v>0</v>
      </c>
    </row>
    <row r="10059" spans="1:23">
      <c r="A10059" s="2">
        <f t="shared" si="1100"/>
        <v>45627</v>
      </c>
      <c r="B10059" s="3">
        <f t="shared" si="1101"/>
        <v>45653</v>
      </c>
      <c r="C10059" s="7">
        <v>45653.520833333336</v>
      </c>
      <c r="D10059" s="7">
        <v>45653.520833333336</v>
      </c>
      <c r="E10059" s="5">
        <v>76</v>
      </c>
      <c r="F10059" s="5">
        <v>-1943.7</v>
      </c>
      <c r="G10059" s="5">
        <v>-10.133333333333301</v>
      </c>
      <c r="H10059" s="34" cm="1">
        <f t="array" ref="H10059">SUMPRODUCT(('ESB Networks Summary'!$C$5:$C$17384=Data!D10059)*('ESB Networks Summary'!$E$5:$E$17384))*1000*2-SUMPRODUCT(('ESB Networks Summary'!$C$5:$C$17384=Data!D10059)*('ESB Networks Summary'!$F$5:$F$17384))*1000*2</f>
        <v>4</v>
      </c>
      <c r="I10059" s="5">
        <v>0</v>
      </c>
      <c r="J10059" s="5">
        <v>0</v>
      </c>
      <c r="K10059" s="17">
        <v>1</v>
      </c>
      <c r="L10059" s="52">
        <f t="shared" si="1102"/>
        <v>0</v>
      </c>
      <c r="M10059" s="5">
        <v>0</v>
      </c>
      <c r="N10059" s="5">
        <v>2645.2333333333299</v>
      </c>
      <c r="O10059" s="96">
        <v>1423.55</v>
      </c>
      <c r="P10059" s="5">
        <v>996.23333333333301</v>
      </c>
      <c r="Q10059" s="99">
        <v>466.2</v>
      </c>
      <c r="R10059" s="99">
        <v>29.139999999999997</v>
      </c>
      <c r="S10059" s="99">
        <v>19.309000000000001</v>
      </c>
      <c r="T10059" s="30">
        <f t="shared" si="1099"/>
        <v>284.56666666666979</v>
      </c>
      <c r="U10059" s="21">
        <f t="shared" si="1103"/>
        <v>0</v>
      </c>
      <c r="V10059" s="21">
        <f t="shared" si="1104"/>
        <v>-9.7832266666666372E-4</v>
      </c>
      <c r="W10059" s="21">
        <f t="shared" si="1105"/>
        <v>0</v>
      </c>
    </row>
    <row r="10060" spans="1:23">
      <c r="A10060" s="2">
        <f t="shared" si="1100"/>
        <v>45627</v>
      </c>
      <c r="B10060" s="3">
        <f t="shared" si="1101"/>
        <v>45653</v>
      </c>
      <c r="C10060" s="7">
        <v>45653.541666666664</v>
      </c>
      <c r="D10060" s="7">
        <v>45653.541666666664</v>
      </c>
      <c r="E10060" s="5">
        <v>72.533333333333303</v>
      </c>
      <c r="F10060" s="5">
        <v>-671.28333333333296</v>
      </c>
      <c r="G10060" s="5">
        <v>1.5249999999999899</v>
      </c>
      <c r="H10060" s="34" cm="1">
        <f t="array" ref="H10060">SUMPRODUCT(('ESB Networks Summary'!$C$5:$C$17384=Data!D10060)*('ESB Networks Summary'!$E$5:$E$17384))*1000*2-SUMPRODUCT(('ESB Networks Summary'!$C$5:$C$17384=Data!D10060)*('ESB Networks Summary'!$F$5:$F$17384))*1000*2</f>
        <v>0</v>
      </c>
      <c r="I10060" s="5">
        <v>0</v>
      </c>
      <c r="J10060" s="5">
        <v>0</v>
      </c>
      <c r="K10060" s="17">
        <v>1</v>
      </c>
      <c r="L10060" s="52">
        <f t="shared" si="1102"/>
        <v>0</v>
      </c>
      <c r="M10060" s="5">
        <v>0</v>
      </c>
      <c r="N10060" s="5">
        <v>1504.88333333333</v>
      </c>
      <c r="O10060" s="96">
        <v>1262.5899999999999</v>
      </c>
      <c r="P10060" s="5">
        <v>979.14166666666597</v>
      </c>
      <c r="Q10060" s="99">
        <v>267.45999999999998</v>
      </c>
      <c r="R10060" s="99">
        <v>29.249000000000002</v>
      </c>
      <c r="S10060" s="99">
        <v>19.417999999999999</v>
      </c>
      <c r="T10060" s="30">
        <f t="shared" si="1099"/>
        <v>147.06666666666888</v>
      </c>
      <c r="U10060" s="21">
        <f t="shared" si="1103"/>
        <v>2.2302362499999854E-4</v>
      </c>
      <c r="V10060" s="21">
        <f t="shared" si="1104"/>
        <v>0</v>
      </c>
      <c r="W10060" s="21">
        <f t="shared" si="1105"/>
        <v>0</v>
      </c>
    </row>
    <row r="10061" spans="1:23">
      <c r="A10061" s="2">
        <f t="shared" si="1100"/>
        <v>45627</v>
      </c>
      <c r="B10061" s="3">
        <f t="shared" si="1101"/>
        <v>45653</v>
      </c>
      <c r="C10061" s="7">
        <v>45653.5625</v>
      </c>
      <c r="D10061" s="7">
        <v>45653.5625</v>
      </c>
      <c r="E10061" s="5">
        <v>71.466666666666598</v>
      </c>
      <c r="F10061" s="5">
        <v>-563.69999999999902</v>
      </c>
      <c r="G10061" s="5">
        <v>-2.9</v>
      </c>
      <c r="H10061" s="34" cm="1">
        <f t="array" ref="H10061">SUMPRODUCT(('ESB Networks Summary'!$C$5:$C$17384=Data!D10061)*('ESB Networks Summary'!$E$5:$E$17384))*1000*2-SUMPRODUCT(('ESB Networks Summary'!$C$5:$C$17384=Data!D10061)*('ESB Networks Summary'!$F$5:$F$17384))*1000*2</f>
        <v>4</v>
      </c>
      <c r="I10061" s="5">
        <v>0</v>
      </c>
      <c r="J10061" s="5">
        <v>0</v>
      </c>
      <c r="K10061" s="17">
        <v>1</v>
      </c>
      <c r="L10061" s="52">
        <f t="shared" si="1102"/>
        <v>0</v>
      </c>
      <c r="M10061" s="5">
        <v>0</v>
      </c>
      <c r="N10061" s="5">
        <v>1468.2333333333299</v>
      </c>
      <c r="O10061" s="96">
        <v>1262.5899999999999</v>
      </c>
      <c r="P10061" s="5">
        <v>1121.2</v>
      </c>
      <c r="Q10061" s="99">
        <v>267.45999999999998</v>
      </c>
      <c r="R10061" s="99">
        <v>29.249000000000002</v>
      </c>
      <c r="S10061" s="99">
        <v>19.417999999999999</v>
      </c>
      <c r="T10061" s="30">
        <f t="shared" si="1099"/>
        <v>213.76666666666904</v>
      </c>
      <c r="U10061" s="21">
        <f t="shared" si="1103"/>
        <v>0</v>
      </c>
      <c r="V10061" s="21">
        <f t="shared" si="1104"/>
        <v>-2.8156099999999994E-4</v>
      </c>
      <c r="W10061" s="21">
        <f t="shared" si="1105"/>
        <v>0</v>
      </c>
    </row>
    <row r="10062" spans="1:23">
      <c r="A10062" s="2">
        <f t="shared" si="1100"/>
        <v>45627</v>
      </c>
      <c r="B10062" s="3">
        <f t="shared" si="1101"/>
        <v>45653</v>
      </c>
      <c r="C10062" s="7">
        <v>45653.583333333336</v>
      </c>
      <c r="D10062" s="7">
        <v>45653.583333333336</v>
      </c>
      <c r="E10062" s="5">
        <v>71</v>
      </c>
      <c r="F10062" s="5">
        <v>126.133333333333</v>
      </c>
      <c r="G10062" s="5">
        <v>-4.1333333333333302</v>
      </c>
      <c r="H10062" s="34" cm="1">
        <f t="array" ref="H10062">SUMPRODUCT(('ESB Networks Summary'!$C$5:$C$17384=Data!D10062)*('ESB Networks Summary'!$E$5:$E$17384))*1000*2-SUMPRODUCT(('ESB Networks Summary'!$C$5:$C$17384=Data!D10062)*('ESB Networks Summary'!$F$5:$F$17384))*1000*2</f>
        <v>2</v>
      </c>
      <c r="I10062" s="5">
        <v>0</v>
      </c>
      <c r="J10062" s="5">
        <v>0</v>
      </c>
      <c r="K10062" s="17">
        <v>1</v>
      </c>
      <c r="L10062" s="52">
        <f t="shared" si="1102"/>
        <v>0</v>
      </c>
      <c r="M10062" s="5">
        <v>0</v>
      </c>
      <c r="N10062" s="5">
        <v>562.06666666666604</v>
      </c>
      <c r="O10062" s="96">
        <v>1196.0899999999999</v>
      </c>
      <c r="P10062" s="5">
        <v>771.36666666666599</v>
      </c>
      <c r="Q10062" s="99">
        <v>268.61</v>
      </c>
      <c r="R10062" s="99">
        <v>30.542000000000002</v>
      </c>
      <c r="S10062" s="99">
        <v>20.711000000000002</v>
      </c>
      <c r="T10062" s="30">
        <f t="shared" si="1099"/>
        <v>79.03333333333363</v>
      </c>
      <c r="U10062" s="21">
        <f t="shared" si="1103"/>
        <v>0</v>
      </c>
      <c r="V10062" s="21">
        <f t="shared" si="1104"/>
        <v>-4.2802733333333304E-4</v>
      </c>
      <c r="W10062" s="21">
        <f t="shared" si="1105"/>
        <v>0</v>
      </c>
    </row>
    <row r="10063" spans="1:23">
      <c r="A10063" s="2">
        <f t="shared" si="1100"/>
        <v>45627</v>
      </c>
      <c r="B10063" s="3">
        <f t="shared" si="1101"/>
        <v>45653</v>
      </c>
      <c r="C10063" s="7">
        <v>45653.604166666664</v>
      </c>
      <c r="D10063" s="7">
        <v>45653.604166666664</v>
      </c>
      <c r="E10063" s="5">
        <v>70.7</v>
      </c>
      <c r="F10063" s="5">
        <v>-419.86666666666599</v>
      </c>
      <c r="G10063" s="5">
        <v>20.966666666666601</v>
      </c>
      <c r="H10063" s="34" cm="1">
        <f t="array" ref="H10063">SUMPRODUCT(('ESB Networks Summary'!$C$5:$C$17384=Data!D10063)*('ESB Networks Summary'!$E$5:$E$17384))*1000*2-SUMPRODUCT(('ESB Networks Summary'!$C$5:$C$17384=Data!D10063)*('ESB Networks Summary'!$F$5:$F$17384))*1000*2</f>
        <v>6</v>
      </c>
      <c r="I10063" s="5">
        <v>0</v>
      </c>
      <c r="J10063" s="5">
        <v>0</v>
      </c>
      <c r="K10063" s="17">
        <v>1</v>
      </c>
      <c r="L10063" s="52">
        <f t="shared" si="1102"/>
        <v>0</v>
      </c>
      <c r="M10063" s="5">
        <v>0</v>
      </c>
      <c r="N10063" s="5">
        <v>773.46666666666601</v>
      </c>
      <c r="O10063" s="96">
        <v>1196.0899999999999</v>
      </c>
      <c r="P10063" s="5">
        <v>378.433333333333</v>
      </c>
      <c r="Q10063" s="99">
        <v>268.61</v>
      </c>
      <c r="R10063" s="99">
        <v>30.542000000000002</v>
      </c>
      <c r="S10063" s="99">
        <v>20.711000000000002</v>
      </c>
      <c r="T10063" s="30">
        <f t="shared" si="1099"/>
        <v>45.799999999999557</v>
      </c>
      <c r="U10063" s="21">
        <f t="shared" si="1103"/>
        <v>3.2018196666666571E-3</v>
      </c>
      <c r="V10063" s="21">
        <f t="shared" si="1104"/>
        <v>0</v>
      </c>
      <c r="W10063" s="21">
        <f t="shared" si="1105"/>
        <v>0</v>
      </c>
    </row>
    <row r="10064" spans="1:23">
      <c r="A10064" s="2">
        <f t="shared" si="1100"/>
        <v>45627</v>
      </c>
      <c r="B10064" s="3">
        <f t="shared" si="1101"/>
        <v>45653</v>
      </c>
      <c r="C10064" s="7">
        <v>45653.625</v>
      </c>
      <c r="D10064" s="7">
        <v>45653.625</v>
      </c>
      <c r="E10064" s="5">
        <v>68.8333333333333</v>
      </c>
      <c r="F10064" s="5">
        <v>-624.46666666666601</v>
      </c>
      <c r="G10064" s="5">
        <v>25.533333333333299</v>
      </c>
      <c r="H10064" s="34" cm="1">
        <f t="array" ref="H10064">SUMPRODUCT(('ESB Networks Summary'!$C$5:$C$17384=Data!D10064)*('ESB Networks Summary'!$E$5:$E$17384))*1000*2-SUMPRODUCT(('ESB Networks Summary'!$C$5:$C$17384=Data!D10064)*('ESB Networks Summary'!$F$5:$F$17384))*1000*2</f>
        <v>4</v>
      </c>
      <c r="I10064" s="5">
        <v>0</v>
      </c>
      <c r="J10064" s="5">
        <v>0</v>
      </c>
      <c r="K10064" s="17">
        <v>1</v>
      </c>
      <c r="L10064" s="52">
        <f t="shared" si="1102"/>
        <v>0</v>
      </c>
      <c r="M10064" s="5">
        <v>0</v>
      </c>
      <c r="N10064" s="5">
        <v>700.16666666666595</v>
      </c>
      <c r="O10064" s="96">
        <v>220.7</v>
      </c>
      <c r="P10064" s="5">
        <v>143.833333333333</v>
      </c>
      <c r="Q10064" s="99">
        <v>57.12</v>
      </c>
      <c r="R10064" s="99">
        <v>32.202999999999996</v>
      </c>
      <c r="S10064" s="99">
        <v>22.372</v>
      </c>
      <c r="T10064" s="30">
        <f t="shared" si="1099"/>
        <v>93.666666666666401</v>
      </c>
      <c r="U10064" s="21">
        <f t="shared" si="1103"/>
        <v>4.1112496666666611E-3</v>
      </c>
      <c r="V10064" s="21">
        <f t="shared" si="1104"/>
        <v>0</v>
      </c>
      <c r="W10064" s="21">
        <f t="shared" si="1105"/>
        <v>0</v>
      </c>
    </row>
    <row r="10065" spans="1:23">
      <c r="A10065" s="2">
        <f t="shared" si="1100"/>
        <v>45627</v>
      </c>
      <c r="B10065" s="3">
        <f t="shared" si="1101"/>
        <v>45653</v>
      </c>
      <c r="C10065" s="7">
        <v>45653.645833333336</v>
      </c>
      <c r="D10065" s="7">
        <v>45653.645833333336</v>
      </c>
      <c r="E10065" s="5">
        <v>67.3333333333333</v>
      </c>
      <c r="F10065" s="5">
        <v>-569.6</v>
      </c>
      <c r="G10065" s="5">
        <v>-0.39999999999999902</v>
      </c>
      <c r="H10065" s="34" cm="1">
        <f t="array" ref="H10065">SUMPRODUCT(('ESB Networks Summary'!$C$5:$C$17384=Data!D10065)*('ESB Networks Summary'!$E$5:$E$17384))*1000*2-SUMPRODUCT(('ESB Networks Summary'!$C$5:$C$17384=Data!D10065)*('ESB Networks Summary'!$F$5:$F$17384))*1000*2</f>
        <v>4</v>
      </c>
      <c r="I10065" s="5">
        <v>0</v>
      </c>
      <c r="J10065" s="5">
        <v>0</v>
      </c>
      <c r="K10065" s="17">
        <v>1</v>
      </c>
      <c r="L10065" s="52">
        <f t="shared" si="1102"/>
        <v>0</v>
      </c>
      <c r="M10065" s="5">
        <v>0</v>
      </c>
      <c r="N10065" s="5">
        <v>462.83333333333297</v>
      </c>
      <c r="O10065" s="96">
        <v>220.7</v>
      </c>
      <c r="P10065" s="5">
        <v>33.766666666666602</v>
      </c>
      <c r="Q10065" s="99">
        <v>57.12</v>
      </c>
      <c r="R10065" s="99">
        <v>32.202999999999996</v>
      </c>
      <c r="S10065" s="99">
        <v>22.372</v>
      </c>
      <c r="T10065" s="30">
        <f t="shared" si="1099"/>
        <v>140.13333333333367</v>
      </c>
      <c r="U10065" s="21">
        <f t="shared" si="1103"/>
        <v>0</v>
      </c>
      <c r="V10065" s="21">
        <f t="shared" si="1104"/>
        <v>-4.4743999999999896E-5</v>
      </c>
      <c r="W10065" s="21">
        <f t="shared" si="1105"/>
        <v>0</v>
      </c>
    </row>
    <row r="10066" spans="1:23">
      <c r="A10066" s="2">
        <f t="shared" si="1100"/>
        <v>45627</v>
      </c>
      <c r="B10066" s="3">
        <f t="shared" si="1101"/>
        <v>45653</v>
      </c>
      <c r="C10066" s="7">
        <v>45653.666666666664</v>
      </c>
      <c r="D10066" s="7">
        <v>45653.666666666664</v>
      </c>
      <c r="E10066" s="5">
        <v>65.5</v>
      </c>
      <c r="F10066" s="5">
        <v>-886.66666666666595</v>
      </c>
      <c r="G10066" s="5">
        <v>-0.66666666666666596</v>
      </c>
      <c r="H10066" s="34" cm="1">
        <f t="array" ref="H10066">SUMPRODUCT(('ESB Networks Summary'!$C$5:$C$17384=Data!D10066)*('ESB Networks Summary'!$E$5:$E$17384))*1000*2-SUMPRODUCT(('ESB Networks Summary'!$C$5:$C$17384=Data!D10066)*('ESB Networks Summary'!$F$5:$F$17384))*1000*2</f>
        <v>2</v>
      </c>
      <c r="I10066" s="5">
        <v>0</v>
      </c>
      <c r="J10066" s="5">
        <v>0</v>
      </c>
      <c r="K10066" s="17">
        <v>1</v>
      </c>
      <c r="L10066" s="52">
        <f t="shared" si="1102"/>
        <v>0</v>
      </c>
      <c r="M10066" s="5">
        <v>0</v>
      </c>
      <c r="N10066" s="5">
        <v>749.86666666666599</v>
      </c>
      <c r="O10066" s="96">
        <v>684.93</v>
      </c>
      <c r="P10066" s="5">
        <v>31.9</v>
      </c>
      <c r="Q10066" s="99">
        <v>24.52</v>
      </c>
      <c r="R10066" s="99">
        <v>34.397000000000006</v>
      </c>
      <c r="S10066" s="99">
        <v>24.565999999999999</v>
      </c>
      <c r="T10066" s="30">
        <f t="shared" si="1099"/>
        <v>168.0333333333333</v>
      </c>
      <c r="U10066" s="21">
        <f t="shared" si="1103"/>
        <v>0</v>
      </c>
      <c r="V10066" s="21">
        <f t="shared" si="1104"/>
        <v>-8.1886666666666582E-5</v>
      </c>
      <c r="W10066" s="21">
        <f t="shared" si="1105"/>
        <v>0</v>
      </c>
    </row>
    <row r="10067" spans="1:23">
      <c r="A10067" s="2">
        <f t="shared" si="1100"/>
        <v>45627</v>
      </c>
      <c r="B10067" s="3">
        <f t="shared" si="1101"/>
        <v>45653</v>
      </c>
      <c r="C10067" s="7">
        <v>45653.6875</v>
      </c>
      <c r="D10067" s="7">
        <v>45653.6875</v>
      </c>
      <c r="E10067" s="5">
        <v>64.1666666666666</v>
      </c>
      <c r="F10067" s="5">
        <v>-574.99166666666599</v>
      </c>
      <c r="G10067" s="5">
        <v>0.40833333333333299</v>
      </c>
      <c r="H10067" s="34" cm="1">
        <f t="array" ref="H10067">SUMPRODUCT(('ESB Networks Summary'!$C$5:$C$17384=Data!D10067)*('ESB Networks Summary'!$E$5:$E$17384))*1000*2-SUMPRODUCT(('ESB Networks Summary'!$C$5:$C$17384=Data!D10067)*('ESB Networks Summary'!$F$5:$F$17384))*1000*2</f>
        <v>4</v>
      </c>
      <c r="I10067" s="5">
        <v>0</v>
      </c>
      <c r="J10067" s="5">
        <v>0</v>
      </c>
      <c r="K10067" s="17">
        <v>1</v>
      </c>
      <c r="L10067" s="52">
        <f t="shared" si="1102"/>
        <v>0</v>
      </c>
      <c r="M10067" s="5">
        <v>0</v>
      </c>
      <c r="N10067" s="5">
        <v>441.83333333333297</v>
      </c>
      <c r="O10067" s="96">
        <v>684.93</v>
      </c>
      <c r="P10067" s="5">
        <v>20.099999999999898</v>
      </c>
      <c r="Q10067" s="99">
        <v>24.52</v>
      </c>
      <c r="R10067" s="99">
        <v>34.397000000000006</v>
      </c>
      <c r="S10067" s="99">
        <v>24.565999999999999</v>
      </c>
      <c r="T10067" s="30">
        <f t="shared" si="1099"/>
        <v>153.66666666666623</v>
      </c>
      <c r="U10067" s="21">
        <f t="shared" si="1103"/>
        <v>7.0227208333333282E-5</v>
      </c>
      <c r="V10067" s="21">
        <f t="shared" si="1104"/>
        <v>0</v>
      </c>
      <c r="W10067" s="21">
        <f t="shared" si="1105"/>
        <v>0</v>
      </c>
    </row>
    <row r="10068" spans="1:23">
      <c r="A10068" s="2">
        <f t="shared" si="1100"/>
        <v>45627</v>
      </c>
      <c r="B10068" s="3">
        <f t="shared" si="1101"/>
        <v>45653</v>
      </c>
      <c r="C10068" s="7">
        <v>45653.708333333336</v>
      </c>
      <c r="D10068" s="7">
        <v>45653.708333333336</v>
      </c>
      <c r="E10068" s="5">
        <v>60.5</v>
      </c>
      <c r="F10068" s="5">
        <v>-1855.6</v>
      </c>
      <c r="G10068" s="5">
        <v>0.266666666666666</v>
      </c>
      <c r="H10068" s="34" cm="1">
        <f t="array" ref="H10068">SUMPRODUCT(('ESB Networks Summary'!$C$5:$C$17384=Data!D10068)*('ESB Networks Summary'!$E$5:$E$17384))*1000*2-SUMPRODUCT(('ESB Networks Summary'!$C$5:$C$17384=Data!D10068)*('ESB Networks Summary'!$F$5:$F$17384))*1000*2</f>
        <v>10</v>
      </c>
      <c r="I10068" s="5">
        <v>1215.7</v>
      </c>
      <c r="J10068" s="5">
        <v>0</v>
      </c>
      <c r="K10068" s="17">
        <v>1</v>
      </c>
      <c r="L10068" s="52">
        <f t="shared" si="1102"/>
        <v>0</v>
      </c>
      <c r="M10068" s="5">
        <v>0</v>
      </c>
      <c r="N10068" s="5">
        <v>1840.06666666666</v>
      </c>
      <c r="O10068" s="96">
        <v>2125.83</v>
      </c>
      <c r="P10068" s="5">
        <v>3.6</v>
      </c>
      <c r="Q10068" s="99">
        <v>0.17</v>
      </c>
      <c r="R10068" s="99">
        <v>38.179000000000002</v>
      </c>
      <c r="S10068" s="99">
        <v>27.783999999999999</v>
      </c>
      <c r="T10068" s="30">
        <f t="shared" si="1099"/>
        <v>19.400000000006457</v>
      </c>
      <c r="U10068" s="21">
        <f t="shared" si="1103"/>
        <v>5.0905333333333207E-5</v>
      </c>
      <c r="V10068" s="21">
        <f t="shared" si="1104"/>
        <v>0</v>
      </c>
      <c r="W10068" s="21">
        <f t="shared" si="1105"/>
        <v>0</v>
      </c>
    </row>
    <row r="10069" spans="1:23">
      <c r="A10069" s="2">
        <f t="shared" si="1100"/>
        <v>45627</v>
      </c>
      <c r="B10069" s="3">
        <f t="shared" si="1101"/>
        <v>45653</v>
      </c>
      <c r="C10069" s="7">
        <v>45653.729166666664</v>
      </c>
      <c r="D10069" s="7">
        <v>45653.729166666664</v>
      </c>
      <c r="E10069" s="5">
        <v>58.066666666666599</v>
      </c>
      <c r="F10069" s="5">
        <v>-657.43333333333305</v>
      </c>
      <c r="G10069" s="5">
        <v>-3.9666666666666601</v>
      </c>
      <c r="H10069" s="34" cm="1">
        <f t="array" ref="H10069">SUMPRODUCT(('ESB Networks Summary'!$C$5:$C$17384=Data!D10069)*('ESB Networks Summary'!$E$5:$E$17384))*1000*2-SUMPRODUCT(('ESB Networks Summary'!$C$5:$C$17384=Data!D10069)*('ESB Networks Summary'!$F$5:$F$17384))*1000*2</f>
        <v>10</v>
      </c>
      <c r="I10069" s="5">
        <v>0</v>
      </c>
      <c r="J10069" s="5">
        <v>0</v>
      </c>
      <c r="K10069" s="17">
        <v>1</v>
      </c>
      <c r="L10069" s="52">
        <f t="shared" si="1102"/>
        <v>0</v>
      </c>
      <c r="M10069" s="5">
        <v>0</v>
      </c>
      <c r="N10069" s="5">
        <v>503.03333333333302</v>
      </c>
      <c r="O10069" s="96">
        <v>2125.83</v>
      </c>
      <c r="P10069" s="5">
        <v>4</v>
      </c>
      <c r="Q10069" s="99">
        <v>0.17</v>
      </c>
      <c r="R10069" s="99">
        <v>38.179000000000002</v>
      </c>
      <c r="S10069" s="99">
        <v>27.783999999999999</v>
      </c>
      <c r="T10069" s="30">
        <f t="shared" si="1099"/>
        <v>154.43333333333339</v>
      </c>
      <c r="U10069" s="21">
        <f t="shared" si="1103"/>
        <v>0</v>
      </c>
      <c r="V10069" s="21">
        <f t="shared" si="1104"/>
        <v>-5.5104933333333236E-4</v>
      </c>
      <c r="W10069" s="21">
        <f t="shared" si="1105"/>
        <v>0</v>
      </c>
    </row>
    <row r="10070" spans="1:23">
      <c r="A10070" s="2">
        <f t="shared" si="1100"/>
        <v>45627</v>
      </c>
      <c r="B10070" s="3">
        <f t="shared" si="1101"/>
        <v>45653</v>
      </c>
      <c r="C10070" s="7">
        <v>45653.75</v>
      </c>
      <c r="D10070" s="7">
        <v>45653.75</v>
      </c>
      <c r="E10070" s="5">
        <v>56.108333333333299</v>
      </c>
      <c r="F10070" s="5">
        <v>-853.96666666666601</v>
      </c>
      <c r="G10070" s="5">
        <v>-9.6916666666666593</v>
      </c>
      <c r="H10070" s="34" cm="1">
        <f t="array" ref="H10070">SUMPRODUCT(('ESB Networks Summary'!$C$5:$C$17384=Data!D10070)*('ESB Networks Summary'!$E$5:$E$17384))*1000*2-SUMPRODUCT(('ESB Networks Summary'!$C$5:$C$17384=Data!D10070)*('ESB Networks Summary'!$F$5:$F$17384))*1000*2</f>
        <v>2</v>
      </c>
      <c r="I10070" s="5">
        <v>0</v>
      </c>
      <c r="J10070" s="5">
        <v>0</v>
      </c>
      <c r="K10070" s="17">
        <v>1</v>
      </c>
      <c r="L10070" s="52">
        <f t="shared" si="1102"/>
        <v>0</v>
      </c>
      <c r="M10070" s="5">
        <v>0</v>
      </c>
      <c r="N10070" s="5">
        <v>629.47500000000002</v>
      </c>
      <c r="O10070" s="96">
        <v>653.28</v>
      </c>
      <c r="P10070" s="5">
        <v>4</v>
      </c>
      <c r="Q10070" s="99">
        <v>0</v>
      </c>
      <c r="R10070" s="99">
        <v>34.561999999999998</v>
      </c>
      <c r="S10070" s="99">
        <v>24.166999999999998</v>
      </c>
      <c r="T10070" s="30">
        <f t="shared" si="1099"/>
        <v>218.79999999999939</v>
      </c>
      <c r="U10070" s="21">
        <f t="shared" si="1103"/>
        <v>0</v>
      </c>
      <c r="V10070" s="21">
        <f t="shared" si="1104"/>
        <v>-1.1710925416666656E-3</v>
      </c>
      <c r="W10070" s="21">
        <f t="shared" si="1105"/>
        <v>0</v>
      </c>
    </row>
    <row r="10071" spans="1:23">
      <c r="A10071" s="2">
        <f t="shared" si="1100"/>
        <v>45627</v>
      </c>
      <c r="B10071" s="3">
        <f t="shared" si="1101"/>
        <v>45653</v>
      </c>
      <c r="C10071" s="7">
        <v>45653.770833333336</v>
      </c>
      <c r="D10071" s="7">
        <v>45653.770833333336</v>
      </c>
      <c r="E10071" s="5">
        <v>54.5</v>
      </c>
      <c r="F10071" s="5">
        <v>-634.4</v>
      </c>
      <c r="G10071" s="5">
        <v>-2.6666666666666599</v>
      </c>
      <c r="H10071" s="34" cm="1">
        <f t="array" ref="H10071">SUMPRODUCT(('ESB Networks Summary'!$C$5:$C$17384=Data!D10071)*('ESB Networks Summary'!$E$5:$E$17384))*1000*2-SUMPRODUCT(('ESB Networks Summary'!$C$5:$C$17384=Data!D10071)*('ESB Networks Summary'!$F$5:$F$17384))*1000*2</f>
        <v>2</v>
      </c>
      <c r="I10071" s="5">
        <v>0</v>
      </c>
      <c r="J10071" s="5">
        <v>0</v>
      </c>
      <c r="K10071" s="17">
        <v>1</v>
      </c>
      <c r="L10071" s="52">
        <f t="shared" si="1102"/>
        <v>0</v>
      </c>
      <c r="M10071" s="5">
        <v>0</v>
      </c>
      <c r="N10071" s="5">
        <v>499</v>
      </c>
      <c r="O10071" s="96">
        <v>653.28</v>
      </c>
      <c r="P10071" s="5">
        <v>4</v>
      </c>
      <c r="Q10071" s="99">
        <v>0</v>
      </c>
      <c r="R10071" s="99">
        <v>34.561999999999998</v>
      </c>
      <c r="S10071" s="99">
        <v>24.166999999999998</v>
      </c>
      <c r="T10071" s="30">
        <f t="shared" si="1099"/>
        <v>136.73333333333329</v>
      </c>
      <c r="U10071" s="21">
        <f t="shared" si="1103"/>
        <v>0</v>
      </c>
      <c r="V10071" s="21">
        <f t="shared" si="1104"/>
        <v>-3.2222666666666588E-4</v>
      </c>
      <c r="W10071" s="21">
        <f t="shared" si="1105"/>
        <v>0</v>
      </c>
    </row>
    <row r="10072" spans="1:23">
      <c r="A10072" s="2">
        <f t="shared" si="1100"/>
        <v>45627</v>
      </c>
      <c r="B10072" s="3">
        <f t="shared" si="1101"/>
        <v>45653</v>
      </c>
      <c r="C10072" s="7">
        <v>45653.791666666664</v>
      </c>
      <c r="D10072" s="7">
        <v>45653.791666666664</v>
      </c>
      <c r="E10072" s="5">
        <v>52.966666666666598</v>
      </c>
      <c r="F10072" s="5">
        <v>-654.96666666666601</v>
      </c>
      <c r="G10072" s="5">
        <v>-4.5666666666666602</v>
      </c>
      <c r="H10072" s="34" cm="1">
        <f t="array" ref="H10072">SUMPRODUCT(('ESB Networks Summary'!$C$5:$C$17384=Data!D10072)*('ESB Networks Summary'!$E$5:$E$17384))*1000*2-SUMPRODUCT(('ESB Networks Summary'!$C$5:$C$17384=Data!D10072)*('ESB Networks Summary'!$F$5:$F$17384))*1000*2</f>
        <v>4</v>
      </c>
      <c r="I10072" s="5">
        <v>0</v>
      </c>
      <c r="J10072" s="5">
        <v>0</v>
      </c>
      <c r="K10072" s="17">
        <v>1</v>
      </c>
      <c r="L10072" s="52">
        <f t="shared" si="1102"/>
        <v>0</v>
      </c>
      <c r="M10072" s="5">
        <v>0</v>
      </c>
      <c r="N10072" s="5">
        <v>509.23333333333301</v>
      </c>
      <c r="O10072" s="96">
        <v>337.74</v>
      </c>
      <c r="P10072" s="5">
        <v>4</v>
      </c>
      <c r="Q10072" s="99">
        <v>0</v>
      </c>
      <c r="R10072" s="99">
        <v>31.101999999999997</v>
      </c>
      <c r="S10072" s="99">
        <v>21.271000000000001</v>
      </c>
      <c r="T10072" s="30">
        <f t="shared" si="1099"/>
        <v>145.16666666666634</v>
      </c>
      <c r="U10072" s="21">
        <f t="shared" si="1103"/>
        <v>0</v>
      </c>
      <c r="V10072" s="21">
        <f t="shared" si="1104"/>
        <v>-4.8568783333333262E-4</v>
      </c>
      <c r="W10072" s="21">
        <f t="shared" si="1105"/>
        <v>0</v>
      </c>
    </row>
    <row r="10073" spans="1:23">
      <c r="A10073" s="2">
        <f t="shared" si="1100"/>
        <v>45627</v>
      </c>
      <c r="B10073" s="3">
        <f t="shared" si="1101"/>
        <v>45653</v>
      </c>
      <c r="C10073" s="7">
        <v>45653.8125</v>
      </c>
      <c r="D10073" s="7">
        <v>45653.8125</v>
      </c>
      <c r="E10073" s="5">
        <v>50.941666666666599</v>
      </c>
      <c r="F10073" s="5">
        <v>-992.51666666666597</v>
      </c>
      <c r="G10073" s="5">
        <v>3.7007434154171803E-17</v>
      </c>
      <c r="H10073" s="34" cm="1">
        <f t="array" ref="H10073">SUMPRODUCT(('ESB Networks Summary'!$C$5:$C$17384=Data!D10073)*('ESB Networks Summary'!$E$5:$E$17384))*1000*2-SUMPRODUCT(('ESB Networks Summary'!$C$5:$C$17384=Data!D10073)*('ESB Networks Summary'!$F$5:$F$17384))*1000*2</f>
        <v>4</v>
      </c>
      <c r="I10073" s="5">
        <v>0</v>
      </c>
      <c r="J10073" s="5">
        <v>0</v>
      </c>
      <c r="K10073" s="17">
        <v>1</v>
      </c>
      <c r="L10073" s="52">
        <f t="shared" si="1102"/>
        <v>0</v>
      </c>
      <c r="M10073" s="5">
        <v>0</v>
      </c>
      <c r="N10073" s="5">
        <v>851.61666666666599</v>
      </c>
      <c r="O10073" s="96">
        <v>337.74</v>
      </c>
      <c r="P10073" s="5">
        <v>4</v>
      </c>
      <c r="Q10073" s="99">
        <v>0</v>
      </c>
      <c r="R10073" s="99">
        <v>31.101999999999997</v>
      </c>
      <c r="S10073" s="99">
        <v>21.271000000000001</v>
      </c>
      <c r="T10073" s="30">
        <f t="shared" si="1099"/>
        <v>144.89999999999998</v>
      </c>
      <c r="U10073" s="21">
        <f t="shared" si="1103"/>
        <v>5.7550260853152568E-21</v>
      </c>
      <c r="V10073" s="21">
        <f t="shared" si="1104"/>
        <v>0</v>
      </c>
      <c r="W10073" s="21">
        <f t="shared" si="1105"/>
        <v>0</v>
      </c>
    </row>
    <row r="10074" spans="1:23">
      <c r="A10074" s="2">
        <f t="shared" si="1100"/>
        <v>45627</v>
      </c>
      <c r="B10074" s="3">
        <f t="shared" si="1101"/>
        <v>45653</v>
      </c>
      <c r="C10074" s="7">
        <v>45653.833333333336</v>
      </c>
      <c r="D10074" s="7">
        <v>45653.833333333336</v>
      </c>
      <c r="E10074" s="5">
        <v>48.733333333333299</v>
      </c>
      <c r="F10074" s="5">
        <v>-1045.3</v>
      </c>
      <c r="G10074" s="5">
        <v>1.2666666666666599</v>
      </c>
      <c r="H10074" s="34" cm="1">
        <f t="array" ref="H10074">SUMPRODUCT(('ESB Networks Summary'!$C$5:$C$17384=Data!D10074)*('ESB Networks Summary'!$E$5:$E$17384))*1000*2-SUMPRODUCT(('ESB Networks Summary'!$C$5:$C$17384=Data!D10074)*('ESB Networks Summary'!$F$5:$F$17384))*1000*2</f>
        <v>4</v>
      </c>
      <c r="I10074" s="5">
        <v>0</v>
      </c>
      <c r="J10074" s="5">
        <v>0</v>
      </c>
      <c r="K10074" s="17">
        <v>1</v>
      </c>
      <c r="L10074" s="52">
        <f t="shared" si="1102"/>
        <v>0</v>
      </c>
      <c r="M10074" s="5">
        <v>133.46666666666599</v>
      </c>
      <c r="N10074" s="5">
        <v>759.26666666666597</v>
      </c>
      <c r="O10074" s="96">
        <v>423.1</v>
      </c>
      <c r="P10074" s="5">
        <v>4</v>
      </c>
      <c r="Q10074" s="99">
        <v>0</v>
      </c>
      <c r="R10074" s="99">
        <v>29.139999999999997</v>
      </c>
      <c r="S10074" s="99">
        <v>19.309000000000001</v>
      </c>
      <c r="T10074" s="30">
        <f t="shared" si="1099"/>
        <v>291.30000000000064</v>
      </c>
      <c r="U10074" s="21">
        <f t="shared" si="1103"/>
        <v>1.8455333333333232E-4</v>
      </c>
      <c r="V10074" s="21">
        <f t="shared" si="1104"/>
        <v>0</v>
      </c>
      <c r="W10074" s="21">
        <f t="shared" si="1105"/>
        <v>0</v>
      </c>
    </row>
    <row r="10075" spans="1:23">
      <c r="A10075" s="2">
        <f t="shared" si="1100"/>
        <v>45627</v>
      </c>
      <c r="B10075" s="3">
        <f t="shared" si="1101"/>
        <v>45653</v>
      </c>
      <c r="C10075" s="7">
        <v>45653.854166666664</v>
      </c>
      <c r="D10075" s="7">
        <v>45653.854166666664</v>
      </c>
      <c r="E10075" s="5">
        <v>46.466666666666598</v>
      </c>
      <c r="F10075" s="5">
        <v>-907.27499999999998</v>
      </c>
      <c r="G10075" s="5">
        <v>-2.5750000000000002</v>
      </c>
      <c r="H10075" s="34" cm="1">
        <f t="array" ref="H10075">SUMPRODUCT(('ESB Networks Summary'!$C$5:$C$17384=Data!D10075)*('ESB Networks Summary'!$E$5:$E$17384))*1000*2-SUMPRODUCT(('ESB Networks Summary'!$C$5:$C$17384=Data!D10075)*('ESB Networks Summary'!$F$5:$F$17384))*1000*2</f>
        <v>4</v>
      </c>
      <c r="I10075" s="5">
        <v>0</v>
      </c>
      <c r="J10075" s="5">
        <v>0</v>
      </c>
      <c r="K10075" s="17">
        <v>1</v>
      </c>
      <c r="L10075" s="52">
        <f t="shared" si="1102"/>
        <v>0</v>
      </c>
      <c r="M10075" s="5">
        <v>0</v>
      </c>
      <c r="N10075" s="5">
        <v>767.40833333333296</v>
      </c>
      <c r="O10075" s="96">
        <v>423.1</v>
      </c>
      <c r="P10075" s="5">
        <v>4</v>
      </c>
      <c r="Q10075" s="99">
        <v>0</v>
      </c>
      <c r="R10075" s="99">
        <v>29.139999999999997</v>
      </c>
      <c r="S10075" s="99">
        <v>19.309000000000001</v>
      </c>
      <c r="T10075" s="30">
        <f t="shared" si="1099"/>
        <v>141.29166666666697</v>
      </c>
      <c r="U10075" s="21">
        <f t="shared" si="1103"/>
        <v>0</v>
      </c>
      <c r="V10075" s="21">
        <f t="shared" si="1104"/>
        <v>-2.4860337500000004E-4</v>
      </c>
      <c r="W10075" s="21">
        <f t="shared" si="1105"/>
        <v>0</v>
      </c>
    </row>
    <row r="10076" spans="1:23">
      <c r="A10076" s="2">
        <f t="shared" si="1100"/>
        <v>45627</v>
      </c>
      <c r="B10076" s="3">
        <f t="shared" si="1101"/>
        <v>45653</v>
      </c>
      <c r="C10076" s="7">
        <v>45653.875</v>
      </c>
      <c r="D10076" s="7">
        <v>45653.875</v>
      </c>
      <c r="E10076" s="5">
        <v>44.233333333333299</v>
      </c>
      <c r="F10076" s="5">
        <v>-1132.9749999999999</v>
      </c>
      <c r="G10076" s="5">
        <v>0.20833333333333301</v>
      </c>
      <c r="H10076" s="34" cm="1">
        <f t="array" ref="H10076">SUMPRODUCT(('ESB Networks Summary'!$C$5:$C$17384=Data!D10076)*('ESB Networks Summary'!$E$5:$E$17384))*1000*2-SUMPRODUCT(('ESB Networks Summary'!$C$5:$C$17384=Data!D10076)*('ESB Networks Summary'!$F$5:$F$17384))*1000*2</f>
        <v>4</v>
      </c>
      <c r="I10076" s="5">
        <v>0</v>
      </c>
      <c r="J10076" s="5">
        <v>0</v>
      </c>
      <c r="K10076" s="17">
        <v>1</v>
      </c>
      <c r="L10076" s="52">
        <f t="shared" si="1102"/>
        <v>0</v>
      </c>
      <c r="M10076" s="5">
        <v>0</v>
      </c>
      <c r="N10076" s="5">
        <v>974.76666666666597</v>
      </c>
      <c r="O10076" s="96">
        <v>212.75</v>
      </c>
      <c r="P10076" s="5">
        <v>3.93333333333333</v>
      </c>
      <c r="Q10076" s="99">
        <v>0</v>
      </c>
      <c r="R10076" s="99">
        <v>28.922000000000004</v>
      </c>
      <c r="S10076" s="99">
        <v>19.091000000000001</v>
      </c>
      <c r="T10076" s="30">
        <f t="shared" si="1099"/>
        <v>162.35000000000059</v>
      </c>
      <c r="U10076" s="21">
        <f t="shared" si="1103"/>
        <v>3.0127083333333291E-5</v>
      </c>
      <c r="V10076" s="21">
        <f t="shared" si="1104"/>
        <v>0</v>
      </c>
      <c r="W10076" s="21">
        <f t="shared" si="1105"/>
        <v>0</v>
      </c>
    </row>
    <row r="10077" spans="1:23">
      <c r="A10077" s="2">
        <f t="shared" si="1100"/>
        <v>45627</v>
      </c>
      <c r="B10077" s="3">
        <f t="shared" si="1101"/>
        <v>45653</v>
      </c>
      <c r="C10077" s="7">
        <v>45653.895833333336</v>
      </c>
      <c r="D10077" s="7">
        <v>45653.895833333336</v>
      </c>
      <c r="E10077" s="5">
        <v>42</v>
      </c>
      <c r="F10077" s="5">
        <v>-815.16666666666595</v>
      </c>
      <c r="G10077" s="5">
        <v>-4.7</v>
      </c>
      <c r="H10077" s="34" cm="1">
        <f t="array" ref="H10077">SUMPRODUCT(('ESB Networks Summary'!$C$5:$C$17384=Data!D10077)*('ESB Networks Summary'!$E$5:$E$17384))*1000*2-SUMPRODUCT(('ESB Networks Summary'!$C$5:$C$17384=Data!D10077)*('ESB Networks Summary'!$F$5:$F$17384))*1000*2</f>
        <v>4</v>
      </c>
      <c r="I10077" s="5">
        <v>0</v>
      </c>
      <c r="J10077" s="5">
        <v>0</v>
      </c>
      <c r="K10077" s="17">
        <v>1</v>
      </c>
      <c r="L10077" s="52">
        <f t="shared" si="1102"/>
        <v>0</v>
      </c>
      <c r="M10077" s="5">
        <v>0</v>
      </c>
      <c r="N10077" s="5">
        <v>675.58333333333303</v>
      </c>
      <c r="O10077" s="96">
        <v>212.75</v>
      </c>
      <c r="P10077" s="5">
        <v>4</v>
      </c>
      <c r="Q10077" s="99">
        <v>0</v>
      </c>
      <c r="R10077" s="99">
        <v>28.922000000000004</v>
      </c>
      <c r="S10077" s="99">
        <v>19.091000000000001</v>
      </c>
      <c r="T10077" s="30">
        <f t="shared" si="1099"/>
        <v>138.88333333333287</v>
      </c>
      <c r="U10077" s="21">
        <f t="shared" si="1103"/>
        <v>0</v>
      </c>
      <c r="V10077" s="21">
        <f t="shared" si="1104"/>
        <v>-4.4863850000000002E-4</v>
      </c>
      <c r="W10077" s="21">
        <f t="shared" si="1105"/>
        <v>0</v>
      </c>
    </row>
    <row r="10078" spans="1:23">
      <c r="A10078" s="2">
        <f t="shared" si="1100"/>
        <v>45627</v>
      </c>
      <c r="B10078" s="3">
        <f t="shared" si="1101"/>
        <v>45653</v>
      </c>
      <c r="C10078" s="7">
        <v>45653.916666666664</v>
      </c>
      <c r="D10078" s="7">
        <v>45653.916666666664</v>
      </c>
      <c r="E10078" s="5">
        <v>40.033333333333303</v>
      </c>
      <c r="F10078" s="5">
        <v>-874.46666666666601</v>
      </c>
      <c r="G10078" s="5">
        <v>-6.8999999999999897</v>
      </c>
      <c r="H10078" s="34" cm="1">
        <f t="array" ref="H10078">SUMPRODUCT(('ESB Networks Summary'!$C$5:$C$17384=Data!D10078)*('ESB Networks Summary'!$E$5:$E$17384))*1000*2-SUMPRODUCT(('ESB Networks Summary'!$C$5:$C$17384=Data!D10078)*('ESB Networks Summary'!$F$5:$F$17384))*1000*2</f>
        <v>6</v>
      </c>
      <c r="I10078" s="5">
        <v>0</v>
      </c>
      <c r="J10078" s="5">
        <v>0</v>
      </c>
      <c r="K10078" s="17">
        <v>1</v>
      </c>
      <c r="L10078" s="52">
        <f t="shared" si="1102"/>
        <v>0</v>
      </c>
      <c r="M10078" s="5">
        <v>0</v>
      </c>
      <c r="N10078" s="5">
        <v>738.1</v>
      </c>
      <c r="O10078" s="96">
        <v>294.02999999999997</v>
      </c>
      <c r="P10078" s="5">
        <v>4</v>
      </c>
      <c r="Q10078" s="99">
        <v>0</v>
      </c>
      <c r="R10078" s="99">
        <v>27.619999999999997</v>
      </c>
      <c r="S10078" s="99">
        <v>17.788</v>
      </c>
      <c r="T10078" s="30">
        <f t="shared" si="1099"/>
        <v>133.46666666666601</v>
      </c>
      <c r="U10078" s="21">
        <f t="shared" si="1103"/>
        <v>0</v>
      </c>
      <c r="V10078" s="21">
        <f t="shared" si="1104"/>
        <v>-6.1368599999999903E-4</v>
      </c>
      <c r="W10078" s="21">
        <f t="shared" si="1105"/>
        <v>0</v>
      </c>
    </row>
    <row r="10079" spans="1:23">
      <c r="A10079" s="2">
        <f t="shared" si="1100"/>
        <v>45627</v>
      </c>
      <c r="B10079" s="3">
        <f t="shared" si="1101"/>
        <v>45653</v>
      </c>
      <c r="C10079" s="7">
        <v>45653.9375</v>
      </c>
      <c r="D10079" s="7">
        <v>45653.9375</v>
      </c>
      <c r="E10079" s="5">
        <v>36.733333333333299</v>
      </c>
      <c r="F10079" s="5">
        <v>-1612.3333333333301</v>
      </c>
      <c r="G10079" s="5">
        <v>-76.933333333333294</v>
      </c>
      <c r="H10079" s="34" cm="1">
        <f t="array" ref="H10079">SUMPRODUCT(('ESB Networks Summary'!$C$5:$C$17384=Data!D10079)*('ESB Networks Summary'!$E$5:$E$17384))*1000*2-SUMPRODUCT(('ESB Networks Summary'!$C$5:$C$17384=Data!D10079)*('ESB Networks Summary'!$F$5:$F$17384))*1000*2</f>
        <v>-2</v>
      </c>
      <c r="I10079" s="5">
        <v>31.3333333333333</v>
      </c>
      <c r="J10079" s="5">
        <v>0</v>
      </c>
      <c r="K10079" s="17">
        <v>1</v>
      </c>
      <c r="L10079" s="52">
        <f t="shared" si="1102"/>
        <v>0</v>
      </c>
      <c r="M10079" s="5">
        <v>0</v>
      </c>
      <c r="N10079" s="5">
        <v>1418.2333333333299</v>
      </c>
      <c r="O10079" s="96">
        <v>294.02999999999997</v>
      </c>
      <c r="P10079" s="5">
        <v>3.86666666666666</v>
      </c>
      <c r="Q10079" s="99">
        <v>0</v>
      </c>
      <c r="R10079" s="99">
        <v>27.619999999999997</v>
      </c>
      <c r="S10079" s="99">
        <v>17.788</v>
      </c>
      <c r="T10079" s="30">
        <f t="shared" si="1099"/>
        <v>121.03333333333353</v>
      </c>
      <c r="U10079" s="21">
        <f t="shared" si="1103"/>
        <v>0</v>
      </c>
      <c r="V10079" s="21">
        <f t="shared" si="1104"/>
        <v>-6.8424506666666636E-3</v>
      </c>
      <c r="W10079" s="21">
        <f t="shared" si="1105"/>
        <v>0</v>
      </c>
    </row>
    <row r="10080" spans="1:23">
      <c r="A10080" s="2">
        <f t="shared" si="1100"/>
        <v>45627</v>
      </c>
      <c r="B10080" s="3">
        <f t="shared" si="1101"/>
        <v>45653</v>
      </c>
      <c r="C10080" s="7">
        <v>45653.958333333336</v>
      </c>
      <c r="D10080" s="7">
        <v>45653.958333333336</v>
      </c>
      <c r="E10080" s="5">
        <v>33.6</v>
      </c>
      <c r="F10080" s="5">
        <v>-1149.56666666666</v>
      </c>
      <c r="G10080" s="5">
        <v>109.60833333333299</v>
      </c>
      <c r="H10080" s="34" cm="1">
        <f t="array" ref="H10080">SUMPRODUCT(('ESB Networks Summary'!$C$5:$C$17384=Data!D10080)*('ESB Networks Summary'!$E$5:$E$17384))*1000*2-SUMPRODUCT(('ESB Networks Summary'!$C$5:$C$17384=Data!D10080)*('ESB Networks Summary'!$F$5:$F$17384))*1000*2</f>
        <v>-2</v>
      </c>
      <c r="I10080" s="5">
        <v>0</v>
      </c>
      <c r="J10080" s="5">
        <v>0</v>
      </c>
      <c r="K10080" s="17">
        <v>1</v>
      </c>
      <c r="L10080" s="52">
        <f t="shared" si="1102"/>
        <v>0</v>
      </c>
      <c r="M10080" s="5">
        <v>0</v>
      </c>
      <c r="N10080" s="5">
        <v>1180.63333333333</v>
      </c>
      <c r="O10080" s="96">
        <v>426.43</v>
      </c>
      <c r="P10080" s="5">
        <v>3.9666666666666601</v>
      </c>
      <c r="Q10080" s="99">
        <v>0</v>
      </c>
      <c r="R10080" s="99">
        <v>21.211000000000002</v>
      </c>
      <c r="S10080" s="99">
        <v>17.146000000000001</v>
      </c>
      <c r="T10080" s="30">
        <f t="shared" si="1099"/>
        <v>82.508333333329574</v>
      </c>
      <c r="U10080" s="21">
        <f t="shared" si="1103"/>
        <v>1.1624511791666632E-2</v>
      </c>
      <c r="V10080" s="21">
        <f t="shared" si="1104"/>
        <v>0</v>
      </c>
      <c r="W10080" s="21">
        <f t="shared" si="1105"/>
        <v>0</v>
      </c>
    </row>
    <row r="10081" spans="1:23">
      <c r="A10081" s="2">
        <f t="shared" si="1100"/>
        <v>45627</v>
      </c>
      <c r="B10081" s="3">
        <f t="shared" si="1101"/>
        <v>45653</v>
      </c>
      <c r="C10081" s="7">
        <v>45653.979166666664</v>
      </c>
      <c r="D10081" s="7">
        <v>45653.979166666664</v>
      </c>
      <c r="E10081" s="5">
        <v>30.3666666666666</v>
      </c>
      <c r="F10081" s="5">
        <v>-1066.4666666666601</v>
      </c>
      <c r="G10081" s="5">
        <v>-38.8333333333333</v>
      </c>
      <c r="H10081" s="34" cm="1">
        <f t="array" ref="H10081">SUMPRODUCT(('ESB Networks Summary'!$C$5:$C$17384=Data!D10081)*('ESB Networks Summary'!$E$5:$E$17384))*1000*2-SUMPRODUCT(('ESB Networks Summary'!$C$5:$C$17384=Data!D10081)*('ESB Networks Summary'!$F$5:$F$17384))*1000*2</f>
        <v>0</v>
      </c>
      <c r="I10081" s="5">
        <v>0</v>
      </c>
      <c r="J10081" s="5">
        <v>0</v>
      </c>
      <c r="K10081" s="17">
        <v>1</v>
      </c>
      <c r="L10081" s="52">
        <f t="shared" si="1102"/>
        <v>0</v>
      </c>
      <c r="M10081" s="5">
        <v>0</v>
      </c>
      <c r="N10081" s="5">
        <v>925.03333333333296</v>
      </c>
      <c r="O10081" s="96">
        <v>426.43</v>
      </c>
      <c r="P10081" s="5">
        <v>3.0666666666666602</v>
      </c>
      <c r="Q10081" s="99">
        <v>0</v>
      </c>
      <c r="R10081" s="99">
        <v>21.211000000000002</v>
      </c>
      <c r="S10081" s="99">
        <v>17.146000000000001</v>
      </c>
      <c r="T10081" s="30">
        <f t="shared" si="1099"/>
        <v>105.66666666666049</v>
      </c>
      <c r="U10081" s="21">
        <f t="shared" si="1103"/>
        <v>0</v>
      </c>
      <c r="V10081" s="21">
        <f t="shared" si="1104"/>
        <v>-3.3291816666666642E-3</v>
      </c>
      <c r="W10081" s="21">
        <f t="shared" si="1105"/>
        <v>0</v>
      </c>
    </row>
    <row r="10082" spans="1:23">
      <c r="A10082" s="2">
        <f t="shared" si="1100"/>
        <v>45627</v>
      </c>
      <c r="B10082" s="3">
        <f t="shared" si="1101"/>
        <v>45654</v>
      </c>
      <c r="C10082" s="7">
        <v>45654</v>
      </c>
      <c r="D10082" s="7">
        <v>45654</v>
      </c>
      <c r="E10082" s="5">
        <v>27.766666666666602</v>
      </c>
      <c r="F10082" s="5">
        <v>-675.36666666666599</v>
      </c>
      <c r="G10082" s="5">
        <v>-3.93333333333333</v>
      </c>
      <c r="H10082" s="34" cm="1">
        <f t="array" ref="H10082">SUMPRODUCT(('ESB Networks Summary'!$C$5:$C$17384=Data!D10082)*('ESB Networks Summary'!$E$5:$E$17384))*1000*2-SUMPRODUCT(('ESB Networks Summary'!$C$5:$C$17384=Data!D10082)*('ESB Networks Summary'!$F$5:$F$17384))*1000*2</f>
        <v>-4</v>
      </c>
      <c r="I10082" s="5">
        <v>0</v>
      </c>
      <c r="J10082" s="5">
        <v>0</v>
      </c>
      <c r="K10082" s="17">
        <v>1</v>
      </c>
      <c r="L10082" s="52">
        <f t="shared" si="1102"/>
        <v>0</v>
      </c>
      <c r="M10082" s="5">
        <v>0</v>
      </c>
      <c r="N10082" s="5">
        <v>488.9</v>
      </c>
      <c r="O10082" s="96">
        <v>155.03</v>
      </c>
      <c r="P10082" s="5">
        <v>3.0666666666666602</v>
      </c>
      <c r="Q10082" s="99">
        <v>0</v>
      </c>
      <c r="R10082" s="99">
        <v>20.2</v>
      </c>
      <c r="S10082" s="99">
        <v>16.134999999999998</v>
      </c>
      <c r="T10082" s="30">
        <f t="shared" si="1099"/>
        <v>185.59999999999934</v>
      </c>
      <c r="U10082" s="21">
        <f t="shared" si="1103"/>
        <v>0</v>
      </c>
      <c r="V10082" s="21">
        <f t="shared" si="1104"/>
        <v>-3.1732166666666639E-4</v>
      </c>
      <c r="W10082" s="21">
        <f t="shared" si="1105"/>
        <v>0</v>
      </c>
    </row>
    <row r="10083" spans="1:23">
      <c r="A10083" s="2">
        <f t="shared" si="1100"/>
        <v>45627</v>
      </c>
      <c r="B10083" s="3">
        <f t="shared" si="1101"/>
        <v>45654</v>
      </c>
      <c r="C10083" s="7">
        <v>45654.020833333336</v>
      </c>
      <c r="D10083" s="7">
        <v>45654.020833333336</v>
      </c>
      <c r="E10083" s="5">
        <v>26.566666666666599</v>
      </c>
      <c r="F10083" s="5">
        <v>-517.31666666666604</v>
      </c>
      <c r="G10083" s="5">
        <v>-7.4583333333333304</v>
      </c>
      <c r="H10083" s="34" cm="1">
        <f t="array" ref="H10083">SUMPRODUCT(('ESB Networks Summary'!$C$5:$C$17384=Data!D10083)*('ESB Networks Summary'!$E$5:$E$17384))*1000*2-SUMPRODUCT(('ESB Networks Summary'!$C$5:$C$17384=Data!D10083)*('ESB Networks Summary'!$F$5:$F$17384))*1000*2</f>
        <v>-4</v>
      </c>
      <c r="I10083" s="5">
        <v>0</v>
      </c>
      <c r="J10083" s="5">
        <v>0</v>
      </c>
      <c r="K10083" s="17">
        <v>1</v>
      </c>
      <c r="L10083" s="52">
        <f t="shared" si="1102"/>
        <v>0</v>
      </c>
      <c r="M10083" s="5">
        <v>0</v>
      </c>
      <c r="N10083" s="5">
        <v>399.416666666666</v>
      </c>
      <c r="O10083" s="96">
        <v>155.03</v>
      </c>
      <c r="P10083" s="5">
        <v>3</v>
      </c>
      <c r="Q10083" s="99">
        <v>0</v>
      </c>
      <c r="R10083" s="99">
        <v>20.2</v>
      </c>
      <c r="S10083" s="99">
        <v>16.134999999999998</v>
      </c>
      <c r="T10083" s="30">
        <f t="shared" si="1099"/>
        <v>113.44166666666672</v>
      </c>
      <c r="U10083" s="21">
        <f t="shared" si="1103"/>
        <v>0</v>
      </c>
      <c r="V10083" s="21">
        <f t="shared" si="1104"/>
        <v>-6.0170104166666638E-4</v>
      </c>
      <c r="W10083" s="21">
        <f t="shared" si="1105"/>
        <v>0</v>
      </c>
    </row>
    <row r="10084" spans="1:23">
      <c r="A10084" s="2">
        <f t="shared" si="1100"/>
        <v>45627</v>
      </c>
      <c r="B10084" s="3">
        <f t="shared" si="1101"/>
        <v>45654</v>
      </c>
      <c r="C10084" s="7">
        <v>45654.041666666664</v>
      </c>
      <c r="D10084" s="7">
        <v>45654.041666666664</v>
      </c>
      <c r="E10084" s="5">
        <v>25.5</v>
      </c>
      <c r="F10084" s="5">
        <v>-342.82499999999999</v>
      </c>
      <c r="G10084" s="5">
        <v>0.32500000000000001</v>
      </c>
      <c r="H10084" s="34" cm="1">
        <f t="array" ref="H10084">SUMPRODUCT(('ESB Networks Summary'!$C$5:$C$17384=Data!D10084)*('ESB Networks Summary'!$E$5:$E$17384))*1000*2-SUMPRODUCT(('ESB Networks Summary'!$C$5:$C$17384=Data!D10084)*('ESB Networks Summary'!$F$5:$F$17384))*1000*2</f>
        <v>-2</v>
      </c>
      <c r="I10084" s="5">
        <v>0</v>
      </c>
      <c r="J10084" s="5">
        <v>0</v>
      </c>
      <c r="K10084" s="17">
        <v>1</v>
      </c>
      <c r="L10084" s="52">
        <f t="shared" si="1102"/>
        <v>0</v>
      </c>
      <c r="M10084" s="5">
        <v>0</v>
      </c>
      <c r="N10084" s="5">
        <v>224.82499999999999</v>
      </c>
      <c r="O10084" s="96">
        <v>13.35</v>
      </c>
      <c r="P10084" s="5">
        <v>3.1333333333333302</v>
      </c>
      <c r="Q10084" s="99">
        <v>0</v>
      </c>
      <c r="R10084" s="99">
        <v>19.64</v>
      </c>
      <c r="S10084" s="99">
        <v>15.574999999999999</v>
      </c>
      <c r="T10084" s="30">
        <f t="shared" si="1099"/>
        <v>121.45833333333334</v>
      </c>
      <c r="U10084" s="21">
        <f t="shared" si="1103"/>
        <v>3.1915000000000002E-5</v>
      </c>
      <c r="V10084" s="21">
        <f t="shared" si="1104"/>
        <v>0</v>
      </c>
      <c r="W10084" s="21">
        <f t="shared" si="1105"/>
        <v>0</v>
      </c>
    </row>
    <row r="10085" spans="1:23">
      <c r="A10085" s="2">
        <f t="shared" si="1100"/>
        <v>45627</v>
      </c>
      <c r="B10085" s="3">
        <f t="shared" si="1101"/>
        <v>45654</v>
      </c>
      <c r="C10085" s="7">
        <v>45654.0625</v>
      </c>
      <c r="D10085" s="7">
        <v>45654.0625</v>
      </c>
      <c r="E10085" s="5">
        <v>24.9</v>
      </c>
      <c r="F10085" s="5">
        <v>-271.13333333333298</v>
      </c>
      <c r="G10085" s="5">
        <v>-2.6416666666666599</v>
      </c>
      <c r="H10085" s="34" cm="1">
        <f t="array" ref="H10085">SUMPRODUCT(('ESB Networks Summary'!$C$5:$C$17384=Data!D10085)*('ESB Networks Summary'!$E$5:$E$17384))*1000*2-SUMPRODUCT(('ESB Networks Summary'!$C$5:$C$17384=Data!D10085)*('ESB Networks Summary'!$F$5:$F$17384))*1000*2</f>
        <v>2</v>
      </c>
      <c r="I10085" s="5">
        <v>0</v>
      </c>
      <c r="J10085" s="5">
        <v>0</v>
      </c>
      <c r="K10085" s="17">
        <v>1</v>
      </c>
      <c r="L10085" s="52">
        <f t="shared" si="1102"/>
        <v>0</v>
      </c>
      <c r="M10085" s="5">
        <v>0</v>
      </c>
      <c r="N10085" s="5">
        <v>146.85833333333301</v>
      </c>
      <c r="O10085" s="96">
        <v>13.35</v>
      </c>
      <c r="P10085" s="5">
        <v>3.2333333333333298</v>
      </c>
      <c r="Q10085" s="99">
        <v>0</v>
      </c>
      <c r="R10085" s="99">
        <v>19.64</v>
      </c>
      <c r="S10085" s="99">
        <v>15.574999999999999</v>
      </c>
      <c r="T10085" s="30">
        <f t="shared" si="1099"/>
        <v>124.86666666666665</v>
      </c>
      <c r="U10085" s="21">
        <f t="shared" si="1103"/>
        <v>0</v>
      </c>
      <c r="V10085" s="21">
        <f t="shared" si="1104"/>
        <v>-2.0571979166666613E-4</v>
      </c>
      <c r="W10085" s="21">
        <f t="shared" si="1105"/>
        <v>0</v>
      </c>
    </row>
    <row r="10086" spans="1:23">
      <c r="A10086" s="2">
        <f t="shared" si="1100"/>
        <v>45627</v>
      </c>
      <c r="B10086" s="3">
        <f t="shared" si="1101"/>
        <v>45654</v>
      </c>
      <c r="C10086" s="7">
        <v>45654.083333333336</v>
      </c>
      <c r="D10086" s="7">
        <v>45654.083333333336</v>
      </c>
      <c r="E10086" s="5">
        <v>27.633333333333301</v>
      </c>
      <c r="F10086" s="5">
        <v>3127.2333333333299</v>
      </c>
      <c r="G10086" s="5">
        <v>3739.9</v>
      </c>
      <c r="H10086" s="34" cm="1">
        <f t="array" ref="H10086">SUMPRODUCT(('ESB Networks Summary'!$C$5:$C$17384=Data!D10086)*('ESB Networks Summary'!$E$5:$E$17384))*1000*2-SUMPRODUCT(('ESB Networks Summary'!$C$5:$C$17384=Data!D10086)*('ESB Networks Summary'!$F$5:$F$17384))*1000*2</f>
        <v>3800</v>
      </c>
      <c r="I10086" s="5">
        <v>0</v>
      </c>
      <c r="J10086" s="5">
        <v>0</v>
      </c>
      <c r="K10086" s="17">
        <v>1</v>
      </c>
      <c r="L10086" s="52">
        <f t="shared" si="1102"/>
        <v>0</v>
      </c>
      <c r="M10086" s="5">
        <v>0</v>
      </c>
      <c r="N10086" s="5">
        <v>39.6</v>
      </c>
      <c r="O10086" s="96">
        <v>26.01</v>
      </c>
      <c r="P10086" s="5">
        <v>3</v>
      </c>
      <c r="Q10086" s="99">
        <v>0</v>
      </c>
      <c r="R10086" s="99">
        <v>19.564</v>
      </c>
      <c r="S10086" s="99">
        <v>15.499000000000001</v>
      </c>
      <c r="T10086" s="30">
        <f t="shared" si="1099"/>
        <v>576.06666666667024</v>
      </c>
      <c r="U10086" s="21">
        <f t="shared" si="1103"/>
        <v>0.36583701800000001</v>
      </c>
      <c r="V10086" s="21">
        <f t="shared" si="1104"/>
        <v>0</v>
      </c>
      <c r="W10086" s="21">
        <f t="shared" si="1105"/>
        <v>0</v>
      </c>
    </row>
    <row r="10087" spans="1:23">
      <c r="A10087" s="2">
        <f t="shared" si="1100"/>
        <v>45627</v>
      </c>
      <c r="B10087" s="3">
        <f t="shared" si="1101"/>
        <v>45654</v>
      </c>
      <c r="C10087" s="7">
        <v>45654.104166666664</v>
      </c>
      <c r="D10087" s="7">
        <v>45654.104166666664</v>
      </c>
      <c r="E10087" s="5">
        <v>35.1666666666666</v>
      </c>
      <c r="F10087" s="5">
        <v>3451</v>
      </c>
      <c r="G10087" s="5">
        <v>3962.2333333333299</v>
      </c>
      <c r="H10087" s="34" cm="1">
        <f t="array" ref="H10087">SUMPRODUCT(('ESB Networks Summary'!$C$5:$C$17384=Data!D10087)*('ESB Networks Summary'!$E$5:$E$17384))*1000*2-SUMPRODUCT(('ESB Networks Summary'!$C$5:$C$17384=Data!D10087)*('ESB Networks Summary'!$F$5:$F$17384))*1000*2</f>
        <v>3982</v>
      </c>
      <c r="I10087" s="5">
        <v>0</v>
      </c>
      <c r="J10087" s="5">
        <v>0</v>
      </c>
      <c r="K10087" s="17">
        <v>1</v>
      </c>
      <c r="L10087" s="52">
        <f t="shared" si="1102"/>
        <v>0</v>
      </c>
      <c r="M10087" s="5">
        <v>0</v>
      </c>
      <c r="N10087" s="5">
        <v>26.099999999999898</v>
      </c>
      <c r="O10087" s="96">
        <v>26.01</v>
      </c>
      <c r="P10087" s="5">
        <v>3.93333333333333</v>
      </c>
      <c r="Q10087" s="99">
        <v>0</v>
      </c>
      <c r="R10087" s="99">
        <v>19.564</v>
      </c>
      <c r="S10087" s="99">
        <v>15.499000000000001</v>
      </c>
      <c r="T10087" s="30">
        <f t="shared" si="1099"/>
        <v>489.06666666666342</v>
      </c>
      <c r="U10087" s="21">
        <f t="shared" si="1103"/>
        <v>0.38758566466666627</v>
      </c>
      <c r="V10087" s="21">
        <f t="shared" si="1104"/>
        <v>0</v>
      </c>
      <c r="W10087" s="21">
        <f t="shared" si="1105"/>
        <v>0</v>
      </c>
    </row>
    <row r="10088" spans="1:23">
      <c r="A10088" s="2">
        <f t="shared" si="1100"/>
        <v>45627</v>
      </c>
      <c r="B10088" s="3">
        <f t="shared" si="1101"/>
        <v>45654</v>
      </c>
      <c r="C10088" s="7">
        <v>45654.125</v>
      </c>
      <c r="D10088" s="7">
        <v>45654.125</v>
      </c>
      <c r="E10088" s="5">
        <v>42.85</v>
      </c>
      <c r="F10088" s="5">
        <v>3465.4666666666599</v>
      </c>
      <c r="G10088" s="5">
        <v>3982.1416666666601</v>
      </c>
      <c r="H10088" s="34" cm="1">
        <f t="array" ref="H10088">SUMPRODUCT(('ESB Networks Summary'!$C$5:$C$17384=Data!D10088)*('ESB Networks Summary'!$E$5:$E$17384))*1000*2-SUMPRODUCT(('ESB Networks Summary'!$C$5:$C$17384=Data!D10088)*('ESB Networks Summary'!$F$5:$F$17384))*1000*2</f>
        <v>4008</v>
      </c>
      <c r="I10088" s="5">
        <v>0</v>
      </c>
      <c r="J10088" s="5">
        <v>0</v>
      </c>
      <c r="K10088" s="17">
        <v>1</v>
      </c>
      <c r="L10088" s="52">
        <f t="shared" si="1102"/>
        <v>0</v>
      </c>
      <c r="M10088" s="5">
        <v>0</v>
      </c>
      <c r="N10088" s="5">
        <v>9</v>
      </c>
      <c r="O10088" s="96">
        <v>12.88</v>
      </c>
      <c r="P10088" s="5">
        <v>4</v>
      </c>
      <c r="Q10088" s="99">
        <v>0</v>
      </c>
      <c r="R10088" s="99">
        <v>19.564</v>
      </c>
      <c r="S10088" s="99">
        <v>15.499000000000001</v>
      </c>
      <c r="T10088" s="30">
        <f t="shared" si="1099"/>
        <v>511.67500000000018</v>
      </c>
      <c r="U10088" s="21">
        <f t="shared" si="1103"/>
        <v>0.38953309783333268</v>
      </c>
      <c r="V10088" s="21">
        <f t="shared" si="1104"/>
        <v>0</v>
      </c>
      <c r="W10088" s="21">
        <f t="shared" si="1105"/>
        <v>0</v>
      </c>
    </row>
    <row r="10089" spans="1:23">
      <c r="A10089" s="2">
        <f t="shared" si="1100"/>
        <v>45627</v>
      </c>
      <c r="B10089" s="3">
        <f t="shared" si="1101"/>
        <v>45654</v>
      </c>
      <c r="C10089" s="7">
        <v>45654.145833333336</v>
      </c>
      <c r="D10089" s="7">
        <v>45654.145833333336</v>
      </c>
      <c r="E10089" s="5">
        <v>50.566666666666599</v>
      </c>
      <c r="F10089" s="5">
        <v>3357.5666666666598</v>
      </c>
      <c r="G10089" s="5">
        <v>3970</v>
      </c>
      <c r="H10089" s="34" cm="1">
        <f t="array" ref="H10089">SUMPRODUCT(('ESB Networks Summary'!$C$5:$C$17384=Data!D10089)*('ESB Networks Summary'!$E$5:$E$17384))*1000*2-SUMPRODUCT(('ESB Networks Summary'!$C$5:$C$17384=Data!D10089)*('ESB Networks Summary'!$F$5:$F$17384))*1000*2</f>
        <v>4000</v>
      </c>
      <c r="I10089" s="5">
        <v>0</v>
      </c>
      <c r="J10089" s="5">
        <v>0</v>
      </c>
      <c r="K10089" s="17">
        <v>1</v>
      </c>
      <c r="L10089" s="52">
        <f t="shared" si="1102"/>
        <v>0</v>
      </c>
      <c r="M10089" s="5">
        <v>0</v>
      </c>
      <c r="N10089" s="5">
        <v>12.533333333333299</v>
      </c>
      <c r="O10089" s="97">
        <v>12.88</v>
      </c>
      <c r="P10089" s="5">
        <v>4</v>
      </c>
      <c r="Q10089" s="99">
        <v>0</v>
      </c>
      <c r="R10089" s="99">
        <v>19.564</v>
      </c>
      <c r="S10089" s="99">
        <v>15.499000000000001</v>
      </c>
      <c r="T10089" s="30">
        <f t="shared" si="1099"/>
        <v>603.90000000000691</v>
      </c>
      <c r="U10089" s="21">
        <f t="shared" si="1103"/>
        <v>0.38834540000000006</v>
      </c>
      <c r="V10089" s="21">
        <f t="shared" si="1104"/>
        <v>0</v>
      </c>
      <c r="W10089" s="21">
        <f t="shared" si="1105"/>
        <v>0</v>
      </c>
    </row>
    <row r="10090" spans="1:23">
      <c r="A10090" s="2">
        <f t="shared" si="1100"/>
        <v>45627</v>
      </c>
      <c r="B10090" s="3">
        <f t="shared" si="1101"/>
        <v>45654</v>
      </c>
      <c r="C10090" s="7">
        <v>45654.166666666664</v>
      </c>
      <c r="D10090" s="7">
        <v>45654.166666666664</v>
      </c>
      <c r="E10090" s="5">
        <v>58.233333333333299</v>
      </c>
      <c r="F10090" s="5">
        <v>3483.5666666666598</v>
      </c>
      <c r="G10090" s="5">
        <v>3973.4333333333302</v>
      </c>
      <c r="H10090" s="34" cm="1">
        <f t="array" ref="H10090">SUMPRODUCT(('ESB Networks Summary'!$C$5:$C$17384=Data!D10090)*('ESB Networks Summary'!$E$5:$E$17384))*1000*2-SUMPRODUCT(('ESB Networks Summary'!$C$5:$C$17384=Data!D10090)*('ESB Networks Summary'!$F$5:$F$17384))*1000*2</f>
        <v>4000</v>
      </c>
      <c r="I10090" s="5">
        <v>0</v>
      </c>
      <c r="J10090" s="5">
        <v>0</v>
      </c>
      <c r="K10090" s="17">
        <v>1</v>
      </c>
      <c r="L10090" s="52">
        <f t="shared" si="1102"/>
        <v>0</v>
      </c>
      <c r="M10090" s="5">
        <v>0</v>
      </c>
      <c r="N10090" s="5">
        <v>17.6666666666666</v>
      </c>
      <c r="O10090" s="96">
        <v>25.02</v>
      </c>
      <c r="P10090" s="5">
        <v>4</v>
      </c>
      <c r="Q10090" s="99">
        <v>0</v>
      </c>
      <c r="R10090" s="99">
        <v>19.036999999999999</v>
      </c>
      <c r="S10090" s="99">
        <v>14.972</v>
      </c>
      <c r="T10090" s="30">
        <f t="shared" si="1099"/>
        <v>476.20000000000391</v>
      </c>
      <c r="U10090" s="21">
        <f t="shared" si="1103"/>
        <v>0.37821125183333298</v>
      </c>
      <c r="V10090" s="21">
        <f t="shared" si="1104"/>
        <v>0</v>
      </c>
      <c r="W10090" s="21">
        <f t="shared" si="1105"/>
        <v>0</v>
      </c>
    </row>
    <row r="10091" spans="1:23">
      <c r="A10091" s="2">
        <f t="shared" si="1100"/>
        <v>45627</v>
      </c>
      <c r="B10091" s="3">
        <f t="shared" si="1101"/>
        <v>45654</v>
      </c>
      <c r="C10091" s="7">
        <v>45654.1875</v>
      </c>
      <c r="D10091" s="7">
        <v>45654.1875</v>
      </c>
      <c r="E10091" s="5">
        <v>65.966666666666598</v>
      </c>
      <c r="F10091" s="5">
        <v>3500.9333333333302</v>
      </c>
      <c r="G10091" s="5">
        <v>4029.9333333333302</v>
      </c>
      <c r="H10091" s="34" cm="1">
        <f t="array" ref="H10091">SUMPRODUCT(('ESB Networks Summary'!$C$5:$C$17384=Data!D10091)*('ESB Networks Summary'!$E$5:$E$17384))*1000*2-SUMPRODUCT(('ESB Networks Summary'!$C$5:$C$17384=Data!D10091)*('ESB Networks Summary'!$F$5:$F$17384))*1000*2</f>
        <v>4051.9999999999995</v>
      </c>
      <c r="I10091" s="5">
        <v>0</v>
      </c>
      <c r="J10091" s="5">
        <v>0</v>
      </c>
      <c r="K10091" s="17">
        <v>1</v>
      </c>
      <c r="L10091" s="52">
        <f t="shared" si="1102"/>
        <v>0</v>
      </c>
      <c r="M10091" s="5">
        <v>0</v>
      </c>
      <c r="N10091" s="5">
        <v>19.766666666666602</v>
      </c>
      <c r="O10091" s="96">
        <v>25.02</v>
      </c>
      <c r="P10091" s="5">
        <v>4</v>
      </c>
      <c r="Q10091" s="99">
        <v>0</v>
      </c>
      <c r="R10091" s="99">
        <v>19.036999999999999</v>
      </c>
      <c r="S10091" s="99">
        <v>14.972</v>
      </c>
      <c r="T10091" s="30">
        <f t="shared" si="1099"/>
        <v>513.23333333333358</v>
      </c>
      <c r="U10091" s="21">
        <f t="shared" si="1103"/>
        <v>0.38358920433333304</v>
      </c>
      <c r="V10091" s="21">
        <f t="shared" si="1104"/>
        <v>0</v>
      </c>
      <c r="W10091" s="21">
        <f t="shared" si="1105"/>
        <v>0</v>
      </c>
    </row>
    <row r="10092" spans="1:23">
      <c r="A10092" s="2">
        <f t="shared" si="1100"/>
        <v>45627</v>
      </c>
      <c r="B10092" s="3">
        <f t="shared" si="1101"/>
        <v>45654</v>
      </c>
      <c r="C10092" s="7">
        <v>45654.208333333336</v>
      </c>
      <c r="D10092" s="7">
        <v>45654.208333333336</v>
      </c>
      <c r="E10092" s="5">
        <v>73.716666666666598</v>
      </c>
      <c r="F10092" s="5">
        <v>3508.1666666666601</v>
      </c>
      <c r="G10092" s="5">
        <v>4009.24166666666</v>
      </c>
      <c r="H10092" s="34" cm="1">
        <f t="array" ref="H10092">SUMPRODUCT(('ESB Networks Summary'!$C$5:$C$17384=Data!D10092)*('ESB Networks Summary'!$E$5:$E$17384))*1000*2-SUMPRODUCT(('ESB Networks Summary'!$C$5:$C$17384=Data!D10092)*('ESB Networks Summary'!$F$5:$F$17384))*1000*2</f>
        <v>4026</v>
      </c>
      <c r="I10092" s="5">
        <v>0</v>
      </c>
      <c r="J10092" s="5">
        <v>0</v>
      </c>
      <c r="K10092" s="17">
        <v>1</v>
      </c>
      <c r="L10092" s="52">
        <f t="shared" si="1102"/>
        <v>0</v>
      </c>
      <c r="M10092" s="5">
        <v>0</v>
      </c>
      <c r="N10092" s="5">
        <v>4.875</v>
      </c>
      <c r="O10092" s="96">
        <v>1475.33</v>
      </c>
      <c r="P10092" s="5">
        <v>4</v>
      </c>
      <c r="Q10092" s="99">
        <v>0</v>
      </c>
      <c r="R10092" s="99">
        <v>18.371000000000002</v>
      </c>
      <c r="S10092" s="99">
        <v>14.306000000000001</v>
      </c>
      <c r="T10092" s="30">
        <f t="shared" si="1099"/>
        <v>500.19999999999982</v>
      </c>
      <c r="U10092" s="21">
        <f t="shared" si="1103"/>
        <v>0.36826889329166612</v>
      </c>
      <c r="V10092" s="21">
        <f t="shared" si="1104"/>
        <v>0</v>
      </c>
      <c r="W10092" s="21">
        <f t="shared" si="1105"/>
        <v>0</v>
      </c>
    </row>
    <row r="10093" spans="1:23">
      <c r="A10093" s="2">
        <f t="shared" si="1100"/>
        <v>45627</v>
      </c>
      <c r="B10093" s="3">
        <f t="shared" si="1101"/>
        <v>45654</v>
      </c>
      <c r="C10093" s="7">
        <v>45654.229166666664</v>
      </c>
      <c r="D10093" s="7">
        <v>45654.229166666664</v>
      </c>
      <c r="E10093" s="5">
        <v>80.774999999999906</v>
      </c>
      <c r="F10093" s="5">
        <v>3512.4833333333299</v>
      </c>
      <c r="G10093" s="5">
        <v>5707.05</v>
      </c>
      <c r="H10093" s="34" cm="1">
        <f t="array" ref="H10093">SUMPRODUCT(('ESB Networks Summary'!$C$5:$C$17384=Data!D10093)*('ESB Networks Summary'!$E$5:$E$17384))*1000*2-SUMPRODUCT(('ESB Networks Summary'!$C$5:$C$17384=Data!D10093)*('ESB Networks Summary'!$F$5:$F$17384))*1000*2</f>
        <v>5816</v>
      </c>
      <c r="I10093" s="5">
        <v>1774.43333333333</v>
      </c>
      <c r="J10093" s="5">
        <v>0</v>
      </c>
      <c r="K10093" s="17">
        <v>1</v>
      </c>
      <c r="L10093" s="52">
        <f t="shared" si="1102"/>
        <v>0</v>
      </c>
      <c r="M10093" s="5">
        <v>0</v>
      </c>
      <c r="N10093" s="5">
        <v>1731.05833333333</v>
      </c>
      <c r="O10093" s="96">
        <v>1475.33</v>
      </c>
      <c r="P10093" s="5">
        <v>4</v>
      </c>
      <c r="Q10093" s="99">
        <v>0</v>
      </c>
      <c r="R10093" s="99">
        <v>18.371000000000002</v>
      </c>
      <c r="S10093" s="99">
        <v>14.306000000000001</v>
      </c>
      <c r="T10093" s="30">
        <f t="shared" si="1099"/>
        <v>467.50833333334049</v>
      </c>
      <c r="U10093" s="21">
        <f t="shared" si="1103"/>
        <v>0.52422107775000015</v>
      </c>
      <c r="V10093" s="21">
        <f t="shared" si="1104"/>
        <v>0</v>
      </c>
      <c r="W10093" s="21">
        <f t="shared" si="1105"/>
        <v>0</v>
      </c>
    </row>
    <row r="10094" spans="1:23">
      <c r="A10094" s="2">
        <f t="shared" si="1100"/>
        <v>45627</v>
      </c>
      <c r="B10094" s="3">
        <f t="shared" si="1101"/>
        <v>45654</v>
      </c>
      <c r="C10094" s="7">
        <v>45654.25</v>
      </c>
      <c r="D10094" s="7">
        <v>45654.25</v>
      </c>
      <c r="E10094" s="5">
        <v>87.1</v>
      </c>
      <c r="F10094" s="5">
        <v>2510.2333333333299</v>
      </c>
      <c r="G10094" s="5">
        <v>3354.5666666666598</v>
      </c>
      <c r="H10094" s="34" cm="1">
        <f t="array" ref="H10094">SUMPRODUCT(('ESB Networks Summary'!$C$5:$C$17384=Data!D10094)*('ESB Networks Summary'!$E$5:$E$17384))*1000*2-SUMPRODUCT(('ESB Networks Summary'!$C$5:$C$17384=Data!D10094)*('ESB Networks Summary'!$F$5:$F$17384))*1000*2</f>
        <v>3264</v>
      </c>
      <c r="I10094" s="5">
        <v>330.5</v>
      </c>
      <c r="J10094" s="5">
        <v>0</v>
      </c>
      <c r="K10094" s="17">
        <v>1</v>
      </c>
      <c r="L10094" s="52">
        <f t="shared" si="1102"/>
        <v>0</v>
      </c>
      <c r="M10094" s="5">
        <v>0</v>
      </c>
      <c r="N10094" s="5">
        <v>475.5</v>
      </c>
      <c r="O10094" s="96">
        <v>518.44000000000005</v>
      </c>
      <c r="P10094" s="5">
        <v>4</v>
      </c>
      <c r="Q10094" s="99">
        <v>0</v>
      </c>
      <c r="R10094" s="99">
        <v>19.021999999999998</v>
      </c>
      <c r="S10094" s="99">
        <v>14.956999999999999</v>
      </c>
      <c r="T10094" s="30">
        <f t="shared" si="1099"/>
        <v>372.83333333332985</v>
      </c>
      <c r="U10094" s="21">
        <f t="shared" si="1103"/>
        <v>0.31905283566666598</v>
      </c>
      <c r="V10094" s="21">
        <f t="shared" si="1104"/>
        <v>0</v>
      </c>
      <c r="W10094" s="21">
        <f t="shared" si="1105"/>
        <v>0</v>
      </c>
    </row>
    <row r="10095" spans="1:23">
      <c r="A10095" s="2">
        <f t="shared" si="1100"/>
        <v>45627</v>
      </c>
      <c r="B10095" s="3">
        <f t="shared" si="1101"/>
        <v>45654</v>
      </c>
      <c r="C10095" s="7">
        <v>45654.270833333336</v>
      </c>
      <c r="D10095" s="7">
        <v>45654.270833333336</v>
      </c>
      <c r="E10095" s="5">
        <v>87.766666666666595</v>
      </c>
      <c r="F10095" s="5">
        <v>-372.76666666666603</v>
      </c>
      <c r="G10095" s="5">
        <v>-3.6666666666666599</v>
      </c>
      <c r="H10095" s="34" cm="1">
        <f t="array" ref="H10095">SUMPRODUCT(('ESB Networks Summary'!$C$5:$C$17384=Data!D10095)*('ESB Networks Summary'!$E$5:$E$17384))*1000*2-SUMPRODUCT(('ESB Networks Summary'!$C$5:$C$17384=Data!D10095)*('ESB Networks Summary'!$F$5:$F$17384))*1000*2</f>
        <v>6</v>
      </c>
      <c r="I10095" s="5">
        <v>230.73333333333301</v>
      </c>
      <c r="J10095" s="5">
        <v>0</v>
      </c>
      <c r="K10095" s="17">
        <v>1</v>
      </c>
      <c r="L10095" s="52">
        <f t="shared" si="1102"/>
        <v>0</v>
      </c>
      <c r="M10095" s="5">
        <v>0</v>
      </c>
      <c r="N10095" s="5">
        <v>221.5</v>
      </c>
      <c r="O10095" s="96">
        <v>518.44000000000005</v>
      </c>
      <c r="P10095" s="5">
        <v>4</v>
      </c>
      <c r="Q10095" s="99">
        <v>0</v>
      </c>
      <c r="R10095" s="99">
        <v>19.021999999999998</v>
      </c>
      <c r="S10095" s="99">
        <v>14.956999999999999</v>
      </c>
      <c r="T10095" s="30">
        <f t="shared" si="1099"/>
        <v>151.59999999999937</v>
      </c>
      <c r="U10095" s="21">
        <f t="shared" si="1103"/>
        <v>0</v>
      </c>
      <c r="V10095" s="21">
        <f t="shared" si="1104"/>
        <v>-2.7421166666666611E-4</v>
      </c>
      <c r="W10095" s="21">
        <f t="shared" si="1105"/>
        <v>0</v>
      </c>
    </row>
    <row r="10096" spans="1:23">
      <c r="A10096" s="2">
        <f t="shared" si="1100"/>
        <v>45627</v>
      </c>
      <c r="B10096" s="3">
        <f t="shared" si="1101"/>
        <v>45654</v>
      </c>
      <c r="C10096" s="7">
        <v>45654.291666666664</v>
      </c>
      <c r="D10096" s="7">
        <v>45654.291666666664</v>
      </c>
      <c r="E10096" s="5">
        <v>87</v>
      </c>
      <c r="F10096" s="5">
        <v>-199.833333333333</v>
      </c>
      <c r="G10096" s="5">
        <v>-7.5333333333333297</v>
      </c>
      <c r="H10096" s="34" cm="1">
        <f t="array" ref="H10096">SUMPRODUCT(('ESB Networks Summary'!$C$5:$C$17384=Data!D10096)*('ESB Networks Summary'!$E$5:$E$17384))*1000*2-SUMPRODUCT(('ESB Networks Summary'!$C$5:$C$17384=Data!D10096)*('ESB Networks Summary'!$F$5:$F$17384))*1000*2</f>
        <v>8</v>
      </c>
      <c r="I10096" s="5">
        <v>0</v>
      </c>
      <c r="J10096" s="5">
        <v>0</v>
      </c>
      <c r="K10096" s="17">
        <v>1</v>
      </c>
      <c r="L10096" s="52">
        <f t="shared" si="1102"/>
        <v>0</v>
      </c>
      <c r="M10096" s="5">
        <v>0</v>
      </c>
      <c r="N10096" s="5">
        <v>8.1</v>
      </c>
      <c r="O10096" s="96">
        <v>94.26</v>
      </c>
      <c r="P10096" s="5">
        <v>4</v>
      </c>
      <c r="Q10096" s="99">
        <v>0</v>
      </c>
      <c r="R10096" s="99">
        <v>22.612000000000002</v>
      </c>
      <c r="S10096" s="99">
        <v>18.547999999999998</v>
      </c>
      <c r="T10096" s="30">
        <f t="shared" si="1099"/>
        <v>188.19999999999968</v>
      </c>
      <c r="U10096" s="21">
        <f t="shared" si="1103"/>
        <v>0</v>
      </c>
      <c r="V10096" s="21">
        <f t="shared" si="1104"/>
        <v>-6.9864133333333289E-4</v>
      </c>
      <c r="W10096" s="21">
        <f t="shared" si="1105"/>
        <v>0</v>
      </c>
    </row>
    <row r="10097" spans="1:23">
      <c r="A10097" s="2">
        <f t="shared" si="1100"/>
        <v>45627</v>
      </c>
      <c r="B10097" s="3">
        <f t="shared" si="1101"/>
        <v>45654</v>
      </c>
      <c r="C10097" s="7">
        <v>45654.3125</v>
      </c>
      <c r="D10097" s="7">
        <v>45654.3125</v>
      </c>
      <c r="E10097" s="5">
        <v>86.233333333333306</v>
      </c>
      <c r="F10097" s="5">
        <v>-452.808333333333</v>
      </c>
      <c r="G10097" s="5">
        <v>56.6666666666666</v>
      </c>
      <c r="H10097" s="34" cm="1">
        <f t="array" ref="H10097">SUMPRODUCT(('ESB Networks Summary'!$C$5:$C$17384=Data!D10097)*('ESB Networks Summary'!$E$5:$E$17384))*1000*2-SUMPRODUCT(('ESB Networks Summary'!$C$5:$C$17384=Data!D10097)*('ESB Networks Summary'!$F$5:$F$17384))*1000*2</f>
        <v>2</v>
      </c>
      <c r="I10097" s="5">
        <v>179.03333333333299</v>
      </c>
      <c r="J10097" s="5">
        <v>0</v>
      </c>
      <c r="K10097" s="17">
        <v>1</v>
      </c>
      <c r="L10097" s="52">
        <f t="shared" si="1102"/>
        <v>0</v>
      </c>
      <c r="M10097" s="5">
        <v>0</v>
      </c>
      <c r="N10097" s="5">
        <v>353</v>
      </c>
      <c r="O10097" s="96">
        <v>94.26</v>
      </c>
      <c r="P10097" s="5">
        <v>8.6666666666666607</v>
      </c>
      <c r="Q10097" s="99">
        <v>0</v>
      </c>
      <c r="R10097" s="99">
        <v>22.612000000000002</v>
      </c>
      <c r="S10097" s="99">
        <v>18.547999999999998</v>
      </c>
      <c r="T10097" s="30">
        <f t="shared" si="1099"/>
        <v>165.14166666666625</v>
      </c>
      <c r="U10097" s="21">
        <f t="shared" si="1103"/>
        <v>6.4067333333333266E-3</v>
      </c>
      <c r="V10097" s="21">
        <f t="shared" si="1104"/>
        <v>0</v>
      </c>
      <c r="W10097" s="21">
        <f t="shared" si="1105"/>
        <v>0</v>
      </c>
    </row>
    <row r="10098" spans="1:23">
      <c r="A10098" s="2">
        <f t="shared" si="1100"/>
        <v>45627</v>
      </c>
      <c r="B10098" s="3">
        <f t="shared" si="1101"/>
        <v>45654</v>
      </c>
      <c r="C10098" s="7">
        <v>45654.333333333336</v>
      </c>
      <c r="D10098" s="7">
        <v>45654.333333333336</v>
      </c>
      <c r="E10098" s="5">
        <v>85.066666666666606</v>
      </c>
      <c r="F10098" s="5">
        <v>-427</v>
      </c>
      <c r="G10098" s="5">
        <v>-1.7</v>
      </c>
      <c r="H10098" s="34" cm="1">
        <f t="array" ref="H10098">SUMPRODUCT(('ESB Networks Summary'!$C$5:$C$17384=Data!D10098)*('ESB Networks Summary'!$E$5:$E$17384))*1000*2-SUMPRODUCT(('ESB Networks Summary'!$C$5:$C$17384=Data!D10098)*('ESB Networks Summary'!$F$5:$F$17384))*1000*2</f>
        <v>4</v>
      </c>
      <c r="I10098" s="5">
        <v>0</v>
      </c>
      <c r="J10098" s="5">
        <v>0</v>
      </c>
      <c r="K10098" s="17">
        <v>1</v>
      </c>
      <c r="L10098" s="52">
        <f t="shared" si="1102"/>
        <v>0</v>
      </c>
      <c r="M10098" s="5">
        <v>0</v>
      </c>
      <c r="N10098" s="5">
        <v>295.23333333333301</v>
      </c>
      <c r="O10098" s="96">
        <v>185.1</v>
      </c>
      <c r="P10098" s="5">
        <v>41.5</v>
      </c>
      <c r="Q10098" s="99">
        <v>0</v>
      </c>
      <c r="R10098" s="99">
        <v>28.486000000000001</v>
      </c>
      <c r="S10098" s="99">
        <v>18.655000000000001</v>
      </c>
      <c r="T10098" s="30">
        <f t="shared" si="1099"/>
        <v>171.566666666667</v>
      </c>
      <c r="U10098" s="21">
        <f t="shared" si="1103"/>
        <v>0</v>
      </c>
      <c r="V10098" s="21">
        <f t="shared" si="1104"/>
        <v>-1.5856749999999998E-4</v>
      </c>
      <c r="W10098" s="21">
        <f t="shared" si="1105"/>
        <v>0</v>
      </c>
    </row>
    <row r="10099" spans="1:23">
      <c r="A10099" s="2">
        <f t="shared" si="1100"/>
        <v>45627</v>
      </c>
      <c r="B10099" s="3">
        <f t="shared" si="1101"/>
        <v>45654</v>
      </c>
      <c r="C10099" s="7">
        <v>45654.354166666664</v>
      </c>
      <c r="D10099" s="7">
        <v>45654.354166666664</v>
      </c>
      <c r="E10099" s="5">
        <v>83.966666666666598</v>
      </c>
      <c r="F10099" s="5">
        <v>-458.73333333333301</v>
      </c>
      <c r="G10099" s="5">
        <v>-3.1</v>
      </c>
      <c r="H10099" s="34" cm="1">
        <f t="array" ref="H10099">SUMPRODUCT(('ESB Networks Summary'!$C$5:$C$17384=Data!D10099)*('ESB Networks Summary'!$E$5:$E$17384))*1000*2-SUMPRODUCT(('ESB Networks Summary'!$C$5:$C$17384=Data!D10099)*('ESB Networks Summary'!$F$5:$F$17384))*1000*2</f>
        <v>2</v>
      </c>
      <c r="I10099" s="5">
        <v>0</v>
      </c>
      <c r="J10099" s="5">
        <v>0</v>
      </c>
      <c r="K10099" s="17">
        <v>1</v>
      </c>
      <c r="L10099" s="52">
        <f t="shared" si="1102"/>
        <v>0</v>
      </c>
      <c r="M10099" s="5">
        <v>0</v>
      </c>
      <c r="N10099" s="5">
        <v>432.9</v>
      </c>
      <c r="O10099" s="96">
        <v>185.1</v>
      </c>
      <c r="P10099" s="5">
        <v>59.466666666666598</v>
      </c>
      <c r="Q10099" s="99">
        <v>0</v>
      </c>
      <c r="R10099" s="99">
        <v>28.486000000000001</v>
      </c>
      <c r="S10099" s="99">
        <v>18.655000000000001</v>
      </c>
      <c r="T10099" s="30">
        <f t="shared" si="1099"/>
        <v>82.199999999999648</v>
      </c>
      <c r="U10099" s="21">
        <f t="shared" si="1103"/>
        <v>0</v>
      </c>
      <c r="V10099" s="21">
        <f t="shared" si="1104"/>
        <v>-2.8915249999999999E-4</v>
      </c>
      <c r="W10099" s="21">
        <f t="shared" si="1105"/>
        <v>0</v>
      </c>
    </row>
    <row r="10100" spans="1:23">
      <c r="A10100" s="2">
        <f t="shared" si="1100"/>
        <v>45627</v>
      </c>
      <c r="B10100" s="3">
        <f t="shared" si="1101"/>
        <v>45654</v>
      </c>
      <c r="C10100" s="7">
        <v>45654.375</v>
      </c>
      <c r="D10100" s="7">
        <v>45654.375</v>
      </c>
      <c r="E10100" s="5">
        <v>83</v>
      </c>
      <c r="F10100" s="5">
        <v>-278.53333333333302</v>
      </c>
      <c r="G10100" s="5">
        <v>-1.1000000000000001</v>
      </c>
      <c r="H10100" s="34" cm="1">
        <f t="array" ref="H10100">SUMPRODUCT(('ESB Networks Summary'!$C$5:$C$17384=Data!D10100)*('ESB Networks Summary'!$E$5:$E$17384))*1000*2-SUMPRODUCT(('ESB Networks Summary'!$C$5:$C$17384=Data!D10100)*('ESB Networks Summary'!$F$5:$F$17384))*1000*2</f>
        <v>0</v>
      </c>
      <c r="I10100" s="5">
        <v>0</v>
      </c>
      <c r="J10100" s="5">
        <v>0</v>
      </c>
      <c r="K10100" s="17">
        <v>1</v>
      </c>
      <c r="L10100" s="52">
        <f t="shared" si="1102"/>
        <v>0</v>
      </c>
      <c r="M10100" s="5">
        <v>0</v>
      </c>
      <c r="N10100" s="5">
        <v>343.06666666666598</v>
      </c>
      <c r="O10100" s="96">
        <v>44.45</v>
      </c>
      <c r="P10100" s="5">
        <v>173.433333333333</v>
      </c>
      <c r="Q10100" s="99">
        <v>7.52</v>
      </c>
      <c r="R10100" s="99">
        <v>29.201000000000001</v>
      </c>
      <c r="S10100" s="99">
        <v>19.369999999999997</v>
      </c>
      <c r="T10100" s="30">
        <f t="shared" si="1099"/>
        <v>107.80000000000004</v>
      </c>
      <c r="U10100" s="21">
        <f t="shared" si="1103"/>
        <v>0</v>
      </c>
      <c r="V10100" s="21">
        <f t="shared" si="1104"/>
        <v>-1.06535E-4</v>
      </c>
      <c r="W10100" s="21">
        <f t="shared" si="1105"/>
        <v>0</v>
      </c>
    </row>
    <row r="10101" spans="1:23">
      <c r="A10101" s="2">
        <f t="shared" si="1100"/>
        <v>45627</v>
      </c>
      <c r="B10101" s="3">
        <f t="shared" si="1101"/>
        <v>45654</v>
      </c>
      <c r="C10101" s="7">
        <v>45654.395833333336</v>
      </c>
      <c r="D10101" s="7">
        <v>45654.395833333336</v>
      </c>
      <c r="E10101" s="5">
        <v>83</v>
      </c>
      <c r="F10101" s="5">
        <v>269.52499999999998</v>
      </c>
      <c r="G10101" s="5">
        <v>0.39999999999999902</v>
      </c>
      <c r="H10101" s="34" cm="1">
        <f t="array" ref="H10101">SUMPRODUCT(('ESB Networks Summary'!$C$5:$C$17384=Data!D10101)*('ESB Networks Summary'!$E$5:$E$17384))*1000*2-SUMPRODUCT(('ESB Networks Summary'!$C$5:$C$17384=Data!D10101)*('ESB Networks Summary'!$F$5:$F$17384))*1000*2</f>
        <v>2</v>
      </c>
      <c r="I10101" s="5">
        <v>0</v>
      </c>
      <c r="J10101" s="5">
        <v>0</v>
      </c>
      <c r="K10101" s="17">
        <v>1</v>
      </c>
      <c r="L10101" s="52">
        <f t="shared" si="1102"/>
        <v>0</v>
      </c>
      <c r="M10101" s="5">
        <v>0</v>
      </c>
      <c r="N10101" s="5">
        <v>471.86666666666599</v>
      </c>
      <c r="O10101" s="96">
        <v>44.45</v>
      </c>
      <c r="P10101" s="5">
        <v>875.42499999999995</v>
      </c>
      <c r="Q10101" s="99">
        <v>7.52</v>
      </c>
      <c r="R10101" s="99">
        <v>29.201000000000001</v>
      </c>
      <c r="S10101" s="99">
        <v>19.369999999999997</v>
      </c>
      <c r="T10101" s="30">
        <f t="shared" si="1099"/>
        <v>134.43333333333396</v>
      </c>
      <c r="U10101" s="21">
        <f t="shared" si="1103"/>
        <v>5.8401999999999865E-5</v>
      </c>
      <c r="V10101" s="21">
        <f t="shared" si="1104"/>
        <v>0</v>
      </c>
      <c r="W10101" s="21">
        <f t="shared" si="1105"/>
        <v>0</v>
      </c>
    </row>
    <row r="10102" spans="1:23">
      <c r="A10102" s="2">
        <f t="shared" si="1100"/>
        <v>45627</v>
      </c>
      <c r="B10102" s="3">
        <f t="shared" si="1101"/>
        <v>45654</v>
      </c>
      <c r="C10102" s="7">
        <v>45654.416666666664</v>
      </c>
      <c r="D10102" s="7">
        <v>45654.416666666664</v>
      </c>
      <c r="E10102" s="5">
        <v>84.533333333333303</v>
      </c>
      <c r="F10102" s="5">
        <v>1347.2</v>
      </c>
      <c r="G10102" s="5">
        <v>-9.8333333333333304</v>
      </c>
      <c r="H10102" s="34" cm="1">
        <f t="array" ref="H10102">SUMPRODUCT(('ESB Networks Summary'!$C$5:$C$17384=Data!D10102)*('ESB Networks Summary'!$E$5:$E$17384))*1000*2-SUMPRODUCT(('ESB Networks Summary'!$C$5:$C$17384=Data!D10102)*('ESB Networks Summary'!$F$5:$F$17384))*1000*2</f>
        <v>0</v>
      </c>
      <c r="I10102" s="5">
        <v>0</v>
      </c>
      <c r="J10102" s="5">
        <v>0</v>
      </c>
      <c r="K10102" s="17">
        <v>1</v>
      </c>
      <c r="L10102" s="52">
        <f t="shared" si="1102"/>
        <v>0</v>
      </c>
      <c r="M10102" s="5">
        <v>0</v>
      </c>
      <c r="N10102" s="5">
        <v>46</v>
      </c>
      <c r="O10102" s="96">
        <v>583.87</v>
      </c>
      <c r="P10102" s="5">
        <v>1623.3333333333301</v>
      </c>
      <c r="Q10102" s="99">
        <v>265.76</v>
      </c>
      <c r="R10102" s="99">
        <v>31.974</v>
      </c>
      <c r="S10102" s="99">
        <v>22.143000000000001</v>
      </c>
      <c r="T10102" s="30">
        <f t="shared" si="1099"/>
        <v>220.29999999999677</v>
      </c>
      <c r="U10102" s="21">
        <f t="shared" si="1103"/>
        <v>0</v>
      </c>
      <c r="V10102" s="21">
        <f t="shared" si="1104"/>
        <v>-1.0886974999999998E-3</v>
      </c>
      <c r="W10102" s="21">
        <f t="shared" si="1105"/>
        <v>0</v>
      </c>
    </row>
    <row r="10103" spans="1:23">
      <c r="A10103" s="2">
        <f t="shared" si="1100"/>
        <v>45627</v>
      </c>
      <c r="B10103" s="3">
        <f t="shared" si="1101"/>
        <v>45654</v>
      </c>
      <c r="C10103" s="7">
        <v>45654.4375</v>
      </c>
      <c r="D10103" s="7">
        <v>45654.4375</v>
      </c>
      <c r="E10103" s="5">
        <v>86.466666666666598</v>
      </c>
      <c r="F10103" s="5">
        <v>683.13333333333298</v>
      </c>
      <c r="G10103" s="5">
        <v>1.0333333333333301</v>
      </c>
      <c r="H10103" s="34" cm="1">
        <f t="array" ref="H10103">SUMPRODUCT(('ESB Networks Summary'!$C$5:$C$17384=Data!D10103)*('ESB Networks Summary'!$E$5:$E$17384))*1000*2-SUMPRODUCT(('ESB Networks Summary'!$C$5:$C$17384=Data!D10103)*('ESB Networks Summary'!$F$5:$F$17384))*1000*2</f>
        <v>8</v>
      </c>
      <c r="I10103" s="5">
        <v>741.8</v>
      </c>
      <c r="J10103" s="5">
        <v>0</v>
      </c>
      <c r="K10103" s="17">
        <v>1</v>
      </c>
      <c r="L10103" s="52">
        <f t="shared" si="1102"/>
        <v>0</v>
      </c>
      <c r="M10103" s="5">
        <v>0</v>
      </c>
      <c r="N10103" s="5">
        <v>1058.1666666666599</v>
      </c>
      <c r="O10103" s="96">
        <v>583.87</v>
      </c>
      <c r="P10103" s="5">
        <v>1929.7333333333299</v>
      </c>
      <c r="Q10103" s="99">
        <v>265.76</v>
      </c>
      <c r="R10103" s="99">
        <v>31.974</v>
      </c>
      <c r="S10103" s="99">
        <v>22.143000000000001</v>
      </c>
      <c r="T10103" s="30">
        <f t="shared" si="1099"/>
        <v>189.46666666667033</v>
      </c>
      <c r="U10103" s="21">
        <f t="shared" si="1103"/>
        <v>1.6519899999999947E-4</v>
      </c>
      <c r="V10103" s="21">
        <f t="shared" si="1104"/>
        <v>0</v>
      </c>
      <c r="W10103" s="21">
        <f t="shared" si="1105"/>
        <v>0</v>
      </c>
    </row>
    <row r="10104" spans="1:23">
      <c r="A10104" s="2">
        <f t="shared" si="1100"/>
        <v>45627</v>
      </c>
      <c r="B10104" s="3">
        <f t="shared" si="1101"/>
        <v>45654</v>
      </c>
      <c r="C10104" s="7">
        <v>45654.458333333336</v>
      </c>
      <c r="D10104" s="7">
        <v>45654.458333333336</v>
      </c>
      <c r="E10104" s="5">
        <v>87.399999999999906</v>
      </c>
      <c r="F10104" s="5">
        <v>-414.52499999999901</v>
      </c>
      <c r="G10104" s="5">
        <v>3.7</v>
      </c>
      <c r="H10104" s="34" cm="1">
        <f t="array" ref="H10104">SUMPRODUCT(('ESB Networks Summary'!$C$5:$C$17384=Data!D10104)*('ESB Networks Summary'!$E$5:$E$17384))*1000*2-SUMPRODUCT(('ESB Networks Summary'!$C$5:$C$17384=Data!D10104)*('ESB Networks Summary'!$F$5:$F$17384))*1000*2</f>
        <v>12</v>
      </c>
      <c r="I10104" s="5">
        <v>294.2</v>
      </c>
      <c r="J10104" s="5">
        <v>0</v>
      </c>
      <c r="K10104" s="17">
        <v>1</v>
      </c>
      <c r="L10104" s="52">
        <f t="shared" si="1102"/>
        <v>0</v>
      </c>
      <c r="M10104" s="5">
        <v>0</v>
      </c>
      <c r="N10104" s="5">
        <v>1182.8583333333299</v>
      </c>
      <c r="O10104" s="96">
        <v>1228.29</v>
      </c>
      <c r="P10104" s="5">
        <v>928.66666666666595</v>
      </c>
      <c r="Q10104" s="99">
        <v>711.2</v>
      </c>
      <c r="R10104" s="99">
        <v>33.279000000000003</v>
      </c>
      <c r="S10104" s="99">
        <v>23.448</v>
      </c>
      <c r="T10104" s="30">
        <f t="shared" si="1099"/>
        <v>164.03333333333507</v>
      </c>
      <c r="U10104" s="21">
        <f t="shared" si="1103"/>
        <v>6.1566150000000005E-4</v>
      </c>
      <c r="V10104" s="21">
        <f t="shared" si="1104"/>
        <v>0</v>
      </c>
      <c r="W10104" s="21">
        <f t="shared" si="1105"/>
        <v>0</v>
      </c>
    </row>
    <row r="10105" spans="1:23">
      <c r="A10105" s="2">
        <f t="shared" si="1100"/>
        <v>45627</v>
      </c>
      <c r="B10105" s="3">
        <f t="shared" si="1101"/>
        <v>45654</v>
      </c>
      <c r="C10105" s="7">
        <v>45654.479166666664</v>
      </c>
      <c r="D10105" s="7">
        <v>45654.479166666664</v>
      </c>
      <c r="E10105" s="5">
        <v>86.433333333333294</v>
      </c>
      <c r="F10105" s="5">
        <v>-313.23333333333301</v>
      </c>
      <c r="G10105" s="5">
        <v>2.93333333333333</v>
      </c>
      <c r="H10105" s="34" cm="1">
        <f t="array" ref="H10105">SUMPRODUCT(('ESB Networks Summary'!$C$5:$C$17384=Data!D10105)*('ESB Networks Summary'!$E$5:$E$17384))*1000*2-SUMPRODUCT(('ESB Networks Summary'!$C$5:$C$17384=Data!D10105)*('ESB Networks Summary'!$F$5:$F$17384))*1000*2</f>
        <v>8</v>
      </c>
      <c r="I10105" s="5">
        <v>0</v>
      </c>
      <c r="J10105" s="5">
        <v>0</v>
      </c>
      <c r="K10105" s="17">
        <v>1</v>
      </c>
      <c r="L10105" s="52">
        <f t="shared" si="1102"/>
        <v>0</v>
      </c>
      <c r="M10105" s="5">
        <v>0</v>
      </c>
      <c r="N10105" s="5">
        <v>843.5</v>
      </c>
      <c r="O10105" s="96">
        <v>1228.29</v>
      </c>
      <c r="P10105" s="5">
        <v>634.63333333333298</v>
      </c>
      <c r="Q10105" s="99">
        <v>711.2</v>
      </c>
      <c r="R10105" s="99">
        <v>33.279000000000003</v>
      </c>
      <c r="S10105" s="99">
        <v>23.448</v>
      </c>
      <c r="T10105" s="30">
        <f t="shared" si="1099"/>
        <v>107.29999999999927</v>
      </c>
      <c r="U10105" s="21">
        <f t="shared" si="1103"/>
        <v>4.8809199999999949E-4</v>
      </c>
      <c r="V10105" s="21">
        <f t="shared" si="1104"/>
        <v>0</v>
      </c>
      <c r="W10105" s="21">
        <f t="shared" si="1105"/>
        <v>0</v>
      </c>
    </row>
    <row r="10106" spans="1:23">
      <c r="A10106" s="2">
        <f t="shared" si="1100"/>
        <v>45627</v>
      </c>
      <c r="B10106" s="3">
        <f t="shared" si="1101"/>
        <v>45654</v>
      </c>
      <c r="C10106" s="7">
        <v>45654.5</v>
      </c>
      <c r="D10106" s="7">
        <v>45654.5</v>
      </c>
      <c r="E10106" s="5">
        <v>86.1</v>
      </c>
      <c r="F10106" s="5">
        <v>241.22499999999999</v>
      </c>
      <c r="G10106" s="5">
        <v>-16.9916666666666</v>
      </c>
      <c r="H10106" s="34" cm="1">
        <f t="array" ref="H10106">SUMPRODUCT(('ESB Networks Summary'!$C$5:$C$17384=Data!D10106)*('ESB Networks Summary'!$E$5:$E$17384))*1000*2-SUMPRODUCT(('ESB Networks Summary'!$C$5:$C$17384=Data!D10106)*('ESB Networks Summary'!$F$5:$F$17384))*1000*2</f>
        <v>8</v>
      </c>
      <c r="I10106" s="5">
        <v>0</v>
      </c>
      <c r="J10106" s="5">
        <v>0</v>
      </c>
      <c r="K10106" s="17">
        <v>1</v>
      </c>
      <c r="L10106" s="52">
        <f t="shared" si="1102"/>
        <v>0</v>
      </c>
      <c r="M10106" s="5">
        <v>0</v>
      </c>
      <c r="N10106" s="5">
        <v>806.56666666666604</v>
      </c>
      <c r="O10106" s="96">
        <v>885.36</v>
      </c>
      <c r="P10106" s="5">
        <v>1174.075</v>
      </c>
      <c r="Q10106" s="99">
        <v>830.68</v>
      </c>
      <c r="R10106" s="99">
        <v>34.6</v>
      </c>
      <c r="S10106" s="99">
        <v>24.768999999999998</v>
      </c>
      <c r="T10106" s="30">
        <f t="shared" si="1099"/>
        <v>109.29166666666745</v>
      </c>
      <c r="U10106" s="21">
        <f t="shared" si="1103"/>
        <v>0</v>
      </c>
      <c r="V10106" s="21">
        <f t="shared" si="1104"/>
        <v>-2.1043329583333246E-3</v>
      </c>
      <c r="W10106" s="21">
        <f t="shared" si="1105"/>
        <v>0</v>
      </c>
    </row>
    <row r="10107" spans="1:23">
      <c r="A10107" s="2">
        <f t="shared" si="1100"/>
        <v>45627</v>
      </c>
      <c r="B10107" s="3">
        <f t="shared" si="1101"/>
        <v>45654</v>
      </c>
      <c r="C10107" s="7">
        <v>45654.520833333336</v>
      </c>
      <c r="D10107" s="7">
        <v>45654.520833333336</v>
      </c>
      <c r="E10107" s="5">
        <v>86.733333333333306</v>
      </c>
      <c r="F10107" s="5">
        <v>360.2</v>
      </c>
      <c r="G10107" s="5">
        <v>1.06666666666666</v>
      </c>
      <c r="H10107" s="34" cm="1">
        <f t="array" ref="H10107">SUMPRODUCT(('ESB Networks Summary'!$C$5:$C$17384=Data!D10107)*('ESB Networks Summary'!$E$5:$E$17384))*1000*2-SUMPRODUCT(('ESB Networks Summary'!$C$5:$C$17384=Data!D10107)*('ESB Networks Summary'!$F$5:$F$17384))*1000*2</f>
        <v>4</v>
      </c>
      <c r="I10107" s="5">
        <v>110.3</v>
      </c>
      <c r="J10107" s="5">
        <v>0</v>
      </c>
      <c r="K10107" s="17">
        <v>1</v>
      </c>
      <c r="L10107" s="52">
        <f t="shared" si="1102"/>
        <v>0</v>
      </c>
      <c r="M10107" s="5">
        <v>0</v>
      </c>
      <c r="N10107" s="5">
        <v>829.03333333333296</v>
      </c>
      <c r="O10107" s="96">
        <v>885.36</v>
      </c>
      <c r="P10107" s="5">
        <v>1220.3</v>
      </c>
      <c r="Q10107" s="99">
        <v>830.68</v>
      </c>
      <c r="R10107" s="99">
        <v>34.6</v>
      </c>
      <c r="S10107" s="99">
        <v>24.768999999999998</v>
      </c>
      <c r="T10107" s="30">
        <f t="shared" si="1099"/>
        <v>32.13333333333361</v>
      </c>
      <c r="U10107" s="21">
        <f t="shared" si="1103"/>
        <v>1.8453333333333217E-4</v>
      </c>
      <c r="V10107" s="21">
        <f t="shared" si="1104"/>
        <v>0</v>
      </c>
      <c r="W10107" s="21">
        <f t="shared" si="1105"/>
        <v>0</v>
      </c>
    </row>
    <row r="10108" spans="1:23">
      <c r="A10108" s="2">
        <f t="shared" si="1100"/>
        <v>45627</v>
      </c>
      <c r="B10108" s="3">
        <f t="shared" si="1101"/>
        <v>45654</v>
      </c>
      <c r="C10108" s="7">
        <v>45654.541666666664</v>
      </c>
      <c r="D10108" s="7">
        <v>45654.541666666664</v>
      </c>
      <c r="E10108" s="5">
        <v>87</v>
      </c>
      <c r="F10108" s="5">
        <v>-80.274999999999906</v>
      </c>
      <c r="G10108" s="5">
        <v>3.0333333333333301</v>
      </c>
      <c r="H10108" s="34" cm="1">
        <f t="array" ref="H10108">SUMPRODUCT(('ESB Networks Summary'!$C$5:$C$17384=Data!D10108)*('ESB Networks Summary'!$E$5:$E$17384))*1000*2-SUMPRODUCT(('ESB Networks Summary'!$C$5:$C$17384=Data!D10108)*('ESB Networks Summary'!$F$5:$F$17384))*1000*2</f>
        <v>4</v>
      </c>
      <c r="I10108" s="5">
        <v>0</v>
      </c>
      <c r="J10108" s="5">
        <v>0</v>
      </c>
      <c r="K10108" s="17">
        <v>1</v>
      </c>
      <c r="L10108" s="52">
        <f t="shared" si="1102"/>
        <v>0</v>
      </c>
      <c r="M10108" s="5">
        <v>0</v>
      </c>
      <c r="N10108" s="5">
        <v>722.25</v>
      </c>
      <c r="O10108" s="96">
        <v>903.66</v>
      </c>
      <c r="P10108" s="5">
        <v>721.73333333333301</v>
      </c>
      <c r="Q10108" s="99">
        <v>503.41</v>
      </c>
      <c r="R10108" s="99">
        <v>35.701999999999998</v>
      </c>
      <c r="S10108" s="99">
        <v>25.870999999999999</v>
      </c>
      <c r="T10108" s="30">
        <f t="shared" si="1099"/>
        <v>82.791666666666217</v>
      </c>
      <c r="U10108" s="21">
        <f t="shared" si="1103"/>
        <v>5.4148033333333272E-4</v>
      </c>
      <c r="V10108" s="21">
        <f t="shared" si="1104"/>
        <v>0</v>
      </c>
      <c r="W10108" s="21">
        <f t="shared" si="1105"/>
        <v>0</v>
      </c>
    </row>
    <row r="10109" spans="1:23">
      <c r="A10109" s="2">
        <f t="shared" si="1100"/>
        <v>45627</v>
      </c>
      <c r="B10109" s="3">
        <f t="shared" si="1101"/>
        <v>45654</v>
      </c>
      <c r="C10109" s="7">
        <v>45654.5625</v>
      </c>
      <c r="D10109" s="7">
        <v>45654.5625</v>
      </c>
      <c r="E10109" s="5">
        <v>86</v>
      </c>
      <c r="F10109" s="5">
        <v>-320.63333333333298</v>
      </c>
      <c r="G10109" s="5">
        <v>-1.43333333333333</v>
      </c>
      <c r="H10109" s="34" cm="1">
        <f t="array" ref="H10109">SUMPRODUCT(('ESB Networks Summary'!$C$5:$C$17384=Data!D10109)*('ESB Networks Summary'!$E$5:$E$17384))*1000*2-SUMPRODUCT(('ESB Networks Summary'!$C$5:$C$17384=Data!D10109)*('ESB Networks Summary'!$F$5:$F$17384))*1000*2</f>
        <v>4</v>
      </c>
      <c r="I10109" s="5">
        <v>0</v>
      </c>
      <c r="J10109" s="5">
        <v>0</v>
      </c>
      <c r="K10109" s="17">
        <v>1</v>
      </c>
      <c r="L10109" s="52">
        <f t="shared" si="1102"/>
        <v>0</v>
      </c>
      <c r="M10109" s="5">
        <v>0</v>
      </c>
      <c r="N10109" s="5">
        <v>622.93333333333305</v>
      </c>
      <c r="O10109" s="96">
        <v>903.66</v>
      </c>
      <c r="P10109" s="5">
        <v>406.46666666666601</v>
      </c>
      <c r="Q10109" s="99">
        <v>503.41</v>
      </c>
      <c r="R10109" s="99">
        <v>35.701999999999998</v>
      </c>
      <c r="S10109" s="99">
        <v>25.870999999999999</v>
      </c>
      <c r="T10109" s="30">
        <f t="shared" si="1099"/>
        <v>102.73333333333261</v>
      </c>
      <c r="U10109" s="21">
        <f t="shared" si="1103"/>
        <v>0</v>
      </c>
      <c r="V10109" s="21">
        <f t="shared" si="1104"/>
        <v>-1.8540883333333289E-4</v>
      </c>
      <c r="W10109" s="21">
        <f t="shared" si="1105"/>
        <v>0</v>
      </c>
    </row>
    <row r="10110" spans="1:23">
      <c r="A10110" s="2">
        <f t="shared" si="1100"/>
        <v>45627</v>
      </c>
      <c r="B10110" s="3">
        <f t="shared" si="1101"/>
        <v>45654</v>
      </c>
      <c r="C10110" s="7">
        <v>45654.583333333336</v>
      </c>
      <c r="D10110" s="7">
        <v>45654.583333333336</v>
      </c>
      <c r="E10110" s="5">
        <v>85.566666666666606</v>
      </c>
      <c r="F10110" s="5">
        <v>-84.058333333333294</v>
      </c>
      <c r="G10110" s="5">
        <v>-5.7666666666666604</v>
      </c>
      <c r="H10110" s="34" cm="1">
        <f t="array" ref="H10110">SUMPRODUCT(('ESB Networks Summary'!$C$5:$C$17384=Data!D10110)*('ESB Networks Summary'!$E$5:$E$17384))*1000*2-SUMPRODUCT(('ESB Networks Summary'!$C$5:$C$17384=Data!D10110)*('ESB Networks Summary'!$F$5:$F$17384))*1000*2</f>
        <v>2</v>
      </c>
      <c r="I10110" s="5">
        <v>0</v>
      </c>
      <c r="J10110" s="5">
        <v>0</v>
      </c>
      <c r="K10110" s="17">
        <v>1</v>
      </c>
      <c r="L10110" s="52">
        <f t="shared" si="1102"/>
        <v>0</v>
      </c>
      <c r="M10110" s="5">
        <v>0</v>
      </c>
      <c r="N10110" s="5">
        <v>510.25</v>
      </c>
      <c r="O10110" s="96">
        <v>903.68</v>
      </c>
      <c r="P10110" s="5">
        <v>523.25</v>
      </c>
      <c r="Q10110" s="99">
        <v>395.68</v>
      </c>
      <c r="R10110" s="99">
        <v>36.041000000000004</v>
      </c>
      <c r="S10110" s="99">
        <v>26.21</v>
      </c>
      <c r="T10110" s="30">
        <f t="shared" si="1099"/>
        <v>91.291666666666643</v>
      </c>
      <c r="U10110" s="21">
        <f t="shared" si="1103"/>
        <v>0</v>
      </c>
      <c r="V10110" s="21">
        <f t="shared" si="1104"/>
        <v>-7.5572166666666588E-4</v>
      </c>
      <c r="W10110" s="21">
        <f t="shared" si="1105"/>
        <v>0</v>
      </c>
    </row>
    <row r="10111" spans="1:23">
      <c r="A10111" s="2">
        <f t="shared" si="1100"/>
        <v>45627</v>
      </c>
      <c r="B10111" s="3">
        <f t="shared" si="1101"/>
        <v>45654</v>
      </c>
      <c r="C10111" s="7">
        <v>45654.604166666664</v>
      </c>
      <c r="D10111" s="7">
        <v>45654.604166666664</v>
      </c>
      <c r="E10111" s="5">
        <v>85</v>
      </c>
      <c r="F10111" s="5">
        <v>-309.39999999999998</v>
      </c>
      <c r="G10111" s="5">
        <v>-38.533333333333303</v>
      </c>
      <c r="H10111" s="34" cm="1">
        <f t="array" ref="H10111">SUMPRODUCT(('ESB Networks Summary'!$C$5:$C$17384=Data!D10111)*('ESB Networks Summary'!$E$5:$E$17384))*1000*2-SUMPRODUCT(('ESB Networks Summary'!$C$5:$C$17384=Data!D10111)*('ESB Networks Summary'!$F$5:$F$17384))*1000*2</f>
        <v>4</v>
      </c>
      <c r="I10111" s="5">
        <v>0</v>
      </c>
      <c r="J10111" s="5">
        <v>0</v>
      </c>
      <c r="K10111" s="17">
        <v>1</v>
      </c>
      <c r="L10111" s="52">
        <f t="shared" si="1102"/>
        <v>0</v>
      </c>
      <c r="M10111" s="5">
        <v>0</v>
      </c>
      <c r="N10111" s="5">
        <v>536.06666666666604</v>
      </c>
      <c r="O10111" s="96">
        <v>903.68</v>
      </c>
      <c r="P10111" s="5">
        <v>379.599999999999</v>
      </c>
      <c r="Q10111" s="99">
        <v>395.68</v>
      </c>
      <c r="R10111" s="99">
        <v>36.041000000000004</v>
      </c>
      <c r="S10111" s="99">
        <v>26.21</v>
      </c>
      <c r="T10111" s="30">
        <f t="shared" si="1099"/>
        <v>114.39999999999964</v>
      </c>
      <c r="U10111" s="21">
        <f t="shared" si="1103"/>
        <v>0</v>
      </c>
      <c r="V10111" s="21">
        <f t="shared" si="1104"/>
        <v>-5.0497933333333292E-3</v>
      </c>
      <c r="W10111" s="21">
        <f t="shared" si="1105"/>
        <v>0</v>
      </c>
    </row>
    <row r="10112" spans="1:23">
      <c r="A10112" s="2">
        <f t="shared" si="1100"/>
        <v>45627</v>
      </c>
      <c r="B10112" s="3">
        <f t="shared" si="1101"/>
        <v>45654</v>
      </c>
      <c r="C10112" s="7">
        <v>45654.625</v>
      </c>
      <c r="D10112" s="7">
        <v>45654.625</v>
      </c>
      <c r="E10112" s="5">
        <v>84.3333333333333</v>
      </c>
      <c r="F10112" s="5">
        <v>-477.90833333333302</v>
      </c>
      <c r="G10112" s="5">
        <v>3.0916666666666601</v>
      </c>
      <c r="H10112" s="34" cm="1">
        <f t="array" ref="H10112">SUMPRODUCT(('ESB Networks Summary'!$C$5:$C$17384=Data!D10112)*('ESB Networks Summary'!$E$5:$E$17384))*1000*2-SUMPRODUCT(('ESB Networks Summary'!$C$5:$C$17384=Data!D10112)*('ESB Networks Summary'!$F$5:$F$17384))*1000*2</f>
        <v>2</v>
      </c>
      <c r="I10112" s="5">
        <v>0</v>
      </c>
      <c r="J10112" s="5">
        <v>0</v>
      </c>
      <c r="K10112" s="17">
        <v>1</v>
      </c>
      <c r="L10112" s="52">
        <f t="shared" si="1102"/>
        <v>0</v>
      </c>
      <c r="M10112" s="5">
        <v>0</v>
      </c>
      <c r="N10112" s="5">
        <v>726.90833333333296</v>
      </c>
      <c r="O10112" s="96">
        <v>1188.05</v>
      </c>
      <c r="P10112" s="5">
        <v>344.64166666666603</v>
      </c>
      <c r="Q10112" s="99">
        <v>79.290000000000006</v>
      </c>
      <c r="R10112" s="99">
        <v>38.372</v>
      </c>
      <c r="S10112" s="99">
        <v>28.54</v>
      </c>
      <c r="T10112" s="30">
        <f t="shared" si="1099"/>
        <v>98.733333333332723</v>
      </c>
      <c r="U10112" s="21">
        <f t="shared" si="1103"/>
        <v>5.9316716666666541E-4</v>
      </c>
      <c r="V10112" s="21">
        <f t="shared" si="1104"/>
        <v>0</v>
      </c>
      <c r="W10112" s="21">
        <f t="shared" si="1105"/>
        <v>0</v>
      </c>
    </row>
    <row r="10113" spans="1:23">
      <c r="A10113" s="2">
        <f t="shared" si="1100"/>
        <v>45627</v>
      </c>
      <c r="B10113" s="3">
        <f t="shared" si="1101"/>
        <v>45654</v>
      </c>
      <c r="C10113" s="7">
        <v>45654.645833333336</v>
      </c>
      <c r="D10113" s="7">
        <v>45654.645833333336</v>
      </c>
      <c r="E10113" s="5">
        <v>83.2</v>
      </c>
      <c r="F10113" s="5">
        <v>-304.599999999999</v>
      </c>
      <c r="G10113" s="5">
        <v>37.799999999999997</v>
      </c>
      <c r="H10113" s="34" cm="1">
        <f t="array" ref="H10113">SUMPRODUCT(('ESB Networks Summary'!$C$5:$C$17384=Data!D10113)*('ESB Networks Summary'!$E$5:$E$17384))*1000*2-SUMPRODUCT(('ESB Networks Summary'!$C$5:$C$17384=Data!D10113)*('ESB Networks Summary'!$F$5:$F$17384))*1000*2</f>
        <v>4</v>
      </c>
      <c r="I10113" s="5">
        <v>0</v>
      </c>
      <c r="J10113" s="5">
        <v>0</v>
      </c>
      <c r="K10113" s="17">
        <v>1</v>
      </c>
      <c r="L10113" s="52">
        <f t="shared" si="1102"/>
        <v>0</v>
      </c>
      <c r="M10113" s="5">
        <v>0</v>
      </c>
      <c r="N10113" s="5">
        <v>340.2</v>
      </c>
      <c r="O10113" s="96">
        <v>1188.05</v>
      </c>
      <c r="P10113" s="5">
        <v>177.06666666666601</v>
      </c>
      <c r="Q10113" s="99">
        <v>79.290000000000006</v>
      </c>
      <c r="R10113" s="99">
        <v>38.372</v>
      </c>
      <c r="S10113" s="99">
        <v>28.54</v>
      </c>
      <c r="T10113" s="30">
        <f t="shared" si="1099"/>
        <v>179.266666666665</v>
      </c>
      <c r="U10113" s="21">
        <f t="shared" si="1103"/>
        <v>7.2523079999999998E-3</v>
      </c>
      <c r="V10113" s="21">
        <f t="shared" si="1104"/>
        <v>0</v>
      </c>
      <c r="W10113" s="21">
        <f t="shared" si="1105"/>
        <v>0</v>
      </c>
    </row>
    <row r="10114" spans="1:23">
      <c r="A10114" s="2">
        <f t="shared" si="1100"/>
        <v>45627</v>
      </c>
      <c r="B10114" s="3">
        <f t="shared" si="1101"/>
        <v>45654</v>
      </c>
      <c r="C10114" s="7">
        <v>45654.666666666664</v>
      </c>
      <c r="D10114" s="7">
        <v>45654.666666666664</v>
      </c>
      <c r="E10114" s="5">
        <v>82.366666666666603</v>
      </c>
      <c r="F10114" s="5">
        <v>-429.8</v>
      </c>
      <c r="G10114" s="5">
        <v>0.63333333333333297</v>
      </c>
      <c r="H10114" s="34" cm="1">
        <f t="array" ref="H10114">SUMPRODUCT(('ESB Networks Summary'!$C$5:$C$17384=Data!D10114)*('ESB Networks Summary'!$E$5:$E$17384))*1000*2-SUMPRODUCT(('ESB Networks Summary'!$C$5:$C$17384=Data!D10114)*('ESB Networks Summary'!$F$5:$F$17384))*1000*2</f>
        <v>2</v>
      </c>
      <c r="I10114" s="5">
        <v>0</v>
      </c>
      <c r="J10114" s="5">
        <v>0</v>
      </c>
      <c r="K10114" s="17">
        <v>1</v>
      </c>
      <c r="L10114" s="52">
        <f t="shared" si="1102"/>
        <v>0</v>
      </c>
      <c r="M10114" s="5">
        <v>0</v>
      </c>
      <c r="N10114" s="5">
        <v>313.33333333333297</v>
      </c>
      <c r="O10114" s="96">
        <v>808.11</v>
      </c>
      <c r="P10114" s="5">
        <v>33.3333333333333</v>
      </c>
      <c r="Q10114" s="99">
        <v>33.9</v>
      </c>
      <c r="R10114" s="99">
        <v>38.841000000000001</v>
      </c>
      <c r="S10114" s="99">
        <v>29.01</v>
      </c>
      <c r="T10114" s="30">
        <f t="shared" ref="T10114:T10177" si="1106">P10114+G10114-N10114-F10114</f>
        <v>150.43333333333368</v>
      </c>
      <c r="U10114" s="21">
        <f t="shared" si="1103"/>
        <v>1.2299649999999993E-4</v>
      </c>
      <c r="V10114" s="21">
        <f t="shared" si="1104"/>
        <v>0</v>
      </c>
      <c r="W10114" s="21">
        <f t="shared" si="1105"/>
        <v>0</v>
      </c>
    </row>
    <row r="10115" spans="1:23">
      <c r="A10115" s="2">
        <f t="shared" ref="A10115:A10178" si="1107">DATE(YEAR(C10115),MONTH(C10115),1)</f>
        <v>45627</v>
      </c>
      <c r="B10115" s="3">
        <f t="shared" ref="B10115:B10178" si="1108">DATE(YEAR(C10115),MONTH(C10115),DAY(C10115))</f>
        <v>45654</v>
      </c>
      <c r="C10115" s="7">
        <v>45654.6875</v>
      </c>
      <c r="D10115" s="7">
        <v>45654.6875</v>
      </c>
      <c r="E10115" s="5">
        <v>81.3333333333333</v>
      </c>
      <c r="F10115" s="5">
        <v>-457.56666666666598</v>
      </c>
      <c r="G10115" s="5">
        <v>-0.7</v>
      </c>
      <c r="H10115" s="34" cm="1">
        <f t="array" ref="H10115">SUMPRODUCT(('ESB Networks Summary'!$C$5:$C$17384=Data!D10115)*('ESB Networks Summary'!$E$5:$E$17384))*1000*2-SUMPRODUCT(('ESB Networks Summary'!$C$5:$C$17384=Data!D10115)*('ESB Networks Summary'!$F$5:$F$17384))*1000*2</f>
        <v>4</v>
      </c>
      <c r="I10115" s="5">
        <v>0</v>
      </c>
      <c r="J10115" s="5">
        <v>0</v>
      </c>
      <c r="K10115" s="17">
        <v>1</v>
      </c>
      <c r="L10115" s="52">
        <f t="shared" ref="L10115:L10178" si="1109">IF(AND(K10115=2,K10114&lt;2),1,0)</f>
        <v>0</v>
      </c>
      <c r="M10115" s="5">
        <v>0</v>
      </c>
      <c r="N10115" s="5">
        <v>324.39999999999998</v>
      </c>
      <c r="O10115" s="96">
        <v>808.11</v>
      </c>
      <c r="P10115" s="5">
        <v>25.8666666666666</v>
      </c>
      <c r="Q10115" s="99">
        <v>33.9</v>
      </c>
      <c r="R10115" s="99">
        <v>38.841000000000001</v>
      </c>
      <c r="S10115" s="99">
        <v>29.01</v>
      </c>
      <c r="T10115" s="30">
        <f t="shared" si="1106"/>
        <v>158.33333333333263</v>
      </c>
      <c r="U10115" s="21">
        <f t="shared" ref="U10115:U10178" si="1110">IF(G10115&gt;0, G10115/1000*R10115/2,0)/100</f>
        <v>0</v>
      </c>
      <c r="V10115" s="21">
        <f t="shared" ref="V10115:V10178" si="1111">IF(G10115&lt;0, G10115/1000*S10115/2,0)/100</f>
        <v>-1.0153500000000001E-4</v>
      </c>
      <c r="W10115" s="21">
        <f t="shared" ref="W10115:W10178" si="1112">IF(J10115&gt;P10115,J10115/1000/2*R10115/100,0)</f>
        <v>0</v>
      </c>
    </row>
    <row r="10116" spans="1:23">
      <c r="A10116" s="2">
        <f t="shared" si="1107"/>
        <v>45627</v>
      </c>
      <c r="B10116" s="3">
        <f t="shared" si="1108"/>
        <v>45654</v>
      </c>
      <c r="C10116" s="7">
        <v>45654.708333333336</v>
      </c>
      <c r="D10116" s="7">
        <v>45654.708333333336</v>
      </c>
      <c r="E10116" s="5">
        <v>78.566666666666606</v>
      </c>
      <c r="F10116" s="5">
        <v>-1812.0333333333299</v>
      </c>
      <c r="G10116" s="5">
        <v>-1.36666666666666</v>
      </c>
      <c r="H10116" s="34" cm="1">
        <f t="array" ref="H10116">SUMPRODUCT(('ESB Networks Summary'!$C$5:$C$17384=Data!D10116)*('ESB Networks Summary'!$E$5:$E$17384))*1000*2-SUMPRODUCT(('ESB Networks Summary'!$C$5:$C$17384=Data!D10116)*('ESB Networks Summary'!$F$5:$F$17384))*1000*2</f>
        <v>10</v>
      </c>
      <c r="I10116" s="5">
        <v>976.63333333333298</v>
      </c>
      <c r="J10116" s="5">
        <v>0</v>
      </c>
      <c r="K10116" s="17">
        <v>1</v>
      </c>
      <c r="L10116" s="52">
        <f t="shared" si="1109"/>
        <v>0</v>
      </c>
      <c r="M10116" s="5">
        <v>0</v>
      </c>
      <c r="N10116" s="5">
        <v>1476.43333333333</v>
      </c>
      <c r="O10116" s="96">
        <v>1990.51</v>
      </c>
      <c r="P10116" s="5">
        <v>4.43333333333333</v>
      </c>
      <c r="Q10116" s="99">
        <v>0.17</v>
      </c>
      <c r="R10116" s="99">
        <v>42.981000000000002</v>
      </c>
      <c r="S10116" s="99">
        <v>32.585000000000001</v>
      </c>
      <c r="T10116" s="30">
        <f t="shared" si="1106"/>
        <v>338.66666666666652</v>
      </c>
      <c r="U10116" s="21">
        <f t="shared" si="1110"/>
        <v>0</v>
      </c>
      <c r="V10116" s="21">
        <f t="shared" si="1111"/>
        <v>-2.226641666666656E-4</v>
      </c>
      <c r="W10116" s="21">
        <f t="shared" si="1112"/>
        <v>0</v>
      </c>
    </row>
    <row r="10117" spans="1:23">
      <c r="A10117" s="2">
        <f t="shared" si="1107"/>
        <v>45627</v>
      </c>
      <c r="B10117" s="3">
        <f t="shared" si="1108"/>
        <v>45654</v>
      </c>
      <c r="C10117" s="7">
        <v>45654.729166666664</v>
      </c>
      <c r="D10117" s="7">
        <v>45654.729166666664</v>
      </c>
      <c r="E10117" s="5">
        <v>72.866666666666603</v>
      </c>
      <c r="F10117" s="5">
        <v>-2099.36666666666</v>
      </c>
      <c r="G10117" s="5">
        <v>-7.2333333333333298</v>
      </c>
      <c r="H10117" s="34" cm="1">
        <f t="array" ref="H10117">SUMPRODUCT(('ESB Networks Summary'!$C$5:$C$17384=Data!D10117)*('ESB Networks Summary'!$E$5:$E$17384))*1000*2-SUMPRODUCT(('ESB Networks Summary'!$C$5:$C$17384=Data!D10117)*('ESB Networks Summary'!$F$5:$F$17384))*1000*2</f>
        <v>4</v>
      </c>
      <c r="I10117" s="5">
        <v>1190.06666666666</v>
      </c>
      <c r="J10117" s="5">
        <v>0</v>
      </c>
      <c r="K10117" s="17">
        <v>1</v>
      </c>
      <c r="L10117" s="52">
        <f t="shared" si="1109"/>
        <v>0</v>
      </c>
      <c r="M10117" s="5">
        <v>0</v>
      </c>
      <c r="N10117" s="5">
        <v>1857.06666666666</v>
      </c>
      <c r="O10117" s="96">
        <v>1990.51</v>
      </c>
      <c r="P10117" s="5">
        <v>3</v>
      </c>
      <c r="Q10117" s="99">
        <v>0.17</v>
      </c>
      <c r="R10117" s="99">
        <v>42.981000000000002</v>
      </c>
      <c r="S10117" s="99">
        <v>32.585000000000001</v>
      </c>
      <c r="T10117" s="30">
        <f t="shared" si="1106"/>
        <v>238.06666666666661</v>
      </c>
      <c r="U10117" s="21">
        <f t="shared" si="1110"/>
        <v>0</v>
      </c>
      <c r="V10117" s="21">
        <f t="shared" si="1111"/>
        <v>-1.1784908333333328E-3</v>
      </c>
      <c r="W10117" s="21">
        <f t="shared" si="1112"/>
        <v>0</v>
      </c>
    </row>
    <row r="10118" spans="1:23">
      <c r="A10118" s="2">
        <f t="shared" si="1107"/>
        <v>45627</v>
      </c>
      <c r="B10118" s="3">
        <f t="shared" si="1108"/>
        <v>45654</v>
      </c>
      <c r="C10118" s="7">
        <v>45654.75</v>
      </c>
      <c r="D10118" s="7">
        <v>45654.75</v>
      </c>
      <c r="E10118" s="5">
        <v>70.766666666666595</v>
      </c>
      <c r="F10118" s="5">
        <v>-449.86666666666599</v>
      </c>
      <c r="G10118" s="5">
        <v>-2.2333333333333298</v>
      </c>
      <c r="H10118" s="34" cm="1">
        <f t="array" ref="H10118">SUMPRODUCT(('ESB Networks Summary'!$C$5:$C$17384=Data!D10118)*('ESB Networks Summary'!$E$5:$E$17384))*1000*2-SUMPRODUCT(('ESB Networks Summary'!$C$5:$C$17384=Data!D10118)*('ESB Networks Summary'!$F$5:$F$17384))*1000*2</f>
        <v>8</v>
      </c>
      <c r="I10118" s="5">
        <v>0</v>
      </c>
      <c r="J10118" s="5">
        <v>0</v>
      </c>
      <c r="K10118" s="17">
        <v>1</v>
      </c>
      <c r="L10118" s="52">
        <f t="shared" si="1109"/>
        <v>0</v>
      </c>
      <c r="M10118" s="5">
        <v>0</v>
      </c>
      <c r="N10118" s="5">
        <v>302.8</v>
      </c>
      <c r="O10118" s="96">
        <v>743.25</v>
      </c>
      <c r="P10118" s="5">
        <v>3.86666666666666</v>
      </c>
      <c r="Q10118" s="99">
        <v>0</v>
      </c>
      <c r="R10118" s="99">
        <v>37.116</v>
      </c>
      <c r="S10118" s="99">
        <v>26.720999999999997</v>
      </c>
      <c r="T10118" s="30">
        <f t="shared" si="1106"/>
        <v>148.69999999999931</v>
      </c>
      <c r="U10118" s="21">
        <f t="shared" si="1110"/>
        <v>0</v>
      </c>
      <c r="V10118" s="21">
        <f t="shared" si="1111"/>
        <v>-2.9838449999999953E-4</v>
      </c>
      <c r="W10118" s="21">
        <f t="shared" si="1112"/>
        <v>0</v>
      </c>
    </row>
    <row r="10119" spans="1:23">
      <c r="A10119" s="2">
        <f t="shared" si="1107"/>
        <v>45627</v>
      </c>
      <c r="B10119" s="3">
        <f t="shared" si="1108"/>
        <v>45654</v>
      </c>
      <c r="C10119" s="7">
        <v>45654.770833333336</v>
      </c>
      <c r="D10119" s="7">
        <v>45654.770833333336</v>
      </c>
      <c r="E10119" s="5">
        <v>70</v>
      </c>
      <c r="F10119" s="5">
        <v>-319.791666666666</v>
      </c>
      <c r="G10119" s="5">
        <v>-0.68333333333333302</v>
      </c>
      <c r="H10119" s="34" cm="1">
        <f t="array" ref="H10119">SUMPRODUCT(('ESB Networks Summary'!$C$5:$C$17384=Data!D10119)*('ESB Networks Summary'!$E$5:$E$17384))*1000*2-SUMPRODUCT(('ESB Networks Summary'!$C$5:$C$17384=Data!D10119)*('ESB Networks Summary'!$F$5:$F$17384))*1000*2</f>
        <v>10</v>
      </c>
      <c r="I10119" s="5">
        <v>0</v>
      </c>
      <c r="J10119" s="5">
        <v>0</v>
      </c>
      <c r="K10119" s="17">
        <v>1</v>
      </c>
      <c r="L10119" s="52">
        <f t="shared" si="1109"/>
        <v>0</v>
      </c>
      <c r="M10119" s="5">
        <v>0</v>
      </c>
      <c r="N10119" s="5">
        <v>190.708333333333</v>
      </c>
      <c r="O10119" s="96">
        <v>743.25</v>
      </c>
      <c r="P10119" s="5">
        <v>3.6916666666666602</v>
      </c>
      <c r="Q10119" s="99">
        <v>0</v>
      </c>
      <c r="R10119" s="99">
        <v>37.116</v>
      </c>
      <c r="S10119" s="99">
        <v>26.720999999999997</v>
      </c>
      <c r="T10119" s="30">
        <f t="shared" si="1106"/>
        <v>132.09166666666633</v>
      </c>
      <c r="U10119" s="21">
        <f t="shared" si="1110"/>
        <v>0</v>
      </c>
      <c r="V10119" s="21">
        <f t="shared" si="1111"/>
        <v>-9.1296749999999945E-5</v>
      </c>
      <c r="W10119" s="21">
        <f t="shared" si="1112"/>
        <v>0</v>
      </c>
    </row>
    <row r="10120" spans="1:23">
      <c r="A10120" s="2">
        <f t="shared" si="1107"/>
        <v>45627</v>
      </c>
      <c r="B10120" s="3">
        <f t="shared" si="1108"/>
        <v>45654</v>
      </c>
      <c r="C10120" s="7">
        <v>45654.791666666664</v>
      </c>
      <c r="D10120" s="7">
        <v>45654.791666666664</v>
      </c>
      <c r="E10120" s="5">
        <v>69.0833333333333</v>
      </c>
      <c r="F10120" s="5">
        <v>-232.083333333333</v>
      </c>
      <c r="G10120" s="5">
        <v>-4.9999999999999899E-2</v>
      </c>
      <c r="H10120" s="34" cm="1">
        <f t="array" ref="H10120">SUMPRODUCT(('ESB Networks Summary'!$C$5:$C$17384=Data!D10120)*('ESB Networks Summary'!$E$5:$E$17384))*1000*2-SUMPRODUCT(('ESB Networks Summary'!$C$5:$C$17384=Data!D10120)*('ESB Networks Summary'!$F$5:$F$17384))*1000*2</f>
        <v>6</v>
      </c>
      <c r="I10120" s="5">
        <v>0</v>
      </c>
      <c r="J10120" s="5">
        <v>0</v>
      </c>
      <c r="K10120" s="17">
        <v>1</v>
      </c>
      <c r="L10120" s="52">
        <f t="shared" si="1109"/>
        <v>0</v>
      </c>
      <c r="M10120" s="5">
        <v>0</v>
      </c>
      <c r="N10120" s="5">
        <v>61.4</v>
      </c>
      <c r="O10120" s="96">
        <v>661.26</v>
      </c>
      <c r="P10120" s="5">
        <v>3.625</v>
      </c>
      <c r="Q10120" s="99">
        <v>0</v>
      </c>
      <c r="R10120" s="99">
        <v>32.905999999999999</v>
      </c>
      <c r="S10120" s="99">
        <v>23.074999999999999</v>
      </c>
      <c r="T10120" s="30">
        <f t="shared" si="1106"/>
        <v>174.25833333333301</v>
      </c>
      <c r="U10120" s="21">
        <f t="shared" si="1110"/>
        <v>0</v>
      </c>
      <c r="V10120" s="21">
        <f t="shared" si="1111"/>
        <v>-5.7687499999999886E-6</v>
      </c>
      <c r="W10120" s="21">
        <f t="shared" si="1112"/>
        <v>0</v>
      </c>
    </row>
    <row r="10121" spans="1:23">
      <c r="A10121" s="2">
        <f t="shared" si="1107"/>
        <v>45627</v>
      </c>
      <c r="B10121" s="3">
        <f t="shared" si="1108"/>
        <v>45654</v>
      </c>
      <c r="C10121" s="7">
        <v>45654.8125</v>
      </c>
      <c r="D10121" s="7">
        <v>45654.8125</v>
      </c>
      <c r="E10121" s="5">
        <v>68.933333333333294</v>
      </c>
      <c r="F10121" s="5">
        <v>-204.56666666666601</v>
      </c>
      <c r="G10121" s="5">
        <v>-96.8333333333333</v>
      </c>
      <c r="H10121" s="34" cm="1">
        <f t="array" ref="H10121">SUMPRODUCT(('ESB Networks Summary'!$C$5:$C$17384=Data!D10121)*('ESB Networks Summary'!$E$5:$E$17384))*1000*2-SUMPRODUCT(('ESB Networks Summary'!$C$5:$C$17384=Data!D10121)*('ESB Networks Summary'!$F$5:$F$17384))*1000*2</f>
        <v>10</v>
      </c>
      <c r="I10121" s="5">
        <v>1.13333333333333</v>
      </c>
      <c r="J10121" s="5">
        <v>0</v>
      </c>
      <c r="K10121" s="17">
        <v>1</v>
      </c>
      <c r="L10121" s="52">
        <f t="shared" si="1109"/>
        <v>0</v>
      </c>
      <c r="M10121" s="5">
        <v>0</v>
      </c>
      <c r="N10121" s="5">
        <v>37.066666666666599</v>
      </c>
      <c r="O10121" s="96">
        <v>661.26</v>
      </c>
      <c r="P10121" s="5">
        <v>3</v>
      </c>
      <c r="Q10121" s="99">
        <v>0</v>
      </c>
      <c r="R10121" s="99">
        <v>32.905999999999999</v>
      </c>
      <c r="S10121" s="99">
        <v>23.074999999999999</v>
      </c>
      <c r="T10121" s="30">
        <f t="shared" si="1106"/>
        <v>73.666666666666117</v>
      </c>
      <c r="U10121" s="21">
        <f t="shared" si="1110"/>
        <v>0</v>
      </c>
      <c r="V10121" s="21">
        <f t="shared" si="1111"/>
        <v>-1.1172145833333329E-2</v>
      </c>
      <c r="W10121" s="21">
        <f t="shared" si="1112"/>
        <v>0</v>
      </c>
    </row>
    <row r="10122" spans="1:23">
      <c r="A10122" s="2">
        <f t="shared" si="1107"/>
        <v>45627</v>
      </c>
      <c r="B10122" s="3">
        <f t="shared" si="1108"/>
        <v>45654</v>
      </c>
      <c r="C10122" s="7">
        <v>45654.833333333336</v>
      </c>
      <c r="D10122" s="7">
        <v>45654.833333333336</v>
      </c>
      <c r="E10122" s="5">
        <v>68</v>
      </c>
      <c r="F10122" s="5">
        <v>-201.5</v>
      </c>
      <c r="G10122" s="5">
        <v>-0.233333333333333</v>
      </c>
      <c r="H10122" s="34" cm="1">
        <f t="array" ref="H10122">SUMPRODUCT(('ESB Networks Summary'!$C$5:$C$17384=Data!D10122)*('ESB Networks Summary'!$E$5:$E$17384))*1000*2-SUMPRODUCT(('ESB Networks Summary'!$C$5:$C$17384=Data!D10122)*('ESB Networks Summary'!$F$5:$F$17384))*1000*2</f>
        <v>2</v>
      </c>
      <c r="I10122" s="5">
        <v>0</v>
      </c>
      <c r="J10122" s="5">
        <v>0</v>
      </c>
      <c r="K10122" s="17">
        <v>1</v>
      </c>
      <c r="L10122" s="52">
        <f t="shared" si="1109"/>
        <v>0</v>
      </c>
      <c r="M10122" s="5">
        <v>0</v>
      </c>
      <c r="N10122" s="5">
        <v>23</v>
      </c>
      <c r="O10122" s="96">
        <v>1603.08</v>
      </c>
      <c r="P10122" s="5">
        <v>3.3333333333333299</v>
      </c>
      <c r="Q10122" s="99">
        <v>0</v>
      </c>
      <c r="R10122" s="99">
        <v>28.213999999999999</v>
      </c>
      <c r="S10122" s="99">
        <v>18.381999999999998</v>
      </c>
      <c r="T10122" s="30">
        <f t="shared" si="1106"/>
        <v>181.6</v>
      </c>
      <c r="U10122" s="21">
        <f t="shared" si="1110"/>
        <v>0</v>
      </c>
      <c r="V10122" s="21">
        <f t="shared" si="1111"/>
        <v>-2.1445666666666633E-5</v>
      </c>
      <c r="W10122" s="21">
        <f t="shared" si="1112"/>
        <v>0</v>
      </c>
    </row>
    <row r="10123" spans="1:23">
      <c r="A10123" s="2">
        <f t="shared" si="1107"/>
        <v>45627</v>
      </c>
      <c r="B10123" s="3">
        <f t="shared" si="1108"/>
        <v>45654</v>
      </c>
      <c r="C10123" s="7">
        <v>45654.854166666664</v>
      </c>
      <c r="D10123" s="7">
        <v>45654.854166666664</v>
      </c>
      <c r="E10123" s="5">
        <v>67.933333333333294</v>
      </c>
      <c r="F10123" s="5">
        <v>-213.5</v>
      </c>
      <c r="G10123" s="5">
        <v>0.16666666666666599</v>
      </c>
      <c r="H10123" s="34" cm="1">
        <f t="array" ref="H10123">SUMPRODUCT(('ESB Networks Summary'!$C$5:$C$17384=Data!D10123)*('ESB Networks Summary'!$E$5:$E$17384))*1000*2-SUMPRODUCT(('ESB Networks Summary'!$C$5:$C$17384=Data!D10123)*('ESB Networks Summary'!$F$5:$F$17384))*1000*2</f>
        <v>4</v>
      </c>
      <c r="I10123" s="5">
        <v>0</v>
      </c>
      <c r="J10123" s="5">
        <v>0</v>
      </c>
      <c r="K10123" s="17">
        <v>1</v>
      </c>
      <c r="L10123" s="52">
        <f t="shared" si="1109"/>
        <v>0</v>
      </c>
      <c r="M10123" s="5">
        <v>0</v>
      </c>
      <c r="N10123" s="5">
        <v>37.733333333333299</v>
      </c>
      <c r="O10123" s="96">
        <v>1603.08</v>
      </c>
      <c r="P10123" s="5">
        <v>3.1</v>
      </c>
      <c r="Q10123" s="99">
        <v>0</v>
      </c>
      <c r="R10123" s="99">
        <v>28.213999999999999</v>
      </c>
      <c r="S10123" s="99">
        <v>18.381999999999998</v>
      </c>
      <c r="T10123" s="30">
        <f t="shared" si="1106"/>
        <v>179.03333333333336</v>
      </c>
      <c r="U10123" s="21">
        <f t="shared" si="1110"/>
        <v>2.3511666666666569E-5</v>
      </c>
      <c r="V10123" s="21">
        <f t="shared" si="1111"/>
        <v>0</v>
      </c>
      <c r="W10123" s="21">
        <f t="shared" si="1112"/>
        <v>0</v>
      </c>
    </row>
    <row r="10124" spans="1:23">
      <c r="A10124" s="2">
        <f t="shared" si="1107"/>
        <v>45627</v>
      </c>
      <c r="B10124" s="3">
        <f t="shared" si="1108"/>
        <v>45654</v>
      </c>
      <c r="C10124" s="7">
        <v>45654.875</v>
      </c>
      <c r="D10124" s="7">
        <v>45654.875</v>
      </c>
      <c r="E10124" s="5">
        <v>67</v>
      </c>
      <c r="F10124" s="5">
        <v>-222.03333333333299</v>
      </c>
      <c r="G10124" s="5">
        <v>0.233333333333333</v>
      </c>
      <c r="H10124" s="34" cm="1">
        <f t="array" ref="H10124">SUMPRODUCT(('ESB Networks Summary'!$C$5:$C$17384=Data!D10124)*('ESB Networks Summary'!$E$5:$E$17384))*1000*2-SUMPRODUCT(('ESB Networks Summary'!$C$5:$C$17384=Data!D10124)*('ESB Networks Summary'!$F$5:$F$17384))*1000*2</f>
        <v>2</v>
      </c>
      <c r="I10124" s="5">
        <v>0</v>
      </c>
      <c r="J10124" s="5">
        <v>0</v>
      </c>
      <c r="K10124" s="17">
        <v>1</v>
      </c>
      <c r="L10124" s="52">
        <f t="shared" si="1109"/>
        <v>0</v>
      </c>
      <c r="M10124" s="5">
        <v>0</v>
      </c>
      <c r="N10124" s="5">
        <v>49.066666666666599</v>
      </c>
      <c r="O10124" s="96">
        <v>683.11</v>
      </c>
      <c r="P10124" s="5">
        <v>3</v>
      </c>
      <c r="Q10124" s="99">
        <v>0</v>
      </c>
      <c r="R10124" s="99">
        <v>28.486000000000001</v>
      </c>
      <c r="S10124" s="99">
        <v>18.655000000000001</v>
      </c>
      <c r="T10124" s="30">
        <f t="shared" si="1106"/>
        <v>176.19999999999973</v>
      </c>
      <c r="U10124" s="21">
        <f t="shared" si="1110"/>
        <v>3.3233666666666619E-5</v>
      </c>
      <c r="V10124" s="21">
        <f t="shared" si="1111"/>
        <v>0</v>
      </c>
      <c r="W10124" s="21">
        <f t="shared" si="1112"/>
        <v>0</v>
      </c>
    </row>
    <row r="10125" spans="1:23">
      <c r="A10125" s="2">
        <f t="shared" si="1107"/>
        <v>45627</v>
      </c>
      <c r="B10125" s="3">
        <f t="shared" si="1108"/>
        <v>45654</v>
      </c>
      <c r="C10125" s="7">
        <v>45654.895833333336</v>
      </c>
      <c r="D10125" s="7">
        <v>45654.895833333336</v>
      </c>
      <c r="E10125" s="5">
        <v>66.8</v>
      </c>
      <c r="F10125" s="5">
        <v>-207.29999999999899</v>
      </c>
      <c r="G10125" s="5">
        <v>-0.86666666666666603</v>
      </c>
      <c r="H10125" s="34" cm="1">
        <f t="array" ref="H10125">SUMPRODUCT(('ESB Networks Summary'!$C$5:$C$17384=Data!D10125)*('ESB Networks Summary'!$E$5:$E$17384))*1000*2-SUMPRODUCT(('ESB Networks Summary'!$C$5:$C$17384=Data!D10125)*('ESB Networks Summary'!$F$5:$F$17384))*1000*2</f>
        <v>2</v>
      </c>
      <c r="I10125" s="5">
        <v>0</v>
      </c>
      <c r="J10125" s="5">
        <v>0</v>
      </c>
      <c r="K10125" s="17">
        <v>1</v>
      </c>
      <c r="L10125" s="52">
        <f t="shared" si="1109"/>
        <v>0</v>
      </c>
      <c r="M10125" s="5">
        <v>0</v>
      </c>
      <c r="N10125" s="5">
        <v>29.7</v>
      </c>
      <c r="O10125" s="96">
        <v>683.11</v>
      </c>
      <c r="P10125" s="5">
        <v>3</v>
      </c>
      <c r="Q10125" s="99">
        <v>0</v>
      </c>
      <c r="R10125" s="99">
        <v>28.486000000000001</v>
      </c>
      <c r="S10125" s="99">
        <v>18.655000000000001</v>
      </c>
      <c r="T10125" s="30">
        <f t="shared" si="1106"/>
        <v>179.73333333333233</v>
      </c>
      <c r="U10125" s="21">
        <f t="shared" si="1110"/>
        <v>0</v>
      </c>
      <c r="V10125" s="21">
        <f t="shared" si="1111"/>
        <v>-8.0838333333333267E-5</v>
      </c>
      <c r="W10125" s="21">
        <f t="shared" si="1112"/>
        <v>0</v>
      </c>
    </row>
    <row r="10126" spans="1:23">
      <c r="A10126" s="2">
        <f t="shared" si="1107"/>
        <v>45627</v>
      </c>
      <c r="B10126" s="3">
        <f t="shared" si="1108"/>
        <v>45654</v>
      </c>
      <c r="C10126" s="7">
        <v>45654.916666666664</v>
      </c>
      <c r="D10126" s="7">
        <v>45654.916666666664</v>
      </c>
      <c r="E10126" s="5">
        <v>66</v>
      </c>
      <c r="F10126" s="5">
        <v>-209.308333333333</v>
      </c>
      <c r="G10126" s="5">
        <v>-3.9249999999999998</v>
      </c>
      <c r="H10126" s="34" cm="1">
        <f t="array" ref="H10126">SUMPRODUCT(('ESB Networks Summary'!$C$5:$C$17384=Data!D10126)*('ESB Networks Summary'!$E$5:$E$17384))*1000*2-SUMPRODUCT(('ESB Networks Summary'!$C$5:$C$17384=Data!D10126)*('ESB Networks Summary'!$F$5:$F$17384))*1000*2</f>
        <v>4</v>
      </c>
      <c r="I10126" s="5">
        <v>0</v>
      </c>
      <c r="J10126" s="5">
        <v>0</v>
      </c>
      <c r="K10126" s="17">
        <v>1</v>
      </c>
      <c r="L10126" s="52">
        <f t="shared" si="1109"/>
        <v>0</v>
      </c>
      <c r="M10126" s="5">
        <v>0</v>
      </c>
      <c r="N10126" s="5">
        <v>29.55</v>
      </c>
      <c r="O10126" s="96">
        <v>519.28</v>
      </c>
      <c r="P10126" s="5">
        <v>3</v>
      </c>
      <c r="Q10126" s="99">
        <v>0</v>
      </c>
      <c r="R10126" s="99">
        <v>26.352999999999998</v>
      </c>
      <c r="S10126" s="99">
        <v>16.521999999999998</v>
      </c>
      <c r="T10126" s="30">
        <f t="shared" si="1106"/>
        <v>178.833333333333</v>
      </c>
      <c r="U10126" s="21">
        <f t="shared" si="1110"/>
        <v>0</v>
      </c>
      <c r="V10126" s="21">
        <f t="shared" si="1111"/>
        <v>-3.2424424999999993E-4</v>
      </c>
      <c r="W10126" s="21">
        <f t="shared" si="1112"/>
        <v>0</v>
      </c>
    </row>
    <row r="10127" spans="1:23">
      <c r="A10127" s="2">
        <f t="shared" si="1107"/>
        <v>45627</v>
      </c>
      <c r="B10127" s="3">
        <f t="shared" si="1108"/>
        <v>45654</v>
      </c>
      <c r="C10127" s="7">
        <v>45654.9375</v>
      </c>
      <c r="D10127" s="7">
        <v>45654.9375</v>
      </c>
      <c r="E10127" s="5">
        <v>65.8</v>
      </c>
      <c r="F10127" s="5">
        <v>-231.79999999999899</v>
      </c>
      <c r="G10127" s="5">
        <v>-0.96666666666666601</v>
      </c>
      <c r="H10127" s="34" cm="1">
        <f t="array" ref="H10127">SUMPRODUCT(('ESB Networks Summary'!$C$5:$C$17384=Data!D10127)*('ESB Networks Summary'!$E$5:$E$17384))*1000*2-SUMPRODUCT(('ESB Networks Summary'!$C$5:$C$17384=Data!D10127)*('ESB Networks Summary'!$F$5:$F$17384))*1000*2</f>
        <v>4</v>
      </c>
      <c r="I10127" s="5">
        <v>0</v>
      </c>
      <c r="J10127" s="5">
        <v>0</v>
      </c>
      <c r="K10127" s="17">
        <v>1</v>
      </c>
      <c r="L10127" s="52">
        <f t="shared" si="1109"/>
        <v>0</v>
      </c>
      <c r="M10127" s="5">
        <v>0</v>
      </c>
      <c r="N10127" s="5">
        <v>41.066666666666599</v>
      </c>
      <c r="O10127" s="96">
        <v>519.28</v>
      </c>
      <c r="P10127" s="5">
        <v>3</v>
      </c>
      <c r="Q10127" s="99">
        <v>0</v>
      </c>
      <c r="R10127" s="99">
        <v>26.352999999999998</v>
      </c>
      <c r="S10127" s="99">
        <v>16.521999999999998</v>
      </c>
      <c r="T10127" s="30">
        <f t="shared" si="1106"/>
        <v>192.76666666666571</v>
      </c>
      <c r="U10127" s="21">
        <f t="shared" si="1110"/>
        <v>0</v>
      </c>
      <c r="V10127" s="21">
        <f t="shared" si="1111"/>
        <v>-7.9856333333333269E-5</v>
      </c>
      <c r="W10127" s="21">
        <f t="shared" si="1112"/>
        <v>0</v>
      </c>
    </row>
    <row r="10128" spans="1:23">
      <c r="A10128" s="2">
        <f t="shared" si="1107"/>
        <v>45627</v>
      </c>
      <c r="B10128" s="3">
        <f t="shared" si="1108"/>
        <v>45654</v>
      </c>
      <c r="C10128" s="7">
        <v>45654.958333333336</v>
      </c>
      <c r="D10128" s="7">
        <v>45654.958333333336</v>
      </c>
      <c r="E10128" s="5">
        <v>65</v>
      </c>
      <c r="F10128" s="5">
        <v>-209.63333333333301</v>
      </c>
      <c r="G10128" s="5">
        <v>-4.2666666666666604</v>
      </c>
      <c r="H10128" s="34" cm="1">
        <f t="array" ref="H10128">SUMPRODUCT(('ESB Networks Summary'!$C$5:$C$17384=Data!D10128)*('ESB Networks Summary'!$E$5:$E$17384))*1000*2-SUMPRODUCT(('ESB Networks Summary'!$C$5:$C$17384=Data!D10128)*('ESB Networks Summary'!$F$5:$F$17384))*1000*2</f>
        <v>2</v>
      </c>
      <c r="I10128" s="5">
        <v>0</v>
      </c>
      <c r="J10128" s="5">
        <v>0</v>
      </c>
      <c r="K10128" s="17">
        <v>1</v>
      </c>
      <c r="L10128" s="52">
        <f t="shared" si="1109"/>
        <v>0</v>
      </c>
      <c r="M10128" s="5">
        <v>0</v>
      </c>
      <c r="N10128" s="5">
        <v>43.066666666666599</v>
      </c>
      <c r="O10128" s="96">
        <v>679.42</v>
      </c>
      <c r="P10128" s="5">
        <v>3</v>
      </c>
      <c r="Q10128" s="99">
        <v>0</v>
      </c>
      <c r="R10128" s="99">
        <v>22.907</v>
      </c>
      <c r="S10128" s="99">
        <v>18.841999999999999</v>
      </c>
      <c r="T10128" s="30">
        <f t="shared" si="1106"/>
        <v>165.29999999999976</v>
      </c>
      <c r="U10128" s="21">
        <f t="shared" si="1110"/>
        <v>0</v>
      </c>
      <c r="V10128" s="21">
        <f t="shared" si="1111"/>
        <v>-4.0196266666666611E-4</v>
      </c>
      <c r="W10128" s="21">
        <f t="shared" si="1112"/>
        <v>0</v>
      </c>
    </row>
    <row r="10129" spans="1:23">
      <c r="A10129" s="2">
        <f t="shared" si="1107"/>
        <v>45627</v>
      </c>
      <c r="B10129" s="3">
        <f t="shared" si="1108"/>
        <v>45654</v>
      </c>
      <c r="C10129" s="7">
        <v>45654.979166666664</v>
      </c>
      <c r="D10129" s="7">
        <v>45654.979166666664</v>
      </c>
      <c r="E10129" s="5">
        <v>64.316666666666606</v>
      </c>
      <c r="F10129" s="5">
        <v>-569.23333333333301</v>
      </c>
      <c r="G10129" s="5">
        <v>-1.56666666666666</v>
      </c>
      <c r="H10129" s="34" cm="1">
        <f t="array" ref="H10129">SUMPRODUCT(('ESB Networks Summary'!$C$5:$C$17384=Data!D10129)*('ESB Networks Summary'!$E$5:$E$17384))*1000*2-SUMPRODUCT(('ESB Networks Summary'!$C$5:$C$17384=Data!D10129)*('ESB Networks Summary'!$F$5:$F$17384))*1000*2</f>
        <v>6</v>
      </c>
      <c r="I10129" s="5">
        <v>5.86666666666666</v>
      </c>
      <c r="J10129" s="5">
        <v>0</v>
      </c>
      <c r="K10129" s="17">
        <v>1</v>
      </c>
      <c r="L10129" s="52">
        <f t="shared" si="1109"/>
        <v>0</v>
      </c>
      <c r="M10129" s="5">
        <v>0</v>
      </c>
      <c r="N10129" s="5">
        <v>444.39999999999901</v>
      </c>
      <c r="O10129" s="96">
        <v>679.42</v>
      </c>
      <c r="P10129" s="5">
        <v>3</v>
      </c>
      <c r="Q10129" s="99">
        <v>0</v>
      </c>
      <c r="R10129" s="99">
        <v>22.907</v>
      </c>
      <c r="S10129" s="99">
        <v>18.841999999999999</v>
      </c>
      <c r="T10129" s="30">
        <f t="shared" si="1106"/>
        <v>126.26666666666733</v>
      </c>
      <c r="U10129" s="21">
        <f t="shared" si="1110"/>
        <v>0</v>
      </c>
      <c r="V10129" s="21">
        <f t="shared" si="1111"/>
        <v>-1.4759566666666603E-4</v>
      </c>
      <c r="W10129" s="21">
        <f t="shared" si="1112"/>
        <v>0</v>
      </c>
    </row>
    <row r="10130" spans="1:23">
      <c r="A10130" s="2">
        <f t="shared" si="1107"/>
        <v>45627</v>
      </c>
      <c r="B10130" s="3">
        <f t="shared" si="1108"/>
        <v>45655</v>
      </c>
      <c r="C10130" s="7">
        <v>45655</v>
      </c>
      <c r="D10130" s="7">
        <v>45655</v>
      </c>
      <c r="E10130" s="5">
        <v>62.6</v>
      </c>
      <c r="F10130" s="5">
        <v>-1143.43333333333</v>
      </c>
      <c r="G10130" s="5">
        <v>-2.8</v>
      </c>
      <c r="H10130" s="34" cm="1">
        <f t="array" ref="H10130">SUMPRODUCT(('ESB Networks Summary'!$C$5:$C$17384=Data!D10130)*('ESB Networks Summary'!$E$5:$E$17384))*1000*2-SUMPRODUCT(('ESB Networks Summary'!$C$5:$C$17384=Data!D10130)*('ESB Networks Summary'!$F$5:$F$17384))*1000*2</f>
        <v>6</v>
      </c>
      <c r="I10130" s="5">
        <v>0</v>
      </c>
      <c r="J10130" s="5">
        <v>0</v>
      </c>
      <c r="K10130" s="17">
        <v>1</v>
      </c>
      <c r="L10130" s="52">
        <f t="shared" si="1109"/>
        <v>0</v>
      </c>
      <c r="M10130" s="5">
        <v>573.36666666666599</v>
      </c>
      <c r="N10130" s="5">
        <v>981.26666666666597</v>
      </c>
      <c r="O10130" s="96">
        <v>225.3</v>
      </c>
      <c r="P10130" s="5">
        <v>2.8</v>
      </c>
      <c r="Q10130" s="99">
        <v>0</v>
      </c>
      <c r="R10130" s="99">
        <v>20.22</v>
      </c>
      <c r="S10130" s="99">
        <v>16.155000000000001</v>
      </c>
      <c r="T10130" s="30">
        <f t="shared" si="1106"/>
        <v>162.16666666666401</v>
      </c>
      <c r="U10130" s="21">
        <f t="shared" si="1110"/>
        <v>0</v>
      </c>
      <c r="V10130" s="21">
        <f t="shared" si="1111"/>
        <v>-2.2617000000000001E-4</v>
      </c>
      <c r="W10130" s="21">
        <f t="shared" si="1112"/>
        <v>0</v>
      </c>
    </row>
    <row r="10131" spans="1:23">
      <c r="A10131" s="2">
        <f t="shared" si="1107"/>
        <v>45627</v>
      </c>
      <c r="B10131" s="3">
        <f t="shared" si="1108"/>
        <v>45655</v>
      </c>
      <c r="C10131" s="7">
        <v>45655.020833333336</v>
      </c>
      <c r="D10131" s="7">
        <v>45655.020833333336</v>
      </c>
      <c r="E10131" s="5">
        <v>58.133333333333297</v>
      </c>
      <c r="F10131" s="5">
        <v>-1517.1</v>
      </c>
      <c r="G10131" s="5">
        <v>0.69999999999999896</v>
      </c>
      <c r="H10131" s="34" cm="1">
        <f t="array" ref="H10131">SUMPRODUCT(('ESB Networks Summary'!$C$5:$C$17384=Data!D10131)*('ESB Networks Summary'!$E$5:$E$17384))*1000*2-SUMPRODUCT(('ESB Networks Summary'!$C$5:$C$17384=Data!D10131)*('ESB Networks Summary'!$F$5:$F$17384))*1000*2</f>
        <v>0</v>
      </c>
      <c r="I10131" s="5">
        <v>0</v>
      </c>
      <c r="J10131" s="5">
        <v>0</v>
      </c>
      <c r="K10131" s="17">
        <v>1</v>
      </c>
      <c r="L10131" s="52">
        <f t="shared" si="1109"/>
        <v>0</v>
      </c>
      <c r="M10131" s="5">
        <v>1022.86666666666</v>
      </c>
      <c r="N10131" s="5">
        <v>1369.8333333333301</v>
      </c>
      <c r="O10131" s="96">
        <v>225.3</v>
      </c>
      <c r="P10131" s="5">
        <v>3</v>
      </c>
      <c r="Q10131" s="99">
        <v>0</v>
      </c>
      <c r="R10131" s="99">
        <v>20.22</v>
      </c>
      <c r="S10131" s="99">
        <v>16.155000000000001</v>
      </c>
      <c r="T10131" s="30">
        <f t="shared" si="1106"/>
        <v>150.96666666666988</v>
      </c>
      <c r="U10131" s="21">
        <f t="shared" si="1110"/>
        <v>7.0769999999999893E-5</v>
      </c>
      <c r="V10131" s="21">
        <f t="shared" si="1111"/>
        <v>0</v>
      </c>
      <c r="W10131" s="21">
        <f t="shared" si="1112"/>
        <v>0</v>
      </c>
    </row>
    <row r="10132" spans="1:23">
      <c r="A10132" s="2">
        <f t="shared" si="1107"/>
        <v>45627</v>
      </c>
      <c r="B10132" s="3">
        <f t="shared" si="1108"/>
        <v>45655</v>
      </c>
      <c r="C10132" s="7">
        <v>45655.041666666664</v>
      </c>
      <c r="D10132" s="7">
        <v>45655.041666666664</v>
      </c>
      <c r="E10132" s="5">
        <v>56.6666666666666</v>
      </c>
      <c r="F10132" s="5">
        <v>-237.63333333333301</v>
      </c>
      <c r="G10132" s="5">
        <v>0.8</v>
      </c>
      <c r="H10132" s="34" cm="1">
        <f t="array" ref="H10132">SUMPRODUCT(('ESB Networks Summary'!$C$5:$C$17384=Data!D10132)*('ESB Networks Summary'!$E$5:$E$17384))*1000*2-SUMPRODUCT(('ESB Networks Summary'!$C$5:$C$17384=Data!D10132)*('ESB Networks Summary'!$F$5:$F$17384))*1000*2</f>
        <v>2</v>
      </c>
      <c r="I10132" s="5">
        <v>0</v>
      </c>
      <c r="J10132" s="5">
        <v>0</v>
      </c>
      <c r="K10132" s="17">
        <v>1</v>
      </c>
      <c r="L10132" s="52">
        <f t="shared" si="1109"/>
        <v>0</v>
      </c>
      <c r="M10132" s="5">
        <v>0</v>
      </c>
      <c r="N10132" s="5">
        <v>80.400000000000006</v>
      </c>
      <c r="O10132" s="96">
        <v>55.14</v>
      </c>
      <c r="P10132" s="5">
        <v>3</v>
      </c>
      <c r="Q10132" s="99">
        <v>0</v>
      </c>
      <c r="R10132" s="99">
        <v>18.715</v>
      </c>
      <c r="S10132" s="99">
        <v>14.65</v>
      </c>
      <c r="T10132" s="30">
        <f t="shared" si="1106"/>
        <v>161.03333333333302</v>
      </c>
      <c r="U10132" s="21">
        <f t="shared" si="1110"/>
        <v>7.4859999999999998E-5</v>
      </c>
      <c r="V10132" s="21">
        <f t="shared" si="1111"/>
        <v>0</v>
      </c>
      <c r="W10132" s="21">
        <f t="shared" si="1112"/>
        <v>0</v>
      </c>
    </row>
    <row r="10133" spans="1:23">
      <c r="A10133" s="2">
        <f t="shared" si="1107"/>
        <v>45627</v>
      </c>
      <c r="B10133" s="3">
        <f t="shared" si="1108"/>
        <v>45655</v>
      </c>
      <c r="C10133" s="7">
        <v>45655.0625</v>
      </c>
      <c r="D10133" s="7">
        <v>45655.0625</v>
      </c>
      <c r="E10133" s="5">
        <v>56</v>
      </c>
      <c r="F10133" s="5">
        <v>-207.208333333333</v>
      </c>
      <c r="G10133" s="5">
        <v>0.108333333333333</v>
      </c>
      <c r="H10133" s="34" cm="1">
        <f t="array" ref="H10133">SUMPRODUCT(('ESB Networks Summary'!$C$5:$C$17384=Data!D10133)*('ESB Networks Summary'!$E$5:$E$17384))*1000*2-SUMPRODUCT(('ESB Networks Summary'!$C$5:$C$17384=Data!D10133)*('ESB Networks Summary'!$F$5:$F$17384))*1000*2</f>
        <v>4</v>
      </c>
      <c r="I10133" s="5">
        <v>0</v>
      </c>
      <c r="J10133" s="5">
        <v>0</v>
      </c>
      <c r="K10133" s="17">
        <v>1</v>
      </c>
      <c r="L10133" s="52">
        <f t="shared" si="1109"/>
        <v>0</v>
      </c>
      <c r="M10133" s="5">
        <v>0</v>
      </c>
      <c r="N10133" s="5">
        <v>32.683333333333302</v>
      </c>
      <c r="O10133" s="96">
        <v>55.14</v>
      </c>
      <c r="P10133" s="5">
        <v>3</v>
      </c>
      <c r="Q10133" s="99">
        <v>0</v>
      </c>
      <c r="R10133" s="99">
        <v>18.715</v>
      </c>
      <c r="S10133" s="99">
        <v>14.65</v>
      </c>
      <c r="T10133" s="30">
        <f t="shared" si="1106"/>
        <v>177.63333333333304</v>
      </c>
      <c r="U10133" s="21">
        <f t="shared" si="1110"/>
        <v>1.0137291666666636E-5</v>
      </c>
      <c r="V10133" s="21">
        <f t="shared" si="1111"/>
        <v>0</v>
      </c>
      <c r="W10133" s="21">
        <f t="shared" si="1112"/>
        <v>0</v>
      </c>
    </row>
    <row r="10134" spans="1:23">
      <c r="A10134" s="2">
        <f t="shared" si="1107"/>
        <v>45627</v>
      </c>
      <c r="B10134" s="3">
        <f t="shared" si="1108"/>
        <v>45655</v>
      </c>
      <c r="C10134" s="7">
        <v>45655.083333333336</v>
      </c>
      <c r="D10134" s="7">
        <v>45655.083333333336</v>
      </c>
      <c r="E10134" s="5">
        <v>55.766666666666602</v>
      </c>
      <c r="F10134" s="5">
        <v>-179.433333333333</v>
      </c>
      <c r="G10134" s="5">
        <v>-0.75833333333333297</v>
      </c>
      <c r="H10134" s="34" cm="1">
        <f t="array" ref="H10134">SUMPRODUCT(('ESB Networks Summary'!$C$5:$C$17384=Data!D10134)*('ESB Networks Summary'!$E$5:$E$17384))*1000*2-SUMPRODUCT(('ESB Networks Summary'!$C$5:$C$17384=Data!D10134)*('ESB Networks Summary'!$F$5:$F$17384))*1000*2</f>
        <v>2</v>
      </c>
      <c r="I10134" s="5">
        <v>0</v>
      </c>
      <c r="J10134" s="5">
        <v>0</v>
      </c>
      <c r="K10134" s="17">
        <v>1</v>
      </c>
      <c r="L10134" s="52">
        <f t="shared" si="1109"/>
        <v>0</v>
      </c>
      <c r="M10134" s="5">
        <v>0</v>
      </c>
      <c r="N10134" s="5">
        <v>0</v>
      </c>
      <c r="O10134" s="96">
        <v>34.22</v>
      </c>
      <c r="P10134" s="5">
        <v>3</v>
      </c>
      <c r="Q10134" s="99">
        <v>0</v>
      </c>
      <c r="R10134" s="99">
        <v>17.663999999999998</v>
      </c>
      <c r="S10134" s="99">
        <v>13.599</v>
      </c>
      <c r="T10134" s="30">
        <f t="shared" si="1106"/>
        <v>181.67499999999967</v>
      </c>
      <c r="U10134" s="21">
        <f t="shared" si="1110"/>
        <v>0</v>
      </c>
      <c r="V10134" s="21">
        <f t="shared" si="1111"/>
        <v>-5.1562874999999979E-5</v>
      </c>
      <c r="W10134" s="21">
        <f t="shared" si="1112"/>
        <v>0</v>
      </c>
    </row>
    <row r="10135" spans="1:23">
      <c r="A10135" s="2">
        <f t="shared" si="1107"/>
        <v>45627</v>
      </c>
      <c r="B10135" s="3">
        <f t="shared" si="1108"/>
        <v>45655</v>
      </c>
      <c r="C10135" s="7">
        <v>45655.104166666664</v>
      </c>
      <c r="D10135" s="7">
        <v>45655.104166666664</v>
      </c>
      <c r="E10135" s="5">
        <v>55</v>
      </c>
      <c r="F10135" s="5">
        <v>-190.86666666666599</v>
      </c>
      <c r="G10135" s="5">
        <v>0.4</v>
      </c>
      <c r="H10135" s="34" cm="1">
        <f t="array" ref="H10135">SUMPRODUCT(('ESB Networks Summary'!$C$5:$C$17384=Data!D10135)*('ESB Networks Summary'!$E$5:$E$17384))*1000*2-SUMPRODUCT(('ESB Networks Summary'!$C$5:$C$17384=Data!D10135)*('ESB Networks Summary'!$F$5:$F$17384))*1000*2</f>
        <v>4</v>
      </c>
      <c r="I10135" s="5">
        <v>0</v>
      </c>
      <c r="J10135" s="5">
        <v>0</v>
      </c>
      <c r="K10135" s="17">
        <v>1</v>
      </c>
      <c r="L10135" s="52">
        <f t="shared" si="1109"/>
        <v>0</v>
      </c>
      <c r="M10135" s="5">
        <v>0</v>
      </c>
      <c r="N10135" s="5">
        <v>25.5</v>
      </c>
      <c r="O10135" s="96">
        <v>34.22</v>
      </c>
      <c r="P10135" s="5">
        <v>3</v>
      </c>
      <c r="Q10135" s="99">
        <v>0</v>
      </c>
      <c r="R10135" s="99">
        <v>17.663999999999998</v>
      </c>
      <c r="S10135" s="99">
        <v>13.599</v>
      </c>
      <c r="T10135" s="30">
        <f t="shared" si="1106"/>
        <v>168.766666666666</v>
      </c>
      <c r="U10135" s="21">
        <f t="shared" si="1110"/>
        <v>3.5327999999999998E-5</v>
      </c>
      <c r="V10135" s="21">
        <f t="shared" si="1111"/>
        <v>0</v>
      </c>
      <c r="W10135" s="21">
        <f t="shared" si="1112"/>
        <v>0</v>
      </c>
    </row>
    <row r="10136" spans="1:23">
      <c r="A10136" s="2">
        <f t="shared" si="1107"/>
        <v>45627</v>
      </c>
      <c r="B10136" s="3">
        <f t="shared" si="1108"/>
        <v>45655</v>
      </c>
      <c r="C10136" s="7">
        <v>45655.125</v>
      </c>
      <c r="D10136" s="7">
        <v>45655.125</v>
      </c>
      <c r="E10136" s="5">
        <v>54.866666666666603</v>
      </c>
      <c r="F10136" s="5">
        <v>-204.79999999999899</v>
      </c>
      <c r="G10136" s="5">
        <v>0.133333333333333</v>
      </c>
      <c r="H10136" s="34" cm="1">
        <f t="array" ref="H10136">SUMPRODUCT(('ESB Networks Summary'!$C$5:$C$17384=Data!D10136)*('ESB Networks Summary'!$E$5:$E$17384))*1000*2-SUMPRODUCT(('ESB Networks Summary'!$C$5:$C$17384=Data!D10136)*('ESB Networks Summary'!$F$5:$F$17384))*1000*2</f>
        <v>2</v>
      </c>
      <c r="I10136" s="5">
        <v>0</v>
      </c>
      <c r="J10136" s="5">
        <v>0</v>
      </c>
      <c r="K10136" s="17">
        <v>1</v>
      </c>
      <c r="L10136" s="52">
        <f t="shared" si="1109"/>
        <v>0</v>
      </c>
      <c r="M10136" s="5">
        <v>0</v>
      </c>
      <c r="N10136" s="5">
        <v>30.1666666666666</v>
      </c>
      <c r="O10136" s="96">
        <v>15.57</v>
      </c>
      <c r="P10136" s="5">
        <v>3</v>
      </c>
      <c r="Q10136" s="99">
        <v>0</v>
      </c>
      <c r="R10136" s="99">
        <v>16.446000000000002</v>
      </c>
      <c r="S10136" s="99">
        <v>12.381</v>
      </c>
      <c r="T10136" s="30">
        <f t="shared" si="1106"/>
        <v>177.76666666666571</v>
      </c>
      <c r="U10136" s="21">
        <f t="shared" si="1110"/>
        <v>1.0963999999999972E-5</v>
      </c>
      <c r="V10136" s="21">
        <f t="shared" si="1111"/>
        <v>0</v>
      </c>
      <c r="W10136" s="21">
        <f t="shared" si="1112"/>
        <v>0</v>
      </c>
    </row>
    <row r="10137" spans="1:23">
      <c r="A10137" s="2">
        <f t="shared" si="1107"/>
        <v>45627</v>
      </c>
      <c r="B10137" s="3">
        <f t="shared" si="1108"/>
        <v>45655</v>
      </c>
      <c r="C10137" s="7">
        <v>45655.145833333336</v>
      </c>
      <c r="D10137" s="7">
        <v>45655.145833333336</v>
      </c>
      <c r="E10137" s="5">
        <v>54</v>
      </c>
      <c r="F10137" s="5">
        <v>-176.433333333333</v>
      </c>
      <c r="G10137" s="5">
        <v>-0.133333333333333</v>
      </c>
      <c r="H10137" s="34" cm="1">
        <f t="array" ref="H10137">SUMPRODUCT(('ESB Networks Summary'!$C$5:$C$17384=Data!D10137)*('ESB Networks Summary'!$E$5:$E$17384))*1000*2-SUMPRODUCT(('ESB Networks Summary'!$C$5:$C$17384=Data!D10137)*('ESB Networks Summary'!$F$5:$F$17384))*1000*2</f>
        <v>4</v>
      </c>
      <c r="I10137" s="5">
        <v>0</v>
      </c>
      <c r="J10137" s="5">
        <v>0</v>
      </c>
      <c r="K10137" s="17">
        <v>1</v>
      </c>
      <c r="L10137" s="52">
        <f t="shared" si="1109"/>
        <v>0</v>
      </c>
      <c r="M10137" s="5">
        <v>0</v>
      </c>
      <c r="N10137" s="5">
        <v>0</v>
      </c>
      <c r="O10137" s="96">
        <v>15.57</v>
      </c>
      <c r="P10137" s="5">
        <v>3</v>
      </c>
      <c r="Q10137" s="99">
        <v>0</v>
      </c>
      <c r="R10137" s="99">
        <v>16.446000000000002</v>
      </c>
      <c r="S10137" s="99">
        <v>12.381</v>
      </c>
      <c r="T10137" s="30">
        <f t="shared" si="1106"/>
        <v>179.29999999999967</v>
      </c>
      <c r="U10137" s="21">
        <f t="shared" si="1110"/>
        <v>0</v>
      </c>
      <c r="V10137" s="21">
        <f t="shared" si="1111"/>
        <v>-8.2539999999999789E-6</v>
      </c>
      <c r="W10137" s="21">
        <f t="shared" si="1112"/>
        <v>0</v>
      </c>
    </row>
    <row r="10138" spans="1:23">
      <c r="A10138" s="2">
        <f t="shared" si="1107"/>
        <v>45627</v>
      </c>
      <c r="B10138" s="3">
        <f t="shared" si="1108"/>
        <v>45655</v>
      </c>
      <c r="C10138" s="7">
        <v>45655.166666666664</v>
      </c>
      <c r="D10138" s="7">
        <v>45655.166666666664</v>
      </c>
      <c r="E10138" s="5">
        <v>57.199999999999903</v>
      </c>
      <c r="F10138" s="5">
        <v>3078.1</v>
      </c>
      <c r="G10138" s="5">
        <v>3536.5333333333301</v>
      </c>
      <c r="H10138" s="34" cm="1">
        <f t="array" ref="H10138">SUMPRODUCT(('ESB Networks Summary'!$C$5:$C$17384=Data!D10138)*('ESB Networks Summary'!$E$5:$E$17384))*1000*2-SUMPRODUCT(('ESB Networks Summary'!$C$5:$C$17384=Data!D10138)*('ESB Networks Summary'!$F$5:$F$17384))*1000*2</f>
        <v>3740</v>
      </c>
      <c r="I10138" s="5">
        <v>0</v>
      </c>
      <c r="J10138" s="5">
        <v>0</v>
      </c>
      <c r="K10138" s="17">
        <v>1</v>
      </c>
      <c r="L10138" s="52">
        <f t="shared" si="1109"/>
        <v>0</v>
      </c>
      <c r="M10138" s="5">
        <v>0</v>
      </c>
      <c r="N10138" s="5">
        <v>17.533333333333299</v>
      </c>
      <c r="O10138" s="96">
        <v>29.7</v>
      </c>
      <c r="P10138" s="5">
        <v>2.4666666666666601</v>
      </c>
      <c r="Q10138" s="99">
        <v>0</v>
      </c>
      <c r="R10138" s="99">
        <v>15.606</v>
      </c>
      <c r="S10138" s="99">
        <v>11.541</v>
      </c>
      <c r="T10138" s="30">
        <f t="shared" si="1106"/>
        <v>443.3666666666636</v>
      </c>
      <c r="U10138" s="21">
        <f t="shared" si="1110"/>
        <v>0.27595569599999975</v>
      </c>
      <c r="V10138" s="21">
        <f t="shared" si="1111"/>
        <v>0</v>
      </c>
      <c r="W10138" s="21">
        <f t="shared" si="1112"/>
        <v>0</v>
      </c>
    </row>
    <row r="10139" spans="1:23">
      <c r="A10139" s="2">
        <f t="shared" si="1107"/>
        <v>45627</v>
      </c>
      <c r="B10139" s="3">
        <f t="shared" si="1108"/>
        <v>45655</v>
      </c>
      <c r="C10139" s="7">
        <v>45655.1875</v>
      </c>
      <c r="D10139" s="7">
        <v>45655.1875</v>
      </c>
      <c r="E10139" s="5">
        <v>64.866666666666603</v>
      </c>
      <c r="F10139" s="5">
        <v>3366.1</v>
      </c>
      <c r="G10139" s="5">
        <v>3964.86666666666</v>
      </c>
      <c r="H10139" s="34" cm="1">
        <f t="array" ref="H10139">SUMPRODUCT(('ESB Networks Summary'!$C$5:$C$17384=Data!D10139)*('ESB Networks Summary'!$E$5:$E$17384))*1000*2-SUMPRODUCT(('ESB Networks Summary'!$C$5:$C$17384=Data!D10139)*('ESB Networks Summary'!$F$5:$F$17384))*1000*2</f>
        <v>3994</v>
      </c>
      <c r="I10139" s="5">
        <v>0</v>
      </c>
      <c r="J10139" s="5">
        <v>0</v>
      </c>
      <c r="K10139" s="17">
        <v>1</v>
      </c>
      <c r="L10139" s="52">
        <f t="shared" si="1109"/>
        <v>0</v>
      </c>
      <c r="M10139" s="5">
        <v>0</v>
      </c>
      <c r="N10139" s="5">
        <v>0</v>
      </c>
      <c r="O10139" s="97">
        <v>29.7</v>
      </c>
      <c r="P10139" s="5">
        <v>3</v>
      </c>
      <c r="Q10139" s="99">
        <v>0</v>
      </c>
      <c r="R10139" s="99">
        <v>15.606</v>
      </c>
      <c r="S10139" s="99">
        <v>11.541</v>
      </c>
      <c r="T10139" s="30">
        <f t="shared" si="1106"/>
        <v>601.76666666666006</v>
      </c>
      <c r="U10139" s="21">
        <f t="shared" si="1110"/>
        <v>0.30937854599999948</v>
      </c>
      <c r="V10139" s="21">
        <f t="shared" si="1111"/>
        <v>0</v>
      </c>
      <c r="W10139" s="21">
        <f t="shared" si="1112"/>
        <v>0</v>
      </c>
    </row>
    <row r="10140" spans="1:23">
      <c r="A10140" s="2">
        <f t="shared" si="1107"/>
        <v>45627</v>
      </c>
      <c r="B10140" s="3">
        <f t="shared" si="1108"/>
        <v>45655</v>
      </c>
      <c r="C10140" s="7">
        <v>45655.208333333336</v>
      </c>
      <c r="D10140" s="7">
        <v>45655.208333333336</v>
      </c>
      <c r="E10140" s="5">
        <v>72.433333333333294</v>
      </c>
      <c r="F10140" s="5">
        <v>3504</v>
      </c>
      <c r="G10140" s="5">
        <v>3983.1666666666601</v>
      </c>
      <c r="H10140" s="34" cm="1">
        <f t="array" ref="H10140">SUMPRODUCT(('ESB Networks Summary'!$C$5:$C$17384=Data!D10140)*('ESB Networks Summary'!$E$5:$E$17384))*1000*2-SUMPRODUCT(('ESB Networks Summary'!$C$5:$C$17384=Data!D10140)*('ESB Networks Summary'!$F$5:$F$17384))*1000*2</f>
        <v>4006</v>
      </c>
      <c r="I10140" s="5">
        <v>0</v>
      </c>
      <c r="J10140" s="5">
        <v>0</v>
      </c>
      <c r="K10140" s="17">
        <v>1</v>
      </c>
      <c r="L10140" s="52">
        <f t="shared" si="1109"/>
        <v>0</v>
      </c>
      <c r="M10140" s="5">
        <v>0</v>
      </c>
      <c r="N10140" s="5">
        <v>3.3333333333333299</v>
      </c>
      <c r="O10140" s="96">
        <v>1466.38</v>
      </c>
      <c r="P10140" s="5">
        <v>3</v>
      </c>
      <c r="Q10140" s="99">
        <v>0</v>
      </c>
      <c r="R10140" s="99">
        <v>14.958000000000002</v>
      </c>
      <c r="S10140" s="99">
        <v>10.894</v>
      </c>
      <c r="T10140" s="30">
        <f t="shared" si="1106"/>
        <v>478.83333333332666</v>
      </c>
      <c r="U10140" s="21">
        <f t="shared" si="1110"/>
        <v>0.29790103499999959</v>
      </c>
      <c r="V10140" s="21">
        <f t="shared" si="1111"/>
        <v>0</v>
      </c>
      <c r="W10140" s="21">
        <f t="shared" si="1112"/>
        <v>0</v>
      </c>
    </row>
    <row r="10141" spans="1:23">
      <c r="A10141" s="2">
        <f t="shared" si="1107"/>
        <v>45627</v>
      </c>
      <c r="B10141" s="3">
        <f t="shared" si="1108"/>
        <v>45655</v>
      </c>
      <c r="C10141" s="7">
        <v>45655.229166666664</v>
      </c>
      <c r="D10141" s="7">
        <v>45655.229166666664</v>
      </c>
      <c r="E10141" s="5">
        <v>79.933333333333294</v>
      </c>
      <c r="F10141" s="5">
        <v>3519.6</v>
      </c>
      <c r="G10141" s="5">
        <v>6238.8583333333299</v>
      </c>
      <c r="H10141" s="34" cm="1">
        <f t="array" ref="H10141">SUMPRODUCT(('ESB Networks Summary'!$C$5:$C$17384=Data!D10141)*('ESB Networks Summary'!$E$5:$E$17384))*1000*2-SUMPRODUCT(('ESB Networks Summary'!$C$5:$C$17384=Data!D10141)*('ESB Networks Summary'!$F$5:$F$17384))*1000*2</f>
        <v>6156</v>
      </c>
      <c r="I10141" s="5">
        <v>2195.2249999999999</v>
      </c>
      <c r="J10141" s="5">
        <v>0</v>
      </c>
      <c r="K10141" s="17">
        <v>1</v>
      </c>
      <c r="L10141" s="52">
        <f t="shared" si="1109"/>
        <v>0</v>
      </c>
      <c r="M10141" s="5">
        <v>0</v>
      </c>
      <c r="N10141" s="5">
        <v>2267.74166666666</v>
      </c>
      <c r="O10141" s="96">
        <v>1466.38</v>
      </c>
      <c r="P10141" s="5">
        <v>3</v>
      </c>
      <c r="Q10141" s="99">
        <v>0</v>
      </c>
      <c r="R10141" s="99">
        <v>14.958000000000002</v>
      </c>
      <c r="S10141" s="99">
        <v>10.894</v>
      </c>
      <c r="T10141" s="30">
        <f t="shared" si="1106"/>
        <v>454.51666666667006</v>
      </c>
      <c r="U10141" s="21">
        <f t="shared" si="1110"/>
        <v>0.46660421474999986</v>
      </c>
      <c r="V10141" s="21">
        <f t="shared" si="1111"/>
        <v>0</v>
      </c>
      <c r="W10141" s="21">
        <f t="shared" si="1112"/>
        <v>0</v>
      </c>
    </row>
    <row r="10142" spans="1:23">
      <c r="A10142" s="2">
        <f t="shared" si="1107"/>
        <v>45627</v>
      </c>
      <c r="B10142" s="3">
        <f t="shared" si="1108"/>
        <v>45655</v>
      </c>
      <c r="C10142" s="7">
        <v>45655.25</v>
      </c>
      <c r="D10142" s="7">
        <v>45655.25</v>
      </c>
      <c r="E10142" s="5">
        <v>87.1666666666666</v>
      </c>
      <c r="F10142" s="5">
        <v>3542.3333333333298</v>
      </c>
      <c r="G10142" s="5">
        <v>4329.7333333333299</v>
      </c>
      <c r="H10142" s="34" cm="1">
        <f t="array" ref="H10142">SUMPRODUCT(('ESB Networks Summary'!$C$5:$C$17384=Data!D10142)*('ESB Networks Summary'!$E$5:$E$17384))*1000*2-SUMPRODUCT(('ESB Networks Summary'!$C$5:$C$17384=Data!D10142)*('ESB Networks Summary'!$F$5:$F$17384))*1000*2</f>
        <v>4412</v>
      </c>
      <c r="I10142" s="5">
        <v>328.166666666666</v>
      </c>
      <c r="J10142" s="5">
        <v>0</v>
      </c>
      <c r="K10142" s="17">
        <v>1</v>
      </c>
      <c r="L10142" s="52">
        <f t="shared" si="1109"/>
        <v>0</v>
      </c>
      <c r="M10142" s="5">
        <v>0</v>
      </c>
      <c r="N10142" s="5">
        <v>307.46666666666601</v>
      </c>
      <c r="O10142" s="96">
        <v>456.18</v>
      </c>
      <c r="P10142" s="5">
        <v>3</v>
      </c>
      <c r="Q10142" s="99">
        <v>0</v>
      </c>
      <c r="R10142" s="99">
        <v>15.706999999999999</v>
      </c>
      <c r="S10142" s="99">
        <v>11.641999999999999</v>
      </c>
      <c r="T10142" s="30">
        <f t="shared" si="1106"/>
        <v>482.93333333333385</v>
      </c>
      <c r="U10142" s="21">
        <f t="shared" si="1110"/>
        <v>0.34003560733333305</v>
      </c>
      <c r="V10142" s="21">
        <f t="shared" si="1111"/>
        <v>0</v>
      </c>
      <c r="W10142" s="21">
        <f t="shared" si="1112"/>
        <v>0</v>
      </c>
    </row>
    <row r="10143" spans="1:23">
      <c r="A10143" s="2">
        <f t="shared" si="1107"/>
        <v>45627</v>
      </c>
      <c r="B10143" s="3">
        <f t="shared" si="1108"/>
        <v>45655</v>
      </c>
      <c r="C10143" s="7">
        <v>45655.270833333336</v>
      </c>
      <c r="D10143" s="7">
        <v>45655.270833333336</v>
      </c>
      <c r="E10143" s="5">
        <v>95.933333333333294</v>
      </c>
      <c r="F10143" s="5">
        <v>1814.2</v>
      </c>
      <c r="G10143" s="5">
        <v>2148.8333333333298</v>
      </c>
      <c r="H10143" s="34" cm="1">
        <f t="array" ref="H10143">SUMPRODUCT(('ESB Networks Summary'!$C$5:$C$17384=Data!D10143)*('ESB Networks Summary'!$E$5:$E$17384))*1000*2-SUMPRODUCT(('ESB Networks Summary'!$C$5:$C$17384=Data!D10143)*('ESB Networks Summary'!$F$5:$F$17384))*1000*2</f>
        <v>2024</v>
      </c>
      <c r="I10143" s="5">
        <v>0</v>
      </c>
      <c r="J10143" s="5">
        <v>0</v>
      </c>
      <c r="K10143" s="17">
        <v>1</v>
      </c>
      <c r="L10143" s="52">
        <f t="shared" si="1109"/>
        <v>0</v>
      </c>
      <c r="M10143" s="5">
        <v>0</v>
      </c>
      <c r="N10143" s="5">
        <v>0</v>
      </c>
      <c r="O10143" s="96">
        <v>456.18</v>
      </c>
      <c r="P10143" s="5">
        <v>3</v>
      </c>
      <c r="Q10143" s="99">
        <v>0</v>
      </c>
      <c r="R10143" s="99">
        <v>15.706999999999999</v>
      </c>
      <c r="S10143" s="99">
        <v>11.641999999999999</v>
      </c>
      <c r="T10143" s="30">
        <f t="shared" si="1106"/>
        <v>337.6333333333298</v>
      </c>
      <c r="U10143" s="21">
        <f t="shared" si="1110"/>
        <v>0.16875862583333304</v>
      </c>
      <c r="V10143" s="21">
        <f t="shared" si="1111"/>
        <v>0</v>
      </c>
      <c r="W10143" s="21">
        <f t="shared" si="1112"/>
        <v>0</v>
      </c>
    </row>
    <row r="10144" spans="1:23">
      <c r="A10144" s="2">
        <f t="shared" si="1107"/>
        <v>45627</v>
      </c>
      <c r="B10144" s="3">
        <f t="shared" si="1108"/>
        <v>45655</v>
      </c>
      <c r="C10144" s="7">
        <v>45655.291666666664</v>
      </c>
      <c r="D10144" s="7">
        <v>45655.291666666664</v>
      </c>
      <c r="E10144" s="5">
        <v>99</v>
      </c>
      <c r="F10144" s="5">
        <v>-216.19166666666601</v>
      </c>
      <c r="G10144" s="5">
        <v>-0.98333333333333295</v>
      </c>
      <c r="H10144" s="34" cm="1">
        <f t="array" ref="H10144">SUMPRODUCT(('ESB Networks Summary'!$C$5:$C$17384=Data!D10144)*('ESB Networks Summary'!$E$5:$E$17384))*1000*2-SUMPRODUCT(('ESB Networks Summary'!$C$5:$C$17384=Data!D10144)*('ESB Networks Summary'!$F$5:$F$17384))*1000*2</f>
        <v>6</v>
      </c>
      <c r="I10144" s="5">
        <v>0</v>
      </c>
      <c r="J10144" s="5">
        <v>0</v>
      </c>
      <c r="K10144" s="17">
        <v>1</v>
      </c>
      <c r="L10144" s="52">
        <f t="shared" si="1109"/>
        <v>0</v>
      </c>
      <c r="M10144" s="5">
        <v>0</v>
      </c>
      <c r="N10144" s="5">
        <v>34</v>
      </c>
      <c r="O10144" s="96">
        <v>108.1</v>
      </c>
      <c r="P10144" s="5">
        <v>3</v>
      </c>
      <c r="Q10144" s="99">
        <v>0</v>
      </c>
      <c r="R10144" s="99">
        <v>18.016999999999999</v>
      </c>
      <c r="S10144" s="99">
        <v>13.952000000000002</v>
      </c>
      <c r="T10144" s="30">
        <f t="shared" si="1106"/>
        <v>184.20833333333269</v>
      </c>
      <c r="U10144" s="21">
        <f t="shared" si="1110"/>
        <v>0</v>
      </c>
      <c r="V10144" s="21">
        <f t="shared" si="1111"/>
        <v>-6.8597333333333314E-5</v>
      </c>
      <c r="W10144" s="21">
        <f t="shared" si="1112"/>
        <v>0</v>
      </c>
    </row>
    <row r="10145" spans="1:23">
      <c r="A10145" s="2">
        <f t="shared" si="1107"/>
        <v>45627</v>
      </c>
      <c r="B10145" s="3">
        <f t="shared" si="1108"/>
        <v>45655</v>
      </c>
      <c r="C10145" s="7">
        <v>45655.3125</v>
      </c>
      <c r="D10145" s="7">
        <v>45655.3125</v>
      </c>
      <c r="E10145" s="5">
        <v>98.233333333333306</v>
      </c>
      <c r="F10145" s="5">
        <v>-243.2</v>
      </c>
      <c r="G10145" s="5">
        <v>-12.466666666666599</v>
      </c>
      <c r="H10145" s="34" cm="1">
        <f t="array" ref="H10145">SUMPRODUCT(('ESB Networks Summary'!$C$5:$C$17384=Data!D10145)*('ESB Networks Summary'!$E$5:$E$17384))*1000*2-SUMPRODUCT(('ESB Networks Summary'!$C$5:$C$17384=Data!D10145)*('ESB Networks Summary'!$F$5:$F$17384))*1000*2</f>
        <v>4</v>
      </c>
      <c r="I10145" s="5">
        <v>0</v>
      </c>
      <c r="J10145" s="5">
        <v>0</v>
      </c>
      <c r="K10145" s="17">
        <v>1</v>
      </c>
      <c r="L10145" s="52">
        <f t="shared" si="1109"/>
        <v>0</v>
      </c>
      <c r="M10145" s="5">
        <v>0</v>
      </c>
      <c r="N10145" s="5">
        <v>38.933333333333302</v>
      </c>
      <c r="O10145" s="96">
        <v>108.1</v>
      </c>
      <c r="P10145" s="5">
        <v>11.8333333333333</v>
      </c>
      <c r="Q10145" s="99">
        <v>0</v>
      </c>
      <c r="R10145" s="99">
        <v>18.016999999999999</v>
      </c>
      <c r="S10145" s="99">
        <v>13.952000000000002</v>
      </c>
      <c r="T10145" s="30">
        <f t="shared" si="1106"/>
        <v>203.63333333333338</v>
      </c>
      <c r="U10145" s="21">
        <f t="shared" si="1110"/>
        <v>0</v>
      </c>
      <c r="V10145" s="21">
        <f t="shared" si="1111"/>
        <v>-8.6967466666666216E-4</v>
      </c>
      <c r="W10145" s="21">
        <f t="shared" si="1112"/>
        <v>0</v>
      </c>
    </row>
    <row r="10146" spans="1:23">
      <c r="A10146" s="2">
        <f t="shared" si="1107"/>
        <v>45627</v>
      </c>
      <c r="B10146" s="3">
        <f t="shared" si="1108"/>
        <v>45655</v>
      </c>
      <c r="C10146" s="7">
        <v>45655.333333333336</v>
      </c>
      <c r="D10146" s="7">
        <v>45655.333333333336</v>
      </c>
      <c r="E10146" s="5">
        <v>98</v>
      </c>
      <c r="F10146" s="5">
        <v>-176.166666666666</v>
      </c>
      <c r="G10146" s="5">
        <v>-0.36666666666666597</v>
      </c>
      <c r="H10146" s="34" cm="1">
        <f t="array" ref="H10146">SUMPRODUCT(('ESB Networks Summary'!$C$5:$C$17384=Data!D10146)*('ESB Networks Summary'!$E$5:$E$17384))*1000*2-SUMPRODUCT(('ESB Networks Summary'!$C$5:$C$17384=Data!D10146)*('ESB Networks Summary'!$F$5:$F$17384))*1000*2</f>
        <v>2</v>
      </c>
      <c r="I10146" s="5">
        <v>0</v>
      </c>
      <c r="J10146" s="5">
        <v>0</v>
      </c>
      <c r="K10146" s="17">
        <v>1</v>
      </c>
      <c r="L10146" s="52">
        <f t="shared" si="1109"/>
        <v>0</v>
      </c>
      <c r="M10146" s="5">
        <v>0</v>
      </c>
      <c r="N10146" s="5">
        <v>26.633333333333301</v>
      </c>
      <c r="O10146" s="96">
        <v>242.23</v>
      </c>
      <c r="P10146" s="5">
        <v>47.9</v>
      </c>
      <c r="Q10146" s="99">
        <v>0</v>
      </c>
      <c r="R10146" s="99">
        <v>25.042999999999999</v>
      </c>
      <c r="S10146" s="99">
        <v>15.212</v>
      </c>
      <c r="T10146" s="30">
        <f t="shared" si="1106"/>
        <v>197.06666666666604</v>
      </c>
      <c r="U10146" s="21">
        <f t="shared" si="1110"/>
        <v>0</v>
      </c>
      <c r="V10146" s="21">
        <f t="shared" si="1111"/>
        <v>-2.7888666666666612E-5</v>
      </c>
      <c r="W10146" s="21">
        <f t="shared" si="1112"/>
        <v>0</v>
      </c>
    </row>
    <row r="10147" spans="1:23">
      <c r="A10147" s="2">
        <f t="shared" si="1107"/>
        <v>45627</v>
      </c>
      <c r="B10147" s="3">
        <f t="shared" si="1108"/>
        <v>45655</v>
      </c>
      <c r="C10147" s="7">
        <v>45655.354166666664</v>
      </c>
      <c r="D10147" s="7">
        <v>45655.354166666664</v>
      </c>
      <c r="E10147" s="5">
        <v>97.5</v>
      </c>
      <c r="F10147" s="5">
        <v>-57.75</v>
      </c>
      <c r="G10147" s="5">
        <v>-0.31666666666666599</v>
      </c>
      <c r="H10147" s="34" cm="1">
        <f t="array" ref="H10147">SUMPRODUCT(('ESB Networks Summary'!$C$5:$C$17384=Data!D10147)*('ESB Networks Summary'!$E$5:$E$17384))*1000*2-SUMPRODUCT(('ESB Networks Summary'!$C$5:$C$17384=Data!D10147)*('ESB Networks Summary'!$F$5:$F$17384))*1000*2</f>
        <v>2</v>
      </c>
      <c r="I10147" s="5">
        <v>0</v>
      </c>
      <c r="J10147" s="5">
        <v>0</v>
      </c>
      <c r="K10147" s="17">
        <v>1</v>
      </c>
      <c r="L10147" s="52">
        <f t="shared" si="1109"/>
        <v>0</v>
      </c>
      <c r="M10147" s="5">
        <v>0</v>
      </c>
      <c r="N10147" s="5">
        <v>4.3</v>
      </c>
      <c r="O10147" s="96">
        <v>242.23</v>
      </c>
      <c r="P10147" s="5">
        <v>106.99166666666601</v>
      </c>
      <c r="Q10147" s="99">
        <v>0</v>
      </c>
      <c r="R10147" s="99">
        <v>25.042999999999999</v>
      </c>
      <c r="S10147" s="99">
        <v>15.212</v>
      </c>
      <c r="T10147" s="30">
        <f t="shared" si="1106"/>
        <v>160.12499999999935</v>
      </c>
      <c r="U10147" s="21">
        <f t="shared" si="1110"/>
        <v>0</v>
      </c>
      <c r="V10147" s="21">
        <f t="shared" si="1111"/>
        <v>-2.4085666666666615E-5</v>
      </c>
      <c r="W10147" s="21">
        <f t="shared" si="1112"/>
        <v>0</v>
      </c>
    </row>
    <row r="10148" spans="1:23">
      <c r="A10148" s="2">
        <f t="shared" si="1107"/>
        <v>45627</v>
      </c>
      <c r="B10148" s="3">
        <f t="shared" si="1108"/>
        <v>45655</v>
      </c>
      <c r="C10148" s="7">
        <v>45655.375</v>
      </c>
      <c r="D10148" s="7">
        <v>45655.375</v>
      </c>
      <c r="E10148" s="5">
        <v>97</v>
      </c>
      <c r="F10148" s="5">
        <v>84.033333333333303</v>
      </c>
      <c r="G10148" s="5">
        <v>6.6666666666666596E-2</v>
      </c>
      <c r="H10148" s="34" cm="1">
        <f t="array" ref="H10148">SUMPRODUCT(('ESB Networks Summary'!$C$5:$C$17384=Data!D10148)*('ESB Networks Summary'!$E$5:$E$17384))*1000*2-SUMPRODUCT(('ESB Networks Summary'!$C$5:$C$17384=Data!D10148)*('ESB Networks Summary'!$F$5:$F$17384))*1000*2</f>
        <v>2</v>
      </c>
      <c r="I10148" s="5">
        <v>0</v>
      </c>
      <c r="J10148" s="5">
        <v>0</v>
      </c>
      <c r="K10148" s="17">
        <v>1</v>
      </c>
      <c r="L10148" s="52">
        <f t="shared" si="1109"/>
        <v>0</v>
      </c>
      <c r="M10148" s="5">
        <v>0</v>
      </c>
      <c r="N10148" s="5">
        <v>16.5</v>
      </c>
      <c r="O10148" s="96">
        <v>144.9</v>
      </c>
      <c r="P10148" s="5">
        <v>248.2</v>
      </c>
      <c r="Q10148" s="99">
        <v>7.52</v>
      </c>
      <c r="R10148" s="99">
        <v>25.261000000000003</v>
      </c>
      <c r="S10148" s="99">
        <v>15.430000000000001</v>
      </c>
      <c r="T10148" s="30">
        <f t="shared" si="1106"/>
        <v>147.73333333333335</v>
      </c>
      <c r="U10148" s="21">
        <f t="shared" si="1110"/>
        <v>8.4203333333333263E-6</v>
      </c>
      <c r="V10148" s="21">
        <f t="shared" si="1111"/>
        <v>0</v>
      </c>
      <c r="W10148" s="21">
        <f t="shared" si="1112"/>
        <v>0</v>
      </c>
    </row>
    <row r="10149" spans="1:23">
      <c r="A10149" s="2">
        <f t="shared" si="1107"/>
        <v>45627</v>
      </c>
      <c r="B10149" s="3">
        <f t="shared" si="1108"/>
        <v>45655</v>
      </c>
      <c r="C10149" s="7">
        <v>45655.395833333336</v>
      </c>
      <c r="D10149" s="7">
        <v>45655.395833333336</v>
      </c>
      <c r="E10149" s="5">
        <v>97</v>
      </c>
      <c r="F10149" s="5">
        <v>397.26666666666603</v>
      </c>
      <c r="G10149" s="5">
        <v>14.4333333333333</v>
      </c>
      <c r="H10149" s="34" cm="1">
        <f t="array" ref="H10149">SUMPRODUCT(('ESB Networks Summary'!$C$5:$C$17384=Data!D10149)*('ESB Networks Summary'!$E$5:$E$17384))*1000*2-SUMPRODUCT(('ESB Networks Summary'!$C$5:$C$17384=Data!D10149)*('ESB Networks Summary'!$F$5:$F$17384))*1000*2</f>
        <v>4</v>
      </c>
      <c r="I10149" s="5">
        <v>0</v>
      </c>
      <c r="J10149" s="5">
        <v>0</v>
      </c>
      <c r="K10149" s="17">
        <v>1</v>
      </c>
      <c r="L10149" s="52">
        <f t="shared" si="1109"/>
        <v>0</v>
      </c>
      <c r="M10149" s="5">
        <v>0</v>
      </c>
      <c r="N10149" s="5">
        <v>91.1666666666666</v>
      </c>
      <c r="O10149" s="96">
        <v>144.9</v>
      </c>
      <c r="P10149" s="5">
        <v>597</v>
      </c>
      <c r="Q10149" s="99">
        <v>7.52</v>
      </c>
      <c r="R10149" s="99">
        <v>25.261000000000003</v>
      </c>
      <c r="S10149" s="99">
        <v>15.430000000000001</v>
      </c>
      <c r="T10149" s="30">
        <f t="shared" si="1106"/>
        <v>123.00000000000063</v>
      </c>
      <c r="U10149" s="21">
        <f t="shared" si="1110"/>
        <v>1.8230021666666627E-3</v>
      </c>
      <c r="V10149" s="21">
        <f t="shared" si="1111"/>
        <v>0</v>
      </c>
      <c r="W10149" s="21">
        <f t="shared" si="1112"/>
        <v>0</v>
      </c>
    </row>
    <row r="10150" spans="1:23">
      <c r="A10150" s="2">
        <f t="shared" si="1107"/>
        <v>45627</v>
      </c>
      <c r="B10150" s="3">
        <f t="shared" si="1108"/>
        <v>45655</v>
      </c>
      <c r="C10150" s="7">
        <v>45655.416666666664</v>
      </c>
      <c r="D10150" s="7">
        <v>45655.416666666664</v>
      </c>
      <c r="E10150" s="5">
        <v>98.866666666666603</v>
      </c>
      <c r="F10150" s="5">
        <v>310.46666666666601</v>
      </c>
      <c r="G10150" s="5">
        <v>-121.666666666666</v>
      </c>
      <c r="H10150" s="34" cm="1">
        <f t="array" ref="H10150">SUMPRODUCT(('ESB Networks Summary'!$C$5:$C$17384=Data!D10150)*('ESB Networks Summary'!$E$5:$E$17384))*1000*2-SUMPRODUCT(('ESB Networks Summary'!$C$5:$C$17384=Data!D10150)*('ESB Networks Summary'!$F$5:$F$17384))*1000*2</f>
        <v>-118</v>
      </c>
      <c r="I10150" s="5">
        <v>447.63333333333298</v>
      </c>
      <c r="J10150" s="5">
        <v>0</v>
      </c>
      <c r="K10150" s="17">
        <v>1</v>
      </c>
      <c r="L10150" s="52">
        <f t="shared" si="1109"/>
        <v>0</v>
      </c>
      <c r="M10150" s="5">
        <v>0</v>
      </c>
      <c r="N10150" s="5">
        <v>616.16666666666595</v>
      </c>
      <c r="O10150" s="96">
        <v>620.30999999999995</v>
      </c>
      <c r="P10150" s="5">
        <v>1253</v>
      </c>
      <c r="Q10150" s="99">
        <v>265.07</v>
      </c>
      <c r="R10150" s="99">
        <v>25.112000000000002</v>
      </c>
      <c r="S10150" s="99">
        <v>15.280000000000001</v>
      </c>
      <c r="T10150" s="30">
        <f t="shared" si="1106"/>
        <v>204.70000000000198</v>
      </c>
      <c r="U10150" s="21">
        <f t="shared" si="1110"/>
        <v>0</v>
      </c>
      <c r="V10150" s="21">
        <f t="shared" si="1111"/>
        <v>-9.295333333333284E-3</v>
      </c>
      <c r="W10150" s="21">
        <f t="shared" si="1112"/>
        <v>0</v>
      </c>
    </row>
    <row r="10151" spans="1:23">
      <c r="A10151" s="2">
        <f t="shared" si="1107"/>
        <v>45627</v>
      </c>
      <c r="B10151" s="3">
        <f t="shared" si="1108"/>
        <v>45655</v>
      </c>
      <c r="C10151" s="7">
        <v>45655.4375</v>
      </c>
      <c r="D10151" s="7">
        <v>45655.4375</v>
      </c>
      <c r="E10151" s="5">
        <v>96.9583333333333</v>
      </c>
      <c r="F10151" s="5">
        <v>-2420.8333333333298</v>
      </c>
      <c r="G10151" s="5">
        <v>11.841666666666599</v>
      </c>
      <c r="H10151" s="34" cm="1">
        <f t="array" ref="H10151">SUMPRODUCT(('ESB Networks Summary'!$C$5:$C$17384=Data!D10151)*('ESB Networks Summary'!$E$5:$E$17384))*1000*2-SUMPRODUCT(('ESB Networks Summary'!$C$5:$C$17384=Data!D10151)*('ESB Networks Summary'!$F$5:$F$17384))*1000*2</f>
        <v>66</v>
      </c>
      <c r="I10151" s="5">
        <v>1179.2333333333299</v>
      </c>
      <c r="J10151" s="5">
        <v>0</v>
      </c>
      <c r="K10151" s="17">
        <v>1</v>
      </c>
      <c r="L10151" s="52">
        <f t="shared" si="1109"/>
        <v>0</v>
      </c>
      <c r="M10151" s="5">
        <v>0</v>
      </c>
      <c r="N10151" s="5">
        <v>2684.2916666666601</v>
      </c>
      <c r="O10151" s="96">
        <v>620.30999999999995</v>
      </c>
      <c r="P10151" s="5">
        <v>469.55</v>
      </c>
      <c r="Q10151" s="99">
        <v>265.07</v>
      </c>
      <c r="R10151" s="99">
        <v>25.112000000000002</v>
      </c>
      <c r="S10151" s="99">
        <v>15.280000000000001</v>
      </c>
      <c r="T10151" s="30">
        <f t="shared" si="1106"/>
        <v>217.93333333333612</v>
      </c>
      <c r="U10151" s="21">
        <f t="shared" si="1110"/>
        <v>1.4868396666666583E-3</v>
      </c>
      <c r="V10151" s="21">
        <f t="shared" si="1111"/>
        <v>0</v>
      </c>
      <c r="W10151" s="21">
        <f t="shared" si="1112"/>
        <v>0</v>
      </c>
    </row>
    <row r="10152" spans="1:23">
      <c r="A10152" s="2">
        <f t="shared" si="1107"/>
        <v>45627</v>
      </c>
      <c r="B10152" s="3">
        <f t="shared" si="1108"/>
        <v>45655</v>
      </c>
      <c r="C10152" s="7">
        <v>45655.458333333336</v>
      </c>
      <c r="D10152" s="7">
        <v>45655.458333333336</v>
      </c>
      <c r="E10152" s="5">
        <v>91.3</v>
      </c>
      <c r="F10152" s="5">
        <v>-1351.50833333333</v>
      </c>
      <c r="G10152" s="5">
        <v>23.216666666666601</v>
      </c>
      <c r="H10152" s="34" cm="1">
        <f t="array" ref="H10152">SUMPRODUCT(('ESB Networks Summary'!$C$5:$C$17384=Data!D10152)*('ESB Networks Summary'!$E$5:$E$17384))*1000*2-SUMPRODUCT(('ESB Networks Summary'!$C$5:$C$17384=Data!D10152)*('ESB Networks Summary'!$F$5:$F$17384))*1000*2</f>
        <v>68</v>
      </c>
      <c r="I10152" s="5">
        <v>604.26666666666597</v>
      </c>
      <c r="J10152" s="5">
        <v>0</v>
      </c>
      <c r="K10152" s="17">
        <v>1</v>
      </c>
      <c r="L10152" s="52">
        <f t="shared" si="1109"/>
        <v>0</v>
      </c>
      <c r="M10152" s="5">
        <v>0</v>
      </c>
      <c r="N10152" s="5">
        <v>1650.4083333333299</v>
      </c>
      <c r="O10152" s="96">
        <v>1256.98</v>
      </c>
      <c r="P10152" s="5">
        <v>578.36666666666599</v>
      </c>
      <c r="Q10152" s="99">
        <v>637.24</v>
      </c>
      <c r="R10152" s="99">
        <v>25.059000000000001</v>
      </c>
      <c r="S10152" s="99">
        <v>15.228</v>
      </c>
      <c r="T10152" s="30">
        <f t="shared" si="1106"/>
        <v>302.68333333333271</v>
      </c>
      <c r="U10152" s="21">
        <f t="shared" si="1110"/>
        <v>2.908932249999992E-3</v>
      </c>
      <c r="V10152" s="21">
        <f t="shared" si="1111"/>
        <v>0</v>
      </c>
      <c r="W10152" s="21">
        <f t="shared" si="1112"/>
        <v>0</v>
      </c>
    </row>
    <row r="10153" spans="1:23">
      <c r="A10153" s="2">
        <f t="shared" si="1107"/>
        <v>45627</v>
      </c>
      <c r="B10153" s="3">
        <f t="shared" si="1108"/>
        <v>45655</v>
      </c>
      <c r="C10153" s="7">
        <v>45655.479166666664</v>
      </c>
      <c r="D10153" s="7">
        <v>45655.479166666664</v>
      </c>
      <c r="E10153" s="5">
        <v>90.066666666666606</v>
      </c>
      <c r="F10153" s="5">
        <v>-127.466666666666</v>
      </c>
      <c r="G10153" s="5">
        <v>16.1666666666666</v>
      </c>
      <c r="H10153" s="34" cm="1">
        <f t="array" ref="H10153">SUMPRODUCT(('ESB Networks Summary'!$C$5:$C$17384=Data!D10153)*('ESB Networks Summary'!$E$5:$E$17384))*1000*2-SUMPRODUCT(('ESB Networks Summary'!$C$5:$C$17384=Data!D10153)*('ESB Networks Summary'!$F$5:$F$17384))*1000*2</f>
        <v>8</v>
      </c>
      <c r="I10153" s="5">
        <v>0</v>
      </c>
      <c r="J10153" s="5">
        <v>0</v>
      </c>
      <c r="K10153" s="17">
        <v>1</v>
      </c>
      <c r="L10153" s="52">
        <f t="shared" si="1109"/>
        <v>0</v>
      </c>
      <c r="M10153" s="5">
        <v>0</v>
      </c>
      <c r="N10153" s="5">
        <v>882.43333333333305</v>
      </c>
      <c r="O10153" s="96">
        <v>1256.98</v>
      </c>
      <c r="P10153" s="5">
        <v>827.46666666666601</v>
      </c>
      <c r="Q10153" s="99">
        <v>637.24</v>
      </c>
      <c r="R10153" s="99">
        <v>25.059000000000001</v>
      </c>
      <c r="S10153" s="99">
        <v>15.228</v>
      </c>
      <c r="T10153" s="30">
        <f t="shared" si="1106"/>
        <v>88.666666666665591</v>
      </c>
      <c r="U10153" s="21">
        <f t="shared" si="1110"/>
        <v>2.0256024999999915E-3</v>
      </c>
      <c r="V10153" s="21">
        <f t="shared" si="1111"/>
        <v>0</v>
      </c>
      <c r="W10153" s="21">
        <f t="shared" si="1112"/>
        <v>0</v>
      </c>
    </row>
    <row r="10154" spans="1:23">
      <c r="A10154" s="2">
        <f t="shared" si="1107"/>
        <v>45627</v>
      </c>
      <c r="B10154" s="3">
        <f t="shared" si="1108"/>
        <v>45655</v>
      </c>
      <c r="C10154" s="7">
        <v>45655.5</v>
      </c>
      <c r="D10154" s="7">
        <v>45655.5</v>
      </c>
      <c r="E10154" s="5">
        <v>89.933333333333294</v>
      </c>
      <c r="F10154" s="5">
        <v>-97.8333333333333</v>
      </c>
      <c r="G10154" s="5">
        <v>1.825</v>
      </c>
      <c r="H10154" s="34" cm="1">
        <f t="array" ref="H10154">SUMPRODUCT(('ESB Networks Summary'!$C$5:$C$17384=Data!D10154)*('ESB Networks Summary'!$E$5:$E$17384))*1000*2-SUMPRODUCT(('ESB Networks Summary'!$C$5:$C$17384=Data!D10154)*('ESB Networks Summary'!$F$5:$F$17384))*1000*2</f>
        <v>18</v>
      </c>
      <c r="I10154" s="5">
        <v>0</v>
      </c>
      <c r="J10154" s="5">
        <v>0</v>
      </c>
      <c r="K10154" s="17">
        <v>1</v>
      </c>
      <c r="L10154" s="52">
        <f t="shared" si="1109"/>
        <v>0</v>
      </c>
      <c r="M10154" s="5">
        <v>0</v>
      </c>
      <c r="N10154" s="5">
        <v>962.97500000000002</v>
      </c>
      <c r="O10154" s="96">
        <v>981.69</v>
      </c>
      <c r="P10154" s="5">
        <v>812.08333333333303</v>
      </c>
      <c r="Q10154" s="99">
        <v>886.6</v>
      </c>
      <c r="R10154" s="99">
        <v>24.997999999999998</v>
      </c>
      <c r="S10154" s="99">
        <v>15.166999999999998</v>
      </c>
      <c r="T10154" s="30">
        <f t="shared" si="1106"/>
        <v>-51.233333333333647</v>
      </c>
      <c r="U10154" s="21">
        <f t="shared" si="1110"/>
        <v>2.2810674999999999E-4</v>
      </c>
      <c r="V10154" s="21">
        <f t="shared" si="1111"/>
        <v>0</v>
      </c>
      <c r="W10154" s="21">
        <f t="shared" si="1112"/>
        <v>0</v>
      </c>
    </row>
    <row r="10155" spans="1:23">
      <c r="A10155" s="2">
        <f t="shared" si="1107"/>
        <v>45627</v>
      </c>
      <c r="B10155" s="3">
        <f t="shared" si="1108"/>
        <v>45655</v>
      </c>
      <c r="C10155" s="7">
        <v>45655.520833333336</v>
      </c>
      <c r="D10155" s="7">
        <v>45655.520833333336</v>
      </c>
      <c r="E10155" s="5">
        <v>89</v>
      </c>
      <c r="F10155" s="5">
        <v>-154.933333333333</v>
      </c>
      <c r="G10155" s="5">
        <v>4.7</v>
      </c>
      <c r="H10155" s="34" cm="1">
        <f t="array" ref="H10155">SUMPRODUCT(('ESB Networks Summary'!$C$5:$C$17384=Data!D10155)*('ESB Networks Summary'!$E$5:$E$17384))*1000*2-SUMPRODUCT(('ESB Networks Summary'!$C$5:$C$17384=Data!D10155)*('ESB Networks Summary'!$F$5:$F$17384))*1000*2</f>
        <v>8</v>
      </c>
      <c r="I10155" s="5">
        <v>0</v>
      </c>
      <c r="J10155" s="5">
        <v>0</v>
      </c>
      <c r="K10155" s="17">
        <v>1</v>
      </c>
      <c r="L10155" s="52">
        <f t="shared" si="1109"/>
        <v>0</v>
      </c>
      <c r="M10155" s="5">
        <v>0</v>
      </c>
      <c r="N10155" s="5">
        <v>575.46666666666601</v>
      </c>
      <c r="O10155" s="96">
        <v>981.69</v>
      </c>
      <c r="P10155" s="5">
        <v>558.06666666666604</v>
      </c>
      <c r="Q10155" s="99">
        <v>886.6</v>
      </c>
      <c r="R10155" s="99">
        <v>24.997999999999998</v>
      </c>
      <c r="S10155" s="99">
        <v>15.166999999999998</v>
      </c>
      <c r="T10155" s="30">
        <f t="shared" si="1106"/>
        <v>142.23333333333306</v>
      </c>
      <c r="U10155" s="21">
        <f t="shared" si="1110"/>
        <v>5.8745299999999993E-4</v>
      </c>
      <c r="V10155" s="21">
        <f t="shared" si="1111"/>
        <v>0</v>
      </c>
      <c r="W10155" s="21">
        <f t="shared" si="1112"/>
        <v>0</v>
      </c>
    </row>
    <row r="10156" spans="1:23">
      <c r="A10156" s="2">
        <f t="shared" si="1107"/>
        <v>45627</v>
      </c>
      <c r="B10156" s="3">
        <f t="shared" si="1108"/>
        <v>45655</v>
      </c>
      <c r="C10156" s="7">
        <v>45655.541666666664</v>
      </c>
      <c r="D10156" s="7">
        <v>45655.541666666664</v>
      </c>
      <c r="E10156" s="5">
        <v>88.566666666666606</v>
      </c>
      <c r="F10156" s="5">
        <v>-437.05</v>
      </c>
      <c r="G10156" s="5">
        <v>-1.7333333333333301</v>
      </c>
      <c r="H10156" s="34" cm="1">
        <f t="array" ref="H10156">SUMPRODUCT(('ESB Networks Summary'!$C$5:$C$17384=Data!D10156)*('ESB Networks Summary'!$E$5:$E$17384))*1000*2-SUMPRODUCT(('ESB Networks Summary'!$C$5:$C$17384=Data!D10156)*('ESB Networks Summary'!$F$5:$F$17384))*1000*2</f>
        <v>10</v>
      </c>
      <c r="I10156" s="5">
        <v>0</v>
      </c>
      <c r="J10156" s="5">
        <v>0</v>
      </c>
      <c r="K10156" s="17">
        <v>1</v>
      </c>
      <c r="L10156" s="52">
        <f t="shared" si="1109"/>
        <v>0</v>
      </c>
      <c r="M10156" s="5">
        <v>0</v>
      </c>
      <c r="N10156" s="5">
        <v>757.33333333333303</v>
      </c>
      <c r="O10156" s="96">
        <v>968.83</v>
      </c>
      <c r="P10156" s="5">
        <v>334.8</v>
      </c>
      <c r="Q10156" s="99">
        <v>540.03</v>
      </c>
      <c r="R10156" s="99">
        <v>25.377000000000002</v>
      </c>
      <c r="S10156" s="99">
        <v>15.544999999999998</v>
      </c>
      <c r="T10156" s="30">
        <f t="shared" si="1106"/>
        <v>12.783333333333644</v>
      </c>
      <c r="U10156" s="21">
        <f t="shared" si="1110"/>
        <v>0</v>
      </c>
      <c r="V10156" s="21">
        <f t="shared" si="1111"/>
        <v>-1.3472333333333305E-4</v>
      </c>
      <c r="W10156" s="21">
        <f t="shared" si="1112"/>
        <v>0</v>
      </c>
    </row>
    <row r="10157" spans="1:23">
      <c r="A10157" s="2">
        <f t="shared" si="1107"/>
        <v>45627</v>
      </c>
      <c r="B10157" s="3">
        <f t="shared" si="1108"/>
        <v>45655</v>
      </c>
      <c r="C10157" s="7">
        <v>45655.5625</v>
      </c>
      <c r="D10157" s="7">
        <v>45655.5625</v>
      </c>
      <c r="E10157" s="5">
        <v>88</v>
      </c>
      <c r="F10157" s="5">
        <v>-148.4</v>
      </c>
      <c r="G10157" s="5">
        <v>10.8666666666666</v>
      </c>
      <c r="H10157" s="34" cm="1">
        <f t="array" ref="H10157">SUMPRODUCT(('ESB Networks Summary'!$C$5:$C$17384=Data!D10157)*('ESB Networks Summary'!$E$5:$E$17384))*1000*2-SUMPRODUCT(('ESB Networks Summary'!$C$5:$C$17384=Data!D10157)*('ESB Networks Summary'!$F$5:$F$17384))*1000*2</f>
        <v>2</v>
      </c>
      <c r="I10157" s="5">
        <v>0</v>
      </c>
      <c r="J10157" s="5">
        <v>0</v>
      </c>
      <c r="K10157" s="17">
        <v>1</v>
      </c>
      <c r="L10157" s="52">
        <f t="shared" si="1109"/>
        <v>0</v>
      </c>
      <c r="M10157" s="5">
        <v>0</v>
      </c>
      <c r="N10157" s="5">
        <v>563.96666666666601</v>
      </c>
      <c r="O10157" s="96">
        <v>968.83</v>
      </c>
      <c r="P10157" s="5">
        <v>488.166666666666</v>
      </c>
      <c r="Q10157" s="99">
        <v>540.03</v>
      </c>
      <c r="R10157" s="99">
        <v>25.377000000000002</v>
      </c>
      <c r="S10157" s="99">
        <v>15.544999999999998</v>
      </c>
      <c r="T10157" s="30">
        <f t="shared" si="1106"/>
        <v>83.466666666666612</v>
      </c>
      <c r="U10157" s="21">
        <f t="shared" si="1110"/>
        <v>1.3788169999999916E-3</v>
      </c>
      <c r="V10157" s="21">
        <f t="shared" si="1111"/>
        <v>0</v>
      </c>
      <c r="W10157" s="21">
        <f t="shared" si="1112"/>
        <v>0</v>
      </c>
    </row>
    <row r="10158" spans="1:23">
      <c r="A10158" s="2">
        <f t="shared" si="1107"/>
        <v>45627</v>
      </c>
      <c r="B10158" s="3">
        <f t="shared" si="1108"/>
        <v>45655</v>
      </c>
      <c r="C10158" s="7">
        <v>45655.583333333336</v>
      </c>
      <c r="D10158" s="7">
        <v>45655.583333333336</v>
      </c>
      <c r="E10158" s="5">
        <v>88</v>
      </c>
      <c r="F10158" s="5">
        <v>154.73333333333301</v>
      </c>
      <c r="G10158" s="5">
        <v>0.133333333333333</v>
      </c>
      <c r="H10158" s="34" cm="1">
        <f t="array" ref="H10158">SUMPRODUCT(('ESB Networks Summary'!$C$5:$C$17384=Data!D10158)*('ESB Networks Summary'!$E$5:$E$17384))*1000*2-SUMPRODUCT(('ESB Networks Summary'!$C$5:$C$17384=Data!D10158)*('ESB Networks Summary'!$F$5:$F$17384))*1000*2</f>
        <v>0</v>
      </c>
      <c r="I10158" s="5">
        <v>0</v>
      </c>
      <c r="J10158" s="5">
        <v>0</v>
      </c>
      <c r="K10158" s="17">
        <v>1</v>
      </c>
      <c r="L10158" s="52">
        <f t="shared" si="1109"/>
        <v>0</v>
      </c>
      <c r="M10158" s="5">
        <v>0</v>
      </c>
      <c r="N10158" s="5">
        <v>322.666666666666</v>
      </c>
      <c r="O10158" s="96">
        <v>1105.05</v>
      </c>
      <c r="P10158" s="5">
        <v>596.13333333333298</v>
      </c>
      <c r="Q10158" s="99">
        <v>396.01</v>
      </c>
      <c r="R10158" s="99">
        <v>26.002999999999997</v>
      </c>
      <c r="S10158" s="99">
        <v>16.172000000000001</v>
      </c>
      <c r="T10158" s="30">
        <f t="shared" si="1106"/>
        <v>118.8666666666673</v>
      </c>
      <c r="U10158" s="21">
        <f t="shared" si="1110"/>
        <v>1.7335333333333286E-5</v>
      </c>
      <c r="V10158" s="21">
        <f t="shared" si="1111"/>
        <v>0</v>
      </c>
      <c r="W10158" s="21">
        <f t="shared" si="1112"/>
        <v>0</v>
      </c>
    </row>
    <row r="10159" spans="1:23">
      <c r="A10159" s="2">
        <f t="shared" si="1107"/>
        <v>45627</v>
      </c>
      <c r="B10159" s="3">
        <f t="shared" si="1108"/>
        <v>45655</v>
      </c>
      <c r="C10159" s="7">
        <v>45655.604166666664</v>
      </c>
      <c r="D10159" s="7">
        <v>45655.604166666664</v>
      </c>
      <c r="E10159" s="5">
        <v>88</v>
      </c>
      <c r="F10159" s="5">
        <v>21.999999999999901</v>
      </c>
      <c r="G10159" s="5">
        <v>0.233333333333333</v>
      </c>
      <c r="H10159" s="34" cm="1">
        <f t="array" ref="H10159">SUMPRODUCT(('ESB Networks Summary'!$C$5:$C$17384=Data!D10159)*('ESB Networks Summary'!$E$5:$E$17384))*1000*2-SUMPRODUCT(('ESB Networks Summary'!$C$5:$C$17384=Data!D10159)*('ESB Networks Summary'!$F$5:$F$17384))*1000*2</f>
        <v>4</v>
      </c>
      <c r="I10159" s="5">
        <v>0</v>
      </c>
      <c r="J10159" s="5">
        <v>0</v>
      </c>
      <c r="K10159" s="17">
        <v>1</v>
      </c>
      <c r="L10159" s="52">
        <f t="shared" si="1109"/>
        <v>0</v>
      </c>
      <c r="M10159" s="5">
        <v>0</v>
      </c>
      <c r="N10159" s="5">
        <v>333.26666666666603</v>
      </c>
      <c r="O10159" s="96">
        <v>1105.05</v>
      </c>
      <c r="P10159" s="5">
        <v>455.06666666666598</v>
      </c>
      <c r="Q10159" s="99">
        <v>396.01</v>
      </c>
      <c r="R10159" s="99">
        <v>26.002999999999997</v>
      </c>
      <c r="S10159" s="99">
        <v>16.172000000000001</v>
      </c>
      <c r="T10159" s="30">
        <f t="shared" si="1106"/>
        <v>100.0333333333334</v>
      </c>
      <c r="U10159" s="21">
        <f t="shared" si="1110"/>
        <v>3.0336833333333287E-5</v>
      </c>
      <c r="V10159" s="21">
        <f t="shared" si="1111"/>
        <v>0</v>
      </c>
      <c r="W10159" s="21">
        <f t="shared" si="1112"/>
        <v>0</v>
      </c>
    </row>
    <row r="10160" spans="1:23">
      <c r="A10160" s="2">
        <f t="shared" si="1107"/>
        <v>45627</v>
      </c>
      <c r="B10160" s="3">
        <f t="shared" si="1108"/>
        <v>45655</v>
      </c>
      <c r="C10160" s="7">
        <v>45655.625</v>
      </c>
      <c r="D10160" s="7">
        <v>45655.625</v>
      </c>
      <c r="E10160" s="5">
        <v>87.433333333333294</v>
      </c>
      <c r="F10160" s="5">
        <v>-240</v>
      </c>
      <c r="G10160" s="5">
        <v>0.19999999999999901</v>
      </c>
      <c r="H10160" s="34" cm="1">
        <f t="array" ref="H10160">SUMPRODUCT(('ESB Networks Summary'!$C$5:$C$17384=Data!D10160)*('ESB Networks Summary'!$E$5:$E$17384))*1000*2-SUMPRODUCT(('ESB Networks Summary'!$C$5:$C$17384=Data!D10160)*('ESB Networks Summary'!$F$5:$F$17384))*1000*2</f>
        <v>2</v>
      </c>
      <c r="I10160" s="5">
        <v>0</v>
      </c>
      <c r="J10160" s="5">
        <v>0</v>
      </c>
      <c r="K10160" s="17">
        <v>1</v>
      </c>
      <c r="L10160" s="52">
        <f t="shared" si="1109"/>
        <v>0</v>
      </c>
      <c r="M10160" s="5">
        <v>0</v>
      </c>
      <c r="N10160" s="5">
        <v>294.23333333333301</v>
      </c>
      <c r="O10160" s="96">
        <v>1298.71</v>
      </c>
      <c r="P10160" s="5">
        <v>175</v>
      </c>
      <c r="Q10160" s="99">
        <v>70.19</v>
      </c>
      <c r="R10160" s="99">
        <v>26.738</v>
      </c>
      <c r="S10160" s="99">
        <v>16.905999999999999</v>
      </c>
      <c r="T10160" s="30">
        <f t="shared" si="1106"/>
        <v>120.96666666666698</v>
      </c>
      <c r="U10160" s="21">
        <f t="shared" si="1110"/>
        <v>2.6737999999999865E-5</v>
      </c>
      <c r="V10160" s="21">
        <f t="shared" si="1111"/>
        <v>0</v>
      </c>
      <c r="W10160" s="21">
        <f t="shared" si="1112"/>
        <v>0</v>
      </c>
    </row>
    <row r="10161" spans="1:23">
      <c r="A10161" s="2">
        <f t="shared" si="1107"/>
        <v>45627</v>
      </c>
      <c r="B10161" s="3">
        <f t="shared" si="1108"/>
        <v>45655</v>
      </c>
      <c r="C10161" s="7">
        <v>45655.645833333336</v>
      </c>
      <c r="D10161" s="7">
        <v>45655.645833333336</v>
      </c>
      <c r="E10161" s="5">
        <v>86.766666666666595</v>
      </c>
      <c r="F10161" s="5">
        <v>-465.916666666666</v>
      </c>
      <c r="G10161" s="5">
        <v>-4.8416666666666597</v>
      </c>
      <c r="H10161" s="34" cm="1">
        <f t="array" ref="H10161">SUMPRODUCT(('ESB Networks Summary'!$C$5:$C$17384=Data!D10161)*('ESB Networks Summary'!$E$5:$E$17384))*1000*2-SUMPRODUCT(('ESB Networks Summary'!$C$5:$C$17384=Data!D10161)*('ESB Networks Summary'!$F$5:$F$17384))*1000*2</f>
        <v>4</v>
      </c>
      <c r="I10161" s="5">
        <v>0</v>
      </c>
      <c r="J10161" s="5">
        <v>0</v>
      </c>
      <c r="K10161" s="17">
        <v>1</v>
      </c>
      <c r="L10161" s="52">
        <f t="shared" si="1109"/>
        <v>0</v>
      </c>
      <c r="M10161" s="5">
        <v>0</v>
      </c>
      <c r="N10161" s="5">
        <v>348.73333333333301</v>
      </c>
      <c r="O10161" s="96">
        <v>1298.71</v>
      </c>
      <c r="P10161" s="5">
        <v>72.658333333333303</v>
      </c>
      <c r="Q10161" s="99">
        <v>70.19</v>
      </c>
      <c r="R10161" s="99">
        <v>26.738</v>
      </c>
      <c r="S10161" s="99">
        <v>16.905999999999999</v>
      </c>
      <c r="T10161" s="30">
        <f t="shared" si="1106"/>
        <v>184.99999999999966</v>
      </c>
      <c r="U10161" s="21">
        <f t="shared" si="1110"/>
        <v>0</v>
      </c>
      <c r="V10161" s="21">
        <f t="shared" si="1111"/>
        <v>-4.0926608333333273E-4</v>
      </c>
      <c r="W10161" s="21">
        <f t="shared" si="1112"/>
        <v>0</v>
      </c>
    </row>
    <row r="10162" spans="1:23">
      <c r="A10162" s="2">
        <f t="shared" si="1107"/>
        <v>45627</v>
      </c>
      <c r="B10162" s="3">
        <f t="shared" si="1108"/>
        <v>45655</v>
      </c>
      <c r="C10162" s="7">
        <v>45655.666666666664</v>
      </c>
      <c r="D10162" s="7">
        <v>45655.666666666664</v>
      </c>
      <c r="E10162" s="5">
        <v>85.6</v>
      </c>
      <c r="F10162" s="5">
        <v>-1137.63333333333</v>
      </c>
      <c r="G10162" s="5">
        <v>1.3</v>
      </c>
      <c r="H10162" s="34" cm="1">
        <f t="array" ref="H10162">SUMPRODUCT(('ESB Networks Summary'!$C$5:$C$17384=Data!D10162)*('ESB Networks Summary'!$E$5:$E$17384))*1000*2-SUMPRODUCT(('ESB Networks Summary'!$C$5:$C$17384=Data!D10162)*('ESB Networks Summary'!$F$5:$F$17384))*1000*2</f>
        <v>6</v>
      </c>
      <c r="I10162" s="5">
        <v>0</v>
      </c>
      <c r="J10162" s="5">
        <v>0</v>
      </c>
      <c r="K10162" s="17">
        <v>1</v>
      </c>
      <c r="L10162" s="52">
        <f t="shared" si="1109"/>
        <v>0</v>
      </c>
      <c r="M10162" s="5">
        <v>781.8</v>
      </c>
      <c r="N10162" s="5">
        <v>973.19999999999902</v>
      </c>
      <c r="O10162" s="96">
        <v>418.71</v>
      </c>
      <c r="P10162" s="5">
        <v>33.6666666666666</v>
      </c>
      <c r="Q10162" s="99">
        <v>31.9</v>
      </c>
      <c r="R10162" s="99">
        <v>28.843</v>
      </c>
      <c r="S10162" s="99">
        <v>19.011000000000003</v>
      </c>
      <c r="T10162" s="30">
        <f t="shared" si="1106"/>
        <v>199.39999999999759</v>
      </c>
      <c r="U10162" s="21">
        <f t="shared" si="1110"/>
        <v>1.8747950000000001E-4</v>
      </c>
      <c r="V10162" s="21">
        <f t="shared" si="1111"/>
        <v>0</v>
      </c>
      <c r="W10162" s="21">
        <f t="shared" si="1112"/>
        <v>0</v>
      </c>
    </row>
    <row r="10163" spans="1:23">
      <c r="A10163" s="2">
        <f t="shared" si="1107"/>
        <v>45627</v>
      </c>
      <c r="B10163" s="3">
        <f t="shared" si="1108"/>
        <v>45655</v>
      </c>
      <c r="C10163" s="7">
        <v>45655.6875</v>
      </c>
      <c r="D10163" s="7">
        <v>45655.6875</v>
      </c>
      <c r="E10163" s="5">
        <v>82.933333333333294</v>
      </c>
      <c r="F10163" s="5">
        <v>-600.5</v>
      </c>
      <c r="G10163" s="5">
        <v>-0.16666666666666599</v>
      </c>
      <c r="H10163" s="34" cm="1">
        <f t="array" ref="H10163">SUMPRODUCT(('ESB Networks Summary'!$C$5:$C$17384=Data!D10163)*('ESB Networks Summary'!$E$5:$E$17384))*1000*2-SUMPRODUCT(('ESB Networks Summary'!$C$5:$C$17384=Data!D10163)*('ESB Networks Summary'!$F$5:$F$17384))*1000*2</f>
        <v>0</v>
      </c>
      <c r="I10163" s="5">
        <v>0</v>
      </c>
      <c r="J10163" s="5">
        <v>0</v>
      </c>
      <c r="K10163" s="17">
        <v>1</v>
      </c>
      <c r="L10163" s="52">
        <f t="shared" si="1109"/>
        <v>0</v>
      </c>
      <c r="M10163" s="5">
        <v>0</v>
      </c>
      <c r="N10163" s="5">
        <v>459.46666666666601</v>
      </c>
      <c r="O10163" s="96">
        <v>418.71</v>
      </c>
      <c r="P10163" s="5">
        <v>27.033333333333299</v>
      </c>
      <c r="Q10163" s="99">
        <v>31.9</v>
      </c>
      <c r="R10163" s="99">
        <v>28.843</v>
      </c>
      <c r="S10163" s="99">
        <v>19.011000000000003</v>
      </c>
      <c r="T10163" s="30">
        <f t="shared" si="1106"/>
        <v>167.9000000000006</v>
      </c>
      <c r="U10163" s="21">
        <f t="shared" si="1110"/>
        <v>0</v>
      </c>
      <c r="V10163" s="21">
        <f t="shared" si="1111"/>
        <v>-1.5842499999999935E-5</v>
      </c>
      <c r="W10163" s="21">
        <f t="shared" si="1112"/>
        <v>0</v>
      </c>
    </row>
    <row r="10164" spans="1:23">
      <c r="A10164" s="2">
        <f t="shared" si="1107"/>
        <v>45627</v>
      </c>
      <c r="B10164" s="3">
        <f t="shared" si="1108"/>
        <v>45655</v>
      </c>
      <c r="C10164" s="7">
        <v>45655.708333333336</v>
      </c>
      <c r="D10164" s="7">
        <v>45655.708333333336</v>
      </c>
      <c r="E10164" s="5">
        <v>80.5</v>
      </c>
      <c r="F10164" s="5">
        <v>-1031.7</v>
      </c>
      <c r="G10164" s="5">
        <v>0.39999999999999902</v>
      </c>
      <c r="H10164" s="34" cm="1">
        <f t="array" ref="H10164">SUMPRODUCT(('ESB Networks Summary'!$C$5:$C$17384=Data!D10164)*('ESB Networks Summary'!$E$5:$E$17384))*1000*2-SUMPRODUCT(('ESB Networks Summary'!$C$5:$C$17384=Data!D10164)*('ESB Networks Summary'!$F$5:$F$17384))*1000*2</f>
        <v>8</v>
      </c>
      <c r="I10164" s="5">
        <v>880.36666666666599</v>
      </c>
      <c r="J10164" s="5">
        <v>0</v>
      </c>
      <c r="K10164" s="17">
        <v>1</v>
      </c>
      <c r="L10164" s="52">
        <f t="shared" si="1109"/>
        <v>0</v>
      </c>
      <c r="M10164" s="5">
        <v>0</v>
      </c>
      <c r="N10164" s="5">
        <v>858.4</v>
      </c>
      <c r="O10164" s="96">
        <v>1646.98</v>
      </c>
      <c r="P10164" s="5">
        <v>5.2666666666666604</v>
      </c>
      <c r="Q10164" s="99">
        <v>1.87</v>
      </c>
      <c r="R10164" s="99">
        <v>30.737000000000002</v>
      </c>
      <c r="S10164" s="99">
        <v>20.341000000000001</v>
      </c>
      <c r="T10164" s="30">
        <f t="shared" si="1106"/>
        <v>178.9666666666667</v>
      </c>
      <c r="U10164" s="21">
        <f t="shared" si="1110"/>
        <v>6.1473999999999866E-5</v>
      </c>
      <c r="V10164" s="21">
        <f t="shared" si="1111"/>
        <v>0</v>
      </c>
      <c r="W10164" s="21">
        <f t="shared" si="1112"/>
        <v>0</v>
      </c>
    </row>
    <row r="10165" spans="1:23">
      <c r="A10165" s="2">
        <f t="shared" si="1107"/>
        <v>45627</v>
      </c>
      <c r="B10165" s="3">
        <f t="shared" si="1108"/>
        <v>45655</v>
      </c>
      <c r="C10165" s="7">
        <v>45655.729166666664</v>
      </c>
      <c r="D10165" s="7">
        <v>45655.729166666664</v>
      </c>
      <c r="E10165" s="5">
        <v>79.133333333333297</v>
      </c>
      <c r="F10165" s="5">
        <v>-489.46666666666601</v>
      </c>
      <c r="G10165" s="5">
        <v>-8.1</v>
      </c>
      <c r="H10165" s="34" cm="1">
        <f t="array" ref="H10165">SUMPRODUCT(('ESB Networks Summary'!$C$5:$C$17384=Data!D10165)*('ESB Networks Summary'!$E$5:$E$17384))*1000*2-SUMPRODUCT(('ESB Networks Summary'!$C$5:$C$17384=Data!D10165)*('ESB Networks Summary'!$F$5:$F$17384))*1000*2</f>
        <v>10</v>
      </c>
      <c r="I10165" s="5">
        <v>0</v>
      </c>
      <c r="J10165" s="5">
        <v>0</v>
      </c>
      <c r="K10165" s="17">
        <v>1</v>
      </c>
      <c r="L10165" s="52">
        <f t="shared" si="1109"/>
        <v>0</v>
      </c>
      <c r="M10165" s="5">
        <v>0</v>
      </c>
      <c r="N10165" s="5">
        <v>360.13333333333298</v>
      </c>
      <c r="O10165" s="96">
        <v>1646.98</v>
      </c>
      <c r="P10165" s="5">
        <v>2</v>
      </c>
      <c r="Q10165" s="99">
        <v>1.87</v>
      </c>
      <c r="R10165" s="99">
        <v>30.737000000000002</v>
      </c>
      <c r="S10165" s="99">
        <v>20.341000000000001</v>
      </c>
      <c r="T10165" s="30">
        <f t="shared" si="1106"/>
        <v>123.23333333333301</v>
      </c>
      <c r="U10165" s="21">
        <f t="shared" si="1110"/>
        <v>0</v>
      </c>
      <c r="V10165" s="21">
        <f t="shared" si="1111"/>
        <v>-8.2381049999999997E-4</v>
      </c>
      <c r="W10165" s="21">
        <f t="shared" si="1112"/>
        <v>0</v>
      </c>
    </row>
    <row r="10166" spans="1:23">
      <c r="A10166" s="2">
        <f t="shared" si="1107"/>
        <v>45627</v>
      </c>
      <c r="B10166" s="3">
        <f t="shared" si="1108"/>
        <v>45655</v>
      </c>
      <c r="C10166" s="7">
        <v>45655.75</v>
      </c>
      <c r="D10166" s="7">
        <v>45655.75</v>
      </c>
      <c r="E10166" s="5">
        <v>78.233333333333306</v>
      </c>
      <c r="F10166" s="5">
        <v>-370.17500000000001</v>
      </c>
      <c r="G10166" s="5">
        <v>28.524999999999899</v>
      </c>
      <c r="H10166" s="34" cm="1">
        <f t="array" ref="H10166">SUMPRODUCT(('ESB Networks Summary'!$C$5:$C$17384=Data!D10166)*('ESB Networks Summary'!$E$5:$E$17384))*1000*2-SUMPRODUCT(('ESB Networks Summary'!$C$5:$C$17384=Data!D10166)*('ESB Networks Summary'!$F$5:$F$17384))*1000*2</f>
        <v>8</v>
      </c>
      <c r="I10166" s="5">
        <v>0</v>
      </c>
      <c r="J10166" s="5">
        <v>0</v>
      </c>
      <c r="K10166" s="17">
        <v>1</v>
      </c>
      <c r="L10166" s="52">
        <f t="shared" si="1109"/>
        <v>0</v>
      </c>
      <c r="M10166" s="5">
        <v>0</v>
      </c>
      <c r="N10166" s="5">
        <v>242.11666666666599</v>
      </c>
      <c r="O10166" s="96">
        <v>779.34</v>
      </c>
      <c r="P10166" s="5">
        <v>2</v>
      </c>
      <c r="Q10166" s="99">
        <v>0</v>
      </c>
      <c r="R10166" s="99">
        <v>29.947000000000003</v>
      </c>
      <c r="S10166" s="99">
        <v>19.552</v>
      </c>
      <c r="T10166" s="30">
        <f t="shared" si="1106"/>
        <v>158.58333333333391</v>
      </c>
      <c r="U10166" s="21">
        <f t="shared" si="1110"/>
        <v>4.271190874999985E-3</v>
      </c>
      <c r="V10166" s="21">
        <f t="shared" si="1111"/>
        <v>0</v>
      </c>
      <c r="W10166" s="21">
        <f t="shared" si="1112"/>
        <v>0</v>
      </c>
    </row>
    <row r="10167" spans="1:23">
      <c r="A10167" s="2">
        <f t="shared" si="1107"/>
        <v>45627</v>
      </c>
      <c r="B10167" s="3">
        <f t="shared" si="1108"/>
        <v>45655</v>
      </c>
      <c r="C10167" s="7">
        <v>45655.770833333336</v>
      </c>
      <c r="D10167" s="7">
        <v>45655.770833333336</v>
      </c>
      <c r="E10167" s="5">
        <v>77.399999999999906</v>
      </c>
      <c r="F10167" s="5">
        <v>-354.06666666666598</v>
      </c>
      <c r="G10167" s="5">
        <v>63.8</v>
      </c>
      <c r="H10167" s="34" cm="1">
        <f t="array" ref="H10167">SUMPRODUCT(('ESB Networks Summary'!$C$5:$C$17384=Data!D10167)*('ESB Networks Summary'!$E$5:$E$17384))*1000*2-SUMPRODUCT(('ESB Networks Summary'!$C$5:$C$17384=Data!D10167)*('ESB Networks Summary'!$F$5:$F$17384))*1000*2</f>
        <v>6</v>
      </c>
      <c r="I10167" s="5">
        <v>0.36666666666666597</v>
      </c>
      <c r="J10167" s="5">
        <v>0</v>
      </c>
      <c r="K10167" s="17">
        <v>1</v>
      </c>
      <c r="L10167" s="52">
        <f t="shared" si="1109"/>
        <v>0</v>
      </c>
      <c r="M10167" s="5">
        <v>0</v>
      </c>
      <c r="N10167" s="5">
        <v>226.166666666666</v>
      </c>
      <c r="O10167" s="96">
        <v>779.34</v>
      </c>
      <c r="P10167" s="5">
        <v>2</v>
      </c>
      <c r="Q10167" s="99">
        <v>0</v>
      </c>
      <c r="R10167" s="99">
        <v>29.947000000000003</v>
      </c>
      <c r="S10167" s="99">
        <v>19.552</v>
      </c>
      <c r="T10167" s="30">
        <f t="shared" si="1106"/>
        <v>193.7</v>
      </c>
      <c r="U10167" s="21">
        <f t="shared" si="1110"/>
        <v>9.5530930000000003E-3</v>
      </c>
      <c r="V10167" s="21">
        <f t="shared" si="1111"/>
        <v>0</v>
      </c>
      <c r="W10167" s="21">
        <f t="shared" si="1112"/>
        <v>0</v>
      </c>
    </row>
    <row r="10168" spans="1:23">
      <c r="A10168" s="2">
        <f t="shared" si="1107"/>
        <v>45627</v>
      </c>
      <c r="B10168" s="3">
        <f t="shared" si="1108"/>
        <v>45655</v>
      </c>
      <c r="C10168" s="7">
        <v>45655.791666666664</v>
      </c>
      <c r="D10168" s="7">
        <v>45655.791666666664</v>
      </c>
      <c r="E10168" s="5">
        <v>76.7</v>
      </c>
      <c r="F10168" s="5">
        <v>-296.25</v>
      </c>
      <c r="G10168" s="5">
        <v>-18.2916666666666</v>
      </c>
      <c r="H10168" s="34" cm="1">
        <f t="array" ref="H10168">SUMPRODUCT(('ESB Networks Summary'!$C$5:$C$17384=Data!D10168)*('ESB Networks Summary'!$E$5:$E$17384))*1000*2-SUMPRODUCT(('ESB Networks Summary'!$C$5:$C$17384=Data!D10168)*('ESB Networks Summary'!$F$5:$F$17384))*1000*2</f>
        <v>2</v>
      </c>
      <c r="I10168" s="5">
        <v>0</v>
      </c>
      <c r="J10168" s="5">
        <v>0</v>
      </c>
      <c r="K10168" s="17">
        <v>1</v>
      </c>
      <c r="L10168" s="52">
        <f t="shared" si="1109"/>
        <v>0</v>
      </c>
      <c r="M10168" s="5">
        <v>0</v>
      </c>
      <c r="N10168" s="5">
        <v>165.558333333333</v>
      </c>
      <c r="O10168" s="96">
        <v>659.01</v>
      </c>
      <c r="P10168" s="5">
        <v>2</v>
      </c>
      <c r="Q10168" s="99">
        <v>0</v>
      </c>
      <c r="R10168" s="99">
        <v>27.395999999999997</v>
      </c>
      <c r="S10168" s="99">
        <v>17.565000000000001</v>
      </c>
      <c r="T10168" s="30">
        <f t="shared" si="1106"/>
        <v>114.4000000000004</v>
      </c>
      <c r="U10168" s="21">
        <f t="shared" si="1110"/>
        <v>0</v>
      </c>
      <c r="V10168" s="21">
        <f t="shared" si="1111"/>
        <v>-1.6064656249999945E-3</v>
      </c>
      <c r="W10168" s="21">
        <f t="shared" si="1112"/>
        <v>0</v>
      </c>
    </row>
    <row r="10169" spans="1:23">
      <c r="A10169" s="2">
        <f t="shared" si="1107"/>
        <v>45627</v>
      </c>
      <c r="B10169" s="3">
        <f t="shared" si="1108"/>
        <v>45655</v>
      </c>
      <c r="C10169" s="7">
        <v>45655.8125</v>
      </c>
      <c r="D10169" s="7">
        <v>45655.8125</v>
      </c>
      <c r="E10169" s="5">
        <v>75.899999999999906</v>
      </c>
      <c r="F10169" s="5">
        <v>-466.599999999999</v>
      </c>
      <c r="G10169" s="5">
        <v>-0.43333333333333302</v>
      </c>
      <c r="H10169" s="34" cm="1">
        <f t="array" ref="H10169">SUMPRODUCT(('ESB Networks Summary'!$C$5:$C$17384=Data!D10169)*('ESB Networks Summary'!$E$5:$E$17384))*1000*2-SUMPRODUCT(('ESB Networks Summary'!$C$5:$C$17384=Data!D10169)*('ESB Networks Summary'!$F$5:$F$17384))*1000*2</f>
        <v>2</v>
      </c>
      <c r="I10169" s="5">
        <v>0</v>
      </c>
      <c r="J10169" s="5">
        <v>0</v>
      </c>
      <c r="K10169" s="17">
        <v>1</v>
      </c>
      <c r="L10169" s="52">
        <f t="shared" si="1109"/>
        <v>0</v>
      </c>
      <c r="M10169" s="5">
        <v>0</v>
      </c>
      <c r="N10169" s="5">
        <v>321.933333333333</v>
      </c>
      <c r="O10169" s="96">
        <v>659.01</v>
      </c>
      <c r="P10169" s="5">
        <v>2</v>
      </c>
      <c r="Q10169" s="99">
        <v>0</v>
      </c>
      <c r="R10169" s="99">
        <v>27.395999999999997</v>
      </c>
      <c r="S10169" s="99">
        <v>17.565000000000001</v>
      </c>
      <c r="T10169" s="30">
        <f t="shared" si="1106"/>
        <v>146.23333333333267</v>
      </c>
      <c r="U10169" s="21">
        <f t="shared" si="1110"/>
        <v>0</v>
      </c>
      <c r="V10169" s="21">
        <f t="shared" si="1111"/>
        <v>-3.8057499999999972E-5</v>
      </c>
      <c r="W10169" s="21">
        <f t="shared" si="1112"/>
        <v>0</v>
      </c>
    </row>
    <row r="10170" spans="1:23">
      <c r="A10170" s="2">
        <f t="shared" si="1107"/>
        <v>45627</v>
      </c>
      <c r="B10170" s="3">
        <f t="shared" si="1108"/>
        <v>45655</v>
      </c>
      <c r="C10170" s="7">
        <v>45655.833333333336</v>
      </c>
      <c r="D10170" s="7">
        <v>45655.833333333336</v>
      </c>
      <c r="E10170" s="5">
        <v>74.899999999999906</v>
      </c>
      <c r="F10170" s="5">
        <v>-357.2</v>
      </c>
      <c r="G10170" s="5">
        <v>66.499999999999901</v>
      </c>
      <c r="H10170" s="34" cm="1">
        <f t="array" ref="H10170">SUMPRODUCT(('ESB Networks Summary'!$C$5:$C$17384=Data!D10170)*('ESB Networks Summary'!$E$5:$E$17384))*1000*2-SUMPRODUCT(('ESB Networks Summary'!$C$5:$C$17384=Data!D10170)*('ESB Networks Summary'!$F$5:$F$17384))*1000*2</f>
        <v>2</v>
      </c>
      <c r="I10170" s="5">
        <v>0</v>
      </c>
      <c r="J10170" s="5">
        <v>0</v>
      </c>
      <c r="K10170" s="17">
        <v>1</v>
      </c>
      <c r="L10170" s="52">
        <f t="shared" si="1109"/>
        <v>0</v>
      </c>
      <c r="M10170" s="5">
        <v>0</v>
      </c>
      <c r="N10170" s="5">
        <v>192.13333333333301</v>
      </c>
      <c r="O10170" s="96">
        <v>1591.77</v>
      </c>
      <c r="P10170" s="5">
        <v>2</v>
      </c>
      <c r="Q10170" s="99">
        <v>0</v>
      </c>
      <c r="R10170" s="99">
        <v>26.666000000000004</v>
      </c>
      <c r="S10170" s="99">
        <v>16.835000000000001</v>
      </c>
      <c r="T10170" s="30">
        <f t="shared" si="1106"/>
        <v>233.56666666666689</v>
      </c>
      <c r="U10170" s="21">
        <f t="shared" si="1110"/>
        <v>8.8664449999999884E-3</v>
      </c>
      <c r="V10170" s="21">
        <f t="shared" si="1111"/>
        <v>0</v>
      </c>
      <c r="W10170" s="21">
        <f t="shared" si="1112"/>
        <v>0</v>
      </c>
    </row>
    <row r="10171" spans="1:23">
      <c r="A10171" s="2">
        <f t="shared" si="1107"/>
        <v>45627</v>
      </c>
      <c r="B10171" s="3">
        <f t="shared" si="1108"/>
        <v>45655</v>
      </c>
      <c r="C10171" s="7">
        <v>45655.854166666664</v>
      </c>
      <c r="D10171" s="7">
        <v>45655.854166666664</v>
      </c>
      <c r="E10171" s="5">
        <v>74</v>
      </c>
      <c r="F10171" s="5">
        <v>-272.53333333333302</v>
      </c>
      <c r="G10171" s="5">
        <v>1.3333333333333299</v>
      </c>
      <c r="H10171" s="34" cm="1">
        <f t="array" ref="H10171">SUMPRODUCT(('ESB Networks Summary'!$C$5:$C$17384=Data!D10171)*('ESB Networks Summary'!$E$5:$E$17384))*1000*2-SUMPRODUCT(('ESB Networks Summary'!$C$5:$C$17384=Data!D10171)*('ESB Networks Summary'!$F$5:$F$17384))*1000*2</f>
        <v>2</v>
      </c>
      <c r="I10171" s="5">
        <v>0</v>
      </c>
      <c r="J10171" s="5">
        <v>0</v>
      </c>
      <c r="K10171" s="17">
        <v>1</v>
      </c>
      <c r="L10171" s="52">
        <f t="shared" si="1109"/>
        <v>0</v>
      </c>
      <c r="M10171" s="5">
        <v>0</v>
      </c>
      <c r="N10171" s="5">
        <v>146.29999999999899</v>
      </c>
      <c r="O10171" s="96">
        <v>1591.77</v>
      </c>
      <c r="P10171" s="5">
        <v>2</v>
      </c>
      <c r="Q10171" s="99">
        <v>0</v>
      </c>
      <c r="R10171" s="99">
        <v>26.666000000000004</v>
      </c>
      <c r="S10171" s="99">
        <v>16.835000000000001</v>
      </c>
      <c r="T10171" s="30">
        <f t="shared" si="1106"/>
        <v>129.56666666666737</v>
      </c>
      <c r="U10171" s="21">
        <f t="shared" si="1110"/>
        <v>1.7777333333333291E-4</v>
      </c>
      <c r="V10171" s="21">
        <f t="shared" si="1111"/>
        <v>0</v>
      </c>
      <c r="W10171" s="21">
        <f t="shared" si="1112"/>
        <v>0</v>
      </c>
    </row>
    <row r="10172" spans="1:23">
      <c r="A10172" s="2">
        <f t="shared" si="1107"/>
        <v>45627</v>
      </c>
      <c r="B10172" s="3">
        <f t="shared" si="1108"/>
        <v>45655</v>
      </c>
      <c r="C10172" s="7">
        <v>45655.875</v>
      </c>
      <c r="D10172" s="7">
        <v>45655.875</v>
      </c>
      <c r="E10172" s="5">
        <v>73.399999999999906</v>
      </c>
      <c r="F10172" s="5">
        <v>-267.33333333333297</v>
      </c>
      <c r="G10172" s="5">
        <v>-1.0333333333333301</v>
      </c>
      <c r="H10172" s="34" cm="1">
        <f t="array" ref="H10172">SUMPRODUCT(('ESB Networks Summary'!$C$5:$C$17384=Data!D10172)*('ESB Networks Summary'!$E$5:$E$17384))*1000*2-SUMPRODUCT(('ESB Networks Summary'!$C$5:$C$17384=Data!D10172)*('ESB Networks Summary'!$F$5:$F$17384))*1000*2</f>
        <v>2</v>
      </c>
      <c r="I10172" s="5">
        <v>0</v>
      </c>
      <c r="J10172" s="5">
        <v>0</v>
      </c>
      <c r="K10172" s="17">
        <v>1</v>
      </c>
      <c r="L10172" s="52">
        <f t="shared" si="1109"/>
        <v>0</v>
      </c>
      <c r="M10172" s="5">
        <v>0</v>
      </c>
      <c r="N10172" s="5">
        <v>140.36666666666599</v>
      </c>
      <c r="O10172" s="96">
        <v>427.59</v>
      </c>
      <c r="P10172" s="5">
        <v>2</v>
      </c>
      <c r="Q10172" s="99">
        <v>0</v>
      </c>
      <c r="R10172" s="99">
        <v>25.352</v>
      </c>
      <c r="S10172" s="99">
        <v>15.52</v>
      </c>
      <c r="T10172" s="30">
        <f t="shared" si="1106"/>
        <v>127.93333333333365</v>
      </c>
      <c r="U10172" s="21">
        <f t="shared" si="1110"/>
        <v>0</v>
      </c>
      <c r="V10172" s="21">
        <f t="shared" si="1111"/>
        <v>-8.0186666666666405E-5</v>
      </c>
      <c r="W10172" s="21">
        <f t="shared" si="1112"/>
        <v>0</v>
      </c>
    </row>
    <row r="10173" spans="1:23">
      <c r="A10173" s="2">
        <f t="shared" si="1107"/>
        <v>45627</v>
      </c>
      <c r="B10173" s="3">
        <f t="shared" si="1108"/>
        <v>45655</v>
      </c>
      <c r="C10173" s="7">
        <v>45655.895833333336</v>
      </c>
      <c r="D10173" s="7">
        <v>45655.895833333336</v>
      </c>
      <c r="E10173" s="5">
        <v>72.766666666666595</v>
      </c>
      <c r="F10173" s="5">
        <v>-361.683333333333</v>
      </c>
      <c r="G10173" s="5">
        <v>1.3</v>
      </c>
      <c r="H10173" s="34" cm="1">
        <f t="array" ref="H10173">SUMPRODUCT(('ESB Networks Summary'!$C$5:$C$17384=Data!D10173)*('ESB Networks Summary'!$E$5:$E$17384))*1000*2-SUMPRODUCT(('ESB Networks Summary'!$C$5:$C$17384=Data!D10173)*('ESB Networks Summary'!$F$5:$F$17384))*1000*2</f>
        <v>2</v>
      </c>
      <c r="I10173" s="5">
        <v>0</v>
      </c>
      <c r="J10173" s="5">
        <v>0</v>
      </c>
      <c r="K10173" s="17">
        <v>1</v>
      </c>
      <c r="L10173" s="52">
        <f t="shared" si="1109"/>
        <v>0</v>
      </c>
      <c r="M10173" s="5">
        <v>0</v>
      </c>
      <c r="N10173" s="5">
        <v>232.42500000000001</v>
      </c>
      <c r="O10173" s="96">
        <v>427.59</v>
      </c>
      <c r="P10173" s="5">
        <v>2</v>
      </c>
      <c r="Q10173" s="99">
        <v>0</v>
      </c>
      <c r="R10173" s="99">
        <v>25.352</v>
      </c>
      <c r="S10173" s="99">
        <v>15.52</v>
      </c>
      <c r="T10173" s="30">
        <f t="shared" si="1106"/>
        <v>132.558333333333</v>
      </c>
      <c r="U10173" s="21">
        <f t="shared" si="1110"/>
        <v>1.64788E-4</v>
      </c>
      <c r="V10173" s="21">
        <f t="shared" si="1111"/>
        <v>0</v>
      </c>
      <c r="W10173" s="21">
        <f t="shared" si="1112"/>
        <v>0</v>
      </c>
    </row>
    <row r="10174" spans="1:23">
      <c r="A10174" s="2">
        <f t="shared" si="1107"/>
        <v>45627</v>
      </c>
      <c r="B10174" s="3">
        <f t="shared" si="1108"/>
        <v>45655</v>
      </c>
      <c r="C10174" s="7">
        <v>45655.916666666664</v>
      </c>
      <c r="D10174" s="7">
        <v>45655.916666666664</v>
      </c>
      <c r="E10174" s="5">
        <v>71.6666666666666</v>
      </c>
      <c r="F10174" s="5">
        <v>-483.03333333333302</v>
      </c>
      <c r="G10174" s="5">
        <v>0.1</v>
      </c>
      <c r="H10174" s="34" cm="1">
        <f t="array" ref="H10174">SUMPRODUCT(('ESB Networks Summary'!$C$5:$C$17384=Data!D10174)*('ESB Networks Summary'!$E$5:$E$17384))*1000*2-SUMPRODUCT(('ESB Networks Summary'!$C$5:$C$17384=Data!D10174)*('ESB Networks Summary'!$F$5:$F$17384))*1000*2</f>
        <v>2</v>
      </c>
      <c r="I10174" s="5">
        <v>0</v>
      </c>
      <c r="J10174" s="5">
        <v>0</v>
      </c>
      <c r="K10174" s="17">
        <v>1</v>
      </c>
      <c r="L10174" s="52">
        <f t="shared" si="1109"/>
        <v>0</v>
      </c>
      <c r="M10174" s="5">
        <v>0</v>
      </c>
      <c r="N10174" s="5">
        <v>353.13333333333298</v>
      </c>
      <c r="O10174" s="96">
        <v>450.92</v>
      </c>
      <c r="P10174" s="5">
        <v>2</v>
      </c>
      <c r="Q10174" s="99">
        <v>0</v>
      </c>
      <c r="R10174" s="99">
        <v>23.69</v>
      </c>
      <c r="S10174" s="99">
        <v>13.859</v>
      </c>
      <c r="T10174" s="30">
        <f t="shared" si="1106"/>
        <v>132.00000000000006</v>
      </c>
      <c r="U10174" s="21">
        <f t="shared" si="1110"/>
        <v>1.1845000000000003E-5</v>
      </c>
      <c r="V10174" s="21">
        <f t="shared" si="1111"/>
        <v>0</v>
      </c>
      <c r="W10174" s="21">
        <f t="shared" si="1112"/>
        <v>0</v>
      </c>
    </row>
    <row r="10175" spans="1:23">
      <c r="A10175" s="2">
        <f t="shared" si="1107"/>
        <v>45627</v>
      </c>
      <c r="B10175" s="3">
        <f t="shared" si="1108"/>
        <v>45655</v>
      </c>
      <c r="C10175" s="7">
        <v>45655.9375</v>
      </c>
      <c r="D10175" s="7">
        <v>45655.9375</v>
      </c>
      <c r="E10175" s="5">
        <v>70.466666666666598</v>
      </c>
      <c r="F10175" s="5">
        <v>-479.84166666666601</v>
      </c>
      <c r="G10175" s="5">
        <v>0.54166666666666596</v>
      </c>
      <c r="H10175" s="34" cm="1">
        <f t="array" ref="H10175">SUMPRODUCT(('ESB Networks Summary'!$C$5:$C$17384=Data!D10175)*('ESB Networks Summary'!$E$5:$E$17384))*1000*2-SUMPRODUCT(('ESB Networks Summary'!$C$5:$C$17384=Data!D10175)*('ESB Networks Summary'!$F$5:$F$17384))*1000*2</f>
        <v>4</v>
      </c>
      <c r="I10175" s="5">
        <v>0</v>
      </c>
      <c r="J10175" s="5">
        <v>0</v>
      </c>
      <c r="K10175" s="17">
        <v>1</v>
      </c>
      <c r="L10175" s="52">
        <f t="shared" si="1109"/>
        <v>0</v>
      </c>
      <c r="M10175" s="5">
        <v>0</v>
      </c>
      <c r="N10175" s="5">
        <v>346.98333333333301</v>
      </c>
      <c r="O10175" s="96">
        <v>450.92</v>
      </c>
      <c r="P10175" s="5">
        <v>2</v>
      </c>
      <c r="Q10175" s="99">
        <v>0</v>
      </c>
      <c r="R10175" s="99">
        <v>23.69</v>
      </c>
      <c r="S10175" s="99">
        <v>13.859</v>
      </c>
      <c r="T10175" s="30">
        <f t="shared" si="1106"/>
        <v>135.39999999999969</v>
      </c>
      <c r="U10175" s="21">
        <f t="shared" si="1110"/>
        <v>6.4160416666666592E-5</v>
      </c>
      <c r="V10175" s="21">
        <f t="shared" si="1111"/>
        <v>0</v>
      </c>
      <c r="W10175" s="21">
        <f t="shared" si="1112"/>
        <v>0</v>
      </c>
    </row>
    <row r="10176" spans="1:23">
      <c r="A10176" s="2">
        <f t="shared" si="1107"/>
        <v>45627</v>
      </c>
      <c r="B10176" s="3">
        <f t="shared" si="1108"/>
        <v>45655</v>
      </c>
      <c r="C10176" s="7">
        <v>45655.958333333336</v>
      </c>
      <c r="D10176" s="7">
        <v>45655.958333333336</v>
      </c>
      <c r="E10176" s="5">
        <v>69.399999999999906</v>
      </c>
      <c r="F10176" s="5">
        <v>-502.849999999999</v>
      </c>
      <c r="G10176" s="5">
        <v>0.125</v>
      </c>
      <c r="H10176" s="34" cm="1">
        <f t="array" ref="H10176">SUMPRODUCT(('ESB Networks Summary'!$C$5:$C$17384=Data!D10176)*('ESB Networks Summary'!$E$5:$E$17384))*1000*2-SUMPRODUCT(('ESB Networks Summary'!$C$5:$C$17384=Data!D10176)*('ESB Networks Summary'!$F$5:$F$17384))*1000*2</f>
        <v>2</v>
      </c>
      <c r="I10176" s="5">
        <v>0</v>
      </c>
      <c r="J10176" s="5">
        <v>0</v>
      </c>
      <c r="K10176" s="17">
        <v>1</v>
      </c>
      <c r="L10176" s="52">
        <f t="shared" si="1109"/>
        <v>0</v>
      </c>
      <c r="M10176" s="5">
        <v>0</v>
      </c>
      <c r="N10176" s="5">
        <v>366.25</v>
      </c>
      <c r="O10176" s="96">
        <v>634.17999999999995</v>
      </c>
      <c r="P10176" s="5">
        <v>2</v>
      </c>
      <c r="Q10176" s="99">
        <v>0</v>
      </c>
      <c r="R10176" s="99">
        <v>14.196000000000002</v>
      </c>
      <c r="S10176" s="99">
        <v>10.131</v>
      </c>
      <c r="T10176" s="30">
        <f t="shared" si="1106"/>
        <v>138.724999999999</v>
      </c>
      <c r="U10176" s="21">
        <f t="shared" si="1110"/>
        <v>8.8725000000000019E-6</v>
      </c>
      <c r="V10176" s="21">
        <f t="shared" si="1111"/>
        <v>0</v>
      </c>
      <c r="W10176" s="21">
        <f t="shared" si="1112"/>
        <v>0</v>
      </c>
    </row>
    <row r="10177" spans="1:23">
      <c r="A10177" s="2">
        <f t="shared" si="1107"/>
        <v>45627</v>
      </c>
      <c r="B10177" s="3">
        <f t="shared" si="1108"/>
        <v>45655</v>
      </c>
      <c r="C10177" s="7">
        <v>45655.979166666664</v>
      </c>
      <c r="D10177" s="7">
        <v>45655.979166666664</v>
      </c>
      <c r="E10177" s="5">
        <v>67.5</v>
      </c>
      <c r="F10177" s="5">
        <v>-859.86666666666599</v>
      </c>
      <c r="G10177" s="5">
        <v>-6.6666666666666499E-2</v>
      </c>
      <c r="H10177" s="34" cm="1">
        <f t="array" ref="H10177">SUMPRODUCT(('ESB Networks Summary'!$C$5:$C$17384=Data!D10177)*('ESB Networks Summary'!$E$5:$E$17384))*1000*2-SUMPRODUCT(('ESB Networks Summary'!$C$5:$C$17384=Data!D10177)*('ESB Networks Summary'!$F$5:$F$17384))*1000*2</f>
        <v>2</v>
      </c>
      <c r="I10177" s="5">
        <v>0</v>
      </c>
      <c r="J10177" s="5">
        <v>0</v>
      </c>
      <c r="K10177" s="17">
        <v>1</v>
      </c>
      <c r="L10177" s="52">
        <f t="shared" si="1109"/>
        <v>0</v>
      </c>
      <c r="M10177" s="5">
        <v>0</v>
      </c>
      <c r="N10177" s="5">
        <v>744.4</v>
      </c>
      <c r="O10177" s="96">
        <v>634.17999999999995</v>
      </c>
      <c r="P10177" s="5">
        <v>2</v>
      </c>
      <c r="Q10177" s="99">
        <v>0</v>
      </c>
      <c r="R10177" s="99">
        <v>14.196000000000002</v>
      </c>
      <c r="S10177" s="99">
        <v>10.131</v>
      </c>
      <c r="T10177" s="30">
        <f t="shared" si="1106"/>
        <v>117.3999999999993</v>
      </c>
      <c r="U10177" s="21">
        <f t="shared" si="1110"/>
        <v>0</v>
      </c>
      <c r="V10177" s="21">
        <f t="shared" si="1111"/>
        <v>-3.3769999999999916E-6</v>
      </c>
      <c r="W10177" s="21">
        <f t="shared" si="1112"/>
        <v>0</v>
      </c>
    </row>
    <row r="10178" spans="1:23">
      <c r="A10178" s="2">
        <f t="shared" si="1107"/>
        <v>45627</v>
      </c>
      <c r="B10178" s="3">
        <f t="shared" si="1108"/>
        <v>45656</v>
      </c>
      <c r="C10178" s="7">
        <v>45656</v>
      </c>
      <c r="D10178" s="7">
        <v>45656</v>
      </c>
      <c r="E10178" s="5">
        <v>66.233333333333306</v>
      </c>
      <c r="F10178" s="5">
        <v>-579.25833333333298</v>
      </c>
      <c r="G10178" s="5">
        <v>-1.25</v>
      </c>
      <c r="H10178" s="34" cm="1">
        <f t="array" ref="H10178">SUMPRODUCT(('ESB Networks Summary'!$C$5:$C$17384=Data!D10178)*('ESB Networks Summary'!$E$5:$E$17384))*1000*2-SUMPRODUCT(('ESB Networks Summary'!$C$5:$C$17384=Data!D10178)*('ESB Networks Summary'!$F$5:$F$17384))*1000*2</f>
        <v>12</v>
      </c>
      <c r="I10178" s="5">
        <v>0</v>
      </c>
      <c r="J10178" s="5">
        <v>0</v>
      </c>
      <c r="K10178" s="17">
        <v>1</v>
      </c>
      <c r="L10178" s="52">
        <f t="shared" si="1109"/>
        <v>0</v>
      </c>
      <c r="M10178" s="5">
        <v>0</v>
      </c>
      <c r="N10178" s="5">
        <v>439.19166666666598</v>
      </c>
      <c r="O10178" s="96">
        <v>319.29000000000002</v>
      </c>
      <c r="P10178" s="5">
        <v>2</v>
      </c>
      <c r="Q10178" s="99">
        <v>0</v>
      </c>
      <c r="R10178" s="99">
        <v>13.658000000000001</v>
      </c>
      <c r="S10178" s="99">
        <v>9.593</v>
      </c>
      <c r="T10178" s="30">
        <f t="shared" ref="T10178:T10241" si="1113">P10178+G10178-N10178-F10178</f>
        <v>140.816666666667</v>
      </c>
      <c r="U10178" s="21">
        <f t="shared" si="1110"/>
        <v>0</v>
      </c>
      <c r="V10178" s="21">
        <f t="shared" si="1111"/>
        <v>-5.9956250000000004E-5</v>
      </c>
      <c r="W10178" s="21">
        <f t="shared" si="1112"/>
        <v>0</v>
      </c>
    </row>
    <row r="10179" spans="1:23">
      <c r="A10179" s="2">
        <f t="shared" ref="A10179:A10242" si="1114">DATE(YEAR(C10179),MONTH(C10179),1)</f>
        <v>45627</v>
      </c>
      <c r="B10179" s="3">
        <f t="shared" ref="B10179:B10242" si="1115">DATE(YEAR(C10179),MONTH(C10179),DAY(C10179))</f>
        <v>45656</v>
      </c>
      <c r="C10179" s="7">
        <v>45656.020833333336</v>
      </c>
      <c r="D10179" s="7">
        <v>45656.020833333336</v>
      </c>
      <c r="E10179" s="5">
        <v>63.783333333333303</v>
      </c>
      <c r="F10179" s="5">
        <v>-1563.24166666666</v>
      </c>
      <c r="G10179" s="5">
        <v>12.85</v>
      </c>
      <c r="H10179" s="34" cm="1">
        <f t="array" ref="H10179">SUMPRODUCT(('ESB Networks Summary'!$C$5:$C$17384=Data!D10179)*('ESB Networks Summary'!$E$5:$E$17384))*1000*2-SUMPRODUCT(('ESB Networks Summary'!$C$5:$C$17384=Data!D10179)*('ESB Networks Summary'!$F$5:$F$17384))*1000*2</f>
        <v>8</v>
      </c>
      <c r="I10179" s="5">
        <v>0</v>
      </c>
      <c r="J10179" s="5">
        <v>0</v>
      </c>
      <c r="K10179" s="17">
        <v>1</v>
      </c>
      <c r="L10179" s="52">
        <f t="shared" ref="L10179:L10242" si="1116">IF(AND(K10179=2,K10178&lt;2),1,0)</f>
        <v>0</v>
      </c>
      <c r="M10179" s="5">
        <v>0</v>
      </c>
      <c r="N10179" s="5">
        <v>1240.95</v>
      </c>
      <c r="O10179" s="96">
        <v>319.29000000000002</v>
      </c>
      <c r="P10179" s="5">
        <v>1.80833333333333</v>
      </c>
      <c r="Q10179" s="99">
        <v>0</v>
      </c>
      <c r="R10179" s="99">
        <v>13.658000000000001</v>
      </c>
      <c r="S10179" s="99">
        <v>9.593</v>
      </c>
      <c r="T10179" s="30">
        <f t="shared" si="1113"/>
        <v>336.94999999999322</v>
      </c>
      <c r="U10179" s="21">
        <f t="shared" ref="U10179:U10242" si="1117">IF(G10179&gt;0, G10179/1000*R10179/2,0)/100</f>
        <v>8.7752650000000017E-4</v>
      </c>
      <c r="V10179" s="21">
        <f t="shared" ref="V10179:V10242" si="1118">IF(G10179&lt;0, G10179/1000*S10179/2,0)/100</f>
        <v>0</v>
      </c>
      <c r="W10179" s="21">
        <f t="shared" ref="W10179:W10242" si="1119">IF(J10179&gt;P10179,J10179/1000/2*R10179/100,0)</f>
        <v>0</v>
      </c>
    </row>
    <row r="10180" spans="1:23">
      <c r="A10180" s="2">
        <f t="shared" si="1114"/>
        <v>45627</v>
      </c>
      <c r="B10180" s="3">
        <f t="shared" si="1115"/>
        <v>45656</v>
      </c>
      <c r="C10180" s="7">
        <v>45656.041666666664</v>
      </c>
      <c r="D10180" s="7">
        <v>45656.041666666664</v>
      </c>
      <c r="E10180" s="5">
        <v>59.6666666666666</v>
      </c>
      <c r="F10180" s="5">
        <v>-1428.5</v>
      </c>
      <c r="G10180" s="5">
        <v>-0.83333333333333304</v>
      </c>
      <c r="H10180" s="34" cm="1">
        <f t="array" ref="H10180">SUMPRODUCT(('ESB Networks Summary'!$C$5:$C$17384=Data!D10180)*('ESB Networks Summary'!$E$5:$E$17384))*1000*2-SUMPRODUCT(('ESB Networks Summary'!$C$5:$C$17384=Data!D10180)*('ESB Networks Summary'!$F$5:$F$17384))*1000*2</f>
        <v>-2</v>
      </c>
      <c r="I10180" s="5">
        <v>0</v>
      </c>
      <c r="J10180" s="5">
        <v>0</v>
      </c>
      <c r="K10180" s="17">
        <v>1</v>
      </c>
      <c r="L10180" s="52">
        <f t="shared" si="1116"/>
        <v>0</v>
      </c>
      <c r="M10180" s="5">
        <v>0</v>
      </c>
      <c r="N10180" s="5">
        <v>1170.7333333333299</v>
      </c>
      <c r="O10180" s="96">
        <v>14.06</v>
      </c>
      <c r="P10180" s="5">
        <v>1.63333333333333</v>
      </c>
      <c r="Q10180" s="99">
        <v>0</v>
      </c>
      <c r="R10180" s="99">
        <v>12.581</v>
      </c>
      <c r="S10180" s="99">
        <v>8.516</v>
      </c>
      <c r="T10180" s="30">
        <f t="shared" si="1113"/>
        <v>258.56666666667002</v>
      </c>
      <c r="U10180" s="21">
        <f t="shared" si="1117"/>
        <v>0</v>
      </c>
      <c r="V10180" s="21">
        <f t="shared" si="1118"/>
        <v>-3.5483333333333319E-5</v>
      </c>
      <c r="W10180" s="21">
        <f t="shared" si="1119"/>
        <v>0</v>
      </c>
    </row>
    <row r="10181" spans="1:23">
      <c r="A10181" s="2">
        <f t="shared" si="1114"/>
        <v>45627</v>
      </c>
      <c r="B10181" s="3">
        <f t="shared" si="1115"/>
        <v>45656</v>
      </c>
      <c r="C10181" s="7">
        <v>45656.0625</v>
      </c>
      <c r="D10181" s="7">
        <v>45656.0625</v>
      </c>
      <c r="E10181" s="5">
        <v>58.066666666666599</v>
      </c>
      <c r="F10181" s="5">
        <v>-501.36666666666599</v>
      </c>
      <c r="G10181" s="5">
        <v>-12.399999999999901</v>
      </c>
      <c r="H10181" s="34" cm="1">
        <f t="array" ref="H10181">SUMPRODUCT(('ESB Networks Summary'!$C$5:$C$17384=Data!D10181)*('ESB Networks Summary'!$E$5:$E$17384))*1000*2-SUMPRODUCT(('ESB Networks Summary'!$C$5:$C$17384=Data!D10181)*('ESB Networks Summary'!$F$5:$F$17384))*1000*2</f>
        <v>2</v>
      </c>
      <c r="I10181" s="5">
        <v>0</v>
      </c>
      <c r="J10181" s="5">
        <v>0</v>
      </c>
      <c r="K10181" s="17">
        <v>1</v>
      </c>
      <c r="L10181" s="52">
        <f t="shared" si="1116"/>
        <v>0</v>
      </c>
      <c r="M10181" s="5">
        <v>0</v>
      </c>
      <c r="N10181" s="5">
        <v>368.73333333333301</v>
      </c>
      <c r="O10181" s="96">
        <v>14.06</v>
      </c>
      <c r="P10181" s="5">
        <v>2</v>
      </c>
      <c r="Q10181" s="99">
        <v>0</v>
      </c>
      <c r="R10181" s="99">
        <v>12.581</v>
      </c>
      <c r="S10181" s="99">
        <v>8.516</v>
      </c>
      <c r="T10181" s="30">
        <f t="shared" si="1113"/>
        <v>122.23333333333306</v>
      </c>
      <c r="U10181" s="21">
        <f t="shared" si="1117"/>
        <v>0</v>
      </c>
      <c r="V10181" s="21">
        <f t="shared" si="1118"/>
        <v>-5.2799199999999579E-4</v>
      </c>
      <c r="W10181" s="21">
        <f t="shared" si="1119"/>
        <v>0</v>
      </c>
    </row>
    <row r="10182" spans="1:23">
      <c r="A10182" s="2">
        <f t="shared" si="1114"/>
        <v>45627</v>
      </c>
      <c r="B10182" s="3">
        <f t="shared" si="1115"/>
        <v>45656</v>
      </c>
      <c r="C10182" s="7">
        <v>45656.083333333336</v>
      </c>
      <c r="D10182" s="7">
        <v>45656.083333333336</v>
      </c>
      <c r="E10182" s="5">
        <v>60.466666666666598</v>
      </c>
      <c r="F10182" s="5">
        <v>3077.4666666666599</v>
      </c>
      <c r="G10182" s="5">
        <v>3752.5</v>
      </c>
      <c r="H10182" s="34" cm="1">
        <f t="array" ref="H10182">SUMPRODUCT(('ESB Networks Summary'!$C$5:$C$17384=Data!D10182)*('ESB Networks Summary'!$E$5:$E$17384))*1000*2-SUMPRODUCT(('ESB Networks Summary'!$C$5:$C$17384=Data!D10182)*('ESB Networks Summary'!$F$5:$F$17384))*1000*2</f>
        <v>3938</v>
      </c>
      <c r="I10182" s="5">
        <v>0</v>
      </c>
      <c r="J10182" s="5">
        <v>0</v>
      </c>
      <c r="K10182" s="17">
        <v>1</v>
      </c>
      <c r="L10182" s="52">
        <f t="shared" si="1116"/>
        <v>0</v>
      </c>
      <c r="M10182" s="5">
        <v>0</v>
      </c>
      <c r="N10182" s="5">
        <v>288.13333333333298</v>
      </c>
      <c r="O10182" s="96">
        <v>5.98</v>
      </c>
      <c r="P10182" s="5">
        <v>1.6666666666666601</v>
      </c>
      <c r="Q10182" s="99">
        <v>0</v>
      </c>
      <c r="R10182" s="99">
        <v>10.91</v>
      </c>
      <c r="S10182" s="99">
        <v>6.8450000000000006</v>
      </c>
      <c r="T10182" s="30">
        <f t="shared" si="1113"/>
        <v>388.56666666667388</v>
      </c>
      <c r="U10182" s="21">
        <f t="shared" si="1117"/>
        <v>0.20469887499999997</v>
      </c>
      <c r="V10182" s="21">
        <f t="shared" si="1118"/>
        <v>0</v>
      </c>
      <c r="W10182" s="21">
        <f t="shared" si="1119"/>
        <v>0</v>
      </c>
    </row>
    <row r="10183" spans="1:23">
      <c r="A10183" s="2">
        <f t="shared" si="1114"/>
        <v>45627</v>
      </c>
      <c r="B10183" s="3">
        <f t="shared" si="1115"/>
        <v>45656</v>
      </c>
      <c r="C10183" s="7">
        <v>45656.104166666664</v>
      </c>
      <c r="D10183" s="7">
        <v>45656.104166666664</v>
      </c>
      <c r="E10183" s="5">
        <v>68.1666666666666</v>
      </c>
      <c r="F10183" s="5">
        <v>3484.6666666666601</v>
      </c>
      <c r="G10183" s="5">
        <v>4187.8333333333303</v>
      </c>
      <c r="H10183" s="34" cm="1">
        <f t="array" ref="H10183">SUMPRODUCT(('ESB Networks Summary'!$C$5:$C$17384=Data!D10183)*('ESB Networks Summary'!$E$5:$E$17384))*1000*2-SUMPRODUCT(('ESB Networks Summary'!$C$5:$C$17384=Data!D10183)*('ESB Networks Summary'!$F$5:$F$17384))*1000*2</f>
        <v>4216</v>
      </c>
      <c r="I10183" s="5">
        <v>0</v>
      </c>
      <c r="J10183" s="5">
        <v>0</v>
      </c>
      <c r="K10183" s="17">
        <v>1</v>
      </c>
      <c r="L10183" s="52">
        <f t="shared" si="1116"/>
        <v>0</v>
      </c>
      <c r="M10183" s="5">
        <v>0</v>
      </c>
      <c r="N10183" s="5">
        <v>249.73333333333301</v>
      </c>
      <c r="O10183" s="96">
        <v>5.98</v>
      </c>
      <c r="P10183" s="5">
        <v>2</v>
      </c>
      <c r="Q10183" s="99">
        <v>0</v>
      </c>
      <c r="R10183" s="99">
        <v>10.91</v>
      </c>
      <c r="S10183" s="99">
        <v>6.8450000000000006</v>
      </c>
      <c r="T10183" s="30">
        <f t="shared" si="1113"/>
        <v>455.43333333333703</v>
      </c>
      <c r="U10183" s="21">
        <f t="shared" si="1117"/>
        <v>0.22844630833333315</v>
      </c>
      <c r="V10183" s="21">
        <f t="shared" si="1118"/>
        <v>0</v>
      </c>
      <c r="W10183" s="21">
        <f t="shared" si="1119"/>
        <v>0</v>
      </c>
    </row>
    <row r="10184" spans="1:23">
      <c r="A10184" s="2">
        <f t="shared" si="1114"/>
        <v>45627</v>
      </c>
      <c r="B10184" s="3">
        <f t="shared" si="1115"/>
        <v>45656</v>
      </c>
      <c r="C10184" s="7">
        <v>45656.125</v>
      </c>
      <c r="D10184" s="7">
        <v>45656.125</v>
      </c>
      <c r="E10184" s="5">
        <v>75.8</v>
      </c>
      <c r="F10184" s="5">
        <v>3506.5666666666598</v>
      </c>
      <c r="G10184" s="5">
        <v>4233.0333333333301</v>
      </c>
      <c r="H10184" s="34" cm="1">
        <f t="array" ref="H10184">SUMPRODUCT(('ESB Networks Summary'!$C$5:$C$17384=Data!D10184)*('ESB Networks Summary'!$E$5:$E$17384))*1000*2-SUMPRODUCT(('ESB Networks Summary'!$C$5:$C$17384=Data!D10184)*('ESB Networks Summary'!$F$5:$F$17384))*1000*2</f>
        <v>4258</v>
      </c>
      <c r="I10184" s="5">
        <v>0</v>
      </c>
      <c r="J10184" s="5">
        <v>0</v>
      </c>
      <c r="K10184" s="17">
        <v>1</v>
      </c>
      <c r="L10184" s="52">
        <f t="shared" si="1116"/>
        <v>0</v>
      </c>
      <c r="M10184" s="5">
        <v>0</v>
      </c>
      <c r="N10184" s="5">
        <v>277.099999999999</v>
      </c>
      <c r="O10184" s="96">
        <v>10.74</v>
      </c>
      <c r="P10184" s="5">
        <v>2</v>
      </c>
      <c r="Q10184" s="99">
        <v>0</v>
      </c>
      <c r="R10184" s="99">
        <v>10.349</v>
      </c>
      <c r="S10184" s="99">
        <v>6.2840000000000007</v>
      </c>
      <c r="T10184" s="30">
        <f t="shared" si="1113"/>
        <v>451.36666666667134</v>
      </c>
      <c r="U10184" s="21">
        <f t="shared" si="1117"/>
        <v>0.21903830983333317</v>
      </c>
      <c r="V10184" s="21">
        <f t="shared" si="1118"/>
        <v>0</v>
      </c>
      <c r="W10184" s="21">
        <f t="shared" si="1119"/>
        <v>0</v>
      </c>
    </row>
    <row r="10185" spans="1:23">
      <c r="A10185" s="2">
        <f t="shared" si="1114"/>
        <v>45627</v>
      </c>
      <c r="B10185" s="3">
        <f t="shared" si="1115"/>
        <v>45656</v>
      </c>
      <c r="C10185" s="7">
        <v>45656.145833333336</v>
      </c>
      <c r="D10185" s="7">
        <v>45656.145833333336</v>
      </c>
      <c r="E10185" s="5">
        <v>82.95</v>
      </c>
      <c r="F10185" s="5">
        <v>3513.2750000000001</v>
      </c>
      <c r="G10185" s="5">
        <v>4222.9416666666602</v>
      </c>
      <c r="H10185" s="34" cm="1">
        <f t="array" ref="H10185">SUMPRODUCT(('ESB Networks Summary'!$C$5:$C$17384=Data!D10185)*('ESB Networks Summary'!$E$5:$E$17384))*1000*2-SUMPRODUCT(('ESB Networks Summary'!$C$5:$C$17384=Data!D10185)*('ESB Networks Summary'!$F$5:$F$17384))*1000*2</f>
        <v>4250</v>
      </c>
      <c r="I10185" s="5">
        <v>0</v>
      </c>
      <c r="J10185" s="5">
        <v>0</v>
      </c>
      <c r="K10185" s="17">
        <v>1</v>
      </c>
      <c r="L10185" s="52">
        <f t="shared" si="1116"/>
        <v>0</v>
      </c>
      <c r="M10185" s="5">
        <v>0</v>
      </c>
      <c r="N10185" s="5">
        <v>252.99166666666599</v>
      </c>
      <c r="O10185" s="96">
        <v>10.74</v>
      </c>
      <c r="P10185" s="5">
        <v>2</v>
      </c>
      <c r="Q10185" s="99">
        <v>0</v>
      </c>
      <c r="R10185" s="99">
        <v>10.349</v>
      </c>
      <c r="S10185" s="99">
        <v>6.2840000000000007</v>
      </c>
      <c r="T10185" s="30">
        <f t="shared" si="1113"/>
        <v>458.67499999999427</v>
      </c>
      <c r="U10185" s="21">
        <f t="shared" si="1117"/>
        <v>0.21851611654166633</v>
      </c>
      <c r="V10185" s="21">
        <f t="shared" si="1118"/>
        <v>0</v>
      </c>
      <c r="W10185" s="21">
        <f t="shared" si="1119"/>
        <v>0</v>
      </c>
    </row>
    <row r="10186" spans="1:23">
      <c r="A10186" s="2">
        <f t="shared" si="1114"/>
        <v>45627</v>
      </c>
      <c r="B10186" s="3">
        <f t="shared" si="1115"/>
        <v>45656</v>
      </c>
      <c r="C10186" s="7">
        <v>45656.166666666664</v>
      </c>
      <c r="D10186" s="7">
        <v>45656.166666666664</v>
      </c>
      <c r="E10186" s="5">
        <v>88.3</v>
      </c>
      <c r="F10186" s="5">
        <v>3534.8249999999998</v>
      </c>
      <c r="G10186" s="5">
        <v>4229.6333333333296</v>
      </c>
      <c r="H10186" s="34" cm="1">
        <f t="array" ref="H10186">SUMPRODUCT(('ESB Networks Summary'!$C$5:$C$17384=Data!D10186)*('ESB Networks Summary'!$E$5:$E$17384))*1000*2-SUMPRODUCT(('ESB Networks Summary'!$C$5:$C$17384=Data!D10186)*('ESB Networks Summary'!$F$5:$F$17384))*1000*2</f>
        <v>4248</v>
      </c>
      <c r="I10186" s="5">
        <v>0</v>
      </c>
      <c r="J10186" s="5">
        <v>0</v>
      </c>
      <c r="K10186" s="17">
        <v>1</v>
      </c>
      <c r="L10186" s="52">
        <f t="shared" si="1116"/>
        <v>0</v>
      </c>
      <c r="M10186" s="5">
        <v>0</v>
      </c>
      <c r="N10186" s="5">
        <v>238.52500000000001</v>
      </c>
      <c r="O10186" s="96">
        <v>21.91</v>
      </c>
      <c r="P10186" s="5">
        <v>2</v>
      </c>
      <c r="Q10186" s="99">
        <v>0</v>
      </c>
      <c r="R10186" s="99">
        <v>9.76</v>
      </c>
      <c r="S10186" s="99">
        <v>5.6950000000000003</v>
      </c>
      <c r="T10186" s="30">
        <f t="shared" si="1113"/>
        <v>458.28333333332967</v>
      </c>
      <c r="U10186" s="21">
        <f t="shared" si="1117"/>
        <v>0.20640610666666651</v>
      </c>
      <c r="V10186" s="21">
        <f t="shared" si="1118"/>
        <v>0</v>
      </c>
      <c r="W10186" s="21">
        <f t="shared" si="1119"/>
        <v>0</v>
      </c>
    </row>
    <row r="10187" spans="1:23">
      <c r="A10187" s="2">
        <f t="shared" si="1114"/>
        <v>45627</v>
      </c>
      <c r="B10187" s="3">
        <f t="shared" si="1115"/>
        <v>45656</v>
      </c>
      <c r="C10187" s="7">
        <v>45656.1875</v>
      </c>
      <c r="D10187" s="7">
        <v>45656.1875</v>
      </c>
      <c r="E10187" s="5">
        <v>96.366666666666603</v>
      </c>
      <c r="F10187" s="5">
        <v>1596.6666666666599</v>
      </c>
      <c r="G10187" s="5">
        <v>2057.9666666666599</v>
      </c>
      <c r="H10187" s="34" cm="1">
        <f t="array" ref="H10187">SUMPRODUCT(('ESB Networks Summary'!$C$5:$C$17384=Data!D10187)*('ESB Networks Summary'!$E$5:$E$17384))*1000*2-SUMPRODUCT(('ESB Networks Summary'!$C$5:$C$17384=Data!D10187)*('ESB Networks Summary'!$F$5:$F$17384))*1000*2</f>
        <v>1936</v>
      </c>
      <c r="I10187" s="5">
        <v>0</v>
      </c>
      <c r="J10187" s="5">
        <v>0</v>
      </c>
      <c r="K10187" s="17">
        <v>1</v>
      </c>
      <c r="L10187" s="52">
        <f t="shared" si="1116"/>
        <v>0</v>
      </c>
      <c r="M10187" s="5">
        <v>0</v>
      </c>
      <c r="N10187" s="5">
        <v>201.06666666666601</v>
      </c>
      <c r="O10187" s="96">
        <v>21.91</v>
      </c>
      <c r="P10187" s="5">
        <v>2</v>
      </c>
      <c r="Q10187" s="99">
        <v>0</v>
      </c>
      <c r="R10187" s="99">
        <v>9.76</v>
      </c>
      <c r="S10187" s="99">
        <v>5.6950000000000003</v>
      </c>
      <c r="T10187" s="30">
        <f t="shared" si="1113"/>
        <v>262.23333333333403</v>
      </c>
      <c r="U10187" s="21">
        <f t="shared" si="1117"/>
        <v>0.10042877333333301</v>
      </c>
      <c r="V10187" s="21">
        <f t="shared" si="1118"/>
        <v>0</v>
      </c>
      <c r="W10187" s="21">
        <f t="shared" si="1119"/>
        <v>0</v>
      </c>
    </row>
    <row r="10188" spans="1:23">
      <c r="A10188" s="2">
        <f t="shared" si="1114"/>
        <v>45627</v>
      </c>
      <c r="B10188" s="3">
        <f t="shared" si="1115"/>
        <v>45656</v>
      </c>
      <c r="C10188" s="7">
        <v>45656.208333333336</v>
      </c>
      <c r="D10188" s="7">
        <v>45656.208333333336</v>
      </c>
      <c r="E10188" s="5">
        <v>99.899999999999906</v>
      </c>
      <c r="F10188" s="5">
        <v>-163.73333333333301</v>
      </c>
      <c r="G10188" s="5">
        <v>188.266666666666</v>
      </c>
      <c r="H10188" s="34" cm="1">
        <f t="array" ref="H10188">SUMPRODUCT(('ESB Networks Summary'!$C$5:$C$17384=Data!D10188)*('ESB Networks Summary'!$E$5:$E$17384))*1000*2-SUMPRODUCT(('ESB Networks Summary'!$C$5:$C$17384=Data!D10188)*('ESB Networks Summary'!$F$5:$F$17384))*1000*2</f>
        <v>186</v>
      </c>
      <c r="I10188" s="5">
        <v>0</v>
      </c>
      <c r="J10188" s="5">
        <v>0</v>
      </c>
      <c r="K10188" s="17">
        <v>1</v>
      </c>
      <c r="L10188" s="52">
        <f t="shared" si="1116"/>
        <v>0</v>
      </c>
      <c r="M10188" s="5">
        <v>0</v>
      </c>
      <c r="N10188" s="5">
        <v>231.266666666666</v>
      </c>
      <c r="O10188" s="96">
        <v>1797.2</v>
      </c>
      <c r="P10188" s="5">
        <v>2</v>
      </c>
      <c r="Q10188" s="99">
        <v>0</v>
      </c>
      <c r="R10188" s="99">
        <v>10.198</v>
      </c>
      <c r="S10188" s="99">
        <v>6.1340000000000003</v>
      </c>
      <c r="T10188" s="30">
        <f t="shared" si="1113"/>
        <v>122.73333333333301</v>
      </c>
      <c r="U10188" s="21">
        <f t="shared" si="1117"/>
        <v>9.5997173333332991E-3</v>
      </c>
      <c r="V10188" s="21">
        <f t="shared" si="1118"/>
        <v>0</v>
      </c>
      <c r="W10188" s="21">
        <f t="shared" si="1119"/>
        <v>0</v>
      </c>
    </row>
    <row r="10189" spans="1:23">
      <c r="A10189" s="2">
        <f t="shared" si="1114"/>
        <v>45627</v>
      </c>
      <c r="B10189" s="3">
        <f t="shared" si="1115"/>
        <v>45656</v>
      </c>
      <c r="C10189" s="7">
        <v>45656.229166666664</v>
      </c>
      <c r="D10189" s="7">
        <v>45656.229166666664</v>
      </c>
      <c r="E10189" s="5">
        <v>95.266666666666595</v>
      </c>
      <c r="F10189" s="5">
        <v>-2551.63333333333</v>
      </c>
      <c r="G10189" s="5">
        <v>21.533333333333299</v>
      </c>
      <c r="H10189" s="34" cm="1">
        <f t="array" ref="H10189">SUMPRODUCT(('ESB Networks Summary'!$C$5:$C$17384=Data!D10189)*('ESB Networks Summary'!$E$5:$E$17384))*1000*2-SUMPRODUCT(('ESB Networks Summary'!$C$5:$C$17384=Data!D10189)*('ESB Networks Summary'!$F$5:$F$17384))*1000*2</f>
        <v>10</v>
      </c>
      <c r="I10189" s="5">
        <v>1937.2</v>
      </c>
      <c r="J10189" s="5">
        <v>0</v>
      </c>
      <c r="K10189" s="17">
        <v>1</v>
      </c>
      <c r="L10189" s="52">
        <f t="shared" si="1116"/>
        <v>0</v>
      </c>
      <c r="M10189" s="5">
        <v>0</v>
      </c>
      <c r="N10189" s="5">
        <v>2385.7666666666601</v>
      </c>
      <c r="O10189" s="96">
        <v>1797.2</v>
      </c>
      <c r="P10189" s="5">
        <v>2</v>
      </c>
      <c r="Q10189" s="99">
        <v>0</v>
      </c>
      <c r="R10189" s="99">
        <v>10.198</v>
      </c>
      <c r="S10189" s="99">
        <v>6.1340000000000003</v>
      </c>
      <c r="T10189" s="30">
        <f t="shared" si="1113"/>
        <v>189.40000000000327</v>
      </c>
      <c r="U10189" s="21">
        <f t="shared" si="1117"/>
        <v>1.097984666666665E-3</v>
      </c>
      <c r="V10189" s="21">
        <f t="shared" si="1118"/>
        <v>0</v>
      </c>
      <c r="W10189" s="21">
        <f t="shared" si="1119"/>
        <v>0</v>
      </c>
    </row>
    <row r="10190" spans="1:23">
      <c r="A10190" s="2">
        <f t="shared" si="1114"/>
        <v>45627</v>
      </c>
      <c r="B10190" s="3">
        <f t="shared" si="1115"/>
        <v>45656</v>
      </c>
      <c r="C10190" s="7">
        <v>45656.25</v>
      </c>
      <c r="D10190" s="7">
        <v>45656.25</v>
      </c>
      <c r="E10190" s="5">
        <v>92.3333333333333</v>
      </c>
      <c r="F10190" s="5">
        <v>-907.86666666666599</v>
      </c>
      <c r="G10190" s="5">
        <v>1.9</v>
      </c>
      <c r="H10190" s="34" cm="1">
        <f t="array" ref="H10190">SUMPRODUCT(('ESB Networks Summary'!$C$5:$C$17384=Data!D10190)*('ESB Networks Summary'!$E$5:$E$17384))*1000*2-SUMPRODUCT(('ESB Networks Summary'!$C$5:$C$17384=Data!D10190)*('ESB Networks Summary'!$F$5:$F$17384))*1000*2</f>
        <v>8</v>
      </c>
      <c r="I10190" s="5">
        <v>226.03333333333299</v>
      </c>
      <c r="J10190" s="5">
        <v>0</v>
      </c>
      <c r="K10190" s="17">
        <v>1</v>
      </c>
      <c r="L10190" s="52">
        <f t="shared" si="1116"/>
        <v>0</v>
      </c>
      <c r="M10190" s="5">
        <v>0</v>
      </c>
      <c r="N10190" s="5">
        <v>745.06666666666604</v>
      </c>
      <c r="O10190" s="96">
        <v>1307.5899999999999</v>
      </c>
      <c r="P10190" s="5">
        <v>2</v>
      </c>
      <c r="Q10190" s="99">
        <v>0</v>
      </c>
      <c r="R10190" s="99">
        <v>13.402000000000001</v>
      </c>
      <c r="S10190" s="99">
        <v>9.3369999999999997</v>
      </c>
      <c r="T10190" s="30">
        <f t="shared" si="1113"/>
        <v>166.69999999999993</v>
      </c>
      <c r="U10190" s="21">
        <f t="shared" si="1117"/>
        <v>1.2731900000000001E-4</v>
      </c>
      <c r="V10190" s="21">
        <f t="shared" si="1118"/>
        <v>0</v>
      </c>
      <c r="W10190" s="21">
        <f t="shared" si="1119"/>
        <v>0</v>
      </c>
    </row>
    <row r="10191" spans="1:23">
      <c r="A10191" s="2">
        <f t="shared" si="1114"/>
        <v>45627</v>
      </c>
      <c r="B10191" s="3">
        <f t="shared" si="1115"/>
        <v>45656</v>
      </c>
      <c r="C10191" s="7">
        <v>45656.270833333336</v>
      </c>
      <c r="D10191" s="7">
        <v>45656.270833333336</v>
      </c>
      <c r="E10191" s="5">
        <v>90.516666666666595</v>
      </c>
      <c r="F10191" s="5">
        <v>-759.28333333333296</v>
      </c>
      <c r="G10191" s="5">
        <v>27</v>
      </c>
      <c r="H10191" s="34" cm="1">
        <f t="array" ref="H10191">SUMPRODUCT(('ESB Networks Summary'!$C$5:$C$17384=Data!D10191)*('ESB Networks Summary'!$E$5:$E$17384))*1000*2-SUMPRODUCT(('ESB Networks Summary'!$C$5:$C$17384=Data!D10191)*('ESB Networks Summary'!$F$5:$F$17384))*1000*2</f>
        <v>10</v>
      </c>
      <c r="I10191" s="5">
        <v>451.099999999999</v>
      </c>
      <c r="J10191" s="5">
        <v>0</v>
      </c>
      <c r="K10191" s="17">
        <v>1</v>
      </c>
      <c r="L10191" s="52">
        <f t="shared" si="1116"/>
        <v>0</v>
      </c>
      <c r="M10191" s="5">
        <v>0</v>
      </c>
      <c r="N10191" s="5">
        <v>805.95833333333303</v>
      </c>
      <c r="O10191" s="96">
        <v>1307.5899999999999</v>
      </c>
      <c r="P10191" s="5">
        <v>1.93333333333333</v>
      </c>
      <c r="Q10191" s="99">
        <v>0</v>
      </c>
      <c r="R10191" s="99">
        <v>13.402000000000001</v>
      </c>
      <c r="S10191" s="99">
        <v>9.3369999999999997</v>
      </c>
      <c r="T10191" s="30">
        <f t="shared" si="1113"/>
        <v>-17.741666666666788</v>
      </c>
      <c r="U10191" s="21">
        <f t="shared" si="1117"/>
        <v>1.80927E-3</v>
      </c>
      <c r="V10191" s="21">
        <f t="shared" si="1118"/>
        <v>0</v>
      </c>
      <c r="W10191" s="21">
        <f t="shared" si="1119"/>
        <v>0</v>
      </c>
    </row>
    <row r="10192" spans="1:23">
      <c r="A10192" s="2">
        <f t="shared" si="1114"/>
        <v>45627</v>
      </c>
      <c r="B10192" s="3">
        <f t="shared" si="1115"/>
        <v>45656</v>
      </c>
      <c r="C10192" s="7">
        <v>45656.291666666664</v>
      </c>
      <c r="D10192" s="7">
        <v>45656.291666666664</v>
      </c>
      <c r="E10192" s="5">
        <v>88.2</v>
      </c>
      <c r="F10192" s="5">
        <v>-650</v>
      </c>
      <c r="G10192" s="5">
        <v>-0.43333333333333302</v>
      </c>
      <c r="H10192" s="34" cm="1">
        <f t="array" ref="H10192">SUMPRODUCT(('ESB Networks Summary'!$C$5:$C$17384=Data!D10192)*('ESB Networks Summary'!$E$5:$E$17384))*1000*2-SUMPRODUCT(('ESB Networks Summary'!$C$5:$C$17384=Data!D10192)*('ESB Networks Summary'!$F$5:$F$17384))*1000*2</f>
        <v>6</v>
      </c>
      <c r="I10192" s="5">
        <v>0</v>
      </c>
      <c r="J10192" s="5">
        <v>0</v>
      </c>
      <c r="K10192" s="17">
        <v>1</v>
      </c>
      <c r="L10192" s="52">
        <f t="shared" si="1116"/>
        <v>0</v>
      </c>
      <c r="M10192" s="5">
        <v>0</v>
      </c>
      <c r="N10192" s="5">
        <v>386.56666666666598</v>
      </c>
      <c r="O10192" s="96">
        <v>156.05000000000001</v>
      </c>
      <c r="P10192" s="5">
        <v>2.3333333333333299</v>
      </c>
      <c r="Q10192" s="99">
        <v>0</v>
      </c>
      <c r="R10192" s="99">
        <v>18.27</v>
      </c>
      <c r="S10192" s="99">
        <v>14.206</v>
      </c>
      <c r="T10192" s="30">
        <f t="shared" si="1113"/>
        <v>265.333333333334</v>
      </c>
      <c r="U10192" s="21">
        <f t="shared" si="1117"/>
        <v>0</v>
      </c>
      <c r="V10192" s="21">
        <f t="shared" si="1118"/>
        <v>-3.0779666666666646E-5</v>
      </c>
      <c r="W10192" s="21">
        <f t="shared" si="1119"/>
        <v>0</v>
      </c>
    </row>
    <row r="10193" spans="1:23">
      <c r="A10193" s="2">
        <f t="shared" si="1114"/>
        <v>45627</v>
      </c>
      <c r="B10193" s="3">
        <f t="shared" si="1115"/>
        <v>45656</v>
      </c>
      <c r="C10193" s="7">
        <v>45656.3125</v>
      </c>
      <c r="D10193" s="7">
        <v>45656.3125</v>
      </c>
      <c r="E10193" s="5">
        <v>87.233333333333306</v>
      </c>
      <c r="F10193" s="5">
        <v>-397.166666666666</v>
      </c>
      <c r="G10193" s="5">
        <v>0.133333333333333</v>
      </c>
      <c r="H10193" s="34" cm="1">
        <f t="array" ref="H10193">SUMPRODUCT(('ESB Networks Summary'!$C$5:$C$17384=Data!D10193)*('ESB Networks Summary'!$E$5:$E$17384))*1000*2-SUMPRODUCT(('ESB Networks Summary'!$C$5:$C$17384=Data!D10193)*('ESB Networks Summary'!$F$5:$F$17384))*1000*2</f>
        <v>8</v>
      </c>
      <c r="I10193" s="5">
        <v>0</v>
      </c>
      <c r="J10193" s="5">
        <v>0</v>
      </c>
      <c r="K10193" s="17">
        <v>1</v>
      </c>
      <c r="L10193" s="52">
        <f t="shared" si="1116"/>
        <v>0</v>
      </c>
      <c r="M10193" s="5">
        <v>0</v>
      </c>
      <c r="N10193" s="5">
        <v>265.666666666666</v>
      </c>
      <c r="O10193" s="96">
        <v>156.05000000000001</v>
      </c>
      <c r="P10193" s="5">
        <v>15.233333333333301</v>
      </c>
      <c r="Q10193" s="99">
        <v>0</v>
      </c>
      <c r="R10193" s="99">
        <v>18.27</v>
      </c>
      <c r="S10193" s="99">
        <v>14.206</v>
      </c>
      <c r="T10193" s="30">
        <f t="shared" si="1113"/>
        <v>146.86666666666665</v>
      </c>
      <c r="U10193" s="21">
        <f t="shared" si="1117"/>
        <v>1.2179999999999968E-5</v>
      </c>
      <c r="V10193" s="21">
        <f t="shared" si="1118"/>
        <v>0</v>
      </c>
      <c r="W10193" s="21">
        <f t="shared" si="1119"/>
        <v>0</v>
      </c>
    </row>
    <row r="10194" spans="1:23">
      <c r="A10194" s="2">
        <f t="shared" si="1114"/>
        <v>45627</v>
      </c>
      <c r="B10194" s="3">
        <f t="shared" si="1115"/>
        <v>45656</v>
      </c>
      <c r="C10194" s="7">
        <v>45656.333333333336</v>
      </c>
      <c r="D10194" s="7">
        <v>45656.333333333336</v>
      </c>
      <c r="E10194" s="5">
        <v>86.266666666666595</v>
      </c>
      <c r="F10194" s="5">
        <v>-413.5</v>
      </c>
      <c r="G10194" s="5">
        <v>-1.63333333333333</v>
      </c>
      <c r="H10194" s="34" cm="1">
        <f t="array" ref="H10194">SUMPRODUCT(('ESB Networks Summary'!$C$5:$C$17384=Data!D10194)*('ESB Networks Summary'!$E$5:$E$17384))*1000*2-SUMPRODUCT(('ESB Networks Summary'!$C$5:$C$17384=Data!D10194)*('ESB Networks Summary'!$F$5:$F$17384))*1000*2</f>
        <v>8</v>
      </c>
      <c r="I10194" s="5">
        <v>0</v>
      </c>
      <c r="J10194" s="5">
        <v>0</v>
      </c>
      <c r="K10194" s="17">
        <v>1</v>
      </c>
      <c r="L10194" s="52">
        <f t="shared" si="1116"/>
        <v>0</v>
      </c>
      <c r="M10194" s="5">
        <v>0</v>
      </c>
      <c r="N10194" s="5">
        <v>290.10000000000002</v>
      </c>
      <c r="O10194" s="96">
        <v>295.60000000000002</v>
      </c>
      <c r="P10194" s="5">
        <v>44.533333333333303</v>
      </c>
      <c r="Q10194" s="99">
        <v>0</v>
      </c>
      <c r="R10194" s="99">
        <v>26.067</v>
      </c>
      <c r="S10194" s="99">
        <v>16.234999999999999</v>
      </c>
      <c r="T10194" s="30">
        <f t="shared" si="1113"/>
        <v>166.29999999999995</v>
      </c>
      <c r="U10194" s="21">
        <f t="shared" si="1117"/>
        <v>0</v>
      </c>
      <c r="V10194" s="21">
        <f t="shared" si="1118"/>
        <v>-1.3258583333333306E-4</v>
      </c>
      <c r="W10194" s="21">
        <f t="shared" si="1119"/>
        <v>0</v>
      </c>
    </row>
    <row r="10195" spans="1:23">
      <c r="A10195" s="2">
        <f t="shared" si="1114"/>
        <v>45627</v>
      </c>
      <c r="B10195" s="3">
        <f t="shared" si="1115"/>
        <v>45656</v>
      </c>
      <c r="C10195" s="7">
        <v>45656.354166666664</v>
      </c>
      <c r="D10195" s="7">
        <v>45656.354166666664</v>
      </c>
      <c r="E10195" s="5">
        <v>85.3333333333333</v>
      </c>
      <c r="F10195" s="5">
        <v>-334.02499999999998</v>
      </c>
      <c r="G10195" s="5">
        <v>-1.325</v>
      </c>
      <c r="H10195" s="34" cm="1">
        <f t="array" ref="H10195">SUMPRODUCT(('ESB Networks Summary'!$C$5:$C$17384=Data!D10195)*('ESB Networks Summary'!$E$5:$E$17384))*1000*2-SUMPRODUCT(('ESB Networks Summary'!$C$5:$C$17384=Data!D10195)*('ESB Networks Summary'!$F$5:$F$17384))*1000*2</f>
        <v>6</v>
      </c>
      <c r="I10195" s="5">
        <v>0</v>
      </c>
      <c r="J10195" s="5">
        <v>0</v>
      </c>
      <c r="K10195" s="17">
        <v>1</v>
      </c>
      <c r="L10195" s="52">
        <f t="shared" si="1116"/>
        <v>0</v>
      </c>
      <c r="M10195" s="5">
        <v>0</v>
      </c>
      <c r="N10195" s="5">
        <v>272.2</v>
      </c>
      <c r="O10195" s="96">
        <v>295.60000000000002</v>
      </c>
      <c r="P10195" s="5">
        <v>75.383333333333297</v>
      </c>
      <c r="Q10195" s="99">
        <v>0</v>
      </c>
      <c r="R10195" s="99">
        <v>26.067</v>
      </c>
      <c r="S10195" s="99">
        <v>16.234999999999999</v>
      </c>
      <c r="T10195" s="30">
        <f t="shared" si="1113"/>
        <v>135.88333333333327</v>
      </c>
      <c r="U10195" s="21">
        <f t="shared" si="1117"/>
        <v>0</v>
      </c>
      <c r="V10195" s="21">
        <f t="shared" si="1118"/>
        <v>-1.07556875E-4</v>
      </c>
      <c r="W10195" s="21">
        <f t="shared" si="1119"/>
        <v>0</v>
      </c>
    </row>
    <row r="10196" spans="1:23">
      <c r="A10196" s="2">
        <f t="shared" si="1114"/>
        <v>45627</v>
      </c>
      <c r="B10196" s="3">
        <f t="shared" si="1115"/>
        <v>45656</v>
      </c>
      <c r="C10196" s="7">
        <v>45656.375</v>
      </c>
      <c r="D10196" s="7">
        <v>45656.375</v>
      </c>
      <c r="E10196" s="5">
        <v>84.533333333333303</v>
      </c>
      <c r="F10196" s="5">
        <v>-343</v>
      </c>
      <c r="G10196" s="5">
        <v>-0.66666666666666596</v>
      </c>
      <c r="H10196" s="34" cm="1">
        <f t="array" ref="H10196">SUMPRODUCT(('ESB Networks Summary'!$C$5:$C$17384=Data!D10196)*('ESB Networks Summary'!$E$5:$E$17384))*1000*2-SUMPRODUCT(('ESB Networks Summary'!$C$5:$C$17384=Data!D10196)*('ESB Networks Summary'!$F$5:$F$17384))*1000*2</f>
        <v>2</v>
      </c>
      <c r="I10196" s="5">
        <v>0</v>
      </c>
      <c r="J10196" s="5">
        <v>0</v>
      </c>
      <c r="K10196" s="17">
        <v>1</v>
      </c>
      <c r="L10196" s="52">
        <f t="shared" si="1116"/>
        <v>0</v>
      </c>
      <c r="M10196" s="5">
        <v>0</v>
      </c>
      <c r="N10196" s="5">
        <v>469.56666666666598</v>
      </c>
      <c r="O10196" s="96">
        <v>1418.87</v>
      </c>
      <c r="P10196" s="5">
        <v>220.333333333333</v>
      </c>
      <c r="Q10196" s="99">
        <v>10.32</v>
      </c>
      <c r="R10196" s="99">
        <v>26.53</v>
      </c>
      <c r="S10196" s="99">
        <v>16.698</v>
      </c>
      <c r="T10196" s="30">
        <f t="shared" si="1113"/>
        <v>93.100000000000364</v>
      </c>
      <c r="U10196" s="21">
        <f t="shared" si="1117"/>
        <v>0</v>
      </c>
      <c r="V10196" s="21">
        <f t="shared" si="1118"/>
        <v>-5.5659999999999945E-5</v>
      </c>
      <c r="W10196" s="21">
        <f t="shared" si="1119"/>
        <v>0</v>
      </c>
    </row>
    <row r="10197" spans="1:23">
      <c r="A10197" s="2">
        <f t="shared" si="1114"/>
        <v>45627</v>
      </c>
      <c r="B10197" s="3">
        <f t="shared" si="1115"/>
        <v>45656</v>
      </c>
      <c r="C10197" s="7">
        <v>45656.395833333336</v>
      </c>
      <c r="D10197" s="7">
        <v>45656.395833333336</v>
      </c>
      <c r="E10197" s="5">
        <v>83.933333333333294</v>
      </c>
      <c r="F10197" s="5">
        <v>-308.64999999999998</v>
      </c>
      <c r="G10197" s="5">
        <v>0.29166666666666602</v>
      </c>
      <c r="H10197" s="34" cm="1">
        <f t="array" ref="H10197">SUMPRODUCT(('ESB Networks Summary'!$C$5:$C$17384=Data!D10197)*('ESB Networks Summary'!$E$5:$E$17384))*1000*2-SUMPRODUCT(('ESB Networks Summary'!$C$5:$C$17384=Data!D10197)*('ESB Networks Summary'!$F$5:$F$17384))*1000*2</f>
        <v>2</v>
      </c>
      <c r="I10197" s="5">
        <v>0</v>
      </c>
      <c r="J10197" s="5">
        <v>0</v>
      </c>
      <c r="K10197" s="17">
        <v>1</v>
      </c>
      <c r="L10197" s="52">
        <f t="shared" si="1116"/>
        <v>0</v>
      </c>
      <c r="M10197" s="5">
        <v>0</v>
      </c>
      <c r="N10197" s="5">
        <v>576.74166666666599</v>
      </c>
      <c r="O10197" s="96">
        <v>1418.87</v>
      </c>
      <c r="P10197" s="5">
        <v>363.94166666666598</v>
      </c>
      <c r="Q10197" s="99">
        <v>10.32</v>
      </c>
      <c r="R10197" s="99">
        <v>26.53</v>
      </c>
      <c r="S10197" s="99">
        <v>16.698</v>
      </c>
      <c r="T10197" s="30">
        <f t="shared" si="1113"/>
        <v>96.141666666666652</v>
      </c>
      <c r="U10197" s="21">
        <f t="shared" si="1117"/>
        <v>3.8689583333333252E-5</v>
      </c>
      <c r="V10197" s="21">
        <f t="shared" si="1118"/>
        <v>0</v>
      </c>
      <c r="W10197" s="21">
        <f t="shared" si="1119"/>
        <v>0</v>
      </c>
    </row>
    <row r="10198" spans="1:23">
      <c r="A10198" s="2">
        <f t="shared" si="1114"/>
        <v>45627</v>
      </c>
      <c r="B10198" s="3">
        <f t="shared" si="1115"/>
        <v>45656</v>
      </c>
      <c r="C10198" s="7">
        <v>45656.416666666664</v>
      </c>
      <c r="D10198" s="7">
        <v>45656.416666666664</v>
      </c>
      <c r="E10198" s="5">
        <v>82.566666666666606</v>
      </c>
      <c r="F10198" s="5">
        <v>-447.92500000000001</v>
      </c>
      <c r="G10198" s="5">
        <v>1.4802973661668699E-16</v>
      </c>
      <c r="H10198" s="34" cm="1">
        <f t="array" ref="H10198">SUMPRODUCT(('ESB Networks Summary'!$C$5:$C$17384=Data!D10198)*('ESB Networks Summary'!$E$5:$E$17384))*1000*2-SUMPRODUCT(('ESB Networks Summary'!$C$5:$C$17384=Data!D10198)*('ESB Networks Summary'!$F$5:$F$17384))*1000*2</f>
        <v>4</v>
      </c>
      <c r="I10198" s="5">
        <v>1.5333333333333301</v>
      </c>
      <c r="J10198" s="5">
        <v>0</v>
      </c>
      <c r="K10198" s="17">
        <v>1</v>
      </c>
      <c r="L10198" s="52">
        <f t="shared" si="1116"/>
        <v>0</v>
      </c>
      <c r="M10198" s="5">
        <v>0</v>
      </c>
      <c r="N10198" s="5">
        <v>773.56666666666604</v>
      </c>
      <c r="O10198" s="96">
        <v>2157.3200000000002</v>
      </c>
      <c r="P10198" s="5">
        <v>429.76666666666603</v>
      </c>
      <c r="Q10198" s="99">
        <v>338.59</v>
      </c>
      <c r="R10198" s="99">
        <v>26.492000000000001</v>
      </c>
      <c r="S10198" s="99">
        <v>16.66</v>
      </c>
      <c r="T10198" s="30">
        <f t="shared" si="1113"/>
        <v>104.125</v>
      </c>
      <c r="U10198" s="21">
        <f t="shared" si="1117"/>
        <v>1.9608018912246361E-20</v>
      </c>
      <c r="V10198" s="21">
        <f t="shared" si="1118"/>
        <v>0</v>
      </c>
      <c r="W10198" s="21">
        <f t="shared" si="1119"/>
        <v>0</v>
      </c>
    </row>
    <row r="10199" spans="1:23">
      <c r="A10199" s="2">
        <f t="shared" si="1114"/>
        <v>45627</v>
      </c>
      <c r="B10199" s="3">
        <f t="shared" si="1115"/>
        <v>45656</v>
      </c>
      <c r="C10199" s="7">
        <v>45656.4375</v>
      </c>
      <c r="D10199" s="7">
        <v>45656.4375</v>
      </c>
      <c r="E10199" s="5">
        <v>81.7</v>
      </c>
      <c r="F10199" s="5">
        <v>-501.13333333333298</v>
      </c>
      <c r="G10199" s="5">
        <v>-7.93333333333333</v>
      </c>
      <c r="H10199" s="34" cm="1">
        <f t="array" ref="H10199">SUMPRODUCT(('ESB Networks Summary'!$C$5:$C$17384=Data!D10199)*('ESB Networks Summary'!$E$5:$E$17384))*1000*2-SUMPRODUCT(('ESB Networks Summary'!$C$5:$C$17384=Data!D10199)*('ESB Networks Summary'!$F$5:$F$17384))*1000*2</f>
        <v>2</v>
      </c>
      <c r="I10199" s="5">
        <v>0</v>
      </c>
      <c r="J10199" s="5">
        <v>0</v>
      </c>
      <c r="K10199" s="17">
        <v>1</v>
      </c>
      <c r="L10199" s="52">
        <f t="shared" si="1116"/>
        <v>0</v>
      </c>
      <c r="M10199" s="5">
        <v>0</v>
      </c>
      <c r="N10199" s="5">
        <v>815.93333333333305</v>
      </c>
      <c r="O10199" s="96">
        <v>2157.3200000000002</v>
      </c>
      <c r="P10199" s="5">
        <v>424.23333333333301</v>
      </c>
      <c r="Q10199" s="99">
        <v>338.59</v>
      </c>
      <c r="R10199" s="99">
        <v>26.492000000000001</v>
      </c>
      <c r="S10199" s="99">
        <v>16.66</v>
      </c>
      <c r="T10199" s="30">
        <f t="shared" si="1113"/>
        <v>101.4999999999996</v>
      </c>
      <c r="U10199" s="21">
        <f t="shared" si="1117"/>
        <v>0</v>
      </c>
      <c r="V10199" s="21">
        <f t="shared" si="1118"/>
        <v>-6.6084666666666641E-4</v>
      </c>
      <c r="W10199" s="21">
        <f t="shared" si="1119"/>
        <v>0</v>
      </c>
    </row>
    <row r="10200" spans="1:23">
      <c r="A10200" s="2">
        <f t="shared" si="1114"/>
        <v>45627</v>
      </c>
      <c r="B10200" s="3">
        <f t="shared" si="1115"/>
        <v>45656</v>
      </c>
      <c r="C10200" s="7">
        <v>45656.458333333336</v>
      </c>
      <c r="D10200" s="7">
        <v>45656.458333333336</v>
      </c>
      <c r="E10200" s="5">
        <v>80.8333333333333</v>
      </c>
      <c r="F10200" s="5">
        <v>-447.32499999999999</v>
      </c>
      <c r="G10200" s="5">
        <v>-1.75833333333333</v>
      </c>
      <c r="H10200" s="34" cm="1">
        <f t="array" ref="H10200">SUMPRODUCT(('ESB Networks Summary'!$C$5:$C$17384=Data!D10200)*('ESB Networks Summary'!$E$5:$E$17384))*1000*2-SUMPRODUCT(('ESB Networks Summary'!$C$5:$C$17384=Data!D10200)*('ESB Networks Summary'!$F$5:$F$17384))*1000*2</f>
        <v>2</v>
      </c>
      <c r="I10200" s="5">
        <v>0</v>
      </c>
      <c r="J10200" s="5">
        <v>0</v>
      </c>
      <c r="K10200" s="17">
        <v>1</v>
      </c>
      <c r="L10200" s="52">
        <f t="shared" si="1116"/>
        <v>0</v>
      </c>
      <c r="M10200" s="5">
        <v>0</v>
      </c>
      <c r="N10200" s="5">
        <v>793.43333333333305</v>
      </c>
      <c r="O10200" s="96">
        <v>1649.06</v>
      </c>
      <c r="P10200" s="5">
        <v>478.10833333333301</v>
      </c>
      <c r="Q10200" s="99">
        <v>740.72</v>
      </c>
      <c r="R10200" s="99">
        <v>26.202999999999996</v>
      </c>
      <c r="S10200" s="99">
        <v>16.371000000000002</v>
      </c>
      <c r="T10200" s="30">
        <f t="shared" si="1113"/>
        <v>130.24166666666662</v>
      </c>
      <c r="U10200" s="21">
        <f t="shared" si="1117"/>
        <v>0</v>
      </c>
      <c r="V10200" s="21">
        <f t="shared" si="1118"/>
        <v>-1.4392837499999976E-4</v>
      </c>
      <c r="W10200" s="21">
        <f t="shared" si="1119"/>
        <v>0</v>
      </c>
    </row>
    <row r="10201" spans="1:23">
      <c r="A10201" s="2">
        <f t="shared" si="1114"/>
        <v>45627</v>
      </c>
      <c r="B10201" s="3">
        <f t="shared" si="1115"/>
        <v>45656</v>
      </c>
      <c r="C10201" s="7">
        <v>45656.479166666664</v>
      </c>
      <c r="D10201" s="7">
        <v>45656.479166666664</v>
      </c>
      <c r="E10201" s="5">
        <v>79.566666666666606</v>
      </c>
      <c r="F10201" s="5">
        <v>-787.33333333333303</v>
      </c>
      <c r="G10201" s="5">
        <v>3.5333333333333301</v>
      </c>
      <c r="H10201" s="34" cm="1">
        <f t="array" ref="H10201">SUMPRODUCT(('ESB Networks Summary'!$C$5:$C$17384=Data!D10201)*('ESB Networks Summary'!$E$5:$E$17384))*1000*2-SUMPRODUCT(('ESB Networks Summary'!$C$5:$C$17384=Data!D10201)*('ESB Networks Summary'!$F$5:$F$17384))*1000*2</f>
        <v>6</v>
      </c>
      <c r="I10201" s="5">
        <v>0</v>
      </c>
      <c r="J10201" s="5">
        <v>0</v>
      </c>
      <c r="K10201" s="17">
        <v>1</v>
      </c>
      <c r="L10201" s="52">
        <f t="shared" si="1116"/>
        <v>0</v>
      </c>
      <c r="M10201" s="5">
        <v>0</v>
      </c>
      <c r="N10201" s="5">
        <v>1199.0333333333299</v>
      </c>
      <c r="O10201" s="96">
        <v>1649.06</v>
      </c>
      <c r="P10201" s="5">
        <v>489.933333333333</v>
      </c>
      <c r="Q10201" s="99">
        <v>740.72</v>
      </c>
      <c r="R10201" s="99">
        <v>26.202999999999996</v>
      </c>
      <c r="S10201" s="99">
        <v>16.371000000000002</v>
      </c>
      <c r="T10201" s="30">
        <f t="shared" si="1113"/>
        <v>81.76666666666938</v>
      </c>
      <c r="U10201" s="21">
        <f t="shared" si="1117"/>
        <v>4.6291966666666616E-4</v>
      </c>
      <c r="V10201" s="21">
        <f t="shared" si="1118"/>
        <v>0</v>
      </c>
      <c r="W10201" s="21">
        <f t="shared" si="1119"/>
        <v>0</v>
      </c>
    </row>
    <row r="10202" spans="1:23">
      <c r="A10202" s="2">
        <f t="shared" si="1114"/>
        <v>45627</v>
      </c>
      <c r="B10202" s="3">
        <f t="shared" si="1115"/>
        <v>45656</v>
      </c>
      <c r="C10202" s="7">
        <v>45656.5</v>
      </c>
      <c r="D10202" s="7">
        <v>45656.5</v>
      </c>
      <c r="E10202" s="5">
        <v>78</v>
      </c>
      <c r="F10202" s="5">
        <v>-493.933333333333</v>
      </c>
      <c r="G10202" s="5">
        <v>-72.3</v>
      </c>
      <c r="H10202" s="34" cm="1">
        <f t="array" ref="H10202">SUMPRODUCT(('ESB Networks Summary'!$C$5:$C$17384=Data!D10202)*('ESB Networks Summary'!$E$5:$E$17384))*1000*2-SUMPRODUCT(('ESB Networks Summary'!$C$5:$C$17384=Data!D10202)*('ESB Networks Summary'!$F$5:$F$17384))*1000*2</f>
        <v>2</v>
      </c>
      <c r="I10202" s="5">
        <v>0</v>
      </c>
      <c r="J10202" s="5">
        <v>0</v>
      </c>
      <c r="K10202" s="17">
        <v>1</v>
      </c>
      <c r="L10202" s="52">
        <f t="shared" si="1116"/>
        <v>0</v>
      </c>
      <c r="M10202" s="5">
        <v>0</v>
      </c>
      <c r="N10202" s="5">
        <v>713.06666666666604</v>
      </c>
      <c r="O10202" s="96">
        <v>1469.83</v>
      </c>
      <c r="P10202" s="5">
        <v>458.53333333333302</v>
      </c>
      <c r="Q10202" s="99">
        <v>1036.02</v>
      </c>
      <c r="R10202" s="99">
        <v>26.202999999999996</v>
      </c>
      <c r="S10202" s="99">
        <v>16.371000000000002</v>
      </c>
      <c r="T10202" s="30">
        <f t="shared" si="1113"/>
        <v>167.09999999999997</v>
      </c>
      <c r="U10202" s="21">
        <f t="shared" si="1117"/>
        <v>0</v>
      </c>
      <c r="V10202" s="21">
        <f t="shared" si="1118"/>
        <v>-5.9181165000000016E-3</v>
      </c>
      <c r="W10202" s="21">
        <f t="shared" si="1119"/>
        <v>0</v>
      </c>
    </row>
    <row r="10203" spans="1:23">
      <c r="A10203" s="2">
        <f t="shared" si="1114"/>
        <v>45627</v>
      </c>
      <c r="B10203" s="3">
        <f t="shared" si="1115"/>
        <v>45656</v>
      </c>
      <c r="C10203" s="7">
        <v>45656.520833333336</v>
      </c>
      <c r="D10203" s="7">
        <v>45656.520833333336</v>
      </c>
      <c r="E10203" s="5">
        <v>77.3</v>
      </c>
      <c r="F10203" s="5">
        <v>-100.833333333333</v>
      </c>
      <c r="G10203" s="5">
        <v>-1.2999999999999901</v>
      </c>
      <c r="H10203" s="34" cm="1">
        <f t="array" ref="H10203">SUMPRODUCT(('ESB Networks Summary'!$C$5:$C$17384=Data!D10203)*('ESB Networks Summary'!$E$5:$E$17384))*1000*2-SUMPRODUCT(('ESB Networks Summary'!$C$5:$C$17384=Data!D10203)*('ESB Networks Summary'!$F$5:$F$17384))*1000*2</f>
        <v>2</v>
      </c>
      <c r="I10203" s="5">
        <v>0</v>
      </c>
      <c r="J10203" s="5">
        <v>0</v>
      </c>
      <c r="K10203" s="17">
        <v>1</v>
      </c>
      <c r="L10203" s="52">
        <f t="shared" si="1116"/>
        <v>0</v>
      </c>
      <c r="M10203" s="5">
        <v>0</v>
      </c>
      <c r="N10203" s="5">
        <v>445.86666666666599</v>
      </c>
      <c r="O10203" s="96">
        <v>1469.83</v>
      </c>
      <c r="P10203" s="5">
        <v>462.666666666666</v>
      </c>
      <c r="Q10203" s="99">
        <v>1036.02</v>
      </c>
      <c r="R10203" s="99">
        <v>26.202999999999996</v>
      </c>
      <c r="S10203" s="99">
        <v>16.371000000000002</v>
      </c>
      <c r="T10203" s="30">
        <f t="shared" si="1113"/>
        <v>116.333333333333</v>
      </c>
      <c r="U10203" s="21">
        <f t="shared" si="1117"/>
        <v>0</v>
      </c>
      <c r="V10203" s="21">
        <f t="shared" si="1118"/>
        <v>-1.0641149999999919E-4</v>
      </c>
      <c r="W10203" s="21">
        <f t="shared" si="1119"/>
        <v>0</v>
      </c>
    </row>
    <row r="10204" spans="1:23">
      <c r="A10204" s="2">
        <f t="shared" si="1114"/>
        <v>45627</v>
      </c>
      <c r="B10204" s="3">
        <f t="shared" si="1115"/>
        <v>45656</v>
      </c>
      <c r="C10204" s="7">
        <v>45656.541666666664</v>
      </c>
      <c r="D10204" s="7">
        <v>45656.541666666664</v>
      </c>
      <c r="E10204" s="5">
        <v>77</v>
      </c>
      <c r="F10204" s="5">
        <v>-152.666666666666</v>
      </c>
      <c r="G10204" s="5">
        <v>-1.3</v>
      </c>
      <c r="H10204" s="34" cm="1">
        <f t="array" ref="H10204">SUMPRODUCT(('ESB Networks Summary'!$C$5:$C$17384=Data!D10204)*('ESB Networks Summary'!$E$5:$E$17384))*1000*2-SUMPRODUCT(('ESB Networks Summary'!$C$5:$C$17384=Data!D10204)*('ESB Networks Summary'!$F$5:$F$17384))*1000*2</f>
        <v>4</v>
      </c>
      <c r="I10204" s="5">
        <v>0</v>
      </c>
      <c r="J10204" s="5">
        <v>0</v>
      </c>
      <c r="K10204" s="17">
        <v>1</v>
      </c>
      <c r="L10204" s="52">
        <f t="shared" si="1116"/>
        <v>0</v>
      </c>
      <c r="M10204" s="5">
        <v>0</v>
      </c>
      <c r="N10204" s="5">
        <v>472.3</v>
      </c>
      <c r="O10204" s="96">
        <v>913.16</v>
      </c>
      <c r="P10204" s="5">
        <v>397.099999999999</v>
      </c>
      <c r="Q10204" s="99">
        <v>1076.7</v>
      </c>
      <c r="R10204" s="99">
        <v>26.702999999999996</v>
      </c>
      <c r="S10204" s="99">
        <v>16.872</v>
      </c>
      <c r="T10204" s="30">
        <f t="shared" si="1113"/>
        <v>76.16666666666498</v>
      </c>
      <c r="U10204" s="21">
        <f t="shared" si="1117"/>
        <v>0</v>
      </c>
      <c r="V10204" s="21">
        <f t="shared" si="1118"/>
        <v>-1.0966799999999999E-4</v>
      </c>
      <c r="W10204" s="21">
        <f t="shared" si="1119"/>
        <v>0</v>
      </c>
    </row>
    <row r="10205" spans="1:23">
      <c r="A10205" s="2">
        <f t="shared" si="1114"/>
        <v>45627</v>
      </c>
      <c r="B10205" s="3">
        <f t="shared" si="1115"/>
        <v>45656</v>
      </c>
      <c r="C10205" s="7">
        <v>45656.5625</v>
      </c>
      <c r="D10205" s="7">
        <v>45656.5625</v>
      </c>
      <c r="E10205" s="5">
        <v>77</v>
      </c>
      <c r="F10205" s="5">
        <v>-164.5</v>
      </c>
      <c r="G10205" s="5">
        <v>36.858333333333299</v>
      </c>
      <c r="H10205" s="34" cm="1">
        <f t="array" ref="H10205">SUMPRODUCT(('ESB Networks Summary'!$C$5:$C$17384=Data!D10205)*('ESB Networks Summary'!$E$5:$E$17384))*1000*2-SUMPRODUCT(('ESB Networks Summary'!$C$5:$C$17384=Data!D10205)*('ESB Networks Summary'!$F$5:$F$17384))*1000*2</f>
        <v>30</v>
      </c>
      <c r="I10205" s="5">
        <v>0</v>
      </c>
      <c r="J10205" s="5">
        <v>0</v>
      </c>
      <c r="K10205" s="17">
        <v>1</v>
      </c>
      <c r="L10205" s="52">
        <f t="shared" si="1116"/>
        <v>0</v>
      </c>
      <c r="M10205" s="5">
        <v>0</v>
      </c>
      <c r="N10205" s="5">
        <v>420.98333333333301</v>
      </c>
      <c r="O10205" s="96">
        <v>913.16</v>
      </c>
      <c r="P10205" s="5">
        <v>374.86666666666599</v>
      </c>
      <c r="Q10205" s="99">
        <v>1076.7</v>
      </c>
      <c r="R10205" s="99">
        <v>26.702999999999996</v>
      </c>
      <c r="S10205" s="99">
        <v>16.872</v>
      </c>
      <c r="T10205" s="30">
        <f t="shared" si="1113"/>
        <v>155.24166666666628</v>
      </c>
      <c r="U10205" s="21">
        <f t="shared" si="1117"/>
        <v>4.9211403749999947E-3</v>
      </c>
      <c r="V10205" s="21">
        <f t="shared" si="1118"/>
        <v>0</v>
      </c>
      <c r="W10205" s="21">
        <f t="shared" si="1119"/>
        <v>0</v>
      </c>
    </row>
    <row r="10206" spans="1:23">
      <c r="A10206" s="2">
        <f t="shared" si="1114"/>
        <v>45627</v>
      </c>
      <c r="B10206" s="3">
        <f t="shared" si="1115"/>
        <v>45656</v>
      </c>
      <c r="C10206" s="7">
        <v>45656.583333333336</v>
      </c>
      <c r="D10206" s="7">
        <v>45656.583333333336</v>
      </c>
      <c r="E10206" s="5">
        <v>74.3333333333333</v>
      </c>
      <c r="F10206" s="5">
        <v>-1004.56666666666</v>
      </c>
      <c r="G10206" s="5">
        <v>42.733333333333299</v>
      </c>
      <c r="H10206" s="34" cm="1">
        <f t="array" ref="H10206">SUMPRODUCT(('ESB Networks Summary'!$C$5:$C$17384=Data!D10206)*('ESB Networks Summary'!$E$5:$E$17384))*1000*2-SUMPRODUCT(('ESB Networks Summary'!$C$5:$C$17384=Data!D10206)*('ESB Networks Summary'!$F$5:$F$17384))*1000*2</f>
        <v>12</v>
      </c>
      <c r="I10206" s="5">
        <v>0</v>
      </c>
      <c r="J10206" s="5">
        <v>0</v>
      </c>
      <c r="K10206" s="17">
        <v>1</v>
      </c>
      <c r="L10206" s="52">
        <f t="shared" si="1116"/>
        <v>0</v>
      </c>
      <c r="M10206" s="5">
        <v>596.53333333333296</v>
      </c>
      <c r="N10206" s="5">
        <v>1331.2</v>
      </c>
      <c r="O10206" s="96">
        <v>1244.1400000000001</v>
      </c>
      <c r="P10206" s="5">
        <v>373.23333333333301</v>
      </c>
      <c r="Q10206" s="99">
        <v>568.5</v>
      </c>
      <c r="R10206" s="99">
        <v>26.742000000000001</v>
      </c>
      <c r="S10206" s="99">
        <v>16.911000000000001</v>
      </c>
      <c r="T10206" s="30">
        <f t="shared" si="1113"/>
        <v>89.333333333326209</v>
      </c>
      <c r="U10206" s="21">
        <f t="shared" si="1117"/>
        <v>5.7138739999999955E-3</v>
      </c>
      <c r="V10206" s="21">
        <f t="shared" si="1118"/>
        <v>0</v>
      </c>
      <c r="W10206" s="21">
        <f t="shared" si="1119"/>
        <v>0</v>
      </c>
    </row>
    <row r="10207" spans="1:23">
      <c r="A10207" s="2">
        <f t="shared" si="1114"/>
        <v>45627</v>
      </c>
      <c r="B10207" s="3">
        <f t="shared" si="1115"/>
        <v>45656</v>
      </c>
      <c r="C10207" s="7">
        <v>45656.604166666664</v>
      </c>
      <c r="D10207" s="7">
        <v>45656.604166666664</v>
      </c>
      <c r="E10207" s="5">
        <v>73.466666666666598</v>
      </c>
      <c r="F10207" s="5">
        <v>59.133333333333297</v>
      </c>
      <c r="G10207" s="5">
        <v>-13.6</v>
      </c>
      <c r="H10207" s="34" cm="1">
        <f t="array" ref="H10207">SUMPRODUCT(('ESB Networks Summary'!$C$5:$C$17384=Data!D10207)*('ESB Networks Summary'!$E$5:$E$17384))*1000*2-SUMPRODUCT(('ESB Networks Summary'!$C$5:$C$17384=Data!D10207)*('ESB Networks Summary'!$F$5:$F$17384))*1000*2</f>
        <v>2</v>
      </c>
      <c r="I10207" s="5">
        <v>0</v>
      </c>
      <c r="J10207" s="5">
        <v>0</v>
      </c>
      <c r="K10207" s="17">
        <v>1</v>
      </c>
      <c r="L10207" s="52">
        <f t="shared" si="1116"/>
        <v>0</v>
      </c>
      <c r="M10207" s="5">
        <v>0</v>
      </c>
      <c r="N10207" s="5">
        <v>715.16666666666595</v>
      </c>
      <c r="O10207" s="96">
        <v>1244.1400000000001</v>
      </c>
      <c r="P10207" s="5">
        <v>822.26666666666597</v>
      </c>
      <c r="Q10207" s="99">
        <v>568.5</v>
      </c>
      <c r="R10207" s="99">
        <v>26.742000000000001</v>
      </c>
      <c r="S10207" s="99">
        <v>16.911000000000001</v>
      </c>
      <c r="T10207" s="30">
        <f t="shared" si="1113"/>
        <v>34.366666666666703</v>
      </c>
      <c r="U10207" s="21">
        <f t="shared" si="1117"/>
        <v>0</v>
      </c>
      <c r="V10207" s="21">
        <f t="shared" si="1118"/>
        <v>-1.149948E-3</v>
      </c>
      <c r="W10207" s="21">
        <f t="shared" si="1119"/>
        <v>0</v>
      </c>
    </row>
    <row r="10208" spans="1:23">
      <c r="A10208" s="2">
        <f t="shared" si="1114"/>
        <v>45627</v>
      </c>
      <c r="B10208" s="3">
        <f t="shared" si="1115"/>
        <v>45656</v>
      </c>
      <c r="C10208" s="7">
        <v>45656.625</v>
      </c>
      <c r="D10208" s="7">
        <v>45656.625</v>
      </c>
      <c r="E10208" s="5">
        <v>74</v>
      </c>
      <c r="F10208" s="5">
        <v>392.83333333333297</v>
      </c>
      <c r="G10208" s="5">
        <v>0.3</v>
      </c>
      <c r="H10208" s="34" cm="1">
        <f t="array" ref="H10208">SUMPRODUCT(('ESB Networks Summary'!$C$5:$C$17384=Data!D10208)*('ESB Networks Summary'!$E$5:$E$17384))*1000*2-SUMPRODUCT(('ESB Networks Summary'!$C$5:$C$17384=Data!D10208)*('ESB Networks Summary'!$F$5:$F$17384))*1000*2</f>
        <v>4</v>
      </c>
      <c r="I10208" s="5">
        <v>0</v>
      </c>
      <c r="J10208" s="5">
        <v>0</v>
      </c>
      <c r="K10208" s="17">
        <v>1</v>
      </c>
      <c r="L10208" s="52">
        <f t="shared" si="1116"/>
        <v>0</v>
      </c>
      <c r="M10208" s="5">
        <v>0</v>
      </c>
      <c r="N10208" s="5">
        <v>244.375</v>
      </c>
      <c r="O10208" s="96">
        <v>310.29000000000002</v>
      </c>
      <c r="P10208" s="5">
        <v>775.07499999999902</v>
      </c>
      <c r="Q10208" s="99">
        <v>142.27000000000001</v>
      </c>
      <c r="R10208" s="99">
        <v>28.263999999999999</v>
      </c>
      <c r="S10208" s="99">
        <v>18.431999999999999</v>
      </c>
      <c r="T10208" s="30">
        <f t="shared" si="1113"/>
        <v>138.166666666666</v>
      </c>
      <c r="U10208" s="21">
        <f t="shared" si="1117"/>
        <v>4.2395999999999999E-5</v>
      </c>
      <c r="V10208" s="21">
        <f t="shared" si="1118"/>
        <v>0</v>
      </c>
      <c r="W10208" s="21">
        <f t="shared" si="1119"/>
        <v>0</v>
      </c>
    </row>
    <row r="10209" spans="1:23">
      <c r="A10209" s="2">
        <f t="shared" si="1114"/>
        <v>45627</v>
      </c>
      <c r="B10209" s="3">
        <f t="shared" si="1115"/>
        <v>45656</v>
      </c>
      <c r="C10209" s="7">
        <v>45656.645833333336</v>
      </c>
      <c r="D10209" s="7">
        <v>45656.645833333336</v>
      </c>
      <c r="E10209" s="5">
        <v>74</v>
      </c>
      <c r="F10209" s="5">
        <v>-138.1</v>
      </c>
      <c r="G10209" s="5">
        <v>-63.5</v>
      </c>
      <c r="H10209" s="34" cm="1">
        <f t="array" ref="H10209">SUMPRODUCT(('ESB Networks Summary'!$C$5:$C$17384=Data!D10209)*('ESB Networks Summary'!$E$5:$E$17384))*1000*2-SUMPRODUCT(('ESB Networks Summary'!$C$5:$C$17384=Data!D10209)*('ESB Networks Summary'!$F$5:$F$17384))*1000*2</f>
        <v>6</v>
      </c>
      <c r="I10209" s="5">
        <v>0</v>
      </c>
      <c r="J10209" s="5">
        <v>0</v>
      </c>
      <c r="K10209" s="17">
        <v>1</v>
      </c>
      <c r="L10209" s="52">
        <f t="shared" si="1116"/>
        <v>0</v>
      </c>
      <c r="M10209" s="5">
        <v>0</v>
      </c>
      <c r="N10209" s="5">
        <v>334.73333333333301</v>
      </c>
      <c r="O10209" s="96">
        <v>310.29000000000002</v>
      </c>
      <c r="P10209" s="5">
        <v>394.666666666666</v>
      </c>
      <c r="Q10209" s="99">
        <v>142.27000000000001</v>
      </c>
      <c r="R10209" s="99">
        <v>28.263999999999999</v>
      </c>
      <c r="S10209" s="99">
        <v>18.431999999999999</v>
      </c>
      <c r="T10209" s="30">
        <f t="shared" si="1113"/>
        <v>134.53333333333299</v>
      </c>
      <c r="U10209" s="21">
        <f t="shared" si="1117"/>
        <v>0</v>
      </c>
      <c r="V10209" s="21">
        <f t="shared" si="1118"/>
        <v>-5.8521599999999995E-3</v>
      </c>
      <c r="W10209" s="21">
        <f t="shared" si="1119"/>
        <v>0</v>
      </c>
    </row>
    <row r="10210" spans="1:23">
      <c r="A10210" s="2">
        <f t="shared" si="1114"/>
        <v>45627</v>
      </c>
      <c r="B10210" s="3">
        <f t="shared" si="1115"/>
        <v>45656</v>
      </c>
      <c r="C10210" s="7">
        <v>45656.666666666664</v>
      </c>
      <c r="D10210" s="7">
        <v>45656.666666666664</v>
      </c>
      <c r="E10210" s="5">
        <v>74</v>
      </c>
      <c r="F10210" s="5">
        <v>-197</v>
      </c>
      <c r="G10210" s="5">
        <v>1.5999999999999901</v>
      </c>
      <c r="H10210" s="34" cm="1">
        <f t="array" ref="H10210">SUMPRODUCT(('ESB Networks Summary'!$C$5:$C$17384=Data!D10210)*('ESB Networks Summary'!$E$5:$E$17384))*1000*2-SUMPRODUCT(('ESB Networks Summary'!$C$5:$C$17384=Data!D10210)*('ESB Networks Summary'!$F$5:$F$17384))*1000*2</f>
        <v>2</v>
      </c>
      <c r="I10210" s="5">
        <v>0</v>
      </c>
      <c r="J10210" s="5">
        <v>0</v>
      </c>
      <c r="K10210" s="17">
        <v>1</v>
      </c>
      <c r="L10210" s="52">
        <f t="shared" si="1116"/>
        <v>0</v>
      </c>
      <c r="M10210" s="5">
        <v>0</v>
      </c>
      <c r="N10210" s="5">
        <v>52.1666666666666</v>
      </c>
      <c r="O10210" s="96">
        <v>347.38</v>
      </c>
      <c r="P10210" s="5">
        <v>34.566666666666599</v>
      </c>
      <c r="Q10210" s="99">
        <v>35.94</v>
      </c>
      <c r="R10210" s="99">
        <v>29.576000000000001</v>
      </c>
      <c r="S10210" s="99">
        <v>19.744999999999997</v>
      </c>
      <c r="T10210" s="30">
        <f t="shared" si="1113"/>
        <v>181</v>
      </c>
      <c r="U10210" s="21">
        <f t="shared" si="1117"/>
        <v>2.3660799999999853E-4</v>
      </c>
      <c r="V10210" s="21">
        <f t="shared" si="1118"/>
        <v>0</v>
      </c>
      <c r="W10210" s="21">
        <f t="shared" si="1119"/>
        <v>0</v>
      </c>
    </row>
    <row r="10211" spans="1:23">
      <c r="A10211" s="2">
        <f t="shared" si="1114"/>
        <v>45627</v>
      </c>
      <c r="B10211" s="3">
        <f t="shared" si="1115"/>
        <v>45656</v>
      </c>
      <c r="C10211" s="7">
        <v>45656.6875</v>
      </c>
      <c r="D10211" s="7">
        <v>45656.6875</v>
      </c>
      <c r="E10211" s="5">
        <v>72.3</v>
      </c>
      <c r="F10211" s="5">
        <v>-2067.4333333333302</v>
      </c>
      <c r="G10211" s="5">
        <v>9.5666666666666593</v>
      </c>
      <c r="H10211" s="34" cm="1">
        <f t="array" ref="H10211">SUMPRODUCT(('ESB Networks Summary'!$C$5:$C$17384=Data!D10211)*('ESB Networks Summary'!$E$5:$E$17384))*1000*2-SUMPRODUCT(('ESB Networks Summary'!$C$5:$C$17384=Data!D10211)*('ESB Networks Summary'!$F$5:$F$17384))*1000*2</f>
        <v>14</v>
      </c>
      <c r="I10211" s="5">
        <v>0</v>
      </c>
      <c r="J10211" s="5">
        <v>0</v>
      </c>
      <c r="K10211" s="17">
        <v>1</v>
      </c>
      <c r="L10211" s="52">
        <f t="shared" si="1116"/>
        <v>0</v>
      </c>
      <c r="M10211" s="5">
        <v>0</v>
      </c>
      <c r="N10211" s="5">
        <v>1899.8333333333301</v>
      </c>
      <c r="O10211" s="96">
        <v>347.38</v>
      </c>
      <c r="P10211" s="5">
        <v>24.933333333333302</v>
      </c>
      <c r="Q10211" s="99">
        <v>35.94</v>
      </c>
      <c r="R10211" s="99">
        <v>29.576000000000001</v>
      </c>
      <c r="S10211" s="99">
        <v>19.744999999999997</v>
      </c>
      <c r="T10211" s="30">
        <f t="shared" si="1113"/>
        <v>202.10000000000014</v>
      </c>
      <c r="U10211" s="21">
        <f t="shared" si="1117"/>
        <v>1.4147186666666656E-3</v>
      </c>
      <c r="V10211" s="21">
        <f t="shared" si="1118"/>
        <v>0</v>
      </c>
      <c r="W10211" s="21">
        <f t="shared" si="1119"/>
        <v>0</v>
      </c>
    </row>
    <row r="10212" spans="1:23">
      <c r="A10212" s="2">
        <f t="shared" si="1114"/>
        <v>45627</v>
      </c>
      <c r="B10212" s="3">
        <f t="shared" si="1115"/>
        <v>45656</v>
      </c>
      <c r="C10212" s="7">
        <v>45656.708333333336</v>
      </c>
      <c r="D10212" s="7">
        <v>45656.708333333336</v>
      </c>
      <c r="E10212" s="5">
        <v>63.891666666666602</v>
      </c>
      <c r="F10212" s="5">
        <v>-3921.0583333333302</v>
      </c>
      <c r="G10212" s="5">
        <v>1512.6</v>
      </c>
      <c r="H10212" s="34" cm="1">
        <f t="array" ref="H10212">SUMPRODUCT(('ESB Networks Summary'!$C$5:$C$17384=Data!D10212)*('ESB Networks Summary'!$E$5:$E$17384))*1000*2-SUMPRODUCT(('ESB Networks Summary'!$C$5:$C$17384=Data!D10212)*('ESB Networks Summary'!$F$5:$F$17384))*1000*2</f>
        <v>1250</v>
      </c>
      <c r="I10212" s="5">
        <v>1269.2833333333299</v>
      </c>
      <c r="J10212" s="5">
        <v>0</v>
      </c>
      <c r="K10212" s="17">
        <v>1</v>
      </c>
      <c r="L10212" s="52">
        <f t="shared" si="1116"/>
        <v>0</v>
      </c>
      <c r="M10212" s="5">
        <v>0</v>
      </c>
      <c r="N10212" s="5">
        <v>5002.5416666666597</v>
      </c>
      <c r="O10212" s="96">
        <v>2545.77</v>
      </c>
      <c r="P10212" s="5">
        <v>4.0833333333333304</v>
      </c>
      <c r="Q10212" s="99">
        <v>1.87</v>
      </c>
      <c r="R10212" s="99">
        <v>31.339999999999996</v>
      </c>
      <c r="S10212" s="99">
        <v>20.945</v>
      </c>
      <c r="T10212" s="30">
        <f t="shared" si="1113"/>
        <v>435.20000000000391</v>
      </c>
      <c r="U10212" s="21">
        <f t="shared" si="1117"/>
        <v>0.23702441999999999</v>
      </c>
      <c r="V10212" s="21">
        <f t="shared" si="1118"/>
        <v>0</v>
      </c>
      <c r="W10212" s="21">
        <f t="shared" si="1119"/>
        <v>0</v>
      </c>
    </row>
    <row r="10213" spans="1:23">
      <c r="A10213" s="2">
        <f t="shared" si="1114"/>
        <v>45627</v>
      </c>
      <c r="B10213" s="3">
        <f t="shared" si="1115"/>
        <v>45656</v>
      </c>
      <c r="C10213" s="7">
        <v>45656.729166666664</v>
      </c>
      <c r="D10213" s="7">
        <v>45656.729166666664</v>
      </c>
      <c r="E10213" s="5">
        <v>56.6</v>
      </c>
      <c r="F10213" s="5">
        <v>-2505.6666666666601</v>
      </c>
      <c r="G10213" s="5">
        <v>-8.1999999999999993</v>
      </c>
      <c r="H10213" s="34" cm="1">
        <f t="array" ref="H10213">SUMPRODUCT(('ESB Networks Summary'!$C$5:$C$17384=Data!D10213)*('ESB Networks Summary'!$E$5:$E$17384))*1000*2-SUMPRODUCT(('ESB Networks Summary'!$C$5:$C$17384=Data!D10213)*('ESB Networks Summary'!$F$5:$F$17384))*1000*2</f>
        <v>66</v>
      </c>
      <c r="I10213" s="5">
        <v>0</v>
      </c>
      <c r="J10213" s="5">
        <v>0</v>
      </c>
      <c r="K10213" s="17">
        <v>1</v>
      </c>
      <c r="L10213" s="52">
        <f t="shared" si="1116"/>
        <v>0</v>
      </c>
      <c r="M10213" s="5">
        <v>0</v>
      </c>
      <c r="N10213" s="5">
        <v>2008.8</v>
      </c>
      <c r="O10213" s="96">
        <v>2545.77</v>
      </c>
      <c r="P10213" s="5">
        <v>2</v>
      </c>
      <c r="Q10213" s="99">
        <v>1.87</v>
      </c>
      <c r="R10213" s="99">
        <v>31.339999999999996</v>
      </c>
      <c r="S10213" s="99">
        <v>20.945</v>
      </c>
      <c r="T10213" s="30">
        <f t="shared" si="1113"/>
        <v>490.66666666666015</v>
      </c>
      <c r="U10213" s="21">
        <f t="shared" si="1117"/>
        <v>0</v>
      </c>
      <c r="V10213" s="21">
        <f t="shared" si="1118"/>
        <v>-8.5874499999999995E-4</v>
      </c>
      <c r="W10213" s="21">
        <f t="shared" si="1119"/>
        <v>0</v>
      </c>
    </row>
    <row r="10214" spans="1:23">
      <c r="A10214" s="2">
        <f t="shared" si="1114"/>
        <v>45627</v>
      </c>
      <c r="B10214" s="3">
        <f t="shared" si="1115"/>
        <v>45656</v>
      </c>
      <c r="C10214" s="7">
        <v>45656.75</v>
      </c>
      <c r="D10214" s="7">
        <v>45656.75</v>
      </c>
      <c r="E10214" s="5">
        <v>52.1</v>
      </c>
      <c r="F10214" s="5">
        <v>-1387.6666666666599</v>
      </c>
      <c r="G10214" s="5">
        <v>17.433333333333302</v>
      </c>
      <c r="H10214" s="34" cm="1">
        <f t="array" ref="H10214">SUMPRODUCT(('ESB Networks Summary'!$C$5:$C$17384=Data!D10214)*('ESB Networks Summary'!$E$5:$E$17384))*1000*2-SUMPRODUCT(('ESB Networks Summary'!$C$5:$C$17384=Data!D10214)*('ESB Networks Summary'!$F$5:$F$17384))*1000*2</f>
        <v>36</v>
      </c>
      <c r="I10214" s="5">
        <v>0</v>
      </c>
      <c r="J10214" s="5">
        <v>0</v>
      </c>
      <c r="K10214" s="17">
        <v>1</v>
      </c>
      <c r="L10214" s="52">
        <f t="shared" si="1116"/>
        <v>0</v>
      </c>
      <c r="M10214" s="5">
        <v>0</v>
      </c>
      <c r="N10214" s="5">
        <v>1221.7333333333299</v>
      </c>
      <c r="O10214" s="96">
        <v>744.1</v>
      </c>
      <c r="P10214" s="5">
        <v>2</v>
      </c>
      <c r="Q10214" s="99">
        <v>0</v>
      </c>
      <c r="R10214" s="99">
        <v>30.648000000000003</v>
      </c>
      <c r="S10214" s="99">
        <v>20.253</v>
      </c>
      <c r="T10214" s="30">
        <f t="shared" si="1113"/>
        <v>185.36666666666338</v>
      </c>
      <c r="U10214" s="21">
        <f t="shared" si="1117"/>
        <v>2.6714839999999952E-3</v>
      </c>
      <c r="V10214" s="21">
        <f t="shared" si="1118"/>
        <v>0</v>
      </c>
      <c r="W10214" s="21">
        <f t="shared" si="1119"/>
        <v>0</v>
      </c>
    </row>
    <row r="10215" spans="1:23">
      <c r="A10215" s="2">
        <f t="shared" si="1114"/>
        <v>45627</v>
      </c>
      <c r="B10215" s="3">
        <f t="shared" si="1115"/>
        <v>45656</v>
      </c>
      <c r="C10215" s="7">
        <v>45656.770833333336</v>
      </c>
      <c r="D10215" s="7">
        <v>45656.770833333336</v>
      </c>
      <c r="E10215" s="5">
        <v>50.3</v>
      </c>
      <c r="F10215" s="5">
        <v>-671.36666666666599</v>
      </c>
      <c r="G10215" s="5">
        <v>-4.2333333333333298</v>
      </c>
      <c r="H10215" s="34" cm="1">
        <f t="array" ref="H10215">SUMPRODUCT(('ESB Networks Summary'!$C$5:$C$17384=Data!D10215)*('ESB Networks Summary'!$E$5:$E$17384))*1000*2-SUMPRODUCT(('ESB Networks Summary'!$C$5:$C$17384=Data!D10215)*('ESB Networks Summary'!$F$5:$F$17384))*1000*2</f>
        <v>4</v>
      </c>
      <c r="I10215" s="5">
        <v>0</v>
      </c>
      <c r="J10215" s="5">
        <v>0</v>
      </c>
      <c r="K10215" s="17">
        <v>1</v>
      </c>
      <c r="L10215" s="52">
        <f t="shared" si="1116"/>
        <v>0</v>
      </c>
      <c r="M10215" s="5">
        <v>0</v>
      </c>
      <c r="N10215" s="5">
        <v>469.599999999999</v>
      </c>
      <c r="O10215" s="96">
        <v>744.1</v>
      </c>
      <c r="P10215" s="5">
        <v>2</v>
      </c>
      <c r="Q10215" s="99">
        <v>0</v>
      </c>
      <c r="R10215" s="99">
        <v>30.648000000000003</v>
      </c>
      <c r="S10215" s="99">
        <v>20.253</v>
      </c>
      <c r="T10215" s="30">
        <f t="shared" si="1113"/>
        <v>199.53333333333364</v>
      </c>
      <c r="U10215" s="21">
        <f t="shared" si="1117"/>
        <v>0</v>
      </c>
      <c r="V10215" s="21">
        <f t="shared" si="1118"/>
        <v>-4.2868849999999972E-4</v>
      </c>
      <c r="W10215" s="21">
        <f t="shared" si="1119"/>
        <v>0</v>
      </c>
    </row>
    <row r="10216" spans="1:23">
      <c r="A10216" s="2">
        <f t="shared" si="1114"/>
        <v>45627</v>
      </c>
      <c r="B10216" s="3">
        <f t="shared" si="1115"/>
        <v>45656</v>
      </c>
      <c r="C10216" s="7">
        <v>45656.791666666664</v>
      </c>
      <c r="D10216" s="7">
        <v>45656.791666666664</v>
      </c>
      <c r="E10216" s="5">
        <v>48.7083333333333</v>
      </c>
      <c r="F10216" s="5">
        <v>-538.96666666666601</v>
      </c>
      <c r="G10216" s="5">
        <v>66.908333333333303</v>
      </c>
      <c r="H10216" s="34" cm="1">
        <f t="array" ref="H10216">SUMPRODUCT(('ESB Networks Summary'!$C$5:$C$17384=Data!D10216)*('ESB Networks Summary'!$E$5:$E$17384))*1000*2-SUMPRODUCT(('ESB Networks Summary'!$C$5:$C$17384=Data!D10216)*('ESB Networks Summary'!$F$5:$F$17384))*1000*2</f>
        <v>0</v>
      </c>
      <c r="I10216" s="5">
        <v>0</v>
      </c>
      <c r="J10216" s="5">
        <v>0</v>
      </c>
      <c r="K10216" s="17">
        <v>1</v>
      </c>
      <c r="L10216" s="52">
        <f t="shared" si="1116"/>
        <v>0</v>
      </c>
      <c r="M10216" s="5">
        <v>0</v>
      </c>
      <c r="N10216" s="5">
        <v>332.77499999999998</v>
      </c>
      <c r="O10216" s="96">
        <v>492.43</v>
      </c>
      <c r="P10216" s="5">
        <v>2</v>
      </c>
      <c r="Q10216" s="99">
        <v>0</v>
      </c>
      <c r="R10216" s="99">
        <v>28.05</v>
      </c>
      <c r="S10216" s="99">
        <v>18.219000000000001</v>
      </c>
      <c r="T10216" s="30">
        <f t="shared" si="1113"/>
        <v>275.09999999999934</v>
      </c>
      <c r="U10216" s="21">
        <f t="shared" si="1117"/>
        <v>9.3838937499999969E-3</v>
      </c>
      <c r="V10216" s="21">
        <f t="shared" si="1118"/>
        <v>0</v>
      </c>
      <c r="W10216" s="21">
        <f t="shared" si="1119"/>
        <v>0</v>
      </c>
    </row>
    <row r="10217" spans="1:23">
      <c r="A10217" s="2">
        <f t="shared" si="1114"/>
        <v>45627</v>
      </c>
      <c r="B10217" s="3">
        <f t="shared" si="1115"/>
        <v>45656</v>
      </c>
      <c r="C10217" s="7">
        <v>45656.8125</v>
      </c>
      <c r="D10217" s="7">
        <v>45656.8125</v>
      </c>
      <c r="E10217" s="5">
        <v>47.699999999999903</v>
      </c>
      <c r="F10217" s="5">
        <v>-443.5</v>
      </c>
      <c r="G10217" s="5">
        <v>-1.06666666666666</v>
      </c>
      <c r="H10217" s="34" cm="1">
        <f t="array" ref="H10217">SUMPRODUCT(('ESB Networks Summary'!$C$5:$C$17384=Data!D10217)*('ESB Networks Summary'!$E$5:$E$17384))*1000*2-SUMPRODUCT(('ESB Networks Summary'!$C$5:$C$17384=Data!D10217)*('ESB Networks Summary'!$F$5:$F$17384))*1000*2</f>
        <v>0</v>
      </c>
      <c r="I10217" s="5">
        <v>0</v>
      </c>
      <c r="J10217" s="5">
        <v>0</v>
      </c>
      <c r="K10217" s="17">
        <v>1</v>
      </c>
      <c r="L10217" s="52">
        <f t="shared" si="1116"/>
        <v>0</v>
      </c>
      <c r="M10217" s="5">
        <v>0</v>
      </c>
      <c r="N10217" s="5">
        <v>307.099999999999</v>
      </c>
      <c r="O10217" s="96">
        <v>492.43</v>
      </c>
      <c r="P10217" s="5">
        <v>2</v>
      </c>
      <c r="Q10217" s="99">
        <v>0</v>
      </c>
      <c r="R10217" s="99">
        <v>28.05</v>
      </c>
      <c r="S10217" s="99">
        <v>18.219000000000001</v>
      </c>
      <c r="T10217" s="30">
        <f t="shared" si="1113"/>
        <v>137.33333333333434</v>
      </c>
      <c r="U10217" s="21">
        <f t="shared" si="1117"/>
        <v>0</v>
      </c>
      <c r="V10217" s="21">
        <f t="shared" si="1118"/>
        <v>-9.7167999999999406E-5</v>
      </c>
      <c r="W10217" s="21">
        <f t="shared" si="1119"/>
        <v>0</v>
      </c>
    </row>
    <row r="10218" spans="1:23">
      <c r="A10218" s="2">
        <f t="shared" si="1114"/>
        <v>45627</v>
      </c>
      <c r="B10218" s="3">
        <f t="shared" si="1115"/>
        <v>45656</v>
      </c>
      <c r="C10218" s="7">
        <v>45656.833333333336</v>
      </c>
      <c r="D10218" s="7">
        <v>45656.833333333336</v>
      </c>
      <c r="E10218" s="5">
        <v>45.533333333333303</v>
      </c>
      <c r="F10218" s="5">
        <v>-1731.2333333333299</v>
      </c>
      <c r="G10218" s="5">
        <v>27.933333333333302</v>
      </c>
      <c r="H10218" s="34" cm="1">
        <f t="array" ref="H10218">SUMPRODUCT(('ESB Networks Summary'!$C$5:$C$17384=Data!D10218)*('ESB Networks Summary'!$E$5:$E$17384))*1000*2-SUMPRODUCT(('ESB Networks Summary'!$C$5:$C$17384=Data!D10218)*('ESB Networks Summary'!$F$5:$F$17384))*1000*2</f>
        <v>4</v>
      </c>
      <c r="I10218" s="5">
        <v>0</v>
      </c>
      <c r="J10218" s="5">
        <v>0</v>
      </c>
      <c r="K10218" s="17">
        <v>1</v>
      </c>
      <c r="L10218" s="52">
        <f t="shared" si="1116"/>
        <v>0</v>
      </c>
      <c r="M10218" s="5">
        <v>978.5</v>
      </c>
      <c r="N10218" s="5">
        <v>1548.1666666666599</v>
      </c>
      <c r="O10218" s="96">
        <v>752.67</v>
      </c>
      <c r="P10218" s="5">
        <v>2</v>
      </c>
      <c r="Q10218" s="99">
        <v>0</v>
      </c>
      <c r="R10218" s="99">
        <v>26.306000000000001</v>
      </c>
      <c r="S10218" s="99">
        <v>16.475000000000001</v>
      </c>
      <c r="T10218" s="30">
        <f t="shared" si="1113"/>
        <v>213.00000000000341</v>
      </c>
      <c r="U10218" s="21">
        <f t="shared" si="1117"/>
        <v>3.6740713333333298E-3</v>
      </c>
      <c r="V10218" s="21">
        <f t="shared" si="1118"/>
        <v>0</v>
      </c>
      <c r="W10218" s="21">
        <f t="shared" si="1119"/>
        <v>0</v>
      </c>
    </row>
    <row r="10219" spans="1:23">
      <c r="A10219" s="2">
        <f t="shared" si="1114"/>
        <v>45627</v>
      </c>
      <c r="B10219" s="3">
        <f t="shared" si="1115"/>
        <v>45656</v>
      </c>
      <c r="C10219" s="7">
        <v>45656.854166666664</v>
      </c>
      <c r="D10219" s="7">
        <v>45656.854166666664</v>
      </c>
      <c r="E10219" s="5">
        <v>42.033333333333303</v>
      </c>
      <c r="F10219" s="5">
        <v>-753.6</v>
      </c>
      <c r="G10219" s="5">
        <v>40.866666666666603</v>
      </c>
      <c r="H10219" s="34" cm="1">
        <f t="array" ref="H10219">SUMPRODUCT(('ESB Networks Summary'!$C$5:$C$17384=Data!D10219)*('ESB Networks Summary'!$E$5:$E$17384))*1000*2-SUMPRODUCT(('ESB Networks Summary'!$C$5:$C$17384=Data!D10219)*('ESB Networks Summary'!$F$5:$F$17384))*1000*2</f>
        <v>2</v>
      </c>
      <c r="I10219" s="5">
        <v>0</v>
      </c>
      <c r="J10219" s="5">
        <v>0</v>
      </c>
      <c r="K10219" s="17">
        <v>1</v>
      </c>
      <c r="L10219" s="52">
        <f t="shared" si="1116"/>
        <v>0</v>
      </c>
      <c r="M10219" s="5">
        <v>0</v>
      </c>
      <c r="N10219" s="5">
        <v>676.66666666666595</v>
      </c>
      <c r="O10219" s="96">
        <v>752.67</v>
      </c>
      <c r="P10219" s="5">
        <v>2</v>
      </c>
      <c r="Q10219" s="99">
        <v>0</v>
      </c>
      <c r="R10219" s="99">
        <v>26.306000000000001</v>
      </c>
      <c r="S10219" s="99">
        <v>16.475000000000001</v>
      </c>
      <c r="T10219" s="30">
        <f t="shared" si="1113"/>
        <v>119.80000000000064</v>
      </c>
      <c r="U10219" s="21">
        <f t="shared" si="1117"/>
        <v>5.3751926666666585E-3</v>
      </c>
      <c r="V10219" s="21">
        <f t="shared" si="1118"/>
        <v>0</v>
      </c>
      <c r="W10219" s="21">
        <f t="shared" si="1119"/>
        <v>0</v>
      </c>
    </row>
    <row r="10220" spans="1:23">
      <c r="A10220" s="2">
        <f t="shared" si="1114"/>
        <v>45627</v>
      </c>
      <c r="B10220" s="3">
        <f t="shared" si="1115"/>
        <v>45656</v>
      </c>
      <c r="C10220" s="7">
        <v>45656.875</v>
      </c>
      <c r="D10220" s="7">
        <v>45656.875</v>
      </c>
      <c r="E10220" s="5">
        <v>40.375</v>
      </c>
      <c r="F10220" s="5">
        <v>-619.38333333333298</v>
      </c>
      <c r="G10220" s="5">
        <v>-1.81666666666666</v>
      </c>
      <c r="H10220" s="34" cm="1">
        <f t="array" ref="H10220">SUMPRODUCT(('ESB Networks Summary'!$C$5:$C$17384=Data!D10220)*('ESB Networks Summary'!$E$5:$E$17384))*1000*2-SUMPRODUCT(('ESB Networks Summary'!$C$5:$C$17384=Data!D10220)*('ESB Networks Summary'!$F$5:$F$17384))*1000*2</f>
        <v>2</v>
      </c>
      <c r="I10220" s="5">
        <v>0</v>
      </c>
      <c r="J10220" s="5">
        <v>0</v>
      </c>
      <c r="K10220" s="17">
        <v>1</v>
      </c>
      <c r="L10220" s="52">
        <f t="shared" si="1116"/>
        <v>0</v>
      </c>
      <c r="M10220" s="5">
        <v>0</v>
      </c>
      <c r="N10220" s="5">
        <v>530.41666666666595</v>
      </c>
      <c r="O10220" s="96">
        <v>352.29</v>
      </c>
      <c r="P10220" s="5">
        <v>2</v>
      </c>
      <c r="Q10220" s="99">
        <v>0</v>
      </c>
      <c r="R10220" s="99">
        <v>25.347000000000001</v>
      </c>
      <c r="S10220" s="99">
        <v>15.516</v>
      </c>
      <c r="T10220" s="30">
        <f t="shared" si="1113"/>
        <v>89.150000000000432</v>
      </c>
      <c r="U10220" s="21">
        <f t="shared" si="1117"/>
        <v>0</v>
      </c>
      <c r="V10220" s="21">
        <f t="shared" si="1118"/>
        <v>-1.4093699999999948E-4</v>
      </c>
      <c r="W10220" s="21">
        <f t="shared" si="1119"/>
        <v>0</v>
      </c>
    </row>
    <row r="10221" spans="1:23">
      <c r="A10221" s="2">
        <f t="shared" si="1114"/>
        <v>45627</v>
      </c>
      <c r="B10221" s="3">
        <f t="shared" si="1115"/>
        <v>45656</v>
      </c>
      <c r="C10221" s="7">
        <v>45656.895833333336</v>
      </c>
      <c r="D10221" s="7">
        <v>45656.895833333336</v>
      </c>
      <c r="E10221" s="5">
        <v>38.733333333333299</v>
      </c>
      <c r="F10221" s="5">
        <v>-699.36666666666599</v>
      </c>
      <c r="G10221" s="5">
        <v>-0.266666666666666</v>
      </c>
      <c r="H10221" s="34" cm="1">
        <f t="array" ref="H10221">SUMPRODUCT(('ESB Networks Summary'!$C$5:$C$17384=Data!D10221)*('ESB Networks Summary'!$E$5:$E$17384))*1000*2-SUMPRODUCT(('ESB Networks Summary'!$C$5:$C$17384=Data!D10221)*('ESB Networks Summary'!$F$5:$F$17384))*1000*2</f>
        <v>0</v>
      </c>
      <c r="I10221" s="5">
        <v>0</v>
      </c>
      <c r="J10221" s="5">
        <v>0</v>
      </c>
      <c r="K10221" s="17">
        <v>1</v>
      </c>
      <c r="L10221" s="52">
        <f t="shared" si="1116"/>
        <v>0</v>
      </c>
      <c r="M10221" s="5">
        <v>0</v>
      </c>
      <c r="N10221" s="5">
        <v>563.26666666666597</v>
      </c>
      <c r="O10221" s="96">
        <v>352.29</v>
      </c>
      <c r="P10221" s="5">
        <v>2</v>
      </c>
      <c r="Q10221" s="99">
        <v>0</v>
      </c>
      <c r="R10221" s="99">
        <v>25.347000000000001</v>
      </c>
      <c r="S10221" s="99">
        <v>15.516</v>
      </c>
      <c r="T10221" s="30">
        <f t="shared" si="1113"/>
        <v>137.83333333333337</v>
      </c>
      <c r="U10221" s="21">
        <f t="shared" si="1117"/>
        <v>0</v>
      </c>
      <c r="V10221" s="21">
        <f t="shared" si="1118"/>
        <v>-2.0687999999999948E-5</v>
      </c>
      <c r="W10221" s="21">
        <f t="shared" si="1119"/>
        <v>0</v>
      </c>
    </row>
    <row r="10222" spans="1:23">
      <c r="A10222" s="2">
        <f t="shared" si="1114"/>
        <v>45627</v>
      </c>
      <c r="B10222" s="3">
        <f t="shared" si="1115"/>
        <v>45656</v>
      </c>
      <c r="C10222" s="7">
        <v>45656.916666666664</v>
      </c>
      <c r="D10222" s="7">
        <v>45656.916666666664</v>
      </c>
      <c r="E10222" s="5">
        <v>35.233333333333299</v>
      </c>
      <c r="F10222" s="5">
        <v>-2408.63333333333</v>
      </c>
      <c r="G10222" s="5">
        <v>57.433333333333302</v>
      </c>
      <c r="H10222" s="34" cm="1">
        <f t="array" ref="H10222">SUMPRODUCT(('ESB Networks Summary'!$C$5:$C$17384=Data!D10222)*('ESB Networks Summary'!$E$5:$E$17384))*1000*2-SUMPRODUCT(('ESB Networks Summary'!$C$5:$C$17384=Data!D10222)*('ESB Networks Summary'!$F$5:$F$17384))*1000*2</f>
        <v>56</v>
      </c>
      <c r="I10222" s="5">
        <v>0</v>
      </c>
      <c r="J10222" s="5">
        <v>0</v>
      </c>
      <c r="K10222" s="17">
        <v>1</v>
      </c>
      <c r="L10222" s="52">
        <f t="shared" si="1116"/>
        <v>0</v>
      </c>
      <c r="M10222" s="5">
        <v>0</v>
      </c>
      <c r="N10222" s="5">
        <v>2102.1</v>
      </c>
      <c r="O10222" s="96">
        <v>513.22</v>
      </c>
      <c r="P10222" s="5">
        <v>1.6666666666666601</v>
      </c>
      <c r="Q10222" s="99">
        <v>0</v>
      </c>
      <c r="R10222" s="99">
        <v>22.085000000000001</v>
      </c>
      <c r="S10222" s="99">
        <v>12.253</v>
      </c>
      <c r="T10222" s="30">
        <f t="shared" si="1113"/>
        <v>365.63333333333003</v>
      </c>
      <c r="U10222" s="21">
        <f t="shared" si="1117"/>
        <v>6.3420758333333303E-3</v>
      </c>
      <c r="V10222" s="21">
        <f t="shared" si="1118"/>
        <v>0</v>
      </c>
      <c r="W10222" s="21">
        <f t="shared" si="1119"/>
        <v>0</v>
      </c>
    </row>
    <row r="10223" spans="1:23">
      <c r="A10223" s="2">
        <f t="shared" si="1114"/>
        <v>45627</v>
      </c>
      <c r="B10223" s="3">
        <f t="shared" si="1115"/>
        <v>45656</v>
      </c>
      <c r="C10223" s="7">
        <v>45656.9375</v>
      </c>
      <c r="D10223" s="7">
        <v>45656.9375</v>
      </c>
      <c r="E10223" s="5">
        <v>29.933333333333302</v>
      </c>
      <c r="F10223" s="5">
        <v>-2089.1666666666601</v>
      </c>
      <c r="G10223" s="5">
        <v>37.466666666666598</v>
      </c>
      <c r="H10223" s="34" cm="1">
        <f t="array" ref="H10223">SUMPRODUCT(('ESB Networks Summary'!$C$5:$C$17384=Data!D10223)*('ESB Networks Summary'!$E$5:$E$17384))*1000*2-SUMPRODUCT(('ESB Networks Summary'!$C$5:$C$17384=Data!D10223)*('ESB Networks Summary'!$F$5:$F$17384))*1000*2</f>
        <v>-6</v>
      </c>
      <c r="I10223" s="5">
        <v>13.9333333333333</v>
      </c>
      <c r="J10223" s="5">
        <v>0</v>
      </c>
      <c r="K10223" s="17">
        <v>1</v>
      </c>
      <c r="L10223" s="52">
        <f t="shared" si="1116"/>
        <v>0</v>
      </c>
      <c r="M10223" s="5">
        <v>0</v>
      </c>
      <c r="N10223" s="5">
        <v>1937.0333333333299</v>
      </c>
      <c r="O10223" s="96">
        <v>513.22</v>
      </c>
      <c r="P10223" s="5">
        <v>2</v>
      </c>
      <c r="Q10223" s="99">
        <v>0</v>
      </c>
      <c r="R10223" s="99">
        <v>22.085000000000001</v>
      </c>
      <c r="S10223" s="99">
        <v>12.253</v>
      </c>
      <c r="T10223" s="30">
        <f t="shared" si="1113"/>
        <v>191.59999999999695</v>
      </c>
      <c r="U10223" s="21">
        <f t="shared" si="1117"/>
        <v>4.1372566666666591E-3</v>
      </c>
      <c r="V10223" s="21">
        <f t="shared" si="1118"/>
        <v>0</v>
      </c>
      <c r="W10223" s="21">
        <f t="shared" si="1119"/>
        <v>0</v>
      </c>
    </row>
    <row r="10224" spans="1:23">
      <c r="A10224" s="2">
        <f t="shared" si="1114"/>
        <v>45627</v>
      </c>
      <c r="B10224" s="3">
        <f t="shared" si="1115"/>
        <v>45656</v>
      </c>
      <c r="C10224" s="7">
        <v>45656.958333333336</v>
      </c>
      <c r="D10224" s="7">
        <v>45656.958333333336</v>
      </c>
      <c r="E10224" s="5">
        <v>25.966666666666601</v>
      </c>
      <c r="F10224" s="5">
        <v>-932.1</v>
      </c>
      <c r="G10224" s="5">
        <v>-4.8333333333333304</v>
      </c>
      <c r="H10224" s="34" cm="1">
        <f t="array" ref="H10224">SUMPRODUCT(('ESB Networks Summary'!$C$5:$C$17384=Data!D10224)*('ESB Networks Summary'!$E$5:$E$17384))*1000*2-SUMPRODUCT(('ESB Networks Summary'!$C$5:$C$17384=Data!D10224)*('ESB Networks Summary'!$F$5:$F$17384))*1000*2</f>
        <v>-6</v>
      </c>
      <c r="I10224" s="5">
        <v>3.1</v>
      </c>
      <c r="J10224" s="5">
        <v>0</v>
      </c>
      <c r="K10224" s="17">
        <v>1</v>
      </c>
      <c r="L10224" s="52">
        <f t="shared" si="1116"/>
        <v>0</v>
      </c>
      <c r="M10224" s="5">
        <v>0</v>
      </c>
      <c r="N10224" s="5">
        <v>778.56666666666604</v>
      </c>
      <c r="O10224" s="96">
        <v>287.16000000000003</v>
      </c>
      <c r="P10224" s="5">
        <v>1.56666666666666</v>
      </c>
      <c r="Q10224" s="99">
        <v>0</v>
      </c>
      <c r="R10224" s="99">
        <v>11.690000000000001</v>
      </c>
      <c r="S10224" s="99">
        <v>7.6260000000000003</v>
      </c>
      <c r="T10224" s="30">
        <f t="shared" si="1113"/>
        <v>150.26666666666733</v>
      </c>
      <c r="U10224" s="21">
        <f t="shared" si="1117"/>
        <v>0</v>
      </c>
      <c r="V10224" s="21">
        <f t="shared" si="1118"/>
        <v>-1.8429499999999987E-4</v>
      </c>
      <c r="W10224" s="21">
        <f t="shared" si="1119"/>
        <v>0</v>
      </c>
    </row>
    <row r="10225" spans="1:23">
      <c r="A10225" s="2">
        <f t="shared" si="1114"/>
        <v>45627</v>
      </c>
      <c r="B10225" s="3">
        <f t="shared" si="1115"/>
        <v>45656</v>
      </c>
      <c r="C10225" s="7">
        <v>45656.979166666664</v>
      </c>
      <c r="D10225" s="7">
        <v>45656.979166666664</v>
      </c>
      <c r="E10225" s="5">
        <v>23.8333333333333</v>
      </c>
      <c r="F10225" s="5">
        <v>-1094.4666666666601</v>
      </c>
      <c r="G10225" s="5">
        <v>17.299999999999901</v>
      </c>
      <c r="H10225" s="34" cm="1">
        <f t="array" ref="H10225">SUMPRODUCT(('ESB Networks Summary'!$C$5:$C$17384=Data!D10225)*('ESB Networks Summary'!$E$5:$E$17384))*1000*2-SUMPRODUCT(('ESB Networks Summary'!$C$5:$C$17384=Data!D10225)*('ESB Networks Summary'!$F$5:$F$17384))*1000*2</f>
        <v>34</v>
      </c>
      <c r="I10225" s="5">
        <v>0</v>
      </c>
      <c r="J10225" s="5">
        <v>0</v>
      </c>
      <c r="K10225" s="17">
        <v>1</v>
      </c>
      <c r="L10225" s="52">
        <f t="shared" si="1116"/>
        <v>0</v>
      </c>
      <c r="M10225" s="5">
        <v>0</v>
      </c>
      <c r="N10225" s="5">
        <v>854.73333333333301</v>
      </c>
      <c r="O10225" s="96">
        <v>287.16000000000003</v>
      </c>
      <c r="P10225" s="5">
        <v>1.0999999999999901</v>
      </c>
      <c r="Q10225" s="99">
        <v>0</v>
      </c>
      <c r="R10225" s="99">
        <v>11.690000000000001</v>
      </c>
      <c r="S10225" s="99">
        <v>7.6260000000000003</v>
      </c>
      <c r="T10225" s="30">
        <f t="shared" si="1113"/>
        <v>258.13333333332696</v>
      </c>
      <c r="U10225" s="21">
        <f t="shared" si="1117"/>
        <v>1.0111849999999945E-3</v>
      </c>
      <c r="V10225" s="21">
        <f t="shared" si="1118"/>
        <v>0</v>
      </c>
      <c r="W10225" s="21">
        <f t="shared" si="1119"/>
        <v>0</v>
      </c>
    </row>
    <row r="10226" spans="1:23">
      <c r="A10226" s="2">
        <f t="shared" si="1114"/>
        <v>45627</v>
      </c>
      <c r="B10226" s="3">
        <f t="shared" si="1115"/>
        <v>45657</v>
      </c>
      <c r="C10226" s="7">
        <v>45657</v>
      </c>
      <c r="D10226" s="7">
        <v>45657</v>
      </c>
      <c r="E10226" s="5">
        <v>21.766666666666602</v>
      </c>
      <c r="F10226" s="5">
        <v>-450.49166666666599</v>
      </c>
      <c r="G10226" s="5">
        <v>-0.72499999999999998</v>
      </c>
      <c r="H10226" s="34" cm="1">
        <f t="array" ref="H10226">SUMPRODUCT(('ESB Networks Summary'!$C$5:$C$17384=Data!D10226)*('ESB Networks Summary'!$E$5:$E$17384))*1000*2-SUMPRODUCT(('ESB Networks Summary'!$C$5:$C$17384=Data!D10226)*('ESB Networks Summary'!$F$5:$F$17384))*1000*2</f>
        <v>2</v>
      </c>
      <c r="I10226" s="5">
        <v>0</v>
      </c>
      <c r="J10226" s="5">
        <v>0</v>
      </c>
      <c r="K10226" s="17">
        <v>1</v>
      </c>
      <c r="L10226" s="52">
        <f t="shared" si="1116"/>
        <v>0</v>
      </c>
      <c r="M10226" s="5">
        <v>0</v>
      </c>
      <c r="N10226" s="5">
        <v>364.50833333333298</v>
      </c>
      <c r="O10226" s="96">
        <v>64.23</v>
      </c>
      <c r="P10226" s="5">
        <v>1</v>
      </c>
      <c r="Q10226" s="99">
        <v>0</v>
      </c>
      <c r="R10226" s="99">
        <v>7.9650000000000007</v>
      </c>
      <c r="S10226" s="99">
        <v>3.9</v>
      </c>
      <c r="T10226" s="30">
        <f t="shared" si="1113"/>
        <v>86.258333333332985</v>
      </c>
      <c r="U10226" s="21">
        <f t="shared" si="1117"/>
        <v>0</v>
      </c>
      <c r="V10226" s="21">
        <f t="shared" si="1118"/>
        <v>-1.4137499999999998E-5</v>
      </c>
      <c r="W10226" s="21">
        <f t="shared" si="1119"/>
        <v>0</v>
      </c>
    </row>
    <row r="10227" spans="1:23">
      <c r="A10227" s="2">
        <f t="shared" si="1114"/>
        <v>45627</v>
      </c>
      <c r="B10227" s="3">
        <f t="shared" si="1115"/>
        <v>45657</v>
      </c>
      <c r="C10227" s="7">
        <v>45657.020833333336</v>
      </c>
      <c r="D10227" s="7">
        <v>45657.020833333336</v>
      </c>
      <c r="E10227" s="5">
        <v>21</v>
      </c>
      <c r="F10227" s="5">
        <v>-255.86666666666599</v>
      </c>
      <c r="G10227" s="5">
        <v>-0.33333333333333298</v>
      </c>
      <c r="H10227" s="34" cm="1">
        <f t="array" ref="H10227">SUMPRODUCT(('ESB Networks Summary'!$C$5:$C$17384=Data!D10227)*('ESB Networks Summary'!$E$5:$E$17384))*1000*2-SUMPRODUCT(('ESB Networks Summary'!$C$5:$C$17384=Data!D10227)*('ESB Networks Summary'!$F$5:$F$17384))*1000*2</f>
        <v>4</v>
      </c>
      <c r="I10227" s="5">
        <v>0</v>
      </c>
      <c r="J10227" s="5">
        <v>0</v>
      </c>
      <c r="K10227" s="17">
        <v>1</v>
      </c>
      <c r="L10227" s="52">
        <f t="shared" si="1116"/>
        <v>0</v>
      </c>
      <c r="M10227" s="5">
        <v>0</v>
      </c>
      <c r="N10227" s="5">
        <v>85.899999999999906</v>
      </c>
      <c r="O10227" s="96">
        <v>64.23</v>
      </c>
      <c r="P10227" s="5">
        <v>1.2333333333333301</v>
      </c>
      <c r="Q10227" s="99">
        <v>0</v>
      </c>
      <c r="R10227" s="99">
        <v>7.9650000000000007</v>
      </c>
      <c r="S10227" s="99">
        <v>3.9</v>
      </c>
      <c r="T10227" s="30">
        <f t="shared" si="1113"/>
        <v>170.86666666666608</v>
      </c>
      <c r="U10227" s="21">
        <f t="shared" si="1117"/>
        <v>0</v>
      </c>
      <c r="V10227" s="21">
        <f t="shared" si="1118"/>
        <v>-6.4999999999999928E-6</v>
      </c>
      <c r="W10227" s="21">
        <f t="shared" si="1119"/>
        <v>0</v>
      </c>
    </row>
    <row r="10228" spans="1:23">
      <c r="A10228" s="2">
        <f t="shared" si="1114"/>
        <v>45627</v>
      </c>
      <c r="B10228" s="3">
        <f t="shared" si="1115"/>
        <v>45657</v>
      </c>
      <c r="C10228" s="7">
        <v>45657.041666666664</v>
      </c>
      <c r="D10228" s="7">
        <v>45657.041666666664</v>
      </c>
      <c r="E10228" s="5">
        <v>20.3</v>
      </c>
      <c r="F10228" s="5">
        <v>-99.8333333333333</v>
      </c>
      <c r="G10228" s="5">
        <v>162.141666666666</v>
      </c>
      <c r="H10228" s="34" cm="1">
        <f t="array" ref="H10228">SUMPRODUCT(('ESB Networks Summary'!$C$5:$C$17384=Data!D10228)*('ESB Networks Summary'!$E$5:$E$17384))*1000*2-SUMPRODUCT(('ESB Networks Summary'!$C$5:$C$17384=Data!D10228)*('ESB Networks Summary'!$F$5:$F$17384))*1000*2</f>
        <v>168</v>
      </c>
      <c r="I10228" s="5">
        <v>0</v>
      </c>
      <c r="J10228" s="5">
        <v>0</v>
      </c>
      <c r="K10228" s="17">
        <v>1</v>
      </c>
      <c r="L10228" s="52">
        <f t="shared" si="1116"/>
        <v>0</v>
      </c>
      <c r="M10228" s="5">
        <v>0</v>
      </c>
      <c r="N10228" s="5">
        <v>127.416666666666</v>
      </c>
      <c r="O10228" s="96">
        <v>37</v>
      </c>
      <c r="P10228" s="5">
        <v>1.2666666666666599</v>
      </c>
      <c r="Q10228" s="99">
        <v>0</v>
      </c>
      <c r="R10228" s="99">
        <v>7.32</v>
      </c>
      <c r="S10228" s="99">
        <v>3.2549999999999999</v>
      </c>
      <c r="T10228" s="30">
        <f t="shared" si="1113"/>
        <v>135.82499999999993</v>
      </c>
      <c r="U10228" s="21">
        <f t="shared" si="1117"/>
        <v>5.9343849999999752E-3</v>
      </c>
      <c r="V10228" s="21">
        <f t="shared" si="1118"/>
        <v>0</v>
      </c>
      <c r="W10228" s="21">
        <f t="shared" si="1119"/>
        <v>0</v>
      </c>
    </row>
    <row r="10229" spans="1:23">
      <c r="A10229" s="2">
        <f t="shared" si="1114"/>
        <v>45627</v>
      </c>
      <c r="B10229" s="3">
        <f t="shared" si="1115"/>
        <v>45657</v>
      </c>
      <c r="C10229" s="7">
        <v>45657.0625</v>
      </c>
      <c r="D10229" s="7">
        <v>45657.0625</v>
      </c>
      <c r="E10229" s="5">
        <v>20</v>
      </c>
      <c r="F10229" s="5">
        <v>-16.8333333333333</v>
      </c>
      <c r="G10229" s="5">
        <v>204.86666666666599</v>
      </c>
      <c r="H10229" s="34" cm="1">
        <f t="array" ref="H10229">SUMPRODUCT(('ESB Networks Summary'!$C$5:$C$17384=Data!D10229)*('ESB Networks Summary'!$E$5:$E$17384))*1000*2-SUMPRODUCT(('ESB Networks Summary'!$C$5:$C$17384=Data!D10229)*('ESB Networks Summary'!$F$5:$F$17384))*1000*2</f>
        <v>212</v>
      </c>
      <c r="I10229" s="5">
        <v>0</v>
      </c>
      <c r="J10229" s="5">
        <v>0</v>
      </c>
      <c r="K10229" s="17">
        <v>1</v>
      </c>
      <c r="L10229" s="52">
        <f t="shared" si="1116"/>
        <v>0</v>
      </c>
      <c r="M10229" s="5">
        <v>0</v>
      </c>
      <c r="N10229" s="5">
        <v>82.8</v>
      </c>
      <c r="O10229" s="96">
        <v>37</v>
      </c>
      <c r="P10229" s="5">
        <v>1.4666666666666599</v>
      </c>
      <c r="Q10229" s="99">
        <v>0</v>
      </c>
      <c r="R10229" s="99">
        <v>7.32</v>
      </c>
      <c r="S10229" s="99">
        <v>3.2549999999999999</v>
      </c>
      <c r="T10229" s="30">
        <f t="shared" si="1113"/>
        <v>140.36666666666596</v>
      </c>
      <c r="U10229" s="21">
        <f t="shared" si="1117"/>
        <v>7.4981199999999762E-3</v>
      </c>
      <c r="V10229" s="21">
        <f t="shared" si="1118"/>
        <v>0</v>
      </c>
      <c r="W10229" s="21">
        <f t="shared" si="1119"/>
        <v>0</v>
      </c>
    </row>
    <row r="10230" spans="1:23">
      <c r="A10230" s="2">
        <f t="shared" si="1114"/>
        <v>45627</v>
      </c>
      <c r="B10230" s="3">
        <f t="shared" si="1115"/>
        <v>45657</v>
      </c>
      <c r="C10230" s="7">
        <v>45657.083333333336</v>
      </c>
      <c r="D10230" s="7">
        <v>45657.083333333336</v>
      </c>
      <c r="E10230" s="5">
        <v>23.5416666666666</v>
      </c>
      <c r="F10230" s="5">
        <v>3063.0499999999902</v>
      </c>
      <c r="G10230" s="5">
        <v>3652.1749999999902</v>
      </c>
      <c r="H10230" s="34" cm="1">
        <f t="array" ref="H10230">SUMPRODUCT(('ESB Networks Summary'!$C$5:$C$17384=Data!D10230)*('ESB Networks Summary'!$E$5:$E$17384))*1000*2-SUMPRODUCT(('ESB Networks Summary'!$C$5:$C$17384=Data!D10230)*('ESB Networks Summary'!$F$5:$F$17384))*1000*2</f>
        <v>3844</v>
      </c>
      <c r="I10230" s="5">
        <v>0</v>
      </c>
      <c r="J10230" s="5">
        <v>0</v>
      </c>
      <c r="K10230" s="17">
        <v>1</v>
      </c>
      <c r="L10230" s="52">
        <f t="shared" si="1116"/>
        <v>0</v>
      </c>
      <c r="M10230" s="5">
        <v>0</v>
      </c>
      <c r="N10230" s="5">
        <v>153.13333333333301</v>
      </c>
      <c r="O10230" s="96">
        <v>30.09</v>
      </c>
      <c r="P10230" s="5">
        <v>1.1666666666666601</v>
      </c>
      <c r="Q10230" s="99">
        <v>0</v>
      </c>
      <c r="R10230" s="99">
        <v>7.0049999999999999</v>
      </c>
      <c r="S10230" s="99">
        <v>2.94</v>
      </c>
      <c r="T10230" s="30">
        <f t="shared" si="1113"/>
        <v>437.1583333333333</v>
      </c>
      <c r="U10230" s="21">
        <f t="shared" si="1117"/>
        <v>0.12791742937499964</v>
      </c>
      <c r="V10230" s="21">
        <f t="shared" si="1118"/>
        <v>0</v>
      </c>
      <c r="W10230" s="21">
        <f t="shared" si="1119"/>
        <v>0</v>
      </c>
    </row>
    <row r="10231" spans="1:23">
      <c r="A10231" s="2">
        <f t="shared" si="1114"/>
        <v>45627</v>
      </c>
      <c r="B10231" s="3">
        <f t="shared" si="1115"/>
        <v>45657</v>
      </c>
      <c r="C10231" s="7">
        <v>45657.104166666664</v>
      </c>
      <c r="D10231" s="7">
        <v>45657.104166666664</v>
      </c>
      <c r="E10231" s="5">
        <v>31.2083333333333</v>
      </c>
      <c r="F10231" s="5">
        <v>3450.6916666666598</v>
      </c>
      <c r="G10231" s="5">
        <v>3984.8416666666599</v>
      </c>
      <c r="H10231" s="34" cm="1">
        <f t="array" ref="H10231">SUMPRODUCT(('ESB Networks Summary'!$C$5:$C$17384=Data!D10231)*('ESB Networks Summary'!$E$5:$E$17384))*1000*2-SUMPRODUCT(('ESB Networks Summary'!$C$5:$C$17384=Data!D10231)*('ESB Networks Summary'!$F$5:$F$17384))*1000*2</f>
        <v>4011.9999999999995</v>
      </c>
      <c r="I10231" s="5">
        <v>0</v>
      </c>
      <c r="J10231" s="5">
        <v>0</v>
      </c>
      <c r="K10231" s="17">
        <v>1</v>
      </c>
      <c r="L10231" s="52">
        <f t="shared" si="1116"/>
        <v>0</v>
      </c>
      <c r="M10231" s="5">
        <v>0</v>
      </c>
      <c r="N10231" s="5">
        <v>19.3333333333333</v>
      </c>
      <c r="O10231" s="96">
        <v>30.09</v>
      </c>
      <c r="P10231" s="5">
        <v>1.8333333333333299</v>
      </c>
      <c r="Q10231" s="99">
        <v>0</v>
      </c>
      <c r="R10231" s="99">
        <v>7.0049999999999999</v>
      </c>
      <c r="S10231" s="99">
        <v>2.94</v>
      </c>
      <c r="T10231" s="30">
        <f t="shared" si="1113"/>
        <v>516.65000000000009</v>
      </c>
      <c r="U10231" s="21">
        <f t="shared" si="1117"/>
        <v>0.13956907937499977</v>
      </c>
      <c r="V10231" s="21">
        <f t="shared" si="1118"/>
        <v>0</v>
      </c>
      <c r="W10231" s="21">
        <f t="shared" si="1119"/>
        <v>0</v>
      </c>
    </row>
    <row r="10232" spans="1:23">
      <c r="A10232" s="2">
        <f t="shared" si="1114"/>
        <v>45627</v>
      </c>
      <c r="B10232" s="3">
        <f t="shared" si="1115"/>
        <v>45657</v>
      </c>
      <c r="C10232" s="7">
        <v>45657.125</v>
      </c>
      <c r="D10232" s="7">
        <v>45657.125</v>
      </c>
      <c r="E10232" s="5">
        <v>38.8333333333333</v>
      </c>
      <c r="F10232" s="5">
        <v>3465.9</v>
      </c>
      <c r="G10232" s="5">
        <v>3972.9666666666599</v>
      </c>
      <c r="H10232" s="34" cm="1">
        <f t="array" ref="H10232">SUMPRODUCT(('ESB Networks Summary'!$C$5:$C$17384=Data!D10232)*('ESB Networks Summary'!$E$5:$E$17384))*1000*2-SUMPRODUCT(('ESB Networks Summary'!$C$5:$C$17384=Data!D10232)*('ESB Networks Summary'!$F$5:$F$17384))*1000*2</f>
        <v>3996</v>
      </c>
      <c r="I10232" s="5">
        <v>0</v>
      </c>
      <c r="J10232" s="5">
        <v>0</v>
      </c>
      <c r="K10232" s="17">
        <v>1</v>
      </c>
      <c r="L10232" s="52">
        <f t="shared" si="1116"/>
        <v>0</v>
      </c>
      <c r="M10232" s="5">
        <v>0</v>
      </c>
      <c r="N10232" s="5">
        <v>9.0666666666666593</v>
      </c>
      <c r="O10232" s="96">
        <v>27.32</v>
      </c>
      <c r="P10232" s="5">
        <v>2</v>
      </c>
      <c r="Q10232" s="99">
        <v>0</v>
      </c>
      <c r="R10232" s="99">
        <v>6.2450000000000001</v>
      </c>
      <c r="S10232" s="99">
        <v>2.1800000000000002</v>
      </c>
      <c r="T10232" s="30">
        <f t="shared" si="1113"/>
        <v>499.99999999999318</v>
      </c>
      <c r="U10232" s="21">
        <f t="shared" si="1117"/>
        <v>0.12405588416666646</v>
      </c>
      <c r="V10232" s="21">
        <f t="shared" si="1118"/>
        <v>0</v>
      </c>
      <c r="W10232" s="21">
        <f t="shared" si="1119"/>
        <v>0</v>
      </c>
    </row>
    <row r="10233" spans="1:23">
      <c r="A10233" s="2">
        <f t="shared" si="1114"/>
        <v>45627</v>
      </c>
      <c r="B10233" s="3">
        <f t="shared" si="1115"/>
        <v>45657</v>
      </c>
      <c r="C10233" s="7">
        <v>45657.145833333336</v>
      </c>
      <c r="D10233" s="7">
        <v>45657.145833333336</v>
      </c>
      <c r="E10233" s="5">
        <v>46.633333333333297</v>
      </c>
      <c r="F10233" s="5">
        <v>3473.2</v>
      </c>
      <c r="G10233" s="5">
        <v>3991.0666666666598</v>
      </c>
      <c r="H10233" s="34" cm="1">
        <f t="array" ref="H10233">SUMPRODUCT(('ESB Networks Summary'!$C$5:$C$17384=Data!D10233)*('ESB Networks Summary'!$E$5:$E$17384))*1000*2-SUMPRODUCT(('ESB Networks Summary'!$C$5:$C$17384=Data!D10233)*('ESB Networks Summary'!$F$5:$F$17384))*1000*2</f>
        <v>4014.0000000000005</v>
      </c>
      <c r="I10233" s="5">
        <v>0</v>
      </c>
      <c r="J10233" s="5">
        <v>0</v>
      </c>
      <c r="K10233" s="17">
        <v>1</v>
      </c>
      <c r="L10233" s="52">
        <f t="shared" si="1116"/>
        <v>0</v>
      </c>
      <c r="M10233" s="5">
        <v>0</v>
      </c>
      <c r="N10233" s="5">
        <v>30.9</v>
      </c>
      <c r="O10233" s="96">
        <v>27.32</v>
      </c>
      <c r="P10233" s="5">
        <v>2</v>
      </c>
      <c r="Q10233" s="99">
        <v>0</v>
      </c>
      <c r="R10233" s="99">
        <v>6.2450000000000001</v>
      </c>
      <c r="S10233" s="99">
        <v>2.1800000000000002</v>
      </c>
      <c r="T10233" s="30">
        <f t="shared" si="1113"/>
        <v>488.96666666665988</v>
      </c>
      <c r="U10233" s="21">
        <f t="shared" si="1117"/>
        <v>0.12462105666666645</v>
      </c>
      <c r="V10233" s="21">
        <f t="shared" si="1118"/>
        <v>0</v>
      </c>
      <c r="W10233" s="21">
        <f t="shared" si="1119"/>
        <v>0</v>
      </c>
    </row>
    <row r="10234" spans="1:23">
      <c r="A10234" s="2">
        <f t="shared" si="1114"/>
        <v>45627</v>
      </c>
      <c r="B10234" s="3">
        <f t="shared" si="1115"/>
        <v>45657</v>
      </c>
      <c r="C10234" s="7">
        <v>45657.166666666664</v>
      </c>
      <c r="D10234" s="7">
        <v>45657.166666666664</v>
      </c>
      <c r="E10234" s="5">
        <v>54.1666666666666</v>
      </c>
      <c r="F10234" s="5">
        <v>3477.2</v>
      </c>
      <c r="G10234" s="5">
        <v>3986.63333333333</v>
      </c>
      <c r="H10234" s="34" cm="1">
        <f t="array" ref="H10234">SUMPRODUCT(('ESB Networks Summary'!$C$5:$C$17384=Data!D10234)*('ESB Networks Summary'!$E$5:$E$17384))*1000*2-SUMPRODUCT(('ESB Networks Summary'!$C$5:$C$17384=Data!D10234)*('ESB Networks Summary'!$F$5:$F$17384))*1000*2</f>
        <v>4010</v>
      </c>
      <c r="I10234" s="5">
        <v>0</v>
      </c>
      <c r="J10234" s="5">
        <v>0</v>
      </c>
      <c r="K10234" s="17">
        <v>1</v>
      </c>
      <c r="L10234" s="52">
        <f t="shared" si="1116"/>
        <v>0</v>
      </c>
      <c r="M10234" s="5">
        <v>0</v>
      </c>
      <c r="N10234" s="5">
        <v>29.733333333333299</v>
      </c>
      <c r="O10234" s="96">
        <v>38.82</v>
      </c>
      <c r="P10234" s="5">
        <v>1.5333333333333301</v>
      </c>
      <c r="Q10234" s="99">
        <v>0</v>
      </c>
      <c r="R10234" s="99">
        <v>5.8149999999999995</v>
      </c>
      <c r="S10234" s="99">
        <v>1.75</v>
      </c>
      <c r="T10234" s="30">
        <f t="shared" si="1113"/>
        <v>481.23333333333039</v>
      </c>
      <c r="U10234" s="21">
        <f t="shared" si="1117"/>
        <v>0.11591136416666657</v>
      </c>
      <c r="V10234" s="21">
        <f t="shared" si="1118"/>
        <v>0</v>
      </c>
      <c r="W10234" s="21">
        <f t="shared" si="1119"/>
        <v>0</v>
      </c>
    </row>
    <row r="10235" spans="1:23">
      <c r="A10235" s="2">
        <f t="shared" si="1114"/>
        <v>45627</v>
      </c>
      <c r="B10235" s="3">
        <f t="shared" si="1115"/>
        <v>45657</v>
      </c>
      <c r="C10235" s="7">
        <v>45657.1875</v>
      </c>
      <c r="D10235" s="7">
        <v>45657.1875</v>
      </c>
      <c r="E10235" s="5">
        <v>61.966666666666598</v>
      </c>
      <c r="F10235" s="5">
        <v>3490.2999999999902</v>
      </c>
      <c r="G10235" s="5">
        <v>4008.9</v>
      </c>
      <c r="H10235" s="34" cm="1">
        <f t="array" ref="H10235">SUMPRODUCT(('ESB Networks Summary'!$C$5:$C$17384=Data!D10235)*('ESB Networks Summary'!$E$5:$E$17384))*1000*2-SUMPRODUCT(('ESB Networks Summary'!$C$5:$C$17384=Data!D10235)*('ESB Networks Summary'!$F$5:$F$17384))*1000*2</f>
        <v>4034</v>
      </c>
      <c r="I10235" s="5">
        <v>0</v>
      </c>
      <c r="J10235" s="5">
        <v>0</v>
      </c>
      <c r="K10235" s="17">
        <v>1</v>
      </c>
      <c r="L10235" s="52">
        <f t="shared" si="1116"/>
        <v>0</v>
      </c>
      <c r="M10235" s="5">
        <v>0</v>
      </c>
      <c r="N10235" s="5">
        <v>14.7</v>
      </c>
      <c r="O10235" s="96">
        <v>38.82</v>
      </c>
      <c r="P10235" s="5">
        <v>1.4</v>
      </c>
      <c r="Q10235" s="99">
        <v>0</v>
      </c>
      <c r="R10235" s="99">
        <v>5.8149999999999995</v>
      </c>
      <c r="S10235" s="99">
        <v>1.75</v>
      </c>
      <c r="T10235" s="30">
        <f t="shared" si="1113"/>
        <v>505.30000000001019</v>
      </c>
      <c r="U10235" s="21">
        <f t="shared" si="1117"/>
        <v>0.11655876749999998</v>
      </c>
      <c r="V10235" s="21">
        <f t="shared" si="1118"/>
        <v>0</v>
      </c>
      <c r="W10235" s="21">
        <f t="shared" si="1119"/>
        <v>0</v>
      </c>
    </row>
    <row r="10236" spans="1:23">
      <c r="A10236" s="2">
        <f t="shared" si="1114"/>
        <v>45627</v>
      </c>
      <c r="B10236" s="3">
        <f t="shared" si="1115"/>
        <v>45657</v>
      </c>
      <c r="C10236" s="7">
        <v>45657.208333333336</v>
      </c>
      <c r="D10236" s="7">
        <v>45657.208333333336</v>
      </c>
      <c r="E10236" s="5">
        <v>69.491666666666603</v>
      </c>
      <c r="F10236" s="5">
        <v>3508.2750000000001</v>
      </c>
      <c r="G10236" s="5">
        <v>4030.6583333333301</v>
      </c>
      <c r="H10236" s="34" cm="1">
        <f t="array" ref="H10236">SUMPRODUCT(('ESB Networks Summary'!$C$5:$C$17384=Data!D10236)*('ESB Networks Summary'!$E$5:$E$17384))*1000*2-SUMPRODUCT(('ESB Networks Summary'!$C$5:$C$17384=Data!D10236)*('ESB Networks Summary'!$F$5:$F$17384))*1000*2</f>
        <v>4051.9999999999995</v>
      </c>
      <c r="I10236" s="5">
        <v>0</v>
      </c>
      <c r="J10236" s="5">
        <v>0</v>
      </c>
      <c r="K10236" s="17">
        <v>1</v>
      </c>
      <c r="L10236" s="52">
        <f t="shared" si="1116"/>
        <v>0</v>
      </c>
      <c r="M10236" s="5">
        <v>0</v>
      </c>
      <c r="N10236" s="5">
        <v>35.433333333333302</v>
      </c>
      <c r="O10236" s="96">
        <v>1478.89</v>
      </c>
      <c r="P10236" s="5">
        <v>1.06666666666666</v>
      </c>
      <c r="Q10236" s="99">
        <v>0</v>
      </c>
      <c r="R10236" s="99">
        <v>5.7069999999999999</v>
      </c>
      <c r="S10236" s="99">
        <v>1.6420000000000001</v>
      </c>
      <c r="T10236" s="30">
        <f t="shared" si="1113"/>
        <v>488.01666666666324</v>
      </c>
      <c r="U10236" s="21">
        <f t="shared" si="1117"/>
        <v>0.11501483554166655</v>
      </c>
      <c r="V10236" s="21">
        <f t="shared" si="1118"/>
        <v>0</v>
      </c>
      <c r="W10236" s="21">
        <f t="shared" si="1119"/>
        <v>0</v>
      </c>
    </row>
    <row r="10237" spans="1:23">
      <c r="A10237" s="2">
        <f t="shared" si="1114"/>
        <v>45627</v>
      </c>
      <c r="B10237" s="3">
        <f t="shared" si="1115"/>
        <v>45657</v>
      </c>
      <c r="C10237" s="7">
        <v>45657.229166666664</v>
      </c>
      <c r="D10237" s="7">
        <v>45657.229166666664</v>
      </c>
      <c r="E10237" s="5">
        <v>77.133333333333297</v>
      </c>
      <c r="F10237" s="5">
        <v>3513.7999999999902</v>
      </c>
      <c r="G10237" s="5">
        <v>7248.7916666666597</v>
      </c>
      <c r="H10237" s="34" cm="1">
        <f t="array" ref="H10237">SUMPRODUCT(('ESB Networks Summary'!$C$5:$C$17384=Data!D10237)*('ESB Networks Summary'!$E$5:$E$17384))*1000*2-SUMPRODUCT(('ESB Networks Summary'!$C$5:$C$17384=Data!D10237)*('ESB Networks Summary'!$F$5:$F$17384))*1000*2</f>
        <v>7416</v>
      </c>
      <c r="I10237" s="5">
        <v>3215.3333333333298</v>
      </c>
      <c r="J10237" s="5">
        <v>0</v>
      </c>
      <c r="K10237" s="17">
        <v>1</v>
      </c>
      <c r="L10237" s="52">
        <f t="shared" si="1116"/>
        <v>0</v>
      </c>
      <c r="M10237" s="5">
        <v>0</v>
      </c>
      <c r="N10237" s="5">
        <v>3278.4333333333302</v>
      </c>
      <c r="O10237" s="96">
        <v>1478.89</v>
      </c>
      <c r="P10237" s="5">
        <v>1.9166666666666601</v>
      </c>
      <c r="Q10237" s="99">
        <v>0</v>
      </c>
      <c r="R10237" s="99">
        <v>5.7069999999999999</v>
      </c>
      <c r="S10237" s="99">
        <v>1.6420000000000001</v>
      </c>
      <c r="T10237" s="30">
        <f t="shared" si="1113"/>
        <v>458.47500000000628</v>
      </c>
      <c r="U10237" s="21">
        <f t="shared" si="1117"/>
        <v>0.20684427020833313</v>
      </c>
      <c r="V10237" s="21">
        <f t="shared" si="1118"/>
        <v>0</v>
      </c>
      <c r="W10237" s="21">
        <f t="shared" si="1119"/>
        <v>0</v>
      </c>
    </row>
    <row r="10238" spans="1:23">
      <c r="A10238" s="2">
        <f t="shared" si="1114"/>
        <v>45627</v>
      </c>
      <c r="B10238" s="3">
        <f t="shared" si="1115"/>
        <v>45657</v>
      </c>
      <c r="C10238" s="7">
        <v>45657.25</v>
      </c>
      <c r="D10238" s="7">
        <v>45657.25</v>
      </c>
      <c r="E10238" s="5">
        <v>82.8333333333333</v>
      </c>
      <c r="F10238" s="5">
        <v>1099.0333333333299</v>
      </c>
      <c r="G10238" s="5">
        <v>2683.36666666666</v>
      </c>
      <c r="H10238" s="34" cm="1">
        <f t="array" ref="H10238">SUMPRODUCT(('ESB Networks Summary'!$C$5:$C$17384=Data!D10238)*('ESB Networks Summary'!$E$5:$E$17384))*1000*2-SUMPRODUCT(('ESB Networks Summary'!$C$5:$C$17384=Data!D10238)*('ESB Networks Summary'!$F$5:$F$17384))*1000*2</f>
        <v>2434</v>
      </c>
      <c r="I10238" s="5">
        <v>800.5</v>
      </c>
      <c r="J10238" s="5">
        <v>0</v>
      </c>
      <c r="K10238" s="17">
        <v>1</v>
      </c>
      <c r="L10238" s="52">
        <f t="shared" si="1116"/>
        <v>0</v>
      </c>
      <c r="M10238" s="5">
        <v>0</v>
      </c>
      <c r="N10238" s="5">
        <v>868.76666666666597</v>
      </c>
      <c r="O10238" s="97">
        <v>537.21</v>
      </c>
      <c r="P10238" s="5">
        <v>2</v>
      </c>
      <c r="Q10238" s="99">
        <v>0</v>
      </c>
      <c r="R10238" s="99">
        <v>6.2450000000000001</v>
      </c>
      <c r="S10238" s="99">
        <v>2.1800000000000002</v>
      </c>
      <c r="T10238" s="30">
        <f t="shared" si="1113"/>
        <v>717.5666666666641</v>
      </c>
      <c r="U10238" s="21">
        <f t="shared" si="1117"/>
        <v>8.3788124166666464E-2</v>
      </c>
      <c r="V10238" s="21">
        <f t="shared" si="1118"/>
        <v>0</v>
      </c>
      <c r="W10238" s="21">
        <f t="shared" si="1119"/>
        <v>0</v>
      </c>
    </row>
    <row r="10239" spans="1:23">
      <c r="A10239" s="2">
        <f t="shared" si="1114"/>
        <v>45627</v>
      </c>
      <c r="B10239" s="3">
        <f t="shared" si="1115"/>
        <v>45657</v>
      </c>
      <c r="C10239" s="7">
        <v>45657.270833333336</v>
      </c>
      <c r="D10239" s="7">
        <v>45657.270833333336</v>
      </c>
      <c r="E10239" s="5">
        <v>82.6</v>
      </c>
      <c r="F10239" s="5">
        <v>-347.56666666666598</v>
      </c>
      <c r="G10239" s="5">
        <v>0.96666666666666601</v>
      </c>
      <c r="H10239" s="34" cm="1">
        <f t="array" ref="H10239">SUMPRODUCT(('ESB Networks Summary'!$C$5:$C$17384=Data!D10239)*('ESB Networks Summary'!$E$5:$E$17384))*1000*2-SUMPRODUCT(('ESB Networks Summary'!$C$5:$C$17384=Data!D10239)*('ESB Networks Summary'!$F$5:$F$17384))*1000*2</f>
        <v>14</v>
      </c>
      <c r="I10239" s="5">
        <v>116.36666666666601</v>
      </c>
      <c r="J10239" s="5">
        <v>0</v>
      </c>
      <c r="K10239" s="17">
        <v>1</v>
      </c>
      <c r="L10239" s="52">
        <f t="shared" si="1116"/>
        <v>0</v>
      </c>
      <c r="M10239" s="5">
        <v>0</v>
      </c>
      <c r="N10239" s="5">
        <v>175.333333333333</v>
      </c>
      <c r="O10239" s="96">
        <v>537.21</v>
      </c>
      <c r="P10239" s="5">
        <v>2</v>
      </c>
      <c r="Q10239" s="99">
        <v>0</v>
      </c>
      <c r="R10239" s="99">
        <v>6.2450000000000001</v>
      </c>
      <c r="S10239" s="99">
        <v>2.1800000000000002</v>
      </c>
      <c r="T10239" s="30">
        <f t="shared" si="1113"/>
        <v>175.19999999999965</v>
      </c>
      <c r="U10239" s="21">
        <f t="shared" si="1117"/>
        <v>3.0184166666666648E-5</v>
      </c>
      <c r="V10239" s="21">
        <f t="shared" si="1118"/>
        <v>0</v>
      </c>
      <c r="W10239" s="21">
        <f t="shared" si="1119"/>
        <v>0</v>
      </c>
    </row>
    <row r="10240" spans="1:23">
      <c r="A10240" s="2">
        <f t="shared" si="1114"/>
        <v>45627</v>
      </c>
      <c r="B10240" s="3">
        <f t="shared" si="1115"/>
        <v>45657</v>
      </c>
      <c r="C10240" s="7">
        <v>45657.291666666664</v>
      </c>
      <c r="D10240" s="7">
        <v>45657.291666666664</v>
      </c>
      <c r="E10240" s="5">
        <v>81.133333333333297</v>
      </c>
      <c r="F10240" s="5">
        <v>-493.433333333333</v>
      </c>
      <c r="G10240" s="5">
        <v>0.46666666666666601</v>
      </c>
      <c r="H10240" s="34" cm="1">
        <f t="array" ref="H10240">SUMPRODUCT(('ESB Networks Summary'!$C$5:$C$17384=Data!D10240)*('ESB Networks Summary'!$E$5:$E$17384))*1000*2-SUMPRODUCT(('ESB Networks Summary'!$C$5:$C$17384=Data!D10240)*('ESB Networks Summary'!$F$5:$F$17384))*1000*2</f>
        <v>-2</v>
      </c>
      <c r="I10240" s="5">
        <v>114.8</v>
      </c>
      <c r="J10240" s="5">
        <v>0</v>
      </c>
      <c r="K10240" s="17">
        <v>1</v>
      </c>
      <c r="L10240" s="52">
        <f t="shared" si="1116"/>
        <v>0</v>
      </c>
      <c r="M10240" s="5">
        <v>0</v>
      </c>
      <c r="N10240" s="5">
        <v>415.26666666666603</v>
      </c>
      <c r="O10240" s="96">
        <v>213.39</v>
      </c>
      <c r="P10240" s="5">
        <v>2</v>
      </c>
      <c r="Q10240" s="99">
        <v>0</v>
      </c>
      <c r="R10240" s="99">
        <v>10.1</v>
      </c>
      <c r="S10240" s="99">
        <v>6.0359999999999996</v>
      </c>
      <c r="T10240" s="30">
        <f t="shared" si="1113"/>
        <v>80.63333333333361</v>
      </c>
      <c r="U10240" s="21">
        <f t="shared" si="1117"/>
        <v>2.3566666666666632E-5</v>
      </c>
      <c r="V10240" s="21">
        <f t="shared" si="1118"/>
        <v>0</v>
      </c>
      <c r="W10240" s="21">
        <f t="shared" si="1119"/>
        <v>0</v>
      </c>
    </row>
    <row r="10241" spans="1:23">
      <c r="A10241" s="2">
        <f t="shared" si="1114"/>
        <v>45627</v>
      </c>
      <c r="B10241" s="3">
        <f t="shared" si="1115"/>
        <v>45657</v>
      </c>
      <c r="C10241" s="7">
        <v>45657.3125</v>
      </c>
      <c r="D10241" s="7">
        <v>45657.3125</v>
      </c>
      <c r="E10241" s="5">
        <v>80.9583333333333</v>
      </c>
      <c r="F10241" s="5">
        <v>-220.558333333333</v>
      </c>
      <c r="G10241" s="5">
        <v>-0.90833333333333299</v>
      </c>
      <c r="H10241" s="34" cm="1">
        <f t="array" ref="H10241">SUMPRODUCT(('ESB Networks Summary'!$C$5:$C$17384=Data!D10241)*('ESB Networks Summary'!$E$5:$E$17384))*1000*2-SUMPRODUCT(('ESB Networks Summary'!$C$5:$C$17384=Data!D10241)*('ESB Networks Summary'!$F$5:$F$17384))*1000*2</f>
        <v>4</v>
      </c>
      <c r="I10241" s="5">
        <v>0</v>
      </c>
      <c r="J10241" s="5">
        <v>0</v>
      </c>
      <c r="K10241" s="17">
        <v>1</v>
      </c>
      <c r="L10241" s="52">
        <f t="shared" si="1116"/>
        <v>0</v>
      </c>
      <c r="M10241" s="5">
        <v>0</v>
      </c>
      <c r="N10241" s="5">
        <v>47.024999999999999</v>
      </c>
      <c r="O10241" s="96">
        <v>213.39</v>
      </c>
      <c r="P10241" s="5">
        <v>2.9750000000000001</v>
      </c>
      <c r="Q10241" s="99">
        <v>0</v>
      </c>
      <c r="R10241" s="99">
        <v>10.1</v>
      </c>
      <c r="S10241" s="99">
        <v>6.0359999999999996</v>
      </c>
      <c r="T10241" s="30">
        <f t="shared" si="1113"/>
        <v>175.59999999999968</v>
      </c>
      <c r="U10241" s="21">
        <f t="shared" si="1117"/>
        <v>0</v>
      </c>
      <c r="V10241" s="21">
        <f t="shared" si="1118"/>
        <v>-2.7413499999999987E-5</v>
      </c>
      <c r="W10241" s="21">
        <f t="shared" si="1119"/>
        <v>0</v>
      </c>
    </row>
    <row r="10242" spans="1:23">
      <c r="A10242" s="2">
        <f t="shared" si="1114"/>
        <v>45627</v>
      </c>
      <c r="B10242" s="3">
        <f t="shared" si="1115"/>
        <v>45657</v>
      </c>
      <c r="C10242" s="7">
        <v>45657.333333333336</v>
      </c>
      <c r="D10242" s="7">
        <v>45657.333333333336</v>
      </c>
      <c r="E10242" s="5">
        <v>79.7</v>
      </c>
      <c r="F10242" s="5">
        <v>-455.433333333333</v>
      </c>
      <c r="G10242" s="5">
        <v>1.13333333333333</v>
      </c>
      <c r="H10242" s="34" cm="1">
        <f t="array" ref="H10242">SUMPRODUCT(('ESB Networks Summary'!$C$5:$C$17384=Data!D10242)*('ESB Networks Summary'!$E$5:$E$17384))*1000*2-SUMPRODUCT(('ESB Networks Summary'!$C$5:$C$17384=Data!D10242)*('ESB Networks Summary'!$F$5:$F$17384))*1000*2</f>
        <v>4</v>
      </c>
      <c r="I10242" s="5">
        <v>0</v>
      </c>
      <c r="J10242" s="5">
        <v>0</v>
      </c>
      <c r="K10242" s="17">
        <v>1</v>
      </c>
      <c r="L10242" s="52">
        <f t="shared" si="1116"/>
        <v>0</v>
      </c>
      <c r="M10242" s="5">
        <v>0</v>
      </c>
      <c r="N10242" s="5">
        <v>321.26666666666603</v>
      </c>
      <c r="O10242" s="96">
        <v>153.38999999999999</v>
      </c>
      <c r="P10242" s="5">
        <v>20.8</v>
      </c>
      <c r="Q10242" s="99">
        <v>0</v>
      </c>
      <c r="R10242" s="99">
        <v>18.971</v>
      </c>
      <c r="S10242" s="99">
        <v>9.1389999999999993</v>
      </c>
      <c r="T10242" s="30">
        <f t="shared" ref="T10242:T10273" si="1120">P10242+G10242-N10242-F10242</f>
        <v>156.10000000000031</v>
      </c>
      <c r="U10242" s="21">
        <f t="shared" si="1117"/>
        <v>1.0750233333333301E-4</v>
      </c>
      <c r="V10242" s="21">
        <f t="shared" si="1118"/>
        <v>0</v>
      </c>
      <c r="W10242" s="21">
        <f t="shared" si="1119"/>
        <v>0</v>
      </c>
    </row>
    <row r="10243" spans="1:23">
      <c r="A10243" s="2">
        <f t="shared" ref="A10243:A10273" si="1121">DATE(YEAR(C10243),MONTH(C10243),1)</f>
        <v>45627</v>
      </c>
      <c r="B10243" s="3">
        <f t="shared" ref="B10243:B10273" si="1122">DATE(YEAR(C10243),MONTH(C10243),DAY(C10243))</f>
        <v>45657</v>
      </c>
      <c r="C10243" s="7">
        <v>45657.354166666664</v>
      </c>
      <c r="D10243" s="7">
        <v>45657.354166666664</v>
      </c>
      <c r="E10243" s="5">
        <v>78.8</v>
      </c>
      <c r="F10243" s="5">
        <v>-384.9</v>
      </c>
      <c r="G10243" s="5">
        <v>0.266666666666666</v>
      </c>
      <c r="H10243" s="34" cm="1">
        <f t="array" ref="H10243">SUMPRODUCT(('ESB Networks Summary'!$C$5:$C$17384=Data!D10243)*('ESB Networks Summary'!$E$5:$E$17384))*1000*2-SUMPRODUCT(('ESB Networks Summary'!$C$5:$C$17384=Data!D10243)*('ESB Networks Summary'!$F$5:$F$17384))*1000*2</f>
        <v>6</v>
      </c>
      <c r="I10243" s="5">
        <v>0</v>
      </c>
      <c r="J10243" s="5">
        <v>0</v>
      </c>
      <c r="K10243" s="17">
        <v>1</v>
      </c>
      <c r="L10243" s="52">
        <f t="shared" ref="L10243:L10273" si="1123">IF(AND(K10243=2,K10242&lt;2),1,0)</f>
        <v>0</v>
      </c>
      <c r="M10243" s="5">
        <v>0</v>
      </c>
      <c r="N10243" s="5">
        <v>261.53333333333302</v>
      </c>
      <c r="O10243" s="96">
        <v>153.38999999999999</v>
      </c>
      <c r="P10243" s="5">
        <v>48.699999999999903</v>
      </c>
      <c r="Q10243" s="99">
        <v>0</v>
      </c>
      <c r="R10243" s="99">
        <v>18.971</v>
      </c>
      <c r="S10243" s="99">
        <v>9.1389999999999993</v>
      </c>
      <c r="T10243" s="30">
        <f t="shared" si="1120"/>
        <v>172.33333333333354</v>
      </c>
      <c r="U10243" s="21">
        <f t="shared" ref="U10243:U10273" si="1124">IF(G10243&gt;0, G10243/1000*R10243/2,0)/100</f>
        <v>2.5294666666666599E-5</v>
      </c>
      <c r="V10243" s="21">
        <f t="shared" ref="V10243:V10273" si="1125">IF(G10243&lt;0, G10243/1000*S10243/2,0)/100</f>
        <v>0</v>
      </c>
      <c r="W10243" s="21">
        <f t="shared" ref="W10243:W10273" si="1126">IF(J10243&gt;P10243,J10243/1000/2*R10243/100,0)</f>
        <v>0</v>
      </c>
    </row>
    <row r="10244" spans="1:23">
      <c r="A10244" s="2">
        <f t="shared" si="1121"/>
        <v>45627</v>
      </c>
      <c r="B10244" s="3">
        <f t="shared" si="1122"/>
        <v>45657</v>
      </c>
      <c r="C10244" s="7">
        <v>45657.375</v>
      </c>
      <c r="D10244" s="7">
        <v>45657.375</v>
      </c>
      <c r="E10244" s="5">
        <v>77.899999999999906</v>
      </c>
      <c r="F10244" s="5">
        <v>-401.7</v>
      </c>
      <c r="G10244" s="5">
        <v>-1.3333333333333299</v>
      </c>
      <c r="H10244" s="34" cm="1">
        <f t="array" ref="H10244">SUMPRODUCT(('ESB Networks Summary'!$C$5:$C$17384=Data!D10244)*('ESB Networks Summary'!$E$5:$E$17384))*1000*2-SUMPRODUCT(('ESB Networks Summary'!$C$5:$C$17384=Data!D10244)*('ESB Networks Summary'!$F$5:$F$17384))*1000*2</f>
        <v>4</v>
      </c>
      <c r="I10244" s="5">
        <v>0</v>
      </c>
      <c r="J10244" s="5">
        <v>0</v>
      </c>
      <c r="K10244" s="17">
        <v>1</v>
      </c>
      <c r="L10244" s="52">
        <f t="shared" si="1123"/>
        <v>0</v>
      </c>
      <c r="M10244" s="5">
        <v>0</v>
      </c>
      <c r="N10244" s="5">
        <v>283.8</v>
      </c>
      <c r="O10244" s="96">
        <v>1124.67</v>
      </c>
      <c r="P10244" s="5">
        <v>57.866666666666603</v>
      </c>
      <c r="Q10244" s="99">
        <v>0.93</v>
      </c>
      <c r="R10244" s="99">
        <v>21.308</v>
      </c>
      <c r="S10244" s="99">
        <v>11.476000000000001</v>
      </c>
      <c r="T10244" s="30">
        <f t="shared" si="1120"/>
        <v>174.43333333333325</v>
      </c>
      <c r="U10244" s="21">
        <f t="shared" si="1124"/>
        <v>0</v>
      </c>
      <c r="V10244" s="21">
        <f t="shared" si="1125"/>
        <v>-7.6506666666666481E-5</v>
      </c>
      <c r="W10244" s="21">
        <f t="shared" si="1126"/>
        <v>0</v>
      </c>
    </row>
    <row r="10245" spans="1:23">
      <c r="A10245" s="2">
        <f t="shared" si="1121"/>
        <v>45627</v>
      </c>
      <c r="B10245" s="3">
        <f t="shared" si="1122"/>
        <v>45657</v>
      </c>
      <c r="C10245" s="7">
        <v>45657.395833333336</v>
      </c>
      <c r="D10245" s="7">
        <v>45657.395833333336</v>
      </c>
      <c r="E10245" s="5">
        <v>76.733333333333306</v>
      </c>
      <c r="F10245" s="5">
        <v>-432.13333333333298</v>
      </c>
      <c r="G10245" s="5">
        <v>-1.36666666666666</v>
      </c>
      <c r="H10245" s="34" cm="1">
        <f t="array" ref="H10245">SUMPRODUCT(('ESB Networks Summary'!$C$5:$C$17384=Data!D10245)*('ESB Networks Summary'!$E$5:$E$17384))*1000*2-SUMPRODUCT(('ESB Networks Summary'!$C$5:$C$17384=Data!D10245)*('ESB Networks Summary'!$F$5:$F$17384))*1000*2</f>
        <v>4</v>
      </c>
      <c r="I10245" s="5">
        <v>0</v>
      </c>
      <c r="J10245" s="5">
        <v>0</v>
      </c>
      <c r="K10245" s="17">
        <v>1</v>
      </c>
      <c r="L10245" s="52">
        <f t="shared" si="1123"/>
        <v>0</v>
      </c>
      <c r="M10245" s="5">
        <v>0</v>
      </c>
      <c r="N10245" s="5">
        <v>310.73333333333301</v>
      </c>
      <c r="O10245" s="96">
        <v>1124.67</v>
      </c>
      <c r="P10245" s="5">
        <v>59.8</v>
      </c>
      <c r="Q10245" s="99">
        <v>0.93</v>
      </c>
      <c r="R10245" s="99">
        <v>21.308</v>
      </c>
      <c r="S10245" s="99">
        <v>11.476000000000001</v>
      </c>
      <c r="T10245" s="30">
        <f t="shared" si="1120"/>
        <v>179.83333333333331</v>
      </c>
      <c r="U10245" s="21">
        <f t="shared" si="1124"/>
        <v>0</v>
      </c>
      <c r="V10245" s="21">
        <f t="shared" si="1125"/>
        <v>-7.841933333333295E-5</v>
      </c>
      <c r="W10245" s="21">
        <f t="shared" si="1126"/>
        <v>0</v>
      </c>
    </row>
    <row r="10246" spans="1:23">
      <c r="A10246" s="2">
        <f t="shared" si="1121"/>
        <v>45627</v>
      </c>
      <c r="B10246" s="3">
        <f t="shared" si="1122"/>
        <v>45657</v>
      </c>
      <c r="C10246" s="7">
        <v>45657.416666666664</v>
      </c>
      <c r="D10246" s="7">
        <v>45657.416666666664</v>
      </c>
      <c r="E10246" s="5">
        <v>75.6666666666666</v>
      </c>
      <c r="F10246" s="5">
        <v>-508.13333333333298</v>
      </c>
      <c r="G10246" s="5">
        <v>0.233333333333333</v>
      </c>
      <c r="H10246" s="34" cm="1">
        <f t="array" ref="H10246">SUMPRODUCT(('ESB Networks Summary'!$C$5:$C$17384=Data!D10246)*('ESB Networks Summary'!$E$5:$E$17384))*1000*2-SUMPRODUCT(('ESB Networks Summary'!$C$5:$C$17384=Data!D10246)*('ESB Networks Summary'!$F$5:$F$17384))*1000*2</f>
        <v>2</v>
      </c>
      <c r="I10246" s="5">
        <v>0</v>
      </c>
      <c r="J10246" s="5">
        <v>0</v>
      </c>
      <c r="K10246" s="17">
        <v>1</v>
      </c>
      <c r="L10246" s="52">
        <f t="shared" si="1123"/>
        <v>0</v>
      </c>
      <c r="M10246" s="5">
        <v>0</v>
      </c>
      <c r="N10246" s="5">
        <v>469.4</v>
      </c>
      <c r="O10246" s="96">
        <v>955.38</v>
      </c>
      <c r="P10246" s="5">
        <v>77.5</v>
      </c>
      <c r="Q10246" s="99">
        <v>49.46</v>
      </c>
      <c r="R10246" s="99">
        <v>22.618000000000002</v>
      </c>
      <c r="S10246" s="99">
        <v>12.786</v>
      </c>
      <c r="T10246" s="30">
        <f t="shared" si="1120"/>
        <v>116.46666666666636</v>
      </c>
      <c r="U10246" s="21">
        <f t="shared" si="1124"/>
        <v>2.6387666666666631E-5</v>
      </c>
      <c r="V10246" s="21">
        <f t="shared" si="1125"/>
        <v>0</v>
      </c>
      <c r="W10246" s="21">
        <f t="shared" si="1126"/>
        <v>0</v>
      </c>
    </row>
    <row r="10247" spans="1:23">
      <c r="A10247" s="2">
        <f t="shared" si="1121"/>
        <v>45627</v>
      </c>
      <c r="B10247" s="3">
        <f t="shared" si="1122"/>
        <v>45657</v>
      </c>
      <c r="C10247" s="7">
        <v>45657.4375</v>
      </c>
      <c r="D10247" s="7">
        <v>45657.4375</v>
      </c>
      <c r="E10247" s="5">
        <v>74.566666666666606</v>
      </c>
      <c r="F10247" s="5">
        <v>-654.84166666666601</v>
      </c>
      <c r="G10247" s="5">
        <v>0.18333333333333299</v>
      </c>
      <c r="H10247" s="34" cm="1">
        <f t="array" ref="H10247">SUMPRODUCT(('ESB Networks Summary'!$C$5:$C$17384=Data!D10247)*('ESB Networks Summary'!$E$5:$E$17384))*1000*2-SUMPRODUCT(('ESB Networks Summary'!$C$5:$C$17384=Data!D10247)*('ESB Networks Summary'!$F$5:$F$17384))*1000*2</f>
        <v>6</v>
      </c>
      <c r="I10247" s="5">
        <v>0</v>
      </c>
      <c r="J10247" s="5">
        <v>0</v>
      </c>
      <c r="K10247" s="17">
        <v>1</v>
      </c>
      <c r="L10247" s="52">
        <f t="shared" si="1123"/>
        <v>0</v>
      </c>
      <c r="M10247" s="5">
        <v>0</v>
      </c>
      <c r="N10247" s="5">
        <v>674.82499999999902</v>
      </c>
      <c r="O10247" s="96">
        <v>955.38</v>
      </c>
      <c r="P10247" s="5">
        <v>147.208333333333</v>
      </c>
      <c r="Q10247" s="99">
        <v>49.46</v>
      </c>
      <c r="R10247" s="99">
        <v>22.618000000000002</v>
      </c>
      <c r="S10247" s="99">
        <v>12.786</v>
      </c>
      <c r="T10247" s="30">
        <f t="shared" si="1120"/>
        <v>127.4083333333333</v>
      </c>
      <c r="U10247" s="21">
        <f t="shared" si="1124"/>
        <v>2.0733166666666629E-5</v>
      </c>
      <c r="V10247" s="21">
        <f t="shared" si="1125"/>
        <v>0</v>
      </c>
      <c r="W10247" s="21">
        <f t="shared" si="1126"/>
        <v>0</v>
      </c>
    </row>
    <row r="10248" spans="1:23">
      <c r="A10248" s="2">
        <f t="shared" si="1121"/>
        <v>45627</v>
      </c>
      <c r="B10248" s="3">
        <f t="shared" si="1122"/>
        <v>45657</v>
      </c>
      <c r="C10248" s="7">
        <v>45657.458333333336</v>
      </c>
      <c r="D10248" s="7">
        <v>45657.458333333336</v>
      </c>
      <c r="E10248" s="5">
        <v>72.566666666666606</v>
      </c>
      <c r="F10248" s="5">
        <v>-826.69999999999902</v>
      </c>
      <c r="G10248" s="5">
        <v>-3.8333333333333299</v>
      </c>
      <c r="H10248" s="34" cm="1">
        <f t="array" ref="H10248">SUMPRODUCT(('ESB Networks Summary'!$C$5:$C$17384=Data!D10248)*('ESB Networks Summary'!$E$5:$E$17384))*1000*2-SUMPRODUCT(('ESB Networks Summary'!$C$5:$C$17384=Data!D10248)*('ESB Networks Summary'!$F$5:$F$17384))*1000*2</f>
        <v>2</v>
      </c>
      <c r="I10248" s="5">
        <v>0</v>
      </c>
      <c r="J10248" s="5">
        <v>0</v>
      </c>
      <c r="K10248" s="17">
        <v>1</v>
      </c>
      <c r="L10248" s="52">
        <f t="shared" si="1123"/>
        <v>0</v>
      </c>
      <c r="M10248" s="5">
        <v>0</v>
      </c>
      <c r="N10248" s="5">
        <v>808.63333333333298</v>
      </c>
      <c r="O10248" s="96">
        <v>1152.54</v>
      </c>
      <c r="P10248" s="5">
        <v>246.23333333333301</v>
      </c>
      <c r="Q10248" s="99">
        <v>213.77</v>
      </c>
      <c r="R10248" s="99">
        <v>22.649000000000001</v>
      </c>
      <c r="S10248" s="99">
        <v>12.818000000000001</v>
      </c>
      <c r="T10248" s="30">
        <f t="shared" si="1120"/>
        <v>260.46666666666567</v>
      </c>
      <c r="U10248" s="21">
        <f t="shared" si="1124"/>
        <v>0</v>
      </c>
      <c r="V10248" s="21">
        <f t="shared" si="1125"/>
        <v>-2.4567833333333315E-4</v>
      </c>
      <c r="W10248" s="21">
        <f t="shared" si="1126"/>
        <v>0</v>
      </c>
    </row>
    <row r="10249" spans="1:23">
      <c r="A10249" s="2">
        <f t="shared" si="1121"/>
        <v>45627</v>
      </c>
      <c r="B10249" s="3">
        <f t="shared" si="1122"/>
        <v>45657</v>
      </c>
      <c r="C10249" s="7">
        <v>45657.479166666664</v>
      </c>
      <c r="D10249" s="7">
        <v>45657.479166666664</v>
      </c>
      <c r="E10249" s="5">
        <v>70.466666666666598</v>
      </c>
      <c r="F10249" s="5">
        <v>-1024.7333333333299</v>
      </c>
      <c r="G10249" s="5">
        <v>0.8</v>
      </c>
      <c r="H10249" s="34" cm="1">
        <f t="array" ref="H10249">SUMPRODUCT(('ESB Networks Summary'!$C$5:$C$17384=Data!D10249)*('ESB Networks Summary'!$E$5:$E$17384))*1000*2-SUMPRODUCT(('ESB Networks Summary'!$C$5:$C$17384=Data!D10249)*('ESB Networks Summary'!$F$5:$F$17384))*1000*2</f>
        <v>6</v>
      </c>
      <c r="I10249" s="5">
        <v>0</v>
      </c>
      <c r="J10249" s="5">
        <v>0</v>
      </c>
      <c r="K10249" s="17">
        <v>1</v>
      </c>
      <c r="L10249" s="52">
        <f t="shared" si="1123"/>
        <v>0</v>
      </c>
      <c r="M10249" s="5">
        <v>0</v>
      </c>
      <c r="N10249" s="5">
        <v>1183.8</v>
      </c>
      <c r="O10249" s="96">
        <v>1152.54</v>
      </c>
      <c r="P10249" s="5">
        <v>292.86666666666599</v>
      </c>
      <c r="Q10249" s="99">
        <v>213.77</v>
      </c>
      <c r="R10249" s="99">
        <v>22.649000000000001</v>
      </c>
      <c r="S10249" s="99">
        <v>12.818000000000001</v>
      </c>
      <c r="T10249" s="30">
        <f t="shared" si="1120"/>
        <v>134.59999999999604</v>
      </c>
      <c r="U10249" s="21">
        <f t="shared" si="1124"/>
        <v>9.0596000000000011E-5</v>
      </c>
      <c r="V10249" s="21">
        <f t="shared" si="1125"/>
        <v>0</v>
      </c>
      <c r="W10249" s="21">
        <f t="shared" si="1126"/>
        <v>0</v>
      </c>
    </row>
    <row r="10250" spans="1:23">
      <c r="A10250" s="2">
        <f t="shared" si="1121"/>
        <v>45627</v>
      </c>
      <c r="B10250" s="3">
        <f t="shared" si="1122"/>
        <v>45657</v>
      </c>
      <c r="C10250" s="7">
        <v>45657.5</v>
      </c>
      <c r="D10250" s="7">
        <v>45657.5</v>
      </c>
      <c r="E10250" s="5">
        <v>68.866666666666603</v>
      </c>
      <c r="F10250" s="5">
        <v>-430.23333333333301</v>
      </c>
      <c r="G10250" s="5">
        <v>2.1333333333333302</v>
      </c>
      <c r="H10250" s="34" cm="1">
        <f t="array" ref="H10250">SUMPRODUCT(('ESB Networks Summary'!$C$5:$C$17384=Data!D10250)*('ESB Networks Summary'!$E$5:$E$17384))*1000*2-SUMPRODUCT(('ESB Networks Summary'!$C$5:$C$17384=Data!D10250)*('ESB Networks Summary'!$F$5:$F$17384))*1000*2</f>
        <v>0</v>
      </c>
      <c r="I10250" s="5">
        <v>0</v>
      </c>
      <c r="J10250" s="5">
        <v>0</v>
      </c>
      <c r="K10250" s="17">
        <v>1</v>
      </c>
      <c r="L10250" s="52">
        <f t="shared" si="1123"/>
        <v>0</v>
      </c>
      <c r="M10250" s="5">
        <v>0</v>
      </c>
      <c r="N10250" s="5">
        <v>649.93333333333305</v>
      </c>
      <c r="O10250" s="96">
        <v>691.33</v>
      </c>
      <c r="P10250" s="5">
        <v>326.86666666666599</v>
      </c>
      <c r="Q10250" s="99">
        <v>368.38</v>
      </c>
      <c r="R10250" s="99">
        <v>22.803999999999998</v>
      </c>
      <c r="S10250" s="99">
        <v>12.972999999999999</v>
      </c>
      <c r="T10250" s="30">
        <f t="shared" si="1120"/>
        <v>109.29999999999927</v>
      </c>
      <c r="U10250" s="21">
        <f t="shared" si="1124"/>
        <v>2.4324266666666633E-4</v>
      </c>
      <c r="V10250" s="21">
        <f t="shared" si="1125"/>
        <v>0</v>
      </c>
      <c r="W10250" s="21">
        <f t="shared" si="1126"/>
        <v>0</v>
      </c>
    </row>
    <row r="10251" spans="1:23">
      <c r="A10251" s="2">
        <f t="shared" si="1121"/>
        <v>45627</v>
      </c>
      <c r="B10251" s="3">
        <f t="shared" si="1122"/>
        <v>45657</v>
      </c>
      <c r="C10251" s="7">
        <v>45657.520833333336</v>
      </c>
      <c r="D10251" s="7">
        <v>45657.520833333336</v>
      </c>
      <c r="E10251" s="5">
        <v>68</v>
      </c>
      <c r="F10251" s="5">
        <v>-269.40833333333302</v>
      </c>
      <c r="G10251" s="5">
        <v>2.5999999999999899</v>
      </c>
      <c r="H10251" s="34" cm="1">
        <f t="array" ref="H10251">SUMPRODUCT(('ESB Networks Summary'!$C$5:$C$17384=Data!D10251)*('ESB Networks Summary'!$E$5:$E$17384))*1000*2-SUMPRODUCT(('ESB Networks Summary'!$C$5:$C$17384=Data!D10251)*('ESB Networks Summary'!$F$5:$F$17384))*1000*2</f>
        <v>6</v>
      </c>
      <c r="I10251" s="5">
        <v>0</v>
      </c>
      <c r="J10251" s="5">
        <v>0</v>
      </c>
      <c r="K10251" s="17">
        <v>1</v>
      </c>
      <c r="L10251" s="52">
        <f t="shared" si="1123"/>
        <v>0</v>
      </c>
      <c r="M10251" s="5">
        <v>0</v>
      </c>
      <c r="N10251" s="5">
        <v>523.51666666666597</v>
      </c>
      <c r="O10251" s="96">
        <v>691.33</v>
      </c>
      <c r="P10251" s="5">
        <v>373.94166666666598</v>
      </c>
      <c r="Q10251" s="99">
        <v>368.38</v>
      </c>
      <c r="R10251" s="99">
        <v>22.803999999999998</v>
      </c>
      <c r="S10251" s="99">
        <v>12.972999999999999</v>
      </c>
      <c r="T10251" s="30">
        <f t="shared" si="1120"/>
        <v>122.433333333333</v>
      </c>
      <c r="U10251" s="21">
        <f t="shared" si="1124"/>
        <v>2.9645199999999881E-4</v>
      </c>
      <c r="V10251" s="21">
        <f t="shared" si="1125"/>
        <v>0</v>
      </c>
      <c r="W10251" s="21">
        <f t="shared" si="1126"/>
        <v>0</v>
      </c>
    </row>
    <row r="10252" spans="1:23">
      <c r="A10252" s="2">
        <f t="shared" si="1121"/>
        <v>45627</v>
      </c>
      <c r="B10252" s="3">
        <f t="shared" si="1122"/>
        <v>45657</v>
      </c>
      <c r="C10252" s="7">
        <v>45657.541666666664</v>
      </c>
      <c r="D10252" s="7">
        <v>45657.541666666664</v>
      </c>
      <c r="E10252" s="5">
        <v>66.933333333333294</v>
      </c>
      <c r="F10252" s="5">
        <v>-560.6</v>
      </c>
      <c r="G10252" s="5">
        <v>4.5</v>
      </c>
      <c r="H10252" s="34" cm="1">
        <f t="array" ref="H10252">SUMPRODUCT(('ESB Networks Summary'!$C$5:$C$17384=Data!D10252)*('ESB Networks Summary'!$E$5:$E$17384))*1000*2-SUMPRODUCT(('ESB Networks Summary'!$C$5:$C$17384=Data!D10252)*('ESB Networks Summary'!$F$5:$F$17384))*1000*2</f>
        <v>4</v>
      </c>
      <c r="I10252" s="5">
        <v>0</v>
      </c>
      <c r="J10252" s="5">
        <v>0</v>
      </c>
      <c r="K10252" s="17">
        <v>1</v>
      </c>
      <c r="L10252" s="52">
        <f t="shared" si="1123"/>
        <v>0</v>
      </c>
      <c r="M10252" s="5">
        <v>0</v>
      </c>
      <c r="N10252" s="5">
        <v>553.6</v>
      </c>
      <c r="O10252" s="96">
        <v>566.88</v>
      </c>
      <c r="P10252" s="5">
        <v>102.533333333333</v>
      </c>
      <c r="Q10252" s="99">
        <v>335.23</v>
      </c>
      <c r="R10252" s="99">
        <v>22.927</v>
      </c>
      <c r="S10252" s="99">
        <v>13.096</v>
      </c>
      <c r="T10252" s="30">
        <f t="shared" si="1120"/>
        <v>114.03333333333302</v>
      </c>
      <c r="U10252" s="21">
        <f t="shared" si="1124"/>
        <v>5.1585749999999994E-4</v>
      </c>
      <c r="V10252" s="21">
        <f t="shared" si="1125"/>
        <v>0</v>
      </c>
      <c r="W10252" s="21">
        <f t="shared" si="1126"/>
        <v>0</v>
      </c>
    </row>
    <row r="10253" spans="1:23">
      <c r="A10253" s="2">
        <f t="shared" si="1121"/>
        <v>45627</v>
      </c>
      <c r="B10253" s="3">
        <f t="shared" si="1122"/>
        <v>45657</v>
      </c>
      <c r="C10253" s="7">
        <v>45657.5625</v>
      </c>
      <c r="D10253" s="7">
        <v>45657.5625</v>
      </c>
      <c r="E10253" s="5">
        <v>66</v>
      </c>
      <c r="F10253" s="5">
        <v>-287.2</v>
      </c>
      <c r="G10253" s="5">
        <v>-1.2333333333333301</v>
      </c>
      <c r="H10253" s="34" cm="1">
        <f t="array" ref="H10253">SUMPRODUCT(('ESB Networks Summary'!$C$5:$C$17384=Data!D10253)*('ESB Networks Summary'!$E$5:$E$17384))*1000*2-SUMPRODUCT(('ESB Networks Summary'!$C$5:$C$17384=Data!D10253)*('ESB Networks Summary'!$F$5:$F$17384))*1000*2</f>
        <v>2</v>
      </c>
      <c r="I10253" s="5">
        <v>0</v>
      </c>
      <c r="J10253" s="5">
        <v>0</v>
      </c>
      <c r="K10253" s="17">
        <v>1</v>
      </c>
      <c r="L10253" s="52">
        <f t="shared" si="1123"/>
        <v>0</v>
      </c>
      <c r="M10253" s="5">
        <v>0</v>
      </c>
      <c r="N10253" s="5">
        <v>549.46666666666601</v>
      </c>
      <c r="O10253" s="96">
        <v>566.88</v>
      </c>
      <c r="P10253" s="5">
        <v>372.433333333333</v>
      </c>
      <c r="Q10253" s="99">
        <v>335.23</v>
      </c>
      <c r="R10253" s="99">
        <v>22.927</v>
      </c>
      <c r="S10253" s="99">
        <v>13.096</v>
      </c>
      <c r="T10253" s="30">
        <f t="shared" si="1120"/>
        <v>108.93333333333362</v>
      </c>
      <c r="U10253" s="21">
        <f t="shared" si="1124"/>
        <v>0</v>
      </c>
      <c r="V10253" s="21">
        <f t="shared" si="1125"/>
        <v>-8.0758666666666453E-5</v>
      </c>
      <c r="W10253" s="21">
        <f t="shared" si="1126"/>
        <v>0</v>
      </c>
    </row>
    <row r="10254" spans="1:23">
      <c r="A10254" s="2">
        <f t="shared" si="1121"/>
        <v>45627</v>
      </c>
      <c r="B10254" s="3">
        <f t="shared" si="1122"/>
        <v>45657</v>
      </c>
      <c r="C10254" s="7">
        <v>45657.583333333336</v>
      </c>
      <c r="D10254" s="7">
        <v>45657.583333333336</v>
      </c>
      <c r="E10254" s="5">
        <v>65.433333333333294</v>
      </c>
      <c r="F10254" s="5">
        <v>-465.63333333333298</v>
      </c>
      <c r="G10254" s="5">
        <v>2.7999999999999901</v>
      </c>
      <c r="H10254" s="34" cm="1">
        <f t="array" ref="H10254">SUMPRODUCT(('ESB Networks Summary'!$C$5:$C$17384=Data!D10254)*('ESB Networks Summary'!$E$5:$E$17384))*1000*2-SUMPRODUCT(('ESB Networks Summary'!$C$5:$C$17384=Data!D10254)*('ESB Networks Summary'!$F$5:$F$17384))*1000*2</f>
        <v>6</v>
      </c>
      <c r="I10254" s="5">
        <v>0</v>
      </c>
      <c r="J10254" s="5">
        <v>0</v>
      </c>
      <c r="K10254" s="17">
        <v>1</v>
      </c>
      <c r="L10254" s="52">
        <f t="shared" si="1123"/>
        <v>0</v>
      </c>
      <c r="M10254" s="5">
        <v>0</v>
      </c>
      <c r="N10254" s="5">
        <v>708.63333333333298</v>
      </c>
      <c r="O10254" s="96">
        <v>486.31</v>
      </c>
      <c r="P10254" s="5">
        <v>374.36666666666599</v>
      </c>
      <c r="Q10254" s="99">
        <v>268.24</v>
      </c>
      <c r="R10254" s="99">
        <v>22.927</v>
      </c>
      <c r="S10254" s="99">
        <v>13.096</v>
      </c>
      <c r="T10254" s="30">
        <f t="shared" si="1120"/>
        <v>134.166666666666</v>
      </c>
      <c r="U10254" s="21">
        <f t="shared" si="1124"/>
        <v>3.2097799999999884E-4</v>
      </c>
      <c r="V10254" s="21">
        <f t="shared" si="1125"/>
        <v>0</v>
      </c>
      <c r="W10254" s="21">
        <f t="shared" si="1126"/>
        <v>0</v>
      </c>
    </row>
    <row r="10255" spans="1:23">
      <c r="A10255" s="2">
        <f t="shared" si="1121"/>
        <v>45627</v>
      </c>
      <c r="B10255" s="3">
        <f t="shared" si="1122"/>
        <v>45657</v>
      </c>
      <c r="C10255" s="7">
        <v>45657.604166666664</v>
      </c>
      <c r="D10255" s="7">
        <v>45657.604166666664</v>
      </c>
      <c r="E10255" s="5">
        <v>64.125</v>
      </c>
      <c r="F10255" s="5">
        <v>-711.08333333333303</v>
      </c>
      <c r="G10255" s="5">
        <v>1.2333333333333301</v>
      </c>
      <c r="H10255" s="34" cm="1">
        <f t="array" ref="H10255">SUMPRODUCT(('ESB Networks Summary'!$C$5:$C$17384=Data!D10255)*('ESB Networks Summary'!$E$5:$E$17384))*1000*2-SUMPRODUCT(('ESB Networks Summary'!$C$5:$C$17384=Data!D10255)*('ESB Networks Summary'!$F$5:$F$17384))*1000*2</f>
        <v>4</v>
      </c>
      <c r="I10255" s="5">
        <v>0</v>
      </c>
      <c r="J10255" s="5">
        <v>0</v>
      </c>
      <c r="K10255" s="17">
        <v>1</v>
      </c>
      <c r="L10255" s="52">
        <f t="shared" si="1123"/>
        <v>0</v>
      </c>
      <c r="M10255" s="5">
        <v>0</v>
      </c>
      <c r="N10255" s="5">
        <v>593.70833333333303</v>
      </c>
      <c r="O10255" s="96">
        <v>486.31</v>
      </c>
      <c r="P10255" s="5">
        <v>135.266666666666</v>
      </c>
      <c r="Q10255" s="99">
        <v>268.24</v>
      </c>
      <c r="R10255" s="99">
        <v>22.927</v>
      </c>
      <c r="S10255" s="99">
        <v>13.096</v>
      </c>
      <c r="T10255" s="30">
        <f t="shared" si="1120"/>
        <v>253.87499999999932</v>
      </c>
      <c r="U10255" s="21">
        <f t="shared" si="1124"/>
        <v>1.4138316666666628E-4</v>
      </c>
      <c r="V10255" s="21">
        <f t="shared" si="1125"/>
        <v>0</v>
      </c>
      <c r="W10255" s="21">
        <f t="shared" si="1126"/>
        <v>0</v>
      </c>
    </row>
    <row r="10256" spans="1:23">
      <c r="A10256" s="2">
        <f t="shared" si="1121"/>
        <v>45627</v>
      </c>
      <c r="B10256" s="3">
        <f t="shared" si="1122"/>
        <v>45657</v>
      </c>
      <c r="C10256" s="7">
        <v>45657.625</v>
      </c>
      <c r="D10256" s="7">
        <v>45657.625</v>
      </c>
      <c r="E10256" s="5">
        <v>62.5</v>
      </c>
      <c r="F10256" s="5">
        <v>-671</v>
      </c>
      <c r="G10256" s="5">
        <v>0.69999999999999896</v>
      </c>
      <c r="H10256" s="34" cm="1">
        <f t="array" ref="H10256">SUMPRODUCT(('ESB Networks Summary'!$C$5:$C$17384=Data!D10256)*('ESB Networks Summary'!$E$5:$E$17384))*1000*2-SUMPRODUCT(('ESB Networks Summary'!$C$5:$C$17384=Data!D10256)*('ESB Networks Summary'!$F$5:$F$17384))*1000*2</f>
        <v>4</v>
      </c>
      <c r="I10256" s="5">
        <v>0</v>
      </c>
      <c r="J10256" s="5">
        <v>0</v>
      </c>
      <c r="K10256" s="17">
        <v>1</v>
      </c>
      <c r="L10256" s="52">
        <f t="shared" si="1123"/>
        <v>0</v>
      </c>
      <c r="M10256" s="5">
        <v>0</v>
      </c>
      <c r="N10256" s="5">
        <v>559.23333333333301</v>
      </c>
      <c r="O10256" s="96">
        <v>582.17999999999995</v>
      </c>
      <c r="P10256" s="5">
        <v>22.8666666666666</v>
      </c>
      <c r="Q10256" s="99">
        <v>70.81</v>
      </c>
      <c r="R10256" s="99">
        <v>23.411999999999999</v>
      </c>
      <c r="S10256" s="99">
        <v>13.581</v>
      </c>
      <c r="T10256" s="30">
        <f t="shared" si="1120"/>
        <v>135.3333333333336</v>
      </c>
      <c r="U10256" s="21">
        <f t="shared" si="1124"/>
        <v>8.194199999999986E-5</v>
      </c>
      <c r="V10256" s="21">
        <f t="shared" si="1125"/>
        <v>0</v>
      </c>
      <c r="W10256" s="21">
        <f t="shared" si="1126"/>
        <v>0</v>
      </c>
    </row>
    <row r="10257" spans="1:23">
      <c r="A10257" s="2">
        <f t="shared" si="1121"/>
        <v>45627</v>
      </c>
      <c r="B10257" s="3">
        <f t="shared" si="1122"/>
        <v>45657</v>
      </c>
      <c r="C10257" s="7">
        <v>45657.645833333336</v>
      </c>
      <c r="D10257" s="7">
        <v>45657.645833333336</v>
      </c>
      <c r="E10257" s="5">
        <v>61.3333333333333</v>
      </c>
      <c r="F10257" s="5">
        <v>-374.33333333333297</v>
      </c>
      <c r="G10257" s="5">
        <v>-20.233333333333299</v>
      </c>
      <c r="H10257" s="34" cm="1">
        <f t="array" ref="H10257">SUMPRODUCT(('ESB Networks Summary'!$C$5:$C$17384=Data!D10257)*('ESB Networks Summary'!$E$5:$E$17384))*1000*2-SUMPRODUCT(('ESB Networks Summary'!$C$5:$C$17384=Data!D10257)*('ESB Networks Summary'!$F$5:$F$17384))*1000*2</f>
        <v>2</v>
      </c>
      <c r="I10257" s="5">
        <v>0</v>
      </c>
      <c r="J10257" s="5">
        <v>0</v>
      </c>
      <c r="K10257" s="17">
        <v>1</v>
      </c>
      <c r="L10257" s="52">
        <f t="shared" si="1123"/>
        <v>0</v>
      </c>
      <c r="M10257" s="5">
        <v>0</v>
      </c>
      <c r="N10257" s="5">
        <v>270.2</v>
      </c>
      <c r="O10257" s="96">
        <v>582.17999999999995</v>
      </c>
      <c r="P10257" s="5">
        <v>33.799999999999997</v>
      </c>
      <c r="Q10257" s="99">
        <v>70.81</v>
      </c>
      <c r="R10257" s="99">
        <v>23.411999999999999</v>
      </c>
      <c r="S10257" s="99">
        <v>13.581</v>
      </c>
      <c r="T10257" s="30">
        <f t="shared" si="1120"/>
        <v>117.6999999999997</v>
      </c>
      <c r="U10257" s="21">
        <f t="shared" si="1124"/>
        <v>0</v>
      </c>
      <c r="V10257" s="21">
        <f t="shared" si="1125"/>
        <v>-1.3739444999999976E-3</v>
      </c>
      <c r="W10257" s="21">
        <f t="shared" si="1126"/>
        <v>0</v>
      </c>
    </row>
    <row r="10258" spans="1:23">
      <c r="A10258" s="2">
        <f t="shared" si="1121"/>
        <v>45627</v>
      </c>
      <c r="B10258" s="3">
        <f t="shared" si="1122"/>
        <v>45657</v>
      </c>
      <c r="C10258" s="7">
        <v>45657.666666666664</v>
      </c>
      <c r="D10258" s="7">
        <v>45657.666666666664</v>
      </c>
      <c r="E10258" s="5">
        <v>60.533333333333303</v>
      </c>
      <c r="F10258" s="5">
        <v>-801.11666666666599</v>
      </c>
      <c r="G10258" s="5">
        <v>0.79166666666666596</v>
      </c>
      <c r="H10258" s="34" cm="1">
        <f t="array" ref="H10258">SUMPRODUCT(('ESB Networks Summary'!$C$5:$C$17384=Data!D10258)*('ESB Networks Summary'!$E$5:$E$17384))*1000*2-SUMPRODUCT(('ESB Networks Summary'!$C$5:$C$17384=Data!D10258)*('ESB Networks Summary'!$F$5:$F$17384))*1000*2</f>
        <v>30</v>
      </c>
      <c r="I10258" s="5">
        <v>0</v>
      </c>
      <c r="J10258" s="5">
        <v>0</v>
      </c>
      <c r="K10258" s="17">
        <v>1</v>
      </c>
      <c r="L10258" s="52">
        <f t="shared" si="1123"/>
        <v>0</v>
      </c>
      <c r="M10258" s="5">
        <v>0</v>
      </c>
      <c r="N10258" s="5">
        <v>782.00833333333298</v>
      </c>
      <c r="O10258" s="96">
        <v>709.66</v>
      </c>
      <c r="P10258" s="5">
        <v>31.933333333333302</v>
      </c>
      <c r="Q10258" s="99">
        <v>25.14</v>
      </c>
      <c r="R10258" s="99">
        <v>25.588999999999999</v>
      </c>
      <c r="S10258" s="99">
        <v>15.758000000000001</v>
      </c>
      <c r="T10258" s="30">
        <f t="shared" si="1120"/>
        <v>51.833333333332916</v>
      </c>
      <c r="U10258" s="21">
        <f t="shared" si="1124"/>
        <v>1.0128979166666657E-4</v>
      </c>
      <c r="V10258" s="21">
        <f t="shared" si="1125"/>
        <v>0</v>
      </c>
      <c r="W10258" s="21">
        <f t="shared" si="1126"/>
        <v>0</v>
      </c>
    </row>
    <row r="10259" spans="1:23">
      <c r="A10259" s="2">
        <f t="shared" si="1121"/>
        <v>45627</v>
      </c>
      <c r="B10259" s="3">
        <f t="shared" si="1122"/>
        <v>45657</v>
      </c>
      <c r="C10259" s="7">
        <v>45657.6875</v>
      </c>
      <c r="D10259" s="7">
        <v>45657.6875</v>
      </c>
      <c r="E10259" s="5">
        <v>58.466666666666598</v>
      </c>
      <c r="F10259" s="5">
        <v>-493.166666666666</v>
      </c>
      <c r="G10259" s="5">
        <v>-0.63333333333333297</v>
      </c>
      <c r="H10259" s="34" cm="1">
        <f t="array" ref="H10259">SUMPRODUCT(('ESB Networks Summary'!$C$5:$C$17384=Data!D10259)*('ESB Networks Summary'!$E$5:$E$17384))*1000*2-SUMPRODUCT(('ESB Networks Summary'!$C$5:$C$17384=Data!D10259)*('ESB Networks Summary'!$F$5:$F$17384))*1000*2</f>
        <v>0</v>
      </c>
      <c r="I10259" s="5">
        <v>0</v>
      </c>
      <c r="J10259" s="5">
        <v>0</v>
      </c>
      <c r="K10259" s="17">
        <v>1</v>
      </c>
      <c r="L10259" s="52">
        <f t="shared" si="1123"/>
        <v>0</v>
      </c>
      <c r="M10259" s="5">
        <v>0</v>
      </c>
      <c r="N10259" s="5">
        <v>353.73333333333301</v>
      </c>
      <c r="O10259" s="96">
        <v>709.66</v>
      </c>
      <c r="P10259" s="5">
        <v>18.6666666666666</v>
      </c>
      <c r="Q10259" s="99">
        <v>25.14</v>
      </c>
      <c r="R10259" s="99">
        <v>25.588999999999999</v>
      </c>
      <c r="S10259" s="99">
        <v>15.758000000000001</v>
      </c>
      <c r="T10259" s="30">
        <f t="shared" si="1120"/>
        <v>157.46666666666624</v>
      </c>
      <c r="U10259" s="21">
        <f t="shared" si="1124"/>
        <v>0</v>
      </c>
      <c r="V10259" s="21">
        <f t="shared" si="1125"/>
        <v>-4.9900333333333314E-5</v>
      </c>
      <c r="W10259" s="21">
        <f t="shared" si="1126"/>
        <v>0</v>
      </c>
    </row>
    <row r="10260" spans="1:23">
      <c r="A10260" s="2">
        <f t="shared" si="1121"/>
        <v>45627</v>
      </c>
      <c r="B10260" s="3">
        <f t="shared" si="1122"/>
        <v>45657</v>
      </c>
      <c r="C10260" s="7">
        <v>45657.708333333336</v>
      </c>
      <c r="D10260" s="7">
        <v>45657.708333333336</v>
      </c>
      <c r="E10260" s="5">
        <v>54.783333333333303</v>
      </c>
      <c r="F10260" s="5">
        <v>-2561.5166666666601</v>
      </c>
      <c r="G10260" s="5">
        <v>-11.5833333333333</v>
      </c>
      <c r="H10260" s="34" cm="1">
        <f t="array" ref="H10260">SUMPRODUCT(('ESB Networks Summary'!$C$5:$C$17384=Data!D10260)*('ESB Networks Summary'!$E$5:$E$17384))*1000*2-SUMPRODUCT(('ESB Networks Summary'!$C$5:$C$17384=Data!D10260)*('ESB Networks Summary'!$F$5:$F$17384))*1000*2</f>
        <v>12</v>
      </c>
      <c r="I10260" s="5">
        <v>1911.69166666666</v>
      </c>
      <c r="J10260" s="5">
        <v>0</v>
      </c>
      <c r="K10260" s="17">
        <v>1</v>
      </c>
      <c r="L10260" s="52">
        <f t="shared" si="1123"/>
        <v>0</v>
      </c>
      <c r="M10260" s="5">
        <v>0</v>
      </c>
      <c r="N10260" s="5">
        <v>2323.9</v>
      </c>
      <c r="O10260" s="96">
        <v>2163.16</v>
      </c>
      <c r="P10260" s="5">
        <v>4.4749999999999996</v>
      </c>
      <c r="Q10260" s="99">
        <v>1.87</v>
      </c>
      <c r="R10260" s="99">
        <v>27.483999999999998</v>
      </c>
      <c r="S10260" s="99">
        <v>17.088000000000001</v>
      </c>
      <c r="T10260" s="30">
        <f t="shared" si="1120"/>
        <v>230.50833333332685</v>
      </c>
      <c r="U10260" s="21">
        <f t="shared" si="1124"/>
        <v>0</v>
      </c>
      <c r="V10260" s="21">
        <f t="shared" si="1125"/>
        <v>-9.8967999999999712E-4</v>
      </c>
      <c r="W10260" s="21">
        <f t="shared" si="1126"/>
        <v>0</v>
      </c>
    </row>
    <row r="10261" spans="1:23">
      <c r="A10261" s="2">
        <f t="shared" si="1121"/>
        <v>45627</v>
      </c>
      <c r="B10261" s="3">
        <f t="shared" si="1122"/>
        <v>45657</v>
      </c>
      <c r="C10261" s="7">
        <v>45657.729166666664</v>
      </c>
      <c r="D10261" s="7">
        <v>45657.729166666664</v>
      </c>
      <c r="E10261" s="5">
        <v>51.066666666666599</v>
      </c>
      <c r="F10261" s="5">
        <v>-584.69999999999902</v>
      </c>
      <c r="G10261" s="5">
        <v>-16.266666666666602</v>
      </c>
      <c r="H10261" s="34" cm="1">
        <f t="array" ref="H10261">SUMPRODUCT(('ESB Networks Summary'!$C$5:$C$17384=Data!D10261)*('ESB Networks Summary'!$E$5:$E$17384))*1000*2-SUMPRODUCT(('ESB Networks Summary'!$C$5:$C$17384=Data!D10261)*('ESB Networks Summary'!$F$5:$F$17384))*1000*2</f>
        <v>8</v>
      </c>
      <c r="I10261" s="5">
        <v>0</v>
      </c>
      <c r="J10261" s="5">
        <v>0</v>
      </c>
      <c r="K10261" s="17">
        <v>1</v>
      </c>
      <c r="L10261" s="52">
        <f t="shared" si="1123"/>
        <v>0</v>
      </c>
      <c r="M10261" s="5">
        <v>0</v>
      </c>
      <c r="N10261" s="5">
        <v>448.06666666666598</v>
      </c>
      <c r="O10261" s="96">
        <v>2163.16</v>
      </c>
      <c r="P10261" s="5">
        <v>4.1333333333333302</v>
      </c>
      <c r="Q10261" s="99">
        <v>1.87</v>
      </c>
      <c r="R10261" s="99">
        <v>27.483999999999998</v>
      </c>
      <c r="S10261" s="99">
        <v>17.088000000000001</v>
      </c>
      <c r="T10261" s="30">
        <f t="shared" si="1120"/>
        <v>124.49999999999977</v>
      </c>
      <c r="U10261" s="21">
        <f t="shared" si="1124"/>
        <v>0</v>
      </c>
      <c r="V10261" s="21">
        <f t="shared" si="1125"/>
        <v>-1.3898239999999946E-3</v>
      </c>
      <c r="W10261" s="21">
        <f t="shared" si="1126"/>
        <v>0</v>
      </c>
    </row>
    <row r="10262" spans="1:23">
      <c r="A10262" s="2">
        <f t="shared" si="1121"/>
        <v>45627</v>
      </c>
      <c r="B10262" s="3">
        <f t="shared" si="1122"/>
        <v>45657</v>
      </c>
      <c r="C10262" s="7">
        <v>45657.75</v>
      </c>
      <c r="D10262" s="7">
        <v>45657.75</v>
      </c>
      <c r="E10262" s="5">
        <v>49.566666666666599</v>
      </c>
      <c r="F10262" s="5">
        <v>-689.73333333333301</v>
      </c>
      <c r="G10262" s="5">
        <v>-1.3999999999999899</v>
      </c>
      <c r="H10262" s="34" cm="1">
        <f t="array" ref="H10262">SUMPRODUCT(('ESB Networks Summary'!$C$5:$C$17384=Data!D10262)*('ESB Networks Summary'!$E$5:$E$17384))*1000*2-SUMPRODUCT(('ESB Networks Summary'!$C$5:$C$17384=Data!D10262)*('ESB Networks Summary'!$F$5:$F$17384))*1000*2</f>
        <v>8</v>
      </c>
      <c r="I10262" s="5">
        <v>0</v>
      </c>
      <c r="J10262" s="5">
        <v>0</v>
      </c>
      <c r="K10262" s="17">
        <v>1</v>
      </c>
      <c r="L10262" s="52">
        <f t="shared" si="1123"/>
        <v>0</v>
      </c>
      <c r="M10262" s="5">
        <v>0</v>
      </c>
      <c r="N10262" s="5">
        <v>585.46666666666601</v>
      </c>
      <c r="O10262" s="96">
        <v>380.1</v>
      </c>
      <c r="P10262" s="5">
        <v>4</v>
      </c>
      <c r="Q10262" s="99">
        <v>0</v>
      </c>
      <c r="R10262" s="99">
        <v>27.742000000000001</v>
      </c>
      <c r="S10262" s="99">
        <v>17.347000000000001</v>
      </c>
      <c r="T10262" s="30">
        <f t="shared" si="1120"/>
        <v>106.86666666666702</v>
      </c>
      <c r="U10262" s="21">
        <f t="shared" si="1124"/>
        <v>0</v>
      </c>
      <c r="V10262" s="21">
        <f t="shared" si="1125"/>
        <v>-1.2142899999999915E-4</v>
      </c>
      <c r="W10262" s="21">
        <f t="shared" si="1126"/>
        <v>0</v>
      </c>
    </row>
    <row r="10263" spans="1:23">
      <c r="A10263" s="2">
        <f t="shared" si="1121"/>
        <v>45627</v>
      </c>
      <c r="B10263" s="3">
        <f t="shared" si="1122"/>
        <v>45657</v>
      </c>
      <c r="C10263" s="7">
        <v>45657.770833333336</v>
      </c>
      <c r="D10263" s="7">
        <v>45657.770833333336</v>
      </c>
      <c r="E10263" s="5">
        <v>47.8333333333333</v>
      </c>
      <c r="F10263" s="5">
        <v>-655.16666666666595</v>
      </c>
      <c r="G10263" s="5">
        <v>1.0999999999999901</v>
      </c>
      <c r="H10263" s="34" cm="1">
        <f t="array" ref="H10263">SUMPRODUCT(('ESB Networks Summary'!$C$5:$C$17384=Data!D10263)*('ESB Networks Summary'!$E$5:$E$17384))*1000*2-SUMPRODUCT(('ESB Networks Summary'!$C$5:$C$17384=Data!D10263)*('ESB Networks Summary'!$F$5:$F$17384))*1000*2</f>
        <v>4</v>
      </c>
      <c r="I10263" s="5">
        <v>0</v>
      </c>
      <c r="J10263" s="5">
        <v>0</v>
      </c>
      <c r="K10263" s="17">
        <v>1</v>
      </c>
      <c r="L10263" s="52">
        <f t="shared" si="1123"/>
        <v>0</v>
      </c>
      <c r="M10263" s="5">
        <v>0</v>
      </c>
      <c r="N10263" s="5">
        <v>540.23333333333301</v>
      </c>
      <c r="O10263" s="96">
        <v>380.1</v>
      </c>
      <c r="P10263" s="5">
        <v>4</v>
      </c>
      <c r="Q10263" s="99">
        <v>0</v>
      </c>
      <c r="R10263" s="99">
        <v>27.742000000000001</v>
      </c>
      <c r="S10263" s="99">
        <v>17.347000000000001</v>
      </c>
      <c r="T10263" s="30">
        <f t="shared" si="1120"/>
        <v>120.03333333333296</v>
      </c>
      <c r="U10263" s="21">
        <f t="shared" si="1124"/>
        <v>1.5258099999999864E-4</v>
      </c>
      <c r="V10263" s="21">
        <f t="shared" si="1125"/>
        <v>0</v>
      </c>
      <c r="W10263" s="21">
        <f t="shared" si="1126"/>
        <v>0</v>
      </c>
    </row>
    <row r="10264" spans="1:23">
      <c r="A10264" s="2">
        <f t="shared" si="1121"/>
        <v>45627</v>
      </c>
      <c r="B10264" s="3">
        <f t="shared" si="1122"/>
        <v>45657</v>
      </c>
      <c r="C10264" s="7">
        <v>45657.791666666664</v>
      </c>
      <c r="D10264" s="7">
        <v>45657.791666666664</v>
      </c>
      <c r="E10264" s="5">
        <v>45.966666666666598</v>
      </c>
      <c r="F10264" s="5">
        <v>-955.43333333333305</v>
      </c>
      <c r="G10264" s="5">
        <v>3.0333333333333301</v>
      </c>
      <c r="H10264" s="34" cm="1">
        <f t="array" ref="H10264">SUMPRODUCT(('ESB Networks Summary'!$C$5:$C$17384=Data!D10264)*('ESB Networks Summary'!$E$5:$E$17384))*1000*2-SUMPRODUCT(('ESB Networks Summary'!$C$5:$C$17384=Data!D10264)*('ESB Networks Summary'!$F$5:$F$17384))*1000*2</f>
        <v>4</v>
      </c>
      <c r="I10264" s="5">
        <v>0</v>
      </c>
      <c r="J10264" s="5">
        <v>0</v>
      </c>
      <c r="K10264" s="17">
        <v>1</v>
      </c>
      <c r="L10264" s="52">
        <f t="shared" si="1123"/>
        <v>0</v>
      </c>
      <c r="M10264" s="5">
        <v>0</v>
      </c>
      <c r="N10264" s="5">
        <v>873.83333333333303</v>
      </c>
      <c r="O10264" s="96">
        <v>281.27999999999997</v>
      </c>
      <c r="P10264" s="5">
        <v>3.1</v>
      </c>
      <c r="Q10264" s="99">
        <v>0</v>
      </c>
      <c r="R10264" s="99">
        <v>24.766999999999999</v>
      </c>
      <c r="S10264" s="99">
        <v>14.936000000000002</v>
      </c>
      <c r="T10264" s="30">
        <f t="shared" si="1120"/>
        <v>87.733333333333348</v>
      </c>
      <c r="U10264" s="21">
        <f t="shared" si="1124"/>
        <v>3.7563283333333293E-4</v>
      </c>
      <c r="V10264" s="21">
        <f t="shared" si="1125"/>
        <v>0</v>
      </c>
      <c r="W10264" s="21">
        <f t="shared" si="1126"/>
        <v>0</v>
      </c>
    </row>
    <row r="10265" spans="1:23">
      <c r="A10265" s="2">
        <f t="shared" si="1121"/>
        <v>45627</v>
      </c>
      <c r="B10265" s="3">
        <f t="shared" si="1122"/>
        <v>45657</v>
      </c>
      <c r="C10265" s="7">
        <v>45657.8125</v>
      </c>
      <c r="D10265" s="7">
        <v>45657.8125</v>
      </c>
      <c r="E10265" s="5">
        <v>44.066666666666599</v>
      </c>
      <c r="F10265" s="5">
        <v>-615.79999999999995</v>
      </c>
      <c r="G10265" s="5">
        <v>-0.6</v>
      </c>
      <c r="H10265" s="34" cm="1">
        <f t="array" ref="H10265">SUMPRODUCT(('ESB Networks Summary'!$C$5:$C$17384=Data!D10265)*('ESB Networks Summary'!$E$5:$E$17384))*1000*2-SUMPRODUCT(('ESB Networks Summary'!$C$5:$C$17384=Data!D10265)*('ESB Networks Summary'!$F$5:$F$17384))*1000*2</f>
        <v>4</v>
      </c>
      <c r="I10265" s="5">
        <v>0</v>
      </c>
      <c r="J10265" s="5">
        <v>0</v>
      </c>
      <c r="K10265" s="17">
        <v>1</v>
      </c>
      <c r="L10265" s="52">
        <f t="shared" si="1123"/>
        <v>0</v>
      </c>
      <c r="M10265" s="5">
        <v>0</v>
      </c>
      <c r="N10265" s="5">
        <v>457.5</v>
      </c>
      <c r="O10265" s="96">
        <v>281.27999999999997</v>
      </c>
      <c r="P10265" s="5">
        <v>3</v>
      </c>
      <c r="Q10265" s="99">
        <v>0</v>
      </c>
      <c r="R10265" s="99">
        <v>24.766999999999999</v>
      </c>
      <c r="S10265" s="99">
        <v>14.936000000000002</v>
      </c>
      <c r="T10265" s="30">
        <f t="shared" si="1120"/>
        <v>160.69999999999993</v>
      </c>
      <c r="U10265" s="21">
        <f t="shared" si="1124"/>
        <v>0</v>
      </c>
      <c r="V10265" s="21">
        <f t="shared" si="1125"/>
        <v>-4.4808000000000002E-5</v>
      </c>
      <c r="W10265" s="21">
        <f t="shared" si="1126"/>
        <v>0</v>
      </c>
    </row>
    <row r="10266" spans="1:23">
      <c r="A10266" s="2">
        <f t="shared" si="1121"/>
        <v>45627</v>
      </c>
      <c r="B10266" s="3">
        <f t="shared" si="1122"/>
        <v>45657</v>
      </c>
      <c r="C10266" s="7">
        <v>45657.833333333336</v>
      </c>
      <c r="D10266" s="7">
        <v>45657.833333333336</v>
      </c>
      <c r="E10266" s="5">
        <v>42.633333333333297</v>
      </c>
      <c r="F10266" s="5">
        <v>-598.96666666666601</v>
      </c>
      <c r="G10266" s="5">
        <v>29.849999999999898</v>
      </c>
      <c r="H10266" s="34" cm="1">
        <f t="array" ref="H10266">SUMPRODUCT(('ESB Networks Summary'!$C$5:$C$17384=Data!D10266)*('ESB Networks Summary'!$E$5:$E$17384))*1000*2-SUMPRODUCT(('ESB Networks Summary'!$C$5:$C$17384=Data!D10266)*('ESB Networks Summary'!$F$5:$F$17384))*1000*2</f>
        <v>4</v>
      </c>
      <c r="I10266" s="5">
        <v>0</v>
      </c>
      <c r="J10266" s="5">
        <v>0</v>
      </c>
      <c r="K10266" s="17">
        <v>1</v>
      </c>
      <c r="L10266" s="52">
        <f t="shared" si="1123"/>
        <v>0</v>
      </c>
      <c r="M10266" s="5">
        <v>0</v>
      </c>
      <c r="N10266" s="5">
        <v>467.61666666666599</v>
      </c>
      <c r="O10266" s="96">
        <v>265.89999999999998</v>
      </c>
      <c r="P10266" s="5">
        <v>3.35</v>
      </c>
      <c r="Q10266" s="99">
        <v>0</v>
      </c>
      <c r="R10266" s="99">
        <v>24.125999999999998</v>
      </c>
      <c r="S10266" s="99">
        <v>14.294999999999998</v>
      </c>
      <c r="T10266" s="30">
        <f t="shared" si="1120"/>
        <v>164.5499999999999</v>
      </c>
      <c r="U10266" s="21">
        <f t="shared" si="1124"/>
        <v>3.6008054999999871E-3</v>
      </c>
      <c r="V10266" s="21">
        <f t="shared" si="1125"/>
        <v>0</v>
      </c>
      <c r="W10266" s="21">
        <f t="shared" si="1126"/>
        <v>0</v>
      </c>
    </row>
    <row r="10267" spans="1:23">
      <c r="A10267" s="2">
        <f t="shared" si="1121"/>
        <v>45627</v>
      </c>
      <c r="B10267" s="3">
        <f t="shared" si="1122"/>
        <v>45657</v>
      </c>
      <c r="C10267" s="7">
        <v>45657.854166666664</v>
      </c>
      <c r="D10267" s="7">
        <v>45657.854166666664</v>
      </c>
      <c r="E10267" s="5">
        <v>41.3333333333333</v>
      </c>
      <c r="F10267" s="5">
        <v>-543.76666666666597</v>
      </c>
      <c r="G10267" s="5">
        <v>-10.3666666666666</v>
      </c>
      <c r="H10267" s="34" cm="1">
        <f t="array" ref="H10267">SUMPRODUCT(('ESB Networks Summary'!$C$5:$C$17384=Data!D10267)*('ESB Networks Summary'!$E$5:$E$17384))*1000*2-SUMPRODUCT(('ESB Networks Summary'!$C$5:$C$17384=Data!D10267)*('ESB Networks Summary'!$F$5:$F$17384))*1000*2</f>
        <v>6</v>
      </c>
      <c r="I10267" s="5">
        <v>0</v>
      </c>
      <c r="J10267" s="5">
        <v>0</v>
      </c>
      <c r="K10267" s="17">
        <v>1</v>
      </c>
      <c r="L10267" s="52">
        <f t="shared" si="1123"/>
        <v>0</v>
      </c>
      <c r="M10267" s="5">
        <v>0</v>
      </c>
      <c r="N10267" s="5">
        <v>404.23333333333301</v>
      </c>
      <c r="O10267" s="96">
        <v>265.89999999999998</v>
      </c>
      <c r="P10267" s="5">
        <v>3</v>
      </c>
      <c r="Q10267" s="99">
        <v>0</v>
      </c>
      <c r="R10267" s="99">
        <v>24.125999999999998</v>
      </c>
      <c r="S10267" s="99">
        <v>14.294999999999998</v>
      </c>
      <c r="T10267" s="30">
        <f t="shared" si="1120"/>
        <v>132.16666666666634</v>
      </c>
      <c r="U10267" s="21">
        <f t="shared" si="1124"/>
        <v>0</v>
      </c>
      <c r="V10267" s="21">
        <f t="shared" si="1125"/>
        <v>-7.4095749999999517E-4</v>
      </c>
      <c r="W10267" s="21">
        <f t="shared" si="1126"/>
        <v>0</v>
      </c>
    </row>
    <row r="10268" spans="1:23">
      <c r="A10268" s="2">
        <f t="shared" si="1121"/>
        <v>45627</v>
      </c>
      <c r="B10268" s="3">
        <f t="shared" si="1122"/>
        <v>45657</v>
      </c>
      <c r="C10268" s="7">
        <v>45657.875</v>
      </c>
      <c r="D10268" s="7">
        <v>45657.875</v>
      </c>
      <c r="E10268" s="5">
        <v>39.766666666666602</v>
      </c>
      <c r="F10268" s="5">
        <v>-667.1</v>
      </c>
      <c r="G10268" s="5">
        <v>2.2333333333333298</v>
      </c>
      <c r="H10268" s="34" cm="1">
        <f t="array" ref="H10268">SUMPRODUCT(('ESB Networks Summary'!$C$5:$C$17384=Data!D10268)*('ESB Networks Summary'!$E$5:$E$17384))*1000*2-SUMPRODUCT(('ESB Networks Summary'!$C$5:$C$17384=Data!D10268)*('ESB Networks Summary'!$F$5:$F$17384))*1000*2</f>
        <v>4</v>
      </c>
      <c r="I10268" s="5">
        <v>0</v>
      </c>
      <c r="J10268" s="5">
        <v>0</v>
      </c>
      <c r="K10268" s="17">
        <v>1</v>
      </c>
      <c r="L10268" s="52">
        <f t="shared" si="1123"/>
        <v>0</v>
      </c>
      <c r="M10268" s="5">
        <v>66.599999999999994</v>
      </c>
      <c r="N10268" s="5">
        <v>529.66666666666595</v>
      </c>
      <c r="O10268" s="96">
        <v>344.05</v>
      </c>
      <c r="P10268" s="5">
        <v>3</v>
      </c>
      <c r="Q10268" s="99">
        <v>0</v>
      </c>
      <c r="R10268" s="99">
        <v>23.036000000000001</v>
      </c>
      <c r="S10268" s="99">
        <v>13.205000000000002</v>
      </c>
      <c r="T10268" s="30">
        <f t="shared" si="1120"/>
        <v>142.66666666666742</v>
      </c>
      <c r="U10268" s="21">
        <f t="shared" si="1124"/>
        <v>2.5723533333333297E-4</v>
      </c>
      <c r="V10268" s="21">
        <f t="shared" si="1125"/>
        <v>0</v>
      </c>
      <c r="W10268" s="21">
        <f t="shared" si="1126"/>
        <v>0</v>
      </c>
    </row>
    <row r="10269" spans="1:23">
      <c r="A10269" s="2">
        <f t="shared" si="1121"/>
        <v>45627</v>
      </c>
      <c r="B10269" s="3">
        <f t="shared" si="1122"/>
        <v>45657</v>
      </c>
      <c r="C10269" s="7">
        <v>45657.895833333336</v>
      </c>
      <c r="D10269" s="7">
        <v>45657.895833333336</v>
      </c>
      <c r="E10269" s="5">
        <v>37.966666666666598</v>
      </c>
      <c r="F10269" s="5">
        <v>-884</v>
      </c>
      <c r="G10269" s="5">
        <v>10.066666666666601</v>
      </c>
      <c r="H10269" s="34" cm="1">
        <f t="array" ref="H10269">SUMPRODUCT(('ESB Networks Summary'!$C$5:$C$17384=Data!D10269)*('ESB Networks Summary'!$E$5:$E$17384))*1000*2-SUMPRODUCT(('ESB Networks Summary'!$C$5:$C$17384=Data!D10269)*('ESB Networks Summary'!$F$5:$F$17384))*1000*2</f>
        <v>6</v>
      </c>
      <c r="I10269" s="5">
        <v>0</v>
      </c>
      <c r="J10269" s="5">
        <v>0</v>
      </c>
      <c r="K10269" s="17">
        <v>1</v>
      </c>
      <c r="L10269" s="52">
        <f t="shared" si="1123"/>
        <v>0</v>
      </c>
      <c r="M10269" s="5">
        <v>0</v>
      </c>
      <c r="N10269" s="5">
        <v>735.19999999999902</v>
      </c>
      <c r="O10269" s="96">
        <v>344.05</v>
      </c>
      <c r="P10269" s="5">
        <v>3.36666666666666</v>
      </c>
      <c r="Q10269" s="99">
        <v>0</v>
      </c>
      <c r="R10269" s="99">
        <v>23.036000000000001</v>
      </c>
      <c r="S10269" s="99">
        <v>13.205000000000002</v>
      </c>
      <c r="T10269" s="30">
        <f t="shared" si="1120"/>
        <v>162.23333333333426</v>
      </c>
      <c r="U10269" s="21">
        <f t="shared" si="1124"/>
        <v>1.1594786666666592E-3</v>
      </c>
      <c r="V10269" s="21">
        <f t="shared" si="1125"/>
        <v>0</v>
      </c>
      <c r="W10269" s="21">
        <f t="shared" si="1126"/>
        <v>0</v>
      </c>
    </row>
    <row r="10270" spans="1:23">
      <c r="A10270" s="2">
        <f t="shared" si="1121"/>
        <v>45627</v>
      </c>
      <c r="B10270" s="3">
        <f t="shared" si="1122"/>
        <v>45657</v>
      </c>
      <c r="C10270" s="7">
        <v>45657.916666666664</v>
      </c>
      <c r="D10270" s="7">
        <v>45657.916666666664</v>
      </c>
      <c r="E10270" s="5">
        <v>35.8333333333333</v>
      </c>
      <c r="F10270" s="5">
        <v>-983.45833333333303</v>
      </c>
      <c r="G10270" s="5">
        <v>-5.83333333333333E-2</v>
      </c>
      <c r="H10270" s="34" cm="1">
        <f t="array" ref="H10270">SUMPRODUCT(('ESB Networks Summary'!$C$5:$C$17384=Data!D10270)*('ESB Networks Summary'!$E$5:$E$17384))*1000*2-SUMPRODUCT(('ESB Networks Summary'!$C$5:$C$17384=Data!D10270)*('ESB Networks Summary'!$F$5:$F$17384))*1000*2</f>
        <v>6</v>
      </c>
      <c r="I10270" s="5">
        <v>0</v>
      </c>
      <c r="J10270" s="5">
        <v>0</v>
      </c>
      <c r="K10270" s="17">
        <v>1</v>
      </c>
      <c r="L10270" s="52">
        <f t="shared" si="1123"/>
        <v>0</v>
      </c>
      <c r="M10270" s="5">
        <v>0</v>
      </c>
      <c r="N10270" s="5">
        <v>790.23333333333301</v>
      </c>
      <c r="O10270" s="96">
        <v>649.6</v>
      </c>
      <c r="P10270" s="5">
        <v>2.93333333333333</v>
      </c>
      <c r="Q10270" s="99">
        <v>0</v>
      </c>
      <c r="R10270" s="99">
        <v>23.036000000000001</v>
      </c>
      <c r="S10270" s="99">
        <v>13.205000000000002</v>
      </c>
      <c r="T10270" s="30">
        <f t="shared" si="1120"/>
        <v>196.10000000000002</v>
      </c>
      <c r="U10270" s="21">
        <f t="shared" si="1124"/>
        <v>0</v>
      </c>
      <c r="V10270" s="21">
        <f t="shared" si="1125"/>
        <v>-3.8514583333333319E-6</v>
      </c>
      <c r="W10270" s="21">
        <f t="shared" si="1126"/>
        <v>0</v>
      </c>
    </row>
    <row r="10271" spans="1:23">
      <c r="A10271" s="2">
        <f t="shared" si="1121"/>
        <v>45627</v>
      </c>
      <c r="B10271" s="3">
        <f t="shared" si="1122"/>
        <v>45657</v>
      </c>
      <c r="C10271" s="7">
        <v>45657.9375</v>
      </c>
      <c r="D10271" s="7">
        <v>45657.9375</v>
      </c>
      <c r="E10271" s="5">
        <v>32.6</v>
      </c>
      <c r="F10271" s="5">
        <v>-1190.9666666666601</v>
      </c>
      <c r="G10271" s="5">
        <v>-18.533333333333299</v>
      </c>
      <c r="H10271" s="34" cm="1">
        <f t="array" ref="H10271">SUMPRODUCT(('ESB Networks Summary'!$C$5:$C$17384=Data!D10271)*('ESB Networks Summary'!$E$5:$E$17384))*1000*2-SUMPRODUCT(('ESB Networks Summary'!$C$5:$C$17384=Data!D10271)*('ESB Networks Summary'!$F$5:$F$17384))*1000*2</f>
        <v>2</v>
      </c>
      <c r="I10271" s="5">
        <v>0</v>
      </c>
      <c r="J10271" s="5">
        <v>0</v>
      </c>
      <c r="K10271" s="17">
        <v>1</v>
      </c>
      <c r="L10271" s="52">
        <f t="shared" si="1123"/>
        <v>0</v>
      </c>
      <c r="M10271" s="5">
        <v>0</v>
      </c>
      <c r="N10271" s="5">
        <v>919.4</v>
      </c>
      <c r="O10271" s="96">
        <v>649.6</v>
      </c>
      <c r="P10271" s="5">
        <v>3.7666666666666599</v>
      </c>
      <c r="Q10271" s="99">
        <v>0</v>
      </c>
      <c r="R10271" s="99">
        <v>23.036000000000001</v>
      </c>
      <c r="S10271" s="99">
        <v>13.205000000000002</v>
      </c>
      <c r="T10271" s="30">
        <f t="shared" si="1120"/>
        <v>256.79999999999347</v>
      </c>
      <c r="U10271" s="21">
        <f t="shared" si="1124"/>
        <v>0</v>
      </c>
      <c r="V10271" s="21">
        <f t="shared" si="1125"/>
        <v>-1.2236633333333313E-3</v>
      </c>
      <c r="W10271" s="21">
        <f t="shared" si="1126"/>
        <v>0</v>
      </c>
    </row>
    <row r="10272" spans="1:23">
      <c r="A10272" s="2">
        <f t="shared" si="1121"/>
        <v>45627</v>
      </c>
      <c r="B10272" s="3">
        <f t="shared" si="1122"/>
        <v>45657</v>
      </c>
      <c r="C10272" s="7">
        <v>45657.958333333336</v>
      </c>
      <c r="D10272" s="7">
        <v>45657.958333333336</v>
      </c>
      <c r="E10272" s="5">
        <v>30.599999999999898</v>
      </c>
      <c r="F10272" s="5">
        <v>-660.96666666666601</v>
      </c>
      <c r="G10272" s="5">
        <v>-8.7333333333333307</v>
      </c>
      <c r="H10272" s="34" cm="1">
        <f t="array" ref="H10272">SUMPRODUCT(('ESB Networks Summary'!$C$5:$C$17384=Data!D10272)*('ESB Networks Summary'!$E$5:$E$17384))*1000*2-SUMPRODUCT(('ESB Networks Summary'!$C$5:$C$17384=Data!D10272)*('ESB Networks Summary'!$F$5:$F$17384))*1000*2</f>
        <v>4</v>
      </c>
      <c r="I10272" s="5">
        <v>0</v>
      </c>
      <c r="J10272" s="5">
        <v>0</v>
      </c>
      <c r="K10272" s="17">
        <v>1</v>
      </c>
      <c r="L10272" s="52">
        <f t="shared" si="1123"/>
        <v>0</v>
      </c>
      <c r="M10272" s="5">
        <v>0</v>
      </c>
      <c r="N10272" s="5">
        <v>514.93333333333305</v>
      </c>
      <c r="O10272" s="96">
        <v>401.33</v>
      </c>
      <c r="P10272" s="5">
        <v>4</v>
      </c>
      <c r="Q10272" s="99">
        <v>0</v>
      </c>
      <c r="R10272" s="99">
        <v>7.5590000000000002</v>
      </c>
      <c r="S10272" s="99">
        <v>3.4939999999999998</v>
      </c>
      <c r="T10272" s="30">
        <f t="shared" si="1120"/>
        <v>141.29999999999961</v>
      </c>
      <c r="U10272" s="21">
        <f t="shared" si="1124"/>
        <v>0</v>
      </c>
      <c r="V10272" s="21">
        <f t="shared" si="1125"/>
        <v>-1.5257133333333327E-4</v>
      </c>
      <c r="W10272" s="21">
        <f t="shared" si="1126"/>
        <v>0</v>
      </c>
    </row>
    <row r="10273" spans="1:23">
      <c r="A10273" s="2">
        <f t="shared" si="1121"/>
        <v>45627</v>
      </c>
      <c r="B10273" s="3">
        <f t="shared" si="1122"/>
        <v>45657</v>
      </c>
      <c r="C10273" s="7">
        <v>45657.979166666664</v>
      </c>
      <c r="D10273" s="7">
        <v>45657.979166666664</v>
      </c>
      <c r="E10273" s="5">
        <v>29</v>
      </c>
      <c r="F10273" s="5">
        <v>-816.3</v>
      </c>
      <c r="G10273" s="5">
        <v>-2.9666666666666601</v>
      </c>
      <c r="H10273" s="34" cm="1">
        <f t="array" ref="H10273">SUMPRODUCT(('ESB Networks Summary'!$C$5:$C$17384=Data!D10273)*('ESB Networks Summary'!$E$5:$E$17384))*1000*2-SUMPRODUCT(('ESB Networks Summary'!$C$5:$C$17384=Data!D10273)*('ESB Networks Summary'!$F$5:$F$17384))*1000*2</f>
        <v>4</v>
      </c>
      <c r="I10273" s="5">
        <v>0</v>
      </c>
      <c r="J10273" s="5">
        <v>0</v>
      </c>
      <c r="K10273" s="17">
        <v>1</v>
      </c>
      <c r="L10273" s="52">
        <f t="shared" si="1123"/>
        <v>0</v>
      </c>
      <c r="M10273" s="5">
        <v>0</v>
      </c>
      <c r="N10273" s="5">
        <v>669.76666666666597</v>
      </c>
      <c r="O10273" s="96">
        <v>401.33</v>
      </c>
      <c r="P10273" s="5">
        <v>4</v>
      </c>
      <c r="Q10273" s="99">
        <v>0</v>
      </c>
      <c r="R10273" s="99">
        <v>7.5590000000000002</v>
      </c>
      <c r="S10273" s="99">
        <v>3.4939999999999998</v>
      </c>
      <c r="T10273" s="30">
        <f t="shared" si="1120"/>
        <v>147.56666666666729</v>
      </c>
      <c r="U10273" s="21">
        <f t="shared" si="1124"/>
        <v>0</v>
      </c>
      <c r="V10273" s="21">
        <f t="shared" si="1125"/>
        <v>-5.1827666666666543E-5</v>
      </c>
      <c r="W10273" s="21">
        <f t="shared" si="1126"/>
        <v>0</v>
      </c>
    </row>
    <row r="10274" spans="1:23">
      <c r="M10274" s="5"/>
    </row>
    <row r="10275" spans="1:23">
      <c r="M10275" s="5"/>
    </row>
    <row r="10276" spans="1:23">
      <c r="M10276" s="5"/>
    </row>
    <row r="10277" spans="1:23">
      <c r="M10277" s="5"/>
    </row>
    <row r="10278" spans="1:23">
      <c r="M10278" s="5"/>
    </row>
    <row r="10279" spans="1:23">
      <c r="M10279" s="5"/>
    </row>
    <row r="10280" spans="1:23">
      <c r="M10280" s="5"/>
    </row>
    <row r="10281" spans="1:23">
      <c r="M10281" s="5"/>
    </row>
    <row r="10282" spans="1:23">
      <c r="M10282" s="5"/>
    </row>
    <row r="10283" spans="1:23">
      <c r="M10283" s="5"/>
    </row>
    <row r="10284" spans="1:23">
      <c r="M10284" s="5"/>
    </row>
    <row r="10285" spans="1:23">
      <c r="M10285" s="5"/>
    </row>
    <row r="10286" spans="1:23">
      <c r="M10286" s="5"/>
    </row>
    <row r="10287" spans="1:23">
      <c r="M10287" s="5"/>
    </row>
    <row r="10288" spans="1:23">
      <c r="M10288" s="5"/>
    </row>
    <row r="10289" spans="13:13">
      <c r="M10289" s="5"/>
    </row>
    <row r="10290" spans="13:13">
      <c r="M10290" s="5"/>
    </row>
    <row r="10291" spans="13:13">
      <c r="M10291" s="5"/>
    </row>
    <row r="10292" spans="13:13">
      <c r="M10292" s="5"/>
    </row>
    <row r="10293" spans="13:13">
      <c r="M10293" s="5"/>
    </row>
    <row r="10294" spans="13:13">
      <c r="M10294" s="5"/>
    </row>
    <row r="10295" spans="13:13">
      <c r="M10295" s="5"/>
    </row>
    <row r="10296" spans="13:13">
      <c r="M10296" s="5"/>
    </row>
    <row r="10297" spans="13:13">
      <c r="M10297" s="5"/>
    </row>
    <row r="10298" spans="13:13">
      <c r="M10298" s="5"/>
    </row>
    <row r="10299" spans="13:13">
      <c r="M10299" s="5"/>
    </row>
    <row r="10300" spans="13:13">
      <c r="M10300" s="5"/>
    </row>
    <row r="10301" spans="13:13">
      <c r="M10301" s="5"/>
    </row>
    <row r="10302" spans="13:13">
      <c r="M10302" s="5"/>
    </row>
    <row r="10303" spans="13:13">
      <c r="M10303" s="5"/>
    </row>
    <row r="10304" spans="13:13">
      <c r="M10304" s="5"/>
    </row>
    <row r="10305" spans="13:13">
      <c r="M10305" s="5"/>
    </row>
    <row r="10306" spans="13:13">
      <c r="M10306" s="5"/>
    </row>
    <row r="10307" spans="13:13">
      <c r="M10307" s="5"/>
    </row>
    <row r="10308" spans="13:13">
      <c r="M10308" s="5"/>
    </row>
    <row r="10309" spans="13:13">
      <c r="M10309" s="5"/>
    </row>
    <row r="10310" spans="13:13">
      <c r="M10310" s="5"/>
    </row>
    <row r="10311" spans="13:13">
      <c r="M10311" s="5"/>
    </row>
    <row r="10312" spans="13:13">
      <c r="M10312" s="5"/>
    </row>
    <row r="10313" spans="13:13">
      <c r="M10313" s="5"/>
    </row>
    <row r="10314" spans="13:13">
      <c r="M10314" s="5"/>
    </row>
    <row r="10315" spans="13:13">
      <c r="M10315" s="5"/>
    </row>
    <row r="10316" spans="13:13">
      <c r="M10316" s="5"/>
    </row>
    <row r="10317" spans="13:13">
      <c r="M10317" s="5"/>
    </row>
    <row r="10318" spans="13:13">
      <c r="M10318" s="5"/>
    </row>
    <row r="10319" spans="13:13">
      <c r="M10319" s="5"/>
    </row>
    <row r="10320" spans="13:13">
      <c r="M10320" s="5"/>
    </row>
    <row r="10321" spans="13:13">
      <c r="M10321" s="5"/>
    </row>
    <row r="10322" spans="13:13">
      <c r="M10322" s="5"/>
    </row>
    <row r="10323" spans="13:13">
      <c r="M10323" s="5"/>
    </row>
    <row r="10324" spans="13:13">
      <c r="M10324" s="5"/>
    </row>
    <row r="10325" spans="13:13">
      <c r="M10325" s="5"/>
    </row>
    <row r="10326" spans="13:13">
      <c r="M10326" s="5"/>
    </row>
    <row r="10327" spans="13:13">
      <c r="M10327" s="5"/>
    </row>
    <row r="10328" spans="13:13">
      <c r="M10328" s="5"/>
    </row>
    <row r="10329" spans="13:13">
      <c r="M10329" s="5"/>
    </row>
    <row r="10330" spans="13:13">
      <c r="M10330" s="5"/>
    </row>
    <row r="10331" spans="13:13">
      <c r="M10331" s="5"/>
    </row>
    <row r="10332" spans="13:13">
      <c r="M10332" s="5"/>
    </row>
    <row r="10333" spans="13:13">
      <c r="M10333" s="5"/>
    </row>
    <row r="10334" spans="13:13">
      <c r="M10334" s="5"/>
    </row>
    <row r="10335" spans="13:13">
      <c r="M10335" s="5"/>
    </row>
    <row r="10336" spans="13:13">
      <c r="M10336" s="5"/>
    </row>
    <row r="10337" spans="13:13">
      <c r="M10337" s="5"/>
    </row>
    <row r="10338" spans="13:13">
      <c r="M10338" s="5"/>
    </row>
    <row r="10339" spans="13:13">
      <c r="M10339" s="5"/>
    </row>
    <row r="10340" spans="13:13">
      <c r="M10340" s="5"/>
    </row>
    <row r="10341" spans="13:13">
      <c r="M10341" s="5"/>
    </row>
    <row r="10342" spans="13:13">
      <c r="M10342" s="5"/>
    </row>
    <row r="10343" spans="13:13">
      <c r="M10343" s="5"/>
    </row>
    <row r="10344" spans="13:13">
      <c r="M10344" s="5"/>
    </row>
    <row r="10345" spans="13:13">
      <c r="M10345" s="5"/>
    </row>
    <row r="10346" spans="13:13">
      <c r="M10346" s="5"/>
    </row>
    <row r="10347" spans="13:13">
      <c r="M10347" s="5"/>
    </row>
    <row r="10348" spans="13:13">
      <c r="M10348" s="5"/>
    </row>
    <row r="10349" spans="13:13">
      <c r="M10349" s="5"/>
    </row>
    <row r="10350" spans="13:13">
      <c r="M10350" s="5"/>
    </row>
    <row r="10351" spans="13:13">
      <c r="M10351" s="5"/>
    </row>
    <row r="10352" spans="13:13">
      <c r="M10352" s="5"/>
    </row>
    <row r="10353" spans="13:13">
      <c r="M10353" s="5"/>
    </row>
    <row r="10354" spans="13:13">
      <c r="M10354" s="5"/>
    </row>
    <row r="10355" spans="13:13">
      <c r="M10355" s="5"/>
    </row>
    <row r="10356" spans="13:13">
      <c r="M10356" s="5"/>
    </row>
    <row r="10357" spans="13:13">
      <c r="M10357" s="5"/>
    </row>
    <row r="10358" spans="13:13">
      <c r="M10358" s="5"/>
    </row>
    <row r="10359" spans="13:13">
      <c r="M10359" s="5"/>
    </row>
    <row r="10360" spans="13:13">
      <c r="M10360" s="5"/>
    </row>
    <row r="10361" spans="13:13">
      <c r="M10361" s="5"/>
    </row>
    <row r="10362" spans="13:13">
      <c r="M10362" s="5"/>
    </row>
    <row r="10363" spans="13:13">
      <c r="M10363" s="5"/>
    </row>
    <row r="10364" spans="13:13">
      <c r="M10364" s="5"/>
    </row>
    <row r="10365" spans="13:13">
      <c r="M10365" s="5"/>
    </row>
    <row r="10366" spans="13:13">
      <c r="M10366" s="5"/>
    </row>
    <row r="10367" spans="13:13">
      <c r="M10367" s="5"/>
    </row>
    <row r="10368" spans="13:13">
      <c r="M10368" s="5"/>
    </row>
    <row r="10369" spans="13:13">
      <c r="M10369" s="5"/>
    </row>
    <row r="10370" spans="13:13">
      <c r="M10370" s="5"/>
    </row>
    <row r="10371" spans="13:13">
      <c r="M10371" s="5"/>
    </row>
    <row r="10372" spans="13:13">
      <c r="M10372" s="5"/>
    </row>
    <row r="10373" spans="13:13">
      <c r="M10373" s="5"/>
    </row>
    <row r="10374" spans="13:13">
      <c r="M10374" s="5"/>
    </row>
    <row r="10375" spans="13:13">
      <c r="M10375" s="5"/>
    </row>
    <row r="10376" spans="13:13">
      <c r="M10376" s="5"/>
    </row>
    <row r="10377" spans="13:13">
      <c r="M10377" s="5"/>
    </row>
    <row r="10378" spans="13:13">
      <c r="M10378" s="5"/>
    </row>
    <row r="10379" spans="13:13">
      <c r="M10379" s="5"/>
    </row>
    <row r="10380" spans="13:13">
      <c r="M10380" s="5"/>
    </row>
    <row r="10381" spans="13:13">
      <c r="M10381" s="5"/>
    </row>
    <row r="10382" spans="13:13">
      <c r="M10382" s="5"/>
    </row>
    <row r="10383" spans="13:13">
      <c r="M10383" s="5"/>
    </row>
    <row r="10384" spans="13:13">
      <c r="M10384" s="5"/>
    </row>
    <row r="10385" spans="13:13">
      <c r="M10385" s="5"/>
    </row>
    <row r="10386" spans="13:13">
      <c r="M10386" s="5"/>
    </row>
    <row r="10387" spans="13:13">
      <c r="M10387" s="5"/>
    </row>
    <row r="10388" spans="13:13">
      <c r="M10388" s="5"/>
    </row>
    <row r="10389" spans="13:13">
      <c r="M10389" s="5"/>
    </row>
    <row r="10390" spans="13:13">
      <c r="M10390" s="5"/>
    </row>
    <row r="10391" spans="13:13">
      <c r="M10391" s="5"/>
    </row>
    <row r="10392" spans="13:13">
      <c r="M10392" s="5"/>
    </row>
    <row r="10393" spans="13:13">
      <c r="M10393" s="5"/>
    </row>
    <row r="10394" spans="13:13">
      <c r="M10394" s="5"/>
    </row>
    <row r="10395" spans="13:13">
      <c r="M10395" s="5"/>
    </row>
    <row r="10396" spans="13:13">
      <c r="M10396" s="5"/>
    </row>
    <row r="10397" spans="13:13">
      <c r="M10397" s="5"/>
    </row>
    <row r="10398" spans="13:13">
      <c r="M10398" s="5"/>
    </row>
    <row r="10399" spans="13:13">
      <c r="M10399" s="5"/>
    </row>
    <row r="10400" spans="13:13">
      <c r="M10400" s="5"/>
    </row>
    <row r="10401" spans="13:13">
      <c r="M10401" s="5"/>
    </row>
    <row r="10402" spans="13:13">
      <c r="M10402" s="5"/>
    </row>
    <row r="10403" spans="13:13">
      <c r="M10403" s="5"/>
    </row>
    <row r="10404" spans="13:13">
      <c r="M10404" s="5"/>
    </row>
    <row r="10405" spans="13:13">
      <c r="M10405" s="5"/>
    </row>
    <row r="10406" spans="13:13">
      <c r="M10406" s="5"/>
    </row>
    <row r="10407" spans="13:13">
      <c r="M10407" s="5"/>
    </row>
    <row r="10408" spans="13:13">
      <c r="M10408" s="5"/>
    </row>
    <row r="10409" spans="13:13">
      <c r="M10409" s="5"/>
    </row>
    <row r="10410" spans="13:13">
      <c r="M10410" s="5"/>
    </row>
    <row r="10411" spans="13:13">
      <c r="M10411" s="5"/>
    </row>
    <row r="10412" spans="13:13">
      <c r="M10412" s="5"/>
    </row>
    <row r="10413" spans="13:13">
      <c r="M10413" s="5"/>
    </row>
    <row r="10414" spans="13:13">
      <c r="M10414" s="5"/>
    </row>
    <row r="10415" spans="13:13">
      <c r="M10415" s="5"/>
    </row>
    <row r="10416" spans="13:13">
      <c r="M10416" s="5"/>
    </row>
    <row r="10417" spans="13:13">
      <c r="M10417" s="5"/>
    </row>
    <row r="10418" spans="13:13">
      <c r="M10418" s="5"/>
    </row>
    <row r="10419" spans="13:13">
      <c r="M10419" s="5"/>
    </row>
    <row r="10420" spans="13:13">
      <c r="M10420" s="5"/>
    </row>
    <row r="10421" spans="13:13">
      <c r="M10421" s="5"/>
    </row>
    <row r="10422" spans="13:13">
      <c r="M10422" s="5"/>
    </row>
    <row r="10423" spans="13:13">
      <c r="M10423" s="5"/>
    </row>
    <row r="10424" spans="13:13">
      <c r="M10424" s="5"/>
    </row>
    <row r="10425" spans="13:13">
      <c r="M10425" s="5"/>
    </row>
    <row r="10426" spans="13:13">
      <c r="M10426" s="5"/>
    </row>
    <row r="10427" spans="13:13">
      <c r="M10427" s="5"/>
    </row>
    <row r="10428" spans="13:13">
      <c r="M10428" s="5"/>
    </row>
    <row r="10429" spans="13:13">
      <c r="M10429" s="5"/>
    </row>
    <row r="10430" spans="13:13">
      <c r="M10430" s="5"/>
    </row>
    <row r="10431" spans="13:13">
      <c r="M10431" s="5"/>
    </row>
    <row r="10432" spans="13:13">
      <c r="M10432" s="5"/>
    </row>
    <row r="10433" spans="13:13">
      <c r="M10433" s="5"/>
    </row>
    <row r="10434" spans="13:13">
      <c r="M10434" s="5"/>
    </row>
    <row r="10435" spans="13:13">
      <c r="M10435" s="5"/>
    </row>
    <row r="10436" spans="13:13">
      <c r="M10436" s="5"/>
    </row>
    <row r="10437" spans="13:13">
      <c r="M10437" s="5"/>
    </row>
    <row r="10438" spans="13:13">
      <c r="M10438" s="5"/>
    </row>
    <row r="10439" spans="13:13">
      <c r="M10439" s="5"/>
    </row>
    <row r="10440" spans="13:13">
      <c r="M10440" s="5"/>
    </row>
    <row r="10441" spans="13:13">
      <c r="M10441" s="5"/>
    </row>
    <row r="10442" spans="13:13">
      <c r="M10442" s="5"/>
    </row>
    <row r="10443" spans="13:13">
      <c r="M10443" s="5"/>
    </row>
    <row r="10444" spans="13:13">
      <c r="M10444" s="5"/>
    </row>
    <row r="10445" spans="13:13">
      <c r="M10445" s="5"/>
    </row>
    <row r="10446" spans="13:13">
      <c r="M10446" s="5"/>
    </row>
    <row r="10447" spans="13:13">
      <c r="M10447" s="5"/>
    </row>
    <row r="10448" spans="13:13">
      <c r="M10448" s="5"/>
    </row>
    <row r="10449" spans="13:13">
      <c r="M10449" s="5"/>
    </row>
    <row r="10450" spans="13:13">
      <c r="M10450" s="5"/>
    </row>
    <row r="10451" spans="13:13">
      <c r="M10451" s="5"/>
    </row>
    <row r="10452" spans="13:13">
      <c r="M10452" s="5"/>
    </row>
    <row r="10453" spans="13:13">
      <c r="M10453" s="5"/>
    </row>
    <row r="10454" spans="13:13">
      <c r="M10454" s="5"/>
    </row>
    <row r="10455" spans="13:13">
      <c r="M10455" s="5"/>
    </row>
    <row r="10456" spans="13:13">
      <c r="M10456" s="5"/>
    </row>
    <row r="10457" spans="13:13">
      <c r="M10457" s="5"/>
    </row>
    <row r="10458" spans="13:13">
      <c r="M10458" s="5"/>
    </row>
    <row r="10459" spans="13:13">
      <c r="M10459" s="5"/>
    </row>
    <row r="10460" spans="13:13">
      <c r="M10460" s="5"/>
    </row>
    <row r="10461" spans="13:13">
      <c r="M10461" s="5"/>
    </row>
    <row r="10462" spans="13:13">
      <c r="M10462" s="5"/>
    </row>
    <row r="10463" spans="13:13">
      <c r="M10463" s="5"/>
    </row>
    <row r="10464" spans="13:13">
      <c r="M10464" s="5"/>
    </row>
    <row r="10465" spans="13:13">
      <c r="M10465" s="5"/>
    </row>
    <row r="10466" spans="13:13">
      <c r="M10466" s="5"/>
    </row>
    <row r="10467" spans="13:13">
      <c r="M10467" s="5"/>
    </row>
    <row r="10468" spans="13:13">
      <c r="M10468" s="5"/>
    </row>
    <row r="10469" spans="13:13">
      <c r="M10469" s="5"/>
    </row>
    <row r="10470" spans="13:13">
      <c r="M10470" s="5"/>
    </row>
    <row r="10471" spans="13:13">
      <c r="M10471" s="5"/>
    </row>
    <row r="10472" spans="13:13">
      <c r="M10472" s="5"/>
    </row>
    <row r="10473" spans="13:13">
      <c r="M10473" s="5"/>
    </row>
    <row r="10474" spans="13:13">
      <c r="M10474" s="5"/>
    </row>
    <row r="10475" spans="13:13">
      <c r="M10475" s="5"/>
    </row>
    <row r="10476" spans="13:13">
      <c r="M10476" s="5"/>
    </row>
    <row r="10477" spans="13:13">
      <c r="M10477" s="5"/>
    </row>
    <row r="10478" spans="13:13">
      <c r="M10478" s="5"/>
    </row>
    <row r="10479" spans="13:13">
      <c r="M10479" s="5"/>
    </row>
    <row r="10480" spans="13:13">
      <c r="M10480" s="5"/>
    </row>
    <row r="10481" spans="13:13">
      <c r="M10481" s="5"/>
    </row>
    <row r="10482" spans="13:13">
      <c r="M10482" s="5"/>
    </row>
    <row r="10483" spans="13:13">
      <c r="M10483" s="5"/>
    </row>
    <row r="10484" spans="13:13">
      <c r="M10484" s="5"/>
    </row>
    <row r="10485" spans="13:13">
      <c r="M10485" s="5"/>
    </row>
    <row r="10486" spans="13:13">
      <c r="M10486" s="5"/>
    </row>
    <row r="10487" spans="13:13">
      <c r="M10487" s="5"/>
    </row>
    <row r="10488" spans="13:13">
      <c r="M10488" s="5"/>
    </row>
    <row r="10489" spans="13:13">
      <c r="M10489" s="5"/>
    </row>
    <row r="10490" spans="13:13">
      <c r="M10490" s="5"/>
    </row>
    <row r="10491" spans="13:13">
      <c r="M10491" s="5"/>
    </row>
    <row r="10492" spans="13:13">
      <c r="M10492" s="5"/>
    </row>
    <row r="10493" spans="13:13">
      <c r="M10493" s="5"/>
    </row>
    <row r="10494" spans="13:13">
      <c r="M10494" s="5"/>
    </row>
    <row r="10495" spans="13:13">
      <c r="M10495" s="5"/>
    </row>
    <row r="10496" spans="13:13">
      <c r="M10496" s="5"/>
    </row>
    <row r="10497" spans="13:13">
      <c r="M10497" s="5"/>
    </row>
    <row r="10498" spans="13:13">
      <c r="M10498" s="5"/>
    </row>
    <row r="10499" spans="13:13">
      <c r="M10499" s="5"/>
    </row>
    <row r="10500" spans="13:13">
      <c r="M10500" s="5"/>
    </row>
    <row r="10501" spans="13:13">
      <c r="M10501" s="5"/>
    </row>
    <row r="10502" spans="13:13">
      <c r="M10502" s="5"/>
    </row>
    <row r="10503" spans="13:13">
      <c r="M10503" s="5"/>
    </row>
    <row r="10504" spans="13:13">
      <c r="M10504" s="5"/>
    </row>
    <row r="10505" spans="13:13">
      <c r="M10505" s="5"/>
    </row>
    <row r="10506" spans="13:13">
      <c r="M10506" s="5"/>
    </row>
    <row r="10507" spans="13:13">
      <c r="M10507" s="5"/>
    </row>
    <row r="10508" spans="13:13">
      <c r="M10508" s="5"/>
    </row>
    <row r="10509" spans="13:13">
      <c r="M10509" s="5"/>
    </row>
    <row r="10510" spans="13:13">
      <c r="M10510" s="5"/>
    </row>
    <row r="10511" spans="13:13">
      <c r="M10511" s="5"/>
    </row>
    <row r="10512" spans="13:13">
      <c r="M10512" s="5"/>
    </row>
    <row r="10513" spans="13:13">
      <c r="M10513" s="5"/>
    </row>
    <row r="10514" spans="13:13">
      <c r="M10514" s="5"/>
    </row>
    <row r="10515" spans="13:13">
      <c r="M10515" s="5"/>
    </row>
    <row r="10516" spans="13:13">
      <c r="M10516" s="5"/>
    </row>
    <row r="10517" spans="13:13">
      <c r="M10517" s="5"/>
    </row>
    <row r="10518" spans="13:13">
      <c r="M10518" s="5"/>
    </row>
    <row r="10519" spans="13:13">
      <c r="M10519" s="5"/>
    </row>
    <row r="10520" spans="13:13">
      <c r="M10520" s="5"/>
    </row>
    <row r="10521" spans="13:13">
      <c r="M10521" s="5"/>
    </row>
    <row r="10522" spans="13:13">
      <c r="M10522" s="5"/>
    </row>
    <row r="10523" spans="13:13">
      <c r="M10523" s="5"/>
    </row>
    <row r="10524" spans="13:13">
      <c r="M10524" s="5"/>
    </row>
    <row r="10525" spans="13:13">
      <c r="M10525" s="5"/>
    </row>
    <row r="10526" spans="13:13">
      <c r="M10526" s="5"/>
    </row>
    <row r="10527" spans="13:13">
      <c r="M10527" s="5"/>
    </row>
    <row r="10528" spans="13:13">
      <c r="M10528" s="5"/>
    </row>
    <row r="10529" spans="13:13">
      <c r="M10529" s="5"/>
    </row>
    <row r="10530" spans="13:13">
      <c r="M10530" s="5"/>
    </row>
    <row r="10531" spans="13:13">
      <c r="M10531" s="5"/>
    </row>
    <row r="10532" spans="13:13">
      <c r="M10532" s="5"/>
    </row>
    <row r="10533" spans="13:13">
      <c r="M10533" s="5"/>
    </row>
    <row r="10534" spans="13:13">
      <c r="M10534" s="5"/>
    </row>
    <row r="10535" spans="13:13">
      <c r="M10535" s="5"/>
    </row>
    <row r="10536" spans="13:13">
      <c r="M10536" s="5"/>
    </row>
    <row r="10537" spans="13:13">
      <c r="M10537" s="5"/>
    </row>
    <row r="10538" spans="13:13">
      <c r="M10538" s="5"/>
    </row>
    <row r="10539" spans="13:13">
      <c r="M10539" s="5"/>
    </row>
    <row r="10540" spans="13:13">
      <c r="M10540" s="5"/>
    </row>
    <row r="10541" spans="13:13">
      <c r="M10541" s="5"/>
    </row>
    <row r="10542" spans="13:13">
      <c r="M10542" s="5"/>
    </row>
    <row r="10543" spans="13:13">
      <c r="M10543" s="5"/>
    </row>
    <row r="10544" spans="13:13">
      <c r="M10544" s="5"/>
    </row>
    <row r="10545" spans="13:13">
      <c r="M10545" s="5"/>
    </row>
    <row r="10546" spans="13:13">
      <c r="M10546" s="5"/>
    </row>
    <row r="10547" spans="13:13">
      <c r="M10547" s="5"/>
    </row>
    <row r="10548" spans="13:13">
      <c r="M10548" s="5"/>
    </row>
    <row r="10549" spans="13:13">
      <c r="M10549" s="5"/>
    </row>
    <row r="10550" spans="13:13">
      <c r="M10550" s="5"/>
    </row>
    <row r="10551" spans="13:13">
      <c r="M10551" s="5"/>
    </row>
    <row r="10552" spans="13:13">
      <c r="M10552" s="5"/>
    </row>
    <row r="10553" spans="13:13">
      <c r="M10553" s="5"/>
    </row>
    <row r="10554" spans="13:13">
      <c r="M10554" s="5"/>
    </row>
    <row r="10555" spans="13:13">
      <c r="M10555" s="5"/>
    </row>
    <row r="10556" spans="13:13">
      <c r="M10556" s="5"/>
    </row>
    <row r="10557" spans="13:13">
      <c r="M10557" s="5"/>
    </row>
    <row r="10558" spans="13:13">
      <c r="M10558" s="5"/>
    </row>
    <row r="10559" spans="13:13">
      <c r="M10559" s="5"/>
    </row>
    <row r="10560" spans="13:13">
      <c r="M10560" s="5"/>
    </row>
    <row r="10561" spans="13:13">
      <c r="M10561" s="5"/>
    </row>
    <row r="10562" spans="13:13">
      <c r="M10562" s="5"/>
    </row>
    <row r="10563" spans="13:13">
      <c r="M10563" s="5"/>
    </row>
    <row r="10564" spans="13:13">
      <c r="M10564" s="5"/>
    </row>
    <row r="10565" spans="13:13">
      <c r="M10565" s="5"/>
    </row>
    <row r="10566" spans="13:13">
      <c r="M10566" s="5"/>
    </row>
    <row r="10567" spans="13:13">
      <c r="M10567" s="5"/>
    </row>
    <row r="10568" spans="13:13">
      <c r="M10568" s="5"/>
    </row>
    <row r="10569" spans="13:13">
      <c r="M10569" s="5"/>
    </row>
    <row r="10570" spans="13:13">
      <c r="M10570" s="5"/>
    </row>
    <row r="10571" spans="13:13">
      <c r="M10571" s="5"/>
    </row>
    <row r="10572" spans="13:13">
      <c r="M10572" s="5"/>
    </row>
    <row r="10573" spans="13:13">
      <c r="M10573" s="5"/>
    </row>
    <row r="10574" spans="13:13">
      <c r="M10574" s="5"/>
    </row>
    <row r="10575" spans="13:13">
      <c r="M10575" s="5"/>
    </row>
    <row r="10576" spans="13:13">
      <c r="M10576" s="5"/>
    </row>
    <row r="10577" spans="13:13">
      <c r="M10577" s="5"/>
    </row>
    <row r="10578" spans="13:13">
      <c r="M10578" s="5"/>
    </row>
    <row r="10579" spans="13:13">
      <c r="M10579" s="5"/>
    </row>
    <row r="10580" spans="13:13">
      <c r="M10580" s="5"/>
    </row>
    <row r="10581" spans="13:13">
      <c r="M10581" s="5"/>
    </row>
    <row r="10582" spans="13:13">
      <c r="M10582" s="5"/>
    </row>
    <row r="10583" spans="13:13">
      <c r="M10583" s="5"/>
    </row>
    <row r="10584" spans="13:13">
      <c r="M10584" s="5"/>
    </row>
    <row r="10585" spans="13:13">
      <c r="M10585" s="5"/>
    </row>
    <row r="10586" spans="13:13">
      <c r="M10586" s="5"/>
    </row>
    <row r="10587" spans="13:13">
      <c r="M10587" s="5"/>
    </row>
    <row r="10588" spans="13:13">
      <c r="M10588" s="5"/>
    </row>
    <row r="10589" spans="13:13">
      <c r="M10589" s="5"/>
    </row>
    <row r="10590" spans="13:13">
      <c r="M10590" s="5"/>
    </row>
    <row r="10591" spans="13:13">
      <c r="M10591" s="5"/>
    </row>
    <row r="10592" spans="13:13">
      <c r="M10592" s="5"/>
    </row>
    <row r="10593" spans="13:13">
      <c r="M10593" s="5"/>
    </row>
    <row r="10594" spans="13:13">
      <c r="M10594" s="5"/>
    </row>
    <row r="10595" spans="13:13">
      <c r="M10595" s="5"/>
    </row>
    <row r="10596" spans="13:13">
      <c r="M10596" s="5"/>
    </row>
    <row r="10597" spans="13:13">
      <c r="M10597" s="5"/>
    </row>
    <row r="10598" spans="13:13">
      <c r="M10598" s="5"/>
    </row>
    <row r="10599" spans="13:13">
      <c r="M10599" s="5"/>
    </row>
    <row r="10600" spans="13:13">
      <c r="M10600" s="5"/>
    </row>
    <row r="10601" spans="13:13">
      <c r="M10601" s="5"/>
    </row>
    <row r="10602" spans="13:13">
      <c r="M10602" s="5"/>
    </row>
    <row r="10603" spans="13:13">
      <c r="M10603" s="5"/>
    </row>
    <row r="10604" spans="13:13">
      <c r="M10604" s="5"/>
    </row>
    <row r="10605" spans="13:13">
      <c r="M10605" s="5"/>
    </row>
    <row r="10606" spans="13:13">
      <c r="M10606" s="5"/>
    </row>
    <row r="10607" spans="13:13">
      <c r="M10607" s="5"/>
    </row>
    <row r="10608" spans="13:13">
      <c r="M10608" s="5"/>
    </row>
    <row r="10609" spans="13:13">
      <c r="M10609" s="5"/>
    </row>
    <row r="10610" spans="13:13">
      <c r="M10610" s="5"/>
    </row>
    <row r="10611" spans="13:13">
      <c r="M10611" s="5"/>
    </row>
    <row r="10612" spans="13:13">
      <c r="M10612" s="5"/>
    </row>
    <row r="10613" spans="13:13">
      <c r="M10613" s="5"/>
    </row>
    <row r="10614" spans="13:13">
      <c r="M10614" s="5"/>
    </row>
    <row r="10615" spans="13:13">
      <c r="M10615" s="5"/>
    </row>
    <row r="10616" spans="13:13">
      <c r="M10616" s="5"/>
    </row>
    <row r="10617" spans="13:13">
      <c r="M10617" s="5"/>
    </row>
    <row r="10618" spans="13:13">
      <c r="M10618" s="5"/>
    </row>
    <row r="10619" spans="13:13">
      <c r="M10619" s="5"/>
    </row>
    <row r="10620" spans="13:13">
      <c r="M10620" s="5"/>
    </row>
    <row r="10621" spans="13:13">
      <c r="M10621" s="5"/>
    </row>
    <row r="10622" spans="13:13">
      <c r="M10622" s="5"/>
    </row>
    <row r="10623" spans="13:13">
      <c r="M10623" s="5"/>
    </row>
    <row r="10624" spans="13:13">
      <c r="M10624" s="5"/>
    </row>
    <row r="10625" spans="13:13">
      <c r="M10625" s="5"/>
    </row>
    <row r="10626" spans="13:13">
      <c r="M10626" s="5"/>
    </row>
    <row r="10627" spans="13:13">
      <c r="M10627" s="5"/>
    </row>
    <row r="10628" spans="13:13">
      <c r="M10628" s="5"/>
    </row>
    <row r="10629" spans="13:13">
      <c r="M10629" s="5"/>
    </row>
    <row r="10630" spans="13:13">
      <c r="M10630" s="5"/>
    </row>
    <row r="10631" spans="13:13">
      <c r="M10631" s="5"/>
    </row>
    <row r="10632" spans="13:13">
      <c r="M10632" s="5"/>
    </row>
    <row r="10633" spans="13:13">
      <c r="M10633" s="5"/>
    </row>
    <row r="10634" spans="13:13">
      <c r="M10634" s="5"/>
    </row>
    <row r="10635" spans="13:13">
      <c r="M10635" s="5"/>
    </row>
    <row r="10636" spans="13:13">
      <c r="M10636" s="5"/>
    </row>
    <row r="10637" spans="13:13">
      <c r="M10637" s="5"/>
    </row>
    <row r="10638" spans="13:13">
      <c r="M10638" s="5"/>
    </row>
    <row r="10639" spans="13:13">
      <c r="M10639" s="5"/>
    </row>
    <row r="10640" spans="13:13">
      <c r="M10640" s="5"/>
    </row>
    <row r="10641" spans="13:13">
      <c r="M10641" s="5"/>
    </row>
    <row r="10642" spans="13:13">
      <c r="M10642" s="5"/>
    </row>
    <row r="10643" spans="13:13">
      <c r="M10643" s="5"/>
    </row>
    <row r="10644" spans="13:13">
      <c r="M10644" s="5"/>
    </row>
    <row r="10645" spans="13:13">
      <c r="M10645" s="5"/>
    </row>
    <row r="10646" spans="13:13">
      <c r="M10646" s="5"/>
    </row>
    <row r="10647" spans="13:13">
      <c r="M10647" s="5"/>
    </row>
    <row r="10648" spans="13:13">
      <c r="M10648" s="5"/>
    </row>
    <row r="10649" spans="13:13">
      <c r="M10649" s="5"/>
    </row>
    <row r="10650" spans="13:13">
      <c r="M10650" s="5"/>
    </row>
    <row r="10651" spans="13:13">
      <c r="M10651" s="5"/>
    </row>
    <row r="10652" spans="13:13">
      <c r="M10652" s="5"/>
    </row>
    <row r="10653" spans="13:13">
      <c r="M10653" s="5"/>
    </row>
    <row r="10654" spans="13:13">
      <c r="M10654" s="5"/>
    </row>
    <row r="10655" spans="13:13">
      <c r="M10655" s="5"/>
    </row>
    <row r="10656" spans="13:13">
      <c r="M10656" s="5"/>
    </row>
    <row r="10657" spans="13:13">
      <c r="M10657" s="5"/>
    </row>
    <row r="10658" spans="13:13">
      <c r="M10658" s="5"/>
    </row>
    <row r="10659" spans="13:13">
      <c r="M10659" s="5"/>
    </row>
    <row r="10660" spans="13:13">
      <c r="M10660" s="5"/>
    </row>
    <row r="10661" spans="13:13">
      <c r="M10661" s="5"/>
    </row>
    <row r="10662" spans="13:13">
      <c r="M10662" s="5"/>
    </row>
    <row r="10663" spans="13:13">
      <c r="M10663" s="5"/>
    </row>
    <row r="10664" spans="13:13">
      <c r="M10664" s="5"/>
    </row>
    <row r="10665" spans="13:13">
      <c r="M10665" s="5"/>
    </row>
    <row r="10666" spans="13:13">
      <c r="M10666" s="5"/>
    </row>
    <row r="10667" spans="13:13">
      <c r="M10667" s="5"/>
    </row>
    <row r="10668" spans="13:13">
      <c r="M10668" s="5"/>
    </row>
    <row r="10669" spans="13:13">
      <c r="M10669" s="5"/>
    </row>
    <row r="10670" spans="13:13">
      <c r="M10670" s="5"/>
    </row>
    <row r="10671" spans="13:13">
      <c r="M10671" s="5"/>
    </row>
    <row r="10672" spans="13:13">
      <c r="M10672" s="5"/>
    </row>
    <row r="10673" spans="13:13">
      <c r="M10673" s="5"/>
    </row>
    <row r="10674" spans="13:13">
      <c r="M10674" s="5"/>
    </row>
    <row r="10675" spans="13:13">
      <c r="M10675" s="5"/>
    </row>
    <row r="10676" spans="13:13">
      <c r="M10676" s="5"/>
    </row>
    <row r="10677" spans="13:13">
      <c r="M10677" s="5"/>
    </row>
    <row r="10678" spans="13:13">
      <c r="M10678" s="5"/>
    </row>
    <row r="10679" spans="13:13">
      <c r="M10679" s="5"/>
    </row>
    <row r="10680" spans="13:13">
      <c r="M10680" s="5"/>
    </row>
    <row r="10681" spans="13:13">
      <c r="M10681" s="5"/>
    </row>
    <row r="10682" spans="13:13">
      <c r="M10682" s="5"/>
    </row>
    <row r="10683" spans="13:13">
      <c r="M10683" s="5"/>
    </row>
    <row r="10684" spans="13:13">
      <c r="M10684" s="5"/>
    </row>
    <row r="10685" spans="13:13">
      <c r="M10685" s="5"/>
    </row>
    <row r="10686" spans="13:13">
      <c r="M10686" s="5"/>
    </row>
    <row r="10687" spans="13:13">
      <c r="M10687" s="5"/>
    </row>
    <row r="10688" spans="13:13">
      <c r="M10688" s="5"/>
    </row>
    <row r="10689" spans="13:13">
      <c r="M10689" s="5"/>
    </row>
    <row r="10690" spans="13:13">
      <c r="M10690" s="5"/>
    </row>
    <row r="10691" spans="13:13">
      <c r="M10691" s="5"/>
    </row>
    <row r="10692" spans="13:13">
      <c r="M10692" s="5"/>
    </row>
    <row r="10693" spans="13:13">
      <c r="M10693" s="5"/>
    </row>
    <row r="10694" spans="13:13">
      <c r="M10694" s="5"/>
    </row>
    <row r="10695" spans="13:13">
      <c r="M10695" s="5"/>
    </row>
    <row r="10696" spans="13:13">
      <c r="M10696" s="5"/>
    </row>
    <row r="10697" spans="13:13">
      <c r="M10697" s="5"/>
    </row>
    <row r="10698" spans="13:13">
      <c r="M10698" s="5"/>
    </row>
    <row r="10699" spans="13:13">
      <c r="M10699" s="5"/>
    </row>
    <row r="10700" spans="13:13">
      <c r="M10700" s="5"/>
    </row>
    <row r="10701" spans="13:13">
      <c r="M10701" s="5"/>
    </row>
    <row r="10702" spans="13:13">
      <c r="M10702" s="5"/>
    </row>
    <row r="10703" spans="13:13">
      <c r="M10703" s="5"/>
    </row>
    <row r="10704" spans="13:13">
      <c r="M10704" s="5"/>
    </row>
    <row r="10705" spans="13:13">
      <c r="M10705" s="5"/>
    </row>
    <row r="10706" spans="13:13">
      <c r="M10706" s="5"/>
    </row>
    <row r="10707" spans="13:13">
      <c r="M10707" s="5"/>
    </row>
    <row r="10708" spans="13:13">
      <c r="M10708" s="5"/>
    </row>
    <row r="10709" spans="13:13">
      <c r="M10709" s="5"/>
    </row>
    <row r="10710" spans="13:13">
      <c r="M10710" s="5"/>
    </row>
    <row r="10711" spans="13:13">
      <c r="M10711" s="5"/>
    </row>
    <row r="10712" spans="13:13">
      <c r="M10712" s="5"/>
    </row>
    <row r="10713" spans="13:13">
      <c r="M10713" s="5"/>
    </row>
    <row r="10714" spans="13:13">
      <c r="M10714" s="5"/>
    </row>
    <row r="10715" spans="13:13">
      <c r="M10715" s="5"/>
    </row>
    <row r="10716" spans="13:13">
      <c r="M10716" s="5"/>
    </row>
    <row r="10717" spans="13:13">
      <c r="M10717" s="5"/>
    </row>
    <row r="10718" spans="13:13">
      <c r="M10718" s="5"/>
    </row>
    <row r="10719" spans="13:13">
      <c r="M10719" s="5"/>
    </row>
    <row r="10720" spans="13:13">
      <c r="M10720" s="5"/>
    </row>
    <row r="10721" spans="13:13">
      <c r="M10721" s="5"/>
    </row>
    <row r="10722" spans="13:13">
      <c r="M10722" s="5"/>
    </row>
    <row r="10723" spans="13:13">
      <c r="M10723" s="5"/>
    </row>
    <row r="10724" spans="13:13">
      <c r="M10724" s="5"/>
    </row>
    <row r="10725" spans="13:13">
      <c r="M10725" s="5"/>
    </row>
    <row r="10726" spans="13:13">
      <c r="M10726" s="5"/>
    </row>
    <row r="10727" spans="13:13">
      <c r="M10727" s="5"/>
    </row>
    <row r="10728" spans="13:13">
      <c r="M10728" s="5"/>
    </row>
    <row r="10729" spans="13:13">
      <c r="M10729" s="5"/>
    </row>
    <row r="10730" spans="13:13">
      <c r="M10730" s="5"/>
    </row>
    <row r="10731" spans="13:13">
      <c r="M10731" s="5"/>
    </row>
    <row r="10732" spans="13:13">
      <c r="M10732" s="5"/>
    </row>
    <row r="10733" spans="13:13">
      <c r="M10733" s="5"/>
    </row>
    <row r="10734" spans="13:13">
      <c r="M10734" s="5"/>
    </row>
    <row r="10735" spans="13:13">
      <c r="M10735" s="5"/>
    </row>
    <row r="10736" spans="13:13">
      <c r="M10736" s="5"/>
    </row>
    <row r="10737" spans="13:13">
      <c r="M10737" s="5"/>
    </row>
    <row r="10738" spans="13:13">
      <c r="M10738" s="5"/>
    </row>
    <row r="10739" spans="13:13">
      <c r="M10739" s="5"/>
    </row>
    <row r="10740" spans="13:13">
      <c r="M10740" s="5"/>
    </row>
    <row r="10741" spans="13:13">
      <c r="M10741" s="5"/>
    </row>
    <row r="10742" spans="13:13">
      <c r="M10742" s="5"/>
    </row>
    <row r="10743" spans="13:13">
      <c r="M10743" s="5"/>
    </row>
    <row r="10744" spans="13:13">
      <c r="M10744" s="5"/>
    </row>
    <row r="10745" spans="13:13">
      <c r="M10745" s="5"/>
    </row>
    <row r="10746" spans="13:13">
      <c r="M10746" s="5"/>
    </row>
    <row r="10747" spans="13:13">
      <c r="M10747" s="5"/>
    </row>
    <row r="10748" spans="13:13">
      <c r="M10748" s="5"/>
    </row>
    <row r="10749" spans="13:13">
      <c r="M10749" s="5"/>
    </row>
    <row r="10750" spans="13:13">
      <c r="M10750" s="5"/>
    </row>
    <row r="10751" spans="13:13">
      <c r="M10751" s="5"/>
    </row>
    <row r="10752" spans="13:13">
      <c r="M10752" s="5"/>
    </row>
    <row r="10753" spans="13:13">
      <c r="M10753" s="5"/>
    </row>
    <row r="10754" spans="13:13">
      <c r="M10754" s="5"/>
    </row>
    <row r="10755" spans="13:13">
      <c r="M10755" s="5"/>
    </row>
    <row r="10756" spans="13:13">
      <c r="M10756" s="5"/>
    </row>
    <row r="10757" spans="13:13">
      <c r="M10757" s="5"/>
    </row>
    <row r="10758" spans="13:13">
      <c r="M10758" s="5"/>
    </row>
    <row r="10759" spans="13:13">
      <c r="M10759" s="5"/>
    </row>
    <row r="10760" spans="13:13">
      <c r="M10760" s="5"/>
    </row>
    <row r="10761" spans="13:13">
      <c r="M10761" s="5"/>
    </row>
    <row r="10762" spans="13:13">
      <c r="M10762" s="5"/>
    </row>
    <row r="10763" spans="13:13">
      <c r="M10763" s="5"/>
    </row>
    <row r="10764" spans="13:13">
      <c r="M10764" s="5"/>
    </row>
    <row r="10765" spans="13:13">
      <c r="M10765" s="5"/>
    </row>
    <row r="10766" spans="13:13">
      <c r="M10766" s="5"/>
    </row>
    <row r="10767" spans="13:13">
      <c r="M10767" s="5"/>
    </row>
    <row r="10768" spans="13:13">
      <c r="M10768" s="5"/>
    </row>
    <row r="10769" spans="13:13">
      <c r="M10769" s="5"/>
    </row>
    <row r="10770" spans="13:13">
      <c r="M10770" s="5"/>
    </row>
    <row r="10771" spans="13:13">
      <c r="M10771" s="5"/>
    </row>
    <row r="10772" spans="13:13">
      <c r="M10772" s="5"/>
    </row>
    <row r="10773" spans="13:13">
      <c r="M10773" s="5"/>
    </row>
    <row r="10774" spans="13:13">
      <c r="M10774" s="5"/>
    </row>
    <row r="10775" spans="13:13">
      <c r="M10775" s="5"/>
    </row>
    <row r="10776" spans="13:13">
      <c r="M10776" s="5"/>
    </row>
    <row r="10777" spans="13:13">
      <c r="M10777" s="5"/>
    </row>
    <row r="10778" spans="13:13">
      <c r="M10778" s="5"/>
    </row>
    <row r="10779" spans="13:13">
      <c r="M10779" s="5"/>
    </row>
    <row r="10780" spans="13:13">
      <c r="M10780" s="5"/>
    </row>
    <row r="10781" spans="13:13">
      <c r="M10781" s="5"/>
    </row>
    <row r="10782" spans="13:13">
      <c r="M10782" s="5"/>
    </row>
    <row r="10783" spans="13:13">
      <c r="M10783" s="5"/>
    </row>
    <row r="10784" spans="13:13">
      <c r="M10784" s="5"/>
    </row>
    <row r="10785" spans="13:13">
      <c r="M10785" s="5"/>
    </row>
    <row r="10786" spans="13:13">
      <c r="M10786" s="5"/>
    </row>
    <row r="10787" spans="13:13">
      <c r="M10787" s="5"/>
    </row>
    <row r="10788" spans="13:13">
      <c r="M10788" s="5"/>
    </row>
    <row r="10789" spans="13:13">
      <c r="M10789" s="5"/>
    </row>
    <row r="10790" spans="13:13">
      <c r="M10790" s="5"/>
    </row>
    <row r="10791" spans="13:13">
      <c r="M10791" s="5"/>
    </row>
    <row r="10792" spans="13:13">
      <c r="M10792" s="5"/>
    </row>
    <row r="10793" spans="13:13">
      <c r="M10793" s="5"/>
    </row>
    <row r="10794" spans="13:13">
      <c r="M10794" s="5"/>
    </row>
    <row r="10795" spans="13:13">
      <c r="M10795" s="5"/>
    </row>
    <row r="10796" spans="13:13">
      <c r="M10796" s="5"/>
    </row>
    <row r="10797" spans="13:13">
      <c r="M10797" s="5"/>
    </row>
    <row r="10798" spans="13:13">
      <c r="M10798" s="5"/>
    </row>
    <row r="10799" spans="13:13">
      <c r="M10799" s="5"/>
    </row>
    <row r="10800" spans="13:13">
      <c r="M10800" s="5"/>
    </row>
    <row r="10801" spans="13:13">
      <c r="M10801" s="5"/>
    </row>
    <row r="10802" spans="13:13">
      <c r="M10802" s="5"/>
    </row>
    <row r="10803" spans="13:13">
      <c r="M10803" s="5"/>
    </row>
    <row r="10804" spans="13:13">
      <c r="M10804" s="5"/>
    </row>
    <row r="10805" spans="13:13">
      <c r="M10805" s="5"/>
    </row>
    <row r="10806" spans="13:13">
      <c r="M10806" s="5"/>
    </row>
    <row r="10807" spans="13:13">
      <c r="M10807" s="5"/>
    </row>
    <row r="10808" spans="13:13">
      <c r="M10808" s="5"/>
    </row>
    <row r="10809" spans="13:13">
      <c r="M10809" s="5"/>
    </row>
    <row r="10810" spans="13:13">
      <c r="M10810" s="5"/>
    </row>
    <row r="10811" spans="13:13">
      <c r="M10811" s="5"/>
    </row>
    <row r="10812" spans="13:13">
      <c r="M10812" s="5"/>
    </row>
    <row r="10813" spans="13:13">
      <c r="M10813" s="5"/>
    </row>
    <row r="10814" spans="13:13">
      <c r="M10814" s="5"/>
    </row>
    <row r="10815" spans="13:13">
      <c r="M10815" s="5"/>
    </row>
    <row r="10816" spans="13:13">
      <c r="M10816" s="5"/>
    </row>
    <row r="10817" spans="13:13">
      <c r="M10817" s="5"/>
    </row>
    <row r="10818" spans="13:13">
      <c r="M10818" s="5"/>
    </row>
    <row r="10819" spans="13:13">
      <c r="M10819" s="5"/>
    </row>
    <row r="10820" spans="13:13">
      <c r="M10820" s="5"/>
    </row>
    <row r="10821" spans="13:13">
      <c r="M10821" s="5"/>
    </row>
    <row r="10822" spans="13:13">
      <c r="M10822" s="5"/>
    </row>
    <row r="10823" spans="13:13">
      <c r="M10823" s="5"/>
    </row>
    <row r="10824" spans="13:13">
      <c r="M10824" s="5"/>
    </row>
    <row r="10825" spans="13:13">
      <c r="M10825" s="5"/>
    </row>
    <row r="10826" spans="13:13">
      <c r="M10826" s="5"/>
    </row>
    <row r="10827" spans="13:13">
      <c r="M10827" s="5"/>
    </row>
    <row r="10828" spans="13:13">
      <c r="M10828" s="5"/>
    </row>
    <row r="10829" spans="13:13">
      <c r="M10829" s="5"/>
    </row>
    <row r="10830" spans="13:13">
      <c r="M10830" s="5"/>
    </row>
    <row r="10831" spans="13:13">
      <c r="M10831" s="5"/>
    </row>
    <row r="10832" spans="13:13">
      <c r="M10832" s="5"/>
    </row>
    <row r="10833" spans="13:13">
      <c r="M10833" s="5"/>
    </row>
    <row r="10834" spans="13:13">
      <c r="M10834" s="5"/>
    </row>
    <row r="10835" spans="13:13">
      <c r="M10835" s="5"/>
    </row>
    <row r="10836" spans="13:13">
      <c r="M10836" s="5"/>
    </row>
    <row r="10837" spans="13:13">
      <c r="M10837" s="5"/>
    </row>
    <row r="10838" spans="13:13">
      <c r="M10838" s="5"/>
    </row>
    <row r="10839" spans="13:13">
      <c r="M10839" s="5"/>
    </row>
    <row r="10840" spans="13:13">
      <c r="M10840" s="5"/>
    </row>
    <row r="10841" spans="13:13">
      <c r="M10841" s="5"/>
    </row>
    <row r="10842" spans="13:13">
      <c r="M10842" s="5"/>
    </row>
    <row r="10843" spans="13:13">
      <c r="M10843" s="5"/>
    </row>
    <row r="10844" spans="13:13">
      <c r="M10844" s="5"/>
    </row>
    <row r="10845" spans="13:13">
      <c r="M10845" s="5"/>
    </row>
    <row r="10846" spans="13:13">
      <c r="M10846" s="5"/>
    </row>
    <row r="10847" spans="13:13">
      <c r="M10847" s="5"/>
    </row>
    <row r="10848" spans="13:13">
      <c r="M10848" s="5"/>
    </row>
    <row r="10849" spans="13:13">
      <c r="M10849" s="5"/>
    </row>
    <row r="10850" spans="13:13">
      <c r="M10850" s="5"/>
    </row>
    <row r="10851" spans="13:13">
      <c r="M10851" s="5"/>
    </row>
    <row r="10852" spans="13:13">
      <c r="M10852" s="5"/>
    </row>
    <row r="10853" spans="13:13">
      <c r="M10853" s="5"/>
    </row>
    <row r="10854" spans="13:13">
      <c r="M10854" s="5"/>
    </row>
    <row r="10855" spans="13:13">
      <c r="M10855" s="5"/>
    </row>
    <row r="10856" spans="13:13">
      <c r="M10856" s="5"/>
    </row>
    <row r="10857" spans="13:13">
      <c r="M10857" s="5"/>
    </row>
    <row r="10858" spans="13:13">
      <c r="M10858" s="5"/>
    </row>
    <row r="10859" spans="13:13">
      <c r="M10859" s="5"/>
    </row>
    <row r="10860" spans="13:13">
      <c r="M10860" s="5"/>
    </row>
    <row r="10861" spans="13:13">
      <c r="M10861" s="5"/>
    </row>
    <row r="10862" spans="13:13">
      <c r="M10862" s="5"/>
    </row>
    <row r="10863" spans="13:13">
      <c r="M10863" s="5"/>
    </row>
    <row r="10864" spans="13:13">
      <c r="M10864" s="5"/>
    </row>
    <row r="10865" spans="13:13">
      <c r="M10865" s="5"/>
    </row>
    <row r="10866" spans="13:13">
      <c r="M10866" s="5"/>
    </row>
    <row r="10867" spans="13:13">
      <c r="M10867" s="5"/>
    </row>
    <row r="10868" spans="13:13">
      <c r="M10868" s="5"/>
    </row>
    <row r="10869" spans="13:13">
      <c r="M10869" s="5"/>
    </row>
    <row r="10870" spans="13:13">
      <c r="M10870" s="5"/>
    </row>
    <row r="10871" spans="13:13">
      <c r="M10871" s="5"/>
    </row>
    <row r="10872" spans="13:13">
      <c r="M10872" s="5"/>
    </row>
    <row r="10873" spans="13:13">
      <c r="M10873" s="5"/>
    </row>
    <row r="10874" spans="13:13">
      <c r="M10874" s="5"/>
    </row>
    <row r="10875" spans="13:13">
      <c r="M10875" s="5"/>
    </row>
    <row r="10876" spans="13:13">
      <c r="M10876" s="5"/>
    </row>
    <row r="10877" spans="13:13">
      <c r="M10877" s="5"/>
    </row>
    <row r="10878" spans="13:13">
      <c r="M10878" s="5"/>
    </row>
    <row r="10879" spans="13:13">
      <c r="M10879" s="5"/>
    </row>
    <row r="10880" spans="13:13">
      <c r="M10880" s="5"/>
    </row>
    <row r="10881" spans="13:13">
      <c r="M10881" s="5"/>
    </row>
    <row r="10882" spans="13:13">
      <c r="M10882" s="5"/>
    </row>
    <row r="10883" spans="13:13">
      <c r="M10883" s="5"/>
    </row>
    <row r="10884" spans="13:13">
      <c r="M10884" s="5"/>
    </row>
    <row r="10885" spans="13:13">
      <c r="M10885" s="5"/>
    </row>
    <row r="10886" spans="13:13">
      <c r="M10886" s="5"/>
    </row>
    <row r="10887" spans="13:13">
      <c r="M10887" s="5"/>
    </row>
    <row r="10888" spans="13:13">
      <c r="M10888" s="5"/>
    </row>
    <row r="10889" spans="13:13">
      <c r="M10889" s="5"/>
    </row>
    <row r="10890" spans="13:13">
      <c r="M10890" s="5"/>
    </row>
    <row r="10891" spans="13:13">
      <c r="M10891" s="5"/>
    </row>
    <row r="10892" spans="13:13">
      <c r="M10892" s="5"/>
    </row>
    <row r="10893" spans="13:13">
      <c r="M10893" s="5"/>
    </row>
    <row r="10894" spans="13:13">
      <c r="M10894" s="5"/>
    </row>
    <row r="10895" spans="13:13">
      <c r="M10895" s="5"/>
    </row>
    <row r="10896" spans="13:13">
      <c r="M10896" s="5"/>
    </row>
    <row r="10897" spans="13:13">
      <c r="M10897" s="5"/>
    </row>
    <row r="10898" spans="13:13">
      <c r="M10898" s="5"/>
    </row>
    <row r="10899" spans="13:13">
      <c r="M10899" s="5"/>
    </row>
    <row r="10900" spans="13:13">
      <c r="M10900" s="5"/>
    </row>
    <row r="10901" spans="13:13">
      <c r="M10901" s="5"/>
    </row>
    <row r="10902" spans="13:13">
      <c r="M10902" s="5"/>
    </row>
    <row r="10903" spans="13:13">
      <c r="M10903" s="5"/>
    </row>
    <row r="10904" spans="13:13">
      <c r="M10904" s="5"/>
    </row>
    <row r="10905" spans="13:13">
      <c r="M10905" s="5"/>
    </row>
    <row r="10906" spans="13:13">
      <c r="M10906" s="5"/>
    </row>
    <row r="10907" spans="13:13">
      <c r="M10907" s="5"/>
    </row>
    <row r="10908" spans="13:13">
      <c r="M10908" s="5"/>
    </row>
    <row r="10909" spans="13:13">
      <c r="M10909" s="5"/>
    </row>
    <row r="10910" spans="13:13">
      <c r="M10910" s="5"/>
    </row>
    <row r="10911" spans="13:13">
      <c r="M10911" s="5"/>
    </row>
    <row r="10912" spans="13:13">
      <c r="M10912" s="5"/>
    </row>
    <row r="10913" spans="13:13">
      <c r="M10913" s="5"/>
    </row>
    <row r="10914" spans="13:13">
      <c r="M10914" s="5"/>
    </row>
    <row r="10915" spans="13:13">
      <c r="M10915" s="5"/>
    </row>
    <row r="10916" spans="13:13">
      <c r="M10916" s="5"/>
    </row>
    <row r="10917" spans="13:13">
      <c r="M10917" s="5"/>
    </row>
    <row r="10918" spans="13:13">
      <c r="M10918" s="5"/>
    </row>
    <row r="10919" spans="13:13">
      <c r="M10919" s="5"/>
    </row>
    <row r="10920" spans="13:13">
      <c r="M10920" s="5"/>
    </row>
    <row r="10921" spans="13:13">
      <c r="M10921" s="5"/>
    </row>
    <row r="10922" spans="13:13">
      <c r="M10922" s="5"/>
    </row>
    <row r="10923" spans="13:13">
      <c r="M10923" s="5"/>
    </row>
    <row r="10924" spans="13:13">
      <c r="M10924" s="5"/>
    </row>
    <row r="10925" spans="13:13">
      <c r="M10925" s="5"/>
    </row>
    <row r="10926" spans="13:13">
      <c r="M10926" s="5"/>
    </row>
    <row r="10927" spans="13:13">
      <c r="M10927" s="5"/>
    </row>
    <row r="10928" spans="13:13">
      <c r="M10928" s="5"/>
    </row>
    <row r="10929" spans="13:13">
      <c r="M10929" s="5"/>
    </row>
    <row r="10930" spans="13:13">
      <c r="M10930" s="5"/>
    </row>
    <row r="10931" spans="13:13">
      <c r="M10931" s="5"/>
    </row>
    <row r="10932" spans="13:13">
      <c r="M10932" s="5"/>
    </row>
    <row r="10933" spans="13:13">
      <c r="M10933" s="5"/>
    </row>
    <row r="10934" spans="13:13">
      <c r="M10934" s="5"/>
    </row>
    <row r="10935" spans="13:13">
      <c r="M10935" s="5"/>
    </row>
    <row r="10936" spans="13:13">
      <c r="M10936" s="5"/>
    </row>
    <row r="10937" spans="13:13">
      <c r="M10937" s="5"/>
    </row>
    <row r="10938" spans="13:13">
      <c r="M10938" s="5"/>
    </row>
    <row r="10939" spans="13:13">
      <c r="M10939" s="5"/>
    </row>
    <row r="10940" spans="13:13">
      <c r="M10940" s="5"/>
    </row>
    <row r="10941" spans="13:13">
      <c r="M10941" s="5"/>
    </row>
    <row r="10942" spans="13:13">
      <c r="M10942" s="5"/>
    </row>
    <row r="10943" spans="13:13">
      <c r="M10943" s="5"/>
    </row>
    <row r="10944" spans="13:13">
      <c r="M10944" s="5"/>
    </row>
    <row r="10945" spans="13:13">
      <c r="M10945" s="5"/>
    </row>
    <row r="10946" spans="13:13">
      <c r="M10946" s="5"/>
    </row>
    <row r="10947" spans="13:13">
      <c r="M10947" s="5"/>
    </row>
    <row r="10948" spans="13:13">
      <c r="M10948" s="5"/>
    </row>
    <row r="10949" spans="13:13">
      <c r="M10949" s="5"/>
    </row>
    <row r="10950" spans="13:13">
      <c r="M10950" s="5"/>
    </row>
    <row r="10951" spans="13:13">
      <c r="M10951" s="5"/>
    </row>
    <row r="10952" spans="13:13">
      <c r="M10952" s="5"/>
    </row>
    <row r="10953" spans="13:13">
      <c r="M10953" s="5"/>
    </row>
    <row r="10954" spans="13:13">
      <c r="M10954" s="5"/>
    </row>
    <row r="10955" spans="13:13">
      <c r="M10955" s="5"/>
    </row>
    <row r="10956" spans="13:13">
      <c r="M10956" s="5"/>
    </row>
    <row r="10957" spans="13:13">
      <c r="M10957" s="5"/>
    </row>
    <row r="10958" spans="13:13">
      <c r="M10958" s="5"/>
    </row>
    <row r="10959" spans="13:13">
      <c r="M10959" s="5"/>
    </row>
    <row r="10960" spans="13:13">
      <c r="M10960" s="5"/>
    </row>
    <row r="10961" spans="13:13">
      <c r="M10961" s="5"/>
    </row>
    <row r="10962" spans="13:13">
      <c r="M10962" s="5"/>
    </row>
    <row r="10963" spans="13:13">
      <c r="M10963" s="5"/>
    </row>
    <row r="10964" spans="13:13">
      <c r="M10964" s="5"/>
    </row>
    <row r="10965" spans="13:13">
      <c r="M10965" s="5"/>
    </row>
    <row r="10966" spans="13:13">
      <c r="M10966" s="5"/>
    </row>
    <row r="10967" spans="13:13">
      <c r="M10967" s="5"/>
    </row>
    <row r="10968" spans="13:13">
      <c r="M10968" s="5"/>
    </row>
    <row r="10969" spans="13:13">
      <c r="M10969" s="5"/>
    </row>
    <row r="10970" spans="13:13">
      <c r="M10970" s="5"/>
    </row>
    <row r="10971" spans="13:13">
      <c r="M10971" s="5"/>
    </row>
    <row r="10972" spans="13:13">
      <c r="M10972" s="5"/>
    </row>
    <row r="10973" spans="13:13">
      <c r="M10973" s="5"/>
    </row>
    <row r="10974" spans="13:13">
      <c r="M10974" s="5"/>
    </row>
    <row r="10975" spans="13:13">
      <c r="M10975" s="5"/>
    </row>
    <row r="10976" spans="13:13">
      <c r="M10976" s="5"/>
    </row>
    <row r="10977" spans="13:13">
      <c r="M10977" s="5"/>
    </row>
    <row r="10978" spans="13:13">
      <c r="M10978" s="5"/>
    </row>
    <row r="10979" spans="13:13">
      <c r="M10979" s="5"/>
    </row>
    <row r="10980" spans="13:13">
      <c r="M10980" s="5"/>
    </row>
    <row r="10981" spans="13:13">
      <c r="M10981" s="5"/>
    </row>
    <row r="10982" spans="13:13">
      <c r="M10982" s="5"/>
    </row>
    <row r="10983" spans="13:13">
      <c r="M10983" s="5"/>
    </row>
    <row r="10984" spans="13:13">
      <c r="M10984" s="5"/>
    </row>
    <row r="10985" spans="13:13">
      <c r="M10985" s="5"/>
    </row>
    <row r="10986" spans="13:13">
      <c r="M10986" s="5"/>
    </row>
    <row r="10987" spans="13:13">
      <c r="M10987" s="5"/>
    </row>
    <row r="10988" spans="13:13">
      <c r="M10988" s="5"/>
    </row>
    <row r="10989" spans="13:13">
      <c r="M10989" s="5"/>
    </row>
    <row r="10990" spans="13:13">
      <c r="M10990" s="5"/>
    </row>
    <row r="10991" spans="13:13">
      <c r="M10991" s="5"/>
    </row>
    <row r="10992" spans="13:13">
      <c r="M10992" s="5"/>
    </row>
    <row r="10993" spans="13:13">
      <c r="M10993" s="5"/>
    </row>
    <row r="10994" spans="13:13">
      <c r="M10994" s="5"/>
    </row>
    <row r="10995" spans="13:13">
      <c r="M10995" s="5"/>
    </row>
    <row r="10996" spans="13:13">
      <c r="M10996" s="5"/>
    </row>
    <row r="10997" spans="13:13">
      <c r="M10997" s="5"/>
    </row>
    <row r="10998" spans="13:13">
      <c r="M10998" s="5"/>
    </row>
    <row r="10999" spans="13:13">
      <c r="M10999" s="5"/>
    </row>
    <row r="11000" spans="13:13">
      <c r="M11000" s="5"/>
    </row>
    <row r="11001" spans="13:13">
      <c r="M11001" s="5"/>
    </row>
    <row r="11002" spans="13:13">
      <c r="M11002" s="5"/>
    </row>
    <row r="11003" spans="13:13">
      <c r="M11003" s="5"/>
    </row>
    <row r="11004" spans="13:13">
      <c r="M11004" s="5"/>
    </row>
    <row r="11005" spans="13:13">
      <c r="M11005" s="5"/>
    </row>
    <row r="11006" spans="13:13">
      <c r="M11006" s="5"/>
    </row>
    <row r="11007" spans="13:13">
      <c r="M11007" s="5"/>
    </row>
    <row r="11008" spans="13:13">
      <c r="M11008" s="5"/>
    </row>
    <row r="11009" spans="13:13">
      <c r="M11009" s="5"/>
    </row>
    <row r="11010" spans="13:13">
      <c r="M11010" s="5"/>
    </row>
    <row r="11011" spans="13:13">
      <c r="M11011" s="5"/>
    </row>
    <row r="11012" spans="13:13">
      <c r="M11012" s="5"/>
    </row>
    <row r="11013" spans="13:13">
      <c r="M11013" s="5"/>
    </row>
    <row r="11014" spans="13:13">
      <c r="M11014" s="5"/>
    </row>
    <row r="11015" spans="13:13">
      <c r="M11015" s="5"/>
    </row>
    <row r="11016" spans="13:13">
      <c r="M11016" s="5"/>
    </row>
    <row r="11017" spans="13:13">
      <c r="M11017" s="5"/>
    </row>
    <row r="11018" spans="13:13">
      <c r="M11018" s="5"/>
    </row>
    <row r="11019" spans="13:13">
      <c r="M11019" s="5"/>
    </row>
    <row r="11020" spans="13:13">
      <c r="M11020" s="5"/>
    </row>
    <row r="11021" spans="13:13">
      <c r="M11021" s="5"/>
    </row>
    <row r="11022" spans="13:13">
      <c r="M11022" s="5"/>
    </row>
    <row r="11023" spans="13:13">
      <c r="M11023" s="5"/>
    </row>
    <row r="11024" spans="13:13">
      <c r="M11024" s="5"/>
    </row>
    <row r="11025" spans="13:13">
      <c r="M11025" s="5"/>
    </row>
    <row r="11026" spans="13:13">
      <c r="M11026" s="5"/>
    </row>
    <row r="11027" spans="13:13">
      <c r="M11027" s="5"/>
    </row>
    <row r="11028" spans="13:13">
      <c r="M11028" s="5"/>
    </row>
    <row r="11029" spans="13:13">
      <c r="M11029" s="5"/>
    </row>
    <row r="11030" spans="13:13">
      <c r="M11030" s="5"/>
    </row>
    <row r="11031" spans="13:13">
      <c r="M11031" s="5"/>
    </row>
    <row r="11032" spans="13:13">
      <c r="M11032" s="5"/>
    </row>
    <row r="11033" spans="13:13">
      <c r="M11033" s="5"/>
    </row>
    <row r="11034" spans="13:13">
      <c r="M11034" s="5"/>
    </row>
    <row r="11035" spans="13:13">
      <c r="M11035" s="5"/>
    </row>
    <row r="11036" spans="13:13">
      <c r="M11036" s="5"/>
    </row>
    <row r="11037" spans="13:13">
      <c r="M11037" s="5"/>
    </row>
    <row r="11038" spans="13:13">
      <c r="M11038" s="5"/>
    </row>
    <row r="11039" spans="13:13">
      <c r="M11039" s="5"/>
    </row>
    <row r="11040" spans="13:13">
      <c r="M11040" s="5"/>
    </row>
    <row r="11041" spans="13:13">
      <c r="M11041" s="5"/>
    </row>
    <row r="11042" spans="13:13">
      <c r="M11042" s="5"/>
    </row>
    <row r="11043" spans="13:13">
      <c r="M11043" s="5"/>
    </row>
    <row r="11044" spans="13:13">
      <c r="M11044" s="5"/>
    </row>
    <row r="11045" spans="13:13">
      <c r="M11045" s="5"/>
    </row>
    <row r="11046" spans="13:13">
      <c r="M11046" s="5"/>
    </row>
    <row r="11047" spans="13:13">
      <c r="M11047" s="5"/>
    </row>
    <row r="11048" spans="13:13">
      <c r="M11048" s="5"/>
    </row>
    <row r="11049" spans="13:13">
      <c r="M11049" s="5"/>
    </row>
    <row r="11050" spans="13:13">
      <c r="M11050" s="5"/>
    </row>
    <row r="11051" spans="13:13">
      <c r="M11051" s="5"/>
    </row>
    <row r="11052" spans="13:13">
      <c r="M11052" s="5"/>
    </row>
    <row r="11053" spans="13:13">
      <c r="M11053" s="5"/>
    </row>
    <row r="11054" spans="13:13">
      <c r="M11054" s="5"/>
    </row>
    <row r="11055" spans="13:13">
      <c r="M11055" s="5"/>
    </row>
    <row r="11056" spans="13:13">
      <c r="M11056" s="5"/>
    </row>
    <row r="11057" spans="13:13">
      <c r="M11057" s="5"/>
    </row>
    <row r="11058" spans="13:13">
      <c r="M11058" s="5"/>
    </row>
    <row r="11059" spans="13:13">
      <c r="M11059" s="5"/>
    </row>
    <row r="11060" spans="13:13">
      <c r="M11060" s="5"/>
    </row>
    <row r="11061" spans="13:13">
      <c r="M11061" s="5"/>
    </row>
    <row r="11062" spans="13:13">
      <c r="M11062" s="5"/>
    </row>
    <row r="11063" spans="13:13">
      <c r="M11063" s="5"/>
    </row>
    <row r="11064" spans="13:13">
      <c r="M11064" s="5"/>
    </row>
    <row r="11065" spans="13:13">
      <c r="M11065" s="5"/>
    </row>
    <row r="11066" spans="13:13">
      <c r="M11066" s="5"/>
    </row>
    <row r="11067" spans="13:13">
      <c r="M11067" s="5"/>
    </row>
    <row r="11068" spans="13:13">
      <c r="M11068" s="5"/>
    </row>
    <row r="11069" spans="13:13">
      <c r="M11069" s="5"/>
    </row>
    <row r="11070" spans="13:13">
      <c r="M11070" s="5"/>
    </row>
    <row r="11071" spans="13:13">
      <c r="M11071" s="5"/>
    </row>
    <row r="11072" spans="13:13">
      <c r="M11072" s="5"/>
    </row>
    <row r="11073" spans="13:13">
      <c r="M11073" s="5"/>
    </row>
    <row r="11074" spans="13:13">
      <c r="M11074" s="5"/>
    </row>
    <row r="11075" spans="13:13">
      <c r="M11075" s="5"/>
    </row>
    <row r="11076" spans="13:13">
      <c r="M11076" s="5"/>
    </row>
    <row r="11077" spans="13:13">
      <c r="M11077" s="5"/>
    </row>
    <row r="11078" spans="13:13">
      <c r="M11078" s="5"/>
    </row>
    <row r="11079" spans="13:13">
      <c r="M11079" s="5"/>
    </row>
    <row r="11080" spans="13:13">
      <c r="M11080" s="5"/>
    </row>
    <row r="11081" spans="13:13">
      <c r="M11081" s="5"/>
    </row>
    <row r="11082" spans="13:13">
      <c r="M11082" s="5"/>
    </row>
    <row r="11083" spans="13:13">
      <c r="M11083" s="5"/>
    </row>
    <row r="11084" spans="13:13">
      <c r="M11084" s="5"/>
    </row>
    <row r="11085" spans="13:13">
      <c r="M11085" s="5"/>
    </row>
    <row r="11086" spans="13:13">
      <c r="M11086" s="5"/>
    </row>
    <row r="11087" spans="13:13">
      <c r="M11087" s="5"/>
    </row>
    <row r="11088" spans="13:13">
      <c r="M11088" s="5"/>
    </row>
    <row r="11089" spans="13:13">
      <c r="M11089" s="5"/>
    </row>
    <row r="11090" spans="13:13">
      <c r="M11090" s="5"/>
    </row>
    <row r="11091" spans="13:13">
      <c r="M11091" s="5"/>
    </row>
    <row r="11092" spans="13:13">
      <c r="M11092" s="5"/>
    </row>
    <row r="11093" spans="13:13">
      <c r="M11093" s="5"/>
    </row>
    <row r="11094" spans="13:13">
      <c r="M11094" s="5"/>
    </row>
    <row r="11095" spans="13:13">
      <c r="M11095" s="5"/>
    </row>
    <row r="11096" spans="13:13">
      <c r="M11096" s="5"/>
    </row>
    <row r="11097" spans="13:13">
      <c r="M11097" s="5"/>
    </row>
    <row r="11098" spans="13:13">
      <c r="M11098" s="5"/>
    </row>
    <row r="11099" spans="13:13">
      <c r="M11099" s="5"/>
    </row>
    <row r="11100" spans="13:13">
      <c r="M11100" s="5"/>
    </row>
    <row r="11101" spans="13:13">
      <c r="M11101" s="5"/>
    </row>
    <row r="11102" spans="13:13">
      <c r="M11102" s="5"/>
    </row>
    <row r="11103" spans="13:13">
      <c r="M11103" s="5"/>
    </row>
    <row r="11104" spans="13:13">
      <c r="M11104" s="5"/>
    </row>
    <row r="11105" spans="13:13">
      <c r="M11105" s="5"/>
    </row>
    <row r="11106" spans="13:13">
      <c r="M11106" s="5"/>
    </row>
    <row r="11107" spans="13:13">
      <c r="M11107" s="5"/>
    </row>
    <row r="11108" spans="13:13">
      <c r="M11108" s="5"/>
    </row>
    <row r="11109" spans="13:13">
      <c r="M11109" s="5"/>
    </row>
    <row r="11110" spans="13:13">
      <c r="M11110" s="5"/>
    </row>
    <row r="11111" spans="13:13">
      <c r="M11111" s="5"/>
    </row>
    <row r="11112" spans="13:13">
      <c r="M11112" s="5"/>
    </row>
    <row r="11113" spans="13:13">
      <c r="M11113" s="5"/>
    </row>
    <row r="11114" spans="13:13">
      <c r="M11114" s="5"/>
    </row>
    <row r="11115" spans="13:13">
      <c r="M11115" s="5"/>
    </row>
    <row r="11116" spans="13:13">
      <c r="M11116" s="5"/>
    </row>
    <row r="11117" spans="13:13">
      <c r="M11117" s="5"/>
    </row>
    <row r="11118" spans="13:13">
      <c r="M11118" s="5"/>
    </row>
    <row r="11119" spans="13:13">
      <c r="M11119" s="5"/>
    </row>
    <row r="11120" spans="13:13">
      <c r="M11120" s="5"/>
    </row>
    <row r="11121" spans="13:13">
      <c r="M11121" s="5"/>
    </row>
    <row r="11122" spans="13:13">
      <c r="M11122" s="5"/>
    </row>
    <row r="11123" spans="13:13">
      <c r="M11123" s="5"/>
    </row>
    <row r="11124" spans="13:13">
      <c r="M11124" s="5"/>
    </row>
    <row r="11125" spans="13:13">
      <c r="M11125" s="5"/>
    </row>
    <row r="11126" spans="13:13">
      <c r="M11126" s="5"/>
    </row>
    <row r="11127" spans="13:13">
      <c r="M11127" s="5"/>
    </row>
    <row r="11128" spans="13:13">
      <c r="M11128" s="5"/>
    </row>
    <row r="11129" spans="13:13">
      <c r="M11129" s="5"/>
    </row>
    <row r="11130" spans="13:13">
      <c r="M11130" s="5"/>
    </row>
    <row r="11131" spans="13:13">
      <c r="M11131" s="5"/>
    </row>
    <row r="11132" spans="13:13">
      <c r="M11132" s="5"/>
    </row>
    <row r="11133" spans="13:13">
      <c r="M11133" s="5"/>
    </row>
    <row r="11134" spans="13:13">
      <c r="M11134" s="5"/>
    </row>
    <row r="11135" spans="13:13">
      <c r="M11135" s="5"/>
    </row>
    <row r="11136" spans="13:13">
      <c r="M11136" s="5"/>
    </row>
    <row r="11137" spans="13:13">
      <c r="M11137" s="5"/>
    </row>
    <row r="11138" spans="13:13">
      <c r="M11138" s="5"/>
    </row>
    <row r="11139" spans="13:13">
      <c r="M11139" s="5"/>
    </row>
    <row r="11140" spans="13:13">
      <c r="M11140" s="5"/>
    </row>
    <row r="11141" spans="13:13">
      <c r="M11141" s="5"/>
    </row>
    <row r="11142" spans="13:13">
      <c r="M11142" s="5"/>
    </row>
    <row r="11143" spans="13:13">
      <c r="M11143" s="5"/>
    </row>
    <row r="11144" spans="13:13">
      <c r="M11144" s="5"/>
    </row>
    <row r="11145" spans="13:13">
      <c r="M11145" s="5"/>
    </row>
    <row r="11146" spans="13:13">
      <c r="M11146" s="5"/>
    </row>
    <row r="11147" spans="13:13">
      <c r="M11147" s="5"/>
    </row>
    <row r="11148" spans="13:13">
      <c r="M11148" s="5"/>
    </row>
    <row r="11149" spans="13:13">
      <c r="M11149" s="5"/>
    </row>
    <row r="11150" spans="13:13">
      <c r="M11150" s="5"/>
    </row>
    <row r="11151" spans="13:13">
      <c r="M11151" s="5"/>
    </row>
    <row r="11152" spans="13:13">
      <c r="M11152" s="5"/>
    </row>
    <row r="11153" spans="13:13">
      <c r="M11153" s="5"/>
    </row>
    <row r="11154" spans="13:13">
      <c r="M11154" s="5"/>
    </row>
    <row r="11155" spans="13:13">
      <c r="M11155" s="5"/>
    </row>
    <row r="11156" spans="13:13">
      <c r="M11156" s="5"/>
    </row>
    <row r="11157" spans="13:13">
      <c r="M11157" s="5"/>
    </row>
    <row r="11158" spans="13:13">
      <c r="M11158" s="5"/>
    </row>
    <row r="11159" spans="13:13">
      <c r="M11159" s="5"/>
    </row>
    <row r="11160" spans="13:13">
      <c r="M11160" s="5"/>
    </row>
    <row r="11161" spans="13:13">
      <c r="M11161" s="5"/>
    </row>
    <row r="11162" spans="13:13">
      <c r="M11162" s="5"/>
    </row>
    <row r="11163" spans="13:13">
      <c r="M11163" s="5"/>
    </row>
    <row r="11164" spans="13:13">
      <c r="M11164" s="5"/>
    </row>
    <row r="11165" spans="13:13">
      <c r="M11165" s="5"/>
    </row>
    <row r="11166" spans="13:13">
      <c r="M11166" s="5"/>
    </row>
    <row r="11167" spans="13:13">
      <c r="M11167" s="5"/>
    </row>
    <row r="11168" spans="13:13">
      <c r="M11168" s="5"/>
    </row>
    <row r="11169" spans="13:13">
      <c r="M11169" s="5"/>
    </row>
    <row r="11170" spans="13:13">
      <c r="M11170" s="5"/>
    </row>
    <row r="11171" spans="13:13">
      <c r="M11171" s="5"/>
    </row>
    <row r="11172" spans="13:13">
      <c r="M11172" s="5"/>
    </row>
    <row r="11173" spans="13:13">
      <c r="M11173" s="5"/>
    </row>
    <row r="11174" spans="13:13">
      <c r="M11174" s="5"/>
    </row>
    <row r="11175" spans="13:13">
      <c r="M11175" s="5"/>
    </row>
    <row r="11176" spans="13:13">
      <c r="M11176" s="5"/>
    </row>
    <row r="11177" spans="13:13">
      <c r="M11177" s="5"/>
    </row>
    <row r="11178" spans="13:13">
      <c r="M11178" s="5"/>
    </row>
    <row r="11179" spans="13:13">
      <c r="M11179" s="5"/>
    </row>
    <row r="11180" spans="13:13">
      <c r="M11180" s="5"/>
    </row>
    <row r="11181" spans="13:13">
      <c r="M11181" s="5"/>
    </row>
    <row r="11182" spans="13:13">
      <c r="M11182" s="5"/>
    </row>
    <row r="11183" spans="13:13">
      <c r="M11183" s="5"/>
    </row>
    <row r="11184" spans="13:13">
      <c r="M11184" s="5"/>
    </row>
    <row r="11185" spans="13:13">
      <c r="M11185" s="5"/>
    </row>
    <row r="11186" spans="13:13">
      <c r="M11186" s="5"/>
    </row>
    <row r="11187" spans="13:13">
      <c r="M11187" s="5"/>
    </row>
    <row r="11188" spans="13:13">
      <c r="M11188" s="5"/>
    </row>
    <row r="11189" spans="13:13">
      <c r="M11189" s="5"/>
    </row>
    <row r="11190" spans="13:13">
      <c r="M11190" s="5"/>
    </row>
    <row r="11191" spans="13:13">
      <c r="M11191" s="5"/>
    </row>
    <row r="11192" spans="13:13">
      <c r="M11192" s="5"/>
    </row>
    <row r="11193" spans="13:13">
      <c r="M11193" s="5"/>
    </row>
    <row r="11194" spans="13:13">
      <c r="M11194" s="5"/>
    </row>
    <row r="11195" spans="13:13">
      <c r="M11195" s="5"/>
    </row>
    <row r="11196" spans="13:13">
      <c r="M11196" s="5"/>
    </row>
    <row r="11197" spans="13:13">
      <c r="M11197" s="5"/>
    </row>
    <row r="11198" spans="13:13">
      <c r="M11198" s="5"/>
    </row>
    <row r="11199" spans="13:13">
      <c r="M11199" s="5"/>
    </row>
    <row r="11200" spans="13:13">
      <c r="M11200" s="5"/>
    </row>
    <row r="11201" spans="13:13">
      <c r="M11201" s="5"/>
    </row>
    <row r="11202" spans="13:13">
      <c r="M11202" s="5"/>
    </row>
    <row r="11203" spans="13:13">
      <c r="M11203" s="5"/>
    </row>
    <row r="11204" spans="13:13">
      <c r="M11204" s="5"/>
    </row>
    <row r="11205" spans="13:13">
      <c r="M11205" s="5"/>
    </row>
    <row r="11206" spans="13:13">
      <c r="M11206" s="5"/>
    </row>
    <row r="11207" spans="13:13">
      <c r="M11207" s="5"/>
    </row>
    <row r="11208" spans="13:13">
      <c r="M11208" s="5"/>
    </row>
    <row r="11209" spans="13:13">
      <c r="M11209" s="5"/>
    </row>
    <row r="11210" spans="13:13">
      <c r="M11210" s="5"/>
    </row>
    <row r="11211" spans="13:13">
      <c r="M11211" s="5"/>
    </row>
    <row r="11212" spans="13:13">
      <c r="M11212" s="5"/>
    </row>
    <row r="11213" spans="13:13">
      <c r="M11213" s="5"/>
    </row>
    <row r="11214" spans="13:13">
      <c r="M11214" s="5"/>
    </row>
    <row r="11215" spans="13:13">
      <c r="M11215" s="5"/>
    </row>
    <row r="11216" spans="13:13">
      <c r="M11216" s="5"/>
    </row>
    <row r="11217" spans="13:13">
      <c r="M11217" s="5"/>
    </row>
    <row r="11218" spans="13:13">
      <c r="M11218" s="5"/>
    </row>
    <row r="11219" spans="13:13">
      <c r="M11219" s="5"/>
    </row>
    <row r="11220" spans="13:13">
      <c r="M11220" s="5"/>
    </row>
    <row r="11221" spans="13:13">
      <c r="M11221" s="5"/>
    </row>
    <row r="11222" spans="13:13">
      <c r="M11222" s="5"/>
    </row>
    <row r="11223" spans="13:13">
      <c r="M11223" s="5"/>
    </row>
    <row r="11224" spans="13:13">
      <c r="M11224" s="5"/>
    </row>
    <row r="11225" spans="13:13">
      <c r="M11225" s="5"/>
    </row>
    <row r="11226" spans="13:13">
      <c r="M11226" s="5"/>
    </row>
    <row r="11227" spans="13:13">
      <c r="M11227" s="5"/>
    </row>
    <row r="11228" spans="13:13">
      <c r="M11228" s="5"/>
    </row>
    <row r="11229" spans="13:13">
      <c r="M11229" s="5"/>
    </row>
    <row r="11230" spans="13:13">
      <c r="M11230" s="5"/>
    </row>
    <row r="11231" spans="13:13">
      <c r="M11231" s="5"/>
    </row>
    <row r="11232" spans="13:13">
      <c r="M11232" s="5"/>
    </row>
    <row r="11233" spans="13:13">
      <c r="M11233" s="5"/>
    </row>
    <row r="11234" spans="13:13">
      <c r="M11234" s="5"/>
    </row>
    <row r="11235" spans="13:13">
      <c r="M11235" s="5"/>
    </row>
    <row r="11236" spans="13:13">
      <c r="M11236" s="5"/>
    </row>
    <row r="11237" spans="13:13">
      <c r="M11237" s="5"/>
    </row>
    <row r="11238" spans="13:13">
      <c r="M11238" s="5"/>
    </row>
    <row r="11239" spans="13:13">
      <c r="M11239" s="5"/>
    </row>
    <row r="11240" spans="13:13">
      <c r="M11240" s="5"/>
    </row>
    <row r="11241" spans="13:13">
      <c r="M11241" s="5"/>
    </row>
    <row r="11242" spans="13:13">
      <c r="M11242" s="5"/>
    </row>
    <row r="11243" spans="13:13">
      <c r="M11243" s="5"/>
    </row>
    <row r="11244" spans="13:13">
      <c r="M11244" s="5"/>
    </row>
    <row r="11245" spans="13:13">
      <c r="M11245" s="5"/>
    </row>
    <row r="11246" spans="13:13">
      <c r="M11246" s="5"/>
    </row>
    <row r="11247" spans="13:13">
      <c r="M11247" s="5"/>
    </row>
    <row r="11248" spans="13:13">
      <c r="M11248" s="5"/>
    </row>
    <row r="11249" spans="13:13">
      <c r="M11249" s="5"/>
    </row>
    <row r="11250" spans="13:13">
      <c r="M11250" s="5"/>
    </row>
    <row r="11251" spans="13:13">
      <c r="M11251" s="5"/>
    </row>
    <row r="11252" spans="13:13">
      <c r="M11252" s="5"/>
    </row>
    <row r="11253" spans="13:13">
      <c r="M11253" s="5"/>
    </row>
    <row r="11254" spans="13:13">
      <c r="M11254" s="5"/>
    </row>
    <row r="11255" spans="13:13">
      <c r="M11255" s="5"/>
    </row>
    <row r="11256" spans="13:13">
      <c r="M11256" s="5"/>
    </row>
    <row r="11257" spans="13:13">
      <c r="M11257" s="5"/>
    </row>
    <row r="11258" spans="13:13">
      <c r="M11258" s="5"/>
    </row>
    <row r="11259" spans="13:13">
      <c r="M11259" s="5"/>
    </row>
    <row r="11260" spans="13:13">
      <c r="M11260" s="5"/>
    </row>
    <row r="11261" spans="13:13">
      <c r="M11261" s="5"/>
    </row>
    <row r="11262" spans="13:13">
      <c r="M11262" s="5"/>
    </row>
    <row r="11263" spans="13:13">
      <c r="M11263" s="5"/>
    </row>
    <row r="11264" spans="13:13">
      <c r="M11264" s="5"/>
    </row>
    <row r="11265" spans="13:13">
      <c r="M11265" s="5"/>
    </row>
    <row r="11266" spans="13:13">
      <c r="M11266" s="5"/>
    </row>
    <row r="11267" spans="13:13">
      <c r="M11267" s="5"/>
    </row>
    <row r="11268" spans="13:13">
      <c r="M11268" s="5"/>
    </row>
    <row r="11269" spans="13:13">
      <c r="M11269" s="5"/>
    </row>
    <row r="11270" spans="13:13">
      <c r="M11270" s="5"/>
    </row>
    <row r="11271" spans="13:13">
      <c r="M11271" s="5"/>
    </row>
    <row r="11272" spans="13:13">
      <c r="M11272" s="5"/>
    </row>
    <row r="11273" spans="13:13">
      <c r="M11273" s="5"/>
    </row>
    <row r="11274" spans="13:13">
      <c r="M11274" s="5"/>
    </row>
    <row r="11275" spans="13:13">
      <c r="M11275" s="5"/>
    </row>
    <row r="11276" spans="13:13">
      <c r="M11276" s="5"/>
    </row>
    <row r="11277" spans="13:13">
      <c r="M11277" s="5"/>
    </row>
    <row r="11278" spans="13:13">
      <c r="M11278" s="5"/>
    </row>
    <row r="11279" spans="13:13">
      <c r="M11279" s="5"/>
    </row>
    <row r="11280" spans="13:13">
      <c r="M11280" s="5"/>
    </row>
    <row r="11281" spans="13:13">
      <c r="M11281" s="5"/>
    </row>
    <row r="11282" spans="13:13">
      <c r="M11282" s="5"/>
    </row>
    <row r="11283" spans="13:13">
      <c r="M11283" s="5"/>
    </row>
    <row r="11284" spans="13:13">
      <c r="M11284" s="5"/>
    </row>
    <row r="11285" spans="13:13">
      <c r="M11285" s="5"/>
    </row>
    <row r="11286" spans="13:13">
      <c r="M11286" s="5"/>
    </row>
    <row r="11287" spans="13:13">
      <c r="M11287" s="5"/>
    </row>
    <row r="11288" spans="13:13">
      <c r="M11288" s="5"/>
    </row>
    <row r="11289" spans="13:13">
      <c r="M11289" s="5"/>
    </row>
    <row r="11290" spans="13:13">
      <c r="M11290" s="5"/>
    </row>
    <row r="11291" spans="13:13">
      <c r="M11291" s="5"/>
    </row>
    <row r="11292" spans="13:13">
      <c r="M11292" s="5"/>
    </row>
    <row r="11293" spans="13:13">
      <c r="M11293" s="5"/>
    </row>
    <row r="11294" spans="13:13">
      <c r="M11294" s="5"/>
    </row>
    <row r="11295" spans="13:13">
      <c r="M11295" s="5"/>
    </row>
    <row r="11296" spans="13:13">
      <c r="M11296" s="5"/>
    </row>
    <row r="11297" spans="13:13">
      <c r="M11297" s="5"/>
    </row>
    <row r="11298" spans="13:13">
      <c r="M11298" s="5"/>
    </row>
    <row r="11299" spans="13:13">
      <c r="M11299" s="5"/>
    </row>
    <row r="11300" spans="13:13">
      <c r="M11300" s="5"/>
    </row>
    <row r="11301" spans="13:13">
      <c r="M11301" s="5"/>
    </row>
    <row r="11302" spans="13:13">
      <c r="M11302" s="5"/>
    </row>
    <row r="11303" spans="13:13">
      <c r="M11303" s="5"/>
    </row>
    <row r="11304" spans="13:13">
      <c r="M11304" s="5"/>
    </row>
    <row r="11305" spans="13:13">
      <c r="M11305" s="5"/>
    </row>
    <row r="11306" spans="13:13">
      <c r="M11306" s="5"/>
    </row>
    <row r="11307" spans="13:13">
      <c r="M11307" s="5"/>
    </row>
    <row r="11308" spans="13:13">
      <c r="M11308" s="5"/>
    </row>
    <row r="11309" spans="13:13">
      <c r="M11309" s="5"/>
    </row>
    <row r="11310" spans="13:13">
      <c r="M11310" s="5"/>
    </row>
    <row r="11311" spans="13:13">
      <c r="M11311" s="5"/>
    </row>
    <row r="11312" spans="13:13">
      <c r="M11312" s="5"/>
    </row>
    <row r="11313" spans="13:13">
      <c r="M11313" s="5"/>
    </row>
    <row r="11314" spans="13:13">
      <c r="M11314" s="5"/>
    </row>
    <row r="11315" spans="13:13">
      <c r="M11315" s="5"/>
    </row>
    <row r="11316" spans="13:13">
      <c r="M11316" s="5"/>
    </row>
    <row r="11317" spans="13:13">
      <c r="M11317" s="5"/>
    </row>
    <row r="11318" spans="13:13">
      <c r="M11318" s="5"/>
    </row>
    <row r="11319" spans="13:13">
      <c r="M11319" s="5"/>
    </row>
    <row r="11320" spans="13:13">
      <c r="M11320" s="5"/>
    </row>
    <row r="11321" spans="13:13">
      <c r="M11321" s="5"/>
    </row>
    <row r="11322" spans="13:13">
      <c r="M11322" s="5"/>
    </row>
    <row r="11323" spans="13:13">
      <c r="M11323" s="5"/>
    </row>
    <row r="11324" spans="13:13">
      <c r="M11324" s="5"/>
    </row>
    <row r="11325" spans="13:13">
      <c r="M11325" s="5"/>
    </row>
    <row r="11326" spans="13:13">
      <c r="M11326" s="5"/>
    </row>
    <row r="11327" spans="13:13">
      <c r="M11327" s="5"/>
    </row>
    <row r="11328" spans="13:13">
      <c r="M11328" s="5"/>
    </row>
    <row r="11329" spans="13:13">
      <c r="M11329" s="5"/>
    </row>
    <row r="11330" spans="13:13">
      <c r="M11330" s="5"/>
    </row>
    <row r="11331" spans="13:13">
      <c r="M11331" s="5"/>
    </row>
    <row r="11332" spans="13:13">
      <c r="M11332" s="5"/>
    </row>
    <row r="11333" spans="13:13">
      <c r="M11333" s="5"/>
    </row>
    <row r="11334" spans="13:13">
      <c r="M11334" s="5"/>
    </row>
    <row r="11335" spans="13:13">
      <c r="M11335" s="5"/>
    </row>
    <row r="11336" spans="13:13">
      <c r="M11336" s="5"/>
    </row>
    <row r="11337" spans="13:13">
      <c r="M11337" s="5"/>
    </row>
    <row r="11338" spans="13:13">
      <c r="M11338" s="5"/>
    </row>
    <row r="11339" spans="13:13">
      <c r="M11339" s="5"/>
    </row>
    <row r="11340" spans="13:13">
      <c r="M11340" s="5"/>
    </row>
    <row r="11341" spans="13:13">
      <c r="M11341" s="5"/>
    </row>
    <row r="11342" spans="13:13">
      <c r="M11342" s="5"/>
    </row>
    <row r="11343" spans="13:13">
      <c r="M11343" s="5"/>
    </row>
    <row r="11344" spans="13:13">
      <c r="M11344" s="5"/>
    </row>
    <row r="11345" spans="13:13">
      <c r="M11345" s="5"/>
    </row>
    <row r="11346" spans="13:13">
      <c r="M11346" s="5"/>
    </row>
    <row r="11347" spans="13:13">
      <c r="M11347" s="5"/>
    </row>
    <row r="11348" spans="13:13">
      <c r="M11348" s="5"/>
    </row>
    <row r="11349" spans="13:13">
      <c r="M11349" s="5"/>
    </row>
    <row r="11350" spans="13:13">
      <c r="M11350" s="5"/>
    </row>
    <row r="11351" spans="13:13">
      <c r="M11351" s="5"/>
    </row>
    <row r="11352" spans="13:13">
      <c r="M11352" s="5"/>
    </row>
    <row r="11353" spans="13:13">
      <c r="M11353" s="5"/>
    </row>
    <row r="11354" spans="13:13">
      <c r="M11354" s="5"/>
    </row>
    <row r="11355" spans="13:13">
      <c r="M11355" s="5"/>
    </row>
    <row r="11356" spans="13:13">
      <c r="M11356" s="5"/>
    </row>
    <row r="11357" spans="13:13">
      <c r="M11357" s="5"/>
    </row>
    <row r="11358" spans="13:13">
      <c r="M11358" s="5"/>
    </row>
    <row r="11359" spans="13:13">
      <c r="M11359" s="5"/>
    </row>
    <row r="11360" spans="13:13">
      <c r="M11360" s="5"/>
    </row>
    <row r="11361" spans="13:13">
      <c r="M11361" s="5"/>
    </row>
    <row r="11362" spans="13:13">
      <c r="M11362" s="5"/>
    </row>
    <row r="11363" spans="13:13">
      <c r="M11363" s="5"/>
    </row>
    <row r="11364" spans="13:13">
      <c r="M11364" s="5"/>
    </row>
    <row r="11365" spans="13:13">
      <c r="M11365" s="5"/>
    </row>
    <row r="11366" spans="13:13">
      <c r="M11366" s="5"/>
    </row>
    <row r="11367" spans="13:13">
      <c r="M11367" s="5"/>
    </row>
    <row r="11368" spans="13:13">
      <c r="M11368" s="5"/>
    </row>
    <row r="11369" spans="13:13">
      <c r="M11369" s="5"/>
    </row>
    <row r="11370" spans="13:13">
      <c r="M11370" s="5"/>
    </row>
    <row r="11371" spans="13:13">
      <c r="M11371" s="5"/>
    </row>
    <row r="11372" spans="13:13">
      <c r="M11372" s="5"/>
    </row>
    <row r="11373" spans="13:13">
      <c r="M11373" s="5"/>
    </row>
    <row r="11374" spans="13:13">
      <c r="M11374" s="5"/>
    </row>
    <row r="11375" spans="13:13">
      <c r="M11375" s="5"/>
    </row>
    <row r="11376" spans="13:13">
      <c r="M11376" s="5"/>
    </row>
    <row r="11377" spans="13:13">
      <c r="M11377" s="5"/>
    </row>
    <row r="11378" spans="13:13">
      <c r="M11378" s="5"/>
    </row>
    <row r="11379" spans="13:13">
      <c r="M11379" s="5"/>
    </row>
    <row r="11380" spans="13:13">
      <c r="M11380" s="5"/>
    </row>
    <row r="11381" spans="13:13">
      <c r="M11381" s="5"/>
    </row>
    <row r="11382" spans="13:13">
      <c r="M11382" s="5"/>
    </row>
    <row r="11383" spans="13:13">
      <c r="M11383" s="5"/>
    </row>
    <row r="11384" spans="13:13">
      <c r="M11384" s="5"/>
    </row>
    <row r="11385" spans="13:13">
      <c r="M11385" s="5"/>
    </row>
    <row r="11386" spans="13:13">
      <c r="M11386" s="5"/>
    </row>
    <row r="11387" spans="13:13">
      <c r="M11387" s="5"/>
    </row>
    <row r="11388" spans="13:13">
      <c r="M11388" s="5"/>
    </row>
    <row r="11389" spans="13:13">
      <c r="M11389" s="5"/>
    </row>
    <row r="11390" spans="13:13">
      <c r="M11390" s="5"/>
    </row>
    <row r="11391" spans="13:13">
      <c r="M11391" s="5"/>
    </row>
    <row r="11392" spans="13:13">
      <c r="M11392" s="5"/>
    </row>
    <row r="11393" spans="13:13">
      <c r="M11393" s="5"/>
    </row>
    <row r="11394" spans="13:13">
      <c r="M11394" s="5"/>
    </row>
    <row r="11395" spans="13:13">
      <c r="M11395" s="5"/>
    </row>
    <row r="11396" spans="13:13">
      <c r="M11396" s="5"/>
    </row>
    <row r="11397" spans="13:13">
      <c r="M11397" s="5"/>
    </row>
    <row r="11398" spans="13:13">
      <c r="M11398" s="5"/>
    </row>
    <row r="11399" spans="13:13">
      <c r="M11399" s="5"/>
    </row>
    <row r="11400" spans="13:13">
      <c r="M11400" s="5"/>
    </row>
    <row r="11401" spans="13:13">
      <c r="M11401" s="5"/>
    </row>
    <row r="11402" spans="13:13">
      <c r="M11402" s="5"/>
    </row>
    <row r="11403" spans="13:13">
      <c r="M11403" s="5"/>
    </row>
    <row r="11404" spans="13:13">
      <c r="M11404" s="5"/>
    </row>
    <row r="11405" spans="13:13">
      <c r="M11405" s="5"/>
    </row>
    <row r="11406" spans="13:13">
      <c r="M11406" s="5"/>
    </row>
    <row r="11407" spans="13:13">
      <c r="M11407" s="5"/>
    </row>
    <row r="11408" spans="13:13">
      <c r="M11408" s="5"/>
    </row>
    <row r="11409" spans="13:13">
      <c r="M11409" s="5"/>
    </row>
    <row r="11410" spans="13:13">
      <c r="M11410" s="5"/>
    </row>
    <row r="11411" spans="13:13">
      <c r="M11411" s="5"/>
    </row>
    <row r="11412" spans="13:13">
      <c r="M11412" s="5"/>
    </row>
    <row r="11413" spans="13:13">
      <c r="M11413" s="5"/>
    </row>
    <row r="11414" spans="13:13">
      <c r="M11414" s="5"/>
    </row>
    <row r="11415" spans="13:13">
      <c r="M11415" s="5"/>
    </row>
    <row r="11416" spans="13:13">
      <c r="M11416" s="5"/>
    </row>
    <row r="11417" spans="13:13">
      <c r="M11417" s="5"/>
    </row>
    <row r="11418" spans="13:13">
      <c r="M11418" s="5"/>
    </row>
    <row r="11419" spans="13:13">
      <c r="M11419" s="5"/>
    </row>
    <row r="11420" spans="13:13">
      <c r="M11420" s="5"/>
    </row>
    <row r="11421" spans="13:13">
      <c r="M11421" s="5"/>
    </row>
    <row r="11422" spans="13:13">
      <c r="M11422" s="5"/>
    </row>
    <row r="11423" spans="13:13">
      <c r="M11423" s="5"/>
    </row>
    <row r="11424" spans="13:13">
      <c r="M11424" s="5"/>
    </row>
    <row r="11425" spans="13:13">
      <c r="M11425" s="5"/>
    </row>
    <row r="11426" spans="13:13">
      <c r="M11426" s="5"/>
    </row>
    <row r="11427" spans="13:13">
      <c r="M11427" s="5"/>
    </row>
    <row r="11428" spans="13:13">
      <c r="M11428" s="5"/>
    </row>
    <row r="11429" spans="13:13">
      <c r="M11429" s="5"/>
    </row>
    <row r="11430" spans="13:13">
      <c r="M11430" s="5"/>
    </row>
    <row r="11431" spans="13:13">
      <c r="M11431" s="5"/>
    </row>
    <row r="11432" spans="13:13">
      <c r="M11432" s="5"/>
    </row>
    <row r="11433" spans="13:13">
      <c r="M11433" s="5"/>
    </row>
    <row r="11434" spans="13:13">
      <c r="M11434" s="5"/>
    </row>
    <row r="11435" spans="13:13">
      <c r="M11435" s="5"/>
    </row>
    <row r="11436" spans="13:13">
      <c r="M11436" s="5"/>
    </row>
    <row r="11437" spans="13:13">
      <c r="M11437" s="5"/>
    </row>
    <row r="11438" spans="13:13">
      <c r="M11438" s="5"/>
    </row>
    <row r="11439" spans="13:13">
      <c r="M11439" s="5"/>
    </row>
    <row r="11440" spans="13:13">
      <c r="M11440" s="5"/>
    </row>
    <row r="11441" spans="13:13">
      <c r="M11441" s="5"/>
    </row>
    <row r="11442" spans="13:13">
      <c r="M11442" s="5"/>
    </row>
    <row r="11443" spans="13:13">
      <c r="M11443" s="5"/>
    </row>
    <row r="11444" spans="13:13">
      <c r="M11444" s="5"/>
    </row>
    <row r="11445" spans="13:13">
      <c r="M11445" s="5"/>
    </row>
    <row r="11446" spans="13:13">
      <c r="M11446" s="5"/>
    </row>
    <row r="11447" spans="13:13">
      <c r="M11447" s="5"/>
    </row>
    <row r="11448" spans="13:13">
      <c r="M11448" s="5"/>
    </row>
    <row r="11449" spans="13:13">
      <c r="M11449" s="5"/>
    </row>
    <row r="11450" spans="13:13">
      <c r="M11450" s="5"/>
    </row>
    <row r="11451" spans="13:13">
      <c r="M11451" s="5"/>
    </row>
    <row r="11452" spans="13:13">
      <c r="M11452" s="5"/>
    </row>
    <row r="11453" spans="13:13">
      <c r="M11453" s="5"/>
    </row>
    <row r="11454" spans="13:13">
      <c r="M11454" s="5"/>
    </row>
    <row r="11455" spans="13:13">
      <c r="M11455" s="5"/>
    </row>
    <row r="11456" spans="13:13">
      <c r="M11456" s="5"/>
    </row>
    <row r="11457" spans="13:13">
      <c r="M11457" s="5"/>
    </row>
    <row r="11458" spans="13:13">
      <c r="M11458" s="5"/>
    </row>
    <row r="11459" spans="13:13">
      <c r="M11459" s="5"/>
    </row>
    <row r="11460" spans="13:13">
      <c r="M11460" s="5"/>
    </row>
    <row r="11461" spans="13:13">
      <c r="M11461" s="5"/>
    </row>
    <row r="11462" spans="13:13">
      <c r="M11462" s="5"/>
    </row>
    <row r="11463" spans="13:13">
      <c r="M11463" s="5"/>
    </row>
    <row r="11464" spans="13:13">
      <c r="M11464" s="5"/>
    </row>
    <row r="11465" spans="13:13">
      <c r="M11465" s="5"/>
    </row>
    <row r="11466" spans="13:13">
      <c r="M11466" s="5"/>
    </row>
    <row r="11467" spans="13:13">
      <c r="M11467" s="5"/>
    </row>
    <row r="11468" spans="13:13">
      <c r="M11468" s="5"/>
    </row>
    <row r="11469" spans="13:13">
      <c r="M11469" s="5"/>
    </row>
    <row r="11470" spans="13:13">
      <c r="M11470" s="5"/>
    </row>
    <row r="11471" spans="13:13">
      <c r="M11471" s="5"/>
    </row>
    <row r="11472" spans="13:13">
      <c r="M11472" s="5"/>
    </row>
    <row r="11473" spans="13:13">
      <c r="M11473" s="5"/>
    </row>
    <row r="11474" spans="13:13">
      <c r="M11474" s="5"/>
    </row>
    <row r="11475" spans="13:13">
      <c r="M11475" s="5"/>
    </row>
    <row r="11476" spans="13:13">
      <c r="M11476" s="5"/>
    </row>
    <row r="11477" spans="13:13">
      <c r="M11477" s="5"/>
    </row>
    <row r="11478" spans="13:13">
      <c r="M11478" s="5"/>
    </row>
    <row r="11479" spans="13:13">
      <c r="M11479" s="5"/>
    </row>
    <row r="11480" spans="13:13">
      <c r="M11480" s="5"/>
    </row>
    <row r="11481" spans="13:13">
      <c r="M11481" s="5"/>
    </row>
    <row r="11482" spans="13:13">
      <c r="M11482" s="5"/>
    </row>
    <row r="11483" spans="13:13">
      <c r="M11483" s="5"/>
    </row>
    <row r="11484" spans="13:13">
      <c r="M11484" s="5"/>
    </row>
    <row r="11485" spans="13:13">
      <c r="M11485" s="5"/>
    </row>
    <row r="11486" spans="13:13">
      <c r="M11486" s="5"/>
    </row>
    <row r="11487" spans="13:13">
      <c r="M11487" s="5"/>
    </row>
    <row r="11488" spans="13:13">
      <c r="M11488" s="5"/>
    </row>
    <row r="11489" spans="13:13">
      <c r="M11489" s="5"/>
    </row>
    <row r="11490" spans="13:13">
      <c r="M11490" s="5"/>
    </row>
    <row r="11491" spans="13:13">
      <c r="M11491" s="5"/>
    </row>
    <row r="11492" spans="13:13">
      <c r="M11492" s="5"/>
    </row>
    <row r="11493" spans="13:13">
      <c r="M11493" s="5"/>
    </row>
    <row r="11494" spans="13:13">
      <c r="M11494" s="5"/>
    </row>
    <row r="11495" spans="13:13">
      <c r="M11495" s="5"/>
    </row>
    <row r="11496" spans="13:13">
      <c r="M11496" s="5"/>
    </row>
    <row r="11497" spans="13:13">
      <c r="M11497" s="5"/>
    </row>
    <row r="11498" spans="13:13">
      <c r="M11498" s="5"/>
    </row>
    <row r="11499" spans="13:13">
      <c r="M11499" s="5"/>
    </row>
    <row r="11500" spans="13:13">
      <c r="M11500" s="5"/>
    </row>
    <row r="11501" spans="13:13">
      <c r="M11501" s="5"/>
    </row>
    <row r="11502" spans="13:13">
      <c r="M11502" s="5"/>
    </row>
    <row r="11503" spans="13:13">
      <c r="M11503" s="5"/>
    </row>
    <row r="11504" spans="13:13">
      <c r="M11504" s="5"/>
    </row>
    <row r="11505" spans="13:13">
      <c r="M11505" s="5"/>
    </row>
    <row r="11506" spans="13:13">
      <c r="M11506" s="5"/>
    </row>
    <row r="11507" spans="13:13">
      <c r="M11507" s="5"/>
    </row>
    <row r="11508" spans="13:13">
      <c r="M11508" s="5"/>
    </row>
    <row r="11509" spans="13:13">
      <c r="M11509" s="5"/>
    </row>
    <row r="11510" spans="13:13">
      <c r="M11510" s="5"/>
    </row>
    <row r="11511" spans="13:13">
      <c r="M11511" s="5"/>
    </row>
    <row r="11512" spans="13:13">
      <c r="M11512" s="5"/>
    </row>
    <row r="11513" spans="13:13">
      <c r="M11513" s="5"/>
    </row>
    <row r="11514" spans="13:13">
      <c r="M11514" s="5"/>
    </row>
    <row r="11515" spans="13:13">
      <c r="M11515" s="5"/>
    </row>
    <row r="11516" spans="13:13">
      <c r="M11516" s="5"/>
    </row>
    <row r="11517" spans="13:13">
      <c r="M11517" s="5"/>
    </row>
    <row r="11518" spans="13:13">
      <c r="M11518" s="5"/>
    </row>
    <row r="11519" spans="13:13">
      <c r="M11519" s="5"/>
    </row>
    <row r="11520" spans="13:13">
      <c r="M11520" s="5"/>
    </row>
    <row r="11521" spans="13:13">
      <c r="M11521" s="5"/>
    </row>
    <row r="11522" spans="13:13">
      <c r="M11522" s="5"/>
    </row>
    <row r="11523" spans="13:13">
      <c r="M11523" s="5"/>
    </row>
    <row r="11524" spans="13:13">
      <c r="M11524" s="5"/>
    </row>
    <row r="11525" spans="13:13">
      <c r="M11525" s="5"/>
    </row>
    <row r="11526" spans="13:13">
      <c r="M11526" s="5"/>
    </row>
    <row r="11527" spans="13:13">
      <c r="M11527" s="5"/>
    </row>
    <row r="11528" spans="13:13">
      <c r="M11528" s="5"/>
    </row>
    <row r="11529" spans="13:13">
      <c r="M11529" s="5"/>
    </row>
    <row r="11530" spans="13:13">
      <c r="M11530" s="5"/>
    </row>
    <row r="11531" spans="13:13">
      <c r="M11531" s="5"/>
    </row>
    <row r="11532" spans="13:13">
      <c r="M11532" s="5"/>
    </row>
    <row r="11533" spans="13:13">
      <c r="M11533" s="5"/>
    </row>
    <row r="11534" spans="13:13">
      <c r="M11534" s="5"/>
    </row>
    <row r="11535" spans="13:13">
      <c r="M11535" s="5"/>
    </row>
    <row r="11536" spans="13:13">
      <c r="M11536" s="5"/>
    </row>
    <row r="11537" spans="13:13">
      <c r="M11537" s="5"/>
    </row>
    <row r="11538" spans="13:13">
      <c r="M11538" s="5"/>
    </row>
    <row r="11539" spans="13:13">
      <c r="M11539" s="5"/>
    </row>
    <row r="11540" spans="13:13">
      <c r="M11540" s="5"/>
    </row>
    <row r="11541" spans="13:13">
      <c r="M11541" s="5"/>
    </row>
    <row r="11542" spans="13:13">
      <c r="M11542" s="5"/>
    </row>
    <row r="11543" spans="13:13">
      <c r="M11543" s="5"/>
    </row>
    <row r="11544" spans="13:13">
      <c r="M11544" s="5"/>
    </row>
    <row r="11545" spans="13:13">
      <c r="M11545" s="5"/>
    </row>
    <row r="11546" spans="13:13">
      <c r="M11546" s="5"/>
    </row>
    <row r="11547" spans="13:13">
      <c r="M11547" s="5"/>
    </row>
    <row r="11548" spans="13:13">
      <c r="M11548" s="5"/>
    </row>
    <row r="11549" spans="13:13">
      <c r="M11549" s="5"/>
    </row>
    <row r="11550" spans="13:13">
      <c r="M11550" s="5"/>
    </row>
    <row r="11551" spans="13:13">
      <c r="M11551" s="5"/>
    </row>
    <row r="11552" spans="13:13">
      <c r="M11552" s="5"/>
    </row>
    <row r="11553" spans="13:13">
      <c r="M11553" s="5"/>
    </row>
    <row r="11554" spans="13:13">
      <c r="M11554" s="5"/>
    </row>
    <row r="11555" spans="13:13">
      <c r="M11555" s="5"/>
    </row>
    <row r="11556" spans="13:13">
      <c r="M11556" s="5"/>
    </row>
    <row r="11557" spans="13:13">
      <c r="M11557" s="5"/>
    </row>
    <row r="11558" spans="13:13">
      <c r="M11558" s="5"/>
    </row>
    <row r="11559" spans="13:13">
      <c r="M11559" s="5"/>
    </row>
    <row r="11560" spans="13:13">
      <c r="M11560" s="5"/>
    </row>
    <row r="11561" spans="13:13">
      <c r="M11561" s="5"/>
    </row>
    <row r="11562" spans="13:13">
      <c r="M11562" s="5"/>
    </row>
    <row r="11563" spans="13:13">
      <c r="M11563" s="5"/>
    </row>
    <row r="11564" spans="13:13">
      <c r="M11564" s="5"/>
    </row>
    <row r="11565" spans="13:13">
      <c r="M11565" s="5"/>
    </row>
    <row r="11566" spans="13:13">
      <c r="M11566" s="5"/>
    </row>
    <row r="11567" spans="13:13">
      <c r="M11567" s="5"/>
    </row>
    <row r="11568" spans="13:13">
      <c r="M11568" s="5"/>
    </row>
    <row r="11569" spans="13:13">
      <c r="M11569" s="5"/>
    </row>
    <row r="11570" spans="13:13">
      <c r="M11570" s="5"/>
    </row>
    <row r="11571" spans="13:13">
      <c r="M11571" s="5"/>
    </row>
    <row r="11572" spans="13:13">
      <c r="M11572" s="5"/>
    </row>
    <row r="11573" spans="13:13">
      <c r="M11573" s="5"/>
    </row>
    <row r="11574" spans="13:13">
      <c r="M11574" s="5"/>
    </row>
    <row r="11575" spans="13:13">
      <c r="M11575" s="5"/>
    </row>
    <row r="11576" spans="13:13">
      <c r="M11576" s="5"/>
    </row>
    <row r="11577" spans="13:13">
      <c r="M11577" s="5"/>
    </row>
    <row r="11578" spans="13:13">
      <c r="M11578" s="5"/>
    </row>
    <row r="11579" spans="13:13">
      <c r="M11579" s="5"/>
    </row>
    <row r="11580" spans="13:13">
      <c r="M11580" s="5"/>
    </row>
    <row r="11581" spans="13:13">
      <c r="M11581" s="5"/>
    </row>
    <row r="11582" spans="13:13">
      <c r="M11582" s="5"/>
    </row>
    <row r="11583" spans="13:13">
      <c r="M11583" s="5"/>
    </row>
    <row r="11584" spans="13:13">
      <c r="M11584" s="5"/>
    </row>
    <row r="11585" spans="13:13">
      <c r="M11585" s="5"/>
    </row>
    <row r="11586" spans="13:13">
      <c r="M11586" s="5"/>
    </row>
    <row r="11587" spans="13:13">
      <c r="M11587" s="5"/>
    </row>
    <row r="11588" spans="13:13">
      <c r="M11588" s="5"/>
    </row>
    <row r="11589" spans="13:13">
      <c r="M11589" s="5"/>
    </row>
    <row r="11590" spans="13:13">
      <c r="M11590" s="5"/>
    </row>
    <row r="11591" spans="13:13">
      <c r="M11591" s="5"/>
    </row>
    <row r="11592" spans="13:13">
      <c r="M11592" s="5"/>
    </row>
    <row r="11593" spans="13:13">
      <c r="M11593" s="5"/>
    </row>
    <row r="11594" spans="13:13">
      <c r="M11594" s="5"/>
    </row>
    <row r="11595" spans="13:13">
      <c r="M11595" s="5"/>
    </row>
    <row r="11596" spans="13:13">
      <c r="M11596" s="5"/>
    </row>
    <row r="11597" spans="13:13">
      <c r="M11597" s="5"/>
    </row>
    <row r="11598" spans="13:13">
      <c r="M11598" s="5"/>
    </row>
    <row r="11599" spans="13:13">
      <c r="M11599" s="5"/>
    </row>
    <row r="11600" spans="13:13">
      <c r="M11600" s="5"/>
    </row>
    <row r="11601" spans="13:13">
      <c r="M11601" s="5"/>
    </row>
    <row r="11602" spans="13:13">
      <c r="M11602" s="5"/>
    </row>
    <row r="11603" spans="13:13">
      <c r="M11603" s="5"/>
    </row>
    <row r="11604" spans="13:13">
      <c r="M11604" s="5"/>
    </row>
    <row r="11605" spans="13:13">
      <c r="M11605" s="5"/>
    </row>
    <row r="11606" spans="13:13">
      <c r="M11606" s="5"/>
    </row>
    <row r="11607" spans="13:13">
      <c r="M11607" s="5"/>
    </row>
    <row r="11608" spans="13:13">
      <c r="M11608" s="5"/>
    </row>
    <row r="11609" spans="13:13">
      <c r="M11609" s="5"/>
    </row>
    <row r="11610" spans="13:13">
      <c r="M11610" s="5"/>
    </row>
    <row r="11611" spans="13:13">
      <c r="M11611" s="5"/>
    </row>
    <row r="11612" spans="13:13">
      <c r="M11612" s="5"/>
    </row>
    <row r="11613" spans="13:13">
      <c r="M11613" s="5"/>
    </row>
    <row r="11614" spans="13:13">
      <c r="M11614" s="5"/>
    </row>
    <row r="11615" spans="13:13">
      <c r="M11615" s="5"/>
    </row>
    <row r="11616" spans="13:13">
      <c r="M11616" s="5"/>
    </row>
    <row r="11617" spans="13:13">
      <c r="M11617" s="5"/>
    </row>
    <row r="11618" spans="13:13">
      <c r="M11618" s="5"/>
    </row>
    <row r="11619" spans="13:13">
      <c r="M11619" s="5"/>
    </row>
    <row r="11620" spans="13:13">
      <c r="M11620" s="5"/>
    </row>
    <row r="11621" spans="13:13">
      <c r="M11621" s="5"/>
    </row>
    <row r="11622" spans="13:13">
      <c r="M11622" s="5"/>
    </row>
    <row r="11623" spans="13:13">
      <c r="M11623" s="5"/>
    </row>
    <row r="11624" spans="13:13">
      <c r="M11624" s="5"/>
    </row>
    <row r="11625" spans="13:13">
      <c r="M11625" s="5"/>
    </row>
    <row r="11626" spans="13:13">
      <c r="M11626" s="5"/>
    </row>
    <row r="11627" spans="13:13">
      <c r="M11627" s="5"/>
    </row>
    <row r="11628" spans="13:13">
      <c r="M11628" s="5"/>
    </row>
    <row r="11629" spans="13:13">
      <c r="M11629" s="5"/>
    </row>
    <row r="11630" spans="13:13">
      <c r="M11630" s="5"/>
    </row>
    <row r="11631" spans="13:13">
      <c r="M11631" s="5"/>
    </row>
    <row r="11632" spans="13:13">
      <c r="M11632" s="5"/>
    </row>
    <row r="11633" spans="13:13">
      <c r="M11633" s="5"/>
    </row>
    <row r="11634" spans="13:13">
      <c r="M11634" s="5"/>
    </row>
    <row r="11635" spans="13:13">
      <c r="M11635" s="5"/>
    </row>
    <row r="11636" spans="13:13">
      <c r="M11636" s="5"/>
    </row>
    <row r="11637" spans="13:13">
      <c r="M11637" s="5"/>
    </row>
    <row r="11638" spans="13:13">
      <c r="M11638" s="5"/>
    </row>
    <row r="11639" spans="13:13">
      <c r="M11639" s="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E8C9-85F5-41B9-86B0-94A6D831CABE}">
  <dimension ref="B2:W36"/>
  <sheetViews>
    <sheetView topLeftCell="N1" workbookViewId="0">
      <selection activeCell="V7" sqref="V7:V11"/>
    </sheetView>
  </sheetViews>
  <sheetFormatPr defaultRowHeight="15"/>
  <cols>
    <col min="1" max="1" width="4.5703125" style="1" customWidth="1"/>
    <col min="2" max="2" width="9.140625" style="1"/>
    <col min="3" max="3" width="33.5703125" style="1" bestFit="1" customWidth="1"/>
    <col min="4" max="4" width="31.140625" style="1" bestFit="1" customWidth="1"/>
    <col min="5" max="5" width="31.140625" style="1" customWidth="1"/>
    <col min="6" max="6" width="34.42578125" style="1" bestFit="1" customWidth="1"/>
    <col min="7" max="7" width="31.140625" style="1" customWidth="1"/>
    <col min="8" max="8" width="31" style="1" customWidth="1"/>
    <col min="9" max="9" width="28.5703125" style="1" bestFit="1" customWidth="1"/>
    <col min="10" max="10" width="28.5703125" style="1" customWidth="1"/>
    <col min="11" max="11" width="52.85546875" style="1" bestFit="1" customWidth="1"/>
    <col min="12" max="12" width="52.85546875" style="1" customWidth="1"/>
    <col min="13" max="13" width="20.42578125" style="1" customWidth="1"/>
    <col min="14" max="14" width="21.140625" style="1" bestFit="1" customWidth="1"/>
    <col min="15" max="15" width="35.7109375" style="1" bestFit="1" customWidth="1"/>
    <col min="16" max="16" width="21" style="1" bestFit="1" customWidth="1"/>
    <col min="17" max="17" width="35.5703125" style="1" bestFit="1" customWidth="1"/>
    <col min="18" max="18" width="21" style="1" bestFit="1" customWidth="1"/>
    <col min="19" max="19" width="17.140625" style="1" bestFit="1" customWidth="1"/>
    <col min="20" max="20" width="34.28515625" style="1" bestFit="1" customWidth="1"/>
    <col min="21" max="21" width="44.85546875" style="1" bestFit="1" customWidth="1"/>
    <col min="22" max="22" width="44.140625" style="1" customWidth="1"/>
    <col min="23" max="23" width="47.7109375" style="1" bestFit="1" customWidth="1"/>
    <col min="24" max="16384" width="9.140625" style="1"/>
  </cols>
  <sheetData>
    <row r="2" spans="2:23">
      <c r="C2" s="155" t="s">
        <v>42</v>
      </c>
      <c r="D2" s="156"/>
    </row>
    <row r="4" spans="2:23">
      <c r="B4" s="14"/>
      <c r="C4" s="15" t="s">
        <v>43</v>
      </c>
      <c r="D4" s="15" t="s">
        <v>44</v>
      </c>
      <c r="E4" s="15" t="s">
        <v>45</v>
      </c>
      <c r="F4" s="15" t="s">
        <v>46</v>
      </c>
      <c r="G4" s="15" t="s">
        <v>47</v>
      </c>
      <c r="H4" s="15" t="s">
        <v>48</v>
      </c>
      <c r="I4" s="15" t="s">
        <v>49</v>
      </c>
      <c r="J4" s="15" t="s">
        <v>50</v>
      </c>
      <c r="K4" s="15" t="s">
        <v>51</v>
      </c>
      <c r="L4" s="15" t="s">
        <v>52</v>
      </c>
      <c r="M4" s="15" t="s">
        <v>53</v>
      </c>
      <c r="N4" s="15" t="s">
        <v>54</v>
      </c>
      <c r="O4" s="15" t="s">
        <v>55</v>
      </c>
      <c r="P4" s="15" t="s">
        <v>56</v>
      </c>
      <c r="Q4" s="15" t="s">
        <v>57</v>
      </c>
      <c r="R4" s="15" t="s">
        <v>41</v>
      </c>
      <c r="S4" s="16" t="s">
        <v>58</v>
      </c>
      <c r="T4" s="15" t="s">
        <v>59</v>
      </c>
      <c r="U4" s="15" t="s">
        <v>60</v>
      </c>
      <c r="V4" s="16" t="s">
        <v>61</v>
      </c>
    </row>
    <row r="5" spans="2:23">
      <c r="B5" s="2">
        <v>45444</v>
      </c>
      <c r="C5" s="104" cm="1">
        <f t="array" ref="C5">SUMPRODUCT((Data!$A$2:$A$10273='Monthly Summary'!B5)*(Data!$G$2:$G$10273)*(Data!$G$2:$G$10273&gt;0))/1000/2</f>
        <v>19.251431944444416</v>
      </c>
      <c r="D5" s="105">
        <f>'Inverter Data'!E11</f>
        <v>17.88</v>
      </c>
      <c r="E5" s="106">
        <f>'ESB Networks Summary'!L11</f>
        <v>70.529000000000067</v>
      </c>
      <c r="F5" s="104" cm="1">
        <f t="array" ref="F5">SUMPRODUCT((Data!$A$2:$A$10273='Monthly Summary'!B5)*(Data!$G$2:$G$10273)*(Data!$G$2:$G$10273&lt;0))/1000/2</f>
        <v>-218.26718305555539</v>
      </c>
      <c r="G5" s="105">
        <f>-'Inverter Data'!D11</f>
        <v>-309.24</v>
      </c>
      <c r="H5" s="106">
        <f>-'ESB Networks Summary'!M11</f>
        <v>-564.49199999999996</v>
      </c>
      <c r="I5" s="107" cm="1">
        <f t="array" ref="I5">SUMPRODUCT((Data!$A$2:$A$10273='Monthly Summary'!B5)*(Data!$P$2:$P$10273))/1000/2</f>
        <v>364.29118055555517</v>
      </c>
      <c r="J5" s="108">
        <f>'Inverter Data'!C11</f>
        <v>548</v>
      </c>
      <c r="K5" s="107" cm="1">
        <f t="array" ref="K5">SUMPRODUCT((Data!$A$2:$A$10273='Monthly Summary'!B5)*(Data!$R$2:$R$10273)*(Data!$P$2:$P$10273))/SUMPRODUCT((Data!$A$2:$A$10273='Monthly Summary'!B5)*(1)*(Data!$P$2:$P$10273))</f>
        <v>22.455524782389229</v>
      </c>
      <c r="L5" s="108" cm="1">
        <f t="array" ref="L5">SUMPRODUCT((Data!$A$2:$A$10273='Monthly Summary'!B5)*(Data!$S$2:$S$10273)*(Data!$P$2:$P$10273))/SUMPRODUCT((Data!$A$2:$A$10273='Monthly Summary'!B5)*(1)*(Data!$P$2:$P$10273))</f>
        <v>14.779525634692011</v>
      </c>
      <c r="M5" s="145" cm="1">
        <f t="array" ref="M5">SUMPRODUCT((Data!$A$2:$A$10273='Monthly Summary'!B5)*(Data!$N$2:$N$10273))/1000/2</f>
        <v>127.20296666666648</v>
      </c>
      <c r="N5" s="149" cm="1">
        <f t="array" ref="N5">SUMPRODUCT((Data!$A$2:$A$10273='Monthly Summary'!B5)*(Data!$U$2:$U$10273))</f>
        <v>3.9798566296944369</v>
      </c>
      <c r="O5" s="152" cm="1">
        <f t="array" ref="O5">SUMPRODUCT((Data!$A$2:$A$10273='Monthly Summary'!B5)*(Data!$U$2:$U$10273))/C5*100</f>
        <v>20.673042094632059</v>
      </c>
      <c r="P5" s="149" cm="1">
        <f t="array" ref="P5">SUMPRODUCT((Data!$A$2:$A$10273='Monthly Summary'!B5)*(Data!$V$2:$V$10273))</f>
        <v>-32.033527635266623</v>
      </c>
      <c r="Q5" s="152" cm="1">
        <f t="array" ref="Q5">SUMPRODUCT((Data!$A$2:$A$10273='Monthly Summary'!B5)*(Data!$V$2:$V$10273))/F5*100</f>
        <v>14.676291317285727</v>
      </c>
      <c r="R5" s="149" cm="1">
        <f t="array" ref="R5">SUMPRODUCT((Data!$A$2:$A$10273='Monthly Summary'!B5)*(Data!$W$2:$W$10273))</f>
        <v>1.8430695584999977</v>
      </c>
      <c r="S5" s="151" cm="1">
        <f t="array" ref="S5">SUMPRODUCT((Data!$A$2:$A$10273='Monthly Summary'!B5)*(Data!$J$2:$J$10273)/1000/2)</f>
        <v>9.4146722222222134</v>
      </c>
      <c r="T5" s="151" cm="1">
        <f t="array" ref="T5">SUMPRODUCT((Data!$A$2:$A$10273='Monthly Summary'!B5)*(Data!$W$2:$W$10273))/SUMPRODUCT((Data!$A$2:$A$10273='Monthly Summary'!B5)*(Data!$J$2:$J$10273)/1000/2)*100</f>
        <v>19.576566395478444</v>
      </c>
      <c r="U5" s="151" t="e" cm="1">
        <f t="array" ref="U5">SUMPRODUCT((Data!$A$2:$A$10273='Monthly Summary'!B5)*(Data!$R$2:$R$10273)*(Data!$L$2:$L$10273))/SUMPRODUCT((Data!$A$2:$A$10273='Monthly Summary'!B5)*(1)*(Data!$L$2:$L$10273))</f>
        <v>#DIV/0!</v>
      </c>
      <c r="V5" s="152"/>
    </row>
    <row r="6" spans="2:23">
      <c r="B6" s="2">
        <v>45474</v>
      </c>
      <c r="C6" s="109" cm="1">
        <f t="array" ref="C6">SUMPRODUCT((Data!$A$2:$A$10273='Monthly Summary'!B6)*(Data!$G$2:$G$10273)*(Data!$G$2:$G$10273&gt;0))/1000/2</f>
        <v>66.632720000000006</v>
      </c>
      <c r="D6" s="110">
        <f>'Inverter Data'!E12</f>
        <v>88.440000000000012</v>
      </c>
      <c r="E6" s="111">
        <f>'ESB Networks Summary'!L12</f>
        <v>110.03599999999997</v>
      </c>
      <c r="F6" s="109" cm="1">
        <f t="array" ref="F6">SUMPRODUCT((Data!$A$2:$A$10273='Monthly Summary'!B6)*(Data!$G$2:$G$10273)*(Data!$G$2:$G$10273&lt;0))/1000/2</f>
        <v>-334.91420583333274</v>
      </c>
      <c r="G6" s="110">
        <f>-'Inverter Data'!D12</f>
        <v>-509.4</v>
      </c>
      <c r="H6" s="111">
        <f>-'ESB Networks Summary'!M12</f>
        <v>-520.65099999999768</v>
      </c>
      <c r="I6" s="112" cm="1">
        <f t="array" ref="I6">SUMPRODUCT((Data!$A$2:$A$10273='Monthly Summary'!B6)*(Data!$P$2:$P$10273))/1000/2</f>
        <v>620.15593944444367</v>
      </c>
      <c r="J6" s="113">
        <f>'Inverter Data'!C12</f>
        <v>887</v>
      </c>
      <c r="K6" s="112" cm="1">
        <f t="array" ref="K6">SUMPRODUCT((Data!$A$2:$A$10273='Monthly Summary'!B6)*(Data!$R$2:$R$10273)*(Data!$P$2:$P$10273))/SUMPRODUCT((Data!$A$2:$A$10273='Monthly Summary'!B6)*(1)*(Data!$P$2:$P$10273))</f>
        <v>24.375711464768592</v>
      </c>
      <c r="L6" s="113" cm="1">
        <f t="array" ref="L6">SUMPRODUCT((Data!$A$2:$A$10273='Monthly Summary'!B6)*(Data!$S$2:$S$10273)*(Data!$P$2:$P$10273))/SUMPRODUCT((Data!$A$2:$A$10273='Monthly Summary'!B6)*(1)*(Data!$P$2:$P$10273))</f>
        <v>16.604265691365871</v>
      </c>
      <c r="M6" s="146" cm="1">
        <f t="array" ref="M6">SUMPRODUCT((Data!$A$2:$A$10273='Monthly Summary'!B6)*(Data!$N$2:$N$10273))/1000/2</f>
        <v>285.80047333333295</v>
      </c>
      <c r="N6" s="150" cm="1">
        <f t="array" ref="N6">SUMPRODUCT((Data!$A$2:$A$10273='Monthly Summary'!B6)*(Data!$U$2:$U$10273))</f>
        <v>11.361290055005561</v>
      </c>
      <c r="O6" s="154" cm="1">
        <f t="array" ref="O6">SUMPRODUCT((Data!$A$2:$A$10273='Monthly Summary'!B6)*(Data!$U$2:$U$10273))/C6*100</f>
        <v>17.05061725681551</v>
      </c>
      <c r="P6" s="150" cm="1">
        <f t="array" ref="P6">SUMPRODUCT((Data!$A$2:$A$10273='Monthly Summary'!B6)*(Data!$V$2:$V$10273))</f>
        <v>-54.142442918191584</v>
      </c>
      <c r="Q6" s="154" cm="1">
        <f t="array" ref="Q6">SUMPRODUCT((Data!$A$2:$A$10273='Monthly Summary'!B6)*(Data!$V$2:$V$10273))/F6*100</f>
        <v>16.166063420174872</v>
      </c>
      <c r="R6" s="150" cm="1">
        <f t="array" ref="R6">SUMPRODUCT((Data!$A$2:$A$10273='Monthly Summary'!B6)*(Data!$W$2:$W$10273))</f>
        <v>4.4782618678333312</v>
      </c>
      <c r="S6" s="153" cm="1">
        <f t="array" ref="S6">SUMPRODUCT((Data!$A$2:$A$10273='Monthly Summary'!B6)*(Data!$J$2:$J$10273)/1000/2)</f>
        <v>19.311331944444433</v>
      </c>
      <c r="T6" s="153" cm="1">
        <f t="array" ref="T6">SUMPRODUCT((Data!$A$2:$A$10273='Monthly Summary'!B6)*(Data!$W$2:$W$10273))/SUMPRODUCT((Data!$A$2:$A$10273='Monthly Summary'!B6)*(Data!$J$2:$J$10273)/1000/2)*100</f>
        <v>23.189813528743453</v>
      </c>
      <c r="U6" s="153" t="e" cm="1">
        <f t="array" ref="U6">SUMPRODUCT((Data!$A$2:$A$10273='Monthly Summary'!B6)*(Data!$R$2:$R$10273)*(Data!$L$2:$L$10273))/SUMPRODUCT((Data!$A$2:$A$10273='Monthly Summary'!B6)*(1)*(Data!$L$2:$L$10273))</f>
        <v>#DIV/0!</v>
      </c>
      <c r="V6" s="154"/>
    </row>
    <row r="7" spans="2:23">
      <c r="B7" s="2">
        <v>45505</v>
      </c>
      <c r="C7" s="79" cm="1">
        <f t="array" ref="C7">SUMPRODUCT((Data!$A$2:$A$10273='Monthly Summary'!B7)*(Data!$G$2:$G$10273)*(Data!$G$2:$G$10273&gt;0))/1000/2</f>
        <v>28.241444444444397</v>
      </c>
      <c r="D7" s="80">
        <f>'Inverter Data'!E13</f>
        <v>27</v>
      </c>
      <c r="E7" s="81">
        <f>'ESB Networks Summary'!L13</f>
        <v>31.51399999999996</v>
      </c>
      <c r="F7" s="85" cm="1">
        <f t="array" ref="F7">SUMPRODUCT((Data!$A$2:$A$10273='Monthly Summary'!B7)*(Data!$G$2:$G$10273)*(Data!$G$2:$G$10273&lt;0))/1000/2</f>
        <v>-228.79417222222156</v>
      </c>
      <c r="G7" s="86">
        <f>-'Inverter Data'!D13</f>
        <v>-253.44</v>
      </c>
      <c r="H7" s="87">
        <f>-'ESB Networks Summary'!M13</f>
        <v>-254.45300000000006</v>
      </c>
      <c r="I7" s="62" cm="1">
        <f t="array" ref="I7">SUMPRODUCT((Data!$A$2:$A$10273='Monthly Summary'!B7)*(Data!$P$2:$P$10273))/1000/2</f>
        <v>723.39969638888851</v>
      </c>
      <c r="J7" s="63">
        <f>'Inverter Data'!C13</f>
        <v>785.2</v>
      </c>
      <c r="K7" s="91" cm="1">
        <f t="array" ref="K7">SUMPRODUCT((Data!$A$2:$A$10273='Monthly Summary'!B7)*(Data!$R$2:$R$10273)*(Data!$P$2:$P$10273))/SUMPRODUCT((Data!$A$2:$A$10273='Monthly Summary'!B7)*(1)*(Data!$P$2:$P$10273))</f>
        <v>21.46391683575364</v>
      </c>
      <c r="L7" s="92" cm="1">
        <f t="array" ref="L7">SUMPRODUCT((Data!$A$2:$A$10273='Monthly Summary'!B7)*(Data!$S$2:$S$10273)*(Data!$P$2:$P$10273))/SUMPRODUCT((Data!$A$2:$A$10273='Monthly Summary'!B7)*(1)*(Data!$P$2:$P$10273))</f>
        <v>13.627921469075076</v>
      </c>
      <c r="M7" s="147" cm="1">
        <f t="array" ref="M7">SUMPRODUCT((Data!$A$2:$A$10273='Monthly Summary'!B7)*(Data!$N$2:$N$10273))/1000/2</f>
        <v>400.33076999999867</v>
      </c>
      <c r="N7" s="66" cm="1">
        <f t="array" ref="N7">SUMPRODUCT((Data!$A$2:$A$10273='Monthly Summary'!B7)*(Data!$U$2:$U$10273))</f>
        <v>3.9741266293277704</v>
      </c>
      <c r="O7" s="67" cm="1">
        <f t="array" ref="O7">SUMPRODUCT((Data!$A$2:$A$10273='Monthly Summary'!B7)*(Data!$U$2:$U$10273))/C7*100</f>
        <v>14.071966599107691</v>
      </c>
      <c r="P7" s="66" cm="1">
        <f t="array" ref="P7">SUMPRODUCT((Data!$A$2:$A$10273='Monthly Summary'!B7)*(Data!$V$2:$V$10273))</f>
        <v>-29.527028768794402</v>
      </c>
      <c r="Q7" s="67" cm="1">
        <f t="array" ref="Q7">SUMPRODUCT((Data!$A$2:$A$10273='Monthly Summary'!B7)*(Data!$V$2:$V$10273))/F7*100</f>
        <v>12.905498633118857</v>
      </c>
      <c r="R7" s="66" cm="1">
        <f t="array" ref="R7">SUMPRODUCT((Data!$A$2:$A$10273='Monthly Summary'!B7)*(Data!$W$2:$W$10273))</f>
        <v>11.828178513333311</v>
      </c>
      <c r="S7" s="5" cm="1">
        <f t="array" ref="S7">SUMPRODUCT((Data!$A$2:$A$10273='Monthly Summary'!B7)*(Data!$J$2:$J$10273)/1000/2)</f>
        <v>83.391888055555427</v>
      </c>
      <c r="T7" s="5" cm="1">
        <f t="array" ref="T7">SUMPRODUCT((Data!$A$2:$A$10273='Monthly Summary'!B7)*(Data!$W$2:$W$10273))/SUMPRODUCT((Data!$A$2:$A$10273='Monthly Summary'!B7)*(Data!$J$2:$J$10273)/1000/2)*100</f>
        <v>14.183847840755703</v>
      </c>
      <c r="U7" s="5" cm="1">
        <f t="array" ref="U7">SUMPRODUCT((Data!$A$2:$A$10273='Monthly Summary'!B7)*(Data!$R$2:$R$10273)*(Data!$L$2:$L$10273))/SUMPRODUCT((Data!$A$2:$A$10273='Monthly Summary'!B7)*(1)*(Data!$L$2:$L$10273))</f>
        <v>25.911666666666662</v>
      </c>
      <c r="V7" s="67">
        <f>(U7-T7)*S7/100</f>
        <v>9.7800495466620205</v>
      </c>
      <c r="W7" s="19" t="s">
        <v>62</v>
      </c>
    </row>
    <row r="8" spans="2:23">
      <c r="B8" s="2">
        <v>45536</v>
      </c>
      <c r="C8" s="79" cm="1">
        <f t="array" ref="C8">SUMPRODUCT((Data!$A$2:$A$10273='Monthly Summary'!B8)*(Data!$G$2:$G$10273)*(Data!$G$2:$G$10273&gt;0))/1000/2</f>
        <v>79.030731944444312</v>
      </c>
      <c r="D8" s="80">
        <f>'Inverter Data'!E14</f>
        <v>79.319999999999993</v>
      </c>
      <c r="E8" s="81">
        <f>'ESB Networks Summary'!L14</f>
        <v>65.377000000000137</v>
      </c>
      <c r="F8" s="85" cm="1">
        <f t="array" ref="F8">SUMPRODUCT((Data!$A$2:$A$10273='Monthly Summary'!B8)*(Data!$G$2:$G$10273)*(Data!$G$2:$G$10273&lt;0))/1000/2</f>
        <v>-117.75966944444431</v>
      </c>
      <c r="G8" s="86">
        <f>-'Inverter Data'!D14</f>
        <v>-115.44</v>
      </c>
      <c r="H8" s="87">
        <f>-'ESB Networks Summary'!M14</f>
        <v>-103.62900000000019</v>
      </c>
      <c r="I8" s="62" cm="1">
        <f t="array" ref="I8">SUMPRODUCT((Data!$A$2:$A$10273='Monthly Summary'!B8)*(Data!$P$2:$P$10273))/1000/2</f>
        <v>502.17400833333284</v>
      </c>
      <c r="J8" s="63">
        <f>'Inverter Data'!C14</f>
        <v>537</v>
      </c>
      <c r="K8" s="91" cm="1">
        <f t="array" ref="K8">SUMPRODUCT((Data!$A$2:$A$10273='Monthly Summary'!B8)*(Data!$R$2:$R$10273)*(Data!$P$2:$P$10273))/SUMPRODUCT((Data!$A$2:$A$10273='Monthly Summary'!B8)*(1)*(Data!$P$2:$P$10273))</f>
        <v>21.894609002198298</v>
      </c>
      <c r="L8" s="92" cm="1">
        <f t="array" ref="L8">SUMPRODUCT((Data!$A$2:$A$10273='Monthly Summary'!B8)*(Data!$S$2:$S$10273)*(Data!$P$2:$P$10273))/SUMPRODUCT((Data!$A$2:$A$10273='Monthly Summary'!B8)*(1)*(Data!$P$2:$P$10273))</f>
        <v>14.61047920417059</v>
      </c>
      <c r="M8" s="147" cm="1">
        <f t="array" ref="M8">SUMPRODUCT((Data!$A$2:$A$10273='Monthly Summary'!B8)*(Data!$N$2:$N$10273))/1000/2</f>
        <v>361.5878916666652</v>
      </c>
      <c r="N8" s="66" cm="1">
        <f t="array" ref="N8">SUMPRODUCT((Data!$A$2:$A$10273='Monthly Summary'!B8)*(Data!$U$2:$U$10273))</f>
        <v>10.139297429888869</v>
      </c>
      <c r="O8" s="67" cm="1">
        <f t="array" ref="O8">SUMPRODUCT((Data!$A$2:$A$10273='Monthly Summary'!B8)*(Data!$U$2:$U$10273))/C8*100</f>
        <v>12.829562855392027</v>
      </c>
      <c r="P8" s="66" cm="1">
        <f t="array" ref="P8">SUMPRODUCT((Data!$A$2:$A$10273='Monthly Summary'!B8)*(Data!$V$2:$V$10273))</f>
        <v>-18.066808830972178</v>
      </c>
      <c r="Q8" s="67" cm="1">
        <f t="array" ref="Q8">SUMPRODUCT((Data!$A$2:$A$10273='Monthly Summary'!B8)*(Data!$V$2:$V$10273))/F8*100</f>
        <v>15.342102195264387</v>
      </c>
      <c r="R8" s="66" cm="1">
        <f t="array" ref="R8">SUMPRODUCT((Data!$A$2:$A$10273='Monthly Summary'!B8)*(Data!$W$2:$W$10273))</f>
        <v>5.5986670019583284</v>
      </c>
      <c r="S8" s="5" cm="1">
        <f t="array" ref="S8">SUMPRODUCT((Data!$A$2:$A$10273='Monthly Summary'!B8)*(Data!$J$2:$J$10273)/1000/2)</f>
        <v>43.010104166666629</v>
      </c>
      <c r="T8" s="5" cm="1">
        <f t="array" ref="T8">SUMPRODUCT((Data!$A$2:$A$10273='Monthly Summary'!B8)*(Data!$W$2:$W$10273))/SUMPRODUCT((Data!$A$2:$A$10273='Monthly Summary'!B8)*(Data!$J$2:$J$10273)/1000/2)*100</f>
        <v>13.017097052969625</v>
      </c>
      <c r="U8" s="5" cm="1">
        <f t="array" ref="U8">SUMPRODUCT((Data!$A$2:$A$10273='Monthly Summary'!B8)*(Data!$R$2:$R$10273)*(Data!$L$2:$L$10273))/SUMPRODUCT((Data!$A$2:$A$10273='Monthly Summary'!B8)*(1)*(Data!$L$2:$L$10273))</f>
        <v>29.315000000000001</v>
      </c>
      <c r="V8" s="67">
        <f>(U8-T8)*S8/100</f>
        <v>7.0097450344999945</v>
      </c>
    </row>
    <row r="9" spans="2:23">
      <c r="B9" s="2">
        <v>45566</v>
      </c>
      <c r="C9" s="79" cm="1">
        <f t="array" ref="C9">SUMPRODUCT((Data!$A$2:$A$10273='Monthly Summary'!B9)*(Data!$G$2:$G$10273)*(Data!$G$2:$G$10273&gt;0))/1000/2</f>
        <v>239.67280555555516</v>
      </c>
      <c r="D9" s="80">
        <f>'Inverter Data'!E15</f>
        <v>246.12</v>
      </c>
      <c r="E9" s="81">
        <f>'ESB Networks Summary'!L15</f>
        <v>251.81600000000091</v>
      </c>
      <c r="F9" s="85" cm="1">
        <f t="array" ref="F9">SUMPRODUCT((Data!$A$2:$A$10273='Monthly Summary'!B9)*(Data!$G$2:$G$10273)*(Data!$G$2:$G$10273&lt;0))/1000/2</f>
        <v>-18.188802777777742</v>
      </c>
      <c r="G9" s="86">
        <f>-'Inverter Data'!D15</f>
        <v>-25.68</v>
      </c>
      <c r="H9" s="87">
        <f>-'ESB Networks Summary'!M15</f>
        <v>-25.814000000000135</v>
      </c>
      <c r="I9" s="62" cm="1">
        <f t="array" ref="I9">SUMPRODUCT((Data!$A$2:$A$10273='Monthly Summary'!B9)*(Data!$P$2:$P$10273))/1000/2</f>
        <v>284.43401972222199</v>
      </c>
      <c r="J9" s="63">
        <f>'Inverter Data'!C15</f>
        <v>379</v>
      </c>
      <c r="K9" s="91" cm="1">
        <f t="array" ref="K9">SUMPRODUCT((Data!$A$2:$A$10273='Monthly Summary'!B9)*(Data!$R$2:$R$10273)*(Data!$P$2:$P$10273))/SUMPRODUCT((Data!$A$2:$A$10273='Monthly Summary'!B9)*(1)*(Data!$P$2:$P$10273))</f>
        <v>26.505852420207521</v>
      </c>
      <c r="L9" s="92" cm="1">
        <f t="array" ref="L9">SUMPRODUCT((Data!$A$2:$A$10273='Monthly Summary'!B9)*(Data!$S$2:$S$10273)*(Data!$P$2:$P$10273))/SUMPRODUCT((Data!$A$2:$A$10273='Monthly Summary'!B9)*(1)*(Data!$P$2:$P$10273))</f>
        <v>16.675185450323927</v>
      </c>
      <c r="M9" s="147" cm="1">
        <f t="array" ref="M9">SUMPRODUCT((Data!$A$2:$A$10273='Monthly Summary'!B9)*(Data!$N$2:$N$10273))/1000/2</f>
        <v>385.15306888888881</v>
      </c>
      <c r="N9" s="66" cm="1">
        <f t="array" ref="N9">SUMPRODUCT((Data!$A$2:$A$10273='Monthly Summary'!B9)*(Data!$U$2:$U$10273))</f>
        <v>35.041018317374942</v>
      </c>
      <c r="O9" s="67" cm="1">
        <f t="array" ref="O9">SUMPRODUCT((Data!$A$2:$A$10273='Monthly Summary'!B9)*(Data!$U$2:$U$10273))/C9*100</f>
        <v>14.62035637966969</v>
      </c>
      <c r="P9" s="66" cm="1">
        <f t="array" ref="P9">SUMPRODUCT((Data!$A$2:$A$10273='Monthly Summary'!B9)*(Data!$V$2:$V$10273))</f>
        <v>-2.9213888199972176</v>
      </c>
      <c r="Q9" s="67" cm="1">
        <f t="array" ref="Q9">SUMPRODUCT((Data!$A$2:$A$10273='Monthly Summary'!B9)*(Data!$V$2:$V$10273))/F9*100</f>
        <v>16.061468452263604</v>
      </c>
      <c r="R9" s="66" cm="1">
        <f t="array" ref="R9">SUMPRODUCT((Data!$A$2:$A$10273='Monthly Summary'!B9)*(Data!$W$2:$W$10273))</f>
        <v>8.2583365721249944</v>
      </c>
      <c r="S9" s="5" cm="1">
        <f t="array" ref="S9">SUMPRODUCT((Data!$A$2:$A$10273='Monthly Summary'!B9)*(Data!$J$2:$J$10273)/1000/2)</f>
        <v>77.063641666666626</v>
      </c>
      <c r="T9" s="5" cm="1">
        <f t="array" ref="T9">SUMPRODUCT((Data!$A$2:$A$10273='Monthly Summary'!B9)*(Data!$W$2:$W$10273))/SUMPRODUCT((Data!$A$2:$A$10273='Monthly Summary'!B9)*(Data!$J$2:$J$10273)/1000/2)*100</f>
        <v>10.71625528397146</v>
      </c>
      <c r="U9" s="5" cm="1">
        <f t="array" ref="U9">SUMPRODUCT((Data!$A$2:$A$10273='Monthly Summary'!B9)*(Data!$R$2:$R$10273)*(Data!$L$2:$L$10273))/SUMPRODUCT((Data!$A$2:$A$10273='Monthly Summary'!B9)*(1)*(Data!$L$2:$L$10273))</f>
        <v>21.633666666666667</v>
      </c>
      <c r="V9" s="67">
        <f>(U9-T9)*S9/100</f>
        <v>8.4133547872361074</v>
      </c>
      <c r="W9" s="19" t="s">
        <v>63</v>
      </c>
    </row>
    <row r="10" spans="2:23">
      <c r="B10" s="2">
        <v>45597</v>
      </c>
      <c r="C10" s="79" cm="1">
        <f t="array" ref="C10">SUMPRODUCT((Data!$A$2:$A$10273='Monthly Summary'!B10)*(Data!$G$2:$G$10273)*(Data!$G$2:$G$10273&gt;0))/1000/2</f>
        <v>524.93935555555447</v>
      </c>
      <c r="D10" s="80">
        <f>'Inverter Data'!E16</f>
        <v>529.20000000000005</v>
      </c>
      <c r="E10" s="81">
        <f>'ESB Networks Summary'!L16</f>
        <v>513.70899999999949</v>
      </c>
      <c r="F10" s="85" cm="1">
        <f t="array" ref="F10">SUMPRODUCT((Data!$A$2:$A$10273='Monthly Summary'!B10)*(Data!$G$2:$G$10273)*(Data!$G$2:$G$10273&lt;0))/1000/2</f>
        <v>-3.1069361111111067</v>
      </c>
      <c r="G10" s="86">
        <f>-'Inverter Data'!D16</f>
        <v>-1.2</v>
      </c>
      <c r="H10" s="87">
        <f>-'ESB Networks Summary'!M16</f>
        <v>-2.4439999999999911</v>
      </c>
      <c r="I10" s="62" cm="1">
        <f t="array" ref="I10">SUMPRODUCT((Data!$A$2:$A$10273='Monthly Summary'!B10)*(Data!$P$2:$P$10273))/1000/2</f>
        <v>136.74053194444426</v>
      </c>
      <c r="J10" s="63">
        <f>'Inverter Data'!C16</f>
        <v>133</v>
      </c>
      <c r="K10" s="91" cm="1">
        <f t="array" ref="K10">SUMPRODUCT((Data!$A$2:$A$10273='Monthly Summary'!B10)*(Data!$R$2:$R$10273)*(Data!$P$2:$P$10273))/SUMPRODUCT((Data!$A$2:$A$10273='Monthly Summary'!B10)*(1)*(Data!$P$2:$P$10273))</f>
        <v>32.553057573852122</v>
      </c>
      <c r="L10" s="92" cm="1">
        <f t="array" ref="L10">SUMPRODUCT((Data!$A$2:$A$10273='Monthly Summary'!B10)*(Data!$S$2:$S$10273)*(Data!$P$2:$P$10273))/SUMPRODUCT((Data!$A$2:$A$10273='Monthly Summary'!B10)*(1)*(Data!$P$2:$P$10273))</f>
        <v>22.786898037019281</v>
      </c>
      <c r="M10" s="147" cm="1">
        <f t="array" ref="M10">SUMPRODUCT((Data!$A$2:$A$10273='Monthly Summary'!B10)*(Data!$N$2:$N$10273))/1000/2</f>
        <v>492.34190416666524</v>
      </c>
      <c r="N10" s="66" cm="1">
        <f t="array" ref="N10">SUMPRODUCT((Data!$A$2:$A$10273='Monthly Summary'!B10)*(Data!$U$2:$U$10273))</f>
        <v>90.401405316805466</v>
      </c>
      <c r="O10" s="67" cm="1">
        <f t="array" ref="O10">SUMPRODUCT((Data!$A$2:$A$10273='Monthly Summary'!B10)*(Data!$U$2:$U$10273))/C10*100</f>
        <v>17.221304586913995</v>
      </c>
      <c r="P10" s="66" cm="1">
        <f t="array" ref="P10">SUMPRODUCT((Data!$A$2:$A$10273='Monthly Summary'!B10)*(Data!$V$2:$V$10273))</f>
        <v>-0.77056004580555459</v>
      </c>
      <c r="Q10" s="67" cm="1">
        <f t="array" ref="Q10">SUMPRODUCT((Data!$A$2:$A$10273='Monthly Summary'!B10)*(Data!$V$2:$V$10273))/F10*100</f>
        <v>24.801283909567935</v>
      </c>
      <c r="R10" s="66" cm="1">
        <f t="array" ref="R10">SUMPRODUCT((Data!$A$2:$A$10273='Monthly Summary'!B10)*(Data!$W$2:$W$10273))</f>
        <v>7.6046653387499967</v>
      </c>
      <c r="S10" s="5" cm="1">
        <f t="array" ref="S10">SUMPRODUCT((Data!$A$2:$A$10273='Monthly Summary'!B10)*(Data!$J$2:$J$10273)/1000/2)</f>
        <v>50.474866666666635</v>
      </c>
      <c r="T10" s="5" cm="1">
        <f t="array" ref="T10">SUMPRODUCT((Data!$A$2:$A$10273='Monthly Summary'!B10)*(Data!$W$2:$W$10273))/SUMPRODUCT((Data!$A$2:$A$10273='Monthly Summary'!B10)*(Data!$J$2:$J$10273)/1000/2)*100</f>
        <v>15.066241559330521</v>
      </c>
      <c r="U10" s="5" cm="1">
        <f t="array" ref="U10">SUMPRODUCT((Data!$A$2:$A$10273='Monthly Summary'!B10)*(Data!$R$2:$R$10273)*(Data!$L$2:$L$10273))/SUMPRODUCT((Data!$A$2:$A$10273='Monthly Summary'!B10)*(1)*(Data!$L$2:$L$10273))</f>
        <v>25.552</v>
      </c>
      <c r="V10" s="67">
        <f>(U10-T10)*S10/100</f>
        <v>5.292672591916662</v>
      </c>
    </row>
    <row r="11" spans="2:23">
      <c r="B11" s="2">
        <v>45627</v>
      </c>
      <c r="C11" s="82" cm="1">
        <f t="array" ref="C11">SUMPRODUCT((Data!$A$2:$A$10273='Monthly Summary'!B11)*(Data!$G$2:$G$10273)*(Data!$G$2:$G$10273&gt;0))/1000/2</f>
        <v>504.60196805555427</v>
      </c>
      <c r="D11" s="83">
        <f>'Inverter Data'!E17</f>
        <v>502.8</v>
      </c>
      <c r="E11" s="84">
        <f>'ESB Networks Summary'!L17</f>
        <v>493.82099999999713</v>
      </c>
      <c r="F11" s="88" cm="1">
        <f t="array" ref="F11">SUMPRODUCT((Data!$A$2:$A$10273='Monthly Summary'!B11)*(Data!$G$2:$G$10273)*(Data!$G$2:$G$10273&lt;0))/1000/2</f>
        <v>-4.0852374999999936</v>
      </c>
      <c r="G11" s="89">
        <f>-'Inverter Data'!D17</f>
        <v>-2.04</v>
      </c>
      <c r="H11" s="90">
        <f>-'ESB Networks Summary'!M17</f>
        <v>-2.7329999999999757</v>
      </c>
      <c r="I11" s="64" cm="1">
        <f t="array" ref="I11">SUMPRODUCT((Data!$A$2:$A$10273='Monthly Summary'!B11)*(Data!$P$2:$P$10273))/1000/2</f>
        <v>106.08948333333328</v>
      </c>
      <c r="J11" s="65">
        <f>'Inverter Data'!C17</f>
        <v>105</v>
      </c>
      <c r="K11" s="93" cm="1">
        <f t="array" ref="K11">SUMPRODUCT((Data!$A$2:$A$10273='Monthly Summary'!B11)*(Data!$R$2:$R$10273)*(Data!$P$2:$P$10273))/SUMPRODUCT((Data!$A$2:$A$10273='Monthly Summary'!B11)*(1)*(Data!$P$2:$P$10273))</f>
        <v>29.294315555508266</v>
      </c>
      <c r="L11" s="94" cm="1">
        <f t="array" ref="L11">SUMPRODUCT((Data!$A$2:$A$10273='Monthly Summary'!B11)*(Data!$S$2:$S$10273)*(Data!$P$2:$P$10273))/SUMPRODUCT((Data!$A$2:$A$10273='Monthly Summary'!B11)*(1)*(Data!$P$2:$P$10273))</f>
        <v>19.510756212012197</v>
      </c>
      <c r="M11" s="148" cm="1">
        <f t="array" ref="M11">SUMPRODUCT((Data!$A$2:$A$10273='Monthly Summary'!B11)*(Data!$N$2:$N$10273))/1000/2</f>
        <v>426.20662777777699</v>
      </c>
      <c r="N11" s="68" cm="1">
        <f t="array" ref="N11">SUMPRODUCT((Data!$A$2:$A$10273='Monthly Summary'!B11)*(Data!$U$2:$U$10273))</f>
        <v>79.331498393013845</v>
      </c>
      <c r="O11" s="69" cm="1">
        <f t="array" ref="O11">SUMPRODUCT((Data!$A$2:$A$10273='Monthly Summary'!B11)*(Data!$U$2:$U$10273))/C11*100</f>
        <v>15.72159908505942</v>
      </c>
      <c r="P11" s="68" cm="1">
        <f t="array" ref="P11">SUMPRODUCT((Data!$A$2:$A$10273='Monthly Summary'!B11)*(Data!$V$2:$V$10273))</f>
        <v>-0.78755513831944257</v>
      </c>
      <c r="Q11" s="69" cm="1">
        <f t="array" ref="Q11">SUMPRODUCT((Data!$A$2:$A$10273='Monthly Summary'!B11)*(Data!$V$2:$V$10273))/F11*100</f>
        <v>19.278074734197066</v>
      </c>
      <c r="R11" s="68" cm="1">
        <f t="array" ref="R11">SUMPRODUCT((Data!$A$2:$A$10273='Monthly Summary'!B11)*(Data!$W$2:$W$10273))</f>
        <v>4.5889954082916651</v>
      </c>
      <c r="S11" s="101" cm="1">
        <f t="array" ref="S11">SUMPRODUCT((Data!$A$2:$A$10273='Monthly Summary'!B11)*(Data!$J$2:$J$10273)/1000/2)</f>
        <v>23.979570833333323</v>
      </c>
      <c r="T11" s="101" cm="1">
        <f t="array" ref="T11">SUMPRODUCT((Data!$A$2:$A$10273='Monthly Summary'!B11)*(Data!$W$2:$W$10273))/SUMPRODUCT((Data!$A$2:$A$10273='Monthly Summary'!B11)*(Data!$J$2:$J$10273)/1000/2)*100</f>
        <v>19.137103996509531</v>
      </c>
      <c r="U11" s="101" cm="1">
        <f t="array" ref="U11">SUMPRODUCT((Data!$A$2:$A$10273='Monthly Summary'!B11)*(Data!$R$2:$R$10273)*(Data!$L$2:$L$10273))/SUMPRODUCT((Data!$A$2:$A$10273='Monthly Summary'!B11)*(1)*(Data!$L$2:$L$10273))</f>
        <v>47.016000000000005</v>
      </c>
      <c r="V11" s="69">
        <f>(U11-T11)*S11/100</f>
        <v>6.6852396147083315</v>
      </c>
    </row>
    <row r="12" spans="2:23">
      <c r="J12" s="17"/>
      <c r="K12" s="17"/>
      <c r="L12" s="17"/>
      <c r="M12" s="17"/>
    </row>
    <row r="13" spans="2:23">
      <c r="R13" s="18"/>
    </row>
    <row r="14" spans="2:23">
      <c r="R14" s="102"/>
      <c r="S14" s="103"/>
    </row>
    <row r="15" spans="2:23">
      <c r="R15" s="157"/>
    </row>
    <row r="17" spans="3:7">
      <c r="C17" s="49" t="s">
        <v>64</v>
      </c>
    </row>
    <row r="18" spans="3:7">
      <c r="F18" s="49" t="s">
        <v>65</v>
      </c>
    </row>
    <row r="19" spans="3:7">
      <c r="C19" s="77" t="s">
        <v>66</v>
      </c>
      <c r="D19" s="77" t="s">
        <v>67</v>
      </c>
    </row>
    <row r="20" spans="3:7">
      <c r="C20" s="78">
        <v>45450</v>
      </c>
      <c r="D20" s="78">
        <v>45457</v>
      </c>
      <c r="F20" s="13">
        <v>45444</v>
      </c>
      <c r="G20" s="22">
        <v>21</v>
      </c>
    </row>
    <row r="21" spans="3:7">
      <c r="C21" s="78">
        <v>45461</v>
      </c>
      <c r="D21" s="78">
        <v>45481</v>
      </c>
      <c r="F21" s="13">
        <v>45474</v>
      </c>
      <c r="G21" s="22">
        <v>11</v>
      </c>
    </row>
    <row r="22" spans="3:7">
      <c r="C22" s="78">
        <v>45497</v>
      </c>
      <c r="D22" s="78">
        <v>45498</v>
      </c>
      <c r="F22" s="13">
        <v>45505</v>
      </c>
      <c r="G22" s="22">
        <v>6</v>
      </c>
    </row>
    <row r="23" spans="3:7">
      <c r="C23" s="78">
        <v>45504</v>
      </c>
      <c r="D23" s="78">
        <v>45504</v>
      </c>
      <c r="F23" s="13">
        <v>45536</v>
      </c>
      <c r="G23" s="22">
        <v>4</v>
      </c>
    </row>
    <row r="24" spans="3:7">
      <c r="C24" s="78">
        <v>45518</v>
      </c>
      <c r="D24" s="78">
        <v>45518</v>
      </c>
      <c r="F24" s="13">
        <v>45566</v>
      </c>
      <c r="G24" s="22">
        <v>12</v>
      </c>
    </row>
    <row r="25" spans="3:7">
      <c r="C25" s="78">
        <v>45525</v>
      </c>
      <c r="D25" s="78">
        <v>45525</v>
      </c>
      <c r="F25" s="13">
        <v>45597</v>
      </c>
      <c r="G25" s="22">
        <v>1</v>
      </c>
    </row>
    <row r="26" spans="3:7">
      <c r="C26" s="78">
        <v>45529</v>
      </c>
      <c r="D26" s="78">
        <v>45530</v>
      </c>
      <c r="F26" s="13">
        <v>45627</v>
      </c>
      <c r="G26" s="22">
        <v>1</v>
      </c>
    </row>
    <row r="27" spans="3:7">
      <c r="C27" s="78">
        <v>45532</v>
      </c>
      <c r="D27" s="78">
        <v>45533</v>
      </c>
    </row>
    <row r="28" spans="3:7">
      <c r="C28" s="78">
        <v>45539</v>
      </c>
      <c r="D28" s="78">
        <v>45540</v>
      </c>
    </row>
    <row r="29" spans="3:7">
      <c r="C29" s="78">
        <v>45564</v>
      </c>
      <c r="D29" s="78">
        <v>45565</v>
      </c>
    </row>
    <row r="30" spans="3:7">
      <c r="C30" s="78">
        <v>45568</v>
      </c>
      <c r="D30" s="78">
        <v>45569</v>
      </c>
    </row>
    <row r="31" spans="3:7">
      <c r="C31" s="78">
        <v>45573</v>
      </c>
      <c r="D31" s="78">
        <v>45574</v>
      </c>
    </row>
    <row r="32" spans="3:7">
      <c r="C32" s="78">
        <v>45575</v>
      </c>
      <c r="D32" s="78">
        <v>45579</v>
      </c>
    </row>
    <row r="33" spans="3:4">
      <c r="C33" s="78">
        <v>45581</v>
      </c>
      <c r="D33" s="78">
        <v>45582</v>
      </c>
    </row>
    <row r="34" spans="3:4">
      <c r="C34" s="78">
        <v>45595</v>
      </c>
      <c r="D34" s="78">
        <v>45595</v>
      </c>
    </row>
    <row r="35" spans="3:4">
      <c r="C35" s="78">
        <v>45609</v>
      </c>
      <c r="D35" s="78">
        <v>45609</v>
      </c>
    </row>
    <row r="36" spans="3:4">
      <c r="C36" s="78">
        <v>45638</v>
      </c>
      <c r="D36" s="78">
        <v>45638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21B59-00C9-4938-8283-7B5C1153AE55}">
  <dimension ref="B2:I20"/>
  <sheetViews>
    <sheetView workbookViewId="0">
      <selection activeCell="C11" sqref="C11:H11"/>
    </sheetView>
  </sheetViews>
  <sheetFormatPr defaultRowHeight="15"/>
  <cols>
    <col min="1" max="1" width="9.140625" style="1"/>
    <col min="2" max="2" width="7.5703125" style="2" bestFit="1" customWidth="1"/>
    <col min="3" max="3" width="23.28515625" style="1" bestFit="1" customWidth="1"/>
    <col min="4" max="4" width="20.7109375" style="1" bestFit="1" customWidth="1"/>
    <col min="5" max="6" width="23.5703125" style="1" bestFit="1" customWidth="1"/>
    <col min="7" max="7" width="26.42578125" style="1" bestFit="1" customWidth="1"/>
    <col min="8" max="8" width="15.85546875" style="1" customWidth="1"/>
    <col min="9" max="9" width="11.28515625" style="26" customWidth="1"/>
    <col min="10" max="16384" width="9.140625" style="1"/>
  </cols>
  <sheetData>
    <row r="2" spans="2:9" s="54" customFormat="1" ht="12.75">
      <c r="B2" s="76" t="s">
        <v>68</v>
      </c>
      <c r="I2" s="71"/>
    </row>
    <row r="3" spans="2:9" s="40" customFormat="1" ht="12.75">
      <c r="B3" s="72" t="s">
        <v>69</v>
      </c>
      <c r="I3" s="73"/>
    </row>
    <row r="5" spans="2:9" ht="16.5">
      <c r="B5" s="23" t="s">
        <v>20</v>
      </c>
      <c r="C5" s="140" t="s">
        <v>70</v>
      </c>
      <c r="D5" s="140" t="s">
        <v>71</v>
      </c>
      <c r="E5" s="140" t="s">
        <v>72</v>
      </c>
      <c r="F5" s="140" t="s">
        <v>73</v>
      </c>
      <c r="G5" s="141" t="s">
        <v>74</v>
      </c>
    </row>
    <row r="6" spans="2:9">
      <c r="B6" s="138">
        <v>45292</v>
      </c>
      <c r="C6" s="142">
        <v>144</v>
      </c>
      <c r="D6" s="142">
        <v>45.76</v>
      </c>
      <c r="E6" s="142">
        <v>290.56</v>
      </c>
      <c r="F6" s="142">
        <v>111</v>
      </c>
      <c r="G6" s="142">
        <v>98</v>
      </c>
    </row>
    <row r="7" spans="2:9">
      <c r="B7" s="138">
        <v>45323</v>
      </c>
      <c r="C7" s="142">
        <v>245</v>
      </c>
      <c r="D7" s="142">
        <v>187.08</v>
      </c>
      <c r="E7" s="142">
        <v>403.44</v>
      </c>
      <c r="F7" s="142">
        <v>230</v>
      </c>
      <c r="G7" s="142">
        <v>212</v>
      </c>
    </row>
    <row r="8" spans="2:9">
      <c r="B8" s="138">
        <v>45352</v>
      </c>
      <c r="C8" s="142">
        <v>447</v>
      </c>
      <c r="D8" s="142">
        <v>223.44</v>
      </c>
      <c r="E8" s="142">
        <v>244.32</v>
      </c>
      <c r="F8" s="142">
        <v>301</v>
      </c>
      <c r="G8" s="142">
        <v>270</v>
      </c>
    </row>
    <row r="9" spans="2:9">
      <c r="B9" s="138">
        <v>45383</v>
      </c>
      <c r="C9" s="142">
        <v>547</v>
      </c>
      <c r="D9" s="142">
        <v>245.88</v>
      </c>
      <c r="E9" s="142">
        <v>37.200000000000003</v>
      </c>
      <c r="F9" s="142">
        <v>168</v>
      </c>
      <c r="G9" s="142">
        <v>162</v>
      </c>
    </row>
    <row r="10" spans="2:9">
      <c r="B10" s="138">
        <v>45413</v>
      </c>
      <c r="C10" s="142">
        <v>880</v>
      </c>
      <c r="D10" s="142">
        <v>469.08</v>
      </c>
      <c r="E10" s="142">
        <v>31.56</v>
      </c>
      <c r="F10" s="142">
        <v>199</v>
      </c>
      <c r="G10" s="142">
        <v>185</v>
      </c>
    </row>
    <row r="11" spans="2:9" s="10" customFormat="1">
      <c r="B11" s="139">
        <v>45444</v>
      </c>
      <c r="C11" s="143">
        <v>548</v>
      </c>
      <c r="D11" s="143">
        <v>309.24</v>
      </c>
      <c r="E11" s="143">
        <v>17.88</v>
      </c>
      <c r="F11" s="143">
        <v>77</v>
      </c>
      <c r="G11" s="143">
        <v>71</v>
      </c>
      <c r="H11" s="25" t="s">
        <v>75</v>
      </c>
      <c r="I11" s="27"/>
    </row>
    <row r="12" spans="2:9">
      <c r="B12" s="138">
        <v>45474</v>
      </c>
      <c r="C12" s="142">
        <v>887</v>
      </c>
      <c r="D12" s="142">
        <v>509.4</v>
      </c>
      <c r="E12" s="142">
        <v>88.440000000000012</v>
      </c>
      <c r="F12" s="142">
        <v>96</v>
      </c>
      <c r="G12" s="142">
        <v>82</v>
      </c>
      <c r="H12" s="5"/>
      <c r="I12" s="5"/>
    </row>
    <row r="13" spans="2:9">
      <c r="B13" s="138">
        <v>45505</v>
      </c>
      <c r="C13" s="142">
        <v>785.2</v>
      </c>
      <c r="D13" s="142">
        <v>253.44</v>
      </c>
      <c r="E13" s="142">
        <v>27</v>
      </c>
      <c r="F13" s="142">
        <v>258</v>
      </c>
      <c r="G13" s="142">
        <v>241</v>
      </c>
      <c r="H13" s="5"/>
      <c r="I13" s="5"/>
    </row>
    <row r="14" spans="2:9">
      <c r="B14" s="138">
        <v>45536</v>
      </c>
      <c r="C14" s="142">
        <v>537</v>
      </c>
      <c r="D14" s="142">
        <v>115.44</v>
      </c>
      <c r="E14" s="142">
        <v>79.319999999999993</v>
      </c>
      <c r="F14" s="142">
        <v>249</v>
      </c>
      <c r="G14" s="142">
        <v>241</v>
      </c>
      <c r="H14" s="5"/>
      <c r="I14" s="5"/>
    </row>
    <row r="15" spans="2:9">
      <c r="B15" s="138">
        <v>45566</v>
      </c>
      <c r="C15" s="142">
        <v>379</v>
      </c>
      <c r="D15" s="142">
        <v>25.68</v>
      </c>
      <c r="E15" s="142">
        <v>246.12</v>
      </c>
      <c r="F15" s="142">
        <v>309</v>
      </c>
      <c r="G15" s="142">
        <v>286</v>
      </c>
      <c r="H15" s="5"/>
      <c r="I15" s="5"/>
    </row>
    <row r="16" spans="2:9">
      <c r="B16" s="138">
        <v>45597</v>
      </c>
      <c r="C16" s="142">
        <v>133</v>
      </c>
      <c r="D16" s="142">
        <v>1.2</v>
      </c>
      <c r="E16" s="142">
        <v>529.20000000000005</v>
      </c>
      <c r="F16" s="142">
        <v>412</v>
      </c>
      <c r="G16" s="142">
        <v>387</v>
      </c>
      <c r="H16" s="5"/>
      <c r="I16" s="5"/>
    </row>
    <row r="17" spans="2:9">
      <c r="B17" s="138">
        <v>45627</v>
      </c>
      <c r="C17" s="142">
        <v>105</v>
      </c>
      <c r="D17" s="142">
        <v>2.04</v>
      </c>
      <c r="E17" s="142">
        <v>502.8</v>
      </c>
      <c r="F17" s="142">
        <v>398</v>
      </c>
      <c r="G17" s="142">
        <v>368</v>
      </c>
      <c r="H17" s="5"/>
      <c r="I17" s="5"/>
    </row>
    <row r="20" spans="2:9">
      <c r="C20" s="24"/>
    </row>
  </sheetData>
  <phoneticPr fontId="26" type="noConversion"/>
  <hyperlinks>
    <hyperlink ref="B2" r:id="rId1" location="/report_equipment" display="Data from the Solis Inverter website. No inverter data from the 7th to 14th of June 2024. After a power cut, the Solis Cloud was not populating data.  Hence summary values for June from the Inverter are incorrect" xr:uid="{3B3D90FA-DD71-4357-9831-E7BB3605BC2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34B1E-AD93-426B-A2CF-257A4590843E}">
  <dimension ref="B2:M17384"/>
  <sheetViews>
    <sheetView workbookViewId="0">
      <selection activeCell="L6" sqref="L6"/>
    </sheetView>
  </sheetViews>
  <sheetFormatPr defaultRowHeight="15"/>
  <cols>
    <col min="1" max="1" width="9.140625" style="1"/>
    <col min="2" max="2" width="10.42578125" style="2" bestFit="1" customWidth="1"/>
    <col min="3" max="3" width="25.140625" style="2" bestFit="1" customWidth="1"/>
    <col min="4" max="4" width="24.42578125" style="1" bestFit="1" customWidth="1"/>
    <col min="5" max="5" width="25.7109375" style="1" bestFit="1" customWidth="1"/>
    <col min="6" max="6" width="25.140625" style="1" bestFit="1" customWidth="1"/>
    <col min="7" max="11" width="9.140625" style="1"/>
    <col min="12" max="12" width="26.28515625" style="1" bestFit="1" customWidth="1"/>
    <col min="13" max="13" width="26" style="1" bestFit="1" customWidth="1"/>
    <col min="14" max="16384" width="9.140625" style="1"/>
  </cols>
  <sheetData>
    <row r="2" spans="2:13" s="54" customFormat="1" ht="12.75">
      <c r="B2" s="75" t="s">
        <v>76</v>
      </c>
      <c r="C2" s="74"/>
    </row>
    <row r="4" spans="2:13">
      <c r="B4" s="56" t="s">
        <v>20</v>
      </c>
      <c r="C4" s="35" t="s">
        <v>77</v>
      </c>
      <c r="D4" s="35" t="s">
        <v>78</v>
      </c>
      <c r="E4" s="57" t="s">
        <v>79</v>
      </c>
      <c r="F4" s="58" t="s">
        <v>80</v>
      </c>
    </row>
    <row r="5" spans="2:13">
      <c r="B5" s="59">
        <f>DATE(YEAR(C5),MONTH(C5),1)</f>
        <v>45292</v>
      </c>
      <c r="C5" s="7">
        <f t="shared" ref="C5:C68" si="0">D5-1/48</f>
        <v>45292</v>
      </c>
      <c r="D5" s="7">
        <v>45292.020833333336</v>
      </c>
      <c r="E5" s="1">
        <v>0.20200000000000001</v>
      </c>
      <c r="F5" s="37">
        <v>0</v>
      </c>
      <c r="K5" s="1" t="s">
        <v>20</v>
      </c>
      <c r="L5" s="6" t="s">
        <v>79</v>
      </c>
      <c r="M5" s="6" t="s">
        <v>80</v>
      </c>
    </row>
    <row r="6" spans="2:13">
      <c r="B6" s="59">
        <f t="shared" ref="B6:B69" si="1">DATE(YEAR(C6),MONTH(C6),1)</f>
        <v>45292</v>
      </c>
      <c r="C6" s="7">
        <f t="shared" si="0"/>
        <v>45292.020833333328</v>
      </c>
      <c r="D6" s="7">
        <v>45292.041666666664</v>
      </c>
      <c r="E6" s="1">
        <v>0.126</v>
      </c>
      <c r="F6" s="37">
        <v>0</v>
      </c>
      <c r="K6" s="13">
        <v>45292</v>
      </c>
      <c r="L6" s="12" cm="1">
        <f t="array" ref="L6">SUMPRODUCT(($B$5:$B$17384=K6)*($E$5:$E$17384))</f>
        <v>459.8899999999997</v>
      </c>
      <c r="M6" s="12" cm="1">
        <f t="array" ref="M6">SUMPRODUCT(($B$5:$B$17384=K6)*($F$5:$F$17384))</f>
        <v>53.221999999999987</v>
      </c>
    </row>
    <row r="7" spans="2:13">
      <c r="B7" s="59">
        <f t="shared" si="1"/>
        <v>45292</v>
      </c>
      <c r="C7" s="7">
        <f t="shared" si="0"/>
        <v>45292.041666666664</v>
      </c>
      <c r="D7" s="7">
        <v>45292.0625</v>
      </c>
      <c r="E7" s="1">
        <v>0.128</v>
      </c>
      <c r="F7" s="37">
        <v>0</v>
      </c>
      <c r="K7" s="13">
        <v>45323</v>
      </c>
      <c r="L7" s="12" cm="1">
        <f t="array" ref="L7">SUMPRODUCT(($B$5:$B$17384=K7)*($E$5:$E$17384))</f>
        <v>408.56299999999868</v>
      </c>
      <c r="M7" s="12" cm="1">
        <f t="array" ref="M7">SUMPRODUCT(($B$5:$B$17384=K7)*($F$5:$F$17384))</f>
        <v>187.17400000000021</v>
      </c>
    </row>
    <row r="8" spans="2:13">
      <c r="B8" s="59">
        <f t="shared" si="1"/>
        <v>45292</v>
      </c>
      <c r="C8" s="7">
        <f t="shared" si="0"/>
        <v>45292.0625</v>
      </c>
      <c r="D8" s="7">
        <v>45292.083333333336</v>
      </c>
      <c r="E8" s="1">
        <v>0.109</v>
      </c>
      <c r="F8" s="37">
        <v>0</v>
      </c>
      <c r="K8" s="13">
        <v>45352</v>
      </c>
      <c r="L8" s="12" cm="1">
        <f t="array" ref="L8">SUMPRODUCT(($B$5:$B$17384=K8)*($E$5:$E$17384))</f>
        <v>250.17499999999737</v>
      </c>
      <c r="M8" s="12" cm="1">
        <f t="array" ref="M8">SUMPRODUCT(($B$5:$B$17384=K8)*($F$5:$F$17384))</f>
        <v>223.84200000000064</v>
      </c>
    </row>
    <row r="9" spans="2:13">
      <c r="B9" s="59">
        <f t="shared" si="1"/>
        <v>45292</v>
      </c>
      <c r="C9" s="7">
        <f t="shared" si="0"/>
        <v>45292.083333333328</v>
      </c>
      <c r="D9" s="7">
        <v>45292.104166666664</v>
      </c>
      <c r="E9" s="1">
        <v>6.7000000000000004E-2</v>
      </c>
      <c r="F9" s="37">
        <v>0</v>
      </c>
      <c r="K9" s="13">
        <v>45383</v>
      </c>
      <c r="L9" s="12" cm="1">
        <f t="array" ref="L9">SUMPRODUCT(($B$5:$B$17384=K9)*($E$5:$E$17384))</f>
        <v>179.50000000000037</v>
      </c>
      <c r="M9" s="12" cm="1">
        <f t="array" ref="M9">SUMPRODUCT(($B$5:$B$17384=K9)*($F$5:$F$17384))</f>
        <v>293.79900000000015</v>
      </c>
    </row>
    <row r="10" spans="2:13">
      <c r="B10" s="59">
        <f t="shared" si="1"/>
        <v>45292</v>
      </c>
      <c r="C10" s="7">
        <f t="shared" si="0"/>
        <v>45292.104166666664</v>
      </c>
      <c r="D10" s="7">
        <v>45292.125</v>
      </c>
      <c r="E10" s="1">
        <v>6.7000000000000004E-2</v>
      </c>
      <c r="F10" s="37">
        <v>0</v>
      </c>
      <c r="K10" s="13">
        <v>45413</v>
      </c>
      <c r="L10" s="12" cm="1">
        <f t="array" ref="L10">SUMPRODUCT(($B$5:$B$17384=K10)*($E$5:$E$17384))</f>
        <v>32.577999999999932</v>
      </c>
      <c r="M10" s="12" cm="1">
        <f t="array" ref="M10">SUMPRODUCT(($B$5:$B$17384=K10)*($F$5:$F$17384))</f>
        <v>471.44699999999949</v>
      </c>
    </row>
    <row r="11" spans="2:13">
      <c r="B11" s="59">
        <f t="shared" si="1"/>
        <v>45292</v>
      </c>
      <c r="C11" s="7">
        <f t="shared" si="0"/>
        <v>45292.125</v>
      </c>
      <c r="D11" s="7">
        <v>45292.145833333336</v>
      </c>
      <c r="E11" s="1">
        <v>6.4000000000000001E-2</v>
      </c>
      <c r="F11" s="37">
        <v>0</v>
      </c>
      <c r="K11" s="13">
        <v>45444</v>
      </c>
      <c r="L11" s="12" cm="1">
        <f t="array" ref="L11">SUMPRODUCT(($B$5:$B$17384=K11)*($E$5:$E$17384))</f>
        <v>70.529000000000067</v>
      </c>
      <c r="M11" s="12" cm="1">
        <f t="array" ref="M11">SUMPRODUCT(($B$5:$B$17384=K11)*($F$5:$F$17384))</f>
        <v>564.49199999999996</v>
      </c>
    </row>
    <row r="12" spans="2:13">
      <c r="B12" s="59">
        <f t="shared" si="1"/>
        <v>45292</v>
      </c>
      <c r="C12" s="7">
        <f t="shared" si="0"/>
        <v>45292.145833333328</v>
      </c>
      <c r="D12" s="7">
        <v>45292.166666666664</v>
      </c>
      <c r="E12" s="1">
        <v>6.7000000000000004E-2</v>
      </c>
      <c r="F12" s="37">
        <v>0</v>
      </c>
      <c r="K12" s="13">
        <v>45474</v>
      </c>
      <c r="L12" s="12" cm="1">
        <f t="array" ref="L12">SUMPRODUCT(($B$5:$B$17384=K12)*($E$5:$E$17384))</f>
        <v>110.03599999999997</v>
      </c>
      <c r="M12" s="12" cm="1">
        <f t="array" ref="M12">SUMPRODUCT(($B$5:$B$17384=K12)*($F$5:$F$17384))</f>
        <v>520.65099999999768</v>
      </c>
    </row>
    <row r="13" spans="2:13">
      <c r="B13" s="59">
        <f t="shared" si="1"/>
        <v>45292</v>
      </c>
      <c r="C13" s="7">
        <f t="shared" si="0"/>
        <v>45292.166666666664</v>
      </c>
      <c r="D13" s="7">
        <v>45292.1875</v>
      </c>
      <c r="E13" s="1">
        <v>6.0999999999999999E-2</v>
      </c>
      <c r="F13" s="37">
        <v>0</v>
      </c>
      <c r="K13" s="13">
        <v>45505</v>
      </c>
      <c r="L13" s="12" cm="1">
        <f t="array" ref="L13">SUMPRODUCT(($B$5:$B$17384=K13)*($E$5:$E$17384))</f>
        <v>31.51399999999996</v>
      </c>
      <c r="M13" s="12" cm="1">
        <f t="array" ref="M13">SUMPRODUCT(($B$5:$B$17384=K13)*($F$5:$F$17384))</f>
        <v>254.45300000000006</v>
      </c>
    </row>
    <row r="14" spans="2:13">
      <c r="B14" s="59">
        <f t="shared" si="1"/>
        <v>45292</v>
      </c>
      <c r="C14" s="7">
        <f t="shared" si="0"/>
        <v>45292.1875</v>
      </c>
      <c r="D14" s="7">
        <v>45292.208333333336</v>
      </c>
      <c r="E14" s="1">
        <v>5.7000000000000002E-2</v>
      </c>
      <c r="F14" s="37">
        <v>0</v>
      </c>
      <c r="K14" s="13">
        <v>45536</v>
      </c>
      <c r="L14" s="12" cm="1">
        <f t="array" ref="L14">SUMPRODUCT(($B$5:$B$17384=K14)*($E$5:$E$17384))</f>
        <v>65.377000000000137</v>
      </c>
      <c r="M14" s="12" cm="1">
        <f t="array" ref="M14">SUMPRODUCT(($B$5:$B$17384=K14)*($F$5:$F$17384))</f>
        <v>103.62900000000019</v>
      </c>
    </row>
    <row r="15" spans="2:13">
      <c r="B15" s="59">
        <f t="shared" si="1"/>
        <v>45292</v>
      </c>
      <c r="C15" s="7">
        <f t="shared" si="0"/>
        <v>45292.208333333328</v>
      </c>
      <c r="D15" s="7">
        <v>45292.229166666664</v>
      </c>
      <c r="E15" s="1">
        <v>6.2E-2</v>
      </c>
      <c r="F15" s="37">
        <v>0</v>
      </c>
      <c r="K15" s="13">
        <v>45566</v>
      </c>
      <c r="L15" s="12" cm="1">
        <f t="array" ref="L15">SUMPRODUCT(($B$5:$B$17384=K15)*($E$5:$E$17384))</f>
        <v>251.81600000000091</v>
      </c>
      <c r="M15" s="12" cm="1">
        <f t="array" ref="M15">SUMPRODUCT(($B$5:$B$17384=K15)*($F$5:$F$17384))</f>
        <v>25.814000000000135</v>
      </c>
    </row>
    <row r="16" spans="2:13">
      <c r="B16" s="59">
        <f t="shared" si="1"/>
        <v>45292</v>
      </c>
      <c r="C16" s="7">
        <f t="shared" si="0"/>
        <v>45292.229166666664</v>
      </c>
      <c r="D16" s="7">
        <v>45292.25</v>
      </c>
      <c r="E16" s="1">
        <v>0.59399999999999997</v>
      </c>
      <c r="F16" s="37">
        <v>0</v>
      </c>
      <c r="K16" s="13">
        <v>45597</v>
      </c>
      <c r="L16" s="12" cm="1">
        <f t="array" ref="L16">SUMPRODUCT(($B$5:$B$17384=K16)*($E$5:$E$17384))</f>
        <v>513.70899999999949</v>
      </c>
      <c r="M16" s="12" cm="1">
        <f t="array" ref="M16">SUMPRODUCT(($B$5:$B$17384=K16)*($F$5:$F$17384))</f>
        <v>2.4439999999999911</v>
      </c>
    </row>
    <row r="17" spans="2:13">
      <c r="B17" s="59">
        <f t="shared" si="1"/>
        <v>45292</v>
      </c>
      <c r="C17" s="7">
        <f t="shared" si="0"/>
        <v>45292.25</v>
      </c>
      <c r="D17" s="7">
        <v>45292.270833333336</v>
      </c>
      <c r="E17" s="1">
        <v>0.187</v>
      </c>
      <c r="F17" s="37">
        <v>0</v>
      </c>
      <c r="K17" s="13">
        <v>45627</v>
      </c>
      <c r="L17" s="12" cm="1">
        <f t="array" ref="L17">SUMPRODUCT(($B$5:$B$17384=K17)*($E$5:$E$17384))</f>
        <v>493.82099999999713</v>
      </c>
      <c r="M17" s="12" cm="1">
        <f t="array" ref="M17">SUMPRODUCT(($B$5:$B$17384=K17)*($F$5:$F$17384))</f>
        <v>2.7329999999999757</v>
      </c>
    </row>
    <row r="18" spans="2:13">
      <c r="B18" s="59">
        <f t="shared" si="1"/>
        <v>45292</v>
      </c>
      <c r="C18" s="7">
        <f t="shared" si="0"/>
        <v>45292.270833333328</v>
      </c>
      <c r="D18" s="7">
        <v>45292.291666666664</v>
      </c>
      <c r="E18" s="1">
        <v>0.25900000000000001</v>
      </c>
      <c r="F18" s="37">
        <v>0</v>
      </c>
    </row>
    <row r="19" spans="2:13">
      <c r="B19" s="59">
        <f t="shared" si="1"/>
        <v>45292</v>
      </c>
      <c r="C19" s="7">
        <f t="shared" si="0"/>
        <v>45292.291666666664</v>
      </c>
      <c r="D19" s="7">
        <v>45292.3125</v>
      </c>
      <c r="E19" s="1">
        <v>0.111</v>
      </c>
      <c r="F19" s="37">
        <v>0</v>
      </c>
    </row>
    <row r="20" spans="2:13">
      <c r="B20" s="59">
        <f t="shared" si="1"/>
        <v>45292</v>
      </c>
      <c r="C20" s="7">
        <f t="shared" si="0"/>
        <v>45292.3125</v>
      </c>
      <c r="D20" s="7">
        <v>45292.333333333336</v>
      </c>
      <c r="E20" s="1">
        <v>6.4000000000000001E-2</v>
      </c>
      <c r="F20" s="37">
        <v>2E-3</v>
      </c>
    </row>
    <row r="21" spans="2:13">
      <c r="B21" s="59">
        <f t="shared" si="1"/>
        <v>45292</v>
      </c>
      <c r="C21" s="7">
        <f t="shared" si="0"/>
        <v>45292.333333333328</v>
      </c>
      <c r="D21" s="7">
        <v>45292.354166666664</v>
      </c>
      <c r="E21" s="1">
        <v>4.0000000000000001E-3</v>
      </c>
      <c r="F21" s="37">
        <v>2E-3</v>
      </c>
    </row>
    <row r="22" spans="2:13">
      <c r="B22" s="59">
        <f t="shared" si="1"/>
        <v>45292</v>
      </c>
      <c r="C22" s="7">
        <f t="shared" si="0"/>
        <v>45292.354166666664</v>
      </c>
      <c r="D22" s="7">
        <v>45292.375</v>
      </c>
      <c r="E22" s="1">
        <v>4.0000000000000001E-3</v>
      </c>
      <c r="F22" s="37">
        <v>1E-3</v>
      </c>
    </row>
    <row r="23" spans="2:13">
      <c r="B23" s="59">
        <f t="shared" si="1"/>
        <v>45292</v>
      </c>
      <c r="C23" s="7">
        <f t="shared" si="0"/>
        <v>45292.375</v>
      </c>
      <c r="D23" s="7">
        <v>45292.395833333336</v>
      </c>
      <c r="E23" s="1">
        <v>2E-3</v>
      </c>
      <c r="F23" s="37">
        <v>0</v>
      </c>
    </row>
    <row r="24" spans="2:13">
      <c r="B24" s="59">
        <f t="shared" si="1"/>
        <v>45292</v>
      </c>
      <c r="C24" s="7">
        <f t="shared" si="0"/>
        <v>45292.395833333328</v>
      </c>
      <c r="D24" s="7">
        <v>45292.416666666664</v>
      </c>
      <c r="E24" s="1">
        <v>2E-3</v>
      </c>
      <c r="F24" s="37">
        <v>0</v>
      </c>
    </row>
    <row r="25" spans="2:13">
      <c r="B25" s="59">
        <f t="shared" si="1"/>
        <v>45292</v>
      </c>
      <c r="C25" s="7">
        <f t="shared" si="0"/>
        <v>45292.416666666664</v>
      </c>
      <c r="D25" s="7">
        <v>45292.4375</v>
      </c>
      <c r="E25" s="1">
        <v>3.0000000000000001E-3</v>
      </c>
      <c r="F25" s="37">
        <v>0</v>
      </c>
    </row>
    <row r="26" spans="2:13">
      <c r="B26" s="59">
        <f t="shared" si="1"/>
        <v>45292</v>
      </c>
      <c r="C26" s="7">
        <f t="shared" si="0"/>
        <v>45292.4375</v>
      </c>
      <c r="D26" s="7">
        <v>45292.458333333336</v>
      </c>
      <c r="E26" s="1">
        <v>2E-3</v>
      </c>
      <c r="F26" s="37">
        <v>0</v>
      </c>
    </row>
    <row r="27" spans="2:13">
      <c r="B27" s="59">
        <f t="shared" si="1"/>
        <v>45292</v>
      </c>
      <c r="C27" s="7">
        <f t="shared" si="0"/>
        <v>45292.458333333328</v>
      </c>
      <c r="D27" s="7">
        <v>45292.479166666664</v>
      </c>
      <c r="E27" s="1">
        <v>2E-3</v>
      </c>
      <c r="F27" s="37">
        <v>0</v>
      </c>
    </row>
    <row r="28" spans="2:13">
      <c r="B28" s="59">
        <f t="shared" si="1"/>
        <v>45292</v>
      </c>
      <c r="C28" s="7">
        <f t="shared" si="0"/>
        <v>45292.479166666664</v>
      </c>
      <c r="D28" s="7">
        <v>45292.5</v>
      </c>
      <c r="E28" s="1">
        <v>2E-3</v>
      </c>
      <c r="F28" s="37">
        <v>0</v>
      </c>
    </row>
    <row r="29" spans="2:13">
      <c r="B29" s="59">
        <f t="shared" si="1"/>
        <v>45292</v>
      </c>
      <c r="C29" s="7">
        <f t="shared" si="0"/>
        <v>45292.5</v>
      </c>
      <c r="D29" s="7">
        <v>45292.520833333336</v>
      </c>
      <c r="E29" s="1">
        <v>3.0000000000000001E-3</v>
      </c>
      <c r="F29" s="37">
        <v>0</v>
      </c>
    </row>
    <row r="30" spans="2:13">
      <c r="B30" s="59">
        <f t="shared" si="1"/>
        <v>45292</v>
      </c>
      <c r="C30" s="7">
        <f t="shared" si="0"/>
        <v>45292.520833333328</v>
      </c>
      <c r="D30" s="7">
        <v>45292.541666666664</v>
      </c>
      <c r="E30" s="1">
        <v>3.0000000000000001E-3</v>
      </c>
      <c r="F30" s="37">
        <v>0</v>
      </c>
    </row>
    <row r="31" spans="2:13">
      <c r="B31" s="59">
        <f t="shared" si="1"/>
        <v>45292</v>
      </c>
      <c r="C31" s="7">
        <f t="shared" si="0"/>
        <v>45292.541666666664</v>
      </c>
      <c r="D31" s="7">
        <v>45292.5625</v>
      </c>
      <c r="E31" s="1">
        <v>2E-3</v>
      </c>
      <c r="F31" s="37">
        <v>0</v>
      </c>
    </row>
    <row r="32" spans="2:13">
      <c r="B32" s="59">
        <f t="shared" si="1"/>
        <v>45292</v>
      </c>
      <c r="C32" s="7">
        <f t="shared" si="0"/>
        <v>45292.5625</v>
      </c>
      <c r="D32" s="7">
        <v>45292.583333333336</v>
      </c>
      <c r="E32" s="1">
        <v>2.3E-2</v>
      </c>
      <c r="F32" s="37">
        <v>0</v>
      </c>
    </row>
    <row r="33" spans="2:6">
      <c r="B33" s="59">
        <f t="shared" si="1"/>
        <v>45292</v>
      </c>
      <c r="C33" s="7">
        <f t="shared" si="0"/>
        <v>45292.583333333328</v>
      </c>
      <c r="D33" s="7">
        <v>45292.604166666664</v>
      </c>
      <c r="E33" s="1">
        <v>7.0000000000000001E-3</v>
      </c>
      <c r="F33" s="37">
        <v>3.0000000000000001E-3</v>
      </c>
    </row>
    <row r="34" spans="2:6">
      <c r="B34" s="59">
        <f t="shared" si="1"/>
        <v>45292</v>
      </c>
      <c r="C34" s="7">
        <f t="shared" si="0"/>
        <v>45292.604166666664</v>
      </c>
      <c r="D34" s="7">
        <v>45292.625</v>
      </c>
      <c r="E34" s="1">
        <v>3.3000000000000002E-2</v>
      </c>
      <c r="F34" s="37">
        <v>6.0000000000000001E-3</v>
      </c>
    </row>
    <row r="35" spans="2:6">
      <c r="B35" s="59">
        <f t="shared" si="1"/>
        <v>45292</v>
      </c>
      <c r="C35" s="7">
        <f t="shared" si="0"/>
        <v>45292.625</v>
      </c>
      <c r="D35" s="7">
        <v>45292.645833333336</v>
      </c>
      <c r="E35" s="1">
        <v>4.4999999999999998E-2</v>
      </c>
      <c r="F35" s="37">
        <v>4.0000000000000001E-3</v>
      </c>
    </row>
    <row r="36" spans="2:6">
      <c r="B36" s="59">
        <f t="shared" si="1"/>
        <v>45292</v>
      </c>
      <c r="C36" s="7">
        <f t="shared" si="0"/>
        <v>45292.645833333328</v>
      </c>
      <c r="D36" s="7">
        <v>45292.666666666664</v>
      </c>
      <c r="E36" s="1">
        <v>0.25</v>
      </c>
      <c r="F36" s="37">
        <v>1E-3</v>
      </c>
    </row>
    <row r="37" spans="2:6">
      <c r="B37" s="59">
        <f t="shared" si="1"/>
        <v>45292</v>
      </c>
      <c r="C37" s="7">
        <f t="shared" si="0"/>
        <v>45292.666666666664</v>
      </c>
      <c r="D37" s="7">
        <v>45292.6875</v>
      </c>
      <c r="E37" s="1">
        <v>1.0469999999999999</v>
      </c>
      <c r="F37" s="37">
        <v>0</v>
      </c>
    </row>
    <row r="38" spans="2:6">
      <c r="B38" s="59">
        <f t="shared" si="1"/>
        <v>45292</v>
      </c>
      <c r="C38" s="7">
        <f t="shared" si="0"/>
        <v>45292.6875</v>
      </c>
      <c r="D38" s="7">
        <v>45292.708333333336</v>
      </c>
      <c r="E38" s="1">
        <v>0.51400000000000001</v>
      </c>
      <c r="F38" s="37">
        <v>0</v>
      </c>
    </row>
    <row r="39" spans="2:6">
      <c r="B39" s="59">
        <f t="shared" si="1"/>
        <v>45292</v>
      </c>
      <c r="C39" s="7">
        <f t="shared" si="0"/>
        <v>45292.708333333328</v>
      </c>
      <c r="D39" s="7">
        <v>45292.729166666664</v>
      </c>
      <c r="E39" s="1">
        <v>1.7709999999999999</v>
      </c>
      <c r="F39" s="37">
        <v>0</v>
      </c>
    </row>
    <row r="40" spans="2:6">
      <c r="B40" s="59">
        <f t="shared" si="1"/>
        <v>45292</v>
      </c>
      <c r="C40" s="7">
        <f t="shared" si="0"/>
        <v>45292.729166666664</v>
      </c>
      <c r="D40" s="7">
        <v>45292.75</v>
      </c>
      <c r="E40" s="1">
        <v>0.73</v>
      </c>
      <c r="F40" s="37">
        <v>0</v>
      </c>
    </row>
    <row r="41" spans="2:6">
      <c r="B41" s="59">
        <f t="shared" si="1"/>
        <v>45292</v>
      </c>
      <c r="C41" s="7">
        <f t="shared" si="0"/>
        <v>45292.75</v>
      </c>
      <c r="D41" s="7">
        <v>45292.770833333336</v>
      </c>
      <c r="E41" s="1">
        <v>0.58499999999999996</v>
      </c>
      <c r="F41" s="37">
        <v>0</v>
      </c>
    </row>
    <row r="42" spans="2:6">
      <c r="B42" s="59">
        <f t="shared" si="1"/>
        <v>45292</v>
      </c>
      <c r="C42" s="7">
        <f t="shared" si="0"/>
        <v>45292.770833333328</v>
      </c>
      <c r="D42" s="7">
        <v>45292.791666666664</v>
      </c>
      <c r="E42" s="1">
        <v>0.51400000000000001</v>
      </c>
      <c r="F42" s="37">
        <v>0</v>
      </c>
    </row>
    <row r="43" spans="2:6">
      <c r="B43" s="59">
        <f t="shared" si="1"/>
        <v>45292</v>
      </c>
      <c r="C43" s="7">
        <f t="shared" si="0"/>
        <v>45292.791666666664</v>
      </c>
      <c r="D43" s="7">
        <v>45292.8125</v>
      </c>
      <c r="E43" s="1">
        <v>0.31900000000000001</v>
      </c>
      <c r="F43" s="37">
        <v>0</v>
      </c>
    </row>
    <row r="44" spans="2:6">
      <c r="B44" s="59">
        <f t="shared" si="1"/>
        <v>45292</v>
      </c>
      <c r="C44" s="7">
        <f t="shared" si="0"/>
        <v>45292.8125</v>
      </c>
      <c r="D44" s="7">
        <v>45292.833333333336</v>
      </c>
      <c r="E44" s="1">
        <v>0.24199999999999999</v>
      </c>
      <c r="F44" s="37">
        <v>0</v>
      </c>
    </row>
    <row r="45" spans="2:6">
      <c r="B45" s="59">
        <f t="shared" si="1"/>
        <v>45292</v>
      </c>
      <c r="C45" s="7">
        <f t="shared" si="0"/>
        <v>45292.833333333328</v>
      </c>
      <c r="D45" s="7">
        <v>45292.854166666664</v>
      </c>
      <c r="E45" s="1">
        <v>0.308</v>
      </c>
      <c r="F45" s="37">
        <v>0</v>
      </c>
    </row>
    <row r="46" spans="2:6">
      <c r="B46" s="59">
        <f t="shared" si="1"/>
        <v>45292</v>
      </c>
      <c r="C46" s="7">
        <f t="shared" si="0"/>
        <v>45292.854166666664</v>
      </c>
      <c r="D46" s="7">
        <v>45292.875</v>
      </c>
      <c r="E46" s="1">
        <v>0.27300000000000002</v>
      </c>
      <c r="F46" s="37">
        <v>0</v>
      </c>
    </row>
    <row r="47" spans="2:6">
      <c r="B47" s="59">
        <f t="shared" si="1"/>
        <v>45292</v>
      </c>
      <c r="C47" s="7">
        <f t="shared" si="0"/>
        <v>45292.875</v>
      </c>
      <c r="D47" s="7">
        <v>45292.895833333336</v>
      </c>
      <c r="E47" s="1">
        <v>0.48299999999999998</v>
      </c>
      <c r="F47" s="37">
        <v>0</v>
      </c>
    </row>
    <row r="48" spans="2:6">
      <c r="B48" s="59">
        <f t="shared" si="1"/>
        <v>45292</v>
      </c>
      <c r="C48" s="7">
        <f t="shared" si="0"/>
        <v>45292.895833333328</v>
      </c>
      <c r="D48" s="7">
        <v>45292.916666666664</v>
      </c>
      <c r="E48" s="1">
        <v>0.44</v>
      </c>
      <c r="F48" s="37">
        <v>0</v>
      </c>
    </row>
    <row r="49" spans="2:6">
      <c r="B49" s="59">
        <f t="shared" si="1"/>
        <v>45292</v>
      </c>
      <c r="C49" s="7">
        <f t="shared" si="0"/>
        <v>45292.916666666664</v>
      </c>
      <c r="D49" s="7">
        <v>45292.9375</v>
      </c>
      <c r="E49" s="1">
        <v>1.643</v>
      </c>
      <c r="F49" s="37">
        <v>0</v>
      </c>
    </row>
    <row r="50" spans="2:6">
      <c r="B50" s="59">
        <f t="shared" si="1"/>
        <v>45292</v>
      </c>
      <c r="C50" s="7">
        <f t="shared" si="0"/>
        <v>45292.9375</v>
      </c>
      <c r="D50" s="7">
        <v>45292.958333333336</v>
      </c>
      <c r="E50" s="1">
        <v>1.89</v>
      </c>
      <c r="F50" s="37">
        <v>0</v>
      </c>
    </row>
    <row r="51" spans="2:6">
      <c r="B51" s="59">
        <f t="shared" si="1"/>
        <v>45292</v>
      </c>
      <c r="C51" s="7">
        <f t="shared" si="0"/>
        <v>45292.958333333328</v>
      </c>
      <c r="D51" s="7">
        <v>45292.979166666664</v>
      </c>
      <c r="E51" s="1">
        <v>1.772</v>
      </c>
      <c r="F51" s="37">
        <v>0</v>
      </c>
    </row>
    <row r="52" spans="2:6">
      <c r="B52" s="59">
        <f t="shared" si="1"/>
        <v>45292</v>
      </c>
      <c r="C52" s="7">
        <f t="shared" si="0"/>
        <v>45292.979166666664</v>
      </c>
      <c r="D52" s="7">
        <v>45293</v>
      </c>
      <c r="E52" s="1">
        <v>0.88</v>
      </c>
      <c r="F52" s="37">
        <v>0</v>
      </c>
    </row>
    <row r="53" spans="2:6">
      <c r="B53" s="59">
        <f t="shared" si="1"/>
        <v>45292</v>
      </c>
      <c r="C53" s="7">
        <f t="shared" si="0"/>
        <v>45293</v>
      </c>
      <c r="D53" s="7">
        <v>45293.020833333336</v>
      </c>
      <c r="E53" s="1">
        <v>0.36199999999999999</v>
      </c>
      <c r="F53" s="37">
        <v>0</v>
      </c>
    </row>
    <row r="54" spans="2:6">
      <c r="B54" s="59">
        <f t="shared" si="1"/>
        <v>45292</v>
      </c>
      <c r="C54" s="7">
        <f t="shared" si="0"/>
        <v>45293.020833333328</v>
      </c>
      <c r="D54" s="7">
        <v>45293.041666666664</v>
      </c>
      <c r="E54" s="1">
        <v>0.183</v>
      </c>
      <c r="F54" s="37">
        <v>0</v>
      </c>
    </row>
    <row r="55" spans="2:6">
      <c r="B55" s="59">
        <f t="shared" si="1"/>
        <v>45292</v>
      </c>
      <c r="C55" s="7">
        <f t="shared" si="0"/>
        <v>45293.041666666664</v>
      </c>
      <c r="D55" s="7">
        <v>45293.0625</v>
      </c>
      <c r="E55" s="1">
        <v>8.3000000000000004E-2</v>
      </c>
      <c r="F55" s="37">
        <v>0</v>
      </c>
    </row>
    <row r="56" spans="2:6">
      <c r="B56" s="59">
        <f t="shared" si="1"/>
        <v>45292</v>
      </c>
      <c r="C56" s="7">
        <f t="shared" si="0"/>
        <v>45293.0625</v>
      </c>
      <c r="D56" s="7">
        <v>45293.083333333336</v>
      </c>
      <c r="E56" s="1">
        <v>6.5000000000000002E-2</v>
      </c>
      <c r="F56" s="37">
        <v>0</v>
      </c>
    </row>
    <row r="57" spans="2:6">
      <c r="B57" s="59">
        <f t="shared" si="1"/>
        <v>45292</v>
      </c>
      <c r="C57" s="7">
        <f t="shared" si="0"/>
        <v>45293.083333333328</v>
      </c>
      <c r="D57" s="7">
        <v>45293.104166666664</v>
      </c>
      <c r="E57" s="1">
        <v>0.111</v>
      </c>
      <c r="F57" s="37">
        <v>0</v>
      </c>
    </row>
    <row r="58" spans="2:6">
      <c r="B58" s="59">
        <f t="shared" si="1"/>
        <v>45292</v>
      </c>
      <c r="C58" s="7">
        <f t="shared" si="0"/>
        <v>45293.104166666664</v>
      </c>
      <c r="D58" s="7">
        <v>45293.125</v>
      </c>
      <c r="E58" s="1">
        <v>7.9000000000000001E-2</v>
      </c>
      <c r="F58" s="37">
        <v>0</v>
      </c>
    </row>
    <row r="59" spans="2:6">
      <c r="B59" s="59">
        <f t="shared" si="1"/>
        <v>45292</v>
      </c>
      <c r="C59" s="7">
        <f t="shared" si="0"/>
        <v>45293.125</v>
      </c>
      <c r="D59" s="7">
        <v>45293.145833333336</v>
      </c>
      <c r="E59" s="1">
        <v>6.6000000000000003E-2</v>
      </c>
      <c r="F59" s="37">
        <v>0</v>
      </c>
    </row>
    <row r="60" spans="2:6">
      <c r="B60" s="59">
        <f t="shared" si="1"/>
        <v>45292</v>
      </c>
      <c r="C60" s="7">
        <f t="shared" si="0"/>
        <v>45293.145833333328</v>
      </c>
      <c r="D60" s="7">
        <v>45293.166666666664</v>
      </c>
      <c r="E60" s="1">
        <v>6.5000000000000002E-2</v>
      </c>
      <c r="F60" s="37">
        <v>0</v>
      </c>
    </row>
    <row r="61" spans="2:6">
      <c r="B61" s="59">
        <f t="shared" si="1"/>
        <v>45292</v>
      </c>
      <c r="C61" s="7">
        <f t="shared" si="0"/>
        <v>45293.166666666664</v>
      </c>
      <c r="D61" s="7">
        <v>45293.1875</v>
      </c>
      <c r="E61" s="1">
        <v>6.7000000000000004E-2</v>
      </c>
      <c r="F61" s="37">
        <v>0</v>
      </c>
    </row>
    <row r="62" spans="2:6">
      <c r="B62" s="59">
        <f t="shared" si="1"/>
        <v>45292</v>
      </c>
      <c r="C62" s="7">
        <f t="shared" si="0"/>
        <v>45293.1875</v>
      </c>
      <c r="D62" s="7">
        <v>45293.208333333336</v>
      </c>
      <c r="E62" s="1">
        <v>6.6000000000000003E-2</v>
      </c>
      <c r="F62" s="37">
        <v>0</v>
      </c>
    </row>
    <row r="63" spans="2:6">
      <c r="B63" s="59">
        <f t="shared" si="1"/>
        <v>45292</v>
      </c>
      <c r="C63" s="7">
        <f t="shared" si="0"/>
        <v>45293.208333333328</v>
      </c>
      <c r="D63" s="7">
        <v>45293.229166666664</v>
      </c>
      <c r="E63" s="1">
        <v>6.4000000000000001E-2</v>
      </c>
      <c r="F63" s="37">
        <v>0</v>
      </c>
    </row>
    <row r="64" spans="2:6">
      <c r="B64" s="59">
        <f t="shared" si="1"/>
        <v>45292</v>
      </c>
      <c r="C64" s="7">
        <f t="shared" si="0"/>
        <v>45293.229166666664</v>
      </c>
      <c r="D64" s="7">
        <v>45293.25</v>
      </c>
      <c r="E64" s="1">
        <v>0.59399999999999997</v>
      </c>
      <c r="F64" s="37">
        <v>0</v>
      </c>
    </row>
    <row r="65" spans="2:6">
      <c r="B65" s="59">
        <f t="shared" si="1"/>
        <v>45292</v>
      </c>
      <c r="C65" s="7">
        <f t="shared" si="0"/>
        <v>45293.25</v>
      </c>
      <c r="D65" s="7">
        <v>45293.270833333336</v>
      </c>
      <c r="E65" s="1">
        <v>0.42499999999999999</v>
      </c>
      <c r="F65" s="37">
        <v>0</v>
      </c>
    </row>
    <row r="66" spans="2:6">
      <c r="B66" s="59">
        <f t="shared" si="1"/>
        <v>45292</v>
      </c>
      <c r="C66" s="7">
        <f t="shared" si="0"/>
        <v>45293.270833333328</v>
      </c>
      <c r="D66" s="7">
        <v>45293.291666666664</v>
      </c>
      <c r="E66" s="1">
        <v>0.22700000000000001</v>
      </c>
      <c r="F66" s="37">
        <v>0</v>
      </c>
    </row>
    <row r="67" spans="2:6">
      <c r="B67" s="59">
        <f t="shared" si="1"/>
        <v>45292</v>
      </c>
      <c r="C67" s="7">
        <f t="shared" si="0"/>
        <v>45293.291666666664</v>
      </c>
      <c r="D67" s="7">
        <v>45293.3125</v>
      </c>
      <c r="E67" s="1">
        <v>0.153</v>
      </c>
      <c r="F67" s="37">
        <v>0</v>
      </c>
    </row>
    <row r="68" spans="2:6">
      <c r="B68" s="59">
        <f t="shared" si="1"/>
        <v>45292</v>
      </c>
      <c r="C68" s="7">
        <f t="shared" si="0"/>
        <v>45293.3125</v>
      </c>
      <c r="D68" s="7">
        <v>45293.333333333336</v>
      </c>
      <c r="E68" s="1">
        <v>0.14399999999999999</v>
      </c>
      <c r="F68" s="37">
        <v>1E-3</v>
      </c>
    </row>
    <row r="69" spans="2:6">
      <c r="B69" s="59">
        <f t="shared" si="1"/>
        <v>45292</v>
      </c>
      <c r="C69" s="7">
        <f t="shared" ref="C69:C132" si="2">D69-1/48</f>
        <v>45293.333333333328</v>
      </c>
      <c r="D69" s="7">
        <v>45293.354166666664</v>
      </c>
      <c r="E69" s="1">
        <v>2E-3</v>
      </c>
      <c r="F69" s="37">
        <v>0</v>
      </c>
    </row>
    <row r="70" spans="2:6">
      <c r="B70" s="59">
        <f t="shared" ref="B70:B133" si="3">DATE(YEAR(C70),MONTH(C70),1)</f>
        <v>45292</v>
      </c>
      <c r="C70" s="7">
        <f t="shared" si="2"/>
        <v>45293.354166666664</v>
      </c>
      <c r="D70" s="7">
        <v>45293.375</v>
      </c>
      <c r="E70" s="1">
        <v>3.0000000000000001E-3</v>
      </c>
      <c r="F70" s="37">
        <v>0</v>
      </c>
    </row>
    <row r="71" spans="2:6">
      <c r="B71" s="59">
        <f t="shared" si="3"/>
        <v>45292</v>
      </c>
      <c r="C71" s="7">
        <f t="shared" si="2"/>
        <v>45293.375</v>
      </c>
      <c r="D71" s="7">
        <v>45293.395833333336</v>
      </c>
      <c r="E71" s="1">
        <v>2E-3</v>
      </c>
      <c r="F71" s="37">
        <v>0</v>
      </c>
    </row>
    <row r="72" spans="2:6">
      <c r="B72" s="59">
        <f t="shared" si="3"/>
        <v>45292</v>
      </c>
      <c r="C72" s="7">
        <f t="shared" si="2"/>
        <v>45293.395833333328</v>
      </c>
      <c r="D72" s="7">
        <v>45293.416666666664</v>
      </c>
      <c r="E72" s="1">
        <v>3.0000000000000001E-3</v>
      </c>
      <c r="F72" s="37">
        <v>0</v>
      </c>
    </row>
    <row r="73" spans="2:6">
      <c r="B73" s="59">
        <f t="shared" si="3"/>
        <v>45292</v>
      </c>
      <c r="C73" s="7">
        <f t="shared" si="2"/>
        <v>45293.416666666664</v>
      </c>
      <c r="D73" s="7">
        <v>45293.4375</v>
      </c>
      <c r="E73" s="1">
        <v>2E-3</v>
      </c>
      <c r="F73" s="37">
        <v>0</v>
      </c>
    </row>
    <row r="74" spans="2:6">
      <c r="B74" s="59">
        <f t="shared" si="3"/>
        <v>45292</v>
      </c>
      <c r="C74" s="7">
        <f t="shared" si="2"/>
        <v>45293.4375</v>
      </c>
      <c r="D74" s="7">
        <v>45293.458333333336</v>
      </c>
      <c r="E74" s="1">
        <v>3.0000000000000001E-3</v>
      </c>
      <c r="F74" s="37">
        <v>0</v>
      </c>
    </row>
    <row r="75" spans="2:6">
      <c r="B75" s="59">
        <f t="shared" si="3"/>
        <v>45292</v>
      </c>
      <c r="C75" s="7">
        <f t="shared" si="2"/>
        <v>45293.458333333328</v>
      </c>
      <c r="D75" s="7">
        <v>45293.479166666664</v>
      </c>
      <c r="E75" s="1">
        <v>3.0000000000000001E-3</v>
      </c>
      <c r="F75" s="37">
        <v>1E-3</v>
      </c>
    </row>
    <row r="76" spans="2:6">
      <c r="B76" s="59">
        <f t="shared" si="3"/>
        <v>45292</v>
      </c>
      <c r="C76" s="7">
        <f t="shared" si="2"/>
        <v>45293.479166666664</v>
      </c>
      <c r="D76" s="7">
        <v>45293.5</v>
      </c>
      <c r="E76" s="1">
        <v>2E-3</v>
      </c>
      <c r="F76" s="37">
        <v>0</v>
      </c>
    </row>
    <row r="77" spans="2:6">
      <c r="B77" s="59">
        <f t="shared" si="3"/>
        <v>45292</v>
      </c>
      <c r="C77" s="7">
        <f t="shared" si="2"/>
        <v>45293.5</v>
      </c>
      <c r="D77" s="7">
        <v>45293.520833333336</v>
      </c>
      <c r="E77" s="1">
        <v>2E-3</v>
      </c>
      <c r="F77" s="37">
        <v>0</v>
      </c>
    </row>
    <row r="78" spans="2:6">
      <c r="B78" s="59">
        <f t="shared" si="3"/>
        <v>45292</v>
      </c>
      <c r="C78" s="7">
        <f t="shared" si="2"/>
        <v>45293.520833333328</v>
      </c>
      <c r="D78" s="7">
        <v>45293.541666666664</v>
      </c>
      <c r="E78" s="1">
        <v>2E-3</v>
      </c>
      <c r="F78" s="37">
        <v>0</v>
      </c>
    </row>
    <row r="79" spans="2:6">
      <c r="B79" s="59">
        <f t="shared" si="3"/>
        <v>45292</v>
      </c>
      <c r="C79" s="7">
        <f t="shared" si="2"/>
        <v>45293.541666666664</v>
      </c>
      <c r="D79" s="7">
        <v>45293.5625</v>
      </c>
      <c r="E79" s="1">
        <v>2.9000000000000001E-2</v>
      </c>
      <c r="F79" s="37">
        <v>0</v>
      </c>
    </row>
    <row r="80" spans="2:6">
      <c r="B80" s="59">
        <f t="shared" si="3"/>
        <v>45292</v>
      </c>
      <c r="C80" s="7">
        <f t="shared" si="2"/>
        <v>45293.5625</v>
      </c>
      <c r="D80" s="7">
        <v>45293.583333333336</v>
      </c>
      <c r="E80" s="1">
        <v>5.0000000000000001E-3</v>
      </c>
      <c r="F80" s="37">
        <v>1E-3</v>
      </c>
    </row>
    <row r="81" spans="2:6">
      <c r="B81" s="59">
        <f t="shared" si="3"/>
        <v>45292</v>
      </c>
      <c r="C81" s="7">
        <f t="shared" si="2"/>
        <v>45293.583333333328</v>
      </c>
      <c r="D81" s="7">
        <v>45293.604166666664</v>
      </c>
      <c r="E81" s="1">
        <v>2E-3</v>
      </c>
      <c r="F81" s="37">
        <v>0</v>
      </c>
    </row>
    <row r="82" spans="2:6">
      <c r="B82" s="59">
        <f t="shared" si="3"/>
        <v>45292</v>
      </c>
      <c r="C82" s="7">
        <f t="shared" si="2"/>
        <v>45293.604166666664</v>
      </c>
      <c r="D82" s="7">
        <v>45293.625</v>
      </c>
      <c r="E82" s="1">
        <v>3.0000000000000001E-3</v>
      </c>
      <c r="F82" s="37">
        <v>0</v>
      </c>
    </row>
    <row r="83" spans="2:6">
      <c r="B83" s="59">
        <f t="shared" si="3"/>
        <v>45292</v>
      </c>
      <c r="C83" s="7">
        <f t="shared" si="2"/>
        <v>45293.625</v>
      </c>
      <c r="D83" s="7">
        <v>45293.645833333336</v>
      </c>
      <c r="E83" s="1">
        <v>3.0000000000000001E-3</v>
      </c>
      <c r="F83" s="37">
        <v>0</v>
      </c>
    </row>
    <row r="84" spans="2:6">
      <c r="B84" s="59">
        <f t="shared" si="3"/>
        <v>45292</v>
      </c>
      <c r="C84" s="7">
        <f t="shared" si="2"/>
        <v>45293.645833333328</v>
      </c>
      <c r="D84" s="7">
        <v>45293.666666666664</v>
      </c>
      <c r="E84" s="1">
        <v>2E-3</v>
      </c>
      <c r="F84" s="37">
        <v>0</v>
      </c>
    </row>
    <row r="85" spans="2:6">
      <c r="B85" s="59">
        <f t="shared" si="3"/>
        <v>45292</v>
      </c>
      <c r="C85" s="7">
        <f t="shared" si="2"/>
        <v>45293.666666666664</v>
      </c>
      <c r="D85" s="7">
        <v>45293.6875</v>
      </c>
      <c r="E85" s="1">
        <v>3.0000000000000001E-3</v>
      </c>
      <c r="F85" s="37">
        <v>0</v>
      </c>
    </row>
    <row r="86" spans="2:6">
      <c r="B86" s="59">
        <f t="shared" si="3"/>
        <v>45292</v>
      </c>
      <c r="C86" s="7">
        <f t="shared" si="2"/>
        <v>45293.6875</v>
      </c>
      <c r="D86" s="7">
        <v>45293.708333333336</v>
      </c>
      <c r="E86" s="1">
        <v>3.0000000000000001E-3</v>
      </c>
      <c r="F86" s="37">
        <v>1E-3</v>
      </c>
    </row>
    <row r="87" spans="2:6">
      <c r="B87" s="59">
        <f t="shared" si="3"/>
        <v>45292</v>
      </c>
      <c r="C87" s="7">
        <f t="shared" si="2"/>
        <v>45293.708333333328</v>
      </c>
      <c r="D87" s="7">
        <v>45293.729166666664</v>
      </c>
      <c r="E87" s="1">
        <v>0.34200000000000003</v>
      </c>
      <c r="F87" s="37">
        <v>0</v>
      </c>
    </row>
    <row r="88" spans="2:6">
      <c r="B88" s="59">
        <f t="shared" si="3"/>
        <v>45292</v>
      </c>
      <c r="C88" s="7">
        <f t="shared" si="2"/>
        <v>45293.729166666664</v>
      </c>
      <c r="D88" s="7">
        <v>45293.75</v>
      </c>
      <c r="E88" s="1">
        <v>0.29299999999999998</v>
      </c>
      <c r="F88" s="37">
        <v>0</v>
      </c>
    </row>
    <row r="89" spans="2:6">
      <c r="B89" s="59">
        <f t="shared" si="3"/>
        <v>45292</v>
      </c>
      <c r="C89" s="7">
        <f t="shared" si="2"/>
        <v>45293.75</v>
      </c>
      <c r="D89" s="7">
        <v>45293.770833333336</v>
      </c>
      <c r="E89" s="1">
        <v>0.189</v>
      </c>
      <c r="F89" s="37">
        <v>0</v>
      </c>
    </row>
    <row r="90" spans="2:6">
      <c r="B90" s="59">
        <f t="shared" si="3"/>
        <v>45292</v>
      </c>
      <c r="C90" s="7">
        <f t="shared" si="2"/>
        <v>45293.770833333328</v>
      </c>
      <c r="D90" s="7">
        <v>45293.791666666664</v>
      </c>
      <c r="E90" s="1">
        <v>0.17499999999999999</v>
      </c>
      <c r="F90" s="37">
        <v>0</v>
      </c>
    </row>
    <row r="91" spans="2:6">
      <c r="B91" s="59">
        <f t="shared" si="3"/>
        <v>45292</v>
      </c>
      <c r="C91" s="7">
        <f t="shared" si="2"/>
        <v>45293.791666666664</v>
      </c>
      <c r="D91" s="7">
        <v>45293.8125</v>
      </c>
      <c r="E91" s="1">
        <v>0.443</v>
      </c>
      <c r="F91" s="37">
        <v>0</v>
      </c>
    </row>
    <row r="92" spans="2:6">
      <c r="B92" s="59">
        <f t="shared" si="3"/>
        <v>45292</v>
      </c>
      <c r="C92" s="7">
        <f t="shared" si="2"/>
        <v>45293.8125</v>
      </c>
      <c r="D92" s="7">
        <v>45293.833333333336</v>
      </c>
      <c r="E92" s="1">
        <v>0.27900000000000003</v>
      </c>
      <c r="F92" s="37">
        <v>0</v>
      </c>
    </row>
    <row r="93" spans="2:6">
      <c r="B93" s="59">
        <f t="shared" si="3"/>
        <v>45292</v>
      </c>
      <c r="C93" s="7">
        <f t="shared" si="2"/>
        <v>45293.833333333328</v>
      </c>
      <c r="D93" s="7">
        <v>45293.854166666664</v>
      </c>
      <c r="E93" s="1">
        <v>0.26300000000000001</v>
      </c>
      <c r="F93" s="37">
        <v>0</v>
      </c>
    </row>
    <row r="94" spans="2:6">
      <c r="B94" s="59">
        <f t="shared" si="3"/>
        <v>45292</v>
      </c>
      <c r="C94" s="7">
        <f t="shared" si="2"/>
        <v>45293.854166666664</v>
      </c>
      <c r="D94" s="7">
        <v>45293.875</v>
      </c>
      <c r="E94" s="1">
        <v>0.42399999999999999</v>
      </c>
      <c r="F94" s="37">
        <v>0</v>
      </c>
    </row>
    <row r="95" spans="2:6">
      <c r="B95" s="59">
        <f t="shared" si="3"/>
        <v>45292</v>
      </c>
      <c r="C95" s="7">
        <f t="shared" si="2"/>
        <v>45293.875</v>
      </c>
      <c r="D95" s="7">
        <v>45293.895833333336</v>
      </c>
      <c r="E95" s="1">
        <v>0.55500000000000005</v>
      </c>
      <c r="F95" s="37">
        <v>0</v>
      </c>
    </row>
    <row r="96" spans="2:6">
      <c r="B96" s="59">
        <f t="shared" si="3"/>
        <v>45292</v>
      </c>
      <c r="C96" s="7">
        <f t="shared" si="2"/>
        <v>45293.895833333328</v>
      </c>
      <c r="D96" s="7">
        <v>45293.916666666664</v>
      </c>
      <c r="E96" s="1">
        <v>0.84299999999999997</v>
      </c>
      <c r="F96" s="37">
        <v>0</v>
      </c>
    </row>
    <row r="97" spans="2:6">
      <c r="B97" s="59">
        <f t="shared" si="3"/>
        <v>45292</v>
      </c>
      <c r="C97" s="7">
        <f t="shared" si="2"/>
        <v>45293.916666666664</v>
      </c>
      <c r="D97" s="7">
        <v>45293.9375</v>
      </c>
      <c r="E97" s="1">
        <v>1.742</v>
      </c>
      <c r="F97" s="37">
        <v>0</v>
      </c>
    </row>
    <row r="98" spans="2:6">
      <c r="B98" s="59">
        <f t="shared" si="3"/>
        <v>45292</v>
      </c>
      <c r="C98" s="7">
        <f t="shared" si="2"/>
        <v>45293.9375</v>
      </c>
      <c r="D98" s="7">
        <v>45293.958333333336</v>
      </c>
      <c r="E98" s="1">
        <v>1.8029999999999999</v>
      </c>
      <c r="F98" s="37">
        <v>0</v>
      </c>
    </row>
    <row r="99" spans="2:6">
      <c r="B99" s="59">
        <f t="shared" si="3"/>
        <v>45292</v>
      </c>
      <c r="C99" s="7">
        <f t="shared" si="2"/>
        <v>45293.958333333328</v>
      </c>
      <c r="D99" s="7">
        <v>45293.979166666664</v>
      </c>
      <c r="E99" s="1">
        <v>1.6060000000000001</v>
      </c>
      <c r="F99" s="37">
        <v>0</v>
      </c>
    </row>
    <row r="100" spans="2:6">
      <c r="B100" s="59">
        <f t="shared" si="3"/>
        <v>45292</v>
      </c>
      <c r="C100" s="7">
        <f t="shared" si="2"/>
        <v>45293.979166666664</v>
      </c>
      <c r="D100" s="7">
        <v>45294</v>
      </c>
      <c r="E100" s="1">
        <v>0.69299999999999995</v>
      </c>
      <c r="F100" s="37">
        <v>0</v>
      </c>
    </row>
    <row r="101" spans="2:6">
      <c r="B101" s="59">
        <f t="shared" si="3"/>
        <v>45292</v>
      </c>
      <c r="C101" s="7">
        <f t="shared" si="2"/>
        <v>45294</v>
      </c>
      <c r="D101" s="7">
        <v>45294.020833333336</v>
      </c>
      <c r="E101" s="1">
        <v>0.2</v>
      </c>
      <c r="F101" s="37">
        <v>0</v>
      </c>
    </row>
    <row r="102" spans="2:6">
      <c r="B102" s="59">
        <f t="shared" si="3"/>
        <v>45292</v>
      </c>
      <c r="C102" s="7">
        <f t="shared" si="2"/>
        <v>45294.020833333328</v>
      </c>
      <c r="D102" s="7">
        <v>45294.041666666664</v>
      </c>
      <c r="E102" s="1">
        <v>0.19800000000000001</v>
      </c>
      <c r="F102" s="37">
        <v>0</v>
      </c>
    </row>
    <row r="103" spans="2:6">
      <c r="B103" s="59">
        <f t="shared" si="3"/>
        <v>45292</v>
      </c>
      <c r="C103" s="7">
        <f t="shared" si="2"/>
        <v>45294.041666666664</v>
      </c>
      <c r="D103" s="7">
        <v>45294.0625</v>
      </c>
      <c r="E103" s="1">
        <v>8.4000000000000005E-2</v>
      </c>
      <c r="F103" s="37">
        <v>0</v>
      </c>
    </row>
    <row r="104" spans="2:6">
      <c r="B104" s="59">
        <f t="shared" si="3"/>
        <v>45292</v>
      </c>
      <c r="C104" s="7">
        <f t="shared" si="2"/>
        <v>45294.0625</v>
      </c>
      <c r="D104" s="7">
        <v>45294.083333333336</v>
      </c>
      <c r="E104" s="1">
        <v>6.4000000000000001E-2</v>
      </c>
      <c r="F104" s="37">
        <v>0</v>
      </c>
    </row>
    <row r="105" spans="2:6">
      <c r="B105" s="59">
        <f t="shared" si="3"/>
        <v>45292</v>
      </c>
      <c r="C105" s="7">
        <f t="shared" si="2"/>
        <v>45294.083333333328</v>
      </c>
      <c r="D105" s="7">
        <v>45294.104166666664</v>
      </c>
      <c r="E105" s="1">
        <v>6.8000000000000005E-2</v>
      </c>
      <c r="F105" s="37">
        <v>0</v>
      </c>
    </row>
    <row r="106" spans="2:6">
      <c r="B106" s="59">
        <f t="shared" si="3"/>
        <v>45292</v>
      </c>
      <c r="C106" s="7">
        <f t="shared" si="2"/>
        <v>45294.104166666664</v>
      </c>
      <c r="D106" s="7">
        <v>45294.125</v>
      </c>
      <c r="E106" s="1">
        <v>7.0000000000000007E-2</v>
      </c>
      <c r="F106" s="37">
        <v>0</v>
      </c>
    </row>
    <row r="107" spans="2:6">
      <c r="B107" s="59">
        <f t="shared" si="3"/>
        <v>45292</v>
      </c>
      <c r="C107" s="7">
        <f t="shared" si="2"/>
        <v>45294.125</v>
      </c>
      <c r="D107" s="7">
        <v>45294.145833333336</v>
      </c>
      <c r="E107" s="1">
        <v>6.7000000000000004E-2</v>
      </c>
      <c r="F107" s="37">
        <v>0</v>
      </c>
    </row>
    <row r="108" spans="2:6">
      <c r="B108" s="59">
        <f t="shared" si="3"/>
        <v>45292</v>
      </c>
      <c r="C108" s="7">
        <f t="shared" si="2"/>
        <v>45294.145833333328</v>
      </c>
      <c r="D108" s="7">
        <v>45294.166666666664</v>
      </c>
      <c r="E108" s="1">
        <v>5.8999999999999997E-2</v>
      </c>
      <c r="F108" s="37">
        <v>0</v>
      </c>
    </row>
    <row r="109" spans="2:6">
      <c r="B109" s="59">
        <f t="shared" si="3"/>
        <v>45292</v>
      </c>
      <c r="C109" s="7">
        <f t="shared" si="2"/>
        <v>45294.166666666664</v>
      </c>
      <c r="D109" s="7">
        <v>45294.1875</v>
      </c>
      <c r="E109" s="1">
        <v>5.8000000000000003E-2</v>
      </c>
      <c r="F109" s="37">
        <v>0</v>
      </c>
    </row>
    <row r="110" spans="2:6">
      <c r="B110" s="59">
        <f t="shared" si="3"/>
        <v>45292</v>
      </c>
      <c r="C110" s="7">
        <f t="shared" si="2"/>
        <v>45294.1875</v>
      </c>
      <c r="D110" s="7">
        <v>45294.208333333336</v>
      </c>
      <c r="E110" s="1">
        <v>0.06</v>
      </c>
      <c r="F110" s="37">
        <v>0</v>
      </c>
    </row>
    <row r="111" spans="2:6">
      <c r="B111" s="59">
        <f t="shared" si="3"/>
        <v>45292</v>
      </c>
      <c r="C111" s="7">
        <f t="shared" si="2"/>
        <v>45294.208333333328</v>
      </c>
      <c r="D111" s="7">
        <v>45294.229166666664</v>
      </c>
      <c r="E111" s="1">
        <v>6.0999999999999999E-2</v>
      </c>
      <c r="F111" s="37">
        <v>0</v>
      </c>
    </row>
    <row r="112" spans="2:6">
      <c r="B112" s="59">
        <f t="shared" si="3"/>
        <v>45292</v>
      </c>
      <c r="C112" s="7">
        <f t="shared" si="2"/>
        <v>45294.229166666664</v>
      </c>
      <c r="D112" s="7">
        <v>45294.25</v>
      </c>
      <c r="E112" s="1">
        <v>0.60499999999999998</v>
      </c>
      <c r="F112" s="37">
        <v>0</v>
      </c>
    </row>
    <row r="113" spans="2:6">
      <c r="B113" s="59">
        <f t="shared" si="3"/>
        <v>45292</v>
      </c>
      <c r="C113" s="7">
        <f t="shared" si="2"/>
        <v>45294.25</v>
      </c>
      <c r="D113" s="7">
        <v>45294.270833333336</v>
      </c>
      <c r="E113" s="1">
        <v>1.056</v>
      </c>
      <c r="F113" s="37">
        <v>0</v>
      </c>
    </row>
    <row r="114" spans="2:6">
      <c r="B114" s="59">
        <f t="shared" si="3"/>
        <v>45292</v>
      </c>
      <c r="C114" s="7">
        <f t="shared" si="2"/>
        <v>45294.270833333328</v>
      </c>
      <c r="D114" s="7">
        <v>45294.291666666664</v>
      </c>
      <c r="E114" s="1">
        <v>0.48699999999999999</v>
      </c>
      <c r="F114" s="37">
        <v>0</v>
      </c>
    </row>
    <row r="115" spans="2:6">
      <c r="B115" s="59">
        <f t="shared" si="3"/>
        <v>45292</v>
      </c>
      <c r="C115" s="7">
        <f t="shared" si="2"/>
        <v>45294.291666666664</v>
      </c>
      <c r="D115" s="7">
        <v>45294.3125</v>
      </c>
      <c r="E115" s="1">
        <v>0.38900000000000001</v>
      </c>
      <c r="F115" s="37">
        <v>0</v>
      </c>
    </row>
    <row r="116" spans="2:6">
      <c r="B116" s="59">
        <f t="shared" si="3"/>
        <v>45292</v>
      </c>
      <c r="C116" s="7">
        <f t="shared" si="2"/>
        <v>45294.3125</v>
      </c>
      <c r="D116" s="7">
        <v>45294.333333333336</v>
      </c>
      <c r="E116" s="1">
        <v>0.30099999999999999</v>
      </c>
      <c r="F116" s="37">
        <v>0</v>
      </c>
    </row>
    <row r="117" spans="2:6">
      <c r="B117" s="59">
        <f t="shared" si="3"/>
        <v>45292</v>
      </c>
      <c r="C117" s="7">
        <f t="shared" si="2"/>
        <v>45294.333333333328</v>
      </c>
      <c r="D117" s="7">
        <v>45294.354166666664</v>
      </c>
      <c r="E117" s="1">
        <v>1E-3</v>
      </c>
      <c r="F117" s="37">
        <v>0</v>
      </c>
    </row>
    <row r="118" spans="2:6">
      <c r="B118" s="59">
        <f t="shared" si="3"/>
        <v>45292</v>
      </c>
      <c r="C118" s="7">
        <f t="shared" si="2"/>
        <v>45294.354166666664</v>
      </c>
      <c r="D118" s="7">
        <v>45294.375</v>
      </c>
      <c r="E118" s="1">
        <v>3.0000000000000001E-3</v>
      </c>
      <c r="F118" s="37">
        <v>0</v>
      </c>
    </row>
    <row r="119" spans="2:6">
      <c r="B119" s="59">
        <f t="shared" si="3"/>
        <v>45292</v>
      </c>
      <c r="C119" s="7">
        <f t="shared" si="2"/>
        <v>45294.375</v>
      </c>
      <c r="D119" s="7">
        <v>45294.395833333336</v>
      </c>
      <c r="E119" s="1">
        <v>2E-3</v>
      </c>
      <c r="F119" s="37">
        <v>0</v>
      </c>
    </row>
    <row r="120" spans="2:6">
      <c r="B120" s="59">
        <f t="shared" si="3"/>
        <v>45292</v>
      </c>
      <c r="C120" s="7">
        <f t="shared" si="2"/>
        <v>45294.395833333328</v>
      </c>
      <c r="D120" s="7">
        <v>45294.416666666664</v>
      </c>
      <c r="E120" s="1">
        <v>2E-3</v>
      </c>
      <c r="F120" s="37">
        <v>0</v>
      </c>
    </row>
    <row r="121" spans="2:6">
      <c r="B121" s="59">
        <f t="shared" si="3"/>
        <v>45292</v>
      </c>
      <c r="C121" s="7">
        <f t="shared" si="2"/>
        <v>45294.416666666664</v>
      </c>
      <c r="D121" s="7">
        <v>45294.4375</v>
      </c>
      <c r="E121" s="1">
        <v>2E-3</v>
      </c>
      <c r="F121" s="37">
        <v>0</v>
      </c>
    </row>
    <row r="122" spans="2:6">
      <c r="B122" s="59">
        <f t="shared" si="3"/>
        <v>45292</v>
      </c>
      <c r="C122" s="7">
        <f t="shared" si="2"/>
        <v>45294.4375</v>
      </c>
      <c r="D122" s="7">
        <v>45294.458333333336</v>
      </c>
      <c r="E122" s="1">
        <v>2E-3</v>
      </c>
      <c r="F122" s="37">
        <v>0</v>
      </c>
    </row>
    <row r="123" spans="2:6">
      <c r="B123" s="59">
        <f t="shared" si="3"/>
        <v>45292</v>
      </c>
      <c r="C123" s="7">
        <f t="shared" si="2"/>
        <v>45294.458333333328</v>
      </c>
      <c r="D123" s="7">
        <v>45294.479166666664</v>
      </c>
      <c r="E123" s="1">
        <v>2E-3</v>
      </c>
      <c r="F123" s="37">
        <v>0</v>
      </c>
    </row>
    <row r="124" spans="2:6">
      <c r="B124" s="59">
        <f t="shared" si="3"/>
        <v>45292</v>
      </c>
      <c r="C124" s="7">
        <f t="shared" si="2"/>
        <v>45294.479166666664</v>
      </c>
      <c r="D124" s="7">
        <v>45294.5</v>
      </c>
      <c r="E124" s="1">
        <v>1E-3</v>
      </c>
      <c r="F124" s="37">
        <v>0</v>
      </c>
    </row>
    <row r="125" spans="2:6">
      <c r="B125" s="59">
        <f t="shared" si="3"/>
        <v>45292</v>
      </c>
      <c r="C125" s="7">
        <f t="shared" si="2"/>
        <v>45294.5</v>
      </c>
      <c r="D125" s="7">
        <v>45294.520833333336</v>
      </c>
      <c r="E125" s="1">
        <v>3.0000000000000001E-3</v>
      </c>
      <c r="F125" s="37">
        <v>0</v>
      </c>
    </row>
    <row r="126" spans="2:6">
      <c r="B126" s="59">
        <f t="shared" si="3"/>
        <v>45292</v>
      </c>
      <c r="C126" s="7">
        <f t="shared" si="2"/>
        <v>45294.520833333328</v>
      </c>
      <c r="D126" s="7">
        <v>45294.541666666664</v>
      </c>
      <c r="E126" s="1">
        <v>2E-3</v>
      </c>
      <c r="F126" s="37">
        <v>2E-3</v>
      </c>
    </row>
    <row r="127" spans="2:6">
      <c r="B127" s="59">
        <f t="shared" si="3"/>
        <v>45292</v>
      </c>
      <c r="C127" s="7">
        <f t="shared" si="2"/>
        <v>45294.541666666664</v>
      </c>
      <c r="D127" s="7">
        <v>45294.5625</v>
      </c>
      <c r="E127" s="1">
        <v>2E-3</v>
      </c>
      <c r="F127" s="37">
        <v>1.2E-2</v>
      </c>
    </row>
    <row r="128" spans="2:6">
      <c r="B128" s="59">
        <f t="shared" si="3"/>
        <v>45292</v>
      </c>
      <c r="C128" s="7">
        <f t="shared" si="2"/>
        <v>45294.5625</v>
      </c>
      <c r="D128" s="7">
        <v>45294.583333333336</v>
      </c>
      <c r="E128" s="1">
        <v>3.0000000000000001E-3</v>
      </c>
      <c r="F128" s="37">
        <v>6.0000000000000001E-3</v>
      </c>
    </row>
    <row r="129" spans="2:6">
      <c r="B129" s="59">
        <f t="shared" si="3"/>
        <v>45292</v>
      </c>
      <c r="C129" s="7">
        <f t="shared" si="2"/>
        <v>45294.583333333328</v>
      </c>
      <c r="D129" s="7">
        <v>45294.604166666664</v>
      </c>
      <c r="E129" s="1">
        <v>2E-3</v>
      </c>
      <c r="F129" s="37">
        <v>0</v>
      </c>
    </row>
    <row r="130" spans="2:6">
      <c r="B130" s="59">
        <f t="shared" si="3"/>
        <v>45292</v>
      </c>
      <c r="C130" s="7">
        <f t="shared" si="2"/>
        <v>45294.604166666664</v>
      </c>
      <c r="D130" s="7">
        <v>45294.625</v>
      </c>
      <c r="E130" s="1">
        <v>2E-3</v>
      </c>
      <c r="F130" s="37">
        <v>0</v>
      </c>
    </row>
    <row r="131" spans="2:6">
      <c r="B131" s="59">
        <f t="shared" si="3"/>
        <v>45292</v>
      </c>
      <c r="C131" s="7">
        <f t="shared" si="2"/>
        <v>45294.625</v>
      </c>
      <c r="D131" s="7">
        <v>45294.645833333336</v>
      </c>
      <c r="E131" s="1">
        <v>2.5000000000000001E-2</v>
      </c>
      <c r="F131" s="37">
        <v>2E-3</v>
      </c>
    </row>
    <row r="132" spans="2:6">
      <c r="B132" s="59">
        <f t="shared" si="3"/>
        <v>45292</v>
      </c>
      <c r="C132" s="7">
        <f t="shared" si="2"/>
        <v>45294.645833333328</v>
      </c>
      <c r="D132" s="7">
        <v>45294.666666666664</v>
      </c>
      <c r="E132" s="1">
        <v>4.0000000000000001E-3</v>
      </c>
      <c r="F132" s="37">
        <v>1E-3</v>
      </c>
    </row>
    <row r="133" spans="2:6">
      <c r="B133" s="59">
        <f t="shared" si="3"/>
        <v>45292</v>
      </c>
      <c r="C133" s="7">
        <f t="shared" ref="C133:C196" si="4">D133-1/48</f>
        <v>45294.666666666664</v>
      </c>
      <c r="D133" s="7">
        <v>45294.6875</v>
      </c>
      <c r="E133" s="1">
        <v>3.0000000000000001E-3</v>
      </c>
      <c r="F133" s="37">
        <v>0</v>
      </c>
    </row>
    <row r="134" spans="2:6">
      <c r="B134" s="59">
        <f t="shared" ref="B134:B197" si="5">DATE(YEAR(C134),MONTH(C134),1)</f>
        <v>45292</v>
      </c>
      <c r="C134" s="7">
        <f t="shared" si="4"/>
        <v>45294.6875</v>
      </c>
      <c r="D134" s="7">
        <v>45294.708333333336</v>
      </c>
      <c r="E134" s="1">
        <v>4.0000000000000001E-3</v>
      </c>
      <c r="F134" s="37">
        <v>1E-3</v>
      </c>
    </row>
    <row r="135" spans="2:6">
      <c r="B135" s="59">
        <f t="shared" si="5"/>
        <v>45292</v>
      </c>
      <c r="C135" s="7">
        <f t="shared" si="4"/>
        <v>45294.708333333328</v>
      </c>
      <c r="D135" s="7">
        <v>45294.729166666664</v>
      </c>
      <c r="E135" s="1">
        <v>0.16600000000000001</v>
      </c>
      <c r="F135" s="37">
        <v>0</v>
      </c>
    </row>
    <row r="136" spans="2:6">
      <c r="B136" s="59">
        <f t="shared" si="5"/>
        <v>45292</v>
      </c>
      <c r="C136" s="7">
        <f t="shared" si="4"/>
        <v>45294.729166666664</v>
      </c>
      <c r="D136" s="7">
        <v>45294.75</v>
      </c>
      <c r="E136" s="1">
        <v>8.8999999999999996E-2</v>
      </c>
      <c r="F136" s="37">
        <v>2E-3</v>
      </c>
    </row>
    <row r="137" spans="2:6">
      <c r="B137" s="59">
        <f t="shared" si="5"/>
        <v>45292</v>
      </c>
      <c r="C137" s="7">
        <f t="shared" si="4"/>
        <v>45294.75</v>
      </c>
      <c r="D137" s="7">
        <v>45294.770833333336</v>
      </c>
      <c r="E137" s="1">
        <v>0.753</v>
      </c>
      <c r="F137" s="37">
        <v>0</v>
      </c>
    </row>
    <row r="138" spans="2:6">
      <c r="B138" s="59">
        <f t="shared" si="5"/>
        <v>45292</v>
      </c>
      <c r="C138" s="7">
        <f t="shared" si="4"/>
        <v>45294.770833333328</v>
      </c>
      <c r="D138" s="7">
        <v>45294.791666666664</v>
      </c>
      <c r="E138" s="1">
        <v>0.432</v>
      </c>
      <c r="F138" s="37">
        <v>0</v>
      </c>
    </row>
    <row r="139" spans="2:6">
      <c r="B139" s="59">
        <f t="shared" si="5"/>
        <v>45292</v>
      </c>
      <c r="C139" s="7">
        <f t="shared" si="4"/>
        <v>45294.791666666664</v>
      </c>
      <c r="D139" s="7">
        <v>45294.8125</v>
      </c>
      <c r="E139" s="1">
        <v>0.40400000000000003</v>
      </c>
      <c r="F139" s="37">
        <v>0</v>
      </c>
    </row>
    <row r="140" spans="2:6">
      <c r="B140" s="59">
        <f t="shared" si="5"/>
        <v>45292</v>
      </c>
      <c r="C140" s="7">
        <f t="shared" si="4"/>
        <v>45294.8125</v>
      </c>
      <c r="D140" s="7">
        <v>45294.833333333336</v>
      </c>
      <c r="E140" s="1">
        <v>0.30399999999999999</v>
      </c>
      <c r="F140" s="37">
        <v>0</v>
      </c>
    </row>
    <row r="141" spans="2:6">
      <c r="B141" s="59">
        <f t="shared" si="5"/>
        <v>45292</v>
      </c>
      <c r="C141" s="7">
        <f t="shared" si="4"/>
        <v>45294.833333333328</v>
      </c>
      <c r="D141" s="7">
        <v>45294.854166666664</v>
      </c>
      <c r="E141" s="1">
        <v>0.53</v>
      </c>
      <c r="F141" s="37">
        <v>0</v>
      </c>
    </row>
    <row r="142" spans="2:6">
      <c r="B142" s="59">
        <f t="shared" si="5"/>
        <v>45292</v>
      </c>
      <c r="C142" s="7">
        <f t="shared" si="4"/>
        <v>45294.854166666664</v>
      </c>
      <c r="D142" s="7">
        <v>45294.875</v>
      </c>
      <c r="E142" s="1">
        <v>0.65100000000000002</v>
      </c>
      <c r="F142" s="37">
        <v>0</v>
      </c>
    </row>
    <row r="143" spans="2:6">
      <c r="B143" s="59">
        <f t="shared" si="5"/>
        <v>45292</v>
      </c>
      <c r="C143" s="7">
        <f t="shared" si="4"/>
        <v>45294.875</v>
      </c>
      <c r="D143" s="7">
        <v>45294.895833333336</v>
      </c>
      <c r="E143" s="1">
        <v>0.26400000000000001</v>
      </c>
      <c r="F143" s="37">
        <v>0</v>
      </c>
    </row>
    <row r="144" spans="2:6">
      <c r="B144" s="59">
        <f t="shared" si="5"/>
        <v>45292</v>
      </c>
      <c r="C144" s="7">
        <f t="shared" si="4"/>
        <v>45294.895833333328</v>
      </c>
      <c r="D144" s="7">
        <v>45294.916666666664</v>
      </c>
      <c r="E144" s="1">
        <v>0.45300000000000001</v>
      </c>
      <c r="F144" s="37">
        <v>0</v>
      </c>
    </row>
    <row r="145" spans="2:6">
      <c r="B145" s="59">
        <f t="shared" si="5"/>
        <v>45292</v>
      </c>
      <c r="C145" s="7">
        <f t="shared" si="4"/>
        <v>45294.916666666664</v>
      </c>
      <c r="D145" s="7">
        <v>45294.9375</v>
      </c>
      <c r="E145" s="1">
        <v>2.0920000000000001</v>
      </c>
      <c r="F145" s="37">
        <v>0</v>
      </c>
    </row>
    <row r="146" spans="2:6">
      <c r="B146" s="59">
        <f t="shared" si="5"/>
        <v>45292</v>
      </c>
      <c r="C146" s="7">
        <f t="shared" si="4"/>
        <v>45294.9375</v>
      </c>
      <c r="D146" s="7">
        <v>45294.958333333336</v>
      </c>
      <c r="E146" s="1">
        <v>1.637</v>
      </c>
      <c r="F146" s="37">
        <v>0</v>
      </c>
    </row>
    <row r="147" spans="2:6">
      <c r="B147" s="59">
        <f t="shared" si="5"/>
        <v>45292</v>
      </c>
      <c r="C147" s="7">
        <f t="shared" si="4"/>
        <v>45294.958333333328</v>
      </c>
      <c r="D147" s="7">
        <v>45294.979166666664</v>
      </c>
      <c r="E147" s="1">
        <v>1.633</v>
      </c>
      <c r="F147" s="37">
        <v>0</v>
      </c>
    </row>
    <row r="148" spans="2:6">
      <c r="B148" s="59">
        <f t="shared" si="5"/>
        <v>45292</v>
      </c>
      <c r="C148" s="7">
        <f t="shared" si="4"/>
        <v>45294.979166666664</v>
      </c>
      <c r="D148" s="7">
        <v>45295</v>
      </c>
      <c r="E148" s="1">
        <v>0.66</v>
      </c>
      <c r="F148" s="37">
        <v>0</v>
      </c>
    </row>
    <row r="149" spans="2:6">
      <c r="B149" s="59">
        <f t="shared" si="5"/>
        <v>45292</v>
      </c>
      <c r="C149" s="7">
        <f t="shared" si="4"/>
        <v>45295</v>
      </c>
      <c r="D149" s="7">
        <v>45295.020833333336</v>
      </c>
      <c r="E149" s="1">
        <v>9.8000000000000004E-2</v>
      </c>
      <c r="F149" s="37">
        <v>0</v>
      </c>
    </row>
    <row r="150" spans="2:6">
      <c r="B150" s="59">
        <f t="shared" si="5"/>
        <v>45292</v>
      </c>
      <c r="C150" s="7">
        <f t="shared" si="4"/>
        <v>45295.020833333328</v>
      </c>
      <c r="D150" s="7">
        <v>45295.041666666664</v>
      </c>
      <c r="E150" s="1">
        <v>6.3E-2</v>
      </c>
      <c r="F150" s="37">
        <v>0</v>
      </c>
    </row>
    <row r="151" spans="2:6">
      <c r="B151" s="59">
        <f t="shared" si="5"/>
        <v>45292</v>
      </c>
      <c r="C151" s="7">
        <f t="shared" si="4"/>
        <v>45295.041666666664</v>
      </c>
      <c r="D151" s="7">
        <v>45295.0625</v>
      </c>
      <c r="E151" s="1">
        <v>0.06</v>
      </c>
      <c r="F151" s="37">
        <v>0</v>
      </c>
    </row>
    <row r="152" spans="2:6">
      <c r="B152" s="59">
        <f t="shared" si="5"/>
        <v>45292</v>
      </c>
      <c r="C152" s="7">
        <f t="shared" si="4"/>
        <v>45295.0625</v>
      </c>
      <c r="D152" s="7">
        <v>45295.083333333336</v>
      </c>
      <c r="E152" s="1">
        <v>6.3E-2</v>
      </c>
      <c r="F152" s="37">
        <v>0</v>
      </c>
    </row>
    <row r="153" spans="2:6">
      <c r="B153" s="59">
        <f t="shared" si="5"/>
        <v>45292</v>
      </c>
      <c r="C153" s="7">
        <f t="shared" si="4"/>
        <v>45295.083333333328</v>
      </c>
      <c r="D153" s="7">
        <v>45295.104166666664</v>
      </c>
      <c r="E153" s="1">
        <v>6.3E-2</v>
      </c>
      <c r="F153" s="37">
        <v>0</v>
      </c>
    </row>
    <row r="154" spans="2:6">
      <c r="B154" s="59">
        <f t="shared" si="5"/>
        <v>45292</v>
      </c>
      <c r="C154" s="7">
        <f t="shared" si="4"/>
        <v>45295.104166666664</v>
      </c>
      <c r="D154" s="7">
        <v>45295.125</v>
      </c>
      <c r="E154" s="1">
        <v>6.4000000000000001E-2</v>
      </c>
      <c r="F154" s="37">
        <v>0</v>
      </c>
    </row>
    <row r="155" spans="2:6">
      <c r="B155" s="59">
        <f t="shared" si="5"/>
        <v>45292</v>
      </c>
      <c r="C155" s="7">
        <f t="shared" si="4"/>
        <v>45295.125</v>
      </c>
      <c r="D155" s="7">
        <v>45295.145833333336</v>
      </c>
      <c r="E155" s="1">
        <v>6.6000000000000003E-2</v>
      </c>
      <c r="F155" s="37">
        <v>0</v>
      </c>
    </row>
    <row r="156" spans="2:6">
      <c r="B156" s="59">
        <f t="shared" si="5"/>
        <v>45292</v>
      </c>
      <c r="C156" s="7">
        <f t="shared" si="4"/>
        <v>45295.145833333328</v>
      </c>
      <c r="D156" s="7">
        <v>45295.166666666664</v>
      </c>
      <c r="E156" s="1">
        <v>5.8999999999999997E-2</v>
      </c>
      <c r="F156" s="37">
        <v>0</v>
      </c>
    </row>
    <row r="157" spans="2:6">
      <c r="B157" s="59">
        <f t="shared" si="5"/>
        <v>45292</v>
      </c>
      <c r="C157" s="7">
        <f t="shared" si="4"/>
        <v>45295.166666666664</v>
      </c>
      <c r="D157" s="7">
        <v>45295.1875</v>
      </c>
      <c r="E157" s="1">
        <v>5.7000000000000002E-2</v>
      </c>
      <c r="F157" s="37">
        <v>0</v>
      </c>
    </row>
    <row r="158" spans="2:6">
      <c r="B158" s="59">
        <f t="shared" si="5"/>
        <v>45292</v>
      </c>
      <c r="C158" s="7">
        <f t="shared" si="4"/>
        <v>45295.1875</v>
      </c>
      <c r="D158" s="7">
        <v>45295.208333333336</v>
      </c>
      <c r="E158" s="1">
        <v>5.7000000000000002E-2</v>
      </c>
      <c r="F158" s="37">
        <v>0</v>
      </c>
    </row>
    <row r="159" spans="2:6">
      <c r="B159" s="59">
        <f t="shared" si="5"/>
        <v>45292</v>
      </c>
      <c r="C159" s="7">
        <f t="shared" si="4"/>
        <v>45295.208333333328</v>
      </c>
      <c r="D159" s="7">
        <v>45295.229166666664</v>
      </c>
      <c r="E159" s="1">
        <v>6.0999999999999999E-2</v>
      </c>
      <c r="F159" s="37">
        <v>0</v>
      </c>
    </row>
    <row r="160" spans="2:6">
      <c r="B160" s="59">
        <f t="shared" si="5"/>
        <v>45292</v>
      </c>
      <c r="C160" s="7">
        <f t="shared" si="4"/>
        <v>45295.229166666664</v>
      </c>
      <c r="D160" s="7">
        <v>45295.25</v>
      </c>
      <c r="E160" s="1">
        <v>0.59299999999999997</v>
      </c>
      <c r="F160" s="37">
        <v>0</v>
      </c>
    </row>
    <row r="161" spans="2:6">
      <c r="B161" s="59">
        <f t="shared" si="5"/>
        <v>45292</v>
      </c>
      <c r="C161" s="7">
        <f t="shared" si="4"/>
        <v>45295.25</v>
      </c>
      <c r="D161" s="7">
        <v>45295.270833333336</v>
      </c>
      <c r="E161" s="1">
        <v>1.0049999999999999</v>
      </c>
      <c r="F161" s="37">
        <v>0</v>
      </c>
    </row>
    <row r="162" spans="2:6">
      <c r="B162" s="59">
        <f t="shared" si="5"/>
        <v>45292</v>
      </c>
      <c r="C162" s="7">
        <f t="shared" si="4"/>
        <v>45295.270833333328</v>
      </c>
      <c r="D162" s="7">
        <v>45295.291666666664</v>
      </c>
      <c r="E162" s="1">
        <v>0.11799999999999999</v>
      </c>
      <c r="F162" s="37">
        <v>0</v>
      </c>
    </row>
    <row r="163" spans="2:6">
      <c r="B163" s="59">
        <f t="shared" si="5"/>
        <v>45292</v>
      </c>
      <c r="C163" s="7">
        <f t="shared" si="4"/>
        <v>45295.291666666664</v>
      </c>
      <c r="D163" s="7">
        <v>45295.3125</v>
      </c>
      <c r="E163" s="1">
        <v>0.42</v>
      </c>
      <c r="F163" s="37">
        <v>0</v>
      </c>
    </row>
    <row r="164" spans="2:6">
      <c r="B164" s="59">
        <f t="shared" si="5"/>
        <v>45292</v>
      </c>
      <c r="C164" s="7">
        <f t="shared" si="4"/>
        <v>45295.3125</v>
      </c>
      <c r="D164" s="7">
        <v>45295.333333333336</v>
      </c>
      <c r="E164" s="1">
        <v>0.104</v>
      </c>
      <c r="F164" s="37">
        <v>1E-3</v>
      </c>
    </row>
    <row r="165" spans="2:6">
      <c r="B165" s="59">
        <f t="shared" si="5"/>
        <v>45292</v>
      </c>
      <c r="C165" s="7">
        <f t="shared" si="4"/>
        <v>45295.333333333328</v>
      </c>
      <c r="D165" s="7">
        <v>45295.354166666664</v>
      </c>
      <c r="E165" s="1">
        <v>2E-3</v>
      </c>
      <c r="F165" s="37">
        <v>0</v>
      </c>
    </row>
    <row r="166" spans="2:6">
      <c r="B166" s="59">
        <f t="shared" si="5"/>
        <v>45292</v>
      </c>
      <c r="C166" s="7">
        <f t="shared" si="4"/>
        <v>45295.354166666664</v>
      </c>
      <c r="D166" s="7">
        <v>45295.375</v>
      </c>
      <c r="E166" s="1">
        <v>3.0000000000000001E-3</v>
      </c>
      <c r="F166" s="37">
        <v>0</v>
      </c>
    </row>
    <row r="167" spans="2:6">
      <c r="B167" s="59">
        <f t="shared" si="5"/>
        <v>45292</v>
      </c>
      <c r="C167" s="7">
        <f t="shared" si="4"/>
        <v>45295.375</v>
      </c>
      <c r="D167" s="7">
        <v>45295.395833333336</v>
      </c>
      <c r="E167" s="1">
        <v>4.0000000000000001E-3</v>
      </c>
      <c r="F167" s="37">
        <v>4.0000000000000001E-3</v>
      </c>
    </row>
    <row r="168" spans="2:6">
      <c r="B168" s="59">
        <f t="shared" si="5"/>
        <v>45292</v>
      </c>
      <c r="C168" s="7">
        <f t="shared" si="4"/>
        <v>45295.395833333328</v>
      </c>
      <c r="D168" s="7">
        <v>45295.416666666664</v>
      </c>
      <c r="E168" s="1">
        <v>4.0000000000000001E-3</v>
      </c>
      <c r="F168" s="37">
        <v>2E-3</v>
      </c>
    </row>
    <row r="169" spans="2:6">
      <c r="B169" s="59">
        <f t="shared" si="5"/>
        <v>45292</v>
      </c>
      <c r="C169" s="7">
        <f t="shared" si="4"/>
        <v>45295.416666666664</v>
      </c>
      <c r="D169" s="7">
        <v>45295.4375</v>
      </c>
      <c r="E169" s="1">
        <v>2E-3</v>
      </c>
      <c r="F169" s="37">
        <v>0.25800000000000001</v>
      </c>
    </row>
    <row r="170" spans="2:6">
      <c r="B170" s="59">
        <f t="shared" si="5"/>
        <v>45292</v>
      </c>
      <c r="C170" s="7">
        <f t="shared" si="4"/>
        <v>45295.4375</v>
      </c>
      <c r="D170" s="7">
        <v>45295.458333333336</v>
      </c>
      <c r="E170" s="1">
        <v>0</v>
      </c>
      <c r="F170" s="37">
        <v>0.21299999999999999</v>
      </c>
    </row>
    <row r="171" spans="2:6">
      <c r="B171" s="59">
        <f t="shared" si="5"/>
        <v>45292</v>
      </c>
      <c r="C171" s="7">
        <f t="shared" si="4"/>
        <v>45295.458333333328</v>
      </c>
      <c r="D171" s="7">
        <v>45295.479166666664</v>
      </c>
      <c r="E171" s="1">
        <v>0</v>
      </c>
      <c r="F171" s="37">
        <v>0.86399999999999999</v>
      </c>
    </row>
    <row r="172" spans="2:6">
      <c r="B172" s="59">
        <f t="shared" si="5"/>
        <v>45292</v>
      </c>
      <c r="C172" s="7">
        <f t="shared" si="4"/>
        <v>45295.479166666664</v>
      </c>
      <c r="D172" s="7">
        <v>45295.5</v>
      </c>
      <c r="E172" s="1">
        <v>0</v>
      </c>
      <c r="F172" s="37">
        <v>0.81100000000000005</v>
      </c>
    </row>
    <row r="173" spans="2:6">
      <c r="B173" s="59">
        <f t="shared" si="5"/>
        <v>45292</v>
      </c>
      <c r="C173" s="7">
        <f t="shared" si="4"/>
        <v>45295.5</v>
      </c>
      <c r="D173" s="7">
        <v>45295.520833333336</v>
      </c>
      <c r="E173" s="1">
        <v>0</v>
      </c>
      <c r="F173" s="37">
        <v>0.59099999999999997</v>
      </c>
    </row>
    <row r="174" spans="2:6">
      <c r="B174" s="59">
        <f t="shared" si="5"/>
        <v>45292</v>
      </c>
      <c r="C174" s="7">
        <f t="shared" si="4"/>
        <v>45295.520833333328</v>
      </c>
      <c r="D174" s="7">
        <v>45295.541666666664</v>
      </c>
      <c r="E174" s="1">
        <v>0</v>
      </c>
      <c r="F174" s="37">
        <v>0.21</v>
      </c>
    </row>
    <row r="175" spans="2:6">
      <c r="B175" s="59">
        <f t="shared" si="5"/>
        <v>45292</v>
      </c>
      <c r="C175" s="7">
        <f t="shared" si="4"/>
        <v>45295.541666666664</v>
      </c>
      <c r="D175" s="7">
        <v>45295.5625</v>
      </c>
      <c r="E175" s="1">
        <v>4.0000000000000001E-3</v>
      </c>
      <c r="F175" s="37">
        <v>0.22900000000000001</v>
      </c>
    </row>
    <row r="176" spans="2:6">
      <c r="B176" s="59">
        <f t="shared" si="5"/>
        <v>45292</v>
      </c>
      <c r="C176" s="7">
        <f t="shared" si="4"/>
        <v>45295.5625</v>
      </c>
      <c r="D176" s="7">
        <v>45295.583333333336</v>
      </c>
      <c r="E176" s="1">
        <v>4.0000000000000001E-3</v>
      </c>
      <c r="F176" s="37">
        <v>7.0000000000000001E-3</v>
      </c>
    </row>
    <row r="177" spans="2:6">
      <c r="B177" s="59">
        <f t="shared" si="5"/>
        <v>45292</v>
      </c>
      <c r="C177" s="7">
        <f t="shared" si="4"/>
        <v>45295.583333333328</v>
      </c>
      <c r="D177" s="7">
        <v>45295.604166666664</v>
      </c>
      <c r="E177" s="1">
        <v>1.2E-2</v>
      </c>
      <c r="F177" s="37">
        <v>1E-3</v>
      </c>
    </row>
    <row r="178" spans="2:6">
      <c r="B178" s="59">
        <f t="shared" si="5"/>
        <v>45292</v>
      </c>
      <c r="C178" s="7">
        <f t="shared" si="4"/>
        <v>45295.604166666664</v>
      </c>
      <c r="D178" s="7">
        <v>45295.625</v>
      </c>
      <c r="E178" s="1">
        <v>7.8E-2</v>
      </c>
      <c r="F178" s="37">
        <v>2E-3</v>
      </c>
    </row>
    <row r="179" spans="2:6">
      <c r="B179" s="59">
        <f t="shared" si="5"/>
        <v>45292</v>
      </c>
      <c r="C179" s="7">
        <f t="shared" si="4"/>
        <v>45295.625</v>
      </c>
      <c r="D179" s="7">
        <v>45295.645833333336</v>
      </c>
      <c r="E179" s="1">
        <v>3.0000000000000001E-3</v>
      </c>
      <c r="F179" s="37">
        <v>1E-3</v>
      </c>
    </row>
    <row r="180" spans="2:6">
      <c r="B180" s="59">
        <f t="shared" si="5"/>
        <v>45292</v>
      </c>
      <c r="C180" s="7">
        <f t="shared" si="4"/>
        <v>45295.645833333328</v>
      </c>
      <c r="D180" s="7">
        <v>45295.666666666664</v>
      </c>
      <c r="E180" s="1">
        <v>2E-3</v>
      </c>
      <c r="F180" s="37">
        <v>0</v>
      </c>
    </row>
    <row r="181" spans="2:6">
      <c r="B181" s="59">
        <f t="shared" si="5"/>
        <v>45292</v>
      </c>
      <c r="C181" s="7">
        <f t="shared" si="4"/>
        <v>45295.666666666664</v>
      </c>
      <c r="D181" s="7">
        <v>45295.6875</v>
      </c>
      <c r="E181" s="1">
        <v>3.0000000000000001E-3</v>
      </c>
      <c r="F181" s="37">
        <v>0</v>
      </c>
    </row>
    <row r="182" spans="2:6">
      <c r="B182" s="59">
        <f t="shared" si="5"/>
        <v>45292</v>
      </c>
      <c r="C182" s="7">
        <f t="shared" si="4"/>
        <v>45295.6875</v>
      </c>
      <c r="D182" s="7">
        <v>45295.708333333336</v>
      </c>
      <c r="E182" s="1">
        <v>3.0000000000000001E-3</v>
      </c>
      <c r="F182" s="37">
        <v>0</v>
      </c>
    </row>
    <row r="183" spans="2:6">
      <c r="B183" s="59">
        <f t="shared" si="5"/>
        <v>45292</v>
      </c>
      <c r="C183" s="7">
        <f t="shared" si="4"/>
        <v>45295.708333333328</v>
      </c>
      <c r="D183" s="7">
        <v>45295.729166666664</v>
      </c>
      <c r="E183" s="1">
        <v>8.0000000000000002E-3</v>
      </c>
      <c r="F183" s="37">
        <v>0</v>
      </c>
    </row>
    <row r="184" spans="2:6">
      <c r="B184" s="59">
        <f t="shared" si="5"/>
        <v>45292</v>
      </c>
      <c r="C184" s="7">
        <f t="shared" si="4"/>
        <v>45295.729166666664</v>
      </c>
      <c r="D184" s="7">
        <v>45295.75</v>
      </c>
      <c r="E184" s="1">
        <v>0.60299999999999998</v>
      </c>
      <c r="F184" s="37">
        <v>0</v>
      </c>
    </row>
    <row r="185" spans="2:6">
      <c r="B185" s="59">
        <f t="shared" si="5"/>
        <v>45292</v>
      </c>
      <c r="C185" s="7">
        <f t="shared" si="4"/>
        <v>45295.75</v>
      </c>
      <c r="D185" s="7">
        <v>45295.770833333336</v>
      </c>
      <c r="E185" s="1">
        <v>1.0029999999999999</v>
      </c>
      <c r="F185" s="37">
        <v>0</v>
      </c>
    </row>
    <row r="186" spans="2:6">
      <c r="B186" s="59">
        <f t="shared" si="5"/>
        <v>45292</v>
      </c>
      <c r="C186" s="7">
        <f t="shared" si="4"/>
        <v>45295.770833333328</v>
      </c>
      <c r="D186" s="7">
        <v>45295.791666666664</v>
      </c>
      <c r="E186" s="1">
        <v>1.0720000000000001</v>
      </c>
      <c r="F186" s="37">
        <v>0</v>
      </c>
    </row>
    <row r="187" spans="2:6">
      <c r="B187" s="59">
        <f t="shared" si="5"/>
        <v>45292</v>
      </c>
      <c r="C187" s="7">
        <f t="shared" si="4"/>
        <v>45295.791666666664</v>
      </c>
      <c r="D187" s="7">
        <v>45295.8125</v>
      </c>
      <c r="E187" s="1">
        <v>1E-3</v>
      </c>
      <c r="F187" s="37">
        <v>0</v>
      </c>
    </row>
    <row r="188" spans="2:6">
      <c r="B188" s="59">
        <f t="shared" si="5"/>
        <v>45292</v>
      </c>
      <c r="C188" s="7">
        <f t="shared" si="4"/>
        <v>45295.8125</v>
      </c>
      <c r="D188" s="7">
        <v>45295.833333333336</v>
      </c>
      <c r="E188" s="1">
        <v>0.45700000000000002</v>
      </c>
      <c r="F188" s="37">
        <v>0</v>
      </c>
    </row>
    <row r="189" spans="2:6">
      <c r="B189" s="59">
        <f t="shared" si="5"/>
        <v>45292</v>
      </c>
      <c r="C189" s="7">
        <f t="shared" si="4"/>
        <v>45295.833333333328</v>
      </c>
      <c r="D189" s="7">
        <v>45295.854166666664</v>
      </c>
      <c r="E189" s="1">
        <v>0.39300000000000002</v>
      </c>
      <c r="F189" s="37">
        <v>0</v>
      </c>
    </row>
    <row r="190" spans="2:6">
      <c r="B190" s="59">
        <f t="shared" si="5"/>
        <v>45292</v>
      </c>
      <c r="C190" s="7">
        <f t="shared" si="4"/>
        <v>45295.854166666664</v>
      </c>
      <c r="D190" s="7">
        <v>45295.875</v>
      </c>
      <c r="E190" s="1">
        <v>0.40799999999999997</v>
      </c>
      <c r="F190" s="37">
        <v>0</v>
      </c>
    </row>
    <row r="191" spans="2:6">
      <c r="B191" s="59">
        <f t="shared" si="5"/>
        <v>45292</v>
      </c>
      <c r="C191" s="7">
        <f t="shared" si="4"/>
        <v>45295.875</v>
      </c>
      <c r="D191" s="7">
        <v>45295.895833333336</v>
      </c>
      <c r="E191" s="1">
        <v>0.44700000000000001</v>
      </c>
      <c r="F191" s="37">
        <v>0</v>
      </c>
    </row>
    <row r="192" spans="2:6">
      <c r="B192" s="59">
        <f t="shared" si="5"/>
        <v>45292</v>
      </c>
      <c r="C192" s="7">
        <f t="shared" si="4"/>
        <v>45295.895833333328</v>
      </c>
      <c r="D192" s="7">
        <v>45295.916666666664</v>
      </c>
      <c r="E192" s="1">
        <v>0.56899999999999995</v>
      </c>
      <c r="F192" s="37">
        <v>0</v>
      </c>
    </row>
    <row r="193" spans="2:6">
      <c r="B193" s="59">
        <f t="shared" si="5"/>
        <v>45292</v>
      </c>
      <c r="C193" s="7">
        <f t="shared" si="4"/>
        <v>45295.916666666664</v>
      </c>
      <c r="D193" s="7">
        <v>45295.9375</v>
      </c>
      <c r="E193" s="1">
        <v>1.67</v>
      </c>
      <c r="F193" s="37">
        <v>0</v>
      </c>
    </row>
    <row r="194" spans="2:6">
      <c r="B194" s="59">
        <f t="shared" si="5"/>
        <v>45292</v>
      </c>
      <c r="C194" s="7">
        <f t="shared" si="4"/>
        <v>45295.9375</v>
      </c>
      <c r="D194" s="7">
        <v>45295.958333333336</v>
      </c>
      <c r="E194" s="1">
        <v>2.2189999999999999</v>
      </c>
      <c r="F194" s="37">
        <v>0</v>
      </c>
    </row>
    <row r="195" spans="2:6">
      <c r="B195" s="59">
        <f t="shared" si="5"/>
        <v>45292</v>
      </c>
      <c r="C195" s="7">
        <f t="shared" si="4"/>
        <v>45295.958333333328</v>
      </c>
      <c r="D195" s="7">
        <v>45295.979166666664</v>
      </c>
      <c r="E195" s="1">
        <v>1.754</v>
      </c>
      <c r="F195" s="37">
        <v>0</v>
      </c>
    </row>
    <row r="196" spans="2:6">
      <c r="B196" s="59">
        <f t="shared" si="5"/>
        <v>45292</v>
      </c>
      <c r="C196" s="7">
        <f t="shared" si="4"/>
        <v>45295.979166666664</v>
      </c>
      <c r="D196" s="7">
        <v>45296</v>
      </c>
      <c r="E196" s="1">
        <v>0.32500000000000001</v>
      </c>
      <c r="F196" s="37">
        <v>0</v>
      </c>
    </row>
    <row r="197" spans="2:6">
      <c r="B197" s="59">
        <f t="shared" si="5"/>
        <v>45292</v>
      </c>
      <c r="C197" s="7">
        <f t="shared" ref="C197:C260" si="6">D197-1/48</f>
        <v>45296</v>
      </c>
      <c r="D197" s="7">
        <v>45296.020833333336</v>
      </c>
      <c r="E197" s="1">
        <v>0.20499999999999999</v>
      </c>
      <c r="F197" s="37">
        <v>0</v>
      </c>
    </row>
    <row r="198" spans="2:6">
      <c r="B198" s="59">
        <f t="shared" ref="B198:B261" si="7">DATE(YEAR(C198),MONTH(C198),1)</f>
        <v>45292</v>
      </c>
      <c r="C198" s="7">
        <f t="shared" si="6"/>
        <v>45296.020833333328</v>
      </c>
      <c r="D198" s="7">
        <v>45296.041666666664</v>
      </c>
      <c r="E198" s="1">
        <v>0.14199999999999999</v>
      </c>
      <c r="F198" s="37">
        <v>0</v>
      </c>
    </row>
    <row r="199" spans="2:6">
      <c r="B199" s="59">
        <f t="shared" si="7"/>
        <v>45292</v>
      </c>
      <c r="C199" s="7">
        <f t="shared" si="6"/>
        <v>45296.041666666664</v>
      </c>
      <c r="D199" s="7">
        <v>45296.0625</v>
      </c>
      <c r="E199" s="1">
        <v>7.1999999999999995E-2</v>
      </c>
      <c r="F199" s="37">
        <v>0</v>
      </c>
    </row>
    <row r="200" spans="2:6">
      <c r="B200" s="59">
        <f t="shared" si="7"/>
        <v>45292</v>
      </c>
      <c r="C200" s="7">
        <f t="shared" si="6"/>
        <v>45296.0625</v>
      </c>
      <c r="D200" s="7">
        <v>45296.083333333336</v>
      </c>
      <c r="E200" s="1">
        <v>6.6000000000000003E-2</v>
      </c>
      <c r="F200" s="37">
        <v>0</v>
      </c>
    </row>
    <row r="201" spans="2:6">
      <c r="B201" s="59">
        <f t="shared" si="7"/>
        <v>45292</v>
      </c>
      <c r="C201" s="7">
        <f t="shared" si="6"/>
        <v>45296.083333333328</v>
      </c>
      <c r="D201" s="7">
        <v>45296.104166666664</v>
      </c>
      <c r="E201" s="1">
        <v>5.8000000000000003E-2</v>
      </c>
      <c r="F201" s="37">
        <v>0</v>
      </c>
    </row>
    <row r="202" spans="2:6">
      <c r="B202" s="59">
        <f t="shared" si="7"/>
        <v>45292</v>
      </c>
      <c r="C202" s="7">
        <f t="shared" si="6"/>
        <v>45296.104166666664</v>
      </c>
      <c r="D202" s="7">
        <v>45296.125</v>
      </c>
      <c r="E202" s="1">
        <v>5.5E-2</v>
      </c>
      <c r="F202" s="37">
        <v>0</v>
      </c>
    </row>
    <row r="203" spans="2:6">
      <c r="B203" s="59">
        <f t="shared" si="7"/>
        <v>45292</v>
      </c>
      <c r="C203" s="7">
        <f t="shared" si="6"/>
        <v>45296.125</v>
      </c>
      <c r="D203" s="7">
        <v>45296.145833333336</v>
      </c>
      <c r="E203" s="1">
        <v>5.8999999999999997E-2</v>
      </c>
      <c r="F203" s="37">
        <v>0</v>
      </c>
    </row>
    <row r="204" spans="2:6">
      <c r="B204" s="59">
        <f t="shared" si="7"/>
        <v>45292</v>
      </c>
      <c r="C204" s="7">
        <f t="shared" si="6"/>
        <v>45296.145833333328</v>
      </c>
      <c r="D204" s="7">
        <v>45296.166666666664</v>
      </c>
      <c r="E204" s="1">
        <v>5.3999999999999999E-2</v>
      </c>
      <c r="F204" s="37">
        <v>0</v>
      </c>
    </row>
    <row r="205" spans="2:6">
      <c r="B205" s="59">
        <f t="shared" si="7"/>
        <v>45292</v>
      </c>
      <c r="C205" s="7">
        <f t="shared" si="6"/>
        <v>45296.166666666664</v>
      </c>
      <c r="D205" s="7">
        <v>45296.1875</v>
      </c>
      <c r="E205" s="1">
        <v>6.6000000000000003E-2</v>
      </c>
      <c r="F205" s="37">
        <v>0</v>
      </c>
    </row>
    <row r="206" spans="2:6">
      <c r="B206" s="59">
        <f t="shared" si="7"/>
        <v>45292</v>
      </c>
      <c r="C206" s="7">
        <f t="shared" si="6"/>
        <v>45296.1875</v>
      </c>
      <c r="D206" s="7">
        <v>45296.208333333336</v>
      </c>
      <c r="E206" s="1">
        <v>6.3E-2</v>
      </c>
      <c r="F206" s="37">
        <v>0</v>
      </c>
    </row>
    <row r="207" spans="2:6">
      <c r="B207" s="59">
        <f t="shared" si="7"/>
        <v>45292</v>
      </c>
      <c r="C207" s="7">
        <f t="shared" si="6"/>
        <v>45296.208333333328</v>
      </c>
      <c r="D207" s="7">
        <v>45296.229166666664</v>
      </c>
      <c r="E207" s="1">
        <v>0.06</v>
      </c>
      <c r="F207" s="37">
        <v>0</v>
      </c>
    </row>
    <row r="208" spans="2:6">
      <c r="B208" s="59">
        <f t="shared" si="7"/>
        <v>45292</v>
      </c>
      <c r="C208" s="7">
        <f t="shared" si="6"/>
        <v>45296.229166666664</v>
      </c>
      <c r="D208" s="7">
        <v>45296.25</v>
      </c>
      <c r="E208" s="1">
        <v>0.6</v>
      </c>
      <c r="F208" s="37">
        <v>0</v>
      </c>
    </row>
    <row r="209" spans="2:6">
      <c r="B209" s="59">
        <f t="shared" si="7"/>
        <v>45292</v>
      </c>
      <c r="C209" s="7">
        <f t="shared" si="6"/>
        <v>45296.25</v>
      </c>
      <c r="D209" s="7">
        <v>45296.270833333336</v>
      </c>
      <c r="E209" s="1">
        <v>0.67900000000000005</v>
      </c>
      <c r="F209" s="37">
        <v>0</v>
      </c>
    </row>
    <row r="210" spans="2:6">
      <c r="B210" s="59">
        <f t="shared" si="7"/>
        <v>45292</v>
      </c>
      <c r="C210" s="7">
        <f t="shared" si="6"/>
        <v>45296.270833333328</v>
      </c>
      <c r="D210" s="7">
        <v>45296.291666666664</v>
      </c>
      <c r="E210" s="1">
        <v>0.104</v>
      </c>
      <c r="F210" s="37">
        <v>0</v>
      </c>
    </row>
    <row r="211" spans="2:6">
      <c r="B211" s="59">
        <f t="shared" si="7"/>
        <v>45292</v>
      </c>
      <c r="C211" s="7">
        <f t="shared" si="6"/>
        <v>45296.291666666664</v>
      </c>
      <c r="D211" s="7">
        <v>45296.3125</v>
      </c>
      <c r="E211" s="1">
        <v>0.45900000000000002</v>
      </c>
      <c r="F211" s="37">
        <v>0</v>
      </c>
    </row>
    <row r="212" spans="2:6">
      <c r="B212" s="59">
        <f t="shared" si="7"/>
        <v>45292</v>
      </c>
      <c r="C212" s="7">
        <f t="shared" si="6"/>
        <v>45296.3125</v>
      </c>
      <c r="D212" s="7">
        <v>45296.333333333336</v>
      </c>
      <c r="E212" s="1">
        <v>8.2000000000000003E-2</v>
      </c>
      <c r="F212" s="37">
        <v>3.0000000000000001E-3</v>
      </c>
    </row>
    <row r="213" spans="2:6">
      <c r="B213" s="59">
        <f t="shared" si="7"/>
        <v>45292</v>
      </c>
      <c r="C213" s="7">
        <f t="shared" si="6"/>
        <v>45296.333333333328</v>
      </c>
      <c r="D213" s="7">
        <v>45296.354166666664</v>
      </c>
      <c r="E213" s="1">
        <v>4.0000000000000001E-3</v>
      </c>
      <c r="F213" s="37">
        <v>2E-3</v>
      </c>
    </row>
    <row r="214" spans="2:6">
      <c r="B214" s="59">
        <f t="shared" si="7"/>
        <v>45292</v>
      </c>
      <c r="C214" s="7">
        <f t="shared" si="6"/>
        <v>45296.354166666664</v>
      </c>
      <c r="D214" s="7">
        <v>45296.375</v>
      </c>
      <c r="E214" s="1">
        <v>2E-3</v>
      </c>
      <c r="F214" s="37">
        <v>0</v>
      </c>
    </row>
    <row r="215" spans="2:6">
      <c r="B215" s="59">
        <f t="shared" si="7"/>
        <v>45292</v>
      </c>
      <c r="C215" s="7">
        <f t="shared" si="6"/>
        <v>45296.375</v>
      </c>
      <c r="D215" s="7">
        <v>45296.395833333336</v>
      </c>
      <c r="E215" s="1">
        <v>2E-3</v>
      </c>
      <c r="F215" s="37">
        <v>0</v>
      </c>
    </row>
    <row r="216" spans="2:6">
      <c r="B216" s="59">
        <f t="shared" si="7"/>
        <v>45292</v>
      </c>
      <c r="C216" s="7">
        <f t="shared" si="6"/>
        <v>45296.395833333328</v>
      </c>
      <c r="D216" s="7">
        <v>45296.416666666664</v>
      </c>
      <c r="E216" s="1">
        <v>2E-3</v>
      </c>
      <c r="F216" s="37">
        <v>0</v>
      </c>
    </row>
    <row r="217" spans="2:6">
      <c r="B217" s="59">
        <f t="shared" si="7"/>
        <v>45292</v>
      </c>
      <c r="C217" s="7">
        <f t="shared" si="6"/>
        <v>45296.416666666664</v>
      </c>
      <c r="D217" s="7">
        <v>45296.4375</v>
      </c>
      <c r="E217" s="1">
        <v>1E-3</v>
      </c>
      <c r="F217" s="37">
        <v>0.46</v>
      </c>
    </row>
    <row r="218" spans="2:6">
      <c r="B218" s="59">
        <f t="shared" si="7"/>
        <v>45292</v>
      </c>
      <c r="C218" s="7">
        <f t="shared" si="6"/>
        <v>45296.4375</v>
      </c>
      <c r="D218" s="7">
        <v>45296.458333333336</v>
      </c>
      <c r="E218" s="1">
        <v>0</v>
      </c>
      <c r="F218" s="37">
        <v>0.14000000000000001</v>
      </c>
    </row>
    <row r="219" spans="2:6">
      <c r="B219" s="59">
        <f t="shared" si="7"/>
        <v>45292</v>
      </c>
      <c r="C219" s="7">
        <f t="shared" si="6"/>
        <v>45296.458333333328</v>
      </c>
      <c r="D219" s="7">
        <v>45296.479166666664</v>
      </c>
      <c r="E219" s="1">
        <v>0</v>
      </c>
      <c r="F219" s="37">
        <v>0.84599999999999997</v>
      </c>
    </row>
    <row r="220" spans="2:6">
      <c r="B220" s="59">
        <f t="shared" si="7"/>
        <v>45292</v>
      </c>
      <c r="C220" s="7">
        <f t="shared" si="6"/>
        <v>45296.479166666664</v>
      </c>
      <c r="D220" s="7">
        <v>45296.5</v>
      </c>
      <c r="E220" s="1">
        <v>2E-3</v>
      </c>
      <c r="F220" s="37">
        <v>0.72699999999999998</v>
      </c>
    </row>
    <row r="221" spans="2:6">
      <c r="B221" s="59">
        <f t="shared" si="7"/>
        <v>45292</v>
      </c>
      <c r="C221" s="7">
        <f t="shared" si="6"/>
        <v>45296.5</v>
      </c>
      <c r="D221" s="7">
        <v>45296.520833333336</v>
      </c>
      <c r="E221" s="1">
        <v>0</v>
      </c>
      <c r="F221" s="37">
        <v>0.376</v>
      </c>
    </row>
    <row r="222" spans="2:6">
      <c r="B222" s="59">
        <f t="shared" si="7"/>
        <v>45292</v>
      </c>
      <c r="C222" s="7">
        <f t="shared" si="6"/>
        <v>45296.520833333328</v>
      </c>
      <c r="D222" s="7">
        <v>45296.541666666664</v>
      </c>
      <c r="E222" s="1">
        <v>6.0000000000000001E-3</v>
      </c>
      <c r="F222" s="37">
        <v>0.182</v>
      </c>
    </row>
    <row r="223" spans="2:6">
      <c r="B223" s="59">
        <f t="shared" si="7"/>
        <v>45292</v>
      </c>
      <c r="C223" s="7">
        <f t="shared" si="6"/>
        <v>45296.541666666664</v>
      </c>
      <c r="D223" s="7">
        <v>45296.5625</v>
      </c>
      <c r="E223" s="1">
        <v>8.0000000000000002E-3</v>
      </c>
      <c r="F223" s="37">
        <v>1E-3</v>
      </c>
    </row>
    <row r="224" spans="2:6">
      <c r="B224" s="59">
        <f t="shared" si="7"/>
        <v>45292</v>
      </c>
      <c r="C224" s="7">
        <f t="shared" si="6"/>
        <v>45296.5625</v>
      </c>
      <c r="D224" s="7">
        <v>45296.583333333336</v>
      </c>
      <c r="E224" s="1">
        <v>5.0000000000000001E-3</v>
      </c>
      <c r="F224" s="37">
        <v>1E-3</v>
      </c>
    </row>
    <row r="225" spans="2:6">
      <c r="B225" s="59">
        <f t="shared" si="7"/>
        <v>45292</v>
      </c>
      <c r="C225" s="7">
        <f t="shared" si="6"/>
        <v>45296.583333333328</v>
      </c>
      <c r="D225" s="7">
        <v>45296.604166666664</v>
      </c>
      <c r="E225" s="1">
        <v>4.0000000000000001E-3</v>
      </c>
      <c r="F225" s="37">
        <v>0</v>
      </c>
    </row>
    <row r="226" spans="2:6">
      <c r="B226" s="59">
        <f t="shared" si="7"/>
        <v>45292</v>
      </c>
      <c r="C226" s="7">
        <f t="shared" si="6"/>
        <v>45296.604166666664</v>
      </c>
      <c r="D226" s="7">
        <v>45296.625</v>
      </c>
      <c r="E226" s="1">
        <v>2E-3</v>
      </c>
      <c r="F226" s="37">
        <v>0</v>
      </c>
    </row>
    <row r="227" spans="2:6">
      <c r="B227" s="59">
        <f t="shared" si="7"/>
        <v>45292</v>
      </c>
      <c r="C227" s="7">
        <f t="shared" si="6"/>
        <v>45296.625</v>
      </c>
      <c r="D227" s="7">
        <v>45296.645833333336</v>
      </c>
      <c r="E227" s="1">
        <v>1E-3</v>
      </c>
      <c r="F227" s="37">
        <v>0</v>
      </c>
    </row>
    <row r="228" spans="2:6">
      <c r="B228" s="59">
        <f t="shared" si="7"/>
        <v>45292</v>
      </c>
      <c r="C228" s="7">
        <f t="shared" si="6"/>
        <v>45296.645833333328</v>
      </c>
      <c r="D228" s="7">
        <v>45296.666666666664</v>
      </c>
      <c r="E228" s="1">
        <v>3.0000000000000001E-3</v>
      </c>
      <c r="F228" s="37">
        <v>0</v>
      </c>
    </row>
    <row r="229" spans="2:6">
      <c r="B229" s="59">
        <f t="shared" si="7"/>
        <v>45292</v>
      </c>
      <c r="C229" s="7">
        <f t="shared" si="6"/>
        <v>45296.666666666664</v>
      </c>
      <c r="D229" s="7">
        <v>45296.6875</v>
      </c>
      <c r="E229" s="1">
        <v>2E-3</v>
      </c>
      <c r="F229" s="37">
        <v>0</v>
      </c>
    </row>
    <row r="230" spans="2:6">
      <c r="B230" s="59">
        <f t="shared" si="7"/>
        <v>45292</v>
      </c>
      <c r="C230" s="7">
        <f t="shared" si="6"/>
        <v>45296.6875</v>
      </c>
      <c r="D230" s="7">
        <v>45296.708333333336</v>
      </c>
      <c r="E230" s="1">
        <v>0.04</v>
      </c>
      <c r="F230" s="37">
        <v>0</v>
      </c>
    </row>
    <row r="231" spans="2:6">
      <c r="B231" s="59">
        <f t="shared" si="7"/>
        <v>45292</v>
      </c>
      <c r="C231" s="7">
        <f t="shared" si="6"/>
        <v>45296.708333333328</v>
      </c>
      <c r="D231" s="7">
        <v>45296.729166666664</v>
      </c>
      <c r="E231" s="1">
        <v>0.10299999999999999</v>
      </c>
      <c r="F231" s="37">
        <v>1E-3</v>
      </c>
    </row>
    <row r="232" spans="2:6">
      <c r="B232" s="59">
        <f t="shared" si="7"/>
        <v>45292</v>
      </c>
      <c r="C232" s="7">
        <f t="shared" si="6"/>
        <v>45296.729166666664</v>
      </c>
      <c r="D232" s="7">
        <v>45296.75</v>
      </c>
      <c r="E232" s="1">
        <v>0.02</v>
      </c>
      <c r="F232" s="37">
        <v>8.9999999999999993E-3</v>
      </c>
    </row>
    <row r="233" spans="2:6">
      <c r="B233" s="59">
        <f t="shared" si="7"/>
        <v>45292</v>
      </c>
      <c r="C233" s="7">
        <f t="shared" si="6"/>
        <v>45296.75</v>
      </c>
      <c r="D233" s="7">
        <v>45296.770833333336</v>
      </c>
      <c r="E233" s="1">
        <v>0.64900000000000002</v>
      </c>
      <c r="F233" s="37">
        <v>6.0000000000000001E-3</v>
      </c>
    </row>
    <row r="234" spans="2:6">
      <c r="B234" s="59">
        <f t="shared" si="7"/>
        <v>45292</v>
      </c>
      <c r="C234" s="7">
        <f t="shared" si="6"/>
        <v>45296.770833333328</v>
      </c>
      <c r="D234" s="7">
        <v>45296.791666666664</v>
      </c>
      <c r="E234" s="1">
        <v>2.1869999999999998</v>
      </c>
      <c r="F234" s="37">
        <v>0</v>
      </c>
    </row>
    <row r="235" spans="2:6">
      <c r="B235" s="59">
        <f t="shared" si="7"/>
        <v>45292</v>
      </c>
      <c r="C235" s="7">
        <f t="shared" si="6"/>
        <v>45296.791666666664</v>
      </c>
      <c r="D235" s="7">
        <v>45296.8125</v>
      </c>
      <c r="E235" s="1">
        <v>1.427</v>
      </c>
      <c r="F235" s="37">
        <v>0</v>
      </c>
    </row>
    <row r="236" spans="2:6">
      <c r="B236" s="59">
        <f t="shared" si="7"/>
        <v>45292</v>
      </c>
      <c r="C236" s="7">
        <f t="shared" si="6"/>
        <v>45296.8125</v>
      </c>
      <c r="D236" s="7">
        <v>45296.833333333336</v>
      </c>
      <c r="E236" s="1">
        <v>1.5369999999999999</v>
      </c>
      <c r="F236" s="37">
        <v>0</v>
      </c>
    </row>
    <row r="237" spans="2:6">
      <c r="B237" s="59">
        <f t="shared" si="7"/>
        <v>45292</v>
      </c>
      <c r="C237" s="7">
        <f t="shared" si="6"/>
        <v>45296.833333333328</v>
      </c>
      <c r="D237" s="7">
        <v>45296.854166666664</v>
      </c>
      <c r="E237" s="1">
        <v>0.91800000000000004</v>
      </c>
      <c r="F237" s="37">
        <v>0</v>
      </c>
    </row>
    <row r="238" spans="2:6">
      <c r="B238" s="59">
        <f t="shared" si="7"/>
        <v>45292</v>
      </c>
      <c r="C238" s="7">
        <f t="shared" si="6"/>
        <v>45296.854166666664</v>
      </c>
      <c r="D238" s="7">
        <v>45296.875</v>
      </c>
      <c r="E238" s="1">
        <v>0.74299999999999999</v>
      </c>
      <c r="F238" s="37">
        <v>0</v>
      </c>
    </row>
    <row r="239" spans="2:6">
      <c r="B239" s="59">
        <f t="shared" si="7"/>
        <v>45292</v>
      </c>
      <c r="C239" s="7">
        <f t="shared" si="6"/>
        <v>45296.875</v>
      </c>
      <c r="D239" s="7">
        <v>45296.895833333336</v>
      </c>
      <c r="E239" s="1">
        <v>0.77600000000000002</v>
      </c>
      <c r="F239" s="37">
        <v>0</v>
      </c>
    </row>
    <row r="240" spans="2:6">
      <c r="B240" s="59">
        <f t="shared" si="7"/>
        <v>45292</v>
      </c>
      <c r="C240" s="7">
        <f t="shared" si="6"/>
        <v>45296.895833333328</v>
      </c>
      <c r="D240" s="7">
        <v>45296.916666666664</v>
      </c>
      <c r="E240" s="1">
        <v>0.875</v>
      </c>
      <c r="F240" s="37">
        <v>0</v>
      </c>
    </row>
    <row r="241" spans="2:6">
      <c r="B241" s="59">
        <f t="shared" si="7"/>
        <v>45292</v>
      </c>
      <c r="C241" s="7">
        <f t="shared" si="6"/>
        <v>45296.916666666664</v>
      </c>
      <c r="D241" s="7">
        <v>45296.9375</v>
      </c>
      <c r="E241" s="1">
        <v>2.1389999999999998</v>
      </c>
      <c r="F241" s="37">
        <v>0</v>
      </c>
    </row>
    <row r="242" spans="2:6">
      <c r="B242" s="59">
        <f t="shared" si="7"/>
        <v>45292</v>
      </c>
      <c r="C242" s="7">
        <f t="shared" si="6"/>
        <v>45296.9375</v>
      </c>
      <c r="D242" s="7">
        <v>45296.958333333336</v>
      </c>
      <c r="E242" s="1">
        <v>1.9670000000000001</v>
      </c>
      <c r="F242" s="37">
        <v>0</v>
      </c>
    </row>
    <row r="243" spans="2:6">
      <c r="B243" s="59">
        <f t="shared" si="7"/>
        <v>45292</v>
      </c>
      <c r="C243" s="7">
        <f t="shared" si="6"/>
        <v>45296.958333333328</v>
      </c>
      <c r="D243" s="7">
        <v>45296.979166666664</v>
      </c>
      <c r="E243" s="1">
        <v>1.5249999999999999</v>
      </c>
      <c r="F243" s="37">
        <v>0</v>
      </c>
    </row>
    <row r="244" spans="2:6">
      <c r="B244" s="59">
        <f t="shared" si="7"/>
        <v>45292</v>
      </c>
      <c r="C244" s="7">
        <f t="shared" si="6"/>
        <v>45296.979166666664</v>
      </c>
      <c r="D244" s="7">
        <v>45297</v>
      </c>
      <c r="E244" s="1">
        <v>9.5000000000000001E-2</v>
      </c>
      <c r="F244" s="37">
        <v>0</v>
      </c>
    </row>
    <row r="245" spans="2:6">
      <c r="B245" s="59">
        <f t="shared" si="7"/>
        <v>45292</v>
      </c>
      <c r="C245" s="7">
        <f t="shared" si="6"/>
        <v>45297</v>
      </c>
      <c r="D245" s="7">
        <v>45297.020833333336</v>
      </c>
      <c r="E245" s="1">
        <v>8.5000000000000006E-2</v>
      </c>
      <c r="F245" s="37">
        <v>0</v>
      </c>
    </row>
    <row r="246" spans="2:6">
      <c r="B246" s="59">
        <f t="shared" si="7"/>
        <v>45292</v>
      </c>
      <c r="C246" s="7">
        <f t="shared" si="6"/>
        <v>45297.020833333328</v>
      </c>
      <c r="D246" s="7">
        <v>45297.041666666664</v>
      </c>
      <c r="E246" s="1">
        <v>9.2999999999999999E-2</v>
      </c>
      <c r="F246" s="37">
        <v>0</v>
      </c>
    </row>
    <row r="247" spans="2:6">
      <c r="B247" s="59">
        <f t="shared" si="7"/>
        <v>45292</v>
      </c>
      <c r="C247" s="7">
        <f t="shared" si="6"/>
        <v>45297.041666666664</v>
      </c>
      <c r="D247" s="7">
        <v>45297.0625</v>
      </c>
      <c r="E247" s="1">
        <v>8.8999999999999996E-2</v>
      </c>
      <c r="F247" s="37">
        <v>0</v>
      </c>
    </row>
    <row r="248" spans="2:6">
      <c r="B248" s="59">
        <f t="shared" si="7"/>
        <v>45292</v>
      </c>
      <c r="C248" s="7">
        <f t="shared" si="6"/>
        <v>45297.0625</v>
      </c>
      <c r="D248" s="7">
        <v>45297.083333333336</v>
      </c>
      <c r="E248" s="1">
        <v>9.1999999999999998E-2</v>
      </c>
      <c r="F248" s="37">
        <v>0</v>
      </c>
    </row>
    <row r="249" spans="2:6">
      <c r="B249" s="59">
        <f t="shared" si="7"/>
        <v>45292</v>
      </c>
      <c r="C249" s="7">
        <f t="shared" si="6"/>
        <v>45297.083333333328</v>
      </c>
      <c r="D249" s="7">
        <v>45297.104166666664</v>
      </c>
      <c r="E249" s="1">
        <v>9.2999999999999999E-2</v>
      </c>
      <c r="F249" s="37">
        <v>0</v>
      </c>
    </row>
    <row r="250" spans="2:6">
      <c r="B250" s="59">
        <f t="shared" si="7"/>
        <v>45292</v>
      </c>
      <c r="C250" s="7">
        <f t="shared" si="6"/>
        <v>45297.104166666664</v>
      </c>
      <c r="D250" s="7">
        <v>45297.125</v>
      </c>
      <c r="E250" s="1">
        <v>9.8000000000000004E-2</v>
      </c>
      <c r="F250" s="37">
        <v>0</v>
      </c>
    </row>
    <row r="251" spans="2:6">
      <c r="B251" s="59">
        <f t="shared" si="7"/>
        <v>45292</v>
      </c>
      <c r="C251" s="7">
        <f t="shared" si="6"/>
        <v>45297.125</v>
      </c>
      <c r="D251" s="7">
        <v>45297.145833333336</v>
      </c>
      <c r="E251" s="1">
        <v>9.5000000000000001E-2</v>
      </c>
      <c r="F251" s="37">
        <v>0</v>
      </c>
    </row>
    <row r="252" spans="2:6">
      <c r="B252" s="59">
        <f t="shared" si="7"/>
        <v>45292</v>
      </c>
      <c r="C252" s="7">
        <f t="shared" si="6"/>
        <v>45297.145833333328</v>
      </c>
      <c r="D252" s="7">
        <v>45297.166666666664</v>
      </c>
      <c r="E252" s="1">
        <v>9.4E-2</v>
      </c>
      <c r="F252" s="37">
        <v>0</v>
      </c>
    </row>
    <row r="253" spans="2:6">
      <c r="B253" s="59">
        <f t="shared" si="7"/>
        <v>45292</v>
      </c>
      <c r="C253" s="7">
        <f t="shared" si="6"/>
        <v>45297.166666666664</v>
      </c>
      <c r="D253" s="7">
        <v>45297.1875</v>
      </c>
      <c r="E253" s="1">
        <v>9.4E-2</v>
      </c>
      <c r="F253" s="37">
        <v>0</v>
      </c>
    </row>
    <row r="254" spans="2:6">
      <c r="B254" s="59">
        <f t="shared" si="7"/>
        <v>45292</v>
      </c>
      <c r="C254" s="7">
        <f t="shared" si="6"/>
        <v>45297.1875</v>
      </c>
      <c r="D254" s="7">
        <v>45297.208333333336</v>
      </c>
      <c r="E254" s="1">
        <v>9.2999999999999999E-2</v>
      </c>
      <c r="F254" s="37">
        <v>0</v>
      </c>
    </row>
    <row r="255" spans="2:6">
      <c r="B255" s="59">
        <f t="shared" si="7"/>
        <v>45292</v>
      </c>
      <c r="C255" s="7">
        <f t="shared" si="6"/>
        <v>45297.208333333328</v>
      </c>
      <c r="D255" s="7">
        <v>45297.229166666664</v>
      </c>
      <c r="E255" s="1">
        <v>0.09</v>
      </c>
      <c r="F255" s="37">
        <v>0</v>
      </c>
    </row>
    <row r="256" spans="2:6">
      <c r="B256" s="59">
        <f t="shared" si="7"/>
        <v>45292</v>
      </c>
      <c r="C256" s="7">
        <f t="shared" si="6"/>
        <v>45297.229166666664</v>
      </c>
      <c r="D256" s="7">
        <v>45297.25</v>
      </c>
      <c r="E256" s="1">
        <v>0.64100000000000001</v>
      </c>
      <c r="F256" s="37">
        <v>0</v>
      </c>
    </row>
    <row r="257" spans="2:6">
      <c r="B257" s="59">
        <f t="shared" si="7"/>
        <v>45292</v>
      </c>
      <c r="C257" s="7">
        <f t="shared" si="6"/>
        <v>45297.25</v>
      </c>
      <c r="D257" s="7">
        <v>45297.270833333336</v>
      </c>
      <c r="E257" s="1">
        <v>0.46700000000000003</v>
      </c>
      <c r="F257" s="37">
        <v>0</v>
      </c>
    </row>
    <row r="258" spans="2:6">
      <c r="B258" s="59">
        <f t="shared" si="7"/>
        <v>45292</v>
      </c>
      <c r="C258" s="7">
        <f t="shared" si="6"/>
        <v>45297.270833333328</v>
      </c>
      <c r="D258" s="7">
        <v>45297.291666666664</v>
      </c>
      <c r="E258" s="1">
        <v>0.28299999999999997</v>
      </c>
      <c r="F258" s="37">
        <v>0</v>
      </c>
    </row>
    <row r="259" spans="2:6">
      <c r="B259" s="59">
        <f t="shared" si="7"/>
        <v>45292</v>
      </c>
      <c r="C259" s="7">
        <f t="shared" si="6"/>
        <v>45297.291666666664</v>
      </c>
      <c r="D259" s="7">
        <v>45297.3125</v>
      </c>
      <c r="E259" s="1">
        <v>0.30499999999999999</v>
      </c>
      <c r="F259" s="37">
        <v>0</v>
      </c>
    </row>
    <row r="260" spans="2:6">
      <c r="B260" s="59">
        <f t="shared" si="7"/>
        <v>45292</v>
      </c>
      <c r="C260" s="7">
        <f t="shared" si="6"/>
        <v>45297.3125</v>
      </c>
      <c r="D260" s="7">
        <v>45297.333333333336</v>
      </c>
      <c r="E260" s="1">
        <v>0.248</v>
      </c>
      <c r="F260" s="37">
        <v>1E-3</v>
      </c>
    </row>
    <row r="261" spans="2:6">
      <c r="B261" s="59">
        <f t="shared" si="7"/>
        <v>45292</v>
      </c>
      <c r="C261" s="7">
        <f t="shared" ref="C261:C324" si="8">D261-1/48</f>
        <v>45297.333333333328</v>
      </c>
      <c r="D261" s="7">
        <v>45297.354166666664</v>
      </c>
      <c r="E261" s="1">
        <v>2.8000000000000001E-2</v>
      </c>
      <c r="F261" s="37">
        <v>8.9999999999999993E-3</v>
      </c>
    </row>
    <row r="262" spans="2:6">
      <c r="B262" s="59">
        <f t="shared" ref="B262:B325" si="9">DATE(YEAR(C262),MONTH(C262),1)</f>
        <v>45292</v>
      </c>
      <c r="C262" s="7">
        <f t="shared" si="8"/>
        <v>45297.354166666664</v>
      </c>
      <c r="D262" s="7">
        <v>45297.375</v>
      </c>
      <c r="E262" s="1">
        <v>3.1E-2</v>
      </c>
      <c r="F262" s="37">
        <v>1.2E-2</v>
      </c>
    </row>
    <row r="263" spans="2:6">
      <c r="B263" s="59">
        <f t="shared" si="9"/>
        <v>45292</v>
      </c>
      <c r="C263" s="7">
        <f t="shared" si="8"/>
        <v>45297.375</v>
      </c>
      <c r="D263" s="7">
        <v>45297.395833333336</v>
      </c>
      <c r="E263" s="1">
        <v>7.0000000000000001E-3</v>
      </c>
      <c r="F263" s="37">
        <v>1E-3</v>
      </c>
    </row>
    <row r="264" spans="2:6">
      <c r="B264" s="59">
        <f t="shared" si="9"/>
        <v>45292</v>
      </c>
      <c r="C264" s="7">
        <f t="shared" si="8"/>
        <v>45297.395833333328</v>
      </c>
      <c r="D264" s="7">
        <v>45297.416666666664</v>
      </c>
      <c r="E264" s="1">
        <v>0.114</v>
      </c>
      <c r="F264" s="37">
        <v>1E-3</v>
      </c>
    </row>
    <row r="265" spans="2:6">
      <c r="B265" s="59">
        <f t="shared" si="9"/>
        <v>45292</v>
      </c>
      <c r="C265" s="7">
        <f t="shared" si="8"/>
        <v>45297.416666666664</v>
      </c>
      <c r="D265" s="7">
        <v>45297.4375</v>
      </c>
      <c r="E265" s="1">
        <v>1E-3</v>
      </c>
      <c r="F265" s="37">
        <v>0</v>
      </c>
    </row>
    <row r="266" spans="2:6">
      <c r="B266" s="59">
        <f t="shared" si="9"/>
        <v>45292</v>
      </c>
      <c r="C266" s="7">
        <f t="shared" si="8"/>
        <v>45297.4375</v>
      </c>
      <c r="D266" s="7">
        <v>45297.458333333336</v>
      </c>
      <c r="E266" s="1">
        <v>3.0000000000000001E-3</v>
      </c>
      <c r="F266" s="37">
        <v>0</v>
      </c>
    </row>
    <row r="267" spans="2:6">
      <c r="B267" s="59">
        <f t="shared" si="9"/>
        <v>45292</v>
      </c>
      <c r="C267" s="7">
        <f t="shared" si="8"/>
        <v>45297.458333333328</v>
      </c>
      <c r="D267" s="7">
        <v>45297.479166666664</v>
      </c>
      <c r="E267" s="1">
        <v>4.8000000000000001E-2</v>
      </c>
      <c r="F267" s="37">
        <v>1E-3</v>
      </c>
    </row>
    <row r="268" spans="2:6">
      <c r="B268" s="59">
        <f t="shared" si="9"/>
        <v>45292</v>
      </c>
      <c r="C268" s="7">
        <f t="shared" si="8"/>
        <v>45297.479166666664</v>
      </c>
      <c r="D268" s="7">
        <v>45297.5</v>
      </c>
      <c r="E268" s="1">
        <v>4.0000000000000001E-3</v>
      </c>
      <c r="F268" s="37">
        <v>0</v>
      </c>
    </row>
    <row r="269" spans="2:6">
      <c r="B269" s="59">
        <f t="shared" si="9"/>
        <v>45292</v>
      </c>
      <c r="C269" s="7">
        <f t="shared" si="8"/>
        <v>45297.5</v>
      </c>
      <c r="D269" s="7">
        <v>45297.520833333336</v>
      </c>
      <c r="E269" s="1">
        <v>3.0000000000000001E-3</v>
      </c>
      <c r="F269" s="37">
        <v>0</v>
      </c>
    </row>
    <row r="270" spans="2:6">
      <c r="B270" s="59">
        <f t="shared" si="9"/>
        <v>45292</v>
      </c>
      <c r="C270" s="7">
        <f t="shared" si="8"/>
        <v>45297.520833333328</v>
      </c>
      <c r="D270" s="7">
        <v>45297.541666666664</v>
      </c>
      <c r="E270" s="1">
        <v>3.0000000000000001E-3</v>
      </c>
      <c r="F270" s="37">
        <v>0</v>
      </c>
    </row>
    <row r="271" spans="2:6">
      <c r="B271" s="59">
        <f t="shared" si="9"/>
        <v>45292</v>
      </c>
      <c r="C271" s="7">
        <f t="shared" si="8"/>
        <v>45297.541666666664</v>
      </c>
      <c r="D271" s="7">
        <v>45297.5625</v>
      </c>
      <c r="E271" s="1">
        <v>6.0000000000000001E-3</v>
      </c>
      <c r="F271" s="37">
        <v>1E-3</v>
      </c>
    </row>
    <row r="272" spans="2:6">
      <c r="B272" s="59">
        <f t="shared" si="9"/>
        <v>45292</v>
      </c>
      <c r="C272" s="7">
        <f t="shared" si="8"/>
        <v>45297.5625</v>
      </c>
      <c r="D272" s="7">
        <v>45297.583333333336</v>
      </c>
      <c r="E272" s="1">
        <v>7.0000000000000001E-3</v>
      </c>
      <c r="F272" s="37">
        <v>1E-3</v>
      </c>
    </row>
    <row r="273" spans="2:6">
      <c r="B273" s="59">
        <f t="shared" si="9"/>
        <v>45292</v>
      </c>
      <c r="C273" s="7">
        <f t="shared" si="8"/>
        <v>45297.583333333328</v>
      </c>
      <c r="D273" s="7">
        <v>45297.604166666664</v>
      </c>
      <c r="E273" s="1">
        <v>0.01</v>
      </c>
      <c r="F273" s="37">
        <v>0</v>
      </c>
    </row>
    <row r="274" spans="2:6">
      <c r="B274" s="59">
        <f t="shared" si="9"/>
        <v>45292</v>
      </c>
      <c r="C274" s="7">
        <f t="shared" si="8"/>
        <v>45297.604166666664</v>
      </c>
      <c r="D274" s="7">
        <v>45297.625</v>
      </c>
      <c r="E274" s="1">
        <v>0.76</v>
      </c>
      <c r="F274" s="37">
        <v>0</v>
      </c>
    </row>
    <row r="275" spans="2:6">
      <c r="B275" s="59">
        <f t="shared" si="9"/>
        <v>45292</v>
      </c>
      <c r="C275" s="7">
        <f t="shared" si="8"/>
        <v>45297.625</v>
      </c>
      <c r="D275" s="7">
        <v>45297.645833333336</v>
      </c>
      <c r="E275" s="1">
        <v>0.17100000000000001</v>
      </c>
      <c r="F275" s="37">
        <v>0</v>
      </c>
    </row>
    <row r="276" spans="2:6">
      <c r="B276" s="59">
        <f t="shared" si="9"/>
        <v>45292</v>
      </c>
      <c r="C276" s="7">
        <f t="shared" si="8"/>
        <v>45297.645833333328</v>
      </c>
      <c r="D276" s="7">
        <v>45297.666666666664</v>
      </c>
      <c r="E276" s="1">
        <v>0.26800000000000002</v>
      </c>
      <c r="F276" s="37">
        <v>0</v>
      </c>
    </row>
    <row r="277" spans="2:6">
      <c r="B277" s="59">
        <f t="shared" si="9"/>
        <v>45292</v>
      </c>
      <c r="C277" s="7">
        <f t="shared" si="8"/>
        <v>45297.666666666664</v>
      </c>
      <c r="D277" s="7">
        <v>45297.6875</v>
      </c>
      <c r="E277" s="1">
        <v>0.48899999999999999</v>
      </c>
      <c r="F277" s="37">
        <v>0</v>
      </c>
    </row>
    <row r="278" spans="2:6">
      <c r="B278" s="59">
        <f t="shared" si="9"/>
        <v>45292</v>
      </c>
      <c r="C278" s="7">
        <f t="shared" si="8"/>
        <v>45297.6875</v>
      </c>
      <c r="D278" s="7">
        <v>45297.708333333336</v>
      </c>
      <c r="E278" s="1">
        <v>0.52200000000000002</v>
      </c>
      <c r="F278" s="37">
        <v>0</v>
      </c>
    </row>
    <row r="279" spans="2:6">
      <c r="B279" s="59">
        <f t="shared" si="9"/>
        <v>45292</v>
      </c>
      <c r="C279" s="7">
        <f t="shared" si="8"/>
        <v>45297.708333333328</v>
      </c>
      <c r="D279" s="7">
        <v>45297.729166666664</v>
      </c>
      <c r="E279" s="1">
        <v>1.637</v>
      </c>
      <c r="F279" s="37">
        <v>0</v>
      </c>
    </row>
    <row r="280" spans="2:6">
      <c r="B280" s="59">
        <f t="shared" si="9"/>
        <v>45292</v>
      </c>
      <c r="C280" s="7">
        <f t="shared" si="8"/>
        <v>45297.729166666664</v>
      </c>
      <c r="D280" s="7">
        <v>45297.75</v>
      </c>
      <c r="E280" s="1">
        <v>1.1080000000000001</v>
      </c>
      <c r="F280" s="37">
        <v>0</v>
      </c>
    </row>
    <row r="281" spans="2:6">
      <c r="B281" s="59">
        <f t="shared" si="9"/>
        <v>45292</v>
      </c>
      <c r="C281" s="7">
        <f t="shared" si="8"/>
        <v>45297.75</v>
      </c>
      <c r="D281" s="7">
        <v>45297.770833333336</v>
      </c>
      <c r="E281" s="1">
        <v>0.68200000000000005</v>
      </c>
      <c r="F281" s="37">
        <v>0</v>
      </c>
    </row>
    <row r="282" spans="2:6">
      <c r="B282" s="59">
        <f t="shared" si="9"/>
        <v>45292</v>
      </c>
      <c r="C282" s="7">
        <f t="shared" si="8"/>
        <v>45297.770833333328</v>
      </c>
      <c r="D282" s="7">
        <v>45297.791666666664</v>
      </c>
      <c r="E282" s="1">
        <v>1.8380000000000001</v>
      </c>
      <c r="F282" s="37">
        <v>0</v>
      </c>
    </row>
    <row r="283" spans="2:6">
      <c r="B283" s="59">
        <f t="shared" si="9"/>
        <v>45292</v>
      </c>
      <c r="C283" s="7">
        <f t="shared" si="8"/>
        <v>45297.791666666664</v>
      </c>
      <c r="D283" s="7">
        <v>45297.8125</v>
      </c>
      <c r="E283" s="1">
        <v>0.624</v>
      </c>
      <c r="F283" s="37">
        <v>0</v>
      </c>
    </row>
    <row r="284" spans="2:6">
      <c r="B284" s="59">
        <f t="shared" si="9"/>
        <v>45292</v>
      </c>
      <c r="C284" s="7">
        <f t="shared" si="8"/>
        <v>45297.8125</v>
      </c>
      <c r="D284" s="7">
        <v>45297.833333333336</v>
      </c>
      <c r="E284" s="1">
        <v>0.59299999999999997</v>
      </c>
      <c r="F284" s="37">
        <v>0</v>
      </c>
    </row>
    <row r="285" spans="2:6">
      <c r="B285" s="59">
        <f t="shared" si="9"/>
        <v>45292</v>
      </c>
      <c r="C285" s="7">
        <f t="shared" si="8"/>
        <v>45297.833333333328</v>
      </c>
      <c r="D285" s="7">
        <v>45297.854166666664</v>
      </c>
      <c r="E285" s="1">
        <v>0.72099999999999997</v>
      </c>
      <c r="F285" s="37">
        <v>0</v>
      </c>
    </row>
    <row r="286" spans="2:6">
      <c r="B286" s="59">
        <f t="shared" si="9"/>
        <v>45292</v>
      </c>
      <c r="C286" s="7">
        <f t="shared" si="8"/>
        <v>45297.854166666664</v>
      </c>
      <c r="D286" s="7">
        <v>45297.875</v>
      </c>
      <c r="E286" s="1">
        <v>0.621</v>
      </c>
      <c r="F286" s="37">
        <v>0</v>
      </c>
    </row>
    <row r="287" spans="2:6">
      <c r="B287" s="59">
        <f t="shared" si="9"/>
        <v>45292</v>
      </c>
      <c r="C287" s="7">
        <f t="shared" si="8"/>
        <v>45297.875</v>
      </c>
      <c r="D287" s="7">
        <v>45297.895833333336</v>
      </c>
      <c r="E287" s="1">
        <v>0.56599999999999995</v>
      </c>
      <c r="F287" s="37">
        <v>0</v>
      </c>
    </row>
    <row r="288" spans="2:6">
      <c r="B288" s="59">
        <f t="shared" si="9"/>
        <v>45292</v>
      </c>
      <c r="C288" s="7">
        <f t="shared" si="8"/>
        <v>45297.895833333328</v>
      </c>
      <c r="D288" s="7">
        <v>45297.916666666664</v>
      </c>
      <c r="E288" s="1">
        <v>0.75900000000000001</v>
      </c>
      <c r="F288" s="37">
        <v>0</v>
      </c>
    </row>
    <row r="289" spans="2:6">
      <c r="B289" s="59">
        <f t="shared" si="9"/>
        <v>45292</v>
      </c>
      <c r="C289" s="7">
        <f t="shared" si="8"/>
        <v>45297.916666666664</v>
      </c>
      <c r="D289" s="7">
        <v>45297.9375</v>
      </c>
      <c r="E289" s="1">
        <v>1.9390000000000001</v>
      </c>
      <c r="F289" s="37">
        <v>0</v>
      </c>
    </row>
    <row r="290" spans="2:6">
      <c r="B290" s="59">
        <f t="shared" si="9"/>
        <v>45292</v>
      </c>
      <c r="C290" s="7">
        <f t="shared" si="8"/>
        <v>45297.9375</v>
      </c>
      <c r="D290" s="7">
        <v>45297.958333333336</v>
      </c>
      <c r="E290" s="1">
        <v>1.9470000000000001</v>
      </c>
      <c r="F290" s="37">
        <v>0</v>
      </c>
    </row>
    <row r="291" spans="2:6">
      <c r="B291" s="59">
        <f t="shared" si="9"/>
        <v>45292</v>
      </c>
      <c r="C291" s="7">
        <f t="shared" si="8"/>
        <v>45297.958333333328</v>
      </c>
      <c r="D291" s="7">
        <v>45297.979166666664</v>
      </c>
      <c r="E291" s="1">
        <v>0.755</v>
      </c>
      <c r="F291" s="37">
        <v>0</v>
      </c>
    </row>
    <row r="292" spans="2:6">
      <c r="B292" s="59">
        <f t="shared" si="9"/>
        <v>45292</v>
      </c>
      <c r="C292" s="7">
        <f t="shared" si="8"/>
        <v>45297.979166666664</v>
      </c>
      <c r="D292" s="7">
        <v>45298</v>
      </c>
      <c r="E292" s="1">
        <v>0.52200000000000002</v>
      </c>
      <c r="F292" s="37">
        <v>0</v>
      </c>
    </row>
    <row r="293" spans="2:6">
      <c r="B293" s="59">
        <f t="shared" si="9"/>
        <v>45292</v>
      </c>
      <c r="C293" s="7">
        <f t="shared" si="8"/>
        <v>45298</v>
      </c>
      <c r="D293" s="7">
        <v>45298.020833333336</v>
      </c>
      <c r="E293" s="1">
        <v>0.31900000000000001</v>
      </c>
      <c r="F293" s="37">
        <v>0</v>
      </c>
    </row>
    <row r="294" spans="2:6">
      <c r="B294" s="59">
        <f t="shared" si="9"/>
        <v>45292</v>
      </c>
      <c r="C294" s="7">
        <f t="shared" si="8"/>
        <v>45298.020833333328</v>
      </c>
      <c r="D294" s="7">
        <v>45298.041666666664</v>
      </c>
      <c r="E294" s="1">
        <v>0.54100000000000004</v>
      </c>
      <c r="F294" s="37">
        <v>0</v>
      </c>
    </row>
    <row r="295" spans="2:6">
      <c r="B295" s="59">
        <f t="shared" si="9"/>
        <v>45292</v>
      </c>
      <c r="C295" s="7">
        <f t="shared" si="8"/>
        <v>45298.041666666664</v>
      </c>
      <c r="D295" s="7">
        <v>45298.0625</v>
      </c>
      <c r="E295" s="1">
        <v>0.53800000000000003</v>
      </c>
      <c r="F295" s="37">
        <v>0</v>
      </c>
    </row>
    <row r="296" spans="2:6">
      <c r="B296" s="59">
        <f t="shared" si="9"/>
        <v>45292</v>
      </c>
      <c r="C296" s="7">
        <f t="shared" si="8"/>
        <v>45298.0625</v>
      </c>
      <c r="D296" s="7">
        <v>45298.083333333336</v>
      </c>
      <c r="E296" s="1">
        <v>0.52800000000000002</v>
      </c>
      <c r="F296" s="37">
        <v>0</v>
      </c>
    </row>
    <row r="297" spans="2:6">
      <c r="B297" s="59">
        <f t="shared" si="9"/>
        <v>45292</v>
      </c>
      <c r="C297" s="7">
        <f t="shared" si="8"/>
        <v>45298.083333333328</v>
      </c>
      <c r="D297" s="7">
        <v>45298.104166666664</v>
      </c>
      <c r="E297" s="1">
        <v>0.51700000000000002</v>
      </c>
      <c r="F297" s="37">
        <v>0</v>
      </c>
    </row>
    <row r="298" spans="2:6">
      <c r="B298" s="59">
        <f t="shared" si="9"/>
        <v>45292</v>
      </c>
      <c r="C298" s="7">
        <f t="shared" si="8"/>
        <v>45298.104166666664</v>
      </c>
      <c r="D298" s="7">
        <v>45298.125</v>
      </c>
      <c r="E298" s="1">
        <v>0.53300000000000003</v>
      </c>
      <c r="F298" s="37">
        <v>0</v>
      </c>
    </row>
    <row r="299" spans="2:6">
      <c r="B299" s="59">
        <f t="shared" si="9"/>
        <v>45292</v>
      </c>
      <c r="C299" s="7">
        <f t="shared" si="8"/>
        <v>45298.125</v>
      </c>
      <c r="D299" s="7">
        <v>45298.145833333336</v>
      </c>
      <c r="E299" s="1">
        <v>0.53500000000000003</v>
      </c>
      <c r="F299" s="37">
        <v>0</v>
      </c>
    </row>
    <row r="300" spans="2:6">
      <c r="B300" s="59">
        <f t="shared" si="9"/>
        <v>45292</v>
      </c>
      <c r="C300" s="7">
        <f t="shared" si="8"/>
        <v>45298.145833333328</v>
      </c>
      <c r="D300" s="7">
        <v>45298.166666666664</v>
      </c>
      <c r="E300" s="1">
        <v>0.53500000000000003</v>
      </c>
      <c r="F300" s="37">
        <v>0</v>
      </c>
    </row>
    <row r="301" spans="2:6">
      <c r="B301" s="59">
        <f t="shared" si="9"/>
        <v>45292</v>
      </c>
      <c r="C301" s="7">
        <f t="shared" si="8"/>
        <v>45298.166666666664</v>
      </c>
      <c r="D301" s="7">
        <v>45298.1875</v>
      </c>
      <c r="E301" s="1">
        <v>0.52400000000000002</v>
      </c>
      <c r="F301" s="37">
        <v>0</v>
      </c>
    </row>
    <row r="302" spans="2:6">
      <c r="B302" s="59">
        <f t="shared" si="9"/>
        <v>45292</v>
      </c>
      <c r="C302" s="7">
        <f t="shared" si="8"/>
        <v>45298.1875</v>
      </c>
      <c r="D302" s="7">
        <v>45298.208333333336</v>
      </c>
      <c r="E302" s="1">
        <v>0.52600000000000002</v>
      </c>
      <c r="F302" s="37">
        <v>0</v>
      </c>
    </row>
    <row r="303" spans="2:6">
      <c r="B303" s="59">
        <f t="shared" si="9"/>
        <v>45292</v>
      </c>
      <c r="C303" s="7">
        <f t="shared" si="8"/>
        <v>45298.208333333328</v>
      </c>
      <c r="D303" s="7">
        <v>45298.229166666664</v>
      </c>
      <c r="E303" s="1">
        <v>0.53500000000000003</v>
      </c>
      <c r="F303" s="37">
        <v>0</v>
      </c>
    </row>
    <row r="304" spans="2:6">
      <c r="B304" s="59">
        <f t="shared" si="9"/>
        <v>45292</v>
      </c>
      <c r="C304" s="7">
        <f t="shared" si="8"/>
        <v>45298.229166666664</v>
      </c>
      <c r="D304" s="7">
        <v>45298.25</v>
      </c>
      <c r="E304" s="1">
        <v>1.0860000000000001</v>
      </c>
      <c r="F304" s="37">
        <v>0</v>
      </c>
    </row>
    <row r="305" spans="2:6">
      <c r="B305" s="59">
        <f t="shared" si="9"/>
        <v>45292</v>
      </c>
      <c r="C305" s="7">
        <f t="shared" si="8"/>
        <v>45298.25</v>
      </c>
      <c r="D305" s="7">
        <v>45298.270833333336</v>
      </c>
      <c r="E305" s="1">
        <v>0.88100000000000001</v>
      </c>
      <c r="F305" s="37">
        <v>0</v>
      </c>
    </row>
    <row r="306" spans="2:6">
      <c r="B306" s="59">
        <f t="shared" si="9"/>
        <v>45292</v>
      </c>
      <c r="C306" s="7">
        <f t="shared" si="8"/>
        <v>45298.270833333328</v>
      </c>
      <c r="D306" s="7">
        <v>45298.291666666664</v>
      </c>
      <c r="E306" s="1">
        <v>0.57299999999999995</v>
      </c>
      <c r="F306" s="37">
        <v>0</v>
      </c>
    </row>
    <row r="307" spans="2:6">
      <c r="B307" s="59">
        <f t="shared" si="9"/>
        <v>45292</v>
      </c>
      <c r="C307" s="7">
        <f t="shared" si="8"/>
        <v>45298.291666666664</v>
      </c>
      <c r="D307" s="7">
        <v>45298.3125</v>
      </c>
      <c r="E307" s="1">
        <v>0.73599999999999999</v>
      </c>
      <c r="F307" s="37">
        <v>0</v>
      </c>
    </row>
    <row r="308" spans="2:6">
      <c r="B308" s="59">
        <f t="shared" si="9"/>
        <v>45292</v>
      </c>
      <c r="C308" s="7">
        <f t="shared" si="8"/>
        <v>45298.3125</v>
      </c>
      <c r="D308" s="7">
        <v>45298.333333333336</v>
      </c>
      <c r="E308" s="1">
        <v>0.55200000000000005</v>
      </c>
      <c r="F308" s="37">
        <v>2E-3</v>
      </c>
    </row>
    <row r="309" spans="2:6">
      <c r="B309" s="59">
        <f t="shared" si="9"/>
        <v>45292</v>
      </c>
      <c r="C309" s="7">
        <f t="shared" si="8"/>
        <v>45298.333333333328</v>
      </c>
      <c r="D309" s="7">
        <v>45298.354166666664</v>
      </c>
      <c r="E309" s="1">
        <v>0.41299999999999998</v>
      </c>
      <c r="F309" s="37">
        <v>0.13900000000000001</v>
      </c>
    </row>
    <row r="310" spans="2:6">
      <c r="B310" s="59">
        <f t="shared" si="9"/>
        <v>45292</v>
      </c>
      <c r="C310" s="7">
        <f t="shared" si="8"/>
        <v>45298.354166666664</v>
      </c>
      <c r="D310" s="7">
        <v>45298.375</v>
      </c>
      <c r="E310" s="1">
        <v>0.307</v>
      </c>
      <c r="F310" s="37">
        <v>0.26100000000000001</v>
      </c>
    </row>
    <row r="311" spans="2:6">
      <c r="B311" s="59">
        <f t="shared" si="9"/>
        <v>45292</v>
      </c>
      <c r="C311" s="7">
        <f t="shared" si="8"/>
        <v>45298.375</v>
      </c>
      <c r="D311" s="7">
        <v>45298.395833333336</v>
      </c>
      <c r="E311" s="1">
        <v>0.124</v>
      </c>
      <c r="F311" s="37">
        <v>7.5999999999999998E-2</v>
      </c>
    </row>
    <row r="312" spans="2:6">
      <c r="B312" s="59">
        <f t="shared" si="9"/>
        <v>45292</v>
      </c>
      <c r="C312" s="7">
        <f t="shared" si="8"/>
        <v>45298.395833333328</v>
      </c>
      <c r="D312" s="7">
        <v>45298.416666666664</v>
      </c>
      <c r="E312" s="1">
        <v>8.9999999999999993E-3</v>
      </c>
      <c r="F312" s="37">
        <v>8.0000000000000002E-3</v>
      </c>
    </row>
    <row r="313" spans="2:6">
      <c r="B313" s="59">
        <f t="shared" si="9"/>
        <v>45292</v>
      </c>
      <c r="C313" s="7">
        <f t="shared" si="8"/>
        <v>45298.416666666664</v>
      </c>
      <c r="D313" s="7">
        <v>45298.4375</v>
      </c>
      <c r="E313" s="1">
        <v>4.0000000000000001E-3</v>
      </c>
      <c r="F313" s="37">
        <v>0</v>
      </c>
    </row>
    <row r="314" spans="2:6">
      <c r="B314" s="59">
        <f t="shared" si="9"/>
        <v>45292</v>
      </c>
      <c r="C314" s="7">
        <f t="shared" si="8"/>
        <v>45298.4375</v>
      </c>
      <c r="D314" s="7">
        <v>45298.458333333336</v>
      </c>
      <c r="E314" s="1">
        <v>1.9E-2</v>
      </c>
      <c r="F314" s="37">
        <v>6.0000000000000001E-3</v>
      </c>
    </row>
    <row r="315" spans="2:6">
      <c r="B315" s="59">
        <f t="shared" si="9"/>
        <v>45292</v>
      </c>
      <c r="C315" s="7">
        <f t="shared" si="8"/>
        <v>45298.458333333328</v>
      </c>
      <c r="D315" s="7">
        <v>45298.479166666664</v>
      </c>
      <c r="E315" s="1">
        <v>6.0000000000000001E-3</v>
      </c>
      <c r="F315" s="37">
        <v>2E-3</v>
      </c>
    </row>
    <row r="316" spans="2:6">
      <c r="B316" s="59">
        <f t="shared" si="9"/>
        <v>45292</v>
      </c>
      <c r="C316" s="7">
        <f t="shared" si="8"/>
        <v>45298.479166666664</v>
      </c>
      <c r="D316" s="7">
        <v>45298.5</v>
      </c>
      <c r="E316" s="1">
        <v>5.0000000000000001E-3</v>
      </c>
      <c r="F316" s="37">
        <v>0</v>
      </c>
    </row>
    <row r="317" spans="2:6">
      <c r="B317" s="59">
        <f t="shared" si="9"/>
        <v>45292</v>
      </c>
      <c r="C317" s="7">
        <f t="shared" si="8"/>
        <v>45298.5</v>
      </c>
      <c r="D317" s="7">
        <v>45298.520833333336</v>
      </c>
      <c r="E317" s="1">
        <v>6.0000000000000001E-3</v>
      </c>
      <c r="F317" s="37">
        <v>0</v>
      </c>
    </row>
    <row r="318" spans="2:6">
      <c r="B318" s="59">
        <f t="shared" si="9"/>
        <v>45292</v>
      </c>
      <c r="C318" s="7">
        <f t="shared" si="8"/>
        <v>45298.520833333328</v>
      </c>
      <c r="D318" s="7">
        <v>45298.541666666664</v>
      </c>
      <c r="E318" s="1">
        <v>3.0000000000000001E-3</v>
      </c>
      <c r="F318" s="37">
        <v>0</v>
      </c>
    </row>
    <row r="319" spans="2:6">
      <c r="B319" s="59">
        <f t="shared" si="9"/>
        <v>45292</v>
      </c>
      <c r="C319" s="7">
        <f t="shared" si="8"/>
        <v>45298.541666666664</v>
      </c>
      <c r="D319" s="7">
        <v>45298.5625</v>
      </c>
      <c r="E319" s="1">
        <v>6.0000000000000001E-3</v>
      </c>
      <c r="F319" s="37">
        <v>0</v>
      </c>
    </row>
    <row r="320" spans="2:6">
      <c r="B320" s="59">
        <f t="shared" si="9"/>
        <v>45292</v>
      </c>
      <c r="C320" s="7">
        <f t="shared" si="8"/>
        <v>45298.5625</v>
      </c>
      <c r="D320" s="7">
        <v>45298.583333333336</v>
      </c>
      <c r="E320" s="1">
        <v>1.7999999999999999E-2</v>
      </c>
      <c r="F320" s="37">
        <v>1E-3</v>
      </c>
    </row>
    <row r="321" spans="2:6">
      <c r="B321" s="59">
        <f t="shared" si="9"/>
        <v>45292</v>
      </c>
      <c r="C321" s="7">
        <f t="shared" si="8"/>
        <v>45298.583333333328</v>
      </c>
      <c r="D321" s="7">
        <v>45298.604166666664</v>
      </c>
      <c r="E321" s="1">
        <v>3.0000000000000001E-3</v>
      </c>
      <c r="F321" s="37">
        <v>0</v>
      </c>
    </row>
    <row r="322" spans="2:6">
      <c r="B322" s="59">
        <f t="shared" si="9"/>
        <v>45292</v>
      </c>
      <c r="C322" s="7">
        <f t="shared" si="8"/>
        <v>45298.604166666664</v>
      </c>
      <c r="D322" s="7">
        <v>45298.625</v>
      </c>
      <c r="E322" s="1">
        <v>5.0000000000000001E-3</v>
      </c>
      <c r="F322" s="37">
        <v>0</v>
      </c>
    </row>
    <row r="323" spans="2:6">
      <c r="B323" s="59">
        <f t="shared" si="9"/>
        <v>45292</v>
      </c>
      <c r="C323" s="7">
        <f t="shared" si="8"/>
        <v>45298.625</v>
      </c>
      <c r="D323" s="7">
        <v>45298.645833333336</v>
      </c>
      <c r="E323" s="1">
        <v>3.0000000000000001E-3</v>
      </c>
      <c r="F323" s="37">
        <v>0</v>
      </c>
    </row>
    <row r="324" spans="2:6">
      <c r="B324" s="59">
        <f t="shared" si="9"/>
        <v>45292</v>
      </c>
      <c r="C324" s="7">
        <f t="shared" si="8"/>
        <v>45298.645833333328</v>
      </c>
      <c r="D324" s="7">
        <v>45298.666666666664</v>
      </c>
      <c r="E324" s="1">
        <v>0.49199999999999999</v>
      </c>
      <c r="F324" s="37">
        <v>0</v>
      </c>
    </row>
    <row r="325" spans="2:6">
      <c r="B325" s="59">
        <f t="shared" si="9"/>
        <v>45292</v>
      </c>
      <c r="C325" s="7">
        <f t="shared" ref="C325:C388" si="10">D325-1/48</f>
        <v>45298.666666666664</v>
      </c>
      <c r="D325" s="7">
        <v>45298.6875</v>
      </c>
      <c r="E325" s="1">
        <v>0.59499999999999997</v>
      </c>
      <c r="F325" s="37">
        <v>1E-3</v>
      </c>
    </row>
    <row r="326" spans="2:6">
      <c r="B326" s="59">
        <f t="shared" ref="B326:B389" si="11">DATE(YEAR(C326),MONTH(C326),1)</f>
        <v>45292</v>
      </c>
      <c r="C326" s="7">
        <f t="shared" si="10"/>
        <v>45298.6875</v>
      </c>
      <c r="D326" s="7">
        <v>45298.708333333336</v>
      </c>
      <c r="E326" s="1">
        <v>0.70599999999999996</v>
      </c>
      <c r="F326" s="37">
        <v>0</v>
      </c>
    </row>
    <row r="327" spans="2:6">
      <c r="B327" s="59">
        <f t="shared" si="11"/>
        <v>45292</v>
      </c>
      <c r="C327" s="7">
        <f t="shared" si="10"/>
        <v>45298.708333333328</v>
      </c>
      <c r="D327" s="7">
        <v>45298.729166666664</v>
      </c>
      <c r="E327" s="1">
        <v>1.9850000000000001</v>
      </c>
      <c r="F327" s="37">
        <v>0</v>
      </c>
    </row>
    <row r="328" spans="2:6">
      <c r="B328" s="59">
        <f t="shared" si="11"/>
        <v>45292</v>
      </c>
      <c r="C328" s="7">
        <f t="shared" si="10"/>
        <v>45298.729166666664</v>
      </c>
      <c r="D328" s="7">
        <v>45298.75</v>
      </c>
      <c r="E328" s="1">
        <v>1.4990000000000001</v>
      </c>
      <c r="F328" s="37">
        <v>0</v>
      </c>
    </row>
    <row r="329" spans="2:6">
      <c r="B329" s="59">
        <f t="shared" si="11"/>
        <v>45292</v>
      </c>
      <c r="C329" s="7">
        <f t="shared" si="10"/>
        <v>45298.75</v>
      </c>
      <c r="D329" s="7">
        <v>45298.770833333336</v>
      </c>
      <c r="E329" s="1">
        <v>1.2350000000000001</v>
      </c>
      <c r="F329" s="37">
        <v>0</v>
      </c>
    </row>
    <row r="330" spans="2:6">
      <c r="B330" s="59">
        <f t="shared" si="11"/>
        <v>45292</v>
      </c>
      <c r="C330" s="7">
        <f t="shared" si="10"/>
        <v>45298.770833333328</v>
      </c>
      <c r="D330" s="7">
        <v>45298.791666666664</v>
      </c>
      <c r="E330" s="1">
        <v>0.28199999999999997</v>
      </c>
      <c r="F330" s="37">
        <v>0</v>
      </c>
    </row>
    <row r="331" spans="2:6">
      <c r="B331" s="59">
        <f t="shared" si="11"/>
        <v>45292</v>
      </c>
      <c r="C331" s="7">
        <f t="shared" si="10"/>
        <v>45298.791666666664</v>
      </c>
      <c r="D331" s="7">
        <v>45298.8125</v>
      </c>
      <c r="E331" s="1">
        <v>0.27200000000000002</v>
      </c>
      <c r="F331" s="37">
        <v>0</v>
      </c>
    </row>
    <row r="332" spans="2:6">
      <c r="B332" s="59">
        <f t="shared" si="11"/>
        <v>45292</v>
      </c>
      <c r="C332" s="7">
        <f t="shared" si="10"/>
        <v>45298.8125</v>
      </c>
      <c r="D332" s="7">
        <v>45298.833333333336</v>
      </c>
      <c r="E332" s="1">
        <v>0.252</v>
      </c>
      <c r="F332" s="37">
        <v>0</v>
      </c>
    </row>
    <row r="333" spans="2:6">
      <c r="B333" s="59">
        <f t="shared" si="11"/>
        <v>45292</v>
      </c>
      <c r="C333" s="7">
        <f t="shared" si="10"/>
        <v>45298.833333333328</v>
      </c>
      <c r="D333" s="7">
        <v>45298.854166666664</v>
      </c>
      <c r="E333" s="1">
        <v>0.51800000000000002</v>
      </c>
      <c r="F333" s="37">
        <v>0</v>
      </c>
    </row>
    <row r="334" spans="2:6">
      <c r="B334" s="59">
        <f t="shared" si="11"/>
        <v>45292</v>
      </c>
      <c r="C334" s="7">
        <f t="shared" si="10"/>
        <v>45298.854166666664</v>
      </c>
      <c r="D334" s="7">
        <v>45298.875</v>
      </c>
      <c r="E334" s="1">
        <v>0.34100000000000003</v>
      </c>
      <c r="F334" s="37">
        <v>0</v>
      </c>
    </row>
    <row r="335" spans="2:6">
      <c r="B335" s="59">
        <f t="shared" si="11"/>
        <v>45292</v>
      </c>
      <c r="C335" s="7">
        <f t="shared" si="10"/>
        <v>45298.875</v>
      </c>
      <c r="D335" s="7">
        <v>45298.895833333336</v>
      </c>
      <c r="E335" s="1">
        <v>0.55000000000000004</v>
      </c>
      <c r="F335" s="37">
        <v>0</v>
      </c>
    </row>
    <row r="336" spans="2:6">
      <c r="B336" s="59">
        <f t="shared" si="11"/>
        <v>45292</v>
      </c>
      <c r="C336" s="7">
        <f t="shared" si="10"/>
        <v>45298.895833333328</v>
      </c>
      <c r="D336" s="7">
        <v>45298.916666666664</v>
      </c>
      <c r="E336" s="1">
        <v>0.45800000000000002</v>
      </c>
      <c r="F336" s="37">
        <v>0</v>
      </c>
    </row>
    <row r="337" spans="2:6">
      <c r="B337" s="59">
        <f t="shared" si="11"/>
        <v>45292</v>
      </c>
      <c r="C337" s="7">
        <f t="shared" si="10"/>
        <v>45298.916666666664</v>
      </c>
      <c r="D337" s="7">
        <v>45298.9375</v>
      </c>
      <c r="E337" s="1">
        <v>1.609</v>
      </c>
      <c r="F337" s="37">
        <v>0</v>
      </c>
    </row>
    <row r="338" spans="2:6">
      <c r="B338" s="59">
        <f t="shared" si="11"/>
        <v>45292</v>
      </c>
      <c r="C338" s="7">
        <f t="shared" si="10"/>
        <v>45298.9375</v>
      </c>
      <c r="D338" s="7">
        <v>45298.958333333336</v>
      </c>
      <c r="E338" s="1">
        <v>1.587</v>
      </c>
      <c r="F338" s="37">
        <v>0</v>
      </c>
    </row>
    <row r="339" spans="2:6">
      <c r="B339" s="59">
        <f t="shared" si="11"/>
        <v>45292</v>
      </c>
      <c r="C339" s="7">
        <f t="shared" si="10"/>
        <v>45298.958333333328</v>
      </c>
      <c r="D339" s="7">
        <v>45298.979166666664</v>
      </c>
      <c r="E339" s="1">
        <v>1.504</v>
      </c>
      <c r="F339" s="37">
        <v>0</v>
      </c>
    </row>
    <row r="340" spans="2:6">
      <c r="B340" s="59">
        <f t="shared" si="11"/>
        <v>45292</v>
      </c>
      <c r="C340" s="7">
        <f t="shared" si="10"/>
        <v>45298.979166666664</v>
      </c>
      <c r="D340" s="7">
        <v>45299</v>
      </c>
      <c r="E340" s="1">
        <v>0.747</v>
      </c>
      <c r="F340" s="37">
        <v>0</v>
      </c>
    </row>
    <row r="341" spans="2:6">
      <c r="B341" s="59">
        <f t="shared" si="11"/>
        <v>45292</v>
      </c>
      <c r="C341" s="7">
        <f t="shared" si="10"/>
        <v>45299</v>
      </c>
      <c r="D341" s="7">
        <v>45299.020833333336</v>
      </c>
      <c r="E341" s="1">
        <v>0.13500000000000001</v>
      </c>
      <c r="F341" s="37">
        <v>0</v>
      </c>
    </row>
    <row r="342" spans="2:6">
      <c r="B342" s="59">
        <f t="shared" si="11"/>
        <v>45292</v>
      </c>
      <c r="C342" s="7">
        <f t="shared" si="10"/>
        <v>45299.020833333328</v>
      </c>
      <c r="D342" s="7">
        <v>45299.041666666664</v>
      </c>
      <c r="E342" s="1">
        <v>0.13900000000000001</v>
      </c>
      <c r="F342" s="37">
        <v>0</v>
      </c>
    </row>
    <row r="343" spans="2:6">
      <c r="B343" s="59">
        <f t="shared" si="11"/>
        <v>45292</v>
      </c>
      <c r="C343" s="7">
        <f t="shared" si="10"/>
        <v>45299.041666666664</v>
      </c>
      <c r="D343" s="7">
        <v>45299.0625</v>
      </c>
      <c r="E343" s="1">
        <v>0.78500000000000003</v>
      </c>
      <c r="F343" s="37">
        <v>0</v>
      </c>
    </row>
    <row r="344" spans="2:6">
      <c r="B344" s="59">
        <f t="shared" si="11"/>
        <v>45292</v>
      </c>
      <c r="C344" s="7">
        <f t="shared" si="10"/>
        <v>45299.0625</v>
      </c>
      <c r="D344" s="7">
        <v>45299.083333333336</v>
      </c>
      <c r="E344" s="1">
        <v>0.11</v>
      </c>
      <c r="F344" s="37">
        <v>0</v>
      </c>
    </row>
    <row r="345" spans="2:6">
      <c r="B345" s="59">
        <f t="shared" si="11"/>
        <v>45292</v>
      </c>
      <c r="C345" s="7">
        <f t="shared" si="10"/>
        <v>45299.083333333328</v>
      </c>
      <c r="D345" s="7">
        <v>45299.104166666664</v>
      </c>
      <c r="E345" s="1">
        <v>7.2999999999999995E-2</v>
      </c>
      <c r="F345" s="37">
        <v>0</v>
      </c>
    </row>
    <row r="346" spans="2:6">
      <c r="B346" s="59">
        <f t="shared" si="11"/>
        <v>45292</v>
      </c>
      <c r="C346" s="7">
        <f t="shared" si="10"/>
        <v>45299.104166666664</v>
      </c>
      <c r="D346" s="7">
        <v>45299.125</v>
      </c>
      <c r="E346" s="1">
        <v>6.7000000000000004E-2</v>
      </c>
      <c r="F346" s="37">
        <v>0</v>
      </c>
    </row>
    <row r="347" spans="2:6">
      <c r="B347" s="59">
        <f t="shared" si="11"/>
        <v>45292</v>
      </c>
      <c r="C347" s="7">
        <f t="shared" si="10"/>
        <v>45299.125</v>
      </c>
      <c r="D347" s="7">
        <v>45299.145833333336</v>
      </c>
      <c r="E347" s="1">
        <v>5.3999999999999999E-2</v>
      </c>
      <c r="F347" s="37">
        <v>0</v>
      </c>
    </row>
    <row r="348" spans="2:6">
      <c r="B348" s="59">
        <f t="shared" si="11"/>
        <v>45292</v>
      </c>
      <c r="C348" s="7">
        <f t="shared" si="10"/>
        <v>45299.145833333328</v>
      </c>
      <c r="D348" s="7">
        <v>45299.166666666664</v>
      </c>
      <c r="E348" s="1">
        <v>5.8999999999999997E-2</v>
      </c>
      <c r="F348" s="37">
        <v>0</v>
      </c>
    </row>
    <row r="349" spans="2:6">
      <c r="B349" s="59">
        <f t="shared" si="11"/>
        <v>45292</v>
      </c>
      <c r="C349" s="7">
        <f t="shared" si="10"/>
        <v>45299.166666666664</v>
      </c>
      <c r="D349" s="7">
        <v>45299.1875</v>
      </c>
      <c r="E349" s="1">
        <v>6.6000000000000003E-2</v>
      </c>
      <c r="F349" s="37">
        <v>0</v>
      </c>
    </row>
    <row r="350" spans="2:6">
      <c r="B350" s="59">
        <f t="shared" si="11"/>
        <v>45292</v>
      </c>
      <c r="C350" s="7">
        <f t="shared" si="10"/>
        <v>45299.1875</v>
      </c>
      <c r="D350" s="7">
        <v>45299.208333333336</v>
      </c>
      <c r="E350" s="1">
        <v>5.6000000000000001E-2</v>
      </c>
      <c r="F350" s="37">
        <v>0</v>
      </c>
    </row>
    <row r="351" spans="2:6">
      <c r="B351" s="59">
        <f t="shared" si="11"/>
        <v>45292</v>
      </c>
      <c r="C351" s="7">
        <f t="shared" si="10"/>
        <v>45299.208333333328</v>
      </c>
      <c r="D351" s="7">
        <v>45299.229166666664</v>
      </c>
      <c r="E351" s="1">
        <v>6.0999999999999999E-2</v>
      </c>
      <c r="F351" s="37">
        <v>0</v>
      </c>
    </row>
    <row r="352" spans="2:6">
      <c r="B352" s="59">
        <f t="shared" si="11"/>
        <v>45292</v>
      </c>
      <c r="C352" s="7">
        <f t="shared" si="10"/>
        <v>45299.229166666664</v>
      </c>
      <c r="D352" s="7">
        <v>45299.25</v>
      </c>
      <c r="E352" s="1">
        <v>0.64800000000000002</v>
      </c>
      <c r="F352" s="37">
        <v>0</v>
      </c>
    </row>
    <row r="353" spans="2:6">
      <c r="B353" s="59">
        <f t="shared" si="11"/>
        <v>45292</v>
      </c>
      <c r="C353" s="7">
        <f t="shared" si="10"/>
        <v>45299.25</v>
      </c>
      <c r="D353" s="7">
        <v>45299.270833333336</v>
      </c>
      <c r="E353" s="1">
        <v>0.41799999999999998</v>
      </c>
      <c r="F353" s="37">
        <v>0</v>
      </c>
    </row>
    <row r="354" spans="2:6">
      <c r="B354" s="59">
        <f t="shared" si="11"/>
        <v>45292</v>
      </c>
      <c r="C354" s="7">
        <f t="shared" si="10"/>
        <v>45299.270833333328</v>
      </c>
      <c r="D354" s="7">
        <v>45299.291666666664</v>
      </c>
      <c r="E354" s="1">
        <v>0.29599999999999999</v>
      </c>
      <c r="F354" s="37">
        <v>0</v>
      </c>
    </row>
    <row r="355" spans="2:6">
      <c r="B355" s="59">
        <f t="shared" si="11"/>
        <v>45292</v>
      </c>
      <c r="C355" s="7">
        <f t="shared" si="10"/>
        <v>45299.291666666664</v>
      </c>
      <c r="D355" s="7">
        <v>45299.3125</v>
      </c>
      <c r="E355" s="1">
        <v>0.21299999999999999</v>
      </c>
      <c r="F355" s="37">
        <v>0</v>
      </c>
    </row>
    <row r="356" spans="2:6">
      <c r="B356" s="59">
        <f t="shared" si="11"/>
        <v>45292</v>
      </c>
      <c r="C356" s="7">
        <f t="shared" si="10"/>
        <v>45299.3125</v>
      </c>
      <c r="D356" s="7">
        <v>45299.333333333336</v>
      </c>
      <c r="E356" s="1">
        <v>0.14000000000000001</v>
      </c>
      <c r="F356" s="37">
        <v>1E-3</v>
      </c>
    </row>
    <row r="357" spans="2:6">
      <c r="B357" s="59">
        <f t="shared" si="11"/>
        <v>45292</v>
      </c>
      <c r="C357" s="7">
        <f t="shared" si="10"/>
        <v>45299.333333333328</v>
      </c>
      <c r="D357" s="7">
        <v>45299.354166666664</v>
      </c>
      <c r="E357" s="1">
        <v>3.0000000000000001E-3</v>
      </c>
      <c r="F357" s="37">
        <v>0</v>
      </c>
    </row>
    <row r="358" spans="2:6">
      <c r="B358" s="59">
        <f t="shared" si="11"/>
        <v>45292</v>
      </c>
      <c r="C358" s="7">
        <f t="shared" si="10"/>
        <v>45299.354166666664</v>
      </c>
      <c r="D358" s="7">
        <v>45299.375</v>
      </c>
      <c r="E358" s="1">
        <v>1E-3</v>
      </c>
      <c r="F358" s="37">
        <v>0</v>
      </c>
    </row>
    <row r="359" spans="2:6">
      <c r="B359" s="59">
        <f t="shared" si="11"/>
        <v>45292</v>
      </c>
      <c r="C359" s="7">
        <f t="shared" si="10"/>
        <v>45299.375</v>
      </c>
      <c r="D359" s="7">
        <v>45299.395833333336</v>
      </c>
      <c r="E359" s="1">
        <v>3.0000000000000001E-3</v>
      </c>
      <c r="F359" s="37">
        <v>1E-3</v>
      </c>
    </row>
    <row r="360" spans="2:6">
      <c r="B360" s="59">
        <f t="shared" si="11"/>
        <v>45292</v>
      </c>
      <c r="C360" s="7">
        <f t="shared" si="10"/>
        <v>45299.395833333328</v>
      </c>
      <c r="D360" s="7">
        <v>45299.416666666664</v>
      </c>
      <c r="E360" s="1">
        <v>3.0000000000000001E-3</v>
      </c>
      <c r="F360" s="37">
        <v>1E-3</v>
      </c>
    </row>
    <row r="361" spans="2:6">
      <c r="B361" s="59">
        <f t="shared" si="11"/>
        <v>45292</v>
      </c>
      <c r="C361" s="7">
        <f t="shared" si="10"/>
        <v>45299.416666666664</v>
      </c>
      <c r="D361" s="7">
        <v>45299.4375</v>
      </c>
      <c r="E361" s="1">
        <v>2E-3</v>
      </c>
      <c r="F361" s="37">
        <v>0</v>
      </c>
    </row>
    <row r="362" spans="2:6">
      <c r="B362" s="59">
        <f t="shared" si="11"/>
        <v>45292</v>
      </c>
      <c r="C362" s="7">
        <f t="shared" si="10"/>
        <v>45299.4375</v>
      </c>
      <c r="D362" s="7">
        <v>45299.458333333336</v>
      </c>
      <c r="E362" s="1">
        <v>8.9999999999999993E-3</v>
      </c>
      <c r="F362" s="37">
        <v>1E-3</v>
      </c>
    </row>
    <row r="363" spans="2:6">
      <c r="B363" s="59">
        <f t="shared" si="11"/>
        <v>45292</v>
      </c>
      <c r="C363" s="7">
        <f t="shared" si="10"/>
        <v>45299.458333333328</v>
      </c>
      <c r="D363" s="7">
        <v>45299.479166666664</v>
      </c>
      <c r="E363" s="1">
        <v>2E-3</v>
      </c>
      <c r="F363" s="37">
        <v>1E-3</v>
      </c>
    </row>
    <row r="364" spans="2:6">
      <c r="B364" s="59">
        <f t="shared" si="11"/>
        <v>45292</v>
      </c>
      <c r="C364" s="7">
        <f t="shared" si="10"/>
        <v>45299.479166666664</v>
      </c>
      <c r="D364" s="7">
        <v>45299.5</v>
      </c>
      <c r="E364" s="1">
        <v>3.0000000000000001E-3</v>
      </c>
      <c r="F364" s="37">
        <v>0</v>
      </c>
    </row>
    <row r="365" spans="2:6">
      <c r="B365" s="59">
        <f t="shared" si="11"/>
        <v>45292</v>
      </c>
      <c r="C365" s="7">
        <f t="shared" si="10"/>
        <v>45299.5</v>
      </c>
      <c r="D365" s="7">
        <v>45299.520833333336</v>
      </c>
      <c r="E365" s="1">
        <v>4.0000000000000001E-3</v>
      </c>
      <c r="F365" s="37">
        <v>2E-3</v>
      </c>
    </row>
    <row r="366" spans="2:6">
      <c r="B366" s="59">
        <f t="shared" si="11"/>
        <v>45292</v>
      </c>
      <c r="C366" s="7">
        <f t="shared" si="10"/>
        <v>45299.520833333328</v>
      </c>
      <c r="D366" s="7">
        <v>45299.541666666664</v>
      </c>
      <c r="E366" s="1">
        <v>2E-3</v>
      </c>
      <c r="F366" s="37">
        <v>0</v>
      </c>
    </row>
    <row r="367" spans="2:6">
      <c r="B367" s="59">
        <f t="shared" si="11"/>
        <v>45292</v>
      </c>
      <c r="C367" s="7">
        <f t="shared" si="10"/>
        <v>45299.541666666664</v>
      </c>
      <c r="D367" s="7">
        <v>45299.5625</v>
      </c>
      <c r="E367" s="1">
        <v>3.0000000000000001E-3</v>
      </c>
      <c r="F367" s="37">
        <v>1E-3</v>
      </c>
    </row>
    <row r="368" spans="2:6">
      <c r="B368" s="59">
        <f t="shared" si="11"/>
        <v>45292</v>
      </c>
      <c r="C368" s="7">
        <f t="shared" si="10"/>
        <v>45299.5625</v>
      </c>
      <c r="D368" s="7">
        <v>45299.583333333336</v>
      </c>
      <c r="E368" s="1">
        <v>3.0000000000000001E-3</v>
      </c>
      <c r="F368" s="37">
        <v>0</v>
      </c>
    </row>
    <row r="369" spans="2:6">
      <c r="B369" s="59">
        <f t="shared" si="11"/>
        <v>45292</v>
      </c>
      <c r="C369" s="7">
        <f t="shared" si="10"/>
        <v>45299.583333333328</v>
      </c>
      <c r="D369" s="7">
        <v>45299.604166666664</v>
      </c>
      <c r="E369" s="1">
        <v>3.0000000000000001E-3</v>
      </c>
      <c r="F369" s="37">
        <v>0</v>
      </c>
    </row>
    <row r="370" spans="2:6">
      <c r="B370" s="59">
        <f t="shared" si="11"/>
        <v>45292</v>
      </c>
      <c r="C370" s="7">
        <f t="shared" si="10"/>
        <v>45299.604166666664</v>
      </c>
      <c r="D370" s="7">
        <v>45299.625</v>
      </c>
      <c r="E370" s="1">
        <v>0.03</v>
      </c>
      <c r="F370" s="37">
        <v>1E-3</v>
      </c>
    </row>
    <row r="371" spans="2:6">
      <c r="B371" s="59">
        <f t="shared" si="11"/>
        <v>45292</v>
      </c>
      <c r="C371" s="7">
        <f t="shared" si="10"/>
        <v>45299.625</v>
      </c>
      <c r="D371" s="7">
        <v>45299.645833333336</v>
      </c>
      <c r="E371" s="1">
        <v>3.0000000000000001E-3</v>
      </c>
      <c r="F371" s="37">
        <v>0</v>
      </c>
    </row>
    <row r="372" spans="2:6">
      <c r="B372" s="59">
        <f t="shared" si="11"/>
        <v>45292</v>
      </c>
      <c r="C372" s="7">
        <f t="shared" si="10"/>
        <v>45299.645833333328</v>
      </c>
      <c r="D372" s="7">
        <v>45299.666666666664</v>
      </c>
      <c r="E372" s="1">
        <v>2.8000000000000001E-2</v>
      </c>
      <c r="F372" s="37">
        <v>8.0000000000000002E-3</v>
      </c>
    </row>
    <row r="373" spans="2:6">
      <c r="B373" s="59">
        <f t="shared" si="11"/>
        <v>45292</v>
      </c>
      <c r="C373" s="7">
        <f t="shared" si="10"/>
        <v>45299.666666666664</v>
      </c>
      <c r="D373" s="7">
        <v>45299.6875</v>
      </c>
      <c r="E373" s="1">
        <v>0.189</v>
      </c>
      <c r="F373" s="37">
        <v>8.2000000000000003E-2</v>
      </c>
    </row>
    <row r="374" spans="2:6">
      <c r="B374" s="59">
        <f t="shared" si="11"/>
        <v>45292</v>
      </c>
      <c r="C374" s="7">
        <f t="shared" si="10"/>
        <v>45299.6875</v>
      </c>
      <c r="D374" s="7">
        <v>45299.708333333336</v>
      </c>
      <c r="E374" s="1">
        <v>0.52100000000000002</v>
      </c>
      <c r="F374" s="37">
        <v>3.1E-2</v>
      </c>
    </row>
    <row r="375" spans="2:6">
      <c r="B375" s="59">
        <f t="shared" si="11"/>
        <v>45292</v>
      </c>
      <c r="C375" s="7">
        <f t="shared" si="10"/>
        <v>45299.708333333328</v>
      </c>
      <c r="D375" s="7">
        <v>45299.729166666664</v>
      </c>
      <c r="E375" s="1">
        <v>1.7110000000000001</v>
      </c>
      <c r="F375" s="37">
        <v>0</v>
      </c>
    </row>
    <row r="376" spans="2:6">
      <c r="B376" s="59">
        <f t="shared" si="11"/>
        <v>45292</v>
      </c>
      <c r="C376" s="7">
        <f t="shared" si="10"/>
        <v>45299.729166666664</v>
      </c>
      <c r="D376" s="7">
        <v>45299.75</v>
      </c>
      <c r="E376" s="1">
        <v>0.46700000000000003</v>
      </c>
      <c r="F376" s="37">
        <v>0</v>
      </c>
    </row>
    <row r="377" spans="2:6">
      <c r="B377" s="59">
        <f t="shared" si="11"/>
        <v>45292</v>
      </c>
      <c r="C377" s="7">
        <f t="shared" si="10"/>
        <v>45299.75</v>
      </c>
      <c r="D377" s="7">
        <v>45299.770833333336</v>
      </c>
      <c r="E377" s="1">
        <v>0.189</v>
      </c>
      <c r="F377" s="37">
        <v>0</v>
      </c>
    </row>
    <row r="378" spans="2:6">
      <c r="B378" s="59">
        <f t="shared" si="11"/>
        <v>45292</v>
      </c>
      <c r="C378" s="7">
        <f t="shared" si="10"/>
        <v>45299.770833333328</v>
      </c>
      <c r="D378" s="7">
        <v>45299.791666666664</v>
      </c>
      <c r="E378" s="1">
        <v>0.15</v>
      </c>
      <c r="F378" s="37">
        <v>0</v>
      </c>
    </row>
    <row r="379" spans="2:6">
      <c r="B379" s="59">
        <f t="shared" si="11"/>
        <v>45292</v>
      </c>
      <c r="C379" s="7">
        <f t="shared" si="10"/>
        <v>45299.791666666664</v>
      </c>
      <c r="D379" s="7">
        <v>45299.8125</v>
      </c>
      <c r="E379" s="1">
        <v>0.29399999999999998</v>
      </c>
      <c r="F379" s="37">
        <v>0</v>
      </c>
    </row>
    <row r="380" spans="2:6">
      <c r="B380" s="59">
        <f t="shared" si="11"/>
        <v>45292</v>
      </c>
      <c r="C380" s="7">
        <f t="shared" si="10"/>
        <v>45299.8125</v>
      </c>
      <c r="D380" s="7">
        <v>45299.833333333336</v>
      </c>
      <c r="E380" s="1">
        <v>0.25900000000000001</v>
      </c>
      <c r="F380" s="37">
        <v>0</v>
      </c>
    </row>
    <row r="381" spans="2:6">
      <c r="B381" s="59">
        <f t="shared" si="11"/>
        <v>45292</v>
      </c>
      <c r="C381" s="7">
        <f t="shared" si="10"/>
        <v>45299.833333333328</v>
      </c>
      <c r="D381" s="7">
        <v>45299.854166666664</v>
      </c>
      <c r="E381" s="1">
        <v>0.222</v>
      </c>
      <c r="F381" s="37">
        <v>0</v>
      </c>
    </row>
    <row r="382" spans="2:6">
      <c r="B382" s="59">
        <f t="shared" si="11"/>
        <v>45292</v>
      </c>
      <c r="C382" s="7">
        <f t="shared" si="10"/>
        <v>45299.854166666664</v>
      </c>
      <c r="D382" s="7">
        <v>45299.875</v>
      </c>
      <c r="E382" s="1">
        <v>0.47199999999999998</v>
      </c>
      <c r="F382" s="37">
        <v>0</v>
      </c>
    </row>
    <row r="383" spans="2:6">
      <c r="B383" s="59">
        <f t="shared" si="11"/>
        <v>45292</v>
      </c>
      <c r="C383" s="7">
        <f t="shared" si="10"/>
        <v>45299.875</v>
      </c>
      <c r="D383" s="7">
        <v>45299.895833333336</v>
      </c>
      <c r="E383" s="1">
        <v>0.16200000000000001</v>
      </c>
      <c r="F383" s="37">
        <v>0</v>
      </c>
    </row>
    <row r="384" spans="2:6">
      <c r="B384" s="59">
        <f t="shared" si="11"/>
        <v>45292</v>
      </c>
      <c r="C384" s="7">
        <f t="shared" si="10"/>
        <v>45299.895833333328</v>
      </c>
      <c r="D384" s="7">
        <v>45299.916666666664</v>
      </c>
      <c r="E384" s="1">
        <v>0.84299999999999997</v>
      </c>
      <c r="F384" s="37">
        <v>0</v>
      </c>
    </row>
    <row r="385" spans="2:6">
      <c r="B385" s="59">
        <f t="shared" si="11"/>
        <v>45292</v>
      </c>
      <c r="C385" s="7">
        <f t="shared" si="10"/>
        <v>45299.916666666664</v>
      </c>
      <c r="D385" s="7">
        <v>45299.9375</v>
      </c>
      <c r="E385" s="1">
        <v>1.9510000000000001</v>
      </c>
      <c r="F385" s="37">
        <v>0</v>
      </c>
    </row>
    <row r="386" spans="2:6">
      <c r="B386" s="59">
        <f t="shared" si="11"/>
        <v>45292</v>
      </c>
      <c r="C386" s="7">
        <f t="shared" si="10"/>
        <v>45299.9375</v>
      </c>
      <c r="D386" s="7">
        <v>45299.958333333336</v>
      </c>
      <c r="E386" s="1">
        <v>1.6479999999999999</v>
      </c>
      <c r="F386" s="37">
        <v>0</v>
      </c>
    </row>
    <row r="387" spans="2:6">
      <c r="B387" s="59">
        <f t="shared" si="11"/>
        <v>45292</v>
      </c>
      <c r="C387" s="7">
        <f t="shared" si="10"/>
        <v>45299.958333333328</v>
      </c>
      <c r="D387" s="7">
        <v>45299.979166666664</v>
      </c>
      <c r="E387" s="1">
        <v>1.5269999999999999</v>
      </c>
      <c r="F387" s="37">
        <v>0</v>
      </c>
    </row>
    <row r="388" spans="2:6">
      <c r="B388" s="59">
        <f t="shared" si="11"/>
        <v>45292</v>
      </c>
      <c r="C388" s="7">
        <f t="shared" si="10"/>
        <v>45299.979166666664</v>
      </c>
      <c r="D388" s="7">
        <v>45300</v>
      </c>
      <c r="E388" s="1">
        <v>0.47299999999999998</v>
      </c>
      <c r="F388" s="37">
        <v>0</v>
      </c>
    </row>
    <row r="389" spans="2:6">
      <c r="B389" s="59">
        <f t="shared" si="11"/>
        <v>45292</v>
      </c>
      <c r="C389" s="7">
        <f t="shared" ref="C389:C452" si="12">D389-1/48</f>
        <v>45300</v>
      </c>
      <c r="D389" s="7">
        <v>45300.020833333336</v>
      </c>
      <c r="E389" s="1">
        <v>7.2999999999999995E-2</v>
      </c>
      <c r="F389" s="37">
        <v>0</v>
      </c>
    </row>
    <row r="390" spans="2:6">
      <c r="B390" s="59">
        <f t="shared" ref="B390:B453" si="13">DATE(YEAR(C390),MONTH(C390),1)</f>
        <v>45292</v>
      </c>
      <c r="C390" s="7">
        <f t="shared" si="12"/>
        <v>45300.020833333328</v>
      </c>
      <c r="D390" s="7">
        <v>45300.041666666664</v>
      </c>
      <c r="E390" s="1">
        <v>5.8000000000000003E-2</v>
      </c>
      <c r="F390" s="37">
        <v>0</v>
      </c>
    </row>
    <row r="391" spans="2:6">
      <c r="B391" s="59">
        <f t="shared" si="13"/>
        <v>45292</v>
      </c>
      <c r="C391" s="7">
        <f t="shared" si="12"/>
        <v>45300.041666666664</v>
      </c>
      <c r="D391" s="7">
        <v>45300.0625</v>
      </c>
      <c r="E391" s="1">
        <v>9.7000000000000003E-2</v>
      </c>
      <c r="F391" s="37">
        <v>0</v>
      </c>
    </row>
    <row r="392" spans="2:6">
      <c r="B392" s="59">
        <f t="shared" si="13"/>
        <v>45292</v>
      </c>
      <c r="C392" s="7">
        <f t="shared" si="12"/>
        <v>45300.0625</v>
      </c>
      <c r="D392" s="7">
        <v>45300.083333333336</v>
      </c>
      <c r="E392" s="1">
        <v>8.6999999999999994E-2</v>
      </c>
      <c r="F392" s="37">
        <v>0</v>
      </c>
    </row>
    <row r="393" spans="2:6">
      <c r="B393" s="59">
        <f t="shared" si="13"/>
        <v>45292</v>
      </c>
      <c r="C393" s="7">
        <f t="shared" si="12"/>
        <v>45300.083333333328</v>
      </c>
      <c r="D393" s="7">
        <v>45300.104166666664</v>
      </c>
      <c r="E393" s="1">
        <v>6.3E-2</v>
      </c>
      <c r="F393" s="37">
        <v>0</v>
      </c>
    </row>
    <row r="394" spans="2:6">
      <c r="B394" s="59">
        <f t="shared" si="13"/>
        <v>45292</v>
      </c>
      <c r="C394" s="7">
        <f t="shared" si="12"/>
        <v>45300.104166666664</v>
      </c>
      <c r="D394" s="7">
        <v>45300.125</v>
      </c>
      <c r="E394" s="1">
        <v>6.0999999999999999E-2</v>
      </c>
      <c r="F394" s="37">
        <v>0</v>
      </c>
    </row>
    <row r="395" spans="2:6">
      <c r="B395" s="59">
        <f t="shared" si="13"/>
        <v>45292</v>
      </c>
      <c r="C395" s="7">
        <f t="shared" si="12"/>
        <v>45300.125</v>
      </c>
      <c r="D395" s="7">
        <v>45300.145833333336</v>
      </c>
      <c r="E395" s="1">
        <v>6.0999999999999999E-2</v>
      </c>
      <c r="F395" s="37">
        <v>0</v>
      </c>
    </row>
    <row r="396" spans="2:6">
      <c r="B396" s="59">
        <f t="shared" si="13"/>
        <v>45292</v>
      </c>
      <c r="C396" s="7">
        <f t="shared" si="12"/>
        <v>45300.145833333328</v>
      </c>
      <c r="D396" s="7">
        <v>45300.166666666664</v>
      </c>
      <c r="E396" s="1">
        <v>5.6000000000000001E-2</v>
      </c>
      <c r="F396" s="37">
        <v>0</v>
      </c>
    </row>
    <row r="397" spans="2:6">
      <c r="B397" s="59">
        <f t="shared" si="13"/>
        <v>45292</v>
      </c>
      <c r="C397" s="7">
        <f t="shared" si="12"/>
        <v>45300.166666666664</v>
      </c>
      <c r="D397" s="7">
        <v>45300.1875</v>
      </c>
      <c r="E397" s="1">
        <v>5.5E-2</v>
      </c>
      <c r="F397" s="37">
        <v>0</v>
      </c>
    </row>
    <row r="398" spans="2:6">
      <c r="B398" s="59">
        <f t="shared" si="13"/>
        <v>45292</v>
      </c>
      <c r="C398" s="7">
        <f t="shared" si="12"/>
        <v>45300.1875</v>
      </c>
      <c r="D398" s="7">
        <v>45300.208333333336</v>
      </c>
      <c r="E398" s="1">
        <v>0.06</v>
      </c>
      <c r="F398" s="37">
        <v>0</v>
      </c>
    </row>
    <row r="399" spans="2:6">
      <c r="B399" s="59">
        <f t="shared" si="13"/>
        <v>45292</v>
      </c>
      <c r="C399" s="7">
        <f t="shared" si="12"/>
        <v>45300.208333333328</v>
      </c>
      <c r="D399" s="7">
        <v>45300.229166666664</v>
      </c>
      <c r="E399" s="1">
        <v>0.06</v>
      </c>
      <c r="F399" s="37">
        <v>0</v>
      </c>
    </row>
    <row r="400" spans="2:6">
      <c r="B400" s="59">
        <f t="shared" si="13"/>
        <v>45292</v>
      </c>
      <c r="C400" s="7">
        <f t="shared" si="12"/>
        <v>45300.229166666664</v>
      </c>
      <c r="D400" s="7">
        <v>45300.25</v>
      </c>
      <c r="E400" s="1">
        <v>0.623</v>
      </c>
      <c r="F400" s="37">
        <v>0</v>
      </c>
    </row>
    <row r="401" spans="2:6">
      <c r="B401" s="59">
        <f t="shared" si="13"/>
        <v>45292</v>
      </c>
      <c r="C401" s="7">
        <f t="shared" si="12"/>
        <v>45300.25</v>
      </c>
      <c r="D401" s="7">
        <v>45300.270833333336</v>
      </c>
      <c r="E401" s="1">
        <v>0.621</v>
      </c>
      <c r="F401" s="37">
        <v>0</v>
      </c>
    </row>
    <row r="402" spans="2:6">
      <c r="B402" s="59">
        <f t="shared" si="13"/>
        <v>45292</v>
      </c>
      <c r="C402" s="7">
        <f t="shared" si="12"/>
        <v>45300.270833333328</v>
      </c>
      <c r="D402" s="7">
        <v>45300.291666666664</v>
      </c>
      <c r="E402" s="1">
        <v>0.10299999999999999</v>
      </c>
      <c r="F402" s="37">
        <v>0</v>
      </c>
    </row>
    <row r="403" spans="2:6">
      <c r="B403" s="59">
        <f t="shared" si="13"/>
        <v>45292</v>
      </c>
      <c r="C403" s="7">
        <f t="shared" si="12"/>
        <v>45300.291666666664</v>
      </c>
      <c r="D403" s="7">
        <v>45300.3125</v>
      </c>
      <c r="E403" s="1">
        <v>0.311</v>
      </c>
      <c r="F403" s="37">
        <v>0</v>
      </c>
    </row>
    <row r="404" spans="2:6">
      <c r="B404" s="59">
        <f t="shared" si="13"/>
        <v>45292</v>
      </c>
      <c r="C404" s="7">
        <f t="shared" si="12"/>
        <v>45300.3125</v>
      </c>
      <c r="D404" s="7">
        <v>45300.333333333336</v>
      </c>
      <c r="E404" s="1">
        <v>0.106</v>
      </c>
      <c r="F404" s="37">
        <v>2E-3</v>
      </c>
    </row>
    <row r="405" spans="2:6">
      <c r="B405" s="59">
        <f t="shared" si="13"/>
        <v>45292</v>
      </c>
      <c r="C405" s="7">
        <f t="shared" si="12"/>
        <v>45300.333333333328</v>
      </c>
      <c r="D405" s="7">
        <v>45300.354166666664</v>
      </c>
      <c r="E405" s="1">
        <v>7.0000000000000001E-3</v>
      </c>
      <c r="F405" s="37">
        <v>3.0000000000000001E-3</v>
      </c>
    </row>
    <row r="406" spans="2:6">
      <c r="B406" s="59">
        <f t="shared" si="13"/>
        <v>45292</v>
      </c>
      <c r="C406" s="7">
        <f t="shared" si="12"/>
        <v>45300.354166666664</v>
      </c>
      <c r="D406" s="7">
        <v>45300.375</v>
      </c>
      <c r="E406" s="1">
        <v>5.0000000000000001E-3</v>
      </c>
      <c r="F406" s="37">
        <v>0</v>
      </c>
    </row>
    <row r="407" spans="2:6">
      <c r="B407" s="59">
        <f t="shared" si="13"/>
        <v>45292</v>
      </c>
      <c r="C407" s="7">
        <f t="shared" si="12"/>
        <v>45300.375</v>
      </c>
      <c r="D407" s="7">
        <v>45300.395833333336</v>
      </c>
      <c r="E407" s="1">
        <v>5.0000000000000001E-3</v>
      </c>
      <c r="F407" s="37">
        <v>3.0000000000000001E-3</v>
      </c>
    </row>
    <row r="408" spans="2:6">
      <c r="B408" s="59">
        <f t="shared" si="13"/>
        <v>45292</v>
      </c>
      <c r="C408" s="7">
        <f t="shared" si="12"/>
        <v>45300.395833333328</v>
      </c>
      <c r="D408" s="7">
        <v>45300.416666666664</v>
      </c>
      <c r="E408" s="1">
        <v>3.0000000000000001E-3</v>
      </c>
      <c r="F408" s="37">
        <v>0</v>
      </c>
    </row>
    <row r="409" spans="2:6">
      <c r="B409" s="59">
        <f t="shared" si="13"/>
        <v>45292</v>
      </c>
      <c r="C409" s="7">
        <f t="shared" si="12"/>
        <v>45300.416666666664</v>
      </c>
      <c r="D409" s="7">
        <v>45300.4375</v>
      </c>
      <c r="E409" s="1">
        <v>2E-3</v>
      </c>
      <c r="F409" s="37">
        <v>0</v>
      </c>
    </row>
    <row r="410" spans="2:6">
      <c r="B410" s="59">
        <f t="shared" si="13"/>
        <v>45292</v>
      </c>
      <c r="C410" s="7">
        <f t="shared" si="12"/>
        <v>45300.4375</v>
      </c>
      <c r="D410" s="7">
        <v>45300.458333333336</v>
      </c>
      <c r="E410" s="1">
        <v>6.0000000000000001E-3</v>
      </c>
      <c r="F410" s="37">
        <v>2E-3</v>
      </c>
    </row>
    <row r="411" spans="2:6">
      <c r="B411" s="59">
        <f t="shared" si="13"/>
        <v>45292</v>
      </c>
      <c r="C411" s="7">
        <f t="shared" si="12"/>
        <v>45300.458333333328</v>
      </c>
      <c r="D411" s="7">
        <v>45300.479166666664</v>
      </c>
      <c r="E411" s="1">
        <v>1.2E-2</v>
      </c>
      <c r="F411" s="37">
        <v>4.0000000000000001E-3</v>
      </c>
    </row>
    <row r="412" spans="2:6">
      <c r="B412" s="59">
        <f t="shared" si="13"/>
        <v>45292</v>
      </c>
      <c r="C412" s="7">
        <f t="shared" si="12"/>
        <v>45300.479166666664</v>
      </c>
      <c r="D412" s="7">
        <v>45300.5</v>
      </c>
      <c r="E412" s="1">
        <v>6.0000000000000001E-3</v>
      </c>
      <c r="F412" s="37">
        <v>0</v>
      </c>
    </row>
    <row r="413" spans="2:6">
      <c r="B413" s="59">
        <f t="shared" si="13"/>
        <v>45292</v>
      </c>
      <c r="C413" s="7">
        <f t="shared" si="12"/>
        <v>45300.5</v>
      </c>
      <c r="D413" s="7">
        <v>45300.520833333336</v>
      </c>
      <c r="E413" s="1">
        <v>4.0000000000000001E-3</v>
      </c>
      <c r="F413" s="37">
        <v>1E-3</v>
      </c>
    </row>
    <row r="414" spans="2:6">
      <c r="B414" s="59">
        <f t="shared" si="13"/>
        <v>45292</v>
      </c>
      <c r="C414" s="7">
        <f t="shared" si="12"/>
        <v>45300.520833333328</v>
      </c>
      <c r="D414" s="7">
        <v>45300.541666666664</v>
      </c>
      <c r="E414" s="1">
        <v>8.0000000000000002E-3</v>
      </c>
      <c r="F414" s="37">
        <v>1E-3</v>
      </c>
    </row>
    <row r="415" spans="2:6">
      <c r="B415" s="59">
        <f t="shared" si="13"/>
        <v>45292</v>
      </c>
      <c r="C415" s="7">
        <f t="shared" si="12"/>
        <v>45300.541666666664</v>
      </c>
      <c r="D415" s="7">
        <v>45300.5625</v>
      </c>
      <c r="E415" s="1">
        <v>9.8000000000000004E-2</v>
      </c>
      <c r="F415" s="37">
        <v>0</v>
      </c>
    </row>
    <row r="416" spans="2:6">
      <c r="B416" s="59">
        <f t="shared" si="13"/>
        <v>45292</v>
      </c>
      <c r="C416" s="7">
        <f t="shared" si="12"/>
        <v>45300.5625</v>
      </c>
      <c r="D416" s="7">
        <v>45300.583333333336</v>
      </c>
      <c r="E416" s="1">
        <v>0.04</v>
      </c>
      <c r="F416" s="37">
        <v>3.0000000000000001E-3</v>
      </c>
    </row>
    <row r="417" spans="2:6">
      <c r="B417" s="59">
        <f t="shared" si="13"/>
        <v>45292</v>
      </c>
      <c r="C417" s="7">
        <f t="shared" si="12"/>
        <v>45300.583333333328</v>
      </c>
      <c r="D417" s="7">
        <v>45300.604166666664</v>
      </c>
      <c r="E417" s="1">
        <v>4.0000000000000001E-3</v>
      </c>
      <c r="F417" s="37">
        <v>1E-3</v>
      </c>
    </row>
    <row r="418" spans="2:6">
      <c r="B418" s="59">
        <f t="shared" si="13"/>
        <v>45292</v>
      </c>
      <c r="C418" s="7">
        <f t="shared" si="12"/>
        <v>45300.604166666664</v>
      </c>
      <c r="D418" s="7">
        <v>45300.625</v>
      </c>
      <c r="E418" s="1">
        <v>5.0000000000000001E-3</v>
      </c>
      <c r="F418" s="37">
        <v>1E-3</v>
      </c>
    </row>
    <row r="419" spans="2:6">
      <c r="B419" s="59">
        <f t="shared" si="13"/>
        <v>45292</v>
      </c>
      <c r="C419" s="7">
        <f t="shared" si="12"/>
        <v>45300.625</v>
      </c>
      <c r="D419" s="7">
        <v>45300.645833333336</v>
      </c>
      <c r="E419" s="1">
        <v>2E-3</v>
      </c>
      <c r="F419" s="37">
        <v>0</v>
      </c>
    </row>
    <row r="420" spans="2:6">
      <c r="B420" s="59">
        <f t="shared" si="13"/>
        <v>45292</v>
      </c>
      <c r="C420" s="7">
        <f t="shared" si="12"/>
        <v>45300.645833333328</v>
      </c>
      <c r="D420" s="7">
        <v>45300.666666666664</v>
      </c>
      <c r="E420" s="1">
        <v>7.0000000000000001E-3</v>
      </c>
      <c r="F420" s="37">
        <v>2E-3</v>
      </c>
    </row>
    <row r="421" spans="2:6">
      <c r="B421" s="59">
        <f t="shared" si="13"/>
        <v>45292</v>
      </c>
      <c r="C421" s="7">
        <f t="shared" si="12"/>
        <v>45300.666666666664</v>
      </c>
      <c r="D421" s="7">
        <v>45300.6875</v>
      </c>
      <c r="E421" s="1">
        <v>9.9000000000000005E-2</v>
      </c>
      <c r="F421" s="37">
        <v>4.7E-2</v>
      </c>
    </row>
    <row r="422" spans="2:6">
      <c r="B422" s="59">
        <f t="shared" si="13"/>
        <v>45292</v>
      </c>
      <c r="C422" s="7">
        <f t="shared" si="12"/>
        <v>45300.6875</v>
      </c>
      <c r="D422" s="7">
        <v>45300.708333333336</v>
      </c>
      <c r="E422" s="1">
        <v>0.253</v>
      </c>
      <c r="F422" s="37">
        <v>9.9000000000000005E-2</v>
      </c>
    </row>
    <row r="423" spans="2:6">
      <c r="B423" s="59">
        <f t="shared" si="13"/>
        <v>45292</v>
      </c>
      <c r="C423" s="7">
        <f t="shared" si="12"/>
        <v>45300.708333333328</v>
      </c>
      <c r="D423" s="7">
        <v>45300.729166666664</v>
      </c>
      <c r="E423" s="1">
        <v>0.996</v>
      </c>
      <c r="F423" s="37">
        <v>0</v>
      </c>
    </row>
    <row r="424" spans="2:6">
      <c r="B424" s="59">
        <f t="shared" si="13"/>
        <v>45292</v>
      </c>
      <c r="C424" s="7">
        <f t="shared" si="12"/>
        <v>45300.729166666664</v>
      </c>
      <c r="D424" s="7">
        <v>45300.75</v>
      </c>
      <c r="E424" s="1">
        <v>0.90400000000000003</v>
      </c>
      <c r="F424" s="37">
        <v>0</v>
      </c>
    </row>
    <row r="425" spans="2:6">
      <c r="B425" s="59">
        <f t="shared" si="13"/>
        <v>45292</v>
      </c>
      <c r="C425" s="7">
        <f t="shared" si="12"/>
        <v>45300.75</v>
      </c>
      <c r="D425" s="7">
        <v>45300.770833333336</v>
      </c>
      <c r="E425" s="1">
        <v>0.24099999999999999</v>
      </c>
      <c r="F425" s="37">
        <v>0</v>
      </c>
    </row>
    <row r="426" spans="2:6">
      <c r="B426" s="59">
        <f t="shared" si="13"/>
        <v>45292</v>
      </c>
      <c r="C426" s="7">
        <f t="shared" si="12"/>
        <v>45300.770833333328</v>
      </c>
      <c r="D426" s="7">
        <v>45300.791666666664</v>
      </c>
      <c r="E426" s="1">
        <v>0.104</v>
      </c>
      <c r="F426" s="37">
        <v>0</v>
      </c>
    </row>
    <row r="427" spans="2:6">
      <c r="B427" s="59">
        <f t="shared" si="13"/>
        <v>45292</v>
      </c>
      <c r="C427" s="7">
        <f t="shared" si="12"/>
        <v>45300.791666666664</v>
      </c>
      <c r="D427" s="7">
        <v>45300.8125</v>
      </c>
      <c r="E427" s="1">
        <v>0.17799999999999999</v>
      </c>
      <c r="F427" s="37">
        <v>0</v>
      </c>
    </row>
    <row r="428" spans="2:6">
      <c r="B428" s="59">
        <f t="shared" si="13"/>
        <v>45292</v>
      </c>
      <c r="C428" s="7">
        <f t="shared" si="12"/>
        <v>45300.8125</v>
      </c>
      <c r="D428" s="7">
        <v>45300.833333333336</v>
      </c>
      <c r="E428" s="1">
        <v>0.127</v>
      </c>
      <c r="F428" s="37">
        <v>0</v>
      </c>
    </row>
    <row r="429" spans="2:6">
      <c r="B429" s="59">
        <f t="shared" si="13"/>
        <v>45292</v>
      </c>
      <c r="C429" s="7">
        <f t="shared" si="12"/>
        <v>45300.833333333328</v>
      </c>
      <c r="D429" s="7">
        <v>45300.854166666664</v>
      </c>
      <c r="E429" s="1">
        <v>0.34399999999999997</v>
      </c>
      <c r="F429" s="37">
        <v>0</v>
      </c>
    </row>
    <row r="430" spans="2:6">
      <c r="B430" s="59">
        <f t="shared" si="13"/>
        <v>45292</v>
      </c>
      <c r="C430" s="7">
        <f t="shared" si="12"/>
        <v>45300.854166666664</v>
      </c>
      <c r="D430" s="7">
        <v>45300.875</v>
      </c>
      <c r="E430" s="1">
        <v>0.27200000000000002</v>
      </c>
      <c r="F430" s="37">
        <v>0</v>
      </c>
    </row>
    <row r="431" spans="2:6">
      <c r="B431" s="59">
        <f t="shared" si="13"/>
        <v>45292</v>
      </c>
      <c r="C431" s="7">
        <f t="shared" si="12"/>
        <v>45300.875</v>
      </c>
      <c r="D431" s="7">
        <v>45300.895833333336</v>
      </c>
      <c r="E431" s="1">
        <v>0.49299999999999999</v>
      </c>
      <c r="F431" s="37">
        <v>0</v>
      </c>
    </row>
    <row r="432" spans="2:6">
      <c r="B432" s="59">
        <f t="shared" si="13"/>
        <v>45292</v>
      </c>
      <c r="C432" s="7">
        <f t="shared" si="12"/>
        <v>45300.895833333328</v>
      </c>
      <c r="D432" s="7">
        <v>45300.916666666664</v>
      </c>
      <c r="E432" s="1">
        <v>0.371</v>
      </c>
      <c r="F432" s="37">
        <v>0</v>
      </c>
    </row>
    <row r="433" spans="2:6">
      <c r="B433" s="59">
        <f t="shared" si="13"/>
        <v>45292</v>
      </c>
      <c r="C433" s="7">
        <f t="shared" si="12"/>
        <v>45300.916666666664</v>
      </c>
      <c r="D433" s="7">
        <v>45300.9375</v>
      </c>
      <c r="E433" s="1">
        <v>1.57</v>
      </c>
      <c r="F433" s="37">
        <v>0</v>
      </c>
    </row>
    <row r="434" spans="2:6">
      <c r="B434" s="59">
        <f t="shared" si="13"/>
        <v>45292</v>
      </c>
      <c r="C434" s="7">
        <f t="shared" si="12"/>
        <v>45300.9375</v>
      </c>
      <c r="D434" s="7">
        <v>45300.958333333336</v>
      </c>
      <c r="E434" s="1">
        <v>0.70699999999999996</v>
      </c>
      <c r="F434" s="37">
        <v>0</v>
      </c>
    </row>
    <row r="435" spans="2:6">
      <c r="B435" s="59">
        <f t="shared" si="13"/>
        <v>45292</v>
      </c>
      <c r="C435" s="7">
        <f t="shared" si="12"/>
        <v>45300.958333333328</v>
      </c>
      <c r="D435" s="7">
        <v>45300.979166666664</v>
      </c>
      <c r="E435" s="1">
        <v>7.3999999999999996E-2</v>
      </c>
      <c r="F435" s="37">
        <v>0</v>
      </c>
    </row>
    <row r="436" spans="2:6">
      <c r="B436" s="59">
        <f t="shared" si="13"/>
        <v>45292</v>
      </c>
      <c r="C436" s="7">
        <f t="shared" si="12"/>
        <v>45300.979166666664</v>
      </c>
      <c r="D436" s="7">
        <v>45301</v>
      </c>
      <c r="E436" s="1">
        <v>6.4000000000000001E-2</v>
      </c>
      <c r="F436" s="37">
        <v>0</v>
      </c>
    </row>
    <row r="437" spans="2:6">
      <c r="B437" s="59">
        <f t="shared" si="13"/>
        <v>45292</v>
      </c>
      <c r="C437" s="7">
        <f t="shared" si="12"/>
        <v>45301</v>
      </c>
      <c r="D437" s="7">
        <v>45301.020833333336</v>
      </c>
      <c r="E437" s="1">
        <v>6.3E-2</v>
      </c>
      <c r="F437" s="37">
        <v>0</v>
      </c>
    </row>
    <row r="438" spans="2:6">
      <c r="B438" s="59">
        <f t="shared" si="13"/>
        <v>45292</v>
      </c>
      <c r="C438" s="7">
        <f t="shared" si="12"/>
        <v>45301.020833333328</v>
      </c>
      <c r="D438" s="7">
        <v>45301.041666666664</v>
      </c>
      <c r="E438" s="1">
        <v>6.3E-2</v>
      </c>
      <c r="F438" s="37">
        <v>0</v>
      </c>
    </row>
    <row r="439" spans="2:6">
      <c r="B439" s="59">
        <f t="shared" si="13"/>
        <v>45292</v>
      </c>
      <c r="C439" s="7">
        <f t="shared" si="12"/>
        <v>45301.041666666664</v>
      </c>
      <c r="D439" s="7">
        <v>45301.0625</v>
      </c>
      <c r="E439" s="1">
        <v>5.7000000000000002E-2</v>
      </c>
      <c r="F439" s="37">
        <v>0</v>
      </c>
    </row>
    <row r="440" spans="2:6">
      <c r="B440" s="59">
        <f t="shared" si="13"/>
        <v>45292</v>
      </c>
      <c r="C440" s="7">
        <f t="shared" si="12"/>
        <v>45301.0625</v>
      </c>
      <c r="D440" s="7">
        <v>45301.083333333336</v>
      </c>
      <c r="E440" s="1">
        <v>5.6000000000000001E-2</v>
      </c>
      <c r="F440" s="37">
        <v>0</v>
      </c>
    </row>
    <row r="441" spans="2:6">
      <c r="B441" s="59">
        <f t="shared" si="13"/>
        <v>45292</v>
      </c>
      <c r="C441" s="7">
        <f t="shared" si="12"/>
        <v>45301.083333333328</v>
      </c>
      <c r="D441" s="7">
        <v>45301.104166666664</v>
      </c>
      <c r="E441" s="1">
        <v>0.06</v>
      </c>
      <c r="F441" s="37">
        <v>0</v>
      </c>
    </row>
    <row r="442" spans="2:6">
      <c r="B442" s="59">
        <f t="shared" si="13"/>
        <v>45292</v>
      </c>
      <c r="C442" s="7">
        <f t="shared" si="12"/>
        <v>45301.104166666664</v>
      </c>
      <c r="D442" s="7">
        <v>45301.125</v>
      </c>
      <c r="E442" s="1">
        <v>0.06</v>
      </c>
      <c r="F442" s="37">
        <v>0</v>
      </c>
    </row>
    <row r="443" spans="2:6">
      <c r="B443" s="59">
        <f t="shared" si="13"/>
        <v>45292</v>
      </c>
      <c r="C443" s="7">
        <f t="shared" si="12"/>
        <v>45301.125</v>
      </c>
      <c r="D443" s="7">
        <v>45301.145833333336</v>
      </c>
      <c r="E443" s="1">
        <v>5.7000000000000002E-2</v>
      </c>
      <c r="F443" s="37">
        <v>0</v>
      </c>
    </row>
    <row r="444" spans="2:6">
      <c r="B444" s="59">
        <f t="shared" si="13"/>
        <v>45292</v>
      </c>
      <c r="C444" s="7">
        <f t="shared" si="12"/>
        <v>45301.145833333328</v>
      </c>
      <c r="D444" s="7">
        <v>45301.166666666664</v>
      </c>
      <c r="E444" s="1">
        <v>6.0999999999999999E-2</v>
      </c>
      <c r="F444" s="37">
        <v>0</v>
      </c>
    </row>
    <row r="445" spans="2:6">
      <c r="B445" s="59">
        <f t="shared" si="13"/>
        <v>45292</v>
      </c>
      <c r="C445" s="7">
        <f t="shared" si="12"/>
        <v>45301.166666666664</v>
      </c>
      <c r="D445" s="7">
        <v>45301.1875</v>
      </c>
      <c r="E445" s="1">
        <v>0.06</v>
      </c>
      <c r="F445" s="37">
        <v>0</v>
      </c>
    </row>
    <row r="446" spans="2:6">
      <c r="B446" s="59">
        <f t="shared" si="13"/>
        <v>45292</v>
      </c>
      <c r="C446" s="7">
        <f t="shared" si="12"/>
        <v>45301.1875</v>
      </c>
      <c r="D446" s="7">
        <v>45301.208333333336</v>
      </c>
      <c r="E446" s="1">
        <v>6.3E-2</v>
      </c>
      <c r="F446" s="37">
        <v>0</v>
      </c>
    </row>
    <row r="447" spans="2:6">
      <c r="B447" s="59">
        <f t="shared" si="13"/>
        <v>45292</v>
      </c>
      <c r="C447" s="7">
        <f t="shared" si="12"/>
        <v>45301.208333333328</v>
      </c>
      <c r="D447" s="7">
        <v>45301.229166666664</v>
      </c>
      <c r="E447" s="1">
        <v>0.05</v>
      </c>
      <c r="F447" s="37">
        <v>0</v>
      </c>
    </row>
    <row r="448" spans="2:6">
      <c r="B448" s="59">
        <f t="shared" si="13"/>
        <v>45292</v>
      </c>
      <c r="C448" s="7">
        <f t="shared" si="12"/>
        <v>45301.229166666664</v>
      </c>
      <c r="D448" s="7">
        <v>45301.25</v>
      </c>
      <c r="E448" s="1">
        <v>0.64500000000000002</v>
      </c>
      <c r="F448" s="37">
        <v>0</v>
      </c>
    </row>
    <row r="449" spans="2:6">
      <c r="B449" s="59">
        <f t="shared" si="13"/>
        <v>45292</v>
      </c>
      <c r="C449" s="7">
        <f t="shared" si="12"/>
        <v>45301.25</v>
      </c>
      <c r="D449" s="7">
        <v>45301.270833333336</v>
      </c>
      <c r="E449" s="1">
        <v>0.54200000000000004</v>
      </c>
      <c r="F449" s="37">
        <v>0</v>
      </c>
    </row>
    <row r="450" spans="2:6">
      <c r="B450" s="59">
        <f t="shared" si="13"/>
        <v>45292</v>
      </c>
      <c r="C450" s="7">
        <f t="shared" si="12"/>
        <v>45301.270833333328</v>
      </c>
      <c r="D450" s="7">
        <v>45301.291666666664</v>
      </c>
      <c r="E450" s="1">
        <v>0.107</v>
      </c>
      <c r="F450" s="37">
        <v>0</v>
      </c>
    </row>
    <row r="451" spans="2:6">
      <c r="B451" s="59">
        <f t="shared" si="13"/>
        <v>45292</v>
      </c>
      <c r="C451" s="7">
        <f t="shared" si="12"/>
        <v>45301.291666666664</v>
      </c>
      <c r="D451" s="7">
        <v>45301.3125</v>
      </c>
      <c r="E451" s="1">
        <v>0.127</v>
      </c>
      <c r="F451" s="37">
        <v>0</v>
      </c>
    </row>
    <row r="452" spans="2:6">
      <c r="B452" s="59">
        <f t="shared" si="13"/>
        <v>45292</v>
      </c>
      <c r="C452" s="7">
        <f t="shared" si="12"/>
        <v>45301.3125</v>
      </c>
      <c r="D452" s="7">
        <v>45301.333333333336</v>
      </c>
      <c r="E452" s="1">
        <v>0.48599999999999999</v>
      </c>
      <c r="F452" s="37">
        <v>0</v>
      </c>
    </row>
    <row r="453" spans="2:6">
      <c r="B453" s="59">
        <f t="shared" si="13"/>
        <v>45292</v>
      </c>
      <c r="C453" s="7">
        <f t="shared" ref="C453:C516" si="14">D453-1/48</f>
        <v>45301.333333333328</v>
      </c>
      <c r="D453" s="7">
        <v>45301.354166666664</v>
      </c>
      <c r="E453" s="1">
        <v>4.0000000000000001E-3</v>
      </c>
      <c r="F453" s="37">
        <v>2E-3</v>
      </c>
    </row>
    <row r="454" spans="2:6">
      <c r="B454" s="59">
        <f t="shared" ref="B454:B517" si="15">DATE(YEAR(C454),MONTH(C454),1)</f>
        <v>45292</v>
      </c>
      <c r="C454" s="7">
        <f t="shared" si="14"/>
        <v>45301.354166666664</v>
      </c>
      <c r="D454" s="7">
        <v>45301.375</v>
      </c>
      <c r="E454" s="1">
        <v>2E-3</v>
      </c>
      <c r="F454" s="37">
        <v>0</v>
      </c>
    </row>
    <row r="455" spans="2:6">
      <c r="B455" s="59">
        <f t="shared" si="15"/>
        <v>45292</v>
      </c>
      <c r="C455" s="7">
        <f t="shared" si="14"/>
        <v>45301.375</v>
      </c>
      <c r="D455" s="7">
        <v>45301.395833333336</v>
      </c>
      <c r="E455" s="1">
        <v>2E-3</v>
      </c>
      <c r="F455" s="37">
        <v>0</v>
      </c>
    </row>
    <row r="456" spans="2:6">
      <c r="B456" s="59">
        <f t="shared" si="15"/>
        <v>45292</v>
      </c>
      <c r="C456" s="7">
        <f t="shared" si="14"/>
        <v>45301.395833333328</v>
      </c>
      <c r="D456" s="7">
        <v>45301.416666666664</v>
      </c>
      <c r="E456" s="1">
        <v>3.0000000000000001E-3</v>
      </c>
      <c r="F456" s="37">
        <v>0</v>
      </c>
    </row>
    <row r="457" spans="2:6">
      <c r="B457" s="59">
        <f t="shared" si="15"/>
        <v>45292</v>
      </c>
      <c r="C457" s="7">
        <f t="shared" si="14"/>
        <v>45301.416666666664</v>
      </c>
      <c r="D457" s="7">
        <v>45301.4375</v>
      </c>
      <c r="E457" s="1">
        <v>2E-3</v>
      </c>
      <c r="F457" s="37">
        <v>0</v>
      </c>
    </row>
    <row r="458" spans="2:6">
      <c r="B458" s="59">
        <f t="shared" si="15"/>
        <v>45292</v>
      </c>
      <c r="C458" s="7">
        <f t="shared" si="14"/>
        <v>45301.4375</v>
      </c>
      <c r="D458" s="7">
        <v>45301.458333333336</v>
      </c>
      <c r="E458" s="1">
        <v>2E-3</v>
      </c>
      <c r="F458" s="37">
        <v>0</v>
      </c>
    </row>
    <row r="459" spans="2:6">
      <c r="B459" s="59">
        <f t="shared" si="15"/>
        <v>45292</v>
      </c>
      <c r="C459" s="7">
        <f t="shared" si="14"/>
        <v>45301.458333333328</v>
      </c>
      <c r="D459" s="7">
        <v>45301.479166666664</v>
      </c>
      <c r="E459" s="1">
        <v>2E-3</v>
      </c>
      <c r="F459" s="37">
        <v>3.0000000000000001E-3</v>
      </c>
    </row>
    <row r="460" spans="2:6">
      <c r="B460" s="59">
        <f t="shared" si="15"/>
        <v>45292</v>
      </c>
      <c r="C460" s="7">
        <f t="shared" si="14"/>
        <v>45301.479166666664</v>
      </c>
      <c r="D460" s="7">
        <v>45301.5</v>
      </c>
      <c r="E460" s="1">
        <v>0</v>
      </c>
      <c r="F460" s="37">
        <v>2.3E-2</v>
      </c>
    </row>
    <row r="461" spans="2:6">
      <c r="B461" s="59">
        <f t="shared" si="15"/>
        <v>45292</v>
      </c>
      <c r="C461" s="7">
        <f t="shared" si="14"/>
        <v>45301.5</v>
      </c>
      <c r="D461" s="7">
        <v>45301.520833333336</v>
      </c>
      <c r="E461" s="1">
        <v>0</v>
      </c>
      <c r="F461" s="37">
        <v>1.6E-2</v>
      </c>
    </row>
    <row r="462" spans="2:6">
      <c r="B462" s="59">
        <f t="shared" si="15"/>
        <v>45292</v>
      </c>
      <c r="C462" s="7">
        <f t="shared" si="14"/>
        <v>45301.520833333328</v>
      </c>
      <c r="D462" s="7">
        <v>45301.541666666664</v>
      </c>
      <c r="E462" s="1">
        <v>2E-3</v>
      </c>
      <c r="F462" s="37">
        <v>2.1000000000000001E-2</v>
      </c>
    </row>
    <row r="463" spans="2:6">
      <c r="B463" s="59">
        <f t="shared" si="15"/>
        <v>45292</v>
      </c>
      <c r="C463" s="7">
        <f t="shared" si="14"/>
        <v>45301.541666666664</v>
      </c>
      <c r="D463" s="7">
        <v>45301.5625</v>
      </c>
      <c r="E463" s="1">
        <v>0</v>
      </c>
      <c r="F463" s="37">
        <v>2.4E-2</v>
      </c>
    </row>
    <row r="464" spans="2:6">
      <c r="B464" s="59">
        <f t="shared" si="15"/>
        <v>45292</v>
      </c>
      <c r="C464" s="7">
        <f t="shared" si="14"/>
        <v>45301.5625</v>
      </c>
      <c r="D464" s="7">
        <v>45301.583333333336</v>
      </c>
      <c r="E464" s="1">
        <v>1.2E-2</v>
      </c>
      <c r="F464" s="37">
        <v>8.0000000000000002E-3</v>
      </c>
    </row>
    <row r="465" spans="2:6">
      <c r="B465" s="59">
        <f t="shared" si="15"/>
        <v>45292</v>
      </c>
      <c r="C465" s="7">
        <f t="shared" si="14"/>
        <v>45301.583333333328</v>
      </c>
      <c r="D465" s="7">
        <v>45301.604166666664</v>
      </c>
      <c r="E465" s="1">
        <v>3.0000000000000001E-3</v>
      </c>
      <c r="F465" s="37">
        <v>0</v>
      </c>
    </row>
    <row r="466" spans="2:6">
      <c r="B466" s="59">
        <f t="shared" si="15"/>
        <v>45292</v>
      </c>
      <c r="C466" s="7">
        <f t="shared" si="14"/>
        <v>45301.604166666664</v>
      </c>
      <c r="D466" s="7">
        <v>45301.625</v>
      </c>
      <c r="E466" s="1">
        <v>3.0000000000000001E-3</v>
      </c>
      <c r="F466" s="37">
        <v>0</v>
      </c>
    </row>
    <row r="467" spans="2:6">
      <c r="B467" s="59">
        <f t="shared" si="15"/>
        <v>45292</v>
      </c>
      <c r="C467" s="7">
        <f t="shared" si="14"/>
        <v>45301.625</v>
      </c>
      <c r="D467" s="7">
        <v>45301.645833333336</v>
      </c>
      <c r="E467" s="1">
        <v>4.0000000000000001E-3</v>
      </c>
      <c r="F467" s="37">
        <v>1E-3</v>
      </c>
    </row>
    <row r="468" spans="2:6">
      <c r="B468" s="59">
        <f t="shared" si="15"/>
        <v>45292</v>
      </c>
      <c r="C468" s="7">
        <f t="shared" si="14"/>
        <v>45301.645833333328</v>
      </c>
      <c r="D468" s="7">
        <v>45301.666666666664</v>
      </c>
      <c r="E468" s="1">
        <v>6.0000000000000001E-3</v>
      </c>
      <c r="F468" s="37">
        <v>4.0000000000000001E-3</v>
      </c>
    </row>
    <row r="469" spans="2:6">
      <c r="B469" s="59">
        <f t="shared" si="15"/>
        <v>45292</v>
      </c>
      <c r="C469" s="7">
        <f t="shared" si="14"/>
        <v>45301.666666666664</v>
      </c>
      <c r="D469" s="7">
        <v>45301.6875</v>
      </c>
      <c r="E469" s="1">
        <v>3.0000000000000001E-3</v>
      </c>
      <c r="F469" s="37">
        <v>0</v>
      </c>
    </row>
    <row r="470" spans="2:6">
      <c r="B470" s="59">
        <f t="shared" si="15"/>
        <v>45292</v>
      </c>
      <c r="C470" s="7">
        <f t="shared" si="14"/>
        <v>45301.6875</v>
      </c>
      <c r="D470" s="7">
        <v>45301.708333333336</v>
      </c>
      <c r="E470" s="1">
        <v>3.0000000000000001E-3</v>
      </c>
      <c r="F470" s="37">
        <v>0</v>
      </c>
    </row>
    <row r="471" spans="2:6">
      <c r="B471" s="59">
        <f t="shared" si="15"/>
        <v>45292</v>
      </c>
      <c r="C471" s="7">
        <f t="shared" si="14"/>
        <v>45301.708333333328</v>
      </c>
      <c r="D471" s="7">
        <v>45301.729166666664</v>
      </c>
      <c r="E471" s="1">
        <v>1.4999999999999999E-2</v>
      </c>
      <c r="F471" s="37">
        <v>0</v>
      </c>
    </row>
    <row r="472" spans="2:6">
      <c r="B472" s="59">
        <f t="shared" si="15"/>
        <v>45292</v>
      </c>
      <c r="C472" s="7">
        <f t="shared" si="14"/>
        <v>45301.729166666664</v>
      </c>
      <c r="D472" s="7">
        <v>45301.75</v>
      </c>
      <c r="E472" s="1">
        <v>3.0000000000000001E-3</v>
      </c>
      <c r="F472" s="37">
        <v>0</v>
      </c>
    </row>
    <row r="473" spans="2:6">
      <c r="B473" s="59">
        <f t="shared" si="15"/>
        <v>45292</v>
      </c>
      <c r="C473" s="7">
        <f t="shared" si="14"/>
        <v>45301.75</v>
      </c>
      <c r="D473" s="7">
        <v>45301.770833333336</v>
      </c>
      <c r="E473" s="1">
        <v>8.9999999999999993E-3</v>
      </c>
      <c r="F473" s="37">
        <v>2E-3</v>
      </c>
    </row>
    <row r="474" spans="2:6">
      <c r="B474" s="59">
        <f t="shared" si="15"/>
        <v>45292</v>
      </c>
      <c r="C474" s="7">
        <f t="shared" si="14"/>
        <v>45301.770833333328</v>
      </c>
      <c r="D474" s="7">
        <v>45301.791666666664</v>
      </c>
      <c r="E474" s="1">
        <v>1E-3</v>
      </c>
      <c r="F474" s="37">
        <v>0.155</v>
      </c>
    </row>
    <row r="475" spans="2:6">
      <c r="B475" s="59">
        <f t="shared" si="15"/>
        <v>45292</v>
      </c>
      <c r="C475" s="7">
        <f t="shared" si="14"/>
        <v>45301.791666666664</v>
      </c>
      <c r="D475" s="7">
        <v>45301.8125</v>
      </c>
      <c r="E475" s="1">
        <v>0.08</v>
      </c>
      <c r="F475" s="37">
        <v>0.19500000000000001</v>
      </c>
    </row>
    <row r="476" spans="2:6">
      <c r="B476" s="59">
        <f t="shared" si="15"/>
        <v>45292</v>
      </c>
      <c r="C476" s="7">
        <f t="shared" si="14"/>
        <v>45301.8125</v>
      </c>
      <c r="D476" s="7">
        <v>45301.833333333336</v>
      </c>
      <c r="E476" s="1">
        <v>8.5999999999999993E-2</v>
      </c>
      <c r="F476" s="37">
        <v>0</v>
      </c>
    </row>
    <row r="477" spans="2:6">
      <c r="B477" s="59">
        <f t="shared" si="15"/>
        <v>45292</v>
      </c>
      <c r="C477" s="7">
        <f t="shared" si="14"/>
        <v>45301.833333333328</v>
      </c>
      <c r="D477" s="7">
        <v>45301.854166666664</v>
      </c>
      <c r="E477" s="1">
        <v>0.38600000000000001</v>
      </c>
      <c r="F477" s="37">
        <v>0</v>
      </c>
    </row>
    <row r="478" spans="2:6">
      <c r="B478" s="59">
        <f t="shared" si="15"/>
        <v>45292</v>
      </c>
      <c r="C478" s="7">
        <f t="shared" si="14"/>
        <v>45301.854166666664</v>
      </c>
      <c r="D478" s="7">
        <v>45301.875</v>
      </c>
      <c r="E478" s="1">
        <v>9.1999999999999998E-2</v>
      </c>
      <c r="F478" s="37">
        <v>0</v>
      </c>
    </row>
    <row r="479" spans="2:6">
      <c r="B479" s="59">
        <f t="shared" si="15"/>
        <v>45292</v>
      </c>
      <c r="C479" s="7">
        <f t="shared" si="14"/>
        <v>45301.875</v>
      </c>
      <c r="D479" s="7">
        <v>45301.895833333336</v>
      </c>
      <c r="E479" s="1">
        <v>0.64400000000000002</v>
      </c>
      <c r="F479" s="37">
        <v>0</v>
      </c>
    </row>
    <row r="480" spans="2:6">
      <c r="B480" s="59">
        <f t="shared" si="15"/>
        <v>45292</v>
      </c>
      <c r="C480" s="7">
        <f t="shared" si="14"/>
        <v>45301.895833333328</v>
      </c>
      <c r="D480" s="7">
        <v>45301.916666666664</v>
      </c>
      <c r="E480" s="1">
        <v>1.107</v>
      </c>
      <c r="F480" s="37">
        <v>0</v>
      </c>
    </row>
    <row r="481" spans="2:6">
      <c r="B481" s="59">
        <f t="shared" si="15"/>
        <v>45292</v>
      </c>
      <c r="C481" s="7">
        <f t="shared" si="14"/>
        <v>45301.916666666664</v>
      </c>
      <c r="D481" s="7">
        <v>45301.9375</v>
      </c>
      <c r="E481" s="1">
        <v>2.0009999999999999</v>
      </c>
      <c r="F481" s="37">
        <v>0</v>
      </c>
    </row>
    <row r="482" spans="2:6">
      <c r="B482" s="59">
        <f t="shared" si="15"/>
        <v>45292</v>
      </c>
      <c r="C482" s="7">
        <f t="shared" si="14"/>
        <v>45301.9375</v>
      </c>
      <c r="D482" s="7">
        <v>45301.958333333336</v>
      </c>
      <c r="E482" s="1">
        <v>1.6279999999999999</v>
      </c>
      <c r="F482" s="37">
        <v>0</v>
      </c>
    </row>
    <row r="483" spans="2:6">
      <c r="B483" s="59">
        <f t="shared" si="15"/>
        <v>45292</v>
      </c>
      <c r="C483" s="7">
        <f t="shared" si="14"/>
        <v>45301.958333333328</v>
      </c>
      <c r="D483" s="7">
        <v>45301.979166666664</v>
      </c>
      <c r="E483" s="1">
        <v>2.3010000000000002</v>
      </c>
      <c r="F483" s="37">
        <v>0</v>
      </c>
    </row>
    <row r="484" spans="2:6">
      <c r="B484" s="59">
        <f t="shared" si="15"/>
        <v>45292</v>
      </c>
      <c r="C484" s="7">
        <f t="shared" si="14"/>
        <v>45301.979166666664</v>
      </c>
      <c r="D484" s="7">
        <v>45302</v>
      </c>
      <c r="E484" s="1">
        <v>0.88800000000000001</v>
      </c>
      <c r="F484" s="37">
        <v>0</v>
      </c>
    </row>
    <row r="485" spans="2:6">
      <c r="B485" s="59">
        <f t="shared" si="15"/>
        <v>45292</v>
      </c>
      <c r="C485" s="7">
        <f t="shared" si="14"/>
        <v>45302</v>
      </c>
      <c r="D485" s="7">
        <v>45302.020833333336</v>
      </c>
      <c r="E485" s="1">
        <v>0.504</v>
      </c>
      <c r="F485" s="37">
        <v>0</v>
      </c>
    </row>
    <row r="486" spans="2:6">
      <c r="B486" s="59">
        <f t="shared" si="15"/>
        <v>45292</v>
      </c>
      <c r="C486" s="7">
        <f t="shared" si="14"/>
        <v>45302.020833333328</v>
      </c>
      <c r="D486" s="7">
        <v>45302.041666666664</v>
      </c>
      <c r="E486" s="1">
        <v>0.06</v>
      </c>
      <c r="F486" s="37">
        <v>0</v>
      </c>
    </row>
    <row r="487" spans="2:6">
      <c r="B487" s="59">
        <f t="shared" si="15"/>
        <v>45292</v>
      </c>
      <c r="C487" s="7">
        <f t="shared" si="14"/>
        <v>45302.041666666664</v>
      </c>
      <c r="D487" s="7">
        <v>45302.0625</v>
      </c>
      <c r="E487" s="1">
        <v>6.2E-2</v>
      </c>
      <c r="F487" s="37">
        <v>0</v>
      </c>
    </row>
    <row r="488" spans="2:6">
      <c r="B488" s="59">
        <f t="shared" si="15"/>
        <v>45292</v>
      </c>
      <c r="C488" s="7">
        <f t="shared" si="14"/>
        <v>45302.0625</v>
      </c>
      <c r="D488" s="7">
        <v>45302.083333333336</v>
      </c>
      <c r="E488" s="1">
        <v>6.5000000000000002E-2</v>
      </c>
      <c r="F488" s="37">
        <v>0</v>
      </c>
    </row>
    <row r="489" spans="2:6">
      <c r="B489" s="59">
        <f t="shared" si="15"/>
        <v>45292</v>
      </c>
      <c r="C489" s="7">
        <f t="shared" si="14"/>
        <v>45302.083333333328</v>
      </c>
      <c r="D489" s="7">
        <v>45302.104166666664</v>
      </c>
      <c r="E489" s="1">
        <v>6.9000000000000006E-2</v>
      </c>
      <c r="F489" s="37">
        <v>0</v>
      </c>
    </row>
    <row r="490" spans="2:6">
      <c r="B490" s="59">
        <f t="shared" si="15"/>
        <v>45292</v>
      </c>
      <c r="C490" s="7">
        <f t="shared" si="14"/>
        <v>45302.104166666664</v>
      </c>
      <c r="D490" s="7">
        <v>45302.125</v>
      </c>
      <c r="E490" s="1">
        <v>6.6000000000000003E-2</v>
      </c>
      <c r="F490" s="37">
        <v>0</v>
      </c>
    </row>
    <row r="491" spans="2:6">
      <c r="B491" s="59">
        <f t="shared" si="15"/>
        <v>45292</v>
      </c>
      <c r="C491" s="7">
        <f t="shared" si="14"/>
        <v>45302.125</v>
      </c>
      <c r="D491" s="7">
        <v>45302.145833333336</v>
      </c>
      <c r="E491" s="1">
        <v>5.0999999999999997E-2</v>
      </c>
      <c r="F491" s="37">
        <v>0</v>
      </c>
    </row>
    <row r="492" spans="2:6">
      <c r="B492" s="59">
        <f t="shared" si="15"/>
        <v>45292</v>
      </c>
      <c r="C492" s="7">
        <f t="shared" si="14"/>
        <v>45302.145833333328</v>
      </c>
      <c r="D492" s="7">
        <v>45302.166666666664</v>
      </c>
      <c r="E492" s="1">
        <v>6.3E-2</v>
      </c>
      <c r="F492" s="37">
        <v>0</v>
      </c>
    </row>
    <row r="493" spans="2:6">
      <c r="B493" s="59">
        <f t="shared" si="15"/>
        <v>45292</v>
      </c>
      <c r="C493" s="7">
        <f t="shared" si="14"/>
        <v>45302.166666666664</v>
      </c>
      <c r="D493" s="7">
        <v>45302.1875</v>
      </c>
      <c r="E493" s="1">
        <v>6.2E-2</v>
      </c>
      <c r="F493" s="37">
        <v>0</v>
      </c>
    </row>
    <row r="494" spans="2:6">
      <c r="B494" s="59">
        <f t="shared" si="15"/>
        <v>45292</v>
      </c>
      <c r="C494" s="7">
        <f t="shared" si="14"/>
        <v>45302.1875</v>
      </c>
      <c r="D494" s="7">
        <v>45302.208333333336</v>
      </c>
      <c r="E494" s="1">
        <v>0.06</v>
      </c>
      <c r="F494" s="37">
        <v>0</v>
      </c>
    </row>
    <row r="495" spans="2:6">
      <c r="B495" s="59">
        <f t="shared" si="15"/>
        <v>45292</v>
      </c>
      <c r="C495" s="7">
        <f t="shared" si="14"/>
        <v>45302.208333333328</v>
      </c>
      <c r="D495" s="7">
        <v>45302.229166666664</v>
      </c>
      <c r="E495" s="1">
        <v>5.2999999999999999E-2</v>
      </c>
      <c r="F495" s="37">
        <v>0</v>
      </c>
    </row>
    <row r="496" spans="2:6">
      <c r="B496" s="59">
        <f t="shared" si="15"/>
        <v>45292</v>
      </c>
      <c r="C496" s="7">
        <f t="shared" si="14"/>
        <v>45302.229166666664</v>
      </c>
      <c r="D496" s="7">
        <v>45302.25</v>
      </c>
      <c r="E496" s="1">
        <v>0.63300000000000001</v>
      </c>
      <c r="F496" s="37">
        <v>0</v>
      </c>
    </row>
    <row r="497" spans="2:6">
      <c r="B497" s="59">
        <f t="shared" si="15"/>
        <v>45292</v>
      </c>
      <c r="C497" s="7">
        <f t="shared" si="14"/>
        <v>45302.25</v>
      </c>
      <c r="D497" s="7">
        <v>45302.270833333336</v>
      </c>
      <c r="E497" s="1">
        <v>0.67300000000000004</v>
      </c>
      <c r="F497" s="37">
        <v>0</v>
      </c>
    </row>
    <row r="498" spans="2:6">
      <c r="B498" s="59">
        <f t="shared" si="15"/>
        <v>45292</v>
      </c>
      <c r="C498" s="7">
        <f t="shared" si="14"/>
        <v>45302.270833333328</v>
      </c>
      <c r="D498" s="7">
        <v>45302.291666666664</v>
      </c>
      <c r="E498" s="1">
        <v>0.27900000000000003</v>
      </c>
      <c r="F498" s="37">
        <v>0</v>
      </c>
    </row>
    <row r="499" spans="2:6">
      <c r="B499" s="59">
        <f t="shared" si="15"/>
        <v>45292</v>
      </c>
      <c r="C499" s="7">
        <f t="shared" si="14"/>
        <v>45302.291666666664</v>
      </c>
      <c r="D499" s="7">
        <v>45302.3125</v>
      </c>
      <c r="E499" s="1">
        <v>0.879</v>
      </c>
      <c r="F499" s="37">
        <v>0</v>
      </c>
    </row>
    <row r="500" spans="2:6">
      <c r="B500" s="59">
        <f t="shared" si="15"/>
        <v>45292</v>
      </c>
      <c r="C500" s="7">
        <f t="shared" si="14"/>
        <v>45302.3125</v>
      </c>
      <c r="D500" s="7">
        <v>45302.333333333336</v>
      </c>
      <c r="E500" s="1">
        <v>0.253</v>
      </c>
      <c r="F500" s="37">
        <v>0</v>
      </c>
    </row>
    <row r="501" spans="2:6">
      <c r="B501" s="59">
        <f t="shared" si="15"/>
        <v>45292</v>
      </c>
      <c r="C501" s="7">
        <f t="shared" si="14"/>
        <v>45302.333333333328</v>
      </c>
      <c r="D501" s="7">
        <v>45302.354166666664</v>
      </c>
      <c r="E501" s="1">
        <v>4.0000000000000001E-3</v>
      </c>
      <c r="F501" s="37">
        <v>1E-3</v>
      </c>
    </row>
    <row r="502" spans="2:6">
      <c r="B502" s="59">
        <f t="shared" si="15"/>
        <v>45292</v>
      </c>
      <c r="C502" s="7">
        <f t="shared" si="14"/>
        <v>45302.354166666664</v>
      </c>
      <c r="D502" s="7">
        <v>45302.375</v>
      </c>
      <c r="E502" s="1">
        <v>3.0000000000000001E-3</v>
      </c>
      <c r="F502" s="37">
        <v>0</v>
      </c>
    </row>
    <row r="503" spans="2:6">
      <c r="B503" s="59">
        <f t="shared" si="15"/>
        <v>45292</v>
      </c>
      <c r="C503" s="7">
        <f t="shared" si="14"/>
        <v>45302.375</v>
      </c>
      <c r="D503" s="7">
        <v>45302.395833333336</v>
      </c>
      <c r="E503" s="1">
        <v>3.0000000000000001E-3</v>
      </c>
      <c r="F503" s="37">
        <v>0</v>
      </c>
    </row>
    <row r="504" spans="2:6">
      <c r="B504" s="59">
        <f t="shared" si="15"/>
        <v>45292</v>
      </c>
      <c r="C504" s="7">
        <f t="shared" si="14"/>
        <v>45302.395833333328</v>
      </c>
      <c r="D504" s="7">
        <v>45302.416666666664</v>
      </c>
      <c r="E504" s="1">
        <v>3.0000000000000001E-3</v>
      </c>
      <c r="F504" s="37">
        <v>0</v>
      </c>
    </row>
    <row r="505" spans="2:6">
      <c r="B505" s="59">
        <f t="shared" si="15"/>
        <v>45292</v>
      </c>
      <c r="C505" s="7">
        <f t="shared" si="14"/>
        <v>45302.416666666664</v>
      </c>
      <c r="D505" s="7">
        <v>45302.4375</v>
      </c>
      <c r="E505" s="1">
        <v>2E-3</v>
      </c>
      <c r="F505" s="37">
        <v>0</v>
      </c>
    </row>
    <row r="506" spans="2:6">
      <c r="B506" s="59">
        <f t="shared" si="15"/>
        <v>45292</v>
      </c>
      <c r="C506" s="7">
        <f t="shared" si="14"/>
        <v>45302.4375</v>
      </c>
      <c r="D506" s="7">
        <v>45302.458333333336</v>
      </c>
      <c r="E506" s="1">
        <v>2E-3</v>
      </c>
      <c r="F506" s="37">
        <v>0</v>
      </c>
    </row>
    <row r="507" spans="2:6">
      <c r="B507" s="59">
        <f t="shared" si="15"/>
        <v>45292</v>
      </c>
      <c r="C507" s="7">
        <f t="shared" si="14"/>
        <v>45302.458333333328</v>
      </c>
      <c r="D507" s="7">
        <v>45302.479166666664</v>
      </c>
      <c r="E507" s="1">
        <v>3.0000000000000001E-3</v>
      </c>
      <c r="F507" s="37">
        <v>0</v>
      </c>
    </row>
    <row r="508" spans="2:6">
      <c r="B508" s="59">
        <f t="shared" si="15"/>
        <v>45292</v>
      </c>
      <c r="C508" s="7">
        <f t="shared" si="14"/>
        <v>45302.479166666664</v>
      </c>
      <c r="D508" s="7">
        <v>45302.5</v>
      </c>
      <c r="E508" s="1">
        <v>2E-3</v>
      </c>
      <c r="F508" s="37">
        <v>0</v>
      </c>
    </row>
    <row r="509" spans="2:6">
      <c r="B509" s="59">
        <f t="shared" si="15"/>
        <v>45292</v>
      </c>
      <c r="C509" s="7">
        <f t="shared" si="14"/>
        <v>45302.5</v>
      </c>
      <c r="D509" s="7">
        <v>45302.520833333336</v>
      </c>
      <c r="E509" s="1">
        <v>2E-3</v>
      </c>
      <c r="F509" s="37">
        <v>0</v>
      </c>
    </row>
    <row r="510" spans="2:6">
      <c r="B510" s="59">
        <f t="shared" si="15"/>
        <v>45292</v>
      </c>
      <c r="C510" s="7">
        <f t="shared" si="14"/>
        <v>45302.520833333328</v>
      </c>
      <c r="D510" s="7">
        <v>45302.541666666664</v>
      </c>
      <c r="E510" s="1">
        <v>3.0000000000000001E-3</v>
      </c>
      <c r="F510" s="37">
        <v>0</v>
      </c>
    </row>
    <row r="511" spans="2:6">
      <c r="B511" s="59">
        <f t="shared" si="15"/>
        <v>45292</v>
      </c>
      <c r="C511" s="7">
        <f t="shared" si="14"/>
        <v>45302.541666666664</v>
      </c>
      <c r="D511" s="7">
        <v>45302.5625</v>
      </c>
      <c r="E511" s="1">
        <v>3.0000000000000001E-3</v>
      </c>
      <c r="F511" s="37">
        <v>0</v>
      </c>
    </row>
    <row r="512" spans="2:6">
      <c r="B512" s="59">
        <f t="shared" si="15"/>
        <v>45292</v>
      </c>
      <c r="C512" s="7">
        <f t="shared" si="14"/>
        <v>45302.5625</v>
      </c>
      <c r="D512" s="7">
        <v>45302.583333333336</v>
      </c>
      <c r="E512" s="1">
        <v>2E-3</v>
      </c>
      <c r="F512" s="37">
        <v>0</v>
      </c>
    </row>
    <row r="513" spans="2:6">
      <c r="B513" s="59">
        <f t="shared" si="15"/>
        <v>45292</v>
      </c>
      <c r="C513" s="7">
        <f t="shared" si="14"/>
        <v>45302.583333333328</v>
      </c>
      <c r="D513" s="7">
        <v>45302.604166666664</v>
      </c>
      <c r="E513" s="1">
        <v>4.0000000000000001E-3</v>
      </c>
      <c r="F513" s="37">
        <v>0</v>
      </c>
    </row>
    <row r="514" spans="2:6">
      <c r="B514" s="59">
        <f t="shared" si="15"/>
        <v>45292</v>
      </c>
      <c r="C514" s="7">
        <f t="shared" si="14"/>
        <v>45302.604166666664</v>
      </c>
      <c r="D514" s="7">
        <v>45302.625</v>
      </c>
      <c r="E514" s="1">
        <v>2E-3</v>
      </c>
      <c r="F514" s="37">
        <v>0</v>
      </c>
    </row>
    <row r="515" spans="2:6">
      <c r="B515" s="59">
        <f t="shared" si="15"/>
        <v>45292</v>
      </c>
      <c r="C515" s="7">
        <f t="shared" si="14"/>
        <v>45302.625</v>
      </c>
      <c r="D515" s="7">
        <v>45302.645833333336</v>
      </c>
      <c r="E515" s="1">
        <v>3.0000000000000001E-3</v>
      </c>
      <c r="F515" s="37">
        <v>0</v>
      </c>
    </row>
    <row r="516" spans="2:6">
      <c r="B516" s="59">
        <f t="shared" si="15"/>
        <v>45292</v>
      </c>
      <c r="C516" s="7">
        <f t="shared" si="14"/>
        <v>45302.645833333328</v>
      </c>
      <c r="D516" s="7">
        <v>45302.666666666664</v>
      </c>
      <c r="E516" s="1">
        <v>4.0000000000000001E-3</v>
      </c>
      <c r="F516" s="37">
        <v>0</v>
      </c>
    </row>
    <row r="517" spans="2:6">
      <c r="B517" s="59">
        <f t="shared" si="15"/>
        <v>45292</v>
      </c>
      <c r="C517" s="7">
        <f t="shared" ref="C517:C580" si="16">D517-1/48</f>
        <v>45302.666666666664</v>
      </c>
      <c r="D517" s="7">
        <v>45302.6875</v>
      </c>
      <c r="E517" s="1">
        <v>5.0000000000000001E-3</v>
      </c>
      <c r="F517" s="37">
        <v>1E-3</v>
      </c>
    </row>
    <row r="518" spans="2:6">
      <c r="B518" s="59">
        <f t="shared" ref="B518:B581" si="17">DATE(YEAR(C518),MONTH(C518),1)</f>
        <v>45292</v>
      </c>
      <c r="C518" s="7">
        <f t="shared" si="16"/>
        <v>45302.6875</v>
      </c>
      <c r="D518" s="7">
        <v>45302.708333333336</v>
      </c>
      <c r="E518" s="1">
        <v>4.0000000000000001E-3</v>
      </c>
      <c r="F518" s="37">
        <v>0</v>
      </c>
    </row>
    <row r="519" spans="2:6">
      <c r="B519" s="59">
        <f t="shared" si="17"/>
        <v>45292</v>
      </c>
      <c r="C519" s="7">
        <f t="shared" si="16"/>
        <v>45302.708333333328</v>
      </c>
      <c r="D519" s="7">
        <v>45302.729166666664</v>
      </c>
      <c r="E519" s="1">
        <v>1.2999999999999999E-2</v>
      </c>
      <c r="F519" s="37">
        <v>0</v>
      </c>
    </row>
    <row r="520" spans="2:6">
      <c r="B520" s="59">
        <f t="shared" si="17"/>
        <v>45292</v>
      </c>
      <c r="C520" s="7">
        <f t="shared" si="16"/>
        <v>45302.729166666664</v>
      </c>
      <c r="D520" s="7">
        <v>45302.75</v>
      </c>
      <c r="E520" s="1">
        <v>6.0000000000000001E-3</v>
      </c>
      <c r="F520" s="37">
        <v>0</v>
      </c>
    </row>
    <row r="521" spans="2:6">
      <c r="B521" s="59">
        <f t="shared" si="17"/>
        <v>45292</v>
      </c>
      <c r="C521" s="7">
        <f t="shared" si="16"/>
        <v>45302.75</v>
      </c>
      <c r="D521" s="7">
        <v>45302.770833333336</v>
      </c>
      <c r="E521" s="1">
        <v>6.0000000000000001E-3</v>
      </c>
      <c r="F521" s="37">
        <v>1E-3</v>
      </c>
    </row>
    <row r="522" spans="2:6">
      <c r="B522" s="59">
        <f t="shared" si="17"/>
        <v>45292</v>
      </c>
      <c r="C522" s="7">
        <f t="shared" si="16"/>
        <v>45302.770833333328</v>
      </c>
      <c r="D522" s="7">
        <v>45302.791666666664</v>
      </c>
      <c r="E522" s="1">
        <v>2E-3</v>
      </c>
      <c r="F522" s="37">
        <v>8.0000000000000002E-3</v>
      </c>
    </row>
    <row r="523" spans="2:6">
      <c r="B523" s="59">
        <f t="shared" si="17"/>
        <v>45292</v>
      </c>
      <c r="C523" s="7">
        <f t="shared" si="16"/>
        <v>45302.791666666664</v>
      </c>
      <c r="D523" s="7">
        <v>45302.8125</v>
      </c>
      <c r="E523" s="1">
        <v>0.28799999999999998</v>
      </c>
      <c r="F523" s="37">
        <v>0.35099999999999998</v>
      </c>
    </row>
    <row r="524" spans="2:6">
      <c r="B524" s="59">
        <f t="shared" si="17"/>
        <v>45292</v>
      </c>
      <c r="C524" s="7">
        <f t="shared" si="16"/>
        <v>45302.8125</v>
      </c>
      <c r="D524" s="7">
        <v>45302.833333333336</v>
      </c>
      <c r="E524" s="1">
        <v>0.26400000000000001</v>
      </c>
      <c r="F524" s="37">
        <v>0</v>
      </c>
    </row>
    <row r="525" spans="2:6">
      <c r="B525" s="59">
        <f t="shared" si="17"/>
        <v>45292</v>
      </c>
      <c r="C525" s="7">
        <f t="shared" si="16"/>
        <v>45302.833333333328</v>
      </c>
      <c r="D525" s="7">
        <v>45302.854166666664</v>
      </c>
      <c r="E525" s="1">
        <v>0.16800000000000001</v>
      </c>
      <c r="F525" s="37">
        <v>0</v>
      </c>
    </row>
    <row r="526" spans="2:6">
      <c r="B526" s="59">
        <f t="shared" si="17"/>
        <v>45292</v>
      </c>
      <c r="C526" s="7">
        <f t="shared" si="16"/>
        <v>45302.854166666664</v>
      </c>
      <c r="D526" s="7">
        <v>45302.875</v>
      </c>
      <c r="E526" s="1">
        <v>0.17199999999999999</v>
      </c>
      <c r="F526" s="37">
        <v>0</v>
      </c>
    </row>
    <row r="527" spans="2:6">
      <c r="B527" s="59">
        <f t="shared" si="17"/>
        <v>45292</v>
      </c>
      <c r="C527" s="7">
        <f t="shared" si="16"/>
        <v>45302.875</v>
      </c>
      <c r="D527" s="7">
        <v>45302.895833333336</v>
      </c>
      <c r="E527" s="1">
        <v>0.187</v>
      </c>
      <c r="F527" s="37">
        <v>0</v>
      </c>
    </row>
    <row r="528" spans="2:6">
      <c r="B528" s="59">
        <f t="shared" si="17"/>
        <v>45292</v>
      </c>
      <c r="C528" s="7">
        <f t="shared" si="16"/>
        <v>45302.895833333328</v>
      </c>
      <c r="D528" s="7">
        <v>45302.916666666664</v>
      </c>
      <c r="E528" s="1">
        <v>0.88</v>
      </c>
      <c r="F528" s="37">
        <v>0</v>
      </c>
    </row>
    <row r="529" spans="2:6">
      <c r="B529" s="59">
        <f t="shared" si="17"/>
        <v>45292</v>
      </c>
      <c r="C529" s="7">
        <f t="shared" si="16"/>
        <v>45302.916666666664</v>
      </c>
      <c r="D529" s="7">
        <v>45302.9375</v>
      </c>
      <c r="E529" s="1">
        <v>2.6989999999999998</v>
      </c>
      <c r="F529" s="37">
        <v>0</v>
      </c>
    </row>
    <row r="530" spans="2:6">
      <c r="B530" s="59">
        <f t="shared" si="17"/>
        <v>45292</v>
      </c>
      <c r="C530" s="7">
        <f t="shared" si="16"/>
        <v>45302.9375</v>
      </c>
      <c r="D530" s="7">
        <v>45302.958333333336</v>
      </c>
      <c r="E530" s="1">
        <v>2.206</v>
      </c>
      <c r="F530" s="37">
        <v>0</v>
      </c>
    </row>
    <row r="531" spans="2:6">
      <c r="B531" s="59">
        <f t="shared" si="17"/>
        <v>45292</v>
      </c>
      <c r="C531" s="7">
        <f t="shared" si="16"/>
        <v>45302.958333333328</v>
      </c>
      <c r="D531" s="7">
        <v>45302.979166666664</v>
      </c>
      <c r="E531" s="1">
        <v>1.8120000000000001</v>
      </c>
      <c r="F531" s="37">
        <v>0</v>
      </c>
    </row>
    <row r="532" spans="2:6">
      <c r="B532" s="59">
        <f t="shared" si="17"/>
        <v>45292</v>
      </c>
      <c r="C532" s="7">
        <f t="shared" si="16"/>
        <v>45302.979166666664</v>
      </c>
      <c r="D532" s="7">
        <v>45303</v>
      </c>
      <c r="E532" s="1">
        <v>0.29799999999999999</v>
      </c>
      <c r="F532" s="37">
        <v>0</v>
      </c>
    </row>
    <row r="533" spans="2:6">
      <c r="B533" s="59">
        <f t="shared" si="17"/>
        <v>45292</v>
      </c>
      <c r="C533" s="7">
        <f t="shared" si="16"/>
        <v>45303</v>
      </c>
      <c r="D533" s="7">
        <v>45303.020833333336</v>
      </c>
      <c r="E533" s="1">
        <v>6.8000000000000005E-2</v>
      </c>
      <c r="F533" s="37">
        <v>0</v>
      </c>
    </row>
    <row r="534" spans="2:6">
      <c r="B534" s="59">
        <f t="shared" si="17"/>
        <v>45292</v>
      </c>
      <c r="C534" s="7">
        <f t="shared" si="16"/>
        <v>45303.020833333328</v>
      </c>
      <c r="D534" s="7">
        <v>45303.041666666664</v>
      </c>
      <c r="E534" s="1">
        <v>5.8999999999999997E-2</v>
      </c>
      <c r="F534" s="37">
        <v>0</v>
      </c>
    </row>
    <row r="535" spans="2:6">
      <c r="B535" s="59">
        <f t="shared" si="17"/>
        <v>45292</v>
      </c>
      <c r="C535" s="7">
        <f t="shared" si="16"/>
        <v>45303.041666666664</v>
      </c>
      <c r="D535" s="7">
        <v>45303.0625</v>
      </c>
      <c r="E535" s="1">
        <v>0.06</v>
      </c>
      <c r="F535" s="37">
        <v>0</v>
      </c>
    </row>
    <row r="536" spans="2:6">
      <c r="B536" s="59">
        <f t="shared" si="17"/>
        <v>45292</v>
      </c>
      <c r="C536" s="7">
        <f t="shared" si="16"/>
        <v>45303.0625</v>
      </c>
      <c r="D536" s="7">
        <v>45303.083333333336</v>
      </c>
      <c r="E536" s="1">
        <v>6.2E-2</v>
      </c>
      <c r="F536" s="37">
        <v>0</v>
      </c>
    </row>
    <row r="537" spans="2:6">
      <c r="B537" s="59">
        <f t="shared" si="17"/>
        <v>45292</v>
      </c>
      <c r="C537" s="7">
        <f t="shared" si="16"/>
        <v>45303.083333333328</v>
      </c>
      <c r="D537" s="7">
        <v>45303.104166666664</v>
      </c>
      <c r="E537" s="1">
        <v>6.4000000000000001E-2</v>
      </c>
      <c r="F537" s="37">
        <v>0</v>
      </c>
    </row>
    <row r="538" spans="2:6">
      <c r="B538" s="59">
        <f t="shared" si="17"/>
        <v>45292</v>
      </c>
      <c r="C538" s="7">
        <f t="shared" si="16"/>
        <v>45303.104166666664</v>
      </c>
      <c r="D538" s="7">
        <v>45303.125</v>
      </c>
      <c r="E538" s="1">
        <v>5.6000000000000001E-2</v>
      </c>
      <c r="F538" s="37">
        <v>0</v>
      </c>
    </row>
    <row r="539" spans="2:6">
      <c r="B539" s="59">
        <f t="shared" si="17"/>
        <v>45292</v>
      </c>
      <c r="C539" s="7">
        <f t="shared" si="16"/>
        <v>45303.125</v>
      </c>
      <c r="D539" s="7">
        <v>45303.145833333336</v>
      </c>
      <c r="E539" s="1">
        <v>6.5000000000000002E-2</v>
      </c>
      <c r="F539" s="37">
        <v>0</v>
      </c>
    </row>
    <row r="540" spans="2:6">
      <c r="B540" s="59">
        <f t="shared" si="17"/>
        <v>45292</v>
      </c>
      <c r="C540" s="7">
        <f t="shared" si="16"/>
        <v>45303.145833333328</v>
      </c>
      <c r="D540" s="7">
        <v>45303.166666666664</v>
      </c>
      <c r="E540" s="1">
        <v>6.4000000000000001E-2</v>
      </c>
      <c r="F540" s="37">
        <v>0</v>
      </c>
    </row>
    <row r="541" spans="2:6">
      <c r="B541" s="59">
        <f t="shared" si="17"/>
        <v>45292</v>
      </c>
      <c r="C541" s="7">
        <f t="shared" si="16"/>
        <v>45303.166666666664</v>
      </c>
      <c r="D541" s="7">
        <v>45303.1875</v>
      </c>
      <c r="E541" s="1">
        <v>6.3E-2</v>
      </c>
      <c r="F541" s="37">
        <v>0</v>
      </c>
    </row>
    <row r="542" spans="2:6">
      <c r="B542" s="59">
        <f t="shared" si="17"/>
        <v>45292</v>
      </c>
      <c r="C542" s="7">
        <f t="shared" si="16"/>
        <v>45303.1875</v>
      </c>
      <c r="D542" s="7">
        <v>45303.208333333336</v>
      </c>
      <c r="E542" s="1">
        <v>5.8999999999999997E-2</v>
      </c>
      <c r="F542" s="37">
        <v>0</v>
      </c>
    </row>
    <row r="543" spans="2:6">
      <c r="B543" s="59">
        <f t="shared" si="17"/>
        <v>45292</v>
      </c>
      <c r="C543" s="7">
        <f t="shared" si="16"/>
        <v>45303.208333333328</v>
      </c>
      <c r="D543" s="7">
        <v>45303.229166666664</v>
      </c>
      <c r="E543" s="1">
        <v>5.8000000000000003E-2</v>
      </c>
      <c r="F543" s="37">
        <v>0</v>
      </c>
    </row>
    <row r="544" spans="2:6">
      <c r="B544" s="59">
        <f t="shared" si="17"/>
        <v>45292</v>
      </c>
      <c r="C544" s="7">
        <f t="shared" si="16"/>
        <v>45303.229166666664</v>
      </c>
      <c r="D544" s="7">
        <v>45303.25</v>
      </c>
      <c r="E544" s="1">
        <v>0.64200000000000002</v>
      </c>
      <c r="F544" s="37">
        <v>0</v>
      </c>
    </row>
    <row r="545" spans="2:6">
      <c r="B545" s="59">
        <f t="shared" si="17"/>
        <v>45292</v>
      </c>
      <c r="C545" s="7">
        <f t="shared" si="16"/>
        <v>45303.25</v>
      </c>
      <c r="D545" s="7">
        <v>45303.270833333336</v>
      </c>
      <c r="E545" s="1">
        <v>0.34200000000000003</v>
      </c>
      <c r="F545" s="37">
        <v>0</v>
      </c>
    </row>
    <row r="546" spans="2:6">
      <c r="B546" s="59">
        <f t="shared" si="17"/>
        <v>45292</v>
      </c>
      <c r="C546" s="7">
        <f t="shared" si="16"/>
        <v>45303.270833333328</v>
      </c>
      <c r="D546" s="7">
        <v>45303.291666666664</v>
      </c>
      <c r="E546" s="1">
        <v>0.107</v>
      </c>
      <c r="F546" s="37">
        <v>0</v>
      </c>
    </row>
    <row r="547" spans="2:6">
      <c r="B547" s="59">
        <f t="shared" si="17"/>
        <v>45292</v>
      </c>
      <c r="C547" s="7">
        <f t="shared" si="16"/>
        <v>45303.291666666664</v>
      </c>
      <c r="D547" s="7">
        <v>45303.3125</v>
      </c>
      <c r="E547" s="1">
        <v>0.57099999999999995</v>
      </c>
      <c r="F547" s="37">
        <v>0</v>
      </c>
    </row>
    <row r="548" spans="2:6">
      <c r="B548" s="59">
        <f t="shared" si="17"/>
        <v>45292</v>
      </c>
      <c r="C548" s="7">
        <f t="shared" si="16"/>
        <v>45303.3125</v>
      </c>
      <c r="D548" s="7">
        <v>45303.333333333336</v>
      </c>
      <c r="E548" s="1">
        <v>0.42499999999999999</v>
      </c>
      <c r="F548" s="37">
        <v>0</v>
      </c>
    </row>
    <row r="549" spans="2:6">
      <c r="B549" s="59">
        <f t="shared" si="17"/>
        <v>45292</v>
      </c>
      <c r="C549" s="7">
        <f t="shared" si="16"/>
        <v>45303.333333333328</v>
      </c>
      <c r="D549" s="7">
        <v>45303.354166666664</v>
      </c>
      <c r="E549" s="1">
        <v>5.0000000000000001E-3</v>
      </c>
      <c r="F549" s="37">
        <v>2E-3</v>
      </c>
    </row>
    <row r="550" spans="2:6">
      <c r="B550" s="59">
        <f t="shared" si="17"/>
        <v>45292</v>
      </c>
      <c r="C550" s="7">
        <f t="shared" si="16"/>
        <v>45303.354166666664</v>
      </c>
      <c r="D550" s="7">
        <v>45303.375</v>
      </c>
      <c r="E550" s="1">
        <v>3.0000000000000001E-3</v>
      </c>
      <c r="F550" s="37">
        <v>1E-3</v>
      </c>
    </row>
    <row r="551" spans="2:6">
      <c r="B551" s="59">
        <f t="shared" si="17"/>
        <v>45292</v>
      </c>
      <c r="C551" s="7">
        <f t="shared" si="16"/>
        <v>45303.375</v>
      </c>
      <c r="D551" s="7">
        <v>45303.395833333336</v>
      </c>
      <c r="E551" s="1">
        <v>4.0000000000000001E-3</v>
      </c>
      <c r="F551" s="37">
        <v>1E-3</v>
      </c>
    </row>
    <row r="552" spans="2:6">
      <c r="B552" s="59">
        <f t="shared" si="17"/>
        <v>45292</v>
      </c>
      <c r="C552" s="7">
        <f t="shared" si="16"/>
        <v>45303.395833333328</v>
      </c>
      <c r="D552" s="7">
        <v>45303.416666666664</v>
      </c>
      <c r="E552" s="1">
        <v>3.0000000000000001E-3</v>
      </c>
      <c r="F552" s="37">
        <v>0</v>
      </c>
    </row>
    <row r="553" spans="2:6">
      <c r="B553" s="59">
        <f t="shared" si="17"/>
        <v>45292</v>
      </c>
      <c r="C553" s="7">
        <f t="shared" si="16"/>
        <v>45303.416666666664</v>
      </c>
      <c r="D553" s="7">
        <v>45303.4375</v>
      </c>
      <c r="E553" s="1">
        <v>3.0000000000000001E-3</v>
      </c>
      <c r="F553" s="37">
        <v>1E-3</v>
      </c>
    </row>
    <row r="554" spans="2:6">
      <c r="B554" s="59">
        <f t="shared" si="17"/>
        <v>45292</v>
      </c>
      <c r="C554" s="7">
        <f t="shared" si="16"/>
        <v>45303.4375</v>
      </c>
      <c r="D554" s="7">
        <v>45303.458333333336</v>
      </c>
      <c r="E554" s="1">
        <v>2E-3</v>
      </c>
      <c r="F554" s="37">
        <v>0</v>
      </c>
    </row>
    <row r="555" spans="2:6">
      <c r="B555" s="59">
        <f t="shared" si="17"/>
        <v>45292</v>
      </c>
      <c r="C555" s="7">
        <f t="shared" si="16"/>
        <v>45303.458333333328</v>
      </c>
      <c r="D555" s="7">
        <v>45303.479166666664</v>
      </c>
      <c r="E555" s="1">
        <v>3.0000000000000001E-3</v>
      </c>
      <c r="F555" s="37">
        <v>0</v>
      </c>
    </row>
    <row r="556" spans="2:6">
      <c r="B556" s="59">
        <f t="shared" si="17"/>
        <v>45292</v>
      </c>
      <c r="C556" s="7">
        <f t="shared" si="16"/>
        <v>45303.479166666664</v>
      </c>
      <c r="D556" s="7">
        <v>45303.5</v>
      </c>
      <c r="E556" s="1">
        <v>6.5000000000000002E-2</v>
      </c>
      <c r="F556" s="37">
        <v>1E-3</v>
      </c>
    </row>
    <row r="557" spans="2:6">
      <c r="B557" s="59">
        <f t="shared" si="17"/>
        <v>45292</v>
      </c>
      <c r="C557" s="7">
        <f t="shared" si="16"/>
        <v>45303.5</v>
      </c>
      <c r="D557" s="7">
        <v>45303.520833333336</v>
      </c>
      <c r="E557" s="1">
        <v>3.0000000000000001E-3</v>
      </c>
      <c r="F557" s="37">
        <v>0</v>
      </c>
    </row>
    <row r="558" spans="2:6">
      <c r="B558" s="59">
        <f t="shared" si="17"/>
        <v>45292</v>
      </c>
      <c r="C558" s="7">
        <f t="shared" si="16"/>
        <v>45303.520833333328</v>
      </c>
      <c r="D558" s="7">
        <v>45303.541666666664</v>
      </c>
      <c r="E558" s="1">
        <v>8.0000000000000002E-3</v>
      </c>
      <c r="F558" s="37">
        <v>2E-3</v>
      </c>
    </row>
    <row r="559" spans="2:6">
      <c r="B559" s="59">
        <f t="shared" si="17"/>
        <v>45292</v>
      </c>
      <c r="C559" s="7">
        <f t="shared" si="16"/>
        <v>45303.541666666664</v>
      </c>
      <c r="D559" s="7">
        <v>45303.5625</v>
      </c>
      <c r="E559" s="1">
        <v>8.8999999999999996E-2</v>
      </c>
      <c r="F559" s="37">
        <v>3.0000000000000001E-3</v>
      </c>
    </row>
    <row r="560" spans="2:6">
      <c r="B560" s="59">
        <f t="shared" si="17"/>
        <v>45292</v>
      </c>
      <c r="C560" s="7">
        <f t="shared" si="16"/>
        <v>45303.5625</v>
      </c>
      <c r="D560" s="7">
        <v>45303.583333333336</v>
      </c>
      <c r="E560" s="1">
        <v>3.0000000000000001E-3</v>
      </c>
      <c r="F560" s="37">
        <v>0</v>
      </c>
    </row>
    <row r="561" spans="2:6">
      <c r="B561" s="59">
        <f t="shared" si="17"/>
        <v>45292</v>
      </c>
      <c r="C561" s="7">
        <f t="shared" si="16"/>
        <v>45303.583333333328</v>
      </c>
      <c r="D561" s="7">
        <v>45303.604166666664</v>
      </c>
      <c r="E561" s="1">
        <v>0.66200000000000003</v>
      </c>
      <c r="F561" s="37">
        <v>0</v>
      </c>
    </row>
    <row r="562" spans="2:6">
      <c r="B562" s="59">
        <f t="shared" si="17"/>
        <v>45292</v>
      </c>
      <c r="C562" s="7">
        <f t="shared" si="16"/>
        <v>45303.604166666664</v>
      </c>
      <c r="D562" s="7">
        <v>45303.625</v>
      </c>
      <c r="E562" s="1">
        <v>0.82899999999999996</v>
      </c>
      <c r="F562" s="37">
        <v>1E-3</v>
      </c>
    </row>
    <row r="563" spans="2:6">
      <c r="B563" s="59">
        <f t="shared" si="17"/>
        <v>45292</v>
      </c>
      <c r="C563" s="7">
        <f t="shared" si="16"/>
        <v>45303.625</v>
      </c>
      <c r="D563" s="7">
        <v>45303.645833333336</v>
      </c>
      <c r="E563" s="1">
        <v>5.7000000000000002E-2</v>
      </c>
      <c r="F563" s="37">
        <v>0</v>
      </c>
    </row>
    <row r="564" spans="2:6">
      <c r="B564" s="59">
        <f t="shared" si="17"/>
        <v>45292</v>
      </c>
      <c r="C564" s="7">
        <f t="shared" si="16"/>
        <v>45303.645833333328</v>
      </c>
      <c r="D564" s="7">
        <v>45303.666666666664</v>
      </c>
      <c r="E564" s="1">
        <v>0.159</v>
      </c>
      <c r="F564" s="37">
        <v>0</v>
      </c>
    </row>
    <row r="565" spans="2:6">
      <c r="B565" s="59">
        <f t="shared" si="17"/>
        <v>45292</v>
      </c>
      <c r="C565" s="7">
        <f t="shared" si="16"/>
        <v>45303.666666666664</v>
      </c>
      <c r="D565" s="7">
        <v>45303.6875</v>
      </c>
      <c r="E565" s="1">
        <v>9.0999999999999998E-2</v>
      </c>
      <c r="F565" s="37">
        <v>0</v>
      </c>
    </row>
    <row r="566" spans="2:6">
      <c r="B566" s="59">
        <f t="shared" si="17"/>
        <v>45292</v>
      </c>
      <c r="C566" s="7">
        <f t="shared" si="16"/>
        <v>45303.6875</v>
      </c>
      <c r="D566" s="7">
        <v>45303.708333333336</v>
      </c>
      <c r="E566" s="1">
        <v>0.379</v>
      </c>
      <c r="F566" s="37">
        <v>0</v>
      </c>
    </row>
    <row r="567" spans="2:6">
      <c r="B567" s="59">
        <f t="shared" si="17"/>
        <v>45292</v>
      </c>
      <c r="C567" s="7">
        <f t="shared" si="16"/>
        <v>45303.708333333328</v>
      </c>
      <c r="D567" s="7">
        <v>45303.729166666664</v>
      </c>
      <c r="E567" s="1">
        <v>1.177</v>
      </c>
      <c r="F567" s="37">
        <v>0</v>
      </c>
    </row>
    <row r="568" spans="2:6">
      <c r="B568" s="59">
        <f t="shared" si="17"/>
        <v>45292</v>
      </c>
      <c r="C568" s="7">
        <f t="shared" si="16"/>
        <v>45303.729166666664</v>
      </c>
      <c r="D568" s="7">
        <v>45303.75</v>
      </c>
      <c r="E568" s="1">
        <v>0.154</v>
      </c>
      <c r="F568" s="37">
        <v>0</v>
      </c>
    </row>
    <row r="569" spans="2:6">
      <c r="B569" s="59">
        <f t="shared" si="17"/>
        <v>45292</v>
      </c>
      <c r="C569" s="7">
        <f t="shared" si="16"/>
        <v>45303.75</v>
      </c>
      <c r="D569" s="7">
        <v>45303.770833333336</v>
      </c>
      <c r="E569" s="1">
        <v>0.42099999999999999</v>
      </c>
      <c r="F569" s="37">
        <v>0</v>
      </c>
    </row>
    <row r="570" spans="2:6">
      <c r="B570" s="59">
        <f t="shared" si="17"/>
        <v>45292</v>
      </c>
      <c r="C570" s="7">
        <f t="shared" si="16"/>
        <v>45303.770833333328</v>
      </c>
      <c r="D570" s="7">
        <v>45303.791666666664</v>
      </c>
      <c r="E570" s="1">
        <v>0.26400000000000001</v>
      </c>
      <c r="F570" s="37">
        <v>0</v>
      </c>
    </row>
    <row r="571" spans="2:6">
      <c r="B571" s="59">
        <f t="shared" si="17"/>
        <v>45292</v>
      </c>
      <c r="C571" s="7">
        <f t="shared" si="16"/>
        <v>45303.791666666664</v>
      </c>
      <c r="D571" s="7">
        <v>45303.8125</v>
      </c>
      <c r="E571" s="1">
        <v>0.155</v>
      </c>
      <c r="F571" s="37">
        <v>0</v>
      </c>
    </row>
    <row r="572" spans="2:6">
      <c r="B572" s="59">
        <f t="shared" si="17"/>
        <v>45292</v>
      </c>
      <c r="C572" s="7">
        <f t="shared" si="16"/>
        <v>45303.8125</v>
      </c>
      <c r="D572" s="7">
        <v>45303.833333333336</v>
      </c>
      <c r="E572" s="1">
        <v>0.154</v>
      </c>
      <c r="F572" s="37">
        <v>0</v>
      </c>
    </row>
    <row r="573" spans="2:6">
      <c r="B573" s="59">
        <f t="shared" si="17"/>
        <v>45292</v>
      </c>
      <c r="C573" s="7">
        <f t="shared" si="16"/>
        <v>45303.833333333328</v>
      </c>
      <c r="D573" s="7">
        <v>45303.854166666664</v>
      </c>
      <c r="E573" s="1">
        <v>0.151</v>
      </c>
      <c r="F573" s="37">
        <v>0</v>
      </c>
    </row>
    <row r="574" spans="2:6">
      <c r="B574" s="59">
        <f t="shared" si="17"/>
        <v>45292</v>
      </c>
      <c r="C574" s="7">
        <f t="shared" si="16"/>
        <v>45303.854166666664</v>
      </c>
      <c r="D574" s="7">
        <v>45303.875</v>
      </c>
      <c r="E574" s="1">
        <v>0.44600000000000001</v>
      </c>
      <c r="F574" s="37">
        <v>0</v>
      </c>
    </row>
    <row r="575" spans="2:6">
      <c r="B575" s="59">
        <f t="shared" si="17"/>
        <v>45292</v>
      </c>
      <c r="C575" s="7">
        <f t="shared" si="16"/>
        <v>45303.875</v>
      </c>
      <c r="D575" s="7">
        <v>45303.895833333336</v>
      </c>
      <c r="E575" s="1">
        <v>0.246</v>
      </c>
      <c r="F575" s="37">
        <v>0</v>
      </c>
    </row>
    <row r="576" spans="2:6">
      <c r="B576" s="59">
        <f t="shared" si="17"/>
        <v>45292</v>
      </c>
      <c r="C576" s="7">
        <f t="shared" si="16"/>
        <v>45303.895833333328</v>
      </c>
      <c r="D576" s="7">
        <v>45303.916666666664</v>
      </c>
      <c r="E576" s="1">
        <v>0.42399999999999999</v>
      </c>
      <c r="F576" s="37">
        <v>0</v>
      </c>
    </row>
    <row r="577" spans="2:6">
      <c r="B577" s="59">
        <f t="shared" si="17"/>
        <v>45292</v>
      </c>
      <c r="C577" s="7">
        <f t="shared" si="16"/>
        <v>45303.916666666664</v>
      </c>
      <c r="D577" s="7">
        <v>45303.9375</v>
      </c>
      <c r="E577" s="1">
        <v>1.5580000000000001</v>
      </c>
      <c r="F577" s="37">
        <v>0</v>
      </c>
    </row>
    <row r="578" spans="2:6">
      <c r="B578" s="59">
        <f t="shared" si="17"/>
        <v>45292</v>
      </c>
      <c r="C578" s="7">
        <f t="shared" si="16"/>
        <v>45303.9375</v>
      </c>
      <c r="D578" s="7">
        <v>45303.958333333336</v>
      </c>
      <c r="E578" s="1">
        <v>2.153</v>
      </c>
      <c r="F578" s="37">
        <v>0</v>
      </c>
    </row>
    <row r="579" spans="2:6">
      <c r="B579" s="59">
        <f t="shared" si="17"/>
        <v>45292</v>
      </c>
      <c r="C579" s="7">
        <f t="shared" si="16"/>
        <v>45303.958333333328</v>
      </c>
      <c r="D579" s="7">
        <v>45303.979166666664</v>
      </c>
      <c r="E579" s="1">
        <v>1.946</v>
      </c>
      <c r="F579" s="37">
        <v>0</v>
      </c>
    </row>
    <row r="580" spans="2:6">
      <c r="B580" s="59">
        <f t="shared" si="17"/>
        <v>45292</v>
      </c>
      <c r="C580" s="7">
        <f t="shared" si="16"/>
        <v>45303.979166666664</v>
      </c>
      <c r="D580" s="7">
        <v>45304</v>
      </c>
      <c r="E580" s="1">
        <v>0.88900000000000001</v>
      </c>
      <c r="F580" s="37">
        <v>0</v>
      </c>
    </row>
    <row r="581" spans="2:6">
      <c r="B581" s="59">
        <f t="shared" si="17"/>
        <v>45292</v>
      </c>
      <c r="C581" s="7">
        <f t="shared" ref="C581:C644" si="18">D581-1/48</f>
        <v>45304</v>
      </c>
      <c r="D581" s="7">
        <v>45304.020833333336</v>
      </c>
      <c r="E581" s="1">
        <v>0.153</v>
      </c>
      <c r="F581" s="37">
        <v>0</v>
      </c>
    </row>
    <row r="582" spans="2:6">
      <c r="B582" s="59">
        <f t="shared" ref="B582:B645" si="19">DATE(YEAR(C582),MONTH(C582),1)</f>
        <v>45292</v>
      </c>
      <c r="C582" s="7">
        <f t="shared" si="18"/>
        <v>45304.020833333328</v>
      </c>
      <c r="D582" s="7">
        <v>45304.041666666664</v>
      </c>
      <c r="E582" s="1">
        <v>0.122</v>
      </c>
      <c r="F582" s="37">
        <v>0</v>
      </c>
    </row>
    <row r="583" spans="2:6">
      <c r="B583" s="59">
        <f t="shared" si="19"/>
        <v>45292</v>
      </c>
      <c r="C583" s="7">
        <f t="shared" si="18"/>
        <v>45304.041666666664</v>
      </c>
      <c r="D583" s="7">
        <v>45304.0625</v>
      </c>
      <c r="E583" s="1">
        <v>7.4999999999999997E-2</v>
      </c>
      <c r="F583" s="37">
        <v>0</v>
      </c>
    </row>
    <row r="584" spans="2:6">
      <c r="B584" s="59">
        <f t="shared" si="19"/>
        <v>45292</v>
      </c>
      <c r="C584" s="7">
        <f t="shared" si="18"/>
        <v>45304.0625</v>
      </c>
      <c r="D584" s="7">
        <v>45304.083333333336</v>
      </c>
      <c r="E584" s="1">
        <v>7.0000000000000007E-2</v>
      </c>
      <c r="F584" s="37">
        <v>0</v>
      </c>
    </row>
    <row r="585" spans="2:6">
      <c r="B585" s="59">
        <f t="shared" si="19"/>
        <v>45292</v>
      </c>
      <c r="C585" s="7">
        <f t="shared" si="18"/>
        <v>45304.083333333328</v>
      </c>
      <c r="D585" s="7">
        <v>45304.104166666664</v>
      </c>
      <c r="E585" s="1">
        <v>6.8000000000000005E-2</v>
      </c>
      <c r="F585" s="37">
        <v>0</v>
      </c>
    </row>
    <row r="586" spans="2:6">
      <c r="B586" s="59">
        <f t="shared" si="19"/>
        <v>45292</v>
      </c>
      <c r="C586" s="7">
        <f t="shared" si="18"/>
        <v>45304.104166666664</v>
      </c>
      <c r="D586" s="7">
        <v>45304.125</v>
      </c>
      <c r="E586" s="1">
        <v>7.0999999999999994E-2</v>
      </c>
      <c r="F586" s="37">
        <v>0</v>
      </c>
    </row>
    <row r="587" spans="2:6">
      <c r="B587" s="59">
        <f t="shared" si="19"/>
        <v>45292</v>
      </c>
      <c r="C587" s="7">
        <f t="shared" si="18"/>
        <v>45304.125</v>
      </c>
      <c r="D587" s="7">
        <v>45304.145833333336</v>
      </c>
      <c r="E587" s="1">
        <v>7.3999999999999996E-2</v>
      </c>
      <c r="F587" s="37">
        <v>0</v>
      </c>
    </row>
    <row r="588" spans="2:6">
      <c r="B588" s="59">
        <f t="shared" si="19"/>
        <v>45292</v>
      </c>
      <c r="C588" s="7">
        <f t="shared" si="18"/>
        <v>45304.145833333328</v>
      </c>
      <c r="D588" s="7">
        <v>45304.166666666664</v>
      </c>
      <c r="E588" s="1">
        <v>6.9000000000000006E-2</v>
      </c>
      <c r="F588" s="37">
        <v>0</v>
      </c>
    </row>
    <row r="589" spans="2:6">
      <c r="B589" s="59">
        <f t="shared" si="19"/>
        <v>45292</v>
      </c>
      <c r="C589" s="7">
        <f t="shared" si="18"/>
        <v>45304.166666666664</v>
      </c>
      <c r="D589" s="7">
        <v>45304.1875</v>
      </c>
      <c r="E589" s="1">
        <v>7.0999999999999994E-2</v>
      </c>
      <c r="F589" s="37">
        <v>0</v>
      </c>
    </row>
    <row r="590" spans="2:6">
      <c r="B590" s="59">
        <f t="shared" si="19"/>
        <v>45292</v>
      </c>
      <c r="C590" s="7">
        <f t="shared" si="18"/>
        <v>45304.1875</v>
      </c>
      <c r="D590" s="7">
        <v>45304.208333333336</v>
      </c>
      <c r="E590" s="1">
        <v>7.4999999999999997E-2</v>
      </c>
      <c r="F590" s="37">
        <v>0</v>
      </c>
    </row>
    <row r="591" spans="2:6">
      <c r="B591" s="59">
        <f t="shared" si="19"/>
        <v>45292</v>
      </c>
      <c r="C591" s="7">
        <f t="shared" si="18"/>
        <v>45304.208333333328</v>
      </c>
      <c r="D591" s="7">
        <v>45304.229166666664</v>
      </c>
      <c r="E591" s="1">
        <v>6.2E-2</v>
      </c>
      <c r="F591" s="37">
        <v>0</v>
      </c>
    </row>
    <row r="592" spans="2:6">
      <c r="B592" s="59">
        <f t="shared" si="19"/>
        <v>45292</v>
      </c>
      <c r="C592" s="7">
        <f t="shared" si="18"/>
        <v>45304.229166666664</v>
      </c>
      <c r="D592" s="7">
        <v>45304.25</v>
      </c>
      <c r="E592" s="1">
        <v>0.64200000000000002</v>
      </c>
      <c r="F592" s="37">
        <v>0</v>
      </c>
    </row>
    <row r="593" spans="2:6">
      <c r="B593" s="59">
        <f t="shared" si="19"/>
        <v>45292</v>
      </c>
      <c r="C593" s="7">
        <f t="shared" si="18"/>
        <v>45304.25</v>
      </c>
      <c r="D593" s="7">
        <v>45304.270833333336</v>
      </c>
      <c r="E593" s="1">
        <v>0.17199999999999999</v>
      </c>
      <c r="F593" s="37">
        <v>0</v>
      </c>
    </row>
    <row r="594" spans="2:6">
      <c r="B594" s="59">
        <f t="shared" si="19"/>
        <v>45292</v>
      </c>
      <c r="C594" s="7">
        <f t="shared" si="18"/>
        <v>45304.270833333328</v>
      </c>
      <c r="D594" s="7">
        <v>45304.291666666664</v>
      </c>
      <c r="E594" s="1">
        <v>0.104</v>
      </c>
      <c r="F594" s="37">
        <v>0</v>
      </c>
    </row>
    <row r="595" spans="2:6">
      <c r="B595" s="59">
        <f t="shared" si="19"/>
        <v>45292</v>
      </c>
      <c r="C595" s="7">
        <f t="shared" si="18"/>
        <v>45304.291666666664</v>
      </c>
      <c r="D595" s="7">
        <v>45304.3125</v>
      </c>
      <c r="E595" s="1">
        <v>0.08</v>
      </c>
      <c r="F595" s="37">
        <v>0</v>
      </c>
    </row>
    <row r="596" spans="2:6">
      <c r="B596" s="59">
        <f t="shared" si="19"/>
        <v>45292</v>
      </c>
      <c r="C596" s="7">
        <f t="shared" si="18"/>
        <v>45304.3125</v>
      </c>
      <c r="D596" s="7">
        <v>45304.333333333336</v>
      </c>
      <c r="E596" s="1">
        <v>5.7000000000000002E-2</v>
      </c>
      <c r="F596" s="37">
        <v>1E-3</v>
      </c>
    </row>
    <row r="597" spans="2:6">
      <c r="B597" s="59">
        <f t="shared" si="19"/>
        <v>45292</v>
      </c>
      <c r="C597" s="7">
        <f t="shared" si="18"/>
        <v>45304.333333333328</v>
      </c>
      <c r="D597" s="7">
        <v>45304.354166666664</v>
      </c>
      <c r="E597" s="1">
        <v>1E-3</v>
      </c>
      <c r="F597" s="37">
        <v>0</v>
      </c>
    </row>
    <row r="598" spans="2:6">
      <c r="B598" s="59">
        <f t="shared" si="19"/>
        <v>45292</v>
      </c>
      <c r="C598" s="7">
        <f t="shared" si="18"/>
        <v>45304.354166666664</v>
      </c>
      <c r="D598" s="7">
        <v>45304.375</v>
      </c>
      <c r="E598" s="1">
        <v>6.0000000000000001E-3</v>
      </c>
      <c r="F598" s="37">
        <v>3.0000000000000001E-3</v>
      </c>
    </row>
    <row r="599" spans="2:6">
      <c r="B599" s="59">
        <f t="shared" si="19"/>
        <v>45292</v>
      </c>
      <c r="C599" s="7">
        <f t="shared" si="18"/>
        <v>45304.375</v>
      </c>
      <c r="D599" s="7">
        <v>45304.395833333336</v>
      </c>
      <c r="E599" s="1">
        <v>2E-3</v>
      </c>
      <c r="F599" s="37">
        <v>1E-3</v>
      </c>
    </row>
    <row r="600" spans="2:6">
      <c r="B600" s="59">
        <f t="shared" si="19"/>
        <v>45292</v>
      </c>
      <c r="C600" s="7">
        <f t="shared" si="18"/>
        <v>45304.395833333328</v>
      </c>
      <c r="D600" s="7">
        <v>45304.416666666664</v>
      </c>
      <c r="E600" s="1">
        <v>2E-3</v>
      </c>
      <c r="F600" s="37">
        <v>0</v>
      </c>
    </row>
    <row r="601" spans="2:6">
      <c r="B601" s="59">
        <f t="shared" si="19"/>
        <v>45292</v>
      </c>
      <c r="C601" s="7">
        <f t="shared" si="18"/>
        <v>45304.416666666664</v>
      </c>
      <c r="D601" s="7">
        <v>45304.4375</v>
      </c>
      <c r="E601" s="1">
        <v>4.0000000000000001E-3</v>
      </c>
      <c r="F601" s="37">
        <v>0</v>
      </c>
    </row>
    <row r="602" spans="2:6">
      <c r="B602" s="59">
        <f t="shared" si="19"/>
        <v>45292</v>
      </c>
      <c r="C602" s="7">
        <f t="shared" si="18"/>
        <v>45304.4375</v>
      </c>
      <c r="D602" s="7">
        <v>45304.458333333336</v>
      </c>
      <c r="E602" s="1">
        <v>0.06</v>
      </c>
      <c r="F602" s="37">
        <v>4.0000000000000001E-3</v>
      </c>
    </row>
    <row r="603" spans="2:6">
      <c r="B603" s="59">
        <f t="shared" si="19"/>
        <v>45292</v>
      </c>
      <c r="C603" s="7">
        <f t="shared" si="18"/>
        <v>45304.458333333328</v>
      </c>
      <c r="D603" s="7">
        <v>45304.479166666664</v>
      </c>
      <c r="E603" s="1">
        <v>5.0000000000000001E-3</v>
      </c>
      <c r="F603" s="37">
        <v>0</v>
      </c>
    </row>
    <row r="604" spans="2:6">
      <c r="B604" s="59">
        <f t="shared" si="19"/>
        <v>45292</v>
      </c>
      <c r="C604" s="7">
        <f t="shared" si="18"/>
        <v>45304.479166666664</v>
      </c>
      <c r="D604" s="7">
        <v>45304.5</v>
      </c>
      <c r="E604" s="1">
        <v>5.0000000000000001E-3</v>
      </c>
      <c r="F604" s="37">
        <v>1E-3</v>
      </c>
    </row>
    <row r="605" spans="2:6">
      <c r="B605" s="59">
        <f t="shared" si="19"/>
        <v>45292</v>
      </c>
      <c r="C605" s="7">
        <f t="shared" si="18"/>
        <v>45304.5</v>
      </c>
      <c r="D605" s="7">
        <v>45304.520833333336</v>
      </c>
      <c r="E605" s="1">
        <v>3.0000000000000001E-3</v>
      </c>
      <c r="F605" s="37">
        <v>0</v>
      </c>
    </row>
    <row r="606" spans="2:6">
      <c r="B606" s="59">
        <f t="shared" si="19"/>
        <v>45292</v>
      </c>
      <c r="C606" s="7">
        <f t="shared" si="18"/>
        <v>45304.520833333328</v>
      </c>
      <c r="D606" s="7">
        <v>45304.541666666664</v>
      </c>
      <c r="E606" s="1">
        <v>2E-3</v>
      </c>
      <c r="F606" s="37">
        <v>0</v>
      </c>
    </row>
    <row r="607" spans="2:6">
      <c r="B607" s="59">
        <f t="shared" si="19"/>
        <v>45292</v>
      </c>
      <c r="C607" s="7">
        <f t="shared" si="18"/>
        <v>45304.541666666664</v>
      </c>
      <c r="D607" s="7">
        <v>45304.5625</v>
      </c>
      <c r="E607" s="1">
        <v>2.5999999999999999E-2</v>
      </c>
      <c r="F607" s="37">
        <v>2E-3</v>
      </c>
    </row>
    <row r="608" spans="2:6">
      <c r="B608" s="59">
        <f t="shared" si="19"/>
        <v>45292</v>
      </c>
      <c r="C608" s="7">
        <f t="shared" si="18"/>
        <v>45304.5625</v>
      </c>
      <c r="D608" s="7">
        <v>45304.583333333336</v>
      </c>
      <c r="E608" s="1">
        <v>4.0000000000000001E-3</v>
      </c>
      <c r="F608" s="37">
        <v>0</v>
      </c>
    </row>
    <row r="609" spans="2:6">
      <c r="B609" s="59">
        <f t="shared" si="19"/>
        <v>45292</v>
      </c>
      <c r="C609" s="7">
        <f t="shared" si="18"/>
        <v>45304.583333333328</v>
      </c>
      <c r="D609" s="7">
        <v>45304.604166666664</v>
      </c>
      <c r="E609" s="1">
        <v>0.17599999999999999</v>
      </c>
      <c r="F609" s="37">
        <v>1E-3</v>
      </c>
    </row>
    <row r="610" spans="2:6">
      <c r="B610" s="59">
        <f t="shared" si="19"/>
        <v>45292</v>
      </c>
      <c r="C610" s="7">
        <f t="shared" si="18"/>
        <v>45304.604166666664</v>
      </c>
      <c r="D610" s="7">
        <v>45304.625</v>
      </c>
      <c r="E610" s="1">
        <v>7.2999999999999995E-2</v>
      </c>
      <c r="F610" s="37">
        <v>0</v>
      </c>
    </row>
    <row r="611" spans="2:6">
      <c r="B611" s="59">
        <f t="shared" si="19"/>
        <v>45292</v>
      </c>
      <c r="C611" s="7">
        <f t="shared" si="18"/>
        <v>45304.625</v>
      </c>
      <c r="D611" s="7">
        <v>45304.645833333336</v>
      </c>
      <c r="E611" s="1">
        <v>1.4E-2</v>
      </c>
      <c r="F611" s="37">
        <v>1E-3</v>
      </c>
    </row>
    <row r="612" spans="2:6">
      <c r="B612" s="59">
        <f t="shared" si="19"/>
        <v>45292</v>
      </c>
      <c r="C612" s="7">
        <f t="shared" si="18"/>
        <v>45304.645833333328</v>
      </c>
      <c r="D612" s="7">
        <v>45304.666666666664</v>
      </c>
      <c r="E612" s="1">
        <v>7.1999999999999995E-2</v>
      </c>
      <c r="F612" s="37">
        <v>0</v>
      </c>
    </row>
    <row r="613" spans="2:6">
      <c r="B613" s="59">
        <f t="shared" si="19"/>
        <v>45292</v>
      </c>
      <c r="C613" s="7">
        <f t="shared" si="18"/>
        <v>45304.666666666664</v>
      </c>
      <c r="D613" s="7">
        <v>45304.6875</v>
      </c>
      <c r="E613" s="1">
        <v>0.49399999999999999</v>
      </c>
      <c r="F613" s="37">
        <v>0</v>
      </c>
    </row>
    <row r="614" spans="2:6">
      <c r="B614" s="59">
        <f t="shared" si="19"/>
        <v>45292</v>
      </c>
      <c r="C614" s="7">
        <f t="shared" si="18"/>
        <v>45304.6875</v>
      </c>
      <c r="D614" s="7">
        <v>45304.708333333336</v>
      </c>
      <c r="E614" s="1">
        <v>0.156</v>
      </c>
      <c r="F614" s="37">
        <v>0</v>
      </c>
    </row>
    <row r="615" spans="2:6">
      <c r="B615" s="59">
        <f t="shared" si="19"/>
        <v>45292</v>
      </c>
      <c r="C615" s="7">
        <f t="shared" si="18"/>
        <v>45304.708333333328</v>
      </c>
      <c r="D615" s="7">
        <v>45304.729166666664</v>
      </c>
      <c r="E615" s="1">
        <v>0.996</v>
      </c>
      <c r="F615" s="37">
        <v>0</v>
      </c>
    </row>
    <row r="616" spans="2:6">
      <c r="B616" s="59">
        <f t="shared" si="19"/>
        <v>45292</v>
      </c>
      <c r="C616" s="7">
        <f t="shared" si="18"/>
        <v>45304.729166666664</v>
      </c>
      <c r="D616" s="7">
        <v>45304.75</v>
      </c>
      <c r="E616" s="1">
        <v>0.13600000000000001</v>
      </c>
      <c r="F616" s="37">
        <v>0</v>
      </c>
    </row>
    <row r="617" spans="2:6">
      <c r="B617" s="59">
        <f t="shared" si="19"/>
        <v>45292</v>
      </c>
      <c r="C617" s="7">
        <f t="shared" si="18"/>
        <v>45304.75</v>
      </c>
      <c r="D617" s="7">
        <v>45304.770833333336</v>
      </c>
      <c r="E617" s="1">
        <v>0.498</v>
      </c>
      <c r="F617" s="37">
        <v>0</v>
      </c>
    </row>
    <row r="618" spans="2:6">
      <c r="B618" s="59">
        <f t="shared" si="19"/>
        <v>45292</v>
      </c>
      <c r="C618" s="7">
        <f t="shared" si="18"/>
        <v>45304.770833333328</v>
      </c>
      <c r="D618" s="7">
        <v>45304.791666666664</v>
      </c>
      <c r="E618" s="1">
        <v>0.187</v>
      </c>
      <c r="F618" s="37">
        <v>0</v>
      </c>
    </row>
    <row r="619" spans="2:6">
      <c r="B619" s="59">
        <f t="shared" si="19"/>
        <v>45292</v>
      </c>
      <c r="C619" s="7">
        <f t="shared" si="18"/>
        <v>45304.791666666664</v>
      </c>
      <c r="D619" s="7">
        <v>45304.8125</v>
      </c>
      <c r="E619" s="1">
        <v>0.153</v>
      </c>
      <c r="F619" s="37">
        <v>0</v>
      </c>
    </row>
    <row r="620" spans="2:6">
      <c r="B620" s="59">
        <f t="shared" si="19"/>
        <v>45292</v>
      </c>
      <c r="C620" s="7">
        <f t="shared" si="18"/>
        <v>45304.8125</v>
      </c>
      <c r="D620" s="7">
        <v>45304.833333333336</v>
      </c>
      <c r="E620" s="1">
        <v>0.14399999999999999</v>
      </c>
      <c r="F620" s="37">
        <v>0</v>
      </c>
    </row>
    <row r="621" spans="2:6">
      <c r="B621" s="59">
        <f t="shared" si="19"/>
        <v>45292</v>
      </c>
      <c r="C621" s="7">
        <f t="shared" si="18"/>
        <v>45304.833333333328</v>
      </c>
      <c r="D621" s="7">
        <v>45304.854166666664</v>
      </c>
      <c r="E621" s="1">
        <v>0.13800000000000001</v>
      </c>
      <c r="F621" s="37">
        <v>0</v>
      </c>
    </row>
    <row r="622" spans="2:6">
      <c r="B622" s="59">
        <f t="shared" si="19"/>
        <v>45292</v>
      </c>
      <c r="C622" s="7">
        <f t="shared" si="18"/>
        <v>45304.854166666664</v>
      </c>
      <c r="D622" s="7">
        <v>45304.875</v>
      </c>
      <c r="E622" s="1">
        <v>0.152</v>
      </c>
      <c r="F622" s="37">
        <v>0</v>
      </c>
    </row>
    <row r="623" spans="2:6">
      <c r="B623" s="59">
        <f t="shared" si="19"/>
        <v>45292</v>
      </c>
      <c r="C623" s="7">
        <f t="shared" si="18"/>
        <v>45304.875</v>
      </c>
      <c r="D623" s="7">
        <v>45304.895833333336</v>
      </c>
      <c r="E623" s="1">
        <v>0.15</v>
      </c>
      <c r="F623" s="37">
        <v>0</v>
      </c>
    </row>
    <row r="624" spans="2:6">
      <c r="B624" s="59">
        <f t="shared" si="19"/>
        <v>45292</v>
      </c>
      <c r="C624" s="7">
        <f t="shared" si="18"/>
        <v>45304.895833333328</v>
      </c>
      <c r="D624" s="7">
        <v>45304.916666666664</v>
      </c>
      <c r="E624" s="1">
        <v>0.46600000000000003</v>
      </c>
      <c r="F624" s="37">
        <v>0</v>
      </c>
    </row>
    <row r="625" spans="2:6">
      <c r="B625" s="59">
        <f t="shared" si="19"/>
        <v>45292</v>
      </c>
      <c r="C625" s="7">
        <f t="shared" si="18"/>
        <v>45304.916666666664</v>
      </c>
      <c r="D625" s="7">
        <v>45304.9375</v>
      </c>
      <c r="E625" s="1">
        <v>1.6319999999999999</v>
      </c>
      <c r="F625" s="37">
        <v>0</v>
      </c>
    </row>
    <row r="626" spans="2:6">
      <c r="B626" s="59">
        <f t="shared" si="19"/>
        <v>45292</v>
      </c>
      <c r="C626" s="7">
        <f t="shared" si="18"/>
        <v>45304.9375</v>
      </c>
      <c r="D626" s="7">
        <v>45304.958333333336</v>
      </c>
      <c r="E626" s="1">
        <v>1.6850000000000001</v>
      </c>
      <c r="F626" s="37">
        <v>0</v>
      </c>
    </row>
    <row r="627" spans="2:6">
      <c r="B627" s="59">
        <f t="shared" si="19"/>
        <v>45292</v>
      </c>
      <c r="C627" s="7">
        <f t="shared" si="18"/>
        <v>45304.958333333328</v>
      </c>
      <c r="D627" s="7">
        <v>45304.979166666664</v>
      </c>
      <c r="E627" s="1">
        <v>1.175</v>
      </c>
      <c r="F627" s="37">
        <v>0</v>
      </c>
    </row>
    <row r="628" spans="2:6">
      <c r="B628" s="59">
        <f t="shared" si="19"/>
        <v>45292</v>
      </c>
      <c r="C628" s="7">
        <f t="shared" si="18"/>
        <v>45304.979166666664</v>
      </c>
      <c r="D628" s="7">
        <v>45305</v>
      </c>
      <c r="E628" s="1">
        <v>0.21</v>
      </c>
      <c r="F628" s="37">
        <v>0</v>
      </c>
    </row>
    <row r="629" spans="2:6">
      <c r="B629" s="59">
        <f t="shared" si="19"/>
        <v>45292</v>
      </c>
      <c r="C629" s="7">
        <f t="shared" si="18"/>
        <v>45305</v>
      </c>
      <c r="D629" s="7">
        <v>45305.020833333336</v>
      </c>
      <c r="E629" s="1">
        <v>7.9000000000000001E-2</v>
      </c>
      <c r="F629" s="37">
        <v>0</v>
      </c>
    </row>
    <row r="630" spans="2:6">
      <c r="B630" s="59">
        <f t="shared" si="19"/>
        <v>45292</v>
      </c>
      <c r="C630" s="7">
        <f t="shared" si="18"/>
        <v>45305.020833333328</v>
      </c>
      <c r="D630" s="7">
        <v>45305.041666666664</v>
      </c>
      <c r="E630" s="1">
        <v>0.06</v>
      </c>
      <c r="F630" s="37">
        <v>0</v>
      </c>
    </row>
    <row r="631" spans="2:6">
      <c r="B631" s="59">
        <f t="shared" si="19"/>
        <v>45292</v>
      </c>
      <c r="C631" s="7">
        <f t="shared" si="18"/>
        <v>45305.041666666664</v>
      </c>
      <c r="D631" s="7">
        <v>45305.0625</v>
      </c>
      <c r="E631" s="1">
        <v>5.7000000000000002E-2</v>
      </c>
      <c r="F631" s="37">
        <v>0</v>
      </c>
    </row>
    <row r="632" spans="2:6">
      <c r="B632" s="59">
        <f t="shared" si="19"/>
        <v>45292</v>
      </c>
      <c r="C632" s="7">
        <f t="shared" si="18"/>
        <v>45305.0625</v>
      </c>
      <c r="D632" s="7">
        <v>45305.083333333336</v>
      </c>
      <c r="E632" s="1">
        <v>6.0999999999999999E-2</v>
      </c>
      <c r="F632" s="37">
        <v>0</v>
      </c>
    </row>
    <row r="633" spans="2:6">
      <c r="B633" s="59">
        <f t="shared" si="19"/>
        <v>45292</v>
      </c>
      <c r="C633" s="7">
        <f t="shared" si="18"/>
        <v>45305.083333333328</v>
      </c>
      <c r="D633" s="7">
        <v>45305.104166666664</v>
      </c>
      <c r="E633" s="1">
        <v>6.2E-2</v>
      </c>
      <c r="F633" s="37">
        <v>0</v>
      </c>
    </row>
    <row r="634" spans="2:6">
      <c r="B634" s="59">
        <f t="shared" si="19"/>
        <v>45292</v>
      </c>
      <c r="C634" s="7">
        <f t="shared" si="18"/>
        <v>45305.104166666664</v>
      </c>
      <c r="D634" s="7">
        <v>45305.125</v>
      </c>
      <c r="E634" s="1">
        <v>6.8000000000000005E-2</v>
      </c>
      <c r="F634" s="37">
        <v>0</v>
      </c>
    </row>
    <row r="635" spans="2:6">
      <c r="B635" s="59">
        <f t="shared" si="19"/>
        <v>45292</v>
      </c>
      <c r="C635" s="7">
        <f t="shared" si="18"/>
        <v>45305.125</v>
      </c>
      <c r="D635" s="7">
        <v>45305.145833333336</v>
      </c>
      <c r="E635" s="1">
        <v>6.8000000000000005E-2</v>
      </c>
      <c r="F635" s="37">
        <v>0</v>
      </c>
    </row>
    <row r="636" spans="2:6">
      <c r="B636" s="59">
        <f t="shared" si="19"/>
        <v>45292</v>
      </c>
      <c r="C636" s="7">
        <f t="shared" si="18"/>
        <v>45305.145833333328</v>
      </c>
      <c r="D636" s="7">
        <v>45305.166666666664</v>
      </c>
      <c r="E636" s="1">
        <v>7.1999999999999995E-2</v>
      </c>
      <c r="F636" s="37">
        <v>0</v>
      </c>
    </row>
    <row r="637" spans="2:6">
      <c r="B637" s="59">
        <f t="shared" si="19"/>
        <v>45292</v>
      </c>
      <c r="C637" s="7">
        <f t="shared" si="18"/>
        <v>45305.166666666664</v>
      </c>
      <c r="D637" s="7">
        <v>45305.1875</v>
      </c>
      <c r="E637" s="1">
        <v>7.0000000000000007E-2</v>
      </c>
      <c r="F637" s="37">
        <v>0</v>
      </c>
    </row>
    <row r="638" spans="2:6">
      <c r="B638" s="59">
        <f t="shared" si="19"/>
        <v>45292</v>
      </c>
      <c r="C638" s="7">
        <f t="shared" si="18"/>
        <v>45305.1875</v>
      </c>
      <c r="D638" s="7">
        <v>45305.208333333336</v>
      </c>
      <c r="E638" s="1">
        <v>6.5000000000000002E-2</v>
      </c>
      <c r="F638" s="37">
        <v>0</v>
      </c>
    </row>
    <row r="639" spans="2:6">
      <c r="B639" s="59">
        <f t="shared" si="19"/>
        <v>45292</v>
      </c>
      <c r="C639" s="7">
        <f t="shared" si="18"/>
        <v>45305.208333333328</v>
      </c>
      <c r="D639" s="7">
        <v>45305.229166666664</v>
      </c>
      <c r="E639" s="1">
        <v>6.6000000000000003E-2</v>
      </c>
      <c r="F639" s="37">
        <v>0</v>
      </c>
    </row>
    <row r="640" spans="2:6">
      <c r="B640" s="59">
        <f t="shared" si="19"/>
        <v>45292</v>
      </c>
      <c r="C640" s="7">
        <f t="shared" si="18"/>
        <v>45305.229166666664</v>
      </c>
      <c r="D640" s="7">
        <v>45305.25</v>
      </c>
      <c r="E640" s="1">
        <v>0.63900000000000001</v>
      </c>
      <c r="F640" s="37">
        <v>0</v>
      </c>
    </row>
    <row r="641" spans="2:6">
      <c r="B641" s="59">
        <f t="shared" si="19"/>
        <v>45292</v>
      </c>
      <c r="C641" s="7">
        <f t="shared" si="18"/>
        <v>45305.25</v>
      </c>
      <c r="D641" s="7">
        <v>45305.270833333336</v>
      </c>
      <c r="E641" s="1">
        <v>0.12</v>
      </c>
      <c r="F641" s="37">
        <v>0</v>
      </c>
    </row>
    <row r="642" spans="2:6">
      <c r="B642" s="59">
        <f t="shared" si="19"/>
        <v>45292</v>
      </c>
      <c r="C642" s="7">
        <f t="shared" si="18"/>
        <v>45305.270833333328</v>
      </c>
      <c r="D642" s="7">
        <v>45305.291666666664</v>
      </c>
      <c r="E642" s="1">
        <v>0.154</v>
      </c>
      <c r="F642" s="37">
        <v>0</v>
      </c>
    </row>
    <row r="643" spans="2:6">
      <c r="B643" s="59">
        <f t="shared" si="19"/>
        <v>45292</v>
      </c>
      <c r="C643" s="7">
        <f t="shared" si="18"/>
        <v>45305.291666666664</v>
      </c>
      <c r="D643" s="7">
        <v>45305.3125</v>
      </c>
      <c r="E643" s="1">
        <v>0.223</v>
      </c>
      <c r="F643" s="37">
        <v>0</v>
      </c>
    </row>
    <row r="644" spans="2:6">
      <c r="B644" s="59">
        <f t="shared" si="19"/>
        <v>45292</v>
      </c>
      <c r="C644" s="7">
        <f t="shared" si="18"/>
        <v>45305.3125</v>
      </c>
      <c r="D644" s="7">
        <v>45305.333333333336</v>
      </c>
      <c r="E644" s="1">
        <v>7.5999999999999998E-2</v>
      </c>
      <c r="F644" s="37">
        <v>1E-3</v>
      </c>
    </row>
    <row r="645" spans="2:6">
      <c r="B645" s="59">
        <f t="shared" si="19"/>
        <v>45292</v>
      </c>
      <c r="C645" s="7">
        <f t="shared" ref="C645:C708" si="20">D645-1/48</f>
        <v>45305.333333333328</v>
      </c>
      <c r="D645" s="7">
        <v>45305.354166666664</v>
      </c>
      <c r="E645" s="1">
        <v>7.0000000000000001E-3</v>
      </c>
      <c r="F645" s="37">
        <v>2E-3</v>
      </c>
    </row>
    <row r="646" spans="2:6">
      <c r="B646" s="59">
        <f t="shared" ref="B646:B709" si="21">DATE(YEAR(C646),MONTH(C646),1)</f>
        <v>45292</v>
      </c>
      <c r="C646" s="7">
        <f t="shared" si="20"/>
        <v>45305.354166666664</v>
      </c>
      <c r="D646" s="7">
        <v>45305.375</v>
      </c>
      <c r="E646" s="1">
        <v>6.0000000000000001E-3</v>
      </c>
      <c r="F646" s="37">
        <v>2E-3</v>
      </c>
    </row>
    <row r="647" spans="2:6">
      <c r="B647" s="59">
        <f t="shared" si="21"/>
        <v>45292</v>
      </c>
      <c r="C647" s="7">
        <f t="shared" si="20"/>
        <v>45305.375</v>
      </c>
      <c r="D647" s="7">
        <v>45305.395833333336</v>
      </c>
      <c r="E647" s="1">
        <v>3.0000000000000001E-3</v>
      </c>
      <c r="F647" s="37">
        <v>0</v>
      </c>
    </row>
    <row r="648" spans="2:6">
      <c r="B648" s="59">
        <f t="shared" si="21"/>
        <v>45292</v>
      </c>
      <c r="C648" s="7">
        <f t="shared" si="20"/>
        <v>45305.395833333328</v>
      </c>
      <c r="D648" s="7">
        <v>45305.416666666664</v>
      </c>
      <c r="E648" s="1">
        <v>2E-3</v>
      </c>
      <c r="F648" s="37">
        <v>0</v>
      </c>
    </row>
    <row r="649" spans="2:6">
      <c r="B649" s="59">
        <f t="shared" si="21"/>
        <v>45292</v>
      </c>
      <c r="C649" s="7">
        <f t="shared" si="20"/>
        <v>45305.416666666664</v>
      </c>
      <c r="D649" s="7">
        <v>45305.4375</v>
      </c>
      <c r="E649" s="1">
        <v>1E-3</v>
      </c>
      <c r="F649" s="37">
        <v>0.13700000000000001</v>
      </c>
    </row>
    <row r="650" spans="2:6">
      <c r="B650" s="59">
        <f t="shared" si="21"/>
        <v>45292</v>
      </c>
      <c r="C650" s="7">
        <f t="shared" si="20"/>
        <v>45305.4375</v>
      </c>
      <c r="D650" s="7">
        <v>45305.458333333336</v>
      </c>
      <c r="E650" s="1">
        <v>3.0000000000000001E-3</v>
      </c>
      <c r="F650" s="37">
        <v>8.1000000000000003E-2</v>
      </c>
    </row>
    <row r="651" spans="2:6">
      <c r="B651" s="59">
        <f t="shared" si="21"/>
        <v>45292</v>
      </c>
      <c r="C651" s="7">
        <f t="shared" si="20"/>
        <v>45305.458333333328</v>
      </c>
      <c r="D651" s="7">
        <v>45305.479166666664</v>
      </c>
      <c r="E651" s="1">
        <v>0</v>
      </c>
      <c r="F651" s="37">
        <v>0.54300000000000004</v>
      </c>
    </row>
    <row r="652" spans="2:6">
      <c r="B652" s="59">
        <f t="shared" si="21"/>
        <v>45292</v>
      </c>
      <c r="C652" s="7">
        <f t="shared" si="20"/>
        <v>45305.479166666664</v>
      </c>
      <c r="D652" s="7">
        <v>45305.5</v>
      </c>
      <c r="E652" s="1">
        <v>0</v>
      </c>
      <c r="F652" s="37">
        <v>0.61899999999999999</v>
      </c>
    </row>
    <row r="653" spans="2:6">
      <c r="B653" s="59">
        <f t="shared" si="21"/>
        <v>45292</v>
      </c>
      <c r="C653" s="7">
        <f t="shared" si="20"/>
        <v>45305.5</v>
      </c>
      <c r="D653" s="7">
        <v>45305.520833333336</v>
      </c>
      <c r="E653" s="1">
        <v>2E-3</v>
      </c>
      <c r="F653" s="37">
        <v>7.8E-2</v>
      </c>
    </row>
    <row r="654" spans="2:6">
      <c r="B654" s="59">
        <f t="shared" si="21"/>
        <v>45292</v>
      </c>
      <c r="C654" s="7">
        <f t="shared" si="20"/>
        <v>45305.520833333328</v>
      </c>
      <c r="D654" s="7">
        <v>45305.541666666664</v>
      </c>
      <c r="E654" s="1">
        <v>0</v>
      </c>
      <c r="F654" s="37">
        <v>0.61899999999999999</v>
      </c>
    </row>
    <row r="655" spans="2:6">
      <c r="B655" s="59">
        <f t="shared" si="21"/>
        <v>45292</v>
      </c>
      <c r="C655" s="7">
        <f t="shared" si="20"/>
        <v>45305.541666666664</v>
      </c>
      <c r="D655" s="7">
        <v>45305.5625</v>
      </c>
      <c r="E655" s="1">
        <v>0</v>
      </c>
      <c r="F655" s="37">
        <v>0.36</v>
      </c>
    </row>
    <row r="656" spans="2:6">
      <c r="B656" s="59">
        <f t="shared" si="21"/>
        <v>45292</v>
      </c>
      <c r="C656" s="7">
        <f t="shared" si="20"/>
        <v>45305.5625</v>
      </c>
      <c r="D656" s="7">
        <v>45305.583333333336</v>
      </c>
      <c r="E656" s="1">
        <v>0</v>
      </c>
      <c r="F656" s="37">
        <v>0.29499999999999998</v>
      </c>
    </row>
    <row r="657" spans="2:6">
      <c r="B657" s="59">
        <f t="shared" si="21"/>
        <v>45292</v>
      </c>
      <c r="C657" s="7">
        <f t="shared" si="20"/>
        <v>45305.583333333328</v>
      </c>
      <c r="D657" s="7">
        <v>45305.604166666664</v>
      </c>
      <c r="E657" s="1">
        <v>0</v>
      </c>
      <c r="F657" s="37">
        <v>0.42299999999999999</v>
      </c>
    </row>
    <row r="658" spans="2:6">
      <c r="B658" s="59">
        <f t="shared" si="21"/>
        <v>45292</v>
      </c>
      <c r="C658" s="7">
        <f t="shared" si="20"/>
        <v>45305.604166666664</v>
      </c>
      <c r="D658" s="7">
        <v>45305.625</v>
      </c>
      <c r="E658" s="1">
        <v>6.0000000000000001E-3</v>
      </c>
      <c r="F658" s="37">
        <v>0.10100000000000001</v>
      </c>
    </row>
    <row r="659" spans="2:6">
      <c r="B659" s="59">
        <f t="shared" si="21"/>
        <v>45292</v>
      </c>
      <c r="C659" s="7">
        <f t="shared" si="20"/>
        <v>45305.625</v>
      </c>
      <c r="D659" s="7">
        <v>45305.645833333336</v>
      </c>
      <c r="E659" s="1">
        <v>2E-3</v>
      </c>
      <c r="F659" s="37">
        <v>1E-3</v>
      </c>
    </row>
    <row r="660" spans="2:6">
      <c r="B660" s="59">
        <f t="shared" si="21"/>
        <v>45292</v>
      </c>
      <c r="C660" s="7">
        <f t="shared" si="20"/>
        <v>45305.645833333328</v>
      </c>
      <c r="D660" s="7">
        <v>45305.666666666664</v>
      </c>
      <c r="E660" s="1">
        <v>0.121</v>
      </c>
      <c r="F660" s="37">
        <v>0</v>
      </c>
    </row>
    <row r="661" spans="2:6">
      <c r="B661" s="59">
        <f t="shared" si="21"/>
        <v>45292</v>
      </c>
      <c r="C661" s="7">
        <f t="shared" si="20"/>
        <v>45305.666666666664</v>
      </c>
      <c r="D661" s="7">
        <v>45305.6875</v>
      </c>
      <c r="E661" s="1">
        <v>2.3159999999999998</v>
      </c>
      <c r="F661" s="37">
        <v>0</v>
      </c>
    </row>
    <row r="662" spans="2:6">
      <c r="B662" s="59">
        <f t="shared" si="21"/>
        <v>45292</v>
      </c>
      <c r="C662" s="7">
        <f t="shared" si="20"/>
        <v>45305.6875</v>
      </c>
      <c r="D662" s="7">
        <v>45305.708333333336</v>
      </c>
      <c r="E662" s="1">
        <v>2.153</v>
      </c>
      <c r="F662" s="37">
        <v>0</v>
      </c>
    </row>
    <row r="663" spans="2:6">
      <c r="B663" s="59">
        <f t="shared" si="21"/>
        <v>45292</v>
      </c>
      <c r="C663" s="7">
        <f t="shared" si="20"/>
        <v>45305.708333333328</v>
      </c>
      <c r="D663" s="7">
        <v>45305.729166666664</v>
      </c>
      <c r="E663" s="1">
        <v>4.0670000000000002</v>
      </c>
      <c r="F663" s="37">
        <v>0</v>
      </c>
    </row>
    <row r="664" spans="2:6">
      <c r="B664" s="59">
        <f t="shared" si="21"/>
        <v>45292</v>
      </c>
      <c r="C664" s="7">
        <f t="shared" si="20"/>
        <v>45305.729166666664</v>
      </c>
      <c r="D664" s="7">
        <v>45305.75</v>
      </c>
      <c r="E664" s="1">
        <v>3.7530000000000001</v>
      </c>
      <c r="F664" s="37">
        <v>0</v>
      </c>
    </row>
    <row r="665" spans="2:6">
      <c r="B665" s="59">
        <f t="shared" si="21"/>
        <v>45292</v>
      </c>
      <c r="C665" s="7">
        <f t="shared" si="20"/>
        <v>45305.75</v>
      </c>
      <c r="D665" s="7">
        <v>45305.770833333336</v>
      </c>
      <c r="E665" s="1">
        <v>3.7490000000000001</v>
      </c>
      <c r="F665" s="37">
        <v>0</v>
      </c>
    </row>
    <row r="666" spans="2:6">
      <c r="B666" s="59">
        <f t="shared" si="21"/>
        <v>45292</v>
      </c>
      <c r="C666" s="7">
        <f t="shared" si="20"/>
        <v>45305.770833333328</v>
      </c>
      <c r="D666" s="7">
        <v>45305.791666666664</v>
      </c>
      <c r="E666" s="1">
        <v>3.7109999999999999</v>
      </c>
      <c r="F666" s="37">
        <v>0</v>
      </c>
    </row>
    <row r="667" spans="2:6">
      <c r="B667" s="59">
        <f t="shared" si="21"/>
        <v>45292</v>
      </c>
      <c r="C667" s="7">
        <f t="shared" si="20"/>
        <v>45305.791666666664</v>
      </c>
      <c r="D667" s="7">
        <v>45305.8125</v>
      </c>
      <c r="E667" s="1">
        <v>4.3040000000000003</v>
      </c>
      <c r="F667" s="37">
        <v>0</v>
      </c>
    </row>
    <row r="668" spans="2:6">
      <c r="B668" s="59">
        <f t="shared" si="21"/>
        <v>45292</v>
      </c>
      <c r="C668" s="7">
        <f t="shared" si="20"/>
        <v>45305.8125</v>
      </c>
      <c r="D668" s="7">
        <v>45305.833333333336</v>
      </c>
      <c r="E668" s="1">
        <v>2.637</v>
      </c>
      <c r="F668" s="37">
        <v>0</v>
      </c>
    </row>
    <row r="669" spans="2:6">
      <c r="B669" s="59">
        <f t="shared" si="21"/>
        <v>45292</v>
      </c>
      <c r="C669" s="7">
        <f t="shared" si="20"/>
        <v>45305.833333333328</v>
      </c>
      <c r="D669" s="7">
        <v>45305.854166666664</v>
      </c>
      <c r="E669" s="1">
        <v>0.28999999999999998</v>
      </c>
      <c r="F669" s="37">
        <v>0</v>
      </c>
    </row>
    <row r="670" spans="2:6">
      <c r="B670" s="59">
        <f t="shared" si="21"/>
        <v>45292</v>
      </c>
      <c r="C670" s="7">
        <f t="shared" si="20"/>
        <v>45305.854166666664</v>
      </c>
      <c r="D670" s="7">
        <v>45305.875</v>
      </c>
      <c r="E670" s="1">
        <v>0.29099999999999998</v>
      </c>
      <c r="F670" s="37">
        <v>0</v>
      </c>
    </row>
    <row r="671" spans="2:6">
      <c r="B671" s="59">
        <f t="shared" si="21"/>
        <v>45292</v>
      </c>
      <c r="C671" s="7">
        <f t="shared" si="20"/>
        <v>45305.875</v>
      </c>
      <c r="D671" s="7">
        <v>45305.895833333336</v>
      </c>
      <c r="E671" s="1">
        <v>0.14799999999999999</v>
      </c>
      <c r="F671" s="37">
        <v>0</v>
      </c>
    </row>
    <row r="672" spans="2:6">
      <c r="B672" s="59">
        <f t="shared" si="21"/>
        <v>45292</v>
      </c>
      <c r="C672" s="7">
        <f t="shared" si="20"/>
        <v>45305.895833333328</v>
      </c>
      <c r="D672" s="7">
        <v>45305.916666666664</v>
      </c>
      <c r="E672" s="1">
        <v>0.42599999999999999</v>
      </c>
      <c r="F672" s="37">
        <v>0</v>
      </c>
    </row>
    <row r="673" spans="2:6">
      <c r="B673" s="59">
        <f t="shared" si="21"/>
        <v>45292</v>
      </c>
      <c r="C673" s="7">
        <f t="shared" si="20"/>
        <v>45305.916666666664</v>
      </c>
      <c r="D673" s="7">
        <v>45305.9375</v>
      </c>
      <c r="E673" s="1">
        <v>1.4350000000000001</v>
      </c>
      <c r="F673" s="37">
        <v>0</v>
      </c>
    </row>
    <row r="674" spans="2:6">
      <c r="B674" s="59">
        <f t="shared" si="21"/>
        <v>45292</v>
      </c>
      <c r="C674" s="7">
        <f t="shared" si="20"/>
        <v>45305.9375</v>
      </c>
      <c r="D674" s="7">
        <v>45305.958333333336</v>
      </c>
      <c r="E674" s="1">
        <v>1.5620000000000001</v>
      </c>
      <c r="F674" s="37">
        <v>0</v>
      </c>
    </row>
    <row r="675" spans="2:6">
      <c r="B675" s="59">
        <f t="shared" si="21"/>
        <v>45292</v>
      </c>
      <c r="C675" s="7">
        <f t="shared" si="20"/>
        <v>45305.958333333328</v>
      </c>
      <c r="D675" s="7">
        <v>45305.979166666664</v>
      </c>
      <c r="E675" s="1">
        <v>2.3620000000000001</v>
      </c>
      <c r="F675" s="37">
        <v>0</v>
      </c>
    </row>
    <row r="676" spans="2:6">
      <c r="B676" s="59">
        <f t="shared" si="21"/>
        <v>45292</v>
      </c>
      <c r="C676" s="7">
        <f t="shared" si="20"/>
        <v>45305.979166666664</v>
      </c>
      <c r="D676" s="7">
        <v>45306</v>
      </c>
      <c r="E676" s="1">
        <v>1.6259999999999999</v>
      </c>
      <c r="F676" s="37">
        <v>0</v>
      </c>
    </row>
    <row r="677" spans="2:6">
      <c r="B677" s="59">
        <f t="shared" si="21"/>
        <v>45292</v>
      </c>
      <c r="C677" s="7">
        <f t="shared" si="20"/>
        <v>45306</v>
      </c>
      <c r="D677" s="7">
        <v>45306.020833333336</v>
      </c>
      <c r="E677" s="1">
        <v>0.96199999999999997</v>
      </c>
      <c r="F677" s="37">
        <v>0</v>
      </c>
    </row>
    <row r="678" spans="2:6">
      <c r="B678" s="59">
        <f t="shared" si="21"/>
        <v>45292</v>
      </c>
      <c r="C678" s="7">
        <f t="shared" si="20"/>
        <v>45306.020833333328</v>
      </c>
      <c r="D678" s="7">
        <v>45306.041666666664</v>
      </c>
      <c r="E678" s="1">
        <v>0.14899999999999999</v>
      </c>
      <c r="F678" s="37">
        <v>0</v>
      </c>
    </row>
    <row r="679" spans="2:6">
      <c r="B679" s="59">
        <f t="shared" si="21"/>
        <v>45292</v>
      </c>
      <c r="C679" s="7">
        <f t="shared" si="20"/>
        <v>45306.041666666664</v>
      </c>
      <c r="D679" s="7">
        <v>45306.0625</v>
      </c>
      <c r="E679" s="1">
        <v>0.52200000000000002</v>
      </c>
      <c r="F679" s="37">
        <v>0</v>
      </c>
    </row>
    <row r="680" spans="2:6">
      <c r="B680" s="59">
        <f t="shared" si="21"/>
        <v>45292</v>
      </c>
      <c r="C680" s="7">
        <f t="shared" si="20"/>
        <v>45306.0625</v>
      </c>
      <c r="D680" s="7">
        <v>45306.083333333336</v>
      </c>
      <c r="E680" s="1">
        <v>0.63</v>
      </c>
      <c r="F680" s="37">
        <v>0</v>
      </c>
    </row>
    <row r="681" spans="2:6">
      <c r="B681" s="59">
        <f t="shared" si="21"/>
        <v>45292</v>
      </c>
      <c r="C681" s="7">
        <f t="shared" si="20"/>
        <v>45306.083333333328</v>
      </c>
      <c r="D681" s="7">
        <v>45306.104166666664</v>
      </c>
      <c r="E681" s="1">
        <v>7.3999999999999996E-2</v>
      </c>
      <c r="F681" s="37">
        <v>0</v>
      </c>
    </row>
    <row r="682" spans="2:6">
      <c r="B682" s="59">
        <f t="shared" si="21"/>
        <v>45292</v>
      </c>
      <c r="C682" s="7">
        <f t="shared" si="20"/>
        <v>45306.104166666664</v>
      </c>
      <c r="D682" s="7">
        <v>45306.125</v>
      </c>
      <c r="E682" s="1">
        <v>6.6000000000000003E-2</v>
      </c>
      <c r="F682" s="37">
        <v>0</v>
      </c>
    </row>
    <row r="683" spans="2:6">
      <c r="B683" s="59">
        <f t="shared" si="21"/>
        <v>45292</v>
      </c>
      <c r="C683" s="7">
        <f t="shared" si="20"/>
        <v>45306.125</v>
      </c>
      <c r="D683" s="7">
        <v>45306.145833333336</v>
      </c>
      <c r="E683" s="1">
        <v>6.6000000000000003E-2</v>
      </c>
      <c r="F683" s="37">
        <v>0</v>
      </c>
    </row>
    <row r="684" spans="2:6">
      <c r="B684" s="59">
        <f t="shared" si="21"/>
        <v>45292</v>
      </c>
      <c r="C684" s="7">
        <f t="shared" si="20"/>
        <v>45306.145833333328</v>
      </c>
      <c r="D684" s="7">
        <v>45306.166666666664</v>
      </c>
      <c r="E684" s="1">
        <v>5.3999999999999999E-2</v>
      </c>
      <c r="F684" s="37">
        <v>0</v>
      </c>
    </row>
    <row r="685" spans="2:6">
      <c r="B685" s="59">
        <f t="shared" si="21"/>
        <v>45292</v>
      </c>
      <c r="C685" s="7">
        <f t="shared" si="20"/>
        <v>45306.166666666664</v>
      </c>
      <c r="D685" s="7">
        <v>45306.1875</v>
      </c>
      <c r="E685" s="1">
        <v>5.8000000000000003E-2</v>
      </c>
      <c r="F685" s="37">
        <v>0</v>
      </c>
    </row>
    <row r="686" spans="2:6">
      <c r="B686" s="59">
        <f t="shared" si="21"/>
        <v>45292</v>
      </c>
      <c r="C686" s="7">
        <f t="shared" si="20"/>
        <v>45306.1875</v>
      </c>
      <c r="D686" s="7">
        <v>45306.208333333336</v>
      </c>
      <c r="E686" s="1">
        <v>6.0999999999999999E-2</v>
      </c>
      <c r="F686" s="37">
        <v>0</v>
      </c>
    </row>
    <row r="687" spans="2:6">
      <c r="B687" s="59">
        <f t="shared" si="21"/>
        <v>45292</v>
      </c>
      <c r="C687" s="7">
        <f t="shared" si="20"/>
        <v>45306.208333333328</v>
      </c>
      <c r="D687" s="7">
        <v>45306.229166666664</v>
      </c>
      <c r="E687" s="1">
        <v>6.2E-2</v>
      </c>
      <c r="F687" s="37">
        <v>0</v>
      </c>
    </row>
    <row r="688" spans="2:6">
      <c r="B688" s="59">
        <f t="shared" si="21"/>
        <v>45292</v>
      </c>
      <c r="C688" s="7">
        <f t="shared" si="20"/>
        <v>45306.229166666664</v>
      </c>
      <c r="D688" s="7">
        <v>45306.25</v>
      </c>
      <c r="E688" s="1">
        <v>0.64100000000000001</v>
      </c>
      <c r="F688" s="37">
        <v>0</v>
      </c>
    </row>
    <row r="689" spans="2:6">
      <c r="B689" s="59">
        <f t="shared" si="21"/>
        <v>45292</v>
      </c>
      <c r="C689" s="7">
        <f t="shared" si="20"/>
        <v>45306.25</v>
      </c>
      <c r="D689" s="7">
        <v>45306.270833333336</v>
      </c>
      <c r="E689" s="1">
        <v>0.309</v>
      </c>
      <c r="F689" s="37">
        <v>0</v>
      </c>
    </row>
    <row r="690" spans="2:6">
      <c r="B690" s="59">
        <f t="shared" si="21"/>
        <v>45292</v>
      </c>
      <c r="C690" s="7">
        <f t="shared" si="20"/>
        <v>45306.270833333328</v>
      </c>
      <c r="D690" s="7">
        <v>45306.291666666664</v>
      </c>
      <c r="E690" s="1">
        <v>9.9000000000000005E-2</v>
      </c>
      <c r="F690" s="37">
        <v>0</v>
      </c>
    </row>
    <row r="691" spans="2:6">
      <c r="B691" s="59">
        <f t="shared" si="21"/>
        <v>45292</v>
      </c>
      <c r="C691" s="7">
        <f t="shared" si="20"/>
        <v>45306.291666666664</v>
      </c>
      <c r="D691" s="7">
        <v>45306.3125</v>
      </c>
      <c r="E691" s="1">
        <v>0.36499999999999999</v>
      </c>
      <c r="F691" s="37">
        <v>0</v>
      </c>
    </row>
    <row r="692" spans="2:6">
      <c r="B692" s="59">
        <f t="shared" si="21"/>
        <v>45292</v>
      </c>
      <c r="C692" s="7">
        <f t="shared" si="20"/>
        <v>45306.3125</v>
      </c>
      <c r="D692" s="7">
        <v>45306.333333333336</v>
      </c>
      <c r="E692" s="1">
        <v>0.23799999999999999</v>
      </c>
      <c r="F692" s="37">
        <v>6.0000000000000001E-3</v>
      </c>
    </row>
    <row r="693" spans="2:6">
      <c r="B693" s="59">
        <f t="shared" si="21"/>
        <v>45292</v>
      </c>
      <c r="C693" s="7">
        <f t="shared" si="20"/>
        <v>45306.333333333328</v>
      </c>
      <c r="D693" s="7">
        <v>45306.354166666664</v>
      </c>
      <c r="E693" s="1">
        <v>0.112</v>
      </c>
      <c r="F693" s="37">
        <v>1.0999999999999999E-2</v>
      </c>
    </row>
    <row r="694" spans="2:6">
      <c r="B694" s="59">
        <f t="shared" si="21"/>
        <v>45292</v>
      </c>
      <c r="C694" s="7">
        <f t="shared" si="20"/>
        <v>45306.354166666664</v>
      </c>
      <c r="D694" s="7">
        <v>45306.375</v>
      </c>
      <c r="E694" s="1">
        <v>0.14000000000000001</v>
      </c>
      <c r="F694" s="37">
        <v>0.17100000000000001</v>
      </c>
    </row>
    <row r="695" spans="2:6">
      <c r="B695" s="59">
        <f t="shared" si="21"/>
        <v>45292</v>
      </c>
      <c r="C695" s="7">
        <f t="shared" si="20"/>
        <v>45306.375</v>
      </c>
      <c r="D695" s="7">
        <v>45306.395833333336</v>
      </c>
      <c r="E695" s="1">
        <v>8.0000000000000002E-3</v>
      </c>
      <c r="F695" s="37">
        <v>1.2999999999999999E-2</v>
      </c>
    </row>
    <row r="696" spans="2:6">
      <c r="B696" s="59">
        <f t="shared" si="21"/>
        <v>45292</v>
      </c>
      <c r="C696" s="7">
        <f t="shared" si="20"/>
        <v>45306.395833333328</v>
      </c>
      <c r="D696" s="7">
        <v>45306.416666666664</v>
      </c>
      <c r="E696" s="1">
        <v>2E-3</v>
      </c>
      <c r="F696" s="37">
        <v>1E-3</v>
      </c>
    </row>
    <row r="697" spans="2:6">
      <c r="B697" s="59">
        <f t="shared" si="21"/>
        <v>45292</v>
      </c>
      <c r="C697" s="7">
        <f t="shared" si="20"/>
        <v>45306.416666666664</v>
      </c>
      <c r="D697" s="7">
        <v>45306.4375</v>
      </c>
      <c r="E697" s="1">
        <v>4.0000000000000001E-3</v>
      </c>
      <c r="F697" s="37">
        <v>0</v>
      </c>
    </row>
    <row r="698" spans="2:6">
      <c r="B698" s="59">
        <f t="shared" si="21"/>
        <v>45292</v>
      </c>
      <c r="C698" s="7">
        <f t="shared" si="20"/>
        <v>45306.4375</v>
      </c>
      <c r="D698" s="7">
        <v>45306.458333333336</v>
      </c>
      <c r="E698" s="1">
        <v>3.0000000000000001E-3</v>
      </c>
      <c r="F698" s="37">
        <v>2E-3</v>
      </c>
    </row>
    <row r="699" spans="2:6">
      <c r="B699" s="59">
        <f t="shared" si="21"/>
        <v>45292</v>
      </c>
      <c r="C699" s="7">
        <f t="shared" si="20"/>
        <v>45306.458333333328</v>
      </c>
      <c r="D699" s="7">
        <v>45306.479166666664</v>
      </c>
      <c r="E699" s="1">
        <v>4.0000000000000001E-3</v>
      </c>
      <c r="F699" s="37">
        <v>7.0000000000000001E-3</v>
      </c>
    </row>
    <row r="700" spans="2:6">
      <c r="B700" s="59">
        <f t="shared" si="21"/>
        <v>45292</v>
      </c>
      <c r="C700" s="7">
        <f t="shared" si="20"/>
        <v>45306.479166666664</v>
      </c>
      <c r="D700" s="7">
        <v>45306.5</v>
      </c>
      <c r="E700" s="1">
        <v>0</v>
      </c>
      <c r="F700" s="37">
        <v>0.21</v>
      </c>
    </row>
    <row r="701" spans="2:6">
      <c r="B701" s="59">
        <f t="shared" si="21"/>
        <v>45292</v>
      </c>
      <c r="C701" s="7">
        <f t="shared" si="20"/>
        <v>45306.5</v>
      </c>
      <c r="D701" s="7">
        <v>45306.520833333336</v>
      </c>
      <c r="E701" s="1">
        <v>0</v>
      </c>
      <c r="F701" s="37">
        <v>0.56399999999999995</v>
      </c>
    </row>
    <row r="702" spans="2:6">
      <c r="B702" s="59">
        <f t="shared" si="21"/>
        <v>45292</v>
      </c>
      <c r="C702" s="7">
        <f t="shared" si="20"/>
        <v>45306.520833333328</v>
      </c>
      <c r="D702" s="7">
        <v>45306.541666666664</v>
      </c>
      <c r="E702" s="1">
        <v>3.2000000000000001E-2</v>
      </c>
      <c r="F702" s="37">
        <v>5.8999999999999997E-2</v>
      </c>
    </row>
    <row r="703" spans="2:6">
      <c r="B703" s="59">
        <f t="shared" si="21"/>
        <v>45292</v>
      </c>
      <c r="C703" s="7">
        <f t="shared" si="20"/>
        <v>45306.541666666664</v>
      </c>
      <c r="D703" s="7">
        <v>45306.5625</v>
      </c>
      <c r="E703" s="1">
        <v>5.0000000000000001E-3</v>
      </c>
      <c r="F703" s="37">
        <v>3.0000000000000001E-3</v>
      </c>
    </row>
    <row r="704" spans="2:6">
      <c r="B704" s="59">
        <f t="shared" si="21"/>
        <v>45292</v>
      </c>
      <c r="C704" s="7">
        <f t="shared" si="20"/>
        <v>45306.5625</v>
      </c>
      <c r="D704" s="7">
        <v>45306.583333333336</v>
      </c>
      <c r="E704" s="1">
        <v>3.0000000000000001E-3</v>
      </c>
      <c r="F704" s="37">
        <v>1.6E-2</v>
      </c>
    </row>
    <row r="705" spans="2:6">
      <c r="B705" s="59">
        <f t="shared" si="21"/>
        <v>45292</v>
      </c>
      <c r="C705" s="7">
        <f t="shared" si="20"/>
        <v>45306.583333333328</v>
      </c>
      <c r="D705" s="7">
        <v>45306.604166666664</v>
      </c>
      <c r="E705" s="1">
        <v>0</v>
      </c>
      <c r="F705" s="37">
        <v>0.35399999999999998</v>
      </c>
    </row>
    <row r="706" spans="2:6">
      <c r="B706" s="59">
        <f t="shared" si="21"/>
        <v>45292</v>
      </c>
      <c r="C706" s="7">
        <f t="shared" si="20"/>
        <v>45306.604166666664</v>
      </c>
      <c r="D706" s="7">
        <v>45306.625</v>
      </c>
      <c r="E706" s="1">
        <v>4.0000000000000001E-3</v>
      </c>
      <c r="F706" s="37">
        <v>9.8000000000000004E-2</v>
      </c>
    </row>
    <row r="707" spans="2:6">
      <c r="B707" s="59">
        <f t="shared" si="21"/>
        <v>45292</v>
      </c>
      <c r="C707" s="7">
        <f t="shared" si="20"/>
        <v>45306.625</v>
      </c>
      <c r="D707" s="7">
        <v>45306.645833333336</v>
      </c>
      <c r="E707" s="1">
        <v>3.0000000000000001E-3</v>
      </c>
      <c r="F707" s="37">
        <v>1.7000000000000001E-2</v>
      </c>
    </row>
    <row r="708" spans="2:6">
      <c r="B708" s="59">
        <f t="shared" si="21"/>
        <v>45292</v>
      </c>
      <c r="C708" s="7">
        <f t="shared" si="20"/>
        <v>45306.645833333328</v>
      </c>
      <c r="D708" s="7">
        <v>45306.666666666664</v>
      </c>
      <c r="E708" s="1">
        <v>0</v>
      </c>
      <c r="F708" s="37">
        <v>0.17100000000000001</v>
      </c>
    </row>
    <row r="709" spans="2:6">
      <c r="B709" s="59">
        <f t="shared" si="21"/>
        <v>45292</v>
      </c>
      <c r="C709" s="7">
        <f t="shared" ref="C709:C772" si="22">D709-1/48</f>
        <v>45306.666666666664</v>
      </c>
      <c r="D709" s="7">
        <v>45306.6875</v>
      </c>
      <c r="E709" s="1">
        <v>1.7000000000000001E-2</v>
      </c>
      <c r="F709" s="37">
        <v>2.5000000000000001E-2</v>
      </c>
    </row>
    <row r="710" spans="2:6">
      <c r="B710" s="59">
        <f t="shared" ref="B710:B773" si="23">DATE(YEAR(C710),MONTH(C710),1)</f>
        <v>45292</v>
      </c>
      <c r="C710" s="7">
        <f t="shared" si="22"/>
        <v>45306.6875</v>
      </c>
      <c r="D710" s="7">
        <v>45306.708333333336</v>
      </c>
      <c r="E710" s="1">
        <v>2.1000000000000001E-2</v>
      </c>
      <c r="F710" s="37">
        <v>0.25800000000000001</v>
      </c>
    </row>
    <row r="711" spans="2:6">
      <c r="B711" s="59">
        <f t="shared" si="23"/>
        <v>45292</v>
      </c>
      <c r="C711" s="7">
        <f t="shared" si="22"/>
        <v>45306.708333333328</v>
      </c>
      <c r="D711" s="7">
        <v>45306.729166666664</v>
      </c>
      <c r="E711" s="1">
        <v>0.60799999999999998</v>
      </c>
      <c r="F711" s="37">
        <v>4.2999999999999997E-2</v>
      </c>
    </row>
    <row r="712" spans="2:6">
      <c r="B712" s="59">
        <f t="shared" si="23"/>
        <v>45292</v>
      </c>
      <c r="C712" s="7">
        <f t="shared" si="22"/>
        <v>45306.729166666664</v>
      </c>
      <c r="D712" s="7">
        <v>45306.75</v>
      </c>
      <c r="E712" s="1">
        <v>0.52</v>
      </c>
      <c r="F712" s="37">
        <v>0.14599999999999999</v>
      </c>
    </row>
    <row r="713" spans="2:6">
      <c r="B713" s="59">
        <f t="shared" si="23"/>
        <v>45292</v>
      </c>
      <c r="C713" s="7">
        <f t="shared" si="22"/>
        <v>45306.75</v>
      </c>
      <c r="D713" s="7">
        <v>45306.770833333336</v>
      </c>
      <c r="E713" s="1">
        <v>0.14599999999999999</v>
      </c>
      <c r="F713" s="37">
        <v>4.0000000000000001E-3</v>
      </c>
    </row>
    <row r="714" spans="2:6">
      <c r="B714" s="59">
        <f t="shared" si="23"/>
        <v>45292</v>
      </c>
      <c r="C714" s="7">
        <f t="shared" si="22"/>
        <v>45306.770833333328</v>
      </c>
      <c r="D714" s="7">
        <v>45306.791666666664</v>
      </c>
      <c r="E714" s="1">
        <v>1.0999999999999999E-2</v>
      </c>
      <c r="F714" s="37">
        <v>0.14499999999999999</v>
      </c>
    </row>
    <row r="715" spans="2:6">
      <c r="B715" s="59">
        <f t="shared" si="23"/>
        <v>45292</v>
      </c>
      <c r="C715" s="7">
        <f t="shared" si="22"/>
        <v>45306.791666666664</v>
      </c>
      <c r="D715" s="7">
        <v>45306.8125</v>
      </c>
      <c r="E715" s="1">
        <v>0.29099999999999998</v>
      </c>
      <c r="F715" s="37">
        <v>0.35099999999999998</v>
      </c>
    </row>
    <row r="716" spans="2:6">
      <c r="B716" s="59">
        <f t="shared" si="23"/>
        <v>45292</v>
      </c>
      <c r="C716" s="7">
        <f t="shared" si="22"/>
        <v>45306.8125</v>
      </c>
      <c r="D716" s="7">
        <v>45306.833333333336</v>
      </c>
      <c r="E716" s="1">
        <v>0.39300000000000002</v>
      </c>
      <c r="F716" s="37">
        <v>0</v>
      </c>
    </row>
    <row r="717" spans="2:6">
      <c r="B717" s="59">
        <f t="shared" si="23"/>
        <v>45292</v>
      </c>
      <c r="C717" s="7">
        <f t="shared" si="22"/>
        <v>45306.833333333328</v>
      </c>
      <c r="D717" s="7">
        <v>45306.854166666664</v>
      </c>
      <c r="E717" s="1">
        <v>0.47699999999999998</v>
      </c>
      <c r="F717" s="37">
        <v>0</v>
      </c>
    </row>
    <row r="718" spans="2:6">
      <c r="B718" s="59">
        <f t="shared" si="23"/>
        <v>45292</v>
      </c>
      <c r="C718" s="7">
        <f t="shared" si="22"/>
        <v>45306.854166666664</v>
      </c>
      <c r="D718" s="7">
        <v>45306.875</v>
      </c>
      <c r="E718" s="1">
        <v>0.84899999999999998</v>
      </c>
      <c r="F718" s="37">
        <v>0</v>
      </c>
    </row>
    <row r="719" spans="2:6">
      <c r="B719" s="59">
        <f t="shared" si="23"/>
        <v>45292</v>
      </c>
      <c r="C719" s="7">
        <f t="shared" si="22"/>
        <v>45306.875</v>
      </c>
      <c r="D719" s="7">
        <v>45306.895833333336</v>
      </c>
      <c r="E719" s="1">
        <v>0.73499999999999999</v>
      </c>
      <c r="F719" s="37">
        <v>0</v>
      </c>
    </row>
    <row r="720" spans="2:6">
      <c r="B720" s="59">
        <f t="shared" si="23"/>
        <v>45292</v>
      </c>
      <c r="C720" s="7">
        <f t="shared" si="22"/>
        <v>45306.895833333328</v>
      </c>
      <c r="D720" s="7">
        <v>45306.916666666664</v>
      </c>
      <c r="E720" s="1">
        <v>0.8</v>
      </c>
      <c r="F720" s="37">
        <v>0</v>
      </c>
    </row>
    <row r="721" spans="2:6">
      <c r="B721" s="59">
        <f t="shared" si="23"/>
        <v>45292</v>
      </c>
      <c r="C721" s="7">
        <f t="shared" si="22"/>
        <v>45306.916666666664</v>
      </c>
      <c r="D721" s="7">
        <v>45306.9375</v>
      </c>
      <c r="E721" s="1">
        <v>1.8120000000000001</v>
      </c>
      <c r="F721" s="37">
        <v>0</v>
      </c>
    </row>
    <row r="722" spans="2:6">
      <c r="B722" s="59">
        <f t="shared" si="23"/>
        <v>45292</v>
      </c>
      <c r="C722" s="7">
        <f t="shared" si="22"/>
        <v>45306.9375</v>
      </c>
      <c r="D722" s="7">
        <v>45306.958333333336</v>
      </c>
      <c r="E722" s="1">
        <v>1.5229999999999999</v>
      </c>
      <c r="F722" s="37">
        <v>0</v>
      </c>
    </row>
    <row r="723" spans="2:6">
      <c r="B723" s="59">
        <f t="shared" si="23"/>
        <v>45292</v>
      </c>
      <c r="C723" s="7">
        <f t="shared" si="22"/>
        <v>45306.958333333328</v>
      </c>
      <c r="D723" s="7">
        <v>45306.979166666664</v>
      </c>
      <c r="E723" s="1">
        <v>1.514</v>
      </c>
      <c r="F723" s="37">
        <v>0</v>
      </c>
    </row>
    <row r="724" spans="2:6">
      <c r="B724" s="59">
        <f t="shared" si="23"/>
        <v>45292</v>
      </c>
      <c r="C724" s="7">
        <f t="shared" si="22"/>
        <v>45306.979166666664</v>
      </c>
      <c r="D724" s="7">
        <v>45307</v>
      </c>
      <c r="E724" s="1">
        <v>0.70299999999999996</v>
      </c>
      <c r="F724" s="37">
        <v>0</v>
      </c>
    </row>
    <row r="725" spans="2:6">
      <c r="B725" s="59">
        <f t="shared" si="23"/>
        <v>45292</v>
      </c>
      <c r="C725" s="7">
        <f t="shared" si="22"/>
        <v>45307</v>
      </c>
      <c r="D725" s="7">
        <v>45307.020833333336</v>
      </c>
      <c r="E725" s="1">
        <v>0.127</v>
      </c>
      <c r="F725" s="37">
        <v>0</v>
      </c>
    </row>
    <row r="726" spans="2:6">
      <c r="B726" s="59">
        <f t="shared" si="23"/>
        <v>45292</v>
      </c>
      <c r="C726" s="7">
        <f t="shared" si="22"/>
        <v>45307.020833333328</v>
      </c>
      <c r="D726" s="7">
        <v>45307.041666666664</v>
      </c>
      <c r="E726" s="1">
        <v>0.10100000000000001</v>
      </c>
      <c r="F726" s="37">
        <v>0</v>
      </c>
    </row>
    <row r="727" spans="2:6">
      <c r="B727" s="59">
        <f t="shared" si="23"/>
        <v>45292</v>
      </c>
      <c r="C727" s="7">
        <f t="shared" si="22"/>
        <v>45307.041666666664</v>
      </c>
      <c r="D727" s="7">
        <v>45307.0625</v>
      </c>
      <c r="E727" s="1">
        <v>8.4000000000000005E-2</v>
      </c>
      <c r="F727" s="37">
        <v>0</v>
      </c>
    </row>
    <row r="728" spans="2:6">
      <c r="B728" s="59">
        <f t="shared" si="23"/>
        <v>45292</v>
      </c>
      <c r="C728" s="7">
        <f t="shared" si="22"/>
        <v>45307.0625</v>
      </c>
      <c r="D728" s="7">
        <v>45307.083333333336</v>
      </c>
      <c r="E728" s="1">
        <v>7.1999999999999995E-2</v>
      </c>
      <c r="F728" s="37">
        <v>0</v>
      </c>
    </row>
    <row r="729" spans="2:6">
      <c r="B729" s="59">
        <f t="shared" si="23"/>
        <v>45292</v>
      </c>
      <c r="C729" s="7">
        <f t="shared" si="22"/>
        <v>45307.083333333328</v>
      </c>
      <c r="D729" s="7">
        <v>45307.104166666664</v>
      </c>
      <c r="E729" s="1">
        <v>7.0999999999999994E-2</v>
      </c>
      <c r="F729" s="37">
        <v>0</v>
      </c>
    </row>
    <row r="730" spans="2:6">
      <c r="B730" s="59">
        <f t="shared" si="23"/>
        <v>45292</v>
      </c>
      <c r="C730" s="7">
        <f t="shared" si="22"/>
        <v>45307.104166666664</v>
      </c>
      <c r="D730" s="7">
        <v>45307.125</v>
      </c>
      <c r="E730" s="1">
        <v>7.1999999999999995E-2</v>
      </c>
      <c r="F730" s="37">
        <v>0</v>
      </c>
    </row>
    <row r="731" spans="2:6">
      <c r="B731" s="59">
        <f t="shared" si="23"/>
        <v>45292</v>
      </c>
      <c r="C731" s="7">
        <f t="shared" si="22"/>
        <v>45307.125</v>
      </c>
      <c r="D731" s="7">
        <v>45307.145833333336</v>
      </c>
      <c r="E731" s="1">
        <v>6.4000000000000001E-2</v>
      </c>
      <c r="F731" s="37">
        <v>0</v>
      </c>
    </row>
    <row r="732" spans="2:6">
      <c r="B732" s="59">
        <f t="shared" si="23"/>
        <v>45292</v>
      </c>
      <c r="C732" s="7">
        <f t="shared" si="22"/>
        <v>45307.145833333328</v>
      </c>
      <c r="D732" s="7">
        <v>45307.166666666664</v>
      </c>
      <c r="E732" s="1">
        <v>7.0999999999999994E-2</v>
      </c>
      <c r="F732" s="37">
        <v>0</v>
      </c>
    </row>
    <row r="733" spans="2:6">
      <c r="B733" s="59">
        <f t="shared" si="23"/>
        <v>45292</v>
      </c>
      <c r="C733" s="7">
        <f t="shared" si="22"/>
        <v>45307.166666666664</v>
      </c>
      <c r="D733" s="7">
        <v>45307.1875</v>
      </c>
      <c r="E733" s="1">
        <v>6.9000000000000006E-2</v>
      </c>
      <c r="F733" s="37">
        <v>0</v>
      </c>
    </row>
    <row r="734" spans="2:6">
      <c r="B734" s="59">
        <f t="shared" si="23"/>
        <v>45292</v>
      </c>
      <c r="C734" s="7">
        <f t="shared" si="22"/>
        <v>45307.1875</v>
      </c>
      <c r="D734" s="7">
        <v>45307.208333333336</v>
      </c>
      <c r="E734" s="1">
        <v>7.0000000000000007E-2</v>
      </c>
      <c r="F734" s="37">
        <v>0</v>
      </c>
    </row>
    <row r="735" spans="2:6">
      <c r="B735" s="59">
        <f t="shared" si="23"/>
        <v>45292</v>
      </c>
      <c r="C735" s="7">
        <f t="shared" si="22"/>
        <v>45307.208333333328</v>
      </c>
      <c r="D735" s="7">
        <v>45307.229166666664</v>
      </c>
      <c r="E735" s="1">
        <v>6.6000000000000003E-2</v>
      </c>
      <c r="F735" s="37">
        <v>0</v>
      </c>
    </row>
    <row r="736" spans="2:6">
      <c r="B736" s="59">
        <f t="shared" si="23"/>
        <v>45292</v>
      </c>
      <c r="C736" s="7">
        <f t="shared" si="22"/>
        <v>45307.229166666664</v>
      </c>
      <c r="D736" s="7">
        <v>45307.25</v>
      </c>
      <c r="E736" s="1">
        <v>0.60199999999999998</v>
      </c>
      <c r="F736" s="37">
        <v>0</v>
      </c>
    </row>
    <row r="737" spans="2:6">
      <c r="B737" s="59">
        <f t="shared" si="23"/>
        <v>45292</v>
      </c>
      <c r="C737" s="7">
        <f t="shared" si="22"/>
        <v>45307.25</v>
      </c>
      <c r="D737" s="7">
        <v>45307.270833333336</v>
      </c>
      <c r="E737" s="1">
        <v>0.12</v>
      </c>
      <c r="F737" s="37">
        <v>0</v>
      </c>
    </row>
    <row r="738" spans="2:6">
      <c r="B738" s="59">
        <f t="shared" si="23"/>
        <v>45292</v>
      </c>
      <c r="C738" s="7">
        <f t="shared" si="22"/>
        <v>45307.270833333328</v>
      </c>
      <c r="D738" s="7">
        <v>45307.291666666664</v>
      </c>
      <c r="E738" s="1">
        <v>0.217</v>
      </c>
      <c r="F738" s="37">
        <v>0</v>
      </c>
    </row>
    <row r="739" spans="2:6">
      <c r="B739" s="59">
        <f t="shared" si="23"/>
        <v>45292</v>
      </c>
      <c r="C739" s="7">
        <f t="shared" si="22"/>
        <v>45307.291666666664</v>
      </c>
      <c r="D739" s="7">
        <v>45307.3125</v>
      </c>
      <c r="E739" s="1">
        <v>0.159</v>
      </c>
      <c r="F739" s="37">
        <v>0</v>
      </c>
    </row>
    <row r="740" spans="2:6">
      <c r="B740" s="59">
        <f t="shared" si="23"/>
        <v>45292</v>
      </c>
      <c r="C740" s="7">
        <f t="shared" si="22"/>
        <v>45307.3125</v>
      </c>
      <c r="D740" s="7">
        <v>45307.333333333336</v>
      </c>
      <c r="E740" s="1">
        <v>0.26100000000000001</v>
      </c>
      <c r="F740" s="37">
        <v>0</v>
      </c>
    </row>
    <row r="741" spans="2:6">
      <c r="B741" s="59">
        <f t="shared" si="23"/>
        <v>45292</v>
      </c>
      <c r="C741" s="7">
        <f t="shared" si="22"/>
        <v>45307.333333333328</v>
      </c>
      <c r="D741" s="7">
        <v>45307.354166666664</v>
      </c>
      <c r="E741" s="1">
        <v>3.5999999999999997E-2</v>
      </c>
      <c r="F741" s="37">
        <v>2.1999999999999999E-2</v>
      </c>
    </row>
    <row r="742" spans="2:6">
      <c r="B742" s="59">
        <f t="shared" si="23"/>
        <v>45292</v>
      </c>
      <c r="C742" s="7">
        <f t="shared" si="22"/>
        <v>45307.354166666664</v>
      </c>
      <c r="D742" s="7">
        <v>45307.375</v>
      </c>
      <c r="E742" s="1">
        <v>5.1999999999999998E-2</v>
      </c>
      <c r="F742" s="37">
        <v>2.3E-2</v>
      </c>
    </row>
    <row r="743" spans="2:6">
      <c r="B743" s="59">
        <f t="shared" si="23"/>
        <v>45292</v>
      </c>
      <c r="C743" s="7">
        <f t="shared" si="22"/>
        <v>45307.375</v>
      </c>
      <c r="D743" s="7">
        <v>45307.395833333336</v>
      </c>
      <c r="E743" s="1">
        <v>8.9999999999999993E-3</v>
      </c>
      <c r="F743" s="37">
        <v>1.0999999999999999E-2</v>
      </c>
    </row>
    <row r="744" spans="2:6">
      <c r="B744" s="59">
        <f t="shared" si="23"/>
        <v>45292</v>
      </c>
      <c r="C744" s="7">
        <f t="shared" si="22"/>
        <v>45307.395833333328</v>
      </c>
      <c r="D744" s="7">
        <v>45307.416666666664</v>
      </c>
      <c r="E744" s="1">
        <v>3.1E-2</v>
      </c>
      <c r="F744" s="37">
        <v>1.7000000000000001E-2</v>
      </c>
    </row>
    <row r="745" spans="2:6">
      <c r="B745" s="59">
        <f t="shared" si="23"/>
        <v>45292</v>
      </c>
      <c r="C745" s="7">
        <f t="shared" si="22"/>
        <v>45307.416666666664</v>
      </c>
      <c r="D745" s="7">
        <v>45307.4375</v>
      </c>
      <c r="E745" s="1">
        <v>2E-3</v>
      </c>
      <c r="F745" s="37">
        <v>8.4000000000000005E-2</v>
      </c>
    </row>
    <row r="746" spans="2:6">
      <c r="B746" s="59">
        <f t="shared" si="23"/>
        <v>45292</v>
      </c>
      <c r="C746" s="7">
        <f t="shared" si="22"/>
        <v>45307.4375</v>
      </c>
      <c r="D746" s="7">
        <v>45307.458333333336</v>
      </c>
      <c r="E746" s="1">
        <v>0</v>
      </c>
      <c r="F746" s="37">
        <v>0.30099999999999999</v>
      </c>
    </row>
    <row r="747" spans="2:6">
      <c r="B747" s="59">
        <f t="shared" si="23"/>
        <v>45292</v>
      </c>
      <c r="C747" s="7">
        <f t="shared" si="22"/>
        <v>45307.458333333328</v>
      </c>
      <c r="D747" s="7">
        <v>45307.479166666664</v>
      </c>
      <c r="E747" s="1">
        <v>0</v>
      </c>
      <c r="F747" s="37">
        <v>0.23300000000000001</v>
      </c>
    </row>
    <row r="748" spans="2:6">
      <c r="B748" s="59">
        <f t="shared" si="23"/>
        <v>45292</v>
      </c>
      <c r="C748" s="7">
        <f t="shared" si="22"/>
        <v>45307.479166666664</v>
      </c>
      <c r="D748" s="7">
        <v>45307.5</v>
      </c>
      <c r="E748" s="1">
        <v>0</v>
      </c>
      <c r="F748" s="37">
        <v>0.20399999999999999</v>
      </c>
    </row>
    <row r="749" spans="2:6">
      <c r="B749" s="59">
        <f t="shared" si="23"/>
        <v>45292</v>
      </c>
      <c r="C749" s="7">
        <f t="shared" si="22"/>
        <v>45307.5</v>
      </c>
      <c r="D749" s="7">
        <v>45307.520833333336</v>
      </c>
      <c r="E749" s="1">
        <v>0</v>
      </c>
      <c r="F749" s="37">
        <v>0.123</v>
      </c>
    </row>
    <row r="750" spans="2:6">
      <c r="B750" s="59">
        <f t="shared" si="23"/>
        <v>45292</v>
      </c>
      <c r="C750" s="7">
        <f t="shared" si="22"/>
        <v>45307.520833333328</v>
      </c>
      <c r="D750" s="7">
        <v>45307.541666666664</v>
      </c>
      <c r="E750" s="1">
        <v>0</v>
      </c>
      <c r="F750" s="37">
        <v>0.123</v>
      </c>
    </row>
    <row r="751" spans="2:6">
      <c r="B751" s="59">
        <f t="shared" si="23"/>
        <v>45292</v>
      </c>
      <c r="C751" s="7">
        <f t="shared" si="22"/>
        <v>45307.541666666664</v>
      </c>
      <c r="D751" s="7">
        <v>45307.5625</v>
      </c>
      <c r="E751" s="1">
        <v>0</v>
      </c>
      <c r="F751" s="37">
        <v>0.183</v>
      </c>
    </row>
    <row r="752" spans="2:6">
      <c r="B752" s="59">
        <f t="shared" si="23"/>
        <v>45292</v>
      </c>
      <c r="C752" s="7">
        <f t="shared" si="22"/>
        <v>45307.5625</v>
      </c>
      <c r="D752" s="7">
        <v>45307.583333333336</v>
      </c>
      <c r="E752" s="1">
        <v>5.0000000000000001E-3</v>
      </c>
      <c r="F752" s="37">
        <v>6.4000000000000001E-2</v>
      </c>
    </row>
    <row r="753" spans="2:6">
      <c r="B753" s="59">
        <f t="shared" si="23"/>
        <v>45292</v>
      </c>
      <c r="C753" s="7">
        <f t="shared" si="22"/>
        <v>45307.583333333328</v>
      </c>
      <c r="D753" s="7">
        <v>45307.604166666664</v>
      </c>
      <c r="E753" s="1">
        <v>4.0000000000000001E-3</v>
      </c>
      <c r="F753" s="37">
        <v>1E-3</v>
      </c>
    </row>
    <row r="754" spans="2:6">
      <c r="B754" s="59">
        <f t="shared" si="23"/>
        <v>45292</v>
      </c>
      <c r="C754" s="7">
        <f t="shared" si="22"/>
        <v>45307.604166666664</v>
      </c>
      <c r="D754" s="7">
        <v>45307.625</v>
      </c>
      <c r="E754" s="1">
        <v>4.0000000000000001E-3</v>
      </c>
      <c r="F754" s="37">
        <v>1E-3</v>
      </c>
    </row>
    <row r="755" spans="2:6">
      <c r="B755" s="59">
        <f t="shared" si="23"/>
        <v>45292</v>
      </c>
      <c r="C755" s="7">
        <f t="shared" si="22"/>
        <v>45307.625</v>
      </c>
      <c r="D755" s="7">
        <v>45307.645833333336</v>
      </c>
      <c r="E755" s="1">
        <v>3.0000000000000001E-3</v>
      </c>
      <c r="F755" s="37">
        <v>2E-3</v>
      </c>
    </row>
    <row r="756" spans="2:6">
      <c r="B756" s="59">
        <f t="shared" si="23"/>
        <v>45292</v>
      </c>
      <c r="C756" s="7">
        <f t="shared" si="22"/>
        <v>45307.645833333328</v>
      </c>
      <c r="D756" s="7">
        <v>45307.666666666664</v>
      </c>
      <c r="E756" s="1">
        <v>3.0000000000000001E-3</v>
      </c>
      <c r="F756" s="37">
        <v>0</v>
      </c>
    </row>
    <row r="757" spans="2:6">
      <c r="B757" s="59">
        <f t="shared" si="23"/>
        <v>45292</v>
      </c>
      <c r="C757" s="7">
        <f t="shared" si="22"/>
        <v>45307.666666666664</v>
      </c>
      <c r="D757" s="7">
        <v>45307.6875</v>
      </c>
      <c r="E757" s="1">
        <v>3.0000000000000001E-3</v>
      </c>
      <c r="F757" s="37">
        <v>1E-3</v>
      </c>
    </row>
    <row r="758" spans="2:6">
      <c r="B758" s="59">
        <f t="shared" si="23"/>
        <v>45292</v>
      </c>
      <c r="C758" s="7">
        <f t="shared" si="22"/>
        <v>45307.6875</v>
      </c>
      <c r="D758" s="7">
        <v>45307.708333333336</v>
      </c>
      <c r="E758" s="1">
        <v>8.8999999999999996E-2</v>
      </c>
      <c r="F758" s="37">
        <v>4.8000000000000001E-2</v>
      </c>
    </row>
    <row r="759" spans="2:6">
      <c r="B759" s="59">
        <f t="shared" si="23"/>
        <v>45292</v>
      </c>
      <c r="C759" s="7">
        <f t="shared" si="22"/>
        <v>45307.708333333328</v>
      </c>
      <c r="D759" s="7">
        <v>45307.729166666664</v>
      </c>
      <c r="E759" s="1">
        <v>8.0000000000000002E-3</v>
      </c>
      <c r="F759" s="37">
        <v>0</v>
      </c>
    </row>
    <row r="760" spans="2:6">
      <c r="B760" s="59">
        <f t="shared" si="23"/>
        <v>45292</v>
      </c>
      <c r="C760" s="7">
        <f t="shared" si="22"/>
        <v>45307.729166666664</v>
      </c>
      <c r="D760" s="7">
        <v>45307.75</v>
      </c>
      <c r="E760" s="1">
        <v>5.0000000000000001E-3</v>
      </c>
      <c r="F760" s="37">
        <v>0</v>
      </c>
    </row>
    <row r="761" spans="2:6">
      <c r="B761" s="59">
        <f t="shared" si="23"/>
        <v>45292</v>
      </c>
      <c r="C761" s="7">
        <f t="shared" si="22"/>
        <v>45307.75</v>
      </c>
      <c r="D761" s="7">
        <v>45307.770833333336</v>
      </c>
      <c r="E761" s="1">
        <v>4.0000000000000001E-3</v>
      </c>
      <c r="F761" s="37">
        <v>0</v>
      </c>
    </row>
    <row r="762" spans="2:6">
      <c r="B762" s="59">
        <f t="shared" si="23"/>
        <v>45292</v>
      </c>
      <c r="C762" s="7">
        <f t="shared" si="22"/>
        <v>45307.770833333328</v>
      </c>
      <c r="D762" s="7">
        <v>45307.791666666664</v>
      </c>
      <c r="E762" s="1">
        <v>2E-3</v>
      </c>
      <c r="F762" s="37">
        <v>0.14099999999999999</v>
      </c>
    </row>
    <row r="763" spans="2:6">
      <c r="B763" s="59">
        <f t="shared" si="23"/>
        <v>45292</v>
      </c>
      <c r="C763" s="7">
        <f t="shared" si="22"/>
        <v>45307.791666666664</v>
      </c>
      <c r="D763" s="7">
        <v>45307.8125</v>
      </c>
      <c r="E763" s="1">
        <v>0.20799999999999999</v>
      </c>
      <c r="F763" s="37">
        <v>0.28599999999999998</v>
      </c>
    </row>
    <row r="764" spans="2:6">
      <c r="B764" s="59">
        <f t="shared" si="23"/>
        <v>45292</v>
      </c>
      <c r="C764" s="7">
        <f t="shared" si="22"/>
        <v>45307.8125</v>
      </c>
      <c r="D764" s="7">
        <v>45307.833333333336</v>
      </c>
      <c r="E764" s="1">
        <v>0.23300000000000001</v>
      </c>
      <c r="F764" s="37">
        <v>0</v>
      </c>
    </row>
    <row r="765" spans="2:6">
      <c r="B765" s="59">
        <f t="shared" si="23"/>
        <v>45292</v>
      </c>
      <c r="C765" s="7">
        <f t="shared" si="22"/>
        <v>45307.833333333328</v>
      </c>
      <c r="D765" s="7">
        <v>45307.854166666664</v>
      </c>
      <c r="E765" s="1">
        <v>0.21099999999999999</v>
      </c>
      <c r="F765" s="37">
        <v>1E-3</v>
      </c>
    </row>
    <row r="766" spans="2:6">
      <c r="B766" s="59">
        <f t="shared" si="23"/>
        <v>45292</v>
      </c>
      <c r="C766" s="7">
        <f t="shared" si="22"/>
        <v>45307.854166666664</v>
      </c>
      <c r="D766" s="7">
        <v>45307.875</v>
      </c>
      <c r="E766" s="1">
        <v>9.5000000000000001E-2</v>
      </c>
      <c r="F766" s="37">
        <v>0</v>
      </c>
    </row>
    <row r="767" spans="2:6">
      <c r="B767" s="59">
        <f t="shared" si="23"/>
        <v>45292</v>
      </c>
      <c r="C767" s="7">
        <f t="shared" si="22"/>
        <v>45307.875</v>
      </c>
      <c r="D767" s="7">
        <v>45307.895833333336</v>
      </c>
      <c r="E767" s="1">
        <v>0.36599999999999999</v>
      </c>
      <c r="F767" s="37">
        <v>0</v>
      </c>
    </row>
    <row r="768" spans="2:6">
      <c r="B768" s="59">
        <f t="shared" si="23"/>
        <v>45292</v>
      </c>
      <c r="C768" s="7">
        <f t="shared" si="22"/>
        <v>45307.895833333328</v>
      </c>
      <c r="D768" s="7">
        <v>45307.916666666664</v>
      </c>
      <c r="E768" s="1">
        <v>1.3680000000000001</v>
      </c>
      <c r="F768" s="37">
        <v>0</v>
      </c>
    </row>
    <row r="769" spans="2:6">
      <c r="B769" s="59">
        <f t="shared" si="23"/>
        <v>45292</v>
      </c>
      <c r="C769" s="7">
        <f t="shared" si="22"/>
        <v>45307.916666666664</v>
      </c>
      <c r="D769" s="7">
        <v>45307.9375</v>
      </c>
      <c r="E769" s="1">
        <v>2.0169999999999999</v>
      </c>
      <c r="F769" s="37">
        <v>0</v>
      </c>
    </row>
    <row r="770" spans="2:6">
      <c r="B770" s="59">
        <f t="shared" si="23"/>
        <v>45292</v>
      </c>
      <c r="C770" s="7">
        <f t="shared" si="22"/>
        <v>45307.9375</v>
      </c>
      <c r="D770" s="7">
        <v>45307.958333333336</v>
      </c>
      <c r="E770" s="1">
        <v>1.929</v>
      </c>
      <c r="F770" s="37">
        <v>0</v>
      </c>
    </row>
    <row r="771" spans="2:6">
      <c r="B771" s="59">
        <f t="shared" si="23"/>
        <v>45292</v>
      </c>
      <c r="C771" s="7">
        <f t="shared" si="22"/>
        <v>45307.958333333328</v>
      </c>
      <c r="D771" s="7">
        <v>45307.979166666664</v>
      </c>
      <c r="E771" s="1">
        <v>1.075</v>
      </c>
      <c r="F771" s="37">
        <v>0</v>
      </c>
    </row>
    <row r="772" spans="2:6">
      <c r="B772" s="59">
        <f t="shared" si="23"/>
        <v>45292</v>
      </c>
      <c r="C772" s="7">
        <f t="shared" si="22"/>
        <v>45307.979166666664</v>
      </c>
      <c r="D772" s="7">
        <v>45308</v>
      </c>
      <c r="E772" s="1">
        <v>0.107</v>
      </c>
      <c r="F772" s="37">
        <v>0</v>
      </c>
    </row>
    <row r="773" spans="2:6">
      <c r="B773" s="59">
        <f t="shared" si="23"/>
        <v>45292</v>
      </c>
      <c r="C773" s="7">
        <f t="shared" ref="C773:C836" si="24">D773-1/48</f>
        <v>45308</v>
      </c>
      <c r="D773" s="7">
        <v>45308.020833333336</v>
      </c>
      <c r="E773" s="1">
        <v>6.8000000000000005E-2</v>
      </c>
      <c r="F773" s="37">
        <v>0</v>
      </c>
    </row>
    <row r="774" spans="2:6">
      <c r="B774" s="59">
        <f t="shared" ref="B774:B837" si="25">DATE(YEAR(C774),MONTH(C774),1)</f>
        <v>45292</v>
      </c>
      <c r="C774" s="7">
        <f t="shared" si="24"/>
        <v>45308.020833333328</v>
      </c>
      <c r="D774" s="7">
        <v>45308.041666666664</v>
      </c>
      <c r="E774" s="1">
        <v>6.6000000000000003E-2</v>
      </c>
      <c r="F774" s="37">
        <v>0</v>
      </c>
    </row>
    <row r="775" spans="2:6">
      <c r="B775" s="59">
        <f t="shared" si="25"/>
        <v>45292</v>
      </c>
      <c r="C775" s="7">
        <f t="shared" si="24"/>
        <v>45308.041666666664</v>
      </c>
      <c r="D775" s="7">
        <v>45308.0625</v>
      </c>
      <c r="E775" s="1">
        <v>6.4000000000000001E-2</v>
      </c>
      <c r="F775" s="37">
        <v>0</v>
      </c>
    </row>
    <row r="776" spans="2:6">
      <c r="B776" s="59">
        <f t="shared" si="25"/>
        <v>45292</v>
      </c>
      <c r="C776" s="7">
        <f t="shared" si="24"/>
        <v>45308.0625</v>
      </c>
      <c r="D776" s="7">
        <v>45308.083333333336</v>
      </c>
      <c r="E776" s="1">
        <v>5.6000000000000001E-2</v>
      </c>
      <c r="F776" s="37">
        <v>0</v>
      </c>
    </row>
    <row r="777" spans="2:6">
      <c r="B777" s="59">
        <f t="shared" si="25"/>
        <v>45292</v>
      </c>
      <c r="C777" s="7">
        <f t="shared" si="24"/>
        <v>45308.083333333328</v>
      </c>
      <c r="D777" s="7">
        <v>45308.104166666664</v>
      </c>
      <c r="E777" s="1">
        <v>4.7E-2</v>
      </c>
      <c r="F777" s="37">
        <v>0</v>
      </c>
    </row>
    <row r="778" spans="2:6">
      <c r="B778" s="59">
        <f t="shared" si="25"/>
        <v>45292</v>
      </c>
      <c r="C778" s="7">
        <f t="shared" si="24"/>
        <v>45308.104166666664</v>
      </c>
      <c r="D778" s="7">
        <v>45308.125</v>
      </c>
      <c r="E778" s="1">
        <v>0.06</v>
      </c>
      <c r="F778" s="37">
        <v>0</v>
      </c>
    </row>
    <row r="779" spans="2:6">
      <c r="B779" s="59">
        <f t="shared" si="25"/>
        <v>45292</v>
      </c>
      <c r="C779" s="7">
        <f t="shared" si="24"/>
        <v>45308.125</v>
      </c>
      <c r="D779" s="7">
        <v>45308.145833333336</v>
      </c>
      <c r="E779" s="1">
        <v>6.2E-2</v>
      </c>
      <c r="F779" s="37">
        <v>0</v>
      </c>
    </row>
    <row r="780" spans="2:6">
      <c r="B780" s="59">
        <f t="shared" si="25"/>
        <v>45292</v>
      </c>
      <c r="C780" s="7">
        <f t="shared" si="24"/>
        <v>45308.145833333328</v>
      </c>
      <c r="D780" s="7">
        <v>45308.166666666664</v>
      </c>
      <c r="E780" s="1">
        <v>0.06</v>
      </c>
      <c r="F780" s="37">
        <v>0</v>
      </c>
    </row>
    <row r="781" spans="2:6">
      <c r="B781" s="59">
        <f t="shared" si="25"/>
        <v>45292</v>
      </c>
      <c r="C781" s="7">
        <f t="shared" si="24"/>
        <v>45308.166666666664</v>
      </c>
      <c r="D781" s="7">
        <v>45308.1875</v>
      </c>
      <c r="E781" s="1">
        <v>5.1999999999999998E-2</v>
      </c>
      <c r="F781" s="37">
        <v>0</v>
      </c>
    </row>
    <row r="782" spans="2:6">
      <c r="B782" s="59">
        <f t="shared" si="25"/>
        <v>45292</v>
      </c>
      <c r="C782" s="7">
        <f t="shared" si="24"/>
        <v>45308.1875</v>
      </c>
      <c r="D782" s="7">
        <v>45308.208333333336</v>
      </c>
      <c r="E782" s="1">
        <v>5.5E-2</v>
      </c>
      <c r="F782" s="37">
        <v>0</v>
      </c>
    </row>
    <row r="783" spans="2:6">
      <c r="B783" s="59">
        <f t="shared" si="25"/>
        <v>45292</v>
      </c>
      <c r="C783" s="7">
        <f t="shared" si="24"/>
        <v>45308.208333333328</v>
      </c>
      <c r="D783" s="7">
        <v>45308.229166666664</v>
      </c>
      <c r="E783" s="1">
        <v>6.6000000000000003E-2</v>
      </c>
      <c r="F783" s="37">
        <v>0</v>
      </c>
    </row>
    <row r="784" spans="2:6">
      <c r="B784" s="59">
        <f t="shared" si="25"/>
        <v>45292</v>
      </c>
      <c r="C784" s="7">
        <f t="shared" si="24"/>
        <v>45308.229166666664</v>
      </c>
      <c r="D784" s="7">
        <v>45308.25</v>
      </c>
      <c r="E784" s="1">
        <v>0.63700000000000001</v>
      </c>
      <c r="F784" s="37">
        <v>0</v>
      </c>
    </row>
    <row r="785" spans="2:6">
      <c r="B785" s="59">
        <f t="shared" si="25"/>
        <v>45292</v>
      </c>
      <c r="C785" s="7">
        <f t="shared" si="24"/>
        <v>45308.25</v>
      </c>
      <c r="D785" s="7">
        <v>45308.270833333336</v>
      </c>
      <c r="E785" s="1">
        <v>0.96699999999999997</v>
      </c>
      <c r="F785" s="37">
        <v>0</v>
      </c>
    </row>
    <row r="786" spans="2:6">
      <c r="B786" s="59">
        <f t="shared" si="25"/>
        <v>45292</v>
      </c>
      <c r="C786" s="7">
        <f t="shared" si="24"/>
        <v>45308.270833333328</v>
      </c>
      <c r="D786" s="7">
        <v>45308.291666666664</v>
      </c>
      <c r="E786" s="1">
        <v>0.10100000000000001</v>
      </c>
      <c r="F786" s="37">
        <v>0</v>
      </c>
    </row>
    <row r="787" spans="2:6">
      <c r="B787" s="59">
        <f t="shared" si="25"/>
        <v>45292</v>
      </c>
      <c r="C787" s="7">
        <f t="shared" si="24"/>
        <v>45308.291666666664</v>
      </c>
      <c r="D787" s="7">
        <v>45308.3125</v>
      </c>
      <c r="E787" s="1">
        <v>0.35399999999999998</v>
      </c>
      <c r="F787" s="37">
        <v>0</v>
      </c>
    </row>
    <row r="788" spans="2:6">
      <c r="B788" s="59">
        <f t="shared" si="25"/>
        <v>45292</v>
      </c>
      <c r="C788" s="7">
        <f t="shared" si="24"/>
        <v>45308.3125</v>
      </c>
      <c r="D788" s="7">
        <v>45308.333333333336</v>
      </c>
      <c r="E788" s="1">
        <v>0.41799999999999998</v>
      </c>
      <c r="F788" s="37">
        <v>0</v>
      </c>
    </row>
    <row r="789" spans="2:6">
      <c r="B789" s="59">
        <f t="shared" si="25"/>
        <v>45292</v>
      </c>
      <c r="C789" s="7">
        <f t="shared" si="24"/>
        <v>45308.333333333328</v>
      </c>
      <c r="D789" s="7">
        <v>45308.354166666664</v>
      </c>
      <c r="E789" s="1">
        <v>0.17100000000000001</v>
      </c>
      <c r="F789" s="37">
        <v>6.0000000000000001E-3</v>
      </c>
    </row>
    <row r="790" spans="2:6">
      <c r="B790" s="59">
        <f t="shared" si="25"/>
        <v>45292</v>
      </c>
      <c r="C790" s="7">
        <f t="shared" si="24"/>
        <v>45308.354166666664</v>
      </c>
      <c r="D790" s="7">
        <v>45308.375</v>
      </c>
      <c r="E790" s="1">
        <v>0</v>
      </c>
      <c r="F790" s="37">
        <v>2.5000000000000001E-2</v>
      </c>
    </row>
    <row r="791" spans="2:6">
      <c r="B791" s="59">
        <f t="shared" si="25"/>
        <v>45292</v>
      </c>
      <c r="C791" s="7">
        <f t="shared" si="24"/>
        <v>45308.375</v>
      </c>
      <c r="D791" s="7">
        <v>45308.395833333336</v>
      </c>
      <c r="E791" s="1">
        <v>0</v>
      </c>
      <c r="F791" s="37">
        <v>2.4E-2</v>
      </c>
    </row>
    <row r="792" spans="2:6">
      <c r="B792" s="59">
        <f t="shared" si="25"/>
        <v>45292</v>
      </c>
      <c r="C792" s="7">
        <f t="shared" si="24"/>
        <v>45308.395833333328</v>
      </c>
      <c r="D792" s="7">
        <v>45308.416666666664</v>
      </c>
      <c r="E792" s="1">
        <v>0</v>
      </c>
      <c r="F792" s="37">
        <v>2.4E-2</v>
      </c>
    </row>
    <row r="793" spans="2:6">
      <c r="B793" s="59">
        <f t="shared" si="25"/>
        <v>45292</v>
      </c>
      <c r="C793" s="7">
        <f t="shared" si="24"/>
        <v>45308.416666666664</v>
      </c>
      <c r="D793" s="7">
        <v>45308.4375</v>
      </c>
      <c r="E793" s="1">
        <v>0.20200000000000001</v>
      </c>
      <c r="F793" s="37">
        <v>0.441</v>
      </c>
    </row>
    <row r="794" spans="2:6">
      <c r="B794" s="59">
        <f t="shared" si="25"/>
        <v>45292</v>
      </c>
      <c r="C794" s="7">
        <f t="shared" si="24"/>
        <v>45308.4375</v>
      </c>
      <c r="D794" s="7">
        <v>45308.458333333336</v>
      </c>
      <c r="E794" s="1">
        <v>0</v>
      </c>
      <c r="F794" s="37">
        <v>1.1479999999999999</v>
      </c>
    </row>
    <row r="795" spans="2:6">
      <c r="B795" s="59">
        <f t="shared" si="25"/>
        <v>45292</v>
      </c>
      <c r="C795" s="7">
        <f t="shared" si="24"/>
        <v>45308.458333333328</v>
      </c>
      <c r="D795" s="7">
        <v>45308.479166666664</v>
      </c>
      <c r="E795" s="1">
        <v>5.0000000000000001E-3</v>
      </c>
      <c r="F795" s="37">
        <v>0.57399999999999995</v>
      </c>
    </row>
    <row r="796" spans="2:6">
      <c r="B796" s="59">
        <f t="shared" si="25"/>
        <v>45292</v>
      </c>
      <c r="C796" s="7">
        <f t="shared" si="24"/>
        <v>45308.479166666664</v>
      </c>
      <c r="D796" s="7">
        <v>45308.5</v>
      </c>
      <c r="E796" s="1">
        <v>0</v>
      </c>
      <c r="F796" s="37">
        <v>0.79400000000000004</v>
      </c>
    </row>
    <row r="797" spans="2:6">
      <c r="B797" s="59">
        <f t="shared" si="25"/>
        <v>45292</v>
      </c>
      <c r="C797" s="7">
        <f t="shared" si="24"/>
        <v>45308.5</v>
      </c>
      <c r="D797" s="7">
        <v>45308.520833333336</v>
      </c>
      <c r="E797" s="1">
        <v>0</v>
      </c>
      <c r="F797" s="37">
        <v>0.69199999999999995</v>
      </c>
    </row>
    <row r="798" spans="2:6">
      <c r="B798" s="59">
        <f t="shared" si="25"/>
        <v>45292</v>
      </c>
      <c r="C798" s="7">
        <f t="shared" si="24"/>
        <v>45308.520833333328</v>
      </c>
      <c r="D798" s="7">
        <v>45308.541666666664</v>
      </c>
      <c r="E798" s="1">
        <v>3.0000000000000001E-3</v>
      </c>
      <c r="F798" s="37">
        <v>0.28599999999999998</v>
      </c>
    </row>
    <row r="799" spans="2:6">
      <c r="B799" s="59">
        <f t="shared" si="25"/>
        <v>45292</v>
      </c>
      <c r="C799" s="7">
        <f t="shared" si="24"/>
        <v>45308.541666666664</v>
      </c>
      <c r="D799" s="7">
        <v>45308.5625</v>
      </c>
      <c r="E799" s="1">
        <v>1E-3</v>
      </c>
      <c r="F799" s="37">
        <v>0.44400000000000001</v>
      </c>
    </row>
    <row r="800" spans="2:6">
      <c r="B800" s="59">
        <f t="shared" si="25"/>
        <v>45292</v>
      </c>
      <c r="C800" s="7">
        <f t="shared" si="24"/>
        <v>45308.5625</v>
      </c>
      <c r="D800" s="7">
        <v>45308.583333333336</v>
      </c>
      <c r="E800" s="1">
        <v>0</v>
      </c>
      <c r="F800" s="37">
        <v>0.24399999999999999</v>
      </c>
    </row>
    <row r="801" spans="2:6">
      <c r="B801" s="59">
        <f t="shared" si="25"/>
        <v>45292</v>
      </c>
      <c r="C801" s="7">
        <f t="shared" si="24"/>
        <v>45308.583333333328</v>
      </c>
      <c r="D801" s="7">
        <v>45308.604166666664</v>
      </c>
      <c r="E801" s="1">
        <v>0</v>
      </c>
      <c r="F801" s="37">
        <v>0.317</v>
      </c>
    </row>
    <row r="802" spans="2:6">
      <c r="B802" s="59">
        <f t="shared" si="25"/>
        <v>45292</v>
      </c>
      <c r="C802" s="7">
        <f t="shared" si="24"/>
        <v>45308.604166666664</v>
      </c>
      <c r="D802" s="7">
        <v>45308.625</v>
      </c>
      <c r="E802" s="1">
        <v>0</v>
      </c>
      <c r="F802" s="37">
        <v>0.35799999999999998</v>
      </c>
    </row>
    <row r="803" spans="2:6">
      <c r="B803" s="59">
        <f t="shared" si="25"/>
        <v>45292</v>
      </c>
      <c r="C803" s="7">
        <f t="shared" si="24"/>
        <v>45308.625</v>
      </c>
      <c r="D803" s="7">
        <v>45308.645833333336</v>
      </c>
      <c r="E803" s="1">
        <v>2.5000000000000001E-2</v>
      </c>
      <c r="F803" s="37">
        <v>0.42</v>
      </c>
    </row>
    <row r="804" spans="2:6">
      <c r="B804" s="59">
        <f t="shared" si="25"/>
        <v>45292</v>
      </c>
      <c r="C804" s="7">
        <f t="shared" si="24"/>
        <v>45308.645833333328</v>
      </c>
      <c r="D804" s="7">
        <v>45308.666666666664</v>
      </c>
      <c r="E804" s="1">
        <v>1.9E-2</v>
      </c>
      <c r="F804" s="37">
        <v>0.113</v>
      </c>
    </row>
    <row r="805" spans="2:6">
      <c r="B805" s="59">
        <f t="shared" si="25"/>
        <v>45292</v>
      </c>
      <c r="C805" s="7">
        <f t="shared" si="24"/>
        <v>45308.666666666664</v>
      </c>
      <c r="D805" s="7">
        <v>45308.6875</v>
      </c>
      <c r="E805" s="1">
        <v>0.7</v>
      </c>
      <c r="F805" s="37">
        <v>0.28899999999999998</v>
      </c>
    </row>
    <row r="806" spans="2:6">
      <c r="B806" s="59">
        <f t="shared" si="25"/>
        <v>45292</v>
      </c>
      <c r="C806" s="7">
        <f t="shared" si="24"/>
        <v>45308.6875</v>
      </c>
      <c r="D806" s="7">
        <v>45308.708333333336</v>
      </c>
      <c r="E806" s="1">
        <v>0.57299999999999995</v>
      </c>
      <c r="F806" s="37">
        <v>0.33</v>
      </c>
    </row>
    <row r="807" spans="2:6">
      <c r="B807" s="59">
        <f t="shared" si="25"/>
        <v>45292</v>
      </c>
      <c r="C807" s="7">
        <f t="shared" si="24"/>
        <v>45308.708333333328</v>
      </c>
      <c r="D807" s="7">
        <v>45308.729166666664</v>
      </c>
      <c r="E807" s="1">
        <v>1.9219999999999999</v>
      </c>
      <c r="F807" s="37">
        <v>0</v>
      </c>
    </row>
    <row r="808" spans="2:6">
      <c r="B808" s="59">
        <f t="shared" si="25"/>
        <v>45292</v>
      </c>
      <c r="C808" s="7">
        <f t="shared" si="24"/>
        <v>45308.729166666664</v>
      </c>
      <c r="D808" s="7">
        <v>45308.75</v>
      </c>
      <c r="E808" s="1">
        <v>0.26300000000000001</v>
      </c>
      <c r="F808" s="37">
        <v>0</v>
      </c>
    </row>
    <row r="809" spans="2:6">
      <c r="B809" s="59">
        <f t="shared" si="25"/>
        <v>45292</v>
      </c>
      <c r="C809" s="7">
        <f t="shared" si="24"/>
        <v>45308.75</v>
      </c>
      <c r="D809" s="7">
        <v>45308.770833333336</v>
      </c>
      <c r="E809" s="1">
        <v>0.55900000000000005</v>
      </c>
      <c r="F809" s="37">
        <v>0</v>
      </c>
    </row>
    <row r="810" spans="2:6">
      <c r="B810" s="59">
        <f t="shared" si="25"/>
        <v>45292</v>
      </c>
      <c r="C810" s="7">
        <f t="shared" si="24"/>
        <v>45308.770833333328</v>
      </c>
      <c r="D810" s="7">
        <v>45308.791666666664</v>
      </c>
      <c r="E810" s="1">
        <v>0.249</v>
      </c>
      <c r="F810" s="37">
        <v>0.16500000000000001</v>
      </c>
    </row>
    <row r="811" spans="2:6">
      <c r="B811" s="59">
        <f t="shared" si="25"/>
        <v>45292</v>
      </c>
      <c r="C811" s="7">
        <f t="shared" si="24"/>
        <v>45308.791666666664</v>
      </c>
      <c r="D811" s="7">
        <v>45308.8125</v>
      </c>
      <c r="E811" s="1">
        <v>2.4E-2</v>
      </c>
      <c r="F811" s="37">
        <v>0.66100000000000003</v>
      </c>
    </row>
    <row r="812" spans="2:6">
      <c r="B812" s="59">
        <f t="shared" si="25"/>
        <v>45292</v>
      </c>
      <c r="C812" s="7">
        <f t="shared" si="24"/>
        <v>45308.8125</v>
      </c>
      <c r="D812" s="7">
        <v>45308.833333333336</v>
      </c>
      <c r="E812" s="1">
        <v>1.6E-2</v>
      </c>
      <c r="F812" s="37">
        <v>0.96699999999999997</v>
      </c>
    </row>
    <row r="813" spans="2:6">
      <c r="B813" s="59">
        <f t="shared" si="25"/>
        <v>45292</v>
      </c>
      <c r="C813" s="7">
        <f t="shared" si="24"/>
        <v>45308.833333333328</v>
      </c>
      <c r="D813" s="7">
        <v>45308.854166666664</v>
      </c>
      <c r="E813" s="1">
        <v>0</v>
      </c>
      <c r="F813" s="37">
        <v>0.66300000000000003</v>
      </c>
    </row>
    <row r="814" spans="2:6">
      <c r="B814" s="59">
        <f t="shared" si="25"/>
        <v>45292</v>
      </c>
      <c r="C814" s="7">
        <f t="shared" si="24"/>
        <v>45308.854166666664</v>
      </c>
      <c r="D814" s="7">
        <v>45308.875</v>
      </c>
      <c r="E814" s="1">
        <v>0.158</v>
      </c>
      <c r="F814" s="37">
        <v>0.27400000000000002</v>
      </c>
    </row>
    <row r="815" spans="2:6">
      <c r="B815" s="59">
        <f t="shared" si="25"/>
        <v>45292</v>
      </c>
      <c r="C815" s="7">
        <f t="shared" si="24"/>
        <v>45308.875</v>
      </c>
      <c r="D815" s="7">
        <v>45308.895833333336</v>
      </c>
      <c r="E815" s="1">
        <v>0.30599999999999999</v>
      </c>
      <c r="F815" s="37">
        <v>0</v>
      </c>
    </row>
    <row r="816" spans="2:6">
      <c r="B816" s="59">
        <f t="shared" si="25"/>
        <v>45292</v>
      </c>
      <c r="C816" s="7">
        <f t="shared" si="24"/>
        <v>45308.895833333328</v>
      </c>
      <c r="D816" s="7">
        <v>45308.916666666664</v>
      </c>
      <c r="E816" s="1">
        <v>0.66400000000000003</v>
      </c>
      <c r="F816" s="37">
        <v>0</v>
      </c>
    </row>
    <row r="817" spans="2:6">
      <c r="B817" s="59">
        <f t="shared" si="25"/>
        <v>45292</v>
      </c>
      <c r="C817" s="7">
        <f t="shared" si="24"/>
        <v>45308.916666666664</v>
      </c>
      <c r="D817" s="7">
        <v>45308.9375</v>
      </c>
      <c r="E817" s="1">
        <v>1.5189999999999999</v>
      </c>
      <c r="F817" s="37">
        <v>0</v>
      </c>
    </row>
    <row r="818" spans="2:6">
      <c r="B818" s="59">
        <f t="shared" si="25"/>
        <v>45292</v>
      </c>
      <c r="C818" s="7">
        <f t="shared" si="24"/>
        <v>45308.9375</v>
      </c>
      <c r="D818" s="7">
        <v>45308.958333333336</v>
      </c>
      <c r="E818" s="1">
        <v>1.524</v>
      </c>
      <c r="F818" s="37">
        <v>0</v>
      </c>
    </row>
    <row r="819" spans="2:6">
      <c r="B819" s="59">
        <f t="shared" si="25"/>
        <v>45292</v>
      </c>
      <c r="C819" s="7">
        <f t="shared" si="24"/>
        <v>45308.958333333328</v>
      </c>
      <c r="D819" s="7">
        <v>45308.979166666664</v>
      </c>
      <c r="E819" s="1">
        <v>1.5189999999999999</v>
      </c>
      <c r="F819" s="37">
        <v>0</v>
      </c>
    </row>
    <row r="820" spans="2:6">
      <c r="B820" s="59">
        <f t="shared" si="25"/>
        <v>45292</v>
      </c>
      <c r="C820" s="7">
        <f t="shared" si="24"/>
        <v>45308.979166666664</v>
      </c>
      <c r="D820" s="7">
        <v>45309</v>
      </c>
      <c r="E820" s="1">
        <v>0.68500000000000005</v>
      </c>
      <c r="F820" s="37">
        <v>0</v>
      </c>
    </row>
    <row r="821" spans="2:6">
      <c r="B821" s="59">
        <f t="shared" si="25"/>
        <v>45292</v>
      </c>
      <c r="C821" s="7">
        <f t="shared" si="24"/>
        <v>45309</v>
      </c>
      <c r="D821" s="7">
        <v>45309.020833333336</v>
      </c>
      <c r="E821" s="1">
        <v>6.2E-2</v>
      </c>
      <c r="F821" s="37">
        <v>0</v>
      </c>
    </row>
    <row r="822" spans="2:6">
      <c r="B822" s="59">
        <f t="shared" si="25"/>
        <v>45292</v>
      </c>
      <c r="C822" s="7">
        <f t="shared" si="24"/>
        <v>45309.020833333328</v>
      </c>
      <c r="D822" s="7">
        <v>45309.041666666664</v>
      </c>
      <c r="E822" s="1">
        <v>5.2999999999999999E-2</v>
      </c>
      <c r="F822" s="37">
        <v>0</v>
      </c>
    </row>
    <row r="823" spans="2:6">
      <c r="B823" s="59">
        <f t="shared" si="25"/>
        <v>45292</v>
      </c>
      <c r="C823" s="7">
        <f t="shared" si="24"/>
        <v>45309.041666666664</v>
      </c>
      <c r="D823" s="7">
        <v>45309.0625</v>
      </c>
      <c r="E823" s="1">
        <v>6.8000000000000005E-2</v>
      </c>
      <c r="F823" s="37">
        <v>0</v>
      </c>
    </row>
    <row r="824" spans="2:6">
      <c r="B824" s="59">
        <f t="shared" si="25"/>
        <v>45292</v>
      </c>
      <c r="C824" s="7">
        <f t="shared" si="24"/>
        <v>45309.0625</v>
      </c>
      <c r="D824" s="7">
        <v>45309.083333333336</v>
      </c>
      <c r="E824" s="1">
        <v>6.5000000000000002E-2</v>
      </c>
      <c r="F824" s="37">
        <v>0</v>
      </c>
    </row>
    <row r="825" spans="2:6">
      <c r="B825" s="59">
        <f t="shared" si="25"/>
        <v>45292</v>
      </c>
      <c r="C825" s="7">
        <f t="shared" si="24"/>
        <v>45309.083333333328</v>
      </c>
      <c r="D825" s="7">
        <v>45309.104166666664</v>
      </c>
      <c r="E825" s="1">
        <v>4.3999999999999997E-2</v>
      </c>
      <c r="F825" s="37">
        <v>0</v>
      </c>
    </row>
    <row r="826" spans="2:6">
      <c r="B826" s="59">
        <f t="shared" si="25"/>
        <v>45292</v>
      </c>
      <c r="C826" s="7">
        <f t="shared" si="24"/>
        <v>45309.104166666664</v>
      </c>
      <c r="D826" s="7">
        <v>45309.125</v>
      </c>
      <c r="E826" s="1">
        <v>5.8999999999999997E-2</v>
      </c>
      <c r="F826" s="37">
        <v>0</v>
      </c>
    </row>
    <row r="827" spans="2:6">
      <c r="B827" s="59">
        <f t="shared" si="25"/>
        <v>45292</v>
      </c>
      <c r="C827" s="7">
        <f t="shared" si="24"/>
        <v>45309.125</v>
      </c>
      <c r="D827" s="7">
        <v>45309.145833333336</v>
      </c>
      <c r="E827" s="1">
        <v>6.0999999999999999E-2</v>
      </c>
      <c r="F827" s="37">
        <v>0</v>
      </c>
    </row>
    <row r="828" spans="2:6">
      <c r="B828" s="59">
        <f t="shared" si="25"/>
        <v>45292</v>
      </c>
      <c r="C828" s="7">
        <f t="shared" si="24"/>
        <v>45309.145833333328</v>
      </c>
      <c r="D828" s="7">
        <v>45309.166666666664</v>
      </c>
      <c r="E828" s="1">
        <v>4.9000000000000002E-2</v>
      </c>
      <c r="F828" s="37">
        <v>0</v>
      </c>
    </row>
    <row r="829" spans="2:6">
      <c r="B829" s="59">
        <f t="shared" si="25"/>
        <v>45292</v>
      </c>
      <c r="C829" s="7">
        <f t="shared" si="24"/>
        <v>45309.166666666664</v>
      </c>
      <c r="D829" s="7">
        <v>45309.1875</v>
      </c>
      <c r="E829" s="1">
        <v>5.7000000000000002E-2</v>
      </c>
      <c r="F829" s="37">
        <v>0</v>
      </c>
    </row>
    <row r="830" spans="2:6">
      <c r="B830" s="59">
        <f t="shared" si="25"/>
        <v>45292</v>
      </c>
      <c r="C830" s="7">
        <f t="shared" si="24"/>
        <v>45309.1875</v>
      </c>
      <c r="D830" s="7">
        <v>45309.208333333336</v>
      </c>
      <c r="E830" s="1">
        <v>5.8999999999999997E-2</v>
      </c>
      <c r="F830" s="37">
        <v>0</v>
      </c>
    </row>
    <row r="831" spans="2:6">
      <c r="B831" s="59">
        <f t="shared" si="25"/>
        <v>45292</v>
      </c>
      <c r="C831" s="7">
        <f t="shared" si="24"/>
        <v>45309.208333333328</v>
      </c>
      <c r="D831" s="7">
        <v>45309.229166666664</v>
      </c>
      <c r="E831" s="1">
        <v>4.8000000000000001E-2</v>
      </c>
      <c r="F831" s="37">
        <v>0</v>
      </c>
    </row>
    <row r="832" spans="2:6">
      <c r="B832" s="59">
        <f t="shared" si="25"/>
        <v>45292</v>
      </c>
      <c r="C832" s="7">
        <f t="shared" si="24"/>
        <v>45309.229166666664</v>
      </c>
      <c r="D832" s="7">
        <v>45309.25</v>
      </c>
      <c r="E832" s="1">
        <v>0.64700000000000002</v>
      </c>
      <c r="F832" s="37">
        <v>0</v>
      </c>
    </row>
    <row r="833" spans="2:6">
      <c r="B833" s="59">
        <f t="shared" si="25"/>
        <v>45292</v>
      </c>
      <c r="C833" s="7">
        <f t="shared" si="24"/>
        <v>45309.25</v>
      </c>
      <c r="D833" s="7">
        <v>45309.270833333336</v>
      </c>
      <c r="E833" s="1">
        <v>0.183</v>
      </c>
      <c r="F833" s="37">
        <v>0</v>
      </c>
    </row>
    <row r="834" spans="2:6">
      <c r="B834" s="59">
        <f t="shared" si="25"/>
        <v>45292</v>
      </c>
      <c r="C834" s="7">
        <f t="shared" si="24"/>
        <v>45309.270833333328</v>
      </c>
      <c r="D834" s="7">
        <v>45309.291666666664</v>
      </c>
      <c r="E834" s="1">
        <v>0.11600000000000001</v>
      </c>
      <c r="F834" s="37">
        <v>0</v>
      </c>
    </row>
    <row r="835" spans="2:6">
      <c r="B835" s="59">
        <f t="shared" si="25"/>
        <v>45292</v>
      </c>
      <c r="C835" s="7">
        <f t="shared" si="24"/>
        <v>45309.291666666664</v>
      </c>
      <c r="D835" s="7">
        <v>45309.3125</v>
      </c>
      <c r="E835" s="1">
        <v>0.23400000000000001</v>
      </c>
      <c r="F835" s="37">
        <v>0</v>
      </c>
    </row>
    <row r="836" spans="2:6">
      <c r="B836" s="59">
        <f t="shared" si="25"/>
        <v>45292</v>
      </c>
      <c r="C836" s="7">
        <f t="shared" si="24"/>
        <v>45309.3125</v>
      </c>
      <c r="D836" s="7">
        <v>45309.333333333336</v>
      </c>
      <c r="E836" s="1">
        <v>0.26200000000000001</v>
      </c>
      <c r="F836" s="37">
        <v>0</v>
      </c>
    </row>
    <row r="837" spans="2:6">
      <c r="B837" s="59">
        <f t="shared" si="25"/>
        <v>45292</v>
      </c>
      <c r="C837" s="7">
        <f t="shared" ref="C837:C900" si="26">D837-1/48</f>
        <v>45309.333333333328</v>
      </c>
      <c r="D837" s="7">
        <v>45309.354166666664</v>
      </c>
      <c r="E837" s="1">
        <v>0.27500000000000002</v>
      </c>
      <c r="F837" s="37">
        <v>0</v>
      </c>
    </row>
    <row r="838" spans="2:6">
      <c r="B838" s="59">
        <f t="shared" ref="B838:B901" si="27">DATE(YEAR(C838),MONTH(C838),1)</f>
        <v>45292</v>
      </c>
      <c r="C838" s="7">
        <f t="shared" si="26"/>
        <v>45309.354166666664</v>
      </c>
      <c r="D838" s="7">
        <v>45309.375</v>
      </c>
      <c r="E838" s="1">
        <v>2.1000000000000001E-2</v>
      </c>
      <c r="F838" s="37">
        <v>0</v>
      </c>
    </row>
    <row r="839" spans="2:6">
      <c r="B839" s="59">
        <f t="shared" si="27"/>
        <v>45292</v>
      </c>
      <c r="C839" s="7">
        <f t="shared" si="26"/>
        <v>45309.375</v>
      </c>
      <c r="D839" s="7">
        <v>45309.395833333336</v>
      </c>
      <c r="E839" s="1">
        <v>4.0000000000000001E-3</v>
      </c>
      <c r="F839" s="37">
        <v>2.1000000000000001E-2</v>
      </c>
    </row>
    <row r="840" spans="2:6">
      <c r="B840" s="59">
        <f t="shared" si="27"/>
        <v>45292</v>
      </c>
      <c r="C840" s="7">
        <f t="shared" si="26"/>
        <v>45309.395833333328</v>
      </c>
      <c r="D840" s="7">
        <v>45309.416666666664</v>
      </c>
      <c r="E840" s="1">
        <v>0</v>
      </c>
      <c r="F840" s="37">
        <v>0.161</v>
      </c>
    </row>
    <row r="841" spans="2:6">
      <c r="B841" s="59">
        <f t="shared" si="27"/>
        <v>45292</v>
      </c>
      <c r="C841" s="7">
        <f t="shared" si="26"/>
        <v>45309.416666666664</v>
      </c>
      <c r="D841" s="7">
        <v>45309.4375</v>
      </c>
      <c r="E841" s="1">
        <v>0</v>
      </c>
      <c r="F841" s="37">
        <v>0.99399999999999999</v>
      </c>
    </row>
    <row r="842" spans="2:6">
      <c r="B842" s="59">
        <f t="shared" si="27"/>
        <v>45292</v>
      </c>
      <c r="C842" s="7">
        <f t="shared" si="26"/>
        <v>45309.4375</v>
      </c>
      <c r="D842" s="7">
        <v>45309.458333333336</v>
      </c>
      <c r="E842" s="1">
        <v>3.0000000000000001E-3</v>
      </c>
      <c r="F842" s="37">
        <v>0.91500000000000004</v>
      </c>
    </row>
    <row r="843" spans="2:6">
      <c r="B843" s="59">
        <f t="shared" si="27"/>
        <v>45292</v>
      </c>
      <c r="C843" s="7">
        <f t="shared" si="26"/>
        <v>45309.458333333328</v>
      </c>
      <c r="D843" s="7">
        <v>45309.479166666664</v>
      </c>
      <c r="E843" s="1">
        <v>1.9E-2</v>
      </c>
      <c r="F843" s="37">
        <v>0.94599999999999995</v>
      </c>
    </row>
    <row r="844" spans="2:6">
      <c r="B844" s="59">
        <f t="shared" si="27"/>
        <v>45292</v>
      </c>
      <c r="C844" s="7">
        <f t="shared" si="26"/>
        <v>45309.479166666664</v>
      </c>
      <c r="D844" s="7">
        <v>45309.5</v>
      </c>
      <c r="E844" s="1">
        <v>0</v>
      </c>
      <c r="F844" s="37">
        <v>0.76900000000000002</v>
      </c>
    </row>
    <row r="845" spans="2:6">
      <c r="B845" s="59">
        <f t="shared" si="27"/>
        <v>45292</v>
      </c>
      <c r="C845" s="7">
        <f t="shared" si="26"/>
        <v>45309.5</v>
      </c>
      <c r="D845" s="7">
        <v>45309.520833333336</v>
      </c>
      <c r="E845" s="1">
        <v>0</v>
      </c>
      <c r="F845" s="37">
        <v>0.69299999999999995</v>
      </c>
    </row>
    <row r="846" spans="2:6">
      <c r="B846" s="59">
        <f t="shared" si="27"/>
        <v>45292</v>
      </c>
      <c r="C846" s="7">
        <f t="shared" si="26"/>
        <v>45309.520833333328</v>
      </c>
      <c r="D846" s="7">
        <v>45309.541666666664</v>
      </c>
      <c r="E846" s="1">
        <v>2.1999999999999999E-2</v>
      </c>
      <c r="F846" s="37">
        <v>0.874</v>
      </c>
    </row>
    <row r="847" spans="2:6">
      <c r="B847" s="59">
        <f t="shared" si="27"/>
        <v>45292</v>
      </c>
      <c r="C847" s="7">
        <f t="shared" si="26"/>
        <v>45309.541666666664</v>
      </c>
      <c r="D847" s="7">
        <v>45309.5625</v>
      </c>
      <c r="E847" s="1">
        <v>6.0000000000000001E-3</v>
      </c>
      <c r="F847" s="37">
        <v>3.0000000000000001E-3</v>
      </c>
    </row>
    <row r="848" spans="2:6">
      <c r="B848" s="59">
        <f t="shared" si="27"/>
        <v>45292</v>
      </c>
      <c r="C848" s="7">
        <f t="shared" si="26"/>
        <v>45309.5625</v>
      </c>
      <c r="D848" s="7">
        <v>45309.583333333336</v>
      </c>
      <c r="E848" s="1">
        <v>1E-3</v>
      </c>
      <c r="F848" s="37">
        <v>6.4000000000000001E-2</v>
      </c>
    </row>
    <row r="849" spans="2:6">
      <c r="B849" s="59">
        <f t="shared" si="27"/>
        <v>45292</v>
      </c>
      <c r="C849" s="7">
        <f t="shared" si="26"/>
        <v>45309.583333333328</v>
      </c>
      <c r="D849" s="7">
        <v>45309.604166666664</v>
      </c>
      <c r="E849" s="1">
        <v>0</v>
      </c>
      <c r="F849" s="37">
        <v>0.309</v>
      </c>
    </row>
    <row r="850" spans="2:6">
      <c r="B850" s="59">
        <f t="shared" si="27"/>
        <v>45292</v>
      </c>
      <c r="C850" s="7">
        <f t="shared" si="26"/>
        <v>45309.604166666664</v>
      </c>
      <c r="D850" s="7">
        <v>45309.625</v>
      </c>
      <c r="E850" s="1">
        <v>0</v>
      </c>
      <c r="F850" s="37">
        <v>0.34300000000000003</v>
      </c>
    </row>
    <row r="851" spans="2:6">
      <c r="B851" s="59">
        <f t="shared" si="27"/>
        <v>45292</v>
      </c>
      <c r="C851" s="7">
        <f t="shared" si="26"/>
        <v>45309.625</v>
      </c>
      <c r="D851" s="7">
        <v>45309.645833333336</v>
      </c>
      <c r="E851" s="1">
        <v>0</v>
      </c>
      <c r="F851" s="37">
        <v>0.46600000000000003</v>
      </c>
    </row>
    <row r="852" spans="2:6">
      <c r="B852" s="59">
        <f t="shared" si="27"/>
        <v>45292</v>
      </c>
      <c r="C852" s="7">
        <f t="shared" si="26"/>
        <v>45309.645833333328</v>
      </c>
      <c r="D852" s="7">
        <v>45309.666666666664</v>
      </c>
      <c r="E852" s="1">
        <v>0</v>
      </c>
      <c r="F852" s="37">
        <v>0.38400000000000001</v>
      </c>
    </row>
    <row r="853" spans="2:6">
      <c r="B853" s="59">
        <f t="shared" si="27"/>
        <v>45292</v>
      </c>
      <c r="C853" s="7">
        <f t="shared" si="26"/>
        <v>45309.666666666664</v>
      </c>
      <c r="D853" s="7">
        <v>45309.6875</v>
      </c>
      <c r="E853" s="1">
        <v>0</v>
      </c>
      <c r="F853" s="37">
        <v>9.4E-2</v>
      </c>
    </row>
    <row r="854" spans="2:6">
      <c r="B854" s="59">
        <f t="shared" si="27"/>
        <v>45292</v>
      </c>
      <c r="C854" s="7">
        <f t="shared" si="26"/>
        <v>45309.6875</v>
      </c>
      <c r="D854" s="7">
        <v>45309.708333333336</v>
      </c>
      <c r="E854" s="1">
        <v>7.6999999999999999E-2</v>
      </c>
      <c r="F854" s="37">
        <v>0</v>
      </c>
    </row>
    <row r="855" spans="2:6">
      <c r="B855" s="59">
        <f t="shared" si="27"/>
        <v>45292</v>
      </c>
      <c r="C855" s="7">
        <f t="shared" si="26"/>
        <v>45309.708333333328</v>
      </c>
      <c r="D855" s="7">
        <v>45309.729166666664</v>
      </c>
      <c r="E855" s="1">
        <v>0.59299999999999997</v>
      </c>
      <c r="F855" s="37">
        <v>0</v>
      </c>
    </row>
    <row r="856" spans="2:6">
      <c r="B856" s="59">
        <f t="shared" si="27"/>
        <v>45292</v>
      </c>
      <c r="C856" s="7">
        <f t="shared" si="26"/>
        <v>45309.729166666664</v>
      </c>
      <c r="D856" s="7">
        <v>45309.75</v>
      </c>
      <c r="E856" s="1">
        <v>0.48099999999999998</v>
      </c>
      <c r="F856" s="37">
        <v>0</v>
      </c>
    </row>
    <row r="857" spans="2:6">
      <c r="B857" s="59">
        <f t="shared" si="27"/>
        <v>45292</v>
      </c>
      <c r="C857" s="7">
        <f t="shared" si="26"/>
        <v>45309.75</v>
      </c>
      <c r="D857" s="7">
        <v>45309.770833333336</v>
      </c>
      <c r="E857" s="1">
        <v>0.39900000000000002</v>
      </c>
      <c r="F857" s="37">
        <v>0</v>
      </c>
    </row>
    <row r="858" spans="2:6">
      <c r="B858" s="59">
        <f t="shared" si="27"/>
        <v>45292</v>
      </c>
      <c r="C858" s="7">
        <f t="shared" si="26"/>
        <v>45309.770833333328</v>
      </c>
      <c r="D858" s="7">
        <v>45309.791666666664</v>
      </c>
      <c r="E858" s="1">
        <v>0.17299999999999999</v>
      </c>
      <c r="F858" s="37">
        <v>0.13300000000000001</v>
      </c>
    </row>
    <row r="859" spans="2:6">
      <c r="B859" s="59">
        <f t="shared" si="27"/>
        <v>45292</v>
      </c>
      <c r="C859" s="7">
        <f t="shared" si="26"/>
        <v>45309.791666666664</v>
      </c>
      <c r="D859" s="7">
        <v>45309.8125</v>
      </c>
      <c r="E859" s="1">
        <v>0</v>
      </c>
      <c r="F859" s="37">
        <v>0.84699999999999998</v>
      </c>
    </row>
    <row r="860" spans="2:6">
      <c r="B860" s="59">
        <f t="shared" si="27"/>
        <v>45292</v>
      </c>
      <c r="C860" s="7">
        <f t="shared" si="26"/>
        <v>45309.8125</v>
      </c>
      <c r="D860" s="7">
        <v>45309.833333333336</v>
      </c>
      <c r="E860" s="1">
        <v>0</v>
      </c>
      <c r="F860" s="37">
        <v>0.80300000000000005</v>
      </c>
    </row>
    <row r="861" spans="2:6">
      <c r="B861" s="59">
        <f t="shared" si="27"/>
        <v>45292</v>
      </c>
      <c r="C861" s="7">
        <f t="shared" si="26"/>
        <v>45309.833333333328</v>
      </c>
      <c r="D861" s="7">
        <v>45309.854166666664</v>
      </c>
      <c r="E861" s="1">
        <v>0</v>
      </c>
      <c r="F861" s="37">
        <v>0.92100000000000004</v>
      </c>
    </row>
    <row r="862" spans="2:6">
      <c r="B862" s="59">
        <f t="shared" si="27"/>
        <v>45292</v>
      </c>
      <c r="C862" s="7">
        <f t="shared" si="26"/>
        <v>45309.854166666664</v>
      </c>
      <c r="D862" s="7">
        <v>45309.875</v>
      </c>
      <c r="E862" s="1">
        <v>0.23200000000000001</v>
      </c>
      <c r="F862" s="37">
        <v>0.22</v>
      </c>
    </row>
    <row r="863" spans="2:6">
      <c r="B863" s="59">
        <f t="shared" si="27"/>
        <v>45292</v>
      </c>
      <c r="C863" s="7">
        <f t="shared" si="26"/>
        <v>45309.875</v>
      </c>
      <c r="D863" s="7">
        <v>45309.895833333336</v>
      </c>
      <c r="E863" s="1">
        <v>0.17699999999999999</v>
      </c>
      <c r="F863" s="37">
        <v>0</v>
      </c>
    </row>
    <row r="864" spans="2:6">
      <c r="B864" s="59">
        <f t="shared" si="27"/>
        <v>45292</v>
      </c>
      <c r="C864" s="7">
        <f t="shared" si="26"/>
        <v>45309.895833333328</v>
      </c>
      <c r="D864" s="7">
        <v>45309.916666666664</v>
      </c>
      <c r="E864" s="1">
        <v>0.51800000000000002</v>
      </c>
      <c r="F864" s="37">
        <v>0</v>
      </c>
    </row>
    <row r="865" spans="2:6">
      <c r="B865" s="59">
        <f t="shared" si="27"/>
        <v>45292</v>
      </c>
      <c r="C865" s="7">
        <f t="shared" si="26"/>
        <v>45309.916666666664</v>
      </c>
      <c r="D865" s="7">
        <v>45309.9375</v>
      </c>
      <c r="E865" s="1">
        <v>1.794</v>
      </c>
      <c r="F865" s="37">
        <v>0</v>
      </c>
    </row>
    <row r="866" spans="2:6">
      <c r="B866" s="59">
        <f t="shared" si="27"/>
        <v>45292</v>
      </c>
      <c r="C866" s="7">
        <f t="shared" si="26"/>
        <v>45309.9375</v>
      </c>
      <c r="D866" s="7">
        <v>45309.958333333336</v>
      </c>
      <c r="E866" s="1">
        <v>2.254</v>
      </c>
      <c r="F866" s="37">
        <v>0</v>
      </c>
    </row>
    <row r="867" spans="2:6">
      <c r="B867" s="59">
        <f t="shared" si="27"/>
        <v>45292</v>
      </c>
      <c r="C867" s="7">
        <f t="shared" si="26"/>
        <v>45309.958333333328</v>
      </c>
      <c r="D867" s="7">
        <v>45309.979166666664</v>
      </c>
      <c r="E867" s="1">
        <v>2.1240000000000001</v>
      </c>
      <c r="F867" s="37">
        <v>0</v>
      </c>
    </row>
    <row r="868" spans="2:6">
      <c r="B868" s="59">
        <f t="shared" si="27"/>
        <v>45292</v>
      </c>
      <c r="C868" s="7">
        <f t="shared" si="26"/>
        <v>45309.979166666664</v>
      </c>
      <c r="D868" s="7">
        <v>45310</v>
      </c>
      <c r="E868" s="1">
        <v>1.3149999999999999</v>
      </c>
      <c r="F868" s="37">
        <v>0</v>
      </c>
    </row>
    <row r="869" spans="2:6">
      <c r="B869" s="59">
        <f t="shared" si="27"/>
        <v>45292</v>
      </c>
      <c r="C869" s="7">
        <f t="shared" si="26"/>
        <v>45310</v>
      </c>
      <c r="D869" s="7">
        <v>45310.020833333336</v>
      </c>
      <c r="E869" s="1">
        <v>0.66100000000000003</v>
      </c>
      <c r="F869" s="37">
        <v>0</v>
      </c>
    </row>
    <row r="870" spans="2:6">
      <c r="B870" s="59">
        <f t="shared" si="27"/>
        <v>45292</v>
      </c>
      <c r="C870" s="7">
        <f t="shared" si="26"/>
        <v>45310.020833333328</v>
      </c>
      <c r="D870" s="7">
        <v>45310.041666666664</v>
      </c>
      <c r="E870" s="1">
        <v>0.19600000000000001</v>
      </c>
      <c r="F870" s="37">
        <v>0</v>
      </c>
    </row>
    <row r="871" spans="2:6">
      <c r="B871" s="59">
        <f t="shared" si="27"/>
        <v>45292</v>
      </c>
      <c r="C871" s="7">
        <f t="shared" si="26"/>
        <v>45310.041666666664</v>
      </c>
      <c r="D871" s="7">
        <v>45310.0625</v>
      </c>
      <c r="E871" s="1">
        <v>0.11</v>
      </c>
      <c r="F871" s="37">
        <v>0</v>
      </c>
    </row>
    <row r="872" spans="2:6">
      <c r="B872" s="59">
        <f t="shared" si="27"/>
        <v>45292</v>
      </c>
      <c r="C872" s="7">
        <f t="shared" si="26"/>
        <v>45310.0625</v>
      </c>
      <c r="D872" s="7">
        <v>45310.083333333336</v>
      </c>
      <c r="E872" s="1">
        <v>5.8000000000000003E-2</v>
      </c>
      <c r="F872" s="37">
        <v>0</v>
      </c>
    </row>
    <row r="873" spans="2:6">
      <c r="B873" s="59">
        <f t="shared" si="27"/>
        <v>45292</v>
      </c>
      <c r="C873" s="7">
        <f t="shared" si="26"/>
        <v>45310.083333333328</v>
      </c>
      <c r="D873" s="7">
        <v>45310.104166666664</v>
      </c>
      <c r="E873" s="1">
        <v>7.5999999999999998E-2</v>
      </c>
      <c r="F873" s="37">
        <v>0</v>
      </c>
    </row>
    <row r="874" spans="2:6">
      <c r="B874" s="59">
        <f t="shared" si="27"/>
        <v>45292</v>
      </c>
      <c r="C874" s="7">
        <f t="shared" si="26"/>
        <v>45310.104166666664</v>
      </c>
      <c r="D874" s="7">
        <v>45310.125</v>
      </c>
      <c r="E874" s="1">
        <v>7.2999999999999995E-2</v>
      </c>
      <c r="F874" s="37">
        <v>0</v>
      </c>
    </row>
    <row r="875" spans="2:6">
      <c r="B875" s="59">
        <f t="shared" si="27"/>
        <v>45292</v>
      </c>
      <c r="C875" s="7">
        <f t="shared" si="26"/>
        <v>45310.125</v>
      </c>
      <c r="D875" s="7">
        <v>45310.145833333336</v>
      </c>
      <c r="E875" s="1">
        <v>5.8000000000000003E-2</v>
      </c>
      <c r="F875" s="37">
        <v>0</v>
      </c>
    </row>
    <row r="876" spans="2:6">
      <c r="B876" s="59">
        <f t="shared" si="27"/>
        <v>45292</v>
      </c>
      <c r="C876" s="7">
        <f t="shared" si="26"/>
        <v>45310.145833333328</v>
      </c>
      <c r="D876" s="7">
        <v>45310.166666666664</v>
      </c>
      <c r="E876" s="1">
        <v>6.9000000000000006E-2</v>
      </c>
      <c r="F876" s="37">
        <v>0</v>
      </c>
    </row>
    <row r="877" spans="2:6">
      <c r="B877" s="59">
        <f t="shared" si="27"/>
        <v>45292</v>
      </c>
      <c r="C877" s="7">
        <f t="shared" si="26"/>
        <v>45310.166666666664</v>
      </c>
      <c r="D877" s="7">
        <v>45310.1875</v>
      </c>
      <c r="E877" s="1">
        <v>7.1999999999999995E-2</v>
      </c>
      <c r="F877" s="37">
        <v>0</v>
      </c>
    </row>
    <row r="878" spans="2:6">
      <c r="B878" s="59">
        <f t="shared" si="27"/>
        <v>45292</v>
      </c>
      <c r="C878" s="7">
        <f t="shared" si="26"/>
        <v>45310.1875</v>
      </c>
      <c r="D878" s="7">
        <v>45310.208333333336</v>
      </c>
      <c r="E878" s="1">
        <v>6.6000000000000003E-2</v>
      </c>
      <c r="F878" s="37">
        <v>0</v>
      </c>
    </row>
    <row r="879" spans="2:6">
      <c r="B879" s="59">
        <f t="shared" si="27"/>
        <v>45292</v>
      </c>
      <c r="C879" s="7">
        <f t="shared" si="26"/>
        <v>45310.208333333328</v>
      </c>
      <c r="D879" s="7">
        <v>45310.229166666664</v>
      </c>
      <c r="E879" s="1">
        <v>6.9000000000000006E-2</v>
      </c>
      <c r="F879" s="37">
        <v>0</v>
      </c>
    </row>
    <row r="880" spans="2:6">
      <c r="B880" s="59">
        <f t="shared" si="27"/>
        <v>45292</v>
      </c>
      <c r="C880" s="7">
        <f t="shared" si="26"/>
        <v>45310.229166666664</v>
      </c>
      <c r="D880" s="7">
        <v>45310.25</v>
      </c>
      <c r="E880" s="1">
        <v>0.63500000000000001</v>
      </c>
      <c r="F880" s="37">
        <v>0</v>
      </c>
    </row>
    <row r="881" spans="2:6">
      <c r="B881" s="59">
        <f t="shared" si="27"/>
        <v>45292</v>
      </c>
      <c r="C881" s="7">
        <f t="shared" si="26"/>
        <v>45310.25</v>
      </c>
      <c r="D881" s="7">
        <v>45310.270833333336</v>
      </c>
      <c r="E881" s="1">
        <v>1.105</v>
      </c>
      <c r="F881" s="37">
        <v>0</v>
      </c>
    </row>
    <row r="882" spans="2:6">
      <c r="B882" s="59">
        <f t="shared" si="27"/>
        <v>45292</v>
      </c>
      <c r="C882" s="7">
        <f t="shared" si="26"/>
        <v>45310.270833333328</v>
      </c>
      <c r="D882" s="7">
        <v>45310.291666666664</v>
      </c>
      <c r="E882" s="1">
        <v>0.11700000000000001</v>
      </c>
      <c r="F882" s="37">
        <v>0</v>
      </c>
    </row>
    <row r="883" spans="2:6">
      <c r="B883" s="59">
        <f t="shared" si="27"/>
        <v>45292</v>
      </c>
      <c r="C883" s="7">
        <f t="shared" si="26"/>
        <v>45310.291666666664</v>
      </c>
      <c r="D883" s="7">
        <v>45310.3125</v>
      </c>
      <c r="E883" s="1">
        <v>7.1999999999999995E-2</v>
      </c>
      <c r="F883" s="37">
        <v>0</v>
      </c>
    </row>
    <row r="884" spans="2:6">
      <c r="B884" s="59">
        <f t="shared" si="27"/>
        <v>45292</v>
      </c>
      <c r="C884" s="7">
        <f t="shared" si="26"/>
        <v>45310.3125</v>
      </c>
      <c r="D884" s="7">
        <v>45310.333333333336</v>
      </c>
      <c r="E884" s="1">
        <v>9.2999999999999999E-2</v>
      </c>
      <c r="F884" s="37">
        <v>0</v>
      </c>
    </row>
    <row r="885" spans="2:6">
      <c r="B885" s="59">
        <f t="shared" si="27"/>
        <v>45292</v>
      </c>
      <c r="C885" s="7">
        <f t="shared" si="26"/>
        <v>45310.333333333328</v>
      </c>
      <c r="D885" s="7">
        <v>45310.354166666664</v>
      </c>
      <c r="E885" s="1">
        <v>0.122</v>
      </c>
      <c r="F885" s="37">
        <v>1.4999999999999999E-2</v>
      </c>
    </row>
    <row r="886" spans="2:6">
      <c r="B886" s="59">
        <f t="shared" si="27"/>
        <v>45292</v>
      </c>
      <c r="C886" s="7">
        <f t="shared" si="26"/>
        <v>45310.354166666664</v>
      </c>
      <c r="D886" s="7">
        <v>45310.375</v>
      </c>
      <c r="E886" s="1">
        <v>0.27200000000000002</v>
      </c>
      <c r="F886" s="37">
        <v>7.4999999999999997E-2</v>
      </c>
    </row>
    <row r="887" spans="2:6">
      <c r="B887" s="59">
        <f t="shared" si="27"/>
        <v>45292</v>
      </c>
      <c r="C887" s="7">
        <f t="shared" si="26"/>
        <v>45310.375</v>
      </c>
      <c r="D887" s="7">
        <v>45310.395833333336</v>
      </c>
      <c r="E887" s="1">
        <v>2.5999999999999999E-2</v>
      </c>
      <c r="F887" s="37">
        <v>1.6E-2</v>
      </c>
    </row>
    <row r="888" spans="2:6">
      <c r="B888" s="59">
        <f t="shared" si="27"/>
        <v>45292</v>
      </c>
      <c r="C888" s="7">
        <f t="shared" si="26"/>
        <v>45310.395833333328</v>
      </c>
      <c r="D888" s="7">
        <v>45310.416666666664</v>
      </c>
      <c r="E888" s="1">
        <v>1E-3</v>
      </c>
      <c r="F888" s="37">
        <v>2E-3</v>
      </c>
    </row>
    <row r="889" spans="2:6">
      <c r="B889" s="59">
        <f t="shared" si="27"/>
        <v>45292</v>
      </c>
      <c r="C889" s="7">
        <f t="shared" si="26"/>
        <v>45310.416666666664</v>
      </c>
      <c r="D889" s="7">
        <v>45310.4375</v>
      </c>
      <c r="E889" s="1">
        <v>4.0000000000000001E-3</v>
      </c>
      <c r="F889" s="37">
        <v>3.0000000000000001E-3</v>
      </c>
    </row>
    <row r="890" spans="2:6">
      <c r="B890" s="59">
        <f t="shared" si="27"/>
        <v>45292</v>
      </c>
      <c r="C890" s="7">
        <f t="shared" si="26"/>
        <v>45310.4375</v>
      </c>
      <c r="D890" s="7">
        <v>45310.458333333336</v>
      </c>
      <c r="E890" s="1">
        <v>6.0000000000000001E-3</v>
      </c>
      <c r="F890" s="37">
        <v>1.2E-2</v>
      </c>
    </row>
    <row r="891" spans="2:6">
      <c r="B891" s="59">
        <f t="shared" si="27"/>
        <v>45292</v>
      </c>
      <c r="C891" s="7">
        <f t="shared" si="26"/>
        <v>45310.458333333328</v>
      </c>
      <c r="D891" s="7">
        <v>45310.479166666664</v>
      </c>
      <c r="E891" s="1">
        <v>3.0000000000000001E-3</v>
      </c>
      <c r="F891" s="37">
        <v>0.27200000000000002</v>
      </c>
    </row>
    <row r="892" spans="2:6">
      <c r="B892" s="59">
        <f t="shared" si="27"/>
        <v>45292</v>
      </c>
      <c r="C892" s="7">
        <f t="shared" si="26"/>
        <v>45310.479166666664</v>
      </c>
      <c r="D892" s="7">
        <v>45310.5</v>
      </c>
      <c r="E892" s="1">
        <v>4.0000000000000001E-3</v>
      </c>
      <c r="F892" s="37">
        <v>0.83399999999999996</v>
      </c>
    </row>
    <row r="893" spans="2:6">
      <c r="B893" s="59">
        <f t="shared" si="27"/>
        <v>45292</v>
      </c>
      <c r="C893" s="7">
        <f t="shared" si="26"/>
        <v>45310.5</v>
      </c>
      <c r="D893" s="7">
        <v>45310.520833333336</v>
      </c>
      <c r="E893" s="1">
        <v>0.01</v>
      </c>
      <c r="F893" s="37">
        <v>0.05</v>
      </c>
    </row>
    <row r="894" spans="2:6">
      <c r="B894" s="59">
        <f t="shared" si="27"/>
        <v>45292</v>
      </c>
      <c r="C894" s="7">
        <f t="shared" si="26"/>
        <v>45310.520833333328</v>
      </c>
      <c r="D894" s="7">
        <v>45310.541666666664</v>
      </c>
      <c r="E894" s="1">
        <v>6.0000000000000001E-3</v>
      </c>
      <c r="F894" s="37">
        <v>0</v>
      </c>
    </row>
    <row r="895" spans="2:6">
      <c r="B895" s="59">
        <f t="shared" si="27"/>
        <v>45292</v>
      </c>
      <c r="C895" s="7">
        <f t="shared" si="26"/>
        <v>45310.541666666664</v>
      </c>
      <c r="D895" s="7">
        <v>45310.5625</v>
      </c>
      <c r="E895" s="1">
        <v>4.0000000000000001E-3</v>
      </c>
      <c r="F895" s="37">
        <v>2E-3</v>
      </c>
    </row>
    <row r="896" spans="2:6">
      <c r="B896" s="59">
        <f t="shared" si="27"/>
        <v>45292</v>
      </c>
      <c r="C896" s="7">
        <f t="shared" si="26"/>
        <v>45310.5625</v>
      </c>
      <c r="D896" s="7">
        <v>45310.583333333336</v>
      </c>
      <c r="E896" s="1">
        <v>4.0000000000000001E-3</v>
      </c>
      <c r="F896" s="37">
        <v>0</v>
      </c>
    </row>
    <row r="897" spans="2:6">
      <c r="B897" s="59">
        <f t="shared" si="27"/>
        <v>45292</v>
      </c>
      <c r="C897" s="7">
        <f t="shared" si="26"/>
        <v>45310.583333333328</v>
      </c>
      <c r="D897" s="7">
        <v>45310.604166666664</v>
      </c>
      <c r="E897" s="1">
        <v>2E-3</v>
      </c>
      <c r="F897" s="37">
        <v>3.0000000000000001E-3</v>
      </c>
    </row>
    <row r="898" spans="2:6">
      <c r="B898" s="59">
        <f t="shared" si="27"/>
        <v>45292</v>
      </c>
      <c r="C898" s="7">
        <f t="shared" si="26"/>
        <v>45310.604166666664</v>
      </c>
      <c r="D898" s="7">
        <v>45310.625</v>
      </c>
      <c r="E898" s="1">
        <v>0</v>
      </c>
      <c r="F898" s="37">
        <v>0</v>
      </c>
    </row>
    <row r="899" spans="2:6">
      <c r="B899" s="59">
        <f t="shared" si="27"/>
        <v>45292</v>
      </c>
      <c r="C899" s="7">
        <f t="shared" si="26"/>
        <v>45310.625</v>
      </c>
      <c r="D899" s="7">
        <v>45310.645833333336</v>
      </c>
      <c r="E899" s="1">
        <v>5.0000000000000001E-3</v>
      </c>
      <c r="F899" s="37">
        <v>5.0000000000000001E-3</v>
      </c>
    </row>
    <row r="900" spans="2:6">
      <c r="B900" s="59">
        <f t="shared" si="27"/>
        <v>45292</v>
      </c>
      <c r="C900" s="7">
        <f t="shared" si="26"/>
        <v>45310.645833333328</v>
      </c>
      <c r="D900" s="7">
        <v>45310.666666666664</v>
      </c>
      <c r="E900" s="1">
        <v>1E-3</v>
      </c>
      <c r="F900" s="37">
        <v>2E-3</v>
      </c>
    </row>
    <row r="901" spans="2:6">
      <c r="B901" s="59">
        <f t="shared" si="27"/>
        <v>45292</v>
      </c>
      <c r="C901" s="7">
        <f t="shared" ref="C901:C964" si="28">D901-1/48</f>
        <v>45310.666666666664</v>
      </c>
      <c r="D901" s="7">
        <v>45310.6875</v>
      </c>
      <c r="E901" s="1">
        <v>5.8999999999999997E-2</v>
      </c>
      <c r="F901" s="37">
        <v>4.3999999999999997E-2</v>
      </c>
    </row>
    <row r="902" spans="2:6">
      <c r="B902" s="59">
        <f t="shared" ref="B902:B965" si="29">DATE(YEAR(C902),MONTH(C902),1)</f>
        <v>45292</v>
      </c>
      <c r="C902" s="7">
        <f t="shared" si="28"/>
        <v>45310.6875</v>
      </c>
      <c r="D902" s="7">
        <v>45310.708333333336</v>
      </c>
      <c r="E902" s="1">
        <v>0.252</v>
      </c>
      <c r="F902" s="37">
        <v>0.14599999999999999</v>
      </c>
    </row>
    <row r="903" spans="2:6">
      <c r="B903" s="59">
        <f t="shared" si="29"/>
        <v>45292</v>
      </c>
      <c r="C903" s="7">
        <f t="shared" si="28"/>
        <v>45310.708333333328</v>
      </c>
      <c r="D903" s="7">
        <v>45310.729166666664</v>
      </c>
      <c r="E903" s="1">
        <v>0.44</v>
      </c>
      <c r="F903" s="37">
        <v>0</v>
      </c>
    </row>
    <row r="904" spans="2:6">
      <c r="B904" s="59">
        <f t="shared" si="29"/>
        <v>45292</v>
      </c>
      <c r="C904" s="7">
        <f t="shared" si="28"/>
        <v>45310.729166666664</v>
      </c>
      <c r="D904" s="7">
        <v>45310.75</v>
      </c>
      <c r="E904" s="1">
        <v>1.0609999999999999</v>
      </c>
      <c r="F904" s="37">
        <v>0</v>
      </c>
    </row>
    <row r="905" spans="2:6">
      <c r="B905" s="59">
        <f t="shared" si="29"/>
        <v>45292</v>
      </c>
      <c r="C905" s="7">
        <f t="shared" si="28"/>
        <v>45310.75</v>
      </c>
      <c r="D905" s="7">
        <v>45310.770833333336</v>
      </c>
      <c r="E905" s="1">
        <v>0.505</v>
      </c>
      <c r="F905" s="37">
        <v>0</v>
      </c>
    </row>
    <row r="906" spans="2:6">
      <c r="B906" s="59">
        <f t="shared" si="29"/>
        <v>45292</v>
      </c>
      <c r="C906" s="7">
        <f t="shared" si="28"/>
        <v>45310.770833333328</v>
      </c>
      <c r="D906" s="7">
        <v>45310.791666666664</v>
      </c>
      <c r="E906" s="1">
        <v>0.29599999999999999</v>
      </c>
      <c r="F906" s="37">
        <v>0</v>
      </c>
    </row>
    <row r="907" spans="2:6">
      <c r="B907" s="59">
        <f t="shared" si="29"/>
        <v>45292</v>
      </c>
      <c r="C907" s="7">
        <f t="shared" si="28"/>
        <v>45310.791666666664</v>
      </c>
      <c r="D907" s="7">
        <v>45310.8125</v>
      </c>
      <c r="E907" s="1">
        <v>0.40400000000000003</v>
      </c>
      <c r="F907" s="37">
        <v>0</v>
      </c>
    </row>
    <row r="908" spans="2:6">
      <c r="B908" s="59">
        <f t="shared" si="29"/>
        <v>45292</v>
      </c>
      <c r="C908" s="7">
        <f t="shared" si="28"/>
        <v>45310.8125</v>
      </c>
      <c r="D908" s="7">
        <v>45310.833333333336</v>
      </c>
      <c r="E908" s="1">
        <v>0.14399999999999999</v>
      </c>
      <c r="F908" s="37">
        <v>0</v>
      </c>
    </row>
    <row r="909" spans="2:6">
      <c r="B909" s="59">
        <f t="shared" si="29"/>
        <v>45292</v>
      </c>
      <c r="C909" s="7">
        <f t="shared" si="28"/>
        <v>45310.833333333328</v>
      </c>
      <c r="D909" s="7">
        <v>45310.854166666664</v>
      </c>
      <c r="E909" s="1">
        <v>0.156</v>
      </c>
      <c r="F909" s="37">
        <v>0</v>
      </c>
    </row>
    <row r="910" spans="2:6">
      <c r="B910" s="59">
        <f t="shared" si="29"/>
        <v>45292</v>
      </c>
      <c r="C910" s="7">
        <f t="shared" si="28"/>
        <v>45310.854166666664</v>
      </c>
      <c r="D910" s="7">
        <v>45310.875</v>
      </c>
      <c r="E910" s="1">
        <v>0.22700000000000001</v>
      </c>
      <c r="F910" s="37">
        <v>0</v>
      </c>
    </row>
    <row r="911" spans="2:6">
      <c r="B911" s="59">
        <f t="shared" si="29"/>
        <v>45292</v>
      </c>
      <c r="C911" s="7">
        <f t="shared" si="28"/>
        <v>45310.875</v>
      </c>
      <c r="D911" s="7">
        <v>45310.895833333336</v>
      </c>
      <c r="E911" s="1">
        <v>0.25</v>
      </c>
      <c r="F911" s="37">
        <v>0</v>
      </c>
    </row>
    <row r="912" spans="2:6">
      <c r="B912" s="59">
        <f t="shared" si="29"/>
        <v>45292</v>
      </c>
      <c r="C912" s="7">
        <f t="shared" si="28"/>
        <v>45310.895833333328</v>
      </c>
      <c r="D912" s="7">
        <v>45310.916666666664</v>
      </c>
      <c r="E912" s="1">
        <v>0.432</v>
      </c>
      <c r="F912" s="37">
        <v>0</v>
      </c>
    </row>
    <row r="913" spans="2:6">
      <c r="B913" s="59">
        <f t="shared" si="29"/>
        <v>45292</v>
      </c>
      <c r="C913" s="7">
        <f t="shared" si="28"/>
        <v>45310.916666666664</v>
      </c>
      <c r="D913" s="7">
        <v>45310.9375</v>
      </c>
      <c r="E913" s="1">
        <v>1.6779999999999999</v>
      </c>
      <c r="F913" s="37">
        <v>0</v>
      </c>
    </row>
    <row r="914" spans="2:6">
      <c r="B914" s="59">
        <f t="shared" si="29"/>
        <v>45292</v>
      </c>
      <c r="C914" s="7">
        <f t="shared" si="28"/>
        <v>45310.9375</v>
      </c>
      <c r="D914" s="7">
        <v>45310.958333333336</v>
      </c>
      <c r="E914" s="1">
        <v>1.7569999999999999</v>
      </c>
      <c r="F914" s="37">
        <v>0</v>
      </c>
    </row>
    <row r="915" spans="2:6">
      <c r="B915" s="59">
        <f t="shared" si="29"/>
        <v>45292</v>
      </c>
      <c r="C915" s="7">
        <f t="shared" si="28"/>
        <v>45310.958333333328</v>
      </c>
      <c r="D915" s="7">
        <v>45310.979166666664</v>
      </c>
      <c r="E915" s="1">
        <v>1.329</v>
      </c>
      <c r="F915" s="37">
        <v>0</v>
      </c>
    </row>
    <row r="916" spans="2:6">
      <c r="B916" s="59">
        <f t="shared" si="29"/>
        <v>45292</v>
      </c>
      <c r="C916" s="7">
        <f t="shared" si="28"/>
        <v>45310.979166666664</v>
      </c>
      <c r="D916" s="7">
        <v>45311</v>
      </c>
      <c r="E916" s="1">
        <v>0.64200000000000002</v>
      </c>
      <c r="F916" s="37">
        <v>0</v>
      </c>
    </row>
    <row r="917" spans="2:6">
      <c r="B917" s="59">
        <f t="shared" si="29"/>
        <v>45292</v>
      </c>
      <c r="C917" s="7">
        <f t="shared" si="28"/>
        <v>45311</v>
      </c>
      <c r="D917" s="7">
        <v>45311.020833333336</v>
      </c>
      <c r="E917" s="1">
        <v>0.34200000000000003</v>
      </c>
      <c r="F917" s="37">
        <v>0</v>
      </c>
    </row>
    <row r="918" spans="2:6">
      <c r="B918" s="59">
        <f t="shared" si="29"/>
        <v>45292</v>
      </c>
      <c r="C918" s="7">
        <f t="shared" si="28"/>
        <v>45311.020833333328</v>
      </c>
      <c r="D918" s="7">
        <v>45311.041666666664</v>
      </c>
      <c r="E918" s="1">
        <v>0.128</v>
      </c>
      <c r="F918" s="37">
        <v>0</v>
      </c>
    </row>
    <row r="919" spans="2:6">
      <c r="B919" s="59">
        <f t="shared" si="29"/>
        <v>45292</v>
      </c>
      <c r="C919" s="7">
        <f t="shared" si="28"/>
        <v>45311.041666666664</v>
      </c>
      <c r="D919" s="7">
        <v>45311.0625</v>
      </c>
      <c r="E919" s="1">
        <v>6.0999999999999999E-2</v>
      </c>
      <c r="F919" s="37">
        <v>0</v>
      </c>
    </row>
    <row r="920" spans="2:6">
      <c r="B920" s="59">
        <f t="shared" si="29"/>
        <v>45292</v>
      </c>
      <c r="C920" s="7">
        <f t="shared" si="28"/>
        <v>45311.0625</v>
      </c>
      <c r="D920" s="7">
        <v>45311.083333333336</v>
      </c>
      <c r="E920" s="1">
        <v>0.06</v>
      </c>
      <c r="F920" s="37">
        <v>0</v>
      </c>
    </row>
    <row r="921" spans="2:6">
      <c r="B921" s="59">
        <f t="shared" si="29"/>
        <v>45292</v>
      </c>
      <c r="C921" s="7">
        <f t="shared" si="28"/>
        <v>45311.083333333328</v>
      </c>
      <c r="D921" s="7">
        <v>45311.104166666664</v>
      </c>
      <c r="E921" s="1">
        <v>6.5000000000000002E-2</v>
      </c>
      <c r="F921" s="37">
        <v>0</v>
      </c>
    </row>
    <row r="922" spans="2:6">
      <c r="B922" s="59">
        <f t="shared" si="29"/>
        <v>45292</v>
      </c>
      <c r="C922" s="7">
        <f t="shared" si="28"/>
        <v>45311.104166666664</v>
      </c>
      <c r="D922" s="7">
        <v>45311.125</v>
      </c>
      <c r="E922" s="1">
        <v>6.0999999999999999E-2</v>
      </c>
      <c r="F922" s="37">
        <v>0</v>
      </c>
    </row>
    <row r="923" spans="2:6">
      <c r="B923" s="59">
        <f t="shared" si="29"/>
        <v>45292</v>
      </c>
      <c r="C923" s="7">
        <f t="shared" si="28"/>
        <v>45311.125</v>
      </c>
      <c r="D923" s="7">
        <v>45311.145833333336</v>
      </c>
      <c r="E923" s="1">
        <v>5.3999999999999999E-2</v>
      </c>
      <c r="F923" s="37">
        <v>0</v>
      </c>
    </row>
    <row r="924" spans="2:6">
      <c r="B924" s="59">
        <f t="shared" si="29"/>
        <v>45292</v>
      </c>
      <c r="C924" s="7">
        <f t="shared" si="28"/>
        <v>45311.145833333328</v>
      </c>
      <c r="D924" s="7">
        <v>45311.166666666664</v>
      </c>
      <c r="E924" s="1">
        <v>5.5E-2</v>
      </c>
      <c r="F924" s="37">
        <v>0</v>
      </c>
    </row>
    <row r="925" spans="2:6">
      <c r="B925" s="59">
        <f t="shared" si="29"/>
        <v>45292</v>
      </c>
      <c r="C925" s="7">
        <f t="shared" si="28"/>
        <v>45311.166666666664</v>
      </c>
      <c r="D925" s="7">
        <v>45311.1875</v>
      </c>
      <c r="E925" s="1">
        <v>6.9000000000000006E-2</v>
      </c>
      <c r="F925" s="37">
        <v>0</v>
      </c>
    </row>
    <row r="926" spans="2:6">
      <c r="B926" s="59">
        <f t="shared" si="29"/>
        <v>45292</v>
      </c>
      <c r="C926" s="7">
        <f t="shared" si="28"/>
        <v>45311.1875</v>
      </c>
      <c r="D926" s="7">
        <v>45311.208333333336</v>
      </c>
      <c r="E926" s="1">
        <v>6.3E-2</v>
      </c>
      <c r="F926" s="37">
        <v>0</v>
      </c>
    </row>
    <row r="927" spans="2:6">
      <c r="B927" s="59">
        <f t="shared" si="29"/>
        <v>45292</v>
      </c>
      <c r="C927" s="7">
        <f t="shared" si="28"/>
        <v>45311.208333333328</v>
      </c>
      <c r="D927" s="7">
        <v>45311.229166666664</v>
      </c>
      <c r="E927" s="1">
        <v>5.3999999999999999E-2</v>
      </c>
      <c r="F927" s="37">
        <v>0</v>
      </c>
    </row>
    <row r="928" spans="2:6">
      <c r="B928" s="59">
        <f t="shared" si="29"/>
        <v>45292</v>
      </c>
      <c r="C928" s="7">
        <f t="shared" si="28"/>
        <v>45311.229166666664</v>
      </c>
      <c r="D928" s="7">
        <v>45311.25</v>
      </c>
      <c r="E928" s="1">
        <v>0.64200000000000002</v>
      </c>
      <c r="F928" s="37">
        <v>0</v>
      </c>
    </row>
    <row r="929" spans="2:6">
      <c r="B929" s="59">
        <f t="shared" si="29"/>
        <v>45292</v>
      </c>
      <c r="C929" s="7">
        <f t="shared" si="28"/>
        <v>45311.25</v>
      </c>
      <c r="D929" s="7">
        <v>45311.270833333336</v>
      </c>
      <c r="E929" s="1">
        <v>0.13800000000000001</v>
      </c>
      <c r="F929" s="37">
        <v>0</v>
      </c>
    </row>
    <row r="930" spans="2:6">
      <c r="B930" s="59">
        <f t="shared" si="29"/>
        <v>45292</v>
      </c>
      <c r="C930" s="7">
        <f t="shared" si="28"/>
        <v>45311.270833333328</v>
      </c>
      <c r="D930" s="7">
        <v>45311.291666666664</v>
      </c>
      <c r="E930" s="1">
        <v>0.124</v>
      </c>
      <c r="F930" s="37">
        <v>0</v>
      </c>
    </row>
    <row r="931" spans="2:6">
      <c r="B931" s="59">
        <f t="shared" si="29"/>
        <v>45292</v>
      </c>
      <c r="C931" s="7">
        <f t="shared" si="28"/>
        <v>45311.291666666664</v>
      </c>
      <c r="D931" s="7">
        <v>45311.3125</v>
      </c>
      <c r="E931" s="1">
        <v>0.248</v>
      </c>
      <c r="F931" s="37">
        <v>0</v>
      </c>
    </row>
    <row r="932" spans="2:6">
      <c r="B932" s="59">
        <f t="shared" si="29"/>
        <v>45292</v>
      </c>
      <c r="C932" s="7">
        <f t="shared" si="28"/>
        <v>45311.3125</v>
      </c>
      <c r="D932" s="7">
        <v>45311.333333333336</v>
      </c>
      <c r="E932" s="1">
        <v>0.109</v>
      </c>
      <c r="F932" s="37">
        <v>1E-3</v>
      </c>
    </row>
    <row r="933" spans="2:6">
      <c r="B933" s="59">
        <f t="shared" si="29"/>
        <v>45292</v>
      </c>
      <c r="C933" s="7">
        <f t="shared" si="28"/>
        <v>45311.333333333328</v>
      </c>
      <c r="D933" s="7">
        <v>45311.354166666664</v>
      </c>
      <c r="E933" s="1">
        <v>6.0000000000000001E-3</v>
      </c>
      <c r="F933" s="37">
        <v>2E-3</v>
      </c>
    </row>
    <row r="934" spans="2:6">
      <c r="B934" s="59">
        <f t="shared" si="29"/>
        <v>45292</v>
      </c>
      <c r="C934" s="7">
        <f t="shared" si="28"/>
        <v>45311.354166666664</v>
      </c>
      <c r="D934" s="7">
        <v>45311.375</v>
      </c>
      <c r="E934" s="1">
        <v>3.0000000000000001E-3</v>
      </c>
      <c r="F934" s="37">
        <v>0</v>
      </c>
    </row>
    <row r="935" spans="2:6">
      <c r="B935" s="59">
        <f t="shared" si="29"/>
        <v>45292</v>
      </c>
      <c r="C935" s="7">
        <f t="shared" si="28"/>
        <v>45311.375</v>
      </c>
      <c r="D935" s="7">
        <v>45311.395833333336</v>
      </c>
      <c r="E935" s="1">
        <v>2E-3</v>
      </c>
      <c r="F935" s="37">
        <v>0</v>
      </c>
    </row>
    <row r="936" spans="2:6">
      <c r="B936" s="59">
        <f t="shared" si="29"/>
        <v>45292</v>
      </c>
      <c r="C936" s="7">
        <f t="shared" si="28"/>
        <v>45311.395833333328</v>
      </c>
      <c r="D936" s="7">
        <v>45311.416666666664</v>
      </c>
      <c r="E936" s="1">
        <v>3.0000000000000001E-3</v>
      </c>
      <c r="F936" s="37">
        <v>0</v>
      </c>
    </row>
    <row r="937" spans="2:6">
      <c r="B937" s="59">
        <f t="shared" si="29"/>
        <v>45292</v>
      </c>
      <c r="C937" s="7">
        <f t="shared" si="28"/>
        <v>45311.416666666664</v>
      </c>
      <c r="D937" s="7">
        <v>45311.4375</v>
      </c>
      <c r="E937" s="1">
        <v>2E-3</v>
      </c>
      <c r="F937" s="37">
        <v>0</v>
      </c>
    </row>
    <row r="938" spans="2:6">
      <c r="B938" s="59">
        <f t="shared" si="29"/>
        <v>45292</v>
      </c>
      <c r="C938" s="7">
        <f t="shared" si="28"/>
        <v>45311.4375</v>
      </c>
      <c r="D938" s="7">
        <v>45311.458333333336</v>
      </c>
      <c r="E938" s="1">
        <v>5.0000000000000001E-3</v>
      </c>
      <c r="F938" s="37">
        <v>0</v>
      </c>
    </row>
    <row r="939" spans="2:6">
      <c r="B939" s="59">
        <f t="shared" si="29"/>
        <v>45292</v>
      </c>
      <c r="C939" s="7">
        <f t="shared" si="28"/>
        <v>45311.458333333328</v>
      </c>
      <c r="D939" s="7">
        <v>45311.479166666664</v>
      </c>
      <c r="E939" s="1">
        <v>5.0000000000000001E-3</v>
      </c>
      <c r="F939" s="37">
        <v>1E-3</v>
      </c>
    </row>
    <row r="940" spans="2:6">
      <c r="B940" s="59">
        <f t="shared" si="29"/>
        <v>45292</v>
      </c>
      <c r="C940" s="7">
        <f t="shared" si="28"/>
        <v>45311.479166666664</v>
      </c>
      <c r="D940" s="7">
        <v>45311.5</v>
      </c>
      <c r="E940" s="1">
        <v>2E-3</v>
      </c>
      <c r="F940" s="37">
        <v>0</v>
      </c>
    </row>
    <row r="941" spans="2:6">
      <c r="B941" s="59">
        <f t="shared" si="29"/>
        <v>45292</v>
      </c>
      <c r="C941" s="7">
        <f t="shared" si="28"/>
        <v>45311.5</v>
      </c>
      <c r="D941" s="7">
        <v>45311.520833333336</v>
      </c>
      <c r="E941" s="1">
        <v>2E-3</v>
      </c>
      <c r="F941" s="37">
        <v>0</v>
      </c>
    </row>
    <row r="942" spans="2:6">
      <c r="B942" s="59">
        <f t="shared" si="29"/>
        <v>45292</v>
      </c>
      <c r="C942" s="7">
        <f t="shared" si="28"/>
        <v>45311.520833333328</v>
      </c>
      <c r="D942" s="7">
        <v>45311.541666666664</v>
      </c>
      <c r="E942" s="1">
        <v>4.0000000000000001E-3</v>
      </c>
      <c r="F942" s="37">
        <v>1.6E-2</v>
      </c>
    </row>
    <row r="943" spans="2:6">
      <c r="B943" s="59">
        <f t="shared" si="29"/>
        <v>45292</v>
      </c>
      <c r="C943" s="7">
        <f t="shared" si="28"/>
        <v>45311.541666666664</v>
      </c>
      <c r="D943" s="7">
        <v>45311.5625</v>
      </c>
      <c r="E943" s="1">
        <v>3.0000000000000001E-3</v>
      </c>
      <c r="F943" s="37">
        <v>1.0999999999999999E-2</v>
      </c>
    </row>
    <row r="944" spans="2:6">
      <c r="B944" s="59">
        <f t="shared" si="29"/>
        <v>45292</v>
      </c>
      <c r="C944" s="7">
        <f t="shared" si="28"/>
        <v>45311.5625</v>
      </c>
      <c r="D944" s="7">
        <v>45311.583333333336</v>
      </c>
      <c r="E944" s="1">
        <v>5.0000000000000001E-3</v>
      </c>
      <c r="F944" s="37">
        <v>2E-3</v>
      </c>
    </row>
    <row r="945" spans="2:6">
      <c r="B945" s="59">
        <f t="shared" si="29"/>
        <v>45292</v>
      </c>
      <c r="C945" s="7">
        <f t="shared" si="28"/>
        <v>45311.583333333328</v>
      </c>
      <c r="D945" s="7">
        <v>45311.604166666664</v>
      </c>
      <c r="E945" s="1">
        <v>1.2999999999999999E-2</v>
      </c>
      <c r="F945" s="37">
        <v>1E-3</v>
      </c>
    </row>
    <row r="946" spans="2:6">
      <c r="B946" s="59">
        <f t="shared" si="29"/>
        <v>45292</v>
      </c>
      <c r="C946" s="7">
        <f t="shared" si="28"/>
        <v>45311.604166666664</v>
      </c>
      <c r="D946" s="7">
        <v>45311.625</v>
      </c>
      <c r="E946" s="1">
        <v>7.0000000000000001E-3</v>
      </c>
      <c r="F946" s="37">
        <v>2E-3</v>
      </c>
    </row>
    <row r="947" spans="2:6">
      <c r="B947" s="59">
        <f t="shared" si="29"/>
        <v>45292</v>
      </c>
      <c r="C947" s="7">
        <f t="shared" si="28"/>
        <v>45311.625</v>
      </c>
      <c r="D947" s="7">
        <v>45311.645833333336</v>
      </c>
      <c r="E947" s="1">
        <v>2E-3</v>
      </c>
      <c r="F947" s="37">
        <v>0</v>
      </c>
    </row>
    <row r="948" spans="2:6">
      <c r="B948" s="59">
        <f t="shared" si="29"/>
        <v>45292</v>
      </c>
      <c r="C948" s="7">
        <f t="shared" si="28"/>
        <v>45311.645833333328</v>
      </c>
      <c r="D948" s="7">
        <v>45311.666666666664</v>
      </c>
      <c r="E948" s="1">
        <v>4.0000000000000001E-3</v>
      </c>
      <c r="F948" s="37">
        <v>0</v>
      </c>
    </row>
    <row r="949" spans="2:6">
      <c r="B949" s="59">
        <f t="shared" si="29"/>
        <v>45292</v>
      </c>
      <c r="C949" s="7">
        <f t="shared" si="28"/>
        <v>45311.666666666664</v>
      </c>
      <c r="D949" s="7">
        <v>45311.6875</v>
      </c>
      <c r="E949" s="1">
        <v>5.0000000000000001E-3</v>
      </c>
      <c r="F949" s="37">
        <v>1E-3</v>
      </c>
    </row>
    <row r="950" spans="2:6">
      <c r="B950" s="59">
        <f t="shared" si="29"/>
        <v>45292</v>
      </c>
      <c r="C950" s="7">
        <f t="shared" si="28"/>
        <v>45311.6875</v>
      </c>
      <c r="D950" s="7">
        <v>45311.708333333336</v>
      </c>
      <c r="E950" s="1">
        <v>2.3E-2</v>
      </c>
      <c r="F950" s="37">
        <v>0</v>
      </c>
    </row>
    <row r="951" spans="2:6">
      <c r="B951" s="59">
        <f t="shared" si="29"/>
        <v>45292</v>
      </c>
      <c r="C951" s="7">
        <f t="shared" si="28"/>
        <v>45311.708333333328</v>
      </c>
      <c r="D951" s="7">
        <v>45311.729166666664</v>
      </c>
      <c r="E951" s="1">
        <v>0.72</v>
      </c>
      <c r="F951" s="37">
        <v>0</v>
      </c>
    </row>
    <row r="952" spans="2:6">
      <c r="B952" s="59">
        <f t="shared" si="29"/>
        <v>45292</v>
      </c>
      <c r="C952" s="7">
        <f t="shared" si="28"/>
        <v>45311.729166666664</v>
      </c>
      <c r="D952" s="7">
        <v>45311.75</v>
      </c>
      <c r="E952" s="1">
        <v>5.0000000000000001E-3</v>
      </c>
      <c r="F952" s="37">
        <v>0</v>
      </c>
    </row>
    <row r="953" spans="2:6">
      <c r="B953" s="59">
        <f t="shared" si="29"/>
        <v>45292</v>
      </c>
      <c r="C953" s="7">
        <f t="shared" si="28"/>
        <v>45311.75</v>
      </c>
      <c r="D953" s="7">
        <v>45311.770833333336</v>
      </c>
      <c r="E953" s="1">
        <v>0.95199999999999996</v>
      </c>
      <c r="F953" s="37">
        <v>0</v>
      </c>
    </row>
    <row r="954" spans="2:6">
      <c r="B954" s="59">
        <f t="shared" si="29"/>
        <v>45292</v>
      </c>
      <c r="C954" s="7">
        <f t="shared" si="28"/>
        <v>45311.770833333328</v>
      </c>
      <c r="D954" s="7">
        <v>45311.791666666664</v>
      </c>
      <c r="E954" s="1">
        <v>1.052</v>
      </c>
      <c r="F954" s="37">
        <v>0</v>
      </c>
    </row>
    <row r="955" spans="2:6">
      <c r="B955" s="59">
        <f t="shared" si="29"/>
        <v>45292</v>
      </c>
      <c r="C955" s="7">
        <f t="shared" si="28"/>
        <v>45311.791666666664</v>
      </c>
      <c r="D955" s="7">
        <v>45311.8125</v>
      </c>
      <c r="E955" s="1">
        <v>0.92400000000000004</v>
      </c>
      <c r="F955" s="37">
        <v>0</v>
      </c>
    </row>
    <row r="956" spans="2:6">
      <c r="B956" s="59">
        <f t="shared" si="29"/>
        <v>45292</v>
      </c>
      <c r="C956" s="7">
        <f t="shared" si="28"/>
        <v>45311.8125</v>
      </c>
      <c r="D956" s="7">
        <v>45311.833333333336</v>
      </c>
      <c r="E956" s="1">
        <v>0.12</v>
      </c>
      <c r="F956" s="37">
        <v>0</v>
      </c>
    </row>
    <row r="957" spans="2:6">
      <c r="B957" s="59">
        <f t="shared" si="29"/>
        <v>45292</v>
      </c>
      <c r="C957" s="7">
        <f t="shared" si="28"/>
        <v>45311.833333333328</v>
      </c>
      <c r="D957" s="7">
        <v>45311.854166666664</v>
      </c>
      <c r="E957" s="1">
        <v>0.12</v>
      </c>
      <c r="F957" s="37">
        <v>0</v>
      </c>
    </row>
    <row r="958" spans="2:6">
      <c r="B958" s="59">
        <f t="shared" si="29"/>
        <v>45292</v>
      </c>
      <c r="C958" s="7">
        <f t="shared" si="28"/>
        <v>45311.854166666664</v>
      </c>
      <c r="D958" s="7">
        <v>45311.875</v>
      </c>
      <c r="E958" s="1">
        <v>0.114</v>
      </c>
      <c r="F958" s="37">
        <v>0</v>
      </c>
    </row>
    <row r="959" spans="2:6">
      <c r="B959" s="59">
        <f t="shared" si="29"/>
        <v>45292</v>
      </c>
      <c r="C959" s="7">
        <f t="shared" si="28"/>
        <v>45311.875</v>
      </c>
      <c r="D959" s="7">
        <v>45311.895833333336</v>
      </c>
      <c r="E959" s="1">
        <v>0.115</v>
      </c>
      <c r="F959" s="37">
        <v>0</v>
      </c>
    </row>
    <row r="960" spans="2:6">
      <c r="B960" s="59">
        <f t="shared" si="29"/>
        <v>45292</v>
      </c>
      <c r="C960" s="7">
        <f t="shared" si="28"/>
        <v>45311.895833333328</v>
      </c>
      <c r="D960" s="7">
        <v>45311.916666666664</v>
      </c>
      <c r="E960" s="1">
        <v>0.45100000000000001</v>
      </c>
      <c r="F960" s="37">
        <v>0</v>
      </c>
    </row>
    <row r="961" spans="2:6">
      <c r="B961" s="59">
        <f t="shared" si="29"/>
        <v>45292</v>
      </c>
      <c r="C961" s="7">
        <f t="shared" si="28"/>
        <v>45311.916666666664</v>
      </c>
      <c r="D961" s="7">
        <v>45311.9375</v>
      </c>
      <c r="E961" s="1">
        <v>1.611</v>
      </c>
      <c r="F961" s="37">
        <v>0</v>
      </c>
    </row>
    <row r="962" spans="2:6">
      <c r="B962" s="59">
        <f t="shared" si="29"/>
        <v>45292</v>
      </c>
      <c r="C962" s="7">
        <f t="shared" si="28"/>
        <v>45311.9375</v>
      </c>
      <c r="D962" s="7">
        <v>45311.958333333336</v>
      </c>
      <c r="E962" s="1">
        <v>1.6479999999999999</v>
      </c>
      <c r="F962" s="37">
        <v>0</v>
      </c>
    </row>
    <row r="963" spans="2:6">
      <c r="B963" s="59">
        <f t="shared" si="29"/>
        <v>45292</v>
      </c>
      <c r="C963" s="7">
        <f t="shared" si="28"/>
        <v>45311.958333333328</v>
      </c>
      <c r="D963" s="7">
        <v>45311.979166666664</v>
      </c>
      <c r="E963" s="1">
        <v>1.6140000000000001</v>
      </c>
      <c r="F963" s="37">
        <v>0</v>
      </c>
    </row>
    <row r="964" spans="2:6">
      <c r="B964" s="59">
        <f t="shared" si="29"/>
        <v>45292</v>
      </c>
      <c r="C964" s="7">
        <f t="shared" si="28"/>
        <v>45311.979166666664</v>
      </c>
      <c r="D964" s="7">
        <v>45312</v>
      </c>
      <c r="E964" s="1">
        <v>0.997</v>
      </c>
      <c r="F964" s="37">
        <v>0</v>
      </c>
    </row>
    <row r="965" spans="2:6">
      <c r="B965" s="59">
        <f t="shared" si="29"/>
        <v>45292</v>
      </c>
      <c r="C965" s="7">
        <f t="shared" ref="C965:C1028" si="30">D965-1/48</f>
        <v>45312</v>
      </c>
      <c r="D965" s="7">
        <v>45312.020833333336</v>
      </c>
      <c r="E965" s="1">
        <v>0.85699999999999998</v>
      </c>
      <c r="F965" s="37">
        <v>0</v>
      </c>
    </row>
    <row r="966" spans="2:6">
      <c r="B966" s="59">
        <f t="shared" ref="B966:B1029" si="31">DATE(YEAR(C966),MONTH(C966),1)</f>
        <v>45292</v>
      </c>
      <c r="C966" s="7">
        <f t="shared" si="30"/>
        <v>45312.020833333328</v>
      </c>
      <c r="D966" s="7">
        <v>45312.041666666664</v>
      </c>
      <c r="E966" s="1">
        <v>0.875</v>
      </c>
      <c r="F966" s="37">
        <v>0</v>
      </c>
    </row>
    <row r="967" spans="2:6">
      <c r="B967" s="59">
        <f t="shared" si="31"/>
        <v>45292</v>
      </c>
      <c r="C967" s="7">
        <f t="shared" si="30"/>
        <v>45312.041666666664</v>
      </c>
      <c r="D967" s="7">
        <v>45312.0625</v>
      </c>
      <c r="E967" s="1">
        <v>0.32500000000000001</v>
      </c>
      <c r="F967" s="37">
        <v>0</v>
      </c>
    </row>
    <row r="968" spans="2:6">
      <c r="B968" s="59">
        <f t="shared" si="31"/>
        <v>45292</v>
      </c>
      <c r="C968" s="7">
        <f t="shared" si="30"/>
        <v>45312.0625</v>
      </c>
      <c r="D968" s="7">
        <v>45312.083333333336</v>
      </c>
      <c r="E968" s="1">
        <v>0.13</v>
      </c>
      <c r="F968" s="37">
        <v>0</v>
      </c>
    </row>
    <row r="969" spans="2:6">
      <c r="B969" s="59">
        <f t="shared" si="31"/>
        <v>45292</v>
      </c>
      <c r="C969" s="7">
        <f t="shared" si="30"/>
        <v>45312.083333333328</v>
      </c>
      <c r="D969" s="7">
        <v>45312.104166666664</v>
      </c>
      <c r="E969" s="1">
        <v>0.105</v>
      </c>
      <c r="F969" s="37">
        <v>0</v>
      </c>
    </row>
    <row r="970" spans="2:6">
      <c r="B970" s="59">
        <f t="shared" si="31"/>
        <v>45292</v>
      </c>
      <c r="C970" s="7">
        <f t="shared" si="30"/>
        <v>45312.104166666664</v>
      </c>
      <c r="D970" s="7">
        <v>45312.125</v>
      </c>
      <c r="E970" s="1">
        <v>6.5000000000000002E-2</v>
      </c>
      <c r="F970" s="37">
        <v>0</v>
      </c>
    </row>
    <row r="971" spans="2:6">
      <c r="B971" s="59">
        <f t="shared" si="31"/>
        <v>45292</v>
      </c>
      <c r="C971" s="7">
        <f t="shared" si="30"/>
        <v>45312.125</v>
      </c>
      <c r="D971" s="7">
        <v>45312.145833333336</v>
      </c>
      <c r="E971" s="1">
        <v>6.8000000000000005E-2</v>
      </c>
      <c r="F971" s="37">
        <v>0</v>
      </c>
    </row>
    <row r="972" spans="2:6">
      <c r="B972" s="59">
        <f t="shared" si="31"/>
        <v>45292</v>
      </c>
      <c r="C972" s="7">
        <f t="shared" si="30"/>
        <v>45312.145833333328</v>
      </c>
      <c r="D972" s="7">
        <v>45312.166666666664</v>
      </c>
      <c r="E972" s="1">
        <v>6.7000000000000004E-2</v>
      </c>
      <c r="F972" s="37">
        <v>0</v>
      </c>
    </row>
    <row r="973" spans="2:6">
      <c r="B973" s="59">
        <f t="shared" si="31"/>
        <v>45292</v>
      </c>
      <c r="C973" s="7">
        <f t="shared" si="30"/>
        <v>45312.166666666664</v>
      </c>
      <c r="D973" s="7">
        <v>45312.1875</v>
      </c>
      <c r="E973" s="1">
        <v>5.8999999999999997E-2</v>
      </c>
      <c r="F973" s="37">
        <v>0</v>
      </c>
    </row>
    <row r="974" spans="2:6">
      <c r="B974" s="59">
        <f t="shared" si="31"/>
        <v>45292</v>
      </c>
      <c r="C974" s="7">
        <f t="shared" si="30"/>
        <v>45312.1875</v>
      </c>
      <c r="D974" s="7">
        <v>45312.208333333336</v>
      </c>
      <c r="E974" s="1">
        <v>5.8999999999999997E-2</v>
      </c>
      <c r="F974" s="37">
        <v>0</v>
      </c>
    </row>
    <row r="975" spans="2:6">
      <c r="B975" s="59">
        <f t="shared" si="31"/>
        <v>45292</v>
      </c>
      <c r="C975" s="7">
        <f t="shared" si="30"/>
        <v>45312.208333333328</v>
      </c>
      <c r="D975" s="7">
        <v>45312.229166666664</v>
      </c>
      <c r="E975" s="1">
        <v>6.3E-2</v>
      </c>
      <c r="F975" s="37">
        <v>0</v>
      </c>
    </row>
    <row r="976" spans="2:6">
      <c r="B976" s="59">
        <f t="shared" si="31"/>
        <v>45292</v>
      </c>
      <c r="C976" s="7">
        <f t="shared" si="30"/>
        <v>45312.229166666664</v>
      </c>
      <c r="D976" s="7">
        <v>45312.25</v>
      </c>
      <c r="E976" s="1">
        <v>0.64800000000000002</v>
      </c>
      <c r="F976" s="37">
        <v>0</v>
      </c>
    </row>
    <row r="977" spans="2:6">
      <c r="B977" s="59">
        <f t="shared" si="31"/>
        <v>45292</v>
      </c>
      <c r="C977" s="7">
        <f t="shared" si="30"/>
        <v>45312.25</v>
      </c>
      <c r="D977" s="7">
        <v>45312.270833333336</v>
      </c>
      <c r="E977" s="1">
        <v>0.441</v>
      </c>
      <c r="F977" s="37">
        <v>0</v>
      </c>
    </row>
    <row r="978" spans="2:6">
      <c r="B978" s="59">
        <f t="shared" si="31"/>
        <v>45292</v>
      </c>
      <c r="C978" s="7">
        <f t="shared" si="30"/>
        <v>45312.270833333328</v>
      </c>
      <c r="D978" s="7">
        <v>45312.291666666664</v>
      </c>
      <c r="E978" s="1">
        <v>0.115</v>
      </c>
      <c r="F978" s="37">
        <v>0</v>
      </c>
    </row>
    <row r="979" spans="2:6">
      <c r="B979" s="59">
        <f t="shared" si="31"/>
        <v>45292</v>
      </c>
      <c r="C979" s="7">
        <f t="shared" si="30"/>
        <v>45312.291666666664</v>
      </c>
      <c r="D979" s="7">
        <v>45312.3125</v>
      </c>
      <c r="E979" s="1">
        <v>8.5999999999999993E-2</v>
      </c>
      <c r="F979" s="37">
        <v>0</v>
      </c>
    </row>
    <row r="980" spans="2:6">
      <c r="B980" s="59">
        <f t="shared" si="31"/>
        <v>45292</v>
      </c>
      <c r="C980" s="7">
        <f t="shared" si="30"/>
        <v>45312.3125</v>
      </c>
      <c r="D980" s="7">
        <v>45312.333333333336</v>
      </c>
      <c r="E980" s="1">
        <v>5.8000000000000003E-2</v>
      </c>
      <c r="F980" s="37">
        <v>2E-3</v>
      </c>
    </row>
    <row r="981" spans="2:6">
      <c r="B981" s="59">
        <f t="shared" si="31"/>
        <v>45292</v>
      </c>
      <c r="C981" s="7">
        <f t="shared" si="30"/>
        <v>45312.333333333328</v>
      </c>
      <c r="D981" s="7">
        <v>45312.354166666664</v>
      </c>
      <c r="E981" s="1">
        <v>4.0000000000000001E-3</v>
      </c>
      <c r="F981" s="37">
        <v>0</v>
      </c>
    </row>
    <row r="982" spans="2:6">
      <c r="B982" s="59">
        <f t="shared" si="31"/>
        <v>45292</v>
      </c>
      <c r="C982" s="7">
        <f t="shared" si="30"/>
        <v>45312.354166666664</v>
      </c>
      <c r="D982" s="7">
        <v>45312.375</v>
      </c>
      <c r="E982" s="1">
        <v>7.0000000000000001E-3</v>
      </c>
      <c r="F982" s="37">
        <v>1E-3</v>
      </c>
    </row>
    <row r="983" spans="2:6">
      <c r="B983" s="59">
        <f t="shared" si="31"/>
        <v>45292</v>
      </c>
      <c r="C983" s="7">
        <f t="shared" si="30"/>
        <v>45312.375</v>
      </c>
      <c r="D983" s="7">
        <v>45312.395833333336</v>
      </c>
      <c r="E983" s="1">
        <v>3.0000000000000001E-3</v>
      </c>
      <c r="F983" s="37">
        <v>0</v>
      </c>
    </row>
    <row r="984" spans="2:6">
      <c r="B984" s="59">
        <f t="shared" si="31"/>
        <v>45292</v>
      </c>
      <c r="C984" s="7">
        <f t="shared" si="30"/>
        <v>45312.395833333328</v>
      </c>
      <c r="D984" s="7">
        <v>45312.416666666664</v>
      </c>
      <c r="E984" s="1">
        <v>3.0000000000000001E-3</v>
      </c>
      <c r="F984" s="37">
        <v>0</v>
      </c>
    </row>
    <row r="985" spans="2:6">
      <c r="B985" s="59">
        <f t="shared" si="31"/>
        <v>45292</v>
      </c>
      <c r="C985" s="7">
        <f t="shared" si="30"/>
        <v>45312.416666666664</v>
      </c>
      <c r="D985" s="7">
        <v>45312.4375</v>
      </c>
      <c r="E985" s="1">
        <v>2E-3</v>
      </c>
      <c r="F985" s="37">
        <v>0</v>
      </c>
    </row>
    <row r="986" spans="2:6">
      <c r="B986" s="59">
        <f t="shared" si="31"/>
        <v>45292</v>
      </c>
      <c r="C986" s="7">
        <f t="shared" si="30"/>
        <v>45312.4375</v>
      </c>
      <c r="D986" s="7">
        <v>45312.458333333336</v>
      </c>
      <c r="E986" s="1">
        <v>5.0000000000000001E-3</v>
      </c>
      <c r="F986" s="37">
        <v>0</v>
      </c>
    </row>
    <row r="987" spans="2:6">
      <c r="B987" s="59">
        <f t="shared" si="31"/>
        <v>45292</v>
      </c>
      <c r="C987" s="7">
        <f t="shared" si="30"/>
        <v>45312.458333333328</v>
      </c>
      <c r="D987" s="7">
        <v>45312.479166666664</v>
      </c>
      <c r="E987" s="1">
        <v>5.2999999999999999E-2</v>
      </c>
      <c r="F987" s="37">
        <v>0</v>
      </c>
    </row>
    <row r="988" spans="2:6">
      <c r="B988" s="59">
        <f t="shared" si="31"/>
        <v>45292</v>
      </c>
      <c r="C988" s="7">
        <f t="shared" si="30"/>
        <v>45312.479166666664</v>
      </c>
      <c r="D988" s="7">
        <v>45312.5</v>
      </c>
      <c r="E988" s="1">
        <v>5.0000000000000001E-3</v>
      </c>
      <c r="F988" s="37">
        <v>0</v>
      </c>
    </row>
    <row r="989" spans="2:6">
      <c r="B989" s="59">
        <f t="shared" si="31"/>
        <v>45292</v>
      </c>
      <c r="C989" s="7">
        <f t="shared" si="30"/>
        <v>45312.5</v>
      </c>
      <c r="D989" s="7">
        <v>45312.520833333336</v>
      </c>
      <c r="E989" s="1">
        <v>4.0000000000000001E-3</v>
      </c>
      <c r="F989" s="37">
        <v>0</v>
      </c>
    </row>
    <row r="990" spans="2:6">
      <c r="B990" s="59">
        <f t="shared" si="31"/>
        <v>45292</v>
      </c>
      <c r="C990" s="7">
        <f t="shared" si="30"/>
        <v>45312.520833333328</v>
      </c>
      <c r="D990" s="7">
        <v>45312.541666666664</v>
      </c>
      <c r="E990" s="1">
        <v>2E-3</v>
      </c>
      <c r="F990" s="37">
        <v>0</v>
      </c>
    </row>
    <row r="991" spans="2:6">
      <c r="B991" s="59">
        <f t="shared" si="31"/>
        <v>45292</v>
      </c>
      <c r="C991" s="7">
        <f t="shared" si="30"/>
        <v>45312.541666666664</v>
      </c>
      <c r="D991" s="7">
        <v>45312.5625</v>
      </c>
      <c r="E991" s="1">
        <v>3.0000000000000001E-3</v>
      </c>
      <c r="F991" s="37">
        <v>0</v>
      </c>
    </row>
    <row r="992" spans="2:6">
      <c r="B992" s="59">
        <f t="shared" si="31"/>
        <v>45292</v>
      </c>
      <c r="C992" s="7">
        <f t="shared" si="30"/>
        <v>45312.5625</v>
      </c>
      <c r="D992" s="7">
        <v>45312.583333333336</v>
      </c>
      <c r="E992" s="1">
        <v>4.0000000000000001E-3</v>
      </c>
      <c r="F992" s="37">
        <v>0</v>
      </c>
    </row>
    <row r="993" spans="2:6">
      <c r="B993" s="59">
        <f t="shared" si="31"/>
        <v>45292</v>
      </c>
      <c r="C993" s="7">
        <f t="shared" si="30"/>
        <v>45312.583333333328</v>
      </c>
      <c r="D993" s="7">
        <v>45312.604166666664</v>
      </c>
      <c r="E993" s="1">
        <v>3.0000000000000001E-3</v>
      </c>
      <c r="F993" s="37">
        <v>0</v>
      </c>
    </row>
    <row r="994" spans="2:6">
      <c r="B994" s="59">
        <f t="shared" si="31"/>
        <v>45292</v>
      </c>
      <c r="C994" s="7">
        <f t="shared" si="30"/>
        <v>45312.604166666664</v>
      </c>
      <c r="D994" s="7">
        <v>45312.625</v>
      </c>
      <c r="E994" s="1">
        <v>0.01</v>
      </c>
      <c r="F994" s="37">
        <v>2E-3</v>
      </c>
    </row>
    <row r="995" spans="2:6">
      <c r="B995" s="59">
        <f t="shared" si="31"/>
        <v>45292</v>
      </c>
      <c r="C995" s="7">
        <f t="shared" si="30"/>
        <v>45312.625</v>
      </c>
      <c r="D995" s="7">
        <v>45312.645833333336</v>
      </c>
      <c r="E995" s="1">
        <v>5.0000000000000001E-3</v>
      </c>
      <c r="F995" s="37">
        <v>2E-3</v>
      </c>
    </row>
    <row r="996" spans="2:6">
      <c r="B996" s="59">
        <f t="shared" si="31"/>
        <v>45292</v>
      </c>
      <c r="C996" s="7">
        <f t="shared" si="30"/>
        <v>45312.645833333328</v>
      </c>
      <c r="D996" s="7">
        <v>45312.666666666664</v>
      </c>
      <c r="E996" s="1">
        <v>3.0000000000000001E-3</v>
      </c>
      <c r="F996" s="37">
        <v>0</v>
      </c>
    </row>
    <row r="997" spans="2:6">
      <c r="B997" s="59">
        <f t="shared" si="31"/>
        <v>45292</v>
      </c>
      <c r="C997" s="7">
        <f t="shared" si="30"/>
        <v>45312.666666666664</v>
      </c>
      <c r="D997" s="7">
        <v>45312.6875</v>
      </c>
      <c r="E997" s="1">
        <v>3.0000000000000001E-3</v>
      </c>
      <c r="F997" s="37">
        <v>0</v>
      </c>
    </row>
    <row r="998" spans="2:6">
      <c r="B998" s="59">
        <f t="shared" si="31"/>
        <v>45292</v>
      </c>
      <c r="C998" s="7">
        <f t="shared" si="30"/>
        <v>45312.6875</v>
      </c>
      <c r="D998" s="7">
        <v>45312.708333333336</v>
      </c>
      <c r="E998" s="1">
        <v>3.0000000000000001E-3</v>
      </c>
      <c r="F998" s="37">
        <v>0</v>
      </c>
    </row>
    <row r="999" spans="2:6">
      <c r="B999" s="59">
        <f t="shared" si="31"/>
        <v>45292</v>
      </c>
      <c r="C999" s="7">
        <f t="shared" si="30"/>
        <v>45312.708333333328</v>
      </c>
      <c r="D999" s="7">
        <v>45312.729166666664</v>
      </c>
      <c r="E999" s="1">
        <v>7.0000000000000001E-3</v>
      </c>
      <c r="F999" s="37">
        <v>0</v>
      </c>
    </row>
    <row r="1000" spans="2:6">
      <c r="B1000" s="59">
        <f t="shared" si="31"/>
        <v>45292</v>
      </c>
      <c r="C1000" s="7">
        <f t="shared" si="30"/>
        <v>45312.729166666664</v>
      </c>
      <c r="D1000" s="7">
        <v>45312.75</v>
      </c>
      <c r="E1000" s="1">
        <v>5.0000000000000001E-3</v>
      </c>
      <c r="F1000" s="37">
        <v>0</v>
      </c>
    </row>
    <row r="1001" spans="2:6">
      <c r="B1001" s="59">
        <f t="shared" si="31"/>
        <v>45292</v>
      </c>
      <c r="C1001" s="7">
        <f t="shared" si="30"/>
        <v>45312.75</v>
      </c>
      <c r="D1001" s="7">
        <v>45312.770833333336</v>
      </c>
      <c r="E1001" s="1">
        <v>5.0000000000000001E-3</v>
      </c>
      <c r="F1001" s="37">
        <v>0</v>
      </c>
    </row>
    <row r="1002" spans="2:6">
      <c r="B1002" s="59">
        <f t="shared" si="31"/>
        <v>45292</v>
      </c>
      <c r="C1002" s="7">
        <f t="shared" si="30"/>
        <v>45312.770833333328</v>
      </c>
      <c r="D1002" s="7">
        <v>45312.791666666664</v>
      </c>
      <c r="E1002" s="1">
        <v>4.0000000000000001E-3</v>
      </c>
      <c r="F1002" s="37">
        <v>0.17399999999999999</v>
      </c>
    </row>
    <row r="1003" spans="2:6">
      <c r="B1003" s="59">
        <f t="shared" si="31"/>
        <v>45292</v>
      </c>
      <c r="C1003" s="7">
        <f t="shared" si="30"/>
        <v>45312.791666666664</v>
      </c>
      <c r="D1003" s="7">
        <v>45312.8125</v>
      </c>
      <c r="E1003" s="1">
        <v>5.3999999999999999E-2</v>
      </c>
      <c r="F1003" s="37">
        <v>0.108</v>
      </c>
    </row>
    <row r="1004" spans="2:6">
      <c r="B1004" s="59">
        <f t="shared" si="31"/>
        <v>45292</v>
      </c>
      <c r="C1004" s="7">
        <f t="shared" si="30"/>
        <v>45312.8125</v>
      </c>
      <c r="D1004" s="7">
        <v>45312.833333333336</v>
      </c>
      <c r="E1004" s="1">
        <v>6.4000000000000001E-2</v>
      </c>
      <c r="F1004" s="37">
        <v>0</v>
      </c>
    </row>
    <row r="1005" spans="2:6">
      <c r="B1005" s="59">
        <f t="shared" si="31"/>
        <v>45292</v>
      </c>
      <c r="C1005" s="7">
        <f t="shared" si="30"/>
        <v>45312.833333333328</v>
      </c>
      <c r="D1005" s="7">
        <v>45312.854166666664</v>
      </c>
      <c r="E1005" s="1">
        <v>6.3E-2</v>
      </c>
      <c r="F1005" s="37">
        <v>0</v>
      </c>
    </row>
    <row r="1006" spans="2:6">
      <c r="B1006" s="59">
        <f t="shared" si="31"/>
        <v>45292</v>
      </c>
      <c r="C1006" s="7">
        <f t="shared" si="30"/>
        <v>45312.854166666664</v>
      </c>
      <c r="D1006" s="7">
        <v>45312.875</v>
      </c>
      <c r="E1006" s="1">
        <v>6.2E-2</v>
      </c>
      <c r="F1006" s="37">
        <v>0</v>
      </c>
    </row>
    <row r="1007" spans="2:6">
      <c r="B1007" s="59">
        <f t="shared" si="31"/>
        <v>45292</v>
      </c>
      <c r="C1007" s="7">
        <f t="shared" si="30"/>
        <v>45312.875</v>
      </c>
      <c r="D1007" s="7">
        <v>45312.895833333336</v>
      </c>
      <c r="E1007" s="1">
        <v>1.5</v>
      </c>
      <c r="F1007" s="37">
        <v>0</v>
      </c>
    </row>
    <row r="1008" spans="2:6">
      <c r="B1008" s="59">
        <f t="shared" si="31"/>
        <v>45292</v>
      </c>
      <c r="C1008" s="7">
        <f t="shared" si="30"/>
        <v>45312.895833333328</v>
      </c>
      <c r="D1008" s="7">
        <v>45312.916666666664</v>
      </c>
      <c r="E1008" s="1">
        <v>4.766</v>
      </c>
      <c r="F1008" s="37">
        <v>0</v>
      </c>
    </row>
    <row r="1009" spans="2:6">
      <c r="B1009" s="59">
        <f t="shared" si="31"/>
        <v>45292</v>
      </c>
      <c r="C1009" s="7">
        <f t="shared" si="30"/>
        <v>45312.916666666664</v>
      </c>
      <c r="D1009" s="7">
        <v>45312.9375</v>
      </c>
      <c r="E1009" s="1">
        <v>5.2069999999999999</v>
      </c>
      <c r="F1009" s="37">
        <v>0</v>
      </c>
    </row>
    <row r="1010" spans="2:6">
      <c r="B1010" s="59">
        <f t="shared" si="31"/>
        <v>45292</v>
      </c>
      <c r="C1010" s="7">
        <f t="shared" si="30"/>
        <v>45312.9375</v>
      </c>
      <c r="D1010" s="7">
        <v>45312.958333333336</v>
      </c>
      <c r="E1010" s="1">
        <v>5.2089999999999996</v>
      </c>
      <c r="F1010" s="37">
        <v>0</v>
      </c>
    </row>
    <row r="1011" spans="2:6">
      <c r="B1011" s="59">
        <f t="shared" si="31"/>
        <v>45292</v>
      </c>
      <c r="C1011" s="7">
        <f t="shared" si="30"/>
        <v>45312.958333333328</v>
      </c>
      <c r="D1011" s="7">
        <v>45312.979166666664</v>
      </c>
      <c r="E1011" s="1">
        <v>4.4640000000000004</v>
      </c>
      <c r="F1011" s="37">
        <v>0</v>
      </c>
    </row>
    <row r="1012" spans="2:6">
      <c r="B1012" s="59">
        <f t="shared" si="31"/>
        <v>45292</v>
      </c>
      <c r="C1012" s="7">
        <f t="shared" si="30"/>
        <v>45312.979166666664</v>
      </c>
      <c r="D1012" s="7">
        <v>45313</v>
      </c>
      <c r="E1012" s="1">
        <v>0.22</v>
      </c>
      <c r="F1012" s="37">
        <v>0</v>
      </c>
    </row>
    <row r="1013" spans="2:6">
      <c r="B1013" s="59">
        <f t="shared" si="31"/>
        <v>45292</v>
      </c>
      <c r="C1013" s="7">
        <f t="shared" si="30"/>
        <v>45313</v>
      </c>
      <c r="D1013" s="7">
        <v>45313.020833333336</v>
      </c>
      <c r="E1013" s="1">
        <v>0.13</v>
      </c>
      <c r="F1013" s="37">
        <v>0</v>
      </c>
    </row>
    <row r="1014" spans="2:6">
      <c r="B1014" s="59">
        <f t="shared" si="31"/>
        <v>45292</v>
      </c>
      <c r="C1014" s="7">
        <f t="shared" si="30"/>
        <v>45313.020833333328</v>
      </c>
      <c r="D1014" s="7">
        <v>45313.041666666664</v>
      </c>
      <c r="E1014" s="1">
        <v>8.2000000000000003E-2</v>
      </c>
      <c r="F1014" s="37">
        <v>0</v>
      </c>
    </row>
    <row r="1015" spans="2:6">
      <c r="B1015" s="59">
        <f t="shared" si="31"/>
        <v>45292</v>
      </c>
      <c r="C1015" s="7">
        <f t="shared" si="30"/>
        <v>45313.041666666664</v>
      </c>
      <c r="D1015" s="7">
        <v>45313.0625</v>
      </c>
      <c r="E1015" s="1">
        <v>8.2000000000000003E-2</v>
      </c>
      <c r="F1015" s="37">
        <v>0</v>
      </c>
    </row>
    <row r="1016" spans="2:6">
      <c r="B1016" s="59">
        <f t="shared" si="31"/>
        <v>45292</v>
      </c>
      <c r="C1016" s="7">
        <f t="shared" si="30"/>
        <v>45313.0625</v>
      </c>
      <c r="D1016" s="7">
        <v>45313.083333333336</v>
      </c>
      <c r="E1016" s="1">
        <v>7.2999999999999995E-2</v>
      </c>
      <c r="F1016" s="37">
        <v>0</v>
      </c>
    </row>
    <row r="1017" spans="2:6">
      <c r="B1017" s="59">
        <f t="shared" si="31"/>
        <v>45292</v>
      </c>
      <c r="C1017" s="7">
        <f t="shared" si="30"/>
        <v>45313.083333333328</v>
      </c>
      <c r="D1017" s="7">
        <v>45313.104166666664</v>
      </c>
      <c r="E1017" s="1">
        <v>7.4999999999999997E-2</v>
      </c>
      <c r="F1017" s="37">
        <v>0</v>
      </c>
    </row>
    <row r="1018" spans="2:6">
      <c r="B1018" s="59">
        <f t="shared" si="31"/>
        <v>45292</v>
      </c>
      <c r="C1018" s="7">
        <f t="shared" si="30"/>
        <v>45313.104166666664</v>
      </c>
      <c r="D1018" s="7">
        <v>45313.125</v>
      </c>
      <c r="E1018" s="1">
        <v>0.08</v>
      </c>
      <c r="F1018" s="37">
        <v>0</v>
      </c>
    </row>
    <row r="1019" spans="2:6">
      <c r="B1019" s="59">
        <f t="shared" si="31"/>
        <v>45292</v>
      </c>
      <c r="C1019" s="7">
        <f t="shared" si="30"/>
        <v>45313.125</v>
      </c>
      <c r="D1019" s="7">
        <v>45313.145833333336</v>
      </c>
      <c r="E1019" s="1">
        <v>7.3999999999999996E-2</v>
      </c>
      <c r="F1019" s="37">
        <v>0</v>
      </c>
    </row>
    <row r="1020" spans="2:6">
      <c r="B1020" s="59">
        <f t="shared" si="31"/>
        <v>45292</v>
      </c>
      <c r="C1020" s="7">
        <f t="shared" si="30"/>
        <v>45313.145833333328</v>
      </c>
      <c r="D1020" s="7">
        <v>45313.166666666664</v>
      </c>
      <c r="E1020" s="1">
        <v>8.5000000000000006E-2</v>
      </c>
      <c r="F1020" s="37">
        <v>0</v>
      </c>
    </row>
    <row r="1021" spans="2:6">
      <c r="B1021" s="59">
        <f t="shared" si="31"/>
        <v>45292</v>
      </c>
      <c r="C1021" s="7">
        <f t="shared" si="30"/>
        <v>45313.166666666664</v>
      </c>
      <c r="D1021" s="7">
        <v>45313.1875</v>
      </c>
      <c r="E1021" s="1">
        <v>7.8E-2</v>
      </c>
      <c r="F1021" s="37">
        <v>0</v>
      </c>
    </row>
    <row r="1022" spans="2:6">
      <c r="B1022" s="59">
        <f t="shared" si="31"/>
        <v>45292</v>
      </c>
      <c r="C1022" s="7">
        <f t="shared" si="30"/>
        <v>45313.1875</v>
      </c>
      <c r="D1022" s="7">
        <v>45313.208333333336</v>
      </c>
      <c r="E1022" s="1">
        <v>7.3999999999999996E-2</v>
      </c>
      <c r="F1022" s="37">
        <v>0</v>
      </c>
    </row>
    <row r="1023" spans="2:6">
      <c r="B1023" s="59">
        <f t="shared" si="31"/>
        <v>45292</v>
      </c>
      <c r="C1023" s="7">
        <f t="shared" si="30"/>
        <v>45313.208333333328</v>
      </c>
      <c r="D1023" s="7">
        <v>45313.229166666664</v>
      </c>
      <c r="E1023" s="1">
        <v>6.9000000000000006E-2</v>
      </c>
      <c r="F1023" s="37">
        <v>0</v>
      </c>
    </row>
    <row r="1024" spans="2:6">
      <c r="B1024" s="59">
        <f t="shared" si="31"/>
        <v>45292</v>
      </c>
      <c r="C1024" s="7">
        <f t="shared" si="30"/>
        <v>45313.229166666664</v>
      </c>
      <c r="D1024" s="7">
        <v>45313.25</v>
      </c>
      <c r="E1024" s="1">
        <v>0.65100000000000002</v>
      </c>
      <c r="F1024" s="37">
        <v>0</v>
      </c>
    </row>
    <row r="1025" spans="2:6">
      <c r="B1025" s="59">
        <f t="shared" si="31"/>
        <v>45292</v>
      </c>
      <c r="C1025" s="7">
        <f t="shared" si="30"/>
        <v>45313.25</v>
      </c>
      <c r="D1025" s="7">
        <v>45313.270833333336</v>
      </c>
      <c r="E1025" s="1">
        <v>0.56200000000000006</v>
      </c>
      <c r="F1025" s="37">
        <v>0</v>
      </c>
    </row>
    <row r="1026" spans="2:6">
      <c r="B1026" s="59">
        <f t="shared" si="31"/>
        <v>45292</v>
      </c>
      <c r="C1026" s="7">
        <f t="shared" si="30"/>
        <v>45313.270833333328</v>
      </c>
      <c r="D1026" s="7">
        <v>45313.291666666664</v>
      </c>
      <c r="E1026" s="1">
        <v>0.11899999999999999</v>
      </c>
      <c r="F1026" s="37">
        <v>0</v>
      </c>
    </row>
    <row r="1027" spans="2:6">
      <c r="B1027" s="59">
        <f t="shared" si="31"/>
        <v>45292</v>
      </c>
      <c r="C1027" s="7">
        <f t="shared" si="30"/>
        <v>45313.291666666664</v>
      </c>
      <c r="D1027" s="7">
        <v>45313.3125</v>
      </c>
      <c r="E1027" s="1">
        <v>0.124</v>
      </c>
      <c r="F1027" s="37">
        <v>0</v>
      </c>
    </row>
    <row r="1028" spans="2:6">
      <c r="B1028" s="59">
        <f t="shared" si="31"/>
        <v>45292</v>
      </c>
      <c r="C1028" s="7">
        <f t="shared" si="30"/>
        <v>45313.3125</v>
      </c>
      <c r="D1028" s="7">
        <v>45313.333333333336</v>
      </c>
      <c r="E1028" s="1">
        <v>0.29899999999999999</v>
      </c>
      <c r="F1028" s="37">
        <v>2E-3</v>
      </c>
    </row>
    <row r="1029" spans="2:6">
      <c r="B1029" s="59">
        <f t="shared" si="31"/>
        <v>45292</v>
      </c>
      <c r="C1029" s="7">
        <f t="shared" ref="C1029:C1092" si="32">D1029-1/48</f>
        <v>45313.333333333328</v>
      </c>
      <c r="D1029" s="7">
        <v>45313.354166666664</v>
      </c>
      <c r="E1029" s="1">
        <v>2E-3</v>
      </c>
      <c r="F1029" s="37">
        <v>1E-3</v>
      </c>
    </row>
    <row r="1030" spans="2:6">
      <c r="B1030" s="59">
        <f t="shared" ref="B1030:B1093" si="33">DATE(YEAR(C1030),MONTH(C1030),1)</f>
        <v>45292</v>
      </c>
      <c r="C1030" s="7">
        <f t="shared" si="32"/>
        <v>45313.354166666664</v>
      </c>
      <c r="D1030" s="7">
        <v>45313.375</v>
      </c>
      <c r="E1030" s="1">
        <v>3.0000000000000001E-3</v>
      </c>
      <c r="F1030" s="37">
        <v>0</v>
      </c>
    </row>
    <row r="1031" spans="2:6">
      <c r="B1031" s="59">
        <f t="shared" si="33"/>
        <v>45292</v>
      </c>
      <c r="C1031" s="7">
        <f t="shared" si="32"/>
        <v>45313.375</v>
      </c>
      <c r="D1031" s="7">
        <v>45313.395833333336</v>
      </c>
      <c r="E1031" s="1">
        <v>3.0000000000000001E-3</v>
      </c>
      <c r="F1031" s="37">
        <v>0</v>
      </c>
    </row>
    <row r="1032" spans="2:6">
      <c r="B1032" s="59">
        <f t="shared" si="33"/>
        <v>45292</v>
      </c>
      <c r="C1032" s="7">
        <f t="shared" si="32"/>
        <v>45313.395833333328</v>
      </c>
      <c r="D1032" s="7">
        <v>45313.416666666664</v>
      </c>
      <c r="E1032" s="1">
        <v>3.0000000000000001E-3</v>
      </c>
      <c r="F1032" s="37">
        <v>0</v>
      </c>
    </row>
    <row r="1033" spans="2:6">
      <c r="B1033" s="59">
        <f t="shared" si="33"/>
        <v>45292</v>
      </c>
      <c r="C1033" s="7">
        <f t="shared" si="32"/>
        <v>45313.416666666664</v>
      </c>
      <c r="D1033" s="7">
        <v>45313.4375</v>
      </c>
      <c r="E1033" s="1">
        <v>4.0000000000000001E-3</v>
      </c>
      <c r="F1033" s="37">
        <v>0</v>
      </c>
    </row>
    <row r="1034" spans="2:6">
      <c r="B1034" s="59">
        <f t="shared" si="33"/>
        <v>45292</v>
      </c>
      <c r="C1034" s="7">
        <f t="shared" si="32"/>
        <v>45313.4375</v>
      </c>
      <c r="D1034" s="7">
        <v>45313.458333333336</v>
      </c>
      <c r="E1034" s="1">
        <v>0</v>
      </c>
      <c r="F1034" s="37">
        <v>1.9E-2</v>
      </c>
    </row>
    <row r="1035" spans="2:6">
      <c r="B1035" s="59">
        <f t="shared" si="33"/>
        <v>45292</v>
      </c>
      <c r="C1035" s="7">
        <f t="shared" si="32"/>
        <v>45313.458333333328</v>
      </c>
      <c r="D1035" s="7">
        <v>45313.479166666664</v>
      </c>
      <c r="E1035" s="1">
        <v>6.0000000000000001E-3</v>
      </c>
      <c r="F1035" s="37">
        <v>1.2E-2</v>
      </c>
    </row>
    <row r="1036" spans="2:6">
      <c r="B1036" s="59">
        <f t="shared" si="33"/>
        <v>45292</v>
      </c>
      <c r="C1036" s="7">
        <f t="shared" si="32"/>
        <v>45313.479166666664</v>
      </c>
      <c r="D1036" s="7">
        <v>45313.5</v>
      </c>
      <c r="E1036" s="1">
        <v>4.9000000000000002E-2</v>
      </c>
      <c r="F1036" s="37">
        <v>0.02</v>
      </c>
    </row>
    <row r="1037" spans="2:6">
      <c r="B1037" s="59">
        <f t="shared" si="33"/>
        <v>45292</v>
      </c>
      <c r="C1037" s="7">
        <f t="shared" si="32"/>
        <v>45313.5</v>
      </c>
      <c r="D1037" s="7">
        <v>45313.520833333336</v>
      </c>
      <c r="E1037" s="1">
        <v>0.14399999999999999</v>
      </c>
      <c r="F1037" s="37">
        <v>3.0000000000000001E-3</v>
      </c>
    </row>
    <row r="1038" spans="2:6">
      <c r="B1038" s="59">
        <f t="shared" si="33"/>
        <v>45292</v>
      </c>
      <c r="C1038" s="7">
        <f t="shared" si="32"/>
        <v>45313.520833333328</v>
      </c>
      <c r="D1038" s="7">
        <v>45313.541666666664</v>
      </c>
      <c r="E1038" s="1">
        <v>1E-3</v>
      </c>
      <c r="F1038" s="37">
        <v>0</v>
      </c>
    </row>
    <row r="1039" spans="2:6">
      <c r="B1039" s="59">
        <f t="shared" si="33"/>
        <v>45292</v>
      </c>
      <c r="C1039" s="7">
        <f t="shared" si="32"/>
        <v>45313.541666666664</v>
      </c>
      <c r="D1039" s="7">
        <v>45313.5625</v>
      </c>
      <c r="E1039" s="1">
        <v>5.0000000000000001E-3</v>
      </c>
      <c r="F1039" s="37">
        <v>1E-3</v>
      </c>
    </row>
    <row r="1040" spans="2:6">
      <c r="B1040" s="59">
        <f t="shared" si="33"/>
        <v>45292</v>
      </c>
      <c r="C1040" s="7">
        <f t="shared" si="32"/>
        <v>45313.5625</v>
      </c>
      <c r="D1040" s="7">
        <v>45313.583333333336</v>
      </c>
      <c r="E1040" s="1">
        <v>4.0000000000000001E-3</v>
      </c>
      <c r="F1040" s="37">
        <v>1E-3</v>
      </c>
    </row>
    <row r="1041" spans="2:6">
      <c r="B1041" s="59">
        <f t="shared" si="33"/>
        <v>45292</v>
      </c>
      <c r="C1041" s="7">
        <f t="shared" si="32"/>
        <v>45313.583333333328</v>
      </c>
      <c r="D1041" s="7">
        <v>45313.604166666664</v>
      </c>
      <c r="E1041" s="1">
        <v>2.3E-2</v>
      </c>
      <c r="F1041" s="37">
        <v>0</v>
      </c>
    </row>
    <row r="1042" spans="2:6">
      <c r="B1042" s="59">
        <f t="shared" si="33"/>
        <v>45292</v>
      </c>
      <c r="C1042" s="7">
        <f t="shared" si="32"/>
        <v>45313.604166666664</v>
      </c>
      <c r="D1042" s="7">
        <v>45313.625</v>
      </c>
      <c r="E1042" s="1">
        <v>7.0000000000000001E-3</v>
      </c>
      <c r="F1042" s="37">
        <v>3.0000000000000001E-3</v>
      </c>
    </row>
    <row r="1043" spans="2:6">
      <c r="B1043" s="59">
        <f t="shared" si="33"/>
        <v>45292</v>
      </c>
      <c r="C1043" s="7">
        <f t="shared" si="32"/>
        <v>45313.625</v>
      </c>
      <c r="D1043" s="7">
        <v>45313.645833333336</v>
      </c>
      <c r="E1043" s="1">
        <v>2E-3</v>
      </c>
      <c r="F1043" s="37">
        <v>0</v>
      </c>
    </row>
    <row r="1044" spans="2:6">
      <c r="B1044" s="59">
        <f t="shared" si="33"/>
        <v>45292</v>
      </c>
      <c r="C1044" s="7">
        <f t="shared" si="32"/>
        <v>45313.645833333328</v>
      </c>
      <c r="D1044" s="7">
        <v>45313.666666666664</v>
      </c>
      <c r="E1044" s="1">
        <v>5.0000000000000001E-3</v>
      </c>
      <c r="F1044" s="37">
        <v>1E-3</v>
      </c>
    </row>
    <row r="1045" spans="2:6">
      <c r="B1045" s="59">
        <f t="shared" si="33"/>
        <v>45292</v>
      </c>
      <c r="C1045" s="7">
        <f t="shared" si="32"/>
        <v>45313.666666666664</v>
      </c>
      <c r="D1045" s="7">
        <v>45313.6875</v>
      </c>
      <c r="E1045" s="1">
        <v>2E-3</v>
      </c>
      <c r="F1045" s="37">
        <v>0</v>
      </c>
    </row>
    <row r="1046" spans="2:6">
      <c r="B1046" s="59">
        <f t="shared" si="33"/>
        <v>45292</v>
      </c>
      <c r="C1046" s="7">
        <f t="shared" si="32"/>
        <v>45313.6875</v>
      </c>
      <c r="D1046" s="7">
        <v>45313.708333333336</v>
      </c>
      <c r="E1046" s="1">
        <v>2E-3</v>
      </c>
      <c r="F1046" s="37">
        <v>0</v>
      </c>
    </row>
    <row r="1047" spans="2:6">
      <c r="B1047" s="59">
        <f t="shared" si="33"/>
        <v>45292</v>
      </c>
      <c r="C1047" s="7">
        <f t="shared" si="32"/>
        <v>45313.708333333328</v>
      </c>
      <c r="D1047" s="7">
        <v>45313.729166666664</v>
      </c>
      <c r="E1047" s="1">
        <v>0.53400000000000003</v>
      </c>
      <c r="F1047" s="37">
        <v>0</v>
      </c>
    </row>
    <row r="1048" spans="2:6">
      <c r="B1048" s="59">
        <f t="shared" si="33"/>
        <v>45292</v>
      </c>
      <c r="C1048" s="7">
        <f t="shared" si="32"/>
        <v>45313.729166666664</v>
      </c>
      <c r="D1048" s="7">
        <v>45313.75</v>
      </c>
      <c r="E1048" s="1">
        <v>0.433</v>
      </c>
      <c r="F1048" s="37">
        <v>0</v>
      </c>
    </row>
    <row r="1049" spans="2:6">
      <c r="B1049" s="59">
        <f t="shared" si="33"/>
        <v>45292</v>
      </c>
      <c r="C1049" s="7">
        <f t="shared" si="32"/>
        <v>45313.75</v>
      </c>
      <c r="D1049" s="7">
        <v>45313.770833333336</v>
      </c>
      <c r="E1049" s="1">
        <v>0.155</v>
      </c>
      <c r="F1049" s="37">
        <v>0</v>
      </c>
    </row>
    <row r="1050" spans="2:6">
      <c r="B1050" s="59">
        <f t="shared" si="33"/>
        <v>45292</v>
      </c>
      <c r="C1050" s="7">
        <f t="shared" si="32"/>
        <v>45313.770833333328</v>
      </c>
      <c r="D1050" s="7">
        <v>45313.791666666664</v>
      </c>
      <c r="E1050" s="1">
        <v>0.115</v>
      </c>
      <c r="F1050" s="37">
        <v>0</v>
      </c>
    </row>
    <row r="1051" spans="2:6">
      <c r="B1051" s="59">
        <f t="shared" si="33"/>
        <v>45292</v>
      </c>
      <c r="C1051" s="7">
        <f t="shared" si="32"/>
        <v>45313.791666666664</v>
      </c>
      <c r="D1051" s="7">
        <v>45313.8125</v>
      </c>
      <c r="E1051" s="1">
        <v>0.371</v>
      </c>
      <c r="F1051" s="37">
        <v>0</v>
      </c>
    </row>
    <row r="1052" spans="2:6">
      <c r="B1052" s="59">
        <f t="shared" si="33"/>
        <v>45292</v>
      </c>
      <c r="C1052" s="7">
        <f t="shared" si="32"/>
        <v>45313.8125</v>
      </c>
      <c r="D1052" s="7">
        <v>45313.833333333336</v>
      </c>
      <c r="E1052" s="1">
        <v>0.28000000000000003</v>
      </c>
      <c r="F1052" s="37">
        <v>0</v>
      </c>
    </row>
    <row r="1053" spans="2:6">
      <c r="B1053" s="59">
        <f t="shared" si="33"/>
        <v>45292</v>
      </c>
      <c r="C1053" s="7">
        <f t="shared" si="32"/>
        <v>45313.833333333328</v>
      </c>
      <c r="D1053" s="7">
        <v>45313.854166666664</v>
      </c>
      <c r="E1053" s="1">
        <v>0.22600000000000001</v>
      </c>
      <c r="F1053" s="37">
        <v>0</v>
      </c>
    </row>
    <row r="1054" spans="2:6">
      <c r="B1054" s="59">
        <f t="shared" si="33"/>
        <v>45292</v>
      </c>
      <c r="C1054" s="7">
        <f t="shared" si="32"/>
        <v>45313.854166666664</v>
      </c>
      <c r="D1054" s="7">
        <v>45313.875</v>
      </c>
      <c r="E1054" s="1">
        <v>0.23400000000000001</v>
      </c>
      <c r="F1054" s="37">
        <v>0</v>
      </c>
    </row>
    <row r="1055" spans="2:6">
      <c r="B1055" s="59">
        <f t="shared" si="33"/>
        <v>45292</v>
      </c>
      <c r="C1055" s="7">
        <f t="shared" si="32"/>
        <v>45313.875</v>
      </c>
      <c r="D1055" s="7">
        <v>45313.895833333336</v>
      </c>
      <c r="E1055" s="1">
        <v>0.26700000000000002</v>
      </c>
      <c r="F1055" s="37">
        <v>0</v>
      </c>
    </row>
    <row r="1056" spans="2:6">
      <c r="B1056" s="59">
        <f t="shared" si="33"/>
        <v>45292</v>
      </c>
      <c r="C1056" s="7">
        <f t="shared" si="32"/>
        <v>45313.895833333328</v>
      </c>
      <c r="D1056" s="7">
        <v>45313.916666666664</v>
      </c>
      <c r="E1056" s="1">
        <v>0.47199999999999998</v>
      </c>
      <c r="F1056" s="37">
        <v>0</v>
      </c>
    </row>
    <row r="1057" spans="2:6">
      <c r="B1057" s="59">
        <f t="shared" si="33"/>
        <v>45292</v>
      </c>
      <c r="C1057" s="7">
        <f t="shared" si="32"/>
        <v>45313.916666666664</v>
      </c>
      <c r="D1057" s="7">
        <v>45313.9375</v>
      </c>
      <c r="E1057" s="1">
        <v>1.6040000000000001</v>
      </c>
      <c r="F1057" s="37">
        <v>0</v>
      </c>
    </row>
    <row r="1058" spans="2:6">
      <c r="B1058" s="59">
        <f t="shared" si="33"/>
        <v>45292</v>
      </c>
      <c r="C1058" s="7">
        <f t="shared" si="32"/>
        <v>45313.9375</v>
      </c>
      <c r="D1058" s="7">
        <v>45313.958333333336</v>
      </c>
      <c r="E1058" s="1">
        <v>1.62</v>
      </c>
      <c r="F1058" s="37">
        <v>0</v>
      </c>
    </row>
    <row r="1059" spans="2:6">
      <c r="B1059" s="59">
        <f t="shared" si="33"/>
        <v>45292</v>
      </c>
      <c r="C1059" s="7">
        <f t="shared" si="32"/>
        <v>45313.958333333328</v>
      </c>
      <c r="D1059" s="7">
        <v>45313.979166666664</v>
      </c>
      <c r="E1059" s="1">
        <v>0.97099999999999997</v>
      </c>
      <c r="F1059" s="37">
        <v>0</v>
      </c>
    </row>
    <row r="1060" spans="2:6">
      <c r="B1060" s="59">
        <f t="shared" si="33"/>
        <v>45292</v>
      </c>
      <c r="C1060" s="7">
        <f t="shared" si="32"/>
        <v>45313.979166666664</v>
      </c>
      <c r="D1060" s="7">
        <v>45314</v>
      </c>
      <c r="E1060" s="1">
        <v>0.36699999999999999</v>
      </c>
      <c r="F1060" s="37">
        <v>0</v>
      </c>
    </row>
    <row r="1061" spans="2:6">
      <c r="B1061" s="59">
        <f t="shared" si="33"/>
        <v>45292</v>
      </c>
      <c r="C1061" s="7">
        <f t="shared" si="32"/>
        <v>45314</v>
      </c>
      <c r="D1061" s="7">
        <v>45314.020833333336</v>
      </c>
      <c r="E1061" s="1">
        <v>0.192</v>
      </c>
      <c r="F1061" s="37">
        <v>0</v>
      </c>
    </row>
    <row r="1062" spans="2:6">
      <c r="B1062" s="59">
        <f t="shared" si="33"/>
        <v>45292</v>
      </c>
      <c r="C1062" s="7">
        <f t="shared" si="32"/>
        <v>45314.020833333328</v>
      </c>
      <c r="D1062" s="7">
        <v>45314.041666666664</v>
      </c>
      <c r="E1062" s="1">
        <v>8.7999999999999995E-2</v>
      </c>
      <c r="F1062" s="37">
        <v>0</v>
      </c>
    </row>
    <row r="1063" spans="2:6">
      <c r="B1063" s="59">
        <f t="shared" si="33"/>
        <v>45292</v>
      </c>
      <c r="C1063" s="7">
        <f t="shared" si="32"/>
        <v>45314.041666666664</v>
      </c>
      <c r="D1063" s="7">
        <v>45314.0625</v>
      </c>
      <c r="E1063" s="1">
        <v>8.3000000000000004E-2</v>
      </c>
      <c r="F1063" s="37">
        <v>0</v>
      </c>
    </row>
    <row r="1064" spans="2:6">
      <c r="B1064" s="59">
        <f t="shared" si="33"/>
        <v>45292</v>
      </c>
      <c r="C1064" s="7">
        <f t="shared" si="32"/>
        <v>45314.0625</v>
      </c>
      <c r="D1064" s="7">
        <v>45314.083333333336</v>
      </c>
      <c r="E1064" s="1">
        <v>7.9000000000000001E-2</v>
      </c>
      <c r="F1064" s="37">
        <v>0</v>
      </c>
    </row>
    <row r="1065" spans="2:6">
      <c r="B1065" s="59">
        <f t="shared" si="33"/>
        <v>45292</v>
      </c>
      <c r="C1065" s="7">
        <f t="shared" si="32"/>
        <v>45314.083333333328</v>
      </c>
      <c r="D1065" s="7">
        <v>45314.104166666664</v>
      </c>
      <c r="E1065" s="1">
        <v>7.9000000000000001E-2</v>
      </c>
      <c r="F1065" s="37">
        <v>0</v>
      </c>
    </row>
    <row r="1066" spans="2:6">
      <c r="B1066" s="59">
        <f t="shared" si="33"/>
        <v>45292</v>
      </c>
      <c r="C1066" s="7">
        <f t="shared" si="32"/>
        <v>45314.104166666664</v>
      </c>
      <c r="D1066" s="7">
        <v>45314.125</v>
      </c>
      <c r="E1066" s="1">
        <v>7.8E-2</v>
      </c>
      <c r="F1066" s="37">
        <v>0</v>
      </c>
    </row>
    <row r="1067" spans="2:6">
      <c r="B1067" s="59">
        <f t="shared" si="33"/>
        <v>45292</v>
      </c>
      <c r="C1067" s="7">
        <f t="shared" si="32"/>
        <v>45314.125</v>
      </c>
      <c r="D1067" s="7">
        <v>45314.145833333336</v>
      </c>
      <c r="E1067" s="1">
        <v>7.3999999999999996E-2</v>
      </c>
      <c r="F1067" s="37">
        <v>0</v>
      </c>
    </row>
    <row r="1068" spans="2:6">
      <c r="B1068" s="59">
        <f t="shared" si="33"/>
        <v>45292</v>
      </c>
      <c r="C1068" s="7">
        <f t="shared" si="32"/>
        <v>45314.145833333328</v>
      </c>
      <c r="D1068" s="7">
        <v>45314.166666666664</v>
      </c>
      <c r="E1068" s="1">
        <v>7.3999999999999996E-2</v>
      </c>
      <c r="F1068" s="37">
        <v>0</v>
      </c>
    </row>
    <row r="1069" spans="2:6">
      <c r="B1069" s="59">
        <f t="shared" si="33"/>
        <v>45292</v>
      </c>
      <c r="C1069" s="7">
        <f t="shared" si="32"/>
        <v>45314.166666666664</v>
      </c>
      <c r="D1069" s="7">
        <v>45314.1875</v>
      </c>
      <c r="E1069" s="1">
        <v>0.08</v>
      </c>
      <c r="F1069" s="37">
        <v>0</v>
      </c>
    </row>
    <row r="1070" spans="2:6">
      <c r="B1070" s="59">
        <f t="shared" si="33"/>
        <v>45292</v>
      </c>
      <c r="C1070" s="7">
        <f t="shared" si="32"/>
        <v>45314.1875</v>
      </c>
      <c r="D1070" s="7">
        <v>45314.208333333336</v>
      </c>
      <c r="E1070" s="1">
        <v>7.9000000000000001E-2</v>
      </c>
      <c r="F1070" s="37">
        <v>0</v>
      </c>
    </row>
    <row r="1071" spans="2:6">
      <c r="B1071" s="59">
        <f t="shared" si="33"/>
        <v>45292</v>
      </c>
      <c r="C1071" s="7">
        <f t="shared" si="32"/>
        <v>45314.208333333328</v>
      </c>
      <c r="D1071" s="7">
        <v>45314.229166666664</v>
      </c>
      <c r="E1071" s="1">
        <v>7.4999999999999997E-2</v>
      </c>
      <c r="F1071" s="37">
        <v>0</v>
      </c>
    </row>
    <row r="1072" spans="2:6">
      <c r="B1072" s="59">
        <f t="shared" si="33"/>
        <v>45292</v>
      </c>
      <c r="C1072" s="7">
        <f t="shared" si="32"/>
        <v>45314.229166666664</v>
      </c>
      <c r="D1072" s="7">
        <v>45314.25</v>
      </c>
      <c r="E1072" s="1">
        <v>0.65300000000000002</v>
      </c>
      <c r="F1072" s="37">
        <v>0</v>
      </c>
    </row>
    <row r="1073" spans="2:6">
      <c r="B1073" s="59">
        <f t="shared" si="33"/>
        <v>45292</v>
      </c>
      <c r="C1073" s="7">
        <f t="shared" si="32"/>
        <v>45314.25</v>
      </c>
      <c r="D1073" s="7">
        <v>45314.270833333336</v>
      </c>
      <c r="E1073" s="1">
        <v>0.36</v>
      </c>
      <c r="F1073" s="37">
        <v>0</v>
      </c>
    </row>
    <row r="1074" spans="2:6">
      <c r="B1074" s="59">
        <f t="shared" si="33"/>
        <v>45292</v>
      </c>
      <c r="C1074" s="7">
        <f t="shared" si="32"/>
        <v>45314.270833333328</v>
      </c>
      <c r="D1074" s="7">
        <v>45314.291666666664</v>
      </c>
      <c r="E1074" s="1">
        <v>0.32900000000000001</v>
      </c>
      <c r="F1074" s="37">
        <v>0</v>
      </c>
    </row>
    <row r="1075" spans="2:6">
      <c r="B1075" s="59">
        <f t="shared" si="33"/>
        <v>45292</v>
      </c>
      <c r="C1075" s="7">
        <f t="shared" si="32"/>
        <v>45314.291666666664</v>
      </c>
      <c r="D1075" s="7">
        <v>45314.3125</v>
      </c>
      <c r="E1075" s="1">
        <v>0.34</v>
      </c>
      <c r="F1075" s="37">
        <v>0</v>
      </c>
    </row>
    <row r="1076" spans="2:6">
      <c r="B1076" s="59">
        <f t="shared" si="33"/>
        <v>45292</v>
      </c>
      <c r="C1076" s="7">
        <f t="shared" si="32"/>
        <v>45314.3125</v>
      </c>
      <c r="D1076" s="7">
        <v>45314.333333333336</v>
      </c>
      <c r="E1076" s="1">
        <v>0.20499999999999999</v>
      </c>
      <c r="F1076" s="37">
        <v>1E-3</v>
      </c>
    </row>
    <row r="1077" spans="2:6">
      <c r="B1077" s="59">
        <f t="shared" si="33"/>
        <v>45292</v>
      </c>
      <c r="C1077" s="7">
        <f t="shared" si="32"/>
        <v>45314.333333333328</v>
      </c>
      <c r="D1077" s="7">
        <v>45314.354166666664</v>
      </c>
      <c r="E1077" s="1">
        <v>8.0000000000000002E-3</v>
      </c>
      <c r="F1077" s="37">
        <v>0</v>
      </c>
    </row>
    <row r="1078" spans="2:6">
      <c r="B1078" s="59">
        <f t="shared" si="33"/>
        <v>45292</v>
      </c>
      <c r="C1078" s="7">
        <f t="shared" si="32"/>
        <v>45314.354166666664</v>
      </c>
      <c r="D1078" s="7">
        <v>45314.375</v>
      </c>
      <c r="E1078" s="1">
        <v>4.0000000000000001E-3</v>
      </c>
      <c r="F1078" s="37">
        <v>0</v>
      </c>
    </row>
    <row r="1079" spans="2:6">
      <c r="B1079" s="59">
        <f t="shared" si="33"/>
        <v>45292</v>
      </c>
      <c r="C1079" s="7">
        <f t="shared" si="32"/>
        <v>45314.375</v>
      </c>
      <c r="D1079" s="7">
        <v>45314.395833333336</v>
      </c>
      <c r="E1079" s="1">
        <v>4.0000000000000001E-3</v>
      </c>
      <c r="F1079" s="37">
        <v>0</v>
      </c>
    </row>
    <row r="1080" spans="2:6">
      <c r="B1080" s="59">
        <f t="shared" si="33"/>
        <v>45292</v>
      </c>
      <c r="C1080" s="7">
        <f t="shared" si="32"/>
        <v>45314.395833333328</v>
      </c>
      <c r="D1080" s="7">
        <v>45314.416666666664</v>
      </c>
      <c r="E1080" s="1">
        <v>3.0000000000000001E-3</v>
      </c>
      <c r="F1080" s="37">
        <v>0</v>
      </c>
    </row>
    <row r="1081" spans="2:6">
      <c r="B1081" s="59">
        <f t="shared" si="33"/>
        <v>45292</v>
      </c>
      <c r="C1081" s="7">
        <f t="shared" si="32"/>
        <v>45314.416666666664</v>
      </c>
      <c r="D1081" s="7">
        <v>45314.4375</v>
      </c>
      <c r="E1081" s="1">
        <v>3.0000000000000001E-3</v>
      </c>
      <c r="F1081" s="37">
        <v>0</v>
      </c>
    </row>
    <row r="1082" spans="2:6">
      <c r="B1082" s="59">
        <f t="shared" si="33"/>
        <v>45292</v>
      </c>
      <c r="C1082" s="7">
        <f t="shared" si="32"/>
        <v>45314.4375</v>
      </c>
      <c r="D1082" s="7">
        <v>45314.458333333336</v>
      </c>
      <c r="E1082" s="1">
        <v>8.9999999999999993E-3</v>
      </c>
      <c r="F1082" s="37">
        <v>6.0000000000000001E-3</v>
      </c>
    </row>
    <row r="1083" spans="2:6">
      <c r="B1083" s="59">
        <f t="shared" si="33"/>
        <v>45292</v>
      </c>
      <c r="C1083" s="7">
        <f t="shared" si="32"/>
        <v>45314.458333333328</v>
      </c>
      <c r="D1083" s="7">
        <v>45314.479166666664</v>
      </c>
      <c r="E1083" s="1">
        <v>2E-3</v>
      </c>
      <c r="F1083" s="37">
        <v>0</v>
      </c>
    </row>
    <row r="1084" spans="2:6">
      <c r="B1084" s="59">
        <f t="shared" si="33"/>
        <v>45292</v>
      </c>
      <c r="C1084" s="7">
        <f t="shared" si="32"/>
        <v>45314.479166666664</v>
      </c>
      <c r="D1084" s="7">
        <v>45314.5</v>
      </c>
      <c r="E1084" s="1">
        <v>3.0000000000000001E-3</v>
      </c>
      <c r="F1084" s="37">
        <v>0</v>
      </c>
    </row>
    <row r="1085" spans="2:6">
      <c r="B1085" s="59">
        <f t="shared" si="33"/>
        <v>45292</v>
      </c>
      <c r="C1085" s="7">
        <f t="shared" si="32"/>
        <v>45314.5</v>
      </c>
      <c r="D1085" s="7">
        <v>45314.520833333336</v>
      </c>
      <c r="E1085" s="1">
        <v>2E-3</v>
      </c>
      <c r="F1085" s="37">
        <v>0</v>
      </c>
    </row>
    <row r="1086" spans="2:6">
      <c r="B1086" s="59">
        <f t="shared" si="33"/>
        <v>45292</v>
      </c>
      <c r="C1086" s="7">
        <f t="shared" si="32"/>
        <v>45314.520833333328</v>
      </c>
      <c r="D1086" s="7">
        <v>45314.541666666664</v>
      </c>
      <c r="E1086" s="1">
        <v>6.0000000000000001E-3</v>
      </c>
      <c r="F1086" s="37">
        <v>3.0000000000000001E-3</v>
      </c>
    </row>
    <row r="1087" spans="2:6">
      <c r="B1087" s="59">
        <f t="shared" si="33"/>
        <v>45292</v>
      </c>
      <c r="C1087" s="7">
        <f t="shared" si="32"/>
        <v>45314.541666666664</v>
      </c>
      <c r="D1087" s="7">
        <v>45314.5625</v>
      </c>
      <c r="E1087" s="1">
        <v>3.0000000000000001E-3</v>
      </c>
      <c r="F1087" s="37">
        <v>1E-3</v>
      </c>
    </row>
    <row r="1088" spans="2:6">
      <c r="B1088" s="59">
        <f t="shared" si="33"/>
        <v>45292</v>
      </c>
      <c r="C1088" s="7">
        <f t="shared" si="32"/>
        <v>45314.5625</v>
      </c>
      <c r="D1088" s="7">
        <v>45314.583333333336</v>
      </c>
      <c r="E1088" s="1">
        <v>3.0000000000000001E-3</v>
      </c>
      <c r="F1088" s="37">
        <v>0</v>
      </c>
    </row>
    <row r="1089" spans="2:6">
      <c r="B1089" s="59">
        <f t="shared" si="33"/>
        <v>45292</v>
      </c>
      <c r="C1089" s="7">
        <f t="shared" si="32"/>
        <v>45314.979166666664</v>
      </c>
      <c r="D1089" s="7">
        <v>45315</v>
      </c>
      <c r="E1089" s="1">
        <v>0.72199999999999998</v>
      </c>
      <c r="F1089" s="37">
        <v>0</v>
      </c>
    </row>
    <row r="1090" spans="2:6">
      <c r="B1090" s="59">
        <f t="shared" si="33"/>
        <v>45292</v>
      </c>
      <c r="C1090" s="7">
        <f t="shared" si="32"/>
        <v>45315</v>
      </c>
      <c r="D1090" s="7">
        <v>45315.020833333336</v>
      </c>
      <c r="E1090" s="1">
        <v>0.219</v>
      </c>
      <c r="F1090" s="37">
        <v>0</v>
      </c>
    </row>
    <row r="1091" spans="2:6">
      <c r="B1091" s="59">
        <f t="shared" si="33"/>
        <v>45292</v>
      </c>
      <c r="C1091" s="7">
        <f t="shared" si="32"/>
        <v>45315.020833333328</v>
      </c>
      <c r="D1091" s="7">
        <v>45315.041666666664</v>
      </c>
      <c r="E1091" s="1">
        <v>0.216</v>
      </c>
      <c r="F1091" s="37">
        <v>0</v>
      </c>
    </row>
    <row r="1092" spans="2:6">
      <c r="B1092" s="59">
        <f t="shared" si="33"/>
        <v>45292</v>
      </c>
      <c r="C1092" s="7">
        <f t="shared" si="32"/>
        <v>45315.041666666664</v>
      </c>
      <c r="D1092" s="7">
        <v>45315.0625</v>
      </c>
      <c r="E1092" s="1">
        <v>0.20100000000000001</v>
      </c>
      <c r="F1092" s="37">
        <v>0</v>
      </c>
    </row>
    <row r="1093" spans="2:6">
      <c r="B1093" s="59">
        <f t="shared" si="33"/>
        <v>45292</v>
      </c>
      <c r="C1093" s="7">
        <f t="shared" ref="C1093:C1156" si="34">D1093-1/48</f>
        <v>45315.0625</v>
      </c>
      <c r="D1093" s="7">
        <v>45315.083333333336</v>
      </c>
      <c r="E1093" s="1">
        <v>9.1999999999999998E-2</v>
      </c>
      <c r="F1093" s="37">
        <v>0</v>
      </c>
    </row>
    <row r="1094" spans="2:6">
      <c r="B1094" s="59">
        <f t="shared" ref="B1094:B1157" si="35">DATE(YEAR(C1094),MONTH(C1094),1)</f>
        <v>45292</v>
      </c>
      <c r="C1094" s="7">
        <f t="shared" si="34"/>
        <v>45315.083333333328</v>
      </c>
      <c r="D1094" s="7">
        <v>45315.104166666664</v>
      </c>
      <c r="E1094" s="1">
        <v>9.5000000000000001E-2</v>
      </c>
      <c r="F1094" s="37">
        <v>0</v>
      </c>
    </row>
    <row r="1095" spans="2:6">
      <c r="B1095" s="59">
        <f t="shared" si="35"/>
        <v>45292</v>
      </c>
      <c r="C1095" s="7">
        <f t="shared" si="34"/>
        <v>45315.104166666664</v>
      </c>
      <c r="D1095" s="7">
        <v>45315.125</v>
      </c>
      <c r="E1095" s="1">
        <v>9.8000000000000004E-2</v>
      </c>
      <c r="F1095" s="37">
        <v>0</v>
      </c>
    </row>
    <row r="1096" spans="2:6">
      <c r="B1096" s="59">
        <f t="shared" si="35"/>
        <v>45292</v>
      </c>
      <c r="C1096" s="7">
        <f t="shared" si="34"/>
        <v>45315.125</v>
      </c>
      <c r="D1096" s="7">
        <v>45315.145833333336</v>
      </c>
      <c r="E1096" s="1">
        <v>0.10199999999999999</v>
      </c>
      <c r="F1096" s="37">
        <v>0</v>
      </c>
    </row>
    <row r="1097" spans="2:6">
      <c r="B1097" s="59">
        <f t="shared" si="35"/>
        <v>45292</v>
      </c>
      <c r="C1097" s="7">
        <f t="shared" si="34"/>
        <v>45315.145833333328</v>
      </c>
      <c r="D1097" s="7">
        <v>45315.166666666664</v>
      </c>
      <c r="E1097" s="1">
        <v>9.8000000000000004E-2</v>
      </c>
      <c r="F1097" s="37">
        <v>0</v>
      </c>
    </row>
    <row r="1098" spans="2:6">
      <c r="B1098" s="59">
        <f t="shared" si="35"/>
        <v>45292</v>
      </c>
      <c r="C1098" s="7">
        <f t="shared" si="34"/>
        <v>45315.166666666664</v>
      </c>
      <c r="D1098" s="7">
        <v>45315.1875</v>
      </c>
      <c r="E1098" s="1">
        <v>9.1999999999999998E-2</v>
      </c>
      <c r="F1098" s="37">
        <v>0</v>
      </c>
    </row>
    <row r="1099" spans="2:6">
      <c r="B1099" s="59">
        <f t="shared" si="35"/>
        <v>45292</v>
      </c>
      <c r="C1099" s="7">
        <f t="shared" si="34"/>
        <v>45315.1875</v>
      </c>
      <c r="D1099" s="7">
        <v>45315.208333333336</v>
      </c>
      <c r="E1099" s="1">
        <v>9.4E-2</v>
      </c>
      <c r="F1099" s="37">
        <v>0</v>
      </c>
    </row>
    <row r="1100" spans="2:6">
      <c r="B1100" s="59">
        <f t="shared" si="35"/>
        <v>45292</v>
      </c>
      <c r="C1100" s="7">
        <f t="shared" si="34"/>
        <v>45315.208333333328</v>
      </c>
      <c r="D1100" s="7">
        <v>45315.229166666664</v>
      </c>
      <c r="E1100" s="1">
        <v>9.7000000000000003E-2</v>
      </c>
      <c r="F1100" s="37">
        <v>0</v>
      </c>
    </row>
    <row r="1101" spans="2:6">
      <c r="B1101" s="59">
        <f t="shared" si="35"/>
        <v>45292</v>
      </c>
      <c r="C1101" s="7">
        <f t="shared" si="34"/>
        <v>45315.229166666664</v>
      </c>
      <c r="D1101" s="7">
        <v>45315.25</v>
      </c>
      <c r="E1101" s="1">
        <v>0.67800000000000005</v>
      </c>
      <c r="F1101" s="37">
        <v>0</v>
      </c>
    </row>
    <row r="1102" spans="2:6">
      <c r="B1102" s="59">
        <f t="shared" si="35"/>
        <v>45292</v>
      </c>
      <c r="C1102" s="7">
        <f t="shared" si="34"/>
        <v>45315.25</v>
      </c>
      <c r="D1102" s="7">
        <v>45315.270833333336</v>
      </c>
      <c r="E1102" s="1">
        <v>0.65700000000000003</v>
      </c>
      <c r="F1102" s="37">
        <v>0</v>
      </c>
    </row>
    <row r="1103" spans="2:6">
      <c r="B1103" s="59">
        <f t="shared" si="35"/>
        <v>45292</v>
      </c>
      <c r="C1103" s="7">
        <f t="shared" si="34"/>
        <v>45315.270833333328</v>
      </c>
      <c r="D1103" s="7">
        <v>45315.291666666664</v>
      </c>
      <c r="E1103" s="1">
        <v>0.13700000000000001</v>
      </c>
      <c r="F1103" s="37">
        <v>0</v>
      </c>
    </row>
    <row r="1104" spans="2:6">
      <c r="B1104" s="59">
        <f t="shared" si="35"/>
        <v>45292</v>
      </c>
      <c r="C1104" s="7">
        <f t="shared" si="34"/>
        <v>45315.291666666664</v>
      </c>
      <c r="D1104" s="7">
        <v>45315.3125</v>
      </c>
      <c r="E1104" s="1">
        <v>0.251</v>
      </c>
      <c r="F1104" s="37">
        <v>0</v>
      </c>
    </row>
    <row r="1105" spans="2:6">
      <c r="B1105" s="59">
        <f t="shared" si="35"/>
        <v>45292</v>
      </c>
      <c r="C1105" s="7">
        <f t="shared" si="34"/>
        <v>45315.3125</v>
      </c>
      <c r="D1105" s="7">
        <v>45315.333333333336</v>
      </c>
      <c r="E1105" s="1">
        <v>0.20799999999999999</v>
      </c>
      <c r="F1105" s="37">
        <v>0</v>
      </c>
    </row>
    <row r="1106" spans="2:6">
      <c r="B1106" s="59">
        <f t="shared" si="35"/>
        <v>45292</v>
      </c>
      <c r="C1106" s="7">
        <f t="shared" si="34"/>
        <v>45315.333333333328</v>
      </c>
      <c r="D1106" s="7">
        <v>45315.354166666664</v>
      </c>
      <c r="E1106" s="1">
        <v>4.8000000000000001E-2</v>
      </c>
      <c r="F1106" s="37">
        <v>2E-3</v>
      </c>
    </row>
    <row r="1107" spans="2:6">
      <c r="B1107" s="59">
        <f t="shared" si="35"/>
        <v>45292</v>
      </c>
      <c r="C1107" s="7">
        <f t="shared" si="34"/>
        <v>45315.354166666664</v>
      </c>
      <c r="D1107" s="7">
        <v>45315.375</v>
      </c>
      <c r="E1107" s="1">
        <v>0.152</v>
      </c>
      <c r="F1107" s="37">
        <v>0</v>
      </c>
    </row>
    <row r="1108" spans="2:6">
      <c r="B1108" s="59">
        <f t="shared" si="35"/>
        <v>45292</v>
      </c>
      <c r="C1108" s="7">
        <f t="shared" si="34"/>
        <v>45315.375</v>
      </c>
      <c r="D1108" s="7">
        <v>45315.395833333336</v>
      </c>
      <c r="E1108" s="1">
        <v>3.0000000000000001E-3</v>
      </c>
      <c r="F1108" s="37">
        <v>1E-3</v>
      </c>
    </row>
    <row r="1109" spans="2:6">
      <c r="B1109" s="59">
        <f t="shared" si="35"/>
        <v>45292</v>
      </c>
      <c r="C1109" s="7">
        <f t="shared" si="34"/>
        <v>45315.395833333328</v>
      </c>
      <c r="D1109" s="7">
        <v>45315.416666666664</v>
      </c>
      <c r="E1109" s="1">
        <v>2E-3</v>
      </c>
      <c r="F1109" s="37">
        <v>0</v>
      </c>
    </row>
    <row r="1110" spans="2:6">
      <c r="B1110" s="59">
        <f t="shared" si="35"/>
        <v>45292</v>
      </c>
      <c r="C1110" s="7">
        <f t="shared" si="34"/>
        <v>45315.416666666664</v>
      </c>
      <c r="D1110" s="7">
        <v>45315.4375</v>
      </c>
      <c r="E1110" s="1">
        <v>2E-3</v>
      </c>
      <c r="F1110" s="37">
        <v>0</v>
      </c>
    </row>
    <row r="1111" spans="2:6">
      <c r="B1111" s="59">
        <f t="shared" si="35"/>
        <v>45292</v>
      </c>
      <c r="C1111" s="7">
        <f t="shared" si="34"/>
        <v>45315.4375</v>
      </c>
      <c r="D1111" s="7">
        <v>45315.458333333336</v>
      </c>
      <c r="E1111" s="1">
        <v>3.0000000000000001E-3</v>
      </c>
      <c r="F1111" s="37">
        <v>0</v>
      </c>
    </row>
    <row r="1112" spans="2:6">
      <c r="B1112" s="59">
        <f t="shared" si="35"/>
        <v>45292</v>
      </c>
      <c r="C1112" s="7">
        <f t="shared" si="34"/>
        <v>45315.458333333328</v>
      </c>
      <c r="D1112" s="7">
        <v>45315.479166666664</v>
      </c>
      <c r="E1112" s="1">
        <v>3.0000000000000001E-3</v>
      </c>
      <c r="F1112" s="37">
        <v>0</v>
      </c>
    </row>
    <row r="1113" spans="2:6">
      <c r="B1113" s="59">
        <f t="shared" si="35"/>
        <v>45292</v>
      </c>
      <c r="C1113" s="7">
        <f t="shared" si="34"/>
        <v>45315.479166666664</v>
      </c>
      <c r="D1113" s="7">
        <v>45315.5</v>
      </c>
      <c r="E1113" s="1">
        <v>2E-3</v>
      </c>
      <c r="F1113" s="37">
        <v>0</v>
      </c>
    </row>
    <row r="1114" spans="2:6">
      <c r="B1114" s="59">
        <f t="shared" si="35"/>
        <v>45292</v>
      </c>
      <c r="C1114" s="7">
        <f t="shared" si="34"/>
        <v>45315.5</v>
      </c>
      <c r="D1114" s="7">
        <v>45315.520833333336</v>
      </c>
      <c r="E1114" s="1">
        <v>3.0000000000000001E-3</v>
      </c>
      <c r="F1114" s="37">
        <v>0</v>
      </c>
    </row>
    <row r="1115" spans="2:6">
      <c r="B1115" s="59">
        <f t="shared" si="35"/>
        <v>45292</v>
      </c>
      <c r="C1115" s="7">
        <f t="shared" si="34"/>
        <v>45315.520833333328</v>
      </c>
      <c r="D1115" s="7">
        <v>45315.541666666664</v>
      </c>
      <c r="E1115" s="1">
        <v>6.0000000000000001E-3</v>
      </c>
      <c r="F1115" s="37">
        <v>1E-3</v>
      </c>
    </row>
    <row r="1116" spans="2:6">
      <c r="B1116" s="59">
        <f t="shared" si="35"/>
        <v>45292</v>
      </c>
      <c r="C1116" s="7">
        <f t="shared" si="34"/>
        <v>45315.541666666664</v>
      </c>
      <c r="D1116" s="7">
        <v>45315.5625</v>
      </c>
      <c r="E1116" s="1">
        <v>4.0000000000000001E-3</v>
      </c>
      <c r="F1116" s="37">
        <v>4.0000000000000001E-3</v>
      </c>
    </row>
    <row r="1117" spans="2:6">
      <c r="B1117" s="59">
        <f t="shared" si="35"/>
        <v>45292</v>
      </c>
      <c r="C1117" s="7">
        <f t="shared" si="34"/>
        <v>45315.5625</v>
      </c>
      <c r="D1117" s="7">
        <v>45315.583333333336</v>
      </c>
      <c r="E1117" s="1">
        <v>2E-3</v>
      </c>
      <c r="F1117" s="37">
        <v>0</v>
      </c>
    </row>
    <row r="1118" spans="2:6">
      <c r="B1118" s="59">
        <f t="shared" si="35"/>
        <v>45292</v>
      </c>
      <c r="C1118" s="7">
        <f t="shared" si="34"/>
        <v>45315.583333333328</v>
      </c>
      <c r="D1118" s="7">
        <v>45315.604166666664</v>
      </c>
      <c r="E1118" s="1">
        <v>3.0000000000000001E-3</v>
      </c>
      <c r="F1118" s="37">
        <v>0</v>
      </c>
    </row>
    <row r="1119" spans="2:6">
      <c r="B1119" s="59">
        <f t="shared" si="35"/>
        <v>45292</v>
      </c>
      <c r="C1119" s="7">
        <f t="shared" si="34"/>
        <v>45315.604166666664</v>
      </c>
      <c r="D1119" s="7">
        <v>45315.625</v>
      </c>
      <c r="E1119" s="1">
        <v>3.0000000000000001E-3</v>
      </c>
      <c r="F1119" s="37">
        <v>0</v>
      </c>
    </row>
    <row r="1120" spans="2:6">
      <c r="B1120" s="59">
        <f t="shared" si="35"/>
        <v>45292</v>
      </c>
      <c r="C1120" s="7">
        <f t="shared" si="34"/>
        <v>45315.625</v>
      </c>
      <c r="D1120" s="7">
        <v>45315.645833333336</v>
      </c>
      <c r="E1120" s="1">
        <v>2E-3</v>
      </c>
      <c r="F1120" s="37">
        <v>0</v>
      </c>
    </row>
    <row r="1121" spans="2:6">
      <c r="B1121" s="59">
        <f t="shared" si="35"/>
        <v>45292</v>
      </c>
      <c r="C1121" s="7">
        <f t="shared" si="34"/>
        <v>45315.645833333328</v>
      </c>
      <c r="D1121" s="7">
        <v>45315.666666666664</v>
      </c>
      <c r="E1121" s="1">
        <v>3.0000000000000001E-3</v>
      </c>
      <c r="F1121" s="37">
        <v>0</v>
      </c>
    </row>
    <row r="1122" spans="2:6">
      <c r="B1122" s="59">
        <f t="shared" si="35"/>
        <v>45292</v>
      </c>
      <c r="C1122" s="7">
        <f t="shared" si="34"/>
        <v>45315.666666666664</v>
      </c>
      <c r="D1122" s="7">
        <v>45315.6875</v>
      </c>
      <c r="E1122" s="1">
        <v>2E-3</v>
      </c>
      <c r="F1122" s="37">
        <v>0</v>
      </c>
    </row>
    <row r="1123" spans="2:6">
      <c r="B1123" s="59">
        <f t="shared" si="35"/>
        <v>45292</v>
      </c>
      <c r="C1123" s="7">
        <f t="shared" si="34"/>
        <v>45315.6875</v>
      </c>
      <c r="D1123" s="7">
        <v>45315.708333333336</v>
      </c>
      <c r="E1123" s="1">
        <v>2E-3</v>
      </c>
      <c r="F1123" s="37">
        <v>0</v>
      </c>
    </row>
    <row r="1124" spans="2:6">
      <c r="B1124" s="59">
        <f t="shared" si="35"/>
        <v>45292</v>
      </c>
      <c r="C1124" s="7">
        <f t="shared" si="34"/>
        <v>45315.708333333328</v>
      </c>
      <c r="D1124" s="7">
        <v>45315.729166666664</v>
      </c>
      <c r="E1124" s="1">
        <v>8.0000000000000002E-3</v>
      </c>
      <c r="F1124" s="37">
        <v>0</v>
      </c>
    </row>
    <row r="1125" spans="2:6">
      <c r="B1125" s="59">
        <f t="shared" si="35"/>
        <v>45292</v>
      </c>
      <c r="C1125" s="7">
        <f t="shared" si="34"/>
        <v>45315.729166666664</v>
      </c>
      <c r="D1125" s="7">
        <v>45315.75</v>
      </c>
      <c r="E1125" s="1">
        <v>0.13900000000000001</v>
      </c>
      <c r="F1125" s="37">
        <v>0</v>
      </c>
    </row>
    <row r="1126" spans="2:6">
      <c r="B1126" s="59">
        <f t="shared" si="35"/>
        <v>45292</v>
      </c>
      <c r="C1126" s="7">
        <f t="shared" si="34"/>
        <v>45315.75</v>
      </c>
      <c r="D1126" s="7">
        <v>45315.770833333336</v>
      </c>
      <c r="E1126" s="1">
        <v>0.14599999999999999</v>
      </c>
      <c r="F1126" s="37">
        <v>0</v>
      </c>
    </row>
    <row r="1127" spans="2:6">
      <c r="B1127" s="59">
        <f t="shared" si="35"/>
        <v>45292</v>
      </c>
      <c r="C1127" s="7">
        <f t="shared" si="34"/>
        <v>45315.770833333328</v>
      </c>
      <c r="D1127" s="7">
        <v>45315.791666666664</v>
      </c>
      <c r="E1127" s="1">
        <v>8.8999999999999996E-2</v>
      </c>
      <c r="F1127" s="37">
        <v>0</v>
      </c>
    </row>
    <row r="1128" spans="2:6">
      <c r="B1128" s="59">
        <f t="shared" si="35"/>
        <v>45292</v>
      </c>
      <c r="C1128" s="7">
        <f t="shared" si="34"/>
        <v>45315.791666666664</v>
      </c>
      <c r="D1128" s="7">
        <v>45315.8125</v>
      </c>
      <c r="E1128" s="1">
        <v>0.191</v>
      </c>
      <c r="F1128" s="37">
        <v>0</v>
      </c>
    </row>
    <row r="1129" spans="2:6">
      <c r="B1129" s="59">
        <f t="shared" si="35"/>
        <v>45292</v>
      </c>
      <c r="C1129" s="7">
        <f t="shared" si="34"/>
        <v>45315.8125</v>
      </c>
      <c r="D1129" s="7">
        <v>45315.833333333336</v>
      </c>
      <c r="E1129" s="1">
        <v>0.628</v>
      </c>
      <c r="F1129" s="37">
        <v>0</v>
      </c>
    </row>
    <row r="1130" spans="2:6">
      <c r="B1130" s="59">
        <f t="shared" si="35"/>
        <v>45292</v>
      </c>
      <c r="C1130" s="7">
        <f t="shared" si="34"/>
        <v>45315.833333333328</v>
      </c>
      <c r="D1130" s="7">
        <v>45315.854166666664</v>
      </c>
      <c r="E1130" s="1">
        <v>0.90900000000000003</v>
      </c>
      <c r="F1130" s="37">
        <v>0</v>
      </c>
    </row>
    <row r="1131" spans="2:6">
      <c r="B1131" s="59">
        <f t="shared" si="35"/>
        <v>45292</v>
      </c>
      <c r="C1131" s="7">
        <f t="shared" si="34"/>
        <v>45315.854166666664</v>
      </c>
      <c r="D1131" s="7">
        <v>45315.875</v>
      </c>
      <c r="E1131" s="1">
        <v>0.66800000000000004</v>
      </c>
      <c r="F1131" s="37">
        <v>0</v>
      </c>
    </row>
    <row r="1132" spans="2:6">
      <c r="B1132" s="59">
        <f t="shared" si="35"/>
        <v>45292</v>
      </c>
      <c r="C1132" s="7">
        <f t="shared" si="34"/>
        <v>45315.875</v>
      </c>
      <c r="D1132" s="7">
        <v>45315.895833333336</v>
      </c>
      <c r="E1132" s="1">
        <v>0.67200000000000004</v>
      </c>
      <c r="F1132" s="37">
        <v>0</v>
      </c>
    </row>
    <row r="1133" spans="2:6">
      <c r="B1133" s="59">
        <f t="shared" si="35"/>
        <v>45292</v>
      </c>
      <c r="C1133" s="7">
        <f t="shared" si="34"/>
        <v>45315.895833333328</v>
      </c>
      <c r="D1133" s="7">
        <v>45315.916666666664</v>
      </c>
      <c r="E1133" s="1">
        <v>0.97299999999999998</v>
      </c>
      <c r="F1133" s="37">
        <v>0</v>
      </c>
    </row>
    <row r="1134" spans="2:6">
      <c r="B1134" s="59">
        <f t="shared" si="35"/>
        <v>45292</v>
      </c>
      <c r="C1134" s="7">
        <f t="shared" si="34"/>
        <v>45315.916666666664</v>
      </c>
      <c r="D1134" s="7">
        <v>45315.9375</v>
      </c>
      <c r="E1134" s="1">
        <v>1.9339999999999999</v>
      </c>
      <c r="F1134" s="37">
        <v>0</v>
      </c>
    </row>
    <row r="1135" spans="2:6">
      <c r="B1135" s="59">
        <f t="shared" si="35"/>
        <v>45292</v>
      </c>
      <c r="C1135" s="7">
        <f t="shared" si="34"/>
        <v>45315.9375</v>
      </c>
      <c r="D1135" s="7">
        <v>45315.958333333336</v>
      </c>
      <c r="E1135" s="1">
        <v>1.5069999999999999</v>
      </c>
      <c r="F1135" s="37">
        <v>0</v>
      </c>
    </row>
    <row r="1136" spans="2:6">
      <c r="B1136" s="59">
        <f t="shared" si="35"/>
        <v>45292</v>
      </c>
      <c r="C1136" s="7">
        <f t="shared" si="34"/>
        <v>45315.958333333328</v>
      </c>
      <c r="D1136" s="7">
        <v>45315.979166666664</v>
      </c>
      <c r="E1136" s="1">
        <v>0.23599999999999999</v>
      </c>
      <c r="F1136" s="37">
        <v>0</v>
      </c>
    </row>
    <row r="1137" spans="2:6">
      <c r="B1137" s="59">
        <f t="shared" si="35"/>
        <v>45292</v>
      </c>
      <c r="C1137" s="7">
        <f t="shared" si="34"/>
        <v>45315.979166666664</v>
      </c>
      <c r="D1137" s="7">
        <v>45316</v>
      </c>
      <c r="E1137" s="1">
        <v>0.20699999999999999</v>
      </c>
      <c r="F1137" s="37">
        <v>0</v>
      </c>
    </row>
    <row r="1138" spans="2:6">
      <c r="B1138" s="59">
        <f t="shared" si="35"/>
        <v>45292</v>
      </c>
      <c r="C1138" s="7">
        <f t="shared" si="34"/>
        <v>45316</v>
      </c>
      <c r="D1138" s="7">
        <v>45316.020833333336</v>
      </c>
      <c r="E1138" s="1">
        <v>0.114</v>
      </c>
      <c r="F1138" s="37">
        <v>0</v>
      </c>
    </row>
    <row r="1139" spans="2:6">
      <c r="B1139" s="59">
        <f t="shared" si="35"/>
        <v>45292</v>
      </c>
      <c r="C1139" s="7">
        <f t="shared" si="34"/>
        <v>45316.020833333328</v>
      </c>
      <c r="D1139" s="7">
        <v>45316.041666666664</v>
      </c>
      <c r="E1139" s="1">
        <v>6.5000000000000002E-2</v>
      </c>
      <c r="F1139" s="37">
        <v>0</v>
      </c>
    </row>
    <row r="1140" spans="2:6">
      <c r="B1140" s="59">
        <f t="shared" si="35"/>
        <v>45292</v>
      </c>
      <c r="C1140" s="7">
        <f t="shared" si="34"/>
        <v>45316.041666666664</v>
      </c>
      <c r="D1140" s="7">
        <v>45316.0625</v>
      </c>
      <c r="E1140" s="1">
        <v>6.2E-2</v>
      </c>
      <c r="F1140" s="37">
        <v>0</v>
      </c>
    </row>
    <row r="1141" spans="2:6">
      <c r="B1141" s="59">
        <f t="shared" si="35"/>
        <v>45292</v>
      </c>
      <c r="C1141" s="7">
        <f t="shared" si="34"/>
        <v>45316.0625</v>
      </c>
      <c r="D1141" s="7">
        <v>45316.083333333336</v>
      </c>
      <c r="E1141" s="1">
        <v>6.0999999999999999E-2</v>
      </c>
      <c r="F1141" s="37">
        <v>0</v>
      </c>
    </row>
    <row r="1142" spans="2:6">
      <c r="B1142" s="59">
        <f t="shared" si="35"/>
        <v>45292</v>
      </c>
      <c r="C1142" s="7">
        <f t="shared" si="34"/>
        <v>45316.083333333328</v>
      </c>
      <c r="D1142" s="7">
        <v>45316.104166666664</v>
      </c>
      <c r="E1142" s="1">
        <v>5.8000000000000003E-2</v>
      </c>
      <c r="F1142" s="37">
        <v>0</v>
      </c>
    </row>
    <row r="1143" spans="2:6">
      <c r="B1143" s="59">
        <f t="shared" si="35"/>
        <v>45292</v>
      </c>
      <c r="C1143" s="7">
        <f t="shared" si="34"/>
        <v>45316.104166666664</v>
      </c>
      <c r="D1143" s="7">
        <v>45316.125</v>
      </c>
      <c r="E1143" s="1">
        <v>5.6000000000000001E-2</v>
      </c>
      <c r="F1143" s="37">
        <v>0</v>
      </c>
    </row>
    <row r="1144" spans="2:6">
      <c r="B1144" s="59">
        <f t="shared" si="35"/>
        <v>45292</v>
      </c>
      <c r="C1144" s="7">
        <f t="shared" si="34"/>
        <v>45316.125</v>
      </c>
      <c r="D1144" s="7">
        <v>45316.145833333336</v>
      </c>
      <c r="E1144" s="1">
        <v>5.8999999999999997E-2</v>
      </c>
      <c r="F1144" s="37">
        <v>0</v>
      </c>
    </row>
    <row r="1145" spans="2:6">
      <c r="B1145" s="59">
        <f t="shared" si="35"/>
        <v>45292</v>
      </c>
      <c r="C1145" s="7">
        <f t="shared" si="34"/>
        <v>45316.145833333328</v>
      </c>
      <c r="D1145" s="7">
        <v>45316.166666666664</v>
      </c>
      <c r="E1145" s="1">
        <v>6.5000000000000002E-2</v>
      </c>
      <c r="F1145" s="37">
        <v>0</v>
      </c>
    </row>
    <row r="1146" spans="2:6">
      <c r="B1146" s="59">
        <f t="shared" si="35"/>
        <v>45292</v>
      </c>
      <c r="C1146" s="7">
        <f t="shared" si="34"/>
        <v>45316.166666666664</v>
      </c>
      <c r="D1146" s="7">
        <v>45316.1875</v>
      </c>
      <c r="E1146" s="1">
        <v>5.6000000000000001E-2</v>
      </c>
      <c r="F1146" s="37">
        <v>0</v>
      </c>
    </row>
    <row r="1147" spans="2:6">
      <c r="B1147" s="59">
        <f t="shared" si="35"/>
        <v>45292</v>
      </c>
      <c r="C1147" s="7">
        <f t="shared" si="34"/>
        <v>45316.1875</v>
      </c>
      <c r="D1147" s="7">
        <v>45316.208333333336</v>
      </c>
      <c r="E1147" s="1">
        <v>6.6000000000000003E-2</v>
      </c>
      <c r="F1147" s="37">
        <v>0</v>
      </c>
    </row>
    <row r="1148" spans="2:6">
      <c r="B1148" s="59">
        <f t="shared" si="35"/>
        <v>45292</v>
      </c>
      <c r="C1148" s="7">
        <f t="shared" si="34"/>
        <v>45316.208333333328</v>
      </c>
      <c r="D1148" s="7">
        <v>45316.229166666664</v>
      </c>
      <c r="E1148" s="1">
        <v>6.3E-2</v>
      </c>
      <c r="F1148" s="37">
        <v>0</v>
      </c>
    </row>
    <row r="1149" spans="2:6">
      <c r="B1149" s="59">
        <f t="shared" si="35"/>
        <v>45292</v>
      </c>
      <c r="C1149" s="7">
        <f t="shared" si="34"/>
        <v>45316.229166666664</v>
      </c>
      <c r="D1149" s="7">
        <v>45316.25</v>
      </c>
      <c r="E1149" s="1">
        <v>0.64600000000000002</v>
      </c>
      <c r="F1149" s="37">
        <v>0</v>
      </c>
    </row>
    <row r="1150" spans="2:6">
      <c r="B1150" s="59">
        <f t="shared" si="35"/>
        <v>45292</v>
      </c>
      <c r="C1150" s="7">
        <f t="shared" si="34"/>
        <v>45316.25</v>
      </c>
      <c r="D1150" s="7">
        <v>45316.270833333336</v>
      </c>
      <c r="E1150" s="1">
        <v>1.2150000000000001</v>
      </c>
      <c r="F1150" s="37">
        <v>0</v>
      </c>
    </row>
    <row r="1151" spans="2:6">
      <c r="B1151" s="59">
        <f t="shared" si="35"/>
        <v>45292</v>
      </c>
      <c r="C1151" s="7">
        <f t="shared" si="34"/>
        <v>45316.270833333328</v>
      </c>
      <c r="D1151" s="7">
        <v>45316.291666666664</v>
      </c>
      <c r="E1151" s="1">
        <v>0.34100000000000003</v>
      </c>
      <c r="F1151" s="37">
        <v>0</v>
      </c>
    </row>
    <row r="1152" spans="2:6">
      <c r="B1152" s="59">
        <f t="shared" si="35"/>
        <v>45292</v>
      </c>
      <c r="C1152" s="7">
        <f t="shared" si="34"/>
        <v>45316.291666666664</v>
      </c>
      <c r="D1152" s="7">
        <v>45316.3125</v>
      </c>
      <c r="E1152" s="1">
        <v>0.45400000000000001</v>
      </c>
      <c r="F1152" s="37">
        <v>0</v>
      </c>
    </row>
    <row r="1153" spans="2:6">
      <c r="B1153" s="59">
        <f t="shared" si="35"/>
        <v>45292</v>
      </c>
      <c r="C1153" s="7">
        <f t="shared" si="34"/>
        <v>45316.3125</v>
      </c>
      <c r="D1153" s="7">
        <v>45316.333333333336</v>
      </c>
      <c r="E1153" s="1">
        <v>0.216</v>
      </c>
      <c r="F1153" s="37">
        <v>1E-3</v>
      </c>
    </row>
    <row r="1154" spans="2:6">
      <c r="B1154" s="59">
        <f t="shared" si="35"/>
        <v>45292</v>
      </c>
      <c r="C1154" s="7">
        <f t="shared" si="34"/>
        <v>45316.333333333328</v>
      </c>
      <c r="D1154" s="7">
        <v>45316.354166666664</v>
      </c>
      <c r="E1154" s="1">
        <v>2E-3</v>
      </c>
      <c r="F1154" s="37">
        <v>0</v>
      </c>
    </row>
    <row r="1155" spans="2:6">
      <c r="B1155" s="59">
        <f t="shared" si="35"/>
        <v>45292</v>
      </c>
      <c r="C1155" s="7">
        <f t="shared" si="34"/>
        <v>45316.354166666664</v>
      </c>
      <c r="D1155" s="7">
        <v>45316.375</v>
      </c>
      <c r="E1155" s="1">
        <v>3.0000000000000001E-3</v>
      </c>
      <c r="F1155" s="37">
        <v>0</v>
      </c>
    </row>
    <row r="1156" spans="2:6">
      <c r="B1156" s="59">
        <f t="shared" si="35"/>
        <v>45292</v>
      </c>
      <c r="C1156" s="7">
        <f t="shared" si="34"/>
        <v>45316.375</v>
      </c>
      <c r="D1156" s="7">
        <v>45316.395833333336</v>
      </c>
      <c r="E1156" s="1">
        <v>2E-3</v>
      </c>
      <c r="F1156" s="37">
        <v>0</v>
      </c>
    </row>
    <row r="1157" spans="2:6">
      <c r="B1157" s="59">
        <f t="shared" si="35"/>
        <v>45292</v>
      </c>
      <c r="C1157" s="7">
        <f t="shared" ref="C1157:C1220" si="36">D1157-1/48</f>
        <v>45316.395833333328</v>
      </c>
      <c r="D1157" s="7">
        <v>45316.416666666664</v>
      </c>
      <c r="E1157" s="1">
        <v>2E-3</v>
      </c>
      <c r="F1157" s="37">
        <v>0</v>
      </c>
    </row>
    <row r="1158" spans="2:6">
      <c r="B1158" s="59">
        <f t="shared" ref="B1158:B1221" si="37">DATE(YEAR(C1158),MONTH(C1158),1)</f>
        <v>45292</v>
      </c>
      <c r="C1158" s="7">
        <f t="shared" si="36"/>
        <v>45316.416666666664</v>
      </c>
      <c r="D1158" s="7">
        <v>45316.4375</v>
      </c>
      <c r="E1158" s="1">
        <v>2E-3</v>
      </c>
      <c r="F1158" s="37">
        <v>0</v>
      </c>
    </row>
    <row r="1159" spans="2:6">
      <c r="B1159" s="59">
        <f t="shared" si="37"/>
        <v>45292</v>
      </c>
      <c r="C1159" s="7">
        <f t="shared" si="36"/>
        <v>45316.4375</v>
      </c>
      <c r="D1159" s="7">
        <v>45316.458333333336</v>
      </c>
      <c r="E1159" s="1">
        <v>2E-3</v>
      </c>
      <c r="F1159" s="37">
        <v>0</v>
      </c>
    </row>
    <row r="1160" spans="2:6">
      <c r="B1160" s="59">
        <f t="shared" si="37"/>
        <v>45292</v>
      </c>
      <c r="C1160" s="7">
        <f t="shared" si="36"/>
        <v>45316.458333333328</v>
      </c>
      <c r="D1160" s="7">
        <v>45316.479166666664</v>
      </c>
      <c r="E1160" s="1">
        <v>5.0000000000000001E-3</v>
      </c>
      <c r="F1160" s="37">
        <v>2E-3</v>
      </c>
    </row>
    <row r="1161" spans="2:6">
      <c r="B1161" s="59">
        <f t="shared" si="37"/>
        <v>45292</v>
      </c>
      <c r="C1161" s="7">
        <f t="shared" si="36"/>
        <v>45316.479166666664</v>
      </c>
      <c r="D1161" s="7">
        <v>45316.5</v>
      </c>
      <c r="E1161" s="1">
        <v>1E-3</v>
      </c>
      <c r="F1161" s="37">
        <v>1.2E-2</v>
      </c>
    </row>
    <row r="1162" spans="2:6">
      <c r="B1162" s="59">
        <f t="shared" si="37"/>
        <v>45292</v>
      </c>
      <c r="C1162" s="7">
        <f t="shared" si="36"/>
        <v>45316.5</v>
      </c>
      <c r="D1162" s="7">
        <v>45316.520833333336</v>
      </c>
      <c r="E1162" s="1">
        <v>3.0000000000000001E-3</v>
      </c>
      <c r="F1162" s="37">
        <v>0</v>
      </c>
    </row>
    <row r="1163" spans="2:6">
      <c r="B1163" s="59">
        <f t="shared" si="37"/>
        <v>45292</v>
      </c>
      <c r="C1163" s="7">
        <f t="shared" si="36"/>
        <v>45316.520833333328</v>
      </c>
      <c r="D1163" s="7">
        <v>45316.541666666664</v>
      </c>
      <c r="E1163" s="1">
        <v>2E-3</v>
      </c>
      <c r="F1163" s="37">
        <v>0</v>
      </c>
    </row>
    <row r="1164" spans="2:6">
      <c r="B1164" s="59">
        <f t="shared" si="37"/>
        <v>45292</v>
      </c>
      <c r="C1164" s="7">
        <f t="shared" si="36"/>
        <v>45316.541666666664</v>
      </c>
      <c r="D1164" s="7">
        <v>45316.5625</v>
      </c>
      <c r="E1164" s="1">
        <v>3.0000000000000001E-3</v>
      </c>
      <c r="F1164" s="37">
        <v>0</v>
      </c>
    </row>
    <row r="1165" spans="2:6">
      <c r="B1165" s="59">
        <f t="shared" si="37"/>
        <v>45292</v>
      </c>
      <c r="C1165" s="7">
        <f t="shared" si="36"/>
        <v>45316.5625</v>
      </c>
      <c r="D1165" s="7">
        <v>45316.583333333336</v>
      </c>
      <c r="E1165" s="1">
        <v>0</v>
      </c>
      <c r="F1165" s="37">
        <v>2.1000000000000001E-2</v>
      </c>
    </row>
    <row r="1166" spans="2:6">
      <c r="B1166" s="59">
        <f t="shared" si="37"/>
        <v>45292</v>
      </c>
      <c r="C1166" s="7">
        <f t="shared" si="36"/>
        <v>45316.583333333328</v>
      </c>
      <c r="D1166" s="7">
        <v>45316.604166666664</v>
      </c>
      <c r="E1166" s="1">
        <v>0</v>
      </c>
      <c r="F1166" s="37">
        <v>1.7999999999999999E-2</v>
      </c>
    </row>
    <row r="1167" spans="2:6">
      <c r="B1167" s="59">
        <f t="shared" si="37"/>
        <v>45292</v>
      </c>
      <c r="C1167" s="7">
        <f t="shared" si="36"/>
        <v>45316.604166666664</v>
      </c>
      <c r="D1167" s="7">
        <v>45316.625</v>
      </c>
      <c r="E1167" s="1">
        <v>0</v>
      </c>
      <c r="F1167" s="37">
        <v>2.5999999999999999E-2</v>
      </c>
    </row>
    <row r="1168" spans="2:6">
      <c r="B1168" s="59">
        <f t="shared" si="37"/>
        <v>45292</v>
      </c>
      <c r="C1168" s="7">
        <f t="shared" si="36"/>
        <v>45316.625</v>
      </c>
      <c r="D1168" s="7">
        <v>45316.645833333336</v>
      </c>
      <c r="E1168" s="1">
        <v>0</v>
      </c>
      <c r="F1168" s="37">
        <v>2.1000000000000001E-2</v>
      </c>
    </row>
    <row r="1169" spans="2:6">
      <c r="B1169" s="59">
        <f t="shared" si="37"/>
        <v>45292</v>
      </c>
      <c r="C1169" s="7">
        <f t="shared" si="36"/>
        <v>45316.645833333328</v>
      </c>
      <c r="D1169" s="7">
        <v>45316.666666666664</v>
      </c>
      <c r="E1169" s="1">
        <v>1E-3</v>
      </c>
      <c r="F1169" s="37">
        <v>2.3E-2</v>
      </c>
    </row>
    <row r="1170" spans="2:6">
      <c r="B1170" s="59">
        <f t="shared" si="37"/>
        <v>45292</v>
      </c>
      <c r="C1170" s="7">
        <f t="shared" si="36"/>
        <v>45316.666666666664</v>
      </c>
      <c r="D1170" s="7">
        <v>45316.6875</v>
      </c>
      <c r="E1170" s="1">
        <v>3.0000000000000001E-3</v>
      </c>
      <c r="F1170" s="37">
        <v>1E-3</v>
      </c>
    </row>
    <row r="1171" spans="2:6">
      <c r="B1171" s="59">
        <f t="shared" si="37"/>
        <v>45292</v>
      </c>
      <c r="C1171" s="7">
        <f t="shared" si="36"/>
        <v>45316.6875</v>
      </c>
      <c r="D1171" s="7">
        <v>45316.708333333336</v>
      </c>
      <c r="E1171" s="1">
        <v>3.0000000000000001E-3</v>
      </c>
      <c r="F1171" s="37">
        <v>0</v>
      </c>
    </row>
    <row r="1172" spans="2:6">
      <c r="B1172" s="59">
        <f t="shared" si="37"/>
        <v>45292</v>
      </c>
      <c r="C1172" s="7">
        <f t="shared" si="36"/>
        <v>45316.708333333328</v>
      </c>
      <c r="D1172" s="7">
        <v>45316.729166666664</v>
      </c>
      <c r="E1172" s="1">
        <v>2.1000000000000001E-2</v>
      </c>
      <c r="F1172" s="37">
        <v>1E-3</v>
      </c>
    </row>
    <row r="1173" spans="2:6">
      <c r="B1173" s="59">
        <f t="shared" si="37"/>
        <v>45292</v>
      </c>
      <c r="C1173" s="7">
        <f t="shared" si="36"/>
        <v>45316.729166666664</v>
      </c>
      <c r="D1173" s="7">
        <v>45316.75</v>
      </c>
      <c r="E1173" s="1">
        <v>6.0000000000000001E-3</v>
      </c>
      <c r="F1173" s="37">
        <v>0</v>
      </c>
    </row>
    <row r="1174" spans="2:6">
      <c r="B1174" s="59">
        <f t="shared" si="37"/>
        <v>45292</v>
      </c>
      <c r="C1174" s="7">
        <f t="shared" si="36"/>
        <v>45316.75</v>
      </c>
      <c r="D1174" s="7">
        <v>45316.770833333336</v>
      </c>
      <c r="E1174" s="1">
        <v>4.0000000000000001E-3</v>
      </c>
      <c r="F1174" s="37">
        <v>0</v>
      </c>
    </row>
    <row r="1175" spans="2:6">
      <c r="B1175" s="59">
        <f t="shared" si="37"/>
        <v>45292</v>
      </c>
      <c r="C1175" s="7">
        <f t="shared" si="36"/>
        <v>45316.770833333328</v>
      </c>
      <c r="D1175" s="7">
        <v>45316.791666666664</v>
      </c>
      <c r="E1175" s="1">
        <v>2E-3</v>
      </c>
      <c r="F1175" s="37">
        <v>8.9999999999999993E-3</v>
      </c>
    </row>
    <row r="1176" spans="2:6">
      <c r="B1176" s="59">
        <f t="shared" si="37"/>
        <v>45292</v>
      </c>
      <c r="C1176" s="7">
        <f t="shared" si="36"/>
        <v>45316.791666666664</v>
      </c>
      <c r="D1176" s="7">
        <v>45316.8125</v>
      </c>
      <c r="E1176" s="1">
        <v>0</v>
      </c>
      <c r="F1176" s="37">
        <v>0.97899999999999998</v>
      </c>
    </row>
    <row r="1177" spans="2:6">
      <c r="B1177" s="59">
        <f t="shared" si="37"/>
        <v>45292</v>
      </c>
      <c r="C1177" s="7">
        <f t="shared" si="36"/>
        <v>45316.8125</v>
      </c>
      <c r="D1177" s="7">
        <v>45316.833333333336</v>
      </c>
      <c r="E1177" s="1">
        <v>1E-3</v>
      </c>
      <c r="F1177" s="37">
        <v>0.36499999999999999</v>
      </c>
    </row>
    <row r="1178" spans="2:6">
      <c r="B1178" s="59">
        <f t="shared" si="37"/>
        <v>45292</v>
      </c>
      <c r="C1178" s="7">
        <f t="shared" si="36"/>
        <v>45316.833333333328</v>
      </c>
      <c r="D1178" s="7">
        <v>45316.854166666664</v>
      </c>
      <c r="E1178" s="1">
        <v>0.17100000000000001</v>
      </c>
      <c r="F1178" s="37">
        <v>6.2E-2</v>
      </c>
    </row>
    <row r="1179" spans="2:6">
      <c r="B1179" s="59">
        <f t="shared" si="37"/>
        <v>45292</v>
      </c>
      <c r="C1179" s="7">
        <f t="shared" si="36"/>
        <v>45316.854166666664</v>
      </c>
      <c r="D1179" s="7">
        <v>45316.875</v>
      </c>
      <c r="E1179" s="1">
        <v>0.184</v>
      </c>
      <c r="F1179" s="37">
        <v>0</v>
      </c>
    </row>
    <row r="1180" spans="2:6">
      <c r="B1180" s="59">
        <f t="shared" si="37"/>
        <v>45292</v>
      </c>
      <c r="C1180" s="7">
        <f t="shared" si="36"/>
        <v>45316.875</v>
      </c>
      <c r="D1180" s="7">
        <v>45316.895833333336</v>
      </c>
      <c r="E1180" s="1">
        <v>0.19900000000000001</v>
      </c>
      <c r="F1180" s="37">
        <v>0</v>
      </c>
    </row>
    <row r="1181" spans="2:6">
      <c r="B1181" s="59">
        <f t="shared" si="37"/>
        <v>45292</v>
      </c>
      <c r="C1181" s="7">
        <f t="shared" si="36"/>
        <v>45316.895833333328</v>
      </c>
      <c r="D1181" s="7">
        <v>45316.916666666664</v>
      </c>
      <c r="E1181" s="1">
        <v>0.86899999999999999</v>
      </c>
      <c r="F1181" s="37">
        <v>0</v>
      </c>
    </row>
    <row r="1182" spans="2:6">
      <c r="B1182" s="59">
        <f t="shared" si="37"/>
        <v>45292</v>
      </c>
      <c r="C1182" s="7">
        <f t="shared" si="36"/>
        <v>45316.916666666664</v>
      </c>
      <c r="D1182" s="7">
        <v>45316.9375</v>
      </c>
      <c r="E1182" s="1">
        <v>1.6339999999999999</v>
      </c>
      <c r="F1182" s="37">
        <v>0</v>
      </c>
    </row>
    <row r="1183" spans="2:6">
      <c r="B1183" s="59">
        <f t="shared" si="37"/>
        <v>45292</v>
      </c>
      <c r="C1183" s="7">
        <f t="shared" si="36"/>
        <v>45316.9375</v>
      </c>
      <c r="D1183" s="7">
        <v>45316.958333333336</v>
      </c>
      <c r="E1183" s="1">
        <v>1.7130000000000001</v>
      </c>
      <c r="F1183" s="37">
        <v>0</v>
      </c>
    </row>
    <row r="1184" spans="2:6">
      <c r="B1184" s="59">
        <f t="shared" si="37"/>
        <v>45292</v>
      </c>
      <c r="C1184" s="7">
        <f t="shared" si="36"/>
        <v>45316.958333333328</v>
      </c>
      <c r="D1184" s="7">
        <v>45316.979166666664</v>
      </c>
      <c r="E1184" s="1">
        <v>1.506</v>
      </c>
      <c r="F1184" s="37">
        <v>0</v>
      </c>
    </row>
    <row r="1185" spans="2:6">
      <c r="B1185" s="59">
        <f t="shared" si="37"/>
        <v>45292</v>
      </c>
      <c r="C1185" s="7">
        <f t="shared" si="36"/>
        <v>45316.979166666664</v>
      </c>
      <c r="D1185" s="7">
        <v>45317</v>
      </c>
      <c r="E1185" s="1">
        <v>0.56000000000000005</v>
      </c>
      <c r="F1185" s="37">
        <v>0</v>
      </c>
    </row>
    <row r="1186" spans="2:6">
      <c r="B1186" s="59">
        <f t="shared" si="37"/>
        <v>45292</v>
      </c>
      <c r="C1186" s="7">
        <f t="shared" si="36"/>
        <v>45317</v>
      </c>
      <c r="D1186" s="7">
        <v>45317.020833333336</v>
      </c>
      <c r="E1186" s="1">
        <v>6.0999999999999999E-2</v>
      </c>
      <c r="F1186" s="37">
        <v>0</v>
      </c>
    </row>
    <row r="1187" spans="2:6">
      <c r="B1187" s="59">
        <f t="shared" si="37"/>
        <v>45292</v>
      </c>
      <c r="C1187" s="7">
        <f t="shared" si="36"/>
        <v>45317.020833333328</v>
      </c>
      <c r="D1187" s="7">
        <v>45317.041666666664</v>
      </c>
      <c r="E1187" s="1">
        <v>5.8999999999999997E-2</v>
      </c>
      <c r="F1187" s="37">
        <v>0</v>
      </c>
    </row>
    <row r="1188" spans="2:6">
      <c r="B1188" s="59">
        <f t="shared" si="37"/>
        <v>45292</v>
      </c>
      <c r="C1188" s="7">
        <f t="shared" si="36"/>
        <v>45317.041666666664</v>
      </c>
      <c r="D1188" s="7">
        <v>45317.0625</v>
      </c>
      <c r="E1188" s="1">
        <v>5.8999999999999997E-2</v>
      </c>
      <c r="F1188" s="37">
        <v>0</v>
      </c>
    </row>
    <row r="1189" spans="2:6">
      <c r="B1189" s="59">
        <f t="shared" si="37"/>
        <v>45292</v>
      </c>
      <c r="C1189" s="7">
        <f t="shared" si="36"/>
        <v>45317.0625</v>
      </c>
      <c r="D1189" s="7">
        <v>45317.083333333336</v>
      </c>
      <c r="E1189" s="1">
        <v>6.4000000000000001E-2</v>
      </c>
      <c r="F1189" s="37">
        <v>0</v>
      </c>
    </row>
    <row r="1190" spans="2:6">
      <c r="B1190" s="59">
        <f t="shared" si="37"/>
        <v>45292</v>
      </c>
      <c r="C1190" s="7">
        <f t="shared" si="36"/>
        <v>45317.083333333328</v>
      </c>
      <c r="D1190" s="7">
        <v>45317.104166666664</v>
      </c>
      <c r="E1190" s="1">
        <v>6.2E-2</v>
      </c>
      <c r="F1190" s="37">
        <v>0</v>
      </c>
    </row>
    <row r="1191" spans="2:6">
      <c r="B1191" s="59">
        <f t="shared" si="37"/>
        <v>45292</v>
      </c>
      <c r="C1191" s="7">
        <f t="shared" si="36"/>
        <v>45317.104166666664</v>
      </c>
      <c r="D1191" s="7">
        <v>45317.125</v>
      </c>
      <c r="E1191" s="1">
        <v>6.5000000000000002E-2</v>
      </c>
      <c r="F1191" s="37">
        <v>0</v>
      </c>
    </row>
    <row r="1192" spans="2:6">
      <c r="B1192" s="59">
        <f t="shared" si="37"/>
        <v>45292</v>
      </c>
      <c r="C1192" s="7">
        <f t="shared" si="36"/>
        <v>45317.125</v>
      </c>
      <c r="D1192" s="7">
        <v>45317.145833333336</v>
      </c>
      <c r="E1192" s="1">
        <v>6.3E-2</v>
      </c>
      <c r="F1192" s="37">
        <v>0</v>
      </c>
    </row>
    <row r="1193" spans="2:6">
      <c r="B1193" s="59">
        <f t="shared" si="37"/>
        <v>45292</v>
      </c>
      <c r="C1193" s="7">
        <f t="shared" si="36"/>
        <v>45317.145833333328</v>
      </c>
      <c r="D1193" s="7">
        <v>45317.166666666664</v>
      </c>
      <c r="E1193" s="1">
        <v>6.5000000000000002E-2</v>
      </c>
      <c r="F1193" s="37">
        <v>0</v>
      </c>
    </row>
    <row r="1194" spans="2:6">
      <c r="B1194" s="59">
        <f t="shared" si="37"/>
        <v>45292</v>
      </c>
      <c r="C1194" s="7">
        <f t="shared" si="36"/>
        <v>45317.166666666664</v>
      </c>
      <c r="D1194" s="7">
        <v>45317.1875</v>
      </c>
      <c r="E1194" s="1">
        <v>6.2E-2</v>
      </c>
      <c r="F1194" s="37">
        <v>0</v>
      </c>
    </row>
    <row r="1195" spans="2:6">
      <c r="B1195" s="59">
        <f t="shared" si="37"/>
        <v>45292</v>
      </c>
      <c r="C1195" s="7">
        <f t="shared" si="36"/>
        <v>45317.1875</v>
      </c>
      <c r="D1195" s="7">
        <v>45317.208333333336</v>
      </c>
      <c r="E1195" s="1">
        <v>0.06</v>
      </c>
      <c r="F1195" s="37">
        <v>0</v>
      </c>
    </row>
    <row r="1196" spans="2:6">
      <c r="B1196" s="59">
        <f t="shared" si="37"/>
        <v>45292</v>
      </c>
      <c r="C1196" s="7">
        <f t="shared" si="36"/>
        <v>45317.208333333328</v>
      </c>
      <c r="D1196" s="7">
        <v>45317.229166666664</v>
      </c>
      <c r="E1196" s="1">
        <v>0.14000000000000001</v>
      </c>
      <c r="F1196" s="37">
        <v>0</v>
      </c>
    </row>
    <row r="1197" spans="2:6">
      <c r="B1197" s="59">
        <f t="shared" si="37"/>
        <v>45292</v>
      </c>
      <c r="C1197" s="7">
        <f t="shared" si="36"/>
        <v>45317.229166666664</v>
      </c>
      <c r="D1197" s="7">
        <v>45317.25</v>
      </c>
      <c r="E1197" s="1">
        <v>0.63900000000000001</v>
      </c>
      <c r="F1197" s="37">
        <v>0</v>
      </c>
    </row>
    <row r="1198" spans="2:6">
      <c r="B1198" s="59">
        <f t="shared" si="37"/>
        <v>45292</v>
      </c>
      <c r="C1198" s="7">
        <f t="shared" si="36"/>
        <v>45317.25</v>
      </c>
      <c r="D1198" s="7">
        <v>45317.270833333336</v>
      </c>
      <c r="E1198" s="1">
        <v>0.69799999999999995</v>
      </c>
      <c r="F1198" s="37">
        <v>0</v>
      </c>
    </row>
    <row r="1199" spans="2:6">
      <c r="B1199" s="59">
        <f t="shared" si="37"/>
        <v>45292</v>
      </c>
      <c r="C1199" s="7">
        <f t="shared" si="36"/>
        <v>45317.270833333328</v>
      </c>
      <c r="D1199" s="7">
        <v>45317.291666666664</v>
      </c>
      <c r="E1199" s="1">
        <v>0.108</v>
      </c>
      <c r="F1199" s="37">
        <v>0</v>
      </c>
    </row>
    <row r="1200" spans="2:6">
      <c r="B1200" s="59">
        <f t="shared" si="37"/>
        <v>45292</v>
      </c>
      <c r="C1200" s="7">
        <f t="shared" si="36"/>
        <v>45317.291666666664</v>
      </c>
      <c r="D1200" s="7">
        <v>45317.3125</v>
      </c>
      <c r="E1200" s="1">
        <v>0.496</v>
      </c>
      <c r="F1200" s="37">
        <v>0</v>
      </c>
    </row>
    <row r="1201" spans="2:6">
      <c r="B1201" s="59">
        <f t="shared" si="37"/>
        <v>45292</v>
      </c>
      <c r="C1201" s="7">
        <f t="shared" si="36"/>
        <v>45317.3125</v>
      </c>
      <c r="D1201" s="7">
        <v>45317.333333333336</v>
      </c>
      <c r="E1201" s="1">
        <v>0.20300000000000001</v>
      </c>
      <c r="F1201" s="37">
        <v>0</v>
      </c>
    </row>
    <row r="1202" spans="2:6">
      <c r="B1202" s="59">
        <f t="shared" si="37"/>
        <v>45292</v>
      </c>
      <c r="C1202" s="7">
        <f t="shared" si="36"/>
        <v>45317.333333333328</v>
      </c>
      <c r="D1202" s="7">
        <v>45317.354166666664</v>
      </c>
      <c r="E1202" s="1">
        <v>3.0000000000000001E-3</v>
      </c>
      <c r="F1202" s="37">
        <v>0</v>
      </c>
    </row>
    <row r="1203" spans="2:6">
      <c r="B1203" s="59">
        <f t="shared" si="37"/>
        <v>45292</v>
      </c>
      <c r="C1203" s="7">
        <f t="shared" si="36"/>
        <v>45317.354166666664</v>
      </c>
      <c r="D1203" s="7">
        <v>45317.375</v>
      </c>
      <c r="E1203" s="1">
        <v>2E-3</v>
      </c>
      <c r="F1203" s="37">
        <v>0</v>
      </c>
    </row>
    <row r="1204" spans="2:6">
      <c r="B1204" s="59">
        <f t="shared" si="37"/>
        <v>45292</v>
      </c>
      <c r="C1204" s="7">
        <f t="shared" si="36"/>
        <v>45317.375</v>
      </c>
      <c r="D1204" s="7">
        <v>45317.395833333336</v>
      </c>
      <c r="E1204" s="1">
        <v>4.0000000000000001E-3</v>
      </c>
      <c r="F1204" s="37">
        <v>1E-3</v>
      </c>
    </row>
    <row r="1205" spans="2:6">
      <c r="B1205" s="59">
        <f t="shared" si="37"/>
        <v>45292</v>
      </c>
      <c r="C1205" s="7">
        <f t="shared" si="36"/>
        <v>45317.395833333328</v>
      </c>
      <c r="D1205" s="7">
        <v>45317.416666666664</v>
      </c>
      <c r="E1205" s="1">
        <v>0</v>
      </c>
      <c r="F1205" s="37">
        <v>0.501</v>
      </c>
    </row>
    <row r="1206" spans="2:6">
      <c r="B1206" s="59">
        <f t="shared" si="37"/>
        <v>45292</v>
      </c>
      <c r="C1206" s="7">
        <f t="shared" si="36"/>
        <v>45317.416666666664</v>
      </c>
      <c r="D1206" s="7">
        <v>45317.4375</v>
      </c>
      <c r="E1206" s="1">
        <v>0</v>
      </c>
      <c r="F1206" s="37">
        <v>0.60299999999999998</v>
      </c>
    </row>
    <row r="1207" spans="2:6">
      <c r="B1207" s="59">
        <f t="shared" si="37"/>
        <v>45292</v>
      </c>
      <c r="C1207" s="7">
        <f t="shared" si="36"/>
        <v>45317.4375</v>
      </c>
      <c r="D1207" s="7">
        <v>45317.458333333336</v>
      </c>
      <c r="E1207" s="1">
        <v>0</v>
      </c>
      <c r="F1207" s="37">
        <v>0.67</v>
      </c>
    </row>
    <row r="1208" spans="2:6">
      <c r="B1208" s="59">
        <f t="shared" si="37"/>
        <v>45292</v>
      </c>
      <c r="C1208" s="7">
        <f t="shared" si="36"/>
        <v>45317.458333333328</v>
      </c>
      <c r="D1208" s="7">
        <v>45317.479166666664</v>
      </c>
      <c r="E1208" s="1">
        <v>0</v>
      </c>
      <c r="F1208" s="37">
        <v>0.98599999999999999</v>
      </c>
    </row>
    <row r="1209" spans="2:6">
      <c r="B1209" s="59">
        <f t="shared" si="37"/>
        <v>45292</v>
      </c>
      <c r="C1209" s="7">
        <f t="shared" si="36"/>
        <v>45317.479166666664</v>
      </c>
      <c r="D1209" s="7">
        <v>45317.5</v>
      </c>
      <c r="E1209" s="1">
        <v>0</v>
      </c>
      <c r="F1209" s="37">
        <v>0.68899999999999995</v>
      </c>
    </row>
    <row r="1210" spans="2:6">
      <c r="B1210" s="59">
        <f t="shared" si="37"/>
        <v>45292</v>
      </c>
      <c r="C1210" s="7">
        <f t="shared" si="36"/>
        <v>45317.5</v>
      </c>
      <c r="D1210" s="7">
        <v>45317.520833333336</v>
      </c>
      <c r="E1210" s="1">
        <v>0</v>
      </c>
      <c r="F1210" s="37">
        <v>0.747</v>
      </c>
    </row>
    <row r="1211" spans="2:6">
      <c r="B1211" s="59">
        <f t="shared" si="37"/>
        <v>45292</v>
      </c>
      <c r="C1211" s="7">
        <f t="shared" si="36"/>
        <v>45317.520833333328</v>
      </c>
      <c r="D1211" s="7">
        <v>45317.541666666664</v>
      </c>
      <c r="E1211" s="1">
        <v>0</v>
      </c>
      <c r="F1211" s="37">
        <v>0.63100000000000001</v>
      </c>
    </row>
    <row r="1212" spans="2:6">
      <c r="B1212" s="59">
        <f t="shared" si="37"/>
        <v>45292</v>
      </c>
      <c r="C1212" s="7">
        <f t="shared" si="36"/>
        <v>45317.541666666664</v>
      </c>
      <c r="D1212" s="7">
        <v>45317.5625</v>
      </c>
      <c r="E1212" s="1">
        <v>6.0000000000000001E-3</v>
      </c>
      <c r="F1212" s="37">
        <v>0.16400000000000001</v>
      </c>
    </row>
    <row r="1213" spans="2:6">
      <c r="B1213" s="59">
        <f t="shared" si="37"/>
        <v>45292</v>
      </c>
      <c r="C1213" s="7">
        <f t="shared" si="36"/>
        <v>45317.5625</v>
      </c>
      <c r="D1213" s="7">
        <v>45317.583333333336</v>
      </c>
      <c r="E1213" s="1">
        <v>3.5000000000000003E-2</v>
      </c>
      <c r="F1213" s="37">
        <v>2E-3</v>
      </c>
    </row>
    <row r="1214" spans="2:6">
      <c r="B1214" s="59">
        <f t="shared" si="37"/>
        <v>45292</v>
      </c>
      <c r="C1214" s="7">
        <f t="shared" si="36"/>
        <v>45317.583333333328</v>
      </c>
      <c r="D1214" s="7">
        <v>45317.604166666664</v>
      </c>
      <c r="E1214" s="1">
        <v>3.0000000000000001E-3</v>
      </c>
      <c r="F1214" s="37">
        <v>0</v>
      </c>
    </row>
    <row r="1215" spans="2:6">
      <c r="B1215" s="59">
        <f t="shared" si="37"/>
        <v>45292</v>
      </c>
      <c r="C1215" s="7">
        <f t="shared" si="36"/>
        <v>45317.604166666664</v>
      </c>
      <c r="D1215" s="7">
        <v>45317.625</v>
      </c>
      <c r="E1215" s="1">
        <v>4.0000000000000001E-3</v>
      </c>
      <c r="F1215" s="37">
        <v>4.0000000000000001E-3</v>
      </c>
    </row>
    <row r="1216" spans="2:6">
      <c r="B1216" s="59">
        <f t="shared" si="37"/>
        <v>45292</v>
      </c>
      <c r="C1216" s="7">
        <f t="shared" si="36"/>
        <v>45317.625</v>
      </c>
      <c r="D1216" s="7">
        <v>45317.645833333336</v>
      </c>
      <c r="E1216" s="1">
        <v>0</v>
      </c>
      <c r="F1216" s="37">
        <v>5.0999999999999997E-2</v>
      </c>
    </row>
    <row r="1217" spans="2:6">
      <c r="B1217" s="59">
        <f t="shared" si="37"/>
        <v>45292</v>
      </c>
      <c r="C1217" s="7">
        <f t="shared" si="36"/>
        <v>45317.645833333328</v>
      </c>
      <c r="D1217" s="7">
        <v>45317.666666666664</v>
      </c>
      <c r="E1217" s="1">
        <v>0</v>
      </c>
      <c r="F1217" s="37">
        <v>0.34100000000000003</v>
      </c>
    </row>
    <row r="1218" spans="2:6">
      <c r="B1218" s="59">
        <f t="shared" si="37"/>
        <v>45292</v>
      </c>
      <c r="C1218" s="7">
        <f t="shared" si="36"/>
        <v>45317.666666666664</v>
      </c>
      <c r="D1218" s="7">
        <v>45317.6875</v>
      </c>
      <c r="E1218" s="1">
        <v>0</v>
      </c>
      <c r="F1218" s="37">
        <v>0.193</v>
      </c>
    </row>
    <row r="1219" spans="2:6">
      <c r="B1219" s="59">
        <f t="shared" si="37"/>
        <v>45292</v>
      </c>
      <c r="C1219" s="7">
        <f t="shared" si="36"/>
        <v>45317.6875</v>
      </c>
      <c r="D1219" s="7">
        <v>45317.708333333336</v>
      </c>
      <c r="E1219" s="1">
        <v>3.0000000000000001E-3</v>
      </c>
      <c r="F1219" s="37">
        <v>6.0000000000000001E-3</v>
      </c>
    </row>
    <row r="1220" spans="2:6">
      <c r="B1220" s="59">
        <f t="shared" si="37"/>
        <v>45292</v>
      </c>
      <c r="C1220" s="7">
        <f t="shared" si="36"/>
        <v>45317.708333333328</v>
      </c>
      <c r="D1220" s="7">
        <v>45317.729166666664</v>
      </c>
      <c r="E1220" s="1">
        <v>5.0000000000000001E-3</v>
      </c>
      <c r="F1220" s="37">
        <v>0</v>
      </c>
    </row>
    <row r="1221" spans="2:6">
      <c r="B1221" s="59">
        <f t="shared" si="37"/>
        <v>45292</v>
      </c>
      <c r="C1221" s="7">
        <f t="shared" ref="C1221:C1284" si="38">D1221-1/48</f>
        <v>45317.729166666664</v>
      </c>
      <c r="D1221" s="7">
        <v>45317.75</v>
      </c>
      <c r="E1221" s="1">
        <v>5.0000000000000001E-3</v>
      </c>
      <c r="F1221" s="37">
        <v>0</v>
      </c>
    </row>
    <row r="1222" spans="2:6">
      <c r="B1222" s="59">
        <f t="shared" ref="B1222:B1285" si="39">DATE(YEAR(C1222),MONTH(C1222),1)</f>
        <v>45292</v>
      </c>
      <c r="C1222" s="7">
        <f t="shared" si="38"/>
        <v>45317.75</v>
      </c>
      <c r="D1222" s="7">
        <v>45317.770833333336</v>
      </c>
      <c r="E1222" s="1">
        <v>6.0000000000000001E-3</v>
      </c>
      <c r="F1222" s="37">
        <v>1E-3</v>
      </c>
    </row>
    <row r="1223" spans="2:6">
      <c r="B1223" s="59">
        <f t="shared" si="39"/>
        <v>45292</v>
      </c>
      <c r="C1223" s="7">
        <f t="shared" si="38"/>
        <v>45317.770833333328</v>
      </c>
      <c r="D1223" s="7">
        <v>45317.791666666664</v>
      </c>
      <c r="E1223" s="1">
        <v>2.3E-2</v>
      </c>
      <c r="F1223" s="37">
        <v>0.14699999999999999</v>
      </c>
    </row>
    <row r="1224" spans="2:6">
      <c r="B1224" s="59">
        <f t="shared" si="39"/>
        <v>45292</v>
      </c>
      <c r="C1224" s="7">
        <f t="shared" si="38"/>
        <v>45317.791666666664</v>
      </c>
      <c r="D1224" s="7">
        <v>45317.8125</v>
      </c>
      <c r="E1224" s="1">
        <v>2.1999999999999999E-2</v>
      </c>
      <c r="F1224" s="37">
        <v>0.93100000000000005</v>
      </c>
    </row>
    <row r="1225" spans="2:6">
      <c r="B1225" s="59">
        <f t="shared" si="39"/>
        <v>45292</v>
      </c>
      <c r="C1225" s="7">
        <f t="shared" si="38"/>
        <v>45317.8125</v>
      </c>
      <c r="D1225" s="7">
        <v>45317.833333333336</v>
      </c>
      <c r="E1225" s="1">
        <v>0</v>
      </c>
      <c r="F1225" s="37">
        <v>0.998</v>
      </c>
    </row>
    <row r="1226" spans="2:6">
      <c r="B1226" s="59">
        <f t="shared" si="39"/>
        <v>45292</v>
      </c>
      <c r="C1226" s="7">
        <f t="shared" si="38"/>
        <v>45317.833333333328</v>
      </c>
      <c r="D1226" s="7">
        <v>45317.854166666664</v>
      </c>
      <c r="E1226" s="1">
        <v>0.16800000000000001</v>
      </c>
      <c r="F1226" s="37">
        <v>0.28000000000000003</v>
      </c>
    </row>
    <row r="1227" spans="2:6">
      <c r="B1227" s="59">
        <f t="shared" si="39"/>
        <v>45292</v>
      </c>
      <c r="C1227" s="7">
        <f t="shared" si="38"/>
        <v>45317.854166666664</v>
      </c>
      <c r="D1227" s="7">
        <v>45317.875</v>
      </c>
      <c r="E1227" s="1">
        <v>0.182</v>
      </c>
      <c r="F1227" s="37">
        <v>0</v>
      </c>
    </row>
    <row r="1228" spans="2:6">
      <c r="B1228" s="59">
        <f t="shared" si="39"/>
        <v>45292</v>
      </c>
      <c r="C1228" s="7">
        <f t="shared" si="38"/>
        <v>45317.875</v>
      </c>
      <c r="D1228" s="7">
        <v>45317.895833333336</v>
      </c>
      <c r="E1228" s="1">
        <v>0.12</v>
      </c>
      <c r="F1228" s="37">
        <v>0</v>
      </c>
    </row>
    <row r="1229" spans="2:6">
      <c r="B1229" s="59">
        <f t="shared" si="39"/>
        <v>45292</v>
      </c>
      <c r="C1229" s="7">
        <f t="shared" si="38"/>
        <v>45317.895833333328</v>
      </c>
      <c r="D1229" s="7">
        <v>45317.916666666664</v>
      </c>
      <c r="E1229" s="1">
        <v>0.36499999999999999</v>
      </c>
      <c r="F1229" s="37">
        <v>0</v>
      </c>
    </row>
    <row r="1230" spans="2:6">
      <c r="B1230" s="59">
        <f t="shared" si="39"/>
        <v>45292</v>
      </c>
      <c r="C1230" s="7">
        <f t="shared" si="38"/>
        <v>45317.916666666664</v>
      </c>
      <c r="D1230" s="7">
        <v>45317.9375</v>
      </c>
      <c r="E1230" s="1">
        <v>1.482</v>
      </c>
      <c r="F1230" s="37">
        <v>0</v>
      </c>
    </row>
    <row r="1231" spans="2:6">
      <c r="B1231" s="59">
        <f t="shared" si="39"/>
        <v>45292</v>
      </c>
      <c r="C1231" s="7">
        <f t="shared" si="38"/>
        <v>45317.9375</v>
      </c>
      <c r="D1231" s="7">
        <v>45317.958333333336</v>
      </c>
      <c r="E1231" s="1">
        <v>1.4930000000000001</v>
      </c>
      <c r="F1231" s="37">
        <v>0</v>
      </c>
    </row>
    <row r="1232" spans="2:6">
      <c r="B1232" s="59">
        <f t="shared" si="39"/>
        <v>45292</v>
      </c>
      <c r="C1232" s="7">
        <f t="shared" si="38"/>
        <v>45317.958333333328</v>
      </c>
      <c r="D1232" s="7">
        <v>45317.979166666664</v>
      </c>
      <c r="E1232" s="1">
        <v>1.504</v>
      </c>
      <c r="F1232" s="37">
        <v>0</v>
      </c>
    </row>
    <row r="1233" spans="2:6">
      <c r="B1233" s="59">
        <f t="shared" si="39"/>
        <v>45292</v>
      </c>
      <c r="C1233" s="7">
        <f t="shared" si="38"/>
        <v>45317.979166666664</v>
      </c>
      <c r="D1233" s="7">
        <v>45318</v>
      </c>
      <c r="E1233" s="1">
        <v>0.73599999999999999</v>
      </c>
      <c r="F1233" s="37">
        <v>0</v>
      </c>
    </row>
    <row r="1234" spans="2:6">
      <c r="B1234" s="59">
        <f t="shared" si="39"/>
        <v>45292</v>
      </c>
      <c r="C1234" s="7">
        <f t="shared" si="38"/>
        <v>45318</v>
      </c>
      <c r="D1234" s="7">
        <v>45318.020833333336</v>
      </c>
      <c r="E1234" s="1">
        <v>0.153</v>
      </c>
      <c r="F1234" s="37">
        <v>0</v>
      </c>
    </row>
    <row r="1235" spans="2:6">
      <c r="B1235" s="59">
        <f t="shared" si="39"/>
        <v>45292</v>
      </c>
      <c r="C1235" s="7">
        <f t="shared" si="38"/>
        <v>45318.020833333328</v>
      </c>
      <c r="D1235" s="7">
        <v>45318.041666666664</v>
      </c>
      <c r="E1235" s="1">
        <v>0.158</v>
      </c>
      <c r="F1235" s="37">
        <v>0</v>
      </c>
    </row>
    <row r="1236" spans="2:6">
      <c r="B1236" s="59">
        <f t="shared" si="39"/>
        <v>45292</v>
      </c>
      <c r="C1236" s="7">
        <f t="shared" si="38"/>
        <v>45318.041666666664</v>
      </c>
      <c r="D1236" s="7">
        <v>45318.0625</v>
      </c>
      <c r="E1236" s="1">
        <v>0.46400000000000002</v>
      </c>
      <c r="F1236" s="37">
        <v>0</v>
      </c>
    </row>
    <row r="1237" spans="2:6">
      <c r="B1237" s="59">
        <f t="shared" si="39"/>
        <v>45292</v>
      </c>
      <c r="C1237" s="7">
        <f t="shared" si="38"/>
        <v>45318.0625</v>
      </c>
      <c r="D1237" s="7">
        <v>45318.083333333336</v>
      </c>
      <c r="E1237" s="1">
        <v>1.2230000000000001</v>
      </c>
      <c r="F1237" s="37">
        <v>0</v>
      </c>
    </row>
    <row r="1238" spans="2:6">
      <c r="B1238" s="59">
        <f t="shared" si="39"/>
        <v>45292</v>
      </c>
      <c r="C1238" s="7">
        <f t="shared" si="38"/>
        <v>45318.083333333328</v>
      </c>
      <c r="D1238" s="7">
        <v>45318.104166666664</v>
      </c>
      <c r="E1238" s="1">
        <v>0.115</v>
      </c>
      <c r="F1238" s="37">
        <v>0</v>
      </c>
    </row>
    <row r="1239" spans="2:6">
      <c r="B1239" s="59">
        <f t="shared" si="39"/>
        <v>45292</v>
      </c>
      <c r="C1239" s="7">
        <f t="shared" si="38"/>
        <v>45318.104166666664</v>
      </c>
      <c r="D1239" s="7">
        <v>45318.125</v>
      </c>
      <c r="E1239" s="1">
        <v>0.127</v>
      </c>
      <c r="F1239" s="37">
        <v>0</v>
      </c>
    </row>
    <row r="1240" spans="2:6">
      <c r="B1240" s="59">
        <f t="shared" si="39"/>
        <v>45292</v>
      </c>
      <c r="C1240" s="7">
        <f t="shared" si="38"/>
        <v>45318.125</v>
      </c>
      <c r="D1240" s="7">
        <v>45318.145833333336</v>
      </c>
      <c r="E1240" s="1">
        <v>0.104</v>
      </c>
      <c r="F1240" s="37">
        <v>0</v>
      </c>
    </row>
    <row r="1241" spans="2:6">
      <c r="B1241" s="59">
        <f t="shared" si="39"/>
        <v>45292</v>
      </c>
      <c r="C1241" s="7">
        <f t="shared" si="38"/>
        <v>45318.145833333328</v>
      </c>
      <c r="D1241" s="7">
        <v>45318.166666666664</v>
      </c>
      <c r="E1241" s="1">
        <v>7.6999999999999999E-2</v>
      </c>
      <c r="F1241" s="37">
        <v>0</v>
      </c>
    </row>
    <row r="1242" spans="2:6">
      <c r="B1242" s="59">
        <f t="shared" si="39"/>
        <v>45292</v>
      </c>
      <c r="C1242" s="7">
        <f t="shared" si="38"/>
        <v>45318.166666666664</v>
      </c>
      <c r="D1242" s="7">
        <v>45318.1875</v>
      </c>
      <c r="E1242" s="1">
        <v>6.9000000000000006E-2</v>
      </c>
      <c r="F1242" s="37">
        <v>0</v>
      </c>
    </row>
    <row r="1243" spans="2:6">
      <c r="B1243" s="59">
        <f t="shared" si="39"/>
        <v>45292</v>
      </c>
      <c r="C1243" s="7">
        <f t="shared" si="38"/>
        <v>45318.1875</v>
      </c>
      <c r="D1243" s="7">
        <v>45318.208333333336</v>
      </c>
      <c r="E1243" s="1">
        <v>7.1999999999999995E-2</v>
      </c>
      <c r="F1243" s="37">
        <v>0</v>
      </c>
    </row>
    <row r="1244" spans="2:6">
      <c r="B1244" s="59">
        <f t="shared" si="39"/>
        <v>45292</v>
      </c>
      <c r="C1244" s="7">
        <f t="shared" si="38"/>
        <v>45318.208333333328</v>
      </c>
      <c r="D1244" s="7">
        <v>45318.229166666664</v>
      </c>
      <c r="E1244" s="1">
        <v>7.4999999999999997E-2</v>
      </c>
      <c r="F1244" s="37">
        <v>0</v>
      </c>
    </row>
    <row r="1245" spans="2:6">
      <c r="B1245" s="59">
        <f t="shared" si="39"/>
        <v>45292</v>
      </c>
      <c r="C1245" s="7">
        <f t="shared" si="38"/>
        <v>45318.229166666664</v>
      </c>
      <c r="D1245" s="7">
        <v>45318.25</v>
      </c>
      <c r="E1245" s="1">
        <v>0.65200000000000002</v>
      </c>
      <c r="F1245" s="37">
        <v>0</v>
      </c>
    </row>
    <row r="1246" spans="2:6">
      <c r="B1246" s="59">
        <f t="shared" si="39"/>
        <v>45292</v>
      </c>
      <c r="C1246" s="7">
        <f t="shared" si="38"/>
        <v>45318.25</v>
      </c>
      <c r="D1246" s="7">
        <v>45318.270833333336</v>
      </c>
      <c r="E1246" s="1">
        <v>0.32500000000000001</v>
      </c>
      <c r="F1246" s="37">
        <v>0</v>
      </c>
    </row>
    <row r="1247" spans="2:6">
      <c r="B1247" s="59">
        <f t="shared" si="39"/>
        <v>45292</v>
      </c>
      <c r="C1247" s="7">
        <f t="shared" si="38"/>
        <v>45318.270833333328</v>
      </c>
      <c r="D1247" s="7">
        <v>45318.291666666664</v>
      </c>
      <c r="E1247" s="1">
        <v>0.115</v>
      </c>
      <c r="F1247" s="37">
        <v>0</v>
      </c>
    </row>
    <row r="1248" spans="2:6">
      <c r="B1248" s="59">
        <f t="shared" si="39"/>
        <v>45292</v>
      </c>
      <c r="C1248" s="7">
        <f t="shared" si="38"/>
        <v>45318.291666666664</v>
      </c>
      <c r="D1248" s="7">
        <v>45318.3125</v>
      </c>
      <c r="E1248" s="1">
        <v>0.108</v>
      </c>
      <c r="F1248" s="37">
        <v>0</v>
      </c>
    </row>
    <row r="1249" spans="2:6">
      <c r="B1249" s="59">
        <f t="shared" si="39"/>
        <v>45292</v>
      </c>
      <c r="C1249" s="7">
        <f t="shared" si="38"/>
        <v>45318.3125</v>
      </c>
      <c r="D1249" s="7">
        <v>45318.333333333336</v>
      </c>
      <c r="E1249" s="1">
        <v>6.3E-2</v>
      </c>
      <c r="F1249" s="37">
        <v>0</v>
      </c>
    </row>
    <row r="1250" spans="2:6">
      <c r="B1250" s="59">
        <f t="shared" si="39"/>
        <v>45292</v>
      </c>
      <c r="C1250" s="7">
        <f t="shared" si="38"/>
        <v>45318.333333333328</v>
      </c>
      <c r="D1250" s="7">
        <v>45318.354166666664</v>
      </c>
      <c r="E1250" s="1">
        <v>2E-3</v>
      </c>
      <c r="F1250" s="37">
        <v>0</v>
      </c>
    </row>
    <row r="1251" spans="2:6">
      <c r="B1251" s="59">
        <f t="shared" si="39"/>
        <v>45292</v>
      </c>
      <c r="C1251" s="7">
        <f t="shared" si="38"/>
        <v>45318.354166666664</v>
      </c>
      <c r="D1251" s="7">
        <v>45318.375</v>
      </c>
      <c r="E1251" s="1">
        <v>3.0000000000000001E-3</v>
      </c>
      <c r="F1251" s="37">
        <v>0</v>
      </c>
    </row>
    <row r="1252" spans="2:6">
      <c r="B1252" s="59">
        <f t="shared" si="39"/>
        <v>45292</v>
      </c>
      <c r="C1252" s="7">
        <f t="shared" si="38"/>
        <v>45318.375</v>
      </c>
      <c r="D1252" s="7">
        <v>45318.395833333336</v>
      </c>
      <c r="E1252" s="1">
        <v>2E-3</v>
      </c>
      <c r="F1252" s="37">
        <v>0</v>
      </c>
    </row>
    <row r="1253" spans="2:6">
      <c r="B1253" s="59">
        <f t="shared" si="39"/>
        <v>45292</v>
      </c>
      <c r="C1253" s="7">
        <f t="shared" si="38"/>
        <v>45318.395833333328</v>
      </c>
      <c r="D1253" s="7">
        <v>45318.416666666664</v>
      </c>
      <c r="E1253" s="1">
        <v>2E-3</v>
      </c>
      <c r="F1253" s="37">
        <v>0</v>
      </c>
    </row>
    <row r="1254" spans="2:6">
      <c r="B1254" s="59">
        <f t="shared" si="39"/>
        <v>45292</v>
      </c>
      <c r="C1254" s="7">
        <f t="shared" si="38"/>
        <v>45318.416666666664</v>
      </c>
      <c r="D1254" s="7">
        <v>45318.4375</v>
      </c>
      <c r="E1254" s="1">
        <v>2E-3</v>
      </c>
      <c r="F1254" s="37">
        <v>6.0000000000000001E-3</v>
      </c>
    </row>
    <row r="1255" spans="2:6">
      <c r="B1255" s="59">
        <f t="shared" si="39"/>
        <v>45292</v>
      </c>
      <c r="C1255" s="7">
        <f t="shared" si="38"/>
        <v>45318.4375</v>
      </c>
      <c r="D1255" s="7">
        <v>45318.458333333336</v>
      </c>
      <c r="E1255" s="1">
        <v>0</v>
      </c>
      <c r="F1255" s="37">
        <v>0.122</v>
      </c>
    </row>
    <row r="1256" spans="2:6">
      <c r="B1256" s="59">
        <f t="shared" si="39"/>
        <v>45292</v>
      </c>
      <c r="C1256" s="7">
        <f t="shared" si="38"/>
        <v>45318.458333333328</v>
      </c>
      <c r="D1256" s="7">
        <v>45318.479166666664</v>
      </c>
      <c r="E1256" s="1">
        <v>8.0000000000000002E-3</v>
      </c>
      <c r="F1256" s="37">
        <v>0.22700000000000001</v>
      </c>
    </row>
    <row r="1257" spans="2:6">
      <c r="B1257" s="59">
        <f t="shared" si="39"/>
        <v>45292</v>
      </c>
      <c r="C1257" s="7">
        <f t="shared" si="38"/>
        <v>45318.479166666664</v>
      </c>
      <c r="D1257" s="7">
        <v>45318.5</v>
      </c>
      <c r="E1257" s="1">
        <v>4.0000000000000001E-3</v>
      </c>
      <c r="F1257" s="37">
        <v>8.0000000000000002E-3</v>
      </c>
    </row>
    <row r="1258" spans="2:6">
      <c r="B1258" s="59">
        <f t="shared" si="39"/>
        <v>45292</v>
      </c>
      <c r="C1258" s="7">
        <f t="shared" si="38"/>
        <v>45318.5</v>
      </c>
      <c r="D1258" s="7">
        <v>45318.520833333336</v>
      </c>
      <c r="E1258" s="1">
        <v>2E-3</v>
      </c>
      <c r="F1258" s="37">
        <v>2.1000000000000001E-2</v>
      </c>
    </row>
    <row r="1259" spans="2:6">
      <c r="B1259" s="59">
        <f t="shared" si="39"/>
        <v>45292</v>
      </c>
      <c r="C1259" s="7">
        <f t="shared" si="38"/>
        <v>45318.520833333328</v>
      </c>
      <c r="D1259" s="7">
        <v>45318.541666666664</v>
      </c>
      <c r="E1259" s="1">
        <v>1.7999999999999999E-2</v>
      </c>
      <c r="F1259" s="37">
        <v>2E-3</v>
      </c>
    </row>
    <row r="1260" spans="2:6">
      <c r="B1260" s="59">
        <f t="shared" si="39"/>
        <v>45292</v>
      </c>
      <c r="C1260" s="7">
        <f t="shared" si="38"/>
        <v>45318.541666666664</v>
      </c>
      <c r="D1260" s="7">
        <v>45318.5625</v>
      </c>
      <c r="E1260" s="1">
        <v>2E-3</v>
      </c>
      <c r="F1260" s="37">
        <v>0</v>
      </c>
    </row>
    <row r="1261" spans="2:6">
      <c r="B1261" s="59">
        <f t="shared" si="39"/>
        <v>45292</v>
      </c>
      <c r="C1261" s="7">
        <f t="shared" si="38"/>
        <v>45318.5625</v>
      </c>
      <c r="D1261" s="7">
        <v>45318.583333333336</v>
      </c>
      <c r="E1261" s="1">
        <v>2E-3</v>
      </c>
      <c r="F1261" s="37">
        <v>0</v>
      </c>
    </row>
    <row r="1262" spans="2:6">
      <c r="B1262" s="59">
        <f t="shared" si="39"/>
        <v>45292</v>
      </c>
      <c r="C1262" s="7">
        <f t="shared" si="38"/>
        <v>45318.583333333328</v>
      </c>
      <c r="D1262" s="7">
        <v>45318.604166666664</v>
      </c>
      <c r="E1262" s="1">
        <v>2E-3</v>
      </c>
      <c r="F1262" s="37">
        <v>0</v>
      </c>
    </row>
    <row r="1263" spans="2:6">
      <c r="B1263" s="59">
        <f t="shared" si="39"/>
        <v>45292</v>
      </c>
      <c r="C1263" s="7">
        <f t="shared" si="38"/>
        <v>45318.604166666664</v>
      </c>
      <c r="D1263" s="7">
        <v>45318.625</v>
      </c>
      <c r="E1263" s="1">
        <v>3.0000000000000001E-3</v>
      </c>
      <c r="F1263" s="37">
        <v>0</v>
      </c>
    </row>
    <row r="1264" spans="2:6">
      <c r="B1264" s="59">
        <f t="shared" si="39"/>
        <v>45292</v>
      </c>
      <c r="C1264" s="7">
        <f t="shared" si="38"/>
        <v>45318.625</v>
      </c>
      <c r="D1264" s="7">
        <v>45318.645833333336</v>
      </c>
      <c r="E1264" s="1">
        <v>3.0000000000000001E-3</v>
      </c>
      <c r="F1264" s="37">
        <v>0</v>
      </c>
    </row>
    <row r="1265" spans="2:6">
      <c r="B1265" s="59">
        <f t="shared" si="39"/>
        <v>45292</v>
      </c>
      <c r="C1265" s="7">
        <f t="shared" si="38"/>
        <v>45318.645833333328</v>
      </c>
      <c r="D1265" s="7">
        <v>45318.666666666664</v>
      </c>
      <c r="E1265" s="1">
        <v>1E-3</v>
      </c>
      <c r="F1265" s="37">
        <v>0</v>
      </c>
    </row>
    <row r="1266" spans="2:6">
      <c r="B1266" s="59">
        <f t="shared" si="39"/>
        <v>45292</v>
      </c>
      <c r="C1266" s="7">
        <f t="shared" si="38"/>
        <v>45318.666666666664</v>
      </c>
      <c r="D1266" s="7">
        <v>45318.6875</v>
      </c>
      <c r="E1266" s="1">
        <v>3.0000000000000001E-3</v>
      </c>
      <c r="F1266" s="37">
        <v>0</v>
      </c>
    </row>
    <row r="1267" spans="2:6">
      <c r="B1267" s="59">
        <f t="shared" si="39"/>
        <v>45292</v>
      </c>
      <c r="C1267" s="7">
        <f t="shared" si="38"/>
        <v>45318.6875</v>
      </c>
      <c r="D1267" s="7">
        <v>45318.708333333336</v>
      </c>
      <c r="E1267" s="1">
        <v>5.0000000000000001E-3</v>
      </c>
      <c r="F1267" s="37">
        <v>1E-3</v>
      </c>
    </row>
    <row r="1268" spans="2:6">
      <c r="B1268" s="59">
        <f t="shared" si="39"/>
        <v>45292</v>
      </c>
      <c r="C1268" s="7">
        <f t="shared" si="38"/>
        <v>45318.708333333328</v>
      </c>
      <c r="D1268" s="7">
        <v>45318.729166666664</v>
      </c>
      <c r="E1268" s="1">
        <v>7.0000000000000001E-3</v>
      </c>
      <c r="F1268" s="37">
        <v>0</v>
      </c>
    </row>
    <row r="1269" spans="2:6">
      <c r="B1269" s="59">
        <f t="shared" si="39"/>
        <v>45292</v>
      </c>
      <c r="C1269" s="7">
        <f t="shared" si="38"/>
        <v>45318.729166666664</v>
      </c>
      <c r="D1269" s="7">
        <v>45318.75</v>
      </c>
      <c r="E1269" s="1">
        <v>7.5999999999999998E-2</v>
      </c>
      <c r="F1269" s="37">
        <v>2E-3</v>
      </c>
    </row>
    <row r="1270" spans="2:6">
      <c r="B1270" s="59">
        <f t="shared" si="39"/>
        <v>45292</v>
      </c>
      <c r="C1270" s="7">
        <f t="shared" si="38"/>
        <v>45318.75</v>
      </c>
      <c r="D1270" s="7">
        <v>45318.770833333336</v>
      </c>
      <c r="E1270" s="1">
        <v>0.16600000000000001</v>
      </c>
      <c r="F1270" s="37">
        <v>2E-3</v>
      </c>
    </row>
    <row r="1271" spans="2:6">
      <c r="B1271" s="59">
        <f t="shared" si="39"/>
        <v>45292</v>
      </c>
      <c r="C1271" s="7">
        <f t="shared" si="38"/>
        <v>45318.770833333328</v>
      </c>
      <c r="D1271" s="7">
        <v>45318.791666666664</v>
      </c>
      <c r="E1271" s="1">
        <v>6.4000000000000001E-2</v>
      </c>
      <c r="F1271" s="37">
        <v>0</v>
      </c>
    </row>
    <row r="1272" spans="2:6">
      <c r="B1272" s="59">
        <f t="shared" si="39"/>
        <v>45292</v>
      </c>
      <c r="C1272" s="7">
        <f t="shared" si="38"/>
        <v>45318.791666666664</v>
      </c>
      <c r="D1272" s="7">
        <v>45318.8125</v>
      </c>
      <c r="E1272" s="1">
        <v>7.5999999999999998E-2</v>
      </c>
      <c r="F1272" s="37">
        <v>0</v>
      </c>
    </row>
    <row r="1273" spans="2:6">
      <c r="B1273" s="59">
        <f t="shared" si="39"/>
        <v>45292</v>
      </c>
      <c r="C1273" s="7">
        <f t="shared" si="38"/>
        <v>45318.8125</v>
      </c>
      <c r="D1273" s="7">
        <v>45318.833333333336</v>
      </c>
      <c r="E1273" s="1">
        <v>7.5999999999999998E-2</v>
      </c>
      <c r="F1273" s="37">
        <v>0</v>
      </c>
    </row>
    <row r="1274" spans="2:6">
      <c r="B1274" s="59">
        <f t="shared" si="39"/>
        <v>45292</v>
      </c>
      <c r="C1274" s="7">
        <f t="shared" si="38"/>
        <v>45318.833333333328</v>
      </c>
      <c r="D1274" s="7">
        <v>45318.854166666664</v>
      </c>
      <c r="E1274" s="1">
        <v>7.4999999999999997E-2</v>
      </c>
      <c r="F1274" s="37">
        <v>0</v>
      </c>
    </row>
    <row r="1275" spans="2:6">
      <c r="B1275" s="59">
        <f t="shared" si="39"/>
        <v>45292</v>
      </c>
      <c r="C1275" s="7">
        <f t="shared" si="38"/>
        <v>45318.854166666664</v>
      </c>
      <c r="D1275" s="7">
        <v>45318.875</v>
      </c>
      <c r="E1275" s="1">
        <v>7.3999999999999996E-2</v>
      </c>
      <c r="F1275" s="37">
        <v>0</v>
      </c>
    </row>
    <row r="1276" spans="2:6">
      <c r="B1276" s="59">
        <f t="shared" si="39"/>
        <v>45292</v>
      </c>
      <c r="C1276" s="7">
        <f t="shared" si="38"/>
        <v>45318.875</v>
      </c>
      <c r="D1276" s="7">
        <v>45318.895833333336</v>
      </c>
      <c r="E1276" s="1">
        <v>7.0999999999999994E-2</v>
      </c>
      <c r="F1276" s="37">
        <v>0</v>
      </c>
    </row>
    <row r="1277" spans="2:6">
      <c r="B1277" s="59">
        <f t="shared" si="39"/>
        <v>45292</v>
      </c>
      <c r="C1277" s="7">
        <f t="shared" si="38"/>
        <v>45318.895833333328</v>
      </c>
      <c r="D1277" s="7">
        <v>45318.916666666664</v>
      </c>
      <c r="E1277" s="1">
        <v>0.316</v>
      </c>
      <c r="F1277" s="37">
        <v>0</v>
      </c>
    </row>
    <row r="1278" spans="2:6">
      <c r="B1278" s="59">
        <f t="shared" si="39"/>
        <v>45292</v>
      </c>
      <c r="C1278" s="7">
        <f t="shared" si="38"/>
        <v>45318.916666666664</v>
      </c>
      <c r="D1278" s="7">
        <v>45318.9375</v>
      </c>
      <c r="E1278" s="1">
        <v>1.4370000000000001</v>
      </c>
      <c r="F1278" s="37">
        <v>0</v>
      </c>
    </row>
    <row r="1279" spans="2:6">
      <c r="B1279" s="59">
        <f t="shared" si="39"/>
        <v>45292</v>
      </c>
      <c r="C1279" s="7">
        <f t="shared" si="38"/>
        <v>45318.9375</v>
      </c>
      <c r="D1279" s="7">
        <v>45318.958333333336</v>
      </c>
      <c r="E1279" s="1">
        <v>1.448</v>
      </c>
      <c r="F1279" s="37">
        <v>0</v>
      </c>
    </row>
    <row r="1280" spans="2:6">
      <c r="B1280" s="59">
        <f t="shared" si="39"/>
        <v>45292</v>
      </c>
      <c r="C1280" s="7">
        <f t="shared" si="38"/>
        <v>45318.958333333328</v>
      </c>
      <c r="D1280" s="7">
        <v>45318.979166666664</v>
      </c>
      <c r="E1280" s="1">
        <v>1.425</v>
      </c>
      <c r="F1280" s="37">
        <v>0</v>
      </c>
    </row>
    <row r="1281" spans="2:6">
      <c r="B1281" s="59">
        <f t="shared" si="39"/>
        <v>45292</v>
      </c>
      <c r="C1281" s="7">
        <f t="shared" si="38"/>
        <v>45318.979166666664</v>
      </c>
      <c r="D1281" s="7">
        <v>45319</v>
      </c>
      <c r="E1281" s="1">
        <v>4.99</v>
      </c>
      <c r="F1281" s="37">
        <v>0</v>
      </c>
    </row>
    <row r="1282" spans="2:6">
      <c r="B1282" s="59">
        <f t="shared" si="39"/>
        <v>45292</v>
      </c>
      <c r="C1282" s="7">
        <f t="shared" si="38"/>
        <v>45319</v>
      </c>
      <c r="D1282" s="7">
        <v>45319.020833333336</v>
      </c>
      <c r="E1282" s="1">
        <v>5.2750000000000004</v>
      </c>
      <c r="F1282" s="37">
        <v>0</v>
      </c>
    </row>
    <row r="1283" spans="2:6">
      <c r="B1283" s="59">
        <f t="shared" si="39"/>
        <v>45292</v>
      </c>
      <c r="C1283" s="7">
        <f t="shared" si="38"/>
        <v>45319.020833333328</v>
      </c>
      <c r="D1283" s="7">
        <v>45319.041666666664</v>
      </c>
      <c r="E1283" s="1">
        <v>4.1360000000000001</v>
      </c>
      <c r="F1283" s="37">
        <v>0</v>
      </c>
    </row>
    <row r="1284" spans="2:6">
      <c r="B1284" s="59">
        <f t="shared" si="39"/>
        <v>45292</v>
      </c>
      <c r="C1284" s="7">
        <f t="shared" si="38"/>
        <v>45319.041666666664</v>
      </c>
      <c r="D1284" s="7">
        <v>45319.0625</v>
      </c>
      <c r="E1284" s="1">
        <v>3.6669999999999998</v>
      </c>
      <c r="F1284" s="37">
        <v>0</v>
      </c>
    </row>
    <row r="1285" spans="2:6">
      <c r="B1285" s="59">
        <f t="shared" si="39"/>
        <v>45292</v>
      </c>
      <c r="C1285" s="7">
        <f t="shared" ref="C1285:C1348" si="40">D1285-1/48</f>
        <v>45319.0625</v>
      </c>
      <c r="D1285" s="7">
        <v>45319.083333333336</v>
      </c>
      <c r="E1285" s="1">
        <v>1.446</v>
      </c>
      <c r="F1285" s="37">
        <v>0</v>
      </c>
    </row>
    <row r="1286" spans="2:6">
      <c r="B1286" s="59">
        <f t="shared" ref="B1286:B1349" si="41">DATE(YEAR(C1286),MONTH(C1286),1)</f>
        <v>45292</v>
      </c>
      <c r="C1286" s="7">
        <f t="shared" si="40"/>
        <v>45319.083333333328</v>
      </c>
      <c r="D1286" s="7">
        <v>45319.104166666664</v>
      </c>
      <c r="E1286" s="1">
        <v>6.6000000000000003E-2</v>
      </c>
      <c r="F1286" s="37">
        <v>0</v>
      </c>
    </row>
    <row r="1287" spans="2:6">
      <c r="B1287" s="59">
        <f t="shared" si="41"/>
        <v>45292</v>
      </c>
      <c r="C1287" s="7">
        <f t="shared" si="40"/>
        <v>45319.104166666664</v>
      </c>
      <c r="D1287" s="7">
        <v>45319.125</v>
      </c>
      <c r="E1287" s="1">
        <v>6.0999999999999999E-2</v>
      </c>
      <c r="F1287" s="37">
        <v>0</v>
      </c>
    </row>
    <row r="1288" spans="2:6">
      <c r="B1288" s="59">
        <f t="shared" si="41"/>
        <v>45292</v>
      </c>
      <c r="C1288" s="7">
        <f t="shared" si="40"/>
        <v>45319.125</v>
      </c>
      <c r="D1288" s="7">
        <v>45319.145833333336</v>
      </c>
      <c r="E1288" s="1">
        <v>6.2E-2</v>
      </c>
      <c r="F1288" s="37">
        <v>0</v>
      </c>
    </row>
    <row r="1289" spans="2:6">
      <c r="B1289" s="59">
        <f t="shared" si="41"/>
        <v>45292</v>
      </c>
      <c r="C1289" s="7">
        <f t="shared" si="40"/>
        <v>45319.145833333328</v>
      </c>
      <c r="D1289" s="7">
        <v>45319.166666666664</v>
      </c>
      <c r="E1289" s="1">
        <v>6.6000000000000003E-2</v>
      </c>
      <c r="F1289" s="37">
        <v>0</v>
      </c>
    </row>
    <row r="1290" spans="2:6">
      <c r="B1290" s="59">
        <f t="shared" si="41"/>
        <v>45292</v>
      </c>
      <c r="C1290" s="7">
        <f t="shared" si="40"/>
        <v>45319.166666666664</v>
      </c>
      <c r="D1290" s="7">
        <v>45319.1875</v>
      </c>
      <c r="E1290" s="1">
        <v>6.5000000000000002E-2</v>
      </c>
      <c r="F1290" s="37">
        <v>0</v>
      </c>
    </row>
    <row r="1291" spans="2:6">
      <c r="B1291" s="59">
        <f t="shared" si="41"/>
        <v>45292</v>
      </c>
      <c r="C1291" s="7">
        <f t="shared" si="40"/>
        <v>45319.1875</v>
      </c>
      <c r="D1291" s="7">
        <v>45319.208333333336</v>
      </c>
      <c r="E1291" s="1">
        <v>6.4000000000000001E-2</v>
      </c>
      <c r="F1291" s="37">
        <v>0</v>
      </c>
    </row>
    <row r="1292" spans="2:6">
      <c r="B1292" s="59">
        <f t="shared" si="41"/>
        <v>45292</v>
      </c>
      <c r="C1292" s="7">
        <f t="shared" si="40"/>
        <v>45319.208333333328</v>
      </c>
      <c r="D1292" s="7">
        <v>45319.229166666664</v>
      </c>
      <c r="E1292" s="1">
        <v>0.11</v>
      </c>
      <c r="F1292" s="37">
        <v>0</v>
      </c>
    </row>
    <row r="1293" spans="2:6">
      <c r="B1293" s="59">
        <f t="shared" si="41"/>
        <v>45292</v>
      </c>
      <c r="C1293" s="7">
        <f t="shared" si="40"/>
        <v>45319.229166666664</v>
      </c>
      <c r="D1293" s="7">
        <v>45319.25</v>
      </c>
      <c r="E1293" s="1">
        <v>0.63900000000000001</v>
      </c>
      <c r="F1293" s="37">
        <v>0</v>
      </c>
    </row>
    <row r="1294" spans="2:6">
      <c r="B1294" s="59">
        <f t="shared" si="41"/>
        <v>45292</v>
      </c>
      <c r="C1294" s="7">
        <f t="shared" si="40"/>
        <v>45319.25</v>
      </c>
      <c r="D1294" s="7">
        <v>45319.270833333336</v>
      </c>
      <c r="E1294" s="1">
        <v>0.59099999999999997</v>
      </c>
      <c r="F1294" s="37">
        <v>0</v>
      </c>
    </row>
    <row r="1295" spans="2:6">
      <c r="B1295" s="59">
        <f t="shared" si="41"/>
        <v>45292</v>
      </c>
      <c r="C1295" s="7">
        <f t="shared" si="40"/>
        <v>45319.270833333328</v>
      </c>
      <c r="D1295" s="7">
        <v>45319.291666666664</v>
      </c>
      <c r="E1295" s="1">
        <v>0.11899999999999999</v>
      </c>
      <c r="F1295" s="37">
        <v>0</v>
      </c>
    </row>
    <row r="1296" spans="2:6">
      <c r="B1296" s="59">
        <f t="shared" si="41"/>
        <v>45292</v>
      </c>
      <c r="C1296" s="7">
        <f t="shared" si="40"/>
        <v>45319.291666666664</v>
      </c>
      <c r="D1296" s="7">
        <v>45319.3125</v>
      </c>
      <c r="E1296" s="1">
        <v>8.5000000000000006E-2</v>
      </c>
      <c r="F1296" s="37">
        <v>0</v>
      </c>
    </row>
    <row r="1297" spans="2:6">
      <c r="B1297" s="59">
        <f t="shared" si="41"/>
        <v>45292</v>
      </c>
      <c r="C1297" s="7">
        <f t="shared" si="40"/>
        <v>45319.3125</v>
      </c>
      <c r="D1297" s="7">
        <v>45319.333333333336</v>
      </c>
      <c r="E1297" s="1">
        <v>5.2999999999999999E-2</v>
      </c>
      <c r="F1297" s="37">
        <v>1E-3</v>
      </c>
    </row>
    <row r="1298" spans="2:6">
      <c r="B1298" s="59">
        <f t="shared" si="41"/>
        <v>45292</v>
      </c>
      <c r="C1298" s="7">
        <f t="shared" si="40"/>
        <v>45319.333333333328</v>
      </c>
      <c r="D1298" s="7">
        <v>45319.354166666664</v>
      </c>
      <c r="E1298" s="1">
        <v>4.0000000000000001E-3</v>
      </c>
      <c r="F1298" s="37">
        <v>0</v>
      </c>
    </row>
    <row r="1299" spans="2:6">
      <c r="B1299" s="59">
        <f t="shared" si="41"/>
        <v>45292</v>
      </c>
      <c r="C1299" s="7">
        <f t="shared" si="40"/>
        <v>45319.354166666664</v>
      </c>
      <c r="D1299" s="7">
        <v>45319.375</v>
      </c>
      <c r="E1299" s="1">
        <v>3.0000000000000001E-3</v>
      </c>
      <c r="F1299" s="37">
        <v>0</v>
      </c>
    </row>
    <row r="1300" spans="2:6">
      <c r="B1300" s="59">
        <f t="shared" si="41"/>
        <v>45292</v>
      </c>
      <c r="C1300" s="7">
        <f t="shared" si="40"/>
        <v>45319.375</v>
      </c>
      <c r="D1300" s="7">
        <v>45319.395833333336</v>
      </c>
      <c r="E1300" s="1">
        <v>2E-3</v>
      </c>
      <c r="F1300" s="37">
        <v>0</v>
      </c>
    </row>
    <row r="1301" spans="2:6">
      <c r="B1301" s="59">
        <f t="shared" si="41"/>
        <v>45292</v>
      </c>
      <c r="C1301" s="7">
        <f t="shared" si="40"/>
        <v>45319.395833333328</v>
      </c>
      <c r="D1301" s="7">
        <v>45319.416666666664</v>
      </c>
      <c r="E1301" s="1">
        <v>5.0000000000000001E-3</v>
      </c>
      <c r="F1301" s="37">
        <v>2E-3</v>
      </c>
    </row>
    <row r="1302" spans="2:6">
      <c r="B1302" s="59">
        <f t="shared" si="41"/>
        <v>45292</v>
      </c>
      <c r="C1302" s="7">
        <f t="shared" si="40"/>
        <v>45319.416666666664</v>
      </c>
      <c r="D1302" s="7">
        <v>45319.4375</v>
      </c>
      <c r="E1302" s="1">
        <v>2E-3</v>
      </c>
      <c r="F1302" s="37">
        <v>6.0000000000000001E-3</v>
      </c>
    </row>
    <row r="1303" spans="2:6">
      <c r="B1303" s="59">
        <f t="shared" si="41"/>
        <v>45292</v>
      </c>
      <c r="C1303" s="7">
        <f t="shared" si="40"/>
        <v>45319.4375</v>
      </c>
      <c r="D1303" s="7">
        <v>45319.458333333336</v>
      </c>
      <c r="E1303" s="1">
        <v>0</v>
      </c>
      <c r="F1303" s="37">
        <v>1.7000000000000001E-2</v>
      </c>
    </row>
    <row r="1304" spans="2:6">
      <c r="B1304" s="59">
        <f t="shared" si="41"/>
        <v>45292</v>
      </c>
      <c r="C1304" s="7">
        <f t="shared" si="40"/>
        <v>45319.458333333328</v>
      </c>
      <c r="D1304" s="7">
        <v>45319.479166666664</v>
      </c>
      <c r="E1304" s="1">
        <v>4.0000000000000001E-3</v>
      </c>
      <c r="F1304" s="37">
        <v>8.9999999999999993E-3</v>
      </c>
    </row>
    <row r="1305" spans="2:6">
      <c r="B1305" s="59">
        <f t="shared" si="41"/>
        <v>45292</v>
      </c>
      <c r="C1305" s="7">
        <f t="shared" si="40"/>
        <v>45319.479166666664</v>
      </c>
      <c r="D1305" s="7">
        <v>45319.5</v>
      </c>
      <c r="E1305" s="1">
        <v>1E-3</v>
      </c>
      <c r="F1305" s="37">
        <v>0</v>
      </c>
    </row>
    <row r="1306" spans="2:6">
      <c r="B1306" s="59">
        <f t="shared" si="41"/>
        <v>45292</v>
      </c>
      <c r="C1306" s="7">
        <f t="shared" si="40"/>
        <v>45319.5</v>
      </c>
      <c r="D1306" s="7">
        <v>45319.520833333336</v>
      </c>
      <c r="E1306" s="1">
        <v>0</v>
      </c>
      <c r="F1306" s="37">
        <v>1.7999999999999999E-2</v>
      </c>
    </row>
    <row r="1307" spans="2:6">
      <c r="B1307" s="59">
        <f t="shared" si="41"/>
        <v>45292</v>
      </c>
      <c r="C1307" s="7">
        <f t="shared" si="40"/>
        <v>45319.520833333328</v>
      </c>
      <c r="D1307" s="7">
        <v>45319.541666666664</v>
      </c>
      <c r="E1307" s="1">
        <v>0</v>
      </c>
      <c r="F1307" s="37">
        <v>0.14599999999999999</v>
      </c>
    </row>
    <row r="1308" spans="2:6">
      <c r="B1308" s="59">
        <f t="shared" si="41"/>
        <v>45292</v>
      </c>
      <c r="C1308" s="7">
        <f t="shared" si="40"/>
        <v>45319.541666666664</v>
      </c>
      <c r="D1308" s="7">
        <v>45319.5625</v>
      </c>
      <c r="E1308" s="1">
        <v>0</v>
      </c>
      <c r="F1308" s="37">
        <v>0.314</v>
      </c>
    </row>
    <row r="1309" spans="2:6">
      <c r="B1309" s="59">
        <f t="shared" si="41"/>
        <v>45292</v>
      </c>
      <c r="C1309" s="7">
        <f t="shared" si="40"/>
        <v>45319.5625</v>
      </c>
      <c r="D1309" s="7">
        <v>45319.583333333336</v>
      </c>
      <c r="E1309" s="1">
        <v>1E-3</v>
      </c>
      <c r="F1309" s="37">
        <v>0.123</v>
      </c>
    </row>
    <row r="1310" spans="2:6">
      <c r="B1310" s="59">
        <f t="shared" si="41"/>
        <v>45292</v>
      </c>
      <c r="C1310" s="7">
        <f t="shared" si="40"/>
        <v>45319.583333333328</v>
      </c>
      <c r="D1310" s="7">
        <v>45319.604166666664</v>
      </c>
      <c r="E1310" s="1">
        <v>0</v>
      </c>
      <c r="F1310" s="37">
        <v>0.25800000000000001</v>
      </c>
    </row>
    <row r="1311" spans="2:6">
      <c r="B1311" s="59">
        <f t="shared" si="41"/>
        <v>45292</v>
      </c>
      <c r="C1311" s="7">
        <f t="shared" si="40"/>
        <v>45319.604166666664</v>
      </c>
      <c r="D1311" s="7">
        <v>45319.625</v>
      </c>
      <c r="E1311" s="1">
        <v>4.0000000000000001E-3</v>
      </c>
      <c r="F1311" s="37">
        <v>3.6999999999999998E-2</v>
      </c>
    </row>
    <row r="1312" spans="2:6">
      <c r="B1312" s="59">
        <f t="shared" si="41"/>
        <v>45292</v>
      </c>
      <c r="C1312" s="7">
        <f t="shared" si="40"/>
        <v>45319.625</v>
      </c>
      <c r="D1312" s="7">
        <v>45319.645833333336</v>
      </c>
      <c r="E1312" s="1">
        <v>7.0000000000000001E-3</v>
      </c>
      <c r="F1312" s="37">
        <v>2E-3</v>
      </c>
    </row>
    <row r="1313" spans="2:6">
      <c r="B1313" s="59">
        <f t="shared" si="41"/>
        <v>45292</v>
      </c>
      <c r="C1313" s="7">
        <f t="shared" si="40"/>
        <v>45319.645833333328</v>
      </c>
      <c r="D1313" s="7">
        <v>45319.666666666664</v>
      </c>
      <c r="E1313" s="1">
        <v>3.0000000000000001E-3</v>
      </c>
      <c r="F1313" s="37">
        <v>0</v>
      </c>
    </row>
    <row r="1314" spans="2:6">
      <c r="B1314" s="59">
        <f t="shared" si="41"/>
        <v>45292</v>
      </c>
      <c r="C1314" s="7">
        <f t="shared" si="40"/>
        <v>45319.666666666664</v>
      </c>
      <c r="D1314" s="7">
        <v>45319.6875</v>
      </c>
      <c r="E1314" s="1">
        <v>3.0000000000000001E-3</v>
      </c>
      <c r="F1314" s="37">
        <v>0</v>
      </c>
    </row>
    <row r="1315" spans="2:6">
      <c r="B1315" s="59">
        <f t="shared" si="41"/>
        <v>45292</v>
      </c>
      <c r="C1315" s="7">
        <f t="shared" si="40"/>
        <v>45319.6875</v>
      </c>
      <c r="D1315" s="7">
        <v>45319.708333333336</v>
      </c>
      <c r="E1315" s="1">
        <v>3.0000000000000001E-3</v>
      </c>
      <c r="F1315" s="37">
        <v>0</v>
      </c>
    </row>
    <row r="1316" spans="2:6">
      <c r="B1316" s="59">
        <f t="shared" si="41"/>
        <v>45292</v>
      </c>
      <c r="C1316" s="7">
        <f t="shared" si="40"/>
        <v>45319.708333333328</v>
      </c>
      <c r="D1316" s="7">
        <v>45319.729166666664</v>
      </c>
      <c r="E1316" s="1">
        <v>1.0999999999999999E-2</v>
      </c>
      <c r="F1316" s="37">
        <v>1E-3</v>
      </c>
    </row>
    <row r="1317" spans="2:6">
      <c r="B1317" s="59">
        <f t="shared" si="41"/>
        <v>45292</v>
      </c>
      <c r="C1317" s="7">
        <f t="shared" si="40"/>
        <v>45319.729166666664</v>
      </c>
      <c r="D1317" s="7">
        <v>45319.75</v>
      </c>
      <c r="E1317" s="1">
        <v>5.0000000000000001E-3</v>
      </c>
      <c r="F1317" s="37">
        <v>0</v>
      </c>
    </row>
    <row r="1318" spans="2:6">
      <c r="B1318" s="59">
        <f t="shared" si="41"/>
        <v>45292</v>
      </c>
      <c r="C1318" s="7">
        <f t="shared" si="40"/>
        <v>45319.75</v>
      </c>
      <c r="D1318" s="7">
        <v>45319.770833333336</v>
      </c>
      <c r="E1318" s="1">
        <v>3.0000000000000001E-3</v>
      </c>
      <c r="F1318" s="37">
        <v>0</v>
      </c>
    </row>
    <row r="1319" spans="2:6">
      <c r="B1319" s="59">
        <f t="shared" si="41"/>
        <v>45292</v>
      </c>
      <c r="C1319" s="7">
        <f t="shared" si="40"/>
        <v>45319.770833333328</v>
      </c>
      <c r="D1319" s="7">
        <v>45319.791666666664</v>
      </c>
      <c r="E1319" s="1">
        <v>2E-3</v>
      </c>
      <c r="F1319" s="37">
        <v>0.01</v>
      </c>
    </row>
    <row r="1320" spans="2:6">
      <c r="B1320" s="59">
        <f t="shared" si="41"/>
        <v>45292</v>
      </c>
      <c r="C1320" s="7">
        <f t="shared" si="40"/>
        <v>45319.791666666664</v>
      </c>
      <c r="D1320" s="7">
        <v>45319.8125</v>
      </c>
      <c r="E1320" s="1">
        <v>0</v>
      </c>
      <c r="F1320" s="37">
        <v>0.95599999999999996</v>
      </c>
    </row>
    <row r="1321" spans="2:6">
      <c r="B1321" s="59">
        <f t="shared" si="41"/>
        <v>45292</v>
      </c>
      <c r="C1321" s="7">
        <f t="shared" si="40"/>
        <v>45319.8125</v>
      </c>
      <c r="D1321" s="7">
        <v>45319.833333333336</v>
      </c>
      <c r="E1321" s="1">
        <v>0.13500000000000001</v>
      </c>
      <c r="F1321" s="37">
        <v>7.3999999999999996E-2</v>
      </c>
    </row>
    <row r="1322" spans="2:6">
      <c r="B1322" s="59">
        <f t="shared" si="41"/>
        <v>45292</v>
      </c>
      <c r="C1322" s="7">
        <f t="shared" si="40"/>
        <v>45319.833333333328</v>
      </c>
      <c r="D1322" s="7">
        <v>45319.854166666664</v>
      </c>
      <c r="E1322" s="1">
        <v>0.20599999999999999</v>
      </c>
      <c r="F1322" s="37">
        <v>0</v>
      </c>
    </row>
    <row r="1323" spans="2:6">
      <c r="B1323" s="59">
        <f t="shared" si="41"/>
        <v>45292</v>
      </c>
      <c r="C1323" s="7">
        <f t="shared" si="40"/>
        <v>45319.854166666664</v>
      </c>
      <c r="D1323" s="7">
        <v>45319.875</v>
      </c>
      <c r="E1323" s="1">
        <v>0.12</v>
      </c>
      <c r="F1323" s="37">
        <v>0</v>
      </c>
    </row>
    <row r="1324" spans="2:6">
      <c r="B1324" s="59">
        <f t="shared" si="41"/>
        <v>45292</v>
      </c>
      <c r="C1324" s="7">
        <f t="shared" si="40"/>
        <v>45319.875</v>
      </c>
      <c r="D1324" s="7">
        <v>45319.895833333336</v>
      </c>
      <c r="E1324" s="1">
        <v>0.20100000000000001</v>
      </c>
      <c r="F1324" s="37">
        <v>0</v>
      </c>
    </row>
    <row r="1325" spans="2:6">
      <c r="B1325" s="59">
        <f t="shared" si="41"/>
        <v>45292</v>
      </c>
      <c r="C1325" s="7">
        <f t="shared" si="40"/>
        <v>45319.895833333328</v>
      </c>
      <c r="D1325" s="7">
        <v>45319.916666666664</v>
      </c>
      <c r="E1325" s="1">
        <v>0.77400000000000002</v>
      </c>
      <c r="F1325" s="37">
        <v>0</v>
      </c>
    </row>
    <row r="1326" spans="2:6">
      <c r="B1326" s="59">
        <f t="shared" si="41"/>
        <v>45292</v>
      </c>
      <c r="C1326" s="7">
        <f t="shared" si="40"/>
        <v>45319.916666666664</v>
      </c>
      <c r="D1326" s="7">
        <v>45319.9375</v>
      </c>
      <c r="E1326" s="1">
        <v>2.093</v>
      </c>
      <c r="F1326" s="37">
        <v>0</v>
      </c>
    </row>
    <row r="1327" spans="2:6">
      <c r="B1327" s="59">
        <f t="shared" si="41"/>
        <v>45292</v>
      </c>
      <c r="C1327" s="7">
        <f t="shared" si="40"/>
        <v>45319.9375</v>
      </c>
      <c r="D1327" s="7">
        <v>45319.958333333336</v>
      </c>
      <c r="E1327" s="1">
        <v>2.3260000000000001</v>
      </c>
      <c r="F1327" s="37">
        <v>0</v>
      </c>
    </row>
    <row r="1328" spans="2:6">
      <c r="B1328" s="59">
        <f t="shared" si="41"/>
        <v>45292</v>
      </c>
      <c r="C1328" s="7">
        <f t="shared" si="40"/>
        <v>45319.958333333328</v>
      </c>
      <c r="D1328" s="7">
        <v>45319.979166666664</v>
      </c>
      <c r="E1328" s="1">
        <v>1.819</v>
      </c>
      <c r="F1328" s="37">
        <v>0</v>
      </c>
    </row>
    <row r="1329" spans="2:6">
      <c r="B1329" s="59">
        <f t="shared" si="41"/>
        <v>45292</v>
      </c>
      <c r="C1329" s="7">
        <f t="shared" si="40"/>
        <v>45319.979166666664</v>
      </c>
      <c r="D1329" s="7">
        <v>45320</v>
      </c>
      <c r="E1329" s="1">
        <v>0.73299999999999998</v>
      </c>
      <c r="F1329" s="37">
        <v>0</v>
      </c>
    </row>
    <row r="1330" spans="2:6">
      <c r="B1330" s="59">
        <f t="shared" si="41"/>
        <v>45292</v>
      </c>
      <c r="C1330" s="7">
        <f t="shared" si="40"/>
        <v>45320</v>
      </c>
      <c r="D1330" s="7">
        <v>45320.020833333336</v>
      </c>
      <c r="E1330" s="1">
        <v>0.113</v>
      </c>
      <c r="F1330" s="37">
        <v>0</v>
      </c>
    </row>
    <row r="1331" spans="2:6">
      <c r="B1331" s="59">
        <f t="shared" si="41"/>
        <v>45292</v>
      </c>
      <c r="C1331" s="7">
        <f t="shared" si="40"/>
        <v>45320.020833333328</v>
      </c>
      <c r="D1331" s="7">
        <v>45320.041666666664</v>
      </c>
      <c r="E1331" s="1">
        <v>0.81799999999999995</v>
      </c>
      <c r="F1331" s="37">
        <v>0</v>
      </c>
    </row>
    <row r="1332" spans="2:6">
      <c r="B1332" s="59">
        <f t="shared" si="41"/>
        <v>45292</v>
      </c>
      <c r="C1332" s="7">
        <f t="shared" si="40"/>
        <v>45320.041666666664</v>
      </c>
      <c r="D1332" s="7">
        <v>45320.0625</v>
      </c>
      <c r="E1332" s="1">
        <v>9.4E-2</v>
      </c>
      <c r="F1332" s="37">
        <v>0</v>
      </c>
    </row>
    <row r="1333" spans="2:6">
      <c r="B1333" s="59">
        <f t="shared" si="41"/>
        <v>45292</v>
      </c>
      <c r="C1333" s="7">
        <f t="shared" si="40"/>
        <v>45320.0625</v>
      </c>
      <c r="D1333" s="7">
        <v>45320.083333333336</v>
      </c>
      <c r="E1333" s="1">
        <v>0.08</v>
      </c>
      <c r="F1333" s="37">
        <v>0</v>
      </c>
    </row>
    <row r="1334" spans="2:6">
      <c r="B1334" s="59">
        <f t="shared" si="41"/>
        <v>45292</v>
      </c>
      <c r="C1334" s="7">
        <f t="shared" si="40"/>
        <v>45320.083333333328</v>
      </c>
      <c r="D1334" s="7">
        <v>45320.104166666664</v>
      </c>
      <c r="E1334" s="1">
        <v>6.7000000000000004E-2</v>
      </c>
      <c r="F1334" s="37">
        <v>0</v>
      </c>
    </row>
    <row r="1335" spans="2:6">
      <c r="B1335" s="59">
        <f t="shared" si="41"/>
        <v>45292</v>
      </c>
      <c r="C1335" s="7">
        <f t="shared" si="40"/>
        <v>45320.104166666664</v>
      </c>
      <c r="D1335" s="7">
        <v>45320.125</v>
      </c>
      <c r="E1335" s="1">
        <v>6.7000000000000004E-2</v>
      </c>
      <c r="F1335" s="37">
        <v>0</v>
      </c>
    </row>
    <row r="1336" spans="2:6">
      <c r="B1336" s="59">
        <f t="shared" si="41"/>
        <v>45292</v>
      </c>
      <c r="C1336" s="7">
        <f t="shared" si="40"/>
        <v>45320.125</v>
      </c>
      <c r="D1336" s="7">
        <v>45320.145833333336</v>
      </c>
      <c r="E1336" s="1">
        <v>6.5000000000000002E-2</v>
      </c>
      <c r="F1336" s="37">
        <v>0</v>
      </c>
    </row>
    <row r="1337" spans="2:6">
      <c r="B1337" s="59">
        <f t="shared" si="41"/>
        <v>45292</v>
      </c>
      <c r="C1337" s="7">
        <f t="shared" si="40"/>
        <v>45320.145833333328</v>
      </c>
      <c r="D1337" s="7">
        <v>45320.166666666664</v>
      </c>
      <c r="E1337" s="1">
        <v>0.06</v>
      </c>
      <c r="F1337" s="37">
        <v>0</v>
      </c>
    </row>
    <row r="1338" spans="2:6">
      <c r="B1338" s="59">
        <f t="shared" si="41"/>
        <v>45292</v>
      </c>
      <c r="C1338" s="7">
        <f t="shared" si="40"/>
        <v>45320.166666666664</v>
      </c>
      <c r="D1338" s="7">
        <v>45320.1875</v>
      </c>
      <c r="E1338" s="1">
        <v>5.8999999999999997E-2</v>
      </c>
      <c r="F1338" s="37">
        <v>0</v>
      </c>
    </row>
    <row r="1339" spans="2:6">
      <c r="B1339" s="59">
        <f t="shared" si="41"/>
        <v>45292</v>
      </c>
      <c r="C1339" s="7">
        <f t="shared" si="40"/>
        <v>45320.1875</v>
      </c>
      <c r="D1339" s="7">
        <v>45320.208333333336</v>
      </c>
      <c r="E1339" s="1">
        <v>0.06</v>
      </c>
      <c r="F1339" s="37">
        <v>0</v>
      </c>
    </row>
    <row r="1340" spans="2:6">
      <c r="B1340" s="59">
        <f t="shared" si="41"/>
        <v>45292</v>
      </c>
      <c r="C1340" s="7">
        <f t="shared" si="40"/>
        <v>45320.208333333328</v>
      </c>
      <c r="D1340" s="7">
        <v>45320.229166666664</v>
      </c>
      <c r="E1340" s="1">
        <v>6.6000000000000003E-2</v>
      </c>
      <c r="F1340" s="37">
        <v>0</v>
      </c>
    </row>
    <row r="1341" spans="2:6">
      <c r="B1341" s="59">
        <f t="shared" si="41"/>
        <v>45292</v>
      </c>
      <c r="C1341" s="7">
        <f t="shared" si="40"/>
        <v>45320.229166666664</v>
      </c>
      <c r="D1341" s="7">
        <v>45320.25</v>
      </c>
      <c r="E1341" s="1">
        <v>0.65</v>
      </c>
      <c r="F1341" s="37">
        <v>0</v>
      </c>
    </row>
    <row r="1342" spans="2:6">
      <c r="B1342" s="59">
        <f t="shared" si="41"/>
        <v>45292</v>
      </c>
      <c r="C1342" s="7">
        <f t="shared" si="40"/>
        <v>45320.25</v>
      </c>
      <c r="D1342" s="7">
        <v>45320.270833333336</v>
      </c>
      <c r="E1342" s="1">
        <v>0.35599999999999998</v>
      </c>
      <c r="F1342" s="37">
        <v>0</v>
      </c>
    </row>
    <row r="1343" spans="2:6">
      <c r="B1343" s="59">
        <f t="shared" si="41"/>
        <v>45292</v>
      </c>
      <c r="C1343" s="7">
        <f t="shared" si="40"/>
        <v>45320.270833333328</v>
      </c>
      <c r="D1343" s="7">
        <v>45320.291666666664</v>
      </c>
      <c r="E1343" s="1">
        <v>0.104</v>
      </c>
      <c r="F1343" s="37">
        <v>0</v>
      </c>
    </row>
    <row r="1344" spans="2:6">
      <c r="B1344" s="59">
        <f t="shared" si="41"/>
        <v>45292</v>
      </c>
      <c r="C1344" s="7">
        <f t="shared" si="40"/>
        <v>45320.291666666664</v>
      </c>
      <c r="D1344" s="7">
        <v>45320.3125</v>
      </c>
      <c r="E1344" s="1">
        <v>7.4999999999999997E-2</v>
      </c>
      <c r="F1344" s="37">
        <v>0</v>
      </c>
    </row>
    <row r="1345" spans="2:6">
      <c r="B1345" s="59">
        <f t="shared" si="41"/>
        <v>45292</v>
      </c>
      <c r="C1345" s="7">
        <f t="shared" si="40"/>
        <v>45320.3125</v>
      </c>
      <c r="D1345" s="7">
        <v>45320.333333333336</v>
      </c>
      <c r="E1345" s="1">
        <v>9.7000000000000003E-2</v>
      </c>
      <c r="F1345" s="37">
        <v>0</v>
      </c>
    </row>
    <row r="1346" spans="2:6">
      <c r="B1346" s="59">
        <f t="shared" si="41"/>
        <v>45292</v>
      </c>
      <c r="C1346" s="7">
        <f t="shared" si="40"/>
        <v>45320.333333333328</v>
      </c>
      <c r="D1346" s="7">
        <v>45320.354166666664</v>
      </c>
      <c r="E1346" s="1">
        <v>1E-3</v>
      </c>
      <c r="F1346" s="37">
        <v>0</v>
      </c>
    </row>
    <row r="1347" spans="2:6">
      <c r="B1347" s="59">
        <f t="shared" si="41"/>
        <v>45292</v>
      </c>
      <c r="C1347" s="7">
        <f t="shared" si="40"/>
        <v>45320.354166666664</v>
      </c>
      <c r="D1347" s="7">
        <v>45320.375</v>
      </c>
      <c r="E1347" s="1">
        <v>2E-3</v>
      </c>
      <c r="F1347" s="37">
        <v>0</v>
      </c>
    </row>
    <row r="1348" spans="2:6">
      <c r="B1348" s="59">
        <f t="shared" si="41"/>
        <v>45292</v>
      </c>
      <c r="C1348" s="7">
        <f t="shared" si="40"/>
        <v>45320.375</v>
      </c>
      <c r="D1348" s="7">
        <v>45320.395833333336</v>
      </c>
      <c r="E1348" s="1">
        <v>0.1</v>
      </c>
      <c r="F1348" s="37">
        <v>0</v>
      </c>
    </row>
    <row r="1349" spans="2:6">
      <c r="B1349" s="59">
        <f t="shared" si="41"/>
        <v>45292</v>
      </c>
      <c r="C1349" s="7">
        <f t="shared" ref="C1349:C1412" si="42">D1349-1/48</f>
        <v>45320.395833333328</v>
      </c>
      <c r="D1349" s="7">
        <v>45320.416666666664</v>
      </c>
      <c r="E1349" s="1">
        <v>3.0000000000000001E-3</v>
      </c>
      <c r="F1349" s="37">
        <v>2E-3</v>
      </c>
    </row>
    <row r="1350" spans="2:6">
      <c r="B1350" s="59">
        <f t="shared" ref="B1350:B1413" si="43">DATE(YEAR(C1350),MONTH(C1350),1)</f>
        <v>45292</v>
      </c>
      <c r="C1350" s="7">
        <f t="shared" si="42"/>
        <v>45320.416666666664</v>
      </c>
      <c r="D1350" s="7">
        <v>45320.4375</v>
      </c>
      <c r="E1350" s="1">
        <v>2E-3</v>
      </c>
      <c r="F1350" s="37">
        <v>0</v>
      </c>
    </row>
    <row r="1351" spans="2:6">
      <c r="B1351" s="59">
        <f t="shared" si="43"/>
        <v>45292</v>
      </c>
      <c r="C1351" s="7">
        <f t="shared" si="42"/>
        <v>45320.4375</v>
      </c>
      <c r="D1351" s="7">
        <v>45320.458333333336</v>
      </c>
      <c r="E1351" s="1">
        <v>2E-3</v>
      </c>
      <c r="F1351" s="37">
        <v>0</v>
      </c>
    </row>
    <row r="1352" spans="2:6">
      <c r="B1352" s="59">
        <f t="shared" si="43"/>
        <v>45292</v>
      </c>
      <c r="C1352" s="7">
        <f t="shared" si="42"/>
        <v>45320.458333333328</v>
      </c>
      <c r="D1352" s="7">
        <v>45320.479166666664</v>
      </c>
      <c r="E1352" s="1">
        <v>3.0000000000000001E-3</v>
      </c>
      <c r="F1352" s="37">
        <v>0</v>
      </c>
    </row>
    <row r="1353" spans="2:6">
      <c r="B1353" s="59">
        <f t="shared" si="43"/>
        <v>45292</v>
      </c>
      <c r="C1353" s="7">
        <f t="shared" si="42"/>
        <v>45320.479166666664</v>
      </c>
      <c r="D1353" s="7">
        <v>45320.5</v>
      </c>
      <c r="E1353" s="1">
        <v>7.6999999999999999E-2</v>
      </c>
      <c r="F1353" s="37">
        <v>3.0000000000000001E-3</v>
      </c>
    </row>
    <row r="1354" spans="2:6">
      <c r="B1354" s="59">
        <f t="shared" si="43"/>
        <v>45292</v>
      </c>
      <c r="C1354" s="7">
        <f t="shared" si="42"/>
        <v>45320.5</v>
      </c>
      <c r="D1354" s="7">
        <v>45320.520833333336</v>
      </c>
      <c r="E1354" s="1">
        <v>3.0000000000000001E-3</v>
      </c>
      <c r="F1354" s="37">
        <v>0</v>
      </c>
    </row>
    <row r="1355" spans="2:6">
      <c r="B1355" s="59">
        <f t="shared" si="43"/>
        <v>45292</v>
      </c>
      <c r="C1355" s="7">
        <f t="shared" si="42"/>
        <v>45320.520833333328</v>
      </c>
      <c r="D1355" s="7">
        <v>45320.541666666664</v>
      </c>
      <c r="E1355" s="1">
        <v>2E-3</v>
      </c>
      <c r="F1355" s="37">
        <v>0</v>
      </c>
    </row>
    <row r="1356" spans="2:6">
      <c r="B1356" s="59">
        <f t="shared" si="43"/>
        <v>45292</v>
      </c>
      <c r="C1356" s="7">
        <f t="shared" si="42"/>
        <v>45320.541666666664</v>
      </c>
      <c r="D1356" s="7">
        <v>45320.5625</v>
      </c>
      <c r="E1356" s="1">
        <v>3.0000000000000001E-3</v>
      </c>
      <c r="F1356" s="37">
        <v>0</v>
      </c>
    </row>
    <row r="1357" spans="2:6">
      <c r="B1357" s="59">
        <f t="shared" si="43"/>
        <v>45292</v>
      </c>
      <c r="C1357" s="7">
        <f t="shared" si="42"/>
        <v>45320.5625</v>
      </c>
      <c r="D1357" s="7">
        <v>45320.583333333336</v>
      </c>
      <c r="E1357" s="1">
        <v>5.0000000000000001E-3</v>
      </c>
      <c r="F1357" s="37">
        <v>4.0000000000000001E-3</v>
      </c>
    </row>
    <row r="1358" spans="2:6">
      <c r="B1358" s="59">
        <f t="shared" si="43"/>
        <v>45292</v>
      </c>
      <c r="C1358" s="7">
        <f t="shared" si="42"/>
        <v>45320.583333333328</v>
      </c>
      <c r="D1358" s="7">
        <v>45320.604166666664</v>
      </c>
      <c r="E1358" s="1">
        <v>5.0000000000000001E-3</v>
      </c>
      <c r="F1358" s="37">
        <v>3.0000000000000001E-3</v>
      </c>
    </row>
    <row r="1359" spans="2:6">
      <c r="B1359" s="59">
        <f t="shared" si="43"/>
        <v>45292</v>
      </c>
      <c r="C1359" s="7">
        <f t="shared" si="42"/>
        <v>45320.604166666664</v>
      </c>
      <c r="D1359" s="7">
        <v>45320.625</v>
      </c>
      <c r="E1359" s="1">
        <v>1.014</v>
      </c>
      <c r="F1359" s="37">
        <v>2E-3</v>
      </c>
    </row>
    <row r="1360" spans="2:6">
      <c r="B1360" s="59">
        <f t="shared" si="43"/>
        <v>45292</v>
      </c>
      <c r="C1360" s="7">
        <f t="shared" si="42"/>
        <v>45320.625</v>
      </c>
      <c r="D1360" s="7">
        <v>45320.645833333336</v>
      </c>
      <c r="E1360" s="1">
        <v>0.25700000000000001</v>
      </c>
      <c r="F1360" s="37">
        <v>0</v>
      </c>
    </row>
    <row r="1361" spans="2:6">
      <c r="B1361" s="59">
        <f t="shared" si="43"/>
        <v>45292</v>
      </c>
      <c r="C1361" s="7">
        <f t="shared" si="42"/>
        <v>45320.645833333328</v>
      </c>
      <c r="D1361" s="7">
        <v>45320.666666666664</v>
      </c>
      <c r="E1361" s="1">
        <v>4.8000000000000001E-2</v>
      </c>
      <c r="F1361" s="37">
        <v>0</v>
      </c>
    </row>
    <row r="1362" spans="2:6">
      <c r="B1362" s="59">
        <f t="shared" si="43"/>
        <v>45292</v>
      </c>
      <c r="C1362" s="7">
        <f t="shared" si="42"/>
        <v>45320.666666666664</v>
      </c>
      <c r="D1362" s="7">
        <v>45320.6875</v>
      </c>
      <c r="E1362" s="1">
        <v>5.8000000000000003E-2</v>
      </c>
      <c r="F1362" s="37">
        <v>0</v>
      </c>
    </row>
    <row r="1363" spans="2:6">
      <c r="B1363" s="59">
        <f t="shared" si="43"/>
        <v>45292</v>
      </c>
      <c r="C1363" s="7">
        <f t="shared" si="42"/>
        <v>45320.6875</v>
      </c>
      <c r="D1363" s="7">
        <v>45320.708333333336</v>
      </c>
      <c r="E1363" s="1">
        <v>7.8E-2</v>
      </c>
      <c r="F1363" s="37">
        <v>0</v>
      </c>
    </row>
    <row r="1364" spans="2:6">
      <c r="B1364" s="59">
        <f t="shared" si="43"/>
        <v>45292</v>
      </c>
      <c r="C1364" s="7">
        <f t="shared" si="42"/>
        <v>45320.708333333328</v>
      </c>
      <c r="D1364" s="7">
        <v>45320.729166666664</v>
      </c>
      <c r="E1364" s="1">
        <v>1.2809999999999999</v>
      </c>
      <c r="F1364" s="37">
        <v>0</v>
      </c>
    </row>
    <row r="1365" spans="2:6">
      <c r="B1365" s="59">
        <f t="shared" si="43"/>
        <v>45292</v>
      </c>
      <c r="C1365" s="7">
        <f t="shared" si="42"/>
        <v>45320.729166666664</v>
      </c>
      <c r="D1365" s="7">
        <v>45320.75</v>
      </c>
      <c r="E1365" s="1">
        <v>0.39500000000000002</v>
      </c>
      <c r="F1365" s="37">
        <v>0</v>
      </c>
    </row>
    <row r="1366" spans="2:6">
      <c r="B1366" s="59">
        <f t="shared" si="43"/>
        <v>45292</v>
      </c>
      <c r="C1366" s="7">
        <f t="shared" si="42"/>
        <v>45320.75</v>
      </c>
      <c r="D1366" s="7">
        <v>45320.770833333336</v>
      </c>
      <c r="E1366" s="1">
        <v>0.26200000000000001</v>
      </c>
      <c r="F1366" s="37">
        <v>0</v>
      </c>
    </row>
    <row r="1367" spans="2:6">
      <c r="B1367" s="59">
        <f t="shared" si="43"/>
        <v>45292</v>
      </c>
      <c r="C1367" s="7">
        <f t="shared" si="42"/>
        <v>45320.770833333328</v>
      </c>
      <c r="D1367" s="7">
        <v>45320.791666666664</v>
      </c>
      <c r="E1367" s="1">
        <v>0.11799999999999999</v>
      </c>
      <c r="F1367" s="37">
        <v>0</v>
      </c>
    </row>
    <row r="1368" spans="2:6">
      <c r="B1368" s="59">
        <f t="shared" si="43"/>
        <v>45292</v>
      </c>
      <c r="C1368" s="7">
        <f t="shared" si="42"/>
        <v>45320.791666666664</v>
      </c>
      <c r="D1368" s="7">
        <v>45320.8125</v>
      </c>
      <c r="E1368" s="1">
        <v>0.153</v>
      </c>
      <c r="F1368" s="37">
        <v>0</v>
      </c>
    </row>
    <row r="1369" spans="2:6">
      <c r="B1369" s="59">
        <f t="shared" si="43"/>
        <v>45292</v>
      </c>
      <c r="C1369" s="7">
        <f t="shared" si="42"/>
        <v>45320.8125</v>
      </c>
      <c r="D1369" s="7">
        <v>45320.833333333336</v>
      </c>
      <c r="E1369" s="1">
        <v>0.33400000000000002</v>
      </c>
      <c r="F1369" s="37">
        <v>0</v>
      </c>
    </row>
    <row r="1370" spans="2:6">
      <c r="B1370" s="59">
        <f t="shared" si="43"/>
        <v>45292</v>
      </c>
      <c r="C1370" s="7">
        <f t="shared" si="42"/>
        <v>45320.833333333328</v>
      </c>
      <c r="D1370" s="7">
        <v>45320.854166666664</v>
      </c>
      <c r="E1370" s="1">
        <v>0.158</v>
      </c>
      <c r="F1370" s="37">
        <v>0</v>
      </c>
    </row>
    <row r="1371" spans="2:6">
      <c r="B1371" s="59">
        <f t="shared" si="43"/>
        <v>45292</v>
      </c>
      <c r="C1371" s="7">
        <f t="shared" si="42"/>
        <v>45320.854166666664</v>
      </c>
      <c r="D1371" s="7">
        <v>45320.875</v>
      </c>
      <c r="E1371" s="1">
        <v>0.33</v>
      </c>
      <c r="F1371" s="37">
        <v>0</v>
      </c>
    </row>
    <row r="1372" spans="2:6">
      <c r="B1372" s="59">
        <f t="shared" si="43"/>
        <v>45292</v>
      </c>
      <c r="C1372" s="7">
        <f t="shared" si="42"/>
        <v>45320.875</v>
      </c>
      <c r="D1372" s="7">
        <v>45320.895833333336</v>
      </c>
      <c r="E1372" s="1">
        <v>0.156</v>
      </c>
      <c r="F1372" s="37">
        <v>0</v>
      </c>
    </row>
    <row r="1373" spans="2:6">
      <c r="B1373" s="59">
        <f t="shared" si="43"/>
        <v>45292</v>
      </c>
      <c r="C1373" s="7">
        <f t="shared" si="42"/>
        <v>45320.895833333328</v>
      </c>
      <c r="D1373" s="7">
        <v>45320.916666666664</v>
      </c>
      <c r="E1373" s="1">
        <v>0.40200000000000002</v>
      </c>
      <c r="F1373" s="37">
        <v>0</v>
      </c>
    </row>
    <row r="1374" spans="2:6">
      <c r="B1374" s="59">
        <f t="shared" si="43"/>
        <v>45292</v>
      </c>
      <c r="C1374" s="7">
        <f t="shared" si="42"/>
        <v>45320.916666666664</v>
      </c>
      <c r="D1374" s="7">
        <v>45320.9375</v>
      </c>
      <c r="E1374" s="1">
        <v>1.512</v>
      </c>
      <c r="F1374" s="37">
        <v>0</v>
      </c>
    </row>
    <row r="1375" spans="2:6">
      <c r="B1375" s="59">
        <f t="shared" si="43"/>
        <v>45292</v>
      </c>
      <c r="C1375" s="7">
        <f t="shared" si="42"/>
        <v>45320.9375</v>
      </c>
      <c r="D1375" s="7">
        <v>45320.958333333336</v>
      </c>
      <c r="E1375" s="1">
        <v>1.542</v>
      </c>
      <c r="F1375" s="37">
        <v>0</v>
      </c>
    </row>
    <row r="1376" spans="2:6">
      <c r="B1376" s="59">
        <f t="shared" si="43"/>
        <v>45292</v>
      </c>
      <c r="C1376" s="7">
        <f t="shared" si="42"/>
        <v>45320.958333333328</v>
      </c>
      <c r="D1376" s="7">
        <v>45320.979166666664</v>
      </c>
      <c r="E1376" s="1">
        <v>1.605</v>
      </c>
      <c r="F1376" s="37">
        <v>0</v>
      </c>
    </row>
    <row r="1377" spans="2:6">
      <c r="B1377" s="59">
        <f t="shared" si="43"/>
        <v>45292</v>
      </c>
      <c r="C1377" s="7">
        <f t="shared" si="42"/>
        <v>45320.979166666664</v>
      </c>
      <c r="D1377" s="7">
        <v>45321</v>
      </c>
      <c r="E1377" s="1">
        <v>2.1880000000000002</v>
      </c>
      <c r="F1377" s="37">
        <v>0</v>
      </c>
    </row>
    <row r="1378" spans="2:6">
      <c r="B1378" s="59">
        <f t="shared" si="43"/>
        <v>45292</v>
      </c>
      <c r="C1378" s="7">
        <f t="shared" si="42"/>
        <v>45321</v>
      </c>
      <c r="D1378" s="7">
        <v>45321.020833333336</v>
      </c>
      <c r="E1378" s="1">
        <v>0.35899999999999999</v>
      </c>
      <c r="F1378" s="37">
        <v>0</v>
      </c>
    </row>
    <row r="1379" spans="2:6">
      <c r="B1379" s="59">
        <f t="shared" si="43"/>
        <v>45292</v>
      </c>
      <c r="C1379" s="7">
        <f t="shared" si="42"/>
        <v>45321.020833333328</v>
      </c>
      <c r="D1379" s="7">
        <v>45321.041666666664</v>
      </c>
      <c r="E1379" s="1">
        <v>7.2999999999999995E-2</v>
      </c>
      <c r="F1379" s="37">
        <v>0</v>
      </c>
    </row>
    <row r="1380" spans="2:6">
      <c r="B1380" s="59">
        <f t="shared" si="43"/>
        <v>45292</v>
      </c>
      <c r="C1380" s="7">
        <f t="shared" si="42"/>
        <v>45321.041666666664</v>
      </c>
      <c r="D1380" s="7">
        <v>45321.0625</v>
      </c>
      <c r="E1380" s="1">
        <v>6.8000000000000005E-2</v>
      </c>
      <c r="F1380" s="37">
        <v>0</v>
      </c>
    </row>
    <row r="1381" spans="2:6">
      <c r="B1381" s="59">
        <f t="shared" si="43"/>
        <v>45292</v>
      </c>
      <c r="C1381" s="7">
        <f t="shared" si="42"/>
        <v>45321.0625</v>
      </c>
      <c r="D1381" s="7">
        <v>45321.083333333336</v>
      </c>
      <c r="E1381" s="1">
        <v>6.8000000000000005E-2</v>
      </c>
      <c r="F1381" s="37">
        <v>0</v>
      </c>
    </row>
    <row r="1382" spans="2:6">
      <c r="B1382" s="59">
        <f t="shared" si="43"/>
        <v>45292</v>
      </c>
      <c r="C1382" s="7">
        <f t="shared" si="42"/>
        <v>45321.083333333328</v>
      </c>
      <c r="D1382" s="7">
        <v>45321.104166666664</v>
      </c>
      <c r="E1382" s="1">
        <v>6.5000000000000002E-2</v>
      </c>
      <c r="F1382" s="37">
        <v>0</v>
      </c>
    </row>
    <row r="1383" spans="2:6">
      <c r="B1383" s="59">
        <f t="shared" si="43"/>
        <v>45292</v>
      </c>
      <c r="C1383" s="7">
        <f t="shared" si="42"/>
        <v>45321.104166666664</v>
      </c>
      <c r="D1383" s="7">
        <v>45321.125</v>
      </c>
      <c r="E1383" s="1">
        <v>6.3E-2</v>
      </c>
      <c r="F1383" s="37">
        <v>0</v>
      </c>
    </row>
    <row r="1384" spans="2:6">
      <c r="B1384" s="59">
        <f t="shared" si="43"/>
        <v>45292</v>
      </c>
      <c r="C1384" s="7">
        <f t="shared" si="42"/>
        <v>45321.125</v>
      </c>
      <c r="D1384" s="7">
        <v>45321.145833333336</v>
      </c>
      <c r="E1384" s="1">
        <v>6.4000000000000001E-2</v>
      </c>
      <c r="F1384" s="37">
        <v>0</v>
      </c>
    </row>
    <row r="1385" spans="2:6">
      <c r="B1385" s="59">
        <f t="shared" si="43"/>
        <v>45292</v>
      </c>
      <c r="C1385" s="7">
        <f t="shared" si="42"/>
        <v>45321.145833333328</v>
      </c>
      <c r="D1385" s="7">
        <v>45321.166666666664</v>
      </c>
      <c r="E1385" s="1">
        <v>6.9000000000000006E-2</v>
      </c>
      <c r="F1385" s="37">
        <v>0</v>
      </c>
    </row>
    <row r="1386" spans="2:6">
      <c r="B1386" s="59">
        <f t="shared" si="43"/>
        <v>45292</v>
      </c>
      <c r="C1386" s="7">
        <f t="shared" si="42"/>
        <v>45321.166666666664</v>
      </c>
      <c r="D1386" s="7">
        <v>45321.1875</v>
      </c>
      <c r="E1386" s="1">
        <v>6.8000000000000005E-2</v>
      </c>
      <c r="F1386" s="37">
        <v>0</v>
      </c>
    </row>
    <row r="1387" spans="2:6">
      <c r="B1387" s="59">
        <f t="shared" si="43"/>
        <v>45292</v>
      </c>
      <c r="C1387" s="7">
        <f t="shared" si="42"/>
        <v>45321.1875</v>
      </c>
      <c r="D1387" s="7">
        <v>45321.208333333336</v>
      </c>
      <c r="E1387" s="1">
        <v>6.4000000000000001E-2</v>
      </c>
      <c r="F1387" s="37">
        <v>0</v>
      </c>
    </row>
    <row r="1388" spans="2:6">
      <c r="B1388" s="59">
        <f t="shared" si="43"/>
        <v>45292</v>
      </c>
      <c r="C1388" s="7">
        <f t="shared" si="42"/>
        <v>45321.208333333328</v>
      </c>
      <c r="D1388" s="7">
        <v>45321.229166666664</v>
      </c>
      <c r="E1388" s="1">
        <v>5.8999999999999997E-2</v>
      </c>
      <c r="F1388" s="37">
        <v>0</v>
      </c>
    </row>
    <row r="1389" spans="2:6">
      <c r="B1389" s="59">
        <f t="shared" si="43"/>
        <v>45292</v>
      </c>
      <c r="C1389" s="7">
        <f t="shared" si="42"/>
        <v>45321.229166666664</v>
      </c>
      <c r="D1389" s="7">
        <v>45321.25</v>
      </c>
      <c r="E1389" s="1">
        <v>0.63</v>
      </c>
      <c r="F1389" s="37">
        <v>0</v>
      </c>
    </row>
    <row r="1390" spans="2:6">
      <c r="B1390" s="59">
        <f t="shared" si="43"/>
        <v>45292</v>
      </c>
      <c r="C1390" s="7">
        <f t="shared" si="42"/>
        <v>45321.25</v>
      </c>
      <c r="D1390" s="7">
        <v>45321.270833333336</v>
      </c>
      <c r="E1390" s="1">
        <v>0.19800000000000001</v>
      </c>
      <c r="F1390" s="37">
        <v>0</v>
      </c>
    </row>
    <row r="1391" spans="2:6">
      <c r="B1391" s="59">
        <f t="shared" si="43"/>
        <v>45292</v>
      </c>
      <c r="C1391" s="7">
        <f t="shared" si="42"/>
        <v>45321.270833333328</v>
      </c>
      <c r="D1391" s="7">
        <v>45321.291666666664</v>
      </c>
      <c r="E1391" s="1">
        <v>0.18</v>
      </c>
      <c r="F1391" s="37">
        <v>0</v>
      </c>
    </row>
    <row r="1392" spans="2:6">
      <c r="B1392" s="59">
        <f t="shared" si="43"/>
        <v>45292</v>
      </c>
      <c r="C1392" s="7">
        <f t="shared" si="42"/>
        <v>45321.291666666664</v>
      </c>
      <c r="D1392" s="7">
        <v>45321.3125</v>
      </c>
      <c r="E1392" s="1">
        <v>0.38200000000000001</v>
      </c>
      <c r="F1392" s="37">
        <v>0</v>
      </c>
    </row>
    <row r="1393" spans="2:6">
      <c r="B1393" s="59">
        <f t="shared" si="43"/>
        <v>45292</v>
      </c>
      <c r="C1393" s="7">
        <f t="shared" si="42"/>
        <v>45321.3125</v>
      </c>
      <c r="D1393" s="7">
        <v>45321.333333333336</v>
      </c>
      <c r="E1393" s="1">
        <v>0.18099999999999999</v>
      </c>
      <c r="F1393" s="37">
        <v>1E-3</v>
      </c>
    </row>
    <row r="1394" spans="2:6">
      <c r="B1394" s="59">
        <f t="shared" si="43"/>
        <v>45292</v>
      </c>
      <c r="C1394" s="7">
        <f t="shared" si="42"/>
        <v>45321.333333333328</v>
      </c>
      <c r="D1394" s="7">
        <v>45321.354166666664</v>
      </c>
      <c r="E1394" s="1">
        <v>7.0000000000000001E-3</v>
      </c>
      <c r="F1394" s="37">
        <v>4.0000000000000001E-3</v>
      </c>
    </row>
    <row r="1395" spans="2:6">
      <c r="B1395" s="59">
        <f t="shared" si="43"/>
        <v>45292</v>
      </c>
      <c r="C1395" s="7">
        <f t="shared" si="42"/>
        <v>45321.354166666664</v>
      </c>
      <c r="D1395" s="7">
        <v>45321.375</v>
      </c>
      <c r="E1395" s="1">
        <v>1E-3</v>
      </c>
      <c r="F1395" s="37">
        <v>0</v>
      </c>
    </row>
    <row r="1396" spans="2:6">
      <c r="B1396" s="59">
        <f t="shared" si="43"/>
        <v>45292</v>
      </c>
      <c r="C1396" s="7">
        <f t="shared" si="42"/>
        <v>45321.375</v>
      </c>
      <c r="D1396" s="7">
        <v>45321.395833333336</v>
      </c>
      <c r="E1396" s="1">
        <v>2E-3</v>
      </c>
      <c r="F1396" s="37">
        <v>1E-3</v>
      </c>
    </row>
    <row r="1397" spans="2:6">
      <c r="B1397" s="59">
        <f t="shared" si="43"/>
        <v>45292</v>
      </c>
      <c r="C1397" s="7">
        <f t="shared" si="42"/>
        <v>45321.395833333328</v>
      </c>
      <c r="D1397" s="7">
        <v>45321.416666666664</v>
      </c>
      <c r="E1397" s="1">
        <v>4.0000000000000001E-3</v>
      </c>
      <c r="F1397" s="37">
        <v>3.5999999999999997E-2</v>
      </c>
    </row>
    <row r="1398" spans="2:6">
      <c r="B1398" s="59">
        <f t="shared" si="43"/>
        <v>45292</v>
      </c>
      <c r="C1398" s="7">
        <f t="shared" si="42"/>
        <v>45321.416666666664</v>
      </c>
      <c r="D1398" s="7">
        <v>45321.4375</v>
      </c>
      <c r="E1398" s="1">
        <v>3.0000000000000001E-3</v>
      </c>
      <c r="F1398" s="37">
        <v>8.9999999999999993E-3</v>
      </c>
    </row>
    <row r="1399" spans="2:6">
      <c r="B1399" s="59">
        <f t="shared" si="43"/>
        <v>45292</v>
      </c>
      <c r="C1399" s="7">
        <f t="shared" si="42"/>
        <v>45321.4375</v>
      </c>
      <c r="D1399" s="7">
        <v>45321.458333333336</v>
      </c>
      <c r="E1399" s="1">
        <v>4.0000000000000001E-3</v>
      </c>
      <c r="F1399" s="37">
        <v>7.0000000000000001E-3</v>
      </c>
    </row>
    <row r="1400" spans="2:6">
      <c r="B1400" s="59">
        <f t="shared" si="43"/>
        <v>45292</v>
      </c>
      <c r="C1400" s="7">
        <f t="shared" si="42"/>
        <v>45321.458333333328</v>
      </c>
      <c r="D1400" s="7">
        <v>45321.479166666664</v>
      </c>
      <c r="E1400" s="1">
        <v>0</v>
      </c>
      <c r="F1400" s="37">
        <v>0.91700000000000004</v>
      </c>
    </row>
    <row r="1401" spans="2:6">
      <c r="B1401" s="59">
        <f t="shared" si="43"/>
        <v>45292</v>
      </c>
      <c r="C1401" s="7">
        <f t="shared" si="42"/>
        <v>45321.479166666664</v>
      </c>
      <c r="D1401" s="7">
        <v>45321.5</v>
      </c>
      <c r="E1401" s="1">
        <v>0</v>
      </c>
      <c r="F1401" s="37">
        <v>0.67600000000000005</v>
      </c>
    </row>
    <row r="1402" spans="2:6">
      <c r="B1402" s="59">
        <f t="shared" si="43"/>
        <v>45292</v>
      </c>
      <c r="C1402" s="7">
        <f t="shared" si="42"/>
        <v>45321.5</v>
      </c>
      <c r="D1402" s="7">
        <v>45321.520833333336</v>
      </c>
      <c r="E1402" s="1">
        <v>6.5000000000000002E-2</v>
      </c>
      <c r="F1402" s="37">
        <v>0.11899999999999999</v>
      </c>
    </row>
    <row r="1403" spans="2:6">
      <c r="B1403" s="59">
        <f t="shared" si="43"/>
        <v>45292</v>
      </c>
      <c r="C1403" s="7">
        <f t="shared" si="42"/>
        <v>45321.520833333328</v>
      </c>
      <c r="D1403" s="7">
        <v>45321.541666666664</v>
      </c>
      <c r="E1403" s="1">
        <v>5.0000000000000001E-3</v>
      </c>
      <c r="F1403" s="37">
        <v>0.04</v>
      </c>
    </row>
    <row r="1404" spans="2:6">
      <c r="B1404" s="59">
        <f t="shared" si="43"/>
        <v>45292</v>
      </c>
      <c r="C1404" s="7">
        <f t="shared" si="42"/>
        <v>45321.541666666664</v>
      </c>
      <c r="D1404" s="7">
        <v>45321.5625</v>
      </c>
      <c r="E1404" s="1">
        <v>0</v>
      </c>
      <c r="F1404" s="37">
        <v>0.443</v>
      </c>
    </row>
    <row r="1405" spans="2:6">
      <c r="B1405" s="59">
        <f t="shared" si="43"/>
        <v>45292</v>
      </c>
      <c r="C1405" s="7">
        <f t="shared" si="42"/>
        <v>45321.5625</v>
      </c>
      <c r="D1405" s="7">
        <v>45321.583333333336</v>
      </c>
      <c r="E1405" s="1">
        <v>5.0000000000000001E-3</v>
      </c>
      <c r="F1405" s="37">
        <v>0.121</v>
      </c>
    </row>
    <row r="1406" spans="2:6">
      <c r="B1406" s="59">
        <f t="shared" si="43"/>
        <v>45292</v>
      </c>
      <c r="C1406" s="7">
        <f t="shared" si="42"/>
        <v>45321.583333333328</v>
      </c>
      <c r="D1406" s="7">
        <v>45321.604166666664</v>
      </c>
      <c r="E1406" s="1">
        <v>0</v>
      </c>
      <c r="F1406" s="37">
        <v>0.52400000000000002</v>
      </c>
    </row>
    <row r="1407" spans="2:6">
      <c r="B1407" s="59">
        <f t="shared" si="43"/>
        <v>45292</v>
      </c>
      <c r="C1407" s="7">
        <f t="shared" si="42"/>
        <v>45321.604166666664</v>
      </c>
      <c r="D1407" s="7">
        <v>45321.625</v>
      </c>
      <c r="E1407" s="1">
        <v>1E-3</v>
      </c>
      <c r="F1407" s="37">
        <v>0.30499999999999999</v>
      </c>
    </row>
    <row r="1408" spans="2:6">
      <c r="B1408" s="59">
        <f t="shared" si="43"/>
        <v>45292</v>
      </c>
      <c r="C1408" s="7">
        <f t="shared" si="42"/>
        <v>45321.625</v>
      </c>
      <c r="D1408" s="7">
        <v>45321.645833333336</v>
      </c>
      <c r="E1408" s="1">
        <v>4.0000000000000001E-3</v>
      </c>
      <c r="F1408" s="37">
        <v>0.38500000000000001</v>
      </c>
    </row>
    <row r="1409" spans="2:6">
      <c r="B1409" s="59">
        <f t="shared" si="43"/>
        <v>45292</v>
      </c>
      <c r="C1409" s="7">
        <f t="shared" si="42"/>
        <v>45321.645833333328</v>
      </c>
      <c r="D1409" s="7">
        <v>45321.666666666664</v>
      </c>
      <c r="E1409" s="1">
        <v>3.0000000000000001E-3</v>
      </c>
      <c r="F1409" s="37">
        <v>3.0000000000000001E-3</v>
      </c>
    </row>
    <row r="1410" spans="2:6">
      <c r="B1410" s="59">
        <f t="shared" si="43"/>
        <v>45292</v>
      </c>
      <c r="C1410" s="7">
        <f t="shared" si="42"/>
        <v>45321.666666666664</v>
      </c>
      <c r="D1410" s="7">
        <v>45321.6875</v>
      </c>
      <c r="E1410" s="1">
        <v>5.0000000000000001E-3</v>
      </c>
      <c r="F1410" s="37">
        <v>3.6999999999999998E-2</v>
      </c>
    </row>
    <row r="1411" spans="2:6">
      <c r="B1411" s="59">
        <f t="shared" si="43"/>
        <v>45292</v>
      </c>
      <c r="C1411" s="7">
        <f t="shared" si="42"/>
        <v>45321.6875</v>
      </c>
      <c r="D1411" s="7">
        <v>45321.708333333336</v>
      </c>
      <c r="E1411" s="1">
        <v>0.03</v>
      </c>
      <c r="F1411" s="37">
        <v>7.0000000000000001E-3</v>
      </c>
    </row>
    <row r="1412" spans="2:6">
      <c r="B1412" s="59">
        <f t="shared" si="43"/>
        <v>45292</v>
      </c>
      <c r="C1412" s="7">
        <f t="shared" si="42"/>
        <v>45321.708333333328</v>
      </c>
      <c r="D1412" s="7">
        <v>45321.729166666664</v>
      </c>
      <c r="E1412" s="1">
        <v>0.13700000000000001</v>
      </c>
      <c r="F1412" s="37">
        <v>1E-3</v>
      </c>
    </row>
    <row r="1413" spans="2:6">
      <c r="B1413" s="59">
        <f t="shared" si="43"/>
        <v>45292</v>
      </c>
      <c r="C1413" s="7">
        <f t="shared" ref="C1413:C1476" si="44">D1413-1/48</f>
        <v>45321.729166666664</v>
      </c>
      <c r="D1413" s="7">
        <v>45321.75</v>
      </c>
      <c r="E1413" s="1">
        <v>5.0000000000000001E-3</v>
      </c>
      <c r="F1413" s="37">
        <v>0</v>
      </c>
    </row>
    <row r="1414" spans="2:6">
      <c r="B1414" s="59">
        <f t="shared" ref="B1414:B1477" si="45">DATE(YEAR(C1414),MONTH(C1414),1)</f>
        <v>45292</v>
      </c>
      <c r="C1414" s="7">
        <f t="shared" si="44"/>
        <v>45321.75</v>
      </c>
      <c r="D1414" s="7">
        <v>45321.770833333336</v>
      </c>
      <c r="E1414" s="1">
        <v>7.0000000000000001E-3</v>
      </c>
      <c r="F1414" s="37">
        <v>1E-3</v>
      </c>
    </row>
    <row r="1415" spans="2:6">
      <c r="B1415" s="59">
        <f t="shared" si="45"/>
        <v>45292</v>
      </c>
      <c r="C1415" s="7">
        <f t="shared" si="44"/>
        <v>45321.770833333328</v>
      </c>
      <c r="D1415" s="7">
        <v>45321.791666666664</v>
      </c>
      <c r="E1415" s="1">
        <v>4.0000000000000001E-3</v>
      </c>
      <c r="F1415" s="37">
        <v>0.183</v>
      </c>
    </row>
    <row r="1416" spans="2:6">
      <c r="B1416" s="59">
        <f t="shared" si="45"/>
        <v>45292</v>
      </c>
      <c r="C1416" s="7">
        <f t="shared" si="44"/>
        <v>45321.791666666664</v>
      </c>
      <c r="D1416" s="7">
        <v>45321.8125</v>
      </c>
      <c r="E1416" s="1">
        <v>0</v>
      </c>
      <c r="F1416" s="37">
        <v>0.92500000000000004</v>
      </c>
    </row>
    <row r="1417" spans="2:6">
      <c r="B1417" s="59">
        <f t="shared" si="45"/>
        <v>45292</v>
      </c>
      <c r="C1417" s="7">
        <f t="shared" si="44"/>
        <v>45321.8125</v>
      </c>
      <c r="D1417" s="7">
        <v>45321.833333333336</v>
      </c>
      <c r="E1417" s="1">
        <v>0.11700000000000001</v>
      </c>
      <c r="F1417" s="37">
        <v>2.4E-2</v>
      </c>
    </row>
    <row r="1418" spans="2:6">
      <c r="B1418" s="59">
        <f t="shared" si="45"/>
        <v>45292</v>
      </c>
      <c r="C1418" s="7">
        <f t="shared" si="44"/>
        <v>45321.833333333328</v>
      </c>
      <c r="D1418" s="7">
        <v>45321.854166666664</v>
      </c>
      <c r="E1418" s="1">
        <v>0.27500000000000002</v>
      </c>
      <c r="F1418" s="37">
        <v>0</v>
      </c>
    </row>
    <row r="1419" spans="2:6">
      <c r="B1419" s="59">
        <f t="shared" si="45"/>
        <v>45292</v>
      </c>
      <c r="C1419" s="7">
        <f t="shared" si="44"/>
        <v>45321.854166666664</v>
      </c>
      <c r="D1419" s="7">
        <v>45321.875</v>
      </c>
      <c r="E1419" s="1">
        <v>0.11799999999999999</v>
      </c>
      <c r="F1419" s="37">
        <v>0</v>
      </c>
    </row>
    <row r="1420" spans="2:6">
      <c r="B1420" s="59">
        <f t="shared" si="45"/>
        <v>45292</v>
      </c>
      <c r="C1420" s="7">
        <f t="shared" si="44"/>
        <v>45321.875</v>
      </c>
      <c r="D1420" s="7">
        <v>45321.895833333336</v>
      </c>
      <c r="E1420" s="1">
        <v>0.185</v>
      </c>
      <c r="F1420" s="37">
        <v>0</v>
      </c>
    </row>
    <row r="1421" spans="2:6">
      <c r="B1421" s="59">
        <f t="shared" si="45"/>
        <v>45292</v>
      </c>
      <c r="C1421" s="7">
        <f t="shared" si="44"/>
        <v>45321.895833333328</v>
      </c>
      <c r="D1421" s="7">
        <v>45321.916666666664</v>
      </c>
      <c r="E1421" s="1">
        <v>0.45</v>
      </c>
      <c r="F1421" s="37">
        <v>0</v>
      </c>
    </row>
    <row r="1422" spans="2:6">
      <c r="B1422" s="59">
        <f t="shared" si="45"/>
        <v>45292</v>
      </c>
      <c r="C1422" s="7">
        <f t="shared" si="44"/>
        <v>45321.916666666664</v>
      </c>
      <c r="D1422" s="7">
        <v>45321.9375</v>
      </c>
      <c r="E1422" s="1">
        <v>2.0619999999999998</v>
      </c>
      <c r="F1422" s="37">
        <v>0</v>
      </c>
    </row>
    <row r="1423" spans="2:6">
      <c r="B1423" s="59">
        <f t="shared" si="45"/>
        <v>45292</v>
      </c>
      <c r="C1423" s="7">
        <f t="shared" si="44"/>
        <v>45321.9375</v>
      </c>
      <c r="D1423" s="7">
        <v>45321.958333333336</v>
      </c>
      <c r="E1423" s="1">
        <v>1.8169999999999999</v>
      </c>
      <c r="F1423" s="37">
        <v>0</v>
      </c>
    </row>
    <row r="1424" spans="2:6">
      <c r="B1424" s="59">
        <f t="shared" si="45"/>
        <v>45292</v>
      </c>
      <c r="C1424" s="7">
        <f t="shared" si="44"/>
        <v>45321.958333333328</v>
      </c>
      <c r="D1424" s="7">
        <v>45321.979166666664</v>
      </c>
      <c r="E1424" s="1">
        <v>1.925</v>
      </c>
      <c r="F1424" s="37">
        <v>0</v>
      </c>
    </row>
    <row r="1425" spans="2:6">
      <c r="B1425" s="59">
        <f t="shared" si="45"/>
        <v>45292</v>
      </c>
      <c r="C1425" s="7">
        <f t="shared" si="44"/>
        <v>45321.979166666664</v>
      </c>
      <c r="D1425" s="7">
        <v>45322</v>
      </c>
      <c r="E1425" s="1">
        <v>0.70199999999999996</v>
      </c>
      <c r="F1425" s="37">
        <v>0</v>
      </c>
    </row>
    <row r="1426" spans="2:6">
      <c r="B1426" s="59">
        <f t="shared" si="45"/>
        <v>45292</v>
      </c>
      <c r="C1426" s="7">
        <f t="shared" si="44"/>
        <v>45322</v>
      </c>
      <c r="D1426" s="7">
        <v>45322.020833333336</v>
      </c>
      <c r="E1426" s="1">
        <v>7.0000000000000007E-2</v>
      </c>
      <c r="F1426" s="37">
        <v>0</v>
      </c>
    </row>
    <row r="1427" spans="2:6">
      <c r="B1427" s="59">
        <f t="shared" si="45"/>
        <v>45292</v>
      </c>
      <c r="C1427" s="7">
        <f t="shared" si="44"/>
        <v>45322.020833333328</v>
      </c>
      <c r="D1427" s="7">
        <v>45322.041666666664</v>
      </c>
      <c r="E1427" s="1">
        <v>6.0999999999999999E-2</v>
      </c>
      <c r="F1427" s="37">
        <v>0</v>
      </c>
    </row>
    <row r="1428" spans="2:6">
      <c r="B1428" s="59">
        <f t="shared" si="45"/>
        <v>45292</v>
      </c>
      <c r="C1428" s="7">
        <f t="shared" si="44"/>
        <v>45322.041666666664</v>
      </c>
      <c r="D1428" s="7">
        <v>45322.0625</v>
      </c>
      <c r="E1428" s="1">
        <v>6.0999999999999999E-2</v>
      </c>
      <c r="F1428" s="37">
        <v>0</v>
      </c>
    </row>
    <row r="1429" spans="2:6">
      <c r="B1429" s="59">
        <f t="shared" si="45"/>
        <v>45292</v>
      </c>
      <c r="C1429" s="7">
        <f t="shared" si="44"/>
        <v>45322.0625</v>
      </c>
      <c r="D1429" s="7">
        <v>45322.083333333336</v>
      </c>
      <c r="E1429" s="1">
        <v>6.5000000000000002E-2</v>
      </c>
      <c r="F1429" s="37">
        <v>0</v>
      </c>
    </row>
    <row r="1430" spans="2:6">
      <c r="B1430" s="59">
        <f t="shared" si="45"/>
        <v>45292</v>
      </c>
      <c r="C1430" s="7">
        <f t="shared" si="44"/>
        <v>45322.083333333328</v>
      </c>
      <c r="D1430" s="7">
        <v>45322.104166666664</v>
      </c>
      <c r="E1430" s="1">
        <v>6.4000000000000001E-2</v>
      </c>
      <c r="F1430" s="37">
        <v>0</v>
      </c>
    </row>
    <row r="1431" spans="2:6">
      <c r="B1431" s="59">
        <f t="shared" si="45"/>
        <v>45292</v>
      </c>
      <c r="C1431" s="7">
        <f t="shared" si="44"/>
        <v>45322.104166666664</v>
      </c>
      <c r="D1431" s="7">
        <v>45322.125</v>
      </c>
      <c r="E1431" s="1">
        <v>6.0999999999999999E-2</v>
      </c>
      <c r="F1431" s="37">
        <v>0</v>
      </c>
    </row>
    <row r="1432" spans="2:6">
      <c r="B1432" s="59">
        <f t="shared" si="45"/>
        <v>45292</v>
      </c>
      <c r="C1432" s="7">
        <f t="shared" si="44"/>
        <v>45322.125</v>
      </c>
      <c r="D1432" s="7">
        <v>45322.145833333336</v>
      </c>
      <c r="E1432" s="1">
        <v>5.7000000000000002E-2</v>
      </c>
      <c r="F1432" s="37">
        <v>0</v>
      </c>
    </row>
    <row r="1433" spans="2:6">
      <c r="B1433" s="59">
        <f t="shared" si="45"/>
        <v>45292</v>
      </c>
      <c r="C1433" s="7">
        <f t="shared" si="44"/>
        <v>45322.145833333328</v>
      </c>
      <c r="D1433" s="7">
        <v>45322.166666666664</v>
      </c>
      <c r="E1433" s="1">
        <v>6.2E-2</v>
      </c>
      <c r="F1433" s="37">
        <v>0</v>
      </c>
    </row>
    <row r="1434" spans="2:6">
      <c r="B1434" s="59">
        <f t="shared" si="45"/>
        <v>45292</v>
      </c>
      <c r="C1434" s="7">
        <f t="shared" si="44"/>
        <v>45322.166666666664</v>
      </c>
      <c r="D1434" s="7">
        <v>45322.1875</v>
      </c>
      <c r="E1434" s="1">
        <v>6.5000000000000002E-2</v>
      </c>
      <c r="F1434" s="37">
        <v>0</v>
      </c>
    </row>
    <row r="1435" spans="2:6">
      <c r="B1435" s="59">
        <f t="shared" si="45"/>
        <v>45292</v>
      </c>
      <c r="C1435" s="7">
        <f t="shared" si="44"/>
        <v>45322.1875</v>
      </c>
      <c r="D1435" s="7">
        <v>45322.208333333336</v>
      </c>
      <c r="E1435" s="1">
        <v>6.2E-2</v>
      </c>
      <c r="F1435" s="37">
        <v>0</v>
      </c>
    </row>
    <row r="1436" spans="2:6">
      <c r="B1436" s="59">
        <f t="shared" si="45"/>
        <v>45292</v>
      </c>
      <c r="C1436" s="7">
        <f t="shared" si="44"/>
        <v>45322.208333333328</v>
      </c>
      <c r="D1436" s="7">
        <v>45322.229166666664</v>
      </c>
      <c r="E1436" s="1">
        <v>5.2999999999999999E-2</v>
      </c>
      <c r="F1436" s="37">
        <v>0</v>
      </c>
    </row>
    <row r="1437" spans="2:6">
      <c r="B1437" s="59">
        <f t="shared" si="45"/>
        <v>45292</v>
      </c>
      <c r="C1437" s="7">
        <f t="shared" si="44"/>
        <v>45322.229166666664</v>
      </c>
      <c r="D1437" s="7">
        <v>45322.25</v>
      </c>
      <c r="E1437" s="1">
        <v>0.64300000000000002</v>
      </c>
      <c r="F1437" s="37">
        <v>0</v>
      </c>
    </row>
    <row r="1438" spans="2:6">
      <c r="B1438" s="59">
        <f t="shared" si="45"/>
        <v>45292</v>
      </c>
      <c r="C1438" s="7">
        <f t="shared" si="44"/>
        <v>45322.25</v>
      </c>
      <c r="D1438" s="7">
        <v>45322.270833333336</v>
      </c>
      <c r="E1438" s="1">
        <v>0.33300000000000002</v>
      </c>
      <c r="F1438" s="37">
        <v>0</v>
      </c>
    </row>
    <row r="1439" spans="2:6">
      <c r="B1439" s="59">
        <f t="shared" si="45"/>
        <v>45292</v>
      </c>
      <c r="C1439" s="7">
        <f t="shared" si="44"/>
        <v>45322.270833333328</v>
      </c>
      <c r="D1439" s="7">
        <v>45322.291666666664</v>
      </c>
      <c r="E1439" s="1">
        <v>9.7000000000000003E-2</v>
      </c>
      <c r="F1439" s="37">
        <v>0</v>
      </c>
    </row>
    <row r="1440" spans="2:6">
      <c r="B1440" s="59">
        <f t="shared" si="45"/>
        <v>45292</v>
      </c>
      <c r="C1440" s="7">
        <f t="shared" si="44"/>
        <v>45322.291666666664</v>
      </c>
      <c r="D1440" s="7">
        <v>45322.3125</v>
      </c>
      <c r="E1440" s="1">
        <v>8.1000000000000003E-2</v>
      </c>
      <c r="F1440" s="37">
        <v>0</v>
      </c>
    </row>
    <row r="1441" spans="2:6">
      <c r="B1441" s="59">
        <f t="shared" si="45"/>
        <v>45292</v>
      </c>
      <c r="C1441" s="7">
        <f t="shared" si="44"/>
        <v>45322.3125</v>
      </c>
      <c r="D1441" s="7">
        <v>45322.333333333336</v>
      </c>
      <c r="E1441" s="1">
        <v>0.19700000000000001</v>
      </c>
      <c r="F1441" s="37">
        <v>0</v>
      </c>
    </row>
    <row r="1442" spans="2:6">
      <c r="B1442" s="59">
        <f t="shared" si="45"/>
        <v>45292</v>
      </c>
      <c r="C1442" s="7">
        <f t="shared" si="44"/>
        <v>45322.333333333328</v>
      </c>
      <c r="D1442" s="7">
        <v>45322.354166666664</v>
      </c>
      <c r="E1442" s="1">
        <v>3.5000000000000003E-2</v>
      </c>
      <c r="F1442" s="37">
        <v>3.0000000000000001E-3</v>
      </c>
    </row>
    <row r="1443" spans="2:6">
      <c r="B1443" s="59">
        <f t="shared" si="45"/>
        <v>45292</v>
      </c>
      <c r="C1443" s="7">
        <f t="shared" si="44"/>
        <v>45322.354166666664</v>
      </c>
      <c r="D1443" s="7">
        <v>45322.375</v>
      </c>
      <c r="E1443" s="1">
        <v>8.9999999999999993E-3</v>
      </c>
      <c r="F1443" s="37">
        <v>2E-3</v>
      </c>
    </row>
    <row r="1444" spans="2:6">
      <c r="B1444" s="59">
        <f t="shared" si="45"/>
        <v>45292</v>
      </c>
      <c r="C1444" s="7">
        <f t="shared" si="44"/>
        <v>45322.375</v>
      </c>
      <c r="D1444" s="7">
        <v>45322.395833333336</v>
      </c>
      <c r="E1444" s="1">
        <v>1E-3</v>
      </c>
      <c r="F1444" s="37">
        <v>1E-3</v>
      </c>
    </row>
    <row r="1445" spans="2:6">
      <c r="B1445" s="59">
        <f t="shared" si="45"/>
        <v>45292</v>
      </c>
      <c r="C1445" s="7">
        <f t="shared" si="44"/>
        <v>45322.395833333328</v>
      </c>
      <c r="D1445" s="7">
        <v>45322.416666666664</v>
      </c>
      <c r="E1445" s="1">
        <v>2E-3</v>
      </c>
      <c r="F1445" s="37">
        <v>0</v>
      </c>
    </row>
    <row r="1446" spans="2:6">
      <c r="B1446" s="59">
        <f t="shared" si="45"/>
        <v>45292</v>
      </c>
      <c r="C1446" s="7">
        <f t="shared" si="44"/>
        <v>45322.416666666664</v>
      </c>
      <c r="D1446" s="7">
        <v>45322.4375</v>
      </c>
      <c r="E1446" s="1">
        <v>5.0000000000000001E-3</v>
      </c>
      <c r="F1446" s="37">
        <v>1E-3</v>
      </c>
    </row>
    <row r="1447" spans="2:6">
      <c r="B1447" s="59">
        <f t="shared" si="45"/>
        <v>45292</v>
      </c>
      <c r="C1447" s="7">
        <f t="shared" si="44"/>
        <v>45322.4375</v>
      </c>
      <c r="D1447" s="7">
        <v>45322.458333333336</v>
      </c>
      <c r="E1447" s="1">
        <v>3.0000000000000001E-3</v>
      </c>
      <c r="F1447" s="37">
        <v>0</v>
      </c>
    </row>
    <row r="1448" spans="2:6">
      <c r="B1448" s="59">
        <f t="shared" si="45"/>
        <v>45292</v>
      </c>
      <c r="C1448" s="7">
        <f t="shared" si="44"/>
        <v>45322.458333333328</v>
      </c>
      <c r="D1448" s="7">
        <v>45322.479166666664</v>
      </c>
      <c r="E1448" s="1">
        <v>3.0000000000000001E-3</v>
      </c>
      <c r="F1448" s="37">
        <v>0</v>
      </c>
    </row>
    <row r="1449" spans="2:6">
      <c r="B1449" s="59">
        <f t="shared" si="45"/>
        <v>45292</v>
      </c>
      <c r="C1449" s="7">
        <f t="shared" si="44"/>
        <v>45322.479166666664</v>
      </c>
      <c r="D1449" s="7">
        <v>45322.5</v>
      </c>
      <c r="E1449" s="1">
        <v>5.0000000000000001E-3</v>
      </c>
      <c r="F1449" s="37">
        <v>1E-3</v>
      </c>
    </row>
    <row r="1450" spans="2:6">
      <c r="B1450" s="59">
        <f t="shared" si="45"/>
        <v>45292</v>
      </c>
      <c r="C1450" s="7">
        <f t="shared" si="44"/>
        <v>45322.5</v>
      </c>
      <c r="D1450" s="7">
        <v>45322.520833333336</v>
      </c>
      <c r="E1450" s="1">
        <v>2E-3</v>
      </c>
      <c r="F1450" s="37">
        <v>0</v>
      </c>
    </row>
    <row r="1451" spans="2:6">
      <c r="B1451" s="59">
        <f t="shared" si="45"/>
        <v>45292</v>
      </c>
      <c r="C1451" s="7">
        <f t="shared" si="44"/>
        <v>45322.520833333328</v>
      </c>
      <c r="D1451" s="7">
        <v>45322.541666666664</v>
      </c>
      <c r="E1451" s="1">
        <v>3.0000000000000001E-3</v>
      </c>
      <c r="F1451" s="37">
        <v>0</v>
      </c>
    </row>
    <row r="1452" spans="2:6">
      <c r="B1452" s="59">
        <f t="shared" si="45"/>
        <v>45292</v>
      </c>
      <c r="C1452" s="7">
        <f t="shared" si="44"/>
        <v>45322.541666666664</v>
      </c>
      <c r="D1452" s="7">
        <v>45322.5625</v>
      </c>
      <c r="E1452" s="1">
        <v>2E-3</v>
      </c>
      <c r="F1452" s="37">
        <v>0</v>
      </c>
    </row>
    <row r="1453" spans="2:6">
      <c r="B1453" s="59">
        <f t="shared" si="45"/>
        <v>45292</v>
      </c>
      <c r="C1453" s="7">
        <f t="shared" si="44"/>
        <v>45322.5625</v>
      </c>
      <c r="D1453" s="7">
        <v>45322.583333333336</v>
      </c>
      <c r="E1453" s="1">
        <v>7.0000000000000001E-3</v>
      </c>
      <c r="F1453" s="37">
        <v>3.0000000000000001E-3</v>
      </c>
    </row>
    <row r="1454" spans="2:6">
      <c r="B1454" s="59">
        <f t="shared" si="45"/>
        <v>45292</v>
      </c>
      <c r="C1454" s="7">
        <f t="shared" si="44"/>
        <v>45322.583333333328</v>
      </c>
      <c r="D1454" s="7">
        <v>45322.604166666664</v>
      </c>
      <c r="E1454" s="1">
        <v>3.0000000000000001E-3</v>
      </c>
      <c r="F1454" s="37">
        <v>0</v>
      </c>
    </row>
    <row r="1455" spans="2:6">
      <c r="B1455" s="59">
        <f t="shared" si="45"/>
        <v>45292</v>
      </c>
      <c r="C1455" s="7">
        <f t="shared" si="44"/>
        <v>45322.604166666664</v>
      </c>
      <c r="D1455" s="7">
        <v>45322.625</v>
      </c>
      <c r="E1455" s="1">
        <v>3.0000000000000001E-3</v>
      </c>
      <c r="F1455" s="37">
        <v>0</v>
      </c>
    </row>
    <row r="1456" spans="2:6">
      <c r="B1456" s="59">
        <f t="shared" si="45"/>
        <v>45292</v>
      </c>
      <c r="C1456" s="7">
        <f t="shared" si="44"/>
        <v>45322.625</v>
      </c>
      <c r="D1456" s="7">
        <v>45322.645833333336</v>
      </c>
      <c r="E1456" s="1">
        <v>1E-3</v>
      </c>
      <c r="F1456" s="37">
        <v>0</v>
      </c>
    </row>
    <row r="1457" spans="2:6">
      <c r="B1457" s="59">
        <f t="shared" si="45"/>
        <v>45292</v>
      </c>
      <c r="C1457" s="7">
        <f t="shared" si="44"/>
        <v>45322.645833333328</v>
      </c>
      <c r="D1457" s="7">
        <v>45322.666666666664</v>
      </c>
      <c r="E1457" s="1">
        <v>3.0000000000000001E-3</v>
      </c>
      <c r="F1457" s="37">
        <v>0</v>
      </c>
    </row>
    <row r="1458" spans="2:6">
      <c r="B1458" s="59">
        <f t="shared" si="45"/>
        <v>45292</v>
      </c>
      <c r="C1458" s="7">
        <f t="shared" si="44"/>
        <v>45322.666666666664</v>
      </c>
      <c r="D1458" s="7">
        <v>45322.6875</v>
      </c>
      <c r="E1458" s="1">
        <v>4.0000000000000001E-3</v>
      </c>
      <c r="F1458" s="37">
        <v>1E-3</v>
      </c>
    </row>
    <row r="1459" spans="2:6">
      <c r="B1459" s="59">
        <f t="shared" si="45"/>
        <v>45292</v>
      </c>
      <c r="C1459" s="7">
        <f t="shared" si="44"/>
        <v>45322.6875</v>
      </c>
      <c r="D1459" s="7">
        <v>45322.708333333336</v>
      </c>
      <c r="E1459" s="1">
        <v>3.0000000000000001E-3</v>
      </c>
      <c r="F1459" s="37">
        <v>0</v>
      </c>
    </row>
    <row r="1460" spans="2:6">
      <c r="B1460" s="59">
        <f t="shared" si="45"/>
        <v>45292</v>
      </c>
      <c r="C1460" s="7">
        <f t="shared" si="44"/>
        <v>45322.708333333328</v>
      </c>
      <c r="D1460" s="7">
        <v>45322.729166666664</v>
      </c>
      <c r="E1460" s="1">
        <v>0.57099999999999995</v>
      </c>
      <c r="F1460" s="37">
        <v>0</v>
      </c>
    </row>
    <row r="1461" spans="2:6">
      <c r="B1461" s="59">
        <f t="shared" si="45"/>
        <v>45292</v>
      </c>
      <c r="C1461" s="7">
        <f t="shared" si="44"/>
        <v>45322.729166666664</v>
      </c>
      <c r="D1461" s="7">
        <v>45322.75</v>
      </c>
      <c r="E1461" s="1">
        <v>0.375</v>
      </c>
      <c r="F1461" s="37">
        <v>0</v>
      </c>
    </row>
    <row r="1462" spans="2:6">
      <c r="B1462" s="59">
        <f t="shared" si="45"/>
        <v>45292</v>
      </c>
      <c r="C1462" s="7">
        <f t="shared" si="44"/>
        <v>45322.75</v>
      </c>
      <c r="D1462" s="7">
        <v>45322.770833333336</v>
      </c>
      <c r="E1462" s="1">
        <v>0.25900000000000001</v>
      </c>
      <c r="F1462" s="37">
        <v>0</v>
      </c>
    </row>
    <row r="1463" spans="2:6">
      <c r="B1463" s="59">
        <f t="shared" si="45"/>
        <v>45292</v>
      </c>
      <c r="C1463" s="7">
        <f t="shared" si="44"/>
        <v>45322.770833333328</v>
      </c>
      <c r="D1463" s="7">
        <v>45322.791666666664</v>
      </c>
      <c r="E1463" s="1">
        <v>0.51200000000000001</v>
      </c>
      <c r="F1463" s="37">
        <v>0</v>
      </c>
    </row>
    <row r="1464" spans="2:6">
      <c r="B1464" s="59">
        <f t="shared" si="45"/>
        <v>45292</v>
      </c>
      <c r="C1464" s="7">
        <f t="shared" si="44"/>
        <v>45322.791666666664</v>
      </c>
      <c r="D1464" s="7">
        <v>45322.8125</v>
      </c>
      <c r="E1464" s="1">
        <v>0.77800000000000002</v>
      </c>
      <c r="F1464" s="37">
        <v>0</v>
      </c>
    </row>
    <row r="1465" spans="2:6">
      <c r="B1465" s="59">
        <f t="shared" si="45"/>
        <v>45292</v>
      </c>
      <c r="C1465" s="7">
        <f t="shared" si="44"/>
        <v>45322.8125</v>
      </c>
      <c r="D1465" s="7">
        <v>45322.833333333336</v>
      </c>
      <c r="E1465" s="1">
        <v>0.65900000000000003</v>
      </c>
      <c r="F1465" s="37">
        <v>0</v>
      </c>
    </row>
    <row r="1466" spans="2:6">
      <c r="B1466" s="59">
        <f t="shared" si="45"/>
        <v>45292</v>
      </c>
      <c r="C1466" s="7">
        <f t="shared" si="44"/>
        <v>45322.833333333328</v>
      </c>
      <c r="D1466" s="7">
        <v>45322.854166666664</v>
      </c>
      <c r="E1466" s="1">
        <v>0.68500000000000005</v>
      </c>
      <c r="F1466" s="37">
        <v>0</v>
      </c>
    </row>
    <row r="1467" spans="2:6">
      <c r="B1467" s="59">
        <f t="shared" si="45"/>
        <v>45292</v>
      </c>
      <c r="C1467" s="7">
        <f t="shared" si="44"/>
        <v>45322.854166666664</v>
      </c>
      <c r="D1467" s="7">
        <v>45322.875</v>
      </c>
      <c r="E1467" s="1">
        <v>1.202</v>
      </c>
      <c r="F1467" s="37">
        <v>0</v>
      </c>
    </row>
    <row r="1468" spans="2:6">
      <c r="B1468" s="59">
        <f t="shared" si="45"/>
        <v>45292</v>
      </c>
      <c r="C1468" s="7">
        <f t="shared" si="44"/>
        <v>45322.875</v>
      </c>
      <c r="D1468" s="7">
        <v>45322.895833333336</v>
      </c>
      <c r="E1468" s="1">
        <v>0.66500000000000004</v>
      </c>
      <c r="F1468" s="37">
        <v>0</v>
      </c>
    </row>
    <row r="1469" spans="2:6">
      <c r="B1469" s="59">
        <f t="shared" si="45"/>
        <v>45292</v>
      </c>
      <c r="C1469" s="7">
        <f t="shared" si="44"/>
        <v>45322.895833333328</v>
      </c>
      <c r="D1469" s="7">
        <v>45322.916666666664</v>
      </c>
      <c r="E1469" s="1">
        <v>0.66900000000000004</v>
      </c>
      <c r="F1469" s="37">
        <v>0</v>
      </c>
    </row>
    <row r="1470" spans="2:6">
      <c r="B1470" s="59">
        <f t="shared" si="45"/>
        <v>45292</v>
      </c>
      <c r="C1470" s="7">
        <f t="shared" si="44"/>
        <v>45322.916666666664</v>
      </c>
      <c r="D1470" s="7">
        <v>45322.9375</v>
      </c>
      <c r="E1470" s="1">
        <v>2.0710000000000002</v>
      </c>
      <c r="F1470" s="37">
        <v>0</v>
      </c>
    </row>
    <row r="1471" spans="2:6">
      <c r="B1471" s="59">
        <f t="shared" si="45"/>
        <v>45292</v>
      </c>
      <c r="C1471" s="7">
        <f t="shared" si="44"/>
        <v>45322.9375</v>
      </c>
      <c r="D1471" s="7">
        <v>45322.958333333336</v>
      </c>
      <c r="E1471" s="1">
        <v>1.55</v>
      </c>
      <c r="F1471" s="37">
        <v>0</v>
      </c>
    </row>
    <row r="1472" spans="2:6">
      <c r="B1472" s="59">
        <f t="shared" si="45"/>
        <v>45292</v>
      </c>
      <c r="C1472" s="7">
        <f t="shared" si="44"/>
        <v>45322.958333333328</v>
      </c>
      <c r="D1472" s="7">
        <v>45322.979166666664</v>
      </c>
      <c r="E1472" s="1">
        <v>1.5760000000000001</v>
      </c>
      <c r="F1472" s="37">
        <v>0</v>
      </c>
    </row>
    <row r="1473" spans="2:6">
      <c r="B1473" s="59">
        <f t="shared" si="45"/>
        <v>45292</v>
      </c>
      <c r="C1473" s="7">
        <f t="shared" si="44"/>
        <v>45322.979166666664</v>
      </c>
      <c r="D1473" s="7">
        <v>45323</v>
      </c>
      <c r="E1473" s="1">
        <v>0.77800000000000002</v>
      </c>
      <c r="F1473" s="37">
        <v>0</v>
      </c>
    </row>
    <row r="1474" spans="2:6">
      <c r="B1474" s="59">
        <f t="shared" si="45"/>
        <v>45323</v>
      </c>
      <c r="C1474" s="7">
        <f t="shared" si="44"/>
        <v>45323</v>
      </c>
      <c r="D1474" s="7">
        <v>45323.020833333336</v>
      </c>
      <c r="E1474" s="1">
        <v>9.9000000000000005E-2</v>
      </c>
      <c r="F1474" s="37">
        <v>0</v>
      </c>
    </row>
    <row r="1475" spans="2:6">
      <c r="B1475" s="59">
        <f t="shared" si="45"/>
        <v>45323</v>
      </c>
      <c r="C1475" s="7">
        <f t="shared" si="44"/>
        <v>45323.020833333328</v>
      </c>
      <c r="D1475" s="7">
        <v>45323.041666666664</v>
      </c>
      <c r="E1475" s="1">
        <v>7.3999999999999996E-2</v>
      </c>
      <c r="F1475" s="37">
        <v>0</v>
      </c>
    </row>
    <row r="1476" spans="2:6">
      <c r="B1476" s="59">
        <f t="shared" si="45"/>
        <v>45323</v>
      </c>
      <c r="C1476" s="7">
        <f t="shared" si="44"/>
        <v>45323.041666666664</v>
      </c>
      <c r="D1476" s="7">
        <v>45323.0625</v>
      </c>
      <c r="E1476" s="1">
        <v>6.8000000000000005E-2</v>
      </c>
      <c r="F1476" s="37">
        <v>0</v>
      </c>
    </row>
    <row r="1477" spans="2:6">
      <c r="B1477" s="59">
        <f t="shared" si="45"/>
        <v>45323</v>
      </c>
      <c r="C1477" s="7">
        <f t="shared" ref="C1477:C1540" si="46">D1477-1/48</f>
        <v>45323.0625</v>
      </c>
      <c r="D1477" s="7">
        <v>45323.083333333336</v>
      </c>
      <c r="E1477" s="1">
        <v>6.6000000000000003E-2</v>
      </c>
      <c r="F1477" s="37">
        <v>0</v>
      </c>
    </row>
    <row r="1478" spans="2:6">
      <c r="B1478" s="59">
        <f t="shared" ref="B1478:B1541" si="47">DATE(YEAR(C1478),MONTH(C1478),1)</f>
        <v>45323</v>
      </c>
      <c r="C1478" s="7">
        <f t="shared" si="46"/>
        <v>45323.083333333328</v>
      </c>
      <c r="D1478" s="7">
        <v>45323.104166666664</v>
      </c>
      <c r="E1478" s="1">
        <v>6.4000000000000001E-2</v>
      </c>
      <c r="F1478" s="37">
        <v>0</v>
      </c>
    </row>
    <row r="1479" spans="2:6">
      <c r="B1479" s="59">
        <f t="shared" si="47"/>
        <v>45323</v>
      </c>
      <c r="C1479" s="7">
        <f t="shared" si="46"/>
        <v>45323.104166666664</v>
      </c>
      <c r="D1479" s="7">
        <v>45323.125</v>
      </c>
      <c r="E1479" s="1">
        <v>6.3E-2</v>
      </c>
      <c r="F1479" s="37">
        <v>0</v>
      </c>
    </row>
    <row r="1480" spans="2:6">
      <c r="B1480" s="59">
        <f t="shared" si="47"/>
        <v>45323</v>
      </c>
      <c r="C1480" s="7">
        <f t="shared" si="46"/>
        <v>45323.125</v>
      </c>
      <c r="D1480" s="7">
        <v>45323.145833333336</v>
      </c>
      <c r="E1480" s="1">
        <v>6.2E-2</v>
      </c>
      <c r="F1480" s="37">
        <v>0</v>
      </c>
    </row>
    <row r="1481" spans="2:6">
      <c r="B1481" s="59">
        <f t="shared" si="47"/>
        <v>45323</v>
      </c>
      <c r="C1481" s="7">
        <f t="shared" si="46"/>
        <v>45323.145833333328</v>
      </c>
      <c r="D1481" s="7">
        <v>45323.166666666664</v>
      </c>
      <c r="E1481" s="1">
        <v>6.6000000000000003E-2</v>
      </c>
      <c r="F1481" s="37">
        <v>0</v>
      </c>
    </row>
    <row r="1482" spans="2:6">
      <c r="B1482" s="59">
        <f t="shared" si="47"/>
        <v>45323</v>
      </c>
      <c r="C1482" s="7">
        <f t="shared" si="46"/>
        <v>45323.166666666664</v>
      </c>
      <c r="D1482" s="7">
        <v>45323.1875</v>
      </c>
      <c r="E1482" s="1">
        <v>6.6000000000000003E-2</v>
      </c>
      <c r="F1482" s="37">
        <v>0</v>
      </c>
    </row>
    <row r="1483" spans="2:6">
      <c r="B1483" s="59">
        <f t="shared" si="47"/>
        <v>45323</v>
      </c>
      <c r="C1483" s="7">
        <f t="shared" si="46"/>
        <v>45323.1875</v>
      </c>
      <c r="D1483" s="7">
        <v>45323.208333333336</v>
      </c>
      <c r="E1483" s="1">
        <v>6.0999999999999999E-2</v>
      </c>
      <c r="F1483" s="37">
        <v>0</v>
      </c>
    </row>
    <row r="1484" spans="2:6">
      <c r="B1484" s="59">
        <f t="shared" si="47"/>
        <v>45323</v>
      </c>
      <c r="C1484" s="7">
        <f t="shared" si="46"/>
        <v>45323.208333333328</v>
      </c>
      <c r="D1484" s="7">
        <v>45323.229166666664</v>
      </c>
      <c r="E1484" s="1">
        <v>5.8999999999999997E-2</v>
      </c>
      <c r="F1484" s="37">
        <v>0</v>
      </c>
    </row>
    <row r="1485" spans="2:6">
      <c r="B1485" s="59">
        <f t="shared" si="47"/>
        <v>45323</v>
      </c>
      <c r="C1485" s="7">
        <f t="shared" si="46"/>
        <v>45323.229166666664</v>
      </c>
      <c r="D1485" s="7">
        <v>45323.25</v>
      </c>
      <c r="E1485" s="1">
        <v>0.64100000000000001</v>
      </c>
      <c r="F1485" s="37">
        <v>0</v>
      </c>
    </row>
    <row r="1486" spans="2:6">
      <c r="B1486" s="59">
        <f t="shared" si="47"/>
        <v>45323</v>
      </c>
      <c r="C1486" s="7">
        <f t="shared" si="46"/>
        <v>45323.25</v>
      </c>
      <c r="D1486" s="7">
        <v>45323.270833333336</v>
      </c>
      <c r="E1486" s="1">
        <v>0.9</v>
      </c>
      <c r="F1486" s="37">
        <v>0</v>
      </c>
    </row>
    <row r="1487" spans="2:6">
      <c r="B1487" s="59">
        <f t="shared" si="47"/>
        <v>45323</v>
      </c>
      <c r="C1487" s="7">
        <f t="shared" si="46"/>
        <v>45323.270833333328</v>
      </c>
      <c r="D1487" s="7">
        <v>45323.291666666664</v>
      </c>
      <c r="E1487" s="1">
        <v>0.22500000000000001</v>
      </c>
      <c r="F1487" s="37">
        <v>0</v>
      </c>
    </row>
    <row r="1488" spans="2:6">
      <c r="B1488" s="59">
        <f t="shared" si="47"/>
        <v>45323</v>
      </c>
      <c r="C1488" s="7">
        <f t="shared" si="46"/>
        <v>45323.291666666664</v>
      </c>
      <c r="D1488" s="7">
        <v>45323.3125</v>
      </c>
      <c r="E1488" s="1">
        <v>0.27900000000000003</v>
      </c>
      <c r="F1488" s="37">
        <v>0</v>
      </c>
    </row>
    <row r="1489" spans="2:6">
      <c r="B1489" s="59">
        <f t="shared" si="47"/>
        <v>45323</v>
      </c>
      <c r="C1489" s="7">
        <f t="shared" si="46"/>
        <v>45323.3125</v>
      </c>
      <c r="D1489" s="7">
        <v>45323.333333333336</v>
      </c>
      <c r="E1489" s="1">
        <v>0.189</v>
      </c>
      <c r="F1489" s="37">
        <v>0</v>
      </c>
    </row>
    <row r="1490" spans="2:6">
      <c r="B1490" s="59">
        <f t="shared" si="47"/>
        <v>45323</v>
      </c>
      <c r="C1490" s="7">
        <f t="shared" si="46"/>
        <v>45323.333333333328</v>
      </c>
      <c r="D1490" s="7">
        <v>45323.354166666664</v>
      </c>
      <c r="E1490" s="1">
        <v>1E-3</v>
      </c>
      <c r="F1490" s="37">
        <v>0</v>
      </c>
    </row>
    <row r="1491" spans="2:6">
      <c r="B1491" s="59">
        <f t="shared" si="47"/>
        <v>45323</v>
      </c>
      <c r="C1491" s="7">
        <f t="shared" si="46"/>
        <v>45323.354166666664</v>
      </c>
      <c r="D1491" s="7">
        <v>45323.375</v>
      </c>
      <c r="E1491" s="1">
        <v>2E-3</v>
      </c>
      <c r="F1491" s="37">
        <v>0</v>
      </c>
    </row>
    <row r="1492" spans="2:6">
      <c r="B1492" s="59">
        <f t="shared" si="47"/>
        <v>45323</v>
      </c>
      <c r="C1492" s="7">
        <f t="shared" si="46"/>
        <v>45323.375</v>
      </c>
      <c r="D1492" s="7">
        <v>45323.395833333336</v>
      </c>
      <c r="E1492" s="1">
        <v>1E-3</v>
      </c>
      <c r="F1492" s="37">
        <v>0</v>
      </c>
    </row>
    <row r="1493" spans="2:6">
      <c r="B1493" s="59">
        <f t="shared" si="47"/>
        <v>45323</v>
      </c>
      <c r="C1493" s="7">
        <f t="shared" si="46"/>
        <v>45323.395833333328</v>
      </c>
      <c r="D1493" s="7">
        <v>45323.416666666664</v>
      </c>
      <c r="E1493" s="1">
        <v>1E-3</v>
      </c>
      <c r="F1493" s="37">
        <v>0.55900000000000005</v>
      </c>
    </row>
    <row r="1494" spans="2:6">
      <c r="B1494" s="59">
        <f t="shared" si="47"/>
        <v>45323</v>
      </c>
      <c r="C1494" s="7">
        <f t="shared" si="46"/>
        <v>45323.416666666664</v>
      </c>
      <c r="D1494" s="7">
        <v>45323.4375</v>
      </c>
      <c r="E1494" s="1">
        <v>0</v>
      </c>
      <c r="F1494" s="37">
        <v>0.29299999999999998</v>
      </c>
    </row>
    <row r="1495" spans="2:6">
      <c r="B1495" s="59">
        <f t="shared" si="47"/>
        <v>45323</v>
      </c>
      <c r="C1495" s="7">
        <f t="shared" si="46"/>
        <v>45323.4375</v>
      </c>
      <c r="D1495" s="7">
        <v>45323.458333333336</v>
      </c>
      <c r="E1495" s="1">
        <v>0</v>
      </c>
      <c r="F1495" s="37">
        <v>0.56899999999999995</v>
      </c>
    </row>
    <row r="1496" spans="2:6">
      <c r="B1496" s="59">
        <f t="shared" si="47"/>
        <v>45323</v>
      </c>
      <c r="C1496" s="7">
        <f t="shared" si="46"/>
        <v>45323.458333333328</v>
      </c>
      <c r="D1496" s="7">
        <v>45323.479166666664</v>
      </c>
      <c r="E1496" s="1">
        <v>0</v>
      </c>
      <c r="F1496" s="37">
        <v>0.60099999999999998</v>
      </c>
    </row>
    <row r="1497" spans="2:6">
      <c r="B1497" s="59">
        <f t="shared" si="47"/>
        <v>45323</v>
      </c>
      <c r="C1497" s="7">
        <f t="shared" si="46"/>
        <v>45323.479166666664</v>
      </c>
      <c r="D1497" s="7">
        <v>45323.5</v>
      </c>
      <c r="E1497" s="1">
        <v>0</v>
      </c>
      <c r="F1497" s="37">
        <v>0.752</v>
      </c>
    </row>
    <row r="1498" spans="2:6">
      <c r="B1498" s="59">
        <f t="shared" si="47"/>
        <v>45323</v>
      </c>
      <c r="C1498" s="7">
        <f t="shared" si="46"/>
        <v>45323.5</v>
      </c>
      <c r="D1498" s="7">
        <v>45323.520833333336</v>
      </c>
      <c r="E1498" s="1">
        <v>0</v>
      </c>
      <c r="F1498" s="37">
        <v>0.71299999999999997</v>
      </c>
    </row>
    <row r="1499" spans="2:6">
      <c r="B1499" s="59">
        <f t="shared" si="47"/>
        <v>45323</v>
      </c>
      <c r="C1499" s="7">
        <f t="shared" si="46"/>
        <v>45323.520833333328</v>
      </c>
      <c r="D1499" s="7">
        <v>45323.541666666664</v>
      </c>
      <c r="E1499" s="1">
        <v>0</v>
      </c>
      <c r="F1499" s="37">
        <v>0.55400000000000005</v>
      </c>
    </row>
    <row r="1500" spans="2:6">
      <c r="B1500" s="59">
        <f t="shared" si="47"/>
        <v>45323</v>
      </c>
      <c r="C1500" s="7">
        <f t="shared" si="46"/>
        <v>45323.541666666664</v>
      </c>
      <c r="D1500" s="7">
        <v>45323.5625</v>
      </c>
      <c r="E1500" s="1">
        <v>0</v>
      </c>
      <c r="F1500" s="37">
        <v>0.57099999999999995</v>
      </c>
    </row>
    <row r="1501" spans="2:6">
      <c r="B1501" s="59">
        <f t="shared" si="47"/>
        <v>45323</v>
      </c>
      <c r="C1501" s="7">
        <f t="shared" si="46"/>
        <v>45323.5625</v>
      </c>
      <c r="D1501" s="7">
        <v>45323.583333333336</v>
      </c>
      <c r="E1501" s="1">
        <v>0</v>
      </c>
      <c r="F1501" s="37">
        <v>0.67300000000000004</v>
      </c>
    </row>
    <row r="1502" spans="2:6">
      <c r="B1502" s="59">
        <f t="shared" si="47"/>
        <v>45323</v>
      </c>
      <c r="C1502" s="7">
        <f t="shared" si="46"/>
        <v>45323.583333333328</v>
      </c>
      <c r="D1502" s="7">
        <v>45323.604166666664</v>
      </c>
      <c r="E1502" s="1">
        <v>1E-3</v>
      </c>
      <c r="F1502" s="37">
        <v>0.316</v>
      </c>
    </row>
    <row r="1503" spans="2:6">
      <c r="B1503" s="59">
        <f t="shared" si="47"/>
        <v>45323</v>
      </c>
      <c r="C1503" s="7">
        <f t="shared" si="46"/>
        <v>45323.604166666664</v>
      </c>
      <c r="D1503" s="7">
        <v>45323.625</v>
      </c>
      <c r="E1503" s="1">
        <v>0</v>
      </c>
      <c r="F1503" s="37">
        <v>0.11700000000000001</v>
      </c>
    </row>
    <row r="1504" spans="2:6">
      <c r="B1504" s="59">
        <f t="shared" si="47"/>
        <v>45323</v>
      </c>
      <c r="C1504" s="7">
        <f t="shared" si="46"/>
        <v>45323.625</v>
      </c>
      <c r="D1504" s="7">
        <v>45323.645833333336</v>
      </c>
      <c r="E1504" s="1">
        <v>0</v>
      </c>
      <c r="F1504" s="37">
        <v>0.40200000000000002</v>
      </c>
    </row>
    <row r="1505" spans="2:6">
      <c r="B1505" s="59">
        <f t="shared" si="47"/>
        <v>45323</v>
      </c>
      <c r="C1505" s="7">
        <f t="shared" si="46"/>
        <v>45323.645833333328</v>
      </c>
      <c r="D1505" s="7">
        <v>45323.666666666664</v>
      </c>
      <c r="E1505" s="1">
        <v>0</v>
      </c>
      <c r="F1505" s="37">
        <v>0.22800000000000001</v>
      </c>
    </row>
    <row r="1506" spans="2:6">
      <c r="B1506" s="59">
        <f t="shared" si="47"/>
        <v>45323</v>
      </c>
      <c r="C1506" s="7">
        <f t="shared" si="46"/>
        <v>45323.666666666664</v>
      </c>
      <c r="D1506" s="7">
        <v>45323.6875</v>
      </c>
      <c r="E1506" s="1">
        <v>0</v>
      </c>
      <c r="F1506" s="37">
        <v>1.7000000000000001E-2</v>
      </c>
    </row>
    <row r="1507" spans="2:6">
      <c r="B1507" s="59">
        <f t="shared" si="47"/>
        <v>45323</v>
      </c>
      <c r="C1507" s="7">
        <f t="shared" si="46"/>
        <v>45323.6875</v>
      </c>
      <c r="D1507" s="7">
        <v>45323.708333333336</v>
      </c>
      <c r="E1507" s="1">
        <v>1E-3</v>
      </c>
      <c r="F1507" s="37">
        <v>1.6E-2</v>
      </c>
    </row>
    <row r="1508" spans="2:6">
      <c r="B1508" s="59">
        <f t="shared" si="47"/>
        <v>45323</v>
      </c>
      <c r="C1508" s="7">
        <f t="shared" si="46"/>
        <v>45323.708333333328</v>
      </c>
      <c r="D1508" s="7">
        <v>45323.729166666664</v>
      </c>
      <c r="E1508" s="1">
        <v>7.0000000000000001E-3</v>
      </c>
      <c r="F1508" s="37">
        <v>0</v>
      </c>
    </row>
    <row r="1509" spans="2:6">
      <c r="B1509" s="59">
        <f t="shared" si="47"/>
        <v>45323</v>
      </c>
      <c r="C1509" s="7">
        <f t="shared" si="46"/>
        <v>45323.729166666664</v>
      </c>
      <c r="D1509" s="7">
        <v>45323.75</v>
      </c>
      <c r="E1509" s="1">
        <v>6.0000000000000001E-3</v>
      </c>
      <c r="F1509" s="37">
        <v>0</v>
      </c>
    </row>
    <row r="1510" spans="2:6">
      <c r="B1510" s="59">
        <f t="shared" si="47"/>
        <v>45323</v>
      </c>
      <c r="C1510" s="7">
        <f t="shared" si="46"/>
        <v>45323.75</v>
      </c>
      <c r="D1510" s="7">
        <v>45323.770833333336</v>
      </c>
      <c r="E1510" s="1">
        <v>6.0000000000000001E-3</v>
      </c>
      <c r="F1510" s="37">
        <v>1E-3</v>
      </c>
    </row>
    <row r="1511" spans="2:6">
      <c r="B1511" s="59">
        <f t="shared" si="47"/>
        <v>45323</v>
      </c>
      <c r="C1511" s="7">
        <f t="shared" si="46"/>
        <v>45323.770833333328</v>
      </c>
      <c r="D1511" s="7">
        <v>45323.791666666664</v>
      </c>
      <c r="E1511" s="1">
        <v>2E-3</v>
      </c>
      <c r="F1511" s="37">
        <v>0</v>
      </c>
    </row>
    <row r="1512" spans="2:6">
      <c r="B1512" s="59">
        <f t="shared" si="47"/>
        <v>45323</v>
      </c>
      <c r="C1512" s="7">
        <f t="shared" si="46"/>
        <v>45323.791666666664</v>
      </c>
      <c r="D1512" s="7">
        <v>45323.8125</v>
      </c>
      <c r="E1512" s="1">
        <v>5.6000000000000001E-2</v>
      </c>
      <c r="F1512" s="37">
        <v>0.34</v>
      </c>
    </row>
    <row r="1513" spans="2:6">
      <c r="B1513" s="59">
        <f t="shared" si="47"/>
        <v>45323</v>
      </c>
      <c r="C1513" s="7">
        <f t="shared" si="46"/>
        <v>45323.8125</v>
      </c>
      <c r="D1513" s="7">
        <v>45323.833333333336</v>
      </c>
      <c r="E1513" s="1">
        <v>7.1999999999999995E-2</v>
      </c>
      <c r="F1513" s="37">
        <v>0.27600000000000002</v>
      </c>
    </row>
    <row r="1514" spans="2:6">
      <c r="B1514" s="59">
        <f t="shared" si="47"/>
        <v>45323</v>
      </c>
      <c r="C1514" s="7">
        <f t="shared" si="46"/>
        <v>45323.833333333328</v>
      </c>
      <c r="D1514" s="7">
        <v>45323.854166666664</v>
      </c>
      <c r="E1514" s="1">
        <v>0.56899999999999995</v>
      </c>
      <c r="F1514" s="37">
        <v>0</v>
      </c>
    </row>
    <row r="1515" spans="2:6">
      <c r="B1515" s="59">
        <f t="shared" si="47"/>
        <v>45323</v>
      </c>
      <c r="C1515" s="7">
        <f t="shared" si="46"/>
        <v>45323.854166666664</v>
      </c>
      <c r="D1515" s="7">
        <v>45323.875</v>
      </c>
      <c r="E1515" s="1">
        <v>0.1</v>
      </c>
      <c r="F1515" s="37">
        <v>0</v>
      </c>
    </row>
    <row r="1516" spans="2:6">
      <c r="B1516" s="59">
        <f t="shared" si="47"/>
        <v>45323</v>
      </c>
      <c r="C1516" s="7">
        <f t="shared" si="46"/>
        <v>45323.875</v>
      </c>
      <c r="D1516" s="7">
        <v>45323.895833333336</v>
      </c>
      <c r="E1516" s="1">
        <v>0.1</v>
      </c>
      <c r="F1516" s="37">
        <v>0</v>
      </c>
    </row>
    <row r="1517" spans="2:6">
      <c r="B1517" s="59">
        <f t="shared" si="47"/>
        <v>45323</v>
      </c>
      <c r="C1517" s="7">
        <f t="shared" si="46"/>
        <v>45323.895833333328</v>
      </c>
      <c r="D1517" s="7">
        <v>45323.916666666664</v>
      </c>
      <c r="E1517" s="1">
        <v>0.189</v>
      </c>
      <c r="F1517" s="37">
        <v>0</v>
      </c>
    </row>
    <row r="1518" spans="2:6">
      <c r="B1518" s="59">
        <f t="shared" si="47"/>
        <v>45323</v>
      </c>
      <c r="C1518" s="7">
        <f t="shared" si="46"/>
        <v>45323.916666666664</v>
      </c>
      <c r="D1518" s="7">
        <v>45323.9375</v>
      </c>
      <c r="E1518" s="1">
        <v>1.514</v>
      </c>
      <c r="F1518" s="37">
        <v>0</v>
      </c>
    </row>
    <row r="1519" spans="2:6">
      <c r="B1519" s="59">
        <f t="shared" si="47"/>
        <v>45323</v>
      </c>
      <c r="C1519" s="7">
        <f t="shared" si="46"/>
        <v>45323.9375</v>
      </c>
      <c r="D1519" s="7">
        <v>45323.958333333336</v>
      </c>
      <c r="E1519" s="1">
        <v>1.7150000000000001</v>
      </c>
      <c r="F1519" s="37">
        <v>0</v>
      </c>
    </row>
    <row r="1520" spans="2:6">
      <c r="B1520" s="59">
        <f t="shared" si="47"/>
        <v>45323</v>
      </c>
      <c r="C1520" s="7">
        <f t="shared" si="46"/>
        <v>45323.958333333328</v>
      </c>
      <c r="D1520" s="7">
        <v>45323.979166666664</v>
      </c>
      <c r="E1520" s="1">
        <v>1.5609999999999999</v>
      </c>
      <c r="F1520" s="37">
        <v>0</v>
      </c>
    </row>
    <row r="1521" spans="2:6">
      <c r="B1521" s="59">
        <f t="shared" si="47"/>
        <v>45323</v>
      </c>
      <c r="C1521" s="7">
        <f t="shared" si="46"/>
        <v>45323.979166666664</v>
      </c>
      <c r="D1521" s="7">
        <v>45324</v>
      </c>
      <c r="E1521" s="1">
        <v>0.95</v>
      </c>
      <c r="F1521" s="37">
        <v>0</v>
      </c>
    </row>
    <row r="1522" spans="2:6">
      <c r="B1522" s="59">
        <f t="shared" si="47"/>
        <v>45323</v>
      </c>
      <c r="C1522" s="7">
        <f t="shared" si="46"/>
        <v>45324</v>
      </c>
      <c r="D1522" s="7">
        <v>45324.020833333336</v>
      </c>
      <c r="E1522" s="1">
        <v>0.129</v>
      </c>
      <c r="F1522" s="37">
        <v>0</v>
      </c>
    </row>
    <row r="1523" spans="2:6">
      <c r="B1523" s="59">
        <f t="shared" si="47"/>
        <v>45323</v>
      </c>
      <c r="C1523" s="7">
        <f t="shared" si="46"/>
        <v>45324.020833333328</v>
      </c>
      <c r="D1523" s="7">
        <v>45324.041666666664</v>
      </c>
      <c r="E1523" s="1">
        <v>7.5999999999999998E-2</v>
      </c>
      <c r="F1523" s="37">
        <v>0</v>
      </c>
    </row>
    <row r="1524" spans="2:6">
      <c r="B1524" s="59">
        <f t="shared" si="47"/>
        <v>45323</v>
      </c>
      <c r="C1524" s="7">
        <f t="shared" si="46"/>
        <v>45324.041666666664</v>
      </c>
      <c r="D1524" s="7">
        <v>45324.0625</v>
      </c>
      <c r="E1524" s="1">
        <v>6.6000000000000003E-2</v>
      </c>
      <c r="F1524" s="37">
        <v>0</v>
      </c>
    </row>
    <row r="1525" spans="2:6">
      <c r="B1525" s="59">
        <f t="shared" si="47"/>
        <v>45323</v>
      </c>
      <c r="C1525" s="7">
        <f t="shared" si="46"/>
        <v>45324.0625</v>
      </c>
      <c r="D1525" s="7">
        <v>45324.083333333336</v>
      </c>
      <c r="E1525" s="1">
        <v>6.6000000000000003E-2</v>
      </c>
      <c r="F1525" s="37">
        <v>0</v>
      </c>
    </row>
    <row r="1526" spans="2:6">
      <c r="B1526" s="59">
        <f t="shared" si="47"/>
        <v>45323</v>
      </c>
      <c r="C1526" s="7">
        <f t="shared" si="46"/>
        <v>45324.083333333328</v>
      </c>
      <c r="D1526" s="7">
        <v>45324.104166666664</v>
      </c>
      <c r="E1526" s="1">
        <v>6.8000000000000005E-2</v>
      </c>
      <c r="F1526" s="37">
        <v>0</v>
      </c>
    </row>
    <row r="1527" spans="2:6">
      <c r="B1527" s="59">
        <f t="shared" si="47"/>
        <v>45323</v>
      </c>
      <c r="C1527" s="7">
        <f t="shared" si="46"/>
        <v>45324.104166666664</v>
      </c>
      <c r="D1527" s="7">
        <v>45324.125</v>
      </c>
      <c r="E1527" s="1">
        <v>6.8000000000000005E-2</v>
      </c>
      <c r="F1527" s="37">
        <v>0</v>
      </c>
    </row>
    <row r="1528" spans="2:6">
      <c r="B1528" s="59">
        <f t="shared" si="47"/>
        <v>45323</v>
      </c>
      <c r="C1528" s="7">
        <f t="shared" si="46"/>
        <v>45324.125</v>
      </c>
      <c r="D1528" s="7">
        <v>45324.145833333336</v>
      </c>
      <c r="E1528" s="1">
        <v>6.8000000000000005E-2</v>
      </c>
      <c r="F1528" s="37">
        <v>0</v>
      </c>
    </row>
    <row r="1529" spans="2:6">
      <c r="B1529" s="59">
        <f t="shared" si="47"/>
        <v>45323</v>
      </c>
      <c r="C1529" s="7">
        <f t="shared" si="46"/>
        <v>45324.145833333328</v>
      </c>
      <c r="D1529" s="7">
        <v>45324.166666666664</v>
      </c>
      <c r="E1529" s="1">
        <v>6.0999999999999999E-2</v>
      </c>
      <c r="F1529" s="37">
        <v>0</v>
      </c>
    </row>
    <row r="1530" spans="2:6">
      <c r="B1530" s="59">
        <f t="shared" si="47"/>
        <v>45323</v>
      </c>
      <c r="C1530" s="7">
        <f t="shared" si="46"/>
        <v>45324.166666666664</v>
      </c>
      <c r="D1530" s="7">
        <v>45324.1875</v>
      </c>
      <c r="E1530" s="1">
        <v>5.8000000000000003E-2</v>
      </c>
      <c r="F1530" s="37">
        <v>0</v>
      </c>
    </row>
    <row r="1531" spans="2:6">
      <c r="B1531" s="59">
        <f t="shared" si="47"/>
        <v>45323</v>
      </c>
      <c r="C1531" s="7">
        <f t="shared" si="46"/>
        <v>45324.1875</v>
      </c>
      <c r="D1531" s="7">
        <v>45324.208333333336</v>
      </c>
      <c r="E1531" s="1">
        <v>0.06</v>
      </c>
      <c r="F1531" s="37">
        <v>0</v>
      </c>
    </row>
    <row r="1532" spans="2:6">
      <c r="B1532" s="59">
        <f t="shared" si="47"/>
        <v>45323</v>
      </c>
      <c r="C1532" s="7">
        <f t="shared" si="46"/>
        <v>45324.208333333328</v>
      </c>
      <c r="D1532" s="7">
        <v>45324.229166666664</v>
      </c>
      <c r="E1532" s="1">
        <v>6.2E-2</v>
      </c>
      <c r="F1532" s="37">
        <v>0</v>
      </c>
    </row>
    <row r="1533" spans="2:6">
      <c r="B1533" s="59">
        <f t="shared" si="47"/>
        <v>45323</v>
      </c>
      <c r="C1533" s="7">
        <f t="shared" si="46"/>
        <v>45324.229166666664</v>
      </c>
      <c r="D1533" s="7">
        <v>45324.25</v>
      </c>
      <c r="E1533" s="1">
        <v>0.65100000000000002</v>
      </c>
      <c r="F1533" s="37">
        <v>0</v>
      </c>
    </row>
    <row r="1534" spans="2:6">
      <c r="B1534" s="59">
        <f t="shared" si="47"/>
        <v>45323</v>
      </c>
      <c r="C1534" s="7">
        <f t="shared" si="46"/>
        <v>45324.25</v>
      </c>
      <c r="D1534" s="7">
        <v>45324.270833333336</v>
      </c>
      <c r="E1534" s="1">
        <v>0.36799999999999999</v>
      </c>
      <c r="F1534" s="37">
        <v>0</v>
      </c>
    </row>
    <row r="1535" spans="2:6">
      <c r="B1535" s="59">
        <f t="shared" si="47"/>
        <v>45323</v>
      </c>
      <c r="C1535" s="7">
        <f t="shared" si="46"/>
        <v>45324.270833333328</v>
      </c>
      <c r="D1535" s="7">
        <v>45324.291666666664</v>
      </c>
      <c r="E1535" s="1">
        <v>0.31</v>
      </c>
      <c r="F1535" s="37">
        <v>0</v>
      </c>
    </row>
    <row r="1536" spans="2:6">
      <c r="B1536" s="59">
        <f t="shared" si="47"/>
        <v>45323</v>
      </c>
      <c r="C1536" s="7">
        <f t="shared" si="46"/>
        <v>45324.291666666664</v>
      </c>
      <c r="D1536" s="7">
        <v>45324.3125</v>
      </c>
      <c r="E1536" s="1">
        <v>0.50700000000000001</v>
      </c>
      <c r="F1536" s="37">
        <v>0</v>
      </c>
    </row>
    <row r="1537" spans="2:6">
      <c r="B1537" s="59">
        <f t="shared" si="47"/>
        <v>45323</v>
      </c>
      <c r="C1537" s="7">
        <f t="shared" si="46"/>
        <v>45324.3125</v>
      </c>
      <c r="D1537" s="7">
        <v>45324.333333333336</v>
      </c>
      <c r="E1537" s="1">
        <v>0.47299999999999998</v>
      </c>
      <c r="F1537" s="37">
        <v>0</v>
      </c>
    </row>
    <row r="1538" spans="2:6">
      <c r="B1538" s="59">
        <f t="shared" si="47"/>
        <v>45323</v>
      </c>
      <c r="C1538" s="7">
        <f t="shared" si="46"/>
        <v>45324.333333333328</v>
      </c>
      <c r="D1538" s="7">
        <v>45324.354166666664</v>
      </c>
      <c r="E1538" s="1">
        <v>3.0000000000000001E-3</v>
      </c>
      <c r="F1538" s="37">
        <v>0</v>
      </c>
    </row>
    <row r="1539" spans="2:6">
      <c r="B1539" s="59">
        <f t="shared" si="47"/>
        <v>45323</v>
      </c>
      <c r="C1539" s="7">
        <f t="shared" si="46"/>
        <v>45324.354166666664</v>
      </c>
      <c r="D1539" s="7">
        <v>45324.375</v>
      </c>
      <c r="E1539" s="1">
        <v>2E-3</v>
      </c>
      <c r="F1539" s="37">
        <v>0</v>
      </c>
    </row>
    <row r="1540" spans="2:6">
      <c r="B1540" s="59">
        <f t="shared" si="47"/>
        <v>45323</v>
      </c>
      <c r="C1540" s="7">
        <f t="shared" si="46"/>
        <v>45324.375</v>
      </c>
      <c r="D1540" s="7">
        <v>45324.395833333336</v>
      </c>
      <c r="E1540" s="1">
        <v>1E-3</v>
      </c>
      <c r="F1540" s="37">
        <v>1.9E-2</v>
      </c>
    </row>
    <row r="1541" spans="2:6">
      <c r="B1541" s="59">
        <f t="shared" si="47"/>
        <v>45323</v>
      </c>
      <c r="C1541" s="7">
        <f t="shared" ref="C1541:C1604" si="48">D1541-1/48</f>
        <v>45324.395833333328</v>
      </c>
      <c r="D1541" s="7">
        <v>45324.416666666664</v>
      </c>
      <c r="E1541" s="1">
        <v>7.0000000000000001E-3</v>
      </c>
      <c r="F1541" s="37">
        <v>0.28699999999999998</v>
      </c>
    </row>
    <row r="1542" spans="2:6">
      <c r="B1542" s="59">
        <f t="shared" ref="B1542:B1605" si="49">DATE(YEAR(C1542),MONTH(C1542),1)</f>
        <v>45323</v>
      </c>
      <c r="C1542" s="7">
        <f t="shared" si="48"/>
        <v>45324.416666666664</v>
      </c>
      <c r="D1542" s="7">
        <v>45324.4375</v>
      </c>
      <c r="E1542" s="1">
        <v>0</v>
      </c>
      <c r="F1542" s="37">
        <v>0.79500000000000004</v>
      </c>
    </row>
    <row r="1543" spans="2:6">
      <c r="B1543" s="59">
        <f t="shared" si="49"/>
        <v>45323</v>
      </c>
      <c r="C1543" s="7">
        <f t="shared" si="48"/>
        <v>45324.4375</v>
      </c>
      <c r="D1543" s="7">
        <v>45324.458333333336</v>
      </c>
      <c r="E1543" s="1">
        <v>0</v>
      </c>
      <c r="F1543" s="37">
        <v>0.58799999999999997</v>
      </c>
    </row>
    <row r="1544" spans="2:6">
      <c r="B1544" s="59">
        <f t="shared" si="49"/>
        <v>45323</v>
      </c>
      <c r="C1544" s="7">
        <f t="shared" si="48"/>
        <v>45324.458333333328</v>
      </c>
      <c r="D1544" s="7">
        <v>45324.479166666664</v>
      </c>
      <c r="E1544" s="1">
        <v>0</v>
      </c>
      <c r="F1544" s="37">
        <v>0.7</v>
      </c>
    </row>
    <row r="1545" spans="2:6">
      <c r="B1545" s="59">
        <f t="shared" si="49"/>
        <v>45323</v>
      </c>
      <c r="C1545" s="7">
        <f t="shared" si="48"/>
        <v>45324.479166666664</v>
      </c>
      <c r="D1545" s="7">
        <v>45324.5</v>
      </c>
      <c r="E1545" s="1">
        <v>0</v>
      </c>
      <c r="F1545" s="37">
        <v>0.28699999999999998</v>
      </c>
    </row>
    <row r="1546" spans="2:6">
      <c r="B1546" s="59">
        <f t="shared" si="49"/>
        <v>45323</v>
      </c>
      <c r="C1546" s="7">
        <f t="shared" si="48"/>
        <v>45324.5</v>
      </c>
      <c r="D1546" s="7">
        <v>45324.520833333336</v>
      </c>
      <c r="E1546" s="1">
        <v>0</v>
      </c>
      <c r="F1546" s="37">
        <v>0.29399999999999998</v>
      </c>
    </row>
    <row r="1547" spans="2:6">
      <c r="B1547" s="59">
        <f t="shared" si="49"/>
        <v>45323</v>
      </c>
      <c r="C1547" s="7">
        <f t="shared" si="48"/>
        <v>45324.520833333328</v>
      </c>
      <c r="D1547" s="7">
        <v>45324.541666666664</v>
      </c>
      <c r="E1547" s="1">
        <v>5.0000000000000001E-3</v>
      </c>
      <c r="F1547" s="37">
        <v>0.04</v>
      </c>
    </row>
    <row r="1548" spans="2:6">
      <c r="B1548" s="59">
        <f t="shared" si="49"/>
        <v>45323</v>
      </c>
      <c r="C1548" s="7">
        <f t="shared" si="48"/>
        <v>45324.541666666664</v>
      </c>
      <c r="D1548" s="7">
        <v>45324.5625</v>
      </c>
      <c r="E1548" s="1">
        <v>1.6E-2</v>
      </c>
      <c r="F1548" s="37">
        <v>3.0000000000000001E-3</v>
      </c>
    </row>
    <row r="1549" spans="2:6">
      <c r="B1549" s="59">
        <f t="shared" si="49"/>
        <v>45323</v>
      </c>
      <c r="C1549" s="7">
        <f t="shared" si="48"/>
        <v>45324.5625</v>
      </c>
      <c r="D1549" s="7">
        <v>45324.583333333336</v>
      </c>
      <c r="E1549" s="1">
        <v>3.0000000000000001E-3</v>
      </c>
      <c r="F1549" s="37">
        <v>0</v>
      </c>
    </row>
    <row r="1550" spans="2:6">
      <c r="B1550" s="59">
        <f t="shared" si="49"/>
        <v>45323</v>
      </c>
      <c r="C1550" s="7">
        <f t="shared" si="48"/>
        <v>45324.583333333328</v>
      </c>
      <c r="D1550" s="7">
        <v>45324.604166666664</v>
      </c>
      <c r="E1550" s="1">
        <v>5.8999999999999997E-2</v>
      </c>
      <c r="F1550" s="37">
        <v>0</v>
      </c>
    </row>
    <row r="1551" spans="2:6">
      <c r="B1551" s="59">
        <f t="shared" si="49"/>
        <v>45323</v>
      </c>
      <c r="C1551" s="7">
        <f t="shared" si="48"/>
        <v>45324.604166666664</v>
      </c>
      <c r="D1551" s="7">
        <v>45324.625</v>
      </c>
      <c r="E1551" s="1">
        <v>3.0000000000000001E-3</v>
      </c>
      <c r="F1551" s="37">
        <v>1E-3</v>
      </c>
    </row>
    <row r="1552" spans="2:6">
      <c r="B1552" s="59">
        <f t="shared" si="49"/>
        <v>45323</v>
      </c>
      <c r="C1552" s="7">
        <f t="shared" si="48"/>
        <v>45324.625</v>
      </c>
      <c r="D1552" s="7">
        <v>45324.645833333336</v>
      </c>
      <c r="E1552" s="1">
        <v>2E-3</v>
      </c>
      <c r="F1552" s="37">
        <v>0</v>
      </c>
    </row>
    <row r="1553" spans="2:6">
      <c r="B1553" s="59">
        <f t="shared" si="49"/>
        <v>45323</v>
      </c>
      <c r="C1553" s="7">
        <f t="shared" si="48"/>
        <v>45324.645833333328</v>
      </c>
      <c r="D1553" s="7">
        <v>45324.666666666664</v>
      </c>
      <c r="E1553" s="1">
        <v>3.0000000000000001E-3</v>
      </c>
      <c r="F1553" s="37">
        <v>0</v>
      </c>
    </row>
    <row r="1554" spans="2:6">
      <c r="B1554" s="59">
        <f t="shared" si="49"/>
        <v>45323</v>
      </c>
      <c r="C1554" s="7">
        <f t="shared" si="48"/>
        <v>45324.666666666664</v>
      </c>
      <c r="D1554" s="7">
        <v>45324.6875</v>
      </c>
      <c r="E1554" s="1">
        <v>3.0000000000000001E-3</v>
      </c>
      <c r="F1554" s="37">
        <v>0</v>
      </c>
    </row>
    <row r="1555" spans="2:6">
      <c r="B1555" s="59">
        <f t="shared" si="49"/>
        <v>45323</v>
      </c>
      <c r="C1555" s="7">
        <f t="shared" si="48"/>
        <v>45324.6875</v>
      </c>
      <c r="D1555" s="7">
        <v>45324.708333333336</v>
      </c>
      <c r="E1555" s="1">
        <v>4.0000000000000001E-3</v>
      </c>
      <c r="F1555" s="37">
        <v>0</v>
      </c>
    </row>
    <row r="1556" spans="2:6">
      <c r="B1556" s="59">
        <f t="shared" si="49"/>
        <v>45323</v>
      </c>
      <c r="C1556" s="7">
        <f t="shared" si="48"/>
        <v>45324.708333333328</v>
      </c>
      <c r="D1556" s="7">
        <v>45324.729166666664</v>
      </c>
      <c r="E1556" s="1">
        <v>0.64100000000000001</v>
      </c>
      <c r="F1556" s="37">
        <v>0</v>
      </c>
    </row>
    <row r="1557" spans="2:6">
      <c r="B1557" s="59">
        <f t="shared" si="49"/>
        <v>45323</v>
      </c>
      <c r="C1557" s="7">
        <f t="shared" si="48"/>
        <v>45324.729166666664</v>
      </c>
      <c r="D1557" s="7">
        <v>45324.75</v>
      </c>
      <c r="E1557" s="1">
        <v>0.80800000000000005</v>
      </c>
      <c r="F1557" s="37">
        <v>0</v>
      </c>
    </row>
    <row r="1558" spans="2:6">
      <c r="B1558" s="59">
        <f t="shared" si="49"/>
        <v>45323</v>
      </c>
      <c r="C1558" s="7">
        <f t="shared" si="48"/>
        <v>45324.75</v>
      </c>
      <c r="D1558" s="7">
        <v>45324.770833333336</v>
      </c>
      <c r="E1558" s="1">
        <v>0.19900000000000001</v>
      </c>
      <c r="F1558" s="37">
        <v>0</v>
      </c>
    </row>
    <row r="1559" spans="2:6">
      <c r="B1559" s="59">
        <f t="shared" si="49"/>
        <v>45323</v>
      </c>
      <c r="C1559" s="7">
        <f t="shared" si="48"/>
        <v>45324.770833333328</v>
      </c>
      <c r="D1559" s="7">
        <v>45324.791666666664</v>
      </c>
      <c r="E1559" s="1">
        <v>0.14299999999999999</v>
      </c>
      <c r="F1559" s="37">
        <v>0</v>
      </c>
    </row>
    <row r="1560" spans="2:6">
      <c r="B1560" s="59">
        <f t="shared" si="49"/>
        <v>45323</v>
      </c>
      <c r="C1560" s="7">
        <f t="shared" si="48"/>
        <v>45324.791666666664</v>
      </c>
      <c r="D1560" s="7">
        <v>45324.8125</v>
      </c>
      <c r="E1560" s="1">
        <v>0.255</v>
      </c>
      <c r="F1560" s="37">
        <v>0</v>
      </c>
    </row>
    <row r="1561" spans="2:6">
      <c r="B1561" s="59">
        <f t="shared" si="49"/>
        <v>45323</v>
      </c>
      <c r="C1561" s="7">
        <f t="shared" si="48"/>
        <v>45324.8125</v>
      </c>
      <c r="D1561" s="7">
        <v>45324.833333333336</v>
      </c>
      <c r="E1561" s="1">
        <v>0.26300000000000001</v>
      </c>
      <c r="F1561" s="37">
        <v>0</v>
      </c>
    </row>
    <row r="1562" spans="2:6">
      <c r="B1562" s="59">
        <f t="shared" si="49"/>
        <v>45323</v>
      </c>
      <c r="C1562" s="7">
        <f t="shared" si="48"/>
        <v>45324.833333333328</v>
      </c>
      <c r="D1562" s="7">
        <v>45324.854166666664</v>
      </c>
      <c r="E1562" s="1">
        <v>0.20300000000000001</v>
      </c>
      <c r="F1562" s="37">
        <v>0</v>
      </c>
    </row>
    <row r="1563" spans="2:6">
      <c r="B1563" s="59">
        <f t="shared" si="49"/>
        <v>45323</v>
      </c>
      <c r="C1563" s="7">
        <f t="shared" si="48"/>
        <v>45324.854166666664</v>
      </c>
      <c r="D1563" s="7">
        <v>45324.875</v>
      </c>
      <c r="E1563" s="1">
        <v>0.187</v>
      </c>
      <c r="F1563" s="37">
        <v>0</v>
      </c>
    </row>
    <row r="1564" spans="2:6">
      <c r="B1564" s="59">
        <f t="shared" si="49"/>
        <v>45323</v>
      </c>
      <c r="C1564" s="7">
        <f t="shared" si="48"/>
        <v>45324.875</v>
      </c>
      <c r="D1564" s="7">
        <v>45324.895833333336</v>
      </c>
      <c r="E1564" s="1">
        <v>0.154</v>
      </c>
      <c r="F1564" s="37">
        <v>0</v>
      </c>
    </row>
    <row r="1565" spans="2:6">
      <c r="B1565" s="59">
        <f t="shared" si="49"/>
        <v>45323</v>
      </c>
      <c r="C1565" s="7">
        <f t="shared" si="48"/>
        <v>45324.895833333328</v>
      </c>
      <c r="D1565" s="7">
        <v>45324.916666666664</v>
      </c>
      <c r="E1565" s="1">
        <v>0.17100000000000001</v>
      </c>
      <c r="F1565" s="37">
        <v>0</v>
      </c>
    </row>
    <row r="1566" spans="2:6">
      <c r="B1566" s="59">
        <f t="shared" si="49"/>
        <v>45323</v>
      </c>
      <c r="C1566" s="7">
        <f t="shared" si="48"/>
        <v>45324.916666666664</v>
      </c>
      <c r="D1566" s="7">
        <v>45324.9375</v>
      </c>
      <c r="E1566" s="1">
        <v>1.5209999999999999</v>
      </c>
      <c r="F1566" s="37">
        <v>0</v>
      </c>
    </row>
    <row r="1567" spans="2:6">
      <c r="B1567" s="59">
        <f t="shared" si="49"/>
        <v>45323</v>
      </c>
      <c r="C1567" s="7">
        <f t="shared" si="48"/>
        <v>45324.9375</v>
      </c>
      <c r="D1567" s="7">
        <v>45324.958333333336</v>
      </c>
      <c r="E1567" s="1">
        <v>1.508</v>
      </c>
      <c r="F1567" s="37">
        <v>0</v>
      </c>
    </row>
    <row r="1568" spans="2:6">
      <c r="B1568" s="59">
        <f t="shared" si="49"/>
        <v>45323</v>
      </c>
      <c r="C1568" s="7">
        <f t="shared" si="48"/>
        <v>45324.958333333328</v>
      </c>
      <c r="D1568" s="7">
        <v>45324.979166666664</v>
      </c>
      <c r="E1568" s="1">
        <v>1.5469999999999999</v>
      </c>
      <c r="F1568" s="37">
        <v>0</v>
      </c>
    </row>
    <row r="1569" spans="2:6">
      <c r="B1569" s="59">
        <f t="shared" si="49"/>
        <v>45323</v>
      </c>
      <c r="C1569" s="7">
        <f t="shared" si="48"/>
        <v>45324.979166666664</v>
      </c>
      <c r="D1569" s="7">
        <v>45325</v>
      </c>
      <c r="E1569" s="1">
        <v>0.17499999999999999</v>
      </c>
      <c r="F1569" s="37">
        <v>0</v>
      </c>
    </row>
    <row r="1570" spans="2:6">
      <c r="B1570" s="59">
        <f t="shared" si="49"/>
        <v>45323</v>
      </c>
      <c r="C1570" s="7">
        <f t="shared" si="48"/>
        <v>45325</v>
      </c>
      <c r="D1570" s="7">
        <v>45325.020833333336</v>
      </c>
      <c r="E1570" s="1">
        <v>7.4999999999999997E-2</v>
      </c>
      <c r="F1570" s="37">
        <v>0</v>
      </c>
    </row>
    <row r="1571" spans="2:6">
      <c r="B1571" s="59">
        <f t="shared" si="49"/>
        <v>45323</v>
      </c>
      <c r="C1571" s="7">
        <f t="shared" si="48"/>
        <v>45325.020833333328</v>
      </c>
      <c r="D1571" s="7">
        <v>45325.041666666664</v>
      </c>
      <c r="E1571" s="1">
        <v>7.2999999999999995E-2</v>
      </c>
      <c r="F1571" s="37">
        <v>0</v>
      </c>
    </row>
    <row r="1572" spans="2:6">
      <c r="B1572" s="59">
        <f t="shared" si="49"/>
        <v>45323</v>
      </c>
      <c r="C1572" s="7">
        <f t="shared" si="48"/>
        <v>45325.041666666664</v>
      </c>
      <c r="D1572" s="7">
        <v>45325.0625</v>
      </c>
      <c r="E1572" s="1">
        <v>6.6000000000000003E-2</v>
      </c>
      <c r="F1572" s="37">
        <v>0</v>
      </c>
    </row>
    <row r="1573" spans="2:6">
      <c r="B1573" s="59">
        <f t="shared" si="49"/>
        <v>45323</v>
      </c>
      <c r="C1573" s="7">
        <f t="shared" si="48"/>
        <v>45325.0625</v>
      </c>
      <c r="D1573" s="7">
        <v>45325.083333333336</v>
      </c>
      <c r="E1573" s="1">
        <v>6.3E-2</v>
      </c>
      <c r="F1573" s="37">
        <v>0</v>
      </c>
    </row>
    <row r="1574" spans="2:6">
      <c r="B1574" s="59">
        <f t="shared" si="49"/>
        <v>45323</v>
      </c>
      <c r="C1574" s="7">
        <f t="shared" si="48"/>
        <v>45325.083333333328</v>
      </c>
      <c r="D1574" s="7">
        <v>45325.104166666664</v>
      </c>
      <c r="E1574" s="1">
        <v>6.3E-2</v>
      </c>
      <c r="F1574" s="37">
        <v>0</v>
      </c>
    </row>
    <row r="1575" spans="2:6">
      <c r="B1575" s="59">
        <f t="shared" si="49"/>
        <v>45323</v>
      </c>
      <c r="C1575" s="7">
        <f t="shared" si="48"/>
        <v>45325.104166666664</v>
      </c>
      <c r="D1575" s="7">
        <v>45325.125</v>
      </c>
      <c r="E1575" s="1">
        <v>6.4000000000000001E-2</v>
      </c>
      <c r="F1575" s="37">
        <v>0</v>
      </c>
    </row>
    <row r="1576" spans="2:6">
      <c r="B1576" s="59">
        <f t="shared" si="49"/>
        <v>45323</v>
      </c>
      <c r="C1576" s="7">
        <f t="shared" si="48"/>
        <v>45325.125</v>
      </c>
      <c r="D1576" s="7">
        <v>45325.145833333336</v>
      </c>
      <c r="E1576" s="1">
        <v>6.6000000000000003E-2</v>
      </c>
      <c r="F1576" s="37">
        <v>0</v>
      </c>
    </row>
    <row r="1577" spans="2:6">
      <c r="B1577" s="59">
        <f t="shared" si="49"/>
        <v>45323</v>
      </c>
      <c r="C1577" s="7">
        <f t="shared" si="48"/>
        <v>45325.145833333328</v>
      </c>
      <c r="D1577" s="7">
        <v>45325.166666666664</v>
      </c>
      <c r="E1577" s="1">
        <v>6.3E-2</v>
      </c>
      <c r="F1577" s="37">
        <v>0</v>
      </c>
    </row>
    <row r="1578" spans="2:6">
      <c r="B1578" s="59">
        <f t="shared" si="49"/>
        <v>45323</v>
      </c>
      <c r="C1578" s="7">
        <f t="shared" si="48"/>
        <v>45325.166666666664</v>
      </c>
      <c r="D1578" s="7">
        <v>45325.1875</v>
      </c>
      <c r="E1578" s="1">
        <v>6.3E-2</v>
      </c>
      <c r="F1578" s="37">
        <v>0</v>
      </c>
    </row>
    <row r="1579" spans="2:6">
      <c r="B1579" s="59">
        <f t="shared" si="49"/>
        <v>45323</v>
      </c>
      <c r="C1579" s="7">
        <f t="shared" si="48"/>
        <v>45325.1875</v>
      </c>
      <c r="D1579" s="7">
        <v>45325.208333333336</v>
      </c>
      <c r="E1579" s="1">
        <v>6.2E-2</v>
      </c>
      <c r="F1579" s="37">
        <v>0</v>
      </c>
    </row>
    <row r="1580" spans="2:6">
      <c r="B1580" s="59">
        <f t="shared" si="49"/>
        <v>45323</v>
      </c>
      <c r="C1580" s="7">
        <f t="shared" si="48"/>
        <v>45325.208333333328</v>
      </c>
      <c r="D1580" s="7">
        <v>45325.229166666664</v>
      </c>
      <c r="E1580" s="1">
        <v>0.06</v>
      </c>
      <c r="F1580" s="37">
        <v>0</v>
      </c>
    </row>
    <row r="1581" spans="2:6">
      <c r="B1581" s="59">
        <f t="shared" si="49"/>
        <v>45323</v>
      </c>
      <c r="C1581" s="7">
        <f t="shared" si="48"/>
        <v>45325.229166666664</v>
      </c>
      <c r="D1581" s="7">
        <v>45325.25</v>
      </c>
      <c r="E1581" s="1">
        <v>0.64200000000000002</v>
      </c>
      <c r="F1581" s="37">
        <v>0</v>
      </c>
    </row>
    <row r="1582" spans="2:6">
      <c r="B1582" s="59">
        <f t="shared" si="49"/>
        <v>45323</v>
      </c>
      <c r="C1582" s="7">
        <f t="shared" si="48"/>
        <v>45325.25</v>
      </c>
      <c r="D1582" s="7">
        <v>45325.270833333336</v>
      </c>
      <c r="E1582" s="1">
        <v>0.432</v>
      </c>
      <c r="F1582" s="37">
        <v>0</v>
      </c>
    </row>
    <row r="1583" spans="2:6">
      <c r="B1583" s="59">
        <f t="shared" si="49"/>
        <v>45323</v>
      </c>
      <c r="C1583" s="7">
        <f t="shared" si="48"/>
        <v>45325.270833333328</v>
      </c>
      <c r="D1583" s="7">
        <v>45325.291666666664</v>
      </c>
      <c r="E1583" s="1">
        <v>0.13100000000000001</v>
      </c>
      <c r="F1583" s="37">
        <v>0</v>
      </c>
    </row>
    <row r="1584" spans="2:6">
      <c r="B1584" s="59">
        <f t="shared" si="49"/>
        <v>45323</v>
      </c>
      <c r="C1584" s="7">
        <f t="shared" si="48"/>
        <v>45325.291666666664</v>
      </c>
      <c r="D1584" s="7">
        <v>45325.3125</v>
      </c>
      <c r="E1584" s="1">
        <v>0.41199999999999998</v>
      </c>
      <c r="F1584" s="37">
        <v>0</v>
      </c>
    </row>
    <row r="1585" spans="2:6">
      <c r="B1585" s="59">
        <f t="shared" si="49"/>
        <v>45323</v>
      </c>
      <c r="C1585" s="7">
        <f t="shared" si="48"/>
        <v>45325.3125</v>
      </c>
      <c r="D1585" s="7">
        <v>45325.333333333336</v>
      </c>
      <c r="E1585" s="1">
        <v>0.11600000000000001</v>
      </c>
      <c r="F1585" s="37">
        <v>2E-3</v>
      </c>
    </row>
    <row r="1586" spans="2:6">
      <c r="B1586" s="59">
        <f t="shared" si="49"/>
        <v>45323</v>
      </c>
      <c r="C1586" s="7">
        <f t="shared" si="48"/>
        <v>45325.333333333328</v>
      </c>
      <c r="D1586" s="7">
        <v>45325.354166666664</v>
      </c>
      <c r="E1586" s="1">
        <v>6.0000000000000001E-3</v>
      </c>
      <c r="F1586" s="37">
        <v>1E-3</v>
      </c>
    </row>
    <row r="1587" spans="2:6">
      <c r="B1587" s="59">
        <f t="shared" si="49"/>
        <v>45323</v>
      </c>
      <c r="C1587" s="7">
        <f t="shared" si="48"/>
        <v>45325.354166666664</v>
      </c>
      <c r="D1587" s="7">
        <v>45325.375</v>
      </c>
      <c r="E1587" s="1">
        <v>5.0000000000000001E-3</v>
      </c>
      <c r="F1587" s="37">
        <v>0</v>
      </c>
    </row>
    <row r="1588" spans="2:6">
      <c r="B1588" s="59">
        <f t="shared" si="49"/>
        <v>45323</v>
      </c>
      <c r="C1588" s="7">
        <f t="shared" si="48"/>
        <v>45325.375</v>
      </c>
      <c r="D1588" s="7">
        <v>45325.395833333336</v>
      </c>
      <c r="E1588" s="1">
        <v>2E-3</v>
      </c>
      <c r="F1588" s="37">
        <v>0</v>
      </c>
    </row>
    <row r="1589" spans="2:6">
      <c r="B1589" s="59">
        <f t="shared" si="49"/>
        <v>45323</v>
      </c>
      <c r="C1589" s="7">
        <f t="shared" si="48"/>
        <v>45325.395833333328</v>
      </c>
      <c r="D1589" s="7">
        <v>45325.416666666664</v>
      </c>
      <c r="E1589" s="1">
        <v>2E-3</v>
      </c>
      <c r="F1589" s="37">
        <v>0</v>
      </c>
    </row>
    <row r="1590" spans="2:6">
      <c r="B1590" s="59">
        <f t="shared" si="49"/>
        <v>45323</v>
      </c>
      <c r="C1590" s="7">
        <f t="shared" si="48"/>
        <v>45325.416666666664</v>
      </c>
      <c r="D1590" s="7">
        <v>45325.4375</v>
      </c>
      <c r="E1590" s="1">
        <v>2E-3</v>
      </c>
      <c r="F1590" s="37">
        <v>0</v>
      </c>
    </row>
    <row r="1591" spans="2:6">
      <c r="B1591" s="59">
        <f t="shared" si="49"/>
        <v>45323</v>
      </c>
      <c r="C1591" s="7">
        <f t="shared" si="48"/>
        <v>45325.4375</v>
      </c>
      <c r="D1591" s="7">
        <v>45325.458333333336</v>
      </c>
      <c r="E1591" s="1">
        <v>3.0000000000000001E-3</v>
      </c>
      <c r="F1591" s="37">
        <v>6.0000000000000001E-3</v>
      </c>
    </row>
    <row r="1592" spans="2:6">
      <c r="B1592" s="59">
        <f t="shared" si="49"/>
        <v>45323</v>
      </c>
      <c r="C1592" s="7">
        <f t="shared" si="48"/>
        <v>45325.458333333328</v>
      </c>
      <c r="D1592" s="7">
        <v>45325.479166666664</v>
      </c>
      <c r="E1592" s="1">
        <v>0</v>
      </c>
      <c r="F1592" s="37">
        <v>0.224</v>
      </c>
    </row>
    <row r="1593" spans="2:6">
      <c r="B1593" s="59">
        <f t="shared" si="49"/>
        <v>45323</v>
      </c>
      <c r="C1593" s="7">
        <f t="shared" si="48"/>
        <v>45325.479166666664</v>
      </c>
      <c r="D1593" s="7">
        <v>45325.5</v>
      </c>
      <c r="E1593" s="1">
        <v>0</v>
      </c>
      <c r="F1593" s="37">
        <v>0.20899999999999999</v>
      </c>
    </row>
    <row r="1594" spans="2:6">
      <c r="B1594" s="59">
        <f t="shared" si="49"/>
        <v>45323</v>
      </c>
      <c r="C1594" s="7">
        <f t="shared" si="48"/>
        <v>45325.5</v>
      </c>
      <c r="D1594" s="7">
        <v>45325.520833333336</v>
      </c>
      <c r="E1594" s="1">
        <v>1E-3</v>
      </c>
      <c r="F1594" s="37">
        <v>2.5000000000000001E-2</v>
      </c>
    </row>
    <row r="1595" spans="2:6">
      <c r="B1595" s="59">
        <f t="shared" si="49"/>
        <v>45323</v>
      </c>
      <c r="C1595" s="7">
        <f t="shared" si="48"/>
        <v>45325.520833333328</v>
      </c>
      <c r="D1595" s="7">
        <v>45325.541666666664</v>
      </c>
      <c r="E1595" s="1">
        <v>0</v>
      </c>
      <c r="F1595" s="37">
        <v>9.9000000000000005E-2</v>
      </c>
    </row>
    <row r="1596" spans="2:6">
      <c r="B1596" s="59">
        <f t="shared" si="49"/>
        <v>45323</v>
      </c>
      <c r="C1596" s="7">
        <f t="shared" si="48"/>
        <v>45325.541666666664</v>
      </c>
      <c r="D1596" s="7">
        <v>45325.5625</v>
      </c>
      <c r="E1596" s="1">
        <v>0</v>
      </c>
      <c r="F1596" s="37">
        <v>0.21099999999999999</v>
      </c>
    </row>
    <row r="1597" spans="2:6">
      <c r="B1597" s="59">
        <f t="shared" si="49"/>
        <v>45323</v>
      </c>
      <c r="C1597" s="7">
        <f t="shared" si="48"/>
        <v>45325.5625</v>
      </c>
      <c r="D1597" s="7">
        <v>45325.583333333336</v>
      </c>
      <c r="E1597" s="1">
        <v>5.0000000000000001E-3</v>
      </c>
      <c r="F1597" s="37">
        <v>0.26200000000000001</v>
      </c>
    </row>
    <row r="1598" spans="2:6">
      <c r="B1598" s="59">
        <f t="shared" si="49"/>
        <v>45323</v>
      </c>
      <c r="C1598" s="7">
        <f t="shared" si="48"/>
        <v>45325.583333333328</v>
      </c>
      <c r="D1598" s="7">
        <v>45325.604166666664</v>
      </c>
      <c r="E1598" s="1">
        <v>2E-3</v>
      </c>
      <c r="F1598" s="37">
        <v>8.0000000000000002E-3</v>
      </c>
    </row>
    <row r="1599" spans="2:6">
      <c r="B1599" s="59">
        <f t="shared" si="49"/>
        <v>45323</v>
      </c>
      <c r="C1599" s="7">
        <f t="shared" si="48"/>
        <v>45325.604166666664</v>
      </c>
      <c r="D1599" s="7">
        <v>45325.625</v>
      </c>
      <c r="E1599" s="1">
        <v>0</v>
      </c>
      <c r="F1599" s="37">
        <v>1.9E-2</v>
      </c>
    </row>
    <row r="1600" spans="2:6">
      <c r="B1600" s="59">
        <f t="shared" si="49"/>
        <v>45323</v>
      </c>
      <c r="C1600" s="7">
        <f t="shared" si="48"/>
        <v>45325.625</v>
      </c>
      <c r="D1600" s="7">
        <v>45325.645833333336</v>
      </c>
      <c r="E1600" s="1">
        <v>0</v>
      </c>
      <c r="F1600" s="37">
        <v>8.6999999999999994E-2</v>
      </c>
    </row>
    <row r="1601" spans="2:6">
      <c r="B1601" s="59">
        <f t="shared" si="49"/>
        <v>45323</v>
      </c>
      <c r="C1601" s="7">
        <f t="shared" si="48"/>
        <v>45325.645833333328</v>
      </c>
      <c r="D1601" s="7">
        <v>45325.666666666664</v>
      </c>
      <c r="E1601" s="1">
        <v>0</v>
      </c>
      <c r="F1601" s="37">
        <v>0.26100000000000001</v>
      </c>
    </row>
    <row r="1602" spans="2:6">
      <c r="B1602" s="59">
        <f t="shared" si="49"/>
        <v>45323</v>
      </c>
      <c r="C1602" s="7">
        <f t="shared" si="48"/>
        <v>45325.666666666664</v>
      </c>
      <c r="D1602" s="7">
        <v>45325.6875</v>
      </c>
      <c r="E1602" s="1">
        <v>3.0000000000000001E-3</v>
      </c>
      <c r="F1602" s="37">
        <v>3.5999999999999997E-2</v>
      </c>
    </row>
    <row r="1603" spans="2:6">
      <c r="B1603" s="59">
        <f t="shared" si="49"/>
        <v>45323</v>
      </c>
      <c r="C1603" s="7">
        <f t="shared" si="48"/>
        <v>45325.6875</v>
      </c>
      <c r="D1603" s="7">
        <v>45325.708333333336</v>
      </c>
      <c r="E1603" s="1">
        <v>5.0000000000000001E-3</v>
      </c>
      <c r="F1603" s="37">
        <v>0</v>
      </c>
    </row>
    <row r="1604" spans="2:6">
      <c r="B1604" s="59">
        <f t="shared" si="49"/>
        <v>45323</v>
      </c>
      <c r="C1604" s="7">
        <f t="shared" si="48"/>
        <v>45325.708333333328</v>
      </c>
      <c r="D1604" s="7">
        <v>45325.729166666664</v>
      </c>
      <c r="E1604" s="1">
        <v>1.4E-2</v>
      </c>
      <c r="F1604" s="37">
        <v>1E-3</v>
      </c>
    </row>
    <row r="1605" spans="2:6">
      <c r="B1605" s="59">
        <f t="shared" si="49"/>
        <v>45323</v>
      </c>
      <c r="C1605" s="7">
        <f t="shared" ref="C1605:C1668" si="50">D1605-1/48</f>
        <v>45325.729166666664</v>
      </c>
      <c r="D1605" s="7">
        <v>45325.75</v>
      </c>
      <c r="E1605" s="1">
        <v>0.27</v>
      </c>
      <c r="F1605" s="37">
        <v>0</v>
      </c>
    </row>
    <row r="1606" spans="2:6">
      <c r="B1606" s="59">
        <f t="shared" ref="B1606:B1669" si="51">DATE(YEAR(C1606),MONTH(C1606),1)</f>
        <v>45323</v>
      </c>
      <c r="C1606" s="7">
        <f t="shared" si="50"/>
        <v>45325.75</v>
      </c>
      <c r="D1606" s="7">
        <v>45325.770833333336</v>
      </c>
      <c r="E1606" s="1">
        <v>5.0999999999999997E-2</v>
      </c>
      <c r="F1606" s="37">
        <v>0</v>
      </c>
    </row>
    <row r="1607" spans="2:6">
      <c r="B1607" s="59">
        <f t="shared" si="51"/>
        <v>45323</v>
      </c>
      <c r="C1607" s="7">
        <f t="shared" si="50"/>
        <v>45325.770833333328</v>
      </c>
      <c r="D1607" s="7">
        <v>45325.791666666664</v>
      </c>
      <c r="E1607" s="1">
        <v>2E-3</v>
      </c>
      <c r="F1607" s="37">
        <v>3.0000000000000001E-3</v>
      </c>
    </row>
    <row r="1608" spans="2:6">
      <c r="B1608" s="59">
        <f t="shared" si="51"/>
        <v>45323</v>
      </c>
      <c r="C1608" s="7">
        <f t="shared" si="50"/>
        <v>45325.791666666664</v>
      </c>
      <c r="D1608" s="7">
        <v>45325.8125</v>
      </c>
      <c r="E1608" s="1">
        <v>0.01</v>
      </c>
      <c r="F1608" s="37">
        <v>0.61</v>
      </c>
    </row>
    <row r="1609" spans="2:6">
      <c r="B1609" s="59">
        <f t="shared" si="51"/>
        <v>45323</v>
      </c>
      <c r="C1609" s="7">
        <f t="shared" si="50"/>
        <v>45325.8125</v>
      </c>
      <c r="D1609" s="7">
        <v>45325.833333333336</v>
      </c>
      <c r="E1609" s="1">
        <v>0.13800000000000001</v>
      </c>
      <c r="F1609" s="37">
        <v>0</v>
      </c>
    </row>
    <row r="1610" spans="2:6">
      <c r="B1610" s="59">
        <f t="shared" si="51"/>
        <v>45323</v>
      </c>
      <c r="C1610" s="7">
        <f t="shared" si="50"/>
        <v>45325.833333333328</v>
      </c>
      <c r="D1610" s="7">
        <v>45325.854166666664</v>
      </c>
      <c r="E1610" s="1">
        <v>0.14199999999999999</v>
      </c>
      <c r="F1610" s="37">
        <v>0</v>
      </c>
    </row>
    <row r="1611" spans="2:6">
      <c r="B1611" s="59">
        <f t="shared" si="51"/>
        <v>45323</v>
      </c>
      <c r="C1611" s="7">
        <f t="shared" si="50"/>
        <v>45325.854166666664</v>
      </c>
      <c r="D1611" s="7">
        <v>45325.875</v>
      </c>
      <c r="E1611" s="1">
        <v>0.14399999999999999</v>
      </c>
      <c r="F1611" s="37">
        <v>0</v>
      </c>
    </row>
    <row r="1612" spans="2:6">
      <c r="B1612" s="59">
        <f t="shared" si="51"/>
        <v>45323</v>
      </c>
      <c r="C1612" s="7">
        <f t="shared" si="50"/>
        <v>45325.875</v>
      </c>
      <c r="D1612" s="7">
        <v>45325.895833333336</v>
      </c>
      <c r="E1612" s="1">
        <v>0.14000000000000001</v>
      </c>
      <c r="F1612" s="37">
        <v>0</v>
      </c>
    </row>
    <row r="1613" spans="2:6">
      <c r="B1613" s="59">
        <f t="shared" si="51"/>
        <v>45323</v>
      </c>
      <c r="C1613" s="7">
        <f t="shared" si="50"/>
        <v>45325.895833333328</v>
      </c>
      <c r="D1613" s="7">
        <v>45325.916666666664</v>
      </c>
      <c r="E1613" s="1">
        <v>0.14299999999999999</v>
      </c>
      <c r="F1613" s="37">
        <v>0</v>
      </c>
    </row>
    <row r="1614" spans="2:6">
      <c r="B1614" s="59">
        <f t="shared" si="51"/>
        <v>45323</v>
      </c>
      <c r="C1614" s="7">
        <f t="shared" si="50"/>
        <v>45325.916666666664</v>
      </c>
      <c r="D1614" s="7">
        <v>45325.9375</v>
      </c>
      <c r="E1614" s="1">
        <v>1.498</v>
      </c>
      <c r="F1614" s="37">
        <v>0</v>
      </c>
    </row>
    <row r="1615" spans="2:6">
      <c r="B1615" s="59">
        <f t="shared" si="51"/>
        <v>45323</v>
      </c>
      <c r="C1615" s="7">
        <f t="shared" si="50"/>
        <v>45325.9375</v>
      </c>
      <c r="D1615" s="7">
        <v>45325.958333333336</v>
      </c>
      <c r="E1615" s="1">
        <v>1.5069999999999999</v>
      </c>
      <c r="F1615" s="37">
        <v>0</v>
      </c>
    </row>
    <row r="1616" spans="2:6">
      <c r="B1616" s="59">
        <f t="shared" si="51"/>
        <v>45323</v>
      </c>
      <c r="C1616" s="7">
        <f t="shared" si="50"/>
        <v>45325.958333333328</v>
      </c>
      <c r="D1616" s="7">
        <v>45325.979166666664</v>
      </c>
      <c r="E1616" s="1">
        <v>1.5149999999999999</v>
      </c>
      <c r="F1616" s="37">
        <v>0</v>
      </c>
    </row>
    <row r="1617" spans="2:6">
      <c r="B1617" s="59">
        <f t="shared" si="51"/>
        <v>45323</v>
      </c>
      <c r="C1617" s="7">
        <f t="shared" si="50"/>
        <v>45325.979166666664</v>
      </c>
      <c r="D1617" s="7">
        <v>45326</v>
      </c>
      <c r="E1617" s="1">
        <v>0.90500000000000003</v>
      </c>
      <c r="F1617" s="37">
        <v>0</v>
      </c>
    </row>
    <row r="1618" spans="2:6">
      <c r="B1618" s="59">
        <f t="shared" si="51"/>
        <v>45323</v>
      </c>
      <c r="C1618" s="7">
        <f t="shared" si="50"/>
        <v>45326</v>
      </c>
      <c r="D1618" s="7">
        <v>45326.020833333336</v>
      </c>
      <c r="E1618" s="1">
        <v>0.13700000000000001</v>
      </c>
      <c r="F1618" s="37">
        <v>0</v>
      </c>
    </row>
    <row r="1619" spans="2:6">
      <c r="B1619" s="59">
        <f t="shared" si="51"/>
        <v>45323</v>
      </c>
      <c r="C1619" s="7">
        <f t="shared" si="50"/>
        <v>45326.020833333328</v>
      </c>
      <c r="D1619" s="7">
        <v>45326.041666666664</v>
      </c>
      <c r="E1619" s="1">
        <v>0.13900000000000001</v>
      </c>
      <c r="F1619" s="37">
        <v>0</v>
      </c>
    </row>
    <row r="1620" spans="2:6">
      <c r="B1620" s="59">
        <f t="shared" si="51"/>
        <v>45323</v>
      </c>
      <c r="C1620" s="7">
        <f t="shared" si="50"/>
        <v>45326.041666666664</v>
      </c>
      <c r="D1620" s="7">
        <v>45326.0625</v>
      </c>
      <c r="E1620" s="1">
        <v>0.13800000000000001</v>
      </c>
      <c r="F1620" s="37">
        <v>0</v>
      </c>
    </row>
    <row r="1621" spans="2:6">
      <c r="B1621" s="59">
        <f t="shared" si="51"/>
        <v>45323</v>
      </c>
      <c r="C1621" s="7">
        <f t="shared" si="50"/>
        <v>45326.0625</v>
      </c>
      <c r="D1621" s="7">
        <v>45326.083333333336</v>
      </c>
      <c r="E1621" s="1">
        <v>0.78600000000000003</v>
      </c>
      <c r="F1621" s="37">
        <v>0</v>
      </c>
    </row>
    <row r="1622" spans="2:6">
      <c r="B1622" s="59">
        <f t="shared" si="51"/>
        <v>45323</v>
      </c>
      <c r="C1622" s="7">
        <f t="shared" si="50"/>
        <v>45326.083333333328</v>
      </c>
      <c r="D1622" s="7">
        <v>45326.104166666664</v>
      </c>
      <c r="E1622" s="1">
        <v>0.75700000000000001</v>
      </c>
      <c r="F1622" s="37">
        <v>0</v>
      </c>
    </row>
    <row r="1623" spans="2:6">
      <c r="B1623" s="59">
        <f t="shared" si="51"/>
        <v>45323</v>
      </c>
      <c r="C1623" s="7">
        <f t="shared" si="50"/>
        <v>45326.104166666664</v>
      </c>
      <c r="D1623" s="7">
        <v>45326.125</v>
      </c>
      <c r="E1623" s="1">
        <v>0.75700000000000001</v>
      </c>
      <c r="F1623" s="37">
        <v>0</v>
      </c>
    </row>
    <row r="1624" spans="2:6">
      <c r="B1624" s="59">
        <f t="shared" si="51"/>
        <v>45323</v>
      </c>
      <c r="C1624" s="7">
        <f t="shared" si="50"/>
        <v>45326.125</v>
      </c>
      <c r="D1624" s="7">
        <v>45326.145833333336</v>
      </c>
      <c r="E1624" s="1">
        <v>0.75700000000000001</v>
      </c>
      <c r="F1624" s="37">
        <v>0</v>
      </c>
    </row>
    <row r="1625" spans="2:6">
      <c r="B1625" s="59">
        <f t="shared" si="51"/>
        <v>45323</v>
      </c>
      <c r="C1625" s="7">
        <f t="shared" si="50"/>
        <v>45326.145833333328</v>
      </c>
      <c r="D1625" s="7">
        <v>45326.166666666664</v>
      </c>
      <c r="E1625" s="1">
        <v>0.76700000000000002</v>
      </c>
      <c r="F1625" s="37">
        <v>0</v>
      </c>
    </row>
    <row r="1626" spans="2:6">
      <c r="B1626" s="59">
        <f t="shared" si="51"/>
        <v>45323</v>
      </c>
      <c r="C1626" s="7">
        <f t="shared" si="50"/>
        <v>45326.166666666664</v>
      </c>
      <c r="D1626" s="7">
        <v>45326.1875</v>
      </c>
      <c r="E1626" s="1">
        <v>0.79900000000000004</v>
      </c>
      <c r="F1626" s="37">
        <v>0</v>
      </c>
    </row>
    <row r="1627" spans="2:6">
      <c r="B1627" s="59">
        <f t="shared" si="51"/>
        <v>45323</v>
      </c>
      <c r="C1627" s="7">
        <f t="shared" si="50"/>
        <v>45326.1875</v>
      </c>
      <c r="D1627" s="7">
        <v>45326.208333333336</v>
      </c>
      <c r="E1627" s="1">
        <v>0.77700000000000002</v>
      </c>
      <c r="F1627" s="37">
        <v>0</v>
      </c>
    </row>
    <row r="1628" spans="2:6">
      <c r="B1628" s="59">
        <f t="shared" si="51"/>
        <v>45323</v>
      </c>
      <c r="C1628" s="7">
        <f t="shared" si="50"/>
        <v>45326.208333333328</v>
      </c>
      <c r="D1628" s="7">
        <v>45326.229166666664</v>
      </c>
      <c r="E1628" s="1">
        <v>0.76600000000000001</v>
      </c>
      <c r="F1628" s="37">
        <v>0</v>
      </c>
    </row>
    <row r="1629" spans="2:6">
      <c r="B1629" s="59">
        <f t="shared" si="51"/>
        <v>45323</v>
      </c>
      <c r="C1629" s="7">
        <f t="shared" si="50"/>
        <v>45326.229166666664</v>
      </c>
      <c r="D1629" s="7">
        <v>45326.25</v>
      </c>
      <c r="E1629" s="1">
        <v>1.335</v>
      </c>
      <c r="F1629" s="37">
        <v>0</v>
      </c>
    </row>
    <row r="1630" spans="2:6">
      <c r="B1630" s="59">
        <f t="shared" si="51"/>
        <v>45323</v>
      </c>
      <c r="C1630" s="7">
        <f t="shared" si="50"/>
        <v>45326.25</v>
      </c>
      <c r="D1630" s="7">
        <v>45326.270833333336</v>
      </c>
      <c r="E1630" s="1">
        <v>0.85499999999999998</v>
      </c>
      <c r="F1630" s="37">
        <v>0</v>
      </c>
    </row>
    <row r="1631" spans="2:6">
      <c r="B1631" s="59">
        <f t="shared" si="51"/>
        <v>45323</v>
      </c>
      <c r="C1631" s="7">
        <f t="shared" si="50"/>
        <v>45326.270833333328</v>
      </c>
      <c r="D1631" s="7">
        <v>45326.291666666664</v>
      </c>
      <c r="E1631" s="1">
        <v>0.93100000000000005</v>
      </c>
      <c r="F1631" s="37">
        <v>0</v>
      </c>
    </row>
    <row r="1632" spans="2:6">
      <c r="B1632" s="59">
        <f t="shared" si="51"/>
        <v>45323</v>
      </c>
      <c r="C1632" s="7">
        <f t="shared" si="50"/>
        <v>45326.291666666664</v>
      </c>
      <c r="D1632" s="7">
        <v>45326.3125</v>
      </c>
      <c r="E1632" s="1">
        <v>0.89700000000000002</v>
      </c>
      <c r="F1632" s="37">
        <v>0</v>
      </c>
    </row>
    <row r="1633" spans="2:6">
      <c r="B1633" s="59">
        <f t="shared" si="51"/>
        <v>45323</v>
      </c>
      <c r="C1633" s="7">
        <f t="shared" si="50"/>
        <v>45326.3125</v>
      </c>
      <c r="D1633" s="7">
        <v>45326.333333333336</v>
      </c>
      <c r="E1633" s="1">
        <v>0.76100000000000001</v>
      </c>
      <c r="F1633" s="37">
        <v>0</v>
      </c>
    </row>
    <row r="1634" spans="2:6">
      <c r="B1634" s="59">
        <f t="shared" si="51"/>
        <v>45323</v>
      </c>
      <c r="C1634" s="7">
        <f t="shared" si="50"/>
        <v>45326.333333333328</v>
      </c>
      <c r="D1634" s="7">
        <v>45326.354166666664</v>
      </c>
      <c r="E1634" s="1">
        <v>0.05</v>
      </c>
      <c r="F1634" s="37">
        <v>0</v>
      </c>
    </row>
    <row r="1635" spans="2:6">
      <c r="B1635" s="59">
        <f t="shared" si="51"/>
        <v>45323</v>
      </c>
      <c r="C1635" s="7">
        <f t="shared" si="50"/>
        <v>45326.354166666664</v>
      </c>
      <c r="D1635" s="7">
        <v>45326.375</v>
      </c>
      <c r="E1635" s="1">
        <v>0.16800000000000001</v>
      </c>
      <c r="F1635" s="37">
        <v>0</v>
      </c>
    </row>
    <row r="1636" spans="2:6">
      <c r="B1636" s="59">
        <f t="shared" si="51"/>
        <v>45323</v>
      </c>
      <c r="C1636" s="7">
        <f t="shared" si="50"/>
        <v>45326.375</v>
      </c>
      <c r="D1636" s="7">
        <v>45326.395833333336</v>
      </c>
      <c r="E1636" s="1">
        <v>0.17799999999999999</v>
      </c>
      <c r="F1636" s="37">
        <v>0</v>
      </c>
    </row>
    <row r="1637" spans="2:6">
      <c r="B1637" s="59">
        <f t="shared" si="51"/>
        <v>45323</v>
      </c>
      <c r="C1637" s="7">
        <f t="shared" si="50"/>
        <v>45326.395833333328</v>
      </c>
      <c r="D1637" s="7">
        <v>45326.416666666664</v>
      </c>
      <c r="E1637" s="1">
        <v>0.33900000000000002</v>
      </c>
      <c r="F1637" s="37">
        <v>0</v>
      </c>
    </row>
    <row r="1638" spans="2:6">
      <c r="B1638" s="59">
        <f t="shared" si="51"/>
        <v>45323</v>
      </c>
      <c r="C1638" s="7">
        <f t="shared" si="50"/>
        <v>45326.416666666664</v>
      </c>
      <c r="D1638" s="7">
        <v>45326.4375</v>
      </c>
      <c r="E1638" s="1">
        <v>0.66300000000000003</v>
      </c>
      <c r="F1638" s="37">
        <v>0</v>
      </c>
    </row>
    <row r="1639" spans="2:6">
      <c r="B1639" s="59">
        <f t="shared" si="51"/>
        <v>45323</v>
      </c>
      <c r="C1639" s="7">
        <f t="shared" si="50"/>
        <v>45326.4375</v>
      </c>
      <c r="D1639" s="7">
        <v>45326.458333333336</v>
      </c>
      <c r="E1639" s="1">
        <v>0.88100000000000001</v>
      </c>
      <c r="F1639" s="37">
        <v>0</v>
      </c>
    </row>
    <row r="1640" spans="2:6">
      <c r="B1640" s="59">
        <f t="shared" si="51"/>
        <v>45323</v>
      </c>
      <c r="C1640" s="7">
        <f t="shared" si="50"/>
        <v>45326.458333333328</v>
      </c>
      <c r="D1640" s="7">
        <v>45326.479166666664</v>
      </c>
      <c r="E1640" s="1">
        <v>0.51</v>
      </c>
      <c r="F1640" s="37">
        <v>0</v>
      </c>
    </row>
    <row r="1641" spans="2:6">
      <c r="B1641" s="59">
        <f t="shared" si="51"/>
        <v>45323</v>
      </c>
      <c r="C1641" s="7">
        <f t="shared" si="50"/>
        <v>45326.479166666664</v>
      </c>
      <c r="D1641" s="7">
        <v>45326.5</v>
      </c>
      <c r="E1641" s="1">
        <v>0.54800000000000004</v>
      </c>
      <c r="F1641" s="37">
        <v>0</v>
      </c>
    </row>
    <row r="1642" spans="2:6">
      <c r="B1642" s="59">
        <f t="shared" si="51"/>
        <v>45323</v>
      </c>
      <c r="C1642" s="7">
        <f t="shared" si="50"/>
        <v>45326.5</v>
      </c>
      <c r="D1642" s="7">
        <v>45326.520833333336</v>
      </c>
      <c r="E1642" s="1">
        <v>0.80300000000000005</v>
      </c>
      <c r="F1642" s="37">
        <v>0</v>
      </c>
    </row>
    <row r="1643" spans="2:6">
      <c r="B1643" s="59">
        <f t="shared" si="51"/>
        <v>45323</v>
      </c>
      <c r="C1643" s="7">
        <f t="shared" si="50"/>
        <v>45326.520833333328</v>
      </c>
      <c r="D1643" s="7">
        <v>45326.541666666664</v>
      </c>
      <c r="E1643" s="1">
        <v>0.34200000000000003</v>
      </c>
      <c r="F1643" s="37">
        <v>0</v>
      </c>
    </row>
    <row r="1644" spans="2:6">
      <c r="B1644" s="59">
        <f t="shared" si="51"/>
        <v>45323</v>
      </c>
      <c r="C1644" s="7">
        <f t="shared" si="50"/>
        <v>45326.541666666664</v>
      </c>
      <c r="D1644" s="7">
        <v>45326.5625</v>
      </c>
      <c r="E1644" s="1">
        <v>0.55500000000000005</v>
      </c>
      <c r="F1644" s="37">
        <v>0</v>
      </c>
    </row>
    <row r="1645" spans="2:6">
      <c r="B1645" s="59">
        <f t="shared" si="51"/>
        <v>45323</v>
      </c>
      <c r="C1645" s="7">
        <f t="shared" si="50"/>
        <v>45326.5625</v>
      </c>
      <c r="D1645" s="7">
        <v>45326.583333333336</v>
      </c>
      <c r="E1645" s="1">
        <v>0.19500000000000001</v>
      </c>
      <c r="F1645" s="37">
        <v>0</v>
      </c>
    </row>
    <row r="1646" spans="2:6">
      <c r="B1646" s="59">
        <f t="shared" si="51"/>
        <v>45323</v>
      </c>
      <c r="C1646" s="7">
        <f t="shared" si="50"/>
        <v>45326.583333333328</v>
      </c>
      <c r="D1646" s="7">
        <v>45326.604166666664</v>
      </c>
      <c r="E1646" s="1">
        <v>0.442</v>
      </c>
      <c r="F1646" s="37">
        <v>0</v>
      </c>
    </row>
    <row r="1647" spans="2:6">
      <c r="B1647" s="59">
        <f t="shared" si="51"/>
        <v>45323</v>
      </c>
      <c r="C1647" s="7">
        <f t="shared" si="50"/>
        <v>45326.604166666664</v>
      </c>
      <c r="D1647" s="7">
        <v>45326.625</v>
      </c>
      <c r="E1647" s="1">
        <v>0.56999999999999995</v>
      </c>
      <c r="F1647" s="37">
        <v>0</v>
      </c>
    </row>
    <row r="1648" spans="2:6">
      <c r="B1648" s="59">
        <f t="shared" si="51"/>
        <v>45323</v>
      </c>
      <c r="C1648" s="7">
        <f t="shared" si="50"/>
        <v>45326.625</v>
      </c>
      <c r="D1648" s="7">
        <v>45326.645833333336</v>
      </c>
      <c r="E1648" s="1">
        <v>0.46300000000000002</v>
      </c>
      <c r="F1648" s="37">
        <v>1E-3</v>
      </c>
    </row>
    <row r="1649" spans="2:6">
      <c r="B1649" s="59">
        <f t="shared" si="51"/>
        <v>45323</v>
      </c>
      <c r="C1649" s="7">
        <f t="shared" si="50"/>
        <v>45326.645833333328</v>
      </c>
      <c r="D1649" s="7">
        <v>45326.666666666664</v>
      </c>
      <c r="E1649" s="1">
        <v>0.17</v>
      </c>
      <c r="F1649" s="37">
        <v>0</v>
      </c>
    </row>
    <row r="1650" spans="2:6">
      <c r="B1650" s="59">
        <f t="shared" si="51"/>
        <v>45323</v>
      </c>
      <c r="C1650" s="7">
        <f t="shared" si="50"/>
        <v>45326.666666666664</v>
      </c>
      <c r="D1650" s="7">
        <v>45326.6875</v>
      </c>
      <c r="E1650" s="1">
        <v>0.09</v>
      </c>
      <c r="F1650" s="37">
        <v>0</v>
      </c>
    </row>
    <row r="1651" spans="2:6">
      <c r="B1651" s="59">
        <f t="shared" si="51"/>
        <v>45323</v>
      </c>
      <c r="C1651" s="7">
        <f t="shared" si="50"/>
        <v>45326.6875</v>
      </c>
      <c r="D1651" s="7">
        <v>45326.708333333336</v>
      </c>
      <c r="E1651" s="1">
        <v>0.34799999999999998</v>
      </c>
      <c r="F1651" s="37">
        <v>0</v>
      </c>
    </row>
    <row r="1652" spans="2:6">
      <c r="B1652" s="59">
        <f t="shared" si="51"/>
        <v>45323</v>
      </c>
      <c r="C1652" s="7">
        <f t="shared" si="50"/>
        <v>45326.708333333328</v>
      </c>
      <c r="D1652" s="7">
        <v>45326.729166666664</v>
      </c>
      <c r="E1652" s="1">
        <v>1.27</v>
      </c>
      <c r="F1652" s="37">
        <v>0</v>
      </c>
    </row>
    <row r="1653" spans="2:6">
      <c r="B1653" s="59">
        <f t="shared" si="51"/>
        <v>45323</v>
      </c>
      <c r="C1653" s="7">
        <f t="shared" si="50"/>
        <v>45326.729166666664</v>
      </c>
      <c r="D1653" s="7">
        <v>45326.75</v>
      </c>
      <c r="E1653" s="1">
        <v>0.98199999999999998</v>
      </c>
      <c r="F1653" s="37">
        <v>0</v>
      </c>
    </row>
    <row r="1654" spans="2:6">
      <c r="B1654" s="59">
        <f t="shared" si="51"/>
        <v>45323</v>
      </c>
      <c r="C1654" s="7">
        <f t="shared" si="50"/>
        <v>45326.75</v>
      </c>
      <c r="D1654" s="7">
        <v>45326.770833333336</v>
      </c>
      <c r="E1654" s="1">
        <v>0.20599999999999999</v>
      </c>
      <c r="F1654" s="37">
        <v>0</v>
      </c>
    </row>
    <row r="1655" spans="2:6">
      <c r="B1655" s="59">
        <f t="shared" si="51"/>
        <v>45323</v>
      </c>
      <c r="C1655" s="7">
        <f t="shared" si="50"/>
        <v>45326.770833333328</v>
      </c>
      <c r="D1655" s="7">
        <v>45326.791666666664</v>
      </c>
      <c r="E1655" s="1">
        <v>0.16800000000000001</v>
      </c>
      <c r="F1655" s="37">
        <v>0</v>
      </c>
    </row>
    <row r="1656" spans="2:6">
      <c r="B1656" s="59">
        <f t="shared" si="51"/>
        <v>45323</v>
      </c>
      <c r="C1656" s="7">
        <f t="shared" si="50"/>
        <v>45326.791666666664</v>
      </c>
      <c r="D1656" s="7">
        <v>45326.8125</v>
      </c>
      <c r="E1656" s="1">
        <v>0.44400000000000001</v>
      </c>
      <c r="F1656" s="37">
        <v>0</v>
      </c>
    </row>
    <row r="1657" spans="2:6">
      <c r="B1657" s="59">
        <f t="shared" si="51"/>
        <v>45323</v>
      </c>
      <c r="C1657" s="7">
        <f t="shared" si="50"/>
        <v>45326.8125</v>
      </c>
      <c r="D1657" s="7">
        <v>45326.833333333336</v>
      </c>
      <c r="E1657" s="1">
        <v>0.41599999999999998</v>
      </c>
      <c r="F1657" s="37">
        <v>0</v>
      </c>
    </row>
    <row r="1658" spans="2:6">
      <c r="B1658" s="59">
        <f t="shared" si="51"/>
        <v>45323</v>
      </c>
      <c r="C1658" s="7">
        <f t="shared" si="50"/>
        <v>45326.833333333328</v>
      </c>
      <c r="D1658" s="7">
        <v>45326.854166666664</v>
      </c>
      <c r="E1658" s="1">
        <v>0.25700000000000001</v>
      </c>
      <c r="F1658" s="37">
        <v>0</v>
      </c>
    </row>
    <row r="1659" spans="2:6">
      <c r="B1659" s="59">
        <f t="shared" si="51"/>
        <v>45323</v>
      </c>
      <c r="C1659" s="7">
        <f t="shared" si="50"/>
        <v>45326.854166666664</v>
      </c>
      <c r="D1659" s="7">
        <v>45326.875</v>
      </c>
      <c r="E1659" s="1">
        <v>0.23400000000000001</v>
      </c>
      <c r="F1659" s="37">
        <v>0</v>
      </c>
    </row>
    <row r="1660" spans="2:6">
      <c r="B1660" s="59">
        <f t="shared" si="51"/>
        <v>45323</v>
      </c>
      <c r="C1660" s="7">
        <f t="shared" si="50"/>
        <v>45326.875</v>
      </c>
      <c r="D1660" s="7">
        <v>45326.895833333336</v>
      </c>
      <c r="E1660" s="1">
        <v>0.22700000000000001</v>
      </c>
      <c r="F1660" s="37">
        <v>0</v>
      </c>
    </row>
    <row r="1661" spans="2:6">
      <c r="B1661" s="59">
        <f t="shared" si="51"/>
        <v>45323</v>
      </c>
      <c r="C1661" s="7">
        <f t="shared" si="50"/>
        <v>45326.895833333328</v>
      </c>
      <c r="D1661" s="7">
        <v>45326.916666666664</v>
      </c>
      <c r="E1661" s="1">
        <v>0.38</v>
      </c>
      <c r="F1661" s="37">
        <v>0</v>
      </c>
    </row>
    <row r="1662" spans="2:6">
      <c r="B1662" s="59">
        <f t="shared" si="51"/>
        <v>45323</v>
      </c>
      <c r="C1662" s="7">
        <f t="shared" si="50"/>
        <v>45326.916666666664</v>
      </c>
      <c r="D1662" s="7">
        <v>45326.9375</v>
      </c>
      <c r="E1662" s="1">
        <v>1.8049999999999999</v>
      </c>
      <c r="F1662" s="37">
        <v>0</v>
      </c>
    </row>
    <row r="1663" spans="2:6">
      <c r="B1663" s="59">
        <f t="shared" si="51"/>
        <v>45323</v>
      </c>
      <c r="C1663" s="7">
        <f t="shared" si="50"/>
        <v>45326.9375</v>
      </c>
      <c r="D1663" s="7">
        <v>45326.958333333336</v>
      </c>
      <c r="E1663" s="1">
        <v>1.637</v>
      </c>
      <c r="F1663" s="37">
        <v>0</v>
      </c>
    </row>
    <row r="1664" spans="2:6">
      <c r="B1664" s="59">
        <f t="shared" si="51"/>
        <v>45323</v>
      </c>
      <c r="C1664" s="7">
        <f t="shared" si="50"/>
        <v>45326.958333333328</v>
      </c>
      <c r="D1664" s="7">
        <v>45326.979166666664</v>
      </c>
      <c r="E1664" s="1">
        <v>1.7969999999999999</v>
      </c>
      <c r="F1664" s="37">
        <v>0</v>
      </c>
    </row>
    <row r="1665" spans="2:6">
      <c r="B1665" s="59">
        <f t="shared" si="51"/>
        <v>45323</v>
      </c>
      <c r="C1665" s="7">
        <f t="shared" si="50"/>
        <v>45326.979166666664</v>
      </c>
      <c r="D1665" s="7">
        <v>45327</v>
      </c>
      <c r="E1665" s="1">
        <v>1.0169999999999999</v>
      </c>
      <c r="F1665" s="37">
        <v>0</v>
      </c>
    </row>
    <row r="1666" spans="2:6">
      <c r="B1666" s="59">
        <f t="shared" si="51"/>
        <v>45323</v>
      </c>
      <c r="C1666" s="7">
        <f t="shared" si="50"/>
        <v>45327</v>
      </c>
      <c r="D1666" s="7">
        <v>45327.020833333336</v>
      </c>
      <c r="E1666" s="1">
        <v>0.13800000000000001</v>
      </c>
      <c r="F1666" s="37">
        <v>0</v>
      </c>
    </row>
    <row r="1667" spans="2:6">
      <c r="B1667" s="59">
        <f t="shared" si="51"/>
        <v>45323</v>
      </c>
      <c r="C1667" s="7">
        <f t="shared" si="50"/>
        <v>45327.020833333328</v>
      </c>
      <c r="D1667" s="7">
        <v>45327.041666666664</v>
      </c>
      <c r="E1667" s="1">
        <v>0.107</v>
      </c>
      <c r="F1667" s="37">
        <v>0</v>
      </c>
    </row>
    <row r="1668" spans="2:6">
      <c r="B1668" s="59">
        <f t="shared" si="51"/>
        <v>45323</v>
      </c>
      <c r="C1668" s="7">
        <f t="shared" si="50"/>
        <v>45327.041666666664</v>
      </c>
      <c r="D1668" s="7">
        <v>45327.0625</v>
      </c>
      <c r="E1668" s="1">
        <v>0.20300000000000001</v>
      </c>
      <c r="F1668" s="37">
        <v>0</v>
      </c>
    </row>
    <row r="1669" spans="2:6">
      <c r="B1669" s="59">
        <f t="shared" si="51"/>
        <v>45323</v>
      </c>
      <c r="C1669" s="7">
        <f t="shared" ref="C1669:C1732" si="52">D1669-1/48</f>
        <v>45327.0625</v>
      </c>
      <c r="D1669" s="7">
        <v>45327.083333333336</v>
      </c>
      <c r="E1669" s="1">
        <v>0.113</v>
      </c>
      <c r="F1669" s="37">
        <v>0</v>
      </c>
    </row>
    <row r="1670" spans="2:6">
      <c r="B1670" s="59">
        <f t="shared" ref="B1670:B1733" si="53">DATE(YEAR(C1670),MONTH(C1670),1)</f>
        <v>45323</v>
      </c>
      <c r="C1670" s="7">
        <f t="shared" si="52"/>
        <v>45327.083333333328</v>
      </c>
      <c r="D1670" s="7">
        <v>45327.104166666664</v>
      </c>
      <c r="E1670" s="1">
        <v>9.6000000000000002E-2</v>
      </c>
      <c r="F1670" s="37">
        <v>0</v>
      </c>
    </row>
    <row r="1671" spans="2:6">
      <c r="B1671" s="59">
        <f t="shared" si="53"/>
        <v>45323</v>
      </c>
      <c r="C1671" s="7">
        <f t="shared" si="52"/>
        <v>45327.104166666664</v>
      </c>
      <c r="D1671" s="7">
        <v>45327.125</v>
      </c>
      <c r="E1671" s="1">
        <v>7.5999999999999998E-2</v>
      </c>
      <c r="F1671" s="37">
        <v>0</v>
      </c>
    </row>
    <row r="1672" spans="2:6">
      <c r="B1672" s="59">
        <f t="shared" si="53"/>
        <v>45323</v>
      </c>
      <c r="C1672" s="7">
        <f t="shared" si="52"/>
        <v>45327.125</v>
      </c>
      <c r="D1672" s="7">
        <v>45327.145833333336</v>
      </c>
      <c r="E1672" s="1">
        <v>7.1999999999999995E-2</v>
      </c>
      <c r="F1672" s="37">
        <v>0</v>
      </c>
    </row>
    <row r="1673" spans="2:6">
      <c r="B1673" s="59">
        <f t="shared" si="53"/>
        <v>45323</v>
      </c>
      <c r="C1673" s="7">
        <f t="shared" si="52"/>
        <v>45327.145833333328</v>
      </c>
      <c r="D1673" s="7">
        <v>45327.166666666664</v>
      </c>
      <c r="E1673" s="1">
        <v>7.0000000000000007E-2</v>
      </c>
      <c r="F1673" s="37">
        <v>0</v>
      </c>
    </row>
    <row r="1674" spans="2:6">
      <c r="B1674" s="59">
        <f t="shared" si="53"/>
        <v>45323</v>
      </c>
      <c r="C1674" s="7">
        <f t="shared" si="52"/>
        <v>45327.166666666664</v>
      </c>
      <c r="D1674" s="7">
        <v>45327.1875</v>
      </c>
      <c r="E1674" s="1">
        <v>7.1999999999999995E-2</v>
      </c>
      <c r="F1674" s="37">
        <v>0</v>
      </c>
    </row>
    <row r="1675" spans="2:6">
      <c r="B1675" s="59">
        <f t="shared" si="53"/>
        <v>45323</v>
      </c>
      <c r="C1675" s="7">
        <f t="shared" si="52"/>
        <v>45327.1875</v>
      </c>
      <c r="D1675" s="7">
        <v>45327.208333333336</v>
      </c>
      <c r="E1675" s="1">
        <v>7.5999999999999998E-2</v>
      </c>
      <c r="F1675" s="37">
        <v>0</v>
      </c>
    </row>
    <row r="1676" spans="2:6">
      <c r="B1676" s="59">
        <f t="shared" si="53"/>
        <v>45323</v>
      </c>
      <c r="C1676" s="7">
        <f t="shared" si="52"/>
        <v>45327.208333333328</v>
      </c>
      <c r="D1676" s="7">
        <v>45327.229166666664</v>
      </c>
      <c r="E1676" s="1">
        <v>0</v>
      </c>
      <c r="F1676" s="37">
        <v>0</v>
      </c>
    </row>
    <row r="1677" spans="2:6">
      <c r="B1677" s="59">
        <f t="shared" si="53"/>
        <v>45323</v>
      </c>
      <c r="C1677" s="7">
        <f t="shared" si="52"/>
        <v>45327.229166666664</v>
      </c>
      <c r="D1677" s="7">
        <v>45327.25</v>
      </c>
      <c r="E1677" s="1">
        <v>0</v>
      </c>
      <c r="F1677" s="37">
        <v>0</v>
      </c>
    </row>
    <row r="1678" spans="2:6">
      <c r="B1678" s="59">
        <f t="shared" si="53"/>
        <v>45323</v>
      </c>
      <c r="C1678" s="7">
        <f t="shared" si="52"/>
        <v>45327.25</v>
      </c>
      <c r="D1678" s="7">
        <v>45327.270833333336</v>
      </c>
      <c r="E1678" s="1">
        <v>0</v>
      </c>
      <c r="F1678" s="37">
        <v>0</v>
      </c>
    </row>
    <row r="1679" spans="2:6">
      <c r="B1679" s="59">
        <f t="shared" si="53"/>
        <v>45323</v>
      </c>
      <c r="C1679" s="7">
        <f t="shared" si="52"/>
        <v>45327.270833333328</v>
      </c>
      <c r="D1679" s="7">
        <v>45327.291666666664</v>
      </c>
      <c r="E1679" s="1">
        <v>0.376</v>
      </c>
      <c r="F1679" s="37">
        <v>0</v>
      </c>
    </row>
    <row r="1680" spans="2:6">
      <c r="B1680" s="59">
        <f t="shared" si="53"/>
        <v>45323</v>
      </c>
      <c r="C1680" s="7">
        <f t="shared" si="52"/>
        <v>45327.291666666664</v>
      </c>
      <c r="D1680" s="7">
        <v>45327.3125</v>
      </c>
      <c r="E1680" s="1">
        <v>0.252</v>
      </c>
      <c r="F1680" s="37">
        <v>0</v>
      </c>
    </row>
    <row r="1681" spans="2:6">
      <c r="B1681" s="59">
        <f t="shared" si="53"/>
        <v>45323</v>
      </c>
      <c r="C1681" s="7">
        <f t="shared" si="52"/>
        <v>45327.3125</v>
      </c>
      <c r="D1681" s="7">
        <v>45327.333333333336</v>
      </c>
      <c r="E1681" s="1">
        <v>0.154</v>
      </c>
      <c r="F1681" s="37">
        <v>1E-3</v>
      </c>
    </row>
    <row r="1682" spans="2:6">
      <c r="B1682" s="59">
        <f t="shared" si="53"/>
        <v>45323</v>
      </c>
      <c r="C1682" s="7">
        <f t="shared" si="52"/>
        <v>45327.333333333328</v>
      </c>
      <c r="D1682" s="7">
        <v>45327.354166666664</v>
      </c>
      <c r="E1682" s="1">
        <v>1E-3</v>
      </c>
      <c r="F1682" s="37">
        <v>0</v>
      </c>
    </row>
    <row r="1683" spans="2:6">
      <c r="B1683" s="59">
        <f t="shared" si="53"/>
        <v>45323</v>
      </c>
      <c r="C1683" s="7">
        <f t="shared" si="52"/>
        <v>45327.354166666664</v>
      </c>
      <c r="D1683" s="7">
        <v>45327.375</v>
      </c>
      <c r="E1683" s="1">
        <v>2E-3</v>
      </c>
      <c r="F1683" s="37">
        <v>0</v>
      </c>
    </row>
    <row r="1684" spans="2:6">
      <c r="B1684" s="59">
        <f t="shared" si="53"/>
        <v>45323</v>
      </c>
      <c r="C1684" s="7">
        <f t="shared" si="52"/>
        <v>45327.375</v>
      </c>
      <c r="D1684" s="7">
        <v>45327.395833333336</v>
      </c>
      <c r="E1684" s="1">
        <v>2E-3</v>
      </c>
      <c r="F1684" s="37">
        <v>8.0000000000000002E-3</v>
      </c>
    </row>
    <row r="1685" spans="2:6">
      <c r="B1685" s="59">
        <f t="shared" si="53"/>
        <v>45323</v>
      </c>
      <c r="C1685" s="7">
        <f t="shared" si="52"/>
        <v>45327.395833333328</v>
      </c>
      <c r="D1685" s="7">
        <v>45327.416666666664</v>
      </c>
      <c r="E1685" s="1">
        <v>0</v>
      </c>
      <c r="F1685" s="37">
        <v>0.17499999999999999</v>
      </c>
    </row>
    <row r="1686" spans="2:6">
      <c r="B1686" s="59">
        <f t="shared" si="53"/>
        <v>45323</v>
      </c>
      <c r="C1686" s="7">
        <f t="shared" si="52"/>
        <v>45327.416666666664</v>
      </c>
      <c r="D1686" s="7">
        <v>45327.4375</v>
      </c>
      <c r="E1686" s="1">
        <v>0</v>
      </c>
      <c r="F1686" s="37">
        <v>0.25600000000000001</v>
      </c>
    </row>
    <row r="1687" spans="2:6">
      <c r="B1687" s="59">
        <f t="shared" si="53"/>
        <v>45323</v>
      </c>
      <c r="C1687" s="7">
        <f t="shared" si="52"/>
        <v>45327.4375</v>
      </c>
      <c r="D1687" s="7">
        <v>45327.458333333336</v>
      </c>
      <c r="E1687" s="1">
        <v>0</v>
      </c>
      <c r="F1687" s="37">
        <v>0.158</v>
      </c>
    </row>
    <row r="1688" spans="2:6">
      <c r="B1688" s="59">
        <f t="shared" si="53"/>
        <v>45323</v>
      </c>
      <c r="C1688" s="7">
        <f t="shared" si="52"/>
        <v>45327.458333333328</v>
      </c>
      <c r="D1688" s="7">
        <v>45327.479166666664</v>
      </c>
      <c r="E1688" s="1">
        <v>0</v>
      </c>
      <c r="F1688" s="37">
        <v>0.36699999999999999</v>
      </c>
    </row>
    <row r="1689" spans="2:6">
      <c r="B1689" s="59">
        <f t="shared" si="53"/>
        <v>45323</v>
      </c>
      <c r="C1689" s="7">
        <f t="shared" si="52"/>
        <v>45327.479166666664</v>
      </c>
      <c r="D1689" s="7">
        <v>45327.5</v>
      </c>
      <c r="E1689" s="1">
        <v>0</v>
      </c>
      <c r="F1689" s="37">
        <v>0.311</v>
      </c>
    </row>
    <row r="1690" spans="2:6">
      <c r="B1690" s="59">
        <f t="shared" si="53"/>
        <v>45323</v>
      </c>
      <c r="C1690" s="7">
        <f t="shared" si="52"/>
        <v>45327.5</v>
      </c>
      <c r="D1690" s="7">
        <v>45327.520833333336</v>
      </c>
      <c r="E1690" s="1">
        <v>2E-3</v>
      </c>
      <c r="F1690" s="37">
        <v>5.3999999999999999E-2</v>
      </c>
    </row>
    <row r="1691" spans="2:6">
      <c r="B1691" s="59">
        <f t="shared" si="53"/>
        <v>45323</v>
      </c>
      <c r="C1691" s="7">
        <f t="shared" si="52"/>
        <v>45327.520833333328</v>
      </c>
      <c r="D1691" s="7">
        <v>45327.541666666664</v>
      </c>
      <c r="E1691" s="1">
        <v>4.0000000000000001E-3</v>
      </c>
      <c r="F1691" s="37">
        <v>4.0000000000000001E-3</v>
      </c>
    </row>
    <row r="1692" spans="2:6">
      <c r="B1692" s="59">
        <f t="shared" si="53"/>
        <v>45323</v>
      </c>
      <c r="C1692" s="7">
        <f t="shared" si="52"/>
        <v>45327.541666666664</v>
      </c>
      <c r="D1692" s="7">
        <v>45327.5625</v>
      </c>
      <c r="E1692" s="1">
        <v>0</v>
      </c>
      <c r="F1692" s="37">
        <v>1.7999999999999999E-2</v>
      </c>
    </row>
    <row r="1693" spans="2:6">
      <c r="B1693" s="59">
        <f t="shared" si="53"/>
        <v>45323</v>
      </c>
      <c r="C1693" s="7">
        <f t="shared" si="52"/>
        <v>45327.5625</v>
      </c>
      <c r="D1693" s="7">
        <v>45327.583333333336</v>
      </c>
      <c r="E1693" s="1">
        <v>1E-3</v>
      </c>
      <c r="F1693" s="37">
        <v>1.4E-2</v>
      </c>
    </row>
    <row r="1694" spans="2:6">
      <c r="B1694" s="59">
        <f t="shared" si="53"/>
        <v>45323</v>
      </c>
      <c r="C1694" s="7">
        <f t="shared" si="52"/>
        <v>45327.583333333328</v>
      </c>
      <c r="D1694" s="7">
        <v>45327.604166666664</v>
      </c>
      <c r="E1694" s="1">
        <v>2.8000000000000001E-2</v>
      </c>
      <c r="F1694" s="37">
        <v>1.4E-2</v>
      </c>
    </row>
    <row r="1695" spans="2:6">
      <c r="B1695" s="59">
        <f t="shared" si="53"/>
        <v>45323</v>
      </c>
      <c r="C1695" s="7">
        <f t="shared" si="52"/>
        <v>45327.604166666664</v>
      </c>
      <c r="D1695" s="7">
        <v>45327.625</v>
      </c>
      <c r="E1695" s="1">
        <v>2E-3</v>
      </c>
      <c r="F1695" s="37">
        <v>8.9999999999999993E-3</v>
      </c>
    </row>
    <row r="1696" spans="2:6">
      <c r="B1696" s="59">
        <f t="shared" si="53"/>
        <v>45323</v>
      </c>
      <c r="C1696" s="7">
        <f t="shared" si="52"/>
        <v>45327.625</v>
      </c>
      <c r="D1696" s="7">
        <v>45327.645833333336</v>
      </c>
      <c r="E1696" s="1">
        <v>3.0000000000000001E-3</v>
      </c>
      <c r="F1696" s="37">
        <v>0.02</v>
      </c>
    </row>
    <row r="1697" spans="2:6">
      <c r="B1697" s="59">
        <f t="shared" si="53"/>
        <v>45323</v>
      </c>
      <c r="C1697" s="7">
        <f t="shared" si="52"/>
        <v>45327.645833333328</v>
      </c>
      <c r="D1697" s="7">
        <v>45327.666666666664</v>
      </c>
      <c r="E1697" s="1">
        <v>0</v>
      </c>
      <c r="F1697" s="37">
        <v>2.5000000000000001E-2</v>
      </c>
    </row>
    <row r="1698" spans="2:6">
      <c r="B1698" s="59">
        <f t="shared" si="53"/>
        <v>45323</v>
      </c>
      <c r="C1698" s="7">
        <f t="shared" si="52"/>
        <v>45327.666666666664</v>
      </c>
      <c r="D1698" s="7">
        <v>45327.6875</v>
      </c>
      <c r="E1698" s="1">
        <v>0</v>
      </c>
      <c r="F1698" s="37">
        <v>0.02</v>
      </c>
    </row>
    <row r="1699" spans="2:6">
      <c r="B1699" s="59">
        <f t="shared" si="53"/>
        <v>45323</v>
      </c>
      <c r="C1699" s="7">
        <f t="shared" si="52"/>
        <v>45327.6875</v>
      </c>
      <c r="D1699" s="7">
        <v>45327.708333333336</v>
      </c>
      <c r="E1699" s="1">
        <v>2E-3</v>
      </c>
      <c r="F1699" s="37">
        <v>1.0999999999999999E-2</v>
      </c>
    </row>
    <row r="1700" spans="2:6">
      <c r="B1700" s="59">
        <f t="shared" si="53"/>
        <v>45323</v>
      </c>
      <c r="C1700" s="7">
        <f t="shared" si="52"/>
        <v>45327.708333333328</v>
      </c>
      <c r="D1700" s="7">
        <v>45327.729166666664</v>
      </c>
      <c r="E1700" s="1">
        <v>7.0000000000000001E-3</v>
      </c>
      <c r="F1700" s="37">
        <v>1E-3</v>
      </c>
    </row>
    <row r="1701" spans="2:6">
      <c r="B1701" s="59">
        <f t="shared" si="53"/>
        <v>45323</v>
      </c>
      <c r="C1701" s="7">
        <f t="shared" si="52"/>
        <v>45327.729166666664</v>
      </c>
      <c r="D1701" s="7">
        <v>45327.75</v>
      </c>
      <c r="E1701" s="1">
        <v>7.0000000000000001E-3</v>
      </c>
      <c r="F1701" s="37">
        <v>1E-3</v>
      </c>
    </row>
    <row r="1702" spans="2:6">
      <c r="B1702" s="59">
        <f t="shared" si="53"/>
        <v>45323</v>
      </c>
      <c r="C1702" s="7">
        <f t="shared" si="52"/>
        <v>45327.75</v>
      </c>
      <c r="D1702" s="7">
        <v>45327.770833333336</v>
      </c>
      <c r="E1702" s="1">
        <v>2E-3</v>
      </c>
      <c r="F1702" s="37">
        <v>0</v>
      </c>
    </row>
    <row r="1703" spans="2:6">
      <c r="B1703" s="59">
        <f t="shared" si="53"/>
        <v>45323</v>
      </c>
      <c r="C1703" s="7">
        <f t="shared" si="52"/>
        <v>45327.770833333328</v>
      </c>
      <c r="D1703" s="7">
        <v>45327.791666666664</v>
      </c>
      <c r="E1703" s="1">
        <v>2E-3</v>
      </c>
      <c r="F1703" s="37">
        <v>5.0000000000000001E-3</v>
      </c>
    </row>
    <row r="1704" spans="2:6">
      <c r="B1704" s="59">
        <f t="shared" si="53"/>
        <v>45323</v>
      </c>
      <c r="C1704" s="7">
        <f t="shared" si="52"/>
        <v>45327.791666666664</v>
      </c>
      <c r="D1704" s="7">
        <v>45327.8125</v>
      </c>
      <c r="E1704" s="1">
        <v>0</v>
      </c>
      <c r="F1704" s="37">
        <v>0.79300000000000004</v>
      </c>
    </row>
    <row r="1705" spans="2:6">
      <c r="B1705" s="59">
        <f t="shared" si="53"/>
        <v>45323</v>
      </c>
      <c r="C1705" s="7">
        <f t="shared" si="52"/>
        <v>45327.8125</v>
      </c>
      <c r="D1705" s="7">
        <v>45327.833333333336</v>
      </c>
      <c r="E1705" s="1">
        <v>0</v>
      </c>
      <c r="F1705" s="37">
        <v>1.0549999999999999</v>
      </c>
    </row>
    <row r="1706" spans="2:6">
      <c r="B1706" s="59">
        <f t="shared" si="53"/>
        <v>45323</v>
      </c>
      <c r="C1706" s="7">
        <f t="shared" si="52"/>
        <v>45327.833333333328</v>
      </c>
      <c r="D1706" s="7">
        <v>45327.854166666664</v>
      </c>
      <c r="E1706" s="1">
        <v>0.23400000000000001</v>
      </c>
      <c r="F1706" s="37">
        <v>0.20499999999999999</v>
      </c>
    </row>
    <row r="1707" spans="2:6">
      <c r="B1707" s="59">
        <f t="shared" si="53"/>
        <v>45323</v>
      </c>
      <c r="C1707" s="7">
        <f t="shared" si="52"/>
        <v>45327.854166666664</v>
      </c>
      <c r="D1707" s="7">
        <v>45327.875</v>
      </c>
      <c r="E1707" s="1">
        <v>0.191</v>
      </c>
      <c r="F1707" s="37">
        <v>0</v>
      </c>
    </row>
    <row r="1708" spans="2:6">
      <c r="B1708" s="59">
        <f t="shared" si="53"/>
        <v>45323</v>
      </c>
      <c r="C1708" s="7">
        <f t="shared" si="52"/>
        <v>45327.875</v>
      </c>
      <c r="D1708" s="7">
        <v>45327.895833333336</v>
      </c>
      <c r="E1708" s="1">
        <v>0.16</v>
      </c>
      <c r="F1708" s="37">
        <v>0</v>
      </c>
    </row>
    <row r="1709" spans="2:6">
      <c r="B1709" s="59">
        <f t="shared" si="53"/>
        <v>45323</v>
      </c>
      <c r="C1709" s="7">
        <f t="shared" si="52"/>
        <v>45327.895833333328</v>
      </c>
      <c r="D1709" s="7">
        <v>45327.916666666664</v>
      </c>
      <c r="E1709" s="1">
        <v>0.16500000000000001</v>
      </c>
      <c r="F1709" s="37">
        <v>0</v>
      </c>
    </row>
    <row r="1710" spans="2:6">
      <c r="B1710" s="59">
        <f t="shared" si="53"/>
        <v>45323</v>
      </c>
      <c r="C1710" s="7">
        <f t="shared" si="52"/>
        <v>45327.916666666664</v>
      </c>
      <c r="D1710" s="7">
        <v>45327.9375</v>
      </c>
      <c r="E1710" s="1">
        <v>1.5740000000000001</v>
      </c>
      <c r="F1710" s="37">
        <v>0</v>
      </c>
    </row>
    <row r="1711" spans="2:6">
      <c r="B1711" s="59">
        <f t="shared" si="53"/>
        <v>45323</v>
      </c>
      <c r="C1711" s="7">
        <f t="shared" si="52"/>
        <v>45327.9375</v>
      </c>
      <c r="D1711" s="7">
        <v>45327.958333333336</v>
      </c>
      <c r="E1711" s="1">
        <v>1.7629999999999999</v>
      </c>
      <c r="F1711" s="37">
        <v>0</v>
      </c>
    </row>
    <row r="1712" spans="2:6">
      <c r="B1712" s="59">
        <f t="shared" si="53"/>
        <v>45323</v>
      </c>
      <c r="C1712" s="7">
        <f t="shared" si="52"/>
        <v>45327.958333333328</v>
      </c>
      <c r="D1712" s="7">
        <v>45327.979166666664</v>
      </c>
      <c r="E1712" s="1">
        <v>1.496</v>
      </c>
      <c r="F1712" s="37">
        <v>0</v>
      </c>
    </row>
    <row r="1713" spans="2:6">
      <c r="B1713" s="59">
        <f t="shared" si="53"/>
        <v>45323</v>
      </c>
      <c r="C1713" s="7">
        <f t="shared" si="52"/>
        <v>45327.979166666664</v>
      </c>
      <c r="D1713" s="7">
        <v>45328</v>
      </c>
      <c r="E1713" s="1">
        <v>1.0189999999999999</v>
      </c>
      <c r="F1713" s="37">
        <v>0</v>
      </c>
    </row>
    <row r="1714" spans="2:6">
      <c r="B1714" s="59">
        <f t="shared" si="53"/>
        <v>45323</v>
      </c>
      <c r="C1714" s="7">
        <f t="shared" si="52"/>
        <v>45328</v>
      </c>
      <c r="D1714" s="7">
        <v>45328.020833333336</v>
      </c>
      <c r="E1714" s="1">
        <v>1.3340000000000001</v>
      </c>
      <c r="F1714" s="37">
        <v>0</v>
      </c>
    </row>
    <row r="1715" spans="2:6">
      <c r="B1715" s="59">
        <f t="shared" si="53"/>
        <v>45323</v>
      </c>
      <c r="C1715" s="7">
        <f t="shared" si="52"/>
        <v>45328.020833333328</v>
      </c>
      <c r="D1715" s="7">
        <v>45328.041666666664</v>
      </c>
      <c r="E1715" s="1">
        <v>8.3000000000000004E-2</v>
      </c>
      <c r="F1715" s="37">
        <v>0</v>
      </c>
    </row>
    <row r="1716" spans="2:6">
      <c r="B1716" s="59">
        <f t="shared" si="53"/>
        <v>45323</v>
      </c>
      <c r="C1716" s="7">
        <f t="shared" si="52"/>
        <v>45328.041666666664</v>
      </c>
      <c r="D1716" s="7">
        <v>45328.0625</v>
      </c>
      <c r="E1716" s="1">
        <v>7.4999999999999997E-2</v>
      </c>
      <c r="F1716" s="37">
        <v>0</v>
      </c>
    </row>
    <row r="1717" spans="2:6">
      <c r="B1717" s="59">
        <f t="shared" si="53"/>
        <v>45323</v>
      </c>
      <c r="C1717" s="7">
        <f t="shared" si="52"/>
        <v>45328.0625</v>
      </c>
      <c r="D1717" s="7">
        <v>45328.083333333336</v>
      </c>
      <c r="E1717" s="1">
        <v>6.9000000000000006E-2</v>
      </c>
      <c r="F1717" s="37">
        <v>0</v>
      </c>
    </row>
    <row r="1718" spans="2:6">
      <c r="B1718" s="59">
        <f t="shared" si="53"/>
        <v>45323</v>
      </c>
      <c r="C1718" s="7">
        <f t="shared" si="52"/>
        <v>45328.083333333328</v>
      </c>
      <c r="D1718" s="7">
        <v>45328.104166666664</v>
      </c>
      <c r="E1718" s="1">
        <v>6.8000000000000005E-2</v>
      </c>
      <c r="F1718" s="37">
        <v>0</v>
      </c>
    </row>
    <row r="1719" spans="2:6">
      <c r="B1719" s="59">
        <f t="shared" si="53"/>
        <v>45323</v>
      </c>
      <c r="C1719" s="7">
        <f t="shared" si="52"/>
        <v>45328.104166666664</v>
      </c>
      <c r="D1719" s="7">
        <v>45328.125</v>
      </c>
      <c r="E1719" s="1">
        <v>6.7000000000000004E-2</v>
      </c>
      <c r="F1719" s="37">
        <v>0</v>
      </c>
    </row>
    <row r="1720" spans="2:6">
      <c r="B1720" s="59">
        <f t="shared" si="53"/>
        <v>45323</v>
      </c>
      <c r="C1720" s="7">
        <f t="shared" si="52"/>
        <v>45328.125</v>
      </c>
      <c r="D1720" s="7">
        <v>45328.145833333336</v>
      </c>
      <c r="E1720" s="1">
        <v>7.1999999999999995E-2</v>
      </c>
      <c r="F1720" s="37">
        <v>0</v>
      </c>
    </row>
    <row r="1721" spans="2:6">
      <c r="B1721" s="59">
        <f t="shared" si="53"/>
        <v>45323</v>
      </c>
      <c r="C1721" s="7">
        <f t="shared" si="52"/>
        <v>45328.145833333328</v>
      </c>
      <c r="D1721" s="7">
        <v>45328.166666666664</v>
      </c>
      <c r="E1721" s="1">
        <v>7.4999999999999997E-2</v>
      </c>
      <c r="F1721" s="37">
        <v>0</v>
      </c>
    </row>
    <row r="1722" spans="2:6">
      <c r="B1722" s="59">
        <f t="shared" si="53"/>
        <v>45323</v>
      </c>
      <c r="C1722" s="7">
        <f t="shared" si="52"/>
        <v>45328.166666666664</v>
      </c>
      <c r="D1722" s="7">
        <v>45328.1875</v>
      </c>
      <c r="E1722" s="1">
        <v>7.3999999999999996E-2</v>
      </c>
      <c r="F1722" s="37">
        <v>0</v>
      </c>
    </row>
    <row r="1723" spans="2:6">
      <c r="B1723" s="59">
        <f t="shared" si="53"/>
        <v>45323</v>
      </c>
      <c r="C1723" s="7">
        <f t="shared" si="52"/>
        <v>45328.1875</v>
      </c>
      <c r="D1723" s="7">
        <v>45328.208333333336</v>
      </c>
      <c r="E1723" s="1">
        <v>7.2999999999999995E-2</v>
      </c>
      <c r="F1723" s="37">
        <v>0</v>
      </c>
    </row>
    <row r="1724" spans="2:6">
      <c r="B1724" s="59">
        <f t="shared" si="53"/>
        <v>45323</v>
      </c>
      <c r="C1724" s="7">
        <f t="shared" si="52"/>
        <v>45328.208333333328</v>
      </c>
      <c r="D1724" s="7">
        <v>45328.229166666664</v>
      </c>
      <c r="E1724" s="1">
        <v>6.8000000000000005E-2</v>
      </c>
      <c r="F1724" s="37">
        <v>0</v>
      </c>
    </row>
    <row r="1725" spans="2:6">
      <c r="B1725" s="59">
        <f t="shared" si="53"/>
        <v>45323</v>
      </c>
      <c r="C1725" s="7">
        <f t="shared" si="52"/>
        <v>45328.229166666664</v>
      </c>
      <c r="D1725" s="7">
        <v>45328.25</v>
      </c>
      <c r="E1725" s="1">
        <v>0.65400000000000003</v>
      </c>
      <c r="F1725" s="37">
        <v>0</v>
      </c>
    </row>
    <row r="1726" spans="2:6">
      <c r="B1726" s="59">
        <f t="shared" si="53"/>
        <v>45323</v>
      </c>
      <c r="C1726" s="7">
        <f t="shared" si="52"/>
        <v>45328.25</v>
      </c>
      <c r="D1726" s="7">
        <v>45328.270833333336</v>
      </c>
      <c r="E1726" s="1">
        <v>0.629</v>
      </c>
      <c r="F1726" s="37">
        <v>0</v>
      </c>
    </row>
    <row r="1727" spans="2:6">
      <c r="B1727" s="59">
        <f t="shared" si="53"/>
        <v>45323</v>
      </c>
      <c r="C1727" s="7">
        <f t="shared" si="52"/>
        <v>45328.270833333328</v>
      </c>
      <c r="D1727" s="7">
        <v>45328.291666666664</v>
      </c>
      <c r="E1727" s="1">
        <v>0.50600000000000001</v>
      </c>
      <c r="F1727" s="37">
        <v>0</v>
      </c>
    </row>
    <row r="1728" spans="2:6">
      <c r="B1728" s="59">
        <f t="shared" si="53"/>
        <v>45323</v>
      </c>
      <c r="C1728" s="7">
        <f t="shared" si="52"/>
        <v>45328.291666666664</v>
      </c>
      <c r="D1728" s="7">
        <v>45328.3125</v>
      </c>
      <c r="E1728" s="1">
        <v>0.26300000000000001</v>
      </c>
      <c r="F1728" s="37">
        <v>0</v>
      </c>
    </row>
    <row r="1729" spans="2:6">
      <c r="B1729" s="59">
        <f t="shared" si="53"/>
        <v>45323</v>
      </c>
      <c r="C1729" s="7">
        <f t="shared" si="52"/>
        <v>45328.3125</v>
      </c>
      <c r="D1729" s="7">
        <v>45328.333333333336</v>
      </c>
      <c r="E1729" s="1">
        <v>0.71499999999999997</v>
      </c>
      <c r="F1729" s="37">
        <v>0</v>
      </c>
    </row>
    <row r="1730" spans="2:6">
      <c r="B1730" s="59">
        <f t="shared" si="53"/>
        <v>45323</v>
      </c>
      <c r="C1730" s="7">
        <f t="shared" si="52"/>
        <v>45328.333333333328</v>
      </c>
      <c r="D1730" s="7">
        <v>45328.354166666664</v>
      </c>
      <c r="E1730" s="1">
        <v>4.9000000000000002E-2</v>
      </c>
      <c r="F1730" s="37">
        <v>1E-3</v>
      </c>
    </row>
    <row r="1731" spans="2:6">
      <c r="B1731" s="59">
        <f t="shared" si="53"/>
        <v>45323</v>
      </c>
      <c r="C1731" s="7">
        <f t="shared" si="52"/>
        <v>45328.354166666664</v>
      </c>
      <c r="D1731" s="7">
        <v>45328.375</v>
      </c>
      <c r="E1731" s="1">
        <v>2E-3</v>
      </c>
      <c r="F1731" s="37">
        <v>0</v>
      </c>
    </row>
    <row r="1732" spans="2:6">
      <c r="B1732" s="59">
        <f t="shared" si="53"/>
        <v>45323</v>
      </c>
      <c r="C1732" s="7">
        <f t="shared" si="52"/>
        <v>45328.375</v>
      </c>
      <c r="D1732" s="7">
        <v>45328.395833333336</v>
      </c>
      <c r="E1732" s="1">
        <v>2E-3</v>
      </c>
      <c r="F1732" s="37">
        <v>0</v>
      </c>
    </row>
    <row r="1733" spans="2:6">
      <c r="B1733" s="59">
        <f t="shared" si="53"/>
        <v>45323</v>
      </c>
      <c r="C1733" s="7">
        <f t="shared" ref="C1733:C1796" si="54">D1733-1/48</f>
        <v>45328.395833333328</v>
      </c>
      <c r="D1733" s="7">
        <v>45328.416666666664</v>
      </c>
      <c r="E1733" s="1">
        <v>2E-3</v>
      </c>
      <c r="F1733" s="37">
        <v>0</v>
      </c>
    </row>
    <row r="1734" spans="2:6">
      <c r="B1734" s="59">
        <f t="shared" ref="B1734:B1797" si="55">DATE(YEAR(C1734),MONTH(C1734),1)</f>
        <v>45323</v>
      </c>
      <c r="C1734" s="7">
        <f t="shared" si="54"/>
        <v>45328.416666666664</v>
      </c>
      <c r="D1734" s="7">
        <v>45328.4375</v>
      </c>
      <c r="E1734" s="1">
        <v>2E-3</v>
      </c>
      <c r="F1734" s="37">
        <v>0</v>
      </c>
    </row>
    <row r="1735" spans="2:6">
      <c r="B1735" s="59">
        <f t="shared" si="55"/>
        <v>45323</v>
      </c>
      <c r="C1735" s="7">
        <f t="shared" si="54"/>
        <v>45328.4375</v>
      </c>
      <c r="D1735" s="7">
        <v>45328.458333333336</v>
      </c>
      <c r="E1735" s="1">
        <v>2E-3</v>
      </c>
      <c r="F1735" s="37">
        <v>0</v>
      </c>
    </row>
    <row r="1736" spans="2:6">
      <c r="B1736" s="59">
        <f t="shared" si="55"/>
        <v>45323</v>
      </c>
      <c r="C1736" s="7">
        <f t="shared" si="54"/>
        <v>45328.458333333328</v>
      </c>
      <c r="D1736" s="7">
        <v>45328.479166666664</v>
      </c>
      <c r="E1736" s="1">
        <v>2E-3</v>
      </c>
      <c r="F1736" s="37">
        <v>0</v>
      </c>
    </row>
    <row r="1737" spans="2:6">
      <c r="B1737" s="59">
        <f t="shared" si="55"/>
        <v>45323</v>
      </c>
      <c r="C1737" s="7">
        <f t="shared" si="54"/>
        <v>45328.479166666664</v>
      </c>
      <c r="D1737" s="7">
        <v>45328.5</v>
      </c>
      <c r="E1737" s="1">
        <v>2E-3</v>
      </c>
      <c r="F1737" s="37">
        <v>0</v>
      </c>
    </row>
    <row r="1738" spans="2:6">
      <c r="B1738" s="59">
        <f t="shared" si="55"/>
        <v>45323</v>
      </c>
      <c r="C1738" s="7">
        <f t="shared" si="54"/>
        <v>45328.5</v>
      </c>
      <c r="D1738" s="7">
        <v>45328.520833333336</v>
      </c>
      <c r="E1738" s="1">
        <v>3.0000000000000001E-3</v>
      </c>
      <c r="F1738" s="37">
        <v>0</v>
      </c>
    </row>
    <row r="1739" spans="2:6">
      <c r="B1739" s="59">
        <f t="shared" si="55"/>
        <v>45323</v>
      </c>
      <c r="C1739" s="7">
        <f t="shared" si="54"/>
        <v>45328.520833333328</v>
      </c>
      <c r="D1739" s="7">
        <v>45328.541666666664</v>
      </c>
      <c r="E1739" s="1">
        <v>3.0000000000000001E-3</v>
      </c>
      <c r="F1739" s="37">
        <v>1E-3</v>
      </c>
    </row>
    <row r="1740" spans="2:6">
      <c r="B1740" s="59">
        <f t="shared" si="55"/>
        <v>45323</v>
      </c>
      <c r="C1740" s="7">
        <f t="shared" si="54"/>
        <v>45328.541666666664</v>
      </c>
      <c r="D1740" s="7">
        <v>45328.5625</v>
      </c>
      <c r="E1740" s="1">
        <v>3.0000000000000001E-3</v>
      </c>
      <c r="F1740" s="37">
        <v>0</v>
      </c>
    </row>
    <row r="1741" spans="2:6">
      <c r="B1741" s="59">
        <f t="shared" si="55"/>
        <v>45323</v>
      </c>
      <c r="C1741" s="7">
        <f t="shared" si="54"/>
        <v>45328.5625</v>
      </c>
      <c r="D1741" s="7">
        <v>45328.583333333336</v>
      </c>
      <c r="E1741" s="1">
        <v>2E-3</v>
      </c>
      <c r="F1741" s="37">
        <v>0</v>
      </c>
    </row>
    <row r="1742" spans="2:6">
      <c r="B1742" s="59">
        <f t="shared" si="55"/>
        <v>45323</v>
      </c>
      <c r="C1742" s="7">
        <f t="shared" si="54"/>
        <v>45328.583333333328</v>
      </c>
      <c r="D1742" s="7">
        <v>45328.604166666664</v>
      </c>
      <c r="E1742" s="1">
        <v>6.0000000000000001E-3</v>
      </c>
      <c r="F1742" s="37">
        <v>2E-3</v>
      </c>
    </row>
    <row r="1743" spans="2:6">
      <c r="B1743" s="59">
        <f t="shared" si="55"/>
        <v>45323</v>
      </c>
      <c r="C1743" s="7">
        <f t="shared" si="54"/>
        <v>45328.604166666664</v>
      </c>
      <c r="D1743" s="7">
        <v>45328.625</v>
      </c>
      <c r="E1743" s="1">
        <v>2E-3</v>
      </c>
      <c r="F1743" s="37">
        <v>1E-3</v>
      </c>
    </row>
    <row r="1744" spans="2:6">
      <c r="B1744" s="59">
        <f t="shared" si="55"/>
        <v>45323</v>
      </c>
      <c r="C1744" s="7">
        <f t="shared" si="54"/>
        <v>45328.625</v>
      </c>
      <c r="D1744" s="7">
        <v>45328.645833333336</v>
      </c>
      <c r="E1744" s="1">
        <v>2E-3</v>
      </c>
      <c r="F1744" s="37">
        <v>0</v>
      </c>
    </row>
    <row r="1745" spans="2:6">
      <c r="B1745" s="59">
        <f t="shared" si="55"/>
        <v>45323</v>
      </c>
      <c r="C1745" s="7">
        <f t="shared" si="54"/>
        <v>45328.645833333328</v>
      </c>
      <c r="D1745" s="7">
        <v>45328.666666666664</v>
      </c>
      <c r="E1745" s="1">
        <v>2E-3</v>
      </c>
      <c r="F1745" s="37">
        <v>0</v>
      </c>
    </row>
    <row r="1746" spans="2:6">
      <c r="B1746" s="59">
        <f t="shared" si="55"/>
        <v>45323</v>
      </c>
      <c r="C1746" s="7">
        <f t="shared" si="54"/>
        <v>45328.666666666664</v>
      </c>
      <c r="D1746" s="7">
        <v>45328.6875</v>
      </c>
      <c r="E1746" s="1">
        <v>2E-3</v>
      </c>
      <c r="F1746" s="37">
        <v>0</v>
      </c>
    </row>
    <row r="1747" spans="2:6">
      <c r="B1747" s="59">
        <f t="shared" si="55"/>
        <v>45323</v>
      </c>
      <c r="C1747" s="7">
        <f t="shared" si="54"/>
        <v>45328.6875</v>
      </c>
      <c r="D1747" s="7">
        <v>45328.708333333336</v>
      </c>
      <c r="E1747" s="1">
        <v>4.0000000000000001E-3</v>
      </c>
      <c r="F1747" s="37">
        <v>0</v>
      </c>
    </row>
    <row r="1748" spans="2:6">
      <c r="B1748" s="59">
        <f t="shared" si="55"/>
        <v>45323</v>
      </c>
      <c r="C1748" s="7">
        <f t="shared" si="54"/>
        <v>45328.708333333328</v>
      </c>
      <c r="D1748" s="7">
        <v>45328.729166666664</v>
      </c>
      <c r="E1748" s="1">
        <v>7.0000000000000001E-3</v>
      </c>
      <c r="F1748" s="37">
        <v>0</v>
      </c>
    </row>
    <row r="1749" spans="2:6">
      <c r="B1749" s="59">
        <f t="shared" si="55"/>
        <v>45323</v>
      </c>
      <c r="C1749" s="7">
        <f t="shared" si="54"/>
        <v>45328.729166666664</v>
      </c>
      <c r="D1749" s="7">
        <v>45328.75</v>
      </c>
      <c r="E1749" s="1">
        <v>5.0000000000000001E-3</v>
      </c>
      <c r="F1749" s="37">
        <v>0</v>
      </c>
    </row>
    <row r="1750" spans="2:6">
      <c r="B1750" s="59">
        <f t="shared" si="55"/>
        <v>45323</v>
      </c>
      <c r="C1750" s="7">
        <f t="shared" si="54"/>
        <v>45328.75</v>
      </c>
      <c r="D1750" s="7">
        <v>45328.770833333336</v>
      </c>
      <c r="E1750" s="1">
        <v>8.3000000000000004E-2</v>
      </c>
      <c r="F1750" s="37">
        <v>0</v>
      </c>
    </row>
    <row r="1751" spans="2:6">
      <c r="B1751" s="59">
        <f t="shared" si="55"/>
        <v>45323</v>
      </c>
      <c r="C1751" s="7">
        <f t="shared" si="54"/>
        <v>45328.770833333328</v>
      </c>
      <c r="D1751" s="7">
        <v>45328.791666666664</v>
      </c>
      <c r="E1751" s="1">
        <v>0.59199999999999997</v>
      </c>
      <c r="F1751" s="37">
        <v>1E-3</v>
      </c>
    </row>
    <row r="1752" spans="2:6">
      <c r="B1752" s="59">
        <f t="shared" si="55"/>
        <v>45323</v>
      </c>
      <c r="C1752" s="7">
        <f t="shared" si="54"/>
        <v>45328.791666666664</v>
      </c>
      <c r="D1752" s="7">
        <v>45328.8125</v>
      </c>
      <c r="E1752" s="1">
        <v>0.20699999999999999</v>
      </c>
      <c r="F1752" s="37">
        <v>0</v>
      </c>
    </row>
    <row r="1753" spans="2:6">
      <c r="B1753" s="59">
        <f t="shared" si="55"/>
        <v>45323</v>
      </c>
      <c r="C1753" s="7">
        <f t="shared" si="54"/>
        <v>45328.8125</v>
      </c>
      <c r="D1753" s="7">
        <v>45328.833333333336</v>
      </c>
      <c r="E1753" s="1">
        <v>0.32900000000000001</v>
      </c>
      <c r="F1753" s="37">
        <v>0</v>
      </c>
    </row>
    <row r="1754" spans="2:6">
      <c r="B1754" s="59">
        <f t="shared" si="55"/>
        <v>45323</v>
      </c>
      <c r="C1754" s="7">
        <f t="shared" si="54"/>
        <v>45328.833333333328</v>
      </c>
      <c r="D1754" s="7">
        <v>45328.854166666664</v>
      </c>
      <c r="E1754" s="1">
        <v>0.35699999999999998</v>
      </c>
      <c r="F1754" s="37">
        <v>0</v>
      </c>
    </row>
    <row r="1755" spans="2:6">
      <c r="B1755" s="59">
        <f t="shared" si="55"/>
        <v>45323</v>
      </c>
      <c r="C1755" s="7">
        <f t="shared" si="54"/>
        <v>45328.854166666664</v>
      </c>
      <c r="D1755" s="7">
        <v>45328.875</v>
      </c>
      <c r="E1755" s="1">
        <v>0.34899999999999998</v>
      </c>
      <c r="F1755" s="37">
        <v>0</v>
      </c>
    </row>
    <row r="1756" spans="2:6">
      <c r="B1756" s="59">
        <f t="shared" si="55"/>
        <v>45323</v>
      </c>
      <c r="C1756" s="7">
        <f t="shared" si="54"/>
        <v>45328.875</v>
      </c>
      <c r="D1756" s="7">
        <v>45328.895833333336</v>
      </c>
      <c r="E1756" s="1">
        <v>0.223</v>
      </c>
      <c r="F1756" s="37">
        <v>0</v>
      </c>
    </row>
    <row r="1757" spans="2:6">
      <c r="B1757" s="59">
        <f t="shared" si="55"/>
        <v>45323</v>
      </c>
      <c r="C1757" s="7">
        <f t="shared" si="54"/>
        <v>45328.895833333328</v>
      </c>
      <c r="D1757" s="7">
        <v>45328.916666666664</v>
      </c>
      <c r="E1757" s="1">
        <v>0.23899999999999999</v>
      </c>
      <c r="F1757" s="37">
        <v>0</v>
      </c>
    </row>
    <row r="1758" spans="2:6">
      <c r="B1758" s="59">
        <f t="shared" si="55"/>
        <v>45323</v>
      </c>
      <c r="C1758" s="7">
        <f t="shared" si="54"/>
        <v>45328.916666666664</v>
      </c>
      <c r="D1758" s="7">
        <v>45328.9375</v>
      </c>
      <c r="E1758" s="1">
        <v>1.796</v>
      </c>
      <c r="F1758" s="37">
        <v>0</v>
      </c>
    </row>
    <row r="1759" spans="2:6">
      <c r="B1759" s="59">
        <f t="shared" si="55"/>
        <v>45323</v>
      </c>
      <c r="C1759" s="7">
        <f t="shared" si="54"/>
        <v>45328.9375</v>
      </c>
      <c r="D1759" s="7">
        <v>45328.958333333336</v>
      </c>
      <c r="E1759" s="1">
        <v>2.379</v>
      </c>
      <c r="F1759" s="37">
        <v>0</v>
      </c>
    </row>
    <row r="1760" spans="2:6">
      <c r="B1760" s="59">
        <f t="shared" si="55"/>
        <v>45323</v>
      </c>
      <c r="C1760" s="7">
        <f t="shared" si="54"/>
        <v>45328.958333333328</v>
      </c>
      <c r="D1760" s="7">
        <v>45328.979166666664</v>
      </c>
      <c r="E1760" s="1">
        <v>1.5609999999999999</v>
      </c>
      <c r="F1760" s="37">
        <v>0</v>
      </c>
    </row>
    <row r="1761" spans="2:6">
      <c r="B1761" s="59">
        <f t="shared" si="55"/>
        <v>45323</v>
      </c>
      <c r="C1761" s="7">
        <f t="shared" si="54"/>
        <v>45328.979166666664</v>
      </c>
      <c r="D1761" s="7">
        <v>45329</v>
      </c>
      <c r="E1761" s="1">
        <v>0.27400000000000002</v>
      </c>
      <c r="F1761" s="37">
        <v>0</v>
      </c>
    </row>
    <row r="1762" spans="2:6">
      <c r="B1762" s="59">
        <f t="shared" si="55"/>
        <v>45323</v>
      </c>
      <c r="C1762" s="7">
        <f t="shared" si="54"/>
        <v>45329</v>
      </c>
      <c r="D1762" s="7">
        <v>45329.020833333336</v>
      </c>
      <c r="E1762" s="1">
        <v>7.5999999999999998E-2</v>
      </c>
      <c r="F1762" s="37">
        <v>0</v>
      </c>
    </row>
    <row r="1763" spans="2:6">
      <c r="B1763" s="59">
        <f t="shared" si="55"/>
        <v>45323</v>
      </c>
      <c r="C1763" s="7">
        <f t="shared" si="54"/>
        <v>45329.020833333328</v>
      </c>
      <c r="D1763" s="7">
        <v>45329.041666666664</v>
      </c>
      <c r="E1763" s="1">
        <v>7.0999999999999994E-2</v>
      </c>
      <c r="F1763" s="37">
        <v>0</v>
      </c>
    </row>
    <row r="1764" spans="2:6">
      <c r="B1764" s="59">
        <f t="shared" si="55"/>
        <v>45323</v>
      </c>
      <c r="C1764" s="7">
        <f t="shared" si="54"/>
        <v>45329.041666666664</v>
      </c>
      <c r="D1764" s="7">
        <v>45329.0625</v>
      </c>
      <c r="E1764" s="1">
        <v>6.7000000000000004E-2</v>
      </c>
      <c r="F1764" s="37">
        <v>0</v>
      </c>
    </row>
    <row r="1765" spans="2:6">
      <c r="B1765" s="59">
        <f t="shared" si="55"/>
        <v>45323</v>
      </c>
      <c r="C1765" s="7">
        <f t="shared" si="54"/>
        <v>45329.0625</v>
      </c>
      <c r="D1765" s="7">
        <v>45329.083333333336</v>
      </c>
      <c r="E1765" s="1">
        <v>6.4000000000000001E-2</v>
      </c>
      <c r="F1765" s="37">
        <v>0</v>
      </c>
    </row>
    <row r="1766" spans="2:6">
      <c r="B1766" s="59">
        <f t="shared" si="55"/>
        <v>45323</v>
      </c>
      <c r="C1766" s="7">
        <f t="shared" si="54"/>
        <v>45329.083333333328</v>
      </c>
      <c r="D1766" s="7">
        <v>45329.104166666664</v>
      </c>
      <c r="E1766" s="1">
        <v>6.3E-2</v>
      </c>
      <c r="F1766" s="37">
        <v>0</v>
      </c>
    </row>
    <row r="1767" spans="2:6">
      <c r="B1767" s="59">
        <f t="shared" si="55"/>
        <v>45323</v>
      </c>
      <c r="C1767" s="7">
        <f t="shared" si="54"/>
        <v>45329.104166666664</v>
      </c>
      <c r="D1767" s="7">
        <v>45329.125</v>
      </c>
      <c r="E1767" s="1">
        <v>6.0999999999999999E-2</v>
      </c>
      <c r="F1767" s="37">
        <v>0</v>
      </c>
    </row>
    <row r="1768" spans="2:6">
      <c r="B1768" s="59">
        <f t="shared" si="55"/>
        <v>45323</v>
      </c>
      <c r="C1768" s="7">
        <f t="shared" si="54"/>
        <v>45329.125</v>
      </c>
      <c r="D1768" s="7">
        <v>45329.145833333336</v>
      </c>
      <c r="E1768" s="1">
        <v>6.0999999999999999E-2</v>
      </c>
      <c r="F1768" s="37">
        <v>0</v>
      </c>
    </row>
    <row r="1769" spans="2:6">
      <c r="B1769" s="59">
        <f t="shared" si="55"/>
        <v>45323</v>
      </c>
      <c r="C1769" s="7">
        <f t="shared" si="54"/>
        <v>45329.145833333328</v>
      </c>
      <c r="D1769" s="7">
        <v>45329.166666666664</v>
      </c>
      <c r="E1769" s="1">
        <v>6.4000000000000001E-2</v>
      </c>
      <c r="F1769" s="37">
        <v>0</v>
      </c>
    </row>
    <row r="1770" spans="2:6">
      <c r="B1770" s="59">
        <f t="shared" si="55"/>
        <v>45323</v>
      </c>
      <c r="C1770" s="7">
        <f t="shared" si="54"/>
        <v>45329.166666666664</v>
      </c>
      <c r="D1770" s="7">
        <v>45329.1875</v>
      </c>
      <c r="E1770" s="1">
        <v>6.6000000000000003E-2</v>
      </c>
      <c r="F1770" s="37">
        <v>0</v>
      </c>
    </row>
    <row r="1771" spans="2:6">
      <c r="B1771" s="59">
        <f t="shared" si="55"/>
        <v>45323</v>
      </c>
      <c r="C1771" s="7">
        <f t="shared" si="54"/>
        <v>45329.1875</v>
      </c>
      <c r="D1771" s="7">
        <v>45329.208333333336</v>
      </c>
      <c r="E1771" s="1">
        <v>6.7000000000000004E-2</v>
      </c>
      <c r="F1771" s="37">
        <v>0</v>
      </c>
    </row>
    <row r="1772" spans="2:6">
      <c r="B1772" s="59">
        <f t="shared" si="55"/>
        <v>45323</v>
      </c>
      <c r="C1772" s="7">
        <f t="shared" si="54"/>
        <v>45329.208333333328</v>
      </c>
      <c r="D1772" s="7">
        <v>45329.229166666664</v>
      </c>
      <c r="E1772" s="1">
        <v>5.7000000000000002E-2</v>
      </c>
      <c r="F1772" s="37">
        <v>0</v>
      </c>
    </row>
    <row r="1773" spans="2:6">
      <c r="B1773" s="59">
        <f t="shared" si="55"/>
        <v>45323</v>
      </c>
      <c r="C1773" s="7">
        <f t="shared" si="54"/>
        <v>45329.229166666664</v>
      </c>
      <c r="D1773" s="7">
        <v>45329.25</v>
      </c>
      <c r="E1773" s="1">
        <v>0.64</v>
      </c>
      <c r="F1773" s="37">
        <v>0</v>
      </c>
    </row>
    <row r="1774" spans="2:6">
      <c r="B1774" s="59">
        <f t="shared" si="55"/>
        <v>45323</v>
      </c>
      <c r="C1774" s="7">
        <f t="shared" si="54"/>
        <v>45329.25</v>
      </c>
      <c r="D1774" s="7">
        <v>45329.270833333336</v>
      </c>
      <c r="E1774" s="1">
        <v>1.0760000000000001</v>
      </c>
      <c r="F1774" s="37">
        <v>0</v>
      </c>
    </row>
    <row r="1775" spans="2:6">
      <c r="B1775" s="59">
        <f t="shared" si="55"/>
        <v>45323</v>
      </c>
      <c r="C1775" s="7">
        <f t="shared" si="54"/>
        <v>45329.270833333328</v>
      </c>
      <c r="D1775" s="7">
        <v>45329.291666666664</v>
      </c>
      <c r="E1775" s="1">
        <v>0.29599999999999999</v>
      </c>
      <c r="F1775" s="37">
        <v>0</v>
      </c>
    </row>
    <row r="1776" spans="2:6">
      <c r="B1776" s="59">
        <f t="shared" si="55"/>
        <v>45323</v>
      </c>
      <c r="C1776" s="7">
        <f t="shared" si="54"/>
        <v>45329.291666666664</v>
      </c>
      <c r="D1776" s="7">
        <v>45329.3125</v>
      </c>
      <c r="E1776" s="1">
        <v>0.14299999999999999</v>
      </c>
      <c r="F1776" s="37">
        <v>0</v>
      </c>
    </row>
    <row r="1777" spans="2:6">
      <c r="B1777" s="59">
        <f t="shared" si="55"/>
        <v>45323</v>
      </c>
      <c r="C1777" s="7">
        <f t="shared" si="54"/>
        <v>45329.3125</v>
      </c>
      <c r="D1777" s="7">
        <v>45329.333333333336</v>
      </c>
      <c r="E1777" s="1">
        <v>0.27100000000000002</v>
      </c>
      <c r="F1777" s="37">
        <v>1E-3</v>
      </c>
    </row>
    <row r="1778" spans="2:6">
      <c r="B1778" s="59">
        <f t="shared" si="55"/>
        <v>45323</v>
      </c>
      <c r="C1778" s="7">
        <f t="shared" si="54"/>
        <v>45329.333333333328</v>
      </c>
      <c r="D1778" s="7">
        <v>45329.354166666664</v>
      </c>
      <c r="E1778" s="1">
        <v>7.0000000000000001E-3</v>
      </c>
      <c r="F1778" s="37">
        <v>2E-3</v>
      </c>
    </row>
    <row r="1779" spans="2:6">
      <c r="B1779" s="59">
        <f t="shared" si="55"/>
        <v>45323</v>
      </c>
      <c r="C1779" s="7">
        <f t="shared" si="54"/>
        <v>45329.354166666664</v>
      </c>
      <c r="D1779" s="7">
        <v>45329.375</v>
      </c>
      <c r="E1779" s="1">
        <v>3.0000000000000001E-3</v>
      </c>
      <c r="F1779" s="37">
        <v>0</v>
      </c>
    </row>
    <row r="1780" spans="2:6">
      <c r="B1780" s="59">
        <f t="shared" si="55"/>
        <v>45323</v>
      </c>
      <c r="C1780" s="7">
        <f t="shared" si="54"/>
        <v>45329.375</v>
      </c>
      <c r="D1780" s="7">
        <v>45329.395833333336</v>
      </c>
      <c r="E1780" s="1">
        <v>0</v>
      </c>
      <c r="F1780" s="37">
        <v>0.17299999999999999</v>
      </c>
    </row>
    <row r="1781" spans="2:6">
      <c r="B1781" s="59">
        <f t="shared" si="55"/>
        <v>45323</v>
      </c>
      <c r="C1781" s="7">
        <f t="shared" si="54"/>
        <v>45329.395833333328</v>
      </c>
      <c r="D1781" s="7">
        <v>45329.416666666664</v>
      </c>
      <c r="E1781" s="1">
        <v>0</v>
      </c>
      <c r="F1781" s="37">
        <v>0.70299999999999996</v>
      </c>
    </row>
    <row r="1782" spans="2:6">
      <c r="B1782" s="59">
        <f t="shared" si="55"/>
        <v>45323</v>
      </c>
      <c r="C1782" s="7">
        <f t="shared" si="54"/>
        <v>45329.416666666664</v>
      </c>
      <c r="D1782" s="7">
        <v>45329.4375</v>
      </c>
      <c r="E1782" s="1">
        <v>0</v>
      </c>
      <c r="F1782" s="37">
        <v>0.2</v>
      </c>
    </row>
    <row r="1783" spans="2:6">
      <c r="B1783" s="59">
        <f t="shared" si="55"/>
        <v>45323</v>
      </c>
      <c r="C1783" s="7">
        <f t="shared" si="54"/>
        <v>45329.4375</v>
      </c>
      <c r="D1783" s="7">
        <v>45329.458333333336</v>
      </c>
      <c r="E1783" s="1">
        <v>0</v>
      </c>
      <c r="F1783" s="37">
        <v>0.61</v>
      </c>
    </row>
    <row r="1784" spans="2:6">
      <c r="B1784" s="59">
        <f t="shared" si="55"/>
        <v>45323</v>
      </c>
      <c r="C1784" s="7">
        <f t="shared" si="54"/>
        <v>45329.458333333328</v>
      </c>
      <c r="D1784" s="7">
        <v>45329.479166666664</v>
      </c>
      <c r="E1784" s="1">
        <v>0</v>
      </c>
      <c r="F1784" s="37">
        <v>0.60899999999999999</v>
      </c>
    </row>
    <row r="1785" spans="2:6">
      <c r="B1785" s="59">
        <f t="shared" si="55"/>
        <v>45323</v>
      </c>
      <c r="C1785" s="7">
        <f t="shared" si="54"/>
        <v>45329.479166666664</v>
      </c>
      <c r="D1785" s="7">
        <v>45329.5</v>
      </c>
      <c r="E1785" s="1">
        <v>0</v>
      </c>
      <c r="F1785" s="37">
        <v>0.753</v>
      </c>
    </row>
    <row r="1786" spans="2:6">
      <c r="B1786" s="59">
        <f t="shared" si="55"/>
        <v>45323</v>
      </c>
      <c r="C1786" s="7">
        <f t="shared" si="54"/>
        <v>45329.5</v>
      </c>
      <c r="D1786" s="7">
        <v>45329.520833333336</v>
      </c>
      <c r="E1786" s="1">
        <v>2E-3</v>
      </c>
      <c r="F1786" s="37">
        <v>0.23899999999999999</v>
      </c>
    </row>
    <row r="1787" spans="2:6">
      <c r="B1787" s="59">
        <f t="shared" si="55"/>
        <v>45323</v>
      </c>
      <c r="C1787" s="7">
        <f t="shared" si="54"/>
        <v>45329.520833333328</v>
      </c>
      <c r="D1787" s="7">
        <v>45329.541666666664</v>
      </c>
      <c r="E1787" s="1">
        <v>5.0000000000000001E-3</v>
      </c>
      <c r="F1787" s="37">
        <v>6.0000000000000001E-3</v>
      </c>
    </row>
    <row r="1788" spans="2:6">
      <c r="B1788" s="59">
        <f t="shared" si="55"/>
        <v>45323</v>
      </c>
      <c r="C1788" s="7">
        <f t="shared" si="54"/>
        <v>45329.541666666664</v>
      </c>
      <c r="D1788" s="7">
        <v>45329.5625</v>
      </c>
      <c r="E1788" s="1">
        <v>0</v>
      </c>
      <c r="F1788" s="37">
        <v>0.42</v>
      </c>
    </row>
    <row r="1789" spans="2:6">
      <c r="B1789" s="59">
        <f t="shared" si="55"/>
        <v>45323</v>
      </c>
      <c r="C1789" s="7">
        <f t="shared" si="54"/>
        <v>45329.5625</v>
      </c>
      <c r="D1789" s="7">
        <v>45329.583333333336</v>
      </c>
      <c r="E1789" s="1">
        <v>0</v>
      </c>
      <c r="F1789" s="37">
        <v>0.57499999999999996</v>
      </c>
    </row>
    <row r="1790" spans="2:6">
      <c r="B1790" s="59">
        <f t="shared" si="55"/>
        <v>45323</v>
      </c>
      <c r="C1790" s="7">
        <f t="shared" si="54"/>
        <v>45329.583333333328</v>
      </c>
      <c r="D1790" s="7">
        <v>45329.604166666664</v>
      </c>
      <c r="E1790" s="1">
        <v>1E-3</v>
      </c>
      <c r="F1790" s="37">
        <v>0.42499999999999999</v>
      </c>
    </row>
    <row r="1791" spans="2:6">
      <c r="B1791" s="59">
        <f t="shared" si="55"/>
        <v>45323</v>
      </c>
      <c r="C1791" s="7">
        <f t="shared" si="54"/>
        <v>45329.604166666664</v>
      </c>
      <c r="D1791" s="7">
        <v>45329.625</v>
      </c>
      <c r="E1791" s="1">
        <v>0</v>
      </c>
      <c r="F1791" s="37">
        <v>0.33300000000000002</v>
      </c>
    </row>
    <row r="1792" spans="2:6">
      <c r="B1792" s="59">
        <f t="shared" si="55"/>
        <v>45323</v>
      </c>
      <c r="C1792" s="7">
        <f t="shared" si="54"/>
        <v>45329.625</v>
      </c>
      <c r="D1792" s="7">
        <v>45329.645833333336</v>
      </c>
      <c r="E1792" s="1">
        <v>1E-3</v>
      </c>
      <c r="F1792" s="37">
        <v>0.25</v>
      </c>
    </row>
    <row r="1793" spans="2:6">
      <c r="B1793" s="59">
        <f t="shared" si="55"/>
        <v>45323</v>
      </c>
      <c r="C1793" s="7">
        <f t="shared" si="54"/>
        <v>45329.645833333328</v>
      </c>
      <c r="D1793" s="7">
        <v>45329.666666666664</v>
      </c>
      <c r="E1793" s="1">
        <v>0</v>
      </c>
      <c r="F1793" s="37">
        <v>2.1000000000000001E-2</v>
      </c>
    </row>
    <row r="1794" spans="2:6">
      <c r="B1794" s="59">
        <f t="shared" si="55"/>
        <v>45323</v>
      </c>
      <c r="C1794" s="7">
        <f t="shared" si="54"/>
        <v>45329.666666666664</v>
      </c>
      <c r="D1794" s="7">
        <v>45329.6875</v>
      </c>
      <c r="E1794" s="1">
        <v>0</v>
      </c>
      <c r="F1794" s="37">
        <v>2.7E-2</v>
      </c>
    </row>
    <row r="1795" spans="2:6">
      <c r="B1795" s="59">
        <f t="shared" si="55"/>
        <v>45323</v>
      </c>
      <c r="C1795" s="7">
        <f t="shared" si="54"/>
        <v>45329.6875</v>
      </c>
      <c r="D1795" s="7">
        <v>45329.708333333336</v>
      </c>
      <c r="E1795" s="1">
        <v>3.0000000000000001E-3</v>
      </c>
      <c r="F1795" s="37">
        <v>0</v>
      </c>
    </row>
    <row r="1796" spans="2:6">
      <c r="B1796" s="59">
        <f t="shared" si="55"/>
        <v>45323</v>
      </c>
      <c r="C1796" s="7">
        <f t="shared" si="54"/>
        <v>45329.708333333328</v>
      </c>
      <c r="D1796" s="7">
        <v>45329.729166666664</v>
      </c>
      <c r="E1796" s="1">
        <v>7.0000000000000001E-3</v>
      </c>
      <c r="F1796" s="37">
        <v>0</v>
      </c>
    </row>
    <row r="1797" spans="2:6">
      <c r="B1797" s="59">
        <f t="shared" si="55"/>
        <v>45323</v>
      </c>
      <c r="C1797" s="7">
        <f t="shared" ref="C1797:C1860" si="56">D1797-1/48</f>
        <v>45329.729166666664</v>
      </c>
      <c r="D1797" s="7">
        <v>45329.75</v>
      </c>
      <c r="E1797" s="1">
        <v>5.0000000000000001E-3</v>
      </c>
      <c r="F1797" s="37">
        <v>0</v>
      </c>
    </row>
    <row r="1798" spans="2:6">
      <c r="B1798" s="59">
        <f t="shared" ref="B1798:B1861" si="57">DATE(YEAR(C1798),MONTH(C1798),1)</f>
        <v>45323</v>
      </c>
      <c r="C1798" s="7">
        <f t="shared" si="56"/>
        <v>45329.75</v>
      </c>
      <c r="D1798" s="7">
        <v>45329.770833333336</v>
      </c>
      <c r="E1798" s="1">
        <v>5.0000000000000001E-3</v>
      </c>
      <c r="F1798" s="37">
        <v>1E-3</v>
      </c>
    </row>
    <row r="1799" spans="2:6">
      <c r="B1799" s="59">
        <f t="shared" si="57"/>
        <v>45323</v>
      </c>
      <c r="C1799" s="7">
        <f t="shared" si="56"/>
        <v>45329.770833333328</v>
      </c>
      <c r="D1799" s="7">
        <v>45329.791666666664</v>
      </c>
      <c r="E1799" s="1">
        <v>2E-3</v>
      </c>
      <c r="F1799" s="37">
        <v>1.0999999999999999E-2</v>
      </c>
    </row>
    <row r="1800" spans="2:6">
      <c r="B1800" s="59">
        <f t="shared" si="57"/>
        <v>45323</v>
      </c>
      <c r="C1800" s="7">
        <f t="shared" si="56"/>
        <v>45329.791666666664</v>
      </c>
      <c r="D1800" s="7">
        <v>45329.8125</v>
      </c>
      <c r="E1800" s="1">
        <v>0</v>
      </c>
      <c r="F1800" s="37">
        <v>0.96799999999999997</v>
      </c>
    </row>
    <row r="1801" spans="2:6">
      <c r="B1801" s="59">
        <f t="shared" si="57"/>
        <v>45323</v>
      </c>
      <c r="C1801" s="7">
        <f t="shared" si="56"/>
        <v>45329.8125</v>
      </c>
      <c r="D1801" s="7">
        <v>45329.833333333336</v>
      </c>
      <c r="E1801" s="1">
        <v>6.2E-2</v>
      </c>
      <c r="F1801" s="37">
        <v>0.90600000000000003</v>
      </c>
    </row>
    <row r="1802" spans="2:6">
      <c r="B1802" s="59">
        <f t="shared" si="57"/>
        <v>45323</v>
      </c>
      <c r="C1802" s="7">
        <f t="shared" si="56"/>
        <v>45329.833333333328</v>
      </c>
      <c r="D1802" s="7">
        <v>45329.854166666664</v>
      </c>
      <c r="E1802" s="1">
        <v>2.1000000000000001E-2</v>
      </c>
      <c r="F1802" s="37">
        <v>0.85099999999999998</v>
      </c>
    </row>
    <row r="1803" spans="2:6">
      <c r="B1803" s="59">
        <f t="shared" si="57"/>
        <v>45323</v>
      </c>
      <c r="C1803" s="7">
        <f t="shared" si="56"/>
        <v>45329.854166666664</v>
      </c>
      <c r="D1803" s="7">
        <v>45329.875</v>
      </c>
      <c r="E1803" s="1">
        <v>0.13500000000000001</v>
      </c>
      <c r="F1803" s="37">
        <v>0</v>
      </c>
    </row>
    <row r="1804" spans="2:6">
      <c r="B1804" s="59">
        <f t="shared" si="57"/>
        <v>45323</v>
      </c>
      <c r="C1804" s="7">
        <f t="shared" si="56"/>
        <v>45329.875</v>
      </c>
      <c r="D1804" s="7">
        <v>45329.895833333336</v>
      </c>
      <c r="E1804" s="1">
        <v>0.22600000000000001</v>
      </c>
      <c r="F1804" s="37">
        <v>0</v>
      </c>
    </row>
    <row r="1805" spans="2:6">
      <c r="B1805" s="59">
        <f t="shared" si="57"/>
        <v>45323</v>
      </c>
      <c r="C1805" s="7">
        <f t="shared" si="56"/>
        <v>45329.895833333328</v>
      </c>
      <c r="D1805" s="7">
        <v>45329.916666666664</v>
      </c>
      <c r="E1805" s="1">
        <v>8.8999999999999996E-2</v>
      </c>
      <c r="F1805" s="37">
        <v>0</v>
      </c>
    </row>
    <row r="1806" spans="2:6">
      <c r="B1806" s="59">
        <f t="shared" si="57"/>
        <v>45323</v>
      </c>
      <c r="C1806" s="7">
        <f t="shared" si="56"/>
        <v>45329.916666666664</v>
      </c>
      <c r="D1806" s="7">
        <v>45329.9375</v>
      </c>
      <c r="E1806" s="1">
        <v>1.5640000000000001</v>
      </c>
      <c r="F1806" s="37">
        <v>0</v>
      </c>
    </row>
    <row r="1807" spans="2:6">
      <c r="B1807" s="59">
        <f t="shared" si="57"/>
        <v>45323</v>
      </c>
      <c r="C1807" s="7">
        <f t="shared" si="56"/>
        <v>45329.9375</v>
      </c>
      <c r="D1807" s="7">
        <v>45329.958333333336</v>
      </c>
      <c r="E1807" s="1">
        <v>1.4970000000000001</v>
      </c>
      <c r="F1807" s="37">
        <v>0</v>
      </c>
    </row>
    <row r="1808" spans="2:6">
      <c r="B1808" s="59">
        <f t="shared" si="57"/>
        <v>45323</v>
      </c>
      <c r="C1808" s="7">
        <f t="shared" si="56"/>
        <v>45329.958333333328</v>
      </c>
      <c r="D1808" s="7">
        <v>45329.979166666664</v>
      </c>
      <c r="E1808" s="1">
        <v>1.504</v>
      </c>
      <c r="F1808" s="37">
        <v>0</v>
      </c>
    </row>
    <row r="1809" spans="2:6">
      <c r="B1809" s="59">
        <f t="shared" si="57"/>
        <v>45323</v>
      </c>
      <c r="C1809" s="7">
        <f t="shared" si="56"/>
        <v>45329.979166666664</v>
      </c>
      <c r="D1809" s="7">
        <v>45330</v>
      </c>
      <c r="E1809" s="1">
        <v>0.83399999999999996</v>
      </c>
      <c r="F1809" s="37">
        <v>0</v>
      </c>
    </row>
    <row r="1810" spans="2:6">
      <c r="B1810" s="59">
        <f t="shared" si="57"/>
        <v>45323</v>
      </c>
      <c r="C1810" s="7">
        <f t="shared" si="56"/>
        <v>45330</v>
      </c>
      <c r="D1810" s="7">
        <v>45330.020833333336</v>
      </c>
      <c r="E1810" s="1">
        <v>6.3E-2</v>
      </c>
      <c r="F1810" s="37">
        <v>0</v>
      </c>
    </row>
    <row r="1811" spans="2:6">
      <c r="B1811" s="59">
        <f t="shared" si="57"/>
        <v>45323</v>
      </c>
      <c r="C1811" s="7">
        <f t="shared" si="56"/>
        <v>45330.020833333328</v>
      </c>
      <c r="D1811" s="7">
        <v>45330.041666666664</v>
      </c>
      <c r="E1811" s="1">
        <v>6.5000000000000002E-2</v>
      </c>
      <c r="F1811" s="37">
        <v>0</v>
      </c>
    </row>
    <row r="1812" spans="2:6">
      <c r="B1812" s="59">
        <f t="shared" si="57"/>
        <v>45323</v>
      </c>
      <c r="C1812" s="7">
        <f t="shared" si="56"/>
        <v>45330.041666666664</v>
      </c>
      <c r="D1812" s="7">
        <v>45330.0625</v>
      </c>
      <c r="E1812" s="1">
        <v>6.4000000000000001E-2</v>
      </c>
      <c r="F1812" s="37">
        <v>0</v>
      </c>
    </row>
    <row r="1813" spans="2:6">
      <c r="B1813" s="59">
        <f t="shared" si="57"/>
        <v>45323</v>
      </c>
      <c r="C1813" s="7">
        <f t="shared" si="56"/>
        <v>45330.0625</v>
      </c>
      <c r="D1813" s="7">
        <v>45330.083333333336</v>
      </c>
      <c r="E1813" s="1">
        <v>6.5000000000000002E-2</v>
      </c>
      <c r="F1813" s="37">
        <v>0</v>
      </c>
    </row>
    <row r="1814" spans="2:6">
      <c r="B1814" s="59">
        <f t="shared" si="57"/>
        <v>45323</v>
      </c>
      <c r="C1814" s="7">
        <f t="shared" si="56"/>
        <v>45330.083333333328</v>
      </c>
      <c r="D1814" s="7">
        <v>45330.104166666664</v>
      </c>
      <c r="E1814" s="1">
        <v>5.3999999999999999E-2</v>
      </c>
      <c r="F1814" s="37">
        <v>0</v>
      </c>
    </row>
    <row r="1815" spans="2:6">
      <c r="B1815" s="59">
        <f t="shared" si="57"/>
        <v>45323</v>
      </c>
      <c r="C1815" s="7">
        <f t="shared" si="56"/>
        <v>45330.104166666664</v>
      </c>
      <c r="D1815" s="7">
        <v>45330.125</v>
      </c>
      <c r="E1815" s="1">
        <v>6.3E-2</v>
      </c>
      <c r="F1815" s="37">
        <v>0</v>
      </c>
    </row>
    <row r="1816" spans="2:6">
      <c r="B1816" s="59">
        <f t="shared" si="57"/>
        <v>45323</v>
      </c>
      <c r="C1816" s="7">
        <f t="shared" si="56"/>
        <v>45330.125</v>
      </c>
      <c r="D1816" s="7">
        <v>45330.145833333336</v>
      </c>
      <c r="E1816" s="1">
        <v>6.4000000000000001E-2</v>
      </c>
      <c r="F1816" s="37">
        <v>0</v>
      </c>
    </row>
    <row r="1817" spans="2:6">
      <c r="B1817" s="59">
        <f t="shared" si="57"/>
        <v>45323</v>
      </c>
      <c r="C1817" s="7">
        <f t="shared" si="56"/>
        <v>45330.145833333328</v>
      </c>
      <c r="D1817" s="7">
        <v>45330.166666666664</v>
      </c>
      <c r="E1817" s="1">
        <v>5.8999999999999997E-2</v>
      </c>
      <c r="F1817" s="37">
        <v>0</v>
      </c>
    </row>
    <row r="1818" spans="2:6">
      <c r="B1818" s="59">
        <f t="shared" si="57"/>
        <v>45323</v>
      </c>
      <c r="C1818" s="7">
        <f t="shared" si="56"/>
        <v>45330.166666666664</v>
      </c>
      <c r="D1818" s="7">
        <v>45330.1875</v>
      </c>
      <c r="E1818" s="1">
        <v>6.0999999999999999E-2</v>
      </c>
      <c r="F1818" s="37">
        <v>0</v>
      </c>
    </row>
    <row r="1819" spans="2:6">
      <c r="B1819" s="59">
        <f t="shared" si="57"/>
        <v>45323</v>
      </c>
      <c r="C1819" s="7">
        <f t="shared" si="56"/>
        <v>45330.1875</v>
      </c>
      <c r="D1819" s="7">
        <v>45330.208333333336</v>
      </c>
      <c r="E1819" s="1">
        <v>6.4000000000000001E-2</v>
      </c>
      <c r="F1819" s="37">
        <v>0</v>
      </c>
    </row>
    <row r="1820" spans="2:6">
      <c r="B1820" s="59">
        <f t="shared" si="57"/>
        <v>45323</v>
      </c>
      <c r="C1820" s="7">
        <f t="shared" si="56"/>
        <v>45330.208333333328</v>
      </c>
      <c r="D1820" s="7">
        <v>45330.229166666664</v>
      </c>
      <c r="E1820" s="1">
        <v>6.4000000000000001E-2</v>
      </c>
      <c r="F1820" s="37">
        <v>0</v>
      </c>
    </row>
    <row r="1821" spans="2:6">
      <c r="B1821" s="59">
        <f t="shared" si="57"/>
        <v>45323</v>
      </c>
      <c r="C1821" s="7">
        <f t="shared" si="56"/>
        <v>45330.229166666664</v>
      </c>
      <c r="D1821" s="7">
        <v>45330.25</v>
      </c>
      <c r="E1821" s="1">
        <v>0.65100000000000002</v>
      </c>
      <c r="F1821" s="37">
        <v>0</v>
      </c>
    </row>
    <row r="1822" spans="2:6">
      <c r="B1822" s="59">
        <f t="shared" si="57"/>
        <v>45323</v>
      </c>
      <c r="C1822" s="7">
        <f t="shared" si="56"/>
        <v>45330.25</v>
      </c>
      <c r="D1822" s="7">
        <v>45330.270833333336</v>
      </c>
      <c r="E1822" s="1">
        <v>0.54900000000000004</v>
      </c>
      <c r="F1822" s="37">
        <v>0</v>
      </c>
    </row>
    <row r="1823" spans="2:6">
      <c r="B1823" s="59">
        <f t="shared" si="57"/>
        <v>45323</v>
      </c>
      <c r="C1823" s="7">
        <f t="shared" si="56"/>
        <v>45330.270833333328</v>
      </c>
      <c r="D1823" s="7">
        <v>45330.291666666664</v>
      </c>
      <c r="E1823" s="1">
        <v>0.109</v>
      </c>
      <c r="F1823" s="37">
        <v>0</v>
      </c>
    </row>
    <row r="1824" spans="2:6">
      <c r="B1824" s="59">
        <f t="shared" si="57"/>
        <v>45323</v>
      </c>
      <c r="C1824" s="7">
        <f t="shared" si="56"/>
        <v>45330.291666666664</v>
      </c>
      <c r="D1824" s="7">
        <v>45330.3125</v>
      </c>
      <c r="E1824" s="1">
        <v>0.21299999999999999</v>
      </c>
      <c r="F1824" s="37">
        <v>0</v>
      </c>
    </row>
    <row r="1825" spans="2:6">
      <c r="B1825" s="59">
        <f t="shared" si="57"/>
        <v>45323</v>
      </c>
      <c r="C1825" s="7">
        <f t="shared" si="56"/>
        <v>45330.3125</v>
      </c>
      <c r="D1825" s="7">
        <v>45330.333333333336</v>
      </c>
      <c r="E1825" s="1">
        <v>0.30099999999999999</v>
      </c>
      <c r="F1825" s="37">
        <v>0</v>
      </c>
    </row>
    <row r="1826" spans="2:6">
      <c r="B1826" s="59">
        <f t="shared" si="57"/>
        <v>45323</v>
      </c>
      <c r="C1826" s="7">
        <f t="shared" si="56"/>
        <v>45330.333333333328</v>
      </c>
      <c r="D1826" s="7">
        <v>45330.354166666664</v>
      </c>
      <c r="E1826" s="1">
        <v>8.9999999999999993E-3</v>
      </c>
      <c r="F1826" s="37">
        <v>0</v>
      </c>
    </row>
    <row r="1827" spans="2:6">
      <c r="B1827" s="59">
        <f t="shared" si="57"/>
        <v>45323</v>
      </c>
      <c r="C1827" s="7">
        <f t="shared" si="56"/>
        <v>45330.354166666664</v>
      </c>
      <c r="D1827" s="7">
        <v>45330.375</v>
      </c>
      <c r="E1827" s="1">
        <v>2E-3</v>
      </c>
      <c r="F1827" s="37">
        <v>0</v>
      </c>
    </row>
    <row r="1828" spans="2:6">
      <c r="B1828" s="59">
        <f t="shared" si="57"/>
        <v>45323</v>
      </c>
      <c r="C1828" s="7">
        <f t="shared" si="56"/>
        <v>45330.375</v>
      </c>
      <c r="D1828" s="7">
        <v>45330.395833333336</v>
      </c>
      <c r="E1828" s="1">
        <v>2E-3</v>
      </c>
      <c r="F1828" s="37">
        <v>0</v>
      </c>
    </row>
    <row r="1829" spans="2:6">
      <c r="B1829" s="59">
        <f t="shared" si="57"/>
        <v>45323</v>
      </c>
      <c r="C1829" s="7">
        <f t="shared" si="56"/>
        <v>45330.395833333328</v>
      </c>
      <c r="D1829" s="7">
        <v>45330.416666666664</v>
      </c>
      <c r="E1829" s="1">
        <v>3.0000000000000001E-3</v>
      </c>
      <c r="F1829" s="37">
        <v>0</v>
      </c>
    </row>
    <row r="1830" spans="2:6">
      <c r="B1830" s="59">
        <f t="shared" si="57"/>
        <v>45323</v>
      </c>
      <c r="C1830" s="7">
        <f t="shared" si="56"/>
        <v>45330.416666666664</v>
      </c>
      <c r="D1830" s="7">
        <v>45330.4375</v>
      </c>
      <c r="E1830" s="1">
        <v>2E-3</v>
      </c>
      <c r="F1830" s="37">
        <v>0</v>
      </c>
    </row>
    <row r="1831" spans="2:6">
      <c r="B1831" s="59">
        <f t="shared" si="57"/>
        <v>45323</v>
      </c>
      <c r="C1831" s="7">
        <f t="shared" si="56"/>
        <v>45330.4375</v>
      </c>
      <c r="D1831" s="7">
        <v>45330.458333333336</v>
      </c>
      <c r="E1831" s="1">
        <v>2E-3</v>
      </c>
      <c r="F1831" s="37">
        <v>0</v>
      </c>
    </row>
    <row r="1832" spans="2:6">
      <c r="B1832" s="59">
        <f t="shared" si="57"/>
        <v>45323</v>
      </c>
      <c r="C1832" s="7">
        <f t="shared" si="56"/>
        <v>45330.458333333328</v>
      </c>
      <c r="D1832" s="7">
        <v>45330.479166666664</v>
      </c>
      <c r="E1832" s="1">
        <v>2E-3</v>
      </c>
      <c r="F1832" s="37">
        <v>0</v>
      </c>
    </row>
    <row r="1833" spans="2:6">
      <c r="B1833" s="59">
        <f t="shared" si="57"/>
        <v>45323</v>
      </c>
      <c r="C1833" s="7">
        <f t="shared" si="56"/>
        <v>45330.479166666664</v>
      </c>
      <c r="D1833" s="7">
        <v>45330.5</v>
      </c>
      <c r="E1833" s="1">
        <v>3.0000000000000001E-3</v>
      </c>
      <c r="F1833" s="37">
        <v>0</v>
      </c>
    </row>
    <row r="1834" spans="2:6">
      <c r="B1834" s="59">
        <f t="shared" si="57"/>
        <v>45323</v>
      </c>
      <c r="C1834" s="7">
        <f t="shared" si="56"/>
        <v>45330.5</v>
      </c>
      <c r="D1834" s="7">
        <v>45330.520833333336</v>
      </c>
      <c r="E1834" s="1">
        <v>2E-3</v>
      </c>
      <c r="F1834" s="37">
        <v>0</v>
      </c>
    </row>
    <row r="1835" spans="2:6">
      <c r="B1835" s="59">
        <f t="shared" si="57"/>
        <v>45323</v>
      </c>
      <c r="C1835" s="7">
        <f t="shared" si="56"/>
        <v>45330.520833333328</v>
      </c>
      <c r="D1835" s="7">
        <v>45330.541666666664</v>
      </c>
      <c r="E1835" s="1">
        <v>3.0000000000000001E-3</v>
      </c>
      <c r="F1835" s="37">
        <v>0</v>
      </c>
    </row>
    <row r="1836" spans="2:6">
      <c r="B1836" s="59">
        <f t="shared" si="57"/>
        <v>45323</v>
      </c>
      <c r="C1836" s="7">
        <f t="shared" si="56"/>
        <v>45330.541666666664</v>
      </c>
      <c r="D1836" s="7">
        <v>45330.5625</v>
      </c>
      <c r="E1836" s="1">
        <v>2E-3</v>
      </c>
      <c r="F1836" s="37">
        <v>0</v>
      </c>
    </row>
    <row r="1837" spans="2:6">
      <c r="B1837" s="59">
        <f t="shared" si="57"/>
        <v>45323</v>
      </c>
      <c r="C1837" s="7">
        <f t="shared" si="56"/>
        <v>45330.5625</v>
      </c>
      <c r="D1837" s="7">
        <v>45330.583333333336</v>
      </c>
      <c r="E1837" s="1">
        <v>2E-3</v>
      </c>
      <c r="F1837" s="37">
        <v>0</v>
      </c>
    </row>
    <row r="1838" spans="2:6">
      <c r="B1838" s="59">
        <f t="shared" si="57"/>
        <v>45323</v>
      </c>
      <c r="C1838" s="7">
        <f t="shared" si="56"/>
        <v>45330.583333333328</v>
      </c>
      <c r="D1838" s="7">
        <v>45330.604166666664</v>
      </c>
      <c r="E1838" s="1">
        <v>3.0000000000000001E-3</v>
      </c>
      <c r="F1838" s="37">
        <v>0</v>
      </c>
    </row>
    <row r="1839" spans="2:6">
      <c r="B1839" s="59">
        <f t="shared" si="57"/>
        <v>45323</v>
      </c>
      <c r="C1839" s="7">
        <f t="shared" si="56"/>
        <v>45330.604166666664</v>
      </c>
      <c r="D1839" s="7">
        <v>45330.625</v>
      </c>
      <c r="E1839" s="1">
        <v>2E-3</v>
      </c>
      <c r="F1839" s="37">
        <v>0</v>
      </c>
    </row>
    <row r="1840" spans="2:6">
      <c r="B1840" s="59">
        <f t="shared" si="57"/>
        <v>45323</v>
      </c>
      <c r="C1840" s="7">
        <f t="shared" si="56"/>
        <v>45330.625</v>
      </c>
      <c r="D1840" s="7">
        <v>45330.645833333336</v>
      </c>
      <c r="E1840" s="1">
        <v>2E-3</v>
      </c>
      <c r="F1840" s="37">
        <v>0</v>
      </c>
    </row>
    <row r="1841" spans="2:6">
      <c r="B1841" s="59">
        <f t="shared" si="57"/>
        <v>45323</v>
      </c>
      <c r="C1841" s="7">
        <f t="shared" si="56"/>
        <v>45330.645833333328</v>
      </c>
      <c r="D1841" s="7">
        <v>45330.666666666664</v>
      </c>
      <c r="E1841" s="1">
        <v>3.0000000000000001E-3</v>
      </c>
      <c r="F1841" s="37">
        <v>0</v>
      </c>
    </row>
    <row r="1842" spans="2:6">
      <c r="B1842" s="59">
        <f t="shared" si="57"/>
        <v>45323</v>
      </c>
      <c r="C1842" s="7">
        <f t="shared" si="56"/>
        <v>45330.666666666664</v>
      </c>
      <c r="D1842" s="7">
        <v>45330.6875</v>
      </c>
      <c r="E1842" s="1">
        <v>2E-3</v>
      </c>
      <c r="F1842" s="37">
        <v>0</v>
      </c>
    </row>
    <row r="1843" spans="2:6">
      <c r="B1843" s="59">
        <f t="shared" si="57"/>
        <v>45323</v>
      </c>
      <c r="C1843" s="7">
        <f t="shared" si="56"/>
        <v>45330.6875</v>
      </c>
      <c r="D1843" s="7">
        <v>45330.708333333336</v>
      </c>
      <c r="E1843" s="1">
        <v>2E-3</v>
      </c>
      <c r="F1843" s="37">
        <v>0</v>
      </c>
    </row>
    <row r="1844" spans="2:6">
      <c r="B1844" s="59">
        <f t="shared" si="57"/>
        <v>45323</v>
      </c>
      <c r="C1844" s="7">
        <f t="shared" si="56"/>
        <v>45330.708333333328</v>
      </c>
      <c r="D1844" s="7">
        <v>45330.729166666664</v>
      </c>
      <c r="E1844" s="1">
        <v>8.0000000000000002E-3</v>
      </c>
      <c r="F1844" s="37">
        <v>0</v>
      </c>
    </row>
    <row r="1845" spans="2:6">
      <c r="B1845" s="59">
        <f t="shared" si="57"/>
        <v>45323</v>
      </c>
      <c r="C1845" s="7">
        <f t="shared" si="56"/>
        <v>45330.729166666664</v>
      </c>
      <c r="D1845" s="7">
        <v>45330.75</v>
      </c>
      <c r="E1845" s="1">
        <v>5.0000000000000001E-3</v>
      </c>
      <c r="F1845" s="37">
        <v>0</v>
      </c>
    </row>
    <row r="1846" spans="2:6">
      <c r="B1846" s="59">
        <f t="shared" si="57"/>
        <v>45323</v>
      </c>
      <c r="C1846" s="7">
        <f t="shared" si="56"/>
        <v>45330.75</v>
      </c>
      <c r="D1846" s="7">
        <v>45330.770833333336</v>
      </c>
      <c r="E1846" s="1">
        <v>5.0000000000000001E-3</v>
      </c>
      <c r="F1846" s="37">
        <v>0</v>
      </c>
    </row>
    <row r="1847" spans="2:6">
      <c r="B1847" s="59">
        <f t="shared" si="57"/>
        <v>45323</v>
      </c>
      <c r="C1847" s="7">
        <f t="shared" si="56"/>
        <v>45330.770833333328</v>
      </c>
      <c r="D1847" s="7">
        <v>45330.791666666664</v>
      </c>
      <c r="E1847" s="1">
        <v>3.0000000000000001E-3</v>
      </c>
      <c r="F1847" s="37">
        <v>1.2999999999999999E-2</v>
      </c>
    </row>
    <row r="1848" spans="2:6">
      <c r="B1848" s="59">
        <f t="shared" si="57"/>
        <v>45323</v>
      </c>
      <c r="C1848" s="7">
        <f t="shared" si="56"/>
        <v>45330.791666666664</v>
      </c>
      <c r="D1848" s="7">
        <v>45330.8125</v>
      </c>
      <c r="E1848" s="1">
        <v>1.4999999999999999E-2</v>
      </c>
      <c r="F1848" s="37">
        <v>0.40100000000000002</v>
      </c>
    </row>
    <row r="1849" spans="2:6">
      <c r="B1849" s="59">
        <f t="shared" si="57"/>
        <v>45323</v>
      </c>
      <c r="C1849" s="7">
        <f t="shared" si="56"/>
        <v>45330.8125</v>
      </c>
      <c r="D1849" s="7">
        <v>45330.833333333336</v>
      </c>
      <c r="E1849" s="1">
        <v>0.32</v>
      </c>
      <c r="F1849" s="37">
        <v>0</v>
      </c>
    </row>
    <row r="1850" spans="2:6">
      <c r="B1850" s="59">
        <f t="shared" si="57"/>
        <v>45323</v>
      </c>
      <c r="C1850" s="7">
        <f t="shared" si="56"/>
        <v>45330.833333333328</v>
      </c>
      <c r="D1850" s="7">
        <v>45330.854166666664</v>
      </c>
      <c r="E1850" s="1">
        <v>0.20699999999999999</v>
      </c>
      <c r="F1850" s="37">
        <v>0</v>
      </c>
    </row>
    <row r="1851" spans="2:6">
      <c r="B1851" s="59">
        <f t="shared" si="57"/>
        <v>45323</v>
      </c>
      <c r="C1851" s="7">
        <f t="shared" si="56"/>
        <v>45330.854166666664</v>
      </c>
      <c r="D1851" s="7">
        <v>45330.875</v>
      </c>
      <c r="E1851" s="1">
        <v>0.14099999999999999</v>
      </c>
      <c r="F1851" s="37">
        <v>0</v>
      </c>
    </row>
    <row r="1852" spans="2:6">
      <c r="B1852" s="59">
        <f t="shared" si="57"/>
        <v>45323</v>
      </c>
      <c r="C1852" s="7">
        <f t="shared" si="56"/>
        <v>45330.875</v>
      </c>
      <c r="D1852" s="7">
        <v>45330.895833333336</v>
      </c>
      <c r="E1852" s="1">
        <v>0.86399999999999999</v>
      </c>
      <c r="F1852" s="37">
        <v>0</v>
      </c>
    </row>
    <row r="1853" spans="2:6">
      <c r="B1853" s="59">
        <f t="shared" si="57"/>
        <v>45323</v>
      </c>
      <c r="C1853" s="7">
        <f t="shared" si="56"/>
        <v>45330.895833333328</v>
      </c>
      <c r="D1853" s="7">
        <v>45330.916666666664</v>
      </c>
      <c r="E1853" s="1">
        <v>0.52</v>
      </c>
      <c r="F1853" s="37">
        <v>0</v>
      </c>
    </row>
    <row r="1854" spans="2:6">
      <c r="B1854" s="59">
        <f t="shared" si="57"/>
        <v>45323</v>
      </c>
      <c r="C1854" s="7">
        <f t="shared" si="56"/>
        <v>45330.916666666664</v>
      </c>
      <c r="D1854" s="7">
        <v>45330.9375</v>
      </c>
      <c r="E1854" s="1">
        <v>1.9630000000000001</v>
      </c>
      <c r="F1854" s="37">
        <v>0</v>
      </c>
    </row>
    <row r="1855" spans="2:6">
      <c r="B1855" s="59">
        <f t="shared" si="57"/>
        <v>45323</v>
      </c>
      <c r="C1855" s="7">
        <f t="shared" si="56"/>
        <v>45330.9375</v>
      </c>
      <c r="D1855" s="7">
        <v>45330.958333333336</v>
      </c>
      <c r="E1855" s="1">
        <v>1.4730000000000001</v>
      </c>
      <c r="F1855" s="37">
        <v>0</v>
      </c>
    </row>
    <row r="1856" spans="2:6">
      <c r="B1856" s="59">
        <f t="shared" si="57"/>
        <v>45323</v>
      </c>
      <c r="C1856" s="7">
        <f t="shared" si="56"/>
        <v>45330.958333333328</v>
      </c>
      <c r="D1856" s="7">
        <v>45330.979166666664</v>
      </c>
      <c r="E1856" s="1">
        <v>1.45</v>
      </c>
      <c r="F1856" s="37">
        <v>0</v>
      </c>
    </row>
    <row r="1857" spans="2:6">
      <c r="B1857" s="59">
        <f t="shared" si="57"/>
        <v>45323</v>
      </c>
      <c r="C1857" s="7">
        <f t="shared" si="56"/>
        <v>45330.979166666664</v>
      </c>
      <c r="D1857" s="7">
        <v>45331</v>
      </c>
      <c r="E1857" s="1">
        <v>0.30199999999999999</v>
      </c>
      <c r="F1857" s="37">
        <v>0</v>
      </c>
    </row>
    <row r="1858" spans="2:6">
      <c r="B1858" s="59">
        <f t="shared" si="57"/>
        <v>45323</v>
      </c>
      <c r="C1858" s="7">
        <f t="shared" si="56"/>
        <v>45331</v>
      </c>
      <c r="D1858" s="7">
        <v>45331.020833333336</v>
      </c>
      <c r="E1858" s="1">
        <v>6.8000000000000005E-2</v>
      </c>
      <c r="F1858" s="37">
        <v>0</v>
      </c>
    </row>
    <row r="1859" spans="2:6">
      <c r="B1859" s="59">
        <f t="shared" si="57"/>
        <v>45323</v>
      </c>
      <c r="C1859" s="7">
        <f t="shared" si="56"/>
        <v>45331.020833333328</v>
      </c>
      <c r="D1859" s="7">
        <v>45331.041666666664</v>
      </c>
      <c r="E1859" s="1">
        <v>6.0999999999999999E-2</v>
      </c>
      <c r="F1859" s="37">
        <v>0</v>
      </c>
    </row>
    <row r="1860" spans="2:6">
      <c r="B1860" s="59">
        <f t="shared" si="57"/>
        <v>45323</v>
      </c>
      <c r="C1860" s="7">
        <f t="shared" si="56"/>
        <v>45331.041666666664</v>
      </c>
      <c r="D1860" s="7">
        <v>45331.0625</v>
      </c>
      <c r="E1860" s="1">
        <v>5.8999999999999997E-2</v>
      </c>
      <c r="F1860" s="37">
        <v>0</v>
      </c>
    </row>
    <row r="1861" spans="2:6">
      <c r="B1861" s="59">
        <f t="shared" si="57"/>
        <v>45323</v>
      </c>
      <c r="C1861" s="7">
        <f t="shared" ref="C1861:C1924" si="58">D1861-1/48</f>
        <v>45331.0625</v>
      </c>
      <c r="D1861" s="7">
        <v>45331.083333333336</v>
      </c>
      <c r="E1861" s="1">
        <v>6.4000000000000001E-2</v>
      </c>
      <c r="F1861" s="37">
        <v>0</v>
      </c>
    </row>
    <row r="1862" spans="2:6">
      <c r="B1862" s="59">
        <f t="shared" ref="B1862:B1925" si="59">DATE(YEAR(C1862),MONTH(C1862),1)</f>
        <v>45323</v>
      </c>
      <c r="C1862" s="7">
        <f t="shared" si="58"/>
        <v>45331.083333333328</v>
      </c>
      <c r="D1862" s="7">
        <v>45331.104166666664</v>
      </c>
      <c r="E1862" s="1">
        <v>6.3E-2</v>
      </c>
      <c r="F1862" s="37">
        <v>0</v>
      </c>
    </row>
    <row r="1863" spans="2:6">
      <c r="B1863" s="59">
        <f t="shared" si="59"/>
        <v>45323</v>
      </c>
      <c r="C1863" s="7">
        <f t="shared" si="58"/>
        <v>45331.104166666664</v>
      </c>
      <c r="D1863" s="7">
        <v>45331.125</v>
      </c>
      <c r="E1863" s="1">
        <v>6.5000000000000002E-2</v>
      </c>
      <c r="F1863" s="37">
        <v>0</v>
      </c>
    </row>
    <row r="1864" spans="2:6">
      <c r="B1864" s="59">
        <f t="shared" si="59"/>
        <v>45323</v>
      </c>
      <c r="C1864" s="7">
        <f t="shared" si="58"/>
        <v>45331.125</v>
      </c>
      <c r="D1864" s="7">
        <v>45331.145833333336</v>
      </c>
      <c r="E1864" s="1">
        <v>6.2E-2</v>
      </c>
      <c r="F1864" s="37">
        <v>0</v>
      </c>
    </row>
    <row r="1865" spans="2:6">
      <c r="B1865" s="59">
        <f t="shared" si="59"/>
        <v>45323</v>
      </c>
      <c r="C1865" s="7">
        <f t="shared" si="58"/>
        <v>45331.145833333328</v>
      </c>
      <c r="D1865" s="7">
        <v>45331.166666666664</v>
      </c>
      <c r="E1865" s="1">
        <v>6.2E-2</v>
      </c>
      <c r="F1865" s="37">
        <v>0</v>
      </c>
    </row>
    <row r="1866" spans="2:6">
      <c r="B1866" s="59">
        <f t="shared" si="59"/>
        <v>45323</v>
      </c>
      <c r="C1866" s="7">
        <f t="shared" si="58"/>
        <v>45331.166666666664</v>
      </c>
      <c r="D1866" s="7">
        <v>45331.1875</v>
      </c>
      <c r="E1866" s="1">
        <v>6.4000000000000001E-2</v>
      </c>
      <c r="F1866" s="37">
        <v>0</v>
      </c>
    </row>
    <row r="1867" spans="2:6">
      <c r="B1867" s="59">
        <f t="shared" si="59"/>
        <v>45323</v>
      </c>
      <c r="C1867" s="7">
        <f t="shared" si="58"/>
        <v>45331.1875</v>
      </c>
      <c r="D1867" s="7">
        <v>45331.208333333336</v>
      </c>
      <c r="E1867" s="1">
        <v>6.5000000000000002E-2</v>
      </c>
      <c r="F1867" s="37">
        <v>0</v>
      </c>
    </row>
    <row r="1868" spans="2:6">
      <c r="B1868" s="59">
        <f t="shared" si="59"/>
        <v>45323</v>
      </c>
      <c r="C1868" s="7">
        <f t="shared" si="58"/>
        <v>45331.208333333328</v>
      </c>
      <c r="D1868" s="7">
        <v>45331.229166666664</v>
      </c>
      <c r="E1868" s="1">
        <v>6.0999999999999999E-2</v>
      </c>
      <c r="F1868" s="37">
        <v>0</v>
      </c>
    </row>
    <row r="1869" spans="2:6">
      <c r="B1869" s="59">
        <f t="shared" si="59"/>
        <v>45323</v>
      </c>
      <c r="C1869" s="7">
        <f t="shared" si="58"/>
        <v>45331.229166666664</v>
      </c>
      <c r="D1869" s="7">
        <v>45331.25</v>
      </c>
      <c r="E1869" s="1">
        <v>0.64800000000000002</v>
      </c>
      <c r="F1869" s="37">
        <v>0</v>
      </c>
    </row>
    <row r="1870" spans="2:6">
      <c r="B1870" s="59">
        <f t="shared" si="59"/>
        <v>45323</v>
      </c>
      <c r="C1870" s="7">
        <f t="shared" si="58"/>
        <v>45331.25</v>
      </c>
      <c r="D1870" s="7">
        <v>45331.270833333336</v>
      </c>
      <c r="E1870" s="1">
        <v>0.95499999999999996</v>
      </c>
      <c r="F1870" s="37">
        <v>0</v>
      </c>
    </row>
    <row r="1871" spans="2:6">
      <c r="B1871" s="59">
        <f t="shared" si="59"/>
        <v>45323</v>
      </c>
      <c r="C1871" s="7">
        <f t="shared" si="58"/>
        <v>45331.270833333328</v>
      </c>
      <c r="D1871" s="7">
        <v>45331.291666666664</v>
      </c>
      <c r="E1871" s="1">
        <v>0.26900000000000002</v>
      </c>
      <c r="F1871" s="37">
        <v>0</v>
      </c>
    </row>
    <row r="1872" spans="2:6">
      <c r="B1872" s="59">
        <f t="shared" si="59"/>
        <v>45323</v>
      </c>
      <c r="C1872" s="7">
        <f t="shared" si="58"/>
        <v>45331.291666666664</v>
      </c>
      <c r="D1872" s="7">
        <v>45331.3125</v>
      </c>
      <c r="E1872" s="1">
        <v>0.52500000000000002</v>
      </c>
      <c r="F1872" s="37">
        <v>0</v>
      </c>
    </row>
    <row r="1873" spans="2:6">
      <c r="B1873" s="59">
        <f t="shared" si="59"/>
        <v>45323</v>
      </c>
      <c r="C1873" s="7">
        <f t="shared" si="58"/>
        <v>45331.3125</v>
      </c>
      <c r="D1873" s="7">
        <v>45331.333333333336</v>
      </c>
      <c r="E1873" s="1">
        <v>6.4000000000000001E-2</v>
      </c>
      <c r="F1873" s="37">
        <v>0</v>
      </c>
    </row>
    <row r="1874" spans="2:6">
      <c r="B1874" s="59">
        <f t="shared" si="59"/>
        <v>45323</v>
      </c>
      <c r="C1874" s="7">
        <f t="shared" si="58"/>
        <v>45331.333333333328</v>
      </c>
      <c r="D1874" s="7">
        <v>45331.354166666664</v>
      </c>
      <c r="E1874" s="1">
        <v>3.0000000000000001E-3</v>
      </c>
      <c r="F1874" s="37">
        <v>0</v>
      </c>
    </row>
    <row r="1875" spans="2:6">
      <c r="B1875" s="59">
        <f t="shared" si="59"/>
        <v>45323</v>
      </c>
      <c r="C1875" s="7">
        <f t="shared" si="58"/>
        <v>45331.354166666664</v>
      </c>
      <c r="D1875" s="7">
        <v>45331.375</v>
      </c>
      <c r="E1875" s="1">
        <v>2E-3</v>
      </c>
      <c r="F1875" s="37">
        <v>0</v>
      </c>
    </row>
    <row r="1876" spans="2:6">
      <c r="B1876" s="59">
        <f t="shared" si="59"/>
        <v>45323</v>
      </c>
      <c r="C1876" s="7">
        <f t="shared" si="58"/>
        <v>45331.375</v>
      </c>
      <c r="D1876" s="7">
        <v>45331.395833333336</v>
      </c>
      <c r="E1876" s="1">
        <v>4.0000000000000001E-3</v>
      </c>
      <c r="F1876" s="37">
        <v>0</v>
      </c>
    </row>
    <row r="1877" spans="2:6">
      <c r="B1877" s="59">
        <f t="shared" si="59"/>
        <v>45323</v>
      </c>
      <c r="C1877" s="7">
        <f t="shared" si="58"/>
        <v>45331.395833333328</v>
      </c>
      <c r="D1877" s="7">
        <v>45331.416666666664</v>
      </c>
      <c r="E1877" s="1">
        <v>2E-3</v>
      </c>
      <c r="F1877" s="37">
        <v>0</v>
      </c>
    </row>
    <row r="1878" spans="2:6">
      <c r="B1878" s="59">
        <f t="shared" si="59"/>
        <v>45323</v>
      </c>
      <c r="C1878" s="7">
        <f t="shared" si="58"/>
        <v>45331.416666666664</v>
      </c>
      <c r="D1878" s="7">
        <v>45331.4375</v>
      </c>
      <c r="E1878" s="1">
        <v>4.0000000000000001E-3</v>
      </c>
      <c r="F1878" s="37">
        <v>0</v>
      </c>
    </row>
    <row r="1879" spans="2:6">
      <c r="B1879" s="59">
        <f t="shared" si="59"/>
        <v>45323</v>
      </c>
      <c r="C1879" s="7">
        <f t="shared" si="58"/>
        <v>45331.4375</v>
      </c>
      <c r="D1879" s="7">
        <v>45331.458333333336</v>
      </c>
      <c r="E1879" s="1">
        <v>8.0000000000000002E-3</v>
      </c>
      <c r="F1879" s="37">
        <v>3.0000000000000001E-3</v>
      </c>
    </row>
    <row r="1880" spans="2:6">
      <c r="B1880" s="59">
        <f t="shared" si="59"/>
        <v>45323</v>
      </c>
      <c r="C1880" s="7">
        <f t="shared" si="58"/>
        <v>45331.458333333328</v>
      </c>
      <c r="D1880" s="7">
        <v>45331.479166666664</v>
      </c>
      <c r="E1880" s="1">
        <v>5.0000000000000001E-3</v>
      </c>
      <c r="F1880" s="37">
        <v>1E-3</v>
      </c>
    </row>
    <row r="1881" spans="2:6">
      <c r="B1881" s="59">
        <f t="shared" si="59"/>
        <v>45323</v>
      </c>
      <c r="C1881" s="7">
        <f t="shared" si="58"/>
        <v>45331.479166666664</v>
      </c>
      <c r="D1881" s="7">
        <v>45331.5</v>
      </c>
      <c r="E1881" s="1">
        <v>4.0000000000000001E-3</v>
      </c>
      <c r="F1881" s="37">
        <v>0</v>
      </c>
    </row>
    <row r="1882" spans="2:6">
      <c r="B1882" s="59">
        <f t="shared" si="59"/>
        <v>45323</v>
      </c>
      <c r="C1882" s="7">
        <f t="shared" si="58"/>
        <v>45331.5</v>
      </c>
      <c r="D1882" s="7">
        <v>45331.520833333336</v>
      </c>
      <c r="E1882" s="1">
        <v>0.41</v>
      </c>
      <c r="F1882" s="37">
        <v>1E-3</v>
      </c>
    </row>
    <row r="1883" spans="2:6">
      <c r="B1883" s="59">
        <f t="shared" si="59"/>
        <v>45323</v>
      </c>
      <c r="C1883" s="7">
        <f t="shared" si="58"/>
        <v>45331.520833333328</v>
      </c>
      <c r="D1883" s="7">
        <v>45331.541666666664</v>
      </c>
      <c r="E1883" s="1">
        <v>0.38200000000000001</v>
      </c>
      <c r="F1883" s="37">
        <v>1E-3</v>
      </c>
    </row>
    <row r="1884" spans="2:6">
      <c r="B1884" s="59">
        <f t="shared" si="59"/>
        <v>45323</v>
      </c>
      <c r="C1884" s="7">
        <f t="shared" si="58"/>
        <v>45331.541666666664</v>
      </c>
      <c r="D1884" s="7">
        <v>45331.5625</v>
      </c>
      <c r="E1884" s="1">
        <v>0.89800000000000002</v>
      </c>
      <c r="F1884" s="37">
        <v>0</v>
      </c>
    </row>
    <row r="1885" spans="2:6">
      <c r="B1885" s="59">
        <f t="shared" si="59"/>
        <v>45323</v>
      </c>
      <c r="C1885" s="7">
        <f t="shared" si="58"/>
        <v>45331.5625</v>
      </c>
      <c r="D1885" s="7">
        <v>45331.583333333336</v>
      </c>
      <c r="E1885" s="1">
        <v>0.69</v>
      </c>
      <c r="F1885" s="37">
        <v>0</v>
      </c>
    </row>
    <row r="1886" spans="2:6">
      <c r="B1886" s="59">
        <f t="shared" si="59"/>
        <v>45323</v>
      </c>
      <c r="C1886" s="7">
        <f t="shared" si="58"/>
        <v>45331.583333333328</v>
      </c>
      <c r="D1886" s="7">
        <v>45331.604166666664</v>
      </c>
      <c r="E1886" s="1">
        <v>0.68200000000000005</v>
      </c>
      <c r="F1886" s="37">
        <v>0</v>
      </c>
    </row>
    <row r="1887" spans="2:6">
      <c r="B1887" s="59">
        <f t="shared" si="59"/>
        <v>45323</v>
      </c>
      <c r="C1887" s="7">
        <f t="shared" si="58"/>
        <v>45331.604166666664</v>
      </c>
      <c r="D1887" s="7">
        <v>45331.625</v>
      </c>
      <c r="E1887" s="1">
        <v>1.905</v>
      </c>
      <c r="F1887" s="37">
        <v>0</v>
      </c>
    </row>
    <row r="1888" spans="2:6">
      <c r="B1888" s="59">
        <f t="shared" si="59"/>
        <v>45323</v>
      </c>
      <c r="C1888" s="7">
        <f t="shared" si="58"/>
        <v>45331.625</v>
      </c>
      <c r="D1888" s="7">
        <v>45331.645833333336</v>
      </c>
      <c r="E1888" s="1">
        <v>0.40799999999999997</v>
      </c>
      <c r="F1888" s="37">
        <v>0</v>
      </c>
    </row>
    <row r="1889" spans="2:6">
      <c r="B1889" s="59">
        <f t="shared" si="59"/>
        <v>45323</v>
      </c>
      <c r="C1889" s="7">
        <f t="shared" si="58"/>
        <v>45331.645833333328</v>
      </c>
      <c r="D1889" s="7">
        <v>45331.666666666664</v>
      </c>
      <c r="E1889" s="1">
        <v>0.77700000000000002</v>
      </c>
      <c r="F1889" s="37">
        <v>1E-3</v>
      </c>
    </row>
    <row r="1890" spans="2:6">
      <c r="B1890" s="59">
        <f t="shared" si="59"/>
        <v>45323</v>
      </c>
      <c r="C1890" s="7">
        <f t="shared" si="58"/>
        <v>45331.666666666664</v>
      </c>
      <c r="D1890" s="7">
        <v>45331.6875</v>
      </c>
      <c r="E1890" s="1">
        <v>0.11700000000000001</v>
      </c>
      <c r="F1890" s="37">
        <v>2E-3</v>
      </c>
    </row>
    <row r="1891" spans="2:6">
      <c r="B1891" s="59">
        <f t="shared" si="59"/>
        <v>45323</v>
      </c>
      <c r="C1891" s="7">
        <f t="shared" si="58"/>
        <v>45331.6875</v>
      </c>
      <c r="D1891" s="7">
        <v>45331.708333333336</v>
      </c>
      <c r="E1891" s="1">
        <v>0.85799999999999998</v>
      </c>
      <c r="F1891" s="37">
        <v>0</v>
      </c>
    </row>
    <row r="1892" spans="2:6">
      <c r="B1892" s="59">
        <f t="shared" si="59"/>
        <v>45323</v>
      </c>
      <c r="C1892" s="7">
        <f t="shared" si="58"/>
        <v>45331.708333333328</v>
      </c>
      <c r="D1892" s="7">
        <v>45331.729166666664</v>
      </c>
      <c r="E1892" s="1">
        <v>2.5049999999999999</v>
      </c>
      <c r="F1892" s="37">
        <v>0</v>
      </c>
    </row>
    <row r="1893" spans="2:6">
      <c r="B1893" s="59">
        <f t="shared" si="59"/>
        <v>45323</v>
      </c>
      <c r="C1893" s="7">
        <f t="shared" si="58"/>
        <v>45331.729166666664</v>
      </c>
      <c r="D1893" s="7">
        <v>45331.75</v>
      </c>
      <c r="E1893" s="1">
        <v>0.878</v>
      </c>
      <c r="F1893" s="37">
        <v>0</v>
      </c>
    </row>
    <row r="1894" spans="2:6">
      <c r="B1894" s="59">
        <f t="shared" si="59"/>
        <v>45323</v>
      </c>
      <c r="C1894" s="7">
        <f t="shared" si="58"/>
        <v>45331.75</v>
      </c>
      <c r="D1894" s="7">
        <v>45331.770833333336</v>
      </c>
      <c r="E1894" s="1">
        <v>0.56899999999999995</v>
      </c>
      <c r="F1894" s="37">
        <v>0</v>
      </c>
    </row>
    <row r="1895" spans="2:6">
      <c r="B1895" s="59">
        <f t="shared" si="59"/>
        <v>45323</v>
      </c>
      <c r="C1895" s="7">
        <f t="shared" si="58"/>
        <v>45331.770833333328</v>
      </c>
      <c r="D1895" s="7">
        <v>45331.791666666664</v>
      </c>
      <c r="E1895" s="1">
        <v>0.34499999999999997</v>
      </c>
      <c r="F1895" s="37">
        <v>0</v>
      </c>
    </row>
    <row r="1896" spans="2:6">
      <c r="B1896" s="59">
        <f t="shared" si="59"/>
        <v>45323</v>
      </c>
      <c r="C1896" s="7">
        <f t="shared" si="58"/>
        <v>45331.791666666664</v>
      </c>
      <c r="D1896" s="7">
        <v>45331.8125</v>
      </c>
      <c r="E1896" s="1">
        <v>0.215</v>
      </c>
      <c r="F1896" s="37">
        <v>0</v>
      </c>
    </row>
    <row r="1897" spans="2:6">
      <c r="B1897" s="59">
        <f t="shared" si="59"/>
        <v>45323</v>
      </c>
      <c r="C1897" s="7">
        <f t="shared" si="58"/>
        <v>45331.8125</v>
      </c>
      <c r="D1897" s="7">
        <v>45331.833333333336</v>
      </c>
      <c r="E1897" s="1">
        <v>0.26300000000000001</v>
      </c>
      <c r="F1897" s="37">
        <v>0</v>
      </c>
    </row>
    <row r="1898" spans="2:6">
      <c r="B1898" s="59">
        <f t="shared" si="59"/>
        <v>45323</v>
      </c>
      <c r="C1898" s="7">
        <f t="shared" si="58"/>
        <v>45331.833333333328</v>
      </c>
      <c r="D1898" s="7">
        <v>45331.854166666664</v>
      </c>
      <c r="E1898" s="1">
        <v>0.32</v>
      </c>
      <c r="F1898" s="37">
        <v>0</v>
      </c>
    </row>
    <row r="1899" spans="2:6">
      <c r="B1899" s="59">
        <f t="shared" si="59"/>
        <v>45323</v>
      </c>
      <c r="C1899" s="7">
        <f t="shared" si="58"/>
        <v>45331.854166666664</v>
      </c>
      <c r="D1899" s="7">
        <v>45331.875</v>
      </c>
      <c r="E1899" s="1">
        <v>0.33</v>
      </c>
      <c r="F1899" s="37">
        <v>0</v>
      </c>
    </row>
    <row r="1900" spans="2:6">
      <c r="B1900" s="59">
        <f t="shared" si="59"/>
        <v>45323</v>
      </c>
      <c r="C1900" s="7">
        <f t="shared" si="58"/>
        <v>45331.875</v>
      </c>
      <c r="D1900" s="7">
        <v>45331.895833333336</v>
      </c>
      <c r="E1900" s="1">
        <v>0.71099999999999997</v>
      </c>
      <c r="F1900" s="37">
        <v>0</v>
      </c>
    </row>
    <row r="1901" spans="2:6">
      <c r="B1901" s="59">
        <f t="shared" si="59"/>
        <v>45323</v>
      </c>
      <c r="C1901" s="7">
        <f t="shared" si="58"/>
        <v>45331.895833333328</v>
      </c>
      <c r="D1901" s="7">
        <v>45331.916666666664</v>
      </c>
      <c r="E1901" s="1">
        <v>0.41399999999999998</v>
      </c>
      <c r="F1901" s="37">
        <v>0</v>
      </c>
    </row>
    <row r="1902" spans="2:6">
      <c r="B1902" s="59">
        <f t="shared" si="59"/>
        <v>45323</v>
      </c>
      <c r="C1902" s="7">
        <f t="shared" si="58"/>
        <v>45331.916666666664</v>
      </c>
      <c r="D1902" s="7">
        <v>45331.9375</v>
      </c>
      <c r="E1902" s="1">
        <v>1.6950000000000001</v>
      </c>
      <c r="F1902" s="37">
        <v>0</v>
      </c>
    </row>
    <row r="1903" spans="2:6">
      <c r="B1903" s="59">
        <f t="shared" si="59"/>
        <v>45323</v>
      </c>
      <c r="C1903" s="7">
        <f t="shared" si="58"/>
        <v>45331.9375</v>
      </c>
      <c r="D1903" s="7">
        <v>45331.958333333336</v>
      </c>
      <c r="E1903" s="1">
        <v>1.667</v>
      </c>
      <c r="F1903" s="37">
        <v>0</v>
      </c>
    </row>
    <row r="1904" spans="2:6">
      <c r="B1904" s="59">
        <f t="shared" si="59"/>
        <v>45323</v>
      </c>
      <c r="C1904" s="7">
        <f t="shared" si="58"/>
        <v>45331.958333333328</v>
      </c>
      <c r="D1904" s="7">
        <v>45331.979166666664</v>
      </c>
      <c r="E1904" s="1">
        <v>1.516</v>
      </c>
      <c r="F1904" s="37">
        <v>0</v>
      </c>
    </row>
    <row r="1905" spans="2:6">
      <c r="B1905" s="59">
        <f t="shared" si="59"/>
        <v>45323</v>
      </c>
      <c r="C1905" s="7">
        <f t="shared" si="58"/>
        <v>45331.979166666664</v>
      </c>
      <c r="D1905" s="7">
        <v>45332</v>
      </c>
      <c r="E1905" s="1">
        <v>0.90300000000000002</v>
      </c>
      <c r="F1905" s="37">
        <v>0</v>
      </c>
    </row>
    <row r="1906" spans="2:6">
      <c r="B1906" s="59">
        <f t="shared" si="59"/>
        <v>45323</v>
      </c>
      <c r="C1906" s="7">
        <f t="shared" si="58"/>
        <v>45332</v>
      </c>
      <c r="D1906" s="7">
        <v>45332.020833333336</v>
      </c>
      <c r="E1906" s="1">
        <v>6.6000000000000003E-2</v>
      </c>
      <c r="F1906" s="37">
        <v>0</v>
      </c>
    </row>
    <row r="1907" spans="2:6">
      <c r="B1907" s="59">
        <f t="shared" si="59"/>
        <v>45323</v>
      </c>
      <c r="C1907" s="7">
        <f t="shared" si="58"/>
        <v>45332.020833333328</v>
      </c>
      <c r="D1907" s="7">
        <v>45332.041666666664</v>
      </c>
      <c r="E1907" s="1">
        <v>6.6000000000000003E-2</v>
      </c>
      <c r="F1907" s="37">
        <v>0</v>
      </c>
    </row>
    <row r="1908" spans="2:6">
      <c r="B1908" s="59">
        <f t="shared" si="59"/>
        <v>45323</v>
      </c>
      <c r="C1908" s="7">
        <f t="shared" si="58"/>
        <v>45332.041666666664</v>
      </c>
      <c r="D1908" s="7">
        <v>45332.0625</v>
      </c>
      <c r="E1908" s="1">
        <v>6.7000000000000004E-2</v>
      </c>
      <c r="F1908" s="37">
        <v>0</v>
      </c>
    </row>
    <row r="1909" spans="2:6">
      <c r="B1909" s="59">
        <f t="shared" si="59"/>
        <v>45323</v>
      </c>
      <c r="C1909" s="7">
        <f t="shared" si="58"/>
        <v>45332.0625</v>
      </c>
      <c r="D1909" s="7">
        <v>45332.083333333336</v>
      </c>
      <c r="E1909" s="1">
        <v>6.8000000000000005E-2</v>
      </c>
      <c r="F1909" s="37">
        <v>0</v>
      </c>
    </row>
    <row r="1910" spans="2:6">
      <c r="B1910" s="59">
        <f t="shared" si="59"/>
        <v>45323</v>
      </c>
      <c r="C1910" s="7">
        <f t="shared" si="58"/>
        <v>45332.083333333328</v>
      </c>
      <c r="D1910" s="7">
        <v>45332.104166666664</v>
      </c>
      <c r="E1910" s="1">
        <v>6.8000000000000005E-2</v>
      </c>
      <c r="F1910" s="37">
        <v>0</v>
      </c>
    </row>
    <row r="1911" spans="2:6">
      <c r="B1911" s="59">
        <f t="shared" si="59"/>
        <v>45323</v>
      </c>
      <c r="C1911" s="7">
        <f t="shared" si="58"/>
        <v>45332.104166666664</v>
      </c>
      <c r="D1911" s="7">
        <v>45332.125</v>
      </c>
      <c r="E1911" s="1">
        <v>6.5000000000000002E-2</v>
      </c>
      <c r="F1911" s="37">
        <v>0</v>
      </c>
    </row>
    <row r="1912" spans="2:6">
      <c r="B1912" s="59">
        <f t="shared" si="59"/>
        <v>45323</v>
      </c>
      <c r="C1912" s="7">
        <f t="shared" si="58"/>
        <v>45332.125</v>
      </c>
      <c r="D1912" s="7">
        <v>45332.145833333336</v>
      </c>
      <c r="E1912" s="1">
        <v>6.6000000000000003E-2</v>
      </c>
      <c r="F1912" s="37">
        <v>0</v>
      </c>
    </row>
    <row r="1913" spans="2:6">
      <c r="B1913" s="59">
        <f t="shared" si="59"/>
        <v>45323</v>
      </c>
      <c r="C1913" s="7">
        <f t="shared" si="58"/>
        <v>45332.145833333328</v>
      </c>
      <c r="D1913" s="7">
        <v>45332.166666666664</v>
      </c>
      <c r="E1913" s="1">
        <v>6.9000000000000006E-2</v>
      </c>
      <c r="F1913" s="37">
        <v>0</v>
      </c>
    </row>
    <row r="1914" spans="2:6">
      <c r="B1914" s="59">
        <f t="shared" si="59"/>
        <v>45323</v>
      </c>
      <c r="C1914" s="7">
        <f t="shared" si="58"/>
        <v>45332.166666666664</v>
      </c>
      <c r="D1914" s="7">
        <v>45332.1875</v>
      </c>
      <c r="E1914" s="1">
        <v>6.9000000000000006E-2</v>
      </c>
      <c r="F1914" s="37">
        <v>0</v>
      </c>
    </row>
    <row r="1915" spans="2:6">
      <c r="B1915" s="59">
        <f t="shared" si="59"/>
        <v>45323</v>
      </c>
      <c r="C1915" s="7">
        <f t="shared" si="58"/>
        <v>45332.1875</v>
      </c>
      <c r="D1915" s="7">
        <v>45332.208333333336</v>
      </c>
      <c r="E1915" s="1">
        <v>6.8000000000000005E-2</v>
      </c>
      <c r="F1915" s="37">
        <v>0</v>
      </c>
    </row>
    <row r="1916" spans="2:6">
      <c r="B1916" s="59">
        <f t="shared" si="59"/>
        <v>45323</v>
      </c>
      <c r="C1916" s="7">
        <f t="shared" si="58"/>
        <v>45332.208333333328</v>
      </c>
      <c r="D1916" s="7">
        <v>45332.229166666664</v>
      </c>
      <c r="E1916" s="1">
        <v>6.4000000000000001E-2</v>
      </c>
      <c r="F1916" s="37">
        <v>0</v>
      </c>
    </row>
    <row r="1917" spans="2:6">
      <c r="B1917" s="59">
        <f t="shared" si="59"/>
        <v>45323</v>
      </c>
      <c r="C1917" s="7">
        <f t="shared" si="58"/>
        <v>45332.229166666664</v>
      </c>
      <c r="D1917" s="7">
        <v>45332.25</v>
      </c>
      <c r="E1917" s="1">
        <v>0.64200000000000002</v>
      </c>
      <c r="F1917" s="37">
        <v>0</v>
      </c>
    </row>
    <row r="1918" spans="2:6">
      <c r="B1918" s="59">
        <f t="shared" si="59"/>
        <v>45323</v>
      </c>
      <c r="C1918" s="7">
        <f t="shared" si="58"/>
        <v>45332.25</v>
      </c>
      <c r="D1918" s="7">
        <v>45332.270833333336</v>
      </c>
      <c r="E1918" s="1">
        <v>0.29499999999999998</v>
      </c>
      <c r="F1918" s="37">
        <v>0</v>
      </c>
    </row>
    <row r="1919" spans="2:6">
      <c r="B1919" s="59">
        <f t="shared" si="59"/>
        <v>45323</v>
      </c>
      <c r="C1919" s="7">
        <f t="shared" si="58"/>
        <v>45332.270833333328</v>
      </c>
      <c r="D1919" s="7">
        <v>45332.291666666664</v>
      </c>
      <c r="E1919" s="1">
        <v>0.38300000000000001</v>
      </c>
      <c r="F1919" s="37">
        <v>0</v>
      </c>
    </row>
    <row r="1920" spans="2:6">
      <c r="B1920" s="59">
        <f t="shared" si="59"/>
        <v>45323</v>
      </c>
      <c r="C1920" s="7">
        <f t="shared" si="58"/>
        <v>45332.291666666664</v>
      </c>
      <c r="D1920" s="7">
        <v>45332.3125</v>
      </c>
      <c r="E1920" s="1">
        <v>0.221</v>
      </c>
      <c r="F1920" s="37">
        <v>0</v>
      </c>
    </row>
    <row r="1921" spans="2:6">
      <c r="B1921" s="59">
        <f t="shared" si="59"/>
        <v>45323</v>
      </c>
      <c r="C1921" s="7">
        <f t="shared" si="58"/>
        <v>45332.3125</v>
      </c>
      <c r="D1921" s="7">
        <v>45332.333333333336</v>
      </c>
      <c r="E1921" s="1">
        <v>0.16</v>
      </c>
      <c r="F1921" s="37">
        <v>1E-3</v>
      </c>
    </row>
    <row r="1922" spans="2:6">
      <c r="B1922" s="59">
        <f t="shared" si="59"/>
        <v>45323</v>
      </c>
      <c r="C1922" s="7">
        <f t="shared" si="58"/>
        <v>45332.333333333328</v>
      </c>
      <c r="D1922" s="7">
        <v>45332.354166666664</v>
      </c>
      <c r="E1922" s="1">
        <v>0</v>
      </c>
      <c r="F1922" s="37">
        <v>3.1E-2</v>
      </c>
    </row>
    <row r="1923" spans="2:6">
      <c r="B1923" s="59">
        <f t="shared" si="59"/>
        <v>45323</v>
      </c>
      <c r="C1923" s="7">
        <f t="shared" si="58"/>
        <v>45332.354166666664</v>
      </c>
      <c r="D1923" s="7">
        <v>45332.375</v>
      </c>
      <c r="E1923" s="1">
        <v>0</v>
      </c>
      <c r="F1923" s="37">
        <v>0.26100000000000001</v>
      </c>
    </row>
    <row r="1924" spans="2:6">
      <c r="B1924" s="59">
        <f t="shared" si="59"/>
        <v>45323</v>
      </c>
      <c r="C1924" s="7">
        <f t="shared" si="58"/>
        <v>45332.375</v>
      </c>
      <c r="D1924" s="7">
        <v>45332.395833333336</v>
      </c>
      <c r="E1924" s="1">
        <v>1E-3</v>
      </c>
      <c r="F1924" s="37">
        <v>0.113</v>
      </c>
    </row>
    <row r="1925" spans="2:6">
      <c r="B1925" s="59">
        <f t="shared" si="59"/>
        <v>45323</v>
      </c>
      <c r="C1925" s="7">
        <f t="shared" ref="C1925:C1988" si="60">D1925-1/48</f>
        <v>45332.395833333328</v>
      </c>
      <c r="D1925" s="7">
        <v>45332.416666666664</v>
      </c>
      <c r="E1925" s="1">
        <v>0</v>
      </c>
      <c r="F1925" s="37">
        <v>0.61499999999999999</v>
      </c>
    </row>
    <row r="1926" spans="2:6">
      <c r="B1926" s="59">
        <f t="shared" ref="B1926:B1989" si="61">DATE(YEAR(C1926),MONTH(C1926),1)</f>
        <v>45323</v>
      </c>
      <c r="C1926" s="7">
        <f t="shared" si="60"/>
        <v>45332.416666666664</v>
      </c>
      <c r="D1926" s="7">
        <v>45332.4375</v>
      </c>
      <c r="E1926" s="1">
        <v>0</v>
      </c>
      <c r="F1926" s="37">
        <v>0.81299999999999994</v>
      </c>
    </row>
    <row r="1927" spans="2:6">
      <c r="B1927" s="59">
        <f t="shared" si="61"/>
        <v>45323</v>
      </c>
      <c r="C1927" s="7">
        <f t="shared" si="60"/>
        <v>45332.4375</v>
      </c>
      <c r="D1927" s="7">
        <v>45332.458333333336</v>
      </c>
      <c r="E1927" s="1">
        <v>0</v>
      </c>
      <c r="F1927" s="37">
        <v>1.165</v>
      </c>
    </row>
    <row r="1928" spans="2:6">
      <c r="B1928" s="59">
        <f t="shared" si="61"/>
        <v>45323</v>
      </c>
      <c r="C1928" s="7">
        <f t="shared" si="60"/>
        <v>45332.458333333328</v>
      </c>
      <c r="D1928" s="7">
        <v>45332.479166666664</v>
      </c>
      <c r="E1928" s="1">
        <v>0</v>
      </c>
      <c r="F1928" s="37">
        <v>0.97699999999999998</v>
      </c>
    </row>
    <row r="1929" spans="2:6">
      <c r="B1929" s="59">
        <f t="shared" si="61"/>
        <v>45323</v>
      </c>
      <c r="C1929" s="7">
        <f t="shared" si="60"/>
        <v>45332.479166666664</v>
      </c>
      <c r="D1929" s="7">
        <v>45332.5</v>
      </c>
      <c r="E1929" s="1">
        <v>0</v>
      </c>
      <c r="F1929" s="37">
        <v>1.1339999999999999</v>
      </c>
    </row>
    <row r="1930" spans="2:6">
      <c r="B1930" s="59">
        <f t="shared" si="61"/>
        <v>45323</v>
      </c>
      <c r="C1930" s="7">
        <f t="shared" si="60"/>
        <v>45332.5</v>
      </c>
      <c r="D1930" s="7">
        <v>45332.520833333336</v>
      </c>
      <c r="E1930" s="1">
        <v>0</v>
      </c>
      <c r="F1930" s="37">
        <v>0.92600000000000005</v>
      </c>
    </row>
    <row r="1931" spans="2:6">
      <c r="B1931" s="59">
        <f t="shared" si="61"/>
        <v>45323</v>
      </c>
      <c r="C1931" s="7">
        <f t="shared" si="60"/>
        <v>45332.520833333328</v>
      </c>
      <c r="D1931" s="7">
        <v>45332.541666666664</v>
      </c>
      <c r="E1931" s="1">
        <v>0</v>
      </c>
      <c r="F1931" s="37">
        <v>0.85199999999999998</v>
      </c>
    </row>
    <row r="1932" spans="2:6">
      <c r="B1932" s="59">
        <f t="shared" si="61"/>
        <v>45323</v>
      </c>
      <c r="C1932" s="7">
        <f t="shared" si="60"/>
        <v>45332.541666666664</v>
      </c>
      <c r="D1932" s="7">
        <v>45332.5625</v>
      </c>
      <c r="E1932" s="1">
        <v>0</v>
      </c>
      <c r="F1932" s="37">
        <v>0.78800000000000003</v>
      </c>
    </row>
    <row r="1933" spans="2:6">
      <c r="B1933" s="59">
        <f t="shared" si="61"/>
        <v>45323</v>
      </c>
      <c r="C1933" s="7">
        <f t="shared" si="60"/>
        <v>45332.5625</v>
      </c>
      <c r="D1933" s="7">
        <v>45332.583333333336</v>
      </c>
      <c r="E1933" s="1">
        <v>3.0000000000000001E-3</v>
      </c>
      <c r="F1933" s="37">
        <v>4.2000000000000003E-2</v>
      </c>
    </row>
    <row r="1934" spans="2:6">
      <c r="B1934" s="59">
        <f t="shared" si="61"/>
        <v>45323</v>
      </c>
      <c r="C1934" s="7">
        <f t="shared" si="60"/>
        <v>45332.583333333328</v>
      </c>
      <c r="D1934" s="7">
        <v>45332.604166666664</v>
      </c>
      <c r="E1934" s="1">
        <v>4.1000000000000002E-2</v>
      </c>
      <c r="F1934" s="37">
        <v>3.0000000000000001E-3</v>
      </c>
    </row>
    <row r="1935" spans="2:6">
      <c r="B1935" s="59">
        <f t="shared" si="61"/>
        <v>45323</v>
      </c>
      <c r="C1935" s="7">
        <f t="shared" si="60"/>
        <v>45332.604166666664</v>
      </c>
      <c r="D1935" s="7">
        <v>45332.625</v>
      </c>
      <c r="E1935" s="1">
        <v>3.0000000000000001E-3</v>
      </c>
      <c r="F1935" s="37">
        <v>1E-3</v>
      </c>
    </row>
    <row r="1936" spans="2:6">
      <c r="B1936" s="59">
        <f t="shared" si="61"/>
        <v>45323</v>
      </c>
      <c r="C1936" s="7">
        <f t="shared" si="60"/>
        <v>45332.625</v>
      </c>
      <c r="D1936" s="7">
        <v>45332.645833333336</v>
      </c>
      <c r="E1936" s="1">
        <v>1E-3</v>
      </c>
      <c r="F1936" s="37">
        <v>1.2999999999999999E-2</v>
      </c>
    </row>
    <row r="1937" spans="2:6">
      <c r="B1937" s="59">
        <f t="shared" si="61"/>
        <v>45323</v>
      </c>
      <c r="C1937" s="7">
        <f t="shared" si="60"/>
        <v>45332.645833333328</v>
      </c>
      <c r="D1937" s="7">
        <v>45332.666666666664</v>
      </c>
      <c r="E1937" s="1">
        <v>2E-3</v>
      </c>
      <c r="F1937" s="37">
        <v>2.5999999999999999E-2</v>
      </c>
    </row>
    <row r="1938" spans="2:6">
      <c r="B1938" s="59">
        <f t="shared" si="61"/>
        <v>45323</v>
      </c>
      <c r="C1938" s="7">
        <f t="shared" si="60"/>
        <v>45332.666666666664</v>
      </c>
      <c r="D1938" s="7">
        <v>45332.6875</v>
      </c>
      <c r="E1938" s="1">
        <v>8.0000000000000002E-3</v>
      </c>
      <c r="F1938" s="37">
        <v>8.9999999999999993E-3</v>
      </c>
    </row>
    <row r="1939" spans="2:6">
      <c r="B1939" s="59">
        <f t="shared" si="61"/>
        <v>45323</v>
      </c>
      <c r="C1939" s="7">
        <f t="shared" si="60"/>
        <v>45332.6875</v>
      </c>
      <c r="D1939" s="7">
        <v>45332.708333333336</v>
      </c>
      <c r="E1939" s="1">
        <v>1E-3</v>
      </c>
      <c r="F1939" s="37">
        <v>0</v>
      </c>
    </row>
    <row r="1940" spans="2:6">
      <c r="B1940" s="59">
        <f t="shared" si="61"/>
        <v>45323</v>
      </c>
      <c r="C1940" s="7">
        <f t="shared" si="60"/>
        <v>45332.708333333328</v>
      </c>
      <c r="D1940" s="7">
        <v>45332.729166666664</v>
      </c>
      <c r="E1940" s="1">
        <v>6.0000000000000001E-3</v>
      </c>
      <c r="F1940" s="37">
        <v>0</v>
      </c>
    </row>
    <row r="1941" spans="2:6">
      <c r="B1941" s="59">
        <f t="shared" si="61"/>
        <v>45323</v>
      </c>
      <c r="C1941" s="7">
        <f t="shared" si="60"/>
        <v>45332.729166666664</v>
      </c>
      <c r="D1941" s="7">
        <v>45332.75</v>
      </c>
      <c r="E1941" s="1">
        <v>5.0000000000000001E-3</v>
      </c>
      <c r="F1941" s="37">
        <v>0</v>
      </c>
    </row>
    <row r="1942" spans="2:6">
      <c r="B1942" s="59">
        <f t="shared" si="61"/>
        <v>45323</v>
      </c>
      <c r="C1942" s="7">
        <f t="shared" si="60"/>
        <v>45332.75</v>
      </c>
      <c r="D1942" s="7">
        <v>45332.770833333336</v>
      </c>
      <c r="E1942" s="1">
        <v>5.0000000000000001E-3</v>
      </c>
      <c r="F1942" s="37">
        <v>0</v>
      </c>
    </row>
    <row r="1943" spans="2:6">
      <c r="B1943" s="59">
        <f t="shared" si="61"/>
        <v>45323</v>
      </c>
      <c r="C1943" s="7">
        <f t="shared" si="60"/>
        <v>45332.770833333328</v>
      </c>
      <c r="D1943" s="7">
        <v>45332.791666666664</v>
      </c>
      <c r="E1943" s="1">
        <v>3.0000000000000001E-3</v>
      </c>
      <c r="F1943" s="37">
        <v>1.4E-2</v>
      </c>
    </row>
    <row r="1944" spans="2:6">
      <c r="B1944" s="59">
        <f t="shared" si="61"/>
        <v>45323</v>
      </c>
      <c r="C1944" s="7">
        <f t="shared" si="60"/>
        <v>45332.791666666664</v>
      </c>
      <c r="D1944" s="7">
        <v>45332.8125</v>
      </c>
      <c r="E1944" s="1">
        <v>0</v>
      </c>
      <c r="F1944" s="37">
        <v>0.52400000000000002</v>
      </c>
    </row>
    <row r="1945" spans="2:6">
      <c r="B1945" s="59">
        <f t="shared" si="61"/>
        <v>45323</v>
      </c>
      <c r="C1945" s="7">
        <f t="shared" si="60"/>
        <v>45332.8125</v>
      </c>
      <c r="D1945" s="7">
        <v>45332.833333333336</v>
      </c>
      <c r="E1945" s="1">
        <v>3.0000000000000001E-3</v>
      </c>
      <c r="F1945" s="37">
        <v>0.91</v>
      </c>
    </row>
    <row r="1946" spans="2:6">
      <c r="B1946" s="59">
        <f t="shared" si="61"/>
        <v>45323</v>
      </c>
      <c r="C1946" s="7">
        <f t="shared" si="60"/>
        <v>45332.833333333328</v>
      </c>
      <c r="D1946" s="7">
        <v>45332.854166666664</v>
      </c>
      <c r="E1946" s="1">
        <v>0.34</v>
      </c>
      <c r="F1946" s="37">
        <v>0</v>
      </c>
    </row>
    <row r="1947" spans="2:6">
      <c r="B1947" s="59">
        <f t="shared" si="61"/>
        <v>45323</v>
      </c>
      <c r="C1947" s="7">
        <f t="shared" si="60"/>
        <v>45332.854166666664</v>
      </c>
      <c r="D1947" s="7">
        <v>45332.875</v>
      </c>
      <c r="E1947" s="1">
        <v>0.34100000000000003</v>
      </c>
      <c r="F1947" s="37">
        <v>0</v>
      </c>
    </row>
    <row r="1948" spans="2:6">
      <c r="B1948" s="59">
        <f t="shared" si="61"/>
        <v>45323</v>
      </c>
      <c r="C1948" s="7">
        <f t="shared" si="60"/>
        <v>45332.875</v>
      </c>
      <c r="D1948" s="7">
        <v>45332.895833333336</v>
      </c>
      <c r="E1948" s="1">
        <v>0.187</v>
      </c>
      <c r="F1948" s="37">
        <v>0</v>
      </c>
    </row>
    <row r="1949" spans="2:6">
      <c r="B1949" s="59">
        <f t="shared" si="61"/>
        <v>45323</v>
      </c>
      <c r="C1949" s="7">
        <f t="shared" si="60"/>
        <v>45332.895833333328</v>
      </c>
      <c r="D1949" s="7">
        <v>45332.916666666664</v>
      </c>
      <c r="E1949" s="1">
        <v>8.8999999999999996E-2</v>
      </c>
      <c r="F1949" s="37">
        <v>0</v>
      </c>
    </row>
    <row r="1950" spans="2:6">
      <c r="B1950" s="59">
        <f t="shared" si="61"/>
        <v>45323</v>
      </c>
      <c r="C1950" s="7">
        <f t="shared" si="60"/>
        <v>45332.916666666664</v>
      </c>
      <c r="D1950" s="7">
        <v>45332.9375</v>
      </c>
      <c r="E1950" s="1">
        <v>1.431</v>
      </c>
      <c r="F1950" s="37">
        <v>0</v>
      </c>
    </row>
    <row r="1951" spans="2:6">
      <c r="B1951" s="59">
        <f t="shared" si="61"/>
        <v>45323</v>
      </c>
      <c r="C1951" s="7">
        <f t="shared" si="60"/>
        <v>45332.9375</v>
      </c>
      <c r="D1951" s="7">
        <v>45332.958333333336</v>
      </c>
      <c r="E1951" s="1">
        <v>1.4419999999999999</v>
      </c>
      <c r="F1951" s="37">
        <v>0</v>
      </c>
    </row>
    <row r="1952" spans="2:6">
      <c r="B1952" s="59">
        <f t="shared" si="61"/>
        <v>45323</v>
      </c>
      <c r="C1952" s="7">
        <f t="shared" si="60"/>
        <v>45332.958333333328</v>
      </c>
      <c r="D1952" s="7">
        <v>45332.979166666664</v>
      </c>
      <c r="E1952" s="1">
        <v>1.4530000000000001</v>
      </c>
      <c r="F1952" s="37">
        <v>0</v>
      </c>
    </row>
    <row r="1953" spans="2:6">
      <c r="B1953" s="59">
        <f t="shared" si="61"/>
        <v>45323</v>
      </c>
      <c r="C1953" s="7">
        <f t="shared" si="60"/>
        <v>45332.979166666664</v>
      </c>
      <c r="D1953" s="7">
        <v>45333</v>
      </c>
      <c r="E1953" s="1">
        <v>0.754</v>
      </c>
      <c r="F1953" s="37">
        <v>0</v>
      </c>
    </row>
    <row r="1954" spans="2:6">
      <c r="B1954" s="59">
        <f t="shared" si="61"/>
        <v>45323</v>
      </c>
      <c r="C1954" s="7">
        <f t="shared" si="60"/>
        <v>45333</v>
      </c>
      <c r="D1954" s="7">
        <v>45333.020833333336</v>
      </c>
      <c r="E1954" s="1">
        <v>6.6000000000000003E-2</v>
      </c>
      <c r="F1954" s="37">
        <v>0</v>
      </c>
    </row>
    <row r="1955" spans="2:6">
      <c r="B1955" s="59">
        <f t="shared" si="61"/>
        <v>45323</v>
      </c>
      <c r="C1955" s="7">
        <f t="shared" si="60"/>
        <v>45333.020833333328</v>
      </c>
      <c r="D1955" s="7">
        <v>45333.041666666664</v>
      </c>
      <c r="E1955" s="1">
        <v>0.72899999999999998</v>
      </c>
      <c r="F1955" s="37">
        <v>0</v>
      </c>
    </row>
    <row r="1956" spans="2:6">
      <c r="B1956" s="59">
        <f t="shared" si="61"/>
        <v>45323</v>
      </c>
      <c r="C1956" s="7">
        <f t="shared" si="60"/>
        <v>45333.041666666664</v>
      </c>
      <c r="D1956" s="7">
        <v>45333.0625</v>
      </c>
      <c r="E1956" s="1">
        <v>0.77800000000000002</v>
      </c>
      <c r="F1956" s="37">
        <v>0</v>
      </c>
    </row>
    <row r="1957" spans="2:6">
      <c r="B1957" s="59">
        <f t="shared" si="61"/>
        <v>45323</v>
      </c>
      <c r="C1957" s="7">
        <f t="shared" si="60"/>
        <v>45333.0625</v>
      </c>
      <c r="D1957" s="7">
        <v>45333.083333333336</v>
      </c>
      <c r="E1957" s="1">
        <v>0.77700000000000002</v>
      </c>
      <c r="F1957" s="37">
        <v>0</v>
      </c>
    </row>
    <row r="1958" spans="2:6">
      <c r="B1958" s="59">
        <f t="shared" si="61"/>
        <v>45323</v>
      </c>
      <c r="C1958" s="7">
        <f t="shared" si="60"/>
        <v>45333.083333333328</v>
      </c>
      <c r="D1958" s="7">
        <v>45333.104166666664</v>
      </c>
      <c r="E1958" s="1">
        <v>0.77300000000000002</v>
      </c>
      <c r="F1958" s="37">
        <v>0</v>
      </c>
    </row>
    <row r="1959" spans="2:6">
      <c r="B1959" s="59">
        <f t="shared" si="61"/>
        <v>45323</v>
      </c>
      <c r="C1959" s="7">
        <f t="shared" si="60"/>
        <v>45333.104166666664</v>
      </c>
      <c r="D1959" s="7">
        <v>45333.125</v>
      </c>
      <c r="E1959" s="1">
        <v>0.76800000000000002</v>
      </c>
      <c r="F1959" s="37">
        <v>0</v>
      </c>
    </row>
    <row r="1960" spans="2:6">
      <c r="B1960" s="59">
        <f t="shared" si="61"/>
        <v>45323</v>
      </c>
      <c r="C1960" s="7">
        <f t="shared" si="60"/>
        <v>45333.125</v>
      </c>
      <c r="D1960" s="7">
        <v>45333.145833333336</v>
      </c>
      <c r="E1960" s="1">
        <v>0.82199999999999995</v>
      </c>
      <c r="F1960" s="37">
        <v>0</v>
      </c>
    </row>
    <row r="1961" spans="2:6">
      <c r="B1961" s="59">
        <f t="shared" si="61"/>
        <v>45323</v>
      </c>
      <c r="C1961" s="7">
        <f t="shared" si="60"/>
        <v>45333.145833333328</v>
      </c>
      <c r="D1961" s="7">
        <v>45333.166666666664</v>
      </c>
      <c r="E1961" s="1">
        <v>0.76800000000000002</v>
      </c>
      <c r="F1961" s="37">
        <v>0</v>
      </c>
    </row>
    <row r="1962" spans="2:6">
      <c r="B1962" s="59">
        <f t="shared" si="61"/>
        <v>45323</v>
      </c>
      <c r="C1962" s="7">
        <f t="shared" si="60"/>
        <v>45333.166666666664</v>
      </c>
      <c r="D1962" s="7">
        <v>45333.1875</v>
      </c>
      <c r="E1962" s="1">
        <v>0.79</v>
      </c>
      <c r="F1962" s="37">
        <v>0</v>
      </c>
    </row>
    <row r="1963" spans="2:6">
      <c r="B1963" s="59">
        <f t="shared" si="61"/>
        <v>45323</v>
      </c>
      <c r="C1963" s="7">
        <f t="shared" si="60"/>
        <v>45333.1875</v>
      </c>
      <c r="D1963" s="7">
        <v>45333.208333333336</v>
      </c>
      <c r="E1963" s="1">
        <v>0.77900000000000003</v>
      </c>
      <c r="F1963" s="37">
        <v>0</v>
      </c>
    </row>
    <row r="1964" spans="2:6">
      <c r="B1964" s="59">
        <f t="shared" si="61"/>
        <v>45323</v>
      </c>
      <c r="C1964" s="7">
        <f t="shared" si="60"/>
        <v>45333.208333333328</v>
      </c>
      <c r="D1964" s="7">
        <v>45333.229166666664</v>
      </c>
      <c r="E1964" s="1">
        <v>0.77200000000000002</v>
      </c>
      <c r="F1964" s="37">
        <v>0</v>
      </c>
    </row>
    <row r="1965" spans="2:6">
      <c r="B1965" s="59">
        <f t="shared" si="61"/>
        <v>45323</v>
      </c>
      <c r="C1965" s="7">
        <f t="shared" si="60"/>
        <v>45333.229166666664</v>
      </c>
      <c r="D1965" s="7">
        <v>45333.25</v>
      </c>
      <c r="E1965" s="1">
        <v>1.361</v>
      </c>
      <c r="F1965" s="37">
        <v>0</v>
      </c>
    </row>
    <row r="1966" spans="2:6">
      <c r="B1966" s="59">
        <f t="shared" si="61"/>
        <v>45323</v>
      </c>
      <c r="C1966" s="7">
        <f t="shared" si="60"/>
        <v>45333.25</v>
      </c>
      <c r="D1966" s="7">
        <v>45333.270833333336</v>
      </c>
      <c r="E1966" s="1">
        <v>1.038</v>
      </c>
      <c r="F1966" s="37">
        <v>0</v>
      </c>
    </row>
    <row r="1967" spans="2:6">
      <c r="B1967" s="59">
        <f t="shared" si="61"/>
        <v>45323</v>
      </c>
      <c r="C1967" s="7">
        <f t="shared" si="60"/>
        <v>45333.270833333328</v>
      </c>
      <c r="D1967" s="7">
        <v>45333.291666666664</v>
      </c>
      <c r="E1967" s="1">
        <v>0.81699999999999995</v>
      </c>
      <c r="F1967" s="37">
        <v>0</v>
      </c>
    </row>
    <row r="1968" spans="2:6">
      <c r="B1968" s="59">
        <f t="shared" si="61"/>
        <v>45323</v>
      </c>
      <c r="C1968" s="7">
        <f t="shared" si="60"/>
        <v>45333.291666666664</v>
      </c>
      <c r="D1968" s="7">
        <v>45333.3125</v>
      </c>
      <c r="E1968" s="1">
        <v>0.78900000000000003</v>
      </c>
      <c r="F1968" s="37">
        <v>0</v>
      </c>
    </row>
    <row r="1969" spans="2:6">
      <c r="B1969" s="59">
        <f t="shared" si="61"/>
        <v>45323</v>
      </c>
      <c r="C1969" s="7">
        <f t="shared" si="60"/>
        <v>45333.3125</v>
      </c>
      <c r="D1969" s="7">
        <v>45333.333333333336</v>
      </c>
      <c r="E1969" s="1">
        <v>0.85199999999999998</v>
      </c>
      <c r="F1969" s="37">
        <v>0</v>
      </c>
    </row>
    <row r="1970" spans="2:6">
      <c r="B1970" s="59">
        <f t="shared" si="61"/>
        <v>45323</v>
      </c>
      <c r="C1970" s="7">
        <f t="shared" si="60"/>
        <v>45333.333333333328</v>
      </c>
      <c r="D1970" s="7">
        <v>45333.354166666664</v>
      </c>
      <c r="E1970" s="1">
        <v>0.157</v>
      </c>
      <c r="F1970" s="37">
        <v>0</v>
      </c>
    </row>
    <row r="1971" spans="2:6">
      <c r="B1971" s="59">
        <f t="shared" si="61"/>
        <v>45323</v>
      </c>
      <c r="C1971" s="7">
        <f t="shared" si="60"/>
        <v>45333.354166666664</v>
      </c>
      <c r="D1971" s="7">
        <v>45333.375</v>
      </c>
      <c r="E1971" s="1">
        <v>5.2999999999999999E-2</v>
      </c>
      <c r="F1971" s="37">
        <v>0</v>
      </c>
    </row>
    <row r="1972" spans="2:6">
      <c r="B1972" s="59">
        <f t="shared" si="61"/>
        <v>45323</v>
      </c>
      <c r="C1972" s="7">
        <f t="shared" si="60"/>
        <v>45333.375</v>
      </c>
      <c r="D1972" s="7">
        <v>45333.395833333336</v>
      </c>
      <c r="E1972" s="1">
        <v>6.0000000000000001E-3</v>
      </c>
      <c r="F1972" s="37">
        <v>1E-3</v>
      </c>
    </row>
    <row r="1973" spans="2:6">
      <c r="B1973" s="59">
        <f t="shared" si="61"/>
        <v>45323</v>
      </c>
      <c r="C1973" s="7">
        <f t="shared" si="60"/>
        <v>45333.395833333328</v>
      </c>
      <c r="D1973" s="7">
        <v>45333.416666666664</v>
      </c>
      <c r="E1973" s="1">
        <v>6.0000000000000001E-3</v>
      </c>
      <c r="F1973" s="37">
        <v>0</v>
      </c>
    </row>
    <row r="1974" spans="2:6">
      <c r="B1974" s="59">
        <f t="shared" si="61"/>
        <v>45323</v>
      </c>
      <c r="C1974" s="7">
        <f t="shared" si="60"/>
        <v>45333.416666666664</v>
      </c>
      <c r="D1974" s="7">
        <v>45333.4375</v>
      </c>
      <c r="E1974" s="1">
        <v>3.0000000000000001E-3</v>
      </c>
      <c r="F1974" s="37">
        <v>0</v>
      </c>
    </row>
    <row r="1975" spans="2:6">
      <c r="B1975" s="59">
        <f t="shared" si="61"/>
        <v>45323</v>
      </c>
      <c r="C1975" s="7">
        <f t="shared" si="60"/>
        <v>45333.4375</v>
      </c>
      <c r="D1975" s="7">
        <v>45333.458333333336</v>
      </c>
      <c r="E1975" s="1">
        <v>0.01</v>
      </c>
      <c r="F1975" s="37">
        <v>0</v>
      </c>
    </row>
    <row r="1976" spans="2:6">
      <c r="B1976" s="59">
        <f t="shared" si="61"/>
        <v>45323</v>
      </c>
      <c r="C1976" s="7">
        <f t="shared" si="60"/>
        <v>45333.458333333328</v>
      </c>
      <c r="D1976" s="7">
        <v>45333.479166666664</v>
      </c>
      <c r="E1976" s="1">
        <v>0.01</v>
      </c>
      <c r="F1976" s="37">
        <v>0</v>
      </c>
    </row>
    <row r="1977" spans="2:6">
      <c r="B1977" s="59">
        <f t="shared" si="61"/>
        <v>45323</v>
      </c>
      <c r="C1977" s="7">
        <f t="shared" si="60"/>
        <v>45333.479166666664</v>
      </c>
      <c r="D1977" s="7">
        <v>45333.5</v>
      </c>
      <c r="E1977" s="1">
        <v>5.0000000000000001E-3</v>
      </c>
      <c r="F1977" s="37">
        <v>0</v>
      </c>
    </row>
    <row r="1978" spans="2:6">
      <c r="B1978" s="59">
        <f t="shared" si="61"/>
        <v>45323</v>
      </c>
      <c r="C1978" s="7">
        <f t="shared" si="60"/>
        <v>45333.5</v>
      </c>
      <c r="D1978" s="7">
        <v>45333.520833333336</v>
      </c>
      <c r="E1978" s="1">
        <v>1.4999999999999999E-2</v>
      </c>
      <c r="F1978" s="37">
        <v>1E-3</v>
      </c>
    </row>
    <row r="1979" spans="2:6">
      <c r="B1979" s="59">
        <f t="shared" si="61"/>
        <v>45323</v>
      </c>
      <c r="C1979" s="7">
        <f t="shared" si="60"/>
        <v>45333.520833333328</v>
      </c>
      <c r="D1979" s="7">
        <v>45333.541666666664</v>
      </c>
      <c r="E1979" s="1">
        <v>8.0000000000000002E-3</v>
      </c>
      <c r="F1979" s="37">
        <v>0</v>
      </c>
    </row>
    <row r="1980" spans="2:6">
      <c r="B1980" s="59">
        <f t="shared" si="61"/>
        <v>45323</v>
      </c>
      <c r="C1980" s="7">
        <f t="shared" si="60"/>
        <v>45333.541666666664</v>
      </c>
      <c r="D1980" s="7">
        <v>45333.5625</v>
      </c>
      <c r="E1980" s="1">
        <v>7.0000000000000001E-3</v>
      </c>
      <c r="F1980" s="37">
        <v>0</v>
      </c>
    </row>
    <row r="1981" spans="2:6">
      <c r="B1981" s="59">
        <f t="shared" si="61"/>
        <v>45323</v>
      </c>
      <c r="C1981" s="7">
        <f t="shared" si="60"/>
        <v>45333.5625</v>
      </c>
      <c r="D1981" s="7">
        <v>45333.583333333336</v>
      </c>
      <c r="E1981" s="1">
        <v>5.0000000000000001E-3</v>
      </c>
      <c r="F1981" s="37">
        <v>0</v>
      </c>
    </row>
    <row r="1982" spans="2:6">
      <c r="B1982" s="59">
        <f t="shared" si="61"/>
        <v>45323</v>
      </c>
      <c r="C1982" s="7">
        <f t="shared" si="60"/>
        <v>45333.583333333328</v>
      </c>
      <c r="D1982" s="7">
        <v>45333.604166666664</v>
      </c>
      <c r="E1982" s="1">
        <v>7.0000000000000001E-3</v>
      </c>
      <c r="F1982" s="37">
        <v>0</v>
      </c>
    </row>
    <row r="1983" spans="2:6">
      <c r="B1983" s="59">
        <f t="shared" si="61"/>
        <v>45323</v>
      </c>
      <c r="C1983" s="7">
        <f t="shared" si="60"/>
        <v>45333.604166666664</v>
      </c>
      <c r="D1983" s="7">
        <v>45333.625</v>
      </c>
      <c r="E1983" s="1">
        <v>7.0000000000000001E-3</v>
      </c>
      <c r="F1983" s="37">
        <v>0</v>
      </c>
    </row>
    <row r="1984" spans="2:6">
      <c r="B1984" s="59">
        <f t="shared" si="61"/>
        <v>45323</v>
      </c>
      <c r="C1984" s="7">
        <f t="shared" si="60"/>
        <v>45333.625</v>
      </c>
      <c r="D1984" s="7">
        <v>45333.645833333336</v>
      </c>
      <c r="E1984" s="1">
        <v>8.9999999999999993E-3</v>
      </c>
      <c r="F1984" s="37">
        <v>0</v>
      </c>
    </row>
    <row r="1985" spans="2:6">
      <c r="B1985" s="59">
        <f t="shared" si="61"/>
        <v>45323</v>
      </c>
      <c r="C1985" s="7">
        <f t="shared" si="60"/>
        <v>45333.645833333328</v>
      </c>
      <c r="D1985" s="7">
        <v>45333.666666666664</v>
      </c>
      <c r="E1985" s="1">
        <v>8.0000000000000002E-3</v>
      </c>
      <c r="F1985" s="37">
        <v>0</v>
      </c>
    </row>
    <row r="1986" spans="2:6">
      <c r="B1986" s="59">
        <f t="shared" si="61"/>
        <v>45323</v>
      </c>
      <c r="C1986" s="7">
        <f t="shared" si="60"/>
        <v>45333.666666666664</v>
      </c>
      <c r="D1986" s="7">
        <v>45333.6875</v>
      </c>
      <c r="E1986" s="1">
        <v>5.0000000000000001E-3</v>
      </c>
      <c r="F1986" s="37">
        <v>0</v>
      </c>
    </row>
    <row r="1987" spans="2:6">
      <c r="B1987" s="59">
        <f t="shared" si="61"/>
        <v>45323</v>
      </c>
      <c r="C1987" s="7">
        <f t="shared" si="60"/>
        <v>45333.6875</v>
      </c>
      <c r="D1987" s="7">
        <v>45333.708333333336</v>
      </c>
      <c r="E1987" s="1">
        <v>6.0000000000000001E-3</v>
      </c>
      <c r="F1987" s="37">
        <v>0</v>
      </c>
    </row>
    <row r="1988" spans="2:6">
      <c r="B1988" s="59">
        <f t="shared" si="61"/>
        <v>45323</v>
      </c>
      <c r="C1988" s="7">
        <f t="shared" si="60"/>
        <v>45333.708333333328</v>
      </c>
      <c r="D1988" s="7">
        <v>45333.729166666664</v>
      </c>
      <c r="E1988" s="1">
        <v>1.4530000000000001</v>
      </c>
      <c r="F1988" s="37">
        <v>0</v>
      </c>
    </row>
    <row r="1989" spans="2:6">
      <c r="B1989" s="59">
        <f t="shared" si="61"/>
        <v>45323</v>
      </c>
      <c r="C1989" s="7">
        <f t="shared" ref="C1989:C2052" si="62">D1989-1/48</f>
        <v>45333.729166666664</v>
      </c>
      <c r="D1989" s="7">
        <v>45333.75</v>
      </c>
      <c r="E1989" s="1">
        <v>0.111</v>
      </c>
      <c r="F1989" s="37">
        <v>0</v>
      </c>
    </row>
    <row r="1990" spans="2:6">
      <c r="B1990" s="59">
        <f t="shared" ref="B1990:B2053" si="63">DATE(YEAR(C1990),MONTH(C1990),1)</f>
        <v>45323</v>
      </c>
      <c r="C1990" s="7">
        <f t="shared" si="62"/>
        <v>45333.75</v>
      </c>
      <c r="D1990" s="7">
        <v>45333.770833333336</v>
      </c>
      <c r="E1990" s="1">
        <v>0.218</v>
      </c>
      <c r="F1990" s="37">
        <v>0</v>
      </c>
    </row>
    <row r="1991" spans="2:6">
      <c r="B1991" s="59">
        <f t="shared" si="63"/>
        <v>45323</v>
      </c>
      <c r="C1991" s="7">
        <f t="shared" si="62"/>
        <v>45333.770833333328</v>
      </c>
      <c r="D1991" s="7">
        <v>45333.791666666664</v>
      </c>
      <c r="E1991" s="1">
        <v>0.11899999999999999</v>
      </c>
      <c r="F1991" s="37">
        <v>0</v>
      </c>
    </row>
    <row r="1992" spans="2:6">
      <c r="B1992" s="59">
        <f t="shared" si="63"/>
        <v>45323</v>
      </c>
      <c r="C1992" s="7">
        <f t="shared" si="62"/>
        <v>45333.791666666664</v>
      </c>
      <c r="D1992" s="7">
        <v>45333.8125</v>
      </c>
      <c r="E1992" s="1">
        <v>0.182</v>
      </c>
      <c r="F1992" s="37">
        <v>0</v>
      </c>
    </row>
    <row r="1993" spans="2:6">
      <c r="B1993" s="59">
        <f t="shared" si="63"/>
        <v>45323</v>
      </c>
      <c r="C1993" s="7">
        <f t="shared" si="62"/>
        <v>45333.8125</v>
      </c>
      <c r="D1993" s="7">
        <v>45333.833333333336</v>
      </c>
      <c r="E1993" s="1">
        <v>0.624</v>
      </c>
      <c r="F1993" s="37">
        <v>0</v>
      </c>
    </row>
    <row r="1994" spans="2:6">
      <c r="B1994" s="59">
        <f t="shared" si="63"/>
        <v>45323</v>
      </c>
      <c r="C1994" s="7">
        <f t="shared" si="62"/>
        <v>45333.833333333328</v>
      </c>
      <c r="D1994" s="7">
        <v>45333.854166666664</v>
      </c>
      <c r="E1994" s="1">
        <v>0.13200000000000001</v>
      </c>
      <c r="F1994" s="37">
        <v>0</v>
      </c>
    </row>
    <row r="1995" spans="2:6">
      <c r="B1995" s="59">
        <f t="shared" si="63"/>
        <v>45323</v>
      </c>
      <c r="C1995" s="7">
        <f t="shared" si="62"/>
        <v>45333.854166666664</v>
      </c>
      <c r="D1995" s="7">
        <v>45333.875</v>
      </c>
      <c r="E1995" s="1">
        <v>0.122</v>
      </c>
      <c r="F1995" s="37">
        <v>0</v>
      </c>
    </row>
    <row r="1996" spans="2:6">
      <c r="B1996" s="59">
        <f t="shared" si="63"/>
        <v>45323</v>
      </c>
      <c r="C1996" s="7">
        <f t="shared" si="62"/>
        <v>45333.875</v>
      </c>
      <c r="D1996" s="7">
        <v>45333.895833333336</v>
      </c>
      <c r="E1996" s="1">
        <v>0.122</v>
      </c>
      <c r="F1996" s="37">
        <v>0</v>
      </c>
    </row>
    <row r="1997" spans="2:6">
      <c r="B1997" s="59">
        <f t="shared" si="63"/>
        <v>45323</v>
      </c>
      <c r="C1997" s="7">
        <f t="shared" si="62"/>
        <v>45333.895833333328</v>
      </c>
      <c r="D1997" s="7">
        <v>45333.916666666664</v>
      </c>
      <c r="E1997" s="1">
        <v>0.193</v>
      </c>
      <c r="F1997" s="37">
        <v>0</v>
      </c>
    </row>
    <row r="1998" spans="2:6">
      <c r="B1998" s="59">
        <f t="shared" si="63"/>
        <v>45323</v>
      </c>
      <c r="C1998" s="7">
        <f t="shared" si="62"/>
        <v>45333.916666666664</v>
      </c>
      <c r="D1998" s="7">
        <v>45333.9375</v>
      </c>
      <c r="E1998" s="1">
        <v>1.4850000000000001</v>
      </c>
      <c r="F1998" s="37">
        <v>0</v>
      </c>
    </row>
    <row r="1999" spans="2:6">
      <c r="B1999" s="59">
        <f t="shared" si="63"/>
        <v>45323</v>
      </c>
      <c r="C1999" s="7">
        <f t="shared" si="62"/>
        <v>45333.9375</v>
      </c>
      <c r="D1999" s="7">
        <v>45333.958333333336</v>
      </c>
      <c r="E1999" s="1">
        <v>1.4410000000000001</v>
      </c>
      <c r="F1999" s="37">
        <v>0</v>
      </c>
    </row>
    <row r="2000" spans="2:6">
      <c r="B2000" s="59">
        <f t="shared" si="63"/>
        <v>45323</v>
      </c>
      <c r="C2000" s="7">
        <f t="shared" si="62"/>
        <v>45333.958333333328</v>
      </c>
      <c r="D2000" s="7">
        <v>45333.979166666664</v>
      </c>
      <c r="E2000" s="1">
        <v>0.14199999999999999</v>
      </c>
      <c r="F2000" s="37">
        <v>0</v>
      </c>
    </row>
    <row r="2001" spans="2:6">
      <c r="B2001" s="59">
        <f t="shared" si="63"/>
        <v>45323</v>
      </c>
      <c r="C2001" s="7">
        <f t="shared" si="62"/>
        <v>45333.979166666664</v>
      </c>
      <c r="D2001" s="7">
        <v>45334</v>
      </c>
      <c r="E2001" s="1">
        <v>0.121</v>
      </c>
      <c r="F2001" s="37">
        <v>0</v>
      </c>
    </row>
    <row r="2002" spans="2:6">
      <c r="B2002" s="59">
        <f t="shared" si="63"/>
        <v>45323</v>
      </c>
      <c r="C2002" s="7">
        <f t="shared" si="62"/>
        <v>45334</v>
      </c>
      <c r="D2002" s="7">
        <v>45334.020833333336</v>
      </c>
      <c r="E2002" s="1">
        <v>0.105</v>
      </c>
      <c r="F2002" s="37">
        <v>0</v>
      </c>
    </row>
    <row r="2003" spans="2:6">
      <c r="B2003" s="59">
        <f t="shared" si="63"/>
        <v>45323</v>
      </c>
      <c r="C2003" s="7">
        <f t="shared" si="62"/>
        <v>45334.020833333328</v>
      </c>
      <c r="D2003" s="7">
        <v>45334.041666666664</v>
      </c>
      <c r="E2003" s="1">
        <v>8.2000000000000003E-2</v>
      </c>
      <c r="F2003" s="37">
        <v>0</v>
      </c>
    </row>
    <row r="2004" spans="2:6">
      <c r="B2004" s="59">
        <f t="shared" si="63"/>
        <v>45323</v>
      </c>
      <c r="C2004" s="7">
        <f t="shared" si="62"/>
        <v>45334.041666666664</v>
      </c>
      <c r="D2004" s="7">
        <v>45334.0625</v>
      </c>
      <c r="E2004" s="1">
        <v>6.8000000000000005E-2</v>
      </c>
      <c r="F2004" s="37">
        <v>0</v>
      </c>
    </row>
    <row r="2005" spans="2:6">
      <c r="B2005" s="59">
        <f t="shared" si="63"/>
        <v>45323</v>
      </c>
      <c r="C2005" s="7">
        <f t="shared" si="62"/>
        <v>45334.0625</v>
      </c>
      <c r="D2005" s="7">
        <v>45334.083333333336</v>
      </c>
      <c r="E2005" s="1">
        <v>6.3E-2</v>
      </c>
      <c r="F2005" s="37">
        <v>0</v>
      </c>
    </row>
    <row r="2006" spans="2:6">
      <c r="B2006" s="59">
        <f t="shared" si="63"/>
        <v>45323</v>
      </c>
      <c r="C2006" s="7">
        <f t="shared" si="62"/>
        <v>45334.083333333328</v>
      </c>
      <c r="D2006" s="7">
        <v>45334.104166666664</v>
      </c>
      <c r="E2006" s="1">
        <v>0.06</v>
      </c>
      <c r="F2006" s="37">
        <v>0</v>
      </c>
    </row>
    <row r="2007" spans="2:6">
      <c r="B2007" s="59">
        <f t="shared" si="63"/>
        <v>45323</v>
      </c>
      <c r="C2007" s="7">
        <f t="shared" si="62"/>
        <v>45334.104166666664</v>
      </c>
      <c r="D2007" s="7">
        <v>45334.125</v>
      </c>
      <c r="E2007" s="1">
        <v>6.7000000000000004E-2</v>
      </c>
      <c r="F2007" s="37">
        <v>0</v>
      </c>
    </row>
    <row r="2008" spans="2:6">
      <c r="B2008" s="59">
        <f t="shared" si="63"/>
        <v>45323</v>
      </c>
      <c r="C2008" s="7">
        <f t="shared" si="62"/>
        <v>45334.125</v>
      </c>
      <c r="D2008" s="7">
        <v>45334.145833333336</v>
      </c>
      <c r="E2008" s="1">
        <v>6.7000000000000004E-2</v>
      </c>
      <c r="F2008" s="37">
        <v>0</v>
      </c>
    </row>
    <row r="2009" spans="2:6">
      <c r="B2009" s="59">
        <f t="shared" si="63"/>
        <v>45323</v>
      </c>
      <c r="C2009" s="7">
        <f t="shared" si="62"/>
        <v>45334.145833333328</v>
      </c>
      <c r="D2009" s="7">
        <v>45334.166666666664</v>
      </c>
      <c r="E2009" s="1">
        <v>6.8000000000000005E-2</v>
      </c>
      <c r="F2009" s="37">
        <v>0</v>
      </c>
    </row>
    <row r="2010" spans="2:6">
      <c r="B2010" s="59">
        <f t="shared" si="63"/>
        <v>45323</v>
      </c>
      <c r="C2010" s="7">
        <f t="shared" si="62"/>
        <v>45334.166666666664</v>
      </c>
      <c r="D2010" s="7">
        <v>45334.1875</v>
      </c>
      <c r="E2010" s="1">
        <v>6.3E-2</v>
      </c>
      <c r="F2010" s="37">
        <v>0</v>
      </c>
    </row>
    <row r="2011" spans="2:6">
      <c r="B2011" s="59">
        <f t="shared" si="63"/>
        <v>45323</v>
      </c>
      <c r="C2011" s="7">
        <f t="shared" si="62"/>
        <v>45334.1875</v>
      </c>
      <c r="D2011" s="7">
        <v>45334.208333333336</v>
      </c>
      <c r="E2011" s="1">
        <v>6.4000000000000001E-2</v>
      </c>
      <c r="F2011" s="37">
        <v>0</v>
      </c>
    </row>
    <row r="2012" spans="2:6">
      <c r="B2012" s="59">
        <f t="shared" si="63"/>
        <v>45323</v>
      </c>
      <c r="C2012" s="7">
        <f t="shared" si="62"/>
        <v>45334.208333333328</v>
      </c>
      <c r="D2012" s="7">
        <v>45334.229166666664</v>
      </c>
      <c r="E2012" s="1">
        <v>6.7000000000000004E-2</v>
      </c>
      <c r="F2012" s="37">
        <v>0</v>
      </c>
    </row>
    <row r="2013" spans="2:6">
      <c r="B2013" s="59">
        <f t="shared" si="63"/>
        <v>45323</v>
      </c>
      <c r="C2013" s="7">
        <f t="shared" si="62"/>
        <v>45334.229166666664</v>
      </c>
      <c r="D2013" s="7">
        <v>45334.25</v>
      </c>
      <c r="E2013" s="1">
        <v>0.65200000000000002</v>
      </c>
      <c r="F2013" s="37">
        <v>0</v>
      </c>
    </row>
    <row r="2014" spans="2:6">
      <c r="B2014" s="59">
        <f t="shared" si="63"/>
        <v>45323</v>
      </c>
      <c r="C2014" s="7">
        <f t="shared" si="62"/>
        <v>45334.25</v>
      </c>
      <c r="D2014" s="7">
        <v>45334.270833333336</v>
      </c>
      <c r="E2014" s="1">
        <v>0.249</v>
      </c>
      <c r="F2014" s="37">
        <v>0</v>
      </c>
    </row>
    <row r="2015" spans="2:6">
      <c r="B2015" s="59">
        <f t="shared" si="63"/>
        <v>45323</v>
      </c>
      <c r="C2015" s="7">
        <f t="shared" si="62"/>
        <v>45334.270833333328</v>
      </c>
      <c r="D2015" s="7">
        <v>45334.291666666664</v>
      </c>
      <c r="E2015" s="1">
        <v>0.105</v>
      </c>
      <c r="F2015" s="37">
        <v>0</v>
      </c>
    </row>
    <row r="2016" spans="2:6">
      <c r="B2016" s="59">
        <f t="shared" si="63"/>
        <v>45323</v>
      </c>
      <c r="C2016" s="7">
        <f t="shared" si="62"/>
        <v>45334.291666666664</v>
      </c>
      <c r="D2016" s="7">
        <v>45334.3125</v>
      </c>
      <c r="E2016" s="1">
        <v>0.28000000000000003</v>
      </c>
      <c r="F2016" s="37">
        <v>0</v>
      </c>
    </row>
    <row r="2017" spans="2:6">
      <c r="B2017" s="59">
        <f t="shared" si="63"/>
        <v>45323</v>
      </c>
      <c r="C2017" s="7">
        <f t="shared" si="62"/>
        <v>45334.3125</v>
      </c>
      <c r="D2017" s="7">
        <v>45334.333333333336</v>
      </c>
      <c r="E2017" s="1">
        <v>5.1999999999999998E-2</v>
      </c>
      <c r="F2017" s="37">
        <v>2E-3</v>
      </c>
    </row>
    <row r="2018" spans="2:6">
      <c r="B2018" s="59">
        <f t="shared" si="63"/>
        <v>45323</v>
      </c>
      <c r="C2018" s="7">
        <f t="shared" si="62"/>
        <v>45334.333333333328</v>
      </c>
      <c r="D2018" s="7">
        <v>45334.354166666664</v>
      </c>
      <c r="E2018" s="1">
        <v>4.0000000000000001E-3</v>
      </c>
      <c r="F2018" s="37">
        <v>3.0000000000000001E-3</v>
      </c>
    </row>
    <row r="2019" spans="2:6">
      <c r="B2019" s="59">
        <f t="shared" si="63"/>
        <v>45323</v>
      </c>
      <c r="C2019" s="7">
        <f t="shared" si="62"/>
        <v>45334.354166666664</v>
      </c>
      <c r="D2019" s="7">
        <v>45334.375</v>
      </c>
      <c r="E2019" s="1">
        <v>2E-3</v>
      </c>
      <c r="F2019" s="37">
        <v>1E-3</v>
      </c>
    </row>
    <row r="2020" spans="2:6">
      <c r="B2020" s="59">
        <f t="shared" si="63"/>
        <v>45323</v>
      </c>
      <c r="C2020" s="7">
        <f t="shared" si="62"/>
        <v>45334.375</v>
      </c>
      <c r="D2020" s="7">
        <v>45334.395833333336</v>
      </c>
      <c r="E2020" s="1">
        <v>5.0000000000000001E-3</v>
      </c>
      <c r="F2020" s="37">
        <v>0.73099999999999998</v>
      </c>
    </row>
    <row r="2021" spans="2:6">
      <c r="B2021" s="59">
        <f t="shared" si="63"/>
        <v>45323</v>
      </c>
      <c r="C2021" s="7">
        <f t="shared" si="62"/>
        <v>45334.395833333328</v>
      </c>
      <c r="D2021" s="7">
        <v>45334.416666666664</v>
      </c>
      <c r="E2021" s="1">
        <v>4.0000000000000001E-3</v>
      </c>
      <c r="F2021" s="37">
        <v>0.59299999999999997</v>
      </c>
    </row>
    <row r="2022" spans="2:6">
      <c r="B2022" s="59">
        <f t="shared" si="63"/>
        <v>45323</v>
      </c>
      <c r="C2022" s="7">
        <f t="shared" si="62"/>
        <v>45334.416666666664</v>
      </c>
      <c r="D2022" s="7">
        <v>45334.4375</v>
      </c>
      <c r="E2022" s="1">
        <v>3.0000000000000001E-3</v>
      </c>
      <c r="F2022" s="37">
        <v>8.2000000000000003E-2</v>
      </c>
    </row>
    <row r="2023" spans="2:6">
      <c r="B2023" s="59">
        <f t="shared" si="63"/>
        <v>45323</v>
      </c>
      <c r="C2023" s="7">
        <f t="shared" si="62"/>
        <v>45334.4375</v>
      </c>
      <c r="D2023" s="7">
        <v>45334.458333333336</v>
      </c>
      <c r="E2023" s="1">
        <v>2E-3</v>
      </c>
      <c r="F2023" s="37">
        <v>1.0449999999999999</v>
      </c>
    </row>
    <row r="2024" spans="2:6">
      <c r="B2024" s="59">
        <f t="shared" si="63"/>
        <v>45323</v>
      </c>
      <c r="C2024" s="7">
        <f t="shared" si="62"/>
        <v>45334.458333333328</v>
      </c>
      <c r="D2024" s="7">
        <v>45334.479166666664</v>
      </c>
      <c r="E2024" s="1">
        <v>4.0000000000000001E-3</v>
      </c>
      <c r="F2024" s="37">
        <v>4.7E-2</v>
      </c>
    </row>
    <row r="2025" spans="2:6">
      <c r="B2025" s="59">
        <f t="shared" si="63"/>
        <v>45323</v>
      </c>
      <c r="C2025" s="7">
        <f t="shared" si="62"/>
        <v>45334.479166666664</v>
      </c>
      <c r="D2025" s="7">
        <v>45334.5</v>
      </c>
      <c r="E2025" s="1">
        <v>4.0000000000000001E-3</v>
      </c>
      <c r="F2025" s="37">
        <v>4.8000000000000001E-2</v>
      </c>
    </row>
    <row r="2026" spans="2:6">
      <c r="B2026" s="59">
        <f t="shared" si="63"/>
        <v>45323</v>
      </c>
      <c r="C2026" s="7">
        <f t="shared" si="62"/>
        <v>45334.5</v>
      </c>
      <c r="D2026" s="7">
        <v>45334.520833333336</v>
      </c>
      <c r="E2026" s="1">
        <v>3.0000000000000001E-3</v>
      </c>
      <c r="F2026" s="37">
        <v>0.60299999999999998</v>
      </c>
    </row>
    <row r="2027" spans="2:6">
      <c r="B2027" s="59">
        <f t="shared" si="63"/>
        <v>45323</v>
      </c>
      <c r="C2027" s="7">
        <f t="shared" si="62"/>
        <v>45334.520833333328</v>
      </c>
      <c r="D2027" s="7">
        <v>45334.541666666664</v>
      </c>
      <c r="E2027" s="1">
        <v>1E-3</v>
      </c>
      <c r="F2027" s="37">
        <v>0.72199999999999998</v>
      </c>
    </row>
    <row r="2028" spans="2:6">
      <c r="B2028" s="59">
        <f t="shared" si="63"/>
        <v>45323</v>
      </c>
      <c r="C2028" s="7">
        <f t="shared" si="62"/>
        <v>45334.541666666664</v>
      </c>
      <c r="D2028" s="7">
        <v>45334.5625</v>
      </c>
      <c r="E2028" s="1">
        <v>1E-3</v>
      </c>
      <c r="F2028" s="37">
        <v>0.44</v>
      </c>
    </row>
    <row r="2029" spans="2:6">
      <c r="B2029" s="59">
        <f t="shared" si="63"/>
        <v>45323</v>
      </c>
      <c r="C2029" s="7">
        <f t="shared" si="62"/>
        <v>45334.5625</v>
      </c>
      <c r="D2029" s="7">
        <v>45334.583333333336</v>
      </c>
      <c r="E2029" s="1">
        <v>0</v>
      </c>
      <c r="F2029" s="37">
        <v>0.51600000000000001</v>
      </c>
    </row>
    <row r="2030" spans="2:6">
      <c r="B2030" s="59">
        <f t="shared" si="63"/>
        <v>45323</v>
      </c>
      <c r="C2030" s="7">
        <f t="shared" si="62"/>
        <v>45334.583333333328</v>
      </c>
      <c r="D2030" s="7">
        <v>45334.604166666664</v>
      </c>
      <c r="E2030" s="1">
        <v>3.0000000000000001E-3</v>
      </c>
      <c r="F2030" s="37">
        <v>0.249</v>
      </c>
    </row>
    <row r="2031" spans="2:6">
      <c r="B2031" s="59">
        <f t="shared" si="63"/>
        <v>45323</v>
      </c>
      <c r="C2031" s="7">
        <f t="shared" si="62"/>
        <v>45334.604166666664</v>
      </c>
      <c r="D2031" s="7">
        <v>45334.625</v>
      </c>
      <c r="E2031" s="1">
        <v>5.0000000000000001E-3</v>
      </c>
      <c r="F2031" s="37">
        <v>2E-3</v>
      </c>
    </row>
    <row r="2032" spans="2:6">
      <c r="B2032" s="59">
        <f t="shared" si="63"/>
        <v>45323</v>
      </c>
      <c r="C2032" s="7">
        <f t="shared" si="62"/>
        <v>45334.625</v>
      </c>
      <c r="D2032" s="7">
        <v>45334.645833333336</v>
      </c>
      <c r="E2032" s="1">
        <v>1E-3</v>
      </c>
      <c r="F2032" s="37">
        <v>0</v>
      </c>
    </row>
    <row r="2033" spans="2:6">
      <c r="B2033" s="59">
        <f t="shared" si="63"/>
        <v>45323</v>
      </c>
      <c r="C2033" s="7">
        <f t="shared" si="62"/>
        <v>45334.645833333328</v>
      </c>
      <c r="D2033" s="7">
        <v>45334.666666666664</v>
      </c>
      <c r="E2033" s="1">
        <v>1E-3</v>
      </c>
      <c r="F2033" s="37">
        <v>1.9E-2</v>
      </c>
    </row>
    <row r="2034" spans="2:6">
      <c r="B2034" s="59">
        <f t="shared" si="63"/>
        <v>45323</v>
      </c>
      <c r="C2034" s="7">
        <f t="shared" si="62"/>
        <v>45334.666666666664</v>
      </c>
      <c r="D2034" s="7">
        <v>45334.6875</v>
      </c>
      <c r="E2034" s="1">
        <v>1E-3</v>
      </c>
      <c r="F2034" s="37">
        <v>0.20799999999999999</v>
      </c>
    </row>
    <row r="2035" spans="2:6">
      <c r="B2035" s="59">
        <f t="shared" si="63"/>
        <v>45323</v>
      </c>
      <c r="C2035" s="7">
        <f t="shared" si="62"/>
        <v>45334.6875</v>
      </c>
      <c r="D2035" s="7">
        <v>45334.708333333336</v>
      </c>
      <c r="E2035" s="1">
        <v>1.2E-2</v>
      </c>
      <c r="F2035" s="37">
        <v>1.4E-2</v>
      </c>
    </row>
    <row r="2036" spans="2:6">
      <c r="B2036" s="59">
        <f t="shared" si="63"/>
        <v>45323</v>
      </c>
      <c r="C2036" s="7">
        <f t="shared" si="62"/>
        <v>45334.708333333328</v>
      </c>
      <c r="D2036" s="7">
        <v>45334.729166666664</v>
      </c>
      <c r="E2036" s="1">
        <v>0.114</v>
      </c>
      <c r="F2036" s="37">
        <v>1E-3</v>
      </c>
    </row>
    <row r="2037" spans="2:6">
      <c r="B2037" s="59">
        <f t="shared" si="63"/>
        <v>45323</v>
      </c>
      <c r="C2037" s="7">
        <f t="shared" si="62"/>
        <v>45334.729166666664</v>
      </c>
      <c r="D2037" s="7">
        <v>45334.75</v>
      </c>
      <c r="E2037" s="1">
        <v>4.0000000000000001E-3</v>
      </c>
      <c r="F2037" s="37">
        <v>0</v>
      </c>
    </row>
    <row r="2038" spans="2:6">
      <c r="B2038" s="59">
        <f t="shared" si="63"/>
        <v>45323</v>
      </c>
      <c r="C2038" s="7">
        <f t="shared" si="62"/>
        <v>45334.75</v>
      </c>
      <c r="D2038" s="7">
        <v>45334.770833333336</v>
      </c>
      <c r="E2038" s="1">
        <v>5.0000000000000001E-3</v>
      </c>
      <c r="F2038" s="37">
        <v>0</v>
      </c>
    </row>
    <row r="2039" spans="2:6">
      <c r="B2039" s="59">
        <f t="shared" si="63"/>
        <v>45323</v>
      </c>
      <c r="C2039" s="7">
        <f t="shared" si="62"/>
        <v>45334.770833333328</v>
      </c>
      <c r="D2039" s="7">
        <v>45334.791666666664</v>
      </c>
      <c r="E2039" s="1">
        <v>3.0000000000000001E-3</v>
      </c>
      <c r="F2039" s="37">
        <v>1.4E-2</v>
      </c>
    </row>
    <row r="2040" spans="2:6">
      <c r="B2040" s="59">
        <f t="shared" si="63"/>
        <v>45323</v>
      </c>
      <c r="C2040" s="7">
        <f t="shared" si="62"/>
        <v>45334.791666666664</v>
      </c>
      <c r="D2040" s="7">
        <v>45334.8125</v>
      </c>
      <c r="E2040" s="1">
        <v>0</v>
      </c>
      <c r="F2040" s="37">
        <v>0.82099999999999995</v>
      </c>
    </row>
    <row r="2041" spans="2:6">
      <c r="B2041" s="59">
        <f t="shared" si="63"/>
        <v>45323</v>
      </c>
      <c r="C2041" s="7">
        <f t="shared" si="62"/>
        <v>45334.8125</v>
      </c>
      <c r="D2041" s="7">
        <v>45334.833333333336</v>
      </c>
      <c r="E2041" s="1">
        <v>0</v>
      </c>
      <c r="F2041" s="37">
        <v>0.81299999999999994</v>
      </c>
    </row>
    <row r="2042" spans="2:6">
      <c r="B2042" s="59">
        <f t="shared" si="63"/>
        <v>45323</v>
      </c>
      <c r="C2042" s="7">
        <f t="shared" si="62"/>
        <v>45334.833333333328</v>
      </c>
      <c r="D2042" s="7">
        <v>45334.854166666664</v>
      </c>
      <c r="E2042" s="1">
        <v>0.83799999999999997</v>
      </c>
      <c r="F2042" s="37">
        <v>6.7000000000000004E-2</v>
      </c>
    </row>
    <row r="2043" spans="2:6">
      <c r="B2043" s="59">
        <f t="shared" si="63"/>
        <v>45323</v>
      </c>
      <c r="C2043" s="7">
        <f t="shared" si="62"/>
        <v>45334.854166666664</v>
      </c>
      <c r="D2043" s="7">
        <v>45334.875</v>
      </c>
      <c r="E2043" s="1">
        <v>0.372</v>
      </c>
      <c r="F2043" s="37">
        <v>0</v>
      </c>
    </row>
    <row r="2044" spans="2:6">
      <c r="B2044" s="59">
        <f t="shared" si="63"/>
        <v>45323</v>
      </c>
      <c r="C2044" s="7">
        <f t="shared" si="62"/>
        <v>45334.875</v>
      </c>
      <c r="D2044" s="7">
        <v>45334.895833333336</v>
      </c>
      <c r="E2044" s="1">
        <v>0.40500000000000003</v>
      </c>
      <c r="F2044" s="37">
        <v>0</v>
      </c>
    </row>
    <row r="2045" spans="2:6">
      <c r="B2045" s="59">
        <f t="shared" si="63"/>
        <v>45323</v>
      </c>
      <c r="C2045" s="7">
        <f t="shared" si="62"/>
        <v>45334.895833333328</v>
      </c>
      <c r="D2045" s="7">
        <v>45334.916666666664</v>
      </c>
      <c r="E2045" s="1">
        <v>0.77800000000000002</v>
      </c>
      <c r="F2045" s="37">
        <v>0</v>
      </c>
    </row>
    <row r="2046" spans="2:6">
      <c r="B2046" s="59">
        <f t="shared" si="63"/>
        <v>45323</v>
      </c>
      <c r="C2046" s="7">
        <f t="shared" si="62"/>
        <v>45334.916666666664</v>
      </c>
      <c r="D2046" s="7">
        <v>45334.9375</v>
      </c>
      <c r="E2046" s="1">
        <v>1.827</v>
      </c>
      <c r="F2046" s="37">
        <v>0</v>
      </c>
    </row>
    <row r="2047" spans="2:6">
      <c r="B2047" s="59">
        <f t="shared" si="63"/>
        <v>45323</v>
      </c>
      <c r="C2047" s="7">
        <f t="shared" si="62"/>
        <v>45334.9375</v>
      </c>
      <c r="D2047" s="7">
        <v>45334.958333333336</v>
      </c>
      <c r="E2047" s="1">
        <v>1.68</v>
      </c>
      <c r="F2047" s="37">
        <v>0</v>
      </c>
    </row>
    <row r="2048" spans="2:6">
      <c r="B2048" s="59">
        <f t="shared" si="63"/>
        <v>45323</v>
      </c>
      <c r="C2048" s="7">
        <f t="shared" si="62"/>
        <v>45334.958333333328</v>
      </c>
      <c r="D2048" s="7">
        <v>45334.979166666664</v>
      </c>
      <c r="E2048" s="1">
        <v>1.542</v>
      </c>
      <c r="F2048" s="37">
        <v>0</v>
      </c>
    </row>
    <row r="2049" spans="2:6">
      <c r="B2049" s="59">
        <f t="shared" si="63"/>
        <v>45323</v>
      </c>
      <c r="C2049" s="7">
        <f t="shared" si="62"/>
        <v>45334.979166666664</v>
      </c>
      <c r="D2049" s="7">
        <v>45335</v>
      </c>
      <c r="E2049" s="1">
        <v>0.90800000000000003</v>
      </c>
      <c r="F2049" s="37">
        <v>0</v>
      </c>
    </row>
    <row r="2050" spans="2:6">
      <c r="B2050" s="59">
        <f t="shared" si="63"/>
        <v>45323</v>
      </c>
      <c r="C2050" s="7">
        <f t="shared" si="62"/>
        <v>45335</v>
      </c>
      <c r="D2050" s="7">
        <v>45335.020833333336</v>
      </c>
      <c r="E2050" s="1">
        <v>7.9000000000000001E-2</v>
      </c>
      <c r="F2050" s="37">
        <v>0</v>
      </c>
    </row>
    <row r="2051" spans="2:6">
      <c r="B2051" s="59">
        <f t="shared" si="63"/>
        <v>45323</v>
      </c>
      <c r="C2051" s="7">
        <f t="shared" si="62"/>
        <v>45335.020833333328</v>
      </c>
      <c r="D2051" s="7">
        <v>45335.041666666664</v>
      </c>
      <c r="E2051" s="1">
        <v>7.4999999999999997E-2</v>
      </c>
      <c r="F2051" s="37">
        <v>0</v>
      </c>
    </row>
    <row r="2052" spans="2:6">
      <c r="B2052" s="59">
        <f t="shared" si="63"/>
        <v>45323</v>
      </c>
      <c r="C2052" s="7">
        <f t="shared" si="62"/>
        <v>45335.041666666664</v>
      </c>
      <c r="D2052" s="7">
        <v>45335.0625</v>
      </c>
      <c r="E2052" s="1">
        <v>7.5999999999999998E-2</v>
      </c>
      <c r="F2052" s="37">
        <v>0</v>
      </c>
    </row>
    <row r="2053" spans="2:6">
      <c r="B2053" s="59">
        <f t="shared" si="63"/>
        <v>45323</v>
      </c>
      <c r="C2053" s="7">
        <f t="shared" ref="C2053:C2116" si="64">D2053-1/48</f>
        <v>45335.0625</v>
      </c>
      <c r="D2053" s="7">
        <v>45335.083333333336</v>
      </c>
      <c r="E2053" s="1">
        <v>7.4999999999999997E-2</v>
      </c>
      <c r="F2053" s="37">
        <v>0</v>
      </c>
    </row>
    <row r="2054" spans="2:6">
      <c r="B2054" s="59">
        <f t="shared" ref="B2054:B2117" si="65">DATE(YEAR(C2054),MONTH(C2054),1)</f>
        <v>45323</v>
      </c>
      <c r="C2054" s="7">
        <f t="shared" si="64"/>
        <v>45335.083333333328</v>
      </c>
      <c r="D2054" s="7">
        <v>45335.104166666664</v>
      </c>
      <c r="E2054" s="1">
        <v>7.3999999999999996E-2</v>
      </c>
      <c r="F2054" s="37">
        <v>0</v>
      </c>
    </row>
    <row r="2055" spans="2:6">
      <c r="B2055" s="59">
        <f t="shared" si="65"/>
        <v>45323</v>
      </c>
      <c r="C2055" s="7">
        <f t="shared" si="64"/>
        <v>45335.104166666664</v>
      </c>
      <c r="D2055" s="7">
        <v>45335.125</v>
      </c>
      <c r="E2055" s="1">
        <v>7.6999999999999999E-2</v>
      </c>
      <c r="F2055" s="37">
        <v>0</v>
      </c>
    </row>
    <row r="2056" spans="2:6">
      <c r="B2056" s="59">
        <f t="shared" si="65"/>
        <v>45323</v>
      </c>
      <c r="C2056" s="7">
        <f t="shared" si="64"/>
        <v>45335.125</v>
      </c>
      <c r="D2056" s="7">
        <v>45335.145833333336</v>
      </c>
      <c r="E2056" s="1">
        <v>7.3999999999999996E-2</v>
      </c>
      <c r="F2056" s="37">
        <v>0</v>
      </c>
    </row>
    <row r="2057" spans="2:6">
      <c r="B2057" s="59">
        <f t="shared" si="65"/>
        <v>45323</v>
      </c>
      <c r="C2057" s="7">
        <f t="shared" si="64"/>
        <v>45335.145833333328</v>
      </c>
      <c r="D2057" s="7">
        <v>45335.166666666664</v>
      </c>
      <c r="E2057" s="1">
        <v>7.0999999999999994E-2</v>
      </c>
      <c r="F2057" s="37">
        <v>0</v>
      </c>
    </row>
    <row r="2058" spans="2:6">
      <c r="B2058" s="59">
        <f t="shared" si="65"/>
        <v>45323</v>
      </c>
      <c r="C2058" s="7">
        <f t="shared" si="64"/>
        <v>45335.166666666664</v>
      </c>
      <c r="D2058" s="7">
        <v>45335.1875</v>
      </c>
      <c r="E2058" s="1">
        <v>7.1999999999999995E-2</v>
      </c>
      <c r="F2058" s="37">
        <v>0</v>
      </c>
    </row>
    <row r="2059" spans="2:6">
      <c r="B2059" s="59">
        <f t="shared" si="65"/>
        <v>45323</v>
      </c>
      <c r="C2059" s="7">
        <f t="shared" si="64"/>
        <v>45335.1875</v>
      </c>
      <c r="D2059" s="7">
        <v>45335.208333333336</v>
      </c>
      <c r="E2059" s="1">
        <v>7.4999999999999997E-2</v>
      </c>
      <c r="F2059" s="37">
        <v>0</v>
      </c>
    </row>
    <row r="2060" spans="2:6">
      <c r="B2060" s="59">
        <f t="shared" si="65"/>
        <v>45323</v>
      </c>
      <c r="C2060" s="7">
        <f t="shared" si="64"/>
        <v>45335.208333333328</v>
      </c>
      <c r="D2060" s="7">
        <v>45335.229166666664</v>
      </c>
      <c r="E2060" s="1">
        <v>6.8000000000000005E-2</v>
      </c>
      <c r="F2060" s="37">
        <v>0</v>
      </c>
    </row>
    <row r="2061" spans="2:6">
      <c r="B2061" s="59">
        <f t="shared" si="65"/>
        <v>45323</v>
      </c>
      <c r="C2061" s="7">
        <f t="shared" si="64"/>
        <v>45335.229166666664</v>
      </c>
      <c r="D2061" s="7">
        <v>45335.25</v>
      </c>
      <c r="E2061" s="1">
        <v>0.63800000000000001</v>
      </c>
      <c r="F2061" s="37">
        <v>0</v>
      </c>
    </row>
    <row r="2062" spans="2:6">
      <c r="B2062" s="59">
        <f t="shared" si="65"/>
        <v>45323</v>
      </c>
      <c r="C2062" s="7">
        <f t="shared" si="64"/>
        <v>45335.25</v>
      </c>
      <c r="D2062" s="7">
        <v>45335.270833333336</v>
      </c>
      <c r="E2062" s="1">
        <v>0.47499999999999998</v>
      </c>
      <c r="F2062" s="37">
        <v>0</v>
      </c>
    </row>
    <row r="2063" spans="2:6">
      <c r="B2063" s="59">
        <f t="shared" si="65"/>
        <v>45323</v>
      </c>
      <c r="C2063" s="7">
        <f t="shared" si="64"/>
        <v>45335.270833333328</v>
      </c>
      <c r="D2063" s="7">
        <v>45335.291666666664</v>
      </c>
      <c r="E2063" s="1">
        <v>0.24299999999999999</v>
      </c>
      <c r="F2063" s="37">
        <v>0</v>
      </c>
    </row>
    <row r="2064" spans="2:6">
      <c r="B2064" s="59">
        <f t="shared" si="65"/>
        <v>45323</v>
      </c>
      <c r="C2064" s="7">
        <f t="shared" si="64"/>
        <v>45335.291666666664</v>
      </c>
      <c r="D2064" s="7">
        <v>45335.3125</v>
      </c>
      <c r="E2064" s="1">
        <v>0.45500000000000002</v>
      </c>
      <c r="F2064" s="37">
        <v>0</v>
      </c>
    </row>
    <row r="2065" spans="2:6">
      <c r="B2065" s="59">
        <f t="shared" si="65"/>
        <v>45323</v>
      </c>
      <c r="C2065" s="7">
        <f t="shared" si="64"/>
        <v>45335.3125</v>
      </c>
      <c r="D2065" s="7">
        <v>45335.333333333336</v>
      </c>
      <c r="E2065" s="1">
        <v>0.16500000000000001</v>
      </c>
      <c r="F2065" s="37">
        <v>0</v>
      </c>
    </row>
    <row r="2066" spans="2:6">
      <c r="B2066" s="59">
        <f t="shared" si="65"/>
        <v>45323</v>
      </c>
      <c r="C2066" s="7">
        <f t="shared" si="64"/>
        <v>45335.333333333328</v>
      </c>
      <c r="D2066" s="7">
        <v>45335.354166666664</v>
      </c>
      <c r="E2066" s="1">
        <v>2E-3</v>
      </c>
      <c r="F2066" s="37">
        <v>0</v>
      </c>
    </row>
    <row r="2067" spans="2:6">
      <c r="B2067" s="59">
        <f t="shared" si="65"/>
        <v>45323</v>
      </c>
      <c r="C2067" s="7">
        <f t="shared" si="64"/>
        <v>45335.354166666664</v>
      </c>
      <c r="D2067" s="7">
        <v>45335.375</v>
      </c>
      <c r="E2067" s="1">
        <v>1E-3</v>
      </c>
      <c r="F2067" s="37">
        <v>0</v>
      </c>
    </row>
    <row r="2068" spans="2:6">
      <c r="B2068" s="59">
        <f t="shared" si="65"/>
        <v>45323</v>
      </c>
      <c r="C2068" s="7">
        <f t="shared" si="64"/>
        <v>45335.375</v>
      </c>
      <c r="D2068" s="7">
        <v>45335.395833333336</v>
      </c>
      <c r="E2068" s="1">
        <v>3.0000000000000001E-3</v>
      </c>
      <c r="F2068" s="37">
        <v>0.217</v>
      </c>
    </row>
    <row r="2069" spans="2:6">
      <c r="B2069" s="59">
        <f t="shared" si="65"/>
        <v>45323</v>
      </c>
      <c r="C2069" s="7">
        <f t="shared" si="64"/>
        <v>45335.395833333328</v>
      </c>
      <c r="D2069" s="7">
        <v>45335.416666666664</v>
      </c>
      <c r="E2069" s="1">
        <v>5.0000000000000001E-3</v>
      </c>
      <c r="F2069" s="37">
        <v>0.16200000000000001</v>
      </c>
    </row>
    <row r="2070" spans="2:6">
      <c r="B2070" s="59">
        <f t="shared" si="65"/>
        <v>45323</v>
      </c>
      <c r="C2070" s="7">
        <f t="shared" si="64"/>
        <v>45335.416666666664</v>
      </c>
      <c r="D2070" s="7">
        <v>45335.4375</v>
      </c>
      <c r="E2070" s="1">
        <v>1E-3</v>
      </c>
      <c r="F2070" s="37">
        <v>7.3999999999999996E-2</v>
      </c>
    </row>
    <row r="2071" spans="2:6">
      <c r="B2071" s="59">
        <f t="shared" si="65"/>
        <v>45323</v>
      </c>
      <c r="C2071" s="7">
        <f t="shared" si="64"/>
        <v>45335.4375</v>
      </c>
      <c r="D2071" s="7">
        <v>45335.458333333336</v>
      </c>
      <c r="E2071" s="1">
        <v>1E-3</v>
      </c>
      <c r="F2071" s="37">
        <v>9.6000000000000002E-2</v>
      </c>
    </row>
    <row r="2072" spans="2:6">
      <c r="B2072" s="59">
        <f t="shared" si="65"/>
        <v>45323</v>
      </c>
      <c r="C2072" s="7">
        <f t="shared" si="64"/>
        <v>45335.458333333328</v>
      </c>
      <c r="D2072" s="7">
        <v>45335.479166666664</v>
      </c>
      <c r="E2072" s="1">
        <v>3.0000000000000001E-3</v>
      </c>
      <c r="F2072" s="37">
        <v>0.191</v>
      </c>
    </row>
    <row r="2073" spans="2:6">
      <c r="B2073" s="59">
        <f t="shared" si="65"/>
        <v>45323</v>
      </c>
      <c r="C2073" s="7">
        <f t="shared" si="64"/>
        <v>45335.479166666664</v>
      </c>
      <c r="D2073" s="7">
        <v>45335.5</v>
      </c>
      <c r="E2073" s="1">
        <v>1E-3</v>
      </c>
      <c r="F2073" s="37">
        <v>9.7000000000000003E-2</v>
      </c>
    </row>
    <row r="2074" spans="2:6">
      <c r="B2074" s="59">
        <f t="shared" si="65"/>
        <v>45323</v>
      </c>
      <c r="C2074" s="7">
        <f t="shared" si="64"/>
        <v>45335.5</v>
      </c>
      <c r="D2074" s="7">
        <v>45335.520833333336</v>
      </c>
      <c r="E2074" s="1">
        <v>0</v>
      </c>
      <c r="F2074" s="37">
        <v>0.40600000000000003</v>
      </c>
    </row>
    <row r="2075" spans="2:6">
      <c r="B2075" s="59">
        <f t="shared" si="65"/>
        <v>45323</v>
      </c>
      <c r="C2075" s="7">
        <f t="shared" si="64"/>
        <v>45335.520833333328</v>
      </c>
      <c r="D2075" s="7">
        <v>45335.541666666664</v>
      </c>
      <c r="E2075" s="1">
        <v>0</v>
      </c>
      <c r="F2075" s="37">
        <v>0.435</v>
      </c>
    </row>
    <row r="2076" spans="2:6">
      <c r="B2076" s="59">
        <f t="shared" si="65"/>
        <v>45323</v>
      </c>
      <c r="C2076" s="7">
        <f t="shared" si="64"/>
        <v>45335.541666666664</v>
      </c>
      <c r="D2076" s="7">
        <v>45335.5625</v>
      </c>
      <c r="E2076" s="1">
        <v>0</v>
      </c>
      <c r="F2076" s="37">
        <v>0.29399999999999998</v>
      </c>
    </row>
    <row r="2077" spans="2:6">
      <c r="B2077" s="59">
        <f t="shared" si="65"/>
        <v>45323</v>
      </c>
      <c r="C2077" s="7">
        <f t="shared" si="64"/>
        <v>45335.5625</v>
      </c>
      <c r="D2077" s="7">
        <v>45335.583333333336</v>
      </c>
      <c r="E2077" s="1">
        <v>0</v>
      </c>
      <c r="F2077" s="37">
        <v>0.44800000000000001</v>
      </c>
    </row>
    <row r="2078" spans="2:6">
      <c r="B2078" s="59">
        <f t="shared" si="65"/>
        <v>45323</v>
      </c>
      <c r="C2078" s="7">
        <f t="shared" si="64"/>
        <v>45335.583333333328</v>
      </c>
      <c r="D2078" s="7">
        <v>45335.604166666664</v>
      </c>
      <c r="E2078" s="1">
        <v>1E-3</v>
      </c>
      <c r="F2078" s="37">
        <v>9.1999999999999998E-2</v>
      </c>
    </row>
    <row r="2079" spans="2:6">
      <c r="B2079" s="59">
        <f t="shared" si="65"/>
        <v>45323</v>
      </c>
      <c r="C2079" s="7">
        <f t="shared" si="64"/>
        <v>45335.604166666664</v>
      </c>
      <c r="D2079" s="7">
        <v>45335.625</v>
      </c>
      <c r="E2079" s="1">
        <v>0</v>
      </c>
      <c r="F2079" s="37">
        <v>2.3E-2</v>
      </c>
    </row>
    <row r="2080" spans="2:6">
      <c r="B2080" s="59">
        <f t="shared" si="65"/>
        <v>45323</v>
      </c>
      <c r="C2080" s="7">
        <f t="shared" si="64"/>
        <v>45335.625</v>
      </c>
      <c r="D2080" s="7">
        <v>45335.645833333336</v>
      </c>
      <c r="E2080" s="1">
        <v>3.0000000000000001E-3</v>
      </c>
      <c r="F2080" s="37">
        <v>1.4E-2</v>
      </c>
    </row>
    <row r="2081" spans="2:6">
      <c r="B2081" s="59">
        <f t="shared" si="65"/>
        <v>45323</v>
      </c>
      <c r="C2081" s="7">
        <f t="shared" si="64"/>
        <v>45335.645833333328</v>
      </c>
      <c r="D2081" s="7">
        <v>45335.666666666664</v>
      </c>
      <c r="E2081" s="1">
        <v>0</v>
      </c>
      <c r="F2081" s="37">
        <v>0.2</v>
      </c>
    </row>
    <row r="2082" spans="2:6">
      <c r="B2082" s="59">
        <f t="shared" si="65"/>
        <v>45323</v>
      </c>
      <c r="C2082" s="7">
        <f t="shared" si="64"/>
        <v>45335.666666666664</v>
      </c>
      <c r="D2082" s="7">
        <v>45335.6875</v>
      </c>
      <c r="E2082" s="1">
        <v>3.0000000000000001E-3</v>
      </c>
      <c r="F2082" s="37">
        <v>1.4E-2</v>
      </c>
    </row>
    <row r="2083" spans="2:6">
      <c r="B2083" s="59">
        <f t="shared" si="65"/>
        <v>45323</v>
      </c>
      <c r="C2083" s="7">
        <f t="shared" si="64"/>
        <v>45335.6875</v>
      </c>
      <c r="D2083" s="7">
        <v>45335.708333333336</v>
      </c>
      <c r="E2083" s="1">
        <v>4.0000000000000001E-3</v>
      </c>
      <c r="F2083" s="37">
        <v>0</v>
      </c>
    </row>
    <row r="2084" spans="2:6">
      <c r="B2084" s="59">
        <f t="shared" si="65"/>
        <v>45323</v>
      </c>
      <c r="C2084" s="7">
        <f t="shared" si="64"/>
        <v>45335.708333333328</v>
      </c>
      <c r="D2084" s="7">
        <v>45335.729166666664</v>
      </c>
      <c r="E2084" s="1">
        <v>6.0000000000000001E-3</v>
      </c>
      <c r="F2084" s="37">
        <v>1E-3</v>
      </c>
    </row>
    <row r="2085" spans="2:6">
      <c r="B2085" s="59">
        <f t="shared" si="65"/>
        <v>45323</v>
      </c>
      <c r="C2085" s="7">
        <f t="shared" si="64"/>
        <v>45335.729166666664</v>
      </c>
      <c r="D2085" s="7">
        <v>45335.75</v>
      </c>
      <c r="E2085" s="1">
        <v>5.0000000000000001E-3</v>
      </c>
      <c r="F2085" s="37">
        <v>0</v>
      </c>
    </row>
    <row r="2086" spans="2:6">
      <c r="B2086" s="59">
        <f t="shared" si="65"/>
        <v>45323</v>
      </c>
      <c r="C2086" s="7">
        <f t="shared" si="64"/>
        <v>45335.75</v>
      </c>
      <c r="D2086" s="7">
        <v>45335.770833333336</v>
      </c>
      <c r="E2086" s="1">
        <v>4.0000000000000001E-3</v>
      </c>
      <c r="F2086" s="37">
        <v>0</v>
      </c>
    </row>
    <row r="2087" spans="2:6">
      <c r="B2087" s="59">
        <f t="shared" si="65"/>
        <v>45323</v>
      </c>
      <c r="C2087" s="7">
        <f t="shared" si="64"/>
        <v>45335.770833333328</v>
      </c>
      <c r="D2087" s="7">
        <v>45335.791666666664</v>
      </c>
      <c r="E2087" s="1">
        <v>2E-3</v>
      </c>
      <c r="F2087" s="37">
        <v>4.0000000000000001E-3</v>
      </c>
    </row>
    <row r="2088" spans="2:6">
      <c r="B2088" s="59">
        <f t="shared" si="65"/>
        <v>45323</v>
      </c>
      <c r="C2088" s="7">
        <f t="shared" si="64"/>
        <v>45335.791666666664</v>
      </c>
      <c r="D2088" s="7">
        <v>45335.8125</v>
      </c>
      <c r="E2088" s="1">
        <v>1E-3</v>
      </c>
      <c r="F2088" s="37">
        <v>0.13800000000000001</v>
      </c>
    </row>
    <row r="2089" spans="2:6">
      <c r="B2089" s="59">
        <f t="shared" si="65"/>
        <v>45323</v>
      </c>
      <c r="C2089" s="7">
        <f t="shared" si="64"/>
        <v>45335.8125</v>
      </c>
      <c r="D2089" s="7">
        <v>45335.833333333336</v>
      </c>
      <c r="E2089" s="1">
        <v>0.193</v>
      </c>
      <c r="F2089" s="37">
        <v>0.502</v>
      </c>
    </row>
    <row r="2090" spans="2:6">
      <c r="B2090" s="59">
        <f t="shared" si="65"/>
        <v>45323</v>
      </c>
      <c r="C2090" s="7">
        <f t="shared" si="64"/>
        <v>45335.833333333328</v>
      </c>
      <c r="D2090" s="7">
        <v>45335.854166666664</v>
      </c>
      <c r="E2090" s="1">
        <v>0.14699999999999999</v>
      </c>
      <c r="F2090" s="37">
        <v>0.308</v>
      </c>
    </row>
    <row r="2091" spans="2:6">
      <c r="B2091" s="59">
        <f t="shared" si="65"/>
        <v>45323</v>
      </c>
      <c r="C2091" s="7">
        <f t="shared" si="64"/>
        <v>45335.854166666664</v>
      </c>
      <c r="D2091" s="7">
        <v>45335.875</v>
      </c>
      <c r="E2091" s="1">
        <v>0.218</v>
      </c>
      <c r="F2091" s="37">
        <v>0</v>
      </c>
    </row>
    <row r="2092" spans="2:6">
      <c r="B2092" s="59">
        <f t="shared" si="65"/>
        <v>45323</v>
      </c>
      <c r="C2092" s="7">
        <f t="shared" si="64"/>
        <v>45335.875</v>
      </c>
      <c r="D2092" s="7">
        <v>45335.895833333336</v>
      </c>
      <c r="E2092" s="1">
        <v>1.1439999999999999</v>
      </c>
      <c r="F2092" s="37">
        <v>0</v>
      </c>
    </row>
    <row r="2093" spans="2:6">
      <c r="B2093" s="59">
        <f t="shared" si="65"/>
        <v>45323</v>
      </c>
      <c r="C2093" s="7">
        <f t="shared" si="64"/>
        <v>45335.895833333328</v>
      </c>
      <c r="D2093" s="7">
        <v>45335.916666666664</v>
      </c>
      <c r="E2093" s="1">
        <v>0.40100000000000002</v>
      </c>
      <c r="F2093" s="37">
        <v>0</v>
      </c>
    </row>
    <row r="2094" spans="2:6">
      <c r="B2094" s="59">
        <f t="shared" si="65"/>
        <v>45323</v>
      </c>
      <c r="C2094" s="7">
        <f t="shared" si="64"/>
        <v>45335.916666666664</v>
      </c>
      <c r="D2094" s="7">
        <v>45335.9375</v>
      </c>
      <c r="E2094" s="1">
        <v>1.5589999999999999</v>
      </c>
      <c r="F2094" s="37">
        <v>0</v>
      </c>
    </row>
    <row r="2095" spans="2:6">
      <c r="B2095" s="59">
        <f t="shared" si="65"/>
        <v>45323</v>
      </c>
      <c r="C2095" s="7">
        <f t="shared" si="64"/>
        <v>45335.9375</v>
      </c>
      <c r="D2095" s="7">
        <v>45335.958333333336</v>
      </c>
      <c r="E2095" s="1">
        <v>1.5660000000000001</v>
      </c>
      <c r="F2095" s="37">
        <v>0</v>
      </c>
    </row>
    <row r="2096" spans="2:6">
      <c r="B2096" s="59">
        <f t="shared" si="65"/>
        <v>45323</v>
      </c>
      <c r="C2096" s="7">
        <f t="shared" si="64"/>
        <v>45335.958333333328</v>
      </c>
      <c r="D2096" s="7">
        <v>45335.979166666664</v>
      </c>
      <c r="E2096" s="1">
        <v>1.573</v>
      </c>
      <c r="F2096" s="37">
        <v>0</v>
      </c>
    </row>
    <row r="2097" spans="2:6">
      <c r="B2097" s="59">
        <f t="shared" si="65"/>
        <v>45323</v>
      </c>
      <c r="C2097" s="7">
        <f t="shared" si="64"/>
        <v>45335.979166666664</v>
      </c>
      <c r="D2097" s="7">
        <v>45336</v>
      </c>
      <c r="E2097" s="1">
        <v>0.81299999999999994</v>
      </c>
      <c r="F2097" s="37">
        <v>0</v>
      </c>
    </row>
    <row r="2098" spans="2:6">
      <c r="B2098" s="59">
        <f t="shared" si="65"/>
        <v>45323</v>
      </c>
      <c r="C2098" s="7">
        <f t="shared" si="64"/>
        <v>45336</v>
      </c>
      <c r="D2098" s="7">
        <v>45336.020833333336</v>
      </c>
      <c r="E2098" s="1">
        <v>0.19400000000000001</v>
      </c>
      <c r="F2098" s="37">
        <v>0</v>
      </c>
    </row>
    <row r="2099" spans="2:6">
      <c r="B2099" s="59">
        <f t="shared" si="65"/>
        <v>45323</v>
      </c>
      <c r="C2099" s="7">
        <f t="shared" si="64"/>
        <v>45336.020833333328</v>
      </c>
      <c r="D2099" s="7">
        <v>45336.041666666664</v>
      </c>
      <c r="E2099" s="1">
        <v>0.193</v>
      </c>
      <c r="F2099" s="37">
        <v>0</v>
      </c>
    </row>
    <row r="2100" spans="2:6">
      <c r="B2100" s="59">
        <f t="shared" si="65"/>
        <v>45323</v>
      </c>
      <c r="C2100" s="7">
        <f t="shared" si="64"/>
        <v>45336.041666666664</v>
      </c>
      <c r="D2100" s="7">
        <v>45336.0625</v>
      </c>
      <c r="E2100" s="1">
        <v>7.6999999999999999E-2</v>
      </c>
      <c r="F2100" s="37">
        <v>0</v>
      </c>
    </row>
    <row r="2101" spans="2:6">
      <c r="B2101" s="59">
        <f t="shared" si="65"/>
        <v>45323</v>
      </c>
      <c r="C2101" s="7">
        <f t="shared" si="64"/>
        <v>45336.0625</v>
      </c>
      <c r="D2101" s="7">
        <v>45336.083333333336</v>
      </c>
      <c r="E2101" s="1">
        <v>6.8000000000000005E-2</v>
      </c>
      <c r="F2101" s="37">
        <v>0</v>
      </c>
    </row>
    <row r="2102" spans="2:6">
      <c r="B2102" s="59">
        <f t="shared" si="65"/>
        <v>45323</v>
      </c>
      <c r="C2102" s="7">
        <f t="shared" si="64"/>
        <v>45336.083333333328</v>
      </c>
      <c r="D2102" s="7">
        <v>45336.104166666664</v>
      </c>
      <c r="E2102" s="1">
        <v>6.7000000000000004E-2</v>
      </c>
      <c r="F2102" s="37">
        <v>0</v>
      </c>
    </row>
    <row r="2103" spans="2:6">
      <c r="B2103" s="59">
        <f t="shared" si="65"/>
        <v>45323</v>
      </c>
      <c r="C2103" s="7">
        <f t="shared" si="64"/>
        <v>45336.104166666664</v>
      </c>
      <c r="D2103" s="7">
        <v>45336.125</v>
      </c>
      <c r="E2103" s="1">
        <v>7.2999999999999995E-2</v>
      </c>
      <c r="F2103" s="37">
        <v>0</v>
      </c>
    </row>
    <row r="2104" spans="2:6">
      <c r="B2104" s="59">
        <f t="shared" si="65"/>
        <v>45323</v>
      </c>
      <c r="C2104" s="7">
        <f t="shared" si="64"/>
        <v>45336.125</v>
      </c>
      <c r="D2104" s="7">
        <v>45336.145833333336</v>
      </c>
      <c r="E2104" s="1">
        <v>7.0999999999999994E-2</v>
      </c>
      <c r="F2104" s="37">
        <v>0</v>
      </c>
    </row>
    <row r="2105" spans="2:6">
      <c r="B2105" s="59">
        <f t="shared" si="65"/>
        <v>45323</v>
      </c>
      <c r="C2105" s="7">
        <f t="shared" si="64"/>
        <v>45336.145833333328</v>
      </c>
      <c r="D2105" s="7">
        <v>45336.166666666664</v>
      </c>
      <c r="E2105" s="1">
        <v>6.9000000000000006E-2</v>
      </c>
      <c r="F2105" s="37">
        <v>0</v>
      </c>
    </row>
    <row r="2106" spans="2:6">
      <c r="B2106" s="59">
        <f t="shared" si="65"/>
        <v>45323</v>
      </c>
      <c r="C2106" s="7">
        <f t="shared" si="64"/>
        <v>45336.166666666664</v>
      </c>
      <c r="D2106" s="7">
        <v>45336.1875</v>
      </c>
      <c r="E2106" s="1">
        <v>0.06</v>
      </c>
      <c r="F2106" s="37">
        <v>0</v>
      </c>
    </row>
    <row r="2107" spans="2:6">
      <c r="B2107" s="59">
        <f t="shared" si="65"/>
        <v>45323</v>
      </c>
      <c r="C2107" s="7">
        <f t="shared" si="64"/>
        <v>45336.1875</v>
      </c>
      <c r="D2107" s="7">
        <v>45336.208333333336</v>
      </c>
      <c r="E2107" s="1">
        <v>5.8999999999999997E-2</v>
      </c>
      <c r="F2107" s="37">
        <v>0</v>
      </c>
    </row>
    <row r="2108" spans="2:6">
      <c r="B2108" s="59">
        <f t="shared" si="65"/>
        <v>45323</v>
      </c>
      <c r="C2108" s="7">
        <f t="shared" si="64"/>
        <v>45336.208333333328</v>
      </c>
      <c r="D2108" s="7">
        <v>45336.229166666664</v>
      </c>
      <c r="E2108" s="1">
        <v>6.6000000000000003E-2</v>
      </c>
      <c r="F2108" s="37">
        <v>0</v>
      </c>
    </row>
    <row r="2109" spans="2:6">
      <c r="B2109" s="59">
        <f t="shared" si="65"/>
        <v>45323</v>
      </c>
      <c r="C2109" s="7">
        <f t="shared" si="64"/>
        <v>45336.229166666664</v>
      </c>
      <c r="D2109" s="7">
        <v>45336.25</v>
      </c>
      <c r="E2109" s="1">
        <v>0.64400000000000002</v>
      </c>
      <c r="F2109" s="37">
        <v>0</v>
      </c>
    </row>
    <row r="2110" spans="2:6">
      <c r="B2110" s="59">
        <f t="shared" si="65"/>
        <v>45323</v>
      </c>
      <c r="C2110" s="7">
        <f t="shared" si="64"/>
        <v>45336.25</v>
      </c>
      <c r="D2110" s="7">
        <v>45336.270833333336</v>
      </c>
      <c r="E2110" s="1">
        <v>0.46700000000000003</v>
      </c>
      <c r="F2110" s="37">
        <v>0</v>
      </c>
    </row>
    <row r="2111" spans="2:6">
      <c r="B2111" s="59">
        <f t="shared" si="65"/>
        <v>45323</v>
      </c>
      <c r="C2111" s="7">
        <f t="shared" si="64"/>
        <v>45336.270833333328</v>
      </c>
      <c r="D2111" s="7">
        <v>45336.291666666664</v>
      </c>
      <c r="E2111" s="1">
        <v>0.30099999999999999</v>
      </c>
      <c r="F2111" s="37">
        <v>0</v>
      </c>
    </row>
    <row r="2112" spans="2:6">
      <c r="B2112" s="59">
        <f t="shared" si="65"/>
        <v>45323</v>
      </c>
      <c r="C2112" s="7">
        <f t="shared" si="64"/>
        <v>45336.291666666664</v>
      </c>
      <c r="D2112" s="7">
        <v>45336.3125</v>
      </c>
      <c r="E2112" s="1">
        <v>0.372</v>
      </c>
      <c r="F2112" s="37">
        <v>0</v>
      </c>
    </row>
    <row r="2113" spans="2:6">
      <c r="B2113" s="59">
        <f t="shared" si="65"/>
        <v>45323</v>
      </c>
      <c r="C2113" s="7">
        <f t="shared" si="64"/>
        <v>45336.3125</v>
      </c>
      <c r="D2113" s="7">
        <v>45336.333333333336</v>
      </c>
      <c r="E2113" s="1">
        <v>0.23799999999999999</v>
      </c>
      <c r="F2113" s="37">
        <v>0</v>
      </c>
    </row>
    <row r="2114" spans="2:6">
      <c r="B2114" s="59">
        <f t="shared" si="65"/>
        <v>45323</v>
      </c>
      <c r="C2114" s="7">
        <f t="shared" si="64"/>
        <v>45336.333333333328</v>
      </c>
      <c r="D2114" s="7">
        <v>45336.354166666664</v>
      </c>
      <c r="E2114" s="1">
        <v>2E-3</v>
      </c>
      <c r="F2114" s="37">
        <v>0</v>
      </c>
    </row>
    <row r="2115" spans="2:6">
      <c r="B2115" s="59">
        <f t="shared" si="65"/>
        <v>45323</v>
      </c>
      <c r="C2115" s="7">
        <f t="shared" si="64"/>
        <v>45336.354166666664</v>
      </c>
      <c r="D2115" s="7">
        <v>45336.375</v>
      </c>
      <c r="E2115" s="1">
        <v>2E-3</v>
      </c>
      <c r="F2115" s="37">
        <v>0</v>
      </c>
    </row>
    <row r="2116" spans="2:6">
      <c r="B2116" s="59">
        <f t="shared" si="65"/>
        <v>45323</v>
      </c>
      <c r="C2116" s="7">
        <f t="shared" si="64"/>
        <v>45336.375</v>
      </c>
      <c r="D2116" s="7">
        <v>45336.395833333336</v>
      </c>
      <c r="E2116" s="1">
        <v>2E-3</v>
      </c>
      <c r="F2116" s="37">
        <v>0</v>
      </c>
    </row>
    <row r="2117" spans="2:6">
      <c r="B2117" s="59">
        <f t="shared" si="65"/>
        <v>45323</v>
      </c>
      <c r="C2117" s="7">
        <f t="shared" ref="C2117:C2180" si="66">D2117-1/48</f>
        <v>45336.395833333328</v>
      </c>
      <c r="D2117" s="7">
        <v>45336.416666666664</v>
      </c>
      <c r="E2117" s="1">
        <v>2E-3</v>
      </c>
      <c r="F2117" s="37">
        <v>0</v>
      </c>
    </row>
    <row r="2118" spans="2:6">
      <c r="B2118" s="59">
        <f t="shared" ref="B2118:B2181" si="67">DATE(YEAR(C2118),MONTH(C2118),1)</f>
        <v>45323</v>
      </c>
      <c r="C2118" s="7">
        <f t="shared" si="66"/>
        <v>45336.416666666664</v>
      </c>
      <c r="D2118" s="7">
        <v>45336.4375</v>
      </c>
      <c r="E2118" s="1">
        <v>2E-3</v>
      </c>
      <c r="F2118" s="37">
        <v>8.9999999999999993E-3</v>
      </c>
    </row>
    <row r="2119" spans="2:6">
      <c r="B2119" s="59">
        <f t="shared" si="67"/>
        <v>45323</v>
      </c>
      <c r="C2119" s="7">
        <f t="shared" si="66"/>
        <v>45336.4375</v>
      </c>
      <c r="D2119" s="7">
        <v>45336.458333333336</v>
      </c>
      <c r="E2119" s="1">
        <v>0</v>
      </c>
      <c r="F2119" s="37">
        <v>0.11899999999999999</v>
      </c>
    </row>
    <row r="2120" spans="2:6">
      <c r="B2120" s="59">
        <f t="shared" si="67"/>
        <v>45323</v>
      </c>
      <c r="C2120" s="7">
        <f t="shared" si="66"/>
        <v>45336.458333333328</v>
      </c>
      <c r="D2120" s="7">
        <v>45336.479166666664</v>
      </c>
      <c r="E2120" s="1">
        <v>0</v>
      </c>
      <c r="F2120" s="37">
        <v>0.26</v>
      </c>
    </row>
    <row r="2121" spans="2:6">
      <c r="B2121" s="59">
        <f t="shared" si="67"/>
        <v>45323</v>
      </c>
      <c r="C2121" s="7">
        <f t="shared" si="66"/>
        <v>45336.479166666664</v>
      </c>
      <c r="D2121" s="7">
        <v>45336.5</v>
      </c>
      <c r="E2121" s="1">
        <v>0</v>
      </c>
      <c r="F2121" s="37">
        <v>0.21</v>
      </c>
    </row>
    <row r="2122" spans="2:6">
      <c r="B2122" s="59">
        <f t="shared" si="67"/>
        <v>45323</v>
      </c>
      <c r="C2122" s="7">
        <f t="shared" si="66"/>
        <v>45336.5</v>
      </c>
      <c r="D2122" s="7">
        <v>45336.520833333336</v>
      </c>
      <c r="E2122" s="1">
        <v>0</v>
      </c>
      <c r="F2122" s="37">
        <v>2.7E-2</v>
      </c>
    </row>
    <row r="2123" spans="2:6">
      <c r="B2123" s="59">
        <f t="shared" si="67"/>
        <v>45323</v>
      </c>
      <c r="C2123" s="7">
        <f t="shared" si="66"/>
        <v>45336.520833333328</v>
      </c>
      <c r="D2123" s="7">
        <v>45336.541666666664</v>
      </c>
      <c r="E2123" s="1">
        <v>0</v>
      </c>
      <c r="F2123" s="37">
        <v>2.1000000000000001E-2</v>
      </c>
    </row>
    <row r="2124" spans="2:6">
      <c r="B2124" s="59">
        <f t="shared" si="67"/>
        <v>45323</v>
      </c>
      <c r="C2124" s="7">
        <f t="shared" si="66"/>
        <v>45336.541666666664</v>
      </c>
      <c r="D2124" s="7">
        <v>45336.5625</v>
      </c>
      <c r="E2124" s="1">
        <v>4.0000000000000001E-3</v>
      </c>
      <c r="F2124" s="37">
        <v>2.1000000000000001E-2</v>
      </c>
    </row>
    <row r="2125" spans="2:6">
      <c r="B2125" s="59">
        <f t="shared" si="67"/>
        <v>45323</v>
      </c>
      <c r="C2125" s="7">
        <f t="shared" si="66"/>
        <v>45336.5625</v>
      </c>
      <c r="D2125" s="7">
        <v>45336.583333333336</v>
      </c>
      <c r="E2125" s="1">
        <v>2E-3</v>
      </c>
      <c r="F2125" s="37">
        <v>0</v>
      </c>
    </row>
    <row r="2126" spans="2:6">
      <c r="B2126" s="59">
        <f t="shared" si="67"/>
        <v>45323</v>
      </c>
      <c r="C2126" s="7">
        <f t="shared" si="66"/>
        <v>45336.583333333328</v>
      </c>
      <c r="D2126" s="7">
        <v>45336.604166666664</v>
      </c>
      <c r="E2126" s="1">
        <v>3.0000000000000001E-3</v>
      </c>
      <c r="F2126" s="37">
        <v>3.0000000000000001E-3</v>
      </c>
    </row>
    <row r="2127" spans="2:6">
      <c r="B2127" s="59">
        <f t="shared" si="67"/>
        <v>45323</v>
      </c>
      <c r="C2127" s="7">
        <f t="shared" si="66"/>
        <v>45336.604166666664</v>
      </c>
      <c r="D2127" s="7">
        <v>45336.625</v>
      </c>
      <c r="E2127" s="1">
        <v>4.0000000000000001E-3</v>
      </c>
      <c r="F2127" s="37">
        <v>1.7999999999999999E-2</v>
      </c>
    </row>
    <row r="2128" spans="2:6">
      <c r="B2128" s="59">
        <f t="shared" si="67"/>
        <v>45323</v>
      </c>
      <c r="C2128" s="7">
        <f t="shared" si="66"/>
        <v>45336.625</v>
      </c>
      <c r="D2128" s="7">
        <v>45336.645833333336</v>
      </c>
      <c r="E2128" s="1">
        <v>0</v>
      </c>
      <c r="F2128" s="37">
        <v>2.1000000000000001E-2</v>
      </c>
    </row>
    <row r="2129" spans="2:6">
      <c r="B2129" s="59">
        <f t="shared" si="67"/>
        <v>45323</v>
      </c>
      <c r="C2129" s="7">
        <f t="shared" si="66"/>
        <v>45336.645833333328</v>
      </c>
      <c r="D2129" s="7">
        <v>45336.666666666664</v>
      </c>
      <c r="E2129" s="1">
        <v>1E-3</v>
      </c>
      <c r="F2129" s="37">
        <v>2.4E-2</v>
      </c>
    </row>
    <row r="2130" spans="2:6">
      <c r="B2130" s="59">
        <f t="shared" si="67"/>
        <v>45323</v>
      </c>
      <c r="C2130" s="7">
        <f t="shared" si="66"/>
        <v>45336.666666666664</v>
      </c>
      <c r="D2130" s="7">
        <v>45336.6875</v>
      </c>
      <c r="E2130" s="1">
        <v>0</v>
      </c>
      <c r="F2130" s="37">
        <v>2.5000000000000001E-2</v>
      </c>
    </row>
    <row r="2131" spans="2:6">
      <c r="B2131" s="59">
        <f t="shared" si="67"/>
        <v>45323</v>
      </c>
      <c r="C2131" s="7">
        <f t="shared" si="66"/>
        <v>45336.6875</v>
      </c>
      <c r="D2131" s="7">
        <v>45336.708333333336</v>
      </c>
      <c r="E2131" s="1">
        <v>3.0000000000000001E-3</v>
      </c>
      <c r="F2131" s="37">
        <v>0</v>
      </c>
    </row>
    <row r="2132" spans="2:6">
      <c r="B2132" s="59">
        <f t="shared" si="67"/>
        <v>45323</v>
      </c>
      <c r="C2132" s="7">
        <f t="shared" si="66"/>
        <v>45336.708333333328</v>
      </c>
      <c r="D2132" s="7">
        <v>45336.729166666664</v>
      </c>
      <c r="E2132" s="1">
        <v>8.0000000000000002E-3</v>
      </c>
      <c r="F2132" s="37">
        <v>0</v>
      </c>
    </row>
    <row r="2133" spans="2:6">
      <c r="B2133" s="59">
        <f t="shared" si="67"/>
        <v>45323</v>
      </c>
      <c r="C2133" s="7">
        <f t="shared" si="66"/>
        <v>45336.729166666664</v>
      </c>
      <c r="D2133" s="7">
        <v>45336.75</v>
      </c>
      <c r="E2133" s="1">
        <v>4.0000000000000001E-3</v>
      </c>
      <c r="F2133" s="37">
        <v>0</v>
      </c>
    </row>
    <row r="2134" spans="2:6">
      <c r="B2134" s="59">
        <f t="shared" si="67"/>
        <v>45323</v>
      </c>
      <c r="C2134" s="7">
        <f t="shared" si="66"/>
        <v>45336.75</v>
      </c>
      <c r="D2134" s="7">
        <v>45336.770833333336</v>
      </c>
      <c r="E2134" s="1">
        <v>5.0000000000000001E-3</v>
      </c>
      <c r="F2134" s="37">
        <v>0</v>
      </c>
    </row>
    <row r="2135" spans="2:6">
      <c r="B2135" s="59">
        <f t="shared" si="67"/>
        <v>45323</v>
      </c>
      <c r="C2135" s="7">
        <f t="shared" si="66"/>
        <v>45336.770833333328</v>
      </c>
      <c r="D2135" s="7">
        <v>45336.791666666664</v>
      </c>
      <c r="E2135" s="1">
        <v>5.0000000000000001E-3</v>
      </c>
      <c r="F2135" s="37">
        <v>0</v>
      </c>
    </row>
    <row r="2136" spans="2:6">
      <c r="B2136" s="59">
        <f t="shared" si="67"/>
        <v>45323</v>
      </c>
      <c r="C2136" s="7">
        <f t="shared" si="66"/>
        <v>45336.791666666664</v>
      </c>
      <c r="D2136" s="7">
        <v>45336.8125</v>
      </c>
      <c r="E2136" s="1">
        <v>1.2E-2</v>
      </c>
      <c r="F2136" s="37">
        <v>3.3000000000000002E-2</v>
      </c>
    </row>
    <row r="2137" spans="2:6">
      <c r="B2137" s="59">
        <f t="shared" si="67"/>
        <v>45323</v>
      </c>
      <c r="C2137" s="7">
        <f t="shared" si="66"/>
        <v>45336.8125</v>
      </c>
      <c r="D2137" s="7">
        <v>45336.833333333336</v>
      </c>
      <c r="E2137" s="1">
        <v>4.2999999999999997E-2</v>
      </c>
      <c r="F2137" s="37">
        <v>0.43099999999999999</v>
      </c>
    </row>
    <row r="2138" spans="2:6">
      <c r="B2138" s="59">
        <f t="shared" si="67"/>
        <v>45323</v>
      </c>
      <c r="C2138" s="7">
        <f t="shared" si="66"/>
        <v>45336.833333333328</v>
      </c>
      <c r="D2138" s="7">
        <v>45336.854166666664</v>
      </c>
      <c r="E2138" s="1">
        <v>0.16500000000000001</v>
      </c>
      <c r="F2138" s="37">
        <v>0</v>
      </c>
    </row>
    <row r="2139" spans="2:6">
      <c r="B2139" s="59">
        <f t="shared" si="67"/>
        <v>45323</v>
      </c>
      <c r="C2139" s="7">
        <f t="shared" si="66"/>
        <v>45336.854166666664</v>
      </c>
      <c r="D2139" s="7">
        <v>45336.875</v>
      </c>
      <c r="E2139" s="1">
        <v>0.16800000000000001</v>
      </c>
      <c r="F2139" s="37">
        <v>0</v>
      </c>
    </row>
    <row r="2140" spans="2:6">
      <c r="B2140" s="59">
        <f t="shared" si="67"/>
        <v>45323</v>
      </c>
      <c r="C2140" s="7">
        <f t="shared" si="66"/>
        <v>45336.875</v>
      </c>
      <c r="D2140" s="7">
        <v>45336.895833333336</v>
      </c>
      <c r="E2140" s="1">
        <v>0.16500000000000001</v>
      </c>
      <c r="F2140" s="37">
        <v>0</v>
      </c>
    </row>
    <row r="2141" spans="2:6">
      <c r="B2141" s="59">
        <f t="shared" si="67"/>
        <v>45323</v>
      </c>
      <c r="C2141" s="7">
        <f t="shared" si="66"/>
        <v>45336.895833333328</v>
      </c>
      <c r="D2141" s="7">
        <v>45336.916666666664</v>
      </c>
      <c r="E2141" s="1">
        <v>0.19800000000000001</v>
      </c>
      <c r="F2141" s="37">
        <v>0</v>
      </c>
    </row>
    <row r="2142" spans="2:6">
      <c r="B2142" s="59">
        <f t="shared" si="67"/>
        <v>45323</v>
      </c>
      <c r="C2142" s="7">
        <f t="shared" si="66"/>
        <v>45336.916666666664</v>
      </c>
      <c r="D2142" s="7">
        <v>45336.9375</v>
      </c>
      <c r="E2142" s="1">
        <v>1.522</v>
      </c>
      <c r="F2142" s="37">
        <v>0</v>
      </c>
    </row>
    <row r="2143" spans="2:6">
      <c r="B2143" s="59">
        <f t="shared" si="67"/>
        <v>45323</v>
      </c>
      <c r="C2143" s="7">
        <f t="shared" si="66"/>
        <v>45336.9375</v>
      </c>
      <c r="D2143" s="7">
        <v>45336.958333333336</v>
      </c>
      <c r="E2143" s="1">
        <v>1.482</v>
      </c>
      <c r="F2143" s="37">
        <v>0</v>
      </c>
    </row>
    <row r="2144" spans="2:6">
      <c r="B2144" s="59">
        <f t="shared" si="67"/>
        <v>45323</v>
      </c>
      <c r="C2144" s="7">
        <f t="shared" si="66"/>
        <v>45336.958333333328</v>
      </c>
      <c r="D2144" s="7">
        <v>45336.979166666664</v>
      </c>
      <c r="E2144" s="1">
        <v>1.452</v>
      </c>
      <c r="F2144" s="37">
        <v>0</v>
      </c>
    </row>
    <row r="2145" spans="2:6">
      <c r="B2145" s="59">
        <f t="shared" si="67"/>
        <v>45323</v>
      </c>
      <c r="C2145" s="7">
        <f t="shared" si="66"/>
        <v>45336.979166666664</v>
      </c>
      <c r="D2145" s="7">
        <v>45337</v>
      </c>
      <c r="E2145" s="1">
        <v>0.78200000000000003</v>
      </c>
      <c r="F2145" s="37">
        <v>0</v>
      </c>
    </row>
    <row r="2146" spans="2:6">
      <c r="B2146" s="59">
        <f t="shared" si="67"/>
        <v>45323</v>
      </c>
      <c r="C2146" s="7">
        <f t="shared" si="66"/>
        <v>45337</v>
      </c>
      <c r="D2146" s="7">
        <v>45337.020833333336</v>
      </c>
      <c r="E2146" s="1">
        <v>7.2999999999999995E-2</v>
      </c>
      <c r="F2146" s="37">
        <v>0</v>
      </c>
    </row>
    <row r="2147" spans="2:6">
      <c r="B2147" s="59">
        <f t="shared" si="67"/>
        <v>45323</v>
      </c>
      <c r="C2147" s="7">
        <f t="shared" si="66"/>
        <v>45337.020833333328</v>
      </c>
      <c r="D2147" s="7">
        <v>45337.041666666664</v>
      </c>
      <c r="E2147" s="1">
        <v>7.0000000000000007E-2</v>
      </c>
      <c r="F2147" s="37">
        <v>0</v>
      </c>
    </row>
    <row r="2148" spans="2:6">
      <c r="B2148" s="59">
        <f t="shared" si="67"/>
        <v>45323</v>
      </c>
      <c r="C2148" s="7">
        <f t="shared" si="66"/>
        <v>45337.041666666664</v>
      </c>
      <c r="D2148" s="7">
        <v>45337.0625</v>
      </c>
      <c r="E2148" s="1">
        <v>5.8999999999999997E-2</v>
      </c>
      <c r="F2148" s="37">
        <v>0</v>
      </c>
    </row>
    <row r="2149" spans="2:6">
      <c r="B2149" s="59">
        <f t="shared" si="67"/>
        <v>45323</v>
      </c>
      <c r="C2149" s="7">
        <f t="shared" si="66"/>
        <v>45337.0625</v>
      </c>
      <c r="D2149" s="7">
        <v>45337.083333333336</v>
      </c>
      <c r="E2149" s="1">
        <v>6.9000000000000006E-2</v>
      </c>
      <c r="F2149" s="37">
        <v>0</v>
      </c>
    </row>
    <row r="2150" spans="2:6">
      <c r="B2150" s="59">
        <f t="shared" si="67"/>
        <v>45323</v>
      </c>
      <c r="C2150" s="7">
        <f t="shared" si="66"/>
        <v>45337.083333333328</v>
      </c>
      <c r="D2150" s="7">
        <v>45337.104166666664</v>
      </c>
      <c r="E2150" s="1">
        <v>6.5000000000000002E-2</v>
      </c>
      <c r="F2150" s="37">
        <v>0</v>
      </c>
    </row>
    <row r="2151" spans="2:6">
      <c r="B2151" s="59">
        <f t="shared" si="67"/>
        <v>45323</v>
      </c>
      <c r="C2151" s="7">
        <f t="shared" si="66"/>
        <v>45337.104166666664</v>
      </c>
      <c r="D2151" s="7">
        <v>45337.125</v>
      </c>
      <c r="E2151" s="1">
        <v>6.0999999999999999E-2</v>
      </c>
      <c r="F2151" s="37">
        <v>0</v>
      </c>
    </row>
    <row r="2152" spans="2:6">
      <c r="B2152" s="59">
        <f t="shared" si="67"/>
        <v>45323</v>
      </c>
      <c r="C2152" s="7">
        <f t="shared" si="66"/>
        <v>45337.125</v>
      </c>
      <c r="D2152" s="7">
        <v>45337.145833333336</v>
      </c>
      <c r="E2152" s="1">
        <v>6.3E-2</v>
      </c>
      <c r="F2152" s="37">
        <v>0</v>
      </c>
    </row>
    <row r="2153" spans="2:6">
      <c r="B2153" s="59">
        <f t="shared" si="67"/>
        <v>45323</v>
      </c>
      <c r="C2153" s="7">
        <f t="shared" si="66"/>
        <v>45337.145833333328</v>
      </c>
      <c r="D2153" s="7">
        <v>45337.166666666664</v>
      </c>
      <c r="E2153" s="1">
        <v>6.9000000000000006E-2</v>
      </c>
      <c r="F2153" s="37">
        <v>0</v>
      </c>
    </row>
    <row r="2154" spans="2:6">
      <c r="B2154" s="59">
        <f t="shared" si="67"/>
        <v>45323</v>
      </c>
      <c r="C2154" s="7">
        <f t="shared" si="66"/>
        <v>45337.166666666664</v>
      </c>
      <c r="D2154" s="7">
        <v>45337.1875</v>
      </c>
      <c r="E2154" s="1">
        <v>6.9000000000000006E-2</v>
      </c>
      <c r="F2154" s="37">
        <v>0</v>
      </c>
    </row>
    <row r="2155" spans="2:6">
      <c r="B2155" s="59">
        <f t="shared" si="67"/>
        <v>45323</v>
      </c>
      <c r="C2155" s="7">
        <f t="shared" si="66"/>
        <v>45337.1875</v>
      </c>
      <c r="D2155" s="7">
        <v>45337.208333333336</v>
      </c>
      <c r="E2155" s="1">
        <v>6.4000000000000001E-2</v>
      </c>
      <c r="F2155" s="37">
        <v>0</v>
      </c>
    </row>
    <row r="2156" spans="2:6">
      <c r="B2156" s="59">
        <f t="shared" si="67"/>
        <v>45323</v>
      </c>
      <c r="C2156" s="7">
        <f t="shared" si="66"/>
        <v>45337.208333333328</v>
      </c>
      <c r="D2156" s="7">
        <v>45337.229166666664</v>
      </c>
      <c r="E2156" s="1">
        <v>6.4000000000000001E-2</v>
      </c>
      <c r="F2156" s="37">
        <v>0</v>
      </c>
    </row>
    <row r="2157" spans="2:6">
      <c r="B2157" s="59">
        <f t="shared" si="67"/>
        <v>45323</v>
      </c>
      <c r="C2157" s="7">
        <f t="shared" si="66"/>
        <v>45337.229166666664</v>
      </c>
      <c r="D2157" s="7">
        <v>45337.25</v>
      </c>
      <c r="E2157" s="1">
        <v>0.65300000000000002</v>
      </c>
      <c r="F2157" s="37">
        <v>0</v>
      </c>
    </row>
    <row r="2158" spans="2:6">
      <c r="B2158" s="59">
        <f t="shared" si="67"/>
        <v>45323</v>
      </c>
      <c r="C2158" s="7">
        <f t="shared" si="66"/>
        <v>45337.25</v>
      </c>
      <c r="D2158" s="7">
        <v>45337.270833333336</v>
      </c>
      <c r="E2158" s="1">
        <v>0.45800000000000002</v>
      </c>
      <c r="F2158" s="37">
        <v>0</v>
      </c>
    </row>
    <row r="2159" spans="2:6">
      <c r="B2159" s="59">
        <f t="shared" si="67"/>
        <v>45323</v>
      </c>
      <c r="C2159" s="7">
        <f t="shared" si="66"/>
        <v>45337.270833333328</v>
      </c>
      <c r="D2159" s="7">
        <v>45337.291666666664</v>
      </c>
      <c r="E2159" s="1">
        <v>0.113</v>
      </c>
      <c r="F2159" s="37">
        <v>0</v>
      </c>
    </row>
    <row r="2160" spans="2:6">
      <c r="B2160" s="59">
        <f t="shared" si="67"/>
        <v>45323</v>
      </c>
      <c r="C2160" s="7">
        <f t="shared" si="66"/>
        <v>45337.291666666664</v>
      </c>
      <c r="D2160" s="7">
        <v>45337.3125</v>
      </c>
      <c r="E2160" s="1">
        <v>0.23499999999999999</v>
      </c>
      <c r="F2160" s="37">
        <v>0</v>
      </c>
    </row>
    <row r="2161" spans="2:6">
      <c r="B2161" s="59">
        <f t="shared" si="67"/>
        <v>45323</v>
      </c>
      <c r="C2161" s="7">
        <f t="shared" si="66"/>
        <v>45337.3125</v>
      </c>
      <c r="D2161" s="7">
        <v>45337.333333333336</v>
      </c>
      <c r="E2161" s="1">
        <v>0.127</v>
      </c>
      <c r="F2161" s="37">
        <v>0</v>
      </c>
    </row>
    <row r="2162" spans="2:6">
      <c r="B2162" s="59">
        <f t="shared" si="67"/>
        <v>45323</v>
      </c>
      <c r="C2162" s="7">
        <f t="shared" si="66"/>
        <v>45337.333333333328</v>
      </c>
      <c r="D2162" s="7">
        <v>45337.354166666664</v>
      </c>
      <c r="E2162" s="1">
        <v>2E-3</v>
      </c>
      <c r="F2162" s="37">
        <v>0</v>
      </c>
    </row>
    <row r="2163" spans="2:6">
      <c r="B2163" s="59">
        <f t="shared" si="67"/>
        <v>45323</v>
      </c>
      <c r="C2163" s="7">
        <f t="shared" si="66"/>
        <v>45337.354166666664</v>
      </c>
      <c r="D2163" s="7">
        <v>45337.375</v>
      </c>
      <c r="E2163" s="1">
        <v>2E-3</v>
      </c>
      <c r="F2163" s="37">
        <v>0</v>
      </c>
    </row>
    <row r="2164" spans="2:6">
      <c r="B2164" s="59">
        <f t="shared" si="67"/>
        <v>45323</v>
      </c>
      <c r="C2164" s="7">
        <f t="shared" si="66"/>
        <v>45337.375</v>
      </c>
      <c r="D2164" s="7">
        <v>45337.395833333336</v>
      </c>
      <c r="E2164" s="1">
        <v>2E-3</v>
      </c>
      <c r="F2164" s="37">
        <v>0</v>
      </c>
    </row>
    <row r="2165" spans="2:6">
      <c r="B2165" s="59">
        <f t="shared" si="67"/>
        <v>45323</v>
      </c>
      <c r="C2165" s="7">
        <f t="shared" si="66"/>
        <v>45337.395833333328</v>
      </c>
      <c r="D2165" s="7">
        <v>45337.416666666664</v>
      </c>
      <c r="E2165" s="1">
        <v>6.0000000000000001E-3</v>
      </c>
      <c r="F2165" s="37">
        <v>2E-3</v>
      </c>
    </row>
    <row r="2166" spans="2:6">
      <c r="B2166" s="59">
        <f t="shared" si="67"/>
        <v>45323</v>
      </c>
      <c r="C2166" s="7">
        <f t="shared" si="66"/>
        <v>45337.416666666664</v>
      </c>
      <c r="D2166" s="7">
        <v>45337.4375</v>
      </c>
      <c r="E2166" s="1">
        <v>1E-3</v>
      </c>
      <c r="F2166" s="37">
        <v>0</v>
      </c>
    </row>
    <row r="2167" spans="2:6">
      <c r="B2167" s="59">
        <f t="shared" si="67"/>
        <v>45323</v>
      </c>
      <c r="C2167" s="7">
        <f t="shared" si="66"/>
        <v>45337.4375</v>
      </c>
      <c r="D2167" s="7">
        <v>45337.458333333336</v>
      </c>
      <c r="E2167" s="1">
        <v>5.0000000000000001E-3</v>
      </c>
      <c r="F2167" s="37">
        <v>3.0000000000000001E-3</v>
      </c>
    </row>
    <row r="2168" spans="2:6">
      <c r="B2168" s="59">
        <f t="shared" si="67"/>
        <v>45323</v>
      </c>
      <c r="C2168" s="7">
        <f t="shared" si="66"/>
        <v>45337.458333333328</v>
      </c>
      <c r="D2168" s="7">
        <v>45337.479166666664</v>
      </c>
      <c r="E2168" s="1">
        <v>1E-3</v>
      </c>
      <c r="F2168" s="37">
        <v>1.7000000000000001E-2</v>
      </c>
    </row>
    <row r="2169" spans="2:6">
      <c r="B2169" s="59">
        <f t="shared" si="67"/>
        <v>45323</v>
      </c>
      <c r="C2169" s="7">
        <f t="shared" si="66"/>
        <v>45337.479166666664</v>
      </c>
      <c r="D2169" s="7">
        <v>45337.5</v>
      </c>
      <c r="E2169" s="1">
        <v>0</v>
      </c>
      <c r="F2169" s="37">
        <v>2.3E-2</v>
      </c>
    </row>
    <row r="2170" spans="2:6">
      <c r="B2170" s="59">
        <f t="shared" si="67"/>
        <v>45323</v>
      </c>
      <c r="C2170" s="7">
        <f t="shared" si="66"/>
        <v>45337.5</v>
      </c>
      <c r="D2170" s="7">
        <v>45337.520833333336</v>
      </c>
      <c r="E2170" s="1">
        <v>0</v>
      </c>
      <c r="F2170" s="37">
        <v>0.27900000000000003</v>
      </c>
    </row>
    <row r="2171" spans="2:6">
      <c r="B2171" s="59">
        <f t="shared" si="67"/>
        <v>45323</v>
      </c>
      <c r="C2171" s="7">
        <f t="shared" si="66"/>
        <v>45337.520833333328</v>
      </c>
      <c r="D2171" s="7">
        <v>45337.541666666664</v>
      </c>
      <c r="E2171" s="1">
        <v>0</v>
      </c>
      <c r="F2171" s="37">
        <v>0.379</v>
      </c>
    </row>
    <row r="2172" spans="2:6">
      <c r="B2172" s="59">
        <f t="shared" si="67"/>
        <v>45323</v>
      </c>
      <c r="C2172" s="7">
        <f t="shared" si="66"/>
        <v>45337.541666666664</v>
      </c>
      <c r="D2172" s="7">
        <v>45337.5625</v>
      </c>
      <c r="E2172" s="1">
        <v>0</v>
      </c>
      <c r="F2172" s="37">
        <v>0.28599999999999998</v>
      </c>
    </row>
    <row r="2173" spans="2:6">
      <c r="B2173" s="59">
        <f t="shared" si="67"/>
        <v>45323</v>
      </c>
      <c r="C2173" s="7">
        <f t="shared" si="66"/>
        <v>45337.5625</v>
      </c>
      <c r="D2173" s="7">
        <v>45337.583333333336</v>
      </c>
      <c r="E2173" s="1">
        <v>0</v>
      </c>
      <c r="F2173" s="37">
        <v>0.36899999999999999</v>
      </c>
    </row>
    <row r="2174" spans="2:6">
      <c r="B2174" s="59">
        <f t="shared" si="67"/>
        <v>45323</v>
      </c>
      <c r="C2174" s="7">
        <f t="shared" si="66"/>
        <v>45337.583333333328</v>
      </c>
      <c r="D2174" s="7">
        <v>45337.604166666664</v>
      </c>
      <c r="E2174" s="1">
        <v>0</v>
      </c>
      <c r="F2174" s="37">
        <v>0.41499999999999998</v>
      </c>
    </row>
    <row r="2175" spans="2:6">
      <c r="B2175" s="59">
        <f t="shared" si="67"/>
        <v>45323</v>
      </c>
      <c r="C2175" s="7">
        <f t="shared" si="66"/>
        <v>45337.604166666664</v>
      </c>
      <c r="D2175" s="7">
        <v>45337.625</v>
      </c>
      <c r="E2175" s="1">
        <v>0</v>
      </c>
      <c r="F2175" s="37">
        <v>0.193</v>
      </c>
    </row>
    <row r="2176" spans="2:6">
      <c r="B2176" s="59">
        <f t="shared" si="67"/>
        <v>45323</v>
      </c>
      <c r="C2176" s="7">
        <f t="shared" si="66"/>
        <v>45337.625</v>
      </c>
      <c r="D2176" s="7">
        <v>45337.645833333336</v>
      </c>
      <c r="E2176" s="1">
        <v>0</v>
      </c>
      <c r="F2176" s="37">
        <v>0.20599999999999999</v>
      </c>
    </row>
    <row r="2177" spans="2:6">
      <c r="B2177" s="59">
        <f t="shared" si="67"/>
        <v>45323</v>
      </c>
      <c r="C2177" s="7">
        <f t="shared" si="66"/>
        <v>45337.645833333328</v>
      </c>
      <c r="D2177" s="7">
        <v>45337.666666666664</v>
      </c>
      <c r="E2177" s="1">
        <v>0</v>
      </c>
      <c r="F2177" s="37">
        <v>0.13600000000000001</v>
      </c>
    </row>
    <row r="2178" spans="2:6">
      <c r="B2178" s="59">
        <f t="shared" si="67"/>
        <v>45323</v>
      </c>
      <c r="C2178" s="7">
        <f t="shared" si="66"/>
        <v>45337.666666666664</v>
      </c>
      <c r="D2178" s="7">
        <v>45337.6875</v>
      </c>
      <c r="E2178" s="1">
        <v>0</v>
      </c>
      <c r="F2178" s="37">
        <v>0.08</v>
      </c>
    </row>
    <row r="2179" spans="2:6">
      <c r="B2179" s="59">
        <f t="shared" si="67"/>
        <v>45323</v>
      </c>
      <c r="C2179" s="7">
        <f t="shared" si="66"/>
        <v>45337.6875</v>
      </c>
      <c r="D2179" s="7">
        <v>45337.708333333336</v>
      </c>
      <c r="E2179" s="1">
        <v>6.0000000000000001E-3</v>
      </c>
      <c r="F2179" s="37">
        <v>5.0000000000000001E-3</v>
      </c>
    </row>
    <row r="2180" spans="2:6">
      <c r="B2180" s="59">
        <f t="shared" si="67"/>
        <v>45323</v>
      </c>
      <c r="C2180" s="7">
        <f t="shared" si="66"/>
        <v>45337.708333333328</v>
      </c>
      <c r="D2180" s="7">
        <v>45337.729166666664</v>
      </c>
      <c r="E2180" s="1">
        <v>4.0000000000000001E-3</v>
      </c>
      <c r="F2180" s="37">
        <v>0</v>
      </c>
    </row>
    <row r="2181" spans="2:6">
      <c r="B2181" s="59">
        <f t="shared" si="67"/>
        <v>45323</v>
      </c>
      <c r="C2181" s="7">
        <f t="shared" ref="C2181:C2244" si="68">D2181-1/48</f>
        <v>45337.729166666664</v>
      </c>
      <c r="D2181" s="7">
        <v>45337.75</v>
      </c>
      <c r="E2181" s="1">
        <v>5.8000000000000003E-2</v>
      </c>
      <c r="F2181" s="37">
        <v>2E-3</v>
      </c>
    </row>
    <row r="2182" spans="2:6">
      <c r="B2182" s="59">
        <f t="shared" ref="B2182:B2245" si="69">DATE(YEAR(C2182),MONTH(C2182),1)</f>
        <v>45323</v>
      </c>
      <c r="C2182" s="7">
        <f t="shared" si="68"/>
        <v>45337.75</v>
      </c>
      <c r="D2182" s="7">
        <v>45337.770833333336</v>
      </c>
      <c r="E2182" s="1">
        <v>1.0999999999999999E-2</v>
      </c>
      <c r="F2182" s="37">
        <v>3.0000000000000001E-3</v>
      </c>
    </row>
    <row r="2183" spans="2:6">
      <c r="B2183" s="59">
        <f t="shared" si="69"/>
        <v>45323</v>
      </c>
      <c r="C2183" s="7">
        <f t="shared" si="68"/>
        <v>45337.770833333328</v>
      </c>
      <c r="D2183" s="7">
        <v>45337.791666666664</v>
      </c>
      <c r="E2183" s="1">
        <v>0.12</v>
      </c>
      <c r="F2183" s="37">
        <v>2E-3</v>
      </c>
    </row>
    <row r="2184" spans="2:6">
      <c r="B2184" s="59">
        <f t="shared" si="69"/>
        <v>45323</v>
      </c>
      <c r="C2184" s="7">
        <f t="shared" si="68"/>
        <v>45337.791666666664</v>
      </c>
      <c r="D2184" s="7">
        <v>45337.8125</v>
      </c>
      <c r="E2184" s="1">
        <v>7.4999999999999997E-2</v>
      </c>
      <c r="F2184" s="37">
        <v>0.28699999999999998</v>
      </c>
    </row>
    <row r="2185" spans="2:6">
      <c r="B2185" s="59">
        <f t="shared" si="69"/>
        <v>45323</v>
      </c>
      <c r="C2185" s="7">
        <f t="shared" si="68"/>
        <v>45337.8125</v>
      </c>
      <c r="D2185" s="7">
        <v>45337.833333333336</v>
      </c>
      <c r="E2185" s="1">
        <v>0.36699999999999999</v>
      </c>
      <c r="F2185" s="37">
        <v>0.34599999999999997</v>
      </c>
    </row>
    <row r="2186" spans="2:6">
      <c r="B2186" s="59">
        <f t="shared" si="69"/>
        <v>45323</v>
      </c>
      <c r="C2186" s="7">
        <f t="shared" si="68"/>
        <v>45337.833333333328</v>
      </c>
      <c r="D2186" s="7">
        <v>45337.854166666664</v>
      </c>
      <c r="E2186" s="1">
        <v>0.25</v>
      </c>
      <c r="F2186" s="37">
        <v>0</v>
      </c>
    </row>
    <row r="2187" spans="2:6">
      <c r="B2187" s="59">
        <f t="shared" si="69"/>
        <v>45323</v>
      </c>
      <c r="C2187" s="7">
        <f t="shared" si="68"/>
        <v>45337.854166666664</v>
      </c>
      <c r="D2187" s="7">
        <v>45337.875</v>
      </c>
      <c r="E2187" s="1">
        <v>0.106</v>
      </c>
      <c r="F2187" s="37">
        <v>0</v>
      </c>
    </row>
    <row r="2188" spans="2:6">
      <c r="B2188" s="59">
        <f t="shared" si="69"/>
        <v>45323</v>
      </c>
      <c r="C2188" s="7">
        <f t="shared" si="68"/>
        <v>45337.875</v>
      </c>
      <c r="D2188" s="7">
        <v>45337.895833333336</v>
      </c>
      <c r="E2188" s="1">
        <v>0.108</v>
      </c>
      <c r="F2188" s="37">
        <v>0</v>
      </c>
    </row>
    <row r="2189" spans="2:6">
      <c r="B2189" s="59">
        <f t="shared" si="69"/>
        <v>45323</v>
      </c>
      <c r="C2189" s="7">
        <f t="shared" si="68"/>
        <v>45337.895833333328</v>
      </c>
      <c r="D2189" s="7">
        <v>45337.916666666664</v>
      </c>
      <c r="E2189" s="1">
        <v>0.127</v>
      </c>
      <c r="F2189" s="37">
        <v>0</v>
      </c>
    </row>
    <row r="2190" spans="2:6">
      <c r="B2190" s="59">
        <f t="shared" si="69"/>
        <v>45323</v>
      </c>
      <c r="C2190" s="7">
        <f t="shared" si="68"/>
        <v>45337.916666666664</v>
      </c>
      <c r="D2190" s="7">
        <v>45337.9375</v>
      </c>
      <c r="E2190" s="1">
        <v>1.643</v>
      </c>
      <c r="F2190" s="37">
        <v>0</v>
      </c>
    </row>
    <row r="2191" spans="2:6">
      <c r="B2191" s="59">
        <f t="shared" si="69"/>
        <v>45323</v>
      </c>
      <c r="C2191" s="7">
        <f t="shared" si="68"/>
        <v>45337.9375</v>
      </c>
      <c r="D2191" s="7">
        <v>45337.958333333336</v>
      </c>
      <c r="E2191" s="1">
        <v>1.784</v>
      </c>
      <c r="F2191" s="37">
        <v>0</v>
      </c>
    </row>
    <row r="2192" spans="2:6">
      <c r="B2192" s="59">
        <f t="shared" si="69"/>
        <v>45323</v>
      </c>
      <c r="C2192" s="7">
        <f t="shared" si="68"/>
        <v>45337.958333333328</v>
      </c>
      <c r="D2192" s="7">
        <v>45337.979166666664</v>
      </c>
      <c r="E2192" s="1">
        <v>1.64</v>
      </c>
      <c r="F2192" s="37">
        <v>0</v>
      </c>
    </row>
    <row r="2193" spans="2:6">
      <c r="B2193" s="59">
        <f t="shared" si="69"/>
        <v>45323</v>
      </c>
      <c r="C2193" s="7">
        <f t="shared" si="68"/>
        <v>45337.979166666664</v>
      </c>
      <c r="D2193" s="7">
        <v>45338</v>
      </c>
      <c r="E2193" s="1">
        <v>0.97</v>
      </c>
      <c r="F2193" s="37">
        <v>0</v>
      </c>
    </row>
    <row r="2194" spans="2:6">
      <c r="B2194" s="59">
        <f t="shared" si="69"/>
        <v>45323</v>
      </c>
      <c r="C2194" s="7">
        <f t="shared" si="68"/>
        <v>45338</v>
      </c>
      <c r="D2194" s="7">
        <v>45338.020833333336</v>
      </c>
      <c r="E2194" s="1">
        <v>0.157</v>
      </c>
      <c r="F2194" s="37">
        <v>0</v>
      </c>
    </row>
    <row r="2195" spans="2:6">
      <c r="B2195" s="59">
        <f t="shared" si="69"/>
        <v>45323</v>
      </c>
      <c r="C2195" s="7">
        <f t="shared" si="68"/>
        <v>45338.020833333328</v>
      </c>
      <c r="D2195" s="7">
        <v>45338.041666666664</v>
      </c>
      <c r="E2195" s="1">
        <v>1.052</v>
      </c>
      <c r="F2195" s="37">
        <v>0</v>
      </c>
    </row>
    <row r="2196" spans="2:6">
      <c r="B2196" s="59">
        <f t="shared" si="69"/>
        <v>45323</v>
      </c>
      <c r="C2196" s="7">
        <f t="shared" si="68"/>
        <v>45338.041666666664</v>
      </c>
      <c r="D2196" s="7">
        <v>45338.0625</v>
      </c>
      <c r="E2196" s="1">
        <v>7.8E-2</v>
      </c>
      <c r="F2196" s="37">
        <v>0</v>
      </c>
    </row>
    <row r="2197" spans="2:6">
      <c r="B2197" s="59">
        <f t="shared" si="69"/>
        <v>45323</v>
      </c>
      <c r="C2197" s="7">
        <f t="shared" si="68"/>
        <v>45338.0625</v>
      </c>
      <c r="D2197" s="7">
        <v>45338.083333333336</v>
      </c>
      <c r="E2197" s="1">
        <v>6.9000000000000006E-2</v>
      </c>
      <c r="F2197" s="37">
        <v>0</v>
      </c>
    </row>
    <row r="2198" spans="2:6">
      <c r="B2198" s="59">
        <f t="shared" si="69"/>
        <v>45323</v>
      </c>
      <c r="C2198" s="7">
        <f t="shared" si="68"/>
        <v>45338.083333333328</v>
      </c>
      <c r="D2198" s="7">
        <v>45338.104166666664</v>
      </c>
      <c r="E2198" s="1">
        <v>6.3E-2</v>
      </c>
      <c r="F2198" s="37">
        <v>0</v>
      </c>
    </row>
    <row r="2199" spans="2:6">
      <c r="B2199" s="59">
        <f t="shared" si="69"/>
        <v>45323</v>
      </c>
      <c r="C2199" s="7">
        <f t="shared" si="68"/>
        <v>45338.104166666664</v>
      </c>
      <c r="D2199" s="7">
        <v>45338.125</v>
      </c>
      <c r="E2199" s="1">
        <v>6.2E-2</v>
      </c>
      <c r="F2199" s="37">
        <v>0</v>
      </c>
    </row>
    <row r="2200" spans="2:6">
      <c r="B2200" s="59">
        <f t="shared" si="69"/>
        <v>45323</v>
      </c>
      <c r="C2200" s="7">
        <f t="shared" si="68"/>
        <v>45338.125</v>
      </c>
      <c r="D2200" s="7">
        <v>45338.145833333336</v>
      </c>
      <c r="E2200" s="1">
        <v>6.8000000000000005E-2</v>
      </c>
      <c r="F2200" s="37">
        <v>0</v>
      </c>
    </row>
    <row r="2201" spans="2:6">
      <c r="B2201" s="59">
        <f t="shared" si="69"/>
        <v>45323</v>
      </c>
      <c r="C2201" s="7">
        <f t="shared" si="68"/>
        <v>45338.145833333328</v>
      </c>
      <c r="D2201" s="7">
        <v>45338.166666666664</v>
      </c>
      <c r="E2201" s="1">
        <v>7.2999999999999995E-2</v>
      </c>
      <c r="F2201" s="37">
        <v>0</v>
      </c>
    </row>
    <row r="2202" spans="2:6">
      <c r="B2202" s="59">
        <f t="shared" si="69"/>
        <v>45323</v>
      </c>
      <c r="C2202" s="7">
        <f t="shared" si="68"/>
        <v>45338.166666666664</v>
      </c>
      <c r="D2202" s="7">
        <v>45338.1875</v>
      </c>
      <c r="E2202" s="1">
        <v>6.8000000000000005E-2</v>
      </c>
      <c r="F2202" s="37">
        <v>0</v>
      </c>
    </row>
    <row r="2203" spans="2:6">
      <c r="B2203" s="59">
        <f t="shared" si="69"/>
        <v>45323</v>
      </c>
      <c r="C2203" s="7">
        <f t="shared" si="68"/>
        <v>45338.1875</v>
      </c>
      <c r="D2203" s="7">
        <v>45338.208333333336</v>
      </c>
      <c r="E2203" s="1">
        <v>6.3E-2</v>
      </c>
      <c r="F2203" s="37">
        <v>0</v>
      </c>
    </row>
    <row r="2204" spans="2:6">
      <c r="B2204" s="59">
        <f t="shared" si="69"/>
        <v>45323</v>
      </c>
      <c r="C2204" s="7">
        <f t="shared" si="68"/>
        <v>45338.208333333328</v>
      </c>
      <c r="D2204" s="7">
        <v>45338.229166666664</v>
      </c>
      <c r="E2204" s="1">
        <v>6.2E-2</v>
      </c>
      <c r="F2204" s="37">
        <v>0</v>
      </c>
    </row>
    <row r="2205" spans="2:6">
      <c r="B2205" s="59">
        <f t="shared" si="69"/>
        <v>45323</v>
      </c>
      <c r="C2205" s="7">
        <f t="shared" si="68"/>
        <v>45338.229166666664</v>
      </c>
      <c r="D2205" s="7">
        <v>45338.25</v>
      </c>
      <c r="E2205" s="1">
        <v>0.64900000000000002</v>
      </c>
      <c r="F2205" s="37">
        <v>0</v>
      </c>
    </row>
    <row r="2206" spans="2:6">
      <c r="B2206" s="59">
        <f t="shared" si="69"/>
        <v>45323</v>
      </c>
      <c r="C2206" s="7">
        <f t="shared" si="68"/>
        <v>45338.25</v>
      </c>
      <c r="D2206" s="7">
        <v>45338.270833333336</v>
      </c>
      <c r="E2206" s="1">
        <v>1.2330000000000001</v>
      </c>
      <c r="F2206" s="37">
        <v>0</v>
      </c>
    </row>
    <row r="2207" spans="2:6">
      <c r="B2207" s="59">
        <f t="shared" si="69"/>
        <v>45323</v>
      </c>
      <c r="C2207" s="7">
        <f t="shared" si="68"/>
        <v>45338.270833333328</v>
      </c>
      <c r="D2207" s="7">
        <v>45338.291666666664</v>
      </c>
      <c r="E2207" s="1">
        <v>0.38600000000000001</v>
      </c>
      <c r="F2207" s="37">
        <v>0</v>
      </c>
    </row>
    <row r="2208" spans="2:6">
      <c r="B2208" s="59">
        <f t="shared" si="69"/>
        <v>45323</v>
      </c>
      <c r="C2208" s="7">
        <f t="shared" si="68"/>
        <v>45338.291666666664</v>
      </c>
      <c r="D2208" s="7">
        <v>45338.3125</v>
      </c>
      <c r="E2208" s="1">
        <v>0.33100000000000002</v>
      </c>
      <c r="F2208" s="37">
        <v>0</v>
      </c>
    </row>
    <row r="2209" spans="2:6">
      <c r="B2209" s="59">
        <f t="shared" si="69"/>
        <v>45323</v>
      </c>
      <c r="C2209" s="7">
        <f t="shared" si="68"/>
        <v>45338.3125</v>
      </c>
      <c r="D2209" s="7">
        <v>45338.333333333336</v>
      </c>
      <c r="E2209" s="1">
        <v>0.126</v>
      </c>
      <c r="F2209" s="37">
        <v>0</v>
      </c>
    </row>
    <row r="2210" spans="2:6">
      <c r="B2210" s="59">
        <f t="shared" si="69"/>
        <v>45323</v>
      </c>
      <c r="C2210" s="7">
        <f t="shared" si="68"/>
        <v>45338.333333333328</v>
      </c>
      <c r="D2210" s="7">
        <v>45338.354166666664</v>
      </c>
      <c r="E2210" s="1">
        <v>2E-3</v>
      </c>
      <c r="F2210" s="37">
        <v>1.4999999999999999E-2</v>
      </c>
    </row>
    <row r="2211" spans="2:6">
      <c r="B2211" s="59">
        <f t="shared" si="69"/>
        <v>45323</v>
      </c>
      <c r="C2211" s="7">
        <f t="shared" si="68"/>
        <v>45338.354166666664</v>
      </c>
      <c r="D2211" s="7">
        <v>45338.375</v>
      </c>
      <c r="E2211" s="1">
        <v>3.0000000000000001E-3</v>
      </c>
      <c r="F2211" s="37">
        <v>1E-3</v>
      </c>
    </row>
    <row r="2212" spans="2:6">
      <c r="B2212" s="59">
        <f t="shared" si="69"/>
        <v>45323</v>
      </c>
      <c r="C2212" s="7">
        <f t="shared" si="68"/>
        <v>45338.375</v>
      </c>
      <c r="D2212" s="7">
        <v>45338.395833333336</v>
      </c>
      <c r="E2212" s="1">
        <v>6.0000000000000001E-3</v>
      </c>
      <c r="F2212" s="37">
        <v>1E-3</v>
      </c>
    </row>
    <row r="2213" spans="2:6">
      <c r="B2213" s="59">
        <f t="shared" si="69"/>
        <v>45323</v>
      </c>
      <c r="C2213" s="7">
        <f t="shared" si="68"/>
        <v>45338.395833333328</v>
      </c>
      <c r="D2213" s="7">
        <v>45338.416666666664</v>
      </c>
      <c r="E2213" s="1">
        <v>2E-3</v>
      </c>
      <c r="F2213" s="37">
        <v>0</v>
      </c>
    </row>
    <row r="2214" spans="2:6">
      <c r="B2214" s="59">
        <f t="shared" si="69"/>
        <v>45323</v>
      </c>
      <c r="C2214" s="7">
        <f t="shared" si="68"/>
        <v>45338.416666666664</v>
      </c>
      <c r="D2214" s="7">
        <v>45338.4375</v>
      </c>
      <c r="E2214" s="1">
        <v>2E-3</v>
      </c>
      <c r="F2214" s="37">
        <v>1E-3</v>
      </c>
    </row>
    <row r="2215" spans="2:6">
      <c r="B2215" s="59">
        <f t="shared" si="69"/>
        <v>45323</v>
      </c>
      <c r="C2215" s="7">
        <f t="shared" si="68"/>
        <v>45338.4375</v>
      </c>
      <c r="D2215" s="7">
        <v>45338.458333333336</v>
      </c>
      <c r="E2215" s="1">
        <v>4.0000000000000001E-3</v>
      </c>
      <c r="F2215" s="37">
        <v>0</v>
      </c>
    </row>
    <row r="2216" spans="2:6">
      <c r="B2216" s="59">
        <f t="shared" si="69"/>
        <v>45323</v>
      </c>
      <c r="C2216" s="7">
        <f t="shared" si="68"/>
        <v>45338.458333333328</v>
      </c>
      <c r="D2216" s="7">
        <v>45338.479166666664</v>
      </c>
      <c r="E2216" s="1">
        <v>1E-3</v>
      </c>
      <c r="F2216" s="37">
        <v>0</v>
      </c>
    </row>
    <row r="2217" spans="2:6">
      <c r="B2217" s="59">
        <f t="shared" si="69"/>
        <v>45323</v>
      </c>
      <c r="C2217" s="7">
        <f t="shared" si="68"/>
        <v>45338.479166666664</v>
      </c>
      <c r="D2217" s="7">
        <v>45338.5</v>
      </c>
      <c r="E2217" s="1">
        <v>2E-3</v>
      </c>
      <c r="F2217" s="37">
        <v>0</v>
      </c>
    </row>
    <row r="2218" spans="2:6">
      <c r="B2218" s="59">
        <f t="shared" si="69"/>
        <v>45323</v>
      </c>
      <c r="C2218" s="7">
        <f t="shared" si="68"/>
        <v>45338.5</v>
      </c>
      <c r="D2218" s="7">
        <v>45338.520833333336</v>
      </c>
      <c r="E2218" s="1">
        <v>3.0000000000000001E-3</v>
      </c>
      <c r="F2218" s="37">
        <v>1.6E-2</v>
      </c>
    </row>
    <row r="2219" spans="2:6">
      <c r="B2219" s="59">
        <f t="shared" si="69"/>
        <v>45323</v>
      </c>
      <c r="C2219" s="7">
        <f t="shared" si="68"/>
        <v>45338.520833333328</v>
      </c>
      <c r="D2219" s="7">
        <v>45338.541666666664</v>
      </c>
      <c r="E2219" s="1">
        <v>0</v>
      </c>
      <c r="F2219" s="37">
        <v>0</v>
      </c>
    </row>
    <row r="2220" spans="2:6">
      <c r="B2220" s="59">
        <f t="shared" si="69"/>
        <v>45323</v>
      </c>
      <c r="C2220" s="7">
        <f t="shared" si="68"/>
        <v>45338.541666666664</v>
      </c>
      <c r="D2220" s="7">
        <v>45338.5625</v>
      </c>
      <c r="E2220" s="1">
        <v>1E-3</v>
      </c>
      <c r="F2220" s="37">
        <v>1.7999999999999999E-2</v>
      </c>
    </row>
    <row r="2221" spans="2:6">
      <c r="B2221" s="59">
        <f t="shared" si="69"/>
        <v>45323</v>
      </c>
      <c r="C2221" s="7">
        <f t="shared" si="68"/>
        <v>45338.5625</v>
      </c>
      <c r="D2221" s="7">
        <v>45338.583333333336</v>
      </c>
      <c r="E2221" s="1">
        <v>4.0000000000000001E-3</v>
      </c>
      <c r="F2221" s="37">
        <v>2.9000000000000001E-2</v>
      </c>
    </row>
    <row r="2222" spans="2:6">
      <c r="B2222" s="59">
        <f t="shared" si="69"/>
        <v>45323</v>
      </c>
      <c r="C2222" s="7">
        <f t="shared" si="68"/>
        <v>45338.583333333328</v>
      </c>
      <c r="D2222" s="7">
        <v>45338.604166666664</v>
      </c>
      <c r="E2222" s="1">
        <v>2E-3</v>
      </c>
      <c r="F2222" s="37">
        <v>0.158</v>
      </c>
    </row>
    <row r="2223" spans="2:6">
      <c r="B2223" s="59">
        <f t="shared" si="69"/>
        <v>45323</v>
      </c>
      <c r="C2223" s="7">
        <f t="shared" si="68"/>
        <v>45338.604166666664</v>
      </c>
      <c r="D2223" s="7">
        <v>45338.625</v>
      </c>
      <c r="E2223" s="1">
        <v>4.0000000000000001E-3</v>
      </c>
      <c r="F2223" s="37">
        <v>2.1999999999999999E-2</v>
      </c>
    </row>
    <row r="2224" spans="2:6">
      <c r="B2224" s="59">
        <f t="shared" si="69"/>
        <v>45323</v>
      </c>
      <c r="C2224" s="7">
        <f t="shared" si="68"/>
        <v>45338.625</v>
      </c>
      <c r="D2224" s="7">
        <v>45338.645833333336</v>
      </c>
      <c r="E2224" s="1">
        <v>8.0000000000000002E-3</v>
      </c>
      <c r="F2224" s="37">
        <v>1.7999999999999999E-2</v>
      </c>
    </row>
    <row r="2225" spans="2:6">
      <c r="B2225" s="59">
        <f t="shared" si="69"/>
        <v>45323</v>
      </c>
      <c r="C2225" s="7">
        <f t="shared" si="68"/>
        <v>45338.645833333328</v>
      </c>
      <c r="D2225" s="7">
        <v>45338.666666666664</v>
      </c>
      <c r="E2225" s="1">
        <v>2E-3</v>
      </c>
      <c r="F2225" s="37">
        <v>7.6999999999999999E-2</v>
      </c>
    </row>
    <row r="2226" spans="2:6">
      <c r="B2226" s="59">
        <f t="shared" si="69"/>
        <v>45323</v>
      </c>
      <c r="C2226" s="7">
        <f t="shared" si="68"/>
        <v>45338.666666666664</v>
      </c>
      <c r="D2226" s="7">
        <v>45338.6875</v>
      </c>
      <c r="E2226" s="1">
        <v>5.1999999999999998E-2</v>
      </c>
      <c r="F2226" s="37">
        <v>1E-3</v>
      </c>
    </row>
    <row r="2227" spans="2:6">
      <c r="B2227" s="59">
        <f t="shared" si="69"/>
        <v>45323</v>
      </c>
      <c r="C2227" s="7">
        <f t="shared" si="68"/>
        <v>45338.6875</v>
      </c>
      <c r="D2227" s="7">
        <v>45338.708333333336</v>
      </c>
      <c r="E2227" s="1">
        <v>1E-3</v>
      </c>
      <c r="F2227" s="37">
        <v>0</v>
      </c>
    </row>
    <row r="2228" spans="2:6">
      <c r="B2228" s="59">
        <f t="shared" si="69"/>
        <v>45323</v>
      </c>
      <c r="C2228" s="7">
        <f t="shared" si="68"/>
        <v>45338.708333333328</v>
      </c>
      <c r="D2228" s="7">
        <v>45338.729166666664</v>
      </c>
      <c r="E2228" s="1">
        <v>1.6E-2</v>
      </c>
      <c r="F2228" s="37">
        <v>0</v>
      </c>
    </row>
    <row r="2229" spans="2:6">
      <c r="B2229" s="59">
        <f t="shared" si="69"/>
        <v>45323</v>
      </c>
      <c r="C2229" s="7">
        <f t="shared" si="68"/>
        <v>45338.729166666664</v>
      </c>
      <c r="D2229" s="7">
        <v>45338.75</v>
      </c>
      <c r="E2229" s="1">
        <v>7.0000000000000001E-3</v>
      </c>
      <c r="F2229" s="37">
        <v>1E-3</v>
      </c>
    </row>
    <row r="2230" spans="2:6">
      <c r="B2230" s="59">
        <f t="shared" si="69"/>
        <v>45323</v>
      </c>
      <c r="C2230" s="7">
        <f t="shared" si="68"/>
        <v>45338.75</v>
      </c>
      <c r="D2230" s="7">
        <v>45338.770833333336</v>
      </c>
      <c r="E2230" s="1">
        <v>5.0000000000000001E-3</v>
      </c>
      <c r="F2230" s="37">
        <v>0</v>
      </c>
    </row>
    <row r="2231" spans="2:6">
      <c r="B2231" s="59">
        <f t="shared" si="69"/>
        <v>45323</v>
      </c>
      <c r="C2231" s="7">
        <f t="shared" si="68"/>
        <v>45338.770833333328</v>
      </c>
      <c r="D2231" s="7">
        <v>45338.791666666664</v>
      </c>
      <c r="E2231" s="1">
        <v>2E-3</v>
      </c>
      <c r="F2231" s="37">
        <v>6.0000000000000001E-3</v>
      </c>
    </row>
    <row r="2232" spans="2:6">
      <c r="B2232" s="59">
        <f t="shared" si="69"/>
        <v>45323</v>
      </c>
      <c r="C2232" s="7">
        <f t="shared" si="68"/>
        <v>45338.791666666664</v>
      </c>
      <c r="D2232" s="7">
        <v>45338.8125</v>
      </c>
      <c r="E2232" s="1">
        <v>0.03</v>
      </c>
      <c r="F2232" s="37">
        <v>0.57799999999999996</v>
      </c>
    </row>
    <row r="2233" spans="2:6">
      <c r="B2233" s="59">
        <f t="shared" si="69"/>
        <v>45323</v>
      </c>
      <c r="C2233" s="7">
        <f t="shared" si="68"/>
        <v>45338.8125</v>
      </c>
      <c r="D2233" s="7">
        <v>45338.833333333336</v>
      </c>
      <c r="E2233" s="1">
        <v>0.01</v>
      </c>
      <c r="F2233" s="37">
        <v>0.75900000000000001</v>
      </c>
    </row>
    <row r="2234" spans="2:6">
      <c r="B2234" s="59">
        <f t="shared" si="69"/>
        <v>45323</v>
      </c>
      <c r="C2234" s="7">
        <f t="shared" si="68"/>
        <v>45338.833333333328</v>
      </c>
      <c r="D2234" s="7">
        <v>45338.854166666664</v>
      </c>
      <c r="E2234" s="1">
        <v>0</v>
      </c>
      <c r="F2234" s="37">
        <v>0.89300000000000002</v>
      </c>
    </row>
    <row r="2235" spans="2:6">
      <c r="B2235" s="59">
        <f t="shared" si="69"/>
        <v>45323</v>
      </c>
      <c r="C2235" s="7">
        <f t="shared" si="68"/>
        <v>45338.854166666664</v>
      </c>
      <c r="D2235" s="7">
        <v>45338.875</v>
      </c>
      <c r="E2235" s="1">
        <v>0.03</v>
      </c>
      <c r="F2235" s="37">
        <v>0.68</v>
      </c>
    </row>
    <row r="2236" spans="2:6">
      <c r="B2236" s="59">
        <f t="shared" si="69"/>
        <v>45323</v>
      </c>
      <c r="C2236" s="7">
        <f t="shared" si="68"/>
        <v>45338.875</v>
      </c>
      <c r="D2236" s="7">
        <v>45338.895833333336</v>
      </c>
      <c r="E2236" s="1">
        <v>1.7000000000000001E-2</v>
      </c>
      <c r="F2236" s="37">
        <v>0.82299999999999995</v>
      </c>
    </row>
    <row r="2237" spans="2:6">
      <c r="B2237" s="59">
        <f t="shared" si="69"/>
        <v>45323</v>
      </c>
      <c r="C2237" s="7">
        <f t="shared" si="68"/>
        <v>45338.895833333328</v>
      </c>
      <c r="D2237" s="7">
        <v>45338.916666666664</v>
      </c>
      <c r="E2237" s="1">
        <v>5.5E-2</v>
      </c>
      <c r="F2237" s="37">
        <v>0.92200000000000004</v>
      </c>
    </row>
    <row r="2238" spans="2:6">
      <c r="B2238" s="59">
        <f t="shared" si="69"/>
        <v>45323</v>
      </c>
      <c r="C2238" s="7">
        <f t="shared" si="68"/>
        <v>45338.916666666664</v>
      </c>
      <c r="D2238" s="7">
        <v>45338.9375</v>
      </c>
      <c r="E2238" s="1">
        <v>1.585</v>
      </c>
      <c r="F2238" s="37">
        <v>0</v>
      </c>
    </row>
    <row r="2239" spans="2:6">
      <c r="B2239" s="59">
        <f t="shared" si="69"/>
        <v>45323</v>
      </c>
      <c r="C2239" s="7">
        <f t="shared" si="68"/>
        <v>45338.9375</v>
      </c>
      <c r="D2239" s="7">
        <v>45338.958333333336</v>
      </c>
      <c r="E2239" s="1">
        <v>1.526</v>
      </c>
      <c r="F2239" s="37">
        <v>0</v>
      </c>
    </row>
    <row r="2240" spans="2:6">
      <c r="B2240" s="59">
        <f t="shared" si="69"/>
        <v>45323</v>
      </c>
      <c r="C2240" s="7">
        <f t="shared" si="68"/>
        <v>45338.958333333328</v>
      </c>
      <c r="D2240" s="7">
        <v>45338.979166666664</v>
      </c>
      <c r="E2240" s="1">
        <v>1.554</v>
      </c>
      <c r="F2240" s="37">
        <v>0</v>
      </c>
    </row>
    <row r="2241" spans="2:6">
      <c r="B2241" s="59">
        <f t="shared" si="69"/>
        <v>45323</v>
      </c>
      <c r="C2241" s="7">
        <f t="shared" si="68"/>
        <v>45338.979166666664</v>
      </c>
      <c r="D2241" s="7">
        <v>45339</v>
      </c>
      <c r="E2241" s="1">
        <v>1.4830000000000001</v>
      </c>
      <c r="F2241" s="37">
        <v>0</v>
      </c>
    </row>
    <row r="2242" spans="2:6">
      <c r="B2242" s="59">
        <f t="shared" si="69"/>
        <v>45323</v>
      </c>
      <c r="C2242" s="7">
        <f t="shared" si="68"/>
        <v>45339</v>
      </c>
      <c r="D2242" s="7">
        <v>45339.020833333336</v>
      </c>
      <c r="E2242" s="1">
        <v>1.4610000000000001</v>
      </c>
      <c r="F2242" s="37">
        <v>0</v>
      </c>
    </row>
    <row r="2243" spans="2:6">
      <c r="B2243" s="59">
        <f t="shared" si="69"/>
        <v>45323</v>
      </c>
      <c r="C2243" s="7">
        <f t="shared" si="68"/>
        <v>45339.020833333328</v>
      </c>
      <c r="D2243" s="7">
        <v>45339.041666666664</v>
      </c>
      <c r="E2243" s="1">
        <v>1.4550000000000001</v>
      </c>
      <c r="F2243" s="37">
        <v>0</v>
      </c>
    </row>
    <row r="2244" spans="2:6">
      <c r="B2244" s="59">
        <f t="shared" si="69"/>
        <v>45323</v>
      </c>
      <c r="C2244" s="7">
        <f t="shared" si="68"/>
        <v>45339.041666666664</v>
      </c>
      <c r="D2244" s="7">
        <v>45339.0625</v>
      </c>
      <c r="E2244" s="1">
        <v>1.456</v>
      </c>
      <c r="F2244" s="37">
        <v>0</v>
      </c>
    </row>
    <row r="2245" spans="2:6">
      <c r="B2245" s="59">
        <f t="shared" si="69"/>
        <v>45323</v>
      </c>
      <c r="C2245" s="7">
        <f t="shared" ref="C2245:C2308" si="70">D2245-1/48</f>
        <v>45339.0625</v>
      </c>
      <c r="D2245" s="7">
        <v>45339.083333333336</v>
      </c>
      <c r="E2245" s="1">
        <v>1.464</v>
      </c>
      <c r="F2245" s="37">
        <v>0</v>
      </c>
    </row>
    <row r="2246" spans="2:6">
      <c r="B2246" s="59">
        <f t="shared" ref="B2246:B2309" si="71">DATE(YEAR(C2246),MONTH(C2246),1)</f>
        <v>45323</v>
      </c>
      <c r="C2246" s="7">
        <f t="shared" si="70"/>
        <v>45339.083333333328</v>
      </c>
      <c r="D2246" s="7">
        <v>45339.104166666664</v>
      </c>
      <c r="E2246" s="1">
        <v>0.28399999999999997</v>
      </c>
      <c r="F2246" s="37">
        <v>0</v>
      </c>
    </row>
    <row r="2247" spans="2:6">
      <c r="B2247" s="59">
        <f t="shared" si="71"/>
        <v>45323</v>
      </c>
      <c r="C2247" s="7">
        <f t="shared" si="70"/>
        <v>45339.104166666664</v>
      </c>
      <c r="D2247" s="7">
        <v>45339.125</v>
      </c>
      <c r="E2247" s="1">
        <v>6.5000000000000002E-2</v>
      </c>
      <c r="F2247" s="37">
        <v>0</v>
      </c>
    </row>
    <row r="2248" spans="2:6">
      <c r="B2248" s="59">
        <f t="shared" si="71"/>
        <v>45323</v>
      </c>
      <c r="C2248" s="7">
        <f t="shared" si="70"/>
        <v>45339.125</v>
      </c>
      <c r="D2248" s="7">
        <v>45339.145833333336</v>
      </c>
      <c r="E2248" s="1">
        <v>6.5000000000000002E-2</v>
      </c>
      <c r="F2248" s="37">
        <v>0</v>
      </c>
    </row>
    <row r="2249" spans="2:6">
      <c r="B2249" s="59">
        <f t="shared" si="71"/>
        <v>45323</v>
      </c>
      <c r="C2249" s="7">
        <f t="shared" si="70"/>
        <v>45339.145833333328</v>
      </c>
      <c r="D2249" s="7">
        <v>45339.166666666664</v>
      </c>
      <c r="E2249" s="1">
        <v>7.0999999999999994E-2</v>
      </c>
      <c r="F2249" s="37">
        <v>0</v>
      </c>
    </row>
    <row r="2250" spans="2:6">
      <c r="B2250" s="59">
        <f t="shared" si="71"/>
        <v>45323</v>
      </c>
      <c r="C2250" s="7">
        <f t="shared" si="70"/>
        <v>45339.166666666664</v>
      </c>
      <c r="D2250" s="7">
        <v>45339.1875</v>
      </c>
      <c r="E2250" s="1">
        <v>7.3999999999999996E-2</v>
      </c>
      <c r="F2250" s="37">
        <v>0</v>
      </c>
    </row>
    <row r="2251" spans="2:6">
      <c r="B2251" s="59">
        <f t="shared" si="71"/>
        <v>45323</v>
      </c>
      <c r="C2251" s="7">
        <f t="shared" si="70"/>
        <v>45339.1875</v>
      </c>
      <c r="D2251" s="7">
        <v>45339.208333333336</v>
      </c>
      <c r="E2251" s="1">
        <v>6.8000000000000005E-2</v>
      </c>
      <c r="F2251" s="37">
        <v>0</v>
      </c>
    </row>
    <row r="2252" spans="2:6">
      <c r="B2252" s="59">
        <f t="shared" si="71"/>
        <v>45323</v>
      </c>
      <c r="C2252" s="7">
        <f t="shared" si="70"/>
        <v>45339.208333333328</v>
      </c>
      <c r="D2252" s="7">
        <v>45339.229166666664</v>
      </c>
      <c r="E2252" s="1">
        <v>5.5E-2</v>
      </c>
      <c r="F2252" s="37">
        <v>0</v>
      </c>
    </row>
    <row r="2253" spans="2:6">
      <c r="B2253" s="59">
        <f t="shared" si="71"/>
        <v>45323</v>
      </c>
      <c r="C2253" s="7">
        <f t="shared" si="70"/>
        <v>45339.229166666664</v>
      </c>
      <c r="D2253" s="7">
        <v>45339.25</v>
      </c>
      <c r="E2253" s="1">
        <v>0.65200000000000002</v>
      </c>
      <c r="F2253" s="37">
        <v>0</v>
      </c>
    </row>
    <row r="2254" spans="2:6">
      <c r="B2254" s="59">
        <f t="shared" si="71"/>
        <v>45323</v>
      </c>
      <c r="C2254" s="7">
        <f t="shared" si="70"/>
        <v>45339.25</v>
      </c>
      <c r="D2254" s="7">
        <v>45339.270833333336</v>
      </c>
      <c r="E2254" s="1">
        <v>0.11600000000000001</v>
      </c>
      <c r="F2254" s="37">
        <v>0</v>
      </c>
    </row>
    <row r="2255" spans="2:6">
      <c r="B2255" s="59">
        <f t="shared" si="71"/>
        <v>45323</v>
      </c>
      <c r="C2255" s="7">
        <f t="shared" si="70"/>
        <v>45339.270833333328</v>
      </c>
      <c r="D2255" s="7">
        <v>45339.291666666664</v>
      </c>
      <c r="E2255" s="1">
        <v>0.20799999999999999</v>
      </c>
      <c r="F2255" s="37">
        <v>0</v>
      </c>
    </row>
    <row r="2256" spans="2:6">
      <c r="B2256" s="59">
        <f t="shared" si="71"/>
        <v>45323</v>
      </c>
      <c r="C2256" s="7">
        <f t="shared" si="70"/>
        <v>45339.291666666664</v>
      </c>
      <c r="D2256" s="7">
        <v>45339.3125</v>
      </c>
      <c r="E2256" s="1">
        <v>0.35399999999999998</v>
      </c>
      <c r="F2256" s="37">
        <v>0</v>
      </c>
    </row>
    <row r="2257" spans="2:6">
      <c r="B2257" s="59">
        <f t="shared" si="71"/>
        <v>45323</v>
      </c>
      <c r="C2257" s="7">
        <f t="shared" si="70"/>
        <v>45339.3125</v>
      </c>
      <c r="D2257" s="7">
        <v>45339.333333333336</v>
      </c>
      <c r="E2257" s="1">
        <v>8.2000000000000003E-2</v>
      </c>
      <c r="F2257" s="37">
        <v>0</v>
      </c>
    </row>
    <row r="2258" spans="2:6">
      <c r="B2258" s="59">
        <f t="shared" si="71"/>
        <v>45323</v>
      </c>
      <c r="C2258" s="7">
        <f t="shared" si="70"/>
        <v>45339.333333333328</v>
      </c>
      <c r="D2258" s="7">
        <v>45339.354166666664</v>
      </c>
      <c r="E2258" s="1">
        <v>2E-3</v>
      </c>
      <c r="F2258" s="37">
        <v>3.4000000000000002E-2</v>
      </c>
    </row>
    <row r="2259" spans="2:6">
      <c r="B2259" s="59">
        <f t="shared" si="71"/>
        <v>45323</v>
      </c>
      <c r="C2259" s="7">
        <f t="shared" si="70"/>
        <v>45339.354166666664</v>
      </c>
      <c r="D2259" s="7">
        <v>45339.375</v>
      </c>
      <c r="E2259" s="1">
        <v>1E-3</v>
      </c>
      <c r="F2259" s="37">
        <v>5.5E-2</v>
      </c>
    </row>
    <row r="2260" spans="2:6">
      <c r="B2260" s="59">
        <f t="shared" si="71"/>
        <v>45323</v>
      </c>
      <c r="C2260" s="7">
        <f t="shared" si="70"/>
        <v>45339.375</v>
      </c>
      <c r="D2260" s="7">
        <v>45339.395833333336</v>
      </c>
      <c r="E2260" s="1">
        <v>0</v>
      </c>
      <c r="F2260" s="37">
        <v>3.3000000000000002E-2</v>
      </c>
    </row>
    <row r="2261" spans="2:6">
      <c r="B2261" s="59">
        <f t="shared" si="71"/>
        <v>45323</v>
      </c>
      <c r="C2261" s="7">
        <f t="shared" si="70"/>
        <v>45339.395833333328</v>
      </c>
      <c r="D2261" s="7">
        <v>45339.416666666664</v>
      </c>
      <c r="E2261" s="1">
        <v>0</v>
      </c>
      <c r="F2261" s="37">
        <v>0.24</v>
      </c>
    </row>
    <row r="2262" spans="2:6">
      <c r="B2262" s="59">
        <f t="shared" si="71"/>
        <v>45323</v>
      </c>
      <c r="C2262" s="7">
        <f t="shared" si="70"/>
        <v>45339.416666666664</v>
      </c>
      <c r="D2262" s="7">
        <v>45339.4375</v>
      </c>
      <c r="E2262" s="1">
        <v>0</v>
      </c>
      <c r="F2262" s="37">
        <v>8.5999999999999993E-2</v>
      </c>
    </row>
    <row r="2263" spans="2:6">
      <c r="B2263" s="59">
        <f t="shared" si="71"/>
        <v>45323</v>
      </c>
      <c r="C2263" s="7">
        <f t="shared" si="70"/>
        <v>45339.4375</v>
      </c>
      <c r="D2263" s="7">
        <v>45339.458333333336</v>
      </c>
      <c r="E2263" s="1">
        <v>5.0000000000000001E-3</v>
      </c>
      <c r="F2263" s="37">
        <v>4.0000000000000001E-3</v>
      </c>
    </row>
    <row r="2264" spans="2:6">
      <c r="B2264" s="59">
        <f t="shared" si="71"/>
        <v>45323</v>
      </c>
      <c r="C2264" s="7">
        <f t="shared" si="70"/>
        <v>45339.458333333328</v>
      </c>
      <c r="D2264" s="7">
        <v>45339.479166666664</v>
      </c>
      <c r="E2264" s="1">
        <v>4.0000000000000001E-3</v>
      </c>
      <c r="F2264" s="37">
        <v>0</v>
      </c>
    </row>
    <row r="2265" spans="2:6">
      <c r="B2265" s="59">
        <f t="shared" si="71"/>
        <v>45323</v>
      </c>
      <c r="C2265" s="7">
        <f t="shared" si="70"/>
        <v>45339.479166666664</v>
      </c>
      <c r="D2265" s="7">
        <v>45339.5</v>
      </c>
      <c r="E2265" s="1">
        <v>5.0000000000000001E-3</v>
      </c>
      <c r="F2265" s="37">
        <v>0</v>
      </c>
    </row>
    <row r="2266" spans="2:6">
      <c r="B2266" s="59">
        <f t="shared" si="71"/>
        <v>45323</v>
      </c>
      <c r="C2266" s="7">
        <f t="shared" si="70"/>
        <v>45339.5</v>
      </c>
      <c r="D2266" s="7">
        <v>45339.520833333336</v>
      </c>
      <c r="E2266" s="1">
        <v>5.0000000000000001E-3</v>
      </c>
      <c r="F2266" s="37">
        <v>0</v>
      </c>
    </row>
    <row r="2267" spans="2:6">
      <c r="B2267" s="59">
        <f t="shared" si="71"/>
        <v>45323</v>
      </c>
      <c r="C2267" s="7">
        <f t="shared" si="70"/>
        <v>45339.520833333328</v>
      </c>
      <c r="D2267" s="7">
        <v>45339.541666666664</v>
      </c>
      <c r="E2267" s="1">
        <v>5.0000000000000001E-3</v>
      </c>
      <c r="F2267" s="37">
        <v>6.0000000000000001E-3</v>
      </c>
    </row>
    <row r="2268" spans="2:6">
      <c r="B2268" s="59">
        <f t="shared" si="71"/>
        <v>45323</v>
      </c>
      <c r="C2268" s="7">
        <f t="shared" si="70"/>
        <v>45339.541666666664</v>
      </c>
      <c r="D2268" s="7">
        <v>45339.5625</v>
      </c>
      <c r="E2268" s="1">
        <v>2.7E-2</v>
      </c>
      <c r="F2268" s="37">
        <v>2E-3</v>
      </c>
    </row>
    <row r="2269" spans="2:6">
      <c r="B2269" s="59">
        <f t="shared" si="71"/>
        <v>45323</v>
      </c>
      <c r="C2269" s="7">
        <f t="shared" si="70"/>
        <v>45339.5625</v>
      </c>
      <c r="D2269" s="7">
        <v>45339.583333333336</v>
      </c>
      <c r="E2269" s="1">
        <v>3.0000000000000001E-3</v>
      </c>
      <c r="F2269" s="37">
        <v>0</v>
      </c>
    </row>
    <row r="2270" spans="2:6">
      <c r="B2270" s="59">
        <f t="shared" si="71"/>
        <v>45323</v>
      </c>
      <c r="C2270" s="7">
        <f t="shared" si="70"/>
        <v>45339.583333333328</v>
      </c>
      <c r="D2270" s="7">
        <v>45339.604166666664</v>
      </c>
      <c r="E2270" s="1">
        <v>3.0000000000000001E-3</v>
      </c>
      <c r="F2270" s="37">
        <v>0</v>
      </c>
    </row>
    <row r="2271" spans="2:6">
      <c r="B2271" s="59">
        <f t="shared" si="71"/>
        <v>45323</v>
      </c>
      <c r="C2271" s="7">
        <f t="shared" si="70"/>
        <v>45339.604166666664</v>
      </c>
      <c r="D2271" s="7">
        <v>45339.625</v>
      </c>
      <c r="E2271" s="1">
        <v>2E-3</v>
      </c>
      <c r="F2271" s="37">
        <v>0</v>
      </c>
    </row>
    <row r="2272" spans="2:6">
      <c r="B2272" s="59">
        <f t="shared" si="71"/>
        <v>45323</v>
      </c>
      <c r="C2272" s="7">
        <f t="shared" si="70"/>
        <v>45339.625</v>
      </c>
      <c r="D2272" s="7">
        <v>45339.645833333336</v>
      </c>
      <c r="E2272" s="1">
        <v>3.0000000000000001E-3</v>
      </c>
      <c r="F2272" s="37">
        <v>0</v>
      </c>
    </row>
    <row r="2273" spans="2:6">
      <c r="B2273" s="59">
        <f t="shared" si="71"/>
        <v>45323</v>
      </c>
      <c r="C2273" s="7">
        <f t="shared" si="70"/>
        <v>45339.645833333328</v>
      </c>
      <c r="D2273" s="7">
        <v>45339.666666666664</v>
      </c>
      <c r="E2273" s="1">
        <v>3.0000000000000001E-3</v>
      </c>
      <c r="F2273" s="37">
        <v>0</v>
      </c>
    </row>
    <row r="2274" spans="2:6">
      <c r="B2274" s="59">
        <f t="shared" si="71"/>
        <v>45323</v>
      </c>
      <c r="C2274" s="7">
        <f t="shared" si="70"/>
        <v>45339.666666666664</v>
      </c>
      <c r="D2274" s="7">
        <v>45339.6875</v>
      </c>
      <c r="E2274" s="1">
        <v>1E-3</v>
      </c>
      <c r="F2274" s="37">
        <v>1.2999999999999999E-2</v>
      </c>
    </row>
    <row r="2275" spans="2:6">
      <c r="B2275" s="59">
        <f t="shared" si="71"/>
        <v>45323</v>
      </c>
      <c r="C2275" s="7">
        <f t="shared" si="70"/>
        <v>45339.6875</v>
      </c>
      <c r="D2275" s="7">
        <v>45339.708333333336</v>
      </c>
      <c r="E2275" s="1">
        <v>4.0000000000000001E-3</v>
      </c>
      <c r="F2275" s="37">
        <v>0</v>
      </c>
    </row>
    <row r="2276" spans="2:6">
      <c r="B2276" s="59">
        <f t="shared" si="71"/>
        <v>45323</v>
      </c>
      <c r="C2276" s="7">
        <f t="shared" si="70"/>
        <v>45339.708333333328</v>
      </c>
      <c r="D2276" s="7">
        <v>45339.729166666664</v>
      </c>
      <c r="E2276" s="1">
        <v>8.0000000000000002E-3</v>
      </c>
      <c r="F2276" s="37">
        <v>0</v>
      </c>
    </row>
    <row r="2277" spans="2:6">
      <c r="B2277" s="59">
        <f t="shared" si="71"/>
        <v>45323</v>
      </c>
      <c r="C2277" s="7">
        <f t="shared" si="70"/>
        <v>45339.729166666664</v>
      </c>
      <c r="D2277" s="7">
        <v>45339.75</v>
      </c>
      <c r="E2277" s="1">
        <v>5.0000000000000001E-3</v>
      </c>
      <c r="F2277" s="37">
        <v>0</v>
      </c>
    </row>
    <row r="2278" spans="2:6">
      <c r="B2278" s="59">
        <f t="shared" si="71"/>
        <v>45323</v>
      </c>
      <c r="C2278" s="7">
        <f t="shared" si="70"/>
        <v>45339.75</v>
      </c>
      <c r="D2278" s="7">
        <v>45339.770833333336</v>
      </c>
      <c r="E2278" s="1">
        <v>7.0000000000000001E-3</v>
      </c>
      <c r="F2278" s="37">
        <v>1E-3</v>
      </c>
    </row>
    <row r="2279" spans="2:6">
      <c r="B2279" s="59">
        <f t="shared" si="71"/>
        <v>45323</v>
      </c>
      <c r="C2279" s="7">
        <f t="shared" si="70"/>
        <v>45339.770833333328</v>
      </c>
      <c r="D2279" s="7">
        <v>45339.791666666664</v>
      </c>
      <c r="E2279" s="1">
        <v>3.0000000000000001E-3</v>
      </c>
      <c r="F2279" s="37">
        <v>5.0000000000000001E-3</v>
      </c>
    </row>
    <row r="2280" spans="2:6">
      <c r="B2280" s="59">
        <f t="shared" si="71"/>
        <v>45323</v>
      </c>
      <c r="C2280" s="7">
        <f t="shared" si="70"/>
        <v>45339.791666666664</v>
      </c>
      <c r="D2280" s="7">
        <v>45339.8125</v>
      </c>
      <c r="E2280" s="1">
        <v>0</v>
      </c>
      <c r="F2280" s="37">
        <v>0.64200000000000002</v>
      </c>
    </row>
    <row r="2281" spans="2:6">
      <c r="B2281" s="59">
        <f t="shared" si="71"/>
        <v>45323</v>
      </c>
      <c r="C2281" s="7">
        <f t="shared" si="70"/>
        <v>45339.8125</v>
      </c>
      <c r="D2281" s="7">
        <v>45339.833333333336</v>
      </c>
      <c r="E2281" s="1">
        <v>0</v>
      </c>
      <c r="F2281" s="37">
        <v>1.018</v>
      </c>
    </row>
    <row r="2282" spans="2:6">
      <c r="B2282" s="59">
        <f t="shared" si="71"/>
        <v>45323</v>
      </c>
      <c r="C2282" s="7">
        <f t="shared" si="70"/>
        <v>45339.833333333328</v>
      </c>
      <c r="D2282" s="7">
        <v>45339.854166666664</v>
      </c>
      <c r="E2282" s="1">
        <v>0</v>
      </c>
      <c r="F2282" s="37">
        <v>1.0589999999999999</v>
      </c>
    </row>
    <row r="2283" spans="2:6">
      <c r="B2283" s="59">
        <f t="shared" si="71"/>
        <v>45323</v>
      </c>
      <c r="C2283" s="7">
        <f t="shared" si="70"/>
        <v>45339.854166666664</v>
      </c>
      <c r="D2283" s="7">
        <v>45339.875</v>
      </c>
      <c r="E2283" s="1">
        <v>0</v>
      </c>
      <c r="F2283" s="37">
        <v>0.91700000000000004</v>
      </c>
    </row>
    <row r="2284" spans="2:6">
      <c r="B2284" s="59">
        <f t="shared" si="71"/>
        <v>45323</v>
      </c>
      <c r="C2284" s="7">
        <f t="shared" si="70"/>
        <v>45339.875</v>
      </c>
      <c r="D2284" s="7">
        <v>45339.895833333336</v>
      </c>
      <c r="E2284" s="1">
        <v>0</v>
      </c>
      <c r="F2284" s="37">
        <v>1.0489999999999999</v>
      </c>
    </row>
    <row r="2285" spans="2:6">
      <c r="B2285" s="59">
        <f t="shared" si="71"/>
        <v>45323</v>
      </c>
      <c r="C2285" s="7">
        <f t="shared" si="70"/>
        <v>45339.895833333328</v>
      </c>
      <c r="D2285" s="7">
        <v>45339.916666666664</v>
      </c>
      <c r="E2285" s="1">
        <v>5.0999999999999997E-2</v>
      </c>
      <c r="F2285" s="37">
        <v>0.94</v>
      </c>
    </row>
    <row r="2286" spans="2:6">
      <c r="B2286" s="59">
        <f t="shared" si="71"/>
        <v>45323</v>
      </c>
      <c r="C2286" s="7">
        <f t="shared" si="70"/>
        <v>45339.916666666664</v>
      </c>
      <c r="D2286" s="7">
        <v>45339.9375</v>
      </c>
      <c r="E2286" s="1">
        <v>1.5489999999999999</v>
      </c>
      <c r="F2286" s="37">
        <v>0</v>
      </c>
    </row>
    <row r="2287" spans="2:6">
      <c r="B2287" s="59">
        <f t="shared" si="71"/>
        <v>45323</v>
      </c>
      <c r="C2287" s="7">
        <f t="shared" si="70"/>
        <v>45339.9375</v>
      </c>
      <c r="D2287" s="7">
        <v>45339.958333333336</v>
      </c>
      <c r="E2287" s="1">
        <v>1.5509999999999999</v>
      </c>
      <c r="F2287" s="37">
        <v>0</v>
      </c>
    </row>
    <row r="2288" spans="2:6">
      <c r="B2288" s="59">
        <f t="shared" si="71"/>
        <v>45323</v>
      </c>
      <c r="C2288" s="7">
        <f t="shared" si="70"/>
        <v>45339.958333333328</v>
      </c>
      <c r="D2288" s="7">
        <v>45339.979166666664</v>
      </c>
      <c r="E2288" s="1">
        <v>1.5589999999999999</v>
      </c>
      <c r="F2288" s="37">
        <v>0</v>
      </c>
    </row>
    <row r="2289" spans="2:6">
      <c r="B2289" s="59">
        <f t="shared" si="71"/>
        <v>45323</v>
      </c>
      <c r="C2289" s="7">
        <f t="shared" si="70"/>
        <v>45339.979166666664</v>
      </c>
      <c r="D2289" s="7">
        <v>45340</v>
      </c>
      <c r="E2289" s="1">
        <v>1.5669999999999999</v>
      </c>
      <c r="F2289" s="37">
        <v>0</v>
      </c>
    </row>
    <row r="2290" spans="2:6">
      <c r="B2290" s="59">
        <f t="shared" si="71"/>
        <v>45323</v>
      </c>
      <c r="C2290" s="7">
        <f t="shared" si="70"/>
        <v>45340</v>
      </c>
      <c r="D2290" s="7">
        <v>45340.020833333336</v>
      </c>
      <c r="E2290" s="1">
        <v>1.5649999999999999</v>
      </c>
      <c r="F2290" s="37">
        <v>0</v>
      </c>
    </row>
    <row r="2291" spans="2:6">
      <c r="B2291" s="59">
        <f t="shared" si="71"/>
        <v>45323</v>
      </c>
      <c r="C2291" s="7">
        <f t="shared" si="70"/>
        <v>45340.020833333328</v>
      </c>
      <c r="D2291" s="7">
        <v>45340.041666666664</v>
      </c>
      <c r="E2291" s="1">
        <v>1.603</v>
      </c>
      <c r="F2291" s="37">
        <v>0</v>
      </c>
    </row>
    <row r="2292" spans="2:6">
      <c r="B2292" s="59">
        <f t="shared" si="71"/>
        <v>45323</v>
      </c>
      <c r="C2292" s="7">
        <f t="shared" si="70"/>
        <v>45340.041666666664</v>
      </c>
      <c r="D2292" s="7">
        <v>45340.0625</v>
      </c>
      <c r="E2292" s="1">
        <v>1.5149999999999999</v>
      </c>
      <c r="F2292" s="37">
        <v>0</v>
      </c>
    </row>
    <row r="2293" spans="2:6">
      <c r="B2293" s="59">
        <f t="shared" si="71"/>
        <v>45323</v>
      </c>
      <c r="C2293" s="7">
        <f t="shared" si="70"/>
        <v>45340.0625</v>
      </c>
      <c r="D2293" s="7">
        <v>45340.083333333336</v>
      </c>
      <c r="E2293" s="1">
        <v>1.5289999999999999</v>
      </c>
      <c r="F2293" s="37">
        <v>0</v>
      </c>
    </row>
    <row r="2294" spans="2:6">
      <c r="B2294" s="59">
        <f t="shared" si="71"/>
        <v>45323</v>
      </c>
      <c r="C2294" s="7">
        <f t="shared" si="70"/>
        <v>45340.083333333328</v>
      </c>
      <c r="D2294" s="7">
        <v>45340.104166666664</v>
      </c>
      <c r="E2294" s="1">
        <v>0.17899999999999999</v>
      </c>
      <c r="F2294" s="37">
        <v>0</v>
      </c>
    </row>
    <row r="2295" spans="2:6">
      <c r="B2295" s="59">
        <f t="shared" si="71"/>
        <v>45323</v>
      </c>
      <c r="C2295" s="7">
        <f t="shared" si="70"/>
        <v>45340.104166666664</v>
      </c>
      <c r="D2295" s="7">
        <v>45340.125</v>
      </c>
      <c r="E2295" s="1">
        <v>0.10199999999999999</v>
      </c>
      <c r="F2295" s="37">
        <v>0</v>
      </c>
    </row>
    <row r="2296" spans="2:6">
      <c r="B2296" s="59">
        <f t="shared" si="71"/>
        <v>45323</v>
      </c>
      <c r="C2296" s="7">
        <f t="shared" si="70"/>
        <v>45340.125</v>
      </c>
      <c r="D2296" s="7">
        <v>45340.145833333336</v>
      </c>
      <c r="E2296" s="1">
        <v>7.8E-2</v>
      </c>
      <c r="F2296" s="37">
        <v>0</v>
      </c>
    </row>
    <row r="2297" spans="2:6">
      <c r="B2297" s="59">
        <f t="shared" si="71"/>
        <v>45323</v>
      </c>
      <c r="C2297" s="7">
        <f t="shared" si="70"/>
        <v>45340.145833333328</v>
      </c>
      <c r="D2297" s="7">
        <v>45340.166666666664</v>
      </c>
      <c r="E2297" s="1">
        <v>7.0999999999999994E-2</v>
      </c>
      <c r="F2297" s="37">
        <v>0</v>
      </c>
    </row>
    <row r="2298" spans="2:6">
      <c r="B2298" s="59">
        <f t="shared" si="71"/>
        <v>45323</v>
      </c>
      <c r="C2298" s="7">
        <f t="shared" si="70"/>
        <v>45340.166666666664</v>
      </c>
      <c r="D2298" s="7">
        <v>45340.1875</v>
      </c>
      <c r="E2298" s="1">
        <v>6.7000000000000004E-2</v>
      </c>
      <c r="F2298" s="37">
        <v>0</v>
      </c>
    </row>
    <row r="2299" spans="2:6">
      <c r="B2299" s="59">
        <f t="shared" si="71"/>
        <v>45323</v>
      </c>
      <c r="C2299" s="7">
        <f t="shared" si="70"/>
        <v>45340.1875</v>
      </c>
      <c r="D2299" s="7">
        <v>45340.208333333336</v>
      </c>
      <c r="E2299" s="1">
        <v>6.5000000000000002E-2</v>
      </c>
      <c r="F2299" s="37">
        <v>0</v>
      </c>
    </row>
    <row r="2300" spans="2:6">
      <c r="B2300" s="59">
        <f t="shared" si="71"/>
        <v>45323</v>
      </c>
      <c r="C2300" s="7">
        <f t="shared" si="70"/>
        <v>45340.208333333328</v>
      </c>
      <c r="D2300" s="7">
        <v>45340.229166666664</v>
      </c>
      <c r="E2300" s="1">
        <v>6.5000000000000002E-2</v>
      </c>
      <c r="F2300" s="37">
        <v>0</v>
      </c>
    </row>
    <row r="2301" spans="2:6">
      <c r="B2301" s="59">
        <f t="shared" si="71"/>
        <v>45323</v>
      </c>
      <c r="C2301" s="7">
        <f t="shared" si="70"/>
        <v>45340.229166666664</v>
      </c>
      <c r="D2301" s="7">
        <v>45340.25</v>
      </c>
      <c r="E2301" s="1">
        <v>0.64800000000000002</v>
      </c>
      <c r="F2301" s="37">
        <v>0</v>
      </c>
    </row>
    <row r="2302" spans="2:6">
      <c r="B2302" s="59">
        <f t="shared" si="71"/>
        <v>45323</v>
      </c>
      <c r="C2302" s="7">
        <f t="shared" si="70"/>
        <v>45340.25</v>
      </c>
      <c r="D2302" s="7">
        <v>45340.270833333336</v>
      </c>
      <c r="E2302" s="1">
        <v>0.115</v>
      </c>
      <c r="F2302" s="37">
        <v>0</v>
      </c>
    </row>
    <row r="2303" spans="2:6">
      <c r="B2303" s="59">
        <f t="shared" si="71"/>
        <v>45323</v>
      </c>
      <c r="C2303" s="7">
        <f t="shared" si="70"/>
        <v>45340.270833333328</v>
      </c>
      <c r="D2303" s="7">
        <v>45340.291666666664</v>
      </c>
      <c r="E2303" s="1">
        <v>0.13300000000000001</v>
      </c>
      <c r="F2303" s="37">
        <v>0</v>
      </c>
    </row>
    <row r="2304" spans="2:6">
      <c r="B2304" s="59">
        <f t="shared" si="71"/>
        <v>45323</v>
      </c>
      <c r="C2304" s="7">
        <f t="shared" si="70"/>
        <v>45340.291666666664</v>
      </c>
      <c r="D2304" s="7">
        <v>45340.3125</v>
      </c>
      <c r="E2304" s="1">
        <v>0.32</v>
      </c>
      <c r="F2304" s="37">
        <v>0</v>
      </c>
    </row>
    <row r="2305" spans="2:6">
      <c r="B2305" s="59">
        <f t="shared" si="71"/>
        <v>45323</v>
      </c>
      <c r="C2305" s="7">
        <f t="shared" si="70"/>
        <v>45340.3125</v>
      </c>
      <c r="D2305" s="7">
        <v>45340.333333333336</v>
      </c>
      <c r="E2305" s="1">
        <v>0.13600000000000001</v>
      </c>
      <c r="F2305" s="37">
        <v>0</v>
      </c>
    </row>
    <row r="2306" spans="2:6">
      <c r="B2306" s="59">
        <f t="shared" si="71"/>
        <v>45323</v>
      </c>
      <c r="C2306" s="7">
        <f t="shared" si="70"/>
        <v>45340.333333333328</v>
      </c>
      <c r="D2306" s="7">
        <v>45340.354166666664</v>
      </c>
      <c r="E2306" s="1">
        <v>4.0000000000000001E-3</v>
      </c>
      <c r="F2306" s="37">
        <v>1E-3</v>
      </c>
    </row>
    <row r="2307" spans="2:6">
      <c r="B2307" s="59">
        <f t="shared" si="71"/>
        <v>45323</v>
      </c>
      <c r="C2307" s="7">
        <f t="shared" si="70"/>
        <v>45340.354166666664</v>
      </c>
      <c r="D2307" s="7">
        <v>45340.375</v>
      </c>
      <c r="E2307" s="1">
        <v>2E-3</v>
      </c>
      <c r="F2307" s="37">
        <v>0</v>
      </c>
    </row>
    <row r="2308" spans="2:6">
      <c r="B2308" s="59">
        <f t="shared" si="71"/>
        <v>45323</v>
      </c>
      <c r="C2308" s="7">
        <f t="shared" si="70"/>
        <v>45340.375</v>
      </c>
      <c r="D2308" s="7">
        <v>45340.395833333336</v>
      </c>
      <c r="E2308" s="1">
        <v>0</v>
      </c>
      <c r="F2308" s="37">
        <v>0.63800000000000001</v>
      </c>
    </row>
    <row r="2309" spans="2:6">
      <c r="B2309" s="59">
        <f t="shared" si="71"/>
        <v>45323</v>
      </c>
      <c r="C2309" s="7">
        <f t="shared" ref="C2309:C2372" si="72">D2309-1/48</f>
        <v>45340.395833333328</v>
      </c>
      <c r="D2309" s="7">
        <v>45340.416666666664</v>
      </c>
      <c r="E2309" s="1">
        <v>0</v>
      </c>
      <c r="F2309" s="37">
        <v>1.01</v>
      </c>
    </row>
    <row r="2310" spans="2:6">
      <c r="B2310" s="59">
        <f t="shared" ref="B2310:B2373" si="73">DATE(YEAR(C2310),MONTH(C2310),1)</f>
        <v>45323</v>
      </c>
      <c r="C2310" s="7">
        <f t="shared" si="72"/>
        <v>45340.416666666664</v>
      </c>
      <c r="D2310" s="7">
        <v>45340.4375</v>
      </c>
      <c r="E2310" s="1">
        <v>0</v>
      </c>
      <c r="F2310" s="37">
        <v>1.0249999999999999</v>
      </c>
    </row>
    <row r="2311" spans="2:6">
      <c r="B2311" s="59">
        <f t="shared" si="73"/>
        <v>45323</v>
      </c>
      <c r="C2311" s="7">
        <f t="shared" si="72"/>
        <v>45340.4375</v>
      </c>
      <c r="D2311" s="7">
        <v>45340.458333333336</v>
      </c>
      <c r="E2311" s="1">
        <v>0</v>
      </c>
      <c r="F2311" s="37">
        <v>1.2450000000000001</v>
      </c>
    </row>
    <row r="2312" spans="2:6">
      <c r="B2312" s="59">
        <f t="shared" si="73"/>
        <v>45323</v>
      </c>
      <c r="C2312" s="7">
        <f t="shared" si="72"/>
        <v>45340.458333333328</v>
      </c>
      <c r="D2312" s="7">
        <v>45340.479166666664</v>
      </c>
      <c r="E2312" s="1">
        <v>0</v>
      </c>
      <c r="F2312" s="37">
        <v>1.2490000000000001</v>
      </c>
    </row>
    <row r="2313" spans="2:6">
      <c r="B2313" s="59">
        <f t="shared" si="73"/>
        <v>45323</v>
      </c>
      <c r="C2313" s="7">
        <f t="shared" si="72"/>
        <v>45340.479166666664</v>
      </c>
      <c r="D2313" s="7">
        <v>45340.5</v>
      </c>
      <c r="E2313" s="1">
        <v>0</v>
      </c>
      <c r="F2313" s="37">
        <v>1.1970000000000001</v>
      </c>
    </row>
    <row r="2314" spans="2:6">
      <c r="B2314" s="59">
        <f t="shared" si="73"/>
        <v>45323</v>
      </c>
      <c r="C2314" s="7">
        <f t="shared" si="72"/>
        <v>45340.5</v>
      </c>
      <c r="D2314" s="7">
        <v>45340.520833333336</v>
      </c>
      <c r="E2314" s="1">
        <v>0</v>
      </c>
      <c r="F2314" s="37">
        <v>1.071</v>
      </c>
    </row>
    <row r="2315" spans="2:6">
      <c r="B2315" s="59">
        <f t="shared" si="73"/>
        <v>45323</v>
      </c>
      <c r="C2315" s="7">
        <f t="shared" si="72"/>
        <v>45340.520833333328</v>
      </c>
      <c r="D2315" s="7">
        <v>45340.541666666664</v>
      </c>
      <c r="E2315" s="1">
        <v>6.0000000000000001E-3</v>
      </c>
      <c r="F2315" s="37">
        <v>0.45700000000000002</v>
      </c>
    </row>
    <row r="2316" spans="2:6">
      <c r="B2316" s="59">
        <f t="shared" si="73"/>
        <v>45323</v>
      </c>
      <c r="C2316" s="7">
        <f t="shared" si="72"/>
        <v>45340.541666666664</v>
      </c>
      <c r="D2316" s="7">
        <v>45340.5625</v>
      </c>
      <c r="E2316" s="1">
        <v>7.0000000000000001E-3</v>
      </c>
      <c r="F2316" s="37">
        <v>0.13800000000000001</v>
      </c>
    </row>
    <row r="2317" spans="2:6">
      <c r="B2317" s="59">
        <f t="shared" si="73"/>
        <v>45323</v>
      </c>
      <c r="C2317" s="7">
        <f t="shared" si="72"/>
        <v>45340.5625</v>
      </c>
      <c r="D2317" s="7">
        <v>45340.583333333336</v>
      </c>
      <c r="E2317" s="1">
        <v>2E-3</v>
      </c>
      <c r="F2317" s="37">
        <v>2E-3</v>
      </c>
    </row>
    <row r="2318" spans="2:6">
      <c r="B2318" s="59">
        <f t="shared" si="73"/>
        <v>45323</v>
      </c>
      <c r="C2318" s="7">
        <f t="shared" si="72"/>
        <v>45340.583333333328</v>
      </c>
      <c r="D2318" s="7">
        <v>45340.604166666664</v>
      </c>
      <c r="E2318" s="1">
        <v>2E-3</v>
      </c>
      <c r="F2318" s="37">
        <v>0.20300000000000001</v>
      </c>
    </row>
    <row r="2319" spans="2:6">
      <c r="B2319" s="59">
        <f t="shared" si="73"/>
        <v>45323</v>
      </c>
      <c r="C2319" s="7">
        <f t="shared" si="72"/>
        <v>45340.604166666664</v>
      </c>
      <c r="D2319" s="7">
        <v>45340.625</v>
      </c>
      <c r="E2319" s="1">
        <v>0</v>
      </c>
      <c r="F2319" s="37">
        <v>0.47399999999999998</v>
      </c>
    </row>
    <row r="2320" spans="2:6">
      <c r="B2320" s="59">
        <f t="shared" si="73"/>
        <v>45323</v>
      </c>
      <c r="C2320" s="7">
        <f t="shared" si="72"/>
        <v>45340.625</v>
      </c>
      <c r="D2320" s="7">
        <v>45340.645833333336</v>
      </c>
      <c r="E2320" s="1">
        <v>0</v>
      </c>
      <c r="F2320" s="37">
        <v>0.27800000000000002</v>
      </c>
    </row>
    <row r="2321" spans="2:6">
      <c r="B2321" s="59">
        <f t="shared" si="73"/>
        <v>45323</v>
      </c>
      <c r="C2321" s="7">
        <f t="shared" si="72"/>
        <v>45340.645833333328</v>
      </c>
      <c r="D2321" s="7">
        <v>45340.666666666664</v>
      </c>
      <c r="E2321" s="1">
        <v>0</v>
      </c>
      <c r="F2321" s="37">
        <v>0.41499999999999998</v>
      </c>
    </row>
    <row r="2322" spans="2:6">
      <c r="B2322" s="59">
        <f t="shared" si="73"/>
        <v>45323</v>
      </c>
      <c r="C2322" s="7">
        <f t="shared" si="72"/>
        <v>45340.666666666664</v>
      </c>
      <c r="D2322" s="7">
        <v>45340.6875</v>
      </c>
      <c r="E2322" s="1">
        <v>2E-3</v>
      </c>
      <c r="F2322" s="37">
        <v>0.48299999999999998</v>
      </c>
    </row>
    <row r="2323" spans="2:6">
      <c r="B2323" s="59">
        <f t="shared" si="73"/>
        <v>45323</v>
      </c>
      <c r="C2323" s="7">
        <f t="shared" si="72"/>
        <v>45340.6875</v>
      </c>
      <c r="D2323" s="7">
        <v>45340.708333333336</v>
      </c>
      <c r="E2323" s="1">
        <v>2E-3</v>
      </c>
      <c r="F2323" s="37">
        <v>0.249</v>
      </c>
    </row>
    <row r="2324" spans="2:6">
      <c r="B2324" s="59">
        <f t="shared" si="73"/>
        <v>45323</v>
      </c>
      <c r="C2324" s="7">
        <f t="shared" si="72"/>
        <v>45340.708333333328</v>
      </c>
      <c r="D2324" s="7">
        <v>45340.729166666664</v>
      </c>
      <c r="E2324" s="1">
        <v>5.0000000000000001E-3</v>
      </c>
      <c r="F2324" s="37">
        <v>0</v>
      </c>
    </row>
    <row r="2325" spans="2:6">
      <c r="B2325" s="59">
        <f t="shared" si="73"/>
        <v>45323</v>
      </c>
      <c r="C2325" s="7">
        <f t="shared" si="72"/>
        <v>45340.729166666664</v>
      </c>
      <c r="D2325" s="7">
        <v>45340.75</v>
      </c>
      <c r="E2325" s="1">
        <v>5.0000000000000001E-3</v>
      </c>
      <c r="F2325" s="37">
        <v>0</v>
      </c>
    </row>
    <row r="2326" spans="2:6">
      <c r="B2326" s="59">
        <f t="shared" si="73"/>
        <v>45323</v>
      </c>
      <c r="C2326" s="7">
        <f t="shared" si="72"/>
        <v>45340.75</v>
      </c>
      <c r="D2326" s="7">
        <v>45340.770833333336</v>
      </c>
      <c r="E2326" s="1">
        <v>5.0000000000000001E-3</v>
      </c>
      <c r="F2326" s="37">
        <v>0</v>
      </c>
    </row>
    <row r="2327" spans="2:6">
      <c r="B2327" s="59">
        <f t="shared" si="73"/>
        <v>45323</v>
      </c>
      <c r="C2327" s="7">
        <f t="shared" si="72"/>
        <v>45340.770833333328</v>
      </c>
      <c r="D2327" s="7">
        <v>45340.791666666664</v>
      </c>
      <c r="E2327" s="1">
        <v>4.0000000000000001E-3</v>
      </c>
      <c r="F2327" s="37">
        <v>3.6999999999999998E-2</v>
      </c>
    </row>
    <row r="2328" spans="2:6">
      <c r="B2328" s="59">
        <f t="shared" si="73"/>
        <v>45323</v>
      </c>
      <c r="C2328" s="7">
        <f t="shared" si="72"/>
        <v>45340.791666666664</v>
      </c>
      <c r="D2328" s="7">
        <v>45340.8125</v>
      </c>
      <c r="E2328" s="1">
        <v>0</v>
      </c>
      <c r="F2328" s="37">
        <v>0.92700000000000005</v>
      </c>
    </row>
    <row r="2329" spans="2:6">
      <c r="B2329" s="59">
        <f t="shared" si="73"/>
        <v>45323</v>
      </c>
      <c r="C2329" s="7">
        <f t="shared" si="72"/>
        <v>45340.8125</v>
      </c>
      <c r="D2329" s="7">
        <v>45340.833333333336</v>
      </c>
      <c r="E2329" s="1">
        <v>0</v>
      </c>
      <c r="F2329" s="37">
        <v>1.0469999999999999</v>
      </c>
    </row>
    <row r="2330" spans="2:6">
      <c r="B2330" s="59">
        <f t="shared" si="73"/>
        <v>45323</v>
      </c>
      <c r="C2330" s="7">
        <f t="shared" si="72"/>
        <v>45340.833333333328</v>
      </c>
      <c r="D2330" s="7">
        <v>45340.854166666664</v>
      </c>
      <c r="E2330" s="1">
        <v>0</v>
      </c>
      <c r="F2330" s="37">
        <v>1.0609999999999999</v>
      </c>
    </row>
    <row r="2331" spans="2:6">
      <c r="B2331" s="59">
        <f t="shared" si="73"/>
        <v>45323</v>
      </c>
      <c r="C2331" s="7">
        <f t="shared" si="72"/>
        <v>45340.854166666664</v>
      </c>
      <c r="D2331" s="7">
        <v>45340.875</v>
      </c>
      <c r="E2331" s="1">
        <v>0</v>
      </c>
      <c r="F2331" s="37">
        <v>1.0609999999999999</v>
      </c>
    </row>
    <row r="2332" spans="2:6">
      <c r="B2332" s="59">
        <f t="shared" si="73"/>
        <v>45323</v>
      </c>
      <c r="C2332" s="7">
        <f t="shared" si="72"/>
        <v>45340.875</v>
      </c>
      <c r="D2332" s="7">
        <v>45340.895833333336</v>
      </c>
      <c r="E2332" s="1">
        <v>0</v>
      </c>
      <c r="F2332" s="37">
        <v>0.90800000000000003</v>
      </c>
    </row>
    <row r="2333" spans="2:6">
      <c r="B2333" s="59">
        <f t="shared" si="73"/>
        <v>45323</v>
      </c>
      <c r="C2333" s="7">
        <f t="shared" si="72"/>
        <v>45340.895833333328</v>
      </c>
      <c r="D2333" s="7">
        <v>45340.916666666664</v>
      </c>
      <c r="E2333" s="1">
        <v>4.9000000000000002E-2</v>
      </c>
      <c r="F2333" s="37">
        <v>1.02</v>
      </c>
    </row>
    <row r="2334" spans="2:6">
      <c r="B2334" s="59">
        <f t="shared" si="73"/>
        <v>45323</v>
      </c>
      <c r="C2334" s="7">
        <f t="shared" si="72"/>
        <v>45340.916666666664</v>
      </c>
      <c r="D2334" s="7">
        <v>45340.9375</v>
      </c>
      <c r="E2334" s="1">
        <v>1.427</v>
      </c>
      <c r="F2334" s="37">
        <v>0</v>
      </c>
    </row>
    <row r="2335" spans="2:6">
      <c r="B2335" s="59">
        <f t="shared" si="73"/>
        <v>45323</v>
      </c>
      <c r="C2335" s="7">
        <f t="shared" si="72"/>
        <v>45340.9375</v>
      </c>
      <c r="D2335" s="7">
        <v>45340.958333333336</v>
      </c>
      <c r="E2335" s="1">
        <v>1.452</v>
      </c>
      <c r="F2335" s="37">
        <v>0</v>
      </c>
    </row>
    <row r="2336" spans="2:6">
      <c r="B2336" s="59">
        <f t="shared" si="73"/>
        <v>45323</v>
      </c>
      <c r="C2336" s="7">
        <f t="shared" si="72"/>
        <v>45340.958333333328</v>
      </c>
      <c r="D2336" s="7">
        <v>45340.979166666664</v>
      </c>
      <c r="E2336" s="1">
        <v>1.4430000000000001</v>
      </c>
      <c r="F2336" s="37">
        <v>0</v>
      </c>
    </row>
    <row r="2337" spans="2:6">
      <c r="B2337" s="59">
        <f t="shared" si="73"/>
        <v>45323</v>
      </c>
      <c r="C2337" s="7">
        <f t="shared" si="72"/>
        <v>45340.979166666664</v>
      </c>
      <c r="D2337" s="7">
        <v>45341</v>
      </c>
      <c r="E2337" s="1">
        <v>1.4530000000000001</v>
      </c>
      <c r="F2337" s="37">
        <v>0</v>
      </c>
    </row>
    <row r="2338" spans="2:6">
      <c r="B2338" s="59">
        <f t="shared" si="73"/>
        <v>45323</v>
      </c>
      <c r="C2338" s="7">
        <f t="shared" si="72"/>
        <v>45341</v>
      </c>
      <c r="D2338" s="7">
        <v>45341.020833333336</v>
      </c>
      <c r="E2338" s="1">
        <v>1.506</v>
      </c>
      <c r="F2338" s="37">
        <v>0</v>
      </c>
    </row>
    <row r="2339" spans="2:6">
      <c r="B2339" s="59">
        <f t="shared" si="73"/>
        <v>45323</v>
      </c>
      <c r="C2339" s="7">
        <f t="shared" si="72"/>
        <v>45341.020833333328</v>
      </c>
      <c r="D2339" s="7">
        <v>45341.041666666664</v>
      </c>
      <c r="E2339" s="1">
        <v>1.4630000000000001</v>
      </c>
      <c r="F2339" s="37">
        <v>0</v>
      </c>
    </row>
    <row r="2340" spans="2:6">
      <c r="B2340" s="59">
        <f t="shared" si="73"/>
        <v>45323</v>
      </c>
      <c r="C2340" s="7">
        <f t="shared" si="72"/>
        <v>45341.041666666664</v>
      </c>
      <c r="D2340" s="7">
        <v>45341.0625</v>
      </c>
      <c r="E2340" s="1">
        <v>0.93400000000000005</v>
      </c>
      <c r="F2340" s="37">
        <v>0</v>
      </c>
    </row>
    <row r="2341" spans="2:6">
      <c r="B2341" s="59">
        <f t="shared" si="73"/>
        <v>45323</v>
      </c>
      <c r="C2341" s="7">
        <f t="shared" si="72"/>
        <v>45341.0625</v>
      </c>
      <c r="D2341" s="7">
        <v>45341.083333333336</v>
      </c>
      <c r="E2341" s="1">
        <v>6.9000000000000006E-2</v>
      </c>
      <c r="F2341" s="37">
        <v>0</v>
      </c>
    </row>
    <row r="2342" spans="2:6">
      <c r="B2342" s="59">
        <f t="shared" si="73"/>
        <v>45323</v>
      </c>
      <c r="C2342" s="7">
        <f t="shared" si="72"/>
        <v>45341.083333333328</v>
      </c>
      <c r="D2342" s="7">
        <v>45341.104166666664</v>
      </c>
      <c r="E2342" s="1">
        <v>6.4000000000000001E-2</v>
      </c>
      <c r="F2342" s="37">
        <v>0</v>
      </c>
    </row>
    <row r="2343" spans="2:6">
      <c r="B2343" s="59">
        <f t="shared" si="73"/>
        <v>45323</v>
      </c>
      <c r="C2343" s="7">
        <f t="shared" si="72"/>
        <v>45341.104166666664</v>
      </c>
      <c r="D2343" s="7">
        <v>45341.125</v>
      </c>
      <c r="E2343" s="1">
        <v>6.3E-2</v>
      </c>
      <c r="F2343" s="37">
        <v>0</v>
      </c>
    </row>
    <row r="2344" spans="2:6">
      <c r="B2344" s="59">
        <f t="shared" si="73"/>
        <v>45323</v>
      </c>
      <c r="C2344" s="7">
        <f t="shared" si="72"/>
        <v>45341.125</v>
      </c>
      <c r="D2344" s="7">
        <v>45341.145833333336</v>
      </c>
      <c r="E2344" s="1">
        <v>6.8000000000000005E-2</v>
      </c>
      <c r="F2344" s="37">
        <v>0</v>
      </c>
    </row>
    <row r="2345" spans="2:6">
      <c r="B2345" s="59">
        <f t="shared" si="73"/>
        <v>45323</v>
      </c>
      <c r="C2345" s="7">
        <f t="shared" si="72"/>
        <v>45341.145833333328</v>
      </c>
      <c r="D2345" s="7">
        <v>45341.166666666664</v>
      </c>
      <c r="E2345" s="1">
        <v>7.2999999999999995E-2</v>
      </c>
      <c r="F2345" s="37">
        <v>0</v>
      </c>
    </row>
    <row r="2346" spans="2:6">
      <c r="B2346" s="59">
        <f t="shared" si="73"/>
        <v>45323</v>
      </c>
      <c r="C2346" s="7">
        <f t="shared" si="72"/>
        <v>45341.166666666664</v>
      </c>
      <c r="D2346" s="7">
        <v>45341.1875</v>
      </c>
      <c r="E2346" s="1">
        <v>7.1999999999999995E-2</v>
      </c>
      <c r="F2346" s="37">
        <v>0</v>
      </c>
    </row>
    <row r="2347" spans="2:6">
      <c r="B2347" s="59">
        <f t="shared" si="73"/>
        <v>45323</v>
      </c>
      <c r="C2347" s="7">
        <f t="shared" si="72"/>
        <v>45341.1875</v>
      </c>
      <c r="D2347" s="7">
        <v>45341.208333333336</v>
      </c>
      <c r="E2347" s="1">
        <v>6.8000000000000005E-2</v>
      </c>
      <c r="F2347" s="37">
        <v>0</v>
      </c>
    </row>
    <row r="2348" spans="2:6">
      <c r="B2348" s="59">
        <f t="shared" si="73"/>
        <v>45323</v>
      </c>
      <c r="C2348" s="7">
        <f t="shared" si="72"/>
        <v>45341.208333333328</v>
      </c>
      <c r="D2348" s="7">
        <v>45341.229166666664</v>
      </c>
      <c r="E2348" s="1">
        <v>6.3E-2</v>
      </c>
      <c r="F2348" s="37">
        <v>0</v>
      </c>
    </row>
    <row r="2349" spans="2:6">
      <c r="B2349" s="59">
        <f t="shared" si="73"/>
        <v>45323</v>
      </c>
      <c r="C2349" s="7">
        <f t="shared" si="72"/>
        <v>45341.229166666664</v>
      </c>
      <c r="D2349" s="7">
        <v>45341.25</v>
      </c>
      <c r="E2349" s="1">
        <v>0.64</v>
      </c>
      <c r="F2349" s="37">
        <v>0</v>
      </c>
    </row>
    <row r="2350" spans="2:6">
      <c r="B2350" s="59">
        <f t="shared" si="73"/>
        <v>45323</v>
      </c>
      <c r="C2350" s="7">
        <f t="shared" si="72"/>
        <v>45341.25</v>
      </c>
      <c r="D2350" s="7">
        <v>45341.270833333336</v>
      </c>
      <c r="E2350" s="1">
        <v>0.11799999999999999</v>
      </c>
      <c r="F2350" s="37">
        <v>0</v>
      </c>
    </row>
    <row r="2351" spans="2:6">
      <c r="B2351" s="59">
        <f t="shared" si="73"/>
        <v>45323</v>
      </c>
      <c r="C2351" s="7">
        <f t="shared" si="72"/>
        <v>45341.270833333328</v>
      </c>
      <c r="D2351" s="7">
        <v>45341.291666666664</v>
      </c>
      <c r="E2351" s="1">
        <v>0.114</v>
      </c>
      <c r="F2351" s="37">
        <v>0</v>
      </c>
    </row>
    <row r="2352" spans="2:6">
      <c r="B2352" s="59">
        <f t="shared" si="73"/>
        <v>45323</v>
      </c>
      <c r="C2352" s="7">
        <f t="shared" si="72"/>
        <v>45341.291666666664</v>
      </c>
      <c r="D2352" s="7">
        <v>45341.3125</v>
      </c>
      <c r="E2352" s="1">
        <v>0.36199999999999999</v>
      </c>
      <c r="F2352" s="37">
        <v>0</v>
      </c>
    </row>
    <row r="2353" spans="2:6">
      <c r="B2353" s="59">
        <f t="shared" si="73"/>
        <v>45323</v>
      </c>
      <c r="C2353" s="7">
        <f t="shared" si="72"/>
        <v>45341.3125</v>
      </c>
      <c r="D2353" s="7">
        <v>45341.333333333336</v>
      </c>
      <c r="E2353" s="1">
        <v>0.73799999999999999</v>
      </c>
      <c r="F2353" s="37">
        <v>1E-3</v>
      </c>
    </row>
    <row r="2354" spans="2:6">
      <c r="B2354" s="59">
        <f t="shared" si="73"/>
        <v>45323</v>
      </c>
      <c r="C2354" s="7">
        <f t="shared" si="72"/>
        <v>45341.333333333328</v>
      </c>
      <c r="D2354" s="7">
        <v>45341.354166666664</v>
      </c>
      <c r="E2354" s="1">
        <v>1.0999999999999999E-2</v>
      </c>
      <c r="F2354" s="37">
        <v>1.4E-2</v>
      </c>
    </row>
    <row r="2355" spans="2:6">
      <c r="B2355" s="59">
        <f t="shared" si="73"/>
        <v>45323</v>
      </c>
      <c r="C2355" s="7">
        <f t="shared" si="72"/>
        <v>45341.354166666664</v>
      </c>
      <c r="D2355" s="7">
        <v>45341.375</v>
      </c>
      <c r="E2355" s="1">
        <v>1E-3</v>
      </c>
      <c r="F2355" s="37">
        <v>0</v>
      </c>
    </row>
    <row r="2356" spans="2:6">
      <c r="B2356" s="59">
        <f t="shared" si="73"/>
        <v>45323</v>
      </c>
      <c r="C2356" s="7">
        <f t="shared" si="72"/>
        <v>45341.375</v>
      </c>
      <c r="D2356" s="7">
        <v>45341.395833333336</v>
      </c>
      <c r="E2356" s="1">
        <v>3.0000000000000001E-3</v>
      </c>
      <c r="F2356" s="37">
        <v>1E-3</v>
      </c>
    </row>
    <row r="2357" spans="2:6">
      <c r="B2357" s="59">
        <f t="shared" si="73"/>
        <v>45323</v>
      </c>
      <c r="C2357" s="7">
        <f t="shared" si="72"/>
        <v>45341.395833333328</v>
      </c>
      <c r="D2357" s="7">
        <v>45341.416666666664</v>
      </c>
      <c r="E2357" s="1">
        <v>2E-3</v>
      </c>
      <c r="F2357" s="37">
        <v>0</v>
      </c>
    </row>
    <row r="2358" spans="2:6">
      <c r="B2358" s="59">
        <f t="shared" si="73"/>
        <v>45323</v>
      </c>
      <c r="C2358" s="7">
        <f t="shared" si="72"/>
        <v>45341.416666666664</v>
      </c>
      <c r="D2358" s="7">
        <v>45341.4375</v>
      </c>
      <c r="E2358" s="1">
        <v>4.0000000000000001E-3</v>
      </c>
      <c r="F2358" s="37">
        <v>5.5E-2</v>
      </c>
    </row>
    <row r="2359" spans="2:6">
      <c r="B2359" s="59">
        <f t="shared" si="73"/>
        <v>45323</v>
      </c>
      <c r="C2359" s="7">
        <f t="shared" si="72"/>
        <v>45341.4375</v>
      </c>
      <c r="D2359" s="7">
        <v>45341.458333333336</v>
      </c>
      <c r="E2359" s="1">
        <v>3.0000000000000001E-3</v>
      </c>
      <c r="F2359" s="37">
        <v>1E-3</v>
      </c>
    </row>
    <row r="2360" spans="2:6">
      <c r="B2360" s="59">
        <f t="shared" si="73"/>
        <v>45323</v>
      </c>
      <c r="C2360" s="7">
        <f t="shared" si="72"/>
        <v>45341.458333333328</v>
      </c>
      <c r="D2360" s="7">
        <v>45341.479166666664</v>
      </c>
      <c r="E2360" s="1">
        <v>1E-3</v>
      </c>
      <c r="F2360" s="37">
        <v>0.38800000000000001</v>
      </c>
    </row>
    <row r="2361" spans="2:6">
      <c r="B2361" s="59">
        <f t="shared" si="73"/>
        <v>45323</v>
      </c>
      <c r="C2361" s="7">
        <f t="shared" si="72"/>
        <v>45341.479166666664</v>
      </c>
      <c r="D2361" s="7">
        <v>45341.5</v>
      </c>
      <c r="E2361" s="1">
        <v>6.0000000000000001E-3</v>
      </c>
      <c r="F2361" s="37">
        <v>0.49</v>
      </c>
    </row>
    <row r="2362" spans="2:6">
      <c r="B2362" s="59">
        <f t="shared" si="73"/>
        <v>45323</v>
      </c>
      <c r="C2362" s="7">
        <f t="shared" si="72"/>
        <v>45341.5</v>
      </c>
      <c r="D2362" s="7">
        <v>45341.520833333336</v>
      </c>
      <c r="E2362" s="1">
        <v>4.0000000000000001E-3</v>
      </c>
      <c r="F2362" s="37">
        <v>0</v>
      </c>
    </row>
    <row r="2363" spans="2:6">
      <c r="B2363" s="59">
        <f t="shared" si="73"/>
        <v>45323</v>
      </c>
      <c r="C2363" s="7">
        <f t="shared" si="72"/>
        <v>45341.520833333328</v>
      </c>
      <c r="D2363" s="7">
        <v>45341.541666666664</v>
      </c>
      <c r="E2363" s="1">
        <v>7.0000000000000001E-3</v>
      </c>
      <c r="F2363" s="37">
        <v>1E-3</v>
      </c>
    </row>
    <row r="2364" spans="2:6">
      <c r="B2364" s="59">
        <f t="shared" si="73"/>
        <v>45323</v>
      </c>
      <c r="C2364" s="7">
        <f t="shared" si="72"/>
        <v>45341.541666666664</v>
      </c>
      <c r="D2364" s="7">
        <v>45341.5625</v>
      </c>
      <c r="E2364" s="1">
        <v>3.0000000000000001E-3</v>
      </c>
      <c r="F2364" s="37">
        <v>0.19600000000000001</v>
      </c>
    </row>
    <row r="2365" spans="2:6">
      <c r="B2365" s="59">
        <f t="shared" si="73"/>
        <v>45323</v>
      </c>
      <c r="C2365" s="7">
        <f t="shared" si="72"/>
        <v>45341.5625</v>
      </c>
      <c r="D2365" s="7">
        <v>45341.583333333336</v>
      </c>
      <c r="E2365" s="1">
        <v>3.0000000000000001E-3</v>
      </c>
      <c r="F2365" s="37">
        <v>0.19400000000000001</v>
      </c>
    </row>
    <row r="2366" spans="2:6">
      <c r="B2366" s="59">
        <f t="shared" si="73"/>
        <v>45323</v>
      </c>
      <c r="C2366" s="7">
        <f t="shared" si="72"/>
        <v>45341.583333333328</v>
      </c>
      <c r="D2366" s="7">
        <v>45341.604166666664</v>
      </c>
      <c r="E2366" s="1">
        <v>0</v>
      </c>
      <c r="F2366" s="37">
        <v>0.41099999999999998</v>
      </c>
    </row>
    <row r="2367" spans="2:6">
      <c r="B2367" s="59">
        <f t="shared" si="73"/>
        <v>45323</v>
      </c>
      <c r="C2367" s="7">
        <f t="shared" si="72"/>
        <v>45341.604166666664</v>
      </c>
      <c r="D2367" s="7">
        <v>45341.625</v>
      </c>
      <c r="E2367" s="1">
        <v>2E-3</v>
      </c>
      <c r="F2367" s="37">
        <v>0.155</v>
      </c>
    </row>
    <row r="2368" spans="2:6">
      <c r="B2368" s="59">
        <f t="shared" si="73"/>
        <v>45323</v>
      </c>
      <c r="C2368" s="7">
        <f t="shared" si="72"/>
        <v>45341.625</v>
      </c>
      <c r="D2368" s="7">
        <v>45341.645833333336</v>
      </c>
      <c r="E2368" s="1">
        <v>2E-3</v>
      </c>
      <c r="F2368" s="37">
        <v>5.3999999999999999E-2</v>
      </c>
    </row>
    <row r="2369" spans="2:6">
      <c r="B2369" s="59">
        <f t="shared" si="73"/>
        <v>45323</v>
      </c>
      <c r="C2369" s="7">
        <f t="shared" si="72"/>
        <v>45341.645833333328</v>
      </c>
      <c r="D2369" s="7">
        <v>45341.666666666664</v>
      </c>
      <c r="E2369" s="1">
        <v>0</v>
      </c>
      <c r="F2369" s="37">
        <v>0.155</v>
      </c>
    </row>
    <row r="2370" spans="2:6">
      <c r="B2370" s="59">
        <f t="shared" si="73"/>
        <v>45323</v>
      </c>
      <c r="C2370" s="7">
        <f t="shared" si="72"/>
        <v>45341.666666666664</v>
      </c>
      <c r="D2370" s="7">
        <v>45341.6875</v>
      </c>
      <c r="E2370" s="1">
        <v>0</v>
      </c>
      <c r="F2370" s="37">
        <v>0.14899999999999999</v>
      </c>
    </row>
    <row r="2371" spans="2:6">
      <c r="B2371" s="59">
        <f t="shared" si="73"/>
        <v>45323</v>
      </c>
      <c r="C2371" s="7">
        <f t="shared" si="72"/>
        <v>45341.6875</v>
      </c>
      <c r="D2371" s="7">
        <v>45341.708333333336</v>
      </c>
      <c r="E2371" s="1">
        <v>8.0000000000000002E-3</v>
      </c>
      <c r="F2371" s="37">
        <v>1.7000000000000001E-2</v>
      </c>
    </row>
    <row r="2372" spans="2:6">
      <c r="B2372" s="59">
        <f t="shared" si="73"/>
        <v>45323</v>
      </c>
      <c r="C2372" s="7">
        <f t="shared" si="72"/>
        <v>45341.708333333328</v>
      </c>
      <c r="D2372" s="7">
        <v>45341.729166666664</v>
      </c>
      <c r="E2372" s="1">
        <v>6.0000000000000001E-3</v>
      </c>
      <c r="F2372" s="37">
        <v>2E-3</v>
      </c>
    </row>
    <row r="2373" spans="2:6">
      <c r="B2373" s="59">
        <f t="shared" si="73"/>
        <v>45323</v>
      </c>
      <c r="C2373" s="7">
        <f t="shared" ref="C2373:C2436" si="74">D2373-1/48</f>
        <v>45341.729166666664</v>
      </c>
      <c r="D2373" s="7">
        <v>45341.75</v>
      </c>
      <c r="E2373" s="1">
        <v>6.0000000000000001E-3</v>
      </c>
      <c r="F2373" s="37">
        <v>0</v>
      </c>
    </row>
    <row r="2374" spans="2:6">
      <c r="B2374" s="59">
        <f t="shared" ref="B2374:B2437" si="75">DATE(YEAR(C2374),MONTH(C2374),1)</f>
        <v>45323</v>
      </c>
      <c r="C2374" s="7">
        <f t="shared" si="74"/>
        <v>45341.75</v>
      </c>
      <c r="D2374" s="7">
        <v>45341.770833333336</v>
      </c>
      <c r="E2374" s="1">
        <v>0.01</v>
      </c>
      <c r="F2374" s="37">
        <v>2E-3</v>
      </c>
    </row>
    <row r="2375" spans="2:6">
      <c r="B2375" s="59">
        <f t="shared" si="75"/>
        <v>45323</v>
      </c>
      <c r="C2375" s="7">
        <f t="shared" si="74"/>
        <v>45341.770833333328</v>
      </c>
      <c r="D2375" s="7">
        <v>45341.791666666664</v>
      </c>
      <c r="E2375" s="1">
        <v>4.0000000000000001E-3</v>
      </c>
      <c r="F2375" s="37">
        <v>7.0000000000000001E-3</v>
      </c>
    </row>
    <row r="2376" spans="2:6">
      <c r="B2376" s="59">
        <f t="shared" si="75"/>
        <v>45323</v>
      </c>
      <c r="C2376" s="7">
        <f t="shared" si="74"/>
        <v>45341.791666666664</v>
      </c>
      <c r="D2376" s="7">
        <v>45341.8125</v>
      </c>
      <c r="E2376" s="1">
        <v>1.7000000000000001E-2</v>
      </c>
      <c r="F2376" s="37">
        <v>0.40600000000000003</v>
      </c>
    </row>
    <row r="2377" spans="2:6">
      <c r="B2377" s="59">
        <f t="shared" si="75"/>
        <v>45323</v>
      </c>
      <c r="C2377" s="7">
        <f t="shared" si="74"/>
        <v>45341.8125</v>
      </c>
      <c r="D2377" s="7">
        <v>45341.833333333336</v>
      </c>
      <c r="E2377" s="1">
        <v>0</v>
      </c>
      <c r="F2377" s="37">
        <v>0.96899999999999997</v>
      </c>
    </row>
    <row r="2378" spans="2:6">
      <c r="B2378" s="59">
        <f t="shared" si="75"/>
        <v>45323</v>
      </c>
      <c r="C2378" s="7">
        <f t="shared" si="74"/>
        <v>45341.833333333328</v>
      </c>
      <c r="D2378" s="7">
        <v>45341.854166666664</v>
      </c>
      <c r="E2378" s="1">
        <v>0</v>
      </c>
      <c r="F2378" s="37">
        <v>0.70199999999999996</v>
      </c>
    </row>
    <row r="2379" spans="2:6">
      <c r="B2379" s="59">
        <f t="shared" si="75"/>
        <v>45323</v>
      </c>
      <c r="C2379" s="7">
        <f t="shared" si="74"/>
        <v>45341.854166666664</v>
      </c>
      <c r="D2379" s="7">
        <v>45341.875</v>
      </c>
      <c r="E2379" s="1">
        <v>8.8999999999999996E-2</v>
      </c>
      <c r="F2379" s="37">
        <v>0.45100000000000001</v>
      </c>
    </row>
    <row r="2380" spans="2:6">
      <c r="B2380" s="59">
        <f t="shared" si="75"/>
        <v>45323</v>
      </c>
      <c r="C2380" s="7">
        <f t="shared" si="74"/>
        <v>45341.875</v>
      </c>
      <c r="D2380" s="7">
        <v>45341.895833333336</v>
      </c>
      <c r="E2380" s="1">
        <v>0</v>
      </c>
      <c r="F2380" s="37">
        <v>0.98099999999999998</v>
      </c>
    </row>
    <row r="2381" spans="2:6">
      <c r="B2381" s="59">
        <f t="shared" si="75"/>
        <v>45323</v>
      </c>
      <c r="C2381" s="7">
        <f t="shared" si="74"/>
        <v>45341.895833333328</v>
      </c>
      <c r="D2381" s="7">
        <v>45341.916666666664</v>
      </c>
      <c r="E2381" s="1">
        <v>5.5E-2</v>
      </c>
      <c r="F2381" s="37">
        <v>0.95</v>
      </c>
    </row>
    <row r="2382" spans="2:6">
      <c r="B2382" s="59">
        <f t="shared" si="75"/>
        <v>45323</v>
      </c>
      <c r="C2382" s="7">
        <f t="shared" si="74"/>
        <v>45341.916666666664</v>
      </c>
      <c r="D2382" s="7">
        <v>45341.9375</v>
      </c>
      <c r="E2382" s="1">
        <v>1.4790000000000001</v>
      </c>
      <c r="F2382" s="37">
        <v>0</v>
      </c>
    </row>
    <row r="2383" spans="2:6">
      <c r="B2383" s="59">
        <f t="shared" si="75"/>
        <v>45323</v>
      </c>
      <c r="C2383" s="7">
        <f t="shared" si="74"/>
        <v>45341.9375</v>
      </c>
      <c r="D2383" s="7">
        <v>45341.958333333336</v>
      </c>
      <c r="E2383" s="1">
        <v>1.577</v>
      </c>
      <c r="F2383" s="37">
        <v>0</v>
      </c>
    </row>
    <row r="2384" spans="2:6">
      <c r="B2384" s="59">
        <f t="shared" si="75"/>
        <v>45323</v>
      </c>
      <c r="C2384" s="7">
        <f t="shared" si="74"/>
        <v>45341.958333333328</v>
      </c>
      <c r="D2384" s="7">
        <v>45341.979166666664</v>
      </c>
      <c r="E2384" s="1">
        <v>1.7669999999999999</v>
      </c>
      <c r="F2384" s="37">
        <v>0</v>
      </c>
    </row>
    <row r="2385" spans="2:6">
      <c r="B2385" s="59">
        <f t="shared" si="75"/>
        <v>45323</v>
      </c>
      <c r="C2385" s="7">
        <f t="shared" si="74"/>
        <v>45341.979166666664</v>
      </c>
      <c r="D2385" s="7">
        <v>45342</v>
      </c>
      <c r="E2385" s="1">
        <v>1.72</v>
      </c>
      <c r="F2385" s="37">
        <v>0</v>
      </c>
    </row>
    <row r="2386" spans="2:6">
      <c r="B2386" s="59">
        <f t="shared" si="75"/>
        <v>45323</v>
      </c>
      <c r="C2386" s="7">
        <f t="shared" si="74"/>
        <v>45342</v>
      </c>
      <c r="D2386" s="7">
        <v>45342.020833333336</v>
      </c>
      <c r="E2386" s="1">
        <v>1.5780000000000001</v>
      </c>
      <c r="F2386" s="37">
        <v>0</v>
      </c>
    </row>
    <row r="2387" spans="2:6">
      <c r="B2387" s="59">
        <f t="shared" si="75"/>
        <v>45323</v>
      </c>
      <c r="C2387" s="7">
        <f t="shared" si="74"/>
        <v>45342.020833333328</v>
      </c>
      <c r="D2387" s="7">
        <v>45342.041666666664</v>
      </c>
      <c r="E2387" s="1">
        <v>1.46</v>
      </c>
      <c r="F2387" s="37">
        <v>0</v>
      </c>
    </row>
    <row r="2388" spans="2:6">
      <c r="B2388" s="59">
        <f t="shared" si="75"/>
        <v>45323</v>
      </c>
      <c r="C2388" s="7">
        <f t="shared" si="74"/>
        <v>45342.041666666664</v>
      </c>
      <c r="D2388" s="7">
        <v>45342.0625</v>
      </c>
      <c r="E2388" s="1">
        <v>1.4610000000000001</v>
      </c>
      <c r="F2388" s="37">
        <v>0</v>
      </c>
    </row>
    <row r="2389" spans="2:6">
      <c r="B2389" s="59">
        <f t="shared" si="75"/>
        <v>45323</v>
      </c>
      <c r="C2389" s="7">
        <f t="shared" si="74"/>
        <v>45342.0625</v>
      </c>
      <c r="D2389" s="7">
        <v>45342.083333333336</v>
      </c>
      <c r="E2389" s="1">
        <v>1.3520000000000001</v>
      </c>
      <c r="F2389" s="37">
        <v>0</v>
      </c>
    </row>
    <row r="2390" spans="2:6">
      <c r="B2390" s="59">
        <f t="shared" si="75"/>
        <v>45323</v>
      </c>
      <c r="C2390" s="7">
        <f t="shared" si="74"/>
        <v>45342.083333333328</v>
      </c>
      <c r="D2390" s="7">
        <v>45342.104166666664</v>
      </c>
      <c r="E2390" s="1">
        <v>7.1999999999999995E-2</v>
      </c>
      <c r="F2390" s="37">
        <v>0</v>
      </c>
    </row>
    <row r="2391" spans="2:6">
      <c r="B2391" s="59">
        <f t="shared" si="75"/>
        <v>45323</v>
      </c>
      <c r="C2391" s="7">
        <f t="shared" si="74"/>
        <v>45342.104166666664</v>
      </c>
      <c r="D2391" s="7">
        <v>45342.125</v>
      </c>
      <c r="E2391" s="1">
        <v>7.0000000000000007E-2</v>
      </c>
      <c r="F2391" s="37">
        <v>0</v>
      </c>
    </row>
    <row r="2392" spans="2:6">
      <c r="B2392" s="59">
        <f t="shared" si="75"/>
        <v>45323</v>
      </c>
      <c r="C2392" s="7">
        <f t="shared" si="74"/>
        <v>45342.125</v>
      </c>
      <c r="D2392" s="7">
        <v>45342.145833333336</v>
      </c>
      <c r="E2392" s="1">
        <v>7.1999999999999995E-2</v>
      </c>
      <c r="F2392" s="37">
        <v>0</v>
      </c>
    </row>
    <row r="2393" spans="2:6">
      <c r="B2393" s="59">
        <f t="shared" si="75"/>
        <v>45323</v>
      </c>
      <c r="C2393" s="7">
        <f t="shared" si="74"/>
        <v>45342.145833333328</v>
      </c>
      <c r="D2393" s="7">
        <v>45342.166666666664</v>
      </c>
      <c r="E2393" s="1">
        <v>7.0000000000000007E-2</v>
      </c>
      <c r="F2393" s="37">
        <v>0</v>
      </c>
    </row>
    <row r="2394" spans="2:6">
      <c r="B2394" s="59">
        <f t="shared" si="75"/>
        <v>45323</v>
      </c>
      <c r="C2394" s="7">
        <f t="shared" si="74"/>
        <v>45342.166666666664</v>
      </c>
      <c r="D2394" s="7">
        <v>45342.1875</v>
      </c>
      <c r="E2394" s="1">
        <v>7.0000000000000007E-2</v>
      </c>
      <c r="F2394" s="37">
        <v>0</v>
      </c>
    </row>
    <row r="2395" spans="2:6">
      <c r="B2395" s="59">
        <f t="shared" si="75"/>
        <v>45323</v>
      </c>
      <c r="C2395" s="7">
        <f t="shared" si="74"/>
        <v>45342.1875</v>
      </c>
      <c r="D2395" s="7">
        <v>45342.208333333336</v>
      </c>
      <c r="E2395" s="1">
        <v>6.6000000000000003E-2</v>
      </c>
      <c r="F2395" s="37">
        <v>0</v>
      </c>
    </row>
    <row r="2396" spans="2:6">
      <c r="B2396" s="59">
        <f t="shared" si="75"/>
        <v>45323</v>
      </c>
      <c r="C2396" s="7">
        <f t="shared" si="74"/>
        <v>45342.208333333328</v>
      </c>
      <c r="D2396" s="7">
        <v>45342.229166666664</v>
      </c>
      <c r="E2396" s="1">
        <v>6.6000000000000003E-2</v>
      </c>
      <c r="F2396" s="37">
        <v>0</v>
      </c>
    </row>
    <row r="2397" spans="2:6">
      <c r="B2397" s="59">
        <f t="shared" si="75"/>
        <v>45323</v>
      </c>
      <c r="C2397" s="7">
        <f t="shared" si="74"/>
        <v>45342.229166666664</v>
      </c>
      <c r="D2397" s="7">
        <v>45342.25</v>
      </c>
      <c r="E2397" s="1">
        <v>0.64500000000000002</v>
      </c>
      <c r="F2397" s="37">
        <v>0</v>
      </c>
    </row>
    <row r="2398" spans="2:6">
      <c r="B2398" s="59">
        <f t="shared" si="75"/>
        <v>45323</v>
      </c>
      <c r="C2398" s="7">
        <f t="shared" si="74"/>
        <v>45342.25</v>
      </c>
      <c r="D2398" s="7">
        <v>45342.270833333336</v>
      </c>
      <c r="E2398" s="1">
        <v>0.28699999999999998</v>
      </c>
      <c r="F2398" s="37">
        <v>0</v>
      </c>
    </row>
    <row r="2399" spans="2:6">
      <c r="B2399" s="59">
        <f t="shared" si="75"/>
        <v>45323</v>
      </c>
      <c r="C2399" s="7">
        <f t="shared" si="74"/>
        <v>45342.270833333328</v>
      </c>
      <c r="D2399" s="7">
        <v>45342.291666666664</v>
      </c>
      <c r="E2399" s="1">
        <v>0.14000000000000001</v>
      </c>
      <c r="F2399" s="37">
        <v>0</v>
      </c>
    </row>
    <row r="2400" spans="2:6">
      <c r="B2400" s="59">
        <f t="shared" si="75"/>
        <v>45323</v>
      </c>
      <c r="C2400" s="7">
        <f t="shared" si="74"/>
        <v>45342.291666666664</v>
      </c>
      <c r="D2400" s="7">
        <v>45342.3125</v>
      </c>
      <c r="E2400" s="1">
        <v>0.38700000000000001</v>
      </c>
      <c r="F2400" s="37">
        <v>0</v>
      </c>
    </row>
    <row r="2401" spans="2:6">
      <c r="B2401" s="59">
        <f t="shared" si="75"/>
        <v>45323</v>
      </c>
      <c r="C2401" s="7">
        <f t="shared" si="74"/>
        <v>45342.3125</v>
      </c>
      <c r="D2401" s="7">
        <v>45342.333333333336</v>
      </c>
      <c r="E2401" s="1">
        <v>0.24099999999999999</v>
      </c>
      <c r="F2401" s="37">
        <v>0</v>
      </c>
    </row>
    <row r="2402" spans="2:6">
      <c r="B2402" s="59">
        <f t="shared" si="75"/>
        <v>45323</v>
      </c>
      <c r="C2402" s="7">
        <f t="shared" si="74"/>
        <v>45342.333333333328</v>
      </c>
      <c r="D2402" s="7">
        <v>45342.354166666664</v>
      </c>
      <c r="E2402" s="1">
        <v>4.0000000000000001E-3</v>
      </c>
      <c r="F2402" s="37">
        <v>1E-3</v>
      </c>
    </row>
    <row r="2403" spans="2:6">
      <c r="B2403" s="59">
        <f t="shared" si="75"/>
        <v>45323</v>
      </c>
      <c r="C2403" s="7">
        <f t="shared" si="74"/>
        <v>45342.354166666664</v>
      </c>
      <c r="D2403" s="7">
        <v>45342.375</v>
      </c>
      <c r="E2403" s="1">
        <v>2E-3</v>
      </c>
      <c r="F2403" s="37">
        <v>0</v>
      </c>
    </row>
    <row r="2404" spans="2:6">
      <c r="B2404" s="59">
        <f t="shared" si="75"/>
        <v>45323</v>
      </c>
      <c r="C2404" s="7">
        <f t="shared" si="74"/>
        <v>45342.375</v>
      </c>
      <c r="D2404" s="7">
        <v>45342.395833333336</v>
      </c>
      <c r="E2404" s="1">
        <v>4.0000000000000001E-3</v>
      </c>
      <c r="F2404" s="37">
        <v>1E-3</v>
      </c>
    </row>
    <row r="2405" spans="2:6">
      <c r="B2405" s="59">
        <f t="shared" si="75"/>
        <v>45323</v>
      </c>
      <c r="C2405" s="7">
        <f t="shared" si="74"/>
        <v>45342.395833333328</v>
      </c>
      <c r="D2405" s="7">
        <v>45342.416666666664</v>
      </c>
      <c r="E2405" s="1">
        <v>2E-3</v>
      </c>
      <c r="F2405" s="37">
        <v>0</v>
      </c>
    </row>
    <row r="2406" spans="2:6">
      <c r="B2406" s="59">
        <f t="shared" si="75"/>
        <v>45323</v>
      </c>
      <c r="C2406" s="7">
        <f t="shared" si="74"/>
        <v>45342.416666666664</v>
      </c>
      <c r="D2406" s="7">
        <v>45342.4375</v>
      </c>
      <c r="E2406" s="1">
        <v>1E-3</v>
      </c>
      <c r="F2406" s="37">
        <v>0</v>
      </c>
    </row>
    <row r="2407" spans="2:6">
      <c r="B2407" s="59">
        <f t="shared" si="75"/>
        <v>45323</v>
      </c>
      <c r="C2407" s="7">
        <f t="shared" si="74"/>
        <v>45342.4375</v>
      </c>
      <c r="D2407" s="7">
        <v>45342.458333333336</v>
      </c>
      <c r="E2407" s="1">
        <v>2E-3</v>
      </c>
      <c r="F2407" s="37">
        <v>0</v>
      </c>
    </row>
    <row r="2408" spans="2:6">
      <c r="B2408" s="59">
        <f t="shared" si="75"/>
        <v>45323</v>
      </c>
      <c r="C2408" s="7">
        <f t="shared" si="74"/>
        <v>45342.458333333328</v>
      </c>
      <c r="D2408" s="7">
        <v>45342.479166666664</v>
      </c>
      <c r="E2408" s="1">
        <v>5.0000000000000001E-3</v>
      </c>
      <c r="F2408" s="37">
        <v>1E-3</v>
      </c>
    </row>
    <row r="2409" spans="2:6">
      <c r="B2409" s="59">
        <f t="shared" si="75"/>
        <v>45323</v>
      </c>
      <c r="C2409" s="7">
        <f t="shared" si="74"/>
        <v>45342.479166666664</v>
      </c>
      <c r="D2409" s="7">
        <v>45342.5</v>
      </c>
      <c r="E2409" s="1">
        <v>1E-3</v>
      </c>
      <c r="F2409" s="37">
        <v>0</v>
      </c>
    </row>
    <row r="2410" spans="2:6">
      <c r="B2410" s="59">
        <f t="shared" si="75"/>
        <v>45323</v>
      </c>
      <c r="C2410" s="7">
        <f t="shared" si="74"/>
        <v>45342.5</v>
      </c>
      <c r="D2410" s="7">
        <v>45342.520833333336</v>
      </c>
      <c r="E2410" s="1">
        <v>3.0000000000000001E-3</v>
      </c>
      <c r="F2410" s="37">
        <v>0</v>
      </c>
    </row>
    <row r="2411" spans="2:6">
      <c r="B2411" s="59">
        <f t="shared" si="75"/>
        <v>45323</v>
      </c>
      <c r="C2411" s="7">
        <f t="shared" si="74"/>
        <v>45342.520833333328</v>
      </c>
      <c r="D2411" s="7">
        <v>45342.541666666664</v>
      </c>
      <c r="E2411" s="1">
        <v>3.0000000000000001E-3</v>
      </c>
      <c r="F2411" s="37">
        <v>0</v>
      </c>
    </row>
    <row r="2412" spans="2:6">
      <c r="B2412" s="59">
        <f t="shared" si="75"/>
        <v>45323</v>
      </c>
      <c r="C2412" s="7">
        <f t="shared" si="74"/>
        <v>45342.541666666664</v>
      </c>
      <c r="D2412" s="7">
        <v>45342.5625</v>
      </c>
      <c r="E2412" s="1">
        <v>1.7000000000000001E-2</v>
      </c>
      <c r="F2412" s="37">
        <v>0</v>
      </c>
    </row>
    <row r="2413" spans="2:6">
      <c r="B2413" s="59">
        <f t="shared" si="75"/>
        <v>45323</v>
      </c>
      <c r="C2413" s="7">
        <f t="shared" si="74"/>
        <v>45342.5625</v>
      </c>
      <c r="D2413" s="7">
        <v>45342.583333333336</v>
      </c>
      <c r="E2413" s="1">
        <v>1.2E-2</v>
      </c>
      <c r="F2413" s="37">
        <v>1E-3</v>
      </c>
    </row>
    <row r="2414" spans="2:6">
      <c r="B2414" s="59">
        <f t="shared" si="75"/>
        <v>45323</v>
      </c>
      <c r="C2414" s="7">
        <f t="shared" si="74"/>
        <v>45342.583333333328</v>
      </c>
      <c r="D2414" s="7">
        <v>45342.604166666664</v>
      </c>
      <c r="E2414" s="1">
        <v>3.0000000000000001E-3</v>
      </c>
      <c r="F2414" s="37">
        <v>1E-3</v>
      </c>
    </row>
    <row r="2415" spans="2:6">
      <c r="B2415" s="59">
        <f t="shared" si="75"/>
        <v>45323</v>
      </c>
      <c r="C2415" s="7">
        <f t="shared" si="74"/>
        <v>45342.604166666664</v>
      </c>
      <c r="D2415" s="7">
        <v>45342.625</v>
      </c>
      <c r="E2415" s="1">
        <v>2E-3</v>
      </c>
      <c r="F2415" s="37">
        <v>6.0000000000000001E-3</v>
      </c>
    </row>
    <row r="2416" spans="2:6">
      <c r="B2416" s="59">
        <f t="shared" si="75"/>
        <v>45323</v>
      </c>
      <c r="C2416" s="7">
        <f t="shared" si="74"/>
        <v>45342.625</v>
      </c>
      <c r="D2416" s="7">
        <v>45342.645833333336</v>
      </c>
      <c r="E2416" s="1">
        <v>2E-3</v>
      </c>
      <c r="F2416" s="37">
        <v>0.105</v>
      </c>
    </row>
    <row r="2417" spans="2:6">
      <c r="B2417" s="59">
        <f t="shared" si="75"/>
        <v>45323</v>
      </c>
      <c r="C2417" s="7">
        <f t="shared" si="74"/>
        <v>45342.645833333328</v>
      </c>
      <c r="D2417" s="7">
        <v>45342.666666666664</v>
      </c>
      <c r="E2417" s="1">
        <v>2E-3</v>
      </c>
      <c r="F2417" s="37">
        <v>0.48</v>
      </c>
    </row>
    <row r="2418" spans="2:6">
      <c r="B2418" s="59">
        <f t="shared" si="75"/>
        <v>45323</v>
      </c>
      <c r="C2418" s="7">
        <f t="shared" si="74"/>
        <v>45342.666666666664</v>
      </c>
      <c r="D2418" s="7">
        <v>45342.6875</v>
      </c>
      <c r="E2418" s="1">
        <v>1E-3</v>
      </c>
      <c r="F2418" s="37">
        <v>6.5000000000000002E-2</v>
      </c>
    </row>
    <row r="2419" spans="2:6">
      <c r="B2419" s="59">
        <f t="shared" si="75"/>
        <v>45323</v>
      </c>
      <c r="C2419" s="7">
        <f t="shared" si="74"/>
        <v>45342.6875</v>
      </c>
      <c r="D2419" s="7">
        <v>45342.708333333336</v>
      </c>
      <c r="E2419" s="1">
        <v>4.0000000000000001E-3</v>
      </c>
      <c r="F2419" s="37">
        <v>0</v>
      </c>
    </row>
    <row r="2420" spans="2:6">
      <c r="B2420" s="59">
        <f t="shared" si="75"/>
        <v>45323</v>
      </c>
      <c r="C2420" s="7">
        <f t="shared" si="74"/>
        <v>45342.708333333328</v>
      </c>
      <c r="D2420" s="7">
        <v>45342.729166666664</v>
      </c>
      <c r="E2420" s="1">
        <v>5.0000000000000001E-3</v>
      </c>
      <c r="F2420" s="37">
        <v>0</v>
      </c>
    </row>
    <row r="2421" spans="2:6">
      <c r="B2421" s="59">
        <f t="shared" si="75"/>
        <v>45323</v>
      </c>
      <c r="C2421" s="7">
        <f t="shared" si="74"/>
        <v>45342.729166666664</v>
      </c>
      <c r="D2421" s="7">
        <v>45342.75</v>
      </c>
      <c r="E2421" s="1">
        <v>5.0000000000000001E-3</v>
      </c>
      <c r="F2421" s="37">
        <v>0</v>
      </c>
    </row>
    <row r="2422" spans="2:6">
      <c r="B2422" s="59">
        <f t="shared" si="75"/>
        <v>45323</v>
      </c>
      <c r="C2422" s="7">
        <f t="shared" si="74"/>
        <v>45342.75</v>
      </c>
      <c r="D2422" s="7">
        <v>45342.770833333336</v>
      </c>
      <c r="E2422" s="1">
        <v>6.8000000000000005E-2</v>
      </c>
      <c r="F2422" s="37">
        <v>1E-3</v>
      </c>
    </row>
    <row r="2423" spans="2:6">
      <c r="B2423" s="59">
        <f t="shared" si="75"/>
        <v>45323</v>
      </c>
      <c r="C2423" s="7">
        <f t="shared" si="74"/>
        <v>45342.770833333328</v>
      </c>
      <c r="D2423" s="7">
        <v>45342.791666666664</v>
      </c>
      <c r="E2423" s="1">
        <v>2E-3</v>
      </c>
      <c r="F2423" s="37">
        <v>2E-3</v>
      </c>
    </row>
    <row r="2424" spans="2:6">
      <c r="B2424" s="59">
        <f t="shared" si="75"/>
        <v>45323</v>
      </c>
      <c r="C2424" s="7">
        <f t="shared" si="74"/>
        <v>45342.791666666664</v>
      </c>
      <c r="D2424" s="7">
        <v>45342.8125</v>
      </c>
      <c r="E2424" s="1">
        <v>3.0000000000000001E-3</v>
      </c>
      <c r="F2424" s="37">
        <v>0.58299999999999996</v>
      </c>
    </row>
    <row r="2425" spans="2:6">
      <c r="B2425" s="59">
        <f t="shared" si="75"/>
        <v>45323</v>
      </c>
      <c r="C2425" s="7">
        <f t="shared" si="74"/>
        <v>45342.8125</v>
      </c>
      <c r="D2425" s="7">
        <v>45342.833333333336</v>
      </c>
      <c r="E2425" s="1">
        <v>2.1999999999999999E-2</v>
      </c>
      <c r="F2425" s="37">
        <v>0.82799999999999996</v>
      </c>
    </row>
    <row r="2426" spans="2:6">
      <c r="B2426" s="59">
        <f t="shared" si="75"/>
        <v>45323</v>
      </c>
      <c r="C2426" s="7">
        <f t="shared" si="74"/>
        <v>45342.833333333328</v>
      </c>
      <c r="D2426" s="7">
        <v>45342.854166666664</v>
      </c>
      <c r="E2426" s="1">
        <v>8.1000000000000003E-2</v>
      </c>
      <c r="F2426" s="37">
        <v>0.33200000000000002</v>
      </c>
    </row>
    <row r="2427" spans="2:6">
      <c r="B2427" s="59">
        <f t="shared" si="75"/>
        <v>45323</v>
      </c>
      <c r="C2427" s="7">
        <f t="shared" si="74"/>
        <v>45342.854166666664</v>
      </c>
      <c r="D2427" s="7">
        <v>45342.875</v>
      </c>
      <c r="E2427" s="1">
        <v>4.9000000000000002E-2</v>
      </c>
      <c r="F2427" s="37">
        <v>0.40799999999999997</v>
      </c>
    </row>
    <row r="2428" spans="2:6">
      <c r="B2428" s="59">
        <f t="shared" si="75"/>
        <v>45323</v>
      </c>
      <c r="C2428" s="7">
        <f t="shared" si="74"/>
        <v>45342.875</v>
      </c>
      <c r="D2428" s="7">
        <v>45342.895833333336</v>
      </c>
      <c r="E2428" s="1">
        <v>0</v>
      </c>
      <c r="F2428" s="37">
        <v>0.97399999999999998</v>
      </c>
    </row>
    <row r="2429" spans="2:6">
      <c r="B2429" s="59">
        <f t="shared" si="75"/>
        <v>45323</v>
      </c>
      <c r="C2429" s="7">
        <f t="shared" si="74"/>
        <v>45342.895833333328</v>
      </c>
      <c r="D2429" s="7">
        <v>45342.916666666664</v>
      </c>
      <c r="E2429" s="1">
        <v>7.3999999999999996E-2</v>
      </c>
      <c r="F2429" s="37">
        <v>0.83499999999999996</v>
      </c>
    </row>
    <row r="2430" spans="2:6">
      <c r="B2430" s="59">
        <f t="shared" si="75"/>
        <v>45323</v>
      </c>
      <c r="C2430" s="7">
        <f t="shared" si="74"/>
        <v>45342.916666666664</v>
      </c>
      <c r="D2430" s="7">
        <v>45342.9375</v>
      </c>
      <c r="E2430" s="1">
        <v>1.4750000000000001</v>
      </c>
      <c r="F2430" s="37">
        <v>0</v>
      </c>
    </row>
    <row r="2431" spans="2:6">
      <c r="B2431" s="59">
        <f t="shared" si="75"/>
        <v>45323</v>
      </c>
      <c r="C2431" s="7">
        <f t="shared" si="74"/>
        <v>45342.9375</v>
      </c>
      <c r="D2431" s="7">
        <v>45342.958333333336</v>
      </c>
      <c r="E2431" s="1">
        <v>1.4910000000000001</v>
      </c>
      <c r="F2431" s="37">
        <v>0</v>
      </c>
    </row>
    <row r="2432" spans="2:6">
      <c r="B2432" s="59">
        <f t="shared" si="75"/>
        <v>45323</v>
      </c>
      <c r="C2432" s="7">
        <f t="shared" si="74"/>
        <v>45342.958333333328</v>
      </c>
      <c r="D2432" s="7">
        <v>45342.979166666664</v>
      </c>
      <c r="E2432" s="1">
        <v>2.4329999999999998</v>
      </c>
      <c r="F2432" s="37">
        <v>0</v>
      </c>
    </row>
    <row r="2433" spans="2:6">
      <c r="B2433" s="59">
        <f t="shared" si="75"/>
        <v>45323</v>
      </c>
      <c r="C2433" s="7">
        <f t="shared" si="74"/>
        <v>45342.979166666664</v>
      </c>
      <c r="D2433" s="7">
        <v>45343</v>
      </c>
      <c r="E2433" s="1">
        <v>1.5169999999999999</v>
      </c>
      <c r="F2433" s="37">
        <v>0</v>
      </c>
    </row>
    <row r="2434" spans="2:6">
      <c r="B2434" s="59">
        <f t="shared" si="75"/>
        <v>45323</v>
      </c>
      <c r="C2434" s="7">
        <f t="shared" si="74"/>
        <v>45343</v>
      </c>
      <c r="D2434" s="7">
        <v>45343.020833333336</v>
      </c>
      <c r="E2434" s="1">
        <v>1.4590000000000001</v>
      </c>
      <c r="F2434" s="37">
        <v>0</v>
      </c>
    </row>
    <row r="2435" spans="2:6">
      <c r="B2435" s="59">
        <f t="shared" si="75"/>
        <v>45323</v>
      </c>
      <c r="C2435" s="7">
        <f t="shared" si="74"/>
        <v>45343.020833333328</v>
      </c>
      <c r="D2435" s="7">
        <v>45343.041666666664</v>
      </c>
      <c r="E2435" s="1">
        <v>1.454</v>
      </c>
      <c r="F2435" s="37">
        <v>0</v>
      </c>
    </row>
    <row r="2436" spans="2:6">
      <c r="B2436" s="59">
        <f t="shared" si="75"/>
        <v>45323</v>
      </c>
      <c r="C2436" s="7">
        <f t="shared" si="74"/>
        <v>45343.041666666664</v>
      </c>
      <c r="D2436" s="7">
        <v>45343.0625</v>
      </c>
      <c r="E2436" s="1">
        <v>1.4590000000000001</v>
      </c>
      <c r="F2436" s="37">
        <v>0</v>
      </c>
    </row>
    <row r="2437" spans="2:6">
      <c r="B2437" s="59">
        <f t="shared" si="75"/>
        <v>45323</v>
      </c>
      <c r="C2437" s="7">
        <f t="shared" ref="C2437:C2500" si="76">D2437-1/48</f>
        <v>45343.0625</v>
      </c>
      <c r="D2437" s="7">
        <v>45343.083333333336</v>
      </c>
      <c r="E2437" s="1">
        <v>0.71299999999999997</v>
      </c>
      <c r="F2437" s="37">
        <v>0</v>
      </c>
    </row>
    <row r="2438" spans="2:6">
      <c r="B2438" s="59">
        <f t="shared" ref="B2438:B2501" si="77">DATE(YEAR(C2438),MONTH(C2438),1)</f>
        <v>45323</v>
      </c>
      <c r="C2438" s="7">
        <f t="shared" si="76"/>
        <v>45343.083333333328</v>
      </c>
      <c r="D2438" s="7">
        <v>45343.104166666664</v>
      </c>
      <c r="E2438" s="1">
        <v>6.8000000000000005E-2</v>
      </c>
      <c r="F2438" s="37">
        <v>0</v>
      </c>
    </row>
    <row r="2439" spans="2:6">
      <c r="B2439" s="59">
        <f t="shared" si="77"/>
        <v>45323</v>
      </c>
      <c r="C2439" s="7">
        <f t="shared" si="76"/>
        <v>45343.104166666664</v>
      </c>
      <c r="D2439" s="7">
        <v>45343.125</v>
      </c>
      <c r="E2439" s="1">
        <v>6.6000000000000003E-2</v>
      </c>
      <c r="F2439" s="37">
        <v>0</v>
      </c>
    </row>
    <row r="2440" spans="2:6">
      <c r="B2440" s="59">
        <f t="shared" si="77"/>
        <v>45323</v>
      </c>
      <c r="C2440" s="7">
        <f t="shared" si="76"/>
        <v>45343.125</v>
      </c>
      <c r="D2440" s="7">
        <v>45343.145833333336</v>
      </c>
      <c r="E2440" s="1">
        <v>6.7000000000000004E-2</v>
      </c>
      <c r="F2440" s="37">
        <v>0</v>
      </c>
    </row>
    <row r="2441" spans="2:6">
      <c r="B2441" s="59">
        <f t="shared" si="77"/>
        <v>45323</v>
      </c>
      <c r="C2441" s="7">
        <f t="shared" si="76"/>
        <v>45343.145833333328</v>
      </c>
      <c r="D2441" s="7">
        <v>45343.166666666664</v>
      </c>
      <c r="E2441" s="1">
        <v>6.0999999999999999E-2</v>
      </c>
      <c r="F2441" s="37">
        <v>0</v>
      </c>
    </row>
    <row r="2442" spans="2:6">
      <c r="B2442" s="59">
        <f t="shared" si="77"/>
        <v>45323</v>
      </c>
      <c r="C2442" s="7">
        <f t="shared" si="76"/>
        <v>45343.166666666664</v>
      </c>
      <c r="D2442" s="7">
        <v>45343.1875</v>
      </c>
      <c r="E2442" s="1">
        <v>6.9000000000000006E-2</v>
      </c>
      <c r="F2442" s="37">
        <v>0</v>
      </c>
    </row>
    <row r="2443" spans="2:6">
      <c r="B2443" s="59">
        <f t="shared" si="77"/>
        <v>45323</v>
      </c>
      <c r="C2443" s="7">
        <f t="shared" si="76"/>
        <v>45343.1875</v>
      </c>
      <c r="D2443" s="7">
        <v>45343.208333333336</v>
      </c>
      <c r="E2443" s="1">
        <v>6.7000000000000004E-2</v>
      </c>
      <c r="F2443" s="37">
        <v>0</v>
      </c>
    </row>
    <row r="2444" spans="2:6">
      <c r="B2444" s="59">
        <f t="shared" si="77"/>
        <v>45323</v>
      </c>
      <c r="C2444" s="7">
        <f t="shared" si="76"/>
        <v>45343.208333333328</v>
      </c>
      <c r="D2444" s="7">
        <v>45343.229166666664</v>
      </c>
      <c r="E2444" s="1">
        <v>6.8000000000000005E-2</v>
      </c>
      <c r="F2444" s="37">
        <v>0</v>
      </c>
    </row>
    <row r="2445" spans="2:6">
      <c r="B2445" s="59">
        <f t="shared" si="77"/>
        <v>45323</v>
      </c>
      <c r="C2445" s="7">
        <f t="shared" si="76"/>
        <v>45343.229166666664</v>
      </c>
      <c r="D2445" s="7">
        <v>45343.25</v>
      </c>
      <c r="E2445" s="1">
        <v>0.63200000000000001</v>
      </c>
      <c r="F2445" s="37">
        <v>0</v>
      </c>
    </row>
    <row r="2446" spans="2:6">
      <c r="B2446" s="59">
        <f t="shared" si="77"/>
        <v>45323</v>
      </c>
      <c r="C2446" s="7">
        <f t="shared" si="76"/>
        <v>45343.25</v>
      </c>
      <c r="D2446" s="7">
        <v>45343.270833333336</v>
      </c>
      <c r="E2446" s="1">
        <v>0.114</v>
      </c>
      <c r="F2446" s="37">
        <v>0</v>
      </c>
    </row>
    <row r="2447" spans="2:6">
      <c r="B2447" s="59">
        <f t="shared" si="77"/>
        <v>45323</v>
      </c>
      <c r="C2447" s="7">
        <f t="shared" si="76"/>
        <v>45343.270833333328</v>
      </c>
      <c r="D2447" s="7">
        <v>45343.291666666664</v>
      </c>
      <c r="E2447" s="1">
        <v>0.16900000000000001</v>
      </c>
      <c r="F2447" s="37">
        <v>0</v>
      </c>
    </row>
    <row r="2448" spans="2:6">
      <c r="B2448" s="59">
        <f t="shared" si="77"/>
        <v>45323</v>
      </c>
      <c r="C2448" s="7">
        <f t="shared" si="76"/>
        <v>45343.291666666664</v>
      </c>
      <c r="D2448" s="7">
        <v>45343.3125</v>
      </c>
      <c r="E2448" s="1">
        <v>0.497</v>
      </c>
      <c r="F2448" s="37">
        <v>0</v>
      </c>
    </row>
    <row r="2449" spans="2:6">
      <c r="B2449" s="59">
        <f t="shared" si="77"/>
        <v>45323</v>
      </c>
      <c r="C2449" s="7">
        <f t="shared" si="76"/>
        <v>45343.3125</v>
      </c>
      <c r="D2449" s="7">
        <v>45343.333333333336</v>
      </c>
      <c r="E2449" s="1">
        <v>0.123</v>
      </c>
      <c r="F2449" s="37">
        <v>0</v>
      </c>
    </row>
    <row r="2450" spans="2:6">
      <c r="B2450" s="59">
        <f t="shared" si="77"/>
        <v>45323</v>
      </c>
      <c r="C2450" s="7">
        <f t="shared" si="76"/>
        <v>45343.333333333328</v>
      </c>
      <c r="D2450" s="7">
        <v>45343.354166666664</v>
      </c>
      <c r="E2450" s="1">
        <v>2E-3</v>
      </c>
      <c r="F2450" s="37">
        <v>0</v>
      </c>
    </row>
    <row r="2451" spans="2:6">
      <c r="B2451" s="59">
        <f t="shared" si="77"/>
        <v>45323</v>
      </c>
      <c r="C2451" s="7">
        <f t="shared" si="76"/>
        <v>45343.354166666664</v>
      </c>
      <c r="D2451" s="7">
        <v>45343.375</v>
      </c>
      <c r="E2451" s="1">
        <v>2E-3</v>
      </c>
      <c r="F2451" s="37">
        <v>0</v>
      </c>
    </row>
    <row r="2452" spans="2:6">
      <c r="B2452" s="59">
        <f t="shared" si="77"/>
        <v>45323</v>
      </c>
      <c r="C2452" s="7">
        <f t="shared" si="76"/>
        <v>45343.375</v>
      </c>
      <c r="D2452" s="7">
        <v>45343.395833333336</v>
      </c>
      <c r="E2452" s="1">
        <v>3.0000000000000001E-3</v>
      </c>
      <c r="F2452" s="37">
        <v>0</v>
      </c>
    </row>
    <row r="2453" spans="2:6">
      <c r="B2453" s="59">
        <f t="shared" si="77"/>
        <v>45323</v>
      </c>
      <c r="C2453" s="7">
        <f t="shared" si="76"/>
        <v>45343.395833333328</v>
      </c>
      <c r="D2453" s="7">
        <v>45343.416666666664</v>
      </c>
      <c r="E2453" s="1">
        <v>1E-3</v>
      </c>
      <c r="F2453" s="37">
        <v>5.0000000000000001E-3</v>
      </c>
    </row>
    <row r="2454" spans="2:6">
      <c r="B2454" s="59">
        <f t="shared" si="77"/>
        <v>45323</v>
      </c>
      <c r="C2454" s="7">
        <f t="shared" si="76"/>
        <v>45343.416666666664</v>
      </c>
      <c r="D2454" s="7">
        <v>45343.4375</v>
      </c>
      <c r="E2454" s="1">
        <v>0</v>
      </c>
      <c r="F2454" s="37">
        <v>2.1999999999999999E-2</v>
      </c>
    </row>
    <row r="2455" spans="2:6">
      <c r="B2455" s="59">
        <f t="shared" si="77"/>
        <v>45323</v>
      </c>
      <c r="C2455" s="7">
        <f t="shared" si="76"/>
        <v>45343.4375</v>
      </c>
      <c r="D2455" s="7">
        <v>45343.458333333336</v>
      </c>
      <c r="E2455" s="1">
        <v>0</v>
      </c>
      <c r="F2455" s="37">
        <v>0.27700000000000002</v>
      </c>
    </row>
    <row r="2456" spans="2:6">
      <c r="B2456" s="59">
        <f t="shared" si="77"/>
        <v>45323</v>
      </c>
      <c r="C2456" s="7">
        <f t="shared" si="76"/>
        <v>45343.458333333328</v>
      </c>
      <c r="D2456" s="7">
        <v>45343.479166666664</v>
      </c>
      <c r="E2456" s="1">
        <v>0</v>
      </c>
      <c r="F2456" s="37">
        <v>0.16400000000000001</v>
      </c>
    </row>
    <row r="2457" spans="2:6">
      <c r="B2457" s="59">
        <f t="shared" si="77"/>
        <v>45323</v>
      </c>
      <c r="C2457" s="7">
        <f t="shared" si="76"/>
        <v>45343.479166666664</v>
      </c>
      <c r="D2457" s="7">
        <v>45343.5</v>
      </c>
      <c r="E2457" s="1">
        <v>1E-3</v>
      </c>
      <c r="F2457" s="37">
        <v>0.249</v>
      </c>
    </row>
    <row r="2458" spans="2:6">
      <c r="B2458" s="59">
        <f t="shared" si="77"/>
        <v>45323</v>
      </c>
      <c r="C2458" s="7">
        <f t="shared" si="76"/>
        <v>45343.5</v>
      </c>
      <c r="D2458" s="7">
        <v>45343.520833333336</v>
      </c>
      <c r="E2458" s="1">
        <v>1E-3</v>
      </c>
      <c r="F2458" s="37">
        <v>0.39600000000000002</v>
      </c>
    </row>
    <row r="2459" spans="2:6">
      <c r="B2459" s="59">
        <f t="shared" si="77"/>
        <v>45323</v>
      </c>
      <c r="C2459" s="7">
        <f t="shared" si="76"/>
        <v>45343.520833333328</v>
      </c>
      <c r="D2459" s="7">
        <v>45343.541666666664</v>
      </c>
      <c r="E2459" s="1">
        <v>5.0000000000000001E-3</v>
      </c>
      <c r="F2459" s="37">
        <v>0.21</v>
      </c>
    </row>
    <row r="2460" spans="2:6">
      <c r="B2460" s="59">
        <f t="shared" si="77"/>
        <v>45323</v>
      </c>
      <c r="C2460" s="7">
        <f t="shared" si="76"/>
        <v>45343.541666666664</v>
      </c>
      <c r="D2460" s="7">
        <v>45343.5625</v>
      </c>
      <c r="E2460" s="1">
        <v>2E-3</v>
      </c>
      <c r="F2460" s="37">
        <v>0.28000000000000003</v>
      </c>
    </row>
    <row r="2461" spans="2:6">
      <c r="B2461" s="59">
        <f t="shared" si="77"/>
        <v>45323</v>
      </c>
      <c r="C2461" s="7">
        <f t="shared" si="76"/>
        <v>45343.5625</v>
      </c>
      <c r="D2461" s="7">
        <v>45343.583333333336</v>
      </c>
      <c r="E2461" s="1">
        <v>0</v>
      </c>
      <c r="F2461" s="37">
        <v>0.23</v>
      </c>
    </row>
    <row r="2462" spans="2:6">
      <c r="B2462" s="59">
        <f t="shared" si="77"/>
        <v>45323</v>
      </c>
      <c r="C2462" s="7">
        <f t="shared" si="76"/>
        <v>45343.583333333328</v>
      </c>
      <c r="D2462" s="7">
        <v>45343.604166666664</v>
      </c>
      <c r="E2462" s="1">
        <v>0</v>
      </c>
      <c r="F2462" s="37">
        <v>0.309</v>
      </c>
    </row>
    <row r="2463" spans="2:6">
      <c r="B2463" s="59">
        <f t="shared" si="77"/>
        <v>45323</v>
      </c>
      <c r="C2463" s="7">
        <f t="shared" si="76"/>
        <v>45343.604166666664</v>
      </c>
      <c r="D2463" s="7">
        <v>45343.625</v>
      </c>
      <c r="E2463" s="1">
        <v>0</v>
      </c>
      <c r="F2463" s="37">
        <v>0.16200000000000001</v>
      </c>
    </row>
    <row r="2464" spans="2:6">
      <c r="B2464" s="59">
        <f t="shared" si="77"/>
        <v>45323</v>
      </c>
      <c r="C2464" s="7">
        <f t="shared" si="76"/>
        <v>45343.625</v>
      </c>
      <c r="D2464" s="7">
        <v>45343.645833333336</v>
      </c>
      <c r="E2464" s="1">
        <v>0</v>
      </c>
      <c r="F2464" s="37">
        <v>0.61</v>
      </c>
    </row>
    <row r="2465" spans="2:6">
      <c r="B2465" s="59">
        <f t="shared" si="77"/>
        <v>45323</v>
      </c>
      <c r="C2465" s="7">
        <f t="shared" si="76"/>
        <v>45343.645833333328</v>
      </c>
      <c r="D2465" s="7">
        <v>45343.666666666664</v>
      </c>
      <c r="E2465" s="1">
        <v>1E-3</v>
      </c>
      <c r="F2465" s="37">
        <v>0.314</v>
      </c>
    </row>
    <row r="2466" spans="2:6">
      <c r="B2466" s="59">
        <f t="shared" si="77"/>
        <v>45323</v>
      </c>
      <c r="C2466" s="7">
        <f t="shared" si="76"/>
        <v>45343.666666666664</v>
      </c>
      <c r="D2466" s="7">
        <v>45343.6875</v>
      </c>
      <c r="E2466" s="1">
        <v>1E-3</v>
      </c>
      <c r="F2466" s="37">
        <v>0.51400000000000001</v>
      </c>
    </row>
    <row r="2467" spans="2:6">
      <c r="B2467" s="59">
        <f t="shared" si="77"/>
        <v>45323</v>
      </c>
      <c r="C2467" s="7">
        <f t="shared" si="76"/>
        <v>45343.6875</v>
      </c>
      <c r="D2467" s="7">
        <v>45343.708333333336</v>
      </c>
      <c r="E2467" s="1">
        <v>0</v>
      </c>
      <c r="F2467" s="37">
        <v>0.622</v>
      </c>
    </row>
    <row r="2468" spans="2:6">
      <c r="B2468" s="59">
        <f t="shared" si="77"/>
        <v>45323</v>
      </c>
      <c r="C2468" s="7">
        <f t="shared" si="76"/>
        <v>45343.708333333328</v>
      </c>
      <c r="D2468" s="7">
        <v>45343.729166666664</v>
      </c>
      <c r="E2468" s="1">
        <v>4.0000000000000001E-3</v>
      </c>
      <c r="F2468" s="37">
        <v>0.14299999999999999</v>
      </c>
    </row>
    <row r="2469" spans="2:6">
      <c r="B2469" s="59">
        <f t="shared" si="77"/>
        <v>45323</v>
      </c>
      <c r="C2469" s="7">
        <f t="shared" si="76"/>
        <v>45343.729166666664</v>
      </c>
      <c r="D2469" s="7">
        <v>45343.75</v>
      </c>
      <c r="E2469" s="1">
        <v>5.0000000000000001E-3</v>
      </c>
      <c r="F2469" s="37">
        <v>0</v>
      </c>
    </row>
    <row r="2470" spans="2:6">
      <c r="B2470" s="59">
        <f t="shared" si="77"/>
        <v>45323</v>
      </c>
      <c r="C2470" s="7">
        <f t="shared" si="76"/>
        <v>45343.75</v>
      </c>
      <c r="D2470" s="7">
        <v>45343.770833333336</v>
      </c>
      <c r="E2470" s="1">
        <v>5.0000000000000001E-3</v>
      </c>
      <c r="F2470" s="37">
        <v>0</v>
      </c>
    </row>
    <row r="2471" spans="2:6">
      <c r="B2471" s="59">
        <f t="shared" si="77"/>
        <v>45323</v>
      </c>
      <c r="C2471" s="7">
        <f t="shared" si="76"/>
        <v>45343.770833333328</v>
      </c>
      <c r="D2471" s="7">
        <v>45343.791666666664</v>
      </c>
      <c r="E2471" s="1">
        <v>5.0000000000000001E-3</v>
      </c>
      <c r="F2471" s="37">
        <v>4.2999999999999997E-2</v>
      </c>
    </row>
    <row r="2472" spans="2:6">
      <c r="B2472" s="59">
        <f t="shared" si="77"/>
        <v>45323</v>
      </c>
      <c r="C2472" s="7">
        <f t="shared" si="76"/>
        <v>45343.791666666664</v>
      </c>
      <c r="D2472" s="7">
        <v>45343.8125</v>
      </c>
      <c r="E2472" s="1">
        <v>0</v>
      </c>
      <c r="F2472" s="37">
        <v>1.022</v>
      </c>
    </row>
    <row r="2473" spans="2:6">
      <c r="B2473" s="59">
        <f t="shared" si="77"/>
        <v>45323</v>
      </c>
      <c r="C2473" s="7">
        <f t="shared" si="76"/>
        <v>45343.8125</v>
      </c>
      <c r="D2473" s="7">
        <v>45343.833333333336</v>
      </c>
      <c r="E2473" s="1">
        <v>2E-3</v>
      </c>
      <c r="F2473" s="37">
        <v>0.64700000000000002</v>
      </c>
    </row>
    <row r="2474" spans="2:6">
      <c r="B2474" s="59">
        <f t="shared" si="77"/>
        <v>45323</v>
      </c>
      <c r="C2474" s="7">
        <f t="shared" si="76"/>
        <v>45343.833333333328</v>
      </c>
      <c r="D2474" s="7">
        <v>45343.854166666664</v>
      </c>
      <c r="E2474" s="1">
        <v>2.7E-2</v>
      </c>
      <c r="F2474" s="37">
        <v>0.93799999999999994</v>
      </c>
    </row>
    <row r="2475" spans="2:6">
      <c r="B2475" s="59">
        <f t="shared" si="77"/>
        <v>45323</v>
      </c>
      <c r="C2475" s="7">
        <f t="shared" si="76"/>
        <v>45343.854166666664</v>
      </c>
      <c r="D2475" s="7">
        <v>45343.875</v>
      </c>
      <c r="E2475" s="1">
        <v>0</v>
      </c>
      <c r="F2475" s="37">
        <v>0.89800000000000002</v>
      </c>
    </row>
    <row r="2476" spans="2:6">
      <c r="B2476" s="59">
        <f t="shared" si="77"/>
        <v>45323</v>
      </c>
      <c r="C2476" s="7">
        <f t="shared" si="76"/>
        <v>45343.875</v>
      </c>
      <c r="D2476" s="7">
        <v>45343.895833333336</v>
      </c>
      <c r="E2476" s="1">
        <v>0.27100000000000002</v>
      </c>
      <c r="F2476" s="37">
        <v>0.437</v>
      </c>
    </row>
    <row r="2477" spans="2:6">
      <c r="B2477" s="59">
        <f t="shared" si="77"/>
        <v>45323</v>
      </c>
      <c r="C2477" s="7">
        <f t="shared" si="76"/>
        <v>45343.895833333328</v>
      </c>
      <c r="D2477" s="7">
        <v>45343.916666666664</v>
      </c>
      <c r="E2477" s="1">
        <v>0.32400000000000001</v>
      </c>
      <c r="F2477" s="37">
        <v>0.38700000000000001</v>
      </c>
    </row>
    <row r="2478" spans="2:6">
      <c r="B2478" s="59">
        <f t="shared" si="77"/>
        <v>45323</v>
      </c>
      <c r="C2478" s="7">
        <f t="shared" si="76"/>
        <v>45343.916666666664</v>
      </c>
      <c r="D2478" s="7">
        <v>45343.9375</v>
      </c>
      <c r="E2478" s="1">
        <v>1.4790000000000001</v>
      </c>
      <c r="F2478" s="37">
        <v>0</v>
      </c>
    </row>
    <row r="2479" spans="2:6">
      <c r="B2479" s="59">
        <f t="shared" si="77"/>
        <v>45323</v>
      </c>
      <c r="C2479" s="7">
        <f t="shared" si="76"/>
        <v>45343.9375</v>
      </c>
      <c r="D2479" s="7">
        <v>45343.958333333336</v>
      </c>
      <c r="E2479" s="1">
        <v>1.4950000000000001</v>
      </c>
      <c r="F2479" s="37">
        <v>0</v>
      </c>
    </row>
    <row r="2480" spans="2:6">
      <c r="B2480" s="59">
        <f t="shared" si="77"/>
        <v>45323</v>
      </c>
      <c r="C2480" s="7">
        <f t="shared" si="76"/>
        <v>45343.958333333328</v>
      </c>
      <c r="D2480" s="7">
        <v>45343.979166666664</v>
      </c>
      <c r="E2480" s="1">
        <v>1.5049999999999999</v>
      </c>
      <c r="F2480" s="37">
        <v>0</v>
      </c>
    </row>
    <row r="2481" spans="2:6">
      <c r="B2481" s="59">
        <f t="shared" si="77"/>
        <v>45323</v>
      </c>
      <c r="C2481" s="7">
        <f t="shared" si="76"/>
        <v>45343.979166666664</v>
      </c>
      <c r="D2481" s="7">
        <v>45344</v>
      </c>
      <c r="E2481" s="1">
        <v>1.5069999999999999</v>
      </c>
      <c r="F2481" s="37">
        <v>0</v>
      </c>
    </row>
    <row r="2482" spans="2:6">
      <c r="B2482" s="59">
        <f t="shared" si="77"/>
        <v>45323</v>
      </c>
      <c r="C2482" s="7">
        <f t="shared" si="76"/>
        <v>45344</v>
      </c>
      <c r="D2482" s="7">
        <v>45344.020833333336</v>
      </c>
      <c r="E2482" s="1">
        <v>1.4570000000000001</v>
      </c>
      <c r="F2482" s="37">
        <v>0</v>
      </c>
    </row>
    <row r="2483" spans="2:6">
      <c r="B2483" s="59">
        <f t="shared" si="77"/>
        <v>45323</v>
      </c>
      <c r="C2483" s="7">
        <f t="shared" si="76"/>
        <v>45344.020833333328</v>
      </c>
      <c r="D2483" s="7">
        <v>45344.041666666664</v>
      </c>
      <c r="E2483" s="1">
        <v>1.462</v>
      </c>
      <c r="F2483" s="37">
        <v>0</v>
      </c>
    </row>
    <row r="2484" spans="2:6">
      <c r="B2484" s="59">
        <f t="shared" si="77"/>
        <v>45323</v>
      </c>
      <c r="C2484" s="7">
        <f t="shared" si="76"/>
        <v>45344.041666666664</v>
      </c>
      <c r="D2484" s="7">
        <v>45344.0625</v>
      </c>
      <c r="E2484" s="1">
        <v>0.98</v>
      </c>
      <c r="F2484" s="37">
        <v>0</v>
      </c>
    </row>
    <row r="2485" spans="2:6">
      <c r="B2485" s="59">
        <f t="shared" si="77"/>
        <v>45323</v>
      </c>
      <c r="C2485" s="7">
        <f t="shared" si="76"/>
        <v>45344.0625</v>
      </c>
      <c r="D2485" s="7">
        <v>45344.083333333336</v>
      </c>
      <c r="E2485" s="1">
        <v>6.9000000000000006E-2</v>
      </c>
      <c r="F2485" s="37">
        <v>0</v>
      </c>
    </row>
    <row r="2486" spans="2:6">
      <c r="B2486" s="59">
        <f t="shared" si="77"/>
        <v>45323</v>
      </c>
      <c r="C2486" s="7">
        <f t="shared" si="76"/>
        <v>45344.083333333328</v>
      </c>
      <c r="D2486" s="7">
        <v>45344.104166666664</v>
      </c>
      <c r="E2486" s="1">
        <v>6.6000000000000003E-2</v>
      </c>
      <c r="F2486" s="37">
        <v>0</v>
      </c>
    </row>
    <row r="2487" spans="2:6">
      <c r="B2487" s="59">
        <f t="shared" si="77"/>
        <v>45323</v>
      </c>
      <c r="C2487" s="7">
        <f t="shared" si="76"/>
        <v>45344.104166666664</v>
      </c>
      <c r="D2487" s="7">
        <v>45344.125</v>
      </c>
      <c r="E2487" s="1">
        <v>6.5000000000000002E-2</v>
      </c>
      <c r="F2487" s="37">
        <v>0</v>
      </c>
    </row>
    <row r="2488" spans="2:6">
      <c r="B2488" s="59">
        <f t="shared" si="77"/>
        <v>45323</v>
      </c>
      <c r="C2488" s="7">
        <f t="shared" si="76"/>
        <v>45344.125</v>
      </c>
      <c r="D2488" s="7">
        <v>45344.145833333336</v>
      </c>
      <c r="E2488" s="1">
        <v>6.7000000000000004E-2</v>
      </c>
      <c r="F2488" s="37">
        <v>0</v>
      </c>
    </row>
    <row r="2489" spans="2:6">
      <c r="B2489" s="59">
        <f t="shared" si="77"/>
        <v>45323</v>
      </c>
      <c r="C2489" s="7">
        <f t="shared" si="76"/>
        <v>45344.145833333328</v>
      </c>
      <c r="D2489" s="7">
        <v>45344.166666666664</v>
      </c>
      <c r="E2489" s="1">
        <v>6.7000000000000004E-2</v>
      </c>
      <c r="F2489" s="37">
        <v>0</v>
      </c>
    </row>
    <row r="2490" spans="2:6">
      <c r="B2490" s="59">
        <f t="shared" si="77"/>
        <v>45323</v>
      </c>
      <c r="C2490" s="7">
        <f t="shared" si="76"/>
        <v>45344.166666666664</v>
      </c>
      <c r="D2490" s="7">
        <v>45344.1875</v>
      </c>
      <c r="E2490" s="1">
        <v>6.8000000000000005E-2</v>
      </c>
      <c r="F2490" s="37">
        <v>0</v>
      </c>
    </row>
    <row r="2491" spans="2:6">
      <c r="B2491" s="59">
        <f t="shared" si="77"/>
        <v>45323</v>
      </c>
      <c r="C2491" s="7">
        <f t="shared" si="76"/>
        <v>45344.1875</v>
      </c>
      <c r="D2491" s="7">
        <v>45344.208333333336</v>
      </c>
      <c r="E2491" s="1">
        <v>6.5000000000000002E-2</v>
      </c>
      <c r="F2491" s="37">
        <v>0</v>
      </c>
    </row>
    <row r="2492" spans="2:6">
      <c r="B2492" s="59">
        <f t="shared" si="77"/>
        <v>45323</v>
      </c>
      <c r="C2492" s="7">
        <f t="shared" si="76"/>
        <v>45344.208333333328</v>
      </c>
      <c r="D2492" s="7">
        <v>45344.229166666664</v>
      </c>
      <c r="E2492" s="1">
        <v>6.2E-2</v>
      </c>
      <c r="F2492" s="37">
        <v>0</v>
      </c>
    </row>
    <row r="2493" spans="2:6">
      <c r="B2493" s="59">
        <f t="shared" si="77"/>
        <v>45323</v>
      </c>
      <c r="C2493" s="7">
        <f t="shared" si="76"/>
        <v>45344.229166666664</v>
      </c>
      <c r="D2493" s="7">
        <v>45344.25</v>
      </c>
      <c r="E2493" s="1">
        <v>0.64200000000000002</v>
      </c>
      <c r="F2493" s="37">
        <v>0</v>
      </c>
    </row>
    <row r="2494" spans="2:6">
      <c r="B2494" s="59">
        <f t="shared" si="77"/>
        <v>45323</v>
      </c>
      <c r="C2494" s="7">
        <f t="shared" si="76"/>
        <v>45344.25</v>
      </c>
      <c r="D2494" s="7">
        <v>45344.270833333336</v>
      </c>
      <c r="E2494" s="1">
        <v>0.39300000000000002</v>
      </c>
      <c r="F2494" s="37">
        <v>0</v>
      </c>
    </row>
    <row r="2495" spans="2:6">
      <c r="B2495" s="59">
        <f t="shared" si="77"/>
        <v>45323</v>
      </c>
      <c r="C2495" s="7">
        <f t="shared" si="76"/>
        <v>45344.270833333328</v>
      </c>
      <c r="D2495" s="7">
        <v>45344.291666666664</v>
      </c>
      <c r="E2495" s="1">
        <v>0.111</v>
      </c>
      <c r="F2495" s="37">
        <v>0</v>
      </c>
    </row>
    <row r="2496" spans="2:6">
      <c r="B2496" s="59">
        <f t="shared" si="77"/>
        <v>45323</v>
      </c>
      <c r="C2496" s="7">
        <f t="shared" si="76"/>
        <v>45344.291666666664</v>
      </c>
      <c r="D2496" s="7">
        <v>45344.3125</v>
      </c>
      <c r="E2496" s="1">
        <v>0.108</v>
      </c>
      <c r="F2496" s="37">
        <v>0</v>
      </c>
    </row>
    <row r="2497" spans="2:6">
      <c r="B2497" s="59">
        <f t="shared" si="77"/>
        <v>45323</v>
      </c>
      <c r="C2497" s="7">
        <f t="shared" si="76"/>
        <v>45344.3125</v>
      </c>
      <c r="D2497" s="7">
        <v>45344.333333333336</v>
      </c>
      <c r="E2497" s="1">
        <v>0.35</v>
      </c>
      <c r="F2497" s="37">
        <v>0</v>
      </c>
    </row>
    <row r="2498" spans="2:6">
      <c r="B2498" s="59">
        <f t="shared" si="77"/>
        <v>45323</v>
      </c>
      <c r="C2498" s="7">
        <f t="shared" si="76"/>
        <v>45344.333333333328</v>
      </c>
      <c r="D2498" s="7">
        <v>45344.354166666664</v>
      </c>
      <c r="E2498" s="1">
        <v>4.0000000000000001E-3</v>
      </c>
      <c r="F2498" s="37">
        <v>3.0000000000000001E-3</v>
      </c>
    </row>
    <row r="2499" spans="2:6">
      <c r="B2499" s="59">
        <f t="shared" si="77"/>
        <v>45323</v>
      </c>
      <c r="C2499" s="7">
        <f t="shared" si="76"/>
        <v>45344.354166666664</v>
      </c>
      <c r="D2499" s="7">
        <v>45344.375</v>
      </c>
      <c r="E2499" s="1">
        <v>2E-3</v>
      </c>
      <c r="F2499" s="37">
        <v>0</v>
      </c>
    </row>
    <row r="2500" spans="2:6">
      <c r="B2500" s="59">
        <f t="shared" si="77"/>
        <v>45323</v>
      </c>
      <c r="C2500" s="7">
        <f t="shared" si="76"/>
        <v>45344.375</v>
      </c>
      <c r="D2500" s="7">
        <v>45344.395833333336</v>
      </c>
      <c r="E2500" s="1">
        <v>1E-3</v>
      </c>
      <c r="F2500" s="37">
        <v>0.10199999999999999</v>
      </c>
    </row>
    <row r="2501" spans="2:6">
      <c r="B2501" s="59">
        <f t="shared" si="77"/>
        <v>45323</v>
      </c>
      <c r="C2501" s="7">
        <f t="shared" ref="C2501:C2564" si="78">D2501-1/48</f>
        <v>45344.395833333328</v>
      </c>
      <c r="D2501" s="7">
        <v>45344.416666666664</v>
      </c>
      <c r="E2501" s="1">
        <v>0</v>
      </c>
      <c r="F2501" s="37">
        <v>0.27900000000000003</v>
      </c>
    </row>
    <row r="2502" spans="2:6">
      <c r="B2502" s="59">
        <f t="shared" ref="B2502:B2565" si="79">DATE(YEAR(C2502),MONTH(C2502),1)</f>
        <v>45323</v>
      </c>
      <c r="C2502" s="7">
        <f t="shared" si="78"/>
        <v>45344.416666666664</v>
      </c>
      <c r="D2502" s="7">
        <v>45344.4375</v>
      </c>
      <c r="E2502" s="1">
        <v>0</v>
      </c>
      <c r="F2502" s="37">
        <v>0.25</v>
      </c>
    </row>
    <row r="2503" spans="2:6">
      <c r="B2503" s="59">
        <f t="shared" si="79"/>
        <v>45323</v>
      </c>
      <c r="C2503" s="7">
        <f t="shared" si="78"/>
        <v>45344.4375</v>
      </c>
      <c r="D2503" s="7">
        <v>45344.458333333336</v>
      </c>
      <c r="E2503" s="1">
        <v>0</v>
      </c>
      <c r="F2503" s="37">
        <v>0.25900000000000001</v>
      </c>
    </row>
    <row r="2504" spans="2:6">
      <c r="B2504" s="59">
        <f t="shared" si="79"/>
        <v>45323</v>
      </c>
      <c r="C2504" s="7">
        <f t="shared" si="78"/>
        <v>45344.458333333328</v>
      </c>
      <c r="D2504" s="7">
        <v>45344.479166666664</v>
      </c>
      <c r="E2504" s="1">
        <v>0</v>
      </c>
      <c r="F2504" s="37">
        <v>0.39700000000000002</v>
      </c>
    </row>
    <row r="2505" spans="2:6">
      <c r="B2505" s="59">
        <f t="shared" si="79"/>
        <v>45323</v>
      </c>
      <c r="C2505" s="7">
        <f t="shared" si="78"/>
        <v>45344.479166666664</v>
      </c>
      <c r="D2505" s="7">
        <v>45344.5</v>
      </c>
      <c r="E2505" s="1">
        <v>0</v>
      </c>
      <c r="F2505" s="37">
        <v>0.55700000000000005</v>
      </c>
    </row>
    <row r="2506" spans="2:6">
      <c r="B2506" s="59">
        <f t="shared" si="79"/>
        <v>45323</v>
      </c>
      <c r="C2506" s="7">
        <f t="shared" si="78"/>
        <v>45344.5</v>
      </c>
      <c r="D2506" s="7">
        <v>45344.520833333336</v>
      </c>
      <c r="E2506" s="1">
        <v>0</v>
      </c>
      <c r="F2506" s="37">
        <v>0.22600000000000001</v>
      </c>
    </row>
    <row r="2507" spans="2:6">
      <c r="B2507" s="59">
        <f t="shared" si="79"/>
        <v>45323</v>
      </c>
      <c r="C2507" s="7">
        <f t="shared" si="78"/>
        <v>45344.520833333328</v>
      </c>
      <c r="D2507" s="7">
        <v>45344.541666666664</v>
      </c>
      <c r="E2507" s="1">
        <v>0</v>
      </c>
      <c r="F2507" s="37">
        <v>0.71599999999999997</v>
      </c>
    </row>
    <row r="2508" spans="2:6">
      <c r="B2508" s="59">
        <f t="shared" si="79"/>
        <v>45323</v>
      </c>
      <c r="C2508" s="7">
        <f t="shared" si="78"/>
        <v>45344.541666666664</v>
      </c>
      <c r="D2508" s="7">
        <v>45344.5625</v>
      </c>
      <c r="E2508" s="1">
        <v>0</v>
      </c>
      <c r="F2508" s="37">
        <v>0.45200000000000001</v>
      </c>
    </row>
    <row r="2509" spans="2:6">
      <c r="B2509" s="59">
        <f t="shared" si="79"/>
        <v>45323</v>
      </c>
      <c r="C2509" s="7">
        <f t="shared" si="78"/>
        <v>45344.5625</v>
      </c>
      <c r="D2509" s="7">
        <v>45344.583333333336</v>
      </c>
      <c r="E2509" s="1">
        <v>0</v>
      </c>
      <c r="F2509" s="37">
        <v>0.54</v>
      </c>
    </row>
    <row r="2510" spans="2:6">
      <c r="B2510" s="59">
        <f t="shared" si="79"/>
        <v>45323</v>
      </c>
      <c r="C2510" s="7">
        <f t="shared" si="78"/>
        <v>45344.583333333328</v>
      </c>
      <c r="D2510" s="7">
        <v>45344.604166666664</v>
      </c>
      <c r="E2510" s="1">
        <v>1E-3</v>
      </c>
      <c r="F2510" s="37">
        <v>0.94499999999999995</v>
      </c>
    </row>
    <row r="2511" spans="2:6">
      <c r="B2511" s="59">
        <f t="shared" si="79"/>
        <v>45323</v>
      </c>
      <c r="C2511" s="7">
        <f t="shared" si="78"/>
        <v>45344.604166666664</v>
      </c>
      <c r="D2511" s="7">
        <v>45344.625</v>
      </c>
      <c r="E2511" s="1">
        <v>0</v>
      </c>
      <c r="F2511" s="37">
        <v>0.99</v>
      </c>
    </row>
    <row r="2512" spans="2:6">
      <c r="B2512" s="59">
        <f t="shared" si="79"/>
        <v>45323</v>
      </c>
      <c r="C2512" s="7">
        <f t="shared" si="78"/>
        <v>45344.625</v>
      </c>
      <c r="D2512" s="7">
        <v>45344.645833333336</v>
      </c>
      <c r="E2512" s="1">
        <v>1E-3</v>
      </c>
      <c r="F2512" s="37">
        <v>0.755</v>
      </c>
    </row>
    <row r="2513" spans="2:6">
      <c r="B2513" s="59">
        <f t="shared" si="79"/>
        <v>45323</v>
      </c>
      <c r="C2513" s="7">
        <f t="shared" si="78"/>
        <v>45344.645833333328</v>
      </c>
      <c r="D2513" s="7">
        <v>45344.666666666664</v>
      </c>
      <c r="E2513" s="1">
        <v>0</v>
      </c>
      <c r="F2513" s="37">
        <v>0.69099999999999995</v>
      </c>
    </row>
    <row r="2514" spans="2:6">
      <c r="B2514" s="59">
        <f t="shared" si="79"/>
        <v>45323</v>
      </c>
      <c r="C2514" s="7">
        <f t="shared" si="78"/>
        <v>45344.666666666664</v>
      </c>
      <c r="D2514" s="7">
        <v>45344.6875</v>
      </c>
      <c r="E2514" s="1">
        <v>0</v>
      </c>
      <c r="F2514" s="37">
        <v>0.67600000000000005</v>
      </c>
    </row>
    <row r="2515" spans="2:6">
      <c r="B2515" s="59">
        <f t="shared" si="79"/>
        <v>45323</v>
      </c>
      <c r="C2515" s="7">
        <f t="shared" si="78"/>
        <v>45344.6875</v>
      </c>
      <c r="D2515" s="7">
        <v>45344.708333333336</v>
      </c>
      <c r="E2515" s="1">
        <v>0</v>
      </c>
      <c r="F2515" s="37">
        <v>0.14099999999999999</v>
      </c>
    </row>
    <row r="2516" spans="2:6">
      <c r="B2516" s="59">
        <f t="shared" si="79"/>
        <v>45323</v>
      </c>
      <c r="C2516" s="7">
        <f t="shared" si="78"/>
        <v>45344.708333333328</v>
      </c>
      <c r="D2516" s="7">
        <v>45344.729166666664</v>
      </c>
      <c r="E2516" s="1">
        <v>7.0000000000000001E-3</v>
      </c>
      <c r="F2516" s="37">
        <v>0</v>
      </c>
    </row>
    <row r="2517" spans="2:6">
      <c r="B2517" s="59">
        <f t="shared" si="79"/>
        <v>45323</v>
      </c>
      <c r="C2517" s="7">
        <f t="shared" si="78"/>
        <v>45344.729166666664</v>
      </c>
      <c r="D2517" s="7">
        <v>45344.75</v>
      </c>
      <c r="E2517" s="1">
        <v>5.0000000000000001E-3</v>
      </c>
      <c r="F2517" s="37">
        <v>0</v>
      </c>
    </row>
    <row r="2518" spans="2:6">
      <c r="B2518" s="59">
        <f t="shared" si="79"/>
        <v>45323</v>
      </c>
      <c r="C2518" s="7">
        <f t="shared" si="78"/>
        <v>45344.75</v>
      </c>
      <c r="D2518" s="7">
        <v>45344.770833333336</v>
      </c>
      <c r="E2518" s="1">
        <v>3.0000000000000001E-3</v>
      </c>
      <c r="F2518" s="37">
        <v>0</v>
      </c>
    </row>
    <row r="2519" spans="2:6">
      <c r="B2519" s="59">
        <f t="shared" si="79"/>
        <v>45323</v>
      </c>
      <c r="C2519" s="7">
        <f t="shared" si="78"/>
        <v>45344.770833333328</v>
      </c>
      <c r="D2519" s="7">
        <v>45344.791666666664</v>
      </c>
      <c r="E2519" s="1">
        <v>3.0000000000000001E-3</v>
      </c>
      <c r="F2519" s="37">
        <v>4.2999999999999997E-2</v>
      </c>
    </row>
    <row r="2520" spans="2:6">
      <c r="B2520" s="59">
        <f t="shared" si="79"/>
        <v>45323</v>
      </c>
      <c r="C2520" s="7">
        <f t="shared" si="78"/>
        <v>45344.791666666664</v>
      </c>
      <c r="D2520" s="7">
        <v>45344.8125</v>
      </c>
      <c r="E2520" s="1">
        <v>0.02</v>
      </c>
      <c r="F2520" s="37">
        <v>0.60399999999999998</v>
      </c>
    </row>
    <row r="2521" spans="2:6">
      <c r="B2521" s="59">
        <f t="shared" si="79"/>
        <v>45323</v>
      </c>
      <c r="C2521" s="7">
        <f t="shared" si="78"/>
        <v>45344.8125</v>
      </c>
      <c r="D2521" s="7">
        <v>45344.833333333336</v>
      </c>
      <c r="E2521" s="1">
        <v>0.20699999999999999</v>
      </c>
      <c r="F2521" s="37">
        <v>8.4000000000000005E-2</v>
      </c>
    </row>
    <row r="2522" spans="2:6">
      <c r="B2522" s="59">
        <f t="shared" si="79"/>
        <v>45323</v>
      </c>
      <c r="C2522" s="7">
        <f t="shared" si="78"/>
        <v>45344.833333333328</v>
      </c>
      <c r="D2522" s="7">
        <v>45344.854166666664</v>
      </c>
      <c r="E2522" s="1">
        <v>3.2000000000000001E-2</v>
      </c>
      <c r="F2522" s="37">
        <v>8.9999999999999993E-3</v>
      </c>
    </row>
    <row r="2523" spans="2:6">
      <c r="B2523" s="59">
        <f t="shared" si="79"/>
        <v>45323</v>
      </c>
      <c r="C2523" s="7">
        <f t="shared" si="78"/>
        <v>45344.854166666664</v>
      </c>
      <c r="D2523" s="7">
        <v>45344.875</v>
      </c>
      <c r="E2523" s="1">
        <v>0</v>
      </c>
      <c r="F2523" s="37">
        <v>8.0000000000000002E-3</v>
      </c>
    </row>
    <row r="2524" spans="2:6">
      <c r="B2524" s="59">
        <f t="shared" si="79"/>
        <v>45323</v>
      </c>
      <c r="C2524" s="7">
        <f t="shared" si="78"/>
        <v>45344.875</v>
      </c>
      <c r="D2524" s="7">
        <v>45344.895833333336</v>
      </c>
      <c r="E2524" s="1">
        <v>1E-3</v>
      </c>
      <c r="F2524" s="37">
        <v>7.0000000000000001E-3</v>
      </c>
    </row>
    <row r="2525" spans="2:6">
      <c r="B2525" s="59">
        <f t="shared" si="79"/>
        <v>45323</v>
      </c>
      <c r="C2525" s="7">
        <f t="shared" si="78"/>
        <v>45344.895833333328</v>
      </c>
      <c r="D2525" s="7">
        <v>45344.916666666664</v>
      </c>
      <c r="E2525" s="1">
        <v>0.376</v>
      </c>
      <c r="F2525" s="37">
        <v>4.0000000000000001E-3</v>
      </c>
    </row>
    <row r="2526" spans="2:6">
      <c r="B2526" s="59">
        <f t="shared" si="79"/>
        <v>45323</v>
      </c>
      <c r="C2526" s="7">
        <f t="shared" si="78"/>
        <v>45344.916666666664</v>
      </c>
      <c r="D2526" s="7">
        <v>45344.9375</v>
      </c>
      <c r="E2526" s="1">
        <v>3.0169999999999999</v>
      </c>
      <c r="F2526" s="37">
        <v>0</v>
      </c>
    </row>
    <row r="2527" spans="2:6">
      <c r="B2527" s="59">
        <f t="shared" si="79"/>
        <v>45323</v>
      </c>
      <c r="C2527" s="7">
        <f t="shared" si="78"/>
        <v>45344.9375</v>
      </c>
      <c r="D2527" s="7">
        <v>45344.958333333336</v>
      </c>
      <c r="E2527" s="1">
        <v>2.758</v>
      </c>
      <c r="F2527" s="37">
        <v>0</v>
      </c>
    </row>
    <row r="2528" spans="2:6">
      <c r="B2528" s="59">
        <f t="shared" si="79"/>
        <v>45323</v>
      </c>
      <c r="C2528" s="7">
        <f t="shared" si="78"/>
        <v>45344.958333333328</v>
      </c>
      <c r="D2528" s="7">
        <v>45344.979166666664</v>
      </c>
      <c r="E2528" s="1">
        <v>2.6629999999999998</v>
      </c>
      <c r="F2528" s="37">
        <v>0</v>
      </c>
    </row>
    <row r="2529" spans="2:6">
      <c r="B2529" s="59">
        <f t="shared" si="79"/>
        <v>45323</v>
      </c>
      <c r="C2529" s="7">
        <f t="shared" si="78"/>
        <v>45344.979166666664</v>
      </c>
      <c r="D2529" s="7">
        <v>45345</v>
      </c>
      <c r="E2529" s="1">
        <v>2.9529999999999998</v>
      </c>
      <c r="F2529" s="37">
        <v>0</v>
      </c>
    </row>
    <row r="2530" spans="2:6">
      <c r="B2530" s="59">
        <f t="shared" si="79"/>
        <v>45323</v>
      </c>
      <c r="C2530" s="7">
        <f t="shared" si="78"/>
        <v>45345</v>
      </c>
      <c r="D2530" s="7">
        <v>45345.020833333336</v>
      </c>
      <c r="E2530" s="1">
        <v>2.2669999999999999</v>
      </c>
      <c r="F2530" s="37">
        <v>0</v>
      </c>
    </row>
    <row r="2531" spans="2:6">
      <c r="B2531" s="59">
        <f t="shared" si="79"/>
        <v>45323</v>
      </c>
      <c r="C2531" s="7">
        <f t="shared" si="78"/>
        <v>45345.020833333328</v>
      </c>
      <c r="D2531" s="7">
        <v>45345.041666666664</v>
      </c>
      <c r="E2531" s="1">
        <v>2.238</v>
      </c>
      <c r="F2531" s="37">
        <v>0</v>
      </c>
    </row>
    <row r="2532" spans="2:6">
      <c r="B2532" s="59">
        <f t="shared" si="79"/>
        <v>45323</v>
      </c>
      <c r="C2532" s="7">
        <f t="shared" si="78"/>
        <v>45345.041666666664</v>
      </c>
      <c r="D2532" s="7">
        <v>45345.0625</v>
      </c>
      <c r="E2532" s="1">
        <v>2.0819999999999999</v>
      </c>
      <c r="F2532" s="37">
        <v>0</v>
      </c>
    </row>
    <row r="2533" spans="2:6">
      <c r="B2533" s="59">
        <f t="shared" si="79"/>
        <v>45323</v>
      </c>
      <c r="C2533" s="7">
        <f t="shared" si="78"/>
        <v>45345.0625</v>
      </c>
      <c r="D2533" s="7">
        <v>45345.083333333336</v>
      </c>
      <c r="E2533" s="1">
        <v>0.76900000000000002</v>
      </c>
      <c r="F2533" s="37">
        <v>0</v>
      </c>
    </row>
    <row r="2534" spans="2:6">
      <c r="B2534" s="59">
        <f t="shared" si="79"/>
        <v>45323</v>
      </c>
      <c r="C2534" s="7">
        <f t="shared" si="78"/>
        <v>45345.083333333328</v>
      </c>
      <c r="D2534" s="7">
        <v>45345.104166666664</v>
      </c>
      <c r="E2534" s="1">
        <v>0.76800000000000002</v>
      </c>
      <c r="F2534" s="37">
        <v>0</v>
      </c>
    </row>
    <row r="2535" spans="2:6">
      <c r="B2535" s="59">
        <f t="shared" si="79"/>
        <v>45323</v>
      </c>
      <c r="C2535" s="7">
        <f t="shared" si="78"/>
        <v>45345.104166666664</v>
      </c>
      <c r="D2535" s="7">
        <v>45345.125</v>
      </c>
      <c r="E2535" s="1">
        <v>0.77</v>
      </c>
      <c r="F2535" s="37">
        <v>0</v>
      </c>
    </row>
    <row r="2536" spans="2:6">
      <c r="B2536" s="59">
        <f t="shared" si="79"/>
        <v>45323</v>
      </c>
      <c r="C2536" s="7">
        <f t="shared" si="78"/>
        <v>45345.125</v>
      </c>
      <c r="D2536" s="7">
        <v>45345.145833333336</v>
      </c>
      <c r="E2536" s="1">
        <v>0.77100000000000002</v>
      </c>
      <c r="F2536" s="37">
        <v>0</v>
      </c>
    </row>
    <row r="2537" spans="2:6">
      <c r="B2537" s="59">
        <f t="shared" si="79"/>
        <v>45323</v>
      </c>
      <c r="C2537" s="7">
        <f t="shared" si="78"/>
        <v>45345.145833333328</v>
      </c>
      <c r="D2537" s="7">
        <v>45345.166666666664</v>
      </c>
      <c r="E2537" s="1">
        <v>0.76900000000000002</v>
      </c>
      <c r="F2537" s="37">
        <v>0</v>
      </c>
    </row>
    <row r="2538" spans="2:6">
      <c r="B2538" s="59">
        <f t="shared" si="79"/>
        <v>45323</v>
      </c>
      <c r="C2538" s="7">
        <f t="shared" si="78"/>
        <v>45345.166666666664</v>
      </c>
      <c r="D2538" s="7">
        <v>45345.1875</v>
      </c>
      <c r="E2538" s="1">
        <v>0.76700000000000002</v>
      </c>
      <c r="F2538" s="37">
        <v>0</v>
      </c>
    </row>
    <row r="2539" spans="2:6">
      <c r="B2539" s="59">
        <f t="shared" si="79"/>
        <v>45323</v>
      </c>
      <c r="C2539" s="7">
        <f t="shared" si="78"/>
        <v>45345.1875</v>
      </c>
      <c r="D2539" s="7">
        <v>45345.208333333336</v>
      </c>
      <c r="E2539" s="1">
        <v>0.77300000000000002</v>
      </c>
      <c r="F2539" s="37">
        <v>0</v>
      </c>
    </row>
    <row r="2540" spans="2:6">
      <c r="B2540" s="59">
        <f t="shared" si="79"/>
        <v>45323</v>
      </c>
      <c r="C2540" s="7">
        <f t="shared" si="78"/>
        <v>45345.208333333328</v>
      </c>
      <c r="D2540" s="7">
        <v>45345.229166666664</v>
      </c>
      <c r="E2540" s="1">
        <v>0.76800000000000002</v>
      </c>
      <c r="F2540" s="37">
        <v>0</v>
      </c>
    </row>
    <row r="2541" spans="2:6">
      <c r="B2541" s="59">
        <f t="shared" si="79"/>
        <v>45323</v>
      </c>
      <c r="C2541" s="7">
        <f t="shared" si="78"/>
        <v>45345.229166666664</v>
      </c>
      <c r="D2541" s="7">
        <v>45345.25</v>
      </c>
      <c r="E2541" s="1">
        <v>1.353</v>
      </c>
      <c r="F2541" s="37">
        <v>0</v>
      </c>
    </row>
    <row r="2542" spans="2:6">
      <c r="B2542" s="59">
        <f t="shared" si="79"/>
        <v>45323</v>
      </c>
      <c r="C2542" s="7">
        <f t="shared" si="78"/>
        <v>45345.25</v>
      </c>
      <c r="D2542" s="7">
        <v>45345.270833333336</v>
      </c>
      <c r="E2542" s="1">
        <v>1.917</v>
      </c>
      <c r="F2542" s="37">
        <v>0</v>
      </c>
    </row>
    <row r="2543" spans="2:6">
      <c r="B2543" s="59">
        <f t="shared" si="79"/>
        <v>45323</v>
      </c>
      <c r="C2543" s="7">
        <f t="shared" si="78"/>
        <v>45345.270833333328</v>
      </c>
      <c r="D2543" s="7">
        <v>45345.291666666664</v>
      </c>
      <c r="E2543" s="1">
        <v>1.4670000000000001</v>
      </c>
      <c r="F2543" s="37">
        <v>0</v>
      </c>
    </row>
    <row r="2544" spans="2:6">
      <c r="B2544" s="59">
        <f t="shared" si="79"/>
        <v>45323</v>
      </c>
      <c r="C2544" s="7">
        <f t="shared" si="78"/>
        <v>45345.291666666664</v>
      </c>
      <c r="D2544" s="7">
        <v>45345.3125</v>
      </c>
      <c r="E2544" s="1">
        <v>1.296</v>
      </c>
      <c r="F2544" s="37">
        <v>0</v>
      </c>
    </row>
    <row r="2545" spans="2:6">
      <c r="B2545" s="59">
        <f t="shared" si="79"/>
        <v>45323</v>
      </c>
      <c r="C2545" s="7">
        <f t="shared" si="78"/>
        <v>45345.3125</v>
      </c>
      <c r="D2545" s="7">
        <v>45345.333333333336</v>
      </c>
      <c r="E2545" s="1">
        <v>0.69699999999999995</v>
      </c>
      <c r="F2545" s="37">
        <v>0</v>
      </c>
    </row>
    <row r="2546" spans="2:6">
      <c r="B2546" s="59">
        <f t="shared" si="79"/>
        <v>45323</v>
      </c>
      <c r="C2546" s="7">
        <f t="shared" si="78"/>
        <v>45345.333333333328</v>
      </c>
      <c r="D2546" s="7">
        <v>45345.354166666664</v>
      </c>
      <c r="E2546" s="1">
        <v>1.2E-2</v>
      </c>
      <c r="F2546" s="37">
        <v>0</v>
      </c>
    </row>
    <row r="2547" spans="2:6">
      <c r="B2547" s="59">
        <f t="shared" si="79"/>
        <v>45323</v>
      </c>
      <c r="C2547" s="7">
        <f t="shared" si="78"/>
        <v>45345.354166666664</v>
      </c>
      <c r="D2547" s="7">
        <v>45345.375</v>
      </c>
      <c r="E2547" s="1">
        <v>2.7E-2</v>
      </c>
      <c r="F2547" s="37">
        <v>0</v>
      </c>
    </row>
    <row r="2548" spans="2:6">
      <c r="B2548" s="59">
        <f t="shared" si="79"/>
        <v>45323</v>
      </c>
      <c r="C2548" s="7">
        <f t="shared" si="78"/>
        <v>45345.375</v>
      </c>
      <c r="D2548" s="7">
        <v>45345.395833333336</v>
      </c>
      <c r="E2548" s="1">
        <v>0.114</v>
      </c>
      <c r="F2548" s="37">
        <v>1E-3</v>
      </c>
    </row>
    <row r="2549" spans="2:6">
      <c r="B2549" s="59">
        <f t="shared" si="79"/>
        <v>45323</v>
      </c>
      <c r="C2549" s="7">
        <f t="shared" si="78"/>
        <v>45345.395833333328</v>
      </c>
      <c r="D2549" s="7">
        <v>45345.416666666664</v>
      </c>
      <c r="E2549" s="1">
        <v>1.2E-2</v>
      </c>
      <c r="F2549" s="37">
        <v>1E-3</v>
      </c>
    </row>
    <row r="2550" spans="2:6">
      <c r="B2550" s="59">
        <f t="shared" si="79"/>
        <v>45323</v>
      </c>
      <c r="C2550" s="7">
        <f t="shared" si="78"/>
        <v>45345.416666666664</v>
      </c>
      <c r="D2550" s="7">
        <v>45345.4375</v>
      </c>
      <c r="E2550" s="1">
        <v>6.0000000000000001E-3</v>
      </c>
      <c r="F2550" s="37">
        <v>0</v>
      </c>
    </row>
    <row r="2551" spans="2:6">
      <c r="B2551" s="59">
        <f t="shared" si="79"/>
        <v>45323</v>
      </c>
      <c r="C2551" s="7">
        <f t="shared" si="78"/>
        <v>45345.4375</v>
      </c>
      <c r="D2551" s="7">
        <v>45345.458333333336</v>
      </c>
      <c r="E2551" s="1">
        <v>8.0000000000000002E-3</v>
      </c>
      <c r="F2551" s="37">
        <v>0</v>
      </c>
    </row>
    <row r="2552" spans="2:6">
      <c r="B2552" s="59">
        <f t="shared" si="79"/>
        <v>45323</v>
      </c>
      <c r="C2552" s="7">
        <f t="shared" si="78"/>
        <v>45345.458333333328</v>
      </c>
      <c r="D2552" s="7">
        <v>45345.479166666664</v>
      </c>
      <c r="E2552" s="1">
        <v>6.7000000000000004E-2</v>
      </c>
      <c r="F2552" s="37">
        <v>0</v>
      </c>
    </row>
    <row r="2553" spans="2:6">
      <c r="B2553" s="59">
        <f t="shared" si="79"/>
        <v>45323</v>
      </c>
      <c r="C2553" s="7">
        <f t="shared" si="78"/>
        <v>45345.479166666664</v>
      </c>
      <c r="D2553" s="7">
        <v>45345.5</v>
      </c>
      <c r="E2553" s="1">
        <v>7.0000000000000001E-3</v>
      </c>
      <c r="F2553" s="37">
        <v>0</v>
      </c>
    </row>
    <row r="2554" spans="2:6">
      <c r="B2554" s="59">
        <f t="shared" si="79"/>
        <v>45323</v>
      </c>
      <c r="C2554" s="7">
        <f t="shared" si="78"/>
        <v>45345.5</v>
      </c>
      <c r="D2554" s="7">
        <v>45345.520833333336</v>
      </c>
      <c r="E2554" s="1">
        <v>0.105</v>
      </c>
      <c r="F2554" s="37">
        <v>0</v>
      </c>
    </row>
    <row r="2555" spans="2:6">
      <c r="B2555" s="59">
        <f t="shared" si="79"/>
        <v>45323</v>
      </c>
      <c r="C2555" s="7">
        <f t="shared" si="78"/>
        <v>45345.520833333328</v>
      </c>
      <c r="D2555" s="7">
        <v>45345.541666666664</v>
      </c>
      <c r="E2555" s="1">
        <v>5.0000000000000001E-3</v>
      </c>
      <c r="F2555" s="37">
        <v>0</v>
      </c>
    </row>
    <row r="2556" spans="2:6">
      <c r="B2556" s="59">
        <f t="shared" si="79"/>
        <v>45323</v>
      </c>
      <c r="C2556" s="7">
        <f t="shared" si="78"/>
        <v>45345.541666666664</v>
      </c>
      <c r="D2556" s="7">
        <v>45345.5625</v>
      </c>
      <c r="E2556" s="1">
        <v>8.0000000000000002E-3</v>
      </c>
      <c r="F2556" s="37">
        <v>0</v>
      </c>
    </row>
    <row r="2557" spans="2:6">
      <c r="B2557" s="59">
        <f t="shared" si="79"/>
        <v>45323</v>
      </c>
      <c r="C2557" s="7">
        <f t="shared" si="78"/>
        <v>45345.5625</v>
      </c>
      <c r="D2557" s="7">
        <v>45345.583333333336</v>
      </c>
      <c r="E2557" s="1">
        <v>1.6E-2</v>
      </c>
      <c r="F2557" s="37">
        <v>3.0000000000000001E-3</v>
      </c>
    </row>
    <row r="2558" spans="2:6">
      <c r="B2558" s="59">
        <f t="shared" si="79"/>
        <v>45323</v>
      </c>
      <c r="C2558" s="7">
        <f t="shared" si="78"/>
        <v>45345.583333333328</v>
      </c>
      <c r="D2558" s="7">
        <v>45345.604166666664</v>
      </c>
      <c r="E2558" s="1">
        <v>6.0000000000000001E-3</v>
      </c>
      <c r="F2558" s="37">
        <v>0</v>
      </c>
    </row>
    <row r="2559" spans="2:6">
      <c r="B2559" s="59">
        <f t="shared" si="79"/>
        <v>45323</v>
      </c>
      <c r="C2559" s="7">
        <f t="shared" si="78"/>
        <v>45345.604166666664</v>
      </c>
      <c r="D2559" s="7">
        <v>45345.625</v>
      </c>
      <c r="E2559" s="1">
        <v>2.8000000000000001E-2</v>
      </c>
      <c r="F2559" s="37">
        <v>0</v>
      </c>
    </row>
    <row r="2560" spans="2:6">
      <c r="B2560" s="59">
        <f t="shared" si="79"/>
        <v>45323</v>
      </c>
      <c r="C2560" s="7">
        <f t="shared" si="78"/>
        <v>45345.625</v>
      </c>
      <c r="D2560" s="7">
        <v>45345.645833333336</v>
      </c>
      <c r="E2560" s="1">
        <v>2E-3</v>
      </c>
      <c r="F2560" s="37">
        <v>1E-3</v>
      </c>
    </row>
    <row r="2561" spans="2:6">
      <c r="B2561" s="59">
        <f t="shared" si="79"/>
        <v>45323</v>
      </c>
      <c r="C2561" s="7">
        <f t="shared" si="78"/>
        <v>45345.645833333328</v>
      </c>
      <c r="D2561" s="7">
        <v>45345.666666666664</v>
      </c>
      <c r="E2561" s="1">
        <v>2E-3</v>
      </c>
      <c r="F2561" s="37">
        <v>0</v>
      </c>
    </row>
    <row r="2562" spans="2:6">
      <c r="B2562" s="59">
        <f t="shared" si="79"/>
        <v>45323</v>
      </c>
      <c r="C2562" s="7">
        <f t="shared" si="78"/>
        <v>45345.666666666664</v>
      </c>
      <c r="D2562" s="7">
        <v>45345.6875</v>
      </c>
      <c r="E2562" s="1">
        <v>5.0000000000000001E-3</v>
      </c>
      <c r="F2562" s="37">
        <v>1E-3</v>
      </c>
    </row>
    <row r="2563" spans="2:6">
      <c r="B2563" s="59">
        <f t="shared" si="79"/>
        <v>45323</v>
      </c>
      <c r="C2563" s="7">
        <f t="shared" si="78"/>
        <v>45345.6875</v>
      </c>
      <c r="D2563" s="7">
        <v>45345.708333333336</v>
      </c>
      <c r="E2563" s="1">
        <v>4.0000000000000001E-3</v>
      </c>
      <c r="F2563" s="37">
        <v>0</v>
      </c>
    </row>
    <row r="2564" spans="2:6">
      <c r="B2564" s="59">
        <f t="shared" si="79"/>
        <v>45323</v>
      </c>
      <c r="C2564" s="7">
        <f t="shared" si="78"/>
        <v>45345.708333333328</v>
      </c>
      <c r="D2564" s="7">
        <v>45345.729166666664</v>
      </c>
      <c r="E2564" s="1">
        <v>0.05</v>
      </c>
      <c r="F2564" s="37">
        <v>0</v>
      </c>
    </row>
    <row r="2565" spans="2:6">
      <c r="B2565" s="59">
        <f t="shared" si="79"/>
        <v>45323</v>
      </c>
      <c r="C2565" s="7">
        <f t="shared" ref="C2565:C2628" si="80">D2565-1/48</f>
        <v>45345.729166666664</v>
      </c>
      <c r="D2565" s="7">
        <v>45345.75</v>
      </c>
      <c r="E2565" s="1">
        <v>6.3E-2</v>
      </c>
      <c r="F2565" s="37">
        <v>1E-3</v>
      </c>
    </row>
    <row r="2566" spans="2:6">
      <c r="B2566" s="59">
        <f t="shared" ref="B2566:B2629" si="81">DATE(YEAR(C2566),MONTH(C2566),1)</f>
        <v>45323</v>
      </c>
      <c r="C2566" s="7">
        <f t="shared" si="80"/>
        <v>45345.75</v>
      </c>
      <c r="D2566" s="7">
        <v>45345.770833333336</v>
      </c>
      <c r="E2566" s="1">
        <v>7.0000000000000001E-3</v>
      </c>
      <c r="F2566" s="37">
        <v>1E-3</v>
      </c>
    </row>
    <row r="2567" spans="2:6">
      <c r="B2567" s="59">
        <f t="shared" si="81"/>
        <v>45323</v>
      </c>
      <c r="C2567" s="7">
        <f t="shared" si="80"/>
        <v>45345.770833333328</v>
      </c>
      <c r="D2567" s="7">
        <v>45345.791666666664</v>
      </c>
      <c r="E2567" s="1">
        <v>2E-3</v>
      </c>
      <c r="F2567" s="37">
        <v>4.5999999999999999E-2</v>
      </c>
    </row>
    <row r="2568" spans="2:6">
      <c r="B2568" s="59">
        <f t="shared" si="81"/>
        <v>45323</v>
      </c>
      <c r="C2568" s="7">
        <f t="shared" si="80"/>
        <v>45345.791666666664</v>
      </c>
      <c r="D2568" s="7">
        <v>45345.8125</v>
      </c>
      <c r="E2568" s="1">
        <v>4.7E-2</v>
      </c>
      <c r="F2568" s="37">
        <v>0.88700000000000001</v>
      </c>
    </row>
    <row r="2569" spans="2:6">
      <c r="B2569" s="59">
        <f t="shared" si="81"/>
        <v>45323</v>
      </c>
      <c r="C2569" s="7">
        <f t="shared" si="80"/>
        <v>45345.8125</v>
      </c>
      <c r="D2569" s="7">
        <v>45345.833333333336</v>
      </c>
      <c r="E2569" s="1">
        <v>0.14699999999999999</v>
      </c>
      <c r="F2569" s="37">
        <v>0.57599999999999996</v>
      </c>
    </row>
    <row r="2570" spans="2:6">
      <c r="B2570" s="59">
        <f t="shared" si="81"/>
        <v>45323</v>
      </c>
      <c r="C2570" s="7">
        <f t="shared" si="80"/>
        <v>45345.833333333328</v>
      </c>
      <c r="D2570" s="7">
        <v>45345.854166666664</v>
      </c>
      <c r="E2570" s="1">
        <v>0</v>
      </c>
      <c r="F2570" s="37">
        <v>0.98799999999999999</v>
      </c>
    </row>
    <row r="2571" spans="2:6">
      <c r="B2571" s="59">
        <f t="shared" si="81"/>
        <v>45323</v>
      </c>
      <c r="C2571" s="7">
        <f t="shared" si="80"/>
        <v>45345.854166666664</v>
      </c>
      <c r="D2571" s="7">
        <v>45345.875</v>
      </c>
      <c r="E2571" s="1">
        <v>0</v>
      </c>
      <c r="F2571" s="37">
        <v>0.98699999999999999</v>
      </c>
    </row>
    <row r="2572" spans="2:6">
      <c r="B2572" s="59">
        <f t="shared" si="81"/>
        <v>45323</v>
      </c>
      <c r="C2572" s="7">
        <f t="shared" si="80"/>
        <v>45345.875</v>
      </c>
      <c r="D2572" s="7">
        <v>45345.895833333336</v>
      </c>
      <c r="E2572" s="1">
        <v>0</v>
      </c>
      <c r="F2572" s="37">
        <v>0.98799999999999999</v>
      </c>
    </row>
    <row r="2573" spans="2:6">
      <c r="B2573" s="59">
        <f t="shared" si="81"/>
        <v>45323</v>
      </c>
      <c r="C2573" s="7">
        <f t="shared" si="80"/>
        <v>45345.895833333328</v>
      </c>
      <c r="D2573" s="7">
        <v>45345.916666666664</v>
      </c>
      <c r="E2573" s="1">
        <v>6.4000000000000001E-2</v>
      </c>
      <c r="F2573" s="37">
        <v>0.94099999999999995</v>
      </c>
    </row>
    <row r="2574" spans="2:6">
      <c r="B2574" s="59">
        <f t="shared" si="81"/>
        <v>45323</v>
      </c>
      <c r="C2574" s="7">
        <f t="shared" si="80"/>
        <v>45345.916666666664</v>
      </c>
      <c r="D2574" s="7">
        <v>45345.9375</v>
      </c>
      <c r="E2574" s="1">
        <v>1.5669999999999999</v>
      </c>
      <c r="F2574" s="37">
        <v>0</v>
      </c>
    </row>
    <row r="2575" spans="2:6">
      <c r="B2575" s="59">
        <f t="shared" si="81"/>
        <v>45323</v>
      </c>
      <c r="C2575" s="7">
        <f t="shared" si="80"/>
        <v>45345.9375</v>
      </c>
      <c r="D2575" s="7">
        <v>45345.958333333336</v>
      </c>
      <c r="E2575" s="1">
        <v>1.4750000000000001</v>
      </c>
      <c r="F2575" s="37">
        <v>0</v>
      </c>
    </row>
    <row r="2576" spans="2:6">
      <c r="B2576" s="59">
        <f t="shared" si="81"/>
        <v>45323</v>
      </c>
      <c r="C2576" s="7">
        <f t="shared" si="80"/>
        <v>45345.958333333328</v>
      </c>
      <c r="D2576" s="7">
        <v>45345.979166666664</v>
      </c>
      <c r="E2576" s="1">
        <v>1.478</v>
      </c>
      <c r="F2576" s="37">
        <v>0</v>
      </c>
    </row>
    <row r="2577" spans="2:6">
      <c r="B2577" s="59">
        <f t="shared" si="81"/>
        <v>45323</v>
      </c>
      <c r="C2577" s="7">
        <f t="shared" si="80"/>
        <v>45345.979166666664</v>
      </c>
      <c r="D2577" s="7">
        <v>45346</v>
      </c>
      <c r="E2577" s="1">
        <v>1.57</v>
      </c>
      <c r="F2577" s="37">
        <v>0</v>
      </c>
    </row>
    <row r="2578" spans="2:6">
      <c r="B2578" s="59">
        <f t="shared" si="81"/>
        <v>45323</v>
      </c>
      <c r="C2578" s="7">
        <f t="shared" si="80"/>
        <v>45346</v>
      </c>
      <c r="D2578" s="7">
        <v>45346.020833333336</v>
      </c>
      <c r="E2578" s="1">
        <v>1.579</v>
      </c>
      <c r="F2578" s="37">
        <v>0</v>
      </c>
    </row>
    <row r="2579" spans="2:6">
      <c r="B2579" s="59">
        <f t="shared" si="81"/>
        <v>45323</v>
      </c>
      <c r="C2579" s="7">
        <f t="shared" si="80"/>
        <v>45346.020833333328</v>
      </c>
      <c r="D2579" s="7">
        <v>45346.041666666664</v>
      </c>
      <c r="E2579" s="1">
        <v>1.5569999999999999</v>
      </c>
      <c r="F2579" s="37">
        <v>0</v>
      </c>
    </row>
    <row r="2580" spans="2:6">
      <c r="B2580" s="59">
        <f t="shared" si="81"/>
        <v>45323</v>
      </c>
      <c r="C2580" s="7">
        <f t="shared" si="80"/>
        <v>45346.041666666664</v>
      </c>
      <c r="D2580" s="7">
        <v>45346.0625</v>
      </c>
      <c r="E2580" s="1">
        <v>1.4750000000000001</v>
      </c>
      <c r="F2580" s="37">
        <v>0</v>
      </c>
    </row>
    <row r="2581" spans="2:6">
      <c r="B2581" s="59">
        <f t="shared" si="81"/>
        <v>45323</v>
      </c>
      <c r="C2581" s="7">
        <f t="shared" si="80"/>
        <v>45346.0625</v>
      </c>
      <c r="D2581" s="7">
        <v>45346.083333333336</v>
      </c>
      <c r="E2581" s="1">
        <v>1.4470000000000001</v>
      </c>
      <c r="F2581" s="37">
        <v>0</v>
      </c>
    </row>
    <row r="2582" spans="2:6">
      <c r="B2582" s="59">
        <f t="shared" si="81"/>
        <v>45323</v>
      </c>
      <c r="C2582" s="7">
        <f t="shared" si="80"/>
        <v>45346.083333333328</v>
      </c>
      <c r="D2582" s="7">
        <v>45346.104166666664</v>
      </c>
      <c r="E2582" s="1">
        <v>1.4419999999999999</v>
      </c>
      <c r="F2582" s="37">
        <v>0</v>
      </c>
    </row>
    <row r="2583" spans="2:6">
      <c r="B2583" s="59">
        <f t="shared" si="81"/>
        <v>45323</v>
      </c>
      <c r="C2583" s="7">
        <f t="shared" si="80"/>
        <v>45346.104166666664</v>
      </c>
      <c r="D2583" s="7">
        <v>45346.125</v>
      </c>
      <c r="E2583" s="1">
        <v>1.4390000000000001</v>
      </c>
      <c r="F2583" s="37">
        <v>0</v>
      </c>
    </row>
    <row r="2584" spans="2:6">
      <c r="B2584" s="59">
        <f t="shared" si="81"/>
        <v>45323</v>
      </c>
      <c r="C2584" s="7">
        <f t="shared" si="80"/>
        <v>45346.125</v>
      </c>
      <c r="D2584" s="7">
        <v>45346.145833333336</v>
      </c>
      <c r="E2584" s="1">
        <v>1.448</v>
      </c>
      <c r="F2584" s="37">
        <v>0</v>
      </c>
    </row>
    <row r="2585" spans="2:6">
      <c r="B2585" s="59">
        <f t="shared" si="81"/>
        <v>45323</v>
      </c>
      <c r="C2585" s="7">
        <f t="shared" si="80"/>
        <v>45346.145833333328</v>
      </c>
      <c r="D2585" s="7">
        <v>45346.166666666664</v>
      </c>
      <c r="E2585" s="1">
        <v>1.462</v>
      </c>
      <c r="F2585" s="37">
        <v>0</v>
      </c>
    </row>
    <row r="2586" spans="2:6">
      <c r="B2586" s="59">
        <f t="shared" si="81"/>
        <v>45323</v>
      </c>
      <c r="C2586" s="7">
        <f t="shared" si="80"/>
        <v>45346.166666666664</v>
      </c>
      <c r="D2586" s="7">
        <v>45346.1875</v>
      </c>
      <c r="E2586" s="1">
        <v>0.51</v>
      </c>
      <c r="F2586" s="37">
        <v>0</v>
      </c>
    </row>
    <row r="2587" spans="2:6">
      <c r="B2587" s="59">
        <f t="shared" si="81"/>
        <v>45323</v>
      </c>
      <c r="C2587" s="7">
        <f t="shared" si="80"/>
        <v>45346.1875</v>
      </c>
      <c r="D2587" s="7">
        <v>45346.208333333336</v>
      </c>
      <c r="E2587" s="1">
        <v>5.5E-2</v>
      </c>
      <c r="F2587" s="37">
        <v>0</v>
      </c>
    </row>
    <row r="2588" spans="2:6">
      <c r="B2588" s="59">
        <f t="shared" si="81"/>
        <v>45323</v>
      </c>
      <c r="C2588" s="7">
        <f t="shared" si="80"/>
        <v>45346.208333333328</v>
      </c>
      <c r="D2588" s="7">
        <v>45346.229166666664</v>
      </c>
      <c r="E2588" s="1">
        <v>6.6000000000000003E-2</v>
      </c>
      <c r="F2588" s="37">
        <v>0</v>
      </c>
    </row>
    <row r="2589" spans="2:6">
      <c r="B2589" s="59">
        <f t="shared" si="81"/>
        <v>45323</v>
      </c>
      <c r="C2589" s="7">
        <f t="shared" si="80"/>
        <v>45346.229166666664</v>
      </c>
      <c r="D2589" s="7">
        <v>45346.25</v>
      </c>
      <c r="E2589" s="1">
        <v>0.64900000000000002</v>
      </c>
      <c r="F2589" s="37">
        <v>0</v>
      </c>
    </row>
    <row r="2590" spans="2:6">
      <c r="B2590" s="59">
        <f t="shared" si="81"/>
        <v>45323</v>
      </c>
      <c r="C2590" s="7">
        <f t="shared" si="80"/>
        <v>45346.25</v>
      </c>
      <c r="D2590" s="7">
        <v>45346.270833333336</v>
      </c>
      <c r="E2590" s="1">
        <v>0.27100000000000002</v>
      </c>
      <c r="F2590" s="37">
        <v>0</v>
      </c>
    </row>
    <row r="2591" spans="2:6">
      <c r="B2591" s="59">
        <f t="shared" si="81"/>
        <v>45323</v>
      </c>
      <c r="C2591" s="7">
        <f t="shared" si="80"/>
        <v>45346.270833333328</v>
      </c>
      <c r="D2591" s="7">
        <v>45346.291666666664</v>
      </c>
      <c r="E2591" s="1">
        <v>0.11</v>
      </c>
      <c r="F2591" s="37">
        <v>0</v>
      </c>
    </row>
    <row r="2592" spans="2:6">
      <c r="B2592" s="59">
        <f t="shared" si="81"/>
        <v>45323</v>
      </c>
      <c r="C2592" s="7">
        <f t="shared" si="80"/>
        <v>45346.291666666664</v>
      </c>
      <c r="D2592" s="7">
        <v>45346.3125</v>
      </c>
      <c r="E2592" s="1">
        <v>0.218</v>
      </c>
      <c r="F2592" s="37">
        <v>0</v>
      </c>
    </row>
    <row r="2593" spans="2:6">
      <c r="B2593" s="59">
        <f t="shared" si="81"/>
        <v>45323</v>
      </c>
      <c r="C2593" s="7">
        <f t="shared" si="80"/>
        <v>45346.3125</v>
      </c>
      <c r="D2593" s="7">
        <v>45346.333333333336</v>
      </c>
      <c r="E2593" s="1">
        <v>0.105</v>
      </c>
      <c r="F2593" s="37">
        <v>0</v>
      </c>
    </row>
    <row r="2594" spans="2:6">
      <c r="B2594" s="59">
        <f t="shared" si="81"/>
        <v>45323</v>
      </c>
      <c r="C2594" s="7">
        <f t="shared" si="80"/>
        <v>45346.333333333328</v>
      </c>
      <c r="D2594" s="7">
        <v>45346.354166666664</v>
      </c>
      <c r="E2594" s="1">
        <v>6.0000000000000001E-3</v>
      </c>
      <c r="F2594" s="37">
        <v>4.0000000000000001E-3</v>
      </c>
    </row>
    <row r="2595" spans="2:6">
      <c r="B2595" s="59">
        <f t="shared" si="81"/>
        <v>45323</v>
      </c>
      <c r="C2595" s="7">
        <f t="shared" si="80"/>
        <v>45346.354166666664</v>
      </c>
      <c r="D2595" s="7">
        <v>45346.375</v>
      </c>
      <c r="E2595" s="1">
        <v>1E-3</v>
      </c>
      <c r="F2595" s="37">
        <v>0</v>
      </c>
    </row>
    <row r="2596" spans="2:6">
      <c r="B2596" s="59">
        <f t="shared" si="81"/>
        <v>45323</v>
      </c>
      <c r="C2596" s="7">
        <f t="shared" si="80"/>
        <v>45346.375</v>
      </c>
      <c r="D2596" s="7">
        <v>45346.395833333336</v>
      </c>
      <c r="E2596" s="1">
        <v>3.0000000000000001E-3</v>
      </c>
      <c r="F2596" s="37">
        <v>0</v>
      </c>
    </row>
    <row r="2597" spans="2:6">
      <c r="B2597" s="59">
        <f t="shared" si="81"/>
        <v>45323</v>
      </c>
      <c r="C2597" s="7">
        <f t="shared" si="80"/>
        <v>45346.395833333328</v>
      </c>
      <c r="D2597" s="7">
        <v>45346.416666666664</v>
      </c>
      <c r="E2597" s="1">
        <v>1E-3</v>
      </c>
      <c r="F2597" s="37">
        <v>0.18099999999999999</v>
      </c>
    </row>
    <row r="2598" spans="2:6">
      <c r="B2598" s="59">
        <f t="shared" si="81"/>
        <v>45323</v>
      </c>
      <c r="C2598" s="7">
        <f t="shared" si="80"/>
        <v>45346.416666666664</v>
      </c>
      <c r="D2598" s="7">
        <v>45346.4375</v>
      </c>
      <c r="E2598" s="1">
        <v>0</v>
      </c>
      <c r="F2598" s="37">
        <v>0.54500000000000004</v>
      </c>
    </row>
    <row r="2599" spans="2:6">
      <c r="B2599" s="59">
        <f t="shared" si="81"/>
        <v>45323</v>
      </c>
      <c r="C2599" s="7">
        <f t="shared" si="80"/>
        <v>45346.4375</v>
      </c>
      <c r="D2599" s="7">
        <v>45346.458333333336</v>
      </c>
      <c r="E2599" s="1">
        <v>0</v>
      </c>
      <c r="F2599" s="37">
        <v>1.1990000000000001</v>
      </c>
    </row>
    <row r="2600" spans="2:6">
      <c r="B2600" s="59">
        <f t="shared" si="81"/>
        <v>45323</v>
      </c>
      <c r="C2600" s="7">
        <f t="shared" si="80"/>
        <v>45346.458333333328</v>
      </c>
      <c r="D2600" s="7">
        <v>45346.479166666664</v>
      </c>
      <c r="E2600" s="1">
        <v>0</v>
      </c>
      <c r="F2600" s="37">
        <v>1.369</v>
      </c>
    </row>
    <row r="2601" spans="2:6">
      <c r="B2601" s="59">
        <f t="shared" si="81"/>
        <v>45323</v>
      </c>
      <c r="C2601" s="7">
        <f t="shared" si="80"/>
        <v>45346.479166666664</v>
      </c>
      <c r="D2601" s="7">
        <v>45346.5</v>
      </c>
      <c r="E2601" s="1">
        <v>0</v>
      </c>
      <c r="F2601" s="37">
        <v>1.3839999999999999</v>
      </c>
    </row>
    <row r="2602" spans="2:6">
      <c r="B2602" s="59">
        <f t="shared" si="81"/>
        <v>45323</v>
      </c>
      <c r="C2602" s="7">
        <f t="shared" si="80"/>
        <v>45346.5</v>
      </c>
      <c r="D2602" s="7">
        <v>45346.520833333336</v>
      </c>
      <c r="E2602" s="1">
        <v>0</v>
      </c>
      <c r="F2602" s="37">
        <v>1.087</v>
      </c>
    </row>
    <row r="2603" spans="2:6">
      <c r="B2603" s="59">
        <f t="shared" si="81"/>
        <v>45323</v>
      </c>
      <c r="C2603" s="7">
        <f t="shared" si="80"/>
        <v>45346.520833333328</v>
      </c>
      <c r="D2603" s="7">
        <v>45346.541666666664</v>
      </c>
      <c r="E2603" s="1">
        <v>0</v>
      </c>
      <c r="F2603" s="37">
        <v>0.90800000000000003</v>
      </c>
    </row>
    <row r="2604" spans="2:6">
      <c r="B2604" s="59">
        <f t="shared" si="81"/>
        <v>45323</v>
      </c>
      <c r="C2604" s="7">
        <f t="shared" si="80"/>
        <v>45346.541666666664</v>
      </c>
      <c r="D2604" s="7">
        <v>45346.5625</v>
      </c>
      <c r="E2604" s="1">
        <v>2E-3</v>
      </c>
      <c r="F2604" s="37">
        <v>0.71799999999999997</v>
      </c>
    </row>
    <row r="2605" spans="2:6">
      <c r="B2605" s="59">
        <f t="shared" si="81"/>
        <v>45323</v>
      </c>
      <c r="C2605" s="7">
        <f t="shared" si="80"/>
        <v>45346.5625</v>
      </c>
      <c r="D2605" s="7">
        <v>45346.583333333336</v>
      </c>
      <c r="E2605" s="1">
        <v>1E-3</v>
      </c>
      <c r="F2605" s="37">
        <v>0.44800000000000001</v>
      </c>
    </row>
    <row r="2606" spans="2:6">
      <c r="B2606" s="59">
        <f t="shared" si="81"/>
        <v>45323</v>
      </c>
      <c r="C2606" s="7">
        <f t="shared" si="80"/>
        <v>45346.583333333328</v>
      </c>
      <c r="D2606" s="7">
        <v>45346.604166666664</v>
      </c>
      <c r="E2606" s="1">
        <v>4.0000000000000001E-3</v>
      </c>
      <c r="F2606" s="37">
        <v>4.5999999999999999E-2</v>
      </c>
    </row>
    <row r="2607" spans="2:6">
      <c r="B2607" s="59">
        <f t="shared" si="81"/>
        <v>45323</v>
      </c>
      <c r="C2607" s="7">
        <f t="shared" si="80"/>
        <v>45346.604166666664</v>
      </c>
      <c r="D2607" s="7">
        <v>45346.625</v>
      </c>
      <c r="E2607" s="1">
        <v>2E-3</v>
      </c>
      <c r="F2607" s="37">
        <v>0.47399999999999998</v>
      </c>
    </row>
    <row r="2608" spans="2:6">
      <c r="B2608" s="59">
        <f t="shared" si="81"/>
        <v>45323</v>
      </c>
      <c r="C2608" s="7">
        <f t="shared" si="80"/>
        <v>45346.625</v>
      </c>
      <c r="D2608" s="7">
        <v>45346.645833333336</v>
      </c>
      <c r="E2608" s="1">
        <v>3.0000000000000001E-3</v>
      </c>
      <c r="F2608" s="37">
        <v>0.49099999999999999</v>
      </c>
    </row>
    <row r="2609" spans="2:6">
      <c r="B2609" s="59">
        <f t="shared" si="81"/>
        <v>45323</v>
      </c>
      <c r="C2609" s="7">
        <f t="shared" si="80"/>
        <v>45346.645833333328</v>
      </c>
      <c r="D2609" s="7">
        <v>45346.666666666664</v>
      </c>
      <c r="E2609" s="1">
        <v>0</v>
      </c>
      <c r="F2609" s="37">
        <v>0.376</v>
      </c>
    </row>
    <row r="2610" spans="2:6">
      <c r="B2610" s="59">
        <f t="shared" si="81"/>
        <v>45323</v>
      </c>
      <c r="C2610" s="7">
        <f t="shared" si="80"/>
        <v>45346.666666666664</v>
      </c>
      <c r="D2610" s="7">
        <v>45346.6875</v>
      </c>
      <c r="E2610" s="1">
        <v>0</v>
      </c>
      <c r="F2610" s="37">
        <v>2.1999999999999999E-2</v>
      </c>
    </row>
    <row r="2611" spans="2:6">
      <c r="B2611" s="59">
        <f t="shared" si="81"/>
        <v>45323</v>
      </c>
      <c r="C2611" s="7">
        <f t="shared" si="80"/>
        <v>45346.6875</v>
      </c>
      <c r="D2611" s="7">
        <v>45346.708333333336</v>
      </c>
      <c r="E2611" s="1">
        <v>0</v>
      </c>
      <c r="F2611" s="37">
        <v>2.1999999999999999E-2</v>
      </c>
    </row>
    <row r="2612" spans="2:6">
      <c r="B2612" s="59">
        <f t="shared" si="81"/>
        <v>45323</v>
      </c>
      <c r="C2612" s="7">
        <f t="shared" si="80"/>
        <v>45346.708333333328</v>
      </c>
      <c r="D2612" s="7">
        <v>45346.729166666664</v>
      </c>
      <c r="E2612" s="1">
        <v>5.0000000000000001E-3</v>
      </c>
      <c r="F2612" s="37">
        <v>7.0000000000000001E-3</v>
      </c>
    </row>
    <row r="2613" spans="2:6">
      <c r="B2613" s="59">
        <f t="shared" si="81"/>
        <v>45323</v>
      </c>
      <c r="C2613" s="7">
        <f t="shared" si="80"/>
        <v>45346.729166666664</v>
      </c>
      <c r="D2613" s="7">
        <v>45346.75</v>
      </c>
      <c r="E2613" s="1">
        <v>5.0000000000000001E-3</v>
      </c>
      <c r="F2613" s="37">
        <v>0</v>
      </c>
    </row>
    <row r="2614" spans="2:6">
      <c r="B2614" s="59">
        <f t="shared" si="81"/>
        <v>45323</v>
      </c>
      <c r="C2614" s="7">
        <f t="shared" si="80"/>
        <v>45346.75</v>
      </c>
      <c r="D2614" s="7">
        <v>45346.770833333336</v>
      </c>
      <c r="E2614" s="1">
        <v>6.7000000000000004E-2</v>
      </c>
      <c r="F2614" s="37">
        <v>0</v>
      </c>
    </row>
    <row r="2615" spans="2:6">
      <c r="B2615" s="59">
        <f t="shared" si="81"/>
        <v>45323</v>
      </c>
      <c r="C2615" s="7">
        <f t="shared" si="80"/>
        <v>45346.770833333328</v>
      </c>
      <c r="D2615" s="7">
        <v>45346.791666666664</v>
      </c>
      <c r="E2615" s="1">
        <v>0.157</v>
      </c>
      <c r="F2615" s="37">
        <v>0.04</v>
      </c>
    </row>
    <row r="2616" spans="2:6">
      <c r="B2616" s="59">
        <f t="shared" si="81"/>
        <v>45323</v>
      </c>
      <c r="C2616" s="7">
        <f t="shared" si="80"/>
        <v>45346.791666666664</v>
      </c>
      <c r="D2616" s="7">
        <v>45346.8125</v>
      </c>
      <c r="E2616" s="1">
        <v>4.1000000000000002E-2</v>
      </c>
      <c r="F2616" s="37">
        <v>0.49199999999999999</v>
      </c>
    </row>
    <row r="2617" spans="2:6">
      <c r="B2617" s="59">
        <f t="shared" si="81"/>
        <v>45323</v>
      </c>
      <c r="C2617" s="7">
        <f t="shared" si="80"/>
        <v>45346.8125</v>
      </c>
      <c r="D2617" s="7">
        <v>45346.833333333336</v>
      </c>
      <c r="E2617" s="1">
        <v>3.0000000000000001E-3</v>
      </c>
      <c r="F2617" s="37">
        <v>0.89200000000000002</v>
      </c>
    </row>
    <row r="2618" spans="2:6">
      <c r="B2618" s="59">
        <f t="shared" si="81"/>
        <v>45323</v>
      </c>
      <c r="C2618" s="7">
        <f t="shared" si="80"/>
        <v>45346.833333333328</v>
      </c>
      <c r="D2618" s="7">
        <v>45346.854166666664</v>
      </c>
      <c r="E2618" s="1">
        <v>0</v>
      </c>
      <c r="F2618" s="37">
        <v>0.99299999999999999</v>
      </c>
    </row>
    <row r="2619" spans="2:6">
      <c r="B2619" s="59">
        <f t="shared" si="81"/>
        <v>45323</v>
      </c>
      <c r="C2619" s="7">
        <f t="shared" si="80"/>
        <v>45346.854166666664</v>
      </c>
      <c r="D2619" s="7">
        <v>45346.875</v>
      </c>
      <c r="E2619" s="1">
        <v>0</v>
      </c>
      <c r="F2619" s="37">
        <v>0.98699999999999999</v>
      </c>
    </row>
    <row r="2620" spans="2:6">
      <c r="B2620" s="59">
        <f t="shared" si="81"/>
        <v>45323</v>
      </c>
      <c r="C2620" s="7">
        <f t="shared" si="80"/>
        <v>45346.875</v>
      </c>
      <c r="D2620" s="7">
        <v>45346.895833333336</v>
      </c>
      <c r="E2620" s="1">
        <v>0</v>
      </c>
      <c r="F2620" s="37">
        <v>0.96899999999999997</v>
      </c>
    </row>
    <row r="2621" spans="2:6">
      <c r="B2621" s="59">
        <f t="shared" si="81"/>
        <v>45323</v>
      </c>
      <c r="C2621" s="7">
        <f t="shared" si="80"/>
        <v>45346.895833333328</v>
      </c>
      <c r="D2621" s="7">
        <v>45346.916666666664</v>
      </c>
      <c r="E2621" s="1">
        <v>6.9000000000000006E-2</v>
      </c>
      <c r="F2621" s="37">
        <v>0.88900000000000001</v>
      </c>
    </row>
    <row r="2622" spans="2:6">
      <c r="B2622" s="59">
        <f t="shared" si="81"/>
        <v>45323</v>
      </c>
      <c r="C2622" s="7">
        <f t="shared" si="80"/>
        <v>45346.916666666664</v>
      </c>
      <c r="D2622" s="7">
        <v>45346.9375</v>
      </c>
      <c r="E2622" s="1">
        <v>1.4870000000000001</v>
      </c>
      <c r="F2622" s="37">
        <v>0</v>
      </c>
    </row>
    <row r="2623" spans="2:6">
      <c r="B2623" s="59">
        <f t="shared" si="81"/>
        <v>45323</v>
      </c>
      <c r="C2623" s="7">
        <f t="shared" si="80"/>
        <v>45346.9375</v>
      </c>
      <c r="D2623" s="7">
        <v>45346.958333333336</v>
      </c>
      <c r="E2623" s="1">
        <v>1.5580000000000001</v>
      </c>
      <c r="F2623" s="37">
        <v>0</v>
      </c>
    </row>
    <row r="2624" spans="2:6">
      <c r="B2624" s="59">
        <f t="shared" si="81"/>
        <v>45323</v>
      </c>
      <c r="C2624" s="7">
        <f t="shared" si="80"/>
        <v>45346.958333333328</v>
      </c>
      <c r="D2624" s="7">
        <v>45346.979166666664</v>
      </c>
      <c r="E2624" s="1">
        <v>1.6060000000000001</v>
      </c>
      <c r="F2624" s="37">
        <v>0</v>
      </c>
    </row>
    <row r="2625" spans="2:6">
      <c r="B2625" s="59">
        <f t="shared" si="81"/>
        <v>45323</v>
      </c>
      <c r="C2625" s="7">
        <f t="shared" si="80"/>
        <v>45346.979166666664</v>
      </c>
      <c r="D2625" s="7">
        <v>45347</v>
      </c>
      <c r="E2625" s="1">
        <v>1.5089999999999999</v>
      </c>
      <c r="F2625" s="37">
        <v>0</v>
      </c>
    </row>
    <row r="2626" spans="2:6">
      <c r="B2626" s="59">
        <f t="shared" si="81"/>
        <v>45323</v>
      </c>
      <c r="C2626" s="7">
        <f t="shared" si="80"/>
        <v>45347</v>
      </c>
      <c r="D2626" s="7">
        <v>45347.020833333336</v>
      </c>
      <c r="E2626" s="1">
        <v>1.845</v>
      </c>
      <c r="F2626" s="37">
        <v>0</v>
      </c>
    </row>
    <row r="2627" spans="2:6">
      <c r="B2627" s="59">
        <f t="shared" si="81"/>
        <v>45323</v>
      </c>
      <c r="C2627" s="7">
        <f t="shared" si="80"/>
        <v>45347.020833333328</v>
      </c>
      <c r="D2627" s="7">
        <v>45347.041666666664</v>
      </c>
      <c r="E2627" s="1">
        <v>1.4650000000000001</v>
      </c>
      <c r="F2627" s="37">
        <v>0</v>
      </c>
    </row>
    <row r="2628" spans="2:6">
      <c r="B2628" s="59">
        <f t="shared" si="81"/>
        <v>45323</v>
      </c>
      <c r="C2628" s="7">
        <f t="shared" si="80"/>
        <v>45347.041666666664</v>
      </c>
      <c r="D2628" s="7">
        <v>45347.0625</v>
      </c>
      <c r="E2628" s="1">
        <v>1.464</v>
      </c>
      <c r="F2628" s="37">
        <v>0</v>
      </c>
    </row>
    <row r="2629" spans="2:6">
      <c r="B2629" s="59">
        <f t="shared" si="81"/>
        <v>45323</v>
      </c>
      <c r="C2629" s="7">
        <f t="shared" ref="C2629:C2692" si="82">D2629-1/48</f>
        <v>45347.0625</v>
      </c>
      <c r="D2629" s="7">
        <v>45347.083333333336</v>
      </c>
      <c r="E2629" s="1">
        <v>1.1299999999999999</v>
      </c>
      <c r="F2629" s="37">
        <v>0</v>
      </c>
    </row>
    <row r="2630" spans="2:6">
      <c r="B2630" s="59">
        <f t="shared" ref="B2630:B2693" si="83">DATE(YEAR(C2630),MONTH(C2630),1)</f>
        <v>45323</v>
      </c>
      <c r="C2630" s="7">
        <f t="shared" si="82"/>
        <v>45347.083333333328</v>
      </c>
      <c r="D2630" s="7">
        <v>45347.104166666664</v>
      </c>
      <c r="E2630" s="1">
        <v>6.7000000000000004E-2</v>
      </c>
      <c r="F2630" s="37">
        <v>0</v>
      </c>
    </row>
    <row r="2631" spans="2:6">
      <c r="B2631" s="59">
        <f t="shared" si="83"/>
        <v>45323</v>
      </c>
      <c r="C2631" s="7">
        <f t="shared" si="82"/>
        <v>45347.104166666664</v>
      </c>
      <c r="D2631" s="7">
        <v>45347.125</v>
      </c>
      <c r="E2631" s="1">
        <v>9.1999999999999998E-2</v>
      </c>
      <c r="F2631" s="37">
        <v>0</v>
      </c>
    </row>
    <row r="2632" spans="2:6">
      <c r="B2632" s="59">
        <f t="shared" si="83"/>
        <v>45323</v>
      </c>
      <c r="C2632" s="7">
        <f t="shared" si="82"/>
        <v>45347.125</v>
      </c>
      <c r="D2632" s="7">
        <v>45347.145833333336</v>
      </c>
      <c r="E2632" s="1">
        <v>0.08</v>
      </c>
      <c r="F2632" s="37">
        <v>0</v>
      </c>
    </row>
    <row r="2633" spans="2:6">
      <c r="B2633" s="59">
        <f t="shared" si="83"/>
        <v>45323</v>
      </c>
      <c r="C2633" s="7">
        <f t="shared" si="82"/>
        <v>45347.145833333328</v>
      </c>
      <c r="D2633" s="7">
        <v>45347.166666666664</v>
      </c>
      <c r="E2633" s="1">
        <v>7.6999999999999999E-2</v>
      </c>
      <c r="F2633" s="37">
        <v>0</v>
      </c>
    </row>
    <row r="2634" spans="2:6">
      <c r="B2634" s="59">
        <f t="shared" si="83"/>
        <v>45323</v>
      </c>
      <c r="C2634" s="7">
        <f t="shared" si="82"/>
        <v>45347.166666666664</v>
      </c>
      <c r="D2634" s="7">
        <v>45347.1875</v>
      </c>
      <c r="E2634" s="1">
        <v>7.4999999999999997E-2</v>
      </c>
      <c r="F2634" s="37">
        <v>0</v>
      </c>
    </row>
    <row r="2635" spans="2:6">
      <c r="B2635" s="59">
        <f t="shared" si="83"/>
        <v>45323</v>
      </c>
      <c r="C2635" s="7">
        <f t="shared" si="82"/>
        <v>45347.1875</v>
      </c>
      <c r="D2635" s="7">
        <v>45347.208333333336</v>
      </c>
      <c r="E2635" s="1">
        <v>7.8E-2</v>
      </c>
      <c r="F2635" s="37">
        <v>0</v>
      </c>
    </row>
    <row r="2636" spans="2:6">
      <c r="B2636" s="59">
        <f t="shared" si="83"/>
        <v>45323</v>
      </c>
      <c r="C2636" s="7">
        <f t="shared" si="82"/>
        <v>45347.208333333328</v>
      </c>
      <c r="D2636" s="7">
        <v>45347.229166666664</v>
      </c>
      <c r="E2636" s="1">
        <v>8.1000000000000003E-2</v>
      </c>
      <c r="F2636" s="37">
        <v>0</v>
      </c>
    </row>
    <row r="2637" spans="2:6">
      <c r="B2637" s="59">
        <f t="shared" si="83"/>
        <v>45323</v>
      </c>
      <c r="C2637" s="7">
        <f t="shared" si="82"/>
        <v>45347.229166666664</v>
      </c>
      <c r="D2637" s="7">
        <v>45347.25</v>
      </c>
      <c r="E2637" s="1">
        <v>0.66</v>
      </c>
      <c r="F2637" s="37">
        <v>0</v>
      </c>
    </row>
    <row r="2638" spans="2:6">
      <c r="B2638" s="59">
        <f t="shared" si="83"/>
        <v>45323</v>
      </c>
      <c r="C2638" s="7">
        <f t="shared" si="82"/>
        <v>45347.25</v>
      </c>
      <c r="D2638" s="7">
        <v>45347.270833333336</v>
      </c>
      <c r="E2638" s="1">
        <v>0.34</v>
      </c>
      <c r="F2638" s="37">
        <v>0</v>
      </c>
    </row>
    <row r="2639" spans="2:6">
      <c r="B2639" s="59">
        <f t="shared" si="83"/>
        <v>45323</v>
      </c>
      <c r="C2639" s="7">
        <f t="shared" si="82"/>
        <v>45347.270833333328</v>
      </c>
      <c r="D2639" s="7">
        <v>45347.291666666664</v>
      </c>
      <c r="E2639" s="1">
        <v>0.35499999999999998</v>
      </c>
      <c r="F2639" s="37">
        <v>0</v>
      </c>
    </row>
    <row r="2640" spans="2:6">
      <c r="B2640" s="59">
        <f t="shared" si="83"/>
        <v>45323</v>
      </c>
      <c r="C2640" s="7">
        <f t="shared" si="82"/>
        <v>45347.291666666664</v>
      </c>
      <c r="D2640" s="7">
        <v>45347.3125</v>
      </c>
      <c r="E2640" s="1">
        <v>0.11600000000000001</v>
      </c>
      <c r="F2640" s="37">
        <v>0</v>
      </c>
    </row>
    <row r="2641" spans="2:6">
      <c r="B2641" s="59">
        <f t="shared" si="83"/>
        <v>45323</v>
      </c>
      <c r="C2641" s="7">
        <f t="shared" si="82"/>
        <v>45347.3125</v>
      </c>
      <c r="D2641" s="7">
        <v>45347.333333333336</v>
      </c>
      <c r="E2641" s="1">
        <v>7.0000000000000007E-2</v>
      </c>
      <c r="F2641" s="37">
        <v>0</v>
      </c>
    </row>
    <row r="2642" spans="2:6">
      <c r="B2642" s="59">
        <f t="shared" si="83"/>
        <v>45323</v>
      </c>
      <c r="C2642" s="7">
        <f t="shared" si="82"/>
        <v>45347.333333333328</v>
      </c>
      <c r="D2642" s="7">
        <v>45347.354166666664</v>
      </c>
      <c r="E2642" s="1">
        <v>1E-3</v>
      </c>
      <c r="F2642" s="37">
        <v>1.4E-2</v>
      </c>
    </row>
    <row r="2643" spans="2:6">
      <c r="B2643" s="59">
        <f t="shared" si="83"/>
        <v>45323</v>
      </c>
      <c r="C2643" s="7">
        <f t="shared" si="82"/>
        <v>45347.354166666664</v>
      </c>
      <c r="D2643" s="7">
        <v>45347.375</v>
      </c>
      <c r="E2643" s="1">
        <v>0</v>
      </c>
      <c r="F2643" s="37">
        <v>4.1000000000000002E-2</v>
      </c>
    </row>
    <row r="2644" spans="2:6">
      <c r="B2644" s="59">
        <f t="shared" si="83"/>
        <v>45323</v>
      </c>
      <c r="C2644" s="7">
        <f t="shared" si="82"/>
        <v>45347.375</v>
      </c>
      <c r="D2644" s="7">
        <v>45347.395833333336</v>
      </c>
      <c r="E2644" s="1">
        <v>0</v>
      </c>
      <c r="F2644" s="37">
        <v>0.03</v>
      </c>
    </row>
    <row r="2645" spans="2:6">
      <c r="B2645" s="59">
        <f t="shared" si="83"/>
        <v>45323</v>
      </c>
      <c r="C2645" s="7">
        <f t="shared" si="82"/>
        <v>45347.395833333328</v>
      </c>
      <c r="D2645" s="7">
        <v>45347.416666666664</v>
      </c>
      <c r="E2645" s="1">
        <v>0</v>
      </c>
      <c r="F2645" s="37">
        <v>2.5000000000000001E-2</v>
      </c>
    </row>
    <row r="2646" spans="2:6">
      <c r="B2646" s="59">
        <f t="shared" si="83"/>
        <v>45323</v>
      </c>
      <c r="C2646" s="7">
        <f t="shared" si="82"/>
        <v>45347.416666666664</v>
      </c>
      <c r="D2646" s="7">
        <v>45347.4375</v>
      </c>
      <c r="E2646" s="1">
        <v>0</v>
      </c>
      <c r="F2646" s="37">
        <v>0.27200000000000002</v>
      </c>
    </row>
    <row r="2647" spans="2:6">
      <c r="B2647" s="59">
        <f t="shared" si="83"/>
        <v>45323</v>
      </c>
      <c r="C2647" s="7">
        <f t="shared" si="82"/>
        <v>45347.4375</v>
      </c>
      <c r="D2647" s="7">
        <v>45347.458333333336</v>
      </c>
      <c r="E2647" s="1">
        <v>0</v>
      </c>
      <c r="F2647" s="37">
        <v>0.33800000000000002</v>
      </c>
    </row>
    <row r="2648" spans="2:6">
      <c r="B2648" s="59">
        <f t="shared" si="83"/>
        <v>45323</v>
      </c>
      <c r="C2648" s="7">
        <f t="shared" si="82"/>
        <v>45347.458333333328</v>
      </c>
      <c r="D2648" s="7">
        <v>45347.479166666664</v>
      </c>
      <c r="E2648" s="1">
        <v>0</v>
      </c>
      <c r="F2648" s="37">
        <v>0.42599999999999999</v>
      </c>
    </row>
    <row r="2649" spans="2:6">
      <c r="B2649" s="59">
        <f t="shared" si="83"/>
        <v>45323</v>
      </c>
      <c r="C2649" s="7">
        <f t="shared" si="82"/>
        <v>45347.479166666664</v>
      </c>
      <c r="D2649" s="7">
        <v>45347.5</v>
      </c>
      <c r="E2649" s="1">
        <v>0</v>
      </c>
      <c r="F2649" s="37">
        <v>0.53400000000000003</v>
      </c>
    </row>
    <row r="2650" spans="2:6">
      <c r="B2650" s="59">
        <f t="shared" si="83"/>
        <v>45323</v>
      </c>
      <c r="C2650" s="7">
        <f t="shared" si="82"/>
        <v>45347.5</v>
      </c>
      <c r="D2650" s="7">
        <v>45347.520833333336</v>
      </c>
      <c r="E2650" s="1">
        <v>0</v>
      </c>
      <c r="F2650" s="37">
        <v>0.443</v>
      </c>
    </row>
    <row r="2651" spans="2:6">
      <c r="B2651" s="59">
        <f t="shared" si="83"/>
        <v>45323</v>
      </c>
      <c r="C2651" s="7">
        <f t="shared" si="82"/>
        <v>45347.520833333328</v>
      </c>
      <c r="D2651" s="7">
        <v>45347.541666666664</v>
      </c>
      <c r="E2651" s="1">
        <v>0</v>
      </c>
      <c r="F2651" s="37">
        <v>0.42099999999999999</v>
      </c>
    </row>
    <row r="2652" spans="2:6">
      <c r="B2652" s="59">
        <f t="shared" si="83"/>
        <v>45323</v>
      </c>
      <c r="C2652" s="7">
        <f t="shared" si="82"/>
        <v>45347.541666666664</v>
      </c>
      <c r="D2652" s="7">
        <v>45347.5625</v>
      </c>
      <c r="E2652" s="1">
        <v>0</v>
      </c>
      <c r="F2652" s="37">
        <v>0.42899999999999999</v>
      </c>
    </row>
    <row r="2653" spans="2:6">
      <c r="B2653" s="59">
        <f t="shared" si="83"/>
        <v>45323</v>
      </c>
      <c r="C2653" s="7">
        <f t="shared" si="82"/>
        <v>45347.5625</v>
      </c>
      <c r="D2653" s="7">
        <v>45347.583333333336</v>
      </c>
      <c r="E2653" s="1">
        <v>1.7999999999999999E-2</v>
      </c>
      <c r="F2653" s="37">
        <v>3.5000000000000003E-2</v>
      </c>
    </row>
    <row r="2654" spans="2:6">
      <c r="B2654" s="59">
        <f t="shared" si="83"/>
        <v>45323</v>
      </c>
      <c r="C2654" s="7">
        <f t="shared" si="82"/>
        <v>45347.583333333328</v>
      </c>
      <c r="D2654" s="7">
        <v>45347.604166666664</v>
      </c>
      <c r="E2654" s="1">
        <v>3.0000000000000001E-3</v>
      </c>
      <c r="F2654" s="37">
        <v>0</v>
      </c>
    </row>
    <row r="2655" spans="2:6">
      <c r="B2655" s="59">
        <f t="shared" si="83"/>
        <v>45323</v>
      </c>
      <c r="C2655" s="7">
        <f t="shared" si="82"/>
        <v>45347.604166666664</v>
      </c>
      <c r="D2655" s="7">
        <v>45347.625</v>
      </c>
      <c r="E2655" s="1">
        <v>2E-3</v>
      </c>
      <c r="F2655" s="37">
        <v>0</v>
      </c>
    </row>
    <row r="2656" spans="2:6">
      <c r="B2656" s="59">
        <f t="shared" si="83"/>
        <v>45323</v>
      </c>
      <c r="C2656" s="7">
        <f t="shared" si="82"/>
        <v>45347.625</v>
      </c>
      <c r="D2656" s="7">
        <v>45347.645833333336</v>
      </c>
      <c r="E2656" s="1">
        <v>4.0000000000000001E-3</v>
      </c>
      <c r="F2656" s="37">
        <v>0</v>
      </c>
    </row>
    <row r="2657" spans="2:6">
      <c r="B2657" s="59">
        <f t="shared" si="83"/>
        <v>45323</v>
      </c>
      <c r="C2657" s="7">
        <f t="shared" si="82"/>
        <v>45347.645833333328</v>
      </c>
      <c r="D2657" s="7">
        <v>45347.666666666664</v>
      </c>
      <c r="E2657" s="1">
        <v>2E-3</v>
      </c>
      <c r="F2657" s="37">
        <v>0</v>
      </c>
    </row>
    <row r="2658" spans="2:6">
      <c r="B2658" s="59">
        <f t="shared" si="83"/>
        <v>45323</v>
      </c>
      <c r="C2658" s="7">
        <f t="shared" si="82"/>
        <v>45347.666666666664</v>
      </c>
      <c r="D2658" s="7">
        <v>45347.6875</v>
      </c>
      <c r="E2658" s="1">
        <v>2.1000000000000001E-2</v>
      </c>
      <c r="F2658" s="37">
        <v>1E-3</v>
      </c>
    </row>
    <row r="2659" spans="2:6">
      <c r="B2659" s="59">
        <f t="shared" si="83"/>
        <v>45323</v>
      </c>
      <c r="C2659" s="7">
        <f t="shared" si="82"/>
        <v>45347.6875</v>
      </c>
      <c r="D2659" s="7">
        <v>45347.708333333336</v>
      </c>
      <c r="E2659" s="1">
        <v>3.0000000000000001E-3</v>
      </c>
      <c r="F2659" s="37">
        <v>0</v>
      </c>
    </row>
    <row r="2660" spans="2:6">
      <c r="B2660" s="59">
        <f t="shared" si="83"/>
        <v>45323</v>
      </c>
      <c r="C2660" s="7">
        <f t="shared" si="82"/>
        <v>45347.708333333328</v>
      </c>
      <c r="D2660" s="7">
        <v>45347.729166666664</v>
      </c>
      <c r="E2660" s="1">
        <v>8.0000000000000002E-3</v>
      </c>
      <c r="F2660" s="37">
        <v>0</v>
      </c>
    </row>
    <row r="2661" spans="2:6">
      <c r="B2661" s="59">
        <f t="shared" si="83"/>
        <v>45323</v>
      </c>
      <c r="C2661" s="7">
        <f t="shared" si="82"/>
        <v>45347.729166666664</v>
      </c>
      <c r="D2661" s="7">
        <v>45347.75</v>
      </c>
      <c r="E2661" s="1">
        <v>5.0000000000000001E-3</v>
      </c>
      <c r="F2661" s="37">
        <v>0</v>
      </c>
    </row>
    <row r="2662" spans="2:6">
      <c r="B2662" s="59">
        <f t="shared" si="83"/>
        <v>45323</v>
      </c>
      <c r="C2662" s="7">
        <f t="shared" si="82"/>
        <v>45347.75</v>
      </c>
      <c r="D2662" s="7">
        <v>45347.770833333336</v>
      </c>
      <c r="E2662" s="1">
        <v>5.0000000000000001E-3</v>
      </c>
      <c r="F2662" s="37">
        <v>0</v>
      </c>
    </row>
    <row r="2663" spans="2:6">
      <c r="B2663" s="59">
        <f t="shared" si="83"/>
        <v>45323</v>
      </c>
      <c r="C2663" s="7">
        <f t="shared" si="82"/>
        <v>45347.770833333328</v>
      </c>
      <c r="D2663" s="7">
        <v>45347.791666666664</v>
      </c>
      <c r="E2663" s="1">
        <v>4.0000000000000001E-3</v>
      </c>
      <c r="F2663" s="37">
        <v>4.9000000000000002E-2</v>
      </c>
    </row>
    <row r="2664" spans="2:6">
      <c r="B2664" s="59">
        <f t="shared" si="83"/>
        <v>45323</v>
      </c>
      <c r="C2664" s="7">
        <f t="shared" si="82"/>
        <v>45347.791666666664</v>
      </c>
      <c r="D2664" s="7">
        <v>45347.8125</v>
      </c>
      <c r="E2664" s="1">
        <v>0</v>
      </c>
      <c r="F2664" s="37">
        <v>0.92200000000000004</v>
      </c>
    </row>
    <row r="2665" spans="2:6">
      <c r="B2665" s="59">
        <f t="shared" si="83"/>
        <v>45323</v>
      </c>
      <c r="C2665" s="7">
        <f t="shared" si="82"/>
        <v>45347.8125</v>
      </c>
      <c r="D2665" s="7">
        <v>45347.833333333336</v>
      </c>
      <c r="E2665" s="1">
        <v>0</v>
      </c>
      <c r="F2665" s="37">
        <v>0.998</v>
      </c>
    </row>
    <row r="2666" spans="2:6">
      <c r="B2666" s="59">
        <f t="shared" si="83"/>
        <v>45323</v>
      </c>
      <c r="C2666" s="7">
        <f t="shared" si="82"/>
        <v>45347.833333333328</v>
      </c>
      <c r="D2666" s="7">
        <v>45347.854166666664</v>
      </c>
      <c r="E2666" s="1">
        <v>0</v>
      </c>
      <c r="F2666" s="37">
        <v>1.048</v>
      </c>
    </row>
    <row r="2667" spans="2:6">
      <c r="B2667" s="59">
        <f t="shared" si="83"/>
        <v>45323</v>
      </c>
      <c r="C2667" s="7">
        <f t="shared" si="82"/>
        <v>45347.854166666664</v>
      </c>
      <c r="D2667" s="7">
        <v>45347.875</v>
      </c>
      <c r="E2667" s="1">
        <v>0</v>
      </c>
      <c r="F2667" s="37">
        <v>1.0529999999999999</v>
      </c>
    </row>
    <row r="2668" spans="2:6">
      <c r="B2668" s="59">
        <f t="shared" si="83"/>
        <v>45323</v>
      </c>
      <c r="C2668" s="7">
        <f t="shared" si="82"/>
        <v>45347.875</v>
      </c>
      <c r="D2668" s="7">
        <v>45347.895833333336</v>
      </c>
      <c r="E2668" s="1">
        <v>0</v>
      </c>
      <c r="F2668" s="37">
        <v>1.0489999999999999</v>
      </c>
    </row>
    <row r="2669" spans="2:6">
      <c r="B2669" s="59">
        <f t="shared" si="83"/>
        <v>45323</v>
      </c>
      <c r="C2669" s="7">
        <f t="shared" si="82"/>
        <v>45347.895833333328</v>
      </c>
      <c r="D2669" s="7">
        <v>45347.916666666664</v>
      </c>
      <c r="E2669" s="1">
        <v>6.8000000000000005E-2</v>
      </c>
      <c r="F2669" s="37">
        <v>0.99299999999999999</v>
      </c>
    </row>
    <row r="2670" spans="2:6">
      <c r="B2670" s="59">
        <f t="shared" si="83"/>
        <v>45323</v>
      </c>
      <c r="C2670" s="7">
        <f t="shared" si="82"/>
        <v>45347.916666666664</v>
      </c>
      <c r="D2670" s="7">
        <v>45347.9375</v>
      </c>
      <c r="E2670" s="1">
        <v>1.55</v>
      </c>
      <c r="F2670" s="37">
        <v>0</v>
      </c>
    </row>
    <row r="2671" spans="2:6">
      <c r="B2671" s="59">
        <f t="shared" si="83"/>
        <v>45323</v>
      </c>
      <c r="C2671" s="7">
        <f t="shared" si="82"/>
        <v>45347.9375</v>
      </c>
      <c r="D2671" s="7">
        <v>45347.958333333336</v>
      </c>
      <c r="E2671" s="1">
        <v>2.504</v>
      </c>
      <c r="F2671" s="37">
        <v>0</v>
      </c>
    </row>
    <row r="2672" spans="2:6">
      <c r="B2672" s="59">
        <f t="shared" si="83"/>
        <v>45323</v>
      </c>
      <c r="C2672" s="7">
        <f t="shared" si="82"/>
        <v>45347.958333333328</v>
      </c>
      <c r="D2672" s="7">
        <v>45347.979166666664</v>
      </c>
      <c r="E2672" s="1">
        <v>1.5820000000000001</v>
      </c>
      <c r="F2672" s="37">
        <v>0</v>
      </c>
    </row>
    <row r="2673" spans="2:6">
      <c r="B2673" s="59">
        <f t="shared" si="83"/>
        <v>45323</v>
      </c>
      <c r="C2673" s="7">
        <f t="shared" si="82"/>
        <v>45347.979166666664</v>
      </c>
      <c r="D2673" s="7">
        <v>45348</v>
      </c>
      <c r="E2673" s="1">
        <v>1.4990000000000001</v>
      </c>
      <c r="F2673" s="37">
        <v>0</v>
      </c>
    </row>
    <row r="2674" spans="2:6">
      <c r="B2674" s="59">
        <f t="shared" si="83"/>
        <v>45323</v>
      </c>
      <c r="C2674" s="7">
        <f t="shared" si="82"/>
        <v>45348</v>
      </c>
      <c r="D2674" s="7">
        <v>45348.020833333336</v>
      </c>
      <c r="E2674" s="1">
        <v>1.4530000000000001</v>
      </c>
      <c r="F2674" s="37">
        <v>0</v>
      </c>
    </row>
    <row r="2675" spans="2:6">
      <c r="B2675" s="59">
        <f t="shared" si="83"/>
        <v>45323</v>
      </c>
      <c r="C2675" s="7">
        <f t="shared" si="82"/>
        <v>45348.020833333328</v>
      </c>
      <c r="D2675" s="7">
        <v>45348.041666666664</v>
      </c>
      <c r="E2675" s="1">
        <v>1.4419999999999999</v>
      </c>
      <c r="F2675" s="37">
        <v>0</v>
      </c>
    </row>
    <row r="2676" spans="2:6">
      <c r="B2676" s="59">
        <f t="shared" si="83"/>
        <v>45323</v>
      </c>
      <c r="C2676" s="7">
        <f t="shared" si="82"/>
        <v>45348.041666666664</v>
      </c>
      <c r="D2676" s="7">
        <v>45348.0625</v>
      </c>
      <c r="E2676" s="1">
        <v>1.4450000000000001</v>
      </c>
      <c r="F2676" s="37">
        <v>0</v>
      </c>
    </row>
    <row r="2677" spans="2:6">
      <c r="B2677" s="59">
        <f t="shared" si="83"/>
        <v>45323</v>
      </c>
      <c r="C2677" s="7">
        <f t="shared" si="82"/>
        <v>45348.0625</v>
      </c>
      <c r="D2677" s="7">
        <v>45348.083333333336</v>
      </c>
      <c r="E2677" s="1">
        <v>1.4550000000000001</v>
      </c>
      <c r="F2677" s="37">
        <v>0</v>
      </c>
    </row>
    <row r="2678" spans="2:6">
      <c r="B2678" s="59">
        <f t="shared" si="83"/>
        <v>45323</v>
      </c>
      <c r="C2678" s="7">
        <f t="shared" si="82"/>
        <v>45348.083333333328</v>
      </c>
      <c r="D2678" s="7">
        <v>45348.104166666664</v>
      </c>
      <c r="E2678" s="1">
        <v>0.82099999999999995</v>
      </c>
      <c r="F2678" s="37">
        <v>0</v>
      </c>
    </row>
    <row r="2679" spans="2:6">
      <c r="B2679" s="59">
        <f t="shared" si="83"/>
        <v>45323</v>
      </c>
      <c r="C2679" s="7">
        <f t="shared" si="82"/>
        <v>45348.104166666664</v>
      </c>
      <c r="D2679" s="7">
        <v>45348.125</v>
      </c>
      <c r="E2679" s="1">
        <v>6.5000000000000002E-2</v>
      </c>
      <c r="F2679" s="37">
        <v>0</v>
      </c>
    </row>
    <row r="2680" spans="2:6">
      <c r="B2680" s="59">
        <f t="shared" si="83"/>
        <v>45323</v>
      </c>
      <c r="C2680" s="7">
        <f t="shared" si="82"/>
        <v>45348.125</v>
      </c>
      <c r="D2680" s="7">
        <v>45348.145833333336</v>
      </c>
      <c r="E2680" s="1">
        <v>6.3E-2</v>
      </c>
      <c r="F2680" s="37">
        <v>0</v>
      </c>
    </row>
    <row r="2681" spans="2:6">
      <c r="B2681" s="59">
        <f t="shared" si="83"/>
        <v>45323</v>
      </c>
      <c r="C2681" s="7">
        <f t="shared" si="82"/>
        <v>45348.145833333328</v>
      </c>
      <c r="D2681" s="7">
        <v>45348.166666666664</v>
      </c>
      <c r="E2681" s="1">
        <v>6.8000000000000005E-2</v>
      </c>
      <c r="F2681" s="37">
        <v>0</v>
      </c>
    </row>
    <row r="2682" spans="2:6">
      <c r="B2682" s="59">
        <f t="shared" si="83"/>
        <v>45323</v>
      </c>
      <c r="C2682" s="7">
        <f t="shared" si="82"/>
        <v>45348.166666666664</v>
      </c>
      <c r="D2682" s="7">
        <v>45348.1875</v>
      </c>
      <c r="E2682" s="1">
        <v>6.8000000000000005E-2</v>
      </c>
      <c r="F2682" s="37">
        <v>0</v>
      </c>
    </row>
    <row r="2683" spans="2:6">
      <c r="B2683" s="59">
        <f t="shared" si="83"/>
        <v>45323</v>
      </c>
      <c r="C2683" s="7">
        <f t="shared" si="82"/>
        <v>45348.1875</v>
      </c>
      <c r="D2683" s="7">
        <v>45348.208333333336</v>
      </c>
      <c r="E2683" s="1">
        <v>6.7000000000000004E-2</v>
      </c>
      <c r="F2683" s="37">
        <v>0</v>
      </c>
    </row>
    <row r="2684" spans="2:6">
      <c r="B2684" s="59">
        <f t="shared" si="83"/>
        <v>45323</v>
      </c>
      <c r="C2684" s="7">
        <f t="shared" si="82"/>
        <v>45348.208333333328</v>
      </c>
      <c r="D2684" s="7">
        <v>45348.229166666664</v>
      </c>
      <c r="E2684" s="1">
        <v>6.0999999999999999E-2</v>
      </c>
      <c r="F2684" s="37">
        <v>0</v>
      </c>
    </row>
    <row r="2685" spans="2:6">
      <c r="B2685" s="59">
        <f t="shared" si="83"/>
        <v>45323</v>
      </c>
      <c r="C2685" s="7">
        <f t="shared" si="82"/>
        <v>45348.229166666664</v>
      </c>
      <c r="D2685" s="7">
        <v>45348.25</v>
      </c>
      <c r="E2685" s="1">
        <v>0.64700000000000002</v>
      </c>
      <c r="F2685" s="37">
        <v>0</v>
      </c>
    </row>
    <row r="2686" spans="2:6">
      <c r="B2686" s="59">
        <f t="shared" si="83"/>
        <v>45323</v>
      </c>
      <c r="C2686" s="7">
        <f t="shared" si="82"/>
        <v>45348.25</v>
      </c>
      <c r="D2686" s="7">
        <v>45348.270833333336</v>
      </c>
      <c r="E2686" s="1">
        <v>0.26200000000000001</v>
      </c>
      <c r="F2686" s="37">
        <v>0</v>
      </c>
    </row>
    <row r="2687" spans="2:6">
      <c r="B2687" s="59">
        <f t="shared" si="83"/>
        <v>45323</v>
      </c>
      <c r="C2687" s="7">
        <f t="shared" si="82"/>
        <v>45348.270833333328</v>
      </c>
      <c r="D2687" s="7">
        <v>45348.291666666664</v>
      </c>
      <c r="E2687" s="1">
        <v>0.36599999999999999</v>
      </c>
      <c r="F2687" s="37">
        <v>0</v>
      </c>
    </row>
    <row r="2688" spans="2:6">
      <c r="B2688" s="59">
        <f t="shared" si="83"/>
        <v>45323</v>
      </c>
      <c r="C2688" s="7">
        <f t="shared" si="82"/>
        <v>45348.291666666664</v>
      </c>
      <c r="D2688" s="7">
        <v>45348.3125</v>
      </c>
      <c r="E2688" s="1">
        <v>0.25900000000000001</v>
      </c>
      <c r="F2688" s="37">
        <v>0</v>
      </c>
    </row>
    <row r="2689" spans="2:6">
      <c r="B2689" s="59">
        <f t="shared" si="83"/>
        <v>45323</v>
      </c>
      <c r="C2689" s="7">
        <f t="shared" si="82"/>
        <v>45348.3125</v>
      </c>
      <c r="D2689" s="7">
        <v>45348.333333333336</v>
      </c>
      <c r="E2689" s="1">
        <v>0.216</v>
      </c>
      <c r="F2689" s="37">
        <v>1E-3</v>
      </c>
    </row>
    <row r="2690" spans="2:6">
      <c r="B2690" s="59">
        <f t="shared" si="83"/>
        <v>45323</v>
      </c>
      <c r="C2690" s="7">
        <f t="shared" si="82"/>
        <v>45348.333333333328</v>
      </c>
      <c r="D2690" s="7">
        <v>45348.354166666664</v>
      </c>
      <c r="E2690" s="1">
        <v>0</v>
      </c>
      <c r="F2690" s="37">
        <v>0.11700000000000001</v>
      </c>
    </row>
    <row r="2691" spans="2:6">
      <c r="B2691" s="59">
        <f t="shared" si="83"/>
        <v>45323</v>
      </c>
      <c r="C2691" s="7">
        <f t="shared" si="82"/>
        <v>45348.354166666664</v>
      </c>
      <c r="D2691" s="7">
        <v>45348.375</v>
      </c>
      <c r="E2691" s="1">
        <v>1E-3</v>
      </c>
      <c r="F2691" s="37">
        <v>0.91200000000000003</v>
      </c>
    </row>
    <row r="2692" spans="2:6">
      <c r="B2692" s="59">
        <f t="shared" si="83"/>
        <v>45323</v>
      </c>
      <c r="C2692" s="7">
        <f t="shared" si="82"/>
        <v>45348.375</v>
      </c>
      <c r="D2692" s="7">
        <v>45348.395833333336</v>
      </c>
      <c r="E2692" s="1">
        <v>7.0000000000000001E-3</v>
      </c>
      <c r="F2692" s="37">
        <v>0.46200000000000002</v>
      </c>
    </row>
    <row r="2693" spans="2:6">
      <c r="B2693" s="59">
        <f t="shared" si="83"/>
        <v>45323</v>
      </c>
      <c r="C2693" s="7">
        <f t="shared" ref="C2693:C2756" si="84">D2693-1/48</f>
        <v>45348.395833333328</v>
      </c>
      <c r="D2693" s="7">
        <v>45348.416666666664</v>
      </c>
      <c r="E2693" s="1">
        <v>1E-3</v>
      </c>
      <c r="F2693" s="37">
        <v>0.96099999999999997</v>
      </c>
    </row>
    <row r="2694" spans="2:6">
      <c r="B2694" s="59">
        <f t="shared" ref="B2694:B2757" si="85">DATE(YEAR(C2694),MONTH(C2694),1)</f>
        <v>45323</v>
      </c>
      <c r="C2694" s="7">
        <f t="shared" si="84"/>
        <v>45348.416666666664</v>
      </c>
      <c r="D2694" s="7">
        <v>45348.4375</v>
      </c>
      <c r="E2694" s="1">
        <v>0</v>
      </c>
      <c r="F2694" s="37">
        <v>0.98799999999999999</v>
      </c>
    </row>
    <row r="2695" spans="2:6">
      <c r="B2695" s="59">
        <f t="shared" si="85"/>
        <v>45323</v>
      </c>
      <c r="C2695" s="7">
        <f t="shared" si="84"/>
        <v>45348.4375</v>
      </c>
      <c r="D2695" s="7">
        <v>45348.458333333336</v>
      </c>
      <c r="E2695" s="1">
        <v>0</v>
      </c>
      <c r="F2695" s="37">
        <v>1.4650000000000001</v>
      </c>
    </row>
    <row r="2696" spans="2:6">
      <c r="B2696" s="59">
        <f t="shared" si="85"/>
        <v>45323</v>
      </c>
      <c r="C2696" s="7">
        <f t="shared" si="84"/>
        <v>45348.458333333328</v>
      </c>
      <c r="D2696" s="7">
        <v>45348.479166666664</v>
      </c>
      <c r="E2696" s="1">
        <v>5.0000000000000001E-3</v>
      </c>
      <c r="F2696" s="37">
        <v>0.442</v>
      </c>
    </row>
    <row r="2697" spans="2:6">
      <c r="B2697" s="59">
        <f t="shared" si="85"/>
        <v>45323</v>
      </c>
      <c r="C2697" s="7">
        <f t="shared" si="84"/>
        <v>45348.479166666664</v>
      </c>
      <c r="D2697" s="7">
        <v>45348.5</v>
      </c>
      <c r="E2697" s="1">
        <v>5.0000000000000001E-3</v>
      </c>
      <c r="F2697" s="37">
        <v>0.70699999999999996</v>
      </c>
    </row>
    <row r="2698" spans="2:6">
      <c r="B2698" s="59">
        <f t="shared" si="85"/>
        <v>45323</v>
      </c>
      <c r="C2698" s="7">
        <f t="shared" si="84"/>
        <v>45348.5</v>
      </c>
      <c r="D2698" s="7">
        <v>45348.520833333336</v>
      </c>
      <c r="E2698" s="1">
        <v>2E-3</v>
      </c>
      <c r="F2698" s="37">
        <v>0.69399999999999995</v>
      </c>
    </row>
    <row r="2699" spans="2:6">
      <c r="B2699" s="59">
        <f t="shared" si="85"/>
        <v>45323</v>
      </c>
      <c r="C2699" s="7">
        <f t="shared" si="84"/>
        <v>45348.520833333328</v>
      </c>
      <c r="D2699" s="7">
        <v>45348.541666666664</v>
      </c>
      <c r="E2699" s="1">
        <v>0</v>
      </c>
      <c r="F2699" s="37">
        <v>0.80400000000000005</v>
      </c>
    </row>
    <row r="2700" spans="2:6">
      <c r="B2700" s="59">
        <f t="shared" si="85"/>
        <v>45323</v>
      </c>
      <c r="C2700" s="7">
        <f t="shared" si="84"/>
        <v>45348.541666666664</v>
      </c>
      <c r="D2700" s="7">
        <v>45348.5625</v>
      </c>
      <c r="E2700" s="1">
        <v>4.0000000000000001E-3</v>
      </c>
      <c r="F2700" s="37">
        <v>0.92600000000000005</v>
      </c>
    </row>
    <row r="2701" spans="2:6">
      <c r="B2701" s="59">
        <f t="shared" si="85"/>
        <v>45323</v>
      </c>
      <c r="C2701" s="7">
        <f t="shared" si="84"/>
        <v>45348.5625</v>
      </c>
      <c r="D2701" s="7">
        <v>45348.583333333336</v>
      </c>
      <c r="E2701" s="1">
        <v>0</v>
      </c>
      <c r="F2701" s="37">
        <v>1.0109999999999999</v>
      </c>
    </row>
    <row r="2702" spans="2:6">
      <c r="B2702" s="59">
        <f t="shared" si="85"/>
        <v>45323</v>
      </c>
      <c r="C2702" s="7">
        <f t="shared" si="84"/>
        <v>45348.583333333328</v>
      </c>
      <c r="D2702" s="7">
        <v>45348.604166666664</v>
      </c>
      <c r="E2702" s="1">
        <v>0</v>
      </c>
      <c r="F2702" s="37">
        <v>0.85099999999999998</v>
      </c>
    </row>
    <row r="2703" spans="2:6">
      <c r="B2703" s="59">
        <f t="shared" si="85"/>
        <v>45323</v>
      </c>
      <c r="C2703" s="7">
        <f t="shared" si="84"/>
        <v>45348.604166666664</v>
      </c>
      <c r="D2703" s="7">
        <v>45348.625</v>
      </c>
      <c r="E2703" s="1">
        <v>1E-3</v>
      </c>
      <c r="F2703" s="37">
        <v>0.67</v>
      </c>
    </row>
    <row r="2704" spans="2:6">
      <c r="B2704" s="59">
        <f t="shared" si="85"/>
        <v>45323</v>
      </c>
      <c r="C2704" s="7">
        <f t="shared" si="84"/>
        <v>45348.625</v>
      </c>
      <c r="D2704" s="7">
        <v>45348.645833333336</v>
      </c>
      <c r="E2704" s="1">
        <v>1E-3</v>
      </c>
      <c r="F2704" s="37">
        <v>0.93500000000000005</v>
      </c>
    </row>
    <row r="2705" spans="2:6">
      <c r="B2705" s="59">
        <f t="shared" si="85"/>
        <v>45323</v>
      </c>
      <c r="C2705" s="7">
        <f t="shared" si="84"/>
        <v>45348.645833333328</v>
      </c>
      <c r="D2705" s="7">
        <v>45348.666666666664</v>
      </c>
      <c r="E2705" s="1">
        <v>5.0000000000000001E-3</v>
      </c>
      <c r="F2705" s="37">
        <v>0.39200000000000002</v>
      </c>
    </row>
    <row r="2706" spans="2:6">
      <c r="B2706" s="59">
        <f t="shared" si="85"/>
        <v>45323</v>
      </c>
      <c r="C2706" s="7">
        <f t="shared" si="84"/>
        <v>45348.666666666664</v>
      </c>
      <c r="D2706" s="7">
        <v>45348.6875</v>
      </c>
      <c r="E2706" s="1">
        <v>2.3E-2</v>
      </c>
      <c r="F2706" s="37">
        <v>1E-3</v>
      </c>
    </row>
    <row r="2707" spans="2:6">
      <c r="B2707" s="59">
        <f t="shared" si="85"/>
        <v>45323</v>
      </c>
      <c r="C2707" s="7">
        <f t="shared" si="84"/>
        <v>45348.6875</v>
      </c>
      <c r="D2707" s="7">
        <v>45348.708333333336</v>
      </c>
      <c r="E2707" s="1">
        <v>1E-3</v>
      </c>
      <c r="F2707" s="37">
        <v>0</v>
      </c>
    </row>
    <row r="2708" spans="2:6">
      <c r="B2708" s="59">
        <f t="shared" si="85"/>
        <v>45323</v>
      </c>
      <c r="C2708" s="7">
        <f t="shared" si="84"/>
        <v>45348.708333333328</v>
      </c>
      <c r="D2708" s="7">
        <v>45348.729166666664</v>
      </c>
      <c r="E2708" s="1">
        <v>6.0000000000000001E-3</v>
      </c>
      <c r="F2708" s="37">
        <v>1E-3</v>
      </c>
    </row>
    <row r="2709" spans="2:6">
      <c r="B2709" s="59">
        <f t="shared" si="85"/>
        <v>45323</v>
      </c>
      <c r="C2709" s="7">
        <f t="shared" si="84"/>
        <v>45348.729166666664</v>
      </c>
      <c r="D2709" s="7">
        <v>45348.75</v>
      </c>
      <c r="E2709" s="1">
        <v>5.0000000000000001E-3</v>
      </c>
      <c r="F2709" s="37">
        <v>0</v>
      </c>
    </row>
    <row r="2710" spans="2:6">
      <c r="B2710" s="59">
        <f t="shared" si="85"/>
        <v>45323</v>
      </c>
      <c r="C2710" s="7">
        <f t="shared" si="84"/>
        <v>45348.75</v>
      </c>
      <c r="D2710" s="7">
        <v>45348.770833333336</v>
      </c>
      <c r="E2710" s="1">
        <v>1.0999999999999999E-2</v>
      </c>
      <c r="F2710" s="37">
        <v>3.0000000000000001E-3</v>
      </c>
    </row>
    <row r="2711" spans="2:6">
      <c r="B2711" s="59">
        <f t="shared" si="85"/>
        <v>45323</v>
      </c>
      <c r="C2711" s="7">
        <f t="shared" si="84"/>
        <v>45348.770833333328</v>
      </c>
      <c r="D2711" s="7">
        <v>45348.791666666664</v>
      </c>
      <c r="E2711" s="1">
        <v>1E-3</v>
      </c>
      <c r="F2711" s="37">
        <v>4.8000000000000001E-2</v>
      </c>
    </row>
    <row r="2712" spans="2:6">
      <c r="B2712" s="59">
        <f t="shared" si="85"/>
        <v>45323</v>
      </c>
      <c r="C2712" s="7">
        <f t="shared" si="84"/>
        <v>45348.791666666664</v>
      </c>
      <c r="D2712" s="7">
        <v>45348.8125</v>
      </c>
      <c r="E2712" s="1">
        <v>0</v>
      </c>
      <c r="F2712" s="37">
        <v>0.97799999999999998</v>
      </c>
    </row>
    <row r="2713" spans="2:6">
      <c r="B2713" s="59">
        <f t="shared" si="85"/>
        <v>45323</v>
      </c>
      <c r="C2713" s="7">
        <f t="shared" si="84"/>
        <v>45348.8125</v>
      </c>
      <c r="D2713" s="7">
        <v>45348.833333333336</v>
      </c>
      <c r="E2713" s="1">
        <v>0</v>
      </c>
      <c r="F2713" s="37">
        <v>0.78500000000000003</v>
      </c>
    </row>
    <row r="2714" spans="2:6">
      <c r="B2714" s="59">
        <f t="shared" si="85"/>
        <v>45323</v>
      </c>
      <c r="C2714" s="7">
        <f t="shared" si="84"/>
        <v>45348.833333333328</v>
      </c>
      <c r="D2714" s="7">
        <v>45348.854166666664</v>
      </c>
      <c r="E2714" s="1">
        <v>0</v>
      </c>
      <c r="F2714" s="37">
        <v>0.96599999999999997</v>
      </c>
    </row>
    <row r="2715" spans="2:6">
      <c r="B2715" s="59">
        <f t="shared" si="85"/>
        <v>45323</v>
      </c>
      <c r="C2715" s="7">
        <f t="shared" si="84"/>
        <v>45348.854166666664</v>
      </c>
      <c r="D2715" s="7">
        <v>45348.875</v>
      </c>
      <c r="E2715" s="1">
        <v>0</v>
      </c>
      <c r="F2715" s="37">
        <v>0.96499999999999997</v>
      </c>
    </row>
    <row r="2716" spans="2:6">
      <c r="B2716" s="59">
        <f t="shared" si="85"/>
        <v>45323</v>
      </c>
      <c r="C2716" s="7">
        <f t="shared" si="84"/>
        <v>45348.875</v>
      </c>
      <c r="D2716" s="7">
        <v>45348.895833333336</v>
      </c>
      <c r="E2716" s="1">
        <v>0</v>
      </c>
      <c r="F2716" s="37">
        <v>0.995</v>
      </c>
    </row>
    <row r="2717" spans="2:6">
      <c r="B2717" s="59">
        <f t="shared" si="85"/>
        <v>45323</v>
      </c>
      <c r="C2717" s="7">
        <f t="shared" si="84"/>
        <v>45348.895833333328</v>
      </c>
      <c r="D2717" s="7">
        <v>45348.916666666664</v>
      </c>
      <c r="E2717" s="1">
        <v>0.10299999999999999</v>
      </c>
      <c r="F2717" s="37">
        <v>0.86</v>
      </c>
    </row>
    <row r="2718" spans="2:6">
      <c r="B2718" s="59">
        <f t="shared" si="85"/>
        <v>45323</v>
      </c>
      <c r="C2718" s="7">
        <f t="shared" si="84"/>
        <v>45348.916666666664</v>
      </c>
      <c r="D2718" s="7">
        <v>45348.9375</v>
      </c>
      <c r="E2718" s="1">
        <v>1.502</v>
      </c>
      <c r="F2718" s="37">
        <v>0</v>
      </c>
    </row>
    <row r="2719" spans="2:6">
      <c r="B2719" s="59">
        <f t="shared" si="85"/>
        <v>45323</v>
      </c>
      <c r="C2719" s="7">
        <f t="shared" si="84"/>
        <v>45348.9375</v>
      </c>
      <c r="D2719" s="7">
        <v>45348.958333333336</v>
      </c>
      <c r="E2719" s="1">
        <v>1.5469999999999999</v>
      </c>
      <c r="F2719" s="37">
        <v>0</v>
      </c>
    </row>
    <row r="2720" spans="2:6">
      <c r="B2720" s="59">
        <f t="shared" si="85"/>
        <v>45323</v>
      </c>
      <c r="C2720" s="7">
        <f t="shared" si="84"/>
        <v>45348.958333333328</v>
      </c>
      <c r="D2720" s="7">
        <v>45348.979166666664</v>
      </c>
      <c r="E2720" s="1">
        <v>1.496</v>
      </c>
      <c r="F2720" s="37">
        <v>0</v>
      </c>
    </row>
    <row r="2721" spans="2:6">
      <c r="B2721" s="59">
        <f t="shared" si="85"/>
        <v>45323</v>
      </c>
      <c r="C2721" s="7">
        <f t="shared" si="84"/>
        <v>45348.979166666664</v>
      </c>
      <c r="D2721" s="7">
        <v>45349</v>
      </c>
      <c r="E2721" s="1">
        <v>1.444</v>
      </c>
      <c r="F2721" s="37">
        <v>0</v>
      </c>
    </row>
    <row r="2722" spans="2:6">
      <c r="B2722" s="59">
        <f t="shared" si="85"/>
        <v>45323</v>
      </c>
      <c r="C2722" s="7">
        <f t="shared" si="84"/>
        <v>45349</v>
      </c>
      <c r="D2722" s="7">
        <v>45349.020833333336</v>
      </c>
      <c r="E2722" s="1">
        <v>1.448</v>
      </c>
      <c r="F2722" s="37">
        <v>0</v>
      </c>
    </row>
    <row r="2723" spans="2:6">
      <c r="B2723" s="59">
        <f t="shared" si="85"/>
        <v>45323</v>
      </c>
      <c r="C2723" s="7">
        <f t="shared" si="84"/>
        <v>45349.020833333328</v>
      </c>
      <c r="D2723" s="7">
        <v>45349.041666666664</v>
      </c>
      <c r="E2723" s="1">
        <v>1.4510000000000001</v>
      </c>
      <c r="F2723" s="37">
        <v>0</v>
      </c>
    </row>
    <row r="2724" spans="2:6">
      <c r="B2724" s="59">
        <f t="shared" si="85"/>
        <v>45323</v>
      </c>
      <c r="C2724" s="7">
        <f t="shared" si="84"/>
        <v>45349.041666666664</v>
      </c>
      <c r="D2724" s="7">
        <v>45349.0625</v>
      </c>
      <c r="E2724" s="1">
        <v>1.333</v>
      </c>
      <c r="F2724" s="37">
        <v>0</v>
      </c>
    </row>
    <row r="2725" spans="2:6">
      <c r="B2725" s="59">
        <f t="shared" si="85"/>
        <v>45323</v>
      </c>
      <c r="C2725" s="7">
        <f t="shared" si="84"/>
        <v>45349.0625</v>
      </c>
      <c r="D2725" s="7">
        <v>45349.083333333336</v>
      </c>
      <c r="E2725" s="1">
        <v>6.6000000000000003E-2</v>
      </c>
      <c r="F2725" s="37">
        <v>0</v>
      </c>
    </row>
    <row r="2726" spans="2:6">
      <c r="B2726" s="59">
        <f t="shared" si="85"/>
        <v>45323</v>
      </c>
      <c r="C2726" s="7">
        <f t="shared" si="84"/>
        <v>45349.083333333328</v>
      </c>
      <c r="D2726" s="7">
        <v>45349.104166666664</v>
      </c>
      <c r="E2726" s="1">
        <v>6.5000000000000002E-2</v>
      </c>
      <c r="F2726" s="37">
        <v>0</v>
      </c>
    </row>
    <row r="2727" spans="2:6">
      <c r="B2727" s="59">
        <f t="shared" si="85"/>
        <v>45323</v>
      </c>
      <c r="C2727" s="7">
        <f t="shared" si="84"/>
        <v>45349.104166666664</v>
      </c>
      <c r="D2727" s="7">
        <v>45349.125</v>
      </c>
      <c r="E2727" s="1">
        <v>6.9000000000000006E-2</v>
      </c>
      <c r="F2727" s="37">
        <v>0</v>
      </c>
    </row>
    <row r="2728" spans="2:6">
      <c r="B2728" s="59">
        <f t="shared" si="85"/>
        <v>45323</v>
      </c>
      <c r="C2728" s="7">
        <f t="shared" si="84"/>
        <v>45349.125</v>
      </c>
      <c r="D2728" s="7">
        <v>45349.145833333336</v>
      </c>
      <c r="E2728" s="1">
        <v>6.8000000000000005E-2</v>
      </c>
      <c r="F2728" s="37">
        <v>0</v>
      </c>
    </row>
    <row r="2729" spans="2:6">
      <c r="B2729" s="59">
        <f t="shared" si="85"/>
        <v>45323</v>
      </c>
      <c r="C2729" s="7">
        <f t="shared" si="84"/>
        <v>45349.145833333328</v>
      </c>
      <c r="D2729" s="7">
        <v>45349.166666666664</v>
      </c>
      <c r="E2729" s="1">
        <v>6.8000000000000005E-2</v>
      </c>
      <c r="F2729" s="37">
        <v>0</v>
      </c>
    </row>
    <row r="2730" spans="2:6">
      <c r="B2730" s="59">
        <f t="shared" si="85"/>
        <v>45323</v>
      </c>
      <c r="C2730" s="7">
        <f t="shared" si="84"/>
        <v>45349.166666666664</v>
      </c>
      <c r="D2730" s="7">
        <v>45349.1875</v>
      </c>
      <c r="E2730" s="1">
        <v>6.4000000000000001E-2</v>
      </c>
      <c r="F2730" s="37">
        <v>0</v>
      </c>
    </row>
    <row r="2731" spans="2:6">
      <c r="B2731" s="59">
        <f t="shared" si="85"/>
        <v>45323</v>
      </c>
      <c r="C2731" s="7">
        <f t="shared" si="84"/>
        <v>45349.1875</v>
      </c>
      <c r="D2731" s="7">
        <v>45349.208333333336</v>
      </c>
      <c r="E2731" s="1">
        <v>6.2E-2</v>
      </c>
      <c r="F2731" s="37">
        <v>0</v>
      </c>
    </row>
    <row r="2732" spans="2:6">
      <c r="B2732" s="59">
        <f t="shared" si="85"/>
        <v>45323</v>
      </c>
      <c r="C2732" s="7">
        <f t="shared" si="84"/>
        <v>45349.208333333328</v>
      </c>
      <c r="D2732" s="7">
        <v>45349.229166666664</v>
      </c>
      <c r="E2732" s="1">
        <v>6.5000000000000002E-2</v>
      </c>
      <c r="F2732" s="37">
        <v>0</v>
      </c>
    </row>
    <row r="2733" spans="2:6">
      <c r="B2733" s="59">
        <f t="shared" si="85"/>
        <v>45323</v>
      </c>
      <c r="C2733" s="7">
        <f t="shared" si="84"/>
        <v>45349.229166666664</v>
      </c>
      <c r="D2733" s="7">
        <v>45349.25</v>
      </c>
      <c r="E2733" s="1">
        <v>0.65500000000000003</v>
      </c>
      <c r="F2733" s="37">
        <v>0</v>
      </c>
    </row>
    <row r="2734" spans="2:6">
      <c r="B2734" s="59">
        <f t="shared" si="85"/>
        <v>45323</v>
      </c>
      <c r="C2734" s="7">
        <f t="shared" si="84"/>
        <v>45349.25</v>
      </c>
      <c r="D2734" s="7">
        <v>45349.270833333336</v>
      </c>
      <c r="E2734" s="1">
        <v>1.1839999999999999</v>
      </c>
      <c r="F2734" s="37">
        <v>0</v>
      </c>
    </row>
    <row r="2735" spans="2:6">
      <c r="B2735" s="59">
        <f t="shared" si="85"/>
        <v>45323</v>
      </c>
      <c r="C2735" s="7">
        <f t="shared" si="84"/>
        <v>45349.270833333328</v>
      </c>
      <c r="D2735" s="7">
        <v>45349.291666666664</v>
      </c>
      <c r="E2735" s="1">
        <v>0.64500000000000002</v>
      </c>
      <c r="F2735" s="37">
        <v>0</v>
      </c>
    </row>
    <row r="2736" spans="2:6">
      <c r="B2736" s="59">
        <f t="shared" si="85"/>
        <v>45323</v>
      </c>
      <c r="C2736" s="7">
        <f t="shared" si="84"/>
        <v>45349.291666666664</v>
      </c>
      <c r="D2736" s="7">
        <v>45349.3125</v>
      </c>
      <c r="E2736" s="1">
        <v>0.22800000000000001</v>
      </c>
      <c r="F2736" s="37">
        <v>0</v>
      </c>
    </row>
    <row r="2737" spans="2:6">
      <c r="B2737" s="59">
        <f t="shared" si="85"/>
        <v>45323</v>
      </c>
      <c r="C2737" s="7">
        <f t="shared" si="84"/>
        <v>45349.3125</v>
      </c>
      <c r="D2737" s="7">
        <v>45349.333333333336</v>
      </c>
      <c r="E2737" s="1">
        <v>0.191</v>
      </c>
      <c r="F2737" s="37">
        <v>0</v>
      </c>
    </row>
    <row r="2738" spans="2:6">
      <c r="B2738" s="59">
        <f t="shared" si="85"/>
        <v>45323</v>
      </c>
      <c r="C2738" s="7">
        <f t="shared" si="84"/>
        <v>45349.333333333328</v>
      </c>
      <c r="D2738" s="7">
        <v>45349.354166666664</v>
      </c>
      <c r="E2738" s="1">
        <v>1E-3</v>
      </c>
      <c r="F2738" s="37">
        <v>0</v>
      </c>
    </row>
    <row r="2739" spans="2:6">
      <c r="B2739" s="59">
        <f t="shared" si="85"/>
        <v>45323</v>
      </c>
      <c r="C2739" s="7">
        <f t="shared" si="84"/>
        <v>45349.354166666664</v>
      </c>
      <c r="D2739" s="7">
        <v>45349.375</v>
      </c>
      <c r="E2739" s="1">
        <v>1E-3</v>
      </c>
      <c r="F2739" s="37">
        <v>0</v>
      </c>
    </row>
    <row r="2740" spans="2:6">
      <c r="B2740" s="59">
        <f t="shared" si="85"/>
        <v>45323</v>
      </c>
      <c r="C2740" s="7">
        <f t="shared" si="84"/>
        <v>45349.375</v>
      </c>
      <c r="D2740" s="7">
        <v>45349.395833333336</v>
      </c>
      <c r="E2740" s="1">
        <v>1E-3</v>
      </c>
      <c r="F2740" s="37">
        <v>7.3999999999999996E-2</v>
      </c>
    </row>
    <row r="2741" spans="2:6">
      <c r="B2741" s="59">
        <f t="shared" si="85"/>
        <v>45323</v>
      </c>
      <c r="C2741" s="7">
        <f t="shared" si="84"/>
        <v>45349.395833333328</v>
      </c>
      <c r="D2741" s="7">
        <v>45349.416666666664</v>
      </c>
      <c r="E2741" s="1">
        <v>0</v>
      </c>
      <c r="F2741" s="37">
        <v>6.6000000000000003E-2</v>
      </c>
    </row>
    <row r="2742" spans="2:6">
      <c r="B2742" s="59">
        <f t="shared" si="85"/>
        <v>45323</v>
      </c>
      <c r="C2742" s="7">
        <f t="shared" si="84"/>
        <v>45349.416666666664</v>
      </c>
      <c r="D2742" s="7">
        <v>45349.4375</v>
      </c>
      <c r="E2742" s="1">
        <v>1E-3</v>
      </c>
      <c r="F2742" s="37">
        <v>0.193</v>
      </c>
    </row>
    <row r="2743" spans="2:6">
      <c r="B2743" s="59">
        <f t="shared" si="85"/>
        <v>45323</v>
      </c>
      <c r="C2743" s="7">
        <f t="shared" si="84"/>
        <v>45349.4375</v>
      </c>
      <c r="D2743" s="7">
        <v>45349.458333333336</v>
      </c>
      <c r="E2743" s="1">
        <v>0</v>
      </c>
      <c r="F2743" s="37">
        <v>0.75600000000000001</v>
      </c>
    </row>
    <row r="2744" spans="2:6">
      <c r="B2744" s="59">
        <f t="shared" si="85"/>
        <v>45323</v>
      </c>
      <c r="C2744" s="7">
        <f t="shared" si="84"/>
        <v>45349.458333333328</v>
      </c>
      <c r="D2744" s="7">
        <v>45349.479166666664</v>
      </c>
      <c r="E2744" s="1">
        <v>1E-3</v>
      </c>
      <c r="F2744" s="37">
        <v>0.89300000000000002</v>
      </c>
    </row>
    <row r="2745" spans="2:6">
      <c r="B2745" s="59">
        <f t="shared" si="85"/>
        <v>45323</v>
      </c>
      <c r="C2745" s="7">
        <f t="shared" si="84"/>
        <v>45349.479166666664</v>
      </c>
      <c r="D2745" s="7">
        <v>45349.5</v>
      </c>
      <c r="E2745" s="1">
        <v>0</v>
      </c>
      <c r="F2745" s="37">
        <v>1.1220000000000001</v>
      </c>
    </row>
    <row r="2746" spans="2:6">
      <c r="B2746" s="59">
        <f t="shared" si="85"/>
        <v>45323</v>
      </c>
      <c r="C2746" s="7">
        <f t="shared" si="84"/>
        <v>45349.5</v>
      </c>
      <c r="D2746" s="7">
        <v>45349.520833333336</v>
      </c>
      <c r="E2746" s="1">
        <v>0</v>
      </c>
      <c r="F2746" s="37">
        <v>0.38500000000000001</v>
      </c>
    </row>
    <row r="2747" spans="2:6">
      <c r="B2747" s="59">
        <f t="shared" si="85"/>
        <v>45323</v>
      </c>
      <c r="C2747" s="7">
        <f t="shared" si="84"/>
        <v>45349.520833333328</v>
      </c>
      <c r="D2747" s="7">
        <v>45349.541666666664</v>
      </c>
      <c r="E2747" s="1">
        <v>5.0000000000000001E-3</v>
      </c>
      <c r="F2747" s="37">
        <v>0.26600000000000001</v>
      </c>
    </row>
    <row r="2748" spans="2:6">
      <c r="B2748" s="59">
        <f t="shared" si="85"/>
        <v>45323</v>
      </c>
      <c r="C2748" s="7">
        <f t="shared" si="84"/>
        <v>45349.541666666664</v>
      </c>
      <c r="D2748" s="7">
        <v>45349.5625</v>
      </c>
      <c r="E2748" s="1">
        <v>2E-3</v>
      </c>
      <c r="F2748" s="37">
        <v>0.371</v>
      </c>
    </row>
    <row r="2749" spans="2:6">
      <c r="B2749" s="59">
        <f t="shared" si="85"/>
        <v>45323</v>
      </c>
      <c r="C2749" s="7">
        <f t="shared" si="84"/>
        <v>45349.5625</v>
      </c>
      <c r="D2749" s="7">
        <v>45349.583333333336</v>
      </c>
      <c r="E2749" s="1">
        <v>0</v>
      </c>
      <c r="F2749" s="37">
        <v>0.312</v>
      </c>
    </row>
    <row r="2750" spans="2:6">
      <c r="B2750" s="59">
        <f t="shared" si="85"/>
        <v>45323</v>
      </c>
      <c r="C2750" s="7">
        <f t="shared" si="84"/>
        <v>45349.583333333328</v>
      </c>
      <c r="D2750" s="7">
        <v>45349.604166666664</v>
      </c>
      <c r="E2750" s="1">
        <v>2E-3</v>
      </c>
      <c r="F2750" s="37">
        <v>0.68899999999999995</v>
      </c>
    </row>
    <row r="2751" spans="2:6">
      <c r="B2751" s="59">
        <f t="shared" si="85"/>
        <v>45323</v>
      </c>
      <c r="C2751" s="7">
        <f t="shared" si="84"/>
        <v>45349.604166666664</v>
      </c>
      <c r="D2751" s="7">
        <v>45349.625</v>
      </c>
      <c r="E2751" s="1">
        <v>3.0000000000000001E-3</v>
      </c>
      <c r="F2751" s="37">
        <v>0.29299999999999998</v>
      </c>
    </row>
    <row r="2752" spans="2:6">
      <c r="B2752" s="59">
        <f t="shared" si="85"/>
        <v>45323</v>
      </c>
      <c r="C2752" s="7">
        <f t="shared" si="84"/>
        <v>45349.625</v>
      </c>
      <c r="D2752" s="7">
        <v>45349.645833333336</v>
      </c>
      <c r="E2752" s="1">
        <v>0</v>
      </c>
      <c r="F2752" s="37">
        <v>0.45</v>
      </c>
    </row>
    <row r="2753" spans="2:6">
      <c r="B2753" s="59">
        <f t="shared" si="85"/>
        <v>45323</v>
      </c>
      <c r="C2753" s="7">
        <f t="shared" si="84"/>
        <v>45349.645833333328</v>
      </c>
      <c r="D2753" s="7">
        <v>45349.666666666664</v>
      </c>
      <c r="E2753" s="1">
        <v>2E-3</v>
      </c>
      <c r="F2753" s="37">
        <v>0.53600000000000003</v>
      </c>
    </row>
    <row r="2754" spans="2:6">
      <c r="B2754" s="59">
        <f t="shared" si="85"/>
        <v>45323</v>
      </c>
      <c r="C2754" s="7">
        <f t="shared" si="84"/>
        <v>45349.666666666664</v>
      </c>
      <c r="D2754" s="7">
        <v>45349.6875</v>
      </c>
      <c r="E2754" s="1">
        <v>0</v>
      </c>
      <c r="F2754" s="37">
        <v>0.503</v>
      </c>
    </row>
    <row r="2755" spans="2:6">
      <c r="B2755" s="59">
        <f t="shared" si="85"/>
        <v>45323</v>
      </c>
      <c r="C2755" s="7">
        <f t="shared" si="84"/>
        <v>45349.6875</v>
      </c>
      <c r="D2755" s="7">
        <v>45349.708333333336</v>
      </c>
      <c r="E2755" s="1">
        <v>0</v>
      </c>
      <c r="F2755" s="37">
        <v>0.59699999999999998</v>
      </c>
    </row>
    <row r="2756" spans="2:6">
      <c r="B2756" s="59">
        <f t="shared" si="85"/>
        <v>45323</v>
      </c>
      <c r="C2756" s="7">
        <f t="shared" si="84"/>
        <v>45349.708333333328</v>
      </c>
      <c r="D2756" s="7">
        <v>45349.729166666664</v>
      </c>
      <c r="E2756" s="1">
        <v>5.0000000000000001E-3</v>
      </c>
      <c r="F2756" s="37">
        <v>7.3999999999999996E-2</v>
      </c>
    </row>
    <row r="2757" spans="2:6">
      <c r="B2757" s="59">
        <f t="shared" si="85"/>
        <v>45323</v>
      </c>
      <c r="C2757" s="7">
        <f t="shared" ref="C2757:C2820" si="86">D2757-1/48</f>
        <v>45349.729166666664</v>
      </c>
      <c r="D2757" s="7">
        <v>45349.75</v>
      </c>
      <c r="E2757" s="1">
        <v>6.0000000000000001E-3</v>
      </c>
      <c r="F2757" s="37">
        <v>1E-3</v>
      </c>
    </row>
    <row r="2758" spans="2:6">
      <c r="B2758" s="59">
        <f t="shared" ref="B2758:B2821" si="87">DATE(YEAR(C2758),MONTH(C2758),1)</f>
        <v>45323</v>
      </c>
      <c r="C2758" s="7">
        <f t="shared" si="86"/>
        <v>45349.75</v>
      </c>
      <c r="D2758" s="7">
        <v>45349.770833333336</v>
      </c>
      <c r="E2758" s="1">
        <v>2E-3</v>
      </c>
      <c r="F2758" s="37">
        <v>0</v>
      </c>
    </row>
    <row r="2759" spans="2:6">
      <c r="B2759" s="59">
        <f t="shared" si="87"/>
        <v>45323</v>
      </c>
      <c r="C2759" s="7">
        <f t="shared" si="86"/>
        <v>45349.770833333328</v>
      </c>
      <c r="D2759" s="7">
        <v>45349.791666666664</v>
      </c>
      <c r="E2759" s="1">
        <v>3.0000000000000001E-3</v>
      </c>
      <c r="F2759" s="37">
        <v>6.0000000000000001E-3</v>
      </c>
    </row>
    <row r="2760" spans="2:6">
      <c r="B2760" s="59">
        <f t="shared" si="87"/>
        <v>45323</v>
      </c>
      <c r="C2760" s="7">
        <f t="shared" si="86"/>
        <v>45349.791666666664</v>
      </c>
      <c r="D2760" s="7">
        <v>45349.8125</v>
      </c>
      <c r="E2760" s="1">
        <v>6.5000000000000002E-2</v>
      </c>
      <c r="F2760" s="37">
        <v>1.4999999999999999E-2</v>
      </c>
    </row>
    <row r="2761" spans="2:6">
      <c r="B2761" s="59">
        <f t="shared" si="87"/>
        <v>45323</v>
      </c>
      <c r="C2761" s="7">
        <f t="shared" si="86"/>
        <v>45349.8125</v>
      </c>
      <c r="D2761" s="7">
        <v>45349.833333333336</v>
      </c>
      <c r="E2761" s="1">
        <v>5.7000000000000002E-2</v>
      </c>
      <c r="F2761" s="37">
        <v>0.25900000000000001</v>
      </c>
    </row>
    <row r="2762" spans="2:6">
      <c r="B2762" s="59">
        <f t="shared" si="87"/>
        <v>45323</v>
      </c>
      <c r="C2762" s="7">
        <f t="shared" si="86"/>
        <v>45349.833333333328</v>
      </c>
      <c r="D2762" s="7">
        <v>45349.854166666664</v>
      </c>
      <c r="E2762" s="1">
        <v>1.7000000000000001E-2</v>
      </c>
      <c r="F2762" s="37">
        <v>0.82299999999999995</v>
      </c>
    </row>
    <row r="2763" spans="2:6">
      <c r="B2763" s="59">
        <f t="shared" si="87"/>
        <v>45323</v>
      </c>
      <c r="C2763" s="7">
        <f t="shared" si="86"/>
        <v>45349.854166666664</v>
      </c>
      <c r="D2763" s="7">
        <v>45349.875</v>
      </c>
      <c r="E2763" s="1">
        <v>0.02</v>
      </c>
      <c r="F2763" s="37">
        <v>0.82</v>
      </c>
    </row>
    <row r="2764" spans="2:6">
      <c r="B2764" s="59">
        <f t="shared" si="87"/>
        <v>45323</v>
      </c>
      <c r="C2764" s="7">
        <f t="shared" si="86"/>
        <v>45349.875</v>
      </c>
      <c r="D2764" s="7">
        <v>45349.895833333336</v>
      </c>
      <c r="E2764" s="1">
        <v>5.0000000000000001E-3</v>
      </c>
      <c r="F2764" s="37">
        <v>0.86899999999999999</v>
      </c>
    </row>
    <row r="2765" spans="2:6">
      <c r="B2765" s="59">
        <f t="shared" si="87"/>
        <v>45323</v>
      </c>
      <c r="C2765" s="7">
        <f t="shared" si="86"/>
        <v>45349.895833333328</v>
      </c>
      <c r="D2765" s="7">
        <v>45349.916666666664</v>
      </c>
      <c r="E2765" s="1">
        <v>0.10100000000000001</v>
      </c>
      <c r="F2765" s="37">
        <v>0.92500000000000004</v>
      </c>
    </row>
    <row r="2766" spans="2:6">
      <c r="B2766" s="59">
        <f t="shared" si="87"/>
        <v>45323</v>
      </c>
      <c r="C2766" s="7">
        <f t="shared" si="86"/>
        <v>45349.916666666664</v>
      </c>
      <c r="D2766" s="7">
        <v>45349.9375</v>
      </c>
      <c r="E2766" s="1">
        <v>2.4630000000000001</v>
      </c>
      <c r="F2766" s="37">
        <v>0</v>
      </c>
    </row>
    <row r="2767" spans="2:6">
      <c r="B2767" s="59">
        <f t="shared" si="87"/>
        <v>45323</v>
      </c>
      <c r="C2767" s="7">
        <f t="shared" si="86"/>
        <v>45349.9375</v>
      </c>
      <c r="D2767" s="7">
        <v>45349.958333333336</v>
      </c>
      <c r="E2767" s="1">
        <v>1.5669999999999999</v>
      </c>
      <c r="F2767" s="37">
        <v>0</v>
      </c>
    </row>
    <row r="2768" spans="2:6">
      <c r="B2768" s="59">
        <f t="shared" si="87"/>
        <v>45323</v>
      </c>
      <c r="C2768" s="7">
        <f t="shared" si="86"/>
        <v>45349.958333333328</v>
      </c>
      <c r="D2768" s="7">
        <v>45349.979166666664</v>
      </c>
      <c r="E2768" s="1">
        <v>1.571</v>
      </c>
      <c r="F2768" s="37">
        <v>0</v>
      </c>
    </row>
    <row r="2769" spans="2:6">
      <c r="B2769" s="59">
        <f t="shared" si="87"/>
        <v>45323</v>
      </c>
      <c r="C2769" s="7">
        <f t="shared" si="86"/>
        <v>45349.979166666664</v>
      </c>
      <c r="D2769" s="7">
        <v>45350</v>
      </c>
      <c r="E2769" s="1">
        <v>1.4470000000000001</v>
      </c>
      <c r="F2769" s="37">
        <v>0</v>
      </c>
    </row>
    <row r="2770" spans="2:6">
      <c r="B2770" s="59">
        <f t="shared" si="87"/>
        <v>45323</v>
      </c>
      <c r="C2770" s="7">
        <f t="shared" si="86"/>
        <v>45350</v>
      </c>
      <c r="D2770" s="7">
        <v>45350.020833333336</v>
      </c>
      <c r="E2770" s="1">
        <v>1.4490000000000001</v>
      </c>
      <c r="F2770" s="37">
        <v>0</v>
      </c>
    </row>
    <row r="2771" spans="2:6">
      <c r="B2771" s="59">
        <f t="shared" si="87"/>
        <v>45323</v>
      </c>
      <c r="C2771" s="7">
        <f t="shared" si="86"/>
        <v>45350.020833333328</v>
      </c>
      <c r="D2771" s="7">
        <v>45350.041666666664</v>
      </c>
      <c r="E2771" s="1">
        <v>1.452</v>
      </c>
      <c r="F2771" s="37">
        <v>0</v>
      </c>
    </row>
    <row r="2772" spans="2:6">
      <c r="B2772" s="59">
        <f t="shared" si="87"/>
        <v>45323</v>
      </c>
      <c r="C2772" s="7">
        <f t="shared" si="86"/>
        <v>45350.041666666664</v>
      </c>
      <c r="D2772" s="7">
        <v>45350.0625</v>
      </c>
      <c r="E2772" s="1">
        <v>0.76500000000000001</v>
      </c>
      <c r="F2772" s="37">
        <v>0</v>
      </c>
    </row>
    <row r="2773" spans="2:6">
      <c r="B2773" s="59">
        <f t="shared" si="87"/>
        <v>45323</v>
      </c>
      <c r="C2773" s="7">
        <f t="shared" si="86"/>
        <v>45350.0625</v>
      </c>
      <c r="D2773" s="7">
        <v>45350.083333333336</v>
      </c>
      <c r="E2773" s="1">
        <v>6.4000000000000001E-2</v>
      </c>
      <c r="F2773" s="37">
        <v>0</v>
      </c>
    </row>
    <row r="2774" spans="2:6">
      <c r="B2774" s="59">
        <f t="shared" si="87"/>
        <v>45323</v>
      </c>
      <c r="C2774" s="7">
        <f t="shared" si="86"/>
        <v>45350.083333333328</v>
      </c>
      <c r="D2774" s="7">
        <v>45350.104166666664</v>
      </c>
      <c r="E2774" s="1">
        <v>6.6000000000000003E-2</v>
      </c>
      <c r="F2774" s="37">
        <v>0</v>
      </c>
    </row>
    <row r="2775" spans="2:6">
      <c r="B2775" s="59">
        <f t="shared" si="87"/>
        <v>45323</v>
      </c>
      <c r="C2775" s="7">
        <f t="shared" si="86"/>
        <v>45350.104166666664</v>
      </c>
      <c r="D2775" s="7">
        <v>45350.125</v>
      </c>
      <c r="E2775" s="1">
        <v>5.6000000000000001E-2</v>
      </c>
      <c r="F2775" s="37">
        <v>0</v>
      </c>
    </row>
    <row r="2776" spans="2:6">
      <c r="B2776" s="59">
        <f t="shared" si="87"/>
        <v>45323</v>
      </c>
      <c r="C2776" s="7">
        <f t="shared" si="86"/>
        <v>45350.125</v>
      </c>
      <c r="D2776" s="7">
        <v>45350.145833333336</v>
      </c>
      <c r="E2776" s="1">
        <v>6.8000000000000005E-2</v>
      </c>
      <c r="F2776" s="37">
        <v>0</v>
      </c>
    </row>
    <row r="2777" spans="2:6">
      <c r="B2777" s="59">
        <f t="shared" si="87"/>
        <v>45323</v>
      </c>
      <c r="C2777" s="7">
        <f t="shared" si="86"/>
        <v>45350.145833333328</v>
      </c>
      <c r="D2777" s="7">
        <v>45350.166666666664</v>
      </c>
      <c r="E2777" s="1">
        <v>6.7000000000000004E-2</v>
      </c>
      <c r="F2777" s="37">
        <v>0</v>
      </c>
    </row>
    <row r="2778" spans="2:6">
      <c r="B2778" s="59">
        <f t="shared" si="87"/>
        <v>45323</v>
      </c>
      <c r="C2778" s="7">
        <f t="shared" si="86"/>
        <v>45350.166666666664</v>
      </c>
      <c r="D2778" s="7">
        <v>45350.1875</v>
      </c>
      <c r="E2778" s="1">
        <v>6.7000000000000004E-2</v>
      </c>
      <c r="F2778" s="37">
        <v>0</v>
      </c>
    </row>
    <row r="2779" spans="2:6">
      <c r="B2779" s="59">
        <f t="shared" si="87"/>
        <v>45323</v>
      </c>
      <c r="C2779" s="7">
        <f t="shared" si="86"/>
        <v>45350.1875</v>
      </c>
      <c r="D2779" s="7">
        <v>45350.208333333336</v>
      </c>
      <c r="E2779" s="1">
        <v>6.7000000000000004E-2</v>
      </c>
      <c r="F2779" s="37">
        <v>0</v>
      </c>
    </row>
    <row r="2780" spans="2:6">
      <c r="B2780" s="59">
        <f t="shared" si="87"/>
        <v>45323</v>
      </c>
      <c r="C2780" s="7">
        <f t="shared" si="86"/>
        <v>45350.208333333328</v>
      </c>
      <c r="D2780" s="7">
        <v>45350.229166666664</v>
      </c>
      <c r="E2780" s="1">
        <v>6.9000000000000006E-2</v>
      </c>
      <c r="F2780" s="37">
        <v>0</v>
      </c>
    </row>
    <row r="2781" spans="2:6">
      <c r="B2781" s="59">
        <f t="shared" si="87"/>
        <v>45323</v>
      </c>
      <c r="C2781" s="7">
        <f t="shared" si="86"/>
        <v>45350.229166666664</v>
      </c>
      <c r="D2781" s="7">
        <v>45350.25</v>
      </c>
      <c r="E2781" s="1">
        <v>0.65300000000000002</v>
      </c>
      <c r="F2781" s="37">
        <v>0</v>
      </c>
    </row>
    <row r="2782" spans="2:6">
      <c r="B2782" s="59">
        <f t="shared" si="87"/>
        <v>45323</v>
      </c>
      <c r="C2782" s="7">
        <f t="shared" si="86"/>
        <v>45350.25</v>
      </c>
      <c r="D2782" s="7">
        <v>45350.270833333336</v>
      </c>
      <c r="E2782" s="1">
        <v>0.41099999999999998</v>
      </c>
      <c r="F2782" s="37">
        <v>0</v>
      </c>
    </row>
    <row r="2783" spans="2:6">
      <c r="B2783" s="59">
        <f t="shared" si="87"/>
        <v>45323</v>
      </c>
      <c r="C2783" s="7">
        <f t="shared" si="86"/>
        <v>45350.270833333328</v>
      </c>
      <c r="D2783" s="7">
        <v>45350.291666666664</v>
      </c>
      <c r="E2783" s="1">
        <v>0.113</v>
      </c>
      <c r="F2783" s="37">
        <v>0</v>
      </c>
    </row>
    <row r="2784" spans="2:6">
      <c r="B2784" s="59">
        <f t="shared" si="87"/>
        <v>45323</v>
      </c>
      <c r="C2784" s="7">
        <f t="shared" si="86"/>
        <v>45350.291666666664</v>
      </c>
      <c r="D2784" s="7">
        <v>45350.3125</v>
      </c>
      <c r="E2784" s="1">
        <v>0.29899999999999999</v>
      </c>
      <c r="F2784" s="37">
        <v>0</v>
      </c>
    </row>
    <row r="2785" spans="2:6">
      <c r="B2785" s="59">
        <f t="shared" si="87"/>
        <v>45323</v>
      </c>
      <c r="C2785" s="7">
        <f t="shared" si="86"/>
        <v>45350.3125</v>
      </c>
      <c r="D2785" s="7">
        <v>45350.333333333336</v>
      </c>
      <c r="E2785" s="1">
        <v>0.29899999999999999</v>
      </c>
      <c r="F2785" s="37">
        <v>0</v>
      </c>
    </row>
    <row r="2786" spans="2:6">
      <c r="B2786" s="59">
        <f t="shared" si="87"/>
        <v>45323</v>
      </c>
      <c r="C2786" s="7">
        <f t="shared" si="86"/>
        <v>45350.333333333328</v>
      </c>
      <c r="D2786" s="7">
        <v>45350.354166666664</v>
      </c>
      <c r="E2786" s="1">
        <v>1E-3</v>
      </c>
      <c r="F2786" s="37">
        <v>0</v>
      </c>
    </row>
    <row r="2787" spans="2:6">
      <c r="B2787" s="59">
        <f t="shared" si="87"/>
        <v>45323</v>
      </c>
      <c r="C2787" s="7">
        <f t="shared" si="86"/>
        <v>45350.354166666664</v>
      </c>
      <c r="D2787" s="7">
        <v>45350.375</v>
      </c>
      <c r="E2787" s="1">
        <v>2E-3</v>
      </c>
      <c r="F2787" s="37">
        <v>0</v>
      </c>
    </row>
    <row r="2788" spans="2:6">
      <c r="B2788" s="59">
        <f t="shared" si="87"/>
        <v>45323</v>
      </c>
      <c r="C2788" s="7">
        <f t="shared" si="86"/>
        <v>45350.375</v>
      </c>
      <c r="D2788" s="7">
        <v>45350.395833333336</v>
      </c>
      <c r="E2788" s="1">
        <v>2E-3</v>
      </c>
      <c r="F2788" s="37">
        <v>0</v>
      </c>
    </row>
    <row r="2789" spans="2:6">
      <c r="B2789" s="59">
        <f t="shared" si="87"/>
        <v>45323</v>
      </c>
      <c r="C2789" s="7">
        <f t="shared" si="86"/>
        <v>45350.395833333328</v>
      </c>
      <c r="D2789" s="7">
        <v>45350.416666666664</v>
      </c>
      <c r="E2789" s="1">
        <v>2E-3</v>
      </c>
      <c r="F2789" s="37">
        <v>0</v>
      </c>
    </row>
    <row r="2790" spans="2:6">
      <c r="B2790" s="59">
        <f t="shared" si="87"/>
        <v>45323</v>
      </c>
      <c r="C2790" s="7">
        <f t="shared" si="86"/>
        <v>45350.416666666664</v>
      </c>
      <c r="D2790" s="7">
        <v>45350.4375</v>
      </c>
      <c r="E2790" s="1">
        <v>2E-3</v>
      </c>
      <c r="F2790" s="37">
        <v>3.0000000000000001E-3</v>
      </c>
    </row>
    <row r="2791" spans="2:6">
      <c r="B2791" s="59">
        <f t="shared" si="87"/>
        <v>45323</v>
      </c>
      <c r="C2791" s="7">
        <f t="shared" si="86"/>
        <v>45350.4375</v>
      </c>
      <c r="D2791" s="7">
        <v>45350.458333333336</v>
      </c>
      <c r="E2791" s="1">
        <v>0</v>
      </c>
      <c r="F2791" s="37">
        <v>2.1999999999999999E-2</v>
      </c>
    </row>
    <row r="2792" spans="2:6">
      <c r="B2792" s="59">
        <f t="shared" si="87"/>
        <v>45323</v>
      </c>
      <c r="C2792" s="7">
        <f t="shared" si="86"/>
        <v>45350.458333333328</v>
      </c>
      <c r="D2792" s="7">
        <v>45350.479166666664</v>
      </c>
      <c r="E2792" s="1">
        <v>0</v>
      </c>
      <c r="F2792" s="37">
        <v>4.4999999999999998E-2</v>
      </c>
    </row>
    <row r="2793" spans="2:6">
      <c r="B2793" s="59">
        <f t="shared" si="87"/>
        <v>45323</v>
      </c>
      <c r="C2793" s="7">
        <f t="shared" si="86"/>
        <v>45350.479166666664</v>
      </c>
      <c r="D2793" s="7">
        <v>45350.5</v>
      </c>
      <c r="E2793" s="1">
        <v>0</v>
      </c>
      <c r="F2793" s="37">
        <v>0.41399999999999998</v>
      </c>
    </row>
    <row r="2794" spans="2:6">
      <c r="B2794" s="59">
        <f t="shared" si="87"/>
        <v>45323</v>
      </c>
      <c r="C2794" s="7">
        <f t="shared" si="86"/>
        <v>45350.5</v>
      </c>
      <c r="D2794" s="7">
        <v>45350.520833333336</v>
      </c>
      <c r="E2794" s="1">
        <v>4.0000000000000001E-3</v>
      </c>
      <c r="F2794" s="37">
        <v>0.248</v>
      </c>
    </row>
    <row r="2795" spans="2:6">
      <c r="B2795" s="59">
        <f t="shared" si="87"/>
        <v>45323</v>
      </c>
      <c r="C2795" s="7">
        <f t="shared" si="86"/>
        <v>45350.520833333328</v>
      </c>
      <c r="D2795" s="7">
        <v>45350.541666666664</v>
      </c>
      <c r="E2795" s="1">
        <v>6.0000000000000001E-3</v>
      </c>
      <c r="F2795" s="37">
        <v>4.9000000000000002E-2</v>
      </c>
    </row>
    <row r="2796" spans="2:6">
      <c r="B2796" s="59">
        <f t="shared" si="87"/>
        <v>45323</v>
      </c>
      <c r="C2796" s="7">
        <f t="shared" si="86"/>
        <v>45350.541666666664</v>
      </c>
      <c r="D2796" s="7">
        <v>45350.5625</v>
      </c>
      <c r="E2796" s="1">
        <v>0</v>
      </c>
      <c r="F2796" s="37">
        <v>7.3999999999999996E-2</v>
      </c>
    </row>
    <row r="2797" spans="2:6">
      <c r="B2797" s="59">
        <f t="shared" si="87"/>
        <v>45323</v>
      </c>
      <c r="C2797" s="7">
        <f t="shared" si="86"/>
        <v>45350.5625</v>
      </c>
      <c r="D2797" s="7">
        <v>45350.583333333336</v>
      </c>
      <c r="E2797" s="1">
        <v>0</v>
      </c>
      <c r="F2797" s="37">
        <v>3.2000000000000001E-2</v>
      </c>
    </row>
    <row r="2798" spans="2:6">
      <c r="B2798" s="59">
        <f t="shared" si="87"/>
        <v>45323</v>
      </c>
      <c r="C2798" s="7">
        <f t="shared" si="86"/>
        <v>45350.583333333328</v>
      </c>
      <c r="D2798" s="7">
        <v>45350.604166666664</v>
      </c>
      <c r="E2798" s="1">
        <v>0</v>
      </c>
      <c r="F2798" s="37">
        <v>3.6999999999999998E-2</v>
      </c>
    </row>
    <row r="2799" spans="2:6">
      <c r="B2799" s="59">
        <f t="shared" si="87"/>
        <v>45323</v>
      </c>
      <c r="C2799" s="7">
        <f t="shared" si="86"/>
        <v>45350.604166666664</v>
      </c>
      <c r="D2799" s="7">
        <v>45350.625</v>
      </c>
      <c r="E2799" s="1">
        <v>3.0000000000000001E-3</v>
      </c>
      <c r="F2799" s="37">
        <v>0</v>
      </c>
    </row>
    <row r="2800" spans="2:6">
      <c r="B2800" s="59">
        <f t="shared" si="87"/>
        <v>45323</v>
      </c>
      <c r="C2800" s="7">
        <f t="shared" si="86"/>
        <v>45350.625</v>
      </c>
      <c r="D2800" s="7">
        <v>45350.645833333336</v>
      </c>
      <c r="E2800" s="1">
        <v>0</v>
      </c>
      <c r="F2800" s="37">
        <v>2.5999999999999999E-2</v>
      </c>
    </row>
    <row r="2801" spans="2:6">
      <c r="B2801" s="59">
        <f t="shared" si="87"/>
        <v>45323</v>
      </c>
      <c r="C2801" s="7">
        <f t="shared" si="86"/>
        <v>45350.645833333328</v>
      </c>
      <c r="D2801" s="7">
        <v>45350.666666666664</v>
      </c>
      <c r="E2801" s="1">
        <v>0</v>
      </c>
      <c r="F2801" s="37">
        <v>2.1999999999999999E-2</v>
      </c>
    </row>
    <row r="2802" spans="2:6">
      <c r="B2802" s="59">
        <f t="shared" si="87"/>
        <v>45323</v>
      </c>
      <c r="C2802" s="7">
        <f t="shared" si="86"/>
        <v>45350.666666666664</v>
      </c>
      <c r="D2802" s="7">
        <v>45350.6875</v>
      </c>
      <c r="E2802" s="1">
        <v>0</v>
      </c>
      <c r="F2802" s="37">
        <v>2.3E-2</v>
      </c>
    </row>
    <row r="2803" spans="2:6">
      <c r="B2803" s="59">
        <f t="shared" si="87"/>
        <v>45323</v>
      </c>
      <c r="C2803" s="7">
        <f t="shared" si="86"/>
        <v>45350.6875</v>
      </c>
      <c r="D2803" s="7">
        <v>45350.708333333336</v>
      </c>
      <c r="E2803" s="1">
        <v>0</v>
      </c>
      <c r="F2803" s="37">
        <v>0.02</v>
      </c>
    </row>
    <row r="2804" spans="2:6">
      <c r="B2804" s="59">
        <f t="shared" si="87"/>
        <v>45323</v>
      </c>
      <c r="C2804" s="7">
        <f t="shared" si="86"/>
        <v>45350.708333333328</v>
      </c>
      <c r="D2804" s="7">
        <v>45350.729166666664</v>
      </c>
      <c r="E2804" s="1">
        <v>6.0000000000000001E-3</v>
      </c>
      <c r="F2804" s="37">
        <v>0</v>
      </c>
    </row>
    <row r="2805" spans="2:6">
      <c r="B2805" s="59">
        <f t="shared" si="87"/>
        <v>45323</v>
      </c>
      <c r="C2805" s="7">
        <f t="shared" si="86"/>
        <v>45350.729166666664</v>
      </c>
      <c r="D2805" s="7">
        <v>45350.75</v>
      </c>
      <c r="E2805" s="1">
        <v>4.0000000000000001E-3</v>
      </c>
      <c r="F2805" s="37">
        <v>1E-3</v>
      </c>
    </row>
    <row r="2806" spans="2:6">
      <c r="B2806" s="59">
        <f t="shared" si="87"/>
        <v>45323</v>
      </c>
      <c r="C2806" s="7">
        <f t="shared" si="86"/>
        <v>45350.75</v>
      </c>
      <c r="D2806" s="7">
        <v>45350.770833333336</v>
      </c>
      <c r="E2806" s="1">
        <v>3.0000000000000001E-3</v>
      </c>
      <c r="F2806" s="37">
        <v>0</v>
      </c>
    </row>
    <row r="2807" spans="2:6">
      <c r="B2807" s="59">
        <f t="shared" si="87"/>
        <v>45323</v>
      </c>
      <c r="C2807" s="7">
        <f t="shared" si="86"/>
        <v>45350.770833333328</v>
      </c>
      <c r="D2807" s="7">
        <v>45350.791666666664</v>
      </c>
      <c r="E2807" s="1">
        <v>2E-3</v>
      </c>
      <c r="F2807" s="37">
        <v>6.0000000000000001E-3</v>
      </c>
    </row>
    <row r="2808" spans="2:6">
      <c r="B2808" s="59">
        <f t="shared" si="87"/>
        <v>45323</v>
      </c>
      <c r="C2808" s="7">
        <f t="shared" si="86"/>
        <v>45350.791666666664</v>
      </c>
      <c r="D2808" s="7">
        <v>45350.8125</v>
      </c>
      <c r="E2808" s="1">
        <v>0</v>
      </c>
      <c r="F2808" s="37">
        <v>0.71</v>
      </c>
    </row>
    <row r="2809" spans="2:6">
      <c r="B2809" s="59">
        <f t="shared" si="87"/>
        <v>45323</v>
      </c>
      <c r="C2809" s="7">
        <f t="shared" si="86"/>
        <v>45350.8125</v>
      </c>
      <c r="D2809" s="7">
        <v>45350.833333333336</v>
      </c>
      <c r="E2809" s="1">
        <v>0</v>
      </c>
      <c r="F2809" s="37">
        <v>1.0289999999999999</v>
      </c>
    </row>
    <row r="2810" spans="2:6">
      <c r="B2810" s="59">
        <f t="shared" si="87"/>
        <v>45323</v>
      </c>
      <c r="C2810" s="7">
        <f t="shared" si="86"/>
        <v>45350.833333333328</v>
      </c>
      <c r="D2810" s="7">
        <v>45350.854166666664</v>
      </c>
      <c r="E2810" s="1">
        <v>8.9999999999999993E-3</v>
      </c>
      <c r="F2810" s="37">
        <v>0.215</v>
      </c>
    </row>
    <row r="2811" spans="2:6">
      <c r="B2811" s="59">
        <f t="shared" si="87"/>
        <v>45323</v>
      </c>
      <c r="C2811" s="7">
        <f t="shared" si="86"/>
        <v>45350.854166666664</v>
      </c>
      <c r="D2811" s="7">
        <v>45350.875</v>
      </c>
      <c r="E2811" s="1">
        <v>1.7999999999999999E-2</v>
      </c>
      <c r="F2811" s="37">
        <v>0.96</v>
      </c>
    </row>
    <row r="2812" spans="2:6">
      <c r="B2812" s="59">
        <f t="shared" si="87"/>
        <v>45323</v>
      </c>
      <c r="C2812" s="7">
        <f t="shared" si="86"/>
        <v>45350.875</v>
      </c>
      <c r="D2812" s="7">
        <v>45350.895833333336</v>
      </c>
      <c r="E2812" s="1">
        <v>0</v>
      </c>
      <c r="F2812" s="37">
        <v>0.90800000000000003</v>
      </c>
    </row>
    <row r="2813" spans="2:6">
      <c r="B2813" s="59">
        <f t="shared" si="87"/>
        <v>45323</v>
      </c>
      <c r="C2813" s="7">
        <f t="shared" si="86"/>
        <v>45350.895833333328</v>
      </c>
      <c r="D2813" s="7">
        <v>45350.916666666664</v>
      </c>
      <c r="E2813" s="1">
        <v>0.24299999999999999</v>
      </c>
      <c r="F2813" s="37">
        <v>0.78400000000000003</v>
      </c>
    </row>
    <row r="2814" spans="2:6">
      <c r="B2814" s="59">
        <f t="shared" si="87"/>
        <v>45323</v>
      </c>
      <c r="C2814" s="7">
        <f t="shared" si="86"/>
        <v>45350.916666666664</v>
      </c>
      <c r="D2814" s="7">
        <v>45350.9375</v>
      </c>
      <c r="E2814" s="1">
        <v>1.7509999999999999</v>
      </c>
      <c r="F2814" s="37">
        <v>0</v>
      </c>
    </row>
    <row r="2815" spans="2:6">
      <c r="B2815" s="59">
        <f t="shared" si="87"/>
        <v>45323</v>
      </c>
      <c r="C2815" s="7">
        <f t="shared" si="86"/>
        <v>45350.9375</v>
      </c>
      <c r="D2815" s="7">
        <v>45350.958333333336</v>
      </c>
      <c r="E2815" s="1">
        <v>1.486</v>
      </c>
      <c r="F2815" s="37">
        <v>0</v>
      </c>
    </row>
    <row r="2816" spans="2:6">
      <c r="B2816" s="59">
        <f t="shared" si="87"/>
        <v>45323</v>
      </c>
      <c r="C2816" s="7">
        <f t="shared" si="86"/>
        <v>45350.958333333328</v>
      </c>
      <c r="D2816" s="7">
        <v>45350.979166666664</v>
      </c>
      <c r="E2816" s="1">
        <v>1.4530000000000001</v>
      </c>
      <c r="F2816" s="37">
        <v>0</v>
      </c>
    </row>
    <row r="2817" spans="2:6">
      <c r="B2817" s="59">
        <f t="shared" si="87"/>
        <v>45323</v>
      </c>
      <c r="C2817" s="7">
        <f t="shared" si="86"/>
        <v>45350.979166666664</v>
      </c>
      <c r="D2817" s="7">
        <v>45351</v>
      </c>
      <c r="E2817" s="1">
        <v>1.4450000000000001</v>
      </c>
      <c r="F2817" s="37">
        <v>0</v>
      </c>
    </row>
    <row r="2818" spans="2:6">
      <c r="B2818" s="59">
        <f t="shared" si="87"/>
        <v>45323</v>
      </c>
      <c r="C2818" s="7">
        <f t="shared" si="86"/>
        <v>45351</v>
      </c>
      <c r="D2818" s="7">
        <v>45351.020833333336</v>
      </c>
      <c r="E2818" s="1">
        <v>1.452</v>
      </c>
      <c r="F2818" s="37">
        <v>0</v>
      </c>
    </row>
    <row r="2819" spans="2:6">
      <c r="B2819" s="59">
        <f t="shared" si="87"/>
        <v>45323</v>
      </c>
      <c r="C2819" s="7">
        <f t="shared" si="86"/>
        <v>45351.020833333328</v>
      </c>
      <c r="D2819" s="7">
        <v>45351.041666666664</v>
      </c>
      <c r="E2819" s="1">
        <v>1.458</v>
      </c>
      <c r="F2819" s="37">
        <v>0</v>
      </c>
    </row>
    <row r="2820" spans="2:6">
      <c r="B2820" s="59">
        <f t="shared" si="87"/>
        <v>45323</v>
      </c>
      <c r="C2820" s="7">
        <f t="shared" si="86"/>
        <v>45351.041666666664</v>
      </c>
      <c r="D2820" s="7">
        <v>45351.0625</v>
      </c>
      <c r="E2820" s="1">
        <v>1.149</v>
      </c>
      <c r="F2820" s="37">
        <v>0</v>
      </c>
    </row>
    <row r="2821" spans="2:6">
      <c r="B2821" s="59">
        <f t="shared" si="87"/>
        <v>45323</v>
      </c>
      <c r="C2821" s="7">
        <f t="shared" ref="C2821:C2884" si="88">D2821-1/48</f>
        <v>45351.0625</v>
      </c>
      <c r="D2821" s="7">
        <v>45351.083333333336</v>
      </c>
      <c r="E2821" s="1">
        <v>6.4000000000000001E-2</v>
      </c>
      <c r="F2821" s="37">
        <v>0</v>
      </c>
    </row>
    <row r="2822" spans="2:6">
      <c r="B2822" s="59">
        <f t="shared" ref="B2822:B2885" si="89">DATE(YEAR(C2822),MONTH(C2822),1)</f>
        <v>45323</v>
      </c>
      <c r="C2822" s="7">
        <f t="shared" si="88"/>
        <v>45351.083333333328</v>
      </c>
      <c r="D2822" s="7">
        <v>45351.104166666664</v>
      </c>
      <c r="E2822" s="1">
        <v>6.7000000000000004E-2</v>
      </c>
      <c r="F2822" s="37">
        <v>0</v>
      </c>
    </row>
    <row r="2823" spans="2:6">
      <c r="B2823" s="59">
        <f t="shared" si="89"/>
        <v>45323</v>
      </c>
      <c r="C2823" s="7">
        <f t="shared" si="88"/>
        <v>45351.104166666664</v>
      </c>
      <c r="D2823" s="7">
        <v>45351.125</v>
      </c>
      <c r="E2823" s="1">
        <v>6.7000000000000004E-2</v>
      </c>
      <c r="F2823" s="37">
        <v>0</v>
      </c>
    </row>
    <row r="2824" spans="2:6">
      <c r="B2824" s="59">
        <f t="shared" si="89"/>
        <v>45323</v>
      </c>
      <c r="C2824" s="7">
        <f t="shared" si="88"/>
        <v>45351.125</v>
      </c>
      <c r="D2824" s="7">
        <v>45351.145833333336</v>
      </c>
      <c r="E2824" s="1">
        <v>6.7000000000000004E-2</v>
      </c>
      <c r="F2824" s="37">
        <v>0</v>
      </c>
    </row>
    <row r="2825" spans="2:6">
      <c r="B2825" s="59">
        <f t="shared" si="89"/>
        <v>45323</v>
      </c>
      <c r="C2825" s="7">
        <f t="shared" si="88"/>
        <v>45351.145833333328</v>
      </c>
      <c r="D2825" s="7">
        <v>45351.166666666664</v>
      </c>
      <c r="E2825" s="1">
        <v>6.2E-2</v>
      </c>
      <c r="F2825" s="37">
        <v>0</v>
      </c>
    </row>
    <row r="2826" spans="2:6">
      <c r="B2826" s="59">
        <f t="shared" si="89"/>
        <v>45323</v>
      </c>
      <c r="C2826" s="7">
        <f t="shared" si="88"/>
        <v>45351.166666666664</v>
      </c>
      <c r="D2826" s="7">
        <v>45351.1875</v>
      </c>
      <c r="E2826" s="1">
        <v>6.4000000000000001E-2</v>
      </c>
      <c r="F2826" s="37">
        <v>0</v>
      </c>
    </row>
    <row r="2827" spans="2:6">
      <c r="B2827" s="59">
        <f t="shared" si="89"/>
        <v>45323</v>
      </c>
      <c r="C2827" s="7">
        <f t="shared" si="88"/>
        <v>45351.1875</v>
      </c>
      <c r="D2827" s="7">
        <v>45351.208333333336</v>
      </c>
      <c r="E2827" s="1">
        <v>7.0000000000000007E-2</v>
      </c>
      <c r="F2827" s="37">
        <v>0</v>
      </c>
    </row>
    <row r="2828" spans="2:6">
      <c r="B2828" s="59">
        <f t="shared" si="89"/>
        <v>45323</v>
      </c>
      <c r="C2828" s="7">
        <f t="shared" si="88"/>
        <v>45351.208333333328</v>
      </c>
      <c r="D2828" s="7">
        <v>45351.229166666664</v>
      </c>
      <c r="E2828" s="1">
        <v>6.8000000000000005E-2</v>
      </c>
      <c r="F2828" s="37">
        <v>0</v>
      </c>
    </row>
    <row r="2829" spans="2:6">
      <c r="B2829" s="59">
        <f t="shared" si="89"/>
        <v>45323</v>
      </c>
      <c r="C2829" s="7">
        <f t="shared" si="88"/>
        <v>45351.229166666664</v>
      </c>
      <c r="D2829" s="7">
        <v>45351.25</v>
      </c>
      <c r="E2829" s="1">
        <v>0.65300000000000002</v>
      </c>
      <c r="F2829" s="37">
        <v>0</v>
      </c>
    </row>
    <row r="2830" spans="2:6">
      <c r="B2830" s="59">
        <f t="shared" si="89"/>
        <v>45323</v>
      </c>
      <c r="C2830" s="7">
        <f t="shared" si="88"/>
        <v>45351.25</v>
      </c>
      <c r="D2830" s="7">
        <v>45351.270833333336</v>
      </c>
      <c r="E2830" s="1">
        <v>0.28199999999999997</v>
      </c>
      <c r="F2830" s="37">
        <v>0</v>
      </c>
    </row>
    <row r="2831" spans="2:6">
      <c r="B2831" s="59">
        <f t="shared" si="89"/>
        <v>45323</v>
      </c>
      <c r="C2831" s="7">
        <f t="shared" si="88"/>
        <v>45351.270833333328</v>
      </c>
      <c r="D2831" s="7">
        <v>45351.291666666664</v>
      </c>
      <c r="E2831" s="1">
        <v>0.40500000000000003</v>
      </c>
      <c r="F2831" s="37">
        <v>0</v>
      </c>
    </row>
    <row r="2832" spans="2:6">
      <c r="B2832" s="59">
        <f t="shared" si="89"/>
        <v>45323</v>
      </c>
      <c r="C2832" s="7">
        <f t="shared" si="88"/>
        <v>45351.291666666664</v>
      </c>
      <c r="D2832" s="7">
        <v>45351.3125</v>
      </c>
      <c r="E2832" s="1">
        <v>0.223</v>
      </c>
      <c r="F2832" s="37">
        <v>0</v>
      </c>
    </row>
    <row r="2833" spans="2:6">
      <c r="B2833" s="59">
        <f t="shared" si="89"/>
        <v>45323</v>
      </c>
      <c r="C2833" s="7">
        <f t="shared" si="88"/>
        <v>45351.3125</v>
      </c>
      <c r="D2833" s="7">
        <v>45351.333333333336</v>
      </c>
      <c r="E2833" s="1">
        <v>0.32200000000000001</v>
      </c>
      <c r="F2833" s="37">
        <v>0</v>
      </c>
    </row>
    <row r="2834" spans="2:6">
      <c r="B2834" s="59">
        <f t="shared" si="89"/>
        <v>45323</v>
      </c>
      <c r="C2834" s="7">
        <f t="shared" si="88"/>
        <v>45351.333333333328</v>
      </c>
      <c r="D2834" s="7">
        <v>45351.354166666664</v>
      </c>
      <c r="E2834" s="1">
        <v>3.0000000000000001E-3</v>
      </c>
      <c r="F2834" s="37">
        <v>1.0999999999999999E-2</v>
      </c>
    </row>
    <row r="2835" spans="2:6">
      <c r="B2835" s="59">
        <f t="shared" si="89"/>
        <v>45323</v>
      </c>
      <c r="C2835" s="7">
        <f t="shared" si="88"/>
        <v>45351.354166666664</v>
      </c>
      <c r="D2835" s="7">
        <v>45351.375</v>
      </c>
      <c r="E2835" s="1">
        <v>0</v>
      </c>
      <c r="F2835" s="37">
        <v>0.29399999999999998</v>
      </c>
    </row>
    <row r="2836" spans="2:6">
      <c r="B2836" s="59">
        <f t="shared" si="89"/>
        <v>45323</v>
      </c>
      <c r="C2836" s="7">
        <f t="shared" si="88"/>
        <v>45351.375</v>
      </c>
      <c r="D2836" s="7">
        <v>45351.395833333336</v>
      </c>
      <c r="E2836" s="1">
        <v>0</v>
      </c>
      <c r="F2836" s="37">
        <v>0.60799999999999998</v>
      </c>
    </row>
    <row r="2837" spans="2:6">
      <c r="B2837" s="59">
        <f t="shared" si="89"/>
        <v>45323</v>
      </c>
      <c r="C2837" s="7">
        <f t="shared" si="88"/>
        <v>45351.395833333328</v>
      </c>
      <c r="D2837" s="7">
        <v>45351.416666666664</v>
      </c>
      <c r="E2837" s="1">
        <v>0</v>
      </c>
      <c r="F2837" s="37">
        <v>0.82399999999999995</v>
      </c>
    </row>
    <row r="2838" spans="2:6">
      <c r="B2838" s="59">
        <f t="shared" si="89"/>
        <v>45323</v>
      </c>
      <c r="C2838" s="7">
        <f t="shared" si="88"/>
        <v>45351.416666666664</v>
      </c>
      <c r="D2838" s="7">
        <v>45351.4375</v>
      </c>
      <c r="E2838" s="1">
        <v>0</v>
      </c>
      <c r="F2838" s="37">
        <v>0.61699999999999999</v>
      </c>
    </row>
    <row r="2839" spans="2:6">
      <c r="B2839" s="59">
        <f t="shared" si="89"/>
        <v>45323</v>
      </c>
      <c r="C2839" s="7">
        <f t="shared" si="88"/>
        <v>45351.4375</v>
      </c>
      <c r="D2839" s="7">
        <v>45351.458333333336</v>
      </c>
      <c r="E2839" s="1">
        <v>0</v>
      </c>
      <c r="F2839" s="37">
        <v>1.091</v>
      </c>
    </row>
    <row r="2840" spans="2:6">
      <c r="B2840" s="59">
        <f t="shared" si="89"/>
        <v>45323</v>
      </c>
      <c r="C2840" s="7">
        <f t="shared" si="88"/>
        <v>45351.458333333328</v>
      </c>
      <c r="D2840" s="7">
        <v>45351.479166666664</v>
      </c>
      <c r="E2840" s="1">
        <v>0</v>
      </c>
      <c r="F2840" s="37">
        <v>1.117</v>
      </c>
    </row>
    <row r="2841" spans="2:6">
      <c r="B2841" s="59">
        <f t="shared" si="89"/>
        <v>45323</v>
      </c>
      <c r="C2841" s="7">
        <f t="shared" si="88"/>
        <v>45351.479166666664</v>
      </c>
      <c r="D2841" s="7">
        <v>45351.5</v>
      </c>
      <c r="E2841" s="1">
        <v>0</v>
      </c>
      <c r="F2841" s="37">
        <v>0.93</v>
      </c>
    </row>
    <row r="2842" spans="2:6">
      <c r="B2842" s="59">
        <f t="shared" si="89"/>
        <v>45323</v>
      </c>
      <c r="C2842" s="7">
        <f t="shared" si="88"/>
        <v>45351.5</v>
      </c>
      <c r="D2842" s="7">
        <v>45351.520833333336</v>
      </c>
      <c r="E2842" s="1">
        <v>0</v>
      </c>
      <c r="F2842" s="37">
        <v>0.9</v>
      </c>
    </row>
    <row r="2843" spans="2:6">
      <c r="B2843" s="59">
        <f t="shared" si="89"/>
        <v>45323</v>
      </c>
      <c r="C2843" s="7">
        <f t="shared" si="88"/>
        <v>45351.520833333328</v>
      </c>
      <c r="D2843" s="7">
        <v>45351.541666666664</v>
      </c>
      <c r="E2843" s="1">
        <v>0</v>
      </c>
      <c r="F2843" s="37">
        <v>1.091</v>
      </c>
    </row>
    <row r="2844" spans="2:6">
      <c r="B2844" s="59">
        <f t="shared" si="89"/>
        <v>45323</v>
      </c>
      <c r="C2844" s="7">
        <f t="shared" si="88"/>
        <v>45351.541666666664</v>
      </c>
      <c r="D2844" s="7">
        <v>45351.5625</v>
      </c>
      <c r="E2844" s="1">
        <v>0</v>
      </c>
      <c r="F2844" s="37">
        <v>0.68400000000000005</v>
      </c>
    </row>
    <row r="2845" spans="2:6">
      <c r="B2845" s="59">
        <f t="shared" si="89"/>
        <v>45323</v>
      </c>
      <c r="C2845" s="7">
        <f t="shared" si="88"/>
        <v>45351.5625</v>
      </c>
      <c r="D2845" s="7">
        <v>45351.583333333336</v>
      </c>
      <c r="E2845" s="1">
        <v>0</v>
      </c>
      <c r="F2845" s="37">
        <v>0.27</v>
      </c>
    </row>
    <row r="2846" spans="2:6">
      <c r="B2846" s="59">
        <f t="shared" si="89"/>
        <v>45323</v>
      </c>
      <c r="C2846" s="7">
        <f t="shared" si="88"/>
        <v>45351.583333333328</v>
      </c>
      <c r="D2846" s="7">
        <v>45351.604166666664</v>
      </c>
      <c r="E2846" s="1">
        <v>0</v>
      </c>
      <c r="F2846" s="37">
        <v>0.996</v>
      </c>
    </row>
    <row r="2847" spans="2:6">
      <c r="B2847" s="59">
        <f t="shared" si="89"/>
        <v>45323</v>
      </c>
      <c r="C2847" s="7">
        <f t="shared" si="88"/>
        <v>45351.604166666664</v>
      </c>
      <c r="D2847" s="7">
        <v>45351.625</v>
      </c>
      <c r="E2847" s="1">
        <v>0</v>
      </c>
      <c r="F2847" s="37">
        <v>0.55700000000000005</v>
      </c>
    </row>
    <row r="2848" spans="2:6">
      <c r="B2848" s="59">
        <f t="shared" si="89"/>
        <v>45323</v>
      </c>
      <c r="C2848" s="7">
        <f t="shared" si="88"/>
        <v>45351.625</v>
      </c>
      <c r="D2848" s="7">
        <v>45351.645833333336</v>
      </c>
      <c r="E2848" s="1">
        <v>1E-3</v>
      </c>
      <c r="F2848" s="37">
        <v>0.81100000000000005</v>
      </c>
    </row>
    <row r="2849" spans="2:6">
      <c r="B2849" s="59">
        <f t="shared" si="89"/>
        <v>45323</v>
      </c>
      <c r="C2849" s="7">
        <f t="shared" si="88"/>
        <v>45351.645833333328</v>
      </c>
      <c r="D2849" s="7">
        <v>45351.666666666664</v>
      </c>
      <c r="E2849" s="1">
        <v>0</v>
      </c>
      <c r="F2849" s="37">
        <v>0.76700000000000002</v>
      </c>
    </row>
    <row r="2850" spans="2:6">
      <c r="B2850" s="59">
        <f t="shared" si="89"/>
        <v>45323</v>
      </c>
      <c r="C2850" s="7">
        <f t="shared" si="88"/>
        <v>45351.666666666664</v>
      </c>
      <c r="D2850" s="7">
        <v>45351.6875</v>
      </c>
      <c r="E2850" s="1">
        <v>0</v>
      </c>
      <c r="F2850" s="37">
        <v>0.89900000000000002</v>
      </c>
    </row>
    <row r="2851" spans="2:6">
      <c r="B2851" s="59">
        <f t="shared" si="89"/>
        <v>45323</v>
      </c>
      <c r="C2851" s="7">
        <f t="shared" si="88"/>
        <v>45351.6875</v>
      </c>
      <c r="D2851" s="7">
        <v>45351.708333333336</v>
      </c>
      <c r="E2851" s="1">
        <v>1E-3</v>
      </c>
      <c r="F2851" s="37">
        <v>0.27500000000000002</v>
      </c>
    </row>
    <row r="2852" spans="2:6">
      <c r="B2852" s="59">
        <f t="shared" si="89"/>
        <v>45323</v>
      </c>
      <c r="C2852" s="7">
        <f t="shared" si="88"/>
        <v>45351.708333333328</v>
      </c>
      <c r="D2852" s="7">
        <v>45351.729166666664</v>
      </c>
      <c r="E2852" s="1">
        <v>6.0000000000000001E-3</v>
      </c>
      <c r="F2852" s="37">
        <v>0</v>
      </c>
    </row>
    <row r="2853" spans="2:6">
      <c r="B2853" s="59">
        <f t="shared" si="89"/>
        <v>45323</v>
      </c>
      <c r="C2853" s="7">
        <f t="shared" si="88"/>
        <v>45351.729166666664</v>
      </c>
      <c r="D2853" s="7">
        <v>45351.75</v>
      </c>
      <c r="E2853" s="1">
        <v>3.6999999999999998E-2</v>
      </c>
      <c r="F2853" s="37">
        <v>0</v>
      </c>
    </row>
    <row r="2854" spans="2:6">
      <c r="B2854" s="59">
        <f t="shared" si="89"/>
        <v>45323</v>
      </c>
      <c r="C2854" s="7">
        <f t="shared" si="88"/>
        <v>45351.75</v>
      </c>
      <c r="D2854" s="7">
        <v>45351.770833333336</v>
      </c>
      <c r="E2854" s="1">
        <v>5.0000000000000001E-3</v>
      </c>
      <c r="F2854" s="37">
        <v>0</v>
      </c>
    </row>
    <row r="2855" spans="2:6">
      <c r="B2855" s="59">
        <f t="shared" si="89"/>
        <v>45323</v>
      </c>
      <c r="C2855" s="7">
        <f t="shared" si="88"/>
        <v>45351.770833333328</v>
      </c>
      <c r="D2855" s="7">
        <v>45351.791666666664</v>
      </c>
      <c r="E2855" s="1">
        <v>3.0000000000000001E-3</v>
      </c>
      <c r="F2855" s="37">
        <v>5.6000000000000001E-2</v>
      </c>
    </row>
    <row r="2856" spans="2:6">
      <c r="B2856" s="59">
        <f t="shared" si="89"/>
        <v>45323</v>
      </c>
      <c r="C2856" s="7">
        <f t="shared" si="88"/>
        <v>45351.791666666664</v>
      </c>
      <c r="D2856" s="7">
        <v>45351.8125</v>
      </c>
      <c r="E2856" s="1">
        <v>0</v>
      </c>
      <c r="F2856" s="37">
        <v>1.02</v>
      </c>
    </row>
    <row r="2857" spans="2:6">
      <c r="B2857" s="59">
        <f t="shared" si="89"/>
        <v>45323</v>
      </c>
      <c r="C2857" s="7">
        <f t="shared" si="88"/>
        <v>45351.8125</v>
      </c>
      <c r="D2857" s="7">
        <v>45351.833333333336</v>
      </c>
      <c r="E2857" s="1">
        <v>0</v>
      </c>
      <c r="F2857" s="37">
        <v>0.95799999999999996</v>
      </c>
    </row>
    <row r="2858" spans="2:6">
      <c r="B2858" s="59">
        <f t="shared" si="89"/>
        <v>45323</v>
      </c>
      <c r="C2858" s="7">
        <f t="shared" si="88"/>
        <v>45351.833333333328</v>
      </c>
      <c r="D2858" s="7">
        <v>45351.854166666664</v>
      </c>
      <c r="E2858" s="1">
        <v>2.5000000000000001E-2</v>
      </c>
      <c r="F2858" s="37">
        <v>0.79700000000000004</v>
      </c>
    </row>
    <row r="2859" spans="2:6">
      <c r="B2859" s="59">
        <f t="shared" si="89"/>
        <v>45323</v>
      </c>
      <c r="C2859" s="7">
        <f t="shared" si="88"/>
        <v>45351.854166666664</v>
      </c>
      <c r="D2859" s="7">
        <v>45351.875</v>
      </c>
      <c r="E2859" s="1">
        <v>0</v>
      </c>
      <c r="F2859" s="37">
        <v>1.018</v>
      </c>
    </row>
    <row r="2860" spans="2:6">
      <c r="B2860" s="59">
        <f t="shared" si="89"/>
        <v>45323</v>
      </c>
      <c r="C2860" s="7">
        <f t="shared" si="88"/>
        <v>45351.875</v>
      </c>
      <c r="D2860" s="7">
        <v>45351.895833333336</v>
      </c>
      <c r="E2860" s="1">
        <v>0</v>
      </c>
      <c r="F2860" s="37">
        <v>1.0149999999999999</v>
      </c>
    </row>
    <row r="2861" spans="2:6">
      <c r="B2861" s="59">
        <f t="shared" si="89"/>
        <v>45323</v>
      </c>
      <c r="C2861" s="7">
        <f t="shared" si="88"/>
        <v>45351.895833333328</v>
      </c>
      <c r="D2861" s="7">
        <v>45351.916666666664</v>
      </c>
      <c r="E2861" s="1">
        <v>0.08</v>
      </c>
      <c r="F2861" s="37">
        <v>0.95699999999999996</v>
      </c>
    </row>
    <row r="2862" spans="2:6">
      <c r="B2862" s="59">
        <f t="shared" si="89"/>
        <v>45323</v>
      </c>
      <c r="C2862" s="7">
        <f t="shared" si="88"/>
        <v>45351.916666666664</v>
      </c>
      <c r="D2862" s="7">
        <v>45351.9375</v>
      </c>
      <c r="E2862" s="1">
        <v>1.5469999999999999</v>
      </c>
      <c r="F2862" s="37">
        <v>0</v>
      </c>
    </row>
    <row r="2863" spans="2:6">
      <c r="B2863" s="59">
        <f t="shared" si="89"/>
        <v>45323</v>
      </c>
      <c r="C2863" s="7">
        <f t="shared" si="88"/>
        <v>45351.9375</v>
      </c>
      <c r="D2863" s="7">
        <v>45351.958333333336</v>
      </c>
      <c r="E2863" s="1">
        <v>2.6850000000000001</v>
      </c>
      <c r="F2863" s="37">
        <v>0</v>
      </c>
    </row>
    <row r="2864" spans="2:6">
      <c r="B2864" s="59">
        <f t="shared" si="89"/>
        <v>45323</v>
      </c>
      <c r="C2864" s="7">
        <f t="shared" si="88"/>
        <v>45351.958333333328</v>
      </c>
      <c r="D2864" s="7">
        <v>45351.979166666664</v>
      </c>
      <c r="E2864" s="1">
        <v>1.6140000000000001</v>
      </c>
      <c r="F2864" s="37">
        <v>0</v>
      </c>
    </row>
    <row r="2865" spans="2:6">
      <c r="B2865" s="59">
        <f t="shared" si="89"/>
        <v>45323</v>
      </c>
      <c r="C2865" s="7">
        <f t="shared" si="88"/>
        <v>45351.979166666664</v>
      </c>
      <c r="D2865" s="7">
        <v>45352</v>
      </c>
      <c r="E2865" s="1">
        <v>1.587</v>
      </c>
      <c r="F2865" s="37">
        <v>0</v>
      </c>
    </row>
    <row r="2866" spans="2:6">
      <c r="B2866" s="59">
        <f t="shared" si="89"/>
        <v>45352</v>
      </c>
      <c r="C2866" s="7">
        <f t="shared" si="88"/>
        <v>45352</v>
      </c>
      <c r="D2866" s="7">
        <v>45352.020833333336</v>
      </c>
      <c r="E2866" s="1">
        <v>1.571</v>
      </c>
      <c r="F2866" s="37">
        <v>0</v>
      </c>
    </row>
    <row r="2867" spans="2:6">
      <c r="B2867" s="59">
        <f t="shared" si="89"/>
        <v>45352</v>
      </c>
      <c r="C2867" s="7">
        <f t="shared" si="88"/>
        <v>45352.020833333328</v>
      </c>
      <c r="D2867" s="7">
        <v>45352.041666666664</v>
      </c>
      <c r="E2867" s="1">
        <v>1.446</v>
      </c>
      <c r="F2867" s="37">
        <v>0</v>
      </c>
    </row>
    <row r="2868" spans="2:6">
      <c r="B2868" s="59">
        <f t="shared" si="89"/>
        <v>45352</v>
      </c>
      <c r="C2868" s="7">
        <f t="shared" si="88"/>
        <v>45352.041666666664</v>
      </c>
      <c r="D2868" s="7">
        <v>45352.0625</v>
      </c>
      <c r="E2868" s="1">
        <v>1.452</v>
      </c>
      <c r="F2868" s="37">
        <v>0</v>
      </c>
    </row>
    <row r="2869" spans="2:6">
      <c r="B2869" s="59">
        <f t="shared" si="89"/>
        <v>45352</v>
      </c>
      <c r="C2869" s="7">
        <f t="shared" si="88"/>
        <v>45352.0625</v>
      </c>
      <c r="D2869" s="7">
        <v>45352.083333333336</v>
      </c>
      <c r="E2869" s="1">
        <v>0.51200000000000001</v>
      </c>
      <c r="F2869" s="37">
        <v>0</v>
      </c>
    </row>
    <row r="2870" spans="2:6">
      <c r="B2870" s="59">
        <f t="shared" si="89"/>
        <v>45352</v>
      </c>
      <c r="C2870" s="7">
        <f t="shared" si="88"/>
        <v>45352.083333333328</v>
      </c>
      <c r="D2870" s="7">
        <v>45352.104166666664</v>
      </c>
      <c r="E2870" s="1">
        <v>6.6000000000000003E-2</v>
      </c>
      <c r="F2870" s="37">
        <v>0</v>
      </c>
    </row>
    <row r="2871" spans="2:6">
      <c r="B2871" s="59">
        <f t="shared" si="89"/>
        <v>45352</v>
      </c>
      <c r="C2871" s="7">
        <f t="shared" si="88"/>
        <v>45352.104166666664</v>
      </c>
      <c r="D2871" s="7">
        <v>45352.125</v>
      </c>
      <c r="E2871" s="1">
        <v>6.6000000000000003E-2</v>
      </c>
      <c r="F2871" s="37">
        <v>0</v>
      </c>
    </row>
    <row r="2872" spans="2:6">
      <c r="B2872" s="59">
        <f t="shared" si="89"/>
        <v>45352</v>
      </c>
      <c r="C2872" s="7">
        <f t="shared" si="88"/>
        <v>45352.125</v>
      </c>
      <c r="D2872" s="7">
        <v>45352.145833333336</v>
      </c>
      <c r="E2872" s="1">
        <v>6.3E-2</v>
      </c>
      <c r="F2872" s="37">
        <v>0</v>
      </c>
    </row>
    <row r="2873" spans="2:6">
      <c r="B2873" s="59">
        <f t="shared" si="89"/>
        <v>45352</v>
      </c>
      <c r="C2873" s="7">
        <f t="shared" si="88"/>
        <v>45352.145833333328</v>
      </c>
      <c r="D2873" s="7">
        <v>45352.166666666664</v>
      </c>
      <c r="E2873" s="1">
        <v>6.6000000000000003E-2</v>
      </c>
      <c r="F2873" s="37">
        <v>0</v>
      </c>
    </row>
    <row r="2874" spans="2:6">
      <c r="B2874" s="59">
        <f t="shared" si="89"/>
        <v>45352</v>
      </c>
      <c r="C2874" s="7">
        <f t="shared" si="88"/>
        <v>45352.166666666664</v>
      </c>
      <c r="D2874" s="7">
        <v>45352.1875</v>
      </c>
      <c r="E2874" s="1">
        <v>6.7000000000000004E-2</v>
      </c>
      <c r="F2874" s="37">
        <v>0</v>
      </c>
    </row>
    <row r="2875" spans="2:6">
      <c r="B2875" s="59">
        <f t="shared" si="89"/>
        <v>45352</v>
      </c>
      <c r="C2875" s="7">
        <f t="shared" si="88"/>
        <v>45352.1875</v>
      </c>
      <c r="D2875" s="7">
        <v>45352.208333333336</v>
      </c>
      <c r="E2875" s="1">
        <v>6.8000000000000005E-2</v>
      </c>
      <c r="F2875" s="37">
        <v>0</v>
      </c>
    </row>
    <row r="2876" spans="2:6">
      <c r="B2876" s="59">
        <f t="shared" si="89"/>
        <v>45352</v>
      </c>
      <c r="C2876" s="7">
        <f t="shared" si="88"/>
        <v>45352.208333333328</v>
      </c>
      <c r="D2876" s="7">
        <v>45352.229166666664</v>
      </c>
      <c r="E2876" s="1">
        <v>6.5000000000000002E-2</v>
      </c>
      <c r="F2876" s="37">
        <v>0</v>
      </c>
    </row>
    <row r="2877" spans="2:6">
      <c r="B2877" s="59">
        <f t="shared" si="89"/>
        <v>45352</v>
      </c>
      <c r="C2877" s="7">
        <f t="shared" si="88"/>
        <v>45352.229166666664</v>
      </c>
      <c r="D2877" s="7">
        <v>45352.25</v>
      </c>
      <c r="E2877" s="1">
        <v>0.63400000000000001</v>
      </c>
      <c r="F2877" s="37">
        <v>0</v>
      </c>
    </row>
    <row r="2878" spans="2:6">
      <c r="B2878" s="59">
        <f t="shared" si="89"/>
        <v>45352</v>
      </c>
      <c r="C2878" s="7">
        <f t="shared" si="88"/>
        <v>45352.25</v>
      </c>
      <c r="D2878" s="7">
        <v>45352.270833333336</v>
      </c>
      <c r="E2878" s="1">
        <v>1.1930000000000001</v>
      </c>
      <c r="F2878" s="37">
        <v>0</v>
      </c>
    </row>
    <row r="2879" spans="2:6">
      <c r="B2879" s="59">
        <f t="shared" si="89"/>
        <v>45352</v>
      </c>
      <c r="C2879" s="7">
        <f t="shared" si="88"/>
        <v>45352.270833333328</v>
      </c>
      <c r="D2879" s="7">
        <v>45352.291666666664</v>
      </c>
      <c r="E2879" s="1">
        <v>0.59399999999999997</v>
      </c>
      <c r="F2879" s="37">
        <v>0</v>
      </c>
    </row>
    <row r="2880" spans="2:6">
      <c r="B2880" s="59">
        <f t="shared" si="89"/>
        <v>45352</v>
      </c>
      <c r="C2880" s="7">
        <f t="shared" si="88"/>
        <v>45352.291666666664</v>
      </c>
      <c r="D2880" s="7">
        <v>45352.3125</v>
      </c>
      <c r="E2880" s="1">
        <v>0.53600000000000003</v>
      </c>
      <c r="F2880" s="37">
        <v>0</v>
      </c>
    </row>
    <row r="2881" spans="2:6">
      <c r="B2881" s="59">
        <f t="shared" si="89"/>
        <v>45352</v>
      </c>
      <c r="C2881" s="7">
        <f t="shared" si="88"/>
        <v>45352.3125</v>
      </c>
      <c r="D2881" s="7">
        <v>45352.333333333336</v>
      </c>
      <c r="E2881" s="1">
        <v>0.66500000000000004</v>
      </c>
      <c r="F2881" s="37">
        <v>0</v>
      </c>
    </row>
    <row r="2882" spans="2:6">
      <c r="B2882" s="59">
        <f t="shared" si="89"/>
        <v>45352</v>
      </c>
      <c r="C2882" s="7">
        <f t="shared" si="88"/>
        <v>45352.333333333328</v>
      </c>
      <c r="D2882" s="7">
        <v>45352.354166666664</v>
      </c>
      <c r="E2882" s="1">
        <v>4.0000000000000001E-3</v>
      </c>
      <c r="F2882" s="37">
        <v>1E-3</v>
      </c>
    </row>
    <row r="2883" spans="2:6">
      <c r="B2883" s="59">
        <f t="shared" si="89"/>
        <v>45352</v>
      </c>
      <c r="C2883" s="7">
        <f t="shared" si="88"/>
        <v>45352.354166666664</v>
      </c>
      <c r="D2883" s="7">
        <v>45352.375</v>
      </c>
      <c r="E2883" s="1">
        <v>3.0000000000000001E-3</v>
      </c>
      <c r="F2883" s="37">
        <v>1E-3</v>
      </c>
    </row>
    <row r="2884" spans="2:6">
      <c r="B2884" s="59">
        <f t="shared" si="89"/>
        <v>45352</v>
      </c>
      <c r="C2884" s="7">
        <f t="shared" si="88"/>
        <v>45352.375</v>
      </c>
      <c r="D2884" s="7">
        <v>45352.395833333336</v>
      </c>
      <c r="E2884" s="1">
        <v>2E-3</v>
      </c>
      <c r="F2884" s="37">
        <v>1E-3</v>
      </c>
    </row>
    <row r="2885" spans="2:6">
      <c r="B2885" s="59">
        <f t="shared" si="89"/>
        <v>45352</v>
      </c>
      <c r="C2885" s="7">
        <f t="shared" ref="C2885:C2948" si="90">D2885-1/48</f>
        <v>45352.395833333328</v>
      </c>
      <c r="D2885" s="7">
        <v>45352.416666666664</v>
      </c>
      <c r="E2885" s="1">
        <v>4.0000000000000001E-3</v>
      </c>
      <c r="F2885" s="37">
        <v>1E-3</v>
      </c>
    </row>
    <row r="2886" spans="2:6">
      <c r="B2886" s="59">
        <f t="shared" ref="B2886:B2949" si="91">DATE(YEAR(C2886),MONTH(C2886),1)</f>
        <v>45352</v>
      </c>
      <c r="C2886" s="7">
        <f t="shared" si="90"/>
        <v>45352.416666666664</v>
      </c>
      <c r="D2886" s="7">
        <v>45352.4375</v>
      </c>
      <c r="E2886" s="1">
        <v>4.0000000000000001E-3</v>
      </c>
      <c r="F2886" s="37">
        <v>0</v>
      </c>
    </row>
    <row r="2887" spans="2:6">
      <c r="B2887" s="59">
        <f t="shared" si="91"/>
        <v>45352</v>
      </c>
      <c r="C2887" s="7">
        <f t="shared" si="90"/>
        <v>45352.4375</v>
      </c>
      <c r="D2887" s="7">
        <v>45352.458333333336</v>
      </c>
      <c r="E2887" s="1">
        <v>6.0000000000000001E-3</v>
      </c>
      <c r="F2887" s="37">
        <v>0</v>
      </c>
    </row>
    <row r="2888" spans="2:6">
      <c r="B2888" s="59">
        <f t="shared" si="91"/>
        <v>45352</v>
      </c>
      <c r="C2888" s="7">
        <f t="shared" si="90"/>
        <v>45352.458333333328</v>
      </c>
      <c r="D2888" s="7">
        <v>45352.479166666664</v>
      </c>
      <c r="E2888" s="1">
        <v>3.0000000000000001E-3</v>
      </c>
      <c r="F2888" s="37">
        <v>2E-3</v>
      </c>
    </row>
    <row r="2889" spans="2:6">
      <c r="B2889" s="59">
        <f t="shared" si="91"/>
        <v>45352</v>
      </c>
      <c r="C2889" s="7">
        <f t="shared" si="90"/>
        <v>45352.479166666664</v>
      </c>
      <c r="D2889" s="7">
        <v>45352.5</v>
      </c>
      <c r="E2889" s="1">
        <v>2E-3</v>
      </c>
      <c r="F2889" s="37">
        <v>0</v>
      </c>
    </row>
    <row r="2890" spans="2:6">
      <c r="B2890" s="59">
        <f t="shared" si="91"/>
        <v>45352</v>
      </c>
      <c r="C2890" s="7">
        <f t="shared" si="90"/>
        <v>45352.5</v>
      </c>
      <c r="D2890" s="7">
        <v>45352.520833333336</v>
      </c>
      <c r="E2890" s="1">
        <v>2E-3</v>
      </c>
      <c r="F2890" s="37">
        <v>0</v>
      </c>
    </row>
    <row r="2891" spans="2:6">
      <c r="B2891" s="59">
        <f t="shared" si="91"/>
        <v>45352</v>
      </c>
      <c r="C2891" s="7">
        <f t="shared" si="90"/>
        <v>45352.520833333328</v>
      </c>
      <c r="D2891" s="7">
        <v>45352.541666666664</v>
      </c>
      <c r="E2891" s="1">
        <v>3.0000000000000001E-3</v>
      </c>
      <c r="F2891" s="37">
        <v>1E-3</v>
      </c>
    </row>
    <row r="2892" spans="2:6">
      <c r="B2892" s="59">
        <f t="shared" si="91"/>
        <v>45352</v>
      </c>
      <c r="C2892" s="7">
        <f t="shared" si="90"/>
        <v>45352.541666666664</v>
      </c>
      <c r="D2892" s="7">
        <v>45352.5625</v>
      </c>
      <c r="E2892" s="1">
        <v>2.1999999999999999E-2</v>
      </c>
      <c r="F2892" s="37">
        <v>1E-3</v>
      </c>
    </row>
    <row r="2893" spans="2:6">
      <c r="B2893" s="59">
        <f t="shared" si="91"/>
        <v>45352</v>
      </c>
      <c r="C2893" s="7">
        <f t="shared" si="90"/>
        <v>45352.5625</v>
      </c>
      <c r="D2893" s="7">
        <v>45352.583333333336</v>
      </c>
      <c r="E2893" s="1">
        <v>3.0000000000000001E-3</v>
      </c>
      <c r="F2893" s="37">
        <v>0</v>
      </c>
    </row>
    <row r="2894" spans="2:6">
      <c r="B2894" s="59">
        <f t="shared" si="91"/>
        <v>45352</v>
      </c>
      <c r="C2894" s="7">
        <f t="shared" si="90"/>
        <v>45352.583333333328</v>
      </c>
      <c r="D2894" s="7">
        <v>45352.604166666664</v>
      </c>
      <c r="E2894" s="1">
        <v>0.03</v>
      </c>
      <c r="F2894" s="37">
        <v>0</v>
      </c>
    </row>
    <row r="2895" spans="2:6">
      <c r="B2895" s="59">
        <f t="shared" si="91"/>
        <v>45352</v>
      </c>
      <c r="C2895" s="7">
        <f t="shared" si="90"/>
        <v>45352.604166666664</v>
      </c>
      <c r="D2895" s="7">
        <v>45352.625</v>
      </c>
      <c r="E2895" s="1">
        <v>2E-3</v>
      </c>
      <c r="F2895" s="37">
        <v>0</v>
      </c>
    </row>
    <row r="2896" spans="2:6">
      <c r="B2896" s="59">
        <f t="shared" si="91"/>
        <v>45352</v>
      </c>
      <c r="C2896" s="7">
        <f t="shared" si="90"/>
        <v>45352.625</v>
      </c>
      <c r="D2896" s="7">
        <v>45352.645833333336</v>
      </c>
      <c r="E2896" s="1">
        <v>1E-3</v>
      </c>
      <c r="F2896" s="37">
        <v>0</v>
      </c>
    </row>
    <row r="2897" spans="2:6">
      <c r="B2897" s="59">
        <f t="shared" si="91"/>
        <v>45352</v>
      </c>
      <c r="C2897" s="7">
        <f t="shared" si="90"/>
        <v>45352.645833333328</v>
      </c>
      <c r="D2897" s="7">
        <v>45352.666666666664</v>
      </c>
      <c r="E2897" s="1">
        <v>1E-3</v>
      </c>
      <c r="F2897" s="37">
        <v>0</v>
      </c>
    </row>
    <row r="2898" spans="2:6">
      <c r="B2898" s="59">
        <f t="shared" si="91"/>
        <v>45352</v>
      </c>
      <c r="C2898" s="7">
        <f t="shared" si="90"/>
        <v>45352.666666666664</v>
      </c>
      <c r="D2898" s="7">
        <v>45352.6875</v>
      </c>
      <c r="E2898" s="1">
        <v>0</v>
      </c>
      <c r="F2898" s="37">
        <v>0</v>
      </c>
    </row>
    <row r="2899" spans="2:6">
      <c r="B2899" s="59">
        <f t="shared" si="91"/>
        <v>45352</v>
      </c>
      <c r="C2899" s="7">
        <f t="shared" si="90"/>
        <v>45352.6875</v>
      </c>
      <c r="D2899" s="7">
        <v>45352.708333333336</v>
      </c>
      <c r="E2899" s="1">
        <v>1.2999999999999999E-2</v>
      </c>
      <c r="F2899" s="37">
        <v>0</v>
      </c>
    </row>
    <row r="2900" spans="2:6">
      <c r="B2900" s="59">
        <f t="shared" si="91"/>
        <v>45352</v>
      </c>
      <c r="C2900" s="7">
        <f t="shared" si="90"/>
        <v>45352.708333333328</v>
      </c>
      <c r="D2900" s="7">
        <v>45352.729166666664</v>
      </c>
      <c r="E2900" s="1">
        <v>0.371</v>
      </c>
      <c r="F2900" s="37">
        <v>0</v>
      </c>
    </row>
    <row r="2901" spans="2:6">
      <c r="B2901" s="59">
        <f t="shared" si="91"/>
        <v>45352</v>
      </c>
      <c r="C2901" s="7">
        <f t="shared" si="90"/>
        <v>45352.729166666664</v>
      </c>
      <c r="D2901" s="7">
        <v>45352.75</v>
      </c>
      <c r="E2901" s="1">
        <v>0.29499999999999998</v>
      </c>
      <c r="F2901" s="37">
        <v>2E-3</v>
      </c>
    </row>
    <row r="2902" spans="2:6">
      <c r="B2902" s="59">
        <f t="shared" si="91"/>
        <v>45352</v>
      </c>
      <c r="C2902" s="7">
        <f t="shared" si="90"/>
        <v>45352.75</v>
      </c>
      <c r="D2902" s="7">
        <v>45352.770833333336</v>
      </c>
      <c r="E2902" s="1">
        <v>2E-3</v>
      </c>
      <c r="F2902" s="37">
        <v>0</v>
      </c>
    </row>
    <row r="2903" spans="2:6">
      <c r="B2903" s="59">
        <f t="shared" si="91"/>
        <v>45352</v>
      </c>
      <c r="C2903" s="7">
        <f t="shared" si="90"/>
        <v>45352.770833333328</v>
      </c>
      <c r="D2903" s="7">
        <v>45352.791666666664</v>
      </c>
      <c r="E2903" s="1">
        <v>1E-3</v>
      </c>
      <c r="F2903" s="37">
        <v>0</v>
      </c>
    </row>
    <row r="2904" spans="2:6">
      <c r="B2904" s="59">
        <f t="shared" si="91"/>
        <v>45352</v>
      </c>
      <c r="C2904" s="7">
        <f t="shared" si="90"/>
        <v>45352.791666666664</v>
      </c>
      <c r="D2904" s="7">
        <v>45352.8125</v>
      </c>
      <c r="E2904" s="1">
        <v>0</v>
      </c>
      <c r="F2904" s="37">
        <v>0.877</v>
      </c>
    </row>
    <row r="2905" spans="2:6">
      <c r="B2905" s="59">
        <f t="shared" si="91"/>
        <v>45352</v>
      </c>
      <c r="C2905" s="7">
        <f t="shared" si="90"/>
        <v>45352.8125</v>
      </c>
      <c r="D2905" s="7">
        <v>45352.833333333336</v>
      </c>
      <c r="E2905" s="1">
        <v>2.1999999999999999E-2</v>
      </c>
      <c r="F2905" s="37">
        <v>0.85399999999999998</v>
      </c>
    </row>
    <row r="2906" spans="2:6">
      <c r="B2906" s="59">
        <f t="shared" si="91"/>
        <v>45352</v>
      </c>
      <c r="C2906" s="7">
        <f t="shared" si="90"/>
        <v>45352.833333333328</v>
      </c>
      <c r="D2906" s="7">
        <v>45352.854166666664</v>
      </c>
      <c r="E2906" s="1">
        <v>2.1000000000000001E-2</v>
      </c>
      <c r="F2906" s="37">
        <v>0.87</v>
      </c>
    </row>
    <row r="2907" spans="2:6">
      <c r="B2907" s="59">
        <f t="shared" si="91"/>
        <v>45352</v>
      </c>
      <c r="C2907" s="7">
        <f t="shared" si="90"/>
        <v>45352.854166666664</v>
      </c>
      <c r="D2907" s="7">
        <v>45352.875</v>
      </c>
      <c r="E2907" s="1">
        <v>5.8999999999999997E-2</v>
      </c>
      <c r="F2907" s="37">
        <v>0.81</v>
      </c>
    </row>
    <row r="2908" spans="2:6">
      <c r="B2908" s="59">
        <f t="shared" si="91"/>
        <v>45352</v>
      </c>
      <c r="C2908" s="7">
        <f t="shared" si="90"/>
        <v>45352.875</v>
      </c>
      <c r="D2908" s="7">
        <v>45352.895833333336</v>
      </c>
      <c r="E2908" s="1">
        <v>0.127</v>
      </c>
      <c r="F2908" s="37">
        <v>0.68100000000000005</v>
      </c>
    </row>
    <row r="2909" spans="2:6">
      <c r="B2909" s="59">
        <f t="shared" si="91"/>
        <v>45352</v>
      </c>
      <c r="C2909" s="7">
        <f t="shared" si="90"/>
        <v>45352.895833333328</v>
      </c>
      <c r="D2909" s="7">
        <v>45352.916666666664</v>
      </c>
      <c r="E2909" s="1">
        <v>0</v>
      </c>
      <c r="F2909" s="37">
        <v>0.91200000000000003</v>
      </c>
    </row>
    <row r="2910" spans="2:6">
      <c r="B2910" s="59">
        <f t="shared" si="91"/>
        <v>45352</v>
      </c>
      <c r="C2910" s="7">
        <f t="shared" si="90"/>
        <v>45352.916666666664</v>
      </c>
      <c r="D2910" s="7">
        <v>45352.9375</v>
      </c>
      <c r="E2910" s="1">
        <v>2.0819999999999999</v>
      </c>
      <c r="F2910" s="37">
        <v>0</v>
      </c>
    </row>
    <row r="2911" spans="2:6">
      <c r="B2911" s="59">
        <f t="shared" si="91"/>
        <v>45352</v>
      </c>
      <c r="C2911" s="7">
        <f t="shared" si="90"/>
        <v>45352.9375</v>
      </c>
      <c r="D2911" s="7">
        <v>45352.958333333336</v>
      </c>
      <c r="E2911" s="1">
        <v>1.542</v>
      </c>
      <c r="F2911" s="37">
        <v>0</v>
      </c>
    </row>
    <row r="2912" spans="2:6">
      <c r="B2912" s="59">
        <f t="shared" si="91"/>
        <v>45352</v>
      </c>
      <c r="C2912" s="7">
        <f t="shared" si="90"/>
        <v>45352.958333333328</v>
      </c>
      <c r="D2912" s="7">
        <v>45352.979166666664</v>
      </c>
      <c r="E2912" s="1">
        <v>1.5449999999999999</v>
      </c>
      <c r="F2912" s="37">
        <v>0</v>
      </c>
    </row>
    <row r="2913" spans="2:6">
      <c r="B2913" s="59">
        <f t="shared" si="91"/>
        <v>45352</v>
      </c>
      <c r="C2913" s="7">
        <f t="shared" si="90"/>
        <v>45352.979166666664</v>
      </c>
      <c r="D2913" s="7">
        <v>45353</v>
      </c>
      <c r="E2913" s="1">
        <v>1.55</v>
      </c>
      <c r="F2913" s="37">
        <v>0</v>
      </c>
    </row>
    <row r="2914" spans="2:6">
      <c r="B2914" s="59">
        <f t="shared" si="91"/>
        <v>45352</v>
      </c>
      <c r="C2914" s="7">
        <f t="shared" si="90"/>
        <v>45353</v>
      </c>
      <c r="D2914" s="7">
        <v>45353.020833333336</v>
      </c>
      <c r="E2914" s="1">
        <v>1.7250000000000001</v>
      </c>
      <c r="F2914" s="37">
        <v>0</v>
      </c>
    </row>
    <row r="2915" spans="2:6">
      <c r="B2915" s="59">
        <f t="shared" si="91"/>
        <v>45352</v>
      </c>
      <c r="C2915" s="7">
        <f t="shared" si="90"/>
        <v>45353.020833333328</v>
      </c>
      <c r="D2915" s="7">
        <v>45353.041666666664</v>
      </c>
      <c r="E2915" s="1">
        <v>1.4410000000000001</v>
      </c>
      <c r="F2915" s="37">
        <v>0</v>
      </c>
    </row>
    <row r="2916" spans="2:6">
      <c r="B2916" s="59">
        <f t="shared" si="91"/>
        <v>45352</v>
      </c>
      <c r="C2916" s="7">
        <f t="shared" si="90"/>
        <v>45353.041666666664</v>
      </c>
      <c r="D2916" s="7">
        <v>45353.0625</v>
      </c>
      <c r="E2916" s="1">
        <v>1.4370000000000001</v>
      </c>
      <c r="F2916" s="37">
        <v>0</v>
      </c>
    </row>
    <row r="2917" spans="2:6">
      <c r="B2917" s="59">
        <f t="shared" si="91"/>
        <v>45352</v>
      </c>
      <c r="C2917" s="7">
        <f t="shared" si="90"/>
        <v>45353.0625</v>
      </c>
      <c r="D2917" s="7">
        <v>45353.083333333336</v>
      </c>
      <c r="E2917" s="1">
        <v>1.4410000000000001</v>
      </c>
      <c r="F2917" s="37">
        <v>0</v>
      </c>
    </row>
    <row r="2918" spans="2:6">
      <c r="B2918" s="59">
        <f t="shared" si="91"/>
        <v>45352</v>
      </c>
      <c r="C2918" s="7">
        <f t="shared" si="90"/>
        <v>45353.083333333328</v>
      </c>
      <c r="D2918" s="7">
        <v>45353.104166666664</v>
      </c>
      <c r="E2918" s="1">
        <v>1.448</v>
      </c>
      <c r="F2918" s="37">
        <v>0</v>
      </c>
    </row>
    <row r="2919" spans="2:6">
      <c r="B2919" s="59">
        <f t="shared" si="91"/>
        <v>45352</v>
      </c>
      <c r="C2919" s="7">
        <f t="shared" si="90"/>
        <v>45353.104166666664</v>
      </c>
      <c r="D2919" s="7">
        <v>45353.125</v>
      </c>
      <c r="E2919" s="1">
        <v>1.4470000000000001</v>
      </c>
      <c r="F2919" s="37">
        <v>0</v>
      </c>
    </row>
    <row r="2920" spans="2:6">
      <c r="B2920" s="59">
        <f t="shared" si="91"/>
        <v>45352</v>
      </c>
      <c r="C2920" s="7">
        <f t="shared" si="90"/>
        <v>45353.125</v>
      </c>
      <c r="D2920" s="7">
        <v>45353.145833333336</v>
      </c>
      <c r="E2920" s="1">
        <v>1.444</v>
      </c>
      <c r="F2920" s="37">
        <v>0</v>
      </c>
    </row>
    <row r="2921" spans="2:6">
      <c r="B2921" s="59">
        <f t="shared" si="91"/>
        <v>45352</v>
      </c>
      <c r="C2921" s="7">
        <f t="shared" si="90"/>
        <v>45353.145833333328</v>
      </c>
      <c r="D2921" s="7">
        <v>45353.166666666664</v>
      </c>
      <c r="E2921" s="1">
        <v>1.448</v>
      </c>
      <c r="F2921" s="37">
        <v>0</v>
      </c>
    </row>
    <row r="2922" spans="2:6">
      <c r="B2922" s="59">
        <f t="shared" si="91"/>
        <v>45352</v>
      </c>
      <c r="C2922" s="7">
        <f t="shared" si="90"/>
        <v>45353.166666666664</v>
      </c>
      <c r="D2922" s="7">
        <v>45353.1875</v>
      </c>
      <c r="E2922" s="1">
        <v>0.42799999999999999</v>
      </c>
      <c r="F2922" s="37">
        <v>0</v>
      </c>
    </row>
    <row r="2923" spans="2:6">
      <c r="B2923" s="59">
        <f t="shared" si="91"/>
        <v>45352</v>
      </c>
      <c r="C2923" s="7">
        <f t="shared" si="90"/>
        <v>45353.1875</v>
      </c>
      <c r="D2923" s="7">
        <v>45353.208333333336</v>
      </c>
      <c r="E2923" s="1">
        <v>6.7000000000000004E-2</v>
      </c>
      <c r="F2923" s="37">
        <v>0</v>
      </c>
    </row>
    <row r="2924" spans="2:6">
      <c r="B2924" s="59">
        <f t="shared" si="91"/>
        <v>45352</v>
      </c>
      <c r="C2924" s="7">
        <f t="shared" si="90"/>
        <v>45353.208333333328</v>
      </c>
      <c r="D2924" s="7">
        <v>45353.229166666664</v>
      </c>
      <c r="E2924" s="1">
        <v>6.8000000000000005E-2</v>
      </c>
      <c r="F2924" s="37">
        <v>0</v>
      </c>
    </row>
    <row r="2925" spans="2:6">
      <c r="B2925" s="59">
        <f t="shared" si="91"/>
        <v>45352</v>
      </c>
      <c r="C2925" s="7">
        <f t="shared" si="90"/>
        <v>45353.229166666664</v>
      </c>
      <c r="D2925" s="7">
        <v>45353.25</v>
      </c>
      <c r="E2925" s="1">
        <v>0.64700000000000002</v>
      </c>
      <c r="F2925" s="37">
        <v>0</v>
      </c>
    </row>
    <row r="2926" spans="2:6">
      <c r="B2926" s="59">
        <f t="shared" si="91"/>
        <v>45352</v>
      </c>
      <c r="C2926" s="7">
        <f t="shared" si="90"/>
        <v>45353.25</v>
      </c>
      <c r="D2926" s="7">
        <v>45353.270833333336</v>
      </c>
      <c r="E2926" s="1">
        <v>0.56000000000000005</v>
      </c>
      <c r="F2926" s="37">
        <v>0</v>
      </c>
    </row>
    <row r="2927" spans="2:6">
      <c r="B2927" s="59">
        <f t="shared" si="91"/>
        <v>45352</v>
      </c>
      <c r="C2927" s="7">
        <f t="shared" si="90"/>
        <v>45353.270833333328</v>
      </c>
      <c r="D2927" s="7">
        <v>45353.291666666664</v>
      </c>
      <c r="E2927" s="1">
        <v>0.109</v>
      </c>
      <c r="F2927" s="37">
        <v>0</v>
      </c>
    </row>
    <row r="2928" spans="2:6">
      <c r="B2928" s="59">
        <f t="shared" si="91"/>
        <v>45352</v>
      </c>
      <c r="C2928" s="7">
        <f t="shared" si="90"/>
        <v>45353.291666666664</v>
      </c>
      <c r="D2928" s="7">
        <v>45353.3125</v>
      </c>
      <c r="E2928" s="1">
        <v>0.16</v>
      </c>
      <c r="F2928" s="37">
        <v>0</v>
      </c>
    </row>
    <row r="2929" spans="2:6">
      <c r="B2929" s="59">
        <f t="shared" si="91"/>
        <v>45352</v>
      </c>
      <c r="C2929" s="7">
        <f t="shared" si="90"/>
        <v>45353.3125</v>
      </c>
      <c r="D2929" s="7">
        <v>45353.333333333336</v>
      </c>
      <c r="E2929" s="1">
        <v>0.309</v>
      </c>
      <c r="F2929" s="37">
        <v>0.08</v>
      </c>
    </row>
    <row r="2930" spans="2:6">
      <c r="B2930" s="59">
        <f t="shared" si="91"/>
        <v>45352</v>
      </c>
      <c r="C2930" s="7">
        <f t="shared" si="90"/>
        <v>45353.333333333328</v>
      </c>
      <c r="D2930" s="7">
        <v>45353.354166666664</v>
      </c>
      <c r="E2930" s="1">
        <v>0</v>
      </c>
      <c r="F2930" s="37">
        <v>0.67500000000000004</v>
      </c>
    </row>
    <row r="2931" spans="2:6">
      <c r="B2931" s="59">
        <f t="shared" si="91"/>
        <v>45352</v>
      </c>
      <c r="C2931" s="7">
        <f t="shared" si="90"/>
        <v>45353.354166666664</v>
      </c>
      <c r="D2931" s="7">
        <v>45353.375</v>
      </c>
      <c r="E2931" s="1">
        <v>0</v>
      </c>
      <c r="F2931" s="37">
        <v>1.0740000000000001</v>
      </c>
    </row>
    <row r="2932" spans="2:6">
      <c r="B2932" s="59">
        <f t="shared" si="91"/>
        <v>45352</v>
      </c>
      <c r="C2932" s="7">
        <f t="shared" si="90"/>
        <v>45353.375</v>
      </c>
      <c r="D2932" s="7">
        <v>45353.395833333336</v>
      </c>
      <c r="E2932" s="1">
        <v>0</v>
      </c>
      <c r="F2932" s="37">
        <v>1.389</v>
      </c>
    </row>
    <row r="2933" spans="2:6">
      <c r="B2933" s="59">
        <f t="shared" si="91"/>
        <v>45352</v>
      </c>
      <c r="C2933" s="7">
        <f t="shared" si="90"/>
        <v>45353.395833333328</v>
      </c>
      <c r="D2933" s="7">
        <v>45353.416666666664</v>
      </c>
      <c r="E2933" s="1">
        <v>0</v>
      </c>
      <c r="F2933" s="37">
        <v>1.4059999999999999</v>
      </c>
    </row>
    <row r="2934" spans="2:6">
      <c r="B2934" s="59">
        <f t="shared" si="91"/>
        <v>45352</v>
      </c>
      <c r="C2934" s="7">
        <f t="shared" si="90"/>
        <v>45353.416666666664</v>
      </c>
      <c r="D2934" s="7">
        <v>45353.4375</v>
      </c>
      <c r="E2934" s="1">
        <v>0</v>
      </c>
      <c r="F2934" s="37">
        <v>1.1140000000000001</v>
      </c>
    </row>
    <row r="2935" spans="2:6">
      <c r="B2935" s="59">
        <f t="shared" si="91"/>
        <v>45352</v>
      </c>
      <c r="C2935" s="7">
        <f t="shared" si="90"/>
        <v>45353.4375</v>
      </c>
      <c r="D2935" s="7">
        <v>45353.458333333336</v>
      </c>
      <c r="E2935" s="1">
        <v>0</v>
      </c>
      <c r="F2935" s="37">
        <v>1.2450000000000001</v>
      </c>
    </row>
    <row r="2936" spans="2:6">
      <c r="B2936" s="59">
        <f t="shared" si="91"/>
        <v>45352</v>
      </c>
      <c r="C2936" s="7">
        <f t="shared" si="90"/>
        <v>45353.458333333328</v>
      </c>
      <c r="D2936" s="7">
        <v>45353.479166666664</v>
      </c>
      <c r="E2936" s="1">
        <v>1E-3</v>
      </c>
      <c r="F2936" s="37">
        <v>1.0980000000000001</v>
      </c>
    </row>
    <row r="2937" spans="2:6">
      <c r="B2937" s="59">
        <f t="shared" si="91"/>
        <v>45352</v>
      </c>
      <c r="C2937" s="7">
        <f t="shared" si="90"/>
        <v>45353.479166666664</v>
      </c>
      <c r="D2937" s="7">
        <v>45353.5</v>
      </c>
      <c r="E2937" s="1">
        <v>0</v>
      </c>
      <c r="F2937" s="37">
        <v>1.204</v>
      </c>
    </row>
    <row r="2938" spans="2:6">
      <c r="B2938" s="59">
        <f t="shared" si="91"/>
        <v>45352</v>
      </c>
      <c r="C2938" s="7">
        <f t="shared" si="90"/>
        <v>45353.5</v>
      </c>
      <c r="D2938" s="7">
        <v>45353.520833333336</v>
      </c>
      <c r="E2938" s="1">
        <v>1E-3</v>
      </c>
      <c r="F2938" s="37">
        <v>0.56599999999999995</v>
      </c>
    </row>
    <row r="2939" spans="2:6">
      <c r="B2939" s="59">
        <f t="shared" si="91"/>
        <v>45352</v>
      </c>
      <c r="C2939" s="7">
        <f t="shared" si="90"/>
        <v>45353.520833333328</v>
      </c>
      <c r="D2939" s="7">
        <v>45353.541666666664</v>
      </c>
      <c r="E2939" s="1">
        <v>1E-3</v>
      </c>
      <c r="F2939" s="37">
        <v>0.105</v>
      </c>
    </row>
    <row r="2940" spans="2:6">
      <c r="B2940" s="59">
        <f t="shared" si="91"/>
        <v>45352</v>
      </c>
      <c r="C2940" s="7">
        <f t="shared" si="90"/>
        <v>45353.541666666664</v>
      </c>
      <c r="D2940" s="7">
        <v>45353.5625</v>
      </c>
      <c r="E2940" s="1">
        <v>2E-3</v>
      </c>
      <c r="F2940" s="37">
        <v>7.5999999999999998E-2</v>
      </c>
    </row>
    <row r="2941" spans="2:6">
      <c r="B2941" s="59">
        <f t="shared" si="91"/>
        <v>45352</v>
      </c>
      <c r="C2941" s="7">
        <f t="shared" si="90"/>
        <v>45353.5625</v>
      </c>
      <c r="D2941" s="7">
        <v>45353.583333333336</v>
      </c>
      <c r="E2941" s="1">
        <v>3.0000000000000001E-3</v>
      </c>
      <c r="F2941" s="37">
        <v>0.51900000000000002</v>
      </c>
    </row>
    <row r="2942" spans="2:6">
      <c r="B2942" s="59">
        <f t="shared" si="91"/>
        <v>45352</v>
      </c>
      <c r="C2942" s="7">
        <f t="shared" si="90"/>
        <v>45353.583333333328</v>
      </c>
      <c r="D2942" s="7">
        <v>45353.604166666664</v>
      </c>
      <c r="E2942" s="1">
        <v>0</v>
      </c>
      <c r="F2942" s="37">
        <v>0.63500000000000001</v>
      </c>
    </row>
    <row r="2943" spans="2:6">
      <c r="B2943" s="59">
        <f t="shared" si="91"/>
        <v>45352</v>
      </c>
      <c r="C2943" s="7">
        <f t="shared" si="90"/>
        <v>45353.604166666664</v>
      </c>
      <c r="D2943" s="7">
        <v>45353.625</v>
      </c>
      <c r="E2943" s="1">
        <v>1E-3</v>
      </c>
      <c r="F2943" s="37">
        <v>0.221</v>
      </c>
    </row>
    <row r="2944" spans="2:6">
      <c r="B2944" s="59">
        <f t="shared" si="91"/>
        <v>45352</v>
      </c>
      <c r="C2944" s="7">
        <f t="shared" si="90"/>
        <v>45353.625</v>
      </c>
      <c r="D2944" s="7">
        <v>45353.645833333336</v>
      </c>
      <c r="E2944" s="1">
        <v>2E-3</v>
      </c>
      <c r="F2944" s="37">
        <v>0.13400000000000001</v>
      </c>
    </row>
    <row r="2945" spans="2:6">
      <c r="B2945" s="59">
        <f t="shared" si="91"/>
        <v>45352</v>
      </c>
      <c r="C2945" s="7">
        <f t="shared" si="90"/>
        <v>45353.645833333328</v>
      </c>
      <c r="D2945" s="7">
        <v>45353.666666666664</v>
      </c>
      <c r="E2945" s="1">
        <v>0</v>
      </c>
      <c r="F2945" s="37">
        <v>0.13500000000000001</v>
      </c>
    </row>
    <row r="2946" spans="2:6">
      <c r="B2946" s="59">
        <f t="shared" si="91"/>
        <v>45352</v>
      </c>
      <c r="C2946" s="7">
        <f t="shared" si="90"/>
        <v>45353.666666666664</v>
      </c>
      <c r="D2946" s="7">
        <v>45353.6875</v>
      </c>
      <c r="E2946" s="1">
        <v>0</v>
      </c>
      <c r="F2946" s="37">
        <v>0.20100000000000001</v>
      </c>
    </row>
    <row r="2947" spans="2:6">
      <c r="B2947" s="59">
        <f t="shared" si="91"/>
        <v>45352</v>
      </c>
      <c r="C2947" s="7">
        <f t="shared" si="90"/>
        <v>45353.6875</v>
      </c>
      <c r="D2947" s="7">
        <v>45353.708333333336</v>
      </c>
      <c r="E2947" s="1">
        <v>3.0000000000000001E-3</v>
      </c>
      <c r="F2947" s="37">
        <v>9.4E-2</v>
      </c>
    </row>
    <row r="2948" spans="2:6">
      <c r="B2948" s="59">
        <f t="shared" si="91"/>
        <v>45352</v>
      </c>
      <c r="C2948" s="7">
        <f t="shared" si="90"/>
        <v>45353.708333333328</v>
      </c>
      <c r="D2948" s="7">
        <v>45353.729166666664</v>
      </c>
      <c r="E2948" s="1">
        <v>9.0999999999999998E-2</v>
      </c>
      <c r="F2948" s="37">
        <v>0</v>
      </c>
    </row>
    <row r="2949" spans="2:6">
      <c r="B2949" s="59">
        <f t="shared" si="91"/>
        <v>45352</v>
      </c>
      <c r="C2949" s="7">
        <f t="shared" ref="C2949:C3012" si="92">D2949-1/48</f>
        <v>45353.729166666664</v>
      </c>
      <c r="D2949" s="7">
        <v>45353.75</v>
      </c>
      <c r="E2949" s="1">
        <v>6.0000000000000001E-3</v>
      </c>
      <c r="F2949" s="37">
        <v>0</v>
      </c>
    </row>
    <row r="2950" spans="2:6">
      <c r="B2950" s="59">
        <f t="shared" ref="B2950:B3013" si="93">DATE(YEAR(C2950),MONTH(C2950),1)</f>
        <v>45352</v>
      </c>
      <c r="C2950" s="7">
        <f t="shared" si="92"/>
        <v>45353.75</v>
      </c>
      <c r="D2950" s="7">
        <v>45353.770833333336</v>
      </c>
      <c r="E2950" s="1">
        <v>3.0000000000000001E-3</v>
      </c>
      <c r="F2950" s="37">
        <v>0</v>
      </c>
    </row>
    <row r="2951" spans="2:6">
      <c r="B2951" s="59">
        <f t="shared" si="93"/>
        <v>45352</v>
      </c>
      <c r="C2951" s="7">
        <f t="shared" si="92"/>
        <v>45353.770833333328</v>
      </c>
      <c r="D2951" s="7">
        <v>45353.791666666664</v>
      </c>
      <c r="E2951" s="1">
        <v>2E-3</v>
      </c>
      <c r="F2951" s="37">
        <v>0</v>
      </c>
    </row>
    <row r="2952" spans="2:6">
      <c r="B2952" s="59">
        <f t="shared" si="93"/>
        <v>45352</v>
      </c>
      <c r="C2952" s="7">
        <f t="shared" si="92"/>
        <v>45353.791666666664</v>
      </c>
      <c r="D2952" s="7">
        <v>45353.8125</v>
      </c>
      <c r="E2952" s="1">
        <v>0</v>
      </c>
      <c r="F2952" s="37">
        <v>1.0509999999999999</v>
      </c>
    </row>
    <row r="2953" spans="2:6">
      <c r="B2953" s="59">
        <f t="shared" si="93"/>
        <v>45352</v>
      </c>
      <c r="C2953" s="7">
        <f t="shared" si="92"/>
        <v>45353.8125</v>
      </c>
      <c r="D2953" s="7">
        <v>45353.833333333336</v>
      </c>
      <c r="E2953" s="1">
        <v>0</v>
      </c>
      <c r="F2953" s="37">
        <v>1.0580000000000001</v>
      </c>
    </row>
    <row r="2954" spans="2:6">
      <c r="B2954" s="59">
        <f t="shared" si="93"/>
        <v>45352</v>
      </c>
      <c r="C2954" s="7">
        <f t="shared" si="92"/>
        <v>45353.833333333328</v>
      </c>
      <c r="D2954" s="7">
        <v>45353.854166666664</v>
      </c>
      <c r="E2954" s="1">
        <v>0</v>
      </c>
      <c r="F2954" s="37">
        <v>1.036</v>
      </c>
    </row>
    <row r="2955" spans="2:6">
      <c r="B2955" s="59">
        <f t="shared" si="93"/>
        <v>45352</v>
      </c>
      <c r="C2955" s="7">
        <f t="shared" si="92"/>
        <v>45353.854166666664</v>
      </c>
      <c r="D2955" s="7">
        <v>45353.875</v>
      </c>
      <c r="E2955" s="1">
        <v>0</v>
      </c>
      <c r="F2955" s="37">
        <v>1.018</v>
      </c>
    </row>
    <row r="2956" spans="2:6">
      <c r="B2956" s="59">
        <f t="shared" si="93"/>
        <v>45352</v>
      </c>
      <c r="C2956" s="7">
        <f t="shared" si="92"/>
        <v>45353.875</v>
      </c>
      <c r="D2956" s="7">
        <v>45353.895833333336</v>
      </c>
      <c r="E2956" s="1">
        <v>0.32200000000000001</v>
      </c>
      <c r="F2956" s="37">
        <v>0.48</v>
      </c>
    </row>
    <row r="2957" spans="2:6">
      <c r="B2957" s="59">
        <f t="shared" si="93"/>
        <v>45352</v>
      </c>
      <c r="C2957" s="7">
        <f t="shared" si="92"/>
        <v>45353.895833333328</v>
      </c>
      <c r="D2957" s="7">
        <v>45353.916666666664</v>
      </c>
      <c r="E2957" s="1">
        <v>7.0000000000000001E-3</v>
      </c>
      <c r="F2957" s="37">
        <v>0.96599999999999997</v>
      </c>
    </row>
    <row r="2958" spans="2:6">
      <c r="B2958" s="59">
        <f t="shared" si="93"/>
        <v>45352</v>
      </c>
      <c r="C2958" s="7">
        <f t="shared" si="92"/>
        <v>45353.916666666664</v>
      </c>
      <c r="D2958" s="7">
        <v>45353.9375</v>
      </c>
      <c r="E2958" s="1">
        <v>1.49</v>
      </c>
      <c r="F2958" s="37">
        <v>1E-3</v>
      </c>
    </row>
    <row r="2959" spans="2:6">
      <c r="B2959" s="59">
        <f t="shared" si="93"/>
        <v>45352</v>
      </c>
      <c r="C2959" s="7">
        <f t="shared" si="92"/>
        <v>45353.9375</v>
      </c>
      <c r="D2959" s="7">
        <v>45353.958333333336</v>
      </c>
      <c r="E2959" s="1">
        <v>1.516</v>
      </c>
      <c r="F2959" s="37">
        <v>0</v>
      </c>
    </row>
    <row r="2960" spans="2:6">
      <c r="B2960" s="59">
        <f t="shared" si="93"/>
        <v>45352</v>
      </c>
      <c r="C2960" s="7">
        <f t="shared" si="92"/>
        <v>45353.958333333328</v>
      </c>
      <c r="D2960" s="7">
        <v>45353.979166666664</v>
      </c>
      <c r="E2960" s="1">
        <v>1.883</v>
      </c>
      <c r="F2960" s="37">
        <v>0</v>
      </c>
    </row>
    <row r="2961" spans="2:6">
      <c r="B2961" s="59">
        <f t="shared" si="93"/>
        <v>45352</v>
      </c>
      <c r="C2961" s="7">
        <f t="shared" si="92"/>
        <v>45353.979166666664</v>
      </c>
      <c r="D2961" s="7">
        <v>45354</v>
      </c>
      <c r="E2961" s="1">
        <v>1.609</v>
      </c>
      <c r="F2961" s="37">
        <v>0</v>
      </c>
    </row>
    <row r="2962" spans="2:6">
      <c r="B2962" s="59">
        <f t="shared" si="93"/>
        <v>45352</v>
      </c>
      <c r="C2962" s="7">
        <f t="shared" si="92"/>
        <v>45354</v>
      </c>
      <c r="D2962" s="7">
        <v>45354.020833333336</v>
      </c>
      <c r="E2962" s="1">
        <v>1.595</v>
      </c>
      <c r="F2962" s="37">
        <v>0</v>
      </c>
    </row>
    <row r="2963" spans="2:6">
      <c r="B2963" s="59">
        <f t="shared" si="93"/>
        <v>45352</v>
      </c>
      <c r="C2963" s="7">
        <f t="shared" si="92"/>
        <v>45354.020833333328</v>
      </c>
      <c r="D2963" s="7">
        <v>45354.041666666664</v>
      </c>
      <c r="E2963" s="1">
        <v>1.6060000000000001</v>
      </c>
      <c r="F2963" s="37">
        <v>0</v>
      </c>
    </row>
    <row r="2964" spans="2:6">
      <c r="B2964" s="59">
        <f t="shared" si="93"/>
        <v>45352</v>
      </c>
      <c r="C2964" s="7">
        <f t="shared" si="92"/>
        <v>45354.041666666664</v>
      </c>
      <c r="D2964" s="7">
        <v>45354.0625</v>
      </c>
      <c r="E2964" s="1">
        <v>1.54</v>
      </c>
      <c r="F2964" s="37">
        <v>0</v>
      </c>
    </row>
    <row r="2965" spans="2:6">
      <c r="B2965" s="59">
        <f t="shared" si="93"/>
        <v>45352</v>
      </c>
      <c r="C2965" s="7">
        <f t="shared" si="92"/>
        <v>45354.0625</v>
      </c>
      <c r="D2965" s="7">
        <v>45354.083333333336</v>
      </c>
      <c r="E2965" s="1">
        <v>1.7170000000000001</v>
      </c>
      <c r="F2965" s="37">
        <v>0</v>
      </c>
    </row>
    <row r="2966" spans="2:6">
      <c r="B2966" s="59">
        <f t="shared" si="93"/>
        <v>45352</v>
      </c>
      <c r="C2966" s="7">
        <f t="shared" si="92"/>
        <v>45354.083333333328</v>
      </c>
      <c r="D2966" s="7">
        <v>45354.104166666664</v>
      </c>
      <c r="E2966" s="1">
        <v>8.2000000000000003E-2</v>
      </c>
      <c r="F2966" s="37">
        <v>0</v>
      </c>
    </row>
    <row r="2967" spans="2:6">
      <c r="B2967" s="59">
        <f t="shared" si="93"/>
        <v>45352</v>
      </c>
      <c r="C2967" s="7">
        <f t="shared" si="92"/>
        <v>45354.104166666664</v>
      </c>
      <c r="D2967" s="7">
        <v>45354.125</v>
      </c>
      <c r="E2967" s="1">
        <v>7.4999999999999997E-2</v>
      </c>
      <c r="F2967" s="37">
        <v>0</v>
      </c>
    </row>
    <row r="2968" spans="2:6">
      <c r="B2968" s="59">
        <f t="shared" si="93"/>
        <v>45352</v>
      </c>
      <c r="C2968" s="7">
        <f t="shared" si="92"/>
        <v>45354.125</v>
      </c>
      <c r="D2968" s="7">
        <v>45354.145833333336</v>
      </c>
      <c r="E2968" s="1">
        <v>8.3000000000000004E-2</v>
      </c>
      <c r="F2968" s="37">
        <v>0</v>
      </c>
    </row>
    <row r="2969" spans="2:6">
      <c r="B2969" s="59">
        <f t="shared" si="93"/>
        <v>45352</v>
      </c>
      <c r="C2969" s="7">
        <f t="shared" si="92"/>
        <v>45354.145833333328</v>
      </c>
      <c r="D2969" s="7">
        <v>45354.166666666664</v>
      </c>
      <c r="E2969" s="1">
        <v>8.1000000000000003E-2</v>
      </c>
      <c r="F2969" s="37">
        <v>0</v>
      </c>
    </row>
    <row r="2970" spans="2:6">
      <c r="B2970" s="59">
        <f t="shared" si="93"/>
        <v>45352</v>
      </c>
      <c r="C2970" s="7">
        <f t="shared" si="92"/>
        <v>45354.166666666664</v>
      </c>
      <c r="D2970" s="7">
        <v>45354.1875</v>
      </c>
      <c r="E2970" s="1">
        <v>7.2999999999999995E-2</v>
      </c>
      <c r="F2970" s="37">
        <v>0</v>
      </c>
    </row>
    <row r="2971" spans="2:6">
      <c r="B2971" s="59">
        <f t="shared" si="93"/>
        <v>45352</v>
      </c>
      <c r="C2971" s="7">
        <f t="shared" si="92"/>
        <v>45354.1875</v>
      </c>
      <c r="D2971" s="7">
        <v>45354.208333333336</v>
      </c>
      <c r="E2971" s="1">
        <v>6.9000000000000006E-2</v>
      </c>
      <c r="F2971" s="37">
        <v>0</v>
      </c>
    </row>
    <row r="2972" spans="2:6">
      <c r="B2972" s="59">
        <f t="shared" si="93"/>
        <v>45352</v>
      </c>
      <c r="C2972" s="7">
        <f t="shared" si="92"/>
        <v>45354.208333333328</v>
      </c>
      <c r="D2972" s="7">
        <v>45354.229166666664</v>
      </c>
      <c r="E2972" s="1">
        <v>7.0000000000000007E-2</v>
      </c>
      <c r="F2972" s="37">
        <v>0</v>
      </c>
    </row>
    <row r="2973" spans="2:6">
      <c r="B2973" s="59">
        <f t="shared" si="93"/>
        <v>45352</v>
      </c>
      <c r="C2973" s="7">
        <f t="shared" si="92"/>
        <v>45354.229166666664</v>
      </c>
      <c r="D2973" s="7">
        <v>45354.25</v>
      </c>
      <c r="E2973" s="1">
        <v>0.66</v>
      </c>
      <c r="F2973" s="37">
        <v>0</v>
      </c>
    </row>
    <row r="2974" spans="2:6">
      <c r="B2974" s="59">
        <f t="shared" si="93"/>
        <v>45352</v>
      </c>
      <c r="C2974" s="7">
        <f t="shared" si="92"/>
        <v>45354.25</v>
      </c>
      <c r="D2974" s="7">
        <v>45354.270833333336</v>
      </c>
      <c r="E2974" s="1">
        <v>0.36399999999999999</v>
      </c>
      <c r="F2974" s="37">
        <v>0</v>
      </c>
    </row>
    <row r="2975" spans="2:6">
      <c r="B2975" s="59">
        <f t="shared" si="93"/>
        <v>45352</v>
      </c>
      <c r="C2975" s="7">
        <f t="shared" si="92"/>
        <v>45354.270833333328</v>
      </c>
      <c r="D2975" s="7">
        <v>45354.291666666664</v>
      </c>
      <c r="E2975" s="1">
        <v>0.223</v>
      </c>
      <c r="F2975" s="37">
        <v>0</v>
      </c>
    </row>
    <row r="2976" spans="2:6">
      <c r="B2976" s="59">
        <f t="shared" si="93"/>
        <v>45352</v>
      </c>
      <c r="C2976" s="7">
        <f t="shared" si="92"/>
        <v>45354.291666666664</v>
      </c>
      <c r="D2976" s="7">
        <v>45354.3125</v>
      </c>
      <c r="E2976" s="1">
        <v>0.224</v>
      </c>
      <c r="F2976" s="37">
        <v>0</v>
      </c>
    </row>
    <row r="2977" spans="2:6">
      <c r="B2977" s="59">
        <f t="shared" si="93"/>
        <v>45352</v>
      </c>
      <c r="C2977" s="7">
        <f t="shared" si="92"/>
        <v>45354.3125</v>
      </c>
      <c r="D2977" s="7">
        <v>45354.333333333336</v>
      </c>
      <c r="E2977" s="1">
        <v>0.13900000000000001</v>
      </c>
      <c r="F2977" s="37">
        <v>0</v>
      </c>
    </row>
    <row r="2978" spans="2:6">
      <c r="B2978" s="59">
        <f t="shared" si="93"/>
        <v>45352</v>
      </c>
      <c r="C2978" s="7">
        <f t="shared" si="92"/>
        <v>45354.333333333328</v>
      </c>
      <c r="D2978" s="7">
        <v>45354.354166666664</v>
      </c>
      <c r="E2978" s="1">
        <v>2E-3</v>
      </c>
      <c r="F2978" s="37">
        <v>9.1999999999999998E-2</v>
      </c>
    </row>
    <row r="2979" spans="2:6">
      <c r="B2979" s="59">
        <f t="shared" si="93"/>
        <v>45352</v>
      </c>
      <c r="C2979" s="7">
        <f t="shared" si="92"/>
        <v>45354.354166666664</v>
      </c>
      <c r="D2979" s="7">
        <v>45354.375</v>
      </c>
      <c r="E2979" s="1">
        <v>0</v>
      </c>
      <c r="F2979" s="37">
        <v>0.30499999999999999</v>
      </c>
    </row>
    <row r="2980" spans="2:6">
      <c r="B2980" s="59">
        <f t="shared" si="93"/>
        <v>45352</v>
      </c>
      <c r="C2980" s="7">
        <f t="shared" si="92"/>
        <v>45354.375</v>
      </c>
      <c r="D2980" s="7">
        <v>45354.395833333336</v>
      </c>
      <c r="E2980" s="1">
        <v>0</v>
      </c>
      <c r="F2980" s="37">
        <v>1.2869999999999999</v>
      </c>
    </row>
    <row r="2981" spans="2:6">
      <c r="B2981" s="59">
        <f t="shared" si="93"/>
        <v>45352</v>
      </c>
      <c r="C2981" s="7">
        <f t="shared" si="92"/>
        <v>45354.395833333328</v>
      </c>
      <c r="D2981" s="7">
        <v>45354.416666666664</v>
      </c>
      <c r="E2981" s="1">
        <v>0</v>
      </c>
      <c r="F2981" s="37">
        <v>1.0609999999999999</v>
      </c>
    </row>
    <row r="2982" spans="2:6">
      <c r="B2982" s="59">
        <f t="shared" si="93"/>
        <v>45352</v>
      </c>
      <c r="C2982" s="7">
        <f t="shared" si="92"/>
        <v>45354.416666666664</v>
      </c>
      <c r="D2982" s="7">
        <v>45354.4375</v>
      </c>
      <c r="E2982" s="1">
        <v>0</v>
      </c>
      <c r="F2982" s="37">
        <v>1.3069999999999999</v>
      </c>
    </row>
    <row r="2983" spans="2:6">
      <c r="B2983" s="59">
        <f t="shared" si="93"/>
        <v>45352</v>
      </c>
      <c r="C2983" s="7">
        <f t="shared" si="92"/>
        <v>45354.4375</v>
      </c>
      <c r="D2983" s="7">
        <v>45354.458333333336</v>
      </c>
      <c r="E2983" s="1">
        <v>0</v>
      </c>
      <c r="F2983" s="37">
        <v>1.506</v>
      </c>
    </row>
    <row r="2984" spans="2:6">
      <c r="B2984" s="59">
        <f t="shared" si="93"/>
        <v>45352</v>
      </c>
      <c r="C2984" s="7">
        <f t="shared" si="92"/>
        <v>45354.458333333328</v>
      </c>
      <c r="D2984" s="7">
        <v>45354.479166666664</v>
      </c>
      <c r="E2984" s="1">
        <v>0</v>
      </c>
      <c r="F2984" s="37">
        <v>1.389</v>
      </c>
    </row>
    <row r="2985" spans="2:6">
      <c r="B2985" s="59">
        <f t="shared" si="93"/>
        <v>45352</v>
      </c>
      <c r="C2985" s="7">
        <f t="shared" si="92"/>
        <v>45354.479166666664</v>
      </c>
      <c r="D2985" s="7">
        <v>45354.5</v>
      </c>
      <c r="E2985" s="1">
        <v>0</v>
      </c>
      <c r="F2985" s="37">
        <v>1.1679999999999999</v>
      </c>
    </row>
    <row r="2986" spans="2:6">
      <c r="B2986" s="59">
        <f t="shared" si="93"/>
        <v>45352</v>
      </c>
      <c r="C2986" s="7">
        <f t="shared" si="92"/>
        <v>45354.5</v>
      </c>
      <c r="D2986" s="7">
        <v>45354.520833333336</v>
      </c>
      <c r="E2986" s="1">
        <v>0</v>
      </c>
      <c r="F2986" s="37">
        <v>0.85299999999999998</v>
      </c>
    </row>
    <row r="2987" spans="2:6">
      <c r="B2987" s="59">
        <f t="shared" si="93"/>
        <v>45352</v>
      </c>
      <c r="C2987" s="7">
        <f t="shared" si="92"/>
        <v>45354.520833333328</v>
      </c>
      <c r="D2987" s="7">
        <v>45354.541666666664</v>
      </c>
      <c r="E2987" s="1">
        <v>1E-3</v>
      </c>
      <c r="F2987" s="37">
        <v>0.20599999999999999</v>
      </c>
    </row>
    <row r="2988" spans="2:6">
      <c r="B2988" s="59">
        <f t="shared" si="93"/>
        <v>45352</v>
      </c>
      <c r="C2988" s="7">
        <f t="shared" si="92"/>
        <v>45354.541666666664</v>
      </c>
      <c r="D2988" s="7">
        <v>45354.5625</v>
      </c>
      <c r="E2988" s="1">
        <v>5.0000000000000001E-3</v>
      </c>
      <c r="F2988" s="37">
        <v>7.0000000000000001E-3</v>
      </c>
    </row>
    <row r="2989" spans="2:6">
      <c r="B2989" s="59">
        <f t="shared" si="93"/>
        <v>45352</v>
      </c>
      <c r="C2989" s="7">
        <f t="shared" si="92"/>
        <v>45354.5625</v>
      </c>
      <c r="D2989" s="7">
        <v>45354.583333333336</v>
      </c>
      <c r="E2989" s="1">
        <v>0</v>
      </c>
      <c r="F2989" s="37">
        <v>2.5000000000000001E-2</v>
      </c>
    </row>
    <row r="2990" spans="2:6">
      <c r="B2990" s="59">
        <f t="shared" si="93"/>
        <v>45352</v>
      </c>
      <c r="C2990" s="7">
        <f t="shared" si="92"/>
        <v>45354.583333333328</v>
      </c>
      <c r="D2990" s="7">
        <v>45354.604166666664</v>
      </c>
      <c r="E2990" s="1">
        <v>5.0000000000000001E-3</v>
      </c>
      <c r="F2990" s="37">
        <v>9.4E-2</v>
      </c>
    </row>
    <row r="2991" spans="2:6">
      <c r="B2991" s="59">
        <f t="shared" si="93"/>
        <v>45352</v>
      </c>
      <c r="C2991" s="7">
        <f t="shared" si="92"/>
        <v>45354.604166666664</v>
      </c>
      <c r="D2991" s="7">
        <v>45354.625</v>
      </c>
      <c r="E2991" s="1">
        <v>0</v>
      </c>
      <c r="F2991" s="37">
        <v>0.48299999999999998</v>
      </c>
    </row>
    <row r="2992" spans="2:6">
      <c r="B2992" s="59">
        <f t="shared" si="93"/>
        <v>45352</v>
      </c>
      <c r="C2992" s="7">
        <f t="shared" si="92"/>
        <v>45354.625</v>
      </c>
      <c r="D2992" s="7">
        <v>45354.645833333336</v>
      </c>
      <c r="E2992" s="1">
        <v>0</v>
      </c>
      <c r="F2992" s="37">
        <v>0.32700000000000001</v>
      </c>
    </row>
    <row r="2993" spans="2:6">
      <c r="B2993" s="59">
        <f t="shared" si="93"/>
        <v>45352</v>
      </c>
      <c r="C2993" s="7">
        <f t="shared" si="92"/>
        <v>45354.645833333328</v>
      </c>
      <c r="D2993" s="7">
        <v>45354.666666666664</v>
      </c>
      <c r="E2993" s="1">
        <v>1E-3</v>
      </c>
      <c r="F2993" s="37">
        <v>0.20200000000000001</v>
      </c>
    </row>
    <row r="2994" spans="2:6">
      <c r="B2994" s="59">
        <f t="shared" si="93"/>
        <v>45352</v>
      </c>
      <c r="C2994" s="7">
        <f t="shared" si="92"/>
        <v>45354.666666666664</v>
      </c>
      <c r="D2994" s="7">
        <v>45354.6875</v>
      </c>
      <c r="E2994" s="1">
        <v>3.0000000000000001E-3</v>
      </c>
      <c r="F2994" s="37">
        <v>0.70099999999999996</v>
      </c>
    </row>
    <row r="2995" spans="2:6">
      <c r="B2995" s="59">
        <f t="shared" si="93"/>
        <v>45352</v>
      </c>
      <c r="C2995" s="7">
        <f t="shared" si="92"/>
        <v>45354.6875</v>
      </c>
      <c r="D2995" s="7">
        <v>45354.708333333336</v>
      </c>
      <c r="E2995" s="1">
        <v>6.0000000000000001E-3</v>
      </c>
      <c r="F2995" s="37">
        <v>1E-3</v>
      </c>
    </row>
    <row r="2996" spans="2:6">
      <c r="B2996" s="59">
        <f t="shared" si="93"/>
        <v>45352</v>
      </c>
      <c r="C2996" s="7">
        <f t="shared" si="92"/>
        <v>45354.708333333328</v>
      </c>
      <c r="D2996" s="7">
        <v>45354.729166666664</v>
      </c>
      <c r="E2996" s="1">
        <v>7.0000000000000001E-3</v>
      </c>
      <c r="F2996" s="37">
        <v>1E-3</v>
      </c>
    </row>
    <row r="2997" spans="2:6">
      <c r="B2997" s="59">
        <f t="shared" si="93"/>
        <v>45352</v>
      </c>
      <c r="C2997" s="7">
        <f t="shared" si="92"/>
        <v>45354.729166666664</v>
      </c>
      <c r="D2997" s="7">
        <v>45354.75</v>
      </c>
      <c r="E2997" s="1">
        <v>6.0000000000000001E-3</v>
      </c>
      <c r="F2997" s="37">
        <v>0</v>
      </c>
    </row>
    <row r="2998" spans="2:6">
      <c r="B2998" s="59">
        <f t="shared" si="93"/>
        <v>45352</v>
      </c>
      <c r="C2998" s="7">
        <f t="shared" si="92"/>
        <v>45354.75</v>
      </c>
      <c r="D2998" s="7">
        <v>45354.770833333336</v>
      </c>
      <c r="E2998" s="1">
        <v>6.0000000000000001E-3</v>
      </c>
      <c r="F2998" s="37">
        <v>0</v>
      </c>
    </row>
    <row r="2999" spans="2:6">
      <c r="B2999" s="59">
        <f t="shared" si="93"/>
        <v>45352</v>
      </c>
      <c r="C2999" s="7">
        <f t="shared" si="92"/>
        <v>45354.770833333328</v>
      </c>
      <c r="D2999" s="7">
        <v>45354.791666666664</v>
      </c>
      <c r="E2999" s="1">
        <v>7.0000000000000001E-3</v>
      </c>
      <c r="F2999" s="37">
        <v>3.0000000000000001E-3</v>
      </c>
    </row>
    <row r="3000" spans="2:6">
      <c r="B3000" s="59">
        <f t="shared" si="93"/>
        <v>45352</v>
      </c>
      <c r="C3000" s="7">
        <f t="shared" si="92"/>
        <v>45354.791666666664</v>
      </c>
      <c r="D3000" s="7">
        <v>45354.8125</v>
      </c>
      <c r="E3000" s="1">
        <v>0</v>
      </c>
      <c r="F3000" s="37">
        <v>1.018</v>
      </c>
    </row>
    <row r="3001" spans="2:6">
      <c r="B3001" s="59">
        <f t="shared" si="93"/>
        <v>45352</v>
      </c>
      <c r="C3001" s="7">
        <f t="shared" si="92"/>
        <v>45354.8125</v>
      </c>
      <c r="D3001" s="7">
        <v>45354.833333333336</v>
      </c>
      <c r="E3001" s="1">
        <v>0</v>
      </c>
      <c r="F3001" s="37">
        <v>0.98499999999999999</v>
      </c>
    </row>
    <row r="3002" spans="2:6">
      <c r="B3002" s="59">
        <f t="shared" si="93"/>
        <v>45352</v>
      </c>
      <c r="C3002" s="7">
        <f t="shared" si="92"/>
        <v>45354.833333333328</v>
      </c>
      <c r="D3002" s="7">
        <v>45354.854166666664</v>
      </c>
      <c r="E3002" s="1">
        <v>0</v>
      </c>
      <c r="F3002" s="37">
        <v>0.995</v>
      </c>
    </row>
    <row r="3003" spans="2:6">
      <c r="B3003" s="59">
        <f t="shared" si="93"/>
        <v>45352</v>
      </c>
      <c r="C3003" s="7">
        <f t="shared" si="92"/>
        <v>45354.854166666664</v>
      </c>
      <c r="D3003" s="7">
        <v>45354.875</v>
      </c>
      <c r="E3003" s="1">
        <v>0</v>
      </c>
      <c r="F3003" s="37">
        <v>1.004</v>
      </c>
    </row>
    <row r="3004" spans="2:6">
      <c r="B3004" s="59">
        <f t="shared" si="93"/>
        <v>45352</v>
      </c>
      <c r="C3004" s="7">
        <f t="shared" si="92"/>
        <v>45354.875</v>
      </c>
      <c r="D3004" s="7">
        <v>45354.895833333336</v>
      </c>
      <c r="E3004" s="1">
        <v>0.34399999999999997</v>
      </c>
      <c r="F3004" s="37">
        <v>0.23200000000000001</v>
      </c>
    </row>
    <row r="3005" spans="2:6">
      <c r="B3005" s="59">
        <f t="shared" si="93"/>
        <v>45352</v>
      </c>
      <c r="C3005" s="7">
        <f t="shared" si="92"/>
        <v>45354.895833333328</v>
      </c>
      <c r="D3005" s="7">
        <v>45354.916666666664</v>
      </c>
      <c r="E3005" s="1">
        <v>0.27900000000000003</v>
      </c>
      <c r="F3005" s="37">
        <v>0.36099999999999999</v>
      </c>
    </row>
    <row r="3006" spans="2:6">
      <c r="B3006" s="59">
        <f t="shared" si="93"/>
        <v>45352</v>
      </c>
      <c r="C3006" s="7">
        <f t="shared" si="92"/>
        <v>45354.916666666664</v>
      </c>
      <c r="D3006" s="7">
        <v>45354.9375</v>
      </c>
      <c r="E3006" s="1">
        <v>1.575</v>
      </c>
      <c r="F3006" s="37">
        <v>0</v>
      </c>
    </row>
    <row r="3007" spans="2:6">
      <c r="B3007" s="59">
        <f t="shared" si="93"/>
        <v>45352</v>
      </c>
      <c r="C3007" s="7">
        <f t="shared" si="92"/>
        <v>45354.9375</v>
      </c>
      <c r="D3007" s="7">
        <v>45354.958333333336</v>
      </c>
      <c r="E3007" s="1">
        <v>1.6419999999999999</v>
      </c>
      <c r="F3007" s="37">
        <v>0</v>
      </c>
    </row>
    <row r="3008" spans="2:6">
      <c r="B3008" s="59">
        <f t="shared" si="93"/>
        <v>45352</v>
      </c>
      <c r="C3008" s="7">
        <f t="shared" si="92"/>
        <v>45354.958333333328</v>
      </c>
      <c r="D3008" s="7">
        <v>45354.979166666664</v>
      </c>
      <c r="E3008" s="1">
        <v>1.5509999999999999</v>
      </c>
      <c r="F3008" s="37">
        <v>0</v>
      </c>
    </row>
    <row r="3009" spans="2:6">
      <c r="B3009" s="59">
        <f t="shared" si="93"/>
        <v>45352</v>
      </c>
      <c r="C3009" s="7">
        <f t="shared" si="92"/>
        <v>45354.979166666664</v>
      </c>
      <c r="D3009" s="7">
        <v>45355</v>
      </c>
      <c r="E3009" s="1">
        <v>1.454</v>
      </c>
      <c r="F3009" s="37">
        <v>0</v>
      </c>
    </row>
    <row r="3010" spans="2:6">
      <c r="B3010" s="59">
        <f t="shared" si="93"/>
        <v>45352</v>
      </c>
      <c r="C3010" s="7">
        <f t="shared" si="92"/>
        <v>45355</v>
      </c>
      <c r="D3010" s="7">
        <v>45355.020833333336</v>
      </c>
      <c r="E3010" s="1">
        <v>1.4510000000000001</v>
      </c>
      <c r="F3010" s="37">
        <v>0</v>
      </c>
    </row>
    <row r="3011" spans="2:6">
      <c r="B3011" s="59">
        <f t="shared" si="93"/>
        <v>45352</v>
      </c>
      <c r="C3011" s="7">
        <f t="shared" si="92"/>
        <v>45355.020833333328</v>
      </c>
      <c r="D3011" s="7">
        <v>45355.041666666664</v>
      </c>
      <c r="E3011" s="1">
        <v>1.4570000000000001</v>
      </c>
      <c r="F3011" s="37">
        <v>0</v>
      </c>
    </row>
    <row r="3012" spans="2:6">
      <c r="B3012" s="59">
        <f t="shared" si="93"/>
        <v>45352</v>
      </c>
      <c r="C3012" s="7">
        <f t="shared" si="92"/>
        <v>45355.041666666664</v>
      </c>
      <c r="D3012" s="7">
        <v>45355.0625</v>
      </c>
      <c r="E3012" s="1">
        <v>1.464</v>
      </c>
      <c r="F3012" s="37">
        <v>0</v>
      </c>
    </row>
    <row r="3013" spans="2:6">
      <c r="B3013" s="59">
        <f t="shared" si="93"/>
        <v>45352</v>
      </c>
      <c r="C3013" s="7">
        <f t="shared" ref="C3013:C3076" si="94">D3013-1/48</f>
        <v>45355.0625</v>
      </c>
      <c r="D3013" s="7">
        <v>45355.083333333336</v>
      </c>
      <c r="E3013" s="1">
        <v>0.95499999999999996</v>
      </c>
      <c r="F3013" s="37">
        <v>0</v>
      </c>
    </row>
    <row r="3014" spans="2:6">
      <c r="B3014" s="59">
        <f t="shared" ref="B3014:B3077" si="95">DATE(YEAR(C3014),MONTH(C3014),1)</f>
        <v>45352</v>
      </c>
      <c r="C3014" s="7">
        <f t="shared" si="94"/>
        <v>45355.083333333328</v>
      </c>
      <c r="D3014" s="7">
        <v>45355.104166666664</v>
      </c>
      <c r="E3014" s="1">
        <v>7.4999999999999997E-2</v>
      </c>
      <c r="F3014" s="37">
        <v>0</v>
      </c>
    </row>
    <row r="3015" spans="2:6">
      <c r="B3015" s="59">
        <f t="shared" si="95"/>
        <v>45352</v>
      </c>
      <c r="C3015" s="7">
        <f t="shared" si="94"/>
        <v>45355.104166666664</v>
      </c>
      <c r="D3015" s="7">
        <v>45355.125</v>
      </c>
      <c r="E3015" s="1">
        <v>7.2999999999999995E-2</v>
      </c>
      <c r="F3015" s="37">
        <v>0</v>
      </c>
    </row>
    <row r="3016" spans="2:6">
      <c r="B3016" s="59">
        <f t="shared" si="95"/>
        <v>45352</v>
      </c>
      <c r="C3016" s="7">
        <f t="shared" si="94"/>
        <v>45355.125</v>
      </c>
      <c r="D3016" s="7">
        <v>45355.145833333336</v>
      </c>
      <c r="E3016" s="1">
        <v>8.1000000000000003E-2</v>
      </c>
      <c r="F3016" s="37">
        <v>0</v>
      </c>
    </row>
    <row r="3017" spans="2:6">
      <c r="B3017" s="59">
        <f t="shared" si="95"/>
        <v>45352</v>
      </c>
      <c r="C3017" s="7">
        <f t="shared" si="94"/>
        <v>45355.145833333328</v>
      </c>
      <c r="D3017" s="7">
        <v>45355.166666666664</v>
      </c>
      <c r="E3017" s="1">
        <v>0.08</v>
      </c>
      <c r="F3017" s="37">
        <v>0</v>
      </c>
    </row>
    <row r="3018" spans="2:6">
      <c r="B3018" s="59">
        <f t="shared" si="95"/>
        <v>45352</v>
      </c>
      <c r="C3018" s="7">
        <f t="shared" si="94"/>
        <v>45355.166666666664</v>
      </c>
      <c r="D3018" s="7">
        <v>45355.1875</v>
      </c>
      <c r="E3018" s="1">
        <v>7.2999999999999995E-2</v>
      </c>
      <c r="F3018" s="37">
        <v>0</v>
      </c>
    </row>
    <row r="3019" spans="2:6">
      <c r="B3019" s="59">
        <f t="shared" si="95"/>
        <v>45352</v>
      </c>
      <c r="C3019" s="7">
        <f t="shared" si="94"/>
        <v>45355.1875</v>
      </c>
      <c r="D3019" s="7">
        <v>45355.208333333336</v>
      </c>
      <c r="E3019" s="1">
        <v>7.1999999999999995E-2</v>
      </c>
      <c r="F3019" s="37">
        <v>0</v>
      </c>
    </row>
    <row r="3020" spans="2:6">
      <c r="B3020" s="59">
        <f t="shared" si="95"/>
        <v>45352</v>
      </c>
      <c r="C3020" s="7">
        <f t="shared" si="94"/>
        <v>45355.208333333328</v>
      </c>
      <c r="D3020" s="7">
        <v>45355.229166666664</v>
      </c>
      <c r="E3020" s="1">
        <v>0.08</v>
      </c>
      <c r="F3020" s="37">
        <v>0</v>
      </c>
    </row>
    <row r="3021" spans="2:6">
      <c r="B3021" s="59">
        <f t="shared" si="95"/>
        <v>45352</v>
      </c>
      <c r="C3021" s="7">
        <f t="shared" si="94"/>
        <v>45355.229166666664</v>
      </c>
      <c r="D3021" s="7">
        <v>45355.25</v>
      </c>
      <c r="E3021" s="1">
        <v>0.65900000000000003</v>
      </c>
      <c r="F3021" s="37">
        <v>0</v>
      </c>
    </row>
    <row r="3022" spans="2:6">
      <c r="B3022" s="59">
        <f t="shared" si="95"/>
        <v>45352</v>
      </c>
      <c r="C3022" s="7">
        <f t="shared" si="94"/>
        <v>45355.25</v>
      </c>
      <c r="D3022" s="7">
        <v>45355.270833333336</v>
      </c>
      <c r="E3022" s="1">
        <v>0.55100000000000005</v>
      </c>
      <c r="F3022" s="37">
        <v>0</v>
      </c>
    </row>
    <row r="3023" spans="2:6">
      <c r="B3023" s="59">
        <f t="shared" si="95"/>
        <v>45352</v>
      </c>
      <c r="C3023" s="7">
        <f t="shared" si="94"/>
        <v>45355.270833333328</v>
      </c>
      <c r="D3023" s="7">
        <v>45355.291666666664</v>
      </c>
      <c r="E3023" s="1">
        <v>0.11700000000000001</v>
      </c>
      <c r="F3023" s="37">
        <v>0</v>
      </c>
    </row>
    <row r="3024" spans="2:6">
      <c r="B3024" s="59">
        <f t="shared" si="95"/>
        <v>45352</v>
      </c>
      <c r="C3024" s="7">
        <f t="shared" si="94"/>
        <v>45355.291666666664</v>
      </c>
      <c r="D3024" s="7">
        <v>45355.3125</v>
      </c>
      <c r="E3024" s="1">
        <v>0.183</v>
      </c>
      <c r="F3024" s="37">
        <v>0</v>
      </c>
    </row>
    <row r="3025" spans="2:6">
      <c r="B3025" s="59">
        <f t="shared" si="95"/>
        <v>45352</v>
      </c>
      <c r="C3025" s="7">
        <f t="shared" si="94"/>
        <v>45355.3125</v>
      </c>
      <c r="D3025" s="7">
        <v>45355.333333333336</v>
      </c>
      <c r="E3025" s="1">
        <v>0.03</v>
      </c>
      <c r="F3025" s="37">
        <v>5.0000000000000001E-3</v>
      </c>
    </row>
    <row r="3026" spans="2:6">
      <c r="B3026" s="59">
        <f t="shared" si="95"/>
        <v>45352</v>
      </c>
      <c r="C3026" s="7">
        <f t="shared" si="94"/>
        <v>45355.333333333328</v>
      </c>
      <c r="D3026" s="7">
        <v>45355.354166666664</v>
      </c>
      <c r="E3026" s="1">
        <v>1E-3</v>
      </c>
      <c r="F3026" s="37">
        <v>5.1999999999999998E-2</v>
      </c>
    </row>
    <row r="3027" spans="2:6">
      <c r="B3027" s="59">
        <f t="shared" si="95"/>
        <v>45352</v>
      </c>
      <c r="C3027" s="7">
        <f t="shared" si="94"/>
        <v>45355.354166666664</v>
      </c>
      <c r="D3027" s="7">
        <v>45355.375</v>
      </c>
      <c r="E3027" s="1">
        <v>1E-3</v>
      </c>
      <c r="F3027" s="37">
        <v>4.0000000000000001E-3</v>
      </c>
    </row>
    <row r="3028" spans="2:6">
      <c r="B3028" s="59">
        <f t="shared" si="95"/>
        <v>45352</v>
      </c>
      <c r="C3028" s="7">
        <f t="shared" si="94"/>
        <v>45355.375</v>
      </c>
      <c r="D3028" s="7">
        <v>45355.395833333336</v>
      </c>
      <c r="E3028" s="1">
        <v>2E-3</v>
      </c>
      <c r="F3028" s="37">
        <v>2.5999999999999999E-2</v>
      </c>
    </row>
    <row r="3029" spans="2:6">
      <c r="B3029" s="59">
        <f t="shared" si="95"/>
        <v>45352</v>
      </c>
      <c r="C3029" s="7">
        <f t="shared" si="94"/>
        <v>45355.395833333328</v>
      </c>
      <c r="D3029" s="7">
        <v>45355.416666666664</v>
      </c>
      <c r="E3029" s="1">
        <v>0</v>
      </c>
      <c r="F3029" s="37">
        <v>2.5000000000000001E-2</v>
      </c>
    </row>
    <row r="3030" spans="2:6">
      <c r="B3030" s="59">
        <f t="shared" si="95"/>
        <v>45352</v>
      </c>
      <c r="C3030" s="7">
        <f t="shared" si="94"/>
        <v>45355.416666666664</v>
      </c>
      <c r="D3030" s="7">
        <v>45355.4375</v>
      </c>
      <c r="E3030" s="1">
        <v>8.9999999999999993E-3</v>
      </c>
      <c r="F3030" s="37">
        <v>0.13300000000000001</v>
      </c>
    </row>
    <row r="3031" spans="2:6">
      <c r="B3031" s="59">
        <f t="shared" si="95"/>
        <v>45352</v>
      </c>
      <c r="C3031" s="7">
        <f t="shared" si="94"/>
        <v>45355.4375</v>
      </c>
      <c r="D3031" s="7">
        <v>45355.458333333336</v>
      </c>
      <c r="E3031" s="1">
        <v>5.0000000000000001E-3</v>
      </c>
      <c r="F3031" s="37">
        <v>0</v>
      </c>
    </row>
    <row r="3032" spans="2:6">
      <c r="B3032" s="59">
        <f t="shared" si="95"/>
        <v>45352</v>
      </c>
      <c r="C3032" s="7">
        <f t="shared" si="94"/>
        <v>45355.458333333328</v>
      </c>
      <c r="D3032" s="7">
        <v>45355.479166666664</v>
      </c>
      <c r="E3032" s="1">
        <v>5.0000000000000001E-3</v>
      </c>
      <c r="F3032" s="37">
        <v>0</v>
      </c>
    </row>
    <row r="3033" spans="2:6">
      <c r="B3033" s="59">
        <f t="shared" si="95"/>
        <v>45352</v>
      </c>
      <c r="C3033" s="7">
        <f t="shared" si="94"/>
        <v>45355.479166666664</v>
      </c>
      <c r="D3033" s="7">
        <v>45355.5</v>
      </c>
      <c r="E3033" s="1">
        <v>6.0000000000000001E-3</v>
      </c>
      <c r="F3033" s="37">
        <v>1E-3</v>
      </c>
    </row>
    <row r="3034" spans="2:6">
      <c r="B3034" s="59">
        <f t="shared" si="95"/>
        <v>45352</v>
      </c>
      <c r="C3034" s="7">
        <f t="shared" si="94"/>
        <v>45355.5</v>
      </c>
      <c r="D3034" s="7">
        <v>45355.520833333336</v>
      </c>
      <c r="E3034" s="1">
        <v>2E-3</v>
      </c>
      <c r="F3034" s="37">
        <v>1E-3</v>
      </c>
    </row>
    <row r="3035" spans="2:6">
      <c r="B3035" s="59">
        <f t="shared" si="95"/>
        <v>45352</v>
      </c>
      <c r="C3035" s="7">
        <f t="shared" si="94"/>
        <v>45355.520833333328</v>
      </c>
      <c r="D3035" s="7">
        <v>45355.541666666664</v>
      </c>
      <c r="E3035" s="1">
        <v>0</v>
      </c>
      <c r="F3035" s="37">
        <v>0</v>
      </c>
    </row>
    <row r="3036" spans="2:6">
      <c r="B3036" s="59">
        <f t="shared" si="95"/>
        <v>45352</v>
      </c>
      <c r="C3036" s="7">
        <f t="shared" si="94"/>
        <v>45355.541666666664</v>
      </c>
      <c r="D3036" s="7">
        <v>45355.5625</v>
      </c>
      <c r="E3036" s="1">
        <v>2E-3</v>
      </c>
      <c r="F3036" s="37">
        <v>1E-3</v>
      </c>
    </row>
    <row r="3037" spans="2:6">
      <c r="B3037" s="59">
        <f t="shared" si="95"/>
        <v>45352</v>
      </c>
      <c r="C3037" s="7">
        <f t="shared" si="94"/>
        <v>45355.5625</v>
      </c>
      <c r="D3037" s="7">
        <v>45355.583333333336</v>
      </c>
      <c r="E3037" s="1">
        <v>3.1E-2</v>
      </c>
      <c r="F3037" s="37">
        <v>0</v>
      </c>
    </row>
    <row r="3038" spans="2:6">
      <c r="B3038" s="59">
        <f t="shared" si="95"/>
        <v>45352</v>
      </c>
      <c r="C3038" s="7">
        <f t="shared" si="94"/>
        <v>45355.583333333328</v>
      </c>
      <c r="D3038" s="7">
        <v>45355.604166666664</v>
      </c>
      <c r="E3038" s="1">
        <v>2E-3</v>
      </c>
      <c r="F3038" s="37">
        <v>0</v>
      </c>
    </row>
    <row r="3039" spans="2:6">
      <c r="B3039" s="59">
        <f t="shared" si="95"/>
        <v>45352</v>
      </c>
      <c r="C3039" s="7">
        <f t="shared" si="94"/>
        <v>45355.604166666664</v>
      </c>
      <c r="D3039" s="7">
        <v>45355.625</v>
      </c>
      <c r="E3039" s="1">
        <v>3.0000000000000001E-3</v>
      </c>
      <c r="F3039" s="37">
        <v>0</v>
      </c>
    </row>
    <row r="3040" spans="2:6">
      <c r="B3040" s="59">
        <f t="shared" si="95"/>
        <v>45352</v>
      </c>
      <c r="C3040" s="7">
        <f t="shared" si="94"/>
        <v>45355.625</v>
      </c>
      <c r="D3040" s="7">
        <v>45355.645833333336</v>
      </c>
      <c r="E3040" s="1">
        <v>5.0000000000000001E-3</v>
      </c>
      <c r="F3040" s="37">
        <v>1E-3</v>
      </c>
    </row>
    <row r="3041" spans="2:6">
      <c r="B3041" s="59">
        <f t="shared" si="95"/>
        <v>45352</v>
      </c>
      <c r="C3041" s="7">
        <f t="shared" si="94"/>
        <v>45355.645833333328</v>
      </c>
      <c r="D3041" s="7">
        <v>45355.666666666664</v>
      </c>
      <c r="E3041" s="1">
        <v>2E-3</v>
      </c>
      <c r="F3041" s="37">
        <v>0</v>
      </c>
    </row>
    <row r="3042" spans="2:6">
      <c r="B3042" s="59">
        <f t="shared" si="95"/>
        <v>45352</v>
      </c>
      <c r="C3042" s="7">
        <f t="shared" si="94"/>
        <v>45355.666666666664</v>
      </c>
      <c r="D3042" s="7">
        <v>45355.6875</v>
      </c>
      <c r="E3042" s="1">
        <v>5.0000000000000001E-3</v>
      </c>
      <c r="F3042" s="37">
        <v>0</v>
      </c>
    </row>
    <row r="3043" spans="2:6">
      <c r="B3043" s="59">
        <f t="shared" si="95"/>
        <v>45352</v>
      </c>
      <c r="C3043" s="7">
        <f t="shared" si="94"/>
        <v>45355.6875</v>
      </c>
      <c r="D3043" s="7">
        <v>45355.708333333336</v>
      </c>
      <c r="E3043" s="1">
        <v>4.7E-2</v>
      </c>
      <c r="F3043" s="37">
        <v>1E-3</v>
      </c>
    </row>
    <row r="3044" spans="2:6">
      <c r="B3044" s="59">
        <f t="shared" si="95"/>
        <v>45352</v>
      </c>
      <c r="C3044" s="7">
        <f t="shared" si="94"/>
        <v>45355.708333333328</v>
      </c>
      <c r="D3044" s="7">
        <v>45355.729166666664</v>
      </c>
      <c r="E3044" s="1">
        <v>0.24199999999999999</v>
      </c>
      <c r="F3044" s="37">
        <v>0</v>
      </c>
    </row>
    <row r="3045" spans="2:6">
      <c r="B3045" s="59">
        <f t="shared" si="95"/>
        <v>45352</v>
      </c>
      <c r="C3045" s="7">
        <f t="shared" si="94"/>
        <v>45355.729166666664</v>
      </c>
      <c r="D3045" s="7">
        <v>45355.75</v>
      </c>
      <c r="E3045" s="1">
        <v>1.4E-2</v>
      </c>
      <c r="F3045" s="37">
        <v>2E-3</v>
      </c>
    </row>
    <row r="3046" spans="2:6">
      <c r="B3046" s="59">
        <f t="shared" si="95"/>
        <v>45352</v>
      </c>
      <c r="C3046" s="7">
        <f t="shared" si="94"/>
        <v>45355.75</v>
      </c>
      <c r="D3046" s="7">
        <v>45355.770833333336</v>
      </c>
      <c r="E3046" s="1">
        <v>2E-3</v>
      </c>
      <c r="F3046" s="37">
        <v>0</v>
      </c>
    </row>
    <row r="3047" spans="2:6">
      <c r="B3047" s="59">
        <f t="shared" si="95"/>
        <v>45352</v>
      </c>
      <c r="C3047" s="7">
        <f t="shared" si="94"/>
        <v>45355.770833333328</v>
      </c>
      <c r="D3047" s="7">
        <v>45355.791666666664</v>
      </c>
      <c r="E3047" s="1">
        <v>3.0000000000000001E-3</v>
      </c>
      <c r="F3047" s="37">
        <v>2E-3</v>
      </c>
    </row>
    <row r="3048" spans="2:6">
      <c r="B3048" s="59">
        <f t="shared" si="95"/>
        <v>45352</v>
      </c>
      <c r="C3048" s="7">
        <f t="shared" si="94"/>
        <v>45355.791666666664</v>
      </c>
      <c r="D3048" s="7">
        <v>45355.8125</v>
      </c>
      <c r="E3048" s="1">
        <v>0</v>
      </c>
      <c r="F3048" s="37">
        <v>1.046</v>
      </c>
    </row>
    <row r="3049" spans="2:6">
      <c r="B3049" s="59">
        <f t="shared" si="95"/>
        <v>45352</v>
      </c>
      <c r="C3049" s="7">
        <f t="shared" si="94"/>
        <v>45355.8125</v>
      </c>
      <c r="D3049" s="7">
        <v>45355.833333333336</v>
      </c>
      <c r="E3049" s="1">
        <v>3.2000000000000001E-2</v>
      </c>
      <c r="F3049" s="37">
        <v>0.90200000000000002</v>
      </c>
    </row>
    <row r="3050" spans="2:6">
      <c r="B3050" s="59">
        <f t="shared" si="95"/>
        <v>45352</v>
      </c>
      <c r="C3050" s="7">
        <f t="shared" si="94"/>
        <v>45355.833333333328</v>
      </c>
      <c r="D3050" s="7">
        <v>45355.854166666664</v>
      </c>
      <c r="E3050" s="1">
        <v>0</v>
      </c>
      <c r="F3050" s="37">
        <v>0.90900000000000003</v>
      </c>
    </row>
    <row r="3051" spans="2:6">
      <c r="B3051" s="59">
        <f t="shared" si="95"/>
        <v>45352</v>
      </c>
      <c r="C3051" s="7">
        <f t="shared" si="94"/>
        <v>45355.854166666664</v>
      </c>
      <c r="D3051" s="7">
        <v>45355.875</v>
      </c>
      <c r="E3051" s="1">
        <v>1E-3</v>
      </c>
      <c r="F3051" s="37">
        <v>0.81899999999999995</v>
      </c>
    </row>
    <row r="3052" spans="2:6">
      <c r="B3052" s="59">
        <f t="shared" si="95"/>
        <v>45352</v>
      </c>
      <c r="C3052" s="7">
        <f t="shared" si="94"/>
        <v>45355.875</v>
      </c>
      <c r="D3052" s="7">
        <v>45355.895833333336</v>
      </c>
      <c r="E3052" s="1">
        <v>0.38</v>
      </c>
      <c r="F3052" s="37">
        <v>0.19600000000000001</v>
      </c>
    </row>
    <row r="3053" spans="2:6">
      <c r="B3053" s="59">
        <f t="shared" si="95"/>
        <v>45352</v>
      </c>
      <c r="C3053" s="7">
        <f t="shared" si="94"/>
        <v>45355.895833333328</v>
      </c>
      <c r="D3053" s="7">
        <v>45355.916666666664</v>
      </c>
      <c r="E3053" s="1">
        <v>0.107</v>
      </c>
      <c r="F3053" s="37">
        <v>0.45800000000000002</v>
      </c>
    </row>
    <row r="3054" spans="2:6">
      <c r="B3054" s="59">
        <f t="shared" si="95"/>
        <v>45352</v>
      </c>
      <c r="C3054" s="7">
        <f t="shared" si="94"/>
        <v>45355.916666666664</v>
      </c>
      <c r="D3054" s="7">
        <v>45355.9375</v>
      </c>
      <c r="E3054" s="1">
        <v>1.61</v>
      </c>
      <c r="F3054" s="37">
        <v>0</v>
      </c>
    </row>
    <row r="3055" spans="2:6">
      <c r="B3055" s="59">
        <f t="shared" si="95"/>
        <v>45352</v>
      </c>
      <c r="C3055" s="7">
        <f t="shared" si="94"/>
        <v>45355.9375</v>
      </c>
      <c r="D3055" s="7">
        <v>45355.958333333336</v>
      </c>
      <c r="E3055" s="1">
        <v>1.8420000000000001</v>
      </c>
      <c r="F3055" s="37">
        <v>0</v>
      </c>
    </row>
    <row r="3056" spans="2:6">
      <c r="B3056" s="59">
        <f t="shared" si="95"/>
        <v>45352</v>
      </c>
      <c r="C3056" s="7">
        <f t="shared" si="94"/>
        <v>45355.958333333328</v>
      </c>
      <c r="D3056" s="7">
        <v>45355.979166666664</v>
      </c>
      <c r="E3056" s="1">
        <v>1.893</v>
      </c>
      <c r="F3056" s="37">
        <v>0</v>
      </c>
    </row>
    <row r="3057" spans="2:6">
      <c r="B3057" s="59">
        <f t="shared" si="95"/>
        <v>45352</v>
      </c>
      <c r="C3057" s="7">
        <f t="shared" si="94"/>
        <v>45355.979166666664</v>
      </c>
      <c r="D3057" s="7">
        <v>45356</v>
      </c>
      <c r="E3057" s="1">
        <v>1.5609999999999999</v>
      </c>
      <c r="F3057" s="37">
        <v>0</v>
      </c>
    </row>
    <row r="3058" spans="2:6">
      <c r="B3058" s="59">
        <f t="shared" si="95"/>
        <v>45352</v>
      </c>
      <c r="C3058" s="7">
        <f t="shared" si="94"/>
        <v>45356</v>
      </c>
      <c r="D3058" s="7">
        <v>45356.020833333336</v>
      </c>
      <c r="E3058" s="1">
        <v>1.5609999999999999</v>
      </c>
      <c r="F3058" s="37">
        <v>0</v>
      </c>
    </row>
    <row r="3059" spans="2:6">
      <c r="B3059" s="59">
        <f t="shared" si="95"/>
        <v>45352</v>
      </c>
      <c r="C3059" s="7">
        <f t="shared" si="94"/>
        <v>45356.020833333328</v>
      </c>
      <c r="D3059" s="7">
        <v>45356.041666666664</v>
      </c>
      <c r="E3059" s="1">
        <v>1.508</v>
      </c>
      <c r="F3059" s="37">
        <v>0</v>
      </c>
    </row>
    <row r="3060" spans="2:6">
      <c r="B3060" s="59">
        <f t="shared" si="95"/>
        <v>45352</v>
      </c>
      <c r="C3060" s="7">
        <f t="shared" si="94"/>
        <v>45356.041666666664</v>
      </c>
      <c r="D3060" s="7">
        <v>45356.0625</v>
      </c>
      <c r="E3060" s="1">
        <v>1.5620000000000001</v>
      </c>
      <c r="F3060" s="37">
        <v>0</v>
      </c>
    </row>
    <row r="3061" spans="2:6">
      <c r="B3061" s="59">
        <f t="shared" si="95"/>
        <v>45352</v>
      </c>
      <c r="C3061" s="7">
        <f t="shared" si="94"/>
        <v>45356.0625</v>
      </c>
      <c r="D3061" s="7">
        <v>45356.083333333336</v>
      </c>
      <c r="E3061" s="1">
        <v>1.5649999999999999</v>
      </c>
      <c r="F3061" s="37">
        <v>0</v>
      </c>
    </row>
    <row r="3062" spans="2:6">
      <c r="B3062" s="59">
        <f t="shared" si="95"/>
        <v>45352</v>
      </c>
      <c r="C3062" s="7">
        <f t="shared" si="94"/>
        <v>45356.083333333328</v>
      </c>
      <c r="D3062" s="7">
        <v>45356.104166666664</v>
      </c>
      <c r="E3062" s="1">
        <v>1.571</v>
      </c>
      <c r="F3062" s="37">
        <v>0</v>
      </c>
    </row>
    <row r="3063" spans="2:6">
      <c r="B3063" s="59">
        <f t="shared" si="95"/>
        <v>45352</v>
      </c>
      <c r="C3063" s="7">
        <f t="shared" si="94"/>
        <v>45356.104166666664</v>
      </c>
      <c r="D3063" s="7">
        <v>45356.125</v>
      </c>
      <c r="E3063" s="1">
        <v>1.363</v>
      </c>
      <c r="F3063" s="37">
        <v>0</v>
      </c>
    </row>
    <row r="3064" spans="2:6">
      <c r="B3064" s="59">
        <f t="shared" si="95"/>
        <v>45352</v>
      </c>
      <c r="C3064" s="7">
        <f t="shared" si="94"/>
        <v>45356.125</v>
      </c>
      <c r="D3064" s="7">
        <v>45356.145833333336</v>
      </c>
      <c r="E3064" s="1">
        <v>6.8000000000000005E-2</v>
      </c>
      <c r="F3064" s="37">
        <v>0</v>
      </c>
    </row>
    <row r="3065" spans="2:6">
      <c r="B3065" s="59">
        <f t="shared" si="95"/>
        <v>45352</v>
      </c>
      <c r="C3065" s="7">
        <f t="shared" si="94"/>
        <v>45356.145833333328</v>
      </c>
      <c r="D3065" s="7">
        <v>45356.166666666664</v>
      </c>
      <c r="E3065" s="1">
        <v>6.9000000000000006E-2</v>
      </c>
      <c r="F3065" s="37">
        <v>0</v>
      </c>
    </row>
    <row r="3066" spans="2:6">
      <c r="B3066" s="59">
        <f t="shared" si="95"/>
        <v>45352</v>
      </c>
      <c r="C3066" s="7">
        <f t="shared" si="94"/>
        <v>45356.166666666664</v>
      </c>
      <c r="D3066" s="7">
        <v>45356.1875</v>
      </c>
      <c r="E3066" s="1">
        <v>7.4999999999999997E-2</v>
      </c>
      <c r="F3066" s="37">
        <v>0</v>
      </c>
    </row>
    <row r="3067" spans="2:6">
      <c r="B3067" s="59">
        <f t="shared" si="95"/>
        <v>45352</v>
      </c>
      <c r="C3067" s="7">
        <f t="shared" si="94"/>
        <v>45356.1875</v>
      </c>
      <c r="D3067" s="7">
        <v>45356.208333333336</v>
      </c>
      <c r="E3067" s="1">
        <v>7.0999999999999994E-2</v>
      </c>
      <c r="F3067" s="37">
        <v>0</v>
      </c>
    </row>
    <row r="3068" spans="2:6">
      <c r="B3068" s="59">
        <f t="shared" si="95"/>
        <v>45352</v>
      </c>
      <c r="C3068" s="7">
        <f t="shared" si="94"/>
        <v>45356.208333333328</v>
      </c>
      <c r="D3068" s="7">
        <v>45356.229166666664</v>
      </c>
      <c r="E3068" s="1">
        <v>6.2E-2</v>
      </c>
      <c r="F3068" s="37">
        <v>0</v>
      </c>
    </row>
    <row r="3069" spans="2:6">
      <c r="B3069" s="59">
        <f t="shared" si="95"/>
        <v>45352</v>
      </c>
      <c r="C3069" s="7">
        <f t="shared" si="94"/>
        <v>45356.229166666664</v>
      </c>
      <c r="D3069" s="7">
        <v>45356.25</v>
      </c>
      <c r="E3069" s="1">
        <v>0.65700000000000003</v>
      </c>
      <c r="F3069" s="37">
        <v>0</v>
      </c>
    </row>
    <row r="3070" spans="2:6">
      <c r="B3070" s="59">
        <f t="shared" si="95"/>
        <v>45352</v>
      </c>
      <c r="C3070" s="7">
        <f t="shared" si="94"/>
        <v>45356.25</v>
      </c>
      <c r="D3070" s="7">
        <v>45356.270833333336</v>
      </c>
      <c r="E3070" s="1">
        <v>0.433</v>
      </c>
      <c r="F3070" s="37">
        <v>0</v>
      </c>
    </row>
    <row r="3071" spans="2:6">
      <c r="B3071" s="59">
        <f t="shared" si="95"/>
        <v>45352</v>
      </c>
      <c r="C3071" s="7">
        <f t="shared" si="94"/>
        <v>45356.270833333328</v>
      </c>
      <c r="D3071" s="7">
        <v>45356.291666666664</v>
      </c>
      <c r="E3071" s="1">
        <v>0.218</v>
      </c>
      <c r="F3071" s="37">
        <v>0</v>
      </c>
    </row>
    <row r="3072" spans="2:6">
      <c r="B3072" s="59">
        <f t="shared" si="95"/>
        <v>45352</v>
      </c>
      <c r="C3072" s="7">
        <f t="shared" si="94"/>
        <v>45356.291666666664</v>
      </c>
      <c r="D3072" s="7">
        <v>45356.3125</v>
      </c>
      <c r="E3072" s="1">
        <v>0.246</v>
      </c>
      <c r="F3072" s="37">
        <v>3.0000000000000001E-3</v>
      </c>
    </row>
    <row r="3073" spans="2:6">
      <c r="B3073" s="59">
        <f t="shared" si="95"/>
        <v>45352</v>
      </c>
      <c r="C3073" s="7">
        <f t="shared" si="94"/>
        <v>45356.3125</v>
      </c>
      <c r="D3073" s="7">
        <v>45356.333333333336</v>
      </c>
      <c r="E3073" s="1">
        <v>0.113</v>
      </c>
      <c r="F3073" s="37">
        <v>0</v>
      </c>
    </row>
    <row r="3074" spans="2:6">
      <c r="B3074" s="59">
        <f t="shared" si="95"/>
        <v>45352</v>
      </c>
      <c r="C3074" s="7">
        <f t="shared" si="94"/>
        <v>45356.333333333328</v>
      </c>
      <c r="D3074" s="7">
        <v>45356.354166666664</v>
      </c>
      <c r="E3074" s="1">
        <v>2E-3</v>
      </c>
      <c r="F3074" s="37">
        <v>0</v>
      </c>
    </row>
    <row r="3075" spans="2:6">
      <c r="B3075" s="59">
        <f t="shared" si="95"/>
        <v>45352</v>
      </c>
      <c r="C3075" s="7">
        <f t="shared" si="94"/>
        <v>45356.354166666664</v>
      </c>
      <c r="D3075" s="7">
        <v>45356.375</v>
      </c>
      <c r="E3075" s="1">
        <v>3.0000000000000001E-3</v>
      </c>
      <c r="F3075" s="37">
        <v>0</v>
      </c>
    </row>
    <row r="3076" spans="2:6">
      <c r="B3076" s="59">
        <f t="shared" si="95"/>
        <v>45352</v>
      </c>
      <c r="C3076" s="7">
        <f t="shared" si="94"/>
        <v>45356.375</v>
      </c>
      <c r="D3076" s="7">
        <v>45356.395833333336</v>
      </c>
      <c r="E3076" s="1">
        <v>4.0000000000000001E-3</v>
      </c>
      <c r="F3076" s="37">
        <v>0</v>
      </c>
    </row>
    <row r="3077" spans="2:6">
      <c r="B3077" s="59">
        <f t="shared" si="95"/>
        <v>45352</v>
      </c>
      <c r="C3077" s="7">
        <f t="shared" ref="C3077:C3140" si="96">D3077-1/48</f>
        <v>45356.395833333328</v>
      </c>
      <c r="D3077" s="7">
        <v>45356.416666666664</v>
      </c>
      <c r="E3077" s="1">
        <v>0</v>
      </c>
      <c r="F3077" s="37">
        <v>0.13700000000000001</v>
      </c>
    </row>
    <row r="3078" spans="2:6">
      <c r="B3078" s="59">
        <f t="shared" ref="B3078:B3141" si="97">DATE(YEAR(C3078),MONTH(C3078),1)</f>
        <v>45352</v>
      </c>
      <c r="C3078" s="7">
        <f t="shared" si="96"/>
        <v>45356.416666666664</v>
      </c>
      <c r="D3078" s="7">
        <v>45356.4375</v>
      </c>
      <c r="E3078" s="1">
        <v>0</v>
      </c>
      <c r="F3078" s="37">
        <v>0.22600000000000001</v>
      </c>
    </row>
    <row r="3079" spans="2:6">
      <c r="B3079" s="59">
        <f t="shared" si="97"/>
        <v>45352</v>
      </c>
      <c r="C3079" s="7">
        <f t="shared" si="96"/>
        <v>45356.4375</v>
      </c>
      <c r="D3079" s="7">
        <v>45356.458333333336</v>
      </c>
      <c r="E3079" s="1">
        <v>0</v>
      </c>
      <c r="F3079" s="37">
        <v>0.20699999999999999</v>
      </c>
    </row>
    <row r="3080" spans="2:6">
      <c r="B3080" s="59">
        <f t="shared" si="97"/>
        <v>45352</v>
      </c>
      <c r="C3080" s="7">
        <f t="shared" si="96"/>
        <v>45356.458333333328</v>
      </c>
      <c r="D3080" s="7">
        <v>45356.479166666664</v>
      </c>
      <c r="E3080" s="1">
        <v>0</v>
      </c>
      <c r="F3080" s="37">
        <v>0.186</v>
      </c>
    </row>
    <row r="3081" spans="2:6">
      <c r="B3081" s="59">
        <f t="shared" si="97"/>
        <v>45352</v>
      </c>
      <c r="C3081" s="7">
        <f t="shared" si="96"/>
        <v>45356.479166666664</v>
      </c>
      <c r="D3081" s="7">
        <v>45356.5</v>
      </c>
      <c r="E3081" s="1">
        <v>0</v>
      </c>
      <c r="F3081" s="37">
        <v>2.3E-2</v>
      </c>
    </row>
    <row r="3082" spans="2:6">
      <c r="B3082" s="59">
        <f t="shared" si="97"/>
        <v>45352</v>
      </c>
      <c r="C3082" s="7">
        <f t="shared" si="96"/>
        <v>45356.5</v>
      </c>
      <c r="D3082" s="7">
        <v>45356.520833333336</v>
      </c>
      <c r="E3082" s="1">
        <v>0</v>
      </c>
      <c r="F3082" s="37">
        <v>2.5000000000000001E-2</v>
      </c>
    </row>
    <row r="3083" spans="2:6">
      <c r="B3083" s="59">
        <f t="shared" si="97"/>
        <v>45352</v>
      </c>
      <c r="C3083" s="7">
        <f t="shared" si="96"/>
        <v>45356.520833333328</v>
      </c>
      <c r="D3083" s="7">
        <v>45356.541666666664</v>
      </c>
      <c r="E3083" s="1">
        <v>2E-3</v>
      </c>
      <c r="F3083" s="37">
        <v>6.9000000000000006E-2</v>
      </c>
    </row>
    <row r="3084" spans="2:6">
      <c r="B3084" s="59">
        <f t="shared" si="97"/>
        <v>45352</v>
      </c>
      <c r="C3084" s="7">
        <f t="shared" si="96"/>
        <v>45356.541666666664</v>
      </c>
      <c r="D3084" s="7">
        <v>45356.5625</v>
      </c>
      <c r="E3084" s="1">
        <v>0</v>
      </c>
      <c r="F3084" s="37">
        <v>0.63700000000000001</v>
      </c>
    </row>
    <row r="3085" spans="2:6">
      <c r="B3085" s="59">
        <f t="shared" si="97"/>
        <v>45352</v>
      </c>
      <c r="C3085" s="7">
        <f t="shared" si="96"/>
        <v>45356.5625</v>
      </c>
      <c r="D3085" s="7">
        <v>45356.583333333336</v>
      </c>
      <c r="E3085" s="1">
        <v>0</v>
      </c>
      <c r="F3085" s="37">
        <v>0.76500000000000001</v>
      </c>
    </row>
    <row r="3086" spans="2:6">
      <c r="B3086" s="59">
        <f t="shared" si="97"/>
        <v>45352</v>
      </c>
      <c r="C3086" s="7">
        <f t="shared" si="96"/>
        <v>45356.583333333328</v>
      </c>
      <c r="D3086" s="7">
        <v>45356.604166666664</v>
      </c>
      <c r="E3086" s="1">
        <v>2E-3</v>
      </c>
      <c r="F3086" s="37">
        <v>0.54900000000000004</v>
      </c>
    </row>
    <row r="3087" spans="2:6">
      <c r="B3087" s="59">
        <f t="shared" si="97"/>
        <v>45352</v>
      </c>
      <c r="C3087" s="7">
        <f t="shared" si="96"/>
        <v>45356.604166666664</v>
      </c>
      <c r="D3087" s="7">
        <v>45356.625</v>
      </c>
      <c r="E3087" s="1">
        <v>0</v>
      </c>
      <c r="F3087" s="37">
        <v>0.17899999999999999</v>
      </c>
    </row>
    <row r="3088" spans="2:6">
      <c r="B3088" s="59">
        <f t="shared" si="97"/>
        <v>45352</v>
      </c>
      <c r="C3088" s="7">
        <f t="shared" si="96"/>
        <v>45356.625</v>
      </c>
      <c r="D3088" s="7">
        <v>45356.645833333336</v>
      </c>
      <c r="E3088" s="1">
        <v>0</v>
      </c>
      <c r="F3088" s="37">
        <v>0.89500000000000002</v>
      </c>
    </row>
    <row r="3089" spans="2:6">
      <c r="B3089" s="59">
        <f t="shared" si="97"/>
        <v>45352</v>
      </c>
      <c r="C3089" s="7">
        <f t="shared" si="96"/>
        <v>45356.645833333328</v>
      </c>
      <c r="D3089" s="7">
        <v>45356.666666666664</v>
      </c>
      <c r="E3089" s="1">
        <v>0</v>
      </c>
      <c r="F3089" s="37">
        <v>0.77400000000000002</v>
      </c>
    </row>
    <row r="3090" spans="2:6">
      <c r="B3090" s="59">
        <f t="shared" si="97"/>
        <v>45352</v>
      </c>
      <c r="C3090" s="7">
        <f t="shared" si="96"/>
        <v>45356.666666666664</v>
      </c>
      <c r="D3090" s="7">
        <v>45356.6875</v>
      </c>
      <c r="E3090" s="1">
        <v>0</v>
      </c>
      <c r="F3090" s="37">
        <v>0.35499999999999998</v>
      </c>
    </row>
    <row r="3091" spans="2:6">
      <c r="B3091" s="59">
        <f t="shared" si="97"/>
        <v>45352</v>
      </c>
      <c r="C3091" s="7">
        <f t="shared" si="96"/>
        <v>45356.6875</v>
      </c>
      <c r="D3091" s="7">
        <v>45356.708333333336</v>
      </c>
      <c r="E3091" s="1">
        <v>1E-3</v>
      </c>
      <c r="F3091" s="37">
        <v>0.254</v>
      </c>
    </row>
    <row r="3092" spans="2:6">
      <c r="B3092" s="59">
        <f t="shared" si="97"/>
        <v>45352</v>
      </c>
      <c r="C3092" s="7">
        <f t="shared" si="96"/>
        <v>45356.708333333328</v>
      </c>
      <c r="D3092" s="7">
        <v>45356.729166666664</v>
      </c>
      <c r="E3092" s="1">
        <v>6.0000000000000001E-3</v>
      </c>
      <c r="F3092" s="37">
        <v>0</v>
      </c>
    </row>
    <row r="3093" spans="2:6">
      <c r="B3093" s="59">
        <f t="shared" si="97"/>
        <v>45352</v>
      </c>
      <c r="C3093" s="7">
        <f t="shared" si="96"/>
        <v>45356.729166666664</v>
      </c>
      <c r="D3093" s="7">
        <v>45356.75</v>
      </c>
      <c r="E3093" s="1">
        <v>6.0000000000000001E-3</v>
      </c>
      <c r="F3093" s="37">
        <v>0</v>
      </c>
    </row>
    <row r="3094" spans="2:6">
      <c r="B3094" s="59">
        <f t="shared" si="97"/>
        <v>45352</v>
      </c>
      <c r="C3094" s="7">
        <f t="shared" si="96"/>
        <v>45356.75</v>
      </c>
      <c r="D3094" s="7">
        <v>45356.770833333336</v>
      </c>
      <c r="E3094" s="1">
        <v>4.0000000000000001E-3</v>
      </c>
      <c r="F3094" s="37">
        <v>2E-3</v>
      </c>
    </row>
    <row r="3095" spans="2:6">
      <c r="B3095" s="59">
        <f t="shared" si="97"/>
        <v>45352</v>
      </c>
      <c r="C3095" s="7">
        <f t="shared" si="96"/>
        <v>45356.770833333328</v>
      </c>
      <c r="D3095" s="7">
        <v>45356.791666666664</v>
      </c>
      <c r="E3095" s="1">
        <v>3.0000000000000001E-3</v>
      </c>
      <c r="F3095" s="37">
        <v>4.0000000000000001E-3</v>
      </c>
    </row>
    <row r="3096" spans="2:6">
      <c r="B3096" s="59">
        <f t="shared" si="97"/>
        <v>45352</v>
      </c>
      <c r="C3096" s="7">
        <f t="shared" si="96"/>
        <v>45356.791666666664</v>
      </c>
      <c r="D3096" s="7">
        <v>45356.8125</v>
      </c>
      <c r="E3096" s="1">
        <v>0</v>
      </c>
      <c r="F3096" s="37">
        <v>0.83899999999999997</v>
      </c>
    </row>
    <row r="3097" spans="2:6">
      <c r="B3097" s="59">
        <f t="shared" si="97"/>
        <v>45352</v>
      </c>
      <c r="C3097" s="7">
        <f t="shared" si="96"/>
        <v>45356.8125</v>
      </c>
      <c r="D3097" s="7">
        <v>45356.833333333336</v>
      </c>
      <c r="E3097" s="1">
        <v>3.5000000000000003E-2</v>
      </c>
      <c r="F3097" s="37">
        <v>0.54500000000000004</v>
      </c>
    </row>
    <row r="3098" spans="2:6">
      <c r="B3098" s="59">
        <f t="shared" si="97"/>
        <v>45352</v>
      </c>
      <c r="C3098" s="7">
        <f t="shared" si="96"/>
        <v>45356.833333333328</v>
      </c>
      <c r="D3098" s="7">
        <v>45356.854166666664</v>
      </c>
      <c r="E3098" s="1">
        <v>0</v>
      </c>
      <c r="F3098" s="37">
        <v>0.83699999999999997</v>
      </c>
    </row>
    <row r="3099" spans="2:6">
      <c r="B3099" s="59">
        <f t="shared" si="97"/>
        <v>45352</v>
      </c>
      <c r="C3099" s="7">
        <f t="shared" si="96"/>
        <v>45356.854166666664</v>
      </c>
      <c r="D3099" s="7">
        <v>45356.875</v>
      </c>
      <c r="E3099" s="1">
        <v>0</v>
      </c>
      <c r="F3099" s="37">
        <v>0.96799999999999997</v>
      </c>
    </row>
    <row r="3100" spans="2:6">
      <c r="B3100" s="59">
        <f t="shared" si="97"/>
        <v>45352</v>
      </c>
      <c r="C3100" s="7">
        <f t="shared" si="96"/>
        <v>45356.875</v>
      </c>
      <c r="D3100" s="7">
        <v>45356.895833333336</v>
      </c>
      <c r="E3100" s="1">
        <v>2.3E-2</v>
      </c>
      <c r="F3100" s="37">
        <v>0.94099999999999995</v>
      </c>
    </row>
    <row r="3101" spans="2:6">
      <c r="B3101" s="59">
        <f t="shared" si="97"/>
        <v>45352</v>
      </c>
      <c r="C3101" s="7">
        <f t="shared" si="96"/>
        <v>45356.895833333328</v>
      </c>
      <c r="D3101" s="7">
        <v>45356.916666666664</v>
      </c>
      <c r="E3101" s="1">
        <v>2.3E-2</v>
      </c>
      <c r="F3101" s="37">
        <v>0.96699999999999997</v>
      </c>
    </row>
    <row r="3102" spans="2:6">
      <c r="B3102" s="59">
        <f t="shared" si="97"/>
        <v>45352</v>
      </c>
      <c r="C3102" s="7">
        <f t="shared" si="96"/>
        <v>45356.916666666664</v>
      </c>
      <c r="D3102" s="7">
        <v>45356.9375</v>
      </c>
      <c r="E3102" s="1">
        <v>2.7949999999999999</v>
      </c>
      <c r="F3102" s="37">
        <v>0</v>
      </c>
    </row>
    <row r="3103" spans="2:6">
      <c r="B3103" s="59">
        <f t="shared" si="97"/>
        <v>45352</v>
      </c>
      <c r="C3103" s="7">
        <f t="shared" si="96"/>
        <v>45356.9375</v>
      </c>
      <c r="D3103" s="7">
        <v>45356.958333333336</v>
      </c>
      <c r="E3103" s="1">
        <v>1.4950000000000001</v>
      </c>
      <c r="F3103" s="37">
        <v>0</v>
      </c>
    </row>
    <row r="3104" spans="2:6">
      <c r="B3104" s="59">
        <f t="shared" si="97"/>
        <v>45352</v>
      </c>
      <c r="C3104" s="7">
        <f t="shared" si="96"/>
        <v>45356.958333333328</v>
      </c>
      <c r="D3104" s="7">
        <v>45356.979166666664</v>
      </c>
      <c r="E3104" s="1">
        <v>1.4930000000000001</v>
      </c>
      <c r="F3104" s="37">
        <v>0</v>
      </c>
    </row>
    <row r="3105" spans="2:6">
      <c r="B3105" s="59">
        <f t="shared" si="97"/>
        <v>45352</v>
      </c>
      <c r="C3105" s="7">
        <f t="shared" si="96"/>
        <v>45356.979166666664</v>
      </c>
      <c r="D3105" s="7">
        <v>45357</v>
      </c>
      <c r="E3105" s="1">
        <v>1.4670000000000001</v>
      </c>
      <c r="F3105" s="37">
        <v>0</v>
      </c>
    </row>
    <row r="3106" spans="2:6">
      <c r="B3106" s="59">
        <f t="shared" si="97"/>
        <v>45352</v>
      </c>
      <c r="C3106" s="7">
        <f t="shared" si="96"/>
        <v>45357</v>
      </c>
      <c r="D3106" s="7">
        <v>45357.020833333336</v>
      </c>
      <c r="E3106" s="1">
        <v>1.452</v>
      </c>
      <c r="F3106" s="37">
        <v>0</v>
      </c>
    </row>
    <row r="3107" spans="2:6">
      <c r="B3107" s="59">
        <f t="shared" si="97"/>
        <v>45352</v>
      </c>
      <c r="C3107" s="7">
        <f t="shared" si="96"/>
        <v>45357.020833333328</v>
      </c>
      <c r="D3107" s="7">
        <v>45357.041666666664</v>
      </c>
      <c r="E3107" s="1">
        <v>1.4550000000000001</v>
      </c>
      <c r="F3107" s="37">
        <v>0</v>
      </c>
    </row>
    <row r="3108" spans="2:6">
      <c r="B3108" s="59">
        <f t="shared" si="97"/>
        <v>45352</v>
      </c>
      <c r="C3108" s="7">
        <f t="shared" si="96"/>
        <v>45357.041666666664</v>
      </c>
      <c r="D3108" s="7">
        <v>45357.0625</v>
      </c>
      <c r="E3108" s="1">
        <v>1.46</v>
      </c>
      <c r="F3108" s="37">
        <v>0</v>
      </c>
    </row>
    <row r="3109" spans="2:6">
      <c r="B3109" s="59">
        <f t="shared" si="97"/>
        <v>45352</v>
      </c>
      <c r="C3109" s="7">
        <f t="shared" si="96"/>
        <v>45357.0625</v>
      </c>
      <c r="D3109" s="7">
        <v>45357.083333333336</v>
      </c>
      <c r="E3109" s="1">
        <v>0.61099999999999999</v>
      </c>
      <c r="F3109" s="37">
        <v>0</v>
      </c>
    </row>
    <row r="3110" spans="2:6">
      <c r="B3110" s="59">
        <f t="shared" si="97"/>
        <v>45352</v>
      </c>
      <c r="C3110" s="7">
        <f t="shared" si="96"/>
        <v>45357.083333333328</v>
      </c>
      <c r="D3110" s="7">
        <v>45357.104166666664</v>
      </c>
      <c r="E3110" s="1">
        <v>6.2E-2</v>
      </c>
      <c r="F3110" s="37">
        <v>0</v>
      </c>
    </row>
    <row r="3111" spans="2:6">
      <c r="B3111" s="59">
        <f t="shared" si="97"/>
        <v>45352</v>
      </c>
      <c r="C3111" s="7">
        <f t="shared" si="96"/>
        <v>45357.104166666664</v>
      </c>
      <c r="D3111" s="7">
        <v>45357.125</v>
      </c>
      <c r="E3111" s="1">
        <v>6.9000000000000006E-2</v>
      </c>
      <c r="F3111" s="37">
        <v>0</v>
      </c>
    </row>
    <row r="3112" spans="2:6">
      <c r="B3112" s="59">
        <f t="shared" si="97"/>
        <v>45352</v>
      </c>
      <c r="C3112" s="7">
        <f t="shared" si="96"/>
        <v>45357.125</v>
      </c>
      <c r="D3112" s="7">
        <v>45357.145833333336</v>
      </c>
      <c r="E3112" s="1">
        <v>7.4999999999999997E-2</v>
      </c>
      <c r="F3112" s="37">
        <v>0</v>
      </c>
    </row>
    <row r="3113" spans="2:6">
      <c r="B3113" s="59">
        <f t="shared" si="97"/>
        <v>45352</v>
      </c>
      <c r="C3113" s="7">
        <f t="shared" si="96"/>
        <v>45357.145833333328</v>
      </c>
      <c r="D3113" s="7">
        <v>45357.166666666664</v>
      </c>
      <c r="E3113" s="1">
        <v>7.0999999999999994E-2</v>
      </c>
      <c r="F3113" s="37">
        <v>0</v>
      </c>
    </row>
    <row r="3114" spans="2:6">
      <c r="B3114" s="59">
        <f t="shared" si="97"/>
        <v>45352</v>
      </c>
      <c r="C3114" s="7">
        <f t="shared" si="96"/>
        <v>45357.166666666664</v>
      </c>
      <c r="D3114" s="7">
        <v>45357.1875</v>
      </c>
      <c r="E3114" s="1">
        <v>7.1999999999999995E-2</v>
      </c>
      <c r="F3114" s="37">
        <v>0</v>
      </c>
    </row>
    <row r="3115" spans="2:6">
      <c r="B3115" s="59">
        <f t="shared" si="97"/>
        <v>45352</v>
      </c>
      <c r="C3115" s="7">
        <f t="shared" si="96"/>
        <v>45357.1875</v>
      </c>
      <c r="D3115" s="7">
        <v>45357.208333333336</v>
      </c>
      <c r="E3115" s="1">
        <v>7.0999999999999994E-2</v>
      </c>
      <c r="F3115" s="37">
        <v>0</v>
      </c>
    </row>
    <row r="3116" spans="2:6">
      <c r="B3116" s="59">
        <f t="shared" si="97"/>
        <v>45352</v>
      </c>
      <c r="C3116" s="7">
        <f t="shared" si="96"/>
        <v>45357.208333333328</v>
      </c>
      <c r="D3116" s="7">
        <v>45357.229166666664</v>
      </c>
      <c r="E3116" s="1">
        <v>7.0999999999999994E-2</v>
      </c>
      <c r="F3116" s="37">
        <v>0</v>
      </c>
    </row>
    <row r="3117" spans="2:6">
      <c r="B3117" s="59">
        <f t="shared" si="97"/>
        <v>45352</v>
      </c>
      <c r="C3117" s="7">
        <f t="shared" si="96"/>
        <v>45357.229166666664</v>
      </c>
      <c r="D3117" s="7">
        <v>45357.25</v>
      </c>
      <c r="E3117" s="1">
        <v>0.629</v>
      </c>
      <c r="F3117" s="37">
        <v>0</v>
      </c>
    </row>
    <row r="3118" spans="2:6">
      <c r="B3118" s="59">
        <f t="shared" si="97"/>
        <v>45352</v>
      </c>
      <c r="C3118" s="7">
        <f t="shared" si="96"/>
        <v>45357.25</v>
      </c>
      <c r="D3118" s="7">
        <v>45357.270833333336</v>
      </c>
      <c r="E3118" s="1">
        <v>0.114</v>
      </c>
      <c r="F3118" s="37">
        <v>0</v>
      </c>
    </row>
    <row r="3119" spans="2:6">
      <c r="B3119" s="59">
        <f t="shared" si="97"/>
        <v>45352</v>
      </c>
      <c r="C3119" s="7">
        <f t="shared" si="96"/>
        <v>45357.270833333328</v>
      </c>
      <c r="D3119" s="7">
        <v>45357.291666666664</v>
      </c>
      <c r="E3119" s="1">
        <v>0.21199999999999999</v>
      </c>
      <c r="F3119" s="37">
        <v>0</v>
      </c>
    </row>
    <row r="3120" spans="2:6">
      <c r="B3120" s="59">
        <f t="shared" si="97"/>
        <v>45352</v>
      </c>
      <c r="C3120" s="7">
        <f t="shared" si="96"/>
        <v>45357.291666666664</v>
      </c>
      <c r="D3120" s="7">
        <v>45357.3125</v>
      </c>
      <c r="E3120" s="1">
        <v>0.26700000000000002</v>
      </c>
      <c r="F3120" s="37">
        <v>0.01</v>
      </c>
    </row>
    <row r="3121" spans="2:6">
      <c r="B3121" s="59">
        <f t="shared" si="97"/>
        <v>45352</v>
      </c>
      <c r="C3121" s="7">
        <f t="shared" si="96"/>
        <v>45357.3125</v>
      </c>
      <c r="D3121" s="7">
        <v>45357.333333333336</v>
      </c>
      <c r="E3121" s="1">
        <v>1.7999999999999999E-2</v>
      </c>
      <c r="F3121" s="37">
        <v>0.17</v>
      </c>
    </row>
    <row r="3122" spans="2:6">
      <c r="B3122" s="59">
        <f t="shared" si="97"/>
        <v>45352</v>
      </c>
      <c r="C3122" s="7">
        <f t="shared" si="96"/>
        <v>45357.333333333328</v>
      </c>
      <c r="D3122" s="7">
        <v>45357.354166666664</v>
      </c>
      <c r="E3122" s="1">
        <v>2E-3</v>
      </c>
      <c r="F3122" s="37">
        <v>0.70299999999999996</v>
      </c>
    </row>
    <row r="3123" spans="2:6">
      <c r="B3123" s="59">
        <f t="shared" si="97"/>
        <v>45352</v>
      </c>
      <c r="C3123" s="7">
        <f t="shared" si="96"/>
        <v>45357.354166666664</v>
      </c>
      <c r="D3123" s="7">
        <v>45357.375</v>
      </c>
      <c r="E3123" s="1">
        <v>0</v>
      </c>
      <c r="F3123" s="37">
        <v>1.2829999999999999</v>
      </c>
    </row>
    <row r="3124" spans="2:6">
      <c r="B3124" s="59">
        <f t="shared" si="97"/>
        <v>45352</v>
      </c>
      <c r="C3124" s="7">
        <f t="shared" si="96"/>
        <v>45357.375</v>
      </c>
      <c r="D3124" s="7">
        <v>45357.395833333336</v>
      </c>
      <c r="E3124" s="1">
        <v>0</v>
      </c>
      <c r="F3124" s="37">
        <v>1.0529999999999999</v>
      </c>
    </row>
    <row r="3125" spans="2:6">
      <c r="B3125" s="59">
        <f t="shared" si="97"/>
        <v>45352</v>
      </c>
      <c r="C3125" s="7">
        <f t="shared" si="96"/>
        <v>45357.395833333328</v>
      </c>
      <c r="D3125" s="7">
        <v>45357.416666666664</v>
      </c>
      <c r="E3125" s="1">
        <v>0</v>
      </c>
      <c r="F3125" s="37">
        <v>1.4670000000000001</v>
      </c>
    </row>
    <row r="3126" spans="2:6">
      <c r="B3126" s="59">
        <f t="shared" si="97"/>
        <v>45352</v>
      </c>
      <c r="C3126" s="7">
        <f t="shared" si="96"/>
        <v>45357.416666666664</v>
      </c>
      <c r="D3126" s="7">
        <v>45357.4375</v>
      </c>
      <c r="E3126" s="1">
        <v>0</v>
      </c>
      <c r="F3126" s="37">
        <v>1.5</v>
      </c>
    </row>
    <row r="3127" spans="2:6">
      <c r="B3127" s="59">
        <f t="shared" si="97"/>
        <v>45352</v>
      </c>
      <c r="C3127" s="7">
        <f t="shared" si="96"/>
        <v>45357.4375</v>
      </c>
      <c r="D3127" s="7">
        <v>45357.458333333336</v>
      </c>
      <c r="E3127" s="1">
        <v>0</v>
      </c>
      <c r="F3127" s="37">
        <v>1.6679999999999999</v>
      </c>
    </row>
    <row r="3128" spans="2:6">
      <c r="B3128" s="59">
        <f t="shared" si="97"/>
        <v>45352</v>
      </c>
      <c r="C3128" s="7">
        <f t="shared" si="96"/>
        <v>45357.458333333328</v>
      </c>
      <c r="D3128" s="7">
        <v>45357.479166666664</v>
      </c>
      <c r="E3128" s="1">
        <v>0</v>
      </c>
      <c r="F3128" s="37">
        <v>1.321</v>
      </c>
    </row>
    <row r="3129" spans="2:6">
      <c r="B3129" s="59">
        <f t="shared" si="97"/>
        <v>45352</v>
      </c>
      <c r="C3129" s="7">
        <f t="shared" si="96"/>
        <v>45357.479166666664</v>
      </c>
      <c r="D3129" s="7">
        <v>45357.5</v>
      </c>
      <c r="E3129" s="1">
        <v>0</v>
      </c>
      <c r="F3129" s="37">
        <v>1.0369999999999999</v>
      </c>
    </row>
    <row r="3130" spans="2:6">
      <c r="B3130" s="59">
        <f t="shared" si="97"/>
        <v>45352</v>
      </c>
      <c r="C3130" s="7">
        <f t="shared" si="96"/>
        <v>45357.5</v>
      </c>
      <c r="D3130" s="7">
        <v>45357.520833333336</v>
      </c>
      <c r="E3130" s="1">
        <v>0</v>
      </c>
      <c r="F3130" s="37">
        <v>0.86899999999999999</v>
      </c>
    </row>
    <row r="3131" spans="2:6">
      <c r="B3131" s="59">
        <f t="shared" si="97"/>
        <v>45352</v>
      </c>
      <c r="C3131" s="7">
        <f t="shared" si="96"/>
        <v>45357.520833333328</v>
      </c>
      <c r="D3131" s="7">
        <v>45357.541666666664</v>
      </c>
      <c r="E3131" s="1">
        <v>1E-3</v>
      </c>
      <c r="F3131" s="37">
        <v>0.61699999999999999</v>
      </c>
    </row>
    <row r="3132" spans="2:6">
      <c r="B3132" s="59">
        <f t="shared" si="97"/>
        <v>45352</v>
      </c>
      <c r="C3132" s="7">
        <f t="shared" si="96"/>
        <v>45357.541666666664</v>
      </c>
      <c r="D3132" s="7">
        <v>45357.5625</v>
      </c>
      <c r="E3132" s="1">
        <v>0.01</v>
      </c>
      <c r="F3132" s="37">
        <v>0.17799999999999999</v>
      </c>
    </row>
    <row r="3133" spans="2:6">
      <c r="B3133" s="59">
        <f t="shared" si="97"/>
        <v>45352</v>
      </c>
      <c r="C3133" s="7">
        <f t="shared" si="96"/>
        <v>45357.5625</v>
      </c>
      <c r="D3133" s="7">
        <v>45357.583333333336</v>
      </c>
      <c r="E3133" s="1">
        <v>3.0000000000000001E-3</v>
      </c>
      <c r="F3133" s="37">
        <v>0.10199999999999999</v>
      </c>
    </row>
    <row r="3134" spans="2:6">
      <c r="B3134" s="59">
        <f t="shared" si="97"/>
        <v>45352</v>
      </c>
      <c r="C3134" s="7">
        <f t="shared" si="96"/>
        <v>45357.583333333328</v>
      </c>
      <c r="D3134" s="7">
        <v>45357.604166666664</v>
      </c>
      <c r="E3134" s="1">
        <v>1E-3</v>
      </c>
      <c r="F3134" s="37">
        <v>0.66</v>
      </c>
    </row>
    <row r="3135" spans="2:6">
      <c r="B3135" s="59">
        <f t="shared" si="97"/>
        <v>45352</v>
      </c>
      <c r="C3135" s="7">
        <f t="shared" si="96"/>
        <v>45357.604166666664</v>
      </c>
      <c r="D3135" s="7">
        <v>45357.625</v>
      </c>
      <c r="E3135" s="1">
        <v>1E-3</v>
      </c>
      <c r="F3135" s="37">
        <v>0.34899999999999998</v>
      </c>
    </row>
    <row r="3136" spans="2:6">
      <c r="B3136" s="59">
        <f t="shared" si="97"/>
        <v>45352</v>
      </c>
      <c r="C3136" s="7">
        <f t="shared" si="96"/>
        <v>45357.625</v>
      </c>
      <c r="D3136" s="7">
        <v>45357.645833333336</v>
      </c>
      <c r="E3136" s="1">
        <v>0</v>
      </c>
      <c r="F3136" s="37">
        <v>0.214</v>
      </c>
    </row>
    <row r="3137" spans="2:6">
      <c r="B3137" s="59">
        <f t="shared" si="97"/>
        <v>45352</v>
      </c>
      <c r="C3137" s="7">
        <f t="shared" si="96"/>
        <v>45357.645833333328</v>
      </c>
      <c r="D3137" s="7">
        <v>45357.666666666664</v>
      </c>
      <c r="E3137" s="1">
        <v>0</v>
      </c>
      <c r="F3137" s="37">
        <v>0.215</v>
      </c>
    </row>
    <row r="3138" spans="2:6">
      <c r="B3138" s="59">
        <f t="shared" si="97"/>
        <v>45352</v>
      </c>
      <c r="C3138" s="7">
        <f t="shared" si="96"/>
        <v>45357.666666666664</v>
      </c>
      <c r="D3138" s="7">
        <v>45357.6875</v>
      </c>
      <c r="E3138" s="1">
        <v>1E-3</v>
      </c>
      <c r="F3138" s="37">
        <v>5.2999999999999999E-2</v>
      </c>
    </row>
    <row r="3139" spans="2:6">
      <c r="B3139" s="59">
        <f t="shared" si="97"/>
        <v>45352</v>
      </c>
      <c r="C3139" s="7">
        <f t="shared" si="96"/>
        <v>45357.6875</v>
      </c>
      <c r="D3139" s="7">
        <v>45357.708333333336</v>
      </c>
      <c r="E3139" s="1">
        <v>0</v>
      </c>
      <c r="F3139" s="37">
        <v>2.1000000000000001E-2</v>
      </c>
    </row>
    <row r="3140" spans="2:6">
      <c r="B3140" s="59">
        <f t="shared" si="97"/>
        <v>45352</v>
      </c>
      <c r="C3140" s="7">
        <f t="shared" si="96"/>
        <v>45357.708333333328</v>
      </c>
      <c r="D3140" s="7">
        <v>45357.729166666664</v>
      </c>
      <c r="E3140" s="1">
        <v>6.0000000000000001E-3</v>
      </c>
      <c r="F3140" s="37">
        <v>0</v>
      </c>
    </row>
    <row r="3141" spans="2:6">
      <c r="B3141" s="59">
        <f t="shared" si="97"/>
        <v>45352</v>
      </c>
      <c r="C3141" s="7">
        <f t="shared" ref="C3141:C3204" si="98">D3141-1/48</f>
        <v>45357.729166666664</v>
      </c>
      <c r="D3141" s="7">
        <v>45357.75</v>
      </c>
      <c r="E3141" s="1">
        <v>6.0000000000000001E-3</v>
      </c>
      <c r="F3141" s="37">
        <v>0</v>
      </c>
    </row>
    <row r="3142" spans="2:6">
      <c r="B3142" s="59">
        <f t="shared" ref="B3142:B3205" si="99">DATE(YEAR(C3142),MONTH(C3142),1)</f>
        <v>45352</v>
      </c>
      <c r="C3142" s="7">
        <f t="shared" si="98"/>
        <v>45357.75</v>
      </c>
      <c r="D3142" s="7">
        <v>45357.770833333336</v>
      </c>
      <c r="E3142" s="1">
        <v>3.0000000000000001E-3</v>
      </c>
      <c r="F3142" s="37">
        <v>0</v>
      </c>
    </row>
    <row r="3143" spans="2:6">
      <c r="B3143" s="59">
        <f t="shared" si="99"/>
        <v>45352</v>
      </c>
      <c r="C3143" s="7">
        <f t="shared" si="98"/>
        <v>45357.770833333328</v>
      </c>
      <c r="D3143" s="7">
        <v>45357.791666666664</v>
      </c>
      <c r="E3143" s="1">
        <v>3.0000000000000001E-3</v>
      </c>
      <c r="F3143" s="37">
        <v>5.0000000000000001E-3</v>
      </c>
    </row>
    <row r="3144" spans="2:6">
      <c r="B3144" s="59">
        <f t="shared" si="99"/>
        <v>45352</v>
      </c>
      <c r="C3144" s="7">
        <f t="shared" si="98"/>
        <v>45357.791666666664</v>
      </c>
      <c r="D3144" s="7">
        <v>45357.8125</v>
      </c>
      <c r="E3144" s="1">
        <v>0</v>
      </c>
      <c r="F3144" s="37">
        <v>0.76800000000000002</v>
      </c>
    </row>
    <row r="3145" spans="2:6">
      <c r="B3145" s="59">
        <f t="shared" si="99"/>
        <v>45352</v>
      </c>
      <c r="C3145" s="7">
        <f t="shared" si="98"/>
        <v>45357.8125</v>
      </c>
      <c r="D3145" s="7">
        <v>45357.833333333336</v>
      </c>
      <c r="E3145" s="1">
        <v>0</v>
      </c>
      <c r="F3145" s="37">
        <v>0.94</v>
      </c>
    </row>
    <row r="3146" spans="2:6">
      <c r="B3146" s="59">
        <f t="shared" si="99"/>
        <v>45352</v>
      </c>
      <c r="C3146" s="7">
        <f t="shared" si="98"/>
        <v>45357.833333333328</v>
      </c>
      <c r="D3146" s="7">
        <v>45357.854166666664</v>
      </c>
      <c r="E3146" s="1">
        <v>1E-3</v>
      </c>
      <c r="F3146" s="37">
        <v>0.49099999999999999</v>
      </c>
    </row>
    <row r="3147" spans="2:6">
      <c r="B3147" s="59">
        <f t="shared" si="99"/>
        <v>45352</v>
      </c>
      <c r="C3147" s="7">
        <f t="shared" si="98"/>
        <v>45357.854166666664</v>
      </c>
      <c r="D3147" s="7">
        <v>45357.875</v>
      </c>
      <c r="E3147" s="1">
        <v>0</v>
      </c>
      <c r="F3147" s="37">
        <v>1.008</v>
      </c>
    </row>
    <row r="3148" spans="2:6">
      <c r="B3148" s="59">
        <f t="shared" si="99"/>
        <v>45352</v>
      </c>
      <c r="C3148" s="7">
        <f t="shared" si="98"/>
        <v>45357.875</v>
      </c>
      <c r="D3148" s="7">
        <v>45357.895833333336</v>
      </c>
      <c r="E3148" s="1">
        <v>0</v>
      </c>
      <c r="F3148" s="37">
        <v>1.0169999999999999</v>
      </c>
    </row>
    <row r="3149" spans="2:6">
      <c r="B3149" s="59">
        <f t="shared" si="99"/>
        <v>45352</v>
      </c>
      <c r="C3149" s="7">
        <f t="shared" si="98"/>
        <v>45357.895833333328</v>
      </c>
      <c r="D3149" s="7">
        <v>45357.916666666664</v>
      </c>
      <c r="E3149" s="1">
        <v>8.0000000000000002E-3</v>
      </c>
      <c r="F3149" s="37">
        <v>1.018</v>
      </c>
    </row>
    <row r="3150" spans="2:6">
      <c r="B3150" s="59">
        <f t="shared" si="99"/>
        <v>45352</v>
      </c>
      <c r="C3150" s="7">
        <f t="shared" si="98"/>
        <v>45357.916666666664</v>
      </c>
      <c r="D3150" s="7">
        <v>45357.9375</v>
      </c>
      <c r="E3150" s="1">
        <v>1.452</v>
      </c>
      <c r="F3150" s="37">
        <v>0</v>
      </c>
    </row>
    <row r="3151" spans="2:6">
      <c r="B3151" s="59">
        <f t="shared" si="99"/>
        <v>45352</v>
      </c>
      <c r="C3151" s="7">
        <f t="shared" si="98"/>
        <v>45357.9375</v>
      </c>
      <c r="D3151" s="7">
        <v>45357.958333333336</v>
      </c>
      <c r="E3151" s="1">
        <v>1.4690000000000001</v>
      </c>
      <c r="F3151" s="37">
        <v>0</v>
      </c>
    </row>
    <row r="3152" spans="2:6">
      <c r="B3152" s="59">
        <f t="shared" si="99"/>
        <v>45352</v>
      </c>
      <c r="C3152" s="7">
        <f t="shared" si="98"/>
        <v>45357.958333333328</v>
      </c>
      <c r="D3152" s="7">
        <v>45357.979166666664</v>
      </c>
      <c r="E3152" s="1">
        <v>1.4710000000000001</v>
      </c>
      <c r="F3152" s="37">
        <v>0</v>
      </c>
    </row>
    <row r="3153" spans="2:6">
      <c r="B3153" s="59">
        <f t="shared" si="99"/>
        <v>45352</v>
      </c>
      <c r="C3153" s="7">
        <f t="shared" si="98"/>
        <v>45357.979166666664</v>
      </c>
      <c r="D3153" s="7">
        <v>45358</v>
      </c>
      <c r="E3153" s="1">
        <v>1.958</v>
      </c>
      <c r="F3153" s="37">
        <v>0</v>
      </c>
    </row>
    <row r="3154" spans="2:6">
      <c r="B3154" s="59">
        <f t="shared" si="99"/>
        <v>45352</v>
      </c>
      <c r="C3154" s="7">
        <f t="shared" si="98"/>
        <v>45358</v>
      </c>
      <c r="D3154" s="7">
        <v>45358.020833333336</v>
      </c>
      <c r="E3154" s="1">
        <v>2.161</v>
      </c>
      <c r="F3154" s="37">
        <v>0</v>
      </c>
    </row>
    <row r="3155" spans="2:6">
      <c r="B3155" s="59">
        <f t="shared" si="99"/>
        <v>45352</v>
      </c>
      <c r="C3155" s="7">
        <f t="shared" si="98"/>
        <v>45358.020833333328</v>
      </c>
      <c r="D3155" s="7">
        <v>45358.041666666664</v>
      </c>
      <c r="E3155" s="1">
        <v>2.1619999999999999</v>
      </c>
      <c r="F3155" s="37">
        <v>0</v>
      </c>
    </row>
    <row r="3156" spans="2:6">
      <c r="B3156" s="59">
        <f t="shared" si="99"/>
        <v>45352</v>
      </c>
      <c r="C3156" s="7">
        <f t="shared" si="98"/>
        <v>45358.041666666664</v>
      </c>
      <c r="D3156" s="7">
        <v>45358.0625</v>
      </c>
      <c r="E3156" s="1">
        <v>1.871</v>
      </c>
      <c r="F3156" s="37">
        <v>0</v>
      </c>
    </row>
    <row r="3157" spans="2:6">
      <c r="B3157" s="59">
        <f t="shared" si="99"/>
        <v>45352</v>
      </c>
      <c r="C3157" s="7">
        <f t="shared" si="98"/>
        <v>45358.0625</v>
      </c>
      <c r="D3157" s="7">
        <v>45358.083333333336</v>
      </c>
      <c r="E3157" s="1">
        <v>0.77300000000000002</v>
      </c>
      <c r="F3157" s="37">
        <v>0</v>
      </c>
    </row>
    <row r="3158" spans="2:6">
      <c r="B3158" s="59">
        <f t="shared" si="99"/>
        <v>45352</v>
      </c>
      <c r="C3158" s="7">
        <f t="shared" si="98"/>
        <v>45358.083333333328</v>
      </c>
      <c r="D3158" s="7">
        <v>45358.104166666664</v>
      </c>
      <c r="E3158" s="1">
        <v>0.77200000000000002</v>
      </c>
      <c r="F3158" s="37">
        <v>0</v>
      </c>
    </row>
    <row r="3159" spans="2:6">
      <c r="B3159" s="59">
        <f t="shared" si="99"/>
        <v>45352</v>
      </c>
      <c r="C3159" s="7">
        <f t="shared" si="98"/>
        <v>45358.104166666664</v>
      </c>
      <c r="D3159" s="7">
        <v>45358.125</v>
      </c>
      <c r="E3159" s="1">
        <v>0.76900000000000002</v>
      </c>
      <c r="F3159" s="37">
        <v>0</v>
      </c>
    </row>
    <row r="3160" spans="2:6">
      <c r="B3160" s="59">
        <f t="shared" si="99"/>
        <v>45352</v>
      </c>
      <c r="C3160" s="7">
        <f t="shared" si="98"/>
        <v>45358.125</v>
      </c>
      <c r="D3160" s="7">
        <v>45358.145833333336</v>
      </c>
      <c r="E3160" s="1">
        <v>0.77100000000000002</v>
      </c>
      <c r="F3160" s="37">
        <v>0</v>
      </c>
    </row>
    <row r="3161" spans="2:6">
      <c r="B3161" s="59">
        <f t="shared" si="99"/>
        <v>45352</v>
      </c>
      <c r="C3161" s="7">
        <f t="shared" si="98"/>
        <v>45358.145833333328</v>
      </c>
      <c r="D3161" s="7">
        <v>45358.166666666664</v>
      </c>
      <c r="E3161" s="1">
        <v>0.77500000000000002</v>
      </c>
      <c r="F3161" s="37">
        <v>0</v>
      </c>
    </row>
    <row r="3162" spans="2:6">
      <c r="B3162" s="59">
        <f t="shared" si="99"/>
        <v>45352</v>
      </c>
      <c r="C3162" s="7">
        <f t="shared" si="98"/>
        <v>45358.166666666664</v>
      </c>
      <c r="D3162" s="7">
        <v>45358.1875</v>
      </c>
      <c r="E3162" s="1">
        <v>0.77300000000000002</v>
      </c>
      <c r="F3162" s="37">
        <v>0</v>
      </c>
    </row>
    <row r="3163" spans="2:6">
      <c r="B3163" s="59">
        <f t="shared" si="99"/>
        <v>45352</v>
      </c>
      <c r="C3163" s="7">
        <f t="shared" si="98"/>
        <v>45358.1875</v>
      </c>
      <c r="D3163" s="7">
        <v>45358.208333333336</v>
      </c>
      <c r="E3163" s="1">
        <v>0.77400000000000002</v>
      </c>
      <c r="F3163" s="37">
        <v>0</v>
      </c>
    </row>
    <row r="3164" spans="2:6">
      <c r="B3164" s="59">
        <f t="shared" si="99"/>
        <v>45352</v>
      </c>
      <c r="C3164" s="7">
        <f t="shared" si="98"/>
        <v>45358.208333333328</v>
      </c>
      <c r="D3164" s="7">
        <v>45358.229166666664</v>
      </c>
      <c r="E3164" s="1">
        <v>0.76900000000000002</v>
      </c>
      <c r="F3164" s="37">
        <v>0</v>
      </c>
    </row>
    <row r="3165" spans="2:6">
      <c r="B3165" s="59">
        <f t="shared" si="99"/>
        <v>45352</v>
      </c>
      <c r="C3165" s="7">
        <f t="shared" si="98"/>
        <v>45358.229166666664</v>
      </c>
      <c r="D3165" s="7">
        <v>45358.25</v>
      </c>
      <c r="E3165" s="1">
        <v>1.355</v>
      </c>
      <c r="F3165" s="37">
        <v>0</v>
      </c>
    </row>
    <row r="3166" spans="2:6">
      <c r="B3166" s="59">
        <f t="shared" si="99"/>
        <v>45352</v>
      </c>
      <c r="C3166" s="7">
        <f t="shared" si="98"/>
        <v>45358.25</v>
      </c>
      <c r="D3166" s="7">
        <v>45358.270833333336</v>
      </c>
      <c r="E3166" s="1">
        <v>1.4219999999999999</v>
      </c>
      <c r="F3166" s="37">
        <v>0</v>
      </c>
    </row>
    <row r="3167" spans="2:6">
      <c r="B3167" s="59">
        <f t="shared" si="99"/>
        <v>45352</v>
      </c>
      <c r="C3167" s="7">
        <f t="shared" si="98"/>
        <v>45358.270833333328</v>
      </c>
      <c r="D3167" s="7">
        <v>45358.291666666664</v>
      </c>
      <c r="E3167" s="1">
        <v>0.80700000000000005</v>
      </c>
      <c r="F3167" s="37">
        <v>0</v>
      </c>
    </row>
    <row r="3168" spans="2:6">
      <c r="B3168" s="59">
        <f t="shared" si="99"/>
        <v>45352</v>
      </c>
      <c r="C3168" s="7">
        <f t="shared" si="98"/>
        <v>45358.291666666664</v>
      </c>
      <c r="D3168" s="7">
        <v>45358.3125</v>
      </c>
      <c r="E3168" s="1">
        <v>0.92700000000000005</v>
      </c>
      <c r="F3168" s="37">
        <v>0</v>
      </c>
    </row>
    <row r="3169" spans="2:6">
      <c r="B3169" s="59">
        <f t="shared" si="99"/>
        <v>45352</v>
      </c>
      <c r="C3169" s="7">
        <f t="shared" si="98"/>
        <v>45358.3125</v>
      </c>
      <c r="D3169" s="7">
        <v>45358.333333333336</v>
      </c>
      <c r="E3169" s="1">
        <v>0.379</v>
      </c>
      <c r="F3169" s="37">
        <v>0</v>
      </c>
    </row>
    <row r="3170" spans="2:6">
      <c r="B3170" s="59">
        <f t="shared" si="99"/>
        <v>45352</v>
      </c>
      <c r="C3170" s="7">
        <f t="shared" si="98"/>
        <v>45358.333333333328</v>
      </c>
      <c r="D3170" s="7">
        <v>45358.354166666664</v>
      </c>
      <c r="E3170" s="1">
        <v>2E-3</v>
      </c>
      <c r="F3170" s="37">
        <v>0.127</v>
      </c>
    </row>
    <row r="3171" spans="2:6">
      <c r="B3171" s="59">
        <f t="shared" si="99"/>
        <v>45352</v>
      </c>
      <c r="C3171" s="7">
        <f t="shared" si="98"/>
        <v>45358.354166666664</v>
      </c>
      <c r="D3171" s="7">
        <v>45358.375</v>
      </c>
      <c r="E3171" s="1">
        <v>0</v>
      </c>
      <c r="F3171" s="37">
        <v>1.08</v>
      </c>
    </row>
    <row r="3172" spans="2:6">
      <c r="B3172" s="59">
        <f t="shared" si="99"/>
        <v>45352</v>
      </c>
      <c r="C3172" s="7">
        <f t="shared" si="98"/>
        <v>45358.375</v>
      </c>
      <c r="D3172" s="7">
        <v>45358.395833333336</v>
      </c>
      <c r="E3172" s="1">
        <v>1E-3</v>
      </c>
      <c r="F3172" s="37">
        <v>0.92700000000000005</v>
      </c>
    </row>
    <row r="3173" spans="2:6">
      <c r="B3173" s="59">
        <f t="shared" si="99"/>
        <v>45352</v>
      </c>
      <c r="C3173" s="7">
        <f t="shared" si="98"/>
        <v>45358.395833333328</v>
      </c>
      <c r="D3173" s="7">
        <v>45358.416666666664</v>
      </c>
      <c r="E3173" s="1">
        <v>0</v>
      </c>
      <c r="F3173" s="37">
        <v>1.4370000000000001</v>
      </c>
    </row>
    <row r="3174" spans="2:6">
      <c r="B3174" s="59">
        <f t="shared" si="99"/>
        <v>45352</v>
      </c>
      <c r="C3174" s="7">
        <f t="shared" si="98"/>
        <v>45358.416666666664</v>
      </c>
      <c r="D3174" s="7">
        <v>45358.4375</v>
      </c>
      <c r="E3174" s="1">
        <v>0</v>
      </c>
      <c r="F3174" s="37">
        <v>1.36</v>
      </c>
    </row>
    <row r="3175" spans="2:6">
      <c r="B3175" s="59">
        <f t="shared" si="99"/>
        <v>45352</v>
      </c>
      <c r="C3175" s="7">
        <f t="shared" si="98"/>
        <v>45358.4375</v>
      </c>
      <c r="D3175" s="7">
        <v>45358.458333333336</v>
      </c>
      <c r="E3175" s="1">
        <v>0</v>
      </c>
      <c r="F3175" s="37">
        <v>1.5860000000000001</v>
      </c>
    </row>
    <row r="3176" spans="2:6">
      <c r="B3176" s="59">
        <f t="shared" si="99"/>
        <v>45352</v>
      </c>
      <c r="C3176" s="7">
        <f t="shared" si="98"/>
        <v>45358.458333333328</v>
      </c>
      <c r="D3176" s="7">
        <v>45358.479166666664</v>
      </c>
      <c r="E3176" s="1">
        <v>0</v>
      </c>
      <c r="F3176" s="37">
        <v>1.1759999999999999</v>
      </c>
    </row>
    <row r="3177" spans="2:6">
      <c r="B3177" s="59">
        <f t="shared" si="99"/>
        <v>45352</v>
      </c>
      <c r="C3177" s="7">
        <f t="shared" si="98"/>
        <v>45358.479166666664</v>
      </c>
      <c r="D3177" s="7">
        <v>45358.5</v>
      </c>
      <c r="E3177" s="1">
        <v>0</v>
      </c>
      <c r="F3177" s="37">
        <v>1.341</v>
      </c>
    </row>
    <row r="3178" spans="2:6">
      <c r="B3178" s="59">
        <f t="shared" si="99"/>
        <v>45352</v>
      </c>
      <c r="C3178" s="7">
        <f t="shared" si="98"/>
        <v>45358.5</v>
      </c>
      <c r="D3178" s="7">
        <v>45358.520833333336</v>
      </c>
      <c r="E3178" s="1">
        <v>0</v>
      </c>
      <c r="F3178" s="37">
        <v>1.266</v>
      </c>
    </row>
    <row r="3179" spans="2:6">
      <c r="B3179" s="59">
        <f t="shared" si="99"/>
        <v>45352</v>
      </c>
      <c r="C3179" s="7">
        <f t="shared" si="98"/>
        <v>45358.520833333328</v>
      </c>
      <c r="D3179" s="7">
        <v>45358.541666666664</v>
      </c>
      <c r="E3179" s="1">
        <v>0</v>
      </c>
      <c r="F3179" s="37">
        <v>1.24</v>
      </c>
    </row>
    <row r="3180" spans="2:6">
      <c r="B3180" s="59">
        <f t="shared" si="99"/>
        <v>45352</v>
      </c>
      <c r="C3180" s="7">
        <f t="shared" si="98"/>
        <v>45358.541666666664</v>
      </c>
      <c r="D3180" s="7">
        <v>45358.5625</v>
      </c>
      <c r="E3180" s="1">
        <v>0</v>
      </c>
      <c r="F3180" s="37">
        <v>1.091</v>
      </c>
    </row>
    <row r="3181" spans="2:6">
      <c r="B3181" s="59">
        <f t="shared" si="99"/>
        <v>45352</v>
      </c>
      <c r="C3181" s="7">
        <f t="shared" si="98"/>
        <v>45358.5625</v>
      </c>
      <c r="D3181" s="7">
        <v>45358.583333333336</v>
      </c>
      <c r="E3181" s="1">
        <v>0</v>
      </c>
      <c r="F3181" s="37">
        <v>1.0629999999999999</v>
      </c>
    </row>
    <row r="3182" spans="2:6">
      <c r="B3182" s="59">
        <f t="shared" si="99"/>
        <v>45352</v>
      </c>
      <c r="C3182" s="7">
        <f t="shared" si="98"/>
        <v>45358.583333333328</v>
      </c>
      <c r="D3182" s="7">
        <v>45358.604166666664</v>
      </c>
      <c r="E3182" s="1">
        <v>1E-3</v>
      </c>
      <c r="F3182" s="37">
        <v>0.99</v>
      </c>
    </row>
    <row r="3183" spans="2:6">
      <c r="B3183" s="59">
        <f t="shared" si="99"/>
        <v>45352</v>
      </c>
      <c r="C3183" s="7">
        <f t="shared" si="98"/>
        <v>45358.604166666664</v>
      </c>
      <c r="D3183" s="7">
        <v>45358.625</v>
      </c>
      <c r="E3183" s="1">
        <v>0</v>
      </c>
      <c r="F3183" s="37">
        <v>1.0369999999999999</v>
      </c>
    </row>
    <row r="3184" spans="2:6">
      <c r="B3184" s="59">
        <f t="shared" si="99"/>
        <v>45352</v>
      </c>
      <c r="C3184" s="7">
        <f t="shared" si="98"/>
        <v>45358.625</v>
      </c>
      <c r="D3184" s="7">
        <v>45358.645833333336</v>
      </c>
      <c r="E3184" s="1">
        <v>0</v>
      </c>
      <c r="F3184" s="37">
        <v>1.079</v>
      </c>
    </row>
    <row r="3185" spans="2:6">
      <c r="B3185" s="59">
        <f t="shared" si="99"/>
        <v>45352</v>
      </c>
      <c r="C3185" s="7">
        <f t="shared" si="98"/>
        <v>45358.645833333328</v>
      </c>
      <c r="D3185" s="7">
        <v>45358.666666666664</v>
      </c>
      <c r="E3185" s="1">
        <v>0</v>
      </c>
      <c r="F3185" s="37">
        <v>0.55800000000000005</v>
      </c>
    </row>
    <row r="3186" spans="2:6">
      <c r="B3186" s="59">
        <f t="shared" si="99"/>
        <v>45352</v>
      </c>
      <c r="C3186" s="7">
        <f t="shared" si="98"/>
        <v>45358.666666666664</v>
      </c>
      <c r="D3186" s="7">
        <v>45358.6875</v>
      </c>
      <c r="E3186" s="1">
        <v>4.0000000000000001E-3</v>
      </c>
      <c r="F3186" s="37">
        <v>0.17799999999999999</v>
      </c>
    </row>
    <row r="3187" spans="2:6">
      <c r="B3187" s="59">
        <f t="shared" si="99"/>
        <v>45352</v>
      </c>
      <c r="C3187" s="7">
        <f t="shared" si="98"/>
        <v>45358.6875</v>
      </c>
      <c r="D3187" s="7">
        <v>45358.708333333336</v>
      </c>
      <c r="E3187" s="1">
        <v>4.0000000000000001E-3</v>
      </c>
      <c r="F3187" s="37">
        <v>3.5999999999999997E-2</v>
      </c>
    </row>
    <row r="3188" spans="2:6">
      <c r="B3188" s="59">
        <f t="shared" si="99"/>
        <v>45352</v>
      </c>
      <c r="C3188" s="7">
        <f t="shared" si="98"/>
        <v>45358.708333333328</v>
      </c>
      <c r="D3188" s="7">
        <v>45358.729166666664</v>
      </c>
      <c r="E3188" s="1">
        <v>6.0000000000000001E-3</v>
      </c>
      <c r="F3188" s="37">
        <v>0</v>
      </c>
    </row>
    <row r="3189" spans="2:6">
      <c r="B3189" s="59">
        <f t="shared" si="99"/>
        <v>45352</v>
      </c>
      <c r="C3189" s="7">
        <f t="shared" si="98"/>
        <v>45358.729166666664</v>
      </c>
      <c r="D3189" s="7">
        <v>45358.75</v>
      </c>
      <c r="E3189" s="1">
        <v>6.0000000000000001E-3</v>
      </c>
      <c r="F3189" s="37">
        <v>1E-3</v>
      </c>
    </row>
    <row r="3190" spans="2:6">
      <c r="B3190" s="59">
        <f t="shared" si="99"/>
        <v>45352</v>
      </c>
      <c r="C3190" s="7">
        <f t="shared" si="98"/>
        <v>45358.75</v>
      </c>
      <c r="D3190" s="7">
        <v>45358.770833333336</v>
      </c>
      <c r="E3190" s="1">
        <v>3.0000000000000001E-3</v>
      </c>
      <c r="F3190" s="37">
        <v>0</v>
      </c>
    </row>
    <row r="3191" spans="2:6">
      <c r="B3191" s="59">
        <f t="shared" si="99"/>
        <v>45352</v>
      </c>
      <c r="C3191" s="7">
        <f t="shared" si="98"/>
        <v>45358.770833333328</v>
      </c>
      <c r="D3191" s="7">
        <v>45358.791666666664</v>
      </c>
      <c r="E3191" s="1">
        <v>3.0000000000000001E-3</v>
      </c>
      <c r="F3191" s="37">
        <v>4.0000000000000001E-3</v>
      </c>
    </row>
    <row r="3192" spans="2:6">
      <c r="B3192" s="59">
        <f t="shared" si="99"/>
        <v>45352</v>
      </c>
      <c r="C3192" s="7">
        <f t="shared" si="98"/>
        <v>45358.791666666664</v>
      </c>
      <c r="D3192" s="7">
        <v>45358.8125</v>
      </c>
      <c r="E3192" s="1">
        <v>0</v>
      </c>
      <c r="F3192" s="37">
        <v>0.82299999999999995</v>
      </c>
    </row>
    <row r="3193" spans="2:6">
      <c r="B3193" s="59">
        <f t="shared" si="99"/>
        <v>45352</v>
      </c>
      <c r="C3193" s="7">
        <f t="shared" si="98"/>
        <v>45358.8125</v>
      </c>
      <c r="D3193" s="7">
        <v>45358.833333333336</v>
      </c>
      <c r="E3193" s="1">
        <v>4.2000000000000003E-2</v>
      </c>
      <c r="F3193" s="37">
        <v>0.46800000000000003</v>
      </c>
    </row>
    <row r="3194" spans="2:6">
      <c r="B3194" s="59">
        <f t="shared" si="99"/>
        <v>45352</v>
      </c>
      <c r="C3194" s="7">
        <f t="shared" si="98"/>
        <v>45358.833333333328</v>
      </c>
      <c r="D3194" s="7">
        <v>45358.854166666664</v>
      </c>
      <c r="E3194" s="1">
        <v>6.6000000000000003E-2</v>
      </c>
      <c r="F3194" s="37">
        <v>0.70699999999999996</v>
      </c>
    </row>
    <row r="3195" spans="2:6">
      <c r="B3195" s="59">
        <f t="shared" si="99"/>
        <v>45352</v>
      </c>
      <c r="C3195" s="7">
        <f t="shared" si="98"/>
        <v>45358.854166666664</v>
      </c>
      <c r="D3195" s="7">
        <v>45358.875</v>
      </c>
      <c r="E3195" s="1">
        <v>1.2999999999999999E-2</v>
      </c>
      <c r="F3195" s="37">
        <v>1.012</v>
      </c>
    </row>
    <row r="3196" spans="2:6">
      <c r="B3196" s="59">
        <f t="shared" si="99"/>
        <v>45352</v>
      </c>
      <c r="C3196" s="7">
        <f t="shared" si="98"/>
        <v>45358.875</v>
      </c>
      <c r="D3196" s="7">
        <v>45358.895833333336</v>
      </c>
      <c r="E3196" s="1">
        <v>0</v>
      </c>
      <c r="F3196" s="37">
        <v>1.046</v>
      </c>
    </row>
    <row r="3197" spans="2:6">
      <c r="B3197" s="59">
        <f t="shared" si="99"/>
        <v>45352</v>
      </c>
      <c r="C3197" s="7">
        <f t="shared" si="98"/>
        <v>45358.895833333328</v>
      </c>
      <c r="D3197" s="7">
        <v>45358.916666666664</v>
      </c>
      <c r="E3197" s="1">
        <v>1.2999999999999999E-2</v>
      </c>
      <c r="F3197" s="37">
        <v>0.96</v>
      </c>
    </row>
    <row r="3198" spans="2:6">
      <c r="B3198" s="59">
        <f t="shared" si="99"/>
        <v>45352</v>
      </c>
      <c r="C3198" s="7">
        <f t="shared" si="98"/>
        <v>45358.916666666664</v>
      </c>
      <c r="D3198" s="7">
        <v>45358.9375</v>
      </c>
      <c r="E3198" s="1">
        <v>1.5589999999999999</v>
      </c>
      <c r="F3198" s="37">
        <v>0</v>
      </c>
    </row>
    <row r="3199" spans="2:6">
      <c r="B3199" s="59">
        <f t="shared" si="99"/>
        <v>45352</v>
      </c>
      <c r="C3199" s="7">
        <f t="shared" si="98"/>
        <v>45358.9375</v>
      </c>
      <c r="D3199" s="7">
        <v>45358.958333333336</v>
      </c>
      <c r="E3199" s="1">
        <v>1.63</v>
      </c>
      <c r="F3199" s="37">
        <v>0</v>
      </c>
    </row>
    <row r="3200" spans="2:6">
      <c r="B3200" s="59">
        <f t="shared" si="99"/>
        <v>45352</v>
      </c>
      <c r="C3200" s="7">
        <f t="shared" si="98"/>
        <v>45358.958333333328</v>
      </c>
      <c r="D3200" s="7">
        <v>45358.979166666664</v>
      </c>
      <c r="E3200" s="1">
        <v>1.4570000000000001</v>
      </c>
      <c r="F3200" s="37">
        <v>0</v>
      </c>
    </row>
    <row r="3201" spans="2:6">
      <c r="B3201" s="59">
        <f t="shared" si="99"/>
        <v>45352</v>
      </c>
      <c r="C3201" s="7">
        <f t="shared" si="98"/>
        <v>45358.979166666664</v>
      </c>
      <c r="D3201" s="7">
        <v>45359</v>
      </c>
      <c r="E3201" s="1">
        <v>1.45</v>
      </c>
      <c r="F3201" s="37">
        <v>0</v>
      </c>
    </row>
    <row r="3202" spans="2:6">
      <c r="B3202" s="59">
        <f t="shared" si="99"/>
        <v>45352</v>
      </c>
      <c r="C3202" s="7">
        <f t="shared" si="98"/>
        <v>45359</v>
      </c>
      <c r="D3202" s="7">
        <v>45359.020833333336</v>
      </c>
      <c r="E3202" s="1">
        <v>1.45</v>
      </c>
      <c r="F3202" s="37">
        <v>0</v>
      </c>
    </row>
    <row r="3203" spans="2:6">
      <c r="B3203" s="59">
        <f t="shared" si="99"/>
        <v>45352</v>
      </c>
      <c r="C3203" s="7">
        <f t="shared" si="98"/>
        <v>45359.020833333328</v>
      </c>
      <c r="D3203" s="7">
        <v>45359.041666666664</v>
      </c>
      <c r="E3203" s="1">
        <v>1.456</v>
      </c>
      <c r="F3203" s="37">
        <v>0</v>
      </c>
    </row>
    <row r="3204" spans="2:6">
      <c r="B3204" s="59">
        <f t="shared" si="99"/>
        <v>45352</v>
      </c>
      <c r="C3204" s="7">
        <f t="shared" si="98"/>
        <v>45359.041666666664</v>
      </c>
      <c r="D3204" s="7">
        <v>45359.0625</v>
      </c>
      <c r="E3204" s="1">
        <v>1.046</v>
      </c>
      <c r="F3204" s="37">
        <v>0</v>
      </c>
    </row>
    <row r="3205" spans="2:6">
      <c r="B3205" s="59">
        <f t="shared" si="99"/>
        <v>45352</v>
      </c>
      <c r="C3205" s="7">
        <f t="shared" ref="C3205:C3268" si="100">D3205-1/48</f>
        <v>45359.0625</v>
      </c>
      <c r="D3205" s="7">
        <v>45359.083333333336</v>
      </c>
      <c r="E3205" s="1">
        <v>7.2999999999999995E-2</v>
      </c>
      <c r="F3205" s="37">
        <v>0</v>
      </c>
    </row>
    <row r="3206" spans="2:6">
      <c r="B3206" s="59">
        <f t="shared" ref="B3206:B3269" si="101">DATE(YEAR(C3206),MONTH(C3206),1)</f>
        <v>45352</v>
      </c>
      <c r="C3206" s="7">
        <f t="shared" si="100"/>
        <v>45359.083333333328</v>
      </c>
      <c r="D3206" s="7">
        <v>45359.104166666664</v>
      </c>
      <c r="E3206" s="1">
        <v>7.0999999999999994E-2</v>
      </c>
      <c r="F3206" s="37">
        <v>0</v>
      </c>
    </row>
    <row r="3207" spans="2:6">
      <c r="B3207" s="59">
        <f t="shared" si="101"/>
        <v>45352</v>
      </c>
      <c r="C3207" s="7">
        <f t="shared" si="100"/>
        <v>45359.104166666664</v>
      </c>
      <c r="D3207" s="7">
        <v>45359.125</v>
      </c>
      <c r="E3207" s="1">
        <v>7.0000000000000007E-2</v>
      </c>
      <c r="F3207" s="37">
        <v>0</v>
      </c>
    </row>
    <row r="3208" spans="2:6">
      <c r="B3208" s="59">
        <f t="shared" si="101"/>
        <v>45352</v>
      </c>
      <c r="C3208" s="7">
        <f t="shared" si="100"/>
        <v>45359.125</v>
      </c>
      <c r="D3208" s="7">
        <v>45359.145833333336</v>
      </c>
      <c r="E3208" s="1">
        <v>7.0999999999999994E-2</v>
      </c>
      <c r="F3208" s="37">
        <v>0</v>
      </c>
    </row>
    <row r="3209" spans="2:6">
      <c r="B3209" s="59">
        <f t="shared" si="101"/>
        <v>45352</v>
      </c>
      <c r="C3209" s="7">
        <f t="shared" si="100"/>
        <v>45359.145833333328</v>
      </c>
      <c r="D3209" s="7">
        <v>45359.166666666664</v>
      </c>
      <c r="E3209" s="1">
        <v>7.6999999999999999E-2</v>
      </c>
      <c r="F3209" s="37">
        <v>0</v>
      </c>
    </row>
    <row r="3210" spans="2:6">
      <c r="B3210" s="59">
        <f t="shared" si="101"/>
        <v>45352</v>
      </c>
      <c r="C3210" s="7">
        <f t="shared" si="100"/>
        <v>45359.166666666664</v>
      </c>
      <c r="D3210" s="7">
        <v>45359.1875</v>
      </c>
      <c r="E3210" s="1">
        <v>7.1999999999999995E-2</v>
      </c>
      <c r="F3210" s="37">
        <v>0</v>
      </c>
    </row>
    <row r="3211" spans="2:6">
      <c r="B3211" s="59">
        <f t="shared" si="101"/>
        <v>45352</v>
      </c>
      <c r="C3211" s="7">
        <f t="shared" si="100"/>
        <v>45359.1875</v>
      </c>
      <c r="D3211" s="7">
        <v>45359.208333333336</v>
      </c>
      <c r="E3211" s="1">
        <v>7.1999999999999995E-2</v>
      </c>
      <c r="F3211" s="37">
        <v>0</v>
      </c>
    </row>
    <row r="3212" spans="2:6">
      <c r="B3212" s="59">
        <f t="shared" si="101"/>
        <v>45352</v>
      </c>
      <c r="C3212" s="7">
        <f t="shared" si="100"/>
        <v>45359.208333333328</v>
      </c>
      <c r="D3212" s="7">
        <v>45359.229166666664</v>
      </c>
      <c r="E3212" s="1">
        <v>6.5000000000000002E-2</v>
      </c>
      <c r="F3212" s="37">
        <v>0</v>
      </c>
    </row>
    <row r="3213" spans="2:6">
      <c r="B3213" s="59">
        <f t="shared" si="101"/>
        <v>45352</v>
      </c>
      <c r="C3213" s="7">
        <f t="shared" si="100"/>
        <v>45359.229166666664</v>
      </c>
      <c r="D3213" s="7">
        <v>45359.25</v>
      </c>
      <c r="E3213" s="1">
        <v>0.64900000000000002</v>
      </c>
      <c r="F3213" s="37">
        <v>0</v>
      </c>
    </row>
    <row r="3214" spans="2:6">
      <c r="B3214" s="59">
        <f t="shared" si="101"/>
        <v>45352</v>
      </c>
      <c r="C3214" s="7">
        <f t="shared" si="100"/>
        <v>45359.25</v>
      </c>
      <c r="D3214" s="7">
        <v>45359.270833333336</v>
      </c>
      <c r="E3214" s="1">
        <v>1.1020000000000001</v>
      </c>
      <c r="F3214" s="37">
        <v>0</v>
      </c>
    </row>
    <row r="3215" spans="2:6">
      <c r="B3215" s="59">
        <f t="shared" si="101"/>
        <v>45352</v>
      </c>
      <c r="C3215" s="7">
        <f t="shared" si="100"/>
        <v>45359.270833333328</v>
      </c>
      <c r="D3215" s="7">
        <v>45359.291666666664</v>
      </c>
      <c r="E3215" s="1">
        <v>0.76200000000000001</v>
      </c>
      <c r="F3215" s="37">
        <v>0</v>
      </c>
    </row>
    <row r="3216" spans="2:6">
      <c r="B3216" s="59">
        <f t="shared" si="101"/>
        <v>45352</v>
      </c>
      <c r="C3216" s="7">
        <f t="shared" si="100"/>
        <v>45359.291666666664</v>
      </c>
      <c r="D3216" s="7">
        <v>45359.3125</v>
      </c>
      <c r="E3216" s="1">
        <v>8.2000000000000003E-2</v>
      </c>
      <c r="F3216" s="37">
        <v>8.0000000000000002E-3</v>
      </c>
    </row>
    <row r="3217" spans="2:6">
      <c r="B3217" s="59">
        <f t="shared" si="101"/>
        <v>45352</v>
      </c>
      <c r="C3217" s="7">
        <f t="shared" si="100"/>
        <v>45359.3125</v>
      </c>
      <c r="D3217" s="7">
        <v>45359.333333333336</v>
      </c>
      <c r="E3217" s="1">
        <v>0.02</v>
      </c>
      <c r="F3217" s="37">
        <v>9.9000000000000005E-2</v>
      </c>
    </row>
    <row r="3218" spans="2:6">
      <c r="B3218" s="59">
        <f t="shared" si="101"/>
        <v>45352</v>
      </c>
      <c r="C3218" s="7">
        <f t="shared" si="100"/>
        <v>45359.333333333328</v>
      </c>
      <c r="D3218" s="7">
        <v>45359.354166666664</v>
      </c>
      <c r="E3218" s="1">
        <v>0</v>
      </c>
      <c r="F3218" s="37">
        <v>0.307</v>
      </c>
    </row>
    <row r="3219" spans="2:6">
      <c r="B3219" s="59">
        <f t="shared" si="101"/>
        <v>45352</v>
      </c>
      <c r="C3219" s="7">
        <f t="shared" si="100"/>
        <v>45359.354166666664</v>
      </c>
      <c r="D3219" s="7">
        <v>45359.375</v>
      </c>
      <c r="E3219" s="1">
        <v>4.0000000000000001E-3</v>
      </c>
      <c r="F3219" s="37">
        <v>1.0999999999999999E-2</v>
      </c>
    </row>
    <row r="3220" spans="2:6">
      <c r="B3220" s="59">
        <f t="shared" si="101"/>
        <v>45352</v>
      </c>
      <c r="C3220" s="7">
        <f t="shared" si="100"/>
        <v>45359.375</v>
      </c>
      <c r="D3220" s="7">
        <v>45359.395833333336</v>
      </c>
      <c r="E3220" s="1">
        <v>4.0000000000000001E-3</v>
      </c>
      <c r="F3220" s="37">
        <v>4.2000000000000003E-2</v>
      </c>
    </row>
    <row r="3221" spans="2:6">
      <c r="B3221" s="59">
        <f t="shared" si="101"/>
        <v>45352</v>
      </c>
      <c r="C3221" s="7">
        <f t="shared" si="100"/>
        <v>45359.395833333328</v>
      </c>
      <c r="D3221" s="7">
        <v>45359.416666666664</v>
      </c>
      <c r="E3221" s="1">
        <v>4.0000000000000001E-3</v>
      </c>
      <c r="F3221" s="37">
        <v>0.25</v>
      </c>
    </row>
    <row r="3222" spans="2:6">
      <c r="B3222" s="59">
        <f t="shared" si="101"/>
        <v>45352</v>
      </c>
      <c r="C3222" s="7">
        <f t="shared" si="100"/>
        <v>45359.416666666664</v>
      </c>
      <c r="D3222" s="7">
        <v>45359.4375</v>
      </c>
      <c r="E3222" s="1">
        <v>0</v>
      </c>
      <c r="F3222" s="37">
        <v>1.0860000000000001</v>
      </c>
    </row>
    <row r="3223" spans="2:6">
      <c r="B3223" s="59">
        <f t="shared" si="101"/>
        <v>45352</v>
      </c>
      <c r="C3223" s="7">
        <f t="shared" si="100"/>
        <v>45359.4375</v>
      </c>
      <c r="D3223" s="7">
        <v>45359.458333333336</v>
      </c>
      <c r="E3223" s="1">
        <v>1.9E-2</v>
      </c>
      <c r="F3223" s="37">
        <v>0.35299999999999998</v>
      </c>
    </row>
    <row r="3224" spans="2:6">
      <c r="B3224" s="59">
        <f t="shared" si="101"/>
        <v>45352</v>
      </c>
      <c r="C3224" s="7">
        <f t="shared" si="100"/>
        <v>45359.458333333328</v>
      </c>
      <c r="D3224" s="7">
        <v>45359.479166666664</v>
      </c>
      <c r="E3224" s="1">
        <v>0</v>
      </c>
      <c r="F3224" s="37">
        <v>0.90300000000000002</v>
      </c>
    </row>
    <row r="3225" spans="2:6">
      <c r="B3225" s="59">
        <f t="shared" si="101"/>
        <v>45352</v>
      </c>
      <c r="C3225" s="7">
        <f t="shared" si="100"/>
        <v>45359.479166666664</v>
      </c>
      <c r="D3225" s="7">
        <v>45359.5</v>
      </c>
      <c r="E3225" s="1">
        <v>0.01</v>
      </c>
      <c r="F3225" s="37">
        <v>0.31</v>
      </c>
    </row>
    <row r="3226" spans="2:6">
      <c r="B3226" s="59">
        <f t="shared" si="101"/>
        <v>45352</v>
      </c>
      <c r="C3226" s="7">
        <f t="shared" si="100"/>
        <v>45359.5</v>
      </c>
      <c r="D3226" s="7">
        <v>45359.520833333336</v>
      </c>
      <c r="E3226" s="1">
        <v>2.1000000000000001E-2</v>
      </c>
      <c r="F3226" s="37">
        <v>1E-3</v>
      </c>
    </row>
    <row r="3227" spans="2:6">
      <c r="B3227" s="59">
        <f t="shared" si="101"/>
        <v>45352</v>
      </c>
      <c r="C3227" s="7">
        <f t="shared" si="100"/>
        <v>45359.520833333328</v>
      </c>
      <c r="D3227" s="7">
        <v>45359.541666666664</v>
      </c>
      <c r="E3227" s="1">
        <v>6.0000000000000001E-3</v>
      </c>
      <c r="F3227" s="37">
        <v>0</v>
      </c>
    </row>
    <row r="3228" spans="2:6">
      <c r="B3228" s="59">
        <f t="shared" si="101"/>
        <v>45352</v>
      </c>
      <c r="C3228" s="7">
        <f t="shared" si="100"/>
        <v>45359.541666666664</v>
      </c>
      <c r="D3228" s="7">
        <v>45359.5625</v>
      </c>
      <c r="E3228" s="1">
        <v>7.0000000000000001E-3</v>
      </c>
      <c r="F3228" s="37">
        <v>1E-3</v>
      </c>
    </row>
    <row r="3229" spans="2:6">
      <c r="B3229" s="59">
        <f t="shared" si="101"/>
        <v>45352</v>
      </c>
      <c r="C3229" s="7">
        <f t="shared" si="100"/>
        <v>45359.5625</v>
      </c>
      <c r="D3229" s="7">
        <v>45359.583333333336</v>
      </c>
      <c r="E3229" s="1">
        <v>5.0000000000000001E-3</v>
      </c>
      <c r="F3229" s="37">
        <v>1E-3</v>
      </c>
    </row>
    <row r="3230" spans="2:6">
      <c r="B3230" s="59">
        <f t="shared" si="101"/>
        <v>45352</v>
      </c>
      <c r="C3230" s="7">
        <f t="shared" si="100"/>
        <v>45359.583333333328</v>
      </c>
      <c r="D3230" s="7">
        <v>45359.604166666664</v>
      </c>
      <c r="E3230" s="1">
        <v>3.0000000000000001E-3</v>
      </c>
      <c r="F3230" s="37">
        <v>1E-3</v>
      </c>
    </row>
    <row r="3231" spans="2:6">
      <c r="B3231" s="59">
        <f t="shared" si="101"/>
        <v>45352</v>
      </c>
      <c r="C3231" s="7">
        <f t="shared" si="100"/>
        <v>45359.604166666664</v>
      </c>
      <c r="D3231" s="7">
        <v>45359.625</v>
      </c>
      <c r="E3231" s="1">
        <v>5.0000000000000001E-3</v>
      </c>
      <c r="F3231" s="37">
        <v>1E-3</v>
      </c>
    </row>
    <row r="3232" spans="2:6">
      <c r="B3232" s="59">
        <f t="shared" si="101"/>
        <v>45352</v>
      </c>
      <c r="C3232" s="7">
        <f t="shared" si="100"/>
        <v>45359.625</v>
      </c>
      <c r="D3232" s="7">
        <v>45359.645833333336</v>
      </c>
      <c r="E3232" s="1">
        <v>5.0000000000000001E-3</v>
      </c>
      <c r="F3232" s="37">
        <v>1E-3</v>
      </c>
    </row>
    <row r="3233" spans="2:6">
      <c r="B3233" s="59">
        <f t="shared" si="101"/>
        <v>45352</v>
      </c>
      <c r="C3233" s="7">
        <f t="shared" si="100"/>
        <v>45359.645833333328</v>
      </c>
      <c r="D3233" s="7">
        <v>45359.666666666664</v>
      </c>
      <c r="E3233" s="1">
        <v>2E-3</v>
      </c>
      <c r="F3233" s="37">
        <v>0</v>
      </c>
    </row>
    <row r="3234" spans="2:6">
      <c r="B3234" s="59">
        <f t="shared" si="101"/>
        <v>45352</v>
      </c>
      <c r="C3234" s="7">
        <f t="shared" si="100"/>
        <v>45359.666666666664</v>
      </c>
      <c r="D3234" s="7">
        <v>45359.6875</v>
      </c>
      <c r="E3234" s="1">
        <v>3.0000000000000001E-3</v>
      </c>
      <c r="F3234" s="37">
        <v>0</v>
      </c>
    </row>
    <row r="3235" spans="2:6">
      <c r="B3235" s="59">
        <f t="shared" si="101"/>
        <v>45352</v>
      </c>
      <c r="C3235" s="7">
        <f t="shared" si="100"/>
        <v>45359.6875</v>
      </c>
      <c r="D3235" s="7">
        <v>45359.708333333336</v>
      </c>
      <c r="E3235" s="1">
        <v>2E-3</v>
      </c>
      <c r="F3235" s="37">
        <v>0</v>
      </c>
    </row>
    <row r="3236" spans="2:6">
      <c r="B3236" s="59">
        <f t="shared" si="101"/>
        <v>45352</v>
      </c>
      <c r="C3236" s="7">
        <f t="shared" si="100"/>
        <v>45359.708333333328</v>
      </c>
      <c r="D3236" s="7">
        <v>45359.729166666664</v>
      </c>
      <c r="E3236" s="1">
        <v>6.0000000000000001E-3</v>
      </c>
      <c r="F3236" s="37">
        <v>0</v>
      </c>
    </row>
    <row r="3237" spans="2:6">
      <c r="B3237" s="59">
        <f t="shared" si="101"/>
        <v>45352</v>
      </c>
      <c r="C3237" s="7">
        <f t="shared" si="100"/>
        <v>45359.729166666664</v>
      </c>
      <c r="D3237" s="7">
        <v>45359.75</v>
      </c>
      <c r="E3237" s="1">
        <v>6.0000000000000001E-3</v>
      </c>
      <c r="F3237" s="37">
        <v>0</v>
      </c>
    </row>
    <row r="3238" spans="2:6">
      <c r="B3238" s="59">
        <f t="shared" si="101"/>
        <v>45352</v>
      </c>
      <c r="C3238" s="7">
        <f t="shared" si="100"/>
        <v>45359.75</v>
      </c>
      <c r="D3238" s="7">
        <v>45359.770833333336</v>
      </c>
      <c r="E3238" s="1">
        <v>5.0000000000000001E-3</v>
      </c>
      <c r="F3238" s="37">
        <v>0</v>
      </c>
    </row>
    <row r="3239" spans="2:6">
      <c r="B3239" s="59">
        <f t="shared" si="101"/>
        <v>45352</v>
      </c>
      <c r="C3239" s="7">
        <f t="shared" si="100"/>
        <v>45359.770833333328</v>
      </c>
      <c r="D3239" s="7">
        <v>45359.791666666664</v>
      </c>
      <c r="E3239" s="1">
        <v>4.0000000000000001E-3</v>
      </c>
      <c r="F3239" s="37">
        <v>8.9999999999999993E-3</v>
      </c>
    </row>
    <row r="3240" spans="2:6">
      <c r="B3240" s="59">
        <f t="shared" si="101"/>
        <v>45352</v>
      </c>
      <c r="C3240" s="7">
        <f t="shared" si="100"/>
        <v>45359.791666666664</v>
      </c>
      <c r="D3240" s="7">
        <v>45359.8125</v>
      </c>
      <c r="E3240" s="1">
        <v>0</v>
      </c>
      <c r="F3240" s="37">
        <v>1</v>
      </c>
    </row>
    <row r="3241" spans="2:6">
      <c r="B3241" s="59">
        <f t="shared" si="101"/>
        <v>45352</v>
      </c>
      <c r="C3241" s="7">
        <f t="shared" si="100"/>
        <v>45359.8125</v>
      </c>
      <c r="D3241" s="7">
        <v>45359.833333333336</v>
      </c>
      <c r="E3241" s="1">
        <v>3.5999999999999997E-2</v>
      </c>
      <c r="F3241" s="37">
        <v>0.88400000000000001</v>
      </c>
    </row>
    <row r="3242" spans="2:6">
      <c r="B3242" s="59">
        <f t="shared" si="101"/>
        <v>45352</v>
      </c>
      <c r="C3242" s="7">
        <f t="shared" si="100"/>
        <v>45359.833333333328</v>
      </c>
      <c r="D3242" s="7">
        <v>45359.854166666664</v>
      </c>
      <c r="E3242" s="1">
        <v>0</v>
      </c>
      <c r="F3242" s="37">
        <v>0.96499999999999997</v>
      </c>
    </row>
    <row r="3243" spans="2:6">
      <c r="B3243" s="59">
        <f t="shared" si="101"/>
        <v>45352</v>
      </c>
      <c r="C3243" s="7">
        <f t="shared" si="100"/>
        <v>45359.854166666664</v>
      </c>
      <c r="D3243" s="7">
        <v>45359.875</v>
      </c>
      <c r="E3243" s="1">
        <v>2.1000000000000001E-2</v>
      </c>
      <c r="F3243" s="37">
        <v>0.92800000000000005</v>
      </c>
    </row>
    <row r="3244" spans="2:6">
      <c r="B3244" s="59">
        <f t="shared" si="101"/>
        <v>45352</v>
      </c>
      <c r="C3244" s="7">
        <f t="shared" si="100"/>
        <v>45359.875</v>
      </c>
      <c r="D3244" s="7">
        <v>45359.895833333336</v>
      </c>
      <c r="E3244" s="1">
        <v>0</v>
      </c>
      <c r="F3244" s="37">
        <v>0.98899999999999999</v>
      </c>
    </row>
    <row r="3245" spans="2:6">
      <c r="B3245" s="59">
        <f t="shared" si="101"/>
        <v>45352</v>
      </c>
      <c r="C3245" s="7">
        <f t="shared" si="100"/>
        <v>45359.895833333328</v>
      </c>
      <c r="D3245" s="7">
        <v>45359.916666666664</v>
      </c>
      <c r="E3245" s="1">
        <v>0.16900000000000001</v>
      </c>
      <c r="F3245" s="37">
        <v>0.65</v>
      </c>
    </row>
    <row r="3246" spans="2:6">
      <c r="B3246" s="59">
        <f t="shared" si="101"/>
        <v>45352</v>
      </c>
      <c r="C3246" s="7">
        <f t="shared" si="100"/>
        <v>45359.916666666664</v>
      </c>
      <c r="D3246" s="7">
        <v>45359.9375</v>
      </c>
      <c r="E3246" s="1">
        <v>1.599</v>
      </c>
      <c r="F3246" s="37">
        <v>0</v>
      </c>
    </row>
    <row r="3247" spans="2:6">
      <c r="B3247" s="59">
        <f t="shared" si="101"/>
        <v>45352</v>
      </c>
      <c r="C3247" s="7">
        <f t="shared" si="100"/>
        <v>45359.9375</v>
      </c>
      <c r="D3247" s="7">
        <v>45359.958333333336</v>
      </c>
      <c r="E3247" s="1">
        <v>1.4850000000000001</v>
      </c>
      <c r="F3247" s="37">
        <v>0</v>
      </c>
    </row>
    <row r="3248" spans="2:6">
      <c r="B3248" s="59">
        <f t="shared" si="101"/>
        <v>45352</v>
      </c>
      <c r="C3248" s="7">
        <f t="shared" si="100"/>
        <v>45359.958333333328</v>
      </c>
      <c r="D3248" s="7">
        <v>45359.979166666664</v>
      </c>
      <c r="E3248" s="1">
        <v>1.452</v>
      </c>
      <c r="F3248" s="37">
        <v>0</v>
      </c>
    </row>
    <row r="3249" spans="2:6">
      <c r="B3249" s="59">
        <f t="shared" si="101"/>
        <v>45352</v>
      </c>
      <c r="C3249" s="7">
        <f t="shared" si="100"/>
        <v>45359.979166666664</v>
      </c>
      <c r="D3249" s="7">
        <v>45360</v>
      </c>
      <c r="E3249" s="1">
        <v>1.4850000000000001</v>
      </c>
      <c r="F3249" s="37">
        <v>0</v>
      </c>
    </row>
    <row r="3250" spans="2:6">
      <c r="B3250" s="59">
        <f t="shared" si="101"/>
        <v>45352</v>
      </c>
      <c r="C3250" s="7">
        <f t="shared" si="100"/>
        <v>45360</v>
      </c>
      <c r="D3250" s="7">
        <v>45360.020833333336</v>
      </c>
      <c r="E3250" s="1">
        <v>1.5429999999999999</v>
      </c>
      <c r="F3250" s="37">
        <v>0</v>
      </c>
    </row>
    <row r="3251" spans="2:6">
      <c r="B3251" s="59">
        <f t="shared" si="101"/>
        <v>45352</v>
      </c>
      <c r="C3251" s="7">
        <f t="shared" si="100"/>
        <v>45360.020833333328</v>
      </c>
      <c r="D3251" s="7">
        <v>45360.041666666664</v>
      </c>
      <c r="E3251" s="1">
        <v>1.5449999999999999</v>
      </c>
      <c r="F3251" s="37">
        <v>0</v>
      </c>
    </row>
    <row r="3252" spans="2:6">
      <c r="B3252" s="59">
        <f t="shared" si="101"/>
        <v>45352</v>
      </c>
      <c r="C3252" s="7">
        <f t="shared" si="100"/>
        <v>45360.041666666664</v>
      </c>
      <c r="D3252" s="7">
        <v>45360.0625</v>
      </c>
      <c r="E3252" s="1">
        <v>1.55</v>
      </c>
      <c r="F3252" s="37">
        <v>0</v>
      </c>
    </row>
    <row r="3253" spans="2:6">
      <c r="B3253" s="59">
        <f t="shared" si="101"/>
        <v>45352</v>
      </c>
      <c r="C3253" s="7">
        <f t="shared" si="100"/>
        <v>45360.0625</v>
      </c>
      <c r="D3253" s="7">
        <v>45360.083333333336</v>
      </c>
      <c r="E3253" s="1">
        <v>0.40400000000000003</v>
      </c>
      <c r="F3253" s="37">
        <v>0</v>
      </c>
    </row>
    <row r="3254" spans="2:6">
      <c r="B3254" s="59">
        <f t="shared" si="101"/>
        <v>45352</v>
      </c>
      <c r="C3254" s="7">
        <f t="shared" si="100"/>
        <v>45360.083333333328</v>
      </c>
      <c r="D3254" s="7">
        <v>45360.104166666664</v>
      </c>
      <c r="E3254" s="1">
        <v>7.9000000000000001E-2</v>
      </c>
      <c r="F3254" s="37">
        <v>0</v>
      </c>
    </row>
    <row r="3255" spans="2:6">
      <c r="B3255" s="59">
        <f t="shared" si="101"/>
        <v>45352</v>
      </c>
      <c r="C3255" s="7">
        <f t="shared" si="100"/>
        <v>45360.104166666664</v>
      </c>
      <c r="D3255" s="7">
        <v>45360.125</v>
      </c>
      <c r="E3255" s="1">
        <v>8.1000000000000003E-2</v>
      </c>
      <c r="F3255" s="37">
        <v>0</v>
      </c>
    </row>
    <row r="3256" spans="2:6">
      <c r="B3256" s="59">
        <f t="shared" si="101"/>
        <v>45352</v>
      </c>
      <c r="C3256" s="7">
        <f t="shared" si="100"/>
        <v>45360.125</v>
      </c>
      <c r="D3256" s="7">
        <v>45360.145833333336</v>
      </c>
      <c r="E3256" s="1">
        <v>8.4000000000000005E-2</v>
      </c>
      <c r="F3256" s="37">
        <v>0</v>
      </c>
    </row>
    <row r="3257" spans="2:6">
      <c r="B3257" s="59">
        <f t="shared" si="101"/>
        <v>45352</v>
      </c>
      <c r="C3257" s="7">
        <f t="shared" si="100"/>
        <v>45360.145833333328</v>
      </c>
      <c r="D3257" s="7">
        <v>45360.166666666664</v>
      </c>
      <c r="E3257" s="1">
        <v>7.1999999999999995E-2</v>
      </c>
      <c r="F3257" s="37">
        <v>0</v>
      </c>
    </row>
    <row r="3258" spans="2:6">
      <c r="B3258" s="59">
        <f t="shared" si="101"/>
        <v>45352</v>
      </c>
      <c r="C3258" s="7">
        <f t="shared" si="100"/>
        <v>45360.166666666664</v>
      </c>
      <c r="D3258" s="7">
        <v>45360.1875</v>
      </c>
      <c r="E3258" s="1">
        <v>7.8E-2</v>
      </c>
      <c r="F3258" s="37">
        <v>0</v>
      </c>
    </row>
    <row r="3259" spans="2:6">
      <c r="B3259" s="59">
        <f t="shared" si="101"/>
        <v>45352</v>
      </c>
      <c r="C3259" s="7">
        <f t="shared" si="100"/>
        <v>45360.1875</v>
      </c>
      <c r="D3259" s="7">
        <v>45360.208333333336</v>
      </c>
      <c r="E3259" s="1">
        <v>0.08</v>
      </c>
      <c r="F3259" s="37">
        <v>0</v>
      </c>
    </row>
    <row r="3260" spans="2:6">
      <c r="B3260" s="59">
        <f t="shared" si="101"/>
        <v>45352</v>
      </c>
      <c r="C3260" s="7">
        <f t="shared" si="100"/>
        <v>45360.208333333328</v>
      </c>
      <c r="D3260" s="7">
        <v>45360.229166666664</v>
      </c>
      <c r="E3260" s="1">
        <v>0.08</v>
      </c>
      <c r="F3260" s="37">
        <v>0</v>
      </c>
    </row>
    <row r="3261" spans="2:6">
      <c r="B3261" s="59">
        <f t="shared" si="101"/>
        <v>45352</v>
      </c>
      <c r="C3261" s="7">
        <f t="shared" si="100"/>
        <v>45360.229166666664</v>
      </c>
      <c r="D3261" s="7">
        <v>45360.25</v>
      </c>
      <c r="E3261" s="1">
        <v>0.65700000000000003</v>
      </c>
      <c r="F3261" s="37">
        <v>0</v>
      </c>
    </row>
    <row r="3262" spans="2:6">
      <c r="B3262" s="59">
        <f t="shared" si="101"/>
        <v>45352</v>
      </c>
      <c r="C3262" s="7">
        <f t="shared" si="100"/>
        <v>45360.25</v>
      </c>
      <c r="D3262" s="7">
        <v>45360.270833333336</v>
      </c>
      <c r="E3262" s="1">
        <v>0.26400000000000001</v>
      </c>
      <c r="F3262" s="37">
        <v>0</v>
      </c>
    </row>
    <row r="3263" spans="2:6">
      <c r="B3263" s="59">
        <f t="shared" si="101"/>
        <v>45352</v>
      </c>
      <c r="C3263" s="7">
        <f t="shared" si="100"/>
        <v>45360.270833333328</v>
      </c>
      <c r="D3263" s="7">
        <v>45360.291666666664</v>
      </c>
      <c r="E3263" s="1">
        <v>0.122</v>
      </c>
      <c r="F3263" s="37">
        <v>0</v>
      </c>
    </row>
    <row r="3264" spans="2:6">
      <c r="B3264" s="59">
        <f t="shared" si="101"/>
        <v>45352</v>
      </c>
      <c r="C3264" s="7">
        <f t="shared" si="100"/>
        <v>45360.291666666664</v>
      </c>
      <c r="D3264" s="7">
        <v>45360.3125</v>
      </c>
      <c r="E3264" s="1">
        <v>0.19400000000000001</v>
      </c>
      <c r="F3264" s="37">
        <v>0</v>
      </c>
    </row>
    <row r="3265" spans="2:6">
      <c r="B3265" s="59">
        <f t="shared" si="101"/>
        <v>45352</v>
      </c>
      <c r="C3265" s="7">
        <f t="shared" si="100"/>
        <v>45360.3125</v>
      </c>
      <c r="D3265" s="7">
        <v>45360.333333333336</v>
      </c>
      <c r="E3265" s="1">
        <v>3.1E-2</v>
      </c>
      <c r="F3265" s="37">
        <v>0</v>
      </c>
    </row>
    <row r="3266" spans="2:6">
      <c r="B3266" s="59">
        <f t="shared" si="101"/>
        <v>45352</v>
      </c>
      <c r="C3266" s="7">
        <f t="shared" si="100"/>
        <v>45360.333333333328</v>
      </c>
      <c r="D3266" s="7">
        <v>45360.354166666664</v>
      </c>
      <c r="E3266" s="1">
        <v>1E-3</v>
      </c>
      <c r="F3266" s="37">
        <v>4.7E-2</v>
      </c>
    </row>
    <row r="3267" spans="2:6">
      <c r="B3267" s="59">
        <f t="shared" si="101"/>
        <v>45352</v>
      </c>
      <c r="C3267" s="7">
        <f t="shared" si="100"/>
        <v>45360.354166666664</v>
      </c>
      <c r="D3267" s="7">
        <v>45360.375</v>
      </c>
      <c r="E3267" s="1">
        <v>2E-3</v>
      </c>
      <c r="F3267" s="37">
        <v>3.2000000000000001E-2</v>
      </c>
    </row>
    <row r="3268" spans="2:6">
      <c r="B3268" s="59">
        <f t="shared" si="101"/>
        <v>45352</v>
      </c>
      <c r="C3268" s="7">
        <f t="shared" si="100"/>
        <v>45360.375</v>
      </c>
      <c r="D3268" s="7">
        <v>45360.395833333336</v>
      </c>
      <c r="E3268" s="1">
        <v>6.0000000000000001E-3</v>
      </c>
      <c r="F3268" s="37">
        <v>3.0000000000000001E-3</v>
      </c>
    </row>
    <row r="3269" spans="2:6">
      <c r="B3269" s="59">
        <f t="shared" si="101"/>
        <v>45352</v>
      </c>
      <c r="C3269" s="7">
        <f t="shared" ref="C3269:C3332" si="102">D3269-1/48</f>
        <v>45360.395833333328</v>
      </c>
      <c r="D3269" s="7">
        <v>45360.416666666664</v>
      </c>
      <c r="E3269" s="1">
        <v>3.0000000000000001E-3</v>
      </c>
      <c r="F3269" s="37">
        <v>1E-3</v>
      </c>
    </row>
    <row r="3270" spans="2:6">
      <c r="B3270" s="59">
        <f t="shared" ref="B3270:B3333" si="103">DATE(YEAR(C3270),MONTH(C3270),1)</f>
        <v>45352</v>
      </c>
      <c r="C3270" s="7">
        <f t="shared" si="102"/>
        <v>45360.416666666664</v>
      </c>
      <c r="D3270" s="7">
        <v>45360.4375</v>
      </c>
      <c r="E3270" s="1">
        <v>1.2999999999999999E-2</v>
      </c>
      <c r="F3270" s="37">
        <v>0</v>
      </c>
    </row>
    <row r="3271" spans="2:6">
      <c r="B3271" s="59">
        <f t="shared" si="103"/>
        <v>45352</v>
      </c>
      <c r="C3271" s="7">
        <f t="shared" si="102"/>
        <v>45360.4375</v>
      </c>
      <c r="D3271" s="7">
        <v>45360.458333333336</v>
      </c>
      <c r="E3271" s="1">
        <v>4.2000000000000003E-2</v>
      </c>
      <c r="F3271" s="37">
        <v>1E-3</v>
      </c>
    </row>
    <row r="3272" spans="2:6">
      <c r="B3272" s="59">
        <f t="shared" si="103"/>
        <v>45352</v>
      </c>
      <c r="C3272" s="7">
        <f t="shared" si="102"/>
        <v>45360.458333333328</v>
      </c>
      <c r="D3272" s="7">
        <v>45360.479166666664</v>
      </c>
      <c r="E3272" s="1">
        <v>5.0000000000000001E-3</v>
      </c>
      <c r="F3272" s="37">
        <v>0</v>
      </c>
    </row>
    <row r="3273" spans="2:6">
      <c r="B3273" s="59">
        <f t="shared" si="103"/>
        <v>45352</v>
      </c>
      <c r="C3273" s="7">
        <f t="shared" si="102"/>
        <v>45360.479166666664</v>
      </c>
      <c r="D3273" s="7">
        <v>45360.5</v>
      </c>
      <c r="E3273" s="1">
        <v>5.0000000000000001E-3</v>
      </c>
      <c r="F3273" s="37">
        <v>0</v>
      </c>
    </row>
    <row r="3274" spans="2:6">
      <c r="B3274" s="59">
        <f t="shared" si="103"/>
        <v>45352</v>
      </c>
      <c r="C3274" s="7">
        <f t="shared" si="102"/>
        <v>45360.5</v>
      </c>
      <c r="D3274" s="7">
        <v>45360.520833333336</v>
      </c>
      <c r="E3274" s="1">
        <v>4.0000000000000001E-3</v>
      </c>
      <c r="F3274" s="37">
        <v>0</v>
      </c>
    </row>
    <row r="3275" spans="2:6">
      <c r="B3275" s="59">
        <f t="shared" si="103"/>
        <v>45352</v>
      </c>
      <c r="C3275" s="7">
        <f t="shared" si="102"/>
        <v>45360.520833333328</v>
      </c>
      <c r="D3275" s="7">
        <v>45360.541666666664</v>
      </c>
      <c r="E3275" s="1">
        <v>2E-3</v>
      </c>
      <c r="F3275" s="37">
        <v>0</v>
      </c>
    </row>
    <row r="3276" spans="2:6">
      <c r="B3276" s="59">
        <f t="shared" si="103"/>
        <v>45352</v>
      </c>
      <c r="C3276" s="7">
        <f t="shared" si="102"/>
        <v>45360.541666666664</v>
      </c>
      <c r="D3276" s="7">
        <v>45360.5625</v>
      </c>
      <c r="E3276" s="1">
        <v>2E-3</v>
      </c>
      <c r="F3276" s="37">
        <v>0</v>
      </c>
    </row>
    <row r="3277" spans="2:6">
      <c r="B3277" s="59">
        <f t="shared" si="103"/>
        <v>45352</v>
      </c>
      <c r="C3277" s="7">
        <f t="shared" si="102"/>
        <v>45360.5625</v>
      </c>
      <c r="D3277" s="7">
        <v>45360.583333333336</v>
      </c>
      <c r="E3277" s="1">
        <v>3.0000000000000001E-3</v>
      </c>
      <c r="F3277" s="37">
        <v>0</v>
      </c>
    </row>
    <row r="3278" spans="2:6">
      <c r="B3278" s="59">
        <f t="shared" si="103"/>
        <v>45352</v>
      </c>
      <c r="C3278" s="7">
        <f t="shared" si="102"/>
        <v>45360.583333333328</v>
      </c>
      <c r="D3278" s="7">
        <v>45360.604166666664</v>
      </c>
      <c r="E3278" s="1">
        <v>3.0000000000000001E-3</v>
      </c>
      <c r="F3278" s="37">
        <v>0</v>
      </c>
    </row>
    <row r="3279" spans="2:6">
      <c r="B3279" s="59">
        <f t="shared" si="103"/>
        <v>45352</v>
      </c>
      <c r="C3279" s="7">
        <f t="shared" si="102"/>
        <v>45360.604166666664</v>
      </c>
      <c r="D3279" s="7">
        <v>45360.625</v>
      </c>
      <c r="E3279" s="1">
        <v>3.0000000000000001E-3</v>
      </c>
      <c r="F3279" s="37">
        <v>0</v>
      </c>
    </row>
    <row r="3280" spans="2:6">
      <c r="B3280" s="59">
        <f t="shared" si="103"/>
        <v>45352</v>
      </c>
      <c r="C3280" s="7">
        <f t="shared" si="102"/>
        <v>45360.625</v>
      </c>
      <c r="D3280" s="7">
        <v>45360.645833333336</v>
      </c>
      <c r="E3280" s="1">
        <v>3.0000000000000001E-3</v>
      </c>
      <c r="F3280" s="37">
        <v>0</v>
      </c>
    </row>
    <row r="3281" spans="2:6">
      <c r="B3281" s="59">
        <f t="shared" si="103"/>
        <v>45352</v>
      </c>
      <c r="C3281" s="7">
        <f t="shared" si="102"/>
        <v>45360.645833333328</v>
      </c>
      <c r="D3281" s="7">
        <v>45360.666666666664</v>
      </c>
      <c r="E3281" s="1">
        <v>0.01</v>
      </c>
      <c r="F3281" s="37">
        <v>0</v>
      </c>
    </row>
    <row r="3282" spans="2:6">
      <c r="B3282" s="59">
        <f t="shared" si="103"/>
        <v>45352</v>
      </c>
      <c r="C3282" s="7">
        <f t="shared" si="102"/>
        <v>45360.666666666664</v>
      </c>
      <c r="D3282" s="7">
        <v>45360.6875</v>
      </c>
      <c r="E3282" s="1">
        <v>7.0000000000000001E-3</v>
      </c>
      <c r="F3282" s="37">
        <v>0</v>
      </c>
    </row>
    <row r="3283" spans="2:6">
      <c r="B3283" s="59">
        <f t="shared" si="103"/>
        <v>45352</v>
      </c>
      <c r="C3283" s="7">
        <f t="shared" si="102"/>
        <v>45360.6875</v>
      </c>
      <c r="D3283" s="7">
        <v>45360.708333333336</v>
      </c>
      <c r="E3283" s="1">
        <v>8.0000000000000002E-3</v>
      </c>
      <c r="F3283" s="37">
        <v>0</v>
      </c>
    </row>
    <row r="3284" spans="2:6">
      <c r="B3284" s="59">
        <f t="shared" si="103"/>
        <v>45352</v>
      </c>
      <c r="C3284" s="7">
        <f t="shared" si="102"/>
        <v>45360.708333333328</v>
      </c>
      <c r="D3284" s="7">
        <v>45360.729166666664</v>
      </c>
      <c r="E3284" s="1">
        <v>8.0000000000000002E-3</v>
      </c>
      <c r="F3284" s="37">
        <v>0</v>
      </c>
    </row>
    <row r="3285" spans="2:6">
      <c r="B3285" s="59">
        <f t="shared" si="103"/>
        <v>45352</v>
      </c>
      <c r="C3285" s="7">
        <f t="shared" si="102"/>
        <v>45360.729166666664</v>
      </c>
      <c r="D3285" s="7">
        <v>45360.75</v>
      </c>
      <c r="E3285" s="1">
        <v>8.0000000000000002E-3</v>
      </c>
      <c r="F3285" s="37">
        <v>0</v>
      </c>
    </row>
    <row r="3286" spans="2:6">
      <c r="B3286" s="59">
        <f t="shared" si="103"/>
        <v>45352</v>
      </c>
      <c r="C3286" s="7">
        <f t="shared" si="102"/>
        <v>45360.75</v>
      </c>
      <c r="D3286" s="7">
        <v>45360.770833333336</v>
      </c>
      <c r="E3286" s="1">
        <v>8.0000000000000002E-3</v>
      </c>
      <c r="F3286" s="37">
        <v>0</v>
      </c>
    </row>
    <row r="3287" spans="2:6">
      <c r="B3287" s="59">
        <f t="shared" si="103"/>
        <v>45352</v>
      </c>
      <c r="C3287" s="7">
        <f t="shared" si="102"/>
        <v>45360.770833333328</v>
      </c>
      <c r="D3287" s="7">
        <v>45360.791666666664</v>
      </c>
      <c r="E3287" s="1">
        <v>8.0000000000000002E-3</v>
      </c>
      <c r="F3287" s="37">
        <v>1E-3</v>
      </c>
    </row>
    <row r="3288" spans="2:6">
      <c r="B3288" s="59">
        <f t="shared" si="103"/>
        <v>45352</v>
      </c>
      <c r="C3288" s="7">
        <f t="shared" si="102"/>
        <v>45360.791666666664</v>
      </c>
      <c r="D3288" s="7">
        <v>45360.8125</v>
      </c>
      <c r="E3288" s="1">
        <v>0</v>
      </c>
      <c r="F3288" s="37">
        <v>7.0000000000000001E-3</v>
      </c>
    </row>
    <row r="3289" spans="2:6">
      <c r="B3289" s="59">
        <f t="shared" si="103"/>
        <v>45352</v>
      </c>
      <c r="C3289" s="7">
        <f t="shared" si="102"/>
        <v>45360.8125</v>
      </c>
      <c r="D3289" s="7">
        <v>45360.833333333336</v>
      </c>
      <c r="E3289" s="1">
        <v>7.6999999999999999E-2</v>
      </c>
      <c r="F3289" s="37">
        <v>8.9999999999999993E-3</v>
      </c>
    </row>
    <row r="3290" spans="2:6">
      <c r="B3290" s="59">
        <f t="shared" si="103"/>
        <v>45352</v>
      </c>
      <c r="C3290" s="7">
        <f t="shared" si="102"/>
        <v>45360.833333333328</v>
      </c>
      <c r="D3290" s="7">
        <v>45360.854166666664</v>
      </c>
      <c r="E3290" s="1">
        <v>0</v>
      </c>
      <c r="F3290" s="37">
        <v>8.9999999999999993E-3</v>
      </c>
    </row>
    <row r="3291" spans="2:6">
      <c r="B3291" s="59">
        <f t="shared" si="103"/>
        <v>45352</v>
      </c>
      <c r="C3291" s="7">
        <f t="shared" si="102"/>
        <v>45360.854166666664</v>
      </c>
      <c r="D3291" s="7">
        <v>45360.875</v>
      </c>
      <c r="E3291" s="1">
        <v>0</v>
      </c>
      <c r="F3291" s="37">
        <v>8.9999999999999993E-3</v>
      </c>
    </row>
    <row r="3292" spans="2:6">
      <c r="B3292" s="59">
        <f t="shared" si="103"/>
        <v>45352</v>
      </c>
      <c r="C3292" s="7">
        <f t="shared" si="102"/>
        <v>45360.875</v>
      </c>
      <c r="D3292" s="7">
        <v>45360.895833333336</v>
      </c>
      <c r="E3292" s="1">
        <v>5.8999999999999997E-2</v>
      </c>
      <c r="F3292" s="37">
        <v>1.0999999999999999E-2</v>
      </c>
    </row>
    <row r="3293" spans="2:6">
      <c r="B3293" s="59">
        <f t="shared" si="103"/>
        <v>45352</v>
      </c>
      <c r="C3293" s="7">
        <f t="shared" si="102"/>
        <v>45360.895833333328</v>
      </c>
      <c r="D3293" s="7">
        <v>45360.916666666664</v>
      </c>
      <c r="E3293" s="1">
        <v>9.5000000000000001E-2</v>
      </c>
      <c r="F3293" s="37">
        <v>7.0000000000000001E-3</v>
      </c>
    </row>
    <row r="3294" spans="2:6">
      <c r="B3294" s="59">
        <f t="shared" si="103"/>
        <v>45352</v>
      </c>
      <c r="C3294" s="7">
        <f t="shared" si="102"/>
        <v>45360.916666666664</v>
      </c>
      <c r="D3294" s="7">
        <v>45360.9375</v>
      </c>
      <c r="E3294" s="1">
        <v>2.4260000000000002</v>
      </c>
      <c r="F3294" s="37">
        <v>0</v>
      </c>
    </row>
    <row r="3295" spans="2:6">
      <c r="B3295" s="59">
        <f t="shared" si="103"/>
        <v>45352</v>
      </c>
      <c r="C3295" s="7">
        <f t="shared" si="102"/>
        <v>45360.9375</v>
      </c>
      <c r="D3295" s="7">
        <v>45360.958333333336</v>
      </c>
      <c r="E3295" s="1">
        <v>2.21</v>
      </c>
      <c r="F3295" s="37">
        <v>0</v>
      </c>
    </row>
    <row r="3296" spans="2:6">
      <c r="B3296" s="59">
        <f t="shared" si="103"/>
        <v>45352</v>
      </c>
      <c r="C3296" s="7">
        <f t="shared" si="102"/>
        <v>45360.958333333328</v>
      </c>
      <c r="D3296" s="7">
        <v>45360.979166666664</v>
      </c>
      <c r="E3296" s="1">
        <v>2.2050000000000001</v>
      </c>
      <c r="F3296" s="37">
        <v>0</v>
      </c>
    </row>
    <row r="3297" spans="2:6">
      <c r="B3297" s="59">
        <f t="shared" si="103"/>
        <v>45352</v>
      </c>
      <c r="C3297" s="7">
        <f t="shared" si="102"/>
        <v>45360.979166666664</v>
      </c>
      <c r="D3297" s="7">
        <v>45361</v>
      </c>
      <c r="E3297" s="1">
        <v>2.2069999999999999</v>
      </c>
      <c r="F3297" s="37">
        <v>0</v>
      </c>
    </row>
    <row r="3298" spans="2:6">
      <c r="B3298" s="59">
        <f t="shared" si="103"/>
        <v>45352</v>
      </c>
      <c r="C3298" s="7">
        <f t="shared" si="102"/>
        <v>45361</v>
      </c>
      <c r="D3298" s="7">
        <v>45361.020833333336</v>
      </c>
      <c r="E3298" s="1">
        <v>2.258</v>
      </c>
      <c r="F3298" s="37">
        <v>0</v>
      </c>
    </row>
    <row r="3299" spans="2:6">
      <c r="B3299" s="59">
        <f t="shared" si="103"/>
        <v>45352</v>
      </c>
      <c r="C3299" s="7">
        <f t="shared" si="102"/>
        <v>45361.020833333328</v>
      </c>
      <c r="D3299" s="7">
        <v>45361.041666666664</v>
      </c>
      <c r="E3299" s="1">
        <v>2.2400000000000002</v>
      </c>
      <c r="F3299" s="37">
        <v>0</v>
      </c>
    </row>
    <row r="3300" spans="2:6">
      <c r="B3300" s="59">
        <f t="shared" si="103"/>
        <v>45352</v>
      </c>
      <c r="C3300" s="7">
        <f t="shared" si="102"/>
        <v>45361.041666666664</v>
      </c>
      <c r="D3300" s="7">
        <v>45361.0625</v>
      </c>
      <c r="E3300" s="1">
        <v>2.165</v>
      </c>
      <c r="F3300" s="37">
        <v>0</v>
      </c>
    </row>
    <row r="3301" spans="2:6">
      <c r="B3301" s="59">
        <f t="shared" si="103"/>
        <v>45352</v>
      </c>
      <c r="C3301" s="7">
        <f t="shared" si="102"/>
        <v>45361.0625</v>
      </c>
      <c r="D3301" s="7">
        <v>45361.083333333336</v>
      </c>
      <c r="E3301" s="1">
        <v>2.1509999999999998</v>
      </c>
      <c r="F3301" s="37">
        <v>0</v>
      </c>
    </row>
    <row r="3302" spans="2:6">
      <c r="B3302" s="59">
        <f t="shared" si="103"/>
        <v>45352</v>
      </c>
      <c r="C3302" s="7">
        <f t="shared" si="102"/>
        <v>45361.083333333328</v>
      </c>
      <c r="D3302" s="7">
        <v>45361.104166666664</v>
      </c>
      <c r="E3302" s="1">
        <v>2.15</v>
      </c>
      <c r="F3302" s="37">
        <v>0</v>
      </c>
    </row>
    <row r="3303" spans="2:6">
      <c r="B3303" s="59">
        <f t="shared" si="103"/>
        <v>45352</v>
      </c>
      <c r="C3303" s="7">
        <f t="shared" si="102"/>
        <v>45361.104166666664</v>
      </c>
      <c r="D3303" s="7">
        <v>45361.125</v>
      </c>
      <c r="E3303" s="1">
        <v>2.1560000000000001</v>
      </c>
      <c r="F3303" s="37">
        <v>0</v>
      </c>
    </row>
    <row r="3304" spans="2:6">
      <c r="B3304" s="59">
        <f t="shared" si="103"/>
        <v>45352</v>
      </c>
      <c r="C3304" s="7">
        <f t="shared" si="102"/>
        <v>45361.125</v>
      </c>
      <c r="D3304" s="7">
        <v>45361.145833333336</v>
      </c>
      <c r="E3304" s="1">
        <v>2.1579999999999999</v>
      </c>
      <c r="F3304" s="37">
        <v>0</v>
      </c>
    </row>
    <row r="3305" spans="2:6">
      <c r="B3305" s="59">
        <f t="shared" si="103"/>
        <v>45352</v>
      </c>
      <c r="C3305" s="7">
        <f t="shared" si="102"/>
        <v>45361.145833333328</v>
      </c>
      <c r="D3305" s="7">
        <v>45361.166666666664</v>
      </c>
      <c r="E3305" s="1">
        <v>2.1669999999999998</v>
      </c>
      <c r="F3305" s="37">
        <v>0</v>
      </c>
    </row>
    <row r="3306" spans="2:6">
      <c r="B3306" s="59">
        <f t="shared" si="103"/>
        <v>45352</v>
      </c>
      <c r="C3306" s="7">
        <f t="shared" si="102"/>
        <v>45361.166666666664</v>
      </c>
      <c r="D3306" s="7">
        <v>45361.1875</v>
      </c>
      <c r="E3306" s="1">
        <v>0.97299999999999998</v>
      </c>
      <c r="F3306" s="37">
        <v>0</v>
      </c>
    </row>
    <row r="3307" spans="2:6">
      <c r="B3307" s="59">
        <f t="shared" si="103"/>
        <v>45352</v>
      </c>
      <c r="C3307" s="7">
        <f t="shared" si="102"/>
        <v>45361.1875</v>
      </c>
      <c r="D3307" s="7">
        <v>45361.208333333336</v>
      </c>
      <c r="E3307" s="1">
        <v>0.77200000000000002</v>
      </c>
      <c r="F3307" s="37">
        <v>0</v>
      </c>
    </row>
    <row r="3308" spans="2:6">
      <c r="B3308" s="59">
        <f t="shared" si="103"/>
        <v>45352</v>
      </c>
      <c r="C3308" s="7">
        <f t="shared" si="102"/>
        <v>45361.208333333328</v>
      </c>
      <c r="D3308" s="7">
        <v>45361.229166666664</v>
      </c>
      <c r="E3308" s="1">
        <v>0.76400000000000001</v>
      </c>
      <c r="F3308" s="37">
        <v>0</v>
      </c>
    </row>
    <row r="3309" spans="2:6">
      <c r="B3309" s="59">
        <f t="shared" si="103"/>
        <v>45352</v>
      </c>
      <c r="C3309" s="7">
        <f t="shared" si="102"/>
        <v>45361.229166666664</v>
      </c>
      <c r="D3309" s="7">
        <v>45361.25</v>
      </c>
      <c r="E3309" s="1">
        <v>1.3440000000000001</v>
      </c>
      <c r="F3309" s="37">
        <v>0</v>
      </c>
    </row>
    <row r="3310" spans="2:6">
      <c r="B3310" s="59">
        <f t="shared" si="103"/>
        <v>45352</v>
      </c>
      <c r="C3310" s="7">
        <f t="shared" si="102"/>
        <v>45361.25</v>
      </c>
      <c r="D3310" s="7">
        <v>45361.270833333336</v>
      </c>
      <c r="E3310" s="1">
        <v>1.6559999999999999</v>
      </c>
      <c r="F3310" s="37">
        <v>0</v>
      </c>
    </row>
    <row r="3311" spans="2:6">
      <c r="B3311" s="59">
        <f t="shared" si="103"/>
        <v>45352</v>
      </c>
      <c r="C3311" s="7">
        <f t="shared" si="102"/>
        <v>45361.270833333328</v>
      </c>
      <c r="D3311" s="7">
        <v>45361.291666666664</v>
      </c>
      <c r="E3311" s="1">
        <v>0.80400000000000005</v>
      </c>
      <c r="F3311" s="37">
        <v>0</v>
      </c>
    </row>
    <row r="3312" spans="2:6">
      <c r="B3312" s="59">
        <f t="shared" si="103"/>
        <v>45352</v>
      </c>
      <c r="C3312" s="7">
        <f t="shared" si="102"/>
        <v>45361.291666666664</v>
      </c>
      <c r="D3312" s="7">
        <v>45361.3125</v>
      </c>
      <c r="E3312" s="1">
        <v>0.434</v>
      </c>
      <c r="F3312" s="37">
        <v>0</v>
      </c>
    </row>
    <row r="3313" spans="2:6">
      <c r="B3313" s="59">
        <f t="shared" si="103"/>
        <v>45352</v>
      </c>
      <c r="C3313" s="7">
        <f t="shared" si="102"/>
        <v>45361.3125</v>
      </c>
      <c r="D3313" s="7">
        <v>45361.333333333336</v>
      </c>
      <c r="E3313" s="1">
        <v>5.8000000000000003E-2</v>
      </c>
      <c r="F3313" s="37">
        <v>0</v>
      </c>
    </row>
    <row r="3314" spans="2:6">
      <c r="B3314" s="59">
        <f t="shared" si="103"/>
        <v>45352</v>
      </c>
      <c r="C3314" s="7">
        <f t="shared" si="102"/>
        <v>45361.333333333328</v>
      </c>
      <c r="D3314" s="7">
        <v>45361.354166666664</v>
      </c>
      <c r="E3314" s="1">
        <v>5.0000000000000001E-3</v>
      </c>
      <c r="F3314" s="37">
        <v>2E-3</v>
      </c>
    </row>
    <row r="3315" spans="2:6">
      <c r="B3315" s="59">
        <f t="shared" si="103"/>
        <v>45352</v>
      </c>
      <c r="C3315" s="7">
        <f t="shared" si="102"/>
        <v>45361.354166666664</v>
      </c>
      <c r="D3315" s="7">
        <v>45361.375</v>
      </c>
      <c r="E3315" s="1">
        <v>3.0000000000000001E-3</v>
      </c>
      <c r="F3315" s="37">
        <v>1E-3</v>
      </c>
    </row>
    <row r="3316" spans="2:6">
      <c r="B3316" s="59">
        <f t="shared" si="103"/>
        <v>45352</v>
      </c>
      <c r="C3316" s="7">
        <f t="shared" si="102"/>
        <v>45361.375</v>
      </c>
      <c r="D3316" s="7">
        <v>45361.395833333336</v>
      </c>
      <c r="E3316" s="1">
        <v>3.0000000000000001E-3</v>
      </c>
      <c r="F3316" s="37">
        <v>0</v>
      </c>
    </row>
    <row r="3317" spans="2:6">
      <c r="B3317" s="59">
        <f t="shared" si="103"/>
        <v>45352</v>
      </c>
      <c r="C3317" s="7">
        <f t="shared" si="102"/>
        <v>45361.395833333328</v>
      </c>
      <c r="D3317" s="7">
        <v>45361.416666666664</v>
      </c>
      <c r="E3317" s="1">
        <v>3.0000000000000001E-3</v>
      </c>
      <c r="F3317" s="37">
        <v>0</v>
      </c>
    </row>
    <row r="3318" spans="2:6">
      <c r="B3318" s="59">
        <f t="shared" si="103"/>
        <v>45352</v>
      </c>
      <c r="C3318" s="7">
        <f t="shared" si="102"/>
        <v>45361.416666666664</v>
      </c>
      <c r="D3318" s="7">
        <v>45361.4375</v>
      </c>
      <c r="E3318" s="1">
        <v>2E-3</v>
      </c>
      <c r="F3318" s="37">
        <v>0</v>
      </c>
    </row>
    <row r="3319" spans="2:6">
      <c r="B3319" s="59">
        <f t="shared" si="103"/>
        <v>45352</v>
      </c>
      <c r="C3319" s="7">
        <f t="shared" si="102"/>
        <v>45361.4375</v>
      </c>
      <c r="D3319" s="7">
        <v>45361.458333333336</v>
      </c>
      <c r="E3319" s="1">
        <v>5.0000000000000001E-3</v>
      </c>
      <c r="F3319" s="37">
        <v>0</v>
      </c>
    </row>
    <row r="3320" spans="2:6">
      <c r="B3320" s="59">
        <f t="shared" si="103"/>
        <v>45352</v>
      </c>
      <c r="C3320" s="7">
        <f t="shared" si="102"/>
        <v>45361.458333333328</v>
      </c>
      <c r="D3320" s="7">
        <v>45361.479166666664</v>
      </c>
      <c r="E3320" s="1">
        <v>6.0000000000000001E-3</v>
      </c>
      <c r="F3320" s="37">
        <v>0</v>
      </c>
    </row>
    <row r="3321" spans="2:6">
      <c r="B3321" s="59">
        <f t="shared" si="103"/>
        <v>45352</v>
      </c>
      <c r="C3321" s="7">
        <f t="shared" si="102"/>
        <v>45361.479166666664</v>
      </c>
      <c r="D3321" s="7">
        <v>45361.5</v>
      </c>
      <c r="E3321" s="1">
        <v>4.0000000000000001E-3</v>
      </c>
      <c r="F3321" s="37">
        <v>2E-3</v>
      </c>
    </row>
    <row r="3322" spans="2:6">
      <c r="B3322" s="59">
        <f t="shared" si="103"/>
        <v>45352</v>
      </c>
      <c r="C3322" s="7">
        <f t="shared" si="102"/>
        <v>45361.5</v>
      </c>
      <c r="D3322" s="7">
        <v>45361.520833333336</v>
      </c>
      <c r="E3322" s="1">
        <v>4.0000000000000001E-3</v>
      </c>
      <c r="F3322" s="37">
        <v>0</v>
      </c>
    </row>
    <row r="3323" spans="2:6">
      <c r="B3323" s="59">
        <f t="shared" si="103"/>
        <v>45352</v>
      </c>
      <c r="C3323" s="7">
        <f t="shared" si="102"/>
        <v>45361.520833333328</v>
      </c>
      <c r="D3323" s="7">
        <v>45361.541666666664</v>
      </c>
      <c r="E3323" s="1">
        <v>5.0000000000000001E-3</v>
      </c>
      <c r="F3323" s="37">
        <v>0</v>
      </c>
    </row>
    <row r="3324" spans="2:6">
      <c r="B3324" s="59">
        <f t="shared" si="103"/>
        <v>45352</v>
      </c>
      <c r="C3324" s="7">
        <f t="shared" si="102"/>
        <v>45361.541666666664</v>
      </c>
      <c r="D3324" s="7">
        <v>45361.5625</v>
      </c>
      <c r="E3324" s="1">
        <v>2E-3</v>
      </c>
      <c r="F3324" s="37">
        <v>0</v>
      </c>
    </row>
    <row r="3325" spans="2:6">
      <c r="B3325" s="59">
        <f t="shared" si="103"/>
        <v>45352</v>
      </c>
      <c r="C3325" s="7">
        <f t="shared" si="102"/>
        <v>45361.5625</v>
      </c>
      <c r="D3325" s="7">
        <v>45361.583333333336</v>
      </c>
      <c r="E3325" s="1">
        <v>3.0000000000000001E-3</v>
      </c>
      <c r="F3325" s="37">
        <v>1E-3</v>
      </c>
    </row>
    <row r="3326" spans="2:6">
      <c r="B3326" s="59">
        <f t="shared" si="103"/>
        <v>45352</v>
      </c>
      <c r="C3326" s="7">
        <f t="shared" si="102"/>
        <v>45361.583333333328</v>
      </c>
      <c r="D3326" s="7">
        <v>45361.604166666664</v>
      </c>
      <c r="E3326" s="1">
        <v>2E-3</v>
      </c>
      <c r="F3326" s="37">
        <v>0</v>
      </c>
    </row>
    <row r="3327" spans="2:6">
      <c r="B3327" s="59">
        <f t="shared" si="103"/>
        <v>45352</v>
      </c>
      <c r="C3327" s="7">
        <f t="shared" si="102"/>
        <v>45361.604166666664</v>
      </c>
      <c r="D3327" s="7">
        <v>45361.625</v>
      </c>
      <c r="E3327" s="1">
        <v>2E-3</v>
      </c>
      <c r="F3327" s="37">
        <v>0</v>
      </c>
    </row>
    <row r="3328" spans="2:6">
      <c r="B3328" s="59">
        <f t="shared" si="103"/>
        <v>45352</v>
      </c>
      <c r="C3328" s="7">
        <f t="shared" si="102"/>
        <v>45361.625</v>
      </c>
      <c r="D3328" s="7">
        <v>45361.645833333336</v>
      </c>
      <c r="E3328" s="1">
        <v>2E-3</v>
      </c>
      <c r="F3328" s="37">
        <v>2E-3</v>
      </c>
    </row>
    <row r="3329" spans="2:6">
      <c r="B3329" s="59">
        <f t="shared" si="103"/>
        <v>45352</v>
      </c>
      <c r="C3329" s="7">
        <f t="shared" si="102"/>
        <v>45361.645833333328</v>
      </c>
      <c r="D3329" s="7">
        <v>45361.666666666664</v>
      </c>
      <c r="E3329" s="1">
        <v>0</v>
      </c>
      <c r="F3329" s="37">
        <v>2.1000000000000001E-2</v>
      </c>
    </row>
    <row r="3330" spans="2:6">
      <c r="B3330" s="59">
        <f t="shared" si="103"/>
        <v>45352</v>
      </c>
      <c r="C3330" s="7">
        <f t="shared" si="102"/>
        <v>45361.666666666664</v>
      </c>
      <c r="D3330" s="7">
        <v>45361.6875</v>
      </c>
      <c r="E3330" s="1">
        <v>0</v>
      </c>
      <c r="F3330" s="37">
        <v>2.5000000000000001E-2</v>
      </c>
    </row>
    <row r="3331" spans="2:6">
      <c r="B3331" s="59">
        <f t="shared" si="103"/>
        <v>45352</v>
      </c>
      <c r="C3331" s="7">
        <f t="shared" si="102"/>
        <v>45361.6875</v>
      </c>
      <c r="D3331" s="7">
        <v>45361.708333333336</v>
      </c>
      <c r="E3331" s="1">
        <v>0</v>
      </c>
      <c r="F3331" s="37">
        <v>2.5000000000000001E-2</v>
      </c>
    </row>
    <row r="3332" spans="2:6">
      <c r="B3332" s="59">
        <f t="shared" si="103"/>
        <v>45352</v>
      </c>
      <c r="C3332" s="7">
        <f t="shared" si="102"/>
        <v>45361.708333333328</v>
      </c>
      <c r="D3332" s="7">
        <v>45361.729166666664</v>
      </c>
      <c r="E3332" s="1">
        <v>5.0000000000000001E-3</v>
      </c>
      <c r="F3332" s="37">
        <v>8.9999999999999993E-3</v>
      </c>
    </row>
    <row r="3333" spans="2:6">
      <c r="B3333" s="59">
        <f t="shared" si="103"/>
        <v>45352</v>
      </c>
      <c r="C3333" s="7">
        <f t="shared" ref="C3333:C3396" si="104">D3333-1/48</f>
        <v>45361.729166666664</v>
      </c>
      <c r="D3333" s="7">
        <v>45361.75</v>
      </c>
      <c r="E3333" s="1">
        <v>5.0000000000000001E-3</v>
      </c>
      <c r="F3333" s="37">
        <v>0</v>
      </c>
    </row>
    <row r="3334" spans="2:6">
      <c r="B3334" s="59">
        <f t="shared" ref="B3334:B3397" si="105">DATE(YEAR(C3334),MONTH(C3334),1)</f>
        <v>45352</v>
      </c>
      <c r="C3334" s="7">
        <f t="shared" si="104"/>
        <v>45361.75</v>
      </c>
      <c r="D3334" s="7">
        <v>45361.770833333336</v>
      </c>
      <c r="E3334" s="1">
        <v>5.0000000000000001E-3</v>
      </c>
      <c r="F3334" s="37">
        <v>1E-3</v>
      </c>
    </row>
    <row r="3335" spans="2:6">
      <c r="B3335" s="59">
        <f t="shared" si="105"/>
        <v>45352</v>
      </c>
      <c r="C3335" s="7">
        <f t="shared" si="104"/>
        <v>45361.770833333328</v>
      </c>
      <c r="D3335" s="7">
        <v>45361.791666666664</v>
      </c>
      <c r="E3335" s="1">
        <v>3.0000000000000001E-3</v>
      </c>
      <c r="F3335" s="37">
        <v>0.01</v>
      </c>
    </row>
    <row r="3336" spans="2:6">
      <c r="B3336" s="59">
        <f t="shared" si="105"/>
        <v>45352</v>
      </c>
      <c r="C3336" s="7">
        <f t="shared" si="104"/>
        <v>45361.791666666664</v>
      </c>
      <c r="D3336" s="7">
        <v>45361.8125</v>
      </c>
      <c r="E3336" s="1">
        <v>0</v>
      </c>
      <c r="F3336" s="37">
        <v>0.92500000000000004</v>
      </c>
    </row>
    <row r="3337" spans="2:6">
      <c r="B3337" s="59">
        <f t="shared" si="105"/>
        <v>45352</v>
      </c>
      <c r="C3337" s="7">
        <f t="shared" si="104"/>
        <v>45361.8125</v>
      </c>
      <c r="D3337" s="7">
        <v>45361.833333333336</v>
      </c>
      <c r="E3337" s="1">
        <v>0</v>
      </c>
      <c r="F3337" s="37">
        <v>1.006</v>
      </c>
    </row>
    <row r="3338" spans="2:6">
      <c r="B3338" s="59">
        <f t="shared" si="105"/>
        <v>45352</v>
      </c>
      <c r="C3338" s="7">
        <f t="shared" si="104"/>
        <v>45361.833333333328</v>
      </c>
      <c r="D3338" s="7">
        <v>45361.854166666664</v>
      </c>
      <c r="E3338" s="1">
        <v>0</v>
      </c>
      <c r="F3338" s="37">
        <v>0.92700000000000005</v>
      </c>
    </row>
    <row r="3339" spans="2:6">
      <c r="B3339" s="59">
        <f t="shared" si="105"/>
        <v>45352</v>
      </c>
      <c r="C3339" s="7">
        <f t="shared" si="104"/>
        <v>45361.854166666664</v>
      </c>
      <c r="D3339" s="7">
        <v>45361.875</v>
      </c>
      <c r="E3339" s="1">
        <v>0</v>
      </c>
      <c r="F3339" s="37">
        <v>1.0569999999999999</v>
      </c>
    </row>
    <row r="3340" spans="2:6">
      <c r="B3340" s="59">
        <f t="shared" si="105"/>
        <v>45352</v>
      </c>
      <c r="C3340" s="7">
        <f t="shared" si="104"/>
        <v>45361.875</v>
      </c>
      <c r="D3340" s="7">
        <v>45361.895833333336</v>
      </c>
      <c r="E3340" s="1">
        <v>0.106</v>
      </c>
      <c r="F3340" s="37">
        <v>0.95199999999999996</v>
      </c>
    </row>
    <row r="3341" spans="2:6">
      <c r="B3341" s="59">
        <f t="shared" si="105"/>
        <v>45352</v>
      </c>
      <c r="C3341" s="7">
        <f t="shared" si="104"/>
        <v>45361.895833333328</v>
      </c>
      <c r="D3341" s="7">
        <v>45361.916666666664</v>
      </c>
      <c r="E3341" s="1">
        <v>0.191</v>
      </c>
      <c r="F3341" s="37">
        <v>0.46500000000000002</v>
      </c>
    </row>
    <row r="3342" spans="2:6">
      <c r="B3342" s="59">
        <f t="shared" si="105"/>
        <v>45352</v>
      </c>
      <c r="C3342" s="7">
        <f t="shared" si="104"/>
        <v>45361.916666666664</v>
      </c>
      <c r="D3342" s="7">
        <v>45361.9375</v>
      </c>
      <c r="E3342" s="1">
        <v>1.752</v>
      </c>
      <c r="F3342" s="37">
        <v>0</v>
      </c>
    </row>
    <row r="3343" spans="2:6">
      <c r="B3343" s="59">
        <f t="shared" si="105"/>
        <v>45352</v>
      </c>
      <c r="C3343" s="7">
        <f t="shared" si="104"/>
        <v>45361.9375</v>
      </c>
      <c r="D3343" s="7">
        <v>45361.958333333336</v>
      </c>
      <c r="E3343" s="1">
        <v>1.7629999999999999</v>
      </c>
      <c r="F3343" s="37">
        <v>0</v>
      </c>
    </row>
    <row r="3344" spans="2:6">
      <c r="B3344" s="59">
        <f t="shared" si="105"/>
        <v>45352</v>
      </c>
      <c r="C3344" s="7">
        <f t="shared" si="104"/>
        <v>45361.958333333328</v>
      </c>
      <c r="D3344" s="7">
        <v>45361.979166666664</v>
      </c>
      <c r="E3344" s="1">
        <v>2.8940000000000001</v>
      </c>
      <c r="F3344" s="37">
        <v>0</v>
      </c>
    </row>
    <row r="3345" spans="2:6">
      <c r="B3345" s="59">
        <f t="shared" si="105"/>
        <v>45352</v>
      </c>
      <c r="C3345" s="7">
        <f t="shared" si="104"/>
        <v>45361.979166666664</v>
      </c>
      <c r="D3345" s="7">
        <v>45362</v>
      </c>
      <c r="E3345" s="1">
        <v>1.9119999999999999</v>
      </c>
      <c r="F3345" s="37">
        <v>0</v>
      </c>
    </row>
    <row r="3346" spans="2:6">
      <c r="B3346" s="59">
        <f t="shared" si="105"/>
        <v>45352</v>
      </c>
      <c r="C3346" s="7">
        <f t="shared" si="104"/>
        <v>45362</v>
      </c>
      <c r="D3346" s="7">
        <v>45362.020833333336</v>
      </c>
      <c r="E3346" s="1">
        <v>1.875</v>
      </c>
      <c r="F3346" s="37">
        <v>0</v>
      </c>
    </row>
    <row r="3347" spans="2:6">
      <c r="B3347" s="59">
        <f t="shared" si="105"/>
        <v>45352</v>
      </c>
      <c r="C3347" s="7">
        <f t="shared" si="104"/>
        <v>45362.020833333328</v>
      </c>
      <c r="D3347" s="7">
        <v>45362.041666666664</v>
      </c>
      <c r="E3347" s="1">
        <v>1.474</v>
      </c>
      <c r="F3347" s="37">
        <v>0</v>
      </c>
    </row>
    <row r="3348" spans="2:6">
      <c r="B3348" s="59">
        <f t="shared" si="105"/>
        <v>45352</v>
      </c>
      <c r="C3348" s="7">
        <f t="shared" si="104"/>
        <v>45362.041666666664</v>
      </c>
      <c r="D3348" s="7">
        <v>45362.0625</v>
      </c>
      <c r="E3348" s="1">
        <v>1.393</v>
      </c>
      <c r="F3348" s="37">
        <v>0</v>
      </c>
    </row>
    <row r="3349" spans="2:6">
      <c r="B3349" s="59">
        <f t="shared" si="105"/>
        <v>45352</v>
      </c>
      <c r="C3349" s="7">
        <f t="shared" si="104"/>
        <v>45362.0625</v>
      </c>
      <c r="D3349" s="7">
        <v>45362.083333333336</v>
      </c>
      <c r="E3349" s="1">
        <v>7.3999999999999996E-2</v>
      </c>
      <c r="F3349" s="37">
        <v>0</v>
      </c>
    </row>
    <row r="3350" spans="2:6">
      <c r="B3350" s="59">
        <f t="shared" si="105"/>
        <v>45352</v>
      </c>
      <c r="C3350" s="7">
        <f t="shared" si="104"/>
        <v>45362.083333333328</v>
      </c>
      <c r="D3350" s="7">
        <v>45362.104166666664</v>
      </c>
      <c r="E3350" s="1">
        <v>6.8000000000000005E-2</v>
      </c>
      <c r="F3350" s="37">
        <v>0</v>
      </c>
    </row>
    <row r="3351" spans="2:6">
      <c r="B3351" s="59">
        <f t="shared" si="105"/>
        <v>45352</v>
      </c>
      <c r="C3351" s="7">
        <f t="shared" si="104"/>
        <v>45362.104166666664</v>
      </c>
      <c r="D3351" s="7">
        <v>45362.125</v>
      </c>
      <c r="E3351" s="1">
        <v>6.3E-2</v>
      </c>
      <c r="F3351" s="37">
        <v>0</v>
      </c>
    </row>
    <row r="3352" spans="2:6">
      <c r="B3352" s="59">
        <f t="shared" si="105"/>
        <v>45352</v>
      </c>
      <c r="C3352" s="7">
        <f t="shared" si="104"/>
        <v>45362.125</v>
      </c>
      <c r="D3352" s="7">
        <v>45362.145833333336</v>
      </c>
      <c r="E3352" s="1">
        <v>6.9000000000000006E-2</v>
      </c>
      <c r="F3352" s="37">
        <v>0</v>
      </c>
    </row>
    <row r="3353" spans="2:6">
      <c r="B3353" s="59">
        <f t="shared" si="105"/>
        <v>45352</v>
      </c>
      <c r="C3353" s="7">
        <f t="shared" si="104"/>
        <v>45362.145833333328</v>
      </c>
      <c r="D3353" s="7">
        <v>45362.166666666664</v>
      </c>
      <c r="E3353" s="1">
        <v>7.0999999999999994E-2</v>
      </c>
      <c r="F3353" s="37">
        <v>0</v>
      </c>
    </row>
    <row r="3354" spans="2:6">
      <c r="B3354" s="59">
        <f t="shared" si="105"/>
        <v>45352</v>
      </c>
      <c r="C3354" s="7">
        <f t="shared" si="104"/>
        <v>45362.166666666664</v>
      </c>
      <c r="D3354" s="7">
        <v>45362.1875</v>
      </c>
      <c r="E3354" s="1">
        <v>7.1999999999999995E-2</v>
      </c>
      <c r="F3354" s="37">
        <v>0</v>
      </c>
    </row>
    <row r="3355" spans="2:6">
      <c r="B3355" s="59">
        <f t="shared" si="105"/>
        <v>45352</v>
      </c>
      <c r="C3355" s="7">
        <f t="shared" si="104"/>
        <v>45362.1875</v>
      </c>
      <c r="D3355" s="7">
        <v>45362.208333333336</v>
      </c>
      <c r="E3355" s="1">
        <v>7.0000000000000007E-2</v>
      </c>
      <c r="F3355" s="37">
        <v>0</v>
      </c>
    </row>
    <row r="3356" spans="2:6">
      <c r="B3356" s="59">
        <f t="shared" si="105"/>
        <v>45352</v>
      </c>
      <c r="C3356" s="7">
        <f t="shared" si="104"/>
        <v>45362.208333333328</v>
      </c>
      <c r="D3356" s="7">
        <v>45362.229166666664</v>
      </c>
      <c r="E3356" s="1">
        <v>6.6000000000000003E-2</v>
      </c>
      <c r="F3356" s="37">
        <v>0</v>
      </c>
    </row>
    <row r="3357" spans="2:6">
      <c r="B3357" s="59">
        <f t="shared" si="105"/>
        <v>45352</v>
      </c>
      <c r="C3357" s="7">
        <f t="shared" si="104"/>
        <v>45362.229166666664</v>
      </c>
      <c r="D3357" s="7">
        <v>45362.25</v>
      </c>
      <c r="E3357" s="1">
        <v>0.64500000000000002</v>
      </c>
      <c r="F3357" s="37">
        <v>0</v>
      </c>
    </row>
    <row r="3358" spans="2:6">
      <c r="B3358" s="59">
        <f t="shared" si="105"/>
        <v>45352</v>
      </c>
      <c r="C3358" s="7">
        <f t="shared" si="104"/>
        <v>45362.25</v>
      </c>
      <c r="D3358" s="7">
        <v>45362.270833333336</v>
      </c>
      <c r="E3358" s="1">
        <v>0.11600000000000001</v>
      </c>
      <c r="F3358" s="37">
        <v>0</v>
      </c>
    </row>
    <row r="3359" spans="2:6">
      <c r="B3359" s="59">
        <f t="shared" si="105"/>
        <v>45352</v>
      </c>
      <c r="C3359" s="7">
        <f t="shared" si="104"/>
        <v>45362.270833333328</v>
      </c>
      <c r="D3359" s="7">
        <v>45362.291666666664</v>
      </c>
      <c r="E3359" s="1">
        <v>0.499</v>
      </c>
      <c r="F3359" s="37">
        <v>0</v>
      </c>
    </row>
    <row r="3360" spans="2:6">
      <c r="B3360" s="59">
        <f t="shared" si="105"/>
        <v>45352</v>
      </c>
      <c r="C3360" s="7">
        <f t="shared" si="104"/>
        <v>45362.291666666664</v>
      </c>
      <c r="D3360" s="7">
        <v>45362.3125</v>
      </c>
      <c r="E3360" s="1">
        <v>0.14599999999999999</v>
      </c>
      <c r="F3360" s="37">
        <v>0</v>
      </c>
    </row>
    <row r="3361" spans="2:6">
      <c r="B3361" s="59">
        <f t="shared" si="105"/>
        <v>45352</v>
      </c>
      <c r="C3361" s="7">
        <f t="shared" si="104"/>
        <v>45362.3125</v>
      </c>
      <c r="D3361" s="7">
        <v>45362.333333333336</v>
      </c>
      <c r="E3361" s="1">
        <v>0.154</v>
      </c>
      <c r="F3361" s="37">
        <v>0</v>
      </c>
    </row>
    <row r="3362" spans="2:6">
      <c r="B3362" s="59">
        <f t="shared" si="105"/>
        <v>45352</v>
      </c>
      <c r="C3362" s="7">
        <f t="shared" si="104"/>
        <v>45362.333333333328</v>
      </c>
      <c r="D3362" s="7">
        <v>45362.354166666664</v>
      </c>
      <c r="E3362" s="1">
        <v>4.0000000000000001E-3</v>
      </c>
      <c r="F3362" s="37">
        <v>1E-3</v>
      </c>
    </row>
    <row r="3363" spans="2:6">
      <c r="B3363" s="59">
        <f t="shared" si="105"/>
        <v>45352</v>
      </c>
      <c r="C3363" s="7">
        <f t="shared" si="104"/>
        <v>45362.354166666664</v>
      </c>
      <c r="D3363" s="7">
        <v>45362.375</v>
      </c>
      <c r="E3363" s="1">
        <v>2E-3</v>
      </c>
      <c r="F3363" s="37">
        <v>0</v>
      </c>
    </row>
    <row r="3364" spans="2:6">
      <c r="B3364" s="59">
        <f t="shared" si="105"/>
        <v>45352</v>
      </c>
      <c r="C3364" s="7">
        <f t="shared" si="104"/>
        <v>45362.375</v>
      </c>
      <c r="D3364" s="7">
        <v>45362.395833333336</v>
      </c>
      <c r="E3364" s="1">
        <v>4.0000000000000001E-3</v>
      </c>
      <c r="F3364" s="37">
        <v>1E-3</v>
      </c>
    </row>
    <row r="3365" spans="2:6">
      <c r="B3365" s="59">
        <f t="shared" si="105"/>
        <v>45352</v>
      </c>
      <c r="C3365" s="7">
        <f t="shared" si="104"/>
        <v>45362.395833333328</v>
      </c>
      <c r="D3365" s="7">
        <v>45362.416666666664</v>
      </c>
      <c r="E3365" s="1">
        <v>2E-3</v>
      </c>
      <c r="F3365" s="37">
        <v>1E-3</v>
      </c>
    </row>
    <row r="3366" spans="2:6">
      <c r="B3366" s="59">
        <f t="shared" si="105"/>
        <v>45352</v>
      </c>
      <c r="C3366" s="7">
        <f t="shared" si="104"/>
        <v>45362.416666666664</v>
      </c>
      <c r="D3366" s="7">
        <v>45362.4375</v>
      </c>
      <c r="E3366" s="1">
        <v>5.0000000000000001E-3</v>
      </c>
      <c r="F3366" s="37">
        <v>0</v>
      </c>
    </row>
    <row r="3367" spans="2:6">
      <c r="B3367" s="59">
        <f t="shared" si="105"/>
        <v>45352</v>
      </c>
      <c r="C3367" s="7">
        <f t="shared" si="104"/>
        <v>45362.4375</v>
      </c>
      <c r="D3367" s="7">
        <v>45362.458333333336</v>
      </c>
      <c r="E3367" s="1">
        <v>4.0000000000000001E-3</v>
      </c>
      <c r="F3367" s="37">
        <v>2E-3</v>
      </c>
    </row>
    <row r="3368" spans="2:6">
      <c r="B3368" s="59">
        <f t="shared" si="105"/>
        <v>45352</v>
      </c>
      <c r="C3368" s="7">
        <f t="shared" si="104"/>
        <v>45362.458333333328</v>
      </c>
      <c r="D3368" s="7">
        <v>45362.479166666664</v>
      </c>
      <c r="E3368" s="1">
        <v>3.0000000000000001E-3</v>
      </c>
      <c r="F3368" s="37">
        <v>0</v>
      </c>
    </row>
    <row r="3369" spans="2:6">
      <c r="B3369" s="59">
        <f t="shared" si="105"/>
        <v>45352</v>
      </c>
      <c r="C3369" s="7">
        <f t="shared" si="104"/>
        <v>45362.479166666664</v>
      </c>
      <c r="D3369" s="7">
        <v>45362.5</v>
      </c>
      <c r="E3369" s="1">
        <v>1E-3</v>
      </c>
      <c r="F3369" s="37">
        <v>0</v>
      </c>
    </row>
    <row r="3370" spans="2:6">
      <c r="B3370" s="59">
        <f t="shared" si="105"/>
        <v>45352</v>
      </c>
      <c r="C3370" s="7">
        <f t="shared" si="104"/>
        <v>45362.5</v>
      </c>
      <c r="D3370" s="7">
        <v>45362.520833333336</v>
      </c>
      <c r="E3370" s="1">
        <v>3.0000000000000001E-3</v>
      </c>
      <c r="F3370" s="37">
        <v>0</v>
      </c>
    </row>
    <row r="3371" spans="2:6">
      <c r="B3371" s="59">
        <f t="shared" si="105"/>
        <v>45352</v>
      </c>
      <c r="C3371" s="7">
        <f t="shared" si="104"/>
        <v>45362.520833333328</v>
      </c>
      <c r="D3371" s="7">
        <v>45362.541666666664</v>
      </c>
      <c r="E3371" s="1">
        <v>4.0000000000000001E-3</v>
      </c>
      <c r="F3371" s="37">
        <v>1E-3</v>
      </c>
    </row>
    <row r="3372" spans="2:6">
      <c r="B3372" s="59">
        <f t="shared" si="105"/>
        <v>45352</v>
      </c>
      <c r="C3372" s="7">
        <f t="shared" si="104"/>
        <v>45362.541666666664</v>
      </c>
      <c r="D3372" s="7">
        <v>45362.5625</v>
      </c>
      <c r="E3372" s="1">
        <v>5.0000000000000001E-3</v>
      </c>
      <c r="F3372" s="37">
        <v>2E-3</v>
      </c>
    </row>
    <row r="3373" spans="2:6">
      <c r="B3373" s="59">
        <f t="shared" si="105"/>
        <v>45352</v>
      </c>
      <c r="C3373" s="7">
        <f t="shared" si="104"/>
        <v>45362.5625</v>
      </c>
      <c r="D3373" s="7">
        <v>45362.583333333336</v>
      </c>
      <c r="E3373" s="1">
        <v>4.5999999999999999E-2</v>
      </c>
      <c r="F3373" s="37">
        <v>0</v>
      </c>
    </row>
    <row r="3374" spans="2:6">
      <c r="B3374" s="59">
        <f t="shared" si="105"/>
        <v>45352</v>
      </c>
      <c r="C3374" s="7">
        <f t="shared" si="104"/>
        <v>45362.583333333328</v>
      </c>
      <c r="D3374" s="7">
        <v>45362.604166666664</v>
      </c>
      <c r="E3374" s="1">
        <v>2E-3</v>
      </c>
      <c r="F3374" s="37">
        <v>1E-3</v>
      </c>
    </row>
    <row r="3375" spans="2:6">
      <c r="B3375" s="59">
        <f t="shared" si="105"/>
        <v>45352</v>
      </c>
      <c r="C3375" s="7">
        <f t="shared" si="104"/>
        <v>45362.604166666664</v>
      </c>
      <c r="D3375" s="7">
        <v>45362.625</v>
      </c>
      <c r="E3375" s="1">
        <v>4.0000000000000001E-3</v>
      </c>
      <c r="F3375" s="37">
        <v>0</v>
      </c>
    </row>
    <row r="3376" spans="2:6">
      <c r="B3376" s="59">
        <f t="shared" si="105"/>
        <v>45352</v>
      </c>
      <c r="C3376" s="7">
        <f t="shared" si="104"/>
        <v>45362.625</v>
      </c>
      <c r="D3376" s="7">
        <v>45362.645833333336</v>
      </c>
      <c r="E3376" s="1">
        <v>3.0000000000000001E-3</v>
      </c>
      <c r="F3376" s="37">
        <v>1E-3</v>
      </c>
    </row>
    <row r="3377" spans="2:6">
      <c r="B3377" s="59">
        <f t="shared" si="105"/>
        <v>45352</v>
      </c>
      <c r="C3377" s="7">
        <f t="shared" si="104"/>
        <v>45362.645833333328</v>
      </c>
      <c r="D3377" s="7">
        <v>45362.666666666664</v>
      </c>
      <c r="E3377" s="1">
        <v>2E-3</v>
      </c>
      <c r="F3377" s="37">
        <v>0</v>
      </c>
    </row>
    <row r="3378" spans="2:6">
      <c r="B3378" s="59">
        <f t="shared" si="105"/>
        <v>45352</v>
      </c>
      <c r="C3378" s="7">
        <f t="shared" si="104"/>
        <v>45362.666666666664</v>
      </c>
      <c r="D3378" s="7">
        <v>45362.6875</v>
      </c>
      <c r="E3378" s="1">
        <v>3.0000000000000001E-3</v>
      </c>
      <c r="F3378" s="37">
        <v>0</v>
      </c>
    </row>
    <row r="3379" spans="2:6">
      <c r="B3379" s="59">
        <f t="shared" si="105"/>
        <v>45352</v>
      </c>
      <c r="C3379" s="7">
        <f t="shared" si="104"/>
        <v>45362.6875</v>
      </c>
      <c r="D3379" s="7">
        <v>45362.708333333336</v>
      </c>
      <c r="E3379" s="1">
        <v>0</v>
      </c>
      <c r="F3379" s="37">
        <v>2.4E-2</v>
      </c>
    </row>
    <row r="3380" spans="2:6">
      <c r="B3380" s="59">
        <f t="shared" si="105"/>
        <v>45352</v>
      </c>
      <c r="C3380" s="7">
        <f t="shared" si="104"/>
        <v>45362.708333333328</v>
      </c>
      <c r="D3380" s="7">
        <v>45362.729166666664</v>
      </c>
      <c r="E3380" s="1">
        <v>8.0000000000000002E-3</v>
      </c>
      <c r="F3380" s="37">
        <v>6.0000000000000001E-3</v>
      </c>
    </row>
    <row r="3381" spans="2:6">
      <c r="B3381" s="59">
        <f t="shared" si="105"/>
        <v>45352</v>
      </c>
      <c r="C3381" s="7">
        <f t="shared" si="104"/>
        <v>45362.729166666664</v>
      </c>
      <c r="D3381" s="7">
        <v>45362.75</v>
      </c>
      <c r="E3381" s="1">
        <v>1.2999999999999999E-2</v>
      </c>
      <c r="F3381" s="37">
        <v>3.0000000000000001E-3</v>
      </c>
    </row>
    <row r="3382" spans="2:6">
      <c r="B3382" s="59">
        <f t="shared" si="105"/>
        <v>45352</v>
      </c>
      <c r="C3382" s="7">
        <f t="shared" si="104"/>
        <v>45362.75</v>
      </c>
      <c r="D3382" s="7">
        <v>45362.770833333336</v>
      </c>
      <c r="E3382" s="1">
        <v>0.02</v>
      </c>
      <c r="F3382" s="37">
        <v>1E-3</v>
      </c>
    </row>
    <row r="3383" spans="2:6">
      <c r="B3383" s="59">
        <f t="shared" si="105"/>
        <v>45352</v>
      </c>
      <c r="C3383" s="7">
        <f t="shared" si="104"/>
        <v>45362.770833333328</v>
      </c>
      <c r="D3383" s="7">
        <v>45362.791666666664</v>
      </c>
      <c r="E3383" s="1">
        <v>3.0000000000000001E-3</v>
      </c>
      <c r="F3383" s="37">
        <v>5.0000000000000001E-3</v>
      </c>
    </row>
    <row r="3384" spans="2:6">
      <c r="B3384" s="59">
        <f t="shared" si="105"/>
        <v>45352</v>
      </c>
      <c r="C3384" s="7">
        <f t="shared" si="104"/>
        <v>45362.791666666664</v>
      </c>
      <c r="D3384" s="7">
        <v>45362.8125</v>
      </c>
      <c r="E3384" s="1">
        <v>0</v>
      </c>
      <c r="F3384" s="37">
        <v>0.69399999999999995</v>
      </c>
    </row>
    <row r="3385" spans="2:6">
      <c r="B3385" s="59">
        <f t="shared" si="105"/>
        <v>45352</v>
      </c>
      <c r="C3385" s="7">
        <f t="shared" si="104"/>
        <v>45362.8125</v>
      </c>
      <c r="D3385" s="7">
        <v>45362.833333333336</v>
      </c>
      <c r="E3385" s="1">
        <v>0</v>
      </c>
      <c r="F3385" s="37">
        <v>0.85699999999999998</v>
      </c>
    </row>
    <row r="3386" spans="2:6">
      <c r="B3386" s="59">
        <f t="shared" si="105"/>
        <v>45352</v>
      </c>
      <c r="C3386" s="7">
        <f t="shared" si="104"/>
        <v>45362.833333333328</v>
      </c>
      <c r="D3386" s="7">
        <v>45362.854166666664</v>
      </c>
      <c r="E3386" s="1">
        <v>0</v>
      </c>
      <c r="F3386" s="37">
        <v>0.59599999999999997</v>
      </c>
    </row>
    <row r="3387" spans="2:6">
      <c r="B3387" s="59">
        <f t="shared" si="105"/>
        <v>45352</v>
      </c>
      <c r="C3387" s="7">
        <f t="shared" si="104"/>
        <v>45362.854166666664</v>
      </c>
      <c r="D3387" s="7">
        <v>45362.875</v>
      </c>
      <c r="E3387" s="1">
        <v>0</v>
      </c>
      <c r="F3387" s="37">
        <v>0.66</v>
      </c>
    </row>
    <row r="3388" spans="2:6">
      <c r="B3388" s="59">
        <f t="shared" si="105"/>
        <v>45352</v>
      </c>
      <c r="C3388" s="7">
        <f t="shared" si="104"/>
        <v>45362.875</v>
      </c>
      <c r="D3388" s="7">
        <v>45362.895833333336</v>
      </c>
      <c r="E3388" s="1">
        <v>0.04</v>
      </c>
      <c r="F3388" s="37">
        <v>0.72299999999999998</v>
      </c>
    </row>
    <row r="3389" spans="2:6">
      <c r="B3389" s="59">
        <f t="shared" si="105"/>
        <v>45352</v>
      </c>
      <c r="C3389" s="7">
        <f t="shared" si="104"/>
        <v>45362.895833333328</v>
      </c>
      <c r="D3389" s="7">
        <v>45362.916666666664</v>
      </c>
      <c r="E3389" s="1">
        <v>2.5999999999999999E-2</v>
      </c>
      <c r="F3389" s="37">
        <v>0.45</v>
      </c>
    </row>
    <row r="3390" spans="2:6">
      <c r="B3390" s="59">
        <f t="shared" si="105"/>
        <v>45352</v>
      </c>
      <c r="C3390" s="7">
        <f t="shared" si="104"/>
        <v>45362.916666666664</v>
      </c>
      <c r="D3390" s="7">
        <v>45362.9375</v>
      </c>
      <c r="E3390" s="1">
        <v>1.8220000000000001</v>
      </c>
      <c r="F3390" s="37">
        <v>0</v>
      </c>
    </row>
    <row r="3391" spans="2:6">
      <c r="B3391" s="59">
        <f t="shared" si="105"/>
        <v>45352</v>
      </c>
      <c r="C3391" s="7">
        <f t="shared" si="104"/>
        <v>45362.9375</v>
      </c>
      <c r="D3391" s="7">
        <v>45362.958333333336</v>
      </c>
      <c r="E3391" s="1">
        <v>1.845</v>
      </c>
      <c r="F3391" s="37">
        <v>0</v>
      </c>
    </row>
    <row r="3392" spans="2:6">
      <c r="B3392" s="59">
        <f t="shared" si="105"/>
        <v>45352</v>
      </c>
      <c r="C3392" s="7">
        <f t="shared" si="104"/>
        <v>45362.958333333328</v>
      </c>
      <c r="D3392" s="7">
        <v>45362.979166666664</v>
      </c>
      <c r="E3392" s="1">
        <v>2.1349999999999998</v>
      </c>
      <c r="F3392" s="37">
        <v>0</v>
      </c>
    </row>
    <row r="3393" spans="2:6">
      <c r="B3393" s="59">
        <f t="shared" si="105"/>
        <v>45352</v>
      </c>
      <c r="C3393" s="7">
        <f t="shared" si="104"/>
        <v>45362.979166666664</v>
      </c>
      <c r="D3393" s="7">
        <v>45363</v>
      </c>
      <c r="E3393" s="1">
        <v>2.5329999999999999</v>
      </c>
      <c r="F3393" s="37">
        <v>0</v>
      </c>
    </row>
    <row r="3394" spans="2:6">
      <c r="B3394" s="59">
        <f t="shared" si="105"/>
        <v>45352</v>
      </c>
      <c r="C3394" s="7">
        <f t="shared" si="104"/>
        <v>45363</v>
      </c>
      <c r="D3394" s="7">
        <v>45363.020833333336</v>
      </c>
      <c r="E3394" s="1">
        <v>1.9079999999999999</v>
      </c>
      <c r="F3394" s="37">
        <v>0</v>
      </c>
    </row>
    <row r="3395" spans="2:6">
      <c r="B3395" s="59">
        <f t="shared" si="105"/>
        <v>45352</v>
      </c>
      <c r="C3395" s="7">
        <f t="shared" si="104"/>
        <v>45363.020833333328</v>
      </c>
      <c r="D3395" s="7">
        <v>45363.041666666664</v>
      </c>
      <c r="E3395" s="1">
        <v>1.593</v>
      </c>
      <c r="F3395" s="37">
        <v>0</v>
      </c>
    </row>
    <row r="3396" spans="2:6">
      <c r="B3396" s="59">
        <f t="shared" si="105"/>
        <v>45352</v>
      </c>
      <c r="C3396" s="7">
        <f t="shared" si="104"/>
        <v>45363.041666666664</v>
      </c>
      <c r="D3396" s="7">
        <v>45363.0625</v>
      </c>
      <c r="E3396" s="1">
        <v>1.4610000000000001</v>
      </c>
      <c r="F3396" s="37">
        <v>0</v>
      </c>
    </row>
    <row r="3397" spans="2:6">
      <c r="B3397" s="59">
        <f t="shared" si="105"/>
        <v>45352</v>
      </c>
      <c r="C3397" s="7">
        <f t="shared" ref="C3397:C3460" si="106">D3397-1/48</f>
        <v>45363.0625</v>
      </c>
      <c r="D3397" s="7">
        <v>45363.083333333336</v>
      </c>
      <c r="E3397" s="1">
        <v>1.468</v>
      </c>
      <c r="F3397" s="37">
        <v>0</v>
      </c>
    </row>
    <row r="3398" spans="2:6">
      <c r="B3398" s="59">
        <f t="shared" ref="B3398:B3461" si="107">DATE(YEAR(C3398),MONTH(C3398),1)</f>
        <v>45352</v>
      </c>
      <c r="C3398" s="7">
        <f t="shared" si="106"/>
        <v>45363.083333333328</v>
      </c>
      <c r="D3398" s="7">
        <v>45363.104166666664</v>
      </c>
      <c r="E3398" s="1">
        <v>0.28399999999999997</v>
      </c>
      <c r="F3398" s="37">
        <v>0</v>
      </c>
    </row>
    <row r="3399" spans="2:6">
      <c r="B3399" s="59">
        <f t="shared" si="107"/>
        <v>45352</v>
      </c>
      <c r="C3399" s="7">
        <f t="shared" si="106"/>
        <v>45363.104166666664</v>
      </c>
      <c r="D3399" s="7">
        <v>45363.125</v>
      </c>
      <c r="E3399" s="1">
        <v>6.9000000000000006E-2</v>
      </c>
      <c r="F3399" s="37">
        <v>0</v>
      </c>
    </row>
    <row r="3400" spans="2:6">
      <c r="B3400" s="59">
        <f t="shared" si="107"/>
        <v>45352</v>
      </c>
      <c r="C3400" s="7">
        <f t="shared" si="106"/>
        <v>45363.125</v>
      </c>
      <c r="D3400" s="7">
        <v>45363.145833333336</v>
      </c>
      <c r="E3400" s="1">
        <v>6.8000000000000005E-2</v>
      </c>
      <c r="F3400" s="37">
        <v>0</v>
      </c>
    </row>
    <row r="3401" spans="2:6">
      <c r="B3401" s="59">
        <f t="shared" si="107"/>
        <v>45352</v>
      </c>
      <c r="C3401" s="7">
        <f t="shared" si="106"/>
        <v>45363.145833333328</v>
      </c>
      <c r="D3401" s="7">
        <v>45363.166666666664</v>
      </c>
      <c r="E3401" s="1">
        <v>7.3999999999999996E-2</v>
      </c>
      <c r="F3401" s="37">
        <v>0</v>
      </c>
    </row>
    <row r="3402" spans="2:6">
      <c r="B3402" s="59">
        <f t="shared" si="107"/>
        <v>45352</v>
      </c>
      <c r="C3402" s="7">
        <f t="shared" si="106"/>
        <v>45363.166666666664</v>
      </c>
      <c r="D3402" s="7">
        <v>45363.1875</v>
      </c>
      <c r="E3402" s="1">
        <v>7.3999999999999996E-2</v>
      </c>
      <c r="F3402" s="37">
        <v>0</v>
      </c>
    </row>
    <row r="3403" spans="2:6">
      <c r="B3403" s="59">
        <f t="shared" si="107"/>
        <v>45352</v>
      </c>
      <c r="C3403" s="7">
        <f t="shared" si="106"/>
        <v>45363.1875</v>
      </c>
      <c r="D3403" s="7">
        <v>45363.208333333336</v>
      </c>
      <c r="E3403" s="1">
        <v>6.2E-2</v>
      </c>
      <c r="F3403" s="37">
        <v>0</v>
      </c>
    </row>
    <row r="3404" spans="2:6">
      <c r="B3404" s="59">
        <f t="shared" si="107"/>
        <v>45352</v>
      </c>
      <c r="C3404" s="7">
        <f t="shared" si="106"/>
        <v>45363.208333333328</v>
      </c>
      <c r="D3404" s="7">
        <v>45363.229166666664</v>
      </c>
      <c r="E3404" s="1">
        <v>7.3999999999999996E-2</v>
      </c>
      <c r="F3404" s="37">
        <v>0</v>
      </c>
    </row>
    <row r="3405" spans="2:6">
      <c r="B3405" s="59">
        <f t="shared" si="107"/>
        <v>45352</v>
      </c>
      <c r="C3405" s="7">
        <f t="shared" si="106"/>
        <v>45363.229166666664</v>
      </c>
      <c r="D3405" s="7">
        <v>45363.25</v>
      </c>
      <c r="E3405" s="1">
        <v>0.65100000000000002</v>
      </c>
      <c r="F3405" s="37">
        <v>0</v>
      </c>
    </row>
    <row r="3406" spans="2:6">
      <c r="B3406" s="59">
        <f t="shared" si="107"/>
        <v>45352</v>
      </c>
      <c r="C3406" s="7">
        <f t="shared" si="106"/>
        <v>45363.25</v>
      </c>
      <c r="D3406" s="7">
        <v>45363.270833333336</v>
      </c>
      <c r="E3406" s="1">
        <v>0.11799999999999999</v>
      </c>
      <c r="F3406" s="37">
        <v>0</v>
      </c>
    </row>
    <row r="3407" spans="2:6">
      <c r="B3407" s="59">
        <f t="shared" si="107"/>
        <v>45352</v>
      </c>
      <c r="C3407" s="7">
        <f t="shared" si="106"/>
        <v>45363.270833333328</v>
      </c>
      <c r="D3407" s="7">
        <v>45363.291666666664</v>
      </c>
      <c r="E3407" s="1">
        <v>0.23100000000000001</v>
      </c>
      <c r="F3407" s="37">
        <v>0</v>
      </c>
    </row>
    <row r="3408" spans="2:6">
      <c r="B3408" s="59">
        <f t="shared" si="107"/>
        <v>45352</v>
      </c>
      <c r="C3408" s="7">
        <f t="shared" si="106"/>
        <v>45363.291666666664</v>
      </c>
      <c r="D3408" s="7">
        <v>45363.3125</v>
      </c>
      <c r="E3408" s="1">
        <v>0.24299999999999999</v>
      </c>
      <c r="F3408" s="37">
        <v>0</v>
      </c>
    </row>
    <row r="3409" spans="2:6">
      <c r="B3409" s="59">
        <f t="shared" si="107"/>
        <v>45352</v>
      </c>
      <c r="C3409" s="7">
        <f t="shared" si="106"/>
        <v>45363.3125</v>
      </c>
      <c r="D3409" s="7">
        <v>45363.333333333336</v>
      </c>
      <c r="E3409" s="1">
        <v>0.13400000000000001</v>
      </c>
      <c r="F3409" s="37">
        <v>3.9E-2</v>
      </c>
    </row>
    <row r="3410" spans="2:6">
      <c r="B3410" s="59">
        <f t="shared" si="107"/>
        <v>45352</v>
      </c>
      <c r="C3410" s="7">
        <f t="shared" si="106"/>
        <v>45363.333333333328</v>
      </c>
      <c r="D3410" s="7">
        <v>45363.354166666664</v>
      </c>
      <c r="E3410" s="1">
        <v>0</v>
      </c>
      <c r="F3410" s="37">
        <v>0</v>
      </c>
    </row>
    <row r="3411" spans="2:6">
      <c r="B3411" s="59">
        <f t="shared" si="107"/>
        <v>45352</v>
      </c>
      <c r="C3411" s="7">
        <f t="shared" si="106"/>
        <v>45363.354166666664</v>
      </c>
      <c r="D3411" s="7">
        <v>45363.375</v>
      </c>
      <c r="E3411" s="1">
        <v>2E-3</v>
      </c>
      <c r="F3411" s="37">
        <v>1.7000000000000001E-2</v>
      </c>
    </row>
    <row r="3412" spans="2:6">
      <c r="B3412" s="59">
        <f t="shared" si="107"/>
        <v>45352</v>
      </c>
      <c r="C3412" s="7">
        <f t="shared" si="106"/>
        <v>45363.375</v>
      </c>
      <c r="D3412" s="7">
        <v>45363.395833333336</v>
      </c>
      <c r="E3412" s="1">
        <v>0</v>
      </c>
      <c r="F3412" s="37">
        <v>0.57699999999999996</v>
      </c>
    </row>
    <row r="3413" spans="2:6">
      <c r="B3413" s="59">
        <f t="shared" si="107"/>
        <v>45352</v>
      </c>
      <c r="C3413" s="7">
        <f t="shared" si="106"/>
        <v>45363.395833333328</v>
      </c>
      <c r="D3413" s="7">
        <v>45363.416666666664</v>
      </c>
      <c r="E3413" s="1">
        <v>0</v>
      </c>
      <c r="F3413" s="37">
        <v>1.179</v>
      </c>
    </row>
    <row r="3414" spans="2:6">
      <c r="B3414" s="59">
        <f t="shared" si="107"/>
        <v>45352</v>
      </c>
      <c r="C3414" s="7">
        <f t="shared" si="106"/>
        <v>45363.416666666664</v>
      </c>
      <c r="D3414" s="7">
        <v>45363.4375</v>
      </c>
      <c r="E3414" s="1">
        <v>0</v>
      </c>
      <c r="F3414" s="37">
        <v>0.92400000000000004</v>
      </c>
    </row>
    <row r="3415" spans="2:6">
      <c r="B3415" s="59">
        <f t="shared" si="107"/>
        <v>45352</v>
      </c>
      <c r="C3415" s="7">
        <f t="shared" si="106"/>
        <v>45363.4375</v>
      </c>
      <c r="D3415" s="7">
        <v>45363.458333333336</v>
      </c>
      <c r="E3415" s="1">
        <v>0</v>
      </c>
      <c r="F3415" s="37">
        <v>1.3720000000000001</v>
      </c>
    </row>
    <row r="3416" spans="2:6">
      <c r="B3416" s="59">
        <f t="shared" si="107"/>
        <v>45352</v>
      </c>
      <c r="C3416" s="7">
        <f t="shared" si="106"/>
        <v>45363.458333333328</v>
      </c>
      <c r="D3416" s="7">
        <v>45363.479166666664</v>
      </c>
      <c r="E3416" s="1">
        <v>0</v>
      </c>
      <c r="F3416" s="37">
        <v>1.2889999999999999</v>
      </c>
    </row>
    <row r="3417" spans="2:6">
      <c r="B3417" s="59">
        <f t="shared" si="107"/>
        <v>45352</v>
      </c>
      <c r="C3417" s="7">
        <f t="shared" si="106"/>
        <v>45363.479166666664</v>
      </c>
      <c r="D3417" s="7">
        <v>45363.5</v>
      </c>
      <c r="E3417" s="1">
        <v>0</v>
      </c>
      <c r="F3417" s="37">
        <v>0.86599999999999999</v>
      </c>
    </row>
    <row r="3418" spans="2:6">
      <c r="B3418" s="59">
        <f t="shared" si="107"/>
        <v>45352</v>
      </c>
      <c r="C3418" s="7">
        <f t="shared" si="106"/>
        <v>45363.5</v>
      </c>
      <c r="D3418" s="7">
        <v>45363.520833333336</v>
      </c>
      <c r="E3418" s="1">
        <v>0</v>
      </c>
      <c r="F3418" s="37">
        <v>0.46</v>
      </c>
    </row>
    <row r="3419" spans="2:6">
      <c r="B3419" s="59">
        <f t="shared" si="107"/>
        <v>45352</v>
      </c>
      <c r="C3419" s="7">
        <f t="shared" si="106"/>
        <v>45363.520833333328</v>
      </c>
      <c r="D3419" s="7">
        <v>45363.541666666664</v>
      </c>
      <c r="E3419" s="1">
        <v>0</v>
      </c>
      <c r="F3419" s="37">
        <v>0.746</v>
      </c>
    </row>
    <row r="3420" spans="2:6">
      <c r="B3420" s="59">
        <f t="shared" si="107"/>
        <v>45352</v>
      </c>
      <c r="C3420" s="7">
        <f t="shared" si="106"/>
        <v>45363.541666666664</v>
      </c>
      <c r="D3420" s="7">
        <v>45363.5625</v>
      </c>
      <c r="E3420" s="1">
        <v>0</v>
      </c>
      <c r="F3420" s="37">
        <v>0.67</v>
      </c>
    </row>
    <row r="3421" spans="2:6">
      <c r="B3421" s="59">
        <f t="shared" si="107"/>
        <v>45352</v>
      </c>
      <c r="C3421" s="7">
        <f t="shared" si="106"/>
        <v>45363.5625</v>
      </c>
      <c r="D3421" s="7">
        <v>45363.583333333336</v>
      </c>
      <c r="E3421" s="1">
        <v>0</v>
      </c>
      <c r="F3421" s="37">
        <v>0.313</v>
      </c>
    </row>
    <row r="3422" spans="2:6">
      <c r="B3422" s="59">
        <f t="shared" si="107"/>
        <v>45352</v>
      </c>
      <c r="C3422" s="7">
        <f t="shared" si="106"/>
        <v>45363.583333333328</v>
      </c>
      <c r="D3422" s="7">
        <v>45363.604166666664</v>
      </c>
      <c r="E3422" s="1">
        <v>0</v>
      </c>
      <c r="F3422" s="37">
        <v>0.41099999999999998</v>
      </c>
    </row>
    <row r="3423" spans="2:6">
      <c r="B3423" s="59">
        <f t="shared" si="107"/>
        <v>45352</v>
      </c>
      <c r="C3423" s="7">
        <f t="shared" si="106"/>
        <v>45363.604166666664</v>
      </c>
      <c r="D3423" s="7">
        <v>45363.625</v>
      </c>
      <c r="E3423" s="1">
        <v>1E-3</v>
      </c>
      <c r="F3423" s="37">
        <v>0.23200000000000001</v>
      </c>
    </row>
    <row r="3424" spans="2:6">
      <c r="B3424" s="59">
        <f t="shared" si="107"/>
        <v>45352</v>
      </c>
      <c r="C3424" s="7">
        <f t="shared" si="106"/>
        <v>45363.625</v>
      </c>
      <c r="D3424" s="7">
        <v>45363.645833333336</v>
      </c>
      <c r="E3424" s="1">
        <v>0</v>
      </c>
      <c r="F3424" s="37">
        <v>0.23599999999999999</v>
      </c>
    </row>
    <row r="3425" spans="2:6">
      <c r="B3425" s="59">
        <f t="shared" si="107"/>
        <v>45352</v>
      </c>
      <c r="C3425" s="7">
        <f t="shared" si="106"/>
        <v>45363.645833333328</v>
      </c>
      <c r="D3425" s="7">
        <v>45363.666666666664</v>
      </c>
      <c r="E3425" s="1">
        <v>0</v>
      </c>
      <c r="F3425" s="37">
        <v>0.65600000000000003</v>
      </c>
    </row>
    <row r="3426" spans="2:6">
      <c r="B3426" s="59">
        <f t="shared" si="107"/>
        <v>45352</v>
      </c>
      <c r="C3426" s="7">
        <f t="shared" si="106"/>
        <v>45363.666666666664</v>
      </c>
      <c r="D3426" s="7">
        <v>45363.6875</v>
      </c>
      <c r="E3426" s="1">
        <v>0</v>
      </c>
      <c r="F3426" s="37">
        <v>0.54800000000000004</v>
      </c>
    </row>
    <row r="3427" spans="2:6">
      <c r="B3427" s="59">
        <f t="shared" si="107"/>
        <v>45352</v>
      </c>
      <c r="C3427" s="7">
        <f t="shared" si="106"/>
        <v>45363.6875</v>
      </c>
      <c r="D3427" s="7">
        <v>45363.708333333336</v>
      </c>
      <c r="E3427" s="1">
        <v>1E-3</v>
      </c>
      <c r="F3427" s="37">
        <v>0.46800000000000003</v>
      </c>
    </row>
    <row r="3428" spans="2:6">
      <c r="B3428" s="59">
        <f t="shared" si="107"/>
        <v>45352</v>
      </c>
      <c r="C3428" s="7">
        <f t="shared" si="106"/>
        <v>45363.708333333328</v>
      </c>
      <c r="D3428" s="7">
        <v>45363.729166666664</v>
      </c>
      <c r="E3428" s="1">
        <v>0</v>
      </c>
      <c r="F3428" s="37">
        <v>0.20699999999999999</v>
      </c>
    </row>
    <row r="3429" spans="2:6">
      <c r="B3429" s="59">
        <f t="shared" si="107"/>
        <v>45352</v>
      </c>
      <c r="C3429" s="7">
        <f t="shared" si="106"/>
        <v>45363.729166666664</v>
      </c>
      <c r="D3429" s="7">
        <v>45363.75</v>
      </c>
      <c r="E3429" s="1">
        <v>3.0000000000000001E-3</v>
      </c>
      <c r="F3429" s="37">
        <v>5.6000000000000001E-2</v>
      </c>
    </row>
    <row r="3430" spans="2:6">
      <c r="B3430" s="59">
        <f t="shared" si="107"/>
        <v>45352</v>
      </c>
      <c r="C3430" s="7">
        <f t="shared" si="106"/>
        <v>45363.75</v>
      </c>
      <c r="D3430" s="7">
        <v>45363.770833333336</v>
      </c>
      <c r="E3430" s="1">
        <v>6.0000000000000001E-3</v>
      </c>
      <c r="F3430" s="37">
        <v>2E-3</v>
      </c>
    </row>
    <row r="3431" spans="2:6">
      <c r="B3431" s="59">
        <f t="shared" si="107"/>
        <v>45352</v>
      </c>
      <c r="C3431" s="7">
        <f t="shared" si="106"/>
        <v>45363.770833333328</v>
      </c>
      <c r="D3431" s="7">
        <v>45363.791666666664</v>
      </c>
      <c r="E3431" s="1">
        <v>3.0000000000000001E-3</v>
      </c>
      <c r="F3431" s="37">
        <v>6.0000000000000001E-3</v>
      </c>
    </row>
    <row r="3432" spans="2:6">
      <c r="B3432" s="59">
        <f t="shared" si="107"/>
        <v>45352</v>
      </c>
      <c r="C3432" s="7">
        <f t="shared" si="106"/>
        <v>45363.791666666664</v>
      </c>
      <c r="D3432" s="7">
        <v>45363.8125</v>
      </c>
      <c r="E3432" s="1">
        <v>0.20699999999999999</v>
      </c>
      <c r="F3432" s="37">
        <v>0.624</v>
      </c>
    </row>
    <row r="3433" spans="2:6">
      <c r="B3433" s="59">
        <f t="shared" si="107"/>
        <v>45352</v>
      </c>
      <c r="C3433" s="7">
        <f t="shared" si="106"/>
        <v>45363.8125</v>
      </c>
      <c r="D3433" s="7">
        <v>45363.833333333336</v>
      </c>
      <c r="E3433" s="1">
        <v>0.77900000000000003</v>
      </c>
      <c r="F3433" s="37">
        <v>7.1999999999999995E-2</v>
      </c>
    </row>
    <row r="3434" spans="2:6">
      <c r="B3434" s="59">
        <f t="shared" si="107"/>
        <v>45352</v>
      </c>
      <c r="C3434" s="7">
        <f t="shared" si="106"/>
        <v>45363.833333333328</v>
      </c>
      <c r="D3434" s="7">
        <v>45363.854166666664</v>
      </c>
      <c r="E3434" s="1">
        <v>0</v>
      </c>
      <c r="F3434" s="37">
        <v>0.53</v>
      </c>
    </row>
    <row r="3435" spans="2:6">
      <c r="B3435" s="59">
        <f t="shared" si="107"/>
        <v>45352</v>
      </c>
      <c r="C3435" s="7">
        <f t="shared" si="106"/>
        <v>45363.854166666664</v>
      </c>
      <c r="D3435" s="7">
        <v>45363.875</v>
      </c>
      <c r="E3435" s="1">
        <v>0</v>
      </c>
      <c r="F3435" s="37">
        <v>0.89</v>
      </c>
    </row>
    <row r="3436" spans="2:6">
      <c r="B3436" s="59">
        <f t="shared" si="107"/>
        <v>45352</v>
      </c>
      <c r="C3436" s="7">
        <f t="shared" si="106"/>
        <v>45363.875</v>
      </c>
      <c r="D3436" s="7">
        <v>45363.895833333336</v>
      </c>
      <c r="E3436" s="1">
        <v>0</v>
      </c>
      <c r="F3436" s="37">
        <v>0.89700000000000002</v>
      </c>
    </row>
    <row r="3437" spans="2:6">
      <c r="B3437" s="59">
        <f t="shared" si="107"/>
        <v>45352</v>
      </c>
      <c r="C3437" s="7">
        <f t="shared" si="106"/>
        <v>45363.895833333328</v>
      </c>
      <c r="D3437" s="7">
        <v>45363.916666666664</v>
      </c>
      <c r="E3437" s="1">
        <v>2.7E-2</v>
      </c>
      <c r="F3437" s="37">
        <v>0.94799999999999995</v>
      </c>
    </row>
    <row r="3438" spans="2:6">
      <c r="B3438" s="59">
        <f t="shared" si="107"/>
        <v>45352</v>
      </c>
      <c r="C3438" s="7">
        <f t="shared" si="106"/>
        <v>45363.916666666664</v>
      </c>
      <c r="D3438" s="7">
        <v>45363.9375</v>
      </c>
      <c r="E3438" s="1">
        <v>1.6579999999999999</v>
      </c>
      <c r="F3438" s="37">
        <v>0</v>
      </c>
    </row>
    <row r="3439" spans="2:6">
      <c r="B3439" s="59">
        <f t="shared" si="107"/>
        <v>45352</v>
      </c>
      <c r="C3439" s="7">
        <f t="shared" si="106"/>
        <v>45363.9375</v>
      </c>
      <c r="D3439" s="7">
        <v>45363.958333333336</v>
      </c>
      <c r="E3439" s="1">
        <v>1.65</v>
      </c>
      <c r="F3439" s="37">
        <v>0</v>
      </c>
    </row>
    <row r="3440" spans="2:6">
      <c r="B3440" s="59">
        <f t="shared" si="107"/>
        <v>45352</v>
      </c>
      <c r="C3440" s="7">
        <f t="shared" si="106"/>
        <v>45363.958333333328</v>
      </c>
      <c r="D3440" s="7">
        <v>45363.979166666664</v>
      </c>
      <c r="E3440" s="1">
        <v>2.2200000000000002</v>
      </c>
      <c r="F3440" s="37">
        <v>0</v>
      </c>
    </row>
    <row r="3441" spans="2:6">
      <c r="B3441" s="59">
        <f t="shared" si="107"/>
        <v>45352</v>
      </c>
      <c r="C3441" s="7">
        <f t="shared" si="106"/>
        <v>45363.979166666664</v>
      </c>
      <c r="D3441" s="7">
        <v>45364</v>
      </c>
      <c r="E3441" s="1">
        <v>1.6559999999999999</v>
      </c>
      <c r="F3441" s="37">
        <v>0</v>
      </c>
    </row>
    <row r="3442" spans="2:6">
      <c r="B3442" s="59">
        <f t="shared" si="107"/>
        <v>45352</v>
      </c>
      <c r="C3442" s="7">
        <f t="shared" si="106"/>
        <v>45364</v>
      </c>
      <c r="D3442" s="7">
        <v>45364.020833333336</v>
      </c>
      <c r="E3442" s="1">
        <v>1.498</v>
      </c>
      <c r="F3442" s="37">
        <v>0</v>
      </c>
    </row>
    <row r="3443" spans="2:6">
      <c r="B3443" s="59">
        <f t="shared" si="107"/>
        <v>45352</v>
      </c>
      <c r="C3443" s="7">
        <f t="shared" si="106"/>
        <v>45364.020833333328</v>
      </c>
      <c r="D3443" s="7">
        <v>45364.041666666664</v>
      </c>
      <c r="E3443" s="1">
        <v>1.474</v>
      </c>
      <c r="F3443" s="37">
        <v>0</v>
      </c>
    </row>
    <row r="3444" spans="2:6">
      <c r="B3444" s="59">
        <f t="shared" si="107"/>
        <v>45352</v>
      </c>
      <c r="C3444" s="7">
        <f t="shared" si="106"/>
        <v>45364.041666666664</v>
      </c>
      <c r="D3444" s="7">
        <v>45364.0625</v>
      </c>
      <c r="E3444" s="1">
        <v>0.56499999999999995</v>
      </c>
      <c r="F3444" s="37">
        <v>0</v>
      </c>
    </row>
    <row r="3445" spans="2:6">
      <c r="B3445" s="59">
        <f t="shared" si="107"/>
        <v>45352</v>
      </c>
      <c r="C3445" s="7">
        <f t="shared" si="106"/>
        <v>45364.0625</v>
      </c>
      <c r="D3445" s="7">
        <v>45364.083333333336</v>
      </c>
      <c r="E3445" s="1">
        <v>7.4999999999999997E-2</v>
      </c>
      <c r="F3445" s="37">
        <v>0</v>
      </c>
    </row>
    <row r="3446" spans="2:6">
      <c r="B3446" s="59">
        <f t="shared" si="107"/>
        <v>45352</v>
      </c>
      <c r="C3446" s="7">
        <f t="shared" si="106"/>
        <v>45364.083333333328</v>
      </c>
      <c r="D3446" s="7">
        <v>45364.104166666664</v>
      </c>
      <c r="E3446" s="1">
        <v>7.0000000000000007E-2</v>
      </c>
      <c r="F3446" s="37">
        <v>0</v>
      </c>
    </row>
    <row r="3447" spans="2:6">
      <c r="B3447" s="59">
        <f t="shared" si="107"/>
        <v>45352</v>
      </c>
      <c r="C3447" s="7">
        <f t="shared" si="106"/>
        <v>45364.104166666664</v>
      </c>
      <c r="D3447" s="7">
        <v>45364.125</v>
      </c>
      <c r="E3447" s="1">
        <v>7.8E-2</v>
      </c>
      <c r="F3447" s="37">
        <v>0</v>
      </c>
    </row>
    <row r="3448" spans="2:6">
      <c r="B3448" s="59">
        <f t="shared" si="107"/>
        <v>45352</v>
      </c>
      <c r="C3448" s="7">
        <f t="shared" si="106"/>
        <v>45364.125</v>
      </c>
      <c r="D3448" s="7">
        <v>45364.145833333336</v>
      </c>
      <c r="E3448" s="1">
        <v>8.5999999999999993E-2</v>
      </c>
      <c r="F3448" s="37">
        <v>0</v>
      </c>
    </row>
    <row r="3449" spans="2:6">
      <c r="B3449" s="59">
        <f t="shared" si="107"/>
        <v>45352</v>
      </c>
      <c r="C3449" s="7">
        <f t="shared" si="106"/>
        <v>45364.145833333328</v>
      </c>
      <c r="D3449" s="7">
        <v>45364.166666666664</v>
      </c>
      <c r="E3449" s="1">
        <v>7.8E-2</v>
      </c>
      <c r="F3449" s="37">
        <v>0</v>
      </c>
    </row>
    <row r="3450" spans="2:6">
      <c r="B3450" s="59">
        <f t="shared" si="107"/>
        <v>45352</v>
      </c>
      <c r="C3450" s="7">
        <f t="shared" si="106"/>
        <v>45364.166666666664</v>
      </c>
      <c r="D3450" s="7">
        <v>45364.1875</v>
      </c>
      <c r="E3450" s="1">
        <v>7.6999999999999999E-2</v>
      </c>
      <c r="F3450" s="37">
        <v>0</v>
      </c>
    </row>
    <row r="3451" spans="2:6">
      <c r="B3451" s="59">
        <f t="shared" si="107"/>
        <v>45352</v>
      </c>
      <c r="C3451" s="7">
        <f t="shared" si="106"/>
        <v>45364.1875</v>
      </c>
      <c r="D3451" s="7">
        <v>45364.208333333336</v>
      </c>
      <c r="E3451" s="1">
        <v>7.5999999999999998E-2</v>
      </c>
      <c r="F3451" s="37">
        <v>0</v>
      </c>
    </row>
    <row r="3452" spans="2:6">
      <c r="B3452" s="59">
        <f t="shared" si="107"/>
        <v>45352</v>
      </c>
      <c r="C3452" s="7">
        <f t="shared" si="106"/>
        <v>45364.208333333328</v>
      </c>
      <c r="D3452" s="7">
        <v>45364.229166666664</v>
      </c>
      <c r="E3452" s="1">
        <v>7.1999999999999995E-2</v>
      </c>
      <c r="F3452" s="37">
        <v>0</v>
      </c>
    </row>
    <row r="3453" spans="2:6">
      <c r="B3453" s="59">
        <f t="shared" si="107"/>
        <v>45352</v>
      </c>
      <c r="C3453" s="7">
        <f t="shared" si="106"/>
        <v>45364.229166666664</v>
      </c>
      <c r="D3453" s="7">
        <v>45364.25</v>
      </c>
      <c r="E3453" s="1">
        <v>0.64600000000000002</v>
      </c>
      <c r="F3453" s="37">
        <v>0</v>
      </c>
    </row>
    <row r="3454" spans="2:6">
      <c r="B3454" s="59">
        <f t="shared" si="107"/>
        <v>45352</v>
      </c>
      <c r="C3454" s="7">
        <f t="shared" si="106"/>
        <v>45364.25</v>
      </c>
      <c r="D3454" s="7">
        <v>45364.270833333336</v>
      </c>
      <c r="E3454" s="1">
        <v>0.16</v>
      </c>
      <c r="F3454" s="37">
        <v>0</v>
      </c>
    </row>
    <row r="3455" spans="2:6">
      <c r="B3455" s="59">
        <f t="shared" si="107"/>
        <v>45352</v>
      </c>
      <c r="C3455" s="7">
        <f t="shared" si="106"/>
        <v>45364.270833333328</v>
      </c>
      <c r="D3455" s="7">
        <v>45364.291666666664</v>
      </c>
      <c r="E3455" s="1">
        <v>0.219</v>
      </c>
      <c r="F3455" s="37">
        <v>0</v>
      </c>
    </row>
    <row r="3456" spans="2:6">
      <c r="B3456" s="59">
        <f t="shared" si="107"/>
        <v>45352</v>
      </c>
      <c r="C3456" s="7">
        <f t="shared" si="106"/>
        <v>45364.291666666664</v>
      </c>
      <c r="D3456" s="7">
        <v>45364.3125</v>
      </c>
      <c r="E3456" s="1">
        <v>7.6999999999999999E-2</v>
      </c>
      <c r="F3456" s="37">
        <v>3.0000000000000001E-3</v>
      </c>
    </row>
    <row r="3457" spans="2:6">
      <c r="B3457" s="59">
        <f t="shared" si="107"/>
        <v>45352</v>
      </c>
      <c r="C3457" s="7">
        <f t="shared" si="106"/>
        <v>45364.3125</v>
      </c>
      <c r="D3457" s="7">
        <v>45364.333333333336</v>
      </c>
      <c r="E3457" s="1">
        <v>3.5000000000000003E-2</v>
      </c>
      <c r="F3457" s="37">
        <v>0.03</v>
      </c>
    </row>
    <row r="3458" spans="2:6">
      <c r="B3458" s="59">
        <f t="shared" si="107"/>
        <v>45352</v>
      </c>
      <c r="C3458" s="7">
        <f t="shared" si="106"/>
        <v>45364.333333333328</v>
      </c>
      <c r="D3458" s="7">
        <v>45364.354166666664</v>
      </c>
      <c r="E3458" s="1">
        <v>0</v>
      </c>
      <c r="F3458" s="37">
        <v>3.2000000000000001E-2</v>
      </c>
    </row>
    <row r="3459" spans="2:6">
      <c r="B3459" s="59">
        <f t="shared" si="107"/>
        <v>45352</v>
      </c>
      <c r="C3459" s="7">
        <f t="shared" si="106"/>
        <v>45364.354166666664</v>
      </c>
      <c r="D3459" s="7">
        <v>45364.375</v>
      </c>
      <c r="E3459" s="1">
        <v>0</v>
      </c>
      <c r="F3459" s="37">
        <v>9.0999999999999998E-2</v>
      </c>
    </row>
    <row r="3460" spans="2:6">
      <c r="B3460" s="59">
        <f t="shared" si="107"/>
        <v>45352</v>
      </c>
      <c r="C3460" s="7">
        <f t="shared" si="106"/>
        <v>45364.375</v>
      </c>
      <c r="D3460" s="7">
        <v>45364.395833333336</v>
      </c>
      <c r="E3460" s="1">
        <v>0</v>
      </c>
      <c r="F3460" s="37">
        <v>0.22700000000000001</v>
      </c>
    </row>
    <row r="3461" spans="2:6">
      <c r="B3461" s="59">
        <f t="shared" si="107"/>
        <v>45352</v>
      </c>
      <c r="C3461" s="7">
        <f t="shared" ref="C3461:C3524" si="108">D3461-1/48</f>
        <v>45364.395833333328</v>
      </c>
      <c r="D3461" s="7">
        <v>45364.416666666664</v>
      </c>
      <c r="E3461" s="1">
        <v>0</v>
      </c>
      <c r="F3461" s="37">
        <v>0.11600000000000001</v>
      </c>
    </row>
    <row r="3462" spans="2:6">
      <c r="B3462" s="59">
        <f t="shared" ref="B3462:B3525" si="109">DATE(YEAR(C3462),MONTH(C3462),1)</f>
        <v>45352</v>
      </c>
      <c r="C3462" s="7">
        <f t="shared" si="108"/>
        <v>45364.416666666664</v>
      </c>
      <c r="D3462" s="7">
        <v>45364.4375</v>
      </c>
      <c r="E3462" s="1">
        <v>1E-3</v>
      </c>
      <c r="F3462" s="37">
        <v>0.159</v>
      </c>
    </row>
    <row r="3463" spans="2:6">
      <c r="B3463" s="59">
        <f t="shared" si="109"/>
        <v>45352</v>
      </c>
      <c r="C3463" s="7">
        <f t="shared" si="108"/>
        <v>45364.4375</v>
      </c>
      <c r="D3463" s="7">
        <v>45364.458333333336</v>
      </c>
      <c r="E3463" s="1">
        <v>0</v>
      </c>
      <c r="F3463" s="37">
        <v>0.14599999999999999</v>
      </c>
    </row>
    <row r="3464" spans="2:6">
      <c r="B3464" s="59">
        <f t="shared" si="109"/>
        <v>45352</v>
      </c>
      <c r="C3464" s="7">
        <f t="shared" si="108"/>
        <v>45364.458333333328</v>
      </c>
      <c r="D3464" s="7">
        <v>45364.479166666664</v>
      </c>
      <c r="E3464" s="1">
        <v>0</v>
      </c>
      <c r="F3464" s="37">
        <v>0.17799999999999999</v>
      </c>
    </row>
    <row r="3465" spans="2:6">
      <c r="B3465" s="59">
        <f t="shared" si="109"/>
        <v>45352</v>
      </c>
      <c r="C3465" s="7">
        <f t="shared" si="108"/>
        <v>45364.479166666664</v>
      </c>
      <c r="D3465" s="7">
        <v>45364.5</v>
      </c>
      <c r="E3465" s="1">
        <v>0</v>
      </c>
      <c r="F3465" s="37">
        <v>0.53100000000000003</v>
      </c>
    </row>
    <row r="3466" spans="2:6">
      <c r="B3466" s="59">
        <f t="shared" si="109"/>
        <v>45352</v>
      </c>
      <c r="C3466" s="7">
        <f t="shared" si="108"/>
        <v>45364.5</v>
      </c>
      <c r="D3466" s="7">
        <v>45364.520833333336</v>
      </c>
      <c r="E3466" s="1">
        <v>5.0000000000000001E-3</v>
      </c>
      <c r="F3466" s="37">
        <v>0.24</v>
      </c>
    </row>
    <row r="3467" spans="2:6">
      <c r="B3467" s="59">
        <f t="shared" si="109"/>
        <v>45352</v>
      </c>
      <c r="C3467" s="7">
        <f t="shared" si="108"/>
        <v>45364.520833333328</v>
      </c>
      <c r="D3467" s="7">
        <v>45364.541666666664</v>
      </c>
      <c r="E3467" s="1">
        <v>5.0000000000000001E-3</v>
      </c>
      <c r="F3467" s="37">
        <v>0.47199999999999998</v>
      </c>
    </row>
    <row r="3468" spans="2:6">
      <c r="B3468" s="59">
        <f t="shared" si="109"/>
        <v>45352</v>
      </c>
      <c r="C3468" s="7">
        <f t="shared" si="108"/>
        <v>45364.541666666664</v>
      </c>
      <c r="D3468" s="7">
        <v>45364.5625</v>
      </c>
      <c r="E3468" s="1">
        <v>0</v>
      </c>
      <c r="F3468" s="37">
        <v>0.86399999999999999</v>
      </c>
    </row>
    <row r="3469" spans="2:6">
      <c r="B3469" s="59">
        <f t="shared" si="109"/>
        <v>45352</v>
      </c>
      <c r="C3469" s="7">
        <f t="shared" si="108"/>
        <v>45364.5625</v>
      </c>
      <c r="D3469" s="7">
        <v>45364.583333333336</v>
      </c>
      <c r="E3469" s="1">
        <v>0</v>
      </c>
      <c r="F3469" s="37">
        <v>0.98399999999999999</v>
      </c>
    </row>
    <row r="3470" spans="2:6">
      <c r="B3470" s="59">
        <f t="shared" si="109"/>
        <v>45352</v>
      </c>
      <c r="C3470" s="7">
        <f t="shared" si="108"/>
        <v>45364.583333333328</v>
      </c>
      <c r="D3470" s="7">
        <v>45364.604166666664</v>
      </c>
      <c r="E3470" s="1">
        <v>0</v>
      </c>
      <c r="F3470" s="37">
        <v>0.61299999999999999</v>
      </c>
    </row>
    <row r="3471" spans="2:6">
      <c r="B3471" s="59">
        <f t="shared" si="109"/>
        <v>45352</v>
      </c>
      <c r="C3471" s="7">
        <f t="shared" si="108"/>
        <v>45364.604166666664</v>
      </c>
      <c r="D3471" s="7">
        <v>45364.625</v>
      </c>
      <c r="E3471" s="1">
        <v>0</v>
      </c>
      <c r="F3471" s="37">
        <v>0.20100000000000001</v>
      </c>
    </row>
    <row r="3472" spans="2:6">
      <c r="B3472" s="59">
        <f t="shared" si="109"/>
        <v>45352</v>
      </c>
      <c r="C3472" s="7">
        <f t="shared" si="108"/>
        <v>45364.625</v>
      </c>
      <c r="D3472" s="7">
        <v>45364.645833333336</v>
      </c>
      <c r="E3472" s="1">
        <v>0</v>
      </c>
      <c r="F3472" s="37">
        <v>0.54900000000000004</v>
      </c>
    </row>
    <row r="3473" spans="2:6">
      <c r="B3473" s="59">
        <f t="shared" si="109"/>
        <v>45352</v>
      </c>
      <c r="C3473" s="7">
        <f t="shared" si="108"/>
        <v>45364.645833333328</v>
      </c>
      <c r="D3473" s="7">
        <v>45364.666666666664</v>
      </c>
      <c r="E3473" s="1">
        <v>0</v>
      </c>
      <c r="F3473" s="37">
        <v>0.28199999999999997</v>
      </c>
    </row>
    <row r="3474" spans="2:6">
      <c r="B3474" s="59">
        <f t="shared" si="109"/>
        <v>45352</v>
      </c>
      <c r="C3474" s="7">
        <f t="shared" si="108"/>
        <v>45364.666666666664</v>
      </c>
      <c r="D3474" s="7">
        <v>45364.6875</v>
      </c>
      <c r="E3474" s="1">
        <v>0</v>
      </c>
      <c r="F3474" s="37">
        <v>7.6999999999999999E-2</v>
      </c>
    </row>
    <row r="3475" spans="2:6">
      <c r="B3475" s="59">
        <f t="shared" si="109"/>
        <v>45352</v>
      </c>
      <c r="C3475" s="7">
        <f t="shared" si="108"/>
        <v>45364.6875</v>
      </c>
      <c r="D3475" s="7">
        <v>45364.708333333336</v>
      </c>
      <c r="E3475" s="1">
        <v>0</v>
      </c>
      <c r="F3475" s="37">
        <v>2.3E-2</v>
      </c>
    </row>
    <row r="3476" spans="2:6">
      <c r="B3476" s="59">
        <f t="shared" si="109"/>
        <v>45352</v>
      </c>
      <c r="C3476" s="7">
        <f t="shared" si="108"/>
        <v>45364.708333333328</v>
      </c>
      <c r="D3476" s="7">
        <v>45364.729166666664</v>
      </c>
      <c r="E3476" s="1">
        <v>8.0000000000000002E-3</v>
      </c>
      <c r="F3476" s="37">
        <v>0</v>
      </c>
    </row>
    <row r="3477" spans="2:6">
      <c r="B3477" s="59">
        <f t="shared" si="109"/>
        <v>45352</v>
      </c>
      <c r="C3477" s="7">
        <f t="shared" si="108"/>
        <v>45364.729166666664</v>
      </c>
      <c r="D3477" s="7">
        <v>45364.75</v>
      </c>
      <c r="E3477" s="1">
        <v>5.0000000000000001E-3</v>
      </c>
      <c r="F3477" s="37">
        <v>0</v>
      </c>
    </row>
    <row r="3478" spans="2:6">
      <c r="B3478" s="59">
        <f t="shared" si="109"/>
        <v>45352</v>
      </c>
      <c r="C3478" s="7">
        <f t="shared" si="108"/>
        <v>45364.75</v>
      </c>
      <c r="D3478" s="7">
        <v>45364.770833333336</v>
      </c>
      <c r="E3478" s="1">
        <v>6.0000000000000001E-3</v>
      </c>
      <c r="F3478" s="37">
        <v>0</v>
      </c>
    </row>
    <row r="3479" spans="2:6">
      <c r="B3479" s="59">
        <f t="shared" si="109"/>
        <v>45352</v>
      </c>
      <c r="C3479" s="7">
        <f t="shared" si="108"/>
        <v>45364.770833333328</v>
      </c>
      <c r="D3479" s="7">
        <v>45364.791666666664</v>
      </c>
      <c r="E3479" s="1">
        <v>3.0000000000000001E-3</v>
      </c>
      <c r="F3479" s="37">
        <v>6.0000000000000001E-3</v>
      </c>
    </row>
    <row r="3480" spans="2:6">
      <c r="B3480" s="59">
        <f t="shared" si="109"/>
        <v>45352</v>
      </c>
      <c r="C3480" s="7">
        <f t="shared" si="108"/>
        <v>45364.791666666664</v>
      </c>
      <c r="D3480" s="7">
        <v>45364.8125</v>
      </c>
      <c r="E3480" s="1">
        <v>0</v>
      </c>
      <c r="F3480" s="37">
        <v>0.79100000000000004</v>
      </c>
    </row>
    <row r="3481" spans="2:6">
      <c r="B3481" s="59">
        <f t="shared" si="109"/>
        <v>45352</v>
      </c>
      <c r="C3481" s="7">
        <f t="shared" si="108"/>
        <v>45364.8125</v>
      </c>
      <c r="D3481" s="7">
        <v>45364.833333333336</v>
      </c>
      <c r="E3481" s="1">
        <v>0</v>
      </c>
      <c r="F3481" s="37">
        <v>1.028</v>
      </c>
    </row>
    <row r="3482" spans="2:6">
      <c r="B3482" s="59">
        <f t="shared" si="109"/>
        <v>45352</v>
      </c>
      <c r="C3482" s="7">
        <f t="shared" si="108"/>
        <v>45364.833333333328</v>
      </c>
      <c r="D3482" s="7">
        <v>45364.854166666664</v>
      </c>
      <c r="E3482" s="1">
        <v>0</v>
      </c>
      <c r="F3482" s="37">
        <v>1.022</v>
      </c>
    </row>
    <row r="3483" spans="2:6">
      <c r="B3483" s="59">
        <f t="shared" si="109"/>
        <v>45352</v>
      </c>
      <c r="C3483" s="7">
        <f t="shared" si="108"/>
        <v>45364.854166666664</v>
      </c>
      <c r="D3483" s="7">
        <v>45364.875</v>
      </c>
      <c r="E3483" s="1">
        <v>0</v>
      </c>
      <c r="F3483" s="37">
        <v>1.02</v>
      </c>
    </row>
    <row r="3484" spans="2:6">
      <c r="B3484" s="59">
        <f t="shared" si="109"/>
        <v>45352</v>
      </c>
      <c r="C3484" s="7">
        <f t="shared" si="108"/>
        <v>45364.875</v>
      </c>
      <c r="D3484" s="7">
        <v>45364.895833333336</v>
      </c>
      <c r="E3484" s="1">
        <v>0</v>
      </c>
      <c r="F3484" s="37">
        <v>0.90800000000000003</v>
      </c>
    </row>
    <row r="3485" spans="2:6">
      <c r="B3485" s="59">
        <f t="shared" si="109"/>
        <v>45352</v>
      </c>
      <c r="C3485" s="7">
        <f t="shared" si="108"/>
        <v>45364.895833333328</v>
      </c>
      <c r="D3485" s="7">
        <v>45364.916666666664</v>
      </c>
      <c r="E3485" s="1">
        <v>2.7E-2</v>
      </c>
      <c r="F3485" s="37">
        <v>0.77600000000000002</v>
      </c>
    </row>
    <row r="3486" spans="2:6">
      <c r="B3486" s="59">
        <f t="shared" si="109"/>
        <v>45352</v>
      </c>
      <c r="C3486" s="7">
        <f t="shared" si="108"/>
        <v>45364.916666666664</v>
      </c>
      <c r="D3486" s="7">
        <v>45364.9375</v>
      </c>
      <c r="E3486" s="1">
        <v>1.9490000000000001</v>
      </c>
      <c r="F3486" s="37">
        <v>0</v>
      </c>
    </row>
    <row r="3487" spans="2:6">
      <c r="B3487" s="59">
        <f t="shared" si="109"/>
        <v>45352</v>
      </c>
      <c r="C3487" s="7">
        <f t="shared" si="108"/>
        <v>45364.9375</v>
      </c>
      <c r="D3487" s="7">
        <v>45364.958333333336</v>
      </c>
      <c r="E3487" s="1">
        <v>2.359</v>
      </c>
      <c r="F3487" s="37">
        <v>0</v>
      </c>
    </row>
    <row r="3488" spans="2:6">
      <c r="B3488" s="59">
        <f t="shared" si="109"/>
        <v>45352</v>
      </c>
      <c r="C3488" s="7">
        <f t="shared" si="108"/>
        <v>45364.958333333328</v>
      </c>
      <c r="D3488" s="7">
        <v>45364.979166666664</v>
      </c>
      <c r="E3488" s="1">
        <v>1.925</v>
      </c>
      <c r="F3488" s="37">
        <v>0</v>
      </c>
    </row>
    <row r="3489" spans="2:6">
      <c r="B3489" s="59">
        <f t="shared" si="109"/>
        <v>45352</v>
      </c>
      <c r="C3489" s="7">
        <f t="shared" si="108"/>
        <v>45364.979166666664</v>
      </c>
      <c r="D3489" s="7">
        <v>45365</v>
      </c>
      <c r="E3489" s="1">
        <v>1.458</v>
      </c>
      <c r="F3489" s="37">
        <v>0</v>
      </c>
    </row>
    <row r="3490" spans="2:6">
      <c r="B3490" s="59">
        <f t="shared" si="109"/>
        <v>45352</v>
      </c>
      <c r="C3490" s="7">
        <f t="shared" si="108"/>
        <v>45365</v>
      </c>
      <c r="D3490" s="7">
        <v>45365.020833333336</v>
      </c>
      <c r="E3490" s="1">
        <v>1.4590000000000001</v>
      </c>
      <c r="F3490" s="37">
        <v>0</v>
      </c>
    </row>
    <row r="3491" spans="2:6">
      <c r="B3491" s="59">
        <f t="shared" si="109"/>
        <v>45352</v>
      </c>
      <c r="C3491" s="7">
        <f t="shared" si="108"/>
        <v>45365.020833333328</v>
      </c>
      <c r="D3491" s="7">
        <v>45365.041666666664</v>
      </c>
      <c r="E3491" s="1">
        <v>1.462</v>
      </c>
      <c r="F3491" s="37">
        <v>0</v>
      </c>
    </row>
    <row r="3492" spans="2:6">
      <c r="B3492" s="59">
        <f t="shared" si="109"/>
        <v>45352</v>
      </c>
      <c r="C3492" s="7">
        <f t="shared" si="108"/>
        <v>45365.041666666664</v>
      </c>
      <c r="D3492" s="7">
        <v>45365.0625</v>
      </c>
      <c r="E3492" s="1">
        <v>0.873</v>
      </c>
      <c r="F3492" s="37">
        <v>0</v>
      </c>
    </row>
    <row r="3493" spans="2:6">
      <c r="B3493" s="59">
        <f t="shared" si="109"/>
        <v>45352</v>
      </c>
      <c r="C3493" s="7">
        <f t="shared" si="108"/>
        <v>45365.0625</v>
      </c>
      <c r="D3493" s="7">
        <v>45365.083333333336</v>
      </c>
      <c r="E3493" s="1">
        <v>7.2999999999999995E-2</v>
      </c>
      <c r="F3493" s="37">
        <v>0</v>
      </c>
    </row>
    <row r="3494" spans="2:6">
      <c r="B3494" s="59">
        <f t="shared" si="109"/>
        <v>45352</v>
      </c>
      <c r="C3494" s="7">
        <f t="shared" si="108"/>
        <v>45365.083333333328</v>
      </c>
      <c r="D3494" s="7">
        <v>45365.104166666664</v>
      </c>
      <c r="E3494" s="1">
        <v>6.9000000000000006E-2</v>
      </c>
      <c r="F3494" s="37">
        <v>0</v>
      </c>
    </row>
    <row r="3495" spans="2:6">
      <c r="B3495" s="59">
        <f t="shared" si="109"/>
        <v>45352</v>
      </c>
      <c r="C3495" s="7">
        <f t="shared" si="108"/>
        <v>45365.104166666664</v>
      </c>
      <c r="D3495" s="7">
        <v>45365.125</v>
      </c>
      <c r="E3495" s="1">
        <v>7.0999999999999994E-2</v>
      </c>
      <c r="F3495" s="37">
        <v>0</v>
      </c>
    </row>
    <row r="3496" spans="2:6">
      <c r="B3496" s="59">
        <f t="shared" si="109"/>
        <v>45352</v>
      </c>
      <c r="C3496" s="7">
        <f t="shared" si="108"/>
        <v>45365.125</v>
      </c>
      <c r="D3496" s="7">
        <v>45365.145833333336</v>
      </c>
      <c r="E3496" s="1">
        <v>7.1999999999999995E-2</v>
      </c>
      <c r="F3496" s="37">
        <v>0</v>
      </c>
    </row>
    <row r="3497" spans="2:6">
      <c r="B3497" s="59">
        <f t="shared" si="109"/>
        <v>45352</v>
      </c>
      <c r="C3497" s="7">
        <f t="shared" si="108"/>
        <v>45365.145833333328</v>
      </c>
      <c r="D3497" s="7">
        <v>45365.166666666664</v>
      </c>
      <c r="E3497" s="1">
        <v>7.6999999999999999E-2</v>
      </c>
      <c r="F3497" s="37">
        <v>0</v>
      </c>
    </row>
    <row r="3498" spans="2:6">
      <c r="B3498" s="59">
        <f t="shared" si="109"/>
        <v>45352</v>
      </c>
      <c r="C3498" s="7">
        <f t="shared" si="108"/>
        <v>45365.166666666664</v>
      </c>
      <c r="D3498" s="7">
        <v>45365.1875</v>
      </c>
      <c r="E3498" s="1">
        <v>0.08</v>
      </c>
      <c r="F3498" s="37">
        <v>0</v>
      </c>
    </row>
    <row r="3499" spans="2:6">
      <c r="B3499" s="59">
        <f t="shared" si="109"/>
        <v>45352</v>
      </c>
      <c r="C3499" s="7">
        <f t="shared" si="108"/>
        <v>45365.1875</v>
      </c>
      <c r="D3499" s="7">
        <v>45365.208333333336</v>
      </c>
      <c r="E3499" s="1">
        <v>7.2999999999999995E-2</v>
      </c>
      <c r="F3499" s="37">
        <v>0</v>
      </c>
    </row>
    <row r="3500" spans="2:6">
      <c r="B3500" s="59">
        <f t="shared" si="109"/>
        <v>45352</v>
      </c>
      <c r="C3500" s="7">
        <f t="shared" si="108"/>
        <v>45365.208333333328</v>
      </c>
      <c r="D3500" s="7">
        <v>45365.229166666664</v>
      </c>
      <c r="E3500" s="1">
        <v>6.8000000000000005E-2</v>
      </c>
      <c r="F3500" s="37">
        <v>0</v>
      </c>
    </row>
    <row r="3501" spans="2:6">
      <c r="B3501" s="59">
        <f t="shared" si="109"/>
        <v>45352</v>
      </c>
      <c r="C3501" s="7">
        <f t="shared" si="108"/>
        <v>45365.229166666664</v>
      </c>
      <c r="D3501" s="7">
        <v>45365.25</v>
      </c>
      <c r="E3501" s="1">
        <v>0.65800000000000003</v>
      </c>
      <c r="F3501" s="37">
        <v>0</v>
      </c>
    </row>
    <row r="3502" spans="2:6">
      <c r="B3502" s="59">
        <f t="shared" si="109"/>
        <v>45352</v>
      </c>
      <c r="C3502" s="7">
        <f t="shared" si="108"/>
        <v>45365.25</v>
      </c>
      <c r="D3502" s="7">
        <v>45365.270833333336</v>
      </c>
      <c r="E3502" s="1">
        <v>0.78600000000000003</v>
      </c>
      <c r="F3502" s="37">
        <v>0</v>
      </c>
    </row>
    <row r="3503" spans="2:6">
      <c r="B3503" s="59">
        <f t="shared" si="109"/>
        <v>45352</v>
      </c>
      <c r="C3503" s="7">
        <f t="shared" si="108"/>
        <v>45365.270833333328</v>
      </c>
      <c r="D3503" s="7">
        <v>45365.291666666664</v>
      </c>
      <c r="E3503" s="1">
        <v>0.27200000000000002</v>
      </c>
      <c r="F3503" s="37">
        <v>0</v>
      </c>
    </row>
    <row r="3504" spans="2:6">
      <c r="B3504" s="59">
        <f t="shared" si="109"/>
        <v>45352</v>
      </c>
      <c r="C3504" s="7">
        <f t="shared" si="108"/>
        <v>45365.291666666664</v>
      </c>
      <c r="D3504" s="7">
        <v>45365.3125</v>
      </c>
      <c r="E3504" s="1">
        <v>0.443</v>
      </c>
      <c r="F3504" s="37">
        <v>0</v>
      </c>
    </row>
    <row r="3505" spans="2:6">
      <c r="B3505" s="59">
        <f t="shared" si="109"/>
        <v>45352</v>
      </c>
      <c r="C3505" s="7">
        <f t="shared" si="108"/>
        <v>45365.3125</v>
      </c>
      <c r="D3505" s="7">
        <v>45365.333333333336</v>
      </c>
      <c r="E3505" s="1">
        <v>0.90800000000000003</v>
      </c>
      <c r="F3505" s="37">
        <v>0</v>
      </c>
    </row>
    <row r="3506" spans="2:6">
      <c r="B3506" s="59">
        <f t="shared" si="109"/>
        <v>45352</v>
      </c>
      <c r="C3506" s="7">
        <f t="shared" si="108"/>
        <v>45365.333333333328</v>
      </c>
      <c r="D3506" s="7">
        <v>45365.354166666664</v>
      </c>
      <c r="E3506" s="1">
        <v>6.0000000000000001E-3</v>
      </c>
      <c r="F3506" s="37">
        <v>2E-3</v>
      </c>
    </row>
    <row r="3507" spans="2:6">
      <c r="B3507" s="59">
        <f t="shared" si="109"/>
        <v>45352</v>
      </c>
      <c r="C3507" s="7">
        <f t="shared" si="108"/>
        <v>45365.354166666664</v>
      </c>
      <c r="D3507" s="7">
        <v>45365.375</v>
      </c>
      <c r="E3507" s="1">
        <v>1E-3</v>
      </c>
      <c r="F3507" s="37">
        <v>0</v>
      </c>
    </row>
    <row r="3508" spans="2:6">
      <c r="B3508" s="59">
        <f t="shared" si="109"/>
        <v>45352</v>
      </c>
      <c r="C3508" s="7">
        <f t="shared" si="108"/>
        <v>45365.375</v>
      </c>
      <c r="D3508" s="7">
        <v>45365.395833333336</v>
      </c>
      <c r="E3508" s="1">
        <v>2E-3</v>
      </c>
      <c r="F3508" s="37">
        <v>0</v>
      </c>
    </row>
    <row r="3509" spans="2:6">
      <c r="B3509" s="59">
        <f t="shared" si="109"/>
        <v>45352</v>
      </c>
      <c r="C3509" s="7">
        <f t="shared" si="108"/>
        <v>45365.395833333328</v>
      </c>
      <c r="D3509" s="7">
        <v>45365.416666666664</v>
      </c>
      <c r="E3509" s="1">
        <v>2E-3</v>
      </c>
      <c r="F3509" s="37">
        <v>0</v>
      </c>
    </row>
    <row r="3510" spans="2:6">
      <c r="B3510" s="59">
        <f t="shared" si="109"/>
        <v>45352</v>
      </c>
      <c r="C3510" s="7">
        <f t="shared" si="108"/>
        <v>45365.416666666664</v>
      </c>
      <c r="D3510" s="7">
        <v>45365.4375</v>
      </c>
      <c r="E3510" s="1">
        <v>0</v>
      </c>
      <c r="F3510" s="37">
        <v>0.02</v>
      </c>
    </row>
    <row r="3511" spans="2:6">
      <c r="B3511" s="59">
        <f t="shared" si="109"/>
        <v>45352</v>
      </c>
      <c r="C3511" s="7">
        <f t="shared" si="108"/>
        <v>45365.4375</v>
      </c>
      <c r="D3511" s="7">
        <v>45365.458333333336</v>
      </c>
      <c r="E3511" s="1">
        <v>0</v>
      </c>
      <c r="F3511" s="37">
        <v>0.32900000000000001</v>
      </c>
    </row>
    <row r="3512" spans="2:6">
      <c r="B3512" s="59">
        <f t="shared" si="109"/>
        <v>45352</v>
      </c>
      <c r="C3512" s="7">
        <f t="shared" si="108"/>
        <v>45365.458333333328</v>
      </c>
      <c r="D3512" s="7">
        <v>45365.479166666664</v>
      </c>
      <c r="E3512" s="1">
        <v>0</v>
      </c>
      <c r="F3512" s="37">
        <v>0.58199999999999996</v>
      </c>
    </row>
    <row r="3513" spans="2:6">
      <c r="B3513" s="59">
        <f t="shared" si="109"/>
        <v>45352</v>
      </c>
      <c r="C3513" s="7">
        <f t="shared" si="108"/>
        <v>45365.479166666664</v>
      </c>
      <c r="D3513" s="7">
        <v>45365.5</v>
      </c>
      <c r="E3513" s="1">
        <v>1E-3</v>
      </c>
      <c r="F3513" s="37">
        <v>0.36599999999999999</v>
      </c>
    </row>
    <row r="3514" spans="2:6">
      <c r="B3514" s="59">
        <f t="shared" si="109"/>
        <v>45352</v>
      </c>
      <c r="C3514" s="7">
        <f t="shared" si="108"/>
        <v>45365.5</v>
      </c>
      <c r="D3514" s="7">
        <v>45365.520833333336</v>
      </c>
      <c r="E3514" s="1">
        <v>0</v>
      </c>
      <c r="F3514" s="37">
        <v>0.318</v>
      </c>
    </row>
    <row r="3515" spans="2:6">
      <c r="B3515" s="59">
        <f t="shared" si="109"/>
        <v>45352</v>
      </c>
      <c r="C3515" s="7">
        <f t="shared" si="108"/>
        <v>45365.520833333328</v>
      </c>
      <c r="D3515" s="7">
        <v>45365.541666666664</v>
      </c>
      <c r="E3515" s="1">
        <v>0</v>
      </c>
      <c r="F3515" s="37">
        <v>0.39300000000000002</v>
      </c>
    </row>
    <row r="3516" spans="2:6">
      <c r="B3516" s="59">
        <f t="shared" si="109"/>
        <v>45352</v>
      </c>
      <c r="C3516" s="7">
        <f t="shared" si="108"/>
        <v>45365.541666666664</v>
      </c>
      <c r="D3516" s="7">
        <v>45365.5625</v>
      </c>
      <c r="E3516" s="1">
        <v>0</v>
      </c>
      <c r="F3516" s="37">
        <v>0.65</v>
      </c>
    </row>
    <row r="3517" spans="2:6">
      <c r="B3517" s="59">
        <f t="shared" si="109"/>
        <v>45352</v>
      </c>
      <c r="C3517" s="7">
        <f t="shared" si="108"/>
        <v>45365.5625</v>
      </c>
      <c r="D3517" s="7">
        <v>45365.583333333336</v>
      </c>
      <c r="E3517" s="1">
        <v>0</v>
      </c>
      <c r="F3517" s="37">
        <v>0.41499999999999998</v>
      </c>
    </row>
    <row r="3518" spans="2:6">
      <c r="B3518" s="59">
        <f t="shared" si="109"/>
        <v>45352</v>
      </c>
      <c r="C3518" s="7">
        <f t="shared" si="108"/>
        <v>45365.583333333328</v>
      </c>
      <c r="D3518" s="7">
        <v>45365.604166666664</v>
      </c>
      <c r="E3518" s="1">
        <v>0</v>
      </c>
      <c r="F3518" s="37">
        <v>0.78600000000000003</v>
      </c>
    </row>
    <row r="3519" spans="2:6">
      <c r="B3519" s="59">
        <f t="shared" si="109"/>
        <v>45352</v>
      </c>
      <c r="C3519" s="7">
        <f t="shared" si="108"/>
        <v>45365.604166666664</v>
      </c>
      <c r="D3519" s="7">
        <v>45365.625</v>
      </c>
      <c r="E3519" s="1">
        <v>0</v>
      </c>
      <c r="F3519" s="37">
        <v>1.03</v>
      </c>
    </row>
    <row r="3520" spans="2:6">
      <c r="B3520" s="59">
        <f t="shared" si="109"/>
        <v>45352</v>
      </c>
      <c r="C3520" s="7">
        <f t="shared" si="108"/>
        <v>45365.625</v>
      </c>
      <c r="D3520" s="7">
        <v>45365.645833333336</v>
      </c>
      <c r="E3520" s="1">
        <v>0</v>
      </c>
      <c r="F3520" s="37">
        <v>1.0249999999999999</v>
      </c>
    </row>
    <row r="3521" spans="2:6">
      <c r="B3521" s="59">
        <f t="shared" si="109"/>
        <v>45352</v>
      </c>
      <c r="C3521" s="7">
        <f t="shared" si="108"/>
        <v>45365.645833333328</v>
      </c>
      <c r="D3521" s="7">
        <v>45365.666666666664</v>
      </c>
      <c r="E3521" s="1">
        <v>1E-3</v>
      </c>
      <c r="F3521" s="37">
        <v>0.114</v>
      </c>
    </row>
    <row r="3522" spans="2:6">
      <c r="B3522" s="59">
        <f t="shared" si="109"/>
        <v>45352</v>
      </c>
      <c r="C3522" s="7">
        <f t="shared" si="108"/>
        <v>45365.666666666664</v>
      </c>
      <c r="D3522" s="7">
        <v>45365.6875</v>
      </c>
      <c r="E3522" s="1">
        <v>0</v>
      </c>
      <c r="F3522" s="37">
        <v>0.31900000000000001</v>
      </c>
    </row>
    <row r="3523" spans="2:6">
      <c r="B3523" s="59">
        <f t="shared" si="109"/>
        <v>45352</v>
      </c>
      <c r="C3523" s="7">
        <f t="shared" si="108"/>
        <v>45365.6875</v>
      </c>
      <c r="D3523" s="7">
        <v>45365.708333333336</v>
      </c>
      <c r="E3523" s="1">
        <v>0</v>
      </c>
      <c r="F3523" s="37">
        <v>0.38200000000000001</v>
      </c>
    </row>
    <row r="3524" spans="2:6">
      <c r="B3524" s="59">
        <f t="shared" si="109"/>
        <v>45352</v>
      </c>
      <c r="C3524" s="7">
        <f t="shared" si="108"/>
        <v>45365.708333333328</v>
      </c>
      <c r="D3524" s="7">
        <v>45365.729166666664</v>
      </c>
      <c r="E3524" s="1">
        <v>0</v>
      </c>
      <c r="F3524" s="37">
        <v>0.13800000000000001</v>
      </c>
    </row>
    <row r="3525" spans="2:6">
      <c r="B3525" s="59">
        <f t="shared" si="109"/>
        <v>45352</v>
      </c>
      <c r="C3525" s="7">
        <f t="shared" ref="C3525:C3588" si="110">D3525-1/48</f>
        <v>45365.729166666664</v>
      </c>
      <c r="D3525" s="7">
        <v>45365.75</v>
      </c>
      <c r="E3525" s="1">
        <v>0</v>
      </c>
      <c r="F3525" s="37">
        <v>2.4E-2</v>
      </c>
    </row>
    <row r="3526" spans="2:6">
      <c r="B3526" s="59">
        <f t="shared" ref="B3526:B3589" si="111">DATE(YEAR(C3526),MONTH(C3526),1)</f>
        <v>45352</v>
      </c>
      <c r="C3526" s="7">
        <f t="shared" si="110"/>
        <v>45365.75</v>
      </c>
      <c r="D3526" s="7">
        <v>45365.770833333336</v>
      </c>
      <c r="E3526" s="1">
        <v>4.0000000000000001E-3</v>
      </c>
      <c r="F3526" s="37">
        <v>0</v>
      </c>
    </row>
    <row r="3527" spans="2:6">
      <c r="B3527" s="59">
        <f t="shared" si="111"/>
        <v>45352</v>
      </c>
      <c r="C3527" s="7">
        <f t="shared" si="110"/>
        <v>45365.770833333328</v>
      </c>
      <c r="D3527" s="7">
        <v>45365.791666666664</v>
      </c>
      <c r="E3527" s="1">
        <v>3.0000000000000001E-3</v>
      </c>
      <c r="F3527" s="37">
        <v>0</v>
      </c>
    </row>
    <row r="3528" spans="2:6">
      <c r="B3528" s="59">
        <f t="shared" si="111"/>
        <v>45352</v>
      </c>
      <c r="C3528" s="7">
        <f t="shared" si="110"/>
        <v>45365.791666666664</v>
      </c>
      <c r="D3528" s="7">
        <v>45365.8125</v>
      </c>
      <c r="E3528" s="1">
        <v>3.0000000000000001E-3</v>
      </c>
      <c r="F3528" s="37">
        <v>0</v>
      </c>
    </row>
    <row r="3529" spans="2:6">
      <c r="B3529" s="59">
        <f t="shared" si="111"/>
        <v>45352</v>
      </c>
      <c r="C3529" s="7">
        <f t="shared" si="110"/>
        <v>45365.8125</v>
      </c>
      <c r="D3529" s="7">
        <v>45365.833333333336</v>
      </c>
      <c r="E3529" s="1">
        <v>3.0000000000000001E-3</v>
      </c>
      <c r="F3529" s="37">
        <v>1E-3</v>
      </c>
    </row>
    <row r="3530" spans="2:6">
      <c r="B3530" s="59">
        <f t="shared" si="111"/>
        <v>45352</v>
      </c>
      <c r="C3530" s="7">
        <f t="shared" si="110"/>
        <v>45365.833333333328</v>
      </c>
      <c r="D3530" s="7">
        <v>45365.854166666664</v>
      </c>
      <c r="E3530" s="1">
        <v>1.0999999999999999E-2</v>
      </c>
      <c r="F3530" s="37">
        <v>1E-3</v>
      </c>
    </row>
    <row r="3531" spans="2:6">
      <c r="B3531" s="59">
        <f t="shared" si="111"/>
        <v>45352</v>
      </c>
      <c r="C3531" s="7">
        <f t="shared" si="110"/>
        <v>45365.854166666664</v>
      </c>
      <c r="D3531" s="7">
        <v>45365.875</v>
      </c>
      <c r="E3531" s="1">
        <v>2E-3</v>
      </c>
      <c r="F3531" s="37">
        <v>0</v>
      </c>
    </row>
    <row r="3532" spans="2:6">
      <c r="B3532" s="59">
        <f t="shared" si="111"/>
        <v>45352</v>
      </c>
      <c r="C3532" s="7">
        <f t="shared" si="110"/>
        <v>45365.875</v>
      </c>
      <c r="D3532" s="7">
        <v>45365.895833333336</v>
      </c>
      <c r="E3532" s="1">
        <v>4.0000000000000001E-3</v>
      </c>
      <c r="F3532" s="37">
        <v>0</v>
      </c>
    </row>
    <row r="3533" spans="2:6">
      <c r="B3533" s="59">
        <f t="shared" si="111"/>
        <v>45352</v>
      </c>
      <c r="C3533" s="7">
        <f t="shared" si="110"/>
        <v>45365.895833333328</v>
      </c>
      <c r="D3533" s="7">
        <v>45365.916666666664</v>
      </c>
      <c r="E3533" s="1">
        <v>4.2000000000000003E-2</v>
      </c>
      <c r="F3533" s="37">
        <v>3.0000000000000001E-3</v>
      </c>
    </row>
    <row r="3534" spans="2:6">
      <c r="B3534" s="59">
        <f t="shared" si="111"/>
        <v>45352</v>
      </c>
      <c r="C3534" s="7">
        <f t="shared" si="110"/>
        <v>45365.916666666664</v>
      </c>
      <c r="D3534" s="7">
        <v>45365.9375</v>
      </c>
      <c r="E3534" s="1">
        <v>0</v>
      </c>
      <c r="F3534" s="37">
        <v>0</v>
      </c>
    </row>
    <row r="3535" spans="2:6">
      <c r="B3535" s="59">
        <f t="shared" si="111"/>
        <v>45352</v>
      </c>
      <c r="C3535" s="7">
        <f t="shared" si="110"/>
        <v>45365.9375</v>
      </c>
      <c r="D3535" s="7">
        <v>45365.958333333336</v>
      </c>
      <c r="E3535" s="1">
        <v>2E-3</v>
      </c>
      <c r="F3535" s="37">
        <v>0</v>
      </c>
    </row>
    <row r="3536" spans="2:6">
      <c r="B3536" s="59">
        <f t="shared" si="111"/>
        <v>45352</v>
      </c>
      <c r="C3536" s="7">
        <f t="shared" si="110"/>
        <v>45365.958333333328</v>
      </c>
      <c r="D3536" s="7">
        <v>45365.979166666664</v>
      </c>
      <c r="E3536" s="1">
        <v>6.6000000000000003E-2</v>
      </c>
      <c r="F3536" s="37">
        <v>0</v>
      </c>
    </row>
    <row r="3537" spans="2:6">
      <c r="B3537" s="59">
        <f t="shared" si="111"/>
        <v>45352</v>
      </c>
      <c r="C3537" s="7">
        <f t="shared" si="110"/>
        <v>45365.979166666664</v>
      </c>
      <c r="D3537" s="7">
        <v>45366</v>
      </c>
      <c r="E3537" s="1">
        <v>3.9E-2</v>
      </c>
      <c r="F3537" s="37">
        <v>2E-3</v>
      </c>
    </row>
    <row r="3538" spans="2:6">
      <c r="B3538" s="59">
        <f t="shared" si="111"/>
        <v>45352</v>
      </c>
      <c r="C3538" s="7">
        <f t="shared" si="110"/>
        <v>45366</v>
      </c>
      <c r="D3538" s="7">
        <v>45366.020833333336</v>
      </c>
      <c r="E3538" s="1">
        <v>2E-3</v>
      </c>
      <c r="F3538" s="37">
        <v>0</v>
      </c>
    </row>
    <row r="3539" spans="2:6">
      <c r="B3539" s="59">
        <f t="shared" si="111"/>
        <v>45352</v>
      </c>
      <c r="C3539" s="7">
        <f t="shared" si="110"/>
        <v>45366.020833333328</v>
      </c>
      <c r="D3539" s="7">
        <v>45366.041666666664</v>
      </c>
      <c r="E3539" s="1">
        <v>3.0000000000000001E-3</v>
      </c>
      <c r="F3539" s="37">
        <v>0</v>
      </c>
    </row>
    <row r="3540" spans="2:6">
      <c r="B3540" s="59">
        <f t="shared" si="111"/>
        <v>45352</v>
      </c>
      <c r="C3540" s="7">
        <f t="shared" si="110"/>
        <v>45366.041666666664</v>
      </c>
      <c r="D3540" s="7">
        <v>45366.0625</v>
      </c>
      <c r="E3540" s="1">
        <v>3.0000000000000001E-3</v>
      </c>
      <c r="F3540" s="37">
        <v>0</v>
      </c>
    </row>
    <row r="3541" spans="2:6">
      <c r="B3541" s="59">
        <f t="shared" si="111"/>
        <v>45352</v>
      </c>
      <c r="C3541" s="7">
        <f t="shared" si="110"/>
        <v>45366.0625</v>
      </c>
      <c r="D3541" s="7">
        <v>45366.083333333336</v>
      </c>
      <c r="E3541" s="1">
        <v>2E-3</v>
      </c>
      <c r="F3541" s="37">
        <v>0</v>
      </c>
    </row>
    <row r="3542" spans="2:6">
      <c r="B3542" s="59">
        <f t="shared" si="111"/>
        <v>45352</v>
      </c>
      <c r="C3542" s="7">
        <f t="shared" si="110"/>
        <v>45366.083333333328</v>
      </c>
      <c r="D3542" s="7">
        <v>45366.104166666664</v>
      </c>
      <c r="E3542" s="1">
        <v>3.0000000000000001E-3</v>
      </c>
      <c r="F3542" s="37">
        <v>0</v>
      </c>
    </row>
    <row r="3543" spans="2:6">
      <c r="B3543" s="59">
        <f t="shared" si="111"/>
        <v>45352</v>
      </c>
      <c r="C3543" s="7">
        <f t="shared" si="110"/>
        <v>45366.104166666664</v>
      </c>
      <c r="D3543" s="7">
        <v>45366.125</v>
      </c>
      <c r="E3543" s="1">
        <v>3.0000000000000001E-3</v>
      </c>
      <c r="F3543" s="37">
        <v>0</v>
      </c>
    </row>
    <row r="3544" spans="2:6">
      <c r="B3544" s="59">
        <f t="shared" si="111"/>
        <v>45352</v>
      </c>
      <c r="C3544" s="7">
        <f t="shared" si="110"/>
        <v>45366.125</v>
      </c>
      <c r="D3544" s="7">
        <v>45366.145833333336</v>
      </c>
      <c r="E3544" s="1">
        <v>2E-3</v>
      </c>
      <c r="F3544" s="37">
        <v>0</v>
      </c>
    </row>
    <row r="3545" spans="2:6">
      <c r="B3545" s="59">
        <f t="shared" si="111"/>
        <v>45352</v>
      </c>
      <c r="C3545" s="7">
        <f t="shared" si="110"/>
        <v>45366.145833333328</v>
      </c>
      <c r="D3545" s="7">
        <v>45366.166666666664</v>
      </c>
      <c r="E3545" s="1">
        <v>3.0000000000000001E-3</v>
      </c>
      <c r="F3545" s="37">
        <v>0</v>
      </c>
    </row>
    <row r="3546" spans="2:6">
      <c r="B3546" s="59">
        <f t="shared" si="111"/>
        <v>45352</v>
      </c>
      <c r="C3546" s="7">
        <f t="shared" si="110"/>
        <v>45366.166666666664</v>
      </c>
      <c r="D3546" s="7">
        <v>45366.1875</v>
      </c>
      <c r="E3546" s="1">
        <v>3.0000000000000001E-3</v>
      </c>
      <c r="F3546" s="37">
        <v>0</v>
      </c>
    </row>
    <row r="3547" spans="2:6">
      <c r="B3547" s="59">
        <f t="shared" si="111"/>
        <v>45352</v>
      </c>
      <c r="C3547" s="7">
        <f t="shared" si="110"/>
        <v>45366.1875</v>
      </c>
      <c r="D3547" s="7">
        <v>45366.208333333336</v>
      </c>
      <c r="E3547" s="1">
        <v>3.0000000000000001E-3</v>
      </c>
      <c r="F3547" s="37">
        <v>0</v>
      </c>
    </row>
    <row r="3548" spans="2:6">
      <c r="B3548" s="59">
        <f t="shared" si="111"/>
        <v>45352</v>
      </c>
      <c r="C3548" s="7">
        <f t="shared" si="110"/>
        <v>45366.208333333328</v>
      </c>
      <c r="D3548" s="7">
        <v>45366.229166666664</v>
      </c>
      <c r="E3548" s="1">
        <v>3.0000000000000001E-3</v>
      </c>
      <c r="F3548" s="37">
        <v>0</v>
      </c>
    </row>
    <row r="3549" spans="2:6">
      <c r="B3549" s="59">
        <f t="shared" si="111"/>
        <v>45352</v>
      </c>
      <c r="C3549" s="7">
        <f t="shared" si="110"/>
        <v>45366.229166666664</v>
      </c>
      <c r="D3549" s="7">
        <v>45366.25</v>
      </c>
      <c r="E3549" s="1">
        <v>6.0000000000000001E-3</v>
      </c>
      <c r="F3549" s="37">
        <v>0</v>
      </c>
    </row>
    <row r="3550" spans="2:6">
      <c r="B3550" s="59">
        <f t="shared" si="111"/>
        <v>45352</v>
      </c>
      <c r="C3550" s="7">
        <f t="shared" si="110"/>
        <v>45366.25</v>
      </c>
      <c r="D3550" s="7">
        <v>45366.270833333336</v>
      </c>
      <c r="E3550" s="1">
        <v>6.0000000000000001E-3</v>
      </c>
      <c r="F3550" s="37">
        <v>0</v>
      </c>
    </row>
    <row r="3551" spans="2:6">
      <c r="B3551" s="59">
        <f t="shared" si="111"/>
        <v>45352</v>
      </c>
      <c r="C3551" s="7">
        <f t="shared" si="110"/>
        <v>45366.270833333328</v>
      </c>
      <c r="D3551" s="7">
        <v>45366.291666666664</v>
      </c>
      <c r="E3551" s="1">
        <v>5.0000000000000001E-3</v>
      </c>
      <c r="F3551" s="37">
        <v>0</v>
      </c>
    </row>
    <row r="3552" spans="2:6">
      <c r="B3552" s="59">
        <f t="shared" si="111"/>
        <v>45352</v>
      </c>
      <c r="C3552" s="7">
        <f t="shared" si="110"/>
        <v>45366.291666666664</v>
      </c>
      <c r="D3552" s="7">
        <v>45366.3125</v>
      </c>
      <c r="E3552" s="1">
        <v>2.5999999999999999E-2</v>
      </c>
      <c r="F3552" s="37">
        <v>4.0000000000000001E-3</v>
      </c>
    </row>
    <row r="3553" spans="2:6">
      <c r="B3553" s="59">
        <f t="shared" si="111"/>
        <v>45352</v>
      </c>
      <c r="C3553" s="7">
        <f t="shared" si="110"/>
        <v>45366.3125</v>
      </c>
      <c r="D3553" s="7">
        <v>45366.333333333336</v>
      </c>
      <c r="E3553" s="1">
        <v>3.0000000000000001E-3</v>
      </c>
      <c r="F3553" s="37">
        <v>1E-3</v>
      </c>
    </row>
    <row r="3554" spans="2:6">
      <c r="B3554" s="59">
        <f t="shared" si="111"/>
        <v>45352</v>
      </c>
      <c r="C3554" s="7">
        <f t="shared" si="110"/>
        <v>45366.333333333328</v>
      </c>
      <c r="D3554" s="7">
        <v>45366.354166666664</v>
      </c>
      <c r="E3554" s="1">
        <v>2E-3</v>
      </c>
      <c r="F3554" s="37">
        <v>0</v>
      </c>
    </row>
    <row r="3555" spans="2:6">
      <c r="B3555" s="59">
        <f t="shared" si="111"/>
        <v>45352</v>
      </c>
      <c r="C3555" s="7">
        <f t="shared" si="110"/>
        <v>45366.354166666664</v>
      </c>
      <c r="D3555" s="7">
        <v>45366.375</v>
      </c>
      <c r="E3555" s="1">
        <v>1E-3</v>
      </c>
      <c r="F3555" s="37">
        <v>0</v>
      </c>
    </row>
    <row r="3556" spans="2:6">
      <c r="B3556" s="59">
        <f t="shared" si="111"/>
        <v>45352</v>
      </c>
      <c r="C3556" s="7">
        <f t="shared" si="110"/>
        <v>45366.375</v>
      </c>
      <c r="D3556" s="7">
        <v>45366.395833333336</v>
      </c>
      <c r="E3556" s="1">
        <v>6.0000000000000001E-3</v>
      </c>
      <c r="F3556" s="37">
        <v>1E-3</v>
      </c>
    </row>
    <row r="3557" spans="2:6">
      <c r="B3557" s="59">
        <f t="shared" si="111"/>
        <v>45352</v>
      </c>
      <c r="C3557" s="7">
        <f t="shared" si="110"/>
        <v>45366.395833333328</v>
      </c>
      <c r="D3557" s="7">
        <v>45366.416666666664</v>
      </c>
      <c r="E3557" s="1">
        <v>2E-3</v>
      </c>
      <c r="F3557" s="37">
        <v>0</v>
      </c>
    </row>
    <row r="3558" spans="2:6">
      <c r="B3558" s="59">
        <f t="shared" si="111"/>
        <v>45352</v>
      </c>
      <c r="C3558" s="7">
        <f t="shared" si="110"/>
        <v>45366.416666666664</v>
      </c>
      <c r="D3558" s="7">
        <v>45366.4375</v>
      </c>
      <c r="E3558" s="1">
        <v>2E-3</v>
      </c>
      <c r="F3558" s="37">
        <v>1E-3</v>
      </c>
    </row>
    <row r="3559" spans="2:6">
      <c r="B3559" s="59">
        <f t="shared" si="111"/>
        <v>45352</v>
      </c>
      <c r="C3559" s="7">
        <f t="shared" si="110"/>
        <v>45366.4375</v>
      </c>
      <c r="D3559" s="7">
        <v>45366.458333333336</v>
      </c>
      <c r="E3559" s="1">
        <v>4.4999999999999998E-2</v>
      </c>
      <c r="F3559" s="37">
        <v>4.0000000000000001E-3</v>
      </c>
    </row>
    <row r="3560" spans="2:6">
      <c r="B3560" s="59">
        <f t="shared" si="111"/>
        <v>45352</v>
      </c>
      <c r="C3560" s="7">
        <f t="shared" si="110"/>
        <v>45366.458333333328</v>
      </c>
      <c r="D3560" s="7">
        <v>45366.479166666664</v>
      </c>
      <c r="E3560" s="1">
        <v>2E-3</v>
      </c>
      <c r="F3560" s="37">
        <v>0</v>
      </c>
    </row>
    <row r="3561" spans="2:6">
      <c r="B3561" s="59">
        <f t="shared" si="111"/>
        <v>45352</v>
      </c>
      <c r="C3561" s="7">
        <f t="shared" si="110"/>
        <v>45366.479166666664</v>
      </c>
      <c r="D3561" s="7">
        <v>45366.5</v>
      </c>
      <c r="E3561" s="1">
        <v>3.0000000000000001E-3</v>
      </c>
      <c r="F3561" s="37">
        <v>0</v>
      </c>
    </row>
    <row r="3562" spans="2:6">
      <c r="B3562" s="59">
        <f t="shared" si="111"/>
        <v>45352</v>
      </c>
      <c r="C3562" s="7">
        <f t="shared" si="110"/>
        <v>45366.5</v>
      </c>
      <c r="D3562" s="7">
        <v>45366.520833333336</v>
      </c>
      <c r="E3562" s="1">
        <v>4.0000000000000001E-3</v>
      </c>
      <c r="F3562" s="37">
        <v>1E-3</v>
      </c>
    </row>
    <row r="3563" spans="2:6">
      <c r="B3563" s="59">
        <f t="shared" si="111"/>
        <v>45352</v>
      </c>
      <c r="C3563" s="7">
        <f t="shared" si="110"/>
        <v>45366.520833333328</v>
      </c>
      <c r="D3563" s="7">
        <v>45366.541666666664</v>
      </c>
      <c r="E3563" s="1">
        <v>7.0000000000000001E-3</v>
      </c>
      <c r="F3563" s="37">
        <v>7.0000000000000001E-3</v>
      </c>
    </row>
    <row r="3564" spans="2:6">
      <c r="B3564" s="59">
        <f t="shared" si="111"/>
        <v>45352</v>
      </c>
      <c r="C3564" s="7">
        <f t="shared" si="110"/>
        <v>45366.541666666664</v>
      </c>
      <c r="D3564" s="7">
        <v>45366.5625</v>
      </c>
      <c r="E3564" s="1">
        <v>5.0000000000000001E-3</v>
      </c>
      <c r="F3564" s="37">
        <v>7.0000000000000001E-3</v>
      </c>
    </row>
    <row r="3565" spans="2:6">
      <c r="B3565" s="59">
        <f t="shared" si="111"/>
        <v>45352</v>
      </c>
      <c r="C3565" s="7">
        <f t="shared" si="110"/>
        <v>45366.5625</v>
      </c>
      <c r="D3565" s="7">
        <v>45366.583333333336</v>
      </c>
      <c r="E3565" s="1">
        <v>0.01</v>
      </c>
      <c r="F3565" s="37">
        <v>6.0000000000000001E-3</v>
      </c>
    </row>
    <row r="3566" spans="2:6">
      <c r="B3566" s="59">
        <f t="shared" si="111"/>
        <v>45352</v>
      </c>
      <c r="C3566" s="7">
        <f t="shared" si="110"/>
        <v>45366.583333333328</v>
      </c>
      <c r="D3566" s="7">
        <v>45366.604166666664</v>
      </c>
      <c r="E3566" s="1">
        <v>5.0000000000000001E-3</v>
      </c>
      <c r="F3566" s="37">
        <v>2E-3</v>
      </c>
    </row>
    <row r="3567" spans="2:6">
      <c r="B3567" s="59">
        <f t="shared" si="111"/>
        <v>45352</v>
      </c>
      <c r="C3567" s="7">
        <f t="shared" si="110"/>
        <v>45366.604166666664</v>
      </c>
      <c r="D3567" s="7">
        <v>45366.625</v>
      </c>
      <c r="E3567" s="1">
        <v>6.0000000000000001E-3</v>
      </c>
      <c r="F3567" s="37">
        <v>2E-3</v>
      </c>
    </row>
    <row r="3568" spans="2:6">
      <c r="B3568" s="59">
        <f t="shared" si="111"/>
        <v>45352</v>
      </c>
      <c r="C3568" s="7">
        <f t="shared" si="110"/>
        <v>45366.625</v>
      </c>
      <c r="D3568" s="7">
        <v>45366.645833333336</v>
      </c>
      <c r="E3568" s="1">
        <v>4.0000000000000001E-3</v>
      </c>
      <c r="F3568" s="37">
        <v>0</v>
      </c>
    </row>
    <row r="3569" spans="2:6">
      <c r="B3569" s="59">
        <f t="shared" si="111"/>
        <v>45352</v>
      </c>
      <c r="C3569" s="7">
        <f t="shared" si="110"/>
        <v>45366.645833333328</v>
      </c>
      <c r="D3569" s="7">
        <v>45366.666666666664</v>
      </c>
      <c r="E3569" s="1">
        <v>4.0000000000000001E-3</v>
      </c>
      <c r="F3569" s="37">
        <v>1E-3</v>
      </c>
    </row>
    <row r="3570" spans="2:6">
      <c r="B3570" s="59">
        <f t="shared" si="111"/>
        <v>45352</v>
      </c>
      <c r="C3570" s="7">
        <f t="shared" si="110"/>
        <v>45366.666666666664</v>
      </c>
      <c r="D3570" s="7">
        <v>45366.6875</v>
      </c>
      <c r="E3570" s="1">
        <v>5.0000000000000001E-3</v>
      </c>
      <c r="F3570" s="37">
        <v>0</v>
      </c>
    </row>
    <row r="3571" spans="2:6">
      <c r="B3571" s="59">
        <f t="shared" si="111"/>
        <v>45352</v>
      </c>
      <c r="C3571" s="7">
        <f t="shared" si="110"/>
        <v>45366.6875</v>
      </c>
      <c r="D3571" s="7">
        <v>45366.708333333336</v>
      </c>
      <c r="E3571" s="1">
        <v>5.0000000000000001E-3</v>
      </c>
      <c r="F3571" s="37">
        <v>2E-3</v>
      </c>
    </row>
    <row r="3572" spans="2:6">
      <c r="B3572" s="59">
        <f t="shared" si="111"/>
        <v>45352</v>
      </c>
      <c r="C3572" s="7">
        <f t="shared" si="110"/>
        <v>45366.708333333328</v>
      </c>
      <c r="D3572" s="7">
        <v>45366.729166666664</v>
      </c>
      <c r="E3572" s="1">
        <v>6.0000000000000001E-3</v>
      </c>
      <c r="F3572" s="37">
        <v>0</v>
      </c>
    </row>
    <row r="3573" spans="2:6">
      <c r="B3573" s="59">
        <f t="shared" si="111"/>
        <v>45352</v>
      </c>
      <c r="C3573" s="7">
        <f t="shared" si="110"/>
        <v>45366.729166666664</v>
      </c>
      <c r="D3573" s="7">
        <v>45366.75</v>
      </c>
      <c r="E3573" s="1">
        <v>7.0000000000000001E-3</v>
      </c>
      <c r="F3573" s="37">
        <v>0</v>
      </c>
    </row>
    <row r="3574" spans="2:6">
      <c r="B3574" s="59">
        <f t="shared" si="111"/>
        <v>45352</v>
      </c>
      <c r="C3574" s="7">
        <f t="shared" si="110"/>
        <v>45366.75</v>
      </c>
      <c r="D3574" s="7">
        <v>45366.770833333336</v>
      </c>
      <c r="E3574" s="1">
        <v>6.0000000000000001E-3</v>
      </c>
      <c r="F3574" s="37">
        <v>1E-3</v>
      </c>
    </row>
    <row r="3575" spans="2:6">
      <c r="B3575" s="59">
        <f t="shared" si="111"/>
        <v>45352</v>
      </c>
      <c r="C3575" s="7">
        <f t="shared" si="110"/>
        <v>45366.770833333328</v>
      </c>
      <c r="D3575" s="7">
        <v>45366.791666666664</v>
      </c>
      <c r="E3575" s="1">
        <v>6.0000000000000001E-3</v>
      </c>
      <c r="F3575" s="37">
        <v>0</v>
      </c>
    </row>
    <row r="3576" spans="2:6">
      <c r="B3576" s="59">
        <f t="shared" si="111"/>
        <v>45352</v>
      </c>
      <c r="C3576" s="7">
        <f t="shared" si="110"/>
        <v>45366.791666666664</v>
      </c>
      <c r="D3576" s="7">
        <v>45366.8125</v>
      </c>
      <c r="E3576" s="1">
        <v>6.0000000000000001E-3</v>
      </c>
      <c r="F3576" s="37">
        <v>0</v>
      </c>
    </row>
    <row r="3577" spans="2:6">
      <c r="B3577" s="59">
        <f t="shared" si="111"/>
        <v>45352</v>
      </c>
      <c r="C3577" s="7">
        <f t="shared" si="110"/>
        <v>45366.8125</v>
      </c>
      <c r="D3577" s="7">
        <v>45366.833333333336</v>
      </c>
      <c r="E3577" s="1">
        <v>2E-3</v>
      </c>
      <c r="F3577" s="37">
        <v>0</v>
      </c>
    </row>
    <row r="3578" spans="2:6">
      <c r="B3578" s="59">
        <f t="shared" si="111"/>
        <v>45352</v>
      </c>
      <c r="C3578" s="7">
        <f t="shared" si="110"/>
        <v>45366.833333333328</v>
      </c>
      <c r="D3578" s="7">
        <v>45366.854166666664</v>
      </c>
      <c r="E3578" s="1">
        <v>3.0000000000000001E-3</v>
      </c>
      <c r="F3578" s="37">
        <v>0</v>
      </c>
    </row>
    <row r="3579" spans="2:6">
      <c r="B3579" s="59">
        <f t="shared" si="111"/>
        <v>45352</v>
      </c>
      <c r="C3579" s="7">
        <f t="shared" si="110"/>
        <v>45366.854166666664</v>
      </c>
      <c r="D3579" s="7">
        <v>45366.875</v>
      </c>
      <c r="E3579" s="1">
        <v>7.0000000000000001E-3</v>
      </c>
      <c r="F3579" s="37">
        <v>0</v>
      </c>
    </row>
    <row r="3580" spans="2:6">
      <c r="B3580" s="59">
        <f t="shared" si="111"/>
        <v>45352</v>
      </c>
      <c r="C3580" s="7">
        <f t="shared" si="110"/>
        <v>45366.875</v>
      </c>
      <c r="D3580" s="7">
        <v>45366.895833333336</v>
      </c>
      <c r="E3580" s="1">
        <v>4.0000000000000001E-3</v>
      </c>
      <c r="F3580" s="37">
        <v>0</v>
      </c>
    </row>
    <row r="3581" spans="2:6">
      <c r="B3581" s="59">
        <f t="shared" si="111"/>
        <v>45352</v>
      </c>
      <c r="C3581" s="7">
        <f t="shared" si="110"/>
        <v>45366.895833333328</v>
      </c>
      <c r="D3581" s="7">
        <v>45366.916666666664</v>
      </c>
      <c r="E3581" s="1">
        <v>1.0999999999999999E-2</v>
      </c>
      <c r="F3581" s="37">
        <v>1E-3</v>
      </c>
    </row>
    <row r="3582" spans="2:6">
      <c r="B3582" s="59">
        <f t="shared" si="111"/>
        <v>45352</v>
      </c>
      <c r="C3582" s="7">
        <f t="shared" si="110"/>
        <v>45366.916666666664</v>
      </c>
      <c r="D3582" s="7">
        <v>45366.9375</v>
      </c>
      <c r="E3582" s="1">
        <v>3.0000000000000001E-3</v>
      </c>
      <c r="F3582" s="37">
        <v>0</v>
      </c>
    </row>
    <row r="3583" spans="2:6">
      <c r="B3583" s="59">
        <f t="shared" si="111"/>
        <v>45352</v>
      </c>
      <c r="C3583" s="7">
        <f t="shared" si="110"/>
        <v>45366.9375</v>
      </c>
      <c r="D3583" s="7">
        <v>45366.958333333336</v>
      </c>
      <c r="E3583" s="1">
        <v>4.0000000000000001E-3</v>
      </c>
      <c r="F3583" s="37">
        <v>1E-3</v>
      </c>
    </row>
    <row r="3584" spans="2:6">
      <c r="B3584" s="59">
        <f t="shared" si="111"/>
        <v>45352</v>
      </c>
      <c r="C3584" s="7">
        <f t="shared" si="110"/>
        <v>45366.958333333328</v>
      </c>
      <c r="D3584" s="7">
        <v>45366.979166666664</v>
      </c>
      <c r="E3584" s="1">
        <v>3.0000000000000001E-3</v>
      </c>
      <c r="F3584" s="37">
        <v>0</v>
      </c>
    </row>
    <row r="3585" spans="2:6">
      <c r="B3585" s="59">
        <f t="shared" si="111"/>
        <v>45352</v>
      </c>
      <c r="C3585" s="7">
        <f t="shared" si="110"/>
        <v>45366.979166666664</v>
      </c>
      <c r="D3585" s="7">
        <v>45367</v>
      </c>
      <c r="E3585" s="1">
        <v>4.0000000000000001E-3</v>
      </c>
      <c r="F3585" s="37">
        <v>0</v>
      </c>
    </row>
    <row r="3586" spans="2:6">
      <c r="B3586" s="59">
        <f t="shared" si="111"/>
        <v>45352</v>
      </c>
      <c r="C3586" s="7">
        <f t="shared" si="110"/>
        <v>45367</v>
      </c>
      <c r="D3586" s="7">
        <v>45367.020833333336</v>
      </c>
      <c r="E3586" s="1">
        <v>2E-3</v>
      </c>
      <c r="F3586" s="37">
        <v>1E-3</v>
      </c>
    </row>
    <row r="3587" spans="2:6">
      <c r="B3587" s="59">
        <f t="shared" si="111"/>
        <v>45352</v>
      </c>
      <c r="C3587" s="7">
        <f t="shared" si="110"/>
        <v>45367.020833333328</v>
      </c>
      <c r="D3587" s="7">
        <v>45367.041666666664</v>
      </c>
      <c r="E3587" s="1">
        <v>5.0000000000000001E-3</v>
      </c>
      <c r="F3587" s="37">
        <v>1E-3</v>
      </c>
    </row>
    <row r="3588" spans="2:6">
      <c r="B3588" s="59">
        <f t="shared" si="111"/>
        <v>45352</v>
      </c>
      <c r="C3588" s="7">
        <f t="shared" si="110"/>
        <v>45367.041666666664</v>
      </c>
      <c r="D3588" s="7">
        <v>45367.0625</v>
      </c>
      <c r="E3588" s="1">
        <v>3.0000000000000001E-3</v>
      </c>
      <c r="F3588" s="37">
        <v>0</v>
      </c>
    </row>
    <row r="3589" spans="2:6">
      <c r="B3589" s="59">
        <f t="shared" si="111"/>
        <v>45352</v>
      </c>
      <c r="C3589" s="7">
        <f t="shared" ref="C3589:C3652" si="112">D3589-1/48</f>
        <v>45367.0625</v>
      </c>
      <c r="D3589" s="7">
        <v>45367.083333333336</v>
      </c>
      <c r="E3589" s="1">
        <v>2E-3</v>
      </c>
      <c r="F3589" s="37">
        <v>0</v>
      </c>
    </row>
    <row r="3590" spans="2:6">
      <c r="B3590" s="59">
        <f t="shared" ref="B3590:B3653" si="113">DATE(YEAR(C3590),MONTH(C3590),1)</f>
        <v>45352</v>
      </c>
      <c r="C3590" s="7">
        <f t="shared" si="112"/>
        <v>45367.083333333328</v>
      </c>
      <c r="D3590" s="7">
        <v>45367.104166666664</v>
      </c>
      <c r="E3590" s="1">
        <v>3.0000000000000001E-3</v>
      </c>
      <c r="F3590" s="37">
        <v>0</v>
      </c>
    </row>
    <row r="3591" spans="2:6">
      <c r="B3591" s="59">
        <f t="shared" si="113"/>
        <v>45352</v>
      </c>
      <c r="C3591" s="7">
        <f t="shared" si="112"/>
        <v>45367.104166666664</v>
      </c>
      <c r="D3591" s="7">
        <v>45367.125</v>
      </c>
      <c r="E3591" s="1">
        <v>3.0000000000000001E-3</v>
      </c>
      <c r="F3591" s="37">
        <v>0</v>
      </c>
    </row>
    <row r="3592" spans="2:6">
      <c r="B3592" s="59">
        <f t="shared" si="113"/>
        <v>45352</v>
      </c>
      <c r="C3592" s="7">
        <f t="shared" si="112"/>
        <v>45367.125</v>
      </c>
      <c r="D3592" s="7">
        <v>45367.145833333336</v>
      </c>
      <c r="E3592" s="1">
        <v>3.0000000000000001E-3</v>
      </c>
      <c r="F3592" s="37">
        <v>0</v>
      </c>
    </row>
    <row r="3593" spans="2:6">
      <c r="B3593" s="59">
        <f t="shared" si="113"/>
        <v>45352</v>
      </c>
      <c r="C3593" s="7">
        <f t="shared" si="112"/>
        <v>45367.145833333328</v>
      </c>
      <c r="D3593" s="7">
        <v>45367.166666666664</v>
      </c>
      <c r="E3593" s="1">
        <v>2E-3</v>
      </c>
      <c r="F3593" s="37">
        <v>0</v>
      </c>
    </row>
    <row r="3594" spans="2:6">
      <c r="B3594" s="59">
        <f t="shared" si="113"/>
        <v>45352</v>
      </c>
      <c r="C3594" s="7">
        <f t="shared" si="112"/>
        <v>45367.166666666664</v>
      </c>
      <c r="D3594" s="7">
        <v>45367.1875</v>
      </c>
      <c r="E3594" s="1">
        <v>3.0000000000000001E-3</v>
      </c>
      <c r="F3594" s="37">
        <v>0</v>
      </c>
    </row>
    <row r="3595" spans="2:6">
      <c r="B3595" s="59">
        <f t="shared" si="113"/>
        <v>45352</v>
      </c>
      <c r="C3595" s="7">
        <f t="shared" si="112"/>
        <v>45367.1875</v>
      </c>
      <c r="D3595" s="7">
        <v>45367.208333333336</v>
      </c>
      <c r="E3595" s="1">
        <v>3.0000000000000001E-3</v>
      </c>
      <c r="F3595" s="37">
        <v>0</v>
      </c>
    </row>
    <row r="3596" spans="2:6">
      <c r="B3596" s="59">
        <f t="shared" si="113"/>
        <v>45352</v>
      </c>
      <c r="C3596" s="7">
        <f t="shared" si="112"/>
        <v>45367.208333333328</v>
      </c>
      <c r="D3596" s="7">
        <v>45367.229166666664</v>
      </c>
      <c r="E3596" s="1">
        <v>3.0000000000000001E-3</v>
      </c>
      <c r="F3596" s="37">
        <v>0</v>
      </c>
    </row>
    <row r="3597" spans="2:6">
      <c r="B3597" s="59">
        <f t="shared" si="113"/>
        <v>45352</v>
      </c>
      <c r="C3597" s="7">
        <f t="shared" si="112"/>
        <v>45367.229166666664</v>
      </c>
      <c r="D3597" s="7">
        <v>45367.25</v>
      </c>
      <c r="E3597" s="1">
        <v>6.0000000000000001E-3</v>
      </c>
      <c r="F3597" s="37">
        <v>0</v>
      </c>
    </row>
    <row r="3598" spans="2:6">
      <c r="B3598" s="59">
        <f t="shared" si="113"/>
        <v>45352</v>
      </c>
      <c r="C3598" s="7">
        <f t="shared" si="112"/>
        <v>45367.25</v>
      </c>
      <c r="D3598" s="7">
        <v>45367.270833333336</v>
      </c>
      <c r="E3598" s="1">
        <v>8.9999999999999993E-3</v>
      </c>
      <c r="F3598" s="37">
        <v>1E-3</v>
      </c>
    </row>
    <row r="3599" spans="2:6">
      <c r="B3599" s="59">
        <f t="shared" si="113"/>
        <v>45352</v>
      </c>
      <c r="C3599" s="7">
        <f t="shared" si="112"/>
        <v>45367.270833333328</v>
      </c>
      <c r="D3599" s="7">
        <v>45367.291666666664</v>
      </c>
      <c r="E3599" s="1">
        <v>8.9999999999999993E-3</v>
      </c>
      <c r="F3599" s="37">
        <v>4.0000000000000001E-3</v>
      </c>
    </row>
    <row r="3600" spans="2:6">
      <c r="B3600" s="59">
        <f t="shared" si="113"/>
        <v>45352</v>
      </c>
      <c r="C3600" s="7">
        <f t="shared" si="112"/>
        <v>45367.291666666664</v>
      </c>
      <c r="D3600" s="7">
        <v>45367.3125</v>
      </c>
      <c r="E3600" s="1">
        <v>6.0000000000000001E-3</v>
      </c>
      <c r="F3600" s="37">
        <v>0</v>
      </c>
    </row>
    <row r="3601" spans="2:6">
      <c r="B3601" s="59">
        <f t="shared" si="113"/>
        <v>45352</v>
      </c>
      <c r="C3601" s="7">
        <f t="shared" si="112"/>
        <v>45367.3125</v>
      </c>
      <c r="D3601" s="7">
        <v>45367.333333333336</v>
      </c>
      <c r="E3601" s="1">
        <v>5.0000000000000001E-3</v>
      </c>
      <c r="F3601" s="37">
        <v>0</v>
      </c>
    </row>
    <row r="3602" spans="2:6">
      <c r="B3602" s="59">
        <f t="shared" si="113"/>
        <v>45352</v>
      </c>
      <c r="C3602" s="7">
        <f t="shared" si="112"/>
        <v>45367.333333333328</v>
      </c>
      <c r="D3602" s="7">
        <v>45367.354166666664</v>
      </c>
      <c r="E3602" s="1">
        <v>5.0000000000000001E-3</v>
      </c>
      <c r="F3602" s="37">
        <v>0</v>
      </c>
    </row>
    <row r="3603" spans="2:6">
      <c r="B3603" s="59">
        <f t="shared" si="113"/>
        <v>45352</v>
      </c>
      <c r="C3603" s="7">
        <f t="shared" si="112"/>
        <v>45367.354166666664</v>
      </c>
      <c r="D3603" s="7">
        <v>45367.375</v>
      </c>
      <c r="E3603" s="1">
        <v>5.0000000000000001E-3</v>
      </c>
      <c r="F3603" s="37">
        <v>0</v>
      </c>
    </row>
    <row r="3604" spans="2:6">
      <c r="B3604" s="59">
        <f t="shared" si="113"/>
        <v>45352</v>
      </c>
      <c r="C3604" s="7">
        <f t="shared" si="112"/>
        <v>45367.375</v>
      </c>
      <c r="D3604" s="7">
        <v>45367.395833333336</v>
      </c>
      <c r="E3604" s="1">
        <v>4.0000000000000001E-3</v>
      </c>
      <c r="F3604" s="37">
        <v>0</v>
      </c>
    </row>
    <row r="3605" spans="2:6">
      <c r="B3605" s="59">
        <f t="shared" si="113"/>
        <v>45352</v>
      </c>
      <c r="C3605" s="7">
        <f t="shared" si="112"/>
        <v>45367.395833333328</v>
      </c>
      <c r="D3605" s="7">
        <v>45367.416666666664</v>
      </c>
      <c r="E3605" s="1">
        <v>3.0000000000000001E-3</v>
      </c>
      <c r="F3605" s="37">
        <v>0</v>
      </c>
    </row>
    <row r="3606" spans="2:6">
      <c r="B3606" s="59">
        <f t="shared" si="113"/>
        <v>45352</v>
      </c>
      <c r="C3606" s="7">
        <f t="shared" si="112"/>
        <v>45367.416666666664</v>
      </c>
      <c r="D3606" s="7">
        <v>45367.4375</v>
      </c>
      <c r="E3606" s="1">
        <v>2E-3</v>
      </c>
      <c r="F3606" s="37">
        <v>0</v>
      </c>
    </row>
    <row r="3607" spans="2:6">
      <c r="B3607" s="59">
        <f t="shared" si="113"/>
        <v>45352</v>
      </c>
      <c r="C3607" s="7">
        <f t="shared" si="112"/>
        <v>45367.4375</v>
      </c>
      <c r="D3607" s="7">
        <v>45367.458333333336</v>
      </c>
      <c r="E3607" s="1">
        <v>5.0000000000000001E-3</v>
      </c>
      <c r="F3607" s="37">
        <v>0</v>
      </c>
    </row>
    <row r="3608" spans="2:6">
      <c r="B3608" s="59">
        <f t="shared" si="113"/>
        <v>45352</v>
      </c>
      <c r="C3608" s="7">
        <f t="shared" si="112"/>
        <v>45367.458333333328</v>
      </c>
      <c r="D3608" s="7">
        <v>45367.479166666664</v>
      </c>
      <c r="E3608" s="1">
        <v>5.0000000000000001E-3</v>
      </c>
      <c r="F3608" s="37">
        <v>0</v>
      </c>
    </row>
    <row r="3609" spans="2:6">
      <c r="B3609" s="59">
        <f t="shared" si="113"/>
        <v>45352</v>
      </c>
      <c r="C3609" s="7">
        <f t="shared" si="112"/>
        <v>45367.479166666664</v>
      </c>
      <c r="D3609" s="7">
        <v>45367.5</v>
      </c>
      <c r="E3609" s="1">
        <v>3.0000000000000001E-3</v>
      </c>
      <c r="F3609" s="37">
        <v>1E-3</v>
      </c>
    </row>
    <row r="3610" spans="2:6">
      <c r="B3610" s="59">
        <f t="shared" si="113"/>
        <v>45352</v>
      </c>
      <c r="C3610" s="7">
        <f t="shared" si="112"/>
        <v>45367.5</v>
      </c>
      <c r="D3610" s="7">
        <v>45367.520833333336</v>
      </c>
      <c r="E3610" s="1">
        <v>7.0000000000000001E-3</v>
      </c>
      <c r="F3610" s="37">
        <v>1E-3</v>
      </c>
    </row>
    <row r="3611" spans="2:6">
      <c r="B3611" s="59">
        <f t="shared" si="113"/>
        <v>45352</v>
      </c>
      <c r="C3611" s="7">
        <f t="shared" si="112"/>
        <v>45367.520833333328</v>
      </c>
      <c r="D3611" s="7">
        <v>45367.541666666664</v>
      </c>
      <c r="E3611" s="1">
        <v>2E-3</v>
      </c>
      <c r="F3611" s="37">
        <v>0</v>
      </c>
    </row>
    <row r="3612" spans="2:6">
      <c r="B3612" s="59">
        <f t="shared" si="113"/>
        <v>45352</v>
      </c>
      <c r="C3612" s="7">
        <f t="shared" si="112"/>
        <v>45367.541666666664</v>
      </c>
      <c r="D3612" s="7">
        <v>45367.5625</v>
      </c>
      <c r="E3612" s="1">
        <v>2E-3</v>
      </c>
      <c r="F3612" s="37">
        <v>1E-3</v>
      </c>
    </row>
    <row r="3613" spans="2:6">
      <c r="B3613" s="59">
        <f t="shared" si="113"/>
        <v>45352</v>
      </c>
      <c r="C3613" s="7">
        <f t="shared" si="112"/>
        <v>45367.5625</v>
      </c>
      <c r="D3613" s="7">
        <v>45367.583333333336</v>
      </c>
      <c r="E3613" s="1">
        <v>1.4E-2</v>
      </c>
      <c r="F3613" s="37">
        <v>2E-3</v>
      </c>
    </row>
    <row r="3614" spans="2:6">
      <c r="B3614" s="59">
        <f t="shared" si="113"/>
        <v>45352</v>
      </c>
      <c r="C3614" s="7">
        <f t="shared" si="112"/>
        <v>45367.583333333328</v>
      </c>
      <c r="D3614" s="7">
        <v>45367.604166666664</v>
      </c>
      <c r="E3614" s="1">
        <v>2E-3</v>
      </c>
      <c r="F3614" s="37">
        <v>0</v>
      </c>
    </row>
    <row r="3615" spans="2:6">
      <c r="B3615" s="59">
        <f t="shared" si="113"/>
        <v>45352</v>
      </c>
      <c r="C3615" s="7">
        <f t="shared" si="112"/>
        <v>45367.604166666664</v>
      </c>
      <c r="D3615" s="7">
        <v>45367.625</v>
      </c>
      <c r="E3615" s="1">
        <v>3.0000000000000001E-3</v>
      </c>
      <c r="F3615" s="37">
        <v>0</v>
      </c>
    </row>
    <row r="3616" spans="2:6">
      <c r="B3616" s="59">
        <f t="shared" si="113"/>
        <v>45352</v>
      </c>
      <c r="C3616" s="7">
        <f t="shared" si="112"/>
        <v>45367.625</v>
      </c>
      <c r="D3616" s="7">
        <v>45367.645833333336</v>
      </c>
      <c r="E3616" s="1">
        <v>2E-3</v>
      </c>
      <c r="F3616" s="37">
        <v>0</v>
      </c>
    </row>
    <row r="3617" spans="2:6">
      <c r="B3617" s="59">
        <f t="shared" si="113"/>
        <v>45352</v>
      </c>
      <c r="C3617" s="7">
        <f t="shared" si="112"/>
        <v>45367.645833333328</v>
      </c>
      <c r="D3617" s="7">
        <v>45367.666666666664</v>
      </c>
      <c r="E3617" s="1">
        <v>4.0000000000000001E-3</v>
      </c>
      <c r="F3617" s="37">
        <v>1E-3</v>
      </c>
    </row>
    <row r="3618" spans="2:6">
      <c r="B3618" s="59">
        <f t="shared" si="113"/>
        <v>45352</v>
      </c>
      <c r="C3618" s="7">
        <f t="shared" si="112"/>
        <v>45367.666666666664</v>
      </c>
      <c r="D3618" s="7">
        <v>45367.6875</v>
      </c>
      <c r="E3618" s="1">
        <v>2E-3</v>
      </c>
      <c r="F3618" s="37">
        <v>0</v>
      </c>
    </row>
    <row r="3619" spans="2:6">
      <c r="B3619" s="59">
        <f t="shared" si="113"/>
        <v>45352</v>
      </c>
      <c r="C3619" s="7">
        <f t="shared" si="112"/>
        <v>45367.6875</v>
      </c>
      <c r="D3619" s="7">
        <v>45367.708333333336</v>
      </c>
      <c r="E3619" s="1">
        <v>3.0000000000000001E-3</v>
      </c>
      <c r="F3619" s="37">
        <v>0</v>
      </c>
    </row>
    <row r="3620" spans="2:6">
      <c r="B3620" s="59">
        <f t="shared" si="113"/>
        <v>45352</v>
      </c>
      <c r="C3620" s="7">
        <f t="shared" si="112"/>
        <v>45367.708333333328</v>
      </c>
      <c r="D3620" s="7">
        <v>45367.729166666664</v>
      </c>
      <c r="E3620" s="1">
        <v>7.0000000000000001E-3</v>
      </c>
      <c r="F3620" s="37">
        <v>0</v>
      </c>
    </row>
    <row r="3621" spans="2:6">
      <c r="B3621" s="59">
        <f t="shared" si="113"/>
        <v>45352</v>
      </c>
      <c r="C3621" s="7">
        <f t="shared" si="112"/>
        <v>45367.729166666664</v>
      </c>
      <c r="D3621" s="7">
        <v>45367.75</v>
      </c>
      <c r="E3621" s="1">
        <v>7.0000000000000001E-3</v>
      </c>
      <c r="F3621" s="37">
        <v>1E-3</v>
      </c>
    </row>
    <row r="3622" spans="2:6">
      <c r="B3622" s="59">
        <f t="shared" si="113"/>
        <v>45352</v>
      </c>
      <c r="C3622" s="7">
        <f t="shared" si="112"/>
        <v>45367.75</v>
      </c>
      <c r="D3622" s="7">
        <v>45367.770833333336</v>
      </c>
      <c r="E3622" s="1">
        <v>6.0000000000000001E-3</v>
      </c>
      <c r="F3622" s="37">
        <v>0</v>
      </c>
    </row>
    <row r="3623" spans="2:6">
      <c r="B3623" s="59">
        <f t="shared" si="113"/>
        <v>45352</v>
      </c>
      <c r="C3623" s="7">
        <f t="shared" si="112"/>
        <v>45367.770833333328</v>
      </c>
      <c r="D3623" s="7">
        <v>45367.791666666664</v>
      </c>
      <c r="E3623" s="1">
        <v>4.0000000000000001E-3</v>
      </c>
      <c r="F3623" s="37">
        <v>0</v>
      </c>
    </row>
    <row r="3624" spans="2:6">
      <c r="B3624" s="59">
        <f t="shared" si="113"/>
        <v>45352</v>
      </c>
      <c r="C3624" s="7">
        <f t="shared" si="112"/>
        <v>45367.791666666664</v>
      </c>
      <c r="D3624" s="7">
        <v>45367.8125</v>
      </c>
      <c r="E3624" s="1">
        <v>3.0000000000000001E-3</v>
      </c>
      <c r="F3624" s="37">
        <v>0</v>
      </c>
    </row>
    <row r="3625" spans="2:6">
      <c r="B3625" s="59">
        <f t="shared" si="113"/>
        <v>45352</v>
      </c>
      <c r="C3625" s="7">
        <f t="shared" si="112"/>
        <v>45367.8125</v>
      </c>
      <c r="D3625" s="7">
        <v>45367.833333333336</v>
      </c>
      <c r="E3625" s="1">
        <v>2E-3</v>
      </c>
      <c r="F3625" s="37">
        <v>0</v>
      </c>
    </row>
    <row r="3626" spans="2:6">
      <c r="B3626" s="59">
        <f t="shared" si="113"/>
        <v>45352</v>
      </c>
      <c r="C3626" s="7">
        <f t="shared" si="112"/>
        <v>45367.833333333328</v>
      </c>
      <c r="D3626" s="7">
        <v>45367.854166666664</v>
      </c>
      <c r="E3626" s="1">
        <v>3.0000000000000001E-3</v>
      </c>
      <c r="F3626" s="37">
        <v>0</v>
      </c>
    </row>
    <row r="3627" spans="2:6">
      <c r="B3627" s="59">
        <f t="shared" si="113"/>
        <v>45352</v>
      </c>
      <c r="C3627" s="7">
        <f t="shared" si="112"/>
        <v>45367.854166666664</v>
      </c>
      <c r="D3627" s="7">
        <v>45367.875</v>
      </c>
      <c r="E3627" s="1">
        <v>2E-3</v>
      </c>
      <c r="F3627" s="37">
        <v>0</v>
      </c>
    </row>
    <row r="3628" spans="2:6">
      <c r="B3628" s="59">
        <f t="shared" si="113"/>
        <v>45352</v>
      </c>
      <c r="C3628" s="7">
        <f t="shared" si="112"/>
        <v>45367.875</v>
      </c>
      <c r="D3628" s="7">
        <v>45367.895833333336</v>
      </c>
      <c r="E3628" s="1">
        <v>3.0000000000000001E-3</v>
      </c>
      <c r="F3628" s="37">
        <v>0</v>
      </c>
    </row>
    <row r="3629" spans="2:6">
      <c r="B3629" s="59">
        <f t="shared" si="113"/>
        <v>45352</v>
      </c>
      <c r="C3629" s="7">
        <f t="shared" si="112"/>
        <v>45367.895833333328</v>
      </c>
      <c r="D3629" s="7">
        <v>45367.916666666664</v>
      </c>
      <c r="E3629" s="1">
        <v>3.0000000000000001E-3</v>
      </c>
      <c r="F3629" s="37">
        <v>0</v>
      </c>
    </row>
    <row r="3630" spans="2:6">
      <c r="B3630" s="59">
        <f t="shared" si="113"/>
        <v>45352</v>
      </c>
      <c r="C3630" s="7">
        <f t="shared" si="112"/>
        <v>45367.916666666664</v>
      </c>
      <c r="D3630" s="7">
        <v>45367.9375</v>
      </c>
      <c r="E3630" s="1">
        <v>2E-3</v>
      </c>
      <c r="F3630" s="37">
        <v>0</v>
      </c>
    </row>
    <row r="3631" spans="2:6">
      <c r="B3631" s="59">
        <f t="shared" si="113"/>
        <v>45352</v>
      </c>
      <c r="C3631" s="7">
        <f t="shared" si="112"/>
        <v>45367.9375</v>
      </c>
      <c r="D3631" s="7">
        <v>45367.958333333336</v>
      </c>
      <c r="E3631" s="1">
        <v>3.0000000000000001E-3</v>
      </c>
      <c r="F3631" s="37">
        <v>0</v>
      </c>
    </row>
    <row r="3632" spans="2:6">
      <c r="B3632" s="59">
        <f t="shared" si="113"/>
        <v>45352</v>
      </c>
      <c r="C3632" s="7">
        <f t="shared" si="112"/>
        <v>45367.958333333328</v>
      </c>
      <c r="D3632" s="7">
        <v>45367.979166666664</v>
      </c>
      <c r="E3632" s="1">
        <v>3.0000000000000001E-3</v>
      </c>
      <c r="F3632" s="37">
        <v>0</v>
      </c>
    </row>
    <row r="3633" spans="2:6">
      <c r="B3633" s="59">
        <f t="shared" si="113"/>
        <v>45352</v>
      </c>
      <c r="C3633" s="7">
        <f t="shared" si="112"/>
        <v>45367.979166666664</v>
      </c>
      <c r="D3633" s="7">
        <v>45368</v>
      </c>
      <c r="E3633" s="1">
        <v>3.0000000000000001E-3</v>
      </c>
      <c r="F3633" s="37">
        <v>0</v>
      </c>
    </row>
    <row r="3634" spans="2:6">
      <c r="B3634" s="59">
        <f t="shared" si="113"/>
        <v>45352</v>
      </c>
      <c r="C3634" s="7">
        <f t="shared" si="112"/>
        <v>45368</v>
      </c>
      <c r="D3634" s="7">
        <v>45368.020833333336</v>
      </c>
      <c r="E3634" s="1">
        <v>2E-3</v>
      </c>
      <c r="F3634" s="37">
        <v>0</v>
      </c>
    </row>
    <row r="3635" spans="2:6">
      <c r="B3635" s="59">
        <f t="shared" si="113"/>
        <v>45352</v>
      </c>
      <c r="C3635" s="7">
        <f t="shared" si="112"/>
        <v>45368.020833333328</v>
      </c>
      <c r="D3635" s="7">
        <v>45368.041666666664</v>
      </c>
      <c r="E3635" s="1">
        <v>3.0000000000000001E-3</v>
      </c>
      <c r="F3635" s="37">
        <v>0</v>
      </c>
    </row>
    <row r="3636" spans="2:6">
      <c r="B3636" s="59">
        <f t="shared" si="113"/>
        <v>45352</v>
      </c>
      <c r="C3636" s="7">
        <f t="shared" si="112"/>
        <v>45368.041666666664</v>
      </c>
      <c r="D3636" s="7">
        <v>45368.0625</v>
      </c>
      <c r="E3636" s="1">
        <v>3.0000000000000001E-3</v>
      </c>
      <c r="F3636" s="37">
        <v>0</v>
      </c>
    </row>
    <row r="3637" spans="2:6">
      <c r="B3637" s="59">
        <f t="shared" si="113"/>
        <v>45352</v>
      </c>
      <c r="C3637" s="7">
        <f t="shared" si="112"/>
        <v>45368.0625</v>
      </c>
      <c r="D3637" s="7">
        <v>45368.083333333336</v>
      </c>
      <c r="E3637" s="1">
        <v>2E-3</v>
      </c>
      <c r="F3637" s="37">
        <v>0</v>
      </c>
    </row>
    <row r="3638" spans="2:6">
      <c r="B3638" s="59">
        <f t="shared" si="113"/>
        <v>45352</v>
      </c>
      <c r="C3638" s="7">
        <f t="shared" si="112"/>
        <v>45368.083333333328</v>
      </c>
      <c r="D3638" s="7">
        <v>45368.104166666664</v>
      </c>
      <c r="E3638" s="1">
        <v>3.0000000000000001E-3</v>
      </c>
      <c r="F3638" s="37">
        <v>0</v>
      </c>
    </row>
    <row r="3639" spans="2:6">
      <c r="B3639" s="59">
        <f t="shared" si="113"/>
        <v>45352</v>
      </c>
      <c r="C3639" s="7">
        <f t="shared" si="112"/>
        <v>45368.104166666664</v>
      </c>
      <c r="D3639" s="7">
        <v>45368.125</v>
      </c>
      <c r="E3639" s="1">
        <v>3.0000000000000001E-3</v>
      </c>
      <c r="F3639" s="37">
        <v>0</v>
      </c>
    </row>
    <row r="3640" spans="2:6">
      <c r="B3640" s="59">
        <f t="shared" si="113"/>
        <v>45352</v>
      </c>
      <c r="C3640" s="7">
        <f t="shared" si="112"/>
        <v>45368.125</v>
      </c>
      <c r="D3640" s="7">
        <v>45368.145833333336</v>
      </c>
      <c r="E3640" s="1">
        <v>3.0000000000000001E-3</v>
      </c>
      <c r="F3640" s="37">
        <v>0</v>
      </c>
    </row>
    <row r="3641" spans="2:6">
      <c r="B3641" s="59">
        <f t="shared" si="113"/>
        <v>45352</v>
      </c>
      <c r="C3641" s="7">
        <f t="shared" si="112"/>
        <v>45368.145833333328</v>
      </c>
      <c r="D3641" s="7">
        <v>45368.166666666664</v>
      </c>
      <c r="E3641" s="1">
        <v>3.0000000000000001E-3</v>
      </c>
      <c r="F3641" s="37">
        <v>0</v>
      </c>
    </row>
    <row r="3642" spans="2:6">
      <c r="B3642" s="59">
        <f t="shared" si="113"/>
        <v>45352</v>
      </c>
      <c r="C3642" s="7">
        <f t="shared" si="112"/>
        <v>45368.166666666664</v>
      </c>
      <c r="D3642" s="7">
        <v>45368.1875</v>
      </c>
      <c r="E3642" s="1">
        <v>2E-3</v>
      </c>
      <c r="F3642" s="37">
        <v>0</v>
      </c>
    </row>
    <row r="3643" spans="2:6">
      <c r="B3643" s="59">
        <f t="shared" si="113"/>
        <v>45352</v>
      </c>
      <c r="C3643" s="7">
        <f t="shared" si="112"/>
        <v>45368.1875</v>
      </c>
      <c r="D3643" s="7">
        <v>45368.208333333336</v>
      </c>
      <c r="E3643" s="1">
        <v>3.0000000000000001E-3</v>
      </c>
      <c r="F3643" s="37">
        <v>0</v>
      </c>
    </row>
    <row r="3644" spans="2:6">
      <c r="B3644" s="59">
        <f t="shared" si="113"/>
        <v>45352</v>
      </c>
      <c r="C3644" s="7">
        <f t="shared" si="112"/>
        <v>45368.208333333328</v>
      </c>
      <c r="D3644" s="7">
        <v>45368.229166666664</v>
      </c>
      <c r="E3644" s="1">
        <v>2E-3</v>
      </c>
      <c r="F3644" s="37">
        <v>0</v>
      </c>
    </row>
    <row r="3645" spans="2:6">
      <c r="B3645" s="59">
        <f t="shared" si="113"/>
        <v>45352</v>
      </c>
      <c r="C3645" s="7">
        <f t="shared" si="112"/>
        <v>45368.229166666664</v>
      </c>
      <c r="D3645" s="7">
        <v>45368.25</v>
      </c>
      <c r="E3645" s="1">
        <v>7.0000000000000001E-3</v>
      </c>
      <c r="F3645" s="37">
        <v>0</v>
      </c>
    </row>
    <row r="3646" spans="2:6">
      <c r="B3646" s="59">
        <f t="shared" si="113"/>
        <v>45352</v>
      </c>
      <c r="C3646" s="7">
        <f t="shared" si="112"/>
        <v>45368.25</v>
      </c>
      <c r="D3646" s="7">
        <v>45368.270833333336</v>
      </c>
      <c r="E3646" s="1">
        <v>5.0000000000000001E-3</v>
      </c>
      <c r="F3646" s="37">
        <v>0</v>
      </c>
    </row>
    <row r="3647" spans="2:6">
      <c r="B3647" s="59">
        <f t="shared" si="113"/>
        <v>45352</v>
      </c>
      <c r="C3647" s="7">
        <f t="shared" si="112"/>
        <v>45368.270833333328</v>
      </c>
      <c r="D3647" s="7">
        <v>45368.291666666664</v>
      </c>
      <c r="E3647" s="1">
        <v>5.0000000000000001E-3</v>
      </c>
      <c r="F3647" s="37">
        <v>0</v>
      </c>
    </row>
    <row r="3648" spans="2:6">
      <c r="B3648" s="59">
        <f t="shared" si="113"/>
        <v>45352</v>
      </c>
      <c r="C3648" s="7">
        <f t="shared" si="112"/>
        <v>45368.291666666664</v>
      </c>
      <c r="D3648" s="7">
        <v>45368.3125</v>
      </c>
      <c r="E3648" s="1">
        <v>5.0000000000000001E-3</v>
      </c>
      <c r="F3648" s="37">
        <v>1E-3</v>
      </c>
    </row>
    <row r="3649" spans="2:6">
      <c r="B3649" s="59">
        <f t="shared" si="113"/>
        <v>45352</v>
      </c>
      <c r="C3649" s="7">
        <f t="shared" si="112"/>
        <v>45368.3125</v>
      </c>
      <c r="D3649" s="7">
        <v>45368.333333333336</v>
      </c>
      <c r="E3649" s="1">
        <v>3.0000000000000001E-3</v>
      </c>
      <c r="F3649" s="37">
        <v>0</v>
      </c>
    </row>
    <row r="3650" spans="2:6">
      <c r="B3650" s="59">
        <f t="shared" si="113"/>
        <v>45352</v>
      </c>
      <c r="C3650" s="7">
        <f t="shared" si="112"/>
        <v>45368.333333333328</v>
      </c>
      <c r="D3650" s="7">
        <v>45368.354166666664</v>
      </c>
      <c r="E3650" s="1">
        <v>5.0000000000000001E-3</v>
      </c>
      <c r="F3650" s="37">
        <v>0</v>
      </c>
    </row>
    <row r="3651" spans="2:6">
      <c r="B3651" s="59">
        <f t="shared" si="113"/>
        <v>45352</v>
      </c>
      <c r="C3651" s="7">
        <f t="shared" si="112"/>
        <v>45368.354166666664</v>
      </c>
      <c r="D3651" s="7">
        <v>45368.375</v>
      </c>
      <c r="E3651" s="1">
        <v>5.0000000000000001E-3</v>
      </c>
      <c r="F3651" s="37">
        <v>2E-3</v>
      </c>
    </row>
    <row r="3652" spans="2:6">
      <c r="B3652" s="59">
        <f t="shared" si="113"/>
        <v>45352</v>
      </c>
      <c r="C3652" s="7">
        <f t="shared" si="112"/>
        <v>45368.375</v>
      </c>
      <c r="D3652" s="7">
        <v>45368.395833333336</v>
      </c>
      <c r="E3652" s="1">
        <v>3.0000000000000001E-3</v>
      </c>
      <c r="F3652" s="37">
        <v>3.0000000000000001E-3</v>
      </c>
    </row>
    <row r="3653" spans="2:6">
      <c r="B3653" s="59">
        <f t="shared" si="113"/>
        <v>45352</v>
      </c>
      <c r="C3653" s="7">
        <f t="shared" ref="C3653:C3716" si="114">D3653-1/48</f>
        <v>45368.395833333328</v>
      </c>
      <c r="D3653" s="7">
        <v>45368.416666666664</v>
      </c>
      <c r="E3653" s="1">
        <v>6.0000000000000001E-3</v>
      </c>
      <c r="F3653" s="37">
        <v>8.9999999999999993E-3</v>
      </c>
    </row>
    <row r="3654" spans="2:6">
      <c r="B3654" s="59">
        <f t="shared" ref="B3654:B3717" si="115">DATE(YEAR(C3654),MONTH(C3654),1)</f>
        <v>45352</v>
      </c>
      <c r="C3654" s="7">
        <f t="shared" si="114"/>
        <v>45368.416666666664</v>
      </c>
      <c r="D3654" s="7">
        <v>45368.4375</v>
      </c>
      <c r="E3654" s="1">
        <v>1E-3</v>
      </c>
      <c r="F3654" s="37">
        <v>0.02</v>
      </c>
    </row>
    <row r="3655" spans="2:6">
      <c r="B3655" s="59">
        <f t="shared" si="115"/>
        <v>45352</v>
      </c>
      <c r="C3655" s="7">
        <f t="shared" si="114"/>
        <v>45368.4375</v>
      </c>
      <c r="D3655" s="7">
        <v>45368.458333333336</v>
      </c>
      <c r="E3655" s="1">
        <v>2E-3</v>
      </c>
      <c r="F3655" s="37">
        <v>1.2999999999999999E-2</v>
      </c>
    </row>
    <row r="3656" spans="2:6">
      <c r="B3656" s="59">
        <f t="shared" si="115"/>
        <v>45352</v>
      </c>
      <c r="C3656" s="7">
        <f t="shared" si="114"/>
        <v>45368.458333333328</v>
      </c>
      <c r="D3656" s="7">
        <v>45368.479166666664</v>
      </c>
      <c r="E3656" s="1">
        <v>3.0000000000000001E-3</v>
      </c>
      <c r="F3656" s="37">
        <v>1.0999999999999999E-2</v>
      </c>
    </row>
    <row r="3657" spans="2:6">
      <c r="B3657" s="59">
        <f t="shared" si="115"/>
        <v>45352</v>
      </c>
      <c r="C3657" s="7">
        <f t="shared" si="114"/>
        <v>45368.479166666664</v>
      </c>
      <c r="D3657" s="7">
        <v>45368.5</v>
      </c>
      <c r="E3657" s="1">
        <v>7.0000000000000001E-3</v>
      </c>
      <c r="F3657" s="37">
        <v>2.8000000000000001E-2</v>
      </c>
    </row>
    <row r="3658" spans="2:6">
      <c r="B3658" s="59">
        <f t="shared" si="115"/>
        <v>45352</v>
      </c>
      <c r="C3658" s="7">
        <f t="shared" si="114"/>
        <v>45368.5</v>
      </c>
      <c r="D3658" s="7">
        <v>45368.520833333336</v>
      </c>
      <c r="E3658" s="1">
        <v>0</v>
      </c>
      <c r="F3658" s="37">
        <v>1E-3</v>
      </c>
    </row>
    <row r="3659" spans="2:6">
      <c r="B3659" s="59">
        <f t="shared" si="115"/>
        <v>45352</v>
      </c>
      <c r="C3659" s="7">
        <f t="shared" si="114"/>
        <v>45368.520833333328</v>
      </c>
      <c r="D3659" s="7">
        <v>45368.541666666664</v>
      </c>
      <c r="E3659" s="1">
        <v>4.0000000000000001E-3</v>
      </c>
      <c r="F3659" s="37">
        <v>0</v>
      </c>
    </row>
    <row r="3660" spans="2:6">
      <c r="B3660" s="59">
        <f t="shared" si="115"/>
        <v>45352</v>
      </c>
      <c r="C3660" s="7">
        <f t="shared" si="114"/>
        <v>45368.541666666664</v>
      </c>
      <c r="D3660" s="7">
        <v>45368.5625</v>
      </c>
      <c r="E3660" s="1">
        <v>2E-3</v>
      </c>
      <c r="F3660" s="37">
        <v>2E-3</v>
      </c>
    </row>
    <row r="3661" spans="2:6">
      <c r="B3661" s="59">
        <f t="shared" si="115"/>
        <v>45352</v>
      </c>
      <c r="C3661" s="7">
        <f t="shared" si="114"/>
        <v>45368.5625</v>
      </c>
      <c r="D3661" s="7">
        <v>45368.583333333336</v>
      </c>
      <c r="E3661" s="1">
        <v>6.0000000000000001E-3</v>
      </c>
      <c r="F3661" s="37">
        <v>0</v>
      </c>
    </row>
    <row r="3662" spans="2:6">
      <c r="B3662" s="59">
        <f t="shared" si="115"/>
        <v>45352</v>
      </c>
      <c r="C3662" s="7">
        <f t="shared" si="114"/>
        <v>45368.583333333328</v>
      </c>
      <c r="D3662" s="7">
        <v>45368.604166666664</v>
      </c>
      <c r="E3662" s="1">
        <v>3.0000000000000001E-3</v>
      </c>
      <c r="F3662" s="37">
        <v>0</v>
      </c>
    </row>
    <row r="3663" spans="2:6">
      <c r="B3663" s="59">
        <f t="shared" si="115"/>
        <v>45352</v>
      </c>
      <c r="C3663" s="7">
        <f t="shared" si="114"/>
        <v>45368.604166666664</v>
      </c>
      <c r="D3663" s="7">
        <v>45368.625</v>
      </c>
      <c r="E3663" s="1">
        <v>0</v>
      </c>
      <c r="F3663" s="37">
        <v>2.1999999999999999E-2</v>
      </c>
    </row>
    <row r="3664" spans="2:6">
      <c r="B3664" s="59">
        <f t="shared" si="115"/>
        <v>45352</v>
      </c>
      <c r="C3664" s="7">
        <f t="shared" si="114"/>
        <v>45368.625</v>
      </c>
      <c r="D3664" s="7">
        <v>45368.645833333336</v>
      </c>
      <c r="E3664" s="1">
        <v>0</v>
      </c>
      <c r="F3664" s="37">
        <v>8.2000000000000003E-2</v>
      </c>
    </row>
    <row r="3665" spans="2:6">
      <c r="B3665" s="59">
        <f t="shared" si="115"/>
        <v>45352</v>
      </c>
      <c r="C3665" s="7">
        <f t="shared" si="114"/>
        <v>45368.645833333328</v>
      </c>
      <c r="D3665" s="7">
        <v>45368.666666666664</v>
      </c>
      <c r="E3665" s="1">
        <v>1E-3</v>
      </c>
      <c r="F3665" s="37">
        <v>0.7</v>
      </c>
    </row>
    <row r="3666" spans="2:6">
      <c r="B3666" s="59">
        <f t="shared" si="115"/>
        <v>45352</v>
      </c>
      <c r="C3666" s="7">
        <f t="shared" si="114"/>
        <v>45368.666666666664</v>
      </c>
      <c r="D3666" s="7">
        <v>45368.6875</v>
      </c>
      <c r="E3666" s="1">
        <v>5.0000000000000001E-3</v>
      </c>
      <c r="F3666" s="37">
        <v>0.51900000000000002</v>
      </c>
    </row>
    <row r="3667" spans="2:6">
      <c r="B3667" s="59">
        <f t="shared" si="115"/>
        <v>45352</v>
      </c>
      <c r="C3667" s="7">
        <f t="shared" si="114"/>
        <v>45368.6875</v>
      </c>
      <c r="D3667" s="7">
        <v>45368.708333333336</v>
      </c>
      <c r="E3667" s="1">
        <v>4.0000000000000001E-3</v>
      </c>
      <c r="F3667" s="37">
        <v>2E-3</v>
      </c>
    </row>
    <row r="3668" spans="2:6">
      <c r="B3668" s="59">
        <f t="shared" si="115"/>
        <v>45352</v>
      </c>
      <c r="C3668" s="7">
        <f t="shared" si="114"/>
        <v>45368.708333333328</v>
      </c>
      <c r="D3668" s="7">
        <v>45368.729166666664</v>
      </c>
      <c r="E3668" s="1">
        <v>6.0000000000000001E-3</v>
      </c>
      <c r="F3668" s="37">
        <v>0</v>
      </c>
    </row>
    <row r="3669" spans="2:6">
      <c r="B3669" s="59">
        <f t="shared" si="115"/>
        <v>45352</v>
      </c>
      <c r="C3669" s="7">
        <f t="shared" si="114"/>
        <v>45368.729166666664</v>
      </c>
      <c r="D3669" s="7">
        <v>45368.75</v>
      </c>
      <c r="E3669" s="1">
        <v>6.0000000000000001E-3</v>
      </c>
      <c r="F3669" s="37">
        <v>0</v>
      </c>
    </row>
    <row r="3670" spans="2:6">
      <c r="B3670" s="59">
        <f t="shared" si="115"/>
        <v>45352</v>
      </c>
      <c r="C3670" s="7">
        <f t="shared" si="114"/>
        <v>45368.75</v>
      </c>
      <c r="D3670" s="7">
        <v>45368.770833333336</v>
      </c>
      <c r="E3670" s="1">
        <v>6.0000000000000001E-3</v>
      </c>
      <c r="F3670" s="37">
        <v>1E-3</v>
      </c>
    </row>
    <row r="3671" spans="2:6">
      <c r="B3671" s="59">
        <f t="shared" si="115"/>
        <v>45352</v>
      </c>
      <c r="C3671" s="7">
        <f t="shared" si="114"/>
        <v>45368.770833333328</v>
      </c>
      <c r="D3671" s="7">
        <v>45368.791666666664</v>
      </c>
      <c r="E3671" s="1">
        <v>3.0000000000000001E-3</v>
      </c>
      <c r="F3671" s="37">
        <v>0</v>
      </c>
    </row>
    <row r="3672" spans="2:6">
      <c r="B3672" s="59">
        <f t="shared" si="115"/>
        <v>45352</v>
      </c>
      <c r="C3672" s="7">
        <f t="shared" si="114"/>
        <v>45368.791666666664</v>
      </c>
      <c r="D3672" s="7">
        <v>45368.8125</v>
      </c>
      <c r="E3672" s="1">
        <v>2E-3</v>
      </c>
      <c r="F3672" s="37">
        <v>0</v>
      </c>
    </row>
    <row r="3673" spans="2:6">
      <c r="B3673" s="59">
        <f t="shared" si="115"/>
        <v>45352</v>
      </c>
      <c r="C3673" s="7">
        <f t="shared" si="114"/>
        <v>45368.8125</v>
      </c>
      <c r="D3673" s="7">
        <v>45368.833333333336</v>
      </c>
      <c r="E3673" s="1">
        <v>4.0000000000000001E-3</v>
      </c>
      <c r="F3673" s="37">
        <v>0</v>
      </c>
    </row>
    <row r="3674" spans="2:6">
      <c r="B3674" s="59">
        <f t="shared" si="115"/>
        <v>45352</v>
      </c>
      <c r="C3674" s="7">
        <f t="shared" si="114"/>
        <v>45368.833333333328</v>
      </c>
      <c r="D3674" s="7">
        <v>45368.854166666664</v>
      </c>
      <c r="E3674" s="1">
        <v>4.0000000000000001E-3</v>
      </c>
      <c r="F3674" s="37">
        <v>3.0000000000000001E-3</v>
      </c>
    </row>
    <row r="3675" spans="2:6">
      <c r="B3675" s="59">
        <f t="shared" si="115"/>
        <v>45352</v>
      </c>
      <c r="C3675" s="7">
        <f t="shared" si="114"/>
        <v>45368.854166666664</v>
      </c>
      <c r="D3675" s="7">
        <v>45368.875</v>
      </c>
      <c r="E3675" s="1">
        <v>4.0000000000000001E-3</v>
      </c>
      <c r="F3675" s="37">
        <v>2E-3</v>
      </c>
    </row>
    <row r="3676" spans="2:6">
      <c r="B3676" s="59">
        <f t="shared" si="115"/>
        <v>45352</v>
      </c>
      <c r="C3676" s="7">
        <f t="shared" si="114"/>
        <v>45368.875</v>
      </c>
      <c r="D3676" s="7">
        <v>45368.895833333336</v>
      </c>
      <c r="E3676" s="1">
        <v>2E-3</v>
      </c>
      <c r="F3676" s="37">
        <v>0</v>
      </c>
    </row>
    <row r="3677" spans="2:6">
      <c r="B3677" s="59">
        <f t="shared" si="115"/>
        <v>45352</v>
      </c>
      <c r="C3677" s="7">
        <f t="shared" si="114"/>
        <v>45368.895833333328</v>
      </c>
      <c r="D3677" s="7">
        <v>45368.916666666664</v>
      </c>
      <c r="E3677" s="1">
        <v>4.0000000000000001E-3</v>
      </c>
      <c r="F3677" s="37">
        <v>1E-3</v>
      </c>
    </row>
    <row r="3678" spans="2:6">
      <c r="B3678" s="59">
        <f t="shared" si="115"/>
        <v>45352</v>
      </c>
      <c r="C3678" s="7">
        <f t="shared" si="114"/>
        <v>45368.916666666664</v>
      </c>
      <c r="D3678" s="7">
        <v>45368.9375</v>
      </c>
      <c r="E3678" s="1">
        <v>2E-3</v>
      </c>
      <c r="F3678" s="37">
        <v>0</v>
      </c>
    </row>
    <row r="3679" spans="2:6">
      <c r="B3679" s="59">
        <f t="shared" si="115"/>
        <v>45352</v>
      </c>
      <c r="C3679" s="7">
        <f t="shared" si="114"/>
        <v>45368.9375</v>
      </c>
      <c r="D3679" s="7">
        <v>45368.958333333336</v>
      </c>
      <c r="E3679" s="1">
        <v>0</v>
      </c>
      <c r="F3679" s="37">
        <v>0</v>
      </c>
    </row>
    <row r="3680" spans="2:6">
      <c r="B3680" s="59">
        <f t="shared" si="115"/>
        <v>45352</v>
      </c>
      <c r="C3680" s="7">
        <f t="shared" si="114"/>
        <v>45368.958333333328</v>
      </c>
      <c r="D3680" s="7">
        <v>45368.979166666664</v>
      </c>
      <c r="E3680" s="1">
        <v>2E-3</v>
      </c>
      <c r="F3680" s="37">
        <v>0</v>
      </c>
    </row>
    <row r="3681" spans="2:6">
      <c r="B3681" s="59">
        <f t="shared" si="115"/>
        <v>45352</v>
      </c>
      <c r="C3681" s="7">
        <f t="shared" si="114"/>
        <v>45368.979166666664</v>
      </c>
      <c r="D3681" s="7">
        <v>45369</v>
      </c>
      <c r="E3681" s="1">
        <v>3.0000000000000001E-3</v>
      </c>
      <c r="F3681" s="37">
        <v>0</v>
      </c>
    </row>
    <row r="3682" spans="2:6">
      <c r="B3682" s="59">
        <f t="shared" si="115"/>
        <v>45352</v>
      </c>
      <c r="C3682" s="7">
        <f t="shared" si="114"/>
        <v>45369</v>
      </c>
      <c r="D3682" s="7">
        <v>45369.020833333336</v>
      </c>
      <c r="E3682" s="1">
        <v>3.0000000000000001E-3</v>
      </c>
      <c r="F3682" s="37">
        <v>0</v>
      </c>
    </row>
    <row r="3683" spans="2:6">
      <c r="B3683" s="59">
        <f t="shared" si="115"/>
        <v>45352</v>
      </c>
      <c r="C3683" s="7">
        <f t="shared" si="114"/>
        <v>45369.020833333328</v>
      </c>
      <c r="D3683" s="7">
        <v>45369.041666666664</v>
      </c>
      <c r="E3683" s="1">
        <v>3.0000000000000001E-3</v>
      </c>
      <c r="F3683" s="37">
        <v>0</v>
      </c>
    </row>
    <row r="3684" spans="2:6">
      <c r="B3684" s="59">
        <f t="shared" si="115"/>
        <v>45352</v>
      </c>
      <c r="C3684" s="7">
        <f t="shared" si="114"/>
        <v>45369.041666666664</v>
      </c>
      <c r="D3684" s="7">
        <v>45369.0625</v>
      </c>
      <c r="E3684" s="1">
        <v>3.0000000000000001E-3</v>
      </c>
      <c r="F3684" s="37">
        <v>0</v>
      </c>
    </row>
    <row r="3685" spans="2:6">
      <c r="B3685" s="59">
        <f t="shared" si="115"/>
        <v>45352</v>
      </c>
      <c r="C3685" s="7">
        <f t="shared" si="114"/>
        <v>45369.0625</v>
      </c>
      <c r="D3685" s="7">
        <v>45369.083333333336</v>
      </c>
      <c r="E3685" s="1">
        <v>3.0000000000000001E-3</v>
      </c>
      <c r="F3685" s="37">
        <v>0</v>
      </c>
    </row>
    <row r="3686" spans="2:6">
      <c r="B3686" s="59">
        <f t="shared" si="115"/>
        <v>45352</v>
      </c>
      <c r="C3686" s="7">
        <f t="shared" si="114"/>
        <v>45369.083333333328</v>
      </c>
      <c r="D3686" s="7">
        <v>45369.104166666664</v>
      </c>
      <c r="E3686" s="1">
        <v>3.0000000000000001E-3</v>
      </c>
      <c r="F3686" s="37">
        <v>0</v>
      </c>
    </row>
    <row r="3687" spans="2:6">
      <c r="B3687" s="59">
        <f t="shared" si="115"/>
        <v>45352</v>
      </c>
      <c r="C3687" s="7">
        <f t="shared" si="114"/>
        <v>45369.104166666664</v>
      </c>
      <c r="D3687" s="7">
        <v>45369.125</v>
      </c>
      <c r="E3687" s="1">
        <v>3.0000000000000001E-3</v>
      </c>
      <c r="F3687" s="37">
        <v>0</v>
      </c>
    </row>
    <row r="3688" spans="2:6">
      <c r="B3688" s="59">
        <f t="shared" si="115"/>
        <v>45352</v>
      </c>
      <c r="C3688" s="7">
        <f t="shared" si="114"/>
        <v>45369.125</v>
      </c>
      <c r="D3688" s="7">
        <v>45369.145833333336</v>
      </c>
      <c r="E3688" s="1">
        <v>4.0000000000000001E-3</v>
      </c>
      <c r="F3688" s="37">
        <v>0</v>
      </c>
    </row>
    <row r="3689" spans="2:6">
      <c r="B3689" s="59">
        <f t="shared" si="115"/>
        <v>45352</v>
      </c>
      <c r="C3689" s="7">
        <f t="shared" si="114"/>
        <v>45369.145833333328</v>
      </c>
      <c r="D3689" s="7">
        <v>45369.166666666664</v>
      </c>
      <c r="E3689" s="1">
        <v>3.0000000000000001E-3</v>
      </c>
      <c r="F3689" s="37">
        <v>0</v>
      </c>
    </row>
    <row r="3690" spans="2:6">
      <c r="B3690" s="59">
        <f t="shared" si="115"/>
        <v>45352</v>
      </c>
      <c r="C3690" s="7">
        <f t="shared" si="114"/>
        <v>45369.166666666664</v>
      </c>
      <c r="D3690" s="7">
        <v>45369.1875</v>
      </c>
      <c r="E3690" s="1">
        <v>3.0000000000000001E-3</v>
      </c>
      <c r="F3690" s="37">
        <v>0</v>
      </c>
    </row>
    <row r="3691" spans="2:6">
      <c r="B3691" s="59">
        <f t="shared" si="115"/>
        <v>45352</v>
      </c>
      <c r="C3691" s="7">
        <f t="shared" si="114"/>
        <v>45369.1875</v>
      </c>
      <c r="D3691" s="7">
        <v>45369.208333333336</v>
      </c>
      <c r="E3691" s="1">
        <v>2E-3</v>
      </c>
      <c r="F3691" s="37">
        <v>0</v>
      </c>
    </row>
    <row r="3692" spans="2:6">
      <c r="B3692" s="59">
        <f t="shared" si="115"/>
        <v>45352</v>
      </c>
      <c r="C3692" s="7">
        <f t="shared" si="114"/>
        <v>45369.208333333328</v>
      </c>
      <c r="D3692" s="7">
        <v>45369.229166666664</v>
      </c>
      <c r="E3692" s="1">
        <v>3.0000000000000001E-3</v>
      </c>
      <c r="F3692" s="37">
        <v>0</v>
      </c>
    </row>
    <row r="3693" spans="2:6">
      <c r="B3693" s="59">
        <f t="shared" si="115"/>
        <v>45352</v>
      </c>
      <c r="C3693" s="7">
        <f t="shared" si="114"/>
        <v>45369.229166666664</v>
      </c>
      <c r="D3693" s="7">
        <v>45369.25</v>
      </c>
      <c r="E3693" s="1">
        <v>6.0000000000000001E-3</v>
      </c>
      <c r="F3693" s="37">
        <v>0</v>
      </c>
    </row>
    <row r="3694" spans="2:6">
      <c r="B3694" s="59">
        <f t="shared" si="115"/>
        <v>45352</v>
      </c>
      <c r="C3694" s="7">
        <f t="shared" si="114"/>
        <v>45369.25</v>
      </c>
      <c r="D3694" s="7">
        <v>45369.270833333336</v>
      </c>
      <c r="E3694" s="1">
        <v>6.0000000000000001E-3</v>
      </c>
      <c r="F3694" s="37">
        <v>1E-3</v>
      </c>
    </row>
    <row r="3695" spans="2:6">
      <c r="B3695" s="59">
        <f t="shared" si="115"/>
        <v>45352</v>
      </c>
      <c r="C3695" s="7">
        <f t="shared" si="114"/>
        <v>45369.270833333328</v>
      </c>
      <c r="D3695" s="7">
        <v>45369.291666666664</v>
      </c>
      <c r="E3695" s="1">
        <v>7.0000000000000001E-3</v>
      </c>
      <c r="F3695" s="37">
        <v>1E-3</v>
      </c>
    </row>
    <row r="3696" spans="2:6">
      <c r="B3696" s="59">
        <f t="shared" si="115"/>
        <v>45352</v>
      </c>
      <c r="C3696" s="7">
        <f t="shared" si="114"/>
        <v>45369.291666666664</v>
      </c>
      <c r="D3696" s="7">
        <v>45369.3125</v>
      </c>
      <c r="E3696" s="1">
        <v>8.0000000000000002E-3</v>
      </c>
      <c r="F3696" s="37">
        <v>3.0000000000000001E-3</v>
      </c>
    </row>
    <row r="3697" spans="2:6">
      <c r="B3697" s="59">
        <f t="shared" si="115"/>
        <v>45352</v>
      </c>
      <c r="C3697" s="7">
        <f t="shared" si="114"/>
        <v>45369.3125</v>
      </c>
      <c r="D3697" s="7">
        <v>45369.333333333336</v>
      </c>
      <c r="E3697" s="1">
        <v>5.0000000000000001E-3</v>
      </c>
      <c r="F3697" s="37">
        <v>0</v>
      </c>
    </row>
    <row r="3698" spans="2:6">
      <c r="B3698" s="59">
        <f t="shared" si="115"/>
        <v>45352</v>
      </c>
      <c r="C3698" s="7">
        <f t="shared" si="114"/>
        <v>45369.333333333328</v>
      </c>
      <c r="D3698" s="7">
        <v>45369.354166666664</v>
      </c>
      <c r="E3698" s="1">
        <v>4.0000000000000001E-3</v>
      </c>
      <c r="F3698" s="37">
        <v>0</v>
      </c>
    </row>
    <row r="3699" spans="2:6">
      <c r="B3699" s="59">
        <f t="shared" si="115"/>
        <v>45352</v>
      </c>
      <c r="C3699" s="7">
        <f t="shared" si="114"/>
        <v>45369.354166666664</v>
      </c>
      <c r="D3699" s="7">
        <v>45369.375</v>
      </c>
      <c r="E3699" s="1">
        <v>4.0000000000000001E-3</v>
      </c>
      <c r="F3699" s="37">
        <v>0</v>
      </c>
    </row>
    <row r="3700" spans="2:6">
      <c r="B3700" s="59">
        <f t="shared" si="115"/>
        <v>45352</v>
      </c>
      <c r="C3700" s="7">
        <f t="shared" si="114"/>
        <v>45369.375</v>
      </c>
      <c r="D3700" s="7">
        <v>45369.395833333336</v>
      </c>
      <c r="E3700" s="1">
        <v>1E-3</v>
      </c>
      <c r="F3700" s="37">
        <v>0</v>
      </c>
    </row>
    <row r="3701" spans="2:6">
      <c r="B3701" s="59">
        <f t="shared" si="115"/>
        <v>45352</v>
      </c>
      <c r="C3701" s="7">
        <f t="shared" si="114"/>
        <v>45369.395833333328</v>
      </c>
      <c r="D3701" s="7">
        <v>45369.416666666664</v>
      </c>
      <c r="E3701" s="1">
        <v>3.0000000000000001E-3</v>
      </c>
      <c r="F3701" s="37">
        <v>1.7000000000000001E-2</v>
      </c>
    </row>
    <row r="3702" spans="2:6">
      <c r="B3702" s="59">
        <f t="shared" si="115"/>
        <v>45352</v>
      </c>
      <c r="C3702" s="7">
        <f t="shared" si="114"/>
        <v>45369.416666666664</v>
      </c>
      <c r="D3702" s="7">
        <v>45369.4375</v>
      </c>
      <c r="E3702" s="1">
        <v>3.0000000000000001E-3</v>
      </c>
      <c r="F3702" s="37">
        <v>0</v>
      </c>
    </row>
    <row r="3703" spans="2:6">
      <c r="B3703" s="59">
        <f t="shared" si="115"/>
        <v>45352</v>
      </c>
      <c r="C3703" s="7">
        <f t="shared" si="114"/>
        <v>45369.4375</v>
      </c>
      <c r="D3703" s="7">
        <v>45369.458333333336</v>
      </c>
      <c r="E3703" s="1">
        <v>0</v>
      </c>
      <c r="F3703" s="37">
        <v>0.45800000000000002</v>
      </c>
    </row>
    <row r="3704" spans="2:6">
      <c r="B3704" s="59">
        <f t="shared" si="115"/>
        <v>45352</v>
      </c>
      <c r="C3704" s="7">
        <f t="shared" si="114"/>
        <v>45369.458333333328</v>
      </c>
      <c r="D3704" s="7">
        <v>45369.479166666664</v>
      </c>
      <c r="E3704" s="1">
        <v>0</v>
      </c>
      <c r="F3704" s="37">
        <v>0.67500000000000004</v>
      </c>
    </row>
    <row r="3705" spans="2:6">
      <c r="B3705" s="59">
        <f t="shared" si="115"/>
        <v>45352</v>
      </c>
      <c r="C3705" s="7">
        <f t="shared" si="114"/>
        <v>45369.479166666664</v>
      </c>
      <c r="D3705" s="7">
        <v>45369.5</v>
      </c>
      <c r="E3705" s="1">
        <v>0</v>
      </c>
      <c r="F3705" s="37">
        <v>0.68400000000000005</v>
      </c>
    </row>
    <row r="3706" spans="2:6">
      <c r="B3706" s="59">
        <f t="shared" si="115"/>
        <v>45352</v>
      </c>
      <c r="C3706" s="7">
        <f t="shared" si="114"/>
        <v>45369.5</v>
      </c>
      <c r="D3706" s="7">
        <v>45369.520833333336</v>
      </c>
      <c r="E3706" s="1">
        <v>4.0000000000000001E-3</v>
      </c>
      <c r="F3706" s="37">
        <v>9.8000000000000004E-2</v>
      </c>
    </row>
    <row r="3707" spans="2:6">
      <c r="B3707" s="59">
        <f t="shared" si="115"/>
        <v>45352</v>
      </c>
      <c r="C3707" s="7">
        <f t="shared" si="114"/>
        <v>45369.520833333328</v>
      </c>
      <c r="D3707" s="7">
        <v>45369.541666666664</v>
      </c>
      <c r="E3707" s="1">
        <v>3.0000000000000001E-3</v>
      </c>
      <c r="F3707" s="37">
        <v>0</v>
      </c>
    </row>
    <row r="3708" spans="2:6">
      <c r="B3708" s="59">
        <f t="shared" si="115"/>
        <v>45352</v>
      </c>
      <c r="C3708" s="7">
        <f t="shared" si="114"/>
        <v>45369.541666666664</v>
      </c>
      <c r="D3708" s="7">
        <v>45369.5625</v>
      </c>
      <c r="E3708" s="1">
        <v>2E-3</v>
      </c>
      <c r="F3708" s="37">
        <v>1.7999999999999999E-2</v>
      </c>
    </row>
    <row r="3709" spans="2:6">
      <c r="B3709" s="59">
        <f t="shared" si="115"/>
        <v>45352</v>
      </c>
      <c r="C3709" s="7">
        <f t="shared" si="114"/>
        <v>45369.5625</v>
      </c>
      <c r="D3709" s="7">
        <v>45369.583333333336</v>
      </c>
      <c r="E3709" s="1">
        <v>6.0000000000000001E-3</v>
      </c>
      <c r="F3709" s="37">
        <v>1.7000000000000001E-2</v>
      </c>
    </row>
    <row r="3710" spans="2:6">
      <c r="B3710" s="59">
        <f t="shared" si="115"/>
        <v>45352</v>
      </c>
      <c r="C3710" s="7">
        <f t="shared" si="114"/>
        <v>45369.583333333328</v>
      </c>
      <c r="D3710" s="7">
        <v>45369.604166666664</v>
      </c>
      <c r="E3710" s="1">
        <v>2E-3</v>
      </c>
      <c r="F3710" s="37">
        <v>0</v>
      </c>
    </row>
    <row r="3711" spans="2:6">
      <c r="B3711" s="59">
        <f t="shared" si="115"/>
        <v>45352</v>
      </c>
      <c r="C3711" s="7">
        <f t="shared" si="114"/>
        <v>45369.604166666664</v>
      </c>
      <c r="D3711" s="7">
        <v>45369.625</v>
      </c>
      <c r="E3711" s="1">
        <v>2E-3</v>
      </c>
      <c r="F3711" s="37">
        <v>0</v>
      </c>
    </row>
    <row r="3712" spans="2:6">
      <c r="B3712" s="59">
        <f t="shared" si="115"/>
        <v>45352</v>
      </c>
      <c r="C3712" s="7">
        <f t="shared" si="114"/>
        <v>45369.625</v>
      </c>
      <c r="D3712" s="7">
        <v>45369.645833333336</v>
      </c>
      <c r="E3712" s="1">
        <v>3.0000000000000001E-3</v>
      </c>
      <c r="F3712" s="37">
        <v>2E-3</v>
      </c>
    </row>
    <row r="3713" spans="2:6">
      <c r="B3713" s="59">
        <f t="shared" si="115"/>
        <v>45352</v>
      </c>
      <c r="C3713" s="7">
        <f t="shared" si="114"/>
        <v>45369.645833333328</v>
      </c>
      <c r="D3713" s="7">
        <v>45369.666666666664</v>
      </c>
      <c r="E3713" s="1">
        <v>0</v>
      </c>
      <c r="F3713" s="37">
        <v>2.3E-2</v>
      </c>
    </row>
    <row r="3714" spans="2:6">
      <c r="B3714" s="59">
        <f t="shared" si="115"/>
        <v>45352</v>
      </c>
      <c r="C3714" s="7">
        <f t="shared" si="114"/>
        <v>45369.666666666664</v>
      </c>
      <c r="D3714" s="7">
        <v>45369.6875</v>
      </c>
      <c r="E3714" s="1">
        <v>1E-3</v>
      </c>
      <c r="F3714" s="37">
        <v>2.1000000000000001E-2</v>
      </c>
    </row>
    <row r="3715" spans="2:6">
      <c r="B3715" s="59">
        <f t="shared" si="115"/>
        <v>45352</v>
      </c>
      <c r="C3715" s="7">
        <f t="shared" si="114"/>
        <v>45369.6875</v>
      </c>
      <c r="D3715" s="7">
        <v>45369.708333333336</v>
      </c>
      <c r="E3715" s="1">
        <v>7.0000000000000001E-3</v>
      </c>
      <c r="F3715" s="37">
        <v>4.0000000000000001E-3</v>
      </c>
    </row>
    <row r="3716" spans="2:6">
      <c r="B3716" s="59">
        <f t="shared" si="115"/>
        <v>45352</v>
      </c>
      <c r="C3716" s="7">
        <f t="shared" si="114"/>
        <v>45369.708333333328</v>
      </c>
      <c r="D3716" s="7">
        <v>45369.729166666664</v>
      </c>
      <c r="E3716" s="1">
        <v>5.0000000000000001E-3</v>
      </c>
      <c r="F3716" s="37">
        <v>0</v>
      </c>
    </row>
    <row r="3717" spans="2:6">
      <c r="B3717" s="59">
        <f t="shared" si="115"/>
        <v>45352</v>
      </c>
      <c r="C3717" s="7">
        <f t="shared" ref="C3717:C3780" si="116">D3717-1/48</f>
        <v>45369.729166666664</v>
      </c>
      <c r="D3717" s="7">
        <v>45369.75</v>
      </c>
      <c r="E3717" s="1">
        <v>8.3000000000000004E-2</v>
      </c>
      <c r="F3717" s="37">
        <v>0</v>
      </c>
    </row>
    <row r="3718" spans="2:6">
      <c r="B3718" s="59">
        <f t="shared" ref="B3718:B3781" si="117">DATE(YEAR(C3718),MONTH(C3718),1)</f>
        <v>45352</v>
      </c>
      <c r="C3718" s="7">
        <f t="shared" si="116"/>
        <v>45369.75</v>
      </c>
      <c r="D3718" s="7">
        <v>45369.770833333336</v>
      </c>
      <c r="E3718" s="1">
        <v>2E-3</v>
      </c>
      <c r="F3718" s="37">
        <v>1E-3</v>
      </c>
    </row>
    <row r="3719" spans="2:6">
      <c r="B3719" s="59">
        <f t="shared" si="117"/>
        <v>45352</v>
      </c>
      <c r="C3719" s="7">
        <f t="shared" si="116"/>
        <v>45369.770833333328</v>
      </c>
      <c r="D3719" s="7">
        <v>45369.791666666664</v>
      </c>
      <c r="E3719" s="1">
        <v>4.0000000000000001E-3</v>
      </c>
      <c r="F3719" s="37">
        <v>1E-3</v>
      </c>
    </row>
    <row r="3720" spans="2:6">
      <c r="B3720" s="59">
        <f t="shared" si="117"/>
        <v>45352</v>
      </c>
      <c r="C3720" s="7">
        <f t="shared" si="116"/>
        <v>45369.791666666664</v>
      </c>
      <c r="D3720" s="7">
        <v>45369.8125</v>
      </c>
      <c r="E3720" s="1">
        <v>2E-3</v>
      </c>
      <c r="F3720" s="37">
        <v>0</v>
      </c>
    </row>
    <row r="3721" spans="2:6">
      <c r="B3721" s="59">
        <f t="shared" si="117"/>
        <v>45352</v>
      </c>
      <c r="C3721" s="7">
        <f t="shared" si="116"/>
        <v>45369.8125</v>
      </c>
      <c r="D3721" s="7">
        <v>45369.833333333336</v>
      </c>
      <c r="E3721" s="1">
        <v>3.0000000000000001E-3</v>
      </c>
      <c r="F3721" s="37">
        <v>0</v>
      </c>
    </row>
    <row r="3722" spans="2:6">
      <c r="B3722" s="59">
        <f t="shared" si="117"/>
        <v>45352</v>
      </c>
      <c r="C3722" s="7">
        <f t="shared" si="116"/>
        <v>45369.833333333328</v>
      </c>
      <c r="D3722" s="7">
        <v>45369.854166666664</v>
      </c>
      <c r="E3722" s="1">
        <v>3.0000000000000001E-3</v>
      </c>
      <c r="F3722" s="37">
        <v>0</v>
      </c>
    </row>
    <row r="3723" spans="2:6">
      <c r="B3723" s="59">
        <f t="shared" si="117"/>
        <v>45352</v>
      </c>
      <c r="C3723" s="7">
        <f t="shared" si="116"/>
        <v>45369.854166666664</v>
      </c>
      <c r="D3723" s="7">
        <v>45369.875</v>
      </c>
      <c r="E3723" s="1">
        <v>2E-3</v>
      </c>
      <c r="F3723" s="37">
        <v>0</v>
      </c>
    </row>
    <row r="3724" spans="2:6">
      <c r="B3724" s="59">
        <f t="shared" si="117"/>
        <v>45352</v>
      </c>
      <c r="C3724" s="7">
        <f t="shared" si="116"/>
        <v>45369.875</v>
      </c>
      <c r="D3724" s="7">
        <v>45369.895833333336</v>
      </c>
      <c r="E3724" s="1">
        <v>0.114</v>
      </c>
      <c r="F3724" s="37">
        <v>1E-3</v>
      </c>
    </row>
    <row r="3725" spans="2:6">
      <c r="B3725" s="59">
        <f t="shared" si="117"/>
        <v>45352</v>
      </c>
      <c r="C3725" s="7">
        <f t="shared" si="116"/>
        <v>45369.895833333328</v>
      </c>
      <c r="D3725" s="7">
        <v>45369.916666666664</v>
      </c>
      <c r="E3725" s="1">
        <v>3.0000000000000001E-3</v>
      </c>
      <c r="F3725" s="37">
        <v>1E-3</v>
      </c>
    </row>
    <row r="3726" spans="2:6">
      <c r="B3726" s="59">
        <f t="shared" si="117"/>
        <v>45352</v>
      </c>
      <c r="C3726" s="7">
        <f t="shared" si="116"/>
        <v>45369.916666666664</v>
      </c>
      <c r="D3726" s="7">
        <v>45369.9375</v>
      </c>
      <c r="E3726" s="1">
        <v>4.0000000000000001E-3</v>
      </c>
      <c r="F3726" s="37">
        <v>0</v>
      </c>
    </row>
    <row r="3727" spans="2:6">
      <c r="B3727" s="59">
        <f t="shared" si="117"/>
        <v>45352</v>
      </c>
      <c r="C3727" s="7">
        <f t="shared" si="116"/>
        <v>45369.9375</v>
      </c>
      <c r="D3727" s="7">
        <v>45369.958333333336</v>
      </c>
      <c r="E3727" s="1">
        <v>2E-3</v>
      </c>
      <c r="F3727" s="37">
        <v>0</v>
      </c>
    </row>
    <row r="3728" spans="2:6">
      <c r="B3728" s="59">
        <f t="shared" si="117"/>
        <v>45352</v>
      </c>
      <c r="C3728" s="7">
        <f t="shared" si="116"/>
        <v>45369.958333333328</v>
      </c>
      <c r="D3728" s="7">
        <v>45369.979166666664</v>
      </c>
      <c r="E3728" s="1">
        <v>3.0000000000000001E-3</v>
      </c>
      <c r="F3728" s="37">
        <v>0</v>
      </c>
    </row>
    <row r="3729" spans="2:6">
      <c r="B3729" s="59">
        <f t="shared" si="117"/>
        <v>45352</v>
      </c>
      <c r="C3729" s="7">
        <f t="shared" si="116"/>
        <v>45369.979166666664</v>
      </c>
      <c r="D3729" s="7">
        <v>45370</v>
      </c>
      <c r="E3729" s="1">
        <v>3.0000000000000001E-3</v>
      </c>
      <c r="F3729" s="37">
        <v>1E-3</v>
      </c>
    </row>
    <row r="3730" spans="2:6">
      <c r="B3730" s="59">
        <f t="shared" si="117"/>
        <v>45352</v>
      </c>
      <c r="C3730" s="7">
        <f t="shared" si="116"/>
        <v>45370</v>
      </c>
      <c r="D3730" s="7">
        <v>45370.020833333336</v>
      </c>
      <c r="E3730" s="1">
        <v>3.0000000000000001E-3</v>
      </c>
      <c r="F3730" s="37">
        <v>0</v>
      </c>
    </row>
    <row r="3731" spans="2:6">
      <c r="B3731" s="59">
        <f t="shared" si="117"/>
        <v>45352</v>
      </c>
      <c r="C3731" s="7">
        <f t="shared" si="116"/>
        <v>45370.020833333328</v>
      </c>
      <c r="D3731" s="7">
        <v>45370.041666666664</v>
      </c>
      <c r="E3731" s="1">
        <v>2E-3</v>
      </c>
      <c r="F3731" s="37">
        <v>0</v>
      </c>
    </row>
    <row r="3732" spans="2:6">
      <c r="B3732" s="59">
        <f t="shared" si="117"/>
        <v>45352</v>
      </c>
      <c r="C3732" s="7">
        <f t="shared" si="116"/>
        <v>45370.041666666664</v>
      </c>
      <c r="D3732" s="7">
        <v>45370.0625</v>
      </c>
      <c r="E3732" s="1">
        <v>3.0000000000000001E-3</v>
      </c>
      <c r="F3732" s="37">
        <v>0</v>
      </c>
    </row>
    <row r="3733" spans="2:6">
      <c r="B3733" s="59">
        <f t="shared" si="117"/>
        <v>45352</v>
      </c>
      <c r="C3733" s="7">
        <f t="shared" si="116"/>
        <v>45370.0625</v>
      </c>
      <c r="D3733" s="7">
        <v>45370.083333333336</v>
      </c>
      <c r="E3733" s="1">
        <v>3.0000000000000001E-3</v>
      </c>
      <c r="F3733" s="37">
        <v>0</v>
      </c>
    </row>
    <row r="3734" spans="2:6">
      <c r="B3734" s="59">
        <f t="shared" si="117"/>
        <v>45352</v>
      </c>
      <c r="C3734" s="7">
        <f t="shared" si="116"/>
        <v>45370.083333333328</v>
      </c>
      <c r="D3734" s="7">
        <v>45370.104166666664</v>
      </c>
      <c r="E3734" s="1">
        <v>2E-3</v>
      </c>
      <c r="F3734" s="37">
        <v>0</v>
      </c>
    </row>
    <row r="3735" spans="2:6">
      <c r="B3735" s="59">
        <f t="shared" si="117"/>
        <v>45352</v>
      </c>
      <c r="C3735" s="7">
        <f t="shared" si="116"/>
        <v>45370.104166666664</v>
      </c>
      <c r="D3735" s="7">
        <v>45370.125</v>
      </c>
      <c r="E3735" s="1">
        <v>3.0000000000000001E-3</v>
      </c>
      <c r="F3735" s="37">
        <v>0</v>
      </c>
    </row>
    <row r="3736" spans="2:6">
      <c r="B3736" s="59">
        <f t="shared" si="117"/>
        <v>45352</v>
      </c>
      <c r="C3736" s="7">
        <f t="shared" si="116"/>
        <v>45370.125</v>
      </c>
      <c r="D3736" s="7">
        <v>45370.145833333336</v>
      </c>
      <c r="E3736" s="1">
        <v>3.0000000000000001E-3</v>
      </c>
      <c r="F3736" s="37">
        <v>0</v>
      </c>
    </row>
    <row r="3737" spans="2:6">
      <c r="B3737" s="59">
        <f t="shared" si="117"/>
        <v>45352</v>
      </c>
      <c r="C3737" s="7">
        <f t="shared" si="116"/>
        <v>45370.145833333328</v>
      </c>
      <c r="D3737" s="7">
        <v>45370.166666666664</v>
      </c>
      <c r="E3737" s="1">
        <v>2E-3</v>
      </c>
      <c r="F3737" s="37">
        <v>0</v>
      </c>
    </row>
    <row r="3738" spans="2:6">
      <c r="B3738" s="59">
        <f t="shared" si="117"/>
        <v>45352</v>
      </c>
      <c r="C3738" s="7">
        <f t="shared" si="116"/>
        <v>45370.166666666664</v>
      </c>
      <c r="D3738" s="7">
        <v>45370.1875</v>
      </c>
      <c r="E3738" s="1">
        <v>3.0000000000000001E-3</v>
      </c>
      <c r="F3738" s="37">
        <v>0</v>
      </c>
    </row>
    <row r="3739" spans="2:6">
      <c r="B3739" s="59">
        <f t="shared" si="117"/>
        <v>45352</v>
      </c>
      <c r="C3739" s="7">
        <f t="shared" si="116"/>
        <v>45370.1875</v>
      </c>
      <c r="D3739" s="7">
        <v>45370.208333333336</v>
      </c>
      <c r="E3739" s="1">
        <v>3.0000000000000001E-3</v>
      </c>
      <c r="F3739" s="37">
        <v>0</v>
      </c>
    </row>
    <row r="3740" spans="2:6">
      <c r="B3740" s="59">
        <f t="shared" si="117"/>
        <v>45352</v>
      </c>
      <c r="C3740" s="7">
        <f t="shared" si="116"/>
        <v>45370.208333333328</v>
      </c>
      <c r="D3740" s="7">
        <v>45370.229166666664</v>
      </c>
      <c r="E3740" s="1">
        <v>3.0000000000000001E-3</v>
      </c>
      <c r="F3740" s="37">
        <v>0</v>
      </c>
    </row>
    <row r="3741" spans="2:6">
      <c r="B3741" s="59">
        <f t="shared" si="117"/>
        <v>45352</v>
      </c>
      <c r="C3741" s="7">
        <f t="shared" si="116"/>
        <v>45370.229166666664</v>
      </c>
      <c r="D3741" s="7">
        <v>45370.25</v>
      </c>
      <c r="E3741" s="1">
        <v>5.0000000000000001E-3</v>
      </c>
      <c r="F3741" s="37">
        <v>0</v>
      </c>
    </row>
    <row r="3742" spans="2:6">
      <c r="B3742" s="59">
        <f t="shared" si="117"/>
        <v>45352</v>
      </c>
      <c r="C3742" s="7">
        <f t="shared" si="116"/>
        <v>45370.25</v>
      </c>
      <c r="D3742" s="7">
        <v>45370.270833333336</v>
      </c>
      <c r="E3742" s="1">
        <v>5.0000000000000001E-3</v>
      </c>
      <c r="F3742" s="37">
        <v>0</v>
      </c>
    </row>
    <row r="3743" spans="2:6">
      <c r="B3743" s="59">
        <f t="shared" si="117"/>
        <v>45352</v>
      </c>
      <c r="C3743" s="7">
        <f t="shared" si="116"/>
        <v>45370.270833333328</v>
      </c>
      <c r="D3743" s="7">
        <v>45370.291666666664</v>
      </c>
      <c r="E3743" s="1">
        <v>8.0000000000000002E-3</v>
      </c>
      <c r="F3743" s="37">
        <v>2E-3</v>
      </c>
    </row>
    <row r="3744" spans="2:6">
      <c r="B3744" s="59">
        <f t="shared" si="117"/>
        <v>45352</v>
      </c>
      <c r="C3744" s="7">
        <f t="shared" si="116"/>
        <v>45370.291666666664</v>
      </c>
      <c r="D3744" s="7">
        <v>45370.3125</v>
      </c>
      <c r="E3744" s="1">
        <v>5.0000000000000001E-3</v>
      </c>
      <c r="F3744" s="37">
        <v>0</v>
      </c>
    </row>
    <row r="3745" spans="2:6">
      <c r="B3745" s="59">
        <f t="shared" si="117"/>
        <v>45352</v>
      </c>
      <c r="C3745" s="7">
        <f t="shared" si="116"/>
        <v>45370.3125</v>
      </c>
      <c r="D3745" s="7">
        <v>45370.333333333336</v>
      </c>
      <c r="E3745" s="1">
        <v>5.0000000000000001E-3</v>
      </c>
      <c r="F3745" s="37">
        <v>0</v>
      </c>
    </row>
    <row r="3746" spans="2:6">
      <c r="B3746" s="59">
        <f t="shared" si="117"/>
        <v>45352</v>
      </c>
      <c r="C3746" s="7">
        <f t="shared" si="116"/>
        <v>45370.333333333328</v>
      </c>
      <c r="D3746" s="7">
        <v>45370.354166666664</v>
      </c>
      <c r="E3746" s="1">
        <v>2E-3</v>
      </c>
      <c r="F3746" s="37">
        <v>0</v>
      </c>
    </row>
    <row r="3747" spans="2:6">
      <c r="B3747" s="59">
        <f t="shared" si="117"/>
        <v>45352</v>
      </c>
      <c r="C3747" s="7">
        <f t="shared" si="116"/>
        <v>45370.354166666664</v>
      </c>
      <c r="D3747" s="7">
        <v>45370.375</v>
      </c>
      <c r="E3747" s="1">
        <v>2E-3</v>
      </c>
      <c r="F3747" s="37">
        <v>0</v>
      </c>
    </row>
    <row r="3748" spans="2:6">
      <c r="B3748" s="59">
        <f t="shared" si="117"/>
        <v>45352</v>
      </c>
      <c r="C3748" s="7">
        <f t="shared" si="116"/>
        <v>45370.375</v>
      </c>
      <c r="D3748" s="7">
        <v>45370.395833333336</v>
      </c>
      <c r="E3748" s="1">
        <v>3.0000000000000001E-3</v>
      </c>
      <c r="F3748" s="37">
        <v>0</v>
      </c>
    </row>
    <row r="3749" spans="2:6">
      <c r="B3749" s="59">
        <f t="shared" si="117"/>
        <v>45352</v>
      </c>
      <c r="C3749" s="7">
        <f t="shared" si="116"/>
        <v>45370.395833333328</v>
      </c>
      <c r="D3749" s="7">
        <v>45370.416666666664</v>
      </c>
      <c r="E3749" s="1">
        <v>1E-3</v>
      </c>
      <c r="F3749" s="37">
        <v>0</v>
      </c>
    </row>
    <row r="3750" spans="2:6">
      <c r="B3750" s="59">
        <f t="shared" si="117"/>
        <v>45352</v>
      </c>
      <c r="C3750" s="7">
        <f t="shared" si="116"/>
        <v>45370.416666666664</v>
      </c>
      <c r="D3750" s="7">
        <v>45370.4375</v>
      </c>
      <c r="E3750" s="1">
        <v>5.0000000000000001E-3</v>
      </c>
      <c r="F3750" s="37">
        <v>4.0000000000000001E-3</v>
      </c>
    </row>
    <row r="3751" spans="2:6">
      <c r="B3751" s="59">
        <f t="shared" si="117"/>
        <v>45352</v>
      </c>
      <c r="C3751" s="7">
        <f t="shared" si="116"/>
        <v>45370.4375</v>
      </c>
      <c r="D3751" s="7">
        <v>45370.458333333336</v>
      </c>
      <c r="E3751" s="1">
        <v>3.0000000000000001E-3</v>
      </c>
      <c r="F3751" s="37">
        <v>0.01</v>
      </c>
    </row>
    <row r="3752" spans="2:6">
      <c r="B3752" s="59">
        <f t="shared" si="117"/>
        <v>45352</v>
      </c>
      <c r="C3752" s="7">
        <f t="shared" si="116"/>
        <v>45370.458333333328</v>
      </c>
      <c r="D3752" s="7">
        <v>45370.479166666664</v>
      </c>
      <c r="E3752" s="1">
        <v>2E-3</v>
      </c>
      <c r="F3752" s="37">
        <v>0.45800000000000002</v>
      </c>
    </row>
    <row r="3753" spans="2:6">
      <c r="B3753" s="59">
        <f t="shared" si="117"/>
        <v>45352</v>
      </c>
      <c r="C3753" s="7">
        <f t="shared" si="116"/>
        <v>45370.479166666664</v>
      </c>
      <c r="D3753" s="7">
        <v>45370.5</v>
      </c>
      <c r="E3753" s="1">
        <v>0</v>
      </c>
      <c r="F3753" s="37">
        <v>1.462</v>
      </c>
    </row>
    <row r="3754" spans="2:6">
      <c r="B3754" s="59">
        <f t="shared" si="117"/>
        <v>45352</v>
      </c>
      <c r="C3754" s="7">
        <f t="shared" si="116"/>
        <v>45370.5</v>
      </c>
      <c r="D3754" s="7">
        <v>45370.520833333336</v>
      </c>
      <c r="E3754" s="1">
        <v>0</v>
      </c>
      <c r="F3754" s="37">
        <v>0.38400000000000001</v>
      </c>
    </row>
    <row r="3755" spans="2:6">
      <c r="B3755" s="59">
        <f t="shared" si="117"/>
        <v>45352</v>
      </c>
      <c r="C3755" s="7">
        <f t="shared" si="116"/>
        <v>45370.520833333328</v>
      </c>
      <c r="D3755" s="7">
        <v>45370.541666666664</v>
      </c>
      <c r="E3755" s="1">
        <v>1E-3</v>
      </c>
      <c r="F3755" s="37">
        <v>0.16400000000000001</v>
      </c>
    </row>
    <row r="3756" spans="2:6">
      <c r="B3756" s="59">
        <f t="shared" si="117"/>
        <v>45352</v>
      </c>
      <c r="C3756" s="7">
        <f t="shared" si="116"/>
        <v>45370.541666666664</v>
      </c>
      <c r="D3756" s="7">
        <v>45370.5625</v>
      </c>
      <c r="E3756" s="1">
        <v>0</v>
      </c>
      <c r="F3756" s="37">
        <v>0.182</v>
      </c>
    </row>
    <row r="3757" spans="2:6">
      <c r="B3757" s="59">
        <f t="shared" si="117"/>
        <v>45352</v>
      </c>
      <c r="C3757" s="7">
        <f t="shared" si="116"/>
        <v>45370.5625</v>
      </c>
      <c r="D3757" s="7">
        <v>45370.583333333336</v>
      </c>
      <c r="E3757" s="1">
        <v>0</v>
      </c>
      <c r="F3757" s="37">
        <v>0.17399999999999999</v>
      </c>
    </row>
    <row r="3758" spans="2:6">
      <c r="B3758" s="59">
        <f t="shared" si="117"/>
        <v>45352</v>
      </c>
      <c r="C3758" s="7">
        <f t="shared" si="116"/>
        <v>45370.583333333328</v>
      </c>
      <c r="D3758" s="7">
        <v>45370.604166666664</v>
      </c>
      <c r="E3758" s="1">
        <v>8.9999999999999993E-3</v>
      </c>
      <c r="F3758" s="37">
        <v>0.113</v>
      </c>
    </row>
    <row r="3759" spans="2:6">
      <c r="B3759" s="59">
        <f t="shared" si="117"/>
        <v>45352</v>
      </c>
      <c r="C3759" s="7">
        <f t="shared" si="116"/>
        <v>45370.604166666664</v>
      </c>
      <c r="D3759" s="7">
        <v>45370.625</v>
      </c>
      <c r="E3759" s="1">
        <v>1E-3</v>
      </c>
      <c r="F3759" s="37">
        <v>1.6E-2</v>
      </c>
    </row>
    <row r="3760" spans="2:6">
      <c r="B3760" s="59">
        <f t="shared" si="117"/>
        <v>45352</v>
      </c>
      <c r="C3760" s="7">
        <f t="shared" si="116"/>
        <v>45370.625</v>
      </c>
      <c r="D3760" s="7">
        <v>45370.645833333336</v>
      </c>
      <c r="E3760" s="1">
        <v>0</v>
      </c>
      <c r="F3760" s="37">
        <v>0.41099999999999998</v>
      </c>
    </row>
    <row r="3761" spans="2:6">
      <c r="B3761" s="59">
        <f t="shared" si="117"/>
        <v>45352</v>
      </c>
      <c r="C3761" s="7">
        <f t="shared" si="116"/>
        <v>45370.645833333328</v>
      </c>
      <c r="D3761" s="7">
        <v>45370.666666666664</v>
      </c>
      <c r="E3761" s="1">
        <v>0</v>
      </c>
      <c r="F3761" s="37">
        <v>0.48099999999999998</v>
      </c>
    </row>
    <row r="3762" spans="2:6">
      <c r="B3762" s="59">
        <f t="shared" si="117"/>
        <v>45352</v>
      </c>
      <c r="C3762" s="7">
        <f t="shared" si="116"/>
        <v>45370.666666666664</v>
      </c>
      <c r="D3762" s="7">
        <v>45370.6875</v>
      </c>
      <c r="E3762" s="1">
        <v>0</v>
      </c>
      <c r="F3762" s="37">
        <v>0.34699999999999998</v>
      </c>
    </row>
    <row r="3763" spans="2:6">
      <c r="B3763" s="59">
        <f t="shared" si="117"/>
        <v>45352</v>
      </c>
      <c r="C3763" s="7">
        <f t="shared" si="116"/>
        <v>45370.6875</v>
      </c>
      <c r="D3763" s="7">
        <v>45370.708333333336</v>
      </c>
      <c r="E3763" s="1">
        <v>0</v>
      </c>
      <c r="F3763" s="37">
        <v>0.223</v>
      </c>
    </row>
    <row r="3764" spans="2:6">
      <c r="B3764" s="59">
        <f t="shared" si="117"/>
        <v>45352</v>
      </c>
      <c r="C3764" s="7">
        <f t="shared" si="116"/>
        <v>45370.708333333328</v>
      </c>
      <c r="D3764" s="7">
        <v>45370.729166666664</v>
      </c>
      <c r="E3764" s="1">
        <v>0</v>
      </c>
      <c r="F3764" s="37">
        <v>2.5000000000000001E-2</v>
      </c>
    </row>
    <row r="3765" spans="2:6">
      <c r="B3765" s="59">
        <f t="shared" si="117"/>
        <v>45352</v>
      </c>
      <c r="C3765" s="7">
        <f t="shared" si="116"/>
        <v>45370.729166666664</v>
      </c>
      <c r="D3765" s="7">
        <v>45370.75</v>
      </c>
      <c r="E3765" s="1">
        <v>5.0000000000000001E-3</v>
      </c>
      <c r="F3765" s="37">
        <v>3.0000000000000001E-3</v>
      </c>
    </row>
    <row r="3766" spans="2:6">
      <c r="B3766" s="59">
        <f t="shared" si="117"/>
        <v>45352</v>
      </c>
      <c r="C3766" s="7">
        <f t="shared" si="116"/>
        <v>45370.75</v>
      </c>
      <c r="D3766" s="7">
        <v>45370.770833333336</v>
      </c>
      <c r="E3766" s="1">
        <v>7.0000000000000001E-3</v>
      </c>
      <c r="F3766" s="37">
        <v>1E-3</v>
      </c>
    </row>
    <row r="3767" spans="2:6">
      <c r="B3767" s="59">
        <f t="shared" si="117"/>
        <v>45352</v>
      </c>
      <c r="C3767" s="7">
        <f t="shared" si="116"/>
        <v>45370.770833333328</v>
      </c>
      <c r="D3767" s="7">
        <v>45370.791666666664</v>
      </c>
      <c r="E3767" s="1">
        <v>5.0000000000000001E-3</v>
      </c>
      <c r="F3767" s="37">
        <v>0</v>
      </c>
    </row>
    <row r="3768" spans="2:6">
      <c r="B3768" s="59">
        <f t="shared" si="117"/>
        <v>45352</v>
      </c>
      <c r="C3768" s="7">
        <f t="shared" si="116"/>
        <v>45370.791666666664</v>
      </c>
      <c r="D3768" s="7">
        <v>45370.8125</v>
      </c>
      <c r="E3768" s="1">
        <v>7.0000000000000001E-3</v>
      </c>
      <c r="F3768" s="37">
        <v>1E-3</v>
      </c>
    </row>
    <row r="3769" spans="2:6">
      <c r="B3769" s="59">
        <f t="shared" si="117"/>
        <v>45352</v>
      </c>
      <c r="C3769" s="7">
        <f t="shared" si="116"/>
        <v>45370.8125</v>
      </c>
      <c r="D3769" s="7">
        <v>45370.833333333336</v>
      </c>
      <c r="E3769" s="1">
        <v>3.0000000000000001E-3</v>
      </c>
      <c r="F3769" s="37">
        <v>1E-3</v>
      </c>
    </row>
    <row r="3770" spans="2:6">
      <c r="B3770" s="59">
        <f t="shared" si="117"/>
        <v>45352</v>
      </c>
      <c r="C3770" s="7">
        <f t="shared" si="116"/>
        <v>45370.833333333328</v>
      </c>
      <c r="D3770" s="7">
        <v>45370.854166666664</v>
      </c>
      <c r="E3770" s="1">
        <v>6.0000000000000001E-3</v>
      </c>
      <c r="F3770" s="37">
        <v>1E-3</v>
      </c>
    </row>
    <row r="3771" spans="2:6">
      <c r="B3771" s="59">
        <f t="shared" si="117"/>
        <v>45352</v>
      </c>
      <c r="C3771" s="7">
        <f t="shared" si="116"/>
        <v>45370.854166666664</v>
      </c>
      <c r="D3771" s="7">
        <v>45370.875</v>
      </c>
      <c r="E3771" s="1">
        <v>3.0000000000000001E-3</v>
      </c>
      <c r="F3771" s="37">
        <v>0</v>
      </c>
    </row>
    <row r="3772" spans="2:6">
      <c r="B3772" s="59">
        <f t="shared" si="117"/>
        <v>45352</v>
      </c>
      <c r="C3772" s="7">
        <f t="shared" si="116"/>
        <v>45370.875</v>
      </c>
      <c r="D3772" s="7">
        <v>45370.895833333336</v>
      </c>
      <c r="E3772" s="1">
        <v>3.0000000000000001E-3</v>
      </c>
      <c r="F3772" s="37">
        <v>0</v>
      </c>
    </row>
    <row r="3773" spans="2:6">
      <c r="B3773" s="59">
        <f t="shared" si="117"/>
        <v>45352</v>
      </c>
      <c r="C3773" s="7">
        <f t="shared" si="116"/>
        <v>45370.895833333328</v>
      </c>
      <c r="D3773" s="7">
        <v>45370.916666666664</v>
      </c>
      <c r="E3773" s="1">
        <v>2E-3</v>
      </c>
      <c r="F3773" s="37">
        <v>0</v>
      </c>
    </row>
    <row r="3774" spans="2:6">
      <c r="B3774" s="59">
        <f t="shared" si="117"/>
        <v>45352</v>
      </c>
      <c r="C3774" s="7">
        <f t="shared" si="116"/>
        <v>45370.916666666664</v>
      </c>
      <c r="D3774" s="7">
        <v>45370.9375</v>
      </c>
      <c r="E3774" s="1">
        <v>4.0000000000000001E-3</v>
      </c>
      <c r="F3774" s="37">
        <v>0</v>
      </c>
    </row>
    <row r="3775" spans="2:6">
      <c r="B3775" s="59">
        <f t="shared" si="117"/>
        <v>45352</v>
      </c>
      <c r="C3775" s="7">
        <f t="shared" si="116"/>
        <v>45370.9375</v>
      </c>
      <c r="D3775" s="7">
        <v>45370.958333333336</v>
      </c>
      <c r="E3775" s="1">
        <v>1.4999999999999999E-2</v>
      </c>
      <c r="F3775" s="37">
        <v>2E-3</v>
      </c>
    </row>
    <row r="3776" spans="2:6">
      <c r="B3776" s="59">
        <f t="shared" si="117"/>
        <v>45352</v>
      </c>
      <c r="C3776" s="7">
        <f t="shared" si="116"/>
        <v>45370.958333333328</v>
      </c>
      <c r="D3776" s="7">
        <v>45370.979166666664</v>
      </c>
      <c r="E3776" s="1">
        <v>3.0000000000000001E-3</v>
      </c>
      <c r="F3776" s="37">
        <v>0</v>
      </c>
    </row>
    <row r="3777" spans="2:6">
      <c r="B3777" s="59">
        <f t="shared" si="117"/>
        <v>45352</v>
      </c>
      <c r="C3777" s="7">
        <f t="shared" si="116"/>
        <v>45370.979166666664</v>
      </c>
      <c r="D3777" s="7">
        <v>45371</v>
      </c>
      <c r="E3777" s="1">
        <v>4.0000000000000001E-3</v>
      </c>
      <c r="F3777" s="37">
        <v>0</v>
      </c>
    </row>
    <row r="3778" spans="2:6">
      <c r="B3778" s="59">
        <f t="shared" si="117"/>
        <v>45352</v>
      </c>
      <c r="C3778" s="7">
        <f t="shared" si="116"/>
        <v>45371</v>
      </c>
      <c r="D3778" s="7">
        <v>45371.020833333336</v>
      </c>
      <c r="E3778" s="1">
        <v>2E-3</v>
      </c>
      <c r="F3778" s="37">
        <v>0</v>
      </c>
    </row>
    <row r="3779" spans="2:6">
      <c r="B3779" s="59">
        <f t="shared" si="117"/>
        <v>45352</v>
      </c>
      <c r="C3779" s="7">
        <f t="shared" si="116"/>
        <v>45371.020833333328</v>
      </c>
      <c r="D3779" s="7">
        <v>45371.041666666664</v>
      </c>
      <c r="E3779" s="1">
        <v>3.0000000000000001E-3</v>
      </c>
      <c r="F3779" s="37">
        <v>0</v>
      </c>
    </row>
    <row r="3780" spans="2:6">
      <c r="B3780" s="59">
        <f t="shared" si="117"/>
        <v>45352</v>
      </c>
      <c r="C3780" s="7">
        <f t="shared" si="116"/>
        <v>45371.041666666664</v>
      </c>
      <c r="D3780" s="7">
        <v>45371.0625</v>
      </c>
      <c r="E3780" s="1">
        <v>3.0000000000000001E-3</v>
      </c>
      <c r="F3780" s="37">
        <v>0</v>
      </c>
    </row>
    <row r="3781" spans="2:6">
      <c r="B3781" s="59">
        <f t="shared" si="117"/>
        <v>45352</v>
      </c>
      <c r="C3781" s="7">
        <f t="shared" ref="C3781:C3844" si="118">D3781-1/48</f>
        <v>45371.0625</v>
      </c>
      <c r="D3781" s="7">
        <v>45371.083333333336</v>
      </c>
      <c r="E3781" s="1">
        <v>2E-3</v>
      </c>
      <c r="F3781" s="37">
        <v>0</v>
      </c>
    </row>
    <row r="3782" spans="2:6">
      <c r="B3782" s="59">
        <f t="shared" ref="B3782:B3845" si="119">DATE(YEAR(C3782),MONTH(C3782),1)</f>
        <v>45352</v>
      </c>
      <c r="C3782" s="7">
        <f t="shared" si="118"/>
        <v>45371.083333333328</v>
      </c>
      <c r="D3782" s="7">
        <v>45371.104166666664</v>
      </c>
      <c r="E3782" s="1">
        <v>4.0000000000000001E-3</v>
      </c>
      <c r="F3782" s="37">
        <v>0</v>
      </c>
    </row>
    <row r="3783" spans="2:6">
      <c r="B3783" s="59">
        <f t="shared" si="119"/>
        <v>45352</v>
      </c>
      <c r="C3783" s="7">
        <f t="shared" si="118"/>
        <v>45371.104166666664</v>
      </c>
      <c r="D3783" s="7">
        <v>45371.125</v>
      </c>
      <c r="E3783" s="1">
        <v>2E-3</v>
      </c>
      <c r="F3783" s="37">
        <v>0</v>
      </c>
    </row>
    <row r="3784" spans="2:6">
      <c r="B3784" s="59">
        <f t="shared" si="119"/>
        <v>45352</v>
      </c>
      <c r="C3784" s="7">
        <f t="shared" si="118"/>
        <v>45371.125</v>
      </c>
      <c r="D3784" s="7">
        <v>45371.145833333336</v>
      </c>
      <c r="E3784" s="1">
        <v>3.0000000000000001E-3</v>
      </c>
      <c r="F3784" s="37">
        <v>0</v>
      </c>
    </row>
    <row r="3785" spans="2:6">
      <c r="B3785" s="59">
        <f t="shared" si="119"/>
        <v>45352</v>
      </c>
      <c r="C3785" s="7">
        <f t="shared" si="118"/>
        <v>45371.145833333328</v>
      </c>
      <c r="D3785" s="7">
        <v>45371.166666666664</v>
      </c>
      <c r="E3785" s="1">
        <v>3.0000000000000001E-3</v>
      </c>
      <c r="F3785" s="37">
        <v>0</v>
      </c>
    </row>
    <row r="3786" spans="2:6">
      <c r="B3786" s="59">
        <f t="shared" si="119"/>
        <v>45352</v>
      </c>
      <c r="C3786" s="7">
        <f t="shared" si="118"/>
        <v>45371.166666666664</v>
      </c>
      <c r="D3786" s="7">
        <v>45371.1875</v>
      </c>
      <c r="E3786" s="1">
        <v>3.0000000000000001E-3</v>
      </c>
      <c r="F3786" s="37">
        <v>0</v>
      </c>
    </row>
    <row r="3787" spans="2:6">
      <c r="B3787" s="59">
        <f t="shared" si="119"/>
        <v>45352</v>
      </c>
      <c r="C3787" s="7">
        <f t="shared" si="118"/>
        <v>45371.1875</v>
      </c>
      <c r="D3787" s="7">
        <v>45371.208333333336</v>
      </c>
      <c r="E3787" s="1">
        <v>3.0000000000000001E-3</v>
      </c>
      <c r="F3787" s="37">
        <v>0</v>
      </c>
    </row>
    <row r="3788" spans="2:6">
      <c r="B3788" s="59">
        <f t="shared" si="119"/>
        <v>45352</v>
      </c>
      <c r="C3788" s="7">
        <f t="shared" si="118"/>
        <v>45371.208333333328</v>
      </c>
      <c r="D3788" s="7">
        <v>45371.229166666664</v>
      </c>
      <c r="E3788" s="1">
        <v>4.0000000000000001E-3</v>
      </c>
      <c r="F3788" s="37">
        <v>0</v>
      </c>
    </row>
    <row r="3789" spans="2:6">
      <c r="B3789" s="59">
        <f t="shared" si="119"/>
        <v>45352</v>
      </c>
      <c r="C3789" s="7">
        <f t="shared" si="118"/>
        <v>45371.229166666664</v>
      </c>
      <c r="D3789" s="7">
        <v>45371.25</v>
      </c>
      <c r="E3789" s="1">
        <v>6.0000000000000001E-3</v>
      </c>
      <c r="F3789" s="37">
        <v>0</v>
      </c>
    </row>
    <row r="3790" spans="2:6">
      <c r="B3790" s="59">
        <f t="shared" si="119"/>
        <v>45352</v>
      </c>
      <c r="C3790" s="7">
        <f t="shared" si="118"/>
        <v>45371.25</v>
      </c>
      <c r="D3790" s="7">
        <v>45371.270833333336</v>
      </c>
      <c r="E3790" s="1">
        <v>5.0000000000000001E-3</v>
      </c>
      <c r="F3790" s="37">
        <v>1E-3</v>
      </c>
    </row>
    <row r="3791" spans="2:6">
      <c r="B3791" s="59">
        <f t="shared" si="119"/>
        <v>45352</v>
      </c>
      <c r="C3791" s="7">
        <f t="shared" si="118"/>
        <v>45371.270833333328</v>
      </c>
      <c r="D3791" s="7">
        <v>45371.291666666664</v>
      </c>
      <c r="E3791" s="1">
        <v>0.14899999999999999</v>
      </c>
      <c r="F3791" s="37">
        <v>0</v>
      </c>
    </row>
    <row r="3792" spans="2:6">
      <c r="B3792" s="59">
        <f t="shared" si="119"/>
        <v>45352</v>
      </c>
      <c r="C3792" s="7">
        <f t="shared" si="118"/>
        <v>45371.291666666664</v>
      </c>
      <c r="D3792" s="7">
        <v>45371.3125</v>
      </c>
      <c r="E3792" s="1">
        <v>8.6999999999999994E-2</v>
      </c>
      <c r="F3792" s="37">
        <v>1E-3</v>
      </c>
    </row>
    <row r="3793" spans="2:6">
      <c r="B3793" s="59">
        <f t="shared" si="119"/>
        <v>45352</v>
      </c>
      <c r="C3793" s="7">
        <f t="shared" si="118"/>
        <v>45371.3125</v>
      </c>
      <c r="D3793" s="7">
        <v>45371.333333333336</v>
      </c>
      <c r="E3793" s="1">
        <v>7.0000000000000001E-3</v>
      </c>
      <c r="F3793" s="37">
        <v>2E-3</v>
      </c>
    </row>
    <row r="3794" spans="2:6">
      <c r="B3794" s="59">
        <f t="shared" si="119"/>
        <v>45352</v>
      </c>
      <c r="C3794" s="7">
        <f t="shared" si="118"/>
        <v>45371.333333333328</v>
      </c>
      <c r="D3794" s="7">
        <v>45371.354166666664</v>
      </c>
      <c r="E3794" s="1">
        <v>2E-3</v>
      </c>
      <c r="F3794" s="37">
        <v>0</v>
      </c>
    </row>
    <row r="3795" spans="2:6">
      <c r="B3795" s="59">
        <f t="shared" si="119"/>
        <v>45352</v>
      </c>
      <c r="C3795" s="7">
        <f t="shared" si="118"/>
        <v>45371.354166666664</v>
      </c>
      <c r="D3795" s="7">
        <v>45371.375</v>
      </c>
      <c r="E3795" s="1">
        <v>2E-3</v>
      </c>
      <c r="F3795" s="37">
        <v>0</v>
      </c>
    </row>
    <row r="3796" spans="2:6">
      <c r="B3796" s="59">
        <f t="shared" si="119"/>
        <v>45352</v>
      </c>
      <c r="C3796" s="7">
        <f t="shared" si="118"/>
        <v>45371.375</v>
      </c>
      <c r="D3796" s="7">
        <v>45371.395833333336</v>
      </c>
      <c r="E3796" s="1">
        <v>2E-3</v>
      </c>
      <c r="F3796" s="37">
        <v>0</v>
      </c>
    </row>
    <row r="3797" spans="2:6">
      <c r="B3797" s="59">
        <f t="shared" si="119"/>
        <v>45352</v>
      </c>
      <c r="C3797" s="7">
        <f t="shared" si="118"/>
        <v>45371.395833333328</v>
      </c>
      <c r="D3797" s="7">
        <v>45371.416666666664</v>
      </c>
      <c r="E3797" s="1">
        <v>2E-3</v>
      </c>
      <c r="F3797" s="37">
        <v>0</v>
      </c>
    </row>
    <row r="3798" spans="2:6">
      <c r="B3798" s="59">
        <f t="shared" si="119"/>
        <v>45352</v>
      </c>
      <c r="C3798" s="7">
        <f t="shared" si="118"/>
        <v>45371.416666666664</v>
      </c>
      <c r="D3798" s="7">
        <v>45371.4375</v>
      </c>
      <c r="E3798" s="1">
        <v>3.0000000000000001E-3</v>
      </c>
      <c r="F3798" s="37">
        <v>0</v>
      </c>
    </row>
    <row r="3799" spans="2:6">
      <c r="B3799" s="59">
        <f t="shared" si="119"/>
        <v>45352</v>
      </c>
      <c r="C3799" s="7">
        <f t="shared" si="118"/>
        <v>45371.4375</v>
      </c>
      <c r="D3799" s="7">
        <v>45371.458333333336</v>
      </c>
      <c r="E3799" s="1">
        <v>2E-3</v>
      </c>
      <c r="F3799" s="37">
        <v>0</v>
      </c>
    </row>
    <row r="3800" spans="2:6">
      <c r="B3800" s="59">
        <f t="shared" si="119"/>
        <v>45352</v>
      </c>
      <c r="C3800" s="7">
        <f t="shared" si="118"/>
        <v>45371.458333333328</v>
      </c>
      <c r="D3800" s="7">
        <v>45371.479166666664</v>
      </c>
      <c r="E3800" s="1">
        <v>2E-3</v>
      </c>
      <c r="F3800" s="37">
        <v>0</v>
      </c>
    </row>
    <row r="3801" spans="2:6">
      <c r="B3801" s="59">
        <f t="shared" si="119"/>
        <v>45352</v>
      </c>
      <c r="C3801" s="7">
        <f t="shared" si="118"/>
        <v>45371.479166666664</v>
      </c>
      <c r="D3801" s="7">
        <v>45371.5</v>
      </c>
      <c r="E3801" s="1">
        <v>2E-3</v>
      </c>
      <c r="F3801" s="37">
        <v>0</v>
      </c>
    </row>
    <row r="3802" spans="2:6">
      <c r="B3802" s="59">
        <f t="shared" si="119"/>
        <v>45352</v>
      </c>
      <c r="C3802" s="7">
        <f t="shared" si="118"/>
        <v>45371.5</v>
      </c>
      <c r="D3802" s="7">
        <v>45371.520833333336</v>
      </c>
      <c r="E3802" s="1">
        <v>4.0000000000000001E-3</v>
      </c>
      <c r="F3802" s="37">
        <v>2E-3</v>
      </c>
    </row>
    <row r="3803" spans="2:6">
      <c r="B3803" s="59">
        <f t="shared" si="119"/>
        <v>45352</v>
      </c>
      <c r="C3803" s="7">
        <f t="shared" si="118"/>
        <v>45371.520833333328</v>
      </c>
      <c r="D3803" s="7">
        <v>45371.541666666664</v>
      </c>
      <c r="E3803" s="1">
        <v>3.0000000000000001E-3</v>
      </c>
      <c r="F3803" s="37">
        <v>2E-3</v>
      </c>
    </row>
    <row r="3804" spans="2:6">
      <c r="B3804" s="59">
        <f t="shared" si="119"/>
        <v>45352</v>
      </c>
      <c r="C3804" s="7">
        <f t="shared" si="118"/>
        <v>45371.541666666664</v>
      </c>
      <c r="D3804" s="7">
        <v>45371.5625</v>
      </c>
      <c r="E3804" s="1">
        <v>4.0000000000000001E-3</v>
      </c>
      <c r="F3804" s="37">
        <v>3.0000000000000001E-3</v>
      </c>
    </row>
    <row r="3805" spans="2:6">
      <c r="B3805" s="59">
        <f t="shared" si="119"/>
        <v>45352</v>
      </c>
      <c r="C3805" s="7">
        <f t="shared" si="118"/>
        <v>45371.5625</v>
      </c>
      <c r="D3805" s="7">
        <v>45371.583333333336</v>
      </c>
      <c r="E3805" s="1">
        <v>1E-3</v>
      </c>
      <c r="F3805" s="37">
        <v>7.1999999999999995E-2</v>
      </c>
    </row>
    <row r="3806" spans="2:6">
      <c r="B3806" s="59">
        <f t="shared" si="119"/>
        <v>45352</v>
      </c>
      <c r="C3806" s="7">
        <f t="shared" si="118"/>
        <v>45371.583333333328</v>
      </c>
      <c r="D3806" s="7">
        <v>45371.604166666664</v>
      </c>
      <c r="E3806" s="1">
        <v>0</v>
      </c>
      <c r="F3806" s="37">
        <v>1.1160000000000001</v>
      </c>
    </row>
    <row r="3807" spans="2:6">
      <c r="B3807" s="59">
        <f t="shared" si="119"/>
        <v>45352</v>
      </c>
      <c r="C3807" s="7">
        <f t="shared" si="118"/>
        <v>45371.604166666664</v>
      </c>
      <c r="D3807" s="7">
        <v>45371.625</v>
      </c>
      <c r="E3807" s="1">
        <v>0</v>
      </c>
      <c r="F3807" s="37">
        <v>1.238</v>
      </c>
    </row>
    <row r="3808" spans="2:6">
      <c r="B3808" s="59">
        <f t="shared" si="119"/>
        <v>45352</v>
      </c>
      <c r="C3808" s="7">
        <f t="shared" si="118"/>
        <v>45371.625</v>
      </c>
      <c r="D3808" s="7">
        <v>45371.645833333336</v>
      </c>
      <c r="E3808" s="1">
        <v>0</v>
      </c>
      <c r="F3808" s="37">
        <v>1.276</v>
      </c>
    </row>
    <row r="3809" spans="2:6">
      <c r="B3809" s="59">
        <f t="shared" si="119"/>
        <v>45352</v>
      </c>
      <c r="C3809" s="7">
        <f t="shared" si="118"/>
        <v>45371.645833333328</v>
      </c>
      <c r="D3809" s="7">
        <v>45371.666666666664</v>
      </c>
      <c r="E3809" s="1">
        <v>0</v>
      </c>
      <c r="F3809" s="37">
        <v>0.65800000000000003</v>
      </c>
    </row>
    <row r="3810" spans="2:6">
      <c r="B3810" s="59">
        <f t="shared" si="119"/>
        <v>45352</v>
      </c>
      <c r="C3810" s="7">
        <f t="shared" si="118"/>
        <v>45371.666666666664</v>
      </c>
      <c r="D3810" s="7">
        <v>45371.6875</v>
      </c>
      <c r="E3810" s="1">
        <v>0</v>
      </c>
      <c r="F3810" s="37">
        <v>0.31</v>
      </c>
    </row>
    <row r="3811" spans="2:6">
      <c r="B3811" s="59">
        <f t="shared" si="119"/>
        <v>45352</v>
      </c>
      <c r="C3811" s="7">
        <f t="shared" si="118"/>
        <v>45371.6875</v>
      </c>
      <c r="D3811" s="7">
        <v>45371.708333333336</v>
      </c>
      <c r="E3811" s="1">
        <v>0</v>
      </c>
      <c r="F3811" s="37">
        <v>0.41199999999999998</v>
      </c>
    </row>
    <row r="3812" spans="2:6">
      <c r="B3812" s="59">
        <f t="shared" si="119"/>
        <v>45352</v>
      </c>
      <c r="C3812" s="7">
        <f t="shared" si="118"/>
        <v>45371.708333333328</v>
      </c>
      <c r="D3812" s="7">
        <v>45371.729166666664</v>
      </c>
      <c r="E3812" s="1">
        <v>1E-3</v>
      </c>
      <c r="F3812" s="37">
        <v>0.36199999999999999</v>
      </c>
    </row>
    <row r="3813" spans="2:6">
      <c r="B3813" s="59">
        <f t="shared" si="119"/>
        <v>45352</v>
      </c>
      <c r="C3813" s="7">
        <f t="shared" si="118"/>
        <v>45371.729166666664</v>
      </c>
      <c r="D3813" s="7">
        <v>45371.75</v>
      </c>
      <c r="E3813" s="1">
        <v>0</v>
      </c>
      <c r="F3813" s="37">
        <v>0.39800000000000002</v>
      </c>
    </row>
    <row r="3814" spans="2:6">
      <c r="B3814" s="59">
        <f t="shared" si="119"/>
        <v>45352</v>
      </c>
      <c r="C3814" s="7">
        <f t="shared" si="118"/>
        <v>45371.75</v>
      </c>
      <c r="D3814" s="7">
        <v>45371.770833333336</v>
      </c>
      <c r="E3814" s="1">
        <v>6.0000000000000001E-3</v>
      </c>
      <c r="F3814" s="37">
        <v>0</v>
      </c>
    </row>
    <row r="3815" spans="2:6">
      <c r="B3815" s="59">
        <f t="shared" si="119"/>
        <v>45352</v>
      </c>
      <c r="C3815" s="7">
        <f t="shared" si="118"/>
        <v>45371.770833333328</v>
      </c>
      <c r="D3815" s="7">
        <v>45371.791666666664</v>
      </c>
      <c r="E3815" s="1">
        <v>6.0000000000000001E-3</v>
      </c>
      <c r="F3815" s="37">
        <v>0</v>
      </c>
    </row>
    <row r="3816" spans="2:6">
      <c r="B3816" s="59">
        <f t="shared" si="119"/>
        <v>45352</v>
      </c>
      <c r="C3816" s="7">
        <f t="shared" si="118"/>
        <v>45371.791666666664</v>
      </c>
      <c r="D3816" s="7">
        <v>45371.8125</v>
      </c>
      <c r="E3816" s="1">
        <v>5.0000000000000001E-3</v>
      </c>
      <c r="F3816" s="37">
        <v>0</v>
      </c>
    </row>
    <row r="3817" spans="2:6">
      <c r="B3817" s="59">
        <f t="shared" si="119"/>
        <v>45352</v>
      </c>
      <c r="C3817" s="7">
        <f t="shared" si="118"/>
        <v>45371.8125</v>
      </c>
      <c r="D3817" s="7">
        <v>45371.833333333336</v>
      </c>
      <c r="E3817" s="1">
        <v>7.0000000000000001E-3</v>
      </c>
      <c r="F3817" s="37">
        <v>1E-3</v>
      </c>
    </row>
    <row r="3818" spans="2:6">
      <c r="B3818" s="59">
        <f t="shared" si="119"/>
        <v>45352</v>
      </c>
      <c r="C3818" s="7">
        <f t="shared" si="118"/>
        <v>45371.833333333328</v>
      </c>
      <c r="D3818" s="7">
        <v>45371.854166666664</v>
      </c>
      <c r="E3818" s="1">
        <v>3.0000000000000001E-3</v>
      </c>
      <c r="F3818" s="37">
        <v>0</v>
      </c>
    </row>
    <row r="3819" spans="2:6">
      <c r="B3819" s="59">
        <f t="shared" si="119"/>
        <v>45352</v>
      </c>
      <c r="C3819" s="7">
        <f t="shared" si="118"/>
        <v>45371.854166666664</v>
      </c>
      <c r="D3819" s="7">
        <v>45371.875</v>
      </c>
      <c r="E3819" s="1">
        <v>1E-3</v>
      </c>
      <c r="F3819" s="37">
        <v>0</v>
      </c>
    </row>
    <row r="3820" spans="2:6">
      <c r="B3820" s="59">
        <f t="shared" si="119"/>
        <v>45352</v>
      </c>
      <c r="C3820" s="7">
        <f t="shared" si="118"/>
        <v>45371.875</v>
      </c>
      <c r="D3820" s="7">
        <v>45371.895833333336</v>
      </c>
      <c r="E3820" s="1">
        <v>5.0000000000000001E-3</v>
      </c>
      <c r="F3820" s="37">
        <v>1E-3</v>
      </c>
    </row>
    <row r="3821" spans="2:6">
      <c r="B3821" s="59">
        <f t="shared" si="119"/>
        <v>45352</v>
      </c>
      <c r="C3821" s="7">
        <f t="shared" si="118"/>
        <v>45371.895833333328</v>
      </c>
      <c r="D3821" s="7">
        <v>45371.916666666664</v>
      </c>
      <c r="E3821" s="1">
        <v>5.0000000000000001E-3</v>
      </c>
      <c r="F3821" s="37">
        <v>1E-3</v>
      </c>
    </row>
    <row r="3822" spans="2:6">
      <c r="B3822" s="59">
        <f t="shared" si="119"/>
        <v>45352</v>
      </c>
      <c r="C3822" s="7">
        <f t="shared" si="118"/>
        <v>45371.916666666664</v>
      </c>
      <c r="D3822" s="7">
        <v>45371.9375</v>
      </c>
      <c r="E3822" s="1">
        <v>3.0000000000000001E-3</v>
      </c>
      <c r="F3822" s="37">
        <v>0</v>
      </c>
    </row>
    <row r="3823" spans="2:6">
      <c r="B3823" s="59">
        <f t="shared" si="119"/>
        <v>45352</v>
      </c>
      <c r="C3823" s="7">
        <f t="shared" si="118"/>
        <v>45371.9375</v>
      </c>
      <c r="D3823" s="7">
        <v>45371.958333333336</v>
      </c>
      <c r="E3823" s="1">
        <v>3.0000000000000001E-3</v>
      </c>
      <c r="F3823" s="37">
        <v>0</v>
      </c>
    </row>
    <row r="3824" spans="2:6">
      <c r="B3824" s="59">
        <f t="shared" si="119"/>
        <v>45352</v>
      </c>
      <c r="C3824" s="7">
        <f t="shared" si="118"/>
        <v>45371.958333333328</v>
      </c>
      <c r="D3824" s="7">
        <v>45371.979166666664</v>
      </c>
      <c r="E3824" s="1">
        <v>3.0000000000000001E-3</v>
      </c>
      <c r="F3824" s="37">
        <v>0</v>
      </c>
    </row>
    <row r="3825" spans="2:6">
      <c r="B3825" s="59">
        <f t="shared" si="119"/>
        <v>45352</v>
      </c>
      <c r="C3825" s="7">
        <f t="shared" si="118"/>
        <v>45371.979166666664</v>
      </c>
      <c r="D3825" s="7">
        <v>45372</v>
      </c>
      <c r="E3825" s="1">
        <v>2E-3</v>
      </c>
      <c r="F3825" s="37">
        <v>0</v>
      </c>
    </row>
    <row r="3826" spans="2:6">
      <c r="B3826" s="59">
        <f t="shared" si="119"/>
        <v>45352</v>
      </c>
      <c r="C3826" s="7">
        <f t="shared" si="118"/>
        <v>45372</v>
      </c>
      <c r="D3826" s="7">
        <v>45372.020833333336</v>
      </c>
      <c r="E3826" s="1">
        <v>3.0000000000000001E-3</v>
      </c>
      <c r="F3826" s="37">
        <v>0</v>
      </c>
    </row>
    <row r="3827" spans="2:6">
      <c r="B3827" s="59">
        <f t="shared" si="119"/>
        <v>45352</v>
      </c>
      <c r="C3827" s="7">
        <f t="shared" si="118"/>
        <v>45372.020833333328</v>
      </c>
      <c r="D3827" s="7">
        <v>45372.041666666664</v>
      </c>
      <c r="E3827" s="1">
        <v>3.0000000000000001E-3</v>
      </c>
      <c r="F3827" s="37">
        <v>0</v>
      </c>
    </row>
    <row r="3828" spans="2:6">
      <c r="B3828" s="59">
        <f t="shared" si="119"/>
        <v>45352</v>
      </c>
      <c r="C3828" s="7">
        <f t="shared" si="118"/>
        <v>45372.041666666664</v>
      </c>
      <c r="D3828" s="7">
        <v>45372.0625</v>
      </c>
      <c r="E3828" s="1">
        <v>3.0000000000000001E-3</v>
      </c>
      <c r="F3828" s="37">
        <v>0</v>
      </c>
    </row>
    <row r="3829" spans="2:6">
      <c r="B3829" s="59">
        <f t="shared" si="119"/>
        <v>45352</v>
      </c>
      <c r="C3829" s="7">
        <f t="shared" si="118"/>
        <v>45372.0625</v>
      </c>
      <c r="D3829" s="7">
        <v>45372.083333333336</v>
      </c>
      <c r="E3829" s="1">
        <v>3.0000000000000001E-3</v>
      </c>
      <c r="F3829" s="37">
        <v>0</v>
      </c>
    </row>
    <row r="3830" spans="2:6">
      <c r="B3830" s="59">
        <f t="shared" si="119"/>
        <v>45352</v>
      </c>
      <c r="C3830" s="7">
        <f t="shared" si="118"/>
        <v>45372.083333333328</v>
      </c>
      <c r="D3830" s="7">
        <v>45372.104166666664</v>
      </c>
      <c r="E3830" s="1">
        <v>2E-3</v>
      </c>
      <c r="F3830" s="37">
        <v>0</v>
      </c>
    </row>
    <row r="3831" spans="2:6">
      <c r="B3831" s="59">
        <f t="shared" si="119"/>
        <v>45352</v>
      </c>
      <c r="C3831" s="7">
        <f t="shared" si="118"/>
        <v>45372.104166666664</v>
      </c>
      <c r="D3831" s="7">
        <v>45372.125</v>
      </c>
      <c r="E3831" s="1">
        <v>4.0000000000000001E-3</v>
      </c>
      <c r="F3831" s="37">
        <v>0</v>
      </c>
    </row>
    <row r="3832" spans="2:6">
      <c r="B3832" s="59">
        <f t="shared" si="119"/>
        <v>45352</v>
      </c>
      <c r="C3832" s="7">
        <f t="shared" si="118"/>
        <v>45372.125</v>
      </c>
      <c r="D3832" s="7">
        <v>45372.145833333336</v>
      </c>
      <c r="E3832" s="1">
        <v>2E-3</v>
      </c>
      <c r="F3832" s="37">
        <v>0</v>
      </c>
    </row>
    <row r="3833" spans="2:6">
      <c r="B3833" s="59">
        <f t="shared" si="119"/>
        <v>45352</v>
      </c>
      <c r="C3833" s="7">
        <f t="shared" si="118"/>
        <v>45372.145833333328</v>
      </c>
      <c r="D3833" s="7">
        <v>45372.166666666664</v>
      </c>
      <c r="E3833" s="1">
        <v>3.0000000000000001E-3</v>
      </c>
      <c r="F3833" s="37">
        <v>0</v>
      </c>
    </row>
    <row r="3834" spans="2:6">
      <c r="B3834" s="59">
        <f t="shared" si="119"/>
        <v>45352</v>
      </c>
      <c r="C3834" s="7">
        <f t="shared" si="118"/>
        <v>45372.166666666664</v>
      </c>
      <c r="D3834" s="7">
        <v>45372.1875</v>
      </c>
      <c r="E3834" s="1">
        <v>3.0000000000000001E-3</v>
      </c>
      <c r="F3834" s="37">
        <v>0</v>
      </c>
    </row>
    <row r="3835" spans="2:6">
      <c r="B3835" s="59">
        <f t="shared" si="119"/>
        <v>45352</v>
      </c>
      <c r="C3835" s="7">
        <f t="shared" si="118"/>
        <v>45372.1875</v>
      </c>
      <c r="D3835" s="7">
        <v>45372.208333333336</v>
      </c>
      <c r="E3835" s="1">
        <v>3.0000000000000001E-3</v>
      </c>
      <c r="F3835" s="37">
        <v>0</v>
      </c>
    </row>
    <row r="3836" spans="2:6">
      <c r="B3836" s="59">
        <f t="shared" si="119"/>
        <v>45352</v>
      </c>
      <c r="C3836" s="7">
        <f t="shared" si="118"/>
        <v>45372.208333333328</v>
      </c>
      <c r="D3836" s="7">
        <v>45372.229166666664</v>
      </c>
      <c r="E3836" s="1">
        <v>3.0000000000000001E-3</v>
      </c>
      <c r="F3836" s="37">
        <v>0</v>
      </c>
    </row>
    <row r="3837" spans="2:6">
      <c r="B3837" s="59">
        <f t="shared" si="119"/>
        <v>45352</v>
      </c>
      <c r="C3837" s="7">
        <f t="shared" si="118"/>
        <v>45372.229166666664</v>
      </c>
      <c r="D3837" s="7">
        <v>45372.25</v>
      </c>
      <c r="E3837" s="1">
        <v>5.0000000000000001E-3</v>
      </c>
      <c r="F3837" s="37">
        <v>0</v>
      </c>
    </row>
    <row r="3838" spans="2:6">
      <c r="B3838" s="59">
        <f t="shared" si="119"/>
        <v>45352</v>
      </c>
      <c r="C3838" s="7">
        <f t="shared" si="118"/>
        <v>45372.25</v>
      </c>
      <c r="D3838" s="7">
        <v>45372.270833333336</v>
      </c>
      <c r="E3838" s="1">
        <v>6.0000000000000001E-3</v>
      </c>
      <c r="F3838" s="37">
        <v>0</v>
      </c>
    </row>
    <row r="3839" spans="2:6">
      <c r="B3839" s="59">
        <f t="shared" si="119"/>
        <v>45352</v>
      </c>
      <c r="C3839" s="7">
        <f t="shared" si="118"/>
        <v>45372.270833333328</v>
      </c>
      <c r="D3839" s="7">
        <v>45372.291666666664</v>
      </c>
      <c r="E3839" s="1">
        <v>6.0000000000000001E-3</v>
      </c>
      <c r="F3839" s="37">
        <v>0</v>
      </c>
    </row>
    <row r="3840" spans="2:6">
      <c r="B3840" s="59">
        <f t="shared" si="119"/>
        <v>45352</v>
      </c>
      <c r="C3840" s="7">
        <f t="shared" si="118"/>
        <v>45372.291666666664</v>
      </c>
      <c r="D3840" s="7">
        <v>45372.3125</v>
      </c>
      <c r="E3840" s="1">
        <v>5.0000000000000001E-3</v>
      </c>
      <c r="F3840" s="37">
        <v>1E-3</v>
      </c>
    </row>
    <row r="3841" spans="2:6">
      <c r="B3841" s="59">
        <f t="shared" si="119"/>
        <v>45352</v>
      </c>
      <c r="C3841" s="7">
        <f t="shared" si="118"/>
        <v>45372.3125</v>
      </c>
      <c r="D3841" s="7">
        <v>45372.333333333336</v>
      </c>
      <c r="E3841" s="1">
        <v>2E-3</v>
      </c>
      <c r="F3841" s="37">
        <v>0</v>
      </c>
    </row>
    <row r="3842" spans="2:6">
      <c r="B3842" s="59">
        <f t="shared" si="119"/>
        <v>45352</v>
      </c>
      <c r="C3842" s="7">
        <f t="shared" si="118"/>
        <v>45372.333333333328</v>
      </c>
      <c r="D3842" s="7">
        <v>45372.354166666664</v>
      </c>
      <c r="E3842" s="1">
        <v>3.0000000000000001E-3</v>
      </c>
      <c r="F3842" s="37">
        <v>0</v>
      </c>
    </row>
    <row r="3843" spans="2:6">
      <c r="B3843" s="59">
        <f t="shared" si="119"/>
        <v>45352</v>
      </c>
      <c r="C3843" s="7">
        <f t="shared" si="118"/>
        <v>45372.354166666664</v>
      </c>
      <c r="D3843" s="7">
        <v>45372.375</v>
      </c>
      <c r="E3843" s="1">
        <v>3.0000000000000001E-3</v>
      </c>
      <c r="F3843" s="37">
        <v>0</v>
      </c>
    </row>
    <row r="3844" spans="2:6">
      <c r="B3844" s="59">
        <f t="shared" si="119"/>
        <v>45352</v>
      </c>
      <c r="C3844" s="7">
        <f t="shared" si="118"/>
        <v>45372.375</v>
      </c>
      <c r="D3844" s="7">
        <v>45372.395833333336</v>
      </c>
      <c r="E3844" s="1">
        <v>3.0000000000000001E-3</v>
      </c>
      <c r="F3844" s="37">
        <v>0</v>
      </c>
    </row>
    <row r="3845" spans="2:6">
      <c r="B3845" s="59">
        <f t="shared" si="119"/>
        <v>45352</v>
      </c>
      <c r="C3845" s="7">
        <f t="shared" ref="C3845:C3908" si="120">D3845-1/48</f>
        <v>45372.395833333328</v>
      </c>
      <c r="D3845" s="7">
        <v>45372.416666666664</v>
      </c>
      <c r="E3845" s="1">
        <v>2E-3</v>
      </c>
      <c r="F3845" s="37">
        <v>0</v>
      </c>
    </row>
    <row r="3846" spans="2:6">
      <c r="B3846" s="59">
        <f t="shared" ref="B3846:B3909" si="121">DATE(YEAR(C3846),MONTH(C3846),1)</f>
        <v>45352</v>
      </c>
      <c r="C3846" s="7">
        <f t="shared" si="120"/>
        <v>45372.416666666664</v>
      </c>
      <c r="D3846" s="7">
        <v>45372.4375</v>
      </c>
      <c r="E3846" s="1">
        <v>4.0000000000000001E-3</v>
      </c>
      <c r="F3846" s="37">
        <v>0</v>
      </c>
    </row>
    <row r="3847" spans="2:6">
      <c r="B3847" s="59">
        <f t="shared" si="121"/>
        <v>45352</v>
      </c>
      <c r="C3847" s="7">
        <f t="shared" si="120"/>
        <v>45372.4375</v>
      </c>
      <c r="D3847" s="7">
        <v>45372.458333333336</v>
      </c>
      <c r="E3847" s="1">
        <v>2E-3</v>
      </c>
      <c r="F3847" s="37">
        <v>0</v>
      </c>
    </row>
    <row r="3848" spans="2:6">
      <c r="B3848" s="59">
        <f t="shared" si="121"/>
        <v>45352</v>
      </c>
      <c r="C3848" s="7">
        <f t="shared" si="120"/>
        <v>45372.458333333328</v>
      </c>
      <c r="D3848" s="7">
        <v>45372.479166666664</v>
      </c>
      <c r="E3848" s="1">
        <v>1E-3</v>
      </c>
      <c r="F3848" s="37">
        <v>0</v>
      </c>
    </row>
    <row r="3849" spans="2:6">
      <c r="B3849" s="59">
        <f t="shared" si="121"/>
        <v>45352</v>
      </c>
      <c r="C3849" s="7">
        <f t="shared" si="120"/>
        <v>45372.479166666664</v>
      </c>
      <c r="D3849" s="7">
        <v>45372.5</v>
      </c>
      <c r="E3849" s="1">
        <v>2E-3</v>
      </c>
      <c r="F3849" s="37">
        <v>0</v>
      </c>
    </row>
    <row r="3850" spans="2:6">
      <c r="B3850" s="59">
        <f t="shared" si="121"/>
        <v>45352</v>
      </c>
      <c r="C3850" s="7">
        <f t="shared" si="120"/>
        <v>45372.5</v>
      </c>
      <c r="D3850" s="7">
        <v>45372.520833333336</v>
      </c>
      <c r="E3850" s="1">
        <v>5.0000000000000001E-3</v>
      </c>
      <c r="F3850" s="37">
        <v>0</v>
      </c>
    </row>
    <row r="3851" spans="2:6">
      <c r="B3851" s="59">
        <f t="shared" si="121"/>
        <v>45352</v>
      </c>
      <c r="C3851" s="7">
        <f t="shared" si="120"/>
        <v>45372.520833333328</v>
      </c>
      <c r="D3851" s="7">
        <v>45372.541666666664</v>
      </c>
      <c r="E3851" s="1">
        <v>3.0000000000000001E-3</v>
      </c>
      <c r="F3851" s="37">
        <v>0</v>
      </c>
    </row>
    <row r="3852" spans="2:6">
      <c r="B3852" s="59">
        <f t="shared" si="121"/>
        <v>45352</v>
      </c>
      <c r="C3852" s="7">
        <f t="shared" si="120"/>
        <v>45372.541666666664</v>
      </c>
      <c r="D3852" s="7">
        <v>45372.5625</v>
      </c>
      <c r="E3852" s="1">
        <v>4.0000000000000001E-3</v>
      </c>
      <c r="F3852" s="37">
        <v>0</v>
      </c>
    </row>
    <row r="3853" spans="2:6">
      <c r="B3853" s="59">
        <f t="shared" si="121"/>
        <v>45352</v>
      </c>
      <c r="C3853" s="7">
        <f t="shared" si="120"/>
        <v>45372.5625</v>
      </c>
      <c r="D3853" s="7">
        <v>45372.583333333336</v>
      </c>
      <c r="E3853" s="1">
        <v>2E-3</v>
      </c>
      <c r="F3853" s="37">
        <v>0</v>
      </c>
    </row>
    <row r="3854" spans="2:6">
      <c r="B3854" s="59">
        <f t="shared" si="121"/>
        <v>45352</v>
      </c>
      <c r="C3854" s="7">
        <f t="shared" si="120"/>
        <v>45372.583333333328</v>
      </c>
      <c r="D3854" s="7">
        <v>45372.604166666664</v>
      </c>
      <c r="E3854" s="1">
        <v>4.0000000000000001E-3</v>
      </c>
      <c r="F3854" s="37">
        <v>0</v>
      </c>
    </row>
    <row r="3855" spans="2:6">
      <c r="B3855" s="59">
        <f t="shared" si="121"/>
        <v>45352</v>
      </c>
      <c r="C3855" s="7">
        <f t="shared" si="120"/>
        <v>45372.604166666664</v>
      </c>
      <c r="D3855" s="7">
        <v>45372.625</v>
      </c>
      <c r="E3855" s="1">
        <v>4.0000000000000001E-3</v>
      </c>
      <c r="F3855" s="37">
        <v>0</v>
      </c>
    </row>
    <row r="3856" spans="2:6">
      <c r="B3856" s="59">
        <f t="shared" si="121"/>
        <v>45352</v>
      </c>
      <c r="C3856" s="7">
        <f t="shared" si="120"/>
        <v>45372.625</v>
      </c>
      <c r="D3856" s="7">
        <v>45372.645833333336</v>
      </c>
      <c r="E3856" s="1">
        <v>0</v>
      </c>
      <c r="F3856" s="37">
        <v>0.21299999999999999</v>
      </c>
    </row>
    <row r="3857" spans="2:6">
      <c r="B3857" s="59">
        <f t="shared" si="121"/>
        <v>45352</v>
      </c>
      <c r="C3857" s="7">
        <f t="shared" si="120"/>
        <v>45372.645833333328</v>
      </c>
      <c r="D3857" s="7">
        <v>45372.666666666664</v>
      </c>
      <c r="E3857" s="1">
        <v>0</v>
      </c>
      <c r="F3857" s="37">
        <v>0.71</v>
      </c>
    </row>
    <row r="3858" spans="2:6">
      <c r="B3858" s="59">
        <f t="shared" si="121"/>
        <v>45352</v>
      </c>
      <c r="C3858" s="7">
        <f t="shared" si="120"/>
        <v>45372.666666666664</v>
      </c>
      <c r="D3858" s="7">
        <v>45372.6875</v>
      </c>
      <c r="E3858" s="1">
        <v>0</v>
      </c>
      <c r="F3858" s="37">
        <v>0.23899999999999999</v>
      </c>
    </row>
    <row r="3859" spans="2:6">
      <c r="B3859" s="59">
        <f t="shared" si="121"/>
        <v>45352</v>
      </c>
      <c r="C3859" s="7">
        <f t="shared" si="120"/>
        <v>45372.6875</v>
      </c>
      <c r="D3859" s="7">
        <v>45372.708333333336</v>
      </c>
      <c r="E3859" s="1">
        <v>1E-3</v>
      </c>
      <c r="F3859" s="37">
        <v>0.104</v>
      </c>
    </row>
    <row r="3860" spans="2:6">
      <c r="B3860" s="59">
        <f t="shared" si="121"/>
        <v>45352</v>
      </c>
      <c r="C3860" s="7">
        <f t="shared" si="120"/>
        <v>45372.708333333328</v>
      </c>
      <c r="D3860" s="7">
        <v>45372.729166666664</v>
      </c>
      <c r="E3860" s="1">
        <v>2E-3</v>
      </c>
      <c r="F3860" s="37">
        <v>1.7999999999999999E-2</v>
      </c>
    </row>
    <row r="3861" spans="2:6">
      <c r="B3861" s="59">
        <f t="shared" si="121"/>
        <v>45352</v>
      </c>
      <c r="C3861" s="7">
        <f t="shared" si="120"/>
        <v>45372.729166666664</v>
      </c>
      <c r="D3861" s="7">
        <v>45372.75</v>
      </c>
      <c r="E3861" s="1">
        <v>5.0000000000000001E-3</v>
      </c>
      <c r="F3861" s="37">
        <v>0</v>
      </c>
    </row>
    <row r="3862" spans="2:6">
      <c r="B3862" s="59">
        <f t="shared" si="121"/>
        <v>45352</v>
      </c>
      <c r="C3862" s="7">
        <f t="shared" si="120"/>
        <v>45372.75</v>
      </c>
      <c r="D3862" s="7">
        <v>45372.770833333336</v>
      </c>
      <c r="E3862" s="1">
        <v>5.0000000000000001E-3</v>
      </c>
      <c r="F3862" s="37">
        <v>0</v>
      </c>
    </row>
    <row r="3863" spans="2:6">
      <c r="B3863" s="59">
        <f t="shared" si="121"/>
        <v>45352</v>
      </c>
      <c r="C3863" s="7">
        <f t="shared" si="120"/>
        <v>45372.770833333328</v>
      </c>
      <c r="D3863" s="7">
        <v>45372.791666666664</v>
      </c>
      <c r="E3863" s="1">
        <v>1.2E-2</v>
      </c>
      <c r="F3863" s="37">
        <v>1E-3</v>
      </c>
    </row>
    <row r="3864" spans="2:6">
      <c r="B3864" s="59">
        <f t="shared" si="121"/>
        <v>45352</v>
      </c>
      <c r="C3864" s="7">
        <f t="shared" si="120"/>
        <v>45372.791666666664</v>
      </c>
      <c r="D3864" s="7">
        <v>45372.8125</v>
      </c>
      <c r="E3864" s="1">
        <v>7.2999999999999995E-2</v>
      </c>
      <c r="F3864" s="37">
        <v>1E-3</v>
      </c>
    </row>
    <row r="3865" spans="2:6">
      <c r="B3865" s="59">
        <f t="shared" si="121"/>
        <v>45352</v>
      </c>
      <c r="C3865" s="7">
        <f t="shared" si="120"/>
        <v>45372.8125</v>
      </c>
      <c r="D3865" s="7">
        <v>45372.833333333336</v>
      </c>
      <c r="E3865" s="1">
        <v>4.0000000000000001E-3</v>
      </c>
      <c r="F3865" s="37">
        <v>0</v>
      </c>
    </row>
    <row r="3866" spans="2:6">
      <c r="B3866" s="59">
        <f t="shared" si="121"/>
        <v>45352</v>
      </c>
      <c r="C3866" s="7">
        <f t="shared" si="120"/>
        <v>45372.833333333328</v>
      </c>
      <c r="D3866" s="7">
        <v>45372.854166666664</v>
      </c>
      <c r="E3866" s="1">
        <v>2E-3</v>
      </c>
      <c r="F3866" s="37">
        <v>0</v>
      </c>
    </row>
    <row r="3867" spans="2:6">
      <c r="B3867" s="59">
        <f t="shared" si="121"/>
        <v>45352</v>
      </c>
      <c r="C3867" s="7">
        <f t="shared" si="120"/>
        <v>45372.854166666664</v>
      </c>
      <c r="D3867" s="7">
        <v>45372.875</v>
      </c>
      <c r="E3867" s="1">
        <v>5.0000000000000001E-3</v>
      </c>
      <c r="F3867" s="37">
        <v>0</v>
      </c>
    </row>
    <row r="3868" spans="2:6">
      <c r="B3868" s="59">
        <f t="shared" si="121"/>
        <v>45352</v>
      </c>
      <c r="C3868" s="7">
        <f t="shared" si="120"/>
        <v>45372.875</v>
      </c>
      <c r="D3868" s="7">
        <v>45372.895833333336</v>
      </c>
      <c r="E3868" s="1">
        <v>6.0000000000000001E-3</v>
      </c>
      <c r="F3868" s="37">
        <v>4.0000000000000001E-3</v>
      </c>
    </row>
    <row r="3869" spans="2:6">
      <c r="B3869" s="59">
        <f t="shared" si="121"/>
        <v>45352</v>
      </c>
      <c r="C3869" s="7">
        <f t="shared" si="120"/>
        <v>45372.895833333328</v>
      </c>
      <c r="D3869" s="7">
        <v>45372.916666666664</v>
      </c>
      <c r="E3869" s="1">
        <v>2E-3</v>
      </c>
      <c r="F3869" s="37">
        <v>1E-3</v>
      </c>
    </row>
    <row r="3870" spans="2:6">
      <c r="B3870" s="59">
        <f t="shared" si="121"/>
        <v>45352</v>
      </c>
      <c r="C3870" s="7">
        <f t="shared" si="120"/>
        <v>45372.916666666664</v>
      </c>
      <c r="D3870" s="7">
        <v>45372.9375</v>
      </c>
      <c r="E3870" s="1">
        <v>1.7000000000000001E-2</v>
      </c>
      <c r="F3870" s="37">
        <v>3.0000000000000001E-3</v>
      </c>
    </row>
    <row r="3871" spans="2:6">
      <c r="B3871" s="59">
        <f t="shared" si="121"/>
        <v>45352</v>
      </c>
      <c r="C3871" s="7">
        <f t="shared" si="120"/>
        <v>45372.9375</v>
      </c>
      <c r="D3871" s="7">
        <v>45372.958333333336</v>
      </c>
      <c r="E3871" s="1">
        <v>1.7000000000000001E-2</v>
      </c>
      <c r="F3871" s="37">
        <v>1E-3</v>
      </c>
    </row>
    <row r="3872" spans="2:6">
      <c r="B3872" s="59">
        <f t="shared" si="121"/>
        <v>45352</v>
      </c>
      <c r="C3872" s="7">
        <f t="shared" si="120"/>
        <v>45372.958333333328</v>
      </c>
      <c r="D3872" s="7">
        <v>45372.979166666664</v>
      </c>
      <c r="E3872" s="1">
        <v>3.0000000000000001E-3</v>
      </c>
      <c r="F3872" s="37">
        <v>0</v>
      </c>
    </row>
    <row r="3873" spans="2:6">
      <c r="B3873" s="59">
        <f t="shared" si="121"/>
        <v>45352</v>
      </c>
      <c r="C3873" s="7">
        <f t="shared" si="120"/>
        <v>45372.979166666664</v>
      </c>
      <c r="D3873" s="7">
        <v>45373</v>
      </c>
      <c r="E3873" s="1">
        <v>3.0000000000000001E-3</v>
      </c>
      <c r="F3873" s="37">
        <v>0</v>
      </c>
    </row>
    <row r="3874" spans="2:6">
      <c r="B3874" s="59">
        <f t="shared" si="121"/>
        <v>45352</v>
      </c>
      <c r="C3874" s="7">
        <f t="shared" si="120"/>
        <v>45373</v>
      </c>
      <c r="D3874" s="7">
        <v>45373.020833333336</v>
      </c>
      <c r="E3874" s="1">
        <v>3.0000000000000001E-3</v>
      </c>
      <c r="F3874" s="37">
        <v>0</v>
      </c>
    </row>
    <row r="3875" spans="2:6">
      <c r="B3875" s="59">
        <f t="shared" si="121"/>
        <v>45352</v>
      </c>
      <c r="C3875" s="7">
        <f t="shared" si="120"/>
        <v>45373.020833333328</v>
      </c>
      <c r="D3875" s="7">
        <v>45373.041666666664</v>
      </c>
      <c r="E3875" s="1">
        <v>2E-3</v>
      </c>
      <c r="F3875" s="37">
        <v>0</v>
      </c>
    </row>
    <row r="3876" spans="2:6">
      <c r="B3876" s="59">
        <f t="shared" si="121"/>
        <v>45352</v>
      </c>
      <c r="C3876" s="7">
        <f t="shared" si="120"/>
        <v>45373.041666666664</v>
      </c>
      <c r="D3876" s="7">
        <v>45373.0625</v>
      </c>
      <c r="E3876" s="1">
        <v>3.0000000000000001E-3</v>
      </c>
      <c r="F3876" s="37">
        <v>0</v>
      </c>
    </row>
    <row r="3877" spans="2:6">
      <c r="B3877" s="59">
        <f t="shared" si="121"/>
        <v>45352</v>
      </c>
      <c r="C3877" s="7">
        <f t="shared" si="120"/>
        <v>45373.0625</v>
      </c>
      <c r="D3877" s="7">
        <v>45373.083333333336</v>
      </c>
      <c r="E3877" s="1">
        <v>3.0000000000000001E-3</v>
      </c>
      <c r="F3877" s="37">
        <v>0</v>
      </c>
    </row>
    <row r="3878" spans="2:6">
      <c r="B3878" s="59">
        <f t="shared" si="121"/>
        <v>45352</v>
      </c>
      <c r="C3878" s="7">
        <f t="shared" si="120"/>
        <v>45373.083333333328</v>
      </c>
      <c r="D3878" s="7">
        <v>45373.104166666664</v>
      </c>
      <c r="E3878" s="1">
        <v>2E-3</v>
      </c>
      <c r="F3878" s="37">
        <v>0</v>
      </c>
    </row>
    <row r="3879" spans="2:6">
      <c r="B3879" s="59">
        <f t="shared" si="121"/>
        <v>45352</v>
      </c>
      <c r="C3879" s="7">
        <f t="shared" si="120"/>
        <v>45373.104166666664</v>
      </c>
      <c r="D3879" s="7">
        <v>45373.125</v>
      </c>
      <c r="E3879" s="1">
        <v>4.0000000000000001E-3</v>
      </c>
      <c r="F3879" s="37">
        <v>0</v>
      </c>
    </row>
    <row r="3880" spans="2:6">
      <c r="B3880" s="59">
        <f t="shared" si="121"/>
        <v>45352</v>
      </c>
      <c r="C3880" s="7">
        <f t="shared" si="120"/>
        <v>45373.125</v>
      </c>
      <c r="D3880" s="7">
        <v>45373.145833333336</v>
      </c>
      <c r="E3880" s="1">
        <v>3.0000000000000001E-3</v>
      </c>
      <c r="F3880" s="37">
        <v>0</v>
      </c>
    </row>
    <row r="3881" spans="2:6">
      <c r="B3881" s="59">
        <f t="shared" si="121"/>
        <v>45352</v>
      </c>
      <c r="C3881" s="7">
        <f t="shared" si="120"/>
        <v>45373.145833333328</v>
      </c>
      <c r="D3881" s="7">
        <v>45373.166666666664</v>
      </c>
      <c r="E3881" s="1">
        <v>2E-3</v>
      </c>
      <c r="F3881" s="37">
        <v>0</v>
      </c>
    </row>
    <row r="3882" spans="2:6">
      <c r="B3882" s="59">
        <f t="shared" si="121"/>
        <v>45352</v>
      </c>
      <c r="C3882" s="7">
        <f t="shared" si="120"/>
        <v>45373.166666666664</v>
      </c>
      <c r="D3882" s="7">
        <v>45373.1875</v>
      </c>
      <c r="E3882" s="1">
        <v>3.0000000000000001E-3</v>
      </c>
      <c r="F3882" s="37">
        <v>0</v>
      </c>
    </row>
    <row r="3883" spans="2:6">
      <c r="B3883" s="59">
        <f t="shared" si="121"/>
        <v>45352</v>
      </c>
      <c r="C3883" s="7">
        <f t="shared" si="120"/>
        <v>45373.1875</v>
      </c>
      <c r="D3883" s="7">
        <v>45373.208333333336</v>
      </c>
      <c r="E3883" s="1">
        <v>3.0000000000000001E-3</v>
      </c>
      <c r="F3883" s="37">
        <v>0</v>
      </c>
    </row>
    <row r="3884" spans="2:6">
      <c r="B3884" s="59">
        <f t="shared" si="121"/>
        <v>45352</v>
      </c>
      <c r="C3884" s="7">
        <f t="shared" si="120"/>
        <v>45373.208333333328</v>
      </c>
      <c r="D3884" s="7">
        <v>45373.229166666664</v>
      </c>
      <c r="E3884" s="1">
        <v>3.0000000000000001E-3</v>
      </c>
      <c r="F3884" s="37">
        <v>0</v>
      </c>
    </row>
    <row r="3885" spans="2:6">
      <c r="B3885" s="59">
        <f t="shared" si="121"/>
        <v>45352</v>
      </c>
      <c r="C3885" s="7">
        <f t="shared" si="120"/>
        <v>45373.229166666664</v>
      </c>
      <c r="D3885" s="7">
        <v>45373.25</v>
      </c>
      <c r="E3885" s="1">
        <v>6.0000000000000001E-3</v>
      </c>
      <c r="F3885" s="37">
        <v>0</v>
      </c>
    </row>
    <row r="3886" spans="2:6">
      <c r="B3886" s="59">
        <f t="shared" si="121"/>
        <v>45352</v>
      </c>
      <c r="C3886" s="7">
        <f t="shared" si="120"/>
        <v>45373.25</v>
      </c>
      <c r="D3886" s="7">
        <v>45373.270833333336</v>
      </c>
      <c r="E3886" s="1">
        <v>7.0000000000000001E-3</v>
      </c>
      <c r="F3886" s="37">
        <v>0</v>
      </c>
    </row>
    <row r="3887" spans="2:6">
      <c r="B3887" s="59">
        <f t="shared" si="121"/>
        <v>45352</v>
      </c>
      <c r="C3887" s="7">
        <f t="shared" si="120"/>
        <v>45373.270833333328</v>
      </c>
      <c r="D3887" s="7">
        <v>45373.291666666664</v>
      </c>
      <c r="E3887" s="1">
        <v>4.0000000000000001E-3</v>
      </c>
      <c r="F3887" s="37">
        <v>0</v>
      </c>
    </row>
    <row r="3888" spans="2:6">
      <c r="B3888" s="59">
        <f t="shared" si="121"/>
        <v>45352</v>
      </c>
      <c r="C3888" s="7">
        <f t="shared" si="120"/>
        <v>45373.291666666664</v>
      </c>
      <c r="D3888" s="7">
        <v>45373.3125</v>
      </c>
      <c r="E3888" s="1">
        <v>3.0000000000000001E-3</v>
      </c>
      <c r="F3888" s="37">
        <v>0</v>
      </c>
    </row>
    <row r="3889" spans="2:6">
      <c r="B3889" s="59">
        <f t="shared" si="121"/>
        <v>45352</v>
      </c>
      <c r="C3889" s="7">
        <f t="shared" si="120"/>
        <v>45373.3125</v>
      </c>
      <c r="D3889" s="7">
        <v>45373.333333333336</v>
      </c>
      <c r="E3889" s="1">
        <v>2E-3</v>
      </c>
      <c r="F3889" s="37">
        <v>0</v>
      </c>
    </row>
    <row r="3890" spans="2:6">
      <c r="B3890" s="59">
        <f t="shared" si="121"/>
        <v>45352</v>
      </c>
      <c r="C3890" s="7">
        <f t="shared" si="120"/>
        <v>45373.333333333328</v>
      </c>
      <c r="D3890" s="7">
        <v>45373.354166666664</v>
      </c>
      <c r="E3890" s="1">
        <v>3.0000000000000001E-3</v>
      </c>
      <c r="F3890" s="37">
        <v>0</v>
      </c>
    </row>
    <row r="3891" spans="2:6">
      <c r="B3891" s="59">
        <f t="shared" si="121"/>
        <v>45352</v>
      </c>
      <c r="C3891" s="7">
        <f t="shared" si="120"/>
        <v>45373.354166666664</v>
      </c>
      <c r="D3891" s="7">
        <v>45373.375</v>
      </c>
      <c r="E3891" s="1">
        <v>8.0000000000000002E-3</v>
      </c>
      <c r="F3891" s="37">
        <v>1E-3</v>
      </c>
    </row>
    <row r="3892" spans="2:6">
      <c r="B3892" s="59">
        <f t="shared" si="121"/>
        <v>45352</v>
      </c>
      <c r="C3892" s="7">
        <f t="shared" si="120"/>
        <v>45373.375</v>
      </c>
      <c r="D3892" s="7">
        <v>45373.395833333336</v>
      </c>
      <c r="E3892" s="1">
        <v>8.9999999999999993E-3</v>
      </c>
      <c r="F3892" s="37">
        <v>3.0000000000000001E-3</v>
      </c>
    </row>
    <row r="3893" spans="2:6">
      <c r="B3893" s="59">
        <f t="shared" si="121"/>
        <v>45352</v>
      </c>
      <c r="C3893" s="7">
        <f t="shared" si="120"/>
        <v>45373.395833333328</v>
      </c>
      <c r="D3893" s="7">
        <v>45373.416666666664</v>
      </c>
      <c r="E3893" s="1">
        <v>5.0000000000000001E-3</v>
      </c>
      <c r="F3893" s="37">
        <v>0</v>
      </c>
    </row>
    <row r="3894" spans="2:6">
      <c r="B3894" s="59">
        <f t="shared" si="121"/>
        <v>45352</v>
      </c>
      <c r="C3894" s="7">
        <f t="shared" si="120"/>
        <v>45373.416666666664</v>
      </c>
      <c r="D3894" s="7">
        <v>45373.4375</v>
      </c>
      <c r="E3894" s="1">
        <v>4.0000000000000001E-3</v>
      </c>
      <c r="F3894" s="37">
        <v>0</v>
      </c>
    </row>
    <row r="3895" spans="2:6">
      <c r="B3895" s="59">
        <f t="shared" si="121"/>
        <v>45352</v>
      </c>
      <c r="C3895" s="7">
        <f t="shared" si="120"/>
        <v>45373.4375</v>
      </c>
      <c r="D3895" s="7">
        <v>45373.458333333336</v>
      </c>
      <c r="E3895" s="1">
        <v>5.0000000000000001E-3</v>
      </c>
      <c r="F3895" s="37">
        <v>1E-3</v>
      </c>
    </row>
    <row r="3896" spans="2:6">
      <c r="B3896" s="59">
        <f t="shared" si="121"/>
        <v>45352</v>
      </c>
      <c r="C3896" s="7">
        <f t="shared" si="120"/>
        <v>45373.458333333328</v>
      </c>
      <c r="D3896" s="7">
        <v>45373.479166666664</v>
      </c>
      <c r="E3896" s="1">
        <v>3.0000000000000001E-3</v>
      </c>
      <c r="F3896" s="37">
        <v>0</v>
      </c>
    </row>
    <row r="3897" spans="2:6">
      <c r="B3897" s="59">
        <f t="shared" si="121"/>
        <v>45352</v>
      </c>
      <c r="C3897" s="7">
        <f t="shared" si="120"/>
        <v>45373.479166666664</v>
      </c>
      <c r="D3897" s="7">
        <v>45373.5</v>
      </c>
      <c r="E3897" s="1">
        <v>2E-3</v>
      </c>
      <c r="F3897" s="37">
        <v>0</v>
      </c>
    </row>
    <row r="3898" spans="2:6">
      <c r="B3898" s="59">
        <f t="shared" si="121"/>
        <v>45352</v>
      </c>
      <c r="C3898" s="7">
        <f t="shared" si="120"/>
        <v>45373.5</v>
      </c>
      <c r="D3898" s="7">
        <v>45373.520833333336</v>
      </c>
      <c r="E3898" s="1">
        <v>4.0000000000000001E-3</v>
      </c>
      <c r="F3898" s="37">
        <v>0.157</v>
      </c>
    </row>
    <row r="3899" spans="2:6">
      <c r="B3899" s="59">
        <f t="shared" si="121"/>
        <v>45352</v>
      </c>
      <c r="C3899" s="7">
        <f t="shared" si="120"/>
        <v>45373.520833333328</v>
      </c>
      <c r="D3899" s="7">
        <v>45373.541666666664</v>
      </c>
      <c r="E3899" s="1">
        <v>0</v>
      </c>
      <c r="F3899" s="37">
        <v>1.609</v>
      </c>
    </row>
    <row r="3900" spans="2:6">
      <c r="B3900" s="59">
        <f t="shared" si="121"/>
        <v>45352</v>
      </c>
      <c r="C3900" s="7">
        <f t="shared" si="120"/>
        <v>45373.541666666664</v>
      </c>
      <c r="D3900" s="7">
        <v>45373.5625</v>
      </c>
      <c r="E3900" s="1">
        <v>0</v>
      </c>
      <c r="F3900" s="37">
        <v>1.214</v>
      </c>
    </row>
    <row r="3901" spans="2:6">
      <c r="B3901" s="59">
        <f t="shared" si="121"/>
        <v>45352</v>
      </c>
      <c r="C3901" s="7">
        <f t="shared" si="120"/>
        <v>45373.5625</v>
      </c>
      <c r="D3901" s="7">
        <v>45373.583333333336</v>
      </c>
      <c r="E3901" s="1">
        <v>1.0999999999999999E-2</v>
      </c>
      <c r="F3901" s="37">
        <v>0.47599999999999998</v>
      </c>
    </row>
    <row r="3902" spans="2:6">
      <c r="B3902" s="59">
        <f t="shared" si="121"/>
        <v>45352</v>
      </c>
      <c r="C3902" s="7">
        <f t="shared" si="120"/>
        <v>45373.583333333328</v>
      </c>
      <c r="D3902" s="7">
        <v>45373.604166666664</v>
      </c>
      <c r="E3902" s="1">
        <v>0.01</v>
      </c>
      <c r="F3902" s="37">
        <v>1E-3</v>
      </c>
    </row>
    <row r="3903" spans="2:6">
      <c r="B3903" s="59">
        <f t="shared" si="121"/>
        <v>45352</v>
      </c>
      <c r="C3903" s="7">
        <f t="shared" si="120"/>
        <v>45373.604166666664</v>
      </c>
      <c r="D3903" s="7">
        <v>45373.625</v>
      </c>
      <c r="E3903" s="1">
        <v>0.01</v>
      </c>
      <c r="F3903" s="37">
        <v>2E-3</v>
      </c>
    </row>
    <row r="3904" spans="2:6">
      <c r="B3904" s="59">
        <f t="shared" si="121"/>
        <v>45352</v>
      </c>
      <c r="C3904" s="7">
        <f t="shared" si="120"/>
        <v>45373.625</v>
      </c>
      <c r="D3904" s="7">
        <v>45373.645833333336</v>
      </c>
      <c r="E3904" s="1">
        <v>1.4E-2</v>
      </c>
      <c r="F3904" s="37">
        <v>1.4E-2</v>
      </c>
    </row>
    <row r="3905" spans="2:6">
      <c r="B3905" s="59">
        <f t="shared" si="121"/>
        <v>45352</v>
      </c>
      <c r="C3905" s="7">
        <f t="shared" si="120"/>
        <v>45373.645833333328</v>
      </c>
      <c r="D3905" s="7">
        <v>45373.666666666664</v>
      </c>
      <c r="E3905" s="1">
        <v>4.0000000000000001E-3</v>
      </c>
      <c r="F3905" s="37">
        <v>3.0000000000000001E-3</v>
      </c>
    </row>
    <row r="3906" spans="2:6">
      <c r="B3906" s="59">
        <f t="shared" si="121"/>
        <v>45352</v>
      </c>
      <c r="C3906" s="7">
        <f t="shared" si="120"/>
        <v>45373.666666666664</v>
      </c>
      <c r="D3906" s="7">
        <v>45373.6875</v>
      </c>
      <c r="E3906" s="1">
        <v>1.0999999999999999E-2</v>
      </c>
      <c r="F3906" s="37">
        <v>1.9E-2</v>
      </c>
    </row>
    <row r="3907" spans="2:6">
      <c r="B3907" s="59">
        <f t="shared" si="121"/>
        <v>45352</v>
      </c>
      <c r="C3907" s="7">
        <f t="shared" si="120"/>
        <v>45373.6875</v>
      </c>
      <c r="D3907" s="7">
        <v>45373.708333333336</v>
      </c>
      <c r="E3907" s="1">
        <v>8.0000000000000002E-3</v>
      </c>
      <c r="F3907" s="37">
        <v>0</v>
      </c>
    </row>
    <row r="3908" spans="2:6">
      <c r="B3908" s="59">
        <f t="shared" si="121"/>
        <v>45352</v>
      </c>
      <c r="C3908" s="7">
        <f t="shared" si="120"/>
        <v>45373.708333333328</v>
      </c>
      <c r="D3908" s="7">
        <v>45373.729166666664</v>
      </c>
      <c r="E3908" s="1">
        <v>0.01</v>
      </c>
      <c r="F3908" s="37">
        <v>1E-3</v>
      </c>
    </row>
    <row r="3909" spans="2:6">
      <c r="B3909" s="59">
        <f t="shared" si="121"/>
        <v>45352</v>
      </c>
      <c r="C3909" s="7">
        <f t="shared" ref="C3909:C3972" si="122">D3909-1/48</f>
        <v>45373.729166666664</v>
      </c>
      <c r="D3909" s="7">
        <v>45373.75</v>
      </c>
      <c r="E3909" s="1">
        <v>8.0000000000000002E-3</v>
      </c>
      <c r="F3909" s="37">
        <v>0</v>
      </c>
    </row>
    <row r="3910" spans="2:6">
      <c r="B3910" s="59">
        <f t="shared" ref="B3910:B3973" si="123">DATE(YEAR(C3910),MONTH(C3910),1)</f>
        <v>45352</v>
      </c>
      <c r="C3910" s="7">
        <f t="shared" si="122"/>
        <v>45373.75</v>
      </c>
      <c r="D3910" s="7">
        <v>45373.770833333336</v>
      </c>
      <c r="E3910" s="1">
        <v>8.0000000000000002E-3</v>
      </c>
      <c r="F3910" s="37">
        <v>0</v>
      </c>
    </row>
    <row r="3911" spans="2:6">
      <c r="B3911" s="59">
        <f t="shared" si="123"/>
        <v>45352</v>
      </c>
      <c r="C3911" s="7">
        <f t="shared" si="122"/>
        <v>45373.770833333328</v>
      </c>
      <c r="D3911" s="7">
        <v>45373.791666666664</v>
      </c>
      <c r="E3911" s="1">
        <v>5.1999999999999998E-2</v>
      </c>
      <c r="F3911" s="37">
        <v>0</v>
      </c>
    </row>
    <row r="3912" spans="2:6">
      <c r="B3912" s="59">
        <f t="shared" si="123"/>
        <v>45352</v>
      </c>
      <c r="C3912" s="7">
        <f t="shared" si="122"/>
        <v>45373.791666666664</v>
      </c>
      <c r="D3912" s="7">
        <v>45373.8125</v>
      </c>
      <c r="E3912" s="1">
        <v>6.0000000000000001E-3</v>
      </c>
      <c r="F3912" s="37">
        <v>0</v>
      </c>
    </row>
    <row r="3913" spans="2:6">
      <c r="B3913" s="59">
        <f t="shared" si="123"/>
        <v>45352</v>
      </c>
      <c r="C3913" s="7">
        <f t="shared" si="122"/>
        <v>45373.8125</v>
      </c>
      <c r="D3913" s="7">
        <v>45373.833333333336</v>
      </c>
      <c r="E3913" s="1">
        <v>6.0000000000000001E-3</v>
      </c>
      <c r="F3913" s="37">
        <v>0</v>
      </c>
    </row>
    <row r="3914" spans="2:6">
      <c r="B3914" s="59">
        <f t="shared" si="123"/>
        <v>45352</v>
      </c>
      <c r="C3914" s="7">
        <f t="shared" si="122"/>
        <v>45373.833333333328</v>
      </c>
      <c r="D3914" s="7">
        <v>45373.854166666664</v>
      </c>
      <c r="E3914" s="1">
        <v>4.8000000000000001E-2</v>
      </c>
      <c r="F3914" s="37">
        <v>0</v>
      </c>
    </row>
    <row r="3915" spans="2:6">
      <c r="B3915" s="59">
        <f t="shared" si="123"/>
        <v>45352</v>
      </c>
      <c r="C3915" s="7">
        <f t="shared" si="122"/>
        <v>45373.854166666664</v>
      </c>
      <c r="D3915" s="7">
        <v>45373.875</v>
      </c>
      <c r="E3915" s="1">
        <v>7.0000000000000001E-3</v>
      </c>
      <c r="F3915" s="37">
        <v>0</v>
      </c>
    </row>
    <row r="3916" spans="2:6">
      <c r="B3916" s="59">
        <f t="shared" si="123"/>
        <v>45352</v>
      </c>
      <c r="C3916" s="7">
        <f t="shared" si="122"/>
        <v>45373.875</v>
      </c>
      <c r="D3916" s="7">
        <v>45373.895833333336</v>
      </c>
      <c r="E3916" s="1">
        <v>6.0000000000000001E-3</v>
      </c>
      <c r="F3916" s="37">
        <v>0</v>
      </c>
    </row>
    <row r="3917" spans="2:6">
      <c r="B3917" s="59">
        <f t="shared" si="123"/>
        <v>45352</v>
      </c>
      <c r="C3917" s="7">
        <f t="shared" si="122"/>
        <v>45373.895833333328</v>
      </c>
      <c r="D3917" s="7">
        <v>45373.916666666664</v>
      </c>
      <c r="E3917" s="1">
        <v>8.0000000000000002E-3</v>
      </c>
      <c r="F3917" s="37">
        <v>0</v>
      </c>
    </row>
    <row r="3918" spans="2:6">
      <c r="B3918" s="59">
        <f t="shared" si="123"/>
        <v>45352</v>
      </c>
      <c r="C3918" s="7">
        <f t="shared" si="122"/>
        <v>45373.916666666664</v>
      </c>
      <c r="D3918" s="7">
        <v>45373.9375</v>
      </c>
      <c r="E3918" s="1">
        <v>6.0000000000000001E-3</v>
      </c>
      <c r="F3918" s="37">
        <v>0</v>
      </c>
    </row>
    <row r="3919" spans="2:6">
      <c r="B3919" s="59">
        <f t="shared" si="123"/>
        <v>45352</v>
      </c>
      <c r="C3919" s="7">
        <f t="shared" si="122"/>
        <v>45373.9375</v>
      </c>
      <c r="D3919" s="7">
        <v>45373.958333333336</v>
      </c>
      <c r="E3919" s="1">
        <v>7.0000000000000001E-3</v>
      </c>
      <c r="F3919" s="37">
        <v>0</v>
      </c>
    </row>
    <row r="3920" spans="2:6">
      <c r="B3920" s="59">
        <f t="shared" si="123"/>
        <v>45352</v>
      </c>
      <c r="C3920" s="7">
        <f t="shared" si="122"/>
        <v>45373.958333333328</v>
      </c>
      <c r="D3920" s="7">
        <v>45373.979166666664</v>
      </c>
      <c r="E3920" s="1">
        <v>4.8000000000000001E-2</v>
      </c>
      <c r="F3920" s="37">
        <v>0</v>
      </c>
    </row>
    <row r="3921" spans="2:6">
      <c r="B3921" s="59">
        <f t="shared" si="123"/>
        <v>45352</v>
      </c>
      <c r="C3921" s="7">
        <f t="shared" si="122"/>
        <v>45373.979166666664</v>
      </c>
      <c r="D3921" s="7">
        <v>45374</v>
      </c>
      <c r="E3921" s="1">
        <v>8.0000000000000002E-3</v>
      </c>
      <c r="F3921" s="37">
        <v>0</v>
      </c>
    </row>
    <row r="3922" spans="2:6">
      <c r="B3922" s="59">
        <f t="shared" si="123"/>
        <v>45352</v>
      </c>
      <c r="C3922" s="7">
        <f t="shared" si="122"/>
        <v>45374</v>
      </c>
      <c r="D3922" s="7">
        <v>45374.020833333336</v>
      </c>
      <c r="E3922" s="1">
        <v>7.0000000000000001E-3</v>
      </c>
      <c r="F3922" s="37">
        <v>0</v>
      </c>
    </row>
    <row r="3923" spans="2:6">
      <c r="B3923" s="59">
        <f t="shared" si="123"/>
        <v>45352</v>
      </c>
      <c r="C3923" s="7">
        <f t="shared" si="122"/>
        <v>45374.020833333328</v>
      </c>
      <c r="D3923" s="7">
        <v>45374.041666666664</v>
      </c>
      <c r="E3923" s="1">
        <v>7.0000000000000001E-3</v>
      </c>
      <c r="F3923" s="37">
        <v>0</v>
      </c>
    </row>
    <row r="3924" spans="2:6">
      <c r="B3924" s="59">
        <f t="shared" si="123"/>
        <v>45352</v>
      </c>
      <c r="C3924" s="7">
        <f t="shared" si="122"/>
        <v>45374.041666666664</v>
      </c>
      <c r="D3924" s="7">
        <v>45374.0625</v>
      </c>
      <c r="E3924" s="1">
        <v>8.0000000000000002E-3</v>
      </c>
      <c r="F3924" s="37">
        <v>0</v>
      </c>
    </row>
    <row r="3925" spans="2:6">
      <c r="B3925" s="59">
        <f t="shared" si="123"/>
        <v>45352</v>
      </c>
      <c r="C3925" s="7">
        <f t="shared" si="122"/>
        <v>45374.0625</v>
      </c>
      <c r="D3925" s="7">
        <v>45374.083333333336</v>
      </c>
      <c r="E3925" s="1">
        <v>7.0000000000000001E-3</v>
      </c>
      <c r="F3925" s="37">
        <v>0</v>
      </c>
    </row>
    <row r="3926" spans="2:6">
      <c r="B3926" s="59">
        <f t="shared" si="123"/>
        <v>45352</v>
      </c>
      <c r="C3926" s="7">
        <f t="shared" si="122"/>
        <v>45374.083333333328</v>
      </c>
      <c r="D3926" s="7">
        <v>45374.104166666664</v>
      </c>
      <c r="E3926" s="1">
        <v>7.0000000000000001E-3</v>
      </c>
      <c r="F3926" s="37">
        <v>0</v>
      </c>
    </row>
    <row r="3927" spans="2:6">
      <c r="B3927" s="59">
        <f t="shared" si="123"/>
        <v>45352</v>
      </c>
      <c r="C3927" s="7">
        <f t="shared" si="122"/>
        <v>45374.104166666664</v>
      </c>
      <c r="D3927" s="7">
        <v>45374.125</v>
      </c>
      <c r="E3927" s="1">
        <v>0.76</v>
      </c>
      <c r="F3927" s="37">
        <v>0</v>
      </c>
    </row>
    <row r="3928" spans="2:6">
      <c r="B3928" s="59">
        <f t="shared" si="123"/>
        <v>45352</v>
      </c>
      <c r="C3928" s="7">
        <f t="shared" si="122"/>
        <v>45374.125</v>
      </c>
      <c r="D3928" s="7">
        <v>45374.145833333336</v>
      </c>
      <c r="E3928" s="1">
        <v>0.76600000000000001</v>
      </c>
      <c r="F3928" s="37">
        <v>0</v>
      </c>
    </row>
    <row r="3929" spans="2:6">
      <c r="B3929" s="59">
        <f t="shared" si="123"/>
        <v>45352</v>
      </c>
      <c r="C3929" s="7">
        <f t="shared" si="122"/>
        <v>45374.145833333328</v>
      </c>
      <c r="D3929" s="7">
        <v>45374.166666666664</v>
      </c>
      <c r="E3929" s="1">
        <v>0.77300000000000002</v>
      </c>
      <c r="F3929" s="37">
        <v>0</v>
      </c>
    </row>
    <row r="3930" spans="2:6">
      <c r="B3930" s="59">
        <f t="shared" si="123"/>
        <v>45352</v>
      </c>
      <c r="C3930" s="7">
        <f t="shared" si="122"/>
        <v>45374.166666666664</v>
      </c>
      <c r="D3930" s="7">
        <v>45374.1875</v>
      </c>
      <c r="E3930" s="1">
        <v>0.77300000000000002</v>
      </c>
      <c r="F3930" s="37">
        <v>0</v>
      </c>
    </row>
    <row r="3931" spans="2:6">
      <c r="B3931" s="59">
        <f t="shared" si="123"/>
        <v>45352</v>
      </c>
      <c r="C3931" s="7">
        <f t="shared" si="122"/>
        <v>45374.1875</v>
      </c>
      <c r="D3931" s="7">
        <v>45374.208333333336</v>
      </c>
      <c r="E3931" s="1">
        <v>0.76700000000000002</v>
      </c>
      <c r="F3931" s="37">
        <v>0</v>
      </c>
    </row>
    <row r="3932" spans="2:6">
      <c r="B3932" s="59">
        <f t="shared" si="123"/>
        <v>45352</v>
      </c>
      <c r="C3932" s="7">
        <f t="shared" si="122"/>
        <v>45374.208333333328</v>
      </c>
      <c r="D3932" s="7">
        <v>45374.229166666664</v>
      </c>
      <c r="E3932" s="1">
        <v>0.76200000000000001</v>
      </c>
      <c r="F3932" s="37">
        <v>0</v>
      </c>
    </row>
    <row r="3933" spans="2:6">
      <c r="B3933" s="59">
        <f t="shared" si="123"/>
        <v>45352</v>
      </c>
      <c r="C3933" s="7">
        <f t="shared" si="122"/>
        <v>45374.229166666664</v>
      </c>
      <c r="D3933" s="7">
        <v>45374.25</v>
      </c>
      <c r="E3933" s="1">
        <v>1.3089999999999999</v>
      </c>
      <c r="F3933" s="37">
        <v>0</v>
      </c>
    </row>
    <row r="3934" spans="2:6">
      <c r="B3934" s="59">
        <f t="shared" si="123"/>
        <v>45352</v>
      </c>
      <c r="C3934" s="7">
        <f t="shared" si="122"/>
        <v>45374.25</v>
      </c>
      <c r="D3934" s="7">
        <v>45374.270833333336</v>
      </c>
      <c r="E3934" s="1">
        <v>0.56200000000000006</v>
      </c>
      <c r="F3934" s="37">
        <v>0</v>
      </c>
    </row>
    <row r="3935" spans="2:6">
      <c r="B3935" s="59">
        <f t="shared" si="123"/>
        <v>45352</v>
      </c>
      <c r="C3935" s="7">
        <f t="shared" si="122"/>
        <v>45374.270833333328</v>
      </c>
      <c r="D3935" s="7">
        <v>45374.291666666664</v>
      </c>
      <c r="E3935" s="1">
        <v>0.13</v>
      </c>
      <c r="F3935" s="37">
        <v>0</v>
      </c>
    </row>
    <row r="3936" spans="2:6">
      <c r="B3936" s="59">
        <f t="shared" si="123"/>
        <v>45352</v>
      </c>
      <c r="C3936" s="7">
        <f t="shared" si="122"/>
        <v>45374.291666666664</v>
      </c>
      <c r="D3936" s="7">
        <v>45374.3125</v>
      </c>
      <c r="E3936" s="1">
        <v>2.8000000000000001E-2</v>
      </c>
      <c r="F3936" s="37">
        <v>0</v>
      </c>
    </row>
    <row r="3937" spans="2:6">
      <c r="B3937" s="59">
        <f t="shared" si="123"/>
        <v>45352</v>
      </c>
      <c r="C3937" s="7">
        <f t="shared" si="122"/>
        <v>45374.3125</v>
      </c>
      <c r="D3937" s="7">
        <v>45374.333333333336</v>
      </c>
      <c r="E3937" s="1">
        <v>1E-3</v>
      </c>
      <c r="F3937" s="37">
        <v>0</v>
      </c>
    </row>
    <row r="3938" spans="2:6">
      <c r="B3938" s="59">
        <f t="shared" si="123"/>
        <v>45352</v>
      </c>
      <c r="C3938" s="7">
        <f t="shared" si="122"/>
        <v>45374.333333333328</v>
      </c>
      <c r="D3938" s="7">
        <v>45374.354166666664</v>
      </c>
      <c r="E3938" s="1">
        <v>3.0000000000000001E-3</v>
      </c>
      <c r="F3938" s="37">
        <v>0</v>
      </c>
    </row>
    <row r="3939" spans="2:6">
      <c r="B3939" s="59">
        <f t="shared" si="123"/>
        <v>45352</v>
      </c>
      <c r="C3939" s="7">
        <f t="shared" si="122"/>
        <v>45374.354166666664</v>
      </c>
      <c r="D3939" s="7">
        <v>45374.375</v>
      </c>
      <c r="E3939" s="1">
        <v>2E-3</v>
      </c>
      <c r="F3939" s="37">
        <v>0</v>
      </c>
    </row>
    <row r="3940" spans="2:6">
      <c r="B3940" s="59">
        <f t="shared" si="123"/>
        <v>45352</v>
      </c>
      <c r="C3940" s="7">
        <f t="shared" si="122"/>
        <v>45374.375</v>
      </c>
      <c r="D3940" s="7">
        <v>45374.395833333336</v>
      </c>
      <c r="E3940" s="1">
        <v>2E-3</v>
      </c>
      <c r="F3940" s="37">
        <v>5.5E-2</v>
      </c>
    </row>
    <row r="3941" spans="2:6">
      <c r="B3941" s="59">
        <f t="shared" si="123"/>
        <v>45352</v>
      </c>
      <c r="C3941" s="7">
        <f t="shared" si="122"/>
        <v>45374.395833333328</v>
      </c>
      <c r="D3941" s="7">
        <v>45374.416666666664</v>
      </c>
      <c r="E3941" s="1">
        <v>4.0000000000000001E-3</v>
      </c>
      <c r="F3941" s="37">
        <v>9.4E-2</v>
      </c>
    </row>
    <row r="3942" spans="2:6">
      <c r="B3942" s="59">
        <f t="shared" si="123"/>
        <v>45352</v>
      </c>
      <c r="C3942" s="7">
        <f t="shared" si="122"/>
        <v>45374.416666666664</v>
      </c>
      <c r="D3942" s="7">
        <v>45374.4375</v>
      </c>
      <c r="E3942" s="1">
        <v>8.0000000000000002E-3</v>
      </c>
      <c r="F3942" s="37">
        <v>4.8000000000000001E-2</v>
      </c>
    </row>
    <row r="3943" spans="2:6">
      <c r="B3943" s="59">
        <f t="shared" si="123"/>
        <v>45352</v>
      </c>
      <c r="C3943" s="7">
        <f t="shared" si="122"/>
        <v>45374.4375</v>
      </c>
      <c r="D3943" s="7">
        <v>45374.458333333336</v>
      </c>
      <c r="E3943" s="1">
        <v>8.0000000000000002E-3</v>
      </c>
      <c r="F3943" s="37">
        <v>7.3999999999999996E-2</v>
      </c>
    </row>
    <row r="3944" spans="2:6">
      <c r="B3944" s="59">
        <f t="shared" si="123"/>
        <v>45352</v>
      </c>
      <c r="C3944" s="7">
        <f t="shared" si="122"/>
        <v>45374.458333333328</v>
      </c>
      <c r="D3944" s="7">
        <v>45374.479166666664</v>
      </c>
      <c r="E3944" s="1">
        <v>6.0000000000000001E-3</v>
      </c>
      <c r="F3944" s="37">
        <v>0.1</v>
      </c>
    </row>
    <row r="3945" spans="2:6">
      <c r="B3945" s="59">
        <f t="shared" si="123"/>
        <v>45352</v>
      </c>
      <c r="C3945" s="7">
        <f t="shared" si="122"/>
        <v>45374.479166666664</v>
      </c>
      <c r="D3945" s="7">
        <v>45374.5</v>
      </c>
      <c r="E3945" s="1">
        <v>4.0000000000000001E-3</v>
      </c>
      <c r="F3945" s="37">
        <v>9.8000000000000004E-2</v>
      </c>
    </row>
    <row r="3946" spans="2:6">
      <c r="B3946" s="59">
        <f t="shared" si="123"/>
        <v>45352</v>
      </c>
      <c r="C3946" s="7">
        <f t="shared" si="122"/>
        <v>45374.5</v>
      </c>
      <c r="D3946" s="7">
        <v>45374.520833333336</v>
      </c>
      <c r="E3946" s="1">
        <v>7.0000000000000001E-3</v>
      </c>
      <c r="F3946" s="37">
        <v>8.0000000000000002E-3</v>
      </c>
    </row>
    <row r="3947" spans="2:6">
      <c r="B3947" s="59">
        <f t="shared" si="123"/>
        <v>45352</v>
      </c>
      <c r="C3947" s="7">
        <f t="shared" si="122"/>
        <v>45374.520833333328</v>
      </c>
      <c r="D3947" s="7">
        <v>45374.541666666664</v>
      </c>
      <c r="E3947" s="1">
        <v>1.4E-2</v>
      </c>
      <c r="F3947" s="37">
        <v>2.1000000000000001E-2</v>
      </c>
    </row>
    <row r="3948" spans="2:6">
      <c r="B3948" s="59">
        <f t="shared" si="123"/>
        <v>45352</v>
      </c>
      <c r="C3948" s="7">
        <f t="shared" si="122"/>
        <v>45374.541666666664</v>
      </c>
      <c r="D3948" s="7">
        <v>45374.5625</v>
      </c>
      <c r="E3948" s="1">
        <v>6.0000000000000001E-3</v>
      </c>
      <c r="F3948" s="37">
        <v>6.9000000000000006E-2</v>
      </c>
    </row>
    <row r="3949" spans="2:6">
      <c r="B3949" s="59">
        <f t="shared" si="123"/>
        <v>45352</v>
      </c>
      <c r="C3949" s="7">
        <f t="shared" si="122"/>
        <v>45374.5625</v>
      </c>
      <c r="D3949" s="7">
        <v>45374.583333333336</v>
      </c>
      <c r="E3949" s="1">
        <v>4.0000000000000001E-3</v>
      </c>
      <c r="F3949" s="37">
        <v>1E-3</v>
      </c>
    </row>
    <row r="3950" spans="2:6">
      <c r="B3950" s="59">
        <f t="shared" si="123"/>
        <v>45352</v>
      </c>
      <c r="C3950" s="7">
        <f t="shared" si="122"/>
        <v>45374.583333333328</v>
      </c>
      <c r="D3950" s="7">
        <v>45374.604166666664</v>
      </c>
      <c r="E3950" s="1">
        <v>6.0000000000000001E-3</v>
      </c>
      <c r="F3950" s="37">
        <v>3.0000000000000001E-3</v>
      </c>
    </row>
    <row r="3951" spans="2:6">
      <c r="B3951" s="59">
        <f t="shared" si="123"/>
        <v>45352</v>
      </c>
      <c r="C3951" s="7">
        <f t="shared" si="122"/>
        <v>45374.604166666664</v>
      </c>
      <c r="D3951" s="7">
        <v>45374.625</v>
      </c>
      <c r="E3951" s="1">
        <v>4.0000000000000001E-3</v>
      </c>
      <c r="F3951" s="37">
        <v>1E-3</v>
      </c>
    </row>
    <row r="3952" spans="2:6">
      <c r="B3952" s="59">
        <f t="shared" si="123"/>
        <v>45352</v>
      </c>
      <c r="C3952" s="7">
        <f t="shared" si="122"/>
        <v>45374.625</v>
      </c>
      <c r="D3952" s="7">
        <v>45374.645833333336</v>
      </c>
      <c r="E3952" s="1">
        <v>3.0000000000000001E-3</v>
      </c>
      <c r="F3952" s="37">
        <v>1E-3</v>
      </c>
    </row>
    <row r="3953" spans="2:6">
      <c r="B3953" s="59">
        <f t="shared" si="123"/>
        <v>45352</v>
      </c>
      <c r="C3953" s="7">
        <f t="shared" si="122"/>
        <v>45374.645833333328</v>
      </c>
      <c r="D3953" s="7">
        <v>45374.666666666664</v>
      </c>
      <c r="E3953" s="1">
        <v>7.0000000000000001E-3</v>
      </c>
      <c r="F3953" s="37">
        <v>3.0000000000000001E-3</v>
      </c>
    </row>
    <row r="3954" spans="2:6">
      <c r="B3954" s="59">
        <f t="shared" si="123"/>
        <v>45352</v>
      </c>
      <c r="C3954" s="7">
        <f t="shared" si="122"/>
        <v>45374.666666666664</v>
      </c>
      <c r="D3954" s="7">
        <v>45374.6875</v>
      </c>
      <c r="E3954" s="1">
        <v>3.0000000000000001E-3</v>
      </c>
      <c r="F3954" s="37">
        <v>8.9999999999999993E-3</v>
      </c>
    </row>
    <row r="3955" spans="2:6">
      <c r="B3955" s="59">
        <f t="shared" si="123"/>
        <v>45352</v>
      </c>
      <c r="C3955" s="7">
        <f t="shared" si="122"/>
        <v>45374.6875</v>
      </c>
      <c r="D3955" s="7">
        <v>45374.708333333336</v>
      </c>
      <c r="E3955" s="1">
        <v>1E-3</v>
      </c>
      <c r="F3955" s="37">
        <v>0.17899999999999999</v>
      </c>
    </row>
    <row r="3956" spans="2:6">
      <c r="B3956" s="59">
        <f t="shared" si="123"/>
        <v>45352</v>
      </c>
      <c r="C3956" s="7">
        <f t="shared" si="122"/>
        <v>45374.708333333328</v>
      </c>
      <c r="D3956" s="7">
        <v>45374.729166666664</v>
      </c>
      <c r="E3956" s="1">
        <v>1E-3</v>
      </c>
      <c r="F3956" s="37">
        <v>0.85599999999999998</v>
      </c>
    </row>
    <row r="3957" spans="2:6">
      <c r="B3957" s="59">
        <f t="shared" si="123"/>
        <v>45352</v>
      </c>
      <c r="C3957" s="7">
        <f t="shared" si="122"/>
        <v>45374.729166666664</v>
      </c>
      <c r="D3957" s="7">
        <v>45374.75</v>
      </c>
      <c r="E3957" s="1">
        <v>2E-3</v>
      </c>
      <c r="F3957" s="37">
        <v>6.3E-2</v>
      </c>
    </row>
    <row r="3958" spans="2:6">
      <c r="B3958" s="59">
        <f t="shared" si="123"/>
        <v>45352</v>
      </c>
      <c r="C3958" s="7">
        <f t="shared" si="122"/>
        <v>45374.75</v>
      </c>
      <c r="D3958" s="7">
        <v>45374.770833333336</v>
      </c>
      <c r="E3958" s="1">
        <v>5.0000000000000001E-3</v>
      </c>
      <c r="F3958" s="37">
        <v>0</v>
      </c>
    </row>
    <row r="3959" spans="2:6">
      <c r="B3959" s="59">
        <f t="shared" si="123"/>
        <v>45352</v>
      </c>
      <c r="C3959" s="7">
        <f t="shared" si="122"/>
        <v>45374.770833333328</v>
      </c>
      <c r="D3959" s="7">
        <v>45374.791666666664</v>
      </c>
      <c r="E3959" s="1">
        <v>5.0000000000000001E-3</v>
      </c>
      <c r="F3959" s="37">
        <v>0</v>
      </c>
    </row>
    <row r="3960" spans="2:6">
      <c r="B3960" s="59">
        <f t="shared" si="123"/>
        <v>45352</v>
      </c>
      <c r="C3960" s="7">
        <f t="shared" si="122"/>
        <v>45374.791666666664</v>
      </c>
      <c r="D3960" s="7">
        <v>45374.8125</v>
      </c>
      <c r="E3960" s="1">
        <v>5.0000000000000001E-3</v>
      </c>
      <c r="F3960" s="37">
        <v>0</v>
      </c>
    </row>
    <row r="3961" spans="2:6">
      <c r="B3961" s="59">
        <f t="shared" si="123"/>
        <v>45352</v>
      </c>
      <c r="C3961" s="7">
        <f t="shared" si="122"/>
        <v>45374.8125</v>
      </c>
      <c r="D3961" s="7">
        <v>45374.833333333336</v>
      </c>
      <c r="E3961" s="1">
        <v>3.0000000000000001E-3</v>
      </c>
      <c r="F3961" s="37">
        <v>1E-3</v>
      </c>
    </row>
    <row r="3962" spans="2:6">
      <c r="B3962" s="59">
        <f t="shared" si="123"/>
        <v>45352</v>
      </c>
      <c r="C3962" s="7">
        <f t="shared" si="122"/>
        <v>45374.833333333328</v>
      </c>
      <c r="D3962" s="7">
        <v>45374.854166666664</v>
      </c>
      <c r="E3962" s="1">
        <v>8.9999999999999993E-3</v>
      </c>
      <c r="F3962" s="37">
        <v>1E-3</v>
      </c>
    </row>
    <row r="3963" spans="2:6">
      <c r="B3963" s="59">
        <f t="shared" si="123"/>
        <v>45352</v>
      </c>
      <c r="C3963" s="7">
        <f t="shared" si="122"/>
        <v>45374.854166666664</v>
      </c>
      <c r="D3963" s="7">
        <v>45374.875</v>
      </c>
      <c r="E3963" s="1">
        <v>3.0000000000000001E-3</v>
      </c>
      <c r="F3963" s="37">
        <v>0</v>
      </c>
    </row>
    <row r="3964" spans="2:6">
      <c r="B3964" s="59">
        <f t="shared" si="123"/>
        <v>45352</v>
      </c>
      <c r="C3964" s="7">
        <f t="shared" si="122"/>
        <v>45374.875</v>
      </c>
      <c r="D3964" s="7">
        <v>45374.895833333336</v>
      </c>
      <c r="E3964" s="1">
        <v>3.0000000000000001E-3</v>
      </c>
      <c r="F3964" s="37">
        <v>0</v>
      </c>
    </row>
    <row r="3965" spans="2:6">
      <c r="B3965" s="59">
        <f t="shared" si="123"/>
        <v>45352</v>
      </c>
      <c r="C3965" s="7">
        <f t="shared" si="122"/>
        <v>45374.895833333328</v>
      </c>
      <c r="D3965" s="7">
        <v>45374.916666666664</v>
      </c>
      <c r="E3965" s="1">
        <v>2E-3</v>
      </c>
      <c r="F3965" s="37">
        <v>0</v>
      </c>
    </row>
    <row r="3966" spans="2:6">
      <c r="B3966" s="59">
        <f t="shared" si="123"/>
        <v>45352</v>
      </c>
      <c r="C3966" s="7">
        <f t="shared" si="122"/>
        <v>45374.916666666664</v>
      </c>
      <c r="D3966" s="7">
        <v>45374.9375</v>
      </c>
      <c r="E3966" s="1">
        <v>1.4E-2</v>
      </c>
      <c r="F3966" s="37">
        <v>1E-3</v>
      </c>
    </row>
    <row r="3967" spans="2:6">
      <c r="B3967" s="59">
        <f t="shared" si="123"/>
        <v>45352</v>
      </c>
      <c r="C3967" s="7">
        <f t="shared" si="122"/>
        <v>45374.9375</v>
      </c>
      <c r="D3967" s="7">
        <v>45374.958333333336</v>
      </c>
      <c r="E3967" s="1">
        <v>2E-3</v>
      </c>
      <c r="F3967" s="37">
        <v>0</v>
      </c>
    </row>
    <row r="3968" spans="2:6">
      <c r="B3968" s="59">
        <f t="shared" si="123"/>
        <v>45352</v>
      </c>
      <c r="C3968" s="7">
        <f t="shared" si="122"/>
        <v>45374.958333333328</v>
      </c>
      <c r="D3968" s="7">
        <v>45374.979166666664</v>
      </c>
      <c r="E3968" s="1">
        <v>0</v>
      </c>
      <c r="F3968" s="37">
        <v>0</v>
      </c>
    </row>
    <row r="3969" spans="2:6">
      <c r="B3969" s="59">
        <f t="shared" si="123"/>
        <v>45352</v>
      </c>
      <c r="C3969" s="7">
        <f t="shared" si="122"/>
        <v>45374.979166666664</v>
      </c>
      <c r="D3969" s="7">
        <v>45375</v>
      </c>
      <c r="E3969" s="1">
        <v>3.0000000000000001E-3</v>
      </c>
      <c r="F3969" s="37">
        <v>0</v>
      </c>
    </row>
    <row r="3970" spans="2:6">
      <c r="B3970" s="59">
        <f t="shared" si="123"/>
        <v>45352</v>
      </c>
      <c r="C3970" s="7">
        <f t="shared" si="122"/>
        <v>45375</v>
      </c>
      <c r="D3970" s="7">
        <v>45375.020833333336</v>
      </c>
      <c r="E3970" s="1">
        <v>3.0000000000000001E-3</v>
      </c>
      <c r="F3970" s="37">
        <v>0</v>
      </c>
    </row>
    <row r="3971" spans="2:6">
      <c r="B3971" s="59">
        <f t="shared" si="123"/>
        <v>45352</v>
      </c>
      <c r="C3971" s="7">
        <f t="shared" si="122"/>
        <v>45375.020833333328</v>
      </c>
      <c r="D3971" s="7">
        <v>45375.041666666664</v>
      </c>
      <c r="E3971" s="1">
        <v>2E-3</v>
      </c>
      <c r="F3971" s="37">
        <v>0</v>
      </c>
    </row>
    <row r="3972" spans="2:6">
      <c r="B3972" s="59">
        <f t="shared" si="123"/>
        <v>45352</v>
      </c>
      <c r="C3972" s="7">
        <f t="shared" si="122"/>
        <v>45375.041666666664</v>
      </c>
      <c r="D3972" s="7">
        <v>45375.0625</v>
      </c>
      <c r="E3972" s="1">
        <v>3.0000000000000001E-3</v>
      </c>
      <c r="F3972" s="37">
        <v>0</v>
      </c>
    </row>
    <row r="3973" spans="2:6">
      <c r="B3973" s="59">
        <f t="shared" si="123"/>
        <v>45352</v>
      </c>
      <c r="C3973" s="7">
        <f t="shared" ref="C3973:C4036" si="124">D3973-1/48</f>
        <v>45375.0625</v>
      </c>
      <c r="D3973" s="7">
        <v>45375.083333333336</v>
      </c>
      <c r="E3973" s="1">
        <v>2E-3</v>
      </c>
      <c r="F3973" s="37">
        <v>0</v>
      </c>
    </row>
    <row r="3974" spans="2:6">
      <c r="B3974" s="59">
        <f t="shared" ref="B3974:B4037" si="125">DATE(YEAR(C3974),MONTH(C3974),1)</f>
        <v>45352</v>
      </c>
      <c r="C3974" s="7">
        <f t="shared" si="124"/>
        <v>45375.083333333328</v>
      </c>
      <c r="D3974" s="7">
        <v>45375.104166666664</v>
      </c>
      <c r="E3974" s="1">
        <v>3.0000000000000001E-3</v>
      </c>
      <c r="F3974" s="37">
        <v>0</v>
      </c>
    </row>
    <row r="3975" spans="2:6">
      <c r="B3975" s="59">
        <f t="shared" si="125"/>
        <v>45352</v>
      </c>
      <c r="C3975" s="7">
        <f t="shared" si="124"/>
        <v>45375.104166666664</v>
      </c>
      <c r="D3975" s="7">
        <v>45375.125</v>
      </c>
      <c r="E3975" s="1">
        <v>3.0000000000000001E-3</v>
      </c>
      <c r="F3975" s="37">
        <v>0</v>
      </c>
    </row>
    <row r="3976" spans="2:6">
      <c r="B3976" s="59">
        <f t="shared" si="125"/>
        <v>45352</v>
      </c>
      <c r="C3976" s="7">
        <f t="shared" si="124"/>
        <v>45375.125</v>
      </c>
      <c r="D3976" s="7">
        <v>45375.145833333336</v>
      </c>
      <c r="E3976" s="1">
        <v>3.0000000000000001E-3</v>
      </c>
      <c r="F3976" s="37">
        <v>0</v>
      </c>
    </row>
    <row r="3977" spans="2:6">
      <c r="B3977" s="59">
        <f t="shared" si="125"/>
        <v>45352</v>
      </c>
      <c r="C3977" s="7">
        <f t="shared" si="124"/>
        <v>45375.145833333328</v>
      </c>
      <c r="D3977" s="7">
        <v>45375.166666666664</v>
      </c>
      <c r="E3977" s="1">
        <v>2E-3</v>
      </c>
      <c r="F3977" s="37">
        <v>0</v>
      </c>
    </row>
    <row r="3978" spans="2:6">
      <c r="B3978" s="59">
        <f t="shared" si="125"/>
        <v>45352</v>
      </c>
      <c r="C3978" s="7">
        <f t="shared" si="124"/>
        <v>45375.166666666664</v>
      </c>
      <c r="D3978" s="7">
        <v>45375.1875</v>
      </c>
      <c r="E3978" s="1">
        <v>3.0000000000000001E-3</v>
      </c>
      <c r="F3978" s="37">
        <v>0</v>
      </c>
    </row>
    <row r="3979" spans="2:6">
      <c r="B3979" s="59">
        <f t="shared" si="125"/>
        <v>45352</v>
      </c>
      <c r="C3979" s="7">
        <f t="shared" si="124"/>
        <v>45375.1875</v>
      </c>
      <c r="D3979" s="7">
        <v>45375.208333333336</v>
      </c>
      <c r="E3979" s="1">
        <v>6.0000000000000001E-3</v>
      </c>
      <c r="F3979" s="37">
        <v>0</v>
      </c>
    </row>
    <row r="3980" spans="2:6">
      <c r="B3980" s="59">
        <f t="shared" si="125"/>
        <v>45352</v>
      </c>
      <c r="C3980" s="7">
        <f t="shared" si="124"/>
        <v>45375.208333333328</v>
      </c>
      <c r="D3980" s="7">
        <v>45375.229166666664</v>
      </c>
      <c r="E3980" s="1">
        <v>5.0000000000000001E-3</v>
      </c>
      <c r="F3980" s="37">
        <v>0</v>
      </c>
    </row>
    <row r="3981" spans="2:6">
      <c r="B3981" s="59">
        <f t="shared" si="125"/>
        <v>45352</v>
      </c>
      <c r="C3981" s="7">
        <f t="shared" si="124"/>
        <v>45375.229166666664</v>
      </c>
      <c r="D3981" s="7">
        <v>45375.25</v>
      </c>
      <c r="E3981" s="1">
        <v>6.0000000000000001E-3</v>
      </c>
      <c r="F3981" s="37">
        <v>0</v>
      </c>
    </row>
    <row r="3982" spans="2:6">
      <c r="B3982" s="59">
        <f t="shared" si="125"/>
        <v>45352</v>
      </c>
      <c r="C3982" s="7">
        <f t="shared" si="124"/>
        <v>45375.25</v>
      </c>
      <c r="D3982" s="7">
        <v>45375.270833333336</v>
      </c>
      <c r="E3982" s="1">
        <v>5.0000000000000001E-3</v>
      </c>
      <c r="F3982" s="37">
        <v>0</v>
      </c>
    </row>
    <row r="3983" spans="2:6">
      <c r="B3983" s="59">
        <f t="shared" si="125"/>
        <v>45352</v>
      </c>
      <c r="C3983" s="7">
        <f t="shared" si="124"/>
        <v>45375.270833333328</v>
      </c>
      <c r="D3983" s="7">
        <v>45375.291666666664</v>
      </c>
      <c r="E3983" s="1">
        <v>3.0000000000000001E-3</v>
      </c>
      <c r="F3983" s="37">
        <v>0</v>
      </c>
    </row>
    <row r="3984" spans="2:6">
      <c r="B3984" s="59">
        <f t="shared" si="125"/>
        <v>45352</v>
      </c>
      <c r="C3984" s="7">
        <f t="shared" si="124"/>
        <v>45375.291666666664</v>
      </c>
      <c r="D3984" s="7">
        <v>45375.3125</v>
      </c>
      <c r="E3984" s="1">
        <v>2E-3</v>
      </c>
      <c r="F3984" s="37">
        <v>0</v>
      </c>
    </row>
    <row r="3985" spans="2:6">
      <c r="B3985" s="59">
        <f t="shared" si="125"/>
        <v>45352</v>
      </c>
      <c r="C3985" s="7">
        <f t="shared" si="124"/>
        <v>45375.3125</v>
      </c>
      <c r="D3985" s="7">
        <v>45375.333333333336</v>
      </c>
      <c r="E3985" s="1">
        <v>2E-3</v>
      </c>
      <c r="F3985" s="37">
        <v>0</v>
      </c>
    </row>
    <row r="3986" spans="2:6">
      <c r="B3986" s="59">
        <f t="shared" si="125"/>
        <v>45352</v>
      </c>
      <c r="C3986" s="7">
        <f t="shared" si="124"/>
        <v>45375.333333333328</v>
      </c>
      <c r="D3986" s="7">
        <v>45375.354166666664</v>
      </c>
      <c r="E3986" s="1">
        <v>2E-3</v>
      </c>
      <c r="F3986" s="37">
        <v>0</v>
      </c>
    </row>
    <row r="3987" spans="2:6">
      <c r="B3987" s="59">
        <f t="shared" si="125"/>
        <v>45352</v>
      </c>
      <c r="C3987" s="7">
        <f t="shared" si="124"/>
        <v>45375.354166666664</v>
      </c>
      <c r="D3987" s="7">
        <v>45375.375</v>
      </c>
      <c r="E3987" s="1">
        <v>3.0000000000000001E-3</v>
      </c>
      <c r="F3987" s="37">
        <v>0</v>
      </c>
    </row>
    <row r="3988" spans="2:6">
      <c r="B3988" s="59">
        <f t="shared" si="125"/>
        <v>45352</v>
      </c>
      <c r="C3988" s="7">
        <f t="shared" si="124"/>
        <v>45375.375</v>
      </c>
      <c r="D3988" s="7">
        <v>45375.395833333336</v>
      </c>
      <c r="E3988" s="1">
        <v>2E-3</v>
      </c>
      <c r="F3988" s="37">
        <v>0</v>
      </c>
    </row>
    <row r="3989" spans="2:6">
      <c r="B3989" s="59">
        <f t="shared" si="125"/>
        <v>45352</v>
      </c>
      <c r="C3989" s="7">
        <f t="shared" si="124"/>
        <v>45375.395833333328</v>
      </c>
      <c r="D3989" s="7">
        <v>45375.416666666664</v>
      </c>
      <c r="E3989" s="1">
        <v>3.0000000000000001E-3</v>
      </c>
      <c r="F3989" s="37">
        <v>0</v>
      </c>
    </row>
    <row r="3990" spans="2:6">
      <c r="B3990" s="59">
        <f t="shared" si="125"/>
        <v>45352</v>
      </c>
      <c r="C3990" s="7">
        <f t="shared" si="124"/>
        <v>45375.416666666664</v>
      </c>
      <c r="D3990" s="7">
        <v>45375.4375</v>
      </c>
      <c r="E3990" s="1">
        <v>5.0000000000000001E-3</v>
      </c>
      <c r="F3990" s="37">
        <v>0</v>
      </c>
    </row>
    <row r="3991" spans="2:6">
      <c r="B3991" s="59">
        <f t="shared" si="125"/>
        <v>45352</v>
      </c>
      <c r="C3991" s="7">
        <f t="shared" si="124"/>
        <v>45375.4375</v>
      </c>
      <c r="D3991" s="7">
        <v>45375.458333333336</v>
      </c>
      <c r="E3991" s="1">
        <v>3.0000000000000001E-3</v>
      </c>
      <c r="F3991" s="37">
        <v>0.222</v>
      </c>
    </row>
    <row r="3992" spans="2:6">
      <c r="B3992" s="59">
        <f t="shared" si="125"/>
        <v>45352</v>
      </c>
      <c r="C3992" s="7">
        <f t="shared" si="124"/>
        <v>45375.458333333328</v>
      </c>
      <c r="D3992" s="7">
        <v>45375.479166666664</v>
      </c>
      <c r="E3992" s="1">
        <v>0</v>
      </c>
      <c r="F3992" s="37">
        <v>0.73099999999999998</v>
      </c>
    </row>
    <row r="3993" spans="2:6">
      <c r="B3993" s="59">
        <f t="shared" si="125"/>
        <v>45352</v>
      </c>
      <c r="C3993" s="7">
        <f t="shared" si="124"/>
        <v>45375.479166666664</v>
      </c>
      <c r="D3993" s="7">
        <v>45375.5</v>
      </c>
      <c r="E3993" s="1">
        <v>2E-3</v>
      </c>
      <c r="F3993" s="37">
        <v>0.47499999999999998</v>
      </c>
    </row>
    <row r="3994" spans="2:6">
      <c r="B3994" s="59">
        <f t="shared" si="125"/>
        <v>45352</v>
      </c>
      <c r="C3994" s="7">
        <f t="shared" si="124"/>
        <v>45375.5</v>
      </c>
      <c r="D3994" s="7">
        <v>45375.520833333336</v>
      </c>
      <c r="E3994" s="1">
        <v>0</v>
      </c>
      <c r="F3994" s="37">
        <v>0.73099999999999998</v>
      </c>
    </row>
    <row r="3995" spans="2:6">
      <c r="B3995" s="59">
        <f t="shared" si="125"/>
        <v>45352</v>
      </c>
      <c r="C3995" s="7">
        <f t="shared" si="124"/>
        <v>45375.520833333328</v>
      </c>
      <c r="D3995" s="7">
        <v>45375.541666666664</v>
      </c>
      <c r="E3995" s="1">
        <v>0</v>
      </c>
      <c r="F3995" s="37">
        <v>1.0840000000000001</v>
      </c>
    </row>
    <row r="3996" spans="2:6">
      <c r="B3996" s="59">
        <f t="shared" si="125"/>
        <v>45352</v>
      </c>
      <c r="C3996" s="7">
        <f t="shared" si="124"/>
        <v>45375.541666666664</v>
      </c>
      <c r="D3996" s="7">
        <v>45375.5625</v>
      </c>
      <c r="E3996" s="1">
        <v>0</v>
      </c>
      <c r="F3996" s="37">
        <v>0.872</v>
      </c>
    </row>
    <row r="3997" spans="2:6">
      <c r="B3997" s="59">
        <f t="shared" si="125"/>
        <v>45352</v>
      </c>
      <c r="C3997" s="7">
        <f t="shared" si="124"/>
        <v>45375.5625</v>
      </c>
      <c r="D3997" s="7">
        <v>45375.583333333336</v>
      </c>
      <c r="E3997" s="1">
        <v>1E-3</v>
      </c>
      <c r="F3997" s="37">
        <v>0.254</v>
      </c>
    </row>
    <row r="3998" spans="2:6">
      <c r="B3998" s="59">
        <f t="shared" si="125"/>
        <v>45352</v>
      </c>
      <c r="C3998" s="7">
        <f t="shared" si="124"/>
        <v>45375.583333333328</v>
      </c>
      <c r="D3998" s="7">
        <v>45375.604166666664</v>
      </c>
      <c r="E3998" s="1">
        <v>1.4E-2</v>
      </c>
      <c r="F3998" s="37">
        <v>3.7999999999999999E-2</v>
      </c>
    </row>
    <row r="3999" spans="2:6">
      <c r="B3999" s="59">
        <f t="shared" si="125"/>
        <v>45352</v>
      </c>
      <c r="C3999" s="7">
        <f t="shared" si="124"/>
        <v>45375.604166666664</v>
      </c>
      <c r="D3999" s="7">
        <v>45375.625</v>
      </c>
      <c r="E3999" s="1">
        <v>2.5000000000000001E-2</v>
      </c>
      <c r="F3999" s="37">
        <v>1E-3</v>
      </c>
    </row>
    <row r="4000" spans="2:6">
      <c r="B4000" s="59">
        <f t="shared" si="125"/>
        <v>45352</v>
      </c>
      <c r="C4000" s="7">
        <f t="shared" si="124"/>
        <v>45375.625</v>
      </c>
      <c r="D4000" s="7">
        <v>45375.645833333336</v>
      </c>
      <c r="E4000" s="1">
        <v>4.0000000000000001E-3</v>
      </c>
      <c r="F4000" s="37">
        <v>0</v>
      </c>
    </row>
    <row r="4001" spans="2:6">
      <c r="B4001" s="59">
        <f t="shared" si="125"/>
        <v>45352</v>
      </c>
      <c r="C4001" s="7">
        <f t="shared" si="124"/>
        <v>45375.645833333328</v>
      </c>
      <c r="D4001" s="7">
        <v>45375.666666666664</v>
      </c>
      <c r="E4001" s="1">
        <v>3.0000000000000001E-3</v>
      </c>
      <c r="F4001" s="37">
        <v>0</v>
      </c>
    </row>
    <row r="4002" spans="2:6">
      <c r="B4002" s="59">
        <f t="shared" si="125"/>
        <v>45352</v>
      </c>
      <c r="C4002" s="7">
        <f t="shared" si="124"/>
        <v>45375.666666666664</v>
      </c>
      <c r="D4002" s="7">
        <v>45375.6875</v>
      </c>
      <c r="E4002" s="1">
        <v>0.16800000000000001</v>
      </c>
      <c r="F4002" s="37">
        <v>1E-3</v>
      </c>
    </row>
    <row r="4003" spans="2:6">
      <c r="B4003" s="59">
        <f t="shared" si="125"/>
        <v>45352</v>
      </c>
      <c r="C4003" s="7">
        <f t="shared" si="124"/>
        <v>45375.6875</v>
      </c>
      <c r="D4003" s="7">
        <v>45375.708333333336</v>
      </c>
      <c r="E4003" s="1">
        <v>4.0000000000000001E-3</v>
      </c>
      <c r="F4003" s="37">
        <v>0</v>
      </c>
    </row>
    <row r="4004" spans="2:6">
      <c r="B4004" s="59">
        <f t="shared" si="125"/>
        <v>45352</v>
      </c>
      <c r="C4004" s="7">
        <f t="shared" si="124"/>
        <v>45375.708333333328</v>
      </c>
      <c r="D4004" s="7">
        <v>45375.729166666664</v>
      </c>
      <c r="E4004" s="1">
        <v>6.0000000000000001E-3</v>
      </c>
      <c r="F4004" s="37">
        <v>2E-3</v>
      </c>
    </row>
    <row r="4005" spans="2:6">
      <c r="B4005" s="59">
        <f t="shared" si="125"/>
        <v>45352</v>
      </c>
      <c r="C4005" s="7">
        <f t="shared" si="124"/>
        <v>45375.729166666664</v>
      </c>
      <c r="D4005" s="7">
        <v>45375.75</v>
      </c>
      <c r="E4005" s="1">
        <v>4.0000000000000001E-3</v>
      </c>
      <c r="F4005" s="37">
        <v>0</v>
      </c>
    </row>
    <row r="4006" spans="2:6">
      <c r="B4006" s="59">
        <f t="shared" si="125"/>
        <v>45352</v>
      </c>
      <c r="C4006" s="7">
        <f t="shared" si="124"/>
        <v>45375.75</v>
      </c>
      <c r="D4006" s="7">
        <v>45375.770833333336</v>
      </c>
      <c r="E4006" s="1">
        <v>3.0000000000000001E-3</v>
      </c>
      <c r="F4006" s="37">
        <v>0</v>
      </c>
    </row>
    <row r="4007" spans="2:6">
      <c r="B4007" s="59">
        <f t="shared" si="125"/>
        <v>45352</v>
      </c>
      <c r="C4007" s="7">
        <f t="shared" si="124"/>
        <v>45375.770833333328</v>
      </c>
      <c r="D4007" s="7">
        <v>45375.791666666664</v>
      </c>
      <c r="E4007" s="1">
        <v>3.0000000000000001E-3</v>
      </c>
      <c r="F4007" s="37">
        <v>0</v>
      </c>
    </row>
    <row r="4008" spans="2:6">
      <c r="B4008" s="59">
        <f t="shared" si="125"/>
        <v>45352</v>
      </c>
      <c r="C4008" s="7">
        <f t="shared" si="124"/>
        <v>45375.791666666664</v>
      </c>
      <c r="D4008" s="7">
        <v>45375.8125</v>
      </c>
      <c r="E4008" s="1">
        <v>2E-3</v>
      </c>
      <c r="F4008" s="37">
        <v>0</v>
      </c>
    </row>
    <row r="4009" spans="2:6">
      <c r="B4009" s="59">
        <f t="shared" si="125"/>
        <v>45352</v>
      </c>
      <c r="C4009" s="7">
        <f t="shared" si="124"/>
        <v>45375.8125</v>
      </c>
      <c r="D4009" s="7">
        <v>45375.833333333336</v>
      </c>
      <c r="E4009" s="1">
        <v>3.0000000000000001E-3</v>
      </c>
      <c r="F4009" s="37">
        <v>1E-3</v>
      </c>
    </row>
    <row r="4010" spans="2:6">
      <c r="B4010" s="59">
        <f t="shared" si="125"/>
        <v>45352</v>
      </c>
      <c r="C4010" s="7">
        <f t="shared" si="124"/>
        <v>45375.833333333328</v>
      </c>
      <c r="D4010" s="7">
        <v>45375.854166666664</v>
      </c>
      <c r="E4010" s="1">
        <v>2E-3</v>
      </c>
      <c r="F4010" s="37">
        <v>0</v>
      </c>
    </row>
    <row r="4011" spans="2:6">
      <c r="B4011" s="59">
        <f t="shared" si="125"/>
        <v>45352</v>
      </c>
      <c r="C4011" s="7">
        <f t="shared" si="124"/>
        <v>45375.854166666664</v>
      </c>
      <c r="D4011" s="7">
        <v>45375.875</v>
      </c>
      <c r="E4011" s="1">
        <v>2E-3</v>
      </c>
      <c r="F4011" s="37">
        <v>0</v>
      </c>
    </row>
    <row r="4012" spans="2:6">
      <c r="B4012" s="59">
        <f t="shared" si="125"/>
        <v>45352</v>
      </c>
      <c r="C4012" s="7">
        <f t="shared" si="124"/>
        <v>45375.875</v>
      </c>
      <c r="D4012" s="7">
        <v>45375.895833333336</v>
      </c>
      <c r="E4012" s="1">
        <v>3.0000000000000001E-3</v>
      </c>
      <c r="F4012" s="37">
        <v>0</v>
      </c>
    </row>
    <row r="4013" spans="2:6">
      <c r="B4013" s="59">
        <f t="shared" si="125"/>
        <v>45352</v>
      </c>
      <c r="C4013" s="7">
        <f t="shared" si="124"/>
        <v>45375.895833333328</v>
      </c>
      <c r="D4013" s="7">
        <v>45375.916666666664</v>
      </c>
      <c r="E4013" s="1">
        <v>2E-3</v>
      </c>
      <c r="F4013" s="37">
        <v>0</v>
      </c>
    </row>
    <row r="4014" spans="2:6">
      <c r="B4014" s="59">
        <f t="shared" si="125"/>
        <v>45352</v>
      </c>
      <c r="C4014" s="7">
        <f t="shared" si="124"/>
        <v>45375.916666666664</v>
      </c>
      <c r="D4014" s="7">
        <v>45375.9375</v>
      </c>
      <c r="E4014" s="1">
        <v>8.0000000000000002E-3</v>
      </c>
      <c r="F4014" s="37">
        <v>1E-3</v>
      </c>
    </row>
    <row r="4015" spans="2:6">
      <c r="B4015" s="59">
        <f t="shared" si="125"/>
        <v>45352</v>
      </c>
      <c r="C4015" s="7">
        <f t="shared" si="124"/>
        <v>45375.9375</v>
      </c>
      <c r="D4015" s="7">
        <v>45375.958333333336</v>
      </c>
      <c r="E4015" s="1">
        <v>3.0000000000000001E-3</v>
      </c>
      <c r="F4015" s="37">
        <v>0</v>
      </c>
    </row>
    <row r="4016" spans="2:6">
      <c r="B4016" s="59">
        <f t="shared" si="125"/>
        <v>45352</v>
      </c>
      <c r="C4016" s="7">
        <f t="shared" si="124"/>
        <v>45375.958333333328</v>
      </c>
      <c r="D4016" s="7">
        <v>45375.979166666664</v>
      </c>
      <c r="E4016" s="1">
        <v>2E-3</v>
      </c>
      <c r="F4016" s="37">
        <v>0</v>
      </c>
    </row>
    <row r="4017" spans="2:6">
      <c r="B4017" s="59">
        <f t="shared" si="125"/>
        <v>45352</v>
      </c>
      <c r="C4017" s="7">
        <f t="shared" si="124"/>
        <v>45375.979166666664</v>
      </c>
      <c r="D4017" s="7">
        <v>45376</v>
      </c>
      <c r="E4017" s="1">
        <v>2E-3</v>
      </c>
      <c r="F4017" s="37">
        <v>0</v>
      </c>
    </row>
    <row r="4018" spans="2:6">
      <c r="B4018" s="59">
        <f t="shared" si="125"/>
        <v>45352</v>
      </c>
      <c r="C4018" s="7">
        <f t="shared" si="124"/>
        <v>45376</v>
      </c>
      <c r="D4018" s="7">
        <v>45376.020833333336</v>
      </c>
      <c r="E4018" s="1">
        <v>3.0000000000000001E-3</v>
      </c>
      <c r="F4018" s="37">
        <v>0</v>
      </c>
    </row>
    <row r="4019" spans="2:6">
      <c r="B4019" s="59">
        <f t="shared" si="125"/>
        <v>45352</v>
      </c>
      <c r="C4019" s="7">
        <f t="shared" si="124"/>
        <v>45376.020833333328</v>
      </c>
      <c r="D4019" s="7">
        <v>45376.041666666664</v>
      </c>
      <c r="E4019" s="1">
        <v>3.0000000000000001E-3</v>
      </c>
      <c r="F4019" s="37">
        <v>0</v>
      </c>
    </row>
    <row r="4020" spans="2:6">
      <c r="B4020" s="59">
        <f t="shared" si="125"/>
        <v>45352</v>
      </c>
      <c r="C4020" s="7">
        <f t="shared" si="124"/>
        <v>45376.041666666664</v>
      </c>
      <c r="D4020" s="7">
        <v>45376.0625</v>
      </c>
      <c r="E4020" s="1">
        <v>3.0000000000000001E-3</v>
      </c>
      <c r="F4020" s="37">
        <v>0</v>
      </c>
    </row>
    <row r="4021" spans="2:6">
      <c r="B4021" s="59">
        <f t="shared" si="125"/>
        <v>45352</v>
      </c>
      <c r="C4021" s="7">
        <f t="shared" si="124"/>
        <v>45376.0625</v>
      </c>
      <c r="D4021" s="7">
        <v>45376.083333333336</v>
      </c>
      <c r="E4021" s="1">
        <v>2E-3</v>
      </c>
      <c r="F4021" s="37">
        <v>0</v>
      </c>
    </row>
    <row r="4022" spans="2:6">
      <c r="B4022" s="59">
        <f t="shared" si="125"/>
        <v>45352</v>
      </c>
      <c r="C4022" s="7">
        <f t="shared" si="124"/>
        <v>45376.083333333328</v>
      </c>
      <c r="D4022" s="7">
        <v>45376.104166666664</v>
      </c>
      <c r="E4022" s="1">
        <v>3.0000000000000001E-3</v>
      </c>
      <c r="F4022" s="37">
        <v>0</v>
      </c>
    </row>
    <row r="4023" spans="2:6">
      <c r="B4023" s="59">
        <f t="shared" si="125"/>
        <v>45352</v>
      </c>
      <c r="C4023" s="7">
        <f t="shared" si="124"/>
        <v>45376.104166666664</v>
      </c>
      <c r="D4023" s="7">
        <v>45376.125</v>
      </c>
      <c r="E4023" s="1">
        <v>3.0000000000000001E-3</v>
      </c>
      <c r="F4023" s="37">
        <v>0</v>
      </c>
    </row>
    <row r="4024" spans="2:6">
      <c r="B4024" s="59">
        <f t="shared" si="125"/>
        <v>45352</v>
      </c>
      <c r="C4024" s="7">
        <f t="shared" si="124"/>
        <v>45376.125</v>
      </c>
      <c r="D4024" s="7">
        <v>45376.145833333336</v>
      </c>
      <c r="E4024" s="1">
        <v>2E-3</v>
      </c>
      <c r="F4024" s="37">
        <v>0</v>
      </c>
    </row>
    <row r="4025" spans="2:6">
      <c r="B4025" s="59">
        <f t="shared" si="125"/>
        <v>45352</v>
      </c>
      <c r="C4025" s="7">
        <f t="shared" si="124"/>
        <v>45376.145833333328</v>
      </c>
      <c r="D4025" s="7">
        <v>45376.166666666664</v>
      </c>
      <c r="E4025" s="1">
        <v>2E-3</v>
      </c>
      <c r="F4025" s="37">
        <v>0</v>
      </c>
    </row>
    <row r="4026" spans="2:6">
      <c r="B4026" s="59">
        <f t="shared" si="125"/>
        <v>45352</v>
      </c>
      <c r="C4026" s="7">
        <f t="shared" si="124"/>
        <v>45376.166666666664</v>
      </c>
      <c r="D4026" s="7">
        <v>45376.1875</v>
      </c>
      <c r="E4026" s="1">
        <v>3.0000000000000001E-3</v>
      </c>
      <c r="F4026" s="37">
        <v>0</v>
      </c>
    </row>
    <row r="4027" spans="2:6">
      <c r="B4027" s="59">
        <f t="shared" si="125"/>
        <v>45352</v>
      </c>
      <c r="C4027" s="7">
        <f t="shared" si="124"/>
        <v>45376.1875</v>
      </c>
      <c r="D4027" s="7">
        <v>45376.208333333336</v>
      </c>
      <c r="E4027" s="1">
        <v>6.0000000000000001E-3</v>
      </c>
      <c r="F4027" s="37">
        <v>0</v>
      </c>
    </row>
    <row r="4028" spans="2:6">
      <c r="B4028" s="59">
        <f t="shared" si="125"/>
        <v>45352</v>
      </c>
      <c r="C4028" s="7">
        <f t="shared" si="124"/>
        <v>45376.208333333328</v>
      </c>
      <c r="D4028" s="7">
        <v>45376.229166666664</v>
      </c>
      <c r="E4028" s="1">
        <v>5.0000000000000001E-3</v>
      </c>
      <c r="F4028" s="37">
        <v>0</v>
      </c>
    </row>
    <row r="4029" spans="2:6">
      <c r="B4029" s="59">
        <f t="shared" si="125"/>
        <v>45352</v>
      </c>
      <c r="C4029" s="7">
        <f t="shared" si="124"/>
        <v>45376.229166666664</v>
      </c>
      <c r="D4029" s="7">
        <v>45376.25</v>
      </c>
      <c r="E4029" s="1">
        <v>5.0000000000000001E-3</v>
      </c>
      <c r="F4029" s="37">
        <v>0</v>
      </c>
    </row>
    <row r="4030" spans="2:6">
      <c r="B4030" s="59">
        <f t="shared" si="125"/>
        <v>45352</v>
      </c>
      <c r="C4030" s="7">
        <f t="shared" si="124"/>
        <v>45376.25</v>
      </c>
      <c r="D4030" s="7">
        <v>45376.270833333336</v>
      </c>
      <c r="E4030" s="1">
        <v>5.0000000000000001E-3</v>
      </c>
      <c r="F4030" s="37">
        <v>1E-3</v>
      </c>
    </row>
    <row r="4031" spans="2:6">
      <c r="B4031" s="59">
        <f t="shared" si="125"/>
        <v>45352</v>
      </c>
      <c r="C4031" s="7">
        <f t="shared" si="124"/>
        <v>45376.270833333328</v>
      </c>
      <c r="D4031" s="7">
        <v>45376.291666666664</v>
      </c>
      <c r="E4031" s="1">
        <v>5.0000000000000001E-3</v>
      </c>
      <c r="F4031" s="37">
        <v>0</v>
      </c>
    </row>
    <row r="4032" spans="2:6">
      <c r="B4032" s="59">
        <f t="shared" si="125"/>
        <v>45352</v>
      </c>
      <c r="C4032" s="7">
        <f t="shared" si="124"/>
        <v>45376.291666666664</v>
      </c>
      <c r="D4032" s="7">
        <v>45376.3125</v>
      </c>
      <c r="E4032" s="1">
        <v>4.0000000000000001E-3</v>
      </c>
      <c r="F4032" s="37">
        <v>0</v>
      </c>
    </row>
    <row r="4033" spans="2:6">
      <c r="B4033" s="59">
        <f t="shared" si="125"/>
        <v>45352</v>
      </c>
      <c r="C4033" s="7">
        <f t="shared" si="124"/>
        <v>45376.3125</v>
      </c>
      <c r="D4033" s="7">
        <v>45376.333333333336</v>
      </c>
      <c r="E4033" s="1">
        <v>4.0000000000000001E-3</v>
      </c>
      <c r="F4033" s="37">
        <v>0</v>
      </c>
    </row>
    <row r="4034" spans="2:6">
      <c r="B4034" s="59">
        <f t="shared" si="125"/>
        <v>45352</v>
      </c>
      <c r="C4034" s="7">
        <f t="shared" si="124"/>
        <v>45376.333333333328</v>
      </c>
      <c r="D4034" s="7">
        <v>45376.354166666664</v>
      </c>
      <c r="E4034" s="1">
        <v>2E-3</v>
      </c>
      <c r="F4034" s="37">
        <v>0</v>
      </c>
    </row>
    <row r="4035" spans="2:6">
      <c r="B4035" s="59">
        <f t="shared" si="125"/>
        <v>45352</v>
      </c>
      <c r="C4035" s="7">
        <f t="shared" si="124"/>
        <v>45376.354166666664</v>
      </c>
      <c r="D4035" s="7">
        <v>45376.375</v>
      </c>
      <c r="E4035" s="1">
        <v>3.0000000000000001E-3</v>
      </c>
      <c r="F4035" s="37">
        <v>1E-3</v>
      </c>
    </row>
    <row r="4036" spans="2:6">
      <c r="B4036" s="59">
        <f t="shared" si="125"/>
        <v>45352</v>
      </c>
      <c r="C4036" s="7">
        <f t="shared" si="124"/>
        <v>45376.375</v>
      </c>
      <c r="D4036" s="7">
        <v>45376.395833333336</v>
      </c>
      <c r="E4036" s="1">
        <v>3.0000000000000001E-3</v>
      </c>
      <c r="F4036" s="37">
        <v>1E-3</v>
      </c>
    </row>
    <row r="4037" spans="2:6">
      <c r="B4037" s="59">
        <f t="shared" si="125"/>
        <v>45352</v>
      </c>
      <c r="C4037" s="7">
        <f t="shared" ref="C4037:C4100" si="126">D4037-1/48</f>
        <v>45376.395833333328</v>
      </c>
      <c r="D4037" s="7">
        <v>45376.416666666664</v>
      </c>
      <c r="E4037" s="1">
        <v>3.0000000000000001E-3</v>
      </c>
      <c r="F4037" s="37">
        <v>1E-3</v>
      </c>
    </row>
    <row r="4038" spans="2:6">
      <c r="B4038" s="59">
        <f t="shared" ref="B4038:B4101" si="127">DATE(YEAR(C4038),MONTH(C4038),1)</f>
        <v>45352</v>
      </c>
      <c r="C4038" s="7">
        <f t="shared" si="126"/>
        <v>45376.416666666664</v>
      </c>
      <c r="D4038" s="7">
        <v>45376.4375</v>
      </c>
      <c r="E4038" s="1">
        <v>4.0000000000000001E-3</v>
      </c>
      <c r="F4038" s="37">
        <v>0</v>
      </c>
    </row>
    <row r="4039" spans="2:6">
      <c r="B4039" s="59">
        <f t="shared" si="127"/>
        <v>45352</v>
      </c>
      <c r="C4039" s="7">
        <f t="shared" si="126"/>
        <v>45376.4375</v>
      </c>
      <c r="D4039" s="7">
        <v>45376.458333333336</v>
      </c>
      <c r="E4039" s="1">
        <v>4.0000000000000001E-3</v>
      </c>
      <c r="F4039" s="37">
        <v>0</v>
      </c>
    </row>
    <row r="4040" spans="2:6">
      <c r="B4040" s="59">
        <f t="shared" si="127"/>
        <v>45352</v>
      </c>
      <c r="C4040" s="7">
        <f t="shared" si="126"/>
        <v>45376.458333333328</v>
      </c>
      <c r="D4040" s="7">
        <v>45376.479166666664</v>
      </c>
      <c r="E4040" s="1">
        <v>2.3E-2</v>
      </c>
      <c r="F4040" s="37">
        <v>1E-3</v>
      </c>
    </row>
    <row r="4041" spans="2:6">
      <c r="B4041" s="59">
        <f t="shared" si="127"/>
        <v>45352</v>
      </c>
      <c r="C4041" s="7">
        <f t="shared" si="126"/>
        <v>45376.479166666664</v>
      </c>
      <c r="D4041" s="7">
        <v>45376.5</v>
      </c>
      <c r="E4041" s="1">
        <v>6.0999999999999999E-2</v>
      </c>
      <c r="F4041" s="37">
        <v>1E-3</v>
      </c>
    </row>
    <row r="4042" spans="2:6">
      <c r="B4042" s="59">
        <f t="shared" si="127"/>
        <v>45352</v>
      </c>
      <c r="C4042" s="7">
        <f t="shared" si="126"/>
        <v>45376.5</v>
      </c>
      <c r="D4042" s="7">
        <v>45376.520833333336</v>
      </c>
      <c r="E4042" s="1">
        <v>3.0000000000000001E-3</v>
      </c>
      <c r="F4042" s="37">
        <v>0</v>
      </c>
    </row>
    <row r="4043" spans="2:6">
      <c r="B4043" s="59">
        <f t="shared" si="127"/>
        <v>45352</v>
      </c>
      <c r="C4043" s="7">
        <f t="shared" si="126"/>
        <v>45376.520833333328</v>
      </c>
      <c r="D4043" s="7">
        <v>45376.541666666664</v>
      </c>
      <c r="E4043" s="1">
        <v>2E-3</v>
      </c>
      <c r="F4043" s="37">
        <v>0</v>
      </c>
    </row>
    <row r="4044" spans="2:6">
      <c r="B4044" s="59">
        <f t="shared" si="127"/>
        <v>45352</v>
      </c>
      <c r="C4044" s="7">
        <f t="shared" si="126"/>
        <v>45376.541666666664</v>
      </c>
      <c r="D4044" s="7">
        <v>45376.5625</v>
      </c>
      <c r="E4044" s="1">
        <v>4.0000000000000001E-3</v>
      </c>
      <c r="F4044" s="37">
        <v>0</v>
      </c>
    </row>
    <row r="4045" spans="2:6">
      <c r="B4045" s="59">
        <f t="shared" si="127"/>
        <v>45352</v>
      </c>
      <c r="C4045" s="7">
        <f t="shared" si="126"/>
        <v>45376.5625</v>
      </c>
      <c r="D4045" s="7">
        <v>45376.583333333336</v>
      </c>
      <c r="E4045" s="1">
        <v>1E-3</v>
      </c>
      <c r="F4045" s="37">
        <v>0</v>
      </c>
    </row>
    <row r="4046" spans="2:6">
      <c r="B4046" s="59">
        <f t="shared" si="127"/>
        <v>45352</v>
      </c>
      <c r="C4046" s="7">
        <f t="shared" si="126"/>
        <v>45376.583333333328</v>
      </c>
      <c r="D4046" s="7">
        <v>45376.604166666664</v>
      </c>
      <c r="E4046" s="1">
        <v>2E-3</v>
      </c>
      <c r="F4046" s="37">
        <v>0</v>
      </c>
    </row>
    <row r="4047" spans="2:6">
      <c r="B4047" s="59">
        <f t="shared" si="127"/>
        <v>45352</v>
      </c>
      <c r="C4047" s="7">
        <f t="shared" si="126"/>
        <v>45376.604166666664</v>
      </c>
      <c r="D4047" s="7">
        <v>45376.625</v>
      </c>
      <c r="E4047" s="1">
        <v>3.0000000000000001E-3</v>
      </c>
      <c r="F4047" s="37">
        <v>0</v>
      </c>
    </row>
    <row r="4048" spans="2:6">
      <c r="B4048" s="59">
        <f t="shared" si="127"/>
        <v>45352</v>
      </c>
      <c r="C4048" s="7">
        <f t="shared" si="126"/>
        <v>45376.625</v>
      </c>
      <c r="D4048" s="7">
        <v>45376.645833333336</v>
      </c>
      <c r="E4048" s="1">
        <v>3.0000000000000001E-3</v>
      </c>
      <c r="F4048" s="37">
        <v>0</v>
      </c>
    </row>
    <row r="4049" spans="2:6">
      <c r="B4049" s="59">
        <f t="shared" si="127"/>
        <v>45352</v>
      </c>
      <c r="C4049" s="7">
        <f t="shared" si="126"/>
        <v>45376.645833333328</v>
      </c>
      <c r="D4049" s="7">
        <v>45376.666666666664</v>
      </c>
      <c r="E4049" s="1">
        <v>3.0000000000000001E-3</v>
      </c>
      <c r="F4049" s="37">
        <v>0</v>
      </c>
    </row>
    <row r="4050" spans="2:6">
      <c r="B4050" s="59">
        <f t="shared" si="127"/>
        <v>45352</v>
      </c>
      <c r="C4050" s="7">
        <f t="shared" si="126"/>
        <v>45376.666666666664</v>
      </c>
      <c r="D4050" s="7">
        <v>45376.6875</v>
      </c>
      <c r="E4050" s="1">
        <v>0.124</v>
      </c>
      <c r="F4050" s="37">
        <v>1E-3</v>
      </c>
    </row>
    <row r="4051" spans="2:6">
      <c r="B4051" s="59">
        <f t="shared" si="127"/>
        <v>45352</v>
      </c>
      <c r="C4051" s="7">
        <f t="shared" si="126"/>
        <v>45376.6875</v>
      </c>
      <c r="D4051" s="7">
        <v>45376.708333333336</v>
      </c>
      <c r="E4051" s="1">
        <v>4.0000000000000001E-3</v>
      </c>
      <c r="F4051" s="37">
        <v>0</v>
      </c>
    </row>
    <row r="4052" spans="2:6">
      <c r="B4052" s="59">
        <f t="shared" si="127"/>
        <v>45352</v>
      </c>
      <c r="C4052" s="7">
        <f t="shared" si="126"/>
        <v>45376.708333333328</v>
      </c>
      <c r="D4052" s="7">
        <v>45376.729166666664</v>
      </c>
      <c r="E4052" s="1">
        <v>7.0000000000000001E-3</v>
      </c>
      <c r="F4052" s="37">
        <v>0</v>
      </c>
    </row>
    <row r="4053" spans="2:6">
      <c r="B4053" s="59">
        <f t="shared" si="127"/>
        <v>45352</v>
      </c>
      <c r="C4053" s="7">
        <f t="shared" si="126"/>
        <v>45376.729166666664</v>
      </c>
      <c r="D4053" s="7">
        <v>45376.75</v>
      </c>
      <c r="E4053" s="1">
        <v>3.0000000000000001E-3</v>
      </c>
      <c r="F4053" s="37">
        <v>0</v>
      </c>
    </row>
    <row r="4054" spans="2:6">
      <c r="B4054" s="59">
        <f t="shared" si="127"/>
        <v>45352</v>
      </c>
      <c r="C4054" s="7">
        <f t="shared" si="126"/>
        <v>45376.75</v>
      </c>
      <c r="D4054" s="7">
        <v>45376.770833333336</v>
      </c>
      <c r="E4054" s="1">
        <v>3.0000000000000001E-3</v>
      </c>
      <c r="F4054" s="37">
        <v>0</v>
      </c>
    </row>
    <row r="4055" spans="2:6">
      <c r="B4055" s="59">
        <f t="shared" si="127"/>
        <v>45352</v>
      </c>
      <c r="C4055" s="7">
        <f t="shared" si="126"/>
        <v>45376.770833333328</v>
      </c>
      <c r="D4055" s="7">
        <v>45376.791666666664</v>
      </c>
      <c r="E4055" s="1">
        <v>2E-3</v>
      </c>
      <c r="F4055" s="37">
        <v>0</v>
      </c>
    </row>
    <row r="4056" spans="2:6">
      <c r="B4056" s="59">
        <f t="shared" si="127"/>
        <v>45352</v>
      </c>
      <c r="C4056" s="7">
        <f t="shared" si="126"/>
        <v>45376.791666666664</v>
      </c>
      <c r="D4056" s="7">
        <v>45376.8125</v>
      </c>
      <c r="E4056" s="1">
        <v>4.0000000000000001E-3</v>
      </c>
      <c r="F4056" s="37">
        <v>1E-3</v>
      </c>
    </row>
    <row r="4057" spans="2:6">
      <c r="B4057" s="59">
        <f t="shared" si="127"/>
        <v>45352</v>
      </c>
      <c r="C4057" s="7">
        <f t="shared" si="126"/>
        <v>45376.8125</v>
      </c>
      <c r="D4057" s="7">
        <v>45376.833333333336</v>
      </c>
      <c r="E4057" s="1">
        <v>2E-3</v>
      </c>
      <c r="F4057" s="37">
        <v>0</v>
      </c>
    </row>
    <row r="4058" spans="2:6">
      <c r="B4058" s="59">
        <f t="shared" si="127"/>
        <v>45352</v>
      </c>
      <c r="C4058" s="7">
        <f t="shared" si="126"/>
        <v>45376.833333333328</v>
      </c>
      <c r="D4058" s="7">
        <v>45376.854166666664</v>
      </c>
      <c r="E4058" s="1">
        <v>3.0000000000000001E-3</v>
      </c>
      <c r="F4058" s="37">
        <v>0</v>
      </c>
    </row>
    <row r="4059" spans="2:6">
      <c r="B4059" s="59">
        <f t="shared" si="127"/>
        <v>45352</v>
      </c>
      <c r="C4059" s="7">
        <f t="shared" si="126"/>
        <v>45376.854166666664</v>
      </c>
      <c r="D4059" s="7">
        <v>45376.875</v>
      </c>
      <c r="E4059" s="1">
        <v>2E-3</v>
      </c>
      <c r="F4059" s="37">
        <v>0</v>
      </c>
    </row>
    <row r="4060" spans="2:6">
      <c r="B4060" s="59">
        <f t="shared" si="127"/>
        <v>45352</v>
      </c>
      <c r="C4060" s="7">
        <f t="shared" si="126"/>
        <v>45376.875</v>
      </c>
      <c r="D4060" s="7">
        <v>45376.895833333336</v>
      </c>
      <c r="E4060" s="1">
        <v>3.0000000000000001E-3</v>
      </c>
      <c r="F4060" s="37">
        <v>0</v>
      </c>
    </row>
    <row r="4061" spans="2:6">
      <c r="B4061" s="59">
        <f t="shared" si="127"/>
        <v>45352</v>
      </c>
      <c r="C4061" s="7">
        <f t="shared" si="126"/>
        <v>45376.895833333328</v>
      </c>
      <c r="D4061" s="7">
        <v>45376.916666666664</v>
      </c>
      <c r="E4061" s="1">
        <v>4.0000000000000001E-3</v>
      </c>
      <c r="F4061" s="37">
        <v>1E-3</v>
      </c>
    </row>
    <row r="4062" spans="2:6">
      <c r="B4062" s="59">
        <f t="shared" si="127"/>
        <v>45352</v>
      </c>
      <c r="C4062" s="7">
        <f t="shared" si="126"/>
        <v>45376.916666666664</v>
      </c>
      <c r="D4062" s="7">
        <v>45376.9375</v>
      </c>
      <c r="E4062" s="1">
        <v>3.0000000000000001E-3</v>
      </c>
      <c r="F4062" s="37">
        <v>0</v>
      </c>
    </row>
    <row r="4063" spans="2:6">
      <c r="B4063" s="59">
        <f t="shared" si="127"/>
        <v>45352</v>
      </c>
      <c r="C4063" s="7">
        <f t="shared" si="126"/>
        <v>45376.9375</v>
      </c>
      <c r="D4063" s="7">
        <v>45376.958333333336</v>
      </c>
      <c r="E4063" s="1">
        <v>2E-3</v>
      </c>
      <c r="F4063" s="37">
        <v>0</v>
      </c>
    </row>
    <row r="4064" spans="2:6">
      <c r="B4064" s="59">
        <f t="shared" si="127"/>
        <v>45352</v>
      </c>
      <c r="C4064" s="7">
        <f t="shared" si="126"/>
        <v>45376.958333333328</v>
      </c>
      <c r="D4064" s="7">
        <v>45376.979166666664</v>
      </c>
      <c r="E4064" s="1">
        <v>2E-3</v>
      </c>
      <c r="F4064" s="37">
        <v>0</v>
      </c>
    </row>
    <row r="4065" spans="2:6">
      <c r="B4065" s="59">
        <f t="shared" si="127"/>
        <v>45352</v>
      </c>
      <c r="C4065" s="7">
        <f t="shared" si="126"/>
        <v>45376.979166666664</v>
      </c>
      <c r="D4065" s="7">
        <v>45377</v>
      </c>
      <c r="E4065" s="1">
        <v>3.0000000000000001E-3</v>
      </c>
      <c r="F4065" s="37">
        <v>0</v>
      </c>
    </row>
    <row r="4066" spans="2:6">
      <c r="B4066" s="59">
        <f t="shared" si="127"/>
        <v>45352</v>
      </c>
      <c r="C4066" s="7">
        <f t="shared" si="126"/>
        <v>45377</v>
      </c>
      <c r="D4066" s="7">
        <v>45377.020833333336</v>
      </c>
      <c r="E4066" s="1">
        <v>3.0000000000000001E-3</v>
      </c>
      <c r="F4066" s="37">
        <v>0</v>
      </c>
    </row>
    <row r="4067" spans="2:6">
      <c r="B4067" s="59">
        <f t="shared" si="127"/>
        <v>45352</v>
      </c>
      <c r="C4067" s="7">
        <f t="shared" si="126"/>
        <v>45377.020833333328</v>
      </c>
      <c r="D4067" s="7">
        <v>45377.041666666664</v>
      </c>
      <c r="E4067" s="1">
        <v>2E-3</v>
      </c>
      <c r="F4067" s="37">
        <v>0</v>
      </c>
    </row>
    <row r="4068" spans="2:6">
      <c r="B4068" s="59">
        <f t="shared" si="127"/>
        <v>45352</v>
      </c>
      <c r="C4068" s="7">
        <f t="shared" si="126"/>
        <v>45377.041666666664</v>
      </c>
      <c r="D4068" s="7">
        <v>45377.0625</v>
      </c>
      <c r="E4068" s="1">
        <v>3.0000000000000001E-3</v>
      </c>
      <c r="F4068" s="37">
        <v>0</v>
      </c>
    </row>
    <row r="4069" spans="2:6">
      <c r="B4069" s="59">
        <f t="shared" si="127"/>
        <v>45352</v>
      </c>
      <c r="C4069" s="7">
        <f t="shared" si="126"/>
        <v>45377.0625</v>
      </c>
      <c r="D4069" s="7">
        <v>45377.083333333336</v>
      </c>
      <c r="E4069" s="1">
        <v>3.0000000000000001E-3</v>
      </c>
      <c r="F4069" s="37">
        <v>0</v>
      </c>
    </row>
    <row r="4070" spans="2:6">
      <c r="B4070" s="59">
        <f t="shared" si="127"/>
        <v>45352</v>
      </c>
      <c r="C4070" s="7">
        <f t="shared" si="126"/>
        <v>45377.083333333328</v>
      </c>
      <c r="D4070" s="7">
        <v>45377.104166666664</v>
      </c>
      <c r="E4070" s="1">
        <v>3.0000000000000001E-3</v>
      </c>
      <c r="F4070" s="37">
        <v>0</v>
      </c>
    </row>
    <row r="4071" spans="2:6">
      <c r="B4071" s="59">
        <f t="shared" si="127"/>
        <v>45352</v>
      </c>
      <c r="C4071" s="7">
        <f t="shared" si="126"/>
        <v>45377.104166666664</v>
      </c>
      <c r="D4071" s="7">
        <v>45377.125</v>
      </c>
      <c r="E4071" s="1">
        <v>3.0000000000000001E-3</v>
      </c>
      <c r="F4071" s="37">
        <v>0</v>
      </c>
    </row>
    <row r="4072" spans="2:6">
      <c r="B4072" s="59">
        <f t="shared" si="127"/>
        <v>45352</v>
      </c>
      <c r="C4072" s="7">
        <f t="shared" si="126"/>
        <v>45377.125</v>
      </c>
      <c r="D4072" s="7">
        <v>45377.145833333336</v>
      </c>
      <c r="E4072" s="1">
        <v>3.0000000000000001E-3</v>
      </c>
      <c r="F4072" s="37">
        <v>0</v>
      </c>
    </row>
    <row r="4073" spans="2:6">
      <c r="B4073" s="59">
        <f t="shared" si="127"/>
        <v>45352</v>
      </c>
      <c r="C4073" s="7">
        <f t="shared" si="126"/>
        <v>45377.145833333328</v>
      </c>
      <c r="D4073" s="7">
        <v>45377.166666666664</v>
      </c>
      <c r="E4073" s="1">
        <v>2E-3</v>
      </c>
      <c r="F4073" s="37">
        <v>0</v>
      </c>
    </row>
    <row r="4074" spans="2:6">
      <c r="B4074" s="59">
        <f t="shared" si="127"/>
        <v>45352</v>
      </c>
      <c r="C4074" s="7">
        <f t="shared" si="126"/>
        <v>45377.166666666664</v>
      </c>
      <c r="D4074" s="7">
        <v>45377.1875</v>
      </c>
      <c r="E4074" s="1">
        <v>3.0000000000000001E-3</v>
      </c>
      <c r="F4074" s="37">
        <v>0</v>
      </c>
    </row>
    <row r="4075" spans="2:6">
      <c r="B4075" s="59">
        <f t="shared" si="127"/>
        <v>45352</v>
      </c>
      <c r="C4075" s="7">
        <f t="shared" si="126"/>
        <v>45377.1875</v>
      </c>
      <c r="D4075" s="7">
        <v>45377.208333333336</v>
      </c>
      <c r="E4075" s="1">
        <v>5.0000000000000001E-3</v>
      </c>
      <c r="F4075" s="37">
        <v>0</v>
      </c>
    </row>
    <row r="4076" spans="2:6">
      <c r="B4076" s="59">
        <f t="shared" si="127"/>
        <v>45352</v>
      </c>
      <c r="C4076" s="7">
        <f t="shared" si="126"/>
        <v>45377.208333333328</v>
      </c>
      <c r="D4076" s="7">
        <v>45377.229166666664</v>
      </c>
      <c r="E4076" s="1">
        <v>6.0000000000000001E-3</v>
      </c>
      <c r="F4076" s="37">
        <v>0</v>
      </c>
    </row>
    <row r="4077" spans="2:6">
      <c r="B4077" s="59">
        <f t="shared" si="127"/>
        <v>45352</v>
      </c>
      <c r="C4077" s="7">
        <f t="shared" si="126"/>
        <v>45377.229166666664</v>
      </c>
      <c r="D4077" s="7">
        <v>45377.25</v>
      </c>
      <c r="E4077" s="1">
        <v>6.0000000000000001E-3</v>
      </c>
      <c r="F4077" s="37">
        <v>0</v>
      </c>
    </row>
    <row r="4078" spans="2:6">
      <c r="B4078" s="59">
        <f t="shared" si="127"/>
        <v>45352</v>
      </c>
      <c r="C4078" s="7">
        <f t="shared" si="126"/>
        <v>45377.25</v>
      </c>
      <c r="D4078" s="7">
        <v>45377.270833333336</v>
      </c>
      <c r="E4078" s="1">
        <v>5.0000000000000001E-3</v>
      </c>
      <c r="F4078" s="37">
        <v>0</v>
      </c>
    </row>
    <row r="4079" spans="2:6">
      <c r="B4079" s="59">
        <f t="shared" si="127"/>
        <v>45352</v>
      </c>
      <c r="C4079" s="7">
        <f t="shared" si="126"/>
        <v>45377.270833333328</v>
      </c>
      <c r="D4079" s="7">
        <v>45377.291666666664</v>
      </c>
      <c r="E4079" s="1">
        <v>6.0000000000000001E-3</v>
      </c>
      <c r="F4079" s="37">
        <v>1E-3</v>
      </c>
    </row>
    <row r="4080" spans="2:6">
      <c r="B4080" s="59">
        <f t="shared" si="127"/>
        <v>45352</v>
      </c>
      <c r="C4080" s="7">
        <f t="shared" si="126"/>
        <v>45377.291666666664</v>
      </c>
      <c r="D4080" s="7">
        <v>45377.3125</v>
      </c>
      <c r="E4080" s="1">
        <v>2E-3</v>
      </c>
      <c r="F4080" s="37">
        <v>0</v>
      </c>
    </row>
    <row r="4081" spans="2:6">
      <c r="B4081" s="59">
        <f t="shared" si="127"/>
        <v>45352</v>
      </c>
      <c r="C4081" s="7">
        <f t="shared" si="126"/>
        <v>45377.3125</v>
      </c>
      <c r="D4081" s="7">
        <v>45377.333333333336</v>
      </c>
      <c r="E4081" s="1">
        <v>2E-3</v>
      </c>
      <c r="F4081" s="37">
        <v>0</v>
      </c>
    </row>
    <row r="4082" spans="2:6">
      <c r="B4082" s="59">
        <f t="shared" si="127"/>
        <v>45352</v>
      </c>
      <c r="C4082" s="7">
        <f t="shared" si="126"/>
        <v>45377.333333333328</v>
      </c>
      <c r="D4082" s="7">
        <v>45377.354166666664</v>
      </c>
      <c r="E4082" s="1">
        <v>3.0000000000000001E-3</v>
      </c>
      <c r="F4082" s="37">
        <v>0</v>
      </c>
    </row>
    <row r="4083" spans="2:6">
      <c r="B4083" s="59">
        <f t="shared" si="127"/>
        <v>45352</v>
      </c>
      <c r="C4083" s="7">
        <f t="shared" si="126"/>
        <v>45377.354166666664</v>
      </c>
      <c r="D4083" s="7">
        <v>45377.375</v>
      </c>
      <c r="E4083" s="1">
        <v>2E-3</v>
      </c>
      <c r="F4083" s="37">
        <v>0</v>
      </c>
    </row>
    <row r="4084" spans="2:6">
      <c r="B4084" s="59">
        <f t="shared" si="127"/>
        <v>45352</v>
      </c>
      <c r="C4084" s="7">
        <f t="shared" si="126"/>
        <v>45377.375</v>
      </c>
      <c r="D4084" s="7">
        <v>45377.395833333336</v>
      </c>
      <c r="E4084" s="1">
        <v>3.0000000000000001E-3</v>
      </c>
      <c r="F4084" s="37">
        <v>0</v>
      </c>
    </row>
    <row r="4085" spans="2:6">
      <c r="B4085" s="59">
        <f t="shared" si="127"/>
        <v>45352</v>
      </c>
      <c r="C4085" s="7">
        <f t="shared" si="126"/>
        <v>45377.395833333328</v>
      </c>
      <c r="D4085" s="7">
        <v>45377.416666666664</v>
      </c>
      <c r="E4085" s="1">
        <v>2E-3</v>
      </c>
      <c r="F4085" s="37">
        <v>0</v>
      </c>
    </row>
    <row r="4086" spans="2:6">
      <c r="B4086" s="59">
        <f t="shared" si="127"/>
        <v>45352</v>
      </c>
      <c r="C4086" s="7">
        <f t="shared" si="126"/>
        <v>45377.416666666664</v>
      </c>
      <c r="D4086" s="7">
        <v>45377.4375</v>
      </c>
      <c r="E4086" s="1">
        <v>3.0000000000000001E-3</v>
      </c>
      <c r="F4086" s="37">
        <v>0</v>
      </c>
    </row>
    <row r="4087" spans="2:6">
      <c r="B4087" s="59">
        <f t="shared" si="127"/>
        <v>45352</v>
      </c>
      <c r="C4087" s="7">
        <f t="shared" si="126"/>
        <v>45377.4375</v>
      </c>
      <c r="D4087" s="7">
        <v>45377.458333333336</v>
      </c>
      <c r="E4087" s="1">
        <v>2E-3</v>
      </c>
      <c r="F4087" s="37">
        <v>0</v>
      </c>
    </row>
    <row r="4088" spans="2:6">
      <c r="B4088" s="59">
        <f t="shared" si="127"/>
        <v>45352</v>
      </c>
      <c r="C4088" s="7">
        <f t="shared" si="126"/>
        <v>45377.458333333328</v>
      </c>
      <c r="D4088" s="7">
        <v>45377.479166666664</v>
      </c>
      <c r="E4088" s="1">
        <v>2E-3</v>
      </c>
      <c r="F4088" s="37">
        <v>0</v>
      </c>
    </row>
    <row r="4089" spans="2:6">
      <c r="B4089" s="59">
        <f t="shared" si="127"/>
        <v>45352</v>
      </c>
      <c r="C4089" s="7">
        <f t="shared" si="126"/>
        <v>45377.479166666664</v>
      </c>
      <c r="D4089" s="7">
        <v>45377.5</v>
      </c>
      <c r="E4089" s="1">
        <v>2E-3</v>
      </c>
      <c r="F4089" s="37">
        <v>0</v>
      </c>
    </row>
    <row r="4090" spans="2:6">
      <c r="B4090" s="59">
        <f t="shared" si="127"/>
        <v>45352</v>
      </c>
      <c r="C4090" s="7">
        <f t="shared" si="126"/>
        <v>45377.5</v>
      </c>
      <c r="D4090" s="7">
        <v>45377.520833333336</v>
      </c>
      <c r="E4090" s="1">
        <v>3.0000000000000001E-3</v>
      </c>
      <c r="F4090" s="37">
        <v>0</v>
      </c>
    </row>
    <row r="4091" spans="2:6">
      <c r="B4091" s="59">
        <f t="shared" si="127"/>
        <v>45352</v>
      </c>
      <c r="C4091" s="7">
        <f t="shared" si="126"/>
        <v>45377.520833333328</v>
      </c>
      <c r="D4091" s="7">
        <v>45377.541666666664</v>
      </c>
      <c r="E4091" s="1">
        <v>3.0000000000000001E-3</v>
      </c>
      <c r="F4091" s="37">
        <v>0</v>
      </c>
    </row>
    <row r="4092" spans="2:6">
      <c r="B4092" s="59">
        <f t="shared" si="127"/>
        <v>45352</v>
      </c>
      <c r="C4092" s="7">
        <f t="shared" si="126"/>
        <v>45377.541666666664</v>
      </c>
      <c r="D4092" s="7">
        <v>45377.5625</v>
      </c>
      <c r="E4092" s="1">
        <v>3.0000000000000001E-3</v>
      </c>
      <c r="F4092" s="37">
        <v>0</v>
      </c>
    </row>
    <row r="4093" spans="2:6">
      <c r="B4093" s="59">
        <f t="shared" si="127"/>
        <v>45352</v>
      </c>
      <c r="C4093" s="7">
        <f t="shared" si="126"/>
        <v>45377.5625</v>
      </c>
      <c r="D4093" s="7">
        <v>45377.583333333336</v>
      </c>
      <c r="E4093" s="1">
        <v>2E-3</v>
      </c>
      <c r="F4093" s="37">
        <v>0</v>
      </c>
    </row>
    <row r="4094" spans="2:6">
      <c r="B4094" s="59">
        <f t="shared" si="127"/>
        <v>45352</v>
      </c>
      <c r="C4094" s="7">
        <f t="shared" si="126"/>
        <v>45377.583333333328</v>
      </c>
      <c r="D4094" s="7">
        <v>45377.604166666664</v>
      </c>
      <c r="E4094" s="1">
        <v>3.0000000000000001E-3</v>
      </c>
      <c r="F4094" s="37">
        <v>0</v>
      </c>
    </row>
    <row r="4095" spans="2:6">
      <c r="B4095" s="59">
        <f t="shared" si="127"/>
        <v>45352</v>
      </c>
      <c r="C4095" s="7">
        <f t="shared" si="126"/>
        <v>45377.604166666664</v>
      </c>
      <c r="D4095" s="7">
        <v>45377.625</v>
      </c>
      <c r="E4095" s="1">
        <v>3.0000000000000001E-3</v>
      </c>
      <c r="F4095" s="37">
        <v>0</v>
      </c>
    </row>
    <row r="4096" spans="2:6">
      <c r="B4096" s="59">
        <f t="shared" si="127"/>
        <v>45352</v>
      </c>
      <c r="C4096" s="7">
        <f t="shared" si="126"/>
        <v>45377.625</v>
      </c>
      <c r="D4096" s="7">
        <v>45377.645833333336</v>
      </c>
      <c r="E4096" s="1">
        <v>2E-3</v>
      </c>
      <c r="F4096" s="37">
        <v>2E-3</v>
      </c>
    </row>
    <row r="4097" spans="2:6">
      <c r="B4097" s="59">
        <f t="shared" si="127"/>
        <v>45352</v>
      </c>
      <c r="C4097" s="7">
        <f t="shared" si="126"/>
        <v>45377.645833333328</v>
      </c>
      <c r="D4097" s="7">
        <v>45377.666666666664</v>
      </c>
      <c r="E4097" s="1">
        <v>5.0000000000000001E-3</v>
      </c>
      <c r="F4097" s="37">
        <v>8.0000000000000002E-3</v>
      </c>
    </row>
    <row r="4098" spans="2:6">
      <c r="B4098" s="59">
        <f t="shared" si="127"/>
        <v>45352</v>
      </c>
      <c r="C4098" s="7">
        <f t="shared" si="126"/>
        <v>45377.666666666664</v>
      </c>
      <c r="D4098" s="7">
        <v>45377.6875</v>
      </c>
      <c r="E4098" s="1">
        <v>5.0000000000000001E-3</v>
      </c>
      <c r="F4098" s="37">
        <v>0</v>
      </c>
    </row>
    <row r="4099" spans="2:6">
      <c r="B4099" s="59">
        <f t="shared" si="127"/>
        <v>45352</v>
      </c>
      <c r="C4099" s="7">
        <f t="shared" si="126"/>
        <v>45377.6875</v>
      </c>
      <c r="D4099" s="7">
        <v>45377.708333333336</v>
      </c>
      <c r="E4099" s="1">
        <v>5.0000000000000001E-3</v>
      </c>
      <c r="F4099" s="37">
        <v>0</v>
      </c>
    </row>
    <row r="4100" spans="2:6">
      <c r="B4100" s="59">
        <f t="shared" si="127"/>
        <v>45352</v>
      </c>
      <c r="C4100" s="7">
        <f t="shared" si="126"/>
        <v>45377.708333333328</v>
      </c>
      <c r="D4100" s="7">
        <v>45377.729166666664</v>
      </c>
      <c r="E4100" s="1">
        <v>4.0000000000000001E-3</v>
      </c>
      <c r="F4100" s="37">
        <v>0</v>
      </c>
    </row>
    <row r="4101" spans="2:6">
      <c r="B4101" s="59">
        <f t="shared" si="127"/>
        <v>45352</v>
      </c>
      <c r="C4101" s="7">
        <f t="shared" ref="C4101:C4164" si="128">D4101-1/48</f>
        <v>45377.729166666664</v>
      </c>
      <c r="D4101" s="7">
        <v>45377.75</v>
      </c>
      <c r="E4101" s="1">
        <v>3.0000000000000001E-3</v>
      </c>
      <c r="F4101" s="37">
        <v>0</v>
      </c>
    </row>
    <row r="4102" spans="2:6">
      <c r="B4102" s="59">
        <f t="shared" ref="B4102:B4165" si="129">DATE(YEAR(C4102),MONTH(C4102),1)</f>
        <v>45352</v>
      </c>
      <c r="C4102" s="7">
        <f t="shared" si="128"/>
        <v>45377.75</v>
      </c>
      <c r="D4102" s="7">
        <v>45377.770833333336</v>
      </c>
      <c r="E4102" s="1">
        <v>2E-3</v>
      </c>
      <c r="F4102" s="37">
        <v>0</v>
      </c>
    </row>
    <row r="4103" spans="2:6">
      <c r="B4103" s="59">
        <f t="shared" si="129"/>
        <v>45352</v>
      </c>
      <c r="C4103" s="7">
        <f t="shared" si="128"/>
        <v>45377.770833333328</v>
      </c>
      <c r="D4103" s="7">
        <v>45377.791666666664</v>
      </c>
      <c r="E4103" s="1">
        <v>3.0000000000000001E-3</v>
      </c>
      <c r="F4103" s="37">
        <v>0</v>
      </c>
    </row>
    <row r="4104" spans="2:6">
      <c r="B4104" s="59">
        <f t="shared" si="129"/>
        <v>45352</v>
      </c>
      <c r="C4104" s="7">
        <f t="shared" si="128"/>
        <v>45377.791666666664</v>
      </c>
      <c r="D4104" s="7">
        <v>45377.8125</v>
      </c>
      <c r="E4104" s="1">
        <v>2E-3</v>
      </c>
      <c r="F4104" s="37">
        <v>0</v>
      </c>
    </row>
    <row r="4105" spans="2:6">
      <c r="B4105" s="59">
        <f t="shared" si="129"/>
        <v>45352</v>
      </c>
      <c r="C4105" s="7">
        <f t="shared" si="128"/>
        <v>45377.8125</v>
      </c>
      <c r="D4105" s="7">
        <v>45377.833333333336</v>
      </c>
      <c r="E4105" s="1">
        <v>2E-3</v>
      </c>
      <c r="F4105" s="37">
        <v>0</v>
      </c>
    </row>
    <row r="4106" spans="2:6">
      <c r="B4106" s="59">
        <f t="shared" si="129"/>
        <v>45352</v>
      </c>
      <c r="C4106" s="7">
        <f t="shared" si="128"/>
        <v>45377.833333333328</v>
      </c>
      <c r="D4106" s="7">
        <v>45377.854166666664</v>
      </c>
      <c r="E4106" s="1">
        <v>3.0000000000000001E-3</v>
      </c>
      <c r="F4106" s="37">
        <v>0</v>
      </c>
    </row>
    <row r="4107" spans="2:6">
      <c r="B4107" s="59">
        <f t="shared" si="129"/>
        <v>45352</v>
      </c>
      <c r="C4107" s="7">
        <f t="shared" si="128"/>
        <v>45377.854166666664</v>
      </c>
      <c r="D4107" s="7">
        <v>45377.875</v>
      </c>
      <c r="E4107" s="1">
        <v>4.0000000000000001E-3</v>
      </c>
      <c r="F4107" s="37">
        <v>1E-3</v>
      </c>
    </row>
    <row r="4108" spans="2:6">
      <c r="B4108" s="59">
        <f t="shared" si="129"/>
        <v>45352</v>
      </c>
      <c r="C4108" s="7">
        <f t="shared" si="128"/>
        <v>45377.875</v>
      </c>
      <c r="D4108" s="7">
        <v>45377.895833333336</v>
      </c>
      <c r="E4108" s="1">
        <v>2E-3</v>
      </c>
      <c r="F4108" s="37">
        <v>0</v>
      </c>
    </row>
    <row r="4109" spans="2:6">
      <c r="B4109" s="59">
        <f t="shared" si="129"/>
        <v>45352</v>
      </c>
      <c r="C4109" s="7">
        <f t="shared" si="128"/>
        <v>45377.895833333328</v>
      </c>
      <c r="D4109" s="7">
        <v>45377.916666666664</v>
      </c>
      <c r="E4109" s="1">
        <v>5.0000000000000001E-3</v>
      </c>
      <c r="F4109" s="37">
        <v>0</v>
      </c>
    </row>
    <row r="4110" spans="2:6">
      <c r="B4110" s="59">
        <f t="shared" si="129"/>
        <v>45352</v>
      </c>
      <c r="C4110" s="7">
        <f t="shared" si="128"/>
        <v>45377.916666666664</v>
      </c>
      <c r="D4110" s="7">
        <v>45377.9375</v>
      </c>
      <c r="E4110" s="1">
        <v>8.9999999999999993E-3</v>
      </c>
      <c r="F4110" s="37">
        <v>1E-3</v>
      </c>
    </row>
    <row r="4111" spans="2:6">
      <c r="B4111" s="59">
        <f t="shared" si="129"/>
        <v>45352</v>
      </c>
      <c r="C4111" s="7">
        <f t="shared" si="128"/>
        <v>45377.9375</v>
      </c>
      <c r="D4111" s="7">
        <v>45377.958333333336</v>
      </c>
      <c r="E4111" s="1">
        <v>3.0000000000000001E-3</v>
      </c>
      <c r="F4111" s="37">
        <v>0</v>
      </c>
    </row>
    <row r="4112" spans="2:6">
      <c r="B4112" s="59">
        <f t="shared" si="129"/>
        <v>45352</v>
      </c>
      <c r="C4112" s="7">
        <f t="shared" si="128"/>
        <v>45377.958333333328</v>
      </c>
      <c r="D4112" s="7">
        <v>45377.979166666664</v>
      </c>
      <c r="E4112" s="1">
        <v>2E-3</v>
      </c>
      <c r="F4112" s="37">
        <v>0</v>
      </c>
    </row>
    <row r="4113" spans="2:6">
      <c r="B4113" s="59">
        <f t="shared" si="129"/>
        <v>45352</v>
      </c>
      <c r="C4113" s="7">
        <f t="shared" si="128"/>
        <v>45377.979166666664</v>
      </c>
      <c r="D4113" s="7">
        <v>45378</v>
      </c>
      <c r="E4113" s="1">
        <v>3.0000000000000001E-3</v>
      </c>
      <c r="F4113" s="37">
        <v>0</v>
      </c>
    </row>
    <row r="4114" spans="2:6">
      <c r="B4114" s="59">
        <f t="shared" si="129"/>
        <v>45352</v>
      </c>
      <c r="C4114" s="7">
        <f t="shared" si="128"/>
        <v>45378</v>
      </c>
      <c r="D4114" s="7">
        <v>45378.020833333336</v>
      </c>
      <c r="E4114" s="1">
        <v>2E-3</v>
      </c>
      <c r="F4114" s="37">
        <v>0</v>
      </c>
    </row>
    <row r="4115" spans="2:6">
      <c r="B4115" s="59">
        <f t="shared" si="129"/>
        <v>45352</v>
      </c>
      <c r="C4115" s="7">
        <f t="shared" si="128"/>
        <v>45378.020833333328</v>
      </c>
      <c r="D4115" s="7">
        <v>45378.041666666664</v>
      </c>
      <c r="E4115" s="1">
        <v>3.0000000000000001E-3</v>
      </c>
      <c r="F4115" s="37">
        <v>0</v>
      </c>
    </row>
    <row r="4116" spans="2:6">
      <c r="B4116" s="59">
        <f t="shared" si="129"/>
        <v>45352</v>
      </c>
      <c r="C4116" s="7">
        <f t="shared" si="128"/>
        <v>45378.041666666664</v>
      </c>
      <c r="D4116" s="7">
        <v>45378.0625</v>
      </c>
      <c r="E4116" s="1">
        <v>2E-3</v>
      </c>
      <c r="F4116" s="37">
        <v>0</v>
      </c>
    </row>
    <row r="4117" spans="2:6">
      <c r="B4117" s="59">
        <f t="shared" si="129"/>
        <v>45352</v>
      </c>
      <c r="C4117" s="7">
        <f t="shared" si="128"/>
        <v>45378.0625</v>
      </c>
      <c r="D4117" s="7">
        <v>45378.083333333336</v>
      </c>
      <c r="E4117" s="1">
        <v>3.0000000000000001E-3</v>
      </c>
      <c r="F4117" s="37">
        <v>0</v>
      </c>
    </row>
    <row r="4118" spans="2:6">
      <c r="B4118" s="59">
        <f t="shared" si="129"/>
        <v>45352</v>
      </c>
      <c r="C4118" s="7">
        <f t="shared" si="128"/>
        <v>45378.083333333328</v>
      </c>
      <c r="D4118" s="7">
        <v>45378.104166666664</v>
      </c>
      <c r="E4118" s="1">
        <v>3.0000000000000001E-3</v>
      </c>
      <c r="F4118" s="37">
        <v>0</v>
      </c>
    </row>
    <row r="4119" spans="2:6">
      <c r="B4119" s="59">
        <f t="shared" si="129"/>
        <v>45352</v>
      </c>
      <c r="C4119" s="7">
        <f t="shared" si="128"/>
        <v>45378.104166666664</v>
      </c>
      <c r="D4119" s="7">
        <v>45378.125</v>
      </c>
      <c r="E4119" s="1">
        <v>3.0000000000000001E-3</v>
      </c>
      <c r="F4119" s="37">
        <v>0</v>
      </c>
    </row>
    <row r="4120" spans="2:6">
      <c r="B4120" s="59">
        <f t="shared" si="129"/>
        <v>45352</v>
      </c>
      <c r="C4120" s="7">
        <f t="shared" si="128"/>
        <v>45378.125</v>
      </c>
      <c r="D4120" s="7">
        <v>45378.145833333336</v>
      </c>
      <c r="E4120" s="1">
        <v>2E-3</v>
      </c>
      <c r="F4120" s="37">
        <v>0</v>
      </c>
    </row>
    <row r="4121" spans="2:6">
      <c r="B4121" s="59">
        <f t="shared" si="129"/>
        <v>45352</v>
      </c>
      <c r="C4121" s="7">
        <f t="shared" si="128"/>
        <v>45378.145833333328</v>
      </c>
      <c r="D4121" s="7">
        <v>45378.166666666664</v>
      </c>
      <c r="E4121" s="1">
        <v>3.0000000000000001E-3</v>
      </c>
      <c r="F4121" s="37">
        <v>0</v>
      </c>
    </row>
    <row r="4122" spans="2:6">
      <c r="B4122" s="59">
        <f t="shared" si="129"/>
        <v>45352</v>
      </c>
      <c r="C4122" s="7">
        <f t="shared" si="128"/>
        <v>45378.166666666664</v>
      </c>
      <c r="D4122" s="7">
        <v>45378.1875</v>
      </c>
      <c r="E4122" s="1">
        <v>2E-3</v>
      </c>
      <c r="F4122" s="37">
        <v>0</v>
      </c>
    </row>
    <row r="4123" spans="2:6">
      <c r="B4123" s="59">
        <f t="shared" si="129"/>
        <v>45352</v>
      </c>
      <c r="C4123" s="7">
        <f t="shared" si="128"/>
        <v>45378.1875</v>
      </c>
      <c r="D4123" s="7">
        <v>45378.208333333336</v>
      </c>
      <c r="E4123" s="1">
        <v>6.0000000000000001E-3</v>
      </c>
      <c r="F4123" s="37">
        <v>0</v>
      </c>
    </row>
    <row r="4124" spans="2:6">
      <c r="B4124" s="59">
        <f t="shared" si="129"/>
        <v>45352</v>
      </c>
      <c r="C4124" s="7">
        <f t="shared" si="128"/>
        <v>45378.208333333328</v>
      </c>
      <c r="D4124" s="7">
        <v>45378.229166666664</v>
      </c>
      <c r="E4124" s="1">
        <v>4.0000000000000001E-3</v>
      </c>
      <c r="F4124" s="37">
        <v>0</v>
      </c>
    </row>
    <row r="4125" spans="2:6">
      <c r="B4125" s="59">
        <f t="shared" si="129"/>
        <v>45352</v>
      </c>
      <c r="C4125" s="7">
        <f t="shared" si="128"/>
        <v>45378.229166666664</v>
      </c>
      <c r="D4125" s="7">
        <v>45378.25</v>
      </c>
      <c r="E4125" s="1">
        <v>8.0000000000000002E-3</v>
      </c>
      <c r="F4125" s="37">
        <v>1E-3</v>
      </c>
    </row>
    <row r="4126" spans="2:6">
      <c r="B4126" s="59">
        <f t="shared" si="129"/>
        <v>45352</v>
      </c>
      <c r="C4126" s="7">
        <f t="shared" si="128"/>
        <v>45378.25</v>
      </c>
      <c r="D4126" s="7">
        <v>45378.270833333336</v>
      </c>
      <c r="E4126" s="1">
        <v>5.0000000000000001E-3</v>
      </c>
      <c r="F4126" s="37">
        <v>0</v>
      </c>
    </row>
    <row r="4127" spans="2:6">
      <c r="B4127" s="59">
        <f t="shared" si="129"/>
        <v>45352</v>
      </c>
      <c r="C4127" s="7">
        <f t="shared" si="128"/>
        <v>45378.270833333328</v>
      </c>
      <c r="D4127" s="7">
        <v>45378.291666666664</v>
      </c>
      <c r="E4127" s="1">
        <v>5.0000000000000001E-3</v>
      </c>
      <c r="F4127" s="37">
        <v>0</v>
      </c>
    </row>
    <row r="4128" spans="2:6">
      <c r="B4128" s="59">
        <f t="shared" si="129"/>
        <v>45352</v>
      </c>
      <c r="C4128" s="7">
        <f t="shared" si="128"/>
        <v>45378.291666666664</v>
      </c>
      <c r="D4128" s="7">
        <v>45378.3125</v>
      </c>
      <c r="E4128" s="1">
        <v>5.0000000000000001E-3</v>
      </c>
      <c r="F4128" s="37">
        <v>1E-3</v>
      </c>
    </row>
    <row r="4129" spans="2:6">
      <c r="B4129" s="59">
        <f t="shared" si="129"/>
        <v>45352</v>
      </c>
      <c r="C4129" s="7">
        <f t="shared" si="128"/>
        <v>45378.3125</v>
      </c>
      <c r="D4129" s="7">
        <v>45378.333333333336</v>
      </c>
      <c r="E4129" s="1">
        <v>2E-3</v>
      </c>
      <c r="F4129" s="37">
        <v>0</v>
      </c>
    </row>
    <row r="4130" spans="2:6">
      <c r="B4130" s="59">
        <f t="shared" si="129"/>
        <v>45352</v>
      </c>
      <c r="C4130" s="7">
        <f t="shared" si="128"/>
        <v>45378.333333333328</v>
      </c>
      <c r="D4130" s="7">
        <v>45378.354166666664</v>
      </c>
      <c r="E4130" s="1">
        <v>3.0000000000000001E-3</v>
      </c>
      <c r="F4130" s="37">
        <v>1E-3</v>
      </c>
    </row>
    <row r="4131" spans="2:6">
      <c r="B4131" s="59">
        <f t="shared" si="129"/>
        <v>45352</v>
      </c>
      <c r="C4131" s="7">
        <f t="shared" si="128"/>
        <v>45378.354166666664</v>
      </c>
      <c r="D4131" s="7">
        <v>45378.375</v>
      </c>
      <c r="E4131" s="1">
        <v>2E-3</v>
      </c>
      <c r="F4131" s="37">
        <v>0</v>
      </c>
    </row>
    <row r="4132" spans="2:6">
      <c r="B4132" s="59">
        <f t="shared" si="129"/>
        <v>45352</v>
      </c>
      <c r="C4132" s="7">
        <f t="shared" si="128"/>
        <v>45378.729166666664</v>
      </c>
      <c r="D4132" s="7">
        <v>45378.75</v>
      </c>
      <c r="E4132" s="1">
        <v>0.35399999999999998</v>
      </c>
      <c r="F4132" s="37">
        <v>0.184</v>
      </c>
    </row>
    <row r="4133" spans="2:6">
      <c r="B4133" s="59">
        <f t="shared" si="129"/>
        <v>45352</v>
      </c>
      <c r="C4133" s="7">
        <f t="shared" si="128"/>
        <v>45378.75</v>
      </c>
      <c r="D4133" s="7">
        <v>45378.770833333336</v>
      </c>
      <c r="E4133" s="1">
        <v>2E-3</v>
      </c>
      <c r="F4133" s="37">
        <v>0</v>
      </c>
    </row>
    <row r="4134" spans="2:6">
      <c r="B4134" s="59">
        <f t="shared" si="129"/>
        <v>45352</v>
      </c>
      <c r="C4134" s="7">
        <f t="shared" si="128"/>
        <v>45378.770833333328</v>
      </c>
      <c r="D4134" s="7">
        <v>45378.791666666664</v>
      </c>
      <c r="E4134" s="1">
        <v>3.0000000000000001E-3</v>
      </c>
      <c r="F4134" s="37">
        <v>0</v>
      </c>
    </row>
    <row r="4135" spans="2:6">
      <c r="B4135" s="59">
        <f t="shared" si="129"/>
        <v>45352</v>
      </c>
      <c r="C4135" s="7">
        <f t="shared" si="128"/>
        <v>45378.791666666664</v>
      </c>
      <c r="D4135" s="7">
        <v>45378.8125</v>
      </c>
      <c r="E4135" s="1">
        <v>2E-3</v>
      </c>
      <c r="F4135" s="37">
        <v>0</v>
      </c>
    </row>
    <row r="4136" spans="2:6">
      <c r="B4136" s="59">
        <f t="shared" si="129"/>
        <v>45352</v>
      </c>
      <c r="C4136" s="7">
        <f t="shared" si="128"/>
        <v>45378.8125</v>
      </c>
      <c r="D4136" s="7">
        <v>45378.833333333336</v>
      </c>
      <c r="E4136" s="1">
        <v>2E-3</v>
      </c>
      <c r="F4136" s="37">
        <v>1E-3</v>
      </c>
    </row>
    <row r="4137" spans="2:6">
      <c r="B4137" s="59">
        <f t="shared" si="129"/>
        <v>45352</v>
      </c>
      <c r="C4137" s="7">
        <f t="shared" si="128"/>
        <v>45378.833333333328</v>
      </c>
      <c r="D4137" s="7">
        <v>45378.854166666664</v>
      </c>
      <c r="E4137" s="1">
        <v>3.0000000000000001E-3</v>
      </c>
      <c r="F4137" s="37">
        <v>0</v>
      </c>
    </row>
    <row r="4138" spans="2:6">
      <c r="B4138" s="59">
        <f t="shared" si="129"/>
        <v>45352</v>
      </c>
      <c r="C4138" s="7">
        <f t="shared" si="128"/>
        <v>45378.854166666664</v>
      </c>
      <c r="D4138" s="7">
        <v>45378.875</v>
      </c>
      <c r="E4138" s="1">
        <v>3.0000000000000001E-3</v>
      </c>
      <c r="F4138" s="37">
        <v>0</v>
      </c>
    </row>
    <row r="4139" spans="2:6">
      <c r="B4139" s="59">
        <f t="shared" si="129"/>
        <v>45352</v>
      </c>
      <c r="C4139" s="7">
        <f t="shared" si="128"/>
        <v>45378.875</v>
      </c>
      <c r="D4139" s="7">
        <v>45378.895833333336</v>
      </c>
      <c r="E4139" s="1">
        <v>3.0000000000000001E-3</v>
      </c>
      <c r="F4139" s="37">
        <v>0</v>
      </c>
    </row>
    <row r="4140" spans="2:6">
      <c r="B4140" s="59">
        <f t="shared" si="129"/>
        <v>45352</v>
      </c>
      <c r="C4140" s="7">
        <f t="shared" si="128"/>
        <v>45378.895833333328</v>
      </c>
      <c r="D4140" s="7">
        <v>45378.916666666664</v>
      </c>
      <c r="E4140" s="1">
        <v>3.0000000000000001E-3</v>
      </c>
      <c r="F4140" s="37">
        <v>0</v>
      </c>
    </row>
    <row r="4141" spans="2:6">
      <c r="B4141" s="59">
        <f t="shared" si="129"/>
        <v>45352</v>
      </c>
      <c r="C4141" s="7">
        <f t="shared" si="128"/>
        <v>45378.916666666664</v>
      </c>
      <c r="D4141" s="7">
        <v>45378.9375</v>
      </c>
      <c r="E4141" s="1">
        <v>4.0000000000000001E-3</v>
      </c>
      <c r="F4141" s="37">
        <v>1E-3</v>
      </c>
    </row>
    <row r="4142" spans="2:6">
      <c r="B4142" s="59">
        <f t="shared" si="129"/>
        <v>45352</v>
      </c>
      <c r="C4142" s="7">
        <f t="shared" si="128"/>
        <v>45378.9375</v>
      </c>
      <c r="D4142" s="7">
        <v>45378.958333333336</v>
      </c>
      <c r="E4142" s="1">
        <v>3.0000000000000001E-3</v>
      </c>
      <c r="F4142" s="37">
        <v>0</v>
      </c>
    </row>
    <row r="4143" spans="2:6">
      <c r="B4143" s="59">
        <f t="shared" si="129"/>
        <v>45352</v>
      </c>
      <c r="C4143" s="7">
        <f t="shared" si="128"/>
        <v>45378.958333333328</v>
      </c>
      <c r="D4143" s="7">
        <v>45378.979166666664</v>
      </c>
      <c r="E4143" s="1">
        <v>5.5E-2</v>
      </c>
      <c r="F4143" s="37">
        <v>0</v>
      </c>
    </row>
    <row r="4144" spans="2:6">
      <c r="B4144" s="59">
        <f t="shared" si="129"/>
        <v>45352</v>
      </c>
      <c r="C4144" s="7">
        <f t="shared" si="128"/>
        <v>45378.979166666664</v>
      </c>
      <c r="D4144" s="7">
        <v>45379</v>
      </c>
      <c r="E4144" s="1">
        <v>3.0000000000000001E-3</v>
      </c>
      <c r="F4144" s="37">
        <v>1E-3</v>
      </c>
    </row>
    <row r="4145" spans="2:6">
      <c r="B4145" s="59">
        <f t="shared" si="129"/>
        <v>45352</v>
      </c>
      <c r="C4145" s="7">
        <f t="shared" si="128"/>
        <v>45379</v>
      </c>
      <c r="D4145" s="7">
        <v>45379.020833333336</v>
      </c>
      <c r="E4145" s="1">
        <v>2E-3</v>
      </c>
      <c r="F4145" s="37">
        <v>0</v>
      </c>
    </row>
    <row r="4146" spans="2:6">
      <c r="B4146" s="59">
        <f t="shared" si="129"/>
        <v>45352</v>
      </c>
      <c r="C4146" s="7">
        <f t="shared" si="128"/>
        <v>45379.020833333328</v>
      </c>
      <c r="D4146" s="7">
        <v>45379.041666666664</v>
      </c>
      <c r="E4146" s="1">
        <v>3.0000000000000001E-3</v>
      </c>
      <c r="F4146" s="37">
        <v>0</v>
      </c>
    </row>
    <row r="4147" spans="2:6">
      <c r="B4147" s="59">
        <f t="shared" si="129"/>
        <v>45352</v>
      </c>
      <c r="C4147" s="7">
        <f t="shared" si="128"/>
        <v>45379.041666666664</v>
      </c>
      <c r="D4147" s="7">
        <v>45379.0625</v>
      </c>
      <c r="E4147" s="1">
        <v>3.0000000000000001E-3</v>
      </c>
      <c r="F4147" s="37">
        <v>0</v>
      </c>
    </row>
    <row r="4148" spans="2:6">
      <c r="B4148" s="59">
        <f t="shared" si="129"/>
        <v>45352</v>
      </c>
      <c r="C4148" s="7">
        <f t="shared" si="128"/>
        <v>45379.0625</v>
      </c>
      <c r="D4148" s="7">
        <v>45379.083333333336</v>
      </c>
      <c r="E4148" s="1">
        <v>3.0000000000000001E-3</v>
      </c>
      <c r="F4148" s="37">
        <v>0</v>
      </c>
    </row>
    <row r="4149" spans="2:6">
      <c r="B4149" s="59">
        <f t="shared" si="129"/>
        <v>45352</v>
      </c>
      <c r="C4149" s="7">
        <f t="shared" si="128"/>
        <v>45379.083333333328</v>
      </c>
      <c r="D4149" s="7">
        <v>45379.104166666664</v>
      </c>
      <c r="E4149" s="1">
        <v>2E-3</v>
      </c>
      <c r="F4149" s="37">
        <v>0</v>
      </c>
    </row>
    <row r="4150" spans="2:6">
      <c r="B4150" s="59">
        <f t="shared" si="129"/>
        <v>45352</v>
      </c>
      <c r="C4150" s="7">
        <f t="shared" si="128"/>
        <v>45379.104166666664</v>
      </c>
      <c r="D4150" s="7">
        <v>45379.125</v>
      </c>
      <c r="E4150" s="1">
        <v>3.0000000000000001E-3</v>
      </c>
      <c r="F4150" s="37">
        <v>0</v>
      </c>
    </row>
    <row r="4151" spans="2:6">
      <c r="B4151" s="59">
        <f t="shared" si="129"/>
        <v>45352</v>
      </c>
      <c r="C4151" s="7">
        <f t="shared" si="128"/>
        <v>45379.125</v>
      </c>
      <c r="D4151" s="7">
        <v>45379.145833333336</v>
      </c>
      <c r="E4151" s="1">
        <v>3.0000000000000001E-3</v>
      </c>
      <c r="F4151" s="37">
        <v>0</v>
      </c>
    </row>
    <row r="4152" spans="2:6">
      <c r="B4152" s="59">
        <f t="shared" si="129"/>
        <v>45352</v>
      </c>
      <c r="C4152" s="7">
        <f t="shared" si="128"/>
        <v>45379.145833333328</v>
      </c>
      <c r="D4152" s="7">
        <v>45379.166666666664</v>
      </c>
      <c r="E4152" s="1">
        <v>2E-3</v>
      </c>
      <c r="F4152" s="37">
        <v>0</v>
      </c>
    </row>
    <row r="4153" spans="2:6">
      <c r="B4153" s="59">
        <f t="shared" si="129"/>
        <v>45352</v>
      </c>
      <c r="C4153" s="7">
        <f t="shared" si="128"/>
        <v>45379.166666666664</v>
      </c>
      <c r="D4153" s="7">
        <v>45379.1875</v>
      </c>
      <c r="E4153" s="1">
        <v>3.0000000000000001E-3</v>
      </c>
      <c r="F4153" s="37">
        <v>0</v>
      </c>
    </row>
    <row r="4154" spans="2:6">
      <c r="B4154" s="59">
        <f t="shared" si="129"/>
        <v>45352</v>
      </c>
      <c r="C4154" s="7">
        <f t="shared" si="128"/>
        <v>45379.1875</v>
      </c>
      <c r="D4154" s="7">
        <v>45379.208333333336</v>
      </c>
      <c r="E4154" s="1">
        <v>5.0000000000000001E-3</v>
      </c>
      <c r="F4154" s="37">
        <v>0</v>
      </c>
    </row>
    <row r="4155" spans="2:6">
      <c r="B4155" s="59">
        <f t="shared" si="129"/>
        <v>45352</v>
      </c>
      <c r="C4155" s="7">
        <f t="shared" si="128"/>
        <v>45379.208333333328</v>
      </c>
      <c r="D4155" s="7">
        <v>45379.229166666664</v>
      </c>
      <c r="E4155" s="1">
        <v>6.0000000000000001E-3</v>
      </c>
      <c r="F4155" s="37">
        <v>0</v>
      </c>
    </row>
    <row r="4156" spans="2:6">
      <c r="B4156" s="59">
        <f t="shared" si="129"/>
        <v>45352</v>
      </c>
      <c r="C4156" s="7">
        <f t="shared" si="128"/>
        <v>45379.229166666664</v>
      </c>
      <c r="D4156" s="7">
        <v>45379.25</v>
      </c>
      <c r="E4156" s="1">
        <v>6.0000000000000001E-3</v>
      </c>
      <c r="F4156" s="37">
        <v>0</v>
      </c>
    </row>
    <row r="4157" spans="2:6">
      <c r="B4157" s="59">
        <f t="shared" si="129"/>
        <v>45352</v>
      </c>
      <c r="C4157" s="7">
        <f t="shared" si="128"/>
        <v>45379.25</v>
      </c>
      <c r="D4157" s="7">
        <v>45379.270833333336</v>
      </c>
      <c r="E4157" s="1">
        <v>7.0000000000000001E-3</v>
      </c>
      <c r="F4157" s="37">
        <v>1E-3</v>
      </c>
    </row>
    <row r="4158" spans="2:6">
      <c r="B4158" s="59">
        <f t="shared" si="129"/>
        <v>45352</v>
      </c>
      <c r="C4158" s="7">
        <f t="shared" si="128"/>
        <v>45379.270833333328</v>
      </c>
      <c r="D4158" s="7">
        <v>45379.291666666664</v>
      </c>
      <c r="E4158" s="1">
        <v>3.0000000000000001E-3</v>
      </c>
      <c r="F4158" s="37">
        <v>0</v>
      </c>
    </row>
    <row r="4159" spans="2:6">
      <c r="B4159" s="59">
        <f t="shared" si="129"/>
        <v>45352</v>
      </c>
      <c r="C4159" s="7">
        <f t="shared" si="128"/>
        <v>45379.291666666664</v>
      </c>
      <c r="D4159" s="7">
        <v>45379.3125</v>
      </c>
      <c r="E4159" s="1">
        <v>2E-3</v>
      </c>
      <c r="F4159" s="37">
        <v>0</v>
      </c>
    </row>
    <row r="4160" spans="2:6">
      <c r="B4160" s="59">
        <f t="shared" si="129"/>
        <v>45352</v>
      </c>
      <c r="C4160" s="7">
        <f t="shared" si="128"/>
        <v>45379.3125</v>
      </c>
      <c r="D4160" s="7">
        <v>45379.333333333336</v>
      </c>
      <c r="E4160" s="1">
        <v>2E-3</v>
      </c>
      <c r="F4160" s="37">
        <v>0</v>
      </c>
    </row>
    <row r="4161" spans="2:6">
      <c r="B4161" s="59">
        <f t="shared" si="129"/>
        <v>45352</v>
      </c>
      <c r="C4161" s="7">
        <f t="shared" si="128"/>
        <v>45379.333333333328</v>
      </c>
      <c r="D4161" s="7">
        <v>45379.354166666664</v>
      </c>
      <c r="E4161" s="1">
        <v>2E-3</v>
      </c>
      <c r="F4161" s="37">
        <v>0</v>
      </c>
    </row>
    <row r="4162" spans="2:6">
      <c r="B4162" s="59">
        <f t="shared" si="129"/>
        <v>45352</v>
      </c>
      <c r="C4162" s="7">
        <f t="shared" si="128"/>
        <v>45379.354166666664</v>
      </c>
      <c r="D4162" s="7">
        <v>45379.375</v>
      </c>
      <c r="E4162" s="1">
        <v>2E-3</v>
      </c>
      <c r="F4162" s="37">
        <v>0</v>
      </c>
    </row>
    <row r="4163" spans="2:6">
      <c r="B4163" s="59">
        <f t="shared" si="129"/>
        <v>45352</v>
      </c>
      <c r="C4163" s="7">
        <f t="shared" si="128"/>
        <v>45379.375</v>
      </c>
      <c r="D4163" s="7">
        <v>45379.395833333336</v>
      </c>
      <c r="E4163" s="1">
        <v>2E-3</v>
      </c>
      <c r="F4163" s="37">
        <v>0</v>
      </c>
    </row>
    <row r="4164" spans="2:6">
      <c r="B4164" s="59">
        <f t="shared" si="129"/>
        <v>45352</v>
      </c>
      <c r="C4164" s="7">
        <f t="shared" si="128"/>
        <v>45379.395833333328</v>
      </c>
      <c r="D4164" s="7">
        <v>45379.416666666664</v>
      </c>
      <c r="E4164" s="1">
        <v>0</v>
      </c>
      <c r="F4164" s="37">
        <v>4.2000000000000003E-2</v>
      </c>
    </row>
    <row r="4165" spans="2:6">
      <c r="B4165" s="59">
        <f t="shared" si="129"/>
        <v>45352</v>
      </c>
      <c r="C4165" s="7">
        <f t="shared" ref="C4165:C4228" si="130">D4165-1/48</f>
        <v>45379.416666666664</v>
      </c>
      <c r="D4165" s="7">
        <v>45379.4375</v>
      </c>
      <c r="E4165" s="1">
        <v>4.0000000000000001E-3</v>
      </c>
      <c r="F4165" s="37">
        <v>1.6E-2</v>
      </c>
    </row>
    <row r="4166" spans="2:6">
      <c r="B4166" s="59">
        <f t="shared" ref="B4166:B4229" si="131">DATE(YEAR(C4166),MONTH(C4166),1)</f>
        <v>45352</v>
      </c>
      <c r="C4166" s="7">
        <f t="shared" si="130"/>
        <v>45379.4375</v>
      </c>
      <c r="D4166" s="7">
        <v>45379.458333333336</v>
      </c>
      <c r="E4166" s="1">
        <v>0</v>
      </c>
      <c r="F4166" s="37">
        <v>2.3E-2</v>
      </c>
    </row>
    <row r="4167" spans="2:6">
      <c r="B4167" s="59">
        <f t="shared" si="131"/>
        <v>45352</v>
      </c>
      <c r="C4167" s="7">
        <f t="shared" si="130"/>
        <v>45379.458333333328</v>
      </c>
      <c r="D4167" s="7">
        <v>45379.479166666664</v>
      </c>
      <c r="E4167" s="1">
        <v>2E-3</v>
      </c>
      <c r="F4167" s="37">
        <v>0.02</v>
      </c>
    </row>
    <row r="4168" spans="2:6">
      <c r="B4168" s="59">
        <f t="shared" si="131"/>
        <v>45352</v>
      </c>
      <c r="C4168" s="7">
        <f t="shared" si="130"/>
        <v>45379.479166666664</v>
      </c>
      <c r="D4168" s="7">
        <v>45379.5</v>
      </c>
      <c r="E4168" s="1">
        <v>0</v>
      </c>
      <c r="F4168" s="37">
        <v>0.16400000000000001</v>
      </c>
    </row>
    <row r="4169" spans="2:6">
      <c r="B4169" s="59">
        <f t="shared" si="131"/>
        <v>45352</v>
      </c>
      <c r="C4169" s="7">
        <f t="shared" si="130"/>
        <v>45379.5</v>
      </c>
      <c r="D4169" s="7">
        <v>45379.520833333336</v>
      </c>
      <c r="E4169" s="1">
        <v>4.0000000000000001E-3</v>
      </c>
      <c r="F4169" s="37">
        <v>1E-3</v>
      </c>
    </row>
    <row r="4170" spans="2:6">
      <c r="B4170" s="59">
        <f t="shared" si="131"/>
        <v>45352</v>
      </c>
      <c r="C4170" s="7">
        <f t="shared" si="130"/>
        <v>45379.520833333328</v>
      </c>
      <c r="D4170" s="7">
        <v>45379.541666666664</v>
      </c>
      <c r="E4170" s="1">
        <v>4.0000000000000001E-3</v>
      </c>
      <c r="F4170" s="37">
        <v>6.0000000000000001E-3</v>
      </c>
    </row>
    <row r="4171" spans="2:6">
      <c r="B4171" s="59">
        <f t="shared" si="131"/>
        <v>45352</v>
      </c>
      <c r="C4171" s="7">
        <f t="shared" si="130"/>
        <v>45379.541666666664</v>
      </c>
      <c r="D4171" s="7">
        <v>45379.5625</v>
      </c>
      <c r="E4171" s="1">
        <v>0</v>
      </c>
      <c r="F4171" s="37">
        <v>1.55</v>
      </c>
    </row>
    <row r="4172" spans="2:6">
      <c r="B4172" s="59">
        <f t="shared" si="131"/>
        <v>45352</v>
      </c>
      <c r="C4172" s="7">
        <f t="shared" si="130"/>
        <v>45379.5625</v>
      </c>
      <c r="D4172" s="7">
        <v>45379.583333333336</v>
      </c>
      <c r="E4172" s="1">
        <v>0</v>
      </c>
      <c r="F4172" s="37">
        <v>0.82199999999999995</v>
      </c>
    </row>
    <row r="4173" spans="2:6">
      <c r="B4173" s="59">
        <f t="shared" si="131"/>
        <v>45352</v>
      </c>
      <c r="C4173" s="7">
        <f t="shared" si="130"/>
        <v>45379.583333333328</v>
      </c>
      <c r="D4173" s="7">
        <v>45379.604166666664</v>
      </c>
      <c r="E4173" s="1">
        <v>0</v>
      </c>
      <c r="F4173" s="37">
        <v>1.004</v>
      </c>
    </row>
    <row r="4174" spans="2:6">
      <c r="B4174" s="59">
        <f t="shared" si="131"/>
        <v>45352</v>
      </c>
      <c r="C4174" s="7">
        <f t="shared" si="130"/>
        <v>45379.604166666664</v>
      </c>
      <c r="D4174" s="7">
        <v>45379.625</v>
      </c>
      <c r="E4174" s="1">
        <v>0</v>
      </c>
      <c r="F4174" s="37">
        <v>0.82699999999999996</v>
      </c>
    </row>
    <row r="4175" spans="2:6">
      <c r="B4175" s="59">
        <f t="shared" si="131"/>
        <v>45352</v>
      </c>
      <c r="C4175" s="7">
        <f t="shared" si="130"/>
        <v>45379.625</v>
      </c>
      <c r="D4175" s="7">
        <v>45379.645833333336</v>
      </c>
      <c r="E4175" s="1">
        <v>0</v>
      </c>
      <c r="F4175" s="37">
        <v>0.54400000000000004</v>
      </c>
    </row>
    <row r="4176" spans="2:6">
      <c r="B4176" s="59">
        <f t="shared" si="131"/>
        <v>45352</v>
      </c>
      <c r="C4176" s="7">
        <f t="shared" si="130"/>
        <v>45379.645833333328</v>
      </c>
      <c r="D4176" s="7">
        <v>45379.666666666664</v>
      </c>
      <c r="E4176" s="1">
        <v>0</v>
      </c>
      <c r="F4176" s="37">
        <v>1.137</v>
      </c>
    </row>
    <row r="4177" spans="2:6">
      <c r="B4177" s="59">
        <f t="shared" si="131"/>
        <v>45352</v>
      </c>
      <c r="C4177" s="7">
        <f t="shared" si="130"/>
        <v>45379.666666666664</v>
      </c>
      <c r="D4177" s="7">
        <v>45379.6875</v>
      </c>
      <c r="E4177" s="1">
        <v>0</v>
      </c>
      <c r="F4177" s="37">
        <v>1.1970000000000001</v>
      </c>
    </row>
    <row r="4178" spans="2:6">
      <c r="B4178" s="59">
        <f t="shared" si="131"/>
        <v>45352</v>
      </c>
      <c r="C4178" s="7">
        <f t="shared" si="130"/>
        <v>45379.6875</v>
      </c>
      <c r="D4178" s="7">
        <v>45379.708333333336</v>
      </c>
      <c r="E4178" s="1">
        <v>0</v>
      </c>
      <c r="F4178" s="37">
        <v>1.1639999999999999</v>
      </c>
    </row>
    <row r="4179" spans="2:6">
      <c r="B4179" s="59">
        <f t="shared" si="131"/>
        <v>45352</v>
      </c>
      <c r="C4179" s="7">
        <f t="shared" si="130"/>
        <v>45379.708333333328</v>
      </c>
      <c r="D4179" s="7">
        <v>45379.729166666664</v>
      </c>
      <c r="E4179" s="1">
        <v>0</v>
      </c>
      <c r="F4179" s="37">
        <v>0.99</v>
      </c>
    </row>
    <row r="4180" spans="2:6">
      <c r="B4180" s="59">
        <f t="shared" si="131"/>
        <v>45352</v>
      </c>
      <c r="C4180" s="7">
        <f t="shared" si="130"/>
        <v>45379.729166666664</v>
      </c>
      <c r="D4180" s="7">
        <v>45379.75</v>
      </c>
      <c r="E4180" s="1">
        <v>0</v>
      </c>
      <c r="F4180" s="37">
        <v>0.58199999999999996</v>
      </c>
    </row>
    <row r="4181" spans="2:6">
      <c r="B4181" s="59">
        <f t="shared" si="131"/>
        <v>45352</v>
      </c>
      <c r="C4181" s="7">
        <f t="shared" si="130"/>
        <v>45379.75</v>
      </c>
      <c r="D4181" s="7">
        <v>45379.770833333336</v>
      </c>
      <c r="E4181" s="1">
        <v>2E-3</v>
      </c>
      <c r="F4181" s="37">
        <v>9.2999999999999999E-2</v>
      </c>
    </row>
    <row r="4182" spans="2:6">
      <c r="B4182" s="59">
        <f t="shared" si="131"/>
        <v>45352</v>
      </c>
      <c r="C4182" s="7">
        <f t="shared" si="130"/>
        <v>45379.770833333328</v>
      </c>
      <c r="D4182" s="7">
        <v>45379.791666666664</v>
      </c>
      <c r="E4182" s="1">
        <v>3.0000000000000001E-3</v>
      </c>
      <c r="F4182" s="37">
        <v>2E-3</v>
      </c>
    </row>
    <row r="4183" spans="2:6">
      <c r="B4183" s="59">
        <f t="shared" si="131"/>
        <v>45352</v>
      </c>
      <c r="C4183" s="7">
        <f t="shared" si="130"/>
        <v>45379.791666666664</v>
      </c>
      <c r="D4183" s="7">
        <v>45379.8125</v>
      </c>
      <c r="E4183" s="1">
        <v>3.0000000000000001E-3</v>
      </c>
      <c r="F4183" s="37">
        <v>0</v>
      </c>
    </row>
    <row r="4184" spans="2:6">
      <c r="B4184" s="59">
        <f t="shared" si="131"/>
        <v>45352</v>
      </c>
      <c r="C4184" s="7">
        <f t="shared" si="130"/>
        <v>45379.8125</v>
      </c>
      <c r="D4184" s="7">
        <v>45379.833333333336</v>
      </c>
      <c r="E4184" s="1">
        <v>3.0000000000000001E-3</v>
      </c>
      <c r="F4184" s="37">
        <v>0</v>
      </c>
    </row>
    <row r="4185" spans="2:6">
      <c r="B4185" s="59">
        <f t="shared" si="131"/>
        <v>45352</v>
      </c>
      <c r="C4185" s="7">
        <f t="shared" si="130"/>
        <v>45379.833333333328</v>
      </c>
      <c r="D4185" s="7">
        <v>45379.854166666664</v>
      </c>
      <c r="E4185" s="1">
        <v>2E-3</v>
      </c>
      <c r="F4185" s="37">
        <v>0</v>
      </c>
    </row>
    <row r="4186" spans="2:6">
      <c r="B4186" s="59">
        <f t="shared" si="131"/>
        <v>45352</v>
      </c>
      <c r="C4186" s="7">
        <f t="shared" si="130"/>
        <v>45379.854166666664</v>
      </c>
      <c r="D4186" s="7">
        <v>45379.875</v>
      </c>
      <c r="E4186" s="1">
        <v>2E-3</v>
      </c>
      <c r="F4186" s="37">
        <v>0</v>
      </c>
    </row>
    <row r="4187" spans="2:6">
      <c r="B4187" s="59">
        <f t="shared" si="131"/>
        <v>45352</v>
      </c>
      <c r="C4187" s="7">
        <f t="shared" si="130"/>
        <v>45379.875</v>
      </c>
      <c r="D4187" s="7">
        <v>45379.895833333336</v>
      </c>
      <c r="E4187" s="1">
        <v>3.0000000000000001E-3</v>
      </c>
      <c r="F4187" s="37">
        <v>0</v>
      </c>
    </row>
    <row r="4188" spans="2:6">
      <c r="B4188" s="59">
        <f t="shared" si="131"/>
        <v>45352</v>
      </c>
      <c r="C4188" s="7">
        <f t="shared" si="130"/>
        <v>45379.895833333328</v>
      </c>
      <c r="D4188" s="7">
        <v>45379.916666666664</v>
      </c>
      <c r="E4188" s="1">
        <v>2E-3</v>
      </c>
      <c r="F4188" s="37">
        <v>0</v>
      </c>
    </row>
    <row r="4189" spans="2:6">
      <c r="B4189" s="59">
        <f t="shared" si="131"/>
        <v>45352</v>
      </c>
      <c r="C4189" s="7">
        <f t="shared" si="130"/>
        <v>45379.916666666664</v>
      </c>
      <c r="D4189" s="7">
        <v>45379.9375</v>
      </c>
      <c r="E4189" s="1">
        <v>4.0000000000000001E-3</v>
      </c>
      <c r="F4189" s="37">
        <v>3.0000000000000001E-3</v>
      </c>
    </row>
    <row r="4190" spans="2:6">
      <c r="B4190" s="59">
        <f t="shared" si="131"/>
        <v>45352</v>
      </c>
      <c r="C4190" s="7">
        <f t="shared" si="130"/>
        <v>45379.9375</v>
      </c>
      <c r="D4190" s="7">
        <v>45379.958333333336</v>
      </c>
      <c r="E4190" s="1">
        <v>2E-3</v>
      </c>
      <c r="F4190" s="37">
        <v>0</v>
      </c>
    </row>
    <row r="4191" spans="2:6">
      <c r="B4191" s="59">
        <f t="shared" si="131"/>
        <v>45352</v>
      </c>
      <c r="C4191" s="7">
        <f t="shared" si="130"/>
        <v>45379.958333333328</v>
      </c>
      <c r="D4191" s="7">
        <v>45379.979166666664</v>
      </c>
      <c r="E4191" s="1">
        <v>0</v>
      </c>
      <c r="F4191" s="37">
        <v>0</v>
      </c>
    </row>
    <row r="4192" spans="2:6">
      <c r="B4192" s="59">
        <f t="shared" si="131"/>
        <v>45352</v>
      </c>
      <c r="C4192" s="7">
        <f t="shared" si="130"/>
        <v>45379.979166666664</v>
      </c>
      <c r="D4192" s="7">
        <v>45380</v>
      </c>
      <c r="E4192" s="1">
        <v>6.6000000000000003E-2</v>
      </c>
      <c r="F4192" s="37">
        <v>1E-3</v>
      </c>
    </row>
    <row r="4193" spans="2:6">
      <c r="B4193" s="59">
        <f t="shared" si="131"/>
        <v>45352</v>
      </c>
      <c r="C4193" s="7">
        <f t="shared" si="130"/>
        <v>45380</v>
      </c>
      <c r="D4193" s="7">
        <v>45380.020833333336</v>
      </c>
      <c r="E4193" s="1">
        <v>2E-3</v>
      </c>
      <c r="F4193" s="37">
        <v>0</v>
      </c>
    </row>
    <row r="4194" spans="2:6">
      <c r="B4194" s="59">
        <f t="shared" si="131"/>
        <v>45352</v>
      </c>
      <c r="C4194" s="7">
        <f t="shared" si="130"/>
        <v>45380.020833333328</v>
      </c>
      <c r="D4194" s="7">
        <v>45380.041666666664</v>
      </c>
      <c r="E4194" s="1">
        <v>3.0000000000000001E-3</v>
      </c>
      <c r="F4194" s="37">
        <v>0</v>
      </c>
    </row>
    <row r="4195" spans="2:6">
      <c r="B4195" s="59">
        <f t="shared" si="131"/>
        <v>45352</v>
      </c>
      <c r="C4195" s="7">
        <f t="shared" si="130"/>
        <v>45380.041666666664</v>
      </c>
      <c r="D4195" s="7">
        <v>45380.0625</v>
      </c>
      <c r="E4195" s="1">
        <v>3.0000000000000001E-3</v>
      </c>
      <c r="F4195" s="37">
        <v>0</v>
      </c>
    </row>
    <row r="4196" spans="2:6">
      <c r="B4196" s="59">
        <f t="shared" si="131"/>
        <v>45352</v>
      </c>
      <c r="C4196" s="7">
        <f t="shared" si="130"/>
        <v>45380.0625</v>
      </c>
      <c r="D4196" s="7">
        <v>45380.083333333336</v>
      </c>
      <c r="E4196" s="1">
        <v>2E-3</v>
      </c>
      <c r="F4196" s="37">
        <v>0</v>
      </c>
    </row>
    <row r="4197" spans="2:6">
      <c r="B4197" s="59">
        <f t="shared" si="131"/>
        <v>45352</v>
      </c>
      <c r="C4197" s="7">
        <f t="shared" si="130"/>
        <v>45380.083333333328</v>
      </c>
      <c r="D4197" s="7">
        <v>45380.104166666664</v>
      </c>
      <c r="E4197" s="1">
        <v>3.0000000000000001E-3</v>
      </c>
      <c r="F4197" s="37">
        <v>0</v>
      </c>
    </row>
    <row r="4198" spans="2:6">
      <c r="B4198" s="59">
        <f t="shared" si="131"/>
        <v>45352</v>
      </c>
      <c r="C4198" s="7">
        <f t="shared" si="130"/>
        <v>45380.104166666664</v>
      </c>
      <c r="D4198" s="7">
        <v>45380.125</v>
      </c>
      <c r="E4198" s="1">
        <v>3.0000000000000001E-3</v>
      </c>
      <c r="F4198" s="37">
        <v>0</v>
      </c>
    </row>
    <row r="4199" spans="2:6">
      <c r="B4199" s="59">
        <f t="shared" si="131"/>
        <v>45352</v>
      </c>
      <c r="C4199" s="7">
        <f t="shared" si="130"/>
        <v>45380.125</v>
      </c>
      <c r="D4199" s="7">
        <v>45380.145833333336</v>
      </c>
      <c r="E4199" s="1">
        <v>2E-3</v>
      </c>
      <c r="F4199" s="37">
        <v>0</v>
      </c>
    </row>
    <row r="4200" spans="2:6">
      <c r="B4200" s="59">
        <f t="shared" si="131"/>
        <v>45352</v>
      </c>
      <c r="C4200" s="7">
        <f t="shared" si="130"/>
        <v>45380.145833333328</v>
      </c>
      <c r="D4200" s="7">
        <v>45380.166666666664</v>
      </c>
      <c r="E4200" s="1">
        <v>3.0000000000000001E-3</v>
      </c>
      <c r="F4200" s="37">
        <v>0</v>
      </c>
    </row>
    <row r="4201" spans="2:6">
      <c r="B4201" s="59">
        <f t="shared" si="131"/>
        <v>45352</v>
      </c>
      <c r="C4201" s="7">
        <f t="shared" si="130"/>
        <v>45380.166666666664</v>
      </c>
      <c r="D4201" s="7">
        <v>45380.1875</v>
      </c>
      <c r="E4201" s="1">
        <v>3.0000000000000001E-3</v>
      </c>
      <c r="F4201" s="37">
        <v>0</v>
      </c>
    </row>
    <row r="4202" spans="2:6">
      <c r="B4202" s="59">
        <f t="shared" si="131"/>
        <v>45352</v>
      </c>
      <c r="C4202" s="7">
        <f t="shared" si="130"/>
        <v>45380.1875</v>
      </c>
      <c r="D4202" s="7">
        <v>45380.208333333336</v>
      </c>
      <c r="E4202" s="1">
        <v>6.0000000000000001E-3</v>
      </c>
      <c r="F4202" s="37">
        <v>0</v>
      </c>
    </row>
    <row r="4203" spans="2:6">
      <c r="B4203" s="59">
        <f t="shared" si="131"/>
        <v>45352</v>
      </c>
      <c r="C4203" s="7">
        <f t="shared" si="130"/>
        <v>45380.208333333328</v>
      </c>
      <c r="D4203" s="7">
        <v>45380.229166666664</v>
      </c>
      <c r="E4203" s="1">
        <v>5.0000000000000001E-3</v>
      </c>
      <c r="F4203" s="37">
        <v>1E-3</v>
      </c>
    </row>
    <row r="4204" spans="2:6">
      <c r="B4204" s="59">
        <f t="shared" si="131"/>
        <v>45352</v>
      </c>
      <c r="C4204" s="7">
        <f t="shared" si="130"/>
        <v>45380.229166666664</v>
      </c>
      <c r="D4204" s="7">
        <v>45380.25</v>
      </c>
      <c r="E4204" s="1">
        <v>8.9999999999999993E-3</v>
      </c>
      <c r="F4204" s="37">
        <v>1E-3</v>
      </c>
    </row>
    <row r="4205" spans="2:6">
      <c r="B4205" s="59">
        <f t="shared" si="131"/>
        <v>45352</v>
      </c>
      <c r="C4205" s="7">
        <f t="shared" si="130"/>
        <v>45380.25</v>
      </c>
      <c r="D4205" s="7">
        <v>45380.270833333336</v>
      </c>
      <c r="E4205" s="1">
        <v>5.0000000000000001E-3</v>
      </c>
      <c r="F4205" s="37">
        <v>0</v>
      </c>
    </row>
    <row r="4206" spans="2:6">
      <c r="B4206" s="59">
        <f t="shared" si="131"/>
        <v>45352</v>
      </c>
      <c r="C4206" s="7">
        <f t="shared" si="130"/>
        <v>45380.270833333328</v>
      </c>
      <c r="D4206" s="7">
        <v>45380.291666666664</v>
      </c>
      <c r="E4206" s="1">
        <v>5.0000000000000001E-3</v>
      </c>
      <c r="F4206" s="37">
        <v>0</v>
      </c>
    </row>
    <row r="4207" spans="2:6">
      <c r="B4207" s="59">
        <f t="shared" si="131"/>
        <v>45352</v>
      </c>
      <c r="C4207" s="7">
        <f t="shared" si="130"/>
        <v>45380.291666666664</v>
      </c>
      <c r="D4207" s="7">
        <v>45380.3125</v>
      </c>
      <c r="E4207" s="1">
        <v>6.0000000000000001E-3</v>
      </c>
      <c r="F4207" s="37">
        <v>0</v>
      </c>
    </row>
    <row r="4208" spans="2:6">
      <c r="B4208" s="59">
        <f t="shared" si="131"/>
        <v>45352</v>
      </c>
      <c r="C4208" s="7">
        <f t="shared" si="130"/>
        <v>45380.3125</v>
      </c>
      <c r="D4208" s="7">
        <v>45380.333333333336</v>
      </c>
      <c r="E4208" s="1">
        <v>5.0000000000000001E-3</v>
      </c>
      <c r="F4208" s="37">
        <v>0</v>
      </c>
    </row>
    <row r="4209" spans="2:6">
      <c r="B4209" s="59">
        <f t="shared" si="131"/>
        <v>45352</v>
      </c>
      <c r="C4209" s="7">
        <f t="shared" si="130"/>
        <v>45380.333333333328</v>
      </c>
      <c r="D4209" s="7">
        <v>45380.354166666664</v>
      </c>
      <c r="E4209" s="1">
        <v>3.0000000000000001E-3</v>
      </c>
      <c r="F4209" s="37">
        <v>2E-3</v>
      </c>
    </row>
    <row r="4210" spans="2:6">
      <c r="B4210" s="59">
        <f t="shared" si="131"/>
        <v>45352</v>
      </c>
      <c r="C4210" s="7">
        <f t="shared" si="130"/>
        <v>45380.354166666664</v>
      </c>
      <c r="D4210" s="7">
        <v>45380.375</v>
      </c>
      <c r="E4210" s="1">
        <v>2E-3</v>
      </c>
      <c r="F4210" s="37">
        <v>2.4E-2</v>
      </c>
    </row>
    <row r="4211" spans="2:6">
      <c r="B4211" s="59">
        <f t="shared" si="131"/>
        <v>45352</v>
      </c>
      <c r="C4211" s="7">
        <f t="shared" si="130"/>
        <v>45380.375</v>
      </c>
      <c r="D4211" s="7">
        <v>45380.395833333336</v>
      </c>
      <c r="E4211" s="1">
        <v>3.0000000000000001E-3</v>
      </c>
      <c r="F4211" s="37">
        <v>0.01</v>
      </c>
    </row>
    <row r="4212" spans="2:6">
      <c r="B4212" s="59">
        <f t="shared" si="131"/>
        <v>45352</v>
      </c>
      <c r="C4212" s="7">
        <f t="shared" si="130"/>
        <v>45380.395833333328</v>
      </c>
      <c r="D4212" s="7">
        <v>45380.416666666664</v>
      </c>
      <c r="E4212" s="1">
        <v>2E-3</v>
      </c>
      <c r="F4212" s="37">
        <v>0.72499999999999998</v>
      </c>
    </row>
    <row r="4213" spans="2:6">
      <c r="B4213" s="59">
        <f t="shared" si="131"/>
        <v>45352</v>
      </c>
      <c r="C4213" s="7">
        <f t="shared" si="130"/>
        <v>45380.416666666664</v>
      </c>
      <c r="D4213" s="7">
        <v>45380.4375</v>
      </c>
      <c r="E4213" s="1">
        <v>0</v>
      </c>
      <c r="F4213" s="37">
        <v>1.4079999999999999</v>
      </c>
    </row>
    <row r="4214" spans="2:6">
      <c r="B4214" s="59">
        <f t="shared" si="131"/>
        <v>45352</v>
      </c>
      <c r="C4214" s="7">
        <f t="shared" si="130"/>
        <v>45380.4375</v>
      </c>
      <c r="D4214" s="7">
        <v>45380.458333333336</v>
      </c>
      <c r="E4214" s="1">
        <v>0</v>
      </c>
      <c r="F4214" s="37">
        <v>1.675</v>
      </c>
    </row>
    <row r="4215" spans="2:6">
      <c r="B4215" s="59">
        <f t="shared" si="131"/>
        <v>45352</v>
      </c>
      <c r="C4215" s="7">
        <f t="shared" si="130"/>
        <v>45380.458333333328</v>
      </c>
      <c r="D4215" s="7">
        <v>45380.479166666664</v>
      </c>
      <c r="E4215" s="1">
        <v>0</v>
      </c>
      <c r="F4215" s="37">
        <v>1.575</v>
      </c>
    </row>
    <row r="4216" spans="2:6">
      <c r="B4216" s="59">
        <f t="shared" si="131"/>
        <v>45352</v>
      </c>
      <c r="C4216" s="7">
        <f t="shared" si="130"/>
        <v>45380.479166666664</v>
      </c>
      <c r="D4216" s="7">
        <v>45380.5</v>
      </c>
      <c r="E4216" s="1">
        <v>0</v>
      </c>
      <c r="F4216" s="37">
        <v>1</v>
      </c>
    </row>
    <row r="4217" spans="2:6">
      <c r="B4217" s="59">
        <f t="shared" si="131"/>
        <v>45352</v>
      </c>
      <c r="C4217" s="7">
        <f t="shared" si="130"/>
        <v>45380.5</v>
      </c>
      <c r="D4217" s="7">
        <v>45380.520833333336</v>
      </c>
      <c r="E4217" s="1">
        <v>0</v>
      </c>
      <c r="F4217" s="37">
        <v>1.101</v>
      </c>
    </row>
    <row r="4218" spans="2:6">
      <c r="B4218" s="59">
        <f t="shared" si="131"/>
        <v>45352</v>
      </c>
      <c r="C4218" s="7">
        <f t="shared" si="130"/>
        <v>45380.520833333328</v>
      </c>
      <c r="D4218" s="7">
        <v>45380.541666666664</v>
      </c>
      <c r="E4218" s="1">
        <v>2E-3</v>
      </c>
      <c r="F4218" s="37">
        <v>0.628</v>
      </c>
    </row>
    <row r="4219" spans="2:6">
      <c r="B4219" s="59">
        <f t="shared" si="131"/>
        <v>45352</v>
      </c>
      <c r="C4219" s="7">
        <f t="shared" si="130"/>
        <v>45380.541666666664</v>
      </c>
      <c r="D4219" s="7">
        <v>45380.5625</v>
      </c>
      <c r="E4219" s="1">
        <v>0</v>
      </c>
      <c r="F4219" s="37">
        <v>1.407</v>
      </c>
    </row>
    <row r="4220" spans="2:6">
      <c r="B4220" s="59">
        <f t="shared" si="131"/>
        <v>45352</v>
      </c>
      <c r="C4220" s="7">
        <f t="shared" si="130"/>
        <v>45380.5625</v>
      </c>
      <c r="D4220" s="7">
        <v>45380.583333333336</v>
      </c>
      <c r="E4220" s="1">
        <v>0</v>
      </c>
      <c r="F4220" s="37">
        <v>0.84099999999999997</v>
      </c>
    </row>
    <row r="4221" spans="2:6">
      <c r="B4221" s="59">
        <f t="shared" si="131"/>
        <v>45352</v>
      </c>
      <c r="C4221" s="7">
        <f t="shared" si="130"/>
        <v>45380.583333333328</v>
      </c>
      <c r="D4221" s="7">
        <v>45380.604166666664</v>
      </c>
      <c r="E4221" s="1">
        <v>6.0000000000000001E-3</v>
      </c>
      <c r="F4221" s="37">
        <v>1.7000000000000001E-2</v>
      </c>
    </row>
    <row r="4222" spans="2:6">
      <c r="B4222" s="59">
        <f t="shared" si="131"/>
        <v>45352</v>
      </c>
      <c r="C4222" s="7">
        <f t="shared" si="130"/>
        <v>45380.604166666664</v>
      </c>
      <c r="D4222" s="7">
        <v>45380.625</v>
      </c>
      <c r="E4222" s="1">
        <v>0</v>
      </c>
      <c r="F4222" s="37">
        <v>0.443</v>
      </c>
    </row>
    <row r="4223" spans="2:6">
      <c r="B4223" s="59">
        <f t="shared" si="131"/>
        <v>45352</v>
      </c>
      <c r="C4223" s="7">
        <f t="shared" si="130"/>
        <v>45380.625</v>
      </c>
      <c r="D4223" s="7">
        <v>45380.645833333336</v>
      </c>
      <c r="E4223" s="1">
        <v>0</v>
      </c>
      <c r="F4223" s="37">
        <v>1.244</v>
      </c>
    </row>
    <row r="4224" spans="2:6">
      <c r="B4224" s="59">
        <f t="shared" si="131"/>
        <v>45352</v>
      </c>
      <c r="C4224" s="7">
        <f t="shared" si="130"/>
        <v>45380.645833333328</v>
      </c>
      <c r="D4224" s="7">
        <v>45380.666666666664</v>
      </c>
      <c r="E4224" s="1">
        <v>0</v>
      </c>
      <c r="F4224" s="37">
        <v>1.0069999999999999</v>
      </c>
    </row>
    <row r="4225" spans="2:6">
      <c r="B4225" s="59">
        <f t="shared" si="131"/>
        <v>45352</v>
      </c>
      <c r="C4225" s="7">
        <f t="shared" si="130"/>
        <v>45380.666666666664</v>
      </c>
      <c r="D4225" s="7">
        <v>45380.6875</v>
      </c>
      <c r="E4225" s="1">
        <v>7.0000000000000001E-3</v>
      </c>
      <c r="F4225" s="37">
        <v>1.119</v>
      </c>
    </row>
    <row r="4226" spans="2:6">
      <c r="B4226" s="59">
        <f t="shared" si="131"/>
        <v>45352</v>
      </c>
      <c r="C4226" s="7">
        <f t="shared" si="130"/>
        <v>45380.6875</v>
      </c>
      <c r="D4226" s="7">
        <v>45380.708333333336</v>
      </c>
      <c r="E4226" s="1">
        <v>6.0000000000000001E-3</v>
      </c>
      <c r="F4226" s="37">
        <v>0</v>
      </c>
    </row>
    <row r="4227" spans="2:6">
      <c r="B4227" s="59">
        <f t="shared" si="131"/>
        <v>45352</v>
      </c>
      <c r="C4227" s="7">
        <f t="shared" si="130"/>
        <v>45380.708333333328</v>
      </c>
      <c r="D4227" s="7">
        <v>45380.729166666664</v>
      </c>
      <c r="E4227" s="1">
        <v>1E-3</v>
      </c>
      <c r="F4227" s="37">
        <v>0.113</v>
      </c>
    </row>
    <row r="4228" spans="2:6">
      <c r="B4228" s="59">
        <f t="shared" si="131"/>
        <v>45352</v>
      </c>
      <c r="C4228" s="7">
        <f t="shared" si="130"/>
        <v>45380.729166666664</v>
      </c>
      <c r="D4228" s="7">
        <v>45380.75</v>
      </c>
      <c r="E4228" s="1">
        <v>3.0000000000000001E-3</v>
      </c>
      <c r="F4228" s="37">
        <v>0</v>
      </c>
    </row>
    <row r="4229" spans="2:6">
      <c r="B4229" s="59">
        <f t="shared" si="131"/>
        <v>45352</v>
      </c>
      <c r="C4229" s="7">
        <f t="shared" ref="C4229:C4292" si="132">D4229-1/48</f>
        <v>45380.75</v>
      </c>
      <c r="D4229" s="7">
        <v>45380.770833333336</v>
      </c>
      <c r="E4229" s="1">
        <v>4.0000000000000001E-3</v>
      </c>
      <c r="F4229" s="37">
        <v>1E-3</v>
      </c>
    </row>
    <row r="4230" spans="2:6">
      <c r="B4230" s="59">
        <f t="shared" ref="B4230:B4293" si="133">DATE(YEAR(C4230),MONTH(C4230),1)</f>
        <v>45352</v>
      </c>
      <c r="C4230" s="7">
        <f t="shared" si="132"/>
        <v>45380.770833333328</v>
      </c>
      <c r="D4230" s="7">
        <v>45380.791666666664</v>
      </c>
      <c r="E4230" s="1">
        <v>3.0000000000000001E-3</v>
      </c>
      <c r="F4230" s="37">
        <v>0</v>
      </c>
    </row>
    <row r="4231" spans="2:6">
      <c r="B4231" s="59">
        <f t="shared" si="133"/>
        <v>45352</v>
      </c>
      <c r="C4231" s="7">
        <f t="shared" si="132"/>
        <v>45380.791666666664</v>
      </c>
      <c r="D4231" s="7">
        <v>45380.8125</v>
      </c>
      <c r="E4231" s="1">
        <v>2E-3</v>
      </c>
      <c r="F4231" s="37">
        <v>0</v>
      </c>
    </row>
    <row r="4232" spans="2:6">
      <c r="B4232" s="59">
        <f t="shared" si="133"/>
        <v>45352</v>
      </c>
      <c r="C4232" s="7">
        <f t="shared" si="132"/>
        <v>45380.8125</v>
      </c>
      <c r="D4232" s="7">
        <v>45380.833333333336</v>
      </c>
      <c r="E4232" s="1">
        <v>3.0000000000000001E-3</v>
      </c>
      <c r="F4232" s="37">
        <v>0</v>
      </c>
    </row>
    <row r="4233" spans="2:6">
      <c r="B4233" s="59">
        <f t="shared" si="133"/>
        <v>45352</v>
      </c>
      <c r="C4233" s="7">
        <f t="shared" si="132"/>
        <v>45380.833333333328</v>
      </c>
      <c r="D4233" s="7">
        <v>45380.854166666664</v>
      </c>
      <c r="E4233" s="1">
        <v>3.0000000000000001E-3</v>
      </c>
      <c r="F4233" s="37">
        <v>0</v>
      </c>
    </row>
    <row r="4234" spans="2:6">
      <c r="B4234" s="59">
        <f t="shared" si="133"/>
        <v>45352</v>
      </c>
      <c r="C4234" s="7">
        <f t="shared" si="132"/>
        <v>45380.854166666664</v>
      </c>
      <c r="D4234" s="7">
        <v>45380.875</v>
      </c>
      <c r="E4234" s="1">
        <v>3.0000000000000001E-3</v>
      </c>
      <c r="F4234" s="37">
        <v>0</v>
      </c>
    </row>
    <row r="4235" spans="2:6">
      <c r="B4235" s="59">
        <f t="shared" si="133"/>
        <v>45352</v>
      </c>
      <c r="C4235" s="7">
        <f t="shared" si="132"/>
        <v>45380.875</v>
      </c>
      <c r="D4235" s="7">
        <v>45380.895833333336</v>
      </c>
      <c r="E4235" s="1">
        <v>8.9999999999999993E-3</v>
      </c>
      <c r="F4235" s="37">
        <v>7.0000000000000001E-3</v>
      </c>
    </row>
    <row r="4236" spans="2:6">
      <c r="B4236" s="59">
        <f t="shared" si="133"/>
        <v>45352</v>
      </c>
      <c r="C4236" s="7">
        <f t="shared" si="132"/>
        <v>45380.895833333328</v>
      </c>
      <c r="D4236" s="7">
        <v>45380.916666666664</v>
      </c>
      <c r="E4236" s="1">
        <v>1E-3</v>
      </c>
      <c r="F4236" s="37">
        <v>0</v>
      </c>
    </row>
    <row r="4237" spans="2:6">
      <c r="B4237" s="59">
        <f t="shared" si="133"/>
        <v>45352</v>
      </c>
      <c r="C4237" s="7">
        <f t="shared" si="132"/>
        <v>45380.916666666664</v>
      </c>
      <c r="D4237" s="7">
        <v>45380.9375</v>
      </c>
      <c r="E4237" s="1">
        <v>3.0000000000000001E-3</v>
      </c>
      <c r="F4237" s="37">
        <v>0</v>
      </c>
    </row>
    <row r="4238" spans="2:6">
      <c r="B4238" s="59">
        <f t="shared" si="133"/>
        <v>45352</v>
      </c>
      <c r="C4238" s="7">
        <f t="shared" si="132"/>
        <v>45380.9375</v>
      </c>
      <c r="D4238" s="7">
        <v>45380.958333333336</v>
      </c>
      <c r="E4238" s="1">
        <v>7.0000000000000001E-3</v>
      </c>
      <c r="F4238" s="37">
        <v>1E-3</v>
      </c>
    </row>
    <row r="4239" spans="2:6">
      <c r="B4239" s="59">
        <f t="shared" si="133"/>
        <v>45352</v>
      </c>
      <c r="C4239" s="7">
        <f t="shared" si="132"/>
        <v>45380.958333333328</v>
      </c>
      <c r="D4239" s="7">
        <v>45380.979166666664</v>
      </c>
      <c r="E4239" s="1">
        <v>2E-3</v>
      </c>
      <c r="F4239" s="37">
        <v>0</v>
      </c>
    </row>
    <row r="4240" spans="2:6">
      <c r="B4240" s="59">
        <f t="shared" si="133"/>
        <v>45352</v>
      </c>
      <c r="C4240" s="7">
        <f t="shared" si="132"/>
        <v>45380.979166666664</v>
      </c>
      <c r="D4240" s="7">
        <v>45381</v>
      </c>
      <c r="E4240" s="1">
        <v>3.0000000000000001E-3</v>
      </c>
      <c r="F4240" s="37">
        <v>0</v>
      </c>
    </row>
    <row r="4241" spans="2:6">
      <c r="B4241" s="59">
        <f t="shared" si="133"/>
        <v>45352</v>
      </c>
      <c r="C4241" s="7">
        <f t="shared" si="132"/>
        <v>45381</v>
      </c>
      <c r="D4241" s="7">
        <v>45381.020833333336</v>
      </c>
      <c r="E4241" s="1">
        <v>3.0000000000000001E-3</v>
      </c>
      <c r="F4241" s="37">
        <v>0</v>
      </c>
    </row>
    <row r="4242" spans="2:6">
      <c r="B4242" s="59">
        <f t="shared" si="133"/>
        <v>45352</v>
      </c>
      <c r="C4242" s="7">
        <f t="shared" si="132"/>
        <v>45381.020833333328</v>
      </c>
      <c r="D4242" s="7">
        <v>45381.041666666664</v>
      </c>
      <c r="E4242" s="1">
        <v>2E-3</v>
      </c>
      <c r="F4242" s="37">
        <v>0</v>
      </c>
    </row>
    <row r="4243" spans="2:6">
      <c r="B4243" s="59">
        <f t="shared" si="133"/>
        <v>45352</v>
      </c>
      <c r="C4243" s="7">
        <f t="shared" si="132"/>
        <v>45381.041666666664</v>
      </c>
      <c r="D4243" s="7">
        <v>45381.0625</v>
      </c>
      <c r="E4243" s="1">
        <v>2E-3</v>
      </c>
      <c r="F4243" s="37">
        <v>0</v>
      </c>
    </row>
    <row r="4244" spans="2:6">
      <c r="B4244" s="59">
        <f t="shared" si="133"/>
        <v>45352</v>
      </c>
      <c r="C4244" s="7">
        <f t="shared" si="132"/>
        <v>45381.0625</v>
      </c>
      <c r="D4244" s="7">
        <v>45381.083333333336</v>
      </c>
      <c r="E4244" s="1">
        <v>3.0000000000000001E-3</v>
      </c>
      <c r="F4244" s="37">
        <v>0</v>
      </c>
    </row>
    <row r="4245" spans="2:6">
      <c r="B4245" s="59">
        <f t="shared" si="133"/>
        <v>45352</v>
      </c>
      <c r="C4245" s="7">
        <f t="shared" si="132"/>
        <v>45381.083333333328</v>
      </c>
      <c r="D4245" s="7">
        <v>45381.104166666664</v>
      </c>
      <c r="E4245" s="1">
        <v>3.0000000000000001E-3</v>
      </c>
      <c r="F4245" s="37">
        <v>0</v>
      </c>
    </row>
    <row r="4246" spans="2:6">
      <c r="B4246" s="59">
        <f t="shared" si="133"/>
        <v>45352</v>
      </c>
      <c r="C4246" s="7">
        <f t="shared" si="132"/>
        <v>45381.104166666664</v>
      </c>
      <c r="D4246" s="7">
        <v>45381.125</v>
      </c>
      <c r="E4246" s="1">
        <v>3.0000000000000001E-3</v>
      </c>
      <c r="F4246" s="37">
        <v>0</v>
      </c>
    </row>
    <row r="4247" spans="2:6">
      <c r="B4247" s="59">
        <f t="shared" si="133"/>
        <v>45352</v>
      </c>
      <c r="C4247" s="7">
        <f t="shared" si="132"/>
        <v>45381.125</v>
      </c>
      <c r="D4247" s="7">
        <v>45381.145833333336</v>
      </c>
      <c r="E4247" s="1">
        <v>2E-3</v>
      </c>
      <c r="F4247" s="37">
        <v>0</v>
      </c>
    </row>
    <row r="4248" spans="2:6">
      <c r="B4248" s="59">
        <f t="shared" si="133"/>
        <v>45352</v>
      </c>
      <c r="C4248" s="7">
        <f t="shared" si="132"/>
        <v>45381.145833333328</v>
      </c>
      <c r="D4248" s="7">
        <v>45381.166666666664</v>
      </c>
      <c r="E4248" s="1">
        <v>4.0000000000000001E-3</v>
      </c>
      <c r="F4248" s="37">
        <v>0</v>
      </c>
    </row>
    <row r="4249" spans="2:6">
      <c r="B4249" s="59">
        <f t="shared" si="133"/>
        <v>45352</v>
      </c>
      <c r="C4249" s="7">
        <f t="shared" si="132"/>
        <v>45381.166666666664</v>
      </c>
      <c r="D4249" s="7">
        <v>45381.1875</v>
      </c>
      <c r="E4249" s="1">
        <v>2E-3</v>
      </c>
      <c r="F4249" s="37">
        <v>0</v>
      </c>
    </row>
    <row r="4250" spans="2:6">
      <c r="B4250" s="59">
        <f t="shared" si="133"/>
        <v>45352</v>
      </c>
      <c r="C4250" s="7">
        <f t="shared" si="132"/>
        <v>45381.1875</v>
      </c>
      <c r="D4250" s="7">
        <v>45381.208333333336</v>
      </c>
      <c r="E4250" s="1">
        <v>5.0000000000000001E-3</v>
      </c>
      <c r="F4250" s="37">
        <v>0</v>
      </c>
    </row>
    <row r="4251" spans="2:6">
      <c r="B4251" s="59">
        <f t="shared" si="133"/>
        <v>45352</v>
      </c>
      <c r="C4251" s="7">
        <f t="shared" si="132"/>
        <v>45381.208333333328</v>
      </c>
      <c r="D4251" s="7">
        <v>45381.229166666664</v>
      </c>
      <c r="E4251" s="1">
        <v>5.0000000000000001E-3</v>
      </c>
      <c r="F4251" s="37">
        <v>0</v>
      </c>
    </row>
    <row r="4252" spans="2:6">
      <c r="B4252" s="59">
        <f t="shared" si="133"/>
        <v>45352</v>
      </c>
      <c r="C4252" s="7">
        <f t="shared" si="132"/>
        <v>45381.229166666664</v>
      </c>
      <c r="D4252" s="7">
        <v>45381.25</v>
      </c>
      <c r="E4252" s="1">
        <v>8.9999999999999993E-3</v>
      </c>
      <c r="F4252" s="37">
        <v>1E-3</v>
      </c>
    </row>
    <row r="4253" spans="2:6">
      <c r="B4253" s="59">
        <f t="shared" si="133"/>
        <v>45352</v>
      </c>
      <c r="C4253" s="7">
        <f t="shared" si="132"/>
        <v>45381.25</v>
      </c>
      <c r="D4253" s="7">
        <v>45381.270833333336</v>
      </c>
      <c r="E4253" s="1">
        <v>8.0000000000000002E-3</v>
      </c>
      <c r="F4253" s="37">
        <v>6.0000000000000001E-3</v>
      </c>
    </row>
    <row r="4254" spans="2:6">
      <c r="B4254" s="59">
        <f t="shared" si="133"/>
        <v>45352</v>
      </c>
      <c r="C4254" s="7">
        <f t="shared" si="132"/>
        <v>45381.270833333328</v>
      </c>
      <c r="D4254" s="7">
        <v>45381.291666666664</v>
      </c>
      <c r="E4254" s="1">
        <v>5.0000000000000001E-3</v>
      </c>
      <c r="F4254" s="37">
        <v>2E-3</v>
      </c>
    </row>
    <row r="4255" spans="2:6">
      <c r="B4255" s="59">
        <f t="shared" si="133"/>
        <v>45352</v>
      </c>
      <c r="C4255" s="7">
        <f t="shared" si="132"/>
        <v>45381.291666666664</v>
      </c>
      <c r="D4255" s="7">
        <v>45381.3125</v>
      </c>
      <c r="E4255" s="1">
        <v>2E-3</v>
      </c>
      <c r="F4255" s="37">
        <v>0</v>
      </c>
    </row>
    <row r="4256" spans="2:6">
      <c r="B4256" s="59">
        <f t="shared" si="133"/>
        <v>45352</v>
      </c>
      <c r="C4256" s="7">
        <f t="shared" si="132"/>
        <v>45381.3125</v>
      </c>
      <c r="D4256" s="7">
        <v>45381.333333333336</v>
      </c>
      <c r="E4256" s="1">
        <v>2E-3</v>
      </c>
      <c r="F4256" s="37">
        <v>0</v>
      </c>
    </row>
    <row r="4257" spans="2:6">
      <c r="B4257" s="59">
        <f t="shared" si="133"/>
        <v>45352</v>
      </c>
      <c r="C4257" s="7">
        <f t="shared" si="132"/>
        <v>45381.333333333328</v>
      </c>
      <c r="D4257" s="7">
        <v>45381.354166666664</v>
      </c>
      <c r="E4257" s="1">
        <v>3.0000000000000001E-3</v>
      </c>
      <c r="F4257" s="37">
        <v>0</v>
      </c>
    </row>
    <row r="4258" spans="2:6">
      <c r="B4258" s="59">
        <f t="shared" si="133"/>
        <v>45352</v>
      </c>
      <c r="C4258" s="7">
        <f t="shared" si="132"/>
        <v>45381.354166666664</v>
      </c>
      <c r="D4258" s="7">
        <v>45381.375</v>
      </c>
      <c r="E4258" s="1">
        <v>3.0000000000000001E-3</v>
      </c>
      <c r="F4258" s="37">
        <v>0</v>
      </c>
    </row>
    <row r="4259" spans="2:6">
      <c r="B4259" s="59">
        <f t="shared" si="133"/>
        <v>45352</v>
      </c>
      <c r="C4259" s="7">
        <f t="shared" si="132"/>
        <v>45381.375</v>
      </c>
      <c r="D4259" s="7">
        <v>45381.395833333336</v>
      </c>
      <c r="E4259" s="1">
        <v>0</v>
      </c>
      <c r="F4259" s="37">
        <v>1.181</v>
      </c>
    </row>
    <row r="4260" spans="2:6">
      <c r="B4260" s="59">
        <f t="shared" si="133"/>
        <v>45352</v>
      </c>
      <c r="C4260" s="7">
        <f t="shared" si="132"/>
        <v>45381.395833333328</v>
      </c>
      <c r="D4260" s="7">
        <v>45381.416666666664</v>
      </c>
      <c r="E4260" s="1">
        <v>4.0000000000000001E-3</v>
      </c>
      <c r="F4260" s="37">
        <v>0.75</v>
      </c>
    </row>
    <row r="4261" spans="2:6">
      <c r="B4261" s="59">
        <f t="shared" si="133"/>
        <v>45352</v>
      </c>
      <c r="C4261" s="7">
        <f t="shared" si="132"/>
        <v>45381.416666666664</v>
      </c>
      <c r="D4261" s="7">
        <v>45381.4375</v>
      </c>
      <c r="E4261" s="1">
        <v>0</v>
      </c>
      <c r="F4261" s="37">
        <v>1.7150000000000001</v>
      </c>
    </row>
    <row r="4262" spans="2:6">
      <c r="B4262" s="59">
        <f t="shared" si="133"/>
        <v>45352</v>
      </c>
      <c r="C4262" s="7">
        <f t="shared" si="132"/>
        <v>45381.4375</v>
      </c>
      <c r="D4262" s="7">
        <v>45381.458333333336</v>
      </c>
      <c r="E4262" s="1">
        <v>0</v>
      </c>
      <c r="F4262" s="37">
        <v>1.534</v>
      </c>
    </row>
    <row r="4263" spans="2:6">
      <c r="B4263" s="59">
        <f t="shared" si="133"/>
        <v>45352</v>
      </c>
      <c r="C4263" s="7">
        <f t="shared" si="132"/>
        <v>45381.458333333328</v>
      </c>
      <c r="D4263" s="7">
        <v>45381.479166666664</v>
      </c>
      <c r="E4263" s="1">
        <v>0</v>
      </c>
      <c r="F4263" s="37">
        <v>1.8169999999999999</v>
      </c>
    </row>
    <row r="4264" spans="2:6">
      <c r="B4264" s="59">
        <f t="shared" si="133"/>
        <v>45352</v>
      </c>
      <c r="C4264" s="7">
        <f t="shared" si="132"/>
        <v>45381.479166666664</v>
      </c>
      <c r="D4264" s="7">
        <v>45381.5</v>
      </c>
      <c r="E4264" s="1">
        <v>0</v>
      </c>
      <c r="F4264" s="37">
        <v>0.88900000000000001</v>
      </c>
    </row>
    <row r="4265" spans="2:6">
      <c r="B4265" s="59">
        <f t="shared" si="133"/>
        <v>45352</v>
      </c>
      <c r="C4265" s="7">
        <f t="shared" si="132"/>
        <v>45381.5</v>
      </c>
      <c r="D4265" s="7">
        <v>45381.520833333336</v>
      </c>
      <c r="E4265" s="1">
        <v>0</v>
      </c>
      <c r="F4265" s="37">
        <v>1.867</v>
      </c>
    </row>
    <row r="4266" spans="2:6">
      <c r="B4266" s="59">
        <f t="shared" si="133"/>
        <v>45352</v>
      </c>
      <c r="C4266" s="7">
        <f t="shared" si="132"/>
        <v>45381.520833333328</v>
      </c>
      <c r="D4266" s="7">
        <v>45381.541666666664</v>
      </c>
      <c r="E4266" s="1">
        <v>0</v>
      </c>
      <c r="F4266" s="37">
        <v>0.59799999999999998</v>
      </c>
    </row>
    <row r="4267" spans="2:6">
      <c r="B4267" s="59">
        <f t="shared" si="133"/>
        <v>45352</v>
      </c>
      <c r="C4267" s="7">
        <f t="shared" si="132"/>
        <v>45381.541666666664</v>
      </c>
      <c r="D4267" s="7">
        <v>45381.5625</v>
      </c>
      <c r="E4267" s="1">
        <v>2E-3</v>
      </c>
      <c r="F4267" s="37">
        <v>0.88700000000000001</v>
      </c>
    </row>
    <row r="4268" spans="2:6">
      <c r="B4268" s="59">
        <f t="shared" si="133"/>
        <v>45352</v>
      </c>
      <c r="C4268" s="7">
        <f t="shared" si="132"/>
        <v>45381.5625</v>
      </c>
      <c r="D4268" s="7">
        <v>45381.583333333336</v>
      </c>
      <c r="E4268" s="1">
        <v>2E-3</v>
      </c>
      <c r="F4268" s="37">
        <v>0.54800000000000004</v>
      </c>
    </row>
    <row r="4269" spans="2:6">
      <c r="B4269" s="59">
        <f t="shared" si="133"/>
        <v>45352</v>
      </c>
      <c r="C4269" s="7">
        <f t="shared" si="132"/>
        <v>45381.583333333328</v>
      </c>
      <c r="D4269" s="7">
        <v>45381.604166666664</v>
      </c>
      <c r="E4269" s="1">
        <v>0</v>
      </c>
      <c r="F4269" s="37">
        <v>0.14099999999999999</v>
      </c>
    </row>
    <row r="4270" spans="2:6">
      <c r="B4270" s="59">
        <f t="shared" si="133"/>
        <v>45352</v>
      </c>
      <c r="C4270" s="7">
        <f t="shared" si="132"/>
        <v>45381.604166666664</v>
      </c>
      <c r="D4270" s="7">
        <v>45381.625</v>
      </c>
      <c r="E4270" s="1">
        <v>0</v>
      </c>
      <c r="F4270" s="37">
        <v>0.26400000000000001</v>
      </c>
    </row>
    <row r="4271" spans="2:6">
      <c r="B4271" s="59">
        <f t="shared" si="133"/>
        <v>45352</v>
      </c>
      <c r="C4271" s="7">
        <f t="shared" si="132"/>
        <v>45381.625</v>
      </c>
      <c r="D4271" s="7">
        <v>45381.645833333336</v>
      </c>
      <c r="E4271" s="1">
        <v>0</v>
      </c>
      <c r="F4271" s="37">
        <v>0.41599999999999998</v>
      </c>
    </row>
    <row r="4272" spans="2:6">
      <c r="B4272" s="59">
        <f t="shared" si="133"/>
        <v>45352</v>
      </c>
      <c r="C4272" s="7">
        <f t="shared" si="132"/>
        <v>45381.645833333328</v>
      </c>
      <c r="D4272" s="7">
        <v>45381.666666666664</v>
      </c>
      <c r="E4272" s="1">
        <v>7.0000000000000001E-3</v>
      </c>
      <c r="F4272" s="37">
        <v>0.98399999999999999</v>
      </c>
    </row>
    <row r="4273" spans="2:6">
      <c r="B4273" s="59">
        <f t="shared" si="133"/>
        <v>45352</v>
      </c>
      <c r="C4273" s="7">
        <f t="shared" si="132"/>
        <v>45381.666666666664</v>
      </c>
      <c r="D4273" s="7">
        <v>45381.6875</v>
      </c>
      <c r="E4273" s="1">
        <v>6.0000000000000001E-3</v>
      </c>
      <c r="F4273" s="37">
        <v>0.63700000000000001</v>
      </c>
    </row>
    <row r="4274" spans="2:6">
      <c r="B4274" s="59">
        <f t="shared" si="133"/>
        <v>45352</v>
      </c>
      <c r="C4274" s="7">
        <f t="shared" si="132"/>
        <v>45381.6875</v>
      </c>
      <c r="D4274" s="7">
        <v>45381.708333333336</v>
      </c>
      <c r="E4274" s="1">
        <v>8.9999999999999993E-3</v>
      </c>
      <c r="F4274" s="37">
        <v>8.6999999999999994E-2</v>
      </c>
    </row>
    <row r="4275" spans="2:6">
      <c r="B4275" s="59">
        <f t="shared" si="133"/>
        <v>45352</v>
      </c>
      <c r="C4275" s="7">
        <f t="shared" si="132"/>
        <v>45381.708333333328</v>
      </c>
      <c r="D4275" s="7">
        <v>45381.729166666664</v>
      </c>
      <c r="E4275" s="1">
        <v>3.0000000000000001E-3</v>
      </c>
      <c r="F4275" s="37">
        <v>0.40100000000000002</v>
      </c>
    </row>
    <row r="4276" spans="2:6">
      <c r="B4276" s="59">
        <f t="shared" si="133"/>
        <v>45352</v>
      </c>
      <c r="C4276" s="7">
        <f t="shared" si="132"/>
        <v>45381.729166666664</v>
      </c>
      <c r="D4276" s="7">
        <v>45381.75</v>
      </c>
      <c r="E4276" s="1">
        <v>3.0000000000000001E-3</v>
      </c>
      <c r="F4276" s="37">
        <v>0.59699999999999998</v>
      </c>
    </row>
    <row r="4277" spans="2:6">
      <c r="B4277" s="59">
        <f t="shared" si="133"/>
        <v>45352</v>
      </c>
      <c r="C4277" s="7">
        <f t="shared" si="132"/>
        <v>45381.75</v>
      </c>
      <c r="D4277" s="7">
        <v>45381.770833333336</v>
      </c>
      <c r="E4277" s="1">
        <v>6.0000000000000001E-3</v>
      </c>
      <c r="F4277" s="37">
        <v>1E-3</v>
      </c>
    </row>
    <row r="4278" spans="2:6">
      <c r="B4278" s="59">
        <f t="shared" si="133"/>
        <v>45352</v>
      </c>
      <c r="C4278" s="7">
        <f t="shared" si="132"/>
        <v>45381.770833333328</v>
      </c>
      <c r="D4278" s="7">
        <v>45381.791666666664</v>
      </c>
      <c r="E4278" s="1">
        <v>6.0000000000000001E-3</v>
      </c>
      <c r="F4278" s="37">
        <v>1E-3</v>
      </c>
    </row>
    <row r="4279" spans="2:6">
      <c r="B4279" s="59">
        <f t="shared" si="133"/>
        <v>45352</v>
      </c>
      <c r="C4279" s="7">
        <f t="shared" si="132"/>
        <v>45381.791666666664</v>
      </c>
      <c r="D4279" s="7">
        <v>45381.8125</v>
      </c>
      <c r="E4279" s="1">
        <v>3.0000000000000001E-3</v>
      </c>
      <c r="F4279" s="37">
        <v>0</v>
      </c>
    </row>
    <row r="4280" spans="2:6">
      <c r="B4280" s="59">
        <f t="shared" si="133"/>
        <v>45352</v>
      </c>
      <c r="C4280" s="7">
        <f t="shared" si="132"/>
        <v>45381.8125</v>
      </c>
      <c r="D4280" s="7">
        <v>45381.833333333336</v>
      </c>
      <c r="E4280" s="1">
        <v>2E-3</v>
      </c>
      <c r="F4280" s="37">
        <v>0</v>
      </c>
    </row>
    <row r="4281" spans="2:6">
      <c r="B4281" s="59">
        <f t="shared" si="133"/>
        <v>45352</v>
      </c>
      <c r="C4281" s="7">
        <f t="shared" si="132"/>
        <v>45381.833333333328</v>
      </c>
      <c r="D4281" s="7">
        <v>45381.854166666664</v>
      </c>
      <c r="E4281" s="1">
        <v>2E-3</v>
      </c>
      <c r="F4281" s="37">
        <v>0</v>
      </c>
    </row>
    <row r="4282" spans="2:6">
      <c r="B4282" s="59">
        <f t="shared" si="133"/>
        <v>45352</v>
      </c>
      <c r="C4282" s="7">
        <f t="shared" si="132"/>
        <v>45381.854166666664</v>
      </c>
      <c r="D4282" s="7">
        <v>45381.875</v>
      </c>
      <c r="E4282" s="1">
        <v>1.4999999999999999E-2</v>
      </c>
      <c r="F4282" s="37">
        <v>2E-3</v>
      </c>
    </row>
    <row r="4283" spans="2:6">
      <c r="B4283" s="59">
        <f t="shared" si="133"/>
        <v>45352</v>
      </c>
      <c r="C4283" s="7">
        <f t="shared" si="132"/>
        <v>45381.875</v>
      </c>
      <c r="D4283" s="7">
        <v>45381.895833333336</v>
      </c>
      <c r="E4283" s="1">
        <v>3.0000000000000001E-3</v>
      </c>
      <c r="F4283" s="37">
        <v>0</v>
      </c>
    </row>
    <row r="4284" spans="2:6">
      <c r="B4284" s="59">
        <f t="shared" si="133"/>
        <v>45352</v>
      </c>
      <c r="C4284" s="7">
        <f t="shared" si="132"/>
        <v>45381.895833333328</v>
      </c>
      <c r="D4284" s="7">
        <v>45381.916666666664</v>
      </c>
      <c r="E4284" s="1">
        <v>3.0000000000000001E-3</v>
      </c>
      <c r="F4284" s="37">
        <v>0</v>
      </c>
    </row>
    <row r="4285" spans="2:6">
      <c r="B4285" s="59">
        <f t="shared" si="133"/>
        <v>45352</v>
      </c>
      <c r="C4285" s="7">
        <f t="shared" si="132"/>
        <v>45381.916666666664</v>
      </c>
      <c r="D4285" s="7">
        <v>45381.9375</v>
      </c>
      <c r="E4285" s="1">
        <v>1.2999999999999999E-2</v>
      </c>
      <c r="F4285" s="37">
        <v>1E-3</v>
      </c>
    </row>
    <row r="4286" spans="2:6">
      <c r="B4286" s="59">
        <f t="shared" si="133"/>
        <v>45352</v>
      </c>
      <c r="C4286" s="7">
        <f t="shared" si="132"/>
        <v>45381.9375</v>
      </c>
      <c r="D4286" s="7">
        <v>45381.958333333336</v>
      </c>
      <c r="E4286" s="1">
        <v>2E-3</v>
      </c>
      <c r="F4286" s="37">
        <v>0</v>
      </c>
    </row>
    <row r="4287" spans="2:6">
      <c r="B4287" s="59">
        <f t="shared" si="133"/>
        <v>45352</v>
      </c>
      <c r="C4287" s="7">
        <f t="shared" si="132"/>
        <v>45381.958333333328</v>
      </c>
      <c r="D4287" s="7">
        <v>45381.979166666664</v>
      </c>
      <c r="E4287" s="1">
        <v>4.0000000000000001E-3</v>
      </c>
      <c r="F4287" s="37">
        <v>0</v>
      </c>
    </row>
    <row r="4288" spans="2:6">
      <c r="B4288" s="59">
        <f t="shared" si="133"/>
        <v>45352</v>
      </c>
      <c r="C4288" s="7">
        <f t="shared" si="132"/>
        <v>45381.979166666664</v>
      </c>
      <c r="D4288" s="7">
        <v>45382</v>
      </c>
      <c r="E4288" s="1">
        <v>8.0000000000000002E-3</v>
      </c>
      <c r="F4288" s="37">
        <v>1E-3</v>
      </c>
    </row>
    <row r="4289" spans="2:6">
      <c r="B4289" s="59">
        <f t="shared" si="133"/>
        <v>45352</v>
      </c>
      <c r="C4289" s="7">
        <f t="shared" si="132"/>
        <v>45382</v>
      </c>
      <c r="D4289" s="7">
        <v>45382.020833333336</v>
      </c>
      <c r="E4289" s="1">
        <v>3.0000000000000001E-3</v>
      </c>
      <c r="F4289" s="37">
        <v>0</v>
      </c>
    </row>
    <row r="4290" spans="2:6">
      <c r="B4290" s="59">
        <f t="shared" si="133"/>
        <v>45352</v>
      </c>
      <c r="C4290" s="7">
        <f t="shared" si="132"/>
        <v>45382.0625</v>
      </c>
      <c r="D4290" s="7">
        <v>45382.083333333336</v>
      </c>
      <c r="E4290" s="1">
        <v>3.0000000000000001E-3</v>
      </c>
      <c r="F4290" s="37">
        <v>0</v>
      </c>
    </row>
    <row r="4291" spans="2:6">
      <c r="B4291" s="59">
        <f t="shared" si="133"/>
        <v>45352</v>
      </c>
      <c r="C4291" s="7">
        <f t="shared" si="132"/>
        <v>45382.083333333328</v>
      </c>
      <c r="D4291" s="7">
        <v>45382.104166666664</v>
      </c>
      <c r="E4291" s="1">
        <v>3.0000000000000001E-3</v>
      </c>
      <c r="F4291" s="37">
        <v>1E-3</v>
      </c>
    </row>
    <row r="4292" spans="2:6">
      <c r="B4292" s="59">
        <f t="shared" si="133"/>
        <v>45352</v>
      </c>
      <c r="C4292" s="7">
        <f t="shared" si="132"/>
        <v>45382.104166666664</v>
      </c>
      <c r="D4292" s="7">
        <v>45382.125</v>
      </c>
      <c r="E4292" s="1">
        <v>2E-3</v>
      </c>
      <c r="F4292" s="37">
        <v>0</v>
      </c>
    </row>
    <row r="4293" spans="2:6">
      <c r="B4293" s="59">
        <f t="shared" si="133"/>
        <v>45352</v>
      </c>
      <c r="C4293" s="7">
        <f t="shared" ref="C4293:C4356" si="134">D4293-1/48</f>
        <v>45382.125</v>
      </c>
      <c r="D4293" s="7">
        <v>45382.145833333336</v>
      </c>
      <c r="E4293" s="1">
        <v>3.0000000000000001E-3</v>
      </c>
      <c r="F4293" s="37">
        <v>0</v>
      </c>
    </row>
    <row r="4294" spans="2:6">
      <c r="B4294" s="59">
        <f t="shared" ref="B4294:B4357" si="135">DATE(YEAR(C4294),MONTH(C4294),1)</f>
        <v>45352</v>
      </c>
      <c r="C4294" s="7">
        <f t="shared" si="134"/>
        <v>45382.145833333328</v>
      </c>
      <c r="D4294" s="7">
        <v>45382.166666666664</v>
      </c>
      <c r="E4294" s="1">
        <v>3.0000000000000001E-3</v>
      </c>
      <c r="F4294" s="37">
        <v>0</v>
      </c>
    </row>
    <row r="4295" spans="2:6">
      <c r="B4295" s="59">
        <f t="shared" si="135"/>
        <v>45352</v>
      </c>
      <c r="C4295" s="7">
        <f t="shared" si="134"/>
        <v>45382.166666666664</v>
      </c>
      <c r="D4295" s="7">
        <v>45382.1875</v>
      </c>
      <c r="E4295" s="1">
        <v>3.0000000000000001E-3</v>
      </c>
      <c r="F4295" s="37">
        <v>0</v>
      </c>
    </row>
    <row r="4296" spans="2:6">
      <c r="B4296" s="59">
        <f t="shared" si="135"/>
        <v>45352</v>
      </c>
      <c r="C4296" s="7">
        <f t="shared" si="134"/>
        <v>45382.1875</v>
      </c>
      <c r="D4296" s="7">
        <v>45382.208333333336</v>
      </c>
      <c r="E4296" s="1">
        <v>4.0000000000000001E-3</v>
      </c>
      <c r="F4296" s="37">
        <v>0</v>
      </c>
    </row>
    <row r="4297" spans="2:6">
      <c r="B4297" s="59">
        <f t="shared" si="135"/>
        <v>45352</v>
      </c>
      <c r="C4297" s="7">
        <f t="shared" si="134"/>
        <v>45382.208333333328</v>
      </c>
      <c r="D4297" s="7">
        <v>45382.229166666664</v>
      </c>
      <c r="E4297" s="1">
        <v>3.0000000000000001E-3</v>
      </c>
      <c r="F4297" s="37">
        <v>0</v>
      </c>
    </row>
    <row r="4298" spans="2:6">
      <c r="B4298" s="59">
        <f t="shared" si="135"/>
        <v>45352</v>
      </c>
      <c r="C4298" s="7">
        <f t="shared" si="134"/>
        <v>45382.229166666664</v>
      </c>
      <c r="D4298" s="7">
        <v>45382.25</v>
      </c>
      <c r="E4298" s="1">
        <v>6.0000000000000001E-3</v>
      </c>
      <c r="F4298" s="37">
        <v>0</v>
      </c>
    </row>
    <row r="4299" spans="2:6">
      <c r="B4299" s="59">
        <f t="shared" si="135"/>
        <v>45352</v>
      </c>
      <c r="C4299" s="7">
        <f t="shared" si="134"/>
        <v>45382.25</v>
      </c>
      <c r="D4299" s="7">
        <v>45382.270833333336</v>
      </c>
      <c r="E4299" s="1">
        <v>5.0000000000000001E-3</v>
      </c>
      <c r="F4299" s="37">
        <v>0</v>
      </c>
    </row>
    <row r="4300" spans="2:6">
      <c r="B4300" s="59">
        <f t="shared" si="135"/>
        <v>45352</v>
      </c>
      <c r="C4300" s="7">
        <f t="shared" si="134"/>
        <v>45382.270833333328</v>
      </c>
      <c r="D4300" s="7">
        <v>45382.291666666664</v>
      </c>
      <c r="E4300" s="1">
        <v>5.0000000000000001E-3</v>
      </c>
      <c r="F4300" s="37">
        <v>0</v>
      </c>
    </row>
    <row r="4301" spans="2:6">
      <c r="B4301" s="59">
        <f t="shared" si="135"/>
        <v>45352</v>
      </c>
      <c r="C4301" s="7">
        <f t="shared" si="134"/>
        <v>45382.291666666664</v>
      </c>
      <c r="D4301" s="7">
        <v>45382.3125</v>
      </c>
      <c r="E4301" s="1">
        <v>6.0000000000000001E-3</v>
      </c>
      <c r="F4301" s="37">
        <v>1E-3</v>
      </c>
    </row>
    <row r="4302" spans="2:6">
      <c r="B4302" s="59">
        <f t="shared" si="135"/>
        <v>45352</v>
      </c>
      <c r="C4302" s="7">
        <f t="shared" si="134"/>
        <v>45382.3125</v>
      </c>
      <c r="D4302" s="7">
        <v>45382.333333333336</v>
      </c>
      <c r="E4302" s="1">
        <v>6.0000000000000001E-3</v>
      </c>
      <c r="F4302" s="37">
        <v>0</v>
      </c>
    </row>
    <row r="4303" spans="2:6">
      <c r="B4303" s="59">
        <f t="shared" si="135"/>
        <v>45352</v>
      </c>
      <c r="C4303" s="7">
        <f t="shared" si="134"/>
        <v>45382.333333333328</v>
      </c>
      <c r="D4303" s="7">
        <v>45382.354166666664</v>
      </c>
      <c r="E4303" s="1">
        <v>8.0000000000000002E-3</v>
      </c>
      <c r="F4303" s="37">
        <v>3.0000000000000001E-3</v>
      </c>
    </row>
    <row r="4304" spans="2:6">
      <c r="B4304" s="59">
        <f t="shared" si="135"/>
        <v>45352</v>
      </c>
      <c r="C4304" s="7">
        <f t="shared" si="134"/>
        <v>45382.354166666664</v>
      </c>
      <c r="D4304" s="7">
        <v>45382.375</v>
      </c>
      <c r="E4304" s="1">
        <v>5.0000000000000001E-3</v>
      </c>
      <c r="F4304" s="37">
        <v>0</v>
      </c>
    </row>
    <row r="4305" spans="2:6">
      <c r="B4305" s="59">
        <f t="shared" si="135"/>
        <v>45352</v>
      </c>
      <c r="C4305" s="7">
        <f t="shared" si="134"/>
        <v>45382.375</v>
      </c>
      <c r="D4305" s="7">
        <v>45382.395833333336</v>
      </c>
      <c r="E4305" s="1">
        <v>1E-3</v>
      </c>
      <c r="F4305" s="37">
        <v>0</v>
      </c>
    </row>
    <row r="4306" spans="2:6">
      <c r="B4306" s="59">
        <f t="shared" si="135"/>
        <v>45352</v>
      </c>
      <c r="C4306" s="7">
        <f t="shared" si="134"/>
        <v>45382.395833333328</v>
      </c>
      <c r="D4306" s="7">
        <v>45382.416666666664</v>
      </c>
      <c r="E4306" s="1">
        <v>3.0000000000000001E-3</v>
      </c>
      <c r="F4306" s="37">
        <v>0</v>
      </c>
    </row>
    <row r="4307" spans="2:6">
      <c r="B4307" s="59">
        <f t="shared" si="135"/>
        <v>45352</v>
      </c>
      <c r="C4307" s="7">
        <f t="shared" si="134"/>
        <v>45382.416666666664</v>
      </c>
      <c r="D4307" s="7">
        <v>45382.4375</v>
      </c>
      <c r="E4307" s="1">
        <v>4.0000000000000001E-3</v>
      </c>
      <c r="F4307" s="37">
        <v>5.0000000000000001E-3</v>
      </c>
    </row>
    <row r="4308" spans="2:6">
      <c r="B4308" s="59">
        <f t="shared" si="135"/>
        <v>45352</v>
      </c>
      <c r="C4308" s="7">
        <f t="shared" si="134"/>
        <v>45382.4375</v>
      </c>
      <c r="D4308" s="7">
        <v>45382.458333333336</v>
      </c>
      <c r="E4308" s="1">
        <v>2E-3</v>
      </c>
      <c r="F4308" s="37">
        <v>0.16300000000000001</v>
      </c>
    </row>
    <row r="4309" spans="2:6">
      <c r="B4309" s="59">
        <f t="shared" si="135"/>
        <v>45352</v>
      </c>
      <c r="C4309" s="7">
        <f t="shared" si="134"/>
        <v>45382.458333333328</v>
      </c>
      <c r="D4309" s="7">
        <v>45382.479166666664</v>
      </c>
      <c r="E4309" s="1">
        <v>0</v>
      </c>
      <c r="F4309" s="37">
        <v>9.6000000000000002E-2</v>
      </c>
    </row>
    <row r="4310" spans="2:6">
      <c r="B4310" s="59">
        <f t="shared" si="135"/>
        <v>45352</v>
      </c>
      <c r="C4310" s="7">
        <f t="shared" si="134"/>
        <v>45382.479166666664</v>
      </c>
      <c r="D4310" s="7">
        <v>45382.5</v>
      </c>
      <c r="E4310" s="1">
        <v>6.0000000000000001E-3</v>
      </c>
      <c r="F4310" s="37">
        <v>1.0999999999999999E-2</v>
      </c>
    </row>
    <row r="4311" spans="2:6">
      <c r="B4311" s="59">
        <f t="shared" si="135"/>
        <v>45352</v>
      </c>
      <c r="C4311" s="7">
        <f t="shared" si="134"/>
        <v>45382.5</v>
      </c>
      <c r="D4311" s="7">
        <v>45382.520833333336</v>
      </c>
      <c r="E4311" s="1">
        <v>4.0000000000000001E-3</v>
      </c>
      <c r="F4311" s="37">
        <v>2E-3</v>
      </c>
    </row>
    <row r="4312" spans="2:6">
      <c r="B4312" s="59">
        <f t="shared" si="135"/>
        <v>45352</v>
      </c>
      <c r="C4312" s="7">
        <f t="shared" si="134"/>
        <v>45382.520833333328</v>
      </c>
      <c r="D4312" s="7">
        <v>45382.541666666664</v>
      </c>
      <c r="E4312" s="1">
        <v>3.0000000000000001E-3</v>
      </c>
      <c r="F4312" s="37">
        <v>0.14599999999999999</v>
      </c>
    </row>
    <row r="4313" spans="2:6">
      <c r="B4313" s="59">
        <f t="shared" si="135"/>
        <v>45352</v>
      </c>
      <c r="C4313" s="7">
        <f t="shared" si="134"/>
        <v>45382.541666666664</v>
      </c>
      <c r="D4313" s="7">
        <v>45382.5625</v>
      </c>
      <c r="E4313" s="1">
        <v>0</v>
      </c>
      <c r="F4313" s="37">
        <v>1.004</v>
      </c>
    </row>
    <row r="4314" spans="2:6">
      <c r="B4314" s="59">
        <f t="shared" si="135"/>
        <v>45352</v>
      </c>
      <c r="C4314" s="7">
        <f t="shared" si="134"/>
        <v>45382.5625</v>
      </c>
      <c r="D4314" s="7">
        <v>45382.583333333336</v>
      </c>
      <c r="E4314" s="1">
        <v>0</v>
      </c>
      <c r="F4314" s="37">
        <v>1.573</v>
      </c>
    </row>
    <row r="4315" spans="2:6">
      <c r="B4315" s="59">
        <f t="shared" si="135"/>
        <v>45352</v>
      </c>
      <c r="C4315" s="7">
        <f t="shared" si="134"/>
        <v>45382.583333333328</v>
      </c>
      <c r="D4315" s="7">
        <v>45382.604166666664</v>
      </c>
      <c r="E4315" s="1">
        <v>0</v>
      </c>
      <c r="F4315" s="37">
        <v>1.4670000000000001</v>
      </c>
    </row>
    <row r="4316" spans="2:6">
      <c r="B4316" s="59">
        <f t="shared" si="135"/>
        <v>45352</v>
      </c>
      <c r="C4316" s="7">
        <f t="shared" si="134"/>
        <v>45382.604166666664</v>
      </c>
      <c r="D4316" s="7">
        <v>45382.625</v>
      </c>
      <c r="E4316" s="1">
        <v>0</v>
      </c>
      <c r="F4316" s="37">
        <v>1.675</v>
      </c>
    </row>
    <row r="4317" spans="2:6">
      <c r="B4317" s="59">
        <f t="shared" si="135"/>
        <v>45352</v>
      </c>
      <c r="C4317" s="7">
        <f t="shared" si="134"/>
        <v>45382.625</v>
      </c>
      <c r="D4317" s="7">
        <v>45382.645833333336</v>
      </c>
      <c r="E4317" s="1">
        <v>0</v>
      </c>
      <c r="F4317" s="37">
        <v>1.21</v>
      </c>
    </row>
    <row r="4318" spans="2:6">
      <c r="B4318" s="59">
        <f t="shared" si="135"/>
        <v>45352</v>
      </c>
      <c r="C4318" s="7">
        <f t="shared" si="134"/>
        <v>45382.645833333328</v>
      </c>
      <c r="D4318" s="7">
        <v>45382.666666666664</v>
      </c>
      <c r="E4318" s="1">
        <v>0</v>
      </c>
      <c r="F4318" s="37">
        <v>1.2150000000000001</v>
      </c>
    </row>
    <row r="4319" spans="2:6">
      <c r="B4319" s="59">
        <f t="shared" si="135"/>
        <v>45352</v>
      </c>
      <c r="C4319" s="7">
        <f t="shared" si="134"/>
        <v>45382.666666666664</v>
      </c>
      <c r="D4319" s="7">
        <v>45382.6875</v>
      </c>
      <c r="E4319" s="1">
        <v>0</v>
      </c>
      <c r="F4319" s="37">
        <v>1.1200000000000001</v>
      </c>
    </row>
    <row r="4320" spans="2:6">
      <c r="B4320" s="59">
        <f t="shared" si="135"/>
        <v>45352</v>
      </c>
      <c r="C4320" s="7">
        <f t="shared" si="134"/>
        <v>45382.6875</v>
      </c>
      <c r="D4320" s="7">
        <v>45382.708333333336</v>
      </c>
      <c r="E4320" s="1">
        <v>0</v>
      </c>
      <c r="F4320" s="37">
        <v>1.034</v>
      </c>
    </row>
    <row r="4321" spans="2:6">
      <c r="B4321" s="59">
        <f t="shared" si="135"/>
        <v>45352</v>
      </c>
      <c r="C4321" s="7">
        <f t="shared" si="134"/>
        <v>45382.708333333328</v>
      </c>
      <c r="D4321" s="7">
        <v>45382.729166666664</v>
      </c>
      <c r="E4321" s="1">
        <v>0</v>
      </c>
      <c r="F4321" s="37">
        <v>0.90400000000000003</v>
      </c>
    </row>
    <row r="4322" spans="2:6">
      <c r="B4322" s="59">
        <f t="shared" si="135"/>
        <v>45352</v>
      </c>
      <c r="C4322" s="7">
        <f t="shared" si="134"/>
        <v>45382.729166666664</v>
      </c>
      <c r="D4322" s="7">
        <v>45382.75</v>
      </c>
      <c r="E4322" s="1">
        <v>0</v>
      </c>
      <c r="F4322" s="37">
        <v>0.74</v>
      </c>
    </row>
    <row r="4323" spans="2:6">
      <c r="B4323" s="59">
        <f t="shared" si="135"/>
        <v>45352</v>
      </c>
      <c r="C4323" s="7">
        <f t="shared" si="134"/>
        <v>45382.75</v>
      </c>
      <c r="D4323" s="7">
        <v>45382.770833333336</v>
      </c>
      <c r="E4323" s="1">
        <v>0</v>
      </c>
      <c r="F4323" s="37">
        <v>0.19</v>
      </c>
    </row>
    <row r="4324" spans="2:6">
      <c r="B4324" s="59">
        <f t="shared" si="135"/>
        <v>45352</v>
      </c>
      <c r="C4324" s="7">
        <f t="shared" si="134"/>
        <v>45382.770833333328</v>
      </c>
      <c r="D4324" s="7">
        <v>45382.791666666664</v>
      </c>
      <c r="E4324" s="1">
        <v>0</v>
      </c>
      <c r="F4324" s="37">
        <v>7.0000000000000007E-2</v>
      </c>
    </row>
    <row r="4325" spans="2:6">
      <c r="B4325" s="59">
        <f t="shared" si="135"/>
        <v>45352</v>
      </c>
      <c r="C4325" s="7">
        <f t="shared" si="134"/>
        <v>45382.791666666664</v>
      </c>
      <c r="D4325" s="7">
        <v>45382.8125</v>
      </c>
      <c r="E4325" s="1">
        <v>5.0000000000000001E-3</v>
      </c>
      <c r="F4325" s="37">
        <v>0</v>
      </c>
    </row>
    <row r="4326" spans="2:6">
      <c r="B4326" s="59">
        <f t="shared" si="135"/>
        <v>45352</v>
      </c>
      <c r="C4326" s="7">
        <f t="shared" si="134"/>
        <v>45382.8125</v>
      </c>
      <c r="D4326" s="7">
        <v>45382.833333333336</v>
      </c>
      <c r="E4326" s="1">
        <v>3.0000000000000001E-3</v>
      </c>
      <c r="F4326" s="37">
        <v>0</v>
      </c>
    </row>
    <row r="4327" spans="2:6">
      <c r="B4327" s="59">
        <f t="shared" si="135"/>
        <v>45352</v>
      </c>
      <c r="C4327" s="7">
        <f t="shared" si="134"/>
        <v>45382.833333333328</v>
      </c>
      <c r="D4327" s="7">
        <v>45382.854166666664</v>
      </c>
      <c r="E4327" s="1">
        <v>2E-3</v>
      </c>
      <c r="F4327" s="37">
        <v>0</v>
      </c>
    </row>
    <row r="4328" spans="2:6">
      <c r="B4328" s="59">
        <f t="shared" si="135"/>
        <v>45352</v>
      </c>
      <c r="C4328" s="7">
        <f t="shared" si="134"/>
        <v>45382.854166666664</v>
      </c>
      <c r="D4328" s="7">
        <v>45382.875</v>
      </c>
      <c r="E4328" s="1">
        <v>3.0000000000000001E-3</v>
      </c>
      <c r="F4328" s="37">
        <v>0</v>
      </c>
    </row>
    <row r="4329" spans="2:6">
      <c r="B4329" s="59">
        <f t="shared" si="135"/>
        <v>45352</v>
      </c>
      <c r="C4329" s="7">
        <f t="shared" si="134"/>
        <v>45382.875</v>
      </c>
      <c r="D4329" s="7">
        <v>45382.895833333336</v>
      </c>
      <c r="E4329" s="1">
        <v>2E-3</v>
      </c>
      <c r="F4329" s="37">
        <v>0</v>
      </c>
    </row>
    <row r="4330" spans="2:6">
      <c r="B4330" s="59">
        <f t="shared" si="135"/>
        <v>45352</v>
      </c>
      <c r="C4330" s="7">
        <f t="shared" si="134"/>
        <v>45382.895833333328</v>
      </c>
      <c r="D4330" s="7">
        <v>45382.916666666664</v>
      </c>
      <c r="E4330" s="1">
        <v>3.0000000000000001E-3</v>
      </c>
      <c r="F4330" s="37">
        <v>0</v>
      </c>
    </row>
    <row r="4331" spans="2:6">
      <c r="B4331" s="59">
        <f t="shared" si="135"/>
        <v>45352</v>
      </c>
      <c r="C4331" s="7">
        <f t="shared" si="134"/>
        <v>45382.916666666664</v>
      </c>
      <c r="D4331" s="7">
        <v>45382.9375</v>
      </c>
      <c r="E4331" s="1">
        <v>2E-3</v>
      </c>
      <c r="F4331" s="37">
        <v>0</v>
      </c>
    </row>
    <row r="4332" spans="2:6">
      <c r="B4332" s="59">
        <f t="shared" si="135"/>
        <v>45352</v>
      </c>
      <c r="C4332" s="7">
        <f t="shared" si="134"/>
        <v>45382.9375</v>
      </c>
      <c r="D4332" s="7">
        <v>45382.958333333336</v>
      </c>
      <c r="E4332" s="1">
        <v>3.0000000000000001E-3</v>
      </c>
      <c r="F4332" s="37">
        <v>0</v>
      </c>
    </row>
    <row r="4333" spans="2:6">
      <c r="B4333" s="59">
        <f t="shared" si="135"/>
        <v>45352</v>
      </c>
      <c r="C4333" s="7">
        <f t="shared" si="134"/>
        <v>45382.958333333328</v>
      </c>
      <c r="D4333" s="7">
        <v>45382.979166666664</v>
      </c>
      <c r="E4333" s="1">
        <v>4.0000000000000001E-3</v>
      </c>
      <c r="F4333" s="37">
        <v>1E-3</v>
      </c>
    </row>
    <row r="4334" spans="2:6">
      <c r="B4334" s="59">
        <f t="shared" si="135"/>
        <v>45352</v>
      </c>
      <c r="C4334" s="7">
        <f t="shared" si="134"/>
        <v>45382.979166666664</v>
      </c>
      <c r="D4334" s="7">
        <v>45383</v>
      </c>
      <c r="E4334" s="1">
        <v>2E-3</v>
      </c>
      <c r="F4334" s="37">
        <v>0</v>
      </c>
    </row>
    <row r="4335" spans="2:6">
      <c r="B4335" s="59">
        <f t="shared" si="135"/>
        <v>45383</v>
      </c>
      <c r="C4335" s="7">
        <f t="shared" si="134"/>
        <v>45383</v>
      </c>
      <c r="D4335" s="7">
        <v>45383.020833333336</v>
      </c>
      <c r="E4335" s="1">
        <v>6.0999999999999999E-2</v>
      </c>
      <c r="F4335" s="37">
        <v>3.5000000000000003E-2</v>
      </c>
    </row>
    <row r="4336" spans="2:6">
      <c r="B4336" s="59">
        <f t="shared" si="135"/>
        <v>45383</v>
      </c>
      <c r="C4336" s="7">
        <f t="shared" si="134"/>
        <v>45383.020833333328</v>
      </c>
      <c r="D4336" s="7">
        <v>45383.041666666664</v>
      </c>
      <c r="E4336" s="1">
        <v>6.7000000000000004E-2</v>
      </c>
      <c r="F4336" s="37">
        <v>7.2999999999999995E-2</v>
      </c>
    </row>
    <row r="4337" spans="2:6">
      <c r="B4337" s="59">
        <f t="shared" si="135"/>
        <v>45383</v>
      </c>
      <c r="C4337" s="7">
        <f t="shared" si="134"/>
        <v>45383.041666666664</v>
      </c>
      <c r="D4337" s="7">
        <v>45383.0625</v>
      </c>
      <c r="E4337" s="1">
        <v>2.7E-2</v>
      </c>
      <c r="F4337" s="37">
        <v>2.9000000000000001E-2</v>
      </c>
    </row>
    <row r="4338" spans="2:6">
      <c r="B4338" s="59">
        <f t="shared" si="135"/>
        <v>45383</v>
      </c>
      <c r="C4338" s="7">
        <f t="shared" si="134"/>
        <v>45383.0625</v>
      </c>
      <c r="D4338" s="7">
        <v>45383.083333333336</v>
      </c>
      <c r="E4338" s="1">
        <v>4.0000000000000001E-3</v>
      </c>
      <c r="F4338" s="37">
        <v>0</v>
      </c>
    </row>
    <row r="4339" spans="2:6">
      <c r="B4339" s="59">
        <f t="shared" si="135"/>
        <v>45383</v>
      </c>
      <c r="C4339" s="7">
        <f t="shared" si="134"/>
        <v>45383.083333333328</v>
      </c>
      <c r="D4339" s="7">
        <v>45383.104166666664</v>
      </c>
      <c r="E4339" s="1">
        <v>3.0000000000000001E-3</v>
      </c>
      <c r="F4339" s="37">
        <v>0</v>
      </c>
    </row>
    <row r="4340" spans="2:6">
      <c r="B4340" s="59">
        <f t="shared" si="135"/>
        <v>45383</v>
      </c>
      <c r="C4340" s="7">
        <f t="shared" si="134"/>
        <v>45383.104166666664</v>
      </c>
      <c r="D4340" s="7">
        <v>45383.125</v>
      </c>
      <c r="E4340" s="1">
        <v>3.0000000000000001E-3</v>
      </c>
      <c r="F4340" s="37">
        <v>0</v>
      </c>
    </row>
    <row r="4341" spans="2:6">
      <c r="B4341" s="59">
        <f t="shared" si="135"/>
        <v>45383</v>
      </c>
      <c r="C4341" s="7">
        <f t="shared" si="134"/>
        <v>45383.125</v>
      </c>
      <c r="D4341" s="7">
        <v>45383.145833333336</v>
      </c>
      <c r="E4341" s="1">
        <v>2E-3</v>
      </c>
      <c r="F4341" s="37">
        <v>0</v>
      </c>
    </row>
    <row r="4342" spans="2:6">
      <c r="B4342" s="59">
        <f t="shared" si="135"/>
        <v>45383</v>
      </c>
      <c r="C4342" s="7">
        <f t="shared" si="134"/>
        <v>45383.145833333328</v>
      </c>
      <c r="D4342" s="7">
        <v>45383.166666666664</v>
      </c>
      <c r="E4342" s="1">
        <v>4.0000000000000001E-3</v>
      </c>
      <c r="F4342" s="37">
        <v>0</v>
      </c>
    </row>
    <row r="4343" spans="2:6">
      <c r="B4343" s="59">
        <f t="shared" si="135"/>
        <v>45383</v>
      </c>
      <c r="C4343" s="7">
        <f t="shared" si="134"/>
        <v>45383.166666666664</v>
      </c>
      <c r="D4343" s="7">
        <v>45383.1875</v>
      </c>
      <c r="E4343" s="1">
        <v>3.0000000000000001E-3</v>
      </c>
      <c r="F4343" s="37">
        <v>0</v>
      </c>
    </row>
    <row r="4344" spans="2:6">
      <c r="B4344" s="59">
        <f t="shared" si="135"/>
        <v>45383</v>
      </c>
      <c r="C4344" s="7">
        <f t="shared" si="134"/>
        <v>45383.1875</v>
      </c>
      <c r="D4344" s="7">
        <v>45383.208333333336</v>
      </c>
      <c r="E4344" s="1">
        <v>3.0000000000000001E-3</v>
      </c>
      <c r="F4344" s="37">
        <v>0</v>
      </c>
    </row>
    <row r="4345" spans="2:6">
      <c r="B4345" s="59">
        <f t="shared" si="135"/>
        <v>45383</v>
      </c>
      <c r="C4345" s="7">
        <f t="shared" si="134"/>
        <v>45383.208333333328</v>
      </c>
      <c r="D4345" s="7">
        <v>45383.229166666664</v>
      </c>
      <c r="E4345" s="1">
        <v>3.0000000000000001E-3</v>
      </c>
      <c r="F4345" s="37">
        <v>0</v>
      </c>
    </row>
    <row r="4346" spans="2:6">
      <c r="B4346" s="59">
        <f t="shared" si="135"/>
        <v>45383</v>
      </c>
      <c r="C4346" s="7">
        <f t="shared" si="134"/>
        <v>45383.229166666664</v>
      </c>
      <c r="D4346" s="7">
        <v>45383.25</v>
      </c>
      <c r="E4346" s="1">
        <v>5.0000000000000001E-3</v>
      </c>
      <c r="F4346" s="37">
        <v>1E-3</v>
      </c>
    </row>
    <row r="4347" spans="2:6">
      <c r="B4347" s="59">
        <f t="shared" si="135"/>
        <v>45383</v>
      </c>
      <c r="C4347" s="7">
        <f t="shared" si="134"/>
        <v>45383.25</v>
      </c>
      <c r="D4347" s="7">
        <v>45383.270833333336</v>
      </c>
      <c r="E4347" s="1">
        <v>5.0000000000000001E-3</v>
      </c>
      <c r="F4347" s="37">
        <v>0</v>
      </c>
    </row>
    <row r="4348" spans="2:6">
      <c r="B4348" s="59">
        <f t="shared" si="135"/>
        <v>45383</v>
      </c>
      <c r="C4348" s="7">
        <f t="shared" si="134"/>
        <v>45383.270833333328</v>
      </c>
      <c r="D4348" s="7">
        <v>45383.291666666664</v>
      </c>
      <c r="E4348" s="1">
        <v>7.0000000000000001E-3</v>
      </c>
      <c r="F4348" s="37">
        <v>0</v>
      </c>
    </row>
    <row r="4349" spans="2:6">
      <c r="B4349" s="59">
        <f t="shared" si="135"/>
        <v>45383</v>
      </c>
      <c r="C4349" s="7">
        <f t="shared" si="134"/>
        <v>45383.291666666664</v>
      </c>
      <c r="D4349" s="7">
        <v>45383.3125</v>
      </c>
      <c r="E4349" s="1">
        <v>5.0000000000000001E-3</v>
      </c>
      <c r="F4349" s="37">
        <v>0</v>
      </c>
    </row>
    <row r="4350" spans="2:6">
      <c r="B4350" s="59">
        <f t="shared" si="135"/>
        <v>45383</v>
      </c>
      <c r="C4350" s="7">
        <f t="shared" si="134"/>
        <v>45383.3125</v>
      </c>
      <c r="D4350" s="7">
        <v>45383.333333333336</v>
      </c>
      <c r="E4350" s="1">
        <v>7.0000000000000001E-3</v>
      </c>
      <c r="F4350" s="37">
        <v>0</v>
      </c>
    </row>
    <row r="4351" spans="2:6">
      <c r="B4351" s="59">
        <f t="shared" si="135"/>
        <v>45383</v>
      </c>
      <c r="C4351" s="7">
        <f t="shared" si="134"/>
        <v>45383.333333333328</v>
      </c>
      <c r="D4351" s="7">
        <v>45383.354166666664</v>
      </c>
      <c r="E4351" s="1">
        <v>2E-3</v>
      </c>
      <c r="F4351" s="37">
        <v>0</v>
      </c>
    </row>
    <row r="4352" spans="2:6">
      <c r="B4352" s="59">
        <f t="shared" si="135"/>
        <v>45383</v>
      </c>
      <c r="C4352" s="7">
        <f t="shared" si="134"/>
        <v>45383.354166666664</v>
      </c>
      <c r="D4352" s="7">
        <v>45383.375</v>
      </c>
      <c r="E4352" s="1">
        <v>3.0000000000000001E-3</v>
      </c>
      <c r="F4352" s="37">
        <v>1E-3</v>
      </c>
    </row>
    <row r="4353" spans="2:6">
      <c r="B4353" s="59">
        <f t="shared" si="135"/>
        <v>45383</v>
      </c>
      <c r="C4353" s="7">
        <f t="shared" si="134"/>
        <v>45383.375</v>
      </c>
      <c r="D4353" s="7">
        <v>45383.395833333336</v>
      </c>
      <c r="E4353" s="1">
        <v>4.0000000000000001E-3</v>
      </c>
      <c r="F4353" s="37">
        <v>1E-3</v>
      </c>
    </row>
    <row r="4354" spans="2:6">
      <c r="B4354" s="59">
        <f t="shared" si="135"/>
        <v>45383</v>
      </c>
      <c r="C4354" s="7">
        <f t="shared" si="134"/>
        <v>45383.395833333328</v>
      </c>
      <c r="D4354" s="7">
        <v>45383.416666666664</v>
      </c>
      <c r="E4354" s="1">
        <v>3.0000000000000001E-3</v>
      </c>
      <c r="F4354" s="37">
        <v>0</v>
      </c>
    </row>
    <row r="4355" spans="2:6">
      <c r="B4355" s="59">
        <f t="shared" si="135"/>
        <v>45383</v>
      </c>
      <c r="C4355" s="7">
        <f t="shared" si="134"/>
        <v>45383.416666666664</v>
      </c>
      <c r="D4355" s="7">
        <v>45383.4375</v>
      </c>
      <c r="E4355" s="1">
        <v>2E-3</v>
      </c>
      <c r="F4355" s="37">
        <v>0</v>
      </c>
    </row>
    <row r="4356" spans="2:6">
      <c r="B4356" s="59">
        <f t="shared" si="135"/>
        <v>45383</v>
      </c>
      <c r="C4356" s="7">
        <f t="shared" si="134"/>
        <v>45383.4375</v>
      </c>
      <c r="D4356" s="7">
        <v>45383.458333333336</v>
      </c>
      <c r="E4356" s="1">
        <v>3.0000000000000001E-3</v>
      </c>
      <c r="F4356" s="37">
        <v>1E-3</v>
      </c>
    </row>
    <row r="4357" spans="2:6">
      <c r="B4357" s="59">
        <f t="shared" si="135"/>
        <v>45383</v>
      </c>
      <c r="C4357" s="7">
        <f t="shared" ref="C4357:C4420" si="136">D4357-1/48</f>
        <v>45383.458333333328</v>
      </c>
      <c r="D4357" s="7">
        <v>45383.479166666664</v>
      </c>
      <c r="E4357" s="1">
        <v>3.0000000000000001E-3</v>
      </c>
      <c r="F4357" s="37">
        <v>0</v>
      </c>
    </row>
    <row r="4358" spans="2:6">
      <c r="B4358" s="59">
        <f t="shared" ref="B4358:B4421" si="137">DATE(YEAR(C4358),MONTH(C4358),1)</f>
        <v>45383</v>
      </c>
      <c r="C4358" s="7">
        <f t="shared" si="136"/>
        <v>45383.479166666664</v>
      </c>
      <c r="D4358" s="7">
        <v>45383.5</v>
      </c>
      <c r="E4358" s="1">
        <v>2E-3</v>
      </c>
      <c r="F4358" s="37">
        <v>0</v>
      </c>
    </row>
    <row r="4359" spans="2:6">
      <c r="B4359" s="59">
        <f t="shared" si="137"/>
        <v>45383</v>
      </c>
      <c r="C4359" s="7">
        <f t="shared" si="136"/>
        <v>45383.5</v>
      </c>
      <c r="D4359" s="7">
        <v>45383.520833333336</v>
      </c>
      <c r="E4359" s="1">
        <v>2E-3</v>
      </c>
      <c r="F4359" s="37">
        <v>0</v>
      </c>
    </row>
    <row r="4360" spans="2:6">
      <c r="B4360" s="59">
        <f t="shared" si="137"/>
        <v>45383</v>
      </c>
      <c r="C4360" s="7">
        <f t="shared" si="136"/>
        <v>45383.520833333328</v>
      </c>
      <c r="D4360" s="7">
        <v>45383.541666666664</v>
      </c>
      <c r="E4360" s="1">
        <v>2E-3</v>
      </c>
      <c r="F4360" s="37">
        <v>0</v>
      </c>
    </row>
    <row r="4361" spans="2:6">
      <c r="B4361" s="59">
        <f t="shared" si="137"/>
        <v>45383</v>
      </c>
      <c r="C4361" s="7">
        <f t="shared" si="136"/>
        <v>45383.541666666664</v>
      </c>
      <c r="D4361" s="7">
        <v>45383.5625</v>
      </c>
      <c r="E4361" s="1">
        <v>3.0000000000000001E-3</v>
      </c>
      <c r="F4361" s="37">
        <v>0</v>
      </c>
    </row>
    <row r="4362" spans="2:6">
      <c r="B4362" s="59">
        <f t="shared" si="137"/>
        <v>45383</v>
      </c>
      <c r="C4362" s="7">
        <f t="shared" si="136"/>
        <v>45383.5625</v>
      </c>
      <c r="D4362" s="7">
        <v>45383.583333333336</v>
      </c>
      <c r="E4362" s="1">
        <v>1E-3</v>
      </c>
      <c r="F4362" s="37">
        <v>0</v>
      </c>
    </row>
    <row r="4363" spans="2:6">
      <c r="B4363" s="59">
        <f t="shared" si="137"/>
        <v>45383</v>
      </c>
      <c r="C4363" s="7">
        <f t="shared" si="136"/>
        <v>45383.583333333328</v>
      </c>
      <c r="D4363" s="7">
        <v>45383.604166666664</v>
      </c>
      <c r="E4363" s="1">
        <v>6.0000000000000001E-3</v>
      </c>
      <c r="F4363" s="37">
        <v>2E-3</v>
      </c>
    </row>
    <row r="4364" spans="2:6">
      <c r="B4364" s="59">
        <f t="shared" si="137"/>
        <v>45383</v>
      </c>
      <c r="C4364" s="7">
        <f t="shared" si="136"/>
        <v>45383.604166666664</v>
      </c>
      <c r="D4364" s="7">
        <v>45383.625</v>
      </c>
      <c r="E4364" s="1">
        <v>2E-3</v>
      </c>
      <c r="F4364" s="37">
        <v>0</v>
      </c>
    </row>
    <row r="4365" spans="2:6">
      <c r="B4365" s="59">
        <f t="shared" si="137"/>
        <v>45383</v>
      </c>
      <c r="C4365" s="7">
        <f t="shared" si="136"/>
        <v>45383.625</v>
      </c>
      <c r="D4365" s="7">
        <v>45383.645833333336</v>
      </c>
      <c r="E4365" s="1">
        <v>3.0000000000000001E-3</v>
      </c>
      <c r="F4365" s="37">
        <v>0</v>
      </c>
    </row>
    <row r="4366" spans="2:6">
      <c r="B4366" s="59">
        <f t="shared" si="137"/>
        <v>45383</v>
      </c>
      <c r="C4366" s="7">
        <f t="shared" si="136"/>
        <v>45383.645833333328</v>
      </c>
      <c r="D4366" s="7">
        <v>45383.666666666664</v>
      </c>
      <c r="E4366" s="1">
        <v>2E-3</v>
      </c>
      <c r="F4366" s="37">
        <v>3.0000000000000001E-3</v>
      </c>
    </row>
    <row r="4367" spans="2:6">
      <c r="B4367" s="59">
        <f t="shared" si="137"/>
        <v>45383</v>
      </c>
      <c r="C4367" s="7">
        <f t="shared" si="136"/>
        <v>45383.666666666664</v>
      </c>
      <c r="D4367" s="7">
        <v>45383.6875</v>
      </c>
      <c r="E4367" s="1">
        <v>0</v>
      </c>
      <c r="F4367" s="37">
        <v>2.5999999999999999E-2</v>
      </c>
    </row>
    <row r="4368" spans="2:6">
      <c r="B4368" s="59">
        <f t="shared" si="137"/>
        <v>45383</v>
      </c>
      <c r="C4368" s="7">
        <f t="shared" si="136"/>
        <v>45383.6875</v>
      </c>
      <c r="D4368" s="7">
        <v>45383.708333333336</v>
      </c>
      <c r="E4368" s="1">
        <v>0</v>
      </c>
      <c r="F4368" s="37">
        <v>2.7E-2</v>
      </c>
    </row>
    <row r="4369" spans="2:6">
      <c r="B4369" s="59">
        <f t="shared" si="137"/>
        <v>45383</v>
      </c>
      <c r="C4369" s="7">
        <f t="shared" si="136"/>
        <v>45383.708333333328</v>
      </c>
      <c r="D4369" s="7">
        <v>45383.729166666664</v>
      </c>
      <c r="E4369" s="1">
        <v>0</v>
      </c>
      <c r="F4369" s="37">
        <v>2.7E-2</v>
      </c>
    </row>
    <row r="4370" spans="2:6">
      <c r="B4370" s="59">
        <f t="shared" si="137"/>
        <v>45383</v>
      </c>
      <c r="C4370" s="7">
        <f t="shared" si="136"/>
        <v>45383.729166666664</v>
      </c>
      <c r="D4370" s="7">
        <v>45383.75</v>
      </c>
      <c r="E4370" s="1">
        <v>0</v>
      </c>
      <c r="F4370" s="37">
        <v>2.7E-2</v>
      </c>
    </row>
    <row r="4371" spans="2:6">
      <c r="B4371" s="59">
        <f t="shared" si="137"/>
        <v>45383</v>
      </c>
      <c r="C4371" s="7">
        <f t="shared" si="136"/>
        <v>45383.75</v>
      </c>
      <c r="D4371" s="7">
        <v>45383.770833333336</v>
      </c>
      <c r="E4371" s="1">
        <v>0</v>
      </c>
      <c r="F4371" s="37">
        <v>2.5999999999999999E-2</v>
      </c>
    </row>
    <row r="4372" spans="2:6">
      <c r="B4372" s="59">
        <f t="shared" si="137"/>
        <v>45383</v>
      </c>
      <c r="C4372" s="7">
        <f t="shared" si="136"/>
        <v>45383.770833333328</v>
      </c>
      <c r="D4372" s="7">
        <v>45383.791666666664</v>
      </c>
      <c r="E4372" s="1">
        <v>2E-3</v>
      </c>
      <c r="F4372" s="37">
        <v>0.02</v>
      </c>
    </row>
    <row r="4373" spans="2:6">
      <c r="B4373" s="59">
        <f t="shared" si="137"/>
        <v>45383</v>
      </c>
      <c r="C4373" s="7">
        <f t="shared" si="136"/>
        <v>45383.791666666664</v>
      </c>
      <c r="D4373" s="7">
        <v>45383.8125</v>
      </c>
      <c r="E4373" s="1">
        <v>3.0000000000000001E-3</v>
      </c>
      <c r="F4373" s="37">
        <v>0</v>
      </c>
    </row>
    <row r="4374" spans="2:6">
      <c r="B4374" s="59">
        <f t="shared" si="137"/>
        <v>45383</v>
      </c>
      <c r="C4374" s="7">
        <f t="shared" si="136"/>
        <v>45383.8125</v>
      </c>
      <c r="D4374" s="7">
        <v>45383.833333333336</v>
      </c>
      <c r="E4374" s="1">
        <v>4.0000000000000001E-3</v>
      </c>
      <c r="F4374" s="37">
        <v>1E-3</v>
      </c>
    </row>
    <row r="4375" spans="2:6">
      <c r="B4375" s="59">
        <f t="shared" si="137"/>
        <v>45383</v>
      </c>
      <c r="C4375" s="7">
        <f t="shared" si="136"/>
        <v>45383.833333333328</v>
      </c>
      <c r="D4375" s="7">
        <v>45383.854166666664</v>
      </c>
      <c r="E4375" s="1">
        <v>8.9999999999999993E-3</v>
      </c>
      <c r="F4375" s="37">
        <v>3.0000000000000001E-3</v>
      </c>
    </row>
    <row r="4376" spans="2:6">
      <c r="B4376" s="59">
        <f t="shared" si="137"/>
        <v>45383</v>
      </c>
      <c r="C4376" s="7">
        <f t="shared" si="136"/>
        <v>45383.854166666664</v>
      </c>
      <c r="D4376" s="7">
        <v>45383.875</v>
      </c>
      <c r="E4376" s="1">
        <v>6.0000000000000001E-3</v>
      </c>
      <c r="F4376" s="37">
        <v>2E-3</v>
      </c>
    </row>
    <row r="4377" spans="2:6">
      <c r="B4377" s="59">
        <f t="shared" si="137"/>
        <v>45383</v>
      </c>
      <c r="C4377" s="7">
        <f t="shared" si="136"/>
        <v>45383.875</v>
      </c>
      <c r="D4377" s="7">
        <v>45383.895833333336</v>
      </c>
      <c r="E4377" s="1">
        <v>3.0000000000000001E-3</v>
      </c>
      <c r="F4377" s="37">
        <v>0</v>
      </c>
    </row>
    <row r="4378" spans="2:6">
      <c r="B4378" s="59">
        <f t="shared" si="137"/>
        <v>45383</v>
      </c>
      <c r="C4378" s="7">
        <f t="shared" si="136"/>
        <v>45383.895833333328</v>
      </c>
      <c r="D4378" s="7">
        <v>45383.916666666664</v>
      </c>
      <c r="E4378" s="1">
        <v>2E-3</v>
      </c>
      <c r="F4378" s="37">
        <v>0</v>
      </c>
    </row>
    <row r="4379" spans="2:6">
      <c r="B4379" s="59">
        <f t="shared" si="137"/>
        <v>45383</v>
      </c>
      <c r="C4379" s="7">
        <f t="shared" si="136"/>
        <v>45383.916666666664</v>
      </c>
      <c r="D4379" s="7">
        <v>45383.9375</v>
      </c>
      <c r="E4379" s="1">
        <v>3.0000000000000001E-3</v>
      </c>
      <c r="F4379" s="37">
        <v>0</v>
      </c>
    </row>
    <row r="4380" spans="2:6">
      <c r="B4380" s="59">
        <f t="shared" si="137"/>
        <v>45383</v>
      </c>
      <c r="C4380" s="7">
        <f t="shared" si="136"/>
        <v>45383.9375</v>
      </c>
      <c r="D4380" s="7">
        <v>45383.958333333336</v>
      </c>
      <c r="E4380" s="1">
        <v>3.0000000000000001E-3</v>
      </c>
      <c r="F4380" s="37">
        <v>0</v>
      </c>
    </row>
    <row r="4381" spans="2:6">
      <c r="B4381" s="59">
        <f t="shared" si="137"/>
        <v>45383</v>
      </c>
      <c r="C4381" s="7">
        <f t="shared" si="136"/>
        <v>45383.958333333328</v>
      </c>
      <c r="D4381" s="7">
        <v>45383.979166666664</v>
      </c>
      <c r="E4381" s="1">
        <v>2E-3</v>
      </c>
      <c r="F4381" s="37">
        <v>0</v>
      </c>
    </row>
    <row r="4382" spans="2:6">
      <c r="B4382" s="59">
        <f t="shared" si="137"/>
        <v>45383</v>
      </c>
      <c r="C4382" s="7">
        <f t="shared" si="136"/>
        <v>45383.979166666664</v>
      </c>
      <c r="D4382" s="7">
        <v>45384</v>
      </c>
      <c r="E4382" s="1">
        <v>3.0000000000000001E-3</v>
      </c>
      <c r="F4382" s="37">
        <v>0</v>
      </c>
    </row>
    <row r="4383" spans="2:6">
      <c r="B4383" s="59">
        <f t="shared" si="137"/>
        <v>45383</v>
      </c>
      <c r="C4383" s="7">
        <f t="shared" si="136"/>
        <v>45384</v>
      </c>
      <c r="D4383" s="7">
        <v>45384.020833333336</v>
      </c>
      <c r="E4383" s="1">
        <v>4.9000000000000002E-2</v>
      </c>
      <c r="F4383" s="37">
        <v>0</v>
      </c>
    </row>
    <row r="4384" spans="2:6">
      <c r="B4384" s="59">
        <f t="shared" si="137"/>
        <v>45383</v>
      </c>
      <c r="C4384" s="7">
        <f t="shared" si="136"/>
        <v>45384.020833333328</v>
      </c>
      <c r="D4384" s="7">
        <v>45384.041666666664</v>
      </c>
      <c r="E4384" s="1">
        <v>2E-3</v>
      </c>
      <c r="F4384" s="37">
        <v>0</v>
      </c>
    </row>
    <row r="4385" spans="2:6">
      <c r="B4385" s="59">
        <f t="shared" si="137"/>
        <v>45383</v>
      </c>
      <c r="C4385" s="7">
        <f t="shared" si="136"/>
        <v>45384.041666666664</v>
      </c>
      <c r="D4385" s="7">
        <v>45384.0625</v>
      </c>
      <c r="E4385" s="1">
        <v>2E-3</v>
      </c>
      <c r="F4385" s="37">
        <v>0</v>
      </c>
    </row>
    <row r="4386" spans="2:6">
      <c r="B4386" s="59">
        <f t="shared" si="137"/>
        <v>45383</v>
      </c>
      <c r="C4386" s="7">
        <f t="shared" si="136"/>
        <v>45384.0625</v>
      </c>
      <c r="D4386" s="7">
        <v>45384.083333333336</v>
      </c>
      <c r="E4386" s="1">
        <v>3.0000000000000001E-3</v>
      </c>
      <c r="F4386" s="37">
        <v>0</v>
      </c>
    </row>
    <row r="4387" spans="2:6">
      <c r="B4387" s="59">
        <f t="shared" si="137"/>
        <v>45383</v>
      </c>
      <c r="C4387" s="7">
        <f t="shared" si="136"/>
        <v>45384.083333333328</v>
      </c>
      <c r="D4387" s="7">
        <v>45384.104166666664</v>
      </c>
      <c r="E4387" s="1">
        <v>3.0000000000000001E-3</v>
      </c>
      <c r="F4387" s="37">
        <v>0</v>
      </c>
    </row>
    <row r="4388" spans="2:6">
      <c r="B4388" s="59">
        <f t="shared" si="137"/>
        <v>45383</v>
      </c>
      <c r="C4388" s="7">
        <f t="shared" si="136"/>
        <v>45384.104166666664</v>
      </c>
      <c r="D4388" s="7">
        <v>45384.125</v>
      </c>
      <c r="E4388" s="1">
        <v>3.0000000000000001E-3</v>
      </c>
      <c r="F4388" s="37">
        <v>0</v>
      </c>
    </row>
    <row r="4389" spans="2:6">
      <c r="B4389" s="59">
        <f t="shared" si="137"/>
        <v>45383</v>
      </c>
      <c r="C4389" s="7">
        <f t="shared" si="136"/>
        <v>45384.125</v>
      </c>
      <c r="D4389" s="7">
        <v>45384.145833333336</v>
      </c>
      <c r="E4389" s="1">
        <v>2E-3</v>
      </c>
      <c r="F4389" s="37">
        <v>0</v>
      </c>
    </row>
    <row r="4390" spans="2:6">
      <c r="B4390" s="59">
        <f t="shared" si="137"/>
        <v>45383</v>
      </c>
      <c r="C4390" s="7">
        <f t="shared" si="136"/>
        <v>45384.145833333328</v>
      </c>
      <c r="D4390" s="7">
        <v>45384.166666666664</v>
      </c>
      <c r="E4390" s="1">
        <v>3.0000000000000001E-3</v>
      </c>
      <c r="F4390" s="37">
        <v>0</v>
      </c>
    </row>
    <row r="4391" spans="2:6">
      <c r="B4391" s="59">
        <f t="shared" si="137"/>
        <v>45383</v>
      </c>
      <c r="C4391" s="7">
        <f t="shared" si="136"/>
        <v>45384.166666666664</v>
      </c>
      <c r="D4391" s="7">
        <v>45384.1875</v>
      </c>
      <c r="E4391" s="1">
        <v>2E-3</v>
      </c>
      <c r="F4391" s="37">
        <v>0</v>
      </c>
    </row>
    <row r="4392" spans="2:6">
      <c r="B4392" s="59">
        <f t="shared" si="137"/>
        <v>45383</v>
      </c>
      <c r="C4392" s="7">
        <f t="shared" si="136"/>
        <v>45384.1875</v>
      </c>
      <c r="D4392" s="7">
        <v>45384.208333333336</v>
      </c>
      <c r="E4392" s="1">
        <v>3.0000000000000001E-3</v>
      </c>
      <c r="F4392" s="37">
        <v>0</v>
      </c>
    </row>
    <row r="4393" spans="2:6">
      <c r="B4393" s="59">
        <f t="shared" si="137"/>
        <v>45383</v>
      </c>
      <c r="C4393" s="7">
        <f t="shared" si="136"/>
        <v>45384.208333333328</v>
      </c>
      <c r="D4393" s="7">
        <v>45384.229166666664</v>
      </c>
      <c r="E4393" s="1">
        <v>3.0000000000000001E-3</v>
      </c>
      <c r="F4393" s="37">
        <v>0</v>
      </c>
    </row>
    <row r="4394" spans="2:6">
      <c r="B4394" s="59">
        <f t="shared" si="137"/>
        <v>45383</v>
      </c>
      <c r="C4394" s="7">
        <f t="shared" si="136"/>
        <v>45384.229166666664</v>
      </c>
      <c r="D4394" s="7">
        <v>45384.25</v>
      </c>
      <c r="E4394" s="1">
        <v>5.0000000000000001E-3</v>
      </c>
      <c r="F4394" s="37">
        <v>0</v>
      </c>
    </row>
    <row r="4395" spans="2:6">
      <c r="B4395" s="59">
        <f t="shared" si="137"/>
        <v>45383</v>
      </c>
      <c r="C4395" s="7">
        <f t="shared" si="136"/>
        <v>45384.25</v>
      </c>
      <c r="D4395" s="7">
        <v>45384.270833333336</v>
      </c>
      <c r="E4395" s="1">
        <v>6.0000000000000001E-3</v>
      </c>
      <c r="F4395" s="37">
        <v>1E-3</v>
      </c>
    </row>
    <row r="4396" spans="2:6">
      <c r="B4396" s="59">
        <f t="shared" si="137"/>
        <v>45383</v>
      </c>
      <c r="C4396" s="7">
        <f t="shared" si="136"/>
        <v>45384.270833333328</v>
      </c>
      <c r="D4396" s="7">
        <v>45384.291666666664</v>
      </c>
      <c r="E4396" s="1">
        <v>6.0000000000000001E-3</v>
      </c>
      <c r="F4396" s="37">
        <v>0</v>
      </c>
    </row>
    <row r="4397" spans="2:6">
      <c r="B4397" s="59">
        <f t="shared" si="137"/>
        <v>45383</v>
      </c>
      <c r="C4397" s="7">
        <f t="shared" si="136"/>
        <v>45384.291666666664</v>
      </c>
      <c r="D4397" s="7">
        <v>45384.3125</v>
      </c>
      <c r="E4397" s="1">
        <v>7.0000000000000001E-3</v>
      </c>
      <c r="F4397" s="37">
        <v>1E-3</v>
      </c>
    </row>
    <row r="4398" spans="2:6">
      <c r="B4398" s="59">
        <f t="shared" si="137"/>
        <v>45383</v>
      </c>
      <c r="C4398" s="7">
        <f t="shared" si="136"/>
        <v>45384.3125</v>
      </c>
      <c r="D4398" s="7">
        <v>45384.333333333336</v>
      </c>
      <c r="E4398" s="1">
        <v>1.2E-2</v>
      </c>
      <c r="F4398" s="37">
        <v>1E-3</v>
      </c>
    </row>
    <row r="4399" spans="2:6">
      <c r="B4399" s="59">
        <f t="shared" si="137"/>
        <v>45383</v>
      </c>
      <c r="C4399" s="7">
        <f t="shared" si="136"/>
        <v>45384.333333333328</v>
      </c>
      <c r="D4399" s="7">
        <v>45384.354166666664</v>
      </c>
      <c r="E4399" s="1">
        <v>3.0000000000000001E-3</v>
      </c>
      <c r="F4399" s="37">
        <v>3.0000000000000001E-3</v>
      </c>
    </row>
    <row r="4400" spans="2:6">
      <c r="B4400" s="59">
        <f t="shared" si="137"/>
        <v>45383</v>
      </c>
      <c r="C4400" s="7">
        <f t="shared" si="136"/>
        <v>45384.354166666664</v>
      </c>
      <c r="D4400" s="7">
        <v>45384.375</v>
      </c>
      <c r="E4400" s="1">
        <v>5.0000000000000001E-3</v>
      </c>
      <c r="F4400" s="37">
        <v>4.0000000000000001E-3</v>
      </c>
    </row>
    <row r="4401" spans="2:6">
      <c r="B4401" s="59">
        <f t="shared" si="137"/>
        <v>45383</v>
      </c>
      <c r="C4401" s="7">
        <f t="shared" si="136"/>
        <v>45384.375</v>
      </c>
      <c r="D4401" s="7">
        <v>45384.395833333336</v>
      </c>
      <c r="E4401" s="1">
        <v>2E-3</v>
      </c>
      <c r="F4401" s="37">
        <v>3.0000000000000001E-3</v>
      </c>
    </row>
    <row r="4402" spans="2:6">
      <c r="B4402" s="59">
        <f t="shared" si="137"/>
        <v>45383</v>
      </c>
      <c r="C4402" s="7">
        <f t="shared" si="136"/>
        <v>45384.395833333328</v>
      </c>
      <c r="D4402" s="7">
        <v>45384.416666666664</v>
      </c>
      <c r="E4402" s="1">
        <v>3.0000000000000001E-3</v>
      </c>
      <c r="F4402" s="37">
        <v>1E-3</v>
      </c>
    </row>
    <row r="4403" spans="2:6">
      <c r="B4403" s="59">
        <f t="shared" si="137"/>
        <v>45383</v>
      </c>
      <c r="C4403" s="7">
        <f t="shared" si="136"/>
        <v>45384.416666666664</v>
      </c>
      <c r="D4403" s="7">
        <v>45384.4375</v>
      </c>
      <c r="E4403" s="1">
        <v>2E-3</v>
      </c>
      <c r="F4403" s="37">
        <v>0.45</v>
      </c>
    </row>
    <row r="4404" spans="2:6">
      <c r="B4404" s="59">
        <f t="shared" si="137"/>
        <v>45383</v>
      </c>
      <c r="C4404" s="7">
        <f t="shared" si="136"/>
        <v>45384.4375</v>
      </c>
      <c r="D4404" s="7">
        <v>45384.458333333336</v>
      </c>
      <c r="E4404" s="1">
        <v>0</v>
      </c>
      <c r="F4404" s="37">
        <v>1.2969999999999999</v>
      </c>
    </row>
    <row r="4405" spans="2:6">
      <c r="B4405" s="59">
        <f t="shared" si="137"/>
        <v>45383</v>
      </c>
      <c r="C4405" s="7">
        <f t="shared" si="136"/>
        <v>45384.458333333328</v>
      </c>
      <c r="D4405" s="7">
        <v>45384.479166666664</v>
      </c>
      <c r="E4405" s="1">
        <v>0</v>
      </c>
      <c r="F4405" s="37">
        <v>1.629</v>
      </c>
    </row>
    <row r="4406" spans="2:6">
      <c r="B4406" s="59">
        <f t="shared" si="137"/>
        <v>45383</v>
      </c>
      <c r="C4406" s="7">
        <f t="shared" si="136"/>
        <v>45384.479166666664</v>
      </c>
      <c r="D4406" s="7">
        <v>45384.5</v>
      </c>
      <c r="E4406" s="1">
        <v>0</v>
      </c>
      <c r="F4406" s="37">
        <v>1.571</v>
      </c>
    </row>
    <row r="4407" spans="2:6">
      <c r="B4407" s="59">
        <f t="shared" si="137"/>
        <v>45383</v>
      </c>
      <c r="C4407" s="7">
        <f t="shared" si="136"/>
        <v>45384.5</v>
      </c>
      <c r="D4407" s="7">
        <v>45384.520833333336</v>
      </c>
      <c r="E4407" s="1">
        <v>0</v>
      </c>
      <c r="F4407" s="37">
        <v>1.6639999999999999</v>
      </c>
    </row>
    <row r="4408" spans="2:6">
      <c r="B4408" s="59">
        <f t="shared" si="137"/>
        <v>45383</v>
      </c>
      <c r="C4408" s="7">
        <f t="shared" si="136"/>
        <v>45384.520833333328</v>
      </c>
      <c r="D4408" s="7">
        <v>45384.541666666664</v>
      </c>
      <c r="E4408" s="1">
        <v>0</v>
      </c>
      <c r="F4408" s="37">
        <v>1.99</v>
      </c>
    </row>
    <row r="4409" spans="2:6">
      <c r="B4409" s="59">
        <f t="shared" si="137"/>
        <v>45383</v>
      </c>
      <c r="C4409" s="7">
        <f t="shared" si="136"/>
        <v>45384.541666666664</v>
      </c>
      <c r="D4409" s="7">
        <v>45384.5625</v>
      </c>
      <c r="E4409" s="1">
        <v>0</v>
      </c>
      <c r="F4409" s="37">
        <v>1.1930000000000001</v>
      </c>
    </row>
    <row r="4410" spans="2:6">
      <c r="B4410" s="59">
        <f t="shared" si="137"/>
        <v>45383</v>
      </c>
      <c r="C4410" s="7">
        <f t="shared" si="136"/>
        <v>45384.5625</v>
      </c>
      <c r="D4410" s="7">
        <v>45384.583333333336</v>
      </c>
      <c r="E4410" s="1">
        <v>0</v>
      </c>
      <c r="F4410" s="37">
        <v>1.0189999999999999</v>
      </c>
    </row>
    <row r="4411" spans="2:6">
      <c r="B4411" s="59">
        <f t="shared" si="137"/>
        <v>45383</v>
      </c>
      <c r="C4411" s="7">
        <f t="shared" si="136"/>
        <v>45384.583333333328</v>
      </c>
      <c r="D4411" s="7">
        <v>45384.604166666664</v>
      </c>
      <c r="E4411" s="1">
        <v>0</v>
      </c>
      <c r="F4411" s="37">
        <v>1.0569999999999999</v>
      </c>
    </row>
    <row r="4412" spans="2:6">
      <c r="B4412" s="59">
        <f t="shared" si="137"/>
        <v>45383</v>
      </c>
      <c r="C4412" s="7">
        <f t="shared" si="136"/>
        <v>45384.604166666664</v>
      </c>
      <c r="D4412" s="7">
        <v>45384.625</v>
      </c>
      <c r="E4412" s="1">
        <v>0</v>
      </c>
      <c r="F4412" s="37">
        <v>1.361</v>
      </c>
    </row>
    <row r="4413" spans="2:6">
      <c r="B4413" s="59">
        <f t="shared" si="137"/>
        <v>45383</v>
      </c>
      <c r="C4413" s="7">
        <f t="shared" si="136"/>
        <v>45384.625</v>
      </c>
      <c r="D4413" s="7">
        <v>45384.645833333336</v>
      </c>
      <c r="E4413" s="1">
        <v>0</v>
      </c>
      <c r="F4413" s="37">
        <v>1.474</v>
      </c>
    </row>
    <row r="4414" spans="2:6">
      <c r="B4414" s="59">
        <f t="shared" si="137"/>
        <v>45383</v>
      </c>
      <c r="C4414" s="7">
        <f t="shared" si="136"/>
        <v>45384.645833333328</v>
      </c>
      <c r="D4414" s="7">
        <v>45384.666666666664</v>
      </c>
      <c r="E4414" s="1">
        <v>0</v>
      </c>
      <c r="F4414" s="37">
        <v>1.23</v>
      </c>
    </row>
    <row r="4415" spans="2:6">
      <c r="B4415" s="59">
        <f t="shared" si="137"/>
        <v>45383</v>
      </c>
      <c r="C4415" s="7">
        <f t="shared" si="136"/>
        <v>45384.666666666664</v>
      </c>
      <c r="D4415" s="7">
        <v>45384.6875</v>
      </c>
      <c r="E4415" s="1">
        <v>0</v>
      </c>
      <c r="F4415" s="37">
        <v>1.0580000000000001</v>
      </c>
    </row>
    <row r="4416" spans="2:6">
      <c r="B4416" s="59">
        <f t="shared" si="137"/>
        <v>45383</v>
      </c>
      <c r="C4416" s="7">
        <f t="shared" si="136"/>
        <v>45384.6875</v>
      </c>
      <c r="D4416" s="7">
        <v>45384.708333333336</v>
      </c>
      <c r="E4416" s="1">
        <v>0</v>
      </c>
      <c r="F4416" s="37">
        <v>0.73399999999999999</v>
      </c>
    </row>
    <row r="4417" spans="2:6">
      <c r="B4417" s="59">
        <f t="shared" si="137"/>
        <v>45383</v>
      </c>
      <c r="C4417" s="7">
        <f t="shared" si="136"/>
        <v>45384.708333333328</v>
      </c>
      <c r="D4417" s="7">
        <v>45384.729166666664</v>
      </c>
      <c r="E4417" s="1">
        <v>0</v>
      </c>
      <c r="F4417" s="37">
        <v>0.89500000000000002</v>
      </c>
    </row>
    <row r="4418" spans="2:6">
      <c r="B4418" s="59">
        <f t="shared" si="137"/>
        <v>45383</v>
      </c>
      <c r="C4418" s="7">
        <f t="shared" si="136"/>
        <v>45384.729166666664</v>
      </c>
      <c r="D4418" s="7">
        <v>45384.75</v>
      </c>
      <c r="E4418" s="1">
        <v>0</v>
      </c>
      <c r="F4418" s="37">
        <v>9.8000000000000004E-2</v>
      </c>
    </row>
    <row r="4419" spans="2:6">
      <c r="B4419" s="59">
        <f t="shared" si="137"/>
        <v>45383</v>
      </c>
      <c r="C4419" s="7">
        <f t="shared" si="136"/>
        <v>45384.75</v>
      </c>
      <c r="D4419" s="7">
        <v>45384.770833333336</v>
      </c>
      <c r="E4419" s="1">
        <v>0</v>
      </c>
      <c r="F4419" s="37">
        <v>0.20799999999999999</v>
      </c>
    </row>
    <row r="4420" spans="2:6">
      <c r="B4420" s="59">
        <f t="shared" si="137"/>
        <v>45383</v>
      </c>
      <c r="C4420" s="7">
        <f t="shared" si="136"/>
        <v>45384.770833333328</v>
      </c>
      <c r="D4420" s="7">
        <v>45384.791666666664</v>
      </c>
      <c r="E4420" s="1">
        <v>0</v>
      </c>
      <c r="F4420" s="37">
        <v>0.123</v>
      </c>
    </row>
    <row r="4421" spans="2:6">
      <c r="B4421" s="59">
        <f t="shared" si="137"/>
        <v>45383</v>
      </c>
      <c r="C4421" s="7">
        <f t="shared" ref="C4421:C4484" si="138">D4421-1/48</f>
        <v>45384.791666666664</v>
      </c>
      <c r="D4421" s="7">
        <v>45384.8125</v>
      </c>
      <c r="E4421" s="1">
        <v>6.0000000000000001E-3</v>
      </c>
      <c r="F4421" s="37">
        <v>0</v>
      </c>
    </row>
    <row r="4422" spans="2:6">
      <c r="B4422" s="59">
        <f t="shared" ref="B4422:B4485" si="139">DATE(YEAR(C4422),MONTH(C4422),1)</f>
        <v>45383</v>
      </c>
      <c r="C4422" s="7">
        <f t="shared" si="138"/>
        <v>45384.8125</v>
      </c>
      <c r="D4422" s="7">
        <v>45384.833333333336</v>
      </c>
      <c r="E4422" s="1">
        <v>6.0000000000000001E-3</v>
      </c>
      <c r="F4422" s="37">
        <v>0</v>
      </c>
    </row>
    <row r="4423" spans="2:6">
      <c r="B4423" s="59">
        <f t="shared" si="139"/>
        <v>45383</v>
      </c>
      <c r="C4423" s="7">
        <f t="shared" si="138"/>
        <v>45384.833333333328</v>
      </c>
      <c r="D4423" s="7">
        <v>45384.854166666664</v>
      </c>
      <c r="E4423" s="1">
        <v>3.0000000000000001E-3</v>
      </c>
      <c r="F4423" s="37">
        <v>0</v>
      </c>
    </row>
    <row r="4424" spans="2:6">
      <c r="B4424" s="59">
        <f t="shared" si="139"/>
        <v>45383</v>
      </c>
      <c r="C4424" s="7">
        <f t="shared" si="138"/>
        <v>45384.854166666664</v>
      </c>
      <c r="D4424" s="7">
        <v>45384.875</v>
      </c>
      <c r="E4424" s="1">
        <v>2E-3</v>
      </c>
      <c r="F4424" s="37">
        <v>0</v>
      </c>
    </row>
    <row r="4425" spans="2:6">
      <c r="B4425" s="59">
        <f t="shared" si="139"/>
        <v>45383</v>
      </c>
      <c r="C4425" s="7">
        <f t="shared" si="138"/>
        <v>45384.875</v>
      </c>
      <c r="D4425" s="7">
        <v>45384.895833333336</v>
      </c>
      <c r="E4425" s="1">
        <v>2E-3</v>
      </c>
      <c r="F4425" s="37">
        <v>0</v>
      </c>
    </row>
    <row r="4426" spans="2:6">
      <c r="B4426" s="59">
        <f t="shared" si="139"/>
        <v>45383</v>
      </c>
      <c r="C4426" s="7">
        <f t="shared" si="138"/>
        <v>45384.895833333328</v>
      </c>
      <c r="D4426" s="7">
        <v>45384.916666666664</v>
      </c>
      <c r="E4426" s="1">
        <v>5.0000000000000001E-3</v>
      </c>
      <c r="F4426" s="37">
        <v>2E-3</v>
      </c>
    </row>
    <row r="4427" spans="2:6">
      <c r="B4427" s="59">
        <f t="shared" si="139"/>
        <v>45383</v>
      </c>
      <c r="C4427" s="7">
        <f t="shared" si="138"/>
        <v>45384.916666666664</v>
      </c>
      <c r="D4427" s="7">
        <v>45384.9375</v>
      </c>
      <c r="E4427" s="1">
        <v>0.24399999999999999</v>
      </c>
      <c r="F4427" s="37">
        <v>1.0999999999999999E-2</v>
      </c>
    </row>
    <row r="4428" spans="2:6">
      <c r="B4428" s="59">
        <f t="shared" si="139"/>
        <v>45383</v>
      </c>
      <c r="C4428" s="7">
        <f t="shared" si="138"/>
        <v>45384.9375</v>
      </c>
      <c r="D4428" s="7">
        <v>45384.958333333336</v>
      </c>
      <c r="E4428" s="1">
        <v>0.113</v>
      </c>
      <c r="F4428" s="37">
        <v>4.5999999999999999E-2</v>
      </c>
    </row>
    <row r="4429" spans="2:6">
      <c r="B4429" s="59">
        <f t="shared" si="139"/>
        <v>45383</v>
      </c>
      <c r="C4429" s="7">
        <f t="shared" si="138"/>
        <v>45384.958333333328</v>
      </c>
      <c r="D4429" s="7">
        <v>45384.979166666664</v>
      </c>
      <c r="E4429" s="1">
        <v>8.8999999999999996E-2</v>
      </c>
      <c r="F4429" s="37">
        <v>0.08</v>
      </c>
    </row>
    <row r="4430" spans="2:6">
      <c r="B4430" s="59">
        <f t="shared" si="139"/>
        <v>45383</v>
      </c>
      <c r="C4430" s="7">
        <f t="shared" si="138"/>
        <v>45384.979166666664</v>
      </c>
      <c r="D4430" s="7">
        <v>45385</v>
      </c>
      <c r="E4430" s="1">
        <v>1.9E-2</v>
      </c>
      <c r="F4430" s="37">
        <v>1.2999999999999999E-2</v>
      </c>
    </row>
    <row r="4431" spans="2:6">
      <c r="B4431" s="59">
        <f t="shared" si="139"/>
        <v>45383</v>
      </c>
      <c r="C4431" s="7">
        <f t="shared" si="138"/>
        <v>45385</v>
      </c>
      <c r="D4431" s="7">
        <v>45385.020833333336</v>
      </c>
      <c r="E4431" s="1">
        <v>6.0000000000000001E-3</v>
      </c>
      <c r="F4431" s="37">
        <v>1E-3</v>
      </c>
    </row>
    <row r="4432" spans="2:6">
      <c r="B4432" s="59">
        <f t="shared" si="139"/>
        <v>45383</v>
      </c>
      <c r="C4432" s="7">
        <f t="shared" si="138"/>
        <v>45385.020833333328</v>
      </c>
      <c r="D4432" s="7">
        <v>45385.041666666664</v>
      </c>
      <c r="E4432" s="1">
        <v>1.2999999999999999E-2</v>
      </c>
      <c r="F4432" s="37">
        <v>2E-3</v>
      </c>
    </row>
    <row r="4433" spans="2:6">
      <c r="B4433" s="59">
        <f t="shared" si="139"/>
        <v>45383</v>
      </c>
      <c r="C4433" s="7">
        <f t="shared" si="138"/>
        <v>45385.041666666664</v>
      </c>
      <c r="D4433" s="7">
        <v>45385.0625</v>
      </c>
      <c r="E4433" s="1">
        <v>2E-3</v>
      </c>
      <c r="F4433" s="37">
        <v>0</v>
      </c>
    </row>
    <row r="4434" spans="2:6">
      <c r="B4434" s="59">
        <f t="shared" si="139"/>
        <v>45383</v>
      </c>
      <c r="C4434" s="7">
        <f t="shared" si="138"/>
        <v>45385.0625</v>
      </c>
      <c r="D4434" s="7">
        <v>45385.083333333336</v>
      </c>
      <c r="E4434" s="1">
        <v>4.0000000000000001E-3</v>
      </c>
      <c r="F4434" s="37">
        <v>0</v>
      </c>
    </row>
    <row r="4435" spans="2:6">
      <c r="B4435" s="59">
        <f t="shared" si="139"/>
        <v>45383</v>
      </c>
      <c r="C4435" s="7">
        <f t="shared" si="138"/>
        <v>45385.083333333328</v>
      </c>
      <c r="D4435" s="7">
        <v>45385.104166666664</v>
      </c>
      <c r="E4435" s="1">
        <v>4.0000000000000001E-3</v>
      </c>
      <c r="F4435" s="37">
        <v>0</v>
      </c>
    </row>
    <row r="4436" spans="2:6">
      <c r="B4436" s="59">
        <f t="shared" si="139"/>
        <v>45383</v>
      </c>
      <c r="C4436" s="7">
        <f t="shared" si="138"/>
        <v>45385.104166666664</v>
      </c>
      <c r="D4436" s="7">
        <v>45385.125</v>
      </c>
      <c r="E4436" s="1">
        <v>3.0000000000000001E-3</v>
      </c>
      <c r="F4436" s="37">
        <v>0</v>
      </c>
    </row>
    <row r="4437" spans="2:6">
      <c r="B4437" s="59">
        <f t="shared" si="139"/>
        <v>45383</v>
      </c>
      <c r="C4437" s="7">
        <f t="shared" si="138"/>
        <v>45385.125</v>
      </c>
      <c r="D4437" s="7">
        <v>45385.145833333336</v>
      </c>
      <c r="E4437" s="1">
        <v>3.0000000000000001E-3</v>
      </c>
      <c r="F4437" s="37">
        <v>0</v>
      </c>
    </row>
    <row r="4438" spans="2:6">
      <c r="B4438" s="59">
        <f t="shared" si="139"/>
        <v>45383</v>
      </c>
      <c r="C4438" s="7">
        <f t="shared" si="138"/>
        <v>45385.145833333328</v>
      </c>
      <c r="D4438" s="7">
        <v>45385.166666666664</v>
      </c>
      <c r="E4438" s="1">
        <v>3.0000000000000001E-3</v>
      </c>
      <c r="F4438" s="37">
        <v>0</v>
      </c>
    </row>
    <row r="4439" spans="2:6">
      <c r="B4439" s="59">
        <f t="shared" si="139"/>
        <v>45383</v>
      </c>
      <c r="C4439" s="7">
        <f t="shared" si="138"/>
        <v>45385.166666666664</v>
      </c>
      <c r="D4439" s="7">
        <v>45385.1875</v>
      </c>
      <c r="E4439" s="1">
        <v>3.0000000000000001E-3</v>
      </c>
      <c r="F4439" s="37">
        <v>0</v>
      </c>
    </row>
    <row r="4440" spans="2:6">
      <c r="B4440" s="59">
        <f t="shared" si="139"/>
        <v>45383</v>
      </c>
      <c r="C4440" s="7">
        <f t="shared" si="138"/>
        <v>45385.1875</v>
      </c>
      <c r="D4440" s="7">
        <v>45385.208333333336</v>
      </c>
      <c r="E4440" s="1">
        <v>3.0000000000000001E-3</v>
      </c>
      <c r="F4440" s="37">
        <v>0</v>
      </c>
    </row>
    <row r="4441" spans="2:6">
      <c r="B4441" s="59">
        <f t="shared" si="139"/>
        <v>45383</v>
      </c>
      <c r="C4441" s="7">
        <f t="shared" si="138"/>
        <v>45385.208333333328</v>
      </c>
      <c r="D4441" s="7">
        <v>45385.229166666664</v>
      </c>
      <c r="E4441" s="1">
        <v>3.0000000000000001E-3</v>
      </c>
      <c r="F4441" s="37">
        <v>0</v>
      </c>
    </row>
    <row r="4442" spans="2:6">
      <c r="B4442" s="59">
        <f t="shared" si="139"/>
        <v>45383</v>
      </c>
      <c r="C4442" s="7">
        <f t="shared" si="138"/>
        <v>45385.229166666664</v>
      </c>
      <c r="D4442" s="7">
        <v>45385.25</v>
      </c>
      <c r="E4442" s="1">
        <v>5.0000000000000001E-3</v>
      </c>
      <c r="F4442" s="37">
        <v>1E-3</v>
      </c>
    </row>
    <row r="4443" spans="2:6">
      <c r="B4443" s="59">
        <f t="shared" si="139"/>
        <v>45383</v>
      </c>
      <c r="C4443" s="7">
        <f t="shared" si="138"/>
        <v>45385.25</v>
      </c>
      <c r="D4443" s="7">
        <v>45385.270833333336</v>
      </c>
      <c r="E4443" s="1">
        <v>6.0000000000000001E-3</v>
      </c>
      <c r="F4443" s="37">
        <v>0</v>
      </c>
    </row>
    <row r="4444" spans="2:6">
      <c r="B4444" s="59">
        <f t="shared" si="139"/>
        <v>45383</v>
      </c>
      <c r="C4444" s="7">
        <f t="shared" si="138"/>
        <v>45385.270833333328</v>
      </c>
      <c r="D4444" s="7">
        <v>45385.291666666664</v>
      </c>
      <c r="E4444" s="1">
        <v>5.0000000000000001E-3</v>
      </c>
      <c r="F4444" s="37">
        <v>0</v>
      </c>
    </row>
    <row r="4445" spans="2:6">
      <c r="B4445" s="59">
        <f t="shared" si="139"/>
        <v>45383</v>
      </c>
      <c r="C4445" s="7">
        <f t="shared" si="138"/>
        <v>45385.291666666664</v>
      </c>
      <c r="D4445" s="7">
        <v>45385.3125</v>
      </c>
      <c r="E4445" s="1">
        <v>7.0000000000000001E-3</v>
      </c>
      <c r="F4445" s="37">
        <v>0</v>
      </c>
    </row>
    <row r="4446" spans="2:6">
      <c r="B4446" s="59">
        <f t="shared" si="139"/>
        <v>45383</v>
      </c>
      <c r="C4446" s="7">
        <f t="shared" si="138"/>
        <v>45385.3125</v>
      </c>
      <c r="D4446" s="7">
        <v>45385.333333333336</v>
      </c>
      <c r="E4446" s="1">
        <v>4.0000000000000001E-3</v>
      </c>
      <c r="F4446" s="37">
        <v>2E-3</v>
      </c>
    </row>
    <row r="4447" spans="2:6">
      <c r="B4447" s="59">
        <f t="shared" si="139"/>
        <v>45383</v>
      </c>
      <c r="C4447" s="7">
        <f t="shared" si="138"/>
        <v>45385.333333333328</v>
      </c>
      <c r="D4447" s="7">
        <v>45385.354166666664</v>
      </c>
      <c r="E4447" s="1">
        <v>1E-3</v>
      </c>
      <c r="F4447" s="37">
        <v>3.0000000000000001E-3</v>
      </c>
    </row>
    <row r="4448" spans="2:6">
      <c r="B4448" s="59">
        <f t="shared" si="139"/>
        <v>45383</v>
      </c>
      <c r="C4448" s="7">
        <f t="shared" si="138"/>
        <v>45385.354166666664</v>
      </c>
      <c r="D4448" s="7">
        <v>45385.375</v>
      </c>
      <c r="E4448" s="1">
        <v>1E-3</v>
      </c>
      <c r="F4448" s="37">
        <v>2E-3</v>
      </c>
    </row>
    <row r="4449" spans="2:6">
      <c r="B4449" s="59">
        <f t="shared" si="139"/>
        <v>45383</v>
      </c>
      <c r="C4449" s="7">
        <f t="shared" si="138"/>
        <v>45385.375</v>
      </c>
      <c r="D4449" s="7">
        <v>45385.395833333336</v>
      </c>
      <c r="E4449" s="1">
        <v>2E-3</v>
      </c>
      <c r="F4449" s="37">
        <v>0</v>
      </c>
    </row>
    <row r="4450" spans="2:6">
      <c r="B4450" s="59">
        <f t="shared" si="139"/>
        <v>45383</v>
      </c>
      <c r="C4450" s="7">
        <f t="shared" si="138"/>
        <v>45385.395833333328</v>
      </c>
      <c r="D4450" s="7">
        <v>45385.416666666664</v>
      </c>
      <c r="E4450" s="1">
        <v>2E-3</v>
      </c>
      <c r="F4450" s="37">
        <v>0</v>
      </c>
    </row>
    <row r="4451" spans="2:6">
      <c r="B4451" s="59">
        <f t="shared" si="139"/>
        <v>45383</v>
      </c>
      <c r="C4451" s="7">
        <f t="shared" si="138"/>
        <v>45385.416666666664</v>
      </c>
      <c r="D4451" s="7">
        <v>45385.4375</v>
      </c>
      <c r="E4451" s="1">
        <v>3.0000000000000001E-3</v>
      </c>
      <c r="F4451" s="37">
        <v>0</v>
      </c>
    </row>
    <row r="4452" spans="2:6">
      <c r="B4452" s="59">
        <f t="shared" si="139"/>
        <v>45383</v>
      </c>
      <c r="C4452" s="7">
        <f t="shared" si="138"/>
        <v>45385.4375</v>
      </c>
      <c r="D4452" s="7">
        <v>45385.458333333336</v>
      </c>
      <c r="E4452" s="1">
        <v>1E-3</v>
      </c>
      <c r="F4452" s="37">
        <v>7.0000000000000001E-3</v>
      </c>
    </row>
    <row r="4453" spans="2:6">
      <c r="B4453" s="59">
        <f t="shared" si="139"/>
        <v>45383</v>
      </c>
      <c r="C4453" s="7">
        <f t="shared" si="138"/>
        <v>45385.458333333328</v>
      </c>
      <c r="D4453" s="7">
        <v>45385.479166666664</v>
      </c>
      <c r="E4453" s="1">
        <v>5.0000000000000001E-3</v>
      </c>
      <c r="F4453" s="37">
        <v>4.0000000000000001E-3</v>
      </c>
    </row>
    <row r="4454" spans="2:6">
      <c r="B4454" s="59">
        <f t="shared" si="139"/>
        <v>45383</v>
      </c>
      <c r="C4454" s="7">
        <f t="shared" si="138"/>
        <v>45385.479166666664</v>
      </c>
      <c r="D4454" s="7">
        <v>45385.5</v>
      </c>
      <c r="E4454" s="1">
        <v>7.0000000000000001E-3</v>
      </c>
      <c r="F4454" s="37">
        <v>8.0000000000000002E-3</v>
      </c>
    </row>
    <row r="4455" spans="2:6">
      <c r="B4455" s="59">
        <f t="shared" si="139"/>
        <v>45383</v>
      </c>
      <c r="C4455" s="7">
        <f t="shared" si="138"/>
        <v>45385.5</v>
      </c>
      <c r="D4455" s="7">
        <v>45385.520833333336</v>
      </c>
      <c r="E4455" s="1">
        <v>7.0000000000000001E-3</v>
      </c>
      <c r="F4455" s="37">
        <v>7.5999999999999998E-2</v>
      </c>
    </row>
    <row r="4456" spans="2:6">
      <c r="B4456" s="59">
        <f t="shared" si="139"/>
        <v>45383</v>
      </c>
      <c r="C4456" s="7">
        <f t="shared" si="138"/>
        <v>45385.520833333328</v>
      </c>
      <c r="D4456" s="7">
        <v>45385.541666666664</v>
      </c>
      <c r="E4456" s="1">
        <v>5.0000000000000001E-3</v>
      </c>
      <c r="F4456" s="37">
        <v>0.114</v>
      </c>
    </row>
    <row r="4457" spans="2:6">
      <c r="B4457" s="59">
        <f t="shared" si="139"/>
        <v>45383</v>
      </c>
      <c r="C4457" s="7">
        <f t="shared" si="138"/>
        <v>45385.541666666664</v>
      </c>
      <c r="D4457" s="7">
        <v>45385.5625</v>
      </c>
      <c r="E4457" s="1">
        <v>8.9999999999999993E-3</v>
      </c>
      <c r="F4457" s="37">
        <v>3.4000000000000002E-2</v>
      </c>
    </row>
    <row r="4458" spans="2:6">
      <c r="B4458" s="59">
        <f t="shared" si="139"/>
        <v>45383</v>
      </c>
      <c r="C4458" s="7">
        <f t="shared" si="138"/>
        <v>45385.5625</v>
      </c>
      <c r="D4458" s="7">
        <v>45385.583333333336</v>
      </c>
      <c r="E4458" s="1">
        <v>4.0000000000000001E-3</v>
      </c>
      <c r="F4458" s="37">
        <v>0</v>
      </c>
    </row>
    <row r="4459" spans="2:6">
      <c r="B4459" s="59">
        <f t="shared" si="139"/>
        <v>45383</v>
      </c>
      <c r="C4459" s="7">
        <f t="shared" si="138"/>
        <v>45385.583333333328</v>
      </c>
      <c r="D4459" s="7">
        <v>45385.604166666664</v>
      </c>
      <c r="E4459" s="1">
        <v>2E-3</v>
      </c>
      <c r="F4459" s="37">
        <v>0</v>
      </c>
    </row>
    <row r="4460" spans="2:6">
      <c r="B4460" s="59">
        <f t="shared" si="139"/>
        <v>45383</v>
      </c>
      <c r="C4460" s="7">
        <f t="shared" si="138"/>
        <v>45385.604166666664</v>
      </c>
      <c r="D4460" s="7">
        <v>45385.625</v>
      </c>
      <c r="E4460" s="1">
        <v>2E-3</v>
      </c>
      <c r="F4460" s="37">
        <v>0</v>
      </c>
    </row>
    <row r="4461" spans="2:6">
      <c r="B4461" s="59">
        <f t="shared" si="139"/>
        <v>45383</v>
      </c>
      <c r="C4461" s="7">
        <f t="shared" si="138"/>
        <v>45385.625</v>
      </c>
      <c r="D4461" s="7">
        <v>45385.645833333336</v>
      </c>
      <c r="E4461" s="1">
        <v>1E-3</v>
      </c>
      <c r="F4461" s="37">
        <v>0</v>
      </c>
    </row>
    <row r="4462" spans="2:6">
      <c r="B4462" s="59">
        <f t="shared" si="139"/>
        <v>45383</v>
      </c>
      <c r="C4462" s="7">
        <f t="shared" si="138"/>
        <v>45385.645833333328</v>
      </c>
      <c r="D4462" s="7">
        <v>45385.666666666664</v>
      </c>
      <c r="E4462" s="1">
        <v>2E-3</v>
      </c>
      <c r="F4462" s="37">
        <v>0</v>
      </c>
    </row>
    <row r="4463" spans="2:6">
      <c r="B4463" s="59">
        <f t="shared" si="139"/>
        <v>45383</v>
      </c>
      <c r="C4463" s="7">
        <f t="shared" si="138"/>
        <v>45385.666666666664</v>
      </c>
      <c r="D4463" s="7">
        <v>45385.6875</v>
      </c>
      <c r="E4463" s="1">
        <v>0</v>
      </c>
      <c r="F4463" s="37">
        <v>1.9E-2</v>
      </c>
    </row>
    <row r="4464" spans="2:6">
      <c r="B4464" s="59">
        <f t="shared" si="139"/>
        <v>45383</v>
      </c>
      <c r="C4464" s="7">
        <f t="shared" si="138"/>
        <v>45385.6875</v>
      </c>
      <c r="D4464" s="7">
        <v>45385.708333333336</v>
      </c>
      <c r="E4464" s="1">
        <v>0</v>
      </c>
      <c r="F4464" s="37">
        <v>2.5000000000000001E-2</v>
      </c>
    </row>
    <row r="4465" spans="2:6">
      <c r="B4465" s="59">
        <f t="shared" si="139"/>
        <v>45383</v>
      </c>
      <c r="C4465" s="7">
        <f t="shared" si="138"/>
        <v>45385.708333333328</v>
      </c>
      <c r="D4465" s="7">
        <v>45385.729166666664</v>
      </c>
      <c r="E4465" s="1">
        <v>0</v>
      </c>
      <c r="F4465" s="37">
        <v>0.24199999999999999</v>
      </c>
    </row>
    <row r="4466" spans="2:6">
      <c r="B4466" s="59">
        <f t="shared" si="139"/>
        <v>45383</v>
      </c>
      <c r="C4466" s="7">
        <f t="shared" si="138"/>
        <v>45385.729166666664</v>
      </c>
      <c r="D4466" s="7">
        <v>45385.75</v>
      </c>
      <c r="E4466" s="1">
        <v>0</v>
      </c>
      <c r="F4466" s="37">
        <v>0.28000000000000003</v>
      </c>
    </row>
    <row r="4467" spans="2:6">
      <c r="B4467" s="59">
        <f t="shared" si="139"/>
        <v>45383</v>
      </c>
      <c r="C4467" s="7">
        <f t="shared" si="138"/>
        <v>45385.75</v>
      </c>
      <c r="D4467" s="7">
        <v>45385.770833333336</v>
      </c>
      <c r="E4467" s="1">
        <v>5.0000000000000001E-3</v>
      </c>
      <c r="F4467" s="37">
        <v>8.4000000000000005E-2</v>
      </c>
    </row>
    <row r="4468" spans="2:6">
      <c r="B4468" s="59">
        <f t="shared" si="139"/>
        <v>45383</v>
      </c>
      <c r="C4468" s="7">
        <f t="shared" si="138"/>
        <v>45385.770833333328</v>
      </c>
      <c r="D4468" s="7">
        <v>45385.791666666664</v>
      </c>
      <c r="E4468" s="1">
        <v>4.0000000000000001E-3</v>
      </c>
      <c r="F4468" s="37">
        <v>0</v>
      </c>
    </row>
    <row r="4469" spans="2:6">
      <c r="B4469" s="59">
        <f t="shared" si="139"/>
        <v>45383</v>
      </c>
      <c r="C4469" s="7">
        <f t="shared" si="138"/>
        <v>45385.791666666664</v>
      </c>
      <c r="D4469" s="7">
        <v>45385.8125</v>
      </c>
      <c r="E4469" s="1">
        <v>5.0000000000000001E-3</v>
      </c>
      <c r="F4469" s="37">
        <v>1E-3</v>
      </c>
    </row>
    <row r="4470" spans="2:6">
      <c r="B4470" s="59">
        <f t="shared" si="139"/>
        <v>45383</v>
      </c>
      <c r="C4470" s="7">
        <f t="shared" si="138"/>
        <v>45385.8125</v>
      </c>
      <c r="D4470" s="7">
        <v>45385.833333333336</v>
      </c>
      <c r="E4470" s="1">
        <v>3.0000000000000001E-3</v>
      </c>
      <c r="F4470" s="37">
        <v>0</v>
      </c>
    </row>
    <row r="4471" spans="2:6">
      <c r="B4471" s="59">
        <f t="shared" si="139"/>
        <v>45383</v>
      </c>
      <c r="C4471" s="7">
        <f t="shared" si="138"/>
        <v>45385.833333333328</v>
      </c>
      <c r="D4471" s="7">
        <v>45385.854166666664</v>
      </c>
      <c r="E4471" s="1">
        <v>2E-3</v>
      </c>
      <c r="F4471" s="37">
        <v>1E-3</v>
      </c>
    </row>
    <row r="4472" spans="2:6">
      <c r="B4472" s="59">
        <f t="shared" si="139"/>
        <v>45383</v>
      </c>
      <c r="C4472" s="7">
        <f t="shared" si="138"/>
        <v>45385.854166666664</v>
      </c>
      <c r="D4472" s="7">
        <v>45385.875</v>
      </c>
      <c r="E4472" s="1">
        <v>3.0000000000000001E-3</v>
      </c>
      <c r="F4472" s="37">
        <v>0</v>
      </c>
    </row>
    <row r="4473" spans="2:6">
      <c r="B4473" s="59">
        <f t="shared" si="139"/>
        <v>45383</v>
      </c>
      <c r="C4473" s="7">
        <f t="shared" si="138"/>
        <v>45385.875</v>
      </c>
      <c r="D4473" s="7">
        <v>45385.895833333336</v>
      </c>
      <c r="E4473" s="1">
        <v>3.0000000000000001E-3</v>
      </c>
      <c r="F4473" s="37">
        <v>0</v>
      </c>
    </row>
    <row r="4474" spans="2:6">
      <c r="B4474" s="59">
        <f t="shared" si="139"/>
        <v>45383</v>
      </c>
      <c r="C4474" s="7">
        <f t="shared" si="138"/>
        <v>45385.895833333328</v>
      </c>
      <c r="D4474" s="7">
        <v>45385.916666666664</v>
      </c>
      <c r="E4474" s="1">
        <v>2E-3</v>
      </c>
      <c r="F4474" s="37">
        <v>0</v>
      </c>
    </row>
    <row r="4475" spans="2:6">
      <c r="B4475" s="59">
        <f t="shared" si="139"/>
        <v>45383</v>
      </c>
      <c r="C4475" s="7">
        <f t="shared" si="138"/>
        <v>45385.916666666664</v>
      </c>
      <c r="D4475" s="7">
        <v>45385.9375</v>
      </c>
      <c r="E4475" s="1">
        <v>3.0000000000000001E-3</v>
      </c>
      <c r="F4475" s="37">
        <v>0</v>
      </c>
    </row>
    <row r="4476" spans="2:6">
      <c r="B4476" s="59">
        <f t="shared" si="139"/>
        <v>45383</v>
      </c>
      <c r="C4476" s="7">
        <f t="shared" si="138"/>
        <v>45385.9375</v>
      </c>
      <c r="D4476" s="7">
        <v>45385.958333333336</v>
      </c>
      <c r="E4476" s="1">
        <v>5.0000000000000001E-3</v>
      </c>
      <c r="F4476" s="37">
        <v>1E-3</v>
      </c>
    </row>
    <row r="4477" spans="2:6">
      <c r="B4477" s="59">
        <f t="shared" si="139"/>
        <v>45383</v>
      </c>
      <c r="C4477" s="7">
        <f t="shared" si="138"/>
        <v>45385.958333333328</v>
      </c>
      <c r="D4477" s="7">
        <v>45385.979166666664</v>
      </c>
      <c r="E4477" s="1">
        <v>2E-3</v>
      </c>
      <c r="F4477" s="37">
        <v>0</v>
      </c>
    </row>
    <row r="4478" spans="2:6">
      <c r="B4478" s="59">
        <f t="shared" si="139"/>
        <v>45383</v>
      </c>
      <c r="C4478" s="7">
        <f t="shared" si="138"/>
        <v>45385.979166666664</v>
      </c>
      <c r="D4478" s="7">
        <v>45386</v>
      </c>
      <c r="E4478" s="1">
        <v>1.4E-2</v>
      </c>
      <c r="F4478" s="37">
        <v>1E-3</v>
      </c>
    </row>
    <row r="4479" spans="2:6">
      <c r="B4479" s="59">
        <f t="shared" si="139"/>
        <v>45383</v>
      </c>
      <c r="C4479" s="7">
        <f t="shared" si="138"/>
        <v>45386</v>
      </c>
      <c r="D4479" s="7">
        <v>45386.020833333336</v>
      </c>
      <c r="E4479" s="1">
        <v>2E-3</v>
      </c>
      <c r="F4479" s="37">
        <v>0</v>
      </c>
    </row>
    <row r="4480" spans="2:6">
      <c r="B4480" s="59">
        <f t="shared" si="139"/>
        <v>45383</v>
      </c>
      <c r="C4480" s="7">
        <f t="shared" si="138"/>
        <v>45386.020833333328</v>
      </c>
      <c r="D4480" s="7">
        <v>45386.041666666664</v>
      </c>
      <c r="E4480" s="1">
        <v>4.0000000000000001E-3</v>
      </c>
      <c r="F4480" s="37">
        <v>0</v>
      </c>
    </row>
    <row r="4481" spans="2:6">
      <c r="B4481" s="59">
        <f t="shared" si="139"/>
        <v>45383</v>
      </c>
      <c r="C4481" s="7">
        <f t="shared" si="138"/>
        <v>45386.041666666664</v>
      </c>
      <c r="D4481" s="7">
        <v>45386.0625</v>
      </c>
      <c r="E4481" s="1">
        <v>3.0000000000000001E-3</v>
      </c>
      <c r="F4481" s="37">
        <v>0</v>
      </c>
    </row>
    <row r="4482" spans="2:6">
      <c r="B4482" s="59">
        <f t="shared" si="139"/>
        <v>45383</v>
      </c>
      <c r="C4482" s="7">
        <f t="shared" si="138"/>
        <v>45386.0625</v>
      </c>
      <c r="D4482" s="7">
        <v>45386.083333333336</v>
      </c>
      <c r="E4482" s="1">
        <v>3.0000000000000001E-3</v>
      </c>
      <c r="F4482" s="37">
        <v>0</v>
      </c>
    </row>
    <row r="4483" spans="2:6">
      <c r="B4483" s="59">
        <f t="shared" si="139"/>
        <v>45383</v>
      </c>
      <c r="C4483" s="7">
        <f t="shared" si="138"/>
        <v>45386.083333333328</v>
      </c>
      <c r="D4483" s="7">
        <v>45386.104166666664</v>
      </c>
      <c r="E4483" s="1">
        <v>3.0000000000000001E-3</v>
      </c>
      <c r="F4483" s="37">
        <v>0</v>
      </c>
    </row>
    <row r="4484" spans="2:6">
      <c r="B4484" s="59">
        <f t="shared" si="139"/>
        <v>45383</v>
      </c>
      <c r="C4484" s="7">
        <f t="shared" si="138"/>
        <v>45386.104166666664</v>
      </c>
      <c r="D4484" s="7">
        <v>45386.125</v>
      </c>
      <c r="E4484" s="1">
        <v>3.0000000000000001E-3</v>
      </c>
      <c r="F4484" s="37">
        <v>0</v>
      </c>
    </row>
    <row r="4485" spans="2:6">
      <c r="B4485" s="59">
        <f t="shared" si="139"/>
        <v>45383</v>
      </c>
      <c r="C4485" s="7">
        <f t="shared" ref="C4485:C4548" si="140">D4485-1/48</f>
        <v>45386.125</v>
      </c>
      <c r="D4485" s="7">
        <v>45386.145833333336</v>
      </c>
      <c r="E4485" s="1">
        <v>2E-3</v>
      </c>
      <c r="F4485" s="37">
        <v>0</v>
      </c>
    </row>
    <row r="4486" spans="2:6">
      <c r="B4486" s="59">
        <f t="shared" ref="B4486:B4549" si="141">DATE(YEAR(C4486),MONTH(C4486),1)</f>
        <v>45383</v>
      </c>
      <c r="C4486" s="7">
        <f t="shared" si="140"/>
        <v>45386.145833333328</v>
      </c>
      <c r="D4486" s="7">
        <v>45386.166666666664</v>
      </c>
      <c r="E4486" s="1">
        <v>3.0000000000000001E-3</v>
      </c>
      <c r="F4486" s="37">
        <v>0</v>
      </c>
    </row>
    <row r="4487" spans="2:6">
      <c r="B4487" s="59">
        <f t="shared" si="141"/>
        <v>45383</v>
      </c>
      <c r="C4487" s="7">
        <f t="shared" si="140"/>
        <v>45386.166666666664</v>
      </c>
      <c r="D4487" s="7">
        <v>45386.1875</v>
      </c>
      <c r="E4487" s="1">
        <v>3.0000000000000001E-3</v>
      </c>
      <c r="F4487" s="37">
        <v>0</v>
      </c>
    </row>
    <row r="4488" spans="2:6">
      <c r="B4488" s="59">
        <f t="shared" si="141"/>
        <v>45383</v>
      </c>
      <c r="C4488" s="7">
        <f t="shared" si="140"/>
        <v>45386.1875</v>
      </c>
      <c r="D4488" s="7">
        <v>45386.208333333336</v>
      </c>
      <c r="E4488" s="1">
        <v>3.0000000000000001E-3</v>
      </c>
      <c r="F4488" s="37">
        <v>0</v>
      </c>
    </row>
    <row r="4489" spans="2:6">
      <c r="B4489" s="59">
        <f t="shared" si="141"/>
        <v>45383</v>
      </c>
      <c r="C4489" s="7">
        <f t="shared" si="140"/>
        <v>45386.208333333328</v>
      </c>
      <c r="D4489" s="7">
        <v>45386.229166666664</v>
      </c>
      <c r="E4489" s="1">
        <v>3.0000000000000001E-3</v>
      </c>
      <c r="F4489" s="37">
        <v>0</v>
      </c>
    </row>
    <row r="4490" spans="2:6">
      <c r="B4490" s="59">
        <f t="shared" si="141"/>
        <v>45383</v>
      </c>
      <c r="C4490" s="7">
        <f t="shared" si="140"/>
        <v>45386.229166666664</v>
      </c>
      <c r="D4490" s="7">
        <v>45386.25</v>
      </c>
      <c r="E4490" s="1">
        <v>6.0000000000000001E-3</v>
      </c>
      <c r="F4490" s="37">
        <v>0</v>
      </c>
    </row>
    <row r="4491" spans="2:6">
      <c r="B4491" s="59">
        <f t="shared" si="141"/>
        <v>45383</v>
      </c>
      <c r="C4491" s="7">
        <f t="shared" si="140"/>
        <v>45386.25</v>
      </c>
      <c r="D4491" s="7">
        <v>45386.270833333336</v>
      </c>
      <c r="E4491" s="1">
        <v>6.0000000000000001E-3</v>
      </c>
      <c r="F4491" s="37">
        <v>1E-3</v>
      </c>
    </row>
    <row r="4492" spans="2:6">
      <c r="B4492" s="59">
        <f t="shared" si="141"/>
        <v>45383</v>
      </c>
      <c r="C4492" s="7">
        <f t="shared" si="140"/>
        <v>45386.270833333328</v>
      </c>
      <c r="D4492" s="7">
        <v>45386.291666666664</v>
      </c>
      <c r="E4492" s="1">
        <v>6.0000000000000001E-3</v>
      </c>
      <c r="F4492" s="37">
        <v>0</v>
      </c>
    </row>
    <row r="4493" spans="2:6">
      <c r="B4493" s="59">
        <f t="shared" si="141"/>
        <v>45383</v>
      </c>
      <c r="C4493" s="7">
        <f t="shared" si="140"/>
        <v>45386.291666666664</v>
      </c>
      <c r="D4493" s="7">
        <v>45386.3125</v>
      </c>
      <c r="E4493" s="1">
        <v>6.0000000000000001E-3</v>
      </c>
      <c r="F4493" s="37">
        <v>0</v>
      </c>
    </row>
    <row r="4494" spans="2:6">
      <c r="B4494" s="59">
        <f t="shared" si="141"/>
        <v>45383</v>
      </c>
      <c r="C4494" s="7">
        <f t="shared" si="140"/>
        <v>45386.3125</v>
      </c>
      <c r="D4494" s="7">
        <v>45386.333333333336</v>
      </c>
      <c r="E4494" s="1">
        <v>1E-3</v>
      </c>
      <c r="F4494" s="37">
        <v>0</v>
      </c>
    </row>
    <row r="4495" spans="2:6">
      <c r="B4495" s="59">
        <f t="shared" si="141"/>
        <v>45383</v>
      </c>
      <c r="C4495" s="7">
        <f t="shared" si="140"/>
        <v>45386.333333333328</v>
      </c>
      <c r="D4495" s="7">
        <v>45386.354166666664</v>
      </c>
      <c r="E4495" s="1">
        <v>2E-3</v>
      </c>
      <c r="F4495" s="37">
        <v>0</v>
      </c>
    </row>
    <row r="4496" spans="2:6">
      <c r="B4496" s="59">
        <f t="shared" si="141"/>
        <v>45383</v>
      </c>
      <c r="C4496" s="7">
        <f t="shared" si="140"/>
        <v>45386.354166666664</v>
      </c>
      <c r="D4496" s="7">
        <v>45386.375</v>
      </c>
      <c r="E4496" s="1">
        <v>3.0000000000000001E-3</v>
      </c>
      <c r="F4496" s="37">
        <v>0</v>
      </c>
    </row>
    <row r="4497" spans="2:6">
      <c r="B4497" s="59">
        <f t="shared" si="141"/>
        <v>45383</v>
      </c>
      <c r="C4497" s="7">
        <f t="shared" si="140"/>
        <v>45386.375</v>
      </c>
      <c r="D4497" s="7">
        <v>45386.395833333336</v>
      </c>
      <c r="E4497" s="1">
        <v>4.0000000000000001E-3</v>
      </c>
      <c r="F4497" s="37">
        <v>1E-3</v>
      </c>
    </row>
    <row r="4498" spans="2:6">
      <c r="B4498" s="59">
        <f t="shared" si="141"/>
        <v>45383</v>
      </c>
      <c r="C4498" s="7">
        <f t="shared" si="140"/>
        <v>45386.395833333328</v>
      </c>
      <c r="D4498" s="7">
        <v>45386.416666666664</v>
      </c>
      <c r="E4498" s="1">
        <v>4.0000000000000001E-3</v>
      </c>
      <c r="F4498" s="37">
        <v>2E-3</v>
      </c>
    </row>
    <row r="4499" spans="2:6">
      <c r="B4499" s="59">
        <f t="shared" si="141"/>
        <v>45383</v>
      </c>
      <c r="C4499" s="7">
        <f t="shared" si="140"/>
        <v>45386.416666666664</v>
      </c>
      <c r="D4499" s="7">
        <v>45386.4375</v>
      </c>
      <c r="E4499" s="1">
        <v>2E-3</v>
      </c>
      <c r="F4499" s="37">
        <v>0</v>
      </c>
    </row>
    <row r="4500" spans="2:6">
      <c r="B4500" s="59">
        <f t="shared" si="141"/>
        <v>45383</v>
      </c>
      <c r="C4500" s="7">
        <f t="shared" si="140"/>
        <v>45386.4375</v>
      </c>
      <c r="D4500" s="7">
        <v>45386.458333333336</v>
      </c>
      <c r="E4500" s="1">
        <v>3.0000000000000001E-3</v>
      </c>
      <c r="F4500" s="37">
        <v>1.0999999999999999E-2</v>
      </c>
    </row>
    <row r="4501" spans="2:6">
      <c r="B4501" s="59">
        <f t="shared" si="141"/>
        <v>45383</v>
      </c>
      <c r="C4501" s="7">
        <f t="shared" si="140"/>
        <v>45386.458333333328</v>
      </c>
      <c r="D4501" s="7">
        <v>45386.479166666664</v>
      </c>
      <c r="E4501" s="1">
        <v>5.0000000000000001E-3</v>
      </c>
      <c r="F4501" s="37">
        <v>1.2E-2</v>
      </c>
    </row>
    <row r="4502" spans="2:6">
      <c r="B4502" s="59">
        <f t="shared" si="141"/>
        <v>45383</v>
      </c>
      <c r="C4502" s="7">
        <f t="shared" si="140"/>
        <v>45386.479166666664</v>
      </c>
      <c r="D4502" s="7">
        <v>45386.5</v>
      </c>
      <c r="E4502" s="1">
        <v>4.0000000000000001E-3</v>
      </c>
      <c r="F4502" s="37">
        <v>0.01</v>
      </c>
    </row>
    <row r="4503" spans="2:6">
      <c r="B4503" s="59">
        <f t="shared" si="141"/>
        <v>45383</v>
      </c>
      <c r="C4503" s="7">
        <f t="shared" si="140"/>
        <v>45386.5</v>
      </c>
      <c r="D4503" s="7">
        <v>45386.520833333336</v>
      </c>
      <c r="E4503" s="1">
        <v>2E-3</v>
      </c>
      <c r="F4503" s="37">
        <v>1.9E-2</v>
      </c>
    </row>
    <row r="4504" spans="2:6">
      <c r="B4504" s="59">
        <f t="shared" si="141"/>
        <v>45383</v>
      </c>
      <c r="C4504" s="7">
        <f t="shared" si="140"/>
        <v>45386.520833333328</v>
      </c>
      <c r="D4504" s="7">
        <v>45386.541666666664</v>
      </c>
      <c r="E4504" s="1">
        <v>0</v>
      </c>
      <c r="F4504" s="37">
        <v>1.292</v>
      </c>
    </row>
    <row r="4505" spans="2:6">
      <c r="B4505" s="59">
        <f t="shared" si="141"/>
        <v>45383</v>
      </c>
      <c r="C4505" s="7">
        <f t="shared" si="140"/>
        <v>45386.541666666664</v>
      </c>
      <c r="D4505" s="7">
        <v>45386.5625</v>
      </c>
      <c r="E4505" s="1">
        <v>0</v>
      </c>
      <c r="F4505" s="37">
        <v>1.9610000000000001</v>
      </c>
    </row>
    <row r="4506" spans="2:6">
      <c r="B4506" s="59">
        <f t="shared" si="141"/>
        <v>45383</v>
      </c>
      <c r="C4506" s="7">
        <f t="shared" si="140"/>
        <v>45386.5625</v>
      </c>
      <c r="D4506" s="7">
        <v>45386.583333333336</v>
      </c>
      <c r="E4506" s="1">
        <v>0</v>
      </c>
      <c r="F4506" s="37">
        <v>1.0329999999999999</v>
      </c>
    </row>
    <row r="4507" spans="2:6">
      <c r="B4507" s="59">
        <f t="shared" si="141"/>
        <v>45383</v>
      </c>
      <c r="C4507" s="7">
        <f t="shared" si="140"/>
        <v>45386.583333333328</v>
      </c>
      <c r="D4507" s="7">
        <v>45386.604166666664</v>
      </c>
      <c r="E4507" s="1">
        <v>0</v>
      </c>
      <c r="F4507" s="37">
        <v>0.90800000000000003</v>
      </c>
    </row>
    <row r="4508" spans="2:6">
      <c r="B4508" s="59">
        <f t="shared" si="141"/>
        <v>45383</v>
      </c>
      <c r="C4508" s="7">
        <f t="shared" si="140"/>
        <v>45386.604166666664</v>
      </c>
      <c r="D4508" s="7">
        <v>45386.625</v>
      </c>
      <c r="E4508" s="1">
        <v>0</v>
      </c>
      <c r="F4508" s="37">
        <v>1</v>
      </c>
    </row>
    <row r="4509" spans="2:6">
      <c r="B4509" s="59">
        <f t="shared" si="141"/>
        <v>45383</v>
      </c>
      <c r="C4509" s="7">
        <f t="shared" si="140"/>
        <v>45386.625</v>
      </c>
      <c r="D4509" s="7">
        <v>45386.645833333336</v>
      </c>
      <c r="E4509" s="1">
        <v>0</v>
      </c>
      <c r="F4509" s="37">
        <v>0.56799999999999995</v>
      </c>
    </row>
    <row r="4510" spans="2:6">
      <c r="B4510" s="59">
        <f t="shared" si="141"/>
        <v>45383</v>
      </c>
      <c r="C4510" s="7">
        <f t="shared" si="140"/>
        <v>45386.645833333328</v>
      </c>
      <c r="D4510" s="7">
        <v>45386.666666666664</v>
      </c>
      <c r="E4510" s="1">
        <v>0</v>
      </c>
      <c r="F4510" s="37">
        <v>0.42899999999999999</v>
      </c>
    </row>
    <row r="4511" spans="2:6">
      <c r="B4511" s="59">
        <f t="shared" si="141"/>
        <v>45383</v>
      </c>
      <c r="C4511" s="7">
        <f t="shared" si="140"/>
        <v>45386.666666666664</v>
      </c>
      <c r="D4511" s="7">
        <v>45386.6875</v>
      </c>
      <c r="E4511" s="1">
        <v>1E-3</v>
      </c>
      <c r="F4511" s="37">
        <v>0.1</v>
      </c>
    </row>
    <row r="4512" spans="2:6">
      <c r="B4512" s="59">
        <f t="shared" si="141"/>
        <v>45383</v>
      </c>
      <c r="C4512" s="7">
        <f t="shared" si="140"/>
        <v>45386.6875</v>
      </c>
      <c r="D4512" s="7">
        <v>45386.708333333336</v>
      </c>
      <c r="E4512" s="1">
        <v>0</v>
      </c>
      <c r="F4512" s="37">
        <v>0.16200000000000001</v>
      </c>
    </row>
    <row r="4513" spans="2:6">
      <c r="B4513" s="59">
        <f t="shared" si="141"/>
        <v>45383</v>
      </c>
      <c r="C4513" s="7">
        <f t="shared" si="140"/>
        <v>45386.708333333328</v>
      </c>
      <c r="D4513" s="7">
        <v>45386.729166666664</v>
      </c>
      <c r="E4513" s="1">
        <v>0</v>
      </c>
      <c r="F4513" s="37">
        <v>0.157</v>
      </c>
    </row>
    <row r="4514" spans="2:6">
      <c r="B4514" s="59">
        <f t="shared" si="141"/>
        <v>45383</v>
      </c>
      <c r="C4514" s="7">
        <f t="shared" si="140"/>
        <v>45386.729166666664</v>
      </c>
      <c r="D4514" s="7">
        <v>45386.75</v>
      </c>
      <c r="E4514" s="1">
        <v>2E-3</v>
      </c>
      <c r="F4514" s="37">
        <v>6.2E-2</v>
      </c>
    </row>
    <row r="4515" spans="2:6">
      <c r="B4515" s="59">
        <f t="shared" si="141"/>
        <v>45383</v>
      </c>
      <c r="C4515" s="7">
        <f t="shared" si="140"/>
        <v>45386.75</v>
      </c>
      <c r="D4515" s="7">
        <v>45386.770833333336</v>
      </c>
      <c r="E4515" s="1">
        <v>0</v>
      </c>
      <c r="F4515" s="37">
        <v>2.9000000000000001E-2</v>
      </c>
    </row>
    <row r="4516" spans="2:6">
      <c r="B4516" s="59">
        <f t="shared" si="141"/>
        <v>45383</v>
      </c>
      <c r="C4516" s="7">
        <f t="shared" si="140"/>
        <v>45386.770833333328</v>
      </c>
      <c r="D4516" s="7">
        <v>45386.791666666664</v>
      </c>
      <c r="E4516" s="1">
        <v>4.0000000000000001E-3</v>
      </c>
      <c r="F4516" s="37">
        <v>0</v>
      </c>
    </row>
    <row r="4517" spans="2:6">
      <c r="B4517" s="59">
        <f t="shared" si="141"/>
        <v>45383</v>
      </c>
      <c r="C4517" s="7">
        <f t="shared" si="140"/>
        <v>45386.791666666664</v>
      </c>
      <c r="D4517" s="7">
        <v>45386.8125</v>
      </c>
      <c r="E4517" s="1">
        <v>2E-3</v>
      </c>
      <c r="F4517" s="37">
        <v>0</v>
      </c>
    </row>
    <row r="4518" spans="2:6">
      <c r="B4518" s="59">
        <f t="shared" si="141"/>
        <v>45383</v>
      </c>
      <c r="C4518" s="7">
        <f t="shared" si="140"/>
        <v>45386.8125</v>
      </c>
      <c r="D4518" s="7">
        <v>45386.833333333336</v>
      </c>
      <c r="E4518" s="1">
        <v>3.0000000000000001E-3</v>
      </c>
      <c r="F4518" s="37">
        <v>0</v>
      </c>
    </row>
    <row r="4519" spans="2:6">
      <c r="B4519" s="59">
        <f t="shared" si="141"/>
        <v>45383</v>
      </c>
      <c r="C4519" s="7">
        <f t="shared" si="140"/>
        <v>45386.833333333328</v>
      </c>
      <c r="D4519" s="7">
        <v>45386.854166666664</v>
      </c>
      <c r="E4519" s="1">
        <v>8.0000000000000002E-3</v>
      </c>
      <c r="F4519" s="37">
        <v>1E-3</v>
      </c>
    </row>
    <row r="4520" spans="2:6">
      <c r="B4520" s="59">
        <f t="shared" si="141"/>
        <v>45383</v>
      </c>
      <c r="C4520" s="7">
        <f t="shared" si="140"/>
        <v>45386.854166666664</v>
      </c>
      <c r="D4520" s="7">
        <v>45386.875</v>
      </c>
      <c r="E4520" s="1">
        <v>3.0000000000000001E-3</v>
      </c>
      <c r="F4520" s="37">
        <v>0</v>
      </c>
    </row>
    <row r="4521" spans="2:6">
      <c r="B4521" s="59">
        <f t="shared" si="141"/>
        <v>45383</v>
      </c>
      <c r="C4521" s="7">
        <f t="shared" si="140"/>
        <v>45386.875</v>
      </c>
      <c r="D4521" s="7">
        <v>45386.895833333336</v>
      </c>
      <c r="E4521" s="1">
        <v>3.0000000000000001E-3</v>
      </c>
      <c r="F4521" s="37">
        <v>0</v>
      </c>
    </row>
    <row r="4522" spans="2:6">
      <c r="B4522" s="59">
        <f t="shared" si="141"/>
        <v>45383</v>
      </c>
      <c r="C4522" s="7">
        <f t="shared" si="140"/>
        <v>45386.895833333328</v>
      </c>
      <c r="D4522" s="7">
        <v>45386.916666666664</v>
      </c>
      <c r="E4522" s="1">
        <v>3.0000000000000001E-3</v>
      </c>
      <c r="F4522" s="37">
        <v>0</v>
      </c>
    </row>
    <row r="4523" spans="2:6">
      <c r="B4523" s="59">
        <f t="shared" si="141"/>
        <v>45383</v>
      </c>
      <c r="C4523" s="7">
        <f t="shared" si="140"/>
        <v>45386.916666666664</v>
      </c>
      <c r="D4523" s="7">
        <v>45386.9375</v>
      </c>
      <c r="E4523" s="1">
        <v>3.0000000000000001E-3</v>
      </c>
      <c r="F4523" s="37">
        <v>0</v>
      </c>
    </row>
    <row r="4524" spans="2:6">
      <c r="B4524" s="59">
        <f t="shared" si="141"/>
        <v>45383</v>
      </c>
      <c r="C4524" s="7">
        <f t="shared" si="140"/>
        <v>45386.9375</v>
      </c>
      <c r="D4524" s="7">
        <v>45386.958333333336</v>
      </c>
      <c r="E4524" s="1">
        <v>7.0000000000000001E-3</v>
      </c>
      <c r="F4524" s="37">
        <v>1E-3</v>
      </c>
    </row>
    <row r="4525" spans="2:6">
      <c r="B4525" s="59">
        <f t="shared" si="141"/>
        <v>45383</v>
      </c>
      <c r="C4525" s="7">
        <f t="shared" si="140"/>
        <v>45386.958333333328</v>
      </c>
      <c r="D4525" s="7">
        <v>45386.979166666664</v>
      </c>
      <c r="E4525" s="1">
        <v>0.01</v>
      </c>
      <c r="F4525" s="37">
        <v>2E-3</v>
      </c>
    </row>
    <row r="4526" spans="2:6">
      <c r="B4526" s="59">
        <f t="shared" si="141"/>
        <v>45383</v>
      </c>
      <c r="C4526" s="7">
        <f t="shared" si="140"/>
        <v>45386.979166666664</v>
      </c>
      <c r="D4526" s="7">
        <v>45387</v>
      </c>
      <c r="E4526" s="1">
        <v>3.9E-2</v>
      </c>
      <c r="F4526" s="37">
        <v>6.0000000000000001E-3</v>
      </c>
    </row>
    <row r="4527" spans="2:6">
      <c r="B4527" s="59">
        <f t="shared" si="141"/>
        <v>45383</v>
      </c>
      <c r="C4527" s="7">
        <f t="shared" si="140"/>
        <v>45387</v>
      </c>
      <c r="D4527" s="7">
        <v>45387.020833333336</v>
      </c>
      <c r="E4527" s="1">
        <v>0.26600000000000001</v>
      </c>
      <c r="F4527" s="37">
        <v>1E-3</v>
      </c>
    </row>
    <row r="4528" spans="2:6">
      <c r="B4528" s="59">
        <f t="shared" si="141"/>
        <v>45383</v>
      </c>
      <c r="C4528" s="7">
        <f t="shared" si="140"/>
        <v>45387.020833333328</v>
      </c>
      <c r="D4528" s="7">
        <v>45387.041666666664</v>
      </c>
      <c r="E4528" s="1">
        <v>3.0000000000000001E-3</v>
      </c>
      <c r="F4528" s="37">
        <v>0</v>
      </c>
    </row>
    <row r="4529" spans="2:6">
      <c r="B4529" s="59">
        <f t="shared" si="141"/>
        <v>45383</v>
      </c>
      <c r="C4529" s="7">
        <f t="shared" si="140"/>
        <v>45387.041666666664</v>
      </c>
      <c r="D4529" s="7">
        <v>45387.0625</v>
      </c>
      <c r="E4529" s="1">
        <v>3.0000000000000001E-3</v>
      </c>
      <c r="F4529" s="37">
        <v>0</v>
      </c>
    </row>
    <row r="4530" spans="2:6">
      <c r="B4530" s="59">
        <f t="shared" si="141"/>
        <v>45383</v>
      </c>
      <c r="C4530" s="7">
        <f t="shared" si="140"/>
        <v>45387.0625</v>
      </c>
      <c r="D4530" s="7">
        <v>45387.083333333336</v>
      </c>
      <c r="E4530" s="1">
        <v>4.0000000000000001E-3</v>
      </c>
      <c r="F4530" s="37">
        <v>0</v>
      </c>
    </row>
    <row r="4531" spans="2:6">
      <c r="B4531" s="59">
        <f t="shared" si="141"/>
        <v>45383</v>
      </c>
      <c r="C4531" s="7">
        <f t="shared" si="140"/>
        <v>45387.083333333328</v>
      </c>
      <c r="D4531" s="7">
        <v>45387.104166666664</v>
      </c>
      <c r="E4531" s="1">
        <v>4.0000000000000001E-3</v>
      </c>
      <c r="F4531" s="37">
        <v>0</v>
      </c>
    </row>
    <row r="4532" spans="2:6">
      <c r="B4532" s="59">
        <f t="shared" si="141"/>
        <v>45383</v>
      </c>
      <c r="C4532" s="7">
        <f t="shared" si="140"/>
        <v>45387.104166666664</v>
      </c>
      <c r="D4532" s="7">
        <v>45387.125</v>
      </c>
      <c r="E4532" s="1">
        <v>4.0000000000000001E-3</v>
      </c>
      <c r="F4532" s="37">
        <v>0</v>
      </c>
    </row>
    <row r="4533" spans="2:6">
      <c r="B4533" s="59">
        <f t="shared" si="141"/>
        <v>45383</v>
      </c>
      <c r="C4533" s="7">
        <f t="shared" si="140"/>
        <v>45387.125</v>
      </c>
      <c r="D4533" s="7">
        <v>45387.145833333336</v>
      </c>
      <c r="E4533" s="1">
        <v>4.0000000000000001E-3</v>
      </c>
      <c r="F4533" s="37">
        <v>0</v>
      </c>
    </row>
    <row r="4534" spans="2:6">
      <c r="B4534" s="59">
        <f t="shared" si="141"/>
        <v>45383</v>
      </c>
      <c r="C4534" s="7">
        <f t="shared" si="140"/>
        <v>45387.145833333328</v>
      </c>
      <c r="D4534" s="7">
        <v>45387.166666666664</v>
      </c>
      <c r="E4534" s="1">
        <v>3.0000000000000001E-3</v>
      </c>
      <c r="F4534" s="37">
        <v>0</v>
      </c>
    </row>
    <row r="4535" spans="2:6">
      <c r="B4535" s="59">
        <f t="shared" si="141"/>
        <v>45383</v>
      </c>
      <c r="C4535" s="7">
        <f t="shared" si="140"/>
        <v>45387.166666666664</v>
      </c>
      <c r="D4535" s="7">
        <v>45387.1875</v>
      </c>
      <c r="E4535" s="1">
        <v>2E-3</v>
      </c>
      <c r="F4535" s="37">
        <v>0</v>
      </c>
    </row>
    <row r="4536" spans="2:6">
      <c r="B4536" s="59">
        <f t="shared" si="141"/>
        <v>45383</v>
      </c>
      <c r="C4536" s="7">
        <f t="shared" si="140"/>
        <v>45387.1875</v>
      </c>
      <c r="D4536" s="7">
        <v>45387.208333333336</v>
      </c>
      <c r="E4536" s="1">
        <v>2E-3</v>
      </c>
      <c r="F4536" s="37">
        <v>0</v>
      </c>
    </row>
    <row r="4537" spans="2:6">
      <c r="B4537" s="59">
        <f t="shared" si="141"/>
        <v>45383</v>
      </c>
      <c r="C4537" s="7">
        <f t="shared" si="140"/>
        <v>45387.208333333328</v>
      </c>
      <c r="D4537" s="7">
        <v>45387.229166666664</v>
      </c>
      <c r="E4537" s="1">
        <v>3.0000000000000001E-3</v>
      </c>
      <c r="F4537" s="37">
        <v>0</v>
      </c>
    </row>
    <row r="4538" spans="2:6">
      <c r="B4538" s="59">
        <f t="shared" si="141"/>
        <v>45383</v>
      </c>
      <c r="C4538" s="7">
        <f t="shared" si="140"/>
        <v>45387.229166666664</v>
      </c>
      <c r="D4538" s="7">
        <v>45387.25</v>
      </c>
      <c r="E4538" s="1">
        <v>6.0000000000000001E-3</v>
      </c>
      <c r="F4538" s="37">
        <v>0</v>
      </c>
    </row>
    <row r="4539" spans="2:6">
      <c r="B4539" s="59">
        <f t="shared" si="141"/>
        <v>45383</v>
      </c>
      <c r="C4539" s="7">
        <f t="shared" si="140"/>
        <v>45387.25</v>
      </c>
      <c r="D4539" s="7">
        <v>45387.270833333336</v>
      </c>
      <c r="E4539" s="1">
        <v>6.0000000000000001E-3</v>
      </c>
      <c r="F4539" s="37">
        <v>0</v>
      </c>
    </row>
    <row r="4540" spans="2:6">
      <c r="B4540" s="59">
        <f t="shared" si="141"/>
        <v>45383</v>
      </c>
      <c r="C4540" s="7">
        <f t="shared" si="140"/>
        <v>45387.270833333328</v>
      </c>
      <c r="D4540" s="7">
        <v>45387.291666666664</v>
      </c>
      <c r="E4540" s="1">
        <v>5.0000000000000001E-3</v>
      </c>
      <c r="F4540" s="37">
        <v>1E-3</v>
      </c>
    </row>
    <row r="4541" spans="2:6">
      <c r="B4541" s="59">
        <f t="shared" si="141"/>
        <v>45383</v>
      </c>
      <c r="C4541" s="7">
        <f t="shared" si="140"/>
        <v>45387.291666666664</v>
      </c>
      <c r="D4541" s="7">
        <v>45387.3125</v>
      </c>
      <c r="E4541" s="1">
        <v>6.0000000000000001E-3</v>
      </c>
      <c r="F4541" s="37">
        <v>2E-3</v>
      </c>
    </row>
    <row r="4542" spans="2:6">
      <c r="B4542" s="59">
        <f t="shared" si="141"/>
        <v>45383</v>
      </c>
      <c r="C4542" s="7">
        <f t="shared" si="140"/>
        <v>45387.3125</v>
      </c>
      <c r="D4542" s="7">
        <v>45387.333333333336</v>
      </c>
      <c r="E4542" s="1">
        <v>3.0000000000000001E-3</v>
      </c>
      <c r="F4542" s="37">
        <v>1E-3</v>
      </c>
    </row>
    <row r="4543" spans="2:6">
      <c r="B4543" s="59">
        <f t="shared" si="141"/>
        <v>45383</v>
      </c>
      <c r="C4543" s="7">
        <f t="shared" si="140"/>
        <v>45387.333333333328</v>
      </c>
      <c r="D4543" s="7">
        <v>45387.354166666664</v>
      </c>
      <c r="E4543" s="1">
        <v>1E-3</v>
      </c>
      <c r="F4543" s="37">
        <v>0</v>
      </c>
    </row>
    <row r="4544" spans="2:6">
      <c r="B4544" s="59">
        <f t="shared" si="141"/>
        <v>45383</v>
      </c>
      <c r="C4544" s="7">
        <f t="shared" si="140"/>
        <v>45387.354166666664</v>
      </c>
      <c r="D4544" s="7">
        <v>45387.375</v>
      </c>
      <c r="E4544" s="1">
        <v>1E-3</v>
      </c>
      <c r="F4544" s="37">
        <v>0</v>
      </c>
    </row>
    <row r="4545" spans="2:6">
      <c r="B4545" s="59">
        <f t="shared" si="141"/>
        <v>45383</v>
      </c>
      <c r="C4545" s="7">
        <f t="shared" si="140"/>
        <v>45387.375</v>
      </c>
      <c r="D4545" s="7">
        <v>45387.395833333336</v>
      </c>
      <c r="E4545" s="1">
        <v>2E-3</v>
      </c>
      <c r="F4545" s="37">
        <v>0</v>
      </c>
    </row>
    <row r="4546" spans="2:6">
      <c r="B4546" s="59">
        <f t="shared" si="141"/>
        <v>45383</v>
      </c>
      <c r="C4546" s="7">
        <f t="shared" si="140"/>
        <v>45387.395833333328</v>
      </c>
      <c r="D4546" s="7">
        <v>45387.416666666664</v>
      </c>
      <c r="E4546" s="1">
        <v>2E-3</v>
      </c>
      <c r="F4546" s="37">
        <v>1E-3</v>
      </c>
    </row>
    <row r="4547" spans="2:6">
      <c r="B4547" s="59">
        <f t="shared" si="141"/>
        <v>45383</v>
      </c>
      <c r="C4547" s="7">
        <f t="shared" si="140"/>
        <v>45387.416666666664</v>
      </c>
      <c r="D4547" s="7">
        <v>45387.4375</v>
      </c>
      <c r="E4547" s="1">
        <v>5.0000000000000001E-3</v>
      </c>
      <c r="F4547" s="37">
        <v>6.0000000000000001E-3</v>
      </c>
    </row>
    <row r="4548" spans="2:6">
      <c r="B4548" s="59">
        <f t="shared" si="141"/>
        <v>45383</v>
      </c>
      <c r="C4548" s="7">
        <f t="shared" si="140"/>
        <v>45387.4375</v>
      </c>
      <c r="D4548" s="7">
        <v>45387.458333333336</v>
      </c>
      <c r="E4548" s="1">
        <v>8.0000000000000002E-3</v>
      </c>
      <c r="F4548" s="37">
        <v>0.01</v>
      </c>
    </row>
    <row r="4549" spans="2:6">
      <c r="B4549" s="59">
        <f t="shared" si="141"/>
        <v>45383</v>
      </c>
      <c r="C4549" s="7">
        <f t="shared" ref="C4549:C4612" si="142">D4549-1/48</f>
        <v>45387.458333333328</v>
      </c>
      <c r="D4549" s="7">
        <v>45387.479166666664</v>
      </c>
      <c r="E4549" s="1">
        <v>4.0000000000000001E-3</v>
      </c>
      <c r="F4549" s="37">
        <v>1.7000000000000001E-2</v>
      </c>
    </row>
    <row r="4550" spans="2:6">
      <c r="B4550" s="59">
        <f t="shared" ref="B4550:B4613" si="143">DATE(YEAR(C4550),MONTH(C4550),1)</f>
        <v>45383</v>
      </c>
      <c r="C4550" s="7">
        <f t="shared" si="142"/>
        <v>45387.479166666664</v>
      </c>
      <c r="D4550" s="7">
        <v>45387.5</v>
      </c>
      <c r="E4550" s="1">
        <v>3.0000000000000001E-3</v>
      </c>
      <c r="F4550" s="37">
        <v>2E-3</v>
      </c>
    </row>
    <row r="4551" spans="2:6">
      <c r="B4551" s="59">
        <f t="shared" si="143"/>
        <v>45383</v>
      </c>
      <c r="C4551" s="7">
        <f t="shared" si="142"/>
        <v>45387.5</v>
      </c>
      <c r="D4551" s="7">
        <v>45387.520833333336</v>
      </c>
      <c r="E4551" s="1">
        <v>1.0999999999999999E-2</v>
      </c>
      <c r="F4551" s="37">
        <v>1.7000000000000001E-2</v>
      </c>
    </row>
    <row r="4552" spans="2:6">
      <c r="B4552" s="59">
        <f t="shared" si="143"/>
        <v>45383</v>
      </c>
      <c r="C4552" s="7">
        <f t="shared" si="142"/>
        <v>45387.520833333328</v>
      </c>
      <c r="D4552" s="7">
        <v>45387.541666666664</v>
      </c>
      <c r="E4552" s="1">
        <v>2E-3</v>
      </c>
      <c r="F4552" s="37">
        <v>1E-3</v>
      </c>
    </row>
    <row r="4553" spans="2:6">
      <c r="B4553" s="59">
        <f t="shared" si="143"/>
        <v>45383</v>
      </c>
      <c r="C4553" s="7">
        <f t="shared" si="142"/>
        <v>45387.541666666664</v>
      </c>
      <c r="D4553" s="7">
        <v>45387.5625</v>
      </c>
      <c r="E4553" s="1">
        <v>3.0000000000000001E-3</v>
      </c>
      <c r="F4553" s="37">
        <v>0</v>
      </c>
    </row>
    <row r="4554" spans="2:6">
      <c r="B4554" s="59">
        <f t="shared" si="143"/>
        <v>45383</v>
      </c>
      <c r="C4554" s="7">
        <f t="shared" si="142"/>
        <v>45387.5625</v>
      </c>
      <c r="D4554" s="7">
        <v>45387.583333333336</v>
      </c>
      <c r="E4554" s="1">
        <v>3.0000000000000001E-3</v>
      </c>
      <c r="F4554" s="37">
        <v>0</v>
      </c>
    </row>
    <row r="4555" spans="2:6">
      <c r="B4555" s="59">
        <f t="shared" si="143"/>
        <v>45383</v>
      </c>
      <c r="C4555" s="7">
        <f t="shared" si="142"/>
        <v>45387.583333333328</v>
      </c>
      <c r="D4555" s="7">
        <v>45387.604166666664</v>
      </c>
      <c r="E4555" s="1">
        <v>0</v>
      </c>
      <c r="F4555" s="37">
        <v>0.193</v>
      </c>
    </row>
    <row r="4556" spans="2:6">
      <c r="B4556" s="59">
        <f t="shared" si="143"/>
        <v>45383</v>
      </c>
      <c r="C4556" s="7">
        <f t="shared" si="142"/>
        <v>45387.604166666664</v>
      </c>
      <c r="D4556" s="7">
        <v>45387.625</v>
      </c>
      <c r="E4556" s="1">
        <v>0</v>
      </c>
      <c r="F4556" s="37">
        <v>0.65300000000000002</v>
      </c>
    </row>
    <row r="4557" spans="2:6">
      <c r="B4557" s="59">
        <f t="shared" si="143"/>
        <v>45383</v>
      </c>
      <c r="C4557" s="7">
        <f t="shared" si="142"/>
        <v>45387.625</v>
      </c>
      <c r="D4557" s="7">
        <v>45387.645833333336</v>
      </c>
      <c r="E4557" s="1">
        <v>0</v>
      </c>
      <c r="F4557" s="37">
        <v>0.72599999999999998</v>
      </c>
    </row>
    <row r="4558" spans="2:6">
      <c r="B4558" s="59">
        <f t="shared" si="143"/>
        <v>45383</v>
      </c>
      <c r="C4558" s="7">
        <f t="shared" si="142"/>
        <v>45387.645833333328</v>
      </c>
      <c r="D4558" s="7">
        <v>45387.666666666664</v>
      </c>
      <c r="E4558" s="1">
        <v>1E-3</v>
      </c>
      <c r="F4558" s="37">
        <v>0.40400000000000003</v>
      </c>
    </row>
    <row r="4559" spans="2:6">
      <c r="B4559" s="59">
        <f t="shared" si="143"/>
        <v>45383</v>
      </c>
      <c r="C4559" s="7">
        <f t="shared" si="142"/>
        <v>45387.666666666664</v>
      </c>
      <c r="D4559" s="7">
        <v>45387.6875</v>
      </c>
      <c r="E4559" s="1">
        <v>0</v>
      </c>
      <c r="F4559" s="37">
        <v>0.64100000000000001</v>
      </c>
    </row>
    <row r="4560" spans="2:6">
      <c r="B4560" s="59">
        <f t="shared" si="143"/>
        <v>45383</v>
      </c>
      <c r="C4560" s="7">
        <f t="shared" si="142"/>
        <v>45387.6875</v>
      </c>
      <c r="D4560" s="7">
        <v>45387.708333333336</v>
      </c>
      <c r="E4560" s="1">
        <v>2E-3</v>
      </c>
      <c r="F4560" s="37">
        <v>0.376</v>
      </c>
    </row>
    <row r="4561" spans="2:6">
      <c r="B4561" s="59">
        <f t="shared" si="143"/>
        <v>45383</v>
      </c>
      <c r="C4561" s="7">
        <f t="shared" si="142"/>
        <v>45387.708333333328</v>
      </c>
      <c r="D4561" s="7">
        <v>45387.729166666664</v>
      </c>
      <c r="E4561" s="1">
        <v>0</v>
      </c>
      <c r="F4561" s="37">
        <v>0.53800000000000003</v>
      </c>
    </row>
    <row r="4562" spans="2:6">
      <c r="B4562" s="59">
        <f t="shared" si="143"/>
        <v>45383</v>
      </c>
      <c r="C4562" s="7">
        <f t="shared" si="142"/>
        <v>45387.729166666664</v>
      </c>
      <c r="D4562" s="7">
        <v>45387.75</v>
      </c>
      <c r="E4562" s="1">
        <v>0</v>
      </c>
      <c r="F4562" s="37">
        <v>0.379</v>
      </c>
    </row>
    <row r="4563" spans="2:6">
      <c r="B4563" s="59">
        <f t="shared" si="143"/>
        <v>45383</v>
      </c>
      <c r="C4563" s="7">
        <f t="shared" si="142"/>
        <v>45387.75</v>
      </c>
      <c r="D4563" s="7">
        <v>45387.770833333336</v>
      </c>
      <c r="E4563" s="1">
        <v>2E-3</v>
      </c>
      <c r="F4563" s="37">
        <v>0.14599999999999999</v>
      </c>
    </row>
    <row r="4564" spans="2:6">
      <c r="B4564" s="59">
        <f t="shared" si="143"/>
        <v>45383</v>
      </c>
      <c r="C4564" s="7">
        <f t="shared" si="142"/>
        <v>45387.770833333328</v>
      </c>
      <c r="D4564" s="7">
        <v>45387.791666666664</v>
      </c>
      <c r="E4564" s="1">
        <v>5.0000000000000001E-3</v>
      </c>
      <c r="F4564" s="37">
        <v>0</v>
      </c>
    </row>
    <row r="4565" spans="2:6">
      <c r="B4565" s="59">
        <f t="shared" si="143"/>
        <v>45383</v>
      </c>
      <c r="C4565" s="7">
        <f t="shared" si="142"/>
        <v>45387.791666666664</v>
      </c>
      <c r="D4565" s="7">
        <v>45387.8125</v>
      </c>
      <c r="E4565" s="1">
        <v>5.0000000000000001E-3</v>
      </c>
      <c r="F4565" s="37">
        <v>0</v>
      </c>
    </row>
    <row r="4566" spans="2:6">
      <c r="B4566" s="59">
        <f t="shared" si="143"/>
        <v>45383</v>
      </c>
      <c r="C4566" s="7">
        <f t="shared" si="142"/>
        <v>45387.8125</v>
      </c>
      <c r="D4566" s="7">
        <v>45387.833333333336</v>
      </c>
      <c r="E4566" s="1">
        <v>4.0000000000000001E-3</v>
      </c>
      <c r="F4566" s="37">
        <v>0</v>
      </c>
    </row>
    <row r="4567" spans="2:6">
      <c r="B4567" s="59">
        <f t="shared" si="143"/>
        <v>45383</v>
      </c>
      <c r="C4567" s="7">
        <f t="shared" si="142"/>
        <v>45387.833333333328</v>
      </c>
      <c r="D4567" s="7">
        <v>45387.854166666664</v>
      </c>
      <c r="E4567" s="1">
        <v>5.0000000000000001E-3</v>
      </c>
      <c r="F4567" s="37">
        <v>1E-3</v>
      </c>
    </row>
    <row r="4568" spans="2:6">
      <c r="B4568" s="59">
        <f t="shared" si="143"/>
        <v>45383</v>
      </c>
      <c r="C4568" s="7">
        <f t="shared" si="142"/>
        <v>45387.854166666664</v>
      </c>
      <c r="D4568" s="7">
        <v>45387.875</v>
      </c>
      <c r="E4568" s="1">
        <v>3.0000000000000001E-3</v>
      </c>
      <c r="F4568" s="37">
        <v>0</v>
      </c>
    </row>
    <row r="4569" spans="2:6">
      <c r="B4569" s="59">
        <f t="shared" si="143"/>
        <v>45383</v>
      </c>
      <c r="C4569" s="7">
        <f t="shared" si="142"/>
        <v>45387.875</v>
      </c>
      <c r="D4569" s="7">
        <v>45387.895833333336</v>
      </c>
      <c r="E4569" s="1">
        <v>3.0000000000000001E-3</v>
      </c>
      <c r="F4569" s="37">
        <v>0</v>
      </c>
    </row>
    <row r="4570" spans="2:6">
      <c r="B4570" s="59">
        <f t="shared" si="143"/>
        <v>45383</v>
      </c>
      <c r="C4570" s="7">
        <f t="shared" si="142"/>
        <v>45387.895833333328</v>
      </c>
      <c r="D4570" s="7">
        <v>45387.916666666664</v>
      </c>
      <c r="E4570" s="1">
        <v>3.0000000000000001E-3</v>
      </c>
      <c r="F4570" s="37">
        <v>0</v>
      </c>
    </row>
    <row r="4571" spans="2:6">
      <c r="B4571" s="59">
        <f t="shared" si="143"/>
        <v>45383</v>
      </c>
      <c r="C4571" s="7">
        <f t="shared" si="142"/>
        <v>45387.916666666664</v>
      </c>
      <c r="D4571" s="7">
        <v>45387.9375</v>
      </c>
      <c r="E4571" s="1">
        <v>3.0000000000000001E-3</v>
      </c>
      <c r="F4571" s="37">
        <v>0</v>
      </c>
    </row>
    <row r="4572" spans="2:6">
      <c r="B4572" s="59">
        <f t="shared" si="143"/>
        <v>45383</v>
      </c>
      <c r="C4572" s="7">
        <f t="shared" si="142"/>
        <v>45387.9375</v>
      </c>
      <c r="D4572" s="7">
        <v>45387.958333333336</v>
      </c>
      <c r="E4572" s="1">
        <v>3.0000000000000001E-3</v>
      </c>
      <c r="F4572" s="37">
        <v>0</v>
      </c>
    </row>
    <row r="4573" spans="2:6">
      <c r="B4573" s="59">
        <f t="shared" si="143"/>
        <v>45383</v>
      </c>
      <c r="C4573" s="7">
        <f t="shared" si="142"/>
        <v>45387.958333333328</v>
      </c>
      <c r="D4573" s="7">
        <v>45387.979166666664</v>
      </c>
      <c r="E4573" s="1">
        <v>3.0000000000000001E-3</v>
      </c>
      <c r="F4573" s="37">
        <v>0</v>
      </c>
    </row>
    <row r="4574" spans="2:6">
      <c r="B4574" s="59">
        <f t="shared" si="143"/>
        <v>45383</v>
      </c>
      <c r="C4574" s="7">
        <f t="shared" si="142"/>
        <v>45387.979166666664</v>
      </c>
      <c r="D4574" s="7">
        <v>45388</v>
      </c>
      <c r="E4574" s="1">
        <v>3.0000000000000001E-3</v>
      </c>
      <c r="F4574" s="37">
        <v>0</v>
      </c>
    </row>
    <row r="4575" spans="2:6">
      <c r="B4575" s="59">
        <f t="shared" si="143"/>
        <v>45383</v>
      </c>
      <c r="C4575" s="7">
        <f t="shared" si="142"/>
        <v>45388</v>
      </c>
      <c r="D4575" s="7">
        <v>45388.020833333336</v>
      </c>
      <c r="E4575" s="1">
        <v>3.0000000000000001E-3</v>
      </c>
      <c r="F4575" s="37">
        <v>0</v>
      </c>
    </row>
    <row r="4576" spans="2:6">
      <c r="B4576" s="59">
        <f t="shared" si="143"/>
        <v>45383</v>
      </c>
      <c r="C4576" s="7">
        <f t="shared" si="142"/>
        <v>45388.020833333328</v>
      </c>
      <c r="D4576" s="7">
        <v>45388.041666666664</v>
      </c>
      <c r="E4576" s="1">
        <v>2E-3</v>
      </c>
      <c r="F4576" s="37">
        <v>0</v>
      </c>
    </row>
    <row r="4577" spans="2:6">
      <c r="B4577" s="59">
        <f t="shared" si="143"/>
        <v>45383</v>
      </c>
      <c r="C4577" s="7">
        <f t="shared" si="142"/>
        <v>45388.041666666664</v>
      </c>
      <c r="D4577" s="7">
        <v>45388.0625</v>
      </c>
      <c r="E4577" s="1">
        <v>3.0000000000000001E-3</v>
      </c>
      <c r="F4577" s="37">
        <v>0</v>
      </c>
    </row>
    <row r="4578" spans="2:6">
      <c r="B4578" s="59">
        <f t="shared" si="143"/>
        <v>45383</v>
      </c>
      <c r="C4578" s="7">
        <f t="shared" si="142"/>
        <v>45388.0625</v>
      </c>
      <c r="D4578" s="7">
        <v>45388.083333333336</v>
      </c>
      <c r="E4578" s="1">
        <v>2E-3</v>
      </c>
      <c r="F4578" s="37">
        <v>0</v>
      </c>
    </row>
    <row r="4579" spans="2:6">
      <c r="B4579" s="59">
        <f t="shared" si="143"/>
        <v>45383</v>
      </c>
      <c r="C4579" s="7">
        <f t="shared" si="142"/>
        <v>45388.083333333328</v>
      </c>
      <c r="D4579" s="7">
        <v>45388.104166666664</v>
      </c>
      <c r="E4579" s="1">
        <v>2E-3</v>
      </c>
      <c r="F4579" s="37">
        <v>0</v>
      </c>
    </row>
    <row r="4580" spans="2:6">
      <c r="B4580" s="59">
        <f t="shared" si="143"/>
        <v>45383</v>
      </c>
      <c r="C4580" s="7">
        <f t="shared" si="142"/>
        <v>45388.104166666664</v>
      </c>
      <c r="D4580" s="7">
        <v>45388.125</v>
      </c>
      <c r="E4580" s="1">
        <v>3.0000000000000001E-3</v>
      </c>
      <c r="F4580" s="37">
        <v>0</v>
      </c>
    </row>
    <row r="4581" spans="2:6">
      <c r="B4581" s="59">
        <f t="shared" si="143"/>
        <v>45383</v>
      </c>
      <c r="C4581" s="7">
        <f t="shared" si="142"/>
        <v>45388.125</v>
      </c>
      <c r="D4581" s="7">
        <v>45388.145833333336</v>
      </c>
      <c r="E4581" s="1">
        <v>2E-3</v>
      </c>
      <c r="F4581" s="37">
        <v>0</v>
      </c>
    </row>
    <row r="4582" spans="2:6">
      <c r="B4582" s="59">
        <f t="shared" si="143"/>
        <v>45383</v>
      </c>
      <c r="C4582" s="7">
        <f t="shared" si="142"/>
        <v>45388.145833333328</v>
      </c>
      <c r="D4582" s="7">
        <v>45388.166666666664</v>
      </c>
      <c r="E4582" s="1">
        <v>3.0000000000000001E-3</v>
      </c>
      <c r="F4582" s="37">
        <v>0</v>
      </c>
    </row>
    <row r="4583" spans="2:6">
      <c r="B4583" s="59">
        <f t="shared" si="143"/>
        <v>45383</v>
      </c>
      <c r="C4583" s="7">
        <f t="shared" si="142"/>
        <v>45388.166666666664</v>
      </c>
      <c r="D4583" s="7">
        <v>45388.1875</v>
      </c>
      <c r="E4583" s="1">
        <v>3.0000000000000001E-3</v>
      </c>
      <c r="F4583" s="37">
        <v>0</v>
      </c>
    </row>
    <row r="4584" spans="2:6">
      <c r="B4584" s="59">
        <f t="shared" si="143"/>
        <v>45383</v>
      </c>
      <c r="C4584" s="7">
        <f t="shared" si="142"/>
        <v>45388.1875</v>
      </c>
      <c r="D4584" s="7">
        <v>45388.208333333336</v>
      </c>
      <c r="E4584" s="1">
        <v>2E-3</v>
      </c>
      <c r="F4584" s="37">
        <v>0</v>
      </c>
    </row>
    <row r="4585" spans="2:6">
      <c r="B4585" s="59">
        <f t="shared" si="143"/>
        <v>45383</v>
      </c>
      <c r="C4585" s="7">
        <f t="shared" si="142"/>
        <v>45388.208333333328</v>
      </c>
      <c r="D4585" s="7">
        <v>45388.229166666664</v>
      </c>
      <c r="E4585" s="1">
        <v>3.0000000000000001E-3</v>
      </c>
      <c r="F4585" s="37">
        <v>0</v>
      </c>
    </row>
    <row r="4586" spans="2:6">
      <c r="B4586" s="59">
        <f t="shared" si="143"/>
        <v>45383</v>
      </c>
      <c r="C4586" s="7">
        <f t="shared" si="142"/>
        <v>45388.229166666664</v>
      </c>
      <c r="D4586" s="7">
        <v>45388.25</v>
      </c>
      <c r="E4586" s="1">
        <v>6.0000000000000001E-3</v>
      </c>
      <c r="F4586" s="37">
        <v>0</v>
      </c>
    </row>
    <row r="4587" spans="2:6">
      <c r="B4587" s="59">
        <f t="shared" si="143"/>
        <v>45383</v>
      </c>
      <c r="C4587" s="7">
        <f t="shared" si="142"/>
        <v>45388.25</v>
      </c>
      <c r="D4587" s="7">
        <v>45388.270833333336</v>
      </c>
      <c r="E4587" s="1">
        <v>4.0000000000000001E-3</v>
      </c>
      <c r="F4587" s="37">
        <v>0</v>
      </c>
    </row>
    <row r="4588" spans="2:6">
      <c r="B4588" s="59">
        <f t="shared" si="143"/>
        <v>45383</v>
      </c>
      <c r="C4588" s="7">
        <f t="shared" si="142"/>
        <v>45388.270833333328</v>
      </c>
      <c r="D4588" s="7">
        <v>45388.291666666664</v>
      </c>
      <c r="E4588" s="1">
        <v>5.0000000000000001E-3</v>
      </c>
      <c r="F4588" s="37">
        <v>0</v>
      </c>
    </row>
    <row r="4589" spans="2:6">
      <c r="B4589" s="59">
        <f t="shared" si="143"/>
        <v>45383</v>
      </c>
      <c r="C4589" s="7">
        <f t="shared" si="142"/>
        <v>45388.291666666664</v>
      </c>
      <c r="D4589" s="7">
        <v>45388.3125</v>
      </c>
      <c r="E4589" s="1">
        <v>3.0000000000000001E-3</v>
      </c>
      <c r="F4589" s="37">
        <v>0</v>
      </c>
    </row>
    <row r="4590" spans="2:6">
      <c r="B4590" s="59">
        <f t="shared" si="143"/>
        <v>45383</v>
      </c>
      <c r="C4590" s="7">
        <f t="shared" si="142"/>
        <v>45388.416666666664</v>
      </c>
      <c r="D4590" s="7">
        <v>45388.4375</v>
      </c>
      <c r="E4590" s="1">
        <v>1.0999999999999999E-2</v>
      </c>
      <c r="F4590" s="37">
        <v>0</v>
      </c>
    </row>
    <row r="4591" spans="2:6">
      <c r="B4591" s="59">
        <f t="shared" si="143"/>
        <v>45383</v>
      </c>
      <c r="C4591" s="7">
        <f t="shared" si="142"/>
        <v>45388.458333333328</v>
      </c>
      <c r="D4591" s="7">
        <v>45388.479166666664</v>
      </c>
      <c r="E4591" s="1">
        <v>7.1999999999999995E-2</v>
      </c>
      <c r="F4591" s="37">
        <v>0</v>
      </c>
    </row>
    <row r="4592" spans="2:6">
      <c r="B4592" s="59">
        <f t="shared" si="143"/>
        <v>45383</v>
      </c>
      <c r="C4592" s="7">
        <f t="shared" si="142"/>
        <v>45388.479166666664</v>
      </c>
      <c r="D4592" s="7">
        <v>45388.5</v>
      </c>
      <c r="E4592" s="1">
        <v>1.0999999999999999E-2</v>
      </c>
      <c r="F4592" s="37">
        <v>1E-3</v>
      </c>
    </row>
    <row r="4593" spans="2:6">
      <c r="B4593" s="59">
        <f t="shared" si="143"/>
        <v>45383</v>
      </c>
      <c r="C4593" s="7">
        <f t="shared" si="142"/>
        <v>45388.5</v>
      </c>
      <c r="D4593" s="7">
        <v>45388.520833333336</v>
      </c>
      <c r="E4593" s="1">
        <v>6.0000000000000001E-3</v>
      </c>
      <c r="F4593" s="37">
        <v>1.7000000000000001E-2</v>
      </c>
    </row>
    <row r="4594" spans="2:6">
      <c r="B4594" s="59">
        <f t="shared" si="143"/>
        <v>45383</v>
      </c>
      <c r="C4594" s="7">
        <f t="shared" si="142"/>
        <v>45388.520833333328</v>
      </c>
      <c r="D4594" s="7">
        <v>45388.541666666664</v>
      </c>
      <c r="E4594" s="1">
        <v>1.2E-2</v>
      </c>
      <c r="F4594" s="37">
        <v>4.2999999999999997E-2</v>
      </c>
    </row>
    <row r="4595" spans="2:6">
      <c r="B4595" s="59">
        <f t="shared" si="143"/>
        <v>45383</v>
      </c>
      <c r="C4595" s="7">
        <f t="shared" si="142"/>
        <v>45388.541666666664</v>
      </c>
      <c r="D4595" s="7">
        <v>45388.5625</v>
      </c>
      <c r="E4595" s="1">
        <v>8.9999999999999993E-3</v>
      </c>
      <c r="F4595" s="37">
        <v>0.112</v>
      </c>
    </row>
    <row r="4596" spans="2:6">
      <c r="B4596" s="59">
        <f t="shared" si="143"/>
        <v>45383</v>
      </c>
      <c r="C4596" s="7">
        <f t="shared" si="142"/>
        <v>45388.5625</v>
      </c>
      <c r="D4596" s="7">
        <v>45388.583333333336</v>
      </c>
      <c r="E4596" s="1">
        <v>2E-3</v>
      </c>
      <c r="F4596" s="37">
        <v>0.69899999999999995</v>
      </c>
    </row>
    <row r="4597" spans="2:6">
      <c r="B4597" s="59">
        <f t="shared" si="143"/>
        <v>45383</v>
      </c>
      <c r="C4597" s="7">
        <f t="shared" si="142"/>
        <v>45388.583333333328</v>
      </c>
      <c r="D4597" s="7">
        <v>45388.604166666664</v>
      </c>
      <c r="E4597" s="1">
        <v>2E-3</v>
      </c>
      <c r="F4597" s="37">
        <v>0.64800000000000002</v>
      </c>
    </row>
    <row r="4598" spans="2:6">
      <c r="B4598" s="59">
        <f t="shared" si="143"/>
        <v>45383</v>
      </c>
      <c r="C4598" s="7">
        <f t="shared" si="142"/>
        <v>45388.604166666664</v>
      </c>
      <c r="D4598" s="7">
        <v>45388.625</v>
      </c>
      <c r="E4598" s="1">
        <v>0</v>
      </c>
      <c r="F4598" s="37">
        <v>1.5229999999999999</v>
      </c>
    </row>
    <row r="4599" spans="2:6">
      <c r="B4599" s="59">
        <f t="shared" si="143"/>
        <v>45383</v>
      </c>
      <c r="C4599" s="7">
        <f t="shared" si="142"/>
        <v>45388.625</v>
      </c>
      <c r="D4599" s="7">
        <v>45388.645833333336</v>
      </c>
      <c r="E4599" s="1">
        <v>0</v>
      </c>
      <c r="F4599" s="37">
        <v>1.357</v>
      </c>
    </row>
    <row r="4600" spans="2:6">
      <c r="B4600" s="59">
        <f t="shared" si="143"/>
        <v>45383</v>
      </c>
      <c r="C4600" s="7">
        <f t="shared" si="142"/>
        <v>45388.645833333328</v>
      </c>
      <c r="D4600" s="7">
        <v>45388.666666666664</v>
      </c>
      <c r="E4600" s="1">
        <v>0</v>
      </c>
      <c r="F4600" s="37">
        <v>1.266</v>
      </c>
    </row>
    <row r="4601" spans="2:6">
      <c r="B4601" s="59">
        <f t="shared" si="143"/>
        <v>45383</v>
      </c>
      <c r="C4601" s="7">
        <f t="shared" si="142"/>
        <v>45388.666666666664</v>
      </c>
      <c r="D4601" s="7">
        <v>45388.6875</v>
      </c>
      <c r="E4601" s="1">
        <v>0</v>
      </c>
      <c r="F4601" s="37">
        <v>1.3959999999999999</v>
      </c>
    </row>
    <row r="4602" spans="2:6">
      <c r="B4602" s="59">
        <f t="shared" si="143"/>
        <v>45383</v>
      </c>
      <c r="C4602" s="7">
        <f t="shared" si="142"/>
        <v>45388.6875</v>
      </c>
      <c r="D4602" s="7">
        <v>45388.708333333336</v>
      </c>
      <c r="E4602" s="1">
        <v>3.0000000000000001E-3</v>
      </c>
      <c r="F4602" s="37">
        <v>1.1950000000000001</v>
      </c>
    </row>
    <row r="4603" spans="2:6">
      <c r="B4603" s="59">
        <f t="shared" si="143"/>
        <v>45383</v>
      </c>
      <c r="C4603" s="7">
        <f t="shared" si="142"/>
        <v>45388.708333333328</v>
      </c>
      <c r="D4603" s="7">
        <v>45388.729166666664</v>
      </c>
      <c r="E4603" s="1">
        <v>0</v>
      </c>
      <c r="F4603" s="37">
        <v>1.2529999999999999</v>
      </c>
    </row>
    <row r="4604" spans="2:6">
      <c r="B4604" s="59">
        <f t="shared" si="143"/>
        <v>45383</v>
      </c>
      <c r="C4604" s="7">
        <f t="shared" si="142"/>
        <v>45388.729166666664</v>
      </c>
      <c r="D4604" s="7">
        <v>45388.75</v>
      </c>
      <c r="E4604" s="1">
        <v>0</v>
      </c>
      <c r="F4604" s="37">
        <v>1.4750000000000001</v>
      </c>
    </row>
    <row r="4605" spans="2:6">
      <c r="B4605" s="59">
        <f t="shared" si="143"/>
        <v>45383</v>
      </c>
      <c r="C4605" s="7">
        <f t="shared" si="142"/>
        <v>45388.75</v>
      </c>
      <c r="D4605" s="7">
        <v>45388.770833333336</v>
      </c>
      <c r="E4605" s="1">
        <v>0</v>
      </c>
      <c r="F4605" s="37">
        <v>0.83199999999999996</v>
      </c>
    </row>
    <row r="4606" spans="2:6">
      <c r="B4606" s="59">
        <f t="shared" si="143"/>
        <v>45383</v>
      </c>
      <c r="C4606" s="7">
        <f t="shared" si="142"/>
        <v>45388.770833333328</v>
      </c>
      <c r="D4606" s="7">
        <v>45388.791666666664</v>
      </c>
      <c r="E4606" s="1">
        <v>0</v>
      </c>
      <c r="F4606" s="37">
        <v>0.72799999999999998</v>
      </c>
    </row>
    <row r="4607" spans="2:6">
      <c r="B4607" s="59">
        <f t="shared" si="143"/>
        <v>45383</v>
      </c>
      <c r="C4607" s="7">
        <f t="shared" si="142"/>
        <v>45388.791666666664</v>
      </c>
      <c r="D4607" s="7">
        <v>45388.8125</v>
      </c>
      <c r="E4607" s="1">
        <v>2E-3</v>
      </c>
      <c r="F4607" s="37">
        <v>0.32500000000000001</v>
      </c>
    </row>
    <row r="4608" spans="2:6">
      <c r="B4608" s="59">
        <f t="shared" si="143"/>
        <v>45383</v>
      </c>
      <c r="C4608" s="7">
        <f t="shared" si="142"/>
        <v>45388.8125</v>
      </c>
      <c r="D4608" s="7">
        <v>45388.833333333336</v>
      </c>
      <c r="E4608" s="1">
        <v>2E-3</v>
      </c>
      <c r="F4608" s="37">
        <v>6.9000000000000006E-2</v>
      </c>
    </row>
    <row r="4609" spans="2:6">
      <c r="B4609" s="59">
        <f t="shared" si="143"/>
        <v>45383</v>
      </c>
      <c r="C4609" s="7">
        <f t="shared" si="142"/>
        <v>45388.833333333328</v>
      </c>
      <c r="D4609" s="7">
        <v>45388.854166666664</v>
      </c>
      <c r="E4609" s="1">
        <v>5.0000000000000001E-3</v>
      </c>
      <c r="F4609" s="37">
        <v>0</v>
      </c>
    </row>
    <row r="4610" spans="2:6">
      <c r="B4610" s="59">
        <f t="shared" si="143"/>
        <v>45383</v>
      </c>
      <c r="C4610" s="7">
        <f t="shared" si="142"/>
        <v>45388.854166666664</v>
      </c>
      <c r="D4610" s="7">
        <v>45388.875</v>
      </c>
      <c r="E4610" s="1">
        <v>6.0000000000000001E-3</v>
      </c>
      <c r="F4610" s="37">
        <v>2E-3</v>
      </c>
    </row>
    <row r="4611" spans="2:6">
      <c r="B4611" s="59">
        <f t="shared" si="143"/>
        <v>45383</v>
      </c>
      <c r="C4611" s="7">
        <f t="shared" si="142"/>
        <v>45388.875</v>
      </c>
      <c r="D4611" s="7">
        <v>45388.895833333336</v>
      </c>
      <c r="E4611" s="1">
        <v>2.0249999999999999</v>
      </c>
      <c r="F4611" s="37">
        <v>0</v>
      </c>
    </row>
    <row r="4612" spans="2:6">
      <c r="B4612" s="59">
        <f t="shared" si="143"/>
        <v>45383</v>
      </c>
      <c r="C4612" s="7">
        <f t="shared" si="142"/>
        <v>45388.895833333328</v>
      </c>
      <c r="D4612" s="7">
        <v>45388.916666666664</v>
      </c>
      <c r="E4612" s="1">
        <v>2.86</v>
      </c>
      <c r="F4612" s="37">
        <v>0</v>
      </c>
    </row>
    <row r="4613" spans="2:6">
      <c r="B4613" s="59">
        <f t="shared" si="143"/>
        <v>45383</v>
      </c>
      <c r="C4613" s="7">
        <f t="shared" ref="C4613:C4676" si="144">D4613-1/48</f>
        <v>45388.916666666664</v>
      </c>
      <c r="D4613" s="7">
        <v>45388.9375</v>
      </c>
      <c r="E4613" s="1">
        <v>2.8580000000000001</v>
      </c>
      <c r="F4613" s="37">
        <v>0</v>
      </c>
    </row>
    <row r="4614" spans="2:6">
      <c r="B4614" s="59">
        <f t="shared" ref="B4614:B4677" si="145">DATE(YEAR(C4614),MONTH(C4614),1)</f>
        <v>45383</v>
      </c>
      <c r="C4614" s="7">
        <f t="shared" si="144"/>
        <v>45388.9375</v>
      </c>
      <c r="D4614" s="7">
        <v>45388.958333333336</v>
      </c>
      <c r="E4614" s="1">
        <v>2.762</v>
      </c>
      <c r="F4614" s="37">
        <v>0</v>
      </c>
    </row>
    <row r="4615" spans="2:6">
      <c r="B4615" s="59">
        <f t="shared" si="145"/>
        <v>45383</v>
      </c>
      <c r="C4615" s="7">
        <f t="shared" si="144"/>
        <v>45388.958333333328</v>
      </c>
      <c r="D4615" s="7">
        <v>45388.979166666664</v>
      </c>
      <c r="E4615" s="1">
        <v>2.7480000000000002</v>
      </c>
      <c r="F4615" s="37">
        <v>0</v>
      </c>
    </row>
    <row r="4616" spans="2:6">
      <c r="B4616" s="59">
        <f t="shared" si="145"/>
        <v>45383</v>
      </c>
      <c r="C4616" s="7">
        <f t="shared" si="144"/>
        <v>45388.979166666664</v>
      </c>
      <c r="D4616" s="7">
        <v>45389</v>
      </c>
      <c r="E4616" s="1">
        <v>2.2400000000000002</v>
      </c>
      <c r="F4616" s="37">
        <v>0</v>
      </c>
    </row>
    <row r="4617" spans="2:6">
      <c r="B4617" s="59">
        <f t="shared" si="145"/>
        <v>45383</v>
      </c>
      <c r="C4617" s="7">
        <f t="shared" si="144"/>
        <v>45389</v>
      </c>
      <c r="D4617" s="7">
        <v>45389.020833333336</v>
      </c>
      <c r="E4617" s="1">
        <v>1.9E-2</v>
      </c>
      <c r="F4617" s="37">
        <v>1E-3</v>
      </c>
    </row>
    <row r="4618" spans="2:6">
      <c r="B4618" s="59">
        <f t="shared" si="145"/>
        <v>45383</v>
      </c>
      <c r="C4618" s="7">
        <f t="shared" si="144"/>
        <v>45389.020833333328</v>
      </c>
      <c r="D4618" s="7">
        <v>45389.041666666664</v>
      </c>
      <c r="E4618" s="1">
        <v>3.0000000000000001E-3</v>
      </c>
      <c r="F4618" s="37">
        <v>0</v>
      </c>
    </row>
    <row r="4619" spans="2:6">
      <c r="B4619" s="59">
        <f t="shared" si="145"/>
        <v>45383</v>
      </c>
      <c r="C4619" s="7">
        <f t="shared" si="144"/>
        <v>45389.041666666664</v>
      </c>
      <c r="D4619" s="7">
        <v>45389.0625</v>
      </c>
      <c r="E4619" s="1">
        <v>2E-3</v>
      </c>
      <c r="F4619" s="37">
        <v>0</v>
      </c>
    </row>
    <row r="4620" spans="2:6">
      <c r="B4620" s="59">
        <f t="shared" si="145"/>
        <v>45383</v>
      </c>
      <c r="C4620" s="7">
        <f t="shared" si="144"/>
        <v>45389.0625</v>
      </c>
      <c r="D4620" s="7">
        <v>45389.083333333336</v>
      </c>
      <c r="E4620" s="1">
        <v>2E-3</v>
      </c>
      <c r="F4620" s="37">
        <v>0</v>
      </c>
    </row>
    <row r="4621" spans="2:6">
      <c r="B4621" s="59">
        <f t="shared" si="145"/>
        <v>45383</v>
      </c>
      <c r="C4621" s="7">
        <f t="shared" si="144"/>
        <v>45389.083333333328</v>
      </c>
      <c r="D4621" s="7">
        <v>45389.104166666664</v>
      </c>
      <c r="E4621" s="1">
        <v>2E-3</v>
      </c>
      <c r="F4621" s="37">
        <v>0</v>
      </c>
    </row>
    <row r="4622" spans="2:6">
      <c r="B4622" s="59">
        <f t="shared" si="145"/>
        <v>45383</v>
      </c>
      <c r="C4622" s="7">
        <f t="shared" si="144"/>
        <v>45389.104166666664</v>
      </c>
      <c r="D4622" s="7">
        <v>45389.125</v>
      </c>
      <c r="E4622" s="1">
        <v>2E-3</v>
      </c>
      <c r="F4622" s="37">
        <v>0</v>
      </c>
    </row>
    <row r="4623" spans="2:6">
      <c r="B4623" s="59">
        <f t="shared" si="145"/>
        <v>45383</v>
      </c>
      <c r="C4623" s="7">
        <f t="shared" si="144"/>
        <v>45389.125</v>
      </c>
      <c r="D4623" s="7">
        <v>45389.145833333336</v>
      </c>
      <c r="E4623" s="1">
        <v>3.0000000000000001E-3</v>
      </c>
      <c r="F4623" s="37">
        <v>0</v>
      </c>
    </row>
    <row r="4624" spans="2:6">
      <c r="B4624" s="59">
        <f t="shared" si="145"/>
        <v>45383</v>
      </c>
      <c r="C4624" s="7">
        <f t="shared" si="144"/>
        <v>45389.145833333328</v>
      </c>
      <c r="D4624" s="7">
        <v>45389.166666666664</v>
      </c>
      <c r="E4624" s="1">
        <v>2E-3</v>
      </c>
      <c r="F4624" s="37">
        <v>0</v>
      </c>
    </row>
    <row r="4625" spans="2:6">
      <c r="B4625" s="59">
        <f t="shared" si="145"/>
        <v>45383</v>
      </c>
      <c r="C4625" s="7">
        <f t="shared" si="144"/>
        <v>45389.166666666664</v>
      </c>
      <c r="D4625" s="7">
        <v>45389.1875</v>
      </c>
      <c r="E4625" s="1">
        <v>2E-3</v>
      </c>
      <c r="F4625" s="37">
        <v>0</v>
      </c>
    </row>
    <row r="4626" spans="2:6">
      <c r="B4626" s="59">
        <f t="shared" si="145"/>
        <v>45383</v>
      </c>
      <c r="C4626" s="7">
        <f t="shared" si="144"/>
        <v>45389.1875</v>
      </c>
      <c r="D4626" s="7">
        <v>45389.208333333336</v>
      </c>
      <c r="E4626" s="1">
        <v>3.0000000000000001E-3</v>
      </c>
      <c r="F4626" s="37">
        <v>0</v>
      </c>
    </row>
    <row r="4627" spans="2:6">
      <c r="B4627" s="59">
        <f t="shared" si="145"/>
        <v>45383</v>
      </c>
      <c r="C4627" s="7">
        <f t="shared" si="144"/>
        <v>45389.208333333328</v>
      </c>
      <c r="D4627" s="7">
        <v>45389.229166666664</v>
      </c>
      <c r="E4627" s="1">
        <v>3.0000000000000001E-3</v>
      </c>
      <c r="F4627" s="37">
        <v>0</v>
      </c>
    </row>
    <row r="4628" spans="2:6">
      <c r="B4628" s="59">
        <f t="shared" si="145"/>
        <v>45383</v>
      </c>
      <c r="C4628" s="7">
        <f t="shared" si="144"/>
        <v>45389.229166666664</v>
      </c>
      <c r="D4628" s="7">
        <v>45389.25</v>
      </c>
      <c r="E4628" s="1">
        <v>6.0000000000000001E-3</v>
      </c>
      <c r="F4628" s="37">
        <v>0</v>
      </c>
    </row>
    <row r="4629" spans="2:6">
      <c r="B4629" s="59">
        <f t="shared" si="145"/>
        <v>45383</v>
      </c>
      <c r="C4629" s="7">
        <f t="shared" si="144"/>
        <v>45389.25</v>
      </c>
      <c r="D4629" s="7">
        <v>45389.270833333336</v>
      </c>
      <c r="E4629" s="1">
        <v>5.0000000000000001E-3</v>
      </c>
      <c r="F4629" s="37">
        <v>1E-3</v>
      </c>
    </row>
    <row r="4630" spans="2:6">
      <c r="B4630" s="59">
        <f t="shared" si="145"/>
        <v>45383</v>
      </c>
      <c r="C4630" s="7">
        <f t="shared" si="144"/>
        <v>45389.270833333328</v>
      </c>
      <c r="D4630" s="7">
        <v>45389.291666666664</v>
      </c>
      <c r="E4630" s="1">
        <v>5.0000000000000001E-3</v>
      </c>
      <c r="F4630" s="37">
        <v>0</v>
      </c>
    </row>
    <row r="4631" spans="2:6">
      <c r="B4631" s="59">
        <f t="shared" si="145"/>
        <v>45383</v>
      </c>
      <c r="C4631" s="7">
        <f t="shared" si="144"/>
        <v>45389.291666666664</v>
      </c>
      <c r="D4631" s="7">
        <v>45389.3125</v>
      </c>
      <c r="E4631" s="1">
        <v>5.7000000000000002E-2</v>
      </c>
      <c r="F4631" s="37">
        <v>1E-3</v>
      </c>
    </row>
    <row r="4632" spans="2:6">
      <c r="B4632" s="59">
        <f t="shared" si="145"/>
        <v>45383</v>
      </c>
      <c r="C4632" s="7">
        <f t="shared" si="144"/>
        <v>45389.3125</v>
      </c>
      <c r="D4632" s="7">
        <v>45389.333333333336</v>
      </c>
      <c r="E4632" s="1">
        <v>4.0000000000000001E-3</v>
      </c>
      <c r="F4632" s="37">
        <v>2E-3</v>
      </c>
    </row>
    <row r="4633" spans="2:6">
      <c r="B4633" s="59">
        <f t="shared" si="145"/>
        <v>45383</v>
      </c>
      <c r="C4633" s="7">
        <f t="shared" si="144"/>
        <v>45389.333333333328</v>
      </c>
      <c r="D4633" s="7">
        <v>45389.354166666664</v>
      </c>
      <c r="E4633" s="1">
        <v>3.0000000000000001E-3</v>
      </c>
      <c r="F4633" s="37">
        <v>0</v>
      </c>
    </row>
    <row r="4634" spans="2:6">
      <c r="B4634" s="59">
        <f t="shared" si="145"/>
        <v>45383</v>
      </c>
      <c r="C4634" s="7">
        <f t="shared" si="144"/>
        <v>45389.354166666664</v>
      </c>
      <c r="D4634" s="7">
        <v>45389.375</v>
      </c>
      <c r="E4634" s="1">
        <v>2E-3</v>
      </c>
      <c r="F4634" s="37">
        <v>0</v>
      </c>
    </row>
    <row r="4635" spans="2:6">
      <c r="B4635" s="59">
        <f t="shared" si="145"/>
        <v>45383</v>
      </c>
      <c r="C4635" s="7">
        <f t="shared" si="144"/>
        <v>45389.375</v>
      </c>
      <c r="D4635" s="7">
        <v>45389.395833333336</v>
      </c>
      <c r="E4635" s="1">
        <v>1E-3</v>
      </c>
      <c r="F4635" s="37">
        <v>1E-3</v>
      </c>
    </row>
    <row r="4636" spans="2:6">
      <c r="B4636" s="59">
        <f t="shared" si="145"/>
        <v>45383</v>
      </c>
      <c r="C4636" s="7">
        <f t="shared" si="144"/>
        <v>45389.395833333328</v>
      </c>
      <c r="D4636" s="7">
        <v>45389.416666666664</v>
      </c>
      <c r="E4636" s="1">
        <v>4.0000000000000001E-3</v>
      </c>
      <c r="F4636" s="37">
        <v>1.9E-2</v>
      </c>
    </row>
    <row r="4637" spans="2:6">
      <c r="B4637" s="59">
        <f t="shared" si="145"/>
        <v>45383</v>
      </c>
      <c r="C4637" s="7">
        <f t="shared" si="144"/>
        <v>45389.416666666664</v>
      </c>
      <c r="D4637" s="7">
        <v>45389.4375</v>
      </c>
      <c r="E4637" s="1">
        <v>1.6E-2</v>
      </c>
      <c r="F4637" s="37">
        <v>3.9E-2</v>
      </c>
    </row>
    <row r="4638" spans="2:6">
      <c r="B4638" s="59">
        <f t="shared" si="145"/>
        <v>45383</v>
      </c>
      <c r="C4638" s="7">
        <f t="shared" si="144"/>
        <v>45389.4375</v>
      </c>
      <c r="D4638" s="7">
        <v>45389.458333333336</v>
      </c>
      <c r="E4638" s="1">
        <v>4.0000000000000001E-3</v>
      </c>
      <c r="F4638" s="37">
        <v>3.7999999999999999E-2</v>
      </c>
    </row>
    <row r="4639" spans="2:6">
      <c r="B4639" s="59">
        <f t="shared" si="145"/>
        <v>45383</v>
      </c>
      <c r="C4639" s="7">
        <f t="shared" si="144"/>
        <v>45389.458333333328</v>
      </c>
      <c r="D4639" s="7">
        <v>45389.479166666664</v>
      </c>
      <c r="E4639" s="1">
        <v>0.01</v>
      </c>
      <c r="F4639" s="37">
        <v>0.11</v>
      </c>
    </row>
    <row r="4640" spans="2:6">
      <c r="B4640" s="59">
        <f t="shared" si="145"/>
        <v>45383</v>
      </c>
      <c r="C4640" s="7">
        <f t="shared" si="144"/>
        <v>45389.479166666664</v>
      </c>
      <c r="D4640" s="7">
        <v>45389.5</v>
      </c>
      <c r="E4640" s="1">
        <v>1.7999999999999999E-2</v>
      </c>
      <c r="F4640" s="37">
        <v>6.2E-2</v>
      </c>
    </row>
    <row r="4641" spans="2:6">
      <c r="B4641" s="59">
        <f t="shared" si="145"/>
        <v>45383</v>
      </c>
      <c r="C4641" s="7">
        <f t="shared" si="144"/>
        <v>45389.5</v>
      </c>
      <c r="D4641" s="7">
        <v>45389.520833333336</v>
      </c>
      <c r="E4641" s="1">
        <v>8.0000000000000002E-3</v>
      </c>
      <c r="F4641" s="37">
        <v>0.21299999999999999</v>
      </c>
    </row>
    <row r="4642" spans="2:6">
      <c r="B4642" s="59">
        <f t="shared" si="145"/>
        <v>45383</v>
      </c>
      <c r="C4642" s="7">
        <f t="shared" si="144"/>
        <v>45389.520833333328</v>
      </c>
      <c r="D4642" s="7">
        <v>45389.541666666664</v>
      </c>
      <c r="E4642" s="1">
        <v>1.2999999999999999E-2</v>
      </c>
      <c r="F4642" s="37">
        <v>0.377</v>
      </c>
    </row>
    <row r="4643" spans="2:6">
      <c r="B4643" s="59">
        <f t="shared" si="145"/>
        <v>45383</v>
      </c>
      <c r="C4643" s="7">
        <f t="shared" si="144"/>
        <v>45389.541666666664</v>
      </c>
      <c r="D4643" s="7">
        <v>45389.5625</v>
      </c>
      <c r="E4643" s="1">
        <v>2E-3</v>
      </c>
      <c r="F4643" s="37">
        <v>0.624</v>
      </c>
    </row>
    <row r="4644" spans="2:6">
      <c r="B4644" s="59">
        <f t="shared" si="145"/>
        <v>45383</v>
      </c>
      <c r="C4644" s="7">
        <f t="shared" si="144"/>
        <v>45389.5625</v>
      </c>
      <c r="D4644" s="7">
        <v>45389.583333333336</v>
      </c>
      <c r="E4644" s="1">
        <v>0</v>
      </c>
      <c r="F4644" s="37">
        <v>1.5529999999999999</v>
      </c>
    </row>
    <row r="4645" spans="2:6">
      <c r="B4645" s="59">
        <f t="shared" si="145"/>
        <v>45383</v>
      </c>
      <c r="C4645" s="7">
        <f t="shared" si="144"/>
        <v>45389.583333333328</v>
      </c>
      <c r="D4645" s="7">
        <v>45389.604166666664</v>
      </c>
      <c r="E4645" s="1">
        <v>0</v>
      </c>
      <c r="F4645" s="37">
        <v>0.94</v>
      </c>
    </row>
    <row r="4646" spans="2:6">
      <c r="B4646" s="59">
        <f t="shared" si="145"/>
        <v>45383</v>
      </c>
      <c r="C4646" s="7">
        <f t="shared" si="144"/>
        <v>45389.604166666664</v>
      </c>
      <c r="D4646" s="7">
        <v>45389.625</v>
      </c>
      <c r="E4646" s="1">
        <v>4.0000000000000001E-3</v>
      </c>
      <c r="F4646" s="37">
        <v>0.89100000000000001</v>
      </c>
    </row>
    <row r="4647" spans="2:6">
      <c r="B4647" s="59">
        <f t="shared" si="145"/>
        <v>45383</v>
      </c>
      <c r="C4647" s="7">
        <f t="shared" si="144"/>
        <v>45389.625</v>
      </c>
      <c r="D4647" s="7">
        <v>45389.645833333336</v>
      </c>
      <c r="E4647" s="1">
        <v>1E-3</v>
      </c>
      <c r="F4647" s="37">
        <v>1.194</v>
      </c>
    </row>
    <row r="4648" spans="2:6">
      <c r="B4648" s="59">
        <f t="shared" si="145"/>
        <v>45383</v>
      </c>
      <c r="C4648" s="7">
        <f t="shared" si="144"/>
        <v>45389.645833333328</v>
      </c>
      <c r="D4648" s="7">
        <v>45389.666666666664</v>
      </c>
      <c r="E4648" s="1">
        <v>0</v>
      </c>
      <c r="F4648" s="37">
        <v>0.88</v>
      </c>
    </row>
    <row r="4649" spans="2:6">
      <c r="B4649" s="59">
        <f t="shared" si="145"/>
        <v>45383</v>
      </c>
      <c r="C4649" s="7">
        <f t="shared" si="144"/>
        <v>45389.666666666664</v>
      </c>
      <c r="D4649" s="7">
        <v>45389.6875</v>
      </c>
      <c r="E4649" s="1">
        <v>0</v>
      </c>
      <c r="F4649" s="37">
        <v>1.6359999999999999</v>
      </c>
    </row>
    <row r="4650" spans="2:6">
      <c r="B4650" s="59">
        <f t="shared" si="145"/>
        <v>45383</v>
      </c>
      <c r="C4650" s="7">
        <f t="shared" si="144"/>
        <v>45389.6875</v>
      </c>
      <c r="D4650" s="7">
        <v>45389.708333333336</v>
      </c>
      <c r="E4650" s="1">
        <v>0</v>
      </c>
      <c r="F4650" s="37">
        <v>1.3740000000000001</v>
      </c>
    </row>
    <row r="4651" spans="2:6">
      <c r="B4651" s="59">
        <f t="shared" si="145"/>
        <v>45383</v>
      </c>
      <c r="C4651" s="7">
        <f t="shared" si="144"/>
        <v>45389.708333333328</v>
      </c>
      <c r="D4651" s="7">
        <v>45389.729166666664</v>
      </c>
      <c r="E4651" s="1">
        <v>4.0000000000000001E-3</v>
      </c>
      <c r="F4651" s="37">
        <v>0.82599999999999996</v>
      </c>
    </row>
    <row r="4652" spans="2:6">
      <c r="B4652" s="59">
        <f t="shared" si="145"/>
        <v>45383</v>
      </c>
      <c r="C4652" s="7">
        <f t="shared" si="144"/>
        <v>45389.729166666664</v>
      </c>
      <c r="D4652" s="7">
        <v>45389.75</v>
      </c>
      <c r="E4652" s="1">
        <v>1.0999999999999999E-2</v>
      </c>
      <c r="F4652" s="37">
        <v>4.0000000000000001E-3</v>
      </c>
    </row>
    <row r="4653" spans="2:6">
      <c r="B4653" s="59">
        <f t="shared" si="145"/>
        <v>45383</v>
      </c>
      <c r="C4653" s="7">
        <f t="shared" si="144"/>
        <v>45389.75</v>
      </c>
      <c r="D4653" s="7">
        <v>45389.770833333336</v>
      </c>
      <c r="E4653" s="1">
        <v>2E-3</v>
      </c>
      <c r="F4653" s="37">
        <v>9.2999999999999999E-2</v>
      </c>
    </row>
    <row r="4654" spans="2:6">
      <c r="B4654" s="59">
        <f t="shared" si="145"/>
        <v>45383</v>
      </c>
      <c r="C4654" s="7">
        <f t="shared" si="144"/>
        <v>45389.770833333328</v>
      </c>
      <c r="D4654" s="7">
        <v>45389.791666666664</v>
      </c>
      <c r="E4654" s="1">
        <v>0</v>
      </c>
      <c r="F4654" s="37">
        <v>0.46200000000000002</v>
      </c>
    </row>
    <row r="4655" spans="2:6">
      <c r="B4655" s="59">
        <f t="shared" si="145"/>
        <v>45383</v>
      </c>
      <c r="C4655" s="7">
        <f t="shared" si="144"/>
        <v>45389.791666666664</v>
      </c>
      <c r="D4655" s="7">
        <v>45389.8125</v>
      </c>
      <c r="E4655" s="1">
        <v>0</v>
      </c>
      <c r="F4655" s="37">
        <v>4.8000000000000001E-2</v>
      </c>
    </row>
    <row r="4656" spans="2:6">
      <c r="B4656" s="59">
        <f t="shared" si="145"/>
        <v>45383</v>
      </c>
      <c r="C4656" s="7">
        <f t="shared" si="144"/>
        <v>45389.8125</v>
      </c>
      <c r="D4656" s="7">
        <v>45389.833333333336</v>
      </c>
      <c r="E4656" s="1">
        <v>3.0000000000000001E-3</v>
      </c>
      <c r="F4656" s="37">
        <v>1.4E-2</v>
      </c>
    </row>
    <row r="4657" spans="2:6">
      <c r="B4657" s="59">
        <f t="shared" si="145"/>
        <v>45383</v>
      </c>
      <c r="C4657" s="7">
        <f t="shared" si="144"/>
        <v>45389.833333333328</v>
      </c>
      <c r="D4657" s="7">
        <v>45389.854166666664</v>
      </c>
      <c r="E4657" s="1">
        <v>3.0000000000000001E-3</v>
      </c>
      <c r="F4657" s="37">
        <v>0</v>
      </c>
    </row>
    <row r="4658" spans="2:6">
      <c r="B4658" s="59">
        <f t="shared" si="145"/>
        <v>45383</v>
      </c>
      <c r="C4658" s="7">
        <f t="shared" si="144"/>
        <v>45389.854166666664</v>
      </c>
      <c r="D4658" s="7">
        <v>45389.875</v>
      </c>
      <c r="E4658" s="1">
        <v>0.04</v>
      </c>
      <c r="F4658" s="37">
        <v>1E-3</v>
      </c>
    </row>
    <row r="4659" spans="2:6">
      <c r="B4659" s="59">
        <f t="shared" si="145"/>
        <v>45383</v>
      </c>
      <c r="C4659" s="7">
        <f t="shared" si="144"/>
        <v>45389.875</v>
      </c>
      <c r="D4659" s="7">
        <v>45389.895833333336</v>
      </c>
      <c r="E4659" s="1">
        <v>3.0000000000000001E-3</v>
      </c>
      <c r="F4659" s="37">
        <v>0</v>
      </c>
    </row>
    <row r="4660" spans="2:6">
      <c r="B4660" s="59">
        <f t="shared" si="145"/>
        <v>45383</v>
      </c>
      <c r="C4660" s="7">
        <f t="shared" si="144"/>
        <v>45389.895833333328</v>
      </c>
      <c r="D4660" s="7">
        <v>45389.916666666664</v>
      </c>
      <c r="E4660" s="1">
        <v>7.0000000000000001E-3</v>
      </c>
      <c r="F4660" s="37">
        <v>0</v>
      </c>
    </row>
    <row r="4661" spans="2:6">
      <c r="B4661" s="59">
        <f t="shared" si="145"/>
        <v>45383</v>
      </c>
      <c r="C4661" s="7">
        <f t="shared" si="144"/>
        <v>45389.916666666664</v>
      </c>
      <c r="D4661" s="7">
        <v>45389.9375</v>
      </c>
      <c r="E4661" s="1">
        <v>3.0000000000000001E-3</v>
      </c>
      <c r="F4661" s="37">
        <v>1E-3</v>
      </c>
    </row>
    <row r="4662" spans="2:6">
      <c r="B4662" s="59">
        <f t="shared" si="145"/>
        <v>45383</v>
      </c>
      <c r="C4662" s="7">
        <f t="shared" si="144"/>
        <v>45389.9375</v>
      </c>
      <c r="D4662" s="7">
        <v>45389.958333333336</v>
      </c>
      <c r="E4662" s="1">
        <v>2E-3</v>
      </c>
      <c r="F4662" s="37">
        <v>0</v>
      </c>
    </row>
    <row r="4663" spans="2:6">
      <c r="B4663" s="59">
        <f t="shared" si="145"/>
        <v>45383</v>
      </c>
      <c r="C4663" s="7">
        <f t="shared" si="144"/>
        <v>45389.958333333328</v>
      </c>
      <c r="D4663" s="7">
        <v>45389.979166666664</v>
      </c>
      <c r="E4663" s="1">
        <v>4.0000000000000001E-3</v>
      </c>
      <c r="F4663" s="37">
        <v>0</v>
      </c>
    </row>
    <row r="4664" spans="2:6">
      <c r="B4664" s="59">
        <f t="shared" si="145"/>
        <v>45383</v>
      </c>
      <c r="C4664" s="7">
        <f t="shared" si="144"/>
        <v>45389.979166666664</v>
      </c>
      <c r="D4664" s="7">
        <v>45390</v>
      </c>
      <c r="E4664" s="1">
        <v>2E-3</v>
      </c>
      <c r="F4664" s="37">
        <v>0</v>
      </c>
    </row>
    <row r="4665" spans="2:6">
      <c r="B4665" s="59">
        <f t="shared" si="145"/>
        <v>45383</v>
      </c>
      <c r="C4665" s="7">
        <f t="shared" si="144"/>
        <v>45390</v>
      </c>
      <c r="D4665" s="7">
        <v>45390.020833333336</v>
      </c>
      <c r="E4665" s="1">
        <v>2E-3</v>
      </c>
      <c r="F4665" s="37">
        <v>0</v>
      </c>
    </row>
    <row r="4666" spans="2:6">
      <c r="B4666" s="59">
        <f t="shared" si="145"/>
        <v>45383</v>
      </c>
      <c r="C4666" s="7">
        <f t="shared" si="144"/>
        <v>45390.020833333328</v>
      </c>
      <c r="D4666" s="7">
        <v>45390.041666666664</v>
      </c>
      <c r="E4666" s="1">
        <v>2E-3</v>
      </c>
      <c r="F4666" s="37">
        <v>0</v>
      </c>
    </row>
    <row r="4667" spans="2:6">
      <c r="B4667" s="59">
        <f t="shared" si="145"/>
        <v>45383</v>
      </c>
      <c r="C4667" s="7">
        <f t="shared" si="144"/>
        <v>45390.041666666664</v>
      </c>
      <c r="D4667" s="7">
        <v>45390.0625</v>
      </c>
      <c r="E4667" s="1">
        <v>3.0000000000000001E-3</v>
      </c>
      <c r="F4667" s="37">
        <v>0</v>
      </c>
    </row>
    <row r="4668" spans="2:6">
      <c r="B4668" s="59">
        <f t="shared" si="145"/>
        <v>45383</v>
      </c>
      <c r="C4668" s="7">
        <f t="shared" si="144"/>
        <v>45390.0625</v>
      </c>
      <c r="D4668" s="7">
        <v>45390.083333333336</v>
      </c>
      <c r="E4668" s="1">
        <v>3.0000000000000001E-3</v>
      </c>
      <c r="F4668" s="37">
        <v>0</v>
      </c>
    </row>
    <row r="4669" spans="2:6">
      <c r="B4669" s="59">
        <f t="shared" si="145"/>
        <v>45383</v>
      </c>
      <c r="C4669" s="7">
        <f t="shared" si="144"/>
        <v>45390.083333333328</v>
      </c>
      <c r="D4669" s="7">
        <v>45390.104166666664</v>
      </c>
      <c r="E4669" s="1">
        <v>2E-3</v>
      </c>
      <c r="F4669" s="37">
        <v>0</v>
      </c>
    </row>
    <row r="4670" spans="2:6">
      <c r="B4670" s="59">
        <f t="shared" si="145"/>
        <v>45383</v>
      </c>
      <c r="C4670" s="7">
        <f t="shared" si="144"/>
        <v>45390.104166666664</v>
      </c>
      <c r="D4670" s="7">
        <v>45390.125</v>
      </c>
      <c r="E4670" s="1">
        <v>3.0000000000000001E-3</v>
      </c>
      <c r="F4670" s="37">
        <v>0</v>
      </c>
    </row>
    <row r="4671" spans="2:6">
      <c r="B4671" s="59">
        <f t="shared" si="145"/>
        <v>45383</v>
      </c>
      <c r="C4671" s="7">
        <f t="shared" si="144"/>
        <v>45390.125</v>
      </c>
      <c r="D4671" s="7">
        <v>45390.145833333336</v>
      </c>
      <c r="E4671" s="1">
        <v>2E-3</v>
      </c>
      <c r="F4671" s="37">
        <v>0</v>
      </c>
    </row>
    <row r="4672" spans="2:6">
      <c r="B4672" s="59">
        <f t="shared" si="145"/>
        <v>45383</v>
      </c>
      <c r="C4672" s="7">
        <f t="shared" si="144"/>
        <v>45390.145833333328</v>
      </c>
      <c r="D4672" s="7">
        <v>45390.166666666664</v>
      </c>
      <c r="E4672" s="1">
        <v>3.0000000000000001E-3</v>
      </c>
      <c r="F4672" s="37">
        <v>0</v>
      </c>
    </row>
    <row r="4673" spans="2:6">
      <c r="B4673" s="59">
        <f t="shared" si="145"/>
        <v>45383</v>
      </c>
      <c r="C4673" s="7">
        <f t="shared" si="144"/>
        <v>45390.166666666664</v>
      </c>
      <c r="D4673" s="7">
        <v>45390.1875</v>
      </c>
      <c r="E4673" s="1">
        <v>3.0000000000000001E-3</v>
      </c>
      <c r="F4673" s="37">
        <v>0</v>
      </c>
    </row>
    <row r="4674" spans="2:6">
      <c r="B4674" s="59">
        <f t="shared" si="145"/>
        <v>45383</v>
      </c>
      <c r="C4674" s="7">
        <f t="shared" si="144"/>
        <v>45390.1875</v>
      </c>
      <c r="D4674" s="7">
        <v>45390.208333333336</v>
      </c>
      <c r="E4674" s="1">
        <v>3.0000000000000001E-3</v>
      </c>
      <c r="F4674" s="37">
        <v>0</v>
      </c>
    </row>
    <row r="4675" spans="2:6">
      <c r="B4675" s="59">
        <f t="shared" si="145"/>
        <v>45383</v>
      </c>
      <c r="C4675" s="7">
        <f t="shared" si="144"/>
        <v>45390.208333333328</v>
      </c>
      <c r="D4675" s="7">
        <v>45390.229166666664</v>
      </c>
      <c r="E4675" s="1">
        <v>3.0000000000000001E-3</v>
      </c>
      <c r="F4675" s="37">
        <v>0</v>
      </c>
    </row>
    <row r="4676" spans="2:6">
      <c r="B4676" s="59">
        <f t="shared" si="145"/>
        <v>45383</v>
      </c>
      <c r="C4676" s="7">
        <f t="shared" si="144"/>
        <v>45390.229166666664</v>
      </c>
      <c r="D4676" s="7">
        <v>45390.25</v>
      </c>
      <c r="E4676" s="1">
        <v>5.0000000000000001E-3</v>
      </c>
      <c r="F4676" s="37">
        <v>0</v>
      </c>
    </row>
    <row r="4677" spans="2:6">
      <c r="B4677" s="59">
        <f t="shared" si="145"/>
        <v>45383</v>
      </c>
      <c r="C4677" s="7">
        <f t="shared" ref="C4677:C4740" si="146">D4677-1/48</f>
        <v>45390.25</v>
      </c>
      <c r="D4677" s="7">
        <v>45390.270833333336</v>
      </c>
      <c r="E4677" s="1">
        <v>2E-3</v>
      </c>
      <c r="F4677" s="37">
        <v>0</v>
      </c>
    </row>
    <row r="4678" spans="2:6">
      <c r="B4678" s="59">
        <f t="shared" ref="B4678:B4741" si="147">DATE(YEAR(C4678),MONTH(C4678),1)</f>
        <v>45383</v>
      </c>
      <c r="C4678" s="7">
        <f t="shared" si="146"/>
        <v>45390.333333333328</v>
      </c>
      <c r="D4678" s="7">
        <v>45390.354166666664</v>
      </c>
      <c r="E4678" s="1">
        <v>8.0000000000000002E-3</v>
      </c>
      <c r="F4678" s="37">
        <v>0</v>
      </c>
    </row>
    <row r="4679" spans="2:6">
      <c r="B4679" s="59">
        <f t="shared" si="147"/>
        <v>45383</v>
      </c>
      <c r="C4679" s="7">
        <f t="shared" si="146"/>
        <v>45390.354166666664</v>
      </c>
      <c r="D4679" s="7">
        <v>45390.375</v>
      </c>
      <c r="E4679" s="1">
        <v>0.01</v>
      </c>
      <c r="F4679" s="37">
        <v>5.0000000000000001E-3</v>
      </c>
    </row>
    <row r="4680" spans="2:6">
      <c r="B4680" s="59">
        <f t="shared" si="147"/>
        <v>45383</v>
      </c>
      <c r="C4680" s="7">
        <f t="shared" si="146"/>
        <v>45390.416666666664</v>
      </c>
      <c r="D4680" s="7">
        <v>45390.4375</v>
      </c>
      <c r="E4680" s="1">
        <v>2.5999999999999999E-2</v>
      </c>
      <c r="F4680" s="37">
        <v>1.4999999999999999E-2</v>
      </c>
    </row>
    <row r="4681" spans="2:6">
      <c r="B4681" s="59">
        <f t="shared" si="147"/>
        <v>45383</v>
      </c>
      <c r="C4681" s="7">
        <f t="shared" si="146"/>
        <v>45390.4375</v>
      </c>
      <c r="D4681" s="7">
        <v>45390.458333333336</v>
      </c>
      <c r="E4681" s="1">
        <v>2.7E-2</v>
      </c>
      <c r="F4681" s="37">
        <v>1E-3</v>
      </c>
    </row>
    <row r="4682" spans="2:6">
      <c r="B4682" s="59">
        <f t="shared" si="147"/>
        <v>45383</v>
      </c>
      <c r="C4682" s="7">
        <f t="shared" si="146"/>
        <v>45390.458333333328</v>
      </c>
      <c r="D4682" s="7">
        <v>45390.479166666664</v>
      </c>
      <c r="E4682" s="1">
        <v>3.0000000000000001E-3</v>
      </c>
      <c r="F4682" s="37">
        <v>0</v>
      </c>
    </row>
    <row r="4683" spans="2:6">
      <c r="B4683" s="59">
        <f t="shared" si="147"/>
        <v>45383</v>
      </c>
      <c r="C4683" s="7">
        <f t="shared" si="146"/>
        <v>45390.479166666664</v>
      </c>
      <c r="D4683" s="7">
        <v>45390.5</v>
      </c>
      <c r="E4683" s="1">
        <v>4.0000000000000001E-3</v>
      </c>
      <c r="F4683" s="37">
        <v>0</v>
      </c>
    </row>
    <row r="4684" spans="2:6">
      <c r="B4684" s="59">
        <f t="shared" si="147"/>
        <v>45383</v>
      </c>
      <c r="C4684" s="7">
        <f t="shared" si="146"/>
        <v>45390.5</v>
      </c>
      <c r="D4684" s="7">
        <v>45390.520833333336</v>
      </c>
      <c r="E4684" s="1">
        <v>3.0000000000000001E-3</v>
      </c>
      <c r="F4684" s="37">
        <v>0</v>
      </c>
    </row>
    <row r="4685" spans="2:6">
      <c r="B4685" s="59">
        <f t="shared" si="147"/>
        <v>45383</v>
      </c>
      <c r="C4685" s="7">
        <f t="shared" si="146"/>
        <v>45390.520833333328</v>
      </c>
      <c r="D4685" s="7">
        <v>45390.541666666664</v>
      </c>
      <c r="E4685" s="1">
        <v>1E-3</v>
      </c>
      <c r="F4685" s="37">
        <v>0</v>
      </c>
    </row>
    <row r="4686" spans="2:6">
      <c r="B4686" s="59">
        <f t="shared" si="147"/>
        <v>45383</v>
      </c>
      <c r="C4686" s="7">
        <f t="shared" si="146"/>
        <v>45390.541666666664</v>
      </c>
      <c r="D4686" s="7">
        <v>45390.5625</v>
      </c>
      <c r="E4686" s="1">
        <v>2E-3</v>
      </c>
      <c r="F4686" s="37">
        <v>1E-3</v>
      </c>
    </row>
    <row r="4687" spans="2:6">
      <c r="B4687" s="59">
        <f t="shared" si="147"/>
        <v>45383</v>
      </c>
      <c r="C4687" s="7">
        <f t="shared" si="146"/>
        <v>45390.5625</v>
      </c>
      <c r="D4687" s="7">
        <v>45390.583333333336</v>
      </c>
      <c r="E4687" s="1">
        <v>4.0000000000000001E-3</v>
      </c>
      <c r="F4687" s="37">
        <v>0</v>
      </c>
    </row>
    <row r="4688" spans="2:6">
      <c r="B4688" s="59">
        <f t="shared" si="147"/>
        <v>45383</v>
      </c>
      <c r="C4688" s="7">
        <f t="shared" si="146"/>
        <v>45390.583333333328</v>
      </c>
      <c r="D4688" s="7">
        <v>45390.604166666664</v>
      </c>
      <c r="E4688" s="1">
        <v>1E-3</v>
      </c>
      <c r="F4688" s="37">
        <v>2E-3</v>
      </c>
    </row>
    <row r="4689" spans="2:6">
      <c r="B4689" s="59">
        <f t="shared" si="147"/>
        <v>45383</v>
      </c>
      <c r="C4689" s="7">
        <f t="shared" si="146"/>
        <v>45390.604166666664</v>
      </c>
      <c r="D4689" s="7">
        <v>45390.625</v>
      </c>
      <c r="E4689" s="1">
        <v>4.0000000000000001E-3</v>
      </c>
      <c r="F4689" s="37">
        <v>0</v>
      </c>
    </row>
    <row r="4690" spans="2:6">
      <c r="B4690" s="59">
        <f t="shared" si="147"/>
        <v>45383</v>
      </c>
      <c r="C4690" s="7">
        <f t="shared" si="146"/>
        <v>45390.625</v>
      </c>
      <c r="D4690" s="7">
        <v>45390.645833333336</v>
      </c>
      <c r="E4690" s="1">
        <v>4.0000000000000001E-3</v>
      </c>
      <c r="F4690" s="37">
        <v>0</v>
      </c>
    </row>
    <row r="4691" spans="2:6">
      <c r="B4691" s="59">
        <f t="shared" si="147"/>
        <v>45383</v>
      </c>
      <c r="C4691" s="7">
        <f t="shared" si="146"/>
        <v>45390.645833333328</v>
      </c>
      <c r="D4691" s="7">
        <v>45390.666666666664</v>
      </c>
      <c r="E4691" s="1">
        <v>4.0000000000000001E-3</v>
      </c>
      <c r="F4691" s="37">
        <v>0</v>
      </c>
    </row>
    <row r="4692" spans="2:6">
      <c r="B4692" s="59">
        <f t="shared" si="147"/>
        <v>45383</v>
      </c>
      <c r="C4692" s="7">
        <f t="shared" si="146"/>
        <v>45390.666666666664</v>
      </c>
      <c r="D4692" s="7">
        <v>45390.6875</v>
      </c>
      <c r="E4692" s="1">
        <v>3.5000000000000003E-2</v>
      </c>
      <c r="F4692" s="37">
        <v>2E-3</v>
      </c>
    </row>
    <row r="4693" spans="2:6">
      <c r="B4693" s="59">
        <f t="shared" si="147"/>
        <v>45383</v>
      </c>
      <c r="C4693" s="7">
        <f t="shared" si="146"/>
        <v>45390.6875</v>
      </c>
      <c r="D4693" s="7">
        <v>45390.708333333336</v>
      </c>
      <c r="E4693" s="1">
        <v>2E-3</v>
      </c>
      <c r="F4693" s="37">
        <v>0</v>
      </c>
    </row>
    <row r="4694" spans="2:6">
      <c r="B4694" s="59">
        <f t="shared" si="147"/>
        <v>45383</v>
      </c>
      <c r="C4694" s="7">
        <f t="shared" si="146"/>
        <v>45390.708333333328</v>
      </c>
      <c r="D4694" s="7">
        <v>45390.729166666664</v>
      </c>
      <c r="E4694" s="1">
        <v>8.0000000000000002E-3</v>
      </c>
      <c r="F4694" s="37">
        <v>1E-3</v>
      </c>
    </row>
    <row r="4695" spans="2:6">
      <c r="B4695" s="59">
        <f t="shared" si="147"/>
        <v>45383</v>
      </c>
      <c r="C4695" s="7">
        <f t="shared" si="146"/>
        <v>45390.729166666664</v>
      </c>
      <c r="D4695" s="7">
        <v>45390.75</v>
      </c>
      <c r="E4695" s="1">
        <v>6.0000000000000001E-3</v>
      </c>
      <c r="F4695" s="37">
        <v>0</v>
      </c>
    </row>
    <row r="4696" spans="2:6">
      <c r="B4696" s="59">
        <f t="shared" si="147"/>
        <v>45383</v>
      </c>
      <c r="C4696" s="7">
        <f t="shared" si="146"/>
        <v>45390.75</v>
      </c>
      <c r="D4696" s="7">
        <v>45390.770833333336</v>
      </c>
      <c r="E4696" s="1">
        <v>5.0000000000000001E-3</v>
      </c>
      <c r="F4696" s="37">
        <v>1E-3</v>
      </c>
    </row>
    <row r="4697" spans="2:6">
      <c r="B4697" s="59">
        <f t="shared" si="147"/>
        <v>45383</v>
      </c>
      <c r="C4697" s="7">
        <f t="shared" si="146"/>
        <v>45390.770833333328</v>
      </c>
      <c r="D4697" s="7">
        <v>45390.791666666664</v>
      </c>
      <c r="E4697" s="1">
        <v>2E-3</v>
      </c>
      <c r="F4697" s="37">
        <v>0</v>
      </c>
    </row>
    <row r="4698" spans="2:6">
      <c r="B4698" s="59">
        <f t="shared" si="147"/>
        <v>45383</v>
      </c>
      <c r="C4698" s="7">
        <f t="shared" si="146"/>
        <v>45390.791666666664</v>
      </c>
      <c r="D4698" s="7">
        <v>45390.8125</v>
      </c>
      <c r="E4698" s="1">
        <v>2E-3</v>
      </c>
      <c r="F4698" s="37">
        <v>0</v>
      </c>
    </row>
    <row r="4699" spans="2:6">
      <c r="B4699" s="59">
        <f t="shared" si="147"/>
        <v>45383</v>
      </c>
      <c r="C4699" s="7">
        <f t="shared" si="146"/>
        <v>45390.8125</v>
      </c>
      <c r="D4699" s="7">
        <v>45390.833333333336</v>
      </c>
      <c r="E4699" s="1">
        <v>4.2999999999999997E-2</v>
      </c>
      <c r="F4699" s="37">
        <v>0</v>
      </c>
    </row>
    <row r="4700" spans="2:6">
      <c r="B4700" s="59">
        <f t="shared" si="147"/>
        <v>45383</v>
      </c>
      <c r="C4700" s="7">
        <f t="shared" si="146"/>
        <v>45390.833333333328</v>
      </c>
      <c r="D4700" s="7">
        <v>45390.854166666664</v>
      </c>
      <c r="E4700" s="1">
        <v>5.0000000000000001E-3</v>
      </c>
      <c r="F4700" s="37">
        <v>1E-3</v>
      </c>
    </row>
    <row r="4701" spans="2:6">
      <c r="B4701" s="59">
        <f t="shared" si="147"/>
        <v>45383</v>
      </c>
      <c r="C4701" s="7">
        <f t="shared" si="146"/>
        <v>45390.854166666664</v>
      </c>
      <c r="D4701" s="7">
        <v>45390.875</v>
      </c>
      <c r="E4701" s="1">
        <v>2E-3</v>
      </c>
      <c r="F4701" s="37">
        <v>0</v>
      </c>
    </row>
    <row r="4702" spans="2:6">
      <c r="B4702" s="59">
        <f t="shared" si="147"/>
        <v>45383</v>
      </c>
      <c r="C4702" s="7">
        <f t="shared" si="146"/>
        <v>45390.875</v>
      </c>
      <c r="D4702" s="7">
        <v>45390.895833333336</v>
      </c>
      <c r="E4702" s="1">
        <v>2E-3</v>
      </c>
      <c r="F4702" s="37">
        <v>0</v>
      </c>
    </row>
    <row r="4703" spans="2:6">
      <c r="B4703" s="59">
        <f t="shared" si="147"/>
        <v>45383</v>
      </c>
      <c r="C4703" s="7">
        <f t="shared" si="146"/>
        <v>45390.895833333328</v>
      </c>
      <c r="D4703" s="7">
        <v>45390.916666666664</v>
      </c>
      <c r="E4703" s="1">
        <v>5.0000000000000001E-3</v>
      </c>
      <c r="F4703" s="37">
        <v>1E-3</v>
      </c>
    </row>
    <row r="4704" spans="2:6">
      <c r="B4704" s="59">
        <f t="shared" si="147"/>
        <v>45383</v>
      </c>
      <c r="C4704" s="7">
        <f t="shared" si="146"/>
        <v>45390.916666666664</v>
      </c>
      <c r="D4704" s="7">
        <v>45390.9375</v>
      </c>
      <c r="E4704" s="1">
        <v>2E-3</v>
      </c>
      <c r="F4704" s="37">
        <v>0</v>
      </c>
    </row>
    <row r="4705" spans="2:6">
      <c r="B4705" s="59">
        <f t="shared" si="147"/>
        <v>45383</v>
      </c>
      <c r="C4705" s="7">
        <f t="shared" si="146"/>
        <v>45390.9375</v>
      </c>
      <c r="D4705" s="7">
        <v>45390.958333333336</v>
      </c>
      <c r="E4705" s="1">
        <v>2E-3</v>
      </c>
      <c r="F4705" s="37">
        <v>0</v>
      </c>
    </row>
    <row r="4706" spans="2:6">
      <c r="B4706" s="59">
        <f t="shared" si="147"/>
        <v>45383</v>
      </c>
      <c r="C4706" s="7">
        <f t="shared" si="146"/>
        <v>45390.958333333328</v>
      </c>
      <c r="D4706" s="7">
        <v>45390.979166666664</v>
      </c>
      <c r="E4706" s="1">
        <v>2E-3</v>
      </c>
      <c r="F4706" s="37">
        <v>0</v>
      </c>
    </row>
    <row r="4707" spans="2:6">
      <c r="B4707" s="59">
        <f t="shared" si="147"/>
        <v>45383</v>
      </c>
      <c r="C4707" s="7">
        <f t="shared" si="146"/>
        <v>45390.979166666664</v>
      </c>
      <c r="D4707" s="7">
        <v>45391</v>
      </c>
      <c r="E4707" s="1">
        <v>3.0000000000000001E-3</v>
      </c>
      <c r="F4707" s="37">
        <v>0</v>
      </c>
    </row>
    <row r="4708" spans="2:6">
      <c r="B4708" s="59">
        <f t="shared" si="147"/>
        <v>45383</v>
      </c>
      <c r="C4708" s="7">
        <f t="shared" si="146"/>
        <v>45391</v>
      </c>
      <c r="D4708" s="7">
        <v>45391.020833333336</v>
      </c>
      <c r="E4708" s="1">
        <v>2E-3</v>
      </c>
      <c r="F4708" s="37">
        <v>0</v>
      </c>
    </row>
    <row r="4709" spans="2:6">
      <c r="B4709" s="59">
        <f t="shared" si="147"/>
        <v>45383</v>
      </c>
      <c r="C4709" s="7">
        <f t="shared" si="146"/>
        <v>45391.020833333328</v>
      </c>
      <c r="D4709" s="7">
        <v>45391.041666666664</v>
      </c>
      <c r="E4709" s="1">
        <v>3.0000000000000001E-3</v>
      </c>
      <c r="F4709" s="37">
        <v>0</v>
      </c>
    </row>
    <row r="4710" spans="2:6">
      <c r="B4710" s="59">
        <f t="shared" si="147"/>
        <v>45383</v>
      </c>
      <c r="C4710" s="7">
        <f t="shared" si="146"/>
        <v>45391.041666666664</v>
      </c>
      <c r="D4710" s="7">
        <v>45391.0625</v>
      </c>
      <c r="E4710" s="1">
        <v>2E-3</v>
      </c>
      <c r="F4710" s="37">
        <v>0</v>
      </c>
    </row>
    <row r="4711" spans="2:6">
      <c r="B4711" s="59">
        <f t="shared" si="147"/>
        <v>45383</v>
      </c>
      <c r="C4711" s="7">
        <f t="shared" si="146"/>
        <v>45391.0625</v>
      </c>
      <c r="D4711" s="7">
        <v>45391.083333333336</v>
      </c>
      <c r="E4711" s="1">
        <v>3.0000000000000001E-3</v>
      </c>
      <c r="F4711" s="37">
        <v>0</v>
      </c>
    </row>
    <row r="4712" spans="2:6">
      <c r="B4712" s="59">
        <f t="shared" si="147"/>
        <v>45383</v>
      </c>
      <c r="C4712" s="7">
        <f t="shared" si="146"/>
        <v>45391.083333333328</v>
      </c>
      <c r="D4712" s="7">
        <v>45391.104166666664</v>
      </c>
      <c r="E4712" s="1">
        <v>2E-3</v>
      </c>
      <c r="F4712" s="37">
        <v>0</v>
      </c>
    </row>
    <row r="4713" spans="2:6">
      <c r="B4713" s="59">
        <f t="shared" si="147"/>
        <v>45383</v>
      </c>
      <c r="C4713" s="7">
        <f t="shared" si="146"/>
        <v>45391.104166666664</v>
      </c>
      <c r="D4713" s="7">
        <v>45391.125</v>
      </c>
      <c r="E4713" s="1">
        <v>3.0000000000000001E-3</v>
      </c>
      <c r="F4713" s="37">
        <v>0</v>
      </c>
    </row>
    <row r="4714" spans="2:6">
      <c r="B4714" s="59">
        <f t="shared" si="147"/>
        <v>45383</v>
      </c>
      <c r="C4714" s="7">
        <f t="shared" si="146"/>
        <v>45391.125</v>
      </c>
      <c r="D4714" s="7">
        <v>45391.145833333336</v>
      </c>
      <c r="E4714" s="1">
        <v>2E-3</v>
      </c>
      <c r="F4714" s="37">
        <v>0</v>
      </c>
    </row>
    <row r="4715" spans="2:6">
      <c r="B4715" s="59">
        <f t="shared" si="147"/>
        <v>45383</v>
      </c>
      <c r="C4715" s="7">
        <f t="shared" si="146"/>
        <v>45391.145833333328</v>
      </c>
      <c r="D4715" s="7">
        <v>45391.166666666664</v>
      </c>
      <c r="E4715" s="1">
        <v>2E-3</v>
      </c>
      <c r="F4715" s="37">
        <v>0</v>
      </c>
    </row>
    <row r="4716" spans="2:6">
      <c r="B4716" s="59">
        <f t="shared" si="147"/>
        <v>45383</v>
      </c>
      <c r="C4716" s="7">
        <f t="shared" si="146"/>
        <v>45391.166666666664</v>
      </c>
      <c r="D4716" s="7">
        <v>45391.1875</v>
      </c>
      <c r="E4716" s="1">
        <v>3.0000000000000001E-3</v>
      </c>
      <c r="F4716" s="37">
        <v>0</v>
      </c>
    </row>
    <row r="4717" spans="2:6">
      <c r="B4717" s="59">
        <f t="shared" si="147"/>
        <v>45383</v>
      </c>
      <c r="C4717" s="7">
        <f t="shared" si="146"/>
        <v>45391.1875</v>
      </c>
      <c r="D4717" s="7">
        <v>45391.208333333336</v>
      </c>
      <c r="E4717" s="1">
        <v>3.0000000000000001E-3</v>
      </c>
      <c r="F4717" s="37">
        <v>0</v>
      </c>
    </row>
    <row r="4718" spans="2:6">
      <c r="B4718" s="59">
        <f t="shared" si="147"/>
        <v>45383</v>
      </c>
      <c r="C4718" s="7">
        <f t="shared" si="146"/>
        <v>45391.208333333328</v>
      </c>
      <c r="D4718" s="7">
        <v>45391.229166666664</v>
      </c>
      <c r="E4718" s="1">
        <v>2E-3</v>
      </c>
      <c r="F4718" s="37">
        <v>0</v>
      </c>
    </row>
    <row r="4719" spans="2:6">
      <c r="B4719" s="59">
        <f t="shared" si="147"/>
        <v>45383</v>
      </c>
      <c r="C4719" s="7">
        <f t="shared" si="146"/>
        <v>45391.229166666664</v>
      </c>
      <c r="D4719" s="7">
        <v>45391.25</v>
      </c>
      <c r="E4719" s="1">
        <v>5.0000000000000001E-3</v>
      </c>
      <c r="F4719" s="37">
        <v>0</v>
      </c>
    </row>
    <row r="4720" spans="2:6">
      <c r="B4720" s="59">
        <f t="shared" si="147"/>
        <v>45383</v>
      </c>
      <c r="C4720" s="7">
        <f t="shared" si="146"/>
        <v>45391.25</v>
      </c>
      <c r="D4720" s="7">
        <v>45391.270833333336</v>
      </c>
      <c r="E4720" s="1">
        <v>5.0000000000000001E-3</v>
      </c>
      <c r="F4720" s="37">
        <v>0</v>
      </c>
    </row>
    <row r="4721" spans="2:6">
      <c r="B4721" s="59">
        <f t="shared" si="147"/>
        <v>45383</v>
      </c>
      <c r="C4721" s="7">
        <f t="shared" si="146"/>
        <v>45391.270833333328</v>
      </c>
      <c r="D4721" s="7">
        <v>45391.291666666664</v>
      </c>
      <c r="E4721" s="1">
        <v>5.0000000000000001E-3</v>
      </c>
      <c r="F4721" s="37">
        <v>0</v>
      </c>
    </row>
    <row r="4722" spans="2:6">
      <c r="B4722" s="59">
        <f t="shared" si="147"/>
        <v>45383</v>
      </c>
      <c r="C4722" s="7">
        <f t="shared" si="146"/>
        <v>45391.291666666664</v>
      </c>
      <c r="D4722" s="7">
        <v>45391.3125</v>
      </c>
      <c r="E4722" s="1">
        <v>8.7999999999999995E-2</v>
      </c>
      <c r="F4722" s="37">
        <v>2E-3</v>
      </c>
    </row>
    <row r="4723" spans="2:6">
      <c r="B4723" s="59">
        <f t="shared" si="147"/>
        <v>45383</v>
      </c>
      <c r="C4723" s="7">
        <f t="shared" si="146"/>
        <v>45391.3125</v>
      </c>
      <c r="D4723" s="7">
        <v>45391.333333333336</v>
      </c>
      <c r="E4723" s="1">
        <v>3.0000000000000001E-3</v>
      </c>
      <c r="F4723" s="37">
        <v>0</v>
      </c>
    </row>
    <row r="4724" spans="2:6">
      <c r="B4724" s="59">
        <f t="shared" si="147"/>
        <v>45383</v>
      </c>
      <c r="C4724" s="7">
        <f t="shared" si="146"/>
        <v>45391.333333333328</v>
      </c>
      <c r="D4724" s="7">
        <v>45391.354166666664</v>
      </c>
      <c r="E4724" s="1">
        <v>2E-3</v>
      </c>
      <c r="F4724" s="37">
        <v>1E-3</v>
      </c>
    </row>
    <row r="4725" spans="2:6">
      <c r="B4725" s="59">
        <f t="shared" si="147"/>
        <v>45383</v>
      </c>
      <c r="C4725" s="7">
        <f t="shared" si="146"/>
        <v>45391.354166666664</v>
      </c>
      <c r="D4725" s="7">
        <v>45391.375</v>
      </c>
      <c r="E4725" s="1">
        <v>2E-3</v>
      </c>
      <c r="F4725" s="37">
        <v>0</v>
      </c>
    </row>
    <row r="4726" spans="2:6">
      <c r="B4726" s="59">
        <f t="shared" si="147"/>
        <v>45383</v>
      </c>
      <c r="C4726" s="7">
        <f t="shared" si="146"/>
        <v>45391.375</v>
      </c>
      <c r="D4726" s="7">
        <v>45391.395833333336</v>
      </c>
      <c r="E4726" s="1">
        <v>2E-3</v>
      </c>
      <c r="F4726" s="37">
        <v>0</v>
      </c>
    </row>
    <row r="4727" spans="2:6">
      <c r="B4727" s="59">
        <f t="shared" si="147"/>
        <v>45383</v>
      </c>
      <c r="C4727" s="7">
        <f t="shared" si="146"/>
        <v>45391.395833333328</v>
      </c>
      <c r="D4727" s="7">
        <v>45391.416666666664</v>
      </c>
      <c r="E4727" s="1">
        <v>1.0999999999999999E-2</v>
      </c>
      <c r="F4727" s="37">
        <v>5.8000000000000003E-2</v>
      </c>
    </row>
    <row r="4728" spans="2:6">
      <c r="B4728" s="59">
        <f t="shared" si="147"/>
        <v>45383</v>
      </c>
      <c r="C4728" s="7">
        <f t="shared" si="146"/>
        <v>45391.416666666664</v>
      </c>
      <c r="D4728" s="7">
        <v>45391.4375</v>
      </c>
      <c r="E4728" s="1">
        <v>8.0000000000000002E-3</v>
      </c>
      <c r="F4728" s="37">
        <v>2.7E-2</v>
      </c>
    </row>
    <row r="4729" spans="2:6">
      <c r="B4729" s="59">
        <f t="shared" si="147"/>
        <v>45383</v>
      </c>
      <c r="C4729" s="7">
        <f t="shared" si="146"/>
        <v>45391.4375</v>
      </c>
      <c r="D4729" s="7">
        <v>45391.458333333336</v>
      </c>
      <c r="E4729" s="1">
        <v>5.0000000000000001E-3</v>
      </c>
      <c r="F4729" s="37">
        <v>3.0000000000000001E-3</v>
      </c>
    </row>
    <row r="4730" spans="2:6">
      <c r="B4730" s="59">
        <f t="shared" si="147"/>
        <v>45383</v>
      </c>
      <c r="C4730" s="7">
        <f t="shared" si="146"/>
        <v>45391.458333333328</v>
      </c>
      <c r="D4730" s="7">
        <v>45391.479166666664</v>
      </c>
      <c r="E4730" s="1">
        <v>7.0000000000000001E-3</v>
      </c>
      <c r="F4730" s="37">
        <v>1.2E-2</v>
      </c>
    </row>
    <row r="4731" spans="2:6">
      <c r="B4731" s="59">
        <f t="shared" si="147"/>
        <v>45383</v>
      </c>
      <c r="C4731" s="7">
        <f t="shared" si="146"/>
        <v>45391.479166666664</v>
      </c>
      <c r="D4731" s="7">
        <v>45391.5</v>
      </c>
      <c r="E4731" s="1">
        <v>7.0000000000000001E-3</v>
      </c>
      <c r="F4731" s="37">
        <v>1.7000000000000001E-2</v>
      </c>
    </row>
    <row r="4732" spans="2:6">
      <c r="B4732" s="59">
        <f t="shared" si="147"/>
        <v>45383</v>
      </c>
      <c r="C4732" s="7">
        <f t="shared" si="146"/>
        <v>45391.5</v>
      </c>
      <c r="D4732" s="7">
        <v>45391.520833333336</v>
      </c>
      <c r="E4732" s="1">
        <v>3.0000000000000001E-3</v>
      </c>
      <c r="F4732" s="37">
        <v>0.23100000000000001</v>
      </c>
    </row>
    <row r="4733" spans="2:6">
      <c r="B4733" s="59">
        <f t="shared" si="147"/>
        <v>45383</v>
      </c>
      <c r="C4733" s="7">
        <f t="shared" si="146"/>
        <v>45391.520833333328</v>
      </c>
      <c r="D4733" s="7">
        <v>45391.541666666664</v>
      </c>
      <c r="E4733" s="1">
        <v>6.0000000000000001E-3</v>
      </c>
      <c r="F4733" s="37">
        <v>0.50700000000000001</v>
      </c>
    </row>
    <row r="4734" spans="2:6">
      <c r="B4734" s="59">
        <f t="shared" si="147"/>
        <v>45383</v>
      </c>
      <c r="C4734" s="7">
        <f t="shared" si="146"/>
        <v>45391.541666666664</v>
      </c>
      <c r="D4734" s="7">
        <v>45391.5625</v>
      </c>
      <c r="E4734" s="1">
        <v>0</v>
      </c>
      <c r="F4734" s="37">
        <v>0.68400000000000005</v>
      </c>
    </row>
    <row r="4735" spans="2:6">
      <c r="B4735" s="59">
        <f t="shared" si="147"/>
        <v>45383</v>
      </c>
      <c r="C4735" s="7">
        <f t="shared" si="146"/>
        <v>45391.5625</v>
      </c>
      <c r="D4735" s="7">
        <v>45391.583333333336</v>
      </c>
      <c r="E4735" s="1">
        <v>0</v>
      </c>
      <c r="F4735" s="37">
        <v>1.3080000000000001</v>
      </c>
    </row>
    <row r="4736" spans="2:6">
      <c r="B4736" s="59">
        <f t="shared" si="147"/>
        <v>45383</v>
      </c>
      <c r="C4736" s="7">
        <f t="shared" si="146"/>
        <v>45391.583333333328</v>
      </c>
      <c r="D4736" s="7">
        <v>45391.604166666664</v>
      </c>
      <c r="E4736" s="1">
        <v>0</v>
      </c>
      <c r="F4736" s="37">
        <v>1.429</v>
      </c>
    </row>
    <row r="4737" spans="2:6">
      <c r="B4737" s="59">
        <f t="shared" si="147"/>
        <v>45383</v>
      </c>
      <c r="C4737" s="7">
        <f t="shared" si="146"/>
        <v>45391.604166666664</v>
      </c>
      <c r="D4737" s="7">
        <v>45391.625</v>
      </c>
      <c r="E4737" s="1">
        <v>0</v>
      </c>
      <c r="F4737" s="37">
        <v>1.8759999999999999</v>
      </c>
    </row>
    <row r="4738" spans="2:6">
      <c r="B4738" s="59">
        <f t="shared" si="147"/>
        <v>45383</v>
      </c>
      <c r="C4738" s="7">
        <f t="shared" si="146"/>
        <v>45391.625</v>
      </c>
      <c r="D4738" s="7">
        <v>45391.645833333336</v>
      </c>
      <c r="E4738" s="1">
        <v>0</v>
      </c>
      <c r="F4738" s="37">
        <v>1.2989999999999999</v>
      </c>
    </row>
    <row r="4739" spans="2:6">
      <c r="B4739" s="59">
        <f t="shared" si="147"/>
        <v>45383</v>
      </c>
      <c r="C4739" s="7">
        <f t="shared" si="146"/>
        <v>45391.645833333328</v>
      </c>
      <c r="D4739" s="7">
        <v>45391.666666666664</v>
      </c>
      <c r="E4739" s="1">
        <v>0</v>
      </c>
      <c r="F4739" s="37">
        <v>1.585</v>
      </c>
    </row>
    <row r="4740" spans="2:6">
      <c r="B4740" s="59">
        <f t="shared" si="147"/>
        <v>45383</v>
      </c>
      <c r="C4740" s="7">
        <f t="shared" si="146"/>
        <v>45391.666666666664</v>
      </c>
      <c r="D4740" s="7">
        <v>45391.6875</v>
      </c>
      <c r="E4740" s="1">
        <v>0</v>
      </c>
      <c r="F4740" s="37">
        <v>1.6950000000000001</v>
      </c>
    </row>
    <row r="4741" spans="2:6">
      <c r="B4741" s="59">
        <f t="shared" si="147"/>
        <v>45383</v>
      </c>
      <c r="C4741" s="7">
        <f t="shared" ref="C4741:C4804" si="148">D4741-1/48</f>
        <v>45391.6875</v>
      </c>
      <c r="D4741" s="7">
        <v>45391.708333333336</v>
      </c>
      <c r="E4741" s="1">
        <v>0</v>
      </c>
      <c r="F4741" s="37">
        <v>1.512</v>
      </c>
    </row>
    <row r="4742" spans="2:6">
      <c r="B4742" s="59">
        <f t="shared" ref="B4742:B4805" si="149">DATE(YEAR(C4742),MONTH(C4742),1)</f>
        <v>45383</v>
      </c>
      <c r="C4742" s="7">
        <f t="shared" si="148"/>
        <v>45391.708333333328</v>
      </c>
      <c r="D4742" s="7">
        <v>45391.729166666664</v>
      </c>
      <c r="E4742" s="1">
        <v>0</v>
      </c>
      <c r="F4742" s="37">
        <v>1.7270000000000001</v>
      </c>
    </row>
    <row r="4743" spans="2:6">
      <c r="B4743" s="59">
        <f t="shared" si="149"/>
        <v>45383</v>
      </c>
      <c r="C4743" s="7">
        <f t="shared" si="148"/>
        <v>45391.729166666664</v>
      </c>
      <c r="D4743" s="7">
        <v>45391.75</v>
      </c>
      <c r="E4743" s="1">
        <v>0</v>
      </c>
      <c r="F4743" s="37">
        <v>1.429</v>
      </c>
    </row>
    <row r="4744" spans="2:6">
      <c r="B4744" s="59">
        <f t="shared" si="149"/>
        <v>45383</v>
      </c>
      <c r="C4744" s="7">
        <f t="shared" si="148"/>
        <v>45391.75</v>
      </c>
      <c r="D4744" s="7">
        <v>45391.770833333336</v>
      </c>
      <c r="E4744" s="1">
        <v>0</v>
      </c>
      <c r="F4744" s="37">
        <v>1.0840000000000001</v>
      </c>
    </row>
    <row r="4745" spans="2:6">
      <c r="B4745" s="59">
        <f t="shared" si="149"/>
        <v>45383</v>
      </c>
      <c r="C4745" s="7">
        <f t="shared" si="148"/>
        <v>45391.770833333328</v>
      </c>
      <c r="D4745" s="7">
        <v>45391.791666666664</v>
      </c>
      <c r="E4745" s="1">
        <v>0</v>
      </c>
      <c r="F4745" s="37">
        <v>1.117</v>
      </c>
    </row>
    <row r="4746" spans="2:6">
      <c r="B4746" s="59">
        <f t="shared" si="149"/>
        <v>45383</v>
      </c>
      <c r="C4746" s="7">
        <f t="shared" si="148"/>
        <v>45391.791666666664</v>
      </c>
      <c r="D4746" s="7">
        <v>45391.8125</v>
      </c>
      <c r="E4746" s="1">
        <v>0</v>
      </c>
      <c r="F4746" s="37">
        <v>0.56799999999999995</v>
      </c>
    </row>
    <row r="4747" spans="2:6">
      <c r="B4747" s="59">
        <f t="shared" si="149"/>
        <v>45383</v>
      </c>
      <c r="C4747" s="7">
        <f t="shared" si="148"/>
        <v>45391.8125</v>
      </c>
      <c r="D4747" s="7">
        <v>45391.833333333336</v>
      </c>
      <c r="E4747" s="1">
        <v>3.0000000000000001E-3</v>
      </c>
      <c r="F4747" s="37">
        <v>1.4E-2</v>
      </c>
    </row>
    <row r="4748" spans="2:6">
      <c r="B4748" s="59">
        <f t="shared" si="149"/>
        <v>45383</v>
      </c>
      <c r="C4748" s="7">
        <f t="shared" si="148"/>
        <v>45391.833333333328</v>
      </c>
      <c r="D4748" s="7">
        <v>45391.854166666664</v>
      </c>
      <c r="E4748" s="1">
        <v>7.0000000000000001E-3</v>
      </c>
      <c r="F4748" s="37">
        <v>1E-3</v>
      </c>
    </row>
    <row r="4749" spans="2:6">
      <c r="B4749" s="59">
        <f t="shared" si="149"/>
        <v>45383</v>
      </c>
      <c r="C4749" s="7">
        <f t="shared" si="148"/>
        <v>45391.854166666664</v>
      </c>
      <c r="D4749" s="7">
        <v>45391.875</v>
      </c>
      <c r="E4749" s="1">
        <v>3.0000000000000001E-3</v>
      </c>
      <c r="F4749" s="37">
        <v>0</v>
      </c>
    </row>
    <row r="4750" spans="2:6">
      <c r="B4750" s="59">
        <f t="shared" si="149"/>
        <v>45383</v>
      </c>
      <c r="C4750" s="7">
        <f t="shared" si="148"/>
        <v>45391.875</v>
      </c>
      <c r="D4750" s="7">
        <v>45391.895833333336</v>
      </c>
      <c r="E4750" s="1">
        <v>2E-3</v>
      </c>
      <c r="F4750" s="37">
        <v>0</v>
      </c>
    </row>
    <row r="4751" spans="2:6">
      <c r="B4751" s="59">
        <f t="shared" si="149"/>
        <v>45383</v>
      </c>
      <c r="C4751" s="7">
        <f t="shared" si="148"/>
        <v>45391.895833333328</v>
      </c>
      <c r="D4751" s="7">
        <v>45391.916666666664</v>
      </c>
      <c r="E4751" s="1">
        <v>3.0000000000000001E-3</v>
      </c>
      <c r="F4751" s="37">
        <v>0</v>
      </c>
    </row>
    <row r="4752" spans="2:6">
      <c r="B4752" s="59">
        <f t="shared" si="149"/>
        <v>45383</v>
      </c>
      <c r="C4752" s="7">
        <f t="shared" si="148"/>
        <v>45391.916666666664</v>
      </c>
      <c r="D4752" s="7">
        <v>45391.9375</v>
      </c>
      <c r="E4752" s="1">
        <v>3.0000000000000001E-3</v>
      </c>
      <c r="F4752" s="37">
        <v>0</v>
      </c>
    </row>
    <row r="4753" spans="2:6">
      <c r="B4753" s="59">
        <f t="shared" si="149"/>
        <v>45383</v>
      </c>
      <c r="C4753" s="7">
        <f t="shared" si="148"/>
        <v>45391.9375</v>
      </c>
      <c r="D4753" s="7">
        <v>45391.958333333336</v>
      </c>
      <c r="E4753" s="1">
        <v>8.9999999999999993E-3</v>
      </c>
      <c r="F4753" s="37">
        <v>2E-3</v>
      </c>
    </row>
    <row r="4754" spans="2:6">
      <c r="B4754" s="59">
        <f t="shared" si="149"/>
        <v>45383</v>
      </c>
      <c r="C4754" s="7">
        <f t="shared" si="148"/>
        <v>45391.958333333328</v>
      </c>
      <c r="D4754" s="7">
        <v>45391.979166666664</v>
      </c>
      <c r="E4754" s="1">
        <v>5.0000000000000001E-3</v>
      </c>
      <c r="F4754" s="37">
        <v>4.0000000000000001E-3</v>
      </c>
    </row>
    <row r="4755" spans="2:6">
      <c r="B4755" s="59">
        <f t="shared" si="149"/>
        <v>45383</v>
      </c>
      <c r="C4755" s="7">
        <f t="shared" si="148"/>
        <v>45391.979166666664</v>
      </c>
      <c r="D4755" s="7">
        <v>45392</v>
      </c>
      <c r="E4755" s="1">
        <v>0</v>
      </c>
      <c r="F4755" s="37">
        <v>0</v>
      </c>
    </row>
    <row r="4756" spans="2:6">
      <c r="B4756" s="59">
        <f t="shared" si="149"/>
        <v>45383</v>
      </c>
      <c r="C4756" s="7">
        <f t="shared" si="148"/>
        <v>45392</v>
      </c>
      <c r="D4756" s="7">
        <v>45392.020833333336</v>
      </c>
      <c r="E4756" s="1">
        <v>1E-3</v>
      </c>
      <c r="F4756" s="37">
        <v>0</v>
      </c>
    </row>
    <row r="4757" spans="2:6">
      <c r="B4757" s="59">
        <f t="shared" si="149"/>
        <v>45383</v>
      </c>
      <c r="C4757" s="7">
        <f t="shared" si="148"/>
        <v>45392.020833333328</v>
      </c>
      <c r="D4757" s="7">
        <v>45392.041666666664</v>
      </c>
      <c r="E4757" s="1">
        <v>2E-3</v>
      </c>
      <c r="F4757" s="37">
        <v>0</v>
      </c>
    </row>
    <row r="4758" spans="2:6">
      <c r="B4758" s="59">
        <f t="shared" si="149"/>
        <v>45383</v>
      </c>
      <c r="C4758" s="7">
        <f t="shared" si="148"/>
        <v>45392.041666666664</v>
      </c>
      <c r="D4758" s="7">
        <v>45392.0625</v>
      </c>
      <c r="E4758" s="1">
        <v>2E-3</v>
      </c>
      <c r="F4758" s="37">
        <v>0</v>
      </c>
    </row>
    <row r="4759" spans="2:6">
      <c r="B4759" s="59">
        <f t="shared" si="149"/>
        <v>45383</v>
      </c>
      <c r="C4759" s="7">
        <f t="shared" si="148"/>
        <v>45392.0625</v>
      </c>
      <c r="D4759" s="7">
        <v>45392.083333333336</v>
      </c>
      <c r="E4759" s="1">
        <v>3.0000000000000001E-3</v>
      </c>
      <c r="F4759" s="37">
        <v>0</v>
      </c>
    </row>
    <row r="4760" spans="2:6">
      <c r="B4760" s="59">
        <f t="shared" si="149"/>
        <v>45383</v>
      </c>
      <c r="C4760" s="7">
        <f t="shared" si="148"/>
        <v>45392.083333333328</v>
      </c>
      <c r="D4760" s="7">
        <v>45392.104166666664</v>
      </c>
      <c r="E4760" s="1">
        <v>2E-3</v>
      </c>
      <c r="F4760" s="37">
        <v>0</v>
      </c>
    </row>
    <row r="4761" spans="2:6">
      <c r="B4761" s="59">
        <f t="shared" si="149"/>
        <v>45383</v>
      </c>
      <c r="C4761" s="7">
        <f t="shared" si="148"/>
        <v>45392.104166666664</v>
      </c>
      <c r="D4761" s="7">
        <v>45392.125</v>
      </c>
      <c r="E4761" s="1">
        <v>3.0000000000000001E-3</v>
      </c>
      <c r="F4761" s="37">
        <v>0</v>
      </c>
    </row>
    <row r="4762" spans="2:6">
      <c r="B4762" s="59">
        <f t="shared" si="149"/>
        <v>45383</v>
      </c>
      <c r="C4762" s="7">
        <f t="shared" si="148"/>
        <v>45392.125</v>
      </c>
      <c r="D4762" s="7">
        <v>45392.145833333336</v>
      </c>
      <c r="E4762" s="1">
        <v>3.0000000000000001E-3</v>
      </c>
      <c r="F4762" s="37">
        <v>0</v>
      </c>
    </row>
    <row r="4763" spans="2:6">
      <c r="B4763" s="59">
        <f t="shared" si="149"/>
        <v>45383</v>
      </c>
      <c r="C4763" s="7">
        <f t="shared" si="148"/>
        <v>45392.145833333328</v>
      </c>
      <c r="D4763" s="7">
        <v>45392.166666666664</v>
      </c>
      <c r="E4763" s="1">
        <v>3.0000000000000001E-3</v>
      </c>
      <c r="F4763" s="37">
        <v>0</v>
      </c>
    </row>
    <row r="4764" spans="2:6">
      <c r="B4764" s="59">
        <f t="shared" si="149"/>
        <v>45383</v>
      </c>
      <c r="C4764" s="7">
        <f t="shared" si="148"/>
        <v>45392.166666666664</v>
      </c>
      <c r="D4764" s="7">
        <v>45392.1875</v>
      </c>
      <c r="E4764" s="1">
        <v>2E-3</v>
      </c>
      <c r="F4764" s="37">
        <v>0</v>
      </c>
    </row>
    <row r="4765" spans="2:6">
      <c r="B4765" s="59">
        <f t="shared" si="149"/>
        <v>45383</v>
      </c>
      <c r="C4765" s="7">
        <f t="shared" si="148"/>
        <v>45392.1875</v>
      </c>
      <c r="D4765" s="7">
        <v>45392.208333333336</v>
      </c>
      <c r="E4765" s="1">
        <v>3.0000000000000001E-3</v>
      </c>
      <c r="F4765" s="37">
        <v>0</v>
      </c>
    </row>
    <row r="4766" spans="2:6">
      <c r="B4766" s="59">
        <f t="shared" si="149"/>
        <v>45383</v>
      </c>
      <c r="C4766" s="7">
        <f t="shared" si="148"/>
        <v>45392.208333333328</v>
      </c>
      <c r="D4766" s="7">
        <v>45392.229166666664</v>
      </c>
      <c r="E4766" s="1">
        <v>2E-3</v>
      </c>
      <c r="F4766" s="37">
        <v>0</v>
      </c>
    </row>
    <row r="4767" spans="2:6">
      <c r="B4767" s="59">
        <f t="shared" si="149"/>
        <v>45383</v>
      </c>
      <c r="C4767" s="7">
        <f t="shared" si="148"/>
        <v>45392.229166666664</v>
      </c>
      <c r="D4767" s="7">
        <v>45392.25</v>
      </c>
      <c r="E4767" s="1">
        <v>6.0000000000000001E-3</v>
      </c>
      <c r="F4767" s="37">
        <v>0</v>
      </c>
    </row>
    <row r="4768" spans="2:6">
      <c r="B4768" s="59">
        <f t="shared" si="149"/>
        <v>45383</v>
      </c>
      <c r="C4768" s="7">
        <f t="shared" si="148"/>
        <v>45392.25</v>
      </c>
      <c r="D4768" s="7">
        <v>45392.270833333336</v>
      </c>
      <c r="E4768" s="1">
        <v>4.0000000000000001E-3</v>
      </c>
      <c r="F4768" s="37">
        <v>0</v>
      </c>
    </row>
    <row r="4769" spans="2:6">
      <c r="B4769" s="59">
        <f t="shared" si="149"/>
        <v>45383</v>
      </c>
      <c r="C4769" s="7">
        <f t="shared" si="148"/>
        <v>45392.270833333328</v>
      </c>
      <c r="D4769" s="7">
        <v>45392.291666666664</v>
      </c>
      <c r="E4769" s="1">
        <v>5.0000000000000001E-3</v>
      </c>
      <c r="F4769" s="37">
        <v>0</v>
      </c>
    </row>
    <row r="4770" spans="2:6">
      <c r="B4770" s="59">
        <f t="shared" si="149"/>
        <v>45383</v>
      </c>
      <c r="C4770" s="7">
        <f t="shared" si="148"/>
        <v>45392.291666666664</v>
      </c>
      <c r="D4770" s="7">
        <v>45392.3125</v>
      </c>
      <c r="E4770" s="1">
        <v>7.0000000000000001E-3</v>
      </c>
      <c r="F4770" s="37">
        <v>1E-3</v>
      </c>
    </row>
    <row r="4771" spans="2:6">
      <c r="B4771" s="59">
        <f t="shared" si="149"/>
        <v>45383</v>
      </c>
      <c r="C4771" s="7">
        <f t="shared" si="148"/>
        <v>45392.3125</v>
      </c>
      <c r="D4771" s="7">
        <v>45392.333333333336</v>
      </c>
      <c r="E4771" s="1">
        <v>1.7000000000000001E-2</v>
      </c>
      <c r="F4771" s="37">
        <v>0</v>
      </c>
    </row>
    <row r="4772" spans="2:6">
      <c r="B4772" s="59">
        <f t="shared" si="149"/>
        <v>45383</v>
      </c>
      <c r="C4772" s="7">
        <f t="shared" si="148"/>
        <v>45392.333333333328</v>
      </c>
      <c r="D4772" s="7">
        <v>45392.354166666664</v>
      </c>
      <c r="E4772" s="1">
        <v>1.7000000000000001E-2</v>
      </c>
      <c r="F4772" s="37">
        <v>1E-3</v>
      </c>
    </row>
    <row r="4773" spans="2:6">
      <c r="B4773" s="59">
        <f t="shared" si="149"/>
        <v>45383</v>
      </c>
      <c r="C4773" s="7">
        <f t="shared" si="148"/>
        <v>45392.354166666664</v>
      </c>
      <c r="D4773" s="7">
        <v>45392.375</v>
      </c>
      <c r="E4773" s="1">
        <v>3.0000000000000001E-3</v>
      </c>
      <c r="F4773" s="37">
        <v>0</v>
      </c>
    </row>
    <row r="4774" spans="2:6">
      <c r="B4774" s="59">
        <f t="shared" si="149"/>
        <v>45383</v>
      </c>
      <c r="C4774" s="7">
        <f t="shared" si="148"/>
        <v>45392.375</v>
      </c>
      <c r="D4774" s="7">
        <v>45392.395833333336</v>
      </c>
      <c r="E4774" s="1">
        <v>2E-3</v>
      </c>
      <c r="F4774" s="37">
        <v>0</v>
      </c>
    </row>
    <row r="4775" spans="2:6">
      <c r="B4775" s="59">
        <f t="shared" si="149"/>
        <v>45383</v>
      </c>
      <c r="C4775" s="7">
        <f t="shared" si="148"/>
        <v>45392.395833333328</v>
      </c>
      <c r="D4775" s="7">
        <v>45392.416666666664</v>
      </c>
      <c r="E4775" s="1">
        <v>3.0000000000000001E-3</v>
      </c>
      <c r="F4775" s="37">
        <v>0</v>
      </c>
    </row>
    <row r="4776" spans="2:6">
      <c r="B4776" s="59">
        <f t="shared" si="149"/>
        <v>45383</v>
      </c>
      <c r="C4776" s="7">
        <f t="shared" si="148"/>
        <v>45392.416666666664</v>
      </c>
      <c r="D4776" s="7">
        <v>45392.4375</v>
      </c>
      <c r="E4776" s="1">
        <v>3.0000000000000001E-3</v>
      </c>
      <c r="F4776" s="37">
        <v>0</v>
      </c>
    </row>
    <row r="4777" spans="2:6">
      <c r="B4777" s="59">
        <f t="shared" si="149"/>
        <v>45383</v>
      </c>
      <c r="C4777" s="7">
        <f t="shared" si="148"/>
        <v>45392.4375</v>
      </c>
      <c r="D4777" s="7">
        <v>45392.458333333336</v>
      </c>
      <c r="E4777" s="1">
        <v>2E-3</v>
      </c>
      <c r="F4777" s="37">
        <v>0</v>
      </c>
    </row>
    <row r="4778" spans="2:6">
      <c r="B4778" s="59">
        <f t="shared" si="149"/>
        <v>45383</v>
      </c>
      <c r="C4778" s="7">
        <f t="shared" si="148"/>
        <v>45392.458333333328</v>
      </c>
      <c r="D4778" s="7">
        <v>45392.479166666664</v>
      </c>
      <c r="E4778" s="1">
        <v>3.0000000000000001E-3</v>
      </c>
      <c r="F4778" s="37">
        <v>0</v>
      </c>
    </row>
    <row r="4779" spans="2:6">
      <c r="B4779" s="59">
        <f t="shared" si="149"/>
        <v>45383</v>
      </c>
      <c r="C4779" s="7">
        <f t="shared" si="148"/>
        <v>45392.479166666664</v>
      </c>
      <c r="D4779" s="7">
        <v>45392.5</v>
      </c>
      <c r="E4779" s="1">
        <v>3.0000000000000001E-3</v>
      </c>
      <c r="F4779" s="37">
        <v>0</v>
      </c>
    </row>
    <row r="4780" spans="2:6">
      <c r="B4780" s="59">
        <f t="shared" si="149"/>
        <v>45383</v>
      </c>
      <c r="C4780" s="7">
        <f t="shared" si="148"/>
        <v>45392.5</v>
      </c>
      <c r="D4780" s="7">
        <v>45392.520833333336</v>
      </c>
      <c r="E4780" s="1">
        <v>3.0000000000000001E-3</v>
      </c>
      <c r="F4780" s="37">
        <v>0</v>
      </c>
    </row>
    <row r="4781" spans="2:6">
      <c r="B4781" s="59">
        <f t="shared" si="149"/>
        <v>45383</v>
      </c>
      <c r="C4781" s="7">
        <f t="shared" si="148"/>
        <v>45392.520833333328</v>
      </c>
      <c r="D4781" s="7">
        <v>45392.541666666664</v>
      </c>
      <c r="E4781" s="1">
        <v>2E-3</v>
      </c>
      <c r="F4781" s="37">
        <v>0</v>
      </c>
    </row>
    <row r="4782" spans="2:6">
      <c r="B4782" s="59">
        <f t="shared" si="149"/>
        <v>45383</v>
      </c>
      <c r="C4782" s="7">
        <f t="shared" si="148"/>
        <v>45392.541666666664</v>
      </c>
      <c r="D4782" s="7">
        <v>45392.5625</v>
      </c>
      <c r="E4782" s="1">
        <v>3.0000000000000001E-3</v>
      </c>
      <c r="F4782" s="37">
        <v>0</v>
      </c>
    </row>
    <row r="4783" spans="2:6">
      <c r="B4783" s="59">
        <f t="shared" si="149"/>
        <v>45383</v>
      </c>
      <c r="C4783" s="7">
        <f t="shared" si="148"/>
        <v>45392.5625</v>
      </c>
      <c r="D4783" s="7">
        <v>45392.583333333336</v>
      </c>
      <c r="E4783" s="1">
        <v>4.0000000000000001E-3</v>
      </c>
      <c r="F4783" s="37">
        <v>0</v>
      </c>
    </row>
    <row r="4784" spans="2:6">
      <c r="B4784" s="59">
        <f t="shared" si="149"/>
        <v>45383</v>
      </c>
      <c r="C4784" s="7">
        <f t="shared" si="148"/>
        <v>45392.583333333328</v>
      </c>
      <c r="D4784" s="7">
        <v>45392.604166666664</v>
      </c>
      <c r="E4784" s="1">
        <v>3.0000000000000001E-3</v>
      </c>
      <c r="F4784" s="37">
        <v>0</v>
      </c>
    </row>
    <row r="4785" spans="2:6">
      <c r="B4785" s="59">
        <f t="shared" si="149"/>
        <v>45383</v>
      </c>
      <c r="C4785" s="7">
        <f t="shared" si="148"/>
        <v>45392.604166666664</v>
      </c>
      <c r="D4785" s="7">
        <v>45392.625</v>
      </c>
      <c r="E4785" s="1">
        <v>3.0000000000000001E-3</v>
      </c>
      <c r="F4785" s="37">
        <v>0</v>
      </c>
    </row>
    <row r="4786" spans="2:6">
      <c r="B4786" s="59">
        <f t="shared" si="149"/>
        <v>45383</v>
      </c>
      <c r="C4786" s="7">
        <f t="shared" si="148"/>
        <v>45392.625</v>
      </c>
      <c r="D4786" s="7">
        <v>45392.645833333336</v>
      </c>
      <c r="E4786" s="1">
        <v>2E-3</v>
      </c>
      <c r="F4786" s="37">
        <v>0</v>
      </c>
    </row>
    <row r="4787" spans="2:6">
      <c r="B4787" s="59">
        <f t="shared" si="149"/>
        <v>45383</v>
      </c>
      <c r="C4787" s="7">
        <f t="shared" si="148"/>
        <v>45392.645833333328</v>
      </c>
      <c r="D4787" s="7">
        <v>45392.666666666664</v>
      </c>
      <c r="E4787" s="1">
        <v>4.0000000000000001E-3</v>
      </c>
      <c r="F4787" s="37">
        <v>0</v>
      </c>
    </row>
    <row r="4788" spans="2:6">
      <c r="B4788" s="59">
        <f t="shared" si="149"/>
        <v>45383</v>
      </c>
      <c r="C4788" s="7">
        <f t="shared" si="148"/>
        <v>45392.666666666664</v>
      </c>
      <c r="D4788" s="7">
        <v>45392.6875</v>
      </c>
      <c r="E4788" s="1">
        <v>3.0000000000000001E-3</v>
      </c>
      <c r="F4788" s="37">
        <v>1E-3</v>
      </c>
    </row>
    <row r="4789" spans="2:6">
      <c r="B4789" s="59">
        <f t="shared" si="149"/>
        <v>45383</v>
      </c>
      <c r="C4789" s="7">
        <f t="shared" si="148"/>
        <v>45392.6875</v>
      </c>
      <c r="D4789" s="7">
        <v>45392.708333333336</v>
      </c>
      <c r="E4789" s="1">
        <v>4.0000000000000001E-3</v>
      </c>
      <c r="F4789" s="37">
        <v>0</v>
      </c>
    </row>
    <row r="4790" spans="2:6">
      <c r="B4790" s="59">
        <f t="shared" si="149"/>
        <v>45383</v>
      </c>
      <c r="C4790" s="7">
        <f t="shared" si="148"/>
        <v>45392.708333333328</v>
      </c>
      <c r="D4790" s="7">
        <v>45392.729166666664</v>
      </c>
      <c r="E4790" s="1">
        <v>7.0000000000000001E-3</v>
      </c>
      <c r="F4790" s="37">
        <v>0</v>
      </c>
    </row>
    <row r="4791" spans="2:6">
      <c r="B4791" s="59">
        <f t="shared" si="149"/>
        <v>45383</v>
      </c>
      <c r="C4791" s="7">
        <f t="shared" si="148"/>
        <v>45392.729166666664</v>
      </c>
      <c r="D4791" s="7">
        <v>45392.75</v>
      </c>
      <c r="E4791" s="1">
        <v>5.0000000000000001E-3</v>
      </c>
      <c r="F4791" s="37">
        <v>0</v>
      </c>
    </row>
    <row r="4792" spans="2:6">
      <c r="B4792" s="59">
        <f t="shared" si="149"/>
        <v>45383</v>
      </c>
      <c r="C4792" s="7">
        <f t="shared" si="148"/>
        <v>45392.75</v>
      </c>
      <c r="D4792" s="7">
        <v>45392.770833333336</v>
      </c>
      <c r="E4792" s="1">
        <v>5.0000000000000001E-3</v>
      </c>
      <c r="F4792" s="37">
        <v>0</v>
      </c>
    </row>
    <row r="4793" spans="2:6">
      <c r="B4793" s="59">
        <f t="shared" si="149"/>
        <v>45383</v>
      </c>
      <c r="C4793" s="7">
        <f t="shared" si="148"/>
        <v>45392.770833333328</v>
      </c>
      <c r="D4793" s="7">
        <v>45392.791666666664</v>
      </c>
      <c r="E4793" s="1">
        <v>3.0000000000000001E-3</v>
      </c>
      <c r="F4793" s="37">
        <v>0</v>
      </c>
    </row>
    <row r="4794" spans="2:6">
      <c r="B4794" s="59">
        <f t="shared" si="149"/>
        <v>45383</v>
      </c>
      <c r="C4794" s="7">
        <f t="shared" si="148"/>
        <v>45392.791666666664</v>
      </c>
      <c r="D4794" s="7">
        <v>45392.8125</v>
      </c>
      <c r="E4794" s="1">
        <v>2E-3</v>
      </c>
      <c r="F4794" s="37">
        <v>0</v>
      </c>
    </row>
    <row r="4795" spans="2:6">
      <c r="B4795" s="59">
        <f t="shared" si="149"/>
        <v>45383</v>
      </c>
      <c r="C4795" s="7">
        <f t="shared" si="148"/>
        <v>45392.8125</v>
      </c>
      <c r="D4795" s="7">
        <v>45392.833333333336</v>
      </c>
      <c r="E4795" s="1">
        <v>3.0000000000000001E-3</v>
      </c>
      <c r="F4795" s="37">
        <v>0</v>
      </c>
    </row>
    <row r="4796" spans="2:6">
      <c r="B4796" s="59">
        <f t="shared" si="149"/>
        <v>45383</v>
      </c>
      <c r="C4796" s="7">
        <f t="shared" si="148"/>
        <v>45392.833333333328</v>
      </c>
      <c r="D4796" s="7">
        <v>45392.854166666664</v>
      </c>
      <c r="E4796" s="1">
        <v>3.0000000000000001E-3</v>
      </c>
      <c r="F4796" s="37">
        <v>0</v>
      </c>
    </row>
    <row r="4797" spans="2:6">
      <c r="B4797" s="59">
        <f t="shared" si="149"/>
        <v>45383</v>
      </c>
      <c r="C4797" s="7">
        <f t="shared" si="148"/>
        <v>45392.854166666664</v>
      </c>
      <c r="D4797" s="7">
        <v>45392.875</v>
      </c>
      <c r="E4797" s="1">
        <v>2E-3</v>
      </c>
      <c r="F4797" s="37">
        <v>0</v>
      </c>
    </row>
    <row r="4798" spans="2:6">
      <c r="B4798" s="59">
        <f t="shared" si="149"/>
        <v>45383</v>
      </c>
      <c r="C4798" s="7">
        <f t="shared" si="148"/>
        <v>45392.875</v>
      </c>
      <c r="D4798" s="7">
        <v>45392.895833333336</v>
      </c>
      <c r="E4798" s="1">
        <v>3.0000000000000001E-3</v>
      </c>
      <c r="F4798" s="37">
        <v>0</v>
      </c>
    </row>
    <row r="4799" spans="2:6">
      <c r="B4799" s="59">
        <f t="shared" si="149"/>
        <v>45383</v>
      </c>
      <c r="C4799" s="7">
        <f t="shared" si="148"/>
        <v>45392.895833333328</v>
      </c>
      <c r="D4799" s="7">
        <v>45392.916666666664</v>
      </c>
      <c r="E4799" s="1">
        <v>3.0000000000000001E-3</v>
      </c>
      <c r="F4799" s="37">
        <v>0</v>
      </c>
    </row>
    <row r="4800" spans="2:6">
      <c r="B4800" s="59">
        <f t="shared" si="149"/>
        <v>45383</v>
      </c>
      <c r="C4800" s="7">
        <f t="shared" si="148"/>
        <v>45392.916666666664</v>
      </c>
      <c r="D4800" s="7">
        <v>45392.9375</v>
      </c>
      <c r="E4800" s="1">
        <v>3.0000000000000001E-3</v>
      </c>
      <c r="F4800" s="37">
        <v>0</v>
      </c>
    </row>
    <row r="4801" spans="2:6">
      <c r="B4801" s="59">
        <f t="shared" si="149"/>
        <v>45383</v>
      </c>
      <c r="C4801" s="7">
        <f t="shared" si="148"/>
        <v>45392.9375</v>
      </c>
      <c r="D4801" s="7">
        <v>45392.958333333336</v>
      </c>
      <c r="E4801" s="1">
        <v>1.2E-2</v>
      </c>
      <c r="F4801" s="37">
        <v>2E-3</v>
      </c>
    </row>
    <row r="4802" spans="2:6">
      <c r="B4802" s="59">
        <f t="shared" si="149"/>
        <v>45383</v>
      </c>
      <c r="C4802" s="7">
        <f t="shared" si="148"/>
        <v>45392.958333333328</v>
      </c>
      <c r="D4802" s="7">
        <v>45392.979166666664</v>
      </c>
      <c r="E4802" s="1">
        <v>3.0000000000000001E-3</v>
      </c>
      <c r="F4802" s="37">
        <v>0</v>
      </c>
    </row>
    <row r="4803" spans="2:6">
      <c r="B4803" s="59">
        <f t="shared" si="149"/>
        <v>45383</v>
      </c>
      <c r="C4803" s="7">
        <f t="shared" si="148"/>
        <v>45392.979166666664</v>
      </c>
      <c r="D4803" s="7">
        <v>45393</v>
      </c>
      <c r="E4803" s="1">
        <v>3.0000000000000001E-3</v>
      </c>
      <c r="F4803" s="37">
        <v>0</v>
      </c>
    </row>
    <row r="4804" spans="2:6">
      <c r="B4804" s="59">
        <f t="shared" si="149"/>
        <v>45383</v>
      </c>
      <c r="C4804" s="7">
        <f t="shared" si="148"/>
        <v>45393</v>
      </c>
      <c r="D4804" s="7">
        <v>45393.020833333336</v>
      </c>
      <c r="E4804" s="1">
        <v>3.0000000000000001E-3</v>
      </c>
      <c r="F4804" s="37">
        <v>0</v>
      </c>
    </row>
    <row r="4805" spans="2:6">
      <c r="B4805" s="59">
        <f t="shared" si="149"/>
        <v>45383</v>
      </c>
      <c r="C4805" s="7">
        <f t="shared" ref="C4805:C4868" si="150">D4805-1/48</f>
        <v>45393.020833333328</v>
      </c>
      <c r="D4805" s="7">
        <v>45393.041666666664</v>
      </c>
      <c r="E4805" s="1">
        <v>3.0000000000000001E-3</v>
      </c>
      <c r="F4805" s="37">
        <v>0</v>
      </c>
    </row>
    <row r="4806" spans="2:6">
      <c r="B4806" s="59">
        <f t="shared" ref="B4806:B4869" si="151">DATE(YEAR(C4806),MONTH(C4806),1)</f>
        <v>45383</v>
      </c>
      <c r="C4806" s="7">
        <f t="shared" si="150"/>
        <v>45393.041666666664</v>
      </c>
      <c r="D4806" s="7">
        <v>45393.0625</v>
      </c>
      <c r="E4806" s="1">
        <v>2E-3</v>
      </c>
      <c r="F4806" s="37">
        <v>0</v>
      </c>
    </row>
    <row r="4807" spans="2:6">
      <c r="B4807" s="59">
        <f t="shared" si="151"/>
        <v>45383</v>
      </c>
      <c r="C4807" s="7">
        <f t="shared" si="150"/>
        <v>45393.0625</v>
      </c>
      <c r="D4807" s="7">
        <v>45393.083333333336</v>
      </c>
      <c r="E4807" s="1">
        <v>3.0000000000000001E-3</v>
      </c>
      <c r="F4807" s="37">
        <v>0</v>
      </c>
    </row>
    <row r="4808" spans="2:6">
      <c r="B4808" s="59">
        <f t="shared" si="151"/>
        <v>45383</v>
      </c>
      <c r="C4808" s="7">
        <f t="shared" si="150"/>
        <v>45393.083333333328</v>
      </c>
      <c r="D4808" s="7">
        <v>45393.104166666664</v>
      </c>
      <c r="E4808" s="1">
        <v>2E-3</v>
      </c>
      <c r="F4808" s="37">
        <v>0</v>
      </c>
    </row>
    <row r="4809" spans="2:6">
      <c r="B4809" s="59">
        <f t="shared" si="151"/>
        <v>45383</v>
      </c>
      <c r="C4809" s="7">
        <f t="shared" si="150"/>
        <v>45393.104166666664</v>
      </c>
      <c r="D4809" s="7">
        <v>45393.125</v>
      </c>
      <c r="E4809" s="1">
        <v>3.0000000000000001E-3</v>
      </c>
      <c r="F4809" s="37">
        <v>0</v>
      </c>
    </row>
    <row r="4810" spans="2:6">
      <c r="B4810" s="59">
        <f t="shared" si="151"/>
        <v>45383</v>
      </c>
      <c r="C4810" s="7">
        <f t="shared" si="150"/>
        <v>45393.125</v>
      </c>
      <c r="D4810" s="7">
        <v>45393.145833333336</v>
      </c>
      <c r="E4810" s="1">
        <v>3.0000000000000001E-3</v>
      </c>
      <c r="F4810" s="37">
        <v>0</v>
      </c>
    </row>
    <row r="4811" spans="2:6">
      <c r="B4811" s="59">
        <f t="shared" si="151"/>
        <v>45383</v>
      </c>
      <c r="C4811" s="7">
        <f t="shared" si="150"/>
        <v>45393.145833333328</v>
      </c>
      <c r="D4811" s="7">
        <v>45393.166666666664</v>
      </c>
      <c r="E4811" s="1">
        <v>2E-3</v>
      </c>
      <c r="F4811" s="37">
        <v>0</v>
      </c>
    </row>
    <row r="4812" spans="2:6">
      <c r="B4812" s="59">
        <f t="shared" si="151"/>
        <v>45383</v>
      </c>
      <c r="C4812" s="7">
        <f t="shared" si="150"/>
        <v>45393.166666666664</v>
      </c>
      <c r="D4812" s="7">
        <v>45393.1875</v>
      </c>
      <c r="E4812" s="1">
        <v>3.0000000000000001E-3</v>
      </c>
      <c r="F4812" s="37">
        <v>0</v>
      </c>
    </row>
    <row r="4813" spans="2:6">
      <c r="B4813" s="59">
        <f t="shared" si="151"/>
        <v>45383</v>
      </c>
      <c r="C4813" s="7">
        <f t="shared" si="150"/>
        <v>45393.1875</v>
      </c>
      <c r="D4813" s="7">
        <v>45393.208333333336</v>
      </c>
      <c r="E4813" s="1">
        <v>2E-3</v>
      </c>
      <c r="F4813" s="37">
        <v>0</v>
      </c>
    </row>
    <row r="4814" spans="2:6">
      <c r="B4814" s="59">
        <f t="shared" si="151"/>
        <v>45383</v>
      </c>
      <c r="C4814" s="7">
        <f t="shared" si="150"/>
        <v>45393.208333333328</v>
      </c>
      <c r="D4814" s="7">
        <v>45393.229166666664</v>
      </c>
      <c r="E4814" s="1">
        <v>3.0000000000000001E-3</v>
      </c>
      <c r="F4814" s="37">
        <v>0</v>
      </c>
    </row>
    <row r="4815" spans="2:6">
      <c r="B4815" s="59">
        <f t="shared" si="151"/>
        <v>45383</v>
      </c>
      <c r="C4815" s="7">
        <f t="shared" si="150"/>
        <v>45393.229166666664</v>
      </c>
      <c r="D4815" s="7">
        <v>45393.25</v>
      </c>
      <c r="E4815" s="1">
        <v>5.0000000000000001E-3</v>
      </c>
      <c r="F4815" s="37">
        <v>0</v>
      </c>
    </row>
    <row r="4816" spans="2:6">
      <c r="B4816" s="59">
        <f t="shared" si="151"/>
        <v>45383</v>
      </c>
      <c r="C4816" s="7">
        <f t="shared" si="150"/>
        <v>45393.25</v>
      </c>
      <c r="D4816" s="7">
        <v>45393.270833333336</v>
      </c>
      <c r="E4816" s="1">
        <v>6.0000000000000001E-3</v>
      </c>
      <c r="F4816" s="37">
        <v>0</v>
      </c>
    </row>
    <row r="4817" spans="2:6">
      <c r="B4817" s="59">
        <f t="shared" si="151"/>
        <v>45383</v>
      </c>
      <c r="C4817" s="7">
        <f t="shared" si="150"/>
        <v>45393.270833333328</v>
      </c>
      <c r="D4817" s="7">
        <v>45393.291666666664</v>
      </c>
      <c r="E4817" s="1">
        <v>7.0000000000000001E-3</v>
      </c>
      <c r="F4817" s="37">
        <v>1E-3</v>
      </c>
    </row>
    <row r="4818" spans="2:6">
      <c r="B4818" s="59">
        <f t="shared" si="151"/>
        <v>45383</v>
      </c>
      <c r="C4818" s="7">
        <f t="shared" si="150"/>
        <v>45393.291666666664</v>
      </c>
      <c r="D4818" s="7">
        <v>45393.3125</v>
      </c>
      <c r="E4818" s="1">
        <v>6.0000000000000001E-3</v>
      </c>
      <c r="F4818" s="37">
        <v>1E-3</v>
      </c>
    </row>
    <row r="4819" spans="2:6">
      <c r="B4819" s="59">
        <f t="shared" si="151"/>
        <v>45383</v>
      </c>
      <c r="C4819" s="7">
        <f t="shared" si="150"/>
        <v>45393.3125</v>
      </c>
      <c r="D4819" s="7">
        <v>45393.333333333336</v>
      </c>
      <c r="E4819" s="1">
        <v>2E-3</v>
      </c>
      <c r="F4819" s="37">
        <v>2E-3</v>
      </c>
    </row>
    <row r="4820" spans="2:6">
      <c r="B4820" s="59">
        <f t="shared" si="151"/>
        <v>45383</v>
      </c>
      <c r="C4820" s="7">
        <f t="shared" si="150"/>
        <v>45393.333333333328</v>
      </c>
      <c r="D4820" s="7">
        <v>45393.354166666664</v>
      </c>
      <c r="E4820" s="1">
        <v>0.01</v>
      </c>
      <c r="F4820" s="37">
        <v>3.0000000000000001E-3</v>
      </c>
    </row>
    <row r="4821" spans="2:6">
      <c r="B4821" s="59">
        <f t="shared" si="151"/>
        <v>45383</v>
      </c>
      <c r="C4821" s="7">
        <f t="shared" si="150"/>
        <v>45393.354166666664</v>
      </c>
      <c r="D4821" s="7">
        <v>45393.375</v>
      </c>
      <c r="E4821" s="1">
        <v>2E-3</v>
      </c>
      <c r="F4821" s="37">
        <v>0</v>
      </c>
    </row>
    <row r="4822" spans="2:6">
      <c r="B4822" s="59">
        <f t="shared" si="151"/>
        <v>45383</v>
      </c>
      <c r="C4822" s="7">
        <f t="shared" si="150"/>
        <v>45393.375</v>
      </c>
      <c r="D4822" s="7">
        <v>45393.395833333336</v>
      </c>
      <c r="E4822" s="1">
        <v>3.0000000000000001E-3</v>
      </c>
      <c r="F4822" s="37">
        <v>0</v>
      </c>
    </row>
    <row r="4823" spans="2:6">
      <c r="B4823" s="59">
        <f t="shared" si="151"/>
        <v>45383</v>
      </c>
      <c r="C4823" s="7">
        <f t="shared" si="150"/>
        <v>45393.395833333328</v>
      </c>
      <c r="D4823" s="7">
        <v>45393.416666666664</v>
      </c>
      <c r="E4823" s="1">
        <v>4.0000000000000001E-3</v>
      </c>
      <c r="F4823" s="37">
        <v>1E-3</v>
      </c>
    </row>
    <row r="4824" spans="2:6">
      <c r="B4824" s="59">
        <f t="shared" si="151"/>
        <v>45383</v>
      </c>
      <c r="C4824" s="7">
        <f t="shared" si="150"/>
        <v>45393.416666666664</v>
      </c>
      <c r="D4824" s="7">
        <v>45393.4375</v>
      </c>
      <c r="E4824" s="1">
        <v>2E-3</v>
      </c>
      <c r="F4824" s="37">
        <v>1.2999999999999999E-2</v>
      </c>
    </row>
    <row r="4825" spans="2:6">
      <c r="B4825" s="59">
        <f t="shared" si="151"/>
        <v>45383</v>
      </c>
      <c r="C4825" s="7">
        <f t="shared" si="150"/>
        <v>45393.4375</v>
      </c>
      <c r="D4825" s="7">
        <v>45393.458333333336</v>
      </c>
      <c r="E4825" s="1">
        <v>0</v>
      </c>
      <c r="F4825" s="37">
        <v>1.6E-2</v>
      </c>
    </row>
    <row r="4826" spans="2:6">
      <c r="B4826" s="59">
        <f t="shared" si="151"/>
        <v>45383</v>
      </c>
      <c r="C4826" s="7">
        <f t="shared" si="150"/>
        <v>45393.458333333328</v>
      </c>
      <c r="D4826" s="7">
        <v>45393.479166666664</v>
      </c>
      <c r="E4826" s="1">
        <v>2.5000000000000001E-2</v>
      </c>
      <c r="F4826" s="37">
        <v>7.0000000000000001E-3</v>
      </c>
    </row>
    <row r="4827" spans="2:6">
      <c r="B4827" s="59">
        <f t="shared" si="151"/>
        <v>45383</v>
      </c>
      <c r="C4827" s="7">
        <f t="shared" si="150"/>
        <v>45393.479166666664</v>
      </c>
      <c r="D4827" s="7">
        <v>45393.5</v>
      </c>
      <c r="E4827" s="1">
        <v>1.4999999999999999E-2</v>
      </c>
      <c r="F4827" s="37">
        <v>2.3E-2</v>
      </c>
    </row>
    <row r="4828" spans="2:6">
      <c r="B4828" s="59">
        <f t="shared" si="151"/>
        <v>45383</v>
      </c>
      <c r="C4828" s="7">
        <f t="shared" si="150"/>
        <v>45393.5</v>
      </c>
      <c r="D4828" s="7">
        <v>45393.520833333336</v>
      </c>
      <c r="E4828" s="1">
        <v>4.0000000000000001E-3</v>
      </c>
      <c r="F4828" s="37">
        <v>1E-3</v>
      </c>
    </row>
    <row r="4829" spans="2:6">
      <c r="B4829" s="59">
        <f t="shared" si="151"/>
        <v>45383</v>
      </c>
      <c r="C4829" s="7">
        <f t="shared" si="150"/>
        <v>45393.520833333328</v>
      </c>
      <c r="D4829" s="7">
        <v>45393.541666666664</v>
      </c>
      <c r="E4829" s="1">
        <v>4.2999999999999997E-2</v>
      </c>
      <c r="F4829" s="37">
        <v>0</v>
      </c>
    </row>
    <row r="4830" spans="2:6">
      <c r="B4830" s="59">
        <f t="shared" si="151"/>
        <v>45383</v>
      </c>
      <c r="C4830" s="7">
        <f t="shared" si="150"/>
        <v>45393.541666666664</v>
      </c>
      <c r="D4830" s="7">
        <v>45393.5625</v>
      </c>
      <c r="E4830" s="1">
        <v>0.25800000000000001</v>
      </c>
      <c r="F4830" s="37">
        <v>0</v>
      </c>
    </row>
    <row r="4831" spans="2:6">
      <c r="B4831" s="59">
        <f t="shared" si="151"/>
        <v>45383</v>
      </c>
      <c r="C4831" s="7">
        <f t="shared" si="150"/>
        <v>45393.5625</v>
      </c>
      <c r="D4831" s="7">
        <v>45393.583333333336</v>
      </c>
      <c r="E4831" s="1">
        <v>0.47799999999999998</v>
      </c>
      <c r="F4831" s="37">
        <v>0</v>
      </c>
    </row>
    <row r="4832" spans="2:6">
      <c r="B4832" s="59">
        <f t="shared" si="151"/>
        <v>45383</v>
      </c>
      <c r="C4832" s="7">
        <f t="shared" si="150"/>
        <v>45393.583333333328</v>
      </c>
      <c r="D4832" s="7">
        <v>45393.604166666664</v>
      </c>
      <c r="E4832" s="1">
        <v>0.49399999999999999</v>
      </c>
      <c r="F4832" s="37">
        <v>0</v>
      </c>
    </row>
    <row r="4833" spans="2:6">
      <c r="B4833" s="59">
        <f t="shared" si="151"/>
        <v>45383</v>
      </c>
      <c r="C4833" s="7">
        <f t="shared" si="150"/>
        <v>45393.604166666664</v>
      </c>
      <c r="D4833" s="7">
        <v>45393.625</v>
      </c>
      <c r="E4833" s="1">
        <v>0.214</v>
      </c>
      <c r="F4833" s="37">
        <v>0</v>
      </c>
    </row>
    <row r="4834" spans="2:6">
      <c r="B4834" s="59">
        <f t="shared" si="151"/>
        <v>45383</v>
      </c>
      <c r="C4834" s="7">
        <f t="shared" si="150"/>
        <v>45393.625</v>
      </c>
      <c r="D4834" s="7">
        <v>45393.645833333336</v>
      </c>
      <c r="E4834" s="1">
        <v>3.4000000000000002E-2</v>
      </c>
      <c r="F4834" s="37">
        <v>2.1000000000000001E-2</v>
      </c>
    </row>
    <row r="4835" spans="2:6">
      <c r="B4835" s="59">
        <f t="shared" si="151"/>
        <v>45383</v>
      </c>
      <c r="C4835" s="7">
        <f t="shared" si="150"/>
        <v>45393.645833333328</v>
      </c>
      <c r="D4835" s="7">
        <v>45393.666666666664</v>
      </c>
      <c r="E4835" s="1">
        <v>6.2E-2</v>
      </c>
      <c r="F4835" s="37">
        <v>7.0000000000000001E-3</v>
      </c>
    </row>
    <row r="4836" spans="2:6">
      <c r="B4836" s="59">
        <f t="shared" si="151"/>
        <v>45383</v>
      </c>
      <c r="C4836" s="7">
        <f t="shared" si="150"/>
        <v>45393.666666666664</v>
      </c>
      <c r="D4836" s="7">
        <v>45393.6875</v>
      </c>
      <c r="E4836" s="1">
        <v>3.7999999999999999E-2</v>
      </c>
      <c r="F4836" s="37">
        <v>1.4999999999999999E-2</v>
      </c>
    </row>
    <row r="4837" spans="2:6">
      <c r="B4837" s="59">
        <f t="shared" si="151"/>
        <v>45383</v>
      </c>
      <c r="C4837" s="7">
        <f t="shared" si="150"/>
        <v>45393.6875</v>
      </c>
      <c r="D4837" s="7">
        <v>45393.708333333336</v>
      </c>
      <c r="E4837" s="1">
        <v>0.114</v>
      </c>
      <c r="F4837" s="37">
        <v>7.0000000000000001E-3</v>
      </c>
    </row>
    <row r="4838" spans="2:6">
      <c r="B4838" s="59">
        <f t="shared" si="151"/>
        <v>45383</v>
      </c>
      <c r="C4838" s="7">
        <f t="shared" si="150"/>
        <v>45393.708333333328</v>
      </c>
      <c r="D4838" s="7">
        <v>45393.729166666664</v>
      </c>
      <c r="E4838" s="1">
        <v>0.80200000000000005</v>
      </c>
      <c r="F4838" s="37">
        <v>2E-3</v>
      </c>
    </row>
    <row r="4839" spans="2:6">
      <c r="B4839" s="59">
        <f t="shared" si="151"/>
        <v>45383</v>
      </c>
      <c r="C4839" s="7">
        <f t="shared" si="150"/>
        <v>45393.729166666664</v>
      </c>
      <c r="D4839" s="7">
        <v>45393.75</v>
      </c>
      <c r="E4839" s="1">
        <v>0.3</v>
      </c>
      <c r="F4839" s="37">
        <v>1.4999999999999999E-2</v>
      </c>
    </row>
    <row r="4840" spans="2:6">
      <c r="B4840" s="59">
        <f t="shared" si="151"/>
        <v>45383</v>
      </c>
      <c r="C4840" s="7">
        <f t="shared" si="150"/>
        <v>45393.75</v>
      </c>
      <c r="D4840" s="7">
        <v>45393.770833333336</v>
      </c>
      <c r="E4840" s="1">
        <v>0.22</v>
      </c>
      <c r="F4840" s="37">
        <v>0</v>
      </c>
    </row>
    <row r="4841" spans="2:6">
      <c r="B4841" s="59">
        <f t="shared" si="151"/>
        <v>45383</v>
      </c>
      <c r="C4841" s="7">
        <f t="shared" si="150"/>
        <v>45393.770833333328</v>
      </c>
      <c r="D4841" s="7">
        <v>45393.791666666664</v>
      </c>
      <c r="E4841" s="1">
        <v>0.93500000000000005</v>
      </c>
      <c r="F4841" s="37">
        <v>0</v>
      </c>
    </row>
    <row r="4842" spans="2:6">
      <c r="B4842" s="59">
        <f t="shared" si="151"/>
        <v>45383</v>
      </c>
      <c r="C4842" s="7">
        <f t="shared" si="150"/>
        <v>45393.791666666664</v>
      </c>
      <c r="D4842" s="7">
        <v>45393.8125</v>
      </c>
      <c r="E4842" s="1">
        <v>0.51200000000000001</v>
      </c>
      <c r="F4842" s="37">
        <v>0</v>
      </c>
    </row>
    <row r="4843" spans="2:6">
      <c r="B4843" s="59">
        <f t="shared" si="151"/>
        <v>45383</v>
      </c>
      <c r="C4843" s="7">
        <f t="shared" si="150"/>
        <v>45393.8125</v>
      </c>
      <c r="D4843" s="7">
        <v>45393.833333333336</v>
      </c>
      <c r="E4843" s="1">
        <v>0.14899999999999999</v>
      </c>
      <c r="F4843" s="37">
        <v>0</v>
      </c>
    </row>
    <row r="4844" spans="2:6">
      <c r="B4844" s="59">
        <f t="shared" si="151"/>
        <v>45383</v>
      </c>
      <c r="C4844" s="7">
        <f t="shared" si="150"/>
        <v>45393.833333333328</v>
      </c>
      <c r="D4844" s="7">
        <v>45393.854166666664</v>
      </c>
      <c r="E4844" s="1">
        <v>0.11</v>
      </c>
      <c r="F4844" s="37">
        <v>0</v>
      </c>
    </row>
    <row r="4845" spans="2:6">
      <c r="B4845" s="59">
        <f t="shared" si="151"/>
        <v>45383</v>
      </c>
      <c r="C4845" s="7">
        <f t="shared" si="150"/>
        <v>45393.854166666664</v>
      </c>
      <c r="D4845" s="7">
        <v>45393.875</v>
      </c>
      <c r="E4845" s="1">
        <v>0.113</v>
      </c>
      <c r="F4845" s="37">
        <v>0</v>
      </c>
    </row>
    <row r="4846" spans="2:6">
      <c r="B4846" s="59">
        <f t="shared" si="151"/>
        <v>45383</v>
      </c>
      <c r="C4846" s="7">
        <f t="shared" si="150"/>
        <v>45393.875</v>
      </c>
      <c r="D4846" s="7">
        <v>45393.895833333336</v>
      </c>
      <c r="E4846" s="1">
        <v>0.49299999999999999</v>
      </c>
      <c r="F4846" s="37">
        <v>0</v>
      </c>
    </row>
    <row r="4847" spans="2:6">
      <c r="B4847" s="59">
        <f t="shared" si="151"/>
        <v>45383</v>
      </c>
      <c r="C4847" s="7">
        <f t="shared" si="150"/>
        <v>45393.895833333328</v>
      </c>
      <c r="D4847" s="7">
        <v>45393.916666666664</v>
      </c>
      <c r="E4847" s="1">
        <v>0.48499999999999999</v>
      </c>
      <c r="F4847" s="37">
        <v>0</v>
      </c>
    </row>
    <row r="4848" spans="2:6">
      <c r="B4848" s="59">
        <f t="shared" si="151"/>
        <v>45383</v>
      </c>
      <c r="C4848" s="7">
        <f t="shared" si="150"/>
        <v>45393.916666666664</v>
      </c>
      <c r="D4848" s="7">
        <v>45393.9375</v>
      </c>
      <c r="E4848" s="1">
        <v>0.25800000000000001</v>
      </c>
      <c r="F4848" s="37">
        <v>0</v>
      </c>
    </row>
    <row r="4849" spans="2:6">
      <c r="B4849" s="59">
        <f t="shared" si="151"/>
        <v>45383</v>
      </c>
      <c r="C4849" s="7">
        <f t="shared" si="150"/>
        <v>45393.9375</v>
      </c>
      <c r="D4849" s="7">
        <v>45393.958333333336</v>
      </c>
      <c r="E4849" s="1">
        <v>0.66600000000000004</v>
      </c>
      <c r="F4849" s="37">
        <v>0</v>
      </c>
    </row>
    <row r="4850" spans="2:6">
      <c r="B4850" s="59">
        <f t="shared" si="151"/>
        <v>45383</v>
      </c>
      <c r="C4850" s="7">
        <f t="shared" si="150"/>
        <v>45393.958333333328</v>
      </c>
      <c r="D4850" s="7">
        <v>45393.979166666664</v>
      </c>
      <c r="E4850" s="1">
        <v>0.59199999999999997</v>
      </c>
      <c r="F4850" s="37">
        <v>0</v>
      </c>
    </row>
    <row r="4851" spans="2:6">
      <c r="B4851" s="59">
        <f t="shared" si="151"/>
        <v>45383</v>
      </c>
      <c r="C4851" s="7">
        <f t="shared" si="150"/>
        <v>45393.979166666664</v>
      </c>
      <c r="D4851" s="7">
        <v>45394</v>
      </c>
      <c r="E4851" s="1">
        <v>0.58699999999999997</v>
      </c>
      <c r="F4851" s="37">
        <v>0</v>
      </c>
    </row>
    <row r="4852" spans="2:6">
      <c r="B4852" s="59">
        <f t="shared" si="151"/>
        <v>45383</v>
      </c>
      <c r="C4852" s="7">
        <f t="shared" si="150"/>
        <v>45394</v>
      </c>
      <c r="D4852" s="7">
        <v>45394.020833333336</v>
      </c>
      <c r="E4852" s="1">
        <v>0.06</v>
      </c>
      <c r="F4852" s="37">
        <v>0</v>
      </c>
    </row>
    <row r="4853" spans="2:6">
      <c r="B4853" s="59">
        <f t="shared" si="151"/>
        <v>45383</v>
      </c>
      <c r="C4853" s="7">
        <f t="shared" si="150"/>
        <v>45394.020833333328</v>
      </c>
      <c r="D4853" s="7">
        <v>45394.041666666664</v>
      </c>
      <c r="E4853" s="1">
        <v>4.2999999999999997E-2</v>
      </c>
      <c r="F4853" s="37">
        <v>0</v>
      </c>
    </row>
    <row r="4854" spans="2:6">
      <c r="B4854" s="59">
        <f t="shared" si="151"/>
        <v>45383</v>
      </c>
      <c r="C4854" s="7">
        <f t="shared" si="150"/>
        <v>45394.041666666664</v>
      </c>
      <c r="D4854" s="7">
        <v>45394.0625</v>
      </c>
      <c r="E4854" s="1">
        <v>5.2999999999999999E-2</v>
      </c>
      <c r="F4854" s="37">
        <v>0</v>
      </c>
    </row>
    <row r="4855" spans="2:6">
      <c r="B4855" s="59">
        <f t="shared" si="151"/>
        <v>45383</v>
      </c>
      <c r="C4855" s="7">
        <f t="shared" si="150"/>
        <v>45394.0625</v>
      </c>
      <c r="D4855" s="7">
        <v>45394.083333333336</v>
      </c>
      <c r="E4855" s="1">
        <v>4.8000000000000001E-2</v>
      </c>
      <c r="F4855" s="37">
        <v>0</v>
      </c>
    </row>
    <row r="4856" spans="2:6">
      <c r="B4856" s="59">
        <f t="shared" si="151"/>
        <v>45383</v>
      </c>
      <c r="C4856" s="7">
        <f t="shared" si="150"/>
        <v>45394.083333333328</v>
      </c>
      <c r="D4856" s="7">
        <v>45394.104166666664</v>
      </c>
      <c r="E4856" s="1">
        <v>5.5E-2</v>
      </c>
      <c r="F4856" s="37">
        <v>0</v>
      </c>
    </row>
    <row r="4857" spans="2:6">
      <c r="B4857" s="59">
        <f t="shared" si="151"/>
        <v>45383</v>
      </c>
      <c r="C4857" s="7">
        <f t="shared" si="150"/>
        <v>45394.104166666664</v>
      </c>
      <c r="D4857" s="7">
        <v>45394.125</v>
      </c>
      <c r="E4857" s="1">
        <v>5.0999999999999997E-2</v>
      </c>
      <c r="F4857" s="37">
        <v>0</v>
      </c>
    </row>
    <row r="4858" spans="2:6">
      <c r="B4858" s="59">
        <f t="shared" si="151"/>
        <v>45383</v>
      </c>
      <c r="C4858" s="7">
        <f t="shared" si="150"/>
        <v>45394.125</v>
      </c>
      <c r="D4858" s="7">
        <v>45394.145833333336</v>
      </c>
      <c r="E4858" s="1">
        <v>4.9000000000000002E-2</v>
      </c>
      <c r="F4858" s="37">
        <v>0</v>
      </c>
    </row>
    <row r="4859" spans="2:6">
      <c r="B4859" s="59">
        <f t="shared" si="151"/>
        <v>45383</v>
      </c>
      <c r="C4859" s="7">
        <f t="shared" si="150"/>
        <v>45394.145833333328</v>
      </c>
      <c r="D4859" s="7">
        <v>45394.166666666664</v>
      </c>
      <c r="E4859" s="1">
        <v>5.0999999999999997E-2</v>
      </c>
      <c r="F4859" s="37">
        <v>0</v>
      </c>
    </row>
    <row r="4860" spans="2:6">
      <c r="B4860" s="59">
        <f t="shared" si="151"/>
        <v>45383</v>
      </c>
      <c r="C4860" s="7">
        <f t="shared" si="150"/>
        <v>45394.166666666664</v>
      </c>
      <c r="D4860" s="7">
        <v>45394.1875</v>
      </c>
      <c r="E4860" s="1">
        <v>5.8999999999999997E-2</v>
      </c>
      <c r="F4860" s="37">
        <v>0</v>
      </c>
    </row>
    <row r="4861" spans="2:6">
      <c r="B4861" s="59">
        <f t="shared" si="151"/>
        <v>45383</v>
      </c>
      <c r="C4861" s="7">
        <f t="shared" si="150"/>
        <v>45394.1875</v>
      </c>
      <c r="D4861" s="7">
        <v>45394.208333333336</v>
      </c>
      <c r="E4861" s="1">
        <v>5.5E-2</v>
      </c>
      <c r="F4861" s="37">
        <v>0</v>
      </c>
    </row>
    <row r="4862" spans="2:6">
      <c r="B4862" s="59">
        <f t="shared" si="151"/>
        <v>45383</v>
      </c>
      <c r="C4862" s="7">
        <f t="shared" si="150"/>
        <v>45394.208333333328</v>
      </c>
      <c r="D4862" s="7">
        <v>45394.229166666664</v>
      </c>
      <c r="E4862" s="1">
        <v>4.9000000000000002E-2</v>
      </c>
      <c r="F4862" s="37">
        <v>0</v>
      </c>
    </row>
    <row r="4863" spans="2:6">
      <c r="B4863" s="59">
        <f t="shared" si="151"/>
        <v>45383</v>
      </c>
      <c r="C4863" s="7">
        <f t="shared" si="150"/>
        <v>45394.229166666664</v>
      </c>
      <c r="D4863" s="7">
        <v>45394.25</v>
      </c>
      <c r="E4863" s="1">
        <v>0.63700000000000001</v>
      </c>
      <c r="F4863" s="37">
        <v>0</v>
      </c>
    </row>
    <row r="4864" spans="2:6">
      <c r="B4864" s="59">
        <f t="shared" si="151"/>
        <v>45383</v>
      </c>
      <c r="C4864" s="7">
        <f t="shared" si="150"/>
        <v>45394.25</v>
      </c>
      <c r="D4864" s="7">
        <v>45394.270833333336</v>
      </c>
      <c r="E4864" s="1">
        <v>1.0660000000000001</v>
      </c>
      <c r="F4864" s="37">
        <v>0</v>
      </c>
    </row>
    <row r="4865" spans="2:6">
      <c r="B4865" s="59">
        <f t="shared" si="151"/>
        <v>45383</v>
      </c>
      <c r="C4865" s="7">
        <f t="shared" si="150"/>
        <v>45394.270833333328</v>
      </c>
      <c r="D4865" s="7">
        <v>45394.291666666664</v>
      </c>
      <c r="E4865" s="1">
        <v>0.13200000000000001</v>
      </c>
      <c r="F4865" s="37">
        <v>0</v>
      </c>
    </row>
    <row r="4866" spans="2:6">
      <c r="B4866" s="59">
        <f t="shared" si="151"/>
        <v>45383</v>
      </c>
      <c r="C4866" s="7">
        <f t="shared" si="150"/>
        <v>45394.291666666664</v>
      </c>
      <c r="D4866" s="7">
        <v>45394.3125</v>
      </c>
      <c r="E4866" s="1">
        <v>0.28100000000000003</v>
      </c>
      <c r="F4866" s="37">
        <v>0</v>
      </c>
    </row>
    <row r="4867" spans="2:6">
      <c r="B4867" s="59">
        <f t="shared" si="151"/>
        <v>45383</v>
      </c>
      <c r="C4867" s="7">
        <f t="shared" si="150"/>
        <v>45394.3125</v>
      </c>
      <c r="D4867" s="7">
        <v>45394.333333333336</v>
      </c>
      <c r="E4867" s="1">
        <v>0.21299999999999999</v>
      </c>
      <c r="F4867" s="37">
        <v>0</v>
      </c>
    </row>
    <row r="4868" spans="2:6">
      <c r="B4868" s="59">
        <f t="shared" si="151"/>
        <v>45383</v>
      </c>
      <c r="C4868" s="7">
        <f t="shared" si="150"/>
        <v>45394.333333333328</v>
      </c>
      <c r="D4868" s="7">
        <v>45394.354166666664</v>
      </c>
      <c r="E4868" s="1">
        <v>0.217</v>
      </c>
      <c r="F4868" s="37">
        <v>0</v>
      </c>
    </row>
    <row r="4869" spans="2:6">
      <c r="B4869" s="59">
        <f t="shared" si="151"/>
        <v>45383</v>
      </c>
      <c r="C4869" s="7">
        <f t="shared" ref="C4869:C4932" si="152">D4869-1/48</f>
        <v>45394.354166666664</v>
      </c>
      <c r="D4869" s="7">
        <v>45394.375</v>
      </c>
      <c r="E4869" s="1">
        <v>0.111</v>
      </c>
      <c r="F4869" s="37">
        <v>0</v>
      </c>
    </row>
    <row r="4870" spans="2:6">
      <c r="B4870" s="59">
        <f t="shared" ref="B4870:B4933" si="153">DATE(YEAR(C4870),MONTH(C4870),1)</f>
        <v>45383</v>
      </c>
      <c r="C4870" s="7">
        <f t="shared" si="152"/>
        <v>45394.375</v>
      </c>
      <c r="D4870" s="7">
        <v>45394.395833333336</v>
      </c>
      <c r="E4870" s="1">
        <v>0.61</v>
      </c>
      <c r="F4870" s="37">
        <v>0</v>
      </c>
    </row>
    <row r="4871" spans="2:6">
      <c r="B4871" s="59">
        <f t="shared" si="153"/>
        <v>45383</v>
      </c>
      <c r="C4871" s="7">
        <f t="shared" si="152"/>
        <v>45394.395833333328</v>
      </c>
      <c r="D4871" s="7">
        <v>45394.416666666664</v>
      </c>
      <c r="E4871" s="1">
        <v>0.14599999999999999</v>
      </c>
      <c r="F4871" s="37">
        <v>0</v>
      </c>
    </row>
    <row r="4872" spans="2:6">
      <c r="B4872" s="59">
        <f t="shared" si="153"/>
        <v>45383</v>
      </c>
      <c r="C4872" s="7">
        <f t="shared" si="152"/>
        <v>45394.416666666664</v>
      </c>
      <c r="D4872" s="7">
        <v>45394.4375</v>
      </c>
      <c r="E4872" s="1">
        <v>9.4E-2</v>
      </c>
      <c r="F4872" s="37">
        <v>0</v>
      </c>
    </row>
    <row r="4873" spans="2:6">
      <c r="B4873" s="59">
        <f t="shared" si="153"/>
        <v>45383</v>
      </c>
      <c r="C4873" s="7">
        <f t="shared" si="152"/>
        <v>45394.4375</v>
      </c>
      <c r="D4873" s="7">
        <v>45394.458333333336</v>
      </c>
      <c r="E4873" s="1">
        <v>2.9870000000000001</v>
      </c>
      <c r="F4873" s="37">
        <v>0</v>
      </c>
    </row>
    <row r="4874" spans="2:6">
      <c r="B4874" s="59">
        <f t="shared" si="153"/>
        <v>45383</v>
      </c>
      <c r="C4874" s="7">
        <f t="shared" si="152"/>
        <v>45394.458333333328</v>
      </c>
      <c r="D4874" s="7">
        <v>45394.479166666664</v>
      </c>
      <c r="E4874" s="1">
        <v>4.5289999999999999</v>
      </c>
      <c r="F4874" s="37">
        <v>0</v>
      </c>
    </row>
    <row r="4875" spans="2:6">
      <c r="B4875" s="59">
        <f t="shared" si="153"/>
        <v>45383</v>
      </c>
      <c r="C4875" s="7">
        <f t="shared" si="152"/>
        <v>45394.479166666664</v>
      </c>
      <c r="D4875" s="7">
        <v>45394.5</v>
      </c>
      <c r="E4875" s="1">
        <v>4.3339999999999996</v>
      </c>
      <c r="F4875" s="37">
        <v>0</v>
      </c>
    </row>
    <row r="4876" spans="2:6">
      <c r="B4876" s="59">
        <f t="shared" si="153"/>
        <v>45383</v>
      </c>
      <c r="C4876" s="7">
        <f t="shared" si="152"/>
        <v>45394.5</v>
      </c>
      <c r="D4876" s="7">
        <v>45394.520833333336</v>
      </c>
      <c r="E4876" s="1">
        <v>0.625</v>
      </c>
      <c r="F4876" s="37">
        <v>0</v>
      </c>
    </row>
    <row r="4877" spans="2:6">
      <c r="B4877" s="59">
        <f t="shared" si="153"/>
        <v>45383</v>
      </c>
      <c r="C4877" s="7">
        <f t="shared" si="152"/>
        <v>45394.520833333328</v>
      </c>
      <c r="D4877" s="7">
        <v>45394.541666666664</v>
      </c>
      <c r="E4877" s="1">
        <v>0.17100000000000001</v>
      </c>
      <c r="F4877" s="37">
        <v>0</v>
      </c>
    </row>
    <row r="4878" spans="2:6">
      <c r="B4878" s="59">
        <f t="shared" si="153"/>
        <v>45383</v>
      </c>
      <c r="C4878" s="7">
        <f t="shared" si="152"/>
        <v>45394.541666666664</v>
      </c>
      <c r="D4878" s="7">
        <v>45394.5625</v>
      </c>
      <c r="E4878" s="1">
        <v>0.11</v>
      </c>
      <c r="F4878" s="37">
        <v>0</v>
      </c>
    </row>
    <row r="4879" spans="2:6">
      <c r="B4879" s="59">
        <f t="shared" si="153"/>
        <v>45383</v>
      </c>
      <c r="C4879" s="7">
        <f t="shared" si="152"/>
        <v>45394.5625</v>
      </c>
      <c r="D4879" s="7">
        <v>45394.583333333336</v>
      </c>
      <c r="E4879" s="1">
        <v>8.4000000000000005E-2</v>
      </c>
      <c r="F4879" s="37">
        <v>0</v>
      </c>
    </row>
    <row r="4880" spans="2:6">
      <c r="B4880" s="59">
        <f t="shared" si="153"/>
        <v>45383</v>
      </c>
      <c r="C4880" s="7">
        <f t="shared" si="152"/>
        <v>45394.583333333328</v>
      </c>
      <c r="D4880" s="7">
        <v>45394.604166666664</v>
      </c>
      <c r="E4880" s="1">
        <v>8.5000000000000006E-2</v>
      </c>
      <c r="F4880" s="37">
        <v>0</v>
      </c>
    </row>
    <row r="4881" spans="2:6">
      <c r="B4881" s="59">
        <f t="shared" si="153"/>
        <v>45383</v>
      </c>
      <c r="C4881" s="7">
        <f t="shared" si="152"/>
        <v>45394.604166666664</v>
      </c>
      <c r="D4881" s="7">
        <v>45394.625</v>
      </c>
      <c r="E4881" s="1">
        <v>0.16</v>
      </c>
      <c r="F4881" s="37">
        <v>0</v>
      </c>
    </row>
    <row r="4882" spans="2:6">
      <c r="B4882" s="59">
        <f t="shared" si="153"/>
        <v>45383</v>
      </c>
      <c r="C4882" s="7">
        <f t="shared" si="152"/>
        <v>45394.625</v>
      </c>
      <c r="D4882" s="7">
        <v>45394.645833333336</v>
      </c>
      <c r="E4882" s="1">
        <v>8.6999999999999994E-2</v>
      </c>
      <c r="F4882" s="37">
        <v>0</v>
      </c>
    </row>
    <row r="4883" spans="2:6">
      <c r="B4883" s="59">
        <f t="shared" si="153"/>
        <v>45383</v>
      </c>
      <c r="C4883" s="7">
        <f t="shared" si="152"/>
        <v>45394.645833333328</v>
      </c>
      <c r="D4883" s="7">
        <v>45394.666666666664</v>
      </c>
      <c r="E4883" s="1">
        <v>0.09</v>
      </c>
      <c r="F4883" s="37">
        <v>0</v>
      </c>
    </row>
    <row r="4884" spans="2:6">
      <c r="B4884" s="59">
        <f t="shared" si="153"/>
        <v>45383</v>
      </c>
      <c r="C4884" s="7">
        <f t="shared" si="152"/>
        <v>45394.666666666664</v>
      </c>
      <c r="D4884" s="7">
        <v>45394.6875</v>
      </c>
      <c r="E4884" s="1">
        <v>8.7999999999999995E-2</v>
      </c>
      <c r="F4884" s="37">
        <v>0</v>
      </c>
    </row>
    <row r="4885" spans="2:6">
      <c r="B4885" s="59">
        <f t="shared" si="153"/>
        <v>45383</v>
      </c>
      <c r="C4885" s="7">
        <f t="shared" si="152"/>
        <v>45394.6875</v>
      </c>
      <c r="D4885" s="7">
        <v>45394.708333333336</v>
      </c>
      <c r="E4885" s="1">
        <v>0.57299999999999995</v>
      </c>
      <c r="F4885" s="37">
        <v>0</v>
      </c>
    </row>
    <row r="4886" spans="2:6">
      <c r="B4886" s="59">
        <f t="shared" si="153"/>
        <v>45383</v>
      </c>
      <c r="C4886" s="7">
        <f t="shared" si="152"/>
        <v>45394.708333333328</v>
      </c>
      <c r="D4886" s="7">
        <v>45394.729166666664</v>
      </c>
      <c r="E4886" s="1">
        <v>1.2589999999999999</v>
      </c>
      <c r="F4886" s="37">
        <v>0</v>
      </c>
    </row>
    <row r="4887" spans="2:6">
      <c r="B4887" s="59">
        <f t="shared" si="153"/>
        <v>45383</v>
      </c>
      <c r="C4887" s="7">
        <f t="shared" si="152"/>
        <v>45394.729166666664</v>
      </c>
      <c r="D4887" s="7">
        <v>45394.75</v>
      </c>
      <c r="E4887" s="1">
        <v>0.13300000000000001</v>
      </c>
      <c r="F4887" s="37">
        <v>0</v>
      </c>
    </row>
    <row r="4888" spans="2:6">
      <c r="B4888" s="59">
        <f t="shared" si="153"/>
        <v>45383</v>
      </c>
      <c r="C4888" s="7">
        <f t="shared" si="152"/>
        <v>45394.75</v>
      </c>
      <c r="D4888" s="7">
        <v>45394.770833333336</v>
      </c>
      <c r="E4888" s="1">
        <v>0.126</v>
      </c>
      <c r="F4888" s="37">
        <v>0</v>
      </c>
    </row>
    <row r="4889" spans="2:6">
      <c r="B4889" s="59">
        <f t="shared" si="153"/>
        <v>45383</v>
      </c>
      <c r="C4889" s="7">
        <f t="shared" si="152"/>
        <v>45394.770833333328</v>
      </c>
      <c r="D4889" s="7">
        <v>45394.791666666664</v>
      </c>
      <c r="E4889" s="1">
        <v>0.08</v>
      </c>
      <c r="F4889" s="37">
        <v>0</v>
      </c>
    </row>
    <row r="4890" spans="2:6">
      <c r="B4890" s="59">
        <f t="shared" si="153"/>
        <v>45383</v>
      </c>
      <c r="C4890" s="7">
        <f t="shared" si="152"/>
        <v>45394.791666666664</v>
      </c>
      <c r="D4890" s="7">
        <v>45394.8125</v>
      </c>
      <c r="E4890" s="1">
        <v>8.3000000000000004E-2</v>
      </c>
      <c r="F4890" s="37">
        <v>0</v>
      </c>
    </row>
    <row r="4891" spans="2:6">
      <c r="B4891" s="59">
        <f t="shared" si="153"/>
        <v>45383</v>
      </c>
      <c r="C4891" s="7">
        <f t="shared" si="152"/>
        <v>45394.8125</v>
      </c>
      <c r="D4891" s="7">
        <v>45394.833333333336</v>
      </c>
      <c r="E4891" s="1">
        <v>8.4000000000000005E-2</v>
      </c>
      <c r="F4891" s="37">
        <v>0</v>
      </c>
    </row>
    <row r="4892" spans="2:6">
      <c r="B4892" s="59">
        <f t="shared" si="153"/>
        <v>45383</v>
      </c>
      <c r="C4892" s="7">
        <f t="shared" si="152"/>
        <v>45394.833333333328</v>
      </c>
      <c r="D4892" s="7">
        <v>45394.854166666664</v>
      </c>
      <c r="E4892" s="1">
        <v>3.5000000000000003E-2</v>
      </c>
      <c r="F4892" s="37">
        <v>0</v>
      </c>
    </row>
    <row r="4893" spans="2:6">
      <c r="B4893" s="59">
        <f t="shared" si="153"/>
        <v>45383</v>
      </c>
      <c r="C4893" s="7">
        <f t="shared" si="152"/>
        <v>45394.854166666664</v>
      </c>
      <c r="D4893" s="7">
        <v>45394.875</v>
      </c>
      <c r="E4893" s="1">
        <v>0.53</v>
      </c>
      <c r="F4893" s="37">
        <v>0</v>
      </c>
    </row>
    <row r="4894" spans="2:6">
      <c r="B4894" s="59">
        <f t="shared" si="153"/>
        <v>45383</v>
      </c>
      <c r="C4894" s="7">
        <f t="shared" si="152"/>
        <v>45394.875</v>
      </c>
      <c r="D4894" s="7">
        <v>45394.895833333336</v>
      </c>
      <c r="E4894" s="1">
        <v>0.20799999999999999</v>
      </c>
      <c r="F4894" s="37">
        <v>0</v>
      </c>
    </row>
    <row r="4895" spans="2:6">
      <c r="B4895" s="59">
        <f t="shared" si="153"/>
        <v>45383</v>
      </c>
      <c r="C4895" s="7">
        <f t="shared" si="152"/>
        <v>45394.895833333328</v>
      </c>
      <c r="D4895" s="7">
        <v>45394.916666666664</v>
      </c>
      <c r="E4895" s="1">
        <v>0.23200000000000001</v>
      </c>
      <c r="F4895" s="37">
        <v>0</v>
      </c>
    </row>
    <row r="4896" spans="2:6">
      <c r="B4896" s="59">
        <f t="shared" si="153"/>
        <v>45383</v>
      </c>
      <c r="C4896" s="7">
        <f t="shared" si="152"/>
        <v>45394.916666666664</v>
      </c>
      <c r="D4896" s="7">
        <v>45394.9375</v>
      </c>
      <c r="E4896" s="1">
        <v>0.21099999999999999</v>
      </c>
      <c r="F4896" s="37">
        <v>0</v>
      </c>
    </row>
    <row r="4897" spans="2:6">
      <c r="B4897" s="59">
        <f t="shared" si="153"/>
        <v>45383</v>
      </c>
      <c r="C4897" s="7">
        <f t="shared" si="152"/>
        <v>45394.9375</v>
      </c>
      <c r="D4897" s="7">
        <v>45394.958333333336</v>
      </c>
      <c r="E4897" s="1">
        <v>0.28299999999999997</v>
      </c>
      <c r="F4897" s="37">
        <v>0</v>
      </c>
    </row>
    <row r="4898" spans="2:6">
      <c r="B4898" s="59">
        <f t="shared" si="153"/>
        <v>45383</v>
      </c>
      <c r="C4898" s="7">
        <f t="shared" si="152"/>
        <v>45394.958333333328</v>
      </c>
      <c r="D4898" s="7">
        <v>45394.979166666664</v>
      </c>
      <c r="E4898" s="1">
        <v>0.38800000000000001</v>
      </c>
      <c r="F4898" s="37">
        <v>0</v>
      </c>
    </row>
    <row r="4899" spans="2:6">
      <c r="B4899" s="59">
        <f t="shared" si="153"/>
        <v>45383</v>
      </c>
      <c r="C4899" s="7">
        <f t="shared" si="152"/>
        <v>45394.979166666664</v>
      </c>
      <c r="D4899" s="7">
        <v>45395</v>
      </c>
      <c r="E4899" s="1">
        <v>0.26300000000000001</v>
      </c>
      <c r="F4899" s="37">
        <v>0</v>
      </c>
    </row>
    <row r="4900" spans="2:6">
      <c r="B4900" s="59">
        <f t="shared" si="153"/>
        <v>45383</v>
      </c>
      <c r="C4900" s="7">
        <f t="shared" si="152"/>
        <v>45395</v>
      </c>
      <c r="D4900" s="7">
        <v>45395.020833333336</v>
      </c>
      <c r="E4900" s="1">
        <v>0.126</v>
      </c>
      <c r="F4900" s="37">
        <v>0</v>
      </c>
    </row>
    <row r="4901" spans="2:6">
      <c r="B4901" s="59">
        <f t="shared" si="153"/>
        <v>45383</v>
      </c>
      <c r="C4901" s="7">
        <f t="shared" si="152"/>
        <v>45395.020833333328</v>
      </c>
      <c r="D4901" s="7">
        <v>45395.041666666664</v>
      </c>
      <c r="E4901" s="1">
        <v>6.7000000000000004E-2</v>
      </c>
      <c r="F4901" s="37">
        <v>0</v>
      </c>
    </row>
    <row r="4902" spans="2:6">
      <c r="B4902" s="59">
        <f t="shared" si="153"/>
        <v>45383</v>
      </c>
      <c r="C4902" s="7">
        <f t="shared" si="152"/>
        <v>45395.041666666664</v>
      </c>
      <c r="D4902" s="7">
        <v>45395.0625</v>
      </c>
      <c r="E4902" s="1">
        <v>5.7000000000000002E-2</v>
      </c>
      <c r="F4902" s="37">
        <v>0</v>
      </c>
    </row>
    <row r="4903" spans="2:6">
      <c r="B4903" s="59">
        <f t="shared" si="153"/>
        <v>45383</v>
      </c>
      <c r="C4903" s="7">
        <f t="shared" si="152"/>
        <v>45395.0625</v>
      </c>
      <c r="D4903" s="7">
        <v>45395.083333333336</v>
      </c>
      <c r="E4903" s="1">
        <v>5.3999999999999999E-2</v>
      </c>
      <c r="F4903" s="37">
        <v>0</v>
      </c>
    </row>
    <row r="4904" spans="2:6">
      <c r="B4904" s="59">
        <f t="shared" si="153"/>
        <v>45383</v>
      </c>
      <c r="C4904" s="7">
        <f t="shared" si="152"/>
        <v>45395.083333333328</v>
      </c>
      <c r="D4904" s="7">
        <v>45395.104166666664</v>
      </c>
      <c r="E4904" s="1">
        <v>5.6000000000000001E-2</v>
      </c>
      <c r="F4904" s="37">
        <v>0</v>
      </c>
    </row>
    <row r="4905" spans="2:6">
      <c r="B4905" s="59">
        <f t="shared" si="153"/>
        <v>45383</v>
      </c>
      <c r="C4905" s="7">
        <f t="shared" si="152"/>
        <v>45395.104166666664</v>
      </c>
      <c r="D4905" s="7">
        <v>45395.125</v>
      </c>
      <c r="E4905" s="1">
        <v>5.7000000000000002E-2</v>
      </c>
      <c r="F4905" s="37">
        <v>0</v>
      </c>
    </row>
    <row r="4906" spans="2:6">
      <c r="B4906" s="59">
        <f t="shared" si="153"/>
        <v>45383</v>
      </c>
      <c r="C4906" s="7">
        <f t="shared" si="152"/>
        <v>45395.125</v>
      </c>
      <c r="D4906" s="7">
        <v>45395.145833333336</v>
      </c>
      <c r="E4906" s="1">
        <v>4.9000000000000002E-2</v>
      </c>
      <c r="F4906" s="37">
        <v>0</v>
      </c>
    </row>
    <row r="4907" spans="2:6">
      <c r="B4907" s="59">
        <f t="shared" si="153"/>
        <v>45383</v>
      </c>
      <c r="C4907" s="7">
        <f t="shared" si="152"/>
        <v>45395.145833333328</v>
      </c>
      <c r="D4907" s="7">
        <v>45395.166666666664</v>
      </c>
      <c r="E4907" s="1">
        <v>0.05</v>
      </c>
      <c r="F4907" s="37">
        <v>0</v>
      </c>
    </row>
    <row r="4908" spans="2:6">
      <c r="B4908" s="59">
        <f t="shared" si="153"/>
        <v>45383</v>
      </c>
      <c r="C4908" s="7">
        <f t="shared" si="152"/>
        <v>45395.166666666664</v>
      </c>
      <c r="D4908" s="7">
        <v>45395.1875</v>
      </c>
      <c r="E4908" s="1">
        <v>6.0999999999999999E-2</v>
      </c>
      <c r="F4908" s="37">
        <v>0</v>
      </c>
    </row>
    <row r="4909" spans="2:6">
      <c r="B4909" s="59">
        <f t="shared" si="153"/>
        <v>45383</v>
      </c>
      <c r="C4909" s="7">
        <f t="shared" si="152"/>
        <v>45395.1875</v>
      </c>
      <c r="D4909" s="7">
        <v>45395.208333333336</v>
      </c>
      <c r="E4909" s="1">
        <v>5.1999999999999998E-2</v>
      </c>
      <c r="F4909" s="37">
        <v>0</v>
      </c>
    </row>
    <row r="4910" spans="2:6">
      <c r="B4910" s="59">
        <f t="shared" si="153"/>
        <v>45383</v>
      </c>
      <c r="C4910" s="7">
        <f t="shared" si="152"/>
        <v>45395.208333333328</v>
      </c>
      <c r="D4910" s="7">
        <v>45395.229166666664</v>
      </c>
      <c r="E4910" s="1">
        <v>0.05</v>
      </c>
      <c r="F4910" s="37">
        <v>0</v>
      </c>
    </row>
    <row r="4911" spans="2:6">
      <c r="B4911" s="59">
        <f t="shared" si="153"/>
        <v>45383</v>
      </c>
      <c r="C4911" s="7">
        <f t="shared" si="152"/>
        <v>45395.229166666664</v>
      </c>
      <c r="D4911" s="7">
        <v>45395.25</v>
      </c>
      <c r="E4911" s="1">
        <v>0.63700000000000001</v>
      </c>
      <c r="F4911" s="37">
        <v>0</v>
      </c>
    </row>
    <row r="4912" spans="2:6">
      <c r="B4912" s="59">
        <f t="shared" si="153"/>
        <v>45383</v>
      </c>
      <c r="C4912" s="7">
        <f t="shared" si="152"/>
        <v>45395.25</v>
      </c>
      <c r="D4912" s="7">
        <v>45395.270833333336</v>
      </c>
      <c r="E4912" s="1">
        <v>0.191</v>
      </c>
      <c r="F4912" s="37">
        <v>0</v>
      </c>
    </row>
    <row r="4913" spans="2:6">
      <c r="B4913" s="59">
        <f t="shared" si="153"/>
        <v>45383</v>
      </c>
      <c r="C4913" s="7">
        <f t="shared" si="152"/>
        <v>45395.270833333328</v>
      </c>
      <c r="D4913" s="7">
        <v>45395.291666666664</v>
      </c>
      <c r="E4913" s="1">
        <v>9.6000000000000002E-2</v>
      </c>
      <c r="F4913" s="37">
        <v>0</v>
      </c>
    </row>
    <row r="4914" spans="2:6">
      <c r="B4914" s="59">
        <f t="shared" si="153"/>
        <v>45383</v>
      </c>
      <c r="C4914" s="7">
        <f t="shared" si="152"/>
        <v>45395.291666666664</v>
      </c>
      <c r="D4914" s="7">
        <v>45395.3125</v>
      </c>
      <c r="E4914" s="1">
        <v>0.28399999999999997</v>
      </c>
      <c r="F4914" s="37">
        <v>0</v>
      </c>
    </row>
    <row r="4915" spans="2:6">
      <c r="B4915" s="59">
        <f t="shared" si="153"/>
        <v>45383</v>
      </c>
      <c r="C4915" s="7">
        <f t="shared" si="152"/>
        <v>45395.3125</v>
      </c>
      <c r="D4915" s="7">
        <v>45395.333333333336</v>
      </c>
      <c r="E4915" s="1">
        <v>0.13300000000000001</v>
      </c>
      <c r="F4915" s="37">
        <v>0</v>
      </c>
    </row>
    <row r="4916" spans="2:6">
      <c r="B4916" s="59">
        <f t="shared" si="153"/>
        <v>45383</v>
      </c>
      <c r="C4916" s="7">
        <f t="shared" si="152"/>
        <v>45395.333333333328</v>
      </c>
      <c r="D4916" s="7">
        <v>45395.354166666664</v>
      </c>
      <c r="E4916" s="1">
        <v>6.7000000000000004E-2</v>
      </c>
      <c r="F4916" s="37">
        <v>0</v>
      </c>
    </row>
    <row r="4917" spans="2:6">
      <c r="B4917" s="59">
        <f t="shared" si="153"/>
        <v>45383</v>
      </c>
      <c r="C4917" s="7">
        <f t="shared" si="152"/>
        <v>45395.354166666664</v>
      </c>
      <c r="D4917" s="7">
        <v>45395.375</v>
      </c>
      <c r="E4917" s="1">
        <v>8.5000000000000006E-2</v>
      </c>
      <c r="F4917" s="37">
        <v>0</v>
      </c>
    </row>
    <row r="4918" spans="2:6">
      <c r="B4918" s="59">
        <f t="shared" si="153"/>
        <v>45383</v>
      </c>
      <c r="C4918" s="7">
        <f t="shared" si="152"/>
        <v>45395.375</v>
      </c>
      <c r="D4918" s="7">
        <v>45395.395833333336</v>
      </c>
      <c r="E4918" s="1">
        <v>5.3999999999999999E-2</v>
      </c>
      <c r="F4918" s="37">
        <v>0</v>
      </c>
    </row>
    <row r="4919" spans="2:6">
      <c r="B4919" s="59">
        <f t="shared" si="153"/>
        <v>45383</v>
      </c>
      <c r="C4919" s="7">
        <f t="shared" si="152"/>
        <v>45395.395833333328</v>
      </c>
      <c r="D4919" s="7">
        <v>45395.416666666664</v>
      </c>
      <c r="E4919" s="1">
        <v>5.3999999999999999E-2</v>
      </c>
      <c r="F4919" s="37">
        <v>0</v>
      </c>
    </row>
    <row r="4920" spans="2:6">
      <c r="B4920" s="59">
        <f t="shared" si="153"/>
        <v>45383</v>
      </c>
      <c r="C4920" s="7">
        <f t="shared" si="152"/>
        <v>45395.416666666664</v>
      </c>
      <c r="D4920" s="7">
        <v>45395.4375</v>
      </c>
      <c r="E4920" s="1">
        <v>0.05</v>
      </c>
      <c r="F4920" s="37">
        <v>0</v>
      </c>
    </row>
    <row r="4921" spans="2:6">
      <c r="B4921" s="59">
        <f t="shared" si="153"/>
        <v>45383</v>
      </c>
      <c r="C4921" s="7">
        <f t="shared" si="152"/>
        <v>45395.4375</v>
      </c>
      <c r="D4921" s="7">
        <v>45395.458333333336</v>
      </c>
      <c r="E4921" s="1">
        <v>0.376</v>
      </c>
      <c r="F4921" s="37">
        <v>0</v>
      </c>
    </row>
    <row r="4922" spans="2:6">
      <c r="B4922" s="59">
        <f t="shared" si="153"/>
        <v>45383</v>
      </c>
      <c r="C4922" s="7">
        <f t="shared" si="152"/>
        <v>45395.458333333328</v>
      </c>
      <c r="D4922" s="7">
        <v>45395.479166666664</v>
      </c>
      <c r="E4922" s="1">
        <v>7.2999999999999995E-2</v>
      </c>
      <c r="F4922" s="37">
        <v>0</v>
      </c>
    </row>
    <row r="4923" spans="2:6">
      <c r="B4923" s="59">
        <f t="shared" si="153"/>
        <v>45383</v>
      </c>
      <c r="C4923" s="7">
        <f t="shared" si="152"/>
        <v>45395.479166666664</v>
      </c>
      <c r="D4923" s="7">
        <v>45395.5</v>
      </c>
      <c r="E4923" s="1">
        <v>6.2E-2</v>
      </c>
      <c r="F4923" s="37">
        <v>0</v>
      </c>
    </row>
    <row r="4924" spans="2:6">
      <c r="B4924" s="59">
        <f t="shared" si="153"/>
        <v>45383</v>
      </c>
      <c r="C4924" s="7">
        <f t="shared" si="152"/>
        <v>45395.5</v>
      </c>
      <c r="D4924" s="7">
        <v>45395.520833333336</v>
      </c>
      <c r="E4924" s="1">
        <v>5.3999999999999999E-2</v>
      </c>
      <c r="F4924" s="37">
        <v>0</v>
      </c>
    </row>
    <row r="4925" spans="2:6">
      <c r="B4925" s="59">
        <f t="shared" si="153"/>
        <v>45383</v>
      </c>
      <c r="C4925" s="7">
        <f t="shared" si="152"/>
        <v>45395.520833333328</v>
      </c>
      <c r="D4925" s="7">
        <v>45395.541666666664</v>
      </c>
      <c r="E4925" s="1">
        <v>6.0999999999999999E-2</v>
      </c>
      <c r="F4925" s="37">
        <v>0</v>
      </c>
    </row>
    <row r="4926" spans="2:6">
      <c r="B4926" s="59">
        <f t="shared" si="153"/>
        <v>45383</v>
      </c>
      <c r="C4926" s="7">
        <f t="shared" si="152"/>
        <v>45395.541666666664</v>
      </c>
      <c r="D4926" s="7">
        <v>45395.5625</v>
      </c>
      <c r="E4926" s="1">
        <v>0.06</v>
      </c>
      <c r="F4926" s="37">
        <v>0</v>
      </c>
    </row>
    <row r="4927" spans="2:6">
      <c r="B4927" s="59">
        <f t="shared" si="153"/>
        <v>45383</v>
      </c>
      <c r="C4927" s="7">
        <f t="shared" si="152"/>
        <v>45395.5625</v>
      </c>
      <c r="D4927" s="7">
        <v>45395.583333333336</v>
      </c>
      <c r="E4927" s="1">
        <v>5.2999999999999999E-2</v>
      </c>
      <c r="F4927" s="37">
        <v>0</v>
      </c>
    </row>
    <row r="4928" spans="2:6">
      <c r="B4928" s="59">
        <f t="shared" si="153"/>
        <v>45383</v>
      </c>
      <c r="C4928" s="7">
        <f t="shared" si="152"/>
        <v>45395.583333333328</v>
      </c>
      <c r="D4928" s="7">
        <v>45395.604166666664</v>
      </c>
      <c r="E4928" s="1">
        <v>0.25700000000000001</v>
      </c>
      <c r="F4928" s="37">
        <v>0</v>
      </c>
    </row>
    <row r="4929" spans="2:6">
      <c r="B4929" s="59">
        <f t="shared" si="153"/>
        <v>45383</v>
      </c>
      <c r="C4929" s="7">
        <f t="shared" si="152"/>
        <v>45395.604166666664</v>
      </c>
      <c r="D4929" s="7">
        <v>45395.625</v>
      </c>
      <c r="E4929" s="1">
        <v>5.5E-2</v>
      </c>
      <c r="F4929" s="37">
        <v>0</v>
      </c>
    </row>
    <row r="4930" spans="2:6">
      <c r="B4930" s="59">
        <f t="shared" si="153"/>
        <v>45383</v>
      </c>
      <c r="C4930" s="7">
        <f t="shared" si="152"/>
        <v>45395.625</v>
      </c>
      <c r="D4930" s="7">
        <v>45395.645833333336</v>
      </c>
      <c r="E4930" s="1">
        <v>5.3999999999999999E-2</v>
      </c>
      <c r="F4930" s="37">
        <v>0</v>
      </c>
    </row>
    <row r="4931" spans="2:6">
      <c r="B4931" s="59">
        <f t="shared" si="153"/>
        <v>45383</v>
      </c>
      <c r="C4931" s="7">
        <f t="shared" si="152"/>
        <v>45395.645833333328</v>
      </c>
      <c r="D4931" s="7">
        <v>45395.666666666664</v>
      </c>
      <c r="E4931" s="1">
        <v>0.11799999999999999</v>
      </c>
      <c r="F4931" s="37">
        <v>0</v>
      </c>
    </row>
    <row r="4932" spans="2:6">
      <c r="B4932" s="59">
        <f t="shared" si="153"/>
        <v>45383</v>
      </c>
      <c r="C4932" s="7">
        <f t="shared" si="152"/>
        <v>45395.666666666664</v>
      </c>
      <c r="D4932" s="7">
        <v>45395.6875</v>
      </c>
      <c r="E4932" s="1">
        <v>8.5999999999999993E-2</v>
      </c>
      <c r="F4932" s="37">
        <v>0</v>
      </c>
    </row>
    <row r="4933" spans="2:6">
      <c r="B4933" s="59">
        <f t="shared" si="153"/>
        <v>45383</v>
      </c>
      <c r="C4933" s="7">
        <f t="shared" ref="C4933:C4996" si="154">D4933-1/48</f>
        <v>45395.6875</v>
      </c>
      <c r="D4933" s="7">
        <v>45395.708333333336</v>
      </c>
      <c r="E4933" s="1">
        <v>5.7000000000000002E-2</v>
      </c>
      <c r="F4933" s="37">
        <v>0</v>
      </c>
    </row>
    <row r="4934" spans="2:6">
      <c r="B4934" s="59">
        <f t="shared" ref="B4934:B4997" si="155">DATE(YEAR(C4934),MONTH(C4934),1)</f>
        <v>45383</v>
      </c>
      <c r="C4934" s="7">
        <f t="shared" si="154"/>
        <v>45395.708333333328</v>
      </c>
      <c r="D4934" s="7">
        <v>45395.729166666664</v>
      </c>
      <c r="E4934" s="1">
        <v>0.96299999999999997</v>
      </c>
      <c r="F4934" s="37">
        <v>0</v>
      </c>
    </row>
    <row r="4935" spans="2:6">
      <c r="B4935" s="59">
        <f t="shared" si="155"/>
        <v>45383</v>
      </c>
      <c r="C4935" s="7">
        <f t="shared" si="154"/>
        <v>45395.729166666664</v>
      </c>
      <c r="D4935" s="7">
        <v>45395.75</v>
      </c>
      <c r="E4935" s="1">
        <v>9.1999999999999998E-2</v>
      </c>
      <c r="F4935" s="37">
        <v>0</v>
      </c>
    </row>
    <row r="4936" spans="2:6">
      <c r="B4936" s="59">
        <f t="shared" si="155"/>
        <v>45383</v>
      </c>
      <c r="C4936" s="7">
        <f t="shared" si="154"/>
        <v>45395.75</v>
      </c>
      <c r="D4936" s="7">
        <v>45395.770833333336</v>
      </c>
      <c r="E4936" s="1">
        <v>9.4E-2</v>
      </c>
      <c r="F4936" s="37">
        <v>0</v>
      </c>
    </row>
    <row r="4937" spans="2:6">
      <c r="B4937" s="59">
        <f t="shared" si="155"/>
        <v>45383</v>
      </c>
      <c r="C4937" s="7">
        <f t="shared" si="154"/>
        <v>45395.770833333328</v>
      </c>
      <c r="D4937" s="7">
        <v>45395.791666666664</v>
      </c>
      <c r="E4937" s="1">
        <v>5.3999999999999999E-2</v>
      </c>
      <c r="F4937" s="37">
        <v>0</v>
      </c>
    </row>
    <row r="4938" spans="2:6">
      <c r="B4938" s="59">
        <f t="shared" si="155"/>
        <v>45383</v>
      </c>
      <c r="C4938" s="7">
        <f t="shared" si="154"/>
        <v>45395.791666666664</v>
      </c>
      <c r="D4938" s="7">
        <v>45395.8125</v>
      </c>
      <c r="E4938" s="1">
        <v>4.9000000000000002E-2</v>
      </c>
      <c r="F4938" s="37">
        <v>0</v>
      </c>
    </row>
    <row r="4939" spans="2:6">
      <c r="B4939" s="59">
        <f t="shared" si="155"/>
        <v>45383</v>
      </c>
      <c r="C4939" s="7">
        <f t="shared" si="154"/>
        <v>45395.8125</v>
      </c>
      <c r="D4939" s="7">
        <v>45395.833333333336</v>
      </c>
      <c r="E4939" s="1">
        <v>5.1999999999999998E-2</v>
      </c>
      <c r="F4939" s="37">
        <v>0</v>
      </c>
    </row>
    <row r="4940" spans="2:6">
      <c r="B4940" s="59">
        <f t="shared" si="155"/>
        <v>45383</v>
      </c>
      <c r="C4940" s="7">
        <f t="shared" si="154"/>
        <v>45395.833333333328</v>
      </c>
      <c r="D4940" s="7">
        <v>45395.854166666664</v>
      </c>
      <c r="E4940" s="1">
        <v>5.1999999999999998E-2</v>
      </c>
      <c r="F4940" s="37">
        <v>0</v>
      </c>
    </row>
    <row r="4941" spans="2:6">
      <c r="B4941" s="59">
        <f t="shared" si="155"/>
        <v>45383</v>
      </c>
      <c r="C4941" s="7">
        <f t="shared" si="154"/>
        <v>45395.854166666664</v>
      </c>
      <c r="D4941" s="7">
        <v>45395.875</v>
      </c>
      <c r="E4941" s="1">
        <v>4.8000000000000001E-2</v>
      </c>
      <c r="F4941" s="37">
        <v>0</v>
      </c>
    </row>
    <row r="4942" spans="2:6">
      <c r="B4942" s="59">
        <f t="shared" si="155"/>
        <v>45383</v>
      </c>
      <c r="C4942" s="7">
        <f t="shared" si="154"/>
        <v>45395.875</v>
      </c>
      <c r="D4942" s="7">
        <v>45395.895833333336</v>
      </c>
      <c r="E4942" s="1">
        <v>5.3999999999999999E-2</v>
      </c>
      <c r="F4942" s="37">
        <v>0</v>
      </c>
    </row>
    <row r="4943" spans="2:6">
      <c r="B4943" s="59">
        <f t="shared" si="155"/>
        <v>45383</v>
      </c>
      <c r="C4943" s="7">
        <f t="shared" si="154"/>
        <v>45395.895833333328</v>
      </c>
      <c r="D4943" s="7">
        <v>45395.916666666664</v>
      </c>
      <c r="E4943" s="1">
        <v>4.8000000000000001E-2</v>
      </c>
      <c r="F4943" s="37">
        <v>0</v>
      </c>
    </row>
    <row r="4944" spans="2:6">
      <c r="B4944" s="59">
        <f t="shared" si="155"/>
        <v>45383</v>
      </c>
      <c r="C4944" s="7">
        <f t="shared" si="154"/>
        <v>45395.916666666664</v>
      </c>
      <c r="D4944" s="7">
        <v>45395.9375</v>
      </c>
      <c r="E4944" s="1">
        <v>4.8000000000000001E-2</v>
      </c>
      <c r="F4944" s="37">
        <v>0</v>
      </c>
    </row>
    <row r="4945" spans="2:6">
      <c r="B4945" s="59">
        <f t="shared" si="155"/>
        <v>45383</v>
      </c>
      <c r="C4945" s="7">
        <f t="shared" si="154"/>
        <v>45395.9375</v>
      </c>
      <c r="D4945" s="7">
        <v>45395.958333333336</v>
      </c>
      <c r="E4945" s="1">
        <v>5.8000000000000003E-2</v>
      </c>
      <c r="F4945" s="37">
        <v>0</v>
      </c>
    </row>
    <row r="4946" spans="2:6">
      <c r="B4946" s="59">
        <f t="shared" si="155"/>
        <v>45383</v>
      </c>
      <c r="C4946" s="7">
        <f t="shared" si="154"/>
        <v>45395.958333333328</v>
      </c>
      <c r="D4946" s="7">
        <v>45395.979166666664</v>
      </c>
      <c r="E4946" s="1">
        <v>0.05</v>
      </c>
      <c r="F4946" s="37">
        <v>0</v>
      </c>
    </row>
    <row r="4947" spans="2:6">
      <c r="B4947" s="59">
        <f t="shared" si="155"/>
        <v>45383</v>
      </c>
      <c r="C4947" s="7">
        <f t="shared" si="154"/>
        <v>45395.979166666664</v>
      </c>
      <c r="D4947" s="7">
        <v>45396</v>
      </c>
      <c r="E4947" s="1">
        <v>5.0999999999999997E-2</v>
      </c>
      <c r="F4947" s="37">
        <v>0</v>
      </c>
    </row>
    <row r="4948" spans="2:6">
      <c r="B4948" s="59">
        <f t="shared" si="155"/>
        <v>45383</v>
      </c>
      <c r="C4948" s="7">
        <f t="shared" si="154"/>
        <v>45396</v>
      </c>
      <c r="D4948" s="7">
        <v>45396.020833333336</v>
      </c>
      <c r="E4948" s="1">
        <v>5.3999999999999999E-2</v>
      </c>
      <c r="F4948" s="37">
        <v>0</v>
      </c>
    </row>
    <row r="4949" spans="2:6">
      <c r="B4949" s="59">
        <f t="shared" si="155"/>
        <v>45383</v>
      </c>
      <c r="C4949" s="7">
        <f t="shared" si="154"/>
        <v>45396.020833333328</v>
      </c>
      <c r="D4949" s="7">
        <v>45396.041666666664</v>
      </c>
      <c r="E4949" s="1">
        <v>4.9000000000000002E-2</v>
      </c>
      <c r="F4949" s="37">
        <v>0</v>
      </c>
    </row>
    <row r="4950" spans="2:6">
      <c r="B4950" s="59">
        <f t="shared" si="155"/>
        <v>45383</v>
      </c>
      <c r="C4950" s="7">
        <f t="shared" si="154"/>
        <v>45396.041666666664</v>
      </c>
      <c r="D4950" s="7">
        <v>45396.0625</v>
      </c>
      <c r="E4950" s="1">
        <v>4.9000000000000002E-2</v>
      </c>
      <c r="F4950" s="37">
        <v>0</v>
      </c>
    </row>
    <row r="4951" spans="2:6">
      <c r="B4951" s="59">
        <f t="shared" si="155"/>
        <v>45383</v>
      </c>
      <c r="C4951" s="7">
        <f t="shared" si="154"/>
        <v>45396.0625</v>
      </c>
      <c r="D4951" s="7">
        <v>45396.083333333336</v>
      </c>
      <c r="E4951" s="1">
        <v>5.2999999999999999E-2</v>
      </c>
      <c r="F4951" s="37">
        <v>0</v>
      </c>
    </row>
    <row r="4952" spans="2:6">
      <c r="B4952" s="59">
        <f t="shared" si="155"/>
        <v>45383</v>
      </c>
      <c r="C4952" s="7">
        <f t="shared" si="154"/>
        <v>45396.083333333328</v>
      </c>
      <c r="D4952" s="7">
        <v>45396.104166666664</v>
      </c>
      <c r="E4952" s="1">
        <v>5.5E-2</v>
      </c>
      <c r="F4952" s="37">
        <v>0</v>
      </c>
    </row>
    <row r="4953" spans="2:6">
      <c r="B4953" s="59">
        <f t="shared" si="155"/>
        <v>45383</v>
      </c>
      <c r="C4953" s="7">
        <f t="shared" si="154"/>
        <v>45396.104166666664</v>
      </c>
      <c r="D4953" s="7">
        <v>45396.125</v>
      </c>
      <c r="E4953" s="1">
        <v>4.8000000000000001E-2</v>
      </c>
      <c r="F4953" s="37">
        <v>0</v>
      </c>
    </row>
    <row r="4954" spans="2:6">
      <c r="B4954" s="59">
        <f t="shared" si="155"/>
        <v>45383</v>
      </c>
      <c r="C4954" s="7">
        <f t="shared" si="154"/>
        <v>45396.125</v>
      </c>
      <c r="D4954" s="7">
        <v>45396.145833333336</v>
      </c>
      <c r="E4954" s="1">
        <v>5.1999999999999998E-2</v>
      </c>
      <c r="F4954" s="37">
        <v>0</v>
      </c>
    </row>
    <row r="4955" spans="2:6">
      <c r="B4955" s="59">
        <f t="shared" si="155"/>
        <v>45383</v>
      </c>
      <c r="C4955" s="7">
        <f t="shared" si="154"/>
        <v>45396.145833333328</v>
      </c>
      <c r="D4955" s="7">
        <v>45396.166666666664</v>
      </c>
      <c r="E4955" s="1">
        <v>5.3999999999999999E-2</v>
      </c>
      <c r="F4955" s="37">
        <v>0</v>
      </c>
    </row>
    <row r="4956" spans="2:6">
      <c r="B4956" s="59">
        <f t="shared" si="155"/>
        <v>45383</v>
      </c>
      <c r="C4956" s="7">
        <f t="shared" si="154"/>
        <v>45396.166666666664</v>
      </c>
      <c r="D4956" s="7">
        <v>45396.1875</v>
      </c>
      <c r="E4956" s="1">
        <v>0.05</v>
      </c>
      <c r="F4956" s="37">
        <v>0</v>
      </c>
    </row>
    <row r="4957" spans="2:6">
      <c r="B4957" s="59">
        <f t="shared" si="155"/>
        <v>45383</v>
      </c>
      <c r="C4957" s="7">
        <f t="shared" si="154"/>
        <v>45396.1875</v>
      </c>
      <c r="D4957" s="7">
        <v>45396.208333333336</v>
      </c>
      <c r="E4957" s="1">
        <v>4.5999999999999999E-2</v>
      </c>
      <c r="F4957" s="37">
        <v>0</v>
      </c>
    </row>
    <row r="4958" spans="2:6">
      <c r="B4958" s="59">
        <f t="shared" si="155"/>
        <v>45383</v>
      </c>
      <c r="C4958" s="7">
        <f t="shared" si="154"/>
        <v>45396.208333333328</v>
      </c>
      <c r="D4958" s="7">
        <v>45396.229166666664</v>
      </c>
      <c r="E4958" s="1">
        <v>0.05</v>
      </c>
      <c r="F4958" s="37">
        <v>0</v>
      </c>
    </row>
    <row r="4959" spans="2:6">
      <c r="B4959" s="59">
        <f t="shared" si="155"/>
        <v>45383</v>
      </c>
      <c r="C4959" s="7">
        <f t="shared" si="154"/>
        <v>45396.229166666664</v>
      </c>
      <c r="D4959" s="7">
        <v>45396.25</v>
      </c>
      <c r="E4959" s="1">
        <v>0.65100000000000002</v>
      </c>
      <c r="F4959" s="37">
        <v>0</v>
      </c>
    </row>
    <row r="4960" spans="2:6">
      <c r="B4960" s="59">
        <f t="shared" si="155"/>
        <v>45383</v>
      </c>
      <c r="C4960" s="7">
        <f t="shared" si="154"/>
        <v>45396.25</v>
      </c>
      <c r="D4960" s="7">
        <v>45396.270833333336</v>
      </c>
      <c r="E4960" s="1">
        <v>0.151</v>
      </c>
      <c r="F4960" s="37">
        <v>0</v>
      </c>
    </row>
    <row r="4961" spans="2:6">
      <c r="B4961" s="59">
        <f t="shared" si="155"/>
        <v>45383</v>
      </c>
      <c r="C4961" s="7">
        <f t="shared" si="154"/>
        <v>45396.270833333328</v>
      </c>
      <c r="D4961" s="7">
        <v>45396.291666666664</v>
      </c>
      <c r="E4961" s="1">
        <v>9.0999999999999998E-2</v>
      </c>
      <c r="F4961" s="37">
        <v>0</v>
      </c>
    </row>
    <row r="4962" spans="2:6">
      <c r="B4962" s="59">
        <f t="shared" si="155"/>
        <v>45383</v>
      </c>
      <c r="C4962" s="7">
        <f t="shared" si="154"/>
        <v>45396.291666666664</v>
      </c>
      <c r="D4962" s="7">
        <v>45396.3125</v>
      </c>
      <c r="E4962" s="1">
        <v>5.8999999999999997E-2</v>
      </c>
      <c r="F4962" s="37">
        <v>0</v>
      </c>
    </row>
    <row r="4963" spans="2:6">
      <c r="B4963" s="59">
        <f t="shared" si="155"/>
        <v>45383</v>
      </c>
      <c r="C4963" s="7">
        <f t="shared" si="154"/>
        <v>45396.3125</v>
      </c>
      <c r="D4963" s="7">
        <v>45396.333333333336</v>
      </c>
      <c r="E4963" s="1">
        <v>0.05</v>
      </c>
      <c r="F4963" s="37">
        <v>0</v>
      </c>
    </row>
    <row r="4964" spans="2:6">
      <c r="B4964" s="59">
        <f t="shared" si="155"/>
        <v>45383</v>
      </c>
      <c r="C4964" s="7">
        <f t="shared" si="154"/>
        <v>45396.333333333328</v>
      </c>
      <c r="D4964" s="7">
        <v>45396.354166666664</v>
      </c>
      <c r="E4964" s="1">
        <v>5.2999999999999999E-2</v>
      </c>
      <c r="F4964" s="37">
        <v>0</v>
      </c>
    </row>
    <row r="4965" spans="2:6">
      <c r="B4965" s="59">
        <f t="shared" si="155"/>
        <v>45383</v>
      </c>
      <c r="C4965" s="7">
        <f t="shared" si="154"/>
        <v>45396.354166666664</v>
      </c>
      <c r="D4965" s="7">
        <v>45396.375</v>
      </c>
      <c r="E4965" s="1">
        <v>5.0999999999999997E-2</v>
      </c>
      <c r="F4965" s="37">
        <v>0</v>
      </c>
    </row>
    <row r="4966" spans="2:6">
      <c r="B4966" s="59">
        <f t="shared" si="155"/>
        <v>45383</v>
      </c>
      <c r="C4966" s="7">
        <f t="shared" si="154"/>
        <v>45396.375</v>
      </c>
      <c r="D4966" s="7">
        <v>45396.395833333336</v>
      </c>
      <c r="E4966" s="1">
        <v>4.9000000000000002E-2</v>
      </c>
      <c r="F4966" s="37">
        <v>0</v>
      </c>
    </row>
    <row r="4967" spans="2:6">
      <c r="B4967" s="59">
        <f t="shared" si="155"/>
        <v>45383</v>
      </c>
      <c r="C4967" s="7">
        <f t="shared" si="154"/>
        <v>45396.395833333328</v>
      </c>
      <c r="D4967" s="7">
        <v>45396.416666666664</v>
      </c>
      <c r="E4967" s="1">
        <v>4.9000000000000002E-2</v>
      </c>
      <c r="F4967" s="37">
        <v>0</v>
      </c>
    </row>
    <row r="4968" spans="2:6">
      <c r="B4968" s="59">
        <f t="shared" si="155"/>
        <v>45383</v>
      </c>
      <c r="C4968" s="7">
        <f t="shared" si="154"/>
        <v>45396.416666666664</v>
      </c>
      <c r="D4968" s="7">
        <v>45396.4375</v>
      </c>
      <c r="E4968" s="1">
        <v>5.1999999999999998E-2</v>
      </c>
      <c r="F4968" s="37">
        <v>0</v>
      </c>
    </row>
    <row r="4969" spans="2:6">
      <c r="B4969" s="59">
        <f t="shared" si="155"/>
        <v>45383</v>
      </c>
      <c r="C4969" s="7">
        <f t="shared" si="154"/>
        <v>45396.4375</v>
      </c>
      <c r="D4969" s="7">
        <v>45396.458333333336</v>
      </c>
      <c r="E4969" s="1">
        <v>0.36199999999999999</v>
      </c>
      <c r="F4969" s="37">
        <v>0</v>
      </c>
    </row>
    <row r="4970" spans="2:6">
      <c r="B4970" s="59">
        <f t="shared" si="155"/>
        <v>45383</v>
      </c>
      <c r="C4970" s="7">
        <f t="shared" si="154"/>
        <v>45396.458333333328</v>
      </c>
      <c r="D4970" s="7">
        <v>45396.479166666664</v>
      </c>
      <c r="E4970" s="1">
        <v>4.7E-2</v>
      </c>
      <c r="F4970" s="37">
        <v>0</v>
      </c>
    </row>
    <row r="4971" spans="2:6">
      <c r="B4971" s="59">
        <f t="shared" si="155"/>
        <v>45383</v>
      </c>
      <c r="C4971" s="7">
        <f t="shared" si="154"/>
        <v>45396.479166666664</v>
      </c>
      <c r="D4971" s="7">
        <v>45396.5</v>
      </c>
      <c r="E4971" s="1">
        <v>4.7E-2</v>
      </c>
      <c r="F4971" s="37">
        <v>0</v>
      </c>
    </row>
    <row r="4972" spans="2:6">
      <c r="B4972" s="59">
        <f t="shared" si="155"/>
        <v>45383</v>
      </c>
      <c r="C4972" s="7">
        <f t="shared" si="154"/>
        <v>45396.5</v>
      </c>
      <c r="D4972" s="7">
        <v>45396.520833333336</v>
      </c>
      <c r="E4972" s="1">
        <v>0.11700000000000001</v>
      </c>
      <c r="F4972" s="37">
        <v>0</v>
      </c>
    </row>
    <row r="4973" spans="2:6">
      <c r="B4973" s="59">
        <f t="shared" si="155"/>
        <v>45383</v>
      </c>
      <c r="C4973" s="7">
        <f t="shared" si="154"/>
        <v>45396.520833333328</v>
      </c>
      <c r="D4973" s="7">
        <v>45396.541666666664</v>
      </c>
      <c r="E4973" s="1">
        <v>0.10299999999999999</v>
      </c>
      <c r="F4973" s="37">
        <v>0</v>
      </c>
    </row>
    <row r="4974" spans="2:6">
      <c r="B4974" s="59">
        <f t="shared" si="155"/>
        <v>45383</v>
      </c>
      <c r="C4974" s="7">
        <f t="shared" si="154"/>
        <v>45396.541666666664</v>
      </c>
      <c r="D4974" s="7">
        <v>45396.5625</v>
      </c>
      <c r="E4974" s="1">
        <v>0.18</v>
      </c>
      <c r="F4974" s="37">
        <v>0</v>
      </c>
    </row>
    <row r="4975" spans="2:6">
      <c r="B4975" s="59">
        <f t="shared" si="155"/>
        <v>45383</v>
      </c>
      <c r="C4975" s="7">
        <f t="shared" si="154"/>
        <v>45396.5625</v>
      </c>
      <c r="D4975" s="7">
        <v>45396.583333333336</v>
      </c>
      <c r="E4975" s="1">
        <v>0.09</v>
      </c>
      <c r="F4975" s="37">
        <v>0</v>
      </c>
    </row>
    <row r="4976" spans="2:6">
      <c r="B4976" s="59">
        <f t="shared" si="155"/>
        <v>45383</v>
      </c>
      <c r="C4976" s="7">
        <f t="shared" si="154"/>
        <v>45396.583333333328</v>
      </c>
      <c r="D4976" s="7">
        <v>45396.604166666664</v>
      </c>
      <c r="E4976" s="1">
        <v>8.6999999999999994E-2</v>
      </c>
      <c r="F4976" s="37">
        <v>0</v>
      </c>
    </row>
    <row r="4977" spans="2:6">
      <c r="B4977" s="59">
        <f t="shared" si="155"/>
        <v>45383</v>
      </c>
      <c r="C4977" s="7">
        <f t="shared" si="154"/>
        <v>45396.604166666664</v>
      </c>
      <c r="D4977" s="7">
        <v>45396.625</v>
      </c>
      <c r="E4977" s="1">
        <v>0.35499999999999998</v>
      </c>
      <c r="F4977" s="37">
        <v>0</v>
      </c>
    </row>
    <row r="4978" spans="2:6">
      <c r="B4978" s="59">
        <f t="shared" si="155"/>
        <v>45383</v>
      </c>
      <c r="C4978" s="7">
        <f t="shared" si="154"/>
        <v>45396.625</v>
      </c>
      <c r="D4978" s="7">
        <v>45396.645833333336</v>
      </c>
      <c r="E4978" s="1">
        <v>0.72799999999999998</v>
      </c>
      <c r="F4978" s="37">
        <v>0</v>
      </c>
    </row>
    <row r="4979" spans="2:6">
      <c r="B4979" s="59">
        <f t="shared" si="155"/>
        <v>45383</v>
      </c>
      <c r="C4979" s="7">
        <f t="shared" si="154"/>
        <v>45396.645833333328</v>
      </c>
      <c r="D4979" s="7">
        <v>45396.666666666664</v>
      </c>
      <c r="E4979" s="1">
        <v>0.10100000000000001</v>
      </c>
      <c r="F4979" s="37">
        <v>0</v>
      </c>
    </row>
    <row r="4980" spans="2:6">
      <c r="B4980" s="59">
        <f t="shared" si="155"/>
        <v>45383</v>
      </c>
      <c r="C4980" s="7">
        <f t="shared" si="154"/>
        <v>45396.666666666664</v>
      </c>
      <c r="D4980" s="7">
        <v>45396.6875</v>
      </c>
      <c r="E4980" s="1">
        <v>0.108</v>
      </c>
      <c r="F4980" s="37">
        <v>0</v>
      </c>
    </row>
    <row r="4981" spans="2:6">
      <c r="B4981" s="59">
        <f t="shared" si="155"/>
        <v>45383</v>
      </c>
      <c r="C4981" s="7">
        <f t="shared" si="154"/>
        <v>45396.6875</v>
      </c>
      <c r="D4981" s="7">
        <v>45396.708333333336</v>
      </c>
      <c r="E4981" s="1">
        <v>0.1</v>
      </c>
      <c r="F4981" s="37">
        <v>0</v>
      </c>
    </row>
    <row r="4982" spans="2:6">
      <c r="B4982" s="59">
        <f t="shared" si="155"/>
        <v>45383</v>
      </c>
      <c r="C4982" s="7">
        <f t="shared" si="154"/>
        <v>45396.708333333328</v>
      </c>
      <c r="D4982" s="7">
        <v>45396.729166666664</v>
      </c>
      <c r="E4982" s="1">
        <v>1.254</v>
      </c>
      <c r="F4982" s="37">
        <v>0</v>
      </c>
    </row>
    <row r="4983" spans="2:6">
      <c r="B4983" s="59">
        <f t="shared" si="155"/>
        <v>45383</v>
      </c>
      <c r="C4983" s="7">
        <f t="shared" si="154"/>
        <v>45396.729166666664</v>
      </c>
      <c r="D4983" s="7">
        <v>45396.75</v>
      </c>
      <c r="E4983" s="1">
        <v>0.68799999999999994</v>
      </c>
      <c r="F4983" s="37">
        <v>0</v>
      </c>
    </row>
    <row r="4984" spans="2:6">
      <c r="B4984" s="59">
        <f t="shared" si="155"/>
        <v>45383</v>
      </c>
      <c r="C4984" s="7">
        <f t="shared" si="154"/>
        <v>45396.75</v>
      </c>
      <c r="D4984" s="7">
        <v>45396.770833333336</v>
      </c>
      <c r="E4984" s="1">
        <v>9.7000000000000003E-2</v>
      </c>
      <c r="F4984" s="37">
        <v>0</v>
      </c>
    </row>
    <row r="4985" spans="2:6">
      <c r="B4985" s="59">
        <f t="shared" si="155"/>
        <v>45383</v>
      </c>
      <c r="C4985" s="7">
        <f t="shared" si="154"/>
        <v>45396.770833333328</v>
      </c>
      <c r="D4985" s="7">
        <v>45396.791666666664</v>
      </c>
      <c r="E4985" s="1">
        <v>5.7000000000000002E-2</v>
      </c>
      <c r="F4985" s="37">
        <v>0</v>
      </c>
    </row>
    <row r="4986" spans="2:6">
      <c r="B4986" s="59">
        <f t="shared" si="155"/>
        <v>45383</v>
      </c>
      <c r="C4986" s="7">
        <f t="shared" si="154"/>
        <v>45396.791666666664</v>
      </c>
      <c r="D4986" s="7">
        <v>45396.8125</v>
      </c>
      <c r="E4986" s="1">
        <v>6.6000000000000003E-2</v>
      </c>
      <c r="F4986" s="37">
        <v>0</v>
      </c>
    </row>
    <row r="4987" spans="2:6">
      <c r="B4987" s="59">
        <f t="shared" si="155"/>
        <v>45383</v>
      </c>
      <c r="C4987" s="7">
        <f t="shared" si="154"/>
        <v>45396.8125</v>
      </c>
      <c r="D4987" s="7">
        <v>45396.833333333336</v>
      </c>
      <c r="E4987" s="1">
        <v>0.22500000000000001</v>
      </c>
      <c r="F4987" s="37">
        <v>0</v>
      </c>
    </row>
    <row r="4988" spans="2:6">
      <c r="B4988" s="59">
        <f t="shared" si="155"/>
        <v>45383</v>
      </c>
      <c r="C4988" s="7">
        <f t="shared" si="154"/>
        <v>45396.833333333328</v>
      </c>
      <c r="D4988" s="7">
        <v>45396.854166666664</v>
      </c>
      <c r="E4988" s="1">
        <v>0.82599999999999996</v>
      </c>
      <c r="F4988" s="37">
        <v>0</v>
      </c>
    </row>
    <row r="4989" spans="2:6">
      <c r="B4989" s="59">
        <f t="shared" si="155"/>
        <v>45383</v>
      </c>
      <c r="C4989" s="7">
        <f t="shared" si="154"/>
        <v>45396.854166666664</v>
      </c>
      <c r="D4989" s="7">
        <v>45396.875</v>
      </c>
      <c r="E4989" s="1">
        <v>0.73599999999999999</v>
      </c>
      <c r="F4989" s="37">
        <v>0</v>
      </c>
    </row>
    <row r="4990" spans="2:6">
      <c r="B4990" s="59">
        <f t="shared" si="155"/>
        <v>45383</v>
      </c>
      <c r="C4990" s="7">
        <f t="shared" si="154"/>
        <v>45396.875</v>
      </c>
      <c r="D4990" s="7">
        <v>45396.895833333336</v>
      </c>
      <c r="E4990" s="1">
        <v>0.20300000000000001</v>
      </c>
      <c r="F4990" s="37">
        <v>0</v>
      </c>
    </row>
    <row r="4991" spans="2:6">
      <c r="B4991" s="59">
        <f t="shared" si="155"/>
        <v>45383</v>
      </c>
      <c r="C4991" s="7">
        <f t="shared" si="154"/>
        <v>45396.895833333328</v>
      </c>
      <c r="D4991" s="7">
        <v>45396.916666666664</v>
      </c>
      <c r="E4991" s="1">
        <v>0.28299999999999997</v>
      </c>
      <c r="F4991" s="37">
        <v>0</v>
      </c>
    </row>
    <row r="4992" spans="2:6">
      <c r="B4992" s="59">
        <f t="shared" si="155"/>
        <v>45383</v>
      </c>
      <c r="C4992" s="7">
        <f t="shared" si="154"/>
        <v>45396.916666666664</v>
      </c>
      <c r="D4992" s="7">
        <v>45396.9375</v>
      </c>
      <c r="E4992" s="1">
        <v>0.39400000000000002</v>
      </c>
      <c r="F4992" s="37">
        <v>0</v>
      </c>
    </row>
    <row r="4993" spans="2:6">
      <c r="B4993" s="59">
        <f t="shared" si="155"/>
        <v>45383</v>
      </c>
      <c r="C4993" s="7">
        <f t="shared" si="154"/>
        <v>45396.9375</v>
      </c>
      <c r="D4993" s="7">
        <v>45396.958333333336</v>
      </c>
      <c r="E4993" s="1">
        <v>1.218</v>
      </c>
      <c r="F4993" s="37">
        <v>0</v>
      </c>
    </row>
    <row r="4994" spans="2:6">
      <c r="B4994" s="59">
        <f t="shared" si="155"/>
        <v>45383</v>
      </c>
      <c r="C4994" s="7">
        <f t="shared" si="154"/>
        <v>45396.958333333328</v>
      </c>
      <c r="D4994" s="7">
        <v>45396.979166666664</v>
      </c>
      <c r="E4994" s="1">
        <v>1.1679999999999999</v>
      </c>
      <c r="F4994" s="37">
        <v>0</v>
      </c>
    </row>
    <row r="4995" spans="2:6">
      <c r="B4995" s="59">
        <f t="shared" si="155"/>
        <v>45383</v>
      </c>
      <c r="C4995" s="7">
        <f t="shared" si="154"/>
        <v>45396.979166666664</v>
      </c>
      <c r="D4995" s="7">
        <v>45397</v>
      </c>
      <c r="E4995" s="1">
        <v>1.198</v>
      </c>
      <c r="F4995" s="37">
        <v>0</v>
      </c>
    </row>
    <row r="4996" spans="2:6">
      <c r="B4996" s="59">
        <f t="shared" si="155"/>
        <v>45383</v>
      </c>
      <c r="C4996" s="7">
        <f t="shared" si="154"/>
        <v>45397</v>
      </c>
      <c r="D4996" s="7">
        <v>45397.020833333336</v>
      </c>
      <c r="E4996" s="1">
        <v>0.38700000000000001</v>
      </c>
      <c r="F4996" s="37">
        <v>0</v>
      </c>
    </row>
    <row r="4997" spans="2:6">
      <c r="B4997" s="59">
        <f t="shared" si="155"/>
        <v>45383</v>
      </c>
      <c r="C4997" s="7">
        <f t="shared" ref="C4997:C5060" si="156">D4997-1/48</f>
        <v>45397.020833333328</v>
      </c>
      <c r="D4997" s="7">
        <v>45397.041666666664</v>
      </c>
      <c r="E4997" s="1">
        <v>4.9000000000000002E-2</v>
      </c>
      <c r="F4997" s="37">
        <v>0</v>
      </c>
    </row>
    <row r="4998" spans="2:6">
      <c r="B4998" s="59">
        <f t="shared" ref="B4998:B5061" si="157">DATE(YEAR(C4998),MONTH(C4998),1)</f>
        <v>45383</v>
      </c>
      <c r="C4998" s="7">
        <f t="shared" si="156"/>
        <v>45397.041666666664</v>
      </c>
      <c r="D4998" s="7">
        <v>45397.0625</v>
      </c>
      <c r="E4998" s="1">
        <v>5.8000000000000003E-2</v>
      </c>
      <c r="F4998" s="37">
        <v>0</v>
      </c>
    </row>
    <row r="4999" spans="2:6">
      <c r="B4999" s="59">
        <f t="shared" si="157"/>
        <v>45383</v>
      </c>
      <c r="C4999" s="7">
        <f t="shared" si="156"/>
        <v>45397.0625</v>
      </c>
      <c r="D4999" s="7">
        <v>45397.083333333336</v>
      </c>
      <c r="E4999" s="1">
        <v>5.5E-2</v>
      </c>
      <c r="F4999" s="37">
        <v>0</v>
      </c>
    </row>
    <row r="5000" spans="2:6">
      <c r="B5000" s="59">
        <f t="shared" si="157"/>
        <v>45383</v>
      </c>
      <c r="C5000" s="7">
        <f t="shared" si="156"/>
        <v>45397.083333333328</v>
      </c>
      <c r="D5000" s="7">
        <v>45397.104166666664</v>
      </c>
      <c r="E5000" s="1">
        <v>5.2999999999999999E-2</v>
      </c>
      <c r="F5000" s="37">
        <v>0</v>
      </c>
    </row>
    <row r="5001" spans="2:6">
      <c r="B5001" s="59">
        <f t="shared" si="157"/>
        <v>45383</v>
      </c>
      <c r="C5001" s="7">
        <f t="shared" si="156"/>
        <v>45397.104166666664</v>
      </c>
      <c r="D5001" s="7">
        <v>45397.125</v>
      </c>
      <c r="E5001" s="1">
        <v>5.1999999999999998E-2</v>
      </c>
      <c r="F5001" s="37">
        <v>0</v>
      </c>
    </row>
    <row r="5002" spans="2:6">
      <c r="B5002" s="59">
        <f t="shared" si="157"/>
        <v>45383</v>
      </c>
      <c r="C5002" s="7">
        <f t="shared" si="156"/>
        <v>45397.125</v>
      </c>
      <c r="D5002" s="7">
        <v>45397.145833333336</v>
      </c>
      <c r="E5002" s="1">
        <v>5.2999999999999999E-2</v>
      </c>
      <c r="F5002" s="37">
        <v>0</v>
      </c>
    </row>
    <row r="5003" spans="2:6">
      <c r="B5003" s="59">
        <f t="shared" si="157"/>
        <v>45383</v>
      </c>
      <c r="C5003" s="7">
        <f t="shared" si="156"/>
        <v>45397.145833333328</v>
      </c>
      <c r="D5003" s="7">
        <v>45397.166666666664</v>
      </c>
      <c r="E5003" s="1">
        <v>5.6000000000000001E-2</v>
      </c>
      <c r="F5003" s="37">
        <v>0</v>
      </c>
    </row>
    <row r="5004" spans="2:6">
      <c r="B5004" s="59">
        <f t="shared" si="157"/>
        <v>45383</v>
      </c>
      <c r="C5004" s="7">
        <f t="shared" si="156"/>
        <v>45397.166666666664</v>
      </c>
      <c r="D5004" s="7">
        <v>45397.1875</v>
      </c>
      <c r="E5004" s="1">
        <v>5.0999999999999997E-2</v>
      </c>
      <c r="F5004" s="37">
        <v>0</v>
      </c>
    </row>
    <row r="5005" spans="2:6">
      <c r="B5005" s="59">
        <f t="shared" si="157"/>
        <v>45383</v>
      </c>
      <c r="C5005" s="7">
        <f t="shared" si="156"/>
        <v>45397.1875</v>
      </c>
      <c r="D5005" s="7">
        <v>45397.208333333336</v>
      </c>
      <c r="E5005" s="1">
        <v>4.8000000000000001E-2</v>
      </c>
      <c r="F5005" s="37">
        <v>0</v>
      </c>
    </row>
    <row r="5006" spans="2:6">
      <c r="B5006" s="59">
        <f t="shared" si="157"/>
        <v>45383</v>
      </c>
      <c r="C5006" s="7">
        <f t="shared" si="156"/>
        <v>45397.208333333328</v>
      </c>
      <c r="D5006" s="7">
        <v>45397.229166666664</v>
      </c>
      <c r="E5006" s="1">
        <v>0.05</v>
      </c>
      <c r="F5006" s="37">
        <v>0</v>
      </c>
    </row>
    <row r="5007" spans="2:6">
      <c r="B5007" s="59">
        <f t="shared" si="157"/>
        <v>45383</v>
      </c>
      <c r="C5007" s="7">
        <f t="shared" si="156"/>
        <v>45397.229166666664</v>
      </c>
      <c r="D5007" s="7">
        <v>45397.25</v>
      </c>
      <c r="E5007" s="1">
        <v>0.64200000000000002</v>
      </c>
      <c r="F5007" s="37">
        <v>0</v>
      </c>
    </row>
    <row r="5008" spans="2:6">
      <c r="B5008" s="59">
        <f t="shared" si="157"/>
        <v>45383</v>
      </c>
      <c r="C5008" s="7">
        <f t="shared" si="156"/>
        <v>45397.25</v>
      </c>
      <c r="D5008" s="7">
        <v>45397.270833333336</v>
      </c>
      <c r="E5008" s="1">
        <v>0.308</v>
      </c>
      <c r="F5008" s="37">
        <v>0</v>
      </c>
    </row>
    <row r="5009" spans="2:6">
      <c r="B5009" s="59">
        <f t="shared" si="157"/>
        <v>45383</v>
      </c>
      <c r="C5009" s="7">
        <f t="shared" si="156"/>
        <v>45397.270833333328</v>
      </c>
      <c r="D5009" s="7">
        <v>45397.291666666664</v>
      </c>
      <c r="E5009" s="1">
        <v>0.309</v>
      </c>
      <c r="F5009" s="37">
        <v>0</v>
      </c>
    </row>
    <row r="5010" spans="2:6">
      <c r="B5010" s="59">
        <f t="shared" si="157"/>
        <v>45383</v>
      </c>
      <c r="C5010" s="7">
        <f t="shared" si="156"/>
        <v>45397.291666666664</v>
      </c>
      <c r="D5010" s="7">
        <v>45397.3125</v>
      </c>
      <c r="E5010" s="1">
        <v>6.0999999999999999E-2</v>
      </c>
      <c r="F5010" s="37">
        <v>0</v>
      </c>
    </row>
    <row r="5011" spans="2:6">
      <c r="B5011" s="59">
        <f t="shared" si="157"/>
        <v>45383</v>
      </c>
      <c r="C5011" s="7">
        <f t="shared" si="156"/>
        <v>45397.3125</v>
      </c>
      <c r="D5011" s="7">
        <v>45397.333333333336</v>
      </c>
      <c r="E5011" s="1">
        <v>5.0999999999999997E-2</v>
      </c>
      <c r="F5011" s="37">
        <v>0</v>
      </c>
    </row>
    <row r="5012" spans="2:6">
      <c r="B5012" s="59">
        <f t="shared" si="157"/>
        <v>45383</v>
      </c>
      <c r="C5012" s="7">
        <f t="shared" si="156"/>
        <v>45397.333333333328</v>
      </c>
      <c r="D5012" s="7">
        <v>45397.354166666664</v>
      </c>
      <c r="E5012" s="1">
        <v>0.16700000000000001</v>
      </c>
      <c r="F5012" s="37">
        <v>0</v>
      </c>
    </row>
    <row r="5013" spans="2:6">
      <c r="B5013" s="59">
        <f t="shared" si="157"/>
        <v>45383</v>
      </c>
      <c r="C5013" s="7">
        <f t="shared" si="156"/>
        <v>45397.354166666664</v>
      </c>
      <c r="D5013" s="7">
        <v>45397.375</v>
      </c>
      <c r="E5013" s="1">
        <v>0.24399999999999999</v>
      </c>
      <c r="F5013" s="37">
        <v>0</v>
      </c>
    </row>
    <row r="5014" spans="2:6">
      <c r="B5014" s="59">
        <f t="shared" si="157"/>
        <v>45383</v>
      </c>
      <c r="C5014" s="7">
        <f t="shared" si="156"/>
        <v>45397.375</v>
      </c>
      <c r="D5014" s="7">
        <v>45397.395833333336</v>
      </c>
      <c r="E5014" s="1">
        <v>3.415</v>
      </c>
      <c r="F5014" s="37">
        <v>0</v>
      </c>
    </row>
    <row r="5015" spans="2:6">
      <c r="B5015" s="59">
        <f t="shared" si="157"/>
        <v>45383</v>
      </c>
      <c r="C5015" s="7">
        <f t="shared" si="156"/>
        <v>45397.395833333328</v>
      </c>
      <c r="D5015" s="7">
        <v>45397.416666666664</v>
      </c>
      <c r="E5015" s="1">
        <v>3.8079999999999998</v>
      </c>
      <c r="F5015" s="37">
        <v>0</v>
      </c>
    </row>
    <row r="5016" spans="2:6">
      <c r="B5016" s="59">
        <f t="shared" si="157"/>
        <v>45383</v>
      </c>
      <c r="C5016" s="7">
        <f t="shared" si="156"/>
        <v>45397.416666666664</v>
      </c>
      <c r="D5016" s="7">
        <v>45397.4375</v>
      </c>
      <c r="E5016" s="1">
        <v>3.7</v>
      </c>
      <c r="F5016" s="37">
        <v>0</v>
      </c>
    </row>
    <row r="5017" spans="2:6">
      <c r="B5017" s="59">
        <f t="shared" si="157"/>
        <v>45383</v>
      </c>
      <c r="C5017" s="7">
        <f t="shared" si="156"/>
        <v>45397.4375</v>
      </c>
      <c r="D5017" s="7">
        <v>45397.458333333336</v>
      </c>
      <c r="E5017" s="1">
        <v>4.1050000000000004</v>
      </c>
      <c r="F5017" s="37">
        <v>0</v>
      </c>
    </row>
    <row r="5018" spans="2:6">
      <c r="B5018" s="59">
        <f t="shared" si="157"/>
        <v>45383</v>
      </c>
      <c r="C5018" s="7">
        <f t="shared" si="156"/>
        <v>45397.458333333328</v>
      </c>
      <c r="D5018" s="7">
        <v>45397.479166666664</v>
      </c>
      <c r="E5018" s="1">
        <v>4.6550000000000002</v>
      </c>
      <c r="F5018" s="37">
        <v>0</v>
      </c>
    </row>
    <row r="5019" spans="2:6">
      <c r="B5019" s="59">
        <f t="shared" si="157"/>
        <v>45383</v>
      </c>
      <c r="C5019" s="7">
        <f t="shared" si="156"/>
        <v>45397.479166666664</v>
      </c>
      <c r="D5019" s="7">
        <v>45397.5</v>
      </c>
      <c r="E5019" s="1">
        <v>0.439</v>
      </c>
      <c r="F5019" s="37">
        <v>0</v>
      </c>
    </row>
    <row r="5020" spans="2:6">
      <c r="B5020" s="59">
        <f t="shared" si="157"/>
        <v>45383</v>
      </c>
      <c r="C5020" s="7">
        <f t="shared" si="156"/>
        <v>45397.5</v>
      </c>
      <c r="D5020" s="7">
        <v>45397.520833333336</v>
      </c>
      <c r="E5020" s="1">
        <v>7.9000000000000001E-2</v>
      </c>
      <c r="F5020" s="37">
        <v>0</v>
      </c>
    </row>
    <row r="5021" spans="2:6">
      <c r="B5021" s="59">
        <f t="shared" si="157"/>
        <v>45383</v>
      </c>
      <c r="C5021" s="7">
        <f t="shared" si="156"/>
        <v>45397.520833333328</v>
      </c>
      <c r="D5021" s="7">
        <v>45397.541666666664</v>
      </c>
      <c r="E5021" s="1">
        <v>0.48499999999999999</v>
      </c>
      <c r="F5021" s="37">
        <v>0</v>
      </c>
    </row>
    <row r="5022" spans="2:6">
      <c r="B5022" s="59">
        <f t="shared" si="157"/>
        <v>45383</v>
      </c>
      <c r="C5022" s="7">
        <f t="shared" si="156"/>
        <v>45397.541666666664</v>
      </c>
      <c r="D5022" s="7">
        <v>45397.5625</v>
      </c>
      <c r="E5022" s="1">
        <v>0.113</v>
      </c>
      <c r="F5022" s="37">
        <v>0</v>
      </c>
    </row>
    <row r="5023" spans="2:6">
      <c r="B5023" s="59">
        <f t="shared" si="157"/>
        <v>45383</v>
      </c>
      <c r="C5023" s="7">
        <f t="shared" si="156"/>
        <v>45397.5625</v>
      </c>
      <c r="D5023" s="7">
        <v>45397.583333333336</v>
      </c>
      <c r="E5023" s="1">
        <v>8.4000000000000005E-2</v>
      </c>
      <c r="F5023" s="37">
        <v>0</v>
      </c>
    </row>
    <row r="5024" spans="2:6">
      <c r="B5024" s="59">
        <f t="shared" si="157"/>
        <v>45383</v>
      </c>
      <c r="C5024" s="7">
        <f t="shared" si="156"/>
        <v>45397.583333333328</v>
      </c>
      <c r="D5024" s="7">
        <v>45397.604166666664</v>
      </c>
      <c r="E5024" s="1">
        <v>0.78500000000000003</v>
      </c>
      <c r="F5024" s="37">
        <v>0</v>
      </c>
    </row>
    <row r="5025" spans="2:6">
      <c r="B5025" s="59">
        <f t="shared" si="157"/>
        <v>45383</v>
      </c>
      <c r="C5025" s="7">
        <f t="shared" si="156"/>
        <v>45397.604166666664</v>
      </c>
      <c r="D5025" s="7">
        <v>45397.625</v>
      </c>
      <c r="E5025" s="1">
        <v>0.11600000000000001</v>
      </c>
      <c r="F5025" s="37">
        <v>0</v>
      </c>
    </row>
    <row r="5026" spans="2:6">
      <c r="B5026" s="59">
        <f t="shared" si="157"/>
        <v>45383</v>
      </c>
      <c r="C5026" s="7">
        <f t="shared" si="156"/>
        <v>45397.625</v>
      </c>
      <c r="D5026" s="7">
        <v>45397.645833333336</v>
      </c>
      <c r="E5026" s="1">
        <v>8.2000000000000003E-2</v>
      </c>
      <c r="F5026" s="37">
        <v>0</v>
      </c>
    </row>
    <row r="5027" spans="2:6">
      <c r="B5027" s="59">
        <f t="shared" si="157"/>
        <v>45383</v>
      </c>
      <c r="C5027" s="7">
        <f t="shared" si="156"/>
        <v>45397.645833333328</v>
      </c>
      <c r="D5027" s="7">
        <v>45397.666666666664</v>
      </c>
      <c r="E5027" s="1">
        <v>9.0999999999999998E-2</v>
      </c>
      <c r="F5027" s="37">
        <v>0</v>
      </c>
    </row>
    <row r="5028" spans="2:6">
      <c r="B5028" s="59">
        <f t="shared" si="157"/>
        <v>45383</v>
      </c>
      <c r="C5028" s="7">
        <f t="shared" si="156"/>
        <v>45397.666666666664</v>
      </c>
      <c r="D5028" s="7">
        <v>45397.6875</v>
      </c>
      <c r="E5028" s="1">
        <v>9.0999999999999998E-2</v>
      </c>
      <c r="F5028" s="37">
        <v>0</v>
      </c>
    </row>
    <row r="5029" spans="2:6">
      <c r="B5029" s="59">
        <f t="shared" si="157"/>
        <v>45383</v>
      </c>
      <c r="C5029" s="7">
        <f t="shared" si="156"/>
        <v>45397.6875</v>
      </c>
      <c r="D5029" s="7">
        <v>45397.708333333336</v>
      </c>
      <c r="E5029" s="1">
        <v>8.6999999999999994E-2</v>
      </c>
      <c r="F5029" s="37">
        <v>0</v>
      </c>
    </row>
    <row r="5030" spans="2:6">
      <c r="B5030" s="59">
        <f t="shared" si="157"/>
        <v>45383</v>
      </c>
      <c r="C5030" s="7">
        <f t="shared" si="156"/>
        <v>45397.708333333328</v>
      </c>
      <c r="D5030" s="7">
        <v>45397.729166666664</v>
      </c>
      <c r="E5030" s="1">
        <v>1.6950000000000001</v>
      </c>
      <c r="F5030" s="37">
        <v>0</v>
      </c>
    </row>
    <row r="5031" spans="2:6">
      <c r="B5031" s="59">
        <f t="shared" si="157"/>
        <v>45383</v>
      </c>
      <c r="C5031" s="7">
        <f t="shared" si="156"/>
        <v>45397.729166666664</v>
      </c>
      <c r="D5031" s="7">
        <v>45397.75</v>
      </c>
      <c r="E5031" s="1">
        <v>0.22900000000000001</v>
      </c>
      <c r="F5031" s="37">
        <v>0</v>
      </c>
    </row>
    <row r="5032" spans="2:6">
      <c r="B5032" s="59">
        <f t="shared" si="157"/>
        <v>45383</v>
      </c>
      <c r="C5032" s="7">
        <f t="shared" si="156"/>
        <v>45397.75</v>
      </c>
      <c r="D5032" s="7">
        <v>45397.770833333336</v>
      </c>
      <c r="E5032" s="1">
        <v>0.183</v>
      </c>
      <c r="F5032" s="37">
        <v>0</v>
      </c>
    </row>
    <row r="5033" spans="2:6">
      <c r="B5033" s="59">
        <f t="shared" si="157"/>
        <v>45383</v>
      </c>
      <c r="C5033" s="7">
        <f t="shared" si="156"/>
        <v>45397.770833333328</v>
      </c>
      <c r="D5033" s="7">
        <v>45397.791666666664</v>
      </c>
      <c r="E5033" s="1">
        <v>9.5000000000000001E-2</v>
      </c>
      <c r="F5033" s="37">
        <v>0</v>
      </c>
    </row>
    <row r="5034" spans="2:6">
      <c r="B5034" s="59">
        <f t="shared" si="157"/>
        <v>45383</v>
      </c>
      <c r="C5034" s="7">
        <f t="shared" si="156"/>
        <v>45397.791666666664</v>
      </c>
      <c r="D5034" s="7">
        <v>45397.8125</v>
      </c>
      <c r="E5034" s="1">
        <v>0.185</v>
      </c>
      <c r="F5034" s="37">
        <v>0</v>
      </c>
    </row>
    <row r="5035" spans="2:6">
      <c r="B5035" s="59">
        <f t="shared" si="157"/>
        <v>45383</v>
      </c>
      <c r="C5035" s="7">
        <f t="shared" si="156"/>
        <v>45397.8125</v>
      </c>
      <c r="D5035" s="7">
        <v>45397.833333333336</v>
      </c>
      <c r="E5035" s="1">
        <v>0.247</v>
      </c>
      <c r="F5035" s="37">
        <v>0</v>
      </c>
    </row>
    <row r="5036" spans="2:6">
      <c r="B5036" s="59">
        <f t="shared" si="157"/>
        <v>45383</v>
      </c>
      <c r="C5036" s="7">
        <f t="shared" si="156"/>
        <v>45397.833333333328</v>
      </c>
      <c r="D5036" s="7">
        <v>45397.854166666664</v>
      </c>
      <c r="E5036" s="1">
        <v>0.22500000000000001</v>
      </c>
      <c r="F5036" s="37">
        <v>0</v>
      </c>
    </row>
    <row r="5037" spans="2:6">
      <c r="B5037" s="59">
        <f t="shared" si="157"/>
        <v>45383</v>
      </c>
      <c r="C5037" s="7">
        <f t="shared" si="156"/>
        <v>45397.854166666664</v>
      </c>
      <c r="D5037" s="7">
        <v>45397.875</v>
      </c>
      <c r="E5037" s="1">
        <v>8.4000000000000005E-2</v>
      </c>
      <c r="F5037" s="37">
        <v>0</v>
      </c>
    </row>
    <row r="5038" spans="2:6">
      <c r="B5038" s="59">
        <f t="shared" si="157"/>
        <v>45383</v>
      </c>
      <c r="C5038" s="7">
        <f t="shared" si="156"/>
        <v>45397.875</v>
      </c>
      <c r="D5038" s="7">
        <v>45397.895833333336</v>
      </c>
      <c r="E5038" s="1">
        <v>0.29699999999999999</v>
      </c>
      <c r="F5038" s="37">
        <v>0</v>
      </c>
    </row>
    <row r="5039" spans="2:6">
      <c r="B5039" s="59">
        <f t="shared" si="157"/>
        <v>45383</v>
      </c>
      <c r="C5039" s="7">
        <f t="shared" si="156"/>
        <v>45397.895833333328</v>
      </c>
      <c r="D5039" s="7">
        <v>45397.916666666664</v>
      </c>
      <c r="E5039" s="1">
        <v>0.26100000000000001</v>
      </c>
      <c r="F5039" s="37">
        <v>0</v>
      </c>
    </row>
    <row r="5040" spans="2:6">
      <c r="B5040" s="59">
        <f t="shared" si="157"/>
        <v>45383</v>
      </c>
      <c r="C5040" s="7">
        <f t="shared" si="156"/>
        <v>45397.916666666664</v>
      </c>
      <c r="D5040" s="7">
        <v>45397.9375</v>
      </c>
      <c r="E5040" s="1">
        <v>0.22700000000000001</v>
      </c>
      <c r="F5040" s="37">
        <v>0</v>
      </c>
    </row>
    <row r="5041" spans="2:6">
      <c r="B5041" s="59">
        <f t="shared" si="157"/>
        <v>45383</v>
      </c>
      <c r="C5041" s="7">
        <f t="shared" si="156"/>
        <v>45397.9375</v>
      </c>
      <c r="D5041" s="7">
        <v>45397.958333333336</v>
      </c>
      <c r="E5041" s="1">
        <v>0.32500000000000001</v>
      </c>
      <c r="F5041" s="37">
        <v>0</v>
      </c>
    </row>
    <row r="5042" spans="2:6">
      <c r="B5042" s="59">
        <f t="shared" si="157"/>
        <v>45383</v>
      </c>
      <c r="C5042" s="7">
        <f t="shared" si="156"/>
        <v>45397.958333333328</v>
      </c>
      <c r="D5042" s="7">
        <v>45397.979166666664</v>
      </c>
      <c r="E5042" s="1">
        <v>0.30099999999999999</v>
      </c>
      <c r="F5042" s="37">
        <v>0</v>
      </c>
    </row>
    <row r="5043" spans="2:6">
      <c r="B5043" s="59">
        <f t="shared" si="157"/>
        <v>45383</v>
      </c>
      <c r="C5043" s="7">
        <f t="shared" si="156"/>
        <v>45397.979166666664</v>
      </c>
      <c r="D5043" s="7">
        <v>45398</v>
      </c>
      <c r="E5043" s="1">
        <v>0.19700000000000001</v>
      </c>
      <c r="F5043" s="37">
        <v>0</v>
      </c>
    </row>
    <row r="5044" spans="2:6">
      <c r="B5044" s="59">
        <f t="shared" si="157"/>
        <v>45383</v>
      </c>
      <c r="C5044" s="7">
        <f t="shared" si="156"/>
        <v>45398</v>
      </c>
      <c r="D5044" s="7">
        <v>45398.020833333336</v>
      </c>
      <c r="E5044" s="1">
        <v>0.14399999999999999</v>
      </c>
      <c r="F5044" s="37">
        <v>0</v>
      </c>
    </row>
    <row r="5045" spans="2:6">
      <c r="B5045" s="59">
        <f t="shared" si="157"/>
        <v>45383</v>
      </c>
      <c r="C5045" s="7">
        <f t="shared" si="156"/>
        <v>45398.020833333328</v>
      </c>
      <c r="D5045" s="7">
        <v>45398.041666666664</v>
      </c>
      <c r="E5045" s="1">
        <v>6.7000000000000004E-2</v>
      </c>
      <c r="F5045" s="37">
        <v>0</v>
      </c>
    </row>
    <row r="5046" spans="2:6">
      <c r="B5046" s="59">
        <f t="shared" si="157"/>
        <v>45383</v>
      </c>
      <c r="C5046" s="7">
        <f t="shared" si="156"/>
        <v>45398.041666666664</v>
      </c>
      <c r="D5046" s="7">
        <v>45398.0625</v>
      </c>
      <c r="E5046" s="1">
        <v>6.4000000000000001E-2</v>
      </c>
      <c r="F5046" s="37">
        <v>0</v>
      </c>
    </row>
    <row r="5047" spans="2:6">
      <c r="B5047" s="59">
        <f t="shared" si="157"/>
        <v>45383</v>
      </c>
      <c r="C5047" s="7">
        <f t="shared" si="156"/>
        <v>45398.0625</v>
      </c>
      <c r="D5047" s="7">
        <v>45398.083333333336</v>
      </c>
      <c r="E5047" s="1">
        <v>6.0999999999999999E-2</v>
      </c>
      <c r="F5047" s="37">
        <v>0</v>
      </c>
    </row>
    <row r="5048" spans="2:6">
      <c r="B5048" s="59">
        <f t="shared" si="157"/>
        <v>45383</v>
      </c>
      <c r="C5048" s="7">
        <f t="shared" si="156"/>
        <v>45398.083333333328</v>
      </c>
      <c r="D5048" s="7">
        <v>45398.104166666664</v>
      </c>
      <c r="E5048" s="1">
        <v>5.7000000000000002E-2</v>
      </c>
      <c r="F5048" s="37">
        <v>0</v>
      </c>
    </row>
    <row r="5049" spans="2:6">
      <c r="B5049" s="59">
        <f t="shared" si="157"/>
        <v>45383</v>
      </c>
      <c r="C5049" s="7">
        <f t="shared" si="156"/>
        <v>45398.104166666664</v>
      </c>
      <c r="D5049" s="7">
        <v>45398.125</v>
      </c>
      <c r="E5049" s="1">
        <v>5.7000000000000002E-2</v>
      </c>
      <c r="F5049" s="37">
        <v>0</v>
      </c>
    </row>
    <row r="5050" spans="2:6">
      <c r="B5050" s="59">
        <f t="shared" si="157"/>
        <v>45383</v>
      </c>
      <c r="C5050" s="7">
        <f t="shared" si="156"/>
        <v>45398.125</v>
      </c>
      <c r="D5050" s="7">
        <v>45398.145833333336</v>
      </c>
      <c r="E5050" s="1">
        <v>0.06</v>
      </c>
      <c r="F5050" s="37">
        <v>0</v>
      </c>
    </row>
    <row r="5051" spans="2:6">
      <c r="B5051" s="59">
        <f t="shared" si="157"/>
        <v>45383</v>
      </c>
      <c r="C5051" s="7">
        <f t="shared" si="156"/>
        <v>45398.145833333328</v>
      </c>
      <c r="D5051" s="7">
        <v>45398.166666666664</v>
      </c>
      <c r="E5051" s="1">
        <v>5.2999999999999999E-2</v>
      </c>
      <c r="F5051" s="37">
        <v>0</v>
      </c>
    </row>
    <row r="5052" spans="2:6">
      <c r="B5052" s="59">
        <f t="shared" si="157"/>
        <v>45383</v>
      </c>
      <c r="C5052" s="7">
        <f t="shared" si="156"/>
        <v>45398.166666666664</v>
      </c>
      <c r="D5052" s="7">
        <v>45398.1875</v>
      </c>
      <c r="E5052" s="1">
        <v>5.2999999999999999E-2</v>
      </c>
      <c r="F5052" s="37">
        <v>0</v>
      </c>
    </row>
    <row r="5053" spans="2:6">
      <c r="B5053" s="59">
        <f t="shared" si="157"/>
        <v>45383</v>
      </c>
      <c r="C5053" s="7">
        <f t="shared" si="156"/>
        <v>45398.1875</v>
      </c>
      <c r="D5053" s="7">
        <v>45398.208333333336</v>
      </c>
      <c r="E5053" s="1">
        <v>5.2999999999999999E-2</v>
      </c>
      <c r="F5053" s="37">
        <v>0</v>
      </c>
    </row>
    <row r="5054" spans="2:6">
      <c r="B5054" s="59">
        <f t="shared" si="157"/>
        <v>45383</v>
      </c>
      <c r="C5054" s="7">
        <f t="shared" si="156"/>
        <v>45398.208333333328</v>
      </c>
      <c r="D5054" s="7">
        <v>45398.229166666664</v>
      </c>
      <c r="E5054" s="1">
        <v>5.3999999999999999E-2</v>
      </c>
      <c r="F5054" s="37">
        <v>0</v>
      </c>
    </row>
    <row r="5055" spans="2:6">
      <c r="B5055" s="59">
        <f t="shared" si="157"/>
        <v>45383</v>
      </c>
      <c r="C5055" s="7">
        <f t="shared" si="156"/>
        <v>45398.229166666664</v>
      </c>
      <c r="D5055" s="7">
        <v>45398.25</v>
      </c>
      <c r="E5055" s="1">
        <v>0.63700000000000001</v>
      </c>
      <c r="F5055" s="37">
        <v>0</v>
      </c>
    </row>
    <row r="5056" spans="2:6">
      <c r="B5056" s="59">
        <f t="shared" si="157"/>
        <v>45383</v>
      </c>
      <c r="C5056" s="7">
        <f t="shared" si="156"/>
        <v>45398.25</v>
      </c>
      <c r="D5056" s="7">
        <v>45398.270833333336</v>
      </c>
      <c r="E5056" s="1">
        <v>0.34399999999999997</v>
      </c>
      <c r="F5056" s="37">
        <v>0</v>
      </c>
    </row>
    <row r="5057" spans="2:6">
      <c r="B5057" s="59">
        <f t="shared" si="157"/>
        <v>45383</v>
      </c>
      <c r="C5057" s="7">
        <f t="shared" si="156"/>
        <v>45398.270833333328</v>
      </c>
      <c r="D5057" s="7">
        <v>45398.291666666664</v>
      </c>
      <c r="E5057" s="1">
        <v>9.2999999999999999E-2</v>
      </c>
      <c r="F5057" s="37">
        <v>0</v>
      </c>
    </row>
    <row r="5058" spans="2:6">
      <c r="B5058" s="59">
        <f t="shared" si="157"/>
        <v>45383</v>
      </c>
      <c r="C5058" s="7">
        <f t="shared" si="156"/>
        <v>45398.291666666664</v>
      </c>
      <c r="D5058" s="7">
        <v>45398.3125</v>
      </c>
      <c r="E5058" s="1">
        <v>0.20799999999999999</v>
      </c>
      <c r="F5058" s="37">
        <v>0</v>
      </c>
    </row>
    <row r="5059" spans="2:6">
      <c r="B5059" s="59">
        <f t="shared" si="157"/>
        <v>45383</v>
      </c>
      <c r="C5059" s="7">
        <f t="shared" si="156"/>
        <v>45398.3125</v>
      </c>
      <c r="D5059" s="7">
        <v>45398.333333333336</v>
      </c>
      <c r="E5059" s="1">
        <v>0.221</v>
      </c>
      <c r="F5059" s="37">
        <v>0</v>
      </c>
    </row>
    <row r="5060" spans="2:6">
      <c r="B5060" s="59">
        <f t="shared" si="157"/>
        <v>45383</v>
      </c>
      <c r="C5060" s="7">
        <f t="shared" si="156"/>
        <v>45398.333333333328</v>
      </c>
      <c r="D5060" s="7">
        <v>45398.354166666664</v>
      </c>
      <c r="E5060" s="1">
        <v>7.0000000000000007E-2</v>
      </c>
      <c r="F5060" s="37">
        <v>0</v>
      </c>
    </row>
    <row r="5061" spans="2:6">
      <c r="B5061" s="59">
        <f t="shared" si="157"/>
        <v>45383</v>
      </c>
      <c r="C5061" s="7">
        <f t="shared" ref="C5061:C5124" si="158">D5061-1/48</f>
        <v>45398.354166666664</v>
      </c>
      <c r="D5061" s="7">
        <v>45398.375</v>
      </c>
      <c r="E5061" s="1">
        <v>8.5000000000000006E-2</v>
      </c>
      <c r="F5061" s="37">
        <v>0</v>
      </c>
    </row>
    <row r="5062" spans="2:6">
      <c r="B5062" s="59">
        <f t="shared" ref="B5062:B5125" si="159">DATE(YEAR(C5062),MONTH(C5062),1)</f>
        <v>45383</v>
      </c>
      <c r="C5062" s="7">
        <f t="shared" si="158"/>
        <v>45398.375</v>
      </c>
      <c r="D5062" s="7">
        <v>45398.395833333336</v>
      </c>
      <c r="E5062" s="1">
        <v>8.4000000000000005E-2</v>
      </c>
      <c r="F5062" s="37">
        <v>0</v>
      </c>
    </row>
    <row r="5063" spans="2:6">
      <c r="B5063" s="59">
        <f t="shared" si="159"/>
        <v>45383</v>
      </c>
      <c r="C5063" s="7">
        <f t="shared" si="158"/>
        <v>45398.395833333328</v>
      </c>
      <c r="D5063" s="7">
        <v>45398.416666666664</v>
      </c>
      <c r="E5063" s="1">
        <v>6.3E-2</v>
      </c>
      <c r="F5063" s="37">
        <v>0</v>
      </c>
    </row>
    <row r="5064" spans="2:6">
      <c r="B5064" s="59">
        <f t="shared" si="159"/>
        <v>45383</v>
      </c>
      <c r="C5064" s="7">
        <f t="shared" si="158"/>
        <v>45398.416666666664</v>
      </c>
      <c r="D5064" s="7">
        <v>45398.4375</v>
      </c>
      <c r="E5064" s="1">
        <v>5.3999999999999999E-2</v>
      </c>
      <c r="F5064" s="37">
        <v>0</v>
      </c>
    </row>
    <row r="5065" spans="2:6">
      <c r="B5065" s="59">
        <f t="shared" si="159"/>
        <v>45383</v>
      </c>
      <c r="C5065" s="7">
        <f t="shared" si="158"/>
        <v>45398.4375</v>
      </c>
      <c r="D5065" s="7">
        <v>45398.458333333336</v>
      </c>
      <c r="E5065" s="1">
        <v>5.2999999999999999E-2</v>
      </c>
      <c r="F5065" s="37">
        <v>0</v>
      </c>
    </row>
    <row r="5066" spans="2:6">
      <c r="B5066" s="59">
        <f t="shared" si="159"/>
        <v>45383</v>
      </c>
      <c r="C5066" s="7">
        <f t="shared" si="158"/>
        <v>45398.458333333328</v>
      </c>
      <c r="D5066" s="7">
        <v>45398.479166666664</v>
      </c>
      <c r="E5066" s="1">
        <v>5.3999999999999999E-2</v>
      </c>
      <c r="F5066" s="37">
        <v>0</v>
      </c>
    </row>
    <row r="5067" spans="2:6">
      <c r="B5067" s="59">
        <f t="shared" si="159"/>
        <v>45383</v>
      </c>
      <c r="C5067" s="7">
        <f t="shared" si="158"/>
        <v>45398.479166666664</v>
      </c>
      <c r="D5067" s="7">
        <v>45398.5</v>
      </c>
      <c r="E5067" s="1">
        <v>0.17699999999999999</v>
      </c>
      <c r="F5067" s="37">
        <v>0</v>
      </c>
    </row>
    <row r="5068" spans="2:6">
      <c r="B5068" s="59">
        <f t="shared" si="159"/>
        <v>45383</v>
      </c>
      <c r="C5068" s="7">
        <f t="shared" si="158"/>
        <v>45398.5</v>
      </c>
      <c r="D5068" s="7">
        <v>45398.520833333336</v>
      </c>
      <c r="E5068" s="1">
        <v>0.17399999999999999</v>
      </c>
      <c r="F5068" s="37">
        <v>0</v>
      </c>
    </row>
    <row r="5069" spans="2:6">
      <c r="B5069" s="59">
        <f t="shared" si="159"/>
        <v>45383</v>
      </c>
      <c r="C5069" s="7">
        <f t="shared" si="158"/>
        <v>45398.520833333328</v>
      </c>
      <c r="D5069" s="7">
        <v>45398.541666666664</v>
      </c>
      <c r="E5069" s="1">
        <v>0.17</v>
      </c>
      <c r="F5069" s="37">
        <v>0</v>
      </c>
    </row>
    <row r="5070" spans="2:6">
      <c r="B5070" s="59">
        <f t="shared" si="159"/>
        <v>45383</v>
      </c>
      <c r="C5070" s="7">
        <f t="shared" si="158"/>
        <v>45398.541666666664</v>
      </c>
      <c r="D5070" s="7">
        <v>45398.5625</v>
      </c>
      <c r="E5070" s="1">
        <v>0.16800000000000001</v>
      </c>
      <c r="F5070" s="37">
        <v>0</v>
      </c>
    </row>
    <row r="5071" spans="2:6">
      <c r="B5071" s="59">
        <f t="shared" si="159"/>
        <v>45383</v>
      </c>
      <c r="C5071" s="7">
        <f t="shared" si="158"/>
        <v>45398.5625</v>
      </c>
      <c r="D5071" s="7">
        <v>45398.583333333336</v>
      </c>
      <c r="E5071" s="1">
        <v>0.16800000000000001</v>
      </c>
      <c r="F5071" s="37">
        <v>0</v>
      </c>
    </row>
    <row r="5072" spans="2:6">
      <c r="B5072" s="59">
        <f t="shared" si="159"/>
        <v>45383</v>
      </c>
      <c r="C5072" s="7">
        <f t="shared" si="158"/>
        <v>45398.583333333328</v>
      </c>
      <c r="D5072" s="7">
        <v>45398.604166666664</v>
      </c>
      <c r="E5072" s="1">
        <v>0.17100000000000001</v>
      </c>
      <c r="F5072" s="37">
        <v>0</v>
      </c>
    </row>
    <row r="5073" spans="2:6">
      <c r="B5073" s="59">
        <f t="shared" si="159"/>
        <v>45383</v>
      </c>
      <c r="C5073" s="7">
        <f t="shared" si="158"/>
        <v>45398.604166666664</v>
      </c>
      <c r="D5073" s="7">
        <v>45398.625</v>
      </c>
      <c r="E5073" s="1">
        <v>0.17399999999999999</v>
      </c>
      <c r="F5073" s="37">
        <v>0</v>
      </c>
    </row>
    <row r="5074" spans="2:6">
      <c r="B5074" s="59">
        <f t="shared" si="159"/>
        <v>45383</v>
      </c>
      <c r="C5074" s="7">
        <f t="shared" si="158"/>
        <v>45398.625</v>
      </c>
      <c r="D5074" s="7">
        <v>45398.645833333336</v>
      </c>
      <c r="E5074" s="1">
        <v>0.17100000000000001</v>
      </c>
      <c r="F5074" s="37">
        <v>0</v>
      </c>
    </row>
    <row r="5075" spans="2:6">
      <c r="B5075" s="59">
        <f t="shared" si="159"/>
        <v>45383</v>
      </c>
      <c r="C5075" s="7">
        <f t="shared" si="158"/>
        <v>45398.645833333328</v>
      </c>
      <c r="D5075" s="7">
        <v>45398.666666666664</v>
      </c>
      <c r="E5075" s="1">
        <v>0.17100000000000001</v>
      </c>
      <c r="F5075" s="37">
        <v>0</v>
      </c>
    </row>
    <row r="5076" spans="2:6">
      <c r="B5076" s="59">
        <f t="shared" si="159"/>
        <v>45383</v>
      </c>
      <c r="C5076" s="7">
        <f t="shared" si="158"/>
        <v>45398.666666666664</v>
      </c>
      <c r="D5076" s="7">
        <v>45398.6875</v>
      </c>
      <c r="E5076" s="1">
        <v>0.13200000000000001</v>
      </c>
      <c r="F5076" s="37">
        <v>0</v>
      </c>
    </row>
    <row r="5077" spans="2:6">
      <c r="B5077" s="59">
        <f t="shared" si="159"/>
        <v>45383</v>
      </c>
      <c r="C5077" s="7">
        <f t="shared" si="158"/>
        <v>45398.6875</v>
      </c>
      <c r="D5077" s="7">
        <v>45398.708333333336</v>
      </c>
      <c r="E5077" s="1">
        <v>0.18099999999999999</v>
      </c>
      <c r="F5077" s="37">
        <v>0</v>
      </c>
    </row>
    <row r="5078" spans="2:6">
      <c r="B5078" s="59">
        <f t="shared" si="159"/>
        <v>45383</v>
      </c>
      <c r="C5078" s="7">
        <f t="shared" si="158"/>
        <v>45398.708333333328</v>
      </c>
      <c r="D5078" s="7">
        <v>45398.729166666664</v>
      </c>
      <c r="E5078" s="1">
        <v>1.1879999999999999</v>
      </c>
      <c r="F5078" s="37">
        <v>0</v>
      </c>
    </row>
    <row r="5079" spans="2:6">
      <c r="B5079" s="59">
        <f t="shared" si="159"/>
        <v>45383</v>
      </c>
      <c r="C5079" s="7">
        <f t="shared" si="158"/>
        <v>45398.729166666664</v>
      </c>
      <c r="D5079" s="7">
        <v>45398.75</v>
      </c>
      <c r="E5079" s="1">
        <v>0.20200000000000001</v>
      </c>
      <c r="F5079" s="37">
        <v>0</v>
      </c>
    </row>
    <row r="5080" spans="2:6">
      <c r="B5080" s="59">
        <f t="shared" si="159"/>
        <v>45383</v>
      </c>
      <c r="C5080" s="7">
        <f t="shared" si="158"/>
        <v>45398.75</v>
      </c>
      <c r="D5080" s="7">
        <v>45398.770833333336</v>
      </c>
      <c r="E5080" s="1">
        <v>0.23</v>
      </c>
      <c r="F5080" s="37">
        <v>0</v>
      </c>
    </row>
    <row r="5081" spans="2:6">
      <c r="B5081" s="59">
        <f t="shared" si="159"/>
        <v>45383</v>
      </c>
      <c r="C5081" s="7">
        <f t="shared" si="158"/>
        <v>45398.770833333328</v>
      </c>
      <c r="D5081" s="7">
        <v>45398.791666666664</v>
      </c>
      <c r="E5081" s="1">
        <v>5.3999999999999999E-2</v>
      </c>
      <c r="F5081" s="37">
        <v>0</v>
      </c>
    </row>
    <row r="5082" spans="2:6">
      <c r="B5082" s="59">
        <f t="shared" si="159"/>
        <v>45383</v>
      </c>
      <c r="C5082" s="7">
        <f t="shared" si="158"/>
        <v>45398.791666666664</v>
      </c>
      <c r="D5082" s="7">
        <v>45398.8125</v>
      </c>
      <c r="E5082" s="1">
        <v>0.06</v>
      </c>
      <c r="F5082" s="37">
        <v>0</v>
      </c>
    </row>
    <row r="5083" spans="2:6">
      <c r="B5083" s="59">
        <f t="shared" si="159"/>
        <v>45383</v>
      </c>
      <c r="C5083" s="7">
        <f t="shared" si="158"/>
        <v>45398.8125</v>
      </c>
      <c r="D5083" s="7">
        <v>45398.833333333336</v>
      </c>
      <c r="E5083" s="1">
        <v>5.2999999999999999E-2</v>
      </c>
      <c r="F5083" s="37">
        <v>0</v>
      </c>
    </row>
    <row r="5084" spans="2:6">
      <c r="B5084" s="59">
        <f t="shared" si="159"/>
        <v>45383</v>
      </c>
      <c r="C5084" s="7">
        <f t="shared" si="158"/>
        <v>45398.833333333328</v>
      </c>
      <c r="D5084" s="7">
        <v>45398.854166666664</v>
      </c>
      <c r="E5084" s="1">
        <v>6.3E-2</v>
      </c>
      <c r="F5084" s="37">
        <v>0</v>
      </c>
    </row>
    <row r="5085" spans="2:6">
      <c r="B5085" s="59">
        <f t="shared" si="159"/>
        <v>45383</v>
      </c>
      <c r="C5085" s="7">
        <f t="shared" si="158"/>
        <v>45398.854166666664</v>
      </c>
      <c r="D5085" s="7">
        <v>45398.875</v>
      </c>
      <c r="E5085" s="1">
        <v>0.192</v>
      </c>
      <c r="F5085" s="37">
        <v>0</v>
      </c>
    </row>
    <row r="5086" spans="2:6">
      <c r="B5086" s="59">
        <f t="shared" si="159"/>
        <v>45383</v>
      </c>
      <c r="C5086" s="7">
        <f t="shared" si="158"/>
        <v>45398.875</v>
      </c>
      <c r="D5086" s="7">
        <v>45398.895833333336</v>
      </c>
      <c r="E5086" s="1">
        <v>0.109</v>
      </c>
      <c r="F5086" s="37">
        <v>0</v>
      </c>
    </row>
    <row r="5087" spans="2:6">
      <c r="B5087" s="59">
        <f t="shared" si="159"/>
        <v>45383</v>
      </c>
      <c r="C5087" s="7">
        <f t="shared" si="158"/>
        <v>45398.895833333328</v>
      </c>
      <c r="D5087" s="7">
        <v>45398.916666666664</v>
      </c>
      <c r="E5087" s="1">
        <v>0.29899999999999999</v>
      </c>
      <c r="F5087" s="37">
        <v>0</v>
      </c>
    </row>
    <row r="5088" spans="2:6">
      <c r="B5088" s="59">
        <f t="shared" si="159"/>
        <v>45383</v>
      </c>
      <c r="C5088" s="7">
        <f t="shared" si="158"/>
        <v>45398.916666666664</v>
      </c>
      <c r="D5088" s="7">
        <v>45398.9375</v>
      </c>
      <c r="E5088" s="1">
        <v>0.371</v>
      </c>
      <c r="F5088" s="37">
        <v>0</v>
      </c>
    </row>
    <row r="5089" spans="2:6">
      <c r="B5089" s="59">
        <f t="shared" si="159"/>
        <v>45383</v>
      </c>
      <c r="C5089" s="7">
        <f t="shared" si="158"/>
        <v>45398.9375</v>
      </c>
      <c r="D5089" s="7">
        <v>45398.958333333336</v>
      </c>
      <c r="E5089" s="1">
        <v>0.47199999999999998</v>
      </c>
      <c r="F5089" s="37">
        <v>0</v>
      </c>
    </row>
    <row r="5090" spans="2:6">
      <c r="B5090" s="59">
        <f t="shared" si="159"/>
        <v>45383</v>
      </c>
      <c r="C5090" s="7">
        <f t="shared" si="158"/>
        <v>45398.958333333328</v>
      </c>
      <c r="D5090" s="7">
        <v>45398.979166666664</v>
      </c>
      <c r="E5090" s="1">
        <v>0.88100000000000001</v>
      </c>
      <c r="F5090" s="37">
        <v>0</v>
      </c>
    </row>
    <row r="5091" spans="2:6">
      <c r="B5091" s="59">
        <f t="shared" si="159"/>
        <v>45383</v>
      </c>
      <c r="C5091" s="7">
        <f t="shared" si="158"/>
        <v>45398.979166666664</v>
      </c>
      <c r="D5091" s="7">
        <v>45399</v>
      </c>
      <c r="E5091" s="1">
        <v>0.71599999999999997</v>
      </c>
      <c r="F5091" s="37">
        <v>0</v>
      </c>
    </row>
    <row r="5092" spans="2:6">
      <c r="B5092" s="59">
        <f t="shared" si="159"/>
        <v>45383</v>
      </c>
      <c r="C5092" s="7">
        <f t="shared" si="158"/>
        <v>45399</v>
      </c>
      <c r="D5092" s="7">
        <v>45399.020833333336</v>
      </c>
      <c r="E5092" s="1">
        <v>0.35399999999999998</v>
      </c>
      <c r="F5092" s="37">
        <v>0</v>
      </c>
    </row>
    <row r="5093" spans="2:6">
      <c r="B5093" s="59">
        <f t="shared" si="159"/>
        <v>45383</v>
      </c>
      <c r="C5093" s="7">
        <f t="shared" si="158"/>
        <v>45399.020833333328</v>
      </c>
      <c r="D5093" s="7">
        <v>45399.041666666664</v>
      </c>
      <c r="E5093" s="1">
        <v>0.18</v>
      </c>
      <c r="F5093" s="37">
        <v>0</v>
      </c>
    </row>
    <row r="5094" spans="2:6">
      <c r="B5094" s="59">
        <f t="shared" si="159"/>
        <v>45383</v>
      </c>
      <c r="C5094" s="7">
        <f t="shared" si="158"/>
        <v>45399.041666666664</v>
      </c>
      <c r="D5094" s="7">
        <v>45399.0625</v>
      </c>
      <c r="E5094" s="1">
        <v>0.17399999999999999</v>
      </c>
      <c r="F5094" s="37">
        <v>0</v>
      </c>
    </row>
    <row r="5095" spans="2:6">
      <c r="B5095" s="59">
        <f t="shared" si="159"/>
        <v>45383</v>
      </c>
      <c r="C5095" s="7">
        <f t="shared" si="158"/>
        <v>45399.0625</v>
      </c>
      <c r="D5095" s="7">
        <v>45399.083333333336</v>
      </c>
      <c r="E5095" s="1">
        <v>0.17100000000000001</v>
      </c>
      <c r="F5095" s="37">
        <v>0</v>
      </c>
    </row>
    <row r="5096" spans="2:6">
      <c r="B5096" s="59">
        <f t="shared" si="159"/>
        <v>45383</v>
      </c>
      <c r="C5096" s="7">
        <f t="shared" si="158"/>
        <v>45399.083333333328</v>
      </c>
      <c r="D5096" s="7">
        <v>45399.104166666664</v>
      </c>
      <c r="E5096" s="1">
        <v>0.17399999999999999</v>
      </c>
      <c r="F5096" s="37">
        <v>0</v>
      </c>
    </row>
    <row r="5097" spans="2:6">
      <c r="B5097" s="59">
        <f t="shared" si="159"/>
        <v>45383</v>
      </c>
      <c r="C5097" s="7">
        <f t="shared" si="158"/>
        <v>45399.104166666664</v>
      </c>
      <c r="D5097" s="7">
        <v>45399.125</v>
      </c>
      <c r="E5097" s="1">
        <v>0.17199999999999999</v>
      </c>
      <c r="F5097" s="37">
        <v>0</v>
      </c>
    </row>
    <row r="5098" spans="2:6">
      <c r="B5098" s="59">
        <f t="shared" si="159"/>
        <v>45383</v>
      </c>
      <c r="C5098" s="7">
        <f t="shared" si="158"/>
        <v>45399.125</v>
      </c>
      <c r="D5098" s="7">
        <v>45399.145833333336</v>
      </c>
      <c r="E5098" s="1">
        <v>0.17100000000000001</v>
      </c>
      <c r="F5098" s="37">
        <v>0</v>
      </c>
    </row>
    <row r="5099" spans="2:6">
      <c r="B5099" s="59">
        <f t="shared" si="159"/>
        <v>45383</v>
      </c>
      <c r="C5099" s="7">
        <f t="shared" si="158"/>
        <v>45399.145833333328</v>
      </c>
      <c r="D5099" s="7">
        <v>45399.166666666664</v>
      </c>
      <c r="E5099" s="1">
        <v>0.17499999999999999</v>
      </c>
      <c r="F5099" s="37">
        <v>0</v>
      </c>
    </row>
    <row r="5100" spans="2:6">
      <c r="B5100" s="59">
        <f t="shared" si="159"/>
        <v>45383</v>
      </c>
      <c r="C5100" s="7">
        <f t="shared" si="158"/>
        <v>45399.166666666664</v>
      </c>
      <c r="D5100" s="7">
        <v>45399.1875</v>
      </c>
      <c r="E5100" s="1">
        <v>0.17</v>
      </c>
      <c r="F5100" s="37">
        <v>0</v>
      </c>
    </row>
    <row r="5101" spans="2:6">
      <c r="B5101" s="59">
        <f t="shared" si="159"/>
        <v>45383</v>
      </c>
      <c r="C5101" s="7">
        <f t="shared" si="158"/>
        <v>45399.1875</v>
      </c>
      <c r="D5101" s="7">
        <v>45399.208333333336</v>
      </c>
      <c r="E5101" s="1">
        <v>0.17100000000000001</v>
      </c>
      <c r="F5101" s="37">
        <v>0</v>
      </c>
    </row>
    <row r="5102" spans="2:6">
      <c r="B5102" s="59">
        <f t="shared" si="159"/>
        <v>45383</v>
      </c>
      <c r="C5102" s="7">
        <f t="shared" si="158"/>
        <v>45399.208333333328</v>
      </c>
      <c r="D5102" s="7">
        <v>45399.229166666664</v>
      </c>
      <c r="E5102" s="1">
        <v>0.17299999999999999</v>
      </c>
      <c r="F5102" s="37">
        <v>0</v>
      </c>
    </row>
    <row r="5103" spans="2:6">
      <c r="B5103" s="59">
        <f t="shared" si="159"/>
        <v>45383</v>
      </c>
      <c r="C5103" s="7">
        <f t="shared" si="158"/>
        <v>45399.229166666664</v>
      </c>
      <c r="D5103" s="7">
        <v>45399.25</v>
      </c>
      <c r="E5103" s="1">
        <v>0.74099999999999999</v>
      </c>
      <c r="F5103" s="37">
        <v>0</v>
      </c>
    </row>
    <row r="5104" spans="2:6">
      <c r="B5104" s="59">
        <f t="shared" si="159"/>
        <v>45383</v>
      </c>
      <c r="C5104" s="7">
        <f t="shared" si="158"/>
        <v>45399.25</v>
      </c>
      <c r="D5104" s="7">
        <v>45399.270833333336</v>
      </c>
      <c r="E5104" s="1">
        <v>0.81399999999999995</v>
      </c>
      <c r="F5104" s="37">
        <v>0</v>
      </c>
    </row>
    <row r="5105" spans="2:6">
      <c r="B5105" s="59">
        <f t="shared" si="159"/>
        <v>45383</v>
      </c>
      <c r="C5105" s="7">
        <f t="shared" si="158"/>
        <v>45399.270833333328</v>
      </c>
      <c r="D5105" s="7">
        <v>45399.291666666664</v>
      </c>
      <c r="E5105" s="1">
        <v>0.215</v>
      </c>
      <c r="F5105" s="37">
        <v>0</v>
      </c>
    </row>
    <row r="5106" spans="2:6">
      <c r="B5106" s="59">
        <f t="shared" si="159"/>
        <v>45383</v>
      </c>
      <c r="C5106" s="7">
        <f t="shared" si="158"/>
        <v>45399.291666666664</v>
      </c>
      <c r="D5106" s="7">
        <v>45399.3125</v>
      </c>
      <c r="E5106" s="1">
        <v>0.54</v>
      </c>
      <c r="F5106" s="37">
        <v>0</v>
      </c>
    </row>
    <row r="5107" spans="2:6">
      <c r="B5107" s="59">
        <f t="shared" si="159"/>
        <v>45383</v>
      </c>
      <c r="C5107" s="7">
        <f t="shared" si="158"/>
        <v>45399.3125</v>
      </c>
      <c r="D5107" s="7">
        <v>45399.333333333336</v>
      </c>
      <c r="E5107" s="1">
        <v>0.433</v>
      </c>
      <c r="F5107" s="37">
        <v>0</v>
      </c>
    </row>
    <row r="5108" spans="2:6">
      <c r="B5108" s="59">
        <f t="shared" si="159"/>
        <v>45383</v>
      </c>
      <c r="C5108" s="7">
        <f t="shared" si="158"/>
        <v>45399.333333333328</v>
      </c>
      <c r="D5108" s="7">
        <v>45399.354166666664</v>
      </c>
      <c r="E5108" s="1">
        <v>0.105</v>
      </c>
      <c r="F5108" s="37">
        <v>0</v>
      </c>
    </row>
    <row r="5109" spans="2:6">
      <c r="B5109" s="59">
        <f t="shared" si="159"/>
        <v>45383</v>
      </c>
      <c r="C5109" s="7">
        <f t="shared" si="158"/>
        <v>45399.354166666664</v>
      </c>
      <c r="D5109" s="7">
        <v>45399.375</v>
      </c>
      <c r="E5109" s="1">
        <v>5.2999999999999999E-2</v>
      </c>
      <c r="F5109" s="37">
        <v>0</v>
      </c>
    </row>
    <row r="5110" spans="2:6">
      <c r="B5110" s="59">
        <f t="shared" si="159"/>
        <v>45383</v>
      </c>
      <c r="C5110" s="7">
        <f t="shared" si="158"/>
        <v>45399.375</v>
      </c>
      <c r="D5110" s="7">
        <v>45399.395833333336</v>
      </c>
      <c r="E5110" s="1">
        <v>5.2999999999999999E-2</v>
      </c>
      <c r="F5110" s="37">
        <v>0</v>
      </c>
    </row>
    <row r="5111" spans="2:6">
      <c r="B5111" s="59">
        <f t="shared" si="159"/>
        <v>45383</v>
      </c>
      <c r="C5111" s="7">
        <f t="shared" si="158"/>
        <v>45399.395833333328</v>
      </c>
      <c r="D5111" s="7">
        <v>45399.416666666664</v>
      </c>
      <c r="E5111" s="1">
        <v>4.8000000000000001E-2</v>
      </c>
      <c r="F5111" s="37">
        <v>0</v>
      </c>
    </row>
    <row r="5112" spans="2:6">
      <c r="B5112" s="59">
        <f t="shared" si="159"/>
        <v>45383</v>
      </c>
      <c r="C5112" s="7">
        <f t="shared" si="158"/>
        <v>45399.416666666664</v>
      </c>
      <c r="D5112" s="7">
        <v>45399.4375</v>
      </c>
      <c r="E5112" s="1">
        <v>5.2999999999999999E-2</v>
      </c>
      <c r="F5112" s="37">
        <v>0</v>
      </c>
    </row>
    <row r="5113" spans="2:6">
      <c r="B5113" s="59">
        <f t="shared" si="159"/>
        <v>45383</v>
      </c>
      <c r="C5113" s="7">
        <f t="shared" si="158"/>
        <v>45399.4375</v>
      </c>
      <c r="D5113" s="7">
        <v>45399.458333333336</v>
      </c>
      <c r="E5113" s="1">
        <v>5.1999999999999998E-2</v>
      </c>
      <c r="F5113" s="37">
        <v>0</v>
      </c>
    </row>
    <row r="5114" spans="2:6">
      <c r="B5114" s="59">
        <f t="shared" si="159"/>
        <v>45383</v>
      </c>
      <c r="C5114" s="7">
        <f t="shared" si="158"/>
        <v>45399.458333333328</v>
      </c>
      <c r="D5114" s="7">
        <v>45399.479166666664</v>
      </c>
      <c r="E5114" s="1">
        <v>5.1999999999999998E-2</v>
      </c>
      <c r="F5114" s="37">
        <v>0</v>
      </c>
    </row>
    <row r="5115" spans="2:6">
      <c r="B5115" s="59">
        <f t="shared" si="159"/>
        <v>45383</v>
      </c>
      <c r="C5115" s="7">
        <f t="shared" si="158"/>
        <v>45399.479166666664</v>
      </c>
      <c r="D5115" s="7">
        <v>45399.5</v>
      </c>
      <c r="E5115" s="1">
        <v>0.79500000000000004</v>
      </c>
      <c r="F5115" s="37">
        <v>0</v>
      </c>
    </row>
    <row r="5116" spans="2:6">
      <c r="B5116" s="59">
        <f t="shared" si="159"/>
        <v>45383</v>
      </c>
      <c r="C5116" s="7">
        <f t="shared" si="158"/>
        <v>45399.5</v>
      </c>
      <c r="D5116" s="7">
        <v>45399.520833333336</v>
      </c>
      <c r="E5116" s="1">
        <v>0.50800000000000001</v>
      </c>
      <c r="F5116" s="37">
        <v>0</v>
      </c>
    </row>
    <row r="5117" spans="2:6">
      <c r="B5117" s="59">
        <f t="shared" si="159"/>
        <v>45383</v>
      </c>
      <c r="C5117" s="7">
        <f t="shared" si="158"/>
        <v>45399.520833333328</v>
      </c>
      <c r="D5117" s="7">
        <v>45399.541666666664</v>
      </c>
      <c r="E5117" s="1">
        <v>0.17</v>
      </c>
      <c r="F5117" s="37">
        <v>0</v>
      </c>
    </row>
    <row r="5118" spans="2:6">
      <c r="B5118" s="59">
        <f t="shared" si="159"/>
        <v>45383</v>
      </c>
      <c r="C5118" s="7">
        <f t="shared" si="158"/>
        <v>45399.541666666664</v>
      </c>
      <c r="D5118" s="7">
        <v>45399.5625</v>
      </c>
      <c r="E5118" s="1">
        <v>0.16500000000000001</v>
      </c>
      <c r="F5118" s="37">
        <v>0</v>
      </c>
    </row>
    <row r="5119" spans="2:6">
      <c r="B5119" s="59">
        <f t="shared" si="159"/>
        <v>45383</v>
      </c>
      <c r="C5119" s="7">
        <f t="shared" si="158"/>
        <v>45399.5625</v>
      </c>
      <c r="D5119" s="7">
        <v>45399.583333333336</v>
      </c>
      <c r="E5119" s="1">
        <v>0.16600000000000001</v>
      </c>
      <c r="F5119" s="37">
        <v>0</v>
      </c>
    </row>
    <row r="5120" spans="2:6">
      <c r="B5120" s="59">
        <f t="shared" si="159"/>
        <v>45383</v>
      </c>
      <c r="C5120" s="7">
        <f t="shared" si="158"/>
        <v>45399.583333333328</v>
      </c>
      <c r="D5120" s="7">
        <v>45399.604166666664</v>
      </c>
      <c r="E5120" s="1">
        <v>0.16700000000000001</v>
      </c>
      <c r="F5120" s="37">
        <v>0</v>
      </c>
    </row>
    <row r="5121" spans="2:6">
      <c r="B5121" s="59">
        <f t="shared" si="159"/>
        <v>45383</v>
      </c>
      <c r="C5121" s="7">
        <f t="shared" si="158"/>
        <v>45399.604166666664</v>
      </c>
      <c r="D5121" s="7">
        <v>45399.625</v>
      </c>
      <c r="E5121" s="1">
        <v>0.16900000000000001</v>
      </c>
      <c r="F5121" s="37">
        <v>0</v>
      </c>
    </row>
    <row r="5122" spans="2:6">
      <c r="B5122" s="59">
        <f t="shared" si="159"/>
        <v>45383</v>
      </c>
      <c r="C5122" s="7">
        <f t="shared" si="158"/>
        <v>45399.625</v>
      </c>
      <c r="D5122" s="7">
        <v>45399.645833333336</v>
      </c>
      <c r="E5122" s="1">
        <v>0.16900000000000001</v>
      </c>
      <c r="F5122" s="37">
        <v>0</v>
      </c>
    </row>
    <row r="5123" spans="2:6">
      <c r="B5123" s="59">
        <f t="shared" si="159"/>
        <v>45383</v>
      </c>
      <c r="C5123" s="7">
        <f t="shared" si="158"/>
        <v>45399.645833333328</v>
      </c>
      <c r="D5123" s="7">
        <v>45399.666666666664</v>
      </c>
      <c r="E5123" s="1">
        <v>0.17199999999999999</v>
      </c>
      <c r="F5123" s="37">
        <v>0</v>
      </c>
    </row>
    <row r="5124" spans="2:6">
      <c r="B5124" s="59">
        <f t="shared" si="159"/>
        <v>45383</v>
      </c>
      <c r="C5124" s="7">
        <f t="shared" si="158"/>
        <v>45399.666666666664</v>
      </c>
      <c r="D5124" s="7">
        <v>45399.6875</v>
      </c>
      <c r="E5124" s="1">
        <v>0.161</v>
      </c>
      <c r="F5124" s="37">
        <v>0</v>
      </c>
    </row>
    <row r="5125" spans="2:6">
      <c r="B5125" s="59">
        <f t="shared" si="159"/>
        <v>45383</v>
      </c>
      <c r="C5125" s="7">
        <f t="shared" ref="C5125:C5188" si="160">D5125-1/48</f>
        <v>45399.6875</v>
      </c>
      <c r="D5125" s="7">
        <v>45399.708333333336</v>
      </c>
      <c r="E5125" s="1">
        <v>0.17699999999999999</v>
      </c>
      <c r="F5125" s="37">
        <v>0</v>
      </c>
    </row>
    <row r="5126" spans="2:6">
      <c r="B5126" s="59">
        <f t="shared" ref="B5126:B5189" si="161">DATE(YEAR(C5126),MONTH(C5126),1)</f>
        <v>45383</v>
      </c>
      <c r="C5126" s="7">
        <f t="shared" si="160"/>
        <v>45399.708333333328</v>
      </c>
      <c r="D5126" s="7">
        <v>45399.729166666664</v>
      </c>
      <c r="E5126" s="1">
        <v>1.3029999999999999</v>
      </c>
      <c r="F5126" s="37">
        <v>0</v>
      </c>
    </row>
    <row r="5127" spans="2:6">
      <c r="B5127" s="59">
        <f t="shared" si="161"/>
        <v>45383</v>
      </c>
      <c r="C5127" s="7">
        <f t="shared" si="160"/>
        <v>45399.729166666664</v>
      </c>
      <c r="D5127" s="7">
        <v>45399.75</v>
      </c>
      <c r="E5127" s="1">
        <v>0.34499999999999997</v>
      </c>
      <c r="F5127" s="37">
        <v>0</v>
      </c>
    </row>
    <row r="5128" spans="2:6">
      <c r="B5128" s="59">
        <f t="shared" si="161"/>
        <v>45383</v>
      </c>
      <c r="C5128" s="7">
        <f t="shared" si="160"/>
        <v>45399.75</v>
      </c>
      <c r="D5128" s="7">
        <v>45399.770833333336</v>
      </c>
      <c r="E5128" s="1">
        <v>0.21</v>
      </c>
      <c r="F5128" s="37">
        <v>0</v>
      </c>
    </row>
    <row r="5129" spans="2:6">
      <c r="B5129" s="59">
        <f t="shared" si="161"/>
        <v>45383</v>
      </c>
      <c r="C5129" s="7">
        <f t="shared" si="160"/>
        <v>45399.770833333328</v>
      </c>
      <c r="D5129" s="7">
        <v>45399.791666666664</v>
      </c>
      <c r="E5129" s="1">
        <v>0.16600000000000001</v>
      </c>
      <c r="F5129" s="37">
        <v>0</v>
      </c>
    </row>
    <row r="5130" spans="2:6">
      <c r="B5130" s="59">
        <f t="shared" si="161"/>
        <v>45383</v>
      </c>
      <c r="C5130" s="7">
        <f t="shared" si="160"/>
        <v>45399.791666666664</v>
      </c>
      <c r="D5130" s="7">
        <v>45399.8125</v>
      </c>
      <c r="E5130" s="1">
        <v>0.23799999999999999</v>
      </c>
      <c r="F5130" s="37">
        <v>0</v>
      </c>
    </row>
    <row r="5131" spans="2:6">
      <c r="B5131" s="59">
        <f t="shared" si="161"/>
        <v>45383</v>
      </c>
      <c r="C5131" s="7">
        <f t="shared" si="160"/>
        <v>45399.8125</v>
      </c>
      <c r="D5131" s="7">
        <v>45399.833333333336</v>
      </c>
      <c r="E5131" s="1">
        <v>0.29899999999999999</v>
      </c>
      <c r="F5131" s="37">
        <v>0</v>
      </c>
    </row>
    <row r="5132" spans="2:6">
      <c r="B5132" s="59">
        <f t="shared" si="161"/>
        <v>45383</v>
      </c>
      <c r="C5132" s="7">
        <f t="shared" si="160"/>
        <v>45399.833333333328</v>
      </c>
      <c r="D5132" s="7">
        <v>45399.854166666664</v>
      </c>
      <c r="E5132" s="1">
        <v>0.184</v>
      </c>
      <c r="F5132" s="37">
        <v>0</v>
      </c>
    </row>
    <row r="5133" spans="2:6">
      <c r="B5133" s="59">
        <f t="shared" si="161"/>
        <v>45383</v>
      </c>
      <c r="C5133" s="7">
        <f t="shared" si="160"/>
        <v>45399.854166666664</v>
      </c>
      <c r="D5133" s="7">
        <v>45399.875</v>
      </c>
      <c r="E5133" s="1">
        <v>0.17899999999999999</v>
      </c>
      <c r="F5133" s="37">
        <v>0</v>
      </c>
    </row>
    <row r="5134" spans="2:6">
      <c r="B5134" s="59">
        <f t="shared" si="161"/>
        <v>45383</v>
      </c>
      <c r="C5134" s="7">
        <f t="shared" si="160"/>
        <v>45399.875</v>
      </c>
      <c r="D5134" s="7">
        <v>45399.895833333336</v>
      </c>
      <c r="E5134" s="1">
        <v>0.17799999999999999</v>
      </c>
      <c r="F5134" s="37">
        <v>0</v>
      </c>
    </row>
    <row r="5135" spans="2:6">
      <c r="B5135" s="59">
        <f t="shared" si="161"/>
        <v>45383</v>
      </c>
      <c r="C5135" s="7">
        <f t="shared" si="160"/>
        <v>45399.895833333328</v>
      </c>
      <c r="D5135" s="7">
        <v>45399.916666666664</v>
      </c>
      <c r="E5135" s="1">
        <v>0.501</v>
      </c>
      <c r="F5135" s="37">
        <v>0</v>
      </c>
    </row>
    <row r="5136" spans="2:6">
      <c r="B5136" s="59">
        <f t="shared" si="161"/>
        <v>45383</v>
      </c>
      <c r="C5136" s="7">
        <f t="shared" si="160"/>
        <v>45399.916666666664</v>
      </c>
      <c r="D5136" s="7">
        <v>45399.9375</v>
      </c>
      <c r="E5136" s="1">
        <v>0.36399999999999999</v>
      </c>
      <c r="F5136" s="37">
        <v>0</v>
      </c>
    </row>
    <row r="5137" spans="2:6">
      <c r="B5137" s="59">
        <f t="shared" si="161"/>
        <v>45383</v>
      </c>
      <c r="C5137" s="7">
        <f t="shared" si="160"/>
        <v>45399.9375</v>
      </c>
      <c r="D5137" s="7">
        <v>45399.958333333336</v>
      </c>
      <c r="E5137" s="1">
        <v>0.36199999999999999</v>
      </c>
      <c r="F5137" s="37">
        <v>0</v>
      </c>
    </row>
    <row r="5138" spans="2:6">
      <c r="B5138" s="59">
        <f t="shared" si="161"/>
        <v>45383</v>
      </c>
      <c r="C5138" s="7">
        <f t="shared" si="160"/>
        <v>45399.958333333328</v>
      </c>
      <c r="D5138" s="7">
        <v>45399.979166666664</v>
      </c>
      <c r="E5138" s="1">
        <v>0.34699999999999998</v>
      </c>
      <c r="F5138" s="37">
        <v>0</v>
      </c>
    </row>
    <row r="5139" spans="2:6">
      <c r="B5139" s="59">
        <f t="shared" si="161"/>
        <v>45383</v>
      </c>
      <c r="C5139" s="7">
        <f t="shared" si="160"/>
        <v>45399.979166666664</v>
      </c>
      <c r="D5139" s="7">
        <v>45400</v>
      </c>
      <c r="E5139" s="1">
        <v>0.17299999999999999</v>
      </c>
      <c r="F5139" s="37">
        <v>0</v>
      </c>
    </row>
    <row r="5140" spans="2:6">
      <c r="B5140" s="59">
        <f t="shared" si="161"/>
        <v>45383</v>
      </c>
      <c r="C5140" s="7">
        <f t="shared" si="160"/>
        <v>45400</v>
      </c>
      <c r="D5140" s="7">
        <v>45400.020833333336</v>
      </c>
      <c r="E5140" s="1">
        <v>6.5000000000000002E-2</v>
      </c>
      <c r="F5140" s="37">
        <v>0</v>
      </c>
    </row>
    <row r="5141" spans="2:6">
      <c r="B5141" s="59">
        <f t="shared" si="161"/>
        <v>45383</v>
      </c>
      <c r="C5141" s="7">
        <f t="shared" si="160"/>
        <v>45400.020833333328</v>
      </c>
      <c r="D5141" s="7">
        <v>45400.041666666664</v>
      </c>
      <c r="E5141" s="1">
        <v>5.8000000000000003E-2</v>
      </c>
      <c r="F5141" s="37">
        <v>0</v>
      </c>
    </row>
    <row r="5142" spans="2:6">
      <c r="B5142" s="59">
        <f t="shared" si="161"/>
        <v>45383</v>
      </c>
      <c r="C5142" s="7">
        <f t="shared" si="160"/>
        <v>45400.041666666664</v>
      </c>
      <c r="D5142" s="7">
        <v>45400.0625</v>
      </c>
      <c r="E5142" s="1">
        <v>5.6000000000000001E-2</v>
      </c>
      <c r="F5142" s="37">
        <v>0</v>
      </c>
    </row>
    <row r="5143" spans="2:6">
      <c r="B5143" s="59">
        <f t="shared" si="161"/>
        <v>45383</v>
      </c>
      <c r="C5143" s="7">
        <f t="shared" si="160"/>
        <v>45400.0625</v>
      </c>
      <c r="D5143" s="7">
        <v>45400.083333333336</v>
      </c>
      <c r="E5143" s="1">
        <v>5.6000000000000001E-2</v>
      </c>
      <c r="F5143" s="37">
        <v>0</v>
      </c>
    </row>
    <row r="5144" spans="2:6">
      <c r="B5144" s="59">
        <f t="shared" si="161"/>
        <v>45383</v>
      </c>
      <c r="C5144" s="7">
        <f t="shared" si="160"/>
        <v>45400.083333333328</v>
      </c>
      <c r="D5144" s="7">
        <v>45400.104166666664</v>
      </c>
      <c r="E5144" s="1">
        <v>5.2999999999999999E-2</v>
      </c>
      <c r="F5144" s="37">
        <v>0</v>
      </c>
    </row>
    <row r="5145" spans="2:6">
      <c r="B5145" s="59">
        <f t="shared" si="161"/>
        <v>45383</v>
      </c>
      <c r="C5145" s="7">
        <f t="shared" si="160"/>
        <v>45400.104166666664</v>
      </c>
      <c r="D5145" s="7">
        <v>45400.125</v>
      </c>
      <c r="E5145" s="1">
        <v>0.104</v>
      </c>
      <c r="F5145" s="37">
        <v>0</v>
      </c>
    </row>
    <row r="5146" spans="2:6">
      <c r="B5146" s="59">
        <f t="shared" si="161"/>
        <v>45383</v>
      </c>
      <c r="C5146" s="7">
        <f t="shared" si="160"/>
        <v>45400.125</v>
      </c>
      <c r="D5146" s="7">
        <v>45400.145833333336</v>
      </c>
      <c r="E5146" s="1">
        <v>7.0000000000000007E-2</v>
      </c>
      <c r="F5146" s="37">
        <v>0</v>
      </c>
    </row>
    <row r="5147" spans="2:6">
      <c r="B5147" s="59">
        <f t="shared" si="161"/>
        <v>45383</v>
      </c>
      <c r="C5147" s="7">
        <f t="shared" si="160"/>
        <v>45400.145833333328</v>
      </c>
      <c r="D5147" s="7">
        <v>45400.166666666664</v>
      </c>
      <c r="E5147" s="1">
        <v>0.06</v>
      </c>
      <c r="F5147" s="37">
        <v>0</v>
      </c>
    </row>
    <row r="5148" spans="2:6">
      <c r="B5148" s="59">
        <f t="shared" si="161"/>
        <v>45383</v>
      </c>
      <c r="C5148" s="7">
        <f t="shared" si="160"/>
        <v>45400.166666666664</v>
      </c>
      <c r="D5148" s="7">
        <v>45400.1875</v>
      </c>
      <c r="E5148" s="1">
        <v>0.06</v>
      </c>
      <c r="F5148" s="37">
        <v>0</v>
      </c>
    </row>
    <row r="5149" spans="2:6">
      <c r="B5149" s="59">
        <f t="shared" si="161"/>
        <v>45383</v>
      </c>
      <c r="C5149" s="7">
        <f t="shared" si="160"/>
        <v>45400.1875</v>
      </c>
      <c r="D5149" s="7">
        <v>45400.208333333336</v>
      </c>
      <c r="E5149" s="1">
        <v>5.8999999999999997E-2</v>
      </c>
      <c r="F5149" s="37">
        <v>0</v>
      </c>
    </row>
    <row r="5150" spans="2:6">
      <c r="B5150" s="59">
        <f t="shared" si="161"/>
        <v>45383</v>
      </c>
      <c r="C5150" s="7">
        <f t="shared" si="160"/>
        <v>45400.208333333328</v>
      </c>
      <c r="D5150" s="7">
        <v>45400.229166666664</v>
      </c>
      <c r="E5150" s="1">
        <v>5.3999999999999999E-2</v>
      </c>
      <c r="F5150" s="37">
        <v>0</v>
      </c>
    </row>
    <row r="5151" spans="2:6">
      <c r="B5151" s="59">
        <f t="shared" si="161"/>
        <v>45383</v>
      </c>
      <c r="C5151" s="7">
        <f t="shared" si="160"/>
        <v>45400.229166666664</v>
      </c>
      <c r="D5151" s="7">
        <v>45400.25</v>
      </c>
      <c r="E5151" s="1">
        <v>0.63600000000000001</v>
      </c>
      <c r="F5151" s="37">
        <v>0</v>
      </c>
    </row>
    <row r="5152" spans="2:6">
      <c r="B5152" s="59">
        <f t="shared" si="161"/>
        <v>45383</v>
      </c>
      <c r="C5152" s="7">
        <f t="shared" si="160"/>
        <v>45400.25</v>
      </c>
      <c r="D5152" s="7">
        <v>45400.270833333336</v>
      </c>
      <c r="E5152" s="1">
        <v>0.60399999999999998</v>
      </c>
      <c r="F5152" s="37">
        <v>0</v>
      </c>
    </row>
    <row r="5153" spans="2:6">
      <c r="B5153" s="59">
        <f t="shared" si="161"/>
        <v>45383</v>
      </c>
      <c r="C5153" s="7">
        <f t="shared" si="160"/>
        <v>45400.270833333328</v>
      </c>
      <c r="D5153" s="7">
        <v>45400.291666666664</v>
      </c>
      <c r="E5153" s="1">
        <v>0.128</v>
      </c>
      <c r="F5153" s="37">
        <v>0</v>
      </c>
    </row>
    <row r="5154" spans="2:6">
      <c r="B5154" s="59">
        <f t="shared" si="161"/>
        <v>45383</v>
      </c>
      <c r="C5154" s="7">
        <f t="shared" si="160"/>
        <v>45400.291666666664</v>
      </c>
      <c r="D5154" s="7">
        <v>45400.3125</v>
      </c>
      <c r="E5154" s="1">
        <v>0.24099999999999999</v>
      </c>
      <c r="F5154" s="37">
        <v>0</v>
      </c>
    </row>
    <row r="5155" spans="2:6">
      <c r="B5155" s="59">
        <f t="shared" si="161"/>
        <v>45383</v>
      </c>
      <c r="C5155" s="7">
        <f t="shared" si="160"/>
        <v>45400.3125</v>
      </c>
      <c r="D5155" s="7">
        <v>45400.333333333336</v>
      </c>
      <c r="E5155" s="1">
        <v>0.15</v>
      </c>
      <c r="F5155" s="37">
        <v>0</v>
      </c>
    </row>
    <row r="5156" spans="2:6">
      <c r="B5156" s="59">
        <f t="shared" si="161"/>
        <v>45383</v>
      </c>
      <c r="C5156" s="7">
        <f t="shared" si="160"/>
        <v>45400.333333333328</v>
      </c>
      <c r="D5156" s="7">
        <v>45400.354166666664</v>
      </c>
      <c r="E5156" s="1">
        <v>0.10299999999999999</v>
      </c>
      <c r="F5156" s="37">
        <v>0</v>
      </c>
    </row>
    <row r="5157" spans="2:6">
      <c r="B5157" s="59">
        <f t="shared" si="161"/>
        <v>45383</v>
      </c>
      <c r="C5157" s="7">
        <f t="shared" si="160"/>
        <v>45400.354166666664</v>
      </c>
      <c r="D5157" s="7">
        <v>45400.375</v>
      </c>
      <c r="E5157" s="1">
        <v>5.0999999999999997E-2</v>
      </c>
      <c r="F5157" s="37">
        <v>0</v>
      </c>
    </row>
    <row r="5158" spans="2:6">
      <c r="B5158" s="59">
        <f t="shared" si="161"/>
        <v>45383</v>
      </c>
      <c r="C5158" s="7">
        <f t="shared" si="160"/>
        <v>45400.375</v>
      </c>
      <c r="D5158" s="7">
        <v>45400.395833333336</v>
      </c>
      <c r="E5158" s="1">
        <v>5.2999999999999999E-2</v>
      </c>
      <c r="F5158" s="37">
        <v>0</v>
      </c>
    </row>
    <row r="5159" spans="2:6">
      <c r="B5159" s="59">
        <f t="shared" si="161"/>
        <v>45383</v>
      </c>
      <c r="C5159" s="7">
        <f t="shared" si="160"/>
        <v>45400.395833333328</v>
      </c>
      <c r="D5159" s="7">
        <v>45400.416666666664</v>
      </c>
      <c r="E5159" s="1">
        <v>5.2999999999999999E-2</v>
      </c>
      <c r="F5159" s="37">
        <v>0</v>
      </c>
    </row>
    <row r="5160" spans="2:6">
      <c r="B5160" s="59">
        <f t="shared" si="161"/>
        <v>45383</v>
      </c>
      <c r="C5160" s="7">
        <f t="shared" si="160"/>
        <v>45400.416666666664</v>
      </c>
      <c r="D5160" s="7">
        <v>45400.4375</v>
      </c>
      <c r="E5160" s="1">
        <v>5.2999999999999999E-2</v>
      </c>
      <c r="F5160" s="37">
        <v>0</v>
      </c>
    </row>
    <row r="5161" spans="2:6">
      <c r="B5161" s="59">
        <f t="shared" si="161"/>
        <v>45383</v>
      </c>
      <c r="C5161" s="7">
        <f t="shared" si="160"/>
        <v>45400.4375</v>
      </c>
      <c r="D5161" s="7">
        <v>45400.458333333336</v>
      </c>
      <c r="E5161" s="1">
        <v>5.1999999999999998E-2</v>
      </c>
      <c r="F5161" s="37">
        <v>0</v>
      </c>
    </row>
    <row r="5162" spans="2:6">
      <c r="B5162" s="59">
        <f t="shared" si="161"/>
        <v>45383</v>
      </c>
      <c r="C5162" s="7">
        <f t="shared" si="160"/>
        <v>45400.458333333328</v>
      </c>
      <c r="D5162" s="7">
        <v>45400.479166666664</v>
      </c>
      <c r="E5162" s="1">
        <v>4.8000000000000001E-2</v>
      </c>
      <c r="F5162" s="37">
        <v>0</v>
      </c>
    </row>
    <row r="5163" spans="2:6">
      <c r="B5163" s="59">
        <f t="shared" si="161"/>
        <v>45383</v>
      </c>
      <c r="C5163" s="7">
        <f t="shared" si="160"/>
        <v>45400.479166666664</v>
      </c>
      <c r="D5163" s="7">
        <v>45400.5</v>
      </c>
      <c r="E5163" s="1">
        <v>4.9000000000000002E-2</v>
      </c>
      <c r="F5163" s="37">
        <v>0</v>
      </c>
    </row>
    <row r="5164" spans="2:6">
      <c r="B5164" s="59">
        <f t="shared" si="161"/>
        <v>45383</v>
      </c>
      <c r="C5164" s="7">
        <f t="shared" si="160"/>
        <v>45400.5</v>
      </c>
      <c r="D5164" s="7">
        <v>45400.520833333336</v>
      </c>
      <c r="E5164" s="1">
        <v>0.05</v>
      </c>
      <c r="F5164" s="37">
        <v>0</v>
      </c>
    </row>
    <row r="5165" spans="2:6">
      <c r="B5165" s="59">
        <f t="shared" si="161"/>
        <v>45383</v>
      </c>
      <c r="C5165" s="7">
        <f t="shared" si="160"/>
        <v>45400.520833333328</v>
      </c>
      <c r="D5165" s="7">
        <v>45400.541666666664</v>
      </c>
      <c r="E5165" s="1">
        <v>5.2999999999999999E-2</v>
      </c>
      <c r="F5165" s="37">
        <v>0</v>
      </c>
    </row>
    <row r="5166" spans="2:6">
      <c r="B5166" s="59">
        <f t="shared" si="161"/>
        <v>45383</v>
      </c>
      <c r="C5166" s="7">
        <f t="shared" si="160"/>
        <v>45400.541666666664</v>
      </c>
      <c r="D5166" s="7">
        <v>45400.5625</v>
      </c>
      <c r="E5166" s="1">
        <v>4.2000000000000003E-2</v>
      </c>
      <c r="F5166" s="37">
        <v>0</v>
      </c>
    </row>
    <row r="5167" spans="2:6">
      <c r="B5167" s="59">
        <f t="shared" si="161"/>
        <v>45383</v>
      </c>
      <c r="C5167" s="7">
        <f t="shared" si="160"/>
        <v>45400.5625</v>
      </c>
      <c r="D5167" s="7">
        <v>45400.583333333336</v>
      </c>
      <c r="E5167" s="1">
        <v>5.6000000000000001E-2</v>
      </c>
      <c r="F5167" s="37">
        <v>0</v>
      </c>
    </row>
    <row r="5168" spans="2:6">
      <c r="B5168" s="59">
        <f t="shared" si="161"/>
        <v>45383</v>
      </c>
      <c r="C5168" s="7">
        <f t="shared" si="160"/>
        <v>45400.583333333328</v>
      </c>
      <c r="D5168" s="7">
        <v>45400.604166666664</v>
      </c>
      <c r="E5168" s="1">
        <v>5.5E-2</v>
      </c>
      <c r="F5168" s="37">
        <v>0</v>
      </c>
    </row>
    <row r="5169" spans="2:6">
      <c r="B5169" s="59">
        <f t="shared" si="161"/>
        <v>45383</v>
      </c>
      <c r="C5169" s="7">
        <f t="shared" si="160"/>
        <v>45400.604166666664</v>
      </c>
      <c r="D5169" s="7">
        <v>45400.625</v>
      </c>
      <c r="E5169" s="1">
        <v>5.5E-2</v>
      </c>
      <c r="F5169" s="37">
        <v>0</v>
      </c>
    </row>
    <row r="5170" spans="2:6">
      <c r="B5170" s="59">
        <f t="shared" si="161"/>
        <v>45383</v>
      </c>
      <c r="C5170" s="7">
        <f t="shared" si="160"/>
        <v>45400.625</v>
      </c>
      <c r="D5170" s="7">
        <v>45400.645833333336</v>
      </c>
      <c r="E5170" s="1">
        <v>5.5E-2</v>
      </c>
      <c r="F5170" s="37">
        <v>0</v>
      </c>
    </row>
    <row r="5171" spans="2:6">
      <c r="B5171" s="59">
        <f t="shared" si="161"/>
        <v>45383</v>
      </c>
      <c r="C5171" s="7">
        <f t="shared" si="160"/>
        <v>45400.645833333328</v>
      </c>
      <c r="D5171" s="7">
        <v>45400.666666666664</v>
      </c>
      <c r="E5171" s="1">
        <v>4.9000000000000002E-2</v>
      </c>
      <c r="F5171" s="37">
        <v>0</v>
      </c>
    </row>
    <row r="5172" spans="2:6">
      <c r="B5172" s="59">
        <f t="shared" si="161"/>
        <v>45383</v>
      </c>
      <c r="C5172" s="7">
        <f t="shared" si="160"/>
        <v>45400.666666666664</v>
      </c>
      <c r="D5172" s="7">
        <v>45400.6875</v>
      </c>
      <c r="E5172" s="1">
        <v>4.8000000000000001E-2</v>
      </c>
      <c r="F5172" s="37">
        <v>0</v>
      </c>
    </row>
    <row r="5173" spans="2:6">
      <c r="B5173" s="59">
        <f t="shared" si="161"/>
        <v>45383</v>
      </c>
      <c r="C5173" s="7">
        <f t="shared" si="160"/>
        <v>45400.6875</v>
      </c>
      <c r="D5173" s="7">
        <v>45400.708333333336</v>
      </c>
      <c r="E5173" s="1">
        <v>5.6000000000000001E-2</v>
      </c>
      <c r="F5173" s="37">
        <v>0</v>
      </c>
    </row>
    <row r="5174" spans="2:6">
      <c r="B5174" s="59">
        <f t="shared" si="161"/>
        <v>45383</v>
      </c>
      <c r="C5174" s="7">
        <f t="shared" si="160"/>
        <v>45400.708333333328</v>
      </c>
      <c r="D5174" s="7">
        <v>45400.729166666664</v>
      </c>
      <c r="E5174" s="1">
        <v>1.1839999999999999</v>
      </c>
      <c r="F5174" s="37">
        <v>0</v>
      </c>
    </row>
    <row r="5175" spans="2:6">
      <c r="B5175" s="59">
        <f t="shared" si="161"/>
        <v>45383</v>
      </c>
      <c r="C5175" s="7">
        <f t="shared" si="160"/>
        <v>45400.729166666664</v>
      </c>
      <c r="D5175" s="7">
        <v>45400.75</v>
      </c>
      <c r="E5175" s="1">
        <v>0.154</v>
      </c>
      <c r="F5175" s="37">
        <v>0.504</v>
      </c>
    </row>
    <row r="5176" spans="2:6">
      <c r="B5176" s="59">
        <f t="shared" si="161"/>
        <v>45383</v>
      </c>
      <c r="C5176" s="7">
        <f t="shared" si="160"/>
        <v>45400.75</v>
      </c>
      <c r="D5176" s="7">
        <v>45400.770833333336</v>
      </c>
      <c r="E5176" s="1">
        <v>0</v>
      </c>
      <c r="F5176" s="37">
        <v>0.67200000000000004</v>
      </c>
    </row>
    <row r="5177" spans="2:6">
      <c r="B5177" s="59">
        <f t="shared" si="161"/>
        <v>45383</v>
      </c>
      <c r="C5177" s="7">
        <f t="shared" si="160"/>
        <v>45400.770833333328</v>
      </c>
      <c r="D5177" s="7">
        <v>45400.791666666664</v>
      </c>
      <c r="E5177" s="1">
        <v>0</v>
      </c>
      <c r="F5177" s="37">
        <v>0.436</v>
      </c>
    </row>
    <row r="5178" spans="2:6">
      <c r="B5178" s="59">
        <f t="shared" si="161"/>
        <v>45383</v>
      </c>
      <c r="C5178" s="7">
        <f t="shared" si="160"/>
        <v>45400.791666666664</v>
      </c>
      <c r="D5178" s="7">
        <v>45400.8125</v>
      </c>
      <c r="E5178" s="1">
        <v>4.2000000000000003E-2</v>
      </c>
      <c r="F5178" s="37">
        <v>7.8E-2</v>
      </c>
    </row>
    <row r="5179" spans="2:6">
      <c r="B5179" s="59">
        <f t="shared" si="161"/>
        <v>45383</v>
      </c>
      <c r="C5179" s="7">
        <f t="shared" si="160"/>
        <v>45400.8125</v>
      </c>
      <c r="D5179" s="7">
        <v>45400.833333333336</v>
      </c>
      <c r="E5179" s="1">
        <v>1E-3</v>
      </c>
      <c r="F5179" s="37">
        <v>2.5000000000000001E-2</v>
      </c>
    </row>
    <row r="5180" spans="2:6">
      <c r="B5180" s="59">
        <f t="shared" si="161"/>
        <v>45383</v>
      </c>
      <c r="C5180" s="7">
        <f t="shared" si="160"/>
        <v>45400.833333333328</v>
      </c>
      <c r="D5180" s="7">
        <v>45400.854166666664</v>
      </c>
      <c r="E5180" s="1">
        <v>4.5999999999999999E-2</v>
      </c>
      <c r="F5180" s="37">
        <v>0</v>
      </c>
    </row>
    <row r="5181" spans="2:6">
      <c r="B5181" s="59">
        <f t="shared" si="161"/>
        <v>45383</v>
      </c>
      <c r="C5181" s="7">
        <f t="shared" si="160"/>
        <v>45400.854166666664</v>
      </c>
      <c r="D5181" s="7">
        <v>45400.875</v>
      </c>
      <c r="E5181" s="1">
        <v>6.3E-2</v>
      </c>
      <c r="F5181" s="37">
        <v>0</v>
      </c>
    </row>
    <row r="5182" spans="2:6">
      <c r="B5182" s="59">
        <f t="shared" si="161"/>
        <v>45383</v>
      </c>
      <c r="C5182" s="7">
        <f t="shared" si="160"/>
        <v>45400.875</v>
      </c>
      <c r="D5182" s="7">
        <v>45400.895833333336</v>
      </c>
      <c r="E5182" s="1">
        <v>9.5000000000000001E-2</v>
      </c>
      <c r="F5182" s="37">
        <v>0</v>
      </c>
    </row>
    <row r="5183" spans="2:6">
      <c r="B5183" s="59">
        <f t="shared" si="161"/>
        <v>45383</v>
      </c>
      <c r="C5183" s="7">
        <f t="shared" si="160"/>
        <v>45400.895833333328</v>
      </c>
      <c r="D5183" s="7">
        <v>45400.916666666664</v>
      </c>
      <c r="E5183" s="1">
        <v>0.24399999999999999</v>
      </c>
      <c r="F5183" s="37">
        <v>0</v>
      </c>
    </row>
    <row r="5184" spans="2:6">
      <c r="B5184" s="59">
        <f t="shared" si="161"/>
        <v>45383</v>
      </c>
      <c r="C5184" s="7">
        <f t="shared" si="160"/>
        <v>45400.916666666664</v>
      </c>
      <c r="D5184" s="7">
        <v>45400.9375</v>
      </c>
      <c r="E5184" s="1">
        <v>0.11600000000000001</v>
      </c>
      <c r="F5184" s="37">
        <v>0</v>
      </c>
    </row>
    <row r="5185" spans="2:6">
      <c r="B5185" s="59">
        <f t="shared" si="161"/>
        <v>45383</v>
      </c>
      <c r="C5185" s="7">
        <f t="shared" si="160"/>
        <v>45400.9375</v>
      </c>
      <c r="D5185" s="7">
        <v>45400.958333333336</v>
      </c>
      <c r="E5185" s="1">
        <v>0.221</v>
      </c>
      <c r="F5185" s="37">
        <v>0</v>
      </c>
    </row>
    <row r="5186" spans="2:6">
      <c r="B5186" s="59">
        <f t="shared" si="161"/>
        <v>45383</v>
      </c>
      <c r="C5186" s="7">
        <f t="shared" si="160"/>
        <v>45400.958333333328</v>
      </c>
      <c r="D5186" s="7">
        <v>45400.979166666664</v>
      </c>
      <c r="E5186" s="1">
        <v>0.17699999999999999</v>
      </c>
      <c r="F5186" s="37">
        <v>0</v>
      </c>
    </row>
    <row r="5187" spans="2:6">
      <c r="B5187" s="59">
        <f t="shared" si="161"/>
        <v>45383</v>
      </c>
      <c r="C5187" s="7">
        <f t="shared" si="160"/>
        <v>45400.979166666664</v>
      </c>
      <c r="D5187" s="7">
        <v>45401</v>
      </c>
      <c r="E5187" s="1">
        <v>0.16600000000000001</v>
      </c>
      <c r="F5187" s="37">
        <v>0</v>
      </c>
    </row>
    <row r="5188" spans="2:6">
      <c r="B5188" s="59">
        <f t="shared" si="161"/>
        <v>45383</v>
      </c>
      <c r="C5188" s="7">
        <f t="shared" si="160"/>
        <v>45401</v>
      </c>
      <c r="D5188" s="7">
        <v>45401.020833333336</v>
      </c>
      <c r="E5188" s="1">
        <v>9.2999999999999999E-2</v>
      </c>
      <c r="F5188" s="37">
        <v>0</v>
      </c>
    </row>
    <row r="5189" spans="2:6">
      <c r="B5189" s="59">
        <f t="shared" si="161"/>
        <v>45383</v>
      </c>
      <c r="C5189" s="7">
        <f t="shared" ref="C5189:C5252" si="162">D5189-1/48</f>
        <v>45401.020833333328</v>
      </c>
      <c r="D5189" s="7">
        <v>45401.041666666664</v>
      </c>
      <c r="E5189" s="1">
        <v>8.3000000000000004E-2</v>
      </c>
      <c r="F5189" s="37">
        <v>0</v>
      </c>
    </row>
    <row r="5190" spans="2:6">
      <c r="B5190" s="59">
        <f t="shared" ref="B5190:B5253" si="163">DATE(YEAR(C5190),MONTH(C5190),1)</f>
        <v>45383</v>
      </c>
      <c r="C5190" s="7">
        <f t="shared" si="162"/>
        <v>45401.041666666664</v>
      </c>
      <c r="D5190" s="7">
        <v>45401.0625</v>
      </c>
      <c r="E5190" s="1">
        <v>9.1999999999999998E-2</v>
      </c>
      <c r="F5190" s="37">
        <v>0</v>
      </c>
    </row>
    <row r="5191" spans="2:6">
      <c r="B5191" s="59">
        <f t="shared" si="163"/>
        <v>45383</v>
      </c>
      <c r="C5191" s="7">
        <f t="shared" si="162"/>
        <v>45401.0625</v>
      </c>
      <c r="D5191" s="7">
        <v>45401.083333333336</v>
      </c>
      <c r="E5191" s="1">
        <v>0.106</v>
      </c>
      <c r="F5191" s="37">
        <v>0</v>
      </c>
    </row>
    <row r="5192" spans="2:6">
      <c r="B5192" s="59">
        <f t="shared" si="163"/>
        <v>45383</v>
      </c>
      <c r="C5192" s="7">
        <f t="shared" si="162"/>
        <v>45401.083333333328</v>
      </c>
      <c r="D5192" s="7">
        <v>45401.104166666664</v>
      </c>
      <c r="E5192" s="1">
        <v>0.104</v>
      </c>
      <c r="F5192" s="37">
        <v>0</v>
      </c>
    </row>
    <row r="5193" spans="2:6">
      <c r="B5193" s="59">
        <f t="shared" si="163"/>
        <v>45383</v>
      </c>
      <c r="C5193" s="7">
        <f t="shared" si="162"/>
        <v>45401.104166666664</v>
      </c>
      <c r="D5193" s="7">
        <v>45401.125</v>
      </c>
      <c r="E5193" s="1">
        <v>0.10199999999999999</v>
      </c>
      <c r="F5193" s="37">
        <v>0</v>
      </c>
    </row>
    <row r="5194" spans="2:6">
      <c r="B5194" s="59">
        <f t="shared" si="163"/>
        <v>45383</v>
      </c>
      <c r="C5194" s="7">
        <f t="shared" si="162"/>
        <v>45401.125</v>
      </c>
      <c r="D5194" s="7">
        <v>45401.145833333336</v>
      </c>
      <c r="E5194" s="1">
        <v>0.105</v>
      </c>
      <c r="F5194" s="37">
        <v>0</v>
      </c>
    </row>
    <row r="5195" spans="2:6">
      <c r="B5195" s="59">
        <f t="shared" si="163"/>
        <v>45383</v>
      </c>
      <c r="C5195" s="7">
        <f t="shared" si="162"/>
        <v>45401.145833333328</v>
      </c>
      <c r="D5195" s="7">
        <v>45401.166666666664</v>
      </c>
      <c r="E5195" s="1">
        <v>0.10100000000000001</v>
      </c>
      <c r="F5195" s="37">
        <v>0</v>
      </c>
    </row>
    <row r="5196" spans="2:6">
      <c r="B5196" s="59">
        <f t="shared" si="163"/>
        <v>45383</v>
      </c>
      <c r="C5196" s="7">
        <f t="shared" si="162"/>
        <v>45401.166666666664</v>
      </c>
      <c r="D5196" s="7">
        <v>45401.1875</v>
      </c>
      <c r="E5196" s="1">
        <v>0.107</v>
      </c>
      <c r="F5196" s="37">
        <v>0</v>
      </c>
    </row>
    <row r="5197" spans="2:6">
      <c r="B5197" s="59">
        <f t="shared" si="163"/>
        <v>45383</v>
      </c>
      <c r="C5197" s="7">
        <f t="shared" si="162"/>
        <v>45401.1875</v>
      </c>
      <c r="D5197" s="7">
        <v>45401.208333333336</v>
      </c>
      <c r="E5197" s="1">
        <v>0.105</v>
      </c>
      <c r="F5197" s="37">
        <v>0</v>
      </c>
    </row>
    <row r="5198" spans="2:6">
      <c r="B5198" s="59">
        <f t="shared" si="163"/>
        <v>45383</v>
      </c>
      <c r="C5198" s="7">
        <f t="shared" si="162"/>
        <v>45401.208333333328</v>
      </c>
      <c r="D5198" s="7">
        <v>45401.229166666664</v>
      </c>
      <c r="E5198" s="1">
        <v>7.6999999999999999E-2</v>
      </c>
      <c r="F5198" s="37">
        <v>0</v>
      </c>
    </row>
    <row r="5199" spans="2:6">
      <c r="B5199" s="59">
        <f t="shared" si="163"/>
        <v>45383</v>
      </c>
      <c r="C5199" s="7">
        <f t="shared" si="162"/>
        <v>45401.229166666664</v>
      </c>
      <c r="D5199" s="7">
        <v>45401.25</v>
      </c>
      <c r="E5199" s="1">
        <v>0.66500000000000004</v>
      </c>
      <c r="F5199" s="37">
        <v>0</v>
      </c>
    </row>
    <row r="5200" spans="2:6">
      <c r="B5200" s="59">
        <f t="shared" si="163"/>
        <v>45383</v>
      </c>
      <c r="C5200" s="7">
        <f t="shared" si="162"/>
        <v>45401.25</v>
      </c>
      <c r="D5200" s="7">
        <v>45401.270833333336</v>
      </c>
      <c r="E5200" s="1">
        <v>1.0429999999999999</v>
      </c>
      <c r="F5200" s="37">
        <v>0</v>
      </c>
    </row>
    <row r="5201" spans="2:6">
      <c r="B5201" s="59">
        <f t="shared" si="163"/>
        <v>45383</v>
      </c>
      <c r="C5201" s="7">
        <f t="shared" si="162"/>
        <v>45401.270833333328</v>
      </c>
      <c r="D5201" s="7">
        <v>45401.291666666664</v>
      </c>
      <c r="E5201" s="1">
        <v>0.41499999999999998</v>
      </c>
      <c r="F5201" s="37">
        <v>0</v>
      </c>
    </row>
    <row r="5202" spans="2:6">
      <c r="B5202" s="59">
        <f t="shared" si="163"/>
        <v>45383</v>
      </c>
      <c r="C5202" s="7">
        <f t="shared" si="162"/>
        <v>45401.291666666664</v>
      </c>
      <c r="D5202" s="7">
        <v>45401.3125</v>
      </c>
      <c r="E5202" s="1">
        <v>0.19900000000000001</v>
      </c>
      <c r="F5202" s="37">
        <v>1E-3</v>
      </c>
    </row>
    <row r="5203" spans="2:6">
      <c r="B5203" s="59">
        <f t="shared" si="163"/>
        <v>45383</v>
      </c>
      <c r="C5203" s="7">
        <f t="shared" si="162"/>
        <v>45401.3125</v>
      </c>
      <c r="D5203" s="7">
        <v>45401.333333333336</v>
      </c>
      <c r="E5203" s="1">
        <v>0.437</v>
      </c>
      <c r="F5203" s="37">
        <v>4.8000000000000001E-2</v>
      </c>
    </row>
    <row r="5204" spans="2:6">
      <c r="B5204" s="59">
        <f t="shared" si="163"/>
        <v>45383</v>
      </c>
      <c r="C5204" s="7">
        <f t="shared" si="162"/>
        <v>45401.333333333328</v>
      </c>
      <c r="D5204" s="7">
        <v>45401.354166666664</v>
      </c>
      <c r="E5204" s="1">
        <v>0.129</v>
      </c>
      <c r="F5204" s="37">
        <v>1.7000000000000001E-2</v>
      </c>
    </row>
    <row r="5205" spans="2:6">
      <c r="B5205" s="59">
        <f t="shared" si="163"/>
        <v>45383</v>
      </c>
      <c r="C5205" s="7">
        <f t="shared" si="162"/>
        <v>45401.354166666664</v>
      </c>
      <c r="D5205" s="7">
        <v>45401.375</v>
      </c>
      <c r="E5205" s="1">
        <v>0</v>
      </c>
      <c r="F5205" s="37">
        <v>2.5000000000000001E-2</v>
      </c>
    </row>
    <row r="5206" spans="2:6">
      <c r="B5206" s="59">
        <f t="shared" si="163"/>
        <v>45383</v>
      </c>
      <c r="C5206" s="7">
        <f t="shared" si="162"/>
        <v>45401.375</v>
      </c>
      <c r="D5206" s="7">
        <v>45401.395833333336</v>
      </c>
      <c r="E5206" s="1">
        <v>4.149</v>
      </c>
      <c r="F5206" s="37">
        <v>1E-3</v>
      </c>
    </row>
    <row r="5207" spans="2:6">
      <c r="B5207" s="59">
        <f t="shared" si="163"/>
        <v>45383</v>
      </c>
      <c r="C5207" s="7">
        <f t="shared" si="162"/>
        <v>45401.395833333328</v>
      </c>
      <c r="D5207" s="7">
        <v>45401.416666666664</v>
      </c>
      <c r="E5207" s="1">
        <v>0.877</v>
      </c>
      <c r="F5207" s="37">
        <v>1.2999999999999999E-2</v>
      </c>
    </row>
    <row r="5208" spans="2:6">
      <c r="B5208" s="59">
        <f t="shared" si="163"/>
        <v>45383</v>
      </c>
      <c r="C5208" s="7">
        <f t="shared" si="162"/>
        <v>45401.416666666664</v>
      </c>
      <c r="D5208" s="7">
        <v>45401.4375</v>
      </c>
      <c r="E5208" s="1">
        <v>1.0999999999999999E-2</v>
      </c>
      <c r="F5208" s="37">
        <v>2.5000000000000001E-2</v>
      </c>
    </row>
    <row r="5209" spans="2:6">
      <c r="B5209" s="59">
        <f t="shared" si="163"/>
        <v>45383</v>
      </c>
      <c r="C5209" s="7">
        <f t="shared" si="162"/>
        <v>45401.4375</v>
      </c>
      <c r="D5209" s="7">
        <v>45401.458333333336</v>
      </c>
      <c r="E5209" s="1">
        <v>0.20300000000000001</v>
      </c>
      <c r="F5209" s="37">
        <v>8.9999999999999993E-3</v>
      </c>
    </row>
    <row r="5210" spans="2:6">
      <c r="B5210" s="59">
        <f t="shared" si="163"/>
        <v>45383</v>
      </c>
      <c r="C5210" s="7">
        <f t="shared" si="162"/>
        <v>45401.458333333328</v>
      </c>
      <c r="D5210" s="7">
        <v>45401.479166666664</v>
      </c>
      <c r="E5210" s="1">
        <v>6.3E-2</v>
      </c>
      <c r="F5210" s="37">
        <v>0.129</v>
      </c>
    </row>
    <row r="5211" spans="2:6">
      <c r="B5211" s="59">
        <f t="shared" si="163"/>
        <v>45383</v>
      </c>
      <c r="C5211" s="7">
        <f t="shared" si="162"/>
        <v>45401.479166666664</v>
      </c>
      <c r="D5211" s="7">
        <v>45401.5</v>
      </c>
      <c r="E5211" s="1">
        <v>0</v>
      </c>
      <c r="F5211" s="37">
        <v>1.159</v>
      </c>
    </row>
    <row r="5212" spans="2:6">
      <c r="B5212" s="59">
        <f t="shared" si="163"/>
        <v>45383</v>
      </c>
      <c r="C5212" s="7">
        <f t="shared" si="162"/>
        <v>45401.5</v>
      </c>
      <c r="D5212" s="7">
        <v>45401.520833333336</v>
      </c>
      <c r="E5212" s="1">
        <v>0</v>
      </c>
      <c r="F5212" s="37">
        <v>2.33</v>
      </c>
    </row>
    <row r="5213" spans="2:6">
      <c r="B5213" s="59">
        <f t="shared" si="163"/>
        <v>45383</v>
      </c>
      <c r="C5213" s="7">
        <f t="shared" si="162"/>
        <v>45401.520833333328</v>
      </c>
      <c r="D5213" s="7">
        <v>45401.541666666664</v>
      </c>
      <c r="E5213" s="1">
        <v>0</v>
      </c>
      <c r="F5213" s="37">
        <v>2.3559999999999999</v>
      </c>
    </row>
    <row r="5214" spans="2:6">
      <c r="B5214" s="59">
        <f t="shared" si="163"/>
        <v>45383</v>
      </c>
      <c r="C5214" s="7">
        <f t="shared" si="162"/>
        <v>45401.541666666664</v>
      </c>
      <c r="D5214" s="7">
        <v>45401.5625</v>
      </c>
      <c r="E5214" s="1">
        <v>0</v>
      </c>
      <c r="F5214" s="37">
        <v>2.5019999999999998</v>
      </c>
    </row>
    <row r="5215" spans="2:6">
      <c r="B5215" s="59">
        <f t="shared" si="163"/>
        <v>45383</v>
      </c>
      <c r="C5215" s="7">
        <f t="shared" si="162"/>
        <v>45401.5625</v>
      </c>
      <c r="D5215" s="7">
        <v>45401.583333333336</v>
      </c>
      <c r="E5215" s="1">
        <v>0</v>
      </c>
      <c r="F5215" s="37">
        <v>2.4089999999999998</v>
      </c>
    </row>
    <row r="5216" spans="2:6">
      <c r="B5216" s="59">
        <f t="shared" si="163"/>
        <v>45383</v>
      </c>
      <c r="C5216" s="7">
        <f t="shared" si="162"/>
        <v>45401.583333333328</v>
      </c>
      <c r="D5216" s="7">
        <v>45401.604166666664</v>
      </c>
      <c r="E5216" s="1">
        <v>8.9999999999999993E-3</v>
      </c>
      <c r="F5216" s="37">
        <v>1.4730000000000001</v>
      </c>
    </row>
    <row r="5217" spans="2:6">
      <c r="B5217" s="59">
        <f t="shared" si="163"/>
        <v>45383</v>
      </c>
      <c r="C5217" s="7">
        <f t="shared" si="162"/>
        <v>45401.604166666664</v>
      </c>
      <c r="D5217" s="7">
        <v>45401.625</v>
      </c>
      <c r="E5217" s="1">
        <v>0</v>
      </c>
      <c r="F5217" s="37">
        <v>1.978</v>
      </c>
    </row>
    <row r="5218" spans="2:6">
      <c r="B5218" s="59">
        <f t="shared" si="163"/>
        <v>45383</v>
      </c>
      <c r="C5218" s="7">
        <f t="shared" si="162"/>
        <v>45401.625</v>
      </c>
      <c r="D5218" s="7">
        <v>45401.645833333336</v>
      </c>
      <c r="E5218" s="1">
        <v>0</v>
      </c>
      <c r="F5218" s="37">
        <v>2.3490000000000002</v>
      </c>
    </row>
    <row r="5219" spans="2:6">
      <c r="B5219" s="59">
        <f t="shared" si="163"/>
        <v>45383</v>
      </c>
      <c r="C5219" s="7">
        <f t="shared" si="162"/>
        <v>45401.645833333328</v>
      </c>
      <c r="D5219" s="7">
        <v>45401.666666666664</v>
      </c>
      <c r="E5219" s="1">
        <v>0</v>
      </c>
      <c r="F5219" s="37">
        <v>1.9239999999999999</v>
      </c>
    </row>
    <row r="5220" spans="2:6">
      <c r="B5220" s="59">
        <f t="shared" si="163"/>
        <v>45383</v>
      </c>
      <c r="C5220" s="7">
        <f t="shared" si="162"/>
        <v>45401.666666666664</v>
      </c>
      <c r="D5220" s="7">
        <v>45401.6875</v>
      </c>
      <c r="E5220" s="1">
        <v>0</v>
      </c>
      <c r="F5220" s="37">
        <v>2.4159999999999999</v>
      </c>
    </row>
    <row r="5221" spans="2:6">
      <c r="B5221" s="59">
        <f t="shared" si="163"/>
        <v>45383</v>
      </c>
      <c r="C5221" s="7">
        <f t="shared" si="162"/>
        <v>45401.6875</v>
      </c>
      <c r="D5221" s="7">
        <v>45401.708333333336</v>
      </c>
      <c r="E5221" s="1">
        <v>0</v>
      </c>
      <c r="F5221" s="37">
        <v>2.403</v>
      </c>
    </row>
    <row r="5222" spans="2:6">
      <c r="B5222" s="59">
        <f t="shared" si="163"/>
        <v>45383</v>
      </c>
      <c r="C5222" s="7">
        <f t="shared" si="162"/>
        <v>45401.708333333328</v>
      </c>
      <c r="D5222" s="7">
        <v>45401.729166666664</v>
      </c>
      <c r="E5222" s="1">
        <v>0</v>
      </c>
      <c r="F5222" s="37">
        <v>1.9450000000000001</v>
      </c>
    </row>
    <row r="5223" spans="2:6">
      <c r="B5223" s="59">
        <f t="shared" si="163"/>
        <v>45383</v>
      </c>
      <c r="C5223" s="7">
        <f t="shared" si="162"/>
        <v>45401.729166666664</v>
      </c>
      <c r="D5223" s="7">
        <v>45401.75</v>
      </c>
      <c r="E5223" s="1">
        <v>0</v>
      </c>
      <c r="F5223" s="37">
        <v>2.2570000000000001</v>
      </c>
    </row>
    <row r="5224" spans="2:6">
      <c r="B5224" s="59">
        <f t="shared" si="163"/>
        <v>45383</v>
      </c>
      <c r="C5224" s="7">
        <f t="shared" si="162"/>
        <v>45401.75</v>
      </c>
      <c r="D5224" s="7">
        <v>45401.770833333336</v>
      </c>
      <c r="E5224" s="1">
        <v>0</v>
      </c>
      <c r="F5224" s="37">
        <v>1.5149999999999999</v>
      </c>
    </row>
    <row r="5225" spans="2:6">
      <c r="B5225" s="59">
        <f t="shared" si="163"/>
        <v>45383</v>
      </c>
      <c r="C5225" s="7">
        <f t="shared" si="162"/>
        <v>45401.770833333328</v>
      </c>
      <c r="D5225" s="7">
        <v>45401.791666666664</v>
      </c>
      <c r="E5225" s="1">
        <v>0</v>
      </c>
      <c r="F5225" s="37">
        <v>1.016</v>
      </c>
    </row>
    <row r="5226" spans="2:6">
      <c r="B5226" s="59">
        <f t="shared" si="163"/>
        <v>45383</v>
      </c>
      <c r="C5226" s="7">
        <f t="shared" si="162"/>
        <v>45401.791666666664</v>
      </c>
      <c r="D5226" s="7">
        <v>45401.8125</v>
      </c>
      <c r="E5226" s="1">
        <v>1.2999999999999999E-2</v>
      </c>
      <c r="F5226" s="37">
        <v>0.89100000000000001</v>
      </c>
    </row>
    <row r="5227" spans="2:6">
      <c r="B5227" s="59">
        <f t="shared" si="163"/>
        <v>45383</v>
      </c>
      <c r="C5227" s="7">
        <f t="shared" si="162"/>
        <v>45401.8125</v>
      </c>
      <c r="D5227" s="7">
        <v>45401.833333333336</v>
      </c>
      <c r="E5227" s="1">
        <v>6.4000000000000001E-2</v>
      </c>
      <c r="F5227" s="37">
        <v>0.214</v>
      </c>
    </row>
    <row r="5228" spans="2:6">
      <c r="B5228" s="59">
        <f t="shared" si="163"/>
        <v>45383</v>
      </c>
      <c r="C5228" s="7">
        <f t="shared" si="162"/>
        <v>45401.833333333328</v>
      </c>
      <c r="D5228" s="7">
        <v>45401.854166666664</v>
      </c>
      <c r="E5228" s="1">
        <v>5.8999999999999997E-2</v>
      </c>
      <c r="F5228" s="37">
        <v>1.0999999999999999E-2</v>
      </c>
    </row>
    <row r="5229" spans="2:6">
      <c r="B5229" s="59">
        <f t="shared" si="163"/>
        <v>45383</v>
      </c>
      <c r="C5229" s="7">
        <f t="shared" si="162"/>
        <v>45401.854166666664</v>
      </c>
      <c r="D5229" s="7">
        <v>45401.875</v>
      </c>
      <c r="E5229" s="1">
        <v>0.154</v>
      </c>
      <c r="F5229" s="37">
        <v>0</v>
      </c>
    </row>
    <row r="5230" spans="2:6">
      <c r="B5230" s="59">
        <f t="shared" si="163"/>
        <v>45383</v>
      </c>
      <c r="C5230" s="7">
        <f t="shared" si="162"/>
        <v>45401.875</v>
      </c>
      <c r="D5230" s="7">
        <v>45401.895833333336</v>
      </c>
      <c r="E5230" s="1">
        <v>0.35499999999999998</v>
      </c>
      <c r="F5230" s="37">
        <v>0</v>
      </c>
    </row>
    <row r="5231" spans="2:6">
      <c r="B5231" s="59">
        <f t="shared" si="163"/>
        <v>45383</v>
      </c>
      <c r="C5231" s="7">
        <f t="shared" si="162"/>
        <v>45401.895833333328</v>
      </c>
      <c r="D5231" s="7">
        <v>45401.916666666664</v>
      </c>
      <c r="E5231" s="1">
        <v>0.41199999999999998</v>
      </c>
      <c r="F5231" s="37">
        <v>0</v>
      </c>
    </row>
    <row r="5232" spans="2:6">
      <c r="B5232" s="59">
        <f t="shared" si="163"/>
        <v>45383</v>
      </c>
      <c r="C5232" s="7">
        <f t="shared" si="162"/>
        <v>45401.916666666664</v>
      </c>
      <c r="D5232" s="7">
        <v>45401.9375</v>
      </c>
      <c r="E5232" s="1">
        <v>2.3929999999999998</v>
      </c>
      <c r="F5232" s="37">
        <v>0</v>
      </c>
    </row>
    <row r="5233" spans="2:6">
      <c r="B5233" s="59">
        <f t="shared" si="163"/>
        <v>45383</v>
      </c>
      <c r="C5233" s="7">
        <f t="shared" si="162"/>
        <v>45401.9375</v>
      </c>
      <c r="D5233" s="7">
        <v>45401.958333333336</v>
      </c>
      <c r="E5233" s="1">
        <v>2.1629999999999998</v>
      </c>
      <c r="F5233" s="37">
        <v>0</v>
      </c>
    </row>
    <row r="5234" spans="2:6">
      <c r="B5234" s="59">
        <f t="shared" si="163"/>
        <v>45383</v>
      </c>
      <c r="C5234" s="7">
        <f t="shared" si="162"/>
        <v>45401.958333333328</v>
      </c>
      <c r="D5234" s="7">
        <v>45401.979166666664</v>
      </c>
      <c r="E5234" s="1">
        <v>2.0779999999999998</v>
      </c>
      <c r="F5234" s="37">
        <v>0</v>
      </c>
    </row>
    <row r="5235" spans="2:6">
      <c r="B5235" s="59">
        <f t="shared" si="163"/>
        <v>45383</v>
      </c>
      <c r="C5235" s="7">
        <f t="shared" si="162"/>
        <v>45401.979166666664</v>
      </c>
      <c r="D5235" s="7">
        <v>45402</v>
      </c>
      <c r="E5235" s="1">
        <v>2.1219999999999999</v>
      </c>
      <c r="F5235" s="37">
        <v>0</v>
      </c>
    </row>
    <row r="5236" spans="2:6">
      <c r="B5236" s="59">
        <f t="shared" si="163"/>
        <v>45383</v>
      </c>
      <c r="C5236" s="7">
        <f t="shared" si="162"/>
        <v>45402</v>
      </c>
      <c r="D5236" s="7">
        <v>45402.020833333336</v>
      </c>
      <c r="E5236" s="1">
        <v>2.0910000000000002</v>
      </c>
      <c r="F5236" s="37">
        <v>0</v>
      </c>
    </row>
    <row r="5237" spans="2:6">
      <c r="B5237" s="59">
        <f t="shared" si="163"/>
        <v>45383</v>
      </c>
      <c r="C5237" s="7">
        <f t="shared" si="162"/>
        <v>45402.020833333328</v>
      </c>
      <c r="D5237" s="7">
        <v>45402.041666666664</v>
      </c>
      <c r="E5237" s="1">
        <v>2.089</v>
      </c>
      <c r="F5237" s="37">
        <v>0</v>
      </c>
    </row>
    <row r="5238" spans="2:6">
      <c r="B5238" s="59">
        <f t="shared" si="163"/>
        <v>45383</v>
      </c>
      <c r="C5238" s="7">
        <f t="shared" si="162"/>
        <v>45402.041666666664</v>
      </c>
      <c r="D5238" s="7">
        <v>45402.0625</v>
      </c>
      <c r="E5238" s="1">
        <v>2.0939999999999999</v>
      </c>
      <c r="F5238" s="37">
        <v>0</v>
      </c>
    </row>
    <row r="5239" spans="2:6">
      <c r="B5239" s="59">
        <f t="shared" si="163"/>
        <v>45383</v>
      </c>
      <c r="C5239" s="7">
        <f t="shared" si="162"/>
        <v>45402.0625</v>
      </c>
      <c r="D5239" s="7">
        <v>45402.083333333336</v>
      </c>
      <c r="E5239" s="1">
        <v>2.0960000000000001</v>
      </c>
      <c r="F5239" s="37">
        <v>0</v>
      </c>
    </row>
    <row r="5240" spans="2:6">
      <c r="B5240" s="59">
        <f t="shared" si="163"/>
        <v>45383</v>
      </c>
      <c r="C5240" s="7">
        <f t="shared" si="162"/>
        <v>45402.083333333328</v>
      </c>
      <c r="D5240" s="7">
        <v>45402.104166666664</v>
      </c>
      <c r="E5240" s="1">
        <v>2.101</v>
      </c>
      <c r="F5240" s="37">
        <v>0</v>
      </c>
    </row>
    <row r="5241" spans="2:6">
      <c r="B5241" s="59">
        <f t="shared" si="163"/>
        <v>45383</v>
      </c>
      <c r="C5241" s="7">
        <f t="shared" si="162"/>
        <v>45402.104166666664</v>
      </c>
      <c r="D5241" s="7">
        <v>45402.125</v>
      </c>
      <c r="E5241" s="1">
        <v>2.1080000000000001</v>
      </c>
      <c r="F5241" s="37">
        <v>0</v>
      </c>
    </row>
    <row r="5242" spans="2:6">
      <c r="B5242" s="59">
        <f t="shared" si="163"/>
        <v>45383</v>
      </c>
      <c r="C5242" s="7">
        <f t="shared" si="162"/>
        <v>45402.125</v>
      </c>
      <c r="D5242" s="7">
        <v>45402.145833333336</v>
      </c>
      <c r="E5242" s="1">
        <v>1.258</v>
      </c>
      <c r="F5242" s="37">
        <v>0</v>
      </c>
    </row>
    <row r="5243" spans="2:6">
      <c r="B5243" s="59">
        <f t="shared" si="163"/>
        <v>45383</v>
      </c>
      <c r="C5243" s="7">
        <f t="shared" si="162"/>
        <v>45402.145833333328</v>
      </c>
      <c r="D5243" s="7">
        <v>45402.166666666664</v>
      </c>
      <c r="E5243" s="1">
        <v>0.192</v>
      </c>
      <c r="F5243" s="37">
        <v>0</v>
      </c>
    </row>
    <row r="5244" spans="2:6">
      <c r="B5244" s="59">
        <f t="shared" si="163"/>
        <v>45383</v>
      </c>
      <c r="C5244" s="7">
        <f t="shared" si="162"/>
        <v>45402.166666666664</v>
      </c>
      <c r="D5244" s="7">
        <v>45402.1875</v>
      </c>
      <c r="E5244" s="1">
        <v>0.193</v>
      </c>
      <c r="F5244" s="37">
        <v>0</v>
      </c>
    </row>
    <row r="5245" spans="2:6">
      <c r="B5245" s="59">
        <f t="shared" si="163"/>
        <v>45383</v>
      </c>
      <c r="C5245" s="7">
        <f t="shared" si="162"/>
        <v>45402.1875</v>
      </c>
      <c r="D5245" s="7">
        <v>45402.208333333336</v>
      </c>
      <c r="E5245" s="1">
        <v>0.19600000000000001</v>
      </c>
      <c r="F5245" s="37">
        <v>0</v>
      </c>
    </row>
    <row r="5246" spans="2:6">
      <c r="B5246" s="59">
        <f t="shared" si="163"/>
        <v>45383</v>
      </c>
      <c r="C5246" s="7">
        <f t="shared" si="162"/>
        <v>45402.208333333328</v>
      </c>
      <c r="D5246" s="7">
        <v>45402.229166666664</v>
      </c>
      <c r="E5246" s="1">
        <v>0.189</v>
      </c>
      <c r="F5246" s="37">
        <v>0</v>
      </c>
    </row>
    <row r="5247" spans="2:6">
      <c r="B5247" s="59">
        <f t="shared" si="163"/>
        <v>45383</v>
      </c>
      <c r="C5247" s="7">
        <f t="shared" si="162"/>
        <v>45402.229166666664</v>
      </c>
      <c r="D5247" s="7">
        <v>45402.25</v>
      </c>
      <c r="E5247" s="1">
        <v>0.78100000000000003</v>
      </c>
      <c r="F5247" s="37">
        <v>0</v>
      </c>
    </row>
    <row r="5248" spans="2:6">
      <c r="B5248" s="59">
        <f t="shared" si="163"/>
        <v>45383</v>
      </c>
      <c r="C5248" s="7">
        <f t="shared" si="162"/>
        <v>45402.25</v>
      </c>
      <c r="D5248" s="7">
        <v>45402.270833333336</v>
      </c>
      <c r="E5248" s="1">
        <v>0.38400000000000001</v>
      </c>
      <c r="F5248" s="37">
        <v>0</v>
      </c>
    </row>
    <row r="5249" spans="2:6">
      <c r="B5249" s="59">
        <f t="shared" si="163"/>
        <v>45383</v>
      </c>
      <c r="C5249" s="7">
        <f t="shared" si="162"/>
        <v>45402.270833333328</v>
      </c>
      <c r="D5249" s="7">
        <v>45402.291666666664</v>
      </c>
      <c r="E5249" s="1">
        <v>0.32800000000000001</v>
      </c>
      <c r="F5249" s="37">
        <v>8.9999999999999993E-3</v>
      </c>
    </row>
    <row r="5250" spans="2:6">
      <c r="B5250" s="59">
        <f t="shared" si="163"/>
        <v>45383</v>
      </c>
      <c r="C5250" s="7">
        <f t="shared" si="162"/>
        <v>45402.291666666664</v>
      </c>
      <c r="D5250" s="7">
        <v>45402.3125</v>
      </c>
      <c r="E5250" s="1">
        <v>3.2000000000000001E-2</v>
      </c>
      <c r="F5250" s="37">
        <v>0.14699999999999999</v>
      </c>
    </row>
    <row r="5251" spans="2:6">
      <c r="B5251" s="59">
        <f t="shared" si="163"/>
        <v>45383</v>
      </c>
      <c r="C5251" s="7">
        <f t="shared" si="162"/>
        <v>45402.3125</v>
      </c>
      <c r="D5251" s="7">
        <v>45402.333333333336</v>
      </c>
      <c r="E5251" s="1">
        <v>2E-3</v>
      </c>
      <c r="F5251" s="37">
        <v>0.34200000000000003</v>
      </c>
    </row>
    <row r="5252" spans="2:6">
      <c r="B5252" s="59">
        <f t="shared" si="163"/>
        <v>45383</v>
      </c>
      <c r="C5252" s="7">
        <f t="shared" si="162"/>
        <v>45402.333333333328</v>
      </c>
      <c r="D5252" s="7">
        <v>45402.354166666664</v>
      </c>
      <c r="E5252" s="1">
        <v>0</v>
      </c>
      <c r="F5252" s="37">
        <v>1.2889999999999999</v>
      </c>
    </row>
    <row r="5253" spans="2:6">
      <c r="B5253" s="59">
        <f t="shared" si="163"/>
        <v>45383</v>
      </c>
      <c r="C5253" s="7">
        <f t="shared" ref="C5253:C5316" si="164">D5253-1/48</f>
        <v>45402.354166666664</v>
      </c>
      <c r="D5253" s="7">
        <v>45402.375</v>
      </c>
      <c r="E5253" s="1">
        <v>0</v>
      </c>
      <c r="F5253" s="37">
        <v>2.1440000000000001</v>
      </c>
    </row>
    <row r="5254" spans="2:6">
      <c r="B5254" s="59">
        <f t="shared" ref="B5254:B5317" si="165">DATE(YEAR(C5254),MONTH(C5254),1)</f>
        <v>45383</v>
      </c>
      <c r="C5254" s="7">
        <f t="shared" si="164"/>
        <v>45402.375</v>
      </c>
      <c r="D5254" s="7">
        <v>45402.395833333336</v>
      </c>
      <c r="E5254" s="1">
        <v>0</v>
      </c>
      <c r="F5254" s="37">
        <v>2.6230000000000002</v>
      </c>
    </row>
    <row r="5255" spans="2:6">
      <c r="B5255" s="59">
        <f t="shared" si="165"/>
        <v>45383</v>
      </c>
      <c r="C5255" s="7">
        <f t="shared" si="164"/>
        <v>45402.395833333328</v>
      </c>
      <c r="D5255" s="7">
        <v>45402.416666666664</v>
      </c>
      <c r="E5255" s="1">
        <v>0</v>
      </c>
      <c r="F5255" s="37">
        <v>2.081</v>
      </c>
    </row>
    <row r="5256" spans="2:6">
      <c r="B5256" s="59">
        <f t="shared" si="165"/>
        <v>45383</v>
      </c>
      <c r="C5256" s="7">
        <f t="shared" si="164"/>
        <v>45402.416666666664</v>
      </c>
      <c r="D5256" s="7">
        <v>45402.4375</v>
      </c>
      <c r="E5256" s="1">
        <v>0</v>
      </c>
      <c r="F5256" s="37">
        <v>2.423</v>
      </c>
    </row>
    <row r="5257" spans="2:6">
      <c r="B5257" s="59">
        <f t="shared" si="165"/>
        <v>45383</v>
      </c>
      <c r="C5257" s="7">
        <f t="shared" si="164"/>
        <v>45402.4375</v>
      </c>
      <c r="D5257" s="7">
        <v>45402.458333333336</v>
      </c>
      <c r="E5257" s="1">
        <v>0</v>
      </c>
      <c r="F5257" s="37">
        <v>2.3650000000000002</v>
      </c>
    </row>
    <row r="5258" spans="2:6">
      <c r="B5258" s="59">
        <f t="shared" si="165"/>
        <v>45383</v>
      </c>
      <c r="C5258" s="7">
        <f t="shared" si="164"/>
        <v>45402.458333333328</v>
      </c>
      <c r="D5258" s="7">
        <v>45402.479166666664</v>
      </c>
      <c r="E5258" s="1">
        <v>1E-3</v>
      </c>
      <c r="F5258" s="37">
        <v>0.04</v>
      </c>
    </row>
    <row r="5259" spans="2:6">
      <c r="B5259" s="59">
        <f t="shared" si="165"/>
        <v>45383</v>
      </c>
      <c r="C5259" s="7">
        <f t="shared" si="164"/>
        <v>45402.479166666664</v>
      </c>
      <c r="D5259" s="7">
        <v>45402.5</v>
      </c>
      <c r="E5259" s="1">
        <v>0.105</v>
      </c>
      <c r="F5259" s="37">
        <v>1.0999999999999999E-2</v>
      </c>
    </row>
    <row r="5260" spans="2:6">
      <c r="B5260" s="59">
        <f t="shared" si="165"/>
        <v>45383</v>
      </c>
      <c r="C5260" s="7">
        <f t="shared" si="164"/>
        <v>45402.5</v>
      </c>
      <c r="D5260" s="7">
        <v>45402.520833333336</v>
      </c>
      <c r="E5260" s="1">
        <v>0</v>
      </c>
      <c r="F5260" s="37">
        <v>1.7999999999999999E-2</v>
      </c>
    </row>
    <row r="5261" spans="2:6">
      <c r="B5261" s="59">
        <f t="shared" si="165"/>
        <v>45383</v>
      </c>
      <c r="C5261" s="7">
        <f t="shared" si="164"/>
        <v>45402.520833333328</v>
      </c>
      <c r="D5261" s="7">
        <v>45402.541666666664</v>
      </c>
      <c r="E5261" s="1">
        <v>0</v>
      </c>
      <c r="F5261" s="37">
        <v>0.73499999999999999</v>
      </c>
    </row>
    <row r="5262" spans="2:6">
      <c r="B5262" s="59">
        <f t="shared" si="165"/>
        <v>45383</v>
      </c>
      <c r="C5262" s="7">
        <f t="shared" si="164"/>
        <v>45402.541666666664</v>
      </c>
      <c r="D5262" s="7">
        <v>45402.5625</v>
      </c>
      <c r="E5262" s="1">
        <v>0</v>
      </c>
      <c r="F5262" s="37">
        <v>2.036</v>
      </c>
    </row>
    <row r="5263" spans="2:6">
      <c r="B5263" s="59">
        <f t="shared" si="165"/>
        <v>45383</v>
      </c>
      <c r="C5263" s="7">
        <f t="shared" si="164"/>
        <v>45402.5625</v>
      </c>
      <c r="D5263" s="7">
        <v>45402.583333333336</v>
      </c>
      <c r="E5263" s="1">
        <v>0</v>
      </c>
      <c r="F5263" s="37">
        <v>1.2450000000000001</v>
      </c>
    </row>
    <row r="5264" spans="2:6">
      <c r="B5264" s="59">
        <f t="shared" si="165"/>
        <v>45383</v>
      </c>
      <c r="C5264" s="7">
        <f t="shared" si="164"/>
        <v>45402.583333333328</v>
      </c>
      <c r="D5264" s="7">
        <v>45402.604166666664</v>
      </c>
      <c r="E5264" s="1">
        <v>1E-3</v>
      </c>
      <c r="F5264" s="37">
        <v>1.6850000000000001</v>
      </c>
    </row>
    <row r="5265" spans="2:6">
      <c r="B5265" s="59">
        <f t="shared" si="165"/>
        <v>45383</v>
      </c>
      <c r="C5265" s="7">
        <f t="shared" si="164"/>
        <v>45402.604166666664</v>
      </c>
      <c r="D5265" s="7">
        <v>45402.625</v>
      </c>
      <c r="E5265" s="1">
        <v>0</v>
      </c>
      <c r="F5265" s="37">
        <v>1.3759999999999999</v>
      </c>
    </row>
    <row r="5266" spans="2:6">
      <c r="B5266" s="59">
        <f t="shared" si="165"/>
        <v>45383</v>
      </c>
      <c r="C5266" s="7">
        <f t="shared" si="164"/>
        <v>45402.625</v>
      </c>
      <c r="D5266" s="7">
        <v>45402.645833333336</v>
      </c>
      <c r="E5266" s="1">
        <v>1.2999999999999999E-2</v>
      </c>
      <c r="F5266" s="37">
        <v>1.014</v>
      </c>
    </row>
    <row r="5267" spans="2:6">
      <c r="B5267" s="59">
        <f t="shared" si="165"/>
        <v>45383</v>
      </c>
      <c r="C5267" s="7">
        <f t="shared" si="164"/>
        <v>45402.645833333328</v>
      </c>
      <c r="D5267" s="7">
        <v>45402.666666666664</v>
      </c>
      <c r="E5267" s="1">
        <v>0</v>
      </c>
      <c r="F5267" s="37">
        <v>1.655</v>
      </c>
    </row>
    <row r="5268" spans="2:6">
      <c r="B5268" s="59">
        <f t="shared" si="165"/>
        <v>45383</v>
      </c>
      <c r="C5268" s="7">
        <f t="shared" si="164"/>
        <v>45402.666666666664</v>
      </c>
      <c r="D5268" s="7">
        <v>45402.6875</v>
      </c>
      <c r="E5268" s="1">
        <v>2E-3</v>
      </c>
      <c r="F5268" s="37">
        <v>0.36399999999999999</v>
      </c>
    </row>
    <row r="5269" spans="2:6">
      <c r="B5269" s="59">
        <f t="shared" si="165"/>
        <v>45383</v>
      </c>
      <c r="C5269" s="7">
        <f t="shared" si="164"/>
        <v>45402.6875</v>
      </c>
      <c r="D5269" s="7">
        <v>45402.708333333336</v>
      </c>
      <c r="E5269" s="1">
        <v>3.9E-2</v>
      </c>
      <c r="F5269" s="37">
        <v>0.104</v>
      </c>
    </row>
    <row r="5270" spans="2:6">
      <c r="B5270" s="59">
        <f t="shared" si="165"/>
        <v>45383</v>
      </c>
      <c r="C5270" s="7">
        <f t="shared" si="164"/>
        <v>45402.708333333328</v>
      </c>
      <c r="D5270" s="7">
        <v>45402.729166666664</v>
      </c>
      <c r="E5270" s="1">
        <v>0</v>
      </c>
      <c r="F5270" s="37">
        <v>1.0029999999999999</v>
      </c>
    </row>
    <row r="5271" spans="2:6">
      <c r="B5271" s="59">
        <f t="shared" si="165"/>
        <v>45383</v>
      </c>
      <c r="C5271" s="7">
        <f t="shared" si="164"/>
        <v>45402.729166666664</v>
      </c>
      <c r="D5271" s="7">
        <v>45402.75</v>
      </c>
      <c r="E5271" s="1">
        <v>0</v>
      </c>
      <c r="F5271" s="37">
        <v>1.2849999999999999</v>
      </c>
    </row>
    <row r="5272" spans="2:6">
      <c r="B5272" s="59">
        <f t="shared" si="165"/>
        <v>45383</v>
      </c>
      <c r="C5272" s="7">
        <f t="shared" si="164"/>
        <v>45402.75</v>
      </c>
      <c r="D5272" s="7">
        <v>45402.770833333336</v>
      </c>
      <c r="E5272" s="1">
        <v>0</v>
      </c>
      <c r="F5272" s="37">
        <v>1.3260000000000001</v>
      </c>
    </row>
    <row r="5273" spans="2:6">
      <c r="B5273" s="59">
        <f t="shared" si="165"/>
        <v>45383</v>
      </c>
      <c r="C5273" s="7">
        <f t="shared" si="164"/>
        <v>45402.770833333328</v>
      </c>
      <c r="D5273" s="7">
        <v>45402.791666666664</v>
      </c>
      <c r="E5273" s="1">
        <v>0</v>
      </c>
      <c r="F5273" s="37">
        <v>1.1240000000000001</v>
      </c>
    </row>
    <row r="5274" spans="2:6">
      <c r="B5274" s="59">
        <f t="shared" si="165"/>
        <v>45383</v>
      </c>
      <c r="C5274" s="7">
        <f t="shared" si="164"/>
        <v>45402.791666666664</v>
      </c>
      <c r="D5274" s="7">
        <v>45402.8125</v>
      </c>
      <c r="E5274" s="1">
        <v>0</v>
      </c>
      <c r="F5274" s="37">
        <v>0.85799999999999998</v>
      </c>
    </row>
    <row r="5275" spans="2:6">
      <c r="B5275" s="59">
        <f t="shared" si="165"/>
        <v>45383</v>
      </c>
      <c r="C5275" s="7">
        <f t="shared" si="164"/>
        <v>45402.8125</v>
      </c>
      <c r="D5275" s="7">
        <v>45402.833333333336</v>
      </c>
      <c r="E5275" s="1">
        <v>0</v>
      </c>
      <c r="F5275" s="37">
        <v>0.47</v>
      </c>
    </row>
    <row r="5276" spans="2:6">
      <c r="B5276" s="59">
        <f t="shared" si="165"/>
        <v>45383</v>
      </c>
      <c r="C5276" s="7">
        <f t="shared" si="164"/>
        <v>45402.833333333328</v>
      </c>
      <c r="D5276" s="7">
        <v>45402.854166666664</v>
      </c>
      <c r="E5276" s="1">
        <v>1.7999999999999999E-2</v>
      </c>
      <c r="F5276" s="37">
        <v>0.03</v>
      </c>
    </row>
    <row r="5277" spans="2:6">
      <c r="B5277" s="59">
        <f t="shared" si="165"/>
        <v>45383</v>
      </c>
      <c r="C5277" s="7">
        <f t="shared" si="164"/>
        <v>45402.854166666664</v>
      </c>
      <c r="D5277" s="7">
        <v>45402.875</v>
      </c>
      <c r="E5277" s="1">
        <v>0.14699999999999999</v>
      </c>
      <c r="F5277" s="37">
        <v>0</v>
      </c>
    </row>
    <row r="5278" spans="2:6">
      <c r="B5278" s="59">
        <f t="shared" si="165"/>
        <v>45383</v>
      </c>
      <c r="C5278" s="7">
        <f t="shared" si="164"/>
        <v>45402.875</v>
      </c>
      <c r="D5278" s="7">
        <v>45402.895833333336</v>
      </c>
      <c r="E5278" s="1">
        <v>0.13100000000000001</v>
      </c>
      <c r="F5278" s="37">
        <v>0</v>
      </c>
    </row>
    <row r="5279" spans="2:6">
      <c r="B5279" s="59">
        <f t="shared" si="165"/>
        <v>45383</v>
      </c>
      <c r="C5279" s="7">
        <f t="shared" si="164"/>
        <v>45402.895833333328</v>
      </c>
      <c r="D5279" s="7">
        <v>45402.916666666664</v>
      </c>
      <c r="E5279" s="1">
        <v>0.20699999999999999</v>
      </c>
      <c r="F5279" s="37">
        <v>0</v>
      </c>
    </row>
    <row r="5280" spans="2:6">
      <c r="B5280" s="59">
        <f t="shared" si="165"/>
        <v>45383</v>
      </c>
      <c r="C5280" s="7">
        <f t="shared" si="164"/>
        <v>45402.916666666664</v>
      </c>
      <c r="D5280" s="7">
        <v>45402.9375</v>
      </c>
      <c r="E5280" s="1">
        <v>0.13500000000000001</v>
      </c>
      <c r="F5280" s="37">
        <v>0</v>
      </c>
    </row>
    <row r="5281" spans="2:6">
      <c r="B5281" s="59">
        <f t="shared" si="165"/>
        <v>45383</v>
      </c>
      <c r="C5281" s="7">
        <f t="shared" si="164"/>
        <v>45402.9375</v>
      </c>
      <c r="D5281" s="7">
        <v>45402.958333333336</v>
      </c>
      <c r="E5281" s="1">
        <v>0.127</v>
      </c>
      <c r="F5281" s="37">
        <v>0</v>
      </c>
    </row>
    <row r="5282" spans="2:6">
      <c r="B5282" s="59">
        <f t="shared" si="165"/>
        <v>45383</v>
      </c>
      <c r="C5282" s="7">
        <f t="shared" si="164"/>
        <v>45402.958333333328</v>
      </c>
      <c r="D5282" s="7">
        <v>45402.979166666664</v>
      </c>
      <c r="E5282" s="1">
        <v>0.122</v>
      </c>
      <c r="F5282" s="37">
        <v>0</v>
      </c>
    </row>
    <row r="5283" spans="2:6">
      <c r="B5283" s="59">
        <f t="shared" si="165"/>
        <v>45383</v>
      </c>
      <c r="C5283" s="7">
        <f t="shared" si="164"/>
        <v>45402.979166666664</v>
      </c>
      <c r="D5283" s="7">
        <v>45403</v>
      </c>
      <c r="E5283" s="1">
        <v>8.3000000000000004E-2</v>
      </c>
      <c r="F5283" s="37">
        <v>0</v>
      </c>
    </row>
    <row r="5284" spans="2:6">
      <c r="B5284" s="59">
        <f t="shared" si="165"/>
        <v>45383</v>
      </c>
      <c r="C5284" s="7">
        <f t="shared" si="164"/>
        <v>45403</v>
      </c>
      <c r="D5284" s="7">
        <v>45403.020833333336</v>
      </c>
      <c r="E5284" s="1">
        <v>6.8000000000000005E-2</v>
      </c>
      <c r="F5284" s="37">
        <v>0</v>
      </c>
    </row>
    <row r="5285" spans="2:6">
      <c r="B5285" s="59">
        <f t="shared" si="165"/>
        <v>45383</v>
      </c>
      <c r="C5285" s="7">
        <f t="shared" si="164"/>
        <v>45403.020833333328</v>
      </c>
      <c r="D5285" s="7">
        <v>45403.041666666664</v>
      </c>
      <c r="E5285" s="1">
        <v>6.8000000000000005E-2</v>
      </c>
      <c r="F5285" s="37">
        <v>0</v>
      </c>
    </row>
    <row r="5286" spans="2:6">
      <c r="B5286" s="59">
        <f t="shared" si="165"/>
        <v>45383</v>
      </c>
      <c r="C5286" s="7">
        <f t="shared" si="164"/>
        <v>45403.041666666664</v>
      </c>
      <c r="D5286" s="7">
        <v>45403.0625</v>
      </c>
      <c r="E5286" s="1">
        <v>6.0999999999999999E-2</v>
      </c>
      <c r="F5286" s="37">
        <v>0</v>
      </c>
    </row>
    <row r="5287" spans="2:6">
      <c r="B5287" s="59">
        <f t="shared" si="165"/>
        <v>45383</v>
      </c>
      <c r="C5287" s="7">
        <f t="shared" si="164"/>
        <v>45403.0625</v>
      </c>
      <c r="D5287" s="7">
        <v>45403.083333333336</v>
      </c>
      <c r="E5287" s="1">
        <v>0.06</v>
      </c>
      <c r="F5287" s="37">
        <v>0</v>
      </c>
    </row>
    <row r="5288" spans="2:6">
      <c r="B5288" s="59">
        <f t="shared" si="165"/>
        <v>45383</v>
      </c>
      <c r="C5288" s="7">
        <f t="shared" si="164"/>
        <v>45403.083333333328</v>
      </c>
      <c r="D5288" s="7">
        <v>45403.104166666664</v>
      </c>
      <c r="E5288" s="1">
        <v>6.3E-2</v>
      </c>
      <c r="F5288" s="37">
        <v>0</v>
      </c>
    </row>
    <row r="5289" spans="2:6">
      <c r="B5289" s="59">
        <f t="shared" si="165"/>
        <v>45383</v>
      </c>
      <c r="C5289" s="7">
        <f t="shared" si="164"/>
        <v>45403.104166666664</v>
      </c>
      <c r="D5289" s="7">
        <v>45403.125</v>
      </c>
      <c r="E5289" s="1">
        <v>6.7000000000000004E-2</v>
      </c>
      <c r="F5289" s="37">
        <v>0</v>
      </c>
    </row>
    <row r="5290" spans="2:6">
      <c r="B5290" s="59">
        <f t="shared" si="165"/>
        <v>45383</v>
      </c>
      <c r="C5290" s="7">
        <f t="shared" si="164"/>
        <v>45403.125</v>
      </c>
      <c r="D5290" s="7">
        <v>45403.145833333336</v>
      </c>
      <c r="E5290" s="1">
        <v>6.8000000000000005E-2</v>
      </c>
      <c r="F5290" s="37">
        <v>0</v>
      </c>
    </row>
    <row r="5291" spans="2:6">
      <c r="B5291" s="59">
        <f t="shared" si="165"/>
        <v>45383</v>
      </c>
      <c r="C5291" s="7">
        <f t="shared" si="164"/>
        <v>45403.145833333328</v>
      </c>
      <c r="D5291" s="7">
        <v>45403.166666666664</v>
      </c>
      <c r="E5291" s="1">
        <v>6.3E-2</v>
      </c>
      <c r="F5291" s="37">
        <v>0</v>
      </c>
    </row>
    <row r="5292" spans="2:6">
      <c r="B5292" s="59">
        <f t="shared" si="165"/>
        <v>45383</v>
      </c>
      <c r="C5292" s="7">
        <f t="shared" si="164"/>
        <v>45403.166666666664</v>
      </c>
      <c r="D5292" s="7">
        <v>45403.1875</v>
      </c>
      <c r="E5292" s="1">
        <v>5.6000000000000001E-2</v>
      </c>
      <c r="F5292" s="37">
        <v>0</v>
      </c>
    </row>
    <row r="5293" spans="2:6">
      <c r="B5293" s="59">
        <f t="shared" si="165"/>
        <v>45383</v>
      </c>
      <c r="C5293" s="7">
        <f t="shared" si="164"/>
        <v>45403.1875</v>
      </c>
      <c r="D5293" s="7">
        <v>45403.208333333336</v>
      </c>
      <c r="E5293" s="1">
        <v>6.8000000000000005E-2</v>
      </c>
      <c r="F5293" s="37">
        <v>0</v>
      </c>
    </row>
    <row r="5294" spans="2:6">
      <c r="B5294" s="59">
        <f t="shared" si="165"/>
        <v>45383</v>
      </c>
      <c r="C5294" s="7">
        <f t="shared" si="164"/>
        <v>45403.208333333328</v>
      </c>
      <c r="D5294" s="7">
        <v>45403.229166666664</v>
      </c>
      <c r="E5294" s="1">
        <v>6.7000000000000004E-2</v>
      </c>
      <c r="F5294" s="37">
        <v>0</v>
      </c>
    </row>
    <row r="5295" spans="2:6">
      <c r="B5295" s="59">
        <f t="shared" si="165"/>
        <v>45383</v>
      </c>
      <c r="C5295" s="7">
        <f t="shared" si="164"/>
        <v>45403.229166666664</v>
      </c>
      <c r="D5295" s="7">
        <v>45403.25</v>
      </c>
      <c r="E5295" s="1">
        <v>0.65800000000000003</v>
      </c>
      <c r="F5295" s="37">
        <v>0</v>
      </c>
    </row>
    <row r="5296" spans="2:6">
      <c r="B5296" s="59">
        <f t="shared" si="165"/>
        <v>45383</v>
      </c>
      <c r="C5296" s="7">
        <f t="shared" si="164"/>
        <v>45403.25</v>
      </c>
      <c r="D5296" s="7">
        <v>45403.270833333336</v>
      </c>
      <c r="E5296" s="1">
        <v>0.09</v>
      </c>
      <c r="F5296" s="37">
        <v>0</v>
      </c>
    </row>
    <row r="5297" spans="2:6">
      <c r="B5297" s="59">
        <f t="shared" si="165"/>
        <v>45383</v>
      </c>
      <c r="C5297" s="7">
        <f t="shared" si="164"/>
        <v>45403.270833333328</v>
      </c>
      <c r="D5297" s="7">
        <v>45403.291666666664</v>
      </c>
      <c r="E5297" s="1">
        <v>1.7000000000000001E-2</v>
      </c>
      <c r="F5297" s="37">
        <v>0</v>
      </c>
    </row>
    <row r="5298" spans="2:6">
      <c r="B5298" s="59">
        <f t="shared" si="165"/>
        <v>45383</v>
      </c>
      <c r="C5298" s="7">
        <f t="shared" si="164"/>
        <v>45403.291666666664</v>
      </c>
      <c r="D5298" s="7">
        <v>45403.3125</v>
      </c>
      <c r="E5298" s="1">
        <v>3.0000000000000001E-3</v>
      </c>
      <c r="F5298" s="37">
        <v>9.5000000000000001E-2</v>
      </c>
    </row>
    <row r="5299" spans="2:6">
      <c r="B5299" s="59">
        <f t="shared" si="165"/>
        <v>45383</v>
      </c>
      <c r="C5299" s="7">
        <f t="shared" si="164"/>
        <v>45403.3125</v>
      </c>
      <c r="D5299" s="7">
        <v>45403.333333333336</v>
      </c>
      <c r="E5299" s="1">
        <v>0</v>
      </c>
      <c r="F5299" s="37">
        <v>0.24299999999999999</v>
      </c>
    </row>
    <row r="5300" spans="2:6">
      <c r="B5300" s="59">
        <f t="shared" si="165"/>
        <v>45383</v>
      </c>
      <c r="C5300" s="7">
        <f t="shared" si="164"/>
        <v>45403.333333333328</v>
      </c>
      <c r="D5300" s="7">
        <v>45403.354166666664</v>
      </c>
      <c r="E5300" s="1">
        <v>0</v>
      </c>
      <c r="F5300" s="37">
        <v>0.65600000000000003</v>
      </c>
    </row>
    <row r="5301" spans="2:6">
      <c r="B5301" s="59">
        <f t="shared" si="165"/>
        <v>45383</v>
      </c>
      <c r="C5301" s="7">
        <f t="shared" si="164"/>
        <v>45403.354166666664</v>
      </c>
      <c r="D5301" s="7">
        <v>45403.375</v>
      </c>
      <c r="E5301" s="1">
        <v>0</v>
      </c>
      <c r="F5301" s="37">
        <v>1.4490000000000001</v>
      </c>
    </row>
    <row r="5302" spans="2:6">
      <c r="B5302" s="59">
        <f t="shared" si="165"/>
        <v>45383</v>
      </c>
      <c r="C5302" s="7">
        <f t="shared" si="164"/>
        <v>45403.375</v>
      </c>
      <c r="D5302" s="7">
        <v>45403.395833333336</v>
      </c>
      <c r="E5302" s="1">
        <v>0</v>
      </c>
      <c r="F5302" s="37">
        <v>1.6679999999999999</v>
      </c>
    </row>
    <row r="5303" spans="2:6">
      <c r="B5303" s="59">
        <f t="shared" si="165"/>
        <v>45383</v>
      </c>
      <c r="C5303" s="7">
        <f t="shared" si="164"/>
        <v>45403.395833333328</v>
      </c>
      <c r="D5303" s="7">
        <v>45403.416666666664</v>
      </c>
      <c r="E5303" s="1">
        <v>0</v>
      </c>
      <c r="F5303" s="37">
        <v>1.6339999999999999</v>
      </c>
    </row>
    <row r="5304" spans="2:6">
      <c r="B5304" s="59">
        <f t="shared" si="165"/>
        <v>45383</v>
      </c>
      <c r="C5304" s="7">
        <f t="shared" si="164"/>
        <v>45403.416666666664</v>
      </c>
      <c r="D5304" s="7">
        <v>45403.4375</v>
      </c>
      <c r="E5304" s="1">
        <v>0</v>
      </c>
      <c r="F5304" s="37">
        <v>1.7190000000000001</v>
      </c>
    </row>
    <row r="5305" spans="2:6">
      <c r="B5305" s="59">
        <f t="shared" si="165"/>
        <v>45383</v>
      </c>
      <c r="C5305" s="7">
        <f t="shared" si="164"/>
        <v>45403.4375</v>
      </c>
      <c r="D5305" s="7">
        <v>45403.458333333336</v>
      </c>
      <c r="E5305" s="1">
        <v>0</v>
      </c>
      <c r="F5305" s="37">
        <v>1.73</v>
      </c>
    </row>
    <row r="5306" spans="2:6">
      <c r="B5306" s="59">
        <f t="shared" si="165"/>
        <v>45383</v>
      </c>
      <c r="C5306" s="7">
        <f t="shared" si="164"/>
        <v>45403.458333333328</v>
      </c>
      <c r="D5306" s="7">
        <v>45403.479166666664</v>
      </c>
      <c r="E5306" s="1">
        <v>0</v>
      </c>
      <c r="F5306" s="37">
        <v>1.661</v>
      </c>
    </row>
    <row r="5307" spans="2:6">
      <c r="B5307" s="59">
        <f t="shared" si="165"/>
        <v>45383</v>
      </c>
      <c r="C5307" s="7">
        <f t="shared" si="164"/>
        <v>45403.479166666664</v>
      </c>
      <c r="D5307" s="7">
        <v>45403.5</v>
      </c>
      <c r="E5307" s="1">
        <v>0</v>
      </c>
      <c r="F5307" s="37">
        <v>1.7</v>
      </c>
    </row>
    <row r="5308" spans="2:6">
      <c r="B5308" s="59">
        <f t="shared" si="165"/>
        <v>45383</v>
      </c>
      <c r="C5308" s="7">
        <f t="shared" si="164"/>
        <v>45403.5</v>
      </c>
      <c r="D5308" s="7">
        <v>45403.520833333336</v>
      </c>
      <c r="E5308" s="1">
        <v>0</v>
      </c>
      <c r="F5308" s="37">
        <v>1.4039999999999999</v>
      </c>
    </row>
    <row r="5309" spans="2:6">
      <c r="B5309" s="59">
        <f t="shared" si="165"/>
        <v>45383</v>
      </c>
      <c r="C5309" s="7">
        <f t="shared" si="164"/>
        <v>45403.520833333328</v>
      </c>
      <c r="D5309" s="7">
        <v>45403.541666666664</v>
      </c>
      <c r="E5309" s="1">
        <v>0</v>
      </c>
      <c r="F5309" s="37">
        <v>1.8819999999999999</v>
      </c>
    </row>
    <row r="5310" spans="2:6">
      <c r="B5310" s="59">
        <f t="shared" si="165"/>
        <v>45383</v>
      </c>
      <c r="C5310" s="7">
        <f t="shared" si="164"/>
        <v>45403.541666666664</v>
      </c>
      <c r="D5310" s="7">
        <v>45403.5625</v>
      </c>
      <c r="E5310" s="1">
        <v>0</v>
      </c>
      <c r="F5310" s="37">
        <v>1.8120000000000001</v>
      </c>
    </row>
    <row r="5311" spans="2:6">
      <c r="B5311" s="59">
        <f t="shared" si="165"/>
        <v>45383</v>
      </c>
      <c r="C5311" s="7">
        <f t="shared" si="164"/>
        <v>45403.5625</v>
      </c>
      <c r="D5311" s="7">
        <v>45403.583333333336</v>
      </c>
      <c r="E5311" s="1">
        <v>0</v>
      </c>
      <c r="F5311" s="37">
        <v>1.611</v>
      </c>
    </row>
    <row r="5312" spans="2:6">
      <c r="B5312" s="59">
        <f t="shared" si="165"/>
        <v>45383</v>
      </c>
      <c r="C5312" s="7">
        <f t="shared" si="164"/>
        <v>45403.583333333328</v>
      </c>
      <c r="D5312" s="7">
        <v>45403.604166666664</v>
      </c>
      <c r="E5312" s="1">
        <v>0</v>
      </c>
      <c r="F5312" s="37">
        <v>1.8140000000000001</v>
      </c>
    </row>
    <row r="5313" spans="2:6">
      <c r="B5313" s="59">
        <f t="shared" si="165"/>
        <v>45383</v>
      </c>
      <c r="C5313" s="7">
        <f t="shared" si="164"/>
        <v>45403.604166666664</v>
      </c>
      <c r="D5313" s="7">
        <v>45403.625</v>
      </c>
      <c r="E5313" s="1">
        <v>0</v>
      </c>
      <c r="F5313" s="37">
        <v>1.84</v>
      </c>
    </row>
    <row r="5314" spans="2:6">
      <c r="B5314" s="59">
        <f t="shared" si="165"/>
        <v>45383</v>
      </c>
      <c r="C5314" s="7">
        <f t="shared" si="164"/>
        <v>45403.625</v>
      </c>
      <c r="D5314" s="7">
        <v>45403.645833333336</v>
      </c>
      <c r="E5314" s="1">
        <v>0</v>
      </c>
      <c r="F5314" s="37">
        <v>1.468</v>
      </c>
    </row>
    <row r="5315" spans="2:6">
      <c r="B5315" s="59">
        <f t="shared" si="165"/>
        <v>45383</v>
      </c>
      <c r="C5315" s="7">
        <f t="shared" si="164"/>
        <v>45403.645833333328</v>
      </c>
      <c r="D5315" s="7">
        <v>45403.666666666664</v>
      </c>
      <c r="E5315" s="1">
        <v>0</v>
      </c>
      <c r="F5315" s="37">
        <v>1.1930000000000001</v>
      </c>
    </row>
    <row r="5316" spans="2:6">
      <c r="B5316" s="59">
        <f t="shared" si="165"/>
        <v>45383</v>
      </c>
      <c r="C5316" s="7">
        <f t="shared" si="164"/>
        <v>45403.666666666664</v>
      </c>
      <c r="D5316" s="7">
        <v>45403.6875</v>
      </c>
      <c r="E5316" s="1">
        <v>0</v>
      </c>
      <c r="F5316" s="37">
        <v>0.76</v>
      </c>
    </row>
    <row r="5317" spans="2:6">
      <c r="B5317" s="59">
        <f t="shared" si="165"/>
        <v>45383</v>
      </c>
      <c r="C5317" s="7">
        <f t="shared" ref="C5317:C5380" si="166">D5317-1/48</f>
        <v>45403.6875</v>
      </c>
      <c r="D5317" s="7">
        <v>45403.708333333336</v>
      </c>
      <c r="E5317" s="1">
        <v>0</v>
      </c>
      <c r="F5317" s="37">
        <v>0.39400000000000002</v>
      </c>
    </row>
    <row r="5318" spans="2:6">
      <c r="B5318" s="59">
        <f t="shared" ref="B5318:B5381" si="167">DATE(YEAR(C5318),MONTH(C5318),1)</f>
        <v>45383</v>
      </c>
      <c r="C5318" s="7">
        <f t="shared" si="166"/>
        <v>45403.708333333328</v>
      </c>
      <c r="D5318" s="7">
        <v>45403.729166666664</v>
      </c>
      <c r="E5318" s="1">
        <v>0</v>
      </c>
      <c r="F5318" s="37">
        <v>0.71399999999999997</v>
      </c>
    </row>
    <row r="5319" spans="2:6">
      <c r="B5319" s="59">
        <f t="shared" si="167"/>
        <v>45383</v>
      </c>
      <c r="C5319" s="7">
        <f t="shared" si="166"/>
        <v>45403.729166666664</v>
      </c>
      <c r="D5319" s="7">
        <v>45403.75</v>
      </c>
      <c r="E5319" s="1">
        <v>0</v>
      </c>
      <c r="F5319" s="37">
        <v>1.0620000000000001</v>
      </c>
    </row>
    <row r="5320" spans="2:6">
      <c r="B5320" s="59">
        <f t="shared" si="167"/>
        <v>45383</v>
      </c>
      <c r="C5320" s="7">
        <f t="shared" si="166"/>
        <v>45403.75</v>
      </c>
      <c r="D5320" s="7">
        <v>45403.770833333336</v>
      </c>
      <c r="E5320" s="1">
        <v>0</v>
      </c>
      <c r="F5320" s="37">
        <v>1.41</v>
      </c>
    </row>
    <row r="5321" spans="2:6">
      <c r="B5321" s="59">
        <f t="shared" si="167"/>
        <v>45383</v>
      </c>
      <c r="C5321" s="7">
        <f t="shared" si="166"/>
        <v>45403.770833333328</v>
      </c>
      <c r="D5321" s="7">
        <v>45403.791666666664</v>
      </c>
      <c r="E5321" s="1">
        <v>0</v>
      </c>
      <c r="F5321" s="37">
        <v>0.371</v>
      </c>
    </row>
    <row r="5322" spans="2:6">
      <c r="B5322" s="59">
        <f t="shared" si="167"/>
        <v>45383</v>
      </c>
      <c r="C5322" s="7">
        <f t="shared" si="166"/>
        <v>45403.791666666664</v>
      </c>
      <c r="D5322" s="7">
        <v>45403.8125</v>
      </c>
      <c r="E5322" s="1">
        <v>0</v>
      </c>
      <c r="F5322" s="37">
        <v>0.69499999999999995</v>
      </c>
    </row>
    <row r="5323" spans="2:6">
      <c r="B5323" s="59">
        <f t="shared" si="167"/>
        <v>45383</v>
      </c>
      <c r="C5323" s="7">
        <f t="shared" si="166"/>
        <v>45403.8125</v>
      </c>
      <c r="D5323" s="7">
        <v>45403.833333333336</v>
      </c>
      <c r="E5323" s="1">
        <v>0</v>
      </c>
      <c r="F5323" s="37">
        <v>0.47399999999999998</v>
      </c>
    </row>
    <row r="5324" spans="2:6">
      <c r="B5324" s="59">
        <f t="shared" si="167"/>
        <v>45383</v>
      </c>
      <c r="C5324" s="7">
        <f t="shared" si="166"/>
        <v>45403.833333333328</v>
      </c>
      <c r="D5324" s="7">
        <v>45403.854166666664</v>
      </c>
      <c r="E5324" s="1">
        <v>1.4E-2</v>
      </c>
      <c r="F5324" s="37">
        <v>3.4000000000000002E-2</v>
      </c>
    </row>
    <row r="5325" spans="2:6">
      <c r="B5325" s="59">
        <f t="shared" si="167"/>
        <v>45383</v>
      </c>
      <c r="C5325" s="7">
        <f t="shared" si="166"/>
        <v>45403.854166666664</v>
      </c>
      <c r="D5325" s="7">
        <v>45403.875</v>
      </c>
      <c r="E5325" s="1">
        <v>0.06</v>
      </c>
      <c r="F5325" s="37">
        <v>0</v>
      </c>
    </row>
    <row r="5326" spans="2:6">
      <c r="B5326" s="59">
        <f t="shared" si="167"/>
        <v>45383</v>
      </c>
      <c r="C5326" s="7">
        <f t="shared" si="166"/>
        <v>45403.875</v>
      </c>
      <c r="D5326" s="7">
        <v>45403.895833333336</v>
      </c>
      <c r="E5326" s="1">
        <v>0.123</v>
      </c>
      <c r="F5326" s="37">
        <v>0</v>
      </c>
    </row>
    <row r="5327" spans="2:6">
      <c r="B5327" s="59">
        <f t="shared" si="167"/>
        <v>45383</v>
      </c>
      <c r="C5327" s="7">
        <f t="shared" si="166"/>
        <v>45403.895833333328</v>
      </c>
      <c r="D5327" s="7">
        <v>45403.916666666664</v>
      </c>
      <c r="E5327" s="1">
        <v>0.42099999999999999</v>
      </c>
      <c r="F5327" s="37">
        <v>0</v>
      </c>
    </row>
    <row r="5328" spans="2:6">
      <c r="B5328" s="59">
        <f t="shared" si="167"/>
        <v>45383</v>
      </c>
      <c r="C5328" s="7">
        <f t="shared" si="166"/>
        <v>45403.916666666664</v>
      </c>
      <c r="D5328" s="7">
        <v>45403.9375</v>
      </c>
      <c r="E5328" s="1">
        <v>0.77100000000000002</v>
      </c>
      <c r="F5328" s="37">
        <v>0</v>
      </c>
    </row>
    <row r="5329" spans="2:6">
      <c r="B5329" s="59">
        <f t="shared" si="167"/>
        <v>45383</v>
      </c>
      <c r="C5329" s="7">
        <f t="shared" si="166"/>
        <v>45403.9375</v>
      </c>
      <c r="D5329" s="7">
        <v>45403.958333333336</v>
      </c>
      <c r="E5329" s="1">
        <v>0.58099999999999996</v>
      </c>
      <c r="F5329" s="37">
        <v>0</v>
      </c>
    </row>
    <row r="5330" spans="2:6">
      <c r="B5330" s="59">
        <f t="shared" si="167"/>
        <v>45383</v>
      </c>
      <c r="C5330" s="7">
        <f t="shared" si="166"/>
        <v>45403.958333333328</v>
      </c>
      <c r="D5330" s="7">
        <v>45403.979166666664</v>
      </c>
      <c r="E5330" s="1">
        <v>0.217</v>
      </c>
      <c r="F5330" s="37">
        <v>0</v>
      </c>
    </row>
    <row r="5331" spans="2:6">
      <c r="B5331" s="59">
        <f t="shared" si="167"/>
        <v>45383</v>
      </c>
      <c r="C5331" s="7">
        <f t="shared" si="166"/>
        <v>45403.979166666664</v>
      </c>
      <c r="D5331" s="7">
        <v>45404</v>
      </c>
      <c r="E5331" s="1">
        <v>0.13600000000000001</v>
      </c>
      <c r="F5331" s="37">
        <v>0</v>
      </c>
    </row>
    <row r="5332" spans="2:6">
      <c r="B5332" s="59">
        <f t="shared" si="167"/>
        <v>45383</v>
      </c>
      <c r="C5332" s="7">
        <f t="shared" si="166"/>
        <v>45404</v>
      </c>
      <c r="D5332" s="7">
        <v>45404.020833333336</v>
      </c>
      <c r="E5332" s="1">
        <v>8.6999999999999994E-2</v>
      </c>
      <c r="F5332" s="37">
        <v>0</v>
      </c>
    </row>
    <row r="5333" spans="2:6">
      <c r="B5333" s="59">
        <f t="shared" si="167"/>
        <v>45383</v>
      </c>
      <c r="C5333" s="7">
        <f t="shared" si="166"/>
        <v>45404.020833333328</v>
      </c>
      <c r="D5333" s="7">
        <v>45404.041666666664</v>
      </c>
      <c r="E5333" s="1">
        <v>6.9000000000000006E-2</v>
      </c>
      <c r="F5333" s="37">
        <v>0</v>
      </c>
    </row>
    <row r="5334" spans="2:6">
      <c r="B5334" s="59">
        <f t="shared" si="167"/>
        <v>45383</v>
      </c>
      <c r="C5334" s="7">
        <f t="shared" si="166"/>
        <v>45404.041666666664</v>
      </c>
      <c r="D5334" s="7">
        <v>45404.0625</v>
      </c>
      <c r="E5334" s="1">
        <v>6.0999999999999999E-2</v>
      </c>
      <c r="F5334" s="37">
        <v>0</v>
      </c>
    </row>
    <row r="5335" spans="2:6">
      <c r="B5335" s="59">
        <f t="shared" si="167"/>
        <v>45383</v>
      </c>
      <c r="C5335" s="7">
        <f t="shared" si="166"/>
        <v>45404.0625</v>
      </c>
      <c r="D5335" s="7">
        <v>45404.083333333336</v>
      </c>
      <c r="E5335" s="1">
        <v>7.4999999999999997E-2</v>
      </c>
      <c r="F5335" s="37">
        <v>0</v>
      </c>
    </row>
    <row r="5336" spans="2:6">
      <c r="B5336" s="59">
        <f t="shared" si="167"/>
        <v>45383</v>
      </c>
      <c r="C5336" s="7">
        <f t="shared" si="166"/>
        <v>45404.083333333328</v>
      </c>
      <c r="D5336" s="7">
        <v>45404.104166666664</v>
      </c>
      <c r="E5336" s="1">
        <v>6.6000000000000003E-2</v>
      </c>
      <c r="F5336" s="37">
        <v>0</v>
      </c>
    </row>
    <row r="5337" spans="2:6">
      <c r="B5337" s="59">
        <f t="shared" si="167"/>
        <v>45383</v>
      </c>
      <c r="C5337" s="7">
        <f t="shared" si="166"/>
        <v>45404.104166666664</v>
      </c>
      <c r="D5337" s="7">
        <v>45404.125</v>
      </c>
      <c r="E5337" s="1">
        <v>6.8000000000000005E-2</v>
      </c>
      <c r="F5337" s="37">
        <v>0</v>
      </c>
    </row>
    <row r="5338" spans="2:6">
      <c r="B5338" s="59">
        <f t="shared" si="167"/>
        <v>45383</v>
      </c>
      <c r="C5338" s="7">
        <f t="shared" si="166"/>
        <v>45404.125</v>
      </c>
      <c r="D5338" s="7">
        <v>45404.145833333336</v>
      </c>
      <c r="E5338" s="1">
        <v>6.9000000000000006E-2</v>
      </c>
      <c r="F5338" s="37">
        <v>0</v>
      </c>
    </row>
    <row r="5339" spans="2:6">
      <c r="B5339" s="59">
        <f t="shared" si="167"/>
        <v>45383</v>
      </c>
      <c r="C5339" s="7">
        <f t="shared" si="166"/>
        <v>45404.145833333328</v>
      </c>
      <c r="D5339" s="7">
        <v>45404.166666666664</v>
      </c>
      <c r="E5339" s="1">
        <v>7.0000000000000007E-2</v>
      </c>
      <c r="F5339" s="37">
        <v>0</v>
      </c>
    </row>
    <row r="5340" spans="2:6">
      <c r="B5340" s="59">
        <f t="shared" si="167"/>
        <v>45383</v>
      </c>
      <c r="C5340" s="7">
        <f t="shared" si="166"/>
        <v>45404.166666666664</v>
      </c>
      <c r="D5340" s="7">
        <v>45404.1875</v>
      </c>
      <c r="E5340" s="1">
        <v>6.6000000000000003E-2</v>
      </c>
      <c r="F5340" s="37">
        <v>0</v>
      </c>
    </row>
    <row r="5341" spans="2:6">
      <c r="B5341" s="59">
        <f t="shared" si="167"/>
        <v>45383</v>
      </c>
      <c r="C5341" s="7">
        <f t="shared" si="166"/>
        <v>45404.1875</v>
      </c>
      <c r="D5341" s="7">
        <v>45404.208333333336</v>
      </c>
      <c r="E5341" s="1">
        <v>6.7000000000000004E-2</v>
      </c>
      <c r="F5341" s="37">
        <v>0</v>
      </c>
    </row>
    <row r="5342" spans="2:6">
      <c r="B5342" s="59">
        <f t="shared" si="167"/>
        <v>45383</v>
      </c>
      <c r="C5342" s="7">
        <f t="shared" si="166"/>
        <v>45404.208333333328</v>
      </c>
      <c r="D5342" s="7">
        <v>45404.229166666664</v>
      </c>
      <c r="E5342" s="1">
        <v>6.4000000000000001E-2</v>
      </c>
      <c r="F5342" s="37">
        <v>0</v>
      </c>
    </row>
    <row r="5343" spans="2:6">
      <c r="B5343" s="59">
        <f t="shared" si="167"/>
        <v>45383</v>
      </c>
      <c r="C5343" s="7">
        <f t="shared" si="166"/>
        <v>45404.229166666664</v>
      </c>
      <c r="D5343" s="7">
        <v>45404.25</v>
      </c>
      <c r="E5343" s="1">
        <v>0.65200000000000002</v>
      </c>
      <c r="F5343" s="37">
        <v>0</v>
      </c>
    </row>
    <row r="5344" spans="2:6">
      <c r="B5344" s="59">
        <f t="shared" si="167"/>
        <v>45383</v>
      </c>
      <c r="C5344" s="7">
        <f t="shared" si="166"/>
        <v>45404.25</v>
      </c>
      <c r="D5344" s="7">
        <v>45404.270833333336</v>
      </c>
      <c r="E5344" s="1">
        <v>0.20599999999999999</v>
      </c>
      <c r="F5344" s="37">
        <v>0</v>
      </c>
    </row>
    <row r="5345" spans="2:6">
      <c r="B5345" s="59">
        <f t="shared" si="167"/>
        <v>45383</v>
      </c>
      <c r="C5345" s="7">
        <f t="shared" si="166"/>
        <v>45404.270833333328</v>
      </c>
      <c r="D5345" s="7">
        <v>45404.291666666664</v>
      </c>
      <c r="E5345" s="1">
        <v>0.3</v>
      </c>
      <c r="F5345" s="37">
        <v>2E-3</v>
      </c>
    </row>
    <row r="5346" spans="2:6">
      <c r="B5346" s="59">
        <f t="shared" si="167"/>
        <v>45383</v>
      </c>
      <c r="C5346" s="7">
        <f t="shared" si="166"/>
        <v>45404.291666666664</v>
      </c>
      <c r="D5346" s="7">
        <v>45404.3125</v>
      </c>
      <c r="E5346" s="1">
        <v>1.2E-2</v>
      </c>
      <c r="F5346" s="37">
        <v>2.8000000000000001E-2</v>
      </c>
    </row>
    <row r="5347" spans="2:6">
      <c r="B5347" s="59">
        <f t="shared" si="167"/>
        <v>45383</v>
      </c>
      <c r="C5347" s="7">
        <f t="shared" si="166"/>
        <v>45404.3125</v>
      </c>
      <c r="D5347" s="7">
        <v>45404.333333333336</v>
      </c>
      <c r="E5347" s="1">
        <v>2.1000000000000001E-2</v>
      </c>
      <c r="F5347" s="37">
        <v>0.109</v>
      </c>
    </row>
    <row r="5348" spans="2:6">
      <c r="B5348" s="59">
        <f t="shared" si="167"/>
        <v>45383</v>
      </c>
      <c r="C5348" s="7">
        <f t="shared" si="166"/>
        <v>45404.333333333328</v>
      </c>
      <c r="D5348" s="7">
        <v>45404.354166666664</v>
      </c>
      <c r="E5348" s="1">
        <v>0</v>
      </c>
      <c r="F5348" s="37">
        <v>2.1999999999999999E-2</v>
      </c>
    </row>
    <row r="5349" spans="2:6">
      <c r="B5349" s="59">
        <f t="shared" si="167"/>
        <v>45383</v>
      </c>
      <c r="C5349" s="7">
        <f t="shared" si="166"/>
        <v>45404.354166666664</v>
      </c>
      <c r="D5349" s="7">
        <v>45404.375</v>
      </c>
      <c r="E5349" s="1">
        <v>0</v>
      </c>
      <c r="F5349" s="37">
        <v>0.68700000000000006</v>
      </c>
    </row>
    <row r="5350" spans="2:6">
      <c r="B5350" s="59">
        <f t="shared" si="167"/>
        <v>45383</v>
      </c>
      <c r="C5350" s="7">
        <f t="shared" si="166"/>
        <v>45404.375</v>
      </c>
      <c r="D5350" s="7">
        <v>45404.395833333336</v>
      </c>
      <c r="E5350" s="1">
        <v>0</v>
      </c>
      <c r="F5350" s="37">
        <v>1.409</v>
      </c>
    </row>
    <row r="5351" spans="2:6">
      <c r="B5351" s="59">
        <f t="shared" si="167"/>
        <v>45383</v>
      </c>
      <c r="C5351" s="7">
        <f t="shared" si="166"/>
        <v>45404.395833333328</v>
      </c>
      <c r="D5351" s="7">
        <v>45404.416666666664</v>
      </c>
      <c r="E5351" s="1">
        <v>8.1000000000000003E-2</v>
      </c>
      <c r="F5351" s="37">
        <v>0.96599999999999997</v>
      </c>
    </row>
    <row r="5352" spans="2:6">
      <c r="B5352" s="59">
        <f t="shared" si="167"/>
        <v>45383</v>
      </c>
      <c r="C5352" s="7">
        <f t="shared" si="166"/>
        <v>45404.416666666664</v>
      </c>
      <c r="D5352" s="7">
        <v>45404.4375</v>
      </c>
      <c r="E5352" s="1">
        <v>4.2469999999999999</v>
      </c>
      <c r="F5352" s="37">
        <v>0</v>
      </c>
    </row>
    <row r="5353" spans="2:6">
      <c r="B5353" s="59">
        <f t="shared" si="167"/>
        <v>45383</v>
      </c>
      <c r="C5353" s="7">
        <f t="shared" si="166"/>
        <v>45404.4375</v>
      </c>
      <c r="D5353" s="7">
        <v>45404.458333333336</v>
      </c>
      <c r="E5353" s="1">
        <v>0.75900000000000001</v>
      </c>
      <c r="F5353" s="37">
        <v>0.104</v>
      </c>
    </row>
    <row r="5354" spans="2:6">
      <c r="B5354" s="59">
        <f t="shared" si="167"/>
        <v>45383</v>
      </c>
      <c r="C5354" s="7">
        <f t="shared" si="166"/>
        <v>45404.458333333328</v>
      </c>
      <c r="D5354" s="7">
        <v>45404.479166666664</v>
      </c>
      <c r="E5354" s="1">
        <v>4.0000000000000001E-3</v>
      </c>
      <c r="F5354" s="37">
        <v>6.2E-2</v>
      </c>
    </row>
    <row r="5355" spans="2:6">
      <c r="B5355" s="59">
        <f t="shared" si="167"/>
        <v>45383</v>
      </c>
      <c r="C5355" s="7">
        <f t="shared" si="166"/>
        <v>45404.479166666664</v>
      </c>
      <c r="D5355" s="7">
        <v>45404.5</v>
      </c>
      <c r="E5355" s="1">
        <v>0.25900000000000001</v>
      </c>
      <c r="F5355" s="37">
        <v>0.18099999999999999</v>
      </c>
    </row>
    <row r="5356" spans="2:6">
      <c r="B5356" s="59">
        <f t="shared" si="167"/>
        <v>45383</v>
      </c>
      <c r="C5356" s="7">
        <f t="shared" si="166"/>
        <v>45404.5</v>
      </c>
      <c r="D5356" s="7">
        <v>45404.520833333336</v>
      </c>
      <c r="E5356" s="1">
        <v>0.24299999999999999</v>
      </c>
      <c r="F5356" s="37">
        <v>0.13700000000000001</v>
      </c>
    </row>
    <row r="5357" spans="2:6">
      <c r="B5357" s="59">
        <f t="shared" si="167"/>
        <v>45383</v>
      </c>
      <c r="C5357" s="7">
        <f t="shared" si="166"/>
        <v>45404.520833333328</v>
      </c>
      <c r="D5357" s="7">
        <v>45404.541666666664</v>
      </c>
      <c r="E5357" s="1">
        <v>0.316</v>
      </c>
      <c r="F5357" s="37">
        <v>0.16300000000000001</v>
      </c>
    </row>
    <row r="5358" spans="2:6">
      <c r="B5358" s="59">
        <f t="shared" si="167"/>
        <v>45383</v>
      </c>
      <c r="C5358" s="7">
        <f t="shared" si="166"/>
        <v>45404.541666666664</v>
      </c>
      <c r="D5358" s="7">
        <v>45404.5625</v>
      </c>
      <c r="E5358" s="1">
        <v>0</v>
      </c>
      <c r="F5358" s="37">
        <v>0.628</v>
      </c>
    </row>
    <row r="5359" spans="2:6">
      <c r="B5359" s="59">
        <f t="shared" si="167"/>
        <v>45383</v>
      </c>
      <c r="C5359" s="7">
        <f t="shared" si="166"/>
        <v>45404.5625</v>
      </c>
      <c r="D5359" s="7">
        <v>45404.583333333336</v>
      </c>
      <c r="E5359" s="1">
        <v>0</v>
      </c>
      <c r="F5359" s="37">
        <v>0.629</v>
      </c>
    </row>
    <row r="5360" spans="2:6">
      <c r="B5360" s="59">
        <f t="shared" si="167"/>
        <v>45383</v>
      </c>
      <c r="C5360" s="7">
        <f t="shared" si="166"/>
        <v>45404.583333333328</v>
      </c>
      <c r="D5360" s="7">
        <v>45404.604166666664</v>
      </c>
      <c r="E5360" s="1">
        <v>0</v>
      </c>
      <c r="F5360" s="37">
        <v>0.55600000000000005</v>
      </c>
    </row>
    <row r="5361" spans="2:6">
      <c r="B5361" s="59">
        <f t="shared" si="167"/>
        <v>45383</v>
      </c>
      <c r="C5361" s="7">
        <f t="shared" si="166"/>
        <v>45404.604166666664</v>
      </c>
      <c r="D5361" s="7">
        <v>45404.625</v>
      </c>
      <c r="E5361" s="1">
        <v>0</v>
      </c>
      <c r="F5361" s="37">
        <v>0.45300000000000001</v>
      </c>
    </row>
    <row r="5362" spans="2:6">
      <c r="B5362" s="59">
        <f t="shared" si="167"/>
        <v>45383</v>
      </c>
      <c r="C5362" s="7">
        <f t="shared" si="166"/>
        <v>45404.625</v>
      </c>
      <c r="D5362" s="7">
        <v>45404.645833333336</v>
      </c>
      <c r="E5362" s="1">
        <v>0</v>
      </c>
      <c r="F5362" s="37">
        <v>0.18099999999999999</v>
      </c>
    </row>
    <row r="5363" spans="2:6">
      <c r="B5363" s="59">
        <f t="shared" si="167"/>
        <v>45383</v>
      </c>
      <c r="C5363" s="7">
        <f t="shared" si="166"/>
        <v>45404.645833333328</v>
      </c>
      <c r="D5363" s="7">
        <v>45404.666666666664</v>
      </c>
      <c r="E5363" s="1">
        <v>0</v>
      </c>
      <c r="F5363" s="37">
        <v>0.13200000000000001</v>
      </c>
    </row>
    <row r="5364" spans="2:6">
      <c r="B5364" s="59">
        <f t="shared" si="167"/>
        <v>45383</v>
      </c>
      <c r="C5364" s="7">
        <f t="shared" si="166"/>
        <v>45404.666666666664</v>
      </c>
      <c r="D5364" s="7">
        <v>45404.6875</v>
      </c>
      <c r="E5364" s="1">
        <v>3.1E-2</v>
      </c>
      <c r="F5364" s="37">
        <v>0.13</v>
      </c>
    </row>
    <row r="5365" spans="2:6">
      <c r="B5365" s="59">
        <f t="shared" si="167"/>
        <v>45383</v>
      </c>
      <c r="C5365" s="7">
        <f t="shared" si="166"/>
        <v>45404.6875</v>
      </c>
      <c r="D5365" s="7">
        <v>45404.708333333336</v>
      </c>
      <c r="E5365" s="1">
        <v>0.122</v>
      </c>
      <c r="F5365" s="37">
        <v>2.3E-2</v>
      </c>
    </row>
    <row r="5366" spans="2:6">
      <c r="B5366" s="59">
        <f t="shared" si="167"/>
        <v>45383</v>
      </c>
      <c r="C5366" s="7">
        <f t="shared" si="166"/>
        <v>45404.708333333328</v>
      </c>
      <c r="D5366" s="7">
        <v>45404.729166666664</v>
      </c>
      <c r="E5366" s="1">
        <v>0.26700000000000002</v>
      </c>
      <c r="F5366" s="37">
        <v>4.9000000000000002E-2</v>
      </c>
    </row>
    <row r="5367" spans="2:6">
      <c r="B5367" s="59">
        <f t="shared" si="167"/>
        <v>45383</v>
      </c>
      <c r="C5367" s="7">
        <f t="shared" si="166"/>
        <v>45404.729166666664</v>
      </c>
      <c r="D5367" s="7">
        <v>45404.75</v>
      </c>
      <c r="E5367" s="1">
        <v>0.19</v>
      </c>
      <c r="F5367" s="37">
        <v>2E-3</v>
      </c>
    </row>
    <row r="5368" spans="2:6">
      <c r="B5368" s="59">
        <f t="shared" si="167"/>
        <v>45383</v>
      </c>
      <c r="C5368" s="7">
        <f t="shared" si="166"/>
        <v>45404.75</v>
      </c>
      <c r="D5368" s="7">
        <v>45404.770833333336</v>
      </c>
      <c r="E5368" s="1">
        <v>9.9000000000000005E-2</v>
      </c>
      <c r="F5368" s="37">
        <v>3.0000000000000001E-3</v>
      </c>
    </row>
    <row r="5369" spans="2:6">
      <c r="B5369" s="59">
        <f t="shared" si="167"/>
        <v>45383</v>
      </c>
      <c r="C5369" s="7">
        <f t="shared" si="166"/>
        <v>45404.770833333328</v>
      </c>
      <c r="D5369" s="7">
        <v>45404.791666666664</v>
      </c>
      <c r="E5369" s="1">
        <v>8.9999999999999993E-3</v>
      </c>
      <c r="F5369" s="37">
        <v>1.6E-2</v>
      </c>
    </row>
    <row r="5370" spans="2:6">
      <c r="B5370" s="59">
        <f t="shared" si="167"/>
        <v>45383</v>
      </c>
      <c r="C5370" s="7">
        <f t="shared" si="166"/>
        <v>45404.791666666664</v>
      </c>
      <c r="D5370" s="7">
        <v>45404.8125</v>
      </c>
      <c r="E5370" s="1">
        <v>0</v>
      </c>
      <c r="F5370" s="37">
        <v>2.5000000000000001E-2</v>
      </c>
    </row>
    <row r="5371" spans="2:6">
      <c r="B5371" s="59">
        <f t="shared" si="167"/>
        <v>45383</v>
      </c>
      <c r="C5371" s="7">
        <f t="shared" si="166"/>
        <v>45404.8125</v>
      </c>
      <c r="D5371" s="7">
        <v>45404.833333333336</v>
      </c>
      <c r="E5371" s="1">
        <v>3.1E-2</v>
      </c>
      <c r="F5371" s="37">
        <v>8.0000000000000002E-3</v>
      </c>
    </row>
    <row r="5372" spans="2:6">
      <c r="B5372" s="59">
        <f t="shared" si="167"/>
        <v>45383</v>
      </c>
      <c r="C5372" s="7">
        <f t="shared" si="166"/>
        <v>45404.833333333328</v>
      </c>
      <c r="D5372" s="7">
        <v>45404.854166666664</v>
      </c>
      <c r="E5372" s="1">
        <v>8.2000000000000003E-2</v>
      </c>
      <c r="F5372" s="37">
        <v>0</v>
      </c>
    </row>
    <row r="5373" spans="2:6">
      <c r="B5373" s="59">
        <f t="shared" si="167"/>
        <v>45383</v>
      </c>
      <c r="C5373" s="7">
        <f t="shared" si="166"/>
        <v>45404.854166666664</v>
      </c>
      <c r="D5373" s="7">
        <v>45404.875</v>
      </c>
      <c r="E5373" s="1">
        <v>0.09</v>
      </c>
      <c r="F5373" s="37">
        <v>0</v>
      </c>
    </row>
    <row r="5374" spans="2:6">
      <c r="B5374" s="59">
        <f t="shared" si="167"/>
        <v>45383</v>
      </c>
      <c r="C5374" s="7">
        <f t="shared" si="166"/>
        <v>45404.875</v>
      </c>
      <c r="D5374" s="7">
        <v>45404.895833333336</v>
      </c>
      <c r="E5374" s="1">
        <v>0.189</v>
      </c>
      <c r="F5374" s="37">
        <v>0</v>
      </c>
    </row>
    <row r="5375" spans="2:6">
      <c r="B5375" s="59">
        <f t="shared" si="167"/>
        <v>45383</v>
      </c>
      <c r="C5375" s="7">
        <f t="shared" si="166"/>
        <v>45404.895833333328</v>
      </c>
      <c r="D5375" s="7">
        <v>45404.916666666664</v>
      </c>
      <c r="E5375" s="1">
        <v>0.21299999999999999</v>
      </c>
      <c r="F5375" s="37">
        <v>0</v>
      </c>
    </row>
    <row r="5376" spans="2:6">
      <c r="B5376" s="59">
        <f t="shared" si="167"/>
        <v>45383</v>
      </c>
      <c r="C5376" s="7">
        <f t="shared" si="166"/>
        <v>45404.916666666664</v>
      </c>
      <c r="D5376" s="7">
        <v>45404.9375</v>
      </c>
      <c r="E5376" s="1">
        <v>0.47</v>
      </c>
      <c r="F5376" s="37">
        <v>0</v>
      </c>
    </row>
    <row r="5377" spans="2:6">
      <c r="B5377" s="59">
        <f t="shared" si="167"/>
        <v>45383</v>
      </c>
      <c r="C5377" s="7">
        <f t="shared" si="166"/>
        <v>45404.9375</v>
      </c>
      <c r="D5377" s="7">
        <v>45404.958333333336</v>
      </c>
      <c r="E5377" s="1">
        <v>0.78300000000000003</v>
      </c>
      <c r="F5377" s="37">
        <v>0</v>
      </c>
    </row>
    <row r="5378" spans="2:6">
      <c r="B5378" s="59">
        <f t="shared" si="167"/>
        <v>45383</v>
      </c>
      <c r="C5378" s="7">
        <f t="shared" si="166"/>
        <v>45404.958333333328</v>
      </c>
      <c r="D5378" s="7">
        <v>45404.979166666664</v>
      </c>
      <c r="E5378" s="1">
        <v>1.004</v>
      </c>
      <c r="F5378" s="37">
        <v>0</v>
      </c>
    </row>
    <row r="5379" spans="2:6">
      <c r="B5379" s="59">
        <f t="shared" si="167"/>
        <v>45383</v>
      </c>
      <c r="C5379" s="7">
        <f t="shared" si="166"/>
        <v>45404.979166666664</v>
      </c>
      <c r="D5379" s="7">
        <v>45405</v>
      </c>
      <c r="E5379" s="1">
        <v>0.14299999999999999</v>
      </c>
      <c r="F5379" s="37">
        <v>0</v>
      </c>
    </row>
    <row r="5380" spans="2:6">
      <c r="B5380" s="59">
        <f t="shared" si="167"/>
        <v>45383</v>
      </c>
      <c r="C5380" s="7">
        <f t="shared" si="166"/>
        <v>45405</v>
      </c>
      <c r="D5380" s="7">
        <v>45405.020833333336</v>
      </c>
      <c r="E5380" s="1">
        <v>0.1</v>
      </c>
      <c r="F5380" s="37">
        <v>0</v>
      </c>
    </row>
    <row r="5381" spans="2:6">
      <c r="B5381" s="59">
        <f t="shared" si="167"/>
        <v>45383</v>
      </c>
      <c r="C5381" s="7">
        <f t="shared" ref="C5381:C5444" si="168">D5381-1/48</f>
        <v>45405.020833333328</v>
      </c>
      <c r="D5381" s="7">
        <v>45405.041666666664</v>
      </c>
      <c r="E5381" s="1">
        <v>7.4999999999999997E-2</v>
      </c>
      <c r="F5381" s="37">
        <v>0</v>
      </c>
    </row>
    <row r="5382" spans="2:6">
      <c r="B5382" s="59">
        <f t="shared" ref="B5382:B5445" si="169">DATE(YEAR(C5382),MONTH(C5382),1)</f>
        <v>45383</v>
      </c>
      <c r="C5382" s="7">
        <f t="shared" si="168"/>
        <v>45405.041666666664</v>
      </c>
      <c r="D5382" s="7">
        <v>45405.0625</v>
      </c>
      <c r="E5382" s="1">
        <v>6.9000000000000006E-2</v>
      </c>
      <c r="F5382" s="37">
        <v>0</v>
      </c>
    </row>
    <row r="5383" spans="2:6">
      <c r="B5383" s="59">
        <f t="shared" si="169"/>
        <v>45383</v>
      </c>
      <c r="C5383" s="7">
        <f t="shared" si="168"/>
        <v>45405.0625</v>
      </c>
      <c r="D5383" s="7">
        <v>45405.083333333336</v>
      </c>
      <c r="E5383" s="1">
        <v>6.5000000000000002E-2</v>
      </c>
      <c r="F5383" s="37">
        <v>0</v>
      </c>
    </row>
    <row r="5384" spans="2:6">
      <c r="B5384" s="59">
        <f t="shared" si="169"/>
        <v>45383</v>
      </c>
      <c r="C5384" s="7">
        <f t="shared" si="168"/>
        <v>45405.083333333328</v>
      </c>
      <c r="D5384" s="7">
        <v>45405.104166666664</v>
      </c>
      <c r="E5384" s="1">
        <v>7.0999999999999994E-2</v>
      </c>
      <c r="F5384" s="37">
        <v>0</v>
      </c>
    </row>
    <row r="5385" spans="2:6">
      <c r="B5385" s="59">
        <f t="shared" si="169"/>
        <v>45383</v>
      </c>
      <c r="C5385" s="7">
        <f t="shared" si="168"/>
        <v>45405.104166666664</v>
      </c>
      <c r="D5385" s="7">
        <v>45405.125</v>
      </c>
      <c r="E5385" s="1">
        <v>7.1999999999999995E-2</v>
      </c>
      <c r="F5385" s="37">
        <v>0</v>
      </c>
    </row>
    <row r="5386" spans="2:6">
      <c r="B5386" s="59">
        <f t="shared" si="169"/>
        <v>45383</v>
      </c>
      <c r="C5386" s="7">
        <f t="shared" si="168"/>
        <v>45405.125</v>
      </c>
      <c r="D5386" s="7">
        <v>45405.145833333336</v>
      </c>
      <c r="E5386" s="1">
        <v>6.7000000000000004E-2</v>
      </c>
      <c r="F5386" s="37">
        <v>0</v>
      </c>
    </row>
    <row r="5387" spans="2:6">
      <c r="B5387" s="59">
        <f t="shared" si="169"/>
        <v>45383</v>
      </c>
      <c r="C5387" s="7">
        <f t="shared" si="168"/>
        <v>45405.145833333328</v>
      </c>
      <c r="D5387" s="7">
        <v>45405.166666666664</v>
      </c>
      <c r="E5387" s="1">
        <v>6.5000000000000002E-2</v>
      </c>
      <c r="F5387" s="37">
        <v>0</v>
      </c>
    </row>
    <row r="5388" spans="2:6">
      <c r="B5388" s="59">
        <f t="shared" si="169"/>
        <v>45383</v>
      </c>
      <c r="C5388" s="7">
        <f t="shared" si="168"/>
        <v>45405.166666666664</v>
      </c>
      <c r="D5388" s="7">
        <v>45405.1875</v>
      </c>
      <c r="E5388" s="1">
        <v>6.7000000000000004E-2</v>
      </c>
      <c r="F5388" s="37">
        <v>0</v>
      </c>
    </row>
    <row r="5389" spans="2:6">
      <c r="B5389" s="59">
        <f t="shared" si="169"/>
        <v>45383</v>
      </c>
      <c r="C5389" s="7">
        <f t="shared" si="168"/>
        <v>45405.1875</v>
      </c>
      <c r="D5389" s="7">
        <v>45405.208333333336</v>
      </c>
      <c r="E5389" s="1">
        <v>6.8000000000000005E-2</v>
      </c>
      <c r="F5389" s="37">
        <v>0</v>
      </c>
    </row>
    <row r="5390" spans="2:6">
      <c r="B5390" s="59">
        <f t="shared" si="169"/>
        <v>45383</v>
      </c>
      <c r="C5390" s="7">
        <f t="shared" si="168"/>
        <v>45405.208333333328</v>
      </c>
      <c r="D5390" s="7">
        <v>45405.229166666664</v>
      </c>
      <c r="E5390" s="1">
        <v>6.4000000000000001E-2</v>
      </c>
      <c r="F5390" s="37">
        <v>0</v>
      </c>
    </row>
    <row r="5391" spans="2:6">
      <c r="B5391" s="59">
        <f t="shared" si="169"/>
        <v>45383</v>
      </c>
      <c r="C5391" s="7">
        <f t="shared" si="168"/>
        <v>45405.229166666664</v>
      </c>
      <c r="D5391" s="7">
        <v>45405.25</v>
      </c>
      <c r="E5391" s="1">
        <v>0.628</v>
      </c>
      <c r="F5391" s="37">
        <v>0</v>
      </c>
    </row>
    <row r="5392" spans="2:6">
      <c r="B5392" s="59">
        <f t="shared" si="169"/>
        <v>45383</v>
      </c>
      <c r="C5392" s="7">
        <f t="shared" si="168"/>
        <v>45405.25</v>
      </c>
      <c r="D5392" s="7">
        <v>45405.270833333336</v>
      </c>
      <c r="E5392" s="1">
        <v>0.30099999999999999</v>
      </c>
      <c r="F5392" s="37">
        <v>0</v>
      </c>
    </row>
    <row r="5393" spans="2:6">
      <c r="B5393" s="59">
        <f t="shared" si="169"/>
        <v>45383</v>
      </c>
      <c r="C5393" s="7">
        <f t="shared" si="168"/>
        <v>45405.270833333328</v>
      </c>
      <c r="D5393" s="7">
        <v>45405.291666666664</v>
      </c>
      <c r="E5393" s="1">
        <v>2.1999999999999999E-2</v>
      </c>
      <c r="F5393" s="37">
        <v>2E-3</v>
      </c>
    </row>
    <row r="5394" spans="2:6">
      <c r="B5394" s="59">
        <f t="shared" si="169"/>
        <v>45383</v>
      </c>
      <c r="C5394" s="7">
        <f t="shared" si="168"/>
        <v>45405.291666666664</v>
      </c>
      <c r="D5394" s="7">
        <v>45405.3125</v>
      </c>
      <c r="E5394" s="1">
        <v>1E-3</v>
      </c>
      <c r="F5394" s="37">
        <v>0.106</v>
      </c>
    </row>
    <row r="5395" spans="2:6">
      <c r="B5395" s="59">
        <f t="shared" si="169"/>
        <v>45383</v>
      </c>
      <c r="C5395" s="7">
        <f t="shared" si="168"/>
        <v>45405.3125</v>
      </c>
      <c r="D5395" s="7">
        <v>45405.333333333336</v>
      </c>
      <c r="E5395" s="1">
        <v>2E-3</v>
      </c>
      <c r="F5395" s="37">
        <v>9.2999999999999999E-2</v>
      </c>
    </row>
    <row r="5396" spans="2:6">
      <c r="B5396" s="59">
        <f t="shared" si="169"/>
        <v>45383</v>
      </c>
      <c r="C5396" s="7">
        <f t="shared" si="168"/>
        <v>45405.333333333328</v>
      </c>
      <c r="D5396" s="7">
        <v>45405.354166666664</v>
      </c>
      <c r="E5396" s="1">
        <v>0</v>
      </c>
      <c r="F5396" s="37">
        <v>0.28499999999999998</v>
      </c>
    </row>
    <row r="5397" spans="2:6">
      <c r="B5397" s="59">
        <f t="shared" si="169"/>
        <v>45383</v>
      </c>
      <c r="C5397" s="7">
        <f t="shared" si="168"/>
        <v>45405.354166666664</v>
      </c>
      <c r="D5397" s="7">
        <v>45405.375</v>
      </c>
      <c r="E5397" s="1">
        <v>0</v>
      </c>
      <c r="F5397" s="37">
        <v>0.46200000000000002</v>
      </c>
    </row>
    <row r="5398" spans="2:6">
      <c r="B5398" s="59">
        <f t="shared" si="169"/>
        <v>45383</v>
      </c>
      <c r="C5398" s="7">
        <f t="shared" si="168"/>
        <v>45405.375</v>
      </c>
      <c r="D5398" s="7">
        <v>45405.395833333336</v>
      </c>
      <c r="E5398" s="1">
        <v>0</v>
      </c>
      <c r="F5398" s="37">
        <v>0.71099999999999997</v>
      </c>
    </row>
    <row r="5399" spans="2:6">
      <c r="B5399" s="59">
        <f t="shared" si="169"/>
        <v>45383</v>
      </c>
      <c r="C5399" s="7">
        <f t="shared" si="168"/>
        <v>45405.395833333328</v>
      </c>
      <c r="D5399" s="7">
        <v>45405.416666666664</v>
      </c>
      <c r="E5399" s="1">
        <v>0</v>
      </c>
      <c r="F5399" s="37">
        <v>0.83099999999999996</v>
      </c>
    </row>
    <row r="5400" spans="2:6">
      <c r="B5400" s="59">
        <f t="shared" si="169"/>
        <v>45383</v>
      </c>
      <c r="C5400" s="7">
        <f t="shared" si="168"/>
        <v>45405.416666666664</v>
      </c>
      <c r="D5400" s="7">
        <v>45405.4375</v>
      </c>
      <c r="E5400" s="1">
        <v>0</v>
      </c>
      <c r="F5400" s="37">
        <v>0.71099999999999997</v>
      </c>
    </row>
    <row r="5401" spans="2:6">
      <c r="B5401" s="59">
        <f t="shared" si="169"/>
        <v>45383</v>
      </c>
      <c r="C5401" s="7">
        <f t="shared" si="168"/>
        <v>45405.4375</v>
      </c>
      <c r="D5401" s="7">
        <v>45405.458333333336</v>
      </c>
      <c r="E5401" s="1">
        <v>0</v>
      </c>
      <c r="F5401" s="37">
        <v>0.78900000000000003</v>
      </c>
    </row>
    <row r="5402" spans="2:6">
      <c r="B5402" s="59">
        <f t="shared" si="169"/>
        <v>45383</v>
      </c>
      <c r="C5402" s="7">
        <f t="shared" si="168"/>
        <v>45405.458333333328</v>
      </c>
      <c r="D5402" s="7">
        <v>45405.479166666664</v>
      </c>
      <c r="E5402" s="1">
        <v>0</v>
      </c>
      <c r="F5402" s="37">
        <v>1.369</v>
      </c>
    </row>
    <row r="5403" spans="2:6">
      <c r="B5403" s="59">
        <f t="shared" si="169"/>
        <v>45383</v>
      </c>
      <c r="C5403" s="7">
        <f t="shared" si="168"/>
        <v>45405.479166666664</v>
      </c>
      <c r="D5403" s="7">
        <v>45405.5</v>
      </c>
      <c r="E5403" s="1">
        <v>0</v>
      </c>
      <c r="F5403" s="37">
        <v>1.859</v>
      </c>
    </row>
    <row r="5404" spans="2:6">
      <c r="B5404" s="59">
        <f t="shared" si="169"/>
        <v>45383</v>
      </c>
      <c r="C5404" s="7">
        <f t="shared" si="168"/>
        <v>45405.5</v>
      </c>
      <c r="D5404" s="7">
        <v>45405.520833333336</v>
      </c>
      <c r="E5404" s="1">
        <v>2.5999999999999999E-2</v>
      </c>
      <c r="F5404" s="37">
        <v>0.52400000000000002</v>
      </c>
    </row>
    <row r="5405" spans="2:6">
      <c r="B5405" s="59">
        <f t="shared" si="169"/>
        <v>45383</v>
      </c>
      <c r="C5405" s="7">
        <f t="shared" si="168"/>
        <v>45405.520833333328</v>
      </c>
      <c r="D5405" s="7">
        <v>45405.541666666664</v>
      </c>
      <c r="E5405" s="1">
        <v>3.0000000000000001E-3</v>
      </c>
      <c r="F5405" s="37">
        <v>0.46400000000000002</v>
      </c>
    </row>
    <row r="5406" spans="2:6">
      <c r="B5406" s="59">
        <f t="shared" si="169"/>
        <v>45383</v>
      </c>
      <c r="C5406" s="7">
        <f t="shared" si="168"/>
        <v>45405.541666666664</v>
      </c>
      <c r="D5406" s="7">
        <v>45405.5625</v>
      </c>
      <c r="E5406" s="1">
        <v>0</v>
      </c>
      <c r="F5406" s="37">
        <v>1.411</v>
      </c>
    </row>
    <row r="5407" spans="2:6">
      <c r="B5407" s="59">
        <f t="shared" si="169"/>
        <v>45383</v>
      </c>
      <c r="C5407" s="7">
        <f t="shared" si="168"/>
        <v>45405.5625</v>
      </c>
      <c r="D5407" s="7">
        <v>45405.583333333336</v>
      </c>
      <c r="E5407" s="1">
        <v>0</v>
      </c>
      <c r="F5407" s="37">
        <v>1.9119999999999999</v>
      </c>
    </row>
    <row r="5408" spans="2:6">
      <c r="B5408" s="59">
        <f t="shared" si="169"/>
        <v>45383</v>
      </c>
      <c r="C5408" s="7">
        <f t="shared" si="168"/>
        <v>45405.583333333328</v>
      </c>
      <c r="D5408" s="7">
        <v>45405.604166666664</v>
      </c>
      <c r="E5408" s="1">
        <v>0</v>
      </c>
      <c r="F5408" s="37">
        <v>1.944</v>
      </c>
    </row>
    <row r="5409" spans="2:6">
      <c r="B5409" s="59">
        <f t="shared" si="169"/>
        <v>45383</v>
      </c>
      <c r="C5409" s="7">
        <f t="shared" si="168"/>
        <v>45405.604166666664</v>
      </c>
      <c r="D5409" s="7">
        <v>45405.625</v>
      </c>
      <c r="E5409" s="1">
        <v>0</v>
      </c>
      <c r="F5409" s="37">
        <v>1.99</v>
      </c>
    </row>
    <row r="5410" spans="2:6">
      <c r="B5410" s="59">
        <f t="shared" si="169"/>
        <v>45383</v>
      </c>
      <c r="C5410" s="7">
        <f t="shared" si="168"/>
        <v>45405.625</v>
      </c>
      <c r="D5410" s="7">
        <v>45405.645833333336</v>
      </c>
      <c r="E5410" s="1">
        <v>0</v>
      </c>
      <c r="F5410" s="37">
        <v>1.6859999999999999</v>
      </c>
    </row>
    <row r="5411" spans="2:6">
      <c r="B5411" s="59">
        <f t="shared" si="169"/>
        <v>45383</v>
      </c>
      <c r="C5411" s="7">
        <f t="shared" si="168"/>
        <v>45405.645833333328</v>
      </c>
      <c r="D5411" s="7">
        <v>45405.666666666664</v>
      </c>
      <c r="E5411" s="1">
        <v>0</v>
      </c>
      <c r="F5411" s="37">
        <v>1.633</v>
      </c>
    </row>
    <row r="5412" spans="2:6">
      <c r="B5412" s="59">
        <f t="shared" si="169"/>
        <v>45383</v>
      </c>
      <c r="C5412" s="7">
        <f t="shared" si="168"/>
        <v>45405.666666666664</v>
      </c>
      <c r="D5412" s="7">
        <v>45405.6875</v>
      </c>
      <c r="E5412" s="1">
        <v>0</v>
      </c>
      <c r="F5412" s="37">
        <v>1.5529999999999999</v>
      </c>
    </row>
    <row r="5413" spans="2:6">
      <c r="B5413" s="59">
        <f t="shared" si="169"/>
        <v>45383</v>
      </c>
      <c r="C5413" s="7">
        <f t="shared" si="168"/>
        <v>45405.6875</v>
      </c>
      <c r="D5413" s="7">
        <v>45405.708333333336</v>
      </c>
      <c r="E5413" s="1">
        <v>0</v>
      </c>
      <c r="F5413" s="37">
        <v>1.2270000000000001</v>
      </c>
    </row>
    <row r="5414" spans="2:6">
      <c r="B5414" s="59">
        <f t="shared" si="169"/>
        <v>45383</v>
      </c>
      <c r="C5414" s="7">
        <f t="shared" si="168"/>
        <v>45405.708333333328</v>
      </c>
      <c r="D5414" s="7">
        <v>45405.729166666664</v>
      </c>
      <c r="E5414" s="1">
        <v>0</v>
      </c>
      <c r="F5414" s="37">
        <v>1.502</v>
      </c>
    </row>
    <row r="5415" spans="2:6">
      <c r="B5415" s="59">
        <f t="shared" si="169"/>
        <v>45383</v>
      </c>
      <c r="C5415" s="7">
        <f t="shared" si="168"/>
        <v>45405.729166666664</v>
      </c>
      <c r="D5415" s="7">
        <v>45405.75</v>
      </c>
      <c r="E5415" s="1">
        <v>0</v>
      </c>
      <c r="F5415" s="37">
        <v>1.353</v>
      </c>
    </row>
    <row r="5416" spans="2:6">
      <c r="B5416" s="59">
        <f t="shared" si="169"/>
        <v>45383</v>
      </c>
      <c r="C5416" s="7">
        <f t="shared" si="168"/>
        <v>45405.75</v>
      </c>
      <c r="D5416" s="7">
        <v>45405.770833333336</v>
      </c>
      <c r="E5416" s="1">
        <v>0</v>
      </c>
      <c r="F5416" s="37">
        <v>1.2270000000000001</v>
      </c>
    </row>
    <row r="5417" spans="2:6">
      <c r="B5417" s="59">
        <f t="shared" si="169"/>
        <v>45383</v>
      </c>
      <c r="C5417" s="7">
        <f t="shared" si="168"/>
        <v>45405.770833333328</v>
      </c>
      <c r="D5417" s="7">
        <v>45405.791666666664</v>
      </c>
      <c r="E5417" s="1">
        <v>0</v>
      </c>
      <c r="F5417" s="37">
        <v>1.2050000000000001</v>
      </c>
    </row>
    <row r="5418" spans="2:6">
      <c r="B5418" s="59">
        <f t="shared" si="169"/>
        <v>45383</v>
      </c>
      <c r="C5418" s="7">
        <f t="shared" si="168"/>
        <v>45405.791666666664</v>
      </c>
      <c r="D5418" s="7">
        <v>45405.8125</v>
      </c>
      <c r="E5418" s="1">
        <v>0</v>
      </c>
      <c r="F5418" s="37">
        <v>0.85499999999999998</v>
      </c>
    </row>
    <row r="5419" spans="2:6">
      <c r="B5419" s="59">
        <f t="shared" si="169"/>
        <v>45383</v>
      </c>
      <c r="C5419" s="7">
        <f t="shared" si="168"/>
        <v>45405.8125</v>
      </c>
      <c r="D5419" s="7">
        <v>45405.833333333336</v>
      </c>
      <c r="E5419" s="1">
        <v>0</v>
      </c>
      <c r="F5419" s="37">
        <v>0.49199999999999999</v>
      </c>
    </row>
    <row r="5420" spans="2:6">
      <c r="B5420" s="59">
        <f t="shared" si="169"/>
        <v>45383</v>
      </c>
      <c r="C5420" s="7">
        <f t="shared" si="168"/>
        <v>45405.833333333328</v>
      </c>
      <c r="D5420" s="7">
        <v>45405.854166666664</v>
      </c>
      <c r="E5420" s="1">
        <v>1E-3</v>
      </c>
      <c r="F5420" s="37">
        <v>0.04</v>
      </c>
    </row>
    <row r="5421" spans="2:6">
      <c r="B5421" s="59">
        <f t="shared" si="169"/>
        <v>45383</v>
      </c>
      <c r="C5421" s="7">
        <f t="shared" si="168"/>
        <v>45405.854166666664</v>
      </c>
      <c r="D5421" s="7">
        <v>45405.875</v>
      </c>
      <c r="E5421" s="1">
        <v>0</v>
      </c>
      <c r="F5421" s="37">
        <v>1E-3</v>
      </c>
    </row>
    <row r="5422" spans="2:6">
      <c r="B5422" s="59">
        <f t="shared" si="169"/>
        <v>45383</v>
      </c>
      <c r="C5422" s="7">
        <f t="shared" si="168"/>
        <v>45405.875</v>
      </c>
      <c r="D5422" s="7">
        <v>45405.895833333336</v>
      </c>
      <c r="E5422" s="1">
        <v>1E-3</v>
      </c>
      <c r="F5422" s="37">
        <v>0</v>
      </c>
    </row>
    <row r="5423" spans="2:6">
      <c r="B5423" s="59">
        <f t="shared" si="169"/>
        <v>45383</v>
      </c>
      <c r="C5423" s="7">
        <f t="shared" si="168"/>
        <v>45405.895833333328</v>
      </c>
      <c r="D5423" s="7">
        <v>45405.916666666664</v>
      </c>
      <c r="E5423" s="1">
        <v>1.4E-2</v>
      </c>
      <c r="F5423" s="37">
        <v>3.0000000000000001E-3</v>
      </c>
    </row>
    <row r="5424" spans="2:6">
      <c r="B5424" s="59">
        <f t="shared" si="169"/>
        <v>45383</v>
      </c>
      <c r="C5424" s="7">
        <f t="shared" si="168"/>
        <v>45405.916666666664</v>
      </c>
      <c r="D5424" s="7">
        <v>45405.9375</v>
      </c>
      <c r="E5424" s="1">
        <v>1E-3</v>
      </c>
      <c r="F5424" s="37">
        <v>3.0000000000000001E-3</v>
      </c>
    </row>
    <row r="5425" spans="2:6">
      <c r="B5425" s="59">
        <f t="shared" si="169"/>
        <v>45383</v>
      </c>
      <c r="C5425" s="7">
        <f t="shared" si="168"/>
        <v>45405.9375</v>
      </c>
      <c r="D5425" s="7">
        <v>45405.958333333336</v>
      </c>
      <c r="E5425" s="1">
        <v>0</v>
      </c>
      <c r="F5425" s="37">
        <v>1E-3</v>
      </c>
    </row>
    <row r="5426" spans="2:6">
      <c r="B5426" s="59">
        <f t="shared" si="169"/>
        <v>45383</v>
      </c>
      <c r="C5426" s="7">
        <f t="shared" si="168"/>
        <v>45405.958333333328</v>
      </c>
      <c r="D5426" s="7">
        <v>45405.979166666664</v>
      </c>
      <c r="E5426" s="1">
        <v>0</v>
      </c>
      <c r="F5426" s="37">
        <v>2E-3</v>
      </c>
    </row>
    <row r="5427" spans="2:6">
      <c r="B5427" s="59">
        <f t="shared" si="169"/>
        <v>45383</v>
      </c>
      <c r="C5427" s="7">
        <f t="shared" si="168"/>
        <v>45405.979166666664</v>
      </c>
      <c r="D5427" s="7">
        <v>45406</v>
      </c>
      <c r="E5427" s="1">
        <v>0</v>
      </c>
      <c r="F5427" s="37">
        <v>1E-3</v>
      </c>
    </row>
    <row r="5428" spans="2:6">
      <c r="B5428" s="59">
        <f t="shared" si="169"/>
        <v>45383</v>
      </c>
      <c r="C5428" s="7">
        <f t="shared" si="168"/>
        <v>45406</v>
      </c>
      <c r="D5428" s="7">
        <v>45406.020833333336</v>
      </c>
      <c r="E5428" s="1">
        <v>0</v>
      </c>
      <c r="F5428" s="37">
        <v>2E-3</v>
      </c>
    </row>
    <row r="5429" spans="2:6">
      <c r="B5429" s="59">
        <f t="shared" si="169"/>
        <v>45383</v>
      </c>
      <c r="C5429" s="7">
        <f t="shared" si="168"/>
        <v>45406.020833333328</v>
      </c>
      <c r="D5429" s="7">
        <v>45406.041666666664</v>
      </c>
      <c r="E5429" s="1">
        <v>0</v>
      </c>
      <c r="F5429" s="37">
        <v>2E-3</v>
      </c>
    </row>
    <row r="5430" spans="2:6">
      <c r="B5430" s="59">
        <f t="shared" si="169"/>
        <v>45383</v>
      </c>
      <c r="C5430" s="7">
        <f t="shared" si="168"/>
        <v>45406.041666666664</v>
      </c>
      <c r="D5430" s="7">
        <v>45406.0625</v>
      </c>
      <c r="E5430" s="1">
        <v>0</v>
      </c>
      <c r="F5430" s="37">
        <v>1E-3</v>
      </c>
    </row>
    <row r="5431" spans="2:6">
      <c r="B5431" s="59">
        <f t="shared" si="169"/>
        <v>45383</v>
      </c>
      <c r="C5431" s="7">
        <f t="shared" si="168"/>
        <v>45406.0625</v>
      </c>
      <c r="D5431" s="7">
        <v>45406.083333333336</v>
      </c>
      <c r="E5431" s="1">
        <v>0</v>
      </c>
      <c r="F5431" s="37">
        <v>1E-3</v>
      </c>
    </row>
    <row r="5432" spans="2:6">
      <c r="B5432" s="59">
        <f t="shared" si="169"/>
        <v>45383</v>
      </c>
      <c r="C5432" s="7">
        <f t="shared" si="168"/>
        <v>45406.083333333328</v>
      </c>
      <c r="D5432" s="7">
        <v>45406.104166666664</v>
      </c>
      <c r="E5432" s="1">
        <v>0</v>
      </c>
      <c r="F5432" s="37">
        <v>1E-3</v>
      </c>
    </row>
    <row r="5433" spans="2:6">
      <c r="B5433" s="59">
        <f t="shared" si="169"/>
        <v>45383</v>
      </c>
      <c r="C5433" s="7">
        <f t="shared" si="168"/>
        <v>45406.104166666664</v>
      </c>
      <c r="D5433" s="7">
        <v>45406.125</v>
      </c>
      <c r="E5433" s="1">
        <v>0</v>
      </c>
      <c r="F5433" s="37">
        <v>2E-3</v>
      </c>
    </row>
    <row r="5434" spans="2:6">
      <c r="B5434" s="59">
        <f t="shared" si="169"/>
        <v>45383</v>
      </c>
      <c r="C5434" s="7">
        <f t="shared" si="168"/>
        <v>45406.125</v>
      </c>
      <c r="D5434" s="7">
        <v>45406.145833333336</v>
      </c>
      <c r="E5434" s="1">
        <v>0</v>
      </c>
      <c r="F5434" s="37">
        <v>1E-3</v>
      </c>
    </row>
    <row r="5435" spans="2:6">
      <c r="B5435" s="59">
        <f t="shared" si="169"/>
        <v>45383</v>
      </c>
      <c r="C5435" s="7">
        <f t="shared" si="168"/>
        <v>45406.145833333328</v>
      </c>
      <c r="D5435" s="7">
        <v>45406.166666666664</v>
      </c>
      <c r="E5435" s="1">
        <v>0</v>
      </c>
      <c r="F5435" s="37">
        <v>2E-3</v>
      </c>
    </row>
    <row r="5436" spans="2:6">
      <c r="B5436" s="59">
        <f t="shared" si="169"/>
        <v>45383</v>
      </c>
      <c r="C5436" s="7">
        <f t="shared" si="168"/>
        <v>45406.166666666664</v>
      </c>
      <c r="D5436" s="7">
        <v>45406.1875</v>
      </c>
      <c r="E5436" s="1">
        <v>0</v>
      </c>
      <c r="F5436" s="37">
        <v>2E-3</v>
      </c>
    </row>
    <row r="5437" spans="2:6">
      <c r="B5437" s="59">
        <f t="shared" si="169"/>
        <v>45383</v>
      </c>
      <c r="C5437" s="7">
        <f t="shared" si="168"/>
        <v>45406.1875</v>
      </c>
      <c r="D5437" s="7">
        <v>45406.208333333336</v>
      </c>
      <c r="E5437" s="1">
        <v>0</v>
      </c>
      <c r="F5437" s="37">
        <v>2E-3</v>
      </c>
    </row>
    <row r="5438" spans="2:6">
      <c r="B5438" s="59">
        <f t="shared" si="169"/>
        <v>45383</v>
      </c>
      <c r="C5438" s="7">
        <f t="shared" si="168"/>
        <v>45406.208333333328</v>
      </c>
      <c r="D5438" s="7">
        <v>45406.229166666664</v>
      </c>
      <c r="E5438" s="1">
        <v>0</v>
      </c>
      <c r="F5438" s="37">
        <v>1E-3</v>
      </c>
    </row>
    <row r="5439" spans="2:6">
      <c r="B5439" s="59">
        <f t="shared" si="169"/>
        <v>45383</v>
      </c>
      <c r="C5439" s="7">
        <f t="shared" si="168"/>
        <v>45406.229166666664</v>
      </c>
      <c r="D5439" s="7">
        <v>45406.25</v>
      </c>
      <c r="E5439" s="1">
        <v>1E-3</v>
      </c>
      <c r="F5439" s="37">
        <v>2E-3</v>
      </c>
    </row>
    <row r="5440" spans="2:6">
      <c r="B5440" s="59">
        <f t="shared" si="169"/>
        <v>45383</v>
      </c>
      <c r="C5440" s="7">
        <f t="shared" si="168"/>
        <v>45406.25</v>
      </c>
      <c r="D5440" s="7">
        <v>45406.270833333336</v>
      </c>
      <c r="E5440" s="1">
        <v>1E-3</v>
      </c>
      <c r="F5440" s="37">
        <v>0</v>
      </c>
    </row>
    <row r="5441" spans="2:6">
      <c r="B5441" s="59">
        <f t="shared" si="169"/>
        <v>45383</v>
      </c>
      <c r="C5441" s="7">
        <f t="shared" si="168"/>
        <v>45406.270833333328</v>
      </c>
      <c r="D5441" s="7">
        <v>45406.291666666664</v>
      </c>
      <c r="E5441" s="1">
        <v>3.0000000000000001E-3</v>
      </c>
      <c r="F5441" s="37">
        <v>2E-3</v>
      </c>
    </row>
    <row r="5442" spans="2:6">
      <c r="B5442" s="59">
        <f t="shared" si="169"/>
        <v>45383</v>
      </c>
      <c r="C5442" s="7">
        <f t="shared" si="168"/>
        <v>45406.291666666664</v>
      </c>
      <c r="D5442" s="7">
        <v>45406.3125</v>
      </c>
      <c r="E5442" s="1">
        <v>1E-3</v>
      </c>
      <c r="F5442" s="37">
        <v>1E-3</v>
      </c>
    </row>
    <row r="5443" spans="2:6">
      <c r="B5443" s="59">
        <f t="shared" si="169"/>
        <v>45383</v>
      </c>
      <c r="C5443" s="7">
        <f t="shared" si="168"/>
        <v>45406.3125</v>
      </c>
      <c r="D5443" s="7">
        <v>45406.333333333336</v>
      </c>
      <c r="E5443" s="1">
        <v>0</v>
      </c>
      <c r="F5443" s="37">
        <v>3.0000000000000001E-3</v>
      </c>
    </row>
    <row r="5444" spans="2:6">
      <c r="B5444" s="59">
        <f t="shared" si="169"/>
        <v>45383</v>
      </c>
      <c r="C5444" s="7">
        <f t="shared" si="168"/>
        <v>45406.333333333328</v>
      </c>
      <c r="D5444" s="7">
        <v>45406.354166666664</v>
      </c>
      <c r="E5444" s="1">
        <v>0</v>
      </c>
      <c r="F5444" s="37">
        <v>1E-3</v>
      </c>
    </row>
    <row r="5445" spans="2:6">
      <c r="B5445" s="59">
        <f t="shared" si="169"/>
        <v>45383</v>
      </c>
      <c r="C5445" s="7">
        <f t="shared" ref="C5445:C5508" si="170">D5445-1/48</f>
        <v>45406.354166666664</v>
      </c>
      <c r="D5445" s="7">
        <v>45406.375</v>
      </c>
      <c r="E5445" s="1">
        <v>0</v>
      </c>
      <c r="F5445" s="37">
        <v>1E-3</v>
      </c>
    </row>
    <row r="5446" spans="2:6">
      <c r="B5446" s="59">
        <f t="shared" ref="B5446:B5509" si="171">DATE(YEAR(C5446),MONTH(C5446),1)</f>
        <v>45383</v>
      </c>
      <c r="C5446" s="7">
        <f t="shared" si="170"/>
        <v>45406.375</v>
      </c>
      <c r="D5446" s="7">
        <v>45406.395833333336</v>
      </c>
      <c r="E5446" s="1">
        <v>0</v>
      </c>
      <c r="F5446" s="37">
        <v>2E-3</v>
      </c>
    </row>
    <row r="5447" spans="2:6">
      <c r="B5447" s="59">
        <f t="shared" si="171"/>
        <v>45383</v>
      </c>
      <c r="C5447" s="7">
        <f t="shared" si="170"/>
        <v>45406.395833333328</v>
      </c>
      <c r="D5447" s="7">
        <v>45406.416666666664</v>
      </c>
      <c r="E5447" s="1">
        <v>0</v>
      </c>
      <c r="F5447" s="37">
        <v>2E-3</v>
      </c>
    </row>
    <row r="5448" spans="2:6">
      <c r="B5448" s="59">
        <f t="shared" si="171"/>
        <v>45383</v>
      </c>
      <c r="C5448" s="7">
        <f t="shared" si="170"/>
        <v>45406.416666666664</v>
      </c>
      <c r="D5448" s="7">
        <v>45406.4375</v>
      </c>
      <c r="E5448" s="1">
        <v>0</v>
      </c>
      <c r="F5448" s="37">
        <v>2E-3</v>
      </c>
    </row>
    <row r="5449" spans="2:6">
      <c r="B5449" s="59">
        <f t="shared" si="171"/>
        <v>45383</v>
      </c>
      <c r="C5449" s="7">
        <f t="shared" si="170"/>
        <v>45406.4375</v>
      </c>
      <c r="D5449" s="7">
        <v>45406.458333333336</v>
      </c>
      <c r="E5449" s="1">
        <v>0</v>
      </c>
      <c r="F5449" s="37">
        <v>2E-3</v>
      </c>
    </row>
    <row r="5450" spans="2:6">
      <c r="B5450" s="59">
        <f t="shared" si="171"/>
        <v>45383</v>
      </c>
      <c r="C5450" s="7">
        <f t="shared" si="170"/>
        <v>45406.458333333328</v>
      </c>
      <c r="D5450" s="7">
        <v>45406.479166666664</v>
      </c>
      <c r="E5450" s="1">
        <v>0</v>
      </c>
      <c r="F5450" s="37">
        <v>3.0000000000000001E-3</v>
      </c>
    </row>
    <row r="5451" spans="2:6">
      <c r="B5451" s="59">
        <f t="shared" si="171"/>
        <v>45383</v>
      </c>
      <c r="C5451" s="7">
        <f t="shared" si="170"/>
        <v>45406.479166666664</v>
      </c>
      <c r="D5451" s="7">
        <v>45406.5</v>
      </c>
      <c r="E5451" s="1">
        <v>0</v>
      </c>
      <c r="F5451" s="37">
        <v>2E-3</v>
      </c>
    </row>
    <row r="5452" spans="2:6">
      <c r="B5452" s="59">
        <f t="shared" si="171"/>
        <v>45383</v>
      </c>
      <c r="C5452" s="7">
        <f t="shared" si="170"/>
        <v>45406.5</v>
      </c>
      <c r="D5452" s="7">
        <v>45406.520833333336</v>
      </c>
      <c r="E5452" s="1">
        <v>0</v>
      </c>
      <c r="F5452" s="37">
        <v>2E-3</v>
      </c>
    </row>
    <row r="5453" spans="2:6">
      <c r="B5453" s="59">
        <f t="shared" si="171"/>
        <v>45383</v>
      </c>
      <c r="C5453" s="7">
        <f t="shared" si="170"/>
        <v>45406.520833333328</v>
      </c>
      <c r="D5453" s="7">
        <v>45406.541666666664</v>
      </c>
      <c r="E5453" s="1">
        <v>1E-3</v>
      </c>
      <c r="F5453" s="37">
        <v>0.01</v>
      </c>
    </row>
    <row r="5454" spans="2:6">
      <c r="B5454" s="59">
        <f t="shared" si="171"/>
        <v>45383</v>
      </c>
      <c r="C5454" s="7">
        <f t="shared" si="170"/>
        <v>45406.541666666664</v>
      </c>
      <c r="D5454" s="7">
        <v>45406.5625</v>
      </c>
      <c r="E5454" s="1">
        <v>0</v>
      </c>
      <c r="F5454" s="37">
        <v>0.48499999999999999</v>
      </c>
    </row>
    <row r="5455" spans="2:6">
      <c r="B5455" s="59">
        <f t="shared" si="171"/>
        <v>45383</v>
      </c>
      <c r="C5455" s="7">
        <f t="shared" si="170"/>
        <v>45406.5625</v>
      </c>
      <c r="D5455" s="7">
        <v>45406.583333333336</v>
      </c>
      <c r="E5455" s="1">
        <v>0</v>
      </c>
      <c r="F5455" s="37">
        <v>0.753</v>
      </c>
    </row>
    <row r="5456" spans="2:6">
      <c r="B5456" s="59">
        <f t="shared" si="171"/>
        <v>45383</v>
      </c>
      <c r="C5456" s="7">
        <f t="shared" si="170"/>
        <v>45406.583333333328</v>
      </c>
      <c r="D5456" s="7">
        <v>45406.604166666664</v>
      </c>
      <c r="E5456" s="1">
        <v>1E-3</v>
      </c>
      <c r="F5456" s="37">
        <v>0.62</v>
      </c>
    </row>
    <row r="5457" spans="2:6">
      <c r="B5457" s="59">
        <f t="shared" si="171"/>
        <v>45383</v>
      </c>
      <c r="C5457" s="7">
        <f t="shared" si="170"/>
        <v>45406.604166666664</v>
      </c>
      <c r="D5457" s="7">
        <v>45406.625</v>
      </c>
      <c r="E5457" s="1">
        <v>0</v>
      </c>
      <c r="F5457" s="37">
        <v>0.96699999999999997</v>
      </c>
    </row>
    <row r="5458" spans="2:6">
      <c r="B5458" s="59">
        <f t="shared" si="171"/>
        <v>45383</v>
      </c>
      <c r="C5458" s="7">
        <f t="shared" si="170"/>
        <v>45406.625</v>
      </c>
      <c r="D5458" s="7">
        <v>45406.645833333336</v>
      </c>
      <c r="E5458" s="1">
        <v>0</v>
      </c>
      <c r="F5458" s="37">
        <v>1.4339999999999999</v>
      </c>
    </row>
    <row r="5459" spans="2:6">
      <c r="B5459" s="59">
        <f t="shared" si="171"/>
        <v>45383</v>
      </c>
      <c r="C5459" s="7">
        <f t="shared" si="170"/>
        <v>45406.645833333328</v>
      </c>
      <c r="D5459" s="7">
        <v>45406.666666666664</v>
      </c>
      <c r="E5459" s="1">
        <v>0</v>
      </c>
      <c r="F5459" s="37">
        <v>0.80200000000000005</v>
      </c>
    </row>
    <row r="5460" spans="2:6">
      <c r="B5460" s="59">
        <f t="shared" si="171"/>
        <v>45383</v>
      </c>
      <c r="C5460" s="7">
        <f t="shared" si="170"/>
        <v>45406.666666666664</v>
      </c>
      <c r="D5460" s="7">
        <v>45406.6875</v>
      </c>
      <c r="E5460" s="1">
        <v>0</v>
      </c>
      <c r="F5460" s="37">
        <v>0.626</v>
      </c>
    </row>
    <row r="5461" spans="2:6">
      <c r="B5461" s="59">
        <f t="shared" si="171"/>
        <v>45383</v>
      </c>
      <c r="C5461" s="7">
        <f t="shared" si="170"/>
        <v>45406.6875</v>
      </c>
      <c r="D5461" s="7">
        <v>45406.708333333336</v>
      </c>
      <c r="E5461" s="1">
        <v>0</v>
      </c>
      <c r="F5461" s="37">
        <v>0.66700000000000004</v>
      </c>
    </row>
    <row r="5462" spans="2:6">
      <c r="B5462" s="59">
        <f t="shared" si="171"/>
        <v>45383</v>
      </c>
      <c r="C5462" s="7">
        <f t="shared" si="170"/>
        <v>45406.708333333328</v>
      </c>
      <c r="D5462" s="7">
        <v>45406.729166666664</v>
      </c>
      <c r="E5462" s="1">
        <v>0</v>
      </c>
      <c r="F5462" s="37">
        <v>0.47899999999999998</v>
      </c>
    </row>
    <row r="5463" spans="2:6">
      <c r="B5463" s="59">
        <f t="shared" si="171"/>
        <v>45383</v>
      </c>
      <c r="C5463" s="7">
        <f t="shared" si="170"/>
        <v>45406.729166666664</v>
      </c>
      <c r="D5463" s="7">
        <v>45406.75</v>
      </c>
      <c r="E5463" s="1">
        <v>0</v>
      </c>
      <c r="F5463" s="37">
        <v>0.54700000000000004</v>
      </c>
    </row>
    <row r="5464" spans="2:6">
      <c r="B5464" s="59">
        <f t="shared" si="171"/>
        <v>45383</v>
      </c>
      <c r="C5464" s="7">
        <f t="shared" si="170"/>
        <v>45406.75</v>
      </c>
      <c r="D5464" s="7">
        <v>45406.770833333336</v>
      </c>
      <c r="E5464" s="1">
        <v>1E-3</v>
      </c>
      <c r="F5464" s="37">
        <v>0.254</v>
      </c>
    </row>
    <row r="5465" spans="2:6">
      <c r="B5465" s="59">
        <f t="shared" si="171"/>
        <v>45383</v>
      </c>
      <c r="C5465" s="7">
        <f t="shared" si="170"/>
        <v>45406.770833333328</v>
      </c>
      <c r="D5465" s="7">
        <v>45406.791666666664</v>
      </c>
      <c r="E5465" s="1">
        <v>0</v>
      </c>
      <c r="F5465" s="37">
        <v>0.29899999999999999</v>
      </c>
    </row>
    <row r="5466" spans="2:6">
      <c r="B5466" s="59">
        <f t="shared" si="171"/>
        <v>45383</v>
      </c>
      <c r="C5466" s="7">
        <f t="shared" si="170"/>
        <v>45406.791666666664</v>
      </c>
      <c r="D5466" s="7">
        <v>45406.8125</v>
      </c>
      <c r="E5466" s="1">
        <v>0</v>
      </c>
      <c r="F5466" s="37">
        <v>0.17100000000000001</v>
      </c>
    </row>
    <row r="5467" spans="2:6">
      <c r="B5467" s="59">
        <f t="shared" si="171"/>
        <v>45383</v>
      </c>
      <c r="C5467" s="7">
        <f t="shared" si="170"/>
        <v>45406.8125</v>
      </c>
      <c r="D5467" s="7">
        <v>45406.833333333336</v>
      </c>
      <c r="E5467" s="1">
        <v>0</v>
      </c>
      <c r="F5467" s="37">
        <v>1E-3</v>
      </c>
    </row>
    <row r="5468" spans="2:6">
      <c r="B5468" s="59">
        <f t="shared" si="171"/>
        <v>45383</v>
      </c>
      <c r="C5468" s="7">
        <f t="shared" si="170"/>
        <v>45406.833333333328</v>
      </c>
      <c r="D5468" s="7">
        <v>45406.854166666664</v>
      </c>
      <c r="E5468" s="1">
        <v>1E-3</v>
      </c>
      <c r="F5468" s="37">
        <v>1E-3</v>
      </c>
    </row>
    <row r="5469" spans="2:6">
      <c r="B5469" s="59">
        <f t="shared" si="171"/>
        <v>45383</v>
      </c>
      <c r="C5469" s="7">
        <f t="shared" si="170"/>
        <v>45406.854166666664</v>
      </c>
      <c r="D5469" s="7">
        <v>45406.875</v>
      </c>
      <c r="E5469" s="1">
        <v>0</v>
      </c>
      <c r="F5469" s="37">
        <v>2E-3</v>
      </c>
    </row>
    <row r="5470" spans="2:6">
      <c r="B5470" s="59">
        <f t="shared" si="171"/>
        <v>45383</v>
      </c>
      <c r="C5470" s="7">
        <f t="shared" si="170"/>
        <v>45406.875</v>
      </c>
      <c r="D5470" s="7">
        <v>45406.895833333336</v>
      </c>
      <c r="E5470" s="1">
        <v>0</v>
      </c>
      <c r="F5470" s="37">
        <v>2E-3</v>
      </c>
    </row>
    <row r="5471" spans="2:6">
      <c r="B5471" s="59">
        <f t="shared" si="171"/>
        <v>45383</v>
      </c>
      <c r="C5471" s="7">
        <f t="shared" si="170"/>
        <v>45406.895833333328</v>
      </c>
      <c r="D5471" s="7">
        <v>45406.916666666664</v>
      </c>
      <c r="E5471" s="1">
        <v>1E-3</v>
      </c>
      <c r="F5471" s="37">
        <v>2E-3</v>
      </c>
    </row>
    <row r="5472" spans="2:6">
      <c r="B5472" s="59">
        <f t="shared" si="171"/>
        <v>45383</v>
      </c>
      <c r="C5472" s="7">
        <f t="shared" si="170"/>
        <v>45406.916666666664</v>
      </c>
      <c r="D5472" s="7">
        <v>45406.9375</v>
      </c>
      <c r="E5472" s="1">
        <v>0</v>
      </c>
      <c r="F5472" s="37">
        <v>2E-3</v>
      </c>
    </row>
    <row r="5473" spans="2:6">
      <c r="B5473" s="59">
        <f t="shared" si="171"/>
        <v>45383</v>
      </c>
      <c r="C5473" s="7">
        <f t="shared" si="170"/>
        <v>45406.9375</v>
      </c>
      <c r="D5473" s="7">
        <v>45406.958333333336</v>
      </c>
      <c r="E5473" s="1">
        <v>0</v>
      </c>
      <c r="F5473" s="37">
        <v>1E-3</v>
      </c>
    </row>
    <row r="5474" spans="2:6">
      <c r="B5474" s="59">
        <f t="shared" si="171"/>
        <v>45383</v>
      </c>
      <c r="C5474" s="7">
        <f t="shared" si="170"/>
        <v>45406.958333333328</v>
      </c>
      <c r="D5474" s="7">
        <v>45406.979166666664</v>
      </c>
      <c r="E5474" s="1">
        <v>0</v>
      </c>
      <c r="F5474" s="37">
        <v>2E-3</v>
      </c>
    </row>
    <row r="5475" spans="2:6">
      <c r="B5475" s="59">
        <f t="shared" si="171"/>
        <v>45383</v>
      </c>
      <c r="C5475" s="7">
        <f t="shared" si="170"/>
        <v>45406.979166666664</v>
      </c>
      <c r="D5475" s="7">
        <v>45407</v>
      </c>
      <c r="E5475" s="1">
        <v>0</v>
      </c>
      <c r="F5475" s="37">
        <v>1E-3</v>
      </c>
    </row>
    <row r="5476" spans="2:6">
      <c r="B5476" s="59">
        <f t="shared" si="171"/>
        <v>45383</v>
      </c>
      <c r="C5476" s="7">
        <f t="shared" si="170"/>
        <v>45407</v>
      </c>
      <c r="D5476" s="7">
        <v>45407.020833333336</v>
      </c>
      <c r="E5476" s="1">
        <v>1E-3</v>
      </c>
      <c r="F5476" s="37">
        <v>2E-3</v>
      </c>
    </row>
    <row r="5477" spans="2:6">
      <c r="B5477" s="59">
        <f t="shared" si="171"/>
        <v>45383</v>
      </c>
      <c r="C5477" s="7">
        <f t="shared" si="170"/>
        <v>45407.020833333328</v>
      </c>
      <c r="D5477" s="7">
        <v>45407.041666666664</v>
      </c>
      <c r="E5477" s="1">
        <v>1E-3</v>
      </c>
      <c r="F5477" s="37">
        <v>2E-3</v>
      </c>
    </row>
    <row r="5478" spans="2:6">
      <c r="B5478" s="59">
        <f t="shared" si="171"/>
        <v>45383</v>
      </c>
      <c r="C5478" s="7">
        <f t="shared" si="170"/>
        <v>45407.041666666664</v>
      </c>
      <c r="D5478" s="7">
        <v>45407.0625</v>
      </c>
      <c r="E5478" s="1">
        <v>2E-3</v>
      </c>
      <c r="F5478" s="37">
        <v>3.0000000000000001E-3</v>
      </c>
    </row>
    <row r="5479" spans="2:6">
      <c r="B5479" s="59">
        <f t="shared" si="171"/>
        <v>45383</v>
      </c>
      <c r="C5479" s="7">
        <f t="shared" si="170"/>
        <v>45407.0625</v>
      </c>
      <c r="D5479" s="7">
        <v>45407.083333333336</v>
      </c>
      <c r="E5479" s="1">
        <v>1E-3</v>
      </c>
      <c r="F5479" s="37">
        <v>3.0000000000000001E-3</v>
      </c>
    </row>
    <row r="5480" spans="2:6">
      <c r="B5480" s="59">
        <f t="shared" si="171"/>
        <v>45383</v>
      </c>
      <c r="C5480" s="7">
        <f t="shared" si="170"/>
        <v>45407.083333333328</v>
      </c>
      <c r="D5480" s="7">
        <v>45407.104166666664</v>
      </c>
      <c r="E5480" s="1">
        <v>0</v>
      </c>
      <c r="F5480" s="37">
        <v>2E-3</v>
      </c>
    </row>
    <row r="5481" spans="2:6">
      <c r="B5481" s="59">
        <f t="shared" si="171"/>
        <v>45383</v>
      </c>
      <c r="C5481" s="7">
        <f t="shared" si="170"/>
        <v>45407.104166666664</v>
      </c>
      <c r="D5481" s="7">
        <v>45407.125</v>
      </c>
      <c r="E5481" s="1">
        <v>0</v>
      </c>
      <c r="F5481" s="37">
        <v>1E-3</v>
      </c>
    </row>
    <row r="5482" spans="2:6">
      <c r="B5482" s="59">
        <f t="shared" si="171"/>
        <v>45383</v>
      </c>
      <c r="C5482" s="7">
        <f t="shared" si="170"/>
        <v>45407.125</v>
      </c>
      <c r="D5482" s="7">
        <v>45407.145833333336</v>
      </c>
      <c r="E5482" s="1">
        <v>0</v>
      </c>
      <c r="F5482" s="37">
        <v>2E-3</v>
      </c>
    </row>
    <row r="5483" spans="2:6">
      <c r="B5483" s="59">
        <f t="shared" si="171"/>
        <v>45383</v>
      </c>
      <c r="C5483" s="7">
        <f t="shared" si="170"/>
        <v>45407.145833333328</v>
      </c>
      <c r="D5483" s="7">
        <v>45407.166666666664</v>
      </c>
      <c r="E5483" s="1">
        <v>0</v>
      </c>
      <c r="F5483" s="37">
        <v>2E-3</v>
      </c>
    </row>
    <row r="5484" spans="2:6">
      <c r="B5484" s="59">
        <f t="shared" si="171"/>
        <v>45383</v>
      </c>
      <c r="C5484" s="7">
        <f t="shared" si="170"/>
        <v>45407.166666666664</v>
      </c>
      <c r="D5484" s="7">
        <v>45407.1875</v>
      </c>
      <c r="E5484" s="1">
        <v>0</v>
      </c>
      <c r="F5484" s="37">
        <v>1E-3</v>
      </c>
    </row>
    <row r="5485" spans="2:6">
      <c r="B5485" s="59">
        <f t="shared" si="171"/>
        <v>45383</v>
      </c>
      <c r="C5485" s="7">
        <f t="shared" si="170"/>
        <v>45407.1875</v>
      </c>
      <c r="D5485" s="7">
        <v>45407.208333333336</v>
      </c>
      <c r="E5485" s="1">
        <v>0</v>
      </c>
      <c r="F5485" s="37">
        <v>2E-3</v>
      </c>
    </row>
    <row r="5486" spans="2:6">
      <c r="B5486" s="59">
        <f t="shared" si="171"/>
        <v>45383</v>
      </c>
      <c r="C5486" s="7">
        <f t="shared" si="170"/>
        <v>45407.208333333328</v>
      </c>
      <c r="D5486" s="7">
        <v>45407.229166666664</v>
      </c>
      <c r="E5486" s="1">
        <v>0</v>
      </c>
      <c r="F5486" s="37">
        <v>2E-3</v>
      </c>
    </row>
    <row r="5487" spans="2:6">
      <c r="B5487" s="59">
        <f t="shared" si="171"/>
        <v>45383</v>
      </c>
      <c r="C5487" s="7">
        <f t="shared" si="170"/>
        <v>45407.229166666664</v>
      </c>
      <c r="D5487" s="7">
        <v>45407.25</v>
      </c>
      <c r="E5487" s="1">
        <v>2E-3</v>
      </c>
      <c r="F5487" s="37">
        <v>1E-3</v>
      </c>
    </row>
    <row r="5488" spans="2:6">
      <c r="B5488" s="59">
        <f t="shared" si="171"/>
        <v>45383</v>
      </c>
      <c r="C5488" s="7">
        <f t="shared" si="170"/>
        <v>45407.25</v>
      </c>
      <c r="D5488" s="7">
        <v>45407.270833333336</v>
      </c>
      <c r="E5488" s="1">
        <v>0</v>
      </c>
      <c r="F5488" s="37">
        <v>0</v>
      </c>
    </row>
    <row r="5489" spans="2:6">
      <c r="B5489" s="59">
        <f t="shared" si="171"/>
        <v>45383</v>
      </c>
      <c r="C5489" s="7">
        <f t="shared" si="170"/>
        <v>45407.270833333328</v>
      </c>
      <c r="D5489" s="7">
        <v>45407.291666666664</v>
      </c>
      <c r="E5489" s="1">
        <v>2E-3</v>
      </c>
      <c r="F5489" s="37">
        <v>0</v>
      </c>
    </row>
    <row r="5490" spans="2:6">
      <c r="B5490" s="59">
        <f t="shared" si="171"/>
        <v>45383</v>
      </c>
      <c r="C5490" s="7">
        <f t="shared" si="170"/>
        <v>45407.291666666664</v>
      </c>
      <c r="D5490" s="7">
        <v>45407.3125</v>
      </c>
      <c r="E5490" s="1">
        <v>0</v>
      </c>
      <c r="F5490" s="37">
        <v>0</v>
      </c>
    </row>
    <row r="5491" spans="2:6">
      <c r="B5491" s="59">
        <f t="shared" si="171"/>
        <v>45383</v>
      </c>
      <c r="C5491" s="7">
        <f t="shared" si="170"/>
        <v>45407.3125</v>
      </c>
      <c r="D5491" s="7">
        <v>45407.333333333336</v>
      </c>
      <c r="E5491" s="1">
        <v>0</v>
      </c>
      <c r="F5491" s="37">
        <v>3.0000000000000001E-3</v>
      </c>
    </row>
    <row r="5492" spans="2:6">
      <c r="B5492" s="59">
        <f t="shared" si="171"/>
        <v>45383</v>
      </c>
      <c r="C5492" s="7">
        <f t="shared" si="170"/>
        <v>45407.333333333328</v>
      </c>
      <c r="D5492" s="7">
        <v>45407.354166666664</v>
      </c>
      <c r="E5492" s="1">
        <v>0</v>
      </c>
      <c r="F5492" s="37">
        <v>2E-3</v>
      </c>
    </row>
    <row r="5493" spans="2:6">
      <c r="B5493" s="59">
        <f t="shared" si="171"/>
        <v>45383</v>
      </c>
      <c r="C5493" s="7">
        <f t="shared" si="170"/>
        <v>45407.354166666664</v>
      </c>
      <c r="D5493" s="7">
        <v>45407.375</v>
      </c>
      <c r="E5493" s="1">
        <v>1E-3</v>
      </c>
      <c r="F5493" s="37">
        <v>4.0000000000000001E-3</v>
      </c>
    </row>
    <row r="5494" spans="2:6">
      <c r="B5494" s="59">
        <f t="shared" si="171"/>
        <v>45383</v>
      </c>
      <c r="C5494" s="7">
        <f t="shared" si="170"/>
        <v>45407.375</v>
      </c>
      <c r="D5494" s="7">
        <v>45407.395833333336</v>
      </c>
      <c r="E5494" s="1">
        <v>0</v>
      </c>
      <c r="F5494" s="37">
        <v>1E-3</v>
      </c>
    </row>
    <row r="5495" spans="2:6">
      <c r="B5495" s="59">
        <f t="shared" si="171"/>
        <v>45383</v>
      </c>
      <c r="C5495" s="7">
        <f t="shared" si="170"/>
        <v>45407.395833333328</v>
      </c>
      <c r="D5495" s="7">
        <v>45407.416666666664</v>
      </c>
      <c r="E5495" s="1">
        <v>1E-3</v>
      </c>
      <c r="F5495" s="37">
        <v>2E-3</v>
      </c>
    </row>
    <row r="5496" spans="2:6">
      <c r="B5496" s="59">
        <f t="shared" si="171"/>
        <v>45383</v>
      </c>
      <c r="C5496" s="7">
        <f t="shared" si="170"/>
        <v>45407.416666666664</v>
      </c>
      <c r="D5496" s="7">
        <v>45407.4375</v>
      </c>
      <c r="E5496" s="1">
        <v>2E-3</v>
      </c>
      <c r="F5496" s="37">
        <v>2E-3</v>
      </c>
    </row>
    <row r="5497" spans="2:6">
      <c r="B5497" s="59">
        <f t="shared" si="171"/>
        <v>45383</v>
      </c>
      <c r="C5497" s="7">
        <f t="shared" si="170"/>
        <v>45407.4375</v>
      </c>
      <c r="D5497" s="7">
        <v>45407.458333333336</v>
      </c>
      <c r="E5497" s="1">
        <v>0</v>
      </c>
      <c r="F5497" s="37">
        <v>2.3E-2</v>
      </c>
    </row>
    <row r="5498" spans="2:6">
      <c r="B5498" s="59">
        <f t="shared" si="171"/>
        <v>45383</v>
      </c>
      <c r="C5498" s="7">
        <f t="shared" si="170"/>
        <v>45407.458333333328</v>
      </c>
      <c r="D5498" s="7">
        <v>45407.479166666664</v>
      </c>
      <c r="E5498" s="1">
        <v>0</v>
      </c>
      <c r="F5498" s="37">
        <v>1.6919999999999999</v>
      </c>
    </row>
    <row r="5499" spans="2:6">
      <c r="B5499" s="59">
        <f t="shared" si="171"/>
        <v>45383</v>
      </c>
      <c r="C5499" s="7">
        <f t="shared" si="170"/>
        <v>45407.479166666664</v>
      </c>
      <c r="D5499" s="7">
        <v>45407.5</v>
      </c>
      <c r="E5499" s="1">
        <v>0</v>
      </c>
      <c r="F5499" s="37">
        <v>1.389</v>
      </c>
    </row>
    <row r="5500" spans="2:6">
      <c r="B5500" s="59">
        <f t="shared" si="171"/>
        <v>45383</v>
      </c>
      <c r="C5500" s="7">
        <f t="shared" si="170"/>
        <v>45407.5</v>
      </c>
      <c r="D5500" s="7">
        <v>45407.520833333336</v>
      </c>
      <c r="E5500" s="1">
        <v>0</v>
      </c>
      <c r="F5500" s="37">
        <v>1.466</v>
      </c>
    </row>
    <row r="5501" spans="2:6">
      <c r="B5501" s="59">
        <f t="shared" si="171"/>
        <v>45383</v>
      </c>
      <c r="C5501" s="7">
        <f t="shared" si="170"/>
        <v>45407.520833333328</v>
      </c>
      <c r="D5501" s="7">
        <v>45407.541666666664</v>
      </c>
      <c r="E5501" s="1">
        <v>0</v>
      </c>
      <c r="F5501" s="37">
        <v>1.4179999999999999</v>
      </c>
    </row>
    <row r="5502" spans="2:6">
      <c r="B5502" s="59">
        <f t="shared" si="171"/>
        <v>45383</v>
      </c>
      <c r="C5502" s="7">
        <f t="shared" si="170"/>
        <v>45407.541666666664</v>
      </c>
      <c r="D5502" s="7">
        <v>45407.5625</v>
      </c>
      <c r="E5502" s="1">
        <v>0</v>
      </c>
      <c r="F5502" s="37">
        <v>0.503</v>
      </c>
    </row>
    <row r="5503" spans="2:6">
      <c r="B5503" s="59">
        <f t="shared" si="171"/>
        <v>45383</v>
      </c>
      <c r="C5503" s="7">
        <f t="shared" si="170"/>
        <v>45407.5625</v>
      </c>
      <c r="D5503" s="7">
        <v>45407.583333333336</v>
      </c>
      <c r="E5503" s="1">
        <v>0</v>
      </c>
      <c r="F5503" s="37">
        <v>0.86</v>
      </c>
    </row>
    <row r="5504" spans="2:6">
      <c r="B5504" s="59">
        <f t="shared" si="171"/>
        <v>45383</v>
      </c>
      <c r="C5504" s="7">
        <f t="shared" si="170"/>
        <v>45407.583333333328</v>
      </c>
      <c r="D5504" s="7">
        <v>45407.604166666664</v>
      </c>
      <c r="E5504" s="1">
        <v>0</v>
      </c>
      <c r="F5504" s="37">
        <v>1.081</v>
      </c>
    </row>
    <row r="5505" spans="2:6">
      <c r="B5505" s="59">
        <f t="shared" si="171"/>
        <v>45383</v>
      </c>
      <c r="C5505" s="7">
        <f t="shared" si="170"/>
        <v>45407.604166666664</v>
      </c>
      <c r="D5505" s="7">
        <v>45407.625</v>
      </c>
      <c r="E5505" s="1">
        <v>0</v>
      </c>
      <c r="F5505" s="37">
        <v>0.46800000000000003</v>
      </c>
    </row>
    <row r="5506" spans="2:6">
      <c r="B5506" s="59">
        <f t="shared" si="171"/>
        <v>45383</v>
      </c>
      <c r="C5506" s="7">
        <f t="shared" si="170"/>
        <v>45407.625</v>
      </c>
      <c r="D5506" s="7">
        <v>45407.645833333336</v>
      </c>
      <c r="E5506" s="1">
        <v>1E-3</v>
      </c>
      <c r="F5506" s="37">
        <v>3.6999999999999998E-2</v>
      </c>
    </row>
    <row r="5507" spans="2:6">
      <c r="B5507" s="59">
        <f t="shared" si="171"/>
        <v>45383</v>
      </c>
      <c r="C5507" s="7">
        <f t="shared" si="170"/>
        <v>45407.645833333328</v>
      </c>
      <c r="D5507" s="7">
        <v>45407.666666666664</v>
      </c>
      <c r="E5507" s="1">
        <v>0</v>
      </c>
      <c r="F5507" s="37">
        <v>0.72599999999999998</v>
      </c>
    </row>
    <row r="5508" spans="2:6">
      <c r="B5508" s="59">
        <f t="shared" si="171"/>
        <v>45383</v>
      </c>
      <c r="C5508" s="7">
        <f t="shared" si="170"/>
        <v>45407.666666666664</v>
      </c>
      <c r="D5508" s="7">
        <v>45407.6875</v>
      </c>
      <c r="E5508" s="1">
        <v>0</v>
      </c>
      <c r="F5508" s="37">
        <v>0.65500000000000003</v>
      </c>
    </row>
    <row r="5509" spans="2:6">
      <c r="B5509" s="59">
        <f t="shared" si="171"/>
        <v>45383</v>
      </c>
      <c r="C5509" s="7">
        <f t="shared" ref="C5509:C5572" si="172">D5509-1/48</f>
        <v>45407.6875</v>
      </c>
      <c r="D5509" s="7">
        <v>45407.708333333336</v>
      </c>
      <c r="E5509" s="1">
        <v>0</v>
      </c>
      <c r="F5509" s="37">
        <v>0.85699999999999998</v>
      </c>
    </row>
    <row r="5510" spans="2:6">
      <c r="B5510" s="59">
        <f t="shared" ref="B5510:B5573" si="173">DATE(YEAR(C5510),MONTH(C5510),1)</f>
        <v>45383</v>
      </c>
      <c r="C5510" s="7">
        <f t="shared" si="172"/>
        <v>45407.708333333328</v>
      </c>
      <c r="D5510" s="7">
        <v>45407.729166666664</v>
      </c>
      <c r="E5510" s="1">
        <v>0</v>
      </c>
      <c r="F5510" s="37">
        <v>0.60499999999999998</v>
      </c>
    </row>
    <row r="5511" spans="2:6">
      <c r="B5511" s="59">
        <f t="shared" si="173"/>
        <v>45383</v>
      </c>
      <c r="C5511" s="7">
        <f t="shared" si="172"/>
        <v>45407.729166666664</v>
      </c>
      <c r="D5511" s="7">
        <v>45407.75</v>
      </c>
      <c r="E5511" s="1">
        <v>0</v>
      </c>
      <c r="F5511" s="37">
        <v>0.19</v>
      </c>
    </row>
    <row r="5512" spans="2:6">
      <c r="B5512" s="59">
        <f t="shared" si="173"/>
        <v>45383</v>
      </c>
      <c r="C5512" s="7">
        <f t="shared" si="172"/>
        <v>45407.75</v>
      </c>
      <c r="D5512" s="7">
        <v>45407.770833333336</v>
      </c>
      <c r="E5512" s="1">
        <v>0</v>
      </c>
      <c r="F5512" s="37">
        <v>3.1E-2</v>
      </c>
    </row>
    <row r="5513" spans="2:6">
      <c r="B5513" s="59">
        <f t="shared" si="173"/>
        <v>45383</v>
      </c>
      <c r="C5513" s="7">
        <f t="shared" si="172"/>
        <v>45407.770833333328</v>
      </c>
      <c r="D5513" s="7">
        <v>45407.791666666664</v>
      </c>
      <c r="E5513" s="1">
        <v>1E-3</v>
      </c>
      <c r="F5513" s="37">
        <v>0</v>
      </c>
    </row>
    <row r="5514" spans="2:6">
      <c r="B5514" s="59">
        <f t="shared" si="173"/>
        <v>45383</v>
      </c>
      <c r="C5514" s="7">
        <f t="shared" si="172"/>
        <v>45407.791666666664</v>
      </c>
      <c r="D5514" s="7">
        <v>45407.8125</v>
      </c>
      <c r="E5514" s="1">
        <v>2E-3</v>
      </c>
      <c r="F5514" s="37">
        <v>0</v>
      </c>
    </row>
    <row r="5515" spans="2:6">
      <c r="B5515" s="59">
        <f t="shared" si="173"/>
        <v>45383</v>
      </c>
      <c r="C5515" s="7">
        <f t="shared" si="172"/>
        <v>45407.8125</v>
      </c>
      <c r="D5515" s="7">
        <v>45407.833333333336</v>
      </c>
      <c r="E5515" s="1">
        <v>0</v>
      </c>
      <c r="F5515" s="37">
        <v>2E-3</v>
      </c>
    </row>
    <row r="5516" spans="2:6">
      <c r="B5516" s="59">
        <f t="shared" si="173"/>
        <v>45383</v>
      </c>
      <c r="C5516" s="7">
        <f t="shared" si="172"/>
        <v>45407.833333333328</v>
      </c>
      <c r="D5516" s="7">
        <v>45407.854166666664</v>
      </c>
      <c r="E5516" s="1">
        <v>1E-3</v>
      </c>
      <c r="F5516" s="37">
        <v>1E-3</v>
      </c>
    </row>
    <row r="5517" spans="2:6">
      <c r="B5517" s="59">
        <f t="shared" si="173"/>
        <v>45383</v>
      </c>
      <c r="C5517" s="7">
        <f t="shared" si="172"/>
        <v>45407.854166666664</v>
      </c>
      <c r="D5517" s="7">
        <v>45407.875</v>
      </c>
      <c r="E5517" s="1">
        <v>0</v>
      </c>
      <c r="F5517" s="37">
        <v>2E-3</v>
      </c>
    </row>
    <row r="5518" spans="2:6">
      <c r="B5518" s="59">
        <f t="shared" si="173"/>
        <v>45383</v>
      </c>
      <c r="C5518" s="7">
        <f t="shared" si="172"/>
        <v>45407.875</v>
      </c>
      <c r="D5518" s="7">
        <v>45407.895833333336</v>
      </c>
      <c r="E5518" s="1">
        <v>1E-3</v>
      </c>
      <c r="F5518" s="37">
        <v>0</v>
      </c>
    </row>
    <row r="5519" spans="2:6">
      <c r="B5519" s="59">
        <f t="shared" si="173"/>
        <v>45383</v>
      </c>
      <c r="C5519" s="7">
        <f t="shared" si="172"/>
        <v>45407.895833333328</v>
      </c>
      <c r="D5519" s="7">
        <v>45407.916666666664</v>
      </c>
      <c r="E5519" s="1">
        <v>2E-3</v>
      </c>
      <c r="F5519" s="37">
        <v>4.0000000000000001E-3</v>
      </c>
    </row>
    <row r="5520" spans="2:6">
      <c r="B5520" s="59">
        <f t="shared" si="173"/>
        <v>45383</v>
      </c>
      <c r="C5520" s="7">
        <f t="shared" si="172"/>
        <v>45407.916666666664</v>
      </c>
      <c r="D5520" s="7">
        <v>45407.9375</v>
      </c>
      <c r="E5520" s="1">
        <v>1E-3</v>
      </c>
      <c r="F5520" s="37">
        <v>1E-3</v>
      </c>
    </row>
    <row r="5521" spans="2:6">
      <c r="B5521" s="59">
        <f t="shared" si="173"/>
        <v>45383</v>
      </c>
      <c r="C5521" s="7">
        <f t="shared" si="172"/>
        <v>45407.9375</v>
      </c>
      <c r="D5521" s="7">
        <v>45407.958333333336</v>
      </c>
      <c r="E5521" s="1">
        <v>0</v>
      </c>
      <c r="F5521" s="37">
        <v>1E-3</v>
      </c>
    </row>
    <row r="5522" spans="2:6">
      <c r="B5522" s="59">
        <f t="shared" si="173"/>
        <v>45383</v>
      </c>
      <c r="C5522" s="7">
        <f t="shared" si="172"/>
        <v>45407.958333333328</v>
      </c>
      <c r="D5522" s="7">
        <v>45407.979166666664</v>
      </c>
      <c r="E5522" s="1">
        <v>0</v>
      </c>
      <c r="F5522" s="37">
        <v>2E-3</v>
      </c>
    </row>
    <row r="5523" spans="2:6">
      <c r="B5523" s="59">
        <f t="shared" si="173"/>
        <v>45383</v>
      </c>
      <c r="C5523" s="7">
        <f t="shared" si="172"/>
        <v>45407.979166666664</v>
      </c>
      <c r="D5523" s="7">
        <v>45408</v>
      </c>
      <c r="E5523" s="1">
        <v>1.9E-2</v>
      </c>
      <c r="F5523" s="37">
        <v>3.0000000000000001E-3</v>
      </c>
    </row>
    <row r="5524" spans="2:6">
      <c r="B5524" s="59">
        <f t="shared" si="173"/>
        <v>45383</v>
      </c>
      <c r="C5524" s="7">
        <f t="shared" si="172"/>
        <v>45408</v>
      </c>
      <c r="D5524" s="7">
        <v>45408.020833333336</v>
      </c>
      <c r="E5524" s="1">
        <v>0</v>
      </c>
      <c r="F5524" s="37">
        <v>2E-3</v>
      </c>
    </row>
    <row r="5525" spans="2:6">
      <c r="B5525" s="59">
        <f t="shared" si="173"/>
        <v>45383</v>
      </c>
      <c r="C5525" s="7">
        <f t="shared" si="172"/>
        <v>45408.020833333328</v>
      </c>
      <c r="D5525" s="7">
        <v>45408.041666666664</v>
      </c>
      <c r="E5525" s="1">
        <v>0</v>
      </c>
      <c r="F5525" s="37">
        <v>1E-3</v>
      </c>
    </row>
    <row r="5526" spans="2:6">
      <c r="B5526" s="59">
        <f t="shared" si="173"/>
        <v>45383</v>
      </c>
      <c r="C5526" s="7">
        <f t="shared" si="172"/>
        <v>45408.041666666664</v>
      </c>
      <c r="D5526" s="7">
        <v>45408.0625</v>
      </c>
      <c r="E5526" s="1">
        <v>0</v>
      </c>
      <c r="F5526" s="37">
        <v>2E-3</v>
      </c>
    </row>
    <row r="5527" spans="2:6">
      <c r="B5527" s="59">
        <f t="shared" si="173"/>
        <v>45383</v>
      </c>
      <c r="C5527" s="7">
        <f t="shared" si="172"/>
        <v>45408.0625</v>
      </c>
      <c r="D5527" s="7">
        <v>45408.083333333336</v>
      </c>
      <c r="E5527" s="1">
        <v>0</v>
      </c>
      <c r="F5527" s="37">
        <v>1E-3</v>
      </c>
    </row>
    <row r="5528" spans="2:6">
      <c r="B5528" s="59">
        <f t="shared" si="173"/>
        <v>45383</v>
      </c>
      <c r="C5528" s="7">
        <f t="shared" si="172"/>
        <v>45408.083333333328</v>
      </c>
      <c r="D5528" s="7">
        <v>45408.104166666664</v>
      </c>
      <c r="E5528" s="1">
        <v>0</v>
      </c>
      <c r="F5528" s="37">
        <v>2E-3</v>
      </c>
    </row>
    <row r="5529" spans="2:6">
      <c r="B5529" s="59">
        <f t="shared" si="173"/>
        <v>45383</v>
      </c>
      <c r="C5529" s="7">
        <f t="shared" si="172"/>
        <v>45408.104166666664</v>
      </c>
      <c r="D5529" s="7">
        <v>45408.125</v>
      </c>
      <c r="E5529" s="1">
        <v>0</v>
      </c>
      <c r="F5529" s="37">
        <v>1E-3</v>
      </c>
    </row>
    <row r="5530" spans="2:6">
      <c r="B5530" s="59">
        <f t="shared" si="173"/>
        <v>45383</v>
      </c>
      <c r="C5530" s="7">
        <f t="shared" si="172"/>
        <v>45408.125</v>
      </c>
      <c r="D5530" s="7">
        <v>45408.145833333336</v>
      </c>
      <c r="E5530" s="1">
        <v>0</v>
      </c>
      <c r="F5530" s="37">
        <v>1E-3</v>
      </c>
    </row>
    <row r="5531" spans="2:6">
      <c r="B5531" s="59">
        <f t="shared" si="173"/>
        <v>45383</v>
      </c>
      <c r="C5531" s="7">
        <f t="shared" si="172"/>
        <v>45408.145833333328</v>
      </c>
      <c r="D5531" s="7">
        <v>45408.166666666664</v>
      </c>
      <c r="E5531" s="1">
        <v>0</v>
      </c>
      <c r="F5531" s="37">
        <v>2E-3</v>
      </c>
    </row>
    <row r="5532" spans="2:6">
      <c r="B5532" s="59">
        <f t="shared" si="173"/>
        <v>45383</v>
      </c>
      <c r="C5532" s="7">
        <f t="shared" si="172"/>
        <v>45408.166666666664</v>
      </c>
      <c r="D5532" s="7">
        <v>45408.1875</v>
      </c>
      <c r="E5532" s="1">
        <v>0</v>
      </c>
      <c r="F5532" s="37">
        <v>1E-3</v>
      </c>
    </row>
    <row r="5533" spans="2:6">
      <c r="B5533" s="59">
        <f t="shared" si="173"/>
        <v>45383</v>
      </c>
      <c r="C5533" s="7">
        <f t="shared" si="172"/>
        <v>45408.1875</v>
      </c>
      <c r="D5533" s="7">
        <v>45408.208333333336</v>
      </c>
      <c r="E5533" s="1">
        <v>0</v>
      </c>
      <c r="F5533" s="37">
        <v>2E-3</v>
      </c>
    </row>
    <row r="5534" spans="2:6">
      <c r="B5534" s="59">
        <f t="shared" si="173"/>
        <v>45383</v>
      </c>
      <c r="C5534" s="7">
        <f t="shared" si="172"/>
        <v>45408.208333333328</v>
      </c>
      <c r="D5534" s="7">
        <v>45408.229166666664</v>
      </c>
      <c r="E5534" s="1">
        <v>0</v>
      </c>
      <c r="F5534" s="37">
        <v>2E-3</v>
      </c>
    </row>
    <row r="5535" spans="2:6">
      <c r="B5535" s="59">
        <f t="shared" si="173"/>
        <v>45383</v>
      </c>
      <c r="C5535" s="7">
        <f t="shared" si="172"/>
        <v>45408.229166666664</v>
      </c>
      <c r="D5535" s="7">
        <v>45408.25</v>
      </c>
      <c r="E5535" s="1">
        <v>1E-3</v>
      </c>
      <c r="F5535" s="37">
        <v>0</v>
      </c>
    </row>
    <row r="5536" spans="2:6">
      <c r="B5536" s="59">
        <f t="shared" si="173"/>
        <v>45383</v>
      </c>
      <c r="C5536" s="7">
        <f t="shared" si="172"/>
        <v>45408.25</v>
      </c>
      <c r="D5536" s="7">
        <v>45408.270833333336</v>
      </c>
      <c r="E5536" s="1">
        <v>2E-3</v>
      </c>
      <c r="F5536" s="37">
        <v>1E-3</v>
      </c>
    </row>
    <row r="5537" spans="2:6">
      <c r="B5537" s="59">
        <f t="shared" si="173"/>
        <v>45383</v>
      </c>
      <c r="C5537" s="7">
        <f t="shared" si="172"/>
        <v>45408.270833333328</v>
      </c>
      <c r="D5537" s="7">
        <v>45408.291666666664</v>
      </c>
      <c r="E5537" s="1">
        <v>0</v>
      </c>
      <c r="F5537" s="37">
        <v>0</v>
      </c>
    </row>
    <row r="5538" spans="2:6">
      <c r="B5538" s="59">
        <f t="shared" si="173"/>
        <v>45383</v>
      </c>
      <c r="C5538" s="7">
        <f t="shared" si="172"/>
        <v>45408.291666666664</v>
      </c>
      <c r="D5538" s="7">
        <v>45408.3125</v>
      </c>
      <c r="E5538" s="1">
        <v>4.0000000000000001E-3</v>
      </c>
      <c r="F5538" s="37">
        <v>3.0000000000000001E-3</v>
      </c>
    </row>
    <row r="5539" spans="2:6">
      <c r="B5539" s="59">
        <f t="shared" si="173"/>
        <v>45383</v>
      </c>
      <c r="C5539" s="7">
        <f t="shared" si="172"/>
        <v>45408.3125</v>
      </c>
      <c r="D5539" s="7">
        <v>45408.333333333336</v>
      </c>
      <c r="E5539" s="1">
        <v>1E-3</v>
      </c>
      <c r="F5539" s="37">
        <v>3.0000000000000001E-3</v>
      </c>
    </row>
    <row r="5540" spans="2:6">
      <c r="B5540" s="59">
        <f t="shared" si="173"/>
        <v>45383</v>
      </c>
      <c r="C5540" s="7">
        <f t="shared" si="172"/>
        <v>45408.333333333328</v>
      </c>
      <c r="D5540" s="7">
        <v>45408.354166666664</v>
      </c>
      <c r="E5540" s="1">
        <v>1E-3</v>
      </c>
      <c r="F5540" s="37">
        <v>3.0000000000000001E-3</v>
      </c>
    </row>
    <row r="5541" spans="2:6">
      <c r="B5541" s="59">
        <f t="shared" si="173"/>
        <v>45383</v>
      </c>
      <c r="C5541" s="7">
        <f t="shared" si="172"/>
        <v>45408.354166666664</v>
      </c>
      <c r="D5541" s="7">
        <v>45408.375</v>
      </c>
      <c r="E5541" s="1">
        <v>0</v>
      </c>
      <c r="F5541" s="37">
        <v>1E-3</v>
      </c>
    </row>
    <row r="5542" spans="2:6">
      <c r="B5542" s="59">
        <f t="shared" si="173"/>
        <v>45383</v>
      </c>
      <c r="C5542" s="7">
        <f t="shared" si="172"/>
        <v>45408.375</v>
      </c>
      <c r="D5542" s="7">
        <v>45408.395833333336</v>
      </c>
      <c r="E5542" s="1">
        <v>0</v>
      </c>
      <c r="F5542" s="37">
        <v>2E-3</v>
      </c>
    </row>
    <row r="5543" spans="2:6">
      <c r="B5543" s="59">
        <f t="shared" si="173"/>
        <v>45383</v>
      </c>
      <c r="C5543" s="7">
        <f t="shared" si="172"/>
        <v>45408.395833333328</v>
      </c>
      <c r="D5543" s="7">
        <v>45408.416666666664</v>
      </c>
      <c r="E5543" s="1">
        <v>1E-3</v>
      </c>
      <c r="F5543" s="37">
        <v>2E-3</v>
      </c>
    </row>
    <row r="5544" spans="2:6">
      <c r="B5544" s="59">
        <f t="shared" si="173"/>
        <v>45383</v>
      </c>
      <c r="C5544" s="7">
        <f t="shared" si="172"/>
        <v>45408.416666666664</v>
      </c>
      <c r="D5544" s="7">
        <v>45408.4375</v>
      </c>
      <c r="E5544" s="1">
        <v>1E-3</v>
      </c>
      <c r="F5544" s="37">
        <v>1E-3</v>
      </c>
    </row>
    <row r="5545" spans="2:6">
      <c r="B5545" s="59">
        <f t="shared" si="173"/>
        <v>45383</v>
      </c>
      <c r="C5545" s="7">
        <f t="shared" si="172"/>
        <v>45408.4375</v>
      </c>
      <c r="D5545" s="7">
        <v>45408.458333333336</v>
      </c>
      <c r="E5545" s="1">
        <v>0</v>
      </c>
      <c r="F5545" s="37">
        <v>0</v>
      </c>
    </row>
    <row r="5546" spans="2:6">
      <c r="B5546" s="59">
        <f t="shared" si="173"/>
        <v>45383</v>
      </c>
      <c r="C5546" s="7">
        <f t="shared" si="172"/>
        <v>45408.458333333328</v>
      </c>
      <c r="D5546" s="7">
        <v>45408.479166666664</v>
      </c>
      <c r="E5546" s="1">
        <v>1E-3</v>
      </c>
      <c r="F5546" s="37">
        <v>5.5E-2</v>
      </c>
    </row>
    <row r="5547" spans="2:6">
      <c r="B5547" s="59">
        <f t="shared" si="173"/>
        <v>45383</v>
      </c>
      <c r="C5547" s="7">
        <f t="shared" si="172"/>
        <v>45408.479166666664</v>
      </c>
      <c r="D5547" s="7">
        <v>45408.5</v>
      </c>
      <c r="E5547" s="1">
        <v>0</v>
      </c>
      <c r="F5547" s="37">
        <v>1.7749999999999999</v>
      </c>
    </row>
    <row r="5548" spans="2:6">
      <c r="B5548" s="59">
        <f t="shared" si="173"/>
        <v>45383</v>
      </c>
      <c r="C5548" s="7">
        <f t="shared" si="172"/>
        <v>45408.5</v>
      </c>
      <c r="D5548" s="7">
        <v>45408.520833333336</v>
      </c>
      <c r="E5548" s="1">
        <v>0</v>
      </c>
      <c r="F5548" s="37">
        <v>1.613</v>
      </c>
    </row>
    <row r="5549" spans="2:6">
      <c r="B5549" s="59">
        <f t="shared" si="173"/>
        <v>45383</v>
      </c>
      <c r="C5549" s="7">
        <f t="shared" si="172"/>
        <v>45408.520833333328</v>
      </c>
      <c r="D5549" s="7">
        <v>45408.541666666664</v>
      </c>
      <c r="E5549" s="1">
        <v>0</v>
      </c>
      <c r="F5549" s="37">
        <v>1.728</v>
      </c>
    </row>
    <row r="5550" spans="2:6">
      <c r="B5550" s="59">
        <f t="shared" si="173"/>
        <v>45383</v>
      </c>
      <c r="C5550" s="7">
        <f t="shared" si="172"/>
        <v>45408.541666666664</v>
      </c>
      <c r="D5550" s="7">
        <v>45408.5625</v>
      </c>
      <c r="E5550" s="1">
        <v>0</v>
      </c>
      <c r="F5550" s="37">
        <v>2.1150000000000002</v>
      </c>
    </row>
    <row r="5551" spans="2:6">
      <c r="B5551" s="59">
        <f t="shared" si="173"/>
        <v>45383</v>
      </c>
      <c r="C5551" s="7">
        <f t="shared" si="172"/>
        <v>45408.5625</v>
      </c>
      <c r="D5551" s="7">
        <v>45408.583333333336</v>
      </c>
      <c r="E5551" s="1">
        <v>0</v>
      </c>
      <c r="F5551" s="37">
        <v>1.6080000000000001</v>
      </c>
    </row>
    <row r="5552" spans="2:6">
      <c r="B5552" s="59">
        <f t="shared" si="173"/>
        <v>45383</v>
      </c>
      <c r="C5552" s="7">
        <f t="shared" si="172"/>
        <v>45408.583333333328</v>
      </c>
      <c r="D5552" s="7">
        <v>45408.604166666664</v>
      </c>
      <c r="E5552" s="1">
        <v>0</v>
      </c>
      <c r="F5552" s="37">
        <v>1.357</v>
      </c>
    </row>
    <row r="5553" spans="2:6">
      <c r="B5553" s="59">
        <f t="shared" si="173"/>
        <v>45383</v>
      </c>
      <c r="C5553" s="7">
        <f t="shared" si="172"/>
        <v>45408.604166666664</v>
      </c>
      <c r="D5553" s="7">
        <v>45408.625</v>
      </c>
      <c r="E5553" s="1">
        <v>0</v>
      </c>
      <c r="F5553" s="37">
        <v>0.70399999999999996</v>
      </c>
    </row>
    <row r="5554" spans="2:6">
      <c r="B5554" s="59">
        <f t="shared" si="173"/>
        <v>45383</v>
      </c>
      <c r="C5554" s="7">
        <f t="shared" si="172"/>
        <v>45408.625</v>
      </c>
      <c r="D5554" s="7">
        <v>45408.645833333336</v>
      </c>
      <c r="E5554" s="1">
        <v>2.9000000000000001E-2</v>
      </c>
      <c r="F5554" s="37">
        <v>0.54300000000000004</v>
      </c>
    </row>
    <row r="5555" spans="2:6">
      <c r="B5555" s="59">
        <f t="shared" si="173"/>
        <v>45383</v>
      </c>
      <c r="C5555" s="7">
        <f t="shared" si="172"/>
        <v>45408.645833333328</v>
      </c>
      <c r="D5555" s="7">
        <v>45408.666666666664</v>
      </c>
      <c r="E5555" s="1">
        <v>0</v>
      </c>
      <c r="F5555" s="37">
        <v>0</v>
      </c>
    </row>
    <row r="5556" spans="2:6">
      <c r="B5556" s="59">
        <f t="shared" si="173"/>
        <v>45383</v>
      </c>
      <c r="C5556" s="7">
        <f t="shared" si="172"/>
        <v>45408.666666666664</v>
      </c>
      <c r="D5556" s="7">
        <v>45408.6875</v>
      </c>
      <c r="E5556" s="1">
        <v>0</v>
      </c>
      <c r="F5556" s="37">
        <v>0</v>
      </c>
    </row>
    <row r="5557" spans="2:6">
      <c r="B5557" s="59">
        <f t="shared" si="173"/>
        <v>45383</v>
      </c>
      <c r="C5557" s="7">
        <f t="shared" si="172"/>
        <v>45408.6875</v>
      </c>
      <c r="D5557" s="7">
        <v>45408.708333333336</v>
      </c>
      <c r="E5557" s="1">
        <v>0</v>
      </c>
      <c r="F5557" s="37">
        <v>0</v>
      </c>
    </row>
    <row r="5558" spans="2:6">
      <c r="B5558" s="59">
        <f t="shared" si="173"/>
        <v>45383</v>
      </c>
      <c r="C5558" s="7">
        <f t="shared" si="172"/>
        <v>45408.708333333328</v>
      </c>
      <c r="D5558" s="7">
        <v>45408.729166666664</v>
      </c>
      <c r="E5558" s="1">
        <v>1.5740000000000001</v>
      </c>
      <c r="F5558" s="37">
        <v>0</v>
      </c>
    </row>
    <row r="5559" spans="2:6">
      <c r="B5559" s="59">
        <f t="shared" si="173"/>
        <v>45383</v>
      </c>
      <c r="C5559" s="7">
        <f t="shared" si="172"/>
        <v>45408.729166666664</v>
      </c>
      <c r="D5559" s="7">
        <v>45408.75</v>
      </c>
      <c r="E5559" s="1">
        <v>9.6000000000000002E-2</v>
      </c>
      <c r="F5559" s="37">
        <v>3.0000000000000001E-3</v>
      </c>
    </row>
    <row r="5560" spans="2:6">
      <c r="B5560" s="59">
        <f t="shared" si="173"/>
        <v>45383</v>
      </c>
      <c r="C5560" s="7">
        <f t="shared" si="172"/>
        <v>45408.75</v>
      </c>
      <c r="D5560" s="7">
        <v>45408.770833333336</v>
      </c>
      <c r="E5560" s="1">
        <v>0</v>
      </c>
      <c r="F5560" s="37">
        <v>2E-3</v>
      </c>
    </row>
    <row r="5561" spans="2:6">
      <c r="B5561" s="59">
        <f t="shared" si="173"/>
        <v>45383</v>
      </c>
      <c r="C5561" s="7">
        <f t="shared" si="172"/>
        <v>45408.770833333328</v>
      </c>
      <c r="D5561" s="7">
        <v>45408.791666666664</v>
      </c>
      <c r="E5561" s="1">
        <v>2E-3</v>
      </c>
      <c r="F5561" s="37">
        <v>0</v>
      </c>
    </row>
    <row r="5562" spans="2:6">
      <c r="B5562" s="59">
        <f t="shared" si="173"/>
        <v>45383</v>
      </c>
      <c r="C5562" s="7">
        <f t="shared" si="172"/>
        <v>45408.791666666664</v>
      </c>
      <c r="D5562" s="7">
        <v>45408.8125</v>
      </c>
      <c r="E5562" s="1">
        <v>0</v>
      </c>
      <c r="F5562" s="37">
        <v>0.67500000000000004</v>
      </c>
    </row>
    <row r="5563" spans="2:6">
      <c r="B5563" s="59">
        <f t="shared" si="173"/>
        <v>45383</v>
      </c>
      <c r="C5563" s="7">
        <f t="shared" si="172"/>
        <v>45408.8125</v>
      </c>
      <c r="D5563" s="7">
        <v>45408.833333333336</v>
      </c>
      <c r="E5563" s="1">
        <v>0</v>
      </c>
      <c r="F5563" s="37">
        <v>0.64</v>
      </c>
    </row>
    <row r="5564" spans="2:6">
      <c r="B5564" s="59">
        <f t="shared" si="173"/>
        <v>45383</v>
      </c>
      <c r="C5564" s="7">
        <f t="shared" si="172"/>
        <v>45408.833333333328</v>
      </c>
      <c r="D5564" s="7">
        <v>45408.854166666664</v>
      </c>
      <c r="E5564" s="1">
        <v>2E-3</v>
      </c>
      <c r="F5564" s="37">
        <v>5.0000000000000001E-3</v>
      </c>
    </row>
    <row r="5565" spans="2:6">
      <c r="B5565" s="59">
        <f t="shared" si="173"/>
        <v>45383</v>
      </c>
      <c r="C5565" s="7">
        <f t="shared" si="172"/>
        <v>45408.854166666664</v>
      </c>
      <c r="D5565" s="7">
        <v>45408.875</v>
      </c>
      <c r="E5565" s="1">
        <v>0</v>
      </c>
      <c r="F5565" s="37">
        <v>2E-3</v>
      </c>
    </row>
    <row r="5566" spans="2:6">
      <c r="B5566" s="59">
        <f t="shared" si="173"/>
        <v>45383</v>
      </c>
      <c r="C5566" s="7">
        <f t="shared" si="172"/>
        <v>45408.875</v>
      </c>
      <c r="D5566" s="7">
        <v>45408.895833333336</v>
      </c>
      <c r="E5566" s="1">
        <v>0</v>
      </c>
      <c r="F5566" s="37">
        <v>2E-3</v>
      </c>
    </row>
    <row r="5567" spans="2:6">
      <c r="B5567" s="59">
        <f t="shared" si="173"/>
        <v>45383</v>
      </c>
      <c r="C5567" s="7">
        <f t="shared" si="172"/>
        <v>45408.895833333328</v>
      </c>
      <c r="D5567" s="7">
        <v>45408.916666666664</v>
      </c>
      <c r="E5567" s="1">
        <v>0</v>
      </c>
      <c r="F5567" s="37">
        <v>1E-3</v>
      </c>
    </row>
    <row r="5568" spans="2:6">
      <c r="B5568" s="59">
        <f t="shared" si="173"/>
        <v>45383</v>
      </c>
      <c r="C5568" s="7">
        <f t="shared" si="172"/>
        <v>45408.916666666664</v>
      </c>
      <c r="D5568" s="7">
        <v>45408.9375</v>
      </c>
      <c r="E5568" s="1">
        <v>0</v>
      </c>
      <c r="F5568" s="37">
        <v>1E-3</v>
      </c>
    </row>
    <row r="5569" spans="2:6">
      <c r="B5569" s="59">
        <f t="shared" si="173"/>
        <v>45383</v>
      </c>
      <c r="C5569" s="7">
        <f t="shared" si="172"/>
        <v>45408.9375</v>
      </c>
      <c r="D5569" s="7">
        <v>45408.958333333336</v>
      </c>
      <c r="E5569" s="1">
        <v>0</v>
      </c>
      <c r="F5569" s="37">
        <v>2E-3</v>
      </c>
    </row>
    <row r="5570" spans="2:6">
      <c r="B5570" s="59">
        <f t="shared" si="173"/>
        <v>45383</v>
      </c>
      <c r="C5570" s="7">
        <f t="shared" si="172"/>
        <v>45408.958333333328</v>
      </c>
      <c r="D5570" s="7">
        <v>45408.979166666664</v>
      </c>
      <c r="E5570" s="1">
        <v>0</v>
      </c>
      <c r="F5570" s="37">
        <v>2E-3</v>
      </c>
    </row>
    <row r="5571" spans="2:6">
      <c r="B5571" s="59">
        <f t="shared" si="173"/>
        <v>45383</v>
      </c>
      <c r="C5571" s="7">
        <f t="shared" si="172"/>
        <v>45408.979166666664</v>
      </c>
      <c r="D5571" s="7">
        <v>45409</v>
      </c>
      <c r="E5571" s="1">
        <v>0</v>
      </c>
      <c r="F5571" s="37">
        <v>1E-3</v>
      </c>
    </row>
    <row r="5572" spans="2:6">
      <c r="B5572" s="59">
        <f t="shared" si="173"/>
        <v>45383</v>
      </c>
      <c r="C5572" s="7">
        <f t="shared" si="172"/>
        <v>45409</v>
      </c>
      <c r="D5572" s="7">
        <v>45409.020833333336</v>
      </c>
      <c r="E5572" s="1">
        <v>0</v>
      </c>
      <c r="F5572" s="37">
        <v>0</v>
      </c>
    </row>
    <row r="5573" spans="2:6">
      <c r="B5573" s="59">
        <f t="shared" si="173"/>
        <v>45383</v>
      </c>
      <c r="C5573" s="7">
        <f t="shared" ref="C5573:C5636" si="174">D5573-1/48</f>
        <v>45409.020833333328</v>
      </c>
      <c r="D5573" s="7">
        <v>45409.041666666664</v>
      </c>
      <c r="E5573" s="1">
        <v>0</v>
      </c>
      <c r="F5573" s="37">
        <v>0</v>
      </c>
    </row>
    <row r="5574" spans="2:6">
      <c r="B5574" s="59">
        <f t="shared" ref="B5574:B5637" si="175">DATE(YEAR(C5574),MONTH(C5574),1)</f>
        <v>45383</v>
      </c>
      <c r="C5574" s="7">
        <f t="shared" si="174"/>
        <v>45409.041666666664</v>
      </c>
      <c r="D5574" s="7">
        <v>45409.0625</v>
      </c>
      <c r="E5574" s="1">
        <v>0</v>
      </c>
      <c r="F5574" s="37">
        <v>0</v>
      </c>
    </row>
    <row r="5575" spans="2:6">
      <c r="B5575" s="59">
        <f t="shared" si="175"/>
        <v>45383</v>
      </c>
      <c r="C5575" s="7">
        <f t="shared" si="174"/>
        <v>45409.0625</v>
      </c>
      <c r="D5575" s="7">
        <v>45409.083333333336</v>
      </c>
      <c r="E5575" s="1">
        <v>1E-3</v>
      </c>
      <c r="F5575" s="37">
        <v>0</v>
      </c>
    </row>
    <row r="5576" spans="2:6">
      <c r="B5576" s="59">
        <f t="shared" si="175"/>
        <v>45383</v>
      </c>
      <c r="C5576" s="7">
        <f t="shared" si="174"/>
        <v>45409.083333333328</v>
      </c>
      <c r="D5576" s="7">
        <v>45409.104166666664</v>
      </c>
      <c r="E5576" s="1">
        <v>1E-3</v>
      </c>
      <c r="F5576" s="37">
        <v>0</v>
      </c>
    </row>
    <row r="5577" spans="2:6">
      <c r="B5577" s="59">
        <f t="shared" si="175"/>
        <v>45383</v>
      </c>
      <c r="C5577" s="7">
        <f t="shared" si="174"/>
        <v>45409.104166666664</v>
      </c>
      <c r="D5577" s="7">
        <v>45409.125</v>
      </c>
      <c r="E5577" s="1">
        <v>0</v>
      </c>
      <c r="F5577" s="37">
        <v>0</v>
      </c>
    </row>
    <row r="5578" spans="2:6">
      <c r="B5578" s="59">
        <f t="shared" si="175"/>
        <v>45383</v>
      </c>
      <c r="C5578" s="7">
        <f t="shared" si="174"/>
        <v>45409.125</v>
      </c>
      <c r="D5578" s="7">
        <v>45409.145833333336</v>
      </c>
      <c r="E5578" s="1">
        <v>1E-3</v>
      </c>
      <c r="F5578" s="37">
        <v>0</v>
      </c>
    </row>
    <row r="5579" spans="2:6">
      <c r="B5579" s="59">
        <f t="shared" si="175"/>
        <v>45383</v>
      </c>
      <c r="C5579" s="7">
        <f t="shared" si="174"/>
        <v>45409.145833333328</v>
      </c>
      <c r="D5579" s="7">
        <v>45409.166666666664</v>
      </c>
      <c r="E5579" s="1">
        <v>2E-3</v>
      </c>
      <c r="F5579" s="37">
        <v>1E-3</v>
      </c>
    </row>
    <row r="5580" spans="2:6">
      <c r="B5580" s="59">
        <f t="shared" si="175"/>
        <v>45383</v>
      </c>
      <c r="C5580" s="7">
        <f t="shared" si="174"/>
        <v>45409.166666666664</v>
      </c>
      <c r="D5580" s="7">
        <v>45409.1875</v>
      </c>
      <c r="E5580" s="1">
        <v>1E-3</v>
      </c>
      <c r="F5580" s="37">
        <v>0</v>
      </c>
    </row>
    <row r="5581" spans="2:6">
      <c r="B5581" s="59">
        <f t="shared" si="175"/>
        <v>45383</v>
      </c>
      <c r="C5581" s="7">
        <f t="shared" si="174"/>
        <v>45409.1875</v>
      </c>
      <c r="D5581" s="7">
        <v>45409.208333333336</v>
      </c>
      <c r="E5581" s="1">
        <v>1E-3</v>
      </c>
      <c r="F5581" s="37">
        <v>0</v>
      </c>
    </row>
    <row r="5582" spans="2:6">
      <c r="B5582" s="59">
        <f t="shared" si="175"/>
        <v>45383</v>
      </c>
      <c r="C5582" s="7">
        <f t="shared" si="174"/>
        <v>45409.208333333328</v>
      </c>
      <c r="D5582" s="7">
        <v>45409.229166666664</v>
      </c>
      <c r="E5582" s="1">
        <v>2E-3</v>
      </c>
      <c r="F5582" s="37">
        <v>1E-3</v>
      </c>
    </row>
    <row r="5583" spans="2:6">
      <c r="B5583" s="59">
        <f t="shared" si="175"/>
        <v>45383</v>
      </c>
      <c r="C5583" s="7">
        <f t="shared" si="174"/>
        <v>45409.229166666664</v>
      </c>
      <c r="D5583" s="7">
        <v>45409.25</v>
      </c>
      <c r="E5583" s="1">
        <v>1E-3</v>
      </c>
      <c r="F5583" s="37">
        <v>1E-3</v>
      </c>
    </row>
    <row r="5584" spans="2:6">
      <c r="B5584" s="59">
        <f t="shared" si="175"/>
        <v>45383</v>
      </c>
      <c r="C5584" s="7">
        <f t="shared" si="174"/>
        <v>45409.25</v>
      </c>
      <c r="D5584" s="7">
        <v>45409.270833333336</v>
      </c>
      <c r="E5584" s="1">
        <v>1E-3</v>
      </c>
      <c r="F5584" s="37">
        <v>0</v>
      </c>
    </row>
    <row r="5585" spans="2:6">
      <c r="B5585" s="59">
        <f t="shared" si="175"/>
        <v>45383</v>
      </c>
      <c r="C5585" s="7">
        <f t="shared" si="174"/>
        <v>45409.270833333328</v>
      </c>
      <c r="D5585" s="7">
        <v>45409.291666666664</v>
      </c>
      <c r="E5585" s="1">
        <v>2E-3</v>
      </c>
      <c r="F5585" s="37">
        <v>1E-3</v>
      </c>
    </row>
    <row r="5586" spans="2:6">
      <c r="B5586" s="59">
        <f t="shared" si="175"/>
        <v>45383</v>
      </c>
      <c r="C5586" s="7">
        <f t="shared" si="174"/>
        <v>45409.291666666664</v>
      </c>
      <c r="D5586" s="7">
        <v>45409.3125</v>
      </c>
      <c r="E5586" s="1">
        <v>1E-3</v>
      </c>
      <c r="F5586" s="37">
        <v>0</v>
      </c>
    </row>
    <row r="5587" spans="2:6">
      <c r="B5587" s="59">
        <f t="shared" si="175"/>
        <v>45383</v>
      </c>
      <c r="C5587" s="7">
        <f t="shared" si="174"/>
        <v>45409.3125</v>
      </c>
      <c r="D5587" s="7">
        <v>45409.333333333336</v>
      </c>
      <c r="E5587" s="1">
        <v>4.0000000000000001E-3</v>
      </c>
      <c r="F5587" s="37">
        <v>5.0000000000000001E-3</v>
      </c>
    </row>
    <row r="5588" spans="2:6">
      <c r="B5588" s="59">
        <f t="shared" si="175"/>
        <v>45383</v>
      </c>
      <c r="C5588" s="7">
        <f t="shared" si="174"/>
        <v>45409.333333333328</v>
      </c>
      <c r="D5588" s="7">
        <v>45409.354166666664</v>
      </c>
      <c r="E5588" s="1">
        <v>3.0000000000000001E-3</v>
      </c>
      <c r="F5588" s="37">
        <v>3.0000000000000001E-3</v>
      </c>
    </row>
    <row r="5589" spans="2:6">
      <c r="B5589" s="59">
        <f t="shared" si="175"/>
        <v>45383</v>
      </c>
      <c r="C5589" s="7">
        <f t="shared" si="174"/>
        <v>45409.354166666664</v>
      </c>
      <c r="D5589" s="7">
        <v>45409.375</v>
      </c>
      <c r="E5589" s="1">
        <v>3.0000000000000001E-3</v>
      </c>
      <c r="F5589" s="37">
        <v>2E-3</v>
      </c>
    </row>
    <row r="5590" spans="2:6">
      <c r="B5590" s="59">
        <f t="shared" si="175"/>
        <v>45383</v>
      </c>
      <c r="C5590" s="7">
        <f t="shared" si="174"/>
        <v>45409.375</v>
      </c>
      <c r="D5590" s="7">
        <v>45409.395833333336</v>
      </c>
      <c r="E5590" s="1">
        <v>4.0000000000000001E-3</v>
      </c>
      <c r="F5590" s="37">
        <v>2E-3</v>
      </c>
    </row>
    <row r="5591" spans="2:6">
      <c r="B5591" s="59">
        <f t="shared" si="175"/>
        <v>45383</v>
      </c>
      <c r="C5591" s="7">
        <f t="shared" si="174"/>
        <v>45409.395833333328</v>
      </c>
      <c r="D5591" s="7">
        <v>45409.416666666664</v>
      </c>
      <c r="E5591" s="1">
        <v>0</v>
      </c>
      <c r="F5591" s="37">
        <v>1E-3</v>
      </c>
    </row>
    <row r="5592" spans="2:6">
      <c r="B5592" s="59">
        <f t="shared" si="175"/>
        <v>45383</v>
      </c>
      <c r="C5592" s="7">
        <f t="shared" si="174"/>
        <v>45409.416666666664</v>
      </c>
      <c r="D5592" s="7">
        <v>45409.4375</v>
      </c>
      <c r="E5592" s="1">
        <v>0</v>
      </c>
      <c r="F5592" s="37">
        <v>0.374</v>
      </c>
    </row>
    <row r="5593" spans="2:6">
      <c r="B5593" s="59">
        <f t="shared" si="175"/>
        <v>45383</v>
      </c>
      <c r="C5593" s="7">
        <f t="shared" si="174"/>
        <v>45409.4375</v>
      </c>
      <c r="D5593" s="7">
        <v>45409.458333333336</v>
      </c>
      <c r="E5593" s="1">
        <v>0</v>
      </c>
      <c r="F5593" s="37">
        <v>0.80900000000000005</v>
      </c>
    </row>
    <row r="5594" spans="2:6">
      <c r="B5594" s="59">
        <f t="shared" si="175"/>
        <v>45383</v>
      </c>
      <c r="C5594" s="7">
        <f t="shared" si="174"/>
        <v>45409.458333333328</v>
      </c>
      <c r="D5594" s="7">
        <v>45409.479166666664</v>
      </c>
      <c r="E5594" s="1">
        <v>0</v>
      </c>
      <c r="F5594" s="37">
        <v>0.93400000000000005</v>
      </c>
    </row>
    <row r="5595" spans="2:6">
      <c r="B5595" s="59">
        <f t="shared" si="175"/>
        <v>45383</v>
      </c>
      <c r="C5595" s="7">
        <f t="shared" si="174"/>
        <v>45409.479166666664</v>
      </c>
      <c r="D5595" s="7">
        <v>45409.5</v>
      </c>
      <c r="E5595" s="1">
        <v>0</v>
      </c>
      <c r="F5595" s="37">
        <v>1.6819999999999999</v>
      </c>
    </row>
    <row r="5596" spans="2:6">
      <c r="B5596" s="59">
        <f t="shared" si="175"/>
        <v>45383</v>
      </c>
      <c r="C5596" s="7">
        <f t="shared" si="174"/>
        <v>45409.5</v>
      </c>
      <c r="D5596" s="7">
        <v>45409.520833333336</v>
      </c>
      <c r="E5596" s="1">
        <v>0</v>
      </c>
      <c r="F5596" s="37">
        <v>1.474</v>
      </c>
    </row>
    <row r="5597" spans="2:6">
      <c r="B5597" s="59">
        <f t="shared" si="175"/>
        <v>45383</v>
      </c>
      <c r="C5597" s="7">
        <f t="shared" si="174"/>
        <v>45409.520833333328</v>
      </c>
      <c r="D5597" s="7">
        <v>45409.541666666664</v>
      </c>
      <c r="E5597" s="1">
        <v>0</v>
      </c>
      <c r="F5597" s="37">
        <v>1.859</v>
      </c>
    </row>
    <row r="5598" spans="2:6">
      <c r="B5598" s="59">
        <f t="shared" si="175"/>
        <v>45383</v>
      </c>
      <c r="C5598" s="7">
        <f t="shared" si="174"/>
        <v>45409.541666666664</v>
      </c>
      <c r="D5598" s="7">
        <v>45409.5625</v>
      </c>
      <c r="E5598" s="1">
        <v>0</v>
      </c>
      <c r="F5598" s="37">
        <v>1.78</v>
      </c>
    </row>
    <row r="5599" spans="2:6">
      <c r="B5599" s="59">
        <f t="shared" si="175"/>
        <v>45383</v>
      </c>
      <c r="C5599" s="7">
        <f t="shared" si="174"/>
        <v>45409.5625</v>
      </c>
      <c r="D5599" s="7">
        <v>45409.583333333336</v>
      </c>
      <c r="E5599" s="1">
        <v>0</v>
      </c>
      <c r="F5599" s="37">
        <v>1.974</v>
      </c>
    </row>
    <row r="5600" spans="2:6">
      <c r="B5600" s="59">
        <f t="shared" si="175"/>
        <v>45383</v>
      </c>
      <c r="C5600" s="7">
        <f t="shared" si="174"/>
        <v>45409.583333333328</v>
      </c>
      <c r="D5600" s="7">
        <v>45409.604166666664</v>
      </c>
      <c r="E5600" s="1">
        <v>0</v>
      </c>
      <c r="F5600" s="37">
        <v>1.8740000000000001</v>
      </c>
    </row>
    <row r="5601" spans="2:6">
      <c r="B5601" s="59">
        <f t="shared" si="175"/>
        <v>45383</v>
      </c>
      <c r="C5601" s="7">
        <f t="shared" si="174"/>
        <v>45409.604166666664</v>
      </c>
      <c r="D5601" s="7">
        <v>45409.625</v>
      </c>
      <c r="E5601" s="1">
        <v>0</v>
      </c>
      <c r="F5601" s="37">
        <v>1.9410000000000001</v>
      </c>
    </row>
    <row r="5602" spans="2:6">
      <c r="B5602" s="59">
        <f t="shared" si="175"/>
        <v>45383</v>
      </c>
      <c r="C5602" s="7">
        <f t="shared" si="174"/>
        <v>45409.625</v>
      </c>
      <c r="D5602" s="7">
        <v>45409.645833333336</v>
      </c>
      <c r="E5602" s="1">
        <v>0</v>
      </c>
      <c r="F5602" s="37">
        <v>1.7549999999999999</v>
      </c>
    </row>
    <row r="5603" spans="2:6">
      <c r="B5603" s="59">
        <f t="shared" si="175"/>
        <v>45383</v>
      </c>
      <c r="C5603" s="7">
        <f t="shared" si="174"/>
        <v>45409.645833333328</v>
      </c>
      <c r="D5603" s="7">
        <v>45409.666666666664</v>
      </c>
      <c r="E5603" s="1">
        <v>0</v>
      </c>
      <c r="F5603" s="37">
        <v>1.696</v>
      </c>
    </row>
    <row r="5604" spans="2:6">
      <c r="B5604" s="59">
        <f t="shared" si="175"/>
        <v>45383</v>
      </c>
      <c r="C5604" s="7">
        <f t="shared" si="174"/>
        <v>45409.666666666664</v>
      </c>
      <c r="D5604" s="7">
        <v>45409.6875</v>
      </c>
      <c r="E5604" s="1">
        <v>0</v>
      </c>
      <c r="F5604" s="37">
        <v>1.6279999999999999</v>
      </c>
    </row>
    <row r="5605" spans="2:6">
      <c r="B5605" s="59">
        <f t="shared" si="175"/>
        <v>45383</v>
      </c>
      <c r="C5605" s="7">
        <f t="shared" si="174"/>
        <v>45409.6875</v>
      </c>
      <c r="D5605" s="7">
        <v>45409.708333333336</v>
      </c>
      <c r="E5605" s="1">
        <v>0</v>
      </c>
      <c r="F5605" s="37">
        <v>1.506</v>
      </c>
    </row>
    <row r="5606" spans="2:6">
      <c r="B5606" s="59">
        <f t="shared" si="175"/>
        <v>45383</v>
      </c>
      <c r="C5606" s="7">
        <f t="shared" si="174"/>
        <v>45409.708333333328</v>
      </c>
      <c r="D5606" s="7">
        <v>45409.729166666664</v>
      </c>
      <c r="E5606" s="1">
        <v>0</v>
      </c>
      <c r="F5606" s="37">
        <v>1.593</v>
      </c>
    </row>
    <row r="5607" spans="2:6">
      <c r="B5607" s="59">
        <f t="shared" si="175"/>
        <v>45383</v>
      </c>
      <c r="C5607" s="7">
        <f t="shared" si="174"/>
        <v>45409.729166666664</v>
      </c>
      <c r="D5607" s="7">
        <v>45409.75</v>
      </c>
      <c r="E5607" s="1">
        <v>0</v>
      </c>
      <c r="F5607" s="37">
        <v>1.2749999999999999</v>
      </c>
    </row>
    <row r="5608" spans="2:6">
      <c r="B5608" s="59">
        <f t="shared" si="175"/>
        <v>45383</v>
      </c>
      <c r="C5608" s="7">
        <f t="shared" si="174"/>
        <v>45409.75</v>
      </c>
      <c r="D5608" s="7">
        <v>45409.770833333336</v>
      </c>
      <c r="E5608" s="1">
        <v>0</v>
      </c>
      <c r="F5608" s="37">
        <v>1.0149999999999999</v>
      </c>
    </row>
    <row r="5609" spans="2:6">
      <c r="B5609" s="59">
        <f t="shared" si="175"/>
        <v>45383</v>
      </c>
      <c r="C5609" s="7">
        <f t="shared" si="174"/>
        <v>45409.770833333328</v>
      </c>
      <c r="D5609" s="7">
        <v>45409.791666666664</v>
      </c>
      <c r="E5609" s="1">
        <v>0</v>
      </c>
      <c r="F5609" s="37">
        <v>1.18</v>
      </c>
    </row>
    <row r="5610" spans="2:6">
      <c r="B5610" s="59">
        <f t="shared" si="175"/>
        <v>45383</v>
      </c>
      <c r="C5610" s="7">
        <f t="shared" si="174"/>
        <v>45409.791666666664</v>
      </c>
      <c r="D5610" s="7">
        <v>45409.8125</v>
      </c>
      <c r="E5610" s="1">
        <v>0</v>
      </c>
      <c r="F5610" s="37">
        <v>1.161</v>
      </c>
    </row>
    <row r="5611" spans="2:6">
      <c r="B5611" s="59">
        <f t="shared" si="175"/>
        <v>45383</v>
      </c>
      <c r="C5611" s="7">
        <f t="shared" si="174"/>
        <v>45409.8125</v>
      </c>
      <c r="D5611" s="7">
        <v>45409.833333333336</v>
      </c>
      <c r="E5611" s="1">
        <v>0</v>
      </c>
      <c r="F5611" s="37">
        <v>0.67400000000000004</v>
      </c>
    </row>
    <row r="5612" spans="2:6">
      <c r="B5612" s="59">
        <f t="shared" si="175"/>
        <v>45383</v>
      </c>
      <c r="C5612" s="7">
        <f t="shared" si="174"/>
        <v>45409.833333333328</v>
      </c>
      <c r="D5612" s="7">
        <v>45409.854166666664</v>
      </c>
      <c r="E5612" s="1">
        <v>0</v>
      </c>
      <c r="F5612" s="37">
        <v>9.8000000000000004E-2</v>
      </c>
    </row>
    <row r="5613" spans="2:6">
      <c r="B5613" s="59">
        <f t="shared" si="175"/>
        <v>45383</v>
      </c>
      <c r="C5613" s="7">
        <f t="shared" si="174"/>
        <v>45409.854166666664</v>
      </c>
      <c r="D5613" s="7">
        <v>45409.875</v>
      </c>
      <c r="E5613" s="1">
        <v>2E-3</v>
      </c>
      <c r="F5613" s="37">
        <v>0</v>
      </c>
    </row>
    <row r="5614" spans="2:6">
      <c r="B5614" s="59">
        <f t="shared" si="175"/>
        <v>45383</v>
      </c>
      <c r="C5614" s="7">
        <f t="shared" si="174"/>
        <v>45409.875</v>
      </c>
      <c r="D5614" s="7">
        <v>45409.895833333336</v>
      </c>
      <c r="E5614" s="1">
        <v>0</v>
      </c>
      <c r="F5614" s="37">
        <v>0</v>
      </c>
    </row>
    <row r="5615" spans="2:6">
      <c r="B5615" s="59">
        <f t="shared" si="175"/>
        <v>45383</v>
      </c>
      <c r="C5615" s="7">
        <f t="shared" si="174"/>
        <v>45409.895833333328</v>
      </c>
      <c r="D5615" s="7">
        <v>45409.916666666664</v>
      </c>
      <c r="E5615" s="1">
        <v>1E-3</v>
      </c>
      <c r="F5615" s="37">
        <v>0</v>
      </c>
    </row>
    <row r="5616" spans="2:6">
      <c r="B5616" s="59">
        <f t="shared" si="175"/>
        <v>45383</v>
      </c>
      <c r="C5616" s="7">
        <f t="shared" si="174"/>
        <v>45409.916666666664</v>
      </c>
      <c r="D5616" s="7">
        <v>45409.9375</v>
      </c>
      <c r="E5616" s="1">
        <v>1E-3</v>
      </c>
      <c r="F5616" s="37">
        <v>0</v>
      </c>
    </row>
    <row r="5617" spans="2:6">
      <c r="B5617" s="59">
        <f t="shared" si="175"/>
        <v>45383</v>
      </c>
      <c r="C5617" s="7">
        <f t="shared" si="174"/>
        <v>45409.9375</v>
      </c>
      <c r="D5617" s="7">
        <v>45409.958333333336</v>
      </c>
      <c r="E5617" s="1">
        <v>3.0000000000000001E-3</v>
      </c>
      <c r="F5617" s="37">
        <v>2E-3</v>
      </c>
    </row>
    <row r="5618" spans="2:6">
      <c r="B5618" s="59">
        <f t="shared" si="175"/>
        <v>45383</v>
      </c>
      <c r="C5618" s="7">
        <f t="shared" si="174"/>
        <v>45409.958333333328</v>
      </c>
      <c r="D5618" s="7">
        <v>45409.979166666664</v>
      </c>
      <c r="E5618" s="1">
        <v>0</v>
      </c>
      <c r="F5618" s="37">
        <v>2E-3</v>
      </c>
    </row>
    <row r="5619" spans="2:6">
      <c r="B5619" s="59">
        <f t="shared" si="175"/>
        <v>45383</v>
      </c>
      <c r="C5619" s="7">
        <f t="shared" si="174"/>
        <v>45409.979166666664</v>
      </c>
      <c r="D5619" s="7">
        <v>45410</v>
      </c>
      <c r="E5619" s="1">
        <v>0</v>
      </c>
      <c r="F5619" s="37">
        <v>2E-3</v>
      </c>
    </row>
    <row r="5620" spans="2:6">
      <c r="B5620" s="59">
        <f t="shared" si="175"/>
        <v>45383</v>
      </c>
      <c r="C5620" s="7">
        <f t="shared" si="174"/>
        <v>45410</v>
      </c>
      <c r="D5620" s="7">
        <v>45410.020833333336</v>
      </c>
      <c r="E5620" s="1">
        <v>0</v>
      </c>
      <c r="F5620" s="37">
        <v>1E-3</v>
      </c>
    </row>
    <row r="5621" spans="2:6">
      <c r="B5621" s="59">
        <f t="shared" si="175"/>
        <v>45383</v>
      </c>
      <c r="C5621" s="7">
        <f t="shared" si="174"/>
        <v>45410.020833333328</v>
      </c>
      <c r="D5621" s="7">
        <v>45410.041666666664</v>
      </c>
      <c r="E5621" s="1">
        <v>0</v>
      </c>
      <c r="F5621" s="37">
        <v>1E-3</v>
      </c>
    </row>
    <row r="5622" spans="2:6">
      <c r="B5622" s="59">
        <f t="shared" si="175"/>
        <v>45383</v>
      </c>
      <c r="C5622" s="7">
        <f t="shared" si="174"/>
        <v>45410.041666666664</v>
      </c>
      <c r="D5622" s="7">
        <v>45410.0625</v>
      </c>
      <c r="E5622" s="1">
        <v>0</v>
      </c>
      <c r="F5622" s="37">
        <v>3.0000000000000001E-3</v>
      </c>
    </row>
    <row r="5623" spans="2:6">
      <c r="B5623" s="59">
        <f t="shared" si="175"/>
        <v>45383</v>
      </c>
      <c r="C5623" s="7">
        <f t="shared" si="174"/>
        <v>45410.0625</v>
      </c>
      <c r="D5623" s="7">
        <v>45410.083333333336</v>
      </c>
      <c r="E5623" s="1">
        <v>1E-3</v>
      </c>
      <c r="F5623" s="37">
        <v>1E-3</v>
      </c>
    </row>
    <row r="5624" spans="2:6">
      <c r="B5624" s="59">
        <f t="shared" si="175"/>
        <v>45383</v>
      </c>
      <c r="C5624" s="7">
        <f t="shared" si="174"/>
        <v>45410.083333333328</v>
      </c>
      <c r="D5624" s="7">
        <v>45410.104166666664</v>
      </c>
      <c r="E5624" s="1">
        <v>0</v>
      </c>
      <c r="F5624" s="37">
        <v>3.0000000000000001E-3</v>
      </c>
    </row>
    <row r="5625" spans="2:6">
      <c r="B5625" s="59">
        <f t="shared" si="175"/>
        <v>45383</v>
      </c>
      <c r="C5625" s="7">
        <f t="shared" si="174"/>
        <v>45410.104166666664</v>
      </c>
      <c r="D5625" s="7">
        <v>45410.125</v>
      </c>
      <c r="E5625" s="1">
        <v>0</v>
      </c>
      <c r="F5625" s="37">
        <v>1E-3</v>
      </c>
    </row>
    <row r="5626" spans="2:6">
      <c r="B5626" s="59">
        <f t="shared" si="175"/>
        <v>45383</v>
      </c>
      <c r="C5626" s="7">
        <f t="shared" si="174"/>
        <v>45410.125</v>
      </c>
      <c r="D5626" s="7">
        <v>45410.145833333336</v>
      </c>
      <c r="E5626" s="1">
        <v>0</v>
      </c>
      <c r="F5626" s="37">
        <v>2E-3</v>
      </c>
    </row>
    <row r="5627" spans="2:6">
      <c r="B5627" s="59">
        <f t="shared" si="175"/>
        <v>45383</v>
      </c>
      <c r="C5627" s="7">
        <f t="shared" si="174"/>
        <v>45410.145833333328</v>
      </c>
      <c r="D5627" s="7">
        <v>45410.166666666664</v>
      </c>
      <c r="E5627" s="1">
        <v>0</v>
      </c>
      <c r="F5627" s="37">
        <v>1E-3</v>
      </c>
    </row>
    <row r="5628" spans="2:6">
      <c r="B5628" s="59">
        <f t="shared" si="175"/>
        <v>45383</v>
      </c>
      <c r="C5628" s="7">
        <f t="shared" si="174"/>
        <v>45410.166666666664</v>
      </c>
      <c r="D5628" s="7">
        <v>45410.1875</v>
      </c>
      <c r="E5628" s="1">
        <v>0</v>
      </c>
      <c r="F5628" s="37">
        <v>2E-3</v>
      </c>
    </row>
    <row r="5629" spans="2:6">
      <c r="B5629" s="59">
        <f t="shared" si="175"/>
        <v>45383</v>
      </c>
      <c r="C5629" s="7">
        <f t="shared" si="174"/>
        <v>45410.1875</v>
      </c>
      <c r="D5629" s="7">
        <v>45410.208333333336</v>
      </c>
      <c r="E5629" s="1">
        <v>0</v>
      </c>
      <c r="F5629" s="37">
        <v>2E-3</v>
      </c>
    </row>
    <row r="5630" spans="2:6">
      <c r="B5630" s="59">
        <f t="shared" si="175"/>
        <v>45383</v>
      </c>
      <c r="C5630" s="7">
        <f t="shared" si="174"/>
        <v>45410.208333333328</v>
      </c>
      <c r="D5630" s="7">
        <v>45410.229166666664</v>
      </c>
      <c r="E5630" s="1">
        <v>0</v>
      </c>
      <c r="F5630" s="37">
        <v>1E-3</v>
      </c>
    </row>
    <row r="5631" spans="2:6">
      <c r="B5631" s="59">
        <f t="shared" si="175"/>
        <v>45383</v>
      </c>
      <c r="C5631" s="7">
        <f t="shared" si="174"/>
        <v>45410.229166666664</v>
      </c>
      <c r="D5631" s="7">
        <v>45410.25</v>
      </c>
      <c r="E5631" s="1">
        <v>2E-3</v>
      </c>
      <c r="F5631" s="37">
        <v>1E-3</v>
      </c>
    </row>
    <row r="5632" spans="2:6">
      <c r="B5632" s="59">
        <f t="shared" si="175"/>
        <v>45383</v>
      </c>
      <c r="C5632" s="7">
        <f t="shared" si="174"/>
        <v>45410.25</v>
      </c>
      <c r="D5632" s="7">
        <v>45410.270833333336</v>
      </c>
      <c r="E5632" s="1">
        <v>0</v>
      </c>
      <c r="F5632" s="37">
        <v>1E-3</v>
      </c>
    </row>
    <row r="5633" spans="2:6">
      <c r="B5633" s="59">
        <f t="shared" si="175"/>
        <v>45383</v>
      </c>
      <c r="C5633" s="7">
        <f t="shared" si="174"/>
        <v>45410.270833333328</v>
      </c>
      <c r="D5633" s="7">
        <v>45410.291666666664</v>
      </c>
      <c r="E5633" s="1">
        <v>2E-3</v>
      </c>
      <c r="F5633" s="37">
        <v>0</v>
      </c>
    </row>
    <row r="5634" spans="2:6">
      <c r="B5634" s="59">
        <f t="shared" si="175"/>
        <v>45383</v>
      </c>
      <c r="C5634" s="7">
        <f t="shared" si="174"/>
        <v>45410.291666666664</v>
      </c>
      <c r="D5634" s="7">
        <v>45410.3125</v>
      </c>
      <c r="E5634" s="1">
        <v>1E-3</v>
      </c>
      <c r="F5634" s="37">
        <v>0</v>
      </c>
    </row>
    <row r="5635" spans="2:6">
      <c r="B5635" s="59">
        <f t="shared" si="175"/>
        <v>45383</v>
      </c>
      <c r="C5635" s="7">
        <f t="shared" si="174"/>
        <v>45410.3125</v>
      </c>
      <c r="D5635" s="7">
        <v>45410.333333333336</v>
      </c>
      <c r="E5635" s="1">
        <v>1E-3</v>
      </c>
      <c r="F5635" s="37">
        <v>3.0000000000000001E-3</v>
      </c>
    </row>
    <row r="5636" spans="2:6">
      <c r="B5636" s="59">
        <f t="shared" si="175"/>
        <v>45383</v>
      </c>
      <c r="C5636" s="7">
        <f t="shared" si="174"/>
        <v>45410.333333333328</v>
      </c>
      <c r="D5636" s="7">
        <v>45410.354166666664</v>
      </c>
      <c r="E5636" s="1">
        <v>0</v>
      </c>
      <c r="F5636" s="37">
        <v>2E-3</v>
      </c>
    </row>
    <row r="5637" spans="2:6">
      <c r="B5637" s="59">
        <f t="shared" si="175"/>
        <v>45383</v>
      </c>
      <c r="C5637" s="7">
        <f t="shared" ref="C5637:C5700" si="176">D5637-1/48</f>
        <v>45410.354166666664</v>
      </c>
      <c r="D5637" s="7">
        <v>45410.375</v>
      </c>
      <c r="E5637" s="1">
        <v>0</v>
      </c>
      <c r="F5637" s="37">
        <v>2E-3</v>
      </c>
    </row>
    <row r="5638" spans="2:6">
      <c r="B5638" s="59">
        <f t="shared" ref="B5638:B5701" si="177">DATE(YEAR(C5638),MONTH(C5638),1)</f>
        <v>45383</v>
      </c>
      <c r="C5638" s="7">
        <f t="shared" si="176"/>
        <v>45410.375</v>
      </c>
      <c r="D5638" s="7">
        <v>45410.395833333336</v>
      </c>
      <c r="E5638" s="1">
        <v>1E-3</v>
      </c>
      <c r="F5638" s="37">
        <v>0.56999999999999995</v>
      </c>
    </row>
    <row r="5639" spans="2:6">
      <c r="B5639" s="59">
        <f t="shared" si="177"/>
        <v>45383</v>
      </c>
      <c r="C5639" s="7">
        <f t="shared" si="176"/>
        <v>45410.395833333328</v>
      </c>
      <c r="D5639" s="7">
        <v>45410.416666666664</v>
      </c>
      <c r="E5639" s="1">
        <v>0</v>
      </c>
      <c r="F5639" s="37">
        <v>1.7549999999999999</v>
      </c>
    </row>
    <row r="5640" spans="2:6">
      <c r="B5640" s="59">
        <f t="shared" si="177"/>
        <v>45383</v>
      </c>
      <c r="C5640" s="7">
        <f t="shared" si="176"/>
        <v>45410.416666666664</v>
      </c>
      <c r="D5640" s="7">
        <v>45410.4375</v>
      </c>
      <c r="E5640" s="1">
        <v>0</v>
      </c>
      <c r="F5640" s="37">
        <v>1.772</v>
      </c>
    </row>
    <row r="5641" spans="2:6">
      <c r="B5641" s="59">
        <f t="shared" si="177"/>
        <v>45383</v>
      </c>
      <c r="C5641" s="7">
        <f t="shared" si="176"/>
        <v>45410.4375</v>
      </c>
      <c r="D5641" s="7">
        <v>45410.458333333336</v>
      </c>
      <c r="E5641" s="1">
        <v>0</v>
      </c>
      <c r="F5641" s="37">
        <v>1.63</v>
      </c>
    </row>
    <row r="5642" spans="2:6">
      <c r="B5642" s="59">
        <f t="shared" si="177"/>
        <v>45383</v>
      </c>
      <c r="C5642" s="7">
        <f t="shared" si="176"/>
        <v>45410.458333333328</v>
      </c>
      <c r="D5642" s="7">
        <v>45410.479166666664</v>
      </c>
      <c r="E5642" s="1">
        <v>0</v>
      </c>
      <c r="F5642" s="37">
        <v>1.7430000000000001</v>
      </c>
    </row>
    <row r="5643" spans="2:6">
      <c r="B5643" s="59">
        <f t="shared" si="177"/>
        <v>45383</v>
      </c>
      <c r="C5643" s="7">
        <f t="shared" si="176"/>
        <v>45410.479166666664</v>
      </c>
      <c r="D5643" s="7">
        <v>45410.5</v>
      </c>
      <c r="E5643" s="1">
        <v>0</v>
      </c>
      <c r="F5643" s="37">
        <v>0.90300000000000002</v>
      </c>
    </row>
    <row r="5644" spans="2:6">
      <c r="B5644" s="59">
        <f t="shared" si="177"/>
        <v>45383</v>
      </c>
      <c r="C5644" s="7">
        <f t="shared" si="176"/>
        <v>45410.5</v>
      </c>
      <c r="D5644" s="7">
        <v>45410.520833333336</v>
      </c>
      <c r="E5644" s="1">
        <v>0</v>
      </c>
      <c r="F5644" s="37">
        <v>0.92</v>
      </c>
    </row>
    <row r="5645" spans="2:6">
      <c r="B5645" s="59">
        <f t="shared" si="177"/>
        <v>45383</v>
      </c>
      <c r="C5645" s="7">
        <f t="shared" si="176"/>
        <v>45410.520833333328</v>
      </c>
      <c r="D5645" s="7">
        <v>45410.541666666664</v>
      </c>
      <c r="E5645" s="1">
        <v>0</v>
      </c>
      <c r="F5645" s="37">
        <v>0.70199999999999996</v>
      </c>
    </row>
    <row r="5646" spans="2:6">
      <c r="B5646" s="59">
        <f t="shared" si="177"/>
        <v>45383</v>
      </c>
      <c r="C5646" s="7">
        <f t="shared" si="176"/>
        <v>45410.541666666664</v>
      </c>
      <c r="D5646" s="7">
        <v>45410.5625</v>
      </c>
      <c r="E5646" s="1">
        <v>0</v>
      </c>
      <c r="F5646" s="37">
        <v>0.311</v>
      </c>
    </row>
    <row r="5647" spans="2:6">
      <c r="B5647" s="59">
        <f t="shared" si="177"/>
        <v>45383</v>
      </c>
      <c r="C5647" s="7">
        <f t="shared" si="176"/>
        <v>45410.5625</v>
      </c>
      <c r="D5647" s="7">
        <v>45410.583333333336</v>
      </c>
      <c r="E5647" s="1">
        <v>0</v>
      </c>
      <c r="F5647" s="37">
        <v>0.49</v>
      </c>
    </row>
    <row r="5648" spans="2:6">
      <c r="B5648" s="59">
        <f t="shared" si="177"/>
        <v>45383</v>
      </c>
      <c r="C5648" s="7">
        <f t="shared" si="176"/>
        <v>45410.583333333328</v>
      </c>
      <c r="D5648" s="7">
        <v>45410.604166666664</v>
      </c>
      <c r="E5648" s="1">
        <v>0</v>
      </c>
      <c r="F5648" s="37">
        <v>0.39200000000000002</v>
      </c>
    </row>
    <row r="5649" spans="2:6">
      <c r="B5649" s="59">
        <f t="shared" si="177"/>
        <v>45383</v>
      </c>
      <c r="C5649" s="7">
        <f t="shared" si="176"/>
        <v>45410.604166666664</v>
      </c>
      <c r="D5649" s="7">
        <v>45410.625</v>
      </c>
      <c r="E5649" s="1">
        <v>0</v>
      </c>
      <c r="F5649" s="37">
        <v>0.35199999999999998</v>
      </c>
    </row>
    <row r="5650" spans="2:6">
      <c r="B5650" s="59">
        <f t="shared" si="177"/>
        <v>45383</v>
      </c>
      <c r="C5650" s="7">
        <f t="shared" si="176"/>
        <v>45410.625</v>
      </c>
      <c r="D5650" s="7">
        <v>45410.645833333336</v>
      </c>
      <c r="E5650" s="1">
        <v>8.0000000000000002E-3</v>
      </c>
      <c r="F5650" s="37">
        <v>0.19400000000000001</v>
      </c>
    </row>
    <row r="5651" spans="2:6">
      <c r="B5651" s="59">
        <f t="shared" si="177"/>
        <v>45383</v>
      </c>
      <c r="C5651" s="7">
        <f t="shared" si="176"/>
        <v>45410.645833333328</v>
      </c>
      <c r="D5651" s="7">
        <v>45410.666666666664</v>
      </c>
      <c r="E5651" s="1">
        <v>3.0000000000000001E-3</v>
      </c>
      <c r="F5651" s="37">
        <v>0.23499999999999999</v>
      </c>
    </row>
    <row r="5652" spans="2:6">
      <c r="B5652" s="59">
        <f t="shared" si="177"/>
        <v>45383</v>
      </c>
      <c r="C5652" s="7">
        <f t="shared" si="176"/>
        <v>45410.666666666664</v>
      </c>
      <c r="D5652" s="7">
        <v>45410.6875</v>
      </c>
      <c r="E5652" s="1">
        <v>1E-3</v>
      </c>
      <c r="F5652" s="37">
        <v>0.42799999999999999</v>
      </c>
    </row>
    <row r="5653" spans="2:6">
      <c r="B5653" s="59">
        <f t="shared" si="177"/>
        <v>45383</v>
      </c>
      <c r="C5653" s="7">
        <f t="shared" si="176"/>
        <v>45410.6875</v>
      </c>
      <c r="D5653" s="7">
        <v>45410.708333333336</v>
      </c>
      <c r="E5653" s="1">
        <v>0</v>
      </c>
      <c r="F5653" s="37">
        <v>0.26300000000000001</v>
      </c>
    </row>
    <row r="5654" spans="2:6">
      <c r="B5654" s="59">
        <f t="shared" si="177"/>
        <v>45383</v>
      </c>
      <c r="C5654" s="7">
        <f t="shared" si="176"/>
        <v>45410.708333333328</v>
      </c>
      <c r="D5654" s="7">
        <v>45410.729166666664</v>
      </c>
      <c r="E5654" s="1">
        <v>0</v>
      </c>
      <c r="F5654" s="37">
        <v>0.23100000000000001</v>
      </c>
    </row>
    <row r="5655" spans="2:6">
      <c r="B5655" s="59">
        <f t="shared" si="177"/>
        <v>45383</v>
      </c>
      <c r="C5655" s="7">
        <f t="shared" si="176"/>
        <v>45410.729166666664</v>
      </c>
      <c r="D5655" s="7">
        <v>45410.75</v>
      </c>
      <c r="E5655" s="1">
        <v>0</v>
      </c>
      <c r="F5655" s="37">
        <v>0.33300000000000002</v>
      </c>
    </row>
    <row r="5656" spans="2:6">
      <c r="B5656" s="59">
        <f t="shared" si="177"/>
        <v>45383</v>
      </c>
      <c r="C5656" s="7">
        <f t="shared" si="176"/>
        <v>45410.75</v>
      </c>
      <c r="D5656" s="7">
        <v>45410.770833333336</v>
      </c>
      <c r="E5656" s="1">
        <v>0</v>
      </c>
      <c r="F5656" s="37">
        <v>1.0999999999999999E-2</v>
      </c>
    </row>
    <row r="5657" spans="2:6">
      <c r="B5657" s="59">
        <f t="shared" si="177"/>
        <v>45383</v>
      </c>
      <c r="C5657" s="7">
        <f t="shared" si="176"/>
        <v>45410.770833333328</v>
      </c>
      <c r="D5657" s="7">
        <v>45410.791666666664</v>
      </c>
      <c r="E5657" s="1">
        <v>0</v>
      </c>
      <c r="F5657" s="37">
        <v>0.216</v>
      </c>
    </row>
    <row r="5658" spans="2:6">
      <c r="B5658" s="59">
        <f t="shared" si="177"/>
        <v>45383</v>
      </c>
      <c r="C5658" s="7">
        <f t="shared" si="176"/>
        <v>45410.791666666664</v>
      </c>
      <c r="D5658" s="7">
        <v>45410.8125</v>
      </c>
      <c r="E5658" s="1">
        <v>0</v>
      </c>
      <c r="F5658" s="37">
        <v>7.3999999999999996E-2</v>
      </c>
    </row>
    <row r="5659" spans="2:6">
      <c r="B5659" s="59">
        <f t="shared" si="177"/>
        <v>45383</v>
      </c>
      <c r="C5659" s="7">
        <f t="shared" si="176"/>
        <v>45410.8125</v>
      </c>
      <c r="D5659" s="7">
        <v>45410.833333333336</v>
      </c>
      <c r="E5659" s="1">
        <v>1E-3</v>
      </c>
      <c r="F5659" s="37">
        <v>6.7000000000000004E-2</v>
      </c>
    </row>
    <row r="5660" spans="2:6">
      <c r="B5660" s="59">
        <f t="shared" si="177"/>
        <v>45383</v>
      </c>
      <c r="C5660" s="7">
        <f t="shared" si="176"/>
        <v>45410.833333333328</v>
      </c>
      <c r="D5660" s="7">
        <v>45410.854166666664</v>
      </c>
      <c r="E5660" s="1">
        <v>2E-3</v>
      </c>
      <c r="F5660" s="37">
        <v>1E-3</v>
      </c>
    </row>
    <row r="5661" spans="2:6">
      <c r="B5661" s="59">
        <f t="shared" si="177"/>
        <v>45383</v>
      </c>
      <c r="C5661" s="7">
        <f t="shared" si="176"/>
        <v>45410.854166666664</v>
      </c>
      <c r="D5661" s="7">
        <v>45410.875</v>
      </c>
      <c r="E5661" s="1">
        <v>0</v>
      </c>
      <c r="F5661" s="37">
        <v>0</v>
      </c>
    </row>
    <row r="5662" spans="2:6">
      <c r="B5662" s="59">
        <f t="shared" si="177"/>
        <v>45383</v>
      </c>
      <c r="C5662" s="7">
        <f t="shared" si="176"/>
        <v>45410.875</v>
      </c>
      <c r="D5662" s="7">
        <v>45410.895833333336</v>
      </c>
      <c r="E5662" s="1">
        <v>2E-3</v>
      </c>
      <c r="F5662" s="37">
        <v>1E-3</v>
      </c>
    </row>
    <row r="5663" spans="2:6">
      <c r="B5663" s="59">
        <f t="shared" si="177"/>
        <v>45383</v>
      </c>
      <c r="C5663" s="7">
        <f t="shared" si="176"/>
        <v>45410.895833333328</v>
      </c>
      <c r="D5663" s="7">
        <v>45410.916666666664</v>
      </c>
      <c r="E5663" s="1">
        <v>1E-3</v>
      </c>
      <c r="F5663" s="37">
        <v>2E-3</v>
      </c>
    </row>
    <row r="5664" spans="2:6">
      <c r="B5664" s="59">
        <f t="shared" si="177"/>
        <v>45383</v>
      </c>
      <c r="C5664" s="7">
        <f t="shared" si="176"/>
        <v>45410.916666666664</v>
      </c>
      <c r="D5664" s="7">
        <v>45410.9375</v>
      </c>
      <c r="E5664" s="1">
        <v>0</v>
      </c>
      <c r="F5664" s="37">
        <v>1E-3</v>
      </c>
    </row>
    <row r="5665" spans="2:6">
      <c r="B5665" s="59">
        <f t="shared" si="177"/>
        <v>45383</v>
      </c>
      <c r="C5665" s="7">
        <f t="shared" si="176"/>
        <v>45410.9375</v>
      </c>
      <c r="D5665" s="7">
        <v>45410.958333333336</v>
      </c>
      <c r="E5665" s="1">
        <v>0</v>
      </c>
      <c r="F5665" s="37">
        <v>2E-3</v>
      </c>
    </row>
    <row r="5666" spans="2:6">
      <c r="B5666" s="59">
        <f t="shared" si="177"/>
        <v>45383</v>
      </c>
      <c r="C5666" s="7">
        <f t="shared" si="176"/>
        <v>45410.958333333328</v>
      </c>
      <c r="D5666" s="7">
        <v>45410.979166666664</v>
      </c>
      <c r="E5666" s="1">
        <v>0</v>
      </c>
      <c r="F5666" s="37">
        <v>1E-3</v>
      </c>
    </row>
    <row r="5667" spans="2:6">
      <c r="B5667" s="59">
        <f t="shared" si="177"/>
        <v>45383</v>
      </c>
      <c r="C5667" s="7">
        <f t="shared" si="176"/>
        <v>45410.979166666664</v>
      </c>
      <c r="D5667" s="7">
        <v>45411</v>
      </c>
      <c r="E5667" s="1">
        <v>0</v>
      </c>
      <c r="F5667" s="37">
        <v>1E-3</v>
      </c>
    </row>
    <row r="5668" spans="2:6">
      <c r="B5668" s="59">
        <f t="shared" si="177"/>
        <v>45383</v>
      </c>
      <c r="C5668" s="7">
        <f t="shared" si="176"/>
        <v>45411</v>
      </c>
      <c r="D5668" s="7">
        <v>45411.020833333336</v>
      </c>
      <c r="E5668" s="1">
        <v>0</v>
      </c>
      <c r="F5668" s="37">
        <v>2E-3</v>
      </c>
    </row>
    <row r="5669" spans="2:6">
      <c r="B5669" s="59">
        <f t="shared" si="177"/>
        <v>45383</v>
      </c>
      <c r="C5669" s="7">
        <f t="shared" si="176"/>
        <v>45411.020833333328</v>
      </c>
      <c r="D5669" s="7">
        <v>45411.041666666664</v>
      </c>
      <c r="E5669" s="1">
        <v>0</v>
      </c>
      <c r="F5669" s="37">
        <v>2E-3</v>
      </c>
    </row>
    <row r="5670" spans="2:6">
      <c r="B5670" s="59">
        <f t="shared" si="177"/>
        <v>45383</v>
      </c>
      <c r="C5670" s="7">
        <f t="shared" si="176"/>
        <v>45411.041666666664</v>
      </c>
      <c r="D5670" s="7">
        <v>45411.0625</v>
      </c>
      <c r="E5670" s="1">
        <v>0</v>
      </c>
      <c r="F5670" s="37">
        <v>1E-3</v>
      </c>
    </row>
    <row r="5671" spans="2:6">
      <c r="B5671" s="59">
        <f t="shared" si="177"/>
        <v>45383</v>
      </c>
      <c r="C5671" s="7">
        <f t="shared" si="176"/>
        <v>45411.0625</v>
      </c>
      <c r="D5671" s="7">
        <v>45411.083333333336</v>
      </c>
      <c r="E5671" s="1">
        <v>0</v>
      </c>
      <c r="F5671" s="37">
        <v>2E-3</v>
      </c>
    </row>
    <row r="5672" spans="2:6">
      <c r="B5672" s="59">
        <f t="shared" si="177"/>
        <v>45383</v>
      </c>
      <c r="C5672" s="7">
        <f t="shared" si="176"/>
        <v>45411.083333333328</v>
      </c>
      <c r="D5672" s="7">
        <v>45411.104166666664</v>
      </c>
      <c r="E5672" s="1">
        <v>0</v>
      </c>
      <c r="F5672" s="37">
        <v>2E-3</v>
      </c>
    </row>
    <row r="5673" spans="2:6">
      <c r="B5673" s="59">
        <f t="shared" si="177"/>
        <v>45383</v>
      </c>
      <c r="C5673" s="7">
        <f t="shared" si="176"/>
        <v>45411.104166666664</v>
      </c>
      <c r="D5673" s="7">
        <v>45411.125</v>
      </c>
      <c r="E5673" s="1">
        <v>0</v>
      </c>
      <c r="F5673" s="37">
        <v>1E-3</v>
      </c>
    </row>
    <row r="5674" spans="2:6">
      <c r="B5674" s="59">
        <f t="shared" si="177"/>
        <v>45383</v>
      </c>
      <c r="C5674" s="7">
        <f t="shared" si="176"/>
        <v>45411.125</v>
      </c>
      <c r="D5674" s="7">
        <v>45411.145833333336</v>
      </c>
      <c r="E5674" s="1">
        <v>0</v>
      </c>
      <c r="F5674" s="37">
        <v>2E-3</v>
      </c>
    </row>
    <row r="5675" spans="2:6">
      <c r="B5675" s="59">
        <f t="shared" si="177"/>
        <v>45383</v>
      </c>
      <c r="C5675" s="7">
        <f t="shared" si="176"/>
        <v>45411.145833333328</v>
      </c>
      <c r="D5675" s="7">
        <v>45411.166666666664</v>
      </c>
      <c r="E5675" s="1">
        <v>0</v>
      </c>
      <c r="F5675" s="37">
        <v>1E-3</v>
      </c>
    </row>
    <row r="5676" spans="2:6">
      <c r="B5676" s="59">
        <f t="shared" si="177"/>
        <v>45383</v>
      </c>
      <c r="C5676" s="7">
        <f t="shared" si="176"/>
        <v>45411.166666666664</v>
      </c>
      <c r="D5676" s="7">
        <v>45411.1875</v>
      </c>
      <c r="E5676" s="1">
        <v>0</v>
      </c>
      <c r="F5676" s="37">
        <v>2E-3</v>
      </c>
    </row>
    <row r="5677" spans="2:6">
      <c r="B5677" s="59">
        <f t="shared" si="177"/>
        <v>45383</v>
      </c>
      <c r="C5677" s="7">
        <f t="shared" si="176"/>
        <v>45411.1875</v>
      </c>
      <c r="D5677" s="7">
        <v>45411.208333333336</v>
      </c>
      <c r="E5677" s="1">
        <v>0</v>
      </c>
      <c r="F5677" s="37">
        <v>1E-3</v>
      </c>
    </row>
    <row r="5678" spans="2:6">
      <c r="B5678" s="59">
        <f t="shared" si="177"/>
        <v>45383</v>
      </c>
      <c r="C5678" s="7">
        <f t="shared" si="176"/>
        <v>45411.208333333328</v>
      </c>
      <c r="D5678" s="7">
        <v>45411.229166666664</v>
      </c>
      <c r="E5678" s="1">
        <v>0</v>
      </c>
      <c r="F5678" s="37">
        <v>2E-3</v>
      </c>
    </row>
    <row r="5679" spans="2:6">
      <c r="B5679" s="59">
        <f t="shared" si="177"/>
        <v>45383</v>
      </c>
      <c r="C5679" s="7">
        <f t="shared" si="176"/>
        <v>45411.229166666664</v>
      </c>
      <c r="D5679" s="7">
        <v>45411.25</v>
      </c>
      <c r="E5679" s="1">
        <v>2E-3</v>
      </c>
      <c r="F5679" s="37">
        <v>2E-3</v>
      </c>
    </row>
    <row r="5680" spans="2:6">
      <c r="B5680" s="59">
        <f t="shared" si="177"/>
        <v>45383</v>
      </c>
      <c r="C5680" s="7">
        <f t="shared" si="176"/>
        <v>45411.25</v>
      </c>
      <c r="D5680" s="7">
        <v>45411.270833333336</v>
      </c>
      <c r="E5680" s="1">
        <v>1E-3</v>
      </c>
      <c r="F5680" s="37">
        <v>0</v>
      </c>
    </row>
    <row r="5681" spans="2:6">
      <c r="B5681" s="59">
        <f t="shared" si="177"/>
        <v>45383</v>
      </c>
      <c r="C5681" s="7">
        <f t="shared" si="176"/>
        <v>45411.270833333328</v>
      </c>
      <c r="D5681" s="7">
        <v>45411.291666666664</v>
      </c>
      <c r="E5681" s="1">
        <v>1E-3</v>
      </c>
      <c r="F5681" s="37">
        <v>0</v>
      </c>
    </row>
    <row r="5682" spans="2:6">
      <c r="B5682" s="59">
        <f t="shared" si="177"/>
        <v>45383</v>
      </c>
      <c r="C5682" s="7">
        <f t="shared" si="176"/>
        <v>45411.291666666664</v>
      </c>
      <c r="D5682" s="7">
        <v>45411.3125</v>
      </c>
      <c r="E5682" s="1">
        <v>1E-3</v>
      </c>
      <c r="F5682" s="37">
        <v>0</v>
      </c>
    </row>
    <row r="5683" spans="2:6">
      <c r="B5683" s="59">
        <f t="shared" si="177"/>
        <v>45383</v>
      </c>
      <c r="C5683" s="7">
        <f t="shared" si="176"/>
        <v>45411.3125</v>
      </c>
      <c r="D5683" s="7">
        <v>45411.333333333336</v>
      </c>
      <c r="E5683" s="1">
        <v>2E-3</v>
      </c>
      <c r="F5683" s="37">
        <v>1E-3</v>
      </c>
    </row>
    <row r="5684" spans="2:6">
      <c r="B5684" s="59">
        <f t="shared" si="177"/>
        <v>45383</v>
      </c>
      <c r="C5684" s="7">
        <f t="shared" si="176"/>
        <v>45411.333333333328</v>
      </c>
      <c r="D5684" s="7">
        <v>45411.354166666664</v>
      </c>
      <c r="E5684" s="1">
        <v>1E-3</v>
      </c>
      <c r="F5684" s="37">
        <v>0</v>
      </c>
    </row>
    <row r="5685" spans="2:6">
      <c r="B5685" s="59">
        <f t="shared" si="177"/>
        <v>45383</v>
      </c>
      <c r="C5685" s="7">
        <f t="shared" si="176"/>
        <v>45411.354166666664</v>
      </c>
      <c r="D5685" s="7">
        <v>45411.375</v>
      </c>
      <c r="E5685" s="1">
        <v>3.0000000000000001E-3</v>
      </c>
      <c r="F5685" s="37">
        <v>3.0000000000000001E-3</v>
      </c>
    </row>
    <row r="5686" spans="2:6">
      <c r="B5686" s="59">
        <f t="shared" si="177"/>
        <v>45383</v>
      </c>
      <c r="C5686" s="7">
        <f t="shared" si="176"/>
        <v>45411.375</v>
      </c>
      <c r="D5686" s="7">
        <v>45411.395833333336</v>
      </c>
      <c r="E5686" s="1">
        <v>2E-3</v>
      </c>
      <c r="F5686" s="37">
        <v>3.0000000000000001E-3</v>
      </c>
    </row>
    <row r="5687" spans="2:6">
      <c r="B5687" s="59">
        <f t="shared" si="177"/>
        <v>45383</v>
      </c>
      <c r="C5687" s="7">
        <f t="shared" si="176"/>
        <v>45411.395833333328</v>
      </c>
      <c r="D5687" s="7">
        <v>45411.416666666664</v>
      </c>
      <c r="E5687" s="1">
        <v>0</v>
      </c>
      <c r="F5687" s="37">
        <v>0</v>
      </c>
    </row>
    <row r="5688" spans="2:6">
      <c r="B5688" s="59">
        <f t="shared" si="177"/>
        <v>45383</v>
      </c>
      <c r="C5688" s="7">
        <f t="shared" si="176"/>
        <v>45411.416666666664</v>
      </c>
      <c r="D5688" s="7">
        <v>45411.4375</v>
      </c>
      <c r="E5688" s="1">
        <v>0</v>
      </c>
      <c r="F5688" s="37">
        <v>2E-3</v>
      </c>
    </row>
    <row r="5689" spans="2:6">
      <c r="B5689" s="59">
        <f t="shared" si="177"/>
        <v>45383</v>
      </c>
      <c r="C5689" s="7">
        <f t="shared" si="176"/>
        <v>45411.4375</v>
      </c>
      <c r="D5689" s="7">
        <v>45411.458333333336</v>
      </c>
      <c r="E5689" s="1">
        <v>0</v>
      </c>
      <c r="F5689" s="37">
        <v>2E-3</v>
      </c>
    </row>
    <row r="5690" spans="2:6">
      <c r="B5690" s="59">
        <f t="shared" si="177"/>
        <v>45383</v>
      </c>
      <c r="C5690" s="7">
        <f t="shared" si="176"/>
        <v>45411.458333333328</v>
      </c>
      <c r="D5690" s="7">
        <v>45411.479166666664</v>
      </c>
      <c r="E5690" s="1">
        <v>0</v>
      </c>
      <c r="F5690" s="37">
        <v>0</v>
      </c>
    </row>
    <row r="5691" spans="2:6">
      <c r="B5691" s="59">
        <f t="shared" si="177"/>
        <v>45383</v>
      </c>
      <c r="C5691" s="7">
        <f t="shared" si="176"/>
        <v>45411.479166666664</v>
      </c>
      <c r="D5691" s="7">
        <v>45411.5</v>
      </c>
      <c r="E5691" s="1">
        <v>1E-3</v>
      </c>
      <c r="F5691" s="37">
        <v>2E-3</v>
      </c>
    </row>
    <row r="5692" spans="2:6">
      <c r="B5692" s="59">
        <f t="shared" si="177"/>
        <v>45383</v>
      </c>
      <c r="C5692" s="7">
        <f t="shared" si="176"/>
        <v>45411.5</v>
      </c>
      <c r="D5692" s="7">
        <v>45411.520833333336</v>
      </c>
      <c r="E5692" s="1">
        <v>0</v>
      </c>
      <c r="F5692" s="37">
        <v>3.0000000000000001E-3</v>
      </c>
    </row>
    <row r="5693" spans="2:6">
      <c r="B5693" s="59">
        <f t="shared" si="177"/>
        <v>45383</v>
      </c>
      <c r="C5693" s="7">
        <f t="shared" si="176"/>
        <v>45411.520833333328</v>
      </c>
      <c r="D5693" s="7">
        <v>45411.541666666664</v>
      </c>
      <c r="E5693" s="1">
        <v>1E-3</v>
      </c>
      <c r="F5693" s="37">
        <v>5.0000000000000001E-3</v>
      </c>
    </row>
    <row r="5694" spans="2:6">
      <c r="B5694" s="59">
        <f t="shared" si="177"/>
        <v>45383</v>
      </c>
      <c r="C5694" s="7">
        <f t="shared" si="176"/>
        <v>45411.541666666664</v>
      </c>
      <c r="D5694" s="7">
        <v>45411.5625</v>
      </c>
      <c r="E5694" s="1">
        <v>0</v>
      </c>
      <c r="F5694" s="37">
        <v>0.216</v>
      </c>
    </row>
    <row r="5695" spans="2:6">
      <c r="B5695" s="59">
        <f t="shared" si="177"/>
        <v>45383</v>
      </c>
      <c r="C5695" s="7">
        <f t="shared" si="176"/>
        <v>45411.5625</v>
      </c>
      <c r="D5695" s="7">
        <v>45411.583333333336</v>
      </c>
      <c r="E5695" s="1">
        <v>0</v>
      </c>
      <c r="F5695" s="37">
        <v>0.435</v>
      </c>
    </row>
    <row r="5696" spans="2:6">
      <c r="B5696" s="59">
        <f t="shared" si="177"/>
        <v>45383</v>
      </c>
      <c r="C5696" s="7">
        <f t="shared" si="176"/>
        <v>45411.583333333328</v>
      </c>
      <c r="D5696" s="7">
        <v>45411.604166666664</v>
      </c>
      <c r="E5696" s="1">
        <v>0</v>
      </c>
      <c r="F5696" s="37">
        <v>0.52600000000000002</v>
      </c>
    </row>
    <row r="5697" spans="2:6">
      <c r="B5697" s="59">
        <f t="shared" si="177"/>
        <v>45383</v>
      </c>
      <c r="C5697" s="7">
        <f t="shared" si="176"/>
        <v>45411.604166666664</v>
      </c>
      <c r="D5697" s="7">
        <v>45411.625</v>
      </c>
      <c r="E5697" s="1">
        <v>0</v>
      </c>
      <c r="F5697" s="37">
        <v>0.59599999999999997</v>
      </c>
    </row>
    <row r="5698" spans="2:6">
      <c r="B5698" s="59">
        <f t="shared" si="177"/>
        <v>45383</v>
      </c>
      <c r="C5698" s="7">
        <f t="shared" si="176"/>
        <v>45411.625</v>
      </c>
      <c r="D5698" s="7">
        <v>45411.645833333336</v>
      </c>
      <c r="E5698" s="1">
        <v>0</v>
      </c>
      <c r="F5698" s="37">
        <v>1.6830000000000001</v>
      </c>
    </row>
    <row r="5699" spans="2:6">
      <c r="B5699" s="59">
        <f t="shared" si="177"/>
        <v>45383</v>
      </c>
      <c r="C5699" s="7">
        <f t="shared" si="176"/>
        <v>45411.645833333328</v>
      </c>
      <c r="D5699" s="7">
        <v>45411.666666666664</v>
      </c>
      <c r="E5699" s="1">
        <v>3.0000000000000001E-3</v>
      </c>
      <c r="F5699" s="37">
        <v>3.0000000000000001E-3</v>
      </c>
    </row>
    <row r="5700" spans="2:6">
      <c r="B5700" s="59">
        <f t="shared" si="177"/>
        <v>45383</v>
      </c>
      <c r="C5700" s="7">
        <f t="shared" si="176"/>
        <v>45411.666666666664</v>
      </c>
      <c r="D5700" s="7">
        <v>45411.6875</v>
      </c>
      <c r="E5700" s="1">
        <v>2E-3</v>
      </c>
      <c r="F5700" s="37">
        <v>0.28699999999999998</v>
      </c>
    </row>
    <row r="5701" spans="2:6">
      <c r="B5701" s="59">
        <f t="shared" si="177"/>
        <v>45383</v>
      </c>
      <c r="C5701" s="7">
        <f t="shared" ref="C5701:C5764" si="178">D5701-1/48</f>
        <v>45411.6875</v>
      </c>
      <c r="D5701" s="7">
        <v>45411.708333333336</v>
      </c>
      <c r="E5701" s="1">
        <v>2E-3</v>
      </c>
      <c r="F5701" s="37">
        <v>0.21299999999999999</v>
      </c>
    </row>
    <row r="5702" spans="2:6">
      <c r="B5702" s="59">
        <f t="shared" ref="B5702:B5765" si="179">DATE(YEAR(C5702),MONTH(C5702),1)</f>
        <v>45383</v>
      </c>
      <c r="C5702" s="7">
        <f t="shared" si="178"/>
        <v>45411.708333333328</v>
      </c>
      <c r="D5702" s="7">
        <v>45411.729166666664</v>
      </c>
      <c r="E5702" s="1">
        <v>0</v>
      </c>
      <c r="F5702" s="37">
        <v>0</v>
      </c>
    </row>
    <row r="5703" spans="2:6">
      <c r="B5703" s="59">
        <f t="shared" si="179"/>
        <v>45383</v>
      </c>
      <c r="C5703" s="7">
        <f t="shared" si="178"/>
        <v>45411.729166666664</v>
      </c>
      <c r="D5703" s="7">
        <v>45411.75</v>
      </c>
      <c r="E5703" s="1">
        <v>0</v>
      </c>
      <c r="F5703" s="37">
        <v>0.373</v>
      </c>
    </row>
    <row r="5704" spans="2:6">
      <c r="B5704" s="59">
        <f t="shared" si="179"/>
        <v>45383</v>
      </c>
      <c r="C5704" s="7">
        <f t="shared" si="178"/>
        <v>45411.75</v>
      </c>
      <c r="D5704" s="7">
        <v>45411.770833333336</v>
      </c>
      <c r="E5704" s="1">
        <v>1E-3</v>
      </c>
      <c r="F5704" s="37">
        <v>3.9E-2</v>
      </c>
    </row>
    <row r="5705" spans="2:6">
      <c r="B5705" s="59">
        <f t="shared" si="179"/>
        <v>45383</v>
      </c>
      <c r="C5705" s="7">
        <f t="shared" si="178"/>
        <v>45411.770833333328</v>
      </c>
      <c r="D5705" s="7">
        <v>45411.791666666664</v>
      </c>
      <c r="E5705" s="1">
        <v>1E-3</v>
      </c>
      <c r="F5705" s="37">
        <v>3.1E-2</v>
      </c>
    </row>
    <row r="5706" spans="2:6">
      <c r="B5706" s="59">
        <f t="shared" si="179"/>
        <v>45383</v>
      </c>
      <c r="C5706" s="7">
        <f t="shared" si="178"/>
        <v>45411.791666666664</v>
      </c>
      <c r="D5706" s="7">
        <v>45411.8125</v>
      </c>
      <c r="E5706" s="1">
        <v>0</v>
      </c>
      <c r="F5706" s="37">
        <v>0</v>
      </c>
    </row>
    <row r="5707" spans="2:6">
      <c r="B5707" s="59">
        <f t="shared" si="179"/>
        <v>45383</v>
      </c>
      <c r="C5707" s="7">
        <f t="shared" si="178"/>
        <v>45411.8125</v>
      </c>
      <c r="D5707" s="7">
        <v>45411.833333333336</v>
      </c>
      <c r="E5707" s="1">
        <v>0</v>
      </c>
      <c r="F5707" s="37">
        <v>2E-3</v>
      </c>
    </row>
    <row r="5708" spans="2:6">
      <c r="B5708" s="59">
        <f t="shared" si="179"/>
        <v>45383</v>
      </c>
      <c r="C5708" s="7">
        <f t="shared" si="178"/>
        <v>45411.833333333328</v>
      </c>
      <c r="D5708" s="7">
        <v>45411.854166666664</v>
      </c>
      <c r="E5708" s="1">
        <v>0</v>
      </c>
      <c r="F5708" s="37">
        <v>1E-3</v>
      </c>
    </row>
    <row r="5709" spans="2:6">
      <c r="B5709" s="59">
        <f t="shared" si="179"/>
        <v>45383</v>
      </c>
      <c r="C5709" s="7">
        <f t="shared" si="178"/>
        <v>45411.854166666664</v>
      </c>
      <c r="D5709" s="7">
        <v>45411.875</v>
      </c>
      <c r="E5709" s="1">
        <v>0</v>
      </c>
      <c r="F5709" s="37">
        <v>2E-3</v>
      </c>
    </row>
    <row r="5710" spans="2:6">
      <c r="B5710" s="59">
        <f t="shared" si="179"/>
        <v>45383</v>
      </c>
      <c r="C5710" s="7">
        <f t="shared" si="178"/>
        <v>45411.875</v>
      </c>
      <c r="D5710" s="7">
        <v>45411.895833333336</v>
      </c>
      <c r="E5710" s="1">
        <v>1E-3</v>
      </c>
      <c r="F5710" s="37">
        <v>1E-3</v>
      </c>
    </row>
    <row r="5711" spans="2:6">
      <c r="B5711" s="59">
        <f t="shared" si="179"/>
        <v>45383</v>
      </c>
      <c r="C5711" s="7">
        <f t="shared" si="178"/>
        <v>45411.895833333328</v>
      </c>
      <c r="D5711" s="7">
        <v>45411.916666666664</v>
      </c>
      <c r="E5711" s="1">
        <v>3.0000000000000001E-3</v>
      </c>
      <c r="F5711" s="37">
        <v>1E-3</v>
      </c>
    </row>
    <row r="5712" spans="2:6">
      <c r="B5712" s="59">
        <f t="shared" si="179"/>
        <v>45383</v>
      </c>
      <c r="C5712" s="7">
        <f t="shared" si="178"/>
        <v>45411.916666666664</v>
      </c>
      <c r="D5712" s="7">
        <v>45411.9375</v>
      </c>
      <c r="E5712" s="1">
        <v>3.0000000000000001E-3</v>
      </c>
      <c r="F5712" s="37">
        <v>5.0000000000000001E-3</v>
      </c>
    </row>
    <row r="5713" spans="2:6">
      <c r="B5713" s="59">
        <f t="shared" si="179"/>
        <v>45383</v>
      </c>
      <c r="C5713" s="7">
        <f t="shared" si="178"/>
        <v>45411.9375</v>
      </c>
      <c r="D5713" s="7">
        <v>45411.958333333336</v>
      </c>
      <c r="E5713" s="1">
        <v>3.0000000000000001E-3</v>
      </c>
      <c r="F5713" s="37">
        <v>5.0000000000000001E-3</v>
      </c>
    </row>
    <row r="5714" spans="2:6">
      <c r="B5714" s="59">
        <f t="shared" si="179"/>
        <v>45383</v>
      </c>
      <c r="C5714" s="7">
        <f t="shared" si="178"/>
        <v>45411.958333333328</v>
      </c>
      <c r="D5714" s="7">
        <v>45411.979166666664</v>
      </c>
      <c r="E5714" s="1">
        <v>0</v>
      </c>
      <c r="F5714" s="37">
        <v>2E-3</v>
      </c>
    </row>
    <row r="5715" spans="2:6">
      <c r="B5715" s="59">
        <f t="shared" si="179"/>
        <v>45383</v>
      </c>
      <c r="C5715" s="7">
        <f t="shared" si="178"/>
        <v>45411.979166666664</v>
      </c>
      <c r="D5715" s="7">
        <v>45412</v>
      </c>
      <c r="E5715" s="1">
        <v>0</v>
      </c>
      <c r="F5715" s="37">
        <v>1E-3</v>
      </c>
    </row>
    <row r="5716" spans="2:6">
      <c r="B5716" s="59">
        <f t="shared" si="179"/>
        <v>45383</v>
      </c>
      <c r="C5716" s="7">
        <f t="shared" si="178"/>
        <v>45412</v>
      </c>
      <c r="D5716" s="7">
        <v>45412.020833333336</v>
      </c>
      <c r="E5716" s="1">
        <v>0</v>
      </c>
      <c r="F5716" s="37">
        <v>2E-3</v>
      </c>
    </row>
    <row r="5717" spans="2:6">
      <c r="B5717" s="59">
        <f t="shared" si="179"/>
        <v>45383</v>
      </c>
      <c r="C5717" s="7">
        <f t="shared" si="178"/>
        <v>45412.020833333328</v>
      </c>
      <c r="D5717" s="7">
        <v>45412.041666666664</v>
      </c>
      <c r="E5717" s="1">
        <v>0</v>
      </c>
      <c r="F5717" s="37">
        <v>2E-3</v>
      </c>
    </row>
    <row r="5718" spans="2:6">
      <c r="B5718" s="59">
        <f t="shared" si="179"/>
        <v>45383</v>
      </c>
      <c r="C5718" s="7">
        <f t="shared" si="178"/>
        <v>45412.041666666664</v>
      </c>
      <c r="D5718" s="7">
        <v>45412.0625</v>
      </c>
      <c r="E5718" s="1">
        <v>0</v>
      </c>
      <c r="F5718" s="37">
        <v>1E-3</v>
      </c>
    </row>
    <row r="5719" spans="2:6">
      <c r="B5719" s="59">
        <f t="shared" si="179"/>
        <v>45383</v>
      </c>
      <c r="C5719" s="7">
        <f t="shared" si="178"/>
        <v>45412.0625</v>
      </c>
      <c r="D5719" s="7">
        <v>45412.083333333336</v>
      </c>
      <c r="E5719" s="1">
        <v>0</v>
      </c>
      <c r="F5719" s="37">
        <v>2E-3</v>
      </c>
    </row>
    <row r="5720" spans="2:6">
      <c r="B5720" s="59">
        <f t="shared" si="179"/>
        <v>45383</v>
      </c>
      <c r="C5720" s="7">
        <f t="shared" si="178"/>
        <v>45412.083333333328</v>
      </c>
      <c r="D5720" s="7">
        <v>45412.104166666664</v>
      </c>
      <c r="E5720" s="1">
        <v>0</v>
      </c>
      <c r="F5720" s="37">
        <v>2E-3</v>
      </c>
    </row>
    <row r="5721" spans="2:6">
      <c r="B5721" s="59">
        <f t="shared" si="179"/>
        <v>45383</v>
      </c>
      <c r="C5721" s="7">
        <f t="shared" si="178"/>
        <v>45412.104166666664</v>
      </c>
      <c r="D5721" s="7">
        <v>45412.125</v>
      </c>
      <c r="E5721" s="1">
        <v>0</v>
      </c>
      <c r="F5721" s="37">
        <v>1E-3</v>
      </c>
    </row>
    <row r="5722" spans="2:6">
      <c r="B5722" s="59">
        <f t="shared" si="179"/>
        <v>45383</v>
      </c>
      <c r="C5722" s="7">
        <f t="shared" si="178"/>
        <v>45412.125</v>
      </c>
      <c r="D5722" s="7">
        <v>45412.145833333336</v>
      </c>
      <c r="E5722" s="1">
        <v>0</v>
      </c>
      <c r="F5722" s="37">
        <v>2E-3</v>
      </c>
    </row>
    <row r="5723" spans="2:6">
      <c r="B5723" s="59">
        <f t="shared" si="179"/>
        <v>45383</v>
      </c>
      <c r="C5723" s="7">
        <f t="shared" si="178"/>
        <v>45412.145833333328</v>
      </c>
      <c r="D5723" s="7">
        <v>45412.166666666664</v>
      </c>
      <c r="E5723" s="1">
        <v>0</v>
      </c>
      <c r="F5723" s="37">
        <v>1E-3</v>
      </c>
    </row>
    <row r="5724" spans="2:6">
      <c r="B5724" s="59">
        <f t="shared" si="179"/>
        <v>45383</v>
      </c>
      <c r="C5724" s="7">
        <f t="shared" si="178"/>
        <v>45412.166666666664</v>
      </c>
      <c r="D5724" s="7">
        <v>45412.1875</v>
      </c>
      <c r="E5724" s="1">
        <v>0</v>
      </c>
      <c r="F5724" s="37">
        <v>2E-3</v>
      </c>
    </row>
    <row r="5725" spans="2:6">
      <c r="B5725" s="59">
        <f t="shared" si="179"/>
        <v>45383</v>
      </c>
      <c r="C5725" s="7">
        <f t="shared" si="178"/>
        <v>45412.1875</v>
      </c>
      <c r="D5725" s="7">
        <v>45412.208333333336</v>
      </c>
      <c r="E5725" s="1">
        <v>0</v>
      </c>
      <c r="F5725" s="37">
        <v>1E-3</v>
      </c>
    </row>
    <row r="5726" spans="2:6">
      <c r="B5726" s="59">
        <f t="shared" si="179"/>
        <v>45383</v>
      </c>
      <c r="C5726" s="7">
        <f t="shared" si="178"/>
        <v>45412.208333333328</v>
      </c>
      <c r="D5726" s="7">
        <v>45412.229166666664</v>
      </c>
      <c r="E5726" s="1">
        <v>0</v>
      </c>
      <c r="F5726" s="37">
        <v>2E-3</v>
      </c>
    </row>
    <row r="5727" spans="2:6">
      <c r="B5727" s="59">
        <f t="shared" si="179"/>
        <v>45383</v>
      </c>
      <c r="C5727" s="7">
        <f t="shared" si="178"/>
        <v>45412.229166666664</v>
      </c>
      <c r="D5727" s="7">
        <v>45412.25</v>
      </c>
      <c r="E5727" s="1">
        <v>2E-3</v>
      </c>
      <c r="F5727" s="37">
        <v>0</v>
      </c>
    </row>
    <row r="5728" spans="2:6">
      <c r="B5728" s="59">
        <f t="shared" si="179"/>
        <v>45383</v>
      </c>
      <c r="C5728" s="7">
        <f t="shared" si="178"/>
        <v>45412.25</v>
      </c>
      <c r="D5728" s="7">
        <v>45412.270833333336</v>
      </c>
      <c r="E5728" s="1">
        <v>2E-3</v>
      </c>
      <c r="F5728" s="37">
        <v>3.0000000000000001E-3</v>
      </c>
    </row>
    <row r="5729" spans="2:6">
      <c r="B5729" s="59">
        <f t="shared" si="179"/>
        <v>45383</v>
      </c>
      <c r="C5729" s="7">
        <f t="shared" si="178"/>
        <v>45412.270833333328</v>
      </c>
      <c r="D5729" s="7">
        <v>45412.291666666664</v>
      </c>
      <c r="E5729" s="1">
        <v>0.05</v>
      </c>
      <c r="F5729" s="37">
        <v>3.0000000000000001E-3</v>
      </c>
    </row>
    <row r="5730" spans="2:6">
      <c r="B5730" s="59">
        <f t="shared" si="179"/>
        <v>45383</v>
      </c>
      <c r="C5730" s="7">
        <f t="shared" si="178"/>
        <v>45412.291666666664</v>
      </c>
      <c r="D5730" s="7">
        <v>45412.3125</v>
      </c>
      <c r="E5730" s="1">
        <v>1E-3</v>
      </c>
      <c r="F5730" s="37">
        <v>0</v>
      </c>
    </row>
    <row r="5731" spans="2:6">
      <c r="B5731" s="59">
        <f t="shared" si="179"/>
        <v>45383</v>
      </c>
      <c r="C5731" s="7">
        <f t="shared" si="178"/>
        <v>45412.3125</v>
      </c>
      <c r="D5731" s="7">
        <v>45412.333333333336</v>
      </c>
      <c r="E5731" s="1">
        <v>2E-3</v>
      </c>
      <c r="F5731" s="37">
        <v>0</v>
      </c>
    </row>
    <row r="5732" spans="2:6">
      <c r="B5732" s="59">
        <f t="shared" si="179"/>
        <v>45383</v>
      </c>
      <c r="C5732" s="7">
        <f t="shared" si="178"/>
        <v>45412.333333333328</v>
      </c>
      <c r="D5732" s="7">
        <v>45412.354166666664</v>
      </c>
      <c r="E5732" s="1">
        <v>0</v>
      </c>
      <c r="F5732" s="37">
        <v>0</v>
      </c>
    </row>
    <row r="5733" spans="2:6">
      <c r="B5733" s="59">
        <f t="shared" si="179"/>
        <v>45383</v>
      </c>
      <c r="C5733" s="7">
        <f t="shared" si="178"/>
        <v>45412.354166666664</v>
      </c>
      <c r="D5733" s="7">
        <v>45412.375</v>
      </c>
      <c r="E5733" s="1">
        <v>0</v>
      </c>
      <c r="F5733" s="37">
        <v>2E-3</v>
      </c>
    </row>
    <row r="5734" spans="2:6">
      <c r="B5734" s="59">
        <f t="shared" si="179"/>
        <v>45383</v>
      </c>
      <c r="C5734" s="7">
        <f t="shared" si="178"/>
        <v>45412.375</v>
      </c>
      <c r="D5734" s="7">
        <v>45412.395833333336</v>
      </c>
      <c r="E5734" s="1">
        <v>1E-3</v>
      </c>
      <c r="F5734" s="37">
        <v>2E-3</v>
      </c>
    </row>
    <row r="5735" spans="2:6">
      <c r="B5735" s="59">
        <f t="shared" si="179"/>
        <v>45383</v>
      </c>
      <c r="C5735" s="7">
        <f t="shared" si="178"/>
        <v>45412.395833333328</v>
      </c>
      <c r="D5735" s="7">
        <v>45412.416666666664</v>
      </c>
      <c r="E5735" s="1">
        <v>0</v>
      </c>
      <c r="F5735" s="37">
        <v>2E-3</v>
      </c>
    </row>
    <row r="5736" spans="2:6">
      <c r="B5736" s="59">
        <f t="shared" si="179"/>
        <v>45383</v>
      </c>
      <c r="C5736" s="7">
        <f t="shared" si="178"/>
        <v>45412.416666666664</v>
      </c>
      <c r="D5736" s="7">
        <v>45412.4375</v>
      </c>
      <c r="E5736" s="1">
        <v>0</v>
      </c>
      <c r="F5736" s="37">
        <v>2E-3</v>
      </c>
    </row>
    <row r="5737" spans="2:6">
      <c r="B5737" s="59">
        <f t="shared" si="179"/>
        <v>45383</v>
      </c>
      <c r="C5737" s="7">
        <f t="shared" si="178"/>
        <v>45412.4375</v>
      </c>
      <c r="D5737" s="7">
        <v>45412.458333333336</v>
      </c>
      <c r="E5737" s="1">
        <v>0</v>
      </c>
      <c r="F5737" s="37">
        <v>0</v>
      </c>
    </row>
    <row r="5738" spans="2:6">
      <c r="B5738" s="59">
        <f t="shared" si="179"/>
        <v>45383</v>
      </c>
      <c r="C5738" s="7">
        <f t="shared" si="178"/>
        <v>45412.458333333328</v>
      </c>
      <c r="D5738" s="7">
        <v>45412.479166666664</v>
      </c>
      <c r="E5738" s="1">
        <v>0</v>
      </c>
      <c r="F5738" s="37">
        <v>1E-3</v>
      </c>
    </row>
    <row r="5739" spans="2:6">
      <c r="B5739" s="59">
        <f t="shared" si="179"/>
        <v>45383</v>
      </c>
      <c r="C5739" s="7">
        <f t="shared" si="178"/>
        <v>45412.479166666664</v>
      </c>
      <c r="D5739" s="7">
        <v>45412.5</v>
      </c>
      <c r="E5739" s="1">
        <v>0</v>
      </c>
      <c r="F5739" s="37">
        <v>3.0000000000000001E-3</v>
      </c>
    </row>
    <row r="5740" spans="2:6">
      <c r="B5740" s="59">
        <f t="shared" si="179"/>
        <v>45383</v>
      </c>
      <c r="C5740" s="7">
        <f t="shared" si="178"/>
        <v>45412.5</v>
      </c>
      <c r="D5740" s="7">
        <v>45412.520833333336</v>
      </c>
      <c r="E5740" s="1">
        <v>0</v>
      </c>
      <c r="F5740" s="37">
        <v>1E-3</v>
      </c>
    </row>
    <row r="5741" spans="2:6">
      <c r="B5741" s="59">
        <f t="shared" si="179"/>
        <v>45383</v>
      </c>
      <c r="C5741" s="7">
        <f t="shared" si="178"/>
        <v>45412.520833333328</v>
      </c>
      <c r="D5741" s="7">
        <v>45412.541666666664</v>
      </c>
      <c r="E5741" s="1">
        <v>0</v>
      </c>
      <c r="F5741" s="37">
        <v>2E-3</v>
      </c>
    </row>
    <row r="5742" spans="2:6">
      <c r="B5742" s="59">
        <f t="shared" si="179"/>
        <v>45383</v>
      </c>
      <c r="C5742" s="7">
        <f t="shared" si="178"/>
        <v>45412.541666666664</v>
      </c>
      <c r="D5742" s="7">
        <v>45412.5625</v>
      </c>
      <c r="E5742" s="1">
        <v>1E-3</v>
      </c>
      <c r="F5742" s="37">
        <v>2E-3</v>
      </c>
    </row>
    <row r="5743" spans="2:6">
      <c r="B5743" s="59">
        <f t="shared" si="179"/>
        <v>45383</v>
      </c>
      <c r="C5743" s="7">
        <f t="shared" si="178"/>
        <v>45412.5625</v>
      </c>
      <c r="D5743" s="7">
        <v>45412.583333333336</v>
      </c>
      <c r="E5743" s="1">
        <v>0</v>
      </c>
      <c r="F5743" s="37">
        <v>5.0000000000000001E-3</v>
      </c>
    </row>
    <row r="5744" spans="2:6">
      <c r="B5744" s="59">
        <f t="shared" si="179"/>
        <v>45383</v>
      </c>
      <c r="C5744" s="7">
        <f t="shared" si="178"/>
        <v>45412.583333333328</v>
      </c>
      <c r="D5744" s="7">
        <v>45412.604166666664</v>
      </c>
      <c r="E5744" s="1">
        <v>1E-3</v>
      </c>
      <c r="F5744" s="37">
        <v>0.59899999999999998</v>
      </c>
    </row>
    <row r="5745" spans="2:6">
      <c r="B5745" s="59">
        <f t="shared" si="179"/>
        <v>45383</v>
      </c>
      <c r="C5745" s="7">
        <f t="shared" si="178"/>
        <v>45412.604166666664</v>
      </c>
      <c r="D5745" s="7">
        <v>45412.625</v>
      </c>
      <c r="E5745" s="1">
        <v>0</v>
      </c>
      <c r="F5745" s="37">
        <v>1.056</v>
      </c>
    </row>
    <row r="5746" spans="2:6">
      <c r="B5746" s="59">
        <f t="shared" si="179"/>
        <v>45383</v>
      </c>
      <c r="C5746" s="7">
        <f t="shared" si="178"/>
        <v>45412.625</v>
      </c>
      <c r="D5746" s="7">
        <v>45412.645833333336</v>
      </c>
      <c r="E5746" s="1">
        <v>1E-3</v>
      </c>
      <c r="F5746" s="37">
        <v>1.004</v>
      </c>
    </row>
    <row r="5747" spans="2:6">
      <c r="B5747" s="59">
        <f t="shared" si="179"/>
        <v>45383</v>
      </c>
      <c r="C5747" s="7">
        <f t="shared" si="178"/>
        <v>45412.645833333328</v>
      </c>
      <c r="D5747" s="7">
        <v>45412.666666666664</v>
      </c>
      <c r="E5747" s="1">
        <v>0</v>
      </c>
      <c r="F5747" s="37">
        <v>0.84</v>
      </c>
    </row>
    <row r="5748" spans="2:6">
      <c r="B5748" s="59">
        <f t="shared" si="179"/>
        <v>45383</v>
      </c>
      <c r="C5748" s="7">
        <f t="shared" si="178"/>
        <v>45412.666666666664</v>
      </c>
      <c r="D5748" s="7">
        <v>45412.6875</v>
      </c>
      <c r="E5748" s="1">
        <v>0</v>
      </c>
      <c r="F5748" s="37">
        <v>1.216</v>
      </c>
    </row>
    <row r="5749" spans="2:6">
      <c r="B5749" s="59">
        <f t="shared" si="179"/>
        <v>45383</v>
      </c>
      <c r="C5749" s="7">
        <f t="shared" si="178"/>
        <v>45412.6875</v>
      </c>
      <c r="D5749" s="7">
        <v>45412.708333333336</v>
      </c>
      <c r="E5749" s="1">
        <v>0</v>
      </c>
      <c r="F5749" s="37">
        <v>0.875</v>
      </c>
    </row>
    <row r="5750" spans="2:6">
      <c r="B5750" s="59">
        <f t="shared" si="179"/>
        <v>45383</v>
      </c>
      <c r="C5750" s="7">
        <f t="shared" si="178"/>
        <v>45412.708333333328</v>
      </c>
      <c r="D5750" s="7">
        <v>45412.729166666664</v>
      </c>
      <c r="E5750" s="1">
        <v>2E-3</v>
      </c>
      <c r="F5750" s="37">
        <v>0.20899999999999999</v>
      </c>
    </row>
    <row r="5751" spans="2:6">
      <c r="B5751" s="59">
        <f t="shared" si="179"/>
        <v>45383</v>
      </c>
      <c r="C5751" s="7">
        <f t="shared" si="178"/>
        <v>45412.729166666664</v>
      </c>
      <c r="D5751" s="7">
        <v>45412.75</v>
      </c>
      <c r="E5751" s="1">
        <v>2E-3</v>
      </c>
      <c r="F5751" s="37">
        <v>3.0000000000000001E-3</v>
      </c>
    </row>
    <row r="5752" spans="2:6">
      <c r="B5752" s="59">
        <f t="shared" si="179"/>
        <v>45383</v>
      </c>
      <c r="C5752" s="7">
        <f t="shared" si="178"/>
        <v>45412.75</v>
      </c>
      <c r="D5752" s="7">
        <v>45412.770833333336</v>
      </c>
      <c r="E5752" s="1">
        <v>2E-3</v>
      </c>
      <c r="F5752" s="37">
        <v>1.288</v>
      </c>
    </row>
    <row r="5753" spans="2:6">
      <c r="B5753" s="59">
        <f t="shared" si="179"/>
        <v>45383</v>
      </c>
      <c r="C5753" s="7">
        <f t="shared" si="178"/>
        <v>45412.770833333328</v>
      </c>
      <c r="D5753" s="7">
        <v>45412.791666666664</v>
      </c>
      <c r="E5753" s="1">
        <v>0</v>
      </c>
      <c r="F5753" s="37">
        <v>1.042</v>
      </c>
    </row>
    <row r="5754" spans="2:6">
      <c r="B5754" s="59">
        <f t="shared" si="179"/>
        <v>45383</v>
      </c>
      <c r="C5754" s="7">
        <f t="shared" si="178"/>
        <v>45412.791666666664</v>
      </c>
      <c r="D5754" s="7">
        <v>45412.8125</v>
      </c>
      <c r="E5754" s="1">
        <v>0</v>
      </c>
      <c r="F5754" s="37">
        <v>1.214</v>
      </c>
    </row>
    <row r="5755" spans="2:6">
      <c r="B5755" s="59">
        <f t="shared" si="179"/>
        <v>45383</v>
      </c>
      <c r="C5755" s="7">
        <f t="shared" si="178"/>
        <v>45412.8125</v>
      </c>
      <c r="D5755" s="7">
        <v>45412.833333333336</v>
      </c>
      <c r="E5755" s="1">
        <v>0</v>
      </c>
      <c r="F5755" s="37">
        <v>0.46200000000000002</v>
      </c>
    </row>
    <row r="5756" spans="2:6">
      <c r="B5756" s="59">
        <f t="shared" si="179"/>
        <v>45383</v>
      </c>
      <c r="C5756" s="7">
        <f t="shared" si="178"/>
        <v>45412.833333333328</v>
      </c>
      <c r="D5756" s="7">
        <v>45412.854166666664</v>
      </c>
      <c r="E5756" s="1">
        <v>0</v>
      </c>
      <c r="F5756" s="37">
        <v>4.7E-2</v>
      </c>
    </row>
    <row r="5757" spans="2:6">
      <c r="B5757" s="59">
        <f t="shared" si="179"/>
        <v>45383</v>
      </c>
      <c r="C5757" s="7">
        <f t="shared" si="178"/>
        <v>45412.854166666664</v>
      </c>
      <c r="D5757" s="7">
        <v>45412.875</v>
      </c>
      <c r="E5757" s="1">
        <v>0</v>
      </c>
      <c r="F5757" s="37">
        <v>1E-3</v>
      </c>
    </row>
    <row r="5758" spans="2:6">
      <c r="B5758" s="59">
        <f t="shared" si="179"/>
        <v>45383</v>
      </c>
      <c r="C5758" s="7">
        <f t="shared" si="178"/>
        <v>45412.875</v>
      </c>
      <c r="D5758" s="7">
        <v>45412.895833333336</v>
      </c>
      <c r="E5758" s="1">
        <v>0</v>
      </c>
      <c r="F5758" s="37">
        <v>2E-3</v>
      </c>
    </row>
    <row r="5759" spans="2:6">
      <c r="B5759" s="59">
        <f t="shared" si="179"/>
        <v>45383</v>
      </c>
      <c r="C5759" s="7">
        <f t="shared" si="178"/>
        <v>45412.895833333328</v>
      </c>
      <c r="D5759" s="7">
        <v>45412.916666666664</v>
      </c>
      <c r="E5759" s="1">
        <v>0</v>
      </c>
      <c r="F5759" s="37">
        <v>1E-3</v>
      </c>
    </row>
    <row r="5760" spans="2:6">
      <c r="B5760" s="59">
        <f t="shared" si="179"/>
        <v>45383</v>
      </c>
      <c r="C5760" s="7">
        <f t="shared" si="178"/>
        <v>45412.916666666664</v>
      </c>
      <c r="D5760" s="7">
        <v>45412.9375</v>
      </c>
      <c r="E5760" s="1">
        <v>0</v>
      </c>
      <c r="F5760" s="37">
        <v>2E-3</v>
      </c>
    </row>
    <row r="5761" spans="2:6">
      <c r="B5761" s="59">
        <f t="shared" si="179"/>
        <v>45383</v>
      </c>
      <c r="C5761" s="7">
        <f t="shared" si="178"/>
        <v>45412.9375</v>
      </c>
      <c r="D5761" s="7">
        <v>45412.958333333336</v>
      </c>
      <c r="E5761" s="1">
        <v>1E-3</v>
      </c>
      <c r="F5761" s="37">
        <v>2E-3</v>
      </c>
    </row>
    <row r="5762" spans="2:6">
      <c r="B5762" s="59">
        <f t="shared" si="179"/>
        <v>45383</v>
      </c>
      <c r="C5762" s="7">
        <f t="shared" si="178"/>
        <v>45412.958333333328</v>
      </c>
      <c r="D5762" s="7">
        <v>45412.979166666664</v>
      </c>
      <c r="E5762" s="1">
        <v>0</v>
      </c>
      <c r="F5762" s="37">
        <v>2E-3</v>
      </c>
    </row>
    <row r="5763" spans="2:6">
      <c r="B5763" s="59">
        <f t="shared" si="179"/>
        <v>45383</v>
      </c>
      <c r="C5763" s="7">
        <f t="shared" si="178"/>
        <v>45412.979166666664</v>
      </c>
      <c r="D5763" s="7">
        <v>45413</v>
      </c>
      <c r="E5763" s="1">
        <v>0</v>
      </c>
      <c r="F5763" s="37">
        <v>2E-3</v>
      </c>
    </row>
    <row r="5764" spans="2:6">
      <c r="B5764" s="59">
        <f t="shared" si="179"/>
        <v>45413</v>
      </c>
      <c r="C5764" s="7">
        <f t="shared" si="178"/>
        <v>45413</v>
      </c>
      <c r="D5764" s="7">
        <v>45413.020833333336</v>
      </c>
      <c r="E5764" s="1">
        <v>0</v>
      </c>
      <c r="F5764" s="37">
        <v>2E-3</v>
      </c>
    </row>
    <row r="5765" spans="2:6">
      <c r="B5765" s="59">
        <f t="shared" si="179"/>
        <v>45413</v>
      </c>
      <c r="C5765" s="7">
        <f t="shared" ref="C5765:C5828" si="180">D5765-1/48</f>
        <v>45413.020833333328</v>
      </c>
      <c r="D5765" s="7">
        <v>45413.041666666664</v>
      </c>
      <c r="E5765" s="1">
        <v>0</v>
      </c>
      <c r="F5765" s="37">
        <v>1E-3</v>
      </c>
    </row>
    <row r="5766" spans="2:6">
      <c r="B5766" s="59">
        <f t="shared" ref="B5766:B5829" si="181">DATE(YEAR(C5766),MONTH(C5766),1)</f>
        <v>45413</v>
      </c>
      <c r="C5766" s="7">
        <f t="shared" si="180"/>
        <v>45413.041666666664</v>
      </c>
      <c r="D5766" s="7">
        <v>45413.0625</v>
      </c>
      <c r="E5766" s="1">
        <v>0</v>
      </c>
      <c r="F5766" s="37">
        <v>2E-3</v>
      </c>
    </row>
    <row r="5767" spans="2:6">
      <c r="B5767" s="59">
        <f t="shared" si="181"/>
        <v>45413</v>
      </c>
      <c r="C5767" s="7">
        <f t="shared" si="180"/>
        <v>45413.0625</v>
      </c>
      <c r="D5767" s="7">
        <v>45413.083333333336</v>
      </c>
      <c r="E5767" s="1">
        <v>0</v>
      </c>
      <c r="F5767" s="37">
        <v>1E-3</v>
      </c>
    </row>
    <row r="5768" spans="2:6">
      <c r="B5768" s="59">
        <f t="shared" si="181"/>
        <v>45413</v>
      </c>
      <c r="C5768" s="7">
        <f t="shared" si="180"/>
        <v>45413.083333333328</v>
      </c>
      <c r="D5768" s="7">
        <v>45413.104166666664</v>
      </c>
      <c r="E5768" s="1">
        <v>0</v>
      </c>
      <c r="F5768" s="37">
        <v>2E-3</v>
      </c>
    </row>
    <row r="5769" spans="2:6">
      <c r="B5769" s="59">
        <f t="shared" si="181"/>
        <v>45413</v>
      </c>
      <c r="C5769" s="7">
        <f t="shared" si="180"/>
        <v>45413.104166666664</v>
      </c>
      <c r="D5769" s="7">
        <v>45413.125</v>
      </c>
      <c r="E5769" s="1">
        <v>0</v>
      </c>
      <c r="F5769" s="37">
        <v>2E-3</v>
      </c>
    </row>
    <row r="5770" spans="2:6">
      <c r="B5770" s="59">
        <f t="shared" si="181"/>
        <v>45413</v>
      </c>
      <c r="C5770" s="7">
        <f t="shared" si="180"/>
        <v>45413.125</v>
      </c>
      <c r="D5770" s="7">
        <v>45413.145833333336</v>
      </c>
      <c r="E5770" s="1">
        <v>0</v>
      </c>
      <c r="F5770" s="37">
        <v>1E-3</v>
      </c>
    </row>
    <row r="5771" spans="2:6">
      <c r="B5771" s="59">
        <f t="shared" si="181"/>
        <v>45413</v>
      </c>
      <c r="C5771" s="7">
        <f t="shared" si="180"/>
        <v>45413.145833333328</v>
      </c>
      <c r="D5771" s="7">
        <v>45413.166666666664</v>
      </c>
      <c r="E5771" s="1">
        <v>0</v>
      </c>
      <c r="F5771" s="37">
        <v>2E-3</v>
      </c>
    </row>
    <row r="5772" spans="2:6">
      <c r="B5772" s="59">
        <f t="shared" si="181"/>
        <v>45413</v>
      </c>
      <c r="C5772" s="7">
        <f t="shared" si="180"/>
        <v>45413.166666666664</v>
      </c>
      <c r="D5772" s="7">
        <v>45413.1875</v>
      </c>
      <c r="E5772" s="1">
        <v>0</v>
      </c>
      <c r="F5772" s="37">
        <v>1E-3</v>
      </c>
    </row>
    <row r="5773" spans="2:6">
      <c r="B5773" s="59">
        <f t="shared" si="181"/>
        <v>45413</v>
      </c>
      <c r="C5773" s="7">
        <f t="shared" si="180"/>
        <v>45413.1875</v>
      </c>
      <c r="D5773" s="7">
        <v>45413.208333333336</v>
      </c>
      <c r="E5773" s="1">
        <v>0</v>
      </c>
      <c r="F5773" s="37">
        <v>2E-3</v>
      </c>
    </row>
    <row r="5774" spans="2:6">
      <c r="B5774" s="59">
        <f t="shared" si="181"/>
        <v>45413</v>
      </c>
      <c r="C5774" s="7">
        <f t="shared" si="180"/>
        <v>45413.208333333328</v>
      </c>
      <c r="D5774" s="7">
        <v>45413.229166666664</v>
      </c>
      <c r="E5774" s="1">
        <v>0</v>
      </c>
      <c r="F5774" s="37">
        <v>1E-3</v>
      </c>
    </row>
    <row r="5775" spans="2:6">
      <c r="B5775" s="59">
        <f t="shared" si="181"/>
        <v>45413</v>
      </c>
      <c r="C5775" s="7">
        <f t="shared" si="180"/>
        <v>45413.229166666664</v>
      </c>
      <c r="D5775" s="7">
        <v>45413.25</v>
      </c>
      <c r="E5775" s="1">
        <v>2E-3</v>
      </c>
      <c r="F5775" s="37">
        <v>1E-3</v>
      </c>
    </row>
    <row r="5776" spans="2:6">
      <c r="B5776" s="59">
        <f t="shared" si="181"/>
        <v>45413</v>
      </c>
      <c r="C5776" s="7">
        <f t="shared" si="180"/>
        <v>45413.25</v>
      </c>
      <c r="D5776" s="7">
        <v>45413.270833333336</v>
      </c>
      <c r="E5776" s="1">
        <v>0</v>
      </c>
      <c r="F5776" s="37">
        <v>1E-3</v>
      </c>
    </row>
    <row r="5777" spans="2:6">
      <c r="B5777" s="59">
        <f t="shared" si="181"/>
        <v>45413</v>
      </c>
      <c r="C5777" s="7">
        <f t="shared" si="180"/>
        <v>45413.270833333328</v>
      </c>
      <c r="D5777" s="7">
        <v>45413.291666666664</v>
      </c>
      <c r="E5777" s="1">
        <v>1E-3</v>
      </c>
      <c r="F5777" s="37">
        <v>0</v>
      </c>
    </row>
    <row r="5778" spans="2:6">
      <c r="B5778" s="59">
        <f t="shared" si="181"/>
        <v>45413</v>
      </c>
      <c r="C5778" s="7">
        <f t="shared" si="180"/>
        <v>45413.291666666664</v>
      </c>
      <c r="D5778" s="7">
        <v>45413.3125</v>
      </c>
      <c r="E5778" s="1">
        <v>1E-3</v>
      </c>
      <c r="F5778" s="37">
        <v>1E-3</v>
      </c>
    </row>
    <row r="5779" spans="2:6">
      <c r="B5779" s="59">
        <f t="shared" si="181"/>
        <v>45413</v>
      </c>
      <c r="C5779" s="7">
        <f t="shared" si="180"/>
        <v>45413.3125</v>
      </c>
      <c r="D5779" s="7">
        <v>45413.333333333336</v>
      </c>
      <c r="E5779" s="1">
        <v>1E-3</v>
      </c>
      <c r="F5779" s="37">
        <v>4.0000000000000001E-3</v>
      </c>
    </row>
    <row r="5780" spans="2:6">
      <c r="B5780" s="59">
        <f t="shared" si="181"/>
        <v>45413</v>
      </c>
      <c r="C5780" s="7">
        <f t="shared" si="180"/>
        <v>45413.333333333328</v>
      </c>
      <c r="D5780" s="7">
        <v>45413.354166666664</v>
      </c>
      <c r="E5780" s="1">
        <v>2E-3</v>
      </c>
      <c r="F5780" s="37">
        <v>0</v>
      </c>
    </row>
    <row r="5781" spans="2:6">
      <c r="B5781" s="59">
        <f t="shared" si="181"/>
        <v>45413</v>
      </c>
      <c r="C5781" s="7">
        <f t="shared" si="180"/>
        <v>45413.354166666664</v>
      </c>
      <c r="D5781" s="7">
        <v>45413.375</v>
      </c>
      <c r="E5781" s="1">
        <v>6.0000000000000001E-3</v>
      </c>
      <c r="F5781" s="37">
        <v>6.0000000000000001E-3</v>
      </c>
    </row>
    <row r="5782" spans="2:6">
      <c r="B5782" s="59">
        <f t="shared" si="181"/>
        <v>45413</v>
      </c>
      <c r="C5782" s="7">
        <f t="shared" si="180"/>
        <v>45413.375</v>
      </c>
      <c r="D5782" s="7">
        <v>45413.395833333336</v>
      </c>
      <c r="E5782" s="1">
        <v>3.0000000000000001E-3</v>
      </c>
      <c r="F5782" s="37">
        <v>1.127</v>
      </c>
    </row>
    <row r="5783" spans="2:6">
      <c r="B5783" s="59">
        <f t="shared" si="181"/>
        <v>45413</v>
      </c>
      <c r="C5783" s="7">
        <f t="shared" si="180"/>
        <v>45413.395833333328</v>
      </c>
      <c r="D5783" s="7">
        <v>45413.416666666664</v>
      </c>
      <c r="E5783" s="1">
        <v>0</v>
      </c>
      <c r="F5783" s="37">
        <v>1.8009999999999999</v>
      </c>
    </row>
    <row r="5784" spans="2:6">
      <c r="B5784" s="59">
        <f t="shared" si="181"/>
        <v>45413</v>
      </c>
      <c r="C5784" s="7">
        <f t="shared" si="180"/>
        <v>45413.416666666664</v>
      </c>
      <c r="D5784" s="7">
        <v>45413.4375</v>
      </c>
      <c r="E5784" s="1">
        <v>0</v>
      </c>
      <c r="F5784" s="37">
        <v>1.839</v>
      </c>
    </row>
    <row r="5785" spans="2:6">
      <c r="B5785" s="59">
        <f t="shared" si="181"/>
        <v>45413</v>
      </c>
      <c r="C5785" s="7">
        <f t="shared" si="180"/>
        <v>45413.4375</v>
      </c>
      <c r="D5785" s="7">
        <v>45413.458333333336</v>
      </c>
      <c r="E5785" s="1">
        <v>0</v>
      </c>
      <c r="F5785" s="37">
        <v>1.8540000000000001</v>
      </c>
    </row>
    <row r="5786" spans="2:6">
      <c r="B5786" s="59">
        <f t="shared" si="181"/>
        <v>45413</v>
      </c>
      <c r="C5786" s="7">
        <f t="shared" si="180"/>
        <v>45413.458333333328</v>
      </c>
      <c r="D5786" s="7">
        <v>45413.479166666664</v>
      </c>
      <c r="E5786" s="1">
        <v>0</v>
      </c>
      <c r="F5786" s="37">
        <v>1.8759999999999999</v>
      </c>
    </row>
    <row r="5787" spans="2:6">
      <c r="B5787" s="59">
        <f t="shared" si="181"/>
        <v>45413</v>
      </c>
      <c r="C5787" s="7">
        <f t="shared" si="180"/>
        <v>45413.479166666664</v>
      </c>
      <c r="D5787" s="7">
        <v>45413.5</v>
      </c>
      <c r="E5787" s="1">
        <v>0</v>
      </c>
      <c r="F5787" s="37">
        <v>1.859</v>
      </c>
    </row>
    <row r="5788" spans="2:6">
      <c r="B5788" s="59">
        <f t="shared" si="181"/>
        <v>45413</v>
      </c>
      <c r="C5788" s="7">
        <f t="shared" si="180"/>
        <v>45413.5</v>
      </c>
      <c r="D5788" s="7">
        <v>45413.520833333336</v>
      </c>
      <c r="E5788" s="1">
        <v>0</v>
      </c>
      <c r="F5788" s="37">
        <v>1.9159999999999999</v>
      </c>
    </row>
    <row r="5789" spans="2:6">
      <c r="B5789" s="59">
        <f t="shared" si="181"/>
        <v>45413</v>
      </c>
      <c r="C5789" s="7">
        <f t="shared" si="180"/>
        <v>45413.520833333328</v>
      </c>
      <c r="D5789" s="7">
        <v>45413.541666666664</v>
      </c>
      <c r="E5789" s="1">
        <v>0</v>
      </c>
      <c r="F5789" s="37">
        <v>1.865</v>
      </c>
    </row>
    <row r="5790" spans="2:6">
      <c r="B5790" s="59">
        <f t="shared" si="181"/>
        <v>45413</v>
      </c>
      <c r="C5790" s="7">
        <f t="shared" si="180"/>
        <v>45413.541666666664</v>
      </c>
      <c r="D5790" s="7">
        <v>45413.5625</v>
      </c>
      <c r="E5790" s="1">
        <v>0</v>
      </c>
      <c r="F5790" s="37">
        <v>2.2250000000000001</v>
      </c>
    </row>
    <row r="5791" spans="2:6">
      <c r="B5791" s="59">
        <f t="shared" si="181"/>
        <v>45413</v>
      </c>
      <c r="C5791" s="7">
        <f t="shared" si="180"/>
        <v>45413.5625</v>
      </c>
      <c r="D5791" s="7">
        <v>45413.583333333336</v>
      </c>
      <c r="E5791" s="1">
        <v>0</v>
      </c>
      <c r="F5791" s="37">
        <v>2.1680000000000001</v>
      </c>
    </row>
    <row r="5792" spans="2:6">
      <c r="B5792" s="59">
        <f t="shared" si="181"/>
        <v>45413</v>
      </c>
      <c r="C5792" s="7">
        <f t="shared" si="180"/>
        <v>45413.583333333328</v>
      </c>
      <c r="D5792" s="7">
        <v>45413.604166666664</v>
      </c>
      <c r="E5792" s="1">
        <v>0</v>
      </c>
      <c r="F5792" s="37">
        <v>2.157</v>
      </c>
    </row>
    <row r="5793" spans="2:6">
      <c r="B5793" s="59">
        <f t="shared" si="181"/>
        <v>45413</v>
      </c>
      <c r="C5793" s="7">
        <f t="shared" si="180"/>
        <v>45413.604166666664</v>
      </c>
      <c r="D5793" s="7">
        <v>45413.625</v>
      </c>
      <c r="E5793" s="1">
        <v>0</v>
      </c>
      <c r="F5793" s="37">
        <v>1.714</v>
      </c>
    </row>
    <row r="5794" spans="2:6">
      <c r="B5794" s="59">
        <f t="shared" si="181"/>
        <v>45413</v>
      </c>
      <c r="C5794" s="7">
        <f t="shared" si="180"/>
        <v>45413.625</v>
      </c>
      <c r="D5794" s="7">
        <v>45413.645833333336</v>
      </c>
      <c r="E5794" s="1">
        <v>0</v>
      </c>
      <c r="F5794" s="37">
        <v>1.591</v>
      </c>
    </row>
    <row r="5795" spans="2:6">
      <c r="B5795" s="59">
        <f t="shared" si="181"/>
        <v>45413</v>
      </c>
      <c r="C5795" s="7">
        <f t="shared" si="180"/>
        <v>45413.645833333328</v>
      </c>
      <c r="D5795" s="7">
        <v>45413.666666666664</v>
      </c>
      <c r="E5795" s="1">
        <v>0</v>
      </c>
      <c r="F5795" s="37">
        <v>1.234</v>
      </c>
    </row>
    <row r="5796" spans="2:6">
      <c r="B5796" s="59">
        <f t="shared" si="181"/>
        <v>45413</v>
      </c>
      <c r="C5796" s="7">
        <f t="shared" si="180"/>
        <v>45413.666666666664</v>
      </c>
      <c r="D5796" s="7">
        <v>45413.6875</v>
      </c>
      <c r="E5796" s="1">
        <v>0</v>
      </c>
      <c r="F5796" s="37">
        <v>0.78</v>
      </c>
    </row>
    <row r="5797" spans="2:6">
      <c r="B5797" s="59">
        <f t="shared" si="181"/>
        <v>45413</v>
      </c>
      <c r="C5797" s="7">
        <f t="shared" si="180"/>
        <v>45413.6875</v>
      </c>
      <c r="D5797" s="7">
        <v>45413.708333333336</v>
      </c>
      <c r="E5797" s="1">
        <v>2E-3</v>
      </c>
      <c r="F5797" s="37">
        <v>0.56999999999999995</v>
      </c>
    </row>
    <row r="5798" spans="2:6">
      <c r="B5798" s="59">
        <f t="shared" si="181"/>
        <v>45413</v>
      </c>
      <c r="C5798" s="7">
        <f t="shared" si="180"/>
        <v>45413.708333333328</v>
      </c>
      <c r="D5798" s="7">
        <v>45413.729166666664</v>
      </c>
      <c r="E5798" s="1">
        <v>1E-3</v>
      </c>
      <c r="F5798" s="37">
        <v>0.66600000000000004</v>
      </c>
    </row>
    <row r="5799" spans="2:6">
      <c r="B5799" s="59">
        <f t="shared" si="181"/>
        <v>45413</v>
      </c>
      <c r="C5799" s="7">
        <f t="shared" si="180"/>
        <v>45413.729166666664</v>
      </c>
      <c r="D5799" s="7">
        <v>45413.75</v>
      </c>
      <c r="E5799" s="1">
        <v>1E-3</v>
      </c>
      <c r="F5799" s="37">
        <v>8.8999999999999996E-2</v>
      </c>
    </row>
    <row r="5800" spans="2:6">
      <c r="B5800" s="59">
        <f t="shared" si="181"/>
        <v>45413</v>
      </c>
      <c r="C5800" s="7">
        <f t="shared" si="180"/>
        <v>45413.75</v>
      </c>
      <c r="D5800" s="7">
        <v>45413.770833333336</v>
      </c>
      <c r="E5800" s="1">
        <v>0</v>
      </c>
      <c r="F5800" s="37">
        <v>0.13100000000000001</v>
      </c>
    </row>
    <row r="5801" spans="2:6">
      <c r="B5801" s="59">
        <f t="shared" si="181"/>
        <v>45413</v>
      </c>
      <c r="C5801" s="7">
        <f t="shared" si="180"/>
        <v>45413.770833333328</v>
      </c>
      <c r="D5801" s="7">
        <v>45413.791666666664</v>
      </c>
      <c r="E5801" s="1">
        <v>1E-3</v>
      </c>
      <c r="F5801" s="37">
        <v>7.9000000000000001E-2</v>
      </c>
    </row>
    <row r="5802" spans="2:6">
      <c r="B5802" s="59">
        <f t="shared" si="181"/>
        <v>45413</v>
      </c>
      <c r="C5802" s="7">
        <f t="shared" si="180"/>
        <v>45413.791666666664</v>
      </c>
      <c r="D5802" s="7">
        <v>45413.8125</v>
      </c>
      <c r="E5802" s="1">
        <v>0</v>
      </c>
      <c r="F5802" s="37">
        <v>1E-3</v>
      </c>
    </row>
    <row r="5803" spans="2:6">
      <c r="B5803" s="59">
        <f t="shared" si="181"/>
        <v>45413</v>
      </c>
      <c r="C5803" s="7">
        <f t="shared" si="180"/>
        <v>45413.8125</v>
      </c>
      <c r="D5803" s="7">
        <v>45413.833333333336</v>
      </c>
      <c r="E5803" s="1">
        <v>0</v>
      </c>
      <c r="F5803" s="37">
        <v>1E-3</v>
      </c>
    </row>
    <row r="5804" spans="2:6">
      <c r="B5804" s="59">
        <f t="shared" si="181"/>
        <v>45413</v>
      </c>
      <c r="C5804" s="7">
        <f t="shared" si="180"/>
        <v>45413.833333333328</v>
      </c>
      <c r="D5804" s="7">
        <v>45413.854166666664</v>
      </c>
      <c r="E5804" s="1">
        <v>0</v>
      </c>
      <c r="F5804" s="37">
        <v>2E-3</v>
      </c>
    </row>
    <row r="5805" spans="2:6">
      <c r="B5805" s="59">
        <f t="shared" si="181"/>
        <v>45413</v>
      </c>
      <c r="C5805" s="7">
        <f t="shared" si="180"/>
        <v>45413.854166666664</v>
      </c>
      <c r="D5805" s="7">
        <v>45413.875</v>
      </c>
      <c r="E5805" s="1">
        <v>0</v>
      </c>
      <c r="F5805" s="37">
        <v>1E-3</v>
      </c>
    </row>
    <row r="5806" spans="2:6">
      <c r="B5806" s="59">
        <f t="shared" si="181"/>
        <v>45413</v>
      </c>
      <c r="C5806" s="7">
        <f t="shared" si="180"/>
        <v>45413.875</v>
      </c>
      <c r="D5806" s="7">
        <v>45413.895833333336</v>
      </c>
      <c r="E5806" s="1">
        <v>0</v>
      </c>
      <c r="F5806" s="37">
        <v>2E-3</v>
      </c>
    </row>
    <row r="5807" spans="2:6">
      <c r="B5807" s="59">
        <f t="shared" si="181"/>
        <v>45413</v>
      </c>
      <c r="C5807" s="7">
        <f t="shared" si="180"/>
        <v>45413.895833333328</v>
      </c>
      <c r="D5807" s="7">
        <v>45413.916666666664</v>
      </c>
      <c r="E5807" s="1">
        <v>0</v>
      </c>
      <c r="F5807" s="37">
        <v>2E-3</v>
      </c>
    </row>
    <row r="5808" spans="2:6">
      <c r="B5808" s="59">
        <f t="shared" si="181"/>
        <v>45413</v>
      </c>
      <c r="C5808" s="7">
        <f t="shared" si="180"/>
        <v>45413.916666666664</v>
      </c>
      <c r="D5808" s="7">
        <v>45413.9375</v>
      </c>
      <c r="E5808" s="1">
        <v>1E-3</v>
      </c>
      <c r="F5808" s="37">
        <v>2E-3</v>
      </c>
    </row>
    <row r="5809" spans="2:6">
      <c r="B5809" s="59">
        <f t="shared" si="181"/>
        <v>45413</v>
      </c>
      <c r="C5809" s="7">
        <f t="shared" si="180"/>
        <v>45413.9375</v>
      </c>
      <c r="D5809" s="7">
        <v>45413.958333333336</v>
      </c>
      <c r="E5809" s="1">
        <v>3.6999999999999998E-2</v>
      </c>
      <c r="F5809" s="37">
        <v>3.0000000000000001E-3</v>
      </c>
    </row>
    <row r="5810" spans="2:6">
      <c r="B5810" s="59">
        <f t="shared" si="181"/>
        <v>45413</v>
      </c>
      <c r="C5810" s="7">
        <f t="shared" si="180"/>
        <v>45413.958333333328</v>
      </c>
      <c r="D5810" s="7">
        <v>45413.979166666664</v>
      </c>
      <c r="E5810" s="1">
        <v>0.314</v>
      </c>
      <c r="F5810" s="37">
        <v>3.0000000000000001E-3</v>
      </c>
    </row>
    <row r="5811" spans="2:6">
      <c r="B5811" s="59">
        <f t="shared" si="181"/>
        <v>45413</v>
      </c>
      <c r="C5811" s="7">
        <f t="shared" si="180"/>
        <v>45413.979166666664</v>
      </c>
      <c r="D5811" s="7">
        <v>45414</v>
      </c>
      <c r="E5811" s="1">
        <v>1E-3</v>
      </c>
      <c r="F5811" s="37">
        <v>2E-3</v>
      </c>
    </row>
    <row r="5812" spans="2:6">
      <c r="B5812" s="59">
        <f t="shared" si="181"/>
        <v>45413</v>
      </c>
      <c r="C5812" s="7">
        <f t="shared" si="180"/>
        <v>45414</v>
      </c>
      <c r="D5812" s="7">
        <v>45414.020833333336</v>
      </c>
      <c r="E5812" s="1">
        <v>0</v>
      </c>
      <c r="F5812" s="37">
        <v>2E-3</v>
      </c>
    </row>
    <row r="5813" spans="2:6">
      <c r="B5813" s="59">
        <f t="shared" si="181"/>
        <v>45413</v>
      </c>
      <c r="C5813" s="7">
        <f t="shared" si="180"/>
        <v>45414.020833333328</v>
      </c>
      <c r="D5813" s="7">
        <v>45414.041666666664</v>
      </c>
      <c r="E5813" s="1">
        <v>0</v>
      </c>
      <c r="F5813" s="37">
        <v>2E-3</v>
      </c>
    </row>
    <row r="5814" spans="2:6">
      <c r="B5814" s="59">
        <f t="shared" si="181"/>
        <v>45413</v>
      </c>
      <c r="C5814" s="7">
        <f t="shared" si="180"/>
        <v>45414.041666666664</v>
      </c>
      <c r="D5814" s="7">
        <v>45414.0625</v>
      </c>
      <c r="E5814" s="1">
        <v>0</v>
      </c>
      <c r="F5814" s="37">
        <v>1E-3</v>
      </c>
    </row>
    <row r="5815" spans="2:6">
      <c r="B5815" s="59">
        <f t="shared" si="181"/>
        <v>45413</v>
      </c>
      <c r="C5815" s="7">
        <f t="shared" si="180"/>
        <v>45414.0625</v>
      </c>
      <c r="D5815" s="7">
        <v>45414.083333333336</v>
      </c>
      <c r="E5815" s="1">
        <v>0</v>
      </c>
      <c r="F5815" s="37">
        <v>2E-3</v>
      </c>
    </row>
    <row r="5816" spans="2:6">
      <c r="B5816" s="59">
        <f t="shared" si="181"/>
        <v>45413</v>
      </c>
      <c r="C5816" s="7">
        <f t="shared" si="180"/>
        <v>45414.083333333328</v>
      </c>
      <c r="D5816" s="7">
        <v>45414.104166666664</v>
      </c>
      <c r="E5816" s="1">
        <v>0</v>
      </c>
      <c r="F5816" s="37">
        <v>2E-3</v>
      </c>
    </row>
    <row r="5817" spans="2:6">
      <c r="B5817" s="59">
        <f t="shared" si="181"/>
        <v>45413</v>
      </c>
      <c r="C5817" s="7">
        <f t="shared" si="180"/>
        <v>45414.104166666664</v>
      </c>
      <c r="D5817" s="7">
        <v>45414.125</v>
      </c>
      <c r="E5817" s="1">
        <v>0</v>
      </c>
      <c r="F5817" s="37">
        <v>1E-3</v>
      </c>
    </row>
    <row r="5818" spans="2:6">
      <c r="B5818" s="59">
        <f t="shared" si="181"/>
        <v>45413</v>
      </c>
      <c r="C5818" s="7">
        <f t="shared" si="180"/>
        <v>45414.125</v>
      </c>
      <c r="D5818" s="7">
        <v>45414.145833333336</v>
      </c>
      <c r="E5818" s="1">
        <v>0</v>
      </c>
      <c r="F5818" s="37">
        <v>2E-3</v>
      </c>
    </row>
    <row r="5819" spans="2:6">
      <c r="B5819" s="59">
        <f t="shared" si="181"/>
        <v>45413</v>
      </c>
      <c r="C5819" s="7">
        <f t="shared" si="180"/>
        <v>45414.145833333328</v>
      </c>
      <c r="D5819" s="7">
        <v>45414.166666666664</v>
      </c>
      <c r="E5819" s="1">
        <v>0</v>
      </c>
      <c r="F5819" s="37">
        <v>2E-3</v>
      </c>
    </row>
    <row r="5820" spans="2:6">
      <c r="B5820" s="59">
        <f t="shared" si="181"/>
        <v>45413</v>
      </c>
      <c r="C5820" s="7">
        <f t="shared" si="180"/>
        <v>45414.166666666664</v>
      </c>
      <c r="D5820" s="7">
        <v>45414.1875</v>
      </c>
      <c r="E5820" s="1">
        <v>0</v>
      </c>
      <c r="F5820" s="37">
        <v>1E-3</v>
      </c>
    </row>
    <row r="5821" spans="2:6">
      <c r="B5821" s="59">
        <f t="shared" si="181"/>
        <v>45413</v>
      </c>
      <c r="C5821" s="7">
        <f t="shared" si="180"/>
        <v>45414.1875</v>
      </c>
      <c r="D5821" s="7">
        <v>45414.208333333336</v>
      </c>
      <c r="E5821" s="1">
        <v>0</v>
      </c>
      <c r="F5821" s="37">
        <v>2E-3</v>
      </c>
    </row>
    <row r="5822" spans="2:6">
      <c r="B5822" s="59">
        <f t="shared" si="181"/>
        <v>45413</v>
      </c>
      <c r="C5822" s="7">
        <f t="shared" si="180"/>
        <v>45414.208333333328</v>
      </c>
      <c r="D5822" s="7">
        <v>45414.229166666664</v>
      </c>
      <c r="E5822" s="1">
        <v>0</v>
      </c>
      <c r="F5822" s="37">
        <v>1E-3</v>
      </c>
    </row>
    <row r="5823" spans="2:6">
      <c r="B5823" s="59">
        <f t="shared" si="181"/>
        <v>45413</v>
      </c>
      <c r="C5823" s="7">
        <f t="shared" si="180"/>
        <v>45414.229166666664</v>
      </c>
      <c r="D5823" s="7">
        <v>45414.25</v>
      </c>
      <c r="E5823" s="1">
        <v>2E-3</v>
      </c>
      <c r="F5823" s="37">
        <v>1E-3</v>
      </c>
    </row>
    <row r="5824" spans="2:6">
      <c r="B5824" s="59">
        <f t="shared" si="181"/>
        <v>45413</v>
      </c>
      <c r="C5824" s="7">
        <f t="shared" si="180"/>
        <v>45414.25</v>
      </c>
      <c r="D5824" s="7">
        <v>45414.270833333336</v>
      </c>
      <c r="E5824" s="1">
        <v>0</v>
      </c>
      <c r="F5824" s="37">
        <v>0</v>
      </c>
    </row>
    <row r="5825" spans="2:6">
      <c r="B5825" s="59">
        <f t="shared" si="181"/>
        <v>45413</v>
      </c>
      <c r="C5825" s="7">
        <f t="shared" si="180"/>
        <v>45414.270833333328</v>
      </c>
      <c r="D5825" s="7">
        <v>45414.291666666664</v>
      </c>
      <c r="E5825" s="1">
        <v>2.9000000000000001E-2</v>
      </c>
      <c r="F5825" s="37">
        <v>3.0000000000000001E-3</v>
      </c>
    </row>
    <row r="5826" spans="2:6">
      <c r="B5826" s="59">
        <f t="shared" si="181"/>
        <v>45413</v>
      </c>
      <c r="C5826" s="7">
        <f t="shared" si="180"/>
        <v>45414.291666666664</v>
      </c>
      <c r="D5826" s="7">
        <v>45414.3125</v>
      </c>
      <c r="E5826" s="1">
        <v>1E-3</v>
      </c>
      <c r="F5826" s="37">
        <v>1E-3</v>
      </c>
    </row>
    <row r="5827" spans="2:6">
      <c r="B5827" s="59">
        <f t="shared" si="181"/>
        <v>45413</v>
      </c>
      <c r="C5827" s="7">
        <f t="shared" si="180"/>
        <v>45414.3125</v>
      </c>
      <c r="D5827" s="7">
        <v>45414.333333333336</v>
      </c>
      <c r="E5827" s="1">
        <v>1E-3</v>
      </c>
      <c r="F5827" s="37">
        <v>1E-3</v>
      </c>
    </row>
    <row r="5828" spans="2:6">
      <c r="B5828" s="59">
        <f t="shared" si="181"/>
        <v>45413</v>
      </c>
      <c r="C5828" s="7">
        <f t="shared" si="180"/>
        <v>45414.333333333328</v>
      </c>
      <c r="D5828" s="7">
        <v>45414.354166666664</v>
      </c>
      <c r="E5828" s="1">
        <v>0</v>
      </c>
      <c r="F5828" s="37">
        <v>2E-3</v>
      </c>
    </row>
    <row r="5829" spans="2:6">
      <c r="B5829" s="59">
        <f t="shared" si="181"/>
        <v>45413</v>
      </c>
      <c r="C5829" s="7">
        <f t="shared" ref="C5829:C5892" si="182">D5829-1/48</f>
        <v>45414.354166666664</v>
      </c>
      <c r="D5829" s="7">
        <v>45414.375</v>
      </c>
      <c r="E5829" s="1">
        <v>0</v>
      </c>
      <c r="F5829" s="37">
        <v>2E-3</v>
      </c>
    </row>
    <row r="5830" spans="2:6">
      <c r="B5830" s="59">
        <f t="shared" ref="B5830:B5893" si="183">DATE(YEAR(C5830),MONTH(C5830),1)</f>
        <v>45413</v>
      </c>
      <c r="C5830" s="7">
        <f t="shared" si="182"/>
        <v>45414.375</v>
      </c>
      <c r="D5830" s="7">
        <v>45414.395833333336</v>
      </c>
      <c r="E5830" s="1">
        <v>0</v>
      </c>
      <c r="F5830" s="37">
        <v>1E-3</v>
      </c>
    </row>
    <row r="5831" spans="2:6">
      <c r="B5831" s="59">
        <f t="shared" si="183"/>
        <v>45413</v>
      </c>
      <c r="C5831" s="7">
        <f t="shared" si="182"/>
        <v>45414.395833333328</v>
      </c>
      <c r="D5831" s="7">
        <v>45414.416666666664</v>
      </c>
      <c r="E5831" s="1">
        <v>0</v>
      </c>
      <c r="F5831" s="37">
        <v>2E-3</v>
      </c>
    </row>
    <row r="5832" spans="2:6">
      <c r="B5832" s="59">
        <f t="shared" si="183"/>
        <v>45413</v>
      </c>
      <c r="C5832" s="7">
        <f t="shared" si="182"/>
        <v>45414.416666666664</v>
      </c>
      <c r="D5832" s="7">
        <v>45414.4375</v>
      </c>
      <c r="E5832" s="1">
        <v>0</v>
      </c>
      <c r="F5832" s="37">
        <v>3.0000000000000001E-3</v>
      </c>
    </row>
    <row r="5833" spans="2:6">
      <c r="B5833" s="59">
        <f t="shared" si="183"/>
        <v>45413</v>
      </c>
      <c r="C5833" s="7">
        <f t="shared" si="182"/>
        <v>45414.4375</v>
      </c>
      <c r="D5833" s="7">
        <v>45414.458333333336</v>
      </c>
      <c r="E5833" s="1">
        <v>0</v>
      </c>
      <c r="F5833" s="37">
        <v>1E-3</v>
      </c>
    </row>
    <row r="5834" spans="2:6">
      <c r="B5834" s="59">
        <f t="shared" si="183"/>
        <v>45413</v>
      </c>
      <c r="C5834" s="7">
        <f t="shared" si="182"/>
        <v>45414.458333333328</v>
      </c>
      <c r="D5834" s="7">
        <v>45414.479166666664</v>
      </c>
      <c r="E5834" s="1">
        <v>1E-3</v>
      </c>
      <c r="F5834" s="37">
        <v>5.0000000000000001E-3</v>
      </c>
    </row>
    <row r="5835" spans="2:6">
      <c r="B5835" s="59">
        <f t="shared" si="183"/>
        <v>45413</v>
      </c>
      <c r="C5835" s="7">
        <f t="shared" si="182"/>
        <v>45414.479166666664</v>
      </c>
      <c r="D5835" s="7">
        <v>45414.5</v>
      </c>
      <c r="E5835" s="1">
        <v>2E-3</v>
      </c>
      <c r="F5835" s="37">
        <v>1E-3</v>
      </c>
    </row>
    <row r="5836" spans="2:6">
      <c r="B5836" s="59">
        <f t="shared" si="183"/>
        <v>45413</v>
      </c>
      <c r="C5836" s="7">
        <f t="shared" si="182"/>
        <v>45414.5</v>
      </c>
      <c r="D5836" s="7">
        <v>45414.520833333336</v>
      </c>
      <c r="E5836" s="1">
        <v>0</v>
      </c>
      <c r="F5836" s="37">
        <v>0.17699999999999999</v>
      </c>
    </row>
    <row r="5837" spans="2:6">
      <c r="B5837" s="59">
        <f t="shared" si="183"/>
        <v>45413</v>
      </c>
      <c r="C5837" s="7">
        <f t="shared" si="182"/>
        <v>45414.520833333328</v>
      </c>
      <c r="D5837" s="7">
        <v>45414.541666666664</v>
      </c>
      <c r="E5837" s="1">
        <v>0</v>
      </c>
      <c r="F5837" s="37">
        <v>1.6719999999999999</v>
      </c>
    </row>
    <row r="5838" spans="2:6">
      <c r="B5838" s="59">
        <f t="shared" si="183"/>
        <v>45413</v>
      </c>
      <c r="C5838" s="7">
        <f t="shared" si="182"/>
        <v>45414.541666666664</v>
      </c>
      <c r="D5838" s="7">
        <v>45414.5625</v>
      </c>
      <c r="E5838" s="1">
        <v>0</v>
      </c>
      <c r="F5838" s="37">
        <v>1.0649999999999999</v>
      </c>
    </row>
    <row r="5839" spans="2:6">
      <c r="B5839" s="59">
        <f t="shared" si="183"/>
        <v>45413</v>
      </c>
      <c r="C5839" s="7">
        <f t="shared" si="182"/>
        <v>45414.5625</v>
      </c>
      <c r="D5839" s="7">
        <v>45414.583333333336</v>
      </c>
      <c r="E5839" s="1">
        <v>0</v>
      </c>
      <c r="F5839" s="37">
        <v>1.4139999999999999</v>
      </c>
    </row>
    <row r="5840" spans="2:6">
      <c r="B5840" s="59">
        <f t="shared" si="183"/>
        <v>45413</v>
      </c>
      <c r="C5840" s="7">
        <f t="shared" si="182"/>
        <v>45414.583333333328</v>
      </c>
      <c r="D5840" s="7">
        <v>45414.604166666664</v>
      </c>
      <c r="E5840" s="1">
        <v>0</v>
      </c>
      <c r="F5840" s="37">
        <v>1.524</v>
      </c>
    </row>
    <row r="5841" spans="2:6">
      <c r="B5841" s="59">
        <f t="shared" si="183"/>
        <v>45413</v>
      </c>
      <c r="C5841" s="7">
        <f t="shared" si="182"/>
        <v>45414.604166666664</v>
      </c>
      <c r="D5841" s="7">
        <v>45414.625</v>
      </c>
      <c r="E5841" s="1">
        <v>0</v>
      </c>
      <c r="F5841" s="37">
        <v>1.5669999999999999</v>
      </c>
    </row>
    <row r="5842" spans="2:6">
      <c r="B5842" s="59">
        <f t="shared" si="183"/>
        <v>45413</v>
      </c>
      <c r="C5842" s="7">
        <f t="shared" si="182"/>
        <v>45414.625</v>
      </c>
      <c r="D5842" s="7">
        <v>45414.645833333336</v>
      </c>
      <c r="E5842" s="1">
        <v>0</v>
      </c>
      <c r="F5842" s="37">
        <v>1.911</v>
      </c>
    </row>
    <row r="5843" spans="2:6">
      <c r="B5843" s="59">
        <f t="shared" si="183"/>
        <v>45413</v>
      </c>
      <c r="C5843" s="7">
        <f t="shared" si="182"/>
        <v>45414.645833333328</v>
      </c>
      <c r="D5843" s="7">
        <v>45414.666666666664</v>
      </c>
      <c r="E5843" s="1">
        <v>0</v>
      </c>
      <c r="F5843" s="37">
        <v>1.546</v>
      </c>
    </row>
    <row r="5844" spans="2:6">
      <c r="B5844" s="59">
        <f t="shared" si="183"/>
        <v>45413</v>
      </c>
      <c r="C5844" s="7">
        <f t="shared" si="182"/>
        <v>45414.666666666664</v>
      </c>
      <c r="D5844" s="7">
        <v>45414.6875</v>
      </c>
      <c r="E5844" s="1">
        <v>0</v>
      </c>
      <c r="F5844" s="37">
        <v>1.093</v>
      </c>
    </row>
    <row r="5845" spans="2:6">
      <c r="B5845" s="59">
        <f t="shared" si="183"/>
        <v>45413</v>
      </c>
      <c r="C5845" s="7">
        <f t="shared" si="182"/>
        <v>45414.6875</v>
      </c>
      <c r="D5845" s="7">
        <v>45414.708333333336</v>
      </c>
      <c r="E5845" s="1">
        <v>0</v>
      </c>
      <c r="F5845" s="37">
        <v>1.046</v>
      </c>
    </row>
    <row r="5846" spans="2:6">
      <c r="B5846" s="59">
        <f t="shared" si="183"/>
        <v>45413</v>
      </c>
      <c r="C5846" s="7">
        <f t="shared" si="182"/>
        <v>45414.708333333328</v>
      </c>
      <c r="D5846" s="7">
        <v>45414.729166666664</v>
      </c>
      <c r="E5846" s="1">
        <v>1E-3</v>
      </c>
      <c r="F5846" s="37">
        <v>0.79600000000000004</v>
      </c>
    </row>
    <row r="5847" spans="2:6">
      <c r="B5847" s="59">
        <f t="shared" si="183"/>
        <v>45413</v>
      </c>
      <c r="C5847" s="7">
        <f t="shared" si="182"/>
        <v>45414.729166666664</v>
      </c>
      <c r="D5847" s="7">
        <v>45414.75</v>
      </c>
      <c r="E5847" s="1">
        <v>0</v>
      </c>
      <c r="F5847" s="37">
        <v>0.25800000000000001</v>
      </c>
    </row>
    <row r="5848" spans="2:6">
      <c r="B5848" s="59">
        <f t="shared" si="183"/>
        <v>45413</v>
      </c>
      <c r="C5848" s="7">
        <f t="shared" si="182"/>
        <v>45414.75</v>
      </c>
      <c r="D5848" s="7">
        <v>45414.770833333336</v>
      </c>
      <c r="E5848" s="1">
        <v>0</v>
      </c>
      <c r="F5848" s="37">
        <v>4.9000000000000002E-2</v>
      </c>
    </row>
    <row r="5849" spans="2:6">
      <c r="B5849" s="59">
        <f t="shared" si="183"/>
        <v>45413</v>
      </c>
      <c r="C5849" s="7">
        <f t="shared" si="182"/>
        <v>45414.770833333328</v>
      </c>
      <c r="D5849" s="7">
        <v>45414.791666666664</v>
      </c>
      <c r="E5849" s="1">
        <v>0</v>
      </c>
      <c r="F5849" s="37">
        <v>1.2999999999999999E-2</v>
      </c>
    </row>
    <row r="5850" spans="2:6">
      <c r="B5850" s="59">
        <f t="shared" si="183"/>
        <v>45413</v>
      </c>
      <c r="C5850" s="7">
        <f t="shared" si="182"/>
        <v>45414.791666666664</v>
      </c>
      <c r="D5850" s="7">
        <v>45414.8125</v>
      </c>
      <c r="E5850" s="1">
        <v>1E-3</v>
      </c>
      <c r="F5850" s="37">
        <v>3.0000000000000001E-3</v>
      </c>
    </row>
    <row r="5851" spans="2:6">
      <c r="B5851" s="59">
        <f t="shared" si="183"/>
        <v>45413</v>
      </c>
      <c r="C5851" s="7">
        <f t="shared" si="182"/>
        <v>45414.8125</v>
      </c>
      <c r="D5851" s="7">
        <v>45414.833333333336</v>
      </c>
      <c r="E5851" s="1">
        <v>0</v>
      </c>
      <c r="F5851" s="37">
        <v>2E-3</v>
      </c>
    </row>
    <row r="5852" spans="2:6">
      <c r="B5852" s="59">
        <f t="shared" si="183"/>
        <v>45413</v>
      </c>
      <c r="C5852" s="7">
        <f t="shared" si="182"/>
        <v>45414.833333333328</v>
      </c>
      <c r="D5852" s="7">
        <v>45414.854166666664</v>
      </c>
      <c r="E5852" s="1">
        <v>0</v>
      </c>
      <c r="F5852" s="37">
        <v>1E-3</v>
      </c>
    </row>
    <row r="5853" spans="2:6">
      <c r="B5853" s="59">
        <f t="shared" si="183"/>
        <v>45413</v>
      </c>
      <c r="C5853" s="7">
        <f t="shared" si="182"/>
        <v>45414.854166666664</v>
      </c>
      <c r="D5853" s="7">
        <v>45414.875</v>
      </c>
      <c r="E5853" s="1">
        <v>0</v>
      </c>
      <c r="F5853" s="37">
        <v>2E-3</v>
      </c>
    </row>
    <row r="5854" spans="2:6">
      <c r="B5854" s="59">
        <f t="shared" si="183"/>
        <v>45413</v>
      </c>
      <c r="C5854" s="7">
        <f t="shared" si="182"/>
        <v>45414.875</v>
      </c>
      <c r="D5854" s="7">
        <v>45414.895833333336</v>
      </c>
      <c r="E5854" s="1">
        <v>0</v>
      </c>
      <c r="F5854" s="37">
        <v>2E-3</v>
      </c>
    </row>
    <row r="5855" spans="2:6">
      <c r="B5855" s="59">
        <f t="shared" si="183"/>
        <v>45413</v>
      </c>
      <c r="C5855" s="7">
        <f t="shared" si="182"/>
        <v>45414.895833333328</v>
      </c>
      <c r="D5855" s="7">
        <v>45414.916666666664</v>
      </c>
      <c r="E5855" s="1">
        <v>0</v>
      </c>
      <c r="F5855" s="37">
        <v>1E-3</v>
      </c>
    </row>
    <row r="5856" spans="2:6">
      <c r="B5856" s="59">
        <f t="shared" si="183"/>
        <v>45413</v>
      </c>
      <c r="C5856" s="7">
        <f t="shared" si="182"/>
        <v>45414.916666666664</v>
      </c>
      <c r="D5856" s="7">
        <v>45414.9375</v>
      </c>
      <c r="E5856" s="1">
        <v>0</v>
      </c>
      <c r="F5856" s="37">
        <v>1E-3</v>
      </c>
    </row>
    <row r="5857" spans="2:6">
      <c r="B5857" s="59">
        <f t="shared" si="183"/>
        <v>45413</v>
      </c>
      <c r="C5857" s="7">
        <f t="shared" si="182"/>
        <v>45414.9375</v>
      </c>
      <c r="D5857" s="7">
        <v>45414.958333333336</v>
      </c>
      <c r="E5857" s="1">
        <v>0</v>
      </c>
      <c r="F5857" s="37">
        <v>2E-3</v>
      </c>
    </row>
    <row r="5858" spans="2:6">
      <c r="B5858" s="59">
        <f t="shared" si="183"/>
        <v>45413</v>
      </c>
      <c r="C5858" s="7">
        <f t="shared" si="182"/>
        <v>45414.958333333328</v>
      </c>
      <c r="D5858" s="7">
        <v>45414.979166666664</v>
      </c>
      <c r="E5858" s="1">
        <v>0</v>
      </c>
      <c r="F5858" s="37">
        <v>2E-3</v>
      </c>
    </row>
    <row r="5859" spans="2:6">
      <c r="B5859" s="59">
        <f t="shared" si="183"/>
        <v>45413</v>
      </c>
      <c r="C5859" s="7">
        <f t="shared" si="182"/>
        <v>45414.979166666664</v>
      </c>
      <c r="D5859" s="7">
        <v>45415</v>
      </c>
      <c r="E5859" s="1">
        <v>0</v>
      </c>
      <c r="F5859" s="37">
        <v>1E-3</v>
      </c>
    </row>
    <row r="5860" spans="2:6">
      <c r="B5860" s="59">
        <f t="shared" si="183"/>
        <v>45413</v>
      </c>
      <c r="C5860" s="7">
        <f t="shared" si="182"/>
        <v>45415</v>
      </c>
      <c r="D5860" s="7">
        <v>45415.020833333336</v>
      </c>
      <c r="E5860" s="1">
        <v>0</v>
      </c>
      <c r="F5860" s="37">
        <v>2E-3</v>
      </c>
    </row>
    <row r="5861" spans="2:6">
      <c r="B5861" s="59">
        <f t="shared" si="183"/>
        <v>45413</v>
      </c>
      <c r="C5861" s="7">
        <f t="shared" si="182"/>
        <v>45415.020833333328</v>
      </c>
      <c r="D5861" s="7">
        <v>45415.041666666664</v>
      </c>
      <c r="E5861" s="1">
        <v>0</v>
      </c>
      <c r="F5861" s="37">
        <v>2E-3</v>
      </c>
    </row>
    <row r="5862" spans="2:6">
      <c r="B5862" s="59">
        <f t="shared" si="183"/>
        <v>45413</v>
      </c>
      <c r="C5862" s="7">
        <f t="shared" si="182"/>
        <v>45415.041666666664</v>
      </c>
      <c r="D5862" s="7">
        <v>45415.0625</v>
      </c>
      <c r="E5862" s="1">
        <v>0</v>
      </c>
      <c r="F5862" s="37">
        <v>1E-3</v>
      </c>
    </row>
    <row r="5863" spans="2:6">
      <c r="B5863" s="59">
        <f t="shared" si="183"/>
        <v>45413</v>
      </c>
      <c r="C5863" s="7">
        <f t="shared" si="182"/>
        <v>45415.0625</v>
      </c>
      <c r="D5863" s="7">
        <v>45415.083333333336</v>
      </c>
      <c r="E5863" s="1">
        <v>0</v>
      </c>
      <c r="F5863" s="37">
        <v>2E-3</v>
      </c>
    </row>
    <row r="5864" spans="2:6">
      <c r="B5864" s="59">
        <f t="shared" si="183"/>
        <v>45413</v>
      </c>
      <c r="C5864" s="7">
        <f t="shared" si="182"/>
        <v>45415.083333333328</v>
      </c>
      <c r="D5864" s="7">
        <v>45415.104166666664</v>
      </c>
      <c r="E5864" s="1">
        <v>0</v>
      </c>
      <c r="F5864" s="37">
        <v>2E-3</v>
      </c>
    </row>
    <row r="5865" spans="2:6">
      <c r="B5865" s="59">
        <f t="shared" si="183"/>
        <v>45413</v>
      </c>
      <c r="C5865" s="7">
        <f t="shared" si="182"/>
        <v>45415.104166666664</v>
      </c>
      <c r="D5865" s="7">
        <v>45415.125</v>
      </c>
      <c r="E5865" s="1">
        <v>0</v>
      </c>
      <c r="F5865" s="37">
        <v>2E-3</v>
      </c>
    </row>
    <row r="5866" spans="2:6">
      <c r="B5866" s="59">
        <f t="shared" si="183"/>
        <v>45413</v>
      </c>
      <c r="C5866" s="7">
        <f t="shared" si="182"/>
        <v>45415.125</v>
      </c>
      <c r="D5866" s="7">
        <v>45415.145833333336</v>
      </c>
      <c r="E5866" s="1">
        <v>0</v>
      </c>
      <c r="F5866" s="37">
        <v>1E-3</v>
      </c>
    </row>
    <row r="5867" spans="2:6">
      <c r="B5867" s="59">
        <f t="shared" si="183"/>
        <v>45413</v>
      </c>
      <c r="C5867" s="7">
        <f t="shared" si="182"/>
        <v>45415.145833333328</v>
      </c>
      <c r="D5867" s="7">
        <v>45415.166666666664</v>
      </c>
      <c r="E5867" s="1">
        <v>0</v>
      </c>
      <c r="F5867" s="37">
        <v>2E-3</v>
      </c>
    </row>
    <row r="5868" spans="2:6">
      <c r="B5868" s="59">
        <f t="shared" si="183"/>
        <v>45413</v>
      </c>
      <c r="C5868" s="7">
        <f t="shared" si="182"/>
        <v>45415.166666666664</v>
      </c>
      <c r="D5868" s="7">
        <v>45415.1875</v>
      </c>
      <c r="E5868" s="1">
        <v>0</v>
      </c>
      <c r="F5868" s="37">
        <v>2E-3</v>
      </c>
    </row>
    <row r="5869" spans="2:6">
      <c r="B5869" s="59">
        <f t="shared" si="183"/>
        <v>45413</v>
      </c>
      <c r="C5869" s="7">
        <f t="shared" si="182"/>
        <v>45415.1875</v>
      </c>
      <c r="D5869" s="7">
        <v>45415.208333333336</v>
      </c>
      <c r="E5869" s="1">
        <v>0</v>
      </c>
      <c r="F5869" s="37">
        <v>2E-3</v>
      </c>
    </row>
    <row r="5870" spans="2:6">
      <c r="B5870" s="59">
        <f t="shared" si="183"/>
        <v>45413</v>
      </c>
      <c r="C5870" s="7">
        <f t="shared" si="182"/>
        <v>45415.208333333328</v>
      </c>
      <c r="D5870" s="7">
        <v>45415.229166666664</v>
      </c>
      <c r="E5870" s="1">
        <v>0</v>
      </c>
      <c r="F5870" s="37">
        <v>1E-3</v>
      </c>
    </row>
    <row r="5871" spans="2:6">
      <c r="B5871" s="59">
        <f t="shared" si="183"/>
        <v>45413</v>
      </c>
      <c r="C5871" s="7">
        <f t="shared" si="182"/>
        <v>45415.229166666664</v>
      </c>
      <c r="D5871" s="7">
        <v>45415.25</v>
      </c>
      <c r="E5871" s="1">
        <v>1E-3</v>
      </c>
      <c r="F5871" s="37">
        <v>1E-3</v>
      </c>
    </row>
    <row r="5872" spans="2:6">
      <c r="B5872" s="59">
        <f t="shared" si="183"/>
        <v>45413</v>
      </c>
      <c r="C5872" s="7">
        <f t="shared" si="182"/>
        <v>45415.25</v>
      </c>
      <c r="D5872" s="7">
        <v>45415.270833333336</v>
      </c>
      <c r="E5872" s="1">
        <v>2E-3</v>
      </c>
      <c r="F5872" s="37">
        <v>2E-3</v>
      </c>
    </row>
    <row r="5873" spans="2:6">
      <c r="B5873" s="59">
        <f t="shared" si="183"/>
        <v>45413</v>
      </c>
      <c r="C5873" s="7">
        <f t="shared" si="182"/>
        <v>45415.270833333328</v>
      </c>
      <c r="D5873" s="7">
        <v>45415.291666666664</v>
      </c>
      <c r="E5873" s="1">
        <v>3.0000000000000001E-3</v>
      </c>
      <c r="F5873" s="37">
        <v>2E-3</v>
      </c>
    </row>
    <row r="5874" spans="2:6">
      <c r="B5874" s="59">
        <f t="shared" si="183"/>
        <v>45413</v>
      </c>
      <c r="C5874" s="7">
        <f t="shared" si="182"/>
        <v>45415.291666666664</v>
      </c>
      <c r="D5874" s="7">
        <v>45415.3125</v>
      </c>
      <c r="E5874" s="1">
        <v>3.0000000000000001E-3</v>
      </c>
      <c r="F5874" s="37">
        <v>2E-3</v>
      </c>
    </row>
    <row r="5875" spans="2:6">
      <c r="B5875" s="59">
        <f t="shared" si="183"/>
        <v>45413</v>
      </c>
      <c r="C5875" s="7">
        <f t="shared" si="182"/>
        <v>45415.3125</v>
      </c>
      <c r="D5875" s="7">
        <v>45415.333333333336</v>
      </c>
      <c r="E5875" s="1">
        <v>0</v>
      </c>
      <c r="F5875" s="37">
        <v>2E-3</v>
      </c>
    </row>
    <row r="5876" spans="2:6">
      <c r="B5876" s="59">
        <f t="shared" si="183"/>
        <v>45413</v>
      </c>
      <c r="C5876" s="7">
        <f t="shared" si="182"/>
        <v>45415.333333333328</v>
      </c>
      <c r="D5876" s="7">
        <v>45415.354166666664</v>
      </c>
      <c r="E5876" s="1">
        <v>0</v>
      </c>
      <c r="F5876" s="37">
        <v>2E-3</v>
      </c>
    </row>
    <row r="5877" spans="2:6">
      <c r="B5877" s="59">
        <f t="shared" si="183"/>
        <v>45413</v>
      </c>
      <c r="C5877" s="7">
        <f t="shared" si="182"/>
        <v>45415.354166666664</v>
      </c>
      <c r="D5877" s="7">
        <v>45415.375</v>
      </c>
      <c r="E5877" s="1">
        <v>1E-3</v>
      </c>
      <c r="F5877" s="37">
        <v>3.0000000000000001E-3</v>
      </c>
    </row>
    <row r="5878" spans="2:6">
      <c r="B5878" s="59">
        <f t="shared" si="183"/>
        <v>45413</v>
      </c>
      <c r="C5878" s="7">
        <f t="shared" si="182"/>
        <v>45415.375</v>
      </c>
      <c r="D5878" s="7">
        <v>45415.395833333336</v>
      </c>
      <c r="E5878" s="1">
        <v>0</v>
      </c>
      <c r="F5878" s="37">
        <v>2E-3</v>
      </c>
    </row>
    <row r="5879" spans="2:6">
      <c r="B5879" s="59">
        <f t="shared" si="183"/>
        <v>45413</v>
      </c>
      <c r="C5879" s="7">
        <f t="shared" si="182"/>
        <v>45415.395833333328</v>
      </c>
      <c r="D5879" s="7">
        <v>45415.416666666664</v>
      </c>
      <c r="E5879" s="1">
        <v>0</v>
      </c>
      <c r="F5879" s="37">
        <v>2E-3</v>
      </c>
    </row>
    <row r="5880" spans="2:6">
      <c r="B5880" s="59">
        <f t="shared" si="183"/>
        <v>45413</v>
      </c>
      <c r="C5880" s="7">
        <f t="shared" si="182"/>
        <v>45415.416666666664</v>
      </c>
      <c r="D5880" s="7">
        <v>45415.4375</v>
      </c>
      <c r="E5880" s="1">
        <v>0</v>
      </c>
      <c r="F5880" s="37">
        <v>2E-3</v>
      </c>
    </row>
    <row r="5881" spans="2:6">
      <c r="B5881" s="59">
        <f t="shared" si="183"/>
        <v>45413</v>
      </c>
      <c r="C5881" s="7">
        <f t="shared" si="182"/>
        <v>45415.4375</v>
      </c>
      <c r="D5881" s="7">
        <v>45415.458333333336</v>
      </c>
      <c r="E5881" s="1">
        <v>1E-3</v>
      </c>
      <c r="F5881" s="37">
        <v>2E-3</v>
      </c>
    </row>
    <row r="5882" spans="2:6">
      <c r="B5882" s="59">
        <f t="shared" si="183"/>
        <v>45413</v>
      </c>
      <c r="C5882" s="7">
        <f t="shared" si="182"/>
        <v>45415.458333333328</v>
      </c>
      <c r="D5882" s="7">
        <v>45415.479166666664</v>
      </c>
      <c r="E5882" s="1">
        <v>0</v>
      </c>
      <c r="F5882" s="37">
        <v>2E-3</v>
      </c>
    </row>
    <row r="5883" spans="2:6">
      <c r="B5883" s="59">
        <f t="shared" si="183"/>
        <v>45413</v>
      </c>
      <c r="C5883" s="7">
        <f t="shared" si="182"/>
        <v>45415.479166666664</v>
      </c>
      <c r="D5883" s="7">
        <v>45415.5</v>
      </c>
      <c r="E5883" s="1">
        <v>1E-3</v>
      </c>
      <c r="F5883" s="37">
        <v>2E-3</v>
      </c>
    </row>
    <row r="5884" spans="2:6">
      <c r="B5884" s="59">
        <f t="shared" si="183"/>
        <v>45413</v>
      </c>
      <c r="C5884" s="7">
        <f t="shared" si="182"/>
        <v>45415.5</v>
      </c>
      <c r="D5884" s="7">
        <v>45415.520833333336</v>
      </c>
      <c r="E5884" s="1">
        <v>2E-3</v>
      </c>
      <c r="F5884" s="37">
        <v>5.0000000000000001E-3</v>
      </c>
    </row>
    <row r="5885" spans="2:6">
      <c r="B5885" s="59">
        <f t="shared" si="183"/>
        <v>45413</v>
      </c>
      <c r="C5885" s="7">
        <f t="shared" si="182"/>
        <v>45415.520833333328</v>
      </c>
      <c r="D5885" s="7">
        <v>45415.541666666664</v>
      </c>
      <c r="E5885" s="1">
        <v>1E-3</v>
      </c>
      <c r="F5885" s="37">
        <v>2E-3</v>
      </c>
    </row>
    <row r="5886" spans="2:6">
      <c r="B5886" s="59">
        <f t="shared" si="183"/>
        <v>45413</v>
      </c>
      <c r="C5886" s="7">
        <f t="shared" si="182"/>
        <v>45415.541666666664</v>
      </c>
      <c r="D5886" s="7">
        <v>45415.5625</v>
      </c>
      <c r="E5886" s="1">
        <v>2E-3</v>
      </c>
      <c r="F5886" s="37">
        <v>1E-3</v>
      </c>
    </row>
    <row r="5887" spans="2:6">
      <c r="B5887" s="59">
        <f t="shared" si="183"/>
        <v>45413</v>
      </c>
      <c r="C5887" s="7">
        <f t="shared" si="182"/>
        <v>45415.5625</v>
      </c>
      <c r="D5887" s="7">
        <v>45415.583333333336</v>
      </c>
      <c r="E5887" s="1">
        <v>0</v>
      </c>
      <c r="F5887" s="37">
        <v>2.1000000000000001E-2</v>
      </c>
    </row>
    <row r="5888" spans="2:6">
      <c r="B5888" s="59">
        <f t="shared" si="183"/>
        <v>45413</v>
      </c>
      <c r="C5888" s="7">
        <f t="shared" si="182"/>
        <v>45415.583333333328</v>
      </c>
      <c r="D5888" s="7">
        <v>45415.604166666664</v>
      </c>
      <c r="E5888" s="1">
        <v>2E-3</v>
      </c>
      <c r="F5888" s="37">
        <v>7.0000000000000001E-3</v>
      </c>
    </row>
    <row r="5889" spans="2:6">
      <c r="B5889" s="59">
        <f t="shared" si="183"/>
        <v>45413</v>
      </c>
      <c r="C5889" s="7">
        <f t="shared" si="182"/>
        <v>45415.604166666664</v>
      </c>
      <c r="D5889" s="7">
        <v>45415.625</v>
      </c>
      <c r="E5889" s="1">
        <v>0</v>
      </c>
      <c r="F5889" s="37">
        <v>0.14399999999999999</v>
      </c>
    </row>
    <row r="5890" spans="2:6">
      <c r="B5890" s="59">
        <f t="shared" si="183"/>
        <v>45413</v>
      </c>
      <c r="C5890" s="7">
        <f t="shared" si="182"/>
        <v>45415.625</v>
      </c>
      <c r="D5890" s="7">
        <v>45415.645833333336</v>
      </c>
      <c r="E5890" s="1">
        <v>0</v>
      </c>
      <c r="F5890" s="37">
        <v>0.1</v>
      </c>
    </row>
    <row r="5891" spans="2:6">
      <c r="B5891" s="59">
        <f t="shared" si="183"/>
        <v>45413</v>
      </c>
      <c r="C5891" s="7">
        <f t="shared" si="182"/>
        <v>45415.645833333328</v>
      </c>
      <c r="D5891" s="7">
        <v>45415.666666666664</v>
      </c>
      <c r="E5891" s="1">
        <v>0</v>
      </c>
      <c r="F5891" s="37">
        <v>0.13</v>
      </c>
    </row>
    <row r="5892" spans="2:6">
      <c r="B5892" s="59">
        <f t="shared" si="183"/>
        <v>45413</v>
      </c>
      <c r="C5892" s="7">
        <f t="shared" si="182"/>
        <v>45415.666666666664</v>
      </c>
      <c r="D5892" s="7">
        <v>45415.6875</v>
      </c>
      <c r="E5892" s="1">
        <v>1E-3</v>
      </c>
      <c r="F5892" s="37">
        <v>5.3999999999999999E-2</v>
      </c>
    </row>
    <row r="5893" spans="2:6">
      <c r="B5893" s="59">
        <f t="shared" si="183"/>
        <v>45413</v>
      </c>
      <c r="C5893" s="7">
        <f t="shared" ref="C5893:C5956" si="184">D5893-1/48</f>
        <v>45415.6875</v>
      </c>
      <c r="D5893" s="7">
        <v>45415.708333333336</v>
      </c>
      <c r="E5893" s="1">
        <v>1E-3</v>
      </c>
      <c r="F5893" s="37">
        <v>7.0000000000000001E-3</v>
      </c>
    </row>
    <row r="5894" spans="2:6">
      <c r="B5894" s="59">
        <f t="shared" ref="B5894:B5957" si="185">DATE(YEAR(C5894),MONTH(C5894),1)</f>
        <v>45413</v>
      </c>
      <c r="C5894" s="7">
        <f t="shared" si="184"/>
        <v>45415.708333333328</v>
      </c>
      <c r="D5894" s="7">
        <v>45415.729166666664</v>
      </c>
      <c r="E5894" s="1">
        <v>2E-3</v>
      </c>
      <c r="F5894" s="37">
        <v>2E-3</v>
      </c>
    </row>
    <row r="5895" spans="2:6">
      <c r="B5895" s="59">
        <f t="shared" si="185"/>
        <v>45413</v>
      </c>
      <c r="C5895" s="7">
        <f t="shared" si="184"/>
        <v>45415.729166666664</v>
      </c>
      <c r="D5895" s="7">
        <v>45415.75</v>
      </c>
      <c r="E5895" s="1">
        <v>1E-3</v>
      </c>
      <c r="F5895" s="37">
        <v>0</v>
      </c>
    </row>
    <row r="5896" spans="2:6">
      <c r="B5896" s="59">
        <f t="shared" si="185"/>
        <v>45413</v>
      </c>
      <c r="C5896" s="7">
        <f t="shared" si="184"/>
        <v>45415.770833333328</v>
      </c>
      <c r="D5896" s="7">
        <v>45415.791666666664</v>
      </c>
      <c r="E5896" s="1">
        <v>0</v>
      </c>
      <c r="F5896" s="37">
        <v>0</v>
      </c>
    </row>
    <row r="5897" spans="2:6">
      <c r="B5897" s="59">
        <f t="shared" si="185"/>
        <v>45413</v>
      </c>
      <c r="C5897" s="7">
        <f t="shared" si="184"/>
        <v>45415.791666666664</v>
      </c>
      <c r="D5897" s="7">
        <v>45415.8125</v>
      </c>
      <c r="E5897" s="1">
        <v>0</v>
      </c>
      <c r="F5897" s="37">
        <v>0</v>
      </c>
    </row>
    <row r="5898" spans="2:6">
      <c r="B5898" s="59">
        <f t="shared" si="185"/>
        <v>45413</v>
      </c>
      <c r="C5898" s="7">
        <f t="shared" si="184"/>
        <v>45415.8125</v>
      </c>
      <c r="D5898" s="7">
        <v>45415.833333333336</v>
      </c>
      <c r="E5898" s="1">
        <v>0</v>
      </c>
      <c r="F5898" s="37">
        <v>0</v>
      </c>
    </row>
    <row r="5899" spans="2:6">
      <c r="B5899" s="59">
        <f t="shared" si="185"/>
        <v>45413</v>
      </c>
      <c r="C5899" s="7">
        <f t="shared" si="184"/>
        <v>45415.833333333328</v>
      </c>
      <c r="D5899" s="7">
        <v>45415.854166666664</v>
      </c>
      <c r="E5899" s="1">
        <v>0</v>
      </c>
      <c r="F5899" s="37">
        <v>0</v>
      </c>
    </row>
    <row r="5900" spans="2:6">
      <c r="B5900" s="59">
        <f t="shared" si="185"/>
        <v>45413</v>
      </c>
      <c r="C5900" s="7">
        <f t="shared" si="184"/>
        <v>45415.854166666664</v>
      </c>
      <c r="D5900" s="7">
        <v>45415.875</v>
      </c>
      <c r="E5900" s="1">
        <v>0</v>
      </c>
      <c r="F5900" s="37">
        <v>0</v>
      </c>
    </row>
    <row r="5901" spans="2:6">
      <c r="B5901" s="59">
        <f t="shared" si="185"/>
        <v>45413</v>
      </c>
      <c r="C5901" s="7">
        <f t="shared" si="184"/>
        <v>45415.875</v>
      </c>
      <c r="D5901" s="7">
        <v>45415.895833333336</v>
      </c>
      <c r="E5901" s="1">
        <v>0</v>
      </c>
      <c r="F5901" s="37">
        <v>0</v>
      </c>
    </row>
    <row r="5902" spans="2:6">
      <c r="B5902" s="59">
        <f t="shared" si="185"/>
        <v>45413</v>
      </c>
      <c r="C5902" s="7">
        <f t="shared" si="184"/>
        <v>45415.895833333328</v>
      </c>
      <c r="D5902" s="7">
        <v>45415.916666666664</v>
      </c>
      <c r="E5902" s="1">
        <v>0</v>
      </c>
      <c r="F5902" s="37">
        <v>0</v>
      </c>
    </row>
    <row r="5903" spans="2:6">
      <c r="B5903" s="59">
        <f t="shared" si="185"/>
        <v>45413</v>
      </c>
      <c r="C5903" s="7">
        <f t="shared" si="184"/>
        <v>45415.916666666664</v>
      </c>
      <c r="D5903" s="7">
        <v>45415.9375</v>
      </c>
      <c r="E5903" s="1">
        <v>0</v>
      </c>
      <c r="F5903" s="37">
        <v>0</v>
      </c>
    </row>
    <row r="5904" spans="2:6">
      <c r="B5904" s="59">
        <f t="shared" si="185"/>
        <v>45413</v>
      </c>
      <c r="C5904" s="7">
        <f t="shared" si="184"/>
        <v>45415.9375</v>
      </c>
      <c r="D5904" s="7">
        <v>45415.958333333336</v>
      </c>
      <c r="E5904" s="1">
        <v>0</v>
      </c>
      <c r="F5904" s="37">
        <v>0</v>
      </c>
    </row>
    <row r="5905" spans="2:6">
      <c r="B5905" s="59">
        <f t="shared" si="185"/>
        <v>45413</v>
      </c>
      <c r="C5905" s="7">
        <f t="shared" si="184"/>
        <v>45415.958333333328</v>
      </c>
      <c r="D5905" s="7">
        <v>45415.979166666664</v>
      </c>
      <c r="E5905" s="1">
        <v>0</v>
      </c>
      <c r="F5905" s="37">
        <v>0</v>
      </c>
    </row>
    <row r="5906" spans="2:6">
      <c r="B5906" s="59">
        <f t="shared" si="185"/>
        <v>45413</v>
      </c>
      <c r="C5906" s="7">
        <f t="shared" si="184"/>
        <v>45415.979166666664</v>
      </c>
      <c r="D5906" s="7">
        <v>45416</v>
      </c>
      <c r="E5906" s="1">
        <v>0</v>
      </c>
      <c r="F5906" s="37">
        <v>0</v>
      </c>
    </row>
    <row r="5907" spans="2:6">
      <c r="B5907" s="59">
        <f t="shared" si="185"/>
        <v>45413</v>
      </c>
      <c r="C5907" s="7">
        <f t="shared" si="184"/>
        <v>45416</v>
      </c>
      <c r="D5907" s="7">
        <v>45416.020833333336</v>
      </c>
      <c r="E5907" s="1">
        <v>0</v>
      </c>
      <c r="F5907" s="37">
        <v>0</v>
      </c>
    </row>
    <row r="5908" spans="2:6">
      <c r="B5908" s="59">
        <f t="shared" si="185"/>
        <v>45413</v>
      </c>
      <c r="C5908" s="7">
        <f t="shared" si="184"/>
        <v>45416.020833333328</v>
      </c>
      <c r="D5908" s="7">
        <v>45416.041666666664</v>
      </c>
      <c r="E5908" s="1">
        <v>0</v>
      </c>
      <c r="F5908" s="37">
        <v>0</v>
      </c>
    </row>
    <row r="5909" spans="2:6">
      <c r="B5909" s="59">
        <f t="shared" si="185"/>
        <v>45413</v>
      </c>
      <c r="C5909" s="7">
        <f t="shared" si="184"/>
        <v>45416.041666666664</v>
      </c>
      <c r="D5909" s="7">
        <v>45416.0625</v>
      </c>
      <c r="E5909" s="1">
        <v>0</v>
      </c>
      <c r="F5909" s="37">
        <v>0</v>
      </c>
    </row>
    <row r="5910" spans="2:6">
      <c r="B5910" s="59">
        <f t="shared" si="185"/>
        <v>45413</v>
      </c>
      <c r="C5910" s="7">
        <f t="shared" si="184"/>
        <v>45416.0625</v>
      </c>
      <c r="D5910" s="7">
        <v>45416.083333333336</v>
      </c>
      <c r="E5910" s="1">
        <v>0</v>
      </c>
      <c r="F5910" s="37">
        <v>0</v>
      </c>
    </row>
    <row r="5911" spans="2:6">
      <c r="B5911" s="59">
        <f t="shared" si="185"/>
        <v>45413</v>
      </c>
      <c r="C5911" s="7">
        <f t="shared" si="184"/>
        <v>45416.083333333328</v>
      </c>
      <c r="D5911" s="7">
        <v>45416.104166666664</v>
      </c>
      <c r="E5911" s="1">
        <v>0</v>
      </c>
      <c r="F5911" s="37">
        <v>0</v>
      </c>
    </row>
    <row r="5912" spans="2:6">
      <c r="B5912" s="59">
        <f t="shared" si="185"/>
        <v>45413</v>
      </c>
      <c r="C5912" s="7">
        <f t="shared" si="184"/>
        <v>45416.104166666664</v>
      </c>
      <c r="D5912" s="7">
        <v>45416.125</v>
      </c>
      <c r="E5912" s="1">
        <v>0</v>
      </c>
      <c r="F5912" s="37">
        <v>0</v>
      </c>
    </row>
    <row r="5913" spans="2:6">
      <c r="B5913" s="59">
        <f t="shared" si="185"/>
        <v>45413</v>
      </c>
      <c r="C5913" s="7">
        <f t="shared" si="184"/>
        <v>45416.125</v>
      </c>
      <c r="D5913" s="7">
        <v>45416.145833333336</v>
      </c>
      <c r="E5913" s="1">
        <v>0</v>
      </c>
      <c r="F5913" s="37">
        <v>0</v>
      </c>
    </row>
    <row r="5914" spans="2:6">
      <c r="B5914" s="59">
        <f t="shared" si="185"/>
        <v>45413</v>
      </c>
      <c r="C5914" s="7">
        <f t="shared" si="184"/>
        <v>45416.145833333328</v>
      </c>
      <c r="D5914" s="7">
        <v>45416.166666666664</v>
      </c>
      <c r="E5914" s="1">
        <v>0</v>
      </c>
      <c r="F5914" s="37">
        <v>0</v>
      </c>
    </row>
    <row r="5915" spans="2:6">
      <c r="B5915" s="59">
        <f t="shared" si="185"/>
        <v>45413</v>
      </c>
      <c r="C5915" s="7">
        <f t="shared" si="184"/>
        <v>45416.166666666664</v>
      </c>
      <c r="D5915" s="7">
        <v>45416.1875</v>
      </c>
      <c r="E5915" s="1">
        <v>0</v>
      </c>
      <c r="F5915" s="37">
        <v>0</v>
      </c>
    </row>
    <row r="5916" spans="2:6">
      <c r="B5916" s="59">
        <f t="shared" si="185"/>
        <v>45413</v>
      </c>
      <c r="C5916" s="7">
        <f t="shared" si="184"/>
        <v>45416.1875</v>
      </c>
      <c r="D5916" s="7">
        <v>45416.208333333336</v>
      </c>
      <c r="E5916" s="1">
        <v>0</v>
      </c>
      <c r="F5916" s="37">
        <v>0</v>
      </c>
    </row>
    <row r="5917" spans="2:6">
      <c r="B5917" s="59">
        <f t="shared" si="185"/>
        <v>45413</v>
      </c>
      <c r="C5917" s="7">
        <f t="shared" si="184"/>
        <v>45416.208333333328</v>
      </c>
      <c r="D5917" s="7">
        <v>45416.229166666664</v>
      </c>
      <c r="E5917" s="1">
        <v>0</v>
      </c>
      <c r="F5917" s="37">
        <v>0</v>
      </c>
    </row>
    <row r="5918" spans="2:6">
      <c r="B5918" s="59">
        <f t="shared" si="185"/>
        <v>45413</v>
      </c>
      <c r="C5918" s="7">
        <f t="shared" si="184"/>
        <v>45416.229166666664</v>
      </c>
      <c r="D5918" s="7">
        <v>45416.25</v>
      </c>
      <c r="E5918" s="1">
        <v>0</v>
      </c>
      <c r="F5918" s="37">
        <v>0</v>
      </c>
    </row>
    <row r="5919" spans="2:6">
      <c r="B5919" s="59">
        <f t="shared" si="185"/>
        <v>45413</v>
      </c>
      <c r="C5919" s="7">
        <f t="shared" si="184"/>
        <v>45416.25</v>
      </c>
      <c r="D5919" s="7">
        <v>45416.270833333336</v>
      </c>
      <c r="E5919" s="1">
        <v>0</v>
      </c>
      <c r="F5919" s="37">
        <v>0</v>
      </c>
    </row>
    <row r="5920" spans="2:6">
      <c r="B5920" s="59">
        <f t="shared" si="185"/>
        <v>45413</v>
      </c>
      <c r="C5920" s="7">
        <f t="shared" si="184"/>
        <v>45416.270833333328</v>
      </c>
      <c r="D5920" s="7">
        <v>45416.291666666664</v>
      </c>
      <c r="E5920" s="1">
        <v>0</v>
      </c>
      <c r="F5920" s="37">
        <v>0</v>
      </c>
    </row>
    <row r="5921" spans="2:6">
      <c r="B5921" s="59">
        <f t="shared" si="185"/>
        <v>45413</v>
      </c>
      <c r="C5921" s="7">
        <f t="shared" si="184"/>
        <v>45416.291666666664</v>
      </c>
      <c r="D5921" s="7">
        <v>45416.3125</v>
      </c>
      <c r="E5921" s="1">
        <v>0</v>
      </c>
      <c r="F5921" s="37">
        <v>0</v>
      </c>
    </row>
    <row r="5922" spans="2:6">
      <c r="B5922" s="59">
        <f t="shared" si="185"/>
        <v>45413</v>
      </c>
      <c r="C5922" s="7">
        <f t="shared" si="184"/>
        <v>45416.3125</v>
      </c>
      <c r="D5922" s="7">
        <v>45416.333333333336</v>
      </c>
      <c r="E5922" s="1">
        <v>0</v>
      </c>
      <c r="F5922" s="37">
        <v>0</v>
      </c>
    </row>
    <row r="5923" spans="2:6">
      <c r="B5923" s="59">
        <f t="shared" si="185"/>
        <v>45413</v>
      </c>
      <c r="C5923" s="7">
        <f t="shared" si="184"/>
        <v>45416.333333333328</v>
      </c>
      <c r="D5923" s="7">
        <v>45416.354166666664</v>
      </c>
      <c r="E5923" s="1">
        <v>0</v>
      </c>
      <c r="F5923" s="37">
        <v>0</v>
      </c>
    </row>
    <row r="5924" spans="2:6">
      <c r="B5924" s="59">
        <f t="shared" si="185"/>
        <v>45413</v>
      </c>
      <c r="C5924" s="7">
        <f t="shared" si="184"/>
        <v>45416.354166666664</v>
      </c>
      <c r="D5924" s="7">
        <v>45416.375</v>
      </c>
      <c r="E5924" s="1">
        <v>0</v>
      </c>
      <c r="F5924" s="37">
        <v>0</v>
      </c>
    </row>
    <row r="5925" spans="2:6">
      <c r="B5925" s="59">
        <f t="shared" si="185"/>
        <v>45413</v>
      </c>
      <c r="C5925" s="7">
        <f t="shared" si="184"/>
        <v>45416.375</v>
      </c>
      <c r="D5925" s="7">
        <v>45416.395833333336</v>
      </c>
      <c r="E5925" s="1">
        <v>1.0999999999999999E-2</v>
      </c>
      <c r="F5925" s="37">
        <v>4.0000000000000001E-3</v>
      </c>
    </row>
    <row r="5926" spans="2:6">
      <c r="B5926" s="59">
        <f t="shared" si="185"/>
        <v>45413</v>
      </c>
      <c r="C5926" s="7">
        <f t="shared" si="184"/>
        <v>45416.395833333328</v>
      </c>
      <c r="D5926" s="7">
        <v>45416.416666666664</v>
      </c>
      <c r="E5926" s="1">
        <v>0</v>
      </c>
      <c r="F5926" s="37">
        <v>2E-3</v>
      </c>
    </row>
    <row r="5927" spans="2:6">
      <c r="B5927" s="59">
        <f t="shared" si="185"/>
        <v>45413</v>
      </c>
      <c r="C5927" s="7">
        <f t="shared" si="184"/>
        <v>45416.416666666664</v>
      </c>
      <c r="D5927" s="7">
        <v>45416.4375</v>
      </c>
      <c r="E5927" s="1">
        <v>1E-3</v>
      </c>
      <c r="F5927" s="37">
        <v>5.0000000000000001E-3</v>
      </c>
    </row>
    <row r="5928" spans="2:6">
      <c r="B5928" s="59">
        <f t="shared" si="185"/>
        <v>45413</v>
      </c>
      <c r="C5928" s="7">
        <f t="shared" si="184"/>
        <v>45416.4375</v>
      </c>
      <c r="D5928" s="7">
        <v>45416.458333333336</v>
      </c>
      <c r="E5928" s="1">
        <v>0</v>
      </c>
      <c r="F5928" s="37">
        <v>2E-3</v>
      </c>
    </row>
    <row r="5929" spans="2:6">
      <c r="B5929" s="59">
        <f t="shared" si="185"/>
        <v>45413</v>
      </c>
      <c r="C5929" s="7">
        <f t="shared" si="184"/>
        <v>45416.458333333328</v>
      </c>
      <c r="D5929" s="7">
        <v>45416.479166666664</v>
      </c>
      <c r="E5929" s="1">
        <v>0</v>
      </c>
      <c r="F5929" s="37">
        <v>0</v>
      </c>
    </row>
    <row r="5930" spans="2:6">
      <c r="B5930" s="59">
        <f t="shared" si="185"/>
        <v>45413</v>
      </c>
      <c r="C5930" s="7">
        <f t="shared" si="184"/>
        <v>45416.479166666664</v>
      </c>
      <c r="D5930" s="7">
        <v>45416.5</v>
      </c>
      <c r="E5930" s="1">
        <v>1.0999999999999999E-2</v>
      </c>
      <c r="F5930" s="37">
        <v>4.0000000000000001E-3</v>
      </c>
    </row>
    <row r="5931" spans="2:6">
      <c r="B5931" s="59">
        <f t="shared" si="185"/>
        <v>45413</v>
      </c>
      <c r="C5931" s="7">
        <f t="shared" si="184"/>
        <v>45416.5</v>
      </c>
      <c r="D5931" s="7">
        <v>45416.520833333336</v>
      </c>
      <c r="E5931" s="1">
        <v>0</v>
      </c>
      <c r="F5931" s="37">
        <v>0</v>
      </c>
    </row>
    <row r="5932" spans="2:6">
      <c r="B5932" s="59">
        <f t="shared" si="185"/>
        <v>45413</v>
      </c>
      <c r="C5932" s="7">
        <f t="shared" si="184"/>
        <v>45416.520833333328</v>
      </c>
      <c r="D5932" s="7">
        <v>45416.541666666664</v>
      </c>
      <c r="E5932" s="1">
        <v>2E-3</v>
      </c>
      <c r="F5932" s="37">
        <v>2E-3</v>
      </c>
    </row>
    <row r="5933" spans="2:6">
      <c r="B5933" s="59">
        <f t="shared" si="185"/>
        <v>45413</v>
      </c>
      <c r="C5933" s="7">
        <f t="shared" si="184"/>
        <v>45416.541666666664</v>
      </c>
      <c r="D5933" s="7">
        <v>45416.5625</v>
      </c>
      <c r="E5933" s="1">
        <v>1E-3</v>
      </c>
      <c r="F5933" s="37">
        <v>2E-3</v>
      </c>
    </row>
    <row r="5934" spans="2:6">
      <c r="B5934" s="59">
        <f t="shared" si="185"/>
        <v>45413</v>
      </c>
      <c r="C5934" s="7">
        <f t="shared" si="184"/>
        <v>45416.5625</v>
      </c>
      <c r="D5934" s="7">
        <v>45416.583333333336</v>
      </c>
      <c r="E5934" s="1">
        <v>1E-3</v>
      </c>
      <c r="F5934" s="37">
        <v>3.0000000000000001E-3</v>
      </c>
    </row>
    <row r="5935" spans="2:6">
      <c r="B5935" s="59">
        <f t="shared" si="185"/>
        <v>45413</v>
      </c>
      <c r="C5935" s="7">
        <f t="shared" si="184"/>
        <v>45416.583333333328</v>
      </c>
      <c r="D5935" s="7">
        <v>45416.604166666664</v>
      </c>
      <c r="E5935" s="1">
        <v>2E-3</v>
      </c>
      <c r="F5935" s="37">
        <v>3.0000000000000001E-3</v>
      </c>
    </row>
    <row r="5936" spans="2:6">
      <c r="B5936" s="59">
        <f t="shared" si="185"/>
        <v>45413</v>
      </c>
      <c r="C5936" s="7">
        <f t="shared" si="184"/>
        <v>45416.604166666664</v>
      </c>
      <c r="D5936" s="7">
        <v>45416.625</v>
      </c>
      <c r="E5936" s="1">
        <v>0</v>
      </c>
      <c r="F5936" s="37">
        <v>1E-3</v>
      </c>
    </row>
    <row r="5937" spans="2:6">
      <c r="B5937" s="59">
        <f t="shared" si="185"/>
        <v>45413</v>
      </c>
      <c r="C5937" s="7">
        <f t="shared" si="184"/>
        <v>45416.625</v>
      </c>
      <c r="D5937" s="7">
        <v>45416.645833333336</v>
      </c>
      <c r="E5937" s="1">
        <v>2E-3</v>
      </c>
      <c r="F5937" s="37">
        <v>5.0000000000000001E-3</v>
      </c>
    </row>
    <row r="5938" spans="2:6">
      <c r="B5938" s="59">
        <f t="shared" si="185"/>
        <v>45413</v>
      </c>
      <c r="C5938" s="7">
        <f t="shared" si="184"/>
        <v>45416.645833333328</v>
      </c>
      <c r="D5938" s="7">
        <v>45416.666666666664</v>
      </c>
      <c r="E5938" s="1">
        <v>0</v>
      </c>
      <c r="F5938" s="37">
        <v>3.0000000000000001E-3</v>
      </c>
    </row>
    <row r="5939" spans="2:6">
      <c r="B5939" s="59">
        <f t="shared" si="185"/>
        <v>45413</v>
      </c>
      <c r="C5939" s="7">
        <f t="shared" si="184"/>
        <v>45416.666666666664</v>
      </c>
      <c r="D5939" s="7">
        <v>45416.6875</v>
      </c>
      <c r="E5939" s="1">
        <v>2E-3</v>
      </c>
      <c r="F5939" s="37">
        <v>3.0000000000000001E-3</v>
      </c>
    </row>
    <row r="5940" spans="2:6">
      <c r="B5940" s="59">
        <f t="shared" si="185"/>
        <v>45413</v>
      </c>
      <c r="C5940" s="7">
        <f t="shared" si="184"/>
        <v>45416.6875</v>
      </c>
      <c r="D5940" s="7">
        <v>45416.708333333336</v>
      </c>
      <c r="E5940" s="1">
        <v>3.0000000000000001E-3</v>
      </c>
      <c r="F5940" s="37">
        <v>2E-3</v>
      </c>
    </row>
    <row r="5941" spans="2:6">
      <c r="B5941" s="59">
        <f t="shared" si="185"/>
        <v>45413</v>
      </c>
      <c r="C5941" s="7">
        <f t="shared" si="184"/>
        <v>45416.708333333328</v>
      </c>
      <c r="D5941" s="7">
        <v>45416.729166666664</v>
      </c>
      <c r="E5941" s="1">
        <v>1E-3</v>
      </c>
      <c r="F5941" s="37">
        <v>1E-3</v>
      </c>
    </row>
    <row r="5942" spans="2:6">
      <c r="B5942" s="59">
        <f t="shared" si="185"/>
        <v>45413</v>
      </c>
      <c r="C5942" s="7">
        <f t="shared" si="184"/>
        <v>45416.729166666664</v>
      </c>
      <c r="D5942" s="7">
        <v>45416.75</v>
      </c>
      <c r="E5942" s="1">
        <v>1E-3</v>
      </c>
      <c r="F5942" s="37">
        <v>0</v>
      </c>
    </row>
    <row r="5943" spans="2:6">
      <c r="B5943" s="59">
        <f t="shared" si="185"/>
        <v>45413</v>
      </c>
      <c r="C5943" s="7">
        <f t="shared" si="184"/>
        <v>45416.75</v>
      </c>
      <c r="D5943" s="7">
        <v>45416.770833333336</v>
      </c>
      <c r="E5943" s="1">
        <v>1E-3</v>
      </c>
      <c r="F5943" s="37">
        <v>0</v>
      </c>
    </row>
    <row r="5944" spans="2:6">
      <c r="B5944" s="59">
        <f t="shared" si="185"/>
        <v>45413</v>
      </c>
      <c r="C5944" s="7">
        <f t="shared" si="184"/>
        <v>45416.770833333328</v>
      </c>
      <c r="D5944" s="7">
        <v>45416.791666666664</v>
      </c>
      <c r="E5944" s="1">
        <v>1E-3</v>
      </c>
      <c r="F5944" s="37">
        <v>0</v>
      </c>
    </row>
    <row r="5945" spans="2:6">
      <c r="B5945" s="59">
        <f t="shared" si="185"/>
        <v>45413</v>
      </c>
      <c r="C5945" s="7">
        <f t="shared" si="184"/>
        <v>45416.791666666664</v>
      </c>
      <c r="D5945" s="7">
        <v>45416.8125</v>
      </c>
      <c r="E5945" s="1">
        <v>2E-3</v>
      </c>
      <c r="F5945" s="37">
        <v>2E-3</v>
      </c>
    </row>
    <row r="5946" spans="2:6">
      <c r="B5946" s="59">
        <f t="shared" si="185"/>
        <v>45413</v>
      </c>
      <c r="C5946" s="7">
        <f t="shared" si="184"/>
        <v>45416.8125</v>
      </c>
      <c r="D5946" s="7">
        <v>45416.833333333336</v>
      </c>
      <c r="E5946" s="1">
        <v>0</v>
      </c>
      <c r="F5946" s="37">
        <v>1E-3</v>
      </c>
    </row>
    <row r="5947" spans="2:6">
      <c r="B5947" s="59">
        <f t="shared" si="185"/>
        <v>45413</v>
      </c>
      <c r="C5947" s="7">
        <f t="shared" si="184"/>
        <v>45416.833333333328</v>
      </c>
      <c r="D5947" s="7">
        <v>45416.854166666664</v>
      </c>
      <c r="E5947" s="1">
        <v>0</v>
      </c>
      <c r="F5947" s="37">
        <v>2E-3</v>
      </c>
    </row>
    <row r="5948" spans="2:6">
      <c r="B5948" s="59">
        <f t="shared" si="185"/>
        <v>45413</v>
      </c>
      <c r="C5948" s="7">
        <f t="shared" si="184"/>
        <v>45416.854166666664</v>
      </c>
      <c r="D5948" s="7">
        <v>45416.875</v>
      </c>
      <c r="E5948" s="1">
        <v>0</v>
      </c>
      <c r="F5948" s="37">
        <v>2E-3</v>
      </c>
    </row>
    <row r="5949" spans="2:6">
      <c r="B5949" s="59">
        <f t="shared" si="185"/>
        <v>45413</v>
      </c>
      <c r="C5949" s="7">
        <f t="shared" si="184"/>
        <v>45416.875</v>
      </c>
      <c r="D5949" s="7">
        <v>45416.895833333336</v>
      </c>
      <c r="E5949" s="1">
        <v>0</v>
      </c>
      <c r="F5949" s="37">
        <v>2E-3</v>
      </c>
    </row>
    <row r="5950" spans="2:6">
      <c r="B5950" s="59">
        <f t="shared" si="185"/>
        <v>45413</v>
      </c>
      <c r="C5950" s="7">
        <f t="shared" si="184"/>
        <v>45416.895833333328</v>
      </c>
      <c r="D5950" s="7">
        <v>45416.916666666664</v>
      </c>
      <c r="E5950" s="1">
        <v>0</v>
      </c>
      <c r="F5950" s="37">
        <v>1E-3</v>
      </c>
    </row>
    <row r="5951" spans="2:6">
      <c r="B5951" s="59">
        <f t="shared" si="185"/>
        <v>45413</v>
      </c>
      <c r="C5951" s="7">
        <f t="shared" si="184"/>
        <v>45416.916666666664</v>
      </c>
      <c r="D5951" s="7">
        <v>45416.9375</v>
      </c>
      <c r="E5951" s="1">
        <v>0</v>
      </c>
      <c r="F5951" s="37">
        <v>1E-3</v>
      </c>
    </row>
    <row r="5952" spans="2:6">
      <c r="B5952" s="59">
        <f t="shared" si="185"/>
        <v>45413</v>
      </c>
      <c r="C5952" s="7">
        <f t="shared" si="184"/>
        <v>45416.9375</v>
      </c>
      <c r="D5952" s="7">
        <v>45416.958333333336</v>
      </c>
      <c r="E5952" s="1">
        <v>0</v>
      </c>
      <c r="F5952" s="37">
        <v>2E-3</v>
      </c>
    </row>
    <row r="5953" spans="2:6">
      <c r="B5953" s="59">
        <f t="shared" si="185"/>
        <v>45413</v>
      </c>
      <c r="C5953" s="7">
        <f t="shared" si="184"/>
        <v>45416.958333333328</v>
      </c>
      <c r="D5953" s="7">
        <v>45416.979166666664</v>
      </c>
      <c r="E5953" s="1">
        <v>0</v>
      </c>
      <c r="F5953" s="37">
        <v>0</v>
      </c>
    </row>
    <row r="5954" spans="2:6">
      <c r="B5954" s="59">
        <f t="shared" si="185"/>
        <v>45413</v>
      </c>
      <c r="C5954" s="7">
        <f t="shared" si="184"/>
        <v>45416.979166666664</v>
      </c>
      <c r="D5954" s="7">
        <v>45417</v>
      </c>
      <c r="E5954" s="1">
        <v>0</v>
      </c>
      <c r="F5954" s="37">
        <v>2E-3</v>
      </c>
    </row>
    <row r="5955" spans="2:6">
      <c r="B5955" s="59">
        <f t="shared" si="185"/>
        <v>45413</v>
      </c>
      <c r="C5955" s="7">
        <f t="shared" si="184"/>
        <v>45417</v>
      </c>
      <c r="D5955" s="7">
        <v>45417.020833333336</v>
      </c>
      <c r="E5955" s="1">
        <v>0</v>
      </c>
      <c r="F5955" s="37">
        <v>2E-3</v>
      </c>
    </row>
    <row r="5956" spans="2:6">
      <c r="B5956" s="59">
        <f t="shared" si="185"/>
        <v>45413</v>
      </c>
      <c r="C5956" s="7">
        <f t="shared" si="184"/>
        <v>45417.020833333328</v>
      </c>
      <c r="D5956" s="7">
        <v>45417.041666666664</v>
      </c>
      <c r="E5956" s="1">
        <v>0</v>
      </c>
      <c r="F5956" s="37">
        <v>1E-3</v>
      </c>
    </row>
    <row r="5957" spans="2:6">
      <c r="B5957" s="59">
        <f t="shared" si="185"/>
        <v>45413</v>
      </c>
      <c r="C5957" s="7">
        <f t="shared" ref="C5957:C6020" si="186">D5957-1/48</f>
        <v>45417.041666666664</v>
      </c>
      <c r="D5957" s="7">
        <v>45417.0625</v>
      </c>
      <c r="E5957" s="1">
        <v>0</v>
      </c>
      <c r="F5957" s="37">
        <v>2E-3</v>
      </c>
    </row>
    <row r="5958" spans="2:6">
      <c r="B5958" s="59">
        <f t="shared" ref="B5958:B6021" si="187">DATE(YEAR(C5958),MONTH(C5958),1)</f>
        <v>45413</v>
      </c>
      <c r="C5958" s="7">
        <f t="shared" si="186"/>
        <v>45417.0625</v>
      </c>
      <c r="D5958" s="7">
        <v>45417.083333333336</v>
      </c>
      <c r="E5958" s="1">
        <v>0</v>
      </c>
      <c r="F5958" s="37">
        <v>1E-3</v>
      </c>
    </row>
    <row r="5959" spans="2:6">
      <c r="B5959" s="59">
        <f t="shared" si="187"/>
        <v>45413</v>
      </c>
      <c r="C5959" s="7">
        <f t="shared" si="186"/>
        <v>45417.083333333328</v>
      </c>
      <c r="D5959" s="7">
        <v>45417.104166666664</v>
      </c>
      <c r="E5959" s="1">
        <v>0</v>
      </c>
      <c r="F5959" s="37">
        <v>2E-3</v>
      </c>
    </row>
    <row r="5960" spans="2:6">
      <c r="B5960" s="59">
        <f t="shared" si="187"/>
        <v>45413</v>
      </c>
      <c r="C5960" s="7">
        <f t="shared" si="186"/>
        <v>45417.104166666664</v>
      </c>
      <c r="D5960" s="7">
        <v>45417.125</v>
      </c>
      <c r="E5960" s="1">
        <v>0</v>
      </c>
      <c r="F5960" s="37">
        <v>1E-3</v>
      </c>
    </row>
    <row r="5961" spans="2:6">
      <c r="B5961" s="59">
        <f t="shared" si="187"/>
        <v>45413</v>
      </c>
      <c r="C5961" s="7">
        <f t="shared" si="186"/>
        <v>45417.125</v>
      </c>
      <c r="D5961" s="7">
        <v>45417.145833333336</v>
      </c>
      <c r="E5961" s="1">
        <v>0</v>
      </c>
      <c r="F5961" s="37">
        <v>2E-3</v>
      </c>
    </row>
    <row r="5962" spans="2:6">
      <c r="B5962" s="59">
        <f t="shared" si="187"/>
        <v>45413</v>
      </c>
      <c r="C5962" s="7">
        <f t="shared" si="186"/>
        <v>45417.145833333328</v>
      </c>
      <c r="D5962" s="7">
        <v>45417.166666666664</v>
      </c>
      <c r="E5962" s="1">
        <v>0</v>
      </c>
      <c r="F5962" s="37">
        <v>2E-3</v>
      </c>
    </row>
    <row r="5963" spans="2:6">
      <c r="B5963" s="59">
        <f t="shared" si="187"/>
        <v>45413</v>
      </c>
      <c r="C5963" s="7">
        <f t="shared" si="186"/>
        <v>45417.166666666664</v>
      </c>
      <c r="D5963" s="7">
        <v>45417.1875</v>
      </c>
      <c r="E5963" s="1">
        <v>0</v>
      </c>
      <c r="F5963" s="37">
        <v>1E-3</v>
      </c>
    </row>
    <row r="5964" spans="2:6">
      <c r="B5964" s="59">
        <f t="shared" si="187"/>
        <v>45413</v>
      </c>
      <c r="C5964" s="7">
        <f t="shared" si="186"/>
        <v>45417.1875</v>
      </c>
      <c r="D5964" s="7">
        <v>45417.208333333336</v>
      </c>
      <c r="E5964" s="1">
        <v>0</v>
      </c>
      <c r="F5964" s="37">
        <v>2E-3</v>
      </c>
    </row>
    <row r="5965" spans="2:6">
      <c r="B5965" s="59">
        <f t="shared" si="187"/>
        <v>45413</v>
      </c>
      <c r="C5965" s="7">
        <f t="shared" si="186"/>
        <v>45417.208333333328</v>
      </c>
      <c r="D5965" s="7">
        <v>45417.229166666664</v>
      </c>
      <c r="E5965" s="1">
        <v>0</v>
      </c>
      <c r="F5965" s="37">
        <v>1E-3</v>
      </c>
    </row>
    <row r="5966" spans="2:6">
      <c r="B5966" s="59">
        <f t="shared" si="187"/>
        <v>45413</v>
      </c>
      <c r="C5966" s="7">
        <f t="shared" si="186"/>
        <v>45417.229166666664</v>
      </c>
      <c r="D5966" s="7">
        <v>45417.25</v>
      </c>
      <c r="E5966" s="1">
        <v>2E-3</v>
      </c>
      <c r="F5966" s="37">
        <v>1E-3</v>
      </c>
    </row>
    <row r="5967" spans="2:6">
      <c r="B5967" s="59">
        <f t="shared" si="187"/>
        <v>45413</v>
      </c>
      <c r="C5967" s="7">
        <f t="shared" si="186"/>
        <v>45417.25</v>
      </c>
      <c r="D5967" s="7">
        <v>45417.270833333336</v>
      </c>
      <c r="E5967" s="1">
        <v>0</v>
      </c>
      <c r="F5967" s="37">
        <v>1E-3</v>
      </c>
    </row>
    <row r="5968" spans="2:6">
      <c r="B5968" s="59">
        <f t="shared" si="187"/>
        <v>45413</v>
      </c>
      <c r="C5968" s="7">
        <f t="shared" si="186"/>
        <v>45417.270833333328</v>
      </c>
      <c r="D5968" s="7">
        <v>45417.291666666664</v>
      </c>
      <c r="E5968" s="1">
        <v>3.0000000000000001E-3</v>
      </c>
      <c r="F5968" s="37">
        <v>2E-3</v>
      </c>
    </row>
    <row r="5969" spans="2:6">
      <c r="B5969" s="59">
        <f t="shared" si="187"/>
        <v>45413</v>
      </c>
      <c r="C5969" s="7">
        <f t="shared" si="186"/>
        <v>45417.291666666664</v>
      </c>
      <c r="D5969" s="7">
        <v>45417.3125</v>
      </c>
      <c r="E5969" s="1">
        <v>0</v>
      </c>
      <c r="F5969" s="37">
        <v>0</v>
      </c>
    </row>
    <row r="5970" spans="2:6">
      <c r="B5970" s="59">
        <f t="shared" si="187"/>
        <v>45413</v>
      </c>
      <c r="C5970" s="7">
        <f t="shared" si="186"/>
        <v>45417.3125</v>
      </c>
      <c r="D5970" s="7">
        <v>45417.333333333336</v>
      </c>
      <c r="E5970" s="1">
        <v>0</v>
      </c>
      <c r="F5970" s="37">
        <v>1E-3</v>
      </c>
    </row>
    <row r="5971" spans="2:6">
      <c r="B5971" s="59">
        <f t="shared" si="187"/>
        <v>45413</v>
      </c>
      <c r="C5971" s="7">
        <f t="shared" si="186"/>
        <v>45417.333333333328</v>
      </c>
      <c r="D5971" s="7">
        <v>45417.354166666664</v>
      </c>
      <c r="E5971" s="1">
        <v>0</v>
      </c>
      <c r="F5971" s="37">
        <v>2E-3</v>
      </c>
    </row>
    <row r="5972" spans="2:6">
      <c r="B5972" s="59">
        <f t="shared" si="187"/>
        <v>45413</v>
      </c>
      <c r="C5972" s="7">
        <f t="shared" si="186"/>
        <v>45417.354166666664</v>
      </c>
      <c r="D5972" s="7">
        <v>45417.375</v>
      </c>
      <c r="E5972" s="1">
        <v>0</v>
      </c>
      <c r="F5972" s="37">
        <v>3.0000000000000001E-3</v>
      </c>
    </row>
    <row r="5973" spans="2:6">
      <c r="B5973" s="59">
        <f t="shared" si="187"/>
        <v>45413</v>
      </c>
      <c r="C5973" s="7">
        <f t="shared" si="186"/>
        <v>45417.375</v>
      </c>
      <c r="D5973" s="7">
        <v>45417.395833333336</v>
      </c>
      <c r="E5973" s="1">
        <v>1E-3</v>
      </c>
      <c r="F5973" s="37">
        <v>3.0000000000000001E-3</v>
      </c>
    </row>
    <row r="5974" spans="2:6">
      <c r="B5974" s="59">
        <f t="shared" si="187"/>
        <v>45413</v>
      </c>
      <c r="C5974" s="7">
        <f t="shared" si="186"/>
        <v>45417.395833333328</v>
      </c>
      <c r="D5974" s="7">
        <v>45417.416666666664</v>
      </c>
      <c r="E5974" s="1">
        <v>5.0000000000000001E-3</v>
      </c>
      <c r="F5974" s="37">
        <v>5.0000000000000001E-3</v>
      </c>
    </row>
    <row r="5975" spans="2:6">
      <c r="B5975" s="59">
        <f t="shared" si="187"/>
        <v>45413</v>
      </c>
      <c r="C5975" s="7">
        <f t="shared" si="186"/>
        <v>45417.416666666664</v>
      </c>
      <c r="D5975" s="7">
        <v>45417.4375</v>
      </c>
      <c r="E5975" s="1">
        <v>1E-3</v>
      </c>
      <c r="F5975" s="37">
        <v>2E-3</v>
      </c>
    </row>
    <row r="5976" spans="2:6">
      <c r="B5976" s="59">
        <f t="shared" si="187"/>
        <v>45413</v>
      </c>
      <c r="C5976" s="7">
        <f t="shared" si="186"/>
        <v>45417.4375</v>
      </c>
      <c r="D5976" s="7">
        <v>45417.458333333336</v>
      </c>
      <c r="E5976" s="1">
        <v>0</v>
      </c>
      <c r="F5976" s="37">
        <v>0</v>
      </c>
    </row>
    <row r="5977" spans="2:6">
      <c r="B5977" s="59">
        <f t="shared" si="187"/>
        <v>45413</v>
      </c>
      <c r="C5977" s="7">
        <f t="shared" si="186"/>
        <v>45417.458333333328</v>
      </c>
      <c r="D5977" s="7">
        <v>45417.479166666664</v>
      </c>
      <c r="E5977" s="1">
        <v>0</v>
      </c>
      <c r="F5977" s="37">
        <v>1.31</v>
      </c>
    </row>
    <row r="5978" spans="2:6">
      <c r="B5978" s="59">
        <f t="shared" si="187"/>
        <v>45413</v>
      </c>
      <c r="C5978" s="7">
        <f t="shared" si="186"/>
        <v>45417.479166666664</v>
      </c>
      <c r="D5978" s="7">
        <v>45417.5</v>
      </c>
      <c r="E5978" s="1">
        <v>0</v>
      </c>
      <c r="F5978" s="37">
        <v>1.7969999999999999</v>
      </c>
    </row>
    <row r="5979" spans="2:6">
      <c r="B5979" s="59">
        <f t="shared" si="187"/>
        <v>45413</v>
      </c>
      <c r="C5979" s="7">
        <f t="shared" si="186"/>
        <v>45417.5</v>
      </c>
      <c r="D5979" s="7">
        <v>45417.520833333336</v>
      </c>
      <c r="E5979" s="1">
        <v>0</v>
      </c>
      <c r="F5979" s="37">
        <v>1.8580000000000001</v>
      </c>
    </row>
    <row r="5980" spans="2:6">
      <c r="B5980" s="59">
        <f t="shared" si="187"/>
        <v>45413</v>
      </c>
      <c r="C5980" s="7">
        <f t="shared" si="186"/>
        <v>45417.520833333328</v>
      </c>
      <c r="D5980" s="7">
        <v>45417.541666666664</v>
      </c>
      <c r="E5980" s="1">
        <v>0</v>
      </c>
      <c r="F5980" s="37">
        <v>2.1389999999999998</v>
      </c>
    </row>
    <row r="5981" spans="2:6">
      <c r="B5981" s="59">
        <f t="shared" si="187"/>
        <v>45413</v>
      </c>
      <c r="C5981" s="7">
        <f t="shared" si="186"/>
        <v>45417.541666666664</v>
      </c>
      <c r="D5981" s="7">
        <v>45417.5625</v>
      </c>
      <c r="E5981" s="1">
        <v>0</v>
      </c>
      <c r="F5981" s="37">
        <v>1.9470000000000001</v>
      </c>
    </row>
    <row r="5982" spans="2:6">
      <c r="B5982" s="59">
        <f t="shared" si="187"/>
        <v>45413</v>
      </c>
      <c r="C5982" s="7">
        <f t="shared" si="186"/>
        <v>45417.5625</v>
      </c>
      <c r="D5982" s="7">
        <v>45417.583333333336</v>
      </c>
      <c r="E5982" s="1">
        <v>0</v>
      </c>
      <c r="F5982" s="37">
        <v>1.637</v>
      </c>
    </row>
    <row r="5983" spans="2:6">
      <c r="B5983" s="59">
        <f t="shared" si="187"/>
        <v>45413</v>
      </c>
      <c r="C5983" s="7">
        <f t="shared" si="186"/>
        <v>45417.583333333328</v>
      </c>
      <c r="D5983" s="7">
        <v>45417.604166666664</v>
      </c>
      <c r="E5983" s="1">
        <v>0</v>
      </c>
      <c r="F5983" s="37">
        <v>1.492</v>
      </c>
    </row>
    <row r="5984" spans="2:6">
      <c r="B5984" s="59">
        <f t="shared" si="187"/>
        <v>45413</v>
      </c>
      <c r="C5984" s="7">
        <f t="shared" si="186"/>
        <v>45417.604166666664</v>
      </c>
      <c r="D5984" s="7">
        <v>45417.625</v>
      </c>
      <c r="E5984" s="1">
        <v>0</v>
      </c>
      <c r="F5984" s="37">
        <v>2.1</v>
      </c>
    </row>
    <row r="5985" spans="2:6">
      <c r="B5985" s="59">
        <f t="shared" si="187"/>
        <v>45413</v>
      </c>
      <c r="C5985" s="7">
        <f t="shared" si="186"/>
        <v>45417.625</v>
      </c>
      <c r="D5985" s="7">
        <v>45417.645833333336</v>
      </c>
      <c r="E5985" s="1">
        <v>0</v>
      </c>
      <c r="F5985" s="37">
        <v>1.831</v>
      </c>
    </row>
    <row r="5986" spans="2:6">
      <c r="B5986" s="59">
        <f t="shared" si="187"/>
        <v>45413</v>
      </c>
      <c r="C5986" s="7">
        <f t="shared" si="186"/>
        <v>45417.645833333328</v>
      </c>
      <c r="D5986" s="7">
        <v>45417.666666666664</v>
      </c>
      <c r="E5986" s="1">
        <v>0</v>
      </c>
      <c r="F5986" s="37">
        <v>1.8109999999999999</v>
      </c>
    </row>
    <row r="5987" spans="2:6">
      <c r="B5987" s="59">
        <f t="shared" si="187"/>
        <v>45413</v>
      </c>
      <c r="C5987" s="7">
        <f t="shared" si="186"/>
        <v>45417.666666666664</v>
      </c>
      <c r="D5987" s="7">
        <v>45417.6875</v>
      </c>
      <c r="E5987" s="1">
        <v>0</v>
      </c>
      <c r="F5987" s="37">
        <v>1.6459999999999999</v>
      </c>
    </row>
    <row r="5988" spans="2:6">
      <c r="B5988" s="59">
        <f t="shared" si="187"/>
        <v>45413</v>
      </c>
      <c r="C5988" s="7">
        <f t="shared" si="186"/>
        <v>45417.6875</v>
      </c>
      <c r="D5988" s="7">
        <v>45417.708333333336</v>
      </c>
      <c r="E5988" s="1">
        <v>0</v>
      </c>
      <c r="F5988" s="37">
        <v>1.7170000000000001</v>
      </c>
    </row>
    <row r="5989" spans="2:6">
      <c r="B5989" s="59">
        <f t="shared" si="187"/>
        <v>45413</v>
      </c>
      <c r="C5989" s="7">
        <f t="shared" si="186"/>
        <v>45417.708333333328</v>
      </c>
      <c r="D5989" s="7">
        <v>45417.729166666664</v>
      </c>
      <c r="E5989" s="1">
        <v>0</v>
      </c>
      <c r="F5989" s="37">
        <v>1.44</v>
      </c>
    </row>
    <row r="5990" spans="2:6">
      <c r="B5990" s="59">
        <f t="shared" si="187"/>
        <v>45413</v>
      </c>
      <c r="C5990" s="7">
        <f t="shared" si="186"/>
        <v>45417.729166666664</v>
      </c>
      <c r="D5990" s="7">
        <v>45417.75</v>
      </c>
      <c r="E5990" s="1">
        <v>0</v>
      </c>
      <c r="F5990" s="37">
        <v>1.621</v>
      </c>
    </row>
    <row r="5991" spans="2:6">
      <c r="B5991" s="59">
        <f t="shared" si="187"/>
        <v>45413</v>
      </c>
      <c r="C5991" s="7">
        <f t="shared" si="186"/>
        <v>45417.75</v>
      </c>
      <c r="D5991" s="7">
        <v>45417.770833333336</v>
      </c>
      <c r="E5991" s="1">
        <v>0</v>
      </c>
      <c r="F5991" s="37">
        <v>1.532</v>
      </c>
    </row>
    <row r="5992" spans="2:6">
      <c r="B5992" s="59">
        <f t="shared" si="187"/>
        <v>45413</v>
      </c>
      <c r="C5992" s="7">
        <f t="shared" si="186"/>
        <v>45417.770833333328</v>
      </c>
      <c r="D5992" s="7">
        <v>45417.791666666664</v>
      </c>
      <c r="E5992" s="1">
        <v>0</v>
      </c>
      <c r="F5992" s="37">
        <v>1.246</v>
      </c>
    </row>
    <row r="5993" spans="2:6">
      <c r="B5993" s="59">
        <f t="shared" si="187"/>
        <v>45413</v>
      </c>
      <c r="C5993" s="7">
        <f t="shared" si="186"/>
        <v>45417.791666666664</v>
      </c>
      <c r="D5993" s="7">
        <v>45417.8125</v>
      </c>
      <c r="E5993" s="1">
        <v>0</v>
      </c>
      <c r="F5993" s="37">
        <v>0.61699999999999999</v>
      </c>
    </row>
    <row r="5994" spans="2:6">
      <c r="B5994" s="59">
        <f t="shared" si="187"/>
        <v>45413</v>
      </c>
      <c r="C5994" s="7">
        <f t="shared" si="186"/>
        <v>45417.8125</v>
      </c>
      <c r="D5994" s="7">
        <v>45417.833333333336</v>
      </c>
      <c r="E5994" s="1">
        <v>0</v>
      </c>
      <c r="F5994" s="37">
        <v>0.65800000000000003</v>
      </c>
    </row>
    <row r="5995" spans="2:6">
      <c r="B5995" s="59">
        <f t="shared" si="187"/>
        <v>45413</v>
      </c>
      <c r="C5995" s="7">
        <f t="shared" si="186"/>
        <v>45417.833333333328</v>
      </c>
      <c r="D5995" s="7">
        <v>45417.854166666664</v>
      </c>
      <c r="E5995" s="1">
        <v>0</v>
      </c>
      <c r="F5995" s="37">
        <v>0.13700000000000001</v>
      </c>
    </row>
    <row r="5996" spans="2:6">
      <c r="B5996" s="59">
        <f t="shared" si="187"/>
        <v>45413</v>
      </c>
      <c r="C5996" s="7">
        <f t="shared" si="186"/>
        <v>45417.854166666664</v>
      </c>
      <c r="D5996" s="7">
        <v>45417.875</v>
      </c>
      <c r="E5996" s="1">
        <v>2E-3</v>
      </c>
      <c r="F5996" s="37">
        <v>1E-3</v>
      </c>
    </row>
    <row r="5997" spans="2:6">
      <c r="B5997" s="59">
        <f t="shared" si="187"/>
        <v>45413</v>
      </c>
      <c r="C5997" s="7">
        <f t="shared" si="186"/>
        <v>45417.875</v>
      </c>
      <c r="D5997" s="7">
        <v>45417.895833333336</v>
      </c>
      <c r="E5997" s="1">
        <v>0</v>
      </c>
      <c r="F5997" s="37">
        <v>0</v>
      </c>
    </row>
    <row r="5998" spans="2:6">
      <c r="B5998" s="59">
        <f t="shared" si="187"/>
        <v>45413</v>
      </c>
      <c r="C5998" s="7">
        <f t="shared" si="186"/>
        <v>45417.895833333328</v>
      </c>
      <c r="D5998" s="7">
        <v>45417.916666666664</v>
      </c>
      <c r="E5998" s="1">
        <v>2E-3</v>
      </c>
      <c r="F5998" s="37">
        <v>1E-3</v>
      </c>
    </row>
    <row r="5999" spans="2:6">
      <c r="B5999" s="59">
        <f t="shared" si="187"/>
        <v>45413</v>
      </c>
      <c r="C5999" s="7">
        <f t="shared" si="186"/>
        <v>45417.916666666664</v>
      </c>
      <c r="D5999" s="7">
        <v>45417.9375</v>
      </c>
      <c r="E5999" s="1">
        <v>0</v>
      </c>
      <c r="F5999" s="37">
        <v>2E-3</v>
      </c>
    </row>
    <row r="6000" spans="2:6">
      <c r="B6000" s="59">
        <f t="shared" si="187"/>
        <v>45413</v>
      </c>
      <c r="C6000" s="7">
        <f t="shared" si="186"/>
        <v>45417.9375</v>
      </c>
      <c r="D6000" s="7">
        <v>45417.958333333336</v>
      </c>
      <c r="E6000" s="1">
        <v>0</v>
      </c>
      <c r="F6000" s="37">
        <v>1E-3</v>
      </c>
    </row>
    <row r="6001" spans="2:6">
      <c r="B6001" s="59">
        <f t="shared" si="187"/>
        <v>45413</v>
      </c>
      <c r="C6001" s="7">
        <f t="shared" si="186"/>
        <v>45417.958333333328</v>
      </c>
      <c r="D6001" s="7">
        <v>45417.979166666664</v>
      </c>
      <c r="E6001" s="1">
        <v>0</v>
      </c>
      <c r="F6001" s="37">
        <v>2E-3</v>
      </c>
    </row>
    <row r="6002" spans="2:6">
      <c r="B6002" s="59">
        <f t="shared" si="187"/>
        <v>45413</v>
      </c>
      <c r="C6002" s="7">
        <f t="shared" si="186"/>
        <v>45417.979166666664</v>
      </c>
      <c r="D6002" s="7">
        <v>45418</v>
      </c>
      <c r="E6002" s="1">
        <v>0</v>
      </c>
      <c r="F6002" s="37">
        <v>1E-3</v>
      </c>
    </row>
    <row r="6003" spans="2:6">
      <c r="B6003" s="59">
        <f t="shared" si="187"/>
        <v>45413</v>
      </c>
      <c r="C6003" s="7">
        <f t="shared" si="186"/>
        <v>45418</v>
      </c>
      <c r="D6003" s="7">
        <v>45418.020833333336</v>
      </c>
      <c r="E6003" s="1">
        <v>0</v>
      </c>
      <c r="F6003" s="37">
        <v>2E-3</v>
      </c>
    </row>
    <row r="6004" spans="2:6">
      <c r="B6004" s="59">
        <f t="shared" si="187"/>
        <v>45413</v>
      </c>
      <c r="C6004" s="7">
        <f t="shared" si="186"/>
        <v>45418.020833333328</v>
      </c>
      <c r="D6004" s="7">
        <v>45418.041666666664</v>
      </c>
      <c r="E6004" s="1">
        <v>0</v>
      </c>
      <c r="F6004" s="37">
        <v>2E-3</v>
      </c>
    </row>
    <row r="6005" spans="2:6">
      <c r="B6005" s="59">
        <f t="shared" si="187"/>
        <v>45413</v>
      </c>
      <c r="C6005" s="7">
        <f t="shared" si="186"/>
        <v>45418.041666666664</v>
      </c>
      <c r="D6005" s="7">
        <v>45418.0625</v>
      </c>
      <c r="E6005" s="1">
        <v>0</v>
      </c>
      <c r="F6005" s="37">
        <v>2E-3</v>
      </c>
    </row>
    <row r="6006" spans="2:6">
      <c r="B6006" s="59">
        <f t="shared" si="187"/>
        <v>45413</v>
      </c>
      <c r="C6006" s="7">
        <f t="shared" si="186"/>
        <v>45418.0625</v>
      </c>
      <c r="D6006" s="7">
        <v>45418.083333333336</v>
      </c>
      <c r="E6006" s="1">
        <v>0</v>
      </c>
      <c r="F6006" s="37">
        <v>1E-3</v>
      </c>
    </row>
    <row r="6007" spans="2:6">
      <c r="B6007" s="59">
        <f t="shared" si="187"/>
        <v>45413</v>
      </c>
      <c r="C6007" s="7">
        <f t="shared" si="186"/>
        <v>45418.083333333328</v>
      </c>
      <c r="D6007" s="7">
        <v>45418.104166666664</v>
      </c>
      <c r="E6007" s="1">
        <v>0</v>
      </c>
      <c r="F6007" s="37">
        <v>2E-3</v>
      </c>
    </row>
    <row r="6008" spans="2:6">
      <c r="B6008" s="59">
        <f t="shared" si="187"/>
        <v>45413</v>
      </c>
      <c r="C6008" s="7">
        <f t="shared" si="186"/>
        <v>45418.104166666664</v>
      </c>
      <c r="D6008" s="7">
        <v>45418.125</v>
      </c>
      <c r="E6008" s="1">
        <v>0</v>
      </c>
      <c r="F6008" s="37">
        <v>2E-3</v>
      </c>
    </row>
    <row r="6009" spans="2:6">
      <c r="B6009" s="59">
        <f t="shared" si="187"/>
        <v>45413</v>
      </c>
      <c r="C6009" s="7">
        <f t="shared" si="186"/>
        <v>45418.125</v>
      </c>
      <c r="D6009" s="7">
        <v>45418.145833333336</v>
      </c>
      <c r="E6009" s="1">
        <v>0</v>
      </c>
      <c r="F6009" s="37">
        <v>1E-3</v>
      </c>
    </row>
    <row r="6010" spans="2:6">
      <c r="B6010" s="59">
        <f t="shared" si="187"/>
        <v>45413</v>
      </c>
      <c r="C6010" s="7">
        <f t="shared" si="186"/>
        <v>45418.145833333328</v>
      </c>
      <c r="D6010" s="7">
        <v>45418.166666666664</v>
      </c>
      <c r="E6010" s="1">
        <v>0</v>
      </c>
      <c r="F6010" s="37">
        <v>2E-3</v>
      </c>
    </row>
    <row r="6011" spans="2:6">
      <c r="B6011" s="59">
        <f t="shared" si="187"/>
        <v>45413</v>
      </c>
      <c r="C6011" s="7">
        <f t="shared" si="186"/>
        <v>45418.166666666664</v>
      </c>
      <c r="D6011" s="7">
        <v>45418.1875</v>
      </c>
      <c r="E6011" s="1">
        <v>0</v>
      </c>
      <c r="F6011" s="37">
        <v>1E-3</v>
      </c>
    </row>
    <row r="6012" spans="2:6">
      <c r="B6012" s="59">
        <f t="shared" si="187"/>
        <v>45413</v>
      </c>
      <c r="C6012" s="7">
        <f t="shared" si="186"/>
        <v>45418.1875</v>
      </c>
      <c r="D6012" s="7">
        <v>45418.208333333336</v>
      </c>
      <c r="E6012" s="1">
        <v>0</v>
      </c>
      <c r="F6012" s="37">
        <v>2E-3</v>
      </c>
    </row>
    <row r="6013" spans="2:6">
      <c r="B6013" s="59">
        <f t="shared" si="187"/>
        <v>45413</v>
      </c>
      <c r="C6013" s="7">
        <f t="shared" si="186"/>
        <v>45418.208333333328</v>
      </c>
      <c r="D6013" s="7">
        <v>45418.229166666664</v>
      </c>
      <c r="E6013" s="1">
        <v>0</v>
      </c>
      <c r="F6013" s="37">
        <v>2E-3</v>
      </c>
    </row>
    <row r="6014" spans="2:6">
      <c r="B6014" s="59">
        <f t="shared" si="187"/>
        <v>45413</v>
      </c>
      <c r="C6014" s="7">
        <f t="shared" si="186"/>
        <v>45418.229166666664</v>
      </c>
      <c r="D6014" s="7">
        <v>45418.25</v>
      </c>
      <c r="E6014" s="1">
        <v>2E-3</v>
      </c>
      <c r="F6014" s="37">
        <v>1E-3</v>
      </c>
    </row>
    <row r="6015" spans="2:6">
      <c r="B6015" s="59">
        <f t="shared" si="187"/>
        <v>45413</v>
      </c>
      <c r="C6015" s="7">
        <f t="shared" si="186"/>
        <v>45418.25</v>
      </c>
      <c r="D6015" s="7">
        <v>45418.270833333336</v>
      </c>
      <c r="E6015" s="1">
        <v>0</v>
      </c>
      <c r="F6015" s="37">
        <v>1E-3</v>
      </c>
    </row>
    <row r="6016" spans="2:6">
      <c r="B6016" s="59">
        <f t="shared" si="187"/>
        <v>45413</v>
      </c>
      <c r="C6016" s="7">
        <f t="shared" si="186"/>
        <v>45418.270833333328</v>
      </c>
      <c r="D6016" s="7">
        <v>45418.291666666664</v>
      </c>
      <c r="E6016" s="1">
        <v>1E-3</v>
      </c>
      <c r="F6016" s="37">
        <v>0</v>
      </c>
    </row>
    <row r="6017" spans="2:6">
      <c r="B6017" s="59">
        <f t="shared" si="187"/>
        <v>45413</v>
      </c>
      <c r="C6017" s="7">
        <f t="shared" si="186"/>
        <v>45418.291666666664</v>
      </c>
      <c r="D6017" s="7">
        <v>45418.3125</v>
      </c>
      <c r="E6017" s="1">
        <v>2E-3</v>
      </c>
      <c r="F6017" s="37">
        <v>1E-3</v>
      </c>
    </row>
    <row r="6018" spans="2:6">
      <c r="B6018" s="59">
        <f t="shared" si="187"/>
        <v>45413</v>
      </c>
      <c r="C6018" s="7">
        <f t="shared" si="186"/>
        <v>45418.3125</v>
      </c>
      <c r="D6018" s="7">
        <v>45418.333333333336</v>
      </c>
      <c r="E6018" s="1">
        <v>0</v>
      </c>
      <c r="F6018" s="37">
        <v>2E-3</v>
      </c>
    </row>
    <row r="6019" spans="2:6">
      <c r="B6019" s="59">
        <f t="shared" si="187"/>
        <v>45413</v>
      </c>
      <c r="C6019" s="7">
        <f t="shared" si="186"/>
        <v>45418.333333333328</v>
      </c>
      <c r="D6019" s="7">
        <v>45418.354166666664</v>
      </c>
      <c r="E6019" s="1">
        <v>0</v>
      </c>
      <c r="F6019" s="37">
        <v>1E-3</v>
      </c>
    </row>
    <row r="6020" spans="2:6">
      <c r="B6020" s="59">
        <f t="shared" si="187"/>
        <v>45413</v>
      </c>
      <c r="C6020" s="7">
        <f t="shared" si="186"/>
        <v>45418.354166666664</v>
      </c>
      <c r="D6020" s="7">
        <v>45418.375</v>
      </c>
      <c r="E6020" s="1">
        <v>0</v>
      </c>
      <c r="F6020" s="37">
        <v>2E-3</v>
      </c>
    </row>
    <row r="6021" spans="2:6">
      <c r="B6021" s="59">
        <f t="shared" si="187"/>
        <v>45413</v>
      </c>
      <c r="C6021" s="7">
        <f t="shared" ref="C6021:C6084" si="188">D6021-1/48</f>
        <v>45418.375</v>
      </c>
      <c r="D6021" s="7">
        <v>45418.395833333336</v>
      </c>
      <c r="E6021" s="1">
        <v>0</v>
      </c>
      <c r="F6021" s="37">
        <v>2E-3</v>
      </c>
    </row>
    <row r="6022" spans="2:6">
      <c r="B6022" s="59">
        <f t="shared" ref="B6022:B6085" si="189">DATE(YEAR(C6022),MONTH(C6022),1)</f>
        <v>45413</v>
      </c>
      <c r="C6022" s="7">
        <f t="shared" si="188"/>
        <v>45418.395833333328</v>
      </c>
      <c r="D6022" s="7">
        <v>45418.416666666664</v>
      </c>
      <c r="E6022" s="1">
        <v>0</v>
      </c>
      <c r="F6022" s="37">
        <v>2E-3</v>
      </c>
    </row>
    <row r="6023" spans="2:6">
      <c r="B6023" s="59">
        <f t="shared" si="189"/>
        <v>45413</v>
      </c>
      <c r="C6023" s="7">
        <f t="shared" si="188"/>
        <v>45418.416666666664</v>
      </c>
      <c r="D6023" s="7">
        <v>45418.4375</v>
      </c>
      <c r="E6023" s="1">
        <v>0</v>
      </c>
      <c r="F6023" s="37">
        <v>1E-3</v>
      </c>
    </row>
    <row r="6024" spans="2:6">
      <c r="B6024" s="59">
        <f t="shared" si="189"/>
        <v>45413</v>
      </c>
      <c r="C6024" s="7">
        <f t="shared" si="188"/>
        <v>45418.4375</v>
      </c>
      <c r="D6024" s="7">
        <v>45418.458333333336</v>
      </c>
      <c r="E6024" s="1">
        <v>0</v>
      </c>
      <c r="F6024" s="37">
        <v>1E-3</v>
      </c>
    </row>
    <row r="6025" spans="2:6">
      <c r="B6025" s="59">
        <f t="shared" si="189"/>
        <v>45413</v>
      </c>
      <c r="C6025" s="7">
        <f t="shared" si="188"/>
        <v>45418.458333333328</v>
      </c>
      <c r="D6025" s="7">
        <v>45418.479166666664</v>
      </c>
      <c r="E6025" s="1">
        <v>0</v>
      </c>
      <c r="F6025" s="37">
        <v>3.0000000000000001E-3</v>
      </c>
    </row>
    <row r="6026" spans="2:6">
      <c r="B6026" s="59">
        <f t="shared" si="189"/>
        <v>45413</v>
      </c>
      <c r="C6026" s="7">
        <f t="shared" si="188"/>
        <v>45418.479166666664</v>
      </c>
      <c r="D6026" s="7">
        <v>45418.5</v>
      </c>
      <c r="E6026" s="1">
        <v>2E-3</v>
      </c>
      <c r="F6026" s="37">
        <v>0</v>
      </c>
    </row>
    <row r="6027" spans="2:6">
      <c r="B6027" s="59">
        <f t="shared" si="189"/>
        <v>45413</v>
      </c>
      <c r="C6027" s="7">
        <f t="shared" si="188"/>
        <v>45418.5</v>
      </c>
      <c r="D6027" s="7">
        <v>45418.520833333336</v>
      </c>
      <c r="E6027" s="1">
        <v>1E-3</v>
      </c>
      <c r="F6027" s="37">
        <v>3.0000000000000001E-3</v>
      </c>
    </row>
    <row r="6028" spans="2:6">
      <c r="B6028" s="59">
        <f t="shared" si="189"/>
        <v>45413</v>
      </c>
      <c r="C6028" s="7">
        <f t="shared" si="188"/>
        <v>45418.520833333328</v>
      </c>
      <c r="D6028" s="7">
        <v>45418.541666666664</v>
      </c>
      <c r="E6028" s="1">
        <v>1E-3</v>
      </c>
      <c r="F6028" s="37">
        <v>3.0000000000000001E-3</v>
      </c>
    </row>
    <row r="6029" spans="2:6">
      <c r="B6029" s="59">
        <f t="shared" si="189"/>
        <v>45413</v>
      </c>
      <c r="C6029" s="7">
        <f t="shared" si="188"/>
        <v>45418.541666666664</v>
      </c>
      <c r="D6029" s="7">
        <v>45418.5625</v>
      </c>
      <c r="E6029" s="1">
        <v>1E-3</v>
      </c>
      <c r="F6029" s="37">
        <v>1E-3</v>
      </c>
    </row>
    <row r="6030" spans="2:6">
      <c r="B6030" s="59">
        <f t="shared" si="189"/>
        <v>45413</v>
      </c>
      <c r="C6030" s="7">
        <f t="shared" si="188"/>
        <v>45418.5625</v>
      </c>
      <c r="D6030" s="7">
        <v>45418.583333333336</v>
      </c>
      <c r="E6030" s="1">
        <v>1E-3</v>
      </c>
      <c r="F6030" s="37">
        <v>3.0000000000000001E-3</v>
      </c>
    </row>
    <row r="6031" spans="2:6">
      <c r="B6031" s="59">
        <f t="shared" si="189"/>
        <v>45413</v>
      </c>
      <c r="C6031" s="7">
        <f t="shared" si="188"/>
        <v>45418.583333333328</v>
      </c>
      <c r="D6031" s="7">
        <v>45418.604166666664</v>
      </c>
      <c r="E6031" s="1">
        <v>0</v>
      </c>
      <c r="F6031" s="37">
        <v>1E-3</v>
      </c>
    </row>
    <row r="6032" spans="2:6">
      <c r="B6032" s="59">
        <f t="shared" si="189"/>
        <v>45413</v>
      </c>
      <c r="C6032" s="7">
        <f t="shared" si="188"/>
        <v>45418.604166666664</v>
      </c>
      <c r="D6032" s="7">
        <v>45418.625</v>
      </c>
      <c r="E6032" s="1">
        <v>0</v>
      </c>
      <c r="F6032" s="37">
        <v>3.0000000000000001E-3</v>
      </c>
    </row>
    <row r="6033" spans="2:6">
      <c r="B6033" s="59">
        <f t="shared" si="189"/>
        <v>45413</v>
      </c>
      <c r="C6033" s="7">
        <f t="shared" si="188"/>
        <v>45418.625</v>
      </c>
      <c r="D6033" s="7">
        <v>45418.645833333336</v>
      </c>
      <c r="E6033" s="1">
        <v>2E-3</v>
      </c>
      <c r="F6033" s="37">
        <v>2E-3</v>
      </c>
    </row>
    <row r="6034" spans="2:6">
      <c r="B6034" s="59">
        <f t="shared" si="189"/>
        <v>45413</v>
      </c>
      <c r="C6034" s="7">
        <f t="shared" si="188"/>
        <v>45418.645833333328</v>
      </c>
      <c r="D6034" s="7">
        <v>45418.666666666664</v>
      </c>
      <c r="E6034" s="1">
        <v>0</v>
      </c>
      <c r="F6034" s="37">
        <v>1E-3</v>
      </c>
    </row>
    <row r="6035" spans="2:6">
      <c r="B6035" s="59">
        <f t="shared" si="189"/>
        <v>45413</v>
      </c>
      <c r="C6035" s="7">
        <f t="shared" si="188"/>
        <v>45418.666666666664</v>
      </c>
      <c r="D6035" s="7">
        <v>45418.6875</v>
      </c>
      <c r="E6035" s="1">
        <v>0</v>
      </c>
      <c r="F6035" s="37">
        <v>4.0000000000000001E-3</v>
      </c>
    </row>
    <row r="6036" spans="2:6">
      <c r="B6036" s="59">
        <f t="shared" si="189"/>
        <v>45413</v>
      </c>
      <c r="C6036" s="7">
        <f t="shared" si="188"/>
        <v>45418.6875</v>
      </c>
      <c r="D6036" s="7">
        <v>45418.708333333336</v>
      </c>
      <c r="E6036" s="1">
        <v>0</v>
      </c>
      <c r="F6036" s="37">
        <v>7.0000000000000001E-3</v>
      </c>
    </row>
    <row r="6037" spans="2:6">
      <c r="B6037" s="59">
        <f t="shared" si="189"/>
        <v>45413</v>
      </c>
      <c r="C6037" s="7">
        <f t="shared" si="188"/>
        <v>45418.708333333328</v>
      </c>
      <c r="D6037" s="7">
        <v>45418.729166666664</v>
      </c>
      <c r="E6037" s="1">
        <v>0</v>
      </c>
      <c r="F6037" s="37">
        <v>6.0000000000000001E-3</v>
      </c>
    </row>
    <row r="6038" spans="2:6">
      <c r="B6038" s="59">
        <f t="shared" si="189"/>
        <v>45413</v>
      </c>
      <c r="C6038" s="7">
        <f t="shared" si="188"/>
        <v>45418.729166666664</v>
      </c>
      <c r="D6038" s="7">
        <v>45418.75</v>
      </c>
      <c r="E6038" s="1">
        <v>1E-3</v>
      </c>
      <c r="F6038" s="37">
        <v>4.0000000000000001E-3</v>
      </c>
    </row>
    <row r="6039" spans="2:6">
      <c r="B6039" s="59">
        <f t="shared" si="189"/>
        <v>45413</v>
      </c>
      <c r="C6039" s="7">
        <f t="shared" si="188"/>
        <v>45418.75</v>
      </c>
      <c r="D6039" s="7">
        <v>45418.770833333336</v>
      </c>
      <c r="E6039" s="1">
        <v>0</v>
      </c>
      <c r="F6039" s="37">
        <v>0</v>
      </c>
    </row>
    <row r="6040" spans="2:6">
      <c r="B6040" s="59">
        <f t="shared" si="189"/>
        <v>45413</v>
      </c>
      <c r="C6040" s="7">
        <f t="shared" si="188"/>
        <v>45418.770833333328</v>
      </c>
      <c r="D6040" s="7">
        <v>45418.791666666664</v>
      </c>
      <c r="E6040" s="1">
        <v>2E-3</v>
      </c>
      <c r="F6040" s="37">
        <v>3.0000000000000001E-3</v>
      </c>
    </row>
    <row r="6041" spans="2:6">
      <c r="B6041" s="59">
        <f t="shared" si="189"/>
        <v>45413</v>
      </c>
      <c r="C6041" s="7">
        <f t="shared" si="188"/>
        <v>45418.791666666664</v>
      </c>
      <c r="D6041" s="7">
        <v>45418.8125</v>
      </c>
      <c r="E6041" s="1">
        <v>0</v>
      </c>
      <c r="F6041" s="37">
        <v>2E-3</v>
      </c>
    </row>
    <row r="6042" spans="2:6">
      <c r="B6042" s="59">
        <f t="shared" si="189"/>
        <v>45413</v>
      </c>
      <c r="C6042" s="7">
        <f t="shared" si="188"/>
        <v>45418.8125</v>
      </c>
      <c r="D6042" s="7">
        <v>45418.833333333336</v>
      </c>
      <c r="E6042" s="1">
        <v>0</v>
      </c>
      <c r="F6042" s="37">
        <v>1E-3</v>
      </c>
    </row>
    <row r="6043" spans="2:6">
      <c r="B6043" s="59">
        <f t="shared" si="189"/>
        <v>45413</v>
      </c>
      <c r="C6043" s="7">
        <f t="shared" si="188"/>
        <v>45418.833333333328</v>
      </c>
      <c r="D6043" s="7">
        <v>45418.854166666664</v>
      </c>
      <c r="E6043" s="1">
        <v>7.0000000000000001E-3</v>
      </c>
      <c r="F6043" s="37">
        <v>4.0000000000000001E-3</v>
      </c>
    </row>
    <row r="6044" spans="2:6">
      <c r="B6044" s="59">
        <f t="shared" si="189"/>
        <v>45413</v>
      </c>
      <c r="C6044" s="7">
        <f t="shared" si="188"/>
        <v>45418.854166666664</v>
      </c>
      <c r="D6044" s="7">
        <v>45418.875</v>
      </c>
      <c r="E6044" s="1">
        <v>0</v>
      </c>
      <c r="F6044" s="37">
        <v>2E-3</v>
      </c>
    </row>
    <row r="6045" spans="2:6">
      <c r="B6045" s="59">
        <f t="shared" si="189"/>
        <v>45413</v>
      </c>
      <c r="C6045" s="7">
        <f t="shared" si="188"/>
        <v>45418.875</v>
      </c>
      <c r="D6045" s="7">
        <v>45418.895833333336</v>
      </c>
      <c r="E6045" s="1">
        <v>0</v>
      </c>
      <c r="F6045" s="37">
        <v>1E-3</v>
      </c>
    </row>
    <row r="6046" spans="2:6">
      <c r="B6046" s="59">
        <f t="shared" si="189"/>
        <v>45413</v>
      </c>
      <c r="C6046" s="7">
        <f t="shared" si="188"/>
        <v>45418.895833333328</v>
      </c>
      <c r="D6046" s="7">
        <v>45418.916666666664</v>
      </c>
      <c r="E6046" s="1">
        <v>0</v>
      </c>
      <c r="F6046" s="37">
        <v>1E-3</v>
      </c>
    </row>
    <row r="6047" spans="2:6">
      <c r="B6047" s="59">
        <f t="shared" si="189"/>
        <v>45413</v>
      </c>
      <c r="C6047" s="7">
        <f t="shared" si="188"/>
        <v>45418.916666666664</v>
      </c>
      <c r="D6047" s="7">
        <v>45418.9375</v>
      </c>
      <c r="E6047" s="1">
        <v>0</v>
      </c>
      <c r="F6047" s="37">
        <v>1E-3</v>
      </c>
    </row>
    <row r="6048" spans="2:6">
      <c r="B6048" s="59">
        <f t="shared" si="189"/>
        <v>45413</v>
      </c>
      <c r="C6048" s="7">
        <f t="shared" si="188"/>
        <v>45418.9375</v>
      </c>
      <c r="D6048" s="7">
        <v>45418.958333333336</v>
      </c>
      <c r="E6048" s="1">
        <v>0</v>
      </c>
      <c r="F6048" s="37">
        <v>1E-3</v>
      </c>
    </row>
    <row r="6049" spans="2:6">
      <c r="B6049" s="59">
        <f t="shared" si="189"/>
        <v>45413</v>
      </c>
      <c r="C6049" s="7">
        <f t="shared" si="188"/>
        <v>45418.958333333328</v>
      </c>
      <c r="D6049" s="7">
        <v>45418.979166666664</v>
      </c>
      <c r="E6049" s="1">
        <v>0</v>
      </c>
      <c r="F6049" s="37">
        <v>2E-3</v>
      </c>
    </row>
    <row r="6050" spans="2:6">
      <c r="B6050" s="59">
        <f t="shared" si="189"/>
        <v>45413</v>
      </c>
      <c r="C6050" s="7">
        <f t="shared" si="188"/>
        <v>45418.979166666664</v>
      </c>
      <c r="D6050" s="7">
        <v>45419</v>
      </c>
      <c r="E6050" s="1">
        <v>0</v>
      </c>
      <c r="F6050" s="37">
        <v>1E-3</v>
      </c>
    </row>
    <row r="6051" spans="2:6">
      <c r="B6051" s="59">
        <f t="shared" si="189"/>
        <v>45413</v>
      </c>
      <c r="C6051" s="7">
        <f t="shared" si="188"/>
        <v>45419</v>
      </c>
      <c r="D6051" s="7">
        <v>45419.020833333336</v>
      </c>
      <c r="E6051" s="1">
        <v>0</v>
      </c>
      <c r="F6051" s="37">
        <v>1E-3</v>
      </c>
    </row>
    <row r="6052" spans="2:6">
      <c r="B6052" s="59">
        <f t="shared" si="189"/>
        <v>45413</v>
      </c>
      <c r="C6052" s="7">
        <f t="shared" si="188"/>
        <v>45419.020833333328</v>
      </c>
      <c r="D6052" s="7">
        <v>45419.041666666664</v>
      </c>
      <c r="E6052" s="1">
        <v>0</v>
      </c>
      <c r="F6052" s="37">
        <v>2E-3</v>
      </c>
    </row>
    <row r="6053" spans="2:6">
      <c r="B6053" s="59">
        <f t="shared" si="189"/>
        <v>45413</v>
      </c>
      <c r="C6053" s="7">
        <f t="shared" si="188"/>
        <v>45419.041666666664</v>
      </c>
      <c r="D6053" s="7">
        <v>45419.0625</v>
      </c>
      <c r="E6053" s="1">
        <v>0</v>
      </c>
      <c r="F6053" s="37">
        <v>2E-3</v>
      </c>
    </row>
    <row r="6054" spans="2:6">
      <c r="B6054" s="59">
        <f t="shared" si="189"/>
        <v>45413</v>
      </c>
      <c r="C6054" s="7">
        <f t="shared" si="188"/>
        <v>45419.0625</v>
      </c>
      <c r="D6054" s="7">
        <v>45419.083333333336</v>
      </c>
      <c r="E6054" s="1">
        <v>0</v>
      </c>
      <c r="F6054" s="37">
        <v>2E-3</v>
      </c>
    </row>
    <row r="6055" spans="2:6">
      <c r="B6055" s="59">
        <f t="shared" si="189"/>
        <v>45413</v>
      </c>
      <c r="C6055" s="7">
        <f t="shared" si="188"/>
        <v>45419.083333333328</v>
      </c>
      <c r="D6055" s="7">
        <v>45419.104166666664</v>
      </c>
      <c r="E6055" s="1">
        <v>0</v>
      </c>
      <c r="F6055" s="37">
        <v>1E-3</v>
      </c>
    </row>
    <row r="6056" spans="2:6">
      <c r="B6056" s="59">
        <f t="shared" si="189"/>
        <v>45413</v>
      </c>
      <c r="C6056" s="7">
        <f t="shared" si="188"/>
        <v>45419.104166666664</v>
      </c>
      <c r="D6056" s="7">
        <v>45419.125</v>
      </c>
      <c r="E6056" s="1">
        <v>0</v>
      </c>
      <c r="F6056" s="37">
        <v>2E-3</v>
      </c>
    </row>
    <row r="6057" spans="2:6">
      <c r="B6057" s="59">
        <f t="shared" si="189"/>
        <v>45413</v>
      </c>
      <c r="C6057" s="7">
        <f t="shared" si="188"/>
        <v>45419.125</v>
      </c>
      <c r="D6057" s="7">
        <v>45419.145833333336</v>
      </c>
      <c r="E6057" s="1">
        <v>0</v>
      </c>
      <c r="F6057" s="37">
        <v>1E-3</v>
      </c>
    </row>
    <row r="6058" spans="2:6">
      <c r="B6058" s="59">
        <f t="shared" si="189"/>
        <v>45413</v>
      </c>
      <c r="C6058" s="7">
        <f t="shared" si="188"/>
        <v>45419.145833333328</v>
      </c>
      <c r="D6058" s="7">
        <v>45419.166666666664</v>
      </c>
      <c r="E6058" s="1">
        <v>0</v>
      </c>
      <c r="F6058" s="37">
        <v>2E-3</v>
      </c>
    </row>
    <row r="6059" spans="2:6">
      <c r="B6059" s="59">
        <f t="shared" si="189"/>
        <v>45413</v>
      </c>
      <c r="C6059" s="7">
        <f t="shared" si="188"/>
        <v>45419.166666666664</v>
      </c>
      <c r="D6059" s="7">
        <v>45419.1875</v>
      </c>
      <c r="E6059" s="1">
        <v>0</v>
      </c>
      <c r="F6059" s="37">
        <v>2E-3</v>
      </c>
    </row>
    <row r="6060" spans="2:6">
      <c r="B6060" s="59">
        <f t="shared" si="189"/>
        <v>45413</v>
      </c>
      <c r="C6060" s="7">
        <f t="shared" si="188"/>
        <v>45419.1875</v>
      </c>
      <c r="D6060" s="7">
        <v>45419.208333333336</v>
      </c>
      <c r="E6060" s="1">
        <v>0</v>
      </c>
      <c r="F6060" s="37">
        <v>1E-3</v>
      </c>
    </row>
    <row r="6061" spans="2:6">
      <c r="B6061" s="59">
        <f t="shared" si="189"/>
        <v>45413</v>
      </c>
      <c r="C6061" s="7">
        <f t="shared" si="188"/>
        <v>45419.208333333328</v>
      </c>
      <c r="D6061" s="7">
        <v>45419.229166666664</v>
      </c>
      <c r="E6061" s="1">
        <v>0</v>
      </c>
      <c r="F6061" s="37">
        <v>2E-3</v>
      </c>
    </row>
    <row r="6062" spans="2:6">
      <c r="B6062" s="59">
        <f t="shared" si="189"/>
        <v>45413</v>
      </c>
      <c r="C6062" s="7">
        <f t="shared" si="188"/>
        <v>45419.229166666664</v>
      </c>
      <c r="D6062" s="7">
        <v>45419.25</v>
      </c>
      <c r="E6062" s="1">
        <v>2E-3</v>
      </c>
      <c r="F6062" s="37">
        <v>1E-3</v>
      </c>
    </row>
    <row r="6063" spans="2:6">
      <c r="B6063" s="59">
        <f t="shared" si="189"/>
        <v>45413</v>
      </c>
      <c r="C6063" s="7">
        <f t="shared" si="188"/>
        <v>45419.25</v>
      </c>
      <c r="D6063" s="7">
        <v>45419.270833333336</v>
      </c>
      <c r="E6063" s="1">
        <v>1E-3</v>
      </c>
      <c r="F6063" s="37">
        <v>1E-3</v>
      </c>
    </row>
    <row r="6064" spans="2:6">
      <c r="B6064" s="59">
        <f t="shared" si="189"/>
        <v>45413</v>
      </c>
      <c r="C6064" s="7">
        <f t="shared" si="188"/>
        <v>45419.270833333328</v>
      </c>
      <c r="D6064" s="7">
        <v>45419.291666666664</v>
      </c>
      <c r="E6064" s="1">
        <v>1E-3</v>
      </c>
      <c r="F6064" s="37">
        <v>1E-3</v>
      </c>
    </row>
    <row r="6065" spans="2:6">
      <c r="B6065" s="59">
        <f t="shared" si="189"/>
        <v>45413</v>
      </c>
      <c r="C6065" s="7">
        <f t="shared" si="188"/>
        <v>45419.291666666664</v>
      </c>
      <c r="D6065" s="7">
        <v>45419.3125</v>
      </c>
      <c r="E6065" s="1">
        <v>1E-3</v>
      </c>
      <c r="F6065" s="37">
        <v>0</v>
      </c>
    </row>
    <row r="6066" spans="2:6">
      <c r="B6066" s="59">
        <f t="shared" si="189"/>
        <v>45413</v>
      </c>
      <c r="C6066" s="7">
        <f t="shared" si="188"/>
        <v>45419.3125</v>
      </c>
      <c r="D6066" s="7">
        <v>45419.333333333336</v>
      </c>
      <c r="E6066" s="1">
        <v>0</v>
      </c>
      <c r="F6066" s="37">
        <v>2E-3</v>
      </c>
    </row>
    <row r="6067" spans="2:6">
      <c r="B6067" s="59">
        <f t="shared" si="189"/>
        <v>45413</v>
      </c>
      <c r="C6067" s="7">
        <f t="shared" si="188"/>
        <v>45419.333333333328</v>
      </c>
      <c r="D6067" s="7">
        <v>45419.354166666664</v>
      </c>
      <c r="E6067" s="1">
        <v>0</v>
      </c>
      <c r="F6067" s="37">
        <v>1E-3</v>
      </c>
    </row>
    <row r="6068" spans="2:6">
      <c r="B6068" s="59">
        <f t="shared" si="189"/>
        <v>45413</v>
      </c>
      <c r="C6068" s="7">
        <f t="shared" si="188"/>
        <v>45419.354166666664</v>
      </c>
      <c r="D6068" s="7">
        <v>45419.375</v>
      </c>
      <c r="E6068" s="1">
        <v>1E-3</v>
      </c>
      <c r="F6068" s="37">
        <v>4.0000000000000001E-3</v>
      </c>
    </row>
    <row r="6069" spans="2:6">
      <c r="B6069" s="59">
        <f t="shared" si="189"/>
        <v>45413</v>
      </c>
      <c r="C6069" s="7">
        <f t="shared" si="188"/>
        <v>45419.375</v>
      </c>
      <c r="D6069" s="7">
        <v>45419.395833333336</v>
      </c>
      <c r="E6069" s="1">
        <v>0</v>
      </c>
      <c r="F6069" s="37">
        <v>2E-3</v>
      </c>
    </row>
    <row r="6070" spans="2:6">
      <c r="B6070" s="59">
        <f t="shared" si="189"/>
        <v>45413</v>
      </c>
      <c r="C6070" s="7">
        <f t="shared" si="188"/>
        <v>45419.395833333328</v>
      </c>
      <c r="D6070" s="7">
        <v>45419.416666666664</v>
      </c>
      <c r="E6070" s="1">
        <v>0</v>
      </c>
      <c r="F6070" s="37">
        <v>2E-3</v>
      </c>
    </row>
    <row r="6071" spans="2:6">
      <c r="B6071" s="59">
        <f t="shared" si="189"/>
        <v>45413</v>
      </c>
      <c r="C6071" s="7">
        <f t="shared" si="188"/>
        <v>45419.416666666664</v>
      </c>
      <c r="D6071" s="7">
        <v>45419.4375</v>
      </c>
      <c r="E6071" s="1">
        <v>0</v>
      </c>
      <c r="F6071" s="37">
        <v>4.0000000000000001E-3</v>
      </c>
    </row>
    <row r="6072" spans="2:6">
      <c r="B6072" s="59">
        <f t="shared" si="189"/>
        <v>45413</v>
      </c>
      <c r="C6072" s="7">
        <f t="shared" si="188"/>
        <v>45419.4375</v>
      </c>
      <c r="D6072" s="7">
        <v>45419.458333333336</v>
      </c>
      <c r="E6072" s="1">
        <v>0</v>
      </c>
      <c r="F6072" s="37">
        <v>0</v>
      </c>
    </row>
    <row r="6073" spans="2:6">
      <c r="B6073" s="59">
        <f t="shared" si="189"/>
        <v>45413</v>
      </c>
      <c r="C6073" s="7">
        <f t="shared" si="188"/>
        <v>45419.458333333328</v>
      </c>
      <c r="D6073" s="7">
        <v>45419.479166666664</v>
      </c>
      <c r="E6073" s="1">
        <v>0</v>
      </c>
      <c r="F6073" s="37">
        <v>0.106</v>
      </c>
    </row>
    <row r="6074" spans="2:6">
      <c r="B6074" s="59">
        <f t="shared" si="189"/>
        <v>45413</v>
      </c>
      <c r="C6074" s="7">
        <f t="shared" si="188"/>
        <v>45419.479166666664</v>
      </c>
      <c r="D6074" s="7">
        <v>45419.5</v>
      </c>
      <c r="E6074" s="1">
        <v>0</v>
      </c>
      <c r="F6074" s="37">
        <v>0.33400000000000002</v>
      </c>
    </row>
    <row r="6075" spans="2:6">
      <c r="B6075" s="59">
        <f t="shared" si="189"/>
        <v>45413</v>
      </c>
      <c r="C6075" s="7">
        <f t="shared" si="188"/>
        <v>45419.5</v>
      </c>
      <c r="D6075" s="7">
        <v>45419.520833333336</v>
      </c>
      <c r="E6075" s="1">
        <v>0</v>
      </c>
      <c r="F6075" s="37">
        <v>1.488</v>
      </c>
    </row>
    <row r="6076" spans="2:6">
      <c r="B6076" s="59">
        <f t="shared" si="189"/>
        <v>45413</v>
      </c>
      <c r="C6076" s="7">
        <f t="shared" si="188"/>
        <v>45419.520833333328</v>
      </c>
      <c r="D6076" s="7">
        <v>45419.541666666664</v>
      </c>
      <c r="E6076" s="1">
        <v>0</v>
      </c>
      <c r="F6076" s="37">
        <v>2.0089999999999999</v>
      </c>
    </row>
    <row r="6077" spans="2:6">
      <c r="B6077" s="59">
        <f t="shared" si="189"/>
        <v>45413</v>
      </c>
      <c r="C6077" s="7">
        <f t="shared" si="188"/>
        <v>45419.541666666664</v>
      </c>
      <c r="D6077" s="7">
        <v>45419.5625</v>
      </c>
      <c r="E6077" s="1">
        <v>0</v>
      </c>
      <c r="F6077" s="37">
        <v>2.1829999999999998</v>
      </c>
    </row>
    <row r="6078" spans="2:6">
      <c r="B6078" s="59">
        <f t="shared" si="189"/>
        <v>45413</v>
      </c>
      <c r="C6078" s="7">
        <f t="shared" si="188"/>
        <v>45419.5625</v>
      </c>
      <c r="D6078" s="7">
        <v>45419.583333333336</v>
      </c>
      <c r="E6078" s="1">
        <v>0</v>
      </c>
      <c r="F6078" s="37">
        <v>1.2629999999999999</v>
      </c>
    </row>
    <row r="6079" spans="2:6">
      <c r="B6079" s="59">
        <f t="shared" si="189"/>
        <v>45413</v>
      </c>
      <c r="C6079" s="7">
        <f t="shared" si="188"/>
        <v>45419.583333333328</v>
      </c>
      <c r="D6079" s="7">
        <v>45419.604166666664</v>
      </c>
      <c r="E6079" s="1">
        <v>0</v>
      </c>
      <c r="F6079" s="37">
        <v>1.9</v>
      </c>
    </row>
    <row r="6080" spans="2:6">
      <c r="B6080" s="59">
        <f t="shared" si="189"/>
        <v>45413</v>
      </c>
      <c r="C6080" s="7">
        <f t="shared" si="188"/>
        <v>45419.604166666664</v>
      </c>
      <c r="D6080" s="7">
        <v>45419.625</v>
      </c>
      <c r="E6080" s="1">
        <v>0</v>
      </c>
      <c r="F6080" s="37">
        <v>2.0489999999999999</v>
      </c>
    </row>
    <row r="6081" spans="2:6">
      <c r="B6081" s="59">
        <f t="shared" si="189"/>
        <v>45413</v>
      </c>
      <c r="C6081" s="7">
        <f t="shared" si="188"/>
        <v>45419.625</v>
      </c>
      <c r="D6081" s="7">
        <v>45419.645833333336</v>
      </c>
      <c r="E6081" s="1">
        <v>0</v>
      </c>
      <c r="F6081" s="37">
        <v>1.8149999999999999</v>
      </c>
    </row>
    <row r="6082" spans="2:6">
      <c r="B6082" s="59">
        <f t="shared" si="189"/>
        <v>45413</v>
      </c>
      <c r="C6082" s="7">
        <f t="shared" si="188"/>
        <v>45419.645833333328</v>
      </c>
      <c r="D6082" s="7">
        <v>45419.666666666664</v>
      </c>
      <c r="E6082" s="1">
        <v>0</v>
      </c>
      <c r="F6082" s="37">
        <v>1.8180000000000001</v>
      </c>
    </row>
    <row r="6083" spans="2:6">
      <c r="B6083" s="59">
        <f t="shared" si="189"/>
        <v>45413</v>
      </c>
      <c r="C6083" s="7">
        <f t="shared" si="188"/>
        <v>45419.666666666664</v>
      </c>
      <c r="D6083" s="7">
        <v>45419.6875</v>
      </c>
      <c r="E6083" s="1">
        <v>0</v>
      </c>
      <c r="F6083" s="37">
        <v>1.3560000000000001</v>
      </c>
    </row>
    <row r="6084" spans="2:6">
      <c r="B6084" s="59">
        <f t="shared" si="189"/>
        <v>45413</v>
      </c>
      <c r="C6084" s="7">
        <f t="shared" si="188"/>
        <v>45419.6875</v>
      </c>
      <c r="D6084" s="7">
        <v>45419.708333333336</v>
      </c>
      <c r="E6084" s="1">
        <v>1E-3</v>
      </c>
      <c r="F6084" s="37">
        <v>1.1419999999999999</v>
      </c>
    </row>
    <row r="6085" spans="2:6">
      <c r="B6085" s="59">
        <f t="shared" si="189"/>
        <v>45413</v>
      </c>
      <c r="C6085" s="7">
        <f t="shared" ref="C6085:C6148" si="190">D6085-1/48</f>
        <v>45419.708333333328</v>
      </c>
      <c r="D6085" s="7">
        <v>45419.729166666664</v>
      </c>
      <c r="E6085" s="1">
        <v>0</v>
      </c>
      <c r="F6085" s="37">
        <v>1.6020000000000001</v>
      </c>
    </row>
    <row r="6086" spans="2:6">
      <c r="B6086" s="59">
        <f t="shared" ref="B6086:B6149" si="191">DATE(YEAR(C6086),MONTH(C6086),1)</f>
        <v>45413</v>
      </c>
      <c r="C6086" s="7">
        <f t="shared" si="190"/>
        <v>45419.729166666664</v>
      </c>
      <c r="D6086" s="7">
        <v>45419.75</v>
      </c>
      <c r="E6086" s="1">
        <v>0</v>
      </c>
      <c r="F6086" s="37">
        <v>1.3109999999999999</v>
      </c>
    </row>
    <row r="6087" spans="2:6">
      <c r="B6087" s="59">
        <f t="shared" si="191"/>
        <v>45413</v>
      </c>
      <c r="C6087" s="7">
        <f t="shared" si="190"/>
        <v>45419.75</v>
      </c>
      <c r="D6087" s="7">
        <v>45419.770833333336</v>
      </c>
      <c r="E6087" s="1">
        <v>0</v>
      </c>
      <c r="F6087" s="37">
        <v>1.0449999999999999</v>
      </c>
    </row>
    <row r="6088" spans="2:6">
      <c r="B6088" s="59">
        <f t="shared" si="191"/>
        <v>45413</v>
      </c>
      <c r="C6088" s="7">
        <f t="shared" si="190"/>
        <v>45419.770833333328</v>
      </c>
      <c r="D6088" s="7">
        <v>45419.791666666664</v>
      </c>
      <c r="E6088" s="1">
        <v>0</v>
      </c>
      <c r="F6088" s="37">
        <v>1.0469999999999999</v>
      </c>
    </row>
    <row r="6089" spans="2:6">
      <c r="B6089" s="59">
        <f t="shared" si="191"/>
        <v>45413</v>
      </c>
      <c r="C6089" s="7">
        <f t="shared" si="190"/>
        <v>45419.791666666664</v>
      </c>
      <c r="D6089" s="7">
        <v>45419.8125</v>
      </c>
      <c r="E6089" s="1">
        <v>1E-3</v>
      </c>
      <c r="F6089" s="37">
        <v>0.55300000000000005</v>
      </c>
    </row>
    <row r="6090" spans="2:6">
      <c r="B6090" s="59">
        <f t="shared" si="191"/>
        <v>45413</v>
      </c>
      <c r="C6090" s="7">
        <f t="shared" si="190"/>
        <v>45419.8125</v>
      </c>
      <c r="D6090" s="7">
        <v>45419.833333333336</v>
      </c>
      <c r="E6090" s="1">
        <v>2E-3</v>
      </c>
      <c r="F6090" s="37">
        <v>0.04</v>
      </c>
    </row>
    <row r="6091" spans="2:6">
      <c r="B6091" s="59">
        <f t="shared" si="191"/>
        <v>45413</v>
      </c>
      <c r="C6091" s="7">
        <f t="shared" si="190"/>
        <v>45419.833333333328</v>
      </c>
      <c r="D6091" s="7">
        <v>45419.854166666664</v>
      </c>
      <c r="E6091" s="1">
        <v>1E-3</v>
      </c>
      <c r="F6091" s="37">
        <v>1E-3</v>
      </c>
    </row>
    <row r="6092" spans="2:6">
      <c r="B6092" s="59">
        <f t="shared" si="191"/>
        <v>45413</v>
      </c>
      <c r="C6092" s="7">
        <f t="shared" si="190"/>
        <v>45419.854166666664</v>
      </c>
      <c r="D6092" s="7">
        <v>45419.875</v>
      </c>
      <c r="E6092" s="1">
        <v>2E-3</v>
      </c>
      <c r="F6092" s="37">
        <v>0</v>
      </c>
    </row>
    <row r="6093" spans="2:6">
      <c r="B6093" s="59">
        <f t="shared" si="191"/>
        <v>45413</v>
      </c>
      <c r="C6093" s="7">
        <f t="shared" si="190"/>
        <v>45419.875</v>
      </c>
      <c r="D6093" s="7">
        <v>45419.895833333336</v>
      </c>
      <c r="E6093" s="1">
        <v>0</v>
      </c>
      <c r="F6093" s="37">
        <v>1E-3</v>
      </c>
    </row>
    <row r="6094" spans="2:6">
      <c r="B6094" s="59">
        <f t="shared" si="191"/>
        <v>45413</v>
      </c>
      <c r="C6094" s="7">
        <f t="shared" si="190"/>
        <v>45419.895833333328</v>
      </c>
      <c r="D6094" s="7">
        <v>45419.916666666664</v>
      </c>
      <c r="E6094" s="1">
        <v>1E-3</v>
      </c>
      <c r="F6094" s="37">
        <v>0</v>
      </c>
    </row>
    <row r="6095" spans="2:6">
      <c r="B6095" s="59">
        <f t="shared" si="191"/>
        <v>45413</v>
      </c>
      <c r="C6095" s="7">
        <f t="shared" si="190"/>
        <v>45419.916666666664</v>
      </c>
      <c r="D6095" s="7">
        <v>45419.9375</v>
      </c>
      <c r="E6095" s="1">
        <v>1E-3</v>
      </c>
      <c r="F6095" s="37">
        <v>0</v>
      </c>
    </row>
    <row r="6096" spans="2:6">
      <c r="B6096" s="59">
        <f t="shared" si="191"/>
        <v>45413</v>
      </c>
      <c r="C6096" s="7">
        <f t="shared" si="190"/>
        <v>45419.9375</v>
      </c>
      <c r="D6096" s="7">
        <v>45419.958333333336</v>
      </c>
      <c r="E6096" s="1">
        <v>2E-3</v>
      </c>
      <c r="F6096" s="37">
        <v>0</v>
      </c>
    </row>
    <row r="6097" spans="2:6">
      <c r="B6097" s="59">
        <f t="shared" si="191"/>
        <v>45413</v>
      </c>
      <c r="C6097" s="7">
        <f t="shared" si="190"/>
        <v>45419.958333333328</v>
      </c>
      <c r="D6097" s="7">
        <v>45419.979166666664</v>
      </c>
      <c r="E6097" s="1">
        <v>0</v>
      </c>
      <c r="F6097" s="37">
        <v>1E-3</v>
      </c>
    </row>
    <row r="6098" spans="2:6">
      <c r="B6098" s="59">
        <f t="shared" si="191"/>
        <v>45413</v>
      </c>
      <c r="C6098" s="7">
        <f t="shared" si="190"/>
        <v>45419.979166666664</v>
      </c>
      <c r="D6098" s="7">
        <v>45420</v>
      </c>
      <c r="E6098" s="1">
        <v>0</v>
      </c>
      <c r="F6098" s="37">
        <v>1E-3</v>
      </c>
    </row>
    <row r="6099" spans="2:6">
      <c r="B6099" s="59">
        <f t="shared" si="191"/>
        <v>45413</v>
      </c>
      <c r="C6099" s="7">
        <f t="shared" si="190"/>
        <v>45420</v>
      </c>
      <c r="D6099" s="7">
        <v>45420.020833333336</v>
      </c>
      <c r="E6099" s="1">
        <v>0</v>
      </c>
      <c r="F6099" s="37">
        <v>1E-3</v>
      </c>
    </row>
    <row r="6100" spans="2:6">
      <c r="B6100" s="59">
        <f t="shared" si="191"/>
        <v>45413</v>
      </c>
      <c r="C6100" s="7">
        <f t="shared" si="190"/>
        <v>45420.020833333328</v>
      </c>
      <c r="D6100" s="7">
        <v>45420.041666666664</v>
      </c>
      <c r="E6100" s="1">
        <v>0</v>
      </c>
      <c r="F6100" s="37">
        <v>1E-3</v>
      </c>
    </row>
    <row r="6101" spans="2:6">
      <c r="B6101" s="59">
        <f t="shared" si="191"/>
        <v>45413</v>
      </c>
      <c r="C6101" s="7">
        <f t="shared" si="190"/>
        <v>45420.041666666664</v>
      </c>
      <c r="D6101" s="7">
        <v>45420.0625</v>
      </c>
      <c r="E6101" s="1">
        <v>0</v>
      </c>
      <c r="F6101" s="37">
        <v>1E-3</v>
      </c>
    </row>
    <row r="6102" spans="2:6">
      <c r="B6102" s="59">
        <f t="shared" si="191"/>
        <v>45413</v>
      </c>
      <c r="C6102" s="7">
        <f t="shared" si="190"/>
        <v>45420.0625</v>
      </c>
      <c r="D6102" s="7">
        <v>45420.083333333336</v>
      </c>
      <c r="E6102" s="1">
        <v>0</v>
      </c>
      <c r="F6102" s="37">
        <v>2E-3</v>
      </c>
    </row>
    <row r="6103" spans="2:6">
      <c r="B6103" s="59">
        <f t="shared" si="191"/>
        <v>45413</v>
      </c>
      <c r="C6103" s="7">
        <f t="shared" si="190"/>
        <v>45420.083333333328</v>
      </c>
      <c r="D6103" s="7">
        <v>45420.104166666664</v>
      </c>
      <c r="E6103" s="1">
        <v>0</v>
      </c>
      <c r="F6103" s="37">
        <v>1E-3</v>
      </c>
    </row>
    <row r="6104" spans="2:6">
      <c r="B6104" s="59">
        <f t="shared" si="191"/>
        <v>45413</v>
      </c>
      <c r="C6104" s="7">
        <f t="shared" si="190"/>
        <v>45420.104166666664</v>
      </c>
      <c r="D6104" s="7">
        <v>45420.125</v>
      </c>
      <c r="E6104" s="1">
        <v>0</v>
      </c>
      <c r="F6104" s="37">
        <v>2E-3</v>
      </c>
    </row>
    <row r="6105" spans="2:6">
      <c r="B6105" s="59">
        <f t="shared" si="191"/>
        <v>45413</v>
      </c>
      <c r="C6105" s="7">
        <f t="shared" si="190"/>
        <v>45420.125</v>
      </c>
      <c r="D6105" s="7">
        <v>45420.145833333336</v>
      </c>
      <c r="E6105" s="1">
        <v>0</v>
      </c>
      <c r="F6105" s="37">
        <v>1E-3</v>
      </c>
    </row>
    <row r="6106" spans="2:6">
      <c r="B6106" s="59">
        <f t="shared" si="191"/>
        <v>45413</v>
      </c>
      <c r="C6106" s="7">
        <f t="shared" si="190"/>
        <v>45420.145833333328</v>
      </c>
      <c r="D6106" s="7">
        <v>45420.166666666664</v>
      </c>
      <c r="E6106" s="1">
        <v>0</v>
      </c>
      <c r="F6106" s="37">
        <v>1E-3</v>
      </c>
    </row>
    <row r="6107" spans="2:6">
      <c r="B6107" s="59">
        <f t="shared" si="191"/>
        <v>45413</v>
      </c>
      <c r="C6107" s="7">
        <f t="shared" si="190"/>
        <v>45420.166666666664</v>
      </c>
      <c r="D6107" s="7">
        <v>45420.1875</v>
      </c>
      <c r="E6107" s="1">
        <v>0</v>
      </c>
      <c r="F6107" s="37">
        <v>2E-3</v>
      </c>
    </row>
    <row r="6108" spans="2:6">
      <c r="B6108" s="59">
        <f t="shared" si="191"/>
        <v>45413</v>
      </c>
      <c r="C6108" s="7">
        <f t="shared" si="190"/>
        <v>45420.1875</v>
      </c>
      <c r="D6108" s="7">
        <v>45420.208333333336</v>
      </c>
      <c r="E6108" s="1">
        <v>0</v>
      </c>
      <c r="F6108" s="37">
        <v>2E-3</v>
      </c>
    </row>
    <row r="6109" spans="2:6">
      <c r="B6109" s="59">
        <f t="shared" si="191"/>
        <v>45413</v>
      </c>
      <c r="C6109" s="7">
        <f t="shared" si="190"/>
        <v>45420.208333333328</v>
      </c>
      <c r="D6109" s="7">
        <v>45420.229166666664</v>
      </c>
      <c r="E6109" s="1">
        <v>0</v>
      </c>
      <c r="F6109" s="37">
        <v>1E-3</v>
      </c>
    </row>
    <row r="6110" spans="2:6">
      <c r="B6110" s="59">
        <f t="shared" si="191"/>
        <v>45413</v>
      </c>
      <c r="C6110" s="7">
        <f t="shared" si="190"/>
        <v>45420.229166666664</v>
      </c>
      <c r="D6110" s="7">
        <v>45420.25</v>
      </c>
      <c r="E6110" s="1">
        <v>1E-3</v>
      </c>
      <c r="F6110" s="37">
        <v>0</v>
      </c>
    </row>
    <row r="6111" spans="2:6">
      <c r="B6111" s="59">
        <f t="shared" si="191"/>
        <v>45413</v>
      </c>
      <c r="C6111" s="7">
        <f t="shared" si="190"/>
        <v>45420.25</v>
      </c>
      <c r="D6111" s="7">
        <v>45420.270833333336</v>
      </c>
      <c r="E6111" s="1">
        <v>0</v>
      </c>
      <c r="F6111" s="37">
        <v>0</v>
      </c>
    </row>
    <row r="6112" spans="2:6">
      <c r="B6112" s="59">
        <f t="shared" si="191"/>
        <v>45413</v>
      </c>
      <c r="C6112" s="7">
        <f t="shared" si="190"/>
        <v>45420.270833333328</v>
      </c>
      <c r="D6112" s="7">
        <v>45420.291666666664</v>
      </c>
      <c r="E6112" s="1">
        <v>1E-3</v>
      </c>
      <c r="F6112" s="37">
        <v>1E-3</v>
      </c>
    </row>
    <row r="6113" spans="2:6">
      <c r="B6113" s="59">
        <f t="shared" si="191"/>
        <v>45413</v>
      </c>
      <c r="C6113" s="7">
        <f t="shared" si="190"/>
        <v>45420.291666666664</v>
      </c>
      <c r="D6113" s="7">
        <v>45420.3125</v>
      </c>
      <c r="E6113" s="1">
        <v>1E-3</v>
      </c>
      <c r="F6113" s="37">
        <v>1E-3</v>
      </c>
    </row>
    <row r="6114" spans="2:6">
      <c r="B6114" s="59">
        <f t="shared" si="191"/>
        <v>45413</v>
      </c>
      <c r="C6114" s="7">
        <f t="shared" si="190"/>
        <v>45420.3125</v>
      </c>
      <c r="D6114" s="7">
        <v>45420.333333333336</v>
      </c>
      <c r="E6114" s="1">
        <v>0</v>
      </c>
      <c r="F6114" s="37">
        <v>1E-3</v>
      </c>
    </row>
    <row r="6115" spans="2:6">
      <c r="B6115" s="59">
        <f t="shared" si="191"/>
        <v>45413</v>
      </c>
      <c r="C6115" s="7">
        <f t="shared" si="190"/>
        <v>45420.333333333328</v>
      </c>
      <c r="D6115" s="7">
        <v>45420.354166666664</v>
      </c>
      <c r="E6115" s="1">
        <v>0</v>
      </c>
      <c r="F6115" s="37">
        <v>1E-3</v>
      </c>
    </row>
    <row r="6116" spans="2:6">
      <c r="B6116" s="59">
        <f t="shared" si="191"/>
        <v>45413</v>
      </c>
      <c r="C6116" s="7">
        <f t="shared" si="190"/>
        <v>45420.354166666664</v>
      </c>
      <c r="D6116" s="7">
        <v>45420.375</v>
      </c>
      <c r="E6116" s="1">
        <v>0</v>
      </c>
      <c r="F6116" s="37">
        <v>3.0000000000000001E-3</v>
      </c>
    </row>
    <row r="6117" spans="2:6">
      <c r="B6117" s="59">
        <f t="shared" si="191"/>
        <v>45413</v>
      </c>
      <c r="C6117" s="7">
        <f t="shared" si="190"/>
        <v>45420.375</v>
      </c>
      <c r="D6117" s="7">
        <v>45420.395833333336</v>
      </c>
      <c r="E6117" s="1">
        <v>0</v>
      </c>
      <c r="F6117" s="37">
        <v>3.0000000000000001E-3</v>
      </c>
    </row>
    <row r="6118" spans="2:6">
      <c r="B6118" s="59">
        <f t="shared" si="191"/>
        <v>45413</v>
      </c>
      <c r="C6118" s="7">
        <f t="shared" si="190"/>
        <v>45420.395833333328</v>
      </c>
      <c r="D6118" s="7">
        <v>45420.416666666664</v>
      </c>
      <c r="E6118" s="1">
        <v>1E-3</v>
      </c>
      <c r="F6118" s="37">
        <v>8.5000000000000006E-2</v>
      </c>
    </row>
    <row r="6119" spans="2:6">
      <c r="B6119" s="59">
        <f t="shared" si="191"/>
        <v>45413</v>
      </c>
      <c r="C6119" s="7">
        <f t="shared" si="190"/>
        <v>45420.416666666664</v>
      </c>
      <c r="D6119" s="7">
        <v>45420.4375</v>
      </c>
      <c r="E6119" s="1">
        <v>0</v>
      </c>
      <c r="F6119" s="37">
        <v>0.57099999999999995</v>
      </c>
    </row>
    <row r="6120" spans="2:6">
      <c r="B6120" s="59">
        <f t="shared" si="191"/>
        <v>45413</v>
      </c>
      <c r="C6120" s="7">
        <f t="shared" si="190"/>
        <v>45420.4375</v>
      </c>
      <c r="D6120" s="7">
        <v>45420.458333333336</v>
      </c>
      <c r="E6120" s="1">
        <v>0</v>
      </c>
      <c r="F6120" s="37">
        <v>1.272</v>
      </c>
    </row>
    <row r="6121" spans="2:6">
      <c r="B6121" s="59">
        <f t="shared" si="191"/>
        <v>45413</v>
      </c>
      <c r="C6121" s="7">
        <f t="shared" si="190"/>
        <v>45420.458333333328</v>
      </c>
      <c r="D6121" s="7">
        <v>45420.479166666664</v>
      </c>
      <c r="E6121" s="1">
        <v>0</v>
      </c>
      <c r="F6121" s="37">
        <v>1.1020000000000001</v>
      </c>
    </row>
    <row r="6122" spans="2:6">
      <c r="B6122" s="59">
        <f t="shared" si="191"/>
        <v>45413</v>
      </c>
      <c r="C6122" s="7">
        <f t="shared" si="190"/>
        <v>45420.479166666664</v>
      </c>
      <c r="D6122" s="7">
        <v>45420.5</v>
      </c>
      <c r="E6122" s="1">
        <v>0</v>
      </c>
      <c r="F6122" s="37">
        <v>1.423</v>
      </c>
    </row>
    <row r="6123" spans="2:6">
      <c r="B6123" s="59">
        <f t="shared" si="191"/>
        <v>45413</v>
      </c>
      <c r="C6123" s="7">
        <f t="shared" si="190"/>
        <v>45420.5</v>
      </c>
      <c r="D6123" s="7">
        <v>45420.520833333336</v>
      </c>
      <c r="E6123" s="1">
        <v>0</v>
      </c>
      <c r="F6123" s="37">
        <v>1.2969999999999999</v>
      </c>
    </row>
    <row r="6124" spans="2:6">
      <c r="B6124" s="59">
        <f t="shared" si="191"/>
        <v>45413</v>
      </c>
      <c r="C6124" s="7">
        <f t="shared" si="190"/>
        <v>45420.520833333328</v>
      </c>
      <c r="D6124" s="7">
        <v>45420.541666666664</v>
      </c>
      <c r="E6124" s="1">
        <v>0</v>
      </c>
      <c r="F6124" s="37">
        <v>1.407</v>
      </c>
    </row>
    <row r="6125" spans="2:6">
      <c r="B6125" s="59">
        <f t="shared" si="191"/>
        <v>45413</v>
      </c>
      <c r="C6125" s="7">
        <f t="shared" si="190"/>
        <v>45420.541666666664</v>
      </c>
      <c r="D6125" s="7">
        <v>45420.5625</v>
      </c>
      <c r="E6125" s="1">
        <v>0</v>
      </c>
      <c r="F6125" s="37">
        <v>1.5129999999999999</v>
      </c>
    </row>
    <row r="6126" spans="2:6">
      <c r="B6126" s="59">
        <f t="shared" si="191"/>
        <v>45413</v>
      </c>
      <c r="C6126" s="7">
        <f t="shared" si="190"/>
        <v>45420.5625</v>
      </c>
      <c r="D6126" s="7">
        <v>45420.583333333336</v>
      </c>
      <c r="E6126" s="1">
        <v>0</v>
      </c>
      <c r="F6126" s="37">
        <v>1.617</v>
      </c>
    </row>
    <row r="6127" spans="2:6">
      <c r="B6127" s="59">
        <f t="shared" si="191"/>
        <v>45413</v>
      </c>
      <c r="C6127" s="7">
        <f t="shared" si="190"/>
        <v>45420.583333333328</v>
      </c>
      <c r="D6127" s="7">
        <v>45420.604166666664</v>
      </c>
      <c r="E6127" s="1">
        <v>0</v>
      </c>
      <c r="F6127" s="37">
        <v>1.4419999999999999</v>
      </c>
    </row>
    <row r="6128" spans="2:6">
      <c r="B6128" s="59">
        <f t="shared" si="191"/>
        <v>45413</v>
      </c>
      <c r="C6128" s="7">
        <f t="shared" si="190"/>
        <v>45420.604166666664</v>
      </c>
      <c r="D6128" s="7">
        <v>45420.625</v>
      </c>
      <c r="E6128" s="1">
        <v>0</v>
      </c>
      <c r="F6128" s="37">
        <v>1.167</v>
      </c>
    </row>
    <row r="6129" spans="2:6">
      <c r="B6129" s="59">
        <f t="shared" si="191"/>
        <v>45413</v>
      </c>
      <c r="C6129" s="7">
        <f t="shared" si="190"/>
        <v>45420.625</v>
      </c>
      <c r="D6129" s="7">
        <v>45420.645833333336</v>
      </c>
      <c r="E6129" s="1">
        <v>0</v>
      </c>
      <c r="F6129" s="37">
        <v>0.94799999999999995</v>
      </c>
    </row>
    <row r="6130" spans="2:6">
      <c r="B6130" s="59">
        <f t="shared" si="191"/>
        <v>45413</v>
      </c>
      <c r="C6130" s="7">
        <f t="shared" si="190"/>
        <v>45420.645833333328</v>
      </c>
      <c r="D6130" s="7">
        <v>45420.666666666664</v>
      </c>
      <c r="E6130" s="1">
        <v>0</v>
      </c>
      <c r="F6130" s="37">
        <v>0.59099999999999997</v>
      </c>
    </row>
    <row r="6131" spans="2:6">
      <c r="B6131" s="59">
        <f t="shared" si="191"/>
        <v>45413</v>
      </c>
      <c r="C6131" s="7">
        <f t="shared" si="190"/>
        <v>45420.666666666664</v>
      </c>
      <c r="D6131" s="7">
        <v>45420.6875</v>
      </c>
      <c r="E6131" s="1">
        <v>0</v>
      </c>
      <c r="F6131" s="37">
        <v>0.621</v>
      </c>
    </row>
    <row r="6132" spans="2:6">
      <c r="B6132" s="59">
        <f t="shared" si="191"/>
        <v>45413</v>
      </c>
      <c r="C6132" s="7">
        <f t="shared" si="190"/>
        <v>45420.6875</v>
      </c>
      <c r="D6132" s="7">
        <v>45420.708333333336</v>
      </c>
      <c r="E6132" s="1">
        <v>0</v>
      </c>
      <c r="F6132" s="37">
        <v>0.377</v>
      </c>
    </row>
    <row r="6133" spans="2:6">
      <c r="B6133" s="59">
        <f t="shared" si="191"/>
        <v>45413</v>
      </c>
      <c r="C6133" s="7">
        <f t="shared" si="190"/>
        <v>45420.708333333328</v>
      </c>
      <c r="D6133" s="7">
        <v>45420.729166666664</v>
      </c>
      <c r="E6133" s="1">
        <v>0</v>
      </c>
      <c r="F6133" s="37">
        <v>0.47</v>
      </c>
    </row>
    <row r="6134" spans="2:6">
      <c r="B6134" s="59">
        <f t="shared" si="191"/>
        <v>45413</v>
      </c>
      <c r="C6134" s="7">
        <f t="shared" si="190"/>
        <v>45420.729166666664</v>
      </c>
      <c r="D6134" s="7">
        <v>45420.75</v>
      </c>
      <c r="E6134" s="1">
        <v>0</v>
      </c>
      <c r="F6134" s="37">
        <v>0.45100000000000001</v>
      </c>
    </row>
    <row r="6135" spans="2:6">
      <c r="B6135" s="59">
        <f t="shared" si="191"/>
        <v>45413</v>
      </c>
      <c r="C6135" s="7">
        <f t="shared" si="190"/>
        <v>45420.75</v>
      </c>
      <c r="D6135" s="7">
        <v>45420.770833333336</v>
      </c>
      <c r="E6135" s="1">
        <v>0</v>
      </c>
      <c r="F6135" s="37">
        <v>0.30099999999999999</v>
      </c>
    </row>
    <row r="6136" spans="2:6">
      <c r="B6136" s="59">
        <f t="shared" si="191"/>
        <v>45413</v>
      </c>
      <c r="C6136" s="7">
        <f t="shared" si="190"/>
        <v>45420.770833333328</v>
      </c>
      <c r="D6136" s="7">
        <v>45420.791666666664</v>
      </c>
      <c r="E6136" s="1">
        <v>1.2999999999999999E-2</v>
      </c>
      <c r="F6136" s="37">
        <v>0.15</v>
      </c>
    </row>
    <row r="6137" spans="2:6">
      <c r="B6137" s="59">
        <f t="shared" si="191"/>
        <v>45413</v>
      </c>
      <c r="C6137" s="7">
        <f t="shared" si="190"/>
        <v>45420.791666666664</v>
      </c>
      <c r="D6137" s="7">
        <v>45420.8125</v>
      </c>
      <c r="E6137" s="1">
        <v>5.0000000000000001E-3</v>
      </c>
      <c r="F6137" s="37">
        <v>1E-3</v>
      </c>
    </row>
    <row r="6138" spans="2:6">
      <c r="B6138" s="59">
        <f t="shared" si="191"/>
        <v>45413</v>
      </c>
      <c r="C6138" s="7">
        <f t="shared" si="190"/>
        <v>45420.8125</v>
      </c>
      <c r="D6138" s="7">
        <v>45420.833333333336</v>
      </c>
      <c r="E6138" s="1">
        <v>1.6E-2</v>
      </c>
      <c r="F6138" s="37">
        <v>2E-3</v>
      </c>
    </row>
    <row r="6139" spans="2:6">
      <c r="B6139" s="59">
        <f t="shared" si="191"/>
        <v>45413</v>
      </c>
      <c r="C6139" s="7">
        <f t="shared" si="190"/>
        <v>45420.833333333328</v>
      </c>
      <c r="D6139" s="7">
        <v>45420.854166666664</v>
      </c>
      <c r="E6139" s="1">
        <v>0.152</v>
      </c>
      <c r="F6139" s="37">
        <v>2E-3</v>
      </c>
    </row>
    <row r="6140" spans="2:6">
      <c r="B6140" s="59">
        <f t="shared" si="191"/>
        <v>45413</v>
      </c>
      <c r="C6140" s="7">
        <f t="shared" si="190"/>
        <v>45420.854166666664</v>
      </c>
      <c r="D6140" s="7">
        <v>45420.875</v>
      </c>
      <c r="E6140" s="1">
        <v>0.01</v>
      </c>
      <c r="F6140" s="37">
        <v>1E-3</v>
      </c>
    </row>
    <row r="6141" spans="2:6">
      <c r="B6141" s="59">
        <f t="shared" si="191"/>
        <v>45413</v>
      </c>
      <c r="C6141" s="7">
        <f t="shared" si="190"/>
        <v>45420.875</v>
      </c>
      <c r="D6141" s="7">
        <v>45420.895833333336</v>
      </c>
      <c r="E6141" s="1">
        <v>7.0000000000000001E-3</v>
      </c>
      <c r="F6141" s="37">
        <v>0</v>
      </c>
    </row>
    <row r="6142" spans="2:6">
      <c r="B6142" s="59">
        <f t="shared" si="191"/>
        <v>45413</v>
      </c>
      <c r="C6142" s="7">
        <f t="shared" si="190"/>
        <v>45420.895833333328</v>
      </c>
      <c r="D6142" s="7">
        <v>45420.916666666664</v>
      </c>
      <c r="E6142" s="1">
        <v>6.0000000000000001E-3</v>
      </c>
      <c r="F6142" s="37">
        <v>0</v>
      </c>
    </row>
    <row r="6143" spans="2:6">
      <c r="B6143" s="59">
        <f t="shared" si="191"/>
        <v>45413</v>
      </c>
      <c r="C6143" s="7">
        <f t="shared" si="190"/>
        <v>45420.916666666664</v>
      </c>
      <c r="D6143" s="7">
        <v>45420.9375</v>
      </c>
      <c r="E6143" s="1">
        <v>4.0000000000000001E-3</v>
      </c>
      <c r="F6143" s="37">
        <v>1E-3</v>
      </c>
    </row>
    <row r="6144" spans="2:6">
      <c r="B6144" s="59">
        <f t="shared" si="191"/>
        <v>45413</v>
      </c>
      <c r="C6144" s="7">
        <f t="shared" si="190"/>
        <v>45420.9375</v>
      </c>
      <c r="D6144" s="7">
        <v>45420.958333333336</v>
      </c>
      <c r="E6144" s="1">
        <v>5.0000000000000001E-3</v>
      </c>
      <c r="F6144" s="37">
        <v>0</v>
      </c>
    </row>
    <row r="6145" spans="2:6">
      <c r="B6145" s="59">
        <f t="shared" si="191"/>
        <v>45413</v>
      </c>
      <c r="C6145" s="7">
        <f t="shared" si="190"/>
        <v>45420.958333333328</v>
      </c>
      <c r="D6145" s="7">
        <v>45420.979166666664</v>
      </c>
      <c r="E6145" s="1">
        <v>5.8999999999999997E-2</v>
      </c>
      <c r="F6145" s="37">
        <v>5.0000000000000001E-3</v>
      </c>
    </row>
    <row r="6146" spans="2:6">
      <c r="B6146" s="59">
        <f t="shared" si="191"/>
        <v>45413</v>
      </c>
      <c r="C6146" s="7">
        <f t="shared" si="190"/>
        <v>45420.979166666664</v>
      </c>
      <c r="D6146" s="7">
        <v>45421</v>
      </c>
      <c r="E6146" s="1">
        <v>0.01</v>
      </c>
      <c r="F6146" s="37">
        <v>0</v>
      </c>
    </row>
    <row r="6147" spans="2:6">
      <c r="B6147" s="59">
        <f t="shared" si="191"/>
        <v>45413</v>
      </c>
      <c r="C6147" s="7">
        <f t="shared" si="190"/>
        <v>45421</v>
      </c>
      <c r="D6147" s="7">
        <v>45421.020833333336</v>
      </c>
      <c r="E6147" s="1">
        <v>0.48599999999999999</v>
      </c>
      <c r="F6147" s="37">
        <v>0</v>
      </c>
    </row>
    <row r="6148" spans="2:6">
      <c r="B6148" s="59">
        <f t="shared" si="191"/>
        <v>45413</v>
      </c>
      <c r="C6148" s="7">
        <f t="shared" si="190"/>
        <v>45421.020833333328</v>
      </c>
      <c r="D6148" s="7">
        <v>45421.041666666664</v>
      </c>
      <c r="E6148" s="1">
        <v>0.80100000000000005</v>
      </c>
      <c r="F6148" s="37">
        <v>0</v>
      </c>
    </row>
    <row r="6149" spans="2:6">
      <c r="B6149" s="59">
        <f t="shared" si="191"/>
        <v>45413</v>
      </c>
      <c r="C6149" s="7">
        <f t="shared" ref="C6149:C6212" si="192">D6149-1/48</f>
        <v>45421.041666666664</v>
      </c>
      <c r="D6149" s="7">
        <v>45421.0625</v>
      </c>
      <c r="E6149" s="1">
        <v>0.80900000000000005</v>
      </c>
      <c r="F6149" s="37">
        <v>0</v>
      </c>
    </row>
    <row r="6150" spans="2:6">
      <c r="B6150" s="59">
        <f t="shared" ref="B6150:B6213" si="193">DATE(YEAR(C6150),MONTH(C6150),1)</f>
        <v>45413</v>
      </c>
      <c r="C6150" s="7">
        <f t="shared" si="192"/>
        <v>45421.0625</v>
      </c>
      <c r="D6150" s="7">
        <v>45421.083333333336</v>
      </c>
      <c r="E6150" s="1">
        <v>0.79100000000000004</v>
      </c>
      <c r="F6150" s="37">
        <v>0</v>
      </c>
    </row>
    <row r="6151" spans="2:6">
      <c r="B6151" s="59">
        <f t="shared" si="193"/>
        <v>45413</v>
      </c>
      <c r="C6151" s="7">
        <f t="shared" si="192"/>
        <v>45421.083333333328</v>
      </c>
      <c r="D6151" s="7">
        <v>45421.104166666664</v>
      </c>
      <c r="E6151" s="1">
        <v>0.78800000000000003</v>
      </c>
      <c r="F6151" s="37">
        <v>0</v>
      </c>
    </row>
    <row r="6152" spans="2:6">
      <c r="B6152" s="59">
        <f t="shared" si="193"/>
        <v>45413</v>
      </c>
      <c r="C6152" s="7">
        <f t="shared" si="192"/>
        <v>45421.104166666664</v>
      </c>
      <c r="D6152" s="7">
        <v>45421.125</v>
      </c>
      <c r="E6152" s="1">
        <v>0.78500000000000003</v>
      </c>
      <c r="F6152" s="37">
        <v>0</v>
      </c>
    </row>
    <row r="6153" spans="2:6">
      <c r="B6153" s="59">
        <f t="shared" si="193"/>
        <v>45413</v>
      </c>
      <c r="C6153" s="7">
        <f t="shared" si="192"/>
        <v>45421.125</v>
      </c>
      <c r="D6153" s="7">
        <v>45421.145833333336</v>
      </c>
      <c r="E6153" s="1">
        <v>0.78200000000000003</v>
      </c>
      <c r="F6153" s="37">
        <v>0</v>
      </c>
    </row>
    <row r="6154" spans="2:6">
      <c r="B6154" s="59">
        <f t="shared" si="193"/>
        <v>45413</v>
      </c>
      <c r="C6154" s="7">
        <f t="shared" si="192"/>
        <v>45421.145833333328</v>
      </c>
      <c r="D6154" s="7">
        <v>45421.166666666664</v>
      </c>
      <c r="E6154" s="1">
        <v>0.78400000000000003</v>
      </c>
      <c r="F6154" s="37">
        <v>0</v>
      </c>
    </row>
    <row r="6155" spans="2:6">
      <c r="B6155" s="59">
        <f t="shared" si="193"/>
        <v>45413</v>
      </c>
      <c r="C6155" s="7">
        <f t="shared" si="192"/>
        <v>45421.166666666664</v>
      </c>
      <c r="D6155" s="7">
        <v>45421.1875</v>
      </c>
      <c r="E6155" s="1">
        <v>0.78400000000000003</v>
      </c>
      <c r="F6155" s="37">
        <v>0</v>
      </c>
    </row>
    <row r="6156" spans="2:6">
      <c r="B6156" s="59">
        <f t="shared" si="193"/>
        <v>45413</v>
      </c>
      <c r="C6156" s="7">
        <f t="shared" si="192"/>
        <v>45421.1875</v>
      </c>
      <c r="D6156" s="7">
        <v>45421.208333333336</v>
      </c>
      <c r="E6156" s="1">
        <v>0.78</v>
      </c>
      <c r="F6156" s="37">
        <v>0</v>
      </c>
    </row>
    <row r="6157" spans="2:6">
      <c r="B6157" s="59">
        <f t="shared" si="193"/>
        <v>45413</v>
      </c>
      <c r="C6157" s="7">
        <f t="shared" si="192"/>
        <v>45421.208333333328</v>
      </c>
      <c r="D6157" s="7">
        <v>45421.229166666664</v>
      </c>
      <c r="E6157" s="1">
        <v>0.77600000000000002</v>
      </c>
      <c r="F6157" s="37">
        <v>0</v>
      </c>
    </row>
    <row r="6158" spans="2:6">
      <c r="B6158" s="59">
        <f t="shared" si="193"/>
        <v>45413</v>
      </c>
      <c r="C6158" s="7">
        <f t="shared" si="192"/>
        <v>45421.229166666664</v>
      </c>
      <c r="D6158" s="7">
        <v>45421.25</v>
      </c>
      <c r="E6158" s="1">
        <v>1.2909999999999999</v>
      </c>
      <c r="F6158" s="37">
        <v>0</v>
      </c>
    </row>
    <row r="6159" spans="2:6">
      <c r="B6159" s="59">
        <f t="shared" si="193"/>
        <v>45413</v>
      </c>
      <c r="C6159" s="7">
        <f t="shared" si="192"/>
        <v>45421.25</v>
      </c>
      <c r="D6159" s="7">
        <v>45421.270833333336</v>
      </c>
      <c r="E6159" s="1">
        <v>1.0900000000000001</v>
      </c>
      <c r="F6159" s="37">
        <v>0</v>
      </c>
    </row>
    <row r="6160" spans="2:6">
      <c r="B6160" s="59">
        <f t="shared" si="193"/>
        <v>45413</v>
      </c>
      <c r="C6160" s="7">
        <f t="shared" si="192"/>
        <v>45421.270833333328</v>
      </c>
      <c r="D6160" s="7">
        <v>45421.291666666664</v>
      </c>
      <c r="E6160" s="1">
        <v>0.499</v>
      </c>
      <c r="F6160" s="37">
        <v>0</v>
      </c>
    </row>
    <row r="6161" spans="2:6">
      <c r="B6161" s="59">
        <f t="shared" si="193"/>
        <v>45413</v>
      </c>
      <c r="C6161" s="7">
        <f t="shared" si="192"/>
        <v>45421.291666666664</v>
      </c>
      <c r="D6161" s="7">
        <v>45421.3125</v>
      </c>
      <c r="E6161" s="1">
        <v>0.58399999999999996</v>
      </c>
      <c r="F6161" s="37">
        <v>0</v>
      </c>
    </row>
    <row r="6162" spans="2:6">
      <c r="B6162" s="59">
        <f t="shared" si="193"/>
        <v>45413</v>
      </c>
      <c r="C6162" s="7">
        <f t="shared" si="192"/>
        <v>45421.3125</v>
      </c>
      <c r="D6162" s="7">
        <v>45421.333333333336</v>
      </c>
      <c r="E6162" s="1">
        <v>0.36599999999999999</v>
      </c>
      <c r="F6162" s="37">
        <v>0</v>
      </c>
    </row>
    <row r="6163" spans="2:6">
      <c r="B6163" s="59">
        <f t="shared" si="193"/>
        <v>45413</v>
      </c>
      <c r="C6163" s="7">
        <f t="shared" si="192"/>
        <v>45421.333333333328</v>
      </c>
      <c r="D6163" s="7">
        <v>45421.354166666664</v>
      </c>
      <c r="E6163" s="1">
        <v>0.04</v>
      </c>
      <c r="F6163" s="37">
        <v>4.0000000000000001E-3</v>
      </c>
    </row>
    <row r="6164" spans="2:6">
      <c r="B6164" s="59">
        <f t="shared" si="193"/>
        <v>45413</v>
      </c>
      <c r="C6164" s="7">
        <f t="shared" si="192"/>
        <v>45421.354166666664</v>
      </c>
      <c r="D6164" s="7">
        <v>45421.375</v>
      </c>
      <c r="E6164" s="1">
        <v>0</v>
      </c>
      <c r="F6164" s="37">
        <v>2E-3</v>
      </c>
    </row>
    <row r="6165" spans="2:6">
      <c r="B6165" s="59">
        <f t="shared" si="193"/>
        <v>45413</v>
      </c>
      <c r="C6165" s="7">
        <f t="shared" si="192"/>
        <v>45421.375</v>
      </c>
      <c r="D6165" s="7">
        <v>45421.395833333336</v>
      </c>
      <c r="E6165" s="1">
        <v>0</v>
      </c>
      <c r="F6165" s="37">
        <v>2E-3</v>
      </c>
    </row>
    <row r="6166" spans="2:6">
      <c r="B6166" s="59">
        <f t="shared" si="193"/>
        <v>45413</v>
      </c>
      <c r="C6166" s="7">
        <f t="shared" si="192"/>
        <v>45421.395833333328</v>
      </c>
      <c r="D6166" s="7">
        <v>45421.416666666664</v>
      </c>
      <c r="E6166" s="1">
        <v>0</v>
      </c>
      <c r="F6166" s="37">
        <v>2E-3</v>
      </c>
    </row>
    <row r="6167" spans="2:6">
      <c r="B6167" s="59">
        <f t="shared" si="193"/>
        <v>45413</v>
      </c>
      <c r="C6167" s="7">
        <f t="shared" si="192"/>
        <v>45421.416666666664</v>
      </c>
      <c r="D6167" s="7">
        <v>45421.4375</v>
      </c>
      <c r="E6167" s="1">
        <v>0</v>
      </c>
      <c r="F6167" s="37">
        <v>2E-3</v>
      </c>
    </row>
    <row r="6168" spans="2:6">
      <c r="B6168" s="59">
        <f t="shared" si="193"/>
        <v>45413</v>
      </c>
      <c r="C6168" s="7">
        <f t="shared" si="192"/>
        <v>45421.4375</v>
      </c>
      <c r="D6168" s="7">
        <v>45421.458333333336</v>
      </c>
      <c r="E6168" s="1">
        <v>0</v>
      </c>
      <c r="F6168" s="37">
        <v>4.0000000000000001E-3</v>
      </c>
    </row>
    <row r="6169" spans="2:6">
      <c r="B6169" s="59">
        <f t="shared" si="193"/>
        <v>45413</v>
      </c>
      <c r="C6169" s="7">
        <f t="shared" si="192"/>
        <v>45421.458333333328</v>
      </c>
      <c r="D6169" s="7">
        <v>45421.479166666664</v>
      </c>
      <c r="E6169" s="1">
        <v>1E-3</v>
      </c>
      <c r="F6169" s="37">
        <v>6.0000000000000001E-3</v>
      </c>
    </row>
    <row r="6170" spans="2:6">
      <c r="B6170" s="59">
        <f t="shared" si="193"/>
        <v>45413</v>
      </c>
      <c r="C6170" s="7">
        <f t="shared" si="192"/>
        <v>45421.479166666664</v>
      </c>
      <c r="D6170" s="7">
        <v>45421.5</v>
      </c>
      <c r="E6170" s="1">
        <v>0</v>
      </c>
      <c r="F6170" s="37">
        <v>4.0000000000000001E-3</v>
      </c>
    </row>
    <row r="6171" spans="2:6">
      <c r="B6171" s="59">
        <f t="shared" si="193"/>
        <v>45413</v>
      </c>
      <c r="C6171" s="7">
        <f t="shared" si="192"/>
        <v>45421.5</v>
      </c>
      <c r="D6171" s="7">
        <v>45421.520833333336</v>
      </c>
      <c r="E6171" s="1">
        <v>1E-3</v>
      </c>
      <c r="F6171" s="37">
        <v>7.0000000000000001E-3</v>
      </c>
    </row>
    <row r="6172" spans="2:6">
      <c r="B6172" s="59">
        <f t="shared" si="193"/>
        <v>45413</v>
      </c>
      <c r="C6172" s="7">
        <f t="shared" si="192"/>
        <v>45421.520833333328</v>
      </c>
      <c r="D6172" s="7">
        <v>45421.541666666664</v>
      </c>
      <c r="E6172" s="1">
        <v>2E-3</v>
      </c>
      <c r="F6172" s="37">
        <v>8.9999999999999993E-3</v>
      </c>
    </row>
    <row r="6173" spans="2:6">
      <c r="B6173" s="59">
        <f t="shared" si="193"/>
        <v>45413</v>
      </c>
      <c r="C6173" s="7">
        <f t="shared" si="192"/>
        <v>45421.541666666664</v>
      </c>
      <c r="D6173" s="7">
        <v>45421.5625</v>
      </c>
      <c r="E6173" s="1">
        <v>0</v>
      </c>
      <c r="F6173" s="37">
        <v>7.0000000000000001E-3</v>
      </c>
    </row>
    <row r="6174" spans="2:6">
      <c r="B6174" s="59">
        <f t="shared" si="193"/>
        <v>45413</v>
      </c>
      <c r="C6174" s="7">
        <f t="shared" si="192"/>
        <v>45421.5625</v>
      </c>
      <c r="D6174" s="7">
        <v>45421.583333333336</v>
      </c>
      <c r="E6174" s="1">
        <v>3.0000000000000001E-3</v>
      </c>
      <c r="F6174" s="37">
        <v>6.0000000000000001E-3</v>
      </c>
    </row>
    <row r="6175" spans="2:6">
      <c r="B6175" s="59">
        <f t="shared" si="193"/>
        <v>45413</v>
      </c>
      <c r="C6175" s="7">
        <f t="shared" si="192"/>
        <v>45421.583333333328</v>
      </c>
      <c r="D6175" s="7">
        <v>45421.604166666664</v>
      </c>
      <c r="E6175" s="1">
        <v>0</v>
      </c>
      <c r="F6175" s="37">
        <v>0.73299999999999998</v>
      </c>
    </row>
    <row r="6176" spans="2:6">
      <c r="B6176" s="59">
        <f t="shared" si="193"/>
        <v>45413</v>
      </c>
      <c r="C6176" s="7">
        <f t="shared" si="192"/>
        <v>45421.604166666664</v>
      </c>
      <c r="D6176" s="7">
        <v>45421.625</v>
      </c>
      <c r="E6176" s="1">
        <v>0</v>
      </c>
      <c r="F6176" s="37">
        <v>1.9850000000000001</v>
      </c>
    </row>
    <row r="6177" spans="2:6">
      <c r="B6177" s="59">
        <f t="shared" si="193"/>
        <v>45413</v>
      </c>
      <c r="C6177" s="7">
        <f t="shared" si="192"/>
        <v>45421.625</v>
      </c>
      <c r="D6177" s="7">
        <v>45421.645833333336</v>
      </c>
      <c r="E6177" s="1">
        <v>0</v>
      </c>
      <c r="F6177" s="37">
        <v>1.774</v>
      </c>
    </row>
    <row r="6178" spans="2:6">
      <c r="B6178" s="59">
        <f t="shared" si="193"/>
        <v>45413</v>
      </c>
      <c r="C6178" s="7">
        <f t="shared" si="192"/>
        <v>45421.645833333328</v>
      </c>
      <c r="D6178" s="7">
        <v>45421.666666666664</v>
      </c>
      <c r="E6178" s="1">
        <v>0</v>
      </c>
      <c r="F6178" s="37">
        <v>1.462</v>
      </c>
    </row>
    <row r="6179" spans="2:6">
      <c r="B6179" s="59">
        <f t="shared" si="193"/>
        <v>45413</v>
      </c>
      <c r="C6179" s="7">
        <f t="shared" si="192"/>
        <v>45421.666666666664</v>
      </c>
      <c r="D6179" s="7">
        <v>45421.6875</v>
      </c>
      <c r="E6179" s="1">
        <v>0</v>
      </c>
      <c r="F6179" s="37">
        <v>1.764</v>
      </c>
    </row>
    <row r="6180" spans="2:6">
      <c r="B6180" s="59">
        <f t="shared" si="193"/>
        <v>45413</v>
      </c>
      <c r="C6180" s="7">
        <f t="shared" si="192"/>
        <v>45421.6875</v>
      </c>
      <c r="D6180" s="7">
        <v>45421.708333333336</v>
      </c>
      <c r="E6180" s="1">
        <v>0</v>
      </c>
      <c r="F6180" s="37">
        <v>1.2889999999999999</v>
      </c>
    </row>
    <row r="6181" spans="2:6">
      <c r="B6181" s="59">
        <f t="shared" si="193"/>
        <v>45413</v>
      </c>
      <c r="C6181" s="7">
        <f t="shared" si="192"/>
        <v>45421.708333333328</v>
      </c>
      <c r="D6181" s="7">
        <v>45421.729166666664</v>
      </c>
      <c r="E6181" s="1">
        <v>0</v>
      </c>
      <c r="F6181" s="37">
        <v>1.002</v>
      </c>
    </row>
    <row r="6182" spans="2:6">
      <c r="B6182" s="59">
        <f t="shared" si="193"/>
        <v>45413</v>
      </c>
      <c r="C6182" s="7">
        <f t="shared" si="192"/>
        <v>45421.729166666664</v>
      </c>
      <c r="D6182" s="7">
        <v>45421.75</v>
      </c>
      <c r="E6182" s="1">
        <v>0</v>
      </c>
      <c r="F6182" s="37">
        <v>0.55500000000000005</v>
      </c>
    </row>
    <row r="6183" spans="2:6">
      <c r="B6183" s="59">
        <f t="shared" si="193"/>
        <v>45413</v>
      </c>
      <c r="C6183" s="7">
        <f t="shared" si="192"/>
        <v>45421.75</v>
      </c>
      <c r="D6183" s="7">
        <v>45421.770833333336</v>
      </c>
      <c r="E6183" s="1">
        <v>0</v>
      </c>
      <c r="F6183" s="37">
        <v>0.441</v>
      </c>
    </row>
    <row r="6184" spans="2:6">
      <c r="B6184" s="59">
        <f t="shared" si="193"/>
        <v>45413</v>
      </c>
      <c r="C6184" s="7">
        <f t="shared" si="192"/>
        <v>45421.770833333328</v>
      </c>
      <c r="D6184" s="7">
        <v>45421.791666666664</v>
      </c>
      <c r="E6184" s="1">
        <v>0</v>
      </c>
      <c r="F6184" s="37">
        <v>0.59899999999999998</v>
      </c>
    </row>
    <row r="6185" spans="2:6">
      <c r="B6185" s="59">
        <f t="shared" si="193"/>
        <v>45413</v>
      </c>
      <c r="C6185" s="7">
        <f t="shared" si="192"/>
        <v>45421.791666666664</v>
      </c>
      <c r="D6185" s="7">
        <v>45421.8125</v>
      </c>
      <c r="E6185" s="1">
        <v>0</v>
      </c>
      <c r="F6185" s="37">
        <v>0.151</v>
      </c>
    </row>
    <row r="6186" spans="2:6">
      <c r="B6186" s="59">
        <f t="shared" si="193"/>
        <v>45413</v>
      </c>
      <c r="C6186" s="7">
        <f t="shared" si="192"/>
        <v>45421.8125</v>
      </c>
      <c r="D6186" s="7">
        <v>45421.833333333336</v>
      </c>
      <c r="E6186" s="1">
        <v>4.0000000000000001E-3</v>
      </c>
      <c r="F6186" s="37">
        <v>3.0000000000000001E-3</v>
      </c>
    </row>
    <row r="6187" spans="2:6">
      <c r="B6187" s="59">
        <f t="shared" si="193"/>
        <v>45413</v>
      </c>
      <c r="C6187" s="7">
        <f t="shared" si="192"/>
        <v>45421.833333333328</v>
      </c>
      <c r="D6187" s="7">
        <v>45421.854166666664</v>
      </c>
      <c r="E6187" s="1">
        <v>1E-3</v>
      </c>
      <c r="F6187" s="37">
        <v>2E-3</v>
      </c>
    </row>
    <row r="6188" spans="2:6">
      <c r="B6188" s="59">
        <f t="shared" si="193"/>
        <v>45413</v>
      </c>
      <c r="C6188" s="7">
        <f t="shared" si="192"/>
        <v>45421.854166666664</v>
      </c>
      <c r="D6188" s="7">
        <v>45421.875</v>
      </c>
      <c r="E6188" s="1">
        <v>0</v>
      </c>
      <c r="F6188" s="37">
        <v>1E-3</v>
      </c>
    </row>
    <row r="6189" spans="2:6">
      <c r="B6189" s="59">
        <f t="shared" si="193"/>
        <v>45413</v>
      </c>
      <c r="C6189" s="7">
        <f t="shared" si="192"/>
        <v>45421.875</v>
      </c>
      <c r="D6189" s="7">
        <v>45421.895833333336</v>
      </c>
      <c r="E6189" s="1">
        <v>0</v>
      </c>
      <c r="F6189" s="37">
        <v>2E-3</v>
      </c>
    </row>
    <row r="6190" spans="2:6">
      <c r="B6190" s="59">
        <f t="shared" si="193"/>
        <v>45413</v>
      </c>
      <c r="C6190" s="7">
        <f t="shared" si="192"/>
        <v>45421.895833333328</v>
      </c>
      <c r="D6190" s="7">
        <v>45421.916666666664</v>
      </c>
      <c r="E6190" s="1">
        <v>0</v>
      </c>
      <c r="F6190" s="37">
        <v>2E-3</v>
      </c>
    </row>
    <row r="6191" spans="2:6">
      <c r="B6191" s="59">
        <f t="shared" si="193"/>
        <v>45413</v>
      </c>
      <c r="C6191" s="7">
        <f t="shared" si="192"/>
        <v>45421.916666666664</v>
      </c>
      <c r="D6191" s="7">
        <v>45421.9375</v>
      </c>
      <c r="E6191" s="1">
        <v>0</v>
      </c>
      <c r="F6191" s="37">
        <v>1E-3</v>
      </c>
    </row>
    <row r="6192" spans="2:6">
      <c r="B6192" s="59">
        <f t="shared" si="193"/>
        <v>45413</v>
      </c>
      <c r="C6192" s="7">
        <f t="shared" si="192"/>
        <v>45421.9375</v>
      </c>
      <c r="D6192" s="7">
        <v>45421.958333333336</v>
      </c>
      <c r="E6192" s="1">
        <v>0</v>
      </c>
      <c r="F6192" s="37">
        <v>1E-3</v>
      </c>
    </row>
    <row r="6193" spans="2:6">
      <c r="B6193" s="59">
        <f t="shared" si="193"/>
        <v>45413</v>
      </c>
      <c r="C6193" s="7">
        <f t="shared" si="192"/>
        <v>45421.958333333328</v>
      </c>
      <c r="D6193" s="7">
        <v>45421.979166666664</v>
      </c>
      <c r="E6193" s="1">
        <v>0</v>
      </c>
      <c r="F6193" s="37">
        <v>2E-3</v>
      </c>
    </row>
    <row r="6194" spans="2:6">
      <c r="B6194" s="59">
        <f t="shared" si="193"/>
        <v>45413</v>
      </c>
      <c r="C6194" s="7">
        <f t="shared" si="192"/>
        <v>45421.979166666664</v>
      </c>
      <c r="D6194" s="7">
        <v>45422</v>
      </c>
      <c r="E6194" s="1">
        <v>0</v>
      </c>
      <c r="F6194" s="37">
        <v>2E-3</v>
      </c>
    </row>
    <row r="6195" spans="2:6">
      <c r="B6195" s="59">
        <f t="shared" si="193"/>
        <v>45413</v>
      </c>
      <c r="C6195" s="7">
        <f t="shared" si="192"/>
        <v>45422</v>
      </c>
      <c r="D6195" s="7">
        <v>45422.020833333336</v>
      </c>
      <c r="E6195" s="1">
        <v>0</v>
      </c>
      <c r="F6195" s="37">
        <v>2E-3</v>
      </c>
    </row>
    <row r="6196" spans="2:6">
      <c r="B6196" s="59">
        <f t="shared" si="193"/>
        <v>45413</v>
      </c>
      <c r="C6196" s="7">
        <f t="shared" si="192"/>
        <v>45422.020833333328</v>
      </c>
      <c r="D6196" s="7">
        <v>45422.041666666664</v>
      </c>
      <c r="E6196" s="1">
        <v>0</v>
      </c>
      <c r="F6196" s="37">
        <v>1E-3</v>
      </c>
    </row>
    <row r="6197" spans="2:6">
      <c r="B6197" s="59">
        <f t="shared" si="193"/>
        <v>45413</v>
      </c>
      <c r="C6197" s="7">
        <f t="shared" si="192"/>
        <v>45422.041666666664</v>
      </c>
      <c r="D6197" s="7">
        <v>45422.0625</v>
      </c>
      <c r="E6197" s="1">
        <v>0</v>
      </c>
      <c r="F6197" s="37">
        <v>2E-3</v>
      </c>
    </row>
    <row r="6198" spans="2:6">
      <c r="B6198" s="59">
        <f t="shared" si="193"/>
        <v>45413</v>
      </c>
      <c r="C6198" s="7">
        <f t="shared" si="192"/>
        <v>45422.0625</v>
      </c>
      <c r="D6198" s="7">
        <v>45422.083333333336</v>
      </c>
      <c r="E6198" s="1">
        <v>0</v>
      </c>
      <c r="F6198" s="37">
        <v>2E-3</v>
      </c>
    </row>
    <row r="6199" spans="2:6">
      <c r="B6199" s="59">
        <f t="shared" si="193"/>
        <v>45413</v>
      </c>
      <c r="C6199" s="7">
        <f t="shared" si="192"/>
        <v>45422.083333333328</v>
      </c>
      <c r="D6199" s="7">
        <v>45422.104166666664</v>
      </c>
      <c r="E6199" s="1">
        <v>0</v>
      </c>
      <c r="F6199" s="37">
        <v>2E-3</v>
      </c>
    </row>
    <row r="6200" spans="2:6">
      <c r="B6200" s="59">
        <f t="shared" si="193"/>
        <v>45413</v>
      </c>
      <c r="C6200" s="7">
        <f t="shared" si="192"/>
        <v>45422.104166666664</v>
      </c>
      <c r="D6200" s="7">
        <v>45422.125</v>
      </c>
      <c r="E6200" s="1">
        <v>0</v>
      </c>
      <c r="F6200" s="37">
        <v>2E-3</v>
      </c>
    </row>
    <row r="6201" spans="2:6">
      <c r="B6201" s="59">
        <f t="shared" si="193"/>
        <v>45413</v>
      </c>
      <c r="C6201" s="7">
        <f t="shared" si="192"/>
        <v>45422.125</v>
      </c>
      <c r="D6201" s="7">
        <v>45422.145833333336</v>
      </c>
      <c r="E6201" s="1">
        <v>0</v>
      </c>
      <c r="F6201" s="37">
        <v>1E-3</v>
      </c>
    </row>
    <row r="6202" spans="2:6">
      <c r="B6202" s="59">
        <f t="shared" si="193"/>
        <v>45413</v>
      </c>
      <c r="C6202" s="7">
        <f t="shared" si="192"/>
        <v>45422.145833333328</v>
      </c>
      <c r="D6202" s="7">
        <v>45422.166666666664</v>
      </c>
      <c r="E6202" s="1">
        <v>0</v>
      </c>
      <c r="F6202" s="37">
        <v>2E-3</v>
      </c>
    </row>
    <row r="6203" spans="2:6">
      <c r="B6203" s="59">
        <f t="shared" si="193"/>
        <v>45413</v>
      </c>
      <c r="C6203" s="7">
        <f t="shared" si="192"/>
        <v>45422.166666666664</v>
      </c>
      <c r="D6203" s="7">
        <v>45422.1875</v>
      </c>
      <c r="E6203" s="1">
        <v>0</v>
      </c>
      <c r="F6203" s="37">
        <v>2E-3</v>
      </c>
    </row>
    <row r="6204" spans="2:6">
      <c r="B6204" s="59">
        <f t="shared" si="193"/>
        <v>45413</v>
      </c>
      <c r="C6204" s="7">
        <f t="shared" si="192"/>
        <v>45422.1875</v>
      </c>
      <c r="D6204" s="7">
        <v>45422.208333333336</v>
      </c>
      <c r="E6204" s="1">
        <v>0</v>
      </c>
      <c r="F6204" s="37">
        <v>2E-3</v>
      </c>
    </row>
    <row r="6205" spans="2:6">
      <c r="B6205" s="59">
        <f t="shared" si="193"/>
        <v>45413</v>
      </c>
      <c r="C6205" s="7">
        <f t="shared" si="192"/>
        <v>45422.208333333328</v>
      </c>
      <c r="D6205" s="7">
        <v>45422.229166666664</v>
      </c>
      <c r="E6205" s="1">
        <v>0</v>
      </c>
      <c r="F6205" s="37">
        <v>1E-3</v>
      </c>
    </row>
    <row r="6206" spans="2:6">
      <c r="B6206" s="59">
        <f t="shared" si="193"/>
        <v>45413</v>
      </c>
      <c r="C6206" s="7">
        <f t="shared" si="192"/>
        <v>45422.229166666664</v>
      </c>
      <c r="D6206" s="7">
        <v>45422.25</v>
      </c>
      <c r="E6206" s="1">
        <v>1E-3</v>
      </c>
      <c r="F6206" s="37">
        <v>1E-3</v>
      </c>
    </row>
    <row r="6207" spans="2:6">
      <c r="B6207" s="59">
        <f t="shared" si="193"/>
        <v>45413</v>
      </c>
      <c r="C6207" s="7">
        <f t="shared" si="192"/>
        <v>45422.25</v>
      </c>
      <c r="D6207" s="7">
        <v>45422.270833333336</v>
      </c>
      <c r="E6207" s="1">
        <v>1E-3</v>
      </c>
      <c r="F6207" s="37">
        <v>1E-3</v>
      </c>
    </row>
    <row r="6208" spans="2:6">
      <c r="B6208" s="59">
        <f t="shared" si="193"/>
        <v>45413</v>
      </c>
      <c r="C6208" s="7">
        <f t="shared" si="192"/>
        <v>45422.270833333328</v>
      </c>
      <c r="D6208" s="7">
        <v>45422.291666666664</v>
      </c>
      <c r="E6208" s="1">
        <v>2E-3</v>
      </c>
      <c r="F6208" s="37">
        <v>1E-3</v>
      </c>
    </row>
    <row r="6209" spans="2:6">
      <c r="B6209" s="59">
        <f t="shared" si="193"/>
        <v>45413</v>
      </c>
      <c r="C6209" s="7">
        <f t="shared" si="192"/>
        <v>45422.291666666664</v>
      </c>
      <c r="D6209" s="7">
        <v>45422.3125</v>
      </c>
      <c r="E6209" s="1">
        <v>4.0000000000000001E-3</v>
      </c>
      <c r="F6209" s="37">
        <v>3.0000000000000001E-3</v>
      </c>
    </row>
    <row r="6210" spans="2:6">
      <c r="B6210" s="59">
        <f t="shared" si="193"/>
        <v>45413</v>
      </c>
      <c r="C6210" s="7">
        <f t="shared" si="192"/>
        <v>45422.3125</v>
      </c>
      <c r="D6210" s="7">
        <v>45422.333333333336</v>
      </c>
      <c r="E6210" s="1">
        <v>1E-3</v>
      </c>
      <c r="F6210" s="37">
        <v>0</v>
      </c>
    </row>
    <row r="6211" spans="2:6">
      <c r="B6211" s="59">
        <f t="shared" si="193"/>
        <v>45413</v>
      </c>
      <c r="C6211" s="7">
        <f t="shared" si="192"/>
        <v>45422.333333333328</v>
      </c>
      <c r="D6211" s="7">
        <v>45422.354166666664</v>
      </c>
      <c r="E6211" s="1">
        <v>1E-3</v>
      </c>
      <c r="F6211" s="37">
        <v>2E-3</v>
      </c>
    </row>
    <row r="6212" spans="2:6">
      <c r="B6212" s="59">
        <f t="shared" si="193"/>
        <v>45413</v>
      </c>
      <c r="C6212" s="7">
        <f t="shared" si="192"/>
        <v>45422.354166666664</v>
      </c>
      <c r="D6212" s="7">
        <v>45422.375</v>
      </c>
      <c r="E6212" s="1">
        <v>0</v>
      </c>
      <c r="F6212" s="37">
        <v>3.0000000000000001E-3</v>
      </c>
    </row>
    <row r="6213" spans="2:6">
      <c r="B6213" s="59">
        <f t="shared" si="193"/>
        <v>45413</v>
      </c>
      <c r="C6213" s="7">
        <f t="shared" ref="C6213:C6276" si="194">D6213-1/48</f>
        <v>45422.375</v>
      </c>
      <c r="D6213" s="7">
        <v>45422.395833333336</v>
      </c>
      <c r="E6213" s="1">
        <v>0</v>
      </c>
      <c r="F6213" s="37">
        <v>0</v>
      </c>
    </row>
    <row r="6214" spans="2:6">
      <c r="B6214" s="59">
        <f t="shared" ref="B6214:B6277" si="195">DATE(YEAR(C6214),MONTH(C6214),1)</f>
        <v>45413</v>
      </c>
      <c r="C6214" s="7">
        <f t="shared" si="194"/>
        <v>45422.395833333328</v>
      </c>
      <c r="D6214" s="7">
        <v>45422.416666666664</v>
      </c>
      <c r="E6214" s="1">
        <v>0</v>
      </c>
      <c r="F6214" s="37">
        <v>1E-3</v>
      </c>
    </row>
    <row r="6215" spans="2:6">
      <c r="B6215" s="59">
        <f t="shared" si="195"/>
        <v>45413</v>
      </c>
      <c r="C6215" s="7">
        <f t="shared" si="194"/>
        <v>45422.416666666664</v>
      </c>
      <c r="D6215" s="7">
        <v>45422.4375</v>
      </c>
      <c r="E6215" s="1">
        <v>0</v>
      </c>
      <c r="F6215" s="37">
        <v>1.4E-2</v>
      </c>
    </row>
    <row r="6216" spans="2:6">
      <c r="B6216" s="59">
        <f t="shared" si="195"/>
        <v>45413</v>
      </c>
      <c r="C6216" s="7">
        <f t="shared" si="194"/>
        <v>45422.4375</v>
      </c>
      <c r="D6216" s="7">
        <v>45422.458333333336</v>
      </c>
      <c r="E6216" s="1">
        <v>1E-3</v>
      </c>
      <c r="F6216" s="37">
        <v>1E-3</v>
      </c>
    </row>
    <row r="6217" spans="2:6">
      <c r="B6217" s="59">
        <f t="shared" si="195"/>
        <v>45413</v>
      </c>
      <c r="C6217" s="7">
        <f t="shared" si="194"/>
        <v>45422.458333333328</v>
      </c>
      <c r="D6217" s="7">
        <v>45422.479166666664</v>
      </c>
      <c r="E6217" s="1">
        <v>0</v>
      </c>
      <c r="F6217" s="37">
        <v>8.9999999999999993E-3</v>
      </c>
    </row>
    <row r="6218" spans="2:6">
      <c r="B6218" s="59">
        <f t="shared" si="195"/>
        <v>45413</v>
      </c>
      <c r="C6218" s="7">
        <f t="shared" si="194"/>
        <v>45422.479166666664</v>
      </c>
      <c r="D6218" s="7">
        <v>45422.5</v>
      </c>
      <c r="E6218" s="1">
        <v>0</v>
      </c>
      <c r="F6218" s="37">
        <v>1.643</v>
      </c>
    </row>
    <row r="6219" spans="2:6">
      <c r="B6219" s="59">
        <f t="shared" si="195"/>
        <v>45413</v>
      </c>
      <c r="C6219" s="7">
        <f t="shared" si="194"/>
        <v>45422.5</v>
      </c>
      <c r="D6219" s="7">
        <v>45422.520833333336</v>
      </c>
      <c r="E6219" s="1">
        <v>0</v>
      </c>
      <c r="F6219" s="37">
        <v>1.8380000000000001</v>
      </c>
    </row>
    <row r="6220" spans="2:6">
      <c r="B6220" s="59">
        <f t="shared" si="195"/>
        <v>45413</v>
      </c>
      <c r="C6220" s="7">
        <f t="shared" si="194"/>
        <v>45422.520833333328</v>
      </c>
      <c r="D6220" s="7">
        <v>45422.541666666664</v>
      </c>
      <c r="E6220" s="1">
        <v>0</v>
      </c>
      <c r="F6220" s="37">
        <v>1.36</v>
      </c>
    </row>
    <row r="6221" spans="2:6">
      <c r="B6221" s="59">
        <f t="shared" si="195"/>
        <v>45413</v>
      </c>
      <c r="C6221" s="7">
        <f t="shared" si="194"/>
        <v>45422.541666666664</v>
      </c>
      <c r="D6221" s="7">
        <v>45422.5625</v>
      </c>
      <c r="E6221" s="1">
        <v>0</v>
      </c>
      <c r="F6221" s="37">
        <v>1.325</v>
      </c>
    </row>
    <row r="6222" spans="2:6">
      <c r="B6222" s="59">
        <f t="shared" si="195"/>
        <v>45413</v>
      </c>
      <c r="C6222" s="7">
        <f t="shared" si="194"/>
        <v>45422.5625</v>
      </c>
      <c r="D6222" s="7">
        <v>45422.583333333336</v>
      </c>
      <c r="E6222" s="1">
        <v>0</v>
      </c>
      <c r="F6222" s="37">
        <v>2.0110000000000001</v>
      </c>
    </row>
    <row r="6223" spans="2:6">
      <c r="B6223" s="59">
        <f t="shared" si="195"/>
        <v>45413</v>
      </c>
      <c r="C6223" s="7">
        <f t="shared" si="194"/>
        <v>45422.583333333328</v>
      </c>
      <c r="D6223" s="7">
        <v>45422.604166666664</v>
      </c>
      <c r="E6223" s="1">
        <v>0</v>
      </c>
      <c r="F6223" s="37">
        <v>1.175</v>
      </c>
    </row>
    <row r="6224" spans="2:6">
      <c r="B6224" s="59">
        <f t="shared" si="195"/>
        <v>45413</v>
      </c>
      <c r="C6224" s="7">
        <f t="shared" si="194"/>
        <v>45422.604166666664</v>
      </c>
      <c r="D6224" s="7">
        <v>45422.625</v>
      </c>
      <c r="E6224" s="1">
        <v>0</v>
      </c>
      <c r="F6224" s="37">
        <v>0.72</v>
      </c>
    </row>
    <row r="6225" spans="2:6">
      <c r="B6225" s="59">
        <f t="shared" si="195"/>
        <v>45413</v>
      </c>
      <c r="C6225" s="7">
        <f t="shared" si="194"/>
        <v>45422.625</v>
      </c>
      <c r="D6225" s="7">
        <v>45422.645833333336</v>
      </c>
      <c r="E6225" s="1">
        <v>0</v>
      </c>
      <c r="F6225" s="37">
        <v>0.629</v>
      </c>
    </row>
    <row r="6226" spans="2:6">
      <c r="B6226" s="59">
        <f t="shared" si="195"/>
        <v>45413</v>
      </c>
      <c r="C6226" s="7">
        <f t="shared" si="194"/>
        <v>45422.645833333328</v>
      </c>
      <c r="D6226" s="7">
        <v>45422.666666666664</v>
      </c>
      <c r="E6226" s="1">
        <v>0</v>
      </c>
      <c r="F6226" s="37">
        <v>0.42799999999999999</v>
      </c>
    </row>
    <row r="6227" spans="2:6">
      <c r="B6227" s="59">
        <f t="shared" si="195"/>
        <v>45413</v>
      </c>
      <c r="C6227" s="7">
        <f t="shared" si="194"/>
        <v>45422.666666666664</v>
      </c>
      <c r="D6227" s="7">
        <v>45422.6875</v>
      </c>
      <c r="E6227" s="1">
        <v>0</v>
      </c>
      <c r="F6227" s="37">
        <v>1.169</v>
      </c>
    </row>
    <row r="6228" spans="2:6">
      <c r="B6228" s="59">
        <f t="shared" si="195"/>
        <v>45413</v>
      </c>
      <c r="C6228" s="7">
        <f t="shared" si="194"/>
        <v>45422.6875</v>
      </c>
      <c r="D6228" s="7">
        <v>45422.708333333336</v>
      </c>
      <c r="E6228" s="1">
        <v>0</v>
      </c>
      <c r="F6228" s="37">
        <v>1.845</v>
      </c>
    </row>
    <row r="6229" spans="2:6">
      <c r="B6229" s="59">
        <f t="shared" si="195"/>
        <v>45413</v>
      </c>
      <c r="C6229" s="7">
        <f t="shared" si="194"/>
        <v>45422.708333333328</v>
      </c>
      <c r="D6229" s="7">
        <v>45422.729166666664</v>
      </c>
      <c r="E6229" s="1">
        <v>0</v>
      </c>
      <c r="F6229" s="37">
        <v>1.661</v>
      </c>
    </row>
    <row r="6230" spans="2:6">
      <c r="B6230" s="59">
        <f t="shared" si="195"/>
        <v>45413</v>
      </c>
      <c r="C6230" s="7">
        <f t="shared" si="194"/>
        <v>45422.729166666664</v>
      </c>
      <c r="D6230" s="7">
        <v>45422.75</v>
      </c>
      <c r="E6230" s="1">
        <v>0</v>
      </c>
      <c r="F6230" s="37">
        <v>1.1319999999999999</v>
      </c>
    </row>
    <row r="6231" spans="2:6">
      <c r="B6231" s="59">
        <f t="shared" si="195"/>
        <v>45413</v>
      </c>
      <c r="C6231" s="7">
        <f t="shared" si="194"/>
        <v>45422.75</v>
      </c>
      <c r="D6231" s="7">
        <v>45422.770833333336</v>
      </c>
      <c r="E6231" s="1">
        <v>0</v>
      </c>
      <c r="F6231" s="37">
        <v>0.997</v>
      </c>
    </row>
    <row r="6232" spans="2:6">
      <c r="B6232" s="59">
        <f t="shared" si="195"/>
        <v>45413</v>
      </c>
      <c r="C6232" s="7">
        <f t="shared" si="194"/>
        <v>45422.770833333328</v>
      </c>
      <c r="D6232" s="7">
        <v>45422.791666666664</v>
      </c>
      <c r="E6232" s="1">
        <v>0</v>
      </c>
      <c r="F6232" s="37">
        <v>0.70799999999999996</v>
      </c>
    </row>
    <row r="6233" spans="2:6">
      <c r="B6233" s="59">
        <f t="shared" si="195"/>
        <v>45413</v>
      </c>
      <c r="C6233" s="7">
        <f t="shared" si="194"/>
        <v>45422.791666666664</v>
      </c>
      <c r="D6233" s="7">
        <v>45422.8125</v>
      </c>
      <c r="E6233" s="1">
        <v>0</v>
      </c>
      <c r="F6233" s="37">
        <v>1.069</v>
      </c>
    </row>
    <row r="6234" spans="2:6">
      <c r="B6234" s="59">
        <f t="shared" si="195"/>
        <v>45413</v>
      </c>
      <c r="C6234" s="7">
        <f t="shared" si="194"/>
        <v>45422.8125</v>
      </c>
      <c r="D6234" s="7">
        <v>45422.833333333336</v>
      </c>
      <c r="E6234" s="1">
        <v>0</v>
      </c>
      <c r="F6234" s="37">
        <v>0.98299999999999998</v>
      </c>
    </row>
    <row r="6235" spans="2:6">
      <c r="B6235" s="59">
        <f t="shared" si="195"/>
        <v>45413</v>
      </c>
      <c r="C6235" s="7">
        <f t="shared" si="194"/>
        <v>45422.833333333328</v>
      </c>
      <c r="D6235" s="7">
        <v>45422.854166666664</v>
      </c>
      <c r="E6235" s="1">
        <v>0</v>
      </c>
      <c r="F6235" s="37">
        <v>0.39200000000000002</v>
      </c>
    </row>
    <row r="6236" spans="2:6">
      <c r="B6236" s="59">
        <f t="shared" si="195"/>
        <v>45413</v>
      </c>
      <c r="C6236" s="7">
        <f t="shared" si="194"/>
        <v>45422.854166666664</v>
      </c>
      <c r="D6236" s="7">
        <v>45422.875</v>
      </c>
      <c r="E6236" s="1">
        <v>0</v>
      </c>
      <c r="F6236" s="37">
        <v>8.9999999999999993E-3</v>
      </c>
    </row>
    <row r="6237" spans="2:6">
      <c r="B6237" s="59">
        <f t="shared" si="195"/>
        <v>45413</v>
      </c>
      <c r="C6237" s="7">
        <f t="shared" si="194"/>
        <v>45422.875</v>
      </c>
      <c r="D6237" s="7">
        <v>45422.895833333336</v>
      </c>
      <c r="E6237" s="1">
        <v>0</v>
      </c>
      <c r="F6237" s="37">
        <v>1E-3</v>
      </c>
    </row>
    <row r="6238" spans="2:6">
      <c r="B6238" s="59">
        <f t="shared" si="195"/>
        <v>45413</v>
      </c>
      <c r="C6238" s="7">
        <f t="shared" si="194"/>
        <v>45422.895833333328</v>
      </c>
      <c r="D6238" s="7">
        <v>45422.916666666664</v>
      </c>
      <c r="E6238" s="1">
        <v>0</v>
      </c>
      <c r="F6238" s="37">
        <v>2E-3</v>
      </c>
    </row>
    <row r="6239" spans="2:6">
      <c r="B6239" s="59">
        <f t="shared" si="195"/>
        <v>45413</v>
      </c>
      <c r="C6239" s="7">
        <f t="shared" si="194"/>
        <v>45422.916666666664</v>
      </c>
      <c r="D6239" s="7">
        <v>45422.9375</v>
      </c>
      <c r="E6239" s="1">
        <v>0</v>
      </c>
      <c r="F6239" s="37">
        <v>2E-3</v>
      </c>
    </row>
    <row r="6240" spans="2:6">
      <c r="B6240" s="59">
        <f t="shared" si="195"/>
        <v>45413</v>
      </c>
      <c r="C6240" s="7">
        <f t="shared" si="194"/>
        <v>45422.9375</v>
      </c>
      <c r="D6240" s="7">
        <v>45422.958333333336</v>
      </c>
      <c r="E6240" s="1">
        <v>0</v>
      </c>
      <c r="F6240" s="37">
        <v>2E-3</v>
      </c>
    </row>
    <row r="6241" spans="2:6">
      <c r="B6241" s="59">
        <f t="shared" si="195"/>
        <v>45413</v>
      </c>
      <c r="C6241" s="7">
        <f t="shared" si="194"/>
        <v>45422.958333333328</v>
      </c>
      <c r="D6241" s="7">
        <v>45422.979166666664</v>
      </c>
      <c r="E6241" s="1">
        <v>0</v>
      </c>
      <c r="F6241" s="37">
        <v>1E-3</v>
      </c>
    </row>
    <row r="6242" spans="2:6">
      <c r="B6242" s="59">
        <f t="shared" si="195"/>
        <v>45413</v>
      </c>
      <c r="C6242" s="7">
        <f t="shared" si="194"/>
        <v>45422.979166666664</v>
      </c>
      <c r="D6242" s="7">
        <v>45423</v>
      </c>
      <c r="E6242" s="1">
        <v>1E-3</v>
      </c>
      <c r="F6242" s="37">
        <v>3.0000000000000001E-3</v>
      </c>
    </row>
    <row r="6243" spans="2:6">
      <c r="B6243" s="59">
        <f t="shared" si="195"/>
        <v>45413</v>
      </c>
      <c r="C6243" s="7">
        <f t="shared" si="194"/>
        <v>45423</v>
      </c>
      <c r="D6243" s="7">
        <v>45423.020833333336</v>
      </c>
      <c r="E6243" s="1">
        <v>0</v>
      </c>
      <c r="F6243" s="37">
        <v>1E-3</v>
      </c>
    </row>
    <row r="6244" spans="2:6">
      <c r="B6244" s="59">
        <f t="shared" si="195"/>
        <v>45413</v>
      </c>
      <c r="C6244" s="7">
        <f t="shared" si="194"/>
        <v>45423.020833333328</v>
      </c>
      <c r="D6244" s="7">
        <v>45423.041666666664</v>
      </c>
      <c r="E6244" s="1">
        <v>0</v>
      </c>
      <c r="F6244" s="37">
        <v>2E-3</v>
      </c>
    </row>
    <row r="6245" spans="2:6">
      <c r="B6245" s="59">
        <f t="shared" si="195"/>
        <v>45413</v>
      </c>
      <c r="C6245" s="7">
        <f t="shared" si="194"/>
        <v>45423.041666666664</v>
      </c>
      <c r="D6245" s="7">
        <v>45423.0625</v>
      </c>
      <c r="E6245" s="1">
        <v>0</v>
      </c>
      <c r="F6245" s="37">
        <v>2E-3</v>
      </c>
    </row>
    <row r="6246" spans="2:6">
      <c r="B6246" s="59">
        <f t="shared" si="195"/>
        <v>45413</v>
      </c>
      <c r="C6246" s="7">
        <f t="shared" si="194"/>
        <v>45423.0625</v>
      </c>
      <c r="D6246" s="7">
        <v>45423.083333333336</v>
      </c>
      <c r="E6246" s="1">
        <v>0</v>
      </c>
      <c r="F6246" s="37">
        <v>1E-3</v>
      </c>
    </row>
    <row r="6247" spans="2:6">
      <c r="B6247" s="59">
        <f t="shared" si="195"/>
        <v>45413</v>
      </c>
      <c r="C6247" s="7">
        <f t="shared" si="194"/>
        <v>45423.083333333328</v>
      </c>
      <c r="D6247" s="7">
        <v>45423.104166666664</v>
      </c>
      <c r="E6247" s="1">
        <v>0</v>
      </c>
      <c r="F6247" s="37">
        <v>2E-3</v>
      </c>
    </row>
    <row r="6248" spans="2:6">
      <c r="B6248" s="59">
        <f t="shared" si="195"/>
        <v>45413</v>
      </c>
      <c r="C6248" s="7">
        <f t="shared" si="194"/>
        <v>45423.104166666664</v>
      </c>
      <c r="D6248" s="7">
        <v>45423.125</v>
      </c>
      <c r="E6248" s="1">
        <v>0</v>
      </c>
      <c r="F6248" s="37">
        <v>2E-3</v>
      </c>
    </row>
    <row r="6249" spans="2:6">
      <c r="B6249" s="59">
        <f t="shared" si="195"/>
        <v>45413</v>
      </c>
      <c r="C6249" s="7">
        <f t="shared" si="194"/>
        <v>45423.125</v>
      </c>
      <c r="D6249" s="7">
        <v>45423.145833333336</v>
      </c>
      <c r="E6249" s="1">
        <v>0</v>
      </c>
      <c r="F6249" s="37">
        <v>1E-3</v>
      </c>
    </row>
    <row r="6250" spans="2:6">
      <c r="B6250" s="59">
        <f t="shared" si="195"/>
        <v>45413</v>
      </c>
      <c r="C6250" s="7">
        <f t="shared" si="194"/>
        <v>45423.145833333328</v>
      </c>
      <c r="D6250" s="7">
        <v>45423.166666666664</v>
      </c>
      <c r="E6250" s="1">
        <v>0</v>
      </c>
      <c r="F6250" s="37">
        <v>2E-3</v>
      </c>
    </row>
    <row r="6251" spans="2:6">
      <c r="B6251" s="59">
        <f t="shared" si="195"/>
        <v>45413</v>
      </c>
      <c r="C6251" s="7">
        <f t="shared" si="194"/>
        <v>45423.166666666664</v>
      </c>
      <c r="D6251" s="7">
        <v>45423.1875</v>
      </c>
      <c r="E6251" s="1">
        <v>0</v>
      </c>
      <c r="F6251" s="37">
        <v>2E-3</v>
      </c>
    </row>
    <row r="6252" spans="2:6">
      <c r="B6252" s="59">
        <f t="shared" si="195"/>
        <v>45413</v>
      </c>
      <c r="C6252" s="7">
        <f t="shared" si="194"/>
        <v>45423.1875</v>
      </c>
      <c r="D6252" s="7">
        <v>45423.208333333336</v>
      </c>
      <c r="E6252" s="1">
        <v>0</v>
      </c>
      <c r="F6252" s="37">
        <v>2E-3</v>
      </c>
    </row>
    <row r="6253" spans="2:6">
      <c r="B6253" s="59">
        <f t="shared" si="195"/>
        <v>45413</v>
      </c>
      <c r="C6253" s="7">
        <f t="shared" si="194"/>
        <v>45423.208333333328</v>
      </c>
      <c r="D6253" s="7">
        <v>45423.229166666664</v>
      </c>
      <c r="E6253" s="1">
        <v>0</v>
      </c>
      <c r="F6253" s="37">
        <v>1E-3</v>
      </c>
    </row>
    <row r="6254" spans="2:6">
      <c r="B6254" s="59">
        <f t="shared" si="195"/>
        <v>45413</v>
      </c>
      <c r="C6254" s="7">
        <f t="shared" si="194"/>
        <v>45423.229166666664</v>
      </c>
      <c r="D6254" s="7">
        <v>45423.25</v>
      </c>
      <c r="E6254" s="1">
        <v>1E-3</v>
      </c>
      <c r="F6254" s="37">
        <v>1E-3</v>
      </c>
    </row>
    <row r="6255" spans="2:6">
      <c r="B6255" s="59">
        <f t="shared" si="195"/>
        <v>45413</v>
      </c>
      <c r="C6255" s="7">
        <f t="shared" si="194"/>
        <v>45423.25</v>
      </c>
      <c r="D6255" s="7">
        <v>45423.270833333336</v>
      </c>
      <c r="E6255" s="1">
        <v>2E-3</v>
      </c>
      <c r="F6255" s="37">
        <v>1E-3</v>
      </c>
    </row>
    <row r="6256" spans="2:6">
      <c r="B6256" s="59">
        <f t="shared" si="195"/>
        <v>45413</v>
      </c>
      <c r="C6256" s="7">
        <f t="shared" si="194"/>
        <v>45423.270833333328</v>
      </c>
      <c r="D6256" s="7">
        <v>45423.291666666664</v>
      </c>
      <c r="E6256" s="1">
        <v>1.7000000000000001E-2</v>
      </c>
      <c r="F6256" s="37">
        <v>3.0000000000000001E-3</v>
      </c>
    </row>
    <row r="6257" spans="2:6">
      <c r="B6257" s="59">
        <f t="shared" si="195"/>
        <v>45413</v>
      </c>
      <c r="C6257" s="7">
        <f t="shared" si="194"/>
        <v>45423.291666666664</v>
      </c>
      <c r="D6257" s="7">
        <v>45423.3125</v>
      </c>
      <c r="E6257" s="1">
        <v>0</v>
      </c>
      <c r="F6257" s="37">
        <v>0</v>
      </c>
    </row>
    <row r="6258" spans="2:6">
      <c r="B6258" s="59">
        <f t="shared" si="195"/>
        <v>45413</v>
      </c>
      <c r="C6258" s="7">
        <f t="shared" si="194"/>
        <v>45423.3125</v>
      </c>
      <c r="D6258" s="7">
        <v>45423.333333333336</v>
      </c>
      <c r="E6258" s="1">
        <v>0</v>
      </c>
      <c r="F6258" s="37">
        <v>1E-3</v>
      </c>
    </row>
    <row r="6259" spans="2:6">
      <c r="B6259" s="59">
        <f t="shared" si="195"/>
        <v>45413</v>
      </c>
      <c r="C6259" s="7">
        <f t="shared" si="194"/>
        <v>45423.333333333328</v>
      </c>
      <c r="D6259" s="7">
        <v>45423.354166666664</v>
      </c>
      <c r="E6259" s="1">
        <v>2E-3</v>
      </c>
      <c r="F6259" s="37">
        <v>3.0000000000000001E-3</v>
      </c>
    </row>
    <row r="6260" spans="2:6">
      <c r="B6260" s="59">
        <f t="shared" si="195"/>
        <v>45413</v>
      </c>
      <c r="C6260" s="7">
        <f t="shared" si="194"/>
        <v>45423.354166666664</v>
      </c>
      <c r="D6260" s="7">
        <v>45423.375</v>
      </c>
      <c r="E6260" s="1">
        <v>0</v>
      </c>
      <c r="F6260" s="37">
        <v>2.5000000000000001E-2</v>
      </c>
    </row>
    <row r="6261" spans="2:6">
      <c r="B6261" s="59">
        <f t="shared" si="195"/>
        <v>45413</v>
      </c>
      <c r="C6261" s="7">
        <f t="shared" si="194"/>
        <v>45423.375</v>
      </c>
      <c r="D6261" s="7">
        <v>45423.395833333336</v>
      </c>
      <c r="E6261" s="1">
        <v>0</v>
      </c>
      <c r="F6261" s="37">
        <v>1.4690000000000001</v>
      </c>
    </row>
    <row r="6262" spans="2:6">
      <c r="B6262" s="59">
        <f t="shared" si="195"/>
        <v>45413</v>
      </c>
      <c r="C6262" s="7">
        <f t="shared" si="194"/>
        <v>45423.395833333328</v>
      </c>
      <c r="D6262" s="7">
        <v>45423.416666666664</v>
      </c>
      <c r="E6262" s="1">
        <v>0</v>
      </c>
      <c r="F6262" s="37">
        <v>1.4830000000000001</v>
      </c>
    </row>
    <row r="6263" spans="2:6">
      <c r="B6263" s="59">
        <f t="shared" si="195"/>
        <v>45413</v>
      </c>
      <c r="C6263" s="7">
        <f t="shared" si="194"/>
        <v>45423.416666666664</v>
      </c>
      <c r="D6263" s="7">
        <v>45423.4375</v>
      </c>
      <c r="E6263" s="1">
        <v>0</v>
      </c>
      <c r="F6263" s="37">
        <v>1.7809999999999999</v>
      </c>
    </row>
    <row r="6264" spans="2:6">
      <c r="B6264" s="59">
        <f t="shared" si="195"/>
        <v>45413</v>
      </c>
      <c r="C6264" s="7">
        <f t="shared" si="194"/>
        <v>45423.4375</v>
      </c>
      <c r="D6264" s="7">
        <v>45423.458333333336</v>
      </c>
      <c r="E6264" s="1">
        <v>0</v>
      </c>
      <c r="F6264" s="37">
        <v>1.607</v>
      </c>
    </row>
    <row r="6265" spans="2:6">
      <c r="B6265" s="59">
        <f t="shared" si="195"/>
        <v>45413</v>
      </c>
      <c r="C6265" s="7">
        <f t="shared" si="194"/>
        <v>45423.458333333328</v>
      </c>
      <c r="D6265" s="7">
        <v>45423.479166666664</v>
      </c>
      <c r="E6265" s="1">
        <v>0</v>
      </c>
      <c r="F6265" s="37">
        <v>1.5029999999999999</v>
      </c>
    </row>
    <row r="6266" spans="2:6">
      <c r="B6266" s="59">
        <f t="shared" si="195"/>
        <v>45413</v>
      </c>
      <c r="C6266" s="7">
        <f t="shared" si="194"/>
        <v>45423.479166666664</v>
      </c>
      <c r="D6266" s="7">
        <v>45423.5</v>
      </c>
      <c r="E6266" s="1">
        <v>0</v>
      </c>
      <c r="F6266" s="37">
        <v>0.63</v>
      </c>
    </row>
    <row r="6267" spans="2:6">
      <c r="B6267" s="59">
        <f t="shared" si="195"/>
        <v>45413</v>
      </c>
      <c r="C6267" s="7">
        <f t="shared" si="194"/>
        <v>45423.5</v>
      </c>
      <c r="D6267" s="7">
        <v>45423.520833333336</v>
      </c>
      <c r="E6267" s="1">
        <v>0</v>
      </c>
      <c r="F6267" s="37">
        <v>0.91200000000000003</v>
      </c>
    </row>
    <row r="6268" spans="2:6">
      <c r="B6268" s="59">
        <f t="shared" si="195"/>
        <v>45413</v>
      </c>
      <c r="C6268" s="7">
        <f t="shared" si="194"/>
        <v>45423.520833333328</v>
      </c>
      <c r="D6268" s="7">
        <v>45423.541666666664</v>
      </c>
      <c r="E6268" s="1">
        <v>0</v>
      </c>
      <c r="F6268" s="37">
        <v>1.4359999999999999</v>
      </c>
    </row>
    <row r="6269" spans="2:6">
      <c r="B6269" s="59">
        <f t="shared" si="195"/>
        <v>45413</v>
      </c>
      <c r="C6269" s="7">
        <f t="shared" si="194"/>
        <v>45423.541666666664</v>
      </c>
      <c r="D6269" s="7">
        <v>45423.5625</v>
      </c>
      <c r="E6269" s="1">
        <v>0</v>
      </c>
      <c r="F6269" s="37">
        <v>1.641</v>
      </c>
    </row>
    <row r="6270" spans="2:6">
      <c r="B6270" s="59">
        <f t="shared" si="195"/>
        <v>45413</v>
      </c>
      <c r="C6270" s="7">
        <f t="shared" si="194"/>
        <v>45423.5625</v>
      </c>
      <c r="D6270" s="7">
        <v>45423.583333333336</v>
      </c>
      <c r="E6270" s="1">
        <v>0</v>
      </c>
      <c r="F6270" s="37">
        <v>1.8129999999999999</v>
      </c>
    </row>
    <row r="6271" spans="2:6">
      <c r="B6271" s="59">
        <f t="shared" si="195"/>
        <v>45413</v>
      </c>
      <c r="C6271" s="7">
        <f t="shared" si="194"/>
        <v>45423.583333333328</v>
      </c>
      <c r="D6271" s="7">
        <v>45423.604166666664</v>
      </c>
      <c r="E6271" s="1">
        <v>0</v>
      </c>
      <c r="F6271" s="37">
        <v>2.0960000000000001</v>
      </c>
    </row>
    <row r="6272" spans="2:6">
      <c r="B6272" s="59">
        <f t="shared" si="195"/>
        <v>45413</v>
      </c>
      <c r="C6272" s="7">
        <f t="shared" si="194"/>
        <v>45423.604166666664</v>
      </c>
      <c r="D6272" s="7">
        <v>45423.625</v>
      </c>
      <c r="E6272" s="1">
        <v>0</v>
      </c>
      <c r="F6272" s="37">
        <v>1.804</v>
      </c>
    </row>
    <row r="6273" spans="2:6">
      <c r="B6273" s="59">
        <f t="shared" si="195"/>
        <v>45413</v>
      </c>
      <c r="C6273" s="7">
        <f t="shared" si="194"/>
        <v>45423.625</v>
      </c>
      <c r="D6273" s="7">
        <v>45423.645833333336</v>
      </c>
      <c r="E6273" s="1">
        <v>0</v>
      </c>
      <c r="F6273" s="37">
        <v>1.776</v>
      </c>
    </row>
    <row r="6274" spans="2:6">
      <c r="B6274" s="59">
        <f t="shared" si="195"/>
        <v>45413</v>
      </c>
      <c r="C6274" s="7">
        <f t="shared" si="194"/>
        <v>45423.645833333328</v>
      </c>
      <c r="D6274" s="7">
        <v>45423.666666666664</v>
      </c>
      <c r="E6274" s="1">
        <v>0</v>
      </c>
      <c r="F6274" s="37">
        <v>1.236</v>
      </c>
    </row>
    <row r="6275" spans="2:6">
      <c r="B6275" s="59">
        <f t="shared" si="195"/>
        <v>45413</v>
      </c>
      <c r="C6275" s="7">
        <f t="shared" si="194"/>
        <v>45423.666666666664</v>
      </c>
      <c r="D6275" s="7">
        <v>45423.6875</v>
      </c>
      <c r="E6275" s="1">
        <v>0</v>
      </c>
      <c r="F6275" s="37">
        <v>1.6180000000000001</v>
      </c>
    </row>
    <row r="6276" spans="2:6">
      <c r="B6276" s="59">
        <f t="shared" si="195"/>
        <v>45413</v>
      </c>
      <c r="C6276" s="7">
        <f t="shared" si="194"/>
        <v>45423.6875</v>
      </c>
      <c r="D6276" s="7">
        <v>45423.708333333336</v>
      </c>
      <c r="E6276" s="1">
        <v>0</v>
      </c>
      <c r="F6276" s="37">
        <v>1.667</v>
      </c>
    </row>
    <row r="6277" spans="2:6">
      <c r="B6277" s="59">
        <f t="shared" si="195"/>
        <v>45413</v>
      </c>
      <c r="C6277" s="7">
        <f t="shared" ref="C6277:C6340" si="196">D6277-1/48</f>
        <v>45423.708333333328</v>
      </c>
      <c r="D6277" s="7">
        <v>45423.729166666664</v>
      </c>
      <c r="E6277" s="1">
        <v>0</v>
      </c>
      <c r="F6277" s="37">
        <v>1.6910000000000001</v>
      </c>
    </row>
    <row r="6278" spans="2:6">
      <c r="B6278" s="59">
        <f t="shared" ref="B6278:B6341" si="197">DATE(YEAR(C6278),MONTH(C6278),1)</f>
        <v>45413</v>
      </c>
      <c r="C6278" s="7">
        <f t="shared" si="196"/>
        <v>45423.729166666664</v>
      </c>
      <c r="D6278" s="7">
        <v>45423.75</v>
      </c>
      <c r="E6278" s="1">
        <v>0</v>
      </c>
      <c r="F6278" s="37">
        <v>1.1759999999999999</v>
      </c>
    </row>
    <row r="6279" spans="2:6">
      <c r="B6279" s="59">
        <f t="shared" si="197"/>
        <v>45413</v>
      </c>
      <c r="C6279" s="7">
        <f t="shared" si="196"/>
        <v>45423.75</v>
      </c>
      <c r="D6279" s="7">
        <v>45423.770833333336</v>
      </c>
      <c r="E6279" s="1">
        <v>2E-3</v>
      </c>
      <c r="F6279" s="37">
        <v>0.629</v>
      </c>
    </row>
    <row r="6280" spans="2:6">
      <c r="B6280" s="59">
        <f t="shared" si="197"/>
        <v>45413</v>
      </c>
      <c r="C6280" s="7">
        <f t="shared" si="196"/>
        <v>45423.770833333328</v>
      </c>
      <c r="D6280" s="7">
        <v>45423.791666666664</v>
      </c>
      <c r="E6280" s="1">
        <v>1E-3</v>
      </c>
      <c r="F6280" s="37">
        <v>0.124</v>
      </c>
    </row>
    <row r="6281" spans="2:6">
      <c r="B6281" s="59">
        <f t="shared" si="197"/>
        <v>45413</v>
      </c>
      <c r="C6281" s="7">
        <f t="shared" si="196"/>
        <v>45423.791666666664</v>
      </c>
      <c r="D6281" s="7">
        <v>45423.8125</v>
      </c>
      <c r="E6281" s="1">
        <v>0</v>
      </c>
      <c r="F6281" s="37">
        <v>0.86499999999999999</v>
      </c>
    </row>
    <row r="6282" spans="2:6">
      <c r="B6282" s="59">
        <f t="shared" si="197"/>
        <v>45413</v>
      </c>
      <c r="C6282" s="7">
        <f t="shared" si="196"/>
        <v>45423.8125</v>
      </c>
      <c r="D6282" s="7">
        <v>45423.833333333336</v>
      </c>
      <c r="E6282" s="1">
        <v>2E-3</v>
      </c>
      <c r="F6282" s="37">
        <v>0.14199999999999999</v>
      </c>
    </row>
    <row r="6283" spans="2:6">
      <c r="B6283" s="59">
        <f t="shared" si="197"/>
        <v>45413</v>
      </c>
      <c r="C6283" s="7">
        <f t="shared" si="196"/>
        <v>45423.833333333328</v>
      </c>
      <c r="D6283" s="7">
        <v>45423.854166666664</v>
      </c>
      <c r="E6283" s="1">
        <v>2E-3</v>
      </c>
      <c r="F6283" s="37">
        <v>0.311</v>
      </c>
    </row>
    <row r="6284" spans="2:6">
      <c r="B6284" s="59">
        <f t="shared" si="197"/>
        <v>45413</v>
      </c>
      <c r="C6284" s="7">
        <f t="shared" si="196"/>
        <v>45423.854166666664</v>
      </c>
      <c r="D6284" s="7">
        <v>45423.875</v>
      </c>
      <c r="E6284" s="1">
        <v>2E-3</v>
      </c>
      <c r="F6284" s="37">
        <v>1E-3</v>
      </c>
    </row>
    <row r="6285" spans="2:6">
      <c r="B6285" s="59">
        <f t="shared" si="197"/>
        <v>45413</v>
      </c>
      <c r="C6285" s="7">
        <f t="shared" si="196"/>
        <v>45423.875</v>
      </c>
      <c r="D6285" s="7">
        <v>45423.895833333336</v>
      </c>
      <c r="E6285" s="1">
        <v>0</v>
      </c>
      <c r="F6285" s="37">
        <v>2E-3</v>
      </c>
    </row>
    <row r="6286" spans="2:6">
      <c r="B6286" s="59">
        <f t="shared" si="197"/>
        <v>45413</v>
      </c>
      <c r="C6286" s="7">
        <f t="shared" si="196"/>
        <v>45423.895833333328</v>
      </c>
      <c r="D6286" s="7">
        <v>45423.916666666664</v>
      </c>
      <c r="E6286" s="1">
        <v>0</v>
      </c>
      <c r="F6286" s="37">
        <v>1E-3</v>
      </c>
    </row>
    <row r="6287" spans="2:6">
      <c r="B6287" s="59">
        <f t="shared" si="197"/>
        <v>45413</v>
      </c>
      <c r="C6287" s="7">
        <f t="shared" si="196"/>
        <v>45423.916666666664</v>
      </c>
      <c r="D6287" s="7">
        <v>45423.9375</v>
      </c>
      <c r="E6287" s="1">
        <v>0</v>
      </c>
      <c r="F6287" s="37">
        <v>2E-3</v>
      </c>
    </row>
    <row r="6288" spans="2:6">
      <c r="B6288" s="59">
        <f t="shared" si="197"/>
        <v>45413</v>
      </c>
      <c r="C6288" s="7">
        <f t="shared" si="196"/>
        <v>45423.9375</v>
      </c>
      <c r="D6288" s="7">
        <v>45423.958333333336</v>
      </c>
      <c r="E6288" s="1">
        <v>0</v>
      </c>
      <c r="F6288" s="37">
        <v>2E-3</v>
      </c>
    </row>
    <row r="6289" spans="2:6">
      <c r="B6289" s="59">
        <f t="shared" si="197"/>
        <v>45413</v>
      </c>
      <c r="C6289" s="7">
        <f t="shared" si="196"/>
        <v>45423.958333333328</v>
      </c>
      <c r="D6289" s="7">
        <v>45423.979166666664</v>
      </c>
      <c r="E6289" s="1">
        <v>0</v>
      </c>
      <c r="F6289" s="37">
        <v>1E-3</v>
      </c>
    </row>
    <row r="6290" spans="2:6">
      <c r="B6290" s="59">
        <f t="shared" si="197"/>
        <v>45413</v>
      </c>
      <c r="C6290" s="7">
        <f t="shared" si="196"/>
        <v>45423.979166666664</v>
      </c>
      <c r="D6290" s="7">
        <v>45424</v>
      </c>
      <c r="E6290" s="1">
        <v>0</v>
      </c>
      <c r="F6290" s="37">
        <v>2E-3</v>
      </c>
    </row>
    <row r="6291" spans="2:6">
      <c r="B6291" s="59">
        <f t="shared" si="197"/>
        <v>45413</v>
      </c>
      <c r="C6291" s="7">
        <f t="shared" si="196"/>
        <v>45424</v>
      </c>
      <c r="D6291" s="7">
        <v>45424.020833333336</v>
      </c>
      <c r="E6291" s="1">
        <v>0</v>
      </c>
      <c r="F6291" s="37">
        <v>2E-3</v>
      </c>
    </row>
    <row r="6292" spans="2:6">
      <c r="B6292" s="59">
        <f t="shared" si="197"/>
        <v>45413</v>
      </c>
      <c r="C6292" s="7">
        <f t="shared" si="196"/>
        <v>45424.020833333328</v>
      </c>
      <c r="D6292" s="7">
        <v>45424.041666666664</v>
      </c>
      <c r="E6292" s="1">
        <v>0</v>
      </c>
      <c r="F6292" s="37">
        <v>1E-3</v>
      </c>
    </row>
    <row r="6293" spans="2:6">
      <c r="B6293" s="59">
        <f t="shared" si="197"/>
        <v>45413</v>
      </c>
      <c r="C6293" s="7">
        <f t="shared" si="196"/>
        <v>45424.041666666664</v>
      </c>
      <c r="D6293" s="7">
        <v>45424.0625</v>
      </c>
      <c r="E6293" s="1">
        <v>0</v>
      </c>
      <c r="F6293" s="37">
        <v>2E-3</v>
      </c>
    </row>
    <row r="6294" spans="2:6">
      <c r="B6294" s="59">
        <f t="shared" si="197"/>
        <v>45413</v>
      </c>
      <c r="C6294" s="7">
        <f t="shared" si="196"/>
        <v>45424.0625</v>
      </c>
      <c r="D6294" s="7">
        <v>45424.083333333336</v>
      </c>
      <c r="E6294" s="1">
        <v>0</v>
      </c>
      <c r="F6294" s="37">
        <v>2E-3</v>
      </c>
    </row>
    <row r="6295" spans="2:6">
      <c r="B6295" s="59">
        <f t="shared" si="197"/>
        <v>45413</v>
      </c>
      <c r="C6295" s="7">
        <f t="shared" si="196"/>
        <v>45424.083333333328</v>
      </c>
      <c r="D6295" s="7">
        <v>45424.104166666664</v>
      </c>
      <c r="E6295" s="1">
        <v>0</v>
      </c>
      <c r="F6295" s="37">
        <v>1E-3</v>
      </c>
    </row>
    <row r="6296" spans="2:6">
      <c r="B6296" s="59">
        <f t="shared" si="197"/>
        <v>45413</v>
      </c>
      <c r="C6296" s="7">
        <f t="shared" si="196"/>
        <v>45424.104166666664</v>
      </c>
      <c r="D6296" s="7">
        <v>45424.125</v>
      </c>
      <c r="E6296" s="1">
        <v>0</v>
      </c>
      <c r="F6296" s="37">
        <v>2E-3</v>
      </c>
    </row>
    <row r="6297" spans="2:6">
      <c r="B6297" s="59">
        <f t="shared" si="197"/>
        <v>45413</v>
      </c>
      <c r="C6297" s="7">
        <f t="shared" si="196"/>
        <v>45424.125</v>
      </c>
      <c r="D6297" s="7">
        <v>45424.145833333336</v>
      </c>
      <c r="E6297" s="1">
        <v>0</v>
      </c>
      <c r="F6297" s="37">
        <v>2E-3</v>
      </c>
    </row>
    <row r="6298" spans="2:6">
      <c r="B6298" s="59">
        <f t="shared" si="197"/>
        <v>45413</v>
      </c>
      <c r="C6298" s="7">
        <f t="shared" si="196"/>
        <v>45424.145833333328</v>
      </c>
      <c r="D6298" s="7">
        <v>45424.166666666664</v>
      </c>
      <c r="E6298" s="1">
        <v>0</v>
      </c>
      <c r="F6298" s="37">
        <v>2E-3</v>
      </c>
    </row>
    <row r="6299" spans="2:6">
      <c r="B6299" s="59">
        <f t="shared" si="197"/>
        <v>45413</v>
      </c>
      <c r="C6299" s="7">
        <f t="shared" si="196"/>
        <v>45424.166666666664</v>
      </c>
      <c r="D6299" s="7">
        <v>45424.1875</v>
      </c>
      <c r="E6299" s="1">
        <v>0</v>
      </c>
      <c r="F6299" s="37">
        <v>1E-3</v>
      </c>
    </row>
    <row r="6300" spans="2:6">
      <c r="B6300" s="59">
        <f t="shared" si="197"/>
        <v>45413</v>
      </c>
      <c r="C6300" s="7">
        <f t="shared" si="196"/>
        <v>45424.1875</v>
      </c>
      <c r="D6300" s="7">
        <v>45424.208333333336</v>
      </c>
      <c r="E6300" s="1">
        <v>0</v>
      </c>
      <c r="F6300" s="37">
        <v>2E-3</v>
      </c>
    </row>
    <row r="6301" spans="2:6">
      <c r="B6301" s="59">
        <f t="shared" si="197"/>
        <v>45413</v>
      </c>
      <c r="C6301" s="7">
        <f t="shared" si="196"/>
        <v>45424.208333333328</v>
      </c>
      <c r="D6301" s="7">
        <v>45424.229166666664</v>
      </c>
      <c r="E6301" s="1">
        <v>0</v>
      </c>
      <c r="F6301" s="37">
        <v>2E-3</v>
      </c>
    </row>
    <row r="6302" spans="2:6">
      <c r="B6302" s="59">
        <f t="shared" si="197"/>
        <v>45413</v>
      </c>
      <c r="C6302" s="7">
        <f t="shared" si="196"/>
        <v>45424.229166666664</v>
      </c>
      <c r="D6302" s="7">
        <v>45424.25</v>
      </c>
      <c r="E6302" s="1">
        <v>1E-3</v>
      </c>
      <c r="F6302" s="37">
        <v>1E-3</v>
      </c>
    </row>
    <row r="6303" spans="2:6">
      <c r="B6303" s="59">
        <f t="shared" si="197"/>
        <v>45413</v>
      </c>
      <c r="C6303" s="7">
        <f t="shared" si="196"/>
        <v>45424.25</v>
      </c>
      <c r="D6303" s="7">
        <v>45424.270833333336</v>
      </c>
      <c r="E6303" s="1">
        <v>1E-3</v>
      </c>
      <c r="F6303" s="37">
        <v>1E-3</v>
      </c>
    </row>
    <row r="6304" spans="2:6">
      <c r="B6304" s="59">
        <f t="shared" si="197"/>
        <v>45413</v>
      </c>
      <c r="C6304" s="7">
        <f t="shared" si="196"/>
        <v>45424.270833333328</v>
      </c>
      <c r="D6304" s="7">
        <v>45424.291666666664</v>
      </c>
      <c r="E6304" s="1">
        <v>0</v>
      </c>
      <c r="F6304" s="37">
        <v>0</v>
      </c>
    </row>
    <row r="6305" spans="2:6">
      <c r="B6305" s="59">
        <f t="shared" si="197"/>
        <v>45413</v>
      </c>
      <c r="C6305" s="7">
        <f t="shared" si="196"/>
        <v>45424.291666666664</v>
      </c>
      <c r="D6305" s="7">
        <v>45424.3125</v>
      </c>
      <c r="E6305" s="1">
        <v>1E-3</v>
      </c>
      <c r="F6305" s="37">
        <v>0</v>
      </c>
    </row>
    <row r="6306" spans="2:6">
      <c r="B6306" s="59">
        <f t="shared" si="197"/>
        <v>45413</v>
      </c>
      <c r="C6306" s="7">
        <f t="shared" si="196"/>
        <v>45424.3125</v>
      </c>
      <c r="D6306" s="7">
        <v>45424.333333333336</v>
      </c>
      <c r="E6306" s="1">
        <v>3.0000000000000001E-3</v>
      </c>
      <c r="F6306" s="37">
        <v>3.0000000000000001E-3</v>
      </c>
    </row>
    <row r="6307" spans="2:6">
      <c r="B6307" s="59">
        <f t="shared" si="197"/>
        <v>45413</v>
      </c>
      <c r="C6307" s="7">
        <f t="shared" si="196"/>
        <v>45424.333333333328</v>
      </c>
      <c r="D6307" s="7">
        <v>45424.354166666664</v>
      </c>
      <c r="E6307" s="1">
        <v>2E-3</v>
      </c>
      <c r="F6307" s="37">
        <v>1E-3</v>
      </c>
    </row>
    <row r="6308" spans="2:6">
      <c r="B6308" s="59">
        <f t="shared" si="197"/>
        <v>45413</v>
      </c>
      <c r="C6308" s="7">
        <f t="shared" si="196"/>
        <v>45424.354166666664</v>
      </c>
      <c r="D6308" s="7">
        <v>45424.375</v>
      </c>
      <c r="E6308" s="1">
        <v>0</v>
      </c>
      <c r="F6308" s="37">
        <v>2E-3</v>
      </c>
    </row>
    <row r="6309" spans="2:6">
      <c r="B6309" s="59">
        <f t="shared" si="197"/>
        <v>45413</v>
      </c>
      <c r="C6309" s="7">
        <f t="shared" si="196"/>
        <v>45424.375</v>
      </c>
      <c r="D6309" s="7">
        <v>45424.395833333336</v>
      </c>
      <c r="E6309" s="1">
        <v>2E-3</v>
      </c>
      <c r="F6309" s="37">
        <v>2E-3</v>
      </c>
    </row>
    <row r="6310" spans="2:6">
      <c r="B6310" s="59">
        <f t="shared" si="197"/>
        <v>45413</v>
      </c>
      <c r="C6310" s="7">
        <f t="shared" si="196"/>
        <v>45424.395833333328</v>
      </c>
      <c r="D6310" s="7">
        <v>45424.416666666664</v>
      </c>
      <c r="E6310" s="1">
        <v>0</v>
      </c>
      <c r="F6310" s="37">
        <v>1E-3</v>
      </c>
    </row>
    <row r="6311" spans="2:6">
      <c r="B6311" s="59">
        <f t="shared" si="197"/>
        <v>45413</v>
      </c>
      <c r="C6311" s="7">
        <f t="shared" si="196"/>
        <v>45424.416666666664</v>
      </c>
      <c r="D6311" s="7">
        <v>45424.4375</v>
      </c>
      <c r="E6311" s="1">
        <v>0</v>
      </c>
      <c r="F6311" s="37">
        <v>0.313</v>
      </c>
    </row>
    <row r="6312" spans="2:6">
      <c r="B6312" s="59">
        <f t="shared" si="197"/>
        <v>45413</v>
      </c>
      <c r="C6312" s="7">
        <f t="shared" si="196"/>
        <v>45424.4375</v>
      </c>
      <c r="D6312" s="7">
        <v>45424.458333333336</v>
      </c>
      <c r="E6312" s="1">
        <v>0</v>
      </c>
      <c r="F6312" s="37">
        <v>1.8</v>
      </c>
    </row>
    <row r="6313" spans="2:6">
      <c r="B6313" s="59">
        <f t="shared" si="197"/>
        <v>45413</v>
      </c>
      <c r="C6313" s="7">
        <f t="shared" si="196"/>
        <v>45424.458333333328</v>
      </c>
      <c r="D6313" s="7">
        <v>45424.479166666664</v>
      </c>
      <c r="E6313" s="1">
        <v>0</v>
      </c>
      <c r="F6313" s="37">
        <v>1.911</v>
      </c>
    </row>
    <row r="6314" spans="2:6">
      <c r="B6314" s="59">
        <f t="shared" si="197"/>
        <v>45413</v>
      </c>
      <c r="C6314" s="7">
        <f t="shared" si="196"/>
        <v>45424.479166666664</v>
      </c>
      <c r="D6314" s="7">
        <v>45424.5</v>
      </c>
      <c r="E6314" s="1">
        <v>0</v>
      </c>
      <c r="F6314" s="37">
        <v>1.6479999999999999</v>
      </c>
    </row>
    <row r="6315" spans="2:6">
      <c r="B6315" s="59">
        <f t="shared" si="197"/>
        <v>45413</v>
      </c>
      <c r="C6315" s="7">
        <f t="shared" si="196"/>
        <v>45424.5</v>
      </c>
      <c r="D6315" s="7">
        <v>45424.520833333336</v>
      </c>
      <c r="E6315" s="1">
        <v>2E-3</v>
      </c>
      <c r="F6315" s="37">
        <v>1.105</v>
      </c>
    </row>
    <row r="6316" spans="2:6">
      <c r="B6316" s="59">
        <f t="shared" si="197"/>
        <v>45413</v>
      </c>
      <c r="C6316" s="7">
        <f t="shared" si="196"/>
        <v>45424.520833333328</v>
      </c>
      <c r="D6316" s="7">
        <v>45424.541666666664</v>
      </c>
      <c r="E6316" s="1">
        <v>0</v>
      </c>
      <c r="F6316" s="37">
        <v>0.114</v>
      </c>
    </row>
    <row r="6317" spans="2:6">
      <c r="B6317" s="59">
        <f t="shared" si="197"/>
        <v>45413</v>
      </c>
      <c r="C6317" s="7">
        <f t="shared" si="196"/>
        <v>45424.541666666664</v>
      </c>
      <c r="D6317" s="7">
        <v>45424.5625</v>
      </c>
      <c r="E6317" s="1">
        <v>0</v>
      </c>
      <c r="F6317" s="37">
        <v>1.9530000000000001</v>
      </c>
    </row>
    <row r="6318" spans="2:6">
      <c r="B6318" s="59">
        <f t="shared" si="197"/>
        <v>45413</v>
      </c>
      <c r="C6318" s="7">
        <f t="shared" si="196"/>
        <v>45424.5625</v>
      </c>
      <c r="D6318" s="7">
        <v>45424.583333333336</v>
      </c>
      <c r="E6318" s="1">
        <v>0</v>
      </c>
      <c r="F6318" s="37">
        <v>1.8919999999999999</v>
      </c>
    </row>
    <row r="6319" spans="2:6">
      <c r="B6319" s="59">
        <f t="shared" si="197"/>
        <v>45413</v>
      </c>
      <c r="C6319" s="7">
        <f t="shared" si="196"/>
        <v>45424.583333333328</v>
      </c>
      <c r="D6319" s="7">
        <v>45424.604166666664</v>
      </c>
      <c r="E6319" s="1">
        <v>0</v>
      </c>
      <c r="F6319" s="37">
        <v>1.8360000000000001</v>
      </c>
    </row>
    <row r="6320" spans="2:6">
      <c r="B6320" s="59">
        <f t="shared" si="197"/>
        <v>45413</v>
      </c>
      <c r="C6320" s="7">
        <f t="shared" si="196"/>
        <v>45424.604166666664</v>
      </c>
      <c r="D6320" s="7">
        <v>45424.625</v>
      </c>
      <c r="E6320" s="1">
        <v>0</v>
      </c>
      <c r="F6320" s="37">
        <v>2.0499999999999998</v>
      </c>
    </row>
    <row r="6321" spans="2:6">
      <c r="B6321" s="59">
        <f t="shared" si="197"/>
        <v>45413</v>
      </c>
      <c r="C6321" s="7">
        <f t="shared" si="196"/>
        <v>45424.625</v>
      </c>
      <c r="D6321" s="7">
        <v>45424.645833333336</v>
      </c>
      <c r="E6321" s="1">
        <v>1E-3</v>
      </c>
      <c r="F6321" s="37">
        <v>1.355</v>
      </c>
    </row>
    <row r="6322" spans="2:6">
      <c r="B6322" s="59">
        <f t="shared" si="197"/>
        <v>45413</v>
      </c>
      <c r="C6322" s="7">
        <f t="shared" si="196"/>
        <v>45424.645833333328</v>
      </c>
      <c r="D6322" s="7">
        <v>45424.666666666664</v>
      </c>
      <c r="E6322" s="1">
        <v>0</v>
      </c>
      <c r="F6322" s="37">
        <v>1.8109999999999999</v>
      </c>
    </row>
    <row r="6323" spans="2:6">
      <c r="B6323" s="59">
        <f t="shared" si="197"/>
        <v>45413</v>
      </c>
      <c r="C6323" s="7">
        <f t="shared" si="196"/>
        <v>45424.666666666664</v>
      </c>
      <c r="D6323" s="7">
        <v>45424.6875</v>
      </c>
      <c r="E6323" s="1">
        <v>0</v>
      </c>
      <c r="F6323" s="37">
        <v>1.012</v>
      </c>
    </row>
    <row r="6324" spans="2:6">
      <c r="B6324" s="59">
        <f t="shared" si="197"/>
        <v>45413</v>
      </c>
      <c r="C6324" s="7">
        <f t="shared" si="196"/>
        <v>45424.6875</v>
      </c>
      <c r="D6324" s="7">
        <v>45424.708333333336</v>
      </c>
      <c r="E6324" s="1">
        <v>0</v>
      </c>
      <c r="F6324" s="37">
        <v>1.304</v>
      </c>
    </row>
    <row r="6325" spans="2:6">
      <c r="B6325" s="59">
        <f t="shared" si="197"/>
        <v>45413</v>
      </c>
      <c r="C6325" s="7">
        <f t="shared" si="196"/>
        <v>45424.708333333328</v>
      </c>
      <c r="D6325" s="7">
        <v>45424.729166666664</v>
      </c>
      <c r="E6325" s="1">
        <v>0</v>
      </c>
      <c r="F6325" s="37">
        <v>0.51500000000000001</v>
      </c>
    </row>
    <row r="6326" spans="2:6">
      <c r="B6326" s="59">
        <f t="shared" si="197"/>
        <v>45413</v>
      </c>
      <c r="C6326" s="7">
        <f t="shared" si="196"/>
        <v>45424.729166666664</v>
      </c>
      <c r="D6326" s="7">
        <v>45424.75</v>
      </c>
      <c r="E6326" s="1">
        <v>1E-3</v>
      </c>
      <c r="F6326" s="37">
        <v>0.35599999999999998</v>
      </c>
    </row>
    <row r="6327" spans="2:6">
      <c r="B6327" s="59">
        <f t="shared" si="197"/>
        <v>45413</v>
      </c>
      <c r="C6327" s="7">
        <f t="shared" si="196"/>
        <v>45424.75</v>
      </c>
      <c r="D6327" s="7">
        <v>45424.770833333336</v>
      </c>
      <c r="E6327" s="1">
        <v>0</v>
      </c>
      <c r="F6327" s="37">
        <v>0.65200000000000002</v>
      </c>
    </row>
    <row r="6328" spans="2:6">
      <c r="B6328" s="59">
        <f t="shared" si="197"/>
        <v>45413</v>
      </c>
      <c r="C6328" s="7">
        <f t="shared" si="196"/>
        <v>45424.770833333328</v>
      </c>
      <c r="D6328" s="7">
        <v>45424.791666666664</v>
      </c>
      <c r="E6328" s="1">
        <v>0</v>
      </c>
      <c r="F6328" s="37">
        <v>0.51900000000000002</v>
      </c>
    </row>
    <row r="6329" spans="2:6">
      <c r="B6329" s="59">
        <f t="shared" si="197"/>
        <v>45413</v>
      </c>
      <c r="C6329" s="7">
        <f t="shared" si="196"/>
        <v>45424.791666666664</v>
      </c>
      <c r="D6329" s="7">
        <v>45424.8125</v>
      </c>
      <c r="E6329" s="1">
        <v>3.0000000000000001E-3</v>
      </c>
      <c r="F6329" s="37">
        <v>0.06</v>
      </c>
    </row>
    <row r="6330" spans="2:6">
      <c r="B6330" s="59">
        <f t="shared" si="197"/>
        <v>45413</v>
      </c>
      <c r="C6330" s="7">
        <f t="shared" si="196"/>
        <v>45424.8125</v>
      </c>
      <c r="D6330" s="7">
        <v>45424.833333333336</v>
      </c>
      <c r="E6330" s="1">
        <v>3.0000000000000001E-3</v>
      </c>
      <c r="F6330" s="37">
        <v>2E-3</v>
      </c>
    </row>
    <row r="6331" spans="2:6">
      <c r="B6331" s="59">
        <f t="shared" si="197"/>
        <v>45413</v>
      </c>
      <c r="C6331" s="7">
        <f t="shared" si="196"/>
        <v>45424.833333333328</v>
      </c>
      <c r="D6331" s="7">
        <v>45424.854166666664</v>
      </c>
      <c r="E6331" s="1">
        <v>3.0000000000000001E-3</v>
      </c>
      <c r="F6331" s="37">
        <v>2E-3</v>
      </c>
    </row>
    <row r="6332" spans="2:6">
      <c r="B6332" s="59">
        <f t="shared" si="197"/>
        <v>45413</v>
      </c>
      <c r="C6332" s="7">
        <f t="shared" si="196"/>
        <v>45424.854166666664</v>
      </c>
      <c r="D6332" s="7">
        <v>45424.875</v>
      </c>
      <c r="E6332" s="1">
        <v>0</v>
      </c>
      <c r="F6332" s="37">
        <v>1E-3</v>
      </c>
    </row>
    <row r="6333" spans="2:6">
      <c r="B6333" s="59">
        <f t="shared" si="197"/>
        <v>45413</v>
      </c>
      <c r="C6333" s="7">
        <f t="shared" si="196"/>
        <v>45424.875</v>
      </c>
      <c r="D6333" s="7">
        <v>45424.895833333336</v>
      </c>
      <c r="E6333" s="1">
        <v>0</v>
      </c>
      <c r="F6333" s="37">
        <v>2E-3</v>
      </c>
    </row>
    <row r="6334" spans="2:6">
      <c r="B6334" s="59">
        <f t="shared" si="197"/>
        <v>45413</v>
      </c>
      <c r="C6334" s="7">
        <f t="shared" si="196"/>
        <v>45424.895833333328</v>
      </c>
      <c r="D6334" s="7">
        <v>45424.916666666664</v>
      </c>
      <c r="E6334" s="1">
        <v>0</v>
      </c>
      <c r="F6334" s="37">
        <v>2E-3</v>
      </c>
    </row>
    <row r="6335" spans="2:6">
      <c r="B6335" s="59">
        <f t="shared" si="197"/>
        <v>45413</v>
      </c>
      <c r="C6335" s="7">
        <f t="shared" si="196"/>
        <v>45424.916666666664</v>
      </c>
      <c r="D6335" s="7">
        <v>45424.9375</v>
      </c>
      <c r="E6335" s="1">
        <v>0</v>
      </c>
      <c r="F6335" s="37">
        <v>1E-3</v>
      </c>
    </row>
    <row r="6336" spans="2:6">
      <c r="B6336" s="59">
        <f t="shared" si="197"/>
        <v>45413</v>
      </c>
      <c r="C6336" s="7">
        <f t="shared" si="196"/>
        <v>45424.9375</v>
      </c>
      <c r="D6336" s="7">
        <v>45424.958333333336</v>
      </c>
      <c r="E6336" s="1">
        <v>0</v>
      </c>
      <c r="F6336" s="37">
        <v>1E-3</v>
      </c>
    </row>
    <row r="6337" spans="2:6">
      <c r="B6337" s="59">
        <f t="shared" si="197"/>
        <v>45413</v>
      </c>
      <c r="C6337" s="7">
        <f t="shared" si="196"/>
        <v>45424.958333333328</v>
      </c>
      <c r="D6337" s="7">
        <v>45424.979166666664</v>
      </c>
      <c r="E6337" s="1">
        <v>0</v>
      </c>
      <c r="F6337" s="37">
        <v>2E-3</v>
      </c>
    </row>
    <row r="6338" spans="2:6">
      <c r="B6338" s="59">
        <f t="shared" si="197"/>
        <v>45413</v>
      </c>
      <c r="C6338" s="7">
        <f t="shared" si="196"/>
        <v>45424.979166666664</v>
      </c>
      <c r="D6338" s="7">
        <v>45425</v>
      </c>
      <c r="E6338" s="1">
        <v>0</v>
      </c>
      <c r="F6338" s="37">
        <v>2E-3</v>
      </c>
    </row>
    <row r="6339" spans="2:6">
      <c r="B6339" s="59">
        <f t="shared" si="197"/>
        <v>45413</v>
      </c>
      <c r="C6339" s="7">
        <f t="shared" si="196"/>
        <v>45425</v>
      </c>
      <c r="D6339" s="7">
        <v>45425.020833333336</v>
      </c>
      <c r="E6339" s="1">
        <v>0</v>
      </c>
      <c r="F6339" s="37">
        <v>2E-3</v>
      </c>
    </row>
    <row r="6340" spans="2:6">
      <c r="B6340" s="59">
        <f t="shared" si="197"/>
        <v>45413</v>
      </c>
      <c r="C6340" s="7">
        <f t="shared" si="196"/>
        <v>45425.020833333328</v>
      </c>
      <c r="D6340" s="7">
        <v>45425.041666666664</v>
      </c>
      <c r="E6340" s="1">
        <v>0</v>
      </c>
      <c r="F6340" s="37">
        <v>1E-3</v>
      </c>
    </row>
    <row r="6341" spans="2:6">
      <c r="B6341" s="59">
        <f t="shared" si="197"/>
        <v>45413</v>
      </c>
      <c r="C6341" s="7">
        <f t="shared" ref="C6341:C6404" si="198">D6341-1/48</f>
        <v>45425.041666666664</v>
      </c>
      <c r="D6341" s="7">
        <v>45425.0625</v>
      </c>
      <c r="E6341" s="1">
        <v>0</v>
      </c>
      <c r="F6341" s="37">
        <v>2E-3</v>
      </c>
    </row>
    <row r="6342" spans="2:6">
      <c r="B6342" s="59">
        <f t="shared" ref="B6342:B6405" si="199">DATE(YEAR(C6342),MONTH(C6342),1)</f>
        <v>45413</v>
      </c>
      <c r="C6342" s="7">
        <f t="shared" si="198"/>
        <v>45425.0625</v>
      </c>
      <c r="D6342" s="7">
        <v>45425.083333333336</v>
      </c>
      <c r="E6342" s="1">
        <v>0</v>
      </c>
      <c r="F6342" s="37">
        <v>1E-3</v>
      </c>
    </row>
    <row r="6343" spans="2:6">
      <c r="B6343" s="59">
        <f t="shared" si="199"/>
        <v>45413</v>
      </c>
      <c r="C6343" s="7">
        <f t="shared" si="198"/>
        <v>45425.083333333328</v>
      </c>
      <c r="D6343" s="7">
        <v>45425.104166666664</v>
      </c>
      <c r="E6343" s="1">
        <v>0</v>
      </c>
      <c r="F6343" s="37">
        <v>2E-3</v>
      </c>
    </row>
    <row r="6344" spans="2:6">
      <c r="B6344" s="59">
        <f t="shared" si="199"/>
        <v>45413</v>
      </c>
      <c r="C6344" s="7">
        <f t="shared" si="198"/>
        <v>45425.104166666664</v>
      </c>
      <c r="D6344" s="7">
        <v>45425.125</v>
      </c>
      <c r="E6344" s="1">
        <v>0</v>
      </c>
      <c r="F6344" s="37">
        <v>2E-3</v>
      </c>
    </row>
    <row r="6345" spans="2:6">
      <c r="B6345" s="59">
        <f t="shared" si="199"/>
        <v>45413</v>
      </c>
      <c r="C6345" s="7">
        <f t="shared" si="198"/>
        <v>45425.125</v>
      </c>
      <c r="D6345" s="7">
        <v>45425.145833333336</v>
      </c>
      <c r="E6345" s="1">
        <v>0</v>
      </c>
      <c r="F6345" s="37">
        <v>1E-3</v>
      </c>
    </row>
    <row r="6346" spans="2:6">
      <c r="B6346" s="59">
        <f t="shared" si="199"/>
        <v>45413</v>
      </c>
      <c r="C6346" s="7">
        <f t="shared" si="198"/>
        <v>45425.145833333328</v>
      </c>
      <c r="D6346" s="7">
        <v>45425.166666666664</v>
      </c>
      <c r="E6346" s="1">
        <v>0</v>
      </c>
      <c r="F6346" s="37">
        <v>2E-3</v>
      </c>
    </row>
    <row r="6347" spans="2:6">
      <c r="B6347" s="59">
        <f t="shared" si="199"/>
        <v>45413</v>
      </c>
      <c r="C6347" s="7">
        <f t="shared" si="198"/>
        <v>45425.166666666664</v>
      </c>
      <c r="D6347" s="7">
        <v>45425.1875</v>
      </c>
      <c r="E6347" s="1">
        <v>0</v>
      </c>
      <c r="F6347" s="37">
        <v>2E-3</v>
      </c>
    </row>
    <row r="6348" spans="2:6">
      <c r="B6348" s="59">
        <f t="shared" si="199"/>
        <v>45413</v>
      </c>
      <c r="C6348" s="7">
        <f t="shared" si="198"/>
        <v>45425.1875</v>
      </c>
      <c r="D6348" s="7">
        <v>45425.208333333336</v>
      </c>
      <c r="E6348" s="1">
        <v>0</v>
      </c>
      <c r="F6348" s="37">
        <v>1E-3</v>
      </c>
    </row>
    <row r="6349" spans="2:6">
      <c r="B6349" s="59">
        <f t="shared" si="199"/>
        <v>45413</v>
      </c>
      <c r="C6349" s="7">
        <f t="shared" si="198"/>
        <v>45425.208333333328</v>
      </c>
      <c r="D6349" s="7">
        <v>45425.229166666664</v>
      </c>
      <c r="E6349" s="1">
        <v>0</v>
      </c>
      <c r="F6349" s="37">
        <v>2E-3</v>
      </c>
    </row>
    <row r="6350" spans="2:6">
      <c r="B6350" s="59">
        <f t="shared" si="199"/>
        <v>45413</v>
      </c>
      <c r="C6350" s="7">
        <f t="shared" si="198"/>
        <v>45425.229166666664</v>
      </c>
      <c r="D6350" s="7">
        <v>45425.25</v>
      </c>
      <c r="E6350" s="1">
        <v>1E-3</v>
      </c>
      <c r="F6350" s="37">
        <v>1E-3</v>
      </c>
    </row>
    <row r="6351" spans="2:6">
      <c r="B6351" s="59">
        <f t="shared" si="199"/>
        <v>45413</v>
      </c>
      <c r="C6351" s="7">
        <f t="shared" si="198"/>
        <v>45425.25</v>
      </c>
      <c r="D6351" s="7">
        <v>45425.270833333336</v>
      </c>
      <c r="E6351" s="1">
        <v>1E-3</v>
      </c>
      <c r="F6351" s="37">
        <v>1E-3</v>
      </c>
    </row>
    <row r="6352" spans="2:6">
      <c r="B6352" s="59">
        <f t="shared" si="199"/>
        <v>45413</v>
      </c>
      <c r="C6352" s="7">
        <f t="shared" si="198"/>
        <v>45425.270833333328</v>
      </c>
      <c r="D6352" s="7">
        <v>45425.291666666664</v>
      </c>
      <c r="E6352" s="1">
        <v>0.01</v>
      </c>
      <c r="F6352" s="37">
        <v>8.0000000000000002E-3</v>
      </c>
    </row>
    <row r="6353" spans="2:6">
      <c r="B6353" s="59">
        <f t="shared" si="199"/>
        <v>45413</v>
      </c>
      <c r="C6353" s="7">
        <f t="shared" si="198"/>
        <v>45425.291666666664</v>
      </c>
      <c r="D6353" s="7">
        <v>45425.3125</v>
      </c>
      <c r="E6353" s="1">
        <v>4.0000000000000001E-3</v>
      </c>
      <c r="F6353" s="37">
        <v>3.0000000000000001E-3</v>
      </c>
    </row>
    <row r="6354" spans="2:6">
      <c r="B6354" s="59">
        <f t="shared" si="199"/>
        <v>45413</v>
      </c>
      <c r="C6354" s="7">
        <f t="shared" si="198"/>
        <v>45425.3125</v>
      </c>
      <c r="D6354" s="7">
        <v>45425.333333333336</v>
      </c>
      <c r="E6354" s="1">
        <v>3.7999999999999999E-2</v>
      </c>
      <c r="F6354" s="37">
        <v>7.0000000000000001E-3</v>
      </c>
    </row>
    <row r="6355" spans="2:6">
      <c r="B6355" s="59">
        <f t="shared" si="199"/>
        <v>45413</v>
      </c>
      <c r="C6355" s="7">
        <f t="shared" si="198"/>
        <v>45425.333333333328</v>
      </c>
      <c r="D6355" s="7">
        <v>45425.354166666664</v>
      </c>
      <c r="E6355" s="1">
        <v>7.0000000000000001E-3</v>
      </c>
      <c r="F6355" s="37">
        <v>3.0000000000000001E-3</v>
      </c>
    </row>
    <row r="6356" spans="2:6">
      <c r="B6356" s="59">
        <f t="shared" si="199"/>
        <v>45413</v>
      </c>
      <c r="C6356" s="7">
        <f t="shared" si="198"/>
        <v>45425.354166666664</v>
      </c>
      <c r="D6356" s="7">
        <v>45425.375</v>
      </c>
      <c r="E6356" s="1">
        <v>0</v>
      </c>
      <c r="F6356" s="37">
        <v>3.0000000000000001E-3</v>
      </c>
    </row>
    <row r="6357" spans="2:6">
      <c r="B6357" s="59">
        <f t="shared" si="199"/>
        <v>45413</v>
      </c>
      <c r="C6357" s="7">
        <f t="shared" si="198"/>
        <v>45425.375</v>
      </c>
      <c r="D6357" s="7">
        <v>45425.395833333336</v>
      </c>
      <c r="E6357" s="1">
        <v>1E-3</v>
      </c>
      <c r="F6357" s="37">
        <v>2E-3</v>
      </c>
    </row>
    <row r="6358" spans="2:6">
      <c r="B6358" s="59">
        <f t="shared" si="199"/>
        <v>45413</v>
      </c>
      <c r="C6358" s="7">
        <f t="shared" si="198"/>
        <v>45425.395833333328</v>
      </c>
      <c r="D6358" s="7">
        <v>45425.416666666664</v>
      </c>
      <c r="E6358" s="1">
        <v>0</v>
      </c>
      <c r="F6358" s="37">
        <v>2E-3</v>
      </c>
    </row>
    <row r="6359" spans="2:6">
      <c r="B6359" s="59">
        <f t="shared" si="199"/>
        <v>45413</v>
      </c>
      <c r="C6359" s="7">
        <f t="shared" si="198"/>
        <v>45425.416666666664</v>
      </c>
      <c r="D6359" s="7">
        <v>45425.4375</v>
      </c>
      <c r="E6359" s="1">
        <v>0</v>
      </c>
      <c r="F6359" s="37">
        <v>2E-3</v>
      </c>
    </row>
    <row r="6360" spans="2:6">
      <c r="B6360" s="59">
        <f t="shared" si="199"/>
        <v>45413</v>
      </c>
      <c r="C6360" s="7">
        <f t="shared" si="198"/>
        <v>45425.4375</v>
      </c>
      <c r="D6360" s="7">
        <v>45425.458333333336</v>
      </c>
      <c r="E6360" s="1">
        <v>0</v>
      </c>
      <c r="F6360" s="37">
        <v>2E-3</v>
      </c>
    </row>
    <row r="6361" spans="2:6">
      <c r="B6361" s="59">
        <f t="shared" si="199"/>
        <v>45413</v>
      </c>
      <c r="C6361" s="7">
        <f t="shared" si="198"/>
        <v>45425.458333333328</v>
      </c>
      <c r="D6361" s="7">
        <v>45425.479166666664</v>
      </c>
      <c r="E6361" s="1">
        <v>0</v>
      </c>
      <c r="F6361" s="37">
        <v>1E-3</v>
      </c>
    </row>
    <row r="6362" spans="2:6">
      <c r="B6362" s="59">
        <f t="shared" si="199"/>
        <v>45413</v>
      </c>
      <c r="C6362" s="7">
        <f t="shared" si="198"/>
        <v>45425.479166666664</v>
      </c>
      <c r="D6362" s="7">
        <v>45425.5</v>
      </c>
      <c r="E6362" s="1">
        <v>0</v>
      </c>
      <c r="F6362" s="37">
        <v>1.7000000000000001E-2</v>
      </c>
    </row>
    <row r="6363" spans="2:6">
      <c r="B6363" s="59">
        <f t="shared" si="199"/>
        <v>45413</v>
      </c>
      <c r="C6363" s="7">
        <f t="shared" si="198"/>
        <v>45425.5</v>
      </c>
      <c r="D6363" s="7">
        <v>45425.520833333336</v>
      </c>
      <c r="E6363" s="1">
        <v>0.54</v>
      </c>
      <c r="F6363" s="37">
        <v>0</v>
      </c>
    </row>
    <row r="6364" spans="2:6">
      <c r="B6364" s="59">
        <f t="shared" si="199"/>
        <v>45413</v>
      </c>
      <c r="C6364" s="7">
        <f t="shared" si="198"/>
        <v>45425.520833333328</v>
      </c>
      <c r="D6364" s="7">
        <v>45425.541666666664</v>
      </c>
      <c r="E6364" s="1">
        <v>0</v>
      </c>
      <c r="F6364" s="37">
        <v>1E-3</v>
      </c>
    </row>
    <row r="6365" spans="2:6">
      <c r="B6365" s="59">
        <f t="shared" si="199"/>
        <v>45413</v>
      </c>
      <c r="C6365" s="7">
        <f t="shared" si="198"/>
        <v>45425.541666666664</v>
      </c>
      <c r="D6365" s="7">
        <v>45425.5625</v>
      </c>
      <c r="E6365" s="1">
        <v>0</v>
      </c>
      <c r="F6365" s="37">
        <v>2E-3</v>
      </c>
    </row>
    <row r="6366" spans="2:6">
      <c r="B6366" s="59">
        <f t="shared" si="199"/>
        <v>45413</v>
      </c>
      <c r="C6366" s="7">
        <f t="shared" si="198"/>
        <v>45425.5625</v>
      </c>
      <c r="D6366" s="7">
        <v>45425.583333333336</v>
      </c>
      <c r="E6366" s="1">
        <v>0</v>
      </c>
      <c r="F6366" s="37">
        <v>2E-3</v>
      </c>
    </row>
    <row r="6367" spans="2:6">
      <c r="B6367" s="59">
        <f t="shared" si="199"/>
        <v>45413</v>
      </c>
      <c r="C6367" s="7">
        <f t="shared" si="198"/>
        <v>45425.583333333328</v>
      </c>
      <c r="D6367" s="7">
        <v>45425.604166666664</v>
      </c>
      <c r="E6367" s="1">
        <v>1E-3</v>
      </c>
      <c r="F6367" s="37">
        <v>1E-3</v>
      </c>
    </row>
    <row r="6368" spans="2:6">
      <c r="B6368" s="59">
        <f t="shared" si="199"/>
        <v>45413</v>
      </c>
      <c r="C6368" s="7">
        <f t="shared" si="198"/>
        <v>45425.604166666664</v>
      </c>
      <c r="D6368" s="7">
        <v>45425.625</v>
      </c>
      <c r="E6368" s="1">
        <v>0</v>
      </c>
      <c r="F6368" s="37">
        <v>2E-3</v>
      </c>
    </row>
    <row r="6369" spans="2:6">
      <c r="B6369" s="59">
        <f t="shared" si="199"/>
        <v>45413</v>
      </c>
      <c r="C6369" s="7">
        <f t="shared" si="198"/>
        <v>45425.625</v>
      </c>
      <c r="D6369" s="7">
        <v>45425.645833333336</v>
      </c>
      <c r="E6369" s="1">
        <v>0</v>
      </c>
      <c r="F6369" s="37">
        <v>2E-3</v>
      </c>
    </row>
    <row r="6370" spans="2:6">
      <c r="B6370" s="59">
        <f t="shared" si="199"/>
        <v>45413</v>
      </c>
      <c r="C6370" s="7">
        <f t="shared" si="198"/>
        <v>45425.645833333328</v>
      </c>
      <c r="D6370" s="7">
        <v>45425.666666666664</v>
      </c>
      <c r="E6370" s="1">
        <v>0</v>
      </c>
      <c r="F6370" s="37">
        <v>1E-3</v>
      </c>
    </row>
    <row r="6371" spans="2:6">
      <c r="B6371" s="59">
        <f t="shared" si="199"/>
        <v>45413</v>
      </c>
      <c r="C6371" s="7">
        <f t="shared" si="198"/>
        <v>45425.666666666664</v>
      </c>
      <c r="D6371" s="7">
        <v>45425.6875</v>
      </c>
      <c r="E6371" s="1">
        <v>0</v>
      </c>
      <c r="F6371" s="37">
        <v>2E-3</v>
      </c>
    </row>
    <row r="6372" spans="2:6">
      <c r="B6372" s="59">
        <f t="shared" si="199"/>
        <v>45413</v>
      </c>
      <c r="C6372" s="7">
        <f t="shared" si="198"/>
        <v>45425.6875</v>
      </c>
      <c r="D6372" s="7">
        <v>45425.708333333336</v>
      </c>
      <c r="E6372" s="1">
        <v>0</v>
      </c>
      <c r="F6372" s="37">
        <v>1E-3</v>
      </c>
    </row>
    <row r="6373" spans="2:6">
      <c r="B6373" s="59">
        <f t="shared" si="199"/>
        <v>45413</v>
      </c>
      <c r="C6373" s="7">
        <f t="shared" si="198"/>
        <v>45425.708333333328</v>
      </c>
      <c r="D6373" s="7">
        <v>45425.729166666664</v>
      </c>
      <c r="E6373" s="1">
        <v>2E-3</v>
      </c>
      <c r="F6373" s="37">
        <v>1E-3</v>
      </c>
    </row>
    <row r="6374" spans="2:6">
      <c r="B6374" s="59">
        <f t="shared" si="199"/>
        <v>45413</v>
      </c>
      <c r="C6374" s="7">
        <f t="shared" si="198"/>
        <v>45425.729166666664</v>
      </c>
      <c r="D6374" s="7">
        <v>45425.75</v>
      </c>
      <c r="E6374" s="1">
        <v>2E-3</v>
      </c>
      <c r="F6374" s="37">
        <v>1E-3</v>
      </c>
    </row>
    <row r="6375" spans="2:6">
      <c r="B6375" s="59">
        <f t="shared" si="199"/>
        <v>45413</v>
      </c>
      <c r="C6375" s="7">
        <f t="shared" si="198"/>
        <v>45425.75</v>
      </c>
      <c r="D6375" s="7">
        <v>45425.770833333336</v>
      </c>
      <c r="E6375" s="1">
        <v>1E-3</v>
      </c>
      <c r="F6375" s="37">
        <v>1E-3</v>
      </c>
    </row>
    <row r="6376" spans="2:6">
      <c r="B6376" s="59">
        <f t="shared" si="199"/>
        <v>45413</v>
      </c>
      <c r="C6376" s="7">
        <f t="shared" si="198"/>
        <v>45425.770833333328</v>
      </c>
      <c r="D6376" s="7">
        <v>45425.791666666664</v>
      </c>
      <c r="E6376" s="1">
        <v>0</v>
      </c>
      <c r="F6376" s="37">
        <v>1E-3</v>
      </c>
    </row>
    <row r="6377" spans="2:6">
      <c r="B6377" s="59">
        <f t="shared" si="199"/>
        <v>45413</v>
      </c>
      <c r="C6377" s="7">
        <f t="shared" si="198"/>
        <v>45425.791666666664</v>
      </c>
      <c r="D6377" s="7">
        <v>45425.8125</v>
      </c>
      <c r="E6377" s="1">
        <v>0</v>
      </c>
      <c r="F6377" s="37">
        <v>2E-3</v>
      </c>
    </row>
    <row r="6378" spans="2:6">
      <c r="B6378" s="59">
        <f t="shared" si="199"/>
        <v>45413</v>
      </c>
      <c r="C6378" s="7">
        <f t="shared" si="198"/>
        <v>45425.8125</v>
      </c>
      <c r="D6378" s="7">
        <v>45425.833333333336</v>
      </c>
      <c r="E6378" s="1">
        <v>1E-3</v>
      </c>
      <c r="F6378" s="37">
        <v>1E-3</v>
      </c>
    </row>
    <row r="6379" spans="2:6">
      <c r="B6379" s="59">
        <f t="shared" si="199"/>
        <v>45413</v>
      </c>
      <c r="C6379" s="7">
        <f t="shared" si="198"/>
        <v>45425.833333333328</v>
      </c>
      <c r="D6379" s="7">
        <v>45425.854166666664</v>
      </c>
      <c r="E6379" s="1">
        <v>1E-3</v>
      </c>
      <c r="F6379" s="37">
        <v>3.0000000000000001E-3</v>
      </c>
    </row>
    <row r="6380" spans="2:6">
      <c r="B6380" s="59">
        <f t="shared" si="199"/>
        <v>45413</v>
      </c>
      <c r="C6380" s="7">
        <f t="shared" si="198"/>
        <v>45425.854166666664</v>
      </c>
      <c r="D6380" s="7">
        <v>45425.875</v>
      </c>
      <c r="E6380" s="1">
        <v>0</v>
      </c>
      <c r="F6380" s="37">
        <v>1E-3</v>
      </c>
    </row>
    <row r="6381" spans="2:6">
      <c r="B6381" s="59">
        <f t="shared" si="199"/>
        <v>45413</v>
      </c>
      <c r="C6381" s="7">
        <f t="shared" si="198"/>
        <v>45425.875</v>
      </c>
      <c r="D6381" s="7">
        <v>45425.895833333336</v>
      </c>
      <c r="E6381" s="1">
        <v>0</v>
      </c>
      <c r="F6381" s="37">
        <v>2E-3</v>
      </c>
    </row>
    <row r="6382" spans="2:6">
      <c r="B6382" s="59">
        <f t="shared" si="199"/>
        <v>45413</v>
      </c>
      <c r="C6382" s="7">
        <f t="shared" si="198"/>
        <v>45425.895833333328</v>
      </c>
      <c r="D6382" s="7">
        <v>45425.916666666664</v>
      </c>
      <c r="E6382" s="1">
        <v>0</v>
      </c>
      <c r="F6382" s="37">
        <v>1E-3</v>
      </c>
    </row>
    <row r="6383" spans="2:6">
      <c r="B6383" s="59">
        <f t="shared" si="199"/>
        <v>45413</v>
      </c>
      <c r="C6383" s="7">
        <f t="shared" si="198"/>
        <v>45425.916666666664</v>
      </c>
      <c r="D6383" s="7">
        <v>45425.9375</v>
      </c>
      <c r="E6383" s="1">
        <v>0</v>
      </c>
      <c r="F6383" s="37">
        <v>3.0000000000000001E-3</v>
      </c>
    </row>
    <row r="6384" spans="2:6">
      <c r="B6384" s="59">
        <f t="shared" si="199"/>
        <v>45413</v>
      </c>
      <c r="C6384" s="7">
        <f t="shared" si="198"/>
        <v>45425.9375</v>
      </c>
      <c r="D6384" s="7">
        <v>45425.958333333336</v>
      </c>
      <c r="E6384" s="1">
        <v>0</v>
      </c>
      <c r="F6384" s="37">
        <v>0</v>
      </c>
    </row>
    <row r="6385" spans="2:6">
      <c r="B6385" s="59">
        <f t="shared" si="199"/>
        <v>45413</v>
      </c>
      <c r="C6385" s="7">
        <f t="shared" si="198"/>
        <v>45425.958333333328</v>
      </c>
      <c r="D6385" s="7">
        <v>45425.979166666664</v>
      </c>
      <c r="E6385" s="1">
        <v>0</v>
      </c>
      <c r="F6385" s="37">
        <v>2E-3</v>
      </c>
    </row>
    <row r="6386" spans="2:6">
      <c r="B6386" s="59">
        <f t="shared" si="199"/>
        <v>45413</v>
      </c>
      <c r="C6386" s="7">
        <f t="shared" si="198"/>
        <v>45425.979166666664</v>
      </c>
      <c r="D6386" s="7">
        <v>45426</v>
      </c>
      <c r="E6386" s="1">
        <v>0</v>
      </c>
      <c r="F6386" s="37">
        <v>1E-3</v>
      </c>
    </row>
    <row r="6387" spans="2:6">
      <c r="B6387" s="59">
        <f t="shared" si="199"/>
        <v>45413</v>
      </c>
      <c r="C6387" s="7">
        <f t="shared" si="198"/>
        <v>45426</v>
      </c>
      <c r="D6387" s="7">
        <v>45426.020833333336</v>
      </c>
      <c r="E6387" s="1">
        <v>0</v>
      </c>
      <c r="F6387" s="37">
        <v>1E-3</v>
      </c>
    </row>
    <row r="6388" spans="2:6">
      <c r="B6388" s="59">
        <f t="shared" si="199"/>
        <v>45413</v>
      </c>
      <c r="C6388" s="7">
        <f t="shared" si="198"/>
        <v>45426.020833333328</v>
      </c>
      <c r="D6388" s="7">
        <v>45426.041666666664</v>
      </c>
      <c r="E6388" s="1">
        <v>0</v>
      </c>
      <c r="F6388" s="37">
        <v>2E-3</v>
      </c>
    </row>
    <row r="6389" spans="2:6">
      <c r="B6389" s="59">
        <f t="shared" si="199"/>
        <v>45413</v>
      </c>
      <c r="C6389" s="7">
        <f t="shared" si="198"/>
        <v>45426.041666666664</v>
      </c>
      <c r="D6389" s="7">
        <v>45426.0625</v>
      </c>
      <c r="E6389" s="1">
        <v>0</v>
      </c>
      <c r="F6389" s="37">
        <v>1E-3</v>
      </c>
    </row>
    <row r="6390" spans="2:6">
      <c r="B6390" s="59">
        <f t="shared" si="199"/>
        <v>45413</v>
      </c>
      <c r="C6390" s="7">
        <f t="shared" si="198"/>
        <v>45426.0625</v>
      </c>
      <c r="D6390" s="7">
        <v>45426.083333333336</v>
      </c>
      <c r="E6390" s="1">
        <v>0</v>
      </c>
      <c r="F6390" s="37">
        <v>2E-3</v>
      </c>
    </row>
    <row r="6391" spans="2:6">
      <c r="B6391" s="59">
        <f t="shared" si="199"/>
        <v>45413</v>
      </c>
      <c r="C6391" s="7">
        <f t="shared" si="198"/>
        <v>45426.083333333328</v>
      </c>
      <c r="D6391" s="7">
        <v>45426.104166666664</v>
      </c>
      <c r="E6391" s="1">
        <v>0</v>
      </c>
      <c r="F6391" s="37">
        <v>1E-3</v>
      </c>
    </row>
    <row r="6392" spans="2:6">
      <c r="B6392" s="59">
        <f t="shared" si="199"/>
        <v>45413</v>
      </c>
      <c r="C6392" s="7">
        <f t="shared" si="198"/>
        <v>45426.104166666664</v>
      </c>
      <c r="D6392" s="7">
        <v>45426.125</v>
      </c>
      <c r="E6392" s="1">
        <v>0</v>
      </c>
      <c r="F6392" s="37">
        <v>1E-3</v>
      </c>
    </row>
    <row r="6393" spans="2:6">
      <c r="B6393" s="59">
        <f t="shared" si="199"/>
        <v>45413</v>
      </c>
      <c r="C6393" s="7">
        <f t="shared" si="198"/>
        <v>45426.125</v>
      </c>
      <c r="D6393" s="7">
        <v>45426.145833333336</v>
      </c>
      <c r="E6393" s="1">
        <v>0</v>
      </c>
      <c r="F6393" s="37">
        <v>2E-3</v>
      </c>
    </row>
    <row r="6394" spans="2:6">
      <c r="B6394" s="59">
        <f t="shared" si="199"/>
        <v>45413</v>
      </c>
      <c r="C6394" s="7">
        <f t="shared" si="198"/>
        <v>45426.145833333328</v>
      </c>
      <c r="D6394" s="7">
        <v>45426.166666666664</v>
      </c>
      <c r="E6394" s="1">
        <v>0</v>
      </c>
      <c r="F6394" s="37">
        <v>1E-3</v>
      </c>
    </row>
    <row r="6395" spans="2:6">
      <c r="B6395" s="59">
        <f t="shared" si="199"/>
        <v>45413</v>
      </c>
      <c r="C6395" s="7">
        <f t="shared" si="198"/>
        <v>45426.166666666664</v>
      </c>
      <c r="D6395" s="7">
        <v>45426.1875</v>
      </c>
      <c r="E6395" s="1">
        <v>0</v>
      </c>
      <c r="F6395" s="37">
        <v>1E-3</v>
      </c>
    </row>
    <row r="6396" spans="2:6">
      <c r="B6396" s="59">
        <f t="shared" si="199"/>
        <v>45413</v>
      </c>
      <c r="C6396" s="7">
        <f t="shared" si="198"/>
        <v>45426.1875</v>
      </c>
      <c r="D6396" s="7">
        <v>45426.208333333336</v>
      </c>
      <c r="E6396" s="1">
        <v>0</v>
      </c>
      <c r="F6396" s="37">
        <v>1E-3</v>
      </c>
    </row>
    <row r="6397" spans="2:6">
      <c r="B6397" s="59">
        <f t="shared" si="199"/>
        <v>45413</v>
      </c>
      <c r="C6397" s="7">
        <f t="shared" si="198"/>
        <v>45426.208333333328</v>
      </c>
      <c r="D6397" s="7">
        <v>45426.229166666664</v>
      </c>
      <c r="E6397" s="1">
        <v>0</v>
      </c>
      <c r="F6397" s="37">
        <v>2E-3</v>
      </c>
    </row>
    <row r="6398" spans="2:6">
      <c r="B6398" s="59">
        <f t="shared" si="199"/>
        <v>45413</v>
      </c>
      <c r="C6398" s="7">
        <f t="shared" si="198"/>
        <v>45426.229166666664</v>
      </c>
      <c r="D6398" s="7">
        <v>45426.25</v>
      </c>
      <c r="E6398" s="1">
        <v>2E-3</v>
      </c>
      <c r="F6398" s="37">
        <v>1E-3</v>
      </c>
    </row>
    <row r="6399" spans="2:6">
      <c r="B6399" s="59">
        <f t="shared" si="199"/>
        <v>45413</v>
      </c>
      <c r="C6399" s="7">
        <f t="shared" si="198"/>
        <v>45426.25</v>
      </c>
      <c r="D6399" s="7">
        <v>45426.270833333336</v>
      </c>
      <c r="E6399" s="1">
        <v>1E-3</v>
      </c>
      <c r="F6399" s="37">
        <v>0</v>
      </c>
    </row>
    <row r="6400" spans="2:6">
      <c r="B6400" s="59">
        <f t="shared" si="199"/>
        <v>45413</v>
      </c>
      <c r="C6400" s="7">
        <f t="shared" si="198"/>
        <v>45426.270833333328</v>
      </c>
      <c r="D6400" s="7">
        <v>45426.291666666664</v>
      </c>
      <c r="E6400" s="1">
        <v>1E-3</v>
      </c>
      <c r="F6400" s="37">
        <v>0</v>
      </c>
    </row>
    <row r="6401" spans="2:6">
      <c r="B6401" s="59">
        <f t="shared" si="199"/>
        <v>45413</v>
      </c>
      <c r="C6401" s="7">
        <f t="shared" si="198"/>
        <v>45426.291666666664</v>
      </c>
      <c r="D6401" s="7">
        <v>45426.3125</v>
      </c>
      <c r="E6401" s="1">
        <v>3.0000000000000001E-3</v>
      </c>
      <c r="F6401" s="37">
        <v>3.0000000000000001E-3</v>
      </c>
    </row>
    <row r="6402" spans="2:6">
      <c r="B6402" s="59">
        <f t="shared" si="199"/>
        <v>45413</v>
      </c>
      <c r="C6402" s="7">
        <f t="shared" si="198"/>
        <v>45426.3125</v>
      </c>
      <c r="D6402" s="7">
        <v>45426.333333333336</v>
      </c>
      <c r="E6402" s="1">
        <v>1E-3</v>
      </c>
      <c r="F6402" s="37">
        <v>3.0000000000000001E-3</v>
      </c>
    </row>
    <row r="6403" spans="2:6">
      <c r="B6403" s="59">
        <f t="shared" si="199"/>
        <v>45413</v>
      </c>
      <c r="C6403" s="7">
        <f t="shared" si="198"/>
        <v>45426.333333333328</v>
      </c>
      <c r="D6403" s="7">
        <v>45426.354166666664</v>
      </c>
      <c r="E6403" s="1">
        <v>1E-3</v>
      </c>
      <c r="F6403" s="37">
        <v>2E-3</v>
      </c>
    </row>
    <row r="6404" spans="2:6">
      <c r="B6404" s="59">
        <f t="shared" si="199"/>
        <v>45413</v>
      </c>
      <c r="C6404" s="7">
        <f t="shared" si="198"/>
        <v>45426.354166666664</v>
      </c>
      <c r="D6404" s="7">
        <v>45426.375</v>
      </c>
      <c r="E6404" s="1">
        <v>0</v>
      </c>
      <c r="F6404" s="37">
        <v>2E-3</v>
      </c>
    </row>
    <row r="6405" spans="2:6">
      <c r="B6405" s="59">
        <f t="shared" si="199"/>
        <v>45413</v>
      </c>
      <c r="C6405" s="7">
        <f t="shared" ref="C6405:C6468" si="200">D6405-1/48</f>
        <v>45426.375</v>
      </c>
      <c r="D6405" s="7">
        <v>45426.395833333336</v>
      </c>
      <c r="E6405" s="1">
        <v>0</v>
      </c>
      <c r="F6405" s="37">
        <v>2E-3</v>
      </c>
    </row>
    <row r="6406" spans="2:6">
      <c r="B6406" s="59">
        <f t="shared" ref="B6406:B6469" si="201">DATE(YEAR(C6406),MONTH(C6406),1)</f>
        <v>45413</v>
      </c>
      <c r="C6406" s="7">
        <f t="shared" si="200"/>
        <v>45426.395833333328</v>
      </c>
      <c r="D6406" s="7">
        <v>45426.416666666664</v>
      </c>
      <c r="E6406" s="1">
        <v>0</v>
      </c>
      <c r="F6406" s="37">
        <v>4.0000000000000001E-3</v>
      </c>
    </row>
    <row r="6407" spans="2:6">
      <c r="B6407" s="59">
        <f t="shared" si="201"/>
        <v>45413</v>
      </c>
      <c r="C6407" s="7">
        <f t="shared" si="200"/>
        <v>45426.416666666664</v>
      </c>
      <c r="D6407" s="7">
        <v>45426.4375</v>
      </c>
      <c r="E6407" s="1">
        <v>1E-3</v>
      </c>
      <c r="F6407" s="37">
        <v>1E-3</v>
      </c>
    </row>
    <row r="6408" spans="2:6">
      <c r="B6408" s="59">
        <f t="shared" si="201"/>
        <v>45413</v>
      </c>
      <c r="C6408" s="7">
        <f t="shared" si="200"/>
        <v>45426.4375</v>
      </c>
      <c r="D6408" s="7">
        <v>45426.458333333336</v>
      </c>
      <c r="E6408" s="1">
        <v>1E-3</v>
      </c>
      <c r="F6408" s="37">
        <v>2E-3</v>
      </c>
    </row>
    <row r="6409" spans="2:6">
      <c r="B6409" s="59">
        <f t="shared" si="201"/>
        <v>45413</v>
      </c>
      <c r="C6409" s="7">
        <f t="shared" si="200"/>
        <v>45426.458333333328</v>
      </c>
      <c r="D6409" s="7">
        <v>45426.479166666664</v>
      </c>
      <c r="E6409" s="1">
        <v>1E-3</v>
      </c>
      <c r="F6409" s="37">
        <v>3.0000000000000001E-3</v>
      </c>
    </row>
    <row r="6410" spans="2:6">
      <c r="B6410" s="59">
        <f t="shared" si="201"/>
        <v>45413</v>
      </c>
      <c r="C6410" s="7">
        <f t="shared" si="200"/>
        <v>45426.479166666664</v>
      </c>
      <c r="D6410" s="7">
        <v>45426.5</v>
      </c>
      <c r="E6410" s="1">
        <v>2E-3</v>
      </c>
      <c r="F6410" s="37">
        <v>5.0000000000000001E-3</v>
      </c>
    </row>
    <row r="6411" spans="2:6">
      <c r="B6411" s="59">
        <f t="shared" si="201"/>
        <v>45413</v>
      </c>
      <c r="C6411" s="7">
        <f t="shared" si="200"/>
        <v>45426.5</v>
      </c>
      <c r="D6411" s="7">
        <v>45426.520833333336</v>
      </c>
      <c r="E6411" s="1">
        <v>1E-3</v>
      </c>
      <c r="F6411" s="37">
        <v>0.41499999999999998</v>
      </c>
    </row>
    <row r="6412" spans="2:6">
      <c r="B6412" s="59">
        <f t="shared" si="201"/>
        <v>45413</v>
      </c>
      <c r="C6412" s="7">
        <f t="shared" si="200"/>
        <v>45426.520833333328</v>
      </c>
      <c r="D6412" s="7">
        <v>45426.541666666664</v>
      </c>
      <c r="E6412" s="1">
        <v>0</v>
      </c>
      <c r="F6412" s="37">
        <v>1.909</v>
      </c>
    </row>
    <row r="6413" spans="2:6">
      <c r="B6413" s="59">
        <f t="shared" si="201"/>
        <v>45413</v>
      </c>
      <c r="C6413" s="7">
        <f t="shared" si="200"/>
        <v>45426.541666666664</v>
      </c>
      <c r="D6413" s="7">
        <v>45426.5625</v>
      </c>
      <c r="E6413" s="1">
        <v>0</v>
      </c>
      <c r="F6413" s="37">
        <v>1.831</v>
      </c>
    </row>
    <row r="6414" spans="2:6">
      <c r="B6414" s="59">
        <f t="shared" si="201"/>
        <v>45413</v>
      </c>
      <c r="C6414" s="7">
        <f t="shared" si="200"/>
        <v>45426.5625</v>
      </c>
      <c r="D6414" s="7">
        <v>45426.583333333336</v>
      </c>
      <c r="E6414" s="1">
        <v>0</v>
      </c>
      <c r="F6414" s="37">
        <v>2.1179999999999999</v>
      </c>
    </row>
    <row r="6415" spans="2:6">
      <c r="B6415" s="59">
        <f t="shared" si="201"/>
        <v>45413</v>
      </c>
      <c r="C6415" s="7">
        <f t="shared" si="200"/>
        <v>45426.583333333328</v>
      </c>
      <c r="D6415" s="7">
        <v>45426.604166666664</v>
      </c>
      <c r="E6415" s="1">
        <v>0</v>
      </c>
      <c r="F6415" s="37">
        <v>1.395</v>
      </c>
    </row>
    <row r="6416" spans="2:6">
      <c r="B6416" s="59">
        <f t="shared" si="201"/>
        <v>45413</v>
      </c>
      <c r="C6416" s="7">
        <f t="shared" si="200"/>
        <v>45426.604166666664</v>
      </c>
      <c r="D6416" s="7">
        <v>45426.625</v>
      </c>
      <c r="E6416" s="1">
        <v>1E-3</v>
      </c>
      <c r="F6416" s="37">
        <v>0.97299999999999998</v>
      </c>
    </row>
    <row r="6417" spans="2:6">
      <c r="B6417" s="59">
        <f t="shared" si="201"/>
        <v>45413</v>
      </c>
      <c r="C6417" s="7">
        <f t="shared" si="200"/>
        <v>45426.625</v>
      </c>
      <c r="D6417" s="7">
        <v>45426.645833333336</v>
      </c>
      <c r="E6417" s="1">
        <v>0</v>
      </c>
      <c r="F6417" s="37">
        <v>0.92400000000000004</v>
      </c>
    </row>
    <row r="6418" spans="2:6">
      <c r="B6418" s="59">
        <f t="shared" si="201"/>
        <v>45413</v>
      </c>
      <c r="C6418" s="7">
        <f t="shared" si="200"/>
        <v>45426.645833333328</v>
      </c>
      <c r="D6418" s="7">
        <v>45426.666666666664</v>
      </c>
      <c r="E6418" s="1">
        <v>0</v>
      </c>
      <c r="F6418" s="37">
        <v>0.79100000000000004</v>
      </c>
    </row>
    <row r="6419" spans="2:6">
      <c r="B6419" s="59">
        <f t="shared" si="201"/>
        <v>45413</v>
      </c>
      <c r="C6419" s="7">
        <f t="shared" si="200"/>
        <v>45426.666666666664</v>
      </c>
      <c r="D6419" s="7">
        <v>45426.6875</v>
      </c>
      <c r="E6419" s="1">
        <v>0</v>
      </c>
      <c r="F6419" s="37">
        <v>0.76500000000000001</v>
      </c>
    </row>
    <row r="6420" spans="2:6">
      <c r="B6420" s="59">
        <f t="shared" si="201"/>
        <v>45413</v>
      </c>
      <c r="C6420" s="7">
        <f t="shared" si="200"/>
        <v>45426.6875</v>
      </c>
      <c r="D6420" s="7">
        <v>45426.708333333336</v>
      </c>
      <c r="E6420" s="1">
        <v>0</v>
      </c>
      <c r="F6420" s="37">
        <v>0.88700000000000001</v>
      </c>
    </row>
    <row r="6421" spans="2:6">
      <c r="B6421" s="59">
        <f t="shared" si="201"/>
        <v>45413</v>
      </c>
      <c r="C6421" s="7">
        <f t="shared" si="200"/>
        <v>45426.708333333328</v>
      </c>
      <c r="D6421" s="7">
        <v>45426.729166666664</v>
      </c>
      <c r="E6421" s="1">
        <v>0</v>
      </c>
      <c r="F6421" s="37">
        <v>0.80600000000000005</v>
      </c>
    </row>
    <row r="6422" spans="2:6">
      <c r="B6422" s="59">
        <f t="shared" si="201"/>
        <v>45413</v>
      </c>
      <c r="C6422" s="7">
        <f t="shared" si="200"/>
        <v>45426.729166666664</v>
      </c>
      <c r="D6422" s="7">
        <v>45426.75</v>
      </c>
      <c r="E6422" s="1">
        <v>2E-3</v>
      </c>
      <c r="F6422" s="37">
        <v>0.36799999999999999</v>
      </c>
    </row>
    <row r="6423" spans="2:6">
      <c r="B6423" s="59">
        <f t="shared" si="201"/>
        <v>45413</v>
      </c>
      <c r="C6423" s="7">
        <f t="shared" si="200"/>
        <v>45426.75</v>
      </c>
      <c r="D6423" s="7">
        <v>45426.770833333336</v>
      </c>
      <c r="E6423" s="1">
        <v>4.0000000000000001E-3</v>
      </c>
      <c r="F6423" s="37">
        <v>0.312</v>
      </c>
    </row>
    <row r="6424" spans="2:6">
      <c r="B6424" s="59">
        <f t="shared" si="201"/>
        <v>45413</v>
      </c>
      <c r="C6424" s="7">
        <f t="shared" si="200"/>
        <v>45426.770833333328</v>
      </c>
      <c r="D6424" s="7">
        <v>45426.791666666664</v>
      </c>
      <c r="E6424" s="1">
        <v>2E-3</v>
      </c>
      <c r="F6424" s="37">
        <v>2E-3</v>
      </c>
    </row>
    <row r="6425" spans="2:6">
      <c r="B6425" s="59">
        <f t="shared" si="201"/>
        <v>45413</v>
      </c>
      <c r="C6425" s="7">
        <f t="shared" si="200"/>
        <v>45426.791666666664</v>
      </c>
      <c r="D6425" s="7">
        <v>45426.8125</v>
      </c>
      <c r="E6425" s="1">
        <v>2E-3</v>
      </c>
      <c r="F6425" s="37">
        <v>2E-3</v>
      </c>
    </row>
    <row r="6426" spans="2:6">
      <c r="B6426" s="59">
        <f t="shared" si="201"/>
        <v>45413</v>
      </c>
      <c r="C6426" s="7">
        <f t="shared" si="200"/>
        <v>45426.8125</v>
      </c>
      <c r="D6426" s="7">
        <v>45426.833333333336</v>
      </c>
      <c r="E6426" s="1">
        <v>0</v>
      </c>
      <c r="F6426" s="37">
        <v>1E-3</v>
      </c>
    </row>
    <row r="6427" spans="2:6">
      <c r="B6427" s="59">
        <f t="shared" si="201"/>
        <v>45413</v>
      </c>
      <c r="C6427" s="7">
        <f t="shared" si="200"/>
        <v>45426.833333333328</v>
      </c>
      <c r="D6427" s="7">
        <v>45426.854166666664</v>
      </c>
      <c r="E6427" s="1">
        <v>1E-3</v>
      </c>
      <c r="F6427" s="37">
        <v>1E-3</v>
      </c>
    </row>
    <row r="6428" spans="2:6">
      <c r="B6428" s="59">
        <f t="shared" si="201"/>
        <v>45413</v>
      </c>
      <c r="C6428" s="7">
        <f t="shared" si="200"/>
        <v>45426.854166666664</v>
      </c>
      <c r="D6428" s="7">
        <v>45426.875</v>
      </c>
      <c r="E6428" s="1">
        <v>0</v>
      </c>
      <c r="F6428" s="37">
        <v>2E-3</v>
      </c>
    </row>
    <row r="6429" spans="2:6">
      <c r="B6429" s="59">
        <f t="shared" si="201"/>
        <v>45413</v>
      </c>
      <c r="C6429" s="7">
        <f t="shared" si="200"/>
        <v>45426.875</v>
      </c>
      <c r="D6429" s="7">
        <v>45426.895833333336</v>
      </c>
      <c r="E6429" s="1">
        <v>0</v>
      </c>
      <c r="F6429" s="37">
        <v>2E-3</v>
      </c>
    </row>
    <row r="6430" spans="2:6">
      <c r="B6430" s="59">
        <f t="shared" si="201"/>
        <v>45413</v>
      </c>
      <c r="C6430" s="7">
        <f t="shared" si="200"/>
        <v>45426.895833333328</v>
      </c>
      <c r="D6430" s="7">
        <v>45426.916666666664</v>
      </c>
      <c r="E6430" s="1">
        <v>0</v>
      </c>
      <c r="F6430" s="37">
        <v>2E-3</v>
      </c>
    </row>
    <row r="6431" spans="2:6">
      <c r="B6431" s="59">
        <f t="shared" si="201"/>
        <v>45413</v>
      </c>
      <c r="C6431" s="7">
        <f t="shared" si="200"/>
        <v>45426.916666666664</v>
      </c>
      <c r="D6431" s="7">
        <v>45426.9375</v>
      </c>
      <c r="E6431" s="1">
        <v>0</v>
      </c>
      <c r="F6431" s="37">
        <v>2E-3</v>
      </c>
    </row>
    <row r="6432" spans="2:6">
      <c r="B6432" s="59">
        <f t="shared" si="201"/>
        <v>45413</v>
      </c>
      <c r="C6432" s="7">
        <f t="shared" si="200"/>
        <v>45426.9375</v>
      </c>
      <c r="D6432" s="7">
        <v>45426.958333333336</v>
      </c>
      <c r="E6432" s="1">
        <v>0</v>
      </c>
      <c r="F6432" s="37">
        <v>2E-3</v>
      </c>
    </row>
    <row r="6433" spans="2:6">
      <c r="B6433" s="59">
        <f t="shared" si="201"/>
        <v>45413</v>
      </c>
      <c r="C6433" s="7">
        <f t="shared" si="200"/>
        <v>45426.958333333328</v>
      </c>
      <c r="D6433" s="7">
        <v>45426.979166666664</v>
      </c>
      <c r="E6433" s="1">
        <v>0</v>
      </c>
      <c r="F6433" s="37">
        <v>1E-3</v>
      </c>
    </row>
    <row r="6434" spans="2:6">
      <c r="B6434" s="59">
        <f t="shared" si="201"/>
        <v>45413</v>
      </c>
      <c r="C6434" s="7">
        <f t="shared" si="200"/>
        <v>45426.979166666664</v>
      </c>
      <c r="D6434" s="7">
        <v>45427</v>
      </c>
      <c r="E6434" s="1">
        <v>0</v>
      </c>
      <c r="F6434" s="37">
        <v>2E-3</v>
      </c>
    </row>
    <row r="6435" spans="2:6">
      <c r="B6435" s="59">
        <f t="shared" si="201"/>
        <v>45413</v>
      </c>
      <c r="C6435" s="7">
        <f t="shared" si="200"/>
        <v>45427</v>
      </c>
      <c r="D6435" s="7">
        <v>45427.020833333336</v>
      </c>
      <c r="E6435" s="1">
        <v>0</v>
      </c>
      <c r="F6435" s="37">
        <v>1E-3</v>
      </c>
    </row>
    <row r="6436" spans="2:6">
      <c r="B6436" s="59">
        <f t="shared" si="201"/>
        <v>45413</v>
      </c>
      <c r="C6436" s="7">
        <f t="shared" si="200"/>
        <v>45427.020833333328</v>
      </c>
      <c r="D6436" s="7">
        <v>45427.041666666664</v>
      </c>
      <c r="E6436" s="1">
        <v>0</v>
      </c>
      <c r="F6436" s="37">
        <v>2E-3</v>
      </c>
    </row>
    <row r="6437" spans="2:6">
      <c r="B6437" s="59">
        <f t="shared" si="201"/>
        <v>45413</v>
      </c>
      <c r="C6437" s="7">
        <f t="shared" si="200"/>
        <v>45427.041666666664</v>
      </c>
      <c r="D6437" s="7">
        <v>45427.0625</v>
      </c>
      <c r="E6437" s="1">
        <v>0</v>
      </c>
      <c r="F6437" s="37">
        <v>2E-3</v>
      </c>
    </row>
    <row r="6438" spans="2:6">
      <c r="B6438" s="59">
        <f t="shared" si="201"/>
        <v>45413</v>
      </c>
      <c r="C6438" s="7">
        <f t="shared" si="200"/>
        <v>45427.0625</v>
      </c>
      <c r="D6438" s="7">
        <v>45427.083333333336</v>
      </c>
      <c r="E6438" s="1">
        <v>0</v>
      </c>
      <c r="F6438" s="37">
        <v>2E-3</v>
      </c>
    </row>
    <row r="6439" spans="2:6">
      <c r="B6439" s="59">
        <f t="shared" si="201"/>
        <v>45413</v>
      </c>
      <c r="C6439" s="7">
        <f t="shared" si="200"/>
        <v>45427.083333333328</v>
      </c>
      <c r="D6439" s="7">
        <v>45427.104166666664</v>
      </c>
      <c r="E6439" s="1">
        <v>0</v>
      </c>
      <c r="F6439" s="37">
        <v>1E-3</v>
      </c>
    </row>
    <row r="6440" spans="2:6">
      <c r="B6440" s="59">
        <f t="shared" si="201"/>
        <v>45413</v>
      </c>
      <c r="C6440" s="7">
        <f t="shared" si="200"/>
        <v>45427.104166666664</v>
      </c>
      <c r="D6440" s="7">
        <v>45427.125</v>
      </c>
      <c r="E6440" s="1">
        <v>0</v>
      </c>
      <c r="F6440" s="37">
        <v>2E-3</v>
      </c>
    </row>
    <row r="6441" spans="2:6">
      <c r="B6441" s="59">
        <f t="shared" si="201"/>
        <v>45413</v>
      </c>
      <c r="C6441" s="7">
        <f t="shared" si="200"/>
        <v>45427.125</v>
      </c>
      <c r="D6441" s="7">
        <v>45427.145833333336</v>
      </c>
      <c r="E6441" s="1">
        <v>0</v>
      </c>
      <c r="F6441" s="37">
        <v>2E-3</v>
      </c>
    </row>
    <row r="6442" spans="2:6">
      <c r="B6442" s="59">
        <f t="shared" si="201"/>
        <v>45413</v>
      </c>
      <c r="C6442" s="7">
        <f t="shared" si="200"/>
        <v>45427.145833333328</v>
      </c>
      <c r="D6442" s="7">
        <v>45427.166666666664</v>
      </c>
      <c r="E6442" s="1">
        <v>0</v>
      </c>
      <c r="F6442" s="37">
        <v>2E-3</v>
      </c>
    </row>
    <row r="6443" spans="2:6">
      <c r="B6443" s="59">
        <f t="shared" si="201"/>
        <v>45413</v>
      </c>
      <c r="C6443" s="7">
        <f t="shared" si="200"/>
        <v>45427.166666666664</v>
      </c>
      <c r="D6443" s="7">
        <v>45427.1875</v>
      </c>
      <c r="E6443" s="1">
        <v>0</v>
      </c>
      <c r="F6443" s="37">
        <v>1E-3</v>
      </c>
    </row>
    <row r="6444" spans="2:6">
      <c r="B6444" s="59">
        <f t="shared" si="201"/>
        <v>45413</v>
      </c>
      <c r="C6444" s="7">
        <f t="shared" si="200"/>
        <v>45427.1875</v>
      </c>
      <c r="D6444" s="7">
        <v>45427.208333333336</v>
      </c>
      <c r="E6444" s="1">
        <v>0</v>
      </c>
      <c r="F6444" s="37">
        <v>2E-3</v>
      </c>
    </row>
    <row r="6445" spans="2:6">
      <c r="B6445" s="59">
        <f t="shared" si="201"/>
        <v>45413</v>
      </c>
      <c r="C6445" s="7">
        <f t="shared" si="200"/>
        <v>45427.208333333328</v>
      </c>
      <c r="D6445" s="7">
        <v>45427.229166666664</v>
      </c>
      <c r="E6445" s="1">
        <v>0</v>
      </c>
      <c r="F6445" s="37">
        <v>2E-3</v>
      </c>
    </row>
    <row r="6446" spans="2:6">
      <c r="B6446" s="59">
        <f t="shared" si="201"/>
        <v>45413</v>
      </c>
      <c r="C6446" s="7">
        <f t="shared" si="200"/>
        <v>45427.229166666664</v>
      </c>
      <c r="D6446" s="7">
        <v>45427.25</v>
      </c>
      <c r="E6446" s="1">
        <v>2E-3</v>
      </c>
      <c r="F6446" s="37">
        <v>1E-3</v>
      </c>
    </row>
    <row r="6447" spans="2:6">
      <c r="B6447" s="59">
        <f t="shared" si="201"/>
        <v>45413</v>
      </c>
      <c r="C6447" s="7">
        <f t="shared" si="200"/>
        <v>45427.25</v>
      </c>
      <c r="D6447" s="7">
        <v>45427.270833333336</v>
      </c>
      <c r="E6447" s="1">
        <v>1E-3</v>
      </c>
      <c r="F6447" s="37">
        <v>0</v>
      </c>
    </row>
    <row r="6448" spans="2:6">
      <c r="B6448" s="59">
        <f t="shared" si="201"/>
        <v>45413</v>
      </c>
      <c r="C6448" s="7">
        <f t="shared" si="200"/>
        <v>45427.270833333328</v>
      </c>
      <c r="D6448" s="7">
        <v>45427.291666666664</v>
      </c>
      <c r="E6448" s="1">
        <v>2.9000000000000001E-2</v>
      </c>
      <c r="F6448" s="37">
        <v>4.0000000000000001E-3</v>
      </c>
    </row>
    <row r="6449" spans="2:6">
      <c r="B6449" s="59">
        <f t="shared" si="201"/>
        <v>45413</v>
      </c>
      <c r="C6449" s="7">
        <f t="shared" si="200"/>
        <v>45427.291666666664</v>
      </c>
      <c r="D6449" s="7">
        <v>45427.3125</v>
      </c>
      <c r="E6449" s="1">
        <v>1E-3</v>
      </c>
      <c r="F6449" s="37">
        <v>0</v>
      </c>
    </row>
    <row r="6450" spans="2:6">
      <c r="B6450" s="59">
        <f t="shared" si="201"/>
        <v>45413</v>
      </c>
      <c r="C6450" s="7">
        <f t="shared" si="200"/>
        <v>45427.3125</v>
      </c>
      <c r="D6450" s="7">
        <v>45427.333333333336</v>
      </c>
      <c r="E6450" s="1">
        <v>1E-3</v>
      </c>
      <c r="F6450" s="37">
        <v>3.0000000000000001E-3</v>
      </c>
    </row>
    <row r="6451" spans="2:6">
      <c r="B6451" s="59">
        <f t="shared" si="201"/>
        <v>45413</v>
      </c>
      <c r="C6451" s="7">
        <f t="shared" si="200"/>
        <v>45427.333333333328</v>
      </c>
      <c r="D6451" s="7">
        <v>45427.354166666664</v>
      </c>
      <c r="E6451" s="1">
        <v>0</v>
      </c>
      <c r="F6451" s="37">
        <v>2E-3</v>
      </c>
    </row>
    <row r="6452" spans="2:6">
      <c r="B6452" s="59">
        <f t="shared" si="201"/>
        <v>45413</v>
      </c>
      <c r="C6452" s="7">
        <f t="shared" si="200"/>
        <v>45427.354166666664</v>
      </c>
      <c r="D6452" s="7">
        <v>45427.375</v>
      </c>
      <c r="E6452" s="1">
        <v>0</v>
      </c>
      <c r="F6452" s="37">
        <v>2E-3</v>
      </c>
    </row>
    <row r="6453" spans="2:6">
      <c r="B6453" s="59">
        <f t="shared" si="201"/>
        <v>45413</v>
      </c>
      <c r="C6453" s="7">
        <f t="shared" si="200"/>
        <v>45427.375</v>
      </c>
      <c r="D6453" s="7">
        <v>45427.395833333336</v>
      </c>
      <c r="E6453" s="1">
        <v>0</v>
      </c>
      <c r="F6453" s="37">
        <v>3.0000000000000001E-3</v>
      </c>
    </row>
    <row r="6454" spans="2:6">
      <c r="B6454" s="59">
        <f t="shared" si="201"/>
        <v>45413</v>
      </c>
      <c r="C6454" s="7">
        <f t="shared" si="200"/>
        <v>45427.395833333328</v>
      </c>
      <c r="D6454" s="7">
        <v>45427.416666666664</v>
      </c>
      <c r="E6454" s="1">
        <v>0</v>
      </c>
      <c r="F6454" s="37">
        <v>2E-3</v>
      </c>
    </row>
    <row r="6455" spans="2:6">
      <c r="B6455" s="59">
        <f t="shared" si="201"/>
        <v>45413</v>
      </c>
      <c r="C6455" s="7">
        <f t="shared" si="200"/>
        <v>45427.416666666664</v>
      </c>
      <c r="D6455" s="7">
        <v>45427.4375</v>
      </c>
      <c r="E6455" s="1">
        <v>0</v>
      </c>
      <c r="F6455" s="37">
        <v>3.0000000000000001E-3</v>
      </c>
    </row>
    <row r="6456" spans="2:6">
      <c r="B6456" s="59">
        <f t="shared" si="201"/>
        <v>45413</v>
      </c>
      <c r="C6456" s="7">
        <f t="shared" si="200"/>
        <v>45427.4375</v>
      </c>
      <c r="D6456" s="7">
        <v>45427.458333333336</v>
      </c>
      <c r="E6456" s="1">
        <v>3.0000000000000001E-3</v>
      </c>
      <c r="F6456" s="37">
        <v>3.0000000000000001E-3</v>
      </c>
    </row>
    <row r="6457" spans="2:6">
      <c r="B6457" s="59">
        <f t="shared" si="201"/>
        <v>45413</v>
      </c>
      <c r="C6457" s="7">
        <f t="shared" si="200"/>
        <v>45427.458333333328</v>
      </c>
      <c r="D6457" s="7">
        <v>45427.479166666664</v>
      </c>
      <c r="E6457" s="1">
        <v>0</v>
      </c>
      <c r="F6457" s="37">
        <v>0.128</v>
      </c>
    </row>
    <row r="6458" spans="2:6">
      <c r="B6458" s="59">
        <f t="shared" si="201"/>
        <v>45413</v>
      </c>
      <c r="C6458" s="7">
        <f t="shared" si="200"/>
        <v>45427.479166666664</v>
      </c>
      <c r="D6458" s="7">
        <v>45427.5</v>
      </c>
      <c r="E6458" s="1">
        <v>3.0000000000000001E-3</v>
      </c>
      <c r="F6458" s="37">
        <v>0.312</v>
      </c>
    </row>
    <row r="6459" spans="2:6">
      <c r="B6459" s="59">
        <f t="shared" si="201"/>
        <v>45413</v>
      </c>
      <c r="C6459" s="7">
        <f t="shared" si="200"/>
        <v>45427.5</v>
      </c>
      <c r="D6459" s="7">
        <v>45427.520833333336</v>
      </c>
      <c r="E6459" s="1">
        <v>0</v>
      </c>
      <c r="F6459" s="37">
        <v>1.2450000000000001</v>
      </c>
    </row>
    <row r="6460" spans="2:6">
      <c r="B6460" s="59">
        <f t="shared" si="201"/>
        <v>45413</v>
      </c>
      <c r="C6460" s="7">
        <f t="shared" si="200"/>
        <v>45427.520833333328</v>
      </c>
      <c r="D6460" s="7">
        <v>45427.541666666664</v>
      </c>
      <c r="E6460" s="1">
        <v>0</v>
      </c>
      <c r="F6460" s="37">
        <v>1.99</v>
      </c>
    </row>
    <row r="6461" spans="2:6">
      <c r="B6461" s="59">
        <f t="shared" si="201"/>
        <v>45413</v>
      </c>
      <c r="C6461" s="7">
        <f t="shared" si="200"/>
        <v>45427.541666666664</v>
      </c>
      <c r="D6461" s="7">
        <v>45427.5625</v>
      </c>
      <c r="E6461" s="1">
        <v>0</v>
      </c>
      <c r="F6461" s="37">
        <v>2.1909999999999998</v>
      </c>
    </row>
    <row r="6462" spans="2:6">
      <c r="B6462" s="59">
        <f t="shared" si="201"/>
        <v>45413</v>
      </c>
      <c r="C6462" s="7">
        <f t="shared" si="200"/>
        <v>45427.5625</v>
      </c>
      <c r="D6462" s="7">
        <v>45427.583333333336</v>
      </c>
      <c r="E6462" s="1">
        <v>0</v>
      </c>
      <c r="F6462" s="37">
        <v>2.0139999999999998</v>
      </c>
    </row>
    <row r="6463" spans="2:6">
      <c r="B6463" s="59">
        <f t="shared" si="201"/>
        <v>45413</v>
      </c>
      <c r="C6463" s="7">
        <f t="shared" si="200"/>
        <v>45427.583333333328</v>
      </c>
      <c r="D6463" s="7">
        <v>45427.604166666664</v>
      </c>
      <c r="E6463" s="1">
        <v>0</v>
      </c>
      <c r="F6463" s="37">
        <v>1.772</v>
      </c>
    </row>
    <row r="6464" spans="2:6">
      <c r="B6464" s="59">
        <f t="shared" si="201"/>
        <v>45413</v>
      </c>
      <c r="C6464" s="7">
        <f t="shared" si="200"/>
        <v>45427.604166666664</v>
      </c>
      <c r="D6464" s="7">
        <v>45427.625</v>
      </c>
      <c r="E6464" s="1">
        <v>0</v>
      </c>
      <c r="F6464" s="37">
        <v>1.873</v>
      </c>
    </row>
    <row r="6465" spans="2:6">
      <c r="B6465" s="59">
        <f t="shared" si="201"/>
        <v>45413</v>
      </c>
      <c r="C6465" s="7">
        <f t="shared" si="200"/>
        <v>45427.625</v>
      </c>
      <c r="D6465" s="7">
        <v>45427.645833333336</v>
      </c>
      <c r="E6465" s="1">
        <v>0</v>
      </c>
      <c r="F6465" s="37">
        <v>1.823</v>
      </c>
    </row>
    <row r="6466" spans="2:6">
      <c r="B6466" s="59">
        <f t="shared" si="201"/>
        <v>45413</v>
      </c>
      <c r="C6466" s="7">
        <f t="shared" si="200"/>
        <v>45427.645833333328</v>
      </c>
      <c r="D6466" s="7">
        <v>45427.666666666664</v>
      </c>
      <c r="E6466" s="1">
        <v>0</v>
      </c>
      <c r="F6466" s="37">
        <v>1.5189999999999999</v>
      </c>
    </row>
    <row r="6467" spans="2:6">
      <c r="B6467" s="59">
        <f t="shared" si="201"/>
        <v>45413</v>
      </c>
      <c r="C6467" s="7">
        <f t="shared" si="200"/>
        <v>45427.666666666664</v>
      </c>
      <c r="D6467" s="7">
        <v>45427.6875</v>
      </c>
      <c r="E6467" s="1">
        <v>0</v>
      </c>
      <c r="F6467" s="37">
        <v>1.391</v>
      </c>
    </row>
    <row r="6468" spans="2:6">
      <c r="B6468" s="59">
        <f t="shared" si="201"/>
        <v>45413</v>
      </c>
      <c r="C6468" s="7">
        <f t="shared" si="200"/>
        <v>45427.6875</v>
      </c>
      <c r="D6468" s="7">
        <v>45427.708333333336</v>
      </c>
      <c r="E6468" s="1">
        <v>0</v>
      </c>
      <c r="F6468" s="37">
        <v>1.3080000000000001</v>
      </c>
    </row>
    <row r="6469" spans="2:6">
      <c r="B6469" s="59">
        <f t="shared" si="201"/>
        <v>45413</v>
      </c>
      <c r="C6469" s="7">
        <f t="shared" ref="C6469:C6532" si="202">D6469-1/48</f>
        <v>45427.708333333328</v>
      </c>
      <c r="D6469" s="7">
        <v>45427.729166666664</v>
      </c>
      <c r="E6469" s="1">
        <v>0</v>
      </c>
      <c r="F6469" s="37">
        <v>1.6379999999999999</v>
      </c>
    </row>
    <row r="6470" spans="2:6">
      <c r="B6470" s="59">
        <f t="shared" ref="B6470:B6533" si="203">DATE(YEAR(C6470),MONTH(C6470),1)</f>
        <v>45413</v>
      </c>
      <c r="C6470" s="7">
        <f t="shared" si="202"/>
        <v>45427.729166666664</v>
      </c>
      <c r="D6470" s="7">
        <v>45427.75</v>
      </c>
      <c r="E6470" s="1">
        <v>0</v>
      </c>
      <c r="F6470" s="37">
        <v>1.458</v>
      </c>
    </row>
    <row r="6471" spans="2:6">
      <c r="B6471" s="59">
        <f t="shared" si="203"/>
        <v>45413</v>
      </c>
      <c r="C6471" s="7">
        <f t="shared" si="202"/>
        <v>45427.75</v>
      </c>
      <c r="D6471" s="7">
        <v>45427.770833333336</v>
      </c>
      <c r="E6471" s="1">
        <v>0</v>
      </c>
      <c r="F6471" s="37">
        <v>1.5149999999999999</v>
      </c>
    </row>
    <row r="6472" spans="2:6">
      <c r="B6472" s="59">
        <f t="shared" si="203"/>
        <v>45413</v>
      </c>
      <c r="C6472" s="7">
        <f t="shared" si="202"/>
        <v>45427.770833333328</v>
      </c>
      <c r="D6472" s="7">
        <v>45427.791666666664</v>
      </c>
      <c r="E6472" s="1">
        <v>0</v>
      </c>
      <c r="F6472" s="37">
        <v>0.78700000000000003</v>
      </c>
    </row>
    <row r="6473" spans="2:6">
      <c r="B6473" s="59">
        <f t="shared" si="203"/>
        <v>45413</v>
      </c>
      <c r="C6473" s="7">
        <f t="shared" si="202"/>
        <v>45427.791666666664</v>
      </c>
      <c r="D6473" s="7">
        <v>45427.8125</v>
      </c>
      <c r="E6473" s="1">
        <v>0</v>
      </c>
      <c r="F6473" s="37">
        <v>0.84899999999999998</v>
      </c>
    </row>
    <row r="6474" spans="2:6">
      <c r="B6474" s="59">
        <f t="shared" si="203"/>
        <v>45413</v>
      </c>
      <c r="C6474" s="7">
        <f t="shared" si="202"/>
        <v>45427.8125</v>
      </c>
      <c r="D6474" s="7">
        <v>45427.833333333336</v>
      </c>
      <c r="E6474" s="1">
        <v>1E-3</v>
      </c>
      <c r="F6474" s="37">
        <v>0.76</v>
      </c>
    </row>
    <row r="6475" spans="2:6">
      <c r="B6475" s="59">
        <f t="shared" si="203"/>
        <v>45413</v>
      </c>
      <c r="C6475" s="7">
        <f t="shared" si="202"/>
        <v>45427.833333333328</v>
      </c>
      <c r="D6475" s="7">
        <v>45427.854166666664</v>
      </c>
      <c r="E6475" s="1">
        <v>3.0000000000000001E-3</v>
      </c>
      <c r="F6475" s="37">
        <v>0.25700000000000001</v>
      </c>
    </row>
    <row r="6476" spans="2:6">
      <c r="B6476" s="59">
        <f t="shared" si="203"/>
        <v>45413</v>
      </c>
      <c r="C6476" s="7">
        <f t="shared" si="202"/>
        <v>45427.854166666664</v>
      </c>
      <c r="D6476" s="7">
        <v>45427.875</v>
      </c>
      <c r="E6476" s="1">
        <v>0</v>
      </c>
      <c r="F6476" s="37">
        <v>1E-3</v>
      </c>
    </row>
    <row r="6477" spans="2:6">
      <c r="B6477" s="59">
        <f t="shared" si="203"/>
        <v>45413</v>
      </c>
      <c r="C6477" s="7">
        <f t="shared" si="202"/>
        <v>45427.875</v>
      </c>
      <c r="D6477" s="7">
        <v>45427.895833333336</v>
      </c>
      <c r="E6477" s="1">
        <v>0</v>
      </c>
      <c r="F6477" s="37">
        <v>1E-3</v>
      </c>
    </row>
    <row r="6478" spans="2:6">
      <c r="B6478" s="59">
        <f t="shared" si="203"/>
        <v>45413</v>
      </c>
      <c r="C6478" s="7">
        <f t="shared" si="202"/>
        <v>45427.895833333328</v>
      </c>
      <c r="D6478" s="7">
        <v>45427.916666666664</v>
      </c>
      <c r="E6478" s="1">
        <v>0</v>
      </c>
      <c r="F6478" s="37">
        <v>2E-3</v>
      </c>
    </row>
    <row r="6479" spans="2:6">
      <c r="B6479" s="59">
        <f t="shared" si="203"/>
        <v>45413</v>
      </c>
      <c r="C6479" s="7">
        <f t="shared" si="202"/>
        <v>45427.916666666664</v>
      </c>
      <c r="D6479" s="7">
        <v>45427.9375</v>
      </c>
      <c r="E6479" s="1">
        <v>2.1000000000000001E-2</v>
      </c>
      <c r="F6479" s="37">
        <v>2E-3</v>
      </c>
    </row>
    <row r="6480" spans="2:6">
      <c r="B6480" s="59">
        <f t="shared" si="203"/>
        <v>45413</v>
      </c>
      <c r="C6480" s="7">
        <f t="shared" si="202"/>
        <v>45427.9375</v>
      </c>
      <c r="D6480" s="7">
        <v>45427.958333333336</v>
      </c>
      <c r="E6480" s="1">
        <v>5.0000000000000001E-3</v>
      </c>
      <c r="F6480" s="37">
        <v>5.0000000000000001E-3</v>
      </c>
    </row>
    <row r="6481" spans="2:6">
      <c r="B6481" s="59">
        <f t="shared" si="203"/>
        <v>45413</v>
      </c>
      <c r="C6481" s="7">
        <f t="shared" si="202"/>
        <v>45427.958333333328</v>
      </c>
      <c r="D6481" s="7">
        <v>45427.979166666664</v>
      </c>
      <c r="E6481" s="1">
        <v>5.0000000000000001E-3</v>
      </c>
      <c r="F6481" s="37">
        <v>6.0000000000000001E-3</v>
      </c>
    </row>
    <row r="6482" spans="2:6">
      <c r="B6482" s="59">
        <f t="shared" si="203"/>
        <v>45413</v>
      </c>
      <c r="C6482" s="7">
        <f t="shared" si="202"/>
        <v>45427.979166666664</v>
      </c>
      <c r="D6482" s="7">
        <v>45428</v>
      </c>
      <c r="E6482" s="1">
        <v>0</v>
      </c>
      <c r="F6482" s="37">
        <v>2E-3</v>
      </c>
    </row>
    <row r="6483" spans="2:6">
      <c r="B6483" s="59">
        <f t="shared" si="203"/>
        <v>45413</v>
      </c>
      <c r="C6483" s="7">
        <f t="shared" si="202"/>
        <v>45428</v>
      </c>
      <c r="D6483" s="7">
        <v>45428.020833333336</v>
      </c>
      <c r="E6483" s="1">
        <v>0</v>
      </c>
      <c r="F6483" s="37">
        <v>2E-3</v>
      </c>
    </row>
    <row r="6484" spans="2:6">
      <c r="B6484" s="59">
        <f t="shared" si="203"/>
        <v>45413</v>
      </c>
      <c r="C6484" s="7">
        <f t="shared" si="202"/>
        <v>45428.020833333328</v>
      </c>
      <c r="D6484" s="7">
        <v>45428.041666666664</v>
      </c>
      <c r="E6484" s="1">
        <v>0</v>
      </c>
      <c r="F6484" s="37">
        <v>2E-3</v>
      </c>
    </row>
    <row r="6485" spans="2:6">
      <c r="B6485" s="59">
        <f t="shared" si="203"/>
        <v>45413</v>
      </c>
      <c r="C6485" s="7">
        <f t="shared" si="202"/>
        <v>45428.041666666664</v>
      </c>
      <c r="D6485" s="7">
        <v>45428.0625</v>
      </c>
      <c r="E6485" s="1">
        <v>0</v>
      </c>
      <c r="F6485" s="37">
        <v>1E-3</v>
      </c>
    </row>
    <row r="6486" spans="2:6">
      <c r="B6486" s="59">
        <f t="shared" si="203"/>
        <v>45413</v>
      </c>
      <c r="C6486" s="7">
        <f t="shared" si="202"/>
        <v>45428.0625</v>
      </c>
      <c r="D6486" s="7">
        <v>45428.083333333336</v>
      </c>
      <c r="E6486" s="1">
        <v>0</v>
      </c>
      <c r="F6486" s="37">
        <v>2E-3</v>
      </c>
    </row>
    <row r="6487" spans="2:6">
      <c r="B6487" s="59">
        <f t="shared" si="203"/>
        <v>45413</v>
      </c>
      <c r="C6487" s="7">
        <f t="shared" si="202"/>
        <v>45428.083333333328</v>
      </c>
      <c r="D6487" s="7">
        <v>45428.104166666664</v>
      </c>
      <c r="E6487" s="1">
        <v>0</v>
      </c>
      <c r="F6487" s="37">
        <v>2E-3</v>
      </c>
    </row>
    <row r="6488" spans="2:6">
      <c r="B6488" s="59">
        <f t="shared" si="203"/>
        <v>45413</v>
      </c>
      <c r="C6488" s="7">
        <f t="shared" si="202"/>
        <v>45428.104166666664</v>
      </c>
      <c r="D6488" s="7">
        <v>45428.125</v>
      </c>
      <c r="E6488" s="1">
        <v>0</v>
      </c>
      <c r="F6488" s="37">
        <v>2E-3</v>
      </c>
    </row>
    <row r="6489" spans="2:6">
      <c r="B6489" s="59">
        <f t="shared" si="203"/>
        <v>45413</v>
      </c>
      <c r="C6489" s="7">
        <f t="shared" si="202"/>
        <v>45428.125</v>
      </c>
      <c r="D6489" s="7">
        <v>45428.145833333336</v>
      </c>
      <c r="E6489" s="1">
        <v>0</v>
      </c>
      <c r="F6489" s="37">
        <v>1E-3</v>
      </c>
    </row>
    <row r="6490" spans="2:6">
      <c r="B6490" s="59">
        <f t="shared" si="203"/>
        <v>45413</v>
      </c>
      <c r="C6490" s="7">
        <f t="shared" si="202"/>
        <v>45428.145833333328</v>
      </c>
      <c r="D6490" s="7">
        <v>45428.166666666664</v>
      </c>
      <c r="E6490" s="1">
        <v>0</v>
      </c>
      <c r="F6490" s="37">
        <v>2E-3</v>
      </c>
    </row>
    <row r="6491" spans="2:6">
      <c r="B6491" s="59">
        <f t="shared" si="203"/>
        <v>45413</v>
      </c>
      <c r="C6491" s="7">
        <f t="shared" si="202"/>
        <v>45428.166666666664</v>
      </c>
      <c r="D6491" s="7">
        <v>45428.1875</v>
      </c>
      <c r="E6491" s="1">
        <v>0</v>
      </c>
      <c r="F6491" s="37">
        <v>2E-3</v>
      </c>
    </row>
    <row r="6492" spans="2:6">
      <c r="B6492" s="59">
        <f t="shared" si="203"/>
        <v>45413</v>
      </c>
      <c r="C6492" s="7">
        <f t="shared" si="202"/>
        <v>45428.1875</v>
      </c>
      <c r="D6492" s="7">
        <v>45428.208333333336</v>
      </c>
      <c r="E6492" s="1">
        <v>0</v>
      </c>
      <c r="F6492" s="37">
        <v>1E-3</v>
      </c>
    </row>
    <row r="6493" spans="2:6">
      <c r="B6493" s="59">
        <f t="shared" si="203"/>
        <v>45413</v>
      </c>
      <c r="C6493" s="7">
        <f t="shared" si="202"/>
        <v>45428.208333333328</v>
      </c>
      <c r="D6493" s="7">
        <v>45428.229166666664</v>
      </c>
      <c r="E6493" s="1">
        <v>0</v>
      </c>
      <c r="F6493" s="37">
        <v>2E-3</v>
      </c>
    </row>
    <row r="6494" spans="2:6">
      <c r="B6494" s="59">
        <f t="shared" si="203"/>
        <v>45413</v>
      </c>
      <c r="C6494" s="7">
        <f t="shared" si="202"/>
        <v>45428.229166666664</v>
      </c>
      <c r="D6494" s="7">
        <v>45428.25</v>
      </c>
      <c r="E6494" s="1">
        <v>2E-3</v>
      </c>
      <c r="F6494" s="37">
        <v>1E-3</v>
      </c>
    </row>
    <row r="6495" spans="2:6">
      <c r="B6495" s="59">
        <f t="shared" si="203"/>
        <v>45413</v>
      </c>
      <c r="C6495" s="7">
        <f t="shared" si="202"/>
        <v>45428.25</v>
      </c>
      <c r="D6495" s="7">
        <v>45428.270833333336</v>
      </c>
      <c r="E6495" s="1">
        <v>1E-3</v>
      </c>
      <c r="F6495" s="37">
        <v>1E-3</v>
      </c>
    </row>
    <row r="6496" spans="2:6">
      <c r="B6496" s="59">
        <f t="shared" si="203"/>
        <v>45413</v>
      </c>
      <c r="C6496" s="7">
        <f t="shared" si="202"/>
        <v>45428.270833333328</v>
      </c>
      <c r="D6496" s="7">
        <v>45428.291666666664</v>
      </c>
      <c r="E6496" s="1">
        <v>1.4E-2</v>
      </c>
      <c r="F6496" s="37">
        <v>1E-3</v>
      </c>
    </row>
    <row r="6497" spans="2:6">
      <c r="B6497" s="59">
        <f t="shared" si="203"/>
        <v>45413</v>
      </c>
      <c r="C6497" s="7">
        <f t="shared" si="202"/>
        <v>45428.291666666664</v>
      </c>
      <c r="D6497" s="7">
        <v>45428.3125</v>
      </c>
      <c r="E6497" s="1">
        <v>4.0000000000000001E-3</v>
      </c>
      <c r="F6497" s="37">
        <v>3.0000000000000001E-3</v>
      </c>
    </row>
    <row r="6498" spans="2:6">
      <c r="B6498" s="59">
        <f t="shared" si="203"/>
        <v>45413</v>
      </c>
      <c r="C6498" s="7">
        <f t="shared" si="202"/>
        <v>45428.3125</v>
      </c>
      <c r="D6498" s="7">
        <v>45428.333333333336</v>
      </c>
      <c r="E6498" s="1">
        <v>0</v>
      </c>
      <c r="F6498" s="37">
        <v>3.0000000000000001E-3</v>
      </c>
    </row>
    <row r="6499" spans="2:6">
      <c r="B6499" s="59">
        <f t="shared" si="203"/>
        <v>45413</v>
      </c>
      <c r="C6499" s="7">
        <f t="shared" si="202"/>
        <v>45428.333333333328</v>
      </c>
      <c r="D6499" s="7">
        <v>45428.354166666664</v>
      </c>
      <c r="E6499" s="1">
        <v>0</v>
      </c>
      <c r="F6499" s="37">
        <v>1E-3</v>
      </c>
    </row>
    <row r="6500" spans="2:6">
      <c r="B6500" s="59">
        <f t="shared" si="203"/>
        <v>45413</v>
      </c>
      <c r="C6500" s="7">
        <f t="shared" si="202"/>
        <v>45428.354166666664</v>
      </c>
      <c r="D6500" s="7">
        <v>45428.375</v>
      </c>
      <c r="E6500" s="1">
        <v>0</v>
      </c>
      <c r="F6500" s="37">
        <v>4.0000000000000001E-3</v>
      </c>
    </row>
    <row r="6501" spans="2:6">
      <c r="B6501" s="59">
        <f t="shared" si="203"/>
        <v>45413</v>
      </c>
      <c r="C6501" s="7">
        <f t="shared" si="202"/>
        <v>45428.375</v>
      </c>
      <c r="D6501" s="7">
        <v>45428.395833333336</v>
      </c>
      <c r="E6501" s="1">
        <v>2E-3</v>
      </c>
      <c r="F6501" s="37">
        <v>2E-3</v>
      </c>
    </row>
    <row r="6502" spans="2:6">
      <c r="B6502" s="59">
        <f t="shared" si="203"/>
        <v>45413</v>
      </c>
      <c r="C6502" s="7">
        <f t="shared" si="202"/>
        <v>45428.395833333328</v>
      </c>
      <c r="D6502" s="7">
        <v>45428.416666666664</v>
      </c>
      <c r="E6502" s="1">
        <v>0</v>
      </c>
      <c r="F6502" s="37">
        <v>1E-3</v>
      </c>
    </row>
    <row r="6503" spans="2:6">
      <c r="B6503" s="59">
        <f t="shared" si="203"/>
        <v>45413</v>
      </c>
      <c r="C6503" s="7">
        <f t="shared" si="202"/>
        <v>45428.416666666664</v>
      </c>
      <c r="D6503" s="7">
        <v>45428.4375</v>
      </c>
      <c r="E6503" s="1">
        <v>0</v>
      </c>
      <c r="F6503" s="37">
        <v>1E-3</v>
      </c>
    </row>
    <row r="6504" spans="2:6">
      <c r="B6504" s="59">
        <f t="shared" si="203"/>
        <v>45413</v>
      </c>
      <c r="C6504" s="7">
        <f t="shared" si="202"/>
        <v>45428.4375</v>
      </c>
      <c r="D6504" s="7">
        <v>45428.458333333336</v>
      </c>
      <c r="E6504" s="1">
        <v>0</v>
      </c>
      <c r="F6504" s="37">
        <v>0.14199999999999999</v>
      </c>
    </row>
    <row r="6505" spans="2:6">
      <c r="B6505" s="59">
        <f t="shared" si="203"/>
        <v>45413</v>
      </c>
      <c r="C6505" s="7">
        <f t="shared" si="202"/>
        <v>45428.458333333328</v>
      </c>
      <c r="D6505" s="7">
        <v>45428.479166666664</v>
      </c>
      <c r="E6505" s="1">
        <v>0</v>
      </c>
      <c r="F6505" s="37">
        <v>0.56799999999999995</v>
      </c>
    </row>
    <row r="6506" spans="2:6">
      <c r="B6506" s="59">
        <f t="shared" si="203"/>
        <v>45413</v>
      </c>
      <c r="C6506" s="7">
        <f t="shared" si="202"/>
        <v>45428.479166666664</v>
      </c>
      <c r="D6506" s="7">
        <v>45428.5</v>
      </c>
      <c r="E6506" s="1">
        <v>0</v>
      </c>
      <c r="F6506" s="37">
        <v>1.4350000000000001</v>
      </c>
    </row>
    <row r="6507" spans="2:6">
      <c r="B6507" s="59">
        <f t="shared" si="203"/>
        <v>45413</v>
      </c>
      <c r="C6507" s="7">
        <f t="shared" si="202"/>
        <v>45428.5</v>
      </c>
      <c r="D6507" s="7">
        <v>45428.520833333336</v>
      </c>
      <c r="E6507" s="1">
        <v>1E-3</v>
      </c>
      <c r="F6507" s="37">
        <v>1.347</v>
      </c>
    </row>
    <row r="6508" spans="2:6">
      <c r="B6508" s="59">
        <f t="shared" si="203"/>
        <v>45413</v>
      </c>
      <c r="C6508" s="7">
        <f t="shared" si="202"/>
        <v>45428.520833333328</v>
      </c>
      <c r="D6508" s="7">
        <v>45428.541666666664</v>
      </c>
      <c r="E6508" s="1">
        <v>0</v>
      </c>
      <c r="F6508" s="37">
        <v>2.13</v>
      </c>
    </row>
    <row r="6509" spans="2:6">
      <c r="B6509" s="59">
        <f t="shared" si="203"/>
        <v>45413</v>
      </c>
      <c r="C6509" s="7">
        <f t="shared" si="202"/>
        <v>45428.541666666664</v>
      </c>
      <c r="D6509" s="7">
        <v>45428.5625</v>
      </c>
      <c r="E6509" s="1">
        <v>0</v>
      </c>
      <c r="F6509" s="37">
        <v>1.9039999999999999</v>
      </c>
    </row>
    <row r="6510" spans="2:6">
      <c r="B6510" s="59">
        <f t="shared" si="203"/>
        <v>45413</v>
      </c>
      <c r="C6510" s="7">
        <f t="shared" si="202"/>
        <v>45428.5625</v>
      </c>
      <c r="D6510" s="7">
        <v>45428.583333333336</v>
      </c>
      <c r="E6510" s="1">
        <v>0</v>
      </c>
      <c r="F6510" s="37">
        <v>1.7170000000000001</v>
      </c>
    </row>
    <row r="6511" spans="2:6">
      <c r="B6511" s="59">
        <f t="shared" si="203"/>
        <v>45413</v>
      </c>
      <c r="C6511" s="7">
        <f t="shared" si="202"/>
        <v>45428.583333333328</v>
      </c>
      <c r="D6511" s="7">
        <v>45428.604166666664</v>
      </c>
      <c r="E6511" s="1">
        <v>0</v>
      </c>
      <c r="F6511" s="37">
        <v>1.722</v>
      </c>
    </row>
    <row r="6512" spans="2:6">
      <c r="B6512" s="59">
        <f t="shared" si="203"/>
        <v>45413</v>
      </c>
      <c r="C6512" s="7">
        <f t="shared" si="202"/>
        <v>45428.604166666664</v>
      </c>
      <c r="D6512" s="7">
        <v>45428.625</v>
      </c>
      <c r="E6512" s="1">
        <v>0</v>
      </c>
      <c r="F6512" s="37">
        <v>0.85699999999999998</v>
      </c>
    </row>
    <row r="6513" spans="2:6">
      <c r="B6513" s="59">
        <f t="shared" si="203"/>
        <v>45413</v>
      </c>
      <c r="C6513" s="7">
        <f t="shared" si="202"/>
        <v>45428.625</v>
      </c>
      <c r="D6513" s="7">
        <v>45428.645833333336</v>
      </c>
      <c r="E6513" s="1">
        <v>0</v>
      </c>
      <c r="F6513" s="37">
        <v>1.137</v>
      </c>
    </row>
    <row r="6514" spans="2:6">
      <c r="B6514" s="59">
        <f t="shared" si="203"/>
        <v>45413</v>
      </c>
      <c r="C6514" s="7">
        <f t="shared" si="202"/>
        <v>45428.645833333328</v>
      </c>
      <c r="D6514" s="7">
        <v>45428.666666666664</v>
      </c>
      <c r="E6514" s="1">
        <v>0</v>
      </c>
      <c r="F6514" s="37">
        <v>1.097</v>
      </c>
    </row>
    <row r="6515" spans="2:6">
      <c r="B6515" s="59">
        <f t="shared" si="203"/>
        <v>45413</v>
      </c>
      <c r="C6515" s="7">
        <f t="shared" si="202"/>
        <v>45428.666666666664</v>
      </c>
      <c r="D6515" s="7">
        <v>45428.6875</v>
      </c>
      <c r="E6515" s="1">
        <v>0</v>
      </c>
      <c r="F6515" s="37">
        <v>0.70899999999999996</v>
      </c>
    </row>
    <row r="6516" spans="2:6">
      <c r="B6516" s="59">
        <f t="shared" si="203"/>
        <v>45413</v>
      </c>
      <c r="C6516" s="7">
        <f t="shared" si="202"/>
        <v>45428.6875</v>
      </c>
      <c r="D6516" s="7">
        <v>45428.708333333336</v>
      </c>
      <c r="E6516" s="1">
        <v>3.0000000000000001E-3</v>
      </c>
      <c r="F6516" s="37">
        <v>0.46</v>
      </c>
    </row>
    <row r="6517" spans="2:6">
      <c r="B6517" s="59">
        <f t="shared" si="203"/>
        <v>45413</v>
      </c>
      <c r="C6517" s="7">
        <f t="shared" si="202"/>
        <v>45428.708333333328</v>
      </c>
      <c r="D6517" s="7">
        <v>45428.729166666664</v>
      </c>
      <c r="E6517" s="1">
        <v>0</v>
      </c>
      <c r="F6517" s="37">
        <v>0.91500000000000004</v>
      </c>
    </row>
    <row r="6518" spans="2:6">
      <c r="B6518" s="59">
        <f t="shared" si="203"/>
        <v>45413</v>
      </c>
      <c r="C6518" s="7">
        <f t="shared" si="202"/>
        <v>45428.729166666664</v>
      </c>
      <c r="D6518" s="7">
        <v>45428.75</v>
      </c>
      <c r="E6518" s="1">
        <v>0</v>
      </c>
      <c r="F6518" s="37">
        <v>0.32400000000000001</v>
      </c>
    </row>
    <row r="6519" spans="2:6">
      <c r="B6519" s="59">
        <f t="shared" si="203"/>
        <v>45413</v>
      </c>
      <c r="C6519" s="7">
        <f t="shared" si="202"/>
        <v>45428.75</v>
      </c>
      <c r="D6519" s="7">
        <v>45428.770833333336</v>
      </c>
      <c r="E6519" s="1">
        <v>0</v>
      </c>
      <c r="F6519" s="37">
        <v>0.253</v>
      </c>
    </row>
    <row r="6520" spans="2:6">
      <c r="B6520" s="59">
        <f t="shared" si="203"/>
        <v>45413</v>
      </c>
      <c r="C6520" s="7">
        <f t="shared" si="202"/>
        <v>45428.770833333328</v>
      </c>
      <c r="D6520" s="7">
        <v>45428.791666666664</v>
      </c>
      <c r="E6520" s="1">
        <v>0</v>
      </c>
      <c r="F6520" s="37">
        <v>6.3E-2</v>
      </c>
    </row>
    <row r="6521" spans="2:6">
      <c r="B6521" s="59">
        <f t="shared" si="203"/>
        <v>45413</v>
      </c>
      <c r="C6521" s="7">
        <f t="shared" si="202"/>
        <v>45428.791666666664</v>
      </c>
      <c r="D6521" s="7">
        <v>45428.8125</v>
      </c>
      <c r="E6521" s="1">
        <v>0</v>
      </c>
      <c r="F6521" s="37">
        <v>1E-3</v>
      </c>
    </row>
    <row r="6522" spans="2:6">
      <c r="B6522" s="59">
        <f t="shared" si="203"/>
        <v>45413</v>
      </c>
      <c r="C6522" s="7">
        <f t="shared" si="202"/>
        <v>45428.8125</v>
      </c>
      <c r="D6522" s="7">
        <v>45428.833333333336</v>
      </c>
      <c r="E6522" s="1">
        <v>0</v>
      </c>
      <c r="F6522" s="37">
        <v>1E-3</v>
      </c>
    </row>
    <row r="6523" spans="2:6">
      <c r="B6523" s="59">
        <f t="shared" si="203"/>
        <v>45413</v>
      </c>
      <c r="C6523" s="7">
        <f t="shared" si="202"/>
        <v>45428.833333333328</v>
      </c>
      <c r="D6523" s="7">
        <v>45428.854166666664</v>
      </c>
      <c r="E6523" s="1">
        <v>0</v>
      </c>
      <c r="F6523" s="37">
        <v>1E-3</v>
      </c>
    </row>
    <row r="6524" spans="2:6">
      <c r="B6524" s="59">
        <f t="shared" si="203"/>
        <v>45413</v>
      </c>
      <c r="C6524" s="7">
        <f t="shared" si="202"/>
        <v>45428.854166666664</v>
      </c>
      <c r="D6524" s="7">
        <v>45428.875</v>
      </c>
      <c r="E6524" s="1">
        <v>0</v>
      </c>
      <c r="F6524" s="37">
        <v>2E-3</v>
      </c>
    </row>
    <row r="6525" spans="2:6">
      <c r="B6525" s="59">
        <f t="shared" si="203"/>
        <v>45413</v>
      </c>
      <c r="C6525" s="7">
        <f t="shared" si="202"/>
        <v>45428.875</v>
      </c>
      <c r="D6525" s="7">
        <v>45428.895833333336</v>
      </c>
      <c r="E6525" s="1">
        <v>0</v>
      </c>
      <c r="F6525" s="37">
        <v>2E-3</v>
      </c>
    </row>
    <row r="6526" spans="2:6">
      <c r="B6526" s="59">
        <f t="shared" si="203"/>
        <v>45413</v>
      </c>
      <c r="C6526" s="7">
        <f t="shared" si="202"/>
        <v>45428.895833333328</v>
      </c>
      <c r="D6526" s="7">
        <v>45428.916666666664</v>
      </c>
      <c r="E6526" s="1">
        <v>0</v>
      </c>
      <c r="F6526" s="37">
        <v>1E-3</v>
      </c>
    </row>
    <row r="6527" spans="2:6">
      <c r="B6527" s="59">
        <f t="shared" si="203"/>
        <v>45413</v>
      </c>
      <c r="C6527" s="7">
        <f t="shared" si="202"/>
        <v>45428.916666666664</v>
      </c>
      <c r="D6527" s="7">
        <v>45428.9375</v>
      </c>
      <c r="E6527" s="1">
        <v>0</v>
      </c>
      <c r="F6527" s="37">
        <v>2E-3</v>
      </c>
    </row>
    <row r="6528" spans="2:6">
      <c r="B6528" s="59">
        <f t="shared" si="203"/>
        <v>45413</v>
      </c>
      <c r="C6528" s="7">
        <f t="shared" si="202"/>
        <v>45428.9375</v>
      </c>
      <c r="D6528" s="7">
        <v>45428.958333333336</v>
      </c>
      <c r="E6528" s="1">
        <v>0</v>
      </c>
      <c r="F6528" s="37">
        <v>1E-3</v>
      </c>
    </row>
    <row r="6529" spans="2:6">
      <c r="B6529" s="59">
        <f t="shared" si="203"/>
        <v>45413</v>
      </c>
      <c r="C6529" s="7">
        <f t="shared" si="202"/>
        <v>45428.958333333328</v>
      </c>
      <c r="D6529" s="7">
        <v>45428.979166666664</v>
      </c>
      <c r="E6529" s="1">
        <v>0</v>
      </c>
      <c r="F6529" s="37">
        <v>2E-3</v>
      </c>
    </row>
    <row r="6530" spans="2:6">
      <c r="B6530" s="59">
        <f t="shared" si="203"/>
        <v>45413</v>
      </c>
      <c r="C6530" s="7">
        <f t="shared" si="202"/>
        <v>45428.979166666664</v>
      </c>
      <c r="D6530" s="7">
        <v>45429</v>
      </c>
      <c r="E6530" s="1">
        <v>0</v>
      </c>
      <c r="F6530" s="37">
        <v>2E-3</v>
      </c>
    </row>
    <row r="6531" spans="2:6">
      <c r="B6531" s="59">
        <f t="shared" si="203"/>
        <v>45413</v>
      </c>
      <c r="C6531" s="7">
        <f t="shared" si="202"/>
        <v>45429</v>
      </c>
      <c r="D6531" s="7">
        <v>45429.020833333336</v>
      </c>
      <c r="E6531" s="1">
        <v>0</v>
      </c>
      <c r="F6531" s="37">
        <v>1E-3</v>
      </c>
    </row>
    <row r="6532" spans="2:6">
      <c r="B6532" s="59">
        <f t="shared" si="203"/>
        <v>45413</v>
      </c>
      <c r="C6532" s="7">
        <f t="shared" si="202"/>
        <v>45429.020833333328</v>
      </c>
      <c r="D6532" s="7">
        <v>45429.041666666664</v>
      </c>
      <c r="E6532" s="1">
        <v>0</v>
      </c>
      <c r="F6532" s="37">
        <v>2E-3</v>
      </c>
    </row>
    <row r="6533" spans="2:6">
      <c r="B6533" s="59">
        <f t="shared" si="203"/>
        <v>45413</v>
      </c>
      <c r="C6533" s="7">
        <f t="shared" ref="C6533:C6596" si="204">D6533-1/48</f>
        <v>45429.041666666664</v>
      </c>
      <c r="D6533" s="7">
        <v>45429.0625</v>
      </c>
      <c r="E6533" s="1">
        <v>0</v>
      </c>
      <c r="F6533" s="37">
        <v>1E-3</v>
      </c>
    </row>
    <row r="6534" spans="2:6">
      <c r="B6534" s="59">
        <f t="shared" ref="B6534:B6597" si="205">DATE(YEAR(C6534),MONTH(C6534),1)</f>
        <v>45413</v>
      </c>
      <c r="C6534" s="7">
        <f t="shared" si="204"/>
        <v>45429.0625</v>
      </c>
      <c r="D6534" s="7">
        <v>45429.083333333336</v>
      </c>
      <c r="E6534" s="1">
        <v>0</v>
      </c>
      <c r="F6534" s="37">
        <v>2E-3</v>
      </c>
    </row>
    <row r="6535" spans="2:6">
      <c r="B6535" s="59">
        <f t="shared" si="205"/>
        <v>45413</v>
      </c>
      <c r="C6535" s="7">
        <f t="shared" si="204"/>
        <v>45429.083333333328</v>
      </c>
      <c r="D6535" s="7">
        <v>45429.104166666664</v>
      </c>
      <c r="E6535" s="1">
        <v>0</v>
      </c>
      <c r="F6535" s="37">
        <v>2E-3</v>
      </c>
    </row>
    <row r="6536" spans="2:6">
      <c r="B6536" s="59">
        <f t="shared" si="205"/>
        <v>45413</v>
      </c>
      <c r="C6536" s="7">
        <f t="shared" si="204"/>
        <v>45429.104166666664</v>
      </c>
      <c r="D6536" s="7">
        <v>45429.125</v>
      </c>
      <c r="E6536" s="1">
        <v>0</v>
      </c>
      <c r="F6536" s="37">
        <v>2E-3</v>
      </c>
    </row>
    <row r="6537" spans="2:6">
      <c r="B6537" s="59">
        <f t="shared" si="205"/>
        <v>45413</v>
      </c>
      <c r="C6537" s="7">
        <f t="shared" si="204"/>
        <v>45429.125</v>
      </c>
      <c r="D6537" s="7">
        <v>45429.145833333336</v>
      </c>
      <c r="E6537" s="1">
        <v>0</v>
      </c>
      <c r="F6537" s="37">
        <v>2E-3</v>
      </c>
    </row>
    <row r="6538" spans="2:6">
      <c r="B6538" s="59">
        <f t="shared" si="205"/>
        <v>45413</v>
      </c>
      <c r="C6538" s="7">
        <f t="shared" si="204"/>
        <v>45429.145833333328</v>
      </c>
      <c r="D6538" s="7">
        <v>45429.166666666664</v>
      </c>
      <c r="E6538" s="1">
        <v>0</v>
      </c>
      <c r="F6538" s="37">
        <v>1E-3</v>
      </c>
    </row>
    <row r="6539" spans="2:6">
      <c r="B6539" s="59">
        <f t="shared" si="205"/>
        <v>45413</v>
      </c>
      <c r="C6539" s="7">
        <f t="shared" si="204"/>
        <v>45429.166666666664</v>
      </c>
      <c r="D6539" s="7">
        <v>45429.1875</v>
      </c>
      <c r="E6539" s="1">
        <v>0</v>
      </c>
      <c r="F6539" s="37">
        <v>2E-3</v>
      </c>
    </row>
    <row r="6540" spans="2:6">
      <c r="B6540" s="59">
        <f t="shared" si="205"/>
        <v>45413</v>
      </c>
      <c r="C6540" s="7">
        <f t="shared" si="204"/>
        <v>45429.1875</v>
      </c>
      <c r="D6540" s="7">
        <v>45429.208333333336</v>
      </c>
      <c r="E6540" s="1">
        <v>0</v>
      </c>
      <c r="F6540" s="37">
        <v>2E-3</v>
      </c>
    </row>
    <row r="6541" spans="2:6">
      <c r="B6541" s="59">
        <f t="shared" si="205"/>
        <v>45413</v>
      </c>
      <c r="C6541" s="7">
        <f t="shared" si="204"/>
        <v>45429.208333333328</v>
      </c>
      <c r="D6541" s="7">
        <v>45429.229166666664</v>
      </c>
      <c r="E6541" s="1">
        <v>0</v>
      </c>
      <c r="F6541" s="37">
        <v>2E-3</v>
      </c>
    </row>
    <row r="6542" spans="2:6">
      <c r="B6542" s="59">
        <f t="shared" si="205"/>
        <v>45413</v>
      </c>
      <c r="C6542" s="7">
        <f t="shared" si="204"/>
        <v>45429.229166666664</v>
      </c>
      <c r="D6542" s="7">
        <v>45429.25</v>
      </c>
      <c r="E6542" s="1">
        <v>1E-3</v>
      </c>
      <c r="F6542" s="37">
        <v>0</v>
      </c>
    </row>
    <row r="6543" spans="2:6">
      <c r="B6543" s="59">
        <f t="shared" si="205"/>
        <v>45413</v>
      </c>
      <c r="C6543" s="7">
        <f t="shared" si="204"/>
        <v>45429.25</v>
      </c>
      <c r="D6543" s="7">
        <v>45429.270833333336</v>
      </c>
      <c r="E6543" s="1">
        <v>1E-3</v>
      </c>
      <c r="F6543" s="37">
        <v>1E-3</v>
      </c>
    </row>
    <row r="6544" spans="2:6">
      <c r="B6544" s="59">
        <f t="shared" si="205"/>
        <v>45413</v>
      </c>
      <c r="C6544" s="7">
        <f t="shared" si="204"/>
        <v>45429.270833333328</v>
      </c>
      <c r="D6544" s="7">
        <v>45429.291666666664</v>
      </c>
      <c r="E6544" s="1">
        <v>3.0000000000000001E-3</v>
      </c>
      <c r="F6544" s="37">
        <v>1E-3</v>
      </c>
    </row>
    <row r="6545" spans="2:6">
      <c r="B6545" s="59">
        <f t="shared" si="205"/>
        <v>45413</v>
      </c>
      <c r="C6545" s="7">
        <f t="shared" si="204"/>
        <v>45429.291666666664</v>
      </c>
      <c r="D6545" s="7">
        <v>45429.3125</v>
      </c>
      <c r="E6545" s="1">
        <v>1E-3</v>
      </c>
      <c r="F6545" s="37">
        <v>1E-3</v>
      </c>
    </row>
    <row r="6546" spans="2:6">
      <c r="B6546" s="59">
        <f t="shared" si="205"/>
        <v>45413</v>
      </c>
      <c r="C6546" s="7">
        <f t="shared" si="204"/>
        <v>45429.3125</v>
      </c>
      <c r="D6546" s="7">
        <v>45429.333333333336</v>
      </c>
      <c r="E6546" s="1">
        <v>1E-3</v>
      </c>
      <c r="F6546" s="37">
        <v>3.0000000000000001E-3</v>
      </c>
    </row>
    <row r="6547" spans="2:6">
      <c r="B6547" s="59">
        <f t="shared" si="205"/>
        <v>45413</v>
      </c>
      <c r="C6547" s="7">
        <f t="shared" si="204"/>
        <v>45429.333333333328</v>
      </c>
      <c r="D6547" s="7">
        <v>45429.354166666664</v>
      </c>
      <c r="E6547" s="1">
        <v>0</v>
      </c>
      <c r="F6547" s="37">
        <v>2E-3</v>
      </c>
    </row>
    <row r="6548" spans="2:6">
      <c r="B6548" s="59">
        <f t="shared" si="205"/>
        <v>45413</v>
      </c>
      <c r="C6548" s="7">
        <f t="shared" si="204"/>
        <v>45429.354166666664</v>
      </c>
      <c r="D6548" s="7">
        <v>45429.375</v>
      </c>
      <c r="E6548" s="1">
        <v>0</v>
      </c>
      <c r="F6548" s="37">
        <v>1E-3</v>
      </c>
    </row>
    <row r="6549" spans="2:6">
      <c r="B6549" s="59">
        <f t="shared" si="205"/>
        <v>45413</v>
      </c>
      <c r="C6549" s="7">
        <f t="shared" si="204"/>
        <v>45429.375</v>
      </c>
      <c r="D6549" s="7">
        <v>45429.395833333336</v>
      </c>
      <c r="E6549" s="1">
        <v>0</v>
      </c>
      <c r="F6549" s="37">
        <v>1E-3</v>
      </c>
    </row>
    <row r="6550" spans="2:6">
      <c r="B6550" s="59">
        <f t="shared" si="205"/>
        <v>45413</v>
      </c>
      <c r="C6550" s="7">
        <f t="shared" si="204"/>
        <v>45429.395833333328</v>
      </c>
      <c r="D6550" s="7">
        <v>45429.416666666664</v>
      </c>
      <c r="E6550" s="1">
        <v>0</v>
      </c>
      <c r="F6550" s="37">
        <v>3.0000000000000001E-3</v>
      </c>
    </row>
    <row r="6551" spans="2:6">
      <c r="B6551" s="59">
        <f t="shared" si="205"/>
        <v>45413</v>
      </c>
      <c r="C6551" s="7">
        <f t="shared" si="204"/>
        <v>45429.416666666664</v>
      </c>
      <c r="D6551" s="7">
        <v>45429.4375</v>
      </c>
      <c r="E6551" s="1">
        <v>1E-3</v>
      </c>
      <c r="F6551" s="37">
        <v>2E-3</v>
      </c>
    </row>
    <row r="6552" spans="2:6">
      <c r="B6552" s="59">
        <f t="shared" si="205"/>
        <v>45413</v>
      </c>
      <c r="C6552" s="7">
        <f t="shared" si="204"/>
        <v>45429.4375</v>
      </c>
      <c r="D6552" s="7">
        <v>45429.458333333336</v>
      </c>
      <c r="E6552" s="1">
        <v>1E-3</v>
      </c>
      <c r="F6552" s="37">
        <v>2E-3</v>
      </c>
    </row>
    <row r="6553" spans="2:6">
      <c r="B6553" s="59">
        <f t="shared" si="205"/>
        <v>45413</v>
      </c>
      <c r="C6553" s="7">
        <f t="shared" si="204"/>
        <v>45429.458333333328</v>
      </c>
      <c r="D6553" s="7">
        <v>45429.479166666664</v>
      </c>
      <c r="E6553" s="1">
        <v>0</v>
      </c>
      <c r="F6553" s="37">
        <v>0</v>
      </c>
    </row>
    <row r="6554" spans="2:6">
      <c r="B6554" s="59">
        <f t="shared" si="205"/>
        <v>45413</v>
      </c>
      <c r="C6554" s="7">
        <f t="shared" si="204"/>
        <v>45429.479166666664</v>
      </c>
      <c r="D6554" s="7">
        <v>45429.5</v>
      </c>
      <c r="E6554" s="1">
        <v>0</v>
      </c>
      <c r="F6554" s="37">
        <v>2E-3</v>
      </c>
    </row>
    <row r="6555" spans="2:6">
      <c r="B6555" s="59">
        <f t="shared" si="205"/>
        <v>45413</v>
      </c>
      <c r="C6555" s="7">
        <f t="shared" si="204"/>
        <v>45429.5</v>
      </c>
      <c r="D6555" s="7">
        <v>45429.520833333336</v>
      </c>
      <c r="E6555" s="1">
        <v>0</v>
      </c>
      <c r="F6555" s="37">
        <v>1E-3</v>
      </c>
    </row>
    <row r="6556" spans="2:6">
      <c r="B6556" s="59">
        <f t="shared" si="205"/>
        <v>45413</v>
      </c>
      <c r="C6556" s="7">
        <f t="shared" si="204"/>
        <v>45429.520833333328</v>
      </c>
      <c r="D6556" s="7">
        <v>45429.541666666664</v>
      </c>
      <c r="E6556" s="1">
        <v>0</v>
      </c>
      <c r="F6556" s="37">
        <v>4.0000000000000001E-3</v>
      </c>
    </row>
    <row r="6557" spans="2:6">
      <c r="B6557" s="59">
        <f t="shared" si="205"/>
        <v>45413</v>
      </c>
      <c r="C6557" s="7">
        <f t="shared" si="204"/>
        <v>45429.541666666664</v>
      </c>
      <c r="D6557" s="7">
        <v>45429.5625</v>
      </c>
      <c r="E6557" s="1">
        <v>1E-3</v>
      </c>
      <c r="F6557" s="37">
        <v>3.0000000000000001E-3</v>
      </c>
    </row>
    <row r="6558" spans="2:6">
      <c r="B6558" s="59">
        <f t="shared" si="205"/>
        <v>45413</v>
      </c>
      <c r="C6558" s="7">
        <f t="shared" si="204"/>
        <v>45429.5625</v>
      </c>
      <c r="D6558" s="7">
        <v>45429.583333333336</v>
      </c>
      <c r="E6558" s="1">
        <v>0</v>
      </c>
      <c r="F6558" s="37">
        <v>1E-3</v>
      </c>
    </row>
    <row r="6559" spans="2:6">
      <c r="B6559" s="59">
        <f t="shared" si="205"/>
        <v>45413</v>
      </c>
      <c r="C6559" s="7">
        <f t="shared" si="204"/>
        <v>45429.583333333328</v>
      </c>
      <c r="D6559" s="7">
        <v>45429.604166666664</v>
      </c>
      <c r="E6559" s="1">
        <v>0</v>
      </c>
      <c r="F6559" s="37">
        <v>4.0000000000000001E-3</v>
      </c>
    </row>
    <row r="6560" spans="2:6">
      <c r="B6560" s="59">
        <f t="shared" si="205"/>
        <v>45413</v>
      </c>
      <c r="C6560" s="7">
        <f t="shared" si="204"/>
        <v>45429.604166666664</v>
      </c>
      <c r="D6560" s="7">
        <v>45429.625</v>
      </c>
      <c r="E6560" s="1">
        <v>0</v>
      </c>
      <c r="F6560" s="37">
        <v>0.505</v>
      </c>
    </row>
    <row r="6561" spans="2:6">
      <c r="B6561" s="59">
        <f t="shared" si="205"/>
        <v>45413</v>
      </c>
      <c r="C6561" s="7">
        <f t="shared" si="204"/>
        <v>45429.625</v>
      </c>
      <c r="D6561" s="7">
        <v>45429.645833333336</v>
      </c>
      <c r="E6561" s="1">
        <v>0</v>
      </c>
      <c r="F6561" s="37">
        <v>0.71299999999999997</v>
      </c>
    </row>
    <row r="6562" spans="2:6">
      <c r="B6562" s="59">
        <f t="shared" si="205"/>
        <v>45413</v>
      </c>
      <c r="C6562" s="7">
        <f t="shared" si="204"/>
        <v>45429.645833333328</v>
      </c>
      <c r="D6562" s="7">
        <v>45429.666666666664</v>
      </c>
      <c r="E6562" s="1">
        <v>0</v>
      </c>
      <c r="F6562" s="37">
        <v>1.042</v>
      </c>
    </row>
    <row r="6563" spans="2:6">
      <c r="B6563" s="59">
        <f t="shared" si="205"/>
        <v>45413</v>
      </c>
      <c r="C6563" s="7">
        <f t="shared" si="204"/>
        <v>45429.666666666664</v>
      </c>
      <c r="D6563" s="7">
        <v>45429.6875</v>
      </c>
      <c r="E6563" s="1">
        <v>0</v>
      </c>
      <c r="F6563" s="37">
        <v>1.0960000000000001</v>
      </c>
    </row>
    <row r="6564" spans="2:6">
      <c r="B6564" s="59">
        <f t="shared" si="205"/>
        <v>45413</v>
      </c>
      <c r="C6564" s="7">
        <f t="shared" si="204"/>
        <v>45429.6875</v>
      </c>
      <c r="D6564" s="7">
        <v>45429.708333333336</v>
      </c>
      <c r="E6564" s="1">
        <v>0</v>
      </c>
      <c r="F6564" s="37">
        <v>1.4450000000000001</v>
      </c>
    </row>
    <row r="6565" spans="2:6">
      <c r="B6565" s="59">
        <f t="shared" si="205"/>
        <v>45413</v>
      </c>
      <c r="C6565" s="7">
        <f t="shared" si="204"/>
        <v>45429.708333333328</v>
      </c>
      <c r="D6565" s="7">
        <v>45429.729166666664</v>
      </c>
      <c r="E6565" s="1">
        <v>0</v>
      </c>
      <c r="F6565" s="37">
        <v>1.18</v>
      </c>
    </row>
    <row r="6566" spans="2:6">
      <c r="B6566" s="59">
        <f t="shared" si="205"/>
        <v>45413</v>
      </c>
      <c r="C6566" s="7">
        <f t="shared" si="204"/>
        <v>45429.729166666664</v>
      </c>
      <c r="D6566" s="7">
        <v>45429.75</v>
      </c>
      <c r="E6566" s="1">
        <v>0</v>
      </c>
      <c r="F6566" s="37">
        <v>1.19</v>
      </c>
    </row>
    <row r="6567" spans="2:6">
      <c r="B6567" s="59">
        <f t="shared" si="205"/>
        <v>45413</v>
      </c>
      <c r="C6567" s="7">
        <f t="shared" si="204"/>
        <v>45429.75</v>
      </c>
      <c r="D6567" s="7">
        <v>45429.770833333336</v>
      </c>
      <c r="E6567" s="1">
        <v>2E-3</v>
      </c>
      <c r="F6567" s="37">
        <v>0.35499999999999998</v>
      </c>
    </row>
    <row r="6568" spans="2:6">
      <c r="B6568" s="59">
        <f t="shared" si="205"/>
        <v>45413</v>
      </c>
      <c r="C6568" s="7">
        <f t="shared" si="204"/>
        <v>45429.770833333328</v>
      </c>
      <c r="D6568" s="7">
        <v>45429.791666666664</v>
      </c>
      <c r="E6568" s="1">
        <v>2E-3</v>
      </c>
      <c r="F6568" s="37">
        <v>8.9999999999999993E-3</v>
      </c>
    </row>
    <row r="6569" spans="2:6">
      <c r="B6569" s="59">
        <f t="shared" si="205"/>
        <v>45413</v>
      </c>
      <c r="C6569" s="7">
        <f t="shared" si="204"/>
        <v>45429.791666666664</v>
      </c>
      <c r="D6569" s="7">
        <v>45429.8125</v>
      </c>
      <c r="E6569" s="1">
        <v>1E-3</v>
      </c>
      <c r="F6569" s="37">
        <v>2E-3</v>
      </c>
    </row>
    <row r="6570" spans="2:6">
      <c r="B6570" s="59">
        <f t="shared" si="205"/>
        <v>45413</v>
      </c>
      <c r="C6570" s="7">
        <f t="shared" si="204"/>
        <v>45429.8125</v>
      </c>
      <c r="D6570" s="7">
        <v>45429.833333333336</v>
      </c>
      <c r="E6570" s="1">
        <v>0</v>
      </c>
      <c r="F6570" s="37">
        <v>8.9999999999999993E-3</v>
      </c>
    </row>
    <row r="6571" spans="2:6">
      <c r="B6571" s="59">
        <f t="shared" si="205"/>
        <v>45413</v>
      </c>
      <c r="C6571" s="7">
        <f t="shared" si="204"/>
        <v>45429.833333333328</v>
      </c>
      <c r="D6571" s="7">
        <v>45429.854166666664</v>
      </c>
      <c r="E6571" s="1">
        <v>0</v>
      </c>
      <c r="F6571" s="37">
        <v>7.0000000000000001E-3</v>
      </c>
    </row>
    <row r="6572" spans="2:6">
      <c r="B6572" s="59">
        <f t="shared" si="205"/>
        <v>45413</v>
      </c>
      <c r="C6572" s="7">
        <f t="shared" si="204"/>
        <v>45429.854166666664</v>
      </c>
      <c r="D6572" s="7">
        <v>45429.875</v>
      </c>
      <c r="E6572" s="1">
        <v>0</v>
      </c>
      <c r="F6572" s="37">
        <v>2E-3</v>
      </c>
    </row>
    <row r="6573" spans="2:6">
      <c r="B6573" s="59">
        <f t="shared" si="205"/>
        <v>45413</v>
      </c>
      <c r="C6573" s="7">
        <f t="shared" si="204"/>
        <v>45429.875</v>
      </c>
      <c r="D6573" s="7">
        <v>45429.895833333336</v>
      </c>
      <c r="E6573" s="1">
        <v>0</v>
      </c>
      <c r="F6573" s="37">
        <v>2E-3</v>
      </c>
    </row>
    <row r="6574" spans="2:6">
      <c r="B6574" s="59">
        <f t="shared" si="205"/>
        <v>45413</v>
      </c>
      <c r="C6574" s="7">
        <f t="shared" si="204"/>
        <v>45429.895833333328</v>
      </c>
      <c r="D6574" s="7">
        <v>45429.916666666664</v>
      </c>
      <c r="E6574" s="1">
        <v>0</v>
      </c>
      <c r="F6574" s="37">
        <v>2E-3</v>
      </c>
    </row>
    <row r="6575" spans="2:6">
      <c r="B6575" s="59">
        <f t="shared" si="205"/>
        <v>45413</v>
      </c>
      <c r="C6575" s="7">
        <f t="shared" si="204"/>
        <v>45429.916666666664</v>
      </c>
      <c r="D6575" s="7">
        <v>45429.9375</v>
      </c>
      <c r="E6575" s="1">
        <v>0</v>
      </c>
      <c r="F6575" s="37">
        <v>1E-3</v>
      </c>
    </row>
    <row r="6576" spans="2:6">
      <c r="B6576" s="59">
        <f t="shared" si="205"/>
        <v>45413</v>
      </c>
      <c r="C6576" s="7">
        <f t="shared" si="204"/>
        <v>45429.9375</v>
      </c>
      <c r="D6576" s="7">
        <v>45429.958333333336</v>
      </c>
      <c r="E6576" s="1">
        <v>0</v>
      </c>
      <c r="F6576" s="37">
        <v>2E-3</v>
      </c>
    </row>
    <row r="6577" spans="2:6">
      <c r="B6577" s="59">
        <f t="shared" si="205"/>
        <v>45413</v>
      </c>
      <c r="C6577" s="7">
        <f t="shared" si="204"/>
        <v>45429.958333333328</v>
      </c>
      <c r="D6577" s="7">
        <v>45429.979166666664</v>
      </c>
      <c r="E6577" s="1">
        <v>0</v>
      </c>
      <c r="F6577" s="37">
        <v>1E-3</v>
      </c>
    </row>
    <row r="6578" spans="2:6">
      <c r="B6578" s="59">
        <f t="shared" si="205"/>
        <v>45413</v>
      </c>
      <c r="C6578" s="7">
        <f t="shared" si="204"/>
        <v>45429.979166666664</v>
      </c>
      <c r="D6578" s="7">
        <v>45430</v>
      </c>
      <c r="E6578" s="1">
        <v>0</v>
      </c>
      <c r="F6578" s="37">
        <v>2E-3</v>
      </c>
    </row>
    <row r="6579" spans="2:6">
      <c r="B6579" s="59">
        <f t="shared" si="205"/>
        <v>45413</v>
      </c>
      <c r="C6579" s="7">
        <f t="shared" si="204"/>
        <v>45430</v>
      </c>
      <c r="D6579" s="7">
        <v>45430.020833333336</v>
      </c>
      <c r="E6579" s="1">
        <v>0</v>
      </c>
      <c r="F6579" s="37">
        <v>2E-3</v>
      </c>
    </row>
    <row r="6580" spans="2:6">
      <c r="B6580" s="59">
        <f t="shared" si="205"/>
        <v>45413</v>
      </c>
      <c r="C6580" s="7">
        <f t="shared" si="204"/>
        <v>45430.020833333328</v>
      </c>
      <c r="D6580" s="7">
        <v>45430.041666666664</v>
      </c>
      <c r="E6580" s="1">
        <v>0</v>
      </c>
      <c r="F6580" s="37">
        <v>1E-3</v>
      </c>
    </row>
    <row r="6581" spans="2:6">
      <c r="B6581" s="59">
        <f t="shared" si="205"/>
        <v>45413</v>
      </c>
      <c r="C6581" s="7">
        <f t="shared" si="204"/>
        <v>45430.041666666664</v>
      </c>
      <c r="D6581" s="7">
        <v>45430.0625</v>
      </c>
      <c r="E6581" s="1">
        <v>0</v>
      </c>
      <c r="F6581" s="37">
        <v>2E-3</v>
      </c>
    </row>
    <row r="6582" spans="2:6">
      <c r="B6582" s="59">
        <f t="shared" si="205"/>
        <v>45413</v>
      </c>
      <c r="C6582" s="7">
        <f t="shared" si="204"/>
        <v>45430.0625</v>
      </c>
      <c r="D6582" s="7">
        <v>45430.083333333336</v>
      </c>
      <c r="E6582" s="1">
        <v>0</v>
      </c>
      <c r="F6582" s="37">
        <v>2E-3</v>
      </c>
    </row>
    <row r="6583" spans="2:6">
      <c r="B6583" s="59">
        <f t="shared" si="205"/>
        <v>45413</v>
      </c>
      <c r="C6583" s="7">
        <f t="shared" si="204"/>
        <v>45430.083333333328</v>
      </c>
      <c r="D6583" s="7">
        <v>45430.104166666664</v>
      </c>
      <c r="E6583" s="1">
        <v>0</v>
      </c>
      <c r="F6583" s="37">
        <v>2E-3</v>
      </c>
    </row>
    <row r="6584" spans="2:6">
      <c r="B6584" s="59">
        <f t="shared" si="205"/>
        <v>45413</v>
      </c>
      <c r="C6584" s="7">
        <f t="shared" si="204"/>
        <v>45430.104166666664</v>
      </c>
      <c r="D6584" s="7">
        <v>45430.125</v>
      </c>
      <c r="E6584" s="1">
        <v>0</v>
      </c>
      <c r="F6584" s="37">
        <v>1E-3</v>
      </c>
    </row>
    <row r="6585" spans="2:6">
      <c r="B6585" s="59">
        <f t="shared" si="205"/>
        <v>45413</v>
      </c>
      <c r="C6585" s="7">
        <f t="shared" si="204"/>
        <v>45430.125</v>
      </c>
      <c r="D6585" s="7">
        <v>45430.145833333336</v>
      </c>
      <c r="E6585" s="1">
        <v>0</v>
      </c>
      <c r="F6585" s="37">
        <v>2E-3</v>
      </c>
    </row>
    <row r="6586" spans="2:6">
      <c r="B6586" s="59">
        <f t="shared" si="205"/>
        <v>45413</v>
      </c>
      <c r="C6586" s="7">
        <f t="shared" si="204"/>
        <v>45430.145833333328</v>
      </c>
      <c r="D6586" s="7">
        <v>45430.166666666664</v>
      </c>
      <c r="E6586" s="1">
        <v>0</v>
      </c>
      <c r="F6586" s="37">
        <v>2E-3</v>
      </c>
    </row>
    <row r="6587" spans="2:6">
      <c r="B6587" s="59">
        <f t="shared" si="205"/>
        <v>45413</v>
      </c>
      <c r="C6587" s="7">
        <f t="shared" si="204"/>
        <v>45430.166666666664</v>
      </c>
      <c r="D6587" s="7">
        <v>45430.1875</v>
      </c>
      <c r="E6587" s="1">
        <v>0</v>
      </c>
      <c r="F6587" s="37">
        <v>1E-3</v>
      </c>
    </row>
    <row r="6588" spans="2:6">
      <c r="B6588" s="59">
        <f t="shared" si="205"/>
        <v>45413</v>
      </c>
      <c r="C6588" s="7">
        <f t="shared" si="204"/>
        <v>45430.1875</v>
      </c>
      <c r="D6588" s="7">
        <v>45430.208333333336</v>
      </c>
      <c r="E6588" s="1">
        <v>0</v>
      </c>
      <c r="F6588" s="37">
        <v>2E-3</v>
      </c>
    </row>
    <row r="6589" spans="2:6">
      <c r="B6589" s="59">
        <f t="shared" si="205"/>
        <v>45413</v>
      </c>
      <c r="C6589" s="7">
        <f t="shared" si="204"/>
        <v>45430.208333333328</v>
      </c>
      <c r="D6589" s="7">
        <v>45430.229166666664</v>
      </c>
      <c r="E6589" s="1">
        <v>0</v>
      </c>
      <c r="F6589" s="37">
        <v>2E-3</v>
      </c>
    </row>
    <row r="6590" spans="2:6">
      <c r="B6590" s="59">
        <f t="shared" si="205"/>
        <v>45413</v>
      </c>
      <c r="C6590" s="7">
        <f t="shared" si="204"/>
        <v>45430.229166666664</v>
      </c>
      <c r="D6590" s="7">
        <v>45430.25</v>
      </c>
      <c r="E6590" s="1">
        <v>2E-3</v>
      </c>
      <c r="F6590" s="37">
        <v>1E-3</v>
      </c>
    </row>
    <row r="6591" spans="2:6">
      <c r="B6591" s="59">
        <f t="shared" si="205"/>
        <v>45413</v>
      </c>
      <c r="C6591" s="7">
        <f t="shared" si="204"/>
        <v>45430.25</v>
      </c>
      <c r="D6591" s="7">
        <v>45430.270833333336</v>
      </c>
      <c r="E6591" s="1">
        <v>1E-3</v>
      </c>
      <c r="F6591" s="37">
        <v>1E-3</v>
      </c>
    </row>
    <row r="6592" spans="2:6">
      <c r="B6592" s="59">
        <f t="shared" si="205"/>
        <v>45413</v>
      </c>
      <c r="C6592" s="7">
        <f t="shared" si="204"/>
        <v>45430.270833333328</v>
      </c>
      <c r="D6592" s="7">
        <v>45430.291666666664</v>
      </c>
      <c r="E6592" s="1">
        <v>1E-3</v>
      </c>
      <c r="F6592" s="37">
        <v>0</v>
      </c>
    </row>
    <row r="6593" spans="2:6">
      <c r="B6593" s="59">
        <f t="shared" si="205"/>
        <v>45413</v>
      </c>
      <c r="C6593" s="7">
        <f t="shared" si="204"/>
        <v>45430.291666666664</v>
      </c>
      <c r="D6593" s="7">
        <v>45430.3125</v>
      </c>
      <c r="E6593" s="1">
        <v>3.0000000000000001E-3</v>
      </c>
      <c r="F6593" s="37">
        <v>2E-3</v>
      </c>
    </row>
    <row r="6594" spans="2:6">
      <c r="B6594" s="59">
        <f t="shared" si="205"/>
        <v>45413</v>
      </c>
      <c r="C6594" s="7">
        <f t="shared" si="204"/>
        <v>45430.3125</v>
      </c>
      <c r="D6594" s="7">
        <v>45430.333333333336</v>
      </c>
      <c r="E6594" s="1">
        <v>2E-3</v>
      </c>
      <c r="F6594" s="37">
        <v>3.0000000000000001E-3</v>
      </c>
    </row>
    <row r="6595" spans="2:6">
      <c r="B6595" s="59">
        <f t="shared" si="205"/>
        <v>45413</v>
      </c>
      <c r="C6595" s="7">
        <f t="shared" si="204"/>
        <v>45430.333333333328</v>
      </c>
      <c r="D6595" s="7">
        <v>45430.354166666664</v>
      </c>
      <c r="E6595" s="1">
        <v>0</v>
      </c>
      <c r="F6595" s="37">
        <v>2E-3</v>
      </c>
    </row>
    <row r="6596" spans="2:6">
      <c r="B6596" s="59">
        <f t="shared" si="205"/>
        <v>45413</v>
      </c>
      <c r="C6596" s="7">
        <f t="shared" si="204"/>
        <v>45430.354166666664</v>
      </c>
      <c r="D6596" s="7">
        <v>45430.375</v>
      </c>
      <c r="E6596" s="1">
        <v>1E-3</v>
      </c>
      <c r="F6596" s="37">
        <v>3.0000000000000001E-3</v>
      </c>
    </row>
    <row r="6597" spans="2:6">
      <c r="B6597" s="59">
        <f t="shared" si="205"/>
        <v>45413</v>
      </c>
      <c r="C6597" s="7">
        <f t="shared" ref="C6597:C6660" si="206">D6597-1/48</f>
        <v>45430.375</v>
      </c>
      <c r="D6597" s="7">
        <v>45430.395833333336</v>
      </c>
      <c r="E6597" s="1">
        <v>0</v>
      </c>
      <c r="F6597" s="37">
        <v>1E-3</v>
      </c>
    </row>
    <row r="6598" spans="2:6">
      <c r="B6598" s="59">
        <f t="shared" ref="B6598:B6661" si="207">DATE(YEAR(C6598),MONTH(C6598),1)</f>
        <v>45413</v>
      </c>
      <c r="C6598" s="7">
        <f t="shared" si="206"/>
        <v>45430.395833333328</v>
      </c>
      <c r="D6598" s="7">
        <v>45430.416666666664</v>
      </c>
      <c r="E6598" s="1">
        <v>1E-3</v>
      </c>
      <c r="F6598" s="37">
        <v>2E-3</v>
      </c>
    </row>
    <row r="6599" spans="2:6">
      <c r="B6599" s="59">
        <f t="shared" si="207"/>
        <v>45413</v>
      </c>
      <c r="C6599" s="7">
        <f t="shared" si="206"/>
        <v>45430.416666666664</v>
      </c>
      <c r="D6599" s="7">
        <v>45430.4375</v>
      </c>
      <c r="E6599" s="1">
        <v>0</v>
      </c>
      <c r="F6599" s="37">
        <v>2E-3</v>
      </c>
    </row>
    <row r="6600" spans="2:6">
      <c r="B6600" s="59">
        <f t="shared" si="207"/>
        <v>45413</v>
      </c>
      <c r="C6600" s="7">
        <f t="shared" si="206"/>
        <v>45430.4375</v>
      </c>
      <c r="D6600" s="7">
        <v>45430.458333333336</v>
      </c>
      <c r="E6600" s="1">
        <v>2E-3</v>
      </c>
      <c r="F6600" s="37">
        <v>0</v>
      </c>
    </row>
    <row r="6601" spans="2:6">
      <c r="B6601" s="59">
        <f t="shared" si="207"/>
        <v>45413</v>
      </c>
      <c r="C6601" s="7">
        <f t="shared" si="206"/>
        <v>45430.458333333328</v>
      </c>
      <c r="D6601" s="7">
        <v>45430.479166666664</v>
      </c>
      <c r="E6601" s="1">
        <v>0</v>
      </c>
      <c r="F6601" s="37">
        <v>0</v>
      </c>
    </row>
    <row r="6602" spans="2:6">
      <c r="B6602" s="59">
        <f t="shared" si="207"/>
        <v>45413</v>
      </c>
      <c r="C6602" s="7">
        <f t="shared" si="206"/>
        <v>45430.479166666664</v>
      </c>
      <c r="D6602" s="7">
        <v>45430.5</v>
      </c>
      <c r="E6602" s="1">
        <v>1E-3</v>
      </c>
      <c r="F6602" s="37">
        <v>1E-3</v>
      </c>
    </row>
    <row r="6603" spans="2:6">
      <c r="B6603" s="59">
        <f t="shared" si="207"/>
        <v>45413</v>
      </c>
      <c r="C6603" s="7">
        <f t="shared" si="206"/>
        <v>45430.5</v>
      </c>
      <c r="D6603" s="7">
        <v>45430.520833333336</v>
      </c>
      <c r="E6603" s="1">
        <v>0</v>
      </c>
      <c r="F6603" s="37">
        <v>0</v>
      </c>
    </row>
    <row r="6604" spans="2:6">
      <c r="B6604" s="59">
        <f t="shared" si="207"/>
        <v>45413</v>
      </c>
      <c r="C6604" s="7">
        <f t="shared" si="206"/>
        <v>45430.520833333328</v>
      </c>
      <c r="D6604" s="7">
        <v>45430.541666666664</v>
      </c>
      <c r="E6604" s="1">
        <v>0</v>
      </c>
      <c r="F6604" s="37">
        <v>0</v>
      </c>
    </row>
    <row r="6605" spans="2:6">
      <c r="B6605" s="59">
        <f t="shared" si="207"/>
        <v>45413</v>
      </c>
      <c r="C6605" s="7">
        <f t="shared" si="206"/>
        <v>45430.541666666664</v>
      </c>
      <c r="D6605" s="7">
        <v>45430.5625</v>
      </c>
      <c r="E6605" s="1">
        <v>2E-3</v>
      </c>
      <c r="F6605" s="37">
        <v>1E-3</v>
      </c>
    </row>
    <row r="6606" spans="2:6">
      <c r="B6606" s="59">
        <f t="shared" si="207"/>
        <v>45413</v>
      </c>
      <c r="C6606" s="7">
        <f t="shared" si="206"/>
        <v>45430.5625</v>
      </c>
      <c r="D6606" s="7">
        <v>45430.583333333336</v>
      </c>
      <c r="E6606" s="1">
        <v>0</v>
      </c>
      <c r="F6606" s="37">
        <v>3.0000000000000001E-3</v>
      </c>
    </row>
    <row r="6607" spans="2:6">
      <c r="B6607" s="59">
        <f t="shared" si="207"/>
        <v>45413</v>
      </c>
      <c r="C6607" s="7">
        <f t="shared" si="206"/>
        <v>45430.583333333328</v>
      </c>
      <c r="D6607" s="7">
        <v>45430.604166666664</v>
      </c>
      <c r="E6607" s="1">
        <v>0</v>
      </c>
      <c r="F6607" s="37">
        <v>3.0000000000000001E-3</v>
      </c>
    </row>
    <row r="6608" spans="2:6">
      <c r="B6608" s="59">
        <f t="shared" si="207"/>
        <v>45413</v>
      </c>
      <c r="C6608" s="7">
        <f t="shared" si="206"/>
        <v>45430.604166666664</v>
      </c>
      <c r="D6608" s="7">
        <v>45430.625</v>
      </c>
      <c r="E6608" s="1">
        <v>2E-3</v>
      </c>
      <c r="F6608" s="37">
        <v>2.9000000000000001E-2</v>
      </c>
    </row>
    <row r="6609" spans="2:6">
      <c r="B6609" s="59">
        <f t="shared" si="207"/>
        <v>45413</v>
      </c>
      <c r="C6609" s="7">
        <f t="shared" si="206"/>
        <v>45430.625</v>
      </c>
      <c r="D6609" s="7">
        <v>45430.645833333336</v>
      </c>
      <c r="E6609" s="1">
        <v>0</v>
      </c>
      <c r="F6609" s="37">
        <v>0.90300000000000002</v>
      </c>
    </row>
    <row r="6610" spans="2:6">
      <c r="B6610" s="59">
        <f t="shared" si="207"/>
        <v>45413</v>
      </c>
      <c r="C6610" s="7">
        <f t="shared" si="206"/>
        <v>45430.645833333328</v>
      </c>
      <c r="D6610" s="7">
        <v>45430.666666666664</v>
      </c>
      <c r="E6610" s="1">
        <v>0</v>
      </c>
      <c r="F6610" s="37">
        <v>1.982</v>
      </c>
    </row>
    <row r="6611" spans="2:6">
      <c r="B6611" s="59">
        <f t="shared" si="207"/>
        <v>45413</v>
      </c>
      <c r="C6611" s="7">
        <f t="shared" si="206"/>
        <v>45430.666666666664</v>
      </c>
      <c r="D6611" s="7">
        <v>45430.6875</v>
      </c>
      <c r="E6611" s="1">
        <v>0</v>
      </c>
      <c r="F6611" s="37">
        <v>1.4730000000000001</v>
      </c>
    </row>
    <row r="6612" spans="2:6">
      <c r="B6612" s="59">
        <f t="shared" si="207"/>
        <v>45413</v>
      </c>
      <c r="C6612" s="7">
        <f t="shared" si="206"/>
        <v>45430.6875</v>
      </c>
      <c r="D6612" s="7">
        <v>45430.708333333336</v>
      </c>
      <c r="E6612" s="1">
        <v>0</v>
      </c>
      <c r="F6612" s="37">
        <v>1.659</v>
      </c>
    </row>
    <row r="6613" spans="2:6">
      <c r="B6613" s="59">
        <f t="shared" si="207"/>
        <v>45413</v>
      </c>
      <c r="C6613" s="7">
        <f t="shared" si="206"/>
        <v>45430.708333333328</v>
      </c>
      <c r="D6613" s="7">
        <v>45430.729166666664</v>
      </c>
      <c r="E6613" s="1">
        <v>0</v>
      </c>
      <c r="F6613" s="37">
        <v>1.456</v>
      </c>
    </row>
    <row r="6614" spans="2:6">
      <c r="B6614" s="59">
        <f t="shared" si="207"/>
        <v>45413</v>
      </c>
      <c r="C6614" s="7">
        <f t="shared" si="206"/>
        <v>45430.729166666664</v>
      </c>
      <c r="D6614" s="7">
        <v>45430.75</v>
      </c>
      <c r="E6614" s="1">
        <v>0</v>
      </c>
      <c r="F6614" s="37">
        <v>1.39</v>
      </c>
    </row>
    <row r="6615" spans="2:6">
      <c r="B6615" s="59">
        <f t="shared" si="207"/>
        <v>45413</v>
      </c>
      <c r="C6615" s="7">
        <f t="shared" si="206"/>
        <v>45430.75</v>
      </c>
      <c r="D6615" s="7">
        <v>45430.770833333336</v>
      </c>
      <c r="E6615" s="1">
        <v>0</v>
      </c>
      <c r="F6615" s="37">
        <v>1.458</v>
      </c>
    </row>
    <row r="6616" spans="2:6">
      <c r="B6616" s="59">
        <f t="shared" si="207"/>
        <v>45413</v>
      </c>
      <c r="C6616" s="7">
        <f t="shared" si="206"/>
        <v>45430.770833333328</v>
      </c>
      <c r="D6616" s="7">
        <v>45430.791666666664</v>
      </c>
      <c r="E6616" s="1">
        <v>0</v>
      </c>
      <c r="F6616" s="37">
        <v>0.94699999999999995</v>
      </c>
    </row>
    <row r="6617" spans="2:6">
      <c r="B6617" s="59">
        <f t="shared" si="207"/>
        <v>45413</v>
      </c>
      <c r="C6617" s="7">
        <f t="shared" si="206"/>
        <v>45430.791666666664</v>
      </c>
      <c r="D6617" s="7">
        <v>45430.8125</v>
      </c>
      <c r="E6617" s="1">
        <v>0</v>
      </c>
      <c r="F6617" s="37">
        <v>1.107</v>
      </c>
    </row>
    <row r="6618" spans="2:6">
      <c r="B6618" s="59">
        <f t="shared" si="207"/>
        <v>45413</v>
      </c>
      <c r="C6618" s="7">
        <f t="shared" si="206"/>
        <v>45430.8125</v>
      </c>
      <c r="D6618" s="7">
        <v>45430.833333333336</v>
      </c>
      <c r="E6618" s="1">
        <v>0</v>
      </c>
      <c r="F6618" s="37">
        <v>0.81200000000000006</v>
      </c>
    </row>
    <row r="6619" spans="2:6">
      <c r="B6619" s="59">
        <f t="shared" si="207"/>
        <v>45413</v>
      </c>
      <c r="C6619" s="7">
        <f t="shared" si="206"/>
        <v>45430.833333333328</v>
      </c>
      <c r="D6619" s="7">
        <v>45430.854166666664</v>
      </c>
      <c r="E6619" s="1">
        <v>1E-3</v>
      </c>
      <c r="F6619" s="37">
        <v>0.159</v>
      </c>
    </row>
    <row r="6620" spans="2:6">
      <c r="B6620" s="59">
        <f t="shared" si="207"/>
        <v>45413</v>
      </c>
      <c r="C6620" s="7">
        <f t="shared" si="206"/>
        <v>45430.854166666664</v>
      </c>
      <c r="D6620" s="7">
        <v>45430.875</v>
      </c>
      <c r="E6620" s="1">
        <v>0</v>
      </c>
      <c r="F6620" s="37">
        <v>6.0000000000000001E-3</v>
      </c>
    </row>
    <row r="6621" spans="2:6">
      <c r="B6621" s="59">
        <f t="shared" si="207"/>
        <v>45413</v>
      </c>
      <c r="C6621" s="7">
        <f t="shared" si="206"/>
        <v>45430.875</v>
      </c>
      <c r="D6621" s="7">
        <v>45430.895833333336</v>
      </c>
      <c r="E6621" s="1">
        <v>0</v>
      </c>
      <c r="F6621" s="37">
        <v>1E-3</v>
      </c>
    </row>
    <row r="6622" spans="2:6">
      <c r="B6622" s="59">
        <f t="shared" si="207"/>
        <v>45413</v>
      </c>
      <c r="C6622" s="7">
        <f t="shared" si="206"/>
        <v>45430.895833333328</v>
      </c>
      <c r="D6622" s="7">
        <v>45430.916666666664</v>
      </c>
      <c r="E6622" s="1">
        <v>0</v>
      </c>
      <c r="F6622" s="37">
        <v>1E-3</v>
      </c>
    </row>
    <row r="6623" spans="2:6">
      <c r="B6623" s="59">
        <f t="shared" si="207"/>
        <v>45413</v>
      </c>
      <c r="C6623" s="7">
        <f t="shared" si="206"/>
        <v>45430.916666666664</v>
      </c>
      <c r="D6623" s="7">
        <v>45430.9375</v>
      </c>
      <c r="E6623" s="1">
        <v>0</v>
      </c>
      <c r="F6623" s="37">
        <v>2E-3</v>
      </c>
    </row>
    <row r="6624" spans="2:6">
      <c r="B6624" s="59">
        <f t="shared" si="207"/>
        <v>45413</v>
      </c>
      <c r="C6624" s="7">
        <f t="shared" si="206"/>
        <v>45430.9375</v>
      </c>
      <c r="D6624" s="7">
        <v>45430.958333333336</v>
      </c>
      <c r="E6624" s="1">
        <v>0</v>
      </c>
      <c r="F6624" s="37">
        <v>2E-3</v>
      </c>
    </row>
    <row r="6625" spans="2:6">
      <c r="B6625" s="59">
        <f t="shared" si="207"/>
        <v>45413</v>
      </c>
      <c r="C6625" s="7">
        <f t="shared" si="206"/>
        <v>45430.958333333328</v>
      </c>
      <c r="D6625" s="7">
        <v>45430.979166666664</v>
      </c>
      <c r="E6625" s="1">
        <v>0</v>
      </c>
      <c r="F6625" s="37">
        <v>1E-3</v>
      </c>
    </row>
    <row r="6626" spans="2:6">
      <c r="B6626" s="59">
        <f t="shared" si="207"/>
        <v>45413</v>
      </c>
      <c r="C6626" s="7">
        <f t="shared" si="206"/>
        <v>45430.979166666664</v>
      </c>
      <c r="D6626" s="7">
        <v>45431</v>
      </c>
      <c r="E6626" s="1">
        <v>0</v>
      </c>
      <c r="F6626" s="37">
        <v>2E-3</v>
      </c>
    </row>
    <row r="6627" spans="2:6">
      <c r="B6627" s="59">
        <f t="shared" si="207"/>
        <v>45413</v>
      </c>
      <c r="C6627" s="7">
        <f t="shared" si="206"/>
        <v>45431</v>
      </c>
      <c r="D6627" s="7">
        <v>45431.020833333336</v>
      </c>
      <c r="E6627" s="1">
        <v>0</v>
      </c>
      <c r="F6627" s="37">
        <v>2E-3</v>
      </c>
    </row>
    <row r="6628" spans="2:6">
      <c r="B6628" s="59">
        <f t="shared" si="207"/>
        <v>45413</v>
      </c>
      <c r="C6628" s="7">
        <f t="shared" si="206"/>
        <v>45431.020833333328</v>
      </c>
      <c r="D6628" s="7">
        <v>45431.041666666664</v>
      </c>
      <c r="E6628" s="1">
        <v>0</v>
      </c>
      <c r="F6628" s="37">
        <v>2E-3</v>
      </c>
    </row>
    <row r="6629" spans="2:6">
      <c r="B6629" s="59">
        <f t="shared" si="207"/>
        <v>45413</v>
      </c>
      <c r="C6629" s="7">
        <f t="shared" si="206"/>
        <v>45431.041666666664</v>
      </c>
      <c r="D6629" s="7">
        <v>45431.0625</v>
      </c>
      <c r="E6629" s="1">
        <v>0</v>
      </c>
      <c r="F6629" s="37">
        <v>1E-3</v>
      </c>
    </row>
    <row r="6630" spans="2:6">
      <c r="B6630" s="59">
        <f t="shared" si="207"/>
        <v>45413</v>
      </c>
      <c r="C6630" s="7">
        <f t="shared" si="206"/>
        <v>45431.0625</v>
      </c>
      <c r="D6630" s="7">
        <v>45431.083333333336</v>
      </c>
      <c r="E6630" s="1">
        <v>0</v>
      </c>
      <c r="F6630" s="37">
        <v>2E-3</v>
      </c>
    </row>
    <row r="6631" spans="2:6">
      <c r="B6631" s="59">
        <f t="shared" si="207"/>
        <v>45413</v>
      </c>
      <c r="C6631" s="7">
        <f t="shared" si="206"/>
        <v>45431.083333333328</v>
      </c>
      <c r="D6631" s="7">
        <v>45431.104166666664</v>
      </c>
      <c r="E6631" s="1">
        <v>0</v>
      </c>
      <c r="F6631" s="37">
        <v>1E-3</v>
      </c>
    </row>
    <row r="6632" spans="2:6">
      <c r="B6632" s="59">
        <f t="shared" si="207"/>
        <v>45413</v>
      </c>
      <c r="C6632" s="7">
        <f t="shared" si="206"/>
        <v>45431.104166666664</v>
      </c>
      <c r="D6632" s="7">
        <v>45431.125</v>
      </c>
      <c r="E6632" s="1">
        <v>0</v>
      </c>
      <c r="F6632" s="37">
        <v>2E-3</v>
      </c>
    </row>
    <row r="6633" spans="2:6">
      <c r="B6633" s="59">
        <f t="shared" si="207"/>
        <v>45413</v>
      </c>
      <c r="C6633" s="7">
        <f t="shared" si="206"/>
        <v>45431.125</v>
      </c>
      <c r="D6633" s="7">
        <v>45431.145833333336</v>
      </c>
      <c r="E6633" s="1">
        <v>0</v>
      </c>
      <c r="F6633" s="37">
        <v>2E-3</v>
      </c>
    </row>
    <row r="6634" spans="2:6">
      <c r="B6634" s="59">
        <f t="shared" si="207"/>
        <v>45413</v>
      </c>
      <c r="C6634" s="7">
        <f t="shared" si="206"/>
        <v>45431.145833333328</v>
      </c>
      <c r="D6634" s="7">
        <v>45431.166666666664</v>
      </c>
      <c r="E6634" s="1">
        <v>0</v>
      </c>
      <c r="F6634" s="37">
        <v>1E-3</v>
      </c>
    </row>
    <row r="6635" spans="2:6">
      <c r="B6635" s="59">
        <f t="shared" si="207"/>
        <v>45413</v>
      </c>
      <c r="C6635" s="7">
        <f t="shared" si="206"/>
        <v>45431.166666666664</v>
      </c>
      <c r="D6635" s="7">
        <v>45431.1875</v>
      </c>
      <c r="E6635" s="1">
        <v>0</v>
      </c>
      <c r="F6635" s="37">
        <v>2E-3</v>
      </c>
    </row>
    <row r="6636" spans="2:6">
      <c r="B6636" s="59">
        <f t="shared" si="207"/>
        <v>45413</v>
      </c>
      <c r="C6636" s="7">
        <f t="shared" si="206"/>
        <v>45431.1875</v>
      </c>
      <c r="D6636" s="7">
        <v>45431.208333333336</v>
      </c>
      <c r="E6636" s="1">
        <v>0</v>
      </c>
      <c r="F6636" s="37">
        <v>2E-3</v>
      </c>
    </row>
    <row r="6637" spans="2:6">
      <c r="B6637" s="59">
        <f t="shared" si="207"/>
        <v>45413</v>
      </c>
      <c r="C6637" s="7">
        <f t="shared" si="206"/>
        <v>45431.208333333328</v>
      </c>
      <c r="D6637" s="7">
        <v>45431.229166666664</v>
      </c>
      <c r="E6637" s="1">
        <v>0</v>
      </c>
      <c r="F6637" s="37">
        <v>2E-3</v>
      </c>
    </row>
    <row r="6638" spans="2:6">
      <c r="B6638" s="59">
        <f t="shared" si="207"/>
        <v>45413</v>
      </c>
      <c r="C6638" s="7">
        <f t="shared" si="206"/>
        <v>45431.229166666664</v>
      </c>
      <c r="D6638" s="7">
        <v>45431.25</v>
      </c>
      <c r="E6638" s="1">
        <v>2E-3</v>
      </c>
      <c r="F6638" s="37">
        <v>1E-3</v>
      </c>
    </row>
    <row r="6639" spans="2:6">
      <c r="B6639" s="59">
        <f t="shared" si="207"/>
        <v>45413</v>
      </c>
      <c r="C6639" s="7">
        <f t="shared" si="206"/>
        <v>45431.25</v>
      </c>
      <c r="D6639" s="7">
        <v>45431.270833333336</v>
      </c>
      <c r="E6639" s="1">
        <v>1E-3</v>
      </c>
      <c r="F6639" s="37">
        <v>1E-3</v>
      </c>
    </row>
    <row r="6640" spans="2:6">
      <c r="B6640" s="59">
        <f t="shared" si="207"/>
        <v>45413</v>
      </c>
      <c r="C6640" s="7">
        <f t="shared" si="206"/>
        <v>45431.270833333328</v>
      </c>
      <c r="D6640" s="7">
        <v>45431.291666666664</v>
      </c>
      <c r="E6640" s="1">
        <v>0</v>
      </c>
      <c r="F6640" s="37">
        <v>0</v>
      </c>
    </row>
    <row r="6641" spans="2:6">
      <c r="B6641" s="59">
        <f t="shared" si="207"/>
        <v>45413</v>
      </c>
      <c r="C6641" s="7">
        <f t="shared" si="206"/>
        <v>45431.291666666664</v>
      </c>
      <c r="D6641" s="7">
        <v>45431.3125</v>
      </c>
      <c r="E6641" s="1">
        <v>3.0000000000000001E-3</v>
      </c>
      <c r="F6641" s="37">
        <v>2E-3</v>
      </c>
    </row>
    <row r="6642" spans="2:6">
      <c r="B6642" s="59">
        <f t="shared" si="207"/>
        <v>45413</v>
      </c>
      <c r="C6642" s="7">
        <f t="shared" si="206"/>
        <v>45431.3125</v>
      </c>
      <c r="D6642" s="7">
        <v>45431.333333333336</v>
      </c>
      <c r="E6642" s="1">
        <v>3.0000000000000001E-3</v>
      </c>
      <c r="F6642" s="37">
        <v>3.0000000000000001E-3</v>
      </c>
    </row>
    <row r="6643" spans="2:6">
      <c r="B6643" s="59">
        <f t="shared" si="207"/>
        <v>45413</v>
      </c>
      <c r="C6643" s="7">
        <f t="shared" si="206"/>
        <v>45431.333333333328</v>
      </c>
      <c r="D6643" s="7">
        <v>45431.354166666664</v>
      </c>
      <c r="E6643" s="1">
        <v>1E-3</v>
      </c>
      <c r="F6643" s="37">
        <v>4.0000000000000001E-3</v>
      </c>
    </row>
    <row r="6644" spans="2:6">
      <c r="B6644" s="59">
        <f t="shared" si="207"/>
        <v>45413</v>
      </c>
      <c r="C6644" s="7">
        <f t="shared" si="206"/>
        <v>45431.354166666664</v>
      </c>
      <c r="D6644" s="7">
        <v>45431.375</v>
      </c>
      <c r="E6644" s="1">
        <v>1E-3</v>
      </c>
      <c r="F6644" s="37">
        <v>5.0000000000000001E-3</v>
      </c>
    </row>
    <row r="6645" spans="2:6">
      <c r="B6645" s="59">
        <f t="shared" si="207"/>
        <v>45413</v>
      </c>
      <c r="C6645" s="7">
        <f t="shared" si="206"/>
        <v>45431.375</v>
      </c>
      <c r="D6645" s="7">
        <v>45431.395833333336</v>
      </c>
      <c r="E6645" s="1">
        <v>0</v>
      </c>
      <c r="F6645" s="37">
        <v>1.198</v>
      </c>
    </row>
    <row r="6646" spans="2:6">
      <c r="B6646" s="59">
        <f t="shared" si="207"/>
        <v>45413</v>
      </c>
      <c r="C6646" s="7">
        <f t="shared" si="206"/>
        <v>45431.395833333328</v>
      </c>
      <c r="D6646" s="7">
        <v>45431.416666666664</v>
      </c>
      <c r="E6646" s="1">
        <v>0</v>
      </c>
      <c r="F6646" s="37">
        <v>1.607</v>
      </c>
    </row>
    <row r="6647" spans="2:6">
      <c r="B6647" s="59">
        <f t="shared" si="207"/>
        <v>45413</v>
      </c>
      <c r="C6647" s="7">
        <f t="shared" si="206"/>
        <v>45431.416666666664</v>
      </c>
      <c r="D6647" s="7">
        <v>45431.4375</v>
      </c>
      <c r="E6647" s="1">
        <v>0</v>
      </c>
      <c r="F6647" s="37">
        <v>1.3089999999999999</v>
      </c>
    </row>
    <row r="6648" spans="2:6">
      <c r="B6648" s="59">
        <f t="shared" si="207"/>
        <v>45413</v>
      </c>
      <c r="C6648" s="7">
        <f t="shared" si="206"/>
        <v>45431.4375</v>
      </c>
      <c r="D6648" s="7">
        <v>45431.458333333336</v>
      </c>
      <c r="E6648" s="1">
        <v>0</v>
      </c>
      <c r="F6648" s="37">
        <v>1.569</v>
      </c>
    </row>
    <row r="6649" spans="2:6">
      <c r="B6649" s="59">
        <f t="shared" si="207"/>
        <v>45413</v>
      </c>
      <c r="C6649" s="7">
        <f t="shared" si="206"/>
        <v>45431.458333333328</v>
      </c>
      <c r="D6649" s="7">
        <v>45431.479166666664</v>
      </c>
      <c r="E6649" s="1">
        <v>0</v>
      </c>
      <c r="F6649" s="37">
        <v>0.64900000000000002</v>
      </c>
    </row>
    <row r="6650" spans="2:6">
      <c r="B6650" s="59">
        <f t="shared" si="207"/>
        <v>45413</v>
      </c>
      <c r="C6650" s="7">
        <f t="shared" si="206"/>
        <v>45431.479166666664</v>
      </c>
      <c r="D6650" s="7">
        <v>45431.5</v>
      </c>
      <c r="E6650" s="1">
        <v>0</v>
      </c>
      <c r="F6650" s="37">
        <v>0.79300000000000004</v>
      </c>
    </row>
    <row r="6651" spans="2:6">
      <c r="B6651" s="59">
        <f t="shared" si="207"/>
        <v>45413</v>
      </c>
      <c r="C6651" s="7">
        <f t="shared" si="206"/>
        <v>45431.5</v>
      </c>
      <c r="D6651" s="7">
        <v>45431.520833333336</v>
      </c>
      <c r="E6651" s="1">
        <v>0</v>
      </c>
      <c r="F6651" s="37">
        <v>0.313</v>
      </c>
    </row>
    <row r="6652" spans="2:6">
      <c r="B6652" s="59">
        <f t="shared" si="207"/>
        <v>45413</v>
      </c>
      <c r="C6652" s="7">
        <f t="shared" si="206"/>
        <v>45431.520833333328</v>
      </c>
      <c r="D6652" s="7">
        <v>45431.541666666664</v>
      </c>
      <c r="E6652" s="1">
        <v>0</v>
      </c>
      <c r="F6652" s="37">
        <v>0.45300000000000001</v>
      </c>
    </row>
    <row r="6653" spans="2:6">
      <c r="B6653" s="59">
        <f t="shared" si="207"/>
        <v>45413</v>
      </c>
      <c r="C6653" s="7">
        <f t="shared" si="206"/>
        <v>45431.541666666664</v>
      </c>
      <c r="D6653" s="7">
        <v>45431.5625</v>
      </c>
      <c r="E6653" s="1">
        <v>0</v>
      </c>
      <c r="F6653" s="37">
        <v>1.9039999999999999</v>
      </c>
    </row>
    <row r="6654" spans="2:6">
      <c r="B6654" s="59">
        <f t="shared" si="207"/>
        <v>45413</v>
      </c>
      <c r="C6654" s="7">
        <f t="shared" si="206"/>
        <v>45431.5625</v>
      </c>
      <c r="D6654" s="7">
        <v>45431.583333333336</v>
      </c>
      <c r="E6654" s="1">
        <v>0</v>
      </c>
      <c r="F6654" s="37">
        <v>2.0819999999999999</v>
      </c>
    </row>
    <row r="6655" spans="2:6">
      <c r="B6655" s="59">
        <f t="shared" si="207"/>
        <v>45413</v>
      </c>
      <c r="C6655" s="7">
        <f t="shared" si="206"/>
        <v>45431.583333333328</v>
      </c>
      <c r="D6655" s="7">
        <v>45431.604166666664</v>
      </c>
      <c r="E6655" s="1">
        <v>0</v>
      </c>
      <c r="F6655" s="37">
        <v>1.952</v>
      </c>
    </row>
    <row r="6656" spans="2:6">
      <c r="B6656" s="59">
        <f t="shared" si="207"/>
        <v>45413</v>
      </c>
      <c r="C6656" s="7">
        <f t="shared" si="206"/>
        <v>45431.604166666664</v>
      </c>
      <c r="D6656" s="7">
        <v>45431.625</v>
      </c>
      <c r="E6656" s="1">
        <v>0</v>
      </c>
      <c r="F6656" s="37">
        <v>1.587</v>
      </c>
    </row>
    <row r="6657" spans="2:6">
      <c r="B6657" s="59">
        <f t="shared" si="207"/>
        <v>45413</v>
      </c>
      <c r="C6657" s="7">
        <f t="shared" si="206"/>
        <v>45431.625</v>
      </c>
      <c r="D6657" s="7">
        <v>45431.645833333336</v>
      </c>
      <c r="E6657" s="1">
        <v>0</v>
      </c>
      <c r="F6657" s="37">
        <v>1.68</v>
      </c>
    </row>
    <row r="6658" spans="2:6">
      <c r="B6658" s="59">
        <f t="shared" si="207"/>
        <v>45413</v>
      </c>
      <c r="C6658" s="7">
        <f t="shared" si="206"/>
        <v>45431.645833333328</v>
      </c>
      <c r="D6658" s="7">
        <v>45431.666666666664</v>
      </c>
      <c r="E6658" s="1">
        <v>0</v>
      </c>
      <c r="F6658" s="37">
        <v>1.587</v>
      </c>
    </row>
    <row r="6659" spans="2:6">
      <c r="B6659" s="59">
        <f t="shared" si="207"/>
        <v>45413</v>
      </c>
      <c r="C6659" s="7">
        <f t="shared" si="206"/>
        <v>45431.666666666664</v>
      </c>
      <c r="D6659" s="7">
        <v>45431.6875</v>
      </c>
      <c r="E6659" s="1">
        <v>0</v>
      </c>
      <c r="F6659" s="37">
        <v>1.6850000000000001</v>
      </c>
    </row>
    <row r="6660" spans="2:6">
      <c r="B6660" s="59">
        <f t="shared" si="207"/>
        <v>45413</v>
      </c>
      <c r="C6660" s="7">
        <f t="shared" si="206"/>
        <v>45431.6875</v>
      </c>
      <c r="D6660" s="7">
        <v>45431.708333333336</v>
      </c>
      <c r="E6660" s="1">
        <v>0</v>
      </c>
      <c r="F6660" s="37">
        <v>1.518</v>
      </c>
    </row>
    <row r="6661" spans="2:6">
      <c r="B6661" s="59">
        <f t="shared" si="207"/>
        <v>45413</v>
      </c>
      <c r="C6661" s="7">
        <f t="shared" ref="C6661:C6724" si="208">D6661-1/48</f>
        <v>45431.708333333328</v>
      </c>
      <c r="D6661" s="7">
        <v>45431.729166666664</v>
      </c>
      <c r="E6661" s="1">
        <v>0</v>
      </c>
      <c r="F6661" s="37">
        <v>1.099</v>
      </c>
    </row>
    <row r="6662" spans="2:6">
      <c r="B6662" s="59">
        <f t="shared" ref="B6662:B6725" si="209">DATE(YEAR(C6662),MONTH(C6662),1)</f>
        <v>45413</v>
      </c>
      <c r="C6662" s="7">
        <f t="shared" si="208"/>
        <v>45431.729166666664</v>
      </c>
      <c r="D6662" s="7">
        <v>45431.75</v>
      </c>
      <c r="E6662" s="1">
        <v>0</v>
      </c>
      <c r="F6662" s="37">
        <v>1.202</v>
      </c>
    </row>
    <row r="6663" spans="2:6">
      <c r="B6663" s="59">
        <f t="shared" si="209"/>
        <v>45413</v>
      </c>
      <c r="C6663" s="7">
        <f t="shared" si="208"/>
        <v>45431.75</v>
      </c>
      <c r="D6663" s="7">
        <v>45431.770833333336</v>
      </c>
      <c r="E6663" s="1">
        <v>0</v>
      </c>
      <c r="F6663" s="37">
        <v>0.91</v>
      </c>
    </row>
    <row r="6664" spans="2:6">
      <c r="B6664" s="59">
        <f t="shared" si="209"/>
        <v>45413</v>
      </c>
      <c r="C6664" s="7">
        <f t="shared" si="208"/>
        <v>45431.770833333328</v>
      </c>
      <c r="D6664" s="7">
        <v>45431.791666666664</v>
      </c>
      <c r="E6664" s="1">
        <v>1E-3</v>
      </c>
      <c r="F6664" s="37">
        <v>0.92500000000000004</v>
      </c>
    </row>
    <row r="6665" spans="2:6">
      <c r="B6665" s="59">
        <f t="shared" si="209"/>
        <v>45413</v>
      </c>
      <c r="C6665" s="7">
        <f t="shared" si="208"/>
        <v>45431.791666666664</v>
      </c>
      <c r="D6665" s="7">
        <v>45431.8125</v>
      </c>
      <c r="E6665" s="1">
        <v>7.0000000000000001E-3</v>
      </c>
      <c r="F6665" s="37">
        <v>4.0000000000000001E-3</v>
      </c>
    </row>
    <row r="6666" spans="2:6">
      <c r="B6666" s="59">
        <f t="shared" si="209"/>
        <v>45413</v>
      </c>
      <c r="C6666" s="7">
        <f t="shared" si="208"/>
        <v>45431.8125</v>
      </c>
      <c r="D6666" s="7">
        <v>45431.833333333336</v>
      </c>
      <c r="E6666" s="1">
        <v>5.0000000000000001E-3</v>
      </c>
      <c r="F6666" s="37">
        <v>1.4E-2</v>
      </c>
    </row>
    <row r="6667" spans="2:6">
      <c r="B6667" s="59">
        <f t="shared" si="209"/>
        <v>45413</v>
      </c>
      <c r="C6667" s="7">
        <f t="shared" si="208"/>
        <v>45431.833333333328</v>
      </c>
      <c r="D6667" s="7">
        <v>45431.854166666664</v>
      </c>
      <c r="E6667" s="1">
        <v>5.0000000000000001E-3</v>
      </c>
      <c r="F6667" s="37">
        <v>0.184</v>
      </c>
    </row>
    <row r="6668" spans="2:6">
      <c r="B6668" s="59">
        <f t="shared" si="209"/>
        <v>45413</v>
      </c>
      <c r="C6668" s="7">
        <f t="shared" si="208"/>
        <v>45431.854166666664</v>
      </c>
      <c r="D6668" s="7">
        <v>45431.875</v>
      </c>
      <c r="E6668" s="1">
        <v>1.2E-2</v>
      </c>
      <c r="F6668" s="37">
        <v>8.9999999999999993E-3</v>
      </c>
    </row>
    <row r="6669" spans="2:6">
      <c r="B6669" s="59">
        <f t="shared" si="209"/>
        <v>45413</v>
      </c>
      <c r="C6669" s="7">
        <f t="shared" si="208"/>
        <v>45431.875</v>
      </c>
      <c r="D6669" s="7">
        <v>45431.895833333336</v>
      </c>
      <c r="E6669" s="1">
        <v>5.0000000000000001E-3</v>
      </c>
      <c r="F6669" s="37">
        <v>4.0000000000000001E-3</v>
      </c>
    </row>
    <row r="6670" spans="2:6">
      <c r="B6670" s="59">
        <f t="shared" si="209"/>
        <v>45413</v>
      </c>
      <c r="C6670" s="7">
        <f t="shared" si="208"/>
        <v>45431.895833333328</v>
      </c>
      <c r="D6670" s="7">
        <v>45431.916666666664</v>
      </c>
      <c r="E6670" s="1">
        <v>2E-3</v>
      </c>
      <c r="F6670" s="37">
        <v>3.0000000000000001E-3</v>
      </c>
    </row>
    <row r="6671" spans="2:6">
      <c r="B6671" s="59">
        <f t="shared" si="209"/>
        <v>45413</v>
      </c>
      <c r="C6671" s="7">
        <f t="shared" si="208"/>
        <v>45431.916666666664</v>
      </c>
      <c r="D6671" s="7">
        <v>45431.9375</v>
      </c>
      <c r="E6671" s="1">
        <v>0</v>
      </c>
      <c r="F6671" s="37">
        <v>2E-3</v>
      </c>
    </row>
    <row r="6672" spans="2:6">
      <c r="B6672" s="59">
        <f t="shared" si="209"/>
        <v>45413</v>
      </c>
      <c r="C6672" s="7">
        <f t="shared" si="208"/>
        <v>45431.9375</v>
      </c>
      <c r="D6672" s="7">
        <v>45431.958333333336</v>
      </c>
      <c r="E6672" s="1">
        <v>0</v>
      </c>
      <c r="F6672" s="37">
        <v>1E-3</v>
      </c>
    </row>
    <row r="6673" spans="2:6">
      <c r="B6673" s="59">
        <f t="shared" si="209"/>
        <v>45413</v>
      </c>
      <c r="C6673" s="7">
        <f t="shared" si="208"/>
        <v>45431.958333333328</v>
      </c>
      <c r="D6673" s="7">
        <v>45431.979166666664</v>
      </c>
      <c r="E6673" s="1">
        <v>0</v>
      </c>
      <c r="F6673" s="37">
        <v>2E-3</v>
      </c>
    </row>
    <row r="6674" spans="2:6">
      <c r="B6674" s="59">
        <f t="shared" si="209"/>
        <v>45413</v>
      </c>
      <c r="C6674" s="7">
        <f t="shared" si="208"/>
        <v>45431.979166666664</v>
      </c>
      <c r="D6674" s="7">
        <v>45432</v>
      </c>
      <c r="E6674" s="1">
        <v>0</v>
      </c>
      <c r="F6674" s="37">
        <v>1E-3</v>
      </c>
    </row>
    <row r="6675" spans="2:6">
      <c r="B6675" s="59">
        <f t="shared" si="209"/>
        <v>45413</v>
      </c>
      <c r="C6675" s="7">
        <f t="shared" si="208"/>
        <v>45432</v>
      </c>
      <c r="D6675" s="7">
        <v>45432.020833333336</v>
      </c>
      <c r="E6675" s="1">
        <v>3.0000000000000001E-3</v>
      </c>
      <c r="F6675" s="37">
        <v>3.0000000000000001E-3</v>
      </c>
    </row>
    <row r="6676" spans="2:6">
      <c r="B6676" s="59">
        <f t="shared" si="209"/>
        <v>45413</v>
      </c>
      <c r="C6676" s="7">
        <f t="shared" si="208"/>
        <v>45432.020833333328</v>
      </c>
      <c r="D6676" s="7">
        <v>45432.041666666664</v>
      </c>
      <c r="E6676" s="1">
        <v>1.2999999999999999E-2</v>
      </c>
      <c r="F6676" s="37">
        <v>6.0000000000000001E-3</v>
      </c>
    </row>
    <row r="6677" spans="2:6">
      <c r="B6677" s="59">
        <f t="shared" si="209"/>
        <v>45413</v>
      </c>
      <c r="C6677" s="7">
        <f t="shared" si="208"/>
        <v>45432.041666666664</v>
      </c>
      <c r="D6677" s="7">
        <v>45432.0625</v>
      </c>
      <c r="E6677" s="1">
        <v>1E-3</v>
      </c>
      <c r="F6677" s="37">
        <v>4.0000000000000001E-3</v>
      </c>
    </row>
    <row r="6678" spans="2:6">
      <c r="B6678" s="59">
        <f t="shared" si="209"/>
        <v>45413</v>
      </c>
      <c r="C6678" s="7">
        <f t="shared" si="208"/>
        <v>45432.0625</v>
      </c>
      <c r="D6678" s="7">
        <v>45432.083333333336</v>
      </c>
      <c r="E6678" s="1">
        <v>0</v>
      </c>
      <c r="F6678" s="37">
        <v>1E-3</v>
      </c>
    </row>
    <row r="6679" spans="2:6">
      <c r="B6679" s="59">
        <f t="shared" si="209"/>
        <v>45413</v>
      </c>
      <c r="C6679" s="7">
        <f t="shared" si="208"/>
        <v>45432.083333333328</v>
      </c>
      <c r="D6679" s="7">
        <v>45432.104166666664</v>
      </c>
      <c r="E6679" s="1">
        <v>2E-3</v>
      </c>
      <c r="F6679" s="37">
        <v>0</v>
      </c>
    </row>
    <row r="6680" spans="2:6">
      <c r="B6680" s="59">
        <f t="shared" si="209"/>
        <v>45413</v>
      </c>
      <c r="C6680" s="7">
        <f t="shared" si="208"/>
        <v>45432.104166666664</v>
      </c>
      <c r="D6680" s="7">
        <v>45432.125</v>
      </c>
      <c r="E6680" s="1">
        <v>0</v>
      </c>
      <c r="F6680" s="37">
        <v>2E-3</v>
      </c>
    </row>
    <row r="6681" spans="2:6">
      <c r="B6681" s="59">
        <f t="shared" si="209"/>
        <v>45413</v>
      </c>
      <c r="C6681" s="7">
        <f t="shared" si="208"/>
        <v>45432.125</v>
      </c>
      <c r="D6681" s="7">
        <v>45432.145833333336</v>
      </c>
      <c r="E6681" s="1">
        <v>0</v>
      </c>
      <c r="F6681" s="37">
        <v>2E-3</v>
      </c>
    </row>
    <row r="6682" spans="2:6">
      <c r="B6682" s="59">
        <f t="shared" si="209"/>
        <v>45413</v>
      </c>
      <c r="C6682" s="7">
        <f t="shared" si="208"/>
        <v>45432.145833333328</v>
      </c>
      <c r="D6682" s="7">
        <v>45432.166666666664</v>
      </c>
      <c r="E6682" s="1">
        <v>0</v>
      </c>
      <c r="F6682" s="37">
        <v>2E-3</v>
      </c>
    </row>
    <row r="6683" spans="2:6">
      <c r="B6683" s="59">
        <f t="shared" si="209"/>
        <v>45413</v>
      </c>
      <c r="C6683" s="7">
        <f t="shared" si="208"/>
        <v>45432.166666666664</v>
      </c>
      <c r="D6683" s="7">
        <v>45432.1875</v>
      </c>
      <c r="E6683" s="1">
        <v>0</v>
      </c>
      <c r="F6683" s="37">
        <v>1E-3</v>
      </c>
    </row>
    <row r="6684" spans="2:6">
      <c r="B6684" s="59">
        <f t="shared" si="209"/>
        <v>45413</v>
      </c>
      <c r="C6684" s="7">
        <f t="shared" si="208"/>
        <v>45432.1875</v>
      </c>
      <c r="D6684" s="7">
        <v>45432.208333333336</v>
      </c>
      <c r="E6684" s="1">
        <v>0</v>
      </c>
      <c r="F6684" s="37">
        <v>2E-3</v>
      </c>
    </row>
    <row r="6685" spans="2:6">
      <c r="B6685" s="59">
        <f t="shared" si="209"/>
        <v>45413</v>
      </c>
      <c r="C6685" s="7">
        <f t="shared" si="208"/>
        <v>45432.208333333328</v>
      </c>
      <c r="D6685" s="7">
        <v>45432.229166666664</v>
      </c>
      <c r="E6685" s="1">
        <v>0</v>
      </c>
      <c r="F6685" s="37">
        <v>2E-3</v>
      </c>
    </row>
    <row r="6686" spans="2:6">
      <c r="B6686" s="59">
        <f t="shared" si="209"/>
        <v>45413</v>
      </c>
      <c r="C6686" s="7">
        <f t="shared" si="208"/>
        <v>45432.229166666664</v>
      </c>
      <c r="D6686" s="7">
        <v>45432.25</v>
      </c>
      <c r="E6686" s="1">
        <v>1E-3</v>
      </c>
      <c r="F6686" s="37">
        <v>1E-3</v>
      </c>
    </row>
    <row r="6687" spans="2:6">
      <c r="B6687" s="59">
        <f t="shared" si="209"/>
        <v>45413</v>
      </c>
      <c r="C6687" s="7">
        <f t="shared" si="208"/>
        <v>45432.25</v>
      </c>
      <c r="D6687" s="7">
        <v>45432.270833333336</v>
      </c>
      <c r="E6687" s="1">
        <v>1E-3</v>
      </c>
      <c r="F6687" s="37">
        <v>1E-3</v>
      </c>
    </row>
    <row r="6688" spans="2:6">
      <c r="B6688" s="59">
        <f t="shared" si="209"/>
        <v>45413</v>
      </c>
      <c r="C6688" s="7">
        <f t="shared" si="208"/>
        <v>45432.270833333328</v>
      </c>
      <c r="D6688" s="7">
        <v>45432.291666666664</v>
      </c>
      <c r="E6688" s="1">
        <v>1E-3</v>
      </c>
      <c r="F6688" s="37">
        <v>0</v>
      </c>
    </row>
    <row r="6689" spans="2:6">
      <c r="B6689" s="59">
        <f t="shared" si="209"/>
        <v>45413</v>
      </c>
      <c r="C6689" s="7">
        <f t="shared" si="208"/>
        <v>45432.291666666664</v>
      </c>
      <c r="D6689" s="7">
        <v>45432.3125</v>
      </c>
      <c r="E6689" s="1">
        <v>1E-3</v>
      </c>
      <c r="F6689" s="37">
        <v>3.0000000000000001E-3</v>
      </c>
    </row>
    <row r="6690" spans="2:6">
      <c r="B6690" s="59">
        <f t="shared" si="209"/>
        <v>45413</v>
      </c>
      <c r="C6690" s="7">
        <f t="shared" si="208"/>
        <v>45432.3125</v>
      </c>
      <c r="D6690" s="7">
        <v>45432.333333333336</v>
      </c>
      <c r="E6690" s="1">
        <v>0</v>
      </c>
      <c r="F6690" s="37">
        <v>1E-3</v>
      </c>
    </row>
    <row r="6691" spans="2:6">
      <c r="B6691" s="59">
        <f t="shared" si="209"/>
        <v>45413</v>
      </c>
      <c r="C6691" s="7">
        <f t="shared" si="208"/>
        <v>45432.333333333328</v>
      </c>
      <c r="D6691" s="7">
        <v>45432.354166666664</v>
      </c>
      <c r="E6691" s="1">
        <v>0</v>
      </c>
      <c r="F6691" s="37">
        <v>1E-3</v>
      </c>
    </row>
    <row r="6692" spans="2:6">
      <c r="B6692" s="59">
        <f t="shared" si="209"/>
        <v>45413</v>
      </c>
      <c r="C6692" s="7">
        <f t="shared" si="208"/>
        <v>45432.354166666664</v>
      </c>
      <c r="D6692" s="7">
        <v>45432.375</v>
      </c>
      <c r="E6692" s="1">
        <v>0</v>
      </c>
      <c r="F6692" s="37">
        <v>3.0000000000000001E-3</v>
      </c>
    </row>
    <row r="6693" spans="2:6">
      <c r="B6693" s="59">
        <f t="shared" si="209"/>
        <v>45413</v>
      </c>
      <c r="C6693" s="7">
        <f t="shared" si="208"/>
        <v>45432.375</v>
      </c>
      <c r="D6693" s="7">
        <v>45432.395833333336</v>
      </c>
      <c r="E6693" s="1">
        <v>0</v>
      </c>
      <c r="F6693" s="37">
        <v>2E-3</v>
      </c>
    </row>
    <row r="6694" spans="2:6">
      <c r="B6694" s="59">
        <f t="shared" si="209"/>
        <v>45413</v>
      </c>
      <c r="C6694" s="7">
        <f t="shared" si="208"/>
        <v>45432.395833333328</v>
      </c>
      <c r="D6694" s="7">
        <v>45432.416666666664</v>
      </c>
      <c r="E6694" s="1">
        <v>0</v>
      </c>
      <c r="F6694" s="37">
        <v>2E-3</v>
      </c>
    </row>
    <row r="6695" spans="2:6">
      <c r="B6695" s="59">
        <f t="shared" si="209"/>
        <v>45413</v>
      </c>
      <c r="C6695" s="7">
        <f t="shared" si="208"/>
        <v>45432.416666666664</v>
      </c>
      <c r="D6695" s="7">
        <v>45432.4375</v>
      </c>
      <c r="E6695" s="1">
        <v>1E-3</v>
      </c>
      <c r="F6695" s="37">
        <v>2E-3</v>
      </c>
    </row>
    <row r="6696" spans="2:6">
      <c r="B6696" s="59">
        <f t="shared" si="209"/>
        <v>45413</v>
      </c>
      <c r="C6696" s="7">
        <f t="shared" si="208"/>
        <v>45432.4375</v>
      </c>
      <c r="D6696" s="7">
        <v>45432.458333333336</v>
      </c>
      <c r="E6696" s="1">
        <v>0</v>
      </c>
      <c r="F6696" s="37">
        <v>2E-3</v>
      </c>
    </row>
    <row r="6697" spans="2:6">
      <c r="B6697" s="59">
        <f t="shared" si="209"/>
        <v>45413</v>
      </c>
      <c r="C6697" s="7">
        <f t="shared" si="208"/>
        <v>45432.458333333328</v>
      </c>
      <c r="D6697" s="7">
        <v>45432.479166666664</v>
      </c>
      <c r="E6697" s="1">
        <v>0</v>
      </c>
      <c r="F6697" s="37">
        <v>0.79300000000000004</v>
      </c>
    </row>
    <row r="6698" spans="2:6">
      <c r="B6698" s="59">
        <f t="shared" si="209"/>
        <v>45413</v>
      </c>
      <c r="C6698" s="7">
        <f t="shared" si="208"/>
        <v>45432.479166666664</v>
      </c>
      <c r="D6698" s="7">
        <v>45432.5</v>
      </c>
      <c r="E6698" s="1">
        <v>0</v>
      </c>
      <c r="F6698" s="37">
        <v>1.1890000000000001</v>
      </c>
    </row>
    <row r="6699" spans="2:6">
      <c r="B6699" s="59">
        <f t="shared" si="209"/>
        <v>45413</v>
      </c>
      <c r="C6699" s="7">
        <f t="shared" si="208"/>
        <v>45432.5</v>
      </c>
      <c r="D6699" s="7">
        <v>45432.520833333336</v>
      </c>
      <c r="E6699" s="1">
        <v>0</v>
      </c>
      <c r="F6699" s="37">
        <v>1.8340000000000001</v>
      </c>
    </row>
    <row r="6700" spans="2:6">
      <c r="B6700" s="59">
        <f t="shared" si="209"/>
        <v>45413</v>
      </c>
      <c r="C6700" s="7">
        <f t="shared" si="208"/>
        <v>45432.520833333328</v>
      </c>
      <c r="D6700" s="7">
        <v>45432.541666666664</v>
      </c>
      <c r="E6700" s="1">
        <v>0</v>
      </c>
      <c r="F6700" s="37">
        <v>1.75</v>
      </c>
    </row>
    <row r="6701" spans="2:6">
      <c r="B6701" s="59">
        <f t="shared" si="209"/>
        <v>45413</v>
      </c>
      <c r="C6701" s="7">
        <f t="shared" si="208"/>
        <v>45432.541666666664</v>
      </c>
      <c r="D6701" s="7">
        <v>45432.5625</v>
      </c>
      <c r="E6701" s="1">
        <v>0</v>
      </c>
      <c r="F6701" s="37">
        <v>1.665</v>
      </c>
    </row>
    <row r="6702" spans="2:6">
      <c r="B6702" s="59">
        <f t="shared" si="209"/>
        <v>45413</v>
      </c>
      <c r="C6702" s="7">
        <f t="shared" si="208"/>
        <v>45432.5625</v>
      </c>
      <c r="D6702" s="7">
        <v>45432.583333333336</v>
      </c>
      <c r="E6702" s="1">
        <v>0</v>
      </c>
      <c r="F6702" s="37">
        <v>1.1950000000000001</v>
      </c>
    </row>
    <row r="6703" spans="2:6">
      <c r="B6703" s="59">
        <f t="shared" si="209"/>
        <v>45413</v>
      </c>
      <c r="C6703" s="7">
        <f t="shared" si="208"/>
        <v>45432.583333333328</v>
      </c>
      <c r="D6703" s="7">
        <v>45432.604166666664</v>
      </c>
      <c r="E6703" s="1">
        <v>0</v>
      </c>
      <c r="F6703" s="37">
        <v>1.823</v>
      </c>
    </row>
    <row r="6704" spans="2:6">
      <c r="B6704" s="59">
        <f t="shared" si="209"/>
        <v>45413</v>
      </c>
      <c r="C6704" s="7">
        <f t="shared" si="208"/>
        <v>45432.604166666664</v>
      </c>
      <c r="D6704" s="7">
        <v>45432.625</v>
      </c>
      <c r="E6704" s="1">
        <v>0</v>
      </c>
      <c r="F6704" s="37">
        <v>1.395</v>
      </c>
    </row>
    <row r="6705" spans="2:6">
      <c r="B6705" s="59">
        <f t="shared" si="209"/>
        <v>45413</v>
      </c>
      <c r="C6705" s="7">
        <f t="shared" si="208"/>
        <v>45432.625</v>
      </c>
      <c r="D6705" s="7">
        <v>45432.645833333336</v>
      </c>
      <c r="E6705" s="1">
        <v>0</v>
      </c>
      <c r="F6705" s="37">
        <v>1.4219999999999999</v>
      </c>
    </row>
    <row r="6706" spans="2:6">
      <c r="B6706" s="59">
        <f t="shared" si="209"/>
        <v>45413</v>
      </c>
      <c r="C6706" s="7">
        <f t="shared" si="208"/>
        <v>45432.645833333328</v>
      </c>
      <c r="D6706" s="7">
        <v>45432.666666666664</v>
      </c>
      <c r="E6706" s="1">
        <v>0</v>
      </c>
      <c r="F6706" s="37">
        <v>1.359</v>
      </c>
    </row>
    <row r="6707" spans="2:6">
      <c r="B6707" s="59">
        <f t="shared" si="209"/>
        <v>45413</v>
      </c>
      <c r="C6707" s="7">
        <f t="shared" si="208"/>
        <v>45432.666666666664</v>
      </c>
      <c r="D6707" s="7">
        <v>45432.6875</v>
      </c>
      <c r="E6707" s="1">
        <v>0</v>
      </c>
      <c r="F6707" s="37">
        <v>1.6020000000000001</v>
      </c>
    </row>
    <row r="6708" spans="2:6">
      <c r="B6708" s="59">
        <f t="shared" si="209"/>
        <v>45413</v>
      </c>
      <c r="C6708" s="7">
        <f t="shared" si="208"/>
        <v>45432.6875</v>
      </c>
      <c r="D6708" s="7">
        <v>45432.708333333336</v>
      </c>
      <c r="E6708" s="1">
        <v>0</v>
      </c>
      <c r="F6708" s="37">
        <v>1.357</v>
      </c>
    </row>
    <row r="6709" spans="2:6">
      <c r="B6709" s="59">
        <f t="shared" si="209"/>
        <v>45413</v>
      </c>
      <c r="C6709" s="7">
        <f t="shared" si="208"/>
        <v>45432.708333333328</v>
      </c>
      <c r="D6709" s="7">
        <v>45432.729166666664</v>
      </c>
      <c r="E6709" s="1">
        <v>0</v>
      </c>
      <c r="F6709" s="37">
        <v>0.95</v>
      </c>
    </row>
    <row r="6710" spans="2:6">
      <c r="B6710" s="59">
        <f t="shared" si="209"/>
        <v>45413</v>
      </c>
      <c r="C6710" s="7">
        <f t="shared" si="208"/>
        <v>45432.729166666664</v>
      </c>
      <c r="D6710" s="7">
        <v>45432.75</v>
      </c>
      <c r="E6710" s="1">
        <v>0</v>
      </c>
      <c r="F6710" s="37">
        <v>1.3140000000000001</v>
      </c>
    </row>
    <row r="6711" spans="2:6">
      <c r="B6711" s="59">
        <f t="shared" si="209"/>
        <v>45413</v>
      </c>
      <c r="C6711" s="7">
        <f t="shared" si="208"/>
        <v>45432.75</v>
      </c>
      <c r="D6711" s="7">
        <v>45432.770833333336</v>
      </c>
      <c r="E6711" s="1">
        <v>0</v>
      </c>
      <c r="F6711" s="37">
        <v>1.3129999999999999</v>
      </c>
    </row>
    <row r="6712" spans="2:6">
      <c r="B6712" s="59">
        <f t="shared" si="209"/>
        <v>45413</v>
      </c>
      <c r="C6712" s="7">
        <f t="shared" si="208"/>
        <v>45432.770833333328</v>
      </c>
      <c r="D6712" s="7">
        <v>45432.791666666664</v>
      </c>
      <c r="E6712" s="1">
        <v>0</v>
      </c>
      <c r="F6712" s="37">
        <v>0.77400000000000002</v>
      </c>
    </row>
    <row r="6713" spans="2:6">
      <c r="B6713" s="59">
        <f t="shared" si="209"/>
        <v>45413</v>
      </c>
      <c r="C6713" s="7">
        <f t="shared" si="208"/>
        <v>45432.791666666664</v>
      </c>
      <c r="D6713" s="7">
        <v>45432.8125</v>
      </c>
      <c r="E6713" s="1">
        <v>1E-3</v>
      </c>
      <c r="F6713" s="37">
        <v>0.64600000000000002</v>
      </c>
    </row>
    <row r="6714" spans="2:6">
      <c r="B6714" s="59">
        <f t="shared" si="209"/>
        <v>45413</v>
      </c>
      <c r="C6714" s="7">
        <f t="shared" si="208"/>
        <v>45432.8125</v>
      </c>
      <c r="D6714" s="7">
        <v>45432.833333333336</v>
      </c>
      <c r="E6714" s="1">
        <v>4.0000000000000001E-3</v>
      </c>
      <c r="F6714" s="37">
        <v>3.0000000000000001E-3</v>
      </c>
    </row>
    <row r="6715" spans="2:6">
      <c r="B6715" s="59">
        <f t="shared" si="209"/>
        <v>45413</v>
      </c>
      <c r="C6715" s="7">
        <f t="shared" si="208"/>
        <v>45432.833333333328</v>
      </c>
      <c r="D6715" s="7">
        <v>45432.854166666664</v>
      </c>
      <c r="E6715" s="1">
        <v>6.0000000000000001E-3</v>
      </c>
      <c r="F6715" s="37">
        <v>7.0000000000000001E-3</v>
      </c>
    </row>
    <row r="6716" spans="2:6">
      <c r="B6716" s="59">
        <f t="shared" si="209"/>
        <v>45413</v>
      </c>
      <c r="C6716" s="7">
        <f t="shared" si="208"/>
        <v>45432.854166666664</v>
      </c>
      <c r="D6716" s="7">
        <v>45432.875</v>
      </c>
      <c r="E6716" s="1">
        <v>3.0000000000000001E-3</v>
      </c>
      <c r="F6716" s="37">
        <v>5.0000000000000001E-3</v>
      </c>
    </row>
    <row r="6717" spans="2:6">
      <c r="B6717" s="59">
        <f t="shared" si="209"/>
        <v>45413</v>
      </c>
      <c r="C6717" s="7">
        <f t="shared" si="208"/>
        <v>45432.875</v>
      </c>
      <c r="D6717" s="7">
        <v>45432.895833333336</v>
      </c>
      <c r="E6717" s="1">
        <v>1E-3</v>
      </c>
      <c r="F6717" s="37">
        <v>2E-3</v>
      </c>
    </row>
    <row r="6718" spans="2:6">
      <c r="B6718" s="59">
        <f t="shared" si="209"/>
        <v>45413</v>
      </c>
      <c r="C6718" s="7">
        <f t="shared" si="208"/>
        <v>45432.895833333328</v>
      </c>
      <c r="D6718" s="7">
        <v>45432.916666666664</v>
      </c>
      <c r="E6718" s="1">
        <v>0</v>
      </c>
      <c r="F6718" s="37">
        <v>3.0000000000000001E-3</v>
      </c>
    </row>
    <row r="6719" spans="2:6">
      <c r="B6719" s="59">
        <f t="shared" si="209"/>
        <v>45413</v>
      </c>
      <c r="C6719" s="7">
        <f t="shared" si="208"/>
        <v>45432.916666666664</v>
      </c>
      <c r="D6719" s="7">
        <v>45432.9375</v>
      </c>
      <c r="E6719" s="1">
        <v>0</v>
      </c>
      <c r="F6719" s="37">
        <v>2E-3</v>
      </c>
    </row>
    <row r="6720" spans="2:6">
      <c r="B6720" s="59">
        <f t="shared" si="209"/>
        <v>45413</v>
      </c>
      <c r="C6720" s="7">
        <f t="shared" si="208"/>
        <v>45432.9375</v>
      </c>
      <c r="D6720" s="7">
        <v>45432.958333333336</v>
      </c>
      <c r="E6720" s="1">
        <v>0</v>
      </c>
      <c r="F6720" s="37">
        <v>2E-3</v>
      </c>
    </row>
    <row r="6721" spans="2:6">
      <c r="B6721" s="59">
        <f t="shared" si="209"/>
        <v>45413</v>
      </c>
      <c r="C6721" s="7">
        <f t="shared" si="208"/>
        <v>45432.958333333328</v>
      </c>
      <c r="D6721" s="7">
        <v>45432.979166666664</v>
      </c>
      <c r="E6721" s="1">
        <v>0</v>
      </c>
      <c r="F6721" s="37">
        <v>2E-3</v>
      </c>
    </row>
    <row r="6722" spans="2:6">
      <c r="B6722" s="59">
        <f t="shared" si="209"/>
        <v>45413</v>
      </c>
      <c r="C6722" s="7">
        <f t="shared" si="208"/>
        <v>45432.979166666664</v>
      </c>
      <c r="D6722" s="7">
        <v>45433</v>
      </c>
      <c r="E6722" s="1">
        <v>0</v>
      </c>
      <c r="F6722" s="37">
        <v>2E-3</v>
      </c>
    </row>
    <row r="6723" spans="2:6">
      <c r="B6723" s="59">
        <f t="shared" si="209"/>
        <v>45413</v>
      </c>
      <c r="C6723" s="7">
        <f t="shared" si="208"/>
        <v>45433</v>
      </c>
      <c r="D6723" s="7">
        <v>45433.020833333336</v>
      </c>
      <c r="E6723" s="1">
        <v>0</v>
      </c>
      <c r="F6723" s="37">
        <v>2E-3</v>
      </c>
    </row>
    <row r="6724" spans="2:6">
      <c r="B6724" s="59">
        <f t="shared" si="209"/>
        <v>45413</v>
      </c>
      <c r="C6724" s="7">
        <f t="shared" si="208"/>
        <v>45433.020833333328</v>
      </c>
      <c r="D6724" s="7">
        <v>45433.041666666664</v>
      </c>
      <c r="E6724" s="1">
        <v>0</v>
      </c>
      <c r="F6724" s="37">
        <v>1E-3</v>
      </c>
    </row>
    <row r="6725" spans="2:6">
      <c r="B6725" s="59">
        <f t="shared" si="209"/>
        <v>45413</v>
      </c>
      <c r="C6725" s="7">
        <f t="shared" ref="C6725:C6788" si="210">D6725-1/48</f>
        <v>45433.041666666664</v>
      </c>
      <c r="D6725" s="7">
        <v>45433.0625</v>
      </c>
      <c r="E6725" s="1">
        <v>0</v>
      </c>
      <c r="F6725" s="37">
        <v>2E-3</v>
      </c>
    </row>
    <row r="6726" spans="2:6">
      <c r="B6726" s="59">
        <f t="shared" ref="B6726:B6789" si="211">DATE(YEAR(C6726),MONTH(C6726),1)</f>
        <v>45413</v>
      </c>
      <c r="C6726" s="7">
        <f t="shared" si="210"/>
        <v>45433.0625</v>
      </c>
      <c r="D6726" s="7">
        <v>45433.083333333336</v>
      </c>
      <c r="E6726" s="1">
        <v>0</v>
      </c>
      <c r="F6726" s="37">
        <v>2E-3</v>
      </c>
    </row>
    <row r="6727" spans="2:6">
      <c r="B6727" s="59">
        <f t="shared" si="211"/>
        <v>45413</v>
      </c>
      <c r="C6727" s="7">
        <f t="shared" si="210"/>
        <v>45433.083333333328</v>
      </c>
      <c r="D6727" s="7">
        <v>45433.104166666664</v>
      </c>
      <c r="E6727" s="1">
        <v>0</v>
      </c>
      <c r="F6727" s="37">
        <v>2E-3</v>
      </c>
    </row>
    <row r="6728" spans="2:6">
      <c r="B6728" s="59">
        <f t="shared" si="211"/>
        <v>45413</v>
      </c>
      <c r="C6728" s="7">
        <f t="shared" si="210"/>
        <v>45433.104166666664</v>
      </c>
      <c r="D6728" s="7">
        <v>45433.125</v>
      </c>
      <c r="E6728" s="1">
        <v>0</v>
      </c>
      <c r="F6728" s="37">
        <v>2E-3</v>
      </c>
    </row>
    <row r="6729" spans="2:6">
      <c r="B6729" s="59">
        <f t="shared" si="211"/>
        <v>45413</v>
      </c>
      <c r="C6729" s="7">
        <f t="shared" si="210"/>
        <v>45433.125</v>
      </c>
      <c r="D6729" s="7">
        <v>45433.145833333336</v>
      </c>
      <c r="E6729" s="1">
        <v>0</v>
      </c>
      <c r="F6729" s="37">
        <v>1E-3</v>
      </c>
    </row>
    <row r="6730" spans="2:6">
      <c r="B6730" s="59">
        <f t="shared" si="211"/>
        <v>45413</v>
      </c>
      <c r="C6730" s="7">
        <f t="shared" si="210"/>
        <v>45433.145833333328</v>
      </c>
      <c r="D6730" s="7">
        <v>45433.166666666664</v>
      </c>
      <c r="E6730" s="1">
        <v>0</v>
      </c>
      <c r="F6730" s="37">
        <v>2E-3</v>
      </c>
    </row>
    <row r="6731" spans="2:6">
      <c r="B6731" s="59">
        <f t="shared" si="211"/>
        <v>45413</v>
      </c>
      <c r="C6731" s="7">
        <f t="shared" si="210"/>
        <v>45433.166666666664</v>
      </c>
      <c r="D6731" s="7">
        <v>45433.1875</v>
      </c>
      <c r="E6731" s="1">
        <v>0</v>
      </c>
      <c r="F6731" s="37">
        <v>2E-3</v>
      </c>
    </row>
    <row r="6732" spans="2:6">
      <c r="B6732" s="59">
        <f t="shared" si="211"/>
        <v>45413</v>
      </c>
      <c r="C6732" s="7">
        <f t="shared" si="210"/>
        <v>45433.1875</v>
      </c>
      <c r="D6732" s="7">
        <v>45433.208333333336</v>
      </c>
      <c r="E6732" s="1">
        <v>0</v>
      </c>
      <c r="F6732" s="37">
        <v>2E-3</v>
      </c>
    </row>
    <row r="6733" spans="2:6">
      <c r="B6733" s="59">
        <f t="shared" si="211"/>
        <v>45413</v>
      </c>
      <c r="C6733" s="7">
        <f t="shared" si="210"/>
        <v>45433.208333333328</v>
      </c>
      <c r="D6733" s="7">
        <v>45433.229166666664</v>
      </c>
      <c r="E6733" s="1">
        <v>0</v>
      </c>
      <c r="F6733" s="37">
        <v>1E-3</v>
      </c>
    </row>
    <row r="6734" spans="2:6">
      <c r="B6734" s="59">
        <f t="shared" si="211"/>
        <v>45413</v>
      </c>
      <c r="C6734" s="7">
        <f t="shared" si="210"/>
        <v>45433.229166666664</v>
      </c>
      <c r="D6734" s="7">
        <v>45433.25</v>
      </c>
      <c r="E6734" s="1">
        <v>1E-3</v>
      </c>
      <c r="F6734" s="37">
        <v>1E-3</v>
      </c>
    </row>
    <row r="6735" spans="2:6">
      <c r="B6735" s="59">
        <f t="shared" si="211"/>
        <v>45413</v>
      </c>
      <c r="C6735" s="7">
        <f t="shared" si="210"/>
        <v>45433.25</v>
      </c>
      <c r="D6735" s="7">
        <v>45433.270833333336</v>
      </c>
      <c r="E6735" s="1">
        <v>0</v>
      </c>
      <c r="F6735" s="37">
        <v>0</v>
      </c>
    </row>
    <row r="6736" spans="2:6">
      <c r="B6736" s="59">
        <f t="shared" si="211"/>
        <v>45413</v>
      </c>
      <c r="C6736" s="7">
        <f t="shared" si="210"/>
        <v>45433.270833333328</v>
      </c>
      <c r="D6736" s="7">
        <v>45433.291666666664</v>
      </c>
      <c r="E6736" s="1">
        <v>1E-3</v>
      </c>
      <c r="F6736" s="37">
        <v>1E-3</v>
      </c>
    </row>
    <row r="6737" spans="2:6">
      <c r="B6737" s="59">
        <f t="shared" si="211"/>
        <v>45413</v>
      </c>
      <c r="C6737" s="7">
        <f t="shared" si="210"/>
        <v>45433.291666666664</v>
      </c>
      <c r="D6737" s="7">
        <v>45433.3125</v>
      </c>
      <c r="E6737" s="1">
        <v>1E-3</v>
      </c>
      <c r="F6737" s="37">
        <v>4.0000000000000001E-3</v>
      </c>
    </row>
    <row r="6738" spans="2:6">
      <c r="B6738" s="59">
        <f t="shared" si="211"/>
        <v>45413</v>
      </c>
      <c r="C6738" s="7">
        <f t="shared" si="210"/>
        <v>45433.3125</v>
      </c>
      <c r="D6738" s="7">
        <v>45433.333333333336</v>
      </c>
      <c r="E6738" s="1">
        <v>0</v>
      </c>
      <c r="F6738" s="37">
        <v>2E-3</v>
      </c>
    </row>
    <row r="6739" spans="2:6">
      <c r="B6739" s="59">
        <f t="shared" si="211"/>
        <v>45413</v>
      </c>
      <c r="C6739" s="7">
        <f t="shared" si="210"/>
        <v>45433.333333333328</v>
      </c>
      <c r="D6739" s="7">
        <v>45433.354166666664</v>
      </c>
      <c r="E6739" s="1">
        <v>0</v>
      </c>
      <c r="F6739" s="37">
        <v>1E-3</v>
      </c>
    </row>
    <row r="6740" spans="2:6">
      <c r="B6740" s="59">
        <f t="shared" si="211"/>
        <v>45413</v>
      </c>
      <c r="C6740" s="7">
        <f t="shared" si="210"/>
        <v>45433.354166666664</v>
      </c>
      <c r="D6740" s="7">
        <v>45433.375</v>
      </c>
      <c r="E6740" s="1">
        <v>1E-3</v>
      </c>
      <c r="F6740" s="37">
        <v>3.0000000000000001E-3</v>
      </c>
    </row>
    <row r="6741" spans="2:6">
      <c r="B6741" s="59">
        <f t="shared" si="211"/>
        <v>45413</v>
      </c>
      <c r="C6741" s="7">
        <f t="shared" si="210"/>
        <v>45433.375</v>
      </c>
      <c r="D6741" s="7">
        <v>45433.395833333336</v>
      </c>
      <c r="E6741" s="1">
        <v>0</v>
      </c>
      <c r="F6741" s="37">
        <v>0</v>
      </c>
    </row>
    <row r="6742" spans="2:6">
      <c r="B6742" s="59">
        <f t="shared" si="211"/>
        <v>45413</v>
      </c>
      <c r="C6742" s="7">
        <f t="shared" si="210"/>
        <v>45433.395833333328</v>
      </c>
      <c r="D6742" s="7">
        <v>45433.416666666664</v>
      </c>
      <c r="E6742" s="1">
        <v>0</v>
      </c>
      <c r="F6742" s="37">
        <v>2E-3</v>
      </c>
    </row>
    <row r="6743" spans="2:6">
      <c r="B6743" s="59">
        <f t="shared" si="211"/>
        <v>45413</v>
      </c>
      <c r="C6743" s="7">
        <f t="shared" si="210"/>
        <v>45433.416666666664</v>
      </c>
      <c r="D6743" s="7">
        <v>45433.4375</v>
      </c>
      <c r="E6743" s="1">
        <v>0</v>
      </c>
      <c r="F6743" s="37">
        <v>0.26900000000000002</v>
      </c>
    </row>
    <row r="6744" spans="2:6">
      <c r="B6744" s="59">
        <f t="shared" si="211"/>
        <v>45413</v>
      </c>
      <c r="C6744" s="7">
        <f t="shared" si="210"/>
        <v>45433.4375</v>
      </c>
      <c r="D6744" s="7">
        <v>45433.458333333336</v>
      </c>
      <c r="E6744" s="1">
        <v>0</v>
      </c>
      <c r="F6744" s="37">
        <v>0.65500000000000003</v>
      </c>
    </row>
    <row r="6745" spans="2:6">
      <c r="B6745" s="59">
        <f t="shared" si="211"/>
        <v>45413</v>
      </c>
      <c r="C6745" s="7">
        <f t="shared" si="210"/>
        <v>45433.458333333328</v>
      </c>
      <c r="D6745" s="7">
        <v>45433.479166666664</v>
      </c>
      <c r="E6745" s="1">
        <v>0</v>
      </c>
      <c r="F6745" s="37">
        <v>1.486</v>
      </c>
    </row>
    <row r="6746" spans="2:6">
      <c r="B6746" s="59">
        <f t="shared" si="211"/>
        <v>45413</v>
      </c>
      <c r="C6746" s="7">
        <f t="shared" si="210"/>
        <v>45433.479166666664</v>
      </c>
      <c r="D6746" s="7">
        <v>45433.5</v>
      </c>
      <c r="E6746" s="1">
        <v>0</v>
      </c>
      <c r="F6746" s="37">
        <v>1.36</v>
      </c>
    </row>
    <row r="6747" spans="2:6">
      <c r="B6747" s="59">
        <f t="shared" si="211"/>
        <v>45413</v>
      </c>
      <c r="C6747" s="7">
        <f t="shared" si="210"/>
        <v>45433.5</v>
      </c>
      <c r="D6747" s="7">
        <v>45433.520833333336</v>
      </c>
      <c r="E6747" s="1">
        <v>1E-3</v>
      </c>
      <c r="F6747" s="37">
        <v>0.75600000000000001</v>
      </c>
    </row>
    <row r="6748" spans="2:6">
      <c r="B6748" s="59">
        <f t="shared" si="211"/>
        <v>45413</v>
      </c>
      <c r="C6748" s="7">
        <f t="shared" si="210"/>
        <v>45433.520833333328</v>
      </c>
      <c r="D6748" s="7">
        <v>45433.541666666664</v>
      </c>
      <c r="E6748" s="1">
        <v>0</v>
      </c>
      <c r="F6748" s="37">
        <v>1.226</v>
      </c>
    </row>
    <row r="6749" spans="2:6">
      <c r="B6749" s="59">
        <f t="shared" si="211"/>
        <v>45413</v>
      </c>
      <c r="C6749" s="7">
        <f t="shared" si="210"/>
        <v>45433.541666666664</v>
      </c>
      <c r="D6749" s="7">
        <v>45433.5625</v>
      </c>
      <c r="E6749" s="1">
        <v>0</v>
      </c>
      <c r="F6749" s="37">
        <v>1.2909999999999999</v>
      </c>
    </row>
    <row r="6750" spans="2:6">
      <c r="B6750" s="59">
        <f t="shared" si="211"/>
        <v>45413</v>
      </c>
      <c r="C6750" s="7">
        <f t="shared" si="210"/>
        <v>45433.5625</v>
      </c>
      <c r="D6750" s="7">
        <v>45433.583333333336</v>
      </c>
      <c r="E6750" s="1">
        <v>0</v>
      </c>
      <c r="F6750" s="37">
        <v>1.9490000000000001</v>
      </c>
    </row>
    <row r="6751" spans="2:6">
      <c r="B6751" s="59">
        <f t="shared" si="211"/>
        <v>45413</v>
      </c>
      <c r="C6751" s="7">
        <f t="shared" si="210"/>
        <v>45433.583333333328</v>
      </c>
      <c r="D6751" s="7">
        <v>45433.604166666664</v>
      </c>
      <c r="E6751" s="1">
        <v>0</v>
      </c>
      <c r="F6751" s="37">
        <v>1.3979999999999999</v>
      </c>
    </row>
    <row r="6752" spans="2:6">
      <c r="B6752" s="59">
        <f t="shared" si="211"/>
        <v>45413</v>
      </c>
      <c r="C6752" s="7">
        <f t="shared" si="210"/>
        <v>45433.604166666664</v>
      </c>
      <c r="D6752" s="7">
        <v>45433.625</v>
      </c>
      <c r="E6752" s="1">
        <v>0</v>
      </c>
      <c r="F6752" s="37">
        <v>1.2</v>
      </c>
    </row>
    <row r="6753" spans="2:6">
      <c r="B6753" s="59">
        <f t="shared" si="211"/>
        <v>45413</v>
      </c>
      <c r="C6753" s="7">
        <f t="shared" si="210"/>
        <v>45433.625</v>
      </c>
      <c r="D6753" s="7">
        <v>45433.645833333336</v>
      </c>
      <c r="E6753" s="1">
        <v>0</v>
      </c>
      <c r="F6753" s="37">
        <v>1.841</v>
      </c>
    </row>
    <row r="6754" spans="2:6">
      <c r="B6754" s="59">
        <f t="shared" si="211"/>
        <v>45413</v>
      </c>
      <c r="C6754" s="7">
        <f t="shared" si="210"/>
        <v>45433.645833333328</v>
      </c>
      <c r="D6754" s="7">
        <v>45433.666666666664</v>
      </c>
      <c r="E6754" s="1">
        <v>0</v>
      </c>
      <c r="F6754" s="37">
        <v>1.161</v>
      </c>
    </row>
    <row r="6755" spans="2:6">
      <c r="B6755" s="59">
        <f t="shared" si="211"/>
        <v>45413</v>
      </c>
      <c r="C6755" s="7">
        <f t="shared" si="210"/>
        <v>45433.666666666664</v>
      </c>
      <c r="D6755" s="7">
        <v>45433.6875</v>
      </c>
      <c r="E6755" s="1">
        <v>0</v>
      </c>
      <c r="F6755" s="37">
        <v>1.0289999999999999</v>
      </c>
    </row>
    <row r="6756" spans="2:6">
      <c r="B6756" s="59">
        <f t="shared" si="211"/>
        <v>45413</v>
      </c>
      <c r="C6756" s="7">
        <f t="shared" si="210"/>
        <v>45433.6875</v>
      </c>
      <c r="D6756" s="7">
        <v>45433.708333333336</v>
      </c>
      <c r="E6756" s="1">
        <v>0</v>
      </c>
      <c r="F6756" s="37">
        <v>0.60299999999999998</v>
      </c>
    </row>
    <row r="6757" spans="2:6">
      <c r="B6757" s="59">
        <f t="shared" si="211"/>
        <v>45413</v>
      </c>
      <c r="C6757" s="7">
        <f t="shared" si="210"/>
        <v>45433.708333333328</v>
      </c>
      <c r="D6757" s="7">
        <v>45433.729166666664</v>
      </c>
      <c r="E6757" s="1">
        <v>0</v>
      </c>
      <c r="F6757" s="37">
        <v>0.83099999999999996</v>
      </c>
    </row>
    <row r="6758" spans="2:6">
      <c r="B6758" s="59">
        <f t="shared" si="211"/>
        <v>45413</v>
      </c>
      <c r="C6758" s="7">
        <f t="shared" si="210"/>
        <v>45433.729166666664</v>
      </c>
      <c r="D6758" s="7">
        <v>45433.75</v>
      </c>
      <c r="E6758" s="1">
        <v>0</v>
      </c>
      <c r="F6758" s="37">
        <v>1.5409999999999999</v>
      </c>
    </row>
    <row r="6759" spans="2:6">
      <c r="B6759" s="59">
        <f t="shared" si="211"/>
        <v>45413</v>
      </c>
      <c r="C6759" s="7">
        <f t="shared" si="210"/>
        <v>45433.75</v>
      </c>
      <c r="D6759" s="7">
        <v>45433.770833333336</v>
      </c>
      <c r="E6759" s="1">
        <v>0</v>
      </c>
      <c r="F6759" s="37">
        <v>0.98399999999999999</v>
      </c>
    </row>
    <row r="6760" spans="2:6">
      <c r="B6760" s="59">
        <f t="shared" si="211"/>
        <v>45413</v>
      </c>
      <c r="C6760" s="7">
        <f t="shared" si="210"/>
        <v>45433.770833333328</v>
      </c>
      <c r="D6760" s="7">
        <v>45433.791666666664</v>
      </c>
      <c r="E6760" s="1">
        <v>0</v>
      </c>
      <c r="F6760" s="37">
        <v>1.2090000000000001</v>
      </c>
    </row>
    <row r="6761" spans="2:6">
      <c r="B6761" s="59">
        <f t="shared" si="211"/>
        <v>45413</v>
      </c>
      <c r="C6761" s="7">
        <f t="shared" si="210"/>
        <v>45433.791666666664</v>
      </c>
      <c r="D6761" s="7">
        <v>45433.8125</v>
      </c>
      <c r="E6761" s="1">
        <v>1E-3</v>
      </c>
      <c r="F6761" s="37">
        <v>0.19600000000000001</v>
      </c>
    </row>
    <row r="6762" spans="2:6">
      <c r="B6762" s="59">
        <f t="shared" si="211"/>
        <v>45413</v>
      </c>
      <c r="C6762" s="7">
        <f t="shared" si="210"/>
        <v>45433.8125</v>
      </c>
      <c r="D6762" s="7">
        <v>45433.833333333336</v>
      </c>
      <c r="E6762" s="1">
        <v>0</v>
      </c>
      <c r="F6762" s="37">
        <v>0.40300000000000002</v>
      </c>
    </row>
    <row r="6763" spans="2:6">
      <c r="B6763" s="59">
        <f t="shared" si="211"/>
        <v>45413</v>
      </c>
      <c r="C6763" s="7">
        <f t="shared" si="210"/>
        <v>45433.833333333328</v>
      </c>
      <c r="D6763" s="7">
        <v>45433.854166666664</v>
      </c>
      <c r="E6763" s="1">
        <v>0</v>
      </c>
      <c r="F6763" s="37">
        <v>9.8000000000000004E-2</v>
      </c>
    </row>
    <row r="6764" spans="2:6">
      <c r="B6764" s="59">
        <f t="shared" si="211"/>
        <v>45413</v>
      </c>
      <c r="C6764" s="7">
        <f t="shared" si="210"/>
        <v>45433.854166666664</v>
      </c>
      <c r="D6764" s="7">
        <v>45433.875</v>
      </c>
      <c r="E6764" s="1">
        <v>0</v>
      </c>
      <c r="F6764" s="37">
        <v>1E-3</v>
      </c>
    </row>
    <row r="6765" spans="2:6">
      <c r="B6765" s="59">
        <f t="shared" si="211"/>
        <v>45413</v>
      </c>
      <c r="C6765" s="7">
        <f t="shared" si="210"/>
        <v>45433.875</v>
      </c>
      <c r="D6765" s="7">
        <v>45433.895833333336</v>
      </c>
      <c r="E6765" s="1">
        <v>0</v>
      </c>
      <c r="F6765" s="37">
        <v>1E-3</v>
      </c>
    </row>
    <row r="6766" spans="2:6">
      <c r="B6766" s="59">
        <f t="shared" si="211"/>
        <v>45413</v>
      </c>
      <c r="C6766" s="7">
        <f t="shared" si="210"/>
        <v>45433.895833333328</v>
      </c>
      <c r="D6766" s="7">
        <v>45433.916666666664</v>
      </c>
      <c r="E6766" s="1">
        <v>0</v>
      </c>
      <c r="F6766" s="37">
        <v>1E-3</v>
      </c>
    </row>
    <row r="6767" spans="2:6">
      <c r="B6767" s="59">
        <f t="shared" si="211"/>
        <v>45413</v>
      </c>
      <c r="C6767" s="7">
        <f t="shared" si="210"/>
        <v>45433.916666666664</v>
      </c>
      <c r="D6767" s="7">
        <v>45433.9375</v>
      </c>
      <c r="E6767" s="1">
        <v>3.0000000000000001E-3</v>
      </c>
      <c r="F6767" s="37">
        <v>3.0000000000000001E-3</v>
      </c>
    </row>
    <row r="6768" spans="2:6">
      <c r="B6768" s="59">
        <f t="shared" si="211"/>
        <v>45413</v>
      </c>
      <c r="C6768" s="7">
        <f t="shared" si="210"/>
        <v>45433.9375</v>
      </c>
      <c r="D6768" s="7">
        <v>45433.958333333336</v>
      </c>
      <c r="E6768" s="1">
        <v>1E-3</v>
      </c>
      <c r="F6768" s="37">
        <v>2E-3</v>
      </c>
    </row>
    <row r="6769" spans="2:6">
      <c r="B6769" s="59">
        <f t="shared" si="211"/>
        <v>45413</v>
      </c>
      <c r="C6769" s="7">
        <f t="shared" si="210"/>
        <v>45433.958333333328</v>
      </c>
      <c r="D6769" s="7">
        <v>45433.979166666664</v>
      </c>
      <c r="E6769" s="1">
        <v>0</v>
      </c>
      <c r="F6769" s="37">
        <v>2E-3</v>
      </c>
    </row>
    <row r="6770" spans="2:6">
      <c r="B6770" s="59">
        <f t="shared" si="211"/>
        <v>45413</v>
      </c>
      <c r="C6770" s="7">
        <f t="shared" si="210"/>
        <v>45433.979166666664</v>
      </c>
      <c r="D6770" s="7">
        <v>45434</v>
      </c>
      <c r="E6770" s="1">
        <v>0</v>
      </c>
      <c r="F6770" s="37">
        <v>2E-3</v>
      </c>
    </row>
    <row r="6771" spans="2:6">
      <c r="B6771" s="59">
        <f t="shared" si="211"/>
        <v>45413</v>
      </c>
      <c r="C6771" s="7">
        <f t="shared" si="210"/>
        <v>45434</v>
      </c>
      <c r="D6771" s="7">
        <v>45434.020833333336</v>
      </c>
      <c r="E6771" s="1">
        <v>0</v>
      </c>
      <c r="F6771" s="37">
        <v>2E-3</v>
      </c>
    </row>
    <row r="6772" spans="2:6">
      <c r="B6772" s="59">
        <f t="shared" si="211"/>
        <v>45413</v>
      </c>
      <c r="C6772" s="7">
        <f t="shared" si="210"/>
        <v>45434.020833333328</v>
      </c>
      <c r="D6772" s="7">
        <v>45434.041666666664</v>
      </c>
      <c r="E6772" s="1">
        <v>0</v>
      </c>
      <c r="F6772" s="37">
        <v>2E-3</v>
      </c>
    </row>
    <row r="6773" spans="2:6">
      <c r="B6773" s="59">
        <f t="shared" si="211"/>
        <v>45413</v>
      </c>
      <c r="C6773" s="7">
        <f t="shared" si="210"/>
        <v>45434.041666666664</v>
      </c>
      <c r="D6773" s="7">
        <v>45434.0625</v>
      </c>
      <c r="E6773" s="1">
        <v>0</v>
      </c>
      <c r="F6773" s="37">
        <v>2E-3</v>
      </c>
    </row>
    <row r="6774" spans="2:6">
      <c r="B6774" s="59">
        <f t="shared" si="211"/>
        <v>45413</v>
      </c>
      <c r="C6774" s="7">
        <f t="shared" si="210"/>
        <v>45434.0625</v>
      </c>
      <c r="D6774" s="7">
        <v>45434.083333333336</v>
      </c>
      <c r="E6774" s="1">
        <v>0</v>
      </c>
      <c r="F6774" s="37">
        <v>2E-3</v>
      </c>
    </row>
    <row r="6775" spans="2:6">
      <c r="B6775" s="59">
        <f t="shared" si="211"/>
        <v>45413</v>
      </c>
      <c r="C6775" s="7">
        <f t="shared" si="210"/>
        <v>45434.083333333328</v>
      </c>
      <c r="D6775" s="7">
        <v>45434.104166666664</v>
      </c>
      <c r="E6775" s="1">
        <v>0</v>
      </c>
      <c r="F6775" s="37">
        <v>2E-3</v>
      </c>
    </row>
    <row r="6776" spans="2:6">
      <c r="B6776" s="59">
        <f t="shared" si="211"/>
        <v>45413</v>
      </c>
      <c r="C6776" s="7">
        <f t="shared" si="210"/>
        <v>45434.104166666664</v>
      </c>
      <c r="D6776" s="7">
        <v>45434.125</v>
      </c>
      <c r="E6776" s="1">
        <v>0</v>
      </c>
      <c r="F6776" s="37">
        <v>1E-3</v>
      </c>
    </row>
    <row r="6777" spans="2:6">
      <c r="B6777" s="59">
        <f t="shared" si="211"/>
        <v>45413</v>
      </c>
      <c r="C6777" s="7">
        <f t="shared" si="210"/>
        <v>45434.125</v>
      </c>
      <c r="D6777" s="7">
        <v>45434.145833333336</v>
      </c>
      <c r="E6777" s="1">
        <v>0</v>
      </c>
      <c r="F6777" s="37">
        <v>2E-3</v>
      </c>
    </row>
    <row r="6778" spans="2:6">
      <c r="B6778" s="59">
        <f t="shared" si="211"/>
        <v>45413</v>
      </c>
      <c r="C6778" s="7">
        <f t="shared" si="210"/>
        <v>45434.145833333328</v>
      </c>
      <c r="D6778" s="7">
        <v>45434.166666666664</v>
      </c>
      <c r="E6778" s="1">
        <v>0</v>
      </c>
      <c r="F6778" s="37">
        <v>2E-3</v>
      </c>
    </row>
    <row r="6779" spans="2:6">
      <c r="B6779" s="59">
        <f t="shared" si="211"/>
        <v>45413</v>
      </c>
      <c r="C6779" s="7">
        <f t="shared" si="210"/>
        <v>45434.166666666664</v>
      </c>
      <c r="D6779" s="7">
        <v>45434.1875</v>
      </c>
      <c r="E6779" s="1">
        <v>0</v>
      </c>
      <c r="F6779" s="37">
        <v>2E-3</v>
      </c>
    </row>
    <row r="6780" spans="2:6">
      <c r="B6780" s="59">
        <f t="shared" si="211"/>
        <v>45413</v>
      </c>
      <c r="C6780" s="7">
        <f t="shared" si="210"/>
        <v>45434.1875</v>
      </c>
      <c r="D6780" s="7">
        <v>45434.208333333336</v>
      </c>
      <c r="E6780" s="1">
        <v>0</v>
      </c>
      <c r="F6780" s="37">
        <v>2E-3</v>
      </c>
    </row>
    <row r="6781" spans="2:6">
      <c r="B6781" s="59">
        <f t="shared" si="211"/>
        <v>45413</v>
      </c>
      <c r="C6781" s="7">
        <f t="shared" si="210"/>
        <v>45434.208333333328</v>
      </c>
      <c r="D6781" s="7">
        <v>45434.229166666664</v>
      </c>
      <c r="E6781" s="1">
        <v>0</v>
      </c>
      <c r="F6781" s="37">
        <v>1E-3</v>
      </c>
    </row>
    <row r="6782" spans="2:6">
      <c r="B6782" s="59">
        <f t="shared" si="211"/>
        <v>45413</v>
      </c>
      <c r="C6782" s="7">
        <f t="shared" si="210"/>
        <v>45434.229166666664</v>
      </c>
      <c r="D6782" s="7">
        <v>45434.25</v>
      </c>
      <c r="E6782" s="1">
        <v>1E-3</v>
      </c>
      <c r="F6782" s="37">
        <v>1E-3</v>
      </c>
    </row>
    <row r="6783" spans="2:6">
      <c r="B6783" s="59">
        <f t="shared" si="211"/>
        <v>45413</v>
      </c>
      <c r="C6783" s="7">
        <f t="shared" si="210"/>
        <v>45434.25</v>
      </c>
      <c r="D6783" s="7">
        <v>45434.270833333336</v>
      </c>
      <c r="E6783" s="1">
        <v>1E-3</v>
      </c>
      <c r="F6783" s="37">
        <v>1E-3</v>
      </c>
    </row>
    <row r="6784" spans="2:6">
      <c r="B6784" s="59">
        <f t="shared" si="211"/>
        <v>45413</v>
      </c>
      <c r="C6784" s="7">
        <f t="shared" si="210"/>
        <v>45434.270833333328</v>
      </c>
      <c r="D6784" s="7">
        <v>45434.291666666664</v>
      </c>
      <c r="E6784" s="1">
        <v>0</v>
      </c>
      <c r="F6784" s="37">
        <v>0</v>
      </c>
    </row>
    <row r="6785" spans="2:6">
      <c r="B6785" s="59">
        <f t="shared" si="211"/>
        <v>45413</v>
      </c>
      <c r="C6785" s="7">
        <f t="shared" si="210"/>
        <v>45434.291666666664</v>
      </c>
      <c r="D6785" s="7">
        <v>45434.3125</v>
      </c>
      <c r="E6785" s="1">
        <v>1E-3</v>
      </c>
      <c r="F6785" s="37">
        <v>1E-3</v>
      </c>
    </row>
    <row r="6786" spans="2:6">
      <c r="B6786" s="59">
        <f t="shared" si="211"/>
        <v>45413</v>
      </c>
      <c r="C6786" s="7">
        <f t="shared" si="210"/>
        <v>45434.3125</v>
      </c>
      <c r="D6786" s="7">
        <v>45434.333333333336</v>
      </c>
      <c r="E6786" s="1">
        <v>0</v>
      </c>
      <c r="F6786" s="37">
        <v>2E-3</v>
      </c>
    </row>
    <row r="6787" spans="2:6">
      <c r="B6787" s="59">
        <f t="shared" si="211"/>
        <v>45413</v>
      </c>
      <c r="C6787" s="7">
        <f t="shared" si="210"/>
        <v>45434.333333333328</v>
      </c>
      <c r="D6787" s="7">
        <v>45434.354166666664</v>
      </c>
      <c r="E6787" s="1">
        <v>0</v>
      </c>
      <c r="F6787" s="37">
        <v>2E-3</v>
      </c>
    </row>
    <row r="6788" spans="2:6">
      <c r="B6788" s="59">
        <f t="shared" si="211"/>
        <v>45413</v>
      </c>
      <c r="C6788" s="7">
        <f t="shared" si="210"/>
        <v>45434.354166666664</v>
      </c>
      <c r="D6788" s="7">
        <v>45434.375</v>
      </c>
      <c r="E6788" s="1">
        <v>0</v>
      </c>
      <c r="F6788" s="37">
        <v>2E-3</v>
      </c>
    </row>
    <row r="6789" spans="2:6">
      <c r="B6789" s="59">
        <f t="shared" si="211"/>
        <v>45413</v>
      </c>
      <c r="C6789" s="7">
        <f t="shared" ref="C6789:C6852" si="212">D6789-1/48</f>
        <v>45434.375</v>
      </c>
      <c r="D6789" s="7">
        <v>45434.395833333336</v>
      </c>
      <c r="E6789" s="1">
        <v>0</v>
      </c>
      <c r="F6789" s="37">
        <v>1E-3</v>
      </c>
    </row>
    <row r="6790" spans="2:6">
      <c r="B6790" s="59">
        <f t="shared" ref="B6790:B6853" si="213">DATE(YEAR(C6790),MONTH(C6790),1)</f>
        <v>45413</v>
      </c>
      <c r="C6790" s="7">
        <f t="shared" si="212"/>
        <v>45434.395833333328</v>
      </c>
      <c r="D6790" s="7">
        <v>45434.416666666664</v>
      </c>
      <c r="E6790" s="1">
        <v>0</v>
      </c>
      <c r="F6790" s="37">
        <v>3.0000000000000001E-3</v>
      </c>
    </row>
    <row r="6791" spans="2:6">
      <c r="B6791" s="59">
        <f t="shared" si="213"/>
        <v>45413</v>
      </c>
      <c r="C6791" s="7">
        <f t="shared" si="212"/>
        <v>45434.416666666664</v>
      </c>
      <c r="D6791" s="7">
        <v>45434.4375</v>
      </c>
      <c r="E6791" s="1">
        <v>0</v>
      </c>
      <c r="F6791" s="37">
        <v>1E-3</v>
      </c>
    </row>
    <row r="6792" spans="2:6">
      <c r="B6792" s="59">
        <f t="shared" si="213"/>
        <v>45413</v>
      </c>
      <c r="C6792" s="7">
        <f t="shared" si="212"/>
        <v>45434.4375</v>
      </c>
      <c r="D6792" s="7">
        <v>45434.458333333336</v>
      </c>
      <c r="E6792" s="1">
        <v>0</v>
      </c>
      <c r="F6792" s="37">
        <v>2E-3</v>
      </c>
    </row>
    <row r="6793" spans="2:6">
      <c r="B6793" s="59">
        <f t="shared" si="213"/>
        <v>45413</v>
      </c>
      <c r="C6793" s="7">
        <f t="shared" si="212"/>
        <v>45434.458333333328</v>
      </c>
      <c r="D6793" s="7">
        <v>45434.479166666664</v>
      </c>
      <c r="E6793" s="1">
        <v>0</v>
      </c>
      <c r="F6793" s="37">
        <v>2E-3</v>
      </c>
    </row>
    <row r="6794" spans="2:6">
      <c r="B6794" s="59">
        <f t="shared" si="213"/>
        <v>45413</v>
      </c>
      <c r="C6794" s="7">
        <f t="shared" si="212"/>
        <v>45434.479166666664</v>
      </c>
      <c r="D6794" s="7">
        <v>45434.5</v>
      </c>
      <c r="E6794" s="1">
        <v>0</v>
      </c>
      <c r="F6794" s="37">
        <v>2E-3</v>
      </c>
    </row>
    <row r="6795" spans="2:6">
      <c r="B6795" s="59">
        <f t="shared" si="213"/>
        <v>45413</v>
      </c>
      <c r="C6795" s="7">
        <f t="shared" si="212"/>
        <v>45434.5</v>
      </c>
      <c r="D6795" s="7">
        <v>45434.520833333336</v>
      </c>
      <c r="E6795" s="1">
        <v>0</v>
      </c>
      <c r="F6795" s="37">
        <v>2E-3</v>
      </c>
    </row>
    <row r="6796" spans="2:6">
      <c r="B6796" s="59">
        <f t="shared" si="213"/>
        <v>45413</v>
      </c>
      <c r="C6796" s="7">
        <f t="shared" si="212"/>
        <v>45434.520833333328</v>
      </c>
      <c r="D6796" s="7">
        <v>45434.541666666664</v>
      </c>
      <c r="E6796" s="1">
        <v>0</v>
      </c>
      <c r="F6796" s="37">
        <v>8.0000000000000002E-3</v>
      </c>
    </row>
    <row r="6797" spans="2:6">
      <c r="B6797" s="59">
        <f t="shared" si="213"/>
        <v>45413</v>
      </c>
      <c r="C6797" s="7">
        <f t="shared" si="212"/>
        <v>45434.541666666664</v>
      </c>
      <c r="D6797" s="7">
        <v>45434.5625</v>
      </c>
      <c r="E6797" s="1">
        <v>0</v>
      </c>
      <c r="F6797" s="37">
        <v>8.0000000000000002E-3</v>
      </c>
    </row>
    <row r="6798" spans="2:6">
      <c r="B6798" s="59">
        <f t="shared" si="213"/>
        <v>45413</v>
      </c>
      <c r="C6798" s="7">
        <f t="shared" si="212"/>
        <v>45434.5625</v>
      </c>
      <c r="D6798" s="7">
        <v>45434.583333333336</v>
      </c>
      <c r="E6798" s="1">
        <v>0</v>
      </c>
      <c r="F6798" s="37">
        <v>0.01</v>
      </c>
    </row>
    <row r="6799" spans="2:6">
      <c r="B6799" s="59">
        <f t="shared" si="213"/>
        <v>45413</v>
      </c>
      <c r="C6799" s="7">
        <f t="shared" si="212"/>
        <v>45434.583333333328</v>
      </c>
      <c r="D6799" s="7">
        <v>45434.604166666664</v>
      </c>
      <c r="E6799" s="1">
        <v>0</v>
      </c>
      <c r="F6799" s="37">
        <v>0.621</v>
      </c>
    </row>
    <row r="6800" spans="2:6">
      <c r="B6800" s="59">
        <f t="shared" si="213"/>
        <v>45413</v>
      </c>
      <c r="C6800" s="7">
        <f t="shared" si="212"/>
        <v>45434.604166666664</v>
      </c>
      <c r="D6800" s="7">
        <v>45434.625</v>
      </c>
      <c r="E6800" s="1">
        <v>0</v>
      </c>
      <c r="F6800" s="37">
        <v>0.91</v>
      </c>
    </row>
    <row r="6801" spans="2:6">
      <c r="B6801" s="59">
        <f t="shared" si="213"/>
        <v>45413</v>
      </c>
      <c r="C6801" s="7">
        <f t="shared" si="212"/>
        <v>45434.625</v>
      </c>
      <c r="D6801" s="7">
        <v>45434.645833333336</v>
      </c>
      <c r="E6801" s="1">
        <v>0</v>
      </c>
      <c r="F6801" s="37">
        <v>0.64600000000000002</v>
      </c>
    </row>
    <row r="6802" spans="2:6">
      <c r="B6802" s="59">
        <f t="shared" si="213"/>
        <v>45413</v>
      </c>
      <c r="C6802" s="7">
        <f t="shared" si="212"/>
        <v>45434.645833333328</v>
      </c>
      <c r="D6802" s="7">
        <v>45434.666666666664</v>
      </c>
      <c r="E6802" s="1">
        <v>0</v>
      </c>
      <c r="F6802" s="37">
        <v>0.61299999999999999</v>
      </c>
    </row>
    <row r="6803" spans="2:6">
      <c r="B6803" s="59">
        <f t="shared" si="213"/>
        <v>45413</v>
      </c>
      <c r="C6803" s="7">
        <f t="shared" si="212"/>
        <v>45434.666666666664</v>
      </c>
      <c r="D6803" s="7">
        <v>45434.6875</v>
      </c>
      <c r="E6803" s="1">
        <v>0</v>
      </c>
      <c r="F6803" s="37">
        <v>0.24299999999999999</v>
      </c>
    </row>
    <row r="6804" spans="2:6">
      <c r="B6804" s="59">
        <f t="shared" si="213"/>
        <v>45413</v>
      </c>
      <c r="C6804" s="7">
        <f t="shared" si="212"/>
        <v>45434.6875</v>
      </c>
      <c r="D6804" s="7">
        <v>45434.708333333336</v>
      </c>
      <c r="E6804" s="1">
        <v>0</v>
      </c>
      <c r="F6804" s="37">
        <v>0.33600000000000002</v>
      </c>
    </row>
    <row r="6805" spans="2:6">
      <c r="B6805" s="59">
        <f t="shared" si="213"/>
        <v>45413</v>
      </c>
      <c r="C6805" s="7">
        <f t="shared" si="212"/>
        <v>45434.708333333328</v>
      </c>
      <c r="D6805" s="7">
        <v>45434.729166666664</v>
      </c>
      <c r="E6805" s="1">
        <v>2E-3</v>
      </c>
      <c r="F6805" s="37">
        <v>0.05</v>
      </c>
    </row>
    <row r="6806" spans="2:6">
      <c r="B6806" s="59">
        <f t="shared" si="213"/>
        <v>45413</v>
      </c>
      <c r="C6806" s="7">
        <f t="shared" si="212"/>
        <v>45434.729166666664</v>
      </c>
      <c r="D6806" s="7">
        <v>45434.75</v>
      </c>
      <c r="E6806" s="1">
        <v>0</v>
      </c>
      <c r="F6806" s="37">
        <v>0</v>
      </c>
    </row>
    <row r="6807" spans="2:6">
      <c r="B6807" s="59">
        <f t="shared" si="213"/>
        <v>45413</v>
      </c>
      <c r="C6807" s="7">
        <f t="shared" si="212"/>
        <v>45434.75</v>
      </c>
      <c r="D6807" s="7">
        <v>45434.770833333336</v>
      </c>
      <c r="E6807" s="1">
        <v>0</v>
      </c>
      <c r="F6807" s="37">
        <v>6.0000000000000001E-3</v>
      </c>
    </row>
    <row r="6808" spans="2:6">
      <c r="B6808" s="59">
        <f t="shared" si="213"/>
        <v>45413</v>
      </c>
      <c r="C6808" s="7">
        <f t="shared" si="212"/>
        <v>45434.770833333328</v>
      </c>
      <c r="D6808" s="7">
        <v>45434.791666666664</v>
      </c>
      <c r="E6808" s="1">
        <v>0</v>
      </c>
      <c r="F6808" s="37">
        <v>2E-3</v>
      </c>
    </row>
    <row r="6809" spans="2:6">
      <c r="B6809" s="59">
        <f t="shared" si="213"/>
        <v>45413</v>
      </c>
      <c r="C6809" s="7">
        <f t="shared" si="212"/>
        <v>45434.791666666664</v>
      </c>
      <c r="D6809" s="7">
        <v>45434.8125</v>
      </c>
      <c r="E6809" s="1">
        <v>1.2E-2</v>
      </c>
      <c r="F6809" s="37">
        <v>1E-3</v>
      </c>
    </row>
    <row r="6810" spans="2:6">
      <c r="B6810" s="59">
        <f t="shared" si="213"/>
        <v>45413</v>
      </c>
      <c r="C6810" s="7">
        <f t="shared" si="212"/>
        <v>45434.8125</v>
      </c>
      <c r="D6810" s="7">
        <v>45434.833333333336</v>
      </c>
      <c r="E6810" s="1">
        <v>8.9999999999999993E-3</v>
      </c>
      <c r="F6810" s="37">
        <v>0</v>
      </c>
    </row>
    <row r="6811" spans="2:6">
      <c r="B6811" s="59">
        <f t="shared" si="213"/>
        <v>45413</v>
      </c>
      <c r="C6811" s="7">
        <f t="shared" si="212"/>
        <v>45434.833333333328</v>
      </c>
      <c r="D6811" s="7">
        <v>45434.854166666664</v>
      </c>
      <c r="E6811" s="1">
        <v>8.0000000000000002E-3</v>
      </c>
      <c r="F6811" s="37">
        <v>0</v>
      </c>
    </row>
    <row r="6812" spans="2:6">
      <c r="B6812" s="59">
        <f t="shared" si="213"/>
        <v>45413</v>
      </c>
      <c r="C6812" s="7">
        <f t="shared" si="212"/>
        <v>45434.854166666664</v>
      </c>
      <c r="D6812" s="7">
        <v>45434.875</v>
      </c>
      <c r="E6812" s="1">
        <v>8.0000000000000002E-3</v>
      </c>
      <c r="F6812" s="37">
        <v>0</v>
      </c>
    </row>
    <row r="6813" spans="2:6">
      <c r="B6813" s="59">
        <f t="shared" si="213"/>
        <v>45413</v>
      </c>
      <c r="C6813" s="7">
        <f t="shared" si="212"/>
        <v>45434.875</v>
      </c>
      <c r="D6813" s="7">
        <v>45434.895833333336</v>
      </c>
      <c r="E6813" s="1">
        <v>3.0000000000000001E-3</v>
      </c>
      <c r="F6813" s="37">
        <v>0</v>
      </c>
    </row>
    <row r="6814" spans="2:6">
      <c r="B6814" s="59">
        <f t="shared" si="213"/>
        <v>45413</v>
      </c>
      <c r="C6814" s="7">
        <f t="shared" si="212"/>
        <v>45434.895833333328</v>
      </c>
      <c r="D6814" s="7">
        <v>45434.916666666664</v>
      </c>
      <c r="E6814" s="1">
        <v>6.0000000000000001E-3</v>
      </c>
      <c r="F6814" s="37">
        <v>0</v>
      </c>
    </row>
    <row r="6815" spans="2:6">
      <c r="B6815" s="59">
        <f t="shared" si="213"/>
        <v>45413</v>
      </c>
      <c r="C6815" s="7">
        <f t="shared" si="212"/>
        <v>45434.916666666664</v>
      </c>
      <c r="D6815" s="7">
        <v>45434.9375</v>
      </c>
      <c r="E6815" s="1">
        <v>5.0000000000000001E-3</v>
      </c>
      <c r="F6815" s="37">
        <v>0</v>
      </c>
    </row>
    <row r="6816" spans="2:6">
      <c r="B6816" s="59">
        <f t="shared" si="213"/>
        <v>45413</v>
      </c>
      <c r="C6816" s="7">
        <f t="shared" si="212"/>
        <v>45434.9375</v>
      </c>
      <c r="D6816" s="7">
        <v>45434.958333333336</v>
      </c>
      <c r="E6816" s="1">
        <v>5.0000000000000001E-3</v>
      </c>
      <c r="F6816" s="37">
        <v>0</v>
      </c>
    </row>
    <row r="6817" spans="2:6">
      <c r="B6817" s="59">
        <f t="shared" si="213"/>
        <v>45413</v>
      </c>
      <c r="C6817" s="7">
        <f t="shared" si="212"/>
        <v>45434.958333333328</v>
      </c>
      <c r="D6817" s="7">
        <v>45434.979166666664</v>
      </c>
      <c r="E6817" s="1">
        <v>7.0000000000000001E-3</v>
      </c>
      <c r="F6817" s="37">
        <v>0</v>
      </c>
    </row>
    <row r="6818" spans="2:6">
      <c r="B6818" s="59">
        <f t="shared" si="213"/>
        <v>45413</v>
      </c>
      <c r="C6818" s="7">
        <f t="shared" si="212"/>
        <v>45434.979166666664</v>
      </c>
      <c r="D6818" s="7">
        <v>45435</v>
      </c>
      <c r="E6818" s="1">
        <v>4.2000000000000003E-2</v>
      </c>
      <c r="F6818" s="37">
        <v>2E-3</v>
      </c>
    </row>
    <row r="6819" spans="2:6">
      <c r="B6819" s="59">
        <f t="shared" si="213"/>
        <v>45413</v>
      </c>
      <c r="C6819" s="7">
        <f t="shared" si="212"/>
        <v>45435</v>
      </c>
      <c r="D6819" s="7">
        <v>45435.020833333336</v>
      </c>
      <c r="E6819" s="1">
        <v>0.78600000000000003</v>
      </c>
      <c r="F6819" s="37">
        <v>0</v>
      </c>
    </row>
    <row r="6820" spans="2:6">
      <c r="B6820" s="59">
        <f t="shared" si="213"/>
        <v>45413</v>
      </c>
      <c r="C6820" s="7">
        <f t="shared" si="212"/>
        <v>45435.020833333328</v>
      </c>
      <c r="D6820" s="7">
        <v>45435.041666666664</v>
      </c>
      <c r="E6820" s="1">
        <v>0.78200000000000003</v>
      </c>
      <c r="F6820" s="37">
        <v>0</v>
      </c>
    </row>
    <row r="6821" spans="2:6">
      <c r="B6821" s="59">
        <f t="shared" si="213"/>
        <v>45413</v>
      </c>
      <c r="C6821" s="7">
        <f t="shared" si="212"/>
        <v>45435.041666666664</v>
      </c>
      <c r="D6821" s="7">
        <v>45435.0625</v>
      </c>
      <c r="E6821" s="1">
        <v>0.77800000000000002</v>
      </c>
      <c r="F6821" s="37">
        <v>0</v>
      </c>
    </row>
    <row r="6822" spans="2:6">
      <c r="B6822" s="59">
        <f t="shared" si="213"/>
        <v>45413</v>
      </c>
      <c r="C6822" s="7">
        <f t="shared" si="212"/>
        <v>45435.0625</v>
      </c>
      <c r="D6822" s="7">
        <v>45435.083333333336</v>
      </c>
      <c r="E6822" s="1">
        <v>0.78100000000000003</v>
      </c>
      <c r="F6822" s="37">
        <v>0</v>
      </c>
    </row>
    <row r="6823" spans="2:6">
      <c r="B6823" s="59">
        <f t="shared" si="213"/>
        <v>45413</v>
      </c>
      <c r="C6823" s="7">
        <f t="shared" si="212"/>
        <v>45435.083333333328</v>
      </c>
      <c r="D6823" s="7">
        <v>45435.104166666664</v>
      </c>
      <c r="E6823" s="1">
        <v>0.76800000000000002</v>
      </c>
      <c r="F6823" s="37">
        <v>0</v>
      </c>
    </row>
    <row r="6824" spans="2:6">
      <c r="B6824" s="59">
        <f t="shared" si="213"/>
        <v>45413</v>
      </c>
      <c r="C6824" s="7">
        <f t="shared" si="212"/>
        <v>45435.104166666664</v>
      </c>
      <c r="D6824" s="7">
        <v>45435.125</v>
      </c>
      <c r="E6824" s="1">
        <v>0.77</v>
      </c>
      <c r="F6824" s="37">
        <v>0</v>
      </c>
    </row>
    <row r="6825" spans="2:6">
      <c r="B6825" s="59">
        <f t="shared" si="213"/>
        <v>45413</v>
      </c>
      <c r="C6825" s="7">
        <f t="shared" si="212"/>
        <v>45435.125</v>
      </c>
      <c r="D6825" s="7">
        <v>45435.145833333336</v>
      </c>
      <c r="E6825" s="1">
        <v>0.77300000000000002</v>
      </c>
      <c r="F6825" s="37">
        <v>0</v>
      </c>
    </row>
    <row r="6826" spans="2:6">
      <c r="B6826" s="59">
        <f t="shared" si="213"/>
        <v>45413</v>
      </c>
      <c r="C6826" s="7">
        <f t="shared" si="212"/>
        <v>45435.145833333328</v>
      </c>
      <c r="D6826" s="7">
        <v>45435.166666666664</v>
      </c>
      <c r="E6826" s="1">
        <v>0.77</v>
      </c>
      <c r="F6826" s="37">
        <v>0</v>
      </c>
    </row>
    <row r="6827" spans="2:6">
      <c r="B6827" s="59">
        <f t="shared" si="213"/>
        <v>45413</v>
      </c>
      <c r="C6827" s="7">
        <f t="shared" si="212"/>
        <v>45435.166666666664</v>
      </c>
      <c r="D6827" s="7">
        <v>45435.1875</v>
      </c>
      <c r="E6827" s="1">
        <v>0.77400000000000002</v>
      </c>
      <c r="F6827" s="37">
        <v>0</v>
      </c>
    </row>
    <row r="6828" spans="2:6">
      <c r="B6828" s="59">
        <f t="shared" si="213"/>
        <v>45413</v>
      </c>
      <c r="C6828" s="7">
        <f t="shared" si="212"/>
        <v>45435.1875</v>
      </c>
      <c r="D6828" s="7">
        <v>45435.208333333336</v>
      </c>
      <c r="E6828" s="1">
        <v>0.77200000000000002</v>
      </c>
      <c r="F6828" s="37">
        <v>0</v>
      </c>
    </row>
    <row r="6829" spans="2:6">
      <c r="B6829" s="59">
        <f t="shared" si="213"/>
        <v>45413</v>
      </c>
      <c r="C6829" s="7">
        <f t="shared" si="212"/>
        <v>45435.208333333328</v>
      </c>
      <c r="D6829" s="7">
        <v>45435.229166666664</v>
      </c>
      <c r="E6829" s="1">
        <v>0.754</v>
      </c>
      <c r="F6829" s="37">
        <v>0</v>
      </c>
    </row>
    <row r="6830" spans="2:6">
      <c r="B6830" s="59">
        <f t="shared" si="213"/>
        <v>45413</v>
      </c>
      <c r="C6830" s="7">
        <f t="shared" si="212"/>
        <v>45435.229166666664</v>
      </c>
      <c r="D6830" s="7">
        <v>45435.25</v>
      </c>
      <c r="E6830" s="1">
        <v>1.2130000000000001</v>
      </c>
      <c r="F6830" s="37">
        <v>0</v>
      </c>
    </row>
    <row r="6831" spans="2:6">
      <c r="B6831" s="59">
        <f t="shared" si="213"/>
        <v>45413</v>
      </c>
      <c r="C6831" s="7">
        <f t="shared" si="212"/>
        <v>45435.25</v>
      </c>
      <c r="D6831" s="7">
        <v>45435.270833333336</v>
      </c>
      <c r="E6831" s="1">
        <v>0.79700000000000004</v>
      </c>
      <c r="F6831" s="37">
        <v>0</v>
      </c>
    </row>
    <row r="6832" spans="2:6">
      <c r="B6832" s="59">
        <f t="shared" si="213"/>
        <v>45413</v>
      </c>
      <c r="C6832" s="7">
        <f t="shared" si="212"/>
        <v>45435.270833333328</v>
      </c>
      <c r="D6832" s="7">
        <v>45435.291666666664</v>
      </c>
      <c r="E6832" s="1">
        <v>0.65800000000000003</v>
      </c>
      <c r="F6832" s="37">
        <v>0</v>
      </c>
    </row>
    <row r="6833" spans="2:6">
      <c r="B6833" s="59">
        <f t="shared" si="213"/>
        <v>45413</v>
      </c>
      <c r="C6833" s="7">
        <f t="shared" si="212"/>
        <v>45435.291666666664</v>
      </c>
      <c r="D6833" s="7">
        <v>45435.3125</v>
      </c>
      <c r="E6833" s="1">
        <v>0.56699999999999995</v>
      </c>
      <c r="F6833" s="37">
        <v>0</v>
      </c>
    </row>
    <row r="6834" spans="2:6">
      <c r="B6834" s="59">
        <f t="shared" si="213"/>
        <v>45413</v>
      </c>
      <c r="C6834" s="7">
        <f t="shared" si="212"/>
        <v>45435.3125</v>
      </c>
      <c r="D6834" s="7">
        <v>45435.333333333336</v>
      </c>
      <c r="E6834" s="1">
        <v>0.308</v>
      </c>
      <c r="F6834" s="37">
        <v>5.0000000000000001E-3</v>
      </c>
    </row>
    <row r="6835" spans="2:6">
      <c r="B6835" s="59">
        <f t="shared" si="213"/>
        <v>45413</v>
      </c>
      <c r="C6835" s="7">
        <f t="shared" si="212"/>
        <v>45435.333333333328</v>
      </c>
      <c r="D6835" s="7">
        <v>45435.354166666664</v>
      </c>
      <c r="E6835" s="1">
        <v>4.2999999999999997E-2</v>
      </c>
      <c r="F6835" s="37">
        <v>1.2E-2</v>
      </c>
    </row>
    <row r="6836" spans="2:6">
      <c r="B6836" s="59">
        <f t="shared" si="213"/>
        <v>45413</v>
      </c>
      <c r="C6836" s="7">
        <f t="shared" si="212"/>
        <v>45435.354166666664</v>
      </c>
      <c r="D6836" s="7">
        <v>45435.375</v>
      </c>
      <c r="E6836" s="1">
        <v>0</v>
      </c>
      <c r="F6836" s="37">
        <v>1E-3</v>
      </c>
    </row>
    <row r="6837" spans="2:6">
      <c r="B6837" s="59">
        <f t="shared" si="213"/>
        <v>45413</v>
      </c>
      <c r="C6837" s="7">
        <f t="shared" si="212"/>
        <v>45435.375</v>
      </c>
      <c r="D6837" s="7">
        <v>45435.395833333336</v>
      </c>
      <c r="E6837" s="1">
        <v>0</v>
      </c>
      <c r="F6837" s="37">
        <v>2E-3</v>
      </c>
    </row>
    <row r="6838" spans="2:6">
      <c r="B6838" s="59">
        <f t="shared" si="213"/>
        <v>45413</v>
      </c>
      <c r="C6838" s="7">
        <f t="shared" si="212"/>
        <v>45435.395833333328</v>
      </c>
      <c r="D6838" s="7">
        <v>45435.416666666664</v>
      </c>
      <c r="E6838" s="1">
        <v>0</v>
      </c>
      <c r="F6838" s="37">
        <v>2E-3</v>
      </c>
    </row>
    <row r="6839" spans="2:6">
      <c r="B6839" s="59">
        <f t="shared" si="213"/>
        <v>45413</v>
      </c>
      <c r="C6839" s="7">
        <f t="shared" si="212"/>
        <v>45435.416666666664</v>
      </c>
      <c r="D6839" s="7">
        <v>45435.4375</v>
      </c>
      <c r="E6839" s="1">
        <v>0</v>
      </c>
      <c r="F6839" s="37">
        <v>3.0000000000000001E-3</v>
      </c>
    </row>
    <row r="6840" spans="2:6">
      <c r="B6840" s="59">
        <f t="shared" si="213"/>
        <v>45413</v>
      </c>
      <c r="C6840" s="7">
        <f t="shared" si="212"/>
        <v>45435.4375</v>
      </c>
      <c r="D6840" s="7">
        <v>45435.458333333336</v>
      </c>
      <c r="E6840" s="1">
        <v>2E-3</v>
      </c>
      <c r="F6840" s="37">
        <v>1E-3</v>
      </c>
    </row>
    <row r="6841" spans="2:6">
      <c r="B6841" s="59">
        <f t="shared" si="213"/>
        <v>45413</v>
      </c>
      <c r="C6841" s="7">
        <f t="shared" si="212"/>
        <v>45435.458333333328</v>
      </c>
      <c r="D6841" s="7">
        <v>45435.479166666664</v>
      </c>
      <c r="E6841" s="1">
        <v>0</v>
      </c>
      <c r="F6841" s="37">
        <v>2E-3</v>
      </c>
    </row>
    <row r="6842" spans="2:6">
      <c r="B6842" s="59">
        <f t="shared" si="213"/>
        <v>45413</v>
      </c>
      <c r="C6842" s="7">
        <f t="shared" si="212"/>
        <v>45435.479166666664</v>
      </c>
      <c r="D6842" s="7">
        <v>45435.5</v>
      </c>
      <c r="E6842" s="1">
        <v>0</v>
      </c>
      <c r="F6842" s="37">
        <v>1E-3</v>
      </c>
    </row>
    <row r="6843" spans="2:6">
      <c r="B6843" s="59">
        <f t="shared" si="213"/>
        <v>45413</v>
      </c>
      <c r="C6843" s="7">
        <f t="shared" si="212"/>
        <v>45435.5</v>
      </c>
      <c r="D6843" s="7">
        <v>45435.520833333336</v>
      </c>
      <c r="E6843" s="1">
        <v>0</v>
      </c>
      <c r="F6843" s="37">
        <v>2E-3</v>
      </c>
    </row>
    <row r="6844" spans="2:6">
      <c r="B6844" s="59">
        <f t="shared" si="213"/>
        <v>45413</v>
      </c>
      <c r="C6844" s="7">
        <f t="shared" si="212"/>
        <v>45435.520833333328</v>
      </c>
      <c r="D6844" s="7">
        <v>45435.541666666664</v>
      </c>
      <c r="E6844" s="1">
        <v>0</v>
      </c>
      <c r="F6844" s="37">
        <v>2E-3</v>
      </c>
    </row>
    <row r="6845" spans="2:6">
      <c r="B6845" s="59">
        <f t="shared" si="213"/>
        <v>45413</v>
      </c>
      <c r="C6845" s="7">
        <f t="shared" si="212"/>
        <v>45435.541666666664</v>
      </c>
      <c r="D6845" s="7">
        <v>45435.5625</v>
      </c>
      <c r="E6845" s="1">
        <v>0</v>
      </c>
      <c r="F6845" s="37">
        <v>3.0000000000000001E-3</v>
      </c>
    </row>
    <row r="6846" spans="2:6">
      <c r="B6846" s="59">
        <f t="shared" si="213"/>
        <v>45413</v>
      </c>
      <c r="C6846" s="7">
        <f t="shared" si="212"/>
        <v>45435.5625</v>
      </c>
      <c r="D6846" s="7">
        <v>45435.583333333336</v>
      </c>
      <c r="E6846" s="1">
        <v>0</v>
      </c>
      <c r="F6846" s="37">
        <v>0</v>
      </c>
    </row>
    <row r="6847" spans="2:6">
      <c r="B6847" s="59">
        <f t="shared" si="213"/>
        <v>45413</v>
      </c>
      <c r="C6847" s="7">
        <f t="shared" si="212"/>
        <v>45435.583333333328</v>
      </c>
      <c r="D6847" s="7">
        <v>45435.604166666664</v>
      </c>
      <c r="E6847" s="1">
        <v>0</v>
      </c>
      <c r="F6847" s="37">
        <v>2E-3</v>
      </c>
    </row>
    <row r="6848" spans="2:6">
      <c r="B6848" s="59">
        <f t="shared" si="213"/>
        <v>45413</v>
      </c>
      <c r="C6848" s="7">
        <f t="shared" si="212"/>
        <v>45435.604166666664</v>
      </c>
      <c r="D6848" s="7">
        <v>45435.625</v>
      </c>
      <c r="E6848" s="1">
        <v>0</v>
      </c>
      <c r="F6848" s="37">
        <v>3.0000000000000001E-3</v>
      </c>
    </row>
    <row r="6849" spans="2:6">
      <c r="B6849" s="59">
        <f t="shared" si="213"/>
        <v>45413</v>
      </c>
      <c r="C6849" s="7">
        <f t="shared" si="212"/>
        <v>45435.625</v>
      </c>
      <c r="D6849" s="7">
        <v>45435.645833333336</v>
      </c>
      <c r="E6849" s="1">
        <v>0</v>
      </c>
      <c r="F6849" s="37">
        <v>1E-3</v>
      </c>
    </row>
    <row r="6850" spans="2:6">
      <c r="B6850" s="59">
        <f t="shared" si="213"/>
        <v>45413</v>
      </c>
      <c r="C6850" s="7">
        <f t="shared" si="212"/>
        <v>45435.645833333328</v>
      </c>
      <c r="D6850" s="7">
        <v>45435.666666666664</v>
      </c>
      <c r="E6850" s="1">
        <v>1E-3</v>
      </c>
      <c r="F6850" s="37">
        <v>1E-3</v>
      </c>
    </row>
    <row r="6851" spans="2:6">
      <c r="B6851" s="59">
        <f t="shared" si="213"/>
        <v>45413</v>
      </c>
      <c r="C6851" s="7">
        <f t="shared" si="212"/>
        <v>45435.666666666664</v>
      </c>
      <c r="D6851" s="7">
        <v>45435.6875</v>
      </c>
      <c r="E6851" s="1">
        <v>3.0000000000000001E-3</v>
      </c>
      <c r="F6851" s="37">
        <v>2E-3</v>
      </c>
    </row>
    <row r="6852" spans="2:6">
      <c r="B6852" s="59">
        <f t="shared" si="213"/>
        <v>45413</v>
      </c>
      <c r="C6852" s="7">
        <f t="shared" si="212"/>
        <v>45435.6875</v>
      </c>
      <c r="D6852" s="7">
        <v>45435.708333333336</v>
      </c>
      <c r="E6852" s="1">
        <v>0</v>
      </c>
      <c r="F6852" s="37">
        <v>1E-3</v>
      </c>
    </row>
    <row r="6853" spans="2:6">
      <c r="B6853" s="59">
        <f t="shared" si="213"/>
        <v>45413</v>
      </c>
      <c r="C6853" s="7">
        <f t="shared" ref="C6853:C6916" si="214">D6853-1/48</f>
        <v>45435.708333333328</v>
      </c>
      <c r="D6853" s="7">
        <v>45435.729166666664</v>
      </c>
      <c r="E6853" s="1">
        <v>0</v>
      </c>
      <c r="F6853" s="37">
        <v>0</v>
      </c>
    </row>
    <row r="6854" spans="2:6">
      <c r="B6854" s="59">
        <f t="shared" ref="B6854:B6917" si="215">DATE(YEAR(C6854),MONTH(C6854),1)</f>
        <v>45413</v>
      </c>
      <c r="C6854" s="7">
        <f t="shared" si="214"/>
        <v>45435.729166666664</v>
      </c>
      <c r="D6854" s="7">
        <v>45435.75</v>
      </c>
      <c r="E6854" s="1">
        <v>1E-3</v>
      </c>
      <c r="F6854" s="37">
        <v>1E-3</v>
      </c>
    </row>
    <row r="6855" spans="2:6">
      <c r="B6855" s="59">
        <f t="shared" si="215"/>
        <v>45413</v>
      </c>
      <c r="C6855" s="7">
        <f t="shared" si="214"/>
        <v>45435.75</v>
      </c>
      <c r="D6855" s="7">
        <v>45435.770833333336</v>
      </c>
      <c r="E6855" s="1">
        <v>0</v>
      </c>
      <c r="F6855" s="37">
        <v>1E-3</v>
      </c>
    </row>
    <row r="6856" spans="2:6">
      <c r="B6856" s="59">
        <f t="shared" si="215"/>
        <v>45413</v>
      </c>
      <c r="C6856" s="7">
        <f t="shared" si="214"/>
        <v>45435.770833333328</v>
      </c>
      <c r="D6856" s="7">
        <v>45435.791666666664</v>
      </c>
      <c r="E6856" s="1">
        <v>0</v>
      </c>
      <c r="F6856" s="37">
        <v>1E-3</v>
      </c>
    </row>
    <row r="6857" spans="2:6">
      <c r="B6857" s="59">
        <f t="shared" si="215"/>
        <v>45413</v>
      </c>
      <c r="C6857" s="7">
        <f t="shared" si="214"/>
        <v>45435.791666666664</v>
      </c>
      <c r="D6857" s="7">
        <v>45435.8125</v>
      </c>
      <c r="E6857" s="1">
        <v>0</v>
      </c>
      <c r="F6857" s="37">
        <v>1E-3</v>
      </c>
    </row>
    <row r="6858" spans="2:6">
      <c r="B6858" s="59">
        <f t="shared" si="215"/>
        <v>45413</v>
      </c>
      <c r="C6858" s="7">
        <f t="shared" si="214"/>
        <v>45435.8125</v>
      </c>
      <c r="D6858" s="7">
        <v>45435.833333333336</v>
      </c>
      <c r="E6858" s="1">
        <v>0</v>
      </c>
      <c r="F6858" s="37">
        <v>2E-3</v>
      </c>
    </row>
    <row r="6859" spans="2:6">
      <c r="B6859" s="59">
        <f t="shared" si="215"/>
        <v>45413</v>
      </c>
      <c r="C6859" s="7">
        <f t="shared" si="214"/>
        <v>45435.833333333328</v>
      </c>
      <c r="D6859" s="7">
        <v>45435.854166666664</v>
      </c>
      <c r="E6859" s="1">
        <v>0</v>
      </c>
      <c r="F6859" s="37">
        <v>1E-3</v>
      </c>
    </row>
    <row r="6860" spans="2:6">
      <c r="B6860" s="59">
        <f t="shared" si="215"/>
        <v>45413</v>
      </c>
      <c r="C6860" s="7">
        <f t="shared" si="214"/>
        <v>45435.854166666664</v>
      </c>
      <c r="D6860" s="7">
        <v>45435.875</v>
      </c>
      <c r="E6860" s="1">
        <v>0</v>
      </c>
      <c r="F6860" s="37">
        <v>1E-3</v>
      </c>
    </row>
    <row r="6861" spans="2:6">
      <c r="B6861" s="59">
        <f t="shared" si="215"/>
        <v>45413</v>
      </c>
      <c r="C6861" s="7">
        <f t="shared" si="214"/>
        <v>45435.875</v>
      </c>
      <c r="D6861" s="7">
        <v>45435.895833333336</v>
      </c>
      <c r="E6861" s="1">
        <v>0</v>
      </c>
      <c r="F6861" s="37">
        <v>2E-3</v>
      </c>
    </row>
    <row r="6862" spans="2:6">
      <c r="B6862" s="59">
        <f t="shared" si="215"/>
        <v>45413</v>
      </c>
      <c r="C6862" s="7">
        <f t="shared" si="214"/>
        <v>45435.895833333328</v>
      </c>
      <c r="D6862" s="7">
        <v>45435.916666666664</v>
      </c>
      <c r="E6862" s="1">
        <v>0</v>
      </c>
      <c r="F6862" s="37">
        <v>1E-3</v>
      </c>
    </row>
    <row r="6863" spans="2:6">
      <c r="B6863" s="59">
        <f t="shared" si="215"/>
        <v>45413</v>
      </c>
      <c r="C6863" s="7">
        <f t="shared" si="214"/>
        <v>45435.916666666664</v>
      </c>
      <c r="D6863" s="7">
        <v>45435.9375</v>
      </c>
      <c r="E6863" s="1">
        <v>2E-3</v>
      </c>
      <c r="F6863" s="37">
        <v>3.0000000000000001E-3</v>
      </c>
    </row>
    <row r="6864" spans="2:6">
      <c r="B6864" s="59">
        <f t="shared" si="215"/>
        <v>45413</v>
      </c>
      <c r="C6864" s="7">
        <f t="shared" si="214"/>
        <v>45435.9375</v>
      </c>
      <c r="D6864" s="7">
        <v>45435.958333333336</v>
      </c>
      <c r="E6864" s="1">
        <v>9.5000000000000001E-2</v>
      </c>
      <c r="F6864" s="37">
        <v>2E-3</v>
      </c>
    </row>
    <row r="6865" spans="2:6">
      <c r="B6865" s="59">
        <f t="shared" si="215"/>
        <v>45413</v>
      </c>
      <c r="C6865" s="7">
        <f t="shared" si="214"/>
        <v>45435.958333333328</v>
      </c>
      <c r="D6865" s="7">
        <v>45435.979166666664</v>
      </c>
      <c r="E6865" s="1">
        <v>0.01</v>
      </c>
      <c r="F6865" s="37">
        <v>2E-3</v>
      </c>
    </row>
    <row r="6866" spans="2:6">
      <c r="B6866" s="59">
        <f t="shared" si="215"/>
        <v>45413</v>
      </c>
      <c r="C6866" s="7">
        <f t="shared" si="214"/>
        <v>45435.979166666664</v>
      </c>
      <c r="D6866" s="7">
        <v>45436</v>
      </c>
      <c r="E6866" s="1">
        <v>0</v>
      </c>
      <c r="F6866" s="37">
        <v>4.0000000000000001E-3</v>
      </c>
    </row>
    <row r="6867" spans="2:6">
      <c r="B6867" s="59">
        <f t="shared" si="215"/>
        <v>45413</v>
      </c>
      <c r="C6867" s="7">
        <f t="shared" si="214"/>
        <v>45436</v>
      </c>
      <c r="D6867" s="7">
        <v>45436.020833333336</v>
      </c>
      <c r="E6867" s="1">
        <v>0</v>
      </c>
      <c r="F6867" s="37">
        <v>1E-3</v>
      </c>
    </row>
    <row r="6868" spans="2:6">
      <c r="B6868" s="59">
        <f t="shared" si="215"/>
        <v>45413</v>
      </c>
      <c r="C6868" s="7">
        <f t="shared" si="214"/>
        <v>45436.020833333328</v>
      </c>
      <c r="D6868" s="7">
        <v>45436.041666666664</v>
      </c>
      <c r="E6868" s="1">
        <v>0</v>
      </c>
      <c r="F6868" s="37">
        <v>1E-3</v>
      </c>
    </row>
    <row r="6869" spans="2:6">
      <c r="B6869" s="59">
        <f t="shared" si="215"/>
        <v>45413</v>
      </c>
      <c r="C6869" s="7">
        <f t="shared" si="214"/>
        <v>45436.041666666664</v>
      </c>
      <c r="D6869" s="7">
        <v>45436.0625</v>
      </c>
      <c r="E6869" s="1">
        <v>0</v>
      </c>
      <c r="F6869" s="37">
        <v>1E-3</v>
      </c>
    </row>
    <row r="6870" spans="2:6">
      <c r="B6870" s="59">
        <f t="shared" si="215"/>
        <v>45413</v>
      </c>
      <c r="C6870" s="7">
        <f t="shared" si="214"/>
        <v>45436.0625</v>
      </c>
      <c r="D6870" s="7">
        <v>45436.083333333336</v>
      </c>
      <c r="E6870" s="1">
        <v>0</v>
      </c>
      <c r="F6870" s="37">
        <v>2E-3</v>
      </c>
    </row>
    <row r="6871" spans="2:6">
      <c r="B6871" s="59">
        <f t="shared" si="215"/>
        <v>45413</v>
      </c>
      <c r="C6871" s="7">
        <f t="shared" si="214"/>
        <v>45436.083333333328</v>
      </c>
      <c r="D6871" s="7">
        <v>45436.104166666664</v>
      </c>
      <c r="E6871" s="1">
        <v>0</v>
      </c>
      <c r="F6871" s="37">
        <v>2E-3</v>
      </c>
    </row>
    <row r="6872" spans="2:6">
      <c r="B6872" s="59">
        <f t="shared" si="215"/>
        <v>45413</v>
      </c>
      <c r="C6872" s="7">
        <f t="shared" si="214"/>
        <v>45436.104166666664</v>
      </c>
      <c r="D6872" s="7">
        <v>45436.125</v>
      </c>
      <c r="E6872" s="1">
        <v>0</v>
      </c>
      <c r="F6872" s="37">
        <v>1E-3</v>
      </c>
    </row>
    <row r="6873" spans="2:6">
      <c r="B6873" s="59">
        <f t="shared" si="215"/>
        <v>45413</v>
      </c>
      <c r="C6873" s="7">
        <f t="shared" si="214"/>
        <v>45436.125</v>
      </c>
      <c r="D6873" s="7">
        <v>45436.145833333336</v>
      </c>
      <c r="E6873" s="1">
        <v>0</v>
      </c>
      <c r="F6873" s="37">
        <v>2E-3</v>
      </c>
    </row>
    <row r="6874" spans="2:6">
      <c r="B6874" s="59">
        <f t="shared" si="215"/>
        <v>45413</v>
      </c>
      <c r="C6874" s="7">
        <f t="shared" si="214"/>
        <v>45436.145833333328</v>
      </c>
      <c r="D6874" s="7">
        <v>45436.166666666664</v>
      </c>
      <c r="E6874" s="1">
        <v>0</v>
      </c>
      <c r="F6874" s="37">
        <v>2E-3</v>
      </c>
    </row>
    <row r="6875" spans="2:6">
      <c r="B6875" s="59">
        <f t="shared" si="215"/>
        <v>45413</v>
      </c>
      <c r="C6875" s="7">
        <f t="shared" si="214"/>
        <v>45436.166666666664</v>
      </c>
      <c r="D6875" s="7">
        <v>45436.1875</v>
      </c>
      <c r="E6875" s="1">
        <v>4.1000000000000002E-2</v>
      </c>
      <c r="F6875" s="37">
        <v>1E-3</v>
      </c>
    </row>
    <row r="6876" spans="2:6">
      <c r="B6876" s="59">
        <f t="shared" si="215"/>
        <v>45413</v>
      </c>
      <c r="C6876" s="7">
        <f t="shared" si="214"/>
        <v>45436.1875</v>
      </c>
      <c r="D6876" s="7">
        <v>45436.208333333336</v>
      </c>
      <c r="E6876" s="1">
        <v>6.7000000000000004E-2</v>
      </c>
      <c r="F6876" s="37">
        <v>0</v>
      </c>
    </row>
    <row r="6877" spans="2:6">
      <c r="B6877" s="59">
        <f t="shared" si="215"/>
        <v>45413</v>
      </c>
      <c r="C6877" s="7">
        <f t="shared" si="214"/>
        <v>45436.208333333328</v>
      </c>
      <c r="D6877" s="7">
        <v>45436.229166666664</v>
      </c>
      <c r="E6877" s="1">
        <v>6.9000000000000006E-2</v>
      </c>
      <c r="F6877" s="37">
        <v>0</v>
      </c>
    </row>
    <row r="6878" spans="2:6">
      <c r="B6878" s="59">
        <f t="shared" si="215"/>
        <v>45413</v>
      </c>
      <c r="C6878" s="7">
        <f t="shared" si="214"/>
        <v>45436.229166666664</v>
      </c>
      <c r="D6878" s="7">
        <v>45436.25</v>
      </c>
      <c r="E6878" s="1">
        <v>0.61199999999999999</v>
      </c>
      <c r="F6878" s="37">
        <v>0</v>
      </c>
    </row>
    <row r="6879" spans="2:6">
      <c r="B6879" s="59">
        <f t="shared" si="215"/>
        <v>45413</v>
      </c>
      <c r="C6879" s="7">
        <f t="shared" si="214"/>
        <v>45436.25</v>
      </c>
      <c r="D6879" s="7">
        <v>45436.270833333336</v>
      </c>
      <c r="E6879" s="1">
        <v>0.307</v>
      </c>
      <c r="F6879" s="37">
        <v>0</v>
      </c>
    </row>
    <row r="6880" spans="2:6">
      <c r="B6880" s="59">
        <f t="shared" si="215"/>
        <v>45413</v>
      </c>
      <c r="C6880" s="7">
        <f t="shared" si="214"/>
        <v>45436.270833333328</v>
      </c>
      <c r="D6880" s="7">
        <v>45436.291666666664</v>
      </c>
      <c r="E6880" s="1">
        <v>0.33500000000000002</v>
      </c>
      <c r="F6880" s="37">
        <v>0</v>
      </c>
    </row>
    <row r="6881" spans="2:6">
      <c r="B6881" s="59">
        <f t="shared" si="215"/>
        <v>45413</v>
      </c>
      <c r="C6881" s="7">
        <f t="shared" si="214"/>
        <v>45436.291666666664</v>
      </c>
      <c r="D6881" s="7">
        <v>45436.3125</v>
      </c>
      <c r="E6881" s="1">
        <v>0.25600000000000001</v>
      </c>
      <c r="F6881" s="37">
        <v>3.0000000000000001E-3</v>
      </c>
    </row>
    <row r="6882" spans="2:6">
      <c r="B6882" s="59">
        <f t="shared" si="215"/>
        <v>45413</v>
      </c>
      <c r="C6882" s="7">
        <f t="shared" si="214"/>
        <v>45436.3125</v>
      </c>
      <c r="D6882" s="7">
        <v>45436.333333333336</v>
      </c>
      <c r="E6882" s="1">
        <v>0</v>
      </c>
      <c r="F6882" s="37">
        <v>5.0000000000000001E-3</v>
      </c>
    </row>
    <row r="6883" spans="2:6">
      <c r="B6883" s="59">
        <f t="shared" si="215"/>
        <v>45413</v>
      </c>
      <c r="C6883" s="7">
        <f t="shared" si="214"/>
        <v>45436.333333333328</v>
      </c>
      <c r="D6883" s="7">
        <v>45436.354166666664</v>
      </c>
      <c r="E6883" s="1">
        <v>1.4999999999999999E-2</v>
      </c>
      <c r="F6883" s="37">
        <v>3.0000000000000001E-3</v>
      </c>
    </row>
    <row r="6884" spans="2:6">
      <c r="B6884" s="59">
        <f t="shared" si="215"/>
        <v>45413</v>
      </c>
      <c r="C6884" s="7">
        <f t="shared" si="214"/>
        <v>45436.354166666664</v>
      </c>
      <c r="D6884" s="7">
        <v>45436.375</v>
      </c>
      <c r="E6884" s="1">
        <v>0</v>
      </c>
      <c r="F6884" s="37">
        <v>2E-3</v>
      </c>
    </row>
    <row r="6885" spans="2:6">
      <c r="B6885" s="59">
        <f t="shared" si="215"/>
        <v>45413</v>
      </c>
      <c r="C6885" s="7">
        <f t="shared" si="214"/>
        <v>45436.375</v>
      </c>
      <c r="D6885" s="7">
        <v>45436.395833333336</v>
      </c>
      <c r="E6885" s="1">
        <v>0</v>
      </c>
      <c r="F6885" s="37">
        <v>2E-3</v>
      </c>
    </row>
    <row r="6886" spans="2:6">
      <c r="B6886" s="59">
        <f t="shared" si="215"/>
        <v>45413</v>
      </c>
      <c r="C6886" s="7">
        <f t="shared" si="214"/>
        <v>45436.395833333328</v>
      </c>
      <c r="D6886" s="7">
        <v>45436.416666666664</v>
      </c>
      <c r="E6886" s="1">
        <v>0</v>
      </c>
      <c r="F6886" s="37">
        <v>2E-3</v>
      </c>
    </row>
    <row r="6887" spans="2:6">
      <c r="B6887" s="59">
        <f t="shared" si="215"/>
        <v>45413</v>
      </c>
      <c r="C6887" s="7">
        <f t="shared" si="214"/>
        <v>45436.416666666664</v>
      </c>
      <c r="D6887" s="7">
        <v>45436.4375</v>
      </c>
      <c r="E6887" s="1">
        <v>0</v>
      </c>
      <c r="F6887" s="37">
        <v>2E-3</v>
      </c>
    </row>
    <row r="6888" spans="2:6">
      <c r="B6888" s="59">
        <f t="shared" si="215"/>
        <v>45413</v>
      </c>
      <c r="C6888" s="7">
        <f t="shared" si="214"/>
        <v>45436.4375</v>
      </c>
      <c r="D6888" s="7">
        <v>45436.458333333336</v>
      </c>
      <c r="E6888" s="1">
        <v>1E-3</v>
      </c>
      <c r="F6888" s="37">
        <v>3.0000000000000001E-3</v>
      </c>
    </row>
    <row r="6889" spans="2:6">
      <c r="B6889" s="59">
        <f t="shared" si="215"/>
        <v>45413</v>
      </c>
      <c r="C6889" s="7">
        <f t="shared" si="214"/>
        <v>45436.458333333328</v>
      </c>
      <c r="D6889" s="7">
        <v>45436.479166666664</v>
      </c>
      <c r="E6889" s="1">
        <v>0</v>
      </c>
      <c r="F6889" s="37">
        <v>1E-3</v>
      </c>
    </row>
    <row r="6890" spans="2:6">
      <c r="B6890" s="59">
        <f t="shared" si="215"/>
        <v>45413</v>
      </c>
      <c r="C6890" s="7">
        <f t="shared" si="214"/>
        <v>45436.479166666664</v>
      </c>
      <c r="D6890" s="7">
        <v>45436.5</v>
      </c>
      <c r="E6890" s="1">
        <v>0</v>
      </c>
      <c r="F6890" s="37">
        <v>2E-3</v>
      </c>
    </row>
    <row r="6891" spans="2:6">
      <c r="B6891" s="59">
        <f t="shared" si="215"/>
        <v>45413</v>
      </c>
      <c r="C6891" s="7">
        <f t="shared" si="214"/>
        <v>45436.5</v>
      </c>
      <c r="D6891" s="7">
        <v>45436.520833333336</v>
      </c>
      <c r="E6891" s="1">
        <v>1E-3</v>
      </c>
      <c r="F6891" s="37">
        <v>1E-3</v>
      </c>
    </row>
    <row r="6892" spans="2:6">
      <c r="B6892" s="59">
        <f t="shared" si="215"/>
        <v>45413</v>
      </c>
      <c r="C6892" s="7">
        <f t="shared" si="214"/>
        <v>45436.520833333328</v>
      </c>
      <c r="D6892" s="7">
        <v>45436.541666666664</v>
      </c>
      <c r="E6892" s="1">
        <v>0</v>
      </c>
      <c r="F6892" s="37">
        <v>1E-3</v>
      </c>
    </row>
    <row r="6893" spans="2:6">
      <c r="B6893" s="59">
        <f t="shared" si="215"/>
        <v>45413</v>
      </c>
      <c r="C6893" s="7">
        <f t="shared" si="214"/>
        <v>45436.541666666664</v>
      </c>
      <c r="D6893" s="7">
        <v>45436.5625</v>
      </c>
      <c r="E6893" s="1">
        <v>0</v>
      </c>
      <c r="F6893" s="37">
        <v>3.0000000000000001E-3</v>
      </c>
    </row>
    <row r="6894" spans="2:6">
      <c r="B6894" s="59">
        <f t="shared" si="215"/>
        <v>45413</v>
      </c>
      <c r="C6894" s="7">
        <f t="shared" si="214"/>
        <v>45436.5625</v>
      </c>
      <c r="D6894" s="7">
        <v>45436.583333333336</v>
      </c>
      <c r="E6894" s="1">
        <v>2E-3</v>
      </c>
      <c r="F6894" s="37">
        <v>2E-3</v>
      </c>
    </row>
    <row r="6895" spans="2:6">
      <c r="B6895" s="59">
        <f t="shared" si="215"/>
        <v>45413</v>
      </c>
      <c r="C6895" s="7">
        <f t="shared" si="214"/>
        <v>45436.583333333328</v>
      </c>
      <c r="D6895" s="7">
        <v>45436.604166666664</v>
      </c>
      <c r="E6895" s="1">
        <v>0</v>
      </c>
      <c r="F6895" s="37">
        <v>1E-3</v>
      </c>
    </row>
    <row r="6896" spans="2:6">
      <c r="B6896" s="59">
        <f t="shared" si="215"/>
        <v>45413</v>
      </c>
      <c r="C6896" s="7">
        <f t="shared" si="214"/>
        <v>45436.604166666664</v>
      </c>
      <c r="D6896" s="7">
        <v>45436.625</v>
      </c>
      <c r="E6896" s="1">
        <v>0.22900000000000001</v>
      </c>
      <c r="F6896" s="37">
        <v>3.0000000000000001E-3</v>
      </c>
    </row>
    <row r="6897" spans="2:6">
      <c r="B6897" s="59">
        <f t="shared" si="215"/>
        <v>45413</v>
      </c>
      <c r="C6897" s="7">
        <f t="shared" si="214"/>
        <v>45436.625</v>
      </c>
      <c r="D6897" s="7">
        <v>45436.645833333336</v>
      </c>
      <c r="E6897" s="1">
        <v>0.318</v>
      </c>
      <c r="F6897" s="37">
        <v>2E-3</v>
      </c>
    </row>
    <row r="6898" spans="2:6">
      <c r="B6898" s="59">
        <f t="shared" si="215"/>
        <v>45413</v>
      </c>
      <c r="C6898" s="7">
        <f t="shared" si="214"/>
        <v>45436.645833333328</v>
      </c>
      <c r="D6898" s="7">
        <v>45436.666666666664</v>
      </c>
      <c r="E6898" s="1">
        <v>7.1999999999999995E-2</v>
      </c>
      <c r="F6898" s="37">
        <v>2E-3</v>
      </c>
    </row>
    <row r="6899" spans="2:6">
      <c r="B6899" s="59">
        <f t="shared" si="215"/>
        <v>45413</v>
      </c>
      <c r="C6899" s="7">
        <f t="shared" si="214"/>
        <v>45436.666666666664</v>
      </c>
      <c r="D6899" s="7">
        <v>45436.6875</v>
      </c>
      <c r="E6899" s="1">
        <v>0</v>
      </c>
      <c r="F6899" s="37">
        <v>3.0000000000000001E-3</v>
      </c>
    </row>
    <row r="6900" spans="2:6">
      <c r="B6900" s="59">
        <f t="shared" si="215"/>
        <v>45413</v>
      </c>
      <c r="C6900" s="7">
        <f t="shared" si="214"/>
        <v>45436.6875</v>
      </c>
      <c r="D6900" s="7">
        <v>45436.708333333336</v>
      </c>
      <c r="E6900" s="1">
        <v>0</v>
      </c>
      <c r="F6900" s="37">
        <v>0</v>
      </c>
    </row>
    <row r="6901" spans="2:6">
      <c r="B6901" s="59">
        <f t="shared" si="215"/>
        <v>45413</v>
      </c>
      <c r="C6901" s="7">
        <f t="shared" si="214"/>
        <v>45436.708333333328</v>
      </c>
      <c r="D6901" s="7">
        <v>45436.729166666664</v>
      </c>
      <c r="E6901" s="1">
        <v>0</v>
      </c>
      <c r="F6901" s="37">
        <v>1E-3</v>
      </c>
    </row>
    <row r="6902" spans="2:6">
      <c r="B6902" s="59">
        <f t="shared" si="215"/>
        <v>45413</v>
      </c>
      <c r="C6902" s="7">
        <f t="shared" si="214"/>
        <v>45436.729166666664</v>
      </c>
      <c r="D6902" s="7">
        <v>45436.75</v>
      </c>
      <c r="E6902" s="1">
        <v>0</v>
      </c>
      <c r="F6902" s="37">
        <v>0</v>
      </c>
    </row>
    <row r="6903" spans="2:6">
      <c r="B6903" s="59">
        <f t="shared" si="215"/>
        <v>45413</v>
      </c>
      <c r="C6903" s="7">
        <f t="shared" si="214"/>
        <v>45436.75</v>
      </c>
      <c r="D6903" s="7">
        <v>45436.770833333336</v>
      </c>
      <c r="E6903" s="1">
        <v>0</v>
      </c>
      <c r="F6903" s="37">
        <v>0</v>
      </c>
    </row>
    <row r="6904" spans="2:6">
      <c r="B6904" s="59">
        <f t="shared" si="215"/>
        <v>45413</v>
      </c>
      <c r="C6904" s="7">
        <f t="shared" si="214"/>
        <v>45436.770833333328</v>
      </c>
      <c r="D6904" s="7">
        <v>45436.791666666664</v>
      </c>
      <c r="E6904" s="1">
        <v>0</v>
      </c>
      <c r="F6904" s="37">
        <v>1E-3</v>
      </c>
    </row>
    <row r="6905" spans="2:6">
      <c r="B6905" s="59">
        <f t="shared" si="215"/>
        <v>45413</v>
      </c>
      <c r="C6905" s="7">
        <f t="shared" si="214"/>
        <v>45436.791666666664</v>
      </c>
      <c r="D6905" s="7">
        <v>45436.8125</v>
      </c>
      <c r="E6905" s="1">
        <v>0</v>
      </c>
      <c r="F6905" s="37">
        <v>1E-3</v>
      </c>
    </row>
    <row r="6906" spans="2:6">
      <c r="B6906" s="59">
        <f t="shared" si="215"/>
        <v>45413</v>
      </c>
      <c r="C6906" s="7">
        <f t="shared" si="214"/>
        <v>45436.8125</v>
      </c>
      <c r="D6906" s="7">
        <v>45436.833333333336</v>
      </c>
      <c r="E6906" s="1">
        <v>0</v>
      </c>
      <c r="F6906" s="37">
        <v>0</v>
      </c>
    </row>
    <row r="6907" spans="2:6">
      <c r="B6907" s="59">
        <f t="shared" si="215"/>
        <v>45413</v>
      </c>
      <c r="C6907" s="7">
        <f t="shared" si="214"/>
        <v>45436.833333333328</v>
      </c>
      <c r="D6907" s="7">
        <v>45436.854166666664</v>
      </c>
      <c r="E6907" s="1">
        <v>4.0000000000000001E-3</v>
      </c>
      <c r="F6907" s="37">
        <v>0</v>
      </c>
    </row>
    <row r="6908" spans="2:6">
      <c r="B6908" s="59">
        <f t="shared" si="215"/>
        <v>45413</v>
      </c>
      <c r="C6908" s="7">
        <f t="shared" si="214"/>
        <v>45436.854166666664</v>
      </c>
      <c r="D6908" s="7">
        <v>45436.875</v>
      </c>
      <c r="E6908" s="1">
        <v>0.17199999999999999</v>
      </c>
      <c r="F6908" s="37">
        <v>0</v>
      </c>
    </row>
    <row r="6909" spans="2:6">
      <c r="B6909" s="59">
        <f t="shared" si="215"/>
        <v>45413</v>
      </c>
      <c r="C6909" s="7">
        <f t="shared" si="214"/>
        <v>45436.875</v>
      </c>
      <c r="D6909" s="7">
        <v>45436.895833333336</v>
      </c>
      <c r="E6909" s="1">
        <v>0.214</v>
      </c>
      <c r="F6909" s="37">
        <v>0</v>
      </c>
    </row>
    <row r="6910" spans="2:6">
      <c r="B6910" s="59">
        <f t="shared" si="215"/>
        <v>45413</v>
      </c>
      <c r="C6910" s="7">
        <f t="shared" si="214"/>
        <v>45436.895833333328</v>
      </c>
      <c r="D6910" s="7">
        <v>45436.916666666664</v>
      </c>
      <c r="E6910" s="1">
        <v>0.216</v>
      </c>
      <c r="F6910" s="37">
        <v>0</v>
      </c>
    </row>
    <row r="6911" spans="2:6">
      <c r="B6911" s="59">
        <f t="shared" si="215"/>
        <v>45413</v>
      </c>
      <c r="C6911" s="7">
        <f t="shared" si="214"/>
        <v>45436.916666666664</v>
      </c>
      <c r="D6911" s="7">
        <v>45436.9375</v>
      </c>
      <c r="E6911" s="1">
        <v>0.22</v>
      </c>
      <c r="F6911" s="37">
        <v>0</v>
      </c>
    </row>
    <row r="6912" spans="2:6">
      <c r="B6912" s="59">
        <f t="shared" si="215"/>
        <v>45413</v>
      </c>
      <c r="C6912" s="7">
        <f t="shared" si="214"/>
        <v>45436.9375</v>
      </c>
      <c r="D6912" s="7">
        <v>45436.958333333336</v>
      </c>
      <c r="E6912" s="1">
        <v>0.14000000000000001</v>
      </c>
      <c r="F6912" s="37">
        <v>0</v>
      </c>
    </row>
    <row r="6913" spans="2:6">
      <c r="B6913" s="59">
        <f t="shared" si="215"/>
        <v>45413</v>
      </c>
      <c r="C6913" s="7">
        <f t="shared" si="214"/>
        <v>45436.958333333328</v>
      </c>
      <c r="D6913" s="7">
        <v>45436.979166666664</v>
      </c>
      <c r="E6913" s="1">
        <v>0.111</v>
      </c>
      <c r="F6913" s="37">
        <v>0</v>
      </c>
    </row>
    <row r="6914" spans="2:6">
      <c r="B6914" s="59">
        <f t="shared" si="215"/>
        <v>45413</v>
      </c>
      <c r="C6914" s="7">
        <f t="shared" si="214"/>
        <v>45436.979166666664</v>
      </c>
      <c r="D6914" s="7">
        <v>45437</v>
      </c>
      <c r="E6914" s="1">
        <v>0.13500000000000001</v>
      </c>
      <c r="F6914" s="37">
        <v>0</v>
      </c>
    </row>
    <row r="6915" spans="2:6">
      <c r="B6915" s="59">
        <f t="shared" si="215"/>
        <v>45413</v>
      </c>
      <c r="C6915" s="7">
        <f t="shared" si="214"/>
        <v>45437</v>
      </c>
      <c r="D6915" s="7">
        <v>45437.020833333336</v>
      </c>
      <c r="E6915" s="1">
        <v>8.3000000000000004E-2</v>
      </c>
      <c r="F6915" s="37">
        <v>0</v>
      </c>
    </row>
    <row r="6916" spans="2:6">
      <c r="B6916" s="59">
        <f t="shared" si="215"/>
        <v>45413</v>
      </c>
      <c r="C6916" s="7">
        <f t="shared" si="214"/>
        <v>45437.020833333328</v>
      </c>
      <c r="D6916" s="7">
        <v>45437.041666666664</v>
      </c>
      <c r="E6916" s="1">
        <v>7.9000000000000001E-2</v>
      </c>
      <c r="F6916" s="37">
        <v>0</v>
      </c>
    </row>
    <row r="6917" spans="2:6">
      <c r="B6917" s="59">
        <f t="shared" si="215"/>
        <v>45413</v>
      </c>
      <c r="C6917" s="7">
        <f t="shared" ref="C6917:C6980" si="216">D6917-1/48</f>
        <v>45437.041666666664</v>
      </c>
      <c r="D6917" s="7">
        <v>45437.0625</v>
      </c>
      <c r="E6917" s="1">
        <v>7.3999999999999996E-2</v>
      </c>
      <c r="F6917" s="37">
        <v>0</v>
      </c>
    </row>
    <row r="6918" spans="2:6">
      <c r="B6918" s="59">
        <f t="shared" ref="B6918:B6981" si="217">DATE(YEAR(C6918),MONTH(C6918),1)</f>
        <v>45413</v>
      </c>
      <c r="C6918" s="7">
        <f t="shared" si="216"/>
        <v>45437.0625</v>
      </c>
      <c r="D6918" s="7">
        <v>45437.083333333336</v>
      </c>
      <c r="E6918" s="1">
        <v>7.0999999999999994E-2</v>
      </c>
      <c r="F6918" s="37">
        <v>0</v>
      </c>
    </row>
    <row r="6919" spans="2:6">
      <c r="B6919" s="59">
        <f t="shared" si="217"/>
        <v>45413</v>
      </c>
      <c r="C6919" s="7">
        <f t="shared" si="216"/>
        <v>45437.083333333328</v>
      </c>
      <c r="D6919" s="7">
        <v>45437.104166666664</v>
      </c>
      <c r="E6919" s="1">
        <v>7.4999999999999997E-2</v>
      </c>
      <c r="F6919" s="37">
        <v>0</v>
      </c>
    </row>
    <row r="6920" spans="2:6">
      <c r="B6920" s="59">
        <f t="shared" si="217"/>
        <v>45413</v>
      </c>
      <c r="C6920" s="7">
        <f t="shared" si="216"/>
        <v>45437.104166666664</v>
      </c>
      <c r="D6920" s="7">
        <v>45437.125</v>
      </c>
      <c r="E6920" s="1">
        <v>7.2999999999999995E-2</v>
      </c>
      <c r="F6920" s="37">
        <v>0</v>
      </c>
    </row>
    <row r="6921" spans="2:6">
      <c r="B6921" s="59">
        <f t="shared" si="217"/>
        <v>45413</v>
      </c>
      <c r="C6921" s="7">
        <f t="shared" si="216"/>
        <v>45437.125</v>
      </c>
      <c r="D6921" s="7">
        <v>45437.145833333336</v>
      </c>
      <c r="E6921" s="1">
        <v>0.06</v>
      </c>
      <c r="F6921" s="37">
        <v>0</v>
      </c>
    </row>
    <row r="6922" spans="2:6">
      <c r="B6922" s="59">
        <f t="shared" si="217"/>
        <v>45413</v>
      </c>
      <c r="C6922" s="7">
        <f t="shared" si="216"/>
        <v>45437.145833333328</v>
      </c>
      <c r="D6922" s="7">
        <v>45437.166666666664</v>
      </c>
      <c r="E6922" s="1">
        <v>7.6999999999999999E-2</v>
      </c>
      <c r="F6922" s="37">
        <v>0</v>
      </c>
    </row>
    <row r="6923" spans="2:6">
      <c r="B6923" s="59">
        <f t="shared" si="217"/>
        <v>45413</v>
      </c>
      <c r="C6923" s="7">
        <f t="shared" si="216"/>
        <v>45437.166666666664</v>
      </c>
      <c r="D6923" s="7">
        <v>45437.1875</v>
      </c>
      <c r="E6923" s="1">
        <v>7.1999999999999995E-2</v>
      </c>
      <c r="F6923" s="37">
        <v>0</v>
      </c>
    </row>
    <row r="6924" spans="2:6">
      <c r="B6924" s="59">
        <f t="shared" si="217"/>
        <v>45413</v>
      </c>
      <c r="C6924" s="7">
        <f t="shared" si="216"/>
        <v>45437.1875</v>
      </c>
      <c r="D6924" s="7">
        <v>45437.208333333336</v>
      </c>
      <c r="E6924" s="1">
        <v>6.8000000000000005E-2</v>
      </c>
      <c r="F6924" s="37">
        <v>0</v>
      </c>
    </row>
    <row r="6925" spans="2:6">
      <c r="B6925" s="59">
        <f t="shared" si="217"/>
        <v>45413</v>
      </c>
      <c r="C6925" s="7">
        <f t="shared" si="216"/>
        <v>45437.208333333328</v>
      </c>
      <c r="D6925" s="7">
        <v>45437.229166666664</v>
      </c>
      <c r="E6925" s="1">
        <v>5.2999999999999999E-2</v>
      </c>
      <c r="F6925" s="37">
        <v>0</v>
      </c>
    </row>
    <row r="6926" spans="2:6">
      <c r="B6926" s="59">
        <f t="shared" si="217"/>
        <v>45413</v>
      </c>
      <c r="C6926" s="7">
        <f t="shared" si="216"/>
        <v>45437.229166666664</v>
      </c>
      <c r="D6926" s="7">
        <v>45437.25</v>
      </c>
      <c r="E6926" s="1">
        <v>0.56999999999999995</v>
      </c>
      <c r="F6926" s="37">
        <v>3.0000000000000001E-3</v>
      </c>
    </row>
    <row r="6927" spans="2:6">
      <c r="B6927" s="59">
        <f t="shared" si="217"/>
        <v>45413</v>
      </c>
      <c r="C6927" s="7">
        <f t="shared" si="216"/>
        <v>45437.25</v>
      </c>
      <c r="D6927" s="7">
        <v>45437.270833333336</v>
      </c>
      <c r="E6927" s="1">
        <v>1.1599999999999999</v>
      </c>
      <c r="F6927" s="37">
        <v>3.0000000000000001E-3</v>
      </c>
    </row>
    <row r="6928" spans="2:6">
      <c r="B6928" s="59">
        <f t="shared" si="217"/>
        <v>45413</v>
      </c>
      <c r="C6928" s="7">
        <f t="shared" si="216"/>
        <v>45437.270833333328</v>
      </c>
      <c r="D6928" s="7">
        <v>45437.291666666664</v>
      </c>
      <c r="E6928" s="1">
        <v>0</v>
      </c>
      <c r="F6928" s="37">
        <v>0</v>
      </c>
    </row>
    <row r="6929" spans="2:6">
      <c r="B6929" s="59">
        <f t="shared" si="217"/>
        <v>45413</v>
      </c>
      <c r="C6929" s="7">
        <f t="shared" si="216"/>
        <v>45437.291666666664</v>
      </c>
      <c r="D6929" s="7">
        <v>45437.3125</v>
      </c>
      <c r="E6929" s="1">
        <v>3.0000000000000001E-3</v>
      </c>
      <c r="F6929" s="37">
        <v>2E-3</v>
      </c>
    </row>
    <row r="6930" spans="2:6">
      <c r="B6930" s="59">
        <f t="shared" si="217"/>
        <v>45413</v>
      </c>
      <c r="C6930" s="7">
        <f t="shared" si="216"/>
        <v>45437.3125</v>
      </c>
      <c r="D6930" s="7">
        <v>45437.333333333336</v>
      </c>
      <c r="E6930" s="1">
        <v>0</v>
      </c>
      <c r="F6930" s="37">
        <v>2E-3</v>
      </c>
    </row>
    <row r="6931" spans="2:6">
      <c r="B6931" s="59">
        <f t="shared" si="217"/>
        <v>45413</v>
      </c>
      <c r="C6931" s="7">
        <f t="shared" si="216"/>
        <v>45437.333333333328</v>
      </c>
      <c r="D6931" s="7">
        <v>45437.354166666664</v>
      </c>
      <c r="E6931" s="1">
        <v>0</v>
      </c>
      <c r="F6931" s="37">
        <v>2E-3</v>
      </c>
    </row>
    <row r="6932" spans="2:6">
      <c r="B6932" s="59">
        <f t="shared" si="217"/>
        <v>45413</v>
      </c>
      <c r="C6932" s="7">
        <f t="shared" si="216"/>
        <v>45437.354166666664</v>
      </c>
      <c r="D6932" s="7">
        <v>45437.375</v>
      </c>
      <c r="E6932" s="1">
        <v>1E-3</v>
      </c>
      <c r="F6932" s="37">
        <v>2E-3</v>
      </c>
    </row>
    <row r="6933" spans="2:6">
      <c r="B6933" s="59">
        <f t="shared" si="217"/>
        <v>45413</v>
      </c>
      <c r="C6933" s="7">
        <f t="shared" si="216"/>
        <v>45437.375</v>
      </c>
      <c r="D6933" s="7">
        <v>45437.395833333336</v>
      </c>
      <c r="E6933" s="1">
        <v>3.0000000000000001E-3</v>
      </c>
      <c r="F6933" s="37">
        <v>4.0000000000000001E-3</v>
      </c>
    </row>
    <row r="6934" spans="2:6">
      <c r="B6934" s="59">
        <f t="shared" si="217"/>
        <v>45413</v>
      </c>
      <c r="C6934" s="7">
        <f t="shared" si="216"/>
        <v>45437.395833333328</v>
      </c>
      <c r="D6934" s="7">
        <v>45437.416666666664</v>
      </c>
      <c r="E6934" s="1">
        <v>0</v>
      </c>
      <c r="F6934" s="37">
        <v>1E-3</v>
      </c>
    </row>
    <row r="6935" spans="2:6">
      <c r="B6935" s="59">
        <f t="shared" si="217"/>
        <v>45413</v>
      </c>
      <c r="C6935" s="7">
        <f t="shared" si="216"/>
        <v>45437.416666666664</v>
      </c>
      <c r="D6935" s="7">
        <v>45437.4375</v>
      </c>
      <c r="E6935" s="1">
        <v>1E-3</v>
      </c>
      <c r="F6935" s="37">
        <v>6.5000000000000002E-2</v>
      </c>
    </row>
    <row r="6936" spans="2:6">
      <c r="B6936" s="59">
        <f t="shared" si="217"/>
        <v>45413</v>
      </c>
      <c r="C6936" s="7">
        <f t="shared" si="216"/>
        <v>45437.4375</v>
      </c>
      <c r="D6936" s="7">
        <v>45437.458333333336</v>
      </c>
      <c r="E6936" s="1">
        <v>1E-3</v>
      </c>
      <c r="F6936" s="37">
        <v>0.10199999999999999</v>
      </c>
    </row>
    <row r="6937" spans="2:6">
      <c r="B6937" s="59">
        <f t="shared" si="217"/>
        <v>45413</v>
      </c>
      <c r="C6937" s="7">
        <f t="shared" si="216"/>
        <v>45437.458333333328</v>
      </c>
      <c r="D6937" s="7">
        <v>45437.479166666664</v>
      </c>
      <c r="E6937" s="1">
        <v>4.0000000000000001E-3</v>
      </c>
      <c r="F6937" s="37">
        <v>6.4000000000000001E-2</v>
      </c>
    </row>
    <row r="6938" spans="2:6">
      <c r="B6938" s="59">
        <f t="shared" si="217"/>
        <v>45413</v>
      </c>
      <c r="C6938" s="7">
        <f t="shared" si="216"/>
        <v>45437.479166666664</v>
      </c>
      <c r="D6938" s="7">
        <v>45437.5</v>
      </c>
      <c r="E6938" s="1">
        <v>5.0000000000000001E-3</v>
      </c>
      <c r="F6938" s="37">
        <v>1E-3</v>
      </c>
    </row>
    <row r="6939" spans="2:6">
      <c r="B6939" s="59">
        <f t="shared" si="217"/>
        <v>45413</v>
      </c>
      <c r="C6939" s="7">
        <f t="shared" si="216"/>
        <v>45437.5</v>
      </c>
      <c r="D6939" s="7">
        <v>45437.520833333336</v>
      </c>
      <c r="E6939" s="1">
        <v>7.0000000000000001E-3</v>
      </c>
      <c r="F6939" s="37">
        <v>0</v>
      </c>
    </row>
    <row r="6940" spans="2:6">
      <c r="B6940" s="59">
        <f t="shared" si="217"/>
        <v>45413</v>
      </c>
      <c r="C6940" s="7">
        <f t="shared" si="216"/>
        <v>45437.520833333328</v>
      </c>
      <c r="D6940" s="7">
        <v>45437.541666666664</v>
      </c>
      <c r="E6940" s="1">
        <v>5.0000000000000001E-3</v>
      </c>
      <c r="F6940" s="37">
        <v>2E-3</v>
      </c>
    </row>
    <row r="6941" spans="2:6">
      <c r="B6941" s="59">
        <f t="shared" si="217"/>
        <v>45413</v>
      </c>
      <c r="C6941" s="7">
        <f t="shared" si="216"/>
        <v>45437.541666666664</v>
      </c>
      <c r="D6941" s="7">
        <v>45437.5625</v>
      </c>
      <c r="E6941" s="1">
        <v>2E-3</v>
      </c>
      <c r="F6941" s="37">
        <v>4.0000000000000001E-3</v>
      </c>
    </row>
    <row r="6942" spans="2:6">
      <c r="B6942" s="59">
        <f t="shared" si="217"/>
        <v>45413</v>
      </c>
      <c r="C6942" s="7">
        <f t="shared" si="216"/>
        <v>45437.5625</v>
      </c>
      <c r="D6942" s="7">
        <v>45437.583333333336</v>
      </c>
      <c r="E6942" s="1">
        <v>2E-3</v>
      </c>
      <c r="F6942" s="37">
        <v>0.255</v>
      </c>
    </row>
    <row r="6943" spans="2:6">
      <c r="B6943" s="59">
        <f t="shared" si="217"/>
        <v>45413</v>
      </c>
      <c r="C6943" s="7">
        <f t="shared" si="216"/>
        <v>45437.583333333328</v>
      </c>
      <c r="D6943" s="7">
        <v>45437.604166666664</v>
      </c>
      <c r="E6943" s="1">
        <v>0</v>
      </c>
      <c r="F6943" s="37">
        <v>1.0620000000000001</v>
      </c>
    </row>
    <row r="6944" spans="2:6">
      <c r="B6944" s="59">
        <f t="shared" si="217"/>
        <v>45413</v>
      </c>
      <c r="C6944" s="7">
        <f t="shared" si="216"/>
        <v>45437.604166666664</v>
      </c>
      <c r="D6944" s="7">
        <v>45437.625</v>
      </c>
      <c r="E6944" s="1">
        <v>0</v>
      </c>
      <c r="F6944" s="37">
        <v>2.0619999999999998</v>
      </c>
    </row>
    <row r="6945" spans="2:6">
      <c r="B6945" s="59">
        <f t="shared" si="217"/>
        <v>45413</v>
      </c>
      <c r="C6945" s="7">
        <f t="shared" si="216"/>
        <v>45437.625</v>
      </c>
      <c r="D6945" s="7">
        <v>45437.645833333336</v>
      </c>
      <c r="E6945" s="1">
        <v>0</v>
      </c>
      <c r="F6945" s="37">
        <v>1.8720000000000001</v>
      </c>
    </row>
    <row r="6946" spans="2:6">
      <c r="B6946" s="59">
        <f t="shared" si="217"/>
        <v>45413</v>
      </c>
      <c r="C6946" s="7">
        <f t="shared" si="216"/>
        <v>45437.645833333328</v>
      </c>
      <c r="D6946" s="7">
        <v>45437.666666666664</v>
      </c>
      <c r="E6946" s="1">
        <v>0</v>
      </c>
      <c r="F6946" s="37">
        <v>1.117</v>
      </c>
    </row>
    <row r="6947" spans="2:6">
      <c r="B6947" s="59">
        <f t="shared" si="217"/>
        <v>45413</v>
      </c>
      <c r="C6947" s="7">
        <f t="shared" si="216"/>
        <v>45437.666666666664</v>
      </c>
      <c r="D6947" s="7">
        <v>45437.6875</v>
      </c>
      <c r="E6947" s="1">
        <v>0</v>
      </c>
      <c r="F6947" s="37">
        <v>1.4410000000000001</v>
      </c>
    </row>
    <row r="6948" spans="2:6">
      <c r="B6948" s="59">
        <f t="shared" si="217"/>
        <v>45413</v>
      </c>
      <c r="C6948" s="7">
        <f t="shared" si="216"/>
        <v>45437.6875</v>
      </c>
      <c r="D6948" s="7">
        <v>45437.708333333336</v>
      </c>
      <c r="E6948" s="1">
        <v>0</v>
      </c>
      <c r="F6948" s="37">
        <v>1.073</v>
      </c>
    </row>
    <row r="6949" spans="2:6">
      <c r="B6949" s="59">
        <f t="shared" si="217"/>
        <v>45413</v>
      </c>
      <c r="C6949" s="7">
        <f t="shared" si="216"/>
        <v>45437.708333333328</v>
      </c>
      <c r="D6949" s="7">
        <v>45437.729166666664</v>
      </c>
      <c r="E6949" s="1">
        <v>0</v>
      </c>
      <c r="F6949" s="37">
        <v>0.79</v>
      </c>
    </row>
    <row r="6950" spans="2:6">
      <c r="B6950" s="59">
        <f t="shared" si="217"/>
        <v>45413</v>
      </c>
      <c r="C6950" s="7">
        <f t="shared" si="216"/>
        <v>45437.729166666664</v>
      </c>
      <c r="D6950" s="7">
        <v>45437.75</v>
      </c>
      <c r="E6950" s="1">
        <v>0</v>
      </c>
      <c r="F6950" s="37">
        <v>0.91400000000000003</v>
      </c>
    </row>
    <row r="6951" spans="2:6">
      <c r="B6951" s="59">
        <f t="shared" si="217"/>
        <v>45413</v>
      </c>
      <c r="C6951" s="7">
        <f t="shared" si="216"/>
        <v>45437.75</v>
      </c>
      <c r="D6951" s="7">
        <v>45437.770833333336</v>
      </c>
      <c r="E6951" s="1">
        <v>0</v>
      </c>
      <c r="F6951" s="37">
        <v>0.51</v>
      </c>
    </row>
    <row r="6952" spans="2:6">
      <c r="B6952" s="59">
        <f t="shared" si="217"/>
        <v>45413</v>
      </c>
      <c r="C6952" s="7">
        <f t="shared" si="216"/>
        <v>45437.770833333328</v>
      </c>
      <c r="D6952" s="7">
        <v>45437.791666666664</v>
      </c>
      <c r="E6952" s="1">
        <v>1E-3</v>
      </c>
      <c r="F6952" s="37">
        <v>3.5000000000000003E-2</v>
      </c>
    </row>
    <row r="6953" spans="2:6">
      <c r="B6953" s="59">
        <f t="shared" si="217"/>
        <v>45413</v>
      </c>
      <c r="C6953" s="7">
        <f t="shared" si="216"/>
        <v>45437.791666666664</v>
      </c>
      <c r="D6953" s="7">
        <v>45437.8125</v>
      </c>
      <c r="E6953" s="1">
        <v>1E-3</v>
      </c>
      <c r="F6953" s="37">
        <v>5.8999999999999997E-2</v>
      </c>
    </row>
    <row r="6954" spans="2:6">
      <c r="B6954" s="59">
        <f t="shared" si="217"/>
        <v>45413</v>
      </c>
      <c r="C6954" s="7">
        <f t="shared" si="216"/>
        <v>45437.8125</v>
      </c>
      <c r="D6954" s="7">
        <v>45437.833333333336</v>
      </c>
      <c r="E6954" s="1">
        <v>0</v>
      </c>
      <c r="F6954" s="37">
        <v>2.5999999999999999E-2</v>
      </c>
    </row>
    <row r="6955" spans="2:6">
      <c r="B6955" s="59">
        <f t="shared" si="217"/>
        <v>45413</v>
      </c>
      <c r="C6955" s="7">
        <f t="shared" si="216"/>
        <v>45437.833333333328</v>
      </c>
      <c r="D6955" s="7">
        <v>45437.854166666664</v>
      </c>
      <c r="E6955" s="1">
        <v>0</v>
      </c>
      <c r="F6955" s="37">
        <v>0</v>
      </c>
    </row>
    <row r="6956" spans="2:6">
      <c r="B6956" s="59">
        <f t="shared" si="217"/>
        <v>45413</v>
      </c>
      <c r="C6956" s="7">
        <f t="shared" si="216"/>
        <v>45437.854166666664</v>
      </c>
      <c r="D6956" s="7">
        <v>45437.875</v>
      </c>
      <c r="E6956" s="1">
        <v>1E-3</v>
      </c>
      <c r="F6956" s="37">
        <v>0</v>
      </c>
    </row>
    <row r="6957" spans="2:6">
      <c r="B6957" s="59">
        <f t="shared" si="217"/>
        <v>45413</v>
      </c>
      <c r="C6957" s="7">
        <f t="shared" si="216"/>
        <v>45437.875</v>
      </c>
      <c r="D6957" s="7">
        <v>45437.895833333336</v>
      </c>
      <c r="E6957" s="1">
        <v>1E-3</v>
      </c>
      <c r="F6957" s="37">
        <v>0</v>
      </c>
    </row>
    <row r="6958" spans="2:6">
      <c r="B6958" s="59">
        <f t="shared" si="217"/>
        <v>45413</v>
      </c>
      <c r="C6958" s="7">
        <f t="shared" si="216"/>
        <v>45437.895833333328</v>
      </c>
      <c r="D6958" s="7">
        <v>45437.916666666664</v>
      </c>
      <c r="E6958" s="1">
        <v>0</v>
      </c>
      <c r="F6958" s="37">
        <v>0</v>
      </c>
    </row>
    <row r="6959" spans="2:6">
      <c r="B6959" s="59">
        <f t="shared" si="217"/>
        <v>45413</v>
      </c>
      <c r="C6959" s="7">
        <f t="shared" si="216"/>
        <v>45437.916666666664</v>
      </c>
      <c r="D6959" s="7">
        <v>45437.9375</v>
      </c>
      <c r="E6959" s="1">
        <v>0</v>
      </c>
      <c r="F6959" s="37">
        <v>1E-3</v>
      </c>
    </row>
    <row r="6960" spans="2:6">
      <c r="B6960" s="59">
        <f t="shared" si="217"/>
        <v>45413</v>
      </c>
      <c r="C6960" s="7">
        <f t="shared" si="216"/>
        <v>45437.9375</v>
      </c>
      <c r="D6960" s="7">
        <v>45437.958333333336</v>
      </c>
      <c r="E6960" s="1">
        <v>1E-3</v>
      </c>
      <c r="F6960" s="37">
        <v>0</v>
      </c>
    </row>
    <row r="6961" spans="2:6">
      <c r="B6961" s="59">
        <f t="shared" si="217"/>
        <v>45413</v>
      </c>
      <c r="C6961" s="7">
        <f t="shared" si="216"/>
        <v>45437.958333333328</v>
      </c>
      <c r="D6961" s="7">
        <v>45437.979166666664</v>
      </c>
      <c r="E6961" s="1">
        <v>2E-3</v>
      </c>
      <c r="F6961" s="37">
        <v>1E-3</v>
      </c>
    </row>
    <row r="6962" spans="2:6">
      <c r="B6962" s="59">
        <f t="shared" si="217"/>
        <v>45413</v>
      </c>
      <c r="C6962" s="7">
        <f t="shared" si="216"/>
        <v>45437.979166666664</v>
      </c>
      <c r="D6962" s="7">
        <v>45438</v>
      </c>
      <c r="E6962" s="1">
        <v>0</v>
      </c>
      <c r="F6962" s="37">
        <v>0</v>
      </c>
    </row>
    <row r="6963" spans="2:6">
      <c r="B6963" s="59">
        <f t="shared" si="217"/>
        <v>45413</v>
      </c>
      <c r="C6963" s="7">
        <f t="shared" si="216"/>
        <v>45438</v>
      </c>
      <c r="D6963" s="7">
        <v>45438.020833333336</v>
      </c>
      <c r="E6963" s="1">
        <v>0</v>
      </c>
      <c r="F6963" s="37">
        <v>0</v>
      </c>
    </row>
    <row r="6964" spans="2:6">
      <c r="B6964" s="59">
        <f t="shared" si="217"/>
        <v>45413</v>
      </c>
      <c r="C6964" s="7">
        <f t="shared" si="216"/>
        <v>45438.020833333328</v>
      </c>
      <c r="D6964" s="7">
        <v>45438.041666666664</v>
      </c>
      <c r="E6964" s="1">
        <v>1E-3</v>
      </c>
      <c r="F6964" s="37">
        <v>0</v>
      </c>
    </row>
    <row r="6965" spans="2:6">
      <c r="B6965" s="59">
        <f t="shared" si="217"/>
        <v>45413</v>
      </c>
      <c r="C6965" s="7">
        <f t="shared" si="216"/>
        <v>45438.041666666664</v>
      </c>
      <c r="D6965" s="7">
        <v>45438.0625</v>
      </c>
      <c r="E6965" s="1">
        <v>0</v>
      </c>
      <c r="F6965" s="37">
        <v>0</v>
      </c>
    </row>
    <row r="6966" spans="2:6">
      <c r="B6966" s="59">
        <f t="shared" si="217"/>
        <v>45413</v>
      </c>
      <c r="C6966" s="7">
        <f t="shared" si="216"/>
        <v>45438.0625</v>
      </c>
      <c r="D6966" s="7">
        <v>45438.083333333336</v>
      </c>
      <c r="E6966" s="1">
        <v>0</v>
      </c>
      <c r="F6966" s="37">
        <v>1E-3</v>
      </c>
    </row>
    <row r="6967" spans="2:6">
      <c r="B6967" s="59">
        <f t="shared" si="217"/>
        <v>45413</v>
      </c>
      <c r="C6967" s="7">
        <f t="shared" si="216"/>
        <v>45438.083333333328</v>
      </c>
      <c r="D6967" s="7">
        <v>45438.104166666664</v>
      </c>
      <c r="E6967" s="1">
        <v>1E-3</v>
      </c>
      <c r="F6967" s="37">
        <v>0</v>
      </c>
    </row>
    <row r="6968" spans="2:6">
      <c r="B6968" s="59">
        <f t="shared" si="217"/>
        <v>45413</v>
      </c>
      <c r="C6968" s="7">
        <f t="shared" si="216"/>
        <v>45438.104166666664</v>
      </c>
      <c r="D6968" s="7">
        <v>45438.125</v>
      </c>
      <c r="E6968" s="1">
        <v>0</v>
      </c>
      <c r="F6968" s="37">
        <v>0</v>
      </c>
    </row>
    <row r="6969" spans="2:6">
      <c r="B6969" s="59">
        <f t="shared" si="217"/>
        <v>45413</v>
      </c>
      <c r="C6969" s="7">
        <f t="shared" si="216"/>
        <v>45438.125</v>
      </c>
      <c r="D6969" s="7">
        <v>45438.145833333336</v>
      </c>
      <c r="E6969" s="1">
        <v>1E-3</v>
      </c>
      <c r="F6969" s="37">
        <v>0</v>
      </c>
    </row>
    <row r="6970" spans="2:6">
      <c r="B6970" s="59">
        <f t="shared" si="217"/>
        <v>45413</v>
      </c>
      <c r="C6970" s="7">
        <f t="shared" si="216"/>
        <v>45438.145833333328</v>
      </c>
      <c r="D6970" s="7">
        <v>45438.166666666664</v>
      </c>
      <c r="E6970" s="1">
        <v>0</v>
      </c>
      <c r="F6970" s="37">
        <v>0</v>
      </c>
    </row>
    <row r="6971" spans="2:6">
      <c r="B6971" s="59">
        <f t="shared" si="217"/>
        <v>45413</v>
      </c>
      <c r="C6971" s="7">
        <f t="shared" si="216"/>
        <v>45438.166666666664</v>
      </c>
      <c r="D6971" s="7">
        <v>45438.1875</v>
      </c>
      <c r="E6971" s="1">
        <v>0</v>
      </c>
      <c r="F6971" s="37">
        <v>0</v>
      </c>
    </row>
    <row r="6972" spans="2:6">
      <c r="B6972" s="59">
        <f t="shared" si="217"/>
        <v>45413</v>
      </c>
      <c r="C6972" s="7">
        <f t="shared" si="216"/>
        <v>45438.1875</v>
      </c>
      <c r="D6972" s="7">
        <v>45438.208333333336</v>
      </c>
      <c r="E6972" s="1">
        <v>3.0000000000000001E-3</v>
      </c>
      <c r="F6972" s="37">
        <v>1E-3</v>
      </c>
    </row>
    <row r="6973" spans="2:6">
      <c r="B6973" s="59">
        <f t="shared" si="217"/>
        <v>45413</v>
      </c>
      <c r="C6973" s="7">
        <f t="shared" si="216"/>
        <v>45438.208333333328</v>
      </c>
      <c r="D6973" s="7">
        <v>45438.229166666664</v>
      </c>
      <c r="E6973" s="1">
        <v>0</v>
      </c>
      <c r="F6973" s="37">
        <v>0</v>
      </c>
    </row>
    <row r="6974" spans="2:6">
      <c r="B6974" s="59">
        <f t="shared" si="217"/>
        <v>45413</v>
      </c>
      <c r="C6974" s="7">
        <f t="shared" si="216"/>
        <v>45438.229166666664</v>
      </c>
      <c r="D6974" s="7">
        <v>45438.25</v>
      </c>
      <c r="E6974" s="1">
        <v>0</v>
      </c>
      <c r="F6974" s="37">
        <v>0</v>
      </c>
    </row>
    <row r="6975" spans="2:6">
      <c r="B6975" s="59">
        <f t="shared" si="217"/>
        <v>45413</v>
      </c>
      <c r="C6975" s="7">
        <f t="shared" si="216"/>
        <v>45438.25</v>
      </c>
      <c r="D6975" s="7">
        <v>45438.270833333336</v>
      </c>
      <c r="E6975" s="1">
        <v>0</v>
      </c>
      <c r="F6975" s="37">
        <v>0</v>
      </c>
    </row>
    <row r="6976" spans="2:6">
      <c r="B6976" s="59">
        <f t="shared" si="217"/>
        <v>45413</v>
      </c>
      <c r="C6976" s="7">
        <f t="shared" si="216"/>
        <v>45438.270833333328</v>
      </c>
      <c r="D6976" s="7">
        <v>45438.291666666664</v>
      </c>
      <c r="E6976" s="1">
        <v>1E-3</v>
      </c>
      <c r="F6976" s="37">
        <v>0</v>
      </c>
    </row>
    <row r="6977" spans="2:6">
      <c r="B6977" s="59">
        <f t="shared" si="217"/>
        <v>45413</v>
      </c>
      <c r="C6977" s="7">
        <f t="shared" si="216"/>
        <v>45438.291666666664</v>
      </c>
      <c r="D6977" s="7">
        <v>45438.3125</v>
      </c>
      <c r="E6977" s="1">
        <v>3.0000000000000001E-3</v>
      </c>
      <c r="F6977" s="37">
        <v>2E-3</v>
      </c>
    </row>
    <row r="6978" spans="2:6">
      <c r="B6978" s="59">
        <f t="shared" si="217"/>
        <v>45413</v>
      </c>
      <c r="C6978" s="7">
        <f t="shared" si="216"/>
        <v>45438.3125</v>
      </c>
      <c r="D6978" s="7">
        <v>45438.333333333336</v>
      </c>
      <c r="E6978" s="1">
        <v>0</v>
      </c>
      <c r="F6978" s="37">
        <v>0</v>
      </c>
    </row>
    <row r="6979" spans="2:6">
      <c r="B6979" s="59">
        <f t="shared" si="217"/>
        <v>45413</v>
      </c>
      <c r="C6979" s="7">
        <f t="shared" si="216"/>
        <v>45438.333333333328</v>
      </c>
      <c r="D6979" s="7">
        <v>45438.354166666664</v>
      </c>
      <c r="E6979" s="1">
        <v>0</v>
      </c>
      <c r="F6979" s="37">
        <v>1E-3</v>
      </c>
    </row>
    <row r="6980" spans="2:6">
      <c r="B6980" s="59">
        <f t="shared" si="217"/>
        <v>45413</v>
      </c>
      <c r="C6980" s="7">
        <f t="shared" si="216"/>
        <v>45438.354166666664</v>
      </c>
      <c r="D6980" s="7">
        <v>45438.375</v>
      </c>
      <c r="E6980" s="1">
        <v>0</v>
      </c>
      <c r="F6980" s="37">
        <v>0</v>
      </c>
    </row>
    <row r="6981" spans="2:6">
      <c r="B6981" s="59">
        <f t="shared" si="217"/>
        <v>45413</v>
      </c>
      <c r="C6981" s="7">
        <f t="shared" ref="C6981:C7044" si="218">D6981-1/48</f>
        <v>45438.375</v>
      </c>
      <c r="D6981" s="7">
        <v>45438.395833333336</v>
      </c>
      <c r="E6981" s="1">
        <v>0</v>
      </c>
      <c r="F6981" s="37">
        <v>1E-3</v>
      </c>
    </row>
    <row r="6982" spans="2:6">
      <c r="B6982" s="59">
        <f t="shared" ref="B6982:B7045" si="219">DATE(YEAR(C6982),MONTH(C6982),1)</f>
        <v>45413</v>
      </c>
      <c r="C6982" s="7">
        <f t="shared" si="218"/>
        <v>45438.395833333328</v>
      </c>
      <c r="D6982" s="7">
        <v>45438.416666666664</v>
      </c>
      <c r="E6982" s="1">
        <v>0</v>
      </c>
      <c r="F6982" s="37">
        <v>1E-3</v>
      </c>
    </row>
    <row r="6983" spans="2:6">
      <c r="B6983" s="59">
        <f t="shared" si="219"/>
        <v>45413</v>
      </c>
      <c r="C6983" s="7">
        <f t="shared" si="218"/>
        <v>45438.416666666664</v>
      </c>
      <c r="D6983" s="7">
        <v>45438.4375</v>
      </c>
      <c r="E6983" s="1">
        <v>0</v>
      </c>
      <c r="F6983" s="37">
        <v>0</v>
      </c>
    </row>
    <row r="6984" spans="2:6">
      <c r="B6984" s="59">
        <f t="shared" si="219"/>
        <v>45413</v>
      </c>
      <c r="C6984" s="7">
        <f t="shared" si="218"/>
        <v>45438.4375</v>
      </c>
      <c r="D6984" s="7">
        <v>45438.458333333336</v>
      </c>
      <c r="E6984" s="1">
        <v>0</v>
      </c>
      <c r="F6984" s="37">
        <v>0</v>
      </c>
    </row>
    <row r="6985" spans="2:6">
      <c r="B6985" s="59">
        <f t="shared" si="219"/>
        <v>45413</v>
      </c>
      <c r="C6985" s="7">
        <f t="shared" si="218"/>
        <v>45438.458333333328</v>
      </c>
      <c r="D6985" s="7">
        <v>45438.479166666664</v>
      </c>
      <c r="E6985" s="1">
        <v>0</v>
      </c>
      <c r="F6985" s="37">
        <v>1E-3</v>
      </c>
    </row>
    <row r="6986" spans="2:6">
      <c r="B6986" s="59">
        <f t="shared" si="219"/>
        <v>45413</v>
      </c>
      <c r="C6986" s="7">
        <f t="shared" si="218"/>
        <v>45438.479166666664</v>
      </c>
      <c r="D6986" s="7">
        <v>45438.5</v>
      </c>
      <c r="E6986" s="1">
        <v>0</v>
      </c>
      <c r="F6986" s="37">
        <v>0</v>
      </c>
    </row>
    <row r="6987" spans="2:6">
      <c r="B6987" s="59">
        <f t="shared" si="219"/>
        <v>45413</v>
      </c>
      <c r="C6987" s="7">
        <f t="shared" si="218"/>
        <v>45438.5</v>
      </c>
      <c r="D6987" s="7">
        <v>45438.520833333336</v>
      </c>
      <c r="E6987" s="1">
        <v>0</v>
      </c>
      <c r="F6987" s="37">
        <v>1E-3</v>
      </c>
    </row>
    <row r="6988" spans="2:6">
      <c r="B6988" s="59">
        <f t="shared" si="219"/>
        <v>45413</v>
      </c>
      <c r="C6988" s="7">
        <f t="shared" si="218"/>
        <v>45438.520833333328</v>
      </c>
      <c r="D6988" s="7">
        <v>45438.541666666664</v>
      </c>
      <c r="E6988" s="1">
        <v>0</v>
      </c>
      <c r="F6988" s="37">
        <v>0</v>
      </c>
    </row>
    <row r="6989" spans="2:6">
      <c r="B6989" s="59">
        <f t="shared" si="219"/>
        <v>45413</v>
      </c>
      <c r="C6989" s="7">
        <f t="shared" si="218"/>
        <v>45438.541666666664</v>
      </c>
      <c r="D6989" s="7">
        <v>45438.5625</v>
      </c>
      <c r="E6989" s="1">
        <v>0</v>
      </c>
      <c r="F6989" s="37">
        <v>0.22700000000000001</v>
      </c>
    </row>
    <row r="6990" spans="2:6">
      <c r="B6990" s="59">
        <f t="shared" si="219"/>
        <v>45413</v>
      </c>
      <c r="C6990" s="7">
        <f t="shared" si="218"/>
        <v>45438.5625</v>
      </c>
      <c r="D6990" s="7">
        <v>45438.583333333336</v>
      </c>
      <c r="E6990" s="1">
        <v>0</v>
      </c>
      <c r="F6990" s="37">
        <v>1.661</v>
      </c>
    </row>
    <row r="6991" spans="2:6">
      <c r="B6991" s="59">
        <f t="shared" si="219"/>
        <v>45413</v>
      </c>
      <c r="C6991" s="7">
        <f t="shared" si="218"/>
        <v>45438.583333333328</v>
      </c>
      <c r="D6991" s="7">
        <v>45438.604166666664</v>
      </c>
      <c r="E6991" s="1">
        <v>0</v>
      </c>
      <c r="F6991" s="37">
        <v>1.429</v>
      </c>
    </row>
    <row r="6992" spans="2:6">
      <c r="B6992" s="59">
        <f t="shared" si="219"/>
        <v>45413</v>
      </c>
      <c r="C6992" s="7">
        <f t="shared" si="218"/>
        <v>45438.604166666664</v>
      </c>
      <c r="D6992" s="7">
        <v>45438.625</v>
      </c>
      <c r="E6992" s="1">
        <v>0</v>
      </c>
      <c r="F6992" s="37">
        <v>1.071</v>
      </c>
    </row>
    <row r="6993" spans="2:6">
      <c r="B6993" s="59">
        <f t="shared" si="219"/>
        <v>45413</v>
      </c>
      <c r="C6993" s="7">
        <f t="shared" si="218"/>
        <v>45438.625</v>
      </c>
      <c r="D6993" s="7">
        <v>45438.645833333336</v>
      </c>
      <c r="E6993" s="1">
        <v>0</v>
      </c>
      <c r="F6993" s="37">
        <v>0.27200000000000002</v>
      </c>
    </row>
    <row r="6994" spans="2:6">
      <c r="B6994" s="59">
        <f t="shared" si="219"/>
        <v>45413</v>
      </c>
      <c r="C6994" s="7">
        <f t="shared" si="218"/>
        <v>45438.645833333328</v>
      </c>
      <c r="D6994" s="7">
        <v>45438.666666666664</v>
      </c>
      <c r="E6994" s="1">
        <v>1E-3</v>
      </c>
      <c r="F6994" s="37">
        <v>0</v>
      </c>
    </row>
    <row r="6995" spans="2:6">
      <c r="B6995" s="59">
        <f t="shared" si="219"/>
        <v>45413</v>
      </c>
      <c r="C6995" s="7">
        <f t="shared" si="218"/>
        <v>45438.666666666664</v>
      </c>
      <c r="D6995" s="7">
        <v>45438.6875</v>
      </c>
      <c r="E6995" s="1">
        <v>0</v>
      </c>
      <c r="F6995" s="37">
        <v>0.61899999999999999</v>
      </c>
    </row>
    <row r="6996" spans="2:6">
      <c r="B6996" s="59">
        <f t="shared" si="219"/>
        <v>45413</v>
      </c>
      <c r="C6996" s="7">
        <f t="shared" si="218"/>
        <v>45438.6875</v>
      </c>
      <c r="D6996" s="7">
        <v>45438.708333333336</v>
      </c>
      <c r="E6996" s="1">
        <v>0</v>
      </c>
      <c r="F6996" s="37">
        <v>0.83799999999999997</v>
      </c>
    </row>
    <row r="6997" spans="2:6">
      <c r="B6997" s="59">
        <f t="shared" si="219"/>
        <v>45413</v>
      </c>
      <c r="C6997" s="7">
        <f t="shared" si="218"/>
        <v>45438.708333333328</v>
      </c>
      <c r="D6997" s="7">
        <v>45438.729166666664</v>
      </c>
      <c r="E6997" s="1">
        <v>0</v>
      </c>
      <c r="F6997" s="37">
        <v>0.53100000000000003</v>
      </c>
    </row>
    <row r="6998" spans="2:6">
      <c r="B6998" s="59">
        <f t="shared" si="219"/>
        <v>45413</v>
      </c>
      <c r="C6998" s="7">
        <f t="shared" si="218"/>
        <v>45438.729166666664</v>
      </c>
      <c r="D6998" s="7">
        <v>45438.75</v>
      </c>
      <c r="E6998" s="1">
        <v>0</v>
      </c>
      <c r="F6998" s="37">
        <v>0.436</v>
      </c>
    </row>
    <row r="6999" spans="2:6">
      <c r="B6999" s="59">
        <f t="shared" si="219"/>
        <v>45413</v>
      </c>
      <c r="C6999" s="7">
        <f t="shared" si="218"/>
        <v>45438.75</v>
      </c>
      <c r="D6999" s="7">
        <v>45438.770833333336</v>
      </c>
      <c r="E6999" s="1">
        <v>0</v>
      </c>
      <c r="F6999" s="37">
        <v>0.21</v>
      </c>
    </row>
    <row r="7000" spans="2:6">
      <c r="B7000" s="59">
        <f t="shared" si="219"/>
        <v>45413</v>
      </c>
      <c r="C7000" s="7">
        <f t="shared" si="218"/>
        <v>45438.770833333328</v>
      </c>
      <c r="D7000" s="7">
        <v>45438.791666666664</v>
      </c>
      <c r="E7000" s="1">
        <v>0</v>
      </c>
      <c r="F7000" s="37">
        <v>0.28000000000000003</v>
      </c>
    </row>
    <row r="7001" spans="2:6">
      <c r="B7001" s="59">
        <f t="shared" si="219"/>
        <v>45413</v>
      </c>
      <c r="C7001" s="7">
        <f t="shared" si="218"/>
        <v>45438.791666666664</v>
      </c>
      <c r="D7001" s="7">
        <v>45438.8125</v>
      </c>
      <c r="E7001" s="1">
        <v>1E-3</v>
      </c>
      <c r="F7001" s="37">
        <v>0.02</v>
      </c>
    </row>
    <row r="7002" spans="2:6">
      <c r="B7002" s="59">
        <f t="shared" si="219"/>
        <v>45413</v>
      </c>
      <c r="C7002" s="7">
        <f t="shared" si="218"/>
        <v>45438.8125</v>
      </c>
      <c r="D7002" s="7">
        <v>45438.833333333336</v>
      </c>
      <c r="E7002" s="1">
        <v>0</v>
      </c>
      <c r="F7002" s="37">
        <v>1E-3</v>
      </c>
    </row>
    <row r="7003" spans="2:6">
      <c r="B7003" s="59">
        <f t="shared" si="219"/>
        <v>45413</v>
      </c>
      <c r="C7003" s="7">
        <f t="shared" si="218"/>
        <v>45438.833333333328</v>
      </c>
      <c r="D7003" s="7">
        <v>45438.854166666664</v>
      </c>
      <c r="E7003" s="1">
        <v>0</v>
      </c>
      <c r="F7003" s="37">
        <v>2E-3</v>
      </c>
    </row>
    <row r="7004" spans="2:6">
      <c r="B7004" s="59">
        <f t="shared" si="219"/>
        <v>45413</v>
      </c>
      <c r="C7004" s="7">
        <f t="shared" si="218"/>
        <v>45438.854166666664</v>
      </c>
      <c r="D7004" s="7">
        <v>45438.875</v>
      </c>
      <c r="E7004" s="1">
        <v>0</v>
      </c>
      <c r="F7004" s="37">
        <v>2E-3</v>
      </c>
    </row>
    <row r="7005" spans="2:6">
      <c r="B7005" s="59">
        <f t="shared" si="219"/>
        <v>45413</v>
      </c>
      <c r="C7005" s="7">
        <f t="shared" si="218"/>
        <v>45438.875</v>
      </c>
      <c r="D7005" s="7">
        <v>45438.895833333336</v>
      </c>
      <c r="E7005" s="1">
        <v>0</v>
      </c>
      <c r="F7005" s="37">
        <v>1E-3</v>
      </c>
    </row>
    <row r="7006" spans="2:6">
      <c r="B7006" s="59">
        <f t="shared" si="219"/>
        <v>45413</v>
      </c>
      <c r="C7006" s="7">
        <f t="shared" si="218"/>
        <v>45438.895833333328</v>
      </c>
      <c r="D7006" s="7">
        <v>45438.916666666664</v>
      </c>
      <c r="E7006" s="1">
        <v>4.0000000000000001E-3</v>
      </c>
      <c r="F7006" s="37">
        <v>3.0000000000000001E-3</v>
      </c>
    </row>
    <row r="7007" spans="2:6">
      <c r="B7007" s="59">
        <f t="shared" si="219"/>
        <v>45413</v>
      </c>
      <c r="C7007" s="7">
        <f t="shared" si="218"/>
        <v>45438.916666666664</v>
      </c>
      <c r="D7007" s="7">
        <v>45438.9375</v>
      </c>
      <c r="E7007" s="1">
        <v>3.0000000000000001E-3</v>
      </c>
      <c r="F7007" s="37">
        <v>8.0000000000000002E-3</v>
      </c>
    </row>
    <row r="7008" spans="2:6">
      <c r="B7008" s="59">
        <f t="shared" si="219"/>
        <v>45413</v>
      </c>
      <c r="C7008" s="7">
        <f t="shared" si="218"/>
        <v>45438.9375</v>
      </c>
      <c r="D7008" s="7">
        <v>45438.958333333336</v>
      </c>
      <c r="E7008" s="1">
        <v>1E-3</v>
      </c>
      <c r="F7008" s="37">
        <v>3.0000000000000001E-3</v>
      </c>
    </row>
    <row r="7009" spans="2:6">
      <c r="B7009" s="59">
        <f t="shared" si="219"/>
        <v>45413</v>
      </c>
      <c r="C7009" s="7">
        <f t="shared" si="218"/>
        <v>45438.958333333328</v>
      </c>
      <c r="D7009" s="7">
        <v>45438.979166666664</v>
      </c>
      <c r="E7009" s="1">
        <v>1E-3</v>
      </c>
      <c r="F7009" s="37">
        <v>0</v>
      </c>
    </row>
    <row r="7010" spans="2:6">
      <c r="B7010" s="59">
        <f t="shared" si="219"/>
        <v>45413</v>
      </c>
      <c r="C7010" s="7">
        <f t="shared" si="218"/>
        <v>45438.979166666664</v>
      </c>
      <c r="D7010" s="7">
        <v>45439</v>
      </c>
      <c r="E7010" s="1">
        <v>2E-3</v>
      </c>
      <c r="F7010" s="37">
        <v>1E-3</v>
      </c>
    </row>
    <row r="7011" spans="2:6">
      <c r="B7011" s="59">
        <f t="shared" si="219"/>
        <v>45413</v>
      </c>
      <c r="C7011" s="7">
        <f t="shared" si="218"/>
        <v>45439</v>
      </c>
      <c r="D7011" s="7">
        <v>45439.020833333336</v>
      </c>
      <c r="E7011" s="1">
        <v>0</v>
      </c>
      <c r="F7011" s="37">
        <v>2E-3</v>
      </c>
    </row>
    <row r="7012" spans="2:6">
      <c r="B7012" s="59">
        <f t="shared" si="219"/>
        <v>45413</v>
      </c>
      <c r="C7012" s="7">
        <f t="shared" si="218"/>
        <v>45439.020833333328</v>
      </c>
      <c r="D7012" s="7">
        <v>45439.041666666664</v>
      </c>
      <c r="E7012" s="1">
        <v>0</v>
      </c>
      <c r="F7012" s="37">
        <v>2E-3</v>
      </c>
    </row>
    <row r="7013" spans="2:6">
      <c r="B7013" s="59">
        <f t="shared" si="219"/>
        <v>45413</v>
      </c>
      <c r="C7013" s="7">
        <f t="shared" si="218"/>
        <v>45439.041666666664</v>
      </c>
      <c r="D7013" s="7">
        <v>45439.0625</v>
      </c>
      <c r="E7013" s="1">
        <v>0</v>
      </c>
      <c r="F7013" s="37">
        <v>2E-3</v>
      </c>
    </row>
    <row r="7014" spans="2:6">
      <c r="B7014" s="59">
        <f t="shared" si="219"/>
        <v>45413</v>
      </c>
      <c r="C7014" s="7">
        <f t="shared" si="218"/>
        <v>45439.0625</v>
      </c>
      <c r="D7014" s="7">
        <v>45439.083333333336</v>
      </c>
      <c r="E7014" s="1">
        <v>0</v>
      </c>
      <c r="F7014" s="37">
        <v>2E-3</v>
      </c>
    </row>
    <row r="7015" spans="2:6">
      <c r="B7015" s="59">
        <f t="shared" si="219"/>
        <v>45413</v>
      </c>
      <c r="C7015" s="7">
        <f t="shared" si="218"/>
        <v>45439.083333333328</v>
      </c>
      <c r="D7015" s="7">
        <v>45439.104166666664</v>
      </c>
      <c r="E7015" s="1">
        <v>0</v>
      </c>
      <c r="F7015" s="37">
        <v>2E-3</v>
      </c>
    </row>
    <row r="7016" spans="2:6">
      <c r="B7016" s="59">
        <f t="shared" si="219"/>
        <v>45413</v>
      </c>
      <c r="C7016" s="7">
        <f t="shared" si="218"/>
        <v>45439.104166666664</v>
      </c>
      <c r="D7016" s="7">
        <v>45439.125</v>
      </c>
      <c r="E7016" s="1">
        <v>0</v>
      </c>
      <c r="F7016" s="37">
        <v>1E-3</v>
      </c>
    </row>
    <row r="7017" spans="2:6">
      <c r="B7017" s="59">
        <f t="shared" si="219"/>
        <v>45413</v>
      </c>
      <c r="C7017" s="7">
        <f t="shared" si="218"/>
        <v>45439.125</v>
      </c>
      <c r="D7017" s="7">
        <v>45439.145833333336</v>
      </c>
      <c r="E7017" s="1">
        <v>0</v>
      </c>
      <c r="F7017" s="37">
        <v>1E-3</v>
      </c>
    </row>
    <row r="7018" spans="2:6">
      <c r="B7018" s="59">
        <f t="shared" si="219"/>
        <v>45413</v>
      </c>
      <c r="C7018" s="7">
        <f t="shared" si="218"/>
        <v>45439.145833333328</v>
      </c>
      <c r="D7018" s="7">
        <v>45439.166666666664</v>
      </c>
      <c r="E7018" s="1">
        <v>0</v>
      </c>
      <c r="F7018" s="37">
        <v>2E-3</v>
      </c>
    </row>
    <row r="7019" spans="2:6">
      <c r="B7019" s="59">
        <f t="shared" si="219"/>
        <v>45413</v>
      </c>
      <c r="C7019" s="7">
        <f t="shared" si="218"/>
        <v>45439.166666666664</v>
      </c>
      <c r="D7019" s="7">
        <v>45439.1875</v>
      </c>
      <c r="E7019" s="1">
        <v>0</v>
      </c>
      <c r="F7019" s="37">
        <v>1E-3</v>
      </c>
    </row>
    <row r="7020" spans="2:6">
      <c r="B7020" s="59">
        <f t="shared" si="219"/>
        <v>45413</v>
      </c>
      <c r="C7020" s="7">
        <f t="shared" si="218"/>
        <v>45439.1875</v>
      </c>
      <c r="D7020" s="7">
        <v>45439.208333333336</v>
      </c>
      <c r="E7020" s="1">
        <v>0</v>
      </c>
      <c r="F7020" s="37">
        <v>1E-3</v>
      </c>
    </row>
    <row r="7021" spans="2:6">
      <c r="B7021" s="59">
        <f t="shared" si="219"/>
        <v>45413</v>
      </c>
      <c r="C7021" s="7">
        <f t="shared" si="218"/>
        <v>45439.208333333328</v>
      </c>
      <c r="D7021" s="7">
        <v>45439.229166666664</v>
      </c>
      <c r="E7021" s="1">
        <v>0</v>
      </c>
      <c r="F7021" s="37">
        <v>2E-3</v>
      </c>
    </row>
    <row r="7022" spans="2:6">
      <c r="B7022" s="59">
        <f t="shared" si="219"/>
        <v>45413</v>
      </c>
      <c r="C7022" s="7">
        <f t="shared" si="218"/>
        <v>45439.229166666664</v>
      </c>
      <c r="D7022" s="7">
        <v>45439.25</v>
      </c>
      <c r="E7022" s="1">
        <v>2E-3</v>
      </c>
      <c r="F7022" s="37">
        <v>1E-3</v>
      </c>
    </row>
    <row r="7023" spans="2:6">
      <c r="B7023" s="59">
        <f t="shared" si="219"/>
        <v>45413</v>
      </c>
      <c r="C7023" s="7">
        <f t="shared" si="218"/>
        <v>45439.25</v>
      </c>
      <c r="D7023" s="7">
        <v>45439.270833333336</v>
      </c>
      <c r="E7023" s="1">
        <v>0</v>
      </c>
      <c r="F7023" s="37">
        <v>1E-3</v>
      </c>
    </row>
    <row r="7024" spans="2:6">
      <c r="B7024" s="59">
        <f t="shared" si="219"/>
        <v>45413</v>
      </c>
      <c r="C7024" s="7">
        <f t="shared" si="218"/>
        <v>45439.270833333328</v>
      </c>
      <c r="D7024" s="7">
        <v>45439.291666666664</v>
      </c>
      <c r="E7024" s="1">
        <v>1E-3</v>
      </c>
      <c r="F7024" s="37">
        <v>0</v>
      </c>
    </row>
    <row r="7025" spans="2:6">
      <c r="B7025" s="59">
        <f t="shared" si="219"/>
        <v>45413</v>
      </c>
      <c r="C7025" s="7">
        <f t="shared" si="218"/>
        <v>45439.291666666664</v>
      </c>
      <c r="D7025" s="7">
        <v>45439.3125</v>
      </c>
      <c r="E7025" s="1">
        <v>0</v>
      </c>
      <c r="F7025" s="37">
        <v>1E-3</v>
      </c>
    </row>
    <row r="7026" spans="2:6">
      <c r="B7026" s="59">
        <f t="shared" si="219"/>
        <v>45413</v>
      </c>
      <c r="C7026" s="7">
        <f t="shared" si="218"/>
        <v>45439.3125</v>
      </c>
      <c r="D7026" s="7">
        <v>45439.333333333336</v>
      </c>
      <c r="E7026" s="1">
        <v>2E-3</v>
      </c>
      <c r="F7026" s="37">
        <v>4.0000000000000001E-3</v>
      </c>
    </row>
    <row r="7027" spans="2:6">
      <c r="B7027" s="59">
        <f t="shared" si="219"/>
        <v>45413</v>
      </c>
      <c r="C7027" s="7">
        <f t="shared" si="218"/>
        <v>45439.333333333328</v>
      </c>
      <c r="D7027" s="7">
        <v>45439.354166666664</v>
      </c>
      <c r="E7027" s="1">
        <v>3.0000000000000001E-3</v>
      </c>
      <c r="F7027" s="37">
        <v>2E-3</v>
      </c>
    </row>
    <row r="7028" spans="2:6">
      <c r="B7028" s="59">
        <f t="shared" si="219"/>
        <v>45413</v>
      </c>
      <c r="C7028" s="7">
        <f t="shared" si="218"/>
        <v>45439.354166666664</v>
      </c>
      <c r="D7028" s="7">
        <v>45439.375</v>
      </c>
      <c r="E7028" s="1">
        <v>5.0000000000000001E-3</v>
      </c>
      <c r="F7028" s="37">
        <v>5.0000000000000001E-3</v>
      </c>
    </row>
    <row r="7029" spans="2:6">
      <c r="B7029" s="59">
        <f t="shared" si="219"/>
        <v>45413</v>
      </c>
      <c r="C7029" s="7">
        <f t="shared" si="218"/>
        <v>45439.375</v>
      </c>
      <c r="D7029" s="7">
        <v>45439.395833333336</v>
      </c>
      <c r="E7029" s="1">
        <v>4.0000000000000001E-3</v>
      </c>
      <c r="F7029" s="37">
        <v>0.65300000000000002</v>
      </c>
    </row>
    <row r="7030" spans="2:6">
      <c r="B7030" s="59">
        <f t="shared" si="219"/>
        <v>45413</v>
      </c>
      <c r="C7030" s="7">
        <f t="shared" si="218"/>
        <v>45439.395833333328</v>
      </c>
      <c r="D7030" s="7">
        <v>45439.416666666664</v>
      </c>
      <c r="E7030" s="1">
        <v>0</v>
      </c>
      <c r="F7030" s="37">
        <v>1.3959999999999999</v>
      </c>
    </row>
    <row r="7031" spans="2:6">
      <c r="B7031" s="59">
        <f t="shared" si="219"/>
        <v>45413</v>
      </c>
      <c r="C7031" s="7">
        <f t="shared" si="218"/>
        <v>45439.416666666664</v>
      </c>
      <c r="D7031" s="7">
        <v>45439.4375</v>
      </c>
      <c r="E7031" s="1">
        <v>0</v>
      </c>
      <c r="F7031" s="37">
        <v>1.3620000000000001</v>
      </c>
    </row>
    <row r="7032" spans="2:6">
      <c r="B7032" s="59">
        <f t="shared" si="219"/>
        <v>45413</v>
      </c>
      <c r="C7032" s="7">
        <f t="shared" si="218"/>
        <v>45439.4375</v>
      </c>
      <c r="D7032" s="7">
        <v>45439.458333333336</v>
      </c>
      <c r="E7032" s="1">
        <v>0</v>
      </c>
      <c r="F7032" s="37">
        <v>1.0669999999999999</v>
      </c>
    </row>
    <row r="7033" spans="2:6">
      <c r="B7033" s="59">
        <f t="shared" si="219"/>
        <v>45413</v>
      </c>
      <c r="C7033" s="7">
        <f t="shared" si="218"/>
        <v>45439.458333333328</v>
      </c>
      <c r="D7033" s="7">
        <v>45439.479166666664</v>
      </c>
      <c r="E7033" s="1">
        <v>0</v>
      </c>
      <c r="F7033" s="37">
        <v>1.9630000000000001</v>
      </c>
    </row>
    <row r="7034" spans="2:6">
      <c r="B7034" s="59">
        <f t="shared" si="219"/>
        <v>45413</v>
      </c>
      <c r="C7034" s="7">
        <f t="shared" si="218"/>
        <v>45439.479166666664</v>
      </c>
      <c r="D7034" s="7">
        <v>45439.5</v>
      </c>
      <c r="E7034" s="1">
        <v>1E-3</v>
      </c>
      <c r="F7034" s="37">
        <v>0.23499999999999999</v>
      </c>
    </row>
    <row r="7035" spans="2:6">
      <c r="B7035" s="59">
        <f t="shared" si="219"/>
        <v>45413</v>
      </c>
      <c r="C7035" s="7">
        <f t="shared" si="218"/>
        <v>45439.5</v>
      </c>
      <c r="D7035" s="7">
        <v>45439.520833333336</v>
      </c>
      <c r="E7035" s="1">
        <v>0</v>
      </c>
      <c r="F7035" s="37">
        <v>0.67800000000000005</v>
      </c>
    </row>
    <row r="7036" spans="2:6">
      <c r="B7036" s="59">
        <f t="shared" si="219"/>
        <v>45413</v>
      </c>
      <c r="C7036" s="7">
        <f t="shared" si="218"/>
        <v>45439.520833333328</v>
      </c>
      <c r="D7036" s="7">
        <v>45439.541666666664</v>
      </c>
      <c r="E7036" s="1">
        <v>0</v>
      </c>
      <c r="F7036" s="37">
        <v>0.628</v>
      </c>
    </row>
    <row r="7037" spans="2:6">
      <c r="B7037" s="59">
        <f t="shared" si="219"/>
        <v>45413</v>
      </c>
      <c r="C7037" s="7">
        <f t="shared" si="218"/>
        <v>45439.541666666664</v>
      </c>
      <c r="D7037" s="7">
        <v>45439.5625</v>
      </c>
      <c r="E7037" s="1">
        <v>0</v>
      </c>
      <c r="F7037" s="37">
        <v>0.68600000000000005</v>
      </c>
    </row>
    <row r="7038" spans="2:6">
      <c r="B7038" s="59">
        <f t="shared" si="219"/>
        <v>45413</v>
      </c>
      <c r="C7038" s="7">
        <f t="shared" si="218"/>
        <v>45439.5625</v>
      </c>
      <c r="D7038" s="7">
        <v>45439.583333333336</v>
      </c>
      <c r="E7038" s="1">
        <v>0</v>
      </c>
      <c r="F7038" s="37">
        <v>0.97499999999999998</v>
      </c>
    </row>
    <row r="7039" spans="2:6">
      <c r="B7039" s="59">
        <f t="shared" si="219"/>
        <v>45413</v>
      </c>
      <c r="C7039" s="7">
        <f t="shared" si="218"/>
        <v>45439.583333333328</v>
      </c>
      <c r="D7039" s="7">
        <v>45439.604166666664</v>
      </c>
      <c r="E7039" s="1">
        <v>2E-3</v>
      </c>
      <c r="F7039" s="37">
        <v>0.61599999999999999</v>
      </c>
    </row>
    <row r="7040" spans="2:6">
      <c r="B7040" s="59">
        <f t="shared" si="219"/>
        <v>45413</v>
      </c>
      <c r="C7040" s="7">
        <f t="shared" si="218"/>
        <v>45439.604166666664</v>
      </c>
      <c r="D7040" s="7">
        <v>45439.625</v>
      </c>
      <c r="E7040" s="1">
        <v>0</v>
      </c>
      <c r="F7040" s="37">
        <v>1.4179999999999999</v>
      </c>
    </row>
    <row r="7041" spans="2:6">
      <c r="B7041" s="59">
        <f t="shared" si="219"/>
        <v>45413</v>
      </c>
      <c r="C7041" s="7">
        <f t="shared" si="218"/>
        <v>45439.625</v>
      </c>
      <c r="D7041" s="7">
        <v>45439.645833333336</v>
      </c>
      <c r="E7041" s="1">
        <v>0</v>
      </c>
      <c r="F7041" s="37">
        <v>0.29599999999999999</v>
      </c>
    </row>
    <row r="7042" spans="2:6">
      <c r="B7042" s="59">
        <f t="shared" si="219"/>
        <v>45413</v>
      </c>
      <c r="C7042" s="7">
        <f t="shared" si="218"/>
        <v>45439.645833333328</v>
      </c>
      <c r="D7042" s="7">
        <v>45439.666666666664</v>
      </c>
      <c r="E7042" s="1">
        <v>0</v>
      </c>
      <c r="F7042" s="37">
        <v>0.41699999999999998</v>
      </c>
    </row>
    <row r="7043" spans="2:6">
      <c r="B7043" s="59">
        <f t="shared" si="219"/>
        <v>45413</v>
      </c>
      <c r="C7043" s="7">
        <f t="shared" si="218"/>
        <v>45439.666666666664</v>
      </c>
      <c r="D7043" s="7">
        <v>45439.6875</v>
      </c>
      <c r="E7043" s="1">
        <v>1E-3</v>
      </c>
      <c r="F7043" s="37">
        <v>0.95899999999999996</v>
      </c>
    </row>
    <row r="7044" spans="2:6">
      <c r="B7044" s="59">
        <f t="shared" si="219"/>
        <v>45413</v>
      </c>
      <c r="C7044" s="7">
        <f t="shared" si="218"/>
        <v>45439.6875</v>
      </c>
      <c r="D7044" s="7">
        <v>45439.708333333336</v>
      </c>
      <c r="E7044" s="1">
        <v>0</v>
      </c>
      <c r="F7044" s="37">
        <v>0.215</v>
      </c>
    </row>
    <row r="7045" spans="2:6">
      <c r="B7045" s="59">
        <f t="shared" si="219"/>
        <v>45413</v>
      </c>
      <c r="C7045" s="7">
        <f t="shared" ref="C7045:C7108" si="220">D7045-1/48</f>
        <v>45439.708333333328</v>
      </c>
      <c r="D7045" s="7">
        <v>45439.729166666664</v>
      </c>
      <c r="E7045" s="1">
        <v>0</v>
      </c>
      <c r="F7045" s="37">
        <v>1.127</v>
      </c>
    </row>
    <row r="7046" spans="2:6">
      <c r="B7046" s="59">
        <f t="shared" ref="B7046:B7109" si="221">DATE(YEAR(C7046),MONTH(C7046),1)</f>
        <v>45413</v>
      </c>
      <c r="C7046" s="7">
        <f t="shared" si="220"/>
        <v>45439.729166666664</v>
      </c>
      <c r="D7046" s="7">
        <v>45439.75</v>
      </c>
      <c r="E7046" s="1">
        <v>4.0000000000000001E-3</v>
      </c>
      <c r="F7046" s="37">
        <v>0.33800000000000002</v>
      </c>
    </row>
    <row r="7047" spans="2:6">
      <c r="B7047" s="59">
        <f t="shared" si="221"/>
        <v>45413</v>
      </c>
      <c r="C7047" s="7">
        <f t="shared" si="220"/>
        <v>45439.75</v>
      </c>
      <c r="D7047" s="7">
        <v>45439.770833333336</v>
      </c>
      <c r="E7047" s="1">
        <v>0</v>
      </c>
      <c r="F7047" s="37">
        <v>0.32800000000000001</v>
      </c>
    </row>
    <row r="7048" spans="2:6">
      <c r="B7048" s="59">
        <f t="shared" si="221"/>
        <v>45413</v>
      </c>
      <c r="C7048" s="7">
        <f t="shared" si="220"/>
        <v>45439.770833333328</v>
      </c>
      <c r="D7048" s="7">
        <v>45439.791666666664</v>
      </c>
      <c r="E7048" s="1">
        <v>0</v>
      </c>
      <c r="F7048" s="37">
        <v>0.29099999999999998</v>
      </c>
    </row>
    <row r="7049" spans="2:6">
      <c r="B7049" s="59">
        <f t="shared" si="221"/>
        <v>45413</v>
      </c>
      <c r="C7049" s="7">
        <f t="shared" si="220"/>
        <v>45439.791666666664</v>
      </c>
      <c r="D7049" s="7">
        <v>45439.8125</v>
      </c>
      <c r="E7049" s="1">
        <v>0</v>
      </c>
      <c r="F7049" s="37">
        <v>1.1950000000000001</v>
      </c>
    </row>
    <row r="7050" spans="2:6">
      <c r="B7050" s="59">
        <f t="shared" si="221"/>
        <v>45413</v>
      </c>
      <c r="C7050" s="7">
        <f t="shared" si="220"/>
        <v>45439.8125</v>
      </c>
      <c r="D7050" s="7">
        <v>45439.833333333336</v>
      </c>
      <c r="E7050" s="1">
        <v>0</v>
      </c>
      <c r="F7050" s="37">
        <v>1.169</v>
      </c>
    </row>
    <row r="7051" spans="2:6">
      <c r="B7051" s="59">
        <f t="shared" si="221"/>
        <v>45413</v>
      </c>
      <c r="C7051" s="7">
        <f t="shared" si="220"/>
        <v>45439.833333333328</v>
      </c>
      <c r="D7051" s="7">
        <v>45439.854166666664</v>
      </c>
      <c r="E7051" s="1">
        <v>0</v>
      </c>
      <c r="F7051" s="37">
        <v>0.85199999999999998</v>
      </c>
    </row>
    <row r="7052" spans="2:6">
      <c r="B7052" s="59">
        <f t="shared" si="221"/>
        <v>45413</v>
      </c>
      <c r="C7052" s="7">
        <f t="shared" si="220"/>
        <v>45439.854166666664</v>
      </c>
      <c r="D7052" s="7">
        <v>45439.875</v>
      </c>
      <c r="E7052" s="1">
        <v>0</v>
      </c>
      <c r="F7052" s="37">
        <v>0.217</v>
      </c>
    </row>
    <row r="7053" spans="2:6">
      <c r="B7053" s="59">
        <f t="shared" si="221"/>
        <v>45413</v>
      </c>
      <c r="C7053" s="7">
        <f t="shared" si="220"/>
        <v>45439.875</v>
      </c>
      <c r="D7053" s="7">
        <v>45439.895833333336</v>
      </c>
      <c r="E7053" s="1">
        <v>1E-3</v>
      </c>
      <c r="F7053" s="37">
        <v>0</v>
      </c>
    </row>
    <row r="7054" spans="2:6">
      <c r="B7054" s="59">
        <f t="shared" si="221"/>
        <v>45413</v>
      </c>
      <c r="C7054" s="7">
        <f t="shared" si="220"/>
        <v>45439.895833333328</v>
      </c>
      <c r="D7054" s="7">
        <v>45439.916666666664</v>
      </c>
      <c r="E7054" s="1">
        <v>1E-3</v>
      </c>
      <c r="F7054" s="37">
        <v>0</v>
      </c>
    </row>
    <row r="7055" spans="2:6">
      <c r="B7055" s="59">
        <f t="shared" si="221"/>
        <v>45413</v>
      </c>
      <c r="C7055" s="7">
        <f t="shared" si="220"/>
        <v>45439.916666666664</v>
      </c>
      <c r="D7055" s="7">
        <v>45439.9375</v>
      </c>
      <c r="E7055" s="1">
        <v>4.0000000000000001E-3</v>
      </c>
      <c r="F7055" s="37">
        <v>5.0000000000000001E-3</v>
      </c>
    </row>
    <row r="7056" spans="2:6">
      <c r="B7056" s="59">
        <f t="shared" si="221"/>
        <v>45413</v>
      </c>
      <c r="C7056" s="7">
        <f t="shared" si="220"/>
        <v>45439.9375</v>
      </c>
      <c r="D7056" s="7">
        <v>45439.958333333336</v>
      </c>
      <c r="E7056" s="1">
        <v>2E-3</v>
      </c>
      <c r="F7056" s="37">
        <v>0</v>
      </c>
    </row>
    <row r="7057" spans="2:6">
      <c r="B7057" s="59">
        <f t="shared" si="221"/>
        <v>45413</v>
      </c>
      <c r="C7057" s="7">
        <f t="shared" si="220"/>
        <v>45439.958333333328</v>
      </c>
      <c r="D7057" s="7">
        <v>45439.979166666664</v>
      </c>
      <c r="E7057" s="1">
        <v>2E-3</v>
      </c>
      <c r="F7057" s="37">
        <v>3.0000000000000001E-3</v>
      </c>
    </row>
    <row r="7058" spans="2:6">
      <c r="B7058" s="59">
        <f t="shared" si="221"/>
        <v>45413</v>
      </c>
      <c r="C7058" s="7">
        <f t="shared" si="220"/>
        <v>45439.979166666664</v>
      </c>
      <c r="D7058" s="7">
        <v>45440</v>
      </c>
      <c r="E7058" s="1">
        <v>2E-3</v>
      </c>
      <c r="F7058" s="37">
        <v>1E-3</v>
      </c>
    </row>
    <row r="7059" spans="2:6">
      <c r="B7059" s="59">
        <f t="shared" si="221"/>
        <v>45413</v>
      </c>
      <c r="C7059" s="7">
        <f t="shared" si="220"/>
        <v>45440</v>
      </c>
      <c r="D7059" s="7">
        <v>45440.020833333336</v>
      </c>
      <c r="E7059" s="1">
        <v>2E-3</v>
      </c>
      <c r="F7059" s="37">
        <v>1E-3</v>
      </c>
    </row>
    <row r="7060" spans="2:6">
      <c r="B7060" s="59">
        <f t="shared" si="221"/>
        <v>45413</v>
      </c>
      <c r="C7060" s="7">
        <f t="shared" si="220"/>
        <v>45440.020833333328</v>
      </c>
      <c r="D7060" s="7">
        <v>45440.041666666664</v>
      </c>
      <c r="E7060" s="1">
        <v>0</v>
      </c>
      <c r="F7060" s="37">
        <v>1E-3</v>
      </c>
    </row>
    <row r="7061" spans="2:6">
      <c r="B7061" s="59">
        <f t="shared" si="221"/>
        <v>45413</v>
      </c>
      <c r="C7061" s="7">
        <f t="shared" si="220"/>
        <v>45440.041666666664</v>
      </c>
      <c r="D7061" s="7">
        <v>45440.0625</v>
      </c>
      <c r="E7061" s="1">
        <v>0</v>
      </c>
      <c r="F7061" s="37">
        <v>2E-3</v>
      </c>
    </row>
    <row r="7062" spans="2:6">
      <c r="B7062" s="59">
        <f t="shared" si="221"/>
        <v>45413</v>
      </c>
      <c r="C7062" s="7">
        <f t="shared" si="220"/>
        <v>45440.0625</v>
      </c>
      <c r="D7062" s="7">
        <v>45440.083333333336</v>
      </c>
      <c r="E7062" s="1">
        <v>0</v>
      </c>
      <c r="F7062" s="37">
        <v>1E-3</v>
      </c>
    </row>
    <row r="7063" spans="2:6">
      <c r="B7063" s="59">
        <f t="shared" si="221"/>
        <v>45413</v>
      </c>
      <c r="C7063" s="7">
        <f t="shared" si="220"/>
        <v>45440.083333333328</v>
      </c>
      <c r="D7063" s="7">
        <v>45440.104166666664</v>
      </c>
      <c r="E7063" s="1">
        <v>0</v>
      </c>
      <c r="F7063" s="37">
        <v>1E-3</v>
      </c>
    </row>
    <row r="7064" spans="2:6">
      <c r="B7064" s="59">
        <f t="shared" si="221"/>
        <v>45413</v>
      </c>
      <c r="C7064" s="7">
        <f t="shared" si="220"/>
        <v>45440.104166666664</v>
      </c>
      <c r="D7064" s="7">
        <v>45440.125</v>
      </c>
      <c r="E7064" s="1">
        <v>0</v>
      </c>
      <c r="F7064" s="37">
        <v>2E-3</v>
      </c>
    </row>
    <row r="7065" spans="2:6">
      <c r="B7065" s="59">
        <f t="shared" si="221"/>
        <v>45413</v>
      </c>
      <c r="C7065" s="7">
        <f t="shared" si="220"/>
        <v>45440.125</v>
      </c>
      <c r="D7065" s="7">
        <v>45440.145833333336</v>
      </c>
      <c r="E7065" s="1">
        <v>0</v>
      </c>
      <c r="F7065" s="37">
        <v>1E-3</v>
      </c>
    </row>
    <row r="7066" spans="2:6">
      <c r="B7066" s="59">
        <f t="shared" si="221"/>
        <v>45413</v>
      </c>
      <c r="C7066" s="7">
        <f t="shared" si="220"/>
        <v>45440.145833333328</v>
      </c>
      <c r="D7066" s="7">
        <v>45440.166666666664</v>
      </c>
      <c r="E7066" s="1">
        <v>0</v>
      </c>
      <c r="F7066" s="37">
        <v>2E-3</v>
      </c>
    </row>
    <row r="7067" spans="2:6">
      <c r="B7067" s="59">
        <f t="shared" si="221"/>
        <v>45413</v>
      </c>
      <c r="C7067" s="7">
        <f t="shared" si="220"/>
        <v>45440.166666666664</v>
      </c>
      <c r="D7067" s="7">
        <v>45440.1875</v>
      </c>
      <c r="E7067" s="1">
        <v>0</v>
      </c>
      <c r="F7067" s="37">
        <v>2E-3</v>
      </c>
    </row>
    <row r="7068" spans="2:6">
      <c r="B7068" s="59">
        <f t="shared" si="221"/>
        <v>45413</v>
      </c>
      <c r="C7068" s="7">
        <f t="shared" si="220"/>
        <v>45440.1875</v>
      </c>
      <c r="D7068" s="7">
        <v>45440.208333333336</v>
      </c>
      <c r="E7068" s="1">
        <v>0</v>
      </c>
      <c r="F7068" s="37">
        <v>1E-3</v>
      </c>
    </row>
    <row r="7069" spans="2:6">
      <c r="B7069" s="59">
        <f t="shared" si="221"/>
        <v>45413</v>
      </c>
      <c r="C7069" s="7">
        <f t="shared" si="220"/>
        <v>45440.208333333328</v>
      </c>
      <c r="D7069" s="7">
        <v>45440.229166666664</v>
      </c>
      <c r="E7069" s="1">
        <v>0</v>
      </c>
      <c r="F7069" s="37">
        <v>2E-3</v>
      </c>
    </row>
    <row r="7070" spans="2:6">
      <c r="B7070" s="59">
        <f t="shared" si="221"/>
        <v>45413</v>
      </c>
      <c r="C7070" s="7">
        <f t="shared" si="220"/>
        <v>45440.229166666664</v>
      </c>
      <c r="D7070" s="7">
        <v>45440.25</v>
      </c>
      <c r="E7070" s="1">
        <v>2E-3</v>
      </c>
      <c r="F7070" s="37">
        <v>1E-3</v>
      </c>
    </row>
    <row r="7071" spans="2:6">
      <c r="B7071" s="59">
        <f t="shared" si="221"/>
        <v>45413</v>
      </c>
      <c r="C7071" s="7">
        <f t="shared" si="220"/>
        <v>45440.25</v>
      </c>
      <c r="D7071" s="7">
        <v>45440.270833333336</v>
      </c>
      <c r="E7071" s="1">
        <v>0</v>
      </c>
      <c r="F7071" s="37">
        <v>1E-3</v>
      </c>
    </row>
    <row r="7072" spans="2:6">
      <c r="B7072" s="59">
        <f t="shared" si="221"/>
        <v>45413</v>
      </c>
      <c r="C7072" s="7">
        <f t="shared" si="220"/>
        <v>45440.270833333328</v>
      </c>
      <c r="D7072" s="7">
        <v>45440.291666666664</v>
      </c>
      <c r="E7072" s="1">
        <v>1E-3</v>
      </c>
      <c r="F7072" s="37">
        <v>0</v>
      </c>
    </row>
    <row r="7073" spans="2:6">
      <c r="B7073" s="59">
        <f t="shared" si="221"/>
        <v>45413</v>
      </c>
      <c r="C7073" s="7">
        <f t="shared" si="220"/>
        <v>45440.291666666664</v>
      </c>
      <c r="D7073" s="7">
        <v>45440.3125</v>
      </c>
      <c r="E7073" s="1">
        <v>2E-3</v>
      </c>
      <c r="F7073" s="37">
        <v>1E-3</v>
      </c>
    </row>
    <row r="7074" spans="2:6">
      <c r="B7074" s="59">
        <f t="shared" si="221"/>
        <v>45413</v>
      </c>
      <c r="C7074" s="7">
        <f t="shared" si="220"/>
        <v>45440.3125</v>
      </c>
      <c r="D7074" s="7">
        <v>45440.333333333336</v>
      </c>
      <c r="E7074" s="1">
        <v>3.0000000000000001E-3</v>
      </c>
      <c r="F7074" s="37">
        <v>4.0000000000000001E-3</v>
      </c>
    </row>
    <row r="7075" spans="2:6">
      <c r="B7075" s="59">
        <f t="shared" si="221"/>
        <v>45413</v>
      </c>
      <c r="C7075" s="7">
        <f t="shared" si="220"/>
        <v>45440.333333333328</v>
      </c>
      <c r="D7075" s="7">
        <v>45440.354166666664</v>
      </c>
      <c r="E7075" s="1">
        <v>1E-3</v>
      </c>
      <c r="F7075" s="37">
        <v>2E-3</v>
      </c>
    </row>
    <row r="7076" spans="2:6">
      <c r="B7076" s="59">
        <f t="shared" si="221"/>
        <v>45413</v>
      </c>
      <c r="C7076" s="7">
        <f t="shared" si="220"/>
        <v>45440.354166666664</v>
      </c>
      <c r="D7076" s="7">
        <v>45440.375</v>
      </c>
      <c r="E7076" s="1">
        <v>1E-3</v>
      </c>
      <c r="F7076" s="37">
        <v>2E-3</v>
      </c>
    </row>
    <row r="7077" spans="2:6">
      <c r="B7077" s="59">
        <f t="shared" si="221"/>
        <v>45413</v>
      </c>
      <c r="C7077" s="7">
        <f t="shared" si="220"/>
        <v>45440.375</v>
      </c>
      <c r="D7077" s="7">
        <v>45440.395833333336</v>
      </c>
      <c r="E7077" s="1">
        <v>2E-3</v>
      </c>
      <c r="F7077" s="37">
        <v>0</v>
      </c>
    </row>
    <row r="7078" spans="2:6">
      <c r="B7078" s="59">
        <f t="shared" si="221"/>
        <v>45413</v>
      </c>
      <c r="C7078" s="7">
        <f t="shared" si="220"/>
        <v>45440.395833333328</v>
      </c>
      <c r="D7078" s="7">
        <v>45440.416666666664</v>
      </c>
      <c r="E7078" s="1">
        <v>0</v>
      </c>
      <c r="F7078" s="37">
        <v>0</v>
      </c>
    </row>
    <row r="7079" spans="2:6">
      <c r="B7079" s="59">
        <f t="shared" si="221"/>
        <v>45413</v>
      </c>
      <c r="C7079" s="7">
        <f t="shared" si="220"/>
        <v>45440.416666666664</v>
      </c>
      <c r="D7079" s="7">
        <v>45440.4375</v>
      </c>
      <c r="E7079" s="1">
        <v>2E-3</v>
      </c>
      <c r="F7079" s="37">
        <v>3.0000000000000001E-3</v>
      </c>
    </row>
    <row r="7080" spans="2:6">
      <c r="B7080" s="59">
        <f t="shared" si="221"/>
        <v>45413</v>
      </c>
      <c r="C7080" s="7">
        <f t="shared" si="220"/>
        <v>45440.4375</v>
      </c>
      <c r="D7080" s="7">
        <v>45440.458333333336</v>
      </c>
      <c r="E7080" s="1">
        <v>2E-3</v>
      </c>
      <c r="F7080" s="37">
        <v>2E-3</v>
      </c>
    </row>
    <row r="7081" spans="2:6">
      <c r="B7081" s="59">
        <f t="shared" si="221"/>
        <v>45413</v>
      </c>
      <c r="C7081" s="7">
        <f t="shared" si="220"/>
        <v>45440.458333333328</v>
      </c>
      <c r="D7081" s="7">
        <v>45440.479166666664</v>
      </c>
      <c r="E7081" s="1">
        <v>1E-3</v>
      </c>
      <c r="F7081" s="37">
        <v>3.0000000000000001E-3</v>
      </c>
    </row>
    <row r="7082" spans="2:6">
      <c r="B7082" s="59">
        <f t="shared" si="221"/>
        <v>45413</v>
      </c>
      <c r="C7082" s="7">
        <f t="shared" si="220"/>
        <v>45440.479166666664</v>
      </c>
      <c r="D7082" s="7">
        <v>45440.5</v>
      </c>
      <c r="E7082" s="1">
        <v>1E-3</v>
      </c>
      <c r="F7082" s="37">
        <v>0.90800000000000003</v>
      </c>
    </row>
    <row r="7083" spans="2:6">
      <c r="B7083" s="59">
        <f t="shared" si="221"/>
        <v>45413</v>
      </c>
      <c r="C7083" s="7">
        <f t="shared" si="220"/>
        <v>45440.5</v>
      </c>
      <c r="D7083" s="7">
        <v>45440.520833333336</v>
      </c>
      <c r="E7083" s="1">
        <v>0</v>
      </c>
      <c r="F7083" s="37">
        <v>2.0859999999999999</v>
      </c>
    </row>
    <row r="7084" spans="2:6">
      <c r="B7084" s="59">
        <f t="shared" si="221"/>
        <v>45413</v>
      </c>
      <c r="C7084" s="7">
        <f t="shared" si="220"/>
        <v>45440.520833333328</v>
      </c>
      <c r="D7084" s="7">
        <v>45440.541666666664</v>
      </c>
      <c r="E7084" s="1">
        <v>0</v>
      </c>
      <c r="F7084" s="37">
        <v>1.8859999999999999</v>
      </c>
    </row>
    <row r="7085" spans="2:6">
      <c r="B7085" s="59">
        <f t="shared" si="221"/>
        <v>45413</v>
      </c>
      <c r="C7085" s="7">
        <f t="shared" si="220"/>
        <v>45440.541666666664</v>
      </c>
      <c r="D7085" s="7">
        <v>45440.5625</v>
      </c>
      <c r="E7085" s="1">
        <v>0</v>
      </c>
      <c r="F7085" s="37">
        <v>2.2709999999999999</v>
      </c>
    </row>
    <row r="7086" spans="2:6">
      <c r="B7086" s="59">
        <f t="shared" si="221"/>
        <v>45413</v>
      </c>
      <c r="C7086" s="7">
        <f t="shared" si="220"/>
        <v>45440.5625</v>
      </c>
      <c r="D7086" s="7">
        <v>45440.583333333336</v>
      </c>
      <c r="E7086" s="1">
        <v>0</v>
      </c>
      <c r="F7086" s="37">
        <v>1.8180000000000001</v>
      </c>
    </row>
    <row r="7087" spans="2:6">
      <c r="B7087" s="59">
        <f t="shared" si="221"/>
        <v>45413</v>
      </c>
      <c r="C7087" s="7">
        <f t="shared" si="220"/>
        <v>45440.583333333328</v>
      </c>
      <c r="D7087" s="7">
        <v>45440.604166666664</v>
      </c>
      <c r="E7087" s="1">
        <v>0</v>
      </c>
      <c r="F7087" s="37">
        <v>1.5760000000000001</v>
      </c>
    </row>
    <row r="7088" spans="2:6">
      <c r="B7088" s="59">
        <f t="shared" si="221"/>
        <v>45413</v>
      </c>
      <c r="C7088" s="7">
        <f t="shared" si="220"/>
        <v>45440.604166666664</v>
      </c>
      <c r="D7088" s="7">
        <v>45440.625</v>
      </c>
      <c r="E7088" s="1">
        <v>0</v>
      </c>
      <c r="F7088" s="37">
        <v>1.4139999999999999</v>
      </c>
    </row>
    <row r="7089" spans="2:6">
      <c r="B7089" s="59">
        <f t="shared" si="221"/>
        <v>45413</v>
      </c>
      <c r="C7089" s="7">
        <f t="shared" si="220"/>
        <v>45440.625</v>
      </c>
      <c r="D7089" s="7">
        <v>45440.645833333336</v>
      </c>
      <c r="E7089" s="1">
        <v>0</v>
      </c>
      <c r="F7089" s="37">
        <v>1.696</v>
      </c>
    </row>
    <row r="7090" spans="2:6">
      <c r="B7090" s="59">
        <f t="shared" si="221"/>
        <v>45413</v>
      </c>
      <c r="C7090" s="7">
        <f t="shared" si="220"/>
        <v>45440.645833333328</v>
      </c>
      <c r="D7090" s="7">
        <v>45440.666666666664</v>
      </c>
      <c r="E7090" s="1">
        <v>0</v>
      </c>
      <c r="F7090" s="37">
        <v>1.2909999999999999</v>
      </c>
    </row>
    <row r="7091" spans="2:6">
      <c r="B7091" s="59">
        <f t="shared" si="221"/>
        <v>45413</v>
      </c>
      <c r="C7091" s="7">
        <f t="shared" si="220"/>
        <v>45440.666666666664</v>
      </c>
      <c r="D7091" s="7">
        <v>45440.6875</v>
      </c>
      <c r="E7091" s="1">
        <v>0</v>
      </c>
      <c r="F7091" s="37">
        <v>1.3069999999999999</v>
      </c>
    </row>
    <row r="7092" spans="2:6">
      <c r="B7092" s="59">
        <f t="shared" si="221"/>
        <v>45413</v>
      </c>
      <c r="C7092" s="7">
        <f t="shared" si="220"/>
        <v>45440.6875</v>
      </c>
      <c r="D7092" s="7">
        <v>45440.708333333336</v>
      </c>
      <c r="E7092" s="1">
        <v>0</v>
      </c>
      <c r="F7092" s="37">
        <v>0.90100000000000002</v>
      </c>
    </row>
    <row r="7093" spans="2:6">
      <c r="B7093" s="59">
        <f t="shared" si="221"/>
        <v>45413</v>
      </c>
      <c r="C7093" s="7">
        <f t="shared" si="220"/>
        <v>45440.708333333328</v>
      </c>
      <c r="D7093" s="7">
        <v>45440.729166666664</v>
      </c>
      <c r="E7093" s="1">
        <v>1E-3</v>
      </c>
      <c r="F7093" s="37">
        <v>0.53800000000000003</v>
      </c>
    </row>
    <row r="7094" spans="2:6">
      <c r="B7094" s="59">
        <f t="shared" si="221"/>
        <v>45413</v>
      </c>
      <c r="C7094" s="7">
        <f t="shared" si="220"/>
        <v>45440.729166666664</v>
      </c>
      <c r="D7094" s="7">
        <v>45440.75</v>
      </c>
      <c r="E7094" s="1">
        <v>2E-3</v>
      </c>
      <c r="F7094" s="37">
        <v>0.161</v>
      </c>
    </row>
    <row r="7095" spans="2:6">
      <c r="B7095" s="59">
        <f t="shared" si="221"/>
        <v>45413</v>
      </c>
      <c r="C7095" s="7">
        <f t="shared" si="220"/>
        <v>45440.75</v>
      </c>
      <c r="D7095" s="7">
        <v>45440.770833333336</v>
      </c>
      <c r="E7095" s="1">
        <v>0</v>
      </c>
      <c r="F7095" s="37">
        <v>0.83299999999999996</v>
      </c>
    </row>
    <row r="7096" spans="2:6">
      <c r="B7096" s="59">
        <f t="shared" si="221"/>
        <v>45413</v>
      </c>
      <c r="C7096" s="7">
        <f t="shared" si="220"/>
        <v>45440.770833333328</v>
      </c>
      <c r="D7096" s="7">
        <v>45440.791666666664</v>
      </c>
      <c r="E7096" s="1">
        <v>0</v>
      </c>
      <c r="F7096" s="37">
        <v>0.59499999999999997</v>
      </c>
    </row>
    <row r="7097" spans="2:6">
      <c r="B7097" s="59">
        <f t="shared" si="221"/>
        <v>45413</v>
      </c>
      <c r="C7097" s="7">
        <f t="shared" si="220"/>
        <v>45440.791666666664</v>
      </c>
      <c r="D7097" s="7">
        <v>45440.8125</v>
      </c>
      <c r="E7097" s="1">
        <v>0</v>
      </c>
      <c r="F7097" s="37">
        <v>0.54200000000000004</v>
      </c>
    </row>
    <row r="7098" spans="2:6">
      <c r="B7098" s="59">
        <f t="shared" si="221"/>
        <v>45413</v>
      </c>
      <c r="C7098" s="7">
        <f t="shared" si="220"/>
        <v>45440.8125</v>
      </c>
      <c r="D7098" s="7">
        <v>45440.833333333336</v>
      </c>
      <c r="E7098" s="1">
        <v>1E-3</v>
      </c>
      <c r="F7098" s="37">
        <v>3.4000000000000002E-2</v>
      </c>
    </row>
    <row r="7099" spans="2:6">
      <c r="B7099" s="59">
        <f t="shared" si="221"/>
        <v>45413</v>
      </c>
      <c r="C7099" s="7">
        <f t="shared" si="220"/>
        <v>45440.833333333328</v>
      </c>
      <c r="D7099" s="7">
        <v>45440.854166666664</v>
      </c>
      <c r="E7099" s="1">
        <v>1E-3</v>
      </c>
      <c r="F7099" s="37">
        <v>1E-3</v>
      </c>
    </row>
    <row r="7100" spans="2:6">
      <c r="B7100" s="59">
        <f t="shared" si="221"/>
        <v>45413</v>
      </c>
      <c r="C7100" s="7">
        <f t="shared" si="220"/>
        <v>45440.854166666664</v>
      </c>
      <c r="D7100" s="7">
        <v>45440.875</v>
      </c>
      <c r="E7100" s="1">
        <v>2E-3</v>
      </c>
      <c r="F7100" s="37">
        <v>0</v>
      </c>
    </row>
    <row r="7101" spans="2:6">
      <c r="B7101" s="59">
        <f t="shared" si="221"/>
        <v>45413</v>
      </c>
      <c r="C7101" s="7">
        <f t="shared" si="220"/>
        <v>45440.875</v>
      </c>
      <c r="D7101" s="7">
        <v>45440.895833333336</v>
      </c>
      <c r="E7101" s="1">
        <v>1E-3</v>
      </c>
      <c r="F7101" s="37">
        <v>0</v>
      </c>
    </row>
    <row r="7102" spans="2:6">
      <c r="B7102" s="59">
        <f t="shared" si="221"/>
        <v>45413</v>
      </c>
      <c r="C7102" s="7">
        <f t="shared" si="220"/>
        <v>45440.895833333328</v>
      </c>
      <c r="D7102" s="7">
        <v>45440.916666666664</v>
      </c>
      <c r="E7102" s="1">
        <v>1E-3</v>
      </c>
      <c r="F7102" s="37">
        <v>0</v>
      </c>
    </row>
    <row r="7103" spans="2:6">
      <c r="B7103" s="59">
        <f t="shared" si="221"/>
        <v>45413</v>
      </c>
      <c r="C7103" s="7">
        <f t="shared" si="220"/>
        <v>45440.916666666664</v>
      </c>
      <c r="D7103" s="7">
        <v>45440.9375</v>
      </c>
      <c r="E7103" s="1">
        <v>1E-3</v>
      </c>
      <c r="F7103" s="37">
        <v>0</v>
      </c>
    </row>
    <row r="7104" spans="2:6">
      <c r="B7104" s="59">
        <f t="shared" si="221"/>
        <v>45413</v>
      </c>
      <c r="C7104" s="7">
        <f t="shared" si="220"/>
        <v>45440.9375</v>
      </c>
      <c r="D7104" s="7">
        <v>45440.958333333336</v>
      </c>
      <c r="E7104" s="1">
        <v>0</v>
      </c>
      <c r="F7104" s="37">
        <v>1E-3</v>
      </c>
    </row>
    <row r="7105" spans="2:6">
      <c r="B7105" s="59">
        <f t="shared" si="221"/>
        <v>45413</v>
      </c>
      <c r="C7105" s="7">
        <f t="shared" si="220"/>
        <v>45440.958333333328</v>
      </c>
      <c r="D7105" s="7">
        <v>45440.979166666664</v>
      </c>
      <c r="E7105" s="1">
        <v>0</v>
      </c>
      <c r="F7105" s="37">
        <v>0</v>
      </c>
    </row>
    <row r="7106" spans="2:6">
      <c r="B7106" s="59">
        <f t="shared" si="221"/>
        <v>45413</v>
      </c>
      <c r="C7106" s="7">
        <f t="shared" si="220"/>
        <v>45440.979166666664</v>
      </c>
      <c r="D7106" s="7">
        <v>45441</v>
      </c>
      <c r="E7106" s="1">
        <v>0</v>
      </c>
      <c r="F7106" s="37">
        <v>1E-3</v>
      </c>
    </row>
    <row r="7107" spans="2:6">
      <c r="B7107" s="59">
        <f t="shared" si="221"/>
        <v>45413</v>
      </c>
      <c r="C7107" s="7">
        <f t="shared" si="220"/>
        <v>45441</v>
      </c>
      <c r="D7107" s="7">
        <v>45441.020833333336</v>
      </c>
      <c r="E7107" s="1">
        <v>0</v>
      </c>
      <c r="F7107" s="37">
        <v>1E-3</v>
      </c>
    </row>
    <row r="7108" spans="2:6">
      <c r="B7108" s="59">
        <f t="shared" si="221"/>
        <v>45413</v>
      </c>
      <c r="C7108" s="7">
        <f t="shared" si="220"/>
        <v>45441.020833333328</v>
      </c>
      <c r="D7108" s="7">
        <v>45441.041666666664</v>
      </c>
      <c r="E7108" s="1">
        <v>0</v>
      </c>
      <c r="F7108" s="37">
        <v>1E-3</v>
      </c>
    </row>
    <row r="7109" spans="2:6">
      <c r="B7109" s="59">
        <f t="shared" si="221"/>
        <v>45413</v>
      </c>
      <c r="C7109" s="7">
        <f t="shared" ref="C7109:C7172" si="222">D7109-1/48</f>
        <v>45441.041666666664</v>
      </c>
      <c r="D7109" s="7">
        <v>45441.0625</v>
      </c>
      <c r="E7109" s="1">
        <v>0</v>
      </c>
      <c r="F7109" s="37">
        <v>1E-3</v>
      </c>
    </row>
    <row r="7110" spans="2:6">
      <c r="B7110" s="59">
        <f t="shared" ref="B7110:B7173" si="223">DATE(YEAR(C7110),MONTH(C7110),1)</f>
        <v>45413</v>
      </c>
      <c r="C7110" s="7">
        <f t="shared" si="222"/>
        <v>45441.0625</v>
      </c>
      <c r="D7110" s="7">
        <v>45441.083333333336</v>
      </c>
      <c r="E7110" s="1">
        <v>0</v>
      </c>
      <c r="F7110" s="37">
        <v>1E-3</v>
      </c>
    </row>
    <row r="7111" spans="2:6">
      <c r="B7111" s="59">
        <f t="shared" si="223"/>
        <v>45413</v>
      </c>
      <c r="C7111" s="7">
        <f t="shared" si="222"/>
        <v>45441.083333333328</v>
      </c>
      <c r="D7111" s="7">
        <v>45441.104166666664</v>
      </c>
      <c r="E7111" s="1">
        <v>0</v>
      </c>
      <c r="F7111" s="37">
        <v>1E-3</v>
      </c>
    </row>
    <row r="7112" spans="2:6">
      <c r="B7112" s="59">
        <f t="shared" si="223"/>
        <v>45413</v>
      </c>
      <c r="C7112" s="7">
        <f t="shared" si="222"/>
        <v>45441.104166666664</v>
      </c>
      <c r="D7112" s="7">
        <v>45441.125</v>
      </c>
      <c r="E7112" s="1">
        <v>0</v>
      </c>
      <c r="F7112" s="37">
        <v>2E-3</v>
      </c>
    </row>
    <row r="7113" spans="2:6">
      <c r="B7113" s="59">
        <f t="shared" si="223"/>
        <v>45413</v>
      </c>
      <c r="C7113" s="7">
        <f t="shared" si="222"/>
        <v>45441.125</v>
      </c>
      <c r="D7113" s="7">
        <v>45441.145833333336</v>
      </c>
      <c r="E7113" s="1">
        <v>0</v>
      </c>
      <c r="F7113" s="37">
        <v>0</v>
      </c>
    </row>
    <row r="7114" spans="2:6">
      <c r="B7114" s="59">
        <f t="shared" si="223"/>
        <v>45413</v>
      </c>
      <c r="C7114" s="7">
        <f t="shared" si="222"/>
        <v>45441.145833333328</v>
      </c>
      <c r="D7114" s="7">
        <v>45441.166666666664</v>
      </c>
      <c r="E7114" s="1">
        <v>0</v>
      </c>
      <c r="F7114" s="37">
        <v>1E-3</v>
      </c>
    </row>
    <row r="7115" spans="2:6">
      <c r="B7115" s="59">
        <f t="shared" si="223"/>
        <v>45413</v>
      </c>
      <c r="C7115" s="7">
        <f t="shared" si="222"/>
        <v>45441.166666666664</v>
      </c>
      <c r="D7115" s="7">
        <v>45441.1875</v>
      </c>
      <c r="E7115" s="1">
        <v>0</v>
      </c>
      <c r="F7115" s="37">
        <v>1E-3</v>
      </c>
    </row>
    <row r="7116" spans="2:6">
      <c r="B7116" s="59">
        <f t="shared" si="223"/>
        <v>45413</v>
      </c>
      <c r="C7116" s="7">
        <f t="shared" si="222"/>
        <v>45441.1875</v>
      </c>
      <c r="D7116" s="7">
        <v>45441.208333333336</v>
      </c>
      <c r="E7116" s="1">
        <v>0</v>
      </c>
      <c r="F7116" s="37">
        <v>1E-3</v>
      </c>
    </row>
    <row r="7117" spans="2:6">
      <c r="B7117" s="59">
        <f t="shared" si="223"/>
        <v>45413</v>
      </c>
      <c r="C7117" s="7">
        <f t="shared" si="222"/>
        <v>45441.208333333328</v>
      </c>
      <c r="D7117" s="7">
        <v>45441.229166666664</v>
      </c>
      <c r="E7117" s="1">
        <v>0</v>
      </c>
      <c r="F7117" s="37">
        <v>2E-3</v>
      </c>
    </row>
    <row r="7118" spans="2:6">
      <c r="B7118" s="59">
        <f t="shared" si="223"/>
        <v>45413</v>
      </c>
      <c r="C7118" s="7">
        <f t="shared" si="222"/>
        <v>45441.229166666664</v>
      </c>
      <c r="D7118" s="7">
        <v>45441.25</v>
      </c>
      <c r="E7118" s="1">
        <v>1E-3</v>
      </c>
      <c r="F7118" s="37">
        <v>2E-3</v>
      </c>
    </row>
    <row r="7119" spans="2:6">
      <c r="B7119" s="59">
        <f t="shared" si="223"/>
        <v>45413</v>
      </c>
      <c r="C7119" s="7">
        <f t="shared" si="222"/>
        <v>45441.25</v>
      </c>
      <c r="D7119" s="7">
        <v>45441.270833333336</v>
      </c>
      <c r="E7119" s="1">
        <v>0</v>
      </c>
      <c r="F7119" s="37">
        <v>0</v>
      </c>
    </row>
    <row r="7120" spans="2:6">
      <c r="B7120" s="59">
        <f t="shared" si="223"/>
        <v>45413</v>
      </c>
      <c r="C7120" s="7">
        <f t="shared" si="222"/>
        <v>45441.270833333328</v>
      </c>
      <c r="D7120" s="7">
        <v>45441.291666666664</v>
      </c>
      <c r="E7120" s="1">
        <v>1E-3</v>
      </c>
      <c r="F7120" s="37">
        <v>0</v>
      </c>
    </row>
    <row r="7121" spans="2:6">
      <c r="B7121" s="59">
        <f t="shared" si="223"/>
        <v>45413</v>
      </c>
      <c r="C7121" s="7">
        <f t="shared" si="222"/>
        <v>45441.291666666664</v>
      </c>
      <c r="D7121" s="7">
        <v>45441.3125</v>
      </c>
      <c r="E7121" s="1">
        <v>2E-3</v>
      </c>
      <c r="F7121" s="37">
        <v>2E-3</v>
      </c>
    </row>
    <row r="7122" spans="2:6">
      <c r="B7122" s="59">
        <f t="shared" si="223"/>
        <v>45413</v>
      </c>
      <c r="C7122" s="7">
        <f t="shared" si="222"/>
        <v>45441.3125</v>
      </c>
      <c r="D7122" s="7">
        <v>45441.333333333336</v>
      </c>
      <c r="E7122" s="1">
        <v>3.0000000000000001E-3</v>
      </c>
      <c r="F7122" s="37">
        <v>2E-3</v>
      </c>
    </row>
    <row r="7123" spans="2:6">
      <c r="B7123" s="59">
        <f t="shared" si="223"/>
        <v>45413</v>
      </c>
      <c r="C7123" s="7">
        <f t="shared" si="222"/>
        <v>45441.333333333328</v>
      </c>
      <c r="D7123" s="7">
        <v>45441.354166666664</v>
      </c>
      <c r="E7123" s="1">
        <v>7.0000000000000001E-3</v>
      </c>
      <c r="F7123" s="37">
        <v>1.0999999999999999E-2</v>
      </c>
    </row>
    <row r="7124" spans="2:6">
      <c r="B7124" s="59">
        <f t="shared" si="223"/>
        <v>45413</v>
      </c>
      <c r="C7124" s="7">
        <f t="shared" si="222"/>
        <v>45441.354166666664</v>
      </c>
      <c r="D7124" s="7">
        <v>45441.375</v>
      </c>
      <c r="E7124" s="1">
        <v>1E-3</v>
      </c>
      <c r="F7124" s="37">
        <v>2E-3</v>
      </c>
    </row>
    <row r="7125" spans="2:6">
      <c r="B7125" s="59">
        <f t="shared" si="223"/>
        <v>45413</v>
      </c>
      <c r="C7125" s="7">
        <f t="shared" si="222"/>
        <v>45441.375</v>
      </c>
      <c r="D7125" s="7">
        <v>45441.395833333336</v>
      </c>
      <c r="E7125" s="1">
        <v>2E-3</v>
      </c>
      <c r="F7125" s="37">
        <v>1E-3</v>
      </c>
    </row>
    <row r="7126" spans="2:6">
      <c r="B7126" s="59">
        <f t="shared" si="223"/>
        <v>45413</v>
      </c>
      <c r="C7126" s="7">
        <f t="shared" si="222"/>
        <v>45441.395833333328</v>
      </c>
      <c r="D7126" s="7">
        <v>45441.416666666664</v>
      </c>
      <c r="E7126" s="1">
        <v>1E-3</v>
      </c>
      <c r="F7126" s="37">
        <v>2E-3</v>
      </c>
    </row>
    <row r="7127" spans="2:6">
      <c r="B7127" s="59">
        <f t="shared" si="223"/>
        <v>45413</v>
      </c>
      <c r="C7127" s="7">
        <f t="shared" si="222"/>
        <v>45441.416666666664</v>
      </c>
      <c r="D7127" s="7">
        <v>45441.4375</v>
      </c>
      <c r="E7127" s="1">
        <v>0</v>
      </c>
      <c r="F7127" s="37">
        <v>1E-3</v>
      </c>
    </row>
    <row r="7128" spans="2:6">
      <c r="B7128" s="59">
        <f t="shared" si="223"/>
        <v>45413</v>
      </c>
      <c r="C7128" s="7">
        <f t="shared" si="222"/>
        <v>45441.4375</v>
      </c>
      <c r="D7128" s="7">
        <v>45441.458333333336</v>
      </c>
      <c r="E7128" s="1">
        <v>0</v>
      </c>
      <c r="F7128" s="37">
        <v>0.34399999999999997</v>
      </c>
    </row>
    <row r="7129" spans="2:6">
      <c r="B7129" s="59">
        <f t="shared" si="223"/>
        <v>45413</v>
      </c>
      <c r="C7129" s="7">
        <f t="shared" si="222"/>
        <v>45441.458333333328</v>
      </c>
      <c r="D7129" s="7">
        <v>45441.479166666664</v>
      </c>
      <c r="E7129" s="1">
        <v>0</v>
      </c>
      <c r="F7129" s="37">
        <v>0.88100000000000001</v>
      </c>
    </row>
    <row r="7130" spans="2:6">
      <c r="B7130" s="59">
        <f t="shared" si="223"/>
        <v>45413</v>
      </c>
      <c r="C7130" s="7">
        <f t="shared" si="222"/>
        <v>45441.479166666664</v>
      </c>
      <c r="D7130" s="7">
        <v>45441.5</v>
      </c>
      <c r="E7130" s="1">
        <v>0</v>
      </c>
      <c r="F7130" s="37">
        <v>1.1639999999999999</v>
      </c>
    </row>
    <row r="7131" spans="2:6">
      <c r="B7131" s="59">
        <f t="shared" si="223"/>
        <v>45413</v>
      </c>
      <c r="C7131" s="7">
        <f t="shared" si="222"/>
        <v>45441.5</v>
      </c>
      <c r="D7131" s="7">
        <v>45441.520833333336</v>
      </c>
      <c r="E7131" s="1">
        <v>1E-3</v>
      </c>
      <c r="F7131" s="37">
        <v>0.93700000000000006</v>
      </c>
    </row>
    <row r="7132" spans="2:6">
      <c r="B7132" s="59">
        <f t="shared" si="223"/>
        <v>45413</v>
      </c>
      <c r="C7132" s="7">
        <f t="shared" si="222"/>
        <v>45441.520833333328</v>
      </c>
      <c r="D7132" s="7">
        <v>45441.541666666664</v>
      </c>
      <c r="E7132" s="1">
        <v>0</v>
      </c>
      <c r="F7132" s="37">
        <v>1.0349999999999999</v>
      </c>
    </row>
    <row r="7133" spans="2:6">
      <c r="B7133" s="59">
        <f t="shared" si="223"/>
        <v>45413</v>
      </c>
      <c r="C7133" s="7">
        <f t="shared" si="222"/>
        <v>45441.541666666664</v>
      </c>
      <c r="D7133" s="7">
        <v>45441.5625</v>
      </c>
      <c r="E7133" s="1">
        <v>0</v>
      </c>
      <c r="F7133" s="37">
        <v>1.2470000000000001</v>
      </c>
    </row>
    <row r="7134" spans="2:6">
      <c r="B7134" s="59">
        <f t="shared" si="223"/>
        <v>45413</v>
      </c>
      <c r="C7134" s="7">
        <f t="shared" si="222"/>
        <v>45441.5625</v>
      </c>
      <c r="D7134" s="7">
        <v>45441.583333333336</v>
      </c>
      <c r="E7134" s="1">
        <v>1E-3</v>
      </c>
      <c r="F7134" s="37">
        <v>0.747</v>
      </c>
    </row>
    <row r="7135" spans="2:6">
      <c r="B7135" s="59">
        <f t="shared" si="223"/>
        <v>45413</v>
      </c>
      <c r="C7135" s="7">
        <f t="shared" si="222"/>
        <v>45441.583333333328</v>
      </c>
      <c r="D7135" s="7">
        <v>45441.604166666664</v>
      </c>
      <c r="E7135" s="1">
        <v>0</v>
      </c>
      <c r="F7135" s="37">
        <v>0.51900000000000002</v>
      </c>
    </row>
    <row r="7136" spans="2:6">
      <c r="B7136" s="59">
        <f t="shared" si="223"/>
        <v>45413</v>
      </c>
      <c r="C7136" s="7">
        <f t="shared" si="222"/>
        <v>45441.604166666664</v>
      </c>
      <c r="D7136" s="7">
        <v>45441.625</v>
      </c>
      <c r="E7136" s="1">
        <v>0</v>
      </c>
      <c r="F7136" s="37">
        <v>1.083</v>
      </c>
    </row>
    <row r="7137" spans="2:6">
      <c r="B7137" s="59">
        <f t="shared" si="223"/>
        <v>45413</v>
      </c>
      <c r="C7137" s="7">
        <f t="shared" si="222"/>
        <v>45441.625</v>
      </c>
      <c r="D7137" s="7">
        <v>45441.645833333336</v>
      </c>
      <c r="E7137" s="1">
        <v>0</v>
      </c>
      <c r="F7137" s="37">
        <v>1.5029999999999999</v>
      </c>
    </row>
    <row r="7138" spans="2:6">
      <c r="B7138" s="59">
        <f t="shared" si="223"/>
        <v>45413</v>
      </c>
      <c r="C7138" s="7">
        <f t="shared" si="222"/>
        <v>45441.645833333328</v>
      </c>
      <c r="D7138" s="7">
        <v>45441.666666666664</v>
      </c>
      <c r="E7138" s="1">
        <v>0</v>
      </c>
      <c r="F7138" s="37">
        <v>0.871</v>
      </c>
    </row>
    <row r="7139" spans="2:6">
      <c r="B7139" s="59">
        <f t="shared" si="223"/>
        <v>45413</v>
      </c>
      <c r="C7139" s="7">
        <f t="shared" si="222"/>
        <v>45441.666666666664</v>
      </c>
      <c r="D7139" s="7">
        <v>45441.6875</v>
      </c>
      <c r="E7139" s="1">
        <v>0</v>
      </c>
      <c r="F7139" s="37">
        <v>1.111</v>
      </c>
    </row>
    <row r="7140" spans="2:6">
      <c r="B7140" s="59">
        <f t="shared" si="223"/>
        <v>45413</v>
      </c>
      <c r="C7140" s="7">
        <f t="shared" si="222"/>
        <v>45441.6875</v>
      </c>
      <c r="D7140" s="7">
        <v>45441.708333333336</v>
      </c>
      <c r="E7140" s="1">
        <v>0</v>
      </c>
      <c r="F7140" s="37">
        <v>1.004</v>
      </c>
    </row>
    <row r="7141" spans="2:6">
      <c r="B7141" s="59">
        <f t="shared" si="223"/>
        <v>45413</v>
      </c>
      <c r="C7141" s="7">
        <f t="shared" si="222"/>
        <v>45441.708333333328</v>
      </c>
      <c r="D7141" s="7">
        <v>45441.729166666664</v>
      </c>
      <c r="E7141" s="1">
        <v>0</v>
      </c>
      <c r="F7141" s="37">
        <v>1.327</v>
      </c>
    </row>
    <row r="7142" spans="2:6">
      <c r="B7142" s="59">
        <f t="shared" si="223"/>
        <v>45413</v>
      </c>
      <c r="C7142" s="7">
        <f t="shared" si="222"/>
        <v>45441.729166666664</v>
      </c>
      <c r="D7142" s="7">
        <v>45441.75</v>
      </c>
      <c r="E7142" s="1">
        <v>0</v>
      </c>
      <c r="F7142" s="37">
        <v>0.57799999999999996</v>
      </c>
    </row>
    <row r="7143" spans="2:6">
      <c r="B7143" s="59">
        <f t="shared" si="223"/>
        <v>45413</v>
      </c>
      <c r="C7143" s="7">
        <f t="shared" si="222"/>
        <v>45441.75</v>
      </c>
      <c r="D7143" s="7">
        <v>45441.770833333336</v>
      </c>
      <c r="E7143" s="1">
        <v>1E-3</v>
      </c>
      <c r="F7143" s="37">
        <v>0.2</v>
      </c>
    </row>
    <row r="7144" spans="2:6">
      <c r="B7144" s="59">
        <f t="shared" si="223"/>
        <v>45413</v>
      </c>
      <c r="C7144" s="7">
        <f t="shared" si="222"/>
        <v>45441.770833333328</v>
      </c>
      <c r="D7144" s="7">
        <v>45441.791666666664</v>
      </c>
      <c r="E7144" s="1">
        <v>1E-3</v>
      </c>
      <c r="F7144" s="37">
        <v>0.18099999999999999</v>
      </c>
    </row>
    <row r="7145" spans="2:6">
      <c r="B7145" s="59">
        <f t="shared" si="223"/>
        <v>45413</v>
      </c>
      <c r="C7145" s="7">
        <f t="shared" si="222"/>
        <v>45441.791666666664</v>
      </c>
      <c r="D7145" s="7">
        <v>45441.8125</v>
      </c>
      <c r="E7145" s="1">
        <v>0</v>
      </c>
      <c r="F7145" s="37">
        <v>4.1000000000000002E-2</v>
      </c>
    </row>
    <row r="7146" spans="2:6">
      <c r="B7146" s="59">
        <f t="shared" si="223"/>
        <v>45413</v>
      </c>
      <c r="C7146" s="7">
        <f t="shared" si="222"/>
        <v>45441.8125</v>
      </c>
      <c r="D7146" s="7">
        <v>45441.833333333336</v>
      </c>
      <c r="E7146" s="1">
        <v>2E-3</v>
      </c>
      <c r="F7146" s="37">
        <v>1.2E-2</v>
      </c>
    </row>
    <row r="7147" spans="2:6">
      <c r="B7147" s="59">
        <f t="shared" si="223"/>
        <v>45413</v>
      </c>
      <c r="C7147" s="7">
        <f t="shared" si="222"/>
        <v>45441.833333333328</v>
      </c>
      <c r="D7147" s="7">
        <v>45441.854166666664</v>
      </c>
      <c r="E7147" s="1">
        <v>0</v>
      </c>
      <c r="F7147" s="37">
        <v>0</v>
      </c>
    </row>
    <row r="7148" spans="2:6">
      <c r="B7148" s="59">
        <f t="shared" si="223"/>
        <v>45413</v>
      </c>
      <c r="C7148" s="7">
        <f t="shared" si="222"/>
        <v>45441.854166666664</v>
      </c>
      <c r="D7148" s="7">
        <v>45441.875</v>
      </c>
      <c r="E7148" s="1">
        <v>1E-3</v>
      </c>
      <c r="F7148" s="37">
        <v>0</v>
      </c>
    </row>
    <row r="7149" spans="2:6">
      <c r="B7149" s="59">
        <f t="shared" si="223"/>
        <v>45413</v>
      </c>
      <c r="C7149" s="7">
        <f t="shared" si="222"/>
        <v>45441.875</v>
      </c>
      <c r="D7149" s="7">
        <v>45441.895833333336</v>
      </c>
      <c r="E7149" s="1">
        <v>2E-3</v>
      </c>
      <c r="F7149" s="37">
        <v>1E-3</v>
      </c>
    </row>
    <row r="7150" spans="2:6">
      <c r="B7150" s="59">
        <f t="shared" si="223"/>
        <v>45413</v>
      </c>
      <c r="C7150" s="7">
        <f t="shared" si="222"/>
        <v>45441.895833333328</v>
      </c>
      <c r="D7150" s="7">
        <v>45441.916666666664</v>
      </c>
      <c r="E7150" s="1">
        <v>1E-3</v>
      </c>
      <c r="F7150" s="37">
        <v>0</v>
      </c>
    </row>
    <row r="7151" spans="2:6">
      <c r="B7151" s="59">
        <f t="shared" si="223"/>
        <v>45413</v>
      </c>
      <c r="C7151" s="7">
        <f t="shared" si="222"/>
        <v>45441.916666666664</v>
      </c>
      <c r="D7151" s="7">
        <v>45441.9375</v>
      </c>
      <c r="E7151" s="1">
        <v>2E-3</v>
      </c>
      <c r="F7151" s="37">
        <v>1E-3</v>
      </c>
    </row>
    <row r="7152" spans="2:6">
      <c r="B7152" s="59">
        <f t="shared" si="223"/>
        <v>45413</v>
      </c>
      <c r="C7152" s="7">
        <f t="shared" si="222"/>
        <v>45441.9375</v>
      </c>
      <c r="D7152" s="7">
        <v>45441.958333333336</v>
      </c>
      <c r="E7152" s="1">
        <v>0</v>
      </c>
      <c r="F7152" s="37">
        <v>0</v>
      </c>
    </row>
    <row r="7153" spans="2:6">
      <c r="B7153" s="59">
        <f t="shared" si="223"/>
        <v>45413</v>
      </c>
      <c r="C7153" s="7">
        <f t="shared" si="222"/>
        <v>45441.958333333328</v>
      </c>
      <c r="D7153" s="7">
        <v>45441.979166666664</v>
      </c>
      <c r="E7153" s="1">
        <v>3.0000000000000001E-3</v>
      </c>
      <c r="F7153" s="37">
        <v>1E-3</v>
      </c>
    </row>
    <row r="7154" spans="2:6">
      <c r="B7154" s="59">
        <f t="shared" si="223"/>
        <v>45413</v>
      </c>
      <c r="C7154" s="7">
        <f t="shared" si="222"/>
        <v>45441.979166666664</v>
      </c>
      <c r="D7154" s="7">
        <v>45442</v>
      </c>
      <c r="E7154" s="1">
        <v>0</v>
      </c>
      <c r="F7154" s="37">
        <v>1E-3</v>
      </c>
    </row>
    <row r="7155" spans="2:6">
      <c r="B7155" s="59">
        <f t="shared" si="223"/>
        <v>45413</v>
      </c>
      <c r="C7155" s="7">
        <f t="shared" si="222"/>
        <v>45442</v>
      </c>
      <c r="D7155" s="7">
        <v>45442.020833333336</v>
      </c>
      <c r="E7155" s="1">
        <v>0</v>
      </c>
      <c r="F7155" s="37">
        <v>1E-3</v>
      </c>
    </row>
    <row r="7156" spans="2:6">
      <c r="B7156" s="59">
        <f t="shared" si="223"/>
        <v>45413</v>
      </c>
      <c r="C7156" s="7">
        <f t="shared" si="222"/>
        <v>45442.020833333328</v>
      </c>
      <c r="D7156" s="7">
        <v>45442.041666666664</v>
      </c>
      <c r="E7156" s="1">
        <v>0</v>
      </c>
      <c r="F7156" s="37">
        <v>2E-3</v>
      </c>
    </row>
    <row r="7157" spans="2:6">
      <c r="B7157" s="59">
        <f t="shared" si="223"/>
        <v>45413</v>
      </c>
      <c r="C7157" s="7">
        <f t="shared" si="222"/>
        <v>45442.041666666664</v>
      </c>
      <c r="D7157" s="7">
        <v>45442.0625</v>
      </c>
      <c r="E7157" s="1">
        <v>0</v>
      </c>
      <c r="F7157" s="37">
        <v>2E-3</v>
      </c>
    </row>
    <row r="7158" spans="2:6">
      <c r="B7158" s="59">
        <f t="shared" si="223"/>
        <v>45413</v>
      </c>
      <c r="C7158" s="7">
        <f t="shared" si="222"/>
        <v>45442.0625</v>
      </c>
      <c r="D7158" s="7">
        <v>45442.083333333336</v>
      </c>
      <c r="E7158" s="1">
        <v>0</v>
      </c>
      <c r="F7158" s="37">
        <v>0</v>
      </c>
    </row>
    <row r="7159" spans="2:6">
      <c r="B7159" s="59">
        <f t="shared" si="223"/>
        <v>45413</v>
      </c>
      <c r="C7159" s="7">
        <f t="shared" si="222"/>
        <v>45442.083333333328</v>
      </c>
      <c r="D7159" s="7">
        <v>45442.104166666664</v>
      </c>
      <c r="E7159" s="1">
        <v>0</v>
      </c>
      <c r="F7159" s="37">
        <v>1E-3</v>
      </c>
    </row>
    <row r="7160" spans="2:6">
      <c r="B7160" s="59">
        <f t="shared" si="223"/>
        <v>45413</v>
      </c>
      <c r="C7160" s="7">
        <f t="shared" si="222"/>
        <v>45442.104166666664</v>
      </c>
      <c r="D7160" s="7">
        <v>45442.125</v>
      </c>
      <c r="E7160" s="1">
        <v>0</v>
      </c>
      <c r="F7160" s="37">
        <v>2E-3</v>
      </c>
    </row>
    <row r="7161" spans="2:6">
      <c r="B7161" s="59">
        <f t="shared" si="223"/>
        <v>45413</v>
      </c>
      <c r="C7161" s="7">
        <f t="shared" si="222"/>
        <v>45442.125</v>
      </c>
      <c r="D7161" s="7">
        <v>45442.145833333336</v>
      </c>
      <c r="E7161" s="1">
        <v>0</v>
      </c>
      <c r="F7161" s="37">
        <v>1E-3</v>
      </c>
    </row>
    <row r="7162" spans="2:6">
      <c r="B7162" s="59">
        <f t="shared" si="223"/>
        <v>45413</v>
      </c>
      <c r="C7162" s="7">
        <f t="shared" si="222"/>
        <v>45442.145833333328</v>
      </c>
      <c r="D7162" s="7">
        <v>45442.166666666664</v>
      </c>
      <c r="E7162" s="1">
        <v>0</v>
      </c>
      <c r="F7162" s="37">
        <v>0</v>
      </c>
    </row>
    <row r="7163" spans="2:6">
      <c r="B7163" s="59">
        <f t="shared" si="223"/>
        <v>45413</v>
      </c>
      <c r="C7163" s="7">
        <f t="shared" si="222"/>
        <v>45442.166666666664</v>
      </c>
      <c r="D7163" s="7">
        <v>45442.1875</v>
      </c>
      <c r="E7163" s="1">
        <v>0</v>
      </c>
      <c r="F7163" s="37">
        <v>0</v>
      </c>
    </row>
    <row r="7164" spans="2:6">
      <c r="B7164" s="59">
        <f t="shared" si="223"/>
        <v>45413</v>
      </c>
      <c r="C7164" s="7">
        <f t="shared" si="222"/>
        <v>45442.1875</v>
      </c>
      <c r="D7164" s="7">
        <v>45442.208333333336</v>
      </c>
      <c r="E7164" s="1">
        <v>0</v>
      </c>
      <c r="F7164" s="37">
        <v>2E-3</v>
      </c>
    </row>
    <row r="7165" spans="2:6">
      <c r="B7165" s="59">
        <f t="shared" si="223"/>
        <v>45413</v>
      </c>
      <c r="C7165" s="7">
        <f t="shared" si="222"/>
        <v>45442.208333333328</v>
      </c>
      <c r="D7165" s="7">
        <v>45442.229166666664</v>
      </c>
      <c r="E7165" s="1">
        <v>0</v>
      </c>
      <c r="F7165" s="37">
        <v>1E-3</v>
      </c>
    </row>
    <row r="7166" spans="2:6">
      <c r="B7166" s="59">
        <f t="shared" si="223"/>
        <v>45413</v>
      </c>
      <c r="C7166" s="7">
        <f t="shared" si="222"/>
        <v>45442.229166666664</v>
      </c>
      <c r="D7166" s="7">
        <v>45442.25</v>
      </c>
      <c r="E7166" s="1">
        <v>1E-3</v>
      </c>
      <c r="F7166" s="37">
        <v>2E-3</v>
      </c>
    </row>
    <row r="7167" spans="2:6">
      <c r="B7167" s="59">
        <f t="shared" si="223"/>
        <v>45413</v>
      </c>
      <c r="C7167" s="7">
        <f t="shared" si="222"/>
        <v>45442.25</v>
      </c>
      <c r="D7167" s="7">
        <v>45442.270833333336</v>
      </c>
      <c r="E7167" s="1">
        <v>0</v>
      </c>
      <c r="F7167" s="37">
        <v>0</v>
      </c>
    </row>
    <row r="7168" spans="2:6">
      <c r="B7168" s="59">
        <f t="shared" si="223"/>
        <v>45413</v>
      </c>
      <c r="C7168" s="7">
        <f t="shared" si="222"/>
        <v>45442.270833333328</v>
      </c>
      <c r="D7168" s="7">
        <v>45442.291666666664</v>
      </c>
      <c r="E7168" s="1">
        <v>2E-3</v>
      </c>
      <c r="F7168" s="37">
        <v>1E-3</v>
      </c>
    </row>
    <row r="7169" spans="2:6">
      <c r="B7169" s="59">
        <f t="shared" si="223"/>
        <v>45413</v>
      </c>
      <c r="C7169" s="7">
        <f t="shared" si="222"/>
        <v>45442.291666666664</v>
      </c>
      <c r="D7169" s="7">
        <v>45442.3125</v>
      </c>
      <c r="E7169" s="1">
        <v>3.0000000000000001E-3</v>
      </c>
      <c r="F7169" s="37">
        <v>5.0000000000000001E-3</v>
      </c>
    </row>
    <row r="7170" spans="2:6">
      <c r="B7170" s="59">
        <f t="shared" si="223"/>
        <v>45413</v>
      </c>
      <c r="C7170" s="7">
        <f t="shared" si="222"/>
        <v>45442.3125</v>
      </c>
      <c r="D7170" s="7">
        <v>45442.333333333336</v>
      </c>
      <c r="E7170" s="1">
        <v>2E-3</v>
      </c>
      <c r="F7170" s="37">
        <v>1E-3</v>
      </c>
    </row>
    <row r="7171" spans="2:6">
      <c r="B7171" s="59">
        <f t="shared" si="223"/>
        <v>45413</v>
      </c>
      <c r="C7171" s="7">
        <f t="shared" si="222"/>
        <v>45442.333333333328</v>
      </c>
      <c r="D7171" s="7">
        <v>45442.354166666664</v>
      </c>
      <c r="E7171" s="1">
        <v>3.0000000000000001E-3</v>
      </c>
      <c r="F7171" s="37">
        <v>2E-3</v>
      </c>
    </row>
    <row r="7172" spans="2:6">
      <c r="B7172" s="59">
        <f t="shared" si="223"/>
        <v>45413</v>
      </c>
      <c r="C7172" s="7">
        <f t="shared" si="222"/>
        <v>45442.354166666664</v>
      </c>
      <c r="D7172" s="7">
        <v>45442.375</v>
      </c>
      <c r="E7172" s="1">
        <v>2E-3</v>
      </c>
      <c r="F7172" s="37">
        <v>1E-3</v>
      </c>
    </row>
    <row r="7173" spans="2:6">
      <c r="B7173" s="59">
        <f t="shared" si="223"/>
        <v>45413</v>
      </c>
      <c r="C7173" s="7">
        <f t="shared" ref="C7173:C7236" si="224">D7173-1/48</f>
        <v>45442.375</v>
      </c>
      <c r="D7173" s="7">
        <v>45442.395833333336</v>
      </c>
      <c r="E7173" s="1">
        <v>3.0000000000000001E-3</v>
      </c>
      <c r="F7173" s="37">
        <v>2E-3</v>
      </c>
    </row>
    <row r="7174" spans="2:6">
      <c r="B7174" s="59">
        <f t="shared" ref="B7174:B7237" si="225">DATE(YEAR(C7174),MONTH(C7174),1)</f>
        <v>45413</v>
      </c>
      <c r="C7174" s="7">
        <f t="shared" si="224"/>
        <v>45442.395833333328</v>
      </c>
      <c r="D7174" s="7">
        <v>45442.416666666664</v>
      </c>
      <c r="E7174" s="1">
        <v>0</v>
      </c>
      <c r="F7174" s="37">
        <v>1E-3</v>
      </c>
    </row>
    <row r="7175" spans="2:6">
      <c r="B7175" s="59">
        <f t="shared" si="225"/>
        <v>45413</v>
      </c>
      <c r="C7175" s="7">
        <f t="shared" si="224"/>
        <v>45442.416666666664</v>
      </c>
      <c r="D7175" s="7">
        <v>45442.4375</v>
      </c>
      <c r="E7175" s="1">
        <v>0</v>
      </c>
      <c r="F7175" s="37">
        <v>2E-3</v>
      </c>
    </row>
    <row r="7176" spans="2:6">
      <c r="B7176" s="59">
        <f t="shared" si="225"/>
        <v>45413</v>
      </c>
      <c r="C7176" s="7">
        <f t="shared" si="224"/>
        <v>45442.4375</v>
      </c>
      <c r="D7176" s="7">
        <v>45442.458333333336</v>
      </c>
      <c r="E7176" s="1">
        <v>0</v>
      </c>
      <c r="F7176" s="37">
        <v>0.03</v>
      </c>
    </row>
    <row r="7177" spans="2:6">
      <c r="B7177" s="59">
        <f t="shared" si="225"/>
        <v>45413</v>
      </c>
      <c r="C7177" s="7">
        <f t="shared" si="224"/>
        <v>45442.458333333328</v>
      </c>
      <c r="D7177" s="7">
        <v>45442.479166666664</v>
      </c>
      <c r="E7177" s="1">
        <v>0</v>
      </c>
      <c r="F7177" s="37">
        <v>0.73</v>
      </c>
    </row>
    <row r="7178" spans="2:6">
      <c r="B7178" s="59">
        <f t="shared" si="225"/>
        <v>45413</v>
      </c>
      <c r="C7178" s="7">
        <f t="shared" si="224"/>
        <v>45442.479166666664</v>
      </c>
      <c r="D7178" s="7">
        <v>45442.5</v>
      </c>
      <c r="E7178" s="1">
        <v>0</v>
      </c>
      <c r="F7178" s="37">
        <v>0.66100000000000003</v>
      </c>
    </row>
    <row r="7179" spans="2:6">
      <c r="B7179" s="59">
        <f t="shared" si="225"/>
        <v>45413</v>
      </c>
      <c r="C7179" s="7">
        <f t="shared" si="224"/>
        <v>45442.5</v>
      </c>
      <c r="D7179" s="7">
        <v>45442.520833333336</v>
      </c>
      <c r="E7179" s="1">
        <v>0</v>
      </c>
      <c r="F7179" s="37">
        <v>1.1819999999999999</v>
      </c>
    </row>
    <row r="7180" spans="2:6">
      <c r="B7180" s="59">
        <f t="shared" si="225"/>
        <v>45413</v>
      </c>
      <c r="C7180" s="7">
        <f t="shared" si="224"/>
        <v>45442.520833333328</v>
      </c>
      <c r="D7180" s="7">
        <v>45442.541666666664</v>
      </c>
      <c r="E7180" s="1">
        <v>0</v>
      </c>
      <c r="F7180" s="37">
        <v>1.014</v>
      </c>
    </row>
    <row r="7181" spans="2:6">
      <c r="B7181" s="59">
        <f t="shared" si="225"/>
        <v>45413</v>
      </c>
      <c r="C7181" s="7">
        <f t="shared" si="224"/>
        <v>45442.541666666664</v>
      </c>
      <c r="D7181" s="7">
        <v>45442.5625</v>
      </c>
      <c r="E7181" s="1">
        <v>0</v>
      </c>
      <c r="F7181" s="37">
        <v>0.755</v>
      </c>
    </row>
    <row r="7182" spans="2:6">
      <c r="B7182" s="59">
        <f t="shared" si="225"/>
        <v>45413</v>
      </c>
      <c r="C7182" s="7">
        <f t="shared" si="224"/>
        <v>45442.5625</v>
      </c>
      <c r="D7182" s="7">
        <v>45442.583333333336</v>
      </c>
      <c r="E7182" s="1">
        <v>0</v>
      </c>
      <c r="F7182" s="37">
        <v>1.5860000000000001</v>
      </c>
    </row>
    <row r="7183" spans="2:6">
      <c r="B7183" s="59">
        <f t="shared" si="225"/>
        <v>45413</v>
      </c>
      <c r="C7183" s="7">
        <f t="shared" si="224"/>
        <v>45442.583333333328</v>
      </c>
      <c r="D7183" s="7">
        <v>45442.604166666664</v>
      </c>
      <c r="E7183" s="1">
        <v>0</v>
      </c>
      <c r="F7183" s="37">
        <v>0.88600000000000001</v>
      </c>
    </row>
    <row r="7184" spans="2:6">
      <c r="B7184" s="59">
        <f t="shared" si="225"/>
        <v>45413</v>
      </c>
      <c r="C7184" s="7">
        <f t="shared" si="224"/>
        <v>45442.604166666664</v>
      </c>
      <c r="D7184" s="7">
        <v>45442.625</v>
      </c>
      <c r="E7184" s="1">
        <v>0</v>
      </c>
      <c r="F7184" s="37">
        <v>0.64900000000000002</v>
      </c>
    </row>
    <row r="7185" spans="2:6">
      <c r="B7185" s="59">
        <f t="shared" si="225"/>
        <v>45413</v>
      </c>
      <c r="C7185" s="7">
        <f t="shared" si="224"/>
        <v>45442.625</v>
      </c>
      <c r="D7185" s="7">
        <v>45442.645833333336</v>
      </c>
      <c r="E7185" s="1">
        <v>0</v>
      </c>
      <c r="F7185" s="37">
        <v>0.70599999999999996</v>
      </c>
    </row>
    <row r="7186" spans="2:6">
      <c r="B7186" s="59">
        <f t="shared" si="225"/>
        <v>45413</v>
      </c>
      <c r="C7186" s="7">
        <f t="shared" si="224"/>
        <v>45442.645833333328</v>
      </c>
      <c r="D7186" s="7">
        <v>45442.666666666664</v>
      </c>
      <c r="E7186" s="1">
        <v>3.0000000000000001E-3</v>
      </c>
      <c r="F7186" s="37">
        <v>0.30399999999999999</v>
      </c>
    </row>
    <row r="7187" spans="2:6">
      <c r="B7187" s="59">
        <f t="shared" si="225"/>
        <v>45413</v>
      </c>
      <c r="C7187" s="7">
        <f t="shared" si="224"/>
        <v>45442.666666666664</v>
      </c>
      <c r="D7187" s="7">
        <v>45442.6875</v>
      </c>
      <c r="E7187" s="1">
        <v>6.0000000000000001E-3</v>
      </c>
      <c r="F7187" s="37">
        <v>0.56000000000000005</v>
      </c>
    </row>
    <row r="7188" spans="2:6">
      <c r="B7188" s="59">
        <f t="shared" si="225"/>
        <v>45413</v>
      </c>
      <c r="C7188" s="7">
        <f t="shared" si="224"/>
        <v>45442.6875</v>
      </c>
      <c r="D7188" s="7">
        <v>45442.708333333336</v>
      </c>
      <c r="E7188" s="1">
        <v>0</v>
      </c>
      <c r="F7188" s="37">
        <v>0.97699999999999998</v>
      </c>
    </row>
    <row r="7189" spans="2:6">
      <c r="B7189" s="59">
        <f t="shared" si="225"/>
        <v>45413</v>
      </c>
      <c r="C7189" s="7">
        <f t="shared" si="224"/>
        <v>45442.708333333328</v>
      </c>
      <c r="D7189" s="7">
        <v>45442.729166666664</v>
      </c>
      <c r="E7189" s="1">
        <v>0</v>
      </c>
      <c r="F7189" s="37">
        <v>1.59</v>
      </c>
    </row>
    <row r="7190" spans="2:6">
      <c r="B7190" s="59">
        <f t="shared" si="225"/>
        <v>45413</v>
      </c>
      <c r="C7190" s="7">
        <f t="shared" si="224"/>
        <v>45442.729166666664</v>
      </c>
      <c r="D7190" s="7">
        <v>45442.75</v>
      </c>
      <c r="E7190" s="1">
        <v>0</v>
      </c>
      <c r="F7190" s="37">
        <v>1.294</v>
      </c>
    </row>
    <row r="7191" spans="2:6">
      <c r="B7191" s="59">
        <f t="shared" si="225"/>
        <v>45413</v>
      </c>
      <c r="C7191" s="7">
        <f t="shared" si="224"/>
        <v>45442.75</v>
      </c>
      <c r="D7191" s="7">
        <v>45442.770833333336</v>
      </c>
      <c r="E7191" s="1">
        <v>0</v>
      </c>
      <c r="F7191" s="37">
        <v>1.7809999999999999</v>
      </c>
    </row>
    <row r="7192" spans="2:6">
      <c r="B7192" s="59">
        <f t="shared" si="225"/>
        <v>45413</v>
      </c>
      <c r="C7192" s="7">
        <f t="shared" si="224"/>
        <v>45442.770833333328</v>
      </c>
      <c r="D7192" s="7">
        <v>45442.791666666664</v>
      </c>
      <c r="E7192" s="1">
        <v>0</v>
      </c>
      <c r="F7192" s="37">
        <v>0.54700000000000004</v>
      </c>
    </row>
    <row r="7193" spans="2:6">
      <c r="B7193" s="59">
        <f t="shared" si="225"/>
        <v>45413</v>
      </c>
      <c r="C7193" s="7">
        <f t="shared" si="224"/>
        <v>45442.791666666664</v>
      </c>
      <c r="D7193" s="7">
        <v>45442.8125</v>
      </c>
      <c r="E7193" s="1">
        <v>0</v>
      </c>
      <c r="F7193" s="37">
        <v>0.63600000000000001</v>
      </c>
    </row>
    <row r="7194" spans="2:6">
      <c r="B7194" s="59">
        <f t="shared" si="225"/>
        <v>45413</v>
      </c>
      <c r="C7194" s="7">
        <f t="shared" si="224"/>
        <v>45442.8125</v>
      </c>
      <c r="D7194" s="7">
        <v>45442.833333333336</v>
      </c>
      <c r="E7194" s="1">
        <v>0</v>
      </c>
      <c r="F7194" s="37">
        <v>0.56000000000000005</v>
      </c>
    </row>
    <row r="7195" spans="2:6">
      <c r="B7195" s="59">
        <f t="shared" si="225"/>
        <v>45413</v>
      </c>
      <c r="C7195" s="7">
        <f t="shared" si="224"/>
        <v>45442.833333333328</v>
      </c>
      <c r="D7195" s="7">
        <v>45442.854166666664</v>
      </c>
      <c r="E7195" s="1">
        <v>0</v>
      </c>
      <c r="F7195" s="37">
        <v>0.39800000000000002</v>
      </c>
    </row>
    <row r="7196" spans="2:6">
      <c r="B7196" s="59">
        <f t="shared" si="225"/>
        <v>45413</v>
      </c>
      <c r="C7196" s="7">
        <f t="shared" si="224"/>
        <v>45442.854166666664</v>
      </c>
      <c r="D7196" s="7">
        <v>45442.875</v>
      </c>
      <c r="E7196" s="1">
        <v>0</v>
      </c>
      <c r="F7196" s="37">
        <v>0.111</v>
      </c>
    </row>
    <row r="7197" spans="2:6">
      <c r="B7197" s="59">
        <f t="shared" si="225"/>
        <v>45413</v>
      </c>
      <c r="C7197" s="7">
        <f t="shared" si="224"/>
        <v>45442.875</v>
      </c>
      <c r="D7197" s="7">
        <v>45442.895833333336</v>
      </c>
      <c r="E7197" s="1">
        <v>1E-3</v>
      </c>
      <c r="F7197" s="37">
        <v>0</v>
      </c>
    </row>
    <row r="7198" spans="2:6">
      <c r="B7198" s="59">
        <f t="shared" si="225"/>
        <v>45413</v>
      </c>
      <c r="C7198" s="7">
        <f t="shared" si="224"/>
        <v>45442.895833333328</v>
      </c>
      <c r="D7198" s="7">
        <v>45442.916666666664</v>
      </c>
      <c r="E7198" s="1">
        <v>0</v>
      </c>
      <c r="F7198" s="37">
        <v>0</v>
      </c>
    </row>
    <row r="7199" spans="2:6">
      <c r="B7199" s="59">
        <f t="shared" si="225"/>
        <v>45413</v>
      </c>
      <c r="C7199" s="7">
        <f t="shared" si="224"/>
        <v>45442.916666666664</v>
      </c>
      <c r="D7199" s="7">
        <v>45442.9375</v>
      </c>
      <c r="E7199" s="1">
        <v>3.0000000000000001E-3</v>
      </c>
      <c r="F7199" s="37">
        <v>1E-3</v>
      </c>
    </row>
    <row r="7200" spans="2:6">
      <c r="B7200" s="59">
        <f t="shared" si="225"/>
        <v>45413</v>
      </c>
      <c r="C7200" s="7">
        <f t="shared" si="224"/>
        <v>45442.9375</v>
      </c>
      <c r="D7200" s="7">
        <v>45442.958333333336</v>
      </c>
      <c r="E7200" s="1">
        <v>0</v>
      </c>
      <c r="F7200" s="37">
        <v>0</v>
      </c>
    </row>
    <row r="7201" spans="2:6">
      <c r="B7201" s="59">
        <f t="shared" si="225"/>
        <v>45413</v>
      </c>
      <c r="C7201" s="7">
        <f t="shared" si="224"/>
        <v>45442.958333333328</v>
      </c>
      <c r="D7201" s="7">
        <v>45442.979166666664</v>
      </c>
      <c r="E7201" s="1">
        <v>1E-3</v>
      </c>
      <c r="F7201" s="37">
        <v>0</v>
      </c>
    </row>
    <row r="7202" spans="2:6">
      <c r="B7202" s="59">
        <f t="shared" si="225"/>
        <v>45413</v>
      </c>
      <c r="C7202" s="7">
        <f t="shared" si="224"/>
        <v>45442.979166666664</v>
      </c>
      <c r="D7202" s="7">
        <v>45443</v>
      </c>
      <c r="E7202" s="1">
        <v>0</v>
      </c>
      <c r="F7202" s="37">
        <v>2E-3</v>
      </c>
    </row>
    <row r="7203" spans="2:6">
      <c r="B7203" s="59">
        <f t="shared" si="225"/>
        <v>45413</v>
      </c>
      <c r="C7203" s="7">
        <f t="shared" si="224"/>
        <v>45443</v>
      </c>
      <c r="D7203" s="7">
        <v>45443.020833333336</v>
      </c>
      <c r="E7203" s="1">
        <v>0</v>
      </c>
      <c r="F7203" s="37">
        <v>2E-3</v>
      </c>
    </row>
    <row r="7204" spans="2:6">
      <c r="B7204" s="59">
        <f t="shared" si="225"/>
        <v>45413</v>
      </c>
      <c r="C7204" s="7">
        <f t="shared" si="224"/>
        <v>45443.020833333328</v>
      </c>
      <c r="D7204" s="7">
        <v>45443.041666666664</v>
      </c>
      <c r="E7204" s="1">
        <v>0</v>
      </c>
      <c r="F7204" s="37">
        <v>2E-3</v>
      </c>
    </row>
    <row r="7205" spans="2:6">
      <c r="B7205" s="59">
        <f t="shared" si="225"/>
        <v>45413</v>
      </c>
      <c r="C7205" s="7">
        <f t="shared" si="224"/>
        <v>45443.041666666664</v>
      </c>
      <c r="D7205" s="7">
        <v>45443.0625</v>
      </c>
      <c r="E7205" s="1">
        <v>0</v>
      </c>
      <c r="F7205" s="37">
        <v>1E-3</v>
      </c>
    </row>
    <row r="7206" spans="2:6">
      <c r="B7206" s="59">
        <f t="shared" si="225"/>
        <v>45413</v>
      </c>
      <c r="C7206" s="7">
        <f t="shared" si="224"/>
        <v>45443.0625</v>
      </c>
      <c r="D7206" s="7">
        <v>45443.083333333336</v>
      </c>
      <c r="E7206" s="1">
        <v>0</v>
      </c>
      <c r="F7206" s="37">
        <v>2E-3</v>
      </c>
    </row>
    <row r="7207" spans="2:6">
      <c r="B7207" s="59">
        <f t="shared" si="225"/>
        <v>45413</v>
      </c>
      <c r="C7207" s="7">
        <f t="shared" si="224"/>
        <v>45443.083333333328</v>
      </c>
      <c r="D7207" s="7">
        <v>45443.104166666664</v>
      </c>
      <c r="E7207" s="1">
        <v>0</v>
      </c>
      <c r="F7207" s="37">
        <v>2E-3</v>
      </c>
    </row>
    <row r="7208" spans="2:6">
      <c r="B7208" s="59">
        <f t="shared" si="225"/>
        <v>45413</v>
      </c>
      <c r="C7208" s="7">
        <f t="shared" si="224"/>
        <v>45443.104166666664</v>
      </c>
      <c r="D7208" s="7">
        <v>45443.125</v>
      </c>
      <c r="E7208" s="1">
        <v>0</v>
      </c>
      <c r="F7208" s="37">
        <v>2E-3</v>
      </c>
    </row>
    <row r="7209" spans="2:6">
      <c r="B7209" s="59">
        <f t="shared" si="225"/>
        <v>45413</v>
      </c>
      <c r="C7209" s="7">
        <f t="shared" si="224"/>
        <v>45443.125</v>
      </c>
      <c r="D7209" s="7">
        <v>45443.145833333336</v>
      </c>
      <c r="E7209" s="1">
        <v>0</v>
      </c>
      <c r="F7209" s="37">
        <v>2E-3</v>
      </c>
    </row>
    <row r="7210" spans="2:6">
      <c r="B7210" s="59">
        <f t="shared" si="225"/>
        <v>45413</v>
      </c>
      <c r="C7210" s="7">
        <f t="shared" si="224"/>
        <v>45443.145833333328</v>
      </c>
      <c r="D7210" s="7">
        <v>45443.166666666664</v>
      </c>
      <c r="E7210" s="1">
        <v>0</v>
      </c>
      <c r="F7210" s="37">
        <v>1E-3</v>
      </c>
    </row>
    <row r="7211" spans="2:6">
      <c r="B7211" s="59">
        <f t="shared" si="225"/>
        <v>45413</v>
      </c>
      <c r="C7211" s="7">
        <f t="shared" si="224"/>
        <v>45443.166666666664</v>
      </c>
      <c r="D7211" s="7">
        <v>45443.1875</v>
      </c>
      <c r="E7211" s="1">
        <v>0</v>
      </c>
      <c r="F7211" s="37">
        <v>2E-3</v>
      </c>
    </row>
    <row r="7212" spans="2:6">
      <c r="B7212" s="59">
        <f t="shared" si="225"/>
        <v>45413</v>
      </c>
      <c r="C7212" s="7">
        <f t="shared" si="224"/>
        <v>45443.1875</v>
      </c>
      <c r="D7212" s="7">
        <v>45443.208333333336</v>
      </c>
      <c r="E7212" s="1">
        <v>0</v>
      </c>
      <c r="F7212" s="37">
        <v>2E-3</v>
      </c>
    </row>
    <row r="7213" spans="2:6">
      <c r="B7213" s="59">
        <f t="shared" si="225"/>
        <v>45413</v>
      </c>
      <c r="C7213" s="7">
        <f t="shared" si="224"/>
        <v>45443.208333333328</v>
      </c>
      <c r="D7213" s="7">
        <v>45443.229166666664</v>
      </c>
      <c r="E7213" s="1">
        <v>0</v>
      </c>
      <c r="F7213" s="37">
        <v>2E-3</v>
      </c>
    </row>
    <row r="7214" spans="2:6">
      <c r="B7214" s="59">
        <f t="shared" si="225"/>
        <v>45413</v>
      </c>
      <c r="C7214" s="7">
        <f t="shared" si="224"/>
        <v>45443.229166666664</v>
      </c>
      <c r="D7214" s="7">
        <v>45443.25</v>
      </c>
      <c r="E7214" s="1">
        <v>1E-3</v>
      </c>
      <c r="F7214" s="37">
        <v>1E-3</v>
      </c>
    </row>
    <row r="7215" spans="2:6">
      <c r="B7215" s="59">
        <f t="shared" si="225"/>
        <v>45413</v>
      </c>
      <c r="C7215" s="7">
        <f t="shared" si="224"/>
        <v>45443.25</v>
      </c>
      <c r="D7215" s="7">
        <v>45443.270833333336</v>
      </c>
      <c r="E7215" s="1">
        <v>0</v>
      </c>
      <c r="F7215" s="37">
        <v>1E-3</v>
      </c>
    </row>
    <row r="7216" spans="2:6">
      <c r="B7216" s="59">
        <f t="shared" si="225"/>
        <v>45413</v>
      </c>
      <c r="C7216" s="7">
        <f t="shared" si="224"/>
        <v>45443.270833333328</v>
      </c>
      <c r="D7216" s="7">
        <v>45443.291666666664</v>
      </c>
      <c r="E7216" s="1">
        <v>1E-3</v>
      </c>
      <c r="F7216" s="37">
        <v>1E-3</v>
      </c>
    </row>
    <row r="7217" spans="2:6">
      <c r="B7217" s="59">
        <f t="shared" si="225"/>
        <v>45413</v>
      </c>
      <c r="C7217" s="7">
        <f t="shared" si="224"/>
        <v>45443.291666666664</v>
      </c>
      <c r="D7217" s="7">
        <v>45443.3125</v>
      </c>
      <c r="E7217" s="1">
        <v>1E-3</v>
      </c>
      <c r="F7217" s="37">
        <v>2E-3</v>
      </c>
    </row>
    <row r="7218" spans="2:6">
      <c r="B7218" s="59">
        <f t="shared" si="225"/>
        <v>45413</v>
      </c>
      <c r="C7218" s="7">
        <f t="shared" si="224"/>
        <v>45443.3125</v>
      </c>
      <c r="D7218" s="7">
        <v>45443.333333333336</v>
      </c>
      <c r="E7218" s="1">
        <v>2E-3</v>
      </c>
      <c r="F7218" s="37">
        <v>3.0000000000000001E-3</v>
      </c>
    </row>
    <row r="7219" spans="2:6">
      <c r="B7219" s="59">
        <f t="shared" si="225"/>
        <v>45413</v>
      </c>
      <c r="C7219" s="7">
        <f t="shared" si="224"/>
        <v>45443.333333333328</v>
      </c>
      <c r="D7219" s="7">
        <v>45443.354166666664</v>
      </c>
      <c r="E7219" s="1">
        <v>0</v>
      </c>
      <c r="F7219" s="37">
        <v>0.61799999999999999</v>
      </c>
    </row>
    <row r="7220" spans="2:6">
      <c r="B7220" s="59">
        <f t="shared" si="225"/>
        <v>45413</v>
      </c>
      <c r="C7220" s="7">
        <f t="shared" si="224"/>
        <v>45443.354166666664</v>
      </c>
      <c r="D7220" s="7">
        <v>45443.375</v>
      </c>
      <c r="E7220" s="1">
        <v>0</v>
      </c>
      <c r="F7220" s="37">
        <v>1.679</v>
      </c>
    </row>
    <row r="7221" spans="2:6">
      <c r="B7221" s="59">
        <f t="shared" si="225"/>
        <v>45413</v>
      </c>
      <c r="C7221" s="7">
        <f t="shared" si="224"/>
        <v>45443.375</v>
      </c>
      <c r="D7221" s="7">
        <v>45443.395833333336</v>
      </c>
      <c r="E7221" s="1">
        <v>0</v>
      </c>
      <c r="F7221" s="37">
        <v>1.7689999999999999</v>
      </c>
    </row>
    <row r="7222" spans="2:6">
      <c r="B7222" s="59">
        <f t="shared" si="225"/>
        <v>45413</v>
      </c>
      <c r="C7222" s="7">
        <f t="shared" si="224"/>
        <v>45443.395833333328</v>
      </c>
      <c r="D7222" s="7">
        <v>45443.416666666664</v>
      </c>
      <c r="E7222" s="1">
        <v>0</v>
      </c>
      <c r="F7222" s="37">
        <v>1.47</v>
      </c>
    </row>
    <row r="7223" spans="2:6">
      <c r="B7223" s="59">
        <f t="shared" si="225"/>
        <v>45413</v>
      </c>
      <c r="C7223" s="7">
        <f t="shared" si="224"/>
        <v>45443.416666666664</v>
      </c>
      <c r="D7223" s="7">
        <v>45443.4375</v>
      </c>
      <c r="E7223" s="1">
        <v>0</v>
      </c>
      <c r="F7223" s="37">
        <v>1.71</v>
      </c>
    </row>
    <row r="7224" spans="2:6">
      <c r="B7224" s="59">
        <f t="shared" si="225"/>
        <v>45413</v>
      </c>
      <c r="C7224" s="7">
        <f t="shared" si="224"/>
        <v>45443.4375</v>
      </c>
      <c r="D7224" s="7">
        <v>45443.458333333336</v>
      </c>
      <c r="E7224" s="1">
        <v>0</v>
      </c>
      <c r="F7224" s="37">
        <v>1.837</v>
      </c>
    </row>
    <row r="7225" spans="2:6">
      <c r="B7225" s="59">
        <f t="shared" si="225"/>
        <v>45413</v>
      </c>
      <c r="C7225" s="7">
        <f t="shared" si="224"/>
        <v>45443.458333333328</v>
      </c>
      <c r="D7225" s="7">
        <v>45443.479166666664</v>
      </c>
      <c r="E7225" s="1">
        <v>0</v>
      </c>
      <c r="F7225" s="37">
        <v>1.6870000000000001</v>
      </c>
    </row>
    <row r="7226" spans="2:6">
      <c r="B7226" s="59">
        <f t="shared" si="225"/>
        <v>45413</v>
      </c>
      <c r="C7226" s="7">
        <f t="shared" si="224"/>
        <v>45443.479166666664</v>
      </c>
      <c r="D7226" s="7">
        <v>45443.5</v>
      </c>
      <c r="E7226" s="1">
        <v>0</v>
      </c>
      <c r="F7226" s="37">
        <v>1.345</v>
      </c>
    </row>
    <row r="7227" spans="2:6">
      <c r="B7227" s="59">
        <f t="shared" si="225"/>
        <v>45413</v>
      </c>
      <c r="C7227" s="7">
        <f t="shared" si="224"/>
        <v>45443.5</v>
      </c>
      <c r="D7227" s="7">
        <v>45443.520833333336</v>
      </c>
      <c r="E7227" s="1">
        <v>0</v>
      </c>
      <c r="F7227" s="37">
        <v>1.73</v>
      </c>
    </row>
    <row r="7228" spans="2:6">
      <c r="B7228" s="59">
        <f t="shared" si="225"/>
        <v>45413</v>
      </c>
      <c r="C7228" s="7">
        <f t="shared" si="224"/>
        <v>45443.520833333328</v>
      </c>
      <c r="D7228" s="7">
        <v>45443.541666666664</v>
      </c>
      <c r="E7228" s="1">
        <v>0</v>
      </c>
      <c r="F7228" s="37">
        <v>2.3010000000000002</v>
      </c>
    </row>
    <row r="7229" spans="2:6">
      <c r="B7229" s="59">
        <f t="shared" si="225"/>
        <v>45413</v>
      </c>
      <c r="C7229" s="7">
        <f t="shared" si="224"/>
        <v>45443.541666666664</v>
      </c>
      <c r="D7229" s="7">
        <v>45443.5625</v>
      </c>
      <c r="E7229" s="1">
        <v>0</v>
      </c>
      <c r="F7229" s="37">
        <v>1.9690000000000001</v>
      </c>
    </row>
    <row r="7230" spans="2:6">
      <c r="B7230" s="59">
        <f t="shared" si="225"/>
        <v>45413</v>
      </c>
      <c r="C7230" s="7">
        <f t="shared" si="224"/>
        <v>45443.5625</v>
      </c>
      <c r="D7230" s="7">
        <v>45443.583333333336</v>
      </c>
      <c r="E7230" s="1">
        <v>0</v>
      </c>
      <c r="F7230" s="37">
        <v>2.4369999999999998</v>
      </c>
    </row>
    <row r="7231" spans="2:6">
      <c r="B7231" s="59">
        <f t="shared" si="225"/>
        <v>45413</v>
      </c>
      <c r="C7231" s="7">
        <f t="shared" si="224"/>
        <v>45443.583333333328</v>
      </c>
      <c r="D7231" s="7">
        <v>45443.604166666664</v>
      </c>
      <c r="E7231" s="1">
        <v>0</v>
      </c>
      <c r="F7231" s="37">
        <v>2.2050000000000001</v>
      </c>
    </row>
    <row r="7232" spans="2:6">
      <c r="B7232" s="59">
        <f t="shared" si="225"/>
        <v>45413</v>
      </c>
      <c r="C7232" s="7">
        <f t="shared" si="224"/>
        <v>45443.604166666664</v>
      </c>
      <c r="D7232" s="7">
        <v>45443.625</v>
      </c>
      <c r="E7232" s="1">
        <v>0</v>
      </c>
      <c r="F7232" s="37">
        <v>2.2679999999999998</v>
      </c>
    </row>
    <row r="7233" spans="2:6">
      <c r="B7233" s="59">
        <f t="shared" si="225"/>
        <v>45413</v>
      </c>
      <c r="C7233" s="7">
        <f t="shared" si="224"/>
        <v>45443.625</v>
      </c>
      <c r="D7233" s="7">
        <v>45443.645833333336</v>
      </c>
      <c r="E7233" s="1">
        <v>0</v>
      </c>
      <c r="F7233" s="37">
        <v>1.9059999999999999</v>
      </c>
    </row>
    <row r="7234" spans="2:6">
      <c r="B7234" s="59">
        <f t="shared" si="225"/>
        <v>45413</v>
      </c>
      <c r="C7234" s="7">
        <f t="shared" si="224"/>
        <v>45443.645833333328</v>
      </c>
      <c r="D7234" s="7">
        <v>45443.666666666664</v>
      </c>
      <c r="E7234" s="1">
        <v>0</v>
      </c>
      <c r="F7234" s="37">
        <v>1.5289999999999999</v>
      </c>
    </row>
    <row r="7235" spans="2:6">
      <c r="B7235" s="59">
        <f t="shared" si="225"/>
        <v>45413</v>
      </c>
      <c r="C7235" s="7">
        <f t="shared" si="224"/>
        <v>45443.666666666664</v>
      </c>
      <c r="D7235" s="7">
        <v>45443.6875</v>
      </c>
      <c r="E7235" s="1">
        <v>0</v>
      </c>
      <c r="F7235" s="37">
        <v>1.345</v>
      </c>
    </row>
    <row r="7236" spans="2:6">
      <c r="B7236" s="59">
        <f t="shared" si="225"/>
        <v>45413</v>
      </c>
      <c r="C7236" s="7">
        <f t="shared" si="224"/>
        <v>45443.6875</v>
      </c>
      <c r="D7236" s="7">
        <v>45443.708333333336</v>
      </c>
      <c r="E7236" s="1">
        <v>0</v>
      </c>
      <c r="F7236" s="37">
        <v>0.96499999999999997</v>
      </c>
    </row>
    <row r="7237" spans="2:6">
      <c r="B7237" s="59">
        <f t="shared" si="225"/>
        <v>45413</v>
      </c>
      <c r="C7237" s="7">
        <f t="shared" ref="C7237:C7300" si="226">D7237-1/48</f>
        <v>45443.708333333328</v>
      </c>
      <c r="D7237" s="7">
        <v>45443.729166666664</v>
      </c>
      <c r="E7237" s="1">
        <v>0</v>
      </c>
      <c r="F7237" s="37">
        <v>0.58599999999999997</v>
      </c>
    </row>
    <row r="7238" spans="2:6">
      <c r="B7238" s="59">
        <f t="shared" ref="B7238:B7301" si="227">DATE(YEAR(C7238),MONTH(C7238),1)</f>
        <v>45413</v>
      </c>
      <c r="C7238" s="7">
        <f t="shared" si="226"/>
        <v>45443.729166666664</v>
      </c>
      <c r="D7238" s="7">
        <v>45443.75</v>
      </c>
      <c r="E7238" s="1">
        <v>0</v>
      </c>
      <c r="F7238" s="37">
        <v>0.72599999999999998</v>
      </c>
    </row>
    <row r="7239" spans="2:6">
      <c r="B7239" s="59">
        <f t="shared" si="227"/>
        <v>45413</v>
      </c>
      <c r="C7239" s="7">
        <f t="shared" si="226"/>
        <v>45443.75</v>
      </c>
      <c r="D7239" s="7">
        <v>45443.770833333336</v>
      </c>
      <c r="E7239" s="1">
        <v>0</v>
      </c>
      <c r="F7239" s="37">
        <v>0.53700000000000003</v>
      </c>
    </row>
    <row r="7240" spans="2:6">
      <c r="B7240" s="59">
        <f t="shared" si="227"/>
        <v>45413</v>
      </c>
      <c r="C7240" s="7">
        <f t="shared" si="226"/>
        <v>45443.770833333328</v>
      </c>
      <c r="D7240" s="7">
        <v>45443.791666666664</v>
      </c>
      <c r="E7240" s="1">
        <v>0</v>
      </c>
      <c r="F7240" s="37">
        <v>0.67100000000000004</v>
      </c>
    </row>
    <row r="7241" spans="2:6">
      <c r="B7241" s="59">
        <f t="shared" si="227"/>
        <v>45413</v>
      </c>
      <c r="C7241" s="7">
        <f t="shared" si="226"/>
        <v>45443.791666666664</v>
      </c>
      <c r="D7241" s="7">
        <v>45443.8125</v>
      </c>
      <c r="E7241" s="1">
        <v>0</v>
      </c>
      <c r="F7241" s="37">
        <v>0.53300000000000003</v>
      </c>
    </row>
    <row r="7242" spans="2:6">
      <c r="B7242" s="59">
        <f t="shared" si="227"/>
        <v>45413</v>
      </c>
      <c r="C7242" s="7">
        <f t="shared" si="226"/>
        <v>45443.8125</v>
      </c>
      <c r="D7242" s="7">
        <v>45443.833333333336</v>
      </c>
      <c r="E7242" s="1">
        <v>0</v>
      </c>
      <c r="F7242" s="37">
        <v>0.97099999999999997</v>
      </c>
    </row>
    <row r="7243" spans="2:6">
      <c r="B7243" s="59">
        <f t="shared" si="227"/>
        <v>45413</v>
      </c>
      <c r="C7243" s="7">
        <f t="shared" si="226"/>
        <v>45443.833333333328</v>
      </c>
      <c r="D7243" s="7">
        <v>45443.854166666664</v>
      </c>
      <c r="E7243" s="1">
        <v>0</v>
      </c>
      <c r="F7243" s="37">
        <v>0.32500000000000001</v>
      </c>
    </row>
    <row r="7244" spans="2:6">
      <c r="B7244" s="59">
        <f t="shared" si="227"/>
        <v>45413</v>
      </c>
      <c r="C7244" s="7">
        <f t="shared" si="226"/>
        <v>45443.854166666664</v>
      </c>
      <c r="D7244" s="7">
        <v>45443.875</v>
      </c>
      <c r="E7244" s="1">
        <v>0</v>
      </c>
      <c r="F7244" s="37">
        <v>0.30499999999999999</v>
      </c>
    </row>
    <row r="7245" spans="2:6">
      <c r="B7245" s="59">
        <f t="shared" si="227"/>
        <v>45413</v>
      </c>
      <c r="C7245" s="7">
        <f t="shared" si="226"/>
        <v>45443.875</v>
      </c>
      <c r="D7245" s="7">
        <v>45443.895833333336</v>
      </c>
      <c r="E7245" s="1">
        <v>0</v>
      </c>
      <c r="F7245" s="37">
        <v>5.3999999999999999E-2</v>
      </c>
    </row>
    <row r="7246" spans="2:6">
      <c r="B7246" s="59">
        <f t="shared" si="227"/>
        <v>45413</v>
      </c>
      <c r="C7246" s="7">
        <f t="shared" si="226"/>
        <v>45443.895833333328</v>
      </c>
      <c r="D7246" s="7">
        <v>45443.916666666664</v>
      </c>
      <c r="E7246" s="1">
        <v>0</v>
      </c>
      <c r="F7246" s="37">
        <v>1E-3</v>
      </c>
    </row>
    <row r="7247" spans="2:6">
      <c r="B7247" s="59">
        <f t="shared" si="227"/>
        <v>45413</v>
      </c>
      <c r="C7247" s="7">
        <f t="shared" si="226"/>
        <v>45443.916666666664</v>
      </c>
      <c r="D7247" s="7">
        <v>45443.9375</v>
      </c>
      <c r="E7247" s="1">
        <v>0</v>
      </c>
      <c r="F7247" s="37">
        <v>2E-3</v>
      </c>
    </row>
    <row r="7248" spans="2:6">
      <c r="B7248" s="59">
        <f t="shared" si="227"/>
        <v>45413</v>
      </c>
      <c r="C7248" s="7">
        <f t="shared" si="226"/>
        <v>45443.9375</v>
      </c>
      <c r="D7248" s="7">
        <v>45443.958333333336</v>
      </c>
      <c r="E7248" s="1">
        <v>0</v>
      </c>
      <c r="F7248" s="37">
        <v>2E-3</v>
      </c>
    </row>
    <row r="7249" spans="2:6">
      <c r="B7249" s="59">
        <f t="shared" si="227"/>
        <v>45413</v>
      </c>
      <c r="C7249" s="7">
        <f t="shared" si="226"/>
        <v>45443.958333333328</v>
      </c>
      <c r="D7249" s="7">
        <v>45443.979166666664</v>
      </c>
      <c r="E7249" s="1">
        <v>0</v>
      </c>
      <c r="F7249" s="37">
        <v>2E-3</v>
      </c>
    </row>
    <row r="7250" spans="2:6">
      <c r="B7250" s="59">
        <f t="shared" si="227"/>
        <v>45413</v>
      </c>
      <c r="C7250" s="7">
        <f t="shared" si="226"/>
        <v>45443.979166666664</v>
      </c>
      <c r="D7250" s="7">
        <v>45444</v>
      </c>
      <c r="E7250" s="1">
        <v>0</v>
      </c>
      <c r="F7250" s="37">
        <v>2E-3</v>
      </c>
    </row>
    <row r="7251" spans="2:6">
      <c r="B7251" s="59">
        <f t="shared" si="227"/>
        <v>45444</v>
      </c>
      <c r="C7251" s="7">
        <f t="shared" si="226"/>
        <v>45444</v>
      </c>
      <c r="D7251" s="7">
        <v>45444.020833333336</v>
      </c>
      <c r="E7251" s="1">
        <v>0</v>
      </c>
      <c r="F7251" s="37">
        <v>2E-3</v>
      </c>
    </row>
    <row r="7252" spans="2:6">
      <c r="B7252" s="59">
        <f t="shared" si="227"/>
        <v>45444</v>
      </c>
      <c r="C7252" s="7">
        <f t="shared" si="226"/>
        <v>45444.020833333328</v>
      </c>
      <c r="D7252" s="7">
        <v>45444.041666666664</v>
      </c>
      <c r="E7252" s="1">
        <v>1E-3</v>
      </c>
      <c r="F7252" s="37">
        <v>1E-3</v>
      </c>
    </row>
    <row r="7253" spans="2:6">
      <c r="B7253" s="59">
        <f t="shared" si="227"/>
        <v>45444</v>
      </c>
      <c r="C7253" s="7">
        <f t="shared" si="226"/>
        <v>45444.041666666664</v>
      </c>
      <c r="D7253" s="7">
        <v>45444.0625</v>
      </c>
      <c r="E7253" s="1">
        <v>2E-3</v>
      </c>
      <c r="F7253" s="37">
        <v>4.0000000000000001E-3</v>
      </c>
    </row>
    <row r="7254" spans="2:6">
      <c r="B7254" s="59">
        <f t="shared" si="227"/>
        <v>45444</v>
      </c>
      <c r="C7254" s="7">
        <f t="shared" si="226"/>
        <v>45444.0625</v>
      </c>
      <c r="D7254" s="7">
        <v>45444.083333333336</v>
      </c>
      <c r="E7254" s="1">
        <v>1E-3</v>
      </c>
      <c r="F7254" s="37">
        <v>1E-3</v>
      </c>
    </row>
    <row r="7255" spans="2:6">
      <c r="B7255" s="59">
        <f t="shared" si="227"/>
        <v>45444</v>
      </c>
      <c r="C7255" s="7">
        <f t="shared" si="226"/>
        <v>45444.083333333328</v>
      </c>
      <c r="D7255" s="7">
        <v>45444.104166666664</v>
      </c>
      <c r="E7255" s="1">
        <v>0</v>
      </c>
      <c r="F7255" s="37">
        <v>3.0000000000000001E-3</v>
      </c>
    </row>
    <row r="7256" spans="2:6">
      <c r="B7256" s="59">
        <f t="shared" si="227"/>
        <v>45444</v>
      </c>
      <c r="C7256" s="7">
        <f t="shared" si="226"/>
        <v>45444.104166666664</v>
      </c>
      <c r="D7256" s="7">
        <v>45444.125</v>
      </c>
      <c r="E7256" s="1">
        <v>0</v>
      </c>
      <c r="F7256" s="37">
        <v>2E-3</v>
      </c>
    </row>
    <row r="7257" spans="2:6">
      <c r="B7257" s="59">
        <f t="shared" si="227"/>
        <v>45444</v>
      </c>
      <c r="C7257" s="7">
        <f t="shared" si="226"/>
        <v>45444.125</v>
      </c>
      <c r="D7257" s="7">
        <v>45444.145833333336</v>
      </c>
      <c r="E7257" s="1">
        <v>0</v>
      </c>
      <c r="F7257" s="37">
        <v>2E-3</v>
      </c>
    </row>
    <row r="7258" spans="2:6">
      <c r="B7258" s="59">
        <f t="shared" si="227"/>
        <v>45444</v>
      </c>
      <c r="C7258" s="7">
        <f t="shared" si="226"/>
        <v>45444.145833333328</v>
      </c>
      <c r="D7258" s="7">
        <v>45444.166666666664</v>
      </c>
      <c r="E7258" s="1">
        <v>0</v>
      </c>
      <c r="F7258" s="37">
        <v>1E-3</v>
      </c>
    </row>
    <row r="7259" spans="2:6">
      <c r="B7259" s="59">
        <f t="shared" si="227"/>
        <v>45444</v>
      </c>
      <c r="C7259" s="7">
        <f t="shared" si="226"/>
        <v>45444.166666666664</v>
      </c>
      <c r="D7259" s="7">
        <v>45444.1875</v>
      </c>
      <c r="E7259" s="1">
        <v>0</v>
      </c>
      <c r="F7259" s="37">
        <v>2E-3</v>
      </c>
    </row>
    <row r="7260" spans="2:6">
      <c r="B7260" s="59">
        <f t="shared" si="227"/>
        <v>45444</v>
      </c>
      <c r="C7260" s="7">
        <f t="shared" si="226"/>
        <v>45444.1875</v>
      </c>
      <c r="D7260" s="7">
        <v>45444.208333333336</v>
      </c>
      <c r="E7260" s="1">
        <v>0</v>
      </c>
      <c r="F7260" s="37">
        <v>2E-3</v>
      </c>
    </row>
    <row r="7261" spans="2:6">
      <c r="B7261" s="59">
        <f t="shared" si="227"/>
        <v>45444</v>
      </c>
      <c r="C7261" s="7">
        <f t="shared" si="226"/>
        <v>45444.208333333328</v>
      </c>
      <c r="D7261" s="7">
        <v>45444.229166666664</v>
      </c>
      <c r="E7261" s="1">
        <v>0</v>
      </c>
      <c r="F7261" s="37">
        <v>2E-3</v>
      </c>
    </row>
    <row r="7262" spans="2:6">
      <c r="B7262" s="59">
        <f t="shared" si="227"/>
        <v>45444</v>
      </c>
      <c r="C7262" s="7">
        <f t="shared" si="226"/>
        <v>45444.229166666664</v>
      </c>
      <c r="D7262" s="7">
        <v>45444.25</v>
      </c>
      <c r="E7262" s="1">
        <v>1E-3</v>
      </c>
      <c r="F7262" s="37">
        <v>0</v>
      </c>
    </row>
    <row r="7263" spans="2:6">
      <c r="B7263" s="59">
        <f t="shared" si="227"/>
        <v>45444</v>
      </c>
      <c r="C7263" s="7">
        <f t="shared" si="226"/>
        <v>45444.25</v>
      </c>
      <c r="D7263" s="7">
        <v>45444.270833333336</v>
      </c>
      <c r="E7263" s="1">
        <v>0</v>
      </c>
      <c r="F7263" s="37">
        <v>1E-3</v>
      </c>
    </row>
    <row r="7264" spans="2:6">
      <c r="B7264" s="59">
        <f t="shared" si="227"/>
        <v>45444</v>
      </c>
      <c r="C7264" s="7">
        <f t="shared" si="226"/>
        <v>45444.270833333328</v>
      </c>
      <c r="D7264" s="7">
        <v>45444.291666666664</v>
      </c>
      <c r="E7264" s="1">
        <v>3.0000000000000001E-3</v>
      </c>
      <c r="F7264" s="37">
        <v>1E-3</v>
      </c>
    </row>
    <row r="7265" spans="2:6">
      <c r="B7265" s="59">
        <f t="shared" si="227"/>
        <v>45444</v>
      </c>
      <c r="C7265" s="7">
        <f t="shared" si="226"/>
        <v>45444.291666666664</v>
      </c>
      <c r="D7265" s="7">
        <v>45444.3125</v>
      </c>
      <c r="E7265" s="1">
        <v>0</v>
      </c>
      <c r="F7265" s="37">
        <v>1E-3</v>
      </c>
    </row>
    <row r="7266" spans="2:6">
      <c r="B7266" s="59">
        <f t="shared" si="227"/>
        <v>45444</v>
      </c>
      <c r="C7266" s="7">
        <f t="shared" si="226"/>
        <v>45444.3125</v>
      </c>
      <c r="D7266" s="7">
        <v>45444.333333333336</v>
      </c>
      <c r="E7266" s="1">
        <v>4.0000000000000001E-3</v>
      </c>
      <c r="F7266" s="37">
        <v>2E-3</v>
      </c>
    </row>
    <row r="7267" spans="2:6">
      <c r="B7267" s="59">
        <f t="shared" si="227"/>
        <v>45444</v>
      </c>
      <c r="C7267" s="7">
        <f t="shared" si="226"/>
        <v>45444.333333333328</v>
      </c>
      <c r="D7267" s="7">
        <v>45444.354166666664</v>
      </c>
      <c r="E7267" s="1">
        <v>0</v>
      </c>
      <c r="F7267" s="37">
        <v>2E-3</v>
      </c>
    </row>
    <row r="7268" spans="2:6">
      <c r="B7268" s="59">
        <f t="shared" si="227"/>
        <v>45444</v>
      </c>
      <c r="C7268" s="7">
        <f t="shared" si="226"/>
        <v>45444.354166666664</v>
      </c>
      <c r="D7268" s="7">
        <v>45444.375</v>
      </c>
      <c r="E7268" s="1">
        <v>0</v>
      </c>
      <c r="F7268" s="37">
        <v>3.0000000000000001E-3</v>
      </c>
    </row>
    <row r="7269" spans="2:6">
      <c r="B7269" s="59">
        <f t="shared" si="227"/>
        <v>45444</v>
      </c>
      <c r="C7269" s="7">
        <f t="shared" si="226"/>
        <v>45444.375</v>
      </c>
      <c r="D7269" s="7">
        <v>45444.395833333336</v>
      </c>
      <c r="E7269" s="1">
        <v>0</v>
      </c>
      <c r="F7269" s="37">
        <v>0.109</v>
      </c>
    </row>
    <row r="7270" spans="2:6">
      <c r="B7270" s="59">
        <f t="shared" si="227"/>
        <v>45444</v>
      </c>
      <c r="C7270" s="7">
        <f t="shared" si="226"/>
        <v>45444.395833333328</v>
      </c>
      <c r="D7270" s="7">
        <v>45444.416666666664</v>
      </c>
      <c r="E7270" s="1">
        <v>0</v>
      </c>
      <c r="F7270" s="37">
        <v>1.728</v>
      </c>
    </row>
    <row r="7271" spans="2:6">
      <c r="B7271" s="59">
        <f t="shared" si="227"/>
        <v>45444</v>
      </c>
      <c r="C7271" s="7">
        <f t="shared" si="226"/>
        <v>45444.416666666664</v>
      </c>
      <c r="D7271" s="7">
        <v>45444.4375</v>
      </c>
      <c r="E7271" s="1">
        <v>0</v>
      </c>
      <c r="F7271" s="37">
        <v>1.732</v>
      </c>
    </row>
    <row r="7272" spans="2:6">
      <c r="B7272" s="59">
        <f t="shared" si="227"/>
        <v>45444</v>
      </c>
      <c r="C7272" s="7">
        <f t="shared" si="226"/>
        <v>45444.4375</v>
      </c>
      <c r="D7272" s="7">
        <v>45444.458333333336</v>
      </c>
      <c r="E7272" s="1">
        <v>0</v>
      </c>
      <c r="F7272" s="37">
        <v>1.5509999999999999</v>
      </c>
    </row>
    <row r="7273" spans="2:6">
      <c r="B7273" s="59">
        <f t="shared" si="227"/>
        <v>45444</v>
      </c>
      <c r="C7273" s="7">
        <f t="shared" si="226"/>
        <v>45444.458333333328</v>
      </c>
      <c r="D7273" s="7">
        <v>45444.479166666664</v>
      </c>
      <c r="E7273" s="1">
        <v>0</v>
      </c>
      <c r="F7273" s="37">
        <v>1.9239999999999999</v>
      </c>
    </row>
    <row r="7274" spans="2:6">
      <c r="B7274" s="59">
        <f t="shared" si="227"/>
        <v>45444</v>
      </c>
      <c r="C7274" s="7">
        <f t="shared" si="226"/>
        <v>45444.479166666664</v>
      </c>
      <c r="D7274" s="7">
        <v>45444.5</v>
      </c>
      <c r="E7274" s="1">
        <v>0</v>
      </c>
      <c r="F7274" s="37">
        <v>1.585</v>
      </c>
    </row>
    <row r="7275" spans="2:6">
      <c r="B7275" s="59">
        <f t="shared" si="227"/>
        <v>45444</v>
      </c>
      <c r="C7275" s="7">
        <f t="shared" si="226"/>
        <v>45444.5</v>
      </c>
      <c r="D7275" s="7">
        <v>45444.520833333336</v>
      </c>
      <c r="E7275" s="1">
        <v>0</v>
      </c>
      <c r="F7275" s="37">
        <v>1.8859999999999999</v>
      </c>
    </row>
    <row r="7276" spans="2:6">
      <c r="B7276" s="59">
        <f t="shared" si="227"/>
        <v>45444</v>
      </c>
      <c r="C7276" s="7">
        <f t="shared" si="226"/>
        <v>45444.520833333328</v>
      </c>
      <c r="D7276" s="7">
        <v>45444.541666666664</v>
      </c>
      <c r="E7276" s="1">
        <v>0</v>
      </c>
      <c r="F7276" s="37">
        <v>2.1</v>
      </c>
    </row>
    <row r="7277" spans="2:6">
      <c r="B7277" s="59">
        <f t="shared" si="227"/>
        <v>45444</v>
      </c>
      <c r="C7277" s="7">
        <f t="shared" si="226"/>
        <v>45444.541666666664</v>
      </c>
      <c r="D7277" s="7">
        <v>45444.5625</v>
      </c>
      <c r="E7277" s="1">
        <v>0</v>
      </c>
      <c r="F7277" s="37">
        <v>2.351</v>
      </c>
    </row>
    <row r="7278" spans="2:6">
      <c r="B7278" s="59">
        <f t="shared" si="227"/>
        <v>45444</v>
      </c>
      <c r="C7278" s="7">
        <f t="shared" si="226"/>
        <v>45444.5625</v>
      </c>
      <c r="D7278" s="7">
        <v>45444.583333333336</v>
      </c>
      <c r="E7278" s="1">
        <v>0</v>
      </c>
      <c r="F7278" s="37">
        <v>2.2010000000000001</v>
      </c>
    </row>
    <row r="7279" spans="2:6">
      <c r="B7279" s="59">
        <f t="shared" si="227"/>
        <v>45444</v>
      </c>
      <c r="C7279" s="7">
        <f t="shared" si="226"/>
        <v>45444.583333333328</v>
      </c>
      <c r="D7279" s="7">
        <v>45444.604166666664</v>
      </c>
      <c r="E7279" s="1">
        <v>0</v>
      </c>
      <c r="F7279" s="37">
        <v>2.069</v>
      </c>
    </row>
    <row r="7280" spans="2:6">
      <c r="B7280" s="59">
        <f t="shared" si="227"/>
        <v>45444</v>
      </c>
      <c r="C7280" s="7">
        <f t="shared" si="226"/>
        <v>45444.604166666664</v>
      </c>
      <c r="D7280" s="7">
        <v>45444.625</v>
      </c>
      <c r="E7280" s="1">
        <v>0</v>
      </c>
      <c r="F7280" s="37">
        <v>1.976</v>
      </c>
    </row>
    <row r="7281" spans="2:6">
      <c r="B7281" s="59">
        <f t="shared" si="227"/>
        <v>45444</v>
      </c>
      <c r="C7281" s="7">
        <f t="shared" si="226"/>
        <v>45444.625</v>
      </c>
      <c r="D7281" s="7">
        <v>45444.645833333336</v>
      </c>
      <c r="E7281" s="1">
        <v>0</v>
      </c>
      <c r="F7281" s="37">
        <v>1.7410000000000001</v>
      </c>
    </row>
    <row r="7282" spans="2:6">
      <c r="B7282" s="59">
        <f t="shared" si="227"/>
        <v>45444</v>
      </c>
      <c r="C7282" s="7">
        <f t="shared" si="226"/>
        <v>45444.645833333328</v>
      </c>
      <c r="D7282" s="7">
        <v>45444.666666666664</v>
      </c>
      <c r="E7282" s="1">
        <v>0</v>
      </c>
      <c r="F7282" s="37">
        <v>1.9850000000000001</v>
      </c>
    </row>
    <row r="7283" spans="2:6">
      <c r="B7283" s="59">
        <f t="shared" si="227"/>
        <v>45444</v>
      </c>
      <c r="C7283" s="7">
        <f t="shared" si="226"/>
        <v>45444.666666666664</v>
      </c>
      <c r="D7283" s="7">
        <v>45444.6875</v>
      </c>
      <c r="E7283" s="1">
        <v>0</v>
      </c>
      <c r="F7283" s="37">
        <v>1.704</v>
      </c>
    </row>
    <row r="7284" spans="2:6">
      <c r="B7284" s="59">
        <f t="shared" si="227"/>
        <v>45444</v>
      </c>
      <c r="C7284" s="7">
        <f t="shared" si="226"/>
        <v>45444.6875</v>
      </c>
      <c r="D7284" s="7">
        <v>45444.708333333336</v>
      </c>
      <c r="E7284" s="1">
        <v>0</v>
      </c>
      <c r="F7284" s="37">
        <v>1.6639999999999999</v>
      </c>
    </row>
    <row r="7285" spans="2:6">
      <c r="B7285" s="59">
        <f t="shared" si="227"/>
        <v>45444</v>
      </c>
      <c r="C7285" s="7">
        <f t="shared" si="226"/>
        <v>45444.708333333328</v>
      </c>
      <c r="D7285" s="7">
        <v>45444.729166666664</v>
      </c>
      <c r="E7285" s="1">
        <v>0</v>
      </c>
      <c r="F7285" s="37">
        <v>1.6259999999999999</v>
      </c>
    </row>
    <row r="7286" spans="2:6">
      <c r="B7286" s="59">
        <f t="shared" si="227"/>
        <v>45444</v>
      </c>
      <c r="C7286" s="7">
        <f t="shared" si="226"/>
        <v>45444.729166666664</v>
      </c>
      <c r="D7286" s="7">
        <v>45444.75</v>
      </c>
      <c r="E7286" s="1">
        <v>0</v>
      </c>
      <c r="F7286" s="37">
        <v>1.601</v>
      </c>
    </row>
    <row r="7287" spans="2:6">
      <c r="B7287" s="59">
        <f t="shared" si="227"/>
        <v>45444</v>
      </c>
      <c r="C7287" s="7">
        <f t="shared" si="226"/>
        <v>45444.75</v>
      </c>
      <c r="D7287" s="7">
        <v>45444.770833333336</v>
      </c>
      <c r="E7287" s="1">
        <v>0</v>
      </c>
      <c r="F7287" s="37">
        <v>1.3939999999999999</v>
      </c>
    </row>
    <row r="7288" spans="2:6">
      <c r="B7288" s="59">
        <f t="shared" si="227"/>
        <v>45444</v>
      </c>
      <c r="C7288" s="7">
        <f t="shared" si="226"/>
        <v>45444.770833333328</v>
      </c>
      <c r="D7288" s="7">
        <v>45444.791666666664</v>
      </c>
      <c r="E7288" s="1">
        <v>0</v>
      </c>
      <c r="F7288" s="37">
        <v>1.42</v>
      </c>
    </row>
    <row r="7289" spans="2:6">
      <c r="B7289" s="59">
        <f t="shared" si="227"/>
        <v>45444</v>
      </c>
      <c r="C7289" s="7">
        <f t="shared" si="226"/>
        <v>45444.791666666664</v>
      </c>
      <c r="D7289" s="7">
        <v>45444.8125</v>
      </c>
      <c r="E7289" s="1">
        <v>0</v>
      </c>
      <c r="F7289" s="37">
        <v>1.0489999999999999</v>
      </c>
    </row>
    <row r="7290" spans="2:6">
      <c r="B7290" s="59">
        <f t="shared" si="227"/>
        <v>45444</v>
      </c>
      <c r="C7290" s="7">
        <f t="shared" si="226"/>
        <v>45444.8125</v>
      </c>
      <c r="D7290" s="7">
        <v>45444.833333333336</v>
      </c>
      <c r="E7290" s="1">
        <v>0</v>
      </c>
      <c r="F7290" s="37">
        <v>0.96</v>
      </c>
    </row>
    <row r="7291" spans="2:6">
      <c r="B7291" s="59">
        <f t="shared" si="227"/>
        <v>45444</v>
      </c>
      <c r="C7291" s="7">
        <f t="shared" si="226"/>
        <v>45444.833333333328</v>
      </c>
      <c r="D7291" s="7">
        <v>45444.854166666664</v>
      </c>
      <c r="E7291" s="1">
        <v>0</v>
      </c>
      <c r="F7291" s="37">
        <v>0.68799999999999994</v>
      </c>
    </row>
    <row r="7292" spans="2:6">
      <c r="B7292" s="59">
        <f t="shared" si="227"/>
        <v>45444</v>
      </c>
      <c r="C7292" s="7">
        <f t="shared" si="226"/>
        <v>45444.854166666664</v>
      </c>
      <c r="D7292" s="7">
        <v>45444.875</v>
      </c>
      <c r="E7292" s="1">
        <v>0</v>
      </c>
      <c r="F7292" s="37">
        <v>0.17199999999999999</v>
      </c>
    </row>
    <row r="7293" spans="2:6">
      <c r="B7293" s="59">
        <f t="shared" si="227"/>
        <v>45444</v>
      </c>
      <c r="C7293" s="7">
        <f t="shared" si="226"/>
        <v>45444.875</v>
      </c>
      <c r="D7293" s="7">
        <v>45444.895833333336</v>
      </c>
      <c r="E7293" s="1">
        <v>0</v>
      </c>
      <c r="F7293" s="37">
        <v>1E-3</v>
      </c>
    </row>
    <row r="7294" spans="2:6">
      <c r="B7294" s="59">
        <f t="shared" si="227"/>
        <v>45444</v>
      </c>
      <c r="C7294" s="7">
        <f t="shared" si="226"/>
        <v>45444.895833333328</v>
      </c>
      <c r="D7294" s="7">
        <v>45444.916666666664</v>
      </c>
      <c r="E7294" s="1">
        <v>0</v>
      </c>
      <c r="F7294" s="37">
        <v>2E-3</v>
      </c>
    </row>
    <row r="7295" spans="2:6">
      <c r="B7295" s="59">
        <f t="shared" si="227"/>
        <v>45444</v>
      </c>
      <c r="C7295" s="7">
        <f t="shared" si="226"/>
        <v>45444.916666666664</v>
      </c>
      <c r="D7295" s="7">
        <v>45444.9375</v>
      </c>
      <c r="E7295" s="1">
        <v>0</v>
      </c>
      <c r="F7295" s="37">
        <v>2E-3</v>
      </c>
    </row>
    <row r="7296" spans="2:6">
      <c r="B7296" s="59">
        <f t="shared" si="227"/>
        <v>45444</v>
      </c>
      <c r="C7296" s="7">
        <f t="shared" si="226"/>
        <v>45444.9375</v>
      </c>
      <c r="D7296" s="7">
        <v>45444.958333333336</v>
      </c>
      <c r="E7296" s="1">
        <v>0</v>
      </c>
      <c r="F7296" s="37">
        <v>2E-3</v>
      </c>
    </row>
    <row r="7297" spans="2:6">
      <c r="B7297" s="59">
        <f t="shared" si="227"/>
        <v>45444</v>
      </c>
      <c r="C7297" s="7">
        <f t="shared" si="226"/>
        <v>45444.958333333328</v>
      </c>
      <c r="D7297" s="7">
        <v>45444.979166666664</v>
      </c>
      <c r="E7297" s="1">
        <v>0</v>
      </c>
      <c r="F7297" s="37">
        <v>1E-3</v>
      </c>
    </row>
    <row r="7298" spans="2:6">
      <c r="B7298" s="59">
        <f t="shared" si="227"/>
        <v>45444</v>
      </c>
      <c r="C7298" s="7">
        <f t="shared" si="226"/>
        <v>45444.979166666664</v>
      </c>
      <c r="D7298" s="7">
        <v>45445</v>
      </c>
      <c r="E7298" s="1">
        <v>0</v>
      </c>
      <c r="F7298" s="37">
        <v>2E-3</v>
      </c>
    </row>
    <row r="7299" spans="2:6">
      <c r="B7299" s="59">
        <f t="shared" si="227"/>
        <v>45444</v>
      </c>
      <c r="C7299" s="7">
        <f t="shared" si="226"/>
        <v>45445</v>
      </c>
      <c r="D7299" s="7">
        <v>45445.020833333336</v>
      </c>
      <c r="E7299" s="1">
        <v>0</v>
      </c>
      <c r="F7299" s="37">
        <v>2E-3</v>
      </c>
    </row>
    <row r="7300" spans="2:6">
      <c r="B7300" s="59">
        <f t="shared" si="227"/>
        <v>45444</v>
      </c>
      <c r="C7300" s="7">
        <f t="shared" si="226"/>
        <v>45445.020833333328</v>
      </c>
      <c r="D7300" s="7">
        <v>45445.041666666664</v>
      </c>
      <c r="E7300" s="1">
        <v>0</v>
      </c>
      <c r="F7300" s="37">
        <v>2E-3</v>
      </c>
    </row>
    <row r="7301" spans="2:6">
      <c r="B7301" s="59">
        <f t="shared" si="227"/>
        <v>45444</v>
      </c>
      <c r="C7301" s="7">
        <f t="shared" ref="C7301:C7364" si="228">D7301-1/48</f>
        <v>45445.041666666664</v>
      </c>
      <c r="D7301" s="7">
        <v>45445.0625</v>
      </c>
      <c r="E7301" s="1">
        <v>0</v>
      </c>
      <c r="F7301" s="37">
        <v>2E-3</v>
      </c>
    </row>
    <row r="7302" spans="2:6">
      <c r="B7302" s="59">
        <f t="shared" ref="B7302:B7365" si="229">DATE(YEAR(C7302),MONTH(C7302),1)</f>
        <v>45444</v>
      </c>
      <c r="C7302" s="7">
        <f t="shared" si="228"/>
        <v>45445.0625</v>
      </c>
      <c r="D7302" s="7">
        <v>45445.083333333336</v>
      </c>
      <c r="E7302" s="1">
        <v>0</v>
      </c>
      <c r="F7302" s="37">
        <v>1E-3</v>
      </c>
    </row>
    <row r="7303" spans="2:6">
      <c r="B7303" s="59">
        <f t="shared" si="229"/>
        <v>45444</v>
      </c>
      <c r="C7303" s="7">
        <f t="shared" si="228"/>
        <v>45445.083333333328</v>
      </c>
      <c r="D7303" s="7">
        <v>45445.104166666664</v>
      </c>
      <c r="E7303" s="1">
        <v>0</v>
      </c>
      <c r="F7303" s="37">
        <v>2E-3</v>
      </c>
    </row>
    <row r="7304" spans="2:6">
      <c r="B7304" s="59">
        <f t="shared" si="229"/>
        <v>45444</v>
      </c>
      <c r="C7304" s="7">
        <f t="shared" si="228"/>
        <v>45445.104166666664</v>
      </c>
      <c r="D7304" s="7">
        <v>45445.125</v>
      </c>
      <c r="E7304" s="1">
        <v>0</v>
      </c>
      <c r="F7304" s="37">
        <v>2E-3</v>
      </c>
    </row>
    <row r="7305" spans="2:6">
      <c r="B7305" s="59">
        <f t="shared" si="229"/>
        <v>45444</v>
      </c>
      <c r="C7305" s="7">
        <f t="shared" si="228"/>
        <v>45445.125</v>
      </c>
      <c r="D7305" s="7">
        <v>45445.145833333336</v>
      </c>
      <c r="E7305" s="1">
        <v>0</v>
      </c>
      <c r="F7305" s="37">
        <v>1E-3</v>
      </c>
    </row>
    <row r="7306" spans="2:6">
      <c r="B7306" s="59">
        <f t="shared" si="229"/>
        <v>45444</v>
      </c>
      <c r="C7306" s="7">
        <f t="shared" si="228"/>
        <v>45445.145833333328</v>
      </c>
      <c r="D7306" s="7">
        <v>45445.166666666664</v>
      </c>
      <c r="E7306" s="1">
        <v>0</v>
      </c>
      <c r="F7306" s="37">
        <v>2E-3</v>
      </c>
    </row>
    <row r="7307" spans="2:6">
      <c r="B7307" s="59">
        <f t="shared" si="229"/>
        <v>45444</v>
      </c>
      <c r="C7307" s="7">
        <f t="shared" si="228"/>
        <v>45445.166666666664</v>
      </c>
      <c r="D7307" s="7">
        <v>45445.1875</v>
      </c>
      <c r="E7307" s="1">
        <v>0</v>
      </c>
      <c r="F7307" s="37">
        <v>2E-3</v>
      </c>
    </row>
    <row r="7308" spans="2:6">
      <c r="B7308" s="59">
        <f t="shared" si="229"/>
        <v>45444</v>
      </c>
      <c r="C7308" s="7">
        <f t="shared" si="228"/>
        <v>45445.1875</v>
      </c>
      <c r="D7308" s="7">
        <v>45445.208333333336</v>
      </c>
      <c r="E7308" s="1">
        <v>0</v>
      </c>
      <c r="F7308" s="37">
        <v>2E-3</v>
      </c>
    </row>
    <row r="7309" spans="2:6">
      <c r="B7309" s="59">
        <f t="shared" si="229"/>
        <v>45444</v>
      </c>
      <c r="C7309" s="7">
        <f t="shared" si="228"/>
        <v>45445.208333333328</v>
      </c>
      <c r="D7309" s="7">
        <v>45445.229166666664</v>
      </c>
      <c r="E7309" s="1">
        <v>0</v>
      </c>
      <c r="F7309" s="37">
        <v>2E-3</v>
      </c>
    </row>
    <row r="7310" spans="2:6">
      <c r="B7310" s="59">
        <f t="shared" si="229"/>
        <v>45444</v>
      </c>
      <c r="C7310" s="7">
        <f t="shared" si="228"/>
        <v>45445.229166666664</v>
      </c>
      <c r="D7310" s="7">
        <v>45445.25</v>
      </c>
      <c r="E7310" s="1">
        <v>1E-3</v>
      </c>
      <c r="F7310" s="37">
        <v>1E-3</v>
      </c>
    </row>
    <row r="7311" spans="2:6">
      <c r="B7311" s="59">
        <f t="shared" si="229"/>
        <v>45444</v>
      </c>
      <c r="C7311" s="7">
        <f t="shared" si="228"/>
        <v>45445.25</v>
      </c>
      <c r="D7311" s="7">
        <v>45445.270833333336</v>
      </c>
      <c r="E7311" s="1">
        <v>0</v>
      </c>
      <c r="F7311" s="37">
        <v>0</v>
      </c>
    </row>
    <row r="7312" spans="2:6">
      <c r="B7312" s="59">
        <f t="shared" si="229"/>
        <v>45444</v>
      </c>
      <c r="C7312" s="7">
        <f t="shared" si="228"/>
        <v>45445.270833333328</v>
      </c>
      <c r="D7312" s="7">
        <v>45445.291666666664</v>
      </c>
      <c r="E7312" s="1">
        <v>0</v>
      </c>
      <c r="F7312" s="37">
        <v>0</v>
      </c>
    </row>
    <row r="7313" spans="2:6">
      <c r="B7313" s="59">
        <f t="shared" si="229"/>
        <v>45444</v>
      </c>
      <c r="C7313" s="7">
        <f t="shared" si="228"/>
        <v>45445.291666666664</v>
      </c>
      <c r="D7313" s="7">
        <v>45445.3125</v>
      </c>
      <c r="E7313" s="1">
        <v>0</v>
      </c>
      <c r="F7313" s="37">
        <v>0</v>
      </c>
    </row>
    <row r="7314" spans="2:6">
      <c r="B7314" s="59">
        <f t="shared" si="229"/>
        <v>45444</v>
      </c>
      <c r="C7314" s="7">
        <f t="shared" si="228"/>
        <v>45445.3125</v>
      </c>
      <c r="D7314" s="7">
        <v>45445.333333333336</v>
      </c>
      <c r="E7314" s="1">
        <v>0</v>
      </c>
      <c r="F7314" s="37">
        <v>1.2E-2</v>
      </c>
    </row>
    <row r="7315" spans="2:6">
      <c r="B7315" s="59">
        <f t="shared" si="229"/>
        <v>45444</v>
      </c>
      <c r="C7315" s="7">
        <f t="shared" si="228"/>
        <v>45445.333333333328</v>
      </c>
      <c r="D7315" s="7">
        <v>45445.354166666664</v>
      </c>
      <c r="E7315" s="1">
        <v>0</v>
      </c>
      <c r="F7315" s="37">
        <v>1.3660000000000001</v>
      </c>
    </row>
    <row r="7316" spans="2:6">
      <c r="B7316" s="59">
        <f t="shared" si="229"/>
        <v>45444</v>
      </c>
      <c r="C7316" s="7">
        <f t="shared" si="228"/>
        <v>45445.354166666664</v>
      </c>
      <c r="D7316" s="7">
        <v>45445.375</v>
      </c>
      <c r="E7316" s="1">
        <v>0</v>
      </c>
      <c r="F7316" s="37">
        <v>1.6180000000000001</v>
      </c>
    </row>
    <row r="7317" spans="2:6">
      <c r="B7317" s="59">
        <f t="shared" si="229"/>
        <v>45444</v>
      </c>
      <c r="C7317" s="7">
        <f t="shared" si="228"/>
        <v>45445.375</v>
      </c>
      <c r="D7317" s="7">
        <v>45445.395833333336</v>
      </c>
      <c r="E7317" s="1">
        <v>0</v>
      </c>
      <c r="F7317" s="37">
        <v>1.4950000000000001</v>
      </c>
    </row>
    <row r="7318" spans="2:6">
      <c r="B7318" s="59">
        <f t="shared" si="229"/>
        <v>45444</v>
      </c>
      <c r="C7318" s="7">
        <f t="shared" si="228"/>
        <v>45445.395833333328</v>
      </c>
      <c r="D7318" s="7">
        <v>45445.416666666664</v>
      </c>
      <c r="E7318" s="1">
        <v>0</v>
      </c>
      <c r="F7318" s="37">
        <v>1.4930000000000001</v>
      </c>
    </row>
    <row r="7319" spans="2:6">
      <c r="B7319" s="59">
        <f t="shared" si="229"/>
        <v>45444</v>
      </c>
      <c r="C7319" s="7">
        <f t="shared" si="228"/>
        <v>45445.416666666664</v>
      </c>
      <c r="D7319" s="7">
        <v>45445.4375</v>
      </c>
      <c r="E7319" s="1">
        <v>0</v>
      </c>
      <c r="F7319" s="37">
        <v>1.4379999999999999</v>
      </c>
    </row>
    <row r="7320" spans="2:6">
      <c r="B7320" s="59">
        <f t="shared" si="229"/>
        <v>45444</v>
      </c>
      <c r="C7320" s="7">
        <f t="shared" si="228"/>
        <v>45445.4375</v>
      </c>
      <c r="D7320" s="7">
        <v>45445.458333333336</v>
      </c>
      <c r="E7320" s="1">
        <v>0</v>
      </c>
      <c r="F7320" s="37">
        <v>1.7909999999999999</v>
      </c>
    </row>
    <row r="7321" spans="2:6">
      <c r="B7321" s="59">
        <f t="shared" si="229"/>
        <v>45444</v>
      </c>
      <c r="C7321" s="7">
        <f t="shared" si="228"/>
        <v>45445.458333333328</v>
      </c>
      <c r="D7321" s="7">
        <v>45445.479166666664</v>
      </c>
      <c r="E7321" s="1">
        <v>0</v>
      </c>
      <c r="F7321" s="37">
        <v>1.89</v>
      </c>
    </row>
    <row r="7322" spans="2:6">
      <c r="B7322" s="59">
        <f t="shared" si="229"/>
        <v>45444</v>
      </c>
      <c r="C7322" s="7">
        <f t="shared" si="228"/>
        <v>45445.479166666664</v>
      </c>
      <c r="D7322" s="7">
        <v>45445.5</v>
      </c>
      <c r="E7322" s="1">
        <v>0</v>
      </c>
      <c r="F7322" s="37">
        <v>1.9319999999999999</v>
      </c>
    </row>
    <row r="7323" spans="2:6">
      <c r="B7323" s="59">
        <f t="shared" si="229"/>
        <v>45444</v>
      </c>
      <c r="C7323" s="7">
        <f t="shared" si="228"/>
        <v>45445.5</v>
      </c>
      <c r="D7323" s="7">
        <v>45445.520833333336</v>
      </c>
      <c r="E7323" s="1">
        <v>0</v>
      </c>
      <c r="F7323" s="37">
        <v>2.202</v>
      </c>
    </row>
    <row r="7324" spans="2:6">
      <c r="B7324" s="59">
        <f t="shared" si="229"/>
        <v>45444</v>
      </c>
      <c r="C7324" s="7">
        <f t="shared" si="228"/>
        <v>45445.520833333328</v>
      </c>
      <c r="D7324" s="7">
        <v>45445.541666666664</v>
      </c>
      <c r="E7324" s="1">
        <v>0</v>
      </c>
      <c r="F7324" s="37">
        <v>2.2610000000000001</v>
      </c>
    </row>
    <row r="7325" spans="2:6">
      <c r="B7325" s="59">
        <f t="shared" si="229"/>
        <v>45444</v>
      </c>
      <c r="C7325" s="7">
        <f t="shared" si="228"/>
        <v>45445.541666666664</v>
      </c>
      <c r="D7325" s="7">
        <v>45445.5625</v>
      </c>
      <c r="E7325" s="1">
        <v>0</v>
      </c>
      <c r="F7325" s="37">
        <v>2.3620000000000001</v>
      </c>
    </row>
    <row r="7326" spans="2:6">
      <c r="B7326" s="59">
        <f t="shared" si="229"/>
        <v>45444</v>
      </c>
      <c r="C7326" s="7">
        <f t="shared" si="228"/>
        <v>45445.5625</v>
      </c>
      <c r="D7326" s="7">
        <v>45445.583333333336</v>
      </c>
      <c r="E7326" s="1">
        <v>0</v>
      </c>
      <c r="F7326" s="37">
        <v>2.11</v>
      </c>
    </row>
    <row r="7327" spans="2:6">
      <c r="B7327" s="59">
        <f t="shared" si="229"/>
        <v>45444</v>
      </c>
      <c r="C7327" s="7">
        <f t="shared" si="228"/>
        <v>45445.583333333328</v>
      </c>
      <c r="D7327" s="7">
        <v>45445.604166666664</v>
      </c>
      <c r="E7327" s="1">
        <v>0</v>
      </c>
      <c r="F7327" s="37">
        <v>2.1949999999999998</v>
      </c>
    </row>
    <row r="7328" spans="2:6">
      <c r="B7328" s="59">
        <f t="shared" si="229"/>
        <v>45444</v>
      </c>
      <c r="C7328" s="7">
        <f t="shared" si="228"/>
        <v>45445.604166666664</v>
      </c>
      <c r="D7328" s="7">
        <v>45445.625</v>
      </c>
      <c r="E7328" s="1">
        <v>0</v>
      </c>
      <c r="F7328" s="37">
        <v>1.1950000000000001</v>
      </c>
    </row>
    <row r="7329" spans="2:6">
      <c r="B7329" s="59">
        <f t="shared" si="229"/>
        <v>45444</v>
      </c>
      <c r="C7329" s="7">
        <f t="shared" si="228"/>
        <v>45445.625</v>
      </c>
      <c r="D7329" s="7">
        <v>45445.645833333336</v>
      </c>
      <c r="E7329" s="1">
        <v>0</v>
      </c>
      <c r="F7329" s="37">
        <v>0.82</v>
      </c>
    </row>
    <row r="7330" spans="2:6">
      <c r="B7330" s="59">
        <f t="shared" si="229"/>
        <v>45444</v>
      </c>
      <c r="C7330" s="7">
        <f t="shared" si="228"/>
        <v>45445.645833333328</v>
      </c>
      <c r="D7330" s="7">
        <v>45445.666666666664</v>
      </c>
      <c r="E7330" s="1">
        <v>0</v>
      </c>
      <c r="F7330" s="37">
        <v>0.184</v>
      </c>
    </row>
    <row r="7331" spans="2:6">
      <c r="B7331" s="59">
        <f t="shared" si="229"/>
        <v>45444</v>
      </c>
      <c r="C7331" s="7">
        <f t="shared" si="228"/>
        <v>45445.666666666664</v>
      </c>
      <c r="D7331" s="7">
        <v>45445.6875</v>
      </c>
      <c r="E7331" s="1">
        <v>0</v>
      </c>
      <c r="F7331" s="37">
        <v>0.19800000000000001</v>
      </c>
    </row>
    <row r="7332" spans="2:6">
      <c r="B7332" s="59">
        <f t="shared" si="229"/>
        <v>45444</v>
      </c>
      <c r="C7332" s="7">
        <f t="shared" si="228"/>
        <v>45445.6875</v>
      </c>
      <c r="D7332" s="7">
        <v>45445.708333333336</v>
      </c>
      <c r="E7332" s="1">
        <v>0</v>
      </c>
      <c r="F7332" s="37">
        <v>0.58699999999999997</v>
      </c>
    </row>
    <row r="7333" spans="2:6">
      <c r="B7333" s="59">
        <f t="shared" si="229"/>
        <v>45444</v>
      </c>
      <c r="C7333" s="7">
        <f t="shared" si="228"/>
        <v>45445.708333333328</v>
      </c>
      <c r="D7333" s="7">
        <v>45445.729166666664</v>
      </c>
      <c r="E7333" s="1">
        <v>1.9E-2</v>
      </c>
      <c r="F7333" s="37">
        <v>0.47299999999999998</v>
      </c>
    </row>
    <row r="7334" spans="2:6">
      <c r="B7334" s="59">
        <f t="shared" si="229"/>
        <v>45444</v>
      </c>
      <c r="C7334" s="7">
        <f t="shared" si="228"/>
        <v>45445.729166666664</v>
      </c>
      <c r="D7334" s="7">
        <v>45445.75</v>
      </c>
      <c r="E7334" s="1">
        <v>2E-3</v>
      </c>
      <c r="F7334" s="37">
        <v>3.1E-2</v>
      </c>
    </row>
    <row r="7335" spans="2:6">
      <c r="B7335" s="59">
        <f t="shared" si="229"/>
        <v>45444</v>
      </c>
      <c r="C7335" s="7">
        <f t="shared" si="228"/>
        <v>45445.75</v>
      </c>
      <c r="D7335" s="7">
        <v>45445.770833333336</v>
      </c>
      <c r="E7335" s="1">
        <v>0</v>
      </c>
      <c r="F7335" s="37">
        <v>0.24099999999999999</v>
      </c>
    </row>
    <row r="7336" spans="2:6">
      <c r="B7336" s="59">
        <f t="shared" si="229"/>
        <v>45444</v>
      </c>
      <c r="C7336" s="7">
        <f t="shared" si="228"/>
        <v>45445.770833333328</v>
      </c>
      <c r="D7336" s="7">
        <v>45445.791666666664</v>
      </c>
      <c r="E7336" s="1">
        <v>5.0000000000000001E-3</v>
      </c>
      <c r="F7336" s="37">
        <v>0.20200000000000001</v>
      </c>
    </row>
    <row r="7337" spans="2:6">
      <c r="B7337" s="59">
        <f t="shared" si="229"/>
        <v>45444</v>
      </c>
      <c r="C7337" s="7">
        <f t="shared" si="228"/>
        <v>45445.791666666664</v>
      </c>
      <c r="D7337" s="7">
        <v>45445.8125</v>
      </c>
      <c r="E7337" s="1">
        <v>0</v>
      </c>
      <c r="F7337" s="37">
        <v>3.0000000000000001E-3</v>
      </c>
    </row>
    <row r="7338" spans="2:6">
      <c r="B7338" s="59">
        <f t="shared" si="229"/>
        <v>45444</v>
      </c>
      <c r="C7338" s="7">
        <f t="shared" si="228"/>
        <v>45445.8125</v>
      </c>
      <c r="D7338" s="7">
        <v>45445.833333333336</v>
      </c>
      <c r="E7338" s="1">
        <v>1E-3</v>
      </c>
      <c r="F7338" s="37">
        <v>3.0000000000000001E-3</v>
      </c>
    </row>
    <row r="7339" spans="2:6">
      <c r="B7339" s="59">
        <f t="shared" si="229"/>
        <v>45444</v>
      </c>
      <c r="C7339" s="7">
        <f t="shared" si="228"/>
        <v>45445.833333333328</v>
      </c>
      <c r="D7339" s="7">
        <v>45445.854166666664</v>
      </c>
      <c r="E7339" s="1">
        <v>0</v>
      </c>
      <c r="F7339" s="37">
        <v>1E-3</v>
      </c>
    </row>
    <row r="7340" spans="2:6">
      <c r="B7340" s="59">
        <f t="shared" si="229"/>
        <v>45444</v>
      </c>
      <c r="C7340" s="7">
        <f t="shared" si="228"/>
        <v>45445.854166666664</v>
      </c>
      <c r="D7340" s="7">
        <v>45445.875</v>
      </c>
      <c r="E7340" s="1">
        <v>0</v>
      </c>
      <c r="F7340" s="37">
        <v>1E-3</v>
      </c>
    </row>
    <row r="7341" spans="2:6">
      <c r="B7341" s="59">
        <f t="shared" si="229"/>
        <v>45444</v>
      </c>
      <c r="C7341" s="7">
        <f t="shared" si="228"/>
        <v>45445.875</v>
      </c>
      <c r="D7341" s="7">
        <v>45445.895833333336</v>
      </c>
      <c r="E7341" s="1">
        <v>0</v>
      </c>
      <c r="F7341" s="37">
        <v>1E-3</v>
      </c>
    </row>
    <row r="7342" spans="2:6">
      <c r="B7342" s="59">
        <f t="shared" si="229"/>
        <v>45444</v>
      </c>
      <c r="C7342" s="7">
        <f t="shared" si="228"/>
        <v>45445.895833333328</v>
      </c>
      <c r="D7342" s="7">
        <v>45445.916666666664</v>
      </c>
      <c r="E7342" s="1">
        <v>0</v>
      </c>
      <c r="F7342" s="37">
        <v>2E-3</v>
      </c>
    </row>
    <row r="7343" spans="2:6">
      <c r="B7343" s="59">
        <f t="shared" si="229"/>
        <v>45444</v>
      </c>
      <c r="C7343" s="7">
        <f t="shared" si="228"/>
        <v>45445.916666666664</v>
      </c>
      <c r="D7343" s="7">
        <v>45445.9375</v>
      </c>
      <c r="E7343" s="1">
        <v>0</v>
      </c>
      <c r="F7343" s="37">
        <v>2E-3</v>
      </c>
    </row>
    <row r="7344" spans="2:6">
      <c r="B7344" s="59">
        <f t="shared" si="229"/>
        <v>45444</v>
      </c>
      <c r="C7344" s="7">
        <f t="shared" si="228"/>
        <v>45445.9375</v>
      </c>
      <c r="D7344" s="7">
        <v>45445.958333333336</v>
      </c>
      <c r="E7344" s="1">
        <v>0</v>
      </c>
      <c r="F7344" s="37">
        <v>2E-3</v>
      </c>
    </row>
    <row r="7345" spans="2:6">
      <c r="B7345" s="59">
        <f t="shared" si="229"/>
        <v>45444</v>
      </c>
      <c r="C7345" s="7">
        <f t="shared" si="228"/>
        <v>45445.958333333328</v>
      </c>
      <c r="D7345" s="7">
        <v>45445.979166666664</v>
      </c>
      <c r="E7345" s="1">
        <v>0</v>
      </c>
      <c r="F7345" s="37">
        <v>1E-3</v>
      </c>
    </row>
    <row r="7346" spans="2:6">
      <c r="B7346" s="59">
        <f t="shared" si="229"/>
        <v>45444</v>
      </c>
      <c r="C7346" s="7">
        <f t="shared" si="228"/>
        <v>45445.979166666664</v>
      </c>
      <c r="D7346" s="7">
        <v>45446</v>
      </c>
      <c r="E7346" s="1">
        <v>0</v>
      </c>
      <c r="F7346" s="37">
        <v>2E-3</v>
      </c>
    </row>
    <row r="7347" spans="2:6">
      <c r="B7347" s="59">
        <f t="shared" si="229"/>
        <v>45444</v>
      </c>
      <c r="C7347" s="7">
        <f t="shared" si="228"/>
        <v>45446</v>
      </c>
      <c r="D7347" s="7">
        <v>45446.020833333336</v>
      </c>
      <c r="E7347" s="1">
        <v>2E-3</v>
      </c>
      <c r="F7347" s="37">
        <v>2E-3</v>
      </c>
    </row>
    <row r="7348" spans="2:6">
      <c r="B7348" s="59">
        <f t="shared" si="229"/>
        <v>45444</v>
      </c>
      <c r="C7348" s="7">
        <f t="shared" si="228"/>
        <v>45446.020833333328</v>
      </c>
      <c r="D7348" s="7">
        <v>45446.041666666664</v>
      </c>
      <c r="E7348" s="1">
        <v>0</v>
      </c>
      <c r="F7348" s="37">
        <v>2E-3</v>
      </c>
    </row>
    <row r="7349" spans="2:6">
      <c r="B7349" s="59">
        <f t="shared" si="229"/>
        <v>45444</v>
      </c>
      <c r="C7349" s="7">
        <f t="shared" si="228"/>
        <v>45446.041666666664</v>
      </c>
      <c r="D7349" s="7">
        <v>45446.0625</v>
      </c>
      <c r="E7349" s="1">
        <v>0</v>
      </c>
      <c r="F7349" s="37">
        <v>2E-3</v>
      </c>
    </row>
    <row r="7350" spans="2:6">
      <c r="B7350" s="59">
        <f t="shared" si="229"/>
        <v>45444</v>
      </c>
      <c r="C7350" s="7">
        <f t="shared" si="228"/>
        <v>45446.0625</v>
      </c>
      <c r="D7350" s="7">
        <v>45446.083333333336</v>
      </c>
      <c r="E7350" s="1">
        <v>0</v>
      </c>
      <c r="F7350" s="37">
        <v>2E-3</v>
      </c>
    </row>
    <row r="7351" spans="2:6">
      <c r="B7351" s="59">
        <f t="shared" si="229"/>
        <v>45444</v>
      </c>
      <c r="C7351" s="7">
        <f t="shared" si="228"/>
        <v>45446.083333333328</v>
      </c>
      <c r="D7351" s="7">
        <v>45446.104166666664</v>
      </c>
      <c r="E7351" s="1">
        <v>0</v>
      </c>
      <c r="F7351" s="37">
        <v>2E-3</v>
      </c>
    </row>
    <row r="7352" spans="2:6">
      <c r="B7352" s="59">
        <f t="shared" si="229"/>
        <v>45444</v>
      </c>
      <c r="C7352" s="7">
        <f t="shared" si="228"/>
        <v>45446.104166666664</v>
      </c>
      <c r="D7352" s="7">
        <v>45446.125</v>
      </c>
      <c r="E7352" s="1">
        <v>0</v>
      </c>
      <c r="F7352" s="37">
        <v>2E-3</v>
      </c>
    </row>
    <row r="7353" spans="2:6">
      <c r="B7353" s="59">
        <f t="shared" si="229"/>
        <v>45444</v>
      </c>
      <c r="C7353" s="7">
        <f t="shared" si="228"/>
        <v>45446.125</v>
      </c>
      <c r="D7353" s="7">
        <v>45446.145833333336</v>
      </c>
      <c r="E7353" s="1">
        <v>0</v>
      </c>
      <c r="F7353" s="37">
        <v>2E-3</v>
      </c>
    </row>
    <row r="7354" spans="2:6">
      <c r="B7354" s="59">
        <f t="shared" si="229"/>
        <v>45444</v>
      </c>
      <c r="C7354" s="7">
        <f t="shared" si="228"/>
        <v>45446.145833333328</v>
      </c>
      <c r="D7354" s="7">
        <v>45446.166666666664</v>
      </c>
      <c r="E7354" s="1">
        <v>0</v>
      </c>
      <c r="F7354" s="37">
        <v>1E-3</v>
      </c>
    </row>
    <row r="7355" spans="2:6">
      <c r="B7355" s="59">
        <f t="shared" si="229"/>
        <v>45444</v>
      </c>
      <c r="C7355" s="7">
        <f t="shared" si="228"/>
        <v>45446.166666666664</v>
      </c>
      <c r="D7355" s="7">
        <v>45446.1875</v>
      </c>
      <c r="E7355" s="1">
        <v>0</v>
      </c>
      <c r="F7355" s="37">
        <v>2E-3</v>
      </c>
    </row>
    <row r="7356" spans="2:6">
      <c r="B7356" s="59">
        <f t="shared" si="229"/>
        <v>45444</v>
      </c>
      <c r="C7356" s="7">
        <f t="shared" si="228"/>
        <v>45446.1875</v>
      </c>
      <c r="D7356" s="7">
        <v>45446.208333333336</v>
      </c>
      <c r="E7356" s="1">
        <v>0</v>
      </c>
      <c r="F7356" s="37">
        <v>2E-3</v>
      </c>
    </row>
    <row r="7357" spans="2:6">
      <c r="B7357" s="59">
        <f t="shared" si="229"/>
        <v>45444</v>
      </c>
      <c r="C7357" s="7">
        <f t="shared" si="228"/>
        <v>45446.208333333328</v>
      </c>
      <c r="D7357" s="7">
        <v>45446.229166666664</v>
      </c>
      <c r="E7357" s="1">
        <v>0</v>
      </c>
      <c r="F7357" s="37">
        <v>2E-3</v>
      </c>
    </row>
    <row r="7358" spans="2:6">
      <c r="B7358" s="59">
        <f t="shared" si="229"/>
        <v>45444</v>
      </c>
      <c r="C7358" s="7">
        <f t="shared" si="228"/>
        <v>45446.229166666664</v>
      </c>
      <c r="D7358" s="7">
        <v>45446.25</v>
      </c>
      <c r="E7358" s="1">
        <v>1E-3</v>
      </c>
      <c r="F7358" s="37">
        <v>1E-3</v>
      </c>
    </row>
    <row r="7359" spans="2:6">
      <c r="B7359" s="59">
        <f t="shared" si="229"/>
        <v>45444</v>
      </c>
      <c r="C7359" s="7">
        <f t="shared" si="228"/>
        <v>45446.25</v>
      </c>
      <c r="D7359" s="7">
        <v>45446.270833333336</v>
      </c>
      <c r="E7359" s="1">
        <v>0</v>
      </c>
      <c r="F7359" s="37">
        <v>0</v>
      </c>
    </row>
    <row r="7360" spans="2:6">
      <c r="B7360" s="59">
        <f t="shared" si="229"/>
        <v>45444</v>
      </c>
      <c r="C7360" s="7">
        <f t="shared" si="228"/>
        <v>45446.270833333328</v>
      </c>
      <c r="D7360" s="7">
        <v>45446.291666666664</v>
      </c>
      <c r="E7360" s="1">
        <v>4.0000000000000001E-3</v>
      </c>
      <c r="F7360" s="37">
        <v>1E-3</v>
      </c>
    </row>
    <row r="7361" spans="2:6">
      <c r="B7361" s="59">
        <f t="shared" si="229"/>
        <v>45444</v>
      </c>
      <c r="C7361" s="7">
        <f t="shared" si="228"/>
        <v>45446.291666666664</v>
      </c>
      <c r="D7361" s="7">
        <v>45446.3125</v>
      </c>
      <c r="E7361" s="1">
        <v>0</v>
      </c>
      <c r="F7361" s="37">
        <v>1E-3</v>
      </c>
    </row>
    <row r="7362" spans="2:6">
      <c r="B7362" s="59">
        <f t="shared" si="229"/>
        <v>45444</v>
      </c>
      <c r="C7362" s="7">
        <f t="shared" si="228"/>
        <v>45446.3125</v>
      </c>
      <c r="D7362" s="7">
        <v>45446.333333333336</v>
      </c>
      <c r="E7362" s="1">
        <v>0</v>
      </c>
      <c r="F7362" s="37">
        <v>0</v>
      </c>
    </row>
    <row r="7363" spans="2:6">
      <c r="B7363" s="59">
        <f t="shared" si="229"/>
        <v>45444</v>
      </c>
      <c r="C7363" s="7">
        <f t="shared" si="228"/>
        <v>45446.333333333328</v>
      </c>
      <c r="D7363" s="7">
        <v>45446.354166666664</v>
      </c>
      <c r="E7363" s="1">
        <v>1E-3</v>
      </c>
      <c r="F7363" s="37">
        <v>3.0000000000000001E-3</v>
      </c>
    </row>
    <row r="7364" spans="2:6">
      <c r="B7364" s="59">
        <f t="shared" si="229"/>
        <v>45444</v>
      </c>
      <c r="C7364" s="7">
        <f t="shared" si="228"/>
        <v>45446.354166666664</v>
      </c>
      <c r="D7364" s="7">
        <v>45446.375</v>
      </c>
      <c r="E7364" s="1">
        <v>0</v>
      </c>
      <c r="F7364" s="37">
        <v>3.0000000000000001E-3</v>
      </c>
    </row>
    <row r="7365" spans="2:6">
      <c r="B7365" s="59">
        <f t="shared" si="229"/>
        <v>45444</v>
      </c>
      <c r="C7365" s="7">
        <f t="shared" ref="C7365:C7428" si="230">D7365-1/48</f>
        <v>45446.375</v>
      </c>
      <c r="D7365" s="7">
        <v>45446.395833333336</v>
      </c>
      <c r="E7365" s="1">
        <v>0</v>
      </c>
      <c r="F7365" s="37">
        <v>2E-3</v>
      </c>
    </row>
    <row r="7366" spans="2:6">
      <c r="B7366" s="59">
        <f t="shared" ref="B7366:B7429" si="231">DATE(YEAR(C7366),MONTH(C7366),1)</f>
        <v>45444</v>
      </c>
      <c r="C7366" s="7">
        <f t="shared" si="230"/>
        <v>45446.395833333328</v>
      </c>
      <c r="D7366" s="7">
        <v>45446.416666666664</v>
      </c>
      <c r="E7366" s="1">
        <v>0</v>
      </c>
      <c r="F7366" s="37">
        <v>1E-3</v>
      </c>
    </row>
    <row r="7367" spans="2:6">
      <c r="B7367" s="59">
        <f t="shared" si="231"/>
        <v>45444</v>
      </c>
      <c r="C7367" s="7">
        <f t="shared" si="230"/>
        <v>45446.416666666664</v>
      </c>
      <c r="D7367" s="7">
        <v>45446.4375</v>
      </c>
      <c r="E7367" s="1">
        <v>2E-3</v>
      </c>
      <c r="F7367" s="37">
        <v>4.5999999999999999E-2</v>
      </c>
    </row>
    <row r="7368" spans="2:6">
      <c r="B7368" s="59">
        <f t="shared" si="231"/>
        <v>45444</v>
      </c>
      <c r="C7368" s="7">
        <f t="shared" si="230"/>
        <v>45446.4375</v>
      </c>
      <c r="D7368" s="7">
        <v>45446.458333333336</v>
      </c>
      <c r="E7368" s="1">
        <v>0</v>
      </c>
      <c r="F7368" s="37">
        <v>0.52800000000000002</v>
      </c>
    </row>
    <row r="7369" spans="2:6">
      <c r="B7369" s="59">
        <f t="shared" si="231"/>
        <v>45444</v>
      </c>
      <c r="C7369" s="7">
        <f t="shared" si="230"/>
        <v>45446.458333333328</v>
      </c>
      <c r="D7369" s="7">
        <v>45446.479166666664</v>
      </c>
      <c r="E7369" s="1">
        <v>0</v>
      </c>
      <c r="F7369" s="37">
        <v>0.94</v>
      </c>
    </row>
    <row r="7370" spans="2:6">
      <c r="B7370" s="59">
        <f t="shared" si="231"/>
        <v>45444</v>
      </c>
      <c r="C7370" s="7">
        <f t="shared" si="230"/>
        <v>45446.479166666664</v>
      </c>
      <c r="D7370" s="7">
        <v>45446.5</v>
      </c>
      <c r="E7370" s="1">
        <v>0</v>
      </c>
      <c r="F7370" s="37">
        <v>0.65</v>
      </c>
    </row>
    <row r="7371" spans="2:6">
      <c r="B7371" s="59">
        <f t="shared" si="231"/>
        <v>45444</v>
      </c>
      <c r="C7371" s="7">
        <f t="shared" si="230"/>
        <v>45446.5</v>
      </c>
      <c r="D7371" s="7">
        <v>45446.520833333336</v>
      </c>
      <c r="E7371" s="1">
        <v>0</v>
      </c>
      <c r="F7371" s="37">
        <v>0.81799999999999995</v>
      </c>
    </row>
    <row r="7372" spans="2:6">
      <c r="B7372" s="59">
        <f t="shared" si="231"/>
        <v>45444</v>
      </c>
      <c r="C7372" s="7">
        <f t="shared" si="230"/>
        <v>45446.520833333328</v>
      </c>
      <c r="D7372" s="7">
        <v>45446.541666666664</v>
      </c>
      <c r="E7372" s="1">
        <v>3.0000000000000001E-3</v>
      </c>
      <c r="F7372" s="37">
        <v>4.0000000000000001E-3</v>
      </c>
    </row>
    <row r="7373" spans="2:6">
      <c r="B7373" s="59">
        <f t="shared" si="231"/>
        <v>45444</v>
      </c>
      <c r="C7373" s="7">
        <f t="shared" si="230"/>
        <v>45446.541666666664</v>
      </c>
      <c r="D7373" s="7">
        <v>45446.5625</v>
      </c>
      <c r="E7373" s="1">
        <v>0</v>
      </c>
      <c r="F7373" s="37">
        <v>0.45700000000000002</v>
      </c>
    </row>
    <row r="7374" spans="2:6">
      <c r="B7374" s="59">
        <f t="shared" si="231"/>
        <v>45444</v>
      </c>
      <c r="C7374" s="7">
        <f t="shared" si="230"/>
        <v>45446.5625</v>
      </c>
      <c r="D7374" s="7">
        <v>45446.583333333336</v>
      </c>
      <c r="E7374" s="1">
        <v>0</v>
      </c>
      <c r="F7374" s="37">
        <v>0.79600000000000004</v>
      </c>
    </row>
    <row r="7375" spans="2:6">
      <c r="B7375" s="59">
        <f t="shared" si="231"/>
        <v>45444</v>
      </c>
      <c r="C7375" s="7">
        <f t="shared" si="230"/>
        <v>45446.583333333328</v>
      </c>
      <c r="D7375" s="7">
        <v>45446.604166666664</v>
      </c>
      <c r="E7375" s="1">
        <v>0</v>
      </c>
      <c r="F7375" s="37">
        <v>0.42299999999999999</v>
      </c>
    </row>
    <row r="7376" spans="2:6">
      <c r="B7376" s="59">
        <f t="shared" si="231"/>
        <v>45444</v>
      </c>
      <c r="C7376" s="7">
        <f t="shared" si="230"/>
        <v>45446.604166666664</v>
      </c>
      <c r="D7376" s="7">
        <v>45446.625</v>
      </c>
      <c r="E7376" s="1">
        <v>0</v>
      </c>
      <c r="F7376" s="37">
        <v>0.88300000000000001</v>
      </c>
    </row>
    <row r="7377" spans="2:6">
      <c r="B7377" s="59">
        <f t="shared" si="231"/>
        <v>45444</v>
      </c>
      <c r="C7377" s="7">
        <f t="shared" si="230"/>
        <v>45446.625</v>
      </c>
      <c r="D7377" s="7">
        <v>45446.645833333336</v>
      </c>
      <c r="E7377" s="1">
        <v>0</v>
      </c>
      <c r="F7377" s="37">
        <v>0.44</v>
      </c>
    </row>
    <row r="7378" spans="2:6">
      <c r="B7378" s="59">
        <f t="shared" si="231"/>
        <v>45444</v>
      </c>
      <c r="C7378" s="7">
        <f t="shared" si="230"/>
        <v>45446.645833333328</v>
      </c>
      <c r="D7378" s="7">
        <v>45446.666666666664</v>
      </c>
      <c r="E7378" s="1">
        <v>0</v>
      </c>
      <c r="F7378" s="37">
        <v>0.57199999999999995</v>
      </c>
    </row>
    <row r="7379" spans="2:6">
      <c r="B7379" s="59">
        <f t="shared" si="231"/>
        <v>45444</v>
      </c>
      <c r="C7379" s="7">
        <f t="shared" si="230"/>
        <v>45446.666666666664</v>
      </c>
      <c r="D7379" s="7">
        <v>45446.6875</v>
      </c>
      <c r="E7379" s="1">
        <v>0</v>
      </c>
      <c r="F7379" s="37">
        <v>0.70499999999999996</v>
      </c>
    </row>
    <row r="7380" spans="2:6">
      <c r="B7380" s="59">
        <f t="shared" si="231"/>
        <v>45444</v>
      </c>
      <c r="C7380" s="7">
        <f t="shared" si="230"/>
        <v>45446.6875</v>
      </c>
      <c r="D7380" s="7">
        <v>45446.708333333336</v>
      </c>
      <c r="E7380" s="1">
        <v>0</v>
      </c>
      <c r="F7380" s="37">
        <v>0.85299999999999998</v>
      </c>
    </row>
    <row r="7381" spans="2:6">
      <c r="B7381" s="59">
        <f t="shared" si="231"/>
        <v>45444</v>
      </c>
      <c r="C7381" s="7">
        <f t="shared" si="230"/>
        <v>45446.708333333328</v>
      </c>
      <c r="D7381" s="7">
        <v>45446.729166666664</v>
      </c>
      <c r="E7381" s="1">
        <v>0</v>
      </c>
      <c r="F7381" s="37">
        <v>0.68899999999999995</v>
      </c>
    </row>
    <row r="7382" spans="2:6">
      <c r="B7382" s="59">
        <f t="shared" si="231"/>
        <v>45444</v>
      </c>
      <c r="C7382" s="7">
        <f t="shared" si="230"/>
        <v>45446.729166666664</v>
      </c>
      <c r="D7382" s="7">
        <v>45446.75</v>
      </c>
      <c r="E7382" s="1">
        <v>0</v>
      </c>
      <c r="F7382" s="37">
        <v>0.40500000000000003</v>
      </c>
    </row>
    <row r="7383" spans="2:6">
      <c r="B7383" s="59">
        <f t="shared" si="231"/>
        <v>45444</v>
      </c>
      <c r="C7383" s="7">
        <f t="shared" si="230"/>
        <v>45446.75</v>
      </c>
      <c r="D7383" s="7">
        <v>45446.770833333336</v>
      </c>
      <c r="E7383" s="1">
        <v>0</v>
      </c>
      <c r="F7383" s="37">
        <v>0.10299999999999999</v>
      </c>
    </row>
    <row r="7384" spans="2:6">
      <c r="B7384" s="59">
        <f t="shared" si="231"/>
        <v>45444</v>
      </c>
      <c r="C7384" s="7">
        <f t="shared" si="230"/>
        <v>45446.770833333328</v>
      </c>
      <c r="D7384" s="7">
        <v>45446.791666666664</v>
      </c>
      <c r="E7384" s="1">
        <v>0</v>
      </c>
      <c r="F7384" s="37">
        <v>0.19500000000000001</v>
      </c>
    </row>
    <row r="7385" spans="2:6">
      <c r="B7385" s="59">
        <f t="shared" si="231"/>
        <v>45444</v>
      </c>
      <c r="C7385" s="7">
        <f t="shared" si="230"/>
        <v>45446.791666666664</v>
      </c>
      <c r="D7385" s="7">
        <v>45446.8125</v>
      </c>
      <c r="E7385" s="1">
        <v>0</v>
      </c>
      <c r="F7385" s="37">
        <v>0.13700000000000001</v>
      </c>
    </row>
    <row r="7386" spans="2:6">
      <c r="B7386" s="59">
        <f t="shared" si="231"/>
        <v>45444</v>
      </c>
      <c r="C7386" s="7">
        <f t="shared" si="230"/>
        <v>45446.8125</v>
      </c>
      <c r="D7386" s="7">
        <v>45446.833333333336</v>
      </c>
      <c r="E7386" s="1">
        <v>0</v>
      </c>
      <c r="F7386" s="37">
        <v>8.0000000000000002E-3</v>
      </c>
    </row>
    <row r="7387" spans="2:6">
      <c r="B7387" s="59">
        <f t="shared" si="231"/>
        <v>45444</v>
      </c>
      <c r="C7387" s="7">
        <f t="shared" si="230"/>
        <v>45446.833333333328</v>
      </c>
      <c r="D7387" s="7">
        <v>45446.854166666664</v>
      </c>
      <c r="E7387" s="1">
        <v>0</v>
      </c>
      <c r="F7387" s="37">
        <v>6.0000000000000001E-3</v>
      </c>
    </row>
    <row r="7388" spans="2:6">
      <c r="B7388" s="59">
        <f t="shared" si="231"/>
        <v>45444</v>
      </c>
      <c r="C7388" s="7">
        <f t="shared" si="230"/>
        <v>45446.854166666664</v>
      </c>
      <c r="D7388" s="7">
        <v>45446.875</v>
      </c>
      <c r="E7388" s="1">
        <v>0</v>
      </c>
      <c r="F7388" s="37">
        <v>0</v>
      </c>
    </row>
    <row r="7389" spans="2:6">
      <c r="B7389" s="59">
        <f t="shared" si="231"/>
        <v>45444</v>
      </c>
      <c r="C7389" s="7">
        <f t="shared" si="230"/>
        <v>45446.875</v>
      </c>
      <c r="D7389" s="7">
        <v>45446.895833333336</v>
      </c>
      <c r="E7389" s="1">
        <v>0</v>
      </c>
      <c r="F7389" s="37">
        <v>0</v>
      </c>
    </row>
    <row r="7390" spans="2:6">
      <c r="B7390" s="59">
        <f t="shared" si="231"/>
        <v>45444</v>
      </c>
      <c r="C7390" s="7">
        <f t="shared" si="230"/>
        <v>45446.895833333328</v>
      </c>
      <c r="D7390" s="7">
        <v>45446.916666666664</v>
      </c>
      <c r="E7390" s="1">
        <v>3.5000000000000003E-2</v>
      </c>
      <c r="F7390" s="37">
        <v>2E-3</v>
      </c>
    </row>
    <row r="7391" spans="2:6">
      <c r="B7391" s="59">
        <f t="shared" si="231"/>
        <v>45444</v>
      </c>
      <c r="C7391" s="7">
        <f t="shared" si="230"/>
        <v>45446.916666666664</v>
      </c>
      <c r="D7391" s="7">
        <v>45446.9375</v>
      </c>
      <c r="E7391" s="1">
        <v>2E-3</v>
      </c>
      <c r="F7391" s="37">
        <v>3.0000000000000001E-3</v>
      </c>
    </row>
    <row r="7392" spans="2:6">
      <c r="B7392" s="59">
        <f t="shared" si="231"/>
        <v>45444</v>
      </c>
      <c r="C7392" s="7">
        <f t="shared" si="230"/>
        <v>45446.9375</v>
      </c>
      <c r="D7392" s="7">
        <v>45446.958333333336</v>
      </c>
      <c r="E7392" s="1">
        <v>0</v>
      </c>
      <c r="F7392" s="37">
        <v>2E-3</v>
      </c>
    </row>
    <row r="7393" spans="2:6">
      <c r="B7393" s="59">
        <f t="shared" si="231"/>
        <v>45444</v>
      </c>
      <c r="C7393" s="7">
        <f t="shared" si="230"/>
        <v>45446.958333333328</v>
      </c>
      <c r="D7393" s="7">
        <v>45446.979166666664</v>
      </c>
      <c r="E7393" s="1">
        <v>0</v>
      </c>
      <c r="F7393" s="37">
        <v>2E-3</v>
      </c>
    </row>
    <row r="7394" spans="2:6">
      <c r="B7394" s="59">
        <f t="shared" si="231"/>
        <v>45444</v>
      </c>
      <c r="C7394" s="7">
        <f t="shared" si="230"/>
        <v>45446.979166666664</v>
      </c>
      <c r="D7394" s="7">
        <v>45447</v>
      </c>
      <c r="E7394" s="1">
        <v>0</v>
      </c>
      <c r="F7394" s="37">
        <v>1E-3</v>
      </c>
    </row>
    <row r="7395" spans="2:6">
      <c r="B7395" s="59">
        <f t="shared" si="231"/>
        <v>45444</v>
      </c>
      <c r="C7395" s="7">
        <f t="shared" si="230"/>
        <v>45447</v>
      </c>
      <c r="D7395" s="7">
        <v>45447.020833333336</v>
      </c>
      <c r="E7395" s="1">
        <v>0</v>
      </c>
      <c r="F7395" s="37">
        <v>2E-3</v>
      </c>
    </row>
    <row r="7396" spans="2:6">
      <c r="B7396" s="59">
        <f t="shared" si="231"/>
        <v>45444</v>
      </c>
      <c r="C7396" s="7">
        <f t="shared" si="230"/>
        <v>45447.020833333328</v>
      </c>
      <c r="D7396" s="7">
        <v>45447.041666666664</v>
      </c>
      <c r="E7396" s="1">
        <v>0</v>
      </c>
      <c r="F7396" s="37">
        <v>2E-3</v>
      </c>
    </row>
    <row r="7397" spans="2:6">
      <c r="B7397" s="59">
        <f t="shared" si="231"/>
        <v>45444</v>
      </c>
      <c r="C7397" s="7">
        <f t="shared" si="230"/>
        <v>45447.041666666664</v>
      </c>
      <c r="D7397" s="7">
        <v>45447.0625</v>
      </c>
      <c r="E7397" s="1">
        <v>0</v>
      </c>
      <c r="F7397" s="37">
        <v>2E-3</v>
      </c>
    </row>
    <row r="7398" spans="2:6">
      <c r="B7398" s="59">
        <f t="shared" si="231"/>
        <v>45444</v>
      </c>
      <c r="C7398" s="7">
        <f t="shared" si="230"/>
        <v>45447.0625</v>
      </c>
      <c r="D7398" s="7">
        <v>45447.083333333336</v>
      </c>
      <c r="E7398" s="1">
        <v>0</v>
      </c>
      <c r="F7398" s="37">
        <v>1E-3</v>
      </c>
    </row>
    <row r="7399" spans="2:6">
      <c r="B7399" s="59">
        <f t="shared" si="231"/>
        <v>45444</v>
      </c>
      <c r="C7399" s="7">
        <f t="shared" si="230"/>
        <v>45447.083333333328</v>
      </c>
      <c r="D7399" s="7">
        <v>45447.104166666664</v>
      </c>
      <c r="E7399" s="1">
        <v>0</v>
      </c>
      <c r="F7399" s="37">
        <v>2E-3</v>
      </c>
    </row>
    <row r="7400" spans="2:6">
      <c r="B7400" s="59">
        <f t="shared" si="231"/>
        <v>45444</v>
      </c>
      <c r="C7400" s="7">
        <f t="shared" si="230"/>
        <v>45447.104166666664</v>
      </c>
      <c r="D7400" s="7">
        <v>45447.125</v>
      </c>
      <c r="E7400" s="1">
        <v>0</v>
      </c>
      <c r="F7400" s="37">
        <v>2E-3</v>
      </c>
    </row>
    <row r="7401" spans="2:6">
      <c r="B7401" s="59">
        <f t="shared" si="231"/>
        <v>45444</v>
      </c>
      <c r="C7401" s="7">
        <f t="shared" si="230"/>
        <v>45447.125</v>
      </c>
      <c r="D7401" s="7">
        <v>45447.145833333336</v>
      </c>
      <c r="E7401" s="1">
        <v>0</v>
      </c>
      <c r="F7401" s="37">
        <v>2E-3</v>
      </c>
    </row>
    <row r="7402" spans="2:6">
      <c r="B7402" s="59">
        <f t="shared" si="231"/>
        <v>45444</v>
      </c>
      <c r="C7402" s="7">
        <f t="shared" si="230"/>
        <v>45447.145833333328</v>
      </c>
      <c r="D7402" s="7">
        <v>45447.166666666664</v>
      </c>
      <c r="E7402" s="1">
        <v>0</v>
      </c>
      <c r="F7402" s="37">
        <v>2E-3</v>
      </c>
    </row>
    <row r="7403" spans="2:6">
      <c r="B7403" s="59">
        <f t="shared" si="231"/>
        <v>45444</v>
      </c>
      <c r="C7403" s="7">
        <f t="shared" si="230"/>
        <v>45447.166666666664</v>
      </c>
      <c r="D7403" s="7">
        <v>45447.1875</v>
      </c>
      <c r="E7403" s="1">
        <v>0</v>
      </c>
      <c r="F7403" s="37">
        <v>2E-3</v>
      </c>
    </row>
    <row r="7404" spans="2:6">
      <c r="B7404" s="59">
        <f t="shared" si="231"/>
        <v>45444</v>
      </c>
      <c r="C7404" s="7">
        <f t="shared" si="230"/>
        <v>45447.1875</v>
      </c>
      <c r="D7404" s="7">
        <v>45447.208333333336</v>
      </c>
      <c r="E7404" s="1">
        <v>0</v>
      </c>
      <c r="F7404" s="37">
        <v>1E-3</v>
      </c>
    </row>
    <row r="7405" spans="2:6">
      <c r="B7405" s="59">
        <f t="shared" si="231"/>
        <v>45444</v>
      </c>
      <c r="C7405" s="7">
        <f t="shared" si="230"/>
        <v>45447.208333333328</v>
      </c>
      <c r="D7405" s="7">
        <v>45447.229166666664</v>
      </c>
      <c r="E7405" s="1">
        <v>0</v>
      </c>
      <c r="F7405" s="37">
        <v>2E-3</v>
      </c>
    </row>
    <row r="7406" spans="2:6">
      <c r="B7406" s="59">
        <f t="shared" si="231"/>
        <v>45444</v>
      </c>
      <c r="C7406" s="7">
        <f t="shared" si="230"/>
        <v>45447.229166666664</v>
      </c>
      <c r="D7406" s="7">
        <v>45447.25</v>
      </c>
      <c r="E7406" s="1">
        <v>1E-3</v>
      </c>
      <c r="F7406" s="37">
        <v>1E-3</v>
      </c>
    </row>
    <row r="7407" spans="2:6">
      <c r="B7407" s="59">
        <f t="shared" si="231"/>
        <v>45444</v>
      </c>
      <c r="C7407" s="7">
        <f t="shared" si="230"/>
        <v>45447.25</v>
      </c>
      <c r="D7407" s="7">
        <v>45447.270833333336</v>
      </c>
      <c r="E7407" s="1">
        <v>1E-3</v>
      </c>
      <c r="F7407" s="37">
        <v>1E-3</v>
      </c>
    </row>
    <row r="7408" spans="2:6">
      <c r="B7408" s="59">
        <f t="shared" si="231"/>
        <v>45444</v>
      </c>
      <c r="C7408" s="7">
        <f t="shared" si="230"/>
        <v>45447.270833333328</v>
      </c>
      <c r="D7408" s="7">
        <v>45447.291666666664</v>
      </c>
      <c r="E7408" s="1">
        <v>3.0000000000000001E-3</v>
      </c>
      <c r="F7408" s="37">
        <v>0</v>
      </c>
    </row>
    <row r="7409" spans="2:6">
      <c r="B7409" s="59">
        <f t="shared" si="231"/>
        <v>45444</v>
      </c>
      <c r="C7409" s="7">
        <f t="shared" si="230"/>
        <v>45447.291666666664</v>
      </c>
      <c r="D7409" s="7">
        <v>45447.3125</v>
      </c>
      <c r="E7409" s="1">
        <v>0</v>
      </c>
      <c r="F7409" s="37">
        <v>0</v>
      </c>
    </row>
    <row r="7410" spans="2:6">
      <c r="B7410" s="59">
        <f t="shared" si="231"/>
        <v>45444</v>
      </c>
      <c r="C7410" s="7">
        <f t="shared" si="230"/>
        <v>45447.3125</v>
      </c>
      <c r="D7410" s="7">
        <v>45447.333333333336</v>
      </c>
      <c r="E7410" s="1">
        <v>2E-3</v>
      </c>
      <c r="F7410" s="37">
        <v>2E-3</v>
      </c>
    </row>
    <row r="7411" spans="2:6">
      <c r="B7411" s="59">
        <f t="shared" si="231"/>
        <v>45444</v>
      </c>
      <c r="C7411" s="7">
        <f t="shared" si="230"/>
        <v>45447.333333333328</v>
      </c>
      <c r="D7411" s="7">
        <v>45447.354166666664</v>
      </c>
      <c r="E7411" s="1">
        <v>0</v>
      </c>
      <c r="F7411" s="37">
        <v>1E-3</v>
      </c>
    </row>
    <row r="7412" spans="2:6">
      <c r="B7412" s="59">
        <f t="shared" si="231"/>
        <v>45444</v>
      </c>
      <c r="C7412" s="7">
        <f t="shared" si="230"/>
        <v>45447.354166666664</v>
      </c>
      <c r="D7412" s="7">
        <v>45447.375</v>
      </c>
      <c r="E7412" s="1">
        <v>0</v>
      </c>
      <c r="F7412" s="37">
        <v>2E-3</v>
      </c>
    </row>
    <row r="7413" spans="2:6">
      <c r="B7413" s="59">
        <f t="shared" si="231"/>
        <v>45444</v>
      </c>
      <c r="C7413" s="7">
        <f t="shared" si="230"/>
        <v>45447.375</v>
      </c>
      <c r="D7413" s="7">
        <v>45447.395833333336</v>
      </c>
      <c r="E7413" s="1">
        <v>1E-3</v>
      </c>
      <c r="F7413" s="37">
        <v>3.0000000000000001E-3</v>
      </c>
    </row>
    <row r="7414" spans="2:6">
      <c r="B7414" s="59">
        <f t="shared" si="231"/>
        <v>45444</v>
      </c>
      <c r="C7414" s="7">
        <f t="shared" si="230"/>
        <v>45447.395833333328</v>
      </c>
      <c r="D7414" s="7">
        <v>45447.416666666664</v>
      </c>
      <c r="E7414" s="1">
        <v>3.0000000000000001E-3</v>
      </c>
      <c r="F7414" s="37">
        <v>5.0000000000000001E-3</v>
      </c>
    </row>
    <row r="7415" spans="2:6">
      <c r="B7415" s="59">
        <f t="shared" si="231"/>
        <v>45444</v>
      </c>
      <c r="C7415" s="7">
        <f t="shared" si="230"/>
        <v>45447.416666666664</v>
      </c>
      <c r="D7415" s="7">
        <v>45447.4375</v>
      </c>
      <c r="E7415" s="1">
        <v>1E-3</v>
      </c>
      <c r="F7415" s="37">
        <v>2E-3</v>
      </c>
    </row>
    <row r="7416" spans="2:6">
      <c r="B7416" s="59">
        <f t="shared" si="231"/>
        <v>45444</v>
      </c>
      <c r="C7416" s="7">
        <f t="shared" si="230"/>
        <v>45447.4375</v>
      </c>
      <c r="D7416" s="7">
        <v>45447.458333333336</v>
      </c>
      <c r="E7416" s="1">
        <v>1E-3</v>
      </c>
      <c r="F7416" s="37">
        <v>4.0000000000000001E-3</v>
      </c>
    </row>
    <row r="7417" spans="2:6">
      <c r="B7417" s="59">
        <f t="shared" si="231"/>
        <v>45444</v>
      </c>
      <c r="C7417" s="7">
        <f t="shared" si="230"/>
        <v>45447.458333333328</v>
      </c>
      <c r="D7417" s="7">
        <v>45447.479166666664</v>
      </c>
      <c r="E7417" s="1">
        <v>2E-3</v>
      </c>
      <c r="F7417" s="37">
        <v>3.0000000000000001E-3</v>
      </c>
    </row>
    <row r="7418" spans="2:6">
      <c r="B7418" s="59">
        <f t="shared" si="231"/>
        <v>45444</v>
      </c>
      <c r="C7418" s="7">
        <f t="shared" si="230"/>
        <v>45447.479166666664</v>
      </c>
      <c r="D7418" s="7">
        <v>45447.5</v>
      </c>
      <c r="E7418" s="1">
        <v>3.0000000000000001E-3</v>
      </c>
      <c r="F7418" s="37">
        <v>4.0000000000000001E-3</v>
      </c>
    </row>
    <row r="7419" spans="2:6">
      <c r="B7419" s="59">
        <f t="shared" si="231"/>
        <v>45444</v>
      </c>
      <c r="C7419" s="7">
        <f t="shared" si="230"/>
        <v>45447.5</v>
      </c>
      <c r="D7419" s="7">
        <v>45447.520833333336</v>
      </c>
      <c r="E7419" s="1">
        <v>2E-3</v>
      </c>
      <c r="F7419" s="37">
        <v>2E-3</v>
      </c>
    </row>
    <row r="7420" spans="2:6">
      <c r="B7420" s="59">
        <f t="shared" si="231"/>
        <v>45444</v>
      </c>
      <c r="C7420" s="7">
        <f t="shared" si="230"/>
        <v>45447.520833333328</v>
      </c>
      <c r="D7420" s="7">
        <v>45447.541666666664</v>
      </c>
      <c r="E7420" s="1">
        <v>0</v>
      </c>
      <c r="F7420" s="37">
        <v>5.0000000000000001E-3</v>
      </c>
    </row>
    <row r="7421" spans="2:6">
      <c r="B7421" s="59">
        <f t="shared" si="231"/>
        <v>45444</v>
      </c>
      <c r="C7421" s="7">
        <f t="shared" si="230"/>
        <v>45447.541666666664</v>
      </c>
      <c r="D7421" s="7">
        <v>45447.5625</v>
      </c>
      <c r="E7421" s="1">
        <v>1.0999999999999999E-2</v>
      </c>
      <c r="F7421" s="37">
        <v>7.0000000000000001E-3</v>
      </c>
    </row>
    <row r="7422" spans="2:6">
      <c r="B7422" s="59">
        <f t="shared" si="231"/>
        <v>45444</v>
      </c>
      <c r="C7422" s="7">
        <f t="shared" si="230"/>
        <v>45447.5625</v>
      </c>
      <c r="D7422" s="7">
        <v>45447.583333333336</v>
      </c>
      <c r="E7422" s="1">
        <v>0.02</v>
      </c>
      <c r="F7422" s="37">
        <v>0.02</v>
      </c>
    </row>
    <row r="7423" spans="2:6">
      <c r="B7423" s="59">
        <f t="shared" si="231"/>
        <v>45444</v>
      </c>
      <c r="C7423" s="7">
        <f t="shared" si="230"/>
        <v>45447.583333333328</v>
      </c>
      <c r="D7423" s="7">
        <v>45447.604166666664</v>
      </c>
      <c r="E7423" s="1">
        <v>1.4999999999999999E-2</v>
      </c>
      <c r="F7423" s="37">
        <v>0.253</v>
      </c>
    </row>
    <row r="7424" spans="2:6">
      <c r="B7424" s="59">
        <f t="shared" si="231"/>
        <v>45444</v>
      </c>
      <c r="C7424" s="7">
        <f t="shared" si="230"/>
        <v>45447.604166666664</v>
      </c>
      <c r="D7424" s="7">
        <v>45447.625</v>
      </c>
      <c r="E7424" s="1">
        <v>2E-3</v>
      </c>
      <c r="F7424" s="37">
        <v>1.448</v>
      </c>
    </row>
    <row r="7425" spans="2:6">
      <c r="B7425" s="59">
        <f t="shared" si="231"/>
        <v>45444</v>
      </c>
      <c r="C7425" s="7">
        <f t="shared" si="230"/>
        <v>45447.625</v>
      </c>
      <c r="D7425" s="7">
        <v>45447.645833333336</v>
      </c>
      <c r="E7425" s="1">
        <v>5.0000000000000001E-3</v>
      </c>
      <c r="F7425" s="37">
        <v>0.96699999999999997</v>
      </c>
    </row>
    <row r="7426" spans="2:6">
      <c r="B7426" s="59">
        <f t="shared" si="231"/>
        <v>45444</v>
      </c>
      <c r="C7426" s="7">
        <f t="shared" si="230"/>
        <v>45447.645833333328</v>
      </c>
      <c r="D7426" s="7">
        <v>45447.666666666664</v>
      </c>
      <c r="E7426" s="1">
        <v>0</v>
      </c>
      <c r="F7426" s="37">
        <v>1.73</v>
      </c>
    </row>
    <row r="7427" spans="2:6">
      <c r="B7427" s="59">
        <f t="shared" si="231"/>
        <v>45444</v>
      </c>
      <c r="C7427" s="7">
        <f t="shared" si="230"/>
        <v>45447.666666666664</v>
      </c>
      <c r="D7427" s="7">
        <v>45447.6875</v>
      </c>
      <c r="E7427" s="1">
        <v>0</v>
      </c>
      <c r="F7427" s="37">
        <v>1.2310000000000001</v>
      </c>
    </row>
    <row r="7428" spans="2:6">
      <c r="B7428" s="59">
        <f t="shared" si="231"/>
        <v>45444</v>
      </c>
      <c r="C7428" s="7">
        <f t="shared" si="230"/>
        <v>45447.6875</v>
      </c>
      <c r="D7428" s="7">
        <v>45447.708333333336</v>
      </c>
      <c r="E7428" s="1">
        <v>0</v>
      </c>
      <c r="F7428" s="37">
        <v>1.855</v>
      </c>
    </row>
    <row r="7429" spans="2:6">
      <c r="B7429" s="59">
        <f t="shared" si="231"/>
        <v>45444</v>
      </c>
      <c r="C7429" s="7">
        <f t="shared" ref="C7429:C7492" si="232">D7429-1/48</f>
        <v>45447.708333333328</v>
      </c>
      <c r="D7429" s="7">
        <v>45447.729166666664</v>
      </c>
      <c r="E7429" s="1">
        <v>0</v>
      </c>
      <c r="F7429" s="37">
        <v>1.8939999999999999</v>
      </c>
    </row>
    <row r="7430" spans="2:6">
      <c r="B7430" s="59">
        <f t="shared" ref="B7430:B7493" si="233">DATE(YEAR(C7430),MONTH(C7430),1)</f>
        <v>45444</v>
      </c>
      <c r="C7430" s="7">
        <f t="shared" si="232"/>
        <v>45447.729166666664</v>
      </c>
      <c r="D7430" s="7">
        <v>45447.75</v>
      </c>
      <c r="E7430" s="1">
        <v>0</v>
      </c>
      <c r="F7430" s="37">
        <v>1.387</v>
      </c>
    </row>
    <row r="7431" spans="2:6">
      <c r="B7431" s="59">
        <f t="shared" si="233"/>
        <v>45444</v>
      </c>
      <c r="C7431" s="7">
        <f t="shared" si="232"/>
        <v>45447.75</v>
      </c>
      <c r="D7431" s="7">
        <v>45447.770833333336</v>
      </c>
      <c r="E7431" s="1">
        <v>1E-3</v>
      </c>
      <c r="F7431" s="37">
        <v>1.4179999999999999</v>
      </c>
    </row>
    <row r="7432" spans="2:6">
      <c r="B7432" s="59">
        <f t="shared" si="233"/>
        <v>45444</v>
      </c>
      <c r="C7432" s="7">
        <f t="shared" si="232"/>
        <v>45447.770833333328</v>
      </c>
      <c r="D7432" s="7">
        <v>45447.791666666664</v>
      </c>
      <c r="E7432" s="1">
        <v>0</v>
      </c>
      <c r="F7432" s="37">
        <v>1.56</v>
      </c>
    </row>
    <row r="7433" spans="2:6">
      <c r="B7433" s="59">
        <f t="shared" si="233"/>
        <v>45444</v>
      </c>
      <c r="C7433" s="7">
        <f t="shared" si="232"/>
        <v>45447.791666666664</v>
      </c>
      <c r="D7433" s="7">
        <v>45447.8125</v>
      </c>
      <c r="E7433" s="1">
        <v>0</v>
      </c>
      <c r="F7433" s="37">
        <v>0.71199999999999997</v>
      </c>
    </row>
    <row r="7434" spans="2:6">
      <c r="B7434" s="59">
        <f t="shared" si="233"/>
        <v>45444</v>
      </c>
      <c r="C7434" s="7">
        <f t="shared" si="232"/>
        <v>45447.8125</v>
      </c>
      <c r="D7434" s="7">
        <v>45447.833333333336</v>
      </c>
      <c r="E7434" s="1">
        <v>0</v>
      </c>
      <c r="F7434" s="37">
        <v>5.8999999999999997E-2</v>
      </c>
    </row>
    <row r="7435" spans="2:6">
      <c r="B7435" s="59">
        <f t="shared" si="233"/>
        <v>45444</v>
      </c>
      <c r="C7435" s="7">
        <f t="shared" si="232"/>
        <v>45447.833333333328</v>
      </c>
      <c r="D7435" s="7">
        <v>45447.854166666664</v>
      </c>
      <c r="E7435" s="1">
        <v>0</v>
      </c>
      <c r="F7435" s="37">
        <v>0.80200000000000005</v>
      </c>
    </row>
    <row r="7436" spans="2:6">
      <c r="B7436" s="59">
        <f t="shared" si="233"/>
        <v>45444</v>
      </c>
      <c r="C7436" s="7">
        <f t="shared" si="232"/>
        <v>45447.854166666664</v>
      </c>
      <c r="D7436" s="7">
        <v>45447.875</v>
      </c>
      <c r="E7436" s="1">
        <v>2E-3</v>
      </c>
      <c r="F7436" s="37">
        <v>1.4999999999999999E-2</v>
      </c>
    </row>
    <row r="7437" spans="2:6">
      <c r="B7437" s="59">
        <f t="shared" si="233"/>
        <v>45444</v>
      </c>
      <c r="C7437" s="7">
        <f t="shared" si="232"/>
        <v>45447.875</v>
      </c>
      <c r="D7437" s="7">
        <v>45447.895833333336</v>
      </c>
      <c r="E7437" s="1">
        <v>1E-3</v>
      </c>
      <c r="F7437" s="37">
        <v>1.4E-2</v>
      </c>
    </row>
    <row r="7438" spans="2:6">
      <c r="B7438" s="59">
        <f t="shared" si="233"/>
        <v>45444</v>
      </c>
      <c r="C7438" s="7">
        <f t="shared" si="232"/>
        <v>45447.895833333328</v>
      </c>
      <c r="D7438" s="7">
        <v>45447.916666666664</v>
      </c>
      <c r="E7438" s="1">
        <v>1E-3</v>
      </c>
      <c r="F7438" s="37">
        <v>1E-3</v>
      </c>
    </row>
    <row r="7439" spans="2:6">
      <c r="B7439" s="59">
        <f t="shared" si="233"/>
        <v>45444</v>
      </c>
      <c r="C7439" s="7">
        <f t="shared" si="232"/>
        <v>45447.916666666664</v>
      </c>
      <c r="D7439" s="7">
        <v>45447.9375</v>
      </c>
      <c r="E7439" s="1">
        <v>0</v>
      </c>
      <c r="F7439" s="37">
        <v>1E-3</v>
      </c>
    </row>
    <row r="7440" spans="2:6">
      <c r="B7440" s="59">
        <f t="shared" si="233"/>
        <v>45444</v>
      </c>
      <c r="C7440" s="7">
        <f t="shared" si="232"/>
        <v>45447.9375</v>
      </c>
      <c r="D7440" s="7">
        <v>45447.958333333336</v>
      </c>
      <c r="E7440" s="1">
        <v>0</v>
      </c>
      <c r="F7440" s="37">
        <v>3.0000000000000001E-3</v>
      </c>
    </row>
    <row r="7441" spans="2:6">
      <c r="B7441" s="59">
        <f t="shared" si="233"/>
        <v>45444</v>
      </c>
      <c r="C7441" s="7">
        <f t="shared" si="232"/>
        <v>45447.958333333328</v>
      </c>
      <c r="D7441" s="7">
        <v>45447.979166666664</v>
      </c>
      <c r="E7441" s="1">
        <v>0</v>
      </c>
      <c r="F7441" s="37">
        <v>1E-3</v>
      </c>
    </row>
    <row r="7442" spans="2:6">
      <c r="B7442" s="59">
        <f t="shared" si="233"/>
        <v>45444</v>
      </c>
      <c r="C7442" s="7">
        <f t="shared" si="232"/>
        <v>45447.979166666664</v>
      </c>
      <c r="D7442" s="7">
        <v>45448</v>
      </c>
      <c r="E7442" s="1">
        <v>8.0000000000000002E-3</v>
      </c>
      <c r="F7442" s="37">
        <v>2E-3</v>
      </c>
    </row>
    <row r="7443" spans="2:6">
      <c r="B7443" s="59">
        <f t="shared" si="233"/>
        <v>45444</v>
      </c>
      <c r="C7443" s="7">
        <f t="shared" si="232"/>
        <v>45448</v>
      </c>
      <c r="D7443" s="7">
        <v>45448.020833333336</v>
      </c>
      <c r="E7443" s="1">
        <v>0</v>
      </c>
      <c r="F7443" s="37">
        <v>2E-3</v>
      </c>
    </row>
    <row r="7444" spans="2:6">
      <c r="B7444" s="59">
        <f t="shared" si="233"/>
        <v>45444</v>
      </c>
      <c r="C7444" s="7">
        <f t="shared" si="232"/>
        <v>45448.020833333328</v>
      </c>
      <c r="D7444" s="7">
        <v>45448.041666666664</v>
      </c>
      <c r="E7444" s="1">
        <v>0</v>
      </c>
      <c r="F7444" s="37">
        <v>2E-3</v>
      </c>
    </row>
    <row r="7445" spans="2:6">
      <c r="B7445" s="59">
        <f t="shared" si="233"/>
        <v>45444</v>
      </c>
      <c r="C7445" s="7">
        <f t="shared" si="232"/>
        <v>45448.041666666664</v>
      </c>
      <c r="D7445" s="7">
        <v>45448.0625</v>
      </c>
      <c r="E7445" s="1">
        <v>0</v>
      </c>
      <c r="F7445" s="37">
        <v>2E-3</v>
      </c>
    </row>
    <row r="7446" spans="2:6">
      <c r="B7446" s="59">
        <f t="shared" si="233"/>
        <v>45444</v>
      </c>
      <c r="C7446" s="7">
        <f t="shared" si="232"/>
        <v>45448.0625</v>
      </c>
      <c r="D7446" s="7">
        <v>45448.083333333336</v>
      </c>
      <c r="E7446" s="1">
        <v>0</v>
      </c>
      <c r="F7446" s="37">
        <v>1E-3</v>
      </c>
    </row>
    <row r="7447" spans="2:6">
      <c r="B7447" s="59">
        <f t="shared" si="233"/>
        <v>45444</v>
      </c>
      <c r="C7447" s="7">
        <f t="shared" si="232"/>
        <v>45448.083333333328</v>
      </c>
      <c r="D7447" s="7">
        <v>45448.104166666664</v>
      </c>
      <c r="E7447" s="1">
        <v>0</v>
      </c>
      <c r="F7447" s="37">
        <v>2E-3</v>
      </c>
    </row>
    <row r="7448" spans="2:6">
      <c r="B7448" s="59">
        <f t="shared" si="233"/>
        <v>45444</v>
      </c>
      <c r="C7448" s="7">
        <f t="shared" si="232"/>
        <v>45448.104166666664</v>
      </c>
      <c r="D7448" s="7">
        <v>45448.125</v>
      </c>
      <c r="E7448" s="1">
        <v>0</v>
      </c>
      <c r="F7448" s="37">
        <v>2E-3</v>
      </c>
    </row>
    <row r="7449" spans="2:6">
      <c r="B7449" s="59">
        <f t="shared" si="233"/>
        <v>45444</v>
      </c>
      <c r="C7449" s="7">
        <f t="shared" si="232"/>
        <v>45448.125</v>
      </c>
      <c r="D7449" s="7">
        <v>45448.145833333336</v>
      </c>
      <c r="E7449" s="1">
        <v>0</v>
      </c>
      <c r="F7449" s="37">
        <v>2E-3</v>
      </c>
    </row>
    <row r="7450" spans="2:6">
      <c r="B7450" s="59">
        <f t="shared" si="233"/>
        <v>45444</v>
      </c>
      <c r="C7450" s="7">
        <f t="shared" si="232"/>
        <v>45448.145833333328</v>
      </c>
      <c r="D7450" s="7">
        <v>45448.166666666664</v>
      </c>
      <c r="E7450" s="1">
        <v>0</v>
      </c>
      <c r="F7450" s="37">
        <v>1E-3</v>
      </c>
    </row>
    <row r="7451" spans="2:6">
      <c r="B7451" s="59">
        <f t="shared" si="233"/>
        <v>45444</v>
      </c>
      <c r="C7451" s="7">
        <f t="shared" si="232"/>
        <v>45448.166666666664</v>
      </c>
      <c r="D7451" s="7">
        <v>45448.1875</v>
      </c>
      <c r="E7451" s="1">
        <v>0</v>
      </c>
      <c r="F7451" s="37">
        <v>2E-3</v>
      </c>
    </row>
    <row r="7452" spans="2:6">
      <c r="B7452" s="59">
        <f t="shared" si="233"/>
        <v>45444</v>
      </c>
      <c r="C7452" s="7">
        <f t="shared" si="232"/>
        <v>45448.1875</v>
      </c>
      <c r="D7452" s="7">
        <v>45448.208333333336</v>
      </c>
      <c r="E7452" s="1">
        <v>0</v>
      </c>
      <c r="F7452" s="37">
        <v>2E-3</v>
      </c>
    </row>
    <row r="7453" spans="2:6">
      <c r="B7453" s="59">
        <f t="shared" si="233"/>
        <v>45444</v>
      </c>
      <c r="C7453" s="7">
        <f t="shared" si="232"/>
        <v>45448.208333333328</v>
      </c>
      <c r="D7453" s="7">
        <v>45448.229166666664</v>
      </c>
      <c r="E7453" s="1">
        <v>0</v>
      </c>
      <c r="F7453" s="37">
        <v>2E-3</v>
      </c>
    </row>
    <row r="7454" spans="2:6">
      <c r="B7454" s="59">
        <f t="shared" si="233"/>
        <v>45444</v>
      </c>
      <c r="C7454" s="7">
        <f t="shared" si="232"/>
        <v>45448.229166666664</v>
      </c>
      <c r="D7454" s="7">
        <v>45448.25</v>
      </c>
      <c r="E7454" s="1">
        <v>2E-3</v>
      </c>
      <c r="F7454" s="37">
        <v>1E-3</v>
      </c>
    </row>
    <row r="7455" spans="2:6">
      <c r="B7455" s="59">
        <f t="shared" si="233"/>
        <v>45444</v>
      </c>
      <c r="C7455" s="7">
        <f t="shared" si="232"/>
        <v>45448.25</v>
      </c>
      <c r="D7455" s="7">
        <v>45448.270833333336</v>
      </c>
      <c r="E7455" s="1">
        <v>1E-3</v>
      </c>
      <c r="F7455" s="37">
        <v>1E-3</v>
      </c>
    </row>
    <row r="7456" spans="2:6">
      <c r="B7456" s="59">
        <f t="shared" si="233"/>
        <v>45444</v>
      </c>
      <c r="C7456" s="7">
        <f t="shared" si="232"/>
        <v>45448.270833333328</v>
      </c>
      <c r="D7456" s="7">
        <v>45448.291666666664</v>
      </c>
      <c r="E7456" s="1">
        <v>0</v>
      </c>
      <c r="F7456" s="37">
        <v>0</v>
      </c>
    </row>
    <row r="7457" spans="2:6">
      <c r="B7457" s="59">
        <f t="shared" si="233"/>
        <v>45444</v>
      </c>
      <c r="C7457" s="7">
        <f t="shared" si="232"/>
        <v>45448.291666666664</v>
      </c>
      <c r="D7457" s="7">
        <v>45448.3125</v>
      </c>
      <c r="E7457" s="1">
        <v>0</v>
      </c>
      <c r="F7457" s="37">
        <v>1E-3</v>
      </c>
    </row>
    <row r="7458" spans="2:6">
      <c r="B7458" s="59">
        <f t="shared" si="233"/>
        <v>45444</v>
      </c>
      <c r="C7458" s="7">
        <f t="shared" si="232"/>
        <v>45448.3125</v>
      </c>
      <c r="D7458" s="7">
        <v>45448.333333333336</v>
      </c>
      <c r="E7458" s="1">
        <v>1E-3</v>
      </c>
      <c r="F7458" s="37">
        <v>1E-3</v>
      </c>
    </row>
    <row r="7459" spans="2:6">
      <c r="B7459" s="59">
        <f t="shared" si="233"/>
        <v>45444</v>
      </c>
      <c r="C7459" s="7">
        <f t="shared" si="232"/>
        <v>45448.333333333328</v>
      </c>
      <c r="D7459" s="7">
        <v>45448.354166666664</v>
      </c>
      <c r="E7459" s="1">
        <v>0</v>
      </c>
      <c r="F7459" s="37">
        <v>1E-3</v>
      </c>
    </row>
    <row r="7460" spans="2:6">
      <c r="B7460" s="59">
        <f t="shared" si="233"/>
        <v>45444</v>
      </c>
      <c r="C7460" s="7">
        <f t="shared" si="232"/>
        <v>45448.354166666664</v>
      </c>
      <c r="D7460" s="7">
        <v>45448.375</v>
      </c>
      <c r="E7460" s="1">
        <v>5.0000000000000001E-3</v>
      </c>
      <c r="F7460" s="37">
        <v>3.0000000000000001E-3</v>
      </c>
    </row>
    <row r="7461" spans="2:6">
      <c r="B7461" s="59">
        <f t="shared" si="233"/>
        <v>45444</v>
      </c>
      <c r="C7461" s="7">
        <f t="shared" si="232"/>
        <v>45448.375</v>
      </c>
      <c r="D7461" s="7">
        <v>45448.395833333336</v>
      </c>
      <c r="E7461" s="1">
        <v>3.0000000000000001E-3</v>
      </c>
      <c r="F7461" s="37">
        <v>0.315</v>
      </c>
    </row>
    <row r="7462" spans="2:6">
      <c r="B7462" s="59">
        <f t="shared" si="233"/>
        <v>45444</v>
      </c>
      <c r="C7462" s="7">
        <f t="shared" si="232"/>
        <v>45448.395833333328</v>
      </c>
      <c r="D7462" s="7">
        <v>45448.416666666664</v>
      </c>
      <c r="E7462" s="1">
        <v>0</v>
      </c>
      <c r="F7462" s="37">
        <v>1.31</v>
      </c>
    </row>
    <row r="7463" spans="2:6">
      <c r="B7463" s="59">
        <f t="shared" si="233"/>
        <v>45444</v>
      </c>
      <c r="C7463" s="7">
        <f t="shared" si="232"/>
        <v>45448.416666666664</v>
      </c>
      <c r="D7463" s="7">
        <v>45448.4375</v>
      </c>
      <c r="E7463" s="1">
        <v>0</v>
      </c>
      <c r="F7463" s="37">
        <v>1.548</v>
      </c>
    </row>
    <row r="7464" spans="2:6">
      <c r="B7464" s="59">
        <f t="shared" si="233"/>
        <v>45444</v>
      </c>
      <c r="C7464" s="7">
        <f t="shared" si="232"/>
        <v>45448.4375</v>
      </c>
      <c r="D7464" s="7">
        <v>45448.458333333336</v>
      </c>
      <c r="E7464" s="1">
        <v>0</v>
      </c>
      <c r="F7464" s="37">
        <v>1.3029999999999999</v>
      </c>
    </row>
    <row r="7465" spans="2:6">
      <c r="B7465" s="59">
        <f t="shared" si="233"/>
        <v>45444</v>
      </c>
      <c r="C7465" s="7">
        <f t="shared" si="232"/>
        <v>45448.458333333328</v>
      </c>
      <c r="D7465" s="7">
        <v>45448.479166666664</v>
      </c>
      <c r="E7465" s="1">
        <v>1E-3</v>
      </c>
      <c r="F7465" s="37">
        <v>0.91300000000000003</v>
      </c>
    </row>
    <row r="7466" spans="2:6">
      <c r="B7466" s="59">
        <f t="shared" si="233"/>
        <v>45444</v>
      </c>
      <c r="C7466" s="7">
        <f t="shared" si="232"/>
        <v>45448.479166666664</v>
      </c>
      <c r="D7466" s="7">
        <v>45448.5</v>
      </c>
      <c r="E7466" s="1">
        <v>0</v>
      </c>
      <c r="F7466" s="37">
        <v>1.3560000000000001</v>
      </c>
    </row>
    <row r="7467" spans="2:6">
      <c r="B7467" s="59">
        <f t="shared" si="233"/>
        <v>45444</v>
      </c>
      <c r="C7467" s="7">
        <f t="shared" si="232"/>
        <v>45448.5</v>
      </c>
      <c r="D7467" s="7">
        <v>45448.520833333336</v>
      </c>
      <c r="E7467" s="1">
        <v>2E-3</v>
      </c>
      <c r="F7467" s="37">
        <v>1.4319999999999999</v>
      </c>
    </row>
    <row r="7468" spans="2:6">
      <c r="B7468" s="59">
        <f t="shared" si="233"/>
        <v>45444</v>
      </c>
      <c r="C7468" s="7">
        <f t="shared" si="232"/>
        <v>45448.520833333328</v>
      </c>
      <c r="D7468" s="7">
        <v>45448.541666666664</v>
      </c>
      <c r="E7468" s="1">
        <v>0</v>
      </c>
      <c r="F7468" s="37">
        <v>1.9059999999999999</v>
      </c>
    </row>
    <row r="7469" spans="2:6">
      <c r="B7469" s="59">
        <f t="shared" si="233"/>
        <v>45444</v>
      </c>
      <c r="C7469" s="7">
        <f t="shared" si="232"/>
        <v>45448.541666666664</v>
      </c>
      <c r="D7469" s="7">
        <v>45448.5625</v>
      </c>
      <c r="E7469" s="1">
        <v>0</v>
      </c>
      <c r="F7469" s="37">
        <v>0.72799999999999998</v>
      </c>
    </row>
    <row r="7470" spans="2:6">
      <c r="B7470" s="59">
        <f t="shared" si="233"/>
        <v>45444</v>
      </c>
      <c r="C7470" s="7">
        <f t="shared" si="232"/>
        <v>45448.5625</v>
      </c>
      <c r="D7470" s="7">
        <v>45448.583333333336</v>
      </c>
      <c r="E7470" s="1">
        <v>0</v>
      </c>
      <c r="F7470" s="37">
        <v>1.718</v>
      </c>
    </row>
    <row r="7471" spans="2:6">
      <c r="B7471" s="59">
        <f t="shared" si="233"/>
        <v>45444</v>
      </c>
      <c r="C7471" s="7">
        <f t="shared" si="232"/>
        <v>45448.583333333328</v>
      </c>
      <c r="D7471" s="7">
        <v>45448.604166666664</v>
      </c>
      <c r="E7471" s="1">
        <v>1E-3</v>
      </c>
      <c r="F7471" s="37">
        <v>0.23400000000000001</v>
      </c>
    </row>
    <row r="7472" spans="2:6">
      <c r="B7472" s="59">
        <f t="shared" si="233"/>
        <v>45444</v>
      </c>
      <c r="C7472" s="7">
        <f t="shared" si="232"/>
        <v>45448.604166666664</v>
      </c>
      <c r="D7472" s="7">
        <v>45448.625</v>
      </c>
      <c r="E7472" s="1">
        <v>0</v>
      </c>
      <c r="F7472" s="37">
        <v>1.5309999999999999</v>
      </c>
    </row>
    <row r="7473" spans="2:6">
      <c r="B7473" s="59">
        <f t="shared" si="233"/>
        <v>45444</v>
      </c>
      <c r="C7473" s="7">
        <f t="shared" si="232"/>
        <v>45448.625</v>
      </c>
      <c r="D7473" s="7">
        <v>45448.645833333336</v>
      </c>
      <c r="E7473" s="1">
        <v>0</v>
      </c>
      <c r="F7473" s="37">
        <v>0.64100000000000001</v>
      </c>
    </row>
    <row r="7474" spans="2:6">
      <c r="B7474" s="59">
        <f t="shared" si="233"/>
        <v>45444</v>
      </c>
      <c r="C7474" s="7">
        <f t="shared" si="232"/>
        <v>45448.645833333328</v>
      </c>
      <c r="D7474" s="7">
        <v>45448.666666666664</v>
      </c>
      <c r="E7474" s="1">
        <v>0</v>
      </c>
      <c r="F7474" s="37">
        <v>0.90700000000000003</v>
      </c>
    </row>
    <row r="7475" spans="2:6">
      <c r="B7475" s="59">
        <f t="shared" si="233"/>
        <v>45444</v>
      </c>
      <c r="C7475" s="7">
        <f t="shared" si="232"/>
        <v>45448.666666666664</v>
      </c>
      <c r="D7475" s="7">
        <v>45448.6875</v>
      </c>
      <c r="E7475" s="1">
        <v>0</v>
      </c>
      <c r="F7475" s="37">
        <v>1.379</v>
      </c>
    </row>
    <row r="7476" spans="2:6">
      <c r="B7476" s="59">
        <f t="shared" si="233"/>
        <v>45444</v>
      </c>
      <c r="C7476" s="7">
        <f t="shared" si="232"/>
        <v>45448.6875</v>
      </c>
      <c r="D7476" s="7">
        <v>45448.708333333336</v>
      </c>
      <c r="E7476" s="1">
        <v>0</v>
      </c>
      <c r="F7476" s="37">
        <v>0.98299999999999998</v>
      </c>
    </row>
    <row r="7477" spans="2:6">
      <c r="B7477" s="59">
        <f t="shared" si="233"/>
        <v>45444</v>
      </c>
      <c r="C7477" s="7">
        <f t="shared" si="232"/>
        <v>45448.708333333328</v>
      </c>
      <c r="D7477" s="7">
        <v>45448.729166666664</v>
      </c>
      <c r="E7477" s="1">
        <v>0</v>
      </c>
      <c r="F7477" s="37">
        <v>0.71799999999999997</v>
      </c>
    </row>
    <row r="7478" spans="2:6">
      <c r="B7478" s="59">
        <f t="shared" si="233"/>
        <v>45444</v>
      </c>
      <c r="C7478" s="7">
        <f t="shared" si="232"/>
        <v>45448.729166666664</v>
      </c>
      <c r="D7478" s="7">
        <v>45448.75</v>
      </c>
      <c r="E7478" s="1">
        <v>0</v>
      </c>
      <c r="F7478" s="37">
        <v>0.52100000000000002</v>
      </c>
    </row>
    <row r="7479" spans="2:6">
      <c r="B7479" s="59">
        <f t="shared" si="233"/>
        <v>45444</v>
      </c>
      <c r="C7479" s="7">
        <f t="shared" si="232"/>
        <v>45448.75</v>
      </c>
      <c r="D7479" s="7">
        <v>45448.770833333336</v>
      </c>
      <c r="E7479" s="1">
        <v>0</v>
      </c>
      <c r="F7479" s="37">
        <v>0.56299999999999994</v>
      </c>
    </row>
    <row r="7480" spans="2:6">
      <c r="B7480" s="59">
        <f t="shared" si="233"/>
        <v>45444</v>
      </c>
      <c r="C7480" s="7">
        <f t="shared" si="232"/>
        <v>45448.770833333328</v>
      </c>
      <c r="D7480" s="7">
        <v>45448.791666666664</v>
      </c>
      <c r="E7480" s="1">
        <v>0</v>
      </c>
      <c r="F7480" s="37">
        <v>0.33400000000000002</v>
      </c>
    </row>
    <row r="7481" spans="2:6">
      <c r="B7481" s="59">
        <f t="shared" si="233"/>
        <v>45444</v>
      </c>
      <c r="C7481" s="7">
        <f t="shared" si="232"/>
        <v>45448.791666666664</v>
      </c>
      <c r="D7481" s="7">
        <v>45448.8125</v>
      </c>
      <c r="E7481" s="1">
        <v>0</v>
      </c>
      <c r="F7481" s="37">
        <v>0.48299999999999998</v>
      </c>
    </row>
    <row r="7482" spans="2:6">
      <c r="B7482" s="59">
        <f t="shared" si="233"/>
        <v>45444</v>
      </c>
      <c r="C7482" s="7">
        <f t="shared" si="232"/>
        <v>45448.8125</v>
      </c>
      <c r="D7482" s="7">
        <v>45448.833333333336</v>
      </c>
      <c r="E7482" s="1">
        <v>0</v>
      </c>
      <c r="F7482" s="37">
        <v>2E-3</v>
      </c>
    </row>
    <row r="7483" spans="2:6">
      <c r="B7483" s="59">
        <f t="shared" si="233"/>
        <v>45444</v>
      </c>
      <c r="C7483" s="7">
        <f t="shared" si="232"/>
        <v>45448.833333333328</v>
      </c>
      <c r="D7483" s="7">
        <v>45448.854166666664</v>
      </c>
      <c r="E7483" s="1">
        <v>1E-3</v>
      </c>
      <c r="F7483" s="37">
        <v>2E-3</v>
      </c>
    </row>
    <row r="7484" spans="2:6">
      <c r="B7484" s="59">
        <f t="shared" si="233"/>
        <v>45444</v>
      </c>
      <c r="C7484" s="7">
        <f t="shared" si="232"/>
        <v>45448.854166666664</v>
      </c>
      <c r="D7484" s="7">
        <v>45448.875</v>
      </c>
      <c r="E7484" s="1">
        <v>2E-3</v>
      </c>
      <c r="F7484" s="37">
        <v>3.0000000000000001E-3</v>
      </c>
    </row>
    <row r="7485" spans="2:6">
      <c r="B7485" s="59">
        <f t="shared" si="233"/>
        <v>45444</v>
      </c>
      <c r="C7485" s="7">
        <f t="shared" si="232"/>
        <v>45448.875</v>
      </c>
      <c r="D7485" s="7">
        <v>45448.895833333336</v>
      </c>
      <c r="E7485" s="1">
        <v>0</v>
      </c>
      <c r="F7485" s="37">
        <v>1E-3</v>
      </c>
    </row>
    <row r="7486" spans="2:6">
      <c r="B7486" s="59">
        <f t="shared" si="233"/>
        <v>45444</v>
      </c>
      <c r="C7486" s="7">
        <f t="shared" si="232"/>
        <v>45448.895833333328</v>
      </c>
      <c r="D7486" s="7">
        <v>45448.916666666664</v>
      </c>
      <c r="E7486" s="1">
        <v>0</v>
      </c>
      <c r="F7486" s="37">
        <v>1E-3</v>
      </c>
    </row>
    <row r="7487" spans="2:6">
      <c r="B7487" s="59">
        <f t="shared" si="233"/>
        <v>45444</v>
      </c>
      <c r="C7487" s="7">
        <f t="shared" si="232"/>
        <v>45448.916666666664</v>
      </c>
      <c r="D7487" s="7">
        <v>45448.9375</v>
      </c>
      <c r="E7487" s="1">
        <v>2.8000000000000001E-2</v>
      </c>
      <c r="F7487" s="37">
        <v>3.0000000000000001E-3</v>
      </c>
    </row>
    <row r="7488" spans="2:6">
      <c r="B7488" s="59">
        <f t="shared" si="233"/>
        <v>45444</v>
      </c>
      <c r="C7488" s="7">
        <f t="shared" si="232"/>
        <v>45448.9375</v>
      </c>
      <c r="D7488" s="7">
        <v>45448.958333333336</v>
      </c>
      <c r="E7488" s="1">
        <v>8.9999999999999993E-3</v>
      </c>
      <c r="F7488" s="37">
        <v>3.0000000000000001E-3</v>
      </c>
    </row>
    <row r="7489" spans="2:6">
      <c r="B7489" s="59">
        <f t="shared" si="233"/>
        <v>45444</v>
      </c>
      <c r="C7489" s="7">
        <f t="shared" si="232"/>
        <v>45448.958333333328</v>
      </c>
      <c r="D7489" s="7">
        <v>45448.979166666664</v>
      </c>
      <c r="E7489" s="1">
        <v>1E-3</v>
      </c>
      <c r="F7489" s="37">
        <v>4.0000000000000001E-3</v>
      </c>
    </row>
    <row r="7490" spans="2:6">
      <c r="B7490" s="59">
        <f t="shared" si="233"/>
        <v>45444</v>
      </c>
      <c r="C7490" s="7">
        <f t="shared" si="232"/>
        <v>45448.979166666664</v>
      </c>
      <c r="D7490" s="7">
        <v>45449</v>
      </c>
      <c r="E7490" s="1">
        <v>2E-3</v>
      </c>
      <c r="F7490" s="37">
        <v>2E-3</v>
      </c>
    </row>
    <row r="7491" spans="2:6">
      <c r="B7491" s="59">
        <f t="shared" si="233"/>
        <v>45444</v>
      </c>
      <c r="C7491" s="7">
        <f t="shared" si="232"/>
        <v>45449</v>
      </c>
      <c r="D7491" s="7">
        <v>45449.020833333336</v>
      </c>
      <c r="E7491" s="1">
        <v>0</v>
      </c>
      <c r="F7491" s="37">
        <v>2E-3</v>
      </c>
    </row>
    <row r="7492" spans="2:6">
      <c r="B7492" s="59">
        <f t="shared" si="233"/>
        <v>45444</v>
      </c>
      <c r="C7492" s="7">
        <f t="shared" si="232"/>
        <v>45449.020833333328</v>
      </c>
      <c r="D7492" s="7">
        <v>45449.041666666664</v>
      </c>
      <c r="E7492" s="1">
        <v>0</v>
      </c>
      <c r="F7492" s="37">
        <v>1E-3</v>
      </c>
    </row>
    <row r="7493" spans="2:6">
      <c r="B7493" s="59">
        <f t="shared" si="233"/>
        <v>45444</v>
      </c>
      <c r="C7493" s="7">
        <f t="shared" ref="C7493:C7556" si="234">D7493-1/48</f>
        <v>45449.041666666664</v>
      </c>
      <c r="D7493" s="7">
        <v>45449.0625</v>
      </c>
      <c r="E7493" s="1">
        <v>0</v>
      </c>
      <c r="F7493" s="37">
        <v>2E-3</v>
      </c>
    </row>
    <row r="7494" spans="2:6">
      <c r="B7494" s="59">
        <f t="shared" ref="B7494:B7557" si="235">DATE(YEAR(C7494),MONTH(C7494),1)</f>
        <v>45444</v>
      </c>
      <c r="C7494" s="7">
        <f t="shared" si="234"/>
        <v>45449.0625</v>
      </c>
      <c r="D7494" s="7">
        <v>45449.083333333336</v>
      </c>
      <c r="E7494" s="1">
        <v>0</v>
      </c>
      <c r="F7494" s="37">
        <v>2E-3</v>
      </c>
    </row>
    <row r="7495" spans="2:6">
      <c r="B7495" s="59">
        <f t="shared" si="235"/>
        <v>45444</v>
      </c>
      <c r="C7495" s="7">
        <f t="shared" si="234"/>
        <v>45449.083333333328</v>
      </c>
      <c r="D7495" s="7">
        <v>45449.104166666664</v>
      </c>
      <c r="E7495" s="1">
        <v>0</v>
      </c>
      <c r="F7495" s="37">
        <v>2E-3</v>
      </c>
    </row>
    <row r="7496" spans="2:6">
      <c r="B7496" s="59">
        <f t="shared" si="235"/>
        <v>45444</v>
      </c>
      <c r="C7496" s="7">
        <f t="shared" si="234"/>
        <v>45449.104166666664</v>
      </c>
      <c r="D7496" s="7">
        <v>45449.125</v>
      </c>
      <c r="E7496" s="1">
        <v>0</v>
      </c>
      <c r="F7496" s="37">
        <v>2E-3</v>
      </c>
    </row>
    <row r="7497" spans="2:6">
      <c r="B7497" s="59">
        <f t="shared" si="235"/>
        <v>45444</v>
      </c>
      <c r="C7497" s="7">
        <f t="shared" si="234"/>
        <v>45449.125</v>
      </c>
      <c r="D7497" s="7">
        <v>45449.145833333336</v>
      </c>
      <c r="E7497" s="1">
        <v>0</v>
      </c>
      <c r="F7497" s="37">
        <v>1E-3</v>
      </c>
    </row>
    <row r="7498" spans="2:6">
      <c r="B7498" s="59">
        <f t="shared" si="235"/>
        <v>45444</v>
      </c>
      <c r="C7498" s="7">
        <f t="shared" si="234"/>
        <v>45449.145833333328</v>
      </c>
      <c r="D7498" s="7">
        <v>45449.166666666664</v>
      </c>
      <c r="E7498" s="1">
        <v>0</v>
      </c>
      <c r="F7498" s="37">
        <v>2E-3</v>
      </c>
    </row>
    <row r="7499" spans="2:6">
      <c r="B7499" s="59">
        <f t="shared" si="235"/>
        <v>45444</v>
      </c>
      <c r="C7499" s="7">
        <f t="shared" si="234"/>
        <v>45449.166666666664</v>
      </c>
      <c r="D7499" s="7">
        <v>45449.1875</v>
      </c>
      <c r="E7499" s="1">
        <v>0</v>
      </c>
      <c r="F7499" s="37">
        <v>2E-3</v>
      </c>
    </row>
    <row r="7500" spans="2:6">
      <c r="B7500" s="59">
        <f t="shared" si="235"/>
        <v>45444</v>
      </c>
      <c r="C7500" s="7">
        <f t="shared" si="234"/>
        <v>45449.1875</v>
      </c>
      <c r="D7500" s="7">
        <v>45449.208333333336</v>
      </c>
      <c r="E7500" s="1">
        <v>0</v>
      </c>
      <c r="F7500" s="37">
        <v>2E-3</v>
      </c>
    </row>
    <row r="7501" spans="2:6">
      <c r="B7501" s="59">
        <f t="shared" si="235"/>
        <v>45444</v>
      </c>
      <c r="C7501" s="7">
        <f t="shared" si="234"/>
        <v>45449.208333333328</v>
      </c>
      <c r="D7501" s="7">
        <v>45449.229166666664</v>
      </c>
      <c r="E7501" s="1">
        <v>0</v>
      </c>
      <c r="F7501" s="37">
        <v>1E-3</v>
      </c>
    </row>
    <row r="7502" spans="2:6">
      <c r="B7502" s="59">
        <f t="shared" si="235"/>
        <v>45444</v>
      </c>
      <c r="C7502" s="7">
        <f t="shared" si="234"/>
        <v>45449.229166666664</v>
      </c>
      <c r="D7502" s="7">
        <v>45449.25</v>
      </c>
      <c r="E7502" s="1">
        <v>1E-3</v>
      </c>
      <c r="F7502" s="37">
        <v>1E-3</v>
      </c>
    </row>
    <row r="7503" spans="2:6">
      <c r="B7503" s="59">
        <f t="shared" si="235"/>
        <v>45444</v>
      </c>
      <c r="C7503" s="7">
        <f t="shared" si="234"/>
        <v>45449.25</v>
      </c>
      <c r="D7503" s="7">
        <v>45449.270833333336</v>
      </c>
      <c r="E7503" s="1">
        <v>1E-3</v>
      </c>
      <c r="F7503" s="37">
        <v>1E-3</v>
      </c>
    </row>
    <row r="7504" spans="2:6">
      <c r="B7504" s="59">
        <f t="shared" si="235"/>
        <v>45444</v>
      </c>
      <c r="C7504" s="7">
        <f t="shared" si="234"/>
        <v>45449.270833333328</v>
      </c>
      <c r="D7504" s="7">
        <v>45449.291666666664</v>
      </c>
      <c r="E7504" s="1">
        <v>1E-3</v>
      </c>
      <c r="F7504" s="37">
        <v>1E-3</v>
      </c>
    </row>
    <row r="7505" spans="2:6">
      <c r="B7505" s="59">
        <f t="shared" si="235"/>
        <v>45444</v>
      </c>
      <c r="C7505" s="7">
        <f t="shared" si="234"/>
        <v>45449.291666666664</v>
      </c>
      <c r="D7505" s="7">
        <v>45449.3125</v>
      </c>
      <c r="E7505" s="1">
        <v>1E-3</v>
      </c>
      <c r="F7505" s="37">
        <v>1E-3</v>
      </c>
    </row>
    <row r="7506" spans="2:6">
      <c r="B7506" s="59">
        <f t="shared" si="235"/>
        <v>45444</v>
      </c>
      <c r="C7506" s="7">
        <f t="shared" si="234"/>
        <v>45449.3125</v>
      </c>
      <c r="D7506" s="7">
        <v>45449.333333333336</v>
      </c>
      <c r="E7506" s="1">
        <v>0</v>
      </c>
      <c r="F7506" s="37">
        <v>0</v>
      </c>
    </row>
    <row r="7507" spans="2:6">
      <c r="B7507" s="59">
        <f t="shared" si="235"/>
        <v>45444</v>
      </c>
      <c r="C7507" s="7">
        <f t="shared" si="234"/>
        <v>45449.333333333328</v>
      </c>
      <c r="D7507" s="7">
        <v>45449.354166666664</v>
      </c>
      <c r="E7507" s="1">
        <v>1E-3</v>
      </c>
      <c r="F7507" s="37">
        <v>0</v>
      </c>
    </row>
    <row r="7508" spans="2:6">
      <c r="B7508" s="59">
        <f t="shared" si="235"/>
        <v>45444</v>
      </c>
      <c r="C7508" s="7">
        <f t="shared" si="234"/>
        <v>45449.354166666664</v>
      </c>
      <c r="D7508" s="7">
        <v>45449.375</v>
      </c>
      <c r="E7508" s="1">
        <v>0</v>
      </c>
      <c r="F7508" s="37">
        <v>2E-3</v>
      </c>
    </row>
    <row r="7509" spans="2:6">
      <c r="B7509" s="59">
        <f t="shared" si="235"/>
        <v>45444</v>
      </c>
      <c r="C7509" s="7">
        <f t="shared" si="234"/>
        <v>45449.375</v>
      </c>
      <c r="D7509" s="7">
        <v>45449.395833333336</v>
      </c>
      <c r="E7509" s="1">
        <v>0</v>
      </c>
      <c r="F7509" s="37">
        <v>1E-3</v>
      </c>
    </row>
    <row r="7510" spans="2:6">
      <c r="B7510" s="59">
        <f t="shared" si="235"/>
        <v>45444</v>
      </c>
      <c r="C7510" s="7">
        <f t="shared" si="234"/>
        <v>45449.395833333328</v>
      </c>
      <c r="D7510" s="7">
        <v>45449.416666666664</v>
      </c>
      <c r="E7510" s="1">
        <v>1E-3</v>
      </c>
      <c r="F7510" s="37">
        <v>0.17199999999999999</v>
      </c>
    </row>
    <row r="7511" spans="2:6">
      <c r="B7511" s="59">
        <f t="shared" si="235"/>
        <v>45444</v>
      </c>
      <c r="C7511" s="7">
        <f t="shared" si="234"/>
        <v>45449.416666666664</v>
      </c>
      <c r="D7511" s="7">
        <v>45449.4375</v>
      </c>
      <c r="E7511" s="1">
        <v>0</v>
      </c>
      <c r="F7511" s="37">
        <v>1.383</v>
      </c>
    </row>
    <row r="7512" spans="2:6">
      <c r="B7512" s="59">
        <f t="shared" si="235"/>
        <v>45444</v>
      </c>
      <c r="C7512" s="7">
        <f t="shared" si="234"/>
        <v>45449.4375</v>
      </c>
      <c r="D7512" s="7">
        <v>45449.458333333336</v>
      </c>
      <c r="E7512" s="1">
        <v>0</v>
      </c>
      <c r="F7512" s="37">
        <v>1.097</v>
      </c>
    </row>
    <row r="7513" spans="2:6">
      <c r="B7513" s="59">
        <f t="shared" si="235"/>
        <v>45444</v>
      </c>
      <c r="C7513" s="7">
        <f t="shared" si="234"/>
        <v>45449.458333333328</v>
      </c>
      <c r="D7513" s="7">
        <v>45449.479166666664</v>
      </c>
      <c r="E7513" s="1">
        <v>0</v>
      </c>
      <c r="F7513" s="37">
        <v>1.1659999999999999</v>
      </c>
    </row>
    <row r="7514" spans="2:6">
      <c r="B7514" s="59">
        <f t="shared" si="235"/>
        <v>45444</v>
      </c>
      <c r="C7514" s="7">
        <f t="shared" si="234"/>
        <v>45449.479166666664</v>
      </c>
      <c r="D7514" s="7">
        <v>45449.5</v>
      </c>
      <c r="E7514" s="1">
        <v>0</v>
      </c>
      <c r="F7514" s="37">
        <v>1.256</v>
      </c>
    </row>
    <row r="7515" spans="2:6">
      <c r="B7515" s="59">
        <f t="shared" si="235"/>
        <v>45444</v>
      </c>
      <c r="C7515" s="7">
        <f t="shared" si="234"/>
        <v>45449.5</v>
      </c>
      <c r="D7515" s="7">
        <v>45449.520833333336</v>
      </c>
      <c r="E7515" s="1">
        <v>1E-3</v>
      </c>
      <c r="F7515" s="37">
        <v>1.196</v>
      </c>
    </row>
    <row r="7516" spans="2:6">
      <c r="B7516" s="59">
        <f t="shared" si="235"/>
        <v>45444</v>
      </c>
      <c r="C7516" s="7">
        <f t="shared" si="234"/>
        <v>45449.520833333328</v>
      </c>
      <c r="D7516" s="7">
        <v>45449.541666666664</v>
      </c>
      <c r="E7516" s="1">
        <v>0</v>
      </c>
      <c r="F7516" s="37">
        <v>1.2789999999999999</v>
      </c>
    </row>
    <row r="7517" spans="2:6">
      <c r="B7517" s="59">
        <f t="shared" si="235"/>
        <v>45444</v>
      </c>
      <c r="C7517" s="7">
        <f t="shared" si="234"/>
        <v>45449.541666666664</v>
      </c>
      <c r="D7517" s="7">
        <v>45449.5625</v>
      </c>
      <c r="E7517" s="1">
        <v>0</v>
      </c>
      <c r="F7517" s="37">
        <v>1.833</v>
      </c>
    </row>
    <row r="7518" spans="2:6">
      <c r="B7518" s="59">
        <f t="shared" si="235"/>
        <v>45444</v>
      </c>
      <c r="C7518" s="7">
        <f t="shared" si="234"/>
        <v>45449.5625</v>
      </c>
      <c r="D7518" s="7">
        <v>45449.583333333336</v>
      </c>
      <c r="E7518" s="1">
        <v>0</v>
      </c>
      <c r="F7518" s="37">
        <v>1.153</v>
      </c>
    </row>
    <row r="7519" spans="2:6">
      <c r="B7519" s="59">
        <f t="shared" si="235"/>
        <v>45444</v>
      </c>
      <c r="C7519" s="7">
        <f t="shared" si="234"/>
        <v>45449.583333333328</v>
      </c>
      <c r="D7519" s="7">
        <v>45449.604166666664</v>
      </c>
      <c r="E7519" s="1">
        <v>0</v>
      </c>
      <c r="F7519" s="37">
        <v>1.5549999999999999</v>
      </c>
    </row>
    <row r="7520" spans="2:6">
      <c r="B7520" s="59">
        <f t="shared" si="235"/>
        <v>45444</v>
      </c>
      <c r="C7520" s="7">
        <f t="shared" si="234"/>
        <v>45449.604166666664</v>
      </c>
      <c r="D7520" s="7">
        <v>45449.625</v>
      </c>
      <c r="E7520" s="1">
        <v>0</v>
      </c>
      <c r="F7520" s="37">
        <v>1.0089999999999999</v>
      </c>
    </row>
    <row r="7521" spans="2:6">
      <c r="B7521" s="59">
        <f t="shared" si="235"/>
        <v>45444</v>
      </c>
      <c r="C7521" s="7">
        <f t="shared" si="234"/>
        <v>45449.625</v>
      </c>
      <c r="D7521" s="7">
        <v>45449.645833333336</v>
      </c>
      <c r="E7521" s="1">
        <v>0</v>
      </c>
      <c r="F7521" s="37">
        <v>1.5249999999999999</v>
      </c>
    </row>
    <row r="7522" spans="2:6">
      <c r="B7522" s="59">
        <f t="shared" si="235"/>
        <v>45444</v>
      </c>
      <c r="C7522" s="7">
        <f t="shared" si="234"/>
        <v>45449.645833333328</v>
      </c>
      <c r="D7522" s="7">
        <v>45449.666666666664</v>
      </c>
      <c r="E7522" s="1">
        <v>0</v>
      </c>
      <c r="F7522" s="37">
        <v>1.673</v>
      </c>
    </row>
    <row r="7523" spans="2:6">
      <c r="B7523" s="59">
        <f t="shared" si="235"/>
        <v>45444</v>
      </c>
      <c r="C7523" s="7">
        <f t="shared" si="234"/>
        <v>45449.666666666664</v>
      </c>
      <c r="D7523" s="7">
        <v>45449.6875</v>
      </c>
      <c r="E7523" s="1">
        <v>0</v>
      </c>
      <c r="F7523" s="37">
        <v>0.95499999999999996</v>
      </c>
    </row>
    <row r="7524" spans="2:6">
      <c r="B7524" s="59">
        <f t="shared" si="235"/>
        <v>45444</v>
      </c>
      <c r="C7524" s="7">
        <f t="shared" si="234"/>
        <v>45449.6875</v>
      </c>
      <c r="D7524" s="7">
        <v>45449.708333333336</v>
      </c>
      <c r="E7524" s="1">
        <v>0</v>
      </c>
      <c r="F7524" s="37">
        <v>1.4079999999999999</v>
      </c>
    </row>
    <row r="7525" spans="2:6">
      <c r="B7525" s="59">
        <f t="shared" si="235"/>
        <v>45444</v>
      </c>
      <c r="C7525" s="7">
        <f t="shared" si="234"/>
        <v>45449.708333333328</v>
      </c>
      <c r="D7525" s="7">
        <v>45449.729166666664</v>
      </c>
      <c r="E7525" s="1">
        <v>0</v>
      </c>
      <c r="F7525" s="37">
        <v>0.68400000000000005</v>
      </c>
    </row>
    <row r="7526" spans="2:6">
      <c r="B7526" s="59">
        <f t="shared" si="235"/>
        <v>45444</v>
      </c>
      <c r="C7526" s="7">
        <f t="shared" si="234"/>
        <v>45449.729166666664</v>
      </c>
      <c r="D7526" s="7">
        <v>45449.75</v>
      </c>
      <c r="E7526" s="1">
        <v>0</v>
      </c>
      <c r="F7526" s="37">
        <v>0.47</v>
      </c>
    </row>
    <row r="7527" spans="2:6">
      <c r="B7527" s="59">
        <f t="shared" si="235"/>
        <v>45444</v>
      </c>
      <c r="C7527" s="7">
        <f t="shared" si="234"/>
        <v>45449.75</v>
      </c>
      <c r="D7527" s="7">
        <v>45449.770833333336</v>
      </c>
      <c r="E7527" s="1">
        <v>0</v>
      </c>
      <c r="F7527" s="37">
        <v>1.089</v>
      </c>
    </row>
    <row r="7528" spans="2:6">
      <c r="B7528" s="59">
        <f t="shared" si="235"/>
        <v>45444</v>
      </c>
      <c r="C7528" s="7">
        <f t="shared" si="234"/>
        <v>45449.770833333328</v>
      </c>
      <c r="D7528" s="7">
        <v>45449.791666666664</v>
      </c>
      <c r="E7528" s="1">
        <v>0</v>
      </c>
      <c r="F7528" s="37">
        <v>0.186</v>
      </c>
    </row>
    <row r="7529" spans="2:6">
      <c r="B7529" s="59">
        <f t="shared" si="235"/>
        <v>45444</v>
      </c>
      <c r="C7529" s="7">
        <f t="shared" si="234"/>
        <v>45449.791666666664</v>
      </c>
      <c r="D7529" s="7">
        <v>45449.8125</v>
      </c>
      <c r="E7529" s="1">
        <v>0</v>
      </c>
      <c r="F7529" s="37">
        <v>0.14199999999999999</v>
      </c>
    </row>
    <row r="7530" spans="2:6">
      <c r="B7530" s="59">
        <f t="shared" si="235"/>
        <v>45444</v>
      </c>
      <c r="C7530" s="7">
        <f t="shared" si="234"/>
        <v>45449.8125</v>
      </c>
      <c r="D7530" s="7">
        <v>45449.833333333336</v>
      </c>
      <c r="E7530" s="1">
        <v>1E-3</v>
      </c>
      <c r="F7530" s="37">
        <v>2E-3</v>
      </c>
    </row>
    <row r="7531" spans="2:6">
      <c r="B7531" s="59">
        <f t="shared" si="235"/>
        <v>45444</v>
      </c>
      <c r="C7531" s="7">
        <f t="shared" si="234"/>
        <v>45449.833333333328</v>
      </c>
      <c r="D7531" s="7">
        <v>45449.854166666664</v>
      </c>
      <c r="E7531" s="1">
        <v>1E-3</v>
      </c>
      <c r="F7531" s="37">
        <v>2E-3</v>
      </c>
    </row>
    <row r="7532" spans="2:6">
      <c r="B7532" s="59">
        <f t="shared" si="235"/>
        <v>45444</v>
      </c>
      <c r="C7532" s="7">
        <f t="shared" si="234"/>
        <v>45449.854166666664</v>
      </c>
      <c r="D7532" s="7">
        <v>45449.875</v>
      </c>
      <c r="E7532" s="1">
        <v>0</v>
      </c>
      <c r="F7532" s="37">
        <v>1E-3</v>
      </c>
    </row>
    <row r="7533" spans="2:6">
      <c r="B7533" s="59">
        <f t="shared" si="235"/>
        <v>45444</v>
      </c>
      <c r="C7533" s="7">
        <f t="shared" si="234"/>
        <v>45449.875</v>
      </c>
      <c r="D7533" s="7">
        <v>45449.895833333336</v>
      </c>
      <c r="E7533" s="1">
        <v>0</v>
      </c>
      <c r="F7533" s="37">
        <v>1E-3</v>
      </c>
    </row>
    <row r="7534" spans="2:6">
      <c r="B7534" s="59">
        <f t="shared" si="235"/>
        <v>45444</v>
      </c>
      <c r="C7534" s="7">
        <f t="shared" si="234"/>
        <v>45449.895833333328</v>
      </c>
      <c r="D7534" s="7">
        <v>45449.916666666664</v>
      </c>
      <c r="E7534" s="1">
        <v>0</v>
      </c>
      <c r="F7534" s="37">
        <v>1E-3</v>
      </c>
    </row>
    <row r="7535" spans="2:6">
      <c r="B7535" s="59">
        <f t="shared" si="235"/>
        <v>45444</v>
      </c>
      <c r="C7535" s="7">
        <f t="shared" si="234"/>
        <v>45449.916666666664</v>
      </c>
      <c r="D7535" s="7">
        <v>45449.9375</v>
      </c>
      <c r="E7535" s="1">
        <v>0</v>
      </c>
      <c r="F7535" s="37">
        <v>2E-3</v>
      </c>
    </row>
    <row r="7536" spans="2:6">
      <c r="B7536" s="59">
        <f t="shared" si="235"/>
        <v>45444</v>
      </c>
      <c r="C7536" s="7">
        <f t="shared" si="234"/>
        <v>45449.9375</v>
      </c>
      <c r="D7536" s="7">
        <v>45449.958333333336</v>
      </c>
      <c r="E7536" s="1">
        <v>0</v>
      </c>
      <c r="F7536" s="37">
        <v>1E-3</v>
      </c>
    </row>
    <row r="7537" spans="2:6">
      <c r="B7537" s="59">
        <f t="shared" si="235"/>
        <v>45444</v>
      </c>
      <c r="C7537" s="7">
        <f t="shared" si="234"/>
        <v>45449.958333333328</v>
      </c>
      <c r="D7537" s="7">
        <v>45449.979166666664</v>
      </c>
      <c r="E7537" s="1">
        <v>0</v>
      </c>
      <c r="F7537" s="37">
        <v>2E-3</v>
      </c>
    </row>
    <row r="7538" spans="2:6">
      <c r="B7538" s="59">
        <f t="shared" si="235"/>
        <v>45444</v>
      </c>
      <c r="C7538" s="7">
        <f t="shared" si="234"/>
        <v>45449.979166666664</v>
      </c>
      <c r="D7538" s="7">
        <v>45450</v>
      </c>
      <c r="E7538" s="1">
        <v>0</v>
      </c>
      <c r="F7538" s="37">
        <v>1E-3</v>
      </c>
    </row>
    <row r="7539" spans="2:6">
      <c r="B7539" s="59">
        <f t="shared" si="235"/>
        <v>45444</v>
      </c>
      <c r="C7539" s="7">
        <f t="shared" si="234"/>
        <v>45450</v>
      </c>
      <c r="D7539" s="7">
        <v>45450.020833333336</v>
      </c>
      <c r="E7539" s="1">
        <v>0</v>
      </c>
      <c r="F7539" s="37">
        <v>2E-3</v>
      </c>
    </row>
    <row r="7540" spans="2:6">
      <c r="B7540" s="59">
        <f t="shared" si="235"/>
        <v>45444</v>
      </c>
      <c r="C7540" s="7">
        <f t="shared" si="234"/>
        <v>45450.020833333328</v>
      </c>
      <c r="D7540" s="7">
        <v>45450.041666666664</v>
      </c>
      <c r="E7540" s="1">
        <v>0</v>
      </c>
      <c r="F7540" s="37">
        <v>2E-3</v>
      </c>
    </row>
    <row r="7541" spans="2:6">
      <c r="B7541" s="59">
        <f t="shared" si="235"/>
        <v>45444</v>
      </c>
      <c r="C7541" s="7">
        <f t="shared" si="234"/>
        <v>45450.041666666664</v>
      </c>
      <c r="D7541" s="7">
        <v>45450.0625</v>
      </c>
      <c r="E7541" s="1">
        <v>0</v>
      </c>
      <c r="F7541" s="37">
        <v>1E-3</v>
      </c>
    </row>
    <row r="7542" spans="2:6">
      <c r="B7542" s="59">
        <f t="shared" si="235"/>
        <v>45444</v>
      </c>
      <c r="C7542" s="7">
        <f t="shared" si="234"/>
        <v>45450.0625</v>
      </c>
      <c r="D7542" s="7">
        <v>45450.083333333336</v>
      </c>
      <c r="E7542" s="1">
        <v>0</v>
      </c>
      <c r="F7542" s="37">
        <v>2E-3</v>
      </c>
    </row>
    <row r="7543" spans="2:6">
      <c r="B7543" s="59">
        <f t="shared" si="235"/>
        <v>45444</v>
      </c>
      <c r="C7543" s="7">
        <f t="shared" si="234"/>
        <v>45450.083333333328</v>
      </c>
      <c r="D7543" s="7">
        <v>45450.104166666664</v>
      </c>
      <c r="E7543" s="1">
        <v>0</v>
      </c>
      <c r="F7543" s="37">
        <v>2E-3</v>
      </c>
    </row>
    <row r="7544" spans="2:6">
      <c r="B7544" s="59">
        <f t="shared" si="235"/>
        <v>45444</v>
      </c>
      <c r="C7544" s="7">
        <f t="shared" si="234"/>
        <v>45450.104166666664</v>
      </c>
      <c r="D7544" s="7">
        <v>45450.125</v>
      </c>
      <c r="E7544" s="1">
        <v>0</v>
      </c>
      <c r="F7544" s="37">
        <v>2E-3</v>
      </c>
    </row>
    <row r="7545" spans="2:6">
      <c r="B7545" s="59">
        <f t="shared" si="235"/>
        <v>45444</v>
      </c>
      <c r="C7545" s="7">
        <f t="shared" si="234"/>
        <v>45450.125</v>
      </c>
      <c r="D7545" s="7">
        <v>45450.145833333336</v>
      </c>
      <c r="E7545" s="1">
        <v>0</v>
      </c>
      <c r="F7545" s="37">
        <v>1E-3</v>
      </c>
    </row>
    <row r="7546" spans="2:6">
      <c r="B7546" s="59">
        <f t="shared" si="235"/>
        <v>45444</v>
      </c>
      <c r="C7546" s="7">
        <f t="shared" si="234"/>
        <v>45450.145833333328</v>
      </c>
      <c r="D7546" s="7">
        <v>45450.166666666664</v>
      </c>
      <c r="E7546" s="1">
        <v>0</v>
      </c>
      <c r="F7546" s="37">
        <v>1E-3</v>
      </c>
    </row>
    <row r="7547" spans="2:6">
      <c r="B7547" s="59">
        <f t="shared" si="235"/>
        <v>45444</v>
      </c>
      <c r="C7547" s="7">
        <f t="shared" si="234"/>
        <v>45450.166666666664</v>
      </c>
      <c r="D7547" s="7">
        <v>45450.1875</v>
      </c>
      <c r="E7547" s="1">
        <v>0</v>
      </c>
      <c r="F7547" s="37">
        <v>2E-3</v>
      </c>
    </row>
    <row r="7548" spans="2:6">
      <c r="B7548" s="59">
        <f t="shared" si="235"/>
        <v>45444</v>
      </c>
      <c r="C7548" s="7">
        <f t="shared" si="234"/>
        <v>45450.1875</v>
      </c>
      <c r="D7548" s="7">
        <v>45450.208333333336</v>
      </c>
      <c r="E7548" s="1">
        <v>0</v>
      </c>
      <c r="F7548" s="37">
        <v>2E-3</v>
      </c>
    </row>
    <row r="7549" spans="2:6">
      <c r="B7549" s="59">
        <f t="shared" si="235"/>
        <v>45444</v>
      </c>
      <c r="C7549" s="7">
        <f t="shared" si="234"/>
        <v>45450.208333333328</v>
      </c>
      <c r="D7549" s="7">
        <v>45450.229166666664</v>
      </c>
      <c r="E7549" s="1">
        <v>0</v>
      </c>
      <c r="F7549" s="37">
        <v>2E-3</v>
      </c>
    </row>
    <row r="7550" spans="2:6">
      <c r="B7550" s="59">
        <f t="shared" si="235"/>
        <v>45444</v>
      </c>
      <c r="C7550" s="7">
        <f t="shared" si="234"/>
        <v>45450.229166666664</v>
      </c>
      <c r="D7550" s="7">
        <v>45450.25</v>
      </c>
      <c r="E7550" s="1">
        <v>0</v>
      </c>
      <c r="F7550" s="37">
        <v>1E-3</v>
      </c>
    </row>
    <row r="7551" spans="2:6">
      <c r="B7551" s="59">
        <f t="shared" si="235"/>
        <v>45444</v>
      </c>
      <c r="C7551" s="7">
        <f t="shared" si="234"/>
        <v>45450.25</v>
      </c>
      <c r="D7551" s="7">
        <v>45450.270833333336</v>
      </c>
      <c r="E7551" s="1">
        <v>0</v>
      </c>
      <c r="F7551" s="37">
        <v>1E-3</v>
      </c>
    </row>
    <row r="7552" spans="2:6">
      <c r="B7552" s="59">
        <f t="shared" si="235"/>
        <v>45444</v>
      </c>
      <c r="C7552" s="7">
        <f t="shared" si="234"/>
        <v>45450.270833333328</v>
      </c>
      <c r="D7552" s="7">
        <v>45450.291666666664</v>
      </c>
      <c r="E7552" s="1">
        <v>2E-3</v>
      </c>
      <c r="F7552" s="37">
        <v>3.0000000000000001E-3</v>
      </c>
    </row>
    <row r="7553" spans="2:6">
      <c r="B7553" s="59">
        <f t="shared" si="235"/>
        <v>45444</v>
      </c>
      <c r="C7553" s="7">
        <f t="shared" si="234"/>
        <v>45450.291666666664</v>
      </c>
      <c r="D7553" s="7">
        <v>45450.3125</v>
      </c>
      <c r="E7553" s="1">
        <v>2.1000000000000001E-2</v>
      </c>
      <c r="F7553" s="37">
        <v>2E-3</v>
      </c>
    </row>
    <row r="7554" spans="2:6">
      <c r="B7554" s="59">
        <f t="shared" si="235"/>
        <v>45444</v>
      </c>
      <c r="C7554" s="7">
        <f t="shared" si="234"/>
        <v>45450.3125</v>
      </c>
      <c r="D7554" s="7">
        <v>45450.333333333336</v>
      </c>
      <c r="E7554" s="1">
        <v>0</v>
      </c>
      <c r="F7554" s="37">
        <v>1E-3</v>
      </c>
    </row>
    <row r="7555" spans="2:6">
      <c r="B7555" s="59">
        <f t="shared" si="235"/>
        <v>45444</v>
      </c>
      <c r="C7555" s="7">
        <f t="shared" si="234"/>
        <v>45450.333333333328</v>
      </c>
      <c r="D7555" s="7">
        <v>45450.354166666664</v>
      </c>
      <c r="E7555" s="1">
        <v>2E-3</v>
      </c>
      <c r="F7555" s="37">
        <v>4.0000000000000001E-3</v>
      </c>
    </row>
    <row r="7556" spans="2:6">
      <c r="B7556" s="59">
        <f t="shared" si="235"/>
        <v>45444</v>
      </c>
      <c r="C7556" s="7">
        <f t="shared" si="234"/>
        <v>45450.354166666664</v>
      </c>
      <c r="D7556" s="7">
        <v>45450.375</v>
      </c>
      <c r="E7556" s="1">
        <v>2E-3</v>
      </c>
      <c r="F7556" s="37">
        <v>2E-3</v>
      </c>
    </row>
    <row r="7557" spans="2:6">
      <c r="B7557" s="59">
        <f t="shared" si="235"/>
        <v>45444</v>
      </c>
      <c r="C7557" s="7">
        <f t="shared" ref="C7557:C7620" si="236">D7557-1/48</f>
        <v>45450.375</v>
      </c>
      <c r="D7557" s="7">
        <v>45450.395833333336</v>
      </c>
      <c r="E7557" s="1">
        <v>0</v>
      </c>
      <c r="F7557" s="37">
        <v>2E-3</v>
      </c>
    </row>
    <row r="7558" spans="2:6">
      <c r="B7558" s="59">
        <f t="shared" ref="B7558:B7621" si="237">DATE(YEAR(C7558),MONTH(C7558),1)</f>
        <v>45444</v>
      </c>
      <c r="C7558" s="7">
        <f t="shared" si="236"/>
        <v>45450.395833333328</v>
      </c>
      <c r="D7558" s="7">
        <v>45450.416666666664</v>
      </c>
      <c r="E7558" s="1">
        <v>0</v>
      </c>
      <c r="F7558" s="37">
        <v>2E-3</v>
      </c>
    </row>
    <row r="7559" spans="2:6">
      <c r="B7559" s="59">
        <f t="shared" si="237"/>
        <v>45444</v>
      </c>
      <c r="C7559" s="7">
        <f t="shared" si="236"/>
        <v>45450.416666666664</v>
      </c>
      <c r="D7559" s="7">
        <v>45450.4375</v>
      </c>
      <c r="E7559" s="1">
        <v>0.46</v>
      </c>
      <c r="F7559" s="37">
        <v>0</v>
      </c>
    </row>
    <row r="7560" spans="2:6">
      <c r="B7560" s="59">
        <f t="shared" si="237"/>
        <v>45444</v>
      </c>
      <c r="C7560" s="7">
        <f t="shared" si="236"/>
        <v>45450.4375</v>
      </c>
      <c r="D7560" s="7">
        <v>45450.458333333336</v>
      </c>
      <c r="E7560" s="1">
        <v>0.73899999999999999</v>
      </c>
      <c r="F7560" s="37">
        <v>4.0000000000000001E-3</v>
      </c>
    </row>
    <row r="7561" spans="2:6">
      <c r="B7561" s="59">
        <f t="shared" si="237"/>
        <v>45444</v>
      </c>
      <c r="C7561" s="7">
        <f t="shared" si="236"/>
        <v>45450.458333333328</v>
      </c>
      <c r="D7561" s="7">
        <v>45450.479166666664</v>
      </c>
      <c r="E7561" s="1">
        <v>7.0000000000000001E-3</v>
      </c>
      <c r="F7561" s="37">
        <v>5.0000000000000001E-3</v>
      </c>
    </row>
    <row r="7562" spans="2:6">
      <c r="B7562" s="59">
        <f t="shared" si="237"/>
        <v>45444</v>
      </c>
      <c r="C7562" s="7">
        <f t="shared" si="236"/>
        <v>45450.479166666664</v>
      </c>
      <c r="D7562" s="7">
        <v>45450.5</v>
      </c>
      <c r="E7562" s="1">
        <v>7.0000000000000001E-3</v>
      </c>
      <c r="F7562" s="37">
        <v>7.0000000000000001E-3</v>
      </c>
    </row>
    <row r="7563" spans="2:6">
      <c r="B7563" s="59">
        <f t="shared" si="237"/>
        <v>45444</v>
      </c>
      <c r="C7563" s="7">
        <f t="shared" si="236"/>
        <v>45450.5</v>
      </c>
      <c r="D7563" s="7">
        <v>45450.520833333336</v>
      </c>
      <c r="E7563" s="1">
        <v>0.01</v>
      </c>
      <c r="F7563" s="37">
        <v>7.0000000000000001E-3</v>
      </c>
    </row>
    <row r="7564" spans="2:6">
      <c r="B7564" s="59">
        <f t="shared" si="237"/>
        <v>45444</v>
      </c>
      <c r="C7564" s="7">
        <f t="shared" si="236"/>
        <v>45450.520833333328</v>
      </c>
      <c r="D7564" s="7">
        <v>45450.541666666664</v>
      </c>
      <c r="E7564" s="1">
        <v>0.01</v>
      </c>
      <c r="F7564" s="37">
        <v>0.01</v>
      </c>
    </row>
    <row r="7565" spans="2:6">
      <c r="B7565" s="59">
        <f t="shared" si="237"/>
        <v>45444</v>
      </c>
      <c r="C7565" s="7">
        <f t="shared" si="236"/>
        <v>45450.541666666664</v>
      </c>
      <c r="D7565" s="7">
        <v>45450.5625</v>
      </c>
      <c r="E7565" s="1">
        <v>1.2999999999999999E-2</v>
      </c>
      <c r="F7565" s="37">
        <v>1.4E-2</v>
      </c>
    </row>
    <row r="7566" spans="2:6">
      <c r="B7566" s="59">
        <f t="shared" si="237"/>
        <v>45444</v>
      </c>
      <c r="C7566" s="7">
        <f t="shared" si="236"/>
        <v>45450.5625</v>
      </c>
      <c r="D7566" s="7">
        <v>45450.583333333336</v>
      </c>
      <c r="E7566" s="1">
        <v>1.6E-2</v>
      </c>
      <c r="F7566" s="37">
        <v>1.2999999999999999E-2</v>
      </c>
    </row>
    <row r="7567" spans="2:6">
      <c r="B7567" s="59">
        <f t="shared" si="237"/>
        <v>45444</v>
      </c>
      <c r="C7567" s="7">
        <f t="shared" si="236"/>
        <v>45450.583333333328</v>
      </c>
      <c r="D7567" s="7">
        <v>45450.604166666664</v>
      </c>
      <c r="E7567" s="1">
        <v>1E-3</v>
      </c>
      <c r="F7567" s="37">
        <v>0.29799999999999999</v>
      </c>
    </row>
    <row r="7568" spans="2:6">
      <c r="B7568" s="59">
        <f t="shared" si="237"/>
        <v>45444</v>
      </c>
      <c r="C7568" s="7">
        <f t="shared" si="236"/>
        <v>45450.604166666664</v>
      </c>
      <c r="D7568" s="7">
        <v>45450.625</v>
      </c>
      <c r="E7568" s="1">
        <v>0</v>
      </c>
      <c r="F7568" s="37">
        <v>1.8859999999999999</v>
      </c>
    </row>
    <row r="7569" spans="2:6">
      <c r="B7569" s="59">
        <f t="shared" si="237"/>
        <v>45444</v>
      </c>
      <c r="C7569" s="7">
        <f t="shared" si="236"/>
        <v>45450.625</v>
      </c>
      <c r="D7569" s="7">
        <v>45450.645833333336</v>
      </c>
      <c r="E7569" s="1">
        <v>0</v>
      </c>
      <c r="F7569" s="37">
        <v>0.85499999999999998</v>
      </c>
    </row>
    <row r="7570" spans="2:6">
      <c r="B7570" s="59">
        <f t="shared" si="237"/>
        <v>45444</v>
      </c>
      <c r="C7570" s="7">
        <f t="shared" si="236"/>
        <v>45450.75</v>
      </c>
      <c r="D7570" s="7">
        <v>45450.770833333336</v>
      </c>
      <c r="E7570" s="1">
        <v>0</v>
      </c>
      <c r="F7570" s="37">
        <v>0</v>
      </c>
    </row>
    <row r="7571" spans="2:6">
      <c r="B7571" s="59">
        <f t="shared" si="237"/>
        <v>45444</v>
      </c>
      <c r="C7571" s="7">
        <f t="shared" si="236"/>
        <v>45450.770833333328</v>
      </c>
      <c r="D7571" s="7">
        <v>45450.791666666664</v>
      </c>
      <c r="E7571" s="1">
        <v>0</v>
      </c>
      <c r="F7571" s="37">
        <v>0</v>
      </c>
    </row>
    <row r="7572" spans="2:6">
      <c r="B7572" s="59">
        <f t="shared" si="237"/>
        <v>45444</v>
      </c>
      <c r="C7572" s="7">
        <f t="shared" si="236"/>
        <v>45450.791666666664</v>
      </c>
      <c r="D7572" s="7">
        <v>45450.8125</v>
      </c>
      <c r="E7572" s="1">
        <v>0</v>
      </c>
      <c r="F7572" s="37">
        <v>0</v>
      </c>
    </row>
    <row r="7573" spans="2:6">
      <c r="B7573" s="59">
        <f t="shared" si="237"/>
        <v>45444</v>
      </c>
      <c r="C7573" s="7">
        <f t="shared" si="236"/>
        <v>45450.8125</v>
      </c>
      <c r="D7573" s="7">
        <v>45450.833333333336</v>
      </c>
      <c r="E7573" s="1">
        <v>0</v>
      </c>
      <c r="F7573" s="37">
        <v>0</v>
      </c>
    </row>
    <row r="7574" spans="2:6">
      <c r="B7574" s="59">
        <f t="shared" si="237"/>
        <v>45444</v>
      </c>
      <c r="C7574" s="7">
        <f t="shared" si="236"/>
        <v>45450.833333333328</v>
      </c>
      <c r="D7574" s="7">
        <v>45450.854166666664</v>
      </c>
      <c r="E7574" s="1">
        <v>0</v>
      </c>
      <c r="F7574" s="37">
        <v>0</v>
      </c>
    </row>
    <row r="7575" spans="2:6">
      <c r="B7575" s="59">
        <f t="shared" si="237"/>
        <v>45444</v>
      </c>
      <c r="C7575" s="7">
        <f t="shared" si="236"/>
        <v>45450.854166666664</v>
      </c>
      <c r="D7575" s="7">
        <v>45450.875</v>
      </c>
      <c r="E7575" s="1">
        <v>0</v>
      </c>
      <c r="F7575" s="37">
        <v>0</v>
      </c>
    </row>
    <row r="7576" spans="2:6">
      <c r="B7576" s="59">
        <f t="shared" si="237"/>
        <v>45444</v>
      </c>
      <c r="C7576" s="7">
        <f t="shared" si="236"/>
        <v>45450.875</v>
      </c>
      <c r="D7576" s="7">
        <v>45450.895833333336</v>
      </c>
      <c r="E7576" s="1">
        <v>0</v>
      </c>
      <c r="F7576" s="37">
        <v>0</v>
      </c>
    </row>
    <row r="7577" spans="2:6">
      <c r="B7577" s="59">
        <f t="shared" si="237"/>
        <v>45444</v>
      </c>
      <c r="C7577" s="7">
        <f t="shared" si="236"/>
        <v>45450.895833333328</v>
      </c>
      <c r="D7577" s="7">
        <v>45450.916666666664</v>
      </c>
      <c r="E7577" s="1">
        <v>0</v>
      </c>
      <c r="F7577" s="37">
        <v>0</v>
      </c>
    </row>
    <row r="7578" spans="2:6">
      <c r="B7578" s="59">
        <f t="shared" si="237"/>
        <v>45444</v>
      </c>
      <c r="C7578" s="7">
        <f t="shared" si="236"/>
        <v>45450.916666666664</v>
      </c>
      <c r="D7578" s="7">
        <v>45450.9375</v>
      </c>
      <c r="E7578" s="1">
        <v>0</v>
      </c>
      <c r="F7578" s="37">
        <v>0</v>
      </c>
    </row>
    <row r="7579" spans="2:6">
      <c r="B7579" s="59">
        <f t="shared" si="237"/>
        <v>45444</v>
      </c>
      <c r="C7579" s="7">
        <f t="shared" si="236"/>
        <v>45450.9375</v>
      </c>
      <c r="D7579" s="7">
        <v>45450.958333333336</v>
      </c>
      <c r="E7579" s="1">
        <v>0</v>
      </c>
      <c r="F7579" s="37">
        <v>0</v>
      </c>
    </row>
    <row r="7580" spans="2:6">
      <c r="B7580" s="59">
        <f t="shared" si="237"/>
        <v>45444</v>
      </c>
      <c r="C7580" s="7">
        <f t="shared" si="236"/>
        <v>45450.958333333328</v>
      </c>
      <c r="D7580" s="7">
        <v>45450.979166666664</v>
      </c>
      <c r="E7580" s="1">
        <v>0</v>
      </c>
      <c r="F7580" s="37">
        <v>0</v>
      </c>
    </row>
    <row r="7581" spans="2:6">
      <c r="B7581" s="59">
        <f t="shared" si="237"/>
        <v>45444</v>
      </c>
      <c r="C7581" s="7">
        <f t="shared" si="236"/>
        <v>45450.979166666664</v>
      </c>
      <c r="D7581" s="7">
        <v>45451</v>
      </c>
      <c r="E7581" s="1">
        <v>0</v>
      </c>
      <c r="F7581" s="37">
        <v>0</v>
      </c>
    </row>
    <row r="7582" spans="2:6">
      <c r="B7582" s="59">
        <f t="shared" si="237"/>
        <v>45444</v>
      </c>
      <c r="C7582" s="7">
        <f t="shared" si="236"/>
        <v>45451</v>
      </c>
      <c r="D7582" s="7">
        <v>45451.020833333336</v>
      </c>
      <c r="E7582" s="1">
        <v>0</v>
      </c>
      <c r="F7582" s="37">
        <v>0</v>
      </c>
    </row>
    <row r="7583" spans="2:6">
      <c r="B7583" s="59">
        <f t="shared" si="237"/>
        <v>45444</v>
      </c>
      <c r="C7583" s="7">
        <f t="shared" si="236"/>
        <v>45451.020833333328</v>
      </c>
      <c r="D7583" s="7">
        <v>45451.041666666664</v>
      </c>
      <c r="E7583" s="1">
        <v>0</v>
      </c>
      <c r="F7583" s="37">
        <v>0</v>
      </c>
    </row>
    <row r="7584" spans="2:6">
      <c r="B7584" s="59">
        <f t="shared" si="237"/>
        <v>45444</v>
      </c>
      <c r="C7584" s="7">
        <f t="shared" si="236"/>
        <v>45451.041666666664</v>
      </c>
      <c r="D7584" s="7">
        <v>45451.0625</v>
      </c>
      <c r="E7584" s="1">
        <v>0</v>
      </c>
      <c r="F7584" s="37">
        <v>0</v>
      </c>
    </row>
    <row r="7585" spans="2:6">
      <c r="B7585" s="59">
        <f t="shared" si="237"/>
        <v>45444</v>
      </c>
      <c r="C7585" s="7">
        <f t="shared" si="236"/>
        <v>45451.0625</v>
      </c>
      <c r="D7585" s="7">
        <v>45451.083333333336</v>
      </c>
      <c r="E7585" s="1">
        <v>0</v>
      </c>
      <c r="F7585" s="37">
        <v>0</v>
      </c>
    </row>
    <row r="7586" spans="2:6">
      <c r="B7586" s="59">
        <f t="shared" si="237"/>
        <v>45444</v>
      </c>
      <c r="C7586" s="7">
        <f t="shared" si="236"/>
        <v>45451.083333333328</v>
      </c>
      <c r="D7586" s="7">
        <v>45451.104166666664</v>
      </c>
      <c r="E7586" s="1">
        <v>0</v>
      </c>
      <c r="F7586" s="37">
        <v>0</v>
      </c>
    </row>
    <row r="7587" spans="2:6">
      <c r="B7587" s="59">
        <f t="shared" si="237"/>
        <v>45444</v>
      </c>
      <c r="C7587" s="7">
        <f t="shared" si="236"/>
        <v>45451.104166666664</v>
      </c>
      <c r="D7587" s="7">
        <v>45451.125</v>
      </c>
      <c r="E7587" s="1">
        <v>0</v>
      </c>
      <c r="F7587" s="37">
        <v>0</v>
      </c>
    </row>
    <row r="7588" spans="2:6">
      <c r="B7588" s="59">
        <f t="shared" si="237"/>
        <v>45444</v>
      </c>
      <c r="C7588" s="7">
        <f t="shared" si="236"/>
        <v>45451.125</v>
      </c>
      <c r="D7588" s="7">
        <v>45451.145833333336</v>
      </c>
      <c r="E7588" s="1">
        <v>0</v>
      </c>
      <c r="F7588" s="37">
        <v>0</v>
      </c>
    </row>
    <row r="7589" spans="2:6">
      <c r="B7589" s="59">
        <f t="shared" si="237"/>
        <v>45444</v>
      </c>
      <c r="C7589" s="7">
        <f t="shared" si="236"/>
        <v>45451.145833333328</v>
      </c>
      <c r="D7589" s="7">
        <v>45451.166666666664</v>
      </c>
      <c r="E7589" s="1">
        <v>0</v>
      </c>
      <c r="F7589" s="37">
        <v>0</v>
      </c>
    </row>
    <row r="7590" spans="2:6">
      <c r="B7590" s="59">
        <f t="shared" si="237"/>
        <v>45444</v>
      </c>
      <c r="C7590" s="7">
        <f t="shared" si="236"/>
        <v>45451.166666666664</v>
      </c>
      <c r="D7590" s="7">
        <v>45451.1875</v>
      </c>
      <c r="E7590" s="1">
        <v>0</v>
      </c>
      <c r="F7590" s="37">
        <v>0</v>
      </c>
    </row>
    <row r="7591" spans="2:6">
      <c r="B7591" s="59">
        <f t="shared" si="237"/>
        <v>45444</v>
      </c>
      <c r="C7591" s="7">
        <f t="shared" si="236"/>
        <v>45451.1875</v>
      </c>
      <c r="D7591" s="7">
        <v>45451.208333333336</v>
      </c>
      <c r="E7591" s="1">
        <v>0</v>
      </c>
      <c r="F7591" s="37">
        <v>0</v>
      </c>
    </row>
    <row r="7592" spans="2:6">
      <c r="B7592" s="59">
        <f t="shared" si="237"/>
        <v>45444</v>
      </c>
      <c r="C7592" s="7">
        <f t="shared" si="236"/>
        <v>45451.208333333328</v>
      </c>
      <c r="D7592" s="7">
        <v>45451.229166666664</v>
      </c>
      <c r="E7592" s="1">
        <v>0</v>
      </c>
      <c r="F7592" s="37">
        <v>0</v>
      </c>
    </row>
    <row r="7593" spans="2:6">
      <c r="B7593" s="59">
        <f t="shared" si="237"/>
        <v>45444</v>
      </c>
      <c r="C7593" s="7">
        <f t="shared" si="236"/>
        <v>45451.229166666664</v>
      </c>
      <c r="D7593" s="7">
        <v>45451.25</v>
      </c>
      <c r="E7593" s="1">
        <v>0</v>
      </c>
      <c r="F7593" s="37">
        <v>0</v>
      </c>
    </row>
    <row r="7594" spans="2:6">
      <c r="B7594" s="59">
        <f t="shared" si="237"/>
        <v>45444</v>
      </c>
      <c r="C7594" s="7">
        <f t="shared" si="236"/>
        <v>45451.25</v>
      </c>
      <c r="D7594" s="7">
        <v>45451.270833333336</v>
      </c>
      <c r="E7594" s="1">
        <v>0</v>
      </c>
      <c r="F7594" s="37">
        <v>0</v>
      </c>
    </row>
    <row r="7595" spans="2:6">
      <c r="B7595" s="59">
        <f t="shared" si="237"/>
        <v>45444</v>
      </c>
      <c r="C7595" s="7">
        <f t="shared" si="236"/>
        <v>45451.270833333328</v>
      </c>
      <c r="D7595" s="7">
        <v>45451.291666666664</v>
      </c>
      <c r="E7595" s="1">
        <v>0</v>
      </c>
      <c r="F7595" s="37">
        <v>0</v>
      </c>
    </row>
    <row r="7596" spans="2:6">
      <c r="B7596" s="59">
        <f t="shared" si="237"/>
        <v>45444</v>
      </c>
      <c r="C7596" s="7">
        <f t="shared" si="236"/>
        <v>45451.291666666664</v>
      </c>
      <c r="D7596" s="7">
        <v>45451.3125</v>
      </c>
      <c r="E7596" s="1">
        <v>0</v>
      </c>
      <c r="F7596" s="37">
        <v>0</v>
      </c>
    </row>
    <row r="7597" spans="2:6">
      <c r="B7597" s="59">
        <f t="shared" si="237"/>
        <v>45444</v>
      </c>
      <c r="C7597" s="7">
        <f t="shared" si="236"/>
        <v>45451.3125</v>
      </c>
      <c r="D7597" s="7">
        <v>45451.333333333336</v>
      </c>
      <c r="E7597" s="1">
        <v>0.20399999999999999</v>
      </c>
      <c r="F7597" s="37">
        <v>7.0000000000000001E-3</v>
      </c>
    </row>
    <row r="7598" spans="2:6">
      <c r="B7598" s="59">
        <f t="shared" si="237"/>
        <v>45444</v>
      </c>
      <c r="C7598" s="7">
        <f t="shared" si="236"/>
        <v>45451.333333333328</v>
      </c>
      <c r="D7598" s="7">
        <v>45451.354166666664</v>
      </c>
      <c r="E7598" s="1">
        <v>6.0000000000000001E-3</v>
      </c>
      <c r="F7598" s="37">
        <v>5.0000000000000001E-3</v>
      </c>
    </row>
    <row r="7599" spans="2:6">
      <c r="B7599" s="59">
        <f t="shared" si="237"/>
        <v>45444</v>
      </c>
      <c r="C7599" s="7">
        <f t="shared" si="236"/>
        <v>45451.354166666664</v>
      </c>
      <c r="D7599" s="7">
        <v>45451.375</v>
      </c>
      <c r="E7599" s="1">
        <v>5.0000000000000001E-3</v>
      </c>
      <c r="F7599" s="37">
        <v>4.0000000000000001E-3</v>
      </c>
    </row>
    <row r="7600" spans="2:6">
      <c r="B7600" s="59">
        <f t="shared" si="237"/>
        <v>45444</v>
      </c>
      <c r="C7600" s="7">
        <f t="shared" si="236"/>
        <v>45451.375</v>
      </c>
      <c r="D7600" s="7">
        <v>45451.395833333336</v>
      </c>
      <c r="E7600" s="1">
        <v>7.0000000000000001E-3</v>
      </c>
      <c r="F7600" s="37">
        <v>3.6999999999999998E-2</v>
      </c>
    </row>
    <row r="7601" spans="2:6">
      <c r="B7601" s="59">
        <f t="shared" si="237"/>
        <v>45444</v>
      </c>
      <c r="C7601" s="7">
        <f t="shared" si="236"/>
        <v>45451.395833333328</v>
      </c>
      <c r="D7601" s="7">
        <v>45451.416666666664</v>
      </c>
      <c r="E7601" s="1">
        <v>6.0000000000000001E-3</v>
      </c>
      <c r="F7601" s="37">
        <v>8.0000000000000002E-3</v>
      </c>
    </row>
    <row r="7602" spans="2:6">
      <c r="B7602" s="59">
        <f t="shared" si="237"/>
        <v>45444</v>
      </c>
      <c r="C7602" s="7">
        <f t="shared" si="236"/>
        <v>45451.416666666664</v>
      </c>
      <c r="D7602" s="7">
        <v>45451.4375</v>
      </c>
      <c r="E7602" s="1">
        <v>3.0000000000000001E-3</v>
      </c>
      <c r="F7602" s="37">
        <v>3.0000000000000001E-3</v>
      </c>
    </row>
    <row r="7603" spans="2:6">
      <c r="B7603" s="59">
        <f t="shared" si="237"/>
        <v>45444</v>
      </c>
      <c r="C7603" s="7">
        <f t="shared" si="236"/>
        <v>45451.4375</v>
      </c>
      <c r="D7603" s="7">
        <v>45451.458333333336</v>
      </c>
      <c r="E7603" s="1">
        <v>6.0000000000000001E-3</v>
      </c>
      <c r="F7603" s="37">
        <v>0.185</v>
      </c>
    </row>
    <row r="7604" spans="2:6">
      <c r="B7604" s="59">
        <f t="shared" si="237"/>
        <v>45444</v>
      </c>
      <c r="C7604" s="7">
        <f t="shared" si="236"/>
        <v>45451.458333333328</v>
      </c>
      <c r="D7604" s="7">
        <v>45451.479166666664</v>
      </c>
      <c r="E7604" s="1">
        <v>1E-3</v>
      </c>
      <c r="F7604" s="37">
        <v>1.208</v>
      </c>
    </row>
    <row r="7605" spans="2:6">
      <c r="B7605" s="59">
        <f t="shared" si="237"/>
        <v>45444</v>
      </c>
      <c r="C7605" s="7">
        <f t="shared" si="236"/>
        <v>45451.479166666664</v>
      </c>
      <c r="D7605" s="7">
        <v>45451.5</v>
      </c>
      <c r="E7605" s="1">
        <v>0</v>
      </c>
      <c r="F7605" s="37">
        <v>0.39800000000000002</v>
      </c>
    </row>
    <row r="7606" spans="2:6">
      <c r="B7606" s="59">
        <f t="shared" si="237"/>
        <v>45444</v>
      </c>
      <c r="C7606" s="7">
        <f t="shared" si="236"/>
        <v>45451.5</v>
      </c>
      <c r="D7606" s="7">
        <v>45451.520833333336</v>
      </c>
      <c r="E7606" s="1">
        <v>0</v>
      </c>
      <c r="F7606" s="37">
        <v>0.65400000000000003</v>
      </c>
    </row>
    <row r="7607" spans="2:6">
      <c r="B7607" s="59">
        <f t="shared" si="237"/>
        <v>45444</v>
      </c>
      <c r="C7607" s="7">
        <f t="shared" si="236"/>
        <v>45451.520833333328</v>
      </c>
      <c r="D7607" s="7">
        <v>45451.541666666664</v>
      </c>
      <c r="E7607" s="1">
        <v>0</v>
      </c>
      <c r="F7607" s="37">
        <v>1.9359999999999999</v>
      </c>
    </row>
    <row r="7608" spans="2:6">
      <c r="B7608" s="59">
        <f t="shared" si="237"/>
        <v>45444</v>
      </c>
      <c r="C7608" s="7">
        <f t="shared" si="236"/>
        <v>45451.541666666664</v>
      </c>
      <c r="D7608" s="7">
        <v>45451.5625</v>
      </c>
      <c r="E7608" s="1">
        <v>0</v>
      </c>
      <c r="F7608" s="37">
        <v>1.1020000000000001</v>
      </c>
    </row>
    <row r="7609" spans="2:6">
      <c r="B7609" s="59">
        <f t="shared" si="237"/>
        <v>45444</v>
      </c>
      <c r="C7609" s="7">
        <f t="shared" si="236"/>
        <v>45451.5625</v>
      </c>
      <c r="D7609" s="7">
        <v>45451.583333333336</v>
      </c>
      <c r="E7609" s="1">
        <v>0</v>
      </c>
      <c r="F7609" s="37">
        <v>1.6379999999999999</v>
      </c>
    </row>
    <row r="7610" spans="2:6">
      <c r="B7610" s="59">
        <f t="shared" si="237"/>
        <v>45444</v>
      </c>
      <c r="C7610" s="7">
        <f t="shared" si="236"/>
        <v>45451.583333333328</v>
      </c>
      <c r="D7610" s="7">
        <v>45451.604166666664</v>
      </c>
      <c r="E7610" s="1">
        <v>0</v>
      </c>
      <c r="F7610" s="37">
        <v>1.7290000000000001</v>
      </c>
    </row>
    <row r="7611" spans="2:6">
      <c r="B7611" s="59">
        <f t="shared" si="237"/>
        <v>45444</v>
      </c>
      <c r="C7611" s="7">
        <f t="shared" si="236"/>
        <v>45451.604166666664</v>
      </c>
      <c r="D7611" s="7">
        <v>45451.625</v>
      </c>
      <c r="E7611" s="1">
        <v>0</v>
      </c>
      <c r="F7611" s="37">
        <v>1.5209999999999999</v>
      </c>
    </row>
    <row r="7612" spans="2:6">
      <c r="B7612" s="59">
        <f t="shared" si="237"/>
        <v>45444</v>
      </c>
      <c r="C7612" s="7">
        <f t="shared" si="236"/>
        <v>45451.625</v>
      </c>
      <c r="D7612" s="7">
        <v>45451.645833333336</v>
      </c>
      <c r="E7612" s="1">
        <v>1E-3</v>
      </c>
      <c r="F7612" s="37">
        <v>1.4970000000000001</v>
      </c>
    </row>
    <row r="7613" spans="2:6">
      <c r="B7613" s="59">
        <f t="shared" si="237"/>
        <v>45444</v>
      </c>
      <c r="C7613" s="7">
        <f t="shared" si="236"/>
        <v>45451.645833333328</v>
      </c>
      <c r="D7613" s="7">
        <v>45451.666666666664</v>
      </c>
      <c r="E7613" s="1">
        <v>1E-3</v>
      </c>
      <c r="F7613" s="37">
        <v>1.681</v>
      </c>
    </row>
    <row r="7614" spans="2:6">
      <c r="B7614" s="59">
        <f t="shared" si="237"/>
        <v>45444</v>
      </c>
      <c r="C7614" s="7">
        <f t="shared" si="236"/>
        <v>45451.666666666664</v>
      </c>
      <c r="D7614" s="7">
        <v>45451.6875</v>
      </c>
      <c r="E7614" s="1">
        <v>1E-3</v>
      </c>
      <c r="F7614" s="37">
        <v>0.93799999999999994</v>
      </c>
    </row>
    <row r="7615" spans="2:6">
      <c r="B7615" s="59">
        <f t="shared" si="237"/>
        <v>45444</v>
      </c>
      <c r="C7615" s="7">
        <f t="shared" si="236"/>
        <v>45451.6875</v>
      </c>
      <c r="D7615" s="7">
        <v>45451.708333333336</v>
      </c>
      <c r="E7615" s="1">
        <v>0</v>
      </c>
      <c r="F7615" s="37">
        <v>1.673</v>
      </c>
    </row>
    <row r="7616" spans="2:6">
      <c r="B7616" s="59">
        <f t="shared" si="237"/>
        <v>45444</v>
      </c>
      <c r="C7616" s="7">
        <f t="shared" si="236"/>
        <v>45451.708333333328</v>
      </c>
      <c r="D7616" s="7">
        <v>45451.729166666664</v>
      </c>
      <c r="E7616" s="1">
        <v>0</v>
      </c>
      <c r="F7616" s="37">
        <v>1.569</v>
      </c>
    </row>
    <row r="7617" spans="2:6">
      <c r="B7617" s="59">
        <f t="shared" si="237"/>
        <v>45444</v>
      </c>
      <c r="C7617" s="7">
        <f t="shared" si="236"/>
        <v>45451.729166666664</v>
      </c>
      <c r="D7617" s="7">
        <v>45451.75</v>
      </c>
      <c r="E7617" s="1">
        <v>0</v>
      </c>
      <c r="F7617" s="37">
        <v>1.58</v>
      </c>
    </row>
    <row r="7618" spans="2:6">
      <c r="B7618" s="59">
        <f t="shared" si="237"/>
        <v>45444</v>
      </c>
      <c r="C7618" s="7">
        <f t="shared" si="236"/>
        <v>45451.75</v>
      </c>
      <c r="D7618" s="7">
        <v>45451.770833333336</v>
      </c>
      <c r="E7618" s="1">
        <v>0</v>
      </c>
      <c r="F7618" s="37">
        <v>1.653</v>
      </c>
    </row>
    <row r="7619" spans="2:6">
      <c r="B7619" s="59">
        <f t="shared" si="237"/>
        <v>45444</v>
      </c>
      <c r="C7619" s="7">
        <f t="shared" si="236"/>
        <v>45451.770833333328</v>
      </c>
      <c r="D7619" s="7">
        <v>45451.791666666664</v>
      </c>
      <c r="E7619" s="1">
        <v>1E-3</v>
      </c>
      <c r="F7619" s="37">
        <v>0.55100000000000005</v>
      </c>
    </row>
    <row r="7620" spans="2:6">
      <c r="B7620" s="59">
        <f t="shared" si="237"/>
        <v>45444</v>
      </c>
      <c r="C7620" s="7">
        <f t="shared" si="236"/>
        <v>45451.791666666664</v>
      </c>
      <c r="D7620" s="7">
        <v>45451.8125</v>
      </c>
      <c r="E7620" s="1">
        <v>0</v>
      </c>
      <c r="F7620" s="37">
        <v>1.4810000000000001</v>
      </c>
    </row>
    <row r="7621" spans="2:6">
      <c r="B7621" s="59">
        <f t="shared" si="237"/>
        <v>45444</v>
      </c>
      <c r="C7621" s="7">
        <f t="shared" ref="C7621:C7684" si="238">D7621-1/48</f>
        <v>45451.8125</v>
      </c>
      <c r="D7621" s="7">
        <v>45451.833333333336</v>
      </c>
      <c r="E7621" s="1">
        <v>0</v>
      </c>
      <c r="F7621" s="37">
        <v>1.258</v>
      </c>
    </row>
    <row r="7622" spans="2:6">
      <c r="B7622" s="59">
        <f t="shared" ref="B7622:B7685" si="239">DATE(YEAR(C7622),MONTH(C7622),1)</f>
        <v>45444</v>
      </c>
      <c r="C7622" s="7">
        <f t="shared" si="238"/>
        <v>45451.833333333328</v>
      </c>
      <c r="D7622" s="7">
        <v>45451.854166666664</v>
      </c>
      <c r="E7622" s="1">
        <v>0</v>
      </c>
      <c r="F7622" s="37">
        <v>0.72199999999999998</v>
      </c>
    </row>
    <row r="7623" spans="2:6">
      <c r="B7623" s="59">
        <f t="shared" si="239"/>
        <v>45444</v>
      </c>
      <c r="C7623" s="7">
        <f t="shared" si="238"/>
        <v>45451.854166666664</v>
      </c>
      <c r="D7623" s="7">
        <v>45451.875</v>
      </c>
      <c r="E7623" s="1">
        <v>0</v>
      </c>
      <c r="F7623" s="37">
        <v>0.379</v>
      </c>
    </row>
    <row r="7624" spans="2:6">
      <c r="B7624" s="59">
        <f t="shared" si="239"/>
        <v>45444</v>
      </c>
      <c r="C7624" s="7">
        <f t="shared" si="238"/>
        <v>45451.875</v>
      </c>
      <c r="D7624" s="7">
        <v>45451.895833333336</v>
      </c>
      <c r="E7624" s="1">
        <v>0</v>
      </c>
      <c r="F7624" s="37">
        <v>1E-3</v>
      </c>
    </row>
    <row r="7625" spans="2:6">
      <c r="B7625" s="59">
        <f t="shared" si="239"/>
        <v>45444</v>
      </c>
      <c r="C7625" s="7">
        <f t="shared" si="238"/>
        <v>45451.895833333328</v>
      </c>
      <c r="D7625" s="7">
        <v>45451.916666666664</v>
      </c>
      <c r="E7625" s="1">
        <v>0</v>
      </c>
      <c r="F7625" s="37">
        <v>1E-3</v>
      </c>
    </row>
    <row r="7626" spans="2:6">
      <c r="B7626" s="59">
        <f t="shared" si="239"/>
        <v>45444</v>
      </c>
      <c r="C7626" s="7">
        <f t="shared" si="238"/>
        <v>45451.916666666664</v>
      </c>
      <c r="D7626" s="7">
        <v>45451.9375</v>
      </c>
      <c r="E7626" s="1">
        <v>0</v>
      </c>
      <c r="F7626" s="37">
        <v>2E-3</v>
      </c>
    </row>
    <row r="7627" spans="2:6">
      <c r="B7627" s="59">
        <f t="shared" si="239"/>
        <v>45444</v>
      </c>
      <c r="C7627" s="7">
        <f t="shared" si="238"/>
        <v>45451.9375</v>
      </c>
      <c r="D7627" s="7">
        <v>45451.958333333336</v>
      </c>
      <c r="E7627" s="1">
        <v>0</v>
      </c>
      <c r="F7627" s="37">
        <v>1E-3</v>
      </c>
    </row>
    <row r="7628" spans="2:6">
      <c r="B7628" s="59">
        <f t="shared" si="239"/>
        <v>45444</v>
      </c>
      <c r="C7628" s="7">
        <f t="shared" si="238"/>
        <v>45451.958333333328</v>
      </c>
      <c r="D7628" s="7">
        <v>45451.979166666664</v>
      </c>
      <c r="E7628" s="1">
        <v>0</v>
      </c>
      <c r="F7628" s="37">
        <v>1E-3</v>
      </c>
    </row>
    <row r="7629" spans="2:6">
      <c r="B7629" s="59">
        <f t="shared" si="239"/>
        <v>45444</v>
      </c>
      <c r="C7629" s="7">
        <f t="shared" si="238"/>
        <v>45451.979166666664</v>
      </c>
      <c r="D7629" s="7">
        <v>45452</v>
      </c>
      <c r="E7629" s="1">
        <v>0</v>
      </c>
      <c r="F7629" s="37">
        <v>2E-3</v>
      </c>
    </row>
    <row r="7630" spans="2:6">
      <c r="B7630" s="59">
        <f t="shared" si="239"/>
        <v>45444</v>
      </c>
      <c r="C7630" s="7">
        <f t="shared" si="238"/>
        <v>45452</v>
      </c>
      <c r="D7630" s="7">
        <v>45452.020833333336</v>
      </c>
      <c r="E7630" s="1">
        <v>0</v>
      </c>
      <c r="F7630" s="37">
        <v>2E-3</v>
      </c>
    </row>
    <row r="7631" spans="2:6">
      <c r="B7631" s="59">
        <f t="shared" si="239"/>
        <v>45444</v>
      </c>
      <c r="C7631" s="7">
        <f t="shared" si="238"/>
        <v>45452.020833333328</v>
      </c>
      <c r="D7631" s="7">
        <v>45452.041666666664</v>
      </c>
      <c r="E7631" s="1">
        <v>0</v>
      </c>
      <c r="F7631" s="37">
        <v>1E-3</v>
      </c>
    </row>
    <row r="7632" spans="2:6">
      <c r="B7632" s="59">
        <f t="shared" si="239"/>
        <v>45444</v>
      </c>
      <c r="C7632" s="7">
        <f t="shared" si="238"/>
        <v>45452.041666666664</v>
      </c>
      <c r="D7632" s="7">
        <v>45452.0625</v>
      </c>
      <c r="E7632" s="1">
        <v>0</v>
      </c>
      <c r="F7632" s="37">
        <v>2E-3</v>
      </c>
    </row>
    <row r="7633" spans="2:6">
      <c r="B7633" s="59">
        <f t="shared" si="239"/>
        <v>45444</v>
      </c>
      <c r="C7633" s="7">
        <f t="shared" si="238"/>
        <v>45452.0625</v>
      </c>
      <c r="D7633" s="7">
        <v>45452.083333333336</v>
      </c>
      <c r="E7633" s="1">
        <v>0</v>
      </c>
      <c r="F7633" s="37">
        <v>1E-3</v>
      </c>
    </row>
    <row r="7634" spans="2:6">
      <c r="B7634" s="59">
        <f t="shared" si="239"/>
        <v>45444</v>
      </c>
      <c r="C7634" s="7">
        <f t="shared" si="238"/>
        <v>45452.083333333328</v>
      </c>
      <c r="D7634" s="7">
        <v>45452.104166666664</v>
      </c>
      <c r="E7634" s="1">
        <v>0</v>
      </c>
      <c r="F7634" s="37">
        <v>2E-3</v>
      </c>
    </row>
    <row r="7635" spans="2:6">
      <c r="B7635" s="59">
        <f t="shared" si="239"/>
        <v>45444</v>
      </c>
      <c r="C7635" s="7">
        <f t="shared" si="238"/>
        <v>45452.104166666664</v>
      </c>
      <c r="D7635" s="7">
        <v>45452.125</v>
      </c>
      <c r="E7635" s="1">
        <v>0</v>
      </c>
      <c r="F7635" s="37">
        <v>1E-3</v>
      </c>
    </row>
    <row r="7636" spans="2:6">
      <c r="B7636" s="59">
        <f t="shared" si="239"/>
        <v>45444</v>
      </c>
      <c r="C7636" s="7">
        <f t="shared" si="238"/>
        <v>45452.125</v>
      </c>
      <c r="D7636" s="7">
        <v>45452.145833333336</v>
      </c>
      <c r="E7636" s="1">
        <v>0</v>
      </c>
      <c r="F7636" s="37">
        <v>2E-3</v>
      </c>
    </row>
    <row r="7637" spans="2:6">
      <c r="B7637" s="59">
        <f t="shared" si="239"/>
        <v>45444</v>
      </c>
      <c r="C7637" s="7">
        <f t="shared" si="238"/>
        <v>45452.145833333328</v>
      </c>
      <c r="D7637" s="7">
        <v>45452.166666666664</v>
      </c>
      <c r="E7637" s="1">
        <v>0</v>
      </c>
      <c r="F7637" s="37">
        <v>2E-3</v>
      </c>
    </row>
    <row r="7638" spans="2:6">
      <c r="B7638" s="59">
        <f t="shared" si="239"/>
        <v>45444</v>
      </c>
      <c r="C7638" s="7">
        <f t="shared" si="238"/>
        <v>45452.166666666664</v>
      </c>
      <c r="D7638" s="7">
        <v>45452.1875</v>
      </c>
      <c r="E7638" s="1">
        <v>0</v>
      </c>
      <c r="F7638" s="37">
        <v>2E-3</v>
      </c>
    </row>
    <row r="7639" spans="2:6">
      <c r="B7639" s="59">
        <f t="shared" si="239"/>
        <v>45444</v>
      </c>
      <c r="C7639" s="7">
        <f t="shared" si="238"/>
        <v>45452.1875</v>
      </c>
      <c r="D7639" s="7">
        <v>45452.208333333336</v>
      </c>
      <c r="E7639" s="1">
        <v>0</v>
      </c>
      <c r="F7639" s="37">
        <v>1E-3</v>
      </c>
    </row>
    <row r="7640" spans="2:6">
      <c r="B7640" s="59">
        <f t="shared" si="239"/>
        <v>45444</v>
      </c>
      <c r="C7640" s="7">
        <f t="shared" si="238"/>
        <v>45452.208333333328</v>
      </c>
      <c r="D7640" s="7">
        <v>45452.229166666664</v>
      </c>
      <c r="E7640" s="1">
        <v>0</v>
      </c>
      <c r="F7640" s="37">
        <v>2E-3</v>
      </c>
    </row>
    <row r="7641" spans="2:6">
      <c r="B7641" s="59">
        <f t="shared" si="239"/>
        <v>45444</v>
      </c>
      <c r="C7641" s="7">
        <f t="shared" si="238"/>
        <v>45452.229166666664</v>
      </c>
      <c r="D7641" s="7">
        <v>45452.25</v>
      </c>
      <c r="E7641" s="1">
        <v>0</v>
      </c>
      <c r="F7641" s="37">
        <v>2E-3</v>
      </c>
    </row>
    <row r="7642" spans="2:6">
      <c r="B7642" s="59">
        <f t="shared" si="239"/>
        <v>45444</v>
      </c>
      <c r="C7642" s="7">
        <f t="shared" si="238"/>
        <v>45452.25</v>
      </c>
      <c r="D7642" s="7">
        <v>45452.270833333336</v>
      </c>
      <c r="E7642" s="1">
        <v>0</v>
      </c>
      <c r="F7642" s="37">
        <v>2E-3</v>
      </c>
    </row>
    <row r="7643" spans="2:6">
      <c r="B7643" s="59">
        <f t="shared" si="239"/>
        <v>45444</v>
      </c>
      <c r="C7643" s="7">
        <f t="shared" si="238"/>
        <v>45452.270833333328</v>
      </c>
      <c r="D7643" s="7">
        <v>45452.291666666664</v>
      </c>
      <c r="E7643" s="1">
        <v>0</v>
      </c>
      <c r="F7643" s="37">
        <v>2E-3</v>
      </c>
    </row>
    <row r="7644" spans="2:6">
      <c r="B7644" s="59">
        <f t="shared" si="239"/>
        <v>45444</v>
      </c>
      <c r="C7644" s="7">
        <f t="shared" si="238"/>
        <v>45452.291666666664</v>
      </c>
      <c r="D7644" s="7">
        <v>45452.3125</v>
      </c>
      <c r="E7644" s="1">
        <v>2E-3</v>
      </c>
      <c r="F7644" s="37">
        <v>0</v>
      </c>
    </row>
    <row r="7645" spans="2:6">
      <c r="B7645" s="59">
        <f t="shared" si="239"/>
        <v>45444</v>
      </c>
      <c r="C7645" s="7">
        <f t="shared" si="238"/>
        <v>45452.3125</v>
      </c>
      <c r="D7645" s="7">
        <v>45452.333333333336</v>
      </c>
      <c r="E7645" s="1">
        <v>0</v>
      </c>
      <c r="F7645" s="37">
        <v>0</v>
      </c>
    </row>
    <row r="7646" spans="2:6">
      <c r="B7646" s="59">
        <f t="shared" si="239"/>
        <v>45444</v>
      </c>
      <c r="C7646" s="7">
        <f t="shared" si="238"/>
        <v>45452.333333333328</v>
      </c>
      <c r="D7646" s="7">
        <v>45452.354166666664</v>
      </c>
      <c r="E7646" s="1">
        <v>5.0000000000000001E-3</v>
      </c>
      <c r="F7646" s="37">
        <v>3.0000000000000001E-3</v>
      </c>
    </row>
    <row r="7647" spans="2:6">
      <c r="B7647" s="59">
        <f t="shared" si="239"/>
        <v>45444</v>
      </c>
      <c r="C7647" s="7">
        <f t="shared" si="238"/>
        <v>45452.354166666664</v>
      </c>
      <c r="D7647" s="7">
        <v>45452.375</v>
      </c>
      <c r="E7647" s="1">
        <v>0</v>
      </c>
      <c r="F7647" s="37">
        <v>3.0000000000000001E-3</v>
      </c>
    </row>
    <row r="7648" spans="2:6">
      <c r="B7648" s="59">
        <f t="shared" si="239"/>
        <v>45444</v>
      </c>
      <c r="C7648" s="7">
        <f t="shared" si="238"/>
        <v>45452.375</v>
      </c>
      <c r="D7648" s="7">
        <v>45452.395833333336</v>
      </c>
      <c r="E7648" s="1">
        <v>1E-3</v>
      </c>
      <c r="F7648" s="37">
        <v>2E-3</v>
      </c>
    </row>
    <row r="7649" spans="2:6">
      <c r="B7649" s="59">
        <f t="shared" si="239"/>
        <v>45444</v>
      </c>
      <c r="C7649" s="7">
        <f t="shared" si="238"/>
        <v>45452.395833333328</v>
      </c>
      <c r="D7649" s="7">
        <v>45452.416666666664</v>
      </c>
      <c r="E7649" s="1">
        <v>2E-3</v>
      </c>
      <c r="F7649" s="37">
        <v>4.0000000000000001E-3</v>
      </c>
    </row>
    <row r="7650" spans="2:6">
      <c r="B7650" s="59">
        <f t="shared" si="239"/>
        <v>45444</v>
      </c>
      <c r="C7650" s="7">
        <f t="shared" si="238"/>
        <v>45452.416666666664</v>
      </c>
      <c r="D7650" s="7">
        <v>45452.4375</v>
      </c>
      <c r="E7650" s="1">
        <v>1E-3</v>
      </c>
      <c r="F7650" s="37">
        <v>1.0640000000000001</v>
      </c>
    </row>
    <row r="7651" spans="2:6">
      <c r="B7651" s="59">
        <f t="shared" si="239"/>
        <v>45444</v>
      </c>
      <c r="C7651" s="7">
        <f t="shared" si="238"/>
        <v>45452.4375</v>
      </c>
      <c r="D7651" s="7">
        <v>45452.458333333336</v>
      </c>
      <c r="E7651" s="1">
        <v>0</v>
      </c>
      <c r="F7651" s="37">
        <v>1.5469999999999999</v>
      </c>
    </row>
    <row r="7652" spans="2:6">
      <c r="B7652" s="59">
        <f t="shared" si="239"/>
        <v>45444</v>
      </c>
      <c r="C7652" s="7">
        <f t="shared" si="238"/>
        <v>45452.458333333328</v>
      </c>
      <c r="D7652" s="7">
        <v>45452.479166666664</v>
      </c>
      <c r="E7652" s="1">
        <v>0</v>
      </c>
      <c r="F7652" s="37">
        <v>1.0940000000000001</v>
      </c>
    </row>
    <row r="7653" spans="2:6">
      <c r="B7653" s="59">
        <f t="shared" si="239"/>
        <v>45444</v>
      </c>
      <c r="C7653" s="7">
        <f t="shared" si="238"/>
        <v>45452.479166666664</v>
      </c>
      <c r="D7653" s="7">
        <v>45452.5</v>
      </c>
      <c r="E7653" s="1">
        <v>1E-3</v>
      </c>
      <c r="F7653" s="37">
        <v>0.36899999999999999</v>
      </c>
    </row>
    <row r="7654" spans="2:6">
      <c r="B7654" s="59">
        <f t="shared" si="239"/>
        <v>45444</v>
      </c>
      <c r="C7654" s="7">
        <f t="shared" si="238"/>
        <v>45452.5</v>
      </c>
      <c r="D7654" s="7">
        <v>45452.520833333336</v>
      </c>
      <c r="E7654" s="1">
        <v>0</v>
      </c>
      <c r="F7654" s="37">
        <v>0.17</v>
      </c>
    </row>
    <row r="7655" spans="2:6">
      <c r="B7655" s="59">
        <f t="shared" si="239"/>
        <v>45444</v>
      </c>
      <c r="C7655" s="7">
        <f t="shared" si="238"/>
        <v>45452.520833333328</v>
      </c>
      <c r="D7655" s="7">
        <v>45452.541666666664</v>
      </c>
      <c r="E7655" s="1">
        <v>0</v>
      </c>
      <c r="F7655" s="37">
        <v>1.0609999999999999</v>
      </c>
    </row>
    <row r="7656" spans="2:6">
      <c r="B7656" s="59">
        <f t="shared" si="239"/>
        <v>45444</v>
      </c>
      <c r="C7656" s="7">
        <f t="shared" si="238"/>
        <v>45452.541666666664</v>
      </c>
      <c r="D7656" s="7">
        <v>45452.5625</v>
      </c>
      <c r="E7656" s="1">
        <v>1E-3</v>
      </c>
      <c r="F7656" s="37">
        <v>0.61899999999999999</v>
      </c>
    </row>
    <row r="7657" spans="2:6">
      <c r="B7657" s="59">
        <f t="shared" si="239"/>
        <v>45444</v>
      </c>
      <c r="C7657" s="7">
        <f t="shared" si="238"/>
        <v>45452.5625</v>
      </c>
      <c r="D7657" s="7">
        <v>45452.583333333336</v>
      </c>
      <c r="E7657" s="1">
        <v>0</v>
      </c>
      <c r="F7657" s="37">
        <v>0.90600000000000003</v>
      </c>
    </row>
    <row r="7658" spans="2:6">
      <c r="B7658" s="59">
        <f t="shared" si="239"/>
        <v>45444</v>
      </c>
      <c r="C7658" s="7">
        <f t="shared" si="238"/>
        <v>45452.583333333328</v>
      </c>
      <c r="D7658" s="7">
        <v>45452.604166666664</v>
      </c>
      <c r="E7658" s="1">
        <v>0</v>
      </c>
      <c r="F7658" s="37">
        <v>0.31900000000000001</v>
      </c>
    </row>
    <row r="7659" spans="2:6">
      <c r="B7659" s="59">
        <f t="shared" si="239"/>
        <v>45444</v>
      </c>
      <c r="C7659" s="7">
        <f t="shared" si="238"/>
        <v>45452.604166666664</v>
      </c>
      <c r="D7659" s="7">
        <v>45452.625</v>
      </c>
      <c r="E7659" s="1">
        <v>0</v>
      </c>
      <c r="F7659" s="37">
        <v>0.872</v>
      </c>
    </row>
    <row r="7660" spans="2:6">
      <c r="B7660" s="59">
        <f t="shared" si="239"/>
        <v>45444</v>
      </c>
      <c r="C7660" s="7">
        <f t="shared" si="238"/>
        <v>45452.625</v>
      </c>
      <c r="D7660" s="7">
        <v>45452.645833333336</v>
      </c>
      <c r="E7660" s="1">
        <v>0</v>
      </c>
      <c r="F7660" s="37">
        <v>0.64100000000000001</v>
      </c>
    </row>
    <row r="7661" spans="2:6">
      <c r="B7661" s="59">
        <f t="shared" si="239"/>
        <v>45444</v>
      </c>
      <c r="C7661" s="7">
        <f t="shared" si="238"/>
        <v>45452.645833333328</v>
      </c>
      <c r="D7661" s="7">
        <v>45452.666666666664</v>
      </c>
      <c r="E7661" s="1">
        <v>0</v>
      </c>
      <c r="F7661" s="37">
        <v>0.68600000000000005</v>
      </c>
    </row>
    <row r="7662" spans="2:6">
      <c r="B7662" s="59">
        <f t="shared" si="239"/>
        <v>45444</v>
      </c>
      <c r="C7662" s="7">
        <f t="shared" si="238"/>
        <v>45452.666666666664</v>
      </c>
      <c r="D7662" s="7">
        <v>45452.6875</v>
      </c>
      <c r="E7662" s="1">
        <v>1E-3</v>
      </c>
      <c r="F7662" s="37">
        <v>0.45300000000000001</v>
      </c>
    </row>
    <row r="7663" spans="2:6">
      <c r="B7663" s="59">
        <f t="shared" si="239"/>
        <v>45444</v>
      </c>
      <c r="C7663" s="7">
        <f t="shared" si="238"/>
        <v>45452.6875</v>
      </c>
      <c r="D7663" s="7">
        <v>45452.708333333336</v>
      </c>
      <c r="E7663" s="1">
        <v>0</v>
      </c>
      <c r="F7663" s="37">
        <v>0.98899999999999999</v>
      </c>
    </row>
    <row r="7664" spans="2:6">
      <c r="B7664" s="59">
        <f t="shared" si="239"/>
        <v>45444</v>
      </c>
      <c r="C7664" s="7">
        <f t="shared" si="238"/>
        <v>45452.708333333328</v>
      </c>
      <c r="D7664" s="7">
        <v>45452.729166666664</v>
      </c>
      <c r="E7664" s="1">
        <v>0</v>
      </c>
      <c r="F7664" s="37">
        <v>0.749</v>
      </c>
    </row>
    <row r="7665" spans="2:6">
      <c r="B7665" s="59">
        <f t="shared" si="239"/>
        <v>45444</v>
      </c>
      <c r="C7665" s="7">
        <f t="shared" si="238"/>
        <v>45452.729166666664</v>
      </c>
      <c r="D7665" s="7">
        <v>45452.75</v>
      </c>
      <c r="E7665" s="1">
        <v>0</v>
      </c>
      <c r="F7665" s="37">
        <v>0.53900000000000003</v>
      </c>
    </row>
    <row r="7666" spans="2:6">
      <c r="B7666" s="59">
        <f t="shared" si="239"/>
        <v>45444</v>
      </c>
      <c r="C7666" s="7">
        <f t="shared" si="238"/>
        <v>45452.75</v>
      </c>
      <c r="D7666" s="7">
        <v>45452.770833333336</v>
      </c>
      <c r="E7666" s="1">
        <v>1E-3</v>
      </c>
      <c r="F7666" s="37">
        <v>0.17699999999999999</v>
      </c>
    </row>
    <row r="7667" spans="2:6">
      <c r="B7667" s="59">
        <f t="shared" si="239"/>
        <v>45444</v>
      </c>
      <c r="C7667" s="7">
        <f t="shared" si="238"/>
        <v>45452.770833333328</v>
      </c>
      <c r="D7667" s="7">
        <v>45452.791666666664</v>
      </c>
      <c r="E7667" s="1">
        <v>0</v>
      </c>
      <c r="F7667" s="37">
        <v>0.13900000000000001</v>
      </c>
    </row>
    <row r="7668" spans="2:6">
      <c r="B7668" s="59">
        <f t="shared" si="239"/>
        <v>45444</v>
      </c>
      <c r="C7668" s="7">
        <f t="shared" si="238"/>
        <v>45452.791666666664</v>
      </c>
      <c r="D7668" s="7">
        <v>45452.8125</v>
      </c>
      <c r="E7668" s="1">
        <v>2E-3</v>
      </c>
      <c r="F7668" s="37">
        <v>0.13100000000000001</v>
      </c>
    </row>
    <row r="7669" spans="2:6">
      <c r="B7669" s="59">
        <f t="shared" si="239"/>
        <v>45444</v>
      </c>
      <c r="C7669" s="7">
        <f t="shared" si="238"/>
        <v>45452.8125</v>
      </c>
      <c r="D7669" s="7">
        <v>45452.833333333336</v>
      </c>
      <c r="E7669" s="1">
        <v>0</v>
      </c>
      <c r="F7669" s="37">
        <v>2E-3</v>
      </c>
    </row>
    <row r="7670" spans="2:6">
      <c r="B7670" s="59">
        <f t="shared" si="239"/>
        <v>45444</v>
      </c>
      <c r="C7670" s="7">
        <f t="shared" si="238"/>
        <v>45452.833333333328</v>
      </c>
      <c r="D7670" s="7">
        <v>45452.854166666664</v>
      </c>
      <c r="E7670" s="1">
        <v>0</v>
      </c>
      <c r="F7670" s="37">
        <v>8.0000000000000002E-3</v>
      </c>
    </row>
    <row r="7671" spans="2:6">
      <c r="B7671" s="59">
        <f t="shared" si="239"/>
        <v>45444</v>
      </c>
      <c r="C7671" s="7">
        <f t="shared" si="238"/>
        <v>45452.854166666664</v>
      </c>
      <c r="D7671" s="7">
        <v>45452.875</v>
      </c>
      <c r="E7671" s="1">
        <v>0</v>
      </c>
      <c r="F7671" s="37">
        <v>4.0000000000000001E-3</v>
      </c>
    </row>
    <row r="7672" spans="2:6">
      <c r="B7672" s="59">
        <f t="shared" si="239"/>
        <v>45444</v>
      </c>
      <c r="C7672" s="7">
        <f t="shared" si="238"/>
        <v>45452.875</v>
      </c>
      <c r="D7672" s="7">
        <v>45452.895833333336</v>
      </c>
      <c r="E7672" s="1">
        <v>0</v>
      </c>
      <c r="F7672" s="37">
        <v>1E-3</v>
      </c>
    </row>
    <row r="7673" spans="2:6">
      <c r="B7673" s="59">
        <f t="shared" si="239"/>
        <v>45444</v>
      </c>
      <c r="C7673" s="7">
        <f t="shared" si="238"/>
        <v>45452.895833333328</v>
      </c>
      <c r="D7673" s="7">
        <v>45452.916666666664</v>
      </c>
      <c r="E7673" s="1">
        <v>0</v>
      </c>
      <c r="F7673" s="37">
        <v>1E-3</v>
      </c>
    </row>
    <row r="7674" spans="2:6">
      <c r="B7674" s="59">
        <f t="shared" si="239"/>
        <v>45444</v>
      </c>
      <c r="C7674" s="7">
        <f t="shared" si="238"/>
        <v>45452.916666666664</v>
      </c>
      <c r="D7674" s="7">
        <v>45452.9375</v>
      </c>
      <c r="E7674" s="1">
        <v>0</v>
      </c>
      <c r="F7674" s="37">
        <v>2E-3</v>
      </c>
    </row>
    <row r="7675" spans="2:6">
      <c r="B7675" s="59">
        <f t="shared" si="239"/>
        <v>45444</v>
      </c>
      <c r="C7675" s="7">
        <f t="shared" si="238"/>
        <v>45452.9375</v>
      </c>
      <c r="D7675" s="7">
        <v>45452.958333333336</v>
      </c>
      <c r="E7675" s="1">
        <v>0</v>
      </c>
      <c r="F7675" s="37">
        <v>2E-3</v>
      </c>
    </row>
    <row r="7676" spans="2:6">
      <c r="B7676" s="59">
        <f t="shared" si="239"/>
        <v>45444</v>
      </c>
      <c r="C7676" s="7">
        <f t="shared" si="238"/>
        <v>45452.958333333328</v>
      </c>
      <c r="D7676" s="7">
        <v>45452.979166666664</v>
      </c>
      <c r="E7676" s="1">
        <v>1E-3</v>
      </c>
      <c r="F7676" s="37">
        <v>2E-3</v>
      </c>
    </row>
    <row r="7677" spans="2:6">
      <c r="B7677" s="59">
        <f t="shared" si="239"/>
        <v>45444</v>
      </c>
      <c r="C7677" s="7">
        <f t="shared" si="238"/>
        <v>45452.979166666664</v>
      </c>
      <c r="D7677" s="7">
        <v>45453</v>
      </c>
      <c r="E7677" s="1">
        <v>2E-3</v>
      </c>
      <c r="F7677" s="37">
        <v>4.0000000000000001E-3</v>
      </c>
    </row>
    <row r="7678" spans="2:6">
      <c r="B7678" s="59">
        <f t="shared" si="239"/>
        <v>45444</v>
      </c>
      <c r="C7678" s="7">
        <f t="shared" si="238"/>
        <v>45453</v>
      </c>
      <c r="D7678" s="7">
        <v>45453.020833333336</v>
      </c>
      <c r="E7678" s="1">
        <v>0</v>
      </c>
      <c r="F7678" s="37">
        <v>1E-3</v>
      </c>
    </row>
    <row r="7679" spans="2:6">
      <c r="B7679" s="59">
        <f t="shared" si="239"/>
        <v>45444</v>
      </c>
      <c r="C7679" s="7">
        <f t="shared" si="238"/>
        <v>45453.020833333328</v>
      </c>
      <c r="D7679" s="7">
        <v>45453.041666666664</v>
      </c>
      <c r="E7679" s="1">
        <v>0</v>
      </c>
      <c r="F7679" s="37">
        <v>2E-3</v>
      </c>
    </row>
    <row r="7680" spans="2:6">
      <c r="B7680" s="59">
        <f t="shared" si="239"/>
        <v>45444</v>
      </c>
      <c r="C7680" s="7">
        <f t="shared" si="238"/>
        <v>45453.041666666664</v>
      </c>
      <c r="D7680" s="7">
        <v>45453.0625</v>
      </c>
      <c r="E7680" s="1">
        <v>0</v>
      </c>
      <c r="F7680" s="37">
        <v>1E-3</v>
      </c>
    </row>
    <row r="7681" spans="2:6">
      <c r="B7681" s="59">
        <f t="shared" si="239"/>
        <v>45444</v>
      </c>
      <c r="C7681" s="7">
        <f t="shared" si="238"/>
        <v>45453.0625</v>
      </c>
      <c r="D7681" s="7">
        <v>45453.083333333336</v>
      </c>
      <c r="E7681" s="1">
        <v>0</v>
      </c>
      <c r="F7681" s="37">
        <v>2E-3</v>
      </c>
    </row>
    <row r="7682" spans="2:6">
      <c r="B7682" s="59">
        <f t="shared" si="239"/>
        <v>45444</v>
      </c>
      <c r="C7682" s="7">
        <f t="shared" si="238"/>
        <v>45453.083333333328</v>
      </c>
      <c r="D7682" s="7">
        <v>45453.104166666664</v>
      </c>
      <c r="E7682" s="1">
        <v>0</v>
      </c>
      <c r="F7682" s="37">
        <v>2E-3</v>
      </c>
    </row>
    <row r="7683" spans="2:6">
      <c r="B7683" s="59">
        <f t="shared" si="239"/>
        <v>45444</v>
      </c>
      <c r="C7683" s="7">
        <f t="shared" si="238"/>
        <v>45453.104166666664</v>
      </c>
      <c r="D7683" s="7">
        <v>45453.125</v>
      </c>
      <c r="E7683" s="1">
        <v>0</v>
      </c>
      <c r="F7683" s="37">
        <v>2E-3</v>
      </c>
    </row>
    <row r="7684" spans="2:6">
      <c r="B7684" s="59">
        <f t="shared" si="239"/>
        <v>45444</v>
      </c>
      <c r="C7684" s="7">
        <f t="shared" si="238"/>
        <v>45453.125</v>
      </c>
      <c r="D7684" s="7">
        <v>45453.145833333336</v>
      </c>
      <c r="E7684" s="1">
        <v>0</v>
      </c>
      <c r="F7684" s="37">
        <v>1E-3</v>
      </c>
    </row>
    <row r="7685" spans="2:6">
      <c r="B7685" s="59">
        <f t="shared" si="239"/>
        <v>45444</v>
      </c>
      <c r="C7685" s="7">
        <f t="shared" ref="C7685:C7748" si="240">D7685-1/48</f>
        <v>45453.145833333328</v>
      </c>
      <c r="D7685" s="7">
        <v>45453.166666666664</v>
      </c>
      <c r="E7685" s="1">
        <v>0</v>
      </c>
      <c r="F7685" s="37">
        <v>2E-3</v>
      </c>
    </row>
    <row r="7686" spans="2:6">
      <c r="B7686" s="59">
        <f t="shared" ref="B7686:B7749" si="241">DATE(YEAR(C7686),MONTH(C7686),1)</f>
        <v>45444</v>
      </c>
      <c r="C7686" s="7">
        <f t="shared" si="240"/>
        <v>45453.166666666664</v>
      </c>
      <c r="D7686" s="7">
        <v>45453.1875</v>
      </c>
      <c r="E7686" s="1">
        <v>0</v>
      </c>
      <c r="F7686" s="37">
        <v>2E-3</v>
      </c>
    </row>
    <row r="7687" spans="2:6">
      <c r="B7687" s="59">
        <f t="shared" si="241"/>
        <v>45444</v>
      </c>
      <c r="C7687" s="7">
        <f t="shared" si="240"/>
        <v>45453.1875</v>
      </c>
      <c r="D7687" s="7">
        <v>45453.208333333336</v>
      </c>
      <c r="E7687" s="1">
        <v>0</v>
      </c>
      <c r="F7687" s="37">
        <v>2E-3</v>
      </c>
    </row>
    <row r="7688" spans="2:6">
      <c r="B7688" s="59">
        <f t="shared" si="241"/>
        <v>45444</v>
      </c>
      <c r="C7688" s="7">
        <f t="shared" si="240"/>
        <v>45453.208333333328</v>
      </c>
      <c r="D7688" s="7">
        <v>45453.229166666664</v>
      </c>
      <c r="E7688" s="1">
        <v>0</v>
      </c>
      <c r="F7688" s="37">
        <v>2E-3</v>
      </c>
    </row>
    <row r="7689" spans="2:6">
      <c r="B7689" s="59">
        <f t="shared" si="241"/>
        <v>45444</v>
      </c>
      <c r="C7689" s="7">
        <f t="shared" si="240"/>
        <v>45453.229166666664</v>
      </c>
      <c r="D7689" s="7">
        <v>45453.25</v>
      </c>
      <c r="E7689" s="1">
        <v>0</v>
      </c>
      <c r="F7689" s="37">
        <v>1E-3</v>
      </c>
    </row>
    <row r="7690" spans="2:6">
      <c r="B7690" s="59">
        <f t="shared" si="241"/>
        <v>45444</v>
      </c>
      <c r="C7690" s="7">
        <f t="shared" si="240"/>
        <v>45453.25</v>
      </c>
      <c r="D7690" s="7">
        <v>45453.270833333336</v>
      </c>
      <c r="E7690" s="1">
        <v>0</v>
      </c>
      <c r="F7690" s="37">
        <v>3.0000000000000001E-3</v>
      </c>
    </row>
    <row r="7691" spans="2:6">
      <c r="B7691" s="59">
        <f t="shared" si="241"/>
        <v>45444</v>
      </c>
      <c r="C7691" s="7">
        <f t="shared" si="240"/>
        <v>45453.270833333328</v>
      </c>
      <c r="D7691" s="7">
        <v>45453.291666666664</v>
      </c>
      <c r="E7691" s="1">
        <v>0</v>
      </c>
      <c r="F7691" s="37">
        <v>3.0000000000000001E-3</v>
      </c>
    </row>
    <row r="7692" spans="2:6">
      <c r="B7692" s="59">
        <f t="shared" si="241"/>
        <v>45444</v>
      </c>
      <c r="C7692" s="7">
        <f t="shared" si="240"/>
        <v>45453.291666666664</v>
      </c>
      <c r="D7692" s="7">
        <v>45453.3125</v>
      </c>
      <c r="E7692" s="1">
        <v>1E-3</v>
      </c>
      <c r="F7692" s="37">
        <v>0</v>
      </c>
    </row>
    <row r="7693" spans="2:6">
      <c r="B7693" s="59">
        <f t="shared" si="241"/>
        <v>45444</v>
      </c>
      <c r="C7693" s="7">
        <f t="shared" si="240"/>
        <v>45453.3125</v>
      </c>
      <c r="D7693" s="7">
        <v>45453.333333333336</v>
      </c>
      <c r="E7693" s="1">
        <v>0</v>
      </c>
      <c r="F7693" s="37">
        <v>1E-3</v>
      </c>
    </row>
    <row r="7694" spans="2:6">
      <c r="B7694" s="59">
        <f t="shared" si="241"/>
        <v>45444</v>
      </c>
      <c r="C7694" s="7">
        <f t="shared" si="240"/>
        <v>45453.333333333328</v>
      </c>
      <c r="D7694" s="7">
        <v>45453.354166666664</v>
      </c>
      <c r="E7694" s="1">
        <v>1E-3</v>
      </c>
      <c r="F7694" s="37">
        <v>1E-3</v>
      </c>
    </row>
    <row r="7695" spans="2:6">
      <c r="B7695" s="59">
        <f t="shared" si="241"/>
        <v>45444</v>
      </c>
      <c r="C7695" s="7">
        <f t="shared" si="240"/>
        <v>45453.354166666664</v>
      </c>
      <c r="D7695" s="7">
        <v>45453.375</v>
      </c>
      <c r="E7695" s="1">
        <v>2E-3</v>
      </c>
      <c r="F7695" s="37">
        <v>0.254</v>
      </c>
    </row>
    <row r="7696" spans="2:6">
      <c r="B7696" s="59">
        <f t="shared" si="241"/>
        <v>45444</v>
      </c>
      <c r="C7696" s="7">
        <f t="shared" si="240"/>
        <v>45453.375</v>
      </c>
      <c r="D7696" s="7">
        <v>45453.395833333336</v>
      </c>
      <c r="E7696" s="1">
        <v>0.01</v>
      </c>
      <c r="F7696" s="37">
        <v>1.2999999999999999E-2</v>
      </c>
    </row>
    <row r="7697" spans="2:6">
      <c r="B7697" s="59">
        <f t="shared" si="241"/>
        <v>45444</v>
      </c>
      <c r="C7697" s="7">
        <f t="shared" si="240"/>
        <v>45453.395833333328</v>
      </c>
      <c r="D7697" s="7">
        <v>45453.416666666664</v>
      </c>
      <c r="E7697" s="1">
        <v>1.4E-2</v>
      </c>
      <c r="F7697" s="37">
        <v>0.19600000000000001</v>
      </c>
    </row>
    <row r="7698" spans="2:6">
      <c r="B7698" s="59">
        <f t="shared" si="241"/>
        <v>45444</v>
      </c>
      <c r="C7698" s="7">
        <f t="shared" si="240"/>
        <v>45453.416666666664</v>
      </c>
      <c r="D7698" s="7">
        <v>45453.4375</v>
      </c>
      <c r="E7698" s="1">
        <v>8.0000000000000002E-3</v>
      </c>
      <c r="F7698" s="37">
        <v>0.315</v>
      </c>
    </row>
    <row r="7699" spans="2:6">
      <c r="B7699" s="59">
        <f t="shared" si="241"/>
        <v>45444</v>
      </c>
      <c r="C7699" s="7">
        <f t="shared" si="240"/>
        <v>45453.4375</v>
      </c>
      <c r="D7699" s="7">
        <v>45453.458333333336</v>
      </c>
      <c r="E7699" s="1">
        <v>4.0000000000000001E-3</v>
      </c>
      <c r="F7699" s="37">
        <v>0.184</v>
      </c>
    </row>
    <row r="7700" spans="2:6">
      <c r="B7700" s="59">
        <f t="shared" si="241"/>
        <v>45444</v>
      </c>
      <c r="C7700" s="7">
        <f t="shared" si="240"/>
        <v>45453.458333333328</v>
      </c>
      <c r="D7700" s="7">
        <v>45453.479166666664</v>
      </c>
      <c r="E7700" s="1">
        <v>5.0000000000000001E-3</v>
      </c>
      <c r="F7700" s="37">
        <v>0.45800000000000002</v>
      </c>
    </row>
    <row r="7701" spans="2:6">
      <c r="B7701" s="59">
        <f t="shared" si="241"/>
        <v>45444</v>
      </c>
      <c r="C7701" s="7">
        <f t="shared" si="240"/>
        <v>45453.479166666664</v>
      </c>
      <c r="D7701" s="7">
        <v>45453.5</v>
      </c>
      <c r="E7701" s="1">
        <v>6.0000000000000001E-3</v>
      </c>
      <c r="F7701" s="37">
        <v>0.13700000000000001</v>
      </c>
    </row>
    <row r="7702" spans="2:6">
      <c r="B7702" s="59">
        <f t="shared" si="241"/>
        <v>45444</v>
      </c>
      <c r="C7702" s="7">
        <f t="shared" si="240"/>
        <v>45453.5</v>
      </c>
      <c r="D7702" s="7">
        <v>45453.520833333336</v>
      </c>
      <c r="E7702" s="1">
        <v>0</v>
      </c>
      <c r="F7702" s="37">
        <v>1.123</v>
      </c>
    </row>
    <row r="7703" spans="2:6">
      <c r="B7703" s="59">
        <f t="shared" si="241"/>
        <v>45444</v>
      </c>
      <c r="C7703" s="7">
        <f t="shared" si="240"/>
        <v>45453.520833333328</v>
      </c>
      <c r="D7703" s="7">
        <v>45453.541666666664</v>
      </c>
      <c r="E7703" s="1">
        <v>0</v>
      </c>
      <c r="F7703" s="37">
        <v>1.3480000000000001</v>
      </c>
    </row>
    <row r="7704" spans="2:6">
      <c r="B7704" s="59">
        <f t="shared" si="241"/>
        <v>45444</v>
      </c>
      <c r="C7704" s="7">
        <f t="shared" si="240"/>
        <v>45453.541666666664</v>
      </c>
      <c r="D7704" s="7">
        <v>45453.5625</v>
      </c>
      <c r="E7704" s="1">
        <v>1E-3</v>
      </c>
      <c r="F7704" s="37">
        <v>0.751</v>
      </c>
    </row>
    <row r="7705" spans="2:6">
      <c r="B7705" s="59">
        <f t="shared" si="241"/>
        <v>45444</v>
      </c>
      <c r="C7705" s="7">
        <f t="shared" si="240"/>
        <v>45453.5625</v>
      </c>
      <c r="D7705" s="7">
        <v>45453.583333333336</v>
      </c>
      <c r="E7705" s="1">
        <v>0</v>
      </c>
      <c r="F7705" s="37">
        <v>1.4470000000000001</v>
      </c>
    </row>
    <row r="7706" spans="2:6">
      <c r="B7706" s="59">
        <f t="shared" si="241"/>
        <v>45444</v>
      </c>
      <c r="C7706" s="7">
        <f t="shared" si="240"/>
        <v>45453.583333333328</v>
      </c>
      <c r="D7706" s="7">
        <v>45453.604166666664</v>
      </c>
      <c r="E7706" s="1">
        <v>3.0000000000000001E-3</v>
      </c>
      <c r="F7706" s="37">
        <v>0.80400000000000005</v>
      </c>
    </row>
    <row r="7707" spans="2:6">
      <c r="B7707" s="59">
        <f t="shared" si="241"/>
        <v>45444</v>
      </c>
      <c r="C7707" s="7">
        <f t="shared" si="240"/>
        <v>45453.604166666664</v>
      </c>
      <c r="D7707" s="7">
        <v>45453.625</v>
      </c>
      <c r="E7707" s="1">
        <v>6.0000000000000001E-3</v>
      </c>
      <c r="F7707" s="37">
        <v>0.48499999999999999</v>
      </c>
    </row>
    <row r="7708" spans="2:6">
      <c r="B7708" s="59">
        <f t="shared" si="241"/>
        <v>45444</v>
      </c>
      <c r="C7708" s="7">
        <f t="shared" si="240"/>
        <v>45453.625</v>
      </c>
      <c r="D7708" s="7">
        <v>45453.645833333336</v>
      </c>
      <c r="E7708" s="1">
        <v>2E-3</v>
      </c>
      <c r="F7708" s="37">
        <v>0.49299999999999999</v>
      </c>
    </row>
    <row r="7709" spans="2:6">
      <c r="B7709" s="59">
        <f t="shared" si="241"/>
        <v>45444</v>
      </c>
      <c r="C7709" s="7">
        <f t="shared" si="240"/>
        <v>45453.645833333328</v>
      </c>
      <c r="D7709" s="7">
        <v>45453.666666666664</v>
      </c>
      <c r="E7709" s="1">
        <v>0</v>
      </c>
      <c r="F7709" s="37">
        <v>1.486</v>
      </c>
    </row>
    <row r="7710" spans="2:6">
      <c r="B7710" s="59">
        <f t="shared" si="241"/>
        <v>45444</v>
      </c>
      <c r="C7710" s="7">
        <f t="shared" si="240"/>
        <v>45453.666666666664</v>
      </c>
      <c r="D7710" s="7">
        <v>45453.6875</v>
      </c>
      <c r="E7710" s="1">
        <v>1E-3</v>
      </c>
      <c r="F7710" s="37">
        <v>0.104</v>
      </c>
    </row>
    <row r="7711" spans="2:6">
      <c r="B7711" s="59">
        <f t="shared" si="241"/>
        <v>45444</v>
      </c>
      <c r="C7711" s="7">
        <f t="shared" si="240"/>
        <v>45453.6875</v>
      </c>
      <c r="D7711" s="7">
        <v>45453.708333333336</v>
      </c>
      <c r="E7711" s="1">
        <v>0</v>
      </c>
      <c r="F7711" s="37">
        <v>1.0569999999999999</v>
      </c>
    </row>
    <row r="7712" spans="2:6">
      <c r="B7712" s="59">
        <f t="shared" si="241"/>
        <v>45444</v>
      </c>
      <c r="C7712" s="7">
        <f t="shared" si="240"/>
        <v>45453.708333333328</v>
      </c>
      <c r="D7712" s="7">
        <v>45453.729166666664</v>
      </c>
      <c r="E7712" s="1">
        <v>0</v>
      </c>
      <c r="F7712" s="37">
        <v>0.81799999999999995</v>
      </c>
    </row>
    <row r="7713" spans="2:6">
      <c r="B7713" s="59">
        <f t="shared" si="241"/>
        <v>45444</v>
      </c>
      <c r="C7713" s="7">
        <f t="shared" si="240"/>
        <v>45453.729166666664</v>
      </c>
      <c r="D7713" s="7">
        <v>45453.75</v>
      </c>
      <c r="E7713" s="1">
        <v>0</v>
      </c>
      <c r="F7713" s="37">
        <v>1.5149999999999999</v>
      </c>
    </row>
    <row r="7714" spans="2:6">
      <c r="B7714" s="59">
        <f t="shared" si="241"/>
        <v>45444</v>
      </c>
      <c r="C7714" s="7">
        <f t="shared" si="240"/>
        <v>45453.75</v>
      </c>
      <c r="D7714" s="7">
        <v>45453.770833333336</v>
      </c>
      <c r="E7714" s="1">
        <v>0</v>
      </c>
      <c r="F7714" s="37">
        <v>0.91200000000000003</v>
      </c>
    </row>
    <row r="7715" spans="2:6">
      <c r="B7715" s="59">
        <f t="shared" si="241"/>
        <v>45444</v>
      </c>
      <c r="C7715" s="7">
        <f t="shared" si="240"/>
        <v>45453.770833333328</v>
      </c>
      <c r="D7715" s="7">
        <v>45453.791666666664</v>
      </c>
      <c r="E7715" s="1">
        <v>0</v>
      </c>
      <c r="F7715" s="37">
        <v>1.004</v>
      </c>
    </row>
    <row r="7716" spans="2:6">
      <c r="B7716" s="59">
        <f t="shared" si="241"/>
        <v>45444</v>
      </c>
      <c r="C7716" s="7">
        <f t="shared" si="240"/>
        <v>45453.791666666664</v>
      </c>
      <c r="D7716" s="7">
        <v>45453.8125</v>
      </c>
      <c r="E7716" s="1">
        <v>0</v>
      </c>
      <c r="F7716" s="37">
        <v>0.871</v>
      </c>
    </row>
    <row r="7717" spans="2:6">
      <c r="B7717" s="59">
        <f t="shared" si="241"/>
        <v>45444</v>
      </c>
      <c r="C7717" s="7">
        <f t="shared" si="240"/>
        <v>45453.8125</v>
      </c>
      <c r="D7717" s="7">
        <v>45453.833333333336</v>
      </c>
      <c r="E7717" s="1">
        <v>1E-3</v>
      </c>
      <c r="F7717" s="37">
        <v>0.34899999999999998</v>
      </c>
    </row>
    <row r="7718" spans="2:6">
      <c r="B7718" s="59">
        <f t="shared" si="241"/>
        <v>45444</v>
      </c>
      <c r="C7718" s="7">
        <f t="shared" si="240"/>
        <v>45453.833333333328</v>
      </c>
      <c r="D7718" s="7">
        <v>45453.854166666664</v>
      </c>
      <c r="E7718" s="1">
        <v>1E-3</v>
      </c>
      <c r="F7718" s="37">
        <v>0.20499999999999999</v>
      </c>
    </row>
    <row r="7719" spans="2:6">
      <c r="B7719" s="59">
        <f t="shared" si="241"/>
        <v>45444</v>
      </c>
      <c r="C7719" s="7">
        <f t="shared" si="240"/>
        <v>45453.854166666664</v>
      </c>
      <c r="D7719" s="7">
        <v>45453.875</v>
      </c>
      <c r="E7719" s="1">
        <v>2E-3</v>
      </c>
      <c r="F7719" s="37">
        <v>3.5999999999999997E-2</v>
      </c>
    </row>
    <row r="7720" spans="2:6">
      <c r="B7720" s="59">
        <f t="shared" si="241"/>
        <v>45444</v>
      </c>
      <c r="C7720" s="7">
        <f t="shared" si="240"/>
        <v>45453.875</v>
      </c>
      <c r="D7720" s="7">
        <v>45453.895833333336</v>
      </c>
      <c r="E7720" s="1">
        <v>1E-3</v>
      </c>
      <c r="F7720" s="37">
        <v>0</v>
      </c>
    </row>
    <row r="7721" spans="2:6">
      <c r="B7721" s="59">
        <f t="shared" si="241"/>
        <v>45444</v>
      </c>
      <c r="C7721" s="7">
        <f t="shared" si="240"/>
        <v>45453.895833333328</v>
      </c>
      <c r="D7721" s="7">
        <v>45453.916666666664</v>
      </c>
      <c r="E7721" s="1">
        <v>1E-3</v>
      </c>
      <c r="F7721" s="37">
        <v>1E-3</v>
      </c>
    </row>
    <row r="7722" spans="2:6">
      <c r="B7722" s="59">
        <f t="shared" si="241"/>
        <v>45444</v>
      </c>
      <c r="C7722" s="7">
        <f t="shared" si="240"/>
        <v>45453.916666666664</v>
      </c>
      <c r="D7722" s="7">
        <v>45453.9375</v>
      </c>
      <c r="E7722" s="1">
        <v>0</v>
      </c>
      <c r="F7722" s="37">
        <v>1E-3</v>
      </c>
    </row>
    <row r="7723" spans="2:6">
      <c r="B7723" s="59">
        <f t="shared" si="241"/>
        <v>45444</v>
      </c>
      <c r="C7723" s="7">
        <f t="shared" si="240"/>
        <v>45453.9375</v>
      </c>
      <c r="D7723" s="7">
        <v>45453.958333333336</v>
      </c>
      <c r="E7723" s="1">
        <v>0</v>
      </c>
      <c r="F7723" s="37">
        <v>2E-3</v>
      </c>
    </row>
    <row r="7724" spans="2:6">
      <c r="B7724" s="59">
        <f t="shared" si="241"/>
        <v>45444</v>
      </c>
      <c r="C7724" s="7">
        <f t="shared" si="240"/>
        <v>45453.958333333328</v>
      </c>
      <c r="D7724" s="7">
        <v>45453.979166666664</v>
      </c>
      <c r="E7724" s="1">
        <v>0</v>
      </c>
      <c r="F7724" s="37">
        <v>2E-3</v>
      </c>
    </row>
    <row r="7725" spans="2:6">
      <c r="B7725" s="59">
        <f t="shared" si="241"/>
        <v>45444</v>
      </c>
      <c r="C7725" s="7">
        <f t="shared" si="240"/>
        <v>45453.979166666664</v>
      </c>
      <c r="D7725" s="7">
        <v>45454</v>
      </c>
      <c r="E7725" s="1">
        <v>0</v>
      </c>
      <c r="F7725" s="37">
        <v>1E-3</v>
      </c>
    </row>
    <row r="7726" spans="2:6">
      <c r="B7726" s="59">
        <f t="shared" si="241"/>
        <v>45444</v>
      </c>
      <c r="C7726" s="7">
        <f t="shared" si="240"/>
        <v>45454</v>
      </c>
      <c r="D7726" s="7">
        <v>45454.020833333336</v>
      </c>
      <c r="E7726" s="1">
        <v>0</v>
      </c>
      <c r="F7726" s="37">
        <v>1E-3</v>
      </c>
    </row>
    <row r="7727" spans="2:6">
      <c r="B7727" s="59">
        <f t="shared" si="241"/>
        <v>45444</v>
      </c>
      <c r="C7727" s="7">
        <f t="shared" si="240"/>
        <v>45454.020833333328</v>
      </c>
      <c r="D7727" s="7">
        <v>45454.041666666664</v>
      </c>
      <c r="E7727" s="1">
        <v>0</v>
      </c>
      <c r="F7727" s="37">
        <v>2E-3</v>
      </c>
    </row>
    <row r="7728" spans="2:6">
      <c r="B7728" s="59">
        <f t="shared" si="241"/>
        <v>45444</v>
      </c>
      <c r="C7728" s="7">
        <f t="shared" si="240"/>
        <v>45454.041666666664</v>
      </c>
      <c r="D7728" s="7">
        <v>45454.0625</v>
      </c>
      <c r="E7728" s="1">
        <v>0</v>
      </c>
      <c r="F7728" s="37">
        <v>2E-3</v>
      </c>
    </row>
    <row r="7729" spans="2:6">
      <c r="B7729" s="59">
        <f t="shared" si="241"/>
        <v>45444</v>
      </c>
      <c r="C7729" s="7">
        <f t="shared" si="240"/>
        <v>45454.0625</v>
      </c>
      <c r="D7729" s="7">
        <v>45454.083333333336</v>
      </c>
      <c r="E7729" s="1">
        <v>0</v>
      </c>
      <c r="F7729" s="37">
        <v>1E-3</v>
      </c>
    </row>
    <row r="7730" spans="2:6">
      <c r="B7730" s="59">
        <f t="shared" si="241"/>
        <v>45444</v>
      </c>
      <c r="C7730" s="7">
        <f t="shared" si="240"/>
        <v>45454.083333333328</v>
      </c>
      <c r="D7730" s="7">
        <v>45454.104166666664</v>
      </c>
      <c r="E7730" s="1">
        <v>0</v>
      </c>
      <c r="F7730" s="37">
        <v>2E-3</v>
      </c>
    </row>
    <row r="7731" spans="2:6">
      <c r="B7731" s="59">
        <f t="shared" si="241"/>
        <v>45444</v>
      </c>
      <c r="C7731" s="7">
        <f t="shared" si="240"/>
        <v>45454.104166666664</v>
      </c>
      <c r="D7731" s="7">
        <v>45454.125</v>
      </c>
      <c r="E7731" s="1">
        <v>0</v>
      </c>
      <c r="F7731" s="37">
        <v>2E-3</v>
      </c>
    </row>
    <row r="7732" spans="2:6">
      <c r="B7732" s="59">
        <f t="shared" si="241"/>
        <v>45444</v>
      </c>
      <c r="C7732" s="7">
        <f t="shared" si="240"/>
        <v>45454.125</v>
      </c>
      <c r="D7732" s="7">
        <v>45454.145833333336</v>
      </c>
      <c r="E7732" s="1">
        <v>0</v>
      </c>
      <c r="F7732" s="37">
        <v>2E-3</v>
      </c>
    </row>
    <row r="7733" spans="2:6">
      <c r="B7733" s="59">
        <f t="shared" si="241"/>
        <v>45444</v>
      </c>
      <c r="C7733" s="7">
        <f t="shared" si="240"/>
        <v>45454.145833333328</v>
      </c>
      <c r="D7733" s="7">
        <v>45454.166666666664</v>
      </c>
      <c r="E7733" s="1">
        <v>0</v>
      </c>
      <c r="F7733" s="37">
        <v>1E-3</v>
      </c>
    </row>
    <row r="7734" spans="2:6">
      <c r="B7734" s="59">
        <f t="shared" si="241"/>
        <v>45444</v>
      </c>
      <c r="C7734" s="7">
        <f t="shared" si="240"/>
        <v>45454.166666666664</v>
      </c>
      <c r="D7734" s="7">
        <v>45454.1875</v>
      </c>
      <c r="E7734" s="1">
        <v>0</v>
      </c>
      <c r="F7734" s="37">
        <v>2E-3</v>
      </c>
    </row>
    <row r="7735" spans="2:6">
      <c r="B7735" s="59">
        <f t="shared" si="241"/>
        <v>45444</v>
      </c>
      <c r="C7735" s="7">
        <f t="shared" si="240"/>
        <v>45454.1875</v>
      </c>
      <c r="D7735" s="7">
        <v>45454.208333333336</v>
      </c>
      <c r="E7735" s="1">
        <v>0</v>
      </c>
      <c r="F7735" s="37">
        <v>2E-3</v>
      </c>
    </row>
    <row r="7736" spans="2:6">
      <c r="B7736" s="59">
        <f t="shared" si="241"/>
        <v>45444</v>
      </c>
      <c r="C7736" s="7">
        <f t="shared" si="240"/>
        <v>45454.208333333328</v>
      </c>
      <c r="D7736" s="7">
        <v>45454.229166666664</v>
      </c>
      <c r="E7736" s="1">
        <v>0</v>
      </c>
      <c r="F7736" s="37">
        <v>2E-3</v>
      </c>
    </row>
    <row r="7737" spans="2:6">
      <c r="B7737" s="59">
        <f t="shared" si="241"/>
        <v>45444</v>
      </c>
      <c r="C7737" s="7">
        <f t="shared" si="240"/>
        <v>45454.229166666664</v>
      </c>
      <c r="D7737" s="7">
        <v>45454.25</v>
      </c>
      <c r="E7737" s="1">
        <v>0</v>
      </c>
      <c r="F7737" s="37">
        <v>2E-3</v>
      </c>
    </row>
    <row r="7738" spans="2:6">
      <c r="B7738" s="59">
        <f t="shared" si="241"/>
        <v>45444</v>
      </c>
      <c r="C7738" s="7">
        <f t="shared" si="240"/>
        <v>45454.25</v>
      </c>
      <c r="D7738" s="7">
        <v>45454.270833333336</v>
      </c>
      <c r="E7738" s="1">
        <v>0</v>
      </c>
      <c r="F7738" s="37">
        <v>2E-3</v>
      </c>
    </row>
    <row r="7739" spans="2:6">
      <c r="B7739" s="59">
        <f t="shared" si="241"/>
        <v>45444</v>
      </c>
      <c r="C7739" s="7">
        <f t="shared" si="240"/>
        <v>45454.270833333328</v>
      </c>
      <c r="D7739" s="7">
        <v>45454.291666666664</v>
      </c>
      <c r="E7739" s="1">
        <v>0</v>
      </c>
      <c r="F7739" s="37">
        <v>3.0000000000000001E-3</v>
      </c>
    </row>
    <row r="7740" spans="2:6">
      <c r="B7740" s="59">
        <f t="shared" si="241"/>
        <v>45444</v>
      </c>
      <c r="C7740" s="7">
        <f t="shared" si="240"/>
        <v>45454.291666666664</v>
      </c>
      <c r="D7740" s="7">
        <v>45454.3125</v>
      </c>
      <c r="E7740" s="1">
        <v>3.0000000000000001E-3</v>
      </c>
      <c r="F7740" s="37">
        <v>2E-3</v>
      </c>
    </row>
    <row r="7741" spans="2:6">
      <c r="B7741" s="59">
        <f t="shared" si="241"/>
        <v>45444</v>
      </c>
      <c r="C7741" s="7">
        <f t="shared" si="240"/>
        <v>45454.3125</v>
      </c>
      <c r="D7741" s="7">
        <v>45454.333333333336</v>
      </c>
      <c r="E7741" s="1">
        <v>3.2000000000000001E-2</v>
      </c>
      <c r="F7741" s="37">
        <v>1E-3</v>
      </c>
    </row>
    <row r="7742" spans="2:6">
      <c r="B7742" s="59">
        <f t="shared" si="241"/>
        <v>45444</v>
      </c>
      <c r="C7742" s="7">
        <f t="shared" si="240"/>
        <v>45454.333333333328</v>
      </c>
      <c r="D7742" s="7">
        <v>45454.354166666664</v>
      </c>
      <c r="E7742" s="1">
        <v>1E-3</v>
      </c>
      <c r="F7742" s="37">
        <v>1E-3</v>
      </c>
    </row>
    <row r="7743" spans="2:6">
      <c r="B7743" s="59">
        <f t="shared" si="241"/>
        <v>45444</v>
      </c>
      <c r="C7743" s="7">
        <f t="shared" si="240"/>
        <v>45454.354166666664</v>
      </c>
      <c r="D7743" s="7">
        <v>45454.375</v>
      </c>
      <c r="E7743" s="1">
        <v>0</v>
      </c>
      <c r="F7743" s="37">
        <v>0</v>
      </c>
    </row>
    <row r="7744" spans="2:6">
      <c r="B7744" s="59">
        <f t="shared" si="241"/>
        <v>45444</v>
      </c>
      <c r="C7744" s="7">
        <f t="shared" si="240"/>
        <v>45454.375</v>
      </c>
      <c r="D7744" s="7">
        <v>45454.395833333336</v>
      </c>
      <c r="E7744" s="1">
        <v>0</v>
      </c>
      <c r="F7744" s="37">
        <v>1E-3</v>
      </c>
    </row>
    <row r="7745" spans="2:6">
      <c r="B7745" s="59">
        <f t="shared" si="241"/>
        <v>45444</v>
      </c>
      <c r="C7745" s="7">
        <f t="shared" si="240"/>
        <v>45454.395833333328</v>
      </c>
      <c r="D7745" s="7">
        <v>45454.416666666664</v>
      </c>
      <c r="E7745" s="1">
        <v>1E-3</v>
      </c>
      <c r="F7745" s="37">
        <v>4.0000000000000001E-3</v>
      </c>
    </row>
    <row r="7746" spans="2:6">
      <c r="B7746" s="59">
        <f t="shared" si="241"/>
        <v>45444</v>
      </c>
      <c r="C7746" s="7">
        <f t="shared" si="240"/>
        <v>45454.416666666664</v>
      </c>
      <c r="D7746" s="7">
        <v>45454.4375</v>
      </c>
      <c r="E7746" s="1">
        <v>2E-3</v>
      </c>
      <c r="F7746" s="37">
        <v>3.0000000000000001E-3</v>
      </c>
    </row>
    <row r="7747" spans="2:6">
      <c r="B7747" s="59">
        <f t="shared" si="241"/>
        <v>45444</v>
      </c>
      <c r="C7747" s="7">
        <f t="shared" si="240"/>
        <v>45454.4375</v>
      </c>
      <c r="D7747" s="7">
        <v>45454.458333333336</v>
      </c>
      <c r="E7747" s="1">
        <v>0</v>
      </c>
      <c r="F7747" s="37">
        <v>9.6000000000000002E-2</v>
      </c>
    </row>
    <row r="7748" spans="2:6">
      <c r="B7748" s="59">
        <f t="shared" si="241"/>
        <v>45444</v>
      </c>
      <c r="C7748" s="7">
        <f t="shared" si="240"/>
        <v>45454.458333333328</v>
      </c>
      <c r="D7748" s="7">
        <v>45454.479166666664</v>
      </c>
      <c r="E7748" s="1">
        <v>0</v>
      </c>
      <c r="F7748" s="37">
        <v>1.1000000000000001</v>
      </c>
    </row>
    <row r="7749" spans="2:6">
      <c r="B7749" s="59">
        <f t="shared" si="241"/>
        <v>45444</v>
      </c>
      <c r="C7749" s="7">
        <f t="shared" ref="C7749:C7812" si="242">D7749-1/48</f>
        <v>45454.479166666664</v>
      </c>
      <c r="D7749" s="7">
        <v>45454.5</v>
      </c>
      <c r="E7749" s="1">
        <v>0</v>
      </c>
      <c r="F7749" s="37">
        <v>1.423</v>
      </c>
    </row>
    <row r="7750" spans="2:6">
      <c r="B7750" s="59">
        <f t="shared" ref="B7750:B7813" si="243">DATE(YEAR(C7750),MONTH(C7750),1)</f>
        <v>45444</v>
      </c>
      <c r="C7750" s="7">
        <f t="shared" si="242"/>
        <v>45454.5</v>
      </c>
      <c r="D7750" s="7">
        <v>45454.520833333336</v>
      </c>
      <c r="E7750" s="1">
        <v>0</v>
      </c>
      <c r="F7750" s="37">
        <v>1.282</v>
      </c>
    </row>
    <row r="7751" spans="2:6">
      <c r="B7751" s="59">
        <f t="shared" si="243"/>
        <v>45444</v>
      </c>
      <c r="C7751" s="7">
        <f t="shared" si="242"/>
        <v>45454.520833333328</v>
      </c>
      <c r="D7751" s="7">
        <v>45454.541666666664</v>
      </c>
      <c r="E7751" s="1">
        <v>0</v>
      </c>
      <c r="F7751" s="37">
        <v>1.113</v>
      </c>
    </row>
    <row r="7752" spans="2:6">
      <c r="B7752" s="59">
        <f t="shared" si="243"/>
        <v>45444</v>
      </c>
      <c r="C7752" s="7">
        <f t="shared" si="242"/>
        <v>45454.541666666664</v>
      </c>
      <c r="D7752" s="7">
        <v>45454.5625</v>
      </c>
      <c r="E7752" s="1">
        <v>1E-3</v>
      </c>
      <c r="F7752" s="37">
        <v>0.94599999999999995</v>
      </c>
    </row>
    <row r="7753" spans="2:6">
      <c r="B7753" s="59">
        <f t="shared" si="243"/>
        <v>45444</v>
      </c>
      <c r="C7753" s="7">
        <f t="shared" si="242"/>
        <v>45454.5625</v>
      </c>
      <c r="D7753" s="7">
        <v>45454.583333333336</v>
      </c>
      <c r="E7753" s="1">
        <v>0</v>
      </c>
      <c r="F7753" s="37">
        <v>1</v>
      </c>
    </row>
    <row r="7754" spans="2:6">
      <c r="B7754" s="59">
        <f t="shared" si="243"/>
        <v>45444</v>
      </c>
      <c r="C7754" s="7">
        <f t="shared" si="242"/>
        <v>45454.583333333328</v>
      </c>
      <c r="D7754" s="7">
        <v>45454.604166666664</v>
      </c>
      <c r="E7754" s="1">
        <v>0</v>
      </c>
      <c r="F7754" s="37">
        <v>1.119</v>
      </c>
    </row>
    <row r="7755" spans="2:6">
      <c r="B7755" s="59">
        <f t="shared" si="243"/>
        <v>45444</v>
      </c>
      <c r="C7755" s="7">
        <f t="shared" si="242"/>
        <v>45454.604166666664</v>
      </c>
      <c r="D7755" s="7">
        <v>45454.625</v>
      </c>
      <c r="E7755" s="1">
        <v>0</v>
      </c>
      <c r="F7755" s="37">
        <v>0.64</v>
      </c>
    </row>
    <row r="7756" spans="2:6">
      <c r="B7756" s="59">
        <f t="shared" si="243"/>
        <v>45444</v>
      </c>
      <c r="C7756" s="7">
        <f t="shared" si="242"/>
        <v>45454.625</v>
      </c>
      <c r="D7756" s="7">
        <v>45454.645833333336</v>
      </c>
      <c r="E7756" s="1">
        <v>0</v>
      </c>
      <c r="F7756" s="37">
        <v>0.49299999999999999</v>
      </c>
    </row>
    <row r="7757" spans="2:6">
      <c r="B7757" s="59">
        <f t="shared" si="243"/>
        <v>45444</v>
      </c>
      <c r="C7757" s="7">
        <f t="shared" si="242"/>
        <v>45454.645833333328</v>
      </c>
      <c r="D7757" s="7">
        <v>45454.666666666664</v>
      </c>
      <c r="E7757" s="1">
        <v>0</v>
      </c>
      <c r="F7757" s="37">
        <v>0.64300000000000002</v>
      </c>
    </row>
    <row r="7758" spans="2:6">
      <c r="B7758" s="59">
        <f t="shared" si="243"/>
        <v>45444</v>
      </c>
      <c r="C7758" s="7">
        <f t="shared" si="242"/>
        <v>45454.666666666664</v>
      </c>
      <c r="D7758" s="7">
        <v>45454.6875</v>
      </c>
      <c r="E7758" s="1">
        <v>0</v>
      </c>
      <c r="F7758" s="37">
        <v>1.206</v>
      </c>
    </row>
    <row r="7759" spans="2:6">
      <c r="B7759" s="59">
        <f t="shared" si="243"/>
        <v>45444</v>
      </c>
      <c r="C7759" s="7">
        <f t="shared" si="242"/>
        <v>45454.6875</v>
      </c>
      <c r="D7759" s="7">
        <v>45454.708333333336</v>
      </c>
      <c r="E7759" s="1">
        <v>0</v>
      </c>
      <c r="F7759" s="37">
        <v>1.256</v>
      </c>
    </row>
    <row r="7760" spans="2:6">
      <c r="B7760" s="59">
        <f t="shared" si="243"/>
        <v>45444</v>
      </c>
      <c r="C7760" s="7">
        <f t="shared" si="242"/>
        <v>45454.708333333328</v>
      </c>
      <c r="D7760" s="7">
        <v>45454.729166666664</v>
      </c>
      <c r="E7760" s="1">
        <v>1E-3</v>
      </c>
      <c r="F7760" s="37">
        <v>1.028</v>
      </c>
    </row>
    <row r="7761" spans="2:6">
      <c r="B7761" s="59">
        <f t="shared" si="243"/>
        <v>45444</v>
      </c>
      <c r="C7761" s="7">
        <f t="shared" si="242"/>
        <v>45454.729166666664</v>
      </c>
      <c r="D7761" s="7">
        <v>45454.75</v>
      </c>
      <c r="E7761" s="1">
        <v>0</v>
      </c>
      <c r="F7761" s="37">
        <v>0.95</v>
      </c>
    </row>
    <row r="7762" spans="2:6">
      <c r="B7762" s="59">
        <f t="shared" si="243"/>
        <v>45444</v>
      </c>
      <c r="C7762" s="7">
        <f t="shared" si="242"/>
        <v>45454.75</v>
      </c>
      <c r="D7762" s="7">
        <v>45454.770833333336</v>
      </c>
      <c r="E7762" s="1">
        <v>0</v>
      </c>
      <c r="F7762" s="37">
        <v>1.135</v>
      </c>
    </row>
    <row r="7763" spans="2:6">
      <c r="B7763" s="59">
        <f t="shared" si="243"/>
        <v>45444</v>
      </c>
      <c r="C7763" s="7">
        <f t="shared" si="242"/>
        <v>45454.770833333328</v>
      </c>
      <c r="D7763" s="7">
        <v>45454.791666666664</v>
      </c>
      <c r="E7763" s="1">
        <v>0</v>
      </c>
      <c r="F7763" s="37">
        <v>0.93899999999999995</v>
      </c>
    </row>
    <row r="7764" spans="2:6">
      <c r="B7764" s="59">
        <f t="shared" si="243"/>
        <v>45444</v>
      </c>
      <c r="C7764" s="7">
        <f t="shared" si="242"/>
        <v>45454.791666666664</v>
      </c>
      <c r="D7764" s="7">
        <v>45454.8125</v>
      </c>
      <c r="E7764" s="1">
        <v>0</v>
      </c>
      <c r="F7764" s="37">
        <v>0.27500000000000002</v>
      </c>
    </row>
    <row r="7765" spans="2:6">
      <c r="B7765" s="59">
        <f t="shared" si="243"/>
        <v>45444</v>
      </c>
      <c r="C7765" s="7">
        <f t="shared" si="242"/>
        <v>45454.8125</v>
      </c>
      <c r="D7765" s="7">
        <v>45454.833333333336</v>
      </c>
      <c r="E7765" s="1">
        <v>0</v>
      </c>
      <c r="F7765" s="37">
        <v>2E-3</v>
      </c>
    </row>
    <row r="7766" spans="2:6">
      <c r="B7766" s="59">
        <f t="shared" si="243"/>
        <v>45444</v>
      </c>
      <c r="C7766" s="7">
        <f t="shared" si="242"/>
        <v>45454.833333333328</v>
      </c>
      <c r="D7766" s="7">
        <v>45454.854166666664</v>
      </c>
      <c r="E7766" s="1">
        <v>0</v>
      </c>
      <c r="F7766" s="37">
        <v>5.0000000000000001E-3</v>
      </c>
    </row>
    <row r="7767" spans="2:6">
      <c r="B7767" s="59">
        <f t="shared" si="243"/>
        <v>45444</v>
      </c>
      <c r="C7767" s="7">
        <f t="shared" si="242"/>
        <v>45454.854166666664</v>
      </c>
      <c r="D7767" s="7">
        <v>45454.875</v>
      </c>
      <c r="E7767" s="1">
        <v>0</v>
      </c>
      <c r="F7767" s="37">
        <v>3.0000000000000001E-3</v>
      </c>
    </row>
    <row r="7768" spans="2:6">
      <c r="B7768" s="59">
        <f t="shared" si="243"/>
        <v>45444</v>
      </c>
      <c r="C7768" s="7">
        <f t="shared" si="242"/>
        <v>45454.875</v>
      </c>
      <c r="D7768" s="7">
        <v>45454.895833333336</v>
      </c>
      <c r="E7768" s="1">
        <v>2E-3</v>
      </c>
      <c r="F7768" s="37">
        <v>2E-3</v>
      </c>
    </row>
    <row r="7769" spans="2:6">
      <c r="B7769" s="59">
        <f t="shared" si="243"/>
        <v>45444</v>
      </c>
      <c r="C7769" s="7">
        <f t="shared" si="242"/>
        <v>45454.895833333328</v>
      </c>
      <c r="D7769" s="7">
        <v>45454.916666666664</v>
      </c>
      <c r="E7769" s="1">
        <v>0</v>
      </c>
      <c r="F7769" s="37">
        <v>1E-3</v>
      </c>
    </row>
    <row r="7770" spans="2:6">
      <c r="B7770" s="59">
        <f t="shared" si="243"/>
        <v>45444</v>
      </c>
      <c r="C7770" s="7">
        <f t="shared" si="242"/>
        <v>45454.916666666664</v>
      </c>
      <c r="D7770" s="7">
        <v>45454.9375</v>
      </c>
      <c r="E7770" s="1">
        <v>2E-3</v>
      </c>
      <c r="F7770" s="37">
        <v>3.0000000000000001E-3</v>
      </c>
    </row>
    <row r="7771" spans="2:6">
      <c r="B7771" s="59">
        <f t="shared" si="243"/>
        <v>45444</v>
      </c>
      <c r="C7771" s="7">
        <f t="shared" si="242"/>
        <v>45454.9375</v>
      </c>
      <c r="D7771" s="7">
        <v>45454.958333333336</v>
      </c>
      <c r="E7771" s="1">
        <v>0</v>
      </c>
      <c r="F7771" s="37">
        <v>4.0000000000000001E-3</v>
      </c>
    </row>
    <row r="7772" spans="2:6">
      <c r="B7772" s="59">
        <f t="shared" si="243"/>
        <v>45444</v>
      </c>
      <c r="C7772" s="7">
        <f t="shared" si="242"/>
        <v>45454.958333333328</v>
      </c>
      <c r="D7772" s="7">
        <v>45454.979166666664</v>
      </c>
      <c r="E7772" s="1">
        <v>1E-3</v>
      </c>
      <c r="F7772" s="37">
        <v>1E-3</v>
      </c>
    </row>
    <row r="7773" spans="2:6">
      <c r="B7773" s="59">
        <f t="shared" si="243"/>
        <v>45444</v>
      </c>
      <c r="C7773" s="7">
        <f t="shared" si="242"/>
        <v>45454.979166666664</v>
      </c>
      <c r="D7773" s="7">
        <v>45455</v>
      </c>
      <c r="E7773" s="1">
        <v>0</v>
      </c>
      <c r="F7773" s="37">
        <v>1E-3</v>
      </c>
    </row>
    <row r="7774" spans="2:6">
      <c r="B7774" s="59">
        <f t="shared" si="243"/>
        <v>45444</v>
      </c>
      <c r="C7774" s="7">
        <f t="shared" si="242"/>
        <v>45455</v>
      </c>
      <c r="D7774" s="7">
        <v>45455.020833333336</v>
      </c>
      <c r="E7774" s="1">
        <v>1E-3</v>
      </c>
      <c r="F7774" s="37">
        <v>0</v>
      </c>
    </row>
    <row r="7775" spans="2:6">
      <c r="B7775" s="59">
        <f t="shared" si="243"/>
        <v>45444</v>
      </c>
      <c r="C7775" s="7">
        <f t="shared" si="242"/>
        <v>45455.020833333328</v>
      </c>
      <c r="D7775" s="7">
        <v>45455.041666666664</v>
      </c>
      <c r="E7775" s="1">
        <v>0</v>
      </c>
      <c r="F7775" s="37">
        <v>1E-3</v>
      </c>
    </row>
    <row r="7776" spans="2:6">
      <c r="B7776" s="59">
        <f t="shared" si="243"/>
        <v>45444</v>
      </c>
      <c r="C7776" s="7">
        <f t="shared" si="242"/>
        <v>45455.041666666664</v>
      </c>
      <c r="D7776" s="7">
        <v>45455.0625</v>
      </c>
      <c r="E7776" s="1">
        <v>0</v>
      </c>
      <c r="F7776" s="37">
        <v>1E-3</v>
      </c>
    </row>
    <row r="7777" spans="2:6">
      <c r="B7777" s="59">
        <f t="shared" si="243"/>
        <v>45444</v>
      </c>
      <c r="C7777" s="7">
        <f t="shared" si="242"/>
        <v>45455.0625</v>
      </c>
      <c r="D7777" s="7">
        <v>45455.083333333336</v>
      </c>
      <c r="E7777" s="1">
        <v>0</v>
      </c>
      <c r="F7777" s="37">
        <v>2E-3</v>
      </c>
    </row>
    <row r="7778" spans="2:6">
      <c r="B7778" s="59">
        <f t="shared" si="243"/>
        <v>45444</v>
      </c>
      <c r="C7778" s="7">
        <f t="shared" si="242"/>
        <v>45455.083333333328</v>
      </c>
      <c r="D7778" s="7">
        <v>45455.104166666664</v>
      </c>
      <c r="E7778" s="1">
        <v>0</v>
      </c>
      <c r="F7778" s="37">
        <v>2E-3</v>
      </c>
    </row>
    <row r="7779" spans="2:6">
      <c r="B7779" s="59">
        <f t="shared" si="243"/>
        <v>45444</v>
      </c>
      <c r="C7779" s="7">
        <f t="shared" si="242"/>
        <v>45455.104166666664</v>
      </c>
      <c r="D7779" s="7">
        <v>45455.125</v>
      </c>
      <c r="E7779" s="1">
        <v>0</v>
      </c>
      <c r="F7779" s="37">
        <v>1E-3</v>
      </c>
    </row>
    <row r="7780" spans="2:6">
      <c r="B7780" s="59">
        <f t="shared" si="243"/>
        <v>45444</v>
      </c>
      <c r="C7780" s="7">
        <f t="shared" si="242"/>
        <v>45455.125</v>
      </c>
      <c r="D7780" s="7">
        <v>45455.145833333336</v>
      </c>
      <c r="E7780" s="1">
        <v>0</v>
      </c>
      <c r="F7780" s="37">
        <v>1E-3</v>
      </c>
    </row>
    <row r="7781" spans="2:6">
      <c r="B7781" s="59">
        <f t="shared" si="243"/>
        <v>45444</v>
      </c>
      <c r="C7781" s="7">
        <f t="shared" si="242"/>
        <v>45455.145833333328</v>
      </c>
      <c r="D7781" s="7">
        <v>45455.166666666664</v>
      </c>
      <c r="E7781" s="1">
        <v>0</v>
      </c>
      <c r="F7781" s="37">
        <v>2E-3</v>
      </c>
    </row>
    <row r="7782" spans="2:6">
      <c r="B7782" s="59">
        <f t="shared" si="243"/>
        <v>45444</v>
      </c>
      <c r="C7782" s="7">
        <f t="shared" si="242"/>
        <v>45455.166666666664</v>
      </c>
      <c r="D7782" s="7">
        <v>45455.1875</v>
      </c>
      <c r="E7782" s="1">
        <v>0</v>
      </c>
      <c r="F7782" s="37">
        <v>2E-3</v>
      </c>
    </row>
    <row r="7783" spans="2:6">
      <c r="B7783" s="59">
        <f t="shared" si="243"/>
        <v>45444</v>
      </c>
      <c r="C7783" s="7">
        <f t="shared" si="242"/>
        <v>45455.1875</v>
      </c>
      <c r="D7783" s="7">
        <v>45455.208333333336</v>
      </c>
      <c r="E7783" s="1">
        <v>0</v>
      </c>
      <c r="F7783" s="37">
        <v>2E-3</v>
      </c>
    </row>
    <row r="7784" spans="2:6">
      <c r="B7784" s="59">
        <f t="shared" si="243"/>
        <v>45444</v>
      </c>
      <c r="C7784" s="7">
        <f t="shared" si="242"/>
        <v>45455.208333333328</v>
      </c>
      <c r="D7784" s="7">
        <v>45455.229166666664</v>
      </c>
      <c r="E7784" s="1">
        <v>0</v>
      </c>
      <c r="F7784" s="37">
        <v>1E-3</v>
      </c>
    </row>
    <row r="7785" spans="2:6">
      <c r="B7785" s="59">
        <f t="shared" si="243"/>
        <v>45444</v>
      </c>
      <c r="C7785" s="7">
        <f t="shared" si="242"/>
        <v>45455.229166666664</v>
      </c>
      <c r="D7785" s="7">
        <v>45455.25</v>
      </c>
      <c r="E7785" s="1">
        <v>0</v>
      </c>
      <c r="F7785" s="37">
        <v>2E-3</v>
      </c>
    </row>
    <row r="7786" spans="2:6">
      <c r="B7786" s="59">
        <f t="shared" si="243"/>
        <v>45444</v>
      </c>
      <c r="C7786" s="7">
        <f t="shared" si="242"/>
        <v>45455.25</v>
      </c>
      <c r="D7786" s="7">
        <v>45455.270833333336</v>
      </c>
      <c r="E7786" s="1">
        <v>0</v>
      </c>
      <c r="F7786" s="37">
        <v>2E-3</v>
      </c>
    </row>
    <row r="7787" spans="2:6">
      <c r="B7787" s="59">
        <f t="shared" si="243"/>
        <v>45444</v>
      </c>
      <c r="C7787" s="7">
        <f t="shared" si="242"/>
        <v>45455.270833333328</v>
      </c>
      <c r="D7787" s="7">
        <v>45455.291666666664</v>
      </c>
      <c r="E7787" s="1">
        <v>0</v>
      </c>
      <c r="F7787" s="37">
        <v>2E-3</v>
      </c>
    </row>
    <row r="7788" spans="2:6">
      <c r="B7788" s="59">
        <f t="shared" si="243"/>
        <v>45444</v>
      </c>
      <c r="C7788" s="7">
        <f t="shared" si="242"/>
        <v>45455.291666666664</v>
      </c>
      <c r="D7788" s="7">
        <v>45455.3125</v>
      </c>
      <c r="E7788" s="1">
        <v>0.02</v>
      </c>
      <c r="F7788" s="37">
        <v>2E-3</v>
      </c>
    </row>
    <row r="7789" spans="2:6">
      <c r="B7789" s="59">
        <f t="shared" si="243"/>
        <v>45444</v>
      </c>
      <c r="C7789" s="7">
        <f t="shared" si="242"/>
        <v>45455.3125</v>
      </c>
      <c r="D7789" s="7">
        <v>45455.333333333336</v>
      </c>
      <c r="E7789" s="1">
        <v>1E-3</v>
      </c>
      <c r="F7789" s="37">
        <v>0</v>
      </c>
    </row>
    <row r="7790" spans="2:6">
      <c r="B7790" s="59">
        <f t="shared" si="243"/>
        <v>45444</v>
      </c>
      <c r="C7790" s="7">
        <f t="shared" si="242"/>
        <v>45455.333333333328</v>
      </c>
      <c r="D7790" s="7">
        <v>45455.354166666664</v>
      </c>
      <c r="E7790" s="1">
        <v>1E-3</v>
      </c>
      <c r="F7790" s="37">
        <v>1E-3</v>
      </c>
    </row>
    <row r="7791" spans="2:6">
      <c r="B7791" s="59">
        <f t="shared" si="243"/>
        <v>45444</v>
      </c>
      <c r="C7791" s="7">
        <f t="shared" si="242"/>
        <v>45455.354166666664</v>
      </c>
      <c r="D7791" s="7">
        <v>45455.375</v>
      </c>
      <c r="E7791" s="1">
        <v>0</v>
      </c>
      <c r="F7791" s="37">
        <v>3.0000000000000001E-3</v>
      </c>
    </row>
    <row r="7792" spans="2:6">
      <c r="B7792" s="59">
        <f t="shared" si="243"/>
        <v>45444</v>
      </c>
      <c r="C7792" s="7">
        <f t="shared" si="242"/>
        <v>45455.375</v>
      </c>
      <c r="D7792" s="7">
        <v>45455.395833333336</v>
      </c>
      <c r="E7792" s="1">
        <v>0</v>
      </c>
      <c r="F7792" s="37">
        <v>1E-3</v>
      </c>
    </row>
    <row r="7793" spans="2:6">
      <c r="B7793" s="59">
        <f t="shared" si="243"/>
        <v>45444</v>
      </c>
      <c r="C7793" s="7">
        <f t="shared" si="242"/>
        <v>45455.395833333328</v>
      </c>
      <c r="D7793" s="7">
        <v>45455.416666666664</v>
      </c>
      <c r="E7793" s="1">
        <v>0</v>
      </c>
      <c r="F7793" s="37">
        <v>2E-3</v>
      </c>
    </row>
    <row r="7794" spans="2:6">
      <c r="B7794" s="59">
        <f t="shared" si="243"/>
        <v>45444</v>
      </c>
      <c r="C7794" s="7">
        <f t="shared" si="242"/>
        <v>45455.416666666664</v>
      </c>
      <c r="D7794" s="7">
        <v>45455.4375</v>
      </c>
      <c r="E7794" s="1">
        <v>0</v>
      </c>
      <c r="F7794" s="37">
        <v>3.0000000000000001E-3</v>
      </c>
    </row>
    <row r="7795" spans="2:6">
      <c r="B7795" s="59">
        <f t="shared" si="243"/>
        <v>45444</v>
      </c>
      <c r="C7795" s="7">
        <f t="shared" si="242"/>
        <v>45455.4375</v>
      </c>
      <c r="D7795" s="7">
        <v>45455.458333333336</v>
      </c>
      <c r="E7795" s="1">
        <v>0</v>
      </c>
      <c r="F7795" s="37">
        <v>1E-3</v>
      </c>
    </row>
    <row r="7796" spans="2:6">
      <c r="B7796" s="59">
        <f t="shared" si="243"/>
        <v>45444</v>
      </c>
      <c r="C7796" s="7">
        <f t="shared" si="242"/>
        <v>45455.458333333328</v>
      </c>
      <c r="D7796" s="7">
        <v>45455.479166666664</v>
      </c>
      <c r="E7796" s="1">
        <v>2E-3</v>
      </c>
      <c r="F7796" s="37">
        <v>3.0000000000000001E-3</v>
      </c>
    </row>
    <row r="7797" spans="2:6">
      <c r="B7797" s="59">
        <f t="shared" si="243"/>
        <v>45444</v>
      </c>
      <c r="C7797" s="7">
        <f t="shared" si="242"/>
        <v>45455.479166666664</v>
      </c>
      <c r="D7797" s="7">
        <v>45455.5</v>
      </c>
      <c r="E7797" s="1">
        <v>1E-3</v>
      </c>
      <c r="F7797" s="37">
        <v>2E-3</v>
      </c>
    </row>
    <row r="7798" spans="2:6">
      <c r="B7798" s="59">
        <f t="shared" si="243"/>
        <v>45444</v>
      </c>
      <c r="C7798" s="7">
        <f t="shared" si="242"/>
        <v>45455.5</v>
      </c>
      <c r="D7798" s="7">
        <v>45455.520833333336</v>
      </c>
      <c r="E7798" s="1">
        <v>0</v>
      </c>
      <c r="F7798" s="37">
        <v>1E-3</v>
      </c>
    </row>
    <row r="7799" spans="2:6">
      <c r="B7799" s="59">
        <f t="shared" si="243"/>
        <v>45444</v>
      </c>
      <c r="C7799" s="7">
        <f t="shared" si="242"/>
        <v>45455.520833333328</v>
      </c>
      <c r="D7799" s="7">
        <v>45455.541666666664</v>
      </c>
      <c r="E7799" s="1">
        <v>0</v>
      </c>
      <c r="F7799" s="37">
        <v>2E-3</v>
      </c>
    </row>
    <row r="7800" spans="2:6">
      <c r="B7800" s="59">
        <f t="shared" si="243"/>
        <v>45444</v>
      </c>
      <c r="C7800" s="7">
        <f t="shared" si="242"/>
        <v>45455.541666666664</v>
      </c>
      <c r="D7800" s="7">
        <v>45455.5625</v>
      </c>
      <c r="E7800" s="1">
        <v>0</v>
      </c>
      <c r="F7800" s="37">
        <v>8.9999999999999993E-3</v>
      </c>
    </row>
    <row r="7801" spans="2:6">
      <c r="B7801" s="59">
        <f t="shared" si="243"/>
        <v>45444</v>
      </c>
      <c r="C7801" s="7">
        <f t="shared" si="242"/>
        <v>45455.5625</v>
      </c>
      <c r="D7801" s="7">
        <v>45455.583333333336</v>
      </c>
      <c r="E7801" s="1">
        <v>0</v>
      </c>
      <c r="F7801" s="37">
        <v>0.66700000000000004</v>
      </c>
    </row>
    <row r="7802" spans="2:6">
      <c r="B7802" s="59">
        <f t="shared" si="243"/>
        <v>45444</v>
      </c>
      <c r="C7802" s="7">
        <f t="shared" si="242"/>
        <v>45455.583333333328</v>
      </c>
      <c r="D7802" s="7">
        <v>45455.604166666664</v>
      </c>
      <c r="E7802" s="1">
        <v>0</v>
      </c>
      <c r="F7802" s="37">
        <v>0.62</v>
      </c>
    </row>
    <row r="7803" spans="2:6">
      <c r="B7803" s="59">
        <f t="shared" si="243"/>
        <v>45444</v>
      </c>
      <c r="C7803" s="7">
        <f t="shared" si="242"/>
        <v>45455.604166666664</v>
      </c>
      <c r="D7803" s="7">
        <v>45455.625</v>
      </c>
      <c r="E7803" s="1">
        <v>0</v>
      </c>
      <c r="F7803" s="37">
        <v>1.0449999999999999</v>
      </c>
    </row>
    <row r="7804" spans="2:6">
      <c r="B7804" s="59">
        <f t="shared" si="243"/>
        <v>45444</v>
      </c>
      <c r="C7804" s="7">
        <f t="shared" si="242"/>
        <v>45455.625</v>
      </c>
      <c r="D7804" s="7">
        <v>45455.645833333336</v>
      </c>
      <c r="E7804" s="1">
        <v>1E-3</v>
      </c>
      <c r="F7804" s="37">
        <v>1.3480000000000001</v>
      </c>
    </row>
    <row r="7805" spans="2:6">
      <c r="B7805" s="59">
        <f t="shared" si="243"/>
        <v>45444</v>
      </c>
      <c r="C7805" s="7">
        <f t="shared" si="242"/>
        <v>45455.645833333328</v>
      </c>
      <c r="D7805" s="7">
        <v>45455.666666666664</v>
      </c>
      <c r="E7805" s="1">
        <v>0</v>
      </c>
      <c r="F7805" s="37">
        <v>1.365</v>
      </c>
    </row>
    <row r="7806" spans="2:6">
      <c r="B7806" s="59">
        <f t="shared" si="243"/>
        <v>45444</v>
      </c>
      <c r="C7806" s="7">
        <f t="shared" si="242"/>
        <v>45455.666666666664</v>
      </c>
      <c r="D7806" s="7">
        <v>45455.6875</v>
      </c>
      <c r="E7806" s="1">
        <v>1E-3</v>
      </c>
      <c r="F7806" s="37">
        <v>1.5229999999999999</v>
      </c>
    </row>
    <row r="7807" spans="2:6">
      <c r="B7807" s="59">
        <f t="shared" si="243"/>
        <v>45444</v>
      </c>
      <c r="C7807" s="7">
        <f t="shared" si="242"/>
        <v>45455.6875</v>
      </c>
      <c r="D7807" s="7">
        <v>45455.708333333336</v>
      </c>
      <c r="E7807" s="1">
        <v>0</v>
      </c>
      <c r="F7807" s="37">
        <v>1.8140000000000001</v>
      </c>
    </row>
    <row r="7808" spans="2:6">
      <c r="B7808" s="59">
        <f t="shared" si="243"/>
        <v>45444</v>
      </c>
      <c r="C7808" s="7">
        <f t="shared" si="242"/>
        <v>45455.708333333328</v>
      </c>
      <c r="D7808" s="7">
        <v>45455.729166666664</v>
      </c>
      <c r="E7808" s="1">
        <v>0</v>
      </c>
      <c r="F7808" s="37">
        <v>1.585</v>
      </c>
    </row>
    <row r="7809" spans="2:6">
      <c r="B7809" s="59">
        <f t="shared" si="243"/>
        <v>45444</v>
      </c>
      <c r="C7809" s="7">
        <f t="shared" si="242"/>
        <v>45455.729166666664</v>
      </c>
      <c r="D7809" s="7">
        <v>45455.75</v>
      </c>
      <c r="E7809" s="1">
        <v>0</v>
      </c>
      <c r="F7809" s="37">
        <v>1.56</v>
      </c>
    </row>
    <row r="7810" spans="2:6">
      <c r="B7810" s="59">
        <f t="shared" si="243"/>
        <v>45444</v>
      </c>
      <c r="C7810" s="7">
        <f t="shared" si="242"/>
        <v>45455.75</v>
      </c>
      <c r="D7810" s="7">
        <v>45455.770833333336</v>
      </c>
      <c r="E7810" s="1">
        <v>0</v>
      </c>
      <c r="F7810" s="37">
        <v>1.6970000000000001</v>
      </c>
    </row>
    <row r="7811" spans="2:6">
      <c r="B7811" s="59">
        <f t="shared" si="243"/>
        <v>45444</v>
      </c>
      <c r="C7811" s="7">
        <f t="shared" si="242"/>
        <v>45455.770833333328</v>
      </c>
      <c r="D7811" s="7">
        <v>45455.791666666664</v>
      </c>
      <c r="E7811" s="1">
        <v>0</v>
      </c>
      <c r="F7811" s="37">
        <v>1.4370000000000001</v>
      </c>
    </row>
    <row r="7812" spans="2:6">
      <c r="B7812" s="59">
        <f t="shared" si="243"/>
        <v>45444</v>
      </c>
      <c r="C7812" s="7">
        <f t="shared" si="242"/>
        <v>45455.791666666664</v>
      </c>
      <c r="D7812" s="7">
        <v>45455.8125</v>
      </c>
      <c r="E7812" s="1">
        <v>0</v>
      </c>
      <c r="F7812" s="37">
        <v>1.153</v>
      </c>
    </row>
    <row r="7813" spans="2:6">
      <c r="B7813" s="59">
        <f t="shared" si="243"/>
        <v>45444</v>
      </c>
      <c r="C7813" s="7">
        <f t="shared" ref="C7813:C7876" si="244">D7813-1/48</f>
        <v>45455.8125</v>
      </c>
      <c r="D7813" s="7">
        <v>45455.833333333336</v>
      </c>
      <c r="E7813" s="1">
        <v>1E-3</v>
      </c>
      <c r="F7813" s="37">
        <v>4.0000000000000001E-3</v>
      </c>
    </row>
    <row r="7814" spans="2:6">
      <c r="B7814" s="59">
        <f t="shared" ref="B7814:B7877" si="245">DATE(YEAR(C7814),MONTH(C7814),1)</f>
        <v>45444</v>
      </c>
      <c r="C7814" s="7">
        <f t="shared" si="244"/>
        <v>45455.833333333328</v>
      </c>
      <c r="D7814" s="7">
        <v>45455.854166666664</v>
      </c>
      <c r="E7814" s="1">
        <v>0</v>
      </c>
      <c r="F7814" s="37">
        <v>4.0000000000000001E-3</v>
      </c>
    </row>
    <row r="7815" spans="2:6">
      <c r="B7815" s="59">
        <f t="shared" si="245"/>
        <v>45444</v>
      </c>
      <c r="C7815" s="7">
        <f t="shared" si="244"/>
        <v>45455.854166666664</v>
      </c>
      <c r="D7815" s="7">
        <v>45455.875</v>
      </c>
      <c r="E7815" s="1">
        <v>0</v>
      </c>
      <c r="F7815" s="37">
        <v>4.0000000000000001E-3</v>
      </c>
    </row>
    <row r="7816" spans="2:6">
      <c r="B7816" s="59">
        <f t="shared" si="245"/>
        <v>45444</v>
      </c>
      <c r="C7816" s="7">
        <f t="shared" si="244"/>
        <v>45455.875</v>
      </c>
      <c r="D7816" s="7">
        <v>45455.895833333336</v>
      </c>
      <c r="E7816" s="1">
        <v>0</v>
      </c>
      <c r="F7816" s="37">
        <v>3.0000000000000001E-3</v>
      </c>
    </row>
    <row r="7817" spans="2:6">
      <c r="B7817" s="59">
        <f t="shared" si="245"/>
        <v>45444</v>
      </c>
      <c r="C7817" s="7">
        <f t="shared" si="244"/>
        <v>45455.895833333328</v>
      </c>
      <c r="D7817" s="7">
        <v>45455.916666666664</v>
      </c>
      <c r="E7817" s="1">
        <v>0</v>
      </c>
      <c r="F7817" s="37">
        <v>1E-3</v>
      </c>
    </row>
    <row r="7818" spans="2:6">
      <c r="B7818" s="59">
        <f t="shared" si="245"/>
        <v>45444</v>
      </c>
      <c r="C7818" s="7">
        <f t="shared" si="244"/>
        <v>45455.916666666664</v>
      </c>
      <c r="D7818" s="7">
        <v>45455.9375</v>
      </c>
      <c r="E7818" s="1">
        <v>0</v>
      </c>
      <c r="F7818" s="37">
        <v>2E-3</v>
      </c>
    </row>
    <row r="7819" spans="2:6">
      <c r="B7819" s="59">
        <f t="shared" si="245"/>
        <v>45444</v>
      </c>
      <c r="C7819" s="7">
        <f t="shared" si="244"/>
        <v>45455.9375</v>
      </c>
      <c r="D7819" s="7">
        <v>45455.958333333336</v>
      </c>
      <c r="E7819" s="1">
        <v>1E-3</v>
      </c>
      <c r="F7819" s="37">
        <v>2E-3</v>
      </c>
    </row>
    <row r="7820" spans="2:6">
      <c r="B7820" s="59">
        <f t="shared" si="245"/>
        <v>45444</v>
      </c>
      <c r="C7820" s="7">
        <f t="shared" si="244"/>
        <v>45455.958333333328</v>
      </c>
      <c r="D7820" s="7">
        <v>45455.979166666664</v>
      </c>
      <c r="E7820" s="1">
        <v>0</v>
      </c>
      <c r="F7820" s="37">
        <v>2E-3</v>
      </c>
    </row>
    <row r="7821" spans="2:6">
      <c r="B7821" s="59">
        <f t="shared" si="245"/>
        <v>45444</v>
      </c>
      <c r="C7821" s="7">
        <f t="shared" si="244"/>
        <v>45455.979166666664</v>
      </c>
      <c r="D7821" s="7">
        <v>45456</v>
      </c>
      <c r="E7821" s="1">
        <v>0</v>
      </c>
      <c r="F7821" s="37">
        <v>1E-3</v>
      </c>
    </row>
    <row r="7822" spans="2:6">
      <c r="B7822" s="59">
        <f t="shared" si="245"/>
        <v>45444</v>
      </c>
      <c r="C7822" s="7">
        <f t="shared" si="244"/>
        <v>45456</v>
      </c>
      <c r="D7822" s="7">
        <v>45456.020833333336</v>
      </c>
      <c r="E7822" s="1">
        <v>0</v>
      </c>
      <c r="F7822" s="37">
        <v>2E-3</v>
      </c>
    </row>
    <row r="7823" spans="2:6">
      <c r="B7823" s="59">
        <f t="shared" si="245"/>
        <v>45444</v>
      </c>
      <c r="C7823" s="7">
        <f t="shared" si="244"/>
        <v>45456.020833333328</v>
      </c>
      <c r="D7823" s="7">
        <v>45456.041666666664</v>
      </c>
      <c r="E7823" s="1">
        <v>0</v>
      </c>
      <c r="F7823" s="37">
        <v>1E-3</v>
      </c>
    </row>
    <row r="7824" spans="2:6">
      <c r="B7824" s="59">
        <f t="shared" si="245"/>
        <v>45444</v>
      </c>
      <c r="C7824" s="7">
        <f t="shared" si="244"/>
        <v>45456.041666666664</v>
      </c>
      <c r="D7824" s="7">
        <v>45456.0625</v>
      </c>
      <c r="E7824" s="1">
        <v>0</v>
      </c>
      <c r="F7824" s="37">
        <v>2E-3</v>
      </c>
    </row>
    <row r="7825" spans="2:6">
      <c r="B7825" s="59">
        <f t="shared" si="245"/>
        <v>45444</v>
      </c>
      <c r="C7825" s="7">
        <f t="shared" si="244"/>
        <v>45456.0625</v>
      </c>
      <c r="D7825" s="7">
        <v>45456.083333333336</v>
      </c>
      <c r="E7825" s="1">
        <v>0</v>
      </c>
      <c r="F7825" s="37">
        <v>1E-3</v>
      </c>
    </row>
    <row r="7826" spans="2:6">
      <c r="B7826" s="59">
        <f t="shared" si="245"/>
        <v>45444</v>
      </c>
      <c r="C7826" s="7">
        <f t="shared" si="244"/>
        <v>45456.083333333328</v>
      </c>
      <c r="D7826" s="7">
        <v>45456.104166666664</v>
      </c>
      <c r="E7826" s="1">
        <v>0</v>
      </c>
      <c r="F7826" s="37">
        <v>2E-3</v>
      </c>
    </row>
    <row r="7827" spans="2:6">
      <c r="B7827" s="59">
        <f t="shared" si="245"/>
        <v>45444</v>
      </c>
      <c r="C7827" s="7">
        <f t="shared" si="244"/>
        <v>45456.104166666664</v>
      </c>
      <c r="D7827" s="7">
        <v>45456.125</v>
      </c>
      <c r="E7827" s="1">
        <v>0</v>
      </c>
      <c r="F7827" s="37">
        <v>2E-3</v>
      </c>
    </row>
    <row r="7828" spans="2:6">
      <c r="B7828" s="59">
        <f t="shared" si="245"/>
        <v>45444</v>
      </c>
      <c r="C7828" s="7">
        <f t="shared" si="244"/>
        <v>45456.125</v>
      </c>
      <c r="D7828" s="7">
        <v>45456.145833333336</v>
      </c>
      <c r="E7828" s="1">
        <v>0</v>
      </c>
      <c r="F7828" s="37">
        <v>1E-3</v>
      </c>
    </row>
    <row r="7829" spans="2:6">
      <c r="B7829" s="59">
        <f t="shared" si="245"/>
        <v>45444</v>
      </c>
      <c r="C7829" s="7">
        <f t="shared" si="244"/>
        <v>45456.145833333328</v>
      </c>
      <c r="D7829" s="7">
        <v>45456.166666666664</v>
      </c>
      <c r="E7829" s="1">
        <v>0</v>
      </c>
      <c r="F7829" s="37">
        <v>2E-3</v>
      </c>
    </row>
    <row r="7830" spans="2:6">
      <c r="B7830" s="59">
        <f t="shared" si="245"/>
        <v>45444</v>
      </c>
      <c r="C7830" s="7">
        <f t="shared" si="244"/>
        <v>45456.166666666664</v>
      </c>
      <c r="D7830" s="7">
        <v>45456.1875</v>
      </c>
      <c r="E7830" s="1">
        <v>0</v>
      </c>
      <c r="F7830" s="37">
        <v>2E-3</v>
      </c>
    </row>
    <row r="7831" spans="2:6">
      <c r="B7831" s="59">
        <f t="shared" si="245"/>
        <v>45444</v>
      </c>
      <c r="C7831" s="7">
        <f t="shared" si="244"/>
        <v>45456.1875</v>
      </c>
      <c r="D7831" s="7">
        <v>45456.208333333336</v>
      </c>
      <c r="E7831" s="1">
        <v>0</v>
      </c>
      <c r="F7831" s="37">
        <v>1E-3</v>
      </c>
    </row>
    <row r="7832" spans="2:6">
      <c r="B7832" s="59">
        <f t="shared" si="245"/>
        <v>45444</v>
      </c>
      <c r="C7832" s="7">
        <f t="shared" si="244"/>
        <v>45456.208333333328</v>
      </c>
      <c r="D7832" s="7">
        <v>45456.229166666664</v>
      </c>
      <c r="E7832" s="1">
        <v>0</v>
      </c>
      <c r="F7832" s="37">
        <v>2E-3</v>
      </c>
    </row>
    <row r="7833" spans="2:6">
      <c r="B7833" s="59">
        <f t="shared" si="245"/>
        <v>45444</v>
      </c>
      <c r="C7833" s="7">
        <f t="shared" si="244"/>
        <v>45456.229166666664</v>
      </c>
      <c r="D7833" s="7">
        <v>45456.25</v>
      </c>
      <c r="E7833" s="1">
        <v>0</v>
      </c>
      <c r="F7833" s="37">
        <v>2E-3</v>
      </c>
    </row>
    <row r="7834" spans="2:6">
      <c r="B7834" s="59">
        <f t="shared" si="245"/>
        <v>45444</v>
      </c>
      <c r="C7834" s="7">
        <f t="shared" si="244"/>
        <v>45456.25</v>
      </c>
      <c r="D7834" s="7">
        <v>45456.270833333336</v>
      </c>
      <c r="E7834" s="1">
        <v>0</v>
      </c>
      <c r="F7834" s="37">
        <v>2E-3</v>
      </c>
    </row>
    <row r="7835" spans="2:6">
      <c r="B7835" s="59">
        <f t="shared" si="245"/>
        <v>45444</v>
      </c>
      <c r="C7835" s="7">
        <f t="shared" si="244"/>
        <v>45456.270833333328</v>
      </c>
      <c r="D7835" s="7">
        <v>45456.291666666664</v>
      </c>
      <c r="E7835" s="1">
        <v>0</v>
      </c>
      <c r="F7835" s="37">
        <v>2E-3</v>
      </c>
    </row>
    <row r="7836" spans="2:6">
      <c r="B7836" s="59">
        <f t="shared" si="245"/>
        <v>45444</v>
      </c>
      <c r="C7836" s="7">
        <f t="shared" si="244"/>
        <v>45456.291666666664</v>
      </c>
      <c r="D7836" s="7">
        <v>45456.3125</v>
      </c>
      <c r="E7836" s="1">
        <v>3.0000000000000001E-3</v>
      </c>
      <c r="F7836" s="37">
        <v>0</v>
      </c>
    </row>
    <row r="7837" spans="2:6">
      <c r="B7837" s="59">
        <f t="shared" si="245"/>
        <v>45444</v>
      </c>
      <c r="C7837" s="7">
        <f t="shared" si="244"/>
        <v>45456.3125</v>
      </c>
      <c r="D7837" s="7">
        <v>45456.333333333336</v>
      </c>
      <c r="E7837" s="1">
        <v>1E-3</v>
      </c>
      <c r="F7837" s="37">
        <v>2E-3</v>
      </c>
    </row>
    <row r="7838" spans="2:6">
      <c r="B7838" s="59">
        <f t="shared" si="245"/>
        <v>45444</v>
      </c>
      <c r="C7838" s="7">
        <f t="shared" si="244"/>
        <v>45456.333333333328</v>
      </c>
      <c r="D7838" s="7">
        <v>45456.354166666664</v>
      </c>
      <c r="E7838" s="1">
        <v>2E-3</v>
      </c>
      <c r="F7838" s="37">
        <v>2E-3</v>
      </c>
    </row>
    <row r="7839" spans="2:6">
      <c r="B7839" s="59">
        <f t="shared" si="245"/>
        <v>45444</v>
      </c>
      <c r="C7839" s="7">
        <f t="shared" si="244"/>
        <v>45456.354166666664</v>
      </c>
      <c r="D7839" s="7">
        <v>45456.375</v>
      </c>
      <c r="E7839" s="1">
        <v>0</v>
      </c>
      <c r="F7839" s="37">
        <v>2E-3</v>
      </c>
    </row>
    <row r="7840" spans="2:6">
      <c r="B7840" s="59">
        <f t="shared" si="245"/>
        <v>45444</v>
      </c>
      <c r="C7840" s="7">
        <f t="shared" si="244"/>
        <v>45456.375</v>
      </c>
      <c r="D7840" s="7">
        <v>45456.395833333336</v>
      </c>
      <c r="E7840" s="1">
        <v>0</v>
      </c>
      <c r="F7840" s="37">
        <v>2E-3</v>
      </c>
    </row>
    <row r="7841" spans="2:6">
      <c r="B7841" s="59">
        <f t="shared" si="245"/>
        <v>45444</v>
      </c>
      <c r="C7841" s="7">
        <f t="shared" si="244"/>
        <v>45456.395833333328</v>
      </c>
      <c r="D7841" s="7">
        <v>45456.416666666664</v>
      </c>
      <c r="E7841" s="1">
        <v>1E-3</v>
      </c>
      <c r="F7841" s="37">
        <v>1E-3</v>
      </c>
    </row>
    <row r="7842" spans="2:6">
      <c r="B7842" s="59">
        <f t="shared" si="245"/>
        <v>45444</v>
      </c>
      <c r="C7842" s="7">
        <f t="shared" si="244"/>
        <v>45456.416666666664</v>
      </c>
      <c r="D7842" s="7">
        <v>45456.4375</v>
      </c>
      <c r="E7842" s="1">
        <v>0.01</v>
      </c>
      <c r="F7842" s="37">
        <v>8.0000000000000002E-3</v>
      </c>
    </row>
    <row r="7843" spans="2:6">
      <c r="B7843" s="59">
        <f t="shared" si="245"/>
        <v>45444</v>
      </c>
      <c r="C7843" s="7">
        <f t="shared" si="244"/>
        <v>45456.4375</v>
      </c>
      <c r="D7843" s="7">
        <v>45456.458333333336</v>
      </c>
      <c r="E7843" s="1">
        <v>0</v>
      </c>
      <c r="F7843" s="37">
        <v>4.0000000000000001E-3</v>
      </c>
    </row>
    <row r="7844" spans="2:6">
      <c r="B7844" s="59">
        <f t="shared" si="245"/>
        <v>45444</v>
      </c>
      <c r="C7844" s="7">
        <f t="shared" si="244"/>
        <v>45456.458333333328</v>
      </c>
      <c r="D7844" s="7">
        <v>45456.479166666664</v>
      </c>
      <c r="E7844" s="1">
        <v>6.0000000000000001E-3</v>
      </c>
      <c r="F7844" s="37">
        <v>4.0000000000000001E-3</v>
      </c>
    </row>
    <row r="7845" spans="2:6">
      <c r="B7845" s="59">
        <f t="shared" si="245"/>
        <v>45444</v>
      </c>
      <c r="C7845" s="7">
        <f t="shared" si="244"/>
        <v>45456.479166666664</v>
      </c>
      <c r="D7845" s="7">
        <v>45456.5</v>
      </c>
      <c r="E7845" s="1">
        <v>4.0000000000000001E-3</v>
      </c>
      <c r="F7845" s="37">
        <v>5.0000000000000001E-3</v>
      </c>
    </row>
    <row r="7846" spans="2:6">
      <c r="B7846" s="59">
        <f t="shared" si="245"/>
        <v>45444</v>
      </c>
      <c r="C7846" s="7">
        <f t="shared" si="244"/>
        <v>45456.5</v>
      </c>
      <c r="D7846" s="7">
        <v>45456.520833333336</v>
      </c>
      <c r="E7846" s="1">
        <v>0</v>
      </c>
      <c r="F7846" s="37">
        <v>2E-3</v>
      </c>
    </row>
    <row r="7847" spans="2:6">
      <c r="B7847" s="59">
        <f t="shared" si="245"/>
        <v>45444</v>
      </c>
      <c r="C7847" s="7">
        <f t="shared" si="244"/>
        <v>45456.520833333328</v>
      </c>
      <c r="D7847" s="7">
        <v>45456.541666666664</v>
      </c>
      <c r="E7847" s="1">
        <v>0</v>
      </c>
      <c r="F7847" s="37">
        <v>1E-3</v>
      </c>
    </row>
    <row r="7848" spans="2:6">
      <c r="B7848" s="59">
        <f t="shared" si="245"/>
        <v>45444</v>
      </c>
      <c r="C7848" s="7">
        <f t="shared" si="244"/>
        <v>45456.541666666664</v>
      </c>
      <c r="D7848" s="7">
        <v>45456.5625</v>
      </c>
      <c r="E7848" s="1">
        <v>0</v>
      </c>
      <c r="F7848" s="37">
        <v>2E-3</v>
      </c>
    </row>
    <row r="7849" spans="2:6">
      <c r="B7849" s="59">
        <f t="shared" si="245"/>
        <v>45444</v>
      </c>
      <c r="C7849" s="7">
        <f t="shared" si="244"/>
        <v>45456.5625</v>
      </c>
      <c r="D7849" s="7">
        <v>45456.583333333336</v>
      </c>
      <c r="E7849" s="1">
        <v>0</v>
      </c>
      <c r="F7849" s="37">
        <v>1E-3</v>
      </c>
    </row>
    <row r="7850" spans="2:6">
      <c r="B7850" s="59">
        <f t="shared" si="245"/>
        <v>45444</v>
      </c>
      <c r="C7850" s="7">
        <f t="shared" si="244"/>
        <v>45456.583333333328</v>
      </c>
      <c r="D7850" s="7">
        <v>45456.604166666664</v>
      </c>
      <c r="E7850" s="1">
        <v>0</v>
      </c>
      <c r="F7850" s="37">
        <v>3.0000000000000001E-3</v>
      </c>
    </row>
    <row r="7851" spans="2:6">
      <c r="B7851" s="59">
        <f t="shared" si="245"/>
        <v>45444</v>
      </c>
      <c r="C7851" s="7">
        <f t="shared" si="244"/>
        <v>45456.604166666664</v>
      </c>
      <c r="D7851" s="7">
        <v>45456.625</v>
      </c>
      <c r="E7851" s="1">
        <v>0</v>
      </c>
      <c r="F7851" s="37">
        <v>2E-3</v>
      </c>
    </row>
    <row r="7852" spans="2:6">
      <c r="B7852" s="59">
        <f t="shared" si="245"/>
        <v>45444</v>
      </c>
      <c r="C7852" s="7">
        <f t="shared" si="244"/>
        <v>45456.625</v>
      </c>
      <c r="D7852" s="7">
        <v>45456.645833333336</v>
      </c>
      <c r="E7852" s="1">
        <v>2E-3</v>
      </c>
      <c r="F7852" s="37">
        <v>3.0000000000000001E-3</v>
      </c>
    </row>
    <row r="7853" spans="2:6">
      <c r="B7853" s="59">
        <f t="shared" si="245"/>
        <v>45444</v>
      </c>
      <c r="C7853" s="7">
        <f t="shared" si="244"/>
        <v>45456.645833333328</v>
      </c>
      <c r="D7853" s="7">
        <v>45456.666666666664</v>
      </c>
      <c r="E7853" s="1">
        <v>2E-3</v>
      </c>
      <c r="F7853" s="37">
        <v>6.0000000000000001E-3</v>
      </c>
    </row>
    <row r="7854" spans="2:6">
      <c r="B7854" s="59">
        <f t="shared" si="245"/>
        <v>45444</v>
      </c>
      <c r="C7854" s="7">
        <f t="shared" si="244"/>
        <v>45456.666666666664</v>
      </c>
      <c r="D7854" s="7">
        <v>45456.6875</v>
      </c>
      <c r="E7854" s="1">
        <v>3.0000000000000001E-3</v>
      </c>
      <c r="F7854" s="37">
        <v>2E-3</v>
      </c>
    </row>
    <row r="7855" spans="2:6">
      <c r="B7855" s="59">
        <f t="shared" si="245"/>
        <v>45444</v>
      </c>
      <c r="C7855" s="7">
        <f t="shared" si="244"/>
        <v>45456.6875</v>
      </c>
      <c r="D7855" s="7">
        <v>45456.708333333336</v>
      </c>
      <c r="E7855" s="1">
        <v>1E-3</v>
      </c>
      <c r="F7855" s="37">
        <v>4.0000000000000001E-3</v>
      </c>
    </row>
    <row r="7856" spans="2:6">
      <c r="B7856" s="59">
        <f t="shared" si="245"/>
        <v>45444</v>
      </c>
      <c r="C7856" s="7">
        <f t="shared" si="244"/>
        <v>45456.708333333328</v>
      </c>
      <c r="D7856" s="7">
        <v>45456.729166666664</v>
      </c>
      <c r="E7856" s="1">
        <v>0.01</v>
      </c>
      <c r="F7856" s="37">
        <v>8.0000000000000002E-3</v>
      </c>
    </row>
    <row r="7857" spans="2:6">
      <c r="B7857" s="59">
        <f t="shared" si="245"/>
        <v>45444</v>
      </c>
      <c r="C7857" s="7">
        <f t="shared" si="244"/>
        <v>45456.729166666664</v>
      </c>
      <c r="D7857" s="7">
        <v>45456.75</v>
      </c>
      <c r="E7857" s="1">
        <v>7.0000000000000001E-3</v>
      </c>
      <c r="F7857" s="37">
        <v>8.0000000000000002E-3</v>
      </c>
    </row>
    <row r="7858" spans="2:6">
      <c r="B7858" s="59">
        <f t="shared" si="245"/>
        <v>45444</v>
      </c>
      <c r="C7858" s="7">
        <f t="shared" si="244"/>
        <v>45456.75</v>
      </c>
      <c r="D7858" s="7">
        <v>45456.770833333336</v>
      </c>
      <c r="E7858" s="1">
        <v>4.0000000000000001E-3</v>
      </c>
      <c r="F7858" s="37">
        <v>3.0000000000000001E-3</v>
      </c>
    </row>
    <row r="7859" spans="2:6">
      <c r="B7859" s="59">
        <f t="shared" si="245"/>
        <v>45444</v>
      </c>
      <c r="C7859" s="7">
        <f t="shared" si="244"/>
        <v>45456.770833333328</v>
      </c>
      <c r="D7859" s="7">
        <v>45456.791666666664</v>
      </c>
      <c r="E7859" s="1">
        <v>0</v>
      </c>
      <c r="F7859" s="37">
        <v>1E-3</v>
      </c>
    </row>
    <row r="7860" spans="2:6">
      <c r="B7860" s="59">
        <f t="shared" si="245"/>
        <v>45444</v>
      </c>
      <c r="C7860" s="7">
        <f t="shared" si="244"/>
        <v>45456.791666666664</v>
      </c>
      <c r="D7860" s="7">
        <v>45456.8125</v>
      </c>
      <c r="E7860" s="1">
        <v>1E-3</v>
      </c>
      <c r="F7860" s="37">
        <v>0.26</v>
      </c>
    </row>
    <row r="7861" spans="2:6">
      <c r="B7861" s="59">
        <f t="shared" si="245"/>
        <v>45444</v>
      </c>
      <c r="C7861" s="7">
        <f t="shared" si="244"/>
        <v>45456.8125</v>
      </c>
      <c r="D7861" s="7">
        <v>45456.833333333336</v>
      </c>
      <c r="E7861" s="1">
        <v>1E-3</v>
      </c>
      <c r="F7861" s="37">
        <v>0.56100000000000005</v>
      </c>
    </row>
    <row r="7862" spans="2:6">
      <c r="B7862" s="59">
        <f t="shared" si="245"/>
        <v>45444</v>
      </c>
      <c r="C7862" s="7">
        <f t="shared" si="244"/>
        <v>45456.833333333328</v>
      </c>
      <c r="D7862" s="7">
        <v>45456.854166666664</v>
      </c>
      <c r="E7862" s="1">
        <v>1E-3</v>
      </c>
      <c r="F7862" s="37">
        <v>0.503</v>
      </c>
    </row>
    <row r="7863" spans="2:6">
      <c r="B7863" s="59">
        <f t="shared" si="245"/>
        <v>45444</v>
      </c>
      <c r="C7863" s="7">
        <f t="shared" si="244"/>
        <v>45456.854166666664</v>
      </c>
      <c r="D7863" s="7">
        <v>45456.875</v>
      </c>
      <c r="E7863" s="1">
        <v>0</v>
      </c>
      <c r="F7863" s="37">
        <v>0.23499999999999999</v>
      </c>
    </row>
    <row r="7864" spans="2:6">
      <c r="B7864" s="59">
        <f t="shared" si="245"/>
        <v>45444</v>
      </c>
      <c r="C7864" s="7">
        <f t="shared" si="244"/>
        <v>45456.875</v>
      </c>
      <c r="D7864" s="7">
        <v>45456.895833333336</v>
      </c>
      <c r="E7864" s="1">
        <v>0</v>
      </c>
      <c r="F7864" s="37">
        <v>4.0000000000000001E-3</v>
      </c>
    </row>
    <row r="7865" spans="2:6">
      <c r="B7865" s="59">
        <f t="shared" si="245"/>
        <v>45444</v>
      </c>
      <c r="C7865" s="7">
        <f t="shared" si="244"/>
        <v>45456.895833333328</v>
      </c>
      <c r="D7865" s="7">
        <v>45456.916666666664</v>
      </c>
      <c r="E7865" s="1">
        <v>0</v>
      </c>
      <c r="F7865" s="37">
        <v>2E-3</v>
      </c>
    </row>
    <row r="7866" spans="2:6">
      <c r="B7866" s="59">
        <f t="shared" si="245"/>
        <v>45444</v>
      </c>
      <c r="C7866" s="7">
        <f t="shared" si="244"/>
        <v>45456.916666666664</v>
      </c>
      <c r="D7866" s="7">
        <v>45456.9375</v>
      </c>
      <c r="E7866" s="1">
        <v>0</v>
      </c>
      <c r="F7866" s="37">
        <v>1E-3</v>
      </c>
    </row>
    <row r="7867" spans="2:6">
      <c r="B7867" s="59">
        <f t="shared" si="245"/>
        <v>45444</v>
      </c>
      <c r="C7867" s="7">
        <f t="shared" si="244"/>
        <v>45456.9375</v>
      </c>
      <c r="D7867" s="7">
        <v>45456.958333333336</v>
      </c>
      <c r="E7867" s="1">
        <v>0</v>
      </c>
      <c r="F7867" s="37">
        <v>2E-3</v>
      </c>
    </row>
    <row r="7868" spans="2:6">
      <c r="B7868" s="59">
        <f t="shared" si="245"/>
        <v>45444</v>
      </c>
      <c r="C7868" s="7">
        <f t="shared" si="244"/>
        <v>45456.958333333328</v>
      </c>
      <c r="D7868" s="7">
        <v>45456.979166666664</v>
      </c>
      <c r="E7868" s="1">
        <v>0</v>
      </c>
      <c r="F7868" s="37">
        <v>2E-3</v>
      </c>
    </row>
    <row r="7869" spans="2:6">
      <c r="B7869" s="59">
        <f t="shared" si="245"/>
        <v>45444</v>
      </c>
      <c r="C7869" s="7">
        <f t="shared" si="244"/>
        <v>45456.979166666664</v>
      </c>
      <c r="D7869" s="7">
        <v>45457</v>
      </c>
      <c r="E7869" s="1">
        <v>0</v>
      </c>
      <c r="F7869" s="37">
        <v>2E-3</v>
      </c>
    </row>
    <row r="7870" spans="2:6">
      <c r="B7870" s="59">
        <f t="shared" si="245"/>
        <v>45444</v>
      </c>
      <c r="C7870" s="7">
        <f t="shared" si="244"/>
        <v>45457</v>
      </c>
      <c r="D7870" s="7">
        <v>45457.020833333336</v>
      </c>
      <c r="E7870" s="1">
        <v>0</v>
      </c>
      <c r="F7870" s="37">
        <v>1E-3</v>
      </c>
    </row>
    <row r="7871" spans="2:6">
      <c r="B7871" s="59">
        <f t="shared" si="245"/>
        <v>45444</v>
      </c>
      <c r="C7871" s="7">
        <f t="shared" si="244"/>
        <v>45457.020833333328</v>
      </c>
      <c r="D7871" s="7">
        <v>45457.041666666664</v>
      </c>
      <c r="E7871" s="1">
        <v>0</v>
      </c>
      <c r="F7871" s="37">
        <v>2E-3</v>
      </c>
    </row>
    <row r="7872" spans="2:6">
      <c r="B7872" s="59">
        <f t="shared" si="245"/>
        <v>45444</v>
      </c>
      <c r="C7872" s="7">
        <f t="shared" si="244"/>
        <v>45457.041666666664</v>
      </c>
      <c r="D7872" s="7">
        <v>45457.0625</v>
      </c>
      <c r="E7872" s="1">
        <v>0</v>
      </c>
      <c r="F7872" s="37">
        <v>2E-3</v>
      </c>
    </row>
    <row r="7873" spans="2:6">
      <c r="B7873" s="59">
        <f t="shared" si="245"/>
        <v>45444</v>
      </c>
      <c r="C7873" s="7">
        <f t="shared" si="244"/>
        <v>45457.0625</v>
      </c>
      <c r="D7873" s="7">
        <v>45457.083333333336</v>
      </c>
      <c r="E7873" s="1">
        <v>0</v>
      </c>
      <c r="F7873" s="37">
        <v>2E-3</v>
      </c>
    </row>
    <row r="7874" spans="2:6">
      <c r="B7874" s="59">
        <f t="shared" si="245"/>
        <v>45444</v>
      </c>
      <c r="C7874" s="7">
        <f t="shared" si="244"/>
        <v>45457.083333333328</v>
      </c>
      <c r="D7874" s="7">
        <v>45457.104166666664</v>
      </c>
      <c r="E7874" s="1">
        <v>0</v>
      </c>
      <c r="F7874" s="37">
        <v>2E-3</v>
      </c>
    </row>
    <row r="7875" spans="2:6">
      <c r="B7875" s="59">
        <f t="shared" si="245"/>
        <v>45444</v>
      </c>
      <c r="C7875" s="7">
        <f t="shared" si="244"/>
        <v>45457.104166666664</v>
      </c>
      <c r="D7875" s="7">
        <v>45457.125</v>
      </c>
      <c r="E7875" s="1">
        <v>0</v>
      </c>
      <c r="F7875" s="37">
        <v>2E-3</v>
      </c>
    </row>
    <row r="7876" spans="2:6">
      <c r="B7876" s="59">
        <f t="shared" si="245"/>
        <v>45444</v>
      </c>
      <c r="C7876" s="7">
        <f t="shared" si="244"/>
        <v>45457.125</v>
      </c>
      <c r="D7876" s="7">
        <v>45457.145833333336</v>
      </c>
      <c r="E7876" s="1">
        <v>0</v>
      </c>
      <c r="F7876" s="37">
        <v>1E-3</v>
      </c>
    </row>
    <row r="7877" spans="2:6">
      <c r="B7877" s="59">
        <f t="shared" si="245"/>
        <v>45444</v>
      </c>
      <c r="C7877" s="7">
        <f t="shared" ref="C7877:C7940" si="246">D7877-1/48</f>
        <v>45457.145833333328</v>
      </c>
      <c r="D7877" s="7">
        <v>45457.166666666664</v>
      </c>
      <c r="E7877" s="1">
        <v>0</v>
      </c>
      <c r="F7877" s="37">
        <v>2E-3</v>
      </c>
    </row>
    <row r="7878" spans="2:6">
      <c r="B7878" s="59">
        <f t="shared" ref="B7878:B7941" si="247">DATE(YEAR(C7878),MONTH(C7878),1)</f>
        <v>45444</v>
      </c>
      <c r="C7878" s="7">
        <f t="shared" si="246"/>
        <v>45457.166666666664</v>
      </c>
      <c r="D7878" s="7">
        <v>45457.1875</v>
      </c>
      <c r="E7878" s="1">
        <v>0</v>
      </c>
      <c r="F7878" s="37">
        <v>2E-3</v>
      </c>
    </row>
    <row r="7879" spans="2:6">
      <c r="B7879" s="59">
        <f t="shared" si="247"/>
        <v>45444</v>
      </c>
      <c r="C7879" s="7">
        <f t="shared" si="246"/>
        <v>45457.1875</v>
      </c>
      <c r="D7879" s="7">
        <v>45457.208333333336</v>
      </c>
      <c r="E7879" s="1">
        <v>0</v>
      </c>
      <c r="F7879" s="37">
        <v>2E-3</v>
      </c>
    </row>
    <row r="7880" spans="2:6">
      <c r="B7880" s="59">
        <f t="shared" si="247"/>
        <v>45444</v>
      </c>
      <c r="C7880" s="7">
        <f t="shared" si="246"/>
        <v>45457.208333333328</v>
      </c>
      <c r="D7880" s="7">
        <v>45457.229166666664</v>
      </c>
      <c r="E7880" s="1">
        <v>0</v>
      </c>
      <c r="F7880" s="37">
        <v>1E-3</v>
      </c>
    </row>
    <row r="7881" spans="2:6">
      <c r="B7881" s="59">
        <f t="shared" si="247"/>
        <v>45444</v>
      </c>
      <c r="C7881" s="7">
        <f t="shared" si="246"/>
        <v>45457.229166666664</v>
      </c>
      <c r="D7881" s="7">
        <v>45457.25</v>
      </c>
      <c r="E7881" s="1">
        <v>0</v>
      </c>
      <c r="F7881" s="37">
        <v>2E-3</v>
      </c>
    </row>
    <row r="7882" spans="2:6">
      <c r="B7882" s="59">
        <f t="shared" si="247"/>
        <v>45444</v>
      </c>
      <c r="C7882" s="7">
        <f t="shared" si="246"/>
        <v>45457.25</v>
      </c>
      <c r="D7882" s="7">
        <v>45457.270833333336</v>
      </c>
      <c r="E7882" s="1">
        <v>0</v>
      </c>
      <c r="F7882" s="37">
        <v>2E-3</v>
      </c>
    </row>
    <row r="7883" spans="2:6">
      <c r="B7883" s="59">
        <f t="shared" si="247"/>
        <v>45444</v>
      </c>
      <c r="C7883" s="7">
        <f t="shared" si="246"/>
        <v>45457.270833333328</v>
      </c>
      <c r="D7883" s="7">
        <v>45457.291666666664</v>
      </c>
      <c r="E7883" s="1">
        <v>0</v>
      </c>
      <c r="F7883" s="37">
        <v>2E-3</v>
      </c>
    </row>
    <row r="7884" spans="2:6">
      <c r="B7884" s="59">
        <f t="shared" si="247"/>
        <v>45444</v>
      </c>
      <c r="C7884" s="7">
        <f t="shared" si="246"/>
        <v>45457.291666666664</v>
      </c>
      <c r="D7884" s="7">
        <v>45457.3125</v>
      </c>
      <c r="E7884" s="1">
        <v>1.6E-2</v>
      </c>
      <c r="F7884" s="37">
        <v>2E-3</v>
      </c>
    </row>
    <row r="7885" spans="2:6">
      <c r="B7885" s="59">
        <f t="shared" si="247"/>
        <v>45444</v>
      </c>
      <c r="C7885" s="7">
        <f t="shared" si="246"/>
        <v>45457.3125</v>
      </c>
      <c r="D7885" s="7">
        <v>45457.333333333336</v>
      </c>
      <c r="E7885" s="1">
        <v>2E-3</v>
      </c>
      <c r="F7885" s="37">
        <v>3.0000000000000001E-3</v>
      </c>
    </row>
    <row r="7886" spans="2:6">
      <c r="B7886" s="59">
        <f t="shared" si="247"/>
        <v>45444</v>
      </c>
      <c r="C7886" s="7">
        <f t="shared" si="246"/>
        <v>45457.333333333328</v>
      </c>
      <c r="D7886" s="7">
        <v>45457.354166666664</v>
      </c>
      <c r="E7886" s="1">
        <v>4.0000000000000001E-3</v>
      </c>
      <c r="F7886" s="37">
        <v>4.0000000000000001E-3</v>
      </c>
    </row>
    <row r="7887" spans="2:6">
      <c r="B7887" s="59">
        <f t="shared" si="247"/>
        <v>45444</v>
      </c>
      <c r="C7887" s="7">
        <f t="shared" si="246"/>
        <v>45457.354166666664</v>
      </c>
      <c r="D7887" s="7">
        <v>45457.375</v>
      </c>
      <c r="E7887" s="1">
        <v>1E-3</v>
      </c>
      <c r="F7887" s="37">
        <v>2E-3</v>
      </c>
    </row>
    <row r="7888" spans="2:6">
      <c r="B7888" s="59">
        <f t="shared" si="247"/>
        <v>45444</v>
      </c>
      <c r="C7888" s="7">
        <f t="shared" si="246"/>
        <v>45457.375</v>
      </c>
      <c r="D7888" s="7">
        <v>45457.395833333336</v>
      </c>
      <c r="E7888" s="1">
        <v>2E-3</v>
      </c>
      <c r="F7888" s="37">
        <v>0.14499999999999999</v>
      </c>
    </row>
    <row r="7889" spans="2:6">
      <c r="B7889" s="59">
        <f t="shared" si="247"/>
        <v>45444</v>
      </c>
      <c r="C7889" s="7">
        <f t="shared" si="246"/>
        <v>45457.395833333328</v>
      </c>
      <c r="D7889" s="7">
        <v>45457.416666666664</v>
      </c>
      <c r="E7889" s="1">
        <v>0</v>
      </c>
      <c r="F7889" s="37">
        <v>1.7110000000000001</v>
      </c>
    </row>
    <row r="7890" spans="2:6">
      <c r="B7890" s="59">
        <f t="shared" si="247"/>
        <v>45444</v>
      </c>
      <c r="C7890" s="7">
        <f t="shared" si="246"/>
        <v>45457.416666666664</v>
      </c>
      <c r="D7890" s="7">
        <v>45457.4375</v>
      </c>
      <c r="E7890" s="1">
        <v>2E-3</v>
      </c>
      <c r="F7890" s="37">
        <v>1.133</v>
      </c>
    </row>
    <row r="7891" spans="2:6">
      <c r="B7891" s="59">
        <f t="shared" si="247"/>
        <v>45444</v>
      </c>
      <c r="C7891" s="7">
        <f t="shared" si="246"/>
        <v>45457.4375</v>
      </c>
      <c r="D7891" s="7">
        <v>45457.458333333336</v>
      </c>
      <c r="E7891" s="1">
        <v>1.228</v>
      </c>
      <c r="F7891" s="37">
        <v>2E-3</v>
      </c>
    </row>
    <row r="7892" spans="2:6">
      <c r="B7892" s="59">
        <f t="shared" si="247"/>
        <v>45444</v>
      </c>
      <c r="C7892" s="7">
        <f t="shared" si="246"/>
        <v>45457.458333333328</v>
      </c>
      <c r="D7892" s="7">
        <v>45457.479166666664</v>
      </c>
      <c r="E7892" s="1">
        <v>0.61099999999999999</v>
      </c>
      <c r="F7892" s="37">
        <v>1.7999999999999999E-2</v>
      </c>
    </row>
    <row r="7893" spans="2:6">
      <c r="B7893" s="59">
        <f t="shared" si="247"/>
        <v>45444</v>
      </c>
      <c r="C7893" s="7">
        <f t="shared" si="246"/>
        <v>45457.479166666664</v>
      </c>
      <c r="D7893" s="7">
        <v>45457.5</v>
      </c>
      <c r="E7893" s="1">
        <v>1.2999999999999999E-2</v>
      </c>
      <c r="F7893" s="37">
        <v>1.6E-2</v>
      </c>
    </row>
    <row r="7894" spans="2:6">
      <c r="B7894" s="59">
        <f t="shared" si="247"/>
        <v>45444</v>
      </c>
      <c r="C7894" s="7">
        <f t="shared" si="246"/>
        <v>45457.5</v>
      </c>
      <c r="D7894" s="7">
        <v>45457.520833333336</v>
      </c>
      <c r="E7894" s="1">
        <v>0</v>
      </c>
      <c r="F7894" s="37">
        <v>2.0369999999999999</v>
      </c>
    </row>
    <row r="7895" spans="2:6">
      <c r="B7895" s="59">
        <f t="shared" si="247"/>
        <v>45444</v>
      </c>
      <c r="C7895" s="7">
        <f t="shared" si="246"/>
        <v>45457.520833333328</v>
      </c>
      <c r="D7895" s="7">
        <v>45457.541666666664</v>
      </c>
      <c r="E7895" s="1">
        <v>0.03</v>
      </c>
      <c r="F7895" s="37">
        <v>1.4570000000000001</v>
      </c>
    </row>
    <row r="7896" spans="2:6">
      <c r="B7896" s="59">
        <f t="shared" si="247"/>
        <v>45444</v>
      </c>
      <c r="C7896" s="7">
        <f t="shared" si="246"/>
        <v>45457.541666666664</v>
      </c>
      <c r="D7896" s="7">
        <v>45457.5625</v>
      </c>
      <c r="E7896" s="1">
        <v>1E-3</v>
      </c>
      <c r="F7896" s="37">
        <v>0.754</v>
      </c>
    </row>
    <row r="7897" spans="2:6">
      <c r="B7897" s="59">
        <f t="shared" si="247"/>
        <v>45444</v>
      </c>
      <c r="C7897" s="7">
        <f t="shared" si="246"/>
        <v>45457.5625</v>
      </c>
      <c r="D7897" s="7">
        <v>45457.583333333336</v>
      </c>
      <c r="E7897" s="1">
        <v>2E-3</v>
      </c>
      <c r="F7897" s="37">
        <v>1.859</v>
      </c>
    </row>
    <row r="7898" spans="2:6">
      <c r="B7898" s="59">
        <f t="shared" si="247"/>
        <v>45444</v>
      </c>
      <c r="C7898" s="7">
        <f t="shared" si="246"/>
        <v>45457.583333333328</v>
      </c>
      <c r="D7898" s="7">
        <v>45457.604166666664</v>
      </c>
      <c r="E7898" s="1">
        <v>0</v>
      </c>
      <c r="F7898" s="37">
        <v>1.585</v>
      </c>
    </row>
    <row r="7899" spans="2:6">
      <c r="B7899" s="59">
        <f t="shared" si="247"/>
        <v>45444</v>
      </c>
      <c r="C7899" s="7">
        <f t="shared" si="246"/>
        <v>45457.604166666664</v>
      </c>
      <c r="D7899" s="7">
        <v>45457.625</v>
      </c>
      <c r="E7899" s="1">
        <v>2E-3</v>
      </c>
      <c r="F7899" s="37">
        <v>0.53400000000000003</v>
      </c>
    </row>
    <row r="7900" spans="2:6">
      <c r="B7900" s="59">
        <f t="shared" si="247"/>
        <v>45444</v>
      </c>
      <c r="C7900" s="7">
        <f t="shared" si="246"/>
        <v>45457.625</v>
      </c>
      <c r="D7900" s="7">
        <v>45457.645833333336</v>
      </c>
      <c r="E7900" s="1">
        <v>0.02</v>
      </c>
      <c r="F7900" s="37">
        <v>1.226</v>
      </c>
    </row>
    <row r="7901" spans="2:6">
      <c r="B7901" s="59">
        <f t="shared" si="247"/>
        <v>45444</v>
      </c>
      <c r="C7901" s="7">
        <f t="shared" si="246"/>
        <v>45457.645833333328</v>
      </c>
      <c r="D7901" s="7">
        <v>45457.666666666664</v>
      </c>
      <c r="E7901" s="1">
        <v>0</v>
      </c>
      <c r="F7901" s="37">
        <v>1.5569999999999999</v>
      </c>
    </row>
    <row r="7902" spans="2:6">
      <c r="B7902" s="59">
        <f t="shared" si="247"/>
        <v>45444</v>
      </c>
      <c r="C7902" s="7">
        <f t="shared" si="246"/>
        <v>45457.666666666664</v>
      </c>
      <c r="D7902" s="7">
        <v>45457.6875</v>
      </c>
      <c r="E7902" s="1">
        <v>0</v>
      </c>
      <c r="F7902" s="37">
        <v>0.63800000000000001</v>
      </c>
    </row>
    <row r="7903" spans="2:6">
      <c r="B7903" s="59">
        <f t="shared" si="247"/>
        <v>45444</v>
      </c>
      <c r="C7903" s="7">
        <f t="shared" si="246"/>
        <v>45457.6875</v>
      </c>
      <c r="D7903" s="7">
        <v>45457.708333333336</v>
      </c>
      <c r="E7903" s="1">
        <v>7.4999999999999997E-2</v>
      </c>
      <c r="F7903" s="37">
        <v>0.32</v>
      </c>
    </row>
    <row r="7904" spans="2:6">
      <c r="B7904" s="59">
        <f t="shared" si="247"/>
        <v>45444</v>
      </c>
      <c r="C7904" s="7">
        <f t="shared" si="246"/>
        <v>45457.708333333328</v>
      </c>
      <c r="D7904" s="7">
        <v>45457.729166666664</v>
      </c>
      <c r="E7904" s="1">
        <v>0</v>
      </c>
      <c r="F7904" s="37">
        <v>0.98399999999999999</v>
      </c>
    </row>
    <row r="7905" spans="2:6">
      <c r="B7905" s="59">
        <f t="shared" si="247"/>
        <v>45444</v>
      </c>
      <c r="C7905" s="7">
        <f t="shared" si="246"/>
        <v>45457.729166666664</v>
      </c>
      <c r="D7905" s="7">
        <v>45457.75</v>
      </c>
      <c r="E7905" s="1">
        <v>3.0000000000000001E-3</v>
      </c>
      <c r="F7905" s="37">
        <v>1.2090000000000001</v>
      </c>
    </row>
    <row r="7906" spans="2:6">
      <c r="B7906" s="59">
        <f t="shared" si="247"/>
        <v>45444</v>
      </c>
      <c r="C7906" s="7">
        <f t="shared" si="246"/>
        <v>45457.75</v>
      </c>
      <c r="D7906" s="7">
        <v>45457.770833333336</v>
      </c>
      <c r="E7906" s="1">
        <v>0</v>
      </c>
      <c r="F7906" s="37">
        <v>0.35299999999999998</v>
      </c>
    </row>
    <row r="7907" spans="2:6">
      <c r="B7907" s="59">
        <f t="shared" si="247"/>
        <v>45444</v>
      </c>
      <c r="C7907" s="7">
        <f t="shared" si="246"/>
        <v>45457.770833333328</v>
      </c>
      <c r="D7907" s="7">
        <v>45457.791666666664</v>
      </c>
      <c r="E7907" s="1">
        <v>0</v>
      </c>
      <c r="F7907" s="37">
        <v>0.36199999999999999</v>
      </c>
    </row>
    <row r="7908" spans="2:6">
      <c r="B7908" s="59">
        <f t="shared" si="247"/>
        <v>45444</v>
      </c>
      <c r="C7908" s="7">
        <f t="shared" si="246"/>
        <v>45457.791666666664</v>
      </c>
      <c r="D7908" s="7">
        <v>45457.8125</v>
      </c>
      <c r="E7908" s="1">
        <v>0</v>
      </c>
      <c r="F7908" s="37">
        <v>0.224</v>
      </c>
    </row>
    <row r="7909" spans="2:6">
      <c r="B7909" s="59">
        <f t="shared" si="247"/>
        <v>45444</v>
      </c>
      <c r="C7909" s="7">
        <f t="shared" si="246"/>
        <v>45457.8125</v>
      </c>
      <c r="D7909" s="7">
        <v>45457.833333333336</v>
      </c>
      <c r="E7909" s="1">
        <v>0</v>
      </c>
      <c r="F7909" s="37">
        <v>0.44500000000000001</v>
      </c>
    </row>
    <row r="7910" spans="2:6">
      <c r="B7910" s="59">
        <f t="shared" si="247"/>
        <v>45444</v>
      </c>
      <c r="C7910" s="7">
        <f t="shared" si="246"/>
        <v>45457.833333333328</v>
      </c>
      <c r="D7910" s="7">
        <v>45457.854166666664</v>
      </c>
      <c r="E7910" s="1">
        <v>1.4999999999999999E-2</v>
      </c>
      <c r="F7910" s="37">
        <v>3.4000000000000002E-2</v>
      </c>
    </row>
    <row r="7911" spans="2:6">
      <c r="B7911" s="59">
        <f t="shared" si="247"/>
        <v>45444</v>
      </c>
      <c r="C7911" s="7">
        <f t="shared" si="246"/>
        <v>45457.854166666664</v>
      </c>
      <c r="D7911" s="7">
        <v>45457.875</v>
      </c>
      <c r="E7911" s="1">
        <v>0.123</v>
      </c>
      <c r="F7911" s="37">
        <v>0</v>
      </c>
    </row>
    <row r="7912" spans="2:6">
      <c r="B7912" s="59">
        <f t="shared" si="247"/>
        <v>45444</v>
      </c>
      <c r="C7912" s="7">
        <f t="shared" si="246"/>
        <v>45457.875</v>
      </c>
      <c r="D7912" s="7">
        <v>45457.895833333336</v>
      </c>
      <c r="E7912" s="1">
        <v>0.2</v>
      </c>
      <c r="F7912" s="37">
        <v>0</v>
      </c>
    </row>
    <row r="7913" spans="2:6">
      <c r="B7913" s="59">
        <f t="shared" si="247"/>
        <v>45444</v>
      </c>
      <c r="C7913" s="7">
        <f t="shared" si="246"/>
        <v>45457.895833333328</v>
      </c>
      <c r="D7913" s="7">
        <v>45457.916666666664</v>
      </c>
      <c r="E7913" s="1">
        <v>9.5000000000000001E-2</v>
      </c>
      <c r="F7913" s="37">
        <v>0</v>
      </c>
    </row>
    <row r="7914" spans="2:6">
      <c r="B7914" s="59">
        <f t="shared" si="247"/>
        <v>45444</v>
      </c>
      <c r="C7914" s="7">
        <f t="shared" si="246"/>
        <v>45457.916666666664</v>
      </c>
      <c r="D7914" s="7">
        <v>45457.9375</v>
      </c>
      <c r="E7914" s="1">
        <v>0.10299999999999999</v>
      </c>
      <c r="F7914" s="37">
        <v>0</v>
      </c>
    </row>
    <row r="7915" spans="2:6">
      <c r="B7915" s="59">
        <f t="shared" si="247"/>
        <v>45444</v>
      </c>
      <c r="C7915" s="7">
        <f t="shared" si="246"/>
        <v>45457.9375</v>
      </c>
      <c r="D7915" s="7">
        <v>45457.958333333336</v>
      </c>
      <c r="E7915" s="1">
        <v>0.104</v>
      </c>
      <c r="F7915" s="37">
        <v>0</v>
      </c>
    </row>
    <row r="7916" spans="2:6">
      <c r="B7916" s="59">
        <f t="shared" si="247"/>
        <v>45444</v>
      </c>
      <c r="C7916" s="7">
        <f t="shared" si="246"/>
        <v>45457.958333333328</v>
      </c>
      <c r="D7916" s="7">
        <v>45457.979166666664</v>
      </c>
      <c r="E7916" s="1">
        <v>0.108</v>
      </c>
      <c r="F7916" s="37">
        <v>0</v>
      </c>
    </row>
    <row r="7917" spans="2:6">
      <c r="B7917" s="59">
        <f t="shared" si="247"/>
        <v>45444</v>
      </c>
      <c r="C7917" s="7">
        <f t="shared" si="246"/>
        <v>45457.979166666664</v>
      </c>
      <c r="D7917" s="7">
        <v>45458</v>
      </c>
      <c r="E7917" s="1">
        <v>6.9000000000000006E-2</v>
      </c>
      <c r="F7917" s="37">
        <v>0</v>
      </c>
    </row>
    <row r="7918" spans="2:6">
      <c r="B7918" s="59">
        <f t="shared" si="247"/>
        <v>45444</v>
      </c>
      <c r="C7918" s="7">
        <f t="shared" si="246"/>
        <v>45458</v>
      </c>
      <c r="D7918" s="7">
        <v>45458.020833333336</v>
      </c>
      <c r="E7918" s="1">
        <v>0.05</v>
      </c>
      <c r="F7918" s="37">
        <v>0</v>
      </c>
    </row>
    <row r="7919" spans="2:6">
      <c r="B7919" s="59">
        <f t="shared" si="247"/>
        <v>45444</v>
      </c>
      <c r="C7919" s="7">
        <f t="shared" si="246"/>
        <v>45458.020833333328</v>
      </c>
      <c r="D7919" s="7">
        <v>45458.041666666664</v>
      </c>
      <c r="E7919" s="1">
        <v>6.9000000000000006E-2</v>
      </c>
      <c r="F7919" s="37">
        <v>0</v>
      </c>
    </row>
    <row r="7920" spans="2:6">
      <c r="B7920" s="59">
        <f t="shared" si="247"/>
        <v>45444</v>
      </c>
      <c r="C7920" s="7">
        <f t="shared" si="246"/>
        <v>45458.041666666664</v>
      </c>
      <c r="D7920" s="7">
        <v>45458.0625</v>
      </c>
      <c r="E7920" s="1">
        <v>7.0000000000000007E-2</v>
      </c>
      <c r="F7920" s="37">
        <v>0</v>
      </c>
    </row>
    <row r="7921" spans="2:6">
      <c r="B7921" s="59">
        <f t="shared" si="247"/>
        <v>45444</v>
      </c>
      <c r="C7921" s="7">
        <f t="shared" si="246"/>
        <v>45458.0625</v>
      </c>
      <c r="D7921" s="7">
        <v>45458.083333333336</v>
      </c>
      <c r="E7921" s="1">
        <v>5.8999999999999997E-2</v>
      </c>
      <c r="F7921" s="37">
        <v>0</v>
      </c>
    </row>
    <row r="7922" spans="2:6">
      <c r="B7922" s="59">
        <f t="shared" si="247"/>
        <v>45444</v>
      </c>
      <c r="C7922" s="7">
        <f t="shared" si="246"/>
        <v>45458.083333333328</v>
      </c>
      <c r="D7922" s="7">
        <v>45458.104166666664</v>
      </c>
      <c r="E7922" s="1">
        <v>6.3E-2</v>
      </c>
      <c r="F7922" s="37">
        <v>0</v>
      </c>
    </row>
    <row r="7923" spans="2:6">
      <c r="B7923" s="59">
        <f t="shared" si="247"/>
        <v>45444</v>
      </c>
      <c r="C7923" s="7">
        <f t="shared" si="246"/>
        <v>45458.104166666664</v>
      </c>
      <c r="D7923" s="7">
        <v>45458.125</v>
      </c>
      <c r="E7923" s="1">
        <v>6.4000000000000001E-2</v>
      </c>
      <c r="F7923" s="37">
        <v>0</v>
      </c>
    </row>
    <row r="7924" spans="2:6">
      <c r="B7924" s="59">
        <f t="shared" si="247"/>
        <v>45444</v>
      </c>
      <c r="C7924" s="7">
        <f t="shared" si="246"/>
        <v>45458.125</v>
      </c>
      <c r="D7924" s="7">
        <v>45458.145833333336</v>
      </c>
      <c r="E7924" s="1">
        <v>5.7000000000000002E-2</v>
      </c>
      <c r="F7924" s="37">
        <v>0</v>
      </c>
    </row>
    <row r="7925" spans="2:6">
      <c r="B7925" s="59">
        <f t="shared" si="247"/>
        <v>45444</v>
      </c>
      <c r="C7925" s="7">
        <f t="shared" si="246"/>
        <v>45458.145833333328</v>
      </c>
      <c r="D7925" s="7">
        <v>45458.166666666664</v>
      </c>
      <c r="E7925" s="1">
        <v>5.5E-2</v>
      </c>
      <c r="F7925" s="37">
        <v>0</v>
      </c>
    </row>
    <row r="7926" spans="2:6">
      <c r="B7926" s="59">
        <f t="shared" si="247"/>
        <v>45444</v>
      </c>
      <c r="C7926" s="7">
        <f t="shared" si="246"/>
        <v>45458.166666666664</v>
      </c>
      <c r="D7926" s="7">
        <v>45458.1875</v>
      </c>
      <c r="E7926" s="1">
        <v>6.0999999999999999E-2</v>
      </c>
      <c r="F7926" s="37">
        <v>0</v>
      </c>
    </row>
    <row r="7927" spans="2:6">
      <c r="B7927" s="59">
        <f t="shared" si="247"/>
        <v>45444</v>
      </c>
      <c r="C7927" s="7">
        <f t="shared" si="246"/>
        <v>45458.1875</v>
      </c>
      <c r="D7927" s="7">
        <v>45458.208333333336</v>
      </c>
      <c r="E7927" s="1">
        <v>5.1999999999999998E-2</v>
      </c>
      <c r="F7927" s="37">
        <v>0</v>
      </c>
    </row>
    <row r="7928" spans="2:6">
      <c r="B7928" s="59">
        <f t="shared" si="247"/>
        <v>45444</v>
      </c>
      <c r="C7928" s="7">
        <f t="shared" si="246"/>
        <v>45458.208333333328</v>
      </c>
      <c r="D7928" s="7">
        <v>45458.229166666664</v>
      </c>
      <c r="E7928" s="1">
        <v>5.1999999999999998E-2</v>
      </c>
      <c r="F7928" s="37">
        <v>0</v>
      </c>
    </row>
    <row r="7929" spans="2:6">
      <c r="B7929" s="59">
        <f t="shared" si="247"/>
        <v>45444</v>
      </c>
      <c r="C7929" s="7">
        <f t="shared" si="246"/>
        <v>45458.229166666664</v>
      </c>
      <c r="D7929" s="7">
        <v>45458.25</v>
      </c>
      <c r="E7929" s="1">
        <v>2.8000000000000001E-2</v>
      </c>
      <c r="F7929" s="37">
        <v>1E-3</v>
      </c>
    </row>
    <row r="7930" spans="2:6">
      <c r="B7930" s="59">
        <f t="shared" si="247"/>
        <v>45444</v>
      </c>
      <c r="C7930" s="7">
        <f t="shared" si="246"/>
        <v>45458.25</v>
      </c>
      <c r="D7930" s="7">
        <v>45458.270833333336</v>
      </c>
      <c r="E7930" s="1">
        <v>8.9999999999999993E-3</v>
      </c>
      <c r="F7930" s="37">
        <v>8.0000000000000002E-3</v>
      </c>
    </row>
    <row r="7931" spans="2:6">
      <c r="B7931" s="59">
        <f t="shared" si="247"/>
        <v>45444</v>
      </c>
      <c r="C7931" s="7">
        <f t="shared" si="246"/>
        <v>45458.270833333328</v>
      </c>
      <c r="D7931" s="7">
        <v>45458.291666666664</v>
      </c>
      <c r="E7931" s="1">
        <v>0</v>
      </c>
      <c r="F7931" s="37">
        <v>1E-3</v>
      </c>
    </row>
    <row r="7932" spans="2:6">
      <c r="B7932" s="59">
        <f t="shared" si="247"/>
        <v>45444</v>
      </c>
      <c r="C7932" s="7">
        <f t="shared" si="246"/>
        <v>45458.291666666664</v>
      </c>
      <c r="D7932" s="7">
        <v>45458.3125</v>
      </c>
      <c r="E7932" s="1">
        <v>0</v>
      </c>
      <c r="F7932" s="37">
        <v>4.0000000000000001E-3</v>
      </c>
    </row>
    <row r="7933" spans="2:6">
      <c r="B7933" s="59">
        <f t="shared" si="247"/>
        <v>45444</v>
      </c>
      <c r="C7933" s="7">
        <f t="shared" si="246"/>
        <v>45458.3125</v>
      </c>
      <c r="D7933" s="7">
        <v>45458.333333333336</v>
      </c>
      <c r="E7933" s="1">
        <v>2E-3</v>
      </c>
      <c r="F7933" s="37">
        <v>7.8E-2</v>
      </c>
    </row>
    <row r="7934" spans="2:6">
      <c r="B7934" s="59">
        <f t="shared" si="247"/>
        <v>45444</v>
      </c>
      <c r="C7934" s="7">
        <f t="shared" si="246"/>
        <v>45458.333333333328</v>
      </c>
      <c r="D7934" s="7">
        <v>45458.354166666664</v>
      </c>
      <c r="E7934" s="1">
        <v>0</v>
      </c>
      <c r="F7934" s="37">
        <v>1.03</v>
      </c>
    </row>
    <row r="7935" spans="2:6">
      <c r="B7935" s="59">
        <f t="shared" si="247"/>
        <v>45444</v>
      </c>
      <c r="C7935" s="7">
        <f t="shared" si="246"/>
        <v>45458.354166666664</v>
      </c>
      <c r="D7935" s="7">
        <v>45458.375</v>
      </c>
      <c r="E7935" s="1">
        <v>0</v>
      </c>
      <c r="F7935" s="37">
        <v>1.278</v>
      </c>
    </row>
    <row r="7936" spans="2:6">
      <c r="B7936" s="59">
        <f t="shared" si="247"/>
        <v>45444</v>
      </c>
      <c r="C7936" s="7">
        <f t="shared" si="246"/>
        <v>45458.375</v>
      </c>
      <c r="D7936" s="7">
        <v>45458.395833333336</v>
      </c>
      <c r="E7936" s="1">
        <v>0.06</v>
      </c>
      <c r="F7936" s="37">
        <v>0.62</v>
      </c>
    </row>
    <row r="7937" spans="2:6">
      <c r="B7937" s="59">
        <f t="shared" si="247"/>
        <v>45444</v>
      </c>
      <c r="C7937" s="7">
        <f t="shared" si="246"/>
        <v>45458.395833333328</v>
      </c>
      <c r="D7937" s="7">
        <v>45458.416666666664</v>
      </c>
      <c r="E7937" s="1">
        <v>0.23100000000000001</v>
      </c>
      <c r="F7937" s="37">
        <v>0.45400000000000001</v>
      </c>
    </row>
    <row r="7938" spans="2:6">
      <c r="B7938" s="59">
        <f t="shared" si="247"/>
        <v>45444</v>
      </c>
      <c r="C7938" s="7">
        <f t="shared" si="246"/>
        <v>45458.416666666664</v>
      </c>
      <c r="D7938" s="7">
        <v>45458.4375</v>
      </c>
      <c r="E7938" s="1">
        <v>6.6000000000000003E-2</v>
      </c>
      <c r="F7938" s="37">
        <v>1.125</v>
      </c>
    </row>
    <row r="7939" spans="2:6">
      <c r="B7939" s="59">
        <f t="shared" si="247"/>
        <v>45444</v>
      </c>
      <c r="C7939" s="7">
        <f t="shared" si="246"/>
        <v>45458.4375</v>
      </c>
      <c r="D7939" s="7">
        <v>45458.458333333336</v>
      </c>
      <c r="E7939" s="1">
        <v>1.2999999999999999E-2</v>
      </c>
      <c r="F7939" s="37">
        <v>0.46200000000000002</v>
      </c>
    </row>
    <row r="7940" spans="2:6">
      <c r="B7940" s="59">
        <f t="shared" si="247"/>
        <v>45444</v>
      </c>
      <c r="C7940" s="7">
        <f t="shared" si="246"/>
        <v>45458.458333333328</v>
      </c>
      <c r="D7940" s="7">
        <v>45458.479166666664</v>
      </c>
      <c r="E7940" s="1">
        <v>0.44900000000000001</v>
      </c>
      <c r="F7940" s="37">
        <v>5.2999999999999999E-2</v>
      </c>
    </row>
    <row r="7941" spans="2:6">
      <c r="B7941" s="59">
        <f t="shared" si="247"/>
        <v>45444</v>
      </c>
      <c r="C7941" s="7">
        <f t="shared" ref="C7941:C8004" si="248">D7941-1/48</f>
        <v>45458.479166666664</v>
      </c>
      <c r="D7941" s="7">
        <v>45458.5</v>
      </c>
      <c r="E7941" s="1">
        <v>0.28899999999999998</v>
      </c>
      <c r="F7941" s="37">
        <v>1.0999999999999999E-2</v>
      </c>
    </row>
    <row r="7942" spans="2:6">
      <c r="B7942" s="59">
        <f t="shared" ref="B7942:B8005" si="249">DATE(YEAR(C7942),MONTH(C7942),1)</f>
        <v>45444</v>
      </c>
      <c r="C7942" s="7">
        <f t="shared" si="248"/>
        <v>45458.5</v>
      </c>
      <c r="D7942" s="7">
        <v>45458.520833333336</v>
      </c>
      <c r="E7942" s="1">
        <v>8.9999999999999993E-3</v>
      </c>
      <c r="F7942" s="37">
        <v>3.4000000000000002E-2</v>
      </c>
    </row>
    <row r="7943" spans="2:6">
      <c r="B7943" s="59">
        <f t="shared" si="249"/>
        <v>45444</v>
      </c>
      <c r="C7943" s="7">
        <f t="shared" si="248"/>
        <v>45458.520833333328</v>
      </c>
      <c r="D7943" s="7">
        <v>45458.541666666664</v>
      </c>
      <c r="E7943" s="1">
        <v>0</v>
      </c>
      <c r="F7943" s="37">
        <v>0.26100000000000001</v>
      </c>
    </row>
    <row r="7944" spans="2:6">
      <c r="B7944" s="59">
        <f t="shared" si="249"/>
        <v>45444</v>
      </c>
      <c r="C7944" s="7">
        <f t="shared" si="248"/>
        <v>45458.541666666664</v>
      </c>
      <c r="D7944" s="7">
        <v>45458.5625</v>
      </c>
      <c r="E7944" s="1">
        <v>0.14499999999999999</v>
      </c>
      <c r="F7944" s="37">
        <v>3.2000000000000001E-2</v>
      </c>
    </row>
    <row r="7945" spans="2:6">
      <c r="B7945" s="59">
        <f t="shared" si="249"/>
        <v>45444</v>
      </c>
      <c r="C7945" s="7">
        <f t="shared" si="248"/>
        <v>45458.5625</v>
      </c>
      <c r="D7945" s="7">
        <v>45458.583333333336</v>
      </c>
      <c r="E7945" s="1">
        <v>0</v>
      </c>
      <c r="F7945" s="37">
        <v>1.0620000000000001</v>
      </c>
    </row>
    <row r="7946" spans="2:6">
      <c r="B7946" s="59">
        <f t="shared" si="249"/>
        <v>45444</v>
      </c>
      <c r="C7946" s="7">
        <f t="shared" si="248"/>
        <v>45458.583333333328</v>
      </c>
      <c r="D7946" s="7">
        <v>45458.604166666664</v>
      </c>
      <c r="E7946" s="1">
        <v>0</v>
      </c>
      <c r="F7946" s="37">
        <v>1.508</v>
      </c>
    </row>
    <row r="7947" spans="2:6">
      <c r="B7947" s="59">
        <f t="shared" si="249"/>
        <v>45444</v>
      </c>
      <c r="C7947" s="7">
        <f t="shared" si="248"/>
        <v>45458.604166666664</v>
      </c>
      <c r="D7947" s="7">
        <v>45458.625</v>
      </c>
      <c r="E7947" s="1">
        <v>0.04</v>
      </c>
      <c r="F7947" s="37">
        <v>0.84799999999999998</v>
      </c>
    </row>
    <row r="7948" spans="2:6">
      <c r="B7948" s="59">
        <f t="shared" si="249"/>
        <v>45444</v>
      </c>
      <c r="C7948" s="7">
        <f t="shared" si="248"/>
        <v>45458.625</v>
      </c>
      <c r="D7948" s="7">
        <v>45458.645833333336</v>
      </c>
      <c r="E7948" s="1">
        <v>0</v>
      </c>
      <c r="F7948" s="37">
        <v>1.8140000000000001</v>
      </c>
    </row>
    <row r="7949" spans="2:6">
      <c r="B7949" s="59">
        <f t="shared" si="249"/>
        <v>45444</v>
      </c>
      <c r="C7949" s="7">
        <f t="shared" si="248"/>
        <v>45458.645833333328</v>
      </c>
      <c r="D7949" s="7">
        <v>45458.666666666664</v>
      </c>
      <c r="E7949" s="1">
        <v>0</v>
      </c>
      <c r="F7949" s="37">
        <v>0.96799999999999997</v>
      </c>
    </row>
    <row r="7950" spans="2:6">
      <c r="B7950" s="59">
        <f t="shared" si="249"/>
        <v>45444</v>
      </c>
      <c r="C7950" s="7">
        <f t="shared" si="248"/>
        <v>45458.666666666664</v>
      </c>
      <c r="D7950" s="7">
        <v>45458.6875</v>
      </c>
      <c r="E7950" s="1">
        <v>2.9000000000000001E-2</v>
      </c>
      <c r="F7950" s="37">
        <v>1.226</v>
      </c>
    </row>
    <row r="7951" spans="2:6">
      <c r="B7951" s="59">
        <f t="shared" si="249"/>
        <v>45444</v>
      </c>
      <c r="C7951" s="7">
        <f t="shared" si="248"/>
        <v>45458.6875</v>
      </c>
      <c r="D7951" s="7">
        <v>45458.708333333336</v>
      </c>
      <c r="E7951" s="1">
        <v>0</v>
      </c>
      <c r="F7951" s="37">
        <v>0.80100000000000005</v>
      </c>
    </row>
    <row r="7952" spans="2:6">
      <c r="B7952" s="59">
        <f t="shared" si="249"/>
        <v>45444</v>
      </c>
      <c r="C7952" s="7">
        <f t="shared" si="248"/>
        <v>45458.708333333328</v>
      </c>
      <c r="D7952" s="7">
        <v>45458.729166666664</v>
      </c>
      <c r="E7952" s="1">
        <v>0</v>
      </c>
      <c r="F7952" s="37">
        <v>0.81</v>
      </c>
    </row>
    <row r="7953" spans="2:6">
      <c r="B7953" s="59">
        <f t="shared" si="249"/>
        <v>45444</v>
      </c>
      <c r="C7953" s="7">
        <f t="shared" si="248"/>
        <v>45458.729166666664</v>
      </c>
      <c r="D7953" s="7">
        <v>45458.75</v>
      </c>
      <c r="E7953" s="1">
        <v>0</v>
      </c>
      <c r="F7953" s="37">
        <v>0.29699999999999999</v>
      </c>
    </row>
    <row r="7954" spans="2:6">
      <c r="B7954" s="59">
        <f t="shared" si="249"/>
        <v>45444</v>
      </c>
      <c r="C7954" s="7">
        <f t="shared" si="248"/>
        <v>45458.75</v>
      </c>
      <c r="D7954" s="7">
        <v>45458.770833333336</v>
      </c>
      <c r="E7954" s="1">
        <v>0</v>
      </c>
      <c r="F7954" s="37">
        <v>9.0999999999999998E-2</v>
      </c>
    </row>
    <row r="7955" spans="2:6">
      <c r="B7955" s="59">
        <f t="shared" si="249"/>
        <v>45444</v>
      </c>
      <c r="C7955" s="7">
        <f t="shared" si="248"/>
        <v>45458.770833333328</v>
      </c>
      <c r="D7955" s="7">
        <v>45458.791666666664</v>
      </c>
      <c r="E7955" s="1">
        <v>0</v>
      </c>
      <c r="F7955" s="37">
        <v>1.5049999999999999</v>
      </c>
    </row>
    <row r="7956" spans="2:6">
      <c r="B7956" s="59">
        <f t="shared" si="249"/>
        <v>45444</v>
      </c>
      <c r="C7956" s="7">
        <f t="shared" si="248"/>
        <v>45458.791666666664</v>
      </c>
      <c r="D7956" s="7">
        <v>45458.8125</v>
      </c>
      <c r="E7956" s="1">
        <v>0</v>
      </c>
      <c r="F7956" s="37">
        <v>0.54900000000000004</v>
      </c>
    </row>
    <row r="7957" spans="2:6">
      <c r="B7957" s="59">
        <f t="shared" si="249"/>
        <v>45444</v>
      </c>
      <c r="C7957" s="7">
        <f t="shared" si="248"/>
        <v>45458.8125</v>
      </c>
      <c r="D7957" s="7">
        <v>45458.833333333336</v>
      </c>
      <c r="E7957" s="1">
        <v>0.1</v>
      </c>
      <c r="F7957" s="37">
        <v>6.0000000000000001E-3</v>
      </c>
    </row>
    <row r="7958" spans="2:6">
      <c r="B7958" s="59">
        <f t="shared" si="249"/>
        <v>45444</v>
      </c>
      <c r="C7958" s="7">
        <f t="shared" si="248"/>
        <v>45458.833333333328</v>
      </c>
      <c r="D7958" s="7">
        <v>45458.854166666664</v>
      </c>
      <c r="E7958" s="1">
        <v>0</v>
      </c>
      <c r="F7958" s="37">
        <v>9.0999999999999998E-2</v>
      </c>
    </row>
    <row r="7959" spans="2:6">
      <c r="B7959" s="59">
        <f t="shared" si="249"/>
        <v>45444</v>
      </c>
      <c r="C7959" s="7">
        <f t="shared" si="248"/>
        <v>45458.854166666664</v>
      </c>
      <c r="D7959" s="7">
        <v>45458.875</v>
      </c>
      <c r="E7959" s="1">
        <v>0</v>
      </c>
      <c r="F7959" s="37">
        <v>7.5999999999999998E-2</v>
      </c>
    </row>
    <row r="7960" spans="2:6">
      <c r="B7960" s="59">
        <f t="shared" si="249"/>
        <v>45444</v>
      </c>
      <c r="C7960" s="7">
        <f t="shared" si="248"/>
        <v>45458.875</v>
      </c>
      <c r="D7960" s="7">
        <v>45458.895833333336</v>
      </c>
      <c r="E7960" s="1">
        <v>1.9E-2</v>
      </c>
      <c r="F7960" s="37">
        <v>5.0999999999999997E-2</v>
      </c>
    </row>
    <row r="7961" spans="2:6">
      <c r="B7961" s="59">
        <f t="shared" si="249"/>
        <v>45444</v>
      </c>
      <c r="C7961" s="7">
        <f t="shared" si="248"/>
        <v>45458.895833333328</v>
      </c>
      <c r="D7961" s="7">
        <v>45458.916666666664</v>
      </c>
      <c r="E7961" s="1">
        <v>9.2999999999999999E-2</v>
      </c>
      <c r="F7961" s="37">
        <v>0</v>
      </c>
    </row>
    <row r="7962" spans="2:6">
      <c r="B7962" s="59">
        <f t="shared" si="249"/>
        <v>45444</v>
      </c>
      <c r="C7962" s="7">
        <f t="shared" si="248"/>
        <v>45458.916666666664</v>
      </c>
      <c r="D7962" s="7">
        <v>45458.9375</v>
      </c>
      <c r="E7962" s="1">
        <v>0.375</v>
      </c>
      <c r="F7962" s="37">
        <v>0</v>
      </c>
    </row>
    <row r="7963" spans="2:6">
      <c r="B7963" s="59">
        <f t="shared" si="249"/>
        <v>45444</v>
      </c>
      <c r="C7963" s="7">
        <f t="shared" si="248"/>
        <v>45458.9375</v>
      </c>
      <c r="D7963" s="7">
        <v>45458.958333333336</v>
      </c>
      <c r="E7963" s="1">
        <v>0.151</v>
      </c>
      <c r="F7963" s="37">
        <v>0</v>
      </c>
    </row>
    <row r="7964" spans="2:6">
      <c r="B7964" s="59">
        <f t="shared" si="249"/>
        <v>45444</v>
      </c>
      <c r="C7964" s="7">
        <f t="shared" si="248"/>
        <v>45458.958333333328</v>
      </c>
      <c r="D7964" s="7">
        <v>45458.979166666664</v>
      </c>
      <c r="E7964" s="1">
        <v>0.34899999999999998</v>
      </c>
      <c r="F7964" s="37">
        <v>0</v>
      </c>
    </row>
    <row r="7965" spans="2:6">
      <c r="B7965" s="59">
        <f t="shared" si="249"/>
        <v>45444</v>
      </c>
      <c r="C7965" s="7">
        <f t="shared" si="248"/>
        <v>45458.979166666664</v>
      </c>
      <c r="D7965" s="7">
        <v>45459</v>
      </c>
      <c r="E7965" s="1">
        <v>0.96</v>
      </c>
      <c r="F7965" s="37">
        <v>0</v>
      </c>
    </row>
    <row r="7966" spans="2:6">
      <c r="B7966" s="59">
        <f t="shared" si="249"/>
        <v>45444</v>
      </c>
      <c r="C7966" s="7">
        <f t="shared" si="248"/>
        <v>45459</v>
      </c>
      <c r="D7966" s="7">
        <v>45459.020833333336</v>
      </c>
      <c r="E7966" s="1">
        <v>9.2999999999999999E-2</v>
      </c>
      <c r="F7966" s="37">
        <v>0</v>
      </c>
    </row>
    <row r="7967" spans="2:6">
      <c r="B7967" s="59">
        <f t="shared" si="249"/>
        <v>45444</v>
      </c>
      <c r="C7967" s="7">
        <f t="shared" si="248"/>
        <v>45459.020833333328</v>
      </c>
      <c r="D7967" s="7">
        <v>45459.041666666664</v>
      </c>
      <c r="E7967" s="1">
        <v>6.9000000000000006E-2</v>
      </c>
      <c r="F7967" s="37">
        <v>0</v>
      </c>
    </row>
    <row r="7968" spans="2:6">
      <c r="B7968" s="59">
        <f t="shared" si="249"/>
        <v>45444</v>
      </c>
      <c r="C7968" s="7">
        <f t="shared" si="248"/>
        <v>45459.041666666664</v>
      </c>
      <c r="D7968" s="7">
        <v>45459.0625</v>
      </c>
      <c r="E7968" s="1">
        <v>6.3E-2</v>
      </c>
      <c r="F7968" s="37">
        <v>0</v>
      </c>
    </row>
    <row r="7969" spans="2:6">
      <c r="B7969" s="59">
        <f t="shared" si="249"/>
        <v>45444</v>
      </c>
      <c r="C7969" s="7">
        <f t="shared" si="248"/>
        <v>45459.0625</v>
      </c>
      <c r="D7969" s="7">
        <v>45459.083333333336</v>
      </c>
      <c r="E7969" s="1">
        <v>6.2E-2</v>
      </c>
      <c r="F7969" s="37">
        <v>0</v>
      </c>
    </row>
    <row r="7970" spans="2:6">
      <c r="B7970" s="59">
        <f t="shared" si="249"/>
        <v>45444</v>
      </c>
      <c r="C7970" s="7">
        <f t="shared" si="248"/>
        <v>45459.083333333328</v>
      </c>
      <c r="D7970" s="7">
        <v>45459.104166666664</v>
      </c>
      <c r="E7970" s="1">
        <v>6.7000000000000004E-2</v>
      </c>
      <c r="F7970" s="37">
        <v>0</v>
      </c>
    </row>
    <row r="7971" spans="2:6">
      <c r="B7971" s="59">
        <f t="shared" si="249"/>
        <v>45444</v>
      </c>
      <c r="C7971" s="7">
        <f t="shared" si="248"/>
        <v>45459.104166666664</v>
      </c>
      <c r="D7971" s="7">
        <v>45459.125</v>
      </c>
      <c r="E7971" s="1">
        <v>6.7000000000000004E-2</v>
      </c>
      <c r="F7971" s="37">
        <v>0</v>
      </c>
    </row>
    <row r="7972" spans="2:6">
      <c r="B7972" s="59">
        <f t="shared" si="249"/>
        <v>45444</v>
      </c>
      <c r="C7972" s="7">
        <f t="shared" si="248"/>
        <v>45459.125</v>
      </c>
      <c r="D7972" s="7">
        <v>45459.145833333336</v>
      </c>
      <c r="E7972" s="1">
        <v>6.4000000000000001E-2</v>
      </c>
      <c r="F7972" s="37">
        <v>0</v>
      </c>
    </row>
    <row r="7973" spans="2:6">
      <c r="B7973" s="59">
        <f t="shared" si="249"/>
        <v>45444</v>
      </c>
      <c r="C7973" s="7">
        <f t="shared" si="248"/>
        <v>45459.145833333328</v>
      </c>
      <c r="D7973" s="7">
        <v>45459.166666666664</v>
      </c>
      <c r="E7973" s="1">
        <v>5.8999999999999997E-2</v>
      </c>
      <c r="F7973" s="37">
        <v>0</v>
      </c>
    </row>
    <row r="7974" spans="2:6">
      <c r="B7974" s="59">
        <f t="shared" si="249"/>
        <v>45444</v>
      </c>
      <c r="C7974" s="7">
        <f t="shared" si="248"/>
        <v>45459.166666666664</v>
      </c>
      <c r="D7974" s="7">
        <v>45459.1875</v>
      </c>
      <c r="E7974" s="1">
        <v>6.2E-2</v>
      </c>
      <c r="F7974" s="37">
        <v>0</v>
      </c>
    </row>
    <row r="7975" spans="2:6">
      <c r="B7975" s="59">
        <f t="shared" si="249"/>
        <v>45444</v>
      </c>
      <c r="C7975" s="7">
        <f t="shared" si="248"/>
        <v>45459.1875</v>
      </c>
      <c r="D7975" s="7">
        <v>45459.208333333336</v>
      </c>
      <c r="E7975" s="1">
        <v>5.3999999999999999E-2</v>
      </c>
      <c r="F7975" s="37">
        <v>0</v>
      </c>
    </row>
    <row r="7976" spans="2:6">
      <c r="B7976" s="59">
        <f t="shared" si="249"/>
        <v>45444</v>
      </c>
      <c r="C7976" s="7">
        <f t="shared" si="248"/>
        <v>45459.208333333328</v>
      </c>
      <c r="D7976" s="7">
        <v>45459.229166666664</v>
      </c>
      <c r="E7976" s="1">
        <v>3.7999999999999999E-2</v>
      </c>
      <c r="F7976" s="37">
        <v>0</v>
      </c>
    </row>
    <row r="7977" spans="2:6">
      <c r="B7977" s="59">
        <f t="shared" si="249"/>
        <v>45444</v>
      </c>
      <c r="C7977" s="7">
        <f t="shared" si="248"/>
        <v>45459.229166666664</v>
      </c>
      <c r="D7977" s="7">
        <v>45459.25</v>
      </c>
      <c r="E7977" s="1">
        <v>7.0000000000000001E-3</v>
      </c>
      <c r="F7977" s="37">
        <v>1.2E-2</v>
      </c>
    </row>
    <row r="7978" spans="2:6">
      <c r="B7978" s="59">
        <f t="shared" si="249"/>
        <v>45444</v>
      </c>
      <c r="C7978" s="7">
        <f t="shared" si="248"/>
        <v>45459.25</v>
      </c>
      <c r="D7978" s="7">
        <v>45459.270833333336</v>
      </c>
      <c r="E7978" s="1">
        <v>0</v>
      </c>
      <c r="F7978" s="37">
        <v>8.0000000000000002E-3</v>
      </c>
    </row>
    <row r="7979" spans="2:6">
      <c r="B7979" s="59">
        <f t="shared" si="249"/>
        <v>45444</v>
      </c>
      <c r="C7979" s="7">
        <f t="shared" si="248"/>
        <v>45459.270833333328</v>
      </c>
      <c r="D7979" s="7">
        <v>45459.291666666664</v>
      </c>
      <c r="E7979" s="1">
        <v>0</v>
      </c>
      <c r="F7979" s="37">
        <v>1.0999999999999999E-2</v>
      </c>
    </row>
    <row r="7980" spans="2:6">
      <c r="B7980" s="59">
        <f t="shared" si="249"/>
        <v>45444</v>
      </c>
      <c r="C7980" s="7">
        <f t="shared" si="248"/>
        <v>45459.291666666664</v>
      </c>
      <c r="D7980" s="7">
        <v>45459.3125</v>
      </c>
      <c r="E7980" s="1">
        <v>0</v>
      </c>
      <c r="F7980" s="37">
        <v>0.625</v>
      </c>
    </row>
    <row r="7981" spans="2:6">
      <c r="B7981" s="59">
        <f t="shared" si="249"/>
        <v>45444</v>
      </c>
      <c r="C7981" s="7">
        <f t="shared" si="248"/>
        <v>45459.3125</v>
      </c>
      <c r="D7981" s="7">
        <v>45459.333333333336</v>
      </c>
      <c r="E7981" s="1">
        <v>0</v>
      </c>
      <c r="F7981" s="37">
        <v>1.395</v>
      </c>
    </row>
    <row r="7982" spans="2:6">
      <c r="B7982" s="59">
        <f t="shared" si="249"/>
        <v>45444</v>
      </c>
      <c r="C7982" s="7">
        <f t="shared" si="248"/>
        <v>45459.333333333328</v>
      </c>
      <c r="D7982" s="7">
        <v>45459.354166666664</v>
      </c>
      <c r="E7982" s="1">
        <v>1E-3</v>
      </c>
      <c r="F7982" s="37">
        <v>0.87</v>
      </c>
    </row>
    <row r="7983" spans="2:6">
      <c r="B7983" s="59">
        <f t="shared" si="249"/>
        <v>45444</v>
      </c>
      <c r="C7983" s="7">
        <f t="shared" si="248"/>
        <v>45459.354166666664</v>
      </c>
      <c r="D7983" s="7">
        <v>45459.375</v>
      </c>
      <c r="E7983" s="1">
        <v>0</v>
      </c>
      <c r="F7983" s="37">
        <v>1.2090000000000001</v>
      </c>
    </row>
    <row r="7984" spans="2:6">
      <c r="B7984" s="59">
        <f t="shared" si="249"/>
        <v>45444</v>
      </c>
      <c r="C7984" s="7">
        <f t="shared" si="248"/>
        <v>45459.375</v>
      </c>
      <c r="D7984" s="7">
        <v>45459.395833333336</v>
      </c>
      <c r="E7984" s="1">
        <v>0</v>
      </c>
      <c r="F7984" s="37">
        <v>1.6639999999999999</v>
      </c>
    </row>
    <row r="7985" spans="2:6">
      <c r="B7985" s="59">
        <f t="shared" si="249"/>
        <v>45444</v>
      </c>
      <c r="C7985" s="7">
        <f t="shared" si="248"/>
        <v>45459.395833333328</v>
      </c>
      <c r="D7985" s="7">
        <v>45459.416666666664</v>
      </c>
      <c r="E7985" s="1">
        <v>6.9000000000000006E-2</v>
      </c>
      <c r="F7985" s="37">
        <v>0.54</v>
      </c>
    </row>
    <row r="7986" spans="2:6">
      <c r="B7986" s="59">
        <f t="shared" si="249"/>
        <v>45444</v>
      </c>
      <c r="C7986" s="7">
        <f t="shared" si="248"/>
        <v>45459.416666666664</v>
      </c>
      <c r="D7986" s="7">
        <v>45459.4375</v>
      </c>
      <c r="E7986" s="1">
        <v>0</v>
      </c>
      <c r="F7986" s="37">
        <v>1.113</v>
      </c>
    </row>
    <row r="7987" spans="2:6">
      <c r="B7987" s="59">
        <f t="shared" si="249"/>
        <v>45444</v>
      </c>
      <c r="C7987" s="7">
        <f t="shared" si="248"/>
        <v>45459.4375</v>
      </c>
      <c r="D7987" s="7">
        <v>45459.458333333336</v>
      </c>
      <c r="E7987" s="1">
        <v>0.223</v>
      </c>
      <c r="F7987" s="37">
        <v>0.63200000000000001</v>
      </c>
    </row>
    <row r="7988" spans="2:6">
      <c r="B7988" s="59">
        <f t="shared" si="249"/>
        <v>45444</v>
      </c>
      <c r="C7988" s="7">
        <f t="shared" si="248"/>
        <v>45459.458333333328</v>
      </c>
      <c r="D7988" s="7">
        <v>45459.479166666664</v>
      </c>
      <c r="E7988" s="1">
        <v>1.2999999999999999E-2</v>
      </c>
      <c r="F7988" s="37">
        <v>0.88600000000000001</v>
      </c>
    </row>
    <row r="7989" spans="2:6">
      <c r="B7989" s="59">
        <f t="shared" si="249"/>
        <v>45444</v>
      </c>
      <c r="C7989" s="7">
        <f t="shared" si="248"/>
        <v>45459.479166666664</v>
      </c>
      <c r="D7989" s="7">
        <v>45459.5</v>
      </c>
      <c r="E7989" s="1">
        <v>0</v>
      </c>
      <c r="F7989" s="37">
        <v>1.905</v>
      </c>
    </row>
    <row r="7990" spans="2:6">
      <c r="B7990" s="59">
        <f t="shared" si="249"/>
        <v>45444</v>
      </c>
      <c r="C7990" s="7">
        <f t="shared" si="248"/>
        <v>45459.5</v>
      </c>
      <c r="D7990" s="7">
        <v>45459.520833333336</v>
      </c>
      <c r="E7990" s="1">
        <v>0</v>
      </c>
      <c r="F7990" s="37">
        <v>1.9810000000000001</v>
      </c>
    </row>
    <row r="7991" spans="2:6">
      <c r="B7991" s="59">
        <f t="shared" si="249"/>
        <v>45444</v>
      </c>
      <c r="C7991" s="7">
        <f t="shared" si="248"/>
        <v>45459.520833333328</v>
      </c>
      <c r="D7991" s="7">
        <v>45459.541666666664</v>
      </c>
      <c r="E7991" s="1">
        <v>0</v>
      </c>
      <c r="F7991" s="37">
        <v>1.901</v>
      </c>
    </row>
    <row r="7992" spans="2:6">
      <c r="B7992" s="59">
        <f t="shared" si="249"/>
        <v>45444</v>
      </c>
      <c r="C7992" s="7">
        <f t="shared" si="248"/>
        <v>45459.541666666664</v>
      </c>
      <c r="D7992" s="7">
        <v>45459.5625</v>
      </c>
      <c r="E7992" s="1">
        <v>0</v>
      </c>
      <c r="F7992" s="37">
        <v>1.1040000000000001</v>
      </c>
    </row>
    <row r="7993" spans="2:6">
      <c r="B7993" s="59">
        <f t="shared" si="249"/>
        <v>45444</v>
      </c>
      <c r="C7993" s="7">
        <f t="shared" si="248"/>
        <v>45459.5625</v>
      </c>
      <c r="D7993" s="7">
        <v>45459.583333333336</v>
      </c>
      <c r="E7993" s="1">
        <v>0</v>
      </c>
      <c r="F7993" s="37">
        <v>1.6850000000000001</v>
      </c>
    </row>
    <row r="7994" spans="2:6">
      <c r="B7994" s="59">
        <f t="shared" si="249"/>
        <v>45444</v>
      </c>
      <c r="C7994" s="7">
        <f t="shared" si="248"/>
        <v>45459.583333333328</v>
      </c>
      <c r="D7994" s="7">
        <v>45459.604166666664</v>
      </c>
      <c r="E7994" s="1">
        <v>5.7000000000000002E-2</v>
      </c>
      <c r="F7994" s="37">
        <v>0.81100000000000005</v>
      </c>
    </row>
    <row r="7995" spans="2:6">
      <c r="B7995" s="59">
        <f t="shared" si="249"/>
        <v>45444</v>
      </c>
      <c r="C7995" s="7">
        <f t="shared" si="248"/>
        <v>45459.604166666664</v>
      </c>
      <c r="D7995" s="7">
        <v>45459.625</v>
      </c>
      <c r="E7995" s="1">
        <v>0</v>
      </c>
      <c r="F7995" s="37">
        <v>1.66</v>
      </c>
    </row>
    <row r="7996" spans="2:6">
      <c r="B7996" s="59">
        <f t="shared" si="249"/>
        <v>45444</v>
      </c>
      <c r="C7996" s="7">
        <f t="shared" si="248"/>
        <v>45459.625</v>
      </c>
      <c r="D7996" s="7">
        <v>45459.645833333336</v>
      </c>
      <c r="E7996" s="1">
        <v>0</v>
      </c>
      <c r="F7996" s="37">
        <v>1.1990000000000001</v>
      </c>
    </row>
    <row r="7997" spans="2:6">
      <c r="B7997" s="59">
        <f t="shared" si="249"/>
        <v>45444</v>
      </c>
      <c r="C7997" s="7">
        <f t="shared" si="248"/>
        <v>45459.645833333328</v>
      </c>
      <c r="D7997" s="7">
        <v>45459.666666666664</v>
      </c>
      <c r="E7997" s="1">
        <v>4.9000000000000002E-2</v>
      </c>
      <c r="F7997" s="37">
        <v>0.499</v>
      </c>
    </row>
    <row r="7998" spans="2:6">
      <c r="B7998" s="59">
        <f t="shared" si="249"/>
        <v>45444</v>
      </c>
      <c r="C7998" s="7">
        <f t="shared" si="248"/>
        <v>45459.666666666664</v>
      </c>
      <c r="D7998" s="7">
        <v>45459.6875</v>
      </c>
      <c r="E7998" s="1">
        <v>0</v>
      </c>
      <c r="F7998" s="37">
        <v>1.494</v>
      </c>
    </row>
    <row r="7999" spans="2:6">
      <c r="B7999" s="59">
        <f t="shared" si="249"/>
        <v>45444</v>
      </c>
      <c r="C7999" s="7">
        <f t="shared" si="248"/>
        <v>45459.6875</v>
      </c>
      <c r="D7999" s="7">
        <v>45459.708333333336</v>
      </c>
      <c r="E7999" s="1">
        <v>0</v>
      </c>
      <c r="F7999" s="37">
        <v>1.484</v>
      </c>
    </row>
    <row r="8000" spans="2:6">
      <c r="B8000" s="59">
        <f t="shared" si="249"/>
        <v>45444</v>
      </c>
      <c r="C8000" s="7">
        <f t="shared" si="248"/>
        <v>45459.708333333328</v>
      </c>
      <c r="D8000" s="7">
        <v>45459.729166666664</v>
      </c>
      <c r="E8000" s="1">
        <v>0</v>
      </c>
      <c r="F8000" s="37">
        <v>0.60299999999999998</v>
      </c>
    </row>
    <row r="8001" spans="2:6">
      <c r="B8001" s="59">
        <f t="shared" si="249"/>
        <v>45444</v>
      </c>
      <c r="C8001" s="7">
        <f t="shared" si="248"/>
        <v>45459.729166666664</v>
      </c>
      <c r="D8001" s="7">
        <v>45459.75</v>
      </c>
      <c r="E8001" s="1">
        <v>0</v>
      </c>
      <c r="F8001" s="37">
        <v>0.72899999999999998</v>
      </c>
    </row>
    <row r="8002" spans="2:6">
      <c r="B8002" s="59">
        <f t="shared" si="249"/>
        <v>45444</v>
      </c>
      <c r="C8002" s="7">
        <f t="shared" si="248"/>
        <v>45459.75</v>
      </c>
      <c r="D8002" s="7">
        <v>45459.770833333336</v>
      </c>
      <c r="E8002" s="1">
        <v>7.8E-2</v>
      </c>
      <c r="F8002" s="37">
        <v>0.2</v>
      </c>
    </row>
    <row r="8003" spans="2:6">
      <c r="B8003" s="59">
        <f t="shared" si="249"/>
        <v>45444</v>
      </c>
      <c r="C8003" s="7">
        <f t="shared" si="248"/>
        <v>45459.770833333328</v>
      </c>
      <c r="D8003" s="7">
        <v>45459.791666666664</v>
      </c>
      <c r="E8003" s="1">
        <v>0.85199999999999998</v>
      </c>
      <c r="F8003" s="37">
        <v>0</v>
      </c>
    </row>
    <row r="8004" spans="2:6">
      <c r="B8004" s="59">
        <f t="shared" si="249"/>
        <v>45444</v>
      </c>
      <c r="C8004" s="7">
        <f t="shared" si="248"/>
        <v>45459.791666666664</v>
      </c>
      <c r="D8004" s="7">
        <v>45459.8125</v>
      </c>
      <c r="E8004" s="1">
        <v>0.51500000000000001</v>
      </c>
      <c r="F8004" s="37">
        <v>1E-3</v>
      </c>
    </row>
    <row r="8005" spans="2:6">
      <c r="B8005" s="59">
        <f t="shared" si="249"/>
        <v>45444</v>
      </c>
      <c r="C8005" s="7">
        <f t="shared" ref="C8005:C8068" si="250">D8005-1/48</f>
        <v>45459.8125</v>
      </c>
      <c r="D8005" s="7">
        <v>45459.833333333336</v>
      </c>
      <c r="E8005" s="1">
        <v>0.55700000000000005</v>
      </c>
      <c r="F8005" s="37">
        <v>3.0000000000000001E-3</v>
      </c>
    </row>
    <row r="8006" spans="2:6">
      <c r="B8006" s="59">
        <f t="shared" ref="B8006:B8069" si="251">DATE(YEAR(C8006),MONTH(C8006),1)</f>
        <v>45444</v>
      </c>
      <c r="C8006" s="7">
        <f t="shared" si="250"/>
        <v>45459.833333333328</v>
      </c>
      <c r="D8006" s="7">
        <v>45459.854166666664</v>
      </c>
      <c r="E8006" s="1">
        <v>1E-3</v>
      </c>
      <c r="F8006" s="37">
        <v>6.0000000000000001E-3</v>
      </c>
    </row>
    <row r="8007" spans="2:6">
      <c r="B8007" s="59">
        <f t="shared" si="251"/>
        <v>45444</v>
      </c>
      <c r="C8007" s="7">
        <f t="shared" si="250"/>
        <v>45459.854166666664</v>
      </c>
      <c r="D8007" s="7">
        <v>45459.875</v>
      </c>
      <c r="E8007" s="1">
        <v>5.7000000000000002E-2</v>
      </c>
      <c r="F8007" s="37">
        <v>1E-3</v>
      </c>
    </row>
    <row r="8008" spans="2:6">
      <c r="B8008" s="59">
        <f t="shared" si="251"/>
        <v>45444</v>
      </c>
      <c r="C8008" s="7">
        <f t="shared" si="250"/>
        <v>45459.875</v>
      </c>
      <c r="D8008" s="7">
        <v>45459.895833333336</v>
      </c>
      <c r="E8008" s="1">
        <v>0.68899999999999995</v>
      </c>
      <c r="F8008" s="37">
        <v>0</v>
      </c>
    </row>
    <row r="8009" spans="2:6">
      <c r="B8009" s="59">
        <f t="shared" si="251"/>
        <v>45444</v>
      </c>
      <c r="C8009" s="7">
        <f t="shared" si="250"/>
        <v>45459.895833333328</v>
      </c>
      <c r="D8009" s="7">
        <v>45459.916666666664</v>
      </c>
      <c r="E8009" s="1">
        <v>0.50900000000000001</v>
      </c>
      <c r="F8009" s="37">
        <v>0</v>
      </c>
    </row>
    <row r="8010" spans="2:6">
      <c r="B8010" s="59">
        <f t="shared" si="251"/>
        <v>45444</v>
      </c>
      <c r="C8010" s="7">
        <f t="shared" si="250"/>
        <v>45459.916666666664</v>
      </c>
      <c r="D8010" s="7">
        <v>45459.9375</v>
      </c>
      <c r="E8010" s="1">
        <v>0.39600000000000002</v>
      </c>
      <c r="F8010" s="37">
        <v>0</v>
      </c>
    </row>
    <row r="8011" spans="2:6">
      <c r="B8011" s="59">
        <f t="shared" si="251"/>
        <v>45444</v>
      </c>
      <c r="C8011" s="7">
        <f t="shared" si="250"/>
        <v>45459.9375</v>
      </c>
      <c r="D8011" s="7">
        <v>45459.958333333336</v>
      </c>
      <c r="E8011" s="1">
        <v>0.17</v>
      </c>
      <c r="F8011" s="37">
        <v>0</v>
      </c>
    </row>
    <row r="8012" spans="2:6">
      <c r="B8012" s="59">
        <f t="shared" si="251"/>
        <v>45444</v>
      </c>
      <c r="C8012" s="7">
        <f t="shared" si="250"/>
        <v>45459.958333333328</v>
      </c>
      <c r="D8012" s="7">
        <v>45459.979166666664</v>
      </c>
      <c r="E8012" s="1">
        <v>0.155</v>
      </c>
      <c r="F8012" s="37">
        <v>0</v>
      </c>
    </row>
    <row r="8013" spans="2:6">
      <c r="B8013" s="59">
        <f t="shared" si="251"/>
        <v>45444</v>
      </c>
      <c r="C8013" s="7">
        <f t="shared" si="250"/>
        <v>45459.979166666664</v>
      </c>
      <c r="D8013" s="7">
        <v>45460</v>
      </c>
      <c r="E8013" s="1">
        <v>0.156</v>
      </c>
      <c r="F8013" s="37">
        <v>0</v>
      </c>
    </row>
    <row r="8014" spans="2:6">
      <c r="B8014" s="59">
        <f t="shared" si="251"/>
        <v>45444</v>
      </c>
      <c r="C8014" s="7">
        <f t="shared" si="250"/>
        <v>45460</v>
      </c>
      <c r="D8014" s="7">
        <v>45460.020833333336</v>
      </c>
      <c r="E8014" s="1">
        <v>0.14399999999999999</v>
      </c>
      <c r="F8014" s="37">
        <v>0</v>
      </c>
    </row>
    <row r="8015" spans="2:6">
      <c r="B8015" s="59">
        <f t="shared" si="251"/>
        <v>45444</v>
      </c>
      <c r="C8015" s="7">
        <f t="shared" si="250"/>
        <v>45460.020833333328</v>
      </c>
      <c r="D8015" s="7">
        <v>45460.041666666664</v>
      </c>
      <c r="E8015" s="1">
        <v>0.52300000000000002</v>
      </c>
      <c r="F8015" s="37">
        <v>0</v>
      </c>
    </row>
    <row r="8016" spans="2:6">
      <c r="B8016" s="59">
        <f t="shared" si="251"/>
        <v>45444</v>
      </c>
      <c r="C8016" s="7">
        <f t="shared" si="250"/>
        <v>45460.041666666664</v>
      </c>
      <c r="D8016" s="7">
        <v>45460.0625</v>
      </c>
      <c r="E8016" s="1">
        <v>0.38600000000000001</v>
      </c>
      <c r="F8016" s="37">
        <v>0</v>
      </c>
    </row>
    <row r="8017" spans="2:6">
      <c r="B8017" s="59">
        <f t="shared" si="251"/>
        <v>45444</v>
      </c>
      <c r="C8017" s="7">
        <f t="shared" si="250"/>
        <v>45460.0625</v>
      </c>
      <c r="D8017" s="7">
        <v>45460.083333333336</v>
      </c>
      <c r="E8017" s="1">
        <v>0.435</v>
      </c>
      <c r="F8017" s="37">
        <v>0</v>
      </c>
    </row>
    <row r="8018" spans="2:6">
      <c r="B8018" s="59">
        <f t="shared" si="251"/>
        <v>45444</v>
      </c>
      <c r="C8018" s="7">
        <f t="shared" si="250"/>
        <v>45460.083333333328</v>
      </c>
      <c r="D8018" s="7">
        <v>45460.104166666664</v>
      </c>
      <c r="E8018" s="1">
        <v>6.0999999999999999E-2</v>
      </c>
      <c r="F8018" s="37">
        <v>0</v>
      </c>
    </row>
    <row r="8019" spans="2:6">
      <c r="B8019" s="59">
        <f t="shared" si="251"/>
        <v>45444</v>
      </c>
      <c r="C8019" s="7">
        <f t="shared" si="250"/>
        <v>45460.104166666664</v>
      </c>
      <c r="D8019" s="7">
        <v>45460.125</v>
      </c>
      <c r="E8019" s="1">
        <v>6.0999999999999999E-2</v>
      </c>
      <c r="F8019" s="37">
        <v>0</v>
      </c>
    </row>
    <row r="8020" spans="2:6">
      <c r="B8020" s="59">
        <f t="shared" si="251"/>
        <v>45444</v>
      </c>
      <c r="C8020" s="7">
        <f t="shared" si="250"/>
        <v>45460.125</v>
      </c>
      <c r="D8020" s="7">
        <v>45460.145833333336</v>
      </c>
      <c r="E8020" s="1">
        <v>5.8000000000000003E-2</v>
      </c>
      <c r="F8020" s="37">
        <v>0</v>
      </c>
    </row>
    <row r="8021" spans="2:6">
      <c r="B8021" s="59">
        <f t="shared" si="251"/>
        <v>45444</v>
      </c>
      <c r="C8021" s="7">
        <f t="shared" si="250"/>
        <v>45460.145833333328</v>
      </c>
      <c r="D8021" s="7">
        <v>45460.166666666664</v>
      </c>
      <c r="E8021" s="1">
        <v>5.5E-2</v>
      </c>
      <c r="F8021" s="37">
        <v>0</v>
      </c>
    </row>
    <row r="8022" spans="2:6">
      <c r="B8022" s="59">
        <f t="shared" si="251"/>
        <v>45444</v>
      </c>
      <c r="C8022" s="7">
        <f t="shared" si="250"/>
        <v>45460.166666666664</v>
      </c>
      <c r="D8022" s="7">
        <v>45460.1875</v>
      </c>
      <c r="E8022" s="1">
        <v>5.5E-2</v>
      </c>
      <c r="F8022" s="37">
        <v>0</v>
      </c>
    </row>
    <row r="8023" spans="2:6">
      <c r="B8023" s="59">
        <f t="shared" si="251"/>
        <v>45444</v>
      </c>
      <c r="C8023" s="7">
        <f t="shared" si="250"/>
        <v>45460.1875</v>
      </c>
      <c r="D8023" s="7">
        <v>45460.208333333336</v>
      </c>
      <c r="E8023" s="1">
        <v>5.7000000000000002E-2</v>
      </c>
      <c r="F8023" s="37">
        <v>0</v>
      </c>
    </row>
    <row r="8024" spans="2:6">
      <c r="B8024" s="59">
        <f t="shared" si="251"/>
        <v>45444</v>
      </c>
      <c r="C8024" s="7">
        <f t="shared" si="250"/>
        <v>45460.208333333328</v>
      </c>
      <c r="D8024" s="7">
        <v>45460.229166666664</v>
      </c>
      <c r="E8024" s="1">
        <v>0.04</v>
      </c>
      <c r="F8024" s="37">
        <v>0</v>
      </c>
    </row>
    <row r="8025" spans="2:6">
      <c r="B8025" s="59">
        <f t="shared" si="251"/>
        <v>45444</v>
      </c>
      <c r="C8025" s="7">
        <f t="shared" si="250"/>
        <v>45460.229166666664</v>
      </c>
      <c r="D8025" s="7">
        <v>45460.25</v>
      </c>
      <c r="E8025" s="1">
        <v>0.01</v>
      </c>
      <c r="F8025" s="37">
        <v>0.01</v>
      </c>
    </row>
    <row r="8026" spans="2:6">
      <c r="B8026" s="59">
        <f t="shared" si="251"/>
        <v>45444</v>
      </c>
      <c r="C8026" s="7">
        <f t="shared" si="250"/>
        <v>45460.25</v>
      </c>
      <c r="D8026" s="7">
        <v>45460.270833333336</v>
      </c>
      <c r="E8026" s="1">
        <v>0</v>
      </c>
      <c r="F8026" s="37">
        <v>8.0000000000000002E-3</v>
      </c>
    </row>
    <row r="8027" spans="2:6">
      <c r="B8027" s="59">
        <f t="shared" si="251"/>
        <v>45444</v>
      </c>
      <c r="C8027" s="7">
        <f t="shared" si="250"/>
        <v>45460.270833333328</v>
      </c>
      <c r="D8027" s="7">
        <v>45460.291666666664</v>
      </c>
      <c r="E8027" s="1">
        <v>0</v>
      </c>
      <c r="F8027" s="37">
        <v>0.01</v>
      </c>
    </row>
    <row r="8028" spans="2:6">
      <c r="B8028" s="59">
        <f t="shared" si="251"/>
        <v>45444</v>
      </c>
      <c r="C8028" s="7">
        <f t="shared" si="250"/>
        <v>45460.291666666664</v>
      </c>
      <c r="D8028" s="7">
        <v>45460.3125</v>
      </c>
      <c r="E8028" s="1">
        <v>0</v>
      </c>
      <c r="F8028" s="37">
        <v>0.04</v>
      </c>
    </row>
    <row r="8029" spans="2:6">
      <c r="B8029" s="59">
        <f t="shared" si="251"/>
        <v>45444</v>
      </c>
      <c r="C8029" s="7">
        <f t="shared" si="250"/>
        <v>45460.3125</v>
      </c>
      <c r="D8029" s="7">
        <v>45460.333333333336</v>
      </c>
      <c r="E8029" s="1">
        <v>0</v>
      </c>
      <c r="F8029" s="37">
        <v>6.0000000000000001E-3</v>
      </c>
    </row>
    <row r="8030" spans="2:6">
      <c r="B8030" s="59">
        <f t="shared" si="251"/>
        <v>45444</v>
      </c>
      <c r="C8030" s="7">
        <f t="shared" si="250"/>
        <v>45460.333333333328</v>
      </c>
      <c r="D8030" s="7">
        <v>45460.354166666664</v>
      </c>
      <c r="E8030" s="1">
        <v>0.85599999999999998</v>
      </c>
      <c r="F8030" s="37">
        <v>2E-3</v>
      </c>
    </row>
    <row r="8031" spans="2:6">
      <c r="B8031" s="59">
        <f t="shared" si="251"/>
        <v>45444</v>
      </c>
      <c r="C8031" s="7">
        <f t="shared" si="250"/>
        <v>45460.354166666664</v>
      </c>
      <c r="D8031" s="7">
        <v>45460.375</v>
      </c>
      <c r="E8031" s="1">
        <v>3.6999999999999998E-2</v>
      </c>
      <c r="F8031" s="37">
        <v>0.01</v>
      </c>
    </row>
    <row r="8032" spans="2:6">
      <c r="B8032" s="59">
        <f t="shared" si="251"/>
        <v>45444</v>
      </c>
      <c r="C8032" s="7">
        <f t="shared" si="250"/>
        <v>45460.375</v>
      </c>
      <c r="D8032" s="7">
        <v>45460.395833333336</v>
      </c>
      <c r="E8032" s="1">
        <v>0.105</v>
      </c>
      <c r="F8032" s="37">
        <v>1.4999999999999999E-2</v>
      </c>
    </row>
    <row r="8033" spans="2:6">
      <c r="B8033" s="59">
        <f t="shared" si="251"/>
        <v>45444</v>
      </c>
      <c r="C8033" s="7">
        <f t="shared" si="250"/>
        <v>45460.395833333328</v>
      </c>
      <c r="D8033" s="7">
        <v>45460.416666666664</v>
      </c>
      <c r="E8033" s="1">
        <v>0</v>
      </c>
      <c r="F8033" s="37">
        <v>0.308</v>
      </c>
    </row>
    <row r="8034" spans="2:6">
      <c r="B8034" s="59">
        <f t="shared" si="251"/>
        <v>45444</v>
      </c>
      <c r="C8034" s="7">
        <f t="shared" si="250"/>
        <v>45460.416666666664</v>
      </c>
      <c r="D8034" s="7">
        <v>45460.4375</v>
      </c>
      <c r="E8034" s="1">
        <v>0.19600000000000001</v>
      </c>
      <c r="F8034" s="37">
        <v>0.39100000000000001</v>
      </c>
    </row>
    <row r="8035" spans="2:6">
      <c r="B8035" s="59">
        <f t="shared" si="251"/>
        <v>45444</v>
      </c>
      <c r="C8035" s="7">
        <f t="shared" si="250"/>
        <v>45460.4375</v>
      </c>
      <c r="D8035" s="7">
        <v>45460.458333333336</v>
      </c>
      <c r="E8035" s="1">
        <v>8.0000000000000002E-3</v>
      </c>
      <c r="F8035" s="37">
        <v>0.01</v>
      </c>
    </row>
    <row r="8036" spans="2:6">
      <c r="B8036" s="59">
        <f t="shared" si="251"/>
        <v>45444</v>
      </c>
      <c r="C8036" s="7">
        <f t="shared" si="250"/>
        <v>45460.458333333328</v>
      </c>
      <c r="D8036" s="7">
        <v>45460.479166666664</v>
      </c>
      <c r="E8036" s="1">
        <v>0</v>
      </c>
      <c r="F8036" s="37">
        <v>0.307</v>
      </c>
    </row>
    <row r="8037" spans="2:6">
      <c r="B8037" s="59">
        <f t="shared" si="251"/>
        <v>45444</v>
      </c>
      <c r="C8037" s="7">
        <f t="shared" si="250"/>
        <v>45460.479166666664</v>
      </c>
      <c r="D8037" s="7">
        <v>45460.5</v>
      </c>
      <c r="E8037" s="1">
        <v>0</v>
      </c>
      <c r="F8037" s="37">
        <v>0.77</v>
      </c>
    </row>
    <row r="8038" spans="2:6">
      <c r="B8038" s="59">
        <f t="shared" si="251"/>
        <v>45444</v>
      </c>
      <c r="C8038" s="7">
        <f t="shared" si="250"/>
        <v>45460.5</v>
      </c>
      <c r="D8038" s="7">
        <v>45460.520833333336</v>
      </c>
      <c r="E8038" s="1">
        <v>0</v>
      </c>
      <c r="F8038" s="37">
        <v>0.72699999999999998</v>
      </c>
    </row>
    <row r="8039" spans="2:6">
      <c r="B8039" s="59">
        <f t="shared" si="251"/>
        <v>45444</v>
      </c>
      <c r="C8039" s="7">
        <f t="shared" si="250"/>
        <v>45460.520833333328</v>
      </c>
      <c r="D8039" s="7">
        <v>45460.541666666664</v>
      </c>
      <c r="E8039" s="1">
        <v>0</v>
      </c>
      <c r="F8039" s="37">
        <v>0.24299999999999999</v>
      </c>
    </row>
    <row r="8040" spans="2:6">
      <c r="B8040" s="59">
        <f t="shared" si="251"/>
        <v>45444</v>
      </c>
      <c r="C8040" s="7">
        <f t="shared" si="250"/>
        <v>45460.541666666664</v>
      </c>
      <c r="D8040" s="7">
        <v>45460.5625</v>
      </c>
      <c r="E8040" s="1">
        <v>0</v>
      </c>
      <c r="F8040" s="37">
        <v>1.069</v>
      </c>
    </row>
    <row r="8041" spans="2:6">
      <c r="B8041" s="59">
        <f t="shared" si="251"/>
        <v>45444</v>
      </c>
      <c r="C8041" s="7">
        <f t="shared" si="250"/>
        <v>45460.5625</v>
      </c>
      <c r="D8041" s="7">
        <v>45460.583333333336</v>
      </c>
      <c r="E8041" s="1">
        <v>0</v>
      </c>
      <c r="F8041" s="37">
        <v>0.54800000000000004</v>
      </c>
    </row>
    <row r="8042" spans="2:6">
      <c r="B8042" s="59">
        <f t="shared" si="251"/>
        <v>45444</v>
      </c>
      <c r="C8042" s="7">
        <f t="shared" si="250"/>
        <v>45460.583333333328</v>
      </c>
      <c r="D8042" s="7">
        <v>45460.604166666664</v>
      </c>
      <c r="E8042" s="1">
        <v>0</v>
      </c>
      <c r="F8042" s="37">
        <v>0.93899999999999995</v>
      </c>
    </row>
    <row r="8043" spans="2:6">
      <c r="B8043" s="59">
        <f t="shared" si="251"/>
        <v>45444</v>
      </c>
      <c r="C8043" s="7">
        <f t="shared" si="250"/>
        <v>45460.604166666664</v>
      </c>
      <c r="D8043" s="7">
        <v>45460.625</v>
      </c>
      <c r="E8043" s="1">
        <v>0</v>
      </c>
      <c r="F8043" s="37">
        <v>1.2669999999999999</v>
      </c>
    </row>
    <row r="8044" spans="2:6">
      <c r="B8044" s="59">
        <f t="shared" si="251"/>
        <v>45444</v>
      </c>
      <c r="C8044" s="7">
        <f t="shared" si="250"/>
        <v>45460.625</v>
      </c>
      <c r="D8044" s="7">
        <v>45460.645833333336</v>
      </c>
      <c r="E8044" s="1">
        <v>0</v>
      </c>
      <c r="F8044" s="37">
        <v>1.0049999999999999</v>
      </c>
    </row>
    <row r="8045" spans="2:6">
      <c r="B8045" s="59">
        <f t="shared" si="251"/>
        <v>45444</v>
      </c>
      <c r="C8045" s="7">
        <f t="shared" si="250"/>
        <v>45460.645833333328</v>
      </c>
      <c r="D8045" s="7">
        <v>45460.666666666664</v>
      </c>
      <c r="E8045" s="1">
        <v>0</v>
      </c>
      <c r="F8045" s="37">
        <v>0.99399999999999999</v>
      </c>
    </row>
    <row r="8046" spans="2:6">
      <c r="B8046" s="59">
        <f t="shared" si="251"/>
        <v>45444</v>
      </c>
      <c r="C8046" s="7">
        <f t="shared" si="250"/>
        <v>45460.666666666664</v>
      </c>
      <c r="D8046" s="7">
        <v>45460.6875</v>
      </c>
      <c r="E8046" s="1">
        <v>0</v>
      </c>
      <c r="F8046" s="37">
        <v>0.56100000000000005</v>
      </c>
    </row>
    <row r="8047" spans="2:6">
      <c r="B8047" s="59">
        <f t="shared" si="251"/>
        <v>45444</v>
      </c>
      <c r="C8047" s="7">
        <f t="shared" si="250"/>
        <v>45460.6875</v>
      </c>
      <c r="D8047" s="7">
        <v>45460.708333333336</v>
      </c>
      <c r="E8047" s="1">
        <v>0</v>
      </c>
      <c r="F8047" s="37">
        <v>0.90800000000000003</v>
      </c>
    </row>
    <row r="8048" spans="2:6">
      <c r="B8048" s="59">
        <f t="shared" si="251"/>
        <v>45444</v>
      </c>
      <c r="C8048" s="7">
        <f t="shared" si="250"/>
        <v>45460.708333333328</v>
      </c>
      <c r="D8048" s="7">
        <v>45460.729166666664</v>
      </c>
      <c r="E8048" s="1">
        <v>3.2000000000000001E-2</v>
      </c>
      <c r="F8048" s="37">
        <v>0.55600000000000005</v>
      </c>
    </row>
    <row r="8049" spans="2:6">
      <c r="B8049" s="59">
        <f t="shared" si="251"/>
        <v>45444</v>
      </c>
      <c r="C8049" s="7">
        <f t="shared" si="250"/>
        <v>45460.729166666664</v>
      </c>
      <c r="D8049" s="7">
        <v>45460.75</v>
      </c>
      <c r="E8049" s="1">
        <v>1E-3</v>
      </c>
      <c r="F8049" s="37">
        <v>0.26600000000000001</v>
      </c>
    </row>
    <row r="8050" spans="2:6">
      <c r="B8050" s="59">
        <f t="shared" si="251"/>
        <v>45444</v>
      </c>
      <c r="C8050" s="7">
        <f t="shared" si="250"/>
        <v>45460.75</v>
      </c>
      <c r="D8050" s="7">
        <v>45460.770833333336</v>
      </c>
      <c r="E8050" s="1">
        <v>6.8000000000000005E-2</v>
      </c>
      <c r="F8050" s="37">
        <v>5.0000000000000001E-3</v>
      </c>
    </row>
    <row r="8051" spans="2:6">
      <c r="B8051" s="59">
        <f t="shared" si="251"/>
        <v>45444</v>
      </c>
      <c r="C8051" s="7">
        <f t="shared" si="250"/>
        <v>45460.770833333328</v>
      </c>
      <c r="D8051" s="7">
        <v>45460.791666666664</v>
      </c>
      <c r="E8051" s="1">
        <v>5.0000000000000001E-3</v>
      </c>
      <c r="F8051" s="37">
        <v>1.0999999999999999E-2</v>
      </c>
    </row>
    <row r="8052" spans="2:6">
      <c r="B8052" s="59">
        <f t="shared" si="251"/>
        <v>45444</v>
      </c>
      <c r="C8052" s="7">
        <f t="shared" si="250"/>
        <v>45460.791666666664</v>
      </c>
      <c r="D8052" s="7">
        <v>45460.8125</v>
      </c>
      <c r="E8052" s="1">
        <v>2.8000000000000001E-2</v>
      </c>
      <c r="F8052" s="37">
        <v>1E-3</v>
      </c>
    </row>
    <row r="8053" spans="2:6">
      <c r="B8053" s="59">
        <f t="shared" si="251"/>
        <v>45444</v>
      </c>
      <c r="C8053" s="7">
        <f t="shared" si="250"/>
        <v>45460.8125</v>
      </c>
      <c r="D8053" s="7">
        <v>45460.833333333336</v>
      </c>
      <c r="E8053" s="1">
        <v>2.5000000000000001E-2</v>
      </c>
      <c r="F8053" s="37">
        <v>0</v>
      </c>
    </row>
    <row r="8054" spans="2:6">
      <c r="B8054" s="59">
        <f t="shared" si="251"/>
        <v>45444</v>
      </c>
      <c r="C8054" s="7">
        <f t="shared" si="250"/>
        <v>45460.833333333328</v>
      </c>
      <c r="D8054" s="7">
        <v>45460.854166666664</v>
      </c>
      <c r="E8054" s="1">
        <v>0.129</v>
      </c>
      <c r="F8054" s="37">
        <v>0</v>
      </c>
    </row>
    <row r="8055" spans="2:6">
      <c r="B8055" s="59">
        <f t="shared" si="251"/>
        <v>45444</v>
      </c>
      <c r="C8055" s="7">
        <f t="shared" si="250"/>
        <v>45460.854166666664</v>
      </c>
      <c r="D8055" s="7">
        <v>45460.875</v>
      </c>
      <c r="E8055" s="1">
        <v>0.04</v>
      </c>
      <c r="F8055" s="37">
        <v>1E-3</v>
      </c>
    </row>
    <row r="8056" spans="2:6">
      <c r="B8056" s="59">
        <f t="shared" si="251"/>
        <v>45444</v>
      </c>
      <c r="C8056" s="7">
        <f t="shared" si="250"/>
        <v>45460.875</v>
      </c>
      <c r="D8056" s="7">
        <v>45460.895833333336</v>
      </c>
      <c r="E8056" s="1">
        <v>6.4000000000000001E-2</v>
      </c>
      <c r="F8056" s="37">
        <v>0</v>
      </c>
    </row>
    <row r="8057" spans="2:6">
      <c r="B8057" s="59">
        <f t="shared" si="251"/>
        <v>45444</v>
      </c>
      <c r="C8057" s="7">
        <f t="shared" si="250"/>
        <v>45460.895833333328</v>
      </c>
      <c r="D8057" s="7">
        <v>45460.916666666664</v>
      </c>
      <c r="E8057" s="1">
        <v>0.1</v>
      </c>
      <c r="F8057" s="37">
        <v>0</v>
      </c>
    </row>
    <row r="8058" spans="2:6">
      <c r="B8058" s="59">
        <f t="shared" si="251"/>
        <v>45444</v>
      </c>
      <c r="C8058" s="7">
        <f t="shared" si="250"/>
        <v>45460.916666666664</v>
      </c>
      <c r="D8058" s="7">
        <v>45460.9375</v>
      </c>
      <c r="E8058" s="1">
        <v>0.16</v>
      </c>
      <c r="F8058" s="37">
        <v>0</v>
      </c>
    </row>
    <row r="8059" spans="2:6">
      <c r="B8059" s="59">
        <f t="shared" si="251"/>
        <v>45444</v>
      </c>
      <c r="C8059" s="7">
        <f t="shared" si="250"/>
        <v>45460.9375</v>
      </c>
      <c r="D8059" s="7">
        <v>45460.958333333336</v>
      </c>
      <c r="E8059" s="1">
        <v>0.14099999999999999</v>
      </c>
      <c r="F8059" s="37">
        <v>0</v>
      </c>
    </row>
    <row r="8060" spans="2:6">
      <c r="B8060" s="59">
        <f t="shared" si="251"/>
        <v>45444</v>
      </c>
      <c r="C8060" s="7">
        <f t="shared" si="250"/>
        <v>45460.958333333328</v>
      </c>
      <c r="D8060" s="7">
        <v>45460.979166666664</v>
      </c>
      <c r="E8060" s="1">
        <v>0.307</v>
      </c>
      <c r="F8060" s="37">
        <v>0</v>
      </c>
    </row>
    <row r="8061" spans="2:6">
      <c r="B8061" s="59">
        <f t="shared" si="251"/>
        <v>45444</v>
      </c>
      <c r="C8061" s="7">
        <f t="shared" si="250"/>
        <v>45460.979166666664</v>
      </c>
      <c r="D8061" s="7">
        <v>45461</v>
      </c>
      <c r="E8061" s="1">
        <v>0.122</v>
      </c>
      <c r="F8061" s="37">
        <v>0</v>
      </c>
    </row>
    <row r="8062" spans="2:6">
      <c r="B8062" s="59">
        <f t="shared" si="251"/>
        <v>45444</v>
      </c>
      <c r="C8062" s="7">
        <f t="shared" si="250"/>
        <v>45461</v>
      </c>
      <c r="D8062" s="7">
        <v>45461.020833333336</v>
      </c>
      <c r="E8062" s="1">
        <v>6.6000000000000003E-2</v>
      </c>
      <c r="F8062" s="37">
        <v>0</v>
      </c>
    </row>
    <row r="8063" spans="2:6">
      <c r="B8063" s="59">
        <f t="shared" si="251"/>
        <v>45444</v>
      </c>
      <c r="C8063" s="7">
        <f t="shared" si="250"/>
        <v>45461.020833333328</v>
      </c>
      <c r="D8063" s="7">
        <v>45461.041666666664</v>
      </c>
      <c r="E8063" s="1">
        <v>6.9000000000000006E-2</v>
      </c>
      <c r="F8063" s="37">
        <v>0</v>
      </c>
    </row>
    <row r="8064" spans="2:6">
      <c r="B8064" s="59">
        <f t="shared" si="251"/>
        <v>45444</v>
      </c>
      <c r="C8064" s="7">
        <f t="shared" si="250"/>
        <v>45461.041666666664</v>
      </c>
      <c r="D8064" s="7">
        <v>45461.0625</v>
      </c>
      <c r="E8064" s="1">
        <v>9.6000000000000002E-2</v>
      </c>
      <c r="F8064" s="37">
        <v>0</v>
      </c>
    </row>
    <row r="8065" spans="2:6">
      <c r="B8065" s="59">
        <f t="shared" si="251"/>
        <v>45444</v>
      </c>
      <c r="C8065" s="7">
        <f t="shared" si="250"/>
        <v>45461.0625</v>
      </c>
      <c r="D8065" s="7">
        <v>45461.083333333336</v>
      </c>
      <c r="E8065" s="1">
        <v>8.3000000000000004E-2</v>
      </c>
      <c r="F8065" s="37">
        <v>0</v>
      </c>
    </row>
    <row r="8066" spans="2:6">
      <c r="B8066" s="59">
        <f t="shared" si="251"/>
        <v>45444</v>
      </c>
      <c r="C8066" s="7">
        <f t="shared" si="250"/>
        <v>45461.083333333328</v>
      </c>
      <c r="D8066" s="7">
        <v>45461.104166666664</v>
      </c>
      <c r="E8066" s="1">
        <v>7.8E-2</v>
      </c>
      <c r="F8066" s="37">
        <v>0</v>
      </c>
    </row>
    <row r="8067" spans="2:6">
      <c r="B8067" s="59">
        <f t="shared" si="251"/>
        <v>45444</v>
      </c>
      <c r="C8067" s="7">
        <f t="shared" si="250"/>
        <v>45461.104166666664</v>
      </c>
      <c r="D8067" s="7">
        <v>45461.125</v>
      </c>
      <c r="E8067" s="1">
        <v>6.5000000000000002E-2</v>
      </c>
      <c r="F8067" s="37">
        <v>0</v>
      </c>
    </row>
    <row r="8068" spans="2:6">
      <c r="B8068" s="59">
        <f t="shared" si="251"/>
        <v>45444</v>
      </c>
      <c r="C8068" s="7">
        <f t="shared" si="250"/>
        <v>45461.125</v>
      </c>
      <c r="D8068" s="7">
        <v>45461.145833333336</v>
      </c>
      <c r="E8068" s="1">
        <v>6.0999999999999999E-2</v>
      </c>
      <c r="F8068" s="37">
        <v>0</v>
      </c>
    </row>
    <row r="8069" spans="2:6">
      <c r="B8069" s="59">
        <f t="shared" si="251"/>
        <v>45444</v>
      </c>
      <c r="C8069" s="7">
        <f t="shared" ref="C8069:C8132" si="252">D8069-1/48</f>
        <v>45461.145833333328</v>
      </c>
      <c r="D8069" s="7">
        <v>45461.166666666664</v>
      </c>
      <c r="E8069" s="1">
        <v>6.5000000000000002E-2</v>
      </c>
      <c r="F8069" s="37">
        <v>0</v>
      </c>
    </row>
    <row r="8070" spans="2:6">
      <c r="B8070" s="59">
        <f t="shared" ref="B8070:B8133" si="253">DATE(YEAR(C8070),MONTH(C8070),1)</f>
        <v>45444</v>
      </c>
      <c r="C8070" s="7">
        <f t="shared" si="252"/>
        <v>45461.166666666664</v>
      </c>
      <c r="D8070" s="7">
        <v>45461.1875</v>
      </c>
      <c r="E8070" s="1">
        <v>6.5000000000000002E-2</v>
      </c>
      <c r="F8070" s="37">
        <v>0</v>
      </c>
    </row>
    <row r="8071" spans="2:6">
      <c r="B8071" s="59">
        <f t="shared" si="253"/>
        <v>45444</v>
      </c>
      <c r="C8071" s="7">
        <f t="shared" si="252"/>
        <v>45461.1875</v>
      </c>
      <c r="D8071" s="7">
        <v>45461.208333333336</v>
      </c>
      <c r="E8071" s="1">
        <v>6.0999999999999999E-2</v>
      </c>
      <c r="F8071" s="37">
        <v>0</v>
      </c>
    </row>
    <row r="8072" spans="2:6">
      <c r="B8072" s="59">
        <f t="shared" si="253"/>
        <v>45444</v>
      </c>
      <c r="C8072" s="7">
        <f t="shared" si="252"/>
        <v>45461.208333333328</v>
      </c>
      <c r="D8072" s="7">
        <v>45461.229166666664</v>
      </c>
      <c r="E8072" s="1">
        <v>6.2E-2</v>
      </c>
      <c r="F8072" s="37">
        <v>0</v>
      </c>
    </row>
    <row r="8073" spans="2:6">
      <c r="B8073" s="59">
        <f t="shared" si="253"/>
        <v>45444</v>
      </c>
      <c r="C8073" s="7">
        <f t="shared" si="252"/>
        <v>45461.229166666664</v>
      </c>
      <c r="D8073" s="7">
        <v>45461.25</v>
      </c>
      <c r="E8073" s="1">
        <v>4.2999999999999997E-2</v>
      </c>
      <c r="F8073" s="37">
        <v>0</v>
      </c>
    </row>
    <row r="8074" spans="2:6">
      <c r="B8074" s="59">
        <f t="shared" si="253"/>
        <v>45444</v>
      </c>
      <c r="C8074" s="7">
        <f t="shared" si="252"/>
        <v>45461.25</v>
      </c>
      <c r="D8074" s="7">
        <v>45461.270833333336</v>
      </c>
      <c r="E8074" s="1">
        <v>0.57299999999999995</v>
      </c>
      <c r="F8074" s="37">
        <v>8.9999999999999993E-3</v>
      </c>
    </row>
    <row r="8075" spans="2:6">
      <c r="B8075" s="59">
        <f t="shared" si="253"/>
        <v>45444</v>
      </c>
      <c r="C8075" s="7">
        <f t="shared" si="252"/>
        <v>45461.270833333328</v>
      </c>
      <c r="D8075" s="7">
        <v>45461.291666666664</v>
      </c>
      <c r="E8075" s="1">
        <v>0.87</v>
      </c>
      <c r="F8075" s="37">
        <v>0.01</v>
      </c>
    </row>
    <row r="8076" spans="2:6">
      <c r="B8076" s="59">
        <f t="shared" si="253"/>
        <v>45444</v>
      </c>
      <c r="C8076" s="7">
        <f t="shared" si="252"/>
        <v>45461.291666666664</v>
      </c>
      <c r="D8076" s="7">
        <v>45461.3125</v>
      </c>
      <c r="E8076" s="1">
        <v>9.6000000000000002E-2</v>
      </c>
      <c r="F8076" s="37">
        <v>5.0999999999999997E-2</v>
      </c>
    </row>
    <row r="8077" spans="2:6">
      <c r="B8077" s="59">
        <f t="shared" si="253"/>
        <v>45444</v>
      </c>
      <c r="C8077" s="7">
        <f t="shared" si="252"/>
        <v>45461.3125</v>
      </c>
      <c r="D8077" s="7">
        <v>45461.333333333336</v>
      </c>
      <c r="E8077" s="1">
        <v>0.12</v>
      </c>
      <c r="F8077" s="37">
        <v>0.05</v>
      </c>
    </row>
    <row r="8078" spans="2:6">
      <c r="B8078" s="59">
        <f t="shared" si="253"/>
        <v>45444</v>
      </c>
      <c r="C8078" s="7">
        <f t="shared" si="252"/>
        <v>45461.333333333328</v>
      </c>
      <c r="D8078" s="7">
        <v>45461.354166666664</v>
      </c>
      <c r="E8078" s="1">
        <v>0</v>
      </c>
      <c r="F8078" s="37">
        <v>8.9999999999999993E-3</v>
      </c>
    </row>
    <row r="8079" spans="2:6">
      <c r="B8079" s="59">
        <f t="shared" si="253"/>
        <v>45444</v>
      </c>
      <c r="C8079" s="7">
        <f t="shared" si="252"/>
        <v>45461.354166666664</v>
      </c>
      <c r="D8079" s="7">
        <v>45461.375</v>
      </c>
      <c r="E8079" s="1">
        <v>0</v>
      </c>
      <c r="F8079" s="37">
        <v>1.4E-2</v>
      </c>
    </row>
    <row r="8080" spans="2:6">
      <c r="B8080" s="59">
        <f t="shared" si="253"/>
        <v>45444</v>
      </c>
      <c r="C8080" s="7">
        <f t="shared" si="252"/>
        <v>45461.375</v>
      </c>
      <c r="D8080" s="7">
        <v>45461.395833333336</v>
      </c>
      <c r="E8080" s="1">
        <v>0</v>
      </c>
      <c r="F8080" s="37">
        <v>0.58499999999999996</v>
      </c>
    </row>
    <row r="8081" spans="2:6">
      <c r="B8081" s="59">
        <f t="shared" si="253"/>
        <v>45444</v>
      </c>
      <c r="C8081" s="7">
        <f t="shared" si="252"/>
        <v>45461.395833333328</v>
      </c>
      <c r="D8081" s="7">
        <v>45461.416666666664</v>
      </c>
      <c r="E8081" s="1">
        <v>0</v>
      </c>
      <c r="F8081" s="37">
        <v>0.84699999999999998</v>
      </c>
    </row>
    <row r="8082" spans="2:6">
      <c r="B8082" s="59">
        <f t="shared" si="253"/>
        <v>45444</v>
      </c>
      <c r="C8082" s="7">
        <f t="shared" si="252"/>
        <v>45461.416666666664</v>
      </c>
      <c r="D8082" s="7">
        <v>45461.4375</v>
      </c>
      <c r="E8082" s="1">
        <v>0</v>
      </c>
      <c r="F8082" s="37">
        <v>0.96</v>
      </c>
    </row>
    <row r="8083" spans="2:6">
      <c r="B8083" s="59">
        <f t="shared" si="253"/>
        <v>45444</v>
      </c>
      <c r="C8083" s="7">
        <f t="shared" si="252"/>
        <v>45461.4375</v>
      </c>
      <c r="D8083" s="7">
        <v>45461.458333333336</v>
      </c>
      <c r="E8083" s="1">
        <v>0</v>
      </c>
      <c r="F8083" s="37">
        <v>0.94199999999999995</v>
      </c>
    </row>
    <row r="8084" spans="2:6">
      <c r="B8084" s="59">
        <f t="shared" si="253"/>
        <v>45444</v>
      </c>
      <c r="C8084" s="7">
        <f t="shared" si="252"/>
        <v>45461.458333333328</v>
      </c>
      <c r="D8084" s="7">
        <v>45461.479166666664</v>
      </c>
      <c r="E8084" s="1">
        <v>0</v>
      </c>
      <c r="F8084" s="37">
        <v>1.0609999999999999</v>
      </c>
    </row>
    <row r="8085" spans="2:6">
      <c r="B8085" s="59">
        <f t="shared" si="253"/>
        <v>45444</v>
      </c>
      <c r="C8085" s="7">
        <f t="shared" si="252"/>
        <v>45461.479166666664</v>
      </c>
      <c r="D8085" s="7">
        <v>45461.5</v>
      </c>
      <c r="E8085" s="1">
        <v>0</v>
      </c>
      <c r="F8085" s="37">
        <v>1.069</v>
      </c>
    </row>
    <row r="8086" spans="2:6">
      <c r="B8086" s="59">
        <f t="shared" si="253"/>
        <v>45444</v>
      </c>
      <c r="C8086" s="7">
        <f t="shared" si="252"/>
        <v>45461.5</v>
      </c>
      <c r="D8086" s="7">
        <v>45461.520833333336</v>
      </c>
      <c r="E8086" s="1">
        <v>0</v>
      </c>
      <c r="F8086" s="37">
        <v>0.27200000000000002</v>
      </c>
    </row>
    <row r="8087" spans="2:6">
      <c r="B8087" s="59">
        <f t="shared" si="253"/>
        <v>45444</v>
      </c>
      <c r="C8087" s="7">
        <f t="shared" si="252"/>
        <v>45461.520833333328</v>
      </c>
      <c r="D8087" s="7">
        <v>45461.541666666664</v>
      </c>
      <c r="E8087" s="1">
        <v>1E-3</v>
      </c>
      <c r="F8087" s="37">
        <v>0.45</v>
      </c>
    </row>
    <row r="8088" spans="2:6">
      <c r="B8088" s="59">
        <f t="shared" si="253"/>
        <v>45444</v>
      </c>
      <c r="C8088" s="7">
        <f t="shared" si="252"/>
        <v>45461.541666666664</v>
      </c>
      <c r="D8088" s="7">
        <v>45461.5625</v>
      </c>
      <c r="E8088" s="1">
        <v>0</v>
      </c>
      <c r="F8088" s="37">
        <v>0.56499999999999995</v>
      </c>
    </row>
    <row r="8089" spans="2:6">
      <c r="B8089" s="59">
        <f t="shared" si="253"/>
        <v>45444</v>
      </c>
      <c r="C8089" s="7">
        <f t="shared" si="252"/>
        <v>45461.5625</v>
      </c>
      <c r="D8089" s="7">
        <v>45461.583333333336</v>
      </c>
      <c r="E8089" s="1">
        <v>0</v>
      </c>
      <c r="F8089" s="37">
        <v>1.0820000000000001</v>
      </c>
    </row>
    <row r="8090" spans="2:6">
      <c r="B8090" s="59">
        <f t="shared" si="253"/>
        <v>45444</v>
      </c>
      <c r="C8090" s="7">
        <f t="shared" si="252"/>
        <v>45461.583333333328</v>
      </c>
      <c r="D8090" s="7">
        <v>45461.604166666664</v>
      </c>
      <c r="E8090" s="1">
        <v>0</v>
      </c>
      <c r="F8090" s="37">
        <v>0.48599999999999999</v>
      </c>
    </row>
    <row r="8091" spans="2:6">
      <c r="B8091" s="59">
        <f t="shared" si="253"/>
        <v>45444</v>
      </c>
      <c r="C8091" s="7">
        <f t="shared" si="252"/>
        <v>45461.604166666664</v>
      </c>
      <c r="D8091" s="7">
        <v>45461.625</v>
      </c>
      <c r="E8091" s="1">
        <v>0</v>
      </c>
      <c r="F8091" s="37">
        <v>0.51200000000000001</v>
      </c>
    </row>
    <row r="8092" spans="2:6">
      <c r="B8092" s="59">
        <f t="shared" si="253"/>
        <v>45444</v>
      </c>
      <c r="C8092" s="7">
        <f t="shared" si="252"/>
        <v>45461.625</v>
      </c>
      <c r="D8092" s="7">
        <v>45461.645833333336</v>
      </c>
      <c r="E8092" s="1">
        <v>0</v>
      </c>
      <c r="F8092" s="37">
        <v>0.61</v>
      </c>
    </row>
    <row r="8093" spans="2:6">
      <c r="B8093" s="59">
        <f t="shared" si="253"/>
        <v>45444</v>
      </c>
      <c r="C8093" s="7">
        <f t="shared" si="252"/>
        <v>45461.645833333328</v>
      </c>
      <c r="D8093" s="7">
        <v>45461.666666666664</v>
      </c>
      <c r="E8093" s="1">
        <v>0</v>
      </c>
      <c r="F8093" s="37">
        <v>1.294</v>
      </c>
    </row>
    <row r="8094" spans="2:6">
      <c r="B8094" s="59">
        <f t="shared" si="253"/>
        <v>45444</v>
      </c>
      <c r="C8094" s="7">
        <f t="shared" si="252"/>
        <v>45461.666666666664</v>
      </c>
      <c r="D8094" s="7">
        <v>45461.6875</v>
      </c>
      <c r="E8094" s="1">
        <v>0</v>
      </c>
      <c r="F8094" s="37">
        <v>0.70199999999999996</v>
      </c>
    </row>
    <row r="8095" spans="2:6">
      <c r="B8095" s="59">
        <f t="shared" si="253"/>
        <v>45444</v>
      </c>
      <c r="C8095" s="7">
        <f t="shared" si="252"/>
        <v>45461.6875</v>
      </c>
      <c r="D8095" s="7">
        <v>45461.708333333336</v>
      </c>
      <c r="E8095" s="1">
        <v>0</v>
      </c>
      <c r="F8095" s="37">
        <v>0.69899999999999995</v>
      </c>
    </row>
    <row r="8096" spans="2:6">
      <c r="B8096" s="59">
        <f t="shared" si="253"/>
        <v>45444</v>
      </c>
      <c r="C8096" s="7">
        <f t="shared" si="252"/>
        <v>45461.708333333328</v>
      </c>
      <c r="D8096" s="7">
        <v>45461.729166666664</v>
      </c>
      <c r="E8096" s="1">
        <v>0</v>
      </c>
      <c r="F8096" s="37">
        <v>0.61099999999999999</v>
      </c>
    </row>
    <row r="8097" spans="2:6">
      <c r="B8097" s="59">
        <f t="shared" si="253"/>
        <v>45444</v>
      </c>
      <c r="C8097" s="7">
        <f t="shared" si="252"/>
        <v>45461.729166666664</v>
      </c>
      <c r="D8097" s="7">
        <v>45461.75</v>
      </c>
      <c r="E8097" s="1">
        <v>1E-3</v>
      </c>
      <c r="F8097" s="37">
        <v>0.42899999999999999</v>
      </c>
    </row>
    <row r="8098" spans="2:6">
      <c r="B8098" s="59">
        <f t="shared" si="253"/>
        <v>45444</v>
      </c>
      <c r="C8098" s="7">
        <f t="shared" si="252"/>
        <v>45461.75</v>
      </c>
      <c r="D8098" s="7">
        <v>45461.770833333336</v>
      </c>
      <c r="E8098" s="1">
        <v>0</v>
      </c>
      <c r="F8098" s="37">
        <v>0.42</v>
      </c>
    </row>
    <row r="8099" spans="2:6">
      <c r="B8099" s="59">
        <f t="shared" si="253"/>
        <v>45444</v>
      </c>
      <c r="C8099" s="7">
        <f t="shared" si="252"/>
        <v>45461.770833333328</v>
      </c>
      <c r="D8099" s="7">
        <v>45461.791666666664</v>
      </c>
      <c r="E8099" s="1">
        <v>0.04</v>
      </c>
      <c r="F8099" s="37">
        <v>0.19800000000000001</v>
      </c>
    </row>
    <row r="8100" spans="2:6">
      <c r="B8100" s="59">
        <f t="shared" si="253"/>
        <v>45444</v>
      </c>
      <c r="C8100" s="7">
        <f t="shared" si="252"/>
        <v>45461.791666666664</v>
      </c>
      <c r="D8100" s="7">
        <v>45461.8125</v>
      </c>
      <c r="E8100" s="1">
        <v>0.35899999999999999</v>
      </c>
      <c r="F8100" s="37">
        <v>5.0000000000000001E-3</v>
      </c>
    </row>
    <row r="8101" spans="2:6">
      <c r="B8101" s="59">
        <f t="shared" si="253"/>
        <v>45444</v>
      </c>
      <c r="C8101" s="7">
        <f t="shared" si="252"/>
        <v>45461.8125</v>
      </c>
      <c r="D8101" s="7">
        <v>45461.833333333336</v>
      </c>
      <c r="E8101" s="1">
        <v>0.36499999999999999</v>
      </c>
      <c r="F8101" s="37">
        <v>1E-3</v>
      </c>
    </row>
    <row r="8102" spans="2:6">
      <c r="B8102" s="59">
        <f t="shared" si="253"/>
        <v>45444</v>
      </c>
      <c r="C8102" s="7">
        <f t="shared" si="252"/>
        <v>45461.833333333328</v>
      </c>
      <c r="D8102" s="7">
        <v>45461.854166666664</v>
      </c>
      <c r="E8102" s="1">
        <v>0</v>
      </c>
      <c r="F8102" s="37">
        <v>3.0000000000000001E-3</v>
      </c>
    </row>
    <row r="8103" spans="2:6">
      <c r="B8103" s="59">
        <f t="shared" si="253"/>
        <v>45444</v>
      </c>
      <c r="C8103" s="7">
        <f t="shared" si="252"/>
        <v>45461.854166666664</v>
      </c>
      <c r="D8103" s="7">
        <v>45461.875</v>
      </c>
      <c r="E8103" s="1">
        <v>0</v>
      </c>
      <c r="F8103" s="37">
        <v>3.0000000000000001E-3</v>
      </c>
    </row>
    <row r="8104" spans="2:6">
      <c r="B8104" s="59">
        <f t="shared" si="253"/>
        <v>45444</v>
      </c>
      <c r="C8104" s="7">
        <f t="shared" si="252"/>
        <v>45461.875</v>
      </c>
      <c r="D8104" s="7">
        <v>45461.895833333336</v>
      </c>
      <c r="E8104" s="1">
        <v>0.06</v>
      </c>
      <c r="F8104" s="37">
        <v>0</v>
      </c>
    </row>
    <row r="8105" spans="2:6">
      <c r="B8105" s="59">
        <f t="shared" si="253"/>
        <v>45444</v>
      </c>
      <c r="C8105" s="7">
        <f t="shared" si="252"/>
        <v>45461.895833333328</v>
      </c>
      <c r="D8105" s="7">
        <v>45461.916666666664</v>
      </c>
      <c r="E8105" s="1">
        <v>0.123</v>
      </c>
      <c r="F8105" s="37">
        <v>0</v>
      </c>
    </row>
    <row r="8106" spans="2:6">
      <c r="B8106" s="59">
        <f t="shared" si="253"/>
        <v>45444</v>
      </c>
      <c r="C8106" s="7">
        <f t="shared" si="252"/>
        <v>45461.916666666664</v>
      </c>
      <c r="D8106" s="7">
        <v>45461.9375</v>
      </c>
      <c r="E8106" s="1">
        <v>0.14599999999999999</v>
      </c>
      <c r="F8106" s="37">
        <v>0</v>
      </c>
    </row>
    <row r="8107" spans="2:6">
      <c r="B8107" s="59">
        <f t="shared" si="253"/>
        <v>45444</v>
      </c>
      <c r="C8107" s="7">
        <f t="shared" si="252"/>
        <v>45461.9375</v>
      </c>
      <c r="D8107" s="7">
        <v>45461.958333333336</v>
      </c>
      <c r="E8107" s="1">
        <v>0.156</v>
      </c>
      <c r="F8107" s="37">
        <v>0</v>
      </c>
    </row>
    <row r="8108" spans="2:6">
      <c r="B8108" s="59">
        <f t="shared" si="253"/>
        <v>45444</v>
      </c>
      <c r="C8108" s="7">
        <f t="shared" si="252"/>
        <v>45461.958333333328</v>
      </c>
      <c r="D8108" s="7">
        <v>45461.979166666664</v>
      </c>
      <c r="E8108" s="1">
        <v>0.124</v>
      </c>
      <c r="F8108" s="37">
        <v>0</v>
      </c>
    </row>
    <row r="8109" spans="2:6">
      <c r="B8109" s="59">
        <f t="shared" si="253"/>
        <v>45444</v>
      </c>
      <c r="C8109" s="7">
        <f t="shared" si="252"/>
        <v>45461.979166666664</v>
      </c>
      <c r="D8109" s="7">
        <v>45462</v>
      </c>
      <c r="E8109" s="1">
        <v>0.219</v>
      </c>
      <c r="F8109" s="37">
        <v>0</v>
      </c>
    </row>
    <row r="8110" spans="2:6">
      <c r="B8110" s="59">
        <f t="shared" si="253"/>
        <v>45444</v>
      </c>
      <c r="C8110" s="7">
        <f t="shared" si="252"/>
        <v>45462</v>
      </c>
      <c r="D8110" s="7">
        <v>45462.020833333336</v>
      </c>
      <c r="E8110" s="1">
        <v>0.13800000000000001</v>
      </c>
      <c r="F8110" s="37">
        <v>0</v>
      </c>
    </row>
    <row r="8111" spans="2:6">
      <c r="B8111" s="59">
        <f t="shared" si="253"/>
        <v>45444</v>
      </c>
      <c r="C8111" s="7">
        <f t="shared" si="252"/>
        <v>45462.020833333328</v>
      </c>
      <c r="D8111" s="7">
        <v>45462.041666666664</v>
      </c>
      <c r="E8111" s="1">
        <v>6.5000000000000002E-2</v>
      </c>
      <c r="F8111" s="37">
        <v>0</v>
      </c>
    </row>
    <row r="8112" spans="2:6">
      <c r="B8112" s="59">
        <f t="shared" si="253"/>
        <v>45444</v>
      </c>
      <c r="C8112" s="7">
        <f t="shared" si="252"/>
        <v>45462.041666666664</v>
      </c>
      <c r="D8112" s="7">
        <v>45462.0625</v>
      </c>
      <c r="E8112" s="1">
        <v>6.2E-2</v>
      </c>
      <c r="F8112" s="37">
        <v>0</v>
      </c>
    </row>
    <row r="8113" spans="2:6">
      <c r="B8113" s="59">
        <f t="shared" si="253"/>
        <v>45444</v>
      </c>
      <c r="C8113" s="7">
        <f t="shared" si="252"/>
        <v>45462.0625</v>
      </c>
      <c r="D8113" s="7">
        <v>45462.083333333336</v>
      </c>
      <c r="E8113" s="1">
        <v>6.3E-2</v>
      </c>
      <c r="F8113" s="37">
        <v>0</v>
      </c>
    </row>
    <row r="8114" spans="2:6">
      <c r="B8114" s="59">
        <f t="shared" si="253"/>
        <v>45444</v>
      </c>
      <c r="C8114" s="7">
        <f t="shared" si="252"/>
        <v>45462.083333333328</v>
      </c>
      <c r="D8114" s="7">
        <v>45462.104166666664</v>
      </c>
      <c r="E8114" s="1">
        <v>5.3999999999999999E-2</v>
      </c>
      <c r="F8114" s="37">
        <v>0</v>
      </c>
    </row>
    <row r="8115" spans="2:6">
      <c r="B8115" s="59">
        <f t="shared" si="253"/>
        <v>45444</v>
      </c>
      <c r="C8115" s="7">
        <f t="shared" si="252"/>
        <v>45462.104166666664</v>
      </c>
      <c r="D8115" s="7">
        <v>45462.125</v>
      </c>
      <c r="E8115" s="1">
        <v>5.3999999999999999E-2</v>
      </c>
      <c r="F8115" s="37">
        <v>0</v>
      </c>
    </row>
    <row r="8116" spans="2:6">
      <c r="B8116" s="59">
        <f t="shared" si="253"/>
        <v>45444</v>
      </c>
      <c r="C8116" s="7">
        <f t="shared" si="252"/>
        <v>45462.125</v>
      </c>
      <c r="D8116" s="7">
        <v>45462.145833333336</v>
      </c>
      <c r="E8116" s="1">
        <v>5.6000000000000001E-2</v>
      </c>
      <c r="F8116" s="37">
        <v>0</v>
      </c>
    </row>
    <row r="8117" spans="2:6">
      <c r="B8117" s="59">
        <f t="shared" si="253"/>
        <v>45444</v>
      </c>
      <c r="C8117" s="7">
        <f t="shared" si="252"/>
        <v>45462.145833333328</v>
      </c>
      <c r="D8117" s="7">
        <v>45462.166666666664</v>
      </c>
      <c r="E8117" s="1">
        <v>0.06</v>
      </c>
      <c r="F8117" s="37">
        <v>0</v>
      </c>
    </row>
    <row r="8118" spans="2:6">
      <c r="B8118" s="59">
        <f t="shared" si="253"/>
        <v>45444</v>
      </c>
      <c r="C8118" s="7">
        <f t="shared" si="252"/>
        <v>45462.166666666664</v>
      </c>
      <c r="D8118" s="7">
        <v>45462.1875</v>
      </c>
      <c r="E8118" s="1">
        <v>5.6000000000000001E-2</v>
      </c>
      <c r="F8118" s="37">
        <v>0</v>
      </c>
    </row>
    <row r="8119" spans="2:6">
      <c r="B8119" s="59">
        <f t="shared" si="253"/>
        <v>45444</v>
      </c>
      <c r="C8119" s="7">
        <f t="shared" si="252"/>
        <v>45462.1875</v>
      </c>
      <c r="D8119" s="7">
        <v>45462.208333333336</v>
      </c>
      <c r="E8119" s="1">
        <v>5.5E-2</v>
      </c>
      <c r="F8119" s="37">
        <v>0</v>
      </c>
    </row>
    <row r="8120" spans="2:6">
      <c r="B8120" s="59">
        <f t="shared" si="253"/>
        <v>45444</v>
      </c>
      <c r="C8120" s="7">
        <f t="shared" si="252"/>
        <v>45462.208333333328</v>
      </c>
      <c r="D8120" s="7">
        <v>45462.229166666664</v>
      </c>
      <c r="E8120" s="1">
        <v>2.5000000000000001E-2</v>
      </c>
      <c r="F8120" s="37">
        <v>0</v>
      </c>
    </row>
    <row r="8121" spans="2:6">
      <c r="B8121" s="59">
        <f t="shared" si="253"/>
        <v>45444</v>
      </c>
      <c r="C8121" s="7">
        <f t="shared" si="252"/>
        <v>45462.229166666664</v>
      </c>
      <c r="D8121" s="7">
        <v>45462.25</v>
      </c>
      <c r="E8121" s="1">
        <v>1E-3</v>
      </c>
      <c r="F8121" s="37">
        <v>2.4E-2</v>
      </c>
    </row>
    <row r="8122" spans="2:6">
      <c r="B8122" s="59">
        <f t="shared" si="253"/>
        <v>45444</v>
      </c>
      <c r="C8122" s="7">
        <f t="shared" si="252"/>
        <v>45462.25</v>
      </c>
      <c r="D8122" s="7">
        <v>45462.270833333336</v>
      </c>
      <c r="E8122" s="1">
        <v>0</v>
      </c>
      <c r="F8122" s="37">
        <v>8.9999999999999993E-3</v>
      </c>
    </row>
    <row r="8123" spans="2:6">
      <c r="B8123" s="59">
        <f t="shared" si="253"/>
        <v>45444</v>
      </c>
      <c r="C8123" s="7">
        <f t="shared" si="252"/>
        <v>45462.270833333328</v>
      </c>
      <c r="D8123" s="7">
        <v>45462.291666666664</v>
      </c>
      <c r="E8123" s="1">
        <v>0</v>
      </c>
      <c r="F8123" s="37">
        <v>8.0000000000000002E-3</v>
      </c>
    </row>
    <row r="8124" spans="2:6">
      <c r="B8124" s="59">
        <f t="shared" si="253"/>
        <v>45444</v>
      </c>
      <c r="C8124" s="7">
        <f t="shared" si="252"/>
        <v>45462.291666666664</v>
      </c>
      <c r="D8124" s="7">
        <v>45462.3125</v>
      </c>
      <c r="E8124" s="1">
        <v>0</v>
      </c>
      <c r="F8124" s="37">
        <v>2.1000000000000001E-2</v>
      </c>
    </row>
    <row r="8125" spans="2:6">
      <c r="B8125" s="59">
        <f t="shared" si="253"/>
        <v>45444</v>
      </c>
      <c r="C8125" s="7">
        <f t="shared" si="252"/>
        <v>45462.3125</v>
      </c>
      <c r="D8125" s="7">
        <v>45462.333333333336</v>
      </c>
      <c r="E8125" s="1">
        <v>0.121</v>
      </c>
      <c r="F8125" s="37">
        <v>8.1000000000000003E-2</v>
      </c>
    </row>
    <row r="8126" spans="2:6">
      <c r="B8126" s="59">
        <f t="shared" si="253"/>
        <v>45444</v>
      </c>
      <c r="C8126" s="7">
        <f t="shared" si="252"/>
        <v>45462.333333333328</v>
      </c>
      <c r="D8126" s="7">
        <v>45462.354166666664</v>
      </c>
      <c r="E8126" s="1">
        <v>0.14699999999999999</v>
      </c>
      <c r="F8126" s="37">
        <v>0.19500000000000001</v>
      </c>
    </row>
    <row r="8127" spans="2:6">
      <c r="B8127" s="59">
        <f t="shared" si="253"/>
        <v>45444</v>
      </c>
      <c r="C8127" s="7">
        <f t="shared" si="252"/>
        <v>45462.354166666664</v>
      </c>
      <c r="D8127" s="7">
        <v>45462.375</v>
      </c>
      <c r="E8127" s="1">
        <v>5.8000000000000003E-2</v>
      </c>
      <c r="F8127" s="37">
        <v>0.93799999999999994</v>
      </c>
    </row>
    <row r="8128" spans="2:6">
      <c r="B8128" s="59">
        <f t="shared" si="253"/>
        <v>45444</v>
      </c>
      <c r="C8128" s="7">
        <f t="shared" si="252"/>
        <v>45462.375</v>
      </c>
      <c r="D8128" s="7">
        <v>45462.395833333336</v>
      </c>
      <c r="E8128" s="1">
        <v>0</v>
      </c>
      <c r="F8128" s="37">
        <v>1.419</v>
      </c>
    </row>
    <row r="8129" spans="2:6">
      <c r="B8129" s="59">
        <f t="shared" si="253"/>
        <v>45444</v>
      </c>
      <c r="C8129" s="7">
        <f t="shared" si="252"/>
        <v>45462.395833333328</v>
      </c>
      <c r="D8129" s="7">
        <v>45462.416666666664</v>
      </c>
      <c r="E8129" s="1">
        <v>1E-3</v>
      </c>
      <c r="F8129" s="37">
        <v>1.18</v>
      </c>
    </row>
    <row r="8130" spans="2:6">
      <c r="B8130" s="59">
        <f t="shared" si="253"/>
        <v>45444</v>
      </c>
      <c r="C8130" s="7">
        <f t="shared" si="252"/>
        <v>45462.416666666664</v>
      </c>
      <c r="D8130" s="7">
        <v>45462.4375</v>
      </c>
      <c r="E8130" s="1">
        <v>0</v>
      </c>
      <c r="F8130" s="37">
        <v>1.0309999999999999</v>
      </c>
    </row>
    <row r="8131" spans="2:6">
      <c r="B8131" s="59">
        <f t="shared" si="253"/>
        <v>45444</v>
      </c>
      <c r="C8131" s="7">
        <f t="shared" si="252"/>
        <v>45462.4375</v>
      </c>
      <c r="D8131" s="7">
        <v>45462.458333333336</v>
      </c>
      <c r="E8131" s="1">
        <v>0</v>
      </c>
      <c r="F8131" s="37">
        <v>1.401</v>
      </c>
    </row>
    <row r="8132" spans="2:6">
      <c r="B8132" s="59">
        <f t="shared" si="253"/>
        <v>45444</v>
      </c>
      <c r="C8132" s="7">
        <f t="shared" si="252"/>
        <v>45462.458333333328</v>
      </c>
      <c r="D8132" s="7">
        <v>45462.479166666664</v>
      </c>
      <c r="E8132" s="1">
        <v>0</v>
      </c>
      <c r="F8132" s="37">
        <v>1.734</v>
      </c>
    </row>
    <row r="8133" spans="2:6">
      <c r="B8133" s="59">
        <f t="shared" si="253"/>
        <v>45444</v>
      </c>
      <c r="C8133" s="7">
        <f t="shared" ref="C8133:C8196" si="254">D8133-1/48</f>
        <v>45462.479166666664</v>
      </c>
      <c r="D8133" s="7">
        <v>45462.5</v>
      </c>
      <c r="E8133" s="1">
        <v>0</v>
      </c>
      <c r="F8133" s="37">
        <v>1.663</v>
      </c>
    </row>
    <row r="8134" spans="2:6">
      <c r="B8134" s="59">
        <f t="shared" ref="B8134:B8197" si="255">DATE(YEAR(C8134),MONTH(C8134),1)</f>
        <v>45444</v>
      </c>
      <c r="C8134" s="7">
        <f t="shared" si="254"/>
        <v>45462.5</v>
      </c>
      <c r="D8134" s="7">
        <v>45462.520833333336</v>
      </c>
      <c r="E8134" s="1">
        <v>0</v>
      </c>
      <c r="F8134" s="37">
        <v>1.65</v>
      </c>
    </row>
    <row r="8135" spans="2:6">
      <c r="B8135" s="59">
        <f t="shared" si="255"/>
        <v>45444</v>
      </c>
      <c r="C8135" s="7">
        <f t="shared" si="254"/>
        <v>45462.520833333328</v>
      </c>
      <c r="D8135" s="7">
        <v>45462.541666666664</v>
      </c>
      <c r="E8135" s="1">
        <v>0</v>
      </c>
      <c r="F8135" s="37">
        <v>2.133</v>
      </c>
    </row>
    <row r="8136" spans="2:6">
      <c r="B8136" s="59">
        <f t="shared" si="255"/>
        <v>45444</v>
      </c>
      <c r="C8136" s="7">
        <f t="shared" si="254"/>
        <v>45462.541666666664</v>
      </c>
      <c r="D8136" s="7">
        <v>45462.5625</v>
      </c>
      <c r="E8136" s="1">
        <v>0</v>
      </c>
      <c r="F8136" s="37">
        <v>1.837</v>
      </c>
    </row>
    <row r="8137" spans="2:6">
      <c r="B8137" s="59">
        <f t="shared" si="255"/>
        <v>45444</v>
      </c>
      <c r="C8137" s="7">
        <f t="shared" si="254"/>
        <v>45462.5625</v>
      </c>
      <c r="D8137" s="7">
        <v>45462.583333333336</v>
      </c>
      <c r="E8137" s="1">
        <v>0</v>
      </c>
      <c r="F8137" s="37">
        <v>1.9790000000000001</v>
      </c>
    </row>
    <row r="8138" spans="2:6">
      <c r="B8138" s="59">
        <f t="shared" si="255"/>
        <v>45444</v>
      </c>
      <c r="C8138" s="7">
        <f t="shared" si="254"/>
        <v>45462.583333333328</v>
      </c>
      <c r="D8138" s="7">
        <v>45462.604166666664</v>
      </c>
      <c r="E8138" s="1">
        <v>0</v>
      </c>
      <c r="F8138" s="37">
        <v>1.8340000000000001</v>
      </c>
    </row>
    <row r="8139" spans="2:6">
      <c r="B8139" s="59">
        <f t="shared" si="255"/>
        <v>45444</v>
      </c>
      <c r="C8139" s="7">
        <f t="shared" si="254"/>
        <v>45462.604166666664</v>
      </c>
      <c r="D8139" s="7">
        <v>45462.625</v>
      </c>
      <c r="E8139" s="1">
        <v>0</v>
      </c>
      <c r="F8139" s="37">
        <v>1.764</v>
      </c>
    </row>
    <row r="8140" spans="2:6">
      <c r="B8140" s="59">
        <f t="shared" si="255"/>
        <v>45444</v>
      </c>
      <c r="C8140" s="7">
        <f t="shared" si="254"/>
        <v>45462.625</v>
      </c>
      <c r="D8140" s="7">
        <v>45462.645833333336</v>
      </c>
      <c r="E8140" s="1">
        <v>0</v>
      </c>
      <c r="F8140" s="37">
        <v>1.452</v>
      </c>
    </row>
    <row r="8141" spans="2:6">
      <c r="B8141" s="59">
        <f t="shared" si="255"/>
        <v>45444</v>
      </c>
      <c r="C8141" s="7">
        <f t="shared" si="254"/>
        <v>45462.645833333328</v>
      </c>
      <c r="D8141" s="7">
        <v>45462.666666666664</v>
      </c>
      <c r="E8141" s="1">
        <v>0</v>
      </c>
      <c r="F8141" s="37">
        <v>1.6910000000000001</v>
      </c>
    </row>
    <row r="8142" spans="2:6">
      <c r="B8142" s="59">
        <f t="shared" si="255"/>
        <v>45444</v>
      </c>
      <c r="C8142" s="7">
        <f t="shared" si="254"/>
        <v>45462.666666666664</v>
      </c>
      <c r="D8142" s="7">
        <v>45462.6875</v>
      </c>
      <c r="E8142" s="1">
        <v>0</v>
      </c>
      <c r="F8142" s="37">
        <v>1.68</v>
      </c>
    </row>
    <row r="8143" spans="2:6">
      <c r="B8143" s="59">
        <f t="shared" si="255"/>
        <v>45444</v>
      </c>
      <c r="C8143" s="7">
        <f t="shared" si="254"/>
        <v>45462.6875</v>
      </c>
      <c r="D8143" s="7">
        <v>45462.708333333336</v>
      </c>
      <c r="E8143" s="1">
        <v>0</v>
      </c>
      <c r="F8143" s="37">
        <v>1.5489999999999999</v>
      </c>
    </row>
    <row r="8144" spans="2:6">
      <c r="B8144" s="59">
        <f t="shared" si="255"/>
        <v>45444</v>
      </c>
      <c r="C8144" s="7">
        <f t="shared" si="254"/>
        <v>45462.708333333328</v>
      </c>
      <c r="D8144" s="7">
        <v>45462.729166666664</v>
      </c>
      <c r="E8144" s="1">
        <v>0</v>
      </c>
      <c r="F8144" s="37">
        <v>1.5209999999999999</v>
      </c>
    </row>
    <row r="8145" spans="2:6">
      <c r="B8145" s="59">
        <f t="shared" si="255"/>
        <v>45444</v>
      </c>
      <c r="C8145" s="7">
        <f t="shared" si="254"/>
        <v>45462.729166666664</v>
      </c>
      <c r="D8145" s="7">
        <v>45462.75</v>
      </c>
      <c r="E8145" s="1">
        <v>0</v>
      </c>
      <c r="F8145" s="37">
        <v>1.623</v>
      </c>
    </row>
    <row r="8146" spans="2:6">
      <c r="B8146" s="59">
        <f t="shared" si="255"/>
        <v>45444</v>
      </c>
      <c r="C8146" s="7">
        <f t="shared" si="254"/>
        <v>45462.75</v>
      </c>
      <c r="D8146" s="7">
        <v>45462.770833333336</v>
      </c>
      <c r="E8146" s="1">
        <v>0</v>
      </c>
      <c r="F8146" s="37">
        <v>1.6519999999999999</v>
      </c>
    </row>
    <row r="8147" spans="2:6">
      <c r="B8147" s="59">
        <f t="shared" si="255"/>
        <v>45444</v>
      </c>
      <c r="C8147" s="7">
        <f t="shared" si="254"/>
        <v>45462.770833333328</v>
      </c>
      <c r="D8147" s="7">
        <v>45462.791666666664</v>
      </c>
      <c r="E8147" s="1">
        <v>0</v>
      </c>
      <c r="F8147" s="37">
        <v>1.2669999999999999</v>
      </c>
    </row>
    <row r="8148" spans="2:6">
      <c r="B8148" s="59">
        <f t="shared" si="255"/>
        <v>45444</v>
      </c>
      <c r="C8148" s="7">
        <f t="shared" si="254"/>
        <v>45462.791666666664</v>
      </c>
      <c r="D8148" s="7">
        <v>45462.8125</v>
      </c>
      <c r="E8148" s="1">
        <v>0</v>
      </c>
      <c r="F8148" s="37">
        <v>1.1220000000000001</v>
      </c>
    </row>
    <row r="8149" spans="2:6">
      <c r="B8149" s="59">
        <f t="shared" si="255"/>
        <v>45444</v>
      </c>
      <c r="C8149" s="7">
        <f t="shared" si="254"/>
        <v>45462.8125</v>
      </c>
      <c r="D8149" s="7">
        <v>45462.833333333336</v>
      </c>
      <c r="E8149" s="1">
        <v>0</v>
      </c>
      <c r="F8149" s="37">
        <v>1.3140000000000001</v>
      </c>
    </row>
    <row r="8150" spans="2:6">
      <c r="B8150" s="59">
        <f t="shared" si="255"/>
        <v>45444</v>
      </c>
      <c r="C8150" s="7">
        <f t="shared" si="254"/>
        <v>45462.833333333328</v>
      </c>
      <c r="D8150" s="7">
        <v>45462.854166666664</v>
      </c>
      <c r="E8150" s="1">
        <v>0</v>
      </c>
      <c r="F8150" s="37">
        <v>0.76700000000000002</v>
      </c>
    </row>
    <row r="8151" spans="2:6">
      <c r="B8151" s="59">
        <f t="shared" si="255"/>
        <v>45444</v>
      </c>
      <c r="C8151" s="7">
        <f t="shared" si="254"/>
        <v>45462.854166666664</v>
      </c>
      <c r="D8151" s="7">
        <v>45462.875</v>
      </c>
      <c r="E8151" s="1">
        <v>0</v>
      </c>
      <c r="F8151" s="37">
        <v>0.68300000000000005</v>
      </c>
    </row>
    <row r="8152" spans="2:6">
      <c r="B8152" s="59">
        <f t="shared" si="255"/>
        <v>45444</v>
      </c>
      <c r="C8152" s="7">
        <f t="shared" si="254"/>
        <v>45462.875</v>
      </c>
      <c r="D8152" s="7">
        <v>45462.895833333336</v>
      </c>
      <c r="E8152" s="1">
        <v>0</v>
      </c>
      <c r="F8152" s="37">
        <v>0.17299999999999999</v>
      </c>
    </row>
    <row r="8153" spans="2:6">
      <c r="B8153" s="59">
        <f t="shared" si="255"/>
        <v>45444</v>
      </c>
      <c r="C8153" s="7">
        <f t="shared" si="254"/>
        <v>45462.895833333328</v>
      </c>
      <c r="D8153" s="7">
        <v>45462.916666666664</v>
      </c>
      <c r="E8153" s="1">
        <v>3.6999999999999998E-2</v>
      </c>
      <c r="F8153" s="37">
        <v>6.0000000000000001E-3</v>
      </c>
    </row>
    <row r="8154" spans="2:6">
      <c r="B8154" s="59">
        <f t="shared" si="255"/>
        <v>45444</v>
      </c>
      <c r="C8154" s="7">
        <f t="shared" si="254"/>
        <v>45462.916666666664</v>
      </c>
      <c r="D8154" s="7">
        <v>45462.9375</v>
      </c>
      <c r="E8154" s="1">
        <v>0.19800000000000001</v>
      </c>
      <c r="F8154" s="37">
        <v>0</v>
      </c>
    </row>
    <row r="8155" spans="2:6">
      <c r="B8155" s="59">
        <f t="shared" si="255"/>
        <v>45444</v>
      </c>
      <c r="C8155" s="7">
        <f t="shared" si="254"/>
        <v>45462.9375</v>
      </c>
      <c r="D8155" s="7">
        <v>45462.958333333336</v>
      </c>
      <c r="E8155" s="1">
        <v>0.10299999999999999</v>
      </c>
      <c r="F8155" s="37">
        <v>0</v>
      </c>
    </row>
    <row r="8156" spans="2:6">
      <c r="B8156" s="59">
        <f t="shared" si="255"/>
        <v>45444</v>
      </c>
      <c r="C8156" s="7">
        <f t="shared" si="254"/>
        <v>45462.958333333328</v>
      </c>
      <c r="D8156" s="7">
        <v>45462.979166666664</v>
      </c>
      <c r="E8156" s="1">
        <v>0.21099999999999999</v>
      </c>
      <c r="F8156" s="37">
        <v>0</v>
      </c>
    </row>
    <row r="8157" spans="2:6">
      <c r="B8157" s="59">
        <f t="shared" si="255"/>
        <v>45444</v>
      </c>
      <c r="C8157" s="7">
        <f t="shared" si="254"/>
        <v>45462.979166666664</v>
      </c>
      <c r="D8157" s="7">
        <v>45463</v>
      </c>
      <c r="E8157" s="1">
        <v>0.14199999999999999</v>
      </c>
      <c r="F8157" s="37">
        <v>0</v>
      </c>
    </row>
    <row r="8158" spans="2:6">
      <c r="B8158" s="59">
        <f t="shared" si="255"/>
        <v>45444</v>
      </c>
      <c r="C8158" s="7">
        <f t="shared" si="254"/>
        <v>45463</v>
      </c>
      <c r="D8158" s="7">
        <v>45463.020833333336</v>
      </c>
      <c r="E8158" s="1">
        <v>6.4000000000000001E-2</v>
      </c>
      <c r="F8158" s="37">
        <v>0</v>
      </c>
    </row>
    <row r="8159" spans="2:6">
      <c r="B8159" s="59">
        <f t="shared" si="255"/>
        <v>45444</v>
      </c>
      <c r="C8159" s="7">
        <f t="shared" si="254"/>
        <v>45463.020833333328</v>
      </c>
      <c r="D8159" s="7">
        <v>45463.041666666664</v>
      </c>
      <c r="E8159" s="1">
        <v>5.8999999999999997E-2</v>
      </c>
      <c r="F8159" s="37">
        <v>0</v>
      </c>
    </row>
    <row r="8160" spans="2:6">
      <c r="B8160" s="59">
        <f t="shared" si="255"/>
        <v>45444</v>
      </c>
      <c r="C8160" s="7">
        <f t="shared" si="254"/>
        <v>45463.041666666664</v>
      </c>
      <c r="D8160" s="7">
        <v>45463.0625</v>
      </c>
      <c r="E8160" s="1">
        <v>6.2E-2</v>
      </c>
      <c r="F8160" s="37">
        <v>0</v>
      </c>
    </row>
    <row r="8161" spans="2:6">
      <c r="B8161" s="59">
        <f t="shared" si="255"/>
        <v>45444</v>
      </c>
      <c r="C8161" s="7">
        <f t="shared" si="254"/>
        <v>45463.0625</v>
      </c>
      <c r="D8161" s="7">
        <v>45463.083333333336</v>
      </c>
      <c r="E8161" s="1">
        <v>6.2E-2</v>
      </c>
      <c r="F8161" s="37">
        <v>0</v>
      </c>
    </row>
    <row r="8162" spans="2:6">
      <c r="B8162" s="59">
        <f t="shared" si="255"/>
        <v>45444</v>
      </c>
      <c r="C8162" s="7">
        <f t="shared" si="254"/>
        <v>45463.083333333328</v>
      </c>
      <c r="D8162" s="7">
        <v>45463.104166666664</v>
      </c>
      <c r="E8162" s="1">
        <v>5.8999999999999997E-2</v>
      </c>
      <c r="F8162" s="37">
        <v>0</v>
      </c>
    </row>
    <row r="8163" spans="2:6">
      <c r="B8163" s="59">
        <f t="shared" si="255"/>
        <v>45444</v>
      </c>
      <c r="C8163" s="7">
        <f t="shared" si="254"/>
        <v>45463.104166666664</v>
      </c>
      <c r="D8163" s="7">
        <v>45463.125</v>
      </c>
      <c r="E8163" s="1">
        <v>5.8000000000000003E-2</v>
      </c>
      <c r="F8163" s="37">
        <v>0</v>
      </c>
    </row>
    <row r="8164" spans="2:6">
      <c r="B8164" s="59">
        <f t="shared" si="255"/>
        <v>45444</v>
      </c>
      <c r="C8164" s="7">
        <f t="shared" si="254"/>
        <v>45463.125</v>
      </c>
      <c r="D8164" s="7">
        <v>45463.145833333336</v>
      </c>
      <c r="E8164" s="1">
        <v>6.0999999999999999E-2</v>
      </c>
      <c r="F8164" s="37">
        <v>0</v>
      </c>
    </row>
    <row r="8165" spans="2:6">
      <c r="B8165" s="59">
        <f t="shared" si="255"/>
        <v>45444</v>
      </c>
      <c r="C8165" s="7">
        <f t="shared" si="254"/>
        <v>45463.145833333328</v>
      </c>
      <c r="D8165" s="7">
        <v>45463.166666666664</v>
      </c>
      <c r="E8165" s="1">
        <v>5.5E-2</v>
      </c>
      <c r="F8165" s="37">
        <v>0</v>
      </c>
    </row>
    <row r="8166" spans="2:6">
      <c r="B8166" s="59">
        <f t="shared" si="255"/>
        <v>45444</v>
      </c>
      <c r="C8166" s="7">
        <f t="shared" si="254"/>
        <v>45463.166666666664</v>
      </c>
      <c r="D8166" s="7">
        <v>45463.1875</v>
      </c>
      <c r="E8166" s="1">
        <v>5.1999999999999998E-2</v>
      </c>
      <c r="F8166" s="37">
        <v>0</v>
      </c>
    </row>
    <row r="8167" spans="2:6">
      <c r="B8167" s="59">
        <f t="shared" si="255"/>
        <v>45444</v>
      </c>
      <c r="C8167" s="7">
        <f t="shared" si="254"/>
        <v>45463.1875</v>
      </c>
      <c r="D8167" s="7">
        <v>45463.208333333336</v>
      </c>
      <c r="E8167" s="1">
        <v>5.8999999999999997E-2</v>
      </c>
      <c r="F8167" s="37">
        <v>0</v>
      </c>
    </row>
    <row r="8168" spans="2:6">
      <c r="B8168" s="59">
        <f t="shared" si="255"/>
        <v>45444</v>
      </c>
      <c r="C8168" s="7">
        <f t="shared" si="254"/>
        <v>45463.208333333328</v>
      </c>
      <c r="D8168" s="7">
        <v>45463.229166666664</v>
      </c>
      <c r="E8168" s="1">
        <v>3.4000000000000002E-2</v>
      </c>
      <c r="F8168" s="37">
        <v>0</v>
      </c>
    </row>
    <row r="8169" spans="2:6">
      <c r="B8169" s="59">
        <f t="shared" si="255"/>
        <v>45444</v>
      </c>
      <c r="C8169" s="7">
        <f t="shared" si="254"/>
        <v>45463.229166666664</v>
      </c>
      <c r="D8169" s="7">
        <v>45463.25</v>
      </c>
      <c r="E8169" s="1">
        <v>0</v>
      </c>
      <c r="F8169" s="37">
        <v>2.3E-2</v>
      </c>
    </row>
    <row r="8170" spans="2:6">
      <c r="B8170" s="59">
        <f t="shared" si="255"/>
        <v>45444</v>
      </c>
      <c r="C8170" s="7">
        <f t="shared" si="254"/>
        <v>45463.25</v>
      </c>
      <c r="D8170" s="7">
        <v>45463.270833333336</v>
      </c>
      <c r="E8170" s="1">
        <v>4.2999999999999997E-2</v>
      </c>
      <c r="F8170" s="37">
        <v>6.0000000000000001E-3</v>
      </c>
    </row>
    <row r="8171" spans="2:6">
      <c r="B8171" s="59">
        <f t="shared" si="255"/>
        <v>45444</v>
      </c>
      <c r="C8171" s="7">
        <f t="shared" si="254"/>
        <v>45463.270833333328</v>
      </c>
      <c r="D8171" s="7">
        <v>45463.291666666664</v>
      </c>
      <c r="E8171" s="1">
        <v>0.91900000000000004</v>
      </c>
      <c r="F8171" s="37">
        <v>0</v>
      </c>
    </row>
    <row r="8172" spans="2:6">
      <c r="B8172" s="59">
        <f t="shared" si="255"/>
        <v>45444</v>
      </c>
      <c r="C8172" s="7">
        <f t="shared" si="254"/>
        <v>45463.291666666664</v>
      </c>
      <c r="D8172" s="7">
        <v>45463.3125</v>
      </c>
      <c r="E8172" s="1">
        <v>9.4E-2</v>
      </c>
      <c r="F8172" s="37">
        <v>0.72499999999999998</v>
      </c>
    </row>
    <row r="8173" spans="2:6">
      <c r="B8173" s="59">
        <f t="shared" si="255"/>
        <v>45444</v>
      </c>
      <c r="C8173" s="7">
        <f t="shared" si="254"/>
        <v>45463.3125</v>
      </c>
      <c r="D8173" s="7">
        <v>45463.333333333336</v>
      </c>
      <c r="E8173" s="1">
        <v>0</v>
      </c>
      <c r="F8173" s="37">
        <v>0.95299999999999996</v>
      </c>
    </row>
    <row r="8174" spans="2:6">
      <c r="B8174" s="59">
        <f t="shared" si="255"/>
        <v>45444</v>
      </c>
      <c r="C8174" s="7">
        <f t="shared" si="254"/>
        <v>45463.333333333328</v>
      </c>
      <c r="D8174" s="7">
        <v>45463.354166666664</v>
      </c>
      <c r="E8174" s="1">
        <v>2E-3</v>
      </c>
      <c r="F8174" s="37">
        <v>7.2999999999999995E-2</v>
      </c>
    </row>
    <row r="8175" spans="2:6">
      <c r="B8175" s="59">
        <f t="shared" si="255"/>
        <v>45444</v>
      </c>
      <c r="C8175" s="7">
        <f t="shared" si="254"/>
        <v>45463.354166666664</v>
      </c>
      <c r="D8175" s="7">
        <v>45463.375</v>
      </c>
      <c r="E8175" s="1">
        <v>6.0000000000000001E-3</v>
      </c>
      <c r="F8175" s="37">
        <v>0.17100000000000001</v>
      </c>
    </row>
    <row r="8176" spans="2:6">
      <c r="B8176" s="59">
        <f t="shared" si="255"/>
        <v>45444</v>
      </c>
      <c r="C8176" s="7">
        <f t="shared" si="254"/>
        <v>45463.375</v>
      </c>
      <c r="D8176" s="7">
        <v>45463.395833333336</v>
      </c>
      <c r="E8176" s="1">
        <v>1E-3</v>
      </c>
      <c r="F8176" s="37">
        <v>1.325</v>
      </c>
    </row>
    <row r="8177" spans="2:6">
      <c r="B8177" s="59">
        <f t="shared" si="255"/>
        <v>45444</v>
      </c>
      <c r="C8177" s="7">
        <f t="shared" si="254"/>
        <v>45463.395833333328</v>
      </c>
      <c r="D8177" s="7">
        <v>45463.416666666664</v>
      </c>
      <c r="E8177" s="1">
        <v>0</v>
      </c>
      <c r="F8177" s="37">
        <v>1.6919999999999999</v>
      </c>
    </row>
    <row r="8178" spans="2:6">
      <c r="B8178" s="59">
        <f t="shared" si="255"/>
        <v>45444</v>
      </c>
      <c r="C8178" s="7">
        <f t="shared" si="254"/>
        <v>45463.416666666664</v>
      </c>
      <c r="D8178" s="7">
        <v>45463.4375</v>
      </c>
      <c r="E8178" s="1">
        <v>0</v>
      </c>
      <c r="F8178" s="37">
        <v>1.347</v>
      </c>
    </row>
    <row r="8179" spans="2:6">
      <c r="B8179" s="59">
        <f t="shared" si="255"/>
        <v>45444</v>
      </c>
      <c r="C8179" s="7">
        <f t="shared" si="254"/>
        <v>45463.4375</v>
      </c>
      <c r="D8179" s="7">
        <v>45463.458333333336</v>
      </c>
      <c r="E8179" s="1">
        <v>0</v>
      </c>
      <c r="F8179" s="37">
        <v>1.538</v>
      </c>
    </row>
    <row r="8180" spans="2:6">
      <c r="B8180" s="59">
        <f t="shared" si="255"/>
        <v>45444</v>
      </c>
      <c r="C8180" s="7">
        <f t="shared" si="254"/>
        <v>45463.458333333328</v>
      </c>
      <c r="D8180" s="7">
        <v>45463.479166666664</v>
      </c>
      <c r="E8180" s="1">
        <v>0</v>
      </c>
      <c r="F8180" s="37">
        <v>1.4870000000000001</v>
      </c>
    </row>
    <row r="8181" spans="2:6">
      <c r="B8181" s="59">
        <f t="shared" si="255"/>
        <v>45444</v>
      </c>
      <c r="C8181" s="7">
        <f t="shared" si="254"/>
        <v>45463.479166666664</v>
      </c>
      <c r="D8181" s="7">
        <v>45463.5</v>
      </c>
      <c r="E8181" s="1">
        <v>0</v>
      </c>
      <c r="F8181" s="37">
        <v>0.71699999999999997</v>
      </c>
    </row>
    <row r="8182" spans="2:6">
      <c r="B8182" s="59">
        <f t="shared" si="255"/>
        <v>45444</v>
      </c>
      <c r="C8182" s="7">
        <f t="shared" si="254"/>
        <v>45463.5</v>
      </c>
      <c r="D8182" s="7">
        <v>45463.520833333336</v>
      </c>
      <c r="E8182" s="1">
        <v>0</v>
      </c>
      <c r="F8182" s="37">
        <v>1.5089999999999999</v>
      </c>
    </row>
    <row r="8183" spans="2:6">
      <c r="B8183" s="59">
        <f t="shared" si="255"/>
        <v>45444</v>
      </c>
      <c r="C8183" s="7">
        <f t="shared" si="254"/>
        <v>45463.520833333328</v>
      </c>
      <c r="D8183" s="7">
        <v>45463.541666666664</v>
      </c>
      <c r="E8183" s="1">
        <v>0</v>
      </c>
      <c r="F8183" s="37">
        <v>1.444</v>
      </c>
    </row>
    <row r="8184" spans="2:6">
      <c r="B8184" s="59">
        <f t="shared" si="255"/>
        <v>45444</v>
      </c>
      <c r="C8184" s="7">
        <f t="shared" si="254"/>
        <v>45463.541666666664</v>
      </c>
      <c r="D8184" s="7">
        <v>45463.5625</v>
      </c>
      <c r="E8184" s="1">
        <v>0</v>
      </c>
      <c r="F8184" s="37">
        <v>0.97899999999999998</v>
      </c>
    </row>
    <row r="8185" spans="2:6">
      <c r="B8185" s="59">
        <f t="shared" si="255"/>
        <v>45444</v>
      </c>
      <c r="C8185" s="7">
        <f t="shared" si="254"/>
        <v>45463.5625</v>
      </c>
      <c r="D8185" s="7">
        <v>45463.583333333336</v>
      </c>
      <c r="E8185" s="1">
        <v>0</v>
      </c>
      <c r="F8185" s="37">
        <v>1.538</v>
      </c>
    </row>
    <row r="8186" spans="2:6">
      <c r="B8186" s="59">
        <f t="shared" si="255"/>
        <v>45444</v>
      </c>
      <c r="C8186" s="7">
        <f t="shared" si="254"/>
        <v>45463.583333333328</v>
      </c>
      <c r="D8186" s="7">
        <v>45463.604166666664</v>
      </c>
      <c r="E8186" s="1">
        <v>0</v>
      </c>
      <c r="F8186" s="37">
        <v>1.0920000000000001</v>
      </c>
    </row>
    <row r="8187" spans="2:6">
      <c r="B8187" s="59">
        <f t="shared" si="255"/>
        <v>45444</v>
      </c>
      <c r="C8187" s="7">
        <f t="shared" si="254"/>
        <v>45463.604166666664</v>
      </c>
      <c r="D8187" s="7">
        <v>45463.625</v>
      </c>
      <c r="E8187" s="1">
        <v>0</v>
      </c>
      <c r="F8187" s="37">
        <v>0.81100000000000005</v>
      </c>
    </row>
    <row r="8188" spans="2:6">
      <c r="B8188" s="59">
        <f t="shared" si="255"/>
        <v>45444</v>
      </c>
      <c r="C8188" s="7">
        <f t="shared" si="254"/>
        <v>45463.625</v>
      </c>
      <c r="D8188" s="7">
        <v>45463.645833333336</v>
      </c>
      <c r="E8188" s="1">
        <v>4.7E-2</v>
      </c>
      <c r="F8188" s="37">
        <v>0.51400000000000001</v>
      </c>
    </row>
    <row r="8189" spans="2:6">
      <c r="B8189" s="59">
        <f t="shared" si="255"/>
        <v>45444</v>
      </c>
      <c r="C8189" s="7">
        <f t="shared" si="254"/>
        <v>45463.645833333328</v>
      </c>
      <c r="D8189" s="7">
        <v>45463.666666666664</v>
      </c>
      <c r="E8189" s="1">
        <v>1.4E-2</v>
      </c>
      <c r="F8189" s="37">
        <v>0.121</v>
      </c>
    </row>
    <row r="8190" spans="2:6">
      <c r="B8190" s="59">
        <f t="shared" si="255"/>
        <v>45444</v>
      </c>
      <c r="C8190" s="7">
        <f t="shared" si="254"/>
        <v>45463.666666666664</v>
      </c>
      <c r="D8190" s="7">
        <v>45463.6875</v>
      </c>
      <c r="E8190" s="1">
        <v>0</v>
      </c>
      <c r="F8190" s="37">
        <v>1.4330000000000001</v>
      </c>
    </row>
    <row r="8191" spans="2:6">
      <c r="B8191" s="59">
        <f t="shared" si="255"/>
        <v>45444</v>
      </c>
      <c r="C8191" s="7">
        <f t="shared" si="254"/>
        <v>45463.6875</v>
      </c>
      <c r="D8191" s="7">
        <v>45463.708333333336</v>
      </c>
      <c r="E8191" s="1">
        <v>0</v>
      </c>
      <c r="F8191" s="37">
        <v>0.84599999999999997</v>
      </c>
    </row>
    <row r="8192" spans="2:6">
      <c r="B8192" s="59">
        <f t="shared" si="255"/>
        <v>45444</v>
      </c>
      <c r="C8192" s="7">
        <f t="shared" si="254"/>
        <v>45463.708333333328</v>
      </c>
      <c r="D8192" s="7">
        <v>45463.729166666664</v>
      </c>
      <c r="E8192" s="1">
        <v>0</v>
      </c>
      <c r="F8192" s="37">
        <v>1.0069999999999999</v>
      </c>
    </row>
    <row r="8193" spans="2:6">
      <c r="B8193" s="59">
        <f t="shared" si="255"/>
        <v>45444</v>
      </c>
      <c r="C8193" s="7">
        <f t="shared" si="254"/>
        <v>45463.729166666664</v>
      </c>
      <c r="D8193" s="7">
        <v>45463.75</v>
      </c>
      <c r="E8193" s="1">
        <v>1.7000000000000001E-2</v>
      </c>
      <c r="F8193" s="37">
        <v>1.0329999999999999</v>
      </c>
    </row>
    <row r="8194" spans="2:6">
      <c r="B8194" s="59">
        <f t="shared" si="255"/>
        <v>45444</v>
      </c>
      <c r="C8194" s="7">
        <f t="shared" si="254"/>
        <v>45463.75</v>
      </c>
      <c r="D8194" s="7">
        <v>45463.770833333336</v>
      </c>
      <c r="E8194" s="1">
        <v>1.7000000000000001E-2</v>
      </c>
      <c r="F8194" s="37">
        <v>1.02</v>
      </c>
    </row>
    <row r="8195" spans="2:6">
      <c r="B8195" s="59">
        <f t="shared" si="255"/>
        <v>45444</v>
      </c>
      <c r="C8195" s="7">
        <f t="shared" si="254"/>
        <v>45463.770833333328</v>
      </c>
      <c r="D8195" s="7">
        <v>45463.791666666664</v>
      </c>
      <c r="E8195" s="1">
        <v>0</v>
      </c>
      <c r="F8195" s="37">
        <v>1.411</v>
      </c>
    </row>
    <row r="8196" spans="2:6">
      <c r="B8196" s="59">
        <f t="shared" si="255"/>
        <v>45444</v>
      </c>
      <c r="C8196" s="7">
        <f t="shared" si="254"/>
        <v>45463.791666666664</v>
      </c>
      <c r="D8196" s="7">
        <v>45463.8125</v>
      </c>
      <c r="E8196" s="1">
        <v>0</v>
      </c>
      <c r="F8196" s="37">
        <v>1.0940000000000001</v>
      </c>
    </row>
    <row r="8197" spans="2:6">
      <c r="B8197" s="59">
        <f t="shared" si="255"/>
        <v>45444</v>
      </c>
      <c r="C8197" s="7">
        <f t="shared" ref="C8197:C8260" si="256">D8197-1/48</f>
        <v>45463.8125</v>
      </c>
      <c r="D8197" s="7">
        <v>45463.833333333336</v>
      </c>
      <c r="E8197" s="1">
        <v>3.0000000000000001E-3</v>
      </c>
      <c r="F8197" s="37">
        <v>0.22800000000000001</v>
      </c>
    </row>
    <row r="8198" spans="2:6">
      <c r="B8198" s="59">
        <f t="shared" ref="B8198:B8261" si="257">DATE(YEAR(C8198),MONTH(C8198),1)</f>
        <v>45444</v>
      </c>
      <c r="C8198" s="7">
        <f t="shared" si="256"/>
        <v>45463.833333333328</v>
      </c>
      <c r="D8198" s="7">
        <v>45463.854166666664</v>
      </c>
      <c r="E8198" s="1">
        <v>0</v>
      </c>
      <c r="F8198" s="37">
        <v>8.0000000000000002E-3</v>
      </c>
    </row>
    <row r="8199" spans="2:6">
      <c r="B8199" s="59">
        <f t="shared" si="257"/>
        <v>45444</v>
      </c>
      <c r="C8199" s="7">
        <f t="shared" si="256"/>
        <v>45463.854166666664</v>
      </c>
      <c r="D8199" s="7">
        <v>45463.875</v>
      </c>
      <c r="E8199" s="1">
        <v>6.0000000000000001E-3</v>
      </c>
      <c r="F8199" s="37">
        <v>5.0000000000000001E-3</v>
      </c>
    </row>
    <row r="8200" spans="2:6">
      <c r="B8200" s="59">
        <f t="shared" si="257"/>
        <v>45444</v>
      </c>
      <c r="C8200" s="7">
        <f t="shared" si="256"/>
        <v>45463.875</v>
      </c>
      <c r="D8200" s="7">
        <v>45463.895833333336</v>
      </c>
      <c r="E8200" s="1">
        <v>0.25800000000000001</v>
      </c>
      <c r="F8200" s="37">
        <v>2E-3</v>
      </c>
    </row>
    <row r="8201" spans="2:6">
      <c r="B8201" s="59">
        <f t="shared" si="257"/>
        <v>45444</v>
      </c>
      <c r="C8201" s="7">
        <f t="shared" si="256"/>
        <v>45463.895833333328</v>
      </c>
      <c r="D8201" s="7">
        <v>45463.916666666664</v>
      </c>
      <c r="E8201" s="1">
        <v>0.623</v>
      </c>
      <c r="F8201" s="37">
        <v>0</v>
      </c>
    </row>
    <row r="8202" spans="2:6">
      <c r="B8202" s="59">
        <f t="shared" si="257"/>
        <v>45444</v>
      </c>
      <c r="C8202" s="7">
        <f t="shared" si="256"/>
        <v>45463.916666666664</v>
      </c>
      <c r="D8202" s="7">
        <v>45463.9375</v>
      </c>
      <c r="E8202" s="1">
        <v>0.497</v>
      </c>
      <c r="F8202" s="37">
        <v>0</v>
      </c>
    </row>
    <row r="8203" spans="2:6">
      <c r="B8203" s="59">
        <f t="shared" si="257"/>
        <v>45444</v>
      </c>
      <c r="C8203" s="7">
        <f t="shared" si="256"/>
        <v>45463.9375</v>
      </c>
      <c r="D8203" s="7">
        <v>45463.958333333336</v>
      </c>
      <c r="E8203" s="1">
        <v>0.46400000000000002</v>
      </c>
      <c r="F8203" s="37">
        <v>0</v>
      </c>
    </row>
    <row r="8204" spans="2:6">
      <c r="B8204" s="59">
        <f t="shared" si="257"/>
        <v>45444</v>
      </c>
      <c r="C8204" s="7">
        <f t="shared" si="256"/>
        <v>45463.958333333328</v>
      </c>
      <c r="D8204" s="7">
        <v>45463.979166666664</v>
      </c>
      <c r="E8204" s="1">
        <v>0.126</v>
      </c>
      <c r="F8204" s="37">
        <v>0</v>
      </c>
    </row>
    <row r="8205" spans="2:6">
      <c r="B8205" s="59">
        <f t="shared" si="257"/>
        <v>45444</v>
      </c>
      <c r="C8205" s="7">
        <f t="shared" si="256"/>
        <v>45463.979166666664</v>
      </c>
      <c r="D8205" s="7">
        <v>45464</v>
      </c>
      <c r="E8205" s="1">
        <v>0.82199999999999995</v>
      </c>
      <c r="F8205" s="37">
        <v>0</v>
      </c>
    </row>
    <row r="8206" spans="2:6">
      <c r="B8206" s="59">
        <f t="shared" si="257"/>
        <v>45444</v>
      </c>
      <c r="C8206" s="7">
        <f t="shared" si="256"/>
        <v>45464</v>
      </c>
      <c r="D8206" s="7">
        <v>45464.020833333336</v>
      </c>
      <c r="E8206" s="1">
        <v>0.223</v>
      </c>
      <c r="F8206" s="37">
        <v>0</v>
      </c>
    </row>
    <row r="8207" spans="2:6">
      <c r="B8207" s="59">
        <f t="shared" si="257"/>
        <v>45444</v>
      </c>
      <c r="C8207" s="7">
        <f t="shared" si="256"/>
        <v>45464.020833333328</v>
      </c>
      <c r="D8207" s="7">
        <v>45464.041666666664</v>
      </c>
      <c r="E8207" s="1">
        <v>6.8000000000000005E-2</v>
      </c>
      <c r="F8207" s="37">
        <v>0</v>
      </c>
    </row>
    <row r="8208" spans="2:6">
      <c r="B8208" s="59">
        <f t="shared" si="257"/>
        <v>45444</v>
      </c>
      <c r="C8208" s="7">
        <f t="shared" si="256"/>
        <v>45464.041666666664</v>
      </c>
      <c r="D8208" s="7">
        <v>45464.0625</v>
      </c>
      <c r="E8208" s="1">
        <v>6.5000000000000002E-2</v>
      </c>
      <c r="F8208" s="37">
        <v>0</v>
      </c>
    </row>
    <row r="8209" spans="2:6">
      <c r="B8209" s="59">
        <f t="shared" si="257"/>
        <v>45444</v>
      </c>
      <c r="C8209" s="7">
        <f t="shared" si="256"/>
        <v>45464.0625</v>
      </c>
      <c r="D8209" s="7">
        <v>45464.083333333336</v>
      </c>
      <c r="E8209" s="1">
        <v>6.8000000000000005E-2</v>
      </c>
      <c r="F8209" s="37">
        <v>0</v>
      </c>
    </row>
    <row r="8210" spans="2:6">
      <c r="B8210" s="59">
        <f t="shared" si="257"/>
        <v>45444</v>
      </c>
      <c r="C8210" s="7">
        <f t="shared" si="256"/>
        <v>45464.083333333328</v>
      </c>
      <c r="D8210" s="7">
        <v>45464.104166666664</v>
      </c>
      <c r="E8210" s="1">
        <v>6.2E-2</v>
      </c>
      <c r="F8210" s="37">
        <v>0</v>
      </c>
    </row>
    <row r="8211" spans="2:6">
      <c r="B8211" s="59">
        <f t="shared" si="257"/>
        <v>45444</v>
      </c>
      <c r="C8211" s="7">
        <f t="shared" si="256"/>
        <v>45464.104166666664</v>
      </c>
      <c r="D8211" s="7">
        <v>45464.125</v>
      </c>
      <c r="E8211" s="1">
        <v>6.0999999999999999E-2</v>
      </c>
      <c r="F8211" s="37">
        <v>0</v>
      </c>
    </row>
    <row r="8212" spans="2:6">
      <c r="B8212" s="59">
        <f t="shared" si="257"/>
        <v>45444</v>
      </c>
      <c r="C8212" s="7">
        <f t="shared" si="256"/>
        <v>45464.125</v>
      </c>
      <c r="D8212" s="7">
        <v>45464.145833333336</v>
      </c>
      <c r="E8212" s="1">
        <v>6.7000000000000004E-2</v>
      </c>
      <c r="F8212" s="37">
        <v>0</v>
      </c>
    </row>
    <row r="8213" spans="2:6">
      <c r="B8213" s="59">
        <f t="shared" si="257"/>
        <v>45444</v>
      </c>
      <c r="C8213" s="7">
        <f t="shared" si="256"/>
        <v>45464.145833333328</v>
      </c>
      <c r="D8213" s="7">
        <v>45464.166666666664</v>
      </c>
      <c r="E8213" s="1">
        <v>5.8999999999999997E-2</v>
      </c>
      <c r="F8213" s="37">
        <v>0</v>
      </c>
    </row>
    <row r="8214" spans="2:6">
      <c r="B8214" s="59">
        <f t="shared" si="257"/>
        <v>45444</v>
      </c>
      <c r="C8214" s="7">
        <f t="shared" si="256"/>
        <v>45464.166666666664</v>
      </c>
      <c r="D8214" s="7">
        <v>45464.1875</v>
      </c>
      <c r="E8214" s="1">
        <v>0.06</v>
      </c>
      <c r="F8214" s="37">
        <v>0</v>
      </c>
    </row>
    <row r="8215" spans="2:6">
      <c r="B8215" s="59">
        <f t="shared" si="257"/>
        <v>45444</v>
      </c>
      <c r="C8215" s="7">
        <f t="shared" si="256"/>
        <v>45464.1875</v>
      </c>
      <c r="D8215" s="7">
        <v>45464.208333333336</v>
      </c>
      <c r="E8215" s="1">
        <v>6.3E-2</v>
      </c>
      <c r="F8215" s="37">
        <v>0</v>
      </c>
    </row>
    <row r="8216" spans="2:6">
      <c r="B8216" s="59">
        <f t="shared" si="257"/>
        <v>45444</v>
      </c>
      <c r="C8216" s="7">
        <f t="shared" si="256"/>
        <v>45464.208333333328</v>
      </c>
      <c r="D8216" s="7">
        <v>45464.229166666664</v>
      </c>
      <c r="E8216" s="1">
        <v>4.2000000000000003E-2</v>
      </c>
      <c r="F8216" s="37">
        <v>0</v>
      </c>
    </row>
    <row r="8217" spans="2:6">
      <c r="B8217" s="59">
        <f t="shared" si="257"/>
        <v>45444</v>
      </c>
      <c r="C8217" s="7">
        <f t="shared" si="256"/>
        <v>45464.229166666664</v>
      </c>
      <c r="D8217" s="7">
        <v>45464.25</v>
      </c>
      <c r="E8217" s="1">
        <v>1.2E-2</v>
      </c>
      <c r="F8217" s="37">
        <v>0.02</v>
      </c>
    </row>
    <row r="8218" spans="2:6">
      <c r="B8218" s="59">
        <f t="shared" si="257"/>
        <v>45444</v>
      </c>
      <c r="C8218" s="7">
        <f t="shared" si="256"/>
        <v>45464.25</v>
      </c>
      <c r="D8218" s="7">
        <v>45464.270833333336</v>
      </c>
      <c r="E8218" s="1">
        <v>0</v>
      </c>
      <c r="F8218" s="37">
        <v>8.0000000000000002E-3</v>
      </c>
    </row>
    <row r="8219" spans="2:6">
      <c r="B8219" s="59">
        <f t="shared" si="257"/>
        <v>45444</v>
      </c>
      <c r="C8219" s="7">
        <f t="shared" si="256"/>
        <v>45464.270833333328</v>
      </c>
      <c r="D8219" s="7">
        <v>45464.291666666664</v>
      </c>
      <c r="E8219" s="1">
        <v>0</v>
      </c>
      <c r="F8219" s="37">
        <v>8.9999999999999993E-3</v>
      </c>
    </row>
    <row r="8220" spans="2:6">
      <c r="B8220" s="59">
        <f t="shared" si="257"/>
        <v>45444</v>
      </c>
      <c r="C8220" s="7">
        <f t="shared" si="256"/>
        <v>45464.291666666664</v>
      </c>
      <c r="D8220" s="7">
        <v>45464.3125</v>
      </c>
      <c r="E8220" s="1">
        <v>0.501</v>
      </c>
      <c r="F8220" s="37">
        <v>0.01</v>
      </c>
    </row>
    <row r="8221" spans="2:6">
      <c r="B8221" s="59">
        <f t="shared" si="257"/>
        <v>45444</v>
      </c>
      <c r="C8221" s="7">
        <f t="shared" si="256"/>
        <v>45464.3125</v>
      </c>
      <c r="D8221" s="7">
        <v>45464.333333333336</v>
      </c>
      <c r="E8221" s="1">
        <v>7.5999999999999998E-2</v>
      </c>
      <c r="F8221" s="37">
        <v>0.30599999999999999</v>
      </c>
    </row>
    <row r="8222" spans="2:6">
      <c r="B8222" s="59">
        <f t="shared" si="257"/>
        <v>45444</v>
      </c>
      <c r="C8222" s="7">
        <f t="shared" si="256"/>
        <v>45464.333333333328</v>
      </c>
      <c r="D8222" s="7">
        <v>45464.354166666664</v>
      </c>
      <c r="E8222" s="1">
        <v>0.42499999999999999</v>
      </c>
      <c r="F8222" s="37">
        <v>6.4000000000000001E-2</v>
      </c>
    </row>
    <row r="8223" spans="2:6">
      <c r="B8223" s="59">
        <f t="shared" si="257"/>
        <v>45444</v>
      </c>
      <c r="C8223" s="7">
        <f t="shared" si="256"/>
        <v>45464.354166666664</v>
      </c>
      <c r="D8223" s="7">
        <v>45464.375</v>
      </c>
      <c r="E8223" s="1">
        <v>0.151</v>
      </c>
      <c r="F8223" s="37">
        <v>1.2E-2</v>
      </c>
    </row>
    <row r="8224" spans="2:6">
      <c r="B8224" s="59">
        <f t="shared" si="257"/>
        <v>45444</v>
      </c>
      <c r="C8224" s="7">
        <f t="shared" si="256"/>
        <v>45464.375</v>
      </c>
      <c r="D8224" s="7">
        <v>45464.395833333336</v>
      </c>
      <c r="E8224" s="1">
        <v>0.21199999999999999</v>
      </c>
      <c r="F8224" s="37">
        <v>0.01</v>
      </c>
    </row>
    <row r="8225" spans="2:6">
      <c r="B8225" s="59">
        <f t="shared" si="257"/>
        <v>45444</v>
      </c>
      <c r="C8225" s="7">
        <f t="shared" si="256"/>
        <v>45464.395833333328</v>
      </c>
      <c r="D8225" s="7">
        <v>45464.416666666664</v>
      </c>
      <c r="E8225" s="1">
        <v>4.3999999999999997E-2</v>
      </c>
      <c r="F8225" s="37">
        <v>1.2E-2</v>
      </c>
    </row>
    <row r="8226" spans="2:6">
      <c r="B8226" s="59">
        <f t="shared" si="257"/>
        <v>45444</v>
      </c>
      <c r="C8226" s="7">
        <f t="shared" si="256"/>
        <v>45464.416666666664</v>
      </c>
      <c r="D8226" s="7">
        <v>45464.4375</v>
      </c>
      <c r="E8226" s="1">
        <v>0</v>
      </c>
      <c r="F8226" s="37">
        <v>0.42</v>
      </c>
    </row>
    <row r="8227" spans="2:6">
      <c r="B8227" s="59">
        <f t="shared" si="257"/>
        <v>45444</v>
      </c>
      <c r="C8227" s="7">
        <f t="shared" si="256"/>
        <v>45464.4375</v>
      </c>
      <c r="D8227" s="7">
        <v>45464.458333333336</v>
      </c>
      <c r="E8227" s="1">
        <v>5.0000000000000001E-3</v>
      </c>
      <c r="F8227" s="37">
        <v>0.65500000000000003</v>
      </c>
    </row>
    <row r="8228" spans="2:6">
      <c r="B8228" s="59">
        <f t="shared" si="257"/>
        <v>45444</v>
      </c>
      <c r="C8228" s="7">
        <f t="shared" si="256"/>
        <v>45464.458333333328</v>
      </c>
      <c r="D8228" s="7">
        <v>45464.479166666664</v>
      </c>
      <c r="E8228" s="1">
        <v>0</v>
      </c>
      <c r="F8228" s="37">
        <v>1.74</v>
      </c>
    </row>
    <row r="8229" spans="2:6">
      <c r="B8229" s="59">
        <f t="shared" si="257"/>
        <v>45444</v>
      </c>
      <c r="C8229" s="7">
        <f t="shared" si="256"/>
        <v>45464.479166666664</v>
      </c>
      <c r="D8229" s="7">
        <v>45464.5</v>
      </c>
      <c r="E8229" s="1">
        <v>0</v>
      </c>
      <c r="F8229" s="37">
        <v>1.698</v>
      </c>
    </row>
    <row r="8230" spans="2:6">
      <c r="B8230" s="59">
        <f t="shared" si="257"/>
        <v>45444</v>
      </c>
      <c r="C8230" s="7">
        <f t="shared" si="256"/>
        <v>45464.5</v>
      </c>
      <c r="D8230" s="7">
        <v>45464.520833333336</v>
      </c>
      <c r="E8230" s="1">
        <v>0</v>
      </c>
      <c r="F8230" s="37">
        <v>1.34</v>
      </c>
    </row>
    <row r="8231" spans="2:6">
      <c r="B8231" s="59">
        <f t="shared" si="257"/>
        <v>45444</v>
      </c>
      <c r="C8231" s="7">
        <f t="shared" si="256"/>
        <v>45464.520833333328</v>
      </c>
      <c r="D8231" s="7">
        <v>45464.541666666664</v>
      </c>
      <c r="E8231" s="1">
        <v>0</v>
      </c>
      <c r="F8231" s="37">
        <v>1.4530000000000001</v>
      </c>
    </row>
    <row r="8232" spans="2:6">
      <c r="B8232" s="59">
        <f t="shared" si="257"/>
        <v>45444</v>
      </c>
      <c r="C8232" s="7">
        <f t="shared" si="256"/>
        <v>45464.541666666664</v>
      </c>
      <c r="D8232" s="7">
        <v>45464.5625</v>
      </c>
      <c r="E8232" s="1">
        <v>0</v>
      </c>
      <c r="F8232" s="37">
        <v>2.089</v>
      </c>
    </row>
    <row r="8233" spans="2:6">
      <c r="B8233" s="59">
        <f t="shared" si="257"/>
        <v>45444</v>
      </c>
      <c r="C8233" s="7">
        <f t="shared" si="256"/>
        <v>45464.5625</v>
      </c>
      <c r="D8233" s="7">
        <v>45464.583333333336</v>
      </c>
      <c r="E8233" s="1">
        <v>8.2000000000000003E-2</v>
      </c>
      <c r="F8233" s="37">
        <v>0.19600000000000001</v>
      </c>
    </row>
    <row r="8234" spans="2:6">
      <c r="B8234" s="59">
        <f t="shared" si="257"/>
        <v>45444</v>
      </c>
      <c r="C8234" s="7">
        <f t="shared" si="256"/>
        <v>45464.583333333328</v>
      </c>
      <c r="D8234" s="7">
        <v>45464.604166666664</v>
      </c>
      <c r="E8234" s="1">
        <v>0</v>
      </c>
      <c r="F8234" s="37">
        <v>0.01</v>
      </c>
    </row>
    <row r="8235" spans="2:6">
      <c r="B8235" s="59">
        <f t="shared" si="257"/>
        <v>45444</v>
      </c>
      <c r="C8235" s="7">
        <f t="shared" si="256"/>
        <v>45464.604166666664</v>
      </c>
      <c r="D8235" s="7">
        <v>45464.625</v>
      </c>
      <c r="E8235" s="1">
        <v>1.2E-2</v>
      </c>
      <c r="F8235" s="37">
        <v>9.0999999999999998E-2</v>
      </c>
    </row>
    <row r="8236" spans="2:6">
      <c r="B8236" s="59">
        <f t="shared" si="257"/>
        <v>45444</v>
      </c>
      <c r="C8236" s="7">
        <f t="shared" si="256"/>
        <v>45464.625</v>
      </c>
      <c r="D8236" s="7">
        <v>45464.645833333336</v>
      </c>
      <c r="E8236" s="1">
        <v>0.113</v>
      </c>
      <c r="F8236" s="37">
        <v>3.7999999999999999E-2</v>
      </c>
    </row>
    <row r="8237" spans="2:6">
      <c r="B8237" s="59">
        <f t="shared" si="257"/>
        <v>45444</v>
      </c>
      <c r="C8237" s="7">
        <f t="shared" si="256"/>
        <v>45464.645833333328</v>
      </c>
      <c r="D8237" s="7">
        <v>45464.666666666664</v>
      </c>
      <c r="E8237" s="1">
        <v>5.0000000000000001E-3</v>
      </c>
      <c r="F8237" s="37">
        <v>7.0000000000000001E-3</v>
      </c>
    </row>
    <row r="8238" spans="2:6">
      <c r="B8238" s="59">
        <f t="shared" si="257"/>
        <v>45444</v>
      </c>
      <c r="C8238" s="7">
        <f t="shared" si="256"/>
        <v>45464.666666666664</v>
      </c>
      <c r="D8238" s="7">
        <v>45464.6875</v>
      </c>
      <c r="E8238" s="1">
        <v>6.0000000000000001E-3</v>
      </c>
      <c r="F8238" s="37">
        <v>8.9999999999999993E-3</v>
      </c>
    </row>
    <row r="8239" spans="2:6">
      <c r="B8239" s="59">
        <f t="shared" si="257"/>
        <v>45444</v>
      </c>
      <c r="C8239" s="7">
        <f t="shared" si="256"/>
        <v>45464.6875</v>
      </c>
      <c r="D8239" s="7">
        <v>45464.708333333336</v>
      </c>
      <c r="E8239" s="1">
        <v>0</v>
      </c>
      <c r="F8239" s="37">
        <v>8.9999999999999993E-3</v>
      </c>
    </row>
    <row r="8240" spans="2:6">
      <c r="B8240" s="59">
        <f t="shared" si="257"/>
        <v>45444</v>
      </c>
      <c r="C8240" s="7">
        <f t="shared" si="256"/>
        <v>45464.708333333328</v>
      </c>
      <c r="D8240" s="7">
        <v>45464.729166666664</v>
      </c>
      <c r="E8240" s="1">
        <v>0.46899999999999997</v>
      </c>
      <c r="F8240" s="37">
        <v>4.0000000000000001E-3</v>
      </c>
    </row>
    <row r="8241" spans="2:6">
      <c r="B8241" s="59">
        <f t="shared" si="257"/>
        <v>45444</v>
      </c>
      <c r="C8241" s="7">
        <f t="shared" si="256"/>
        <v>45464.729166666664</v>
      </c>
      <c r="D8241" s="7">
        <v>45464.75</v>
      </c>
      <c r="E8241" s="1">
        <v>0.20100000000000001</v>
      </c>
      <c r="F8241" s="37">
        <v>0.188</v>
      </c>
    </row>
    <row r="8242" spans="2:6">
      <c r="B8242" s="59">
        <f t="shared" si="257"/>
        <v>45444</v>
      </c>
      <c r="C8242" s="7">
        <f t="shared" si="256"/>
        <v>45464.75</v>
      </c>
      <c r="D8242" s="7">
        <v>45464.770833333336</v>
      </c>
      <c r="E8242" s="1">
        <v>0</v>
      </c>
      <c r="F8242" s="37">
        <v>0.182</v>
      </c>
    </row>
    <row r="8243" spans="2:6">
      <c r="B8243" s="59">
        <f t="shared" si="257"/>
        <v>45444</v>
      </c>
      <c r="C8243" s="7">
        <f t="shared" si="256"/>
        <v>45464.770833333328</v>
      </c>
      <c r="D8243" s="7">
        <v>45464.791666666664</v>
      </c>
      <c r="E8243" s="1">
        <v>2E-3</v>
      </c>
      <c r="F8243" s="37">
        <v>0.27300000000000002</v>
      </c>
    </row>
    <row r="8244" spans="2:6">
      <c r="B8244" s="59">
        <f t="shared" si="257"/>
        <v>45444</v>
      </c>
      <c r="C8244" s="7">
        <f t="shared" si="256"/>
        <v>45464.791666666664</v>
      </c>
      <c r="D8244" s="7">
        <v>45464.8125</v>
      </c>
      <c r="E8244" s="1">
        <v>6.0000000000000001E-3</v>
      </c>
      <c r="F8244" s="37">
        <v>1.7999999999999999E-2</v>
      </c>
    </row>
    <row r="8245" spans="2:6">
      <c r="B8245" s="59">
        <f t="shared" si="257"/>
        <v>45444</v>
      </c>
      <c r="C8245" s="7">
        <f t="shared" si="256"/>
        <v>45464.8125</v>
      </c>
      <c r="D8245" s="7">
        <v>45464.833333333336</v>
      </c>
      <c r="E8245" s="1">
        <v>2.4E-2</v>
      </c>
      <c r="F8245" s="37">
        <v>6.0000000000000001E-3</v>
      </c>
    </row>
    <row r="8246" spans="2:6">
      <c r="B8246" s="59">
        <f t="shared" si="257"/>
        <v>45444</v>
      </c>
      <c r="C8246" s="7">
        <f t="shared" si="256"/>
        <v>45464.833333333328</v>
      </c>
      <c r="D8246" s="7">
        <v>45464.854166666664</v>
      </c>
      <c r="E8246" s="1">
        <v>1E-3</v>
      </c>
      <c r="F8246" s="37">
        <v>8.9999999999999993E-3</v>
      </c>
    </row>
    <row r="8247" spans="2:6">
      <c r="B8247" s="59">
        <f t="shared" si="257"/>
        <v>45444</v>
      </c>
      <c r="C8247" s="7">
        <f t="shared" si="256"/>
        <v>45464.854166666664</v>
      </c>
      <c r="D8247" s="7">
        <v>45464.875</v>
      </c>
      <c r="E8247" s="1">
        <v>6.4000000000000001E-2</v>
      </c>
      <c r="F8247" s="37">
        <v>0</v>
      </c>
    </row>
    <row r="8248" spans="2:6">
      <c r="B8248" s="59">
        <f t="shared" si="257"/>
        <v>45444</v>
      </c>
      <c r="C8248" s="7">
        <f t="shared" si="256"/>
        <v>45464.875</v>
      </c>
      <c r="D8248" s="7">
        <v>45464.895833333336</v>
      </c>
      <c r="E8248" s="1">
        <v>0.01</v>
      </c>
      <c r="F8248" s="37">
        <v>8.0000000000000002E-3</v>
      </c>
    </row>
    <row r="8249" spans="2:6">
      <c r="B8249" s="59">
        <f t="shared" si="257"/>
        <v>45444</v>
      </c>
      <c r="C8249" s="7">
        <f t="shared" si="256"/>
        <v>45464.895833333328</v>
      </c>
      <c r="D8249" s="7">
        <v>45464.916666666664</v>
      </c>
      <c r="E8249" s="1">
        <v>0.17199999999999999</v>
      </c>
      <c r="F8249" s="37">
        <v>0</v>
      </c>
    </row>
    <row r="8250" spans="2:6">
      <c r="B8250" s="59">
        <f t="shared" si="257"/>
        <v>45444</v>
      </c>
      <c r="C8250" s="7">
        <f t="shared" si="256"/>
        <v>45464.916666666664</v>
      </c>
      <c r="D8250" s="7">
        <v>45464.9375</v>
      </c>
      <c r="E8250" s="1">
        <v>0.17899999999999999</v>
      </c>
      <c r="F8250" s="37">
        <v>0</v>
      </c>
    </row>
    <row r="8251" spans="2:6">
      <c r="B8251" s="59">
        <f t="shared" si="257"/>
        <v>45444</v>
      </c>
      <c r="C8251" s="7">
        <f t="shared" si="256"/>
        <v>45464.9375</v>
      </c>
      <c r="D8251" s="7">
        <v>45464.958333333336</v>
      </c>
      <c r="E8251" s="1">
        <v>0.152</v>
      </c>
      <c r="F8251" s="37">
        <v>0</v>
      </c>
    </row>
    <row r="8252" spans="2:6">
      <c r="B8252" s="59">
        <f t="shared" si="257"/>
        <v>45444</v>
      </c>
      <c r="C8252" s="7">
        <f t="shared" si="256"/>
        <v>45464.958333333328</v>
      </c>
      <c r="D8252" s="7">
        <v>45464.979166666664</v>
      </c>
      <c r="E8252" s="1">
        <v>9.1999999999999998E-2</v>
      </c>
      <c r="F8252" s="37">
        <v>0</v>
      </c>
    </row>
    <row r="8253" spans="2:6">
      <c r="B8253" s="59">
        <f t="shared" si="257"/>
        <v>45444</v>
      </c>
      <c r="C8253" s="7">
        <f t="shared" si="256"/>
        <v>45464.979166666664</v>
      </c>
      <c r="D8253" s="7">
        <v>45465</v>
      </c>
      <c r="E8253" s="1">
        <v>6.3E-2</v>
      </c>
      <c r="F8253" s="37">
        <v>0</v>
      </c>
    </row>
    <row r="8254" spans="2:6">
      <c r="B8254" s="59">
        <f t="shared" si="257"/>
        <v>45444</v>
      </c>
      <c r="C8254" s="7">
        <f t="shared" si="256"/>
        <v>45465</v>
      </c>
      <c r="D8254" s="7">
        <v>45465.020833333336</v>
      </c>
      <c r="E8254" s="1">
        <v>5.3999999999999999E-2</v>
      </c>
      <c r="F8254" s="37">
        <v>0</v>
      </c>
    </row>
    <row r="8255" spans="2:6">
      <c r="B8255" s="59">
        <f t="shared" si="257"/>
        <v>45444</v>
      </c>
      <c r="C8255" s="7">
        <f t="shared" si="256"/>
        <v>45465.020833333328</v>
      </c>
      <c r="D8255" s="7">
        <v>45465.041666666664</v>
      </c>
      <c r="E8255" s="1">
        <v>6.0999999999999999E-2</v>
      </c>
      <c r="F8255" s="37">
        <v>0</v>
      </c>
    </row>
    <row r="8256" spans="2:6">
      <c r="B8256" s="59">
        <f t="shared" si="257"/>
        <v>45444</v>
      </c>
      <c r="C8256" s="7">
        <f t="shared" si="256"/>
        <v>45465.041666666664</v>
      </c>
      <c r="D8256" s="7">
        <v>45465.0625</v>
      </c>
      <c r="E8256" s="1">
        <v>5.2999999999999999E-2</v>
      </c>
      <c r="F8256" s="37">
        <v>0</v>
      </c>
    </row>
    <row r="8257" spans="2:6">
      <c r="B8257" s="59">
        <f t="shared" si="257"/>
        <v>45444</v>
      </c>
      <c r="C8257" s="7">
        <f t="shared" si="256"/>
        <v>45465.0625</v>
      </c>
      <c r="D8257" s="7">
        <v>45465.083333333336</v>
      </c>
      <c r="E8257" s="1">
        <v>5.5E-2</v>
      </c>
      <c r="F8257" s="37">
        <v>0</v>
      </c>
    </row>
    <row r="8258" spans="2:6">
      <c r="B8258" s="59">
        <f t="shared" si="257"/>
        <v>45444</v>
      </c>
      <c r="C8258" s="7">
        <f t="shared" si="256"/>
        <v>45465.083333333328</v>
      </c>
      <c r="D8258" s="7">
        <v>45465.104166666664</v>
      </c>
      <c r="E8258" s="1">
        <v>5.8000000000000003E-2</v>
      </c>
      <c r="F8258" s="37">
        <v>0</v>
      </c>
    </row>
    <row r="8259" spans="2:6">
      <c r="B8259" s="59">
        <f t="shared" si="257"/>
        <v>45444</v>
      </c>
      <c r="C8259" s="7">
        <f t="shared" si="256"/>
        <v>45465.104166666664</v>
      </c>
      <c r="D8259" s="7">
        <v>45465.125</v>
      </c>
      <c r="E8259" s="1">
        <v>0.05</v>
      </c>
      <c r="F8259" s="37">
        <v>0</v>
      </c>
    </row>
    <row r="8260" spans="2:6">
      <c r="B8260" s="59">
        <f t="shared" si="257"/>
        <v>45444</v>
      </c>
      <c r="C8260" s="7">
        <f t="shared" si="256"/>
        <v>45465.125</v>
      </c>
      <c r="D8260" s="7">
        <v>45465.145833333336</v>
      </c>
      <c r="E8260" s="1">
        <v>5.2999999999999999E-2</v>
      </c>
      <c r="F8260" s="37">
        <v>0</v>
      </c>
    </row>
    <row r="8261" spans="2:6">
      <c r="B8261" s="59">
        <f t="shared" si="257"/>
        <v>45444</v>
      </c>
      <c r="C8261" s="7">
        <f t="shared" ref="C8261:C8324" si="258">D8261-1/48</f>
        <v>45465.145833333328</v>
      </c>
      <c r="D8261" s="7">
        <v>45465.166666666664</v>
      </c>
      <c r="E8261" s="1">
        <v>5.2999999999999999E-2</v>
      </c>
      <c r="F8261" s="37">
        <v>0</v>
      </c>
    </row>
    <row r="8262" spans="2:6">
      <c r="B8262" s="59">
        <f t="shared" ref="B8262:B8325" si="259">DATE(YEAR(C8262),MONTH(C8262),1)</f>
        <v>45444</v>
      </c>
      <c r="C8262" s="7">
        <f t="shared" si="258"/>
        <v>45465.166666666664</v>
      </c>
      <c r="D8262" s="7">
        <v>45465.1875</v>
      </c>
      <c r="E8262" s="1">
        <v>5.0999999999999997E-2</v>
      </c>
      <c r="F8262" s="37">
        <v>0</v>
      </c>
    </row>
    <row r="8263" spans="2:6">
      <c r="B8263" s="59">
        <f t="shared" si="259"/>
        <v>45444</v>
      </c>
      <c r="C8263" s="7">
        <f t="shared" si="258"/>
        <v>45465.1875</v>
      </c>
      <c r="D8263" s="7">
        <v>45465.208333333336</v>
      </c>
      <c r="E8263" s="1">
        <v>5.3999999999999999E-2</v>
      </c>
      <c r="F8263" s="37">
        <v>0</v>
      </c>
    </row>
    <row r="8264" spans="2:6">
      <c r="B8264" s="59">
        <f t="shared" si="259"/>
        <v>45444</v>
      </c>
      <c r="C8264" s="7">
        <f t="shared" si="258"/>
        <v>45465.208333333328</v>
      </c>
      <c r="D8264" s="7">
        <v>45465.229166666664</v>
      </c>
      <c r="E8264" s="1">
        <v>2.7E-2</v>
      </c>
      <c r="F8264" s="37">
        <v>0</v>
      </c>
    </row>
    <row r="8265" spans="2:6">
      <c r="B8265" s="59">
        <f t="shared" si="259"/>
        <v>45444</v>
      </c>
      <c r="C8265" s="7">
        <f t="shared" si="258"/>
        <v>45465.229166666664</v>
      </c>
      <c r="D8265" s="7">
        <v>45465.25</v>
      </c>
      <c r="E8265" s="1">
        <v>2.5999999999999999E-2</v>
      </c>
      <c r="F8265" s="37">
        <v>1.9E-2</v>
      </c>
    </row>
    <row r="8266" spans="2:6">
      <c r="B8266" s="59">
        <f t="shared" si="259"/>
        <v>45444</v>
      </c>
      <c r="C8266" s="7">
        <f t="shared" si="258"/>
        <v>45465.25</v>
      </c>
      <c r="D8266" s="7">
        <v>45465.270833333336</v>
      </c>
      <c r="E8266" s="1">
        <v>0.107</v>
      </c>
      <c r="F8266" s="37">
        <v>7.0000000000000001E-3</v>
      </c>
    </row>
    <row r="8267" spans="2:6">
      <c r="B8267" s="59">
        <f t="shared" si="259"/>
        <v>45444</v>
      </c>
      <c r="C8267" s="7">
        <f t="shared" si="258"/>
        <v>45465.270833333328</v>
      </c>
      <c r="D8267" s="7">
        <v>45465.291666666664</v>
      </c>
      <c r="E8267" s="1">
        <v>0</v>
      </c>
      <c r="F8267" s="37">
        <v>8.9999999999999993E-3</v>
      </c>
    </row>
    <row r="8268" spans="2:6">
      <c r="B8268" s="59">
        <f t="shared" si="259"/>
        <v>45444</v>
      </c>
      <c r="C8268" s="7">
        <f t="shared" si="258"/>
        <v>45465.291666666664</v>
      </c>
      <c r="D8268" s="7">
        <v>45465.3125</v>
      </c>
      <c r="E8268" s="1">
        <v>0</v>
      </c>
      <c r="F8268" s="37">
        <v>2.8000000000000001E-2</v>
      </c>
    </row>
    <row r="8269" spans="2:6">
      <c r="B8269" s="59">
        <f t="shared" si="259"/>
        <v>45444</v>
      </c>
      <c r="C8269" s="7">
        <f t="shared" si="258"/>
        <v>45465.3125</v>
      </c>
      <c r="D8269" s="7">
        <v>45465.333333333336</v>
      </c>
      <c r="E8269" s="1">
        <v>0</v>
      </c>
      <c r="F8269" s="37">
        <v>0.83399999999999996</v>
      </c>
    </row>
    <row r="8270" spans="2:6">
      <c r="B8270" s="59">
        <f t="shared" si="259"/>
        <v>45444</v>
      </c>
      <c r="C8270" s="7">
        <f t="shared" si="258"/>
        <v>45465.333333333328</v>
      </c>
      <c r="D8270" s="7">
        <v>45465.354166666664</v>
      </c>
      <c r="E8270" s="1">
        <v>0</v>
      </c>
      <c r="F8270" s="37">
        <v>0.86699999999999999</v>
      </c>
    </row>
    <row r="8271" spans="2:6">
      <c r="B8271" s="59">
        <f t="shared" si="259"/>
        <v>45444</v>
      </c>
      <c r="C8271" s="7">
        <f t="shared" si="258"/>
        <v>45465.354166666664</v>
      </c>
      <c r="D8271" s="7">
        <v>45465.375</v>
      </c>
      <c r="E8271" s="1">
        <v>0</v>
      </c>
      <c r="F8271" s="37">
        <v>1.6120000000000001</v>
      </c>
    </row>
    <row r="8272" spans="2:6">
      <c r="B8272" s="59">
        <f t="shared" si="259"/>
        <v>45444</v>
      </c>
      <c r="C8272" s="7">
        <f t="shared" si="258"/>
        <v>45465.375</v>
      </c>
      <c r="D8272" s="7">
        <v>45465.395833333336</v>
      </c>
      <c r="E8272" s="1">
        <v>0</v>
      </c>
      <c r="F8272" s="37">
        <v>1.6220000000000001</v>
      </c>
    </row>
    <row r="8273" spans="2:6">
      <c r="B8273" s="59">
        <f t="shared" si="259"/>
        <v>45444</v>
      </c>
      <c r="C8273" s="7">
        <f t="shared" si="258"/>
        <v>45465.395833333328</v>
      </c>
      <c r="D8273" s="7">
        <v>45465.416666666664</v>
      </c>
      <c r="E8273" s="1">
        <v>0</v>
      </c>
      <c r="F8273" s="37">
        <v>1.714</v>
      </c>
    </row>
    <row r="8274" spans="2:6">
      <c r="B8274" s="59">
        <f t="shared" si="259"/>
        <v>45444</v>
      </c>
      <c r="C8274" s="7">
        <f t="shared" si="258"/>
        <v>45465.416666666664</v>
      </c>
      <c r="D8274" s="7">
        <v>45465.4375</v>
      </c>
      <c r="E8274" s="1">
        <v>1E-3</v>
      </c>
      <c r="F8274" s="37">
        <v>0.315</v>
      </c>
    </row>
    <row r="8275" spans="2:6">
      <c r="B8275" s="59">
        <f t="shared" si="259"/>
        <v>45444</v>
      </c>
      <c r="C8275" s="7">
        <f t="shared" si="258"/>
        <v>45465.4375</v>
      </c>
      <c r="D8275" s="7">
        <v>45465.458333333336</v>
      </c>
      <c r="E8275" s="1">
        <v>0</v>
      </c>
      <c r="F8275" s="37">
        <v>1.036</v>
      </c>
    </row>
    <row r="8276" spans="2:6">
      <c r="B8276" s="59">
        <f t="shared" si="259"/>
        <v>45444</v>
      </c>
      <c r="C8276" s="7">
        <f t="shared" si="258"/>
        <v>45465.458333333328</v>
      </c>
      <c r="D8276" s="7">
        <v>45465.479166666664</v>
      </c>
      <c r="E8276" s="1">
        <v>8.9999999999999993E-3</v>
      </c>
      <c r="F8276" s="37">
        <v>1.2649999999999999</v>
      </c>
    </row>
    <row r="8277" spans="2:6">
      <c r="B8277" s="59">
        <f t="shared" si="259"/>
        <v>45444</v>
      </c>
      <c r="C8277" s="7">
        <f t="shared" si="258"/>
        <v>45465.479166666664</v>
      </c>
      <c r="D8277" s="7">
        <v>45465.5</v>
      </c>
      <c r="E8277" s="1">
        <v>0</v>
      </c>
      <c r="F8277" s="37">
        <v>0.86599999999999999</v>
      </c>
    </row>
    <row r="8278" spans="2:6">
      <c r="B8278" s="59">
        <f t="shared" si="259"/>
        <v>45444</v>
      </c>
      <c r="C8278" s="7">
        <f t="shared" si="258"/>
        <v>45465.5</v>
      </c>
      <c r="D8278" s="7">
        <v>45465.520833333336</v>
      </c>
      <c r="E8278" s="1">
        <v>0</v>
      </c>
      <c r="F8278" s="37">
        <v>1.67</v>
      </c>
    </row>
    <row r="8279" spans="2:6">
      <c r="B8279" s="59">
        <f t="shared" si="259"/>
        <v>45444</v>
      </c>
      <c r="C8279" s="7">
        <f t="shared" si="258"/>
        <v>45465.520833333328</v>
      </c>
      <c r="D8279" s="7">
        <v>45465.541666666664</v>
      </c>
      <c r="E8279" s="1">
        <v>0</v>
      </c>
      <c r="F8279" s="37">
        <v>2.0369999999999999</v>
      </c>
    </row>
    <row r="8280" spans="2:6">
      <c r="B8280" s="59">
        <f t="shared" si="259"/>
        <v>45444</v>
      </c>
      <c r="C8280" s="7">
        <f t="shared" si="258"/>
        <v>45465.541666666664</v>
      </c>
      <c r="D8280" s="7">
        <v>45465.5625</v>
      </c>
      <c r="E8280" s="1">
        <v>0</v>
      </c>
      <c r="F8280" s="37">
        <v>2.0779999999999998</v>
      </c>
    </row>
    <row r="8281" spans="2:6">
      <c r="B8281" s="59">
        <f t="shared" si="259"/>
        <v>45444</v>
      </c>
      <c r="C8281" s="7">
        <f t="shared" si="258"/>
        <v>45465.5625</v>
      </c>
      <c r="D8281" s="7">
        <v>45465.583333333336</v>
      </c>
      <c r="E8281" s="1">
        <v>0</v>
      </c>
      <c r="F8281" s="37">
        <v>2.0419999999999998</v>
      </c>
    </row>
    <row r="8282" spans="2:6">
      <c r="B8282" s="59">
        <f t="shared" si="259"/>
        <v>45444</v>
      </c>
      <c r="C8282" s="7">
        <f t="shared" si="258"/>
        <v>45465.583333333328</v>
      </c>
      <c r="D8282" s="7">
        <v>45465.604166666664</v>
      </c>
      <c r="E8282" s="1">
        <v>0</v>
      </c>
      <c r="F8282" s="37">
        <v>2.1789999999999998</v>
      </c>
    </row>
    <row r="8283" spans="2:6">
      <c r="B8283" s="59">
        <f t="shared" si="259"/>
        <v>45444</v>
      </c>
      <c r="C8283" s="7">
        <f t="shared" si="258"/>
        <v>45465.604166666664</v>
      </c>
      <c r="D8283" s="7">
        <v>45465.625</v>
      </c>
      <c r="E8283" s="1">
        <v>0</v>
      </c>
      <c r="F8283" s="37">
        <v>1.673</v>
      </c>
    </row>
    <row r="8284" spans="2:6">
      <c r="B8284" s="59">
        <f t="shared" si="259"/>
        <v>45444</v>
      </c>
      <c r="C8284" s="7">
        <f t="shared" si="258"/>
        <v>45465.625</v>
      </c>
      <c r="D8284" s="7">
        <v>45465.645833333336</v>
      </c>
      <c r="E8284" s="1">
        <v>0</v>
      </c>
      <c r="F8284" s="37">
        <v>1.7969999999999999</v>
      </c>
    </row>
    <row r="8285" spans="2:6">
      <c r="B8285" s="59">
        <f t="shared" si="259"/>
        <v>45444</v>
      </c>
      <c r="C8285" s="7">
        <f t="shared" si="258"/>
        <v>45465.645833333328</v>
      </c>
      <c r="D8285" s="7">
        <v>45465.666666666664</v>
      </c>
      <c r="E8285" s="1">
        <v>0</v>
      </c>
      <c r="F8285" s="37">
        <v>1.49</v>
      </c>
    </row>
    <row r="8286" spans="2:6">
      <c r="B8286" s="59">
        <f t="shared" si="259"/>
        <v>45444</v>
      </c>
      <c r="C8286" s="7">
        <f t="shared" si="258"/>
        <v>45465.666666666664</v>
      </c>
      <c r="D8286" s="7">
        <v>45465.6875</v>
      </c>
      <c r="E8286" s="1">
        <v>0</v>
      </c>
      <c r="F8286" s="37">
        <v>1.014</v>
      </c>
    </row>
    <row r="8287" spans="2:6">
      <c r="B8287" s="59">
        <f t="shared" si="259"/>
        <v>45444</v>
      </c>
      <c r="C8287" s="7">
        <f t="shared" si="258"/>
        <v>45465.6875</v>
      </c>
      <c r="D8287" s="7">
        <v>45465.708333333336</v>
      </c>
      <c r="E8287" s="1">
        <v>0</v>
      </c>
      <c r="F8287" s="37">
        <v>0.34599999999999997</v>
      </c>
    </row>
    <row r="8288" spans="2:6">
      <c r="B8288" s="59">
        <f t="shared" si="259"/>
        <v>45444</v>
      </c>
      <c r="C8288" s="7">
        <f t="shared" si="258"/>
        <v>45465.708333333328</v>
      </c>
      <c r="D8288" s="7">
        <v>45465.729166666664</v>
      </c>
      <c r="E8288" s="1">
        <v>0</v>
      </c>
      <c r="F8288" s="37">
        <v>0.44700000000000001</v>
      </c>
    </row>
    <row r="8289" spans="2:6">
      <c r="B8289" s="59">
        <f t="shared" si="259"/>
        <v>45444</v>
      </c>
      <c r="C8289" s="7">
        <f t="shared" si="258"/>
        <v>45465.729166666664</v>
      </c>
      <c r="D8289" s="7">
        <v>45465.75</v>
      </c>
      <c r="E8289" s="1">
        <v>0</v>
      </c>
      <c r="F8289" s="37">
        <v>0.45600000000000002</v>
      </c>
    </row>
    <row r="8290" spans="2:6">
      <c r="B8290" s="59">
        <f t="shared" si="259"/>
        <v>45444</v>
      </c>
      <c r="C8290" s="7">
        <f t="shared" si="258"/>
        <v>45465.75</v>
      </c>
      <c r="D8290" s="7">
        <v>45465.770833333336</v>
      </c>
      <c r="E8290" s="1">
        <v>5.7000000000000002E-2</v>
      </c>
      <c r="F8290" s="37">
        <v>0.45200000000000001</v>
      </c>
    </row>
    <row r="8291" spans="2:6">
      <c r="B8291" s="59">
        <f t="shared" si="259"/>
        <v>45444</v>
      </c>
      <c r="C8291" s="7">
        <f t="shared" si="258"/>
        <v>45465.770833333328</v>
      </c>
      <c r="D8291" s="7">
        <v>45465.791666666664</v>
      </c>
      <c r="E8291" s="1">
        <v>0</v>
      </c>
      <c r="F8291" s="37">
        <v>0.109</v>
      </c>
    </row>
    <row r="8292" spans="2:6">
      <c r="B8292" s="59">
        <f t="shared" si="259"/>
        <v>45444</v>
      </c>
      <c r="C8292" s="7">
        <f t="shared" si="258"/>
        <v>45465.791666666664</v>
      </c>
      <c r="D8292" s="7">
        <v>45465.8125</v>
      </c>
      <c r="E8292" s="1">
        <v>0</v>
      </c>
      <c r="F8292" s="37">
        <v>8.0000000000000002E-3</v>
      </c>
    </row>
    <row r="8293" spans="2:6">
      <c r="B8293" s="59">
        <f t="shared" si="259"/>
        <v>45444</v>
      </c>
      <c r="C8293" s="7">
        <f t="shared" si="258"/>
        <v>45465.8125</v>
      </c>
      <c r="D8293" s="7">
        <v>45465.833333333336</v>
      </c>
      <c r="E8293" s="1">
        <v>7.0000000000000001E-3</v>
      </c>
      <c r="F8293" s="37">
        <v>0.01</v>
      </c>
    </row>
    <row r="8294" spans="2:6">
      <c r="B8294" s="59">
        <f t="shared" si="259"/>
        <v>45444</v>
      </c>
      <c r="C8294" s="7">
        <f t="shared" si="258"/>
        <v>45465.833333333328</v>
      </c>
      <c r="D8294" s="7">
        <v>45465.854166666664</v>
      </c>
      <c r="E8294" s="1">
        <v>9.5000000000000001E-2</v>
      </c>
      <c r="F8294" s="37">
        <v>0</v>
      </c>
    </row>
    <row r="8295" spans="2:6">
      <c r="B8295" s="59">
        <f t="shared" si="259"/>
        <v>45444</v>
      </c>
      <c r="C8295" s="7">
        <f t="shared" si="258"/>
        <v>45465.854166666664</v>
      </c>
      <c r="D8295" s="7">
        <v>45465.875</v>
      </c>
      <c r="E8295" s="1">
        <v>7.0000000000000007E-2</v>
      </c>
      <c r="F8295" s="37">
        <v>0</v>
      </c>
    </row>
    <row r="8296" spans="2:6">
      <c r="B8296" s="59">
        <f t="shared" si="259"/>
        <v>45444</v>
      </c>
      <c r="C8296" s="7">
        <f t="shared" si="258"/>
        <v>45465.875</v>
      </c>
      <c r="D8296" s="7">
        <v>45465.895833333336</v>
      </c>
      <c r="E8296" s="1">
        <v>0.20499999999999999</v>
      </c>
      <c r="F8296" s="37">
        <v>0</v>
      </c>
    </row>
    <row r="8297" spans="2:6">
      <c r="B8297" s="59">
        <f t="shared" si="259"/>
        <v>45444</v>
      </c>
      <c r="C8297" s="7">
        <f t="shared" si="258"/>
        <v>45465.895833333328</v>
      </c>
      <c r="D8297" s="7">
        <v>45465.916666666664</v>
      </c>
      <c r="E8297" s="1">
        <v>0.216</v>
      </c>
      <c r="F8297" s="37">
        <v>0</v>
      </c>
    </row>
    <row r="8298" spans="2:6">
      <c r="B8298" s="59">
        <f t="shared" si="259"/>
        <v>45444</v>
      </c>
      <c r="C8298" s="7">
        <f t="shared" si="258"/>
        <v>45465.916666666664</v>
      </c>
      <c r="D8298" s="7">
        <v>45465.9375</v>
      </c>
      <c r="E8298" s="1">
        <v>0.216</v>
      </c>
      <c r="F8298" s="37">
        <v>0</v>
      </c>
    </row>
    <row r="8299" spans="2:6">
      <c r="B8299" s="59">
        <f t="shared" si="259"/>
        <v>45444</v>
      </c>
      <c r="C8299" s="7">
        <f t="shared" si="258"/>
        <v>45465.9375</v>
      </c>
      <c r="D8299" s="7">
        <v>45465.958333333336</v>
      </c>
      <c r="E8299" s="1">
        <v>0.20899999999999999</v>
      </c>
      <c r="F8299" s="37">
        <v>0</v>
      </c>
    </row>
    <row r="8300" spans="2:6">
      <c r="B8300" s="59">
        <f t="shared" si="259"/>
        <v>45444</v>
      </c>
      <c r="C8300" s="7">
        <f t="shared" si="258"/>
        <v>45465.958333333328</v>
      </c>
      <c r="D8300" s="7">
        <v>45465.979166666664</v>
      </c>
      <c r="E8300" s="1">
        <v>0.20300000000000001</v>
      </c>
      <c r="F8300" s="37">
        <v>0</v>
      </c>
    </row>
    <row r="8301" spans="2:6">
      <c r="B8301" s="59">
        <f t="shared" si="259"/>
        <v>45444</v>
      </c>
      <c r="C8301" s="7">
        <f t="shared" si="258"/>
        <v>45465.979166666664</v>
      </c>
      <c r="D8301" s="7">
        <v>45466</v>
      </c>
      <c r="E8301" s="1">
        <v>0.23</v>
      </c>
      <c r="F8301" s="37">
        <v>0</v>
      </c>
    </row>
    <row r="8302" spans="2:6">
      <c r="B8302" s="59">
        <f t="shared" si="259"/>
        <v>45444</v>
      </c>
      <c r="C8302" s="7">
        <f t="shared" si="258"/>
        <v>45466</v>
      </c>
      <c r="D8302" s="7">
        <v>45466.020833333336</v>
      </c>
      <c r="E8302" s="1">
        <v>0.17</v>
      </c>
      <c r="F8302" s="37">
        <v>0</v>
      </c>
    </row>
    <row r="8303" spans="2:6">
      <c r="B8303" s="59">
        <f t="shared" si="259"/>
        <v>45444</v>
      </c>
      <c r="C8303" s="7">
        <f t="shared" si="258"/>
        <v>45466.020833333328</v>
      </c>
      <c r="D8303" s="7">
        <v>45466.041666666664</v>
      </c>
      <c r="E8303" s="1">
        <v>0.17599999999999999</v>
      </c>
      <c r="F8303" s="37">
        <v>0</v>
      </c>
    </row>
    <row r="8304" spans="2:6">
      <c r="B8304" s="59">
        <f t="shared" si="259"/>
        <v>45444</v>
      </c>
      <c r="C8304" s="7">
        <f t="shared" si="258"/>
        <v>45466.041666666664</v>
      </c>
      <c r="D8304" s="7">
        <v>45466.0625</v>
      </c>
      <c r="E8304" s="1">
        <v>0.16800000000000001</v>
      </c>
      <c r="F8304" s="37">
        <v>0</v>
      </c>
    </row>
    <row r="8305" spans="2:6">
      <c r="B8305" s="59">
        <f t="shared" si="259"/>
        <v>45444</v>
      </c>
      <c r="C8305" s="7">
        <f t="shared" si="258"/>
        <v>45466.0625</v>
      </c>
      <c r="D8305" s="7">
        <v>45466.083333333336</v>
      </c>
      <c r="E8305" s="1">
        <v>0.17399999999999999</v>
      </c>
      <c r="F8305" s="37">
        <v>0</v>
      </c>
    </row>
    <row r="8306" spans="2:6">
      <c r="B8306" s="59">
        <f t="shared" si="259"/>
        <v>45444</v>
      </c>
      <c r="C8306" s="7">
        <f t="shared" si="258"/>
        <v>45466.083333333328</v>
      </c>
      <c r="D8306" s="7">
        <v>45466.104166666664</v>
      </c>
      <c r="E8306" s="1">
        <v>0.17199999999999999</v>
      </c>
      <c r="F8306" s="37">
        <v>0</v>
      </c>
    </row>
    <row r="8307" spans="2:6">
      <c r="B8307" s="59">
        <f t="shared" si="259"/>
        <v>45444</v>
      </c>
      <c r="C8307" s="7">
        <f t="shared" si="258"/>
        <v>45466.104166666664</v>
      </c>
      <c r="D8307" s="7">
        <v>45466.125</v>
      </c>
      <c r="E8307" s="1">
        <v>0.17100000000000001</v>
      </c>
      <c r="F8307" s="37">
        <v>0</v>
      </c>
    </row>
    <row r="8308" spans="2:6">
      <c r="B8308" s="59">
        <f t="shared" si="259"/>
        <v>45444</v>
      </c>
      <c r="C8308" s="7">
        <f t="shared" si="258"/>
        <v>45466.125</v>
      </c>
      <c r="D8308" s="7">
        <v>45466.145833333336</v>
      </c>
      <c r="E8308" s="1">
        <v>0.35</v>
      </c>
      <c r="F8308" s="37">
        <v>0</v>
      </c>
    </row>
    <row r="8309" spans="2:6">
      <c r="B8309" s="59">
        <f t="shared" si="259"/>
        <v>45444</v>
      </c>
      <c r="C8309" s="7">
        <f t="shared" si="258"/>
        <v>45466.145833333328</v>
      </c>
      <c r="D8309" s="7">
        <v>45466.166666666664</v>
      </c>
      <c r="E8309" s="1">
        <v>0.16900000000000001</v>
      </c>
      <c r="F8309" s="37">
        <v>0</v>
      </c>
    </row>
    <row r="8310" spans="2:6">
      <c r="B8310" s="59">
        <f t="shared" si="259"/>
        <v>45444</v>
      </c>
      <c r="C8310" s="7">
        <f t="shared" si="258"/>
        <v>45466.166666666664</v>
      </c>
      <c r="D8310" s="7">
        <v>45466.1875</v>
      </c>
      <c r="E8310" s="1">
        <v>0.17399999999999999</v>
      </c>
      <c r="F8310" s="37">
        <v>0</v>
      </c>
    </row>
    <row r="8311" spans="2:6">
      <c r="B8311" s="59">
        <f t="shared" si="259"/>
        <v>45444</v>
      </c>
      <c r="C8311" s="7">
        <f t="shared" si="258"/>
        <v>45466.1875</v>
      </c>
      <c r="D8311" s="7">
        <v>45466.208333333336</v>
      </c>
      <c r="E8311" s="1">
        <v>0.16800000000000001</v>
      </c>
      <c r="F8311" s="37">
        <v>0</v>
      </c>
    </row>
    <row r="8312" spans="2:6">
      <c r="B8312" s="59">
        <f t="shared" si="259"/>
        <v>45444</v>
      </c>
      <c r="C8312" s="7">
        <f t="shared" si="258"/>
        <v>45466.208333333328</v>
      </c>
      <c r="D8312" s="7">
        <v>45466.229166666664</v>
      </c>
      <c r="E8312" s="1">
        <v>0.17299999999999999</v>
      </c>
      <c r="F8312" s="37">
        <v>0</v>
      </c>
    </row>
    <row r="8313" spans="2:6">
      <c r="B8313" s="59">
        <f t="shared" si="259"/>
        <v>45444</v>
      </c>
      <c r="C8313" s="7">
        <f t="shared" si="258"/>
        <v>45466.229166666664</v>
      </c>
      <c r="D8313" s="7">
        <v>45466.25</v>
      </c>
      <c r="E8313" s="1">
        <v>0.112</v>
      </c>
      <c r="F8313" s="37">
        <v>0</v>
      </c>
    </row>
    <row r="8314" spans="2:6">
      <c r="B8314" s="59">
        <f t="shared" si="259"/>
        <v>45444</v>
      </c>
      <c r="C8314" s="7">
        <f t="shared" si="258"/>
        <v>45466.25</v>
      </c>
      <c r="D8314" s="7">
        <v>45466.270833333336</v>
      </c>
      <c r="E8314" s="1">
        <v>2.4E-2</v>
      </c>
      <c r="F8314" s="37">
        <v>0</v>
      </c>
    </row>
    <row r="8315" spans="2:6">
      <c r="B8315" s="59">
        <f t="shared" si="259"/>
        <v>45444</v>
      </c>
      <c r="C8315" s="7">
        <f t="shared" si="258"/>
        <v>45466.270833333328</v>
      </c>
      <c r="D8315" s="7">
        <v>45466.291666666664</v>
      </c>
      <c r="E8315" s="1">
        <v>2.1000000000000001E-2</v>
      </c>
      <c r="F8315" s="37">
        <v>2E-3</v>
      </c>
    </row>
    <row r="8316" spans="2:6">
      <c r="B8316" s="59">
        <f t="shared" si="259"/>
        <v>45444</v>
      </c>
      <c r="C8316" s="7">
        <f t="shared" si="258"/>
        <v>45466.291666666664</v>
      </c>
      <c r="D8316" s="7">
        <v>45466.3125</v>
      </c>
      <c r="E8316" s="1">
        <v>1.03</v>
      </c>
      <c r="F8316" s="37">
        <v>0</v>
      </c>
    </row>
    <row r="8317" spans="2:6">
      <c r="B8317" s="59">
        <f t="shared" si="259"/>
        <v>45444</v>
      </c>
      <c r="C8317" s="7">
        <f t="shared" si="258"/>
        <v>45466.3125</v>
      </c>
      <c r="D8317" s="7">
        <v>45466.333333333336</v>
      </c>
      <c r="E8317" s="1">
        <v>2E-3</v>
      </c>
      <c r="F8317" s="37">
        <v>0.54800000000000004</v>
      </c>
    </row>
    <row r="8318" spans="2:6">
      <c r="B8318" s="59">
        <f t="shared" si="259"/>
        <v>45444</v>
      </c>
      <c r="C8318" s="7">
        <f t="shared" si="258"/>
        <v>45466.333333333328</v>
      </c>
      <c r="D8318" s="7">
        <v>45466.354166666664</v>
      </c>
      <c r="E8318" s="1">
        <v>1E-3</v>
      </c>
      <c r="F8318" s="37">
        <v>0.437</v>
      </c>
    </row>
    <row r="8319" spans="2:6">
      <c r="B8319" s="59">
        <f t="shared" si="259"/>
        <v>45444</v>
      </c>
      <c r="C8319" s="7">
        <f t="shared" si="258"/>
        <v>45466.354166666664</v>
      </c>
      <c r="D8319" s="7">
        <v>45466.375</v>
      </c>
      <c r="E8319" s="1">
        <v>0</v>
      </c>
      <c r="F8319" s="37">
        <v>0.69199999999999995</v>
      </c>
    </row>
    <row r="8320" spans="2:6">
      <c r="B8320" s="59">
        <f t="shared" si="259"/>
        <v>45444</v>
      </c>
      <c r="C8320" s="7">
        <f t="shared" si="258"/>
        <v>45466.375</v>
      </c>
      <c r="D8320" s="7">
        <v>45466.395833333336</v>
      </c>
      <c r="E8320" s="1">
        <v>0</v>
      </c>
      <c r="F8320" s="37">
        <v>0.59899999999999998</v>
      </c>
    </row>
    <row r="8321" spans="2:6">
      <c r="B8321" s="59">
        <f t="shared" si="259"/>
        <v>45444</v>
      </c>
      <c r="C8321" s="7">
        <f t="shared" si="258"/>
        <v>45466.395833333328</v>
      </c>
      <c r="D8321" s="7">
        <v>45466.416666666664</v>
      </c>
      <c r="E8321" s="1">
        <v>0</v>
      </c>
      <c r="F8321" s="37">
        <v>1.2350000000000001</v>
      </c>
    </row>
    <row r="8322" spans="2:6">
      <c r="B8322" s="59">
        <f t="shared" si="259"/>
        <v>45444</v>
      </c>
      <c r="C8322" s="7">
        <f t="shared" si="258"/>
        <v>45466.416666666664</v>
      </c>
      <c r="D8322" s="7">
        <v>45466.4375</v>
      </c>
      <c r="E8322" s="1">
        <v>0</v>
      </c>
      <c r="F8322" s="37">
        <v>1.681</v>
      </c>
    </row>
    <row r="8323" spans="2:6">
      <c r="B8323" s="59">
        <f t="shared" si="259"/>
        <v>45444</v>
      </c>
      <c r="C8323" s="7">
        <f t="shared" si="258"/>
        <v>45466.4375</v>
      </c>
      <c r="D8323" s="7">
        <v>45466.458333333336</v>
      </c>
      <c r="E8323" s="1">
        <v>0</v>
      </c>
      <c r="F8323" s="37">
        <v>0.99099999999999999</v>
      </c>
    </row>
    <row r="8324" spans="2:6">
      <c r="B8324" s="59">
        <f t="shared" si="259"/>
        <v>45444</v>
      </c>
      <c r="C8324" s="7">
        <f t="shared" si="258"/>
        <v>45466.458333333328</v>
      </c>
      <c r="D8324" s="7">
        <v>45466.479166666664</v>
      </c>
      <c r="E8324" s="1">
        <v>2.1000000000000001E-2</v>
      </c>
      <c r="F8324" s="37">
        <v>1.5149999999999999</v>
      </c>
    </row>
    <row r="8325" spans="2:6">
      <c r="B8325" s="59">
        <f t="shared" si="259"/>
        <v>45444</v>
      </c>
      <c r="C8325" s="7">
        <f t="shared" ref="C8325:C8388" si="260">D8325-1/48</f>
        <v>45466.479166666664</v>
      </c>
      <c r="D8325" s="7">
        <v>45466.5</v>
      </c>
      <c r="E8325" s="1">
        <v>0</v>
      </c>
      <c r="F8325" s="37">
        <v>0.64</v>
      </c>
    </row>
    <row r="8326" spans="2:6">
      <c r="B8326" s="59">
        <f t="shared" ref="B8326:B8389" si="261">DATE(YEAR(C8326),MONTH(C8326),1)</f>
        <v>45444</v>
      </c>
      <c r="C8326" s="7">
        <f t="shared" si="260"/>
        <v>45466.5</v>
      </c>
      <c r="D8326" s="7">
        <v>45466.520833333336</v>
      </c>
      <c r="E8326" s="1">
        <v>6.0000000000000001E-3</v>
      </c>
      <c r="F8326" s="37">
        <v>1.32</v>
      </c>
    </row>
    <row r="8327" spans="2:6">
      <c r="B8327" s="59">
        <f t="shared" si="261"/>
        <v>45444</v>
      </c>
      <c r="C8327" s="7">
        <f t="shared" si="260"/>
        <v>45466.520833333328</v>
      </c>
      <c r="D8327" s="7">
        <v>45466.541666666664</v>
      </c>
      <c r="E8327" s="1">
        <v>3.0000000000000001E-3</v>
      </c>
      <c r="F8327" s="37">
        <v>1.407</v>
      </c>
    </row>
    <row r="8328" spans="2:6">
      <c r="B8328" s="59">
        <f t="shared" si="261"/>
        <v>45444</v>
      </c>
      <c r="C8328" s="7">
        <f t="shared" si="260"/>
        <v>45466.541666666664</v>
      </c>
      <c r="D8328" s="7">
        <v>45466.5625</v>
      </c>
      <c r="E8328" s="1">
        <v>0</v>
      </c>
      <c r="F8328" s="37">
        <v>1.833</v>
      </c>
    </row>
    <row r="8329" spans="2:6">
      <c r="B8329" s="59">
        <f t="shared" si="261"/>
        <v>45444</v>
      </c>
      <c r="C8329" s="7">
        <f t="shared" si="260"/>
        <v>45466.5625</v>
      </c>
      <c r="D8329" s="7">
        <v>45466.583333333336</v>
      </c>
      <c r="E8329" s="1">
        <v>0</v>
      </c>
      <c r="F8329" s="37">
        <v>1.9910000000000001</v>
      </c>
    </row>
    <row r="8330" spans="2:6">
      <c r="B8330" s="59">
        <f t="shared" si="261"/>
        <v>45444</v>
      </c>
      <c r="C8330" s="7">
        <f t="shared" si="260"/>
        <v>45466.583333333328</v>
      </c>
      <c r="D8330" s="7">
        <v>45466.604166666664</v>
      </c>
      <c r="E8330" s="1">
        <v>0</v>
      </c>
      <c r="F8330" s="37">
        <v>2.19</v>
      </c>
    </row>
    <row r="8331" spans="2:6">
      <c r="B8331" s="59">
        <f t="shared" si="261"/>
        <v>45444</v>
      </c>
      <c r="C8331" s="7">
        <f t="shared" si="260"/>
        <v>45466.604166666664</v>
      </c>
      <c r="D8331" s="7">
        <v>45466.625</v>
      </c>
      <c r="E8331" s="1">
        <v>0</v>
      </c>
      <c r="F8331" s="37">
        <v>1.95</v>
      </c>
    </row>
    <row r="8332" spans="2:6">
      <c r="B8332" s="59">
        <f t="shared" si="261"/>
        <v>45444</v>
      </c>
      <c r="C8332" s="7">
        <f t="shared" si="260"/>
        <v>45466.625</v>
      </c>
      <c r="D8332" s="7">
        <v>45466.645833333336</v>
      </c>
      <c r="E8332" s="1">
        <v>0</v>
      </c>
      <c r="F8332" s="37">
        <v>1.53</v>
      </c>
    </row>
    <row r="8333" spans="2:6">
      <c r="B8333" s="59">
        <f t="shared" si="261"/>
        <v>45444</v>
      </c>
      <c r="C8333" s="7">
        <f t="shared" si="260"/>
        <v>45466.645833333328</v>
      </c>
      <c r="D8333" s="7">
        <v>45466.666666666664</v>
      </c>
      <c r="E8333" s="1">
        <v>0</v>
      </c>
      <c r="F8333" s="37">
        <v>0.72399999999999998</v>
      </c>
    </row>
    <row r="8334" spans="2:6">
      <c r="B8334" s="59">
        <f t="shared" si="261"/>
        <v>45444</v>
      </c>
      <c r="C8334" s="7">
        <f t="shared" si="260"/>
        <v>45466.666666666664</v>
      </c>
      <c r="D8334" s="7">
        <v>45466.6875</v>
      </c>
      <c r="E8334" s="1">
        <v>0</v>
      </c>
      <c r="F8334" s="37">
        <v>1.302</v>
      </c>
    </row>
    <row r="8335" spans="2:6">
      <c r="B8335" s="59">
        <f t="shared" si="261"/>
        <v>45444</v>
      </c>
      <c r="C8335" s="7">
        <f t="shared" si="260"/>
        <v>45466.6875</v>
      </c>
      <c r="D8335" s="7">
        <v>45466.708333333336</v>
      </c>
      <c r="E8335" s="1">
        <v>0</v>
      </c>
      <c r="F8335" s="37">
        <v>1.601</v>
      </c>
    </row>
    <row r="8336" spans="2:6">
      <c r="B8336" s="59">
        <f t="shared" si="261"/>
        <v>45444</v>
      </c>
      <c r="C8336" s="7">
        <f t="shared" si="260"/>
        <v>45466.708333333328</v>
      </c>
      <c r="D8336" s="7">
        <v>45466.729166666664</v>
      </c>
      <c r="E8336" s="1">
        <v>0</v>
      </c>
      <c r="F8336" s="37">
        <v>1.538</v>
      </c>
    </row>
    <row r="8337" spans="2:6">
      <c r="B8337" s="59">
        <f t="shared" si="261"/>
        <v>45444</v>
      </c>
      <c r="C8337" s="7">
        <f t="shared" si="260"/>
        <v>45466.729166666664</v>
      </c>
      <c r="D8337" s="7">
        <v>45466.75</v>
      </c>
      <c r="E8337" s="1">
        <v>0</v>
      </c>
      <c r="F8337" s="37">
        <v>1.6919999999999999</v>
      </c>
    </row>
    <row r="8338" spans="2:6">
      <c r="B8338" s="59">
        <f t="shared" si="261"/>
        <v>45444</v>
      </c>
      <c r="C8338" s="7">
        <f t="shared" si="260"/>
        <v>45466.75</v>
      </c>
      <c r="D8338" s="7">
        <v>45466.770833333336</v>
      </c>
      <c r="E8338" s="1">
        <v>0</v>
      </c>
      <c r="F8338" s="37">
        <v>1.476</v>
      </c>
    </row>
    <row r="8339" spans="2:6">
      <c r="B8339" s="59">
        <f t="shared" si="261"/>
        <v>45444</v>
      </c>
      <c r="C8339" s="7">
        <f t="shared" si="260"/>
        <v>45466.770833333328</v>
      </c>
      <c r="D8339" s="7">
        <v>45466.791666666664</v>
      </c>
      <c r="E8339" s="1">
        <v>0</v>
      </c>
      <c r="F8339" s="37">
        <v>0.89300000000000002</v>
      </c>
    </row>
    <row r="8340" spans="2:6">
      <c r="B8340" s="59">
        <f t="shared" si="261"/>
        <v>45444</v>
      </c>
      <c r="C8340" s="7">
        <f t="shared" si="260"/>
        <v>45466.791666666664</v>
      </c>
      <c r="D8340" s="7">
        <v>45466.8125</v>
      </c>
      <c r="E8340" s="1">
        <v>3.3000000000000002E-2</v>
      </c>
      <c r="F8340" s="37">
        <v>0.95599999999999996</v>
      </c>
    </row>
    <row r="8341" spans="2:6">
      <c r="B8341" s="59">
        <f t="shared" si="261"/>
        <v>45444</v>
      </c>
      <c r="C8341" s="7">
        <f t="shared" si="260"/>
        <v>45466.8125</v>
      </c>
      <c r="D8341" s="7">
        <v>45466.833333333336</v>
      </c>
      <c r="E8341" s="1">
        <v>0</v>
      </c>
      <c r="F8341" s="37">
        <v>1.0649999999999999</v>
      </c>
    </row>
    <row r="8342" spans="2:6">
      <c r="B8342" s="59">
        <f t="shared" si="261"/>
        <v>45444</v>
      </c>
      <c r="C8342" s="7">
        <f t="shared" si="260"/>
        <v>45466.833333333328</v>
      </c>
      <c r="D8342" s="7">
        <v>45466.854166666664</v>
      </c>
      <c r="E8342" s="1">
        <v>0</v>
      </c>
      <c r="F8342" s="37">
        <v>0.89500000000000002</v>
      </c>
    </row>
    <row r="8343" spans="2:6">
      <c r="B8343" s="59">
        <f t="shared" si="261"/>
        <v>45444</v>
      </c>
      <c r="C8343" s="7">
        <f t="shared" si="260"/>
        <v>45466.854166666664</v>
      </c>
      <c r="D8343" s="7">
        <v>45466.875</v>
      </c>
      <c r="E8343" s="1">
        <v>0</v>
      </c>
      <c r="F8343" s="37">
        <v>0.63100000000000001</v>
      </c>
    </row>
    <row r="8344" spans="2:6">
      <c r="B8344" s="59">
        <f t="shared" si="261"/>
        <v>45444</v>
      </c>
      <c r="C8344" s="7">
        <f t="shared" si="260"/>
        <v>45466.875</v>
      </c>
      <c r="D8344" s="7">
        <v>45466.895833333336</v>
      </c>
      <c r="E8344" s="1">
        <v>9.0999999999999998E-2</v>
      </c>
      <c r="F8344" s="37">
        <v>8.2000000000000003E-2</v>
      </c>
    </row>
    <row r="8345" spans="2:6">
      <c r="B8345" s="59">
        <f t="shared" si="261"/>
        <v>45444</v>
      </c>
      <c r="C8345" s="7">
        <f t="shared" si="260"/>
        <v>45466.895833333328</v>
      </c>
      <c r="D8345" s="7">
        <v>45466.916666666664</v>
      </c>
      <c r="E8345" s="1">
        <v>0.77400000000000002</v>
      </c>
      <c r="F8345" s="37">
        <v>0</v>
      </c>
    </row>
    <row r="8346" spans="2:6">
      <c r="B8346" s="59">
        <f t="shared" si="261"/>
        <v>45444</v>
      </c>
      <c r="C8346" s="7">
        <f t="shared" si="260"/>
        <v>45466.916666666664</v>
      </c>
      <c r="D8346" s="7">
        <v>45466.9375</v>
      </c>
      <c r="E8346" s="1">
        <v>0.19500000000000001</v>
      </c>
      <c r="F8346" s="37">
        <v>0</v>
      </c>
    </row>
    <row r="8347" spans="2:6">
      <c r="B8347" s="59">
        <f t="shared" si="261"/>
        <v>45444</v>
      </c>
      <c r="C8347" s="7">
        <f t="shared" si="260"/>
        <v>45466.9375</v>
      </c>
      <c r="D8347" s="7">
        <v>45466.958333333336</v>
      </c>
      <c r="E8347" s="1">
        <v>0.13900000000000001</v>
      </c>
      <c r="F8347" s="37">
        <v>0</v>
      </c>
    </row>
    <row r="8348" spans="2:6">
      <c r="B8348" s="59">
        <f t="shared" si="261"/>
        <v>45444</v>
      </c>
      <c r="C8348" s="7">
        <f t="shared" si="260"/>
        <v>45466.958333333328</v>
      </c>
      <c r="D8348" s="7">
        <v>45466.979166666664</v>
      </c>
      <c r="E8348" s="1">
        <v>0.14099999999999999</v>
      </c>
      <c r="F8348" s="37">
        <v>0</v>
      </c>
    </row>
    <row r="8349" spans="2:6">
      <c r="B8349" s="59">
        <f t="shared" si="261"/>
        <v>45444</v>
      </c>
      <c r="C8349" s="7">
        <f t="shared" si="260"/>
        <v>45466.979166666664</v>
      </c>
      <c r="D8349" s="7">
        <v>45467</v>
      </c>
      <c r="E8349" s="1">
        <v>0.104</v>
      </c>
      <c r="F8349" s="37">
        <v>0</v>
      </c>
    </row>
    <row r="8350" spans="2:6">
      <c r="B8350" s="59">
        <f t="shared" si="261"/>
        <v>45444</v>
      </c>
      <c r="C8350" s="7">
        <f t="shared" si="260"/>
        <v>45467</v>
      </c>
      <c r="D8350" s="7">
        <v>45467.020833333336</v>
      </c>
      <c r="E8350" s="1">
        <v>7.3999999999999996E-2</v>
      </c>
      <c r="F8350" s="37">
        <v>0</v>
      </c>
    </row>
    <row r="8351" spans="2:6">
      <c r="B8351" s="59">
        <f t="shared" si="261"/>
        <v>45444</v>
      </c>
      <c r="C8351" s="7">
        <f t="shared" si="260"/>
        <v>45467.020833333328</v>
      </c>
      <c r="D8351" s="7">
        <v>45467.041666666664</v>
      </c>
      <c r="E8351" s="1">
        <v>6.8000000000000005E-2</v>
      </c>
      <c r="F8351" s="37">
        <v>0</v>
      </c>
    </row>
    <row r="8352" spans="2:6">
      <c r="B8352" s="59">
        <f t="shared" si="261"/>
        <v>45444</v>
      </c>
      <c r="C8352" s="7">
        <f t="shared" si="260"/>
        <v>45467.041666666664</v>
      </c>
      <c r="D8352" s="7">
        <v>45467.0625</v>
      </c>
      <c r="E8352" s="1">
        <v>6.6000000000000003E-2</v>
      </c>
      <c r="F8352" s="37">
        <v>0</v>
      </c>
    </row>
    <row r="8353" spans="2:6">
      <c r="B8353" s="59">
        <f t="shared" si="261"/>
        <v>45444</v>
      </c>
      <c r="C8353" s="7">
        <f t="shared" si="260"/>
        <v>45467.0625</v>
      </c>
      <c r="D8353" s="7">
        <v>45467.083333333336</v>
      </c>
      <c r="E8353" s="1">
        <v>6.2E-2</v>
      </c>
      <c r="F8353" s="37">
        <v>0</v>
      </c>
    </row>
    <row r="8354" spans="2:6">
      <c r="B8354" s="59">
        <f t="shared" si="261"/>
        <v>45444</v>
      </c>
      <c r="C8354" s="7">
        <f t="shared" si="260"/>
        <v>45467.083333333328</v>
      </c>
      <c r="D8354" s="7">
        <v>45467.104166666664</v>
      </c>
      <c r="E8354" s="1">
        <v>6.0999999999999999E-2</v>
      </c>
      <c r="F8354" s="37">
        <v>0</v>
      </c>
    </row>
    <row r="8355" spans="2:6">
      <c r="B8355" s="59">
        <f t="shared" si="261"/>
        <v>45444</v>
      </c>
      <c r="C8355" s="7">
        <f t="shared" si="260"/>
        <v>45467.104166666664</v>
      </c>
      <c r="D8355" s="7">
        <v>45467.125</v>
      </c>
      <c r="E8355" s="1">
        <v>6.7000000000000004E-2</v>
      </c>
      <c r="F8355" s="37">
        <v>0</v>
      </c>
    </row>
    <row r="8356" spans="2:6">
      <c r="B8356" s="59">
        <f t="shared" si="261"/>
        <v>45444</v>
      </c>
      <c r="C8356" s="7">
        <f t="shared" si="260"/>
        <v>45467.125</v>
      </c>
      <c r="D8356" s="7">
        <v>45467.145833333336</v>
      </c>
      <c r="E8356" s="1">
        <v>6.2E-2</v>
      </c>
      <c r="F8356" s="37">
        <v>0</v>
      </c>
    </row>
    <row r="8357" spans="2:6">
      <c r="B8357" s="59">
        <f t="shared" si="261"/>
        <v>45444</v>
      </c>
      <c r="C8357" s="7">
        <f t="shared" si="260"/>
        <v>45467.145833333328</v>
      </c>
      <c r="D8357" s="7">
        <v>45467.166666666664</v>
      </c>
      <c r="E8357" s="1">
        <v>6.4000000000000001E-2</v>
      </c>
      <c r="F8357" s="37">
        <v>0</v>
      </c>
    </row>
    <row r="8358" spans="2:6">
      <c r="B8358" s="59">
        <f t="shared" si="261"/>
        <v>45444</v>
      </c>
      <c r="C8358" s="7">
        <f t="shared" si="260"/>
        <v>45467.166666666664</v>
      </c>
      <c r="D8358" s="7">
        <v>45467.1875</v>
      </c>
      <c r="E8358" s="1">
        <v>6.0999999999999999E-2</v>
      </c>
      <c r="F8358" s="37">
        <v>0</v>
      </c>
    </row>
    <row r="8359" spans="2:6">
      <c r="B8359" s="59">
        <f t="shared" si="261"/>
        <v>45444</v>
      </c>
      <c r="C8359" s="7">
        <f t="shared" si="260"/>
        <v>45467.1875</v>
      </c>
      <c r="D8359" s="7">
        <v>45467.208333333336</v>
      </c>
      <c r="E8359" s="1">
        <v>6.3E-2</v>
      </c>
      <c r="F8359" s="37">
        <v>0</v>
      </c>
    </row>
    <row r="8360" spans="2:6">
      <c r="B8360" s="59">
        <f t="shared" si="261"/>
        <v>45444</v>
      </c>
      <c r="C8360" s="7">
        <f t="shared" si="260"/>
        <v>45467.208333333328</v>
      </c>
      <c r="D8360" s="7">
        <v>45467.229166666664</v>
      </c>
      <c r="E8360" s="1">
        <v>5.8000000000000003E-2</v>
      </c>
      <c r="F8360" s="37">
        <v>0</v>
      </c>
    </row>
    <row r="8361" spans="2:6">
      <c r="B8361" s="59">
        <f t="shared" si="261"/>
        <v>45444</v>
      </c>
      <c r="C8361" s="7">
        <f t="shared" si="260"/>
        <v>45467.229166666664</v>
      </c>
      <c r="D8361" s="7">
        <v>45467.25</v>
      </c>
      <c r="E8361" s="1">
        <v>4.8000000000000001E-2</v>
      </c>
      <c r="F8361" s="37">
        <v>0</v>
      </c>
    </row>
    <row r="8362" spans="2:6">
      <c r="B8362" s="59">
        <f t="shared" si="261"/>
        <v>45444</v>
      </c>
      <c r="C8362" s="7">
        <f t="shared" si="260"/>
        <v>45467.25</v>
      </c>
      <c r="D8362" s="7">
        <v>45467.270833333336</v>
      </c>
      <c r="E8362" s="1">
        <v>1.4E-2</v>
      </c>
      <c r="F8362" s="37">
        <v>8.0000000000000002E-3</v>
      </c>
    </row>
    <row r="8363" spans="2:6">
      <c r="B8363" s="59">
        <f t="shared" si="261"/>
        <v>45444</v>
      </c>
      <c r="C8363" s="7">
        <f t="shared" si="260"/>
        <v>45467.270833333328</v>
      </c>
      <c r="D8363" s="7">
        <v>45467.291666666664</v>
      </c>
      <c r="E8363" s="1">
        <v>0</v>
      </c>
      <c r="F8363" s="37">
        <v>1.2E-2</v>
      </c>
    </row>
    <row r="8364" spans="2:6">
      <c r="B8364" s="59">
        <f t="shared" si="261"/>
        <v>45444</v>
      </c>
      <c r="C8364" s="7">
        <f t="shared" si="260"/>
        <v>45467.291666666664</v>
      </c>
      <c r="D8364" s="7">
        <v>45467.3125</v>
      </c>
      <c r="E8364" s="1">
        <v>0</v>
      </c>
      <c r="F8364" s="37">
        <v>0.01</v>
      </c>
    </row>
    <row r="8365" spans="2:6">
      <c r="B8365" s="59">
        <f t="shared" si="261"/>
        <v>45444</v>
      </c>
      <c r="C8365" s="7">
        <f t="shared" si="260"/>
        <v>45467.3125</v>
      </c>
      <c r="D8365" s="7">
        <v>45467.333333333336</v>
      </c>
      <c r="E8365" s="1">
        <v>0</v>
      </c>
      <c r="F8365" s="37">
        <v>0.01</v>
      </c>
    </row>
    <row r="8366" spans="2:6">
      <c r="B8366" s="59">
        <f t="shared" si="261"/>
        <v>45444</v>
      </c>
      <c r="C8366" s="7">
        <f t="shared" si="260"/>
        <v>45467.333333333328</v>
      </c>
      <c r="D8366" s="7">
        <v>45467.354166666664</v>
      </c>
      <c r="E8366" s="1">
        <v>0.86699999999999999</v>
      </c>
      <c r="F8366" s="37">
        <v>0</v>
      </c>
    </row>
    <row r="8367" spans="2:6">
      <c r="B8367" s="59">
        <f t="shared" si="261"/>
        <v>45444</v>
      </c>
      <c r="C8367" s="7">
        <f t="shared" si="260"/>
        <v>45467.354166666664</v>
      </c>
      <c r="D8367" s="7">
        <v>45467.375</v>
      </c>
      <c r="E8367" s="1">
        <v>3.5000000000000003E-2</v>
      </c>
      <c r="F8367" s="37">
        <v>1.0999999999999999E-2</v>
      </c>
    </row>
    <row r="8368" spans="2:6">
      <c r="B8368" s="59">
        <f t="shared" si="261"/>
        <v>45444</v>
      </c>
      <c r="C8368" s="7">
        <f t="shared" si="260"/>
        <v>45467.375</v>
      </c>
      <c r="D8368" s="7">
        <v>45467.395833333336</v>
      </c>
      <c r="E8368" s="1">
        <v>0</v>
      </c>
      <c r="F8368" s="37">
        <v>1.0999999999999999E-2</v>
      </c>
    </row>
    <row r="8369" spans="2:6">
      <c r="B8369" s="59">
        <f t="shared" si="261"/>
        <v>45444</v>
      </c>
      <c r="C8369" s="7">
        <f t="shared" si="260"/>
        <v>45467.395833333328</v>
      </c>
      <c r="D8369" s="7">
        <v>45467.416666666664</v>
      </c>
      <c r="E8369" s="1">
        <v>8.9999999999999993E-3</v>
      </c>
      <c r="F8369" s="37">
        <v>1.9E-2</v>
      </c>
    </row>
    <row r="8370" spans="2:6">
      <c r="B8370" s="59">
        <f t="shared" si="261"/>
        <v>45444</v>
      </c>
      <c r="C8370" s="7">
        <f t="shared" si="260"/>
        <v>45467.416666666664</v>
      </c>
      <c r="D8370" s="7">
        <v>45467.4375</v>
      </c>
      <c r="E8370" s="1">
        <v>0.17299999999999999</v>
      </c>
      <c r="F8370" s="37">
        <v>0.51600000000000001</v>
      </c>
    </row>
    <row r="8371" spans="2:6">
      <c r="B8371" s="59">
        <f t="shared" si="261"/>
        <v>45444</v>
      </c>
      <c r="C8371" s="7">
        <f t="shared" si="260"/>
        <v>45467.4375</v>
      </c>
      <c r="D8371" s="7">
        <v>45467.458333333336</v>
      </c>
      <c r="E8371" s="1">
        <v>4.5999999999999999E-2</v>
      </c>
      <c r="F8371" s="37">
        <v>0.91</v>
      </c>
    </row>
    <row r="8372" spans="2:6">
      <c r="B8372" s="59">
        <f t="shared" si="261"/>
        <v>45444</v>
      </c>
      <c r="C8372" s="7">
        <f t="shared" si="260"/>
        <v>45467.458333333328</v>
      </c>
      <c r="D8372" s="7">
        <v>45467.479166666664</v>
      </c>
      <c r="E8372" s="1">
        <v>1E-3</v>
      </c>
      <c r="F8372" s="37">
        <v>1.2749999999999999</v>
      </c>
    </row>
    <row r="8373" spans="2:6">
      <c r="B8373" s="59">
        <f t="shared" si="261"/>
        <v>45444</v>
      </c>
      <c r="C8373" s="7">
        <f t="shared" si="260"/>
        <v>45467.479166666664</v>
      </c>
      <c r="D8373" s="7">
        <v>45467.5</v>
      </c>
      <c r="E8373" s="1">
        <v>1E-3</v>
      </c>
      <c r="F8373" s="37">
        <v>0.24399999999999999</v>
      </c>
    </row>
    <row r="8374" spans="2:6">
      <c r="B8374" s="59">
        <f t="shared" si="261"/>
        <v>45444</v>
      </c>
      <c r="C8374" s="7">
        <f t="shared" si="260"/>
        <v>45467.5</v>
      </c>
      <c r="D8374" s="7">
        <v>45467.520833333336</v>
      </c>
      <c r="E8374" s="1">
        <v>0</v>
      </c>
      <c r="F8374" s="37">
        <v>1.1930000000000001</v>
      </c>
    </row>
    <row r="8375" spans="2:6">
      <c r="B8375" s="59">
        <f t="shared" si="261"/>
        <v>45444</v>
      </c>
      <c r="C8375" s="7">
        <f t="shared" si="260"/>
        <v>45467.520833333328</v>
      </c>
      <c r="D8375" s="7">
        <v>45467.541666666664</v>
      </c>
      <c r="E8375" s="1">
        <v>0</v>
      </c>
      <c r="F8375" s="37">
        <v>1.33</v>
      </c>
    </row>
    <row r="8376" spans="2:6">
      <c r="B8376" s="59">
        <f t="shared" si="261"/>
        <v>45444</v>
      </c>
      <c r="C8376" s="7">
        <f t="shared" si="260"/>
        <v>45467.541666666664</v>
      </c>
      <c r="D8376" s="7">
        <v>45467.5625</v>
      </c>
      <c r="E8376" s="1">
        <v>0</v>
      </c>
      <c r="F8376" s="37">
        <v>1.31</v>
      </c>
    </row>
    <row r="8377" spans="2:6">
      <c r="B8377" s="59">
        <f t="shared" si="261"/>
        <v>45444</v>
      </c>
      <c r="C8377" s="7">
        <f t="shared" si="260"/>
        <v>45467.5625</v>
      </c>
      <c r="D8377" s="7">
        <v>45467.583333333336</v>
      </c>
      <c r="E8377" s="1">
        <v>0</v>
      </c>
      <c r="F8377" s="37">
        <v>1.8220000000000001</v>
      </c>
    </row>
    <row r="8378" spans="2:6">
      <c r="B8378" s="59">
        <f t="shared" si="261"/>
        <v>45444</v>
      </c>
      <c r="C8378" s="7">
        <f t="shared" si="260"/>
        <v>45467.583333333328</v>
      </c>
      <c r="D8378" s="7">
        <v>45467.604166666664</v>
      </c>
      <c r="E8378" s="1">
        <v>0</v>
      </c>
      <c r="F8378" s="37">
        <v>1.583</v>
      </c>
    </row>
    <row r="8379" spans="2:6">
      <c r="B8379" s="59">
        <f t="shared" si="261"/>
        <v>45444</v>
      </c>
      <c r="C8379" s="7">
        <f t="shared" si="260"/>
        <v>45467.604166666664</v>
      </c>
      <c r="D8379" s="7">
        <v>45467.625</v>
      </c>
      <c r="E8379" s="1">
        <v>0</v>
      </c>
      <c r="F8379" s="37">
        <v>0.99099999999999999</v>
      </c>
    </row>
    <row r="8380" spans="2:6">
      <c r="B8380" s="59">
        <f t="shared" si="261"/>
        <v>45444</v>
      </c>
      <c r="C8380" s="7">
        <f t="shared" si="260"/>
        <v>45467.625</v>
      </c>
      <c r="D8380" s="7">
        <v>45467.645833333336</v>
      </c>
      <c r="E8380" s="1">
        <v>0</v>
      </c>
      <c r="F8380" s="37">
        <v>1.3640000000000001</v>
      </c>
    </row>
    <row r="8381" spans="2:6">
      <c r="B8381" s="59">
        <f t="shared" si="261"/>
        <v>45444</v>
      </c>
      <c r="C8381" s="7">
        <f t="shared" si="260"/>
        <v>45467.645833333328</v>
      </c>
      <c r="D8381" s="7">
        <v>45467.666666666664</v>
      </c>
      <c r="E8381" s="1">
        <v>3.0000000000000001E-3</v>
      </c>
      <c r="F8381" s="37">
        <v>1.6359999999999999</v>
      </c>
    </row>
    <row r="8382" spans="2:6">
      <c r="B8382" s="59">
        <f t="shared" si="261"/>
        <v>45444</v>
      </c>
      <c r="C8382" s="7">
        <f t="shared" si="260"/>
        <v>45467.666666666664</v>
      </c>
      <c r="D8382" s="7">
        <v>45467.6875</v>
      </c>
      <c r="E8382" s="1">
        <v>0</v>
      </c>
      <c r="F8382" s="37">
        <v>1.3720000000000001</v>
      </c>
    </row>
    <row r="8383" spans="2:6">
      <c r="B8383" s="59">
        <f t="shared" si="261"/>
        <v>45444</v>
      </c>
      <c r="C8383" s="7">
        <f t="shared" si="260"/>
        <v>45467.6875</v>
      </c>
      <c r="D8383" s="7">
        <v>45467.708333333336</v>
      </c>
      <c r="E8383" s="1">
        <v>1E-3</v>
      </c>
      <c r="F8383" s="37">
        <v>1.284</v>
      </c>
    </row>
    <row r="8384" spans="2:6">
      <c r="B8384" s="59">
        <f t="shared" si="261"/>
        <v>45444</v>
      </c>
      <c r="C8384" s="7">
        <f t="shared" si="260"/>
        <v>45467.708333333328</v>
      </c>
      <c r="D8384" s="7">
        <v>45467.729166666664</v>
      </c>
      <c r="E8384" s="1">
        <v>0</v>
      </c>
      <c r="F8384" s="37">
        <v>0.69799999999999995</v>
      </c>
    </row>
    <row r="8385" spans="2:6">
      <c r="B8385" s="59">
        <f t="shared" si="261"/>
        <v>45444</v>
      </c>
      <c r="C8385" s="7">
        <f t="shared" si="260"/>
        <v>45467.729166666664</v>
      </c>
      <c r="D8385" s="7">
        <v>45467.75</v>
      </c>
      <c r="E8385" s="1">
        <v>1E-3</v>
      </c>
      <c r="F8385" s="37">
        <v>0.51100000000000001</v>
      </c>
    </row>
    <row r="8386" spans="2:6">
      <c r="B8386" s="59">
        <f t="shared" si="261"/>
        <v>45444</v>
      </c>
      <c r="C8386" s="7">
        <f t="shared" si="260"/>
        <v>45467.75</v>
      </c>
      <c r="D8386" s="7">
        <v>45467.770833333336</v>
      </c>
      <c r="E8386" s="1">
        <v>0</v>
      </c>
      <c r="F8386" s="37">
        <v>1.2210000000000001</v>
      </c>
    </row>
    <row r="8387" spans="2:6">
      <c r="B8387" s="59">
        <f t="shared" si="261"/>
        <v>45444</v>
      </c>
      <c r="C8387" s="7">
        <f t="shared" si="260"/>
        <v>45467.770833333328</v>
      </c>
      <c r="D8387" s="7">
        <v>45467.791666666664</v>
      </c>
      <c r="E8387" s="1">
        <v>1E-3</v>
      </c>
      <c r="F8387" s="37">
        <v>0.22</v>
      </c>
    </row>
    <row r="8388" spans="2:6">
      <c r="B8388" s="59">
        <f t="shared" si="261"/>
        <v>45444</v>
      </c>
      <c r="C8388" s="7">
        <f t="shared" si="260"/>
        <v>45467.791666666664</v>
      </c>
      <c r="D8388" s="7">
        <v>45467.8125</v>
      </c>
      <c r="E8388" s="1">
        <v>0</v>
      </c>
      <c r="F8388" s="37">
        <v>0.70899999999999996</v>
      </c>
    </row>
    <row r="8389" spans="2:6">
      <c r="B8389" s="59">
        <f t="shared" si="261"/>
        <v>45444</v>
      </c>
      <c r="C8389" s="7">
        <f t="shared" ref="C8389:C8452" si="262">D8389-1/48</f>
        <v>45467.8125</v>
      </c>
      <c r="D8389" s="7">
        <v>45467.833333333336</v>
      </c>
      <c r="E8389" s="1">
        <v>8.0000000000000002E-3</v>
      </c>
      <c r="F8389" s="37">
        <v>1.02</v>
      </c>
    </row>
    <row r="8390" spans="2:6">
      <c r="B8390" s="59">
        <f t="shared" ref="B8390:B8453" si="263">DATE(YEAR(C8390),MONTH(C8390),1)</f>
        <v>45444</v>
      </c>
      <c r="C8390" s="7">
        <f t="shared" si="262"/>
        <v>45467.833333333328</v>
      </c>
      <c r="D8390" s="7">
        <v>45467.854166666664</v>
      </c>
      <c r="E8390" s="1">
        <v>0</v>
      </c>
      <c r="F8390" s="37">
        <v>0.75600000000000001</v>
      </c>
    </row>
    <row r="8391" spans="2:6">
      <c r="B8391" s="59">
        <f t="shared" si="263"/>
        <v>45444</v>
      </c>
      <c r="C8391" s="7">
        <f t="shared" si="262"/>
        <v>45467.854166666664</v>
      </c>
      <c r="D8391" s="7">
        <v>45467.875</v>
      </c>
      <c r="E8391" s="1">
        <v>0.04</v>
      </c>
      <c r="F8391" s="37">
        <v>0.54500000000000004</v>
      </c>
    </row>
    <row r="8392" spans="2:6">
      <c r="B8392" s="59">
        <f t="shared" si="263"/>
        <v>45444</v>
      </c>
      <c r="C8392" s="7">
        <f t="shared" si="262"/>
        <v>45467.875</v>
      </c>
      <c r="D8392" s="7">
        <v>45467.895833333336</v>
      </c>
      <c r="E8392" s="1">
        <v>3.0000000000000001E-3</v>
      </c>
      <c r="F8392" s="37">
        <v>5.5E-2</v>
      </c>
    </row>
    <row r="8393" spans="2:6">
      <c r="B8393" s="59">
        <f t="shared" si="263"/>
        <v>45444</v>
      </c>
      <c r="C8393" s="7">
        <f t="shared" si="262"/>
        <v>45467.895833333328</v>
      </c>
      <c r="D8393" s="7">
        <v>45467.916666666664</v>
      </c>
      <c r="E8393" s="1">
        <v>5.8000000000000003E-2</v>
      </c>
      <c r="F8393" s="37">
        <v>4.0000000000000001E-3</v>
      </c>
    </row>
    <row r="8394" spans="2:6">
      <c r="B8394" s="59">
        <f t="shared" si="263"/>
        <v>45444</v>
      </c>
      <c r="C8394" s="7">
        <f t="shared" si="262"/>
        <v>45467.916666666664</v>
      </c>
      <c r="D8394" s="7">
        <v>45467.9375</v>
      </c>
      <c r="E8394" s="1">
        <v>9.7000000000000003E-2</v>
      </c>
      <c r="F8394" s="37">
        <v>0</v>
      </c>
    </row>
    <row r="8395" spans="2:6">
      <c r="B8395" s="59">
        <f t="shared" si="263"/>
        <v>45444</v>
      </c>
      <c r="C8395" s="7">
        <f t="shared" si="262"/>
        <v>45467.9375</v>
      </c>
      <c r="D8395" s="7">
        <v>45467.958333333336</v>
      </c>
      <c r="E8395" s="1">
        <v>0.109</v>
      </c>
      <c r="F8395" s="37">
        <v>0</v>
      </c>
    </row>
    <row r="8396" spans="2:6">
      <c r="B8396" s="59">
        <f t="shared" si="263"/>
        <v>45444</v>
      </c>
      <c r="C8396" s="7">
        <f t="shared" si="262"/>
        <v>45467.958333333328</v>
      </c>
      <c r="D8396" s="7">
        <v>45467.979166666664</v>
      </c>
      <c r="E8396" s="1">
        <v>0.114</v>
      </c>
      <c r="F8396" s="37">
        <v>0</v>
      </c>
    </row>
    <row r="8397" spans="2:6">
      <c r="B8397" s="59">
        <f t="shared" si="263"/>
        <v>45444</v>
      </c>
      <c r="C8397" s="7">
        <f t="shared" si="262"/>
        <v>45467.979166666664</v>
      </c>
      <c r="D8397" s="7">
        <v>45468</v>
      </c>
      <c r="E8397" s="1">
        <v>8.7999999999999995E-2</v>
      </c>
      <c r="F8397" s="37">
        <v>0</v>
      </c>
    </row>
    <row r="8398" spans="2:6">
      <c r="B8398" s="59">
        <f t="shared" si="263"/>
        <v>45444</v>
      </c>
      <c r="C8398" s="7">
        <f t="shared" si="262"/>
        <v>45468</v>
      </c>
      <c r="D8398" s="7">
        <v>45468.020833333336</v>
      </c>
      <c r="E8398" s="1">
        <v>0.104</v>
      </c>
      <c r="F8398" s="37">
        <v>0</v>
      </c>
    </row>
    <row r="8399" spans="2:6">
      <c r="B8399" s="59">
        <f t="shared" si="263"/>
        <v>45444</v>
      </c>
      <c r="C8399" s="7">
        <f t="shared" si="262"/>
        <v>45468.020833333328</v>
      </c>
      <c r="D8399" s="7">
        <v>45468.041666666664</v>
      </c>
      <c r="E8399" s="1">
        <v>7.5999999999999998E-2</v>
      </c>
      <c r="F8399" s="37">
        <v>0</v>
      </c>
    </row>
    <row r="8400" spans="2:6">
      <c r="B8400" s="59">
        <f t="shared" si="263"/>
        <v>45444</v>
      </c>
      <c r="C8400" s="7">
        <f t="shared" si="262"/>
        <v>45468.041666666664</v>
      </c>
      <c r="D8400" s="7">
        <v>45468.0625</v>
      </c>
      <c r="E8400" s="1">
        <v>5.8999999999999997E-2</v>
      </c>
      <c r="F8400" s="37">
        <v>0</v>
      </c>
    </row>
    <row r="8401" spans="2:6">
      <c r="B8401" s="59">
        <f t="shared" si="263"/>
        <v>45444</v>
      </c>
      <c r="C8401" s="7">
        <f t="shared" si="262"/>
        <v>45468.0625</v>
      </c>
      <c r="D8401" s="7">
        <v>45468.083333333336</v>
      </c>
      <c r="E8401" s="1">
        <v>6.9000000000000006E-2</v>
      </c>
      <c r="F8401" s="37">
        <v>0</v>
      </c>
    </row>
    <row r="8402" spans="2:6">
      <c r="B8402" s="59">
        <f t="shared" si="263"/>
        <v>45444</v>
      </c>
      <c r="C8402" s="7">
        <f t="shared" si="262"/>
        <v>45468.083333333328</v>
      </c>
      <c r="D8402" s="7">
        <v>45468.104166666664</v>
      </c>
      <c r="E8402" s="1">
        <v>0.06</v>
      </c>
      <c r="F8402" s="37">
        <v>0</v>
      </c>
    </row>
    <row r="8403" spans="2:6">
      <c r="B8403" s="59">
        <f t="shared" si="263"/>
        <v>45444</v>
      </c>
      <c r="C8403" s="7">
        <f t="shared" si="262"/>
        <v>45468.104166666664</v>
      </c>
      <c r="D8403" s="7">
        <v>45468.125</v>
      </c>
      <c r="E8403" s="1">
        <v>6.3E-2</v>
      </c>
      <c r="F8403" s="37">
        <v>0</v>
      </c>
    </row>
    <row r="8404" spans="2:6">
      <c r="B8404" s="59">
        <f t="shared" si="263"/>
        <v>45444</v>
      </c>
      <c r="C8404" s="7">
        <f t="shared" si="262"/>
        <v>45468.125</v>
      </c>
      <c r="D8404" s="7">
        <v>45468.145833333336</v>
      </c>
      <c r="E8404" s="1">
        <v>5.0999999999999997E-2</v>
      </c>
      <c r="F8404" s="37">
        <v>0</v>
      </c>
    </row>
    <row r="8405" spans="2:6">
      <c r="B8405" s="59">
        <f t="shared" si="263"/>
        <v>45444</v>
      </c>
      <c r="C8405" s="7">
        <f t="shared" si="262"/>
        <v>45468.145833333328</v>
      </c>
      <c r="D8405" s="7">
        <v>45468.166666666664</v>
      </c>
      <c r="E8405" s="1">
        <v>5.6000000000000001E-2</v>
      </c>
      <c r="F8405" s="37">
        <v>0</v>
      </c>
    </row>
    <row r="8406" spans="2:6">
      <c r="B8406" s="59">
        <f t="shared" si="263"/>
        <v>45444</v>
      </c>
      <c r="C8406" s="7">
        <f t="shared" si="262"/>
        <v>45468.166666666664</v>
      </c>
      <c r="D8406" s="7">
        <v>45468.1875</v>
      </c>
      <c r="E8406" s="1">
        <v>4.9000000000000002E-2</v>
      </c>
      <c r="F8406" s="37">
        <v>0</v>
      </c>
    </row>
    <row r="8407" spans="2:6">
      <c r="B8407" s="59">
        <f t="shared" si="263"/>
        <v>45444</v>
      </c>
      <c r="C8407" s="7">
        <f t="shared" si="262"/>
        <v>45468.1875</v>
      </c>
      <c r="D8407" s="7">
        <v>45468.208333333336</v>
      </c>
      <c r="E8407" s="1">
        <v>5.6000000000000001E-2</v>
      </c>
      <c r="F8407" s="37">
        <v>0</v>
      </c>
    </row>
    <row r="8408" spans="2:6">
      <c r="B8408" s="59">
        <f t="shared" si="263"/>
        <v>45444</v>
      </c>
      <c r="C8408" s="7">
        <f t="shared" si="262"/>
        <v>45468.208333333328</v>
      </c>
      <c r="D8408" s="7">
        <v>45468.229166666664</v>
      </c>
      <c r="E8408" s="1">
        <v>4.8000000000000001E-2</v>
      </c>
      <c r="F8408" s="37">
        <v>0</v>
      </c>
    </row>
    <row r="8409" spans="2:6">
      <c r="B8409" s="59">
        <f t="shared" si="263"/>
        <v>45444</v>
      </c>
      <c r="C8409" s="7">
        <f t="shared" si="262"/>
        <v>45468.229166666664</v>
      </c>
      <c r="D8409" s="7">
        <v>45468.25</v>
      </c>
      <c r="E8409" s="1">
        <v>4.4999999999999998E-2</v>
      </c>
      <c r="F8409" s="37">
        <v>0</v>
      </c>
    </row>
    <row r="8410" spans="2:6">
      <c r="B8410" s="59">
        <f t="shared" si="263"/>
        <v>45444</v>
      </c>
      <c r="C8410" s="7">
        <f t="shared" si="262"/>
        <v>45468.25</v>
      </c>
      <c r="D8410" s="7">
        <v>45468.270833333336</v>
      </c>
      <c r="E8410" s="1">
        <v>8.9999999999999993E-3</v>
      </c>
      <c r="F8410" s="37">
        <v>5.0000000000000001E-3</v>
      </c>
    </row>
    <row r="8411" spans="2:6">
      <c r="B8411" s="59">
        <f t="shared" si="263"/>
        <v>45444</v>
      </c>
      <c r="C8411" s="7">
        <f t="shared" si="262"/>
        <v>45468.270833333328</v>
      </c>
      <c r="D8411" s="7">
        <v>45468.291666666664</v>
      </c>
      <c r="E8411" s="1">
        <v>1E-3</v>
      </c>
      <c r="F8411" s="37">
        <v>1.2E-2</v>
      </c>
    </row>
    <row r="8412" spans="2:6">
      <c r="B8412" s="59">
        <f t="shared" si="263"/>
        <v>45444</v>
      </c>
      <c r="C8412" s="7">
        <f t="shared" si="262"/>
        <v>45468.291666666664</v>
      </c>
      <c r="D8412" s="7">
        <v>45468.3125</v>
      </c>
      <c r="E8412" s="1">
        <v>0</v>
      </c>
      <c r="F8412" s="37">
        <v>8.0000000000000002E-3</v>
      </c>
    </row>
    <row r="8413" spans="2:6">
      <c r="B8413" s="59">
        <f t="shared" si="263"/>
        <v>45444</v>
      </c>
      <c r="C8413" s="7">
        <f t="shared" si="262"/>
        <v>45468.3125</v>
      </c>
      <c r="D8413" s="7">
        <v>45468.333333333336</v>
      </c>
      <c r="E8413" s="1">
        <v>1.004</v>
      </c>
      <c r="F8413" s="37">
        <v>1E-3</v>
      </c>
    </row>
    <row r="8414" spans="2:6">
      <c r="B8414" s="59">
        <f t="shared" si="263"/>
        <v>45444</v>
      </c>
      <c r="C8414" s="7">
        <f t="shared" si="262"/>
        <v>45468.333333333328</v>
      </c>
      <c r="D8414" s="7">
        <v>45468.354166666664</v>
      </c>
      <c r="E8414" s="1">
        <v>1.0029999999999999</v>
      </c>
      <c r="F8414" s="37">
        <v>1E-3</v>
      </c>
    </row>
    <row r="8415" spans="2:6">
      <c r="B8415" s="59">
        <f t="shared" si="263"/>
        <v>45444</v>
      </c>
      <c r="C8415" s="7">
        <f t="shared" si="262"/>
        <v>45468.354166666664</v>
      </c>
      <c r="D8415" s="7">
        <v>45468.375</v>
      </c>
      <c r="E8415" s="1">
        <v>0</v>
      </c>
      <c r="F8415" s="37">
        <v>0.157</v>
      </c>
    </row>
    <row r="8416" spans="2:6">
      <c r="B8416" s="59">
        <f t="shared" si="263"/>
        <v>45444</v>
      </c>
      <c r="C8416" s="7">
        <f t="shared" si="262"/>
        <v>45468.375</v>
      </c>
      <c r="D8416" s="7">
        <v>45468.395833333336</v>
      </c>
      <c r="E8416" s="1">
        <v>0</v>
      </c>
      <c r="F8416" s="37">
        <v>0.151</v>
      </c>
    </row>
    <row r="8417" spans="2:6">
      <c r="B8417" s="59">
        <f t="shared" si="263"/>
        <v>45444</v>
      </c>
      <c r="C8417" s="7">
        <f t="shared" si="262"/>
        <v>45468.395833333328</v>
      </c>
      <c r="D8417" s="7">
        <v>45468.416666666664</v>
      </c>
      <c r="E8417" s="1">
        <v>0.13300000000000001</v>
      </c>
      <c r="F8417" s="37">
        <v>0.111</v>
      </c>
    </row>
    <row r="8418" spans="2:6">
      <c r="B8418" s="59">
        <f t="shared" si="263"/>
        <v>45444</v>
      </c>
      <c r="C8418" s="7">
        <f t="shared" si="262"/>
        <v>45468.416666666664</v>
      </c>
      <c r="D8418" s="7">
        <v>45468.4375</v>
      </c>
      <c r="E8418" s="1">
        <v>2.9000000000000001E-2</v>
      </c>
      <c r="F8418" s="37">
        <v>0.11600000000000001</v>
      </c>
    </row>
    <row r="8419" spans="2:6">
      <c r="B8419" s="59">
        <f t="shared" si="263"/>
        <v>45444</v>
      </c>
      <c r="C8419" s="7">
        <f t="shared" si="262"/>
        <v>45468.4375</v>
      </c>
      <c r="D8419" s="7">
        <v>45468.458333333336</v>
      </c>
      <c r="E8419" s="1">
        <v>2E-3</v>
      </c>
      <c r="F8419" s="37">
        <v>1E-3</v>
      </c>
    </row>
    <row r="8420" spans="2:6">
      <c r="B8420" s="59">
        <f t="shared" si="263"/>
        <v>45444</v>
      </c>
      <c r="C8420" s="7">
        <f t="shared" si="262"/>
        <v>45468.458333333328</v>
      </c>
      <c r="D8420" s="7">
        <v>45468.479166666664</v>
      </c>
      <c r="E8420" s="1">
        <v>0</v>
      </c>
      <c r="F8420" s="37">
        <v>5.3999999999999999E-2</v>
      </c>
    </row>
    <row r="8421" spans="2:6">
      <c r="B8421" s="59">
        <f t="shared" si="263"/>
        <v>45444</v>
      </c>
      <c r="C8421" s="7">
        <f t="shared" si="262"/>
        <v>45468.479166666664</v>
      </c>
      <c r="D8421" s="7">
        <v>45468.5</v>
      </c>
      <c r="E8421" s="1">
        <v>0</v>
      </c>
      <c r="F8421" s="37">
        <v>0.46600000000000003</v>
      </c>
    </row>
    <row r="8422" spans="2:6">
      <c r="B8422" s="59">
        <f t="shared" si="263"/>
        <v>45444</v>
      </c>
      <c r="C8422" s="7">
        <f t="shared" si="262"/>
        <v>45468.5</v>
      </c>
      <c r="D8422" s="7">
        <v>45468.520833333336</v>
      </c>
      <c r="E8422" s="1">
        <v>0</v>
      </c>
      <c r="F8422" s="37">
        <v>0.435</v>
      </c>
    </row>
    <row r="8423" spans="2:6">
      <c r="B8423" s="59">
        <f t="shared" si="263"/>
        <v>45444</v>
      </c>
      <c r="C8423" s="7">
        <f t="shared" si="262"/>
        <v>45468.520833333328</v>
      </c>
      <c r="D8423" s="7">
        <v>45468.541666666664</v>
      </c>
      <c r="E8423" s="1">
        <v>8.1000000000000003E-2</v>
      </c>
      <c r="F8423" s="37">
        <v>0.32800000000000001</v>
      </c>
    </row>
    <row r="8424" spans="2:6">
      <c r="B8424" s="59">
        <f t="shared" si="263"/>
        <v>45444</v>
      </c>
      <c r="C8424" s="7">
        <f t="shared" si="262"/>
        <v>45468.541666666664</v>
      </c>
      <c r="D8424" s="7">
        <v>45468.5625</v>
      </c>
      <c r="E8424" s="1">
        <v>0</v>
      </c>
      <c r="F8424" s="37">
        <v>0.35199999999999998</v>
      </c>
    </row>
    <row r="8425" spans="2:6">
      <c r="B8425" s="59">
        <f t="shared" si="263"/>
        <v>45444</v>
      </c>
      <c r="C8425" s="7">
        <f t="shared" si="262"/>
        <v>45468.5625</v>
      </c>
      <c r="D8425" s="7">
        <v>45468.583333333336</v>
      </c>
      <c r="E8425" s="1">
        <v>0</v>
      </c>
      <c r="F8425" s="37">
        <v>0.57499999999999996</v>
      </c>
    </row>
    <row r="8426" spans="2:6">
      <c r="B8426" s="59">
        <f t="shared" si="263"/>
        <v>45444</v>
      </c>
      <c r="C8426" s="7">
        <f t="shared" si="262"/>
        <v>45468.583333333328</v>
      </c>
      <c r="D8426" s="7">
        <v>45468.604166666664</v>
      </c>
      <c r="E8426" s="1">
        <v>0</v>
      </c>
      <c r="F8426" s="37">
        <v>0.20200000000000001</v>
      </c>
    </row>
    <row r="8427" spans="2:6">
      <c r="B8427" s="59">
        <f t="shared" si="263"/>
        <v>45444</v>
      </c>
      <c r="C8427" s="7">
        <f t="shared" si="262"/>
        <v>45468.604166666664</v>
      </c>
      <c r="D8427" s="7">
        <v>45468.625</v>
      </c>
      <c r="E8427" s="1">
        <v>9.0999999999999998E-2</v>
      </c>
      <c r="F8427" s="37">
        <v>7.0000000000000001E-3</v>
      </c>
    </row>
    <row r="8428" spans="2:6">
      <c r="B8428" s="59">
        <f t="shared" si="263"/>
        <v>45444</v>
      </c>
      <c r="C8428" s="7">
        <f t="shared" si="262"/>
        <v>45468.625</v>
      </c>
      <c r="D8428" s="7">
        <v>45468.645833333336</v>
      </c>
      <c r="E8428" s="1">
        <v>0.64900000000000002</v>
      </c>
      <c r="F8428" s="37">
        <v>0</v>
      </c>
    </row>
    <row r="8429" spans="2:6">
      <c r="B8429" s="59">
        <f t="shared" si="263"/>
        <v>45444</v>
      </c>
      <c r="C8429" s="7">
        <f t="shared" si="262"/>
        <v>45468.645833333328</v>
      </c>
      <c r="D8429" s="7">
        <v>45468.666666666664</v>
      </c>
      <c r="E8429" s="1">
        <v>0.27600000000000002</v>
      </c>
      <c r="F8429" s="37">
        <v>0.14299999999999999</v>
      </c>
    </row>
    <row r="8430" spans="2:6">
      <c r="B8430" s="59">
        <f t="shared" si="263"/>
        <v>45444</v>
      </c>
      <c r="C8430" s="7">
        <f t="shared" si="262"/>
        <v>45468.666666666664</v>
      </c>
      <c r="D8430" s="7">
        <v>45468.6875</v>
      </c>
      <c r="E8430" s="1">
        <v>5.3999999999999999E-2</v>
      </c>
      <c r="F8430" s="37">
        <v>0.41599999999999998</v>
      </c>
    </row>
    <row r="8431" spans="2:6">
      <c r="B8431" s="59">
        <f t="shared" si="263"/>
        <v>45444</v>
      </c>
      <c r="C8431" s="7">
        <f t="shared" si="262"/>
        <v>45468.6875</v>
      </c>
      <c r="D8431" s="7">
        <v>45468.708333333336</v>
      </c>
      <c r="E8431" s="1">
        <v>0</v>
      </c>
      <c r="F8431" s="37">
        <v>0.42099999999999999</v>
      </c>
    </row>
    <row r="8432" spans="2:6">
      <c r="B8432" s="59">
        <f t="shared" si="263"/>
        <v>45444</v>
      </c>
      <c r="C8432" s="7">
        <f t="shared" si="262"/>
        <v>45468.708333333328</v>
      </c>
      <c r="D8432" s="7">
        <v>45468.729166666664</v>
      </c>
      <c r="E8432" s="1">
        <v>0.112</v>
      </c>
      <c r="F8432" s="37">
        <v>0.28000000000000003</v>
      </c>
    </row>
    <row r="8433" spans="2:6">
      <c r="B8433" s="59">
        <f t="shared" si="263"/>
        <v>45444</v>
      </c>
      <c r="C8433" s="7">
        <f t="shared" si="262"/>
        <v>45468.729166666664</v>
      </c>
      <c r="D8433" s="7">
        <v>45468.75</v>
      </c>
      <c r="E8433" s="1">
        <v>0</v>
      </c>
      <c r="F8433" s="37">
        <v>0.16200000000000001</v>
      </c>
    </row>
    <row r="8434" spans="2:6">
      <c r="B8434" s="59">
        <f t="shared" si="263"/>
        <v>45444</v>
      </c>
      <c r="C8434" s="7">
        <f t="shared" si="262"/>
        <v>45468.75</v>
      </c>
      <c r="D8434" s="7">
        <v>45468.770833333336</v>
      </c>
      <c r="E8434" s="1">
        <v>2E-3</v>
      </c>
      <c r="F8434" s="37">
        <v>3.5999999999999997E-2</v>
      </c>
    </row>
    <row r="8435" spans="2:6">
      <c r="B8435" s="59">
        <f t="shared" si="263"/>
        <v>45444</v>
      </c>
      <c r="C8435" s="7">
        <f t="shared" si="262"/>
        <v>45468.770833333328</v>
      </c>
      <c r="D8435" s="7">
        <v>45468.791666666664</v>
      </c>
      <c r="E8435" s="1">
        <v>1E-3</v>
      </c>
      <c r="F8435" s="37">
        <v>0.01</v>
      </c>
    </row>
    <row r="8436" spans="2:6">
      <c r="B8436" s="59">
        <f t="shared" si="263"/>
        <v>45444</v>
      </c>
      <c r="C8436" s="7">
        <f t="shared" si="262"/>
        <v>45468.791666666664</v>
      </c>
      <c r="D8436" s="7">
        <v>45468.8125</v>
      </c>
      <c r="E8436" s="1">
        <v>2.8000000000000001E-2</v>
      </c>
      <c r="F8436" s="37">
        <v>1.0999999999999999E-2</v>
      </c>
    </row>
    <row r="8437" spans="2:6">
      <c r="B8437" s="59">
        <f t="shared" si="263"/>
        <v>45444</v>
      </c>
      <c r="C8437" s="7">
        <f t="shared" si="262"/>
        <v>45468.8125</v>
      </c>
      <c r="D8437" s="7">
        <v>45468.833333333336</v>
      </c>
      <c r="E8437" s="1">
        <v>0.13300000000000001</v>
      </c>
      <c r="F8437" s="37">
        <v>1.4E-2</v>
      </c>
    </row>
    <row r="8438" spans="2:6">
      <c r="B8438" s="59">
        <f t="shared" si="263"/>
        <v>45444</v>
      </c>
      <c r="C8438" s="7">
        <f t="shared" si="262"/>
        <v>45468.833333333328</v>
      </c>
      <c r="D8438" s="7">
        <v>45468.854166666664</v>
      </c>
      <c r="E8438" s="1">
        <v>0.08</v>
      </c>
      <c r="F8438" s="37">
        <v>7.0000000000000001E-3</v>
      </c>
    </row>
    <row r="8439" spans="2:6">
      <c r="B8439" s="59">
        <f t="shared" si="263"/>
        <v>45444</v>
      </c>
      <c r="C8439" s="7">
        <f t="shared" si="262"/>
        <v>45468.854166666664</v>
      </c>
      <c r="D8439" s="7">
        <v>45468.875</v>
      </c>
      <c r="E8439" s="1">
        <v>5.3999999999999999E-2</v>
      </c>
      <c r="F8439" s="37">
        <v>2.1000000000000001E-2</v>
      </c>
    </row>
    <row r="8440" spans="2:6">
      <c r="B8440" s="59">
        <f t="shared" si="263"/>
        <v>45444</v>
      </c>
      <c r="C8440" s="7">
        <f t="shared" si="262"/>
        <v>45468.875</v>
      </c>
      <c r="D8440" s="7">
        <v>45468.895833333336</v>
      </c>
      <c r="E8440" s="1">
        <v>0.34599999999999997</v>
      </c>
      <c r="F8440" s="37">
        <v>0</v>
      </c>
    </row>
    <row r="8441" spans="2:6">
      <c r="B8441" s="59">
        <f t="shared" si="263"/>
        <v>45444</v>
      </c>
      <c r="C8441" s="7">
        <f t="shared" si="262"/>
        <v>45468.895833333328</v>
      </c>
      <c r="D8441" s="7">
        <v>45468.916666666664</v>
      </c>
      <c r="E8441" s="1">
        <v>0.878</v>
      </c>
      <c r="F8441" s="37">
        <v>0</v>
      </c>
    </row>
    <row r="8442" spans="2:6">
      <c r="B8442" s="59">
        <f t="shared" si="263"/>
        <v>45444</v>
      </c>
      <c r="C8442" s="7">
        <f t="shared" si="262"/>
        <v>45468.916666666664</v>
      </c>
      <c r="D8442" s="7">
        <v>45468.9375</v>
      </c>
      <c r="E8442" s="1">
        <v>0.58099999999999996</v>
      </c>
      <c r="F8442" s="37">
        <v>0</v>
      </c>
    </row>
    <row r="8443" spans="2:6">
      <c r="B8443" s="59">
        <f t="shared" si="263"/>
        <v>45444</v>
      </c>
      <c r="C8443" s="7">
        <f t="shared" si="262"/>
        <v>45468.9375</v>
      </c>
      <c r="D8443" s="7">
        <v>45468.958333333336</v>
      </c>
      <c r="E8443" s="1">
        <v>8.8999999999999996E-2</v>
      </c>
      <c r="F8443" s="37">
        <v>0</v>
      </c>
    </row>
    <row r="8444" spans="2:6">
      <c r="B8444" s="59">
        <f t="shared" si="263"/>
        <v>45444</v>
      </c>
      <c r="C8444" s="7">
        <f t="shared" si="262"/>
        <v>45468.958333333328</v>
      </c>
      <c r="D8444" s="7">
        <v>45468.979166666664</v>
      </c>
      <c r="E8444" s="1">
        <v>0.115</v>
      </c>
      <c r="F8444" s="37">
        <v>0</v>
      </c>
    </row>
    <row r="8445" spans="2:6">
      <c r="B8445" s="59">
        <f t="shared" si="263"/>
        <v>45444</v>
      </c>
      <c r="C8445" s="7">
        <f t="shared" si="262"/>
        <v>45468.979166666664</v>
      </c>
      <c r="D8445" s="7">
        <v>45469</v>
      </c>
      <c r="E8445" s="1">
        <v>0.38100000000000001</v>
      </c>
      <c r="F8445" s="37">
        <v>0</v>
      </c>
    </row>
    <row r="8446" spans="2:6">
      <c r="B8446" s="59">
        <f t="shared" si="263"/>
        <v>45444</v>
      </c>
      <c r="C8446" s="7">
        <f t="shared" si="262"/>
        <v>45469</v>
      </c>
      <c r="D8446" s="7">
        <v>45469.020833333336</v>
      </c>
      <c r="E8446" s="1">
        <v>8.7999999999999995E-2</v>
      </c>
      <c r="F8446" s="37">
        <v>0</v>
      </c>
    </row>
    <row r="8447" spans="2:6">
      <c r="B8447" s="59">
        <f t="shared" si="263"/>
        <v>45444</v>
      </c>
      <c r="C8447" s="7">
        <f t="shared" si="262"/>
        <v>45469.020833333328</v>
      </c>
      <c r="D8447" s="7">
        <v>45469.041666666664</v>
      </c>
      <c r="E8447" s="1">
        <v>5.8000000000000003E-2</v>
      </c>
      <c r="F8447" s="37">
        <v>0</v>
      </c>
    </row>
    <row r="8448" spans="2:6">
      <c r="B8448" s="59">
        <f t="shared" si="263"/>
        <v>45444</v>
      </c>
      <c r="C8448" s="7">
        <f t="shared" si="262"/>
        <v>45469.041666666664</v>
      </c>
      <c r="D8448" s="7">
        <v>45469.0625</v>
      </c>
      <c r="E8448" s="1">
        <v>5.3999999999999999E-2</v>
      </c>
      <c r="F8448" s="37">
        <v>0</v>
      </c>
    </row>
    <row r="8449" spans="2:6">
      <c r="B8449" s="59">
        <f t="shared" si="263"/>
        <v>45444</v>
      </c>
      <c r="C8449" s="7">
        <f t="shared" si="262"/>
        <v>45469.0625</v>
      </c>
      <c r="D8449" s="7">
        <v>45469.083333333336</v>
      </c>
      <c r="E8449" s="1">
        <v>5.7000000000000002E-2</v>
      </c>
      <c r="F8449" s="37">
        <v>0</v>
      </c>
    </row>
    <row r="8450" spans="2:6">
      <c r="B8450" s="59">
        <f t="shared" si="263"/>
        <v>45444</v>
      </c>
      <c r="C8450" s="7">
        <f t="shared" si="262"/>
        <v>45469.083333333328</v>
      </c>
      <c r="D8450" s="7">
        <v>45469.104166666664</v>
      </c>
      <c r="E8450" s="1">
        <v>5.3999999999999999E-2</v>
      </c>
      <c r="F8450" s="37">
        <v>0</v>
      </c>
    </row>
    <row r="8451" spans="2:6">
      <c r="B8451" s="59">
        <f t="shared" si="263"/>
        <v>45444</v>
      </c>
      <c r="C8451" s="7">
        <f t="shared" si="262"/>
        <v>45469.104166666664</v>
      </c>
      <c r="D8451" s="7">
        <v>45469.125</v>
      </c>
      <c r="E8451" s="1">
        <v>5.2999999999999999E-2</v>
      </c>
      <c r="F8451" s="37">
        <v>0</v>
      </c>
    </row>
    <row r="8452" spans="2:6">
      <c r="B8452" s="59">
        <f t="shared" si="263"/>
        <v>45444</v>
      </c>
      <c r="C8452" s="7">
        <f t="shared" si="262"/>
        <v>45469.125</v>
      </c>
      <c r="D8452" s="7">
        <v>45469.145833333336</v>
      </c>
      <c r="E8452" s="1">
        <v>5.2999999999999999E-2</v>
      </c>
      <c r="F8452" s="37">
        <v>0</v>
      </c>
    </row>
    <row r="8453" spans="2:6">
      <c r="B8453" s="59">
        <f t="shared" si="263"/>
        <v>45444</v>
      </c>
      <c r="C8453" s="7">
        <f t="shared" ref="C8453:C8516" si="264">D8453-1/48</f>
        <v>45469.145833333328</v>
      </c>
      <c r="D8453" s="7">
        <v>45469.166666666664</v>
      </c>
      <c r="E8453" s="1">
        <v>4.9000000000000002E-2</v>
      </c>
      <c r="F8453" s="37">
        <v>0</v>
      </c>
    </row>
    <row r="8454" spans="2:6">
      <c r="B8454" s="59">
        <f t="shared" ref="B8454:B8517" si="265">DATE(YEAR(C8454),MONTH(C8454),1)</f>
        <v>45444</v>
      </c>
      <c r="C8454" s="7">
        <f t="shared" si="264"/>
        <v>45469.166666666664</v>
      </c>
      <c r="D8454" s="7">
        <v>45469.1875</v>
      </c>
      <c r="E8454" s="1">
        <v>5.3999999999999999E-2</v>
      </c>
      <c r="F8454" s="37">
        <v>0</v>
      </c>
    </row>
    <row r="8455" spans="2:6">
      <c r="B8455" s="59">
        <f t="shared" si="265"/>
        <v>45444</v>
      </c>
      <c r="C8455" s="7">
        <f t="shared" si="264"/>
        <v>45469.1875</v>
      </c>
      <c r="D8455" s="7">
        <v>45469.208333333336</v>
      </c>
      <c r="E8455" s="1">
        <v>4.8000000000000001E-2</v>
      </c>
      <c r="F8455" s="37">
        <v>0</v>
      </c>
    </row>
    <row r="8456" spans="2:6">
      <c r="B8456" s="59">
        <f t="shared" si="265"/>
        <v>45444</v>
      </c>
      <c r="C8456" s="7">
        <f t="shared" si="264"/>
        <v>45469.208333333328</v>
      </c>
      <c r="D8456" s="7">
        <v>45469.229166666664</v>
      </c>
      <c r="E8456" s="1">
        <v>1.1419999999999999</v>
      </c>
      <c r="F8456" s="37">
        <v>0</v>
      </c>
    </row>
    <row r="8457" spans="2:6">
      <c r="B8457" s="59">
        <f t="shared" si="265"/>
        <v>45444</v>
      </c>
      <c r="C8457" s="7">
        <f t="shared" si="264"/>
        <v>45469.229166666664</v>
      </c>
      <c r="D8457" s="7">
        <v>45469.25</v>
      </c>
      <c r="E8457" s="1">
        <v>0.48599999999999999</v>
      </c>
      <c r="F8457" s="37">
        <v>2.1999999999999999E-2</v>
      </c>
    </row>
    <row r="8458" spans="2:6">
      <c r="B8458" s="59">
        <f t="shared" si="265"/>
        <v>45444</v>
      </c>
      <c r="C8458" s="7">
        <f t="shared" si="264"/>
        <v>45469.25</v>
      </c>
      <c r="D8458" s="7">
        <v>45469.270833333336</v>
      </c>
      <c r="E8458" s="1">
        <v>1E-3</v>
      </c>
      <c r="F8458" s="37">
        <v>9.8000000000000004E-2</v>
      </c>
    </row>
    <row r="8459" spans="2:6">
      <c r="B8459" s="59">
        <f t="shared" si="265"/>
        <v>45444</v>
      </c>
      <c r="C8459" s="7">
        <f t="shared" si="264"/>
        <v>45469.270833333328</v>
      </c>
      <c r="D8459" s="7">
        <v>45469.291666666664</v>
      </c>
      <c r="E8459" s="1">
        <v>0</v>
      </c>
      <c r="F8459" s="37">
        <v>0.17399999999999999</v>
      </c>
    </row>
    <row r="8460" spans="2:6">
      <c r="B8460" s="59">
        <f t="shared" si="265"/>
        <v>45444</v>
      </c>
      <c r="C8460" s="7">
        <f t="shared" si="264"/>
        <v>45469.291666666664</v>
      </c>
      <c r="D8460" s="7">
        <v>45469.3125</v>
      </c>
      <c r="E8460" s="1">
        <v>0</v>
      </c>
      <c r="F8460" s="37">
        <v>0.76500000000000001</v>
      </c>
    </row>
    <row r="8461" spans="2:6">
      <c r="B8461" s="59">
        <f t="shared" si="265"/>
        <v>45444</v>
      </c>
      <c r="C8461" s="7">
        <f t="shared" si="264"/>
        <v>45469.3125</v>
      </c>
      <c r="D8461" s="7">
        <v>45469.333333333336</v>
      </c>
      <c r="E8461" s="1">
        <v>6.0000000000000001E-3</v>
      </c>
      <c r="F8461" s="37">
        <v>0.157</v>
      </c>
    </row>
    <row r="8462" spans="2:6">
      <c r="B8462" s="59">
        <f t="shared" si="265"/>
        <v>45444</v>
      </c>
      <c r="C8462" s="7">
        <f t="shared" si="264"/>
        <v>45469.333333333328</v>
      </c>
      <c r="D8462" s="7">
        <v>45469.354166666664</v>
      </c>
      <c r="E8462" s="1">
        <v>0</v>
      </c>
      <c r="F8462" s="37">
        <v>1.0999999999999999E-2</v>
      </c>
    </row>
    <row r="8463" spans="2:6">
      <c r="B8463" s="59">
        <f t="shared" si="265"/>
        <v>45444</v>
      </c>
      <c r="C8463" s="7">
        <f t="shared" si="264"/>
        <v>45469.354166666664</v>
      </c>
      <c r="D8463" s="7">
        <v>45469.375</v>
      </c>
      <c r="E8463" s="1">
        <v>0.56599999999999995</v>
      </c>
      <c r="F8463" s="37">
        <v>8.9999999999999993E-3</v>
      </c>
    </row>
    <row r="8464" spans="2:6">
      <c r="B8464" s="59">
        <f t="shared" si="265"/>
        <v>45444</v>
      </c>
      <c r="C8464" s="7">
        <f t="shared" si="264"/>
        <v>45469.375</v>
      </c>
      <c r="D8464" s="7">
        <v>45469.395833333336</v>
      </c>
      <c r="E8464" s="1">
        <v>0.61399999999999999</v>
      </c>
      <c r="F8464" s="37">
        <v>0.23</v>
      </c>
    </row>
    <row r="8465" spans="2:6">
      <c r="B8465" s="59">
        <f t="shared" si="265"/>
        <v>45444</v>
      </c>
      <c r="C8465" s="7">
        <f t="shared" si="264"/>
        <v>45469.395833333328</v>
      </c>
      <c r="D8465" s="7">
        <v>45469.416666666664</v>
      </c>
      <c r="E8465" s="1">
        <v>1E-3</v>
      </c>
      <c r="F8465" s="37">
        <v>0.52700000000000002</v>
      </c>
    </row>
    <row r="8466" spans="2:6">
      <c r="B8466" s="59">
        <f t="shared" si="265"/>
        <v>45444</v>
      </c>
      <c r="C8466" s="7">
        <f t="shared" si="264"/>
        <v>45469.416666666664</v>
      </c>
      <c r="D8466" s="7">
        <v>45469.4375</v>
      </c>
      <c r="E8466" s="1">
        <v>2E-3</v>
      </c>
      <c r="F8466" s="37">
        <v>1.028</v>
      </c>
    </row>
    <row r="8467" spans="2:6">
      <c r="B8467" s="59">
        <f t="shared" si="265"/>
        <v>45444</v>
      </c>
      <c r="C8467" s="7">
        <f t="shared" si="264"/>
        <v>45469.4375</v>
      </c>
      <c r="D8467" s="7">
        <v>45469.458333333336</v>
      </c>
      <c r="E8467" s="1">
        <v>0</v>
      </c>
      <c r="F8467" s="37">
        <v>1.5740000000000001</v>
      </c>
    </row>
    <row r="8468" spans="2:6">
      <c r="B8468" s="59">
        <f t="shared" si="265"/>
        <v>45444</v>
      </c>
      <c r="C8468" s="7">
        <f t="shared" si="264"/>
        <v>45469.458333333328</v>
      </c>
      <c r="D8468" s="7">
        <v>45469.479166666664</v>
      </c>
      <c r="E8468" s="1">
        <v>0</v>
      </c>
      <c r="F8468" s="37">
        <v>1.827</v>
      </c>
    </row>
    <row r="8469" spans="2:6">
      <c r="B8469" s="59">
        <f t="shared" si="265"/>
        <v>45444</v>
      </c>
      <c r="C8469" s="7">
        <f t="shared" si="264"/>
        <v>45469.479166666664</v>
      </c>
      <c r="D8469" s="7">
        <v>45469.5</v>
      </c>
      <c r="E8469" s="1">
        <v>0</v>
      </c>
      <c r="F8469" s="37">
        <v>1.8859999999999999</v>
      </c>
    </row>
    <row r="8470" spans="2:6">
      <c r="B8470" s="59">
        <f t="shared" si="265"/>
        <v>45444</v>
      </c>
      <c r="C8470" s="7">
        <f t="shared" si="264"/>
        <v>45469.5</v>
      </c>
      <c r="D8470" s="7">
        <v>45469.520833333336</v>
      </c>
      <c r="E8470" s="1">
        <v>0</v>
      </c>
      <c r="F8470" s="37">
        <v>1.9730000000000001</v>
      </c>
    </row>
    <row r="8471" spans="2:6">
      <c r="B8471" s="59">
        <f t="shared" si="265"/>
        <v>45444</v>
      </c>
      <c r="C8471" s="7">
        <f t="shared" si="264"/>
        <v>45469.520833333328</v>
      </c>
      <c r="D8471" s="7">
        <v>45469.541666666664</v>
      </c>
      <c r="E8471" s="1">
        <v>0</v>
      </c>
      <c r="F8471" s="37">
        <v>1.7509999999999999</v>
      </c>
    </row>
    <row r="8472" spans="2:6">
      <c r="B8472" s="59">
        <f t="shared" si="265"/>
        <v>45444</v>
      </c>
      <c r="C8472" s="7">
        <f t="shared" si="264"/>
        <v>45469.541666666664</v>
      </c>
      <c r="D8472" s="7">
        <v>45469.5625</v>
      </c>
      <c r="E8472" s="1">
        <v>0</v>
      </c>
      <c r="F8472" s="37">
        <v>1.865</v>
      </c>
    </row>
    <row r="8473" spans="2:6">
      <c r="B8473" s="59">
        <f t="shared" si="265"/>
        <v>45444</v>
      </c>
      <c r="C8473" s="7">
        <f t="shared" si="264"/>
        <v>45469.5625</v>
      </c>
      <c r="D8473" s="7">
        <v>45469.583333333336</v>
      </c>
      <c r="E8473" s="1">
        <v>0</v>
      </c>
      <c r="F8473" s="37">
        <v>1.173</v>
      </c>
    </row>
    <row r="8474" spans="2:6">
      <c r="B8474" s="59">
        <f t="shared" si="265"/>
        <v>45444</v>
      </c>
      <c r="C8474" s="7">
        <f t="shared" si="264"/>
        <v>45469.583333333328</v>
      </c>
      <c r="D8474" s="7">
        <v>45469.604166666664</v>
      </c>
      <c r="E8474" s="1">
        <v>0</v>
      </c>
      <c r="F8474" s="37">
        <v>1.1879999999999999</v>
      </c>
    </row>
    <row r="8475" spans="2:6">
      <c r="B8475" s="59">
        <f t="shared" si="265"/>
        <v>45444</v>
      </c>
      <c r="C8475" s="7">
        <f t="shared" si="264"/>
        <v>45469.604166666664</v>
      </c>
      <c r="D8475" s="7">
        <v>45469.625</v>
      </c>
      <c r="E8475" s="1">
        <v>0</v>
      </c>
      <c r="F8475" s="37">
        <v>1.0109999999999999</v>
      </c>
    </row>
    <row r="8476" spans="2:6">
      <c r="B8476" s="59">
        <f t="shared" si="265"/>
        <v>45444</v>
      </c>
      <c r="C8476" s="7">
        <f t="shared" si="264"/>
        <v>45469.625</v>
      </c>
      <c r="D8476" s="7">
        <v>45469.645833333336</v>
      </c>
      <c r="E8476" s="1">
        <v>0</v>
      </c>
      <c r="F8476" s="37">
        <v>1.7589999999999999</v>
      </c>
    </row>
    <row r="8477" spans="2:6">
      <c r="B8477" s="59">
        <f t="shared" si="265"/>
        <v>45444</v>
      </c>
      <c r="C8477" s="7">
        <f t="shared" si="264"/>
        <v>45469.645833333328</v>
      </c>
      <c r="D8477" s="7">
        <v>45469.666666666664</v>
      </c>
      <c r="E8477" s="1">
        <v>0</v>
      </c>
      <c r="F8477" s="37">
        <v>1.4570000000000001</v>
      </c>
    </row>
    <row r="8478" spans="2:6">
      <c r="B8478" s="59">
        <f t="shared" si="265"/>
        <v>45444</v>
      </c>
      <c r="C8478" s="7">
        <f t="shared" si="264"/>
        <v>45469.666666666664</v>
      </c>
      <c r="D8478" s="7">
        <v>45469.6875</v>
      </c>
      <c r="E8478" s="1">
        <v>0</v>
      </c>
      <c r="F8478" s="37">
        <v>1.3360000000000001</v>
      </c>
    </row>
    <row r="8479" spans="2:6">
      <c r="B8479" s="59">
        <f t="shared" si="265"/>
        <v>45444</v>
      </c>
      <c r="C8479" s="7">
        <f t="shared" si="264"/>
        <v>45469.6875</v>
      </c>
      <c r="D8479" s="7">
        <v>45469.708333333336</v>
      </c>
      <c r="E8479" s="1">
        <v>0.125</v>
      </c>
      <c r="F8479" s="37">
        <v>0.57899999999999996</v>
      </c>
    </row>
    <row r="8480" spans="2:6">
      <c r="B8480" s="59">
        <f t="shared" si="265"/>
        <v>45444</v>
      </c>
      <c r="C8480" s="7">
        <f t="shared" si="264"/>
        <v>45469.708333333328</v>
      </c>
      <c r="D8480" s="7">
        <v>45469.729166666664</v>
      </c>
      <c r="E8480" s="1">
        <v>0.27500000000000002</v>
      </c>
      <c r="F8480" s="37">
        <v>0.10100000000000001</v>
      </c>
    </row>
    <row r="8481" spans="2:6">
      <c r="B8481" s="59">
        <f t="shared" si="265"/>
        <v>45444</v>
      </c>
      <c r="C8481" s="7">
        <f t="shared" si="264"/>
        <v>45469.729166666664</v>
      </c>
      <c r="D8481" s="7">
        <v>45469.75</v>
      </c>
      <c r="E8481" s="1">
        <v>0.14299999999999999</v>
      </c>
      <c r="F8481" s="37">
        <v>0.14499999999999999</v>
      </c>
    </row>
    <row r="8482" spans="2:6">
      <c r="B8482" s="59">
        <f t="shared" si="265"/>
        <v>45444</v>
      </c>
      <c r="C8482" s="7">
        <f t="shared" si="264"/>
        <v>45469.75</v>
      </c>
      <c r="D8482" s="7">
        <v>45469.770833333336</v>
      </c>
      <c r="E8482" s="1">
        <v>0.38300000000000001</v>
      </c>
      <c r="F8482" s="37">
        <v>6.8000000000000005E-2</v>
      </c>
    </row>
    <row r="8483" spans="2:6">
      <c r="B8483" s="59">
        <f t="shared" si="265"/>
        <v>45444</v>
      </c>
      <c r="C8483" s="7">
        <f t="shared" si="264"/>
        <v>45469.770833333328</v>
      </c>
      <c r="D8483" s="7">
        <v>45469.791666666664</v>
      </c>
      <c r="E8483" s="1">
        <v>0.89900000000000002</v>
      </c>
      <c r="F8483" s="37">
        <v>4.0000000000000001E-3</v>
      </c>
    </row>
    <row r="8484" spans="2:6">
      <c r="B8484" s="59">
        <f t="shared" si="265"/>
        <v>45444</v>
      </c>
      <c r="C8484" s="7">
        <f t="shared" si="264"/>
        <v>45469.791666666664</v>
      </c>
      <c r="D8484" s="7">
        <v>45469.8125</v>
      </c>
      <c r="E8484" s="1">
        <v>0.30099999999999999</v>
      </c>
      <c r="F8484" s="37">
        <v>6.0000000000000001E-3</v>
      </c>
    </row>
    <row r="8485" spans="2:6">
      <c r="B8485" s="59">
        <f t="shared" si="265"/>
        <v>45444</v>
      </c>
      <c r="C8485" s="7">
        <f t="shared" si="264"/>
        <v>45469.8125</v>
      </c>
      <c r="D8485" s="7">
        <v>45469.833333333336</v>
      </c>
      <c r="E8485" s="1">
        <v>0</v>
      </c>
      <c r="F8485" s="37">
        <v>8.9999999999999993E-3</v>
      </c>
    </row>
    <row r="8486" spans="2:6">
      <c r="B8486" s="59">
        <f t="shared" si="265"/>
        <v>45444</v>
      </c>
      <c r="C8486" s="7">
        <f t="shared" si="264"/>
        <v>45469.833333333328</v>
      </c>
      <c r="D8486" s="7">
        <v>45469.854166666664</v>
      </c>
      <c r="E8486" s="1">
        <v>8.6999999999999994E-2</v>
      </c>
      <c r="F8486" s="37">
        <v>3.0000000000000001E-3</v>
      </c>
    </row>
    <row r="8487" spans="2:6">
      <c r="B8487" s="59">
        <f t="shared" si="265"/>
        <v>45444</v>
      </c>
      <c r="C8487" s="7">
        <f t="shared" si="264"/>
        <v>45469.854166666664</v>
      </c>
      <c r="D8487" s="7">
        <v>45469.875</v>
      </c>
      <c r="E8487" s="1">
        <v>6.4000000000000001E-2</v>
      </c>
      <c r="F8487" s="37">
        <v>0</v>
      </c>
    </row>
    <row r="8488" spans="2:6">
      <c r="B8488" s="59">
        <f t="shared" si="265"/>
        <v>45444</v>
      </c>
      <c r="C8488" s="7">
        <f t="shared" si="264"/>
        <v>45469.875</v>
      </c>
      <c r="D8488" s="7">
        <v>45469.895833333336</v>
      </c>
      <c r="E8488" s="1">
        <v>3.1E-2</v>
      </c>
      <c r="F8488" s="37">
        <v>5.0000000000000001E-3</v>
      </c>
    </row>
    <row r="8489" spans="2:6">
      <c r="B8489" s="59">
        <f t="shared" si="265"/>
        <v>45444</v>
      </c>
      <c r="C8489" s="7">
        <f t="shared" si="264"/>
        <v>45469.895833333328</v>
      </c>
      <c r="D8489" s="7">
        <v>45469.916666666664</v>
      </c>
      <c r="E8489" s="1">
        <v>6.3E-2</v>
      </c>
      <c r="F8489" s="37">
        <v>0</v>
      </c>
    </row>
    <row r="8490" spans="2:6">
      <c r="B8490" s="59">
        <f t="shared" si="265"/>
        <v>45444</v>
      </c>
      <c r="C8490" s="7">
        <f t="shared" si="264"/>
        <v>45469.916666666664</v>
      </c>
      <c r="D8490" s="7">
        <v>45469.9375</v>
      </c>
      <c r="E8490" s="1">
        <v>0.121</v>
      </c>
      <c r="F8490" s="37">
        <v>0</v>
      </c>
    </row>
    <row r="8491" spans="2:6">
      <c r="B8491" s="59">
        <f t="shared" si="265"/>
        <v>45444</v>
      </c>
      <c r="C8491" s="7">
        <f t="shared" si="264"/>
        <v>45469.9375</v>
      </c>
      <c r="D8491" s="7">
        <v>45469.958333333336</v>
      </c>
      <c r="E8491" s="1">
        <v>0.123</v>
      </c>
      <c r="F8491" s="37">
        <v>0</v>
      </c>
    </row>
    <row r="8492" spans="2:6">
      <c r="B8492" s="59">
        <f t="shared" si="265"/>
        <v>45444</v>
      </c>
      <c r="C8492" s="7">
        <f t="shared" si="264"/>
        <v>45469.958333333328</v>
      </c>
      <c r="D8492" s="7">
        <v>45469.979166666664</v>
      </c>
      <c r="E8492" s="1">
        <v>0.307</v>
      </c>
      <c r="F8492" s="37">
        <v>0</v>
      </c>
    </row>
    <row r="8493" spans="2:6">
      <c r="B8493" s="59">
        <f t="shared" si="265"/>
        <v>45444</v>
      </c>
      <c r="C8493" s="7">
        <f t="shared" si="264"/>
        <v>45469.979166666664</v>
      </c>
      <c r="D8493" s="7">
        <v>45470</v>
      </c>
      <c r="E8493" s="1">
        <v>0.219</v>
      </c>
      <c r="F8493" s="37">
        <v>0</v>
      </c>
    </row>
    <row r="8494" spans="2:6">
      <c r="B8494" s="59">
        <f t="shared" si="265"/>
        <v>45444</v>
      </c>
      <c r="C8494" s="7">
        <f t="shared" si="264"/>
        <v>45470</v>
      </c>
      <c r="D8494" s="7">
        <v>45470.020833333336</v>
      </c>
      <c r="E8494" s="1">
        <v>0.16500000000000001</v>
      </c>
      <c r="F8494" s="37">
        <v>0</v>
      </c>
    </row>
    <row r="8495" spans="2:6">
      <c r="B8495" s="59">
        <f t="shared" si="265"/>
        <v>45444</v>
      </c>
      <c r="C8495" s="7">
        <f t="shared" si="264"/>
        <v>45470.020833333328</v>
      </c>
      <c r="D8495" s="7">
        <v>45470.041666666664</v>
      </c>
      <c r="E8495" s="1">
        <v>0.105</v>
      </c>
      <c r="F8495" s="37">
        <v>0</v>
      </c>
    </row>
    <row r="8496" spans="2:6">
      <c r="B8496" s="59">
        <f t="shared" si="265"/>
        <v>45444</v>
      </c>
      <c r="C8496" s="7">
        <f t="shared" si="264"/>
        <v>45470.041666666664</v>
      </c>
      <c r="D8496" s="7">
        <v>45470.0625</v>
      </c>
      <c r="E8496" s="1">
        <v>6.3E-2</v>
      </c>
      <c r="F8496" s="37">
        <v>0</v>
      </c>
    </row>
    <row r="8497" spans="2:6">
      <c r="B8497" s="59">
        <f t="shared" si="265"/>
        <v>45444</v>
      </c>
      <c r="C8497" s="7">
        <f t="shared" si="264"/>
        <v>45470.0625</v>
      </c>
      <c r="D8497" s="7">
        <v>45470.083333333336</v>
      </c>
      <c r="E8497" s="1">
        <v>5.8000000000000003E-2</v>
      </c>
      <c r="F8497" s="37">
        <v>0</v>
      </c>
    </row>
    <row r="8498" spans="2:6">
      <c r="B8498" s="59">
        <f t="shared" si="265"/>
        <v>45444</v>
      </c>
      <c r="C8498" s="7">
        <f t="shared" si="264"/>
        <v>45470.083333333328</v>
      </c>
      <c r="D8498" s="7">
        <v>45470.104166666664</v>
      </c>
      <c r="E8498" s="1">
        <v>5.7000000000000002E-2</v>
      </c>
      <c r="F8498" s="37">
        <v>0</v>
      </c>
    </row>
    <row r="8499" spans="2:6">
      <c r="B8499" s="59">
        <f t="shared" si="265"/>
        <v>45444</v>
      </c>
      <c r="C8499" s="7">
        <f t="shared" si="264"/>
        <v>45470.104166666664</v>
      </c>
      <c r="D8499" s="7">
        <v>45470.125</v>
      </c>
      <c r="E8499" s="1">
        <v>5.3999999999999999E-2</v>
      </c>
      <c r="F8499" s="37">
        <v>0</v>
      </c>
    </row>
    <row r="8500" spans="2:6">
      <c r="B8500" s="59">
        <f t="shared" si="265"/>
        <v>45444</v>
      </c>
      <c r="C8500" s="7">
        <f t="shared" si="264"/>
        <v>45470.125</v>
      </c>
      <c r="D8500" s="7">
        <v>45470.145833333336</v>
      </c>
      <c r="E8500" s="1">
        <v>5.6000000000000001E-2</v>
      </c>
      <c r="F8500" s="37">
        <v>0</v>
      </c>
    </row>
    <row r="8501" spans="2:6">
      <c r="B8501" s="59">
        <f t="shared" si="265"/>
        <v>45444</v>
      </c>
      <c r="C8501" s="7">
        <f t="shared" si="264"/>
        <v>45470.145833333328</v>
      </c>
      <c r="D8501" s="7">
        <v>45470.166666666664</v>
      </c>
      <c r="E8501" s="1">
        <v>5.7000000000000002E-2</v>
      </c>
      <c r="F8501" s="37">
        <v>0</v>
      </c>
    </row>
    <row r="8502" spans="2:6">
      <c r="B8502" s="59">
        <f t="shared" si="265"/>
        <v>45444</v>
      </c>
      <c r="C8502" s="7">
        <f t="shared" si="264"/>
        <v>45470.166666666664</v>
      </c>
      <c r="D8502" s="7">
        <v>45470.1875</v>
      </c>
      <c r="E8502" s="1">
        <v>4.4999999999999998E-2</v>
      </c>
      <c r="F8502" s="37">
        <v>0</v>
      </c>
    </row>
    <row r="8503" spans="2:6">
      <c r="B8503" s="59">
        <f t="shared" si="265"/>
        <v>45444</v>
      </c>
      <c r="C8503" s="7">
        <f t="shared" si="264"/>
        <v>45470.1875</v>
      </c>
      <c r="D8503" s="7">
        <v>45470.208333333336</v>
      </c>
      <c r="E8503" s="1">
        <v>5.8999999999999997E-2</v>
      </c>
      <c r="F8503" s="37">
        <v>0</v>
      </c>
    </row>
    <row r="8504" spans="2:6">
      <c r="B8504" s="59">
        <f t="shared" si="265"/>
        <v>45444</v>
      </c>
      <c r="C8504" s="7">
        <f t="shared" si="264"/>
        <v>45470.208333333328</v>
      </c>
      <c r="D8504" s="7">
        <v>45470.229166666664</v>
      </c>
      <c r="E8504" s="1">
        <v>1.155</v>
      </c>
      <c r="F8504" s="37">
        <v>0</v>
      </c>
    </row>
    <row r="8505" spans="2:6">
      <c r="B8505" s="59">
        <f t="shared" si="265"/>
        <v>45444</v>
      </c>
      <c r="C8505" s="7">
        <f t="shared" si="264"/>
        <v>45470.229166666664</v>
      </c>
      <c r="D8505" s="7">
        <v>45470.25</v>
      </c>
      <c r="E8505" s="1">
        <v>0.47199999999999998</v>
      </c>
      <c r="F8505" s="37">
        <v>1E-3</v>
      </c>
    </row>
    <row r="8506" spans="2:6">
      <c r="B8506" s="59">
        <f t="shared" si="265"/>
        <v>45444</v>
      </c>
      <c r="C8506" s="7">
        <f t="shared" si="264"/>
        <v>45470.25</v>
      </c>
      <c r="D8506" s="7">
        <v>45470.270833333336</v>
      </c>
      <c r="E8506" s="1">
        <v>0.13800000000000001</v>
      </c>
      <c r="F8506" s="37">
        <v>7.0999999999999994E-2</v>
      </c>
    </row>
    <row r="8507" spans="2:6">
      <c r="B8507" s="59">
        <f t="shared" si="265"/>
        <v>45444</v>
      </c>
      <c r="C8507" s="7">
        <f t="shared" si="264"/>
        <v>45470.270833333328</v>
      </c>
      <c r="D8507" s="7">
        <v>45470.291666666664</v>
      </c>
      <c r="E8507" s="1">
        <v>0</v>
      </c>
      <c r="F8507" s="37">
        <v>0.14599999999999999</v>
      </c>
    </row>
    <row r="8508" spans="2:6">
      <c r="B8508" s="59">
        <f t="shared" si="265"/>
        <v>45444</v>
      </c>
      <c r="C8508" s="7">
        <f t="shared" si="264"/>
        <v>45470.291666666664</v>
      </c>
      <c r="D8508" s="7">
        <v>45470.3125</v>
      </c>
      <c r="E8508" s="1">
        <v>2E-3</v>
      </c>
      <c r="F8508" s="37">
        <v>0.78800000000000003</v>
      </c>
    </row>
    <row r="8509" spans="2:6">
      <c r="B8509" s="59">
        <f t="shared" si="265"/>
        <v>45444</v>
      </c>
      <c r="C8509" s="7">
        <f t="shared" si="264"/>
        <v>45470.3125</v>
      </c>
      <c r="D8509" s="7">
        <v>45470.333333333336</v>
      </c>
      <c r="E8509" s="1">
        <v>2.1000000000000001E-2</v>
      </c>
      <c r="F8509" s="37">
        <v>0.48899999999999999</v>
      </c>
    </row>
    <row r="8510" spans="2:6">
      <c r="B8510" s="59">
        <f t="shared" si="265"/>
        <v>45444</v>
      </c>
      <c r="C8510" s="7">
        <f t="shared" si="264"/>
        <v>45470.333333333328</v>
      </c>
      <c r="D8510" s="7">
        <v>45470.354166666664</v>
      </c>
      <c r="E8510" s="1">
        <v>2.4E-2</v>
      </c>
      <c r="F8510" s="37">
        <v>0.25</v>
      </c>
    </row>
    <row r="8511" spans="2:6">
      <c r="B8511" s="59">
        <f t="shared" si="265"/>
        <v>45444</v>
      </c>
      <c r="C8511" s="7">
        <f t="shared" si="264"/>
        <v>45470.354166666664</v>
      </c>
      <c r="D8511" s="7">
        <v>45470.375</v>
      </c>
      <c r="E8511" s="1">
        <v>1E-3</v>
      </c>
      <c r="F8511" s="37">
        <v>0.99299999999999999</v>
      </c>
    </row>
    <row r="8512" spans="2:6">
      <c r="B8512" s="59">
        <f t="shared" si="265"/>
        <v>45444</v>
      </c>
      <c r="C8512" s="7">
        <f t="shared" si="264"/>
        <v>45470.375</v>
      </c>
      <c r="D8512" s="7">
        <v>45470.395833333336</v>
      </c>
      <c r="E8512" s="1">
        <v>1E-3</v>
      </c>
      <c r="F8512" s="37">
        <v>0.755</v>
      </c>
    </row>
    <row r="8513" spans="2:6">
      <c r="B8513" s="59">
        <f t="shared" si="265"/>
        <v>45444</v>
      </c>
      <c r="C8513" s="7">
        <f t="shared" si="264"/>
        <v>45470.395833333328</v>
      </c>
      <c r="D8513" s="7">
        <v>45470.416666666664</v>
      </c>
      <c r="E8513" s="1">
        <v>0</v>
      </c>
      <c r="F8513" s="37">
        <v>0.22</v>
      </c>
    </row>
    <row r="8514" spans="2:6">
      <c r="B8514" s="59">
        <f t="shared" si="265"/>
        <v>45444</v>
      </c>
      <c r="C8514" s="7">
        <f t="shared" si="264"/>
        <v>45470.416666666664</v>
      </c>
      <c r="D8514" s="7">
        <v>45470.4375</v>
      </c>
      <c r="E8514" s="1">
        <v>0</v>
      </c>
      <c r="F8514" s="37">
        <v>0.01</v>
      </c>
    </row>
    <row r="8515" spans="2:6">
      <c r="B8515" s="59">
        <f t="shared" si="265"/>
        <v>45444</v>
      </c>
      <c r="C8515" s="7">
        <f t="shared" si="264"/>
        <v>45470.4375</v>
      </c>
      <c r="D8515" s="7">
        <v>45470.458333333336</v>
      </c>
      <c r="E8515" s="1">
        <v>3.5999999999999997E-2</v>
      </c>
      <c r="F8515" s="37">
        <v>0.64800000000000002</v>
      </c>
    </row>
    <row r="8516" spans="2:6">
      <c r="B8516" s="59">
        <f t="shared" si="265"/>
        <v>45444</v>
      </c>
      <c r="C8516" s="7">
        <f t="shared" si="264"/>
        <v>45470.458333333328</v>
      </c>
      <c r="D8516" s="7">
        <v>45470.479166666664</v>
      </c>
      <c r="E8516" s="1">
        <v>1E-3</v>
      </c>
      <c r="F8516" s="37">
        <v>0.79600000000000004</v>
      </c>
    </row>
    <row r="8517" spans="2:6">
      <c r="B8517" s="59">
        <f t="shared" si="265"/>
        <v>45444</v>
      </c>
      <c r="C8517" s="7">
        <f t="shared" ref="C8517:C8580" si="266">D8517-1/48</f>
        <v>45470.479166666664</v>
      </c>
      <c r="D8517" s="7">
        <v>45470.5</v>
      </c>
      <c r="E8517" s="1">
        <v>0</v>
      </c>
      <c r="F8517" s="37">
        <v>1.627</v>
      </c>
    </row>
    <row r="8518" spans="2:6">
      <c r="B8518" s="59">
        <f t="shared" ref="B8518:B8581" si="267">DATE(YEAR(C8518),MONTH(C8518),1)</f>
        <v>45444</v>
      </c>
      <c r="C8518" s="7">
        <f t="shared" si="266"/>
        <v>45470.5</v>
      </c>
      <c r="D8518" s="7">
        <v>45470.520833333336</v>
      </c>
      <c r="E8518" s="1">
        <v>1E-3</v>
      </c>
      <c r="F8518" s="37">
        <v>0.754</v>
      </c>
    </row>
    <row r="8519" spans="2:6">
      <c r="B8519" s="59">
        <f t="shared" si="267"/>
        <v>45444</v>
      </c>
      <c r="C8519" s="7">
        <f t="shared" si="266"/>
        <v>45470.520833333328</v>
      </c>
      <c r="D8519" s="7">
        <v>45470.541666666664</v>
      </c>
      <c r="E8519" s="1">
        <v>2E-3</v>
      </c>
      <c r="F8519" s="37">
        <v>1.0720000000000001</v>
      </c>
    </row>
    <row r="8520" spans="2:6">
      <c r="B8520" s="59">
        <f t="shared" si="267"/>
        <v>45444</v>
      </c>
      <c r="C8520" s="7">
        <f t="shared" si="266"/>
        <v>45470.541666666664</v>
      </c>
      <c r="D8520" s="7">
        <v>45470.5625</v>
      </c>
      <c r="E8520" s="1">
        <v>0</v>
      </c>
      <c r="F8520" s="37">
        <v>0.60799999999999998</v>
      </c>
    </row>
    <row r="8521" spans="2:6">
      <c r="B8521" s="59">
        <f t="shared" si="267"/>
        <v>45444</v>
      </c>
      <c r="C8521" s="7">
        <f t="shared" si="266"/>
        <v>45470.5625</v>
      </c>
      <c r="D8521" s="7">
        <v>45470.583333333336</v>
      </c>
      <c r="E8521" s="1">
        <v>0</v>
      </c>
      <c r="F8521" s="37">
        <v>1.1830000000000001</v>
      </c>
    </row>
    <row r="8522" spans="2:6">
      <c r="B8522" s="59">
        <f t="shared" si="267"/>
        <v>45444</v>
      </c>
      <c r="C8522" s="7">
        <f t="shared" si="266"/>
        <v>45470.583333333328</v>
      </c>
      <c r="D8522" s="7">
        <v>45470.604166666664</v>
      </c>
      <c r="E8522" s="1">
        <v>0</v>
      </c>
      <c r="F8522" s="37">
        <v>1.202</v>
      </c>
    </row>
    <row r="8523" spans="2:6">
      <c r="B8523" s="59">
        <f t="shared" si="267"/>
        <v>45444</v>
      </c>
      <c r="C8523" s="7">
        <f t="shared" si="266"/>
        <v>45470.604166666664</v>
      </c>
      <c r="D8523" s="7">
        <v>45470.625</v>
      </c>
      <c r="E8523" s="1">
        <v>1E-3</v>
      </c>
      <c r="F8523" s="37">
        <v>0.99099999999999999</v>
      </c>
    </row>
    <row r="8524" spans="2:6">
      <c r="B8524" s="59">
        <f t="shared" si="267"/>
        <v>45444</v>
      </c>
      <c r="C8524" s="7">
        <f t="shared" si="266"/>
        <v>45470.625</v>
      </c>
      <c r="D8524" s="7">
        <v>45470.645833333336</v>
      </c>
      <c r="E8524" s="1">
        <v>0</v>
      </c>
      <c r="F8524" s="37">
        <v>1.32</v>
      </c>
    </row>
    <row r="8525" spans="2:6">
      <c r="B8525" s="59">
        <f t="shared" si="267"/>
        <v>45444</v>
      </c>
      <c r="C8525" s="7">
        <f t="shared" si="266"/>
        <v>45470.645833333328</v>
      </c>
      <c r="D8525" s="7">
        <v>45470.666666666664</v>
      </c>
      <c r="E8525" s="1">
        <v>1E-3</v>
      </c>
      <c r="F8525" s="37">
        <v>0.91300000000000003</v>
      </c>
    </row>
    <row r="8526" spans="2:6">
      <c r="B8526" s="59">
        <f t="shared" si="267"/>
        <v>45444</v>
      </c>
      <c r="C8526" s="7">
        <f t="shared" si="266"/>
        <v>45470.666666666664</v>
      </c>
      <c r="D8526" s="7">
        <v>45470.6875</v>
      </c>
      <c r="E8526" s="1">
        <v>0</v>
      </c>
      <c r="F8526" s="37">
        <v>1.4530000000000001</v>
      </c>
    </row>
    <row r="8527" spans="2:6">
      <c r="B8527" s="59">
        <f t="shared" si="267"/>
        <v>45444</v>
      </c>
      <c r="C8527" s="7">
        <f t="shared" si="266"/>
        <v>45470.6875</v>
      </c>
      <c r="D8527" s="7">
        <v>45470.708333333336</v>
      </c>
      <c r="E8527" s="1">
        <v>0</v>
      </c>
      <c r="F8527" s="37">
        <v>1.6439999999999999</v>
      </c>
    </row>
    <row r="8528" spans="2:6">
      <c r="B8528" s="59">
        <f t="shared" si="267"/>
        <v>45444</v>
      </c>
      <c r="C8528" s="7">
        <f t="shared" si="266"/>
        <v>45470.708333333328</v>
      </c>
      <c r="D8528" s="7">
        <v>45470.729166666664</v>
      </c>
      <c r="E8528" s="1">
        <v>0</v>
      </c>
      <c r="F8528" s="37">
        <v>1.498</v>
      </c>
    </row>
    <row r="8529" spans="2:6">
      <c r="B8529" s="59">
        <f t="shared" si="267"/>
        <v>45444</v>
      </c>
      <c r="C8529" s="7">
        <f t="shared" si="266"/>
        <v>45470.729166666664</v>
      </c>
      <c r="D8529" s="7">
        <v>45470.75</v>
      </c>
      <c r="E8529" s="1">
        <v>0</v>
      </c>
      <c r="F8529" s="37">
        <v>1.083</v>
      </c>
    </row>
    <row r="8530" spans="2:6">
      <c r="B8530" s="59">
        <f t="shared" si="267"/>
        <v>45444</v>
      </c>
      <c r="C8530" s="7">
        <f t="shared" si="266"/>
        <v>45470.75</v>
      </c>
      <c r="D8530" s="7">
        <v>45470.770833333336</v>
      </c>
      <c r="E8530" s="1">
        <v>1E-3</v>
      </c>
      <c r="F8530" s="37">
        <v>0.33100000000000002</v>
      </c>
    </row>
    <row r="8531" spans="2:6">
      <c r="B8531" s="59">
        <f t="shared" si="267"/>
        <v>45444</v>
      </c>
      <c r="C8531" s="7">
        <f t="shared" si="266"/>
        <v>45470.770833333328</v>
      </c>
      <c r="D8531" s="7">
        <v>45470.791666666664</v>
      </c>
      <c r="E8531" s="1">
        <v>1E-3</v>
      </c>
      <c r="F8531" s="37">
        <v>9.6000000000000002E-2</v>
      </c>
    </row>
    <row r="8532" spans="2:6">
      <c r="B8532" s="59">
        <f t="shared" si="267"/>
        <v>45444</v>
      </c>
      <c r="C8532" s="7">
        <f t="shared" si="266"/>
        <v>45470.791666666664</v>
      </c>
      <c r="D8532" s="7">
        <v>45470.8125</v>
      </c>
      <c r="E8532" s="1">
        <v>0.56599999999999995</v>
      </c>
      <c r="F8532" s="37">
        <v>4.0000000000000001E-3</v>
      </c>
    </row>
    <row r="8533" spans="2:6">
      <c r="B8533" s="59">
        <f t="shared" si="267"/>
        <v>45444</v>
      </c>
      <c r="C8533" s="7">
        <f t="shared" si="266"/>
        <v>45470.8125</v>
      </c>
      <c r="D8533" s="7">
        <v>45470.833333333336</v>
      </c>
      <c r="E8533" s="1">
        <v>3.9E-2</v>
      </c>
      <c r="F8533" s="37">
        <v>7.0000000000000001E-3</v>
      </c>
    </row>
    <row r="8534" spans="2:6">
      <c r="B8534" s="59">
        <f t="shared" si="267"/>
        <v>45444</v>
      </c>
      <c r="C8534" s="7">
        <f t="shared" si="266"/>
        <v>45470.833333333328</v>
      </c>
      <c r="D8534" s="7">
        <v>45470.854166666664</v>
      </c>
      <c r="E8534" s="1">
        <v>9.2999999999999999E-2</v>
      </c>
      <c r="F8534" s="37">
        <v>8.0000000000000002E-3</v>
      </c>
    </row>
    <row r="8535" spans="2:6">
      <c r="B8535" s="59">
        <f t="shared" si="267"/>
        <v>45444</v>
      </c>
      <c r="C8535" s="7">
        <f t="shared" si="266"/>
        <v>45470.854166666664</v>
      </c>
      <c r="D8535" s="7">
        <v>45470.875</v>
      </c>
      <c r="E8535" s="1">
        <v>8.9999999999999993E-3</v>
      </c>
      <c r="F8535" s="37">
        <v>8.0000000000000002E-3</v>
      </c>
    </row>
    <row r="8536" spans="2:6">
      <c r="B8536" s="59">
        <f t="shared" si="267"/>
        <v>45444</v>
      </c>
      <c r="C8536" s="7">
        <f t="shared" si="266"/>
        <v>45470.875</v>
      </c>
      <c r="D8536" s="7">
        <v>45470.895833333336</v>
      </c>
      <c r="E8536" s="1">
        <v>5.0999999999999997E-2</v>
      </c>
      <c r="F8536" s="37">
        <v>0</v>
      </c>
    </row>
    <row r="8537" spans="2:6">
      <c r="B8537" s="59">
        <f t="shared" si="267"/>
        <v>45444</v>
      </c>
      <c r="C8537" s="7">
        <f t="shared" si="266"/>
        <v>45470.895833333328</v>
      </c>
      <c r="D8537" s="7">
        <v>45470.916666666664</v>
      </c>
      <c r="E8537" s="1">
        <v>5.6000000000000001E-2</v>
      </c>
      <c r="F8537" s="37">
        <v>0</v>
      </c>
    </row>
    <row r="8538" spans="2:6">
      <c r="B8538" s="59">
        <f t="shared" si="267"/>
        <v>45444</v>
      </c>
      <c r="C8538" s="7">
        <f t="shared" si="266"/>
        <v>45470.916666666664</v>
      </c>
      <c r="D8538" s="7">
        <v>45470.9375</v>
      </c>
      <c r="E8538" s="1">
        <v>0.185</v>
      </c>
      <c r="F8538" s="37">
        <v>0</v>
      </c>
    </row>
    <row r="8539" spans="2:6">
      <c r="B8539" s="59">
        <f t="shared" si="267"/>
        <v>45444</v>
      </c>
      <c r="C8539" s="7">
        <f t="shared" si="266"/>
        <v>45470.9375</v>
      </c>
      <c r="D8539" s="7">
        <v>45470.958333333336</v>
      </c>
      <c r="E8539" s="1">
        <v>0.16900000000000001</v>
      </c>
      <c r="F8539" s="37">
        <v>0</v>
      </c>
    </row>
    <row r="8540" spans="2:6">
      <c r="B8540" s="59">
        <f t="shared" si="267"/>
        <v>45444</v>
      </c>
      <c r="C8540" s="7">
        <f t="shared" si="266"/>
        <v>45470.958333333328</v>
      </c>
      <c r="D8540" s="7">
        <v>45470.979166666664</v>
      </c>
      <c r="E8540" s="1">
        <v>0.156</v>
      </c>
      <c r="F8540" s="37">
        <v>0</v>
      </c>
    </row>
    <row r="8541" spans="2:6">
      <c r="B8541" s="59">
        <f t="shared" si="267"/>
        <v>45444</v>
      </c>
      <c r="C8541" s="7">
        <f t="shared" si="266"/>
        <v>45470.979166666664</v>
      </c>
      <c r="D8541" s="7">
        <v>45471</v>
      </c>
      <c r="E8541" s="1">
        <v>5.6000000000000001E-2</v>
      </c>
      <c r="F8541" s="37">
        <v>0</v>
      </c>
    </row>
    <row r="8542" spans="2:6">
      <c r="B8542" s="59">
        <f t="shared" si="267"/>
        <v>45444</v>
      </c>
      <c r="C8542" s="7">
        <f t="shared" si="266"/>
        <v>45471</v>
      </c>
      <c r="D8542" s="7">
        <v>45471.020833333336</v>
      </c>
      <c r="E8542" s="1">
        <v>5.6000000000000001E-2</v>
      </c>
      <c r="F8542" s="37">
        <v>0</v>
      </c>
    </row>
    <row r="8543" spans="2:6">
      <c r="B8543" s="59">
        <f t="shared" si="267"/>
        <v>45444</v>
      </c>
      <c r="C8543" s="7">
        <f t="shared" si="266"/>
        <v>45471.020833333328</v>
      </c>
      <c r="D8543" s="7">
        <v>45471.041666666664</v>
      </c>
      <c r="E8543" s="1">
        <v>5.8999999999999997E-2</v>
      </c>
      <c r="F8543" s="37">
        <v>0</v>
      </c>
    </row>
    <row r="8544" spans="2:6">
      <c r="B8544" s="59">
        <f t="shared" si="267"/>
        <v>45444</v>
      </c>
      <c r="C8544" s="7">
        <f t="shared" si="266"/>
        <v>45471.041666666664</v>
      </c>
      <c r="D8544" s="7">
        <v>45471.0625</v>
      </c>
      <c r="E8544" s="1">
        <v>3.9E-2</v>
      </c>
      <c r="F8544" s="37">
        <v>0</v>
      </c>
    </row>
    <row r="8545" spans="2:6">
      <c r="B8545" s="59">
        <f t="shared" si="267"/>
        <v>45444</v>
      </c>
      <c r="C8545" s="7">
        <f t="shared" si="266"/>
        <v>45471.0625</v>
      </c>
      <c r="D8545" s="7">
        <v>45471.083333333336</v>
      </c>
      <c r="E8545" s="1">
        <v>6.2E-2</v>
      </c>
      <c r="F8545" s="37">
        <v>0</v>
      </c>
    </row>
    <row r="8546" spans="2:6">
      <c r="B8546" s="59">
        <f t="shared" si="267"/>
        <v>45444</v>
      </c>
      <c r="C8546" s="7">
        <f t="shared" si="266"/>
        <v>45471.083333333328</v>
      </c>
      <c r="D8546" s="7">
        <v>45471.104166666664</v>
      </c>
      <c r="E8546" s="1">
        <v>5.0999999999999997E-2</v>
      </c>
      <c r="F8546" s="37">
        <v>0</v>
      </c>
    </row>
    <row r="8547" spans="2:6">
      <c r="B8547" s="59">
        <f t="shared" si="267"/>
        <v>45444</v>
      </c>
      <c r="C8547" s="7">
        <f t="shared" si="266"/>
        <v>45471.104166666664</v>
      </c>
      <c r="D8547" s="7">
        <v>45471.125</v>
      </c>
      <c r="E8547" s="1">
        <v>5.3999999999999999E-2</v>
      </c>
      <c r="F8547" s="37">
        <v>0</v>
      </c>
    </row>
    <row r="8548" spans="2:6">
      <c r="B8548" s="59">
        <f t="shared" si="267"/>
        <v>45444</v>
      </c>
      <c r="C8548" s="7">
        <f t="shared" si="266"/>
        <v>45471.125</v>
      </c>
      <c r="D8548" s="7">
        <v>45471.145833333336</v>
      </c>
      <c r="E8548" s="1">
        <v>5.2999999999999999E-2</v>
      </c>
      <c r="F8548" s="37">
        <v>0</v>
      </c>
    </row>
    <row r="8549" spans="2:6">
      <c r="B8549" s="59">
        <f t="shared" si="267"/>
        <v>45444</v>
      </c>
      <c r="C8549" s="7">
        <f t="shared" si="266"/>
        <v>45471.145833333328</v>
      </c>
      <c r="D8549" s="7">
        <v>45471.166666666664</v>
      </c>
      <c r="E8549" s="1">
        <v>5.0999999999999997E-2</v>
      </c>
      <c r="F8549" s="37">
        <v>0</v>
      </c>
    </row>
    <row r="8550" spans="2:6">
      <c r="B8550" s="59">
        <f t="shared" si="267"/>
        <v>45444</v>
      </c>
      <c r="C8550" s="7">
        <f t="shared" si="266"/>
        <v>45471.166666666664</v>
      </c>
      <c r="D8550" s="7">
        <v>45471.1875</v>
      </c>
      <c r="E8550" s="1">
        <v>5.8000000000000003E-2</v>
      </c>
      <c r="F8550" s="37">
        <v>0</v>
      </c>
    </row>
    <row r="8551" spans="2:6">
      <c r="B8551" s="59">
        <f t="shared" si="267"/>
        <v>45444</v>
      </c>
      <c r="C8551" s="7">
        <f t="shared" si="266"/>
        <v>45471.1875</v>
      </c>
      <c r="D8551" s="7">
        <v>45471.208333333336</v>
      </c>
      <c r="E8551" s="1">
        <v>5.0999999999999997E-2</v>
      </c>
      <c r="F8551" s="37">
        <v>0</v>
      </c>
    </row>
    <row r="8552" spans="2:6">
      <c r="B8552" s="59">
        <f t="shared" si="267"/>
        <v>45444</v>
      </c>
      <c r="C8552" s="7">
        <f t="shared" si="266"/>
        <v>45471.208333333328</v>
      </c>
      <c r="D8552" s="7">
        <v>45471.229166666664</v>
      </c>
      <c r="E8552" s="1">
        <v>1.1439999999999999</v>
      </c>
      <c r="F8552" s="37">
        <v>0</v>
      </c>
    </row>
    <row r="8553" spans="2:6">
      <c r="B8553" s="59">
        <f t="shared" si="267"/>
        <v>45444</v>
      </c>
      <c r="C8553" s="7">
        <f t="shared" si="266"/>
        <v>45471.229166666664</v>
      </c>
      <c r="D8553" s="7">
        <v>45471.25</v>
      </c>
      <c r="E8553" s="1">
        <v>0.52600000000000002</v>
      </c>
      <c r="F8553" s="37">
        <v>6.0000000000000001E-3</v>
      </c>
    </row>
    <row r="8554" spans="2:6">
      <c r="B8554" s="59">
        <f t="shared" si="267"/>
        <v>45444</v>
      </c>
      <c r="C8554" s="7">
        <f t="shared" si="266"/>
        <v>45471.25</v>
      </c>
      <c r="D8554" s="7">
        <v>45471.270833333336</v>
      </c>
      <c r="E8554" s="1">
        <v>0.13600000000000001</v>
      </c>
      <c r="F8554" s="37">
        <v>7.1999999999999995E-2</v>
      </c>
    </row>
    <row r="8555" spans="2:6">
      <c r="B8555" s="59">
        <f t="shared" si="267"/>
        <v>45444</v>
      </c>
      <c r="C8555" s="7">
        <f t="shared" si="266"/>
        <v>45471.270833333328</v>
      </c>
      <c r="D8555" s="7">
        <v>45471.291666666664</v>
      </c>
      <c r="E8555" s="1">
        <v>1E-3</v>
      </c>
      <c r="F8555" s="37">
        <v>0.185</v>
      </c>
    </row>
    <row r="8556" spans="2:6">
      <c r="B8556" s="59">
        <f t="shared" si="267"/>
        <v>45444</v>
      </c>
      <c r="C8556" s="7">
        <f t="shared" si="266"/>
        <v>45471.291666666664</v>
      </c>
      <c r="D8556" s="7">
        <v>45471.3125</v>
      </c>
      <c r="E8556" s="1">
        <v>0.06</v>
      </c>
      <c r="F8556" s="37">
        <v>0.121</v>
      </c>
    </row>
    <row r="8557" spans="2:6">
      <c r="B8557" s="59">
        <f t="shared" si="267"/>
        <v>45444</v>
      </c>
      <c r="C8557" s="7">
        <f t="shared" si="266"/>
        <v>45471.3125</v>
      </c>
      <c r="D8557" s="7">
        <v>45471.333333333336</v>
      </c>
      <c r="E8557" s="1">
        <v>1.6E-2</v>
      </c>
      <c r="F8557" s="37">
        <v>0.152</v>
      </c>
    </row>
    <row r="8558" spans="2:6">
      <c r="B8558" s="59">
        <f t="shared" si="267"/>
        <v>45444</v>
      </c>
      <c r="C8558" s="7">
        <f t="shared" si="266"/>
        <v>45471.333333333328</v>
      </c>
      <c r="D8558" s="7">
        <v>45471.354166666664</v>
      </c>
      <c r="E8558" s="1">
        <v>3.0000000000000001E-3</v>
      </c>
      <c r="F8558" s="37">
        <v>0.20499999999999999</v>
      </c>
    </row>
    <row r="8559" spans="2:6">
      <c r="B8559" s="59">
        <f t="shared" si="267"/>
        <v>45444</v>
      </c>
      <c r="C8559" s="7">
        <f t="shared" si="266"/>
        <v>45471.354166666664</v>
      </c>
      <c r="D8559" s="7">
        <v>45471.375</v>
      </c>
      <c r="E8559" s="1">
        <v>2.7E-2</v>
      </c>
      <c r="F8559" s="37">
        <v>0.24</v>
      </c>
    </row>
    <row r="8560" spans="2:6">
      <c r="B8560" s="59">
        <f t="shared" si="267"/>
        <v>45444</v>
      </c>
      <c r="C8560" s="7">
        <f t="shared" si="266"/>
        <v>45471.375</v>
      </c>
      <c r="D8560" s="7">
        <v>45471.395833333336</v>
      </c>
      <c r="E8560" s="1">
        <v>3.1E-2</v>
      </c>
      <c r="F8560" s="37">
        <v>0.184</v>
      </c>
    </row>
    <row r="8561" spans="2:6">
      <c r="B8561" s="59">
        <f t="shared" si="267"/>
        <v>45444</v>
      </c>
      <c r="C8561" s="7">
        <f t="shared" si="266"/>
        <v>45471.395833333328</v>
      </c>
      <c r="D8561" s="7">
        <v>45471.416666666664</v>
      </c>
      <c r="E8561" s="1">
        <v>0</v>
      </c>
      <c r="F8561" s="37">
        <v>1.3360000000000001</v>
      </c>
    </row>
    <row r="8562" spans="2:6">
      <c r="B8562" s="59">
        <f t="shared" si="267"/>
        <v>45444</v>
      </c>
      <c r="C8562" s="7">
        <f t="shared" si="266"/>
        <v>45471.416666666664</v>
      </c>
      <c r="D8562" s="7">
        <v>45471.4375</v>
      </c>
      <c r="E8562" s="1">
        <v>0</v>
      </c>
      <c r="F8562" s="37">
        <v>0.57199999999999995</v>
      </c>
    </row>
    <row r="8563" spans="2:6">
      <c r="B8563" s="59">
        <f t="shared" si="267"/>
        <v>45444</v>
      </c>
      <c r="C8563" s="7">
        <f t="shared" si="266"/>
        <v>45471.4375</v>
      </c>
      <c r="D8563" s="7">
        <v>45471.458333333336</v>
      </c>
      <c r="E8563" s="1">
        <v>0</v>
      </c>
      <c r="F8563" s="37">
        <v>1.0149999999999999</v>
      </c>
    </row>
    <row r="8564" spans="2:6">
      <c r="B8564" s="59">
        <f t="shared" si="267"/>
        <v>45444</v>
      </c>
      <c r="C8564" s="7">
        <f t="shared" si="266"/>
        <v>45471.458333333328</v>
      </c>
      <c r="D8564" s="7">
        <v>45471.479166666664</v>
      </c>
      <c r="E8564" s="1">
        <v>0</v>
      </c>
      <c r="F8564" s="37">
        <v>0.8</v>
      </c>
    </row>
    <row r="8565" spans="2:6">
      <c r="B8565" s="59">
        <f t="shared" si="267"/>
        <v>45444</v>
      </c>
      <c r="C8565" s="7">
        <f t="shared" si="266"/>
        <v>45471.479166666664</v>
      </c>
      <c r="D8565" s="7">
        <v>45471.5</v>
      </c>
      <c r="E8565" s="1">
        <v>0</v>
      </c>
      <c r="F8565" s="37">
        <v>0.79600000000000004</v>
      </c>
    </row>
    <row r="8566" spans="2:6">
      <c r="B8566" s="59">
        <f t="shared" si="267"/>
        <v>45444</v>
      </c>
      <c r="C8566" s="7">
        <f t="shared" si="266"/>
        <v>45471.5</v>
      </c>
      <c r="D8566" s="7">
        <v>45471.520833333336</v>
      </c>
      <c r="E8566" s="1">
        <v>0.27300000000000002</v>
      </c>
      <c r="F8566" s="37">
        <v>4.0000000000000001E-3</v>
      </c>
    </row>
    <row r="8567" spans="2:6">
      <c r="B8567" s="59">
        <f t="shared" si="267"/>
        <v>45444</v>
      </c>
      <c r="C8567" s="7">
        <f t="shared" si="266"/>
        <v>45471.520833333328</v>
      </c>
      <c r="D8567" s="7">
        <v>45471.541666666664</v>
      </c>
      <c r="E8567" s="1">
        <v>2.9000000000000001E-2</v>
      </c>
      <c r="F8567" s="37">
        <v>0.85</v>
      </c>
    </row>
    <row r="8568" spans="2:6">
      <c r="B8568" s="59">
        <f t="shared" si="267"/>
        <v>45444</v>
      </c>
      <c r="C8568" s="7">
        <f t="shared" si="266"/>
        <v>45471.541666666664</v>
      </c>
      <c r="D8568" s="7">
        <v>45471.5625</v>
      </c>
      <c r="E8568" s="1">
        <v>9.2999999999999999E-2</v>
      </c>
      <c r="F8568" s="37">
        <v>0.60599999999999998</v>
      </c>
    </row>
    <row r="8569" spans="2:6">
      <c r="B8569" s="59">
        <f t="shared" si="267"/>
        <v>45444</v>
      </c>
      <c r="C8569" s="7">
        <f t="shared" si="266"/>
        <v>45471.5625</v>
      </c>
      <c r="D8569" s="7">
        <v>45471.583333333336</v>
      </c>
      <c r="E8569" s="1">
        <v>1.7000000000000001E-2</v>
      </c>
      <c r="F8569" s="37">
        <v>0.51100000000000001</v>
      </c>
    </row>
    <row r="8570" spans="2:6">
      <c r="B8570" s="59">
        <f t="shared" si="267"/>
        <v>45444</v>
      </c>
      <c r="C8570" s="7">
        <f t="shared" si="266"/>
        <v>45471.583333333328</v>
      </c>
      <c r="D8570" s="7">
        <v>45471.604166666664</v>
      </c>
      <c r="E8570" s="1">
        <v>0</v>
      </c>
      <c r="F8570" s="37">
        <v>0.60399999999999998</v>
      </c>
    </row>
    <row r="8571" spans="2:6">
      <c r="B8571" s="59">
        <f t="shared" si="267"/>
        <v>45444</v>
      </c>
      <c r="C8571" s="7">
        <f t="shared" si="266"/>
        <v>45471.604166666664</v>
      </c>
      <c r="D8571" s="7">
        <v>45471.625</v>
      </c>
      <c r="E8571" s="1">
        <v>0</v>
      </c>
      <c r="F8571" s="37">
        <v>1.405</v>
      </c>
    </row>
    <row r="8572" spans="2:6">
      <c r="B8572" s="59">
        <f t="shared" si="267"/>
        <v>45444</v>
      </c>
      <c r="C8572" s="7">
        <f t="shared" si="266"/>
        <v>45471.625</v>
      </c>
      <c r="D8572" s="7">
        <v>45471.645833333336</v>
      </c>
      <c r="E8572" s="1">
        <v>0</v>
      </c>
      <c r="F8572" s="37">
        <v>0.57199999999999995</v>
      </c>
    </row>
    <row r="8573" spans="2:6">
      <c r="B8573" s="59">
        <f t="shared" si="267"/>
        <v>45444</v>
      </c>
      <c r="C8573" s="7">
        <f t="shared" si="266"/>
        <v>45471.645833333328</v>
      </c>
      <c r="D8573" s="7">
        <v>45471.666666666664</v>
      </c>
      <c r="E8573" s="1">
        <v>0</v>
      </c>
      <c r="F8573" s="37">
        <v>0.88300000000000001</v>
      </c>
    </row>
    <row r="8574" spans="2:6">
      <c r="B8574" s="59">
        <f t="shared" si="267"/>
        <v>45444</v>
      </c>
      <c r="C8574" s="7">
        <f t="shared" si="266"/>
        <v>45471.666666666664</v>
      </c>
      <c r="D8574" s="7">
        <v>45471.6875</v>
      </c>
      <c r="E8574" s="1">
        <v>0</v>
      </c>
      <c r="F8574" s="37">
        <v>0.35599999999999998</v>
      </c>
    </row>
    <row r="8575" spans="2:6">
      <c r="B8575" s="59">
        <f t="shared" si="267"/>
        <v>45444</v>
      </c>
      <c r="C8575" s="7">
        <f t="shared" si="266"/>
        <v>45471.6875</v>
      </c>
      <c r="D8575" s="7">
        <v>45471.708333333336</v>
      </c>
      <c r="E8575" s="1">
        <v>2.4E-2</v>
      </c>
      <c r="F8575" s="37">
        <v>1.2190000000000001</v>
      </c>
    </row>
    <row r="8576" spans="2:6">
      <c r="B8576" s="59">
        <f t="shared" si="267"/>
        <v>45444</v>
      </c>
      <c r="C8576" s="7">
        <f t="shared" si="266"/>
        <v>45471.708333333328</v>
      </c>
      <c r="D8576" s="7">
        <v>45471.729166666664</v>
      </c>
      <c r="E8576" s="1">
        <v>0</v>
      </c>
      <c r="F8576" s="37">
        <v>1.2170000000000001</v>
      </c>
    </row>
    <row r="8577" spans="2:6">
      <c r="B8577" s="59">
        <f t="shared" si="267"/>
        <v>45444</v>
      </c>
      <c r="C8577" s="7">
        <f t="shared" si="266"/>
        <v>45471.729166666664</v>
      </c>
      <c r="D8577" s="7">
        <v>45471.75</v>
      </c>
      <c r="E8577" s="1">
        <v>0</v>
      </c>
      <c r="F8577" s="37">
        <v>0.79200000000000004</v>
      </c>
    </row>
    <row r="8578" spans="2:6">
      <c r="B8578" s="59">
        <f t="shared" si="267"/>
        <v>45444</v>
      </c>
      <c r="C8578" s="7">
        <f t="shared" si="266"/>
        <v>45471.75</v>
      </c>
      <c r="D8578" s="7">
        <v>45471.770833333336</v>
      </c>
      <c r="E8578" s="1">
        <v>0</v>
      </c>
      <c r="F8578" s="37">
        <v>1.113</v>
      </c>
    </row>
    <row r="8579" spans="2:6">
      <c r="B8579" s="59">
        <f t="shared" si="267"/>
        <v>45444</v>
      </c>
      <c r="C8579" s="7">
        <f t="shared" si="266"/>
        <v>45471.770833333328</v>
      </c>
      <c r="D8579" s="7">
        <v>45471.791666666664</v>
      </c>
      <c r="E8579" s="1">
        <v>0</v>
      </c>
      <c r="F8579" s="37">
        <v>0.92500000000000004</v>
      </c>
    </row>
    <row r="8580" spans="2:6">
      <c r="B8580" s="59">
        <f t="shared" si="267"/>
        <v>45444</v>
      </c>
      <c r="C8580" s="7">
        <f t="shared" si="266"/>
        <v>45471.791666666664</v>
      </c>
      <c r="D8580" s="7">
        <v>45471.8125</v>
      </c>
      <c r="E8580" s="1">
        <v>1E-3</v>
      </c>
      <c r="F8580" s="37">
        <v>0.53500000000000003</v>
      </c>
    </row>
    <row r="8581" spans="2:6">
      <c r="B8581" s="59">
        <f t="shared" si="267"/>
        <v>45444</v>
      </c>
      <c r="C8581" s="7">
        <f t="shared" ref="C8581:C8644" si="268">D8581-1/48</f>
        <v>45471.8125</v>
      </c>
      <c r="D8581" s="7">
        <v>45471.833333333336</v>
      </c>
      <c r="E8581" s="1">
        <v>0</v>
      </c>
      <c r="F8581" s="37">
        <v>2E-3</v>
      </c>
    </row>
    <row r="8582" spans="2:6">
      <c r="B8582" s="59">
        <f t="shared" ref="B8582:B8645" si="269">DATE(YEAR(C8582),MONTH(C8582),1)</f>
        <v>45444</v>
      </c>
      <c r="C8582" s="7">
        <f t="shared" si="268"/>
        <v>45471.833333333328</v>
      </c>
      <c r="D8582" s="7">
        <v>45471.854166666664</v>
      </c>
      <c r="E8582" s="1">
        <v>0</v>
      </c>
      <c r="F8582" s="37">
        <v>0.18099999999999999</v>
      </c>
    </row>
    <row r="8583" spans="2:6">
      <c r="B8583" s="59">
        <f t="shared" si="269"/>
        <v>45444</v>
      </c>
      <c r="C8583" s="7">
        <f t="shared" si="268"/>
        <v>45471.854166666664</v>
      </c>
      <c r="D8583" s="7">
        <v>45471.875</v>
      </c>
      <c r="E8583" s="1">
        <v>1.2E-2</v>
      </c>
      <c r="F8583" s="37">
        <v>4.1000000000000002E-2</v>
      </c>
    </row>
    <row r="8584" spans="2:6">
      <c r="B8584" s="59">
        <f t="shared" si="269"/>
        <v>45444</v>
      </c>
      <c r="C8584" s="7">
        <f t="shared" si="268"/>
        <v>45471.875</v>
      </c>
      <c r="D8584" s="7">
        <v>45471.895833333336</v>
      </c>
      <c r="E8584" s="1">
        <v>6.6000000000000003E-2</v>
      </c>
      <c r="F8584" s="37">
        <v>0</v>
      </c>
    </row>
    <row r="8585" spans="2:6">
      <c r="B8585" s="59">
        <f t="shared" si="269"/>
        <v>45444</v>
      </c>
      <c r="C8585" s="7">
        <f t="shared" si="268"/>
        <v>45471.895833333328</v>
      </c>
      <c r="D8585" s="7">
        <v>45471.916666666664</v>
      </c>
      <c r="E8585" s="1">
        <v>0.251</v>
      </c>
      <c r="F8585" s="37">
        <v>0</v>
      </c>
    </row>
    <row r="8586" spans="2:6">
      <c r="B8586" s="59">
        <f t="shared" si="269"/>
        <v>45444</v>
      </c>
      <c r="C8586" s="7">
        <f t="shared" si="268"/>
        <v>45471.916666666664</v>
      </c>
      <c r="D8586" s="7">
        <v>45471.9375</v>
      </c>
      <c r="E8586" s="1">
        <v>0.113</v>
      </c>
      <c r="F8586" s="37">
        <v>0</v>
      </c>
    </row>
    <row r="8587" spans="2:6">
      <c r="B8587" s="59">
        <f t="shared" si="269"/>
        <v>45444</v>
      </c>
      <c r="C8587" s="7">
        <f t="shared" si="268"/>
        <v>45471.9375</v>
      </c>
      <c r="D8587" s="7">
        <v>45471.958333333336</v>
      </c>
      <c r="E8587" s="1">
        <v>0.14499999999999999</v>
      </c>
      <c r="F8587" s="37">
        <v>0</v>
      </c>
    </row>
    <row r="8588" spans="2:6">
      <c r="B8588" s="59">
        <f t="shared" si="269"/>
        <v>45444</v>
      </c>
      <c r="C8588" s="7">
        <f t="shared" si="268"/>
        <v>45471.958333333328</v>
      </c>
      <c r="D8588" s="7">
        <v>45471.979166666664</v>
      </c>
      <c r="E8588" s="1">
        <v>0.14399999999999999</v>
      </c>
      <c r="F8588" s="37">
        <v>0</v>
      </c>
    </row>
    <row r="8589" spans="2:6">
      <c r="B8589" s="59">
        <f t="shared" si="269"/>
        <v>45444</v>
      </c>
      <c r="C8589" s="7">
        <f t="shared" si="268"/>
        <v>45471.979166666664</v>
      </c>
      <c r="D8589" s="7">
        <v>45472</v>
      </c>
      <c r="E8589" s="1">
        <v>0.14699999999999999</v>
      </c>
      <c r="F8589" s="37">
        <v>0</v>
      </c>
    </row>
    <row r="8590" spans="2:6">
      <c r="B8590" s="59">
        <f t="shared" si="269"/>
        <v>45444</v>
      </c>
      <c r="C8590" s="7">
        <f t="shared" si="268"/>
        <v>45472</v>
      </c>
      <c r="D8590" s="7">
        <v>45472.020833333336</v>
      </c>
      <c r="E8590" s="1">
        <v>0.114</v>
      </c>
      <c r="F8590" s="37">
        <v>0</v>
      </c>
    </row>
    <row r="8591" spans="2:6">
      <c r="B8591" s="59">
        <f t="shared" si="269"/>
        <v>45444</v>
      </c>
      <c r="C8591" s="7">
        <f t="shared" si="268"/>
        <v>45472.020833333328</v>
      </c>
      <c r="D8591" s="7">
        <v>45472.041666666664</v>
      </c>
      <c r="E8591" s="1">
        <v>6.8000000000000005E-2</v>
      </c>
      <c r="F8591" s="37">
        <v>0</v>
      </c>
    </row>
    <row r="8592" spans="2:6">
      <c r="B8592" s="59">
        <f t="shared" si="269"/>
        <v>45444</v>
      </c>
      <c r="C8592" s="7">
        <f t="shared" si="268"/>
        <v>45472.041666666664</v>
      </c>
      <c r="D8592" s="7">
        <v>45472.0625</v>
      </c>
      <c r="E8592" s="1">
        <v>7.4999999999999997E-2</v>
      </c>
      <c r="F8592" s="37">
        <v>0</v>
      </c>
    </row>
    <row r="8593" spans="2:6">
      <c r="B8593" s="59">
        <f t="shared" si="269"/>
        <v>45444</v>
      </c>
      <c r="C8593" s="7">
        <f t="shared" si="268"/>
        <v>45472.0625</v>
      </c>
      <c r="D8593" s="7">
        <v>45472.083333333336</v>
      </c>
      <c r="E8593" s="1">
        <v>6.6000000000000003E-2</v>
      </c>
      <c r="F8593" s="37">
        <v>0</v>
      </c>
    </row>
    <row r="8594" spans="2:6">
      <c r="B8594" s="59">
        <f t="shared" si="269"/>
        <v>45444</v>
      </c>
      <c r="C8594" s="7">
        <f t="shared" si="268"/>
        <v>45472.083333333328</v>
      </c>
      <c r="D8594" s="7">
        <v>45472.104166666664</v>
      </c>
      <c r="E8594" s="1">
        <v>6.9000000000000006E-2</v>
      </c>
      <c r="F8594" s="37">
        <v>0</v>
      </c>
    </row>
    <row r="8595" spans="2:6">
      <c r="B8595" s="59">
        <f t="shared" si="269"/>
        <v>45444</v>
      </c>
      <c r="C8595" s="7">
        <f t="shared" si="268"/>
        <v>45472.104166666664</v>
      </c>
      <c r="D8595" s="7">
        <v>45472.125</v>
      </c>
      <c r="E8595" s="1">
        <v>0.05</v>
      </c>
      <c r="F8595" s="37">
        <v>0</v>
      </c>
    </row>
    <row r="8596" spans="2:6">
      <c r="B8596" s="59">
        <f t="shared" si="269"/>
        <v>45444</v>
      </c>
      <c r="C8596" s="7">
        <f t="shared" si="268"/>
        <v>45472.125</v>
      </c>
      <c r="D8596" s="7">
        <v>45472.145833333336</v>
      </c>
      <c r="E8596" s="1">
        <v>5.6000000000000001E-2</v>
      </c>
      <c r="F8596" s="37">
        <v>0</v>
      </c>
    </row>
    <row r="8597" spans="2:6">
      <c r="B8597" s="59">
        <f t="shared" si="269"/>
        <v>45444</v>
      </c>
      <c r="C8597" s="7">
        <f t="shared" si="268"/>
        <v>45472.145833333328</v>
      </c>
      <c r="D8597" s="7">
        <v>45472.166666666664</v>
      </c>
      <c r="E8597" s="1">
        <v>6.0999999999999999E-2</v>
      </c>
      <c r="F8597" s="37">
        <v>0</v>
      </c>
    </row>
    <row r="8598" spans="2:6">
      <c r="B8598" s="59">
        <f t="shared" si="269"/>
        <v>45444</v>
      </c>
      <c r="C8598" s="7">
        <f t="shared" si="268"/>
        <v>45472.166666666664</v>
      </c>
      <c r="D8598" s="7">
        <v>45472.1875</v>
      </c>
      <c r="E8598" s="1">
        <v>4.9000000000000002E-2</v>
      </c>
      <c r="F8598" s="37">
        <v>0</v>
      </c>
    </row>
    <row r="8599" spans="2:6">
      <c r="B8599" s="59">
        <f t="shared" si="269"/>
        <v>45444</v>
      </c>
      <c r="C8599" s="7">
        <f t="shared" si="268"/>
        <v>45472.1875</v>
      </c>
      <c r="D8599" s="7">
        <v>45472.208333333336</v>
      </c>
      <c r="E8599" s="1">
        <v>5.2999999999999999E-2</v>
      </c>
      <c r="F8599" s="37">
        <v>0</v>
      </c>
    </row>
    <row r="8600" spans="2:6">
      <c r="B8600" s="59">
        <f t="shared" si="269"/>
        <v>45444</v>
      </c>
      <c r="C8600" s="7">
        <f t="shared" si="268"/>
        <v>45472.208333333328</v>
      </c>
      <c r="D8600" s="7">
        <v>45472.229166666664</v>
      </c>
      <c r="E8600" s="1">
        <v>1.1080000000000001</v>
      </c>
      <c r="F8600" s="37">
        <v>0</v>
      </c>
    </row>
    <row r="8601" spans="2:6">
      <c r="B8601" s="59">
        <f t="shared" si="269"/>
        <v>45444</v>
      </c>
      <c r="C8601" s="7">
        <f t="shared" si="268"/>
        <v>45472.229166666664</v>
      </c>
      <c r="D8601" s="7">
        <v>45472.25</v>
      </c>
      <c r="E8601" s="1">
        <v>0.04</v>
      </c>
      <c r="F8601" s="37">
        <v>0</v>
      </c>
    </row>
    <row r="8602" spans="2:6">
      <c r="B8602" s="59">
        <f t="shared" si="269"/>
        <v>45444</v>
      </c>
      <c r="C8602" s="7">
        <f t="shared" si="268"/>
        <v>45472.25</v>
      </c>
      <c r="D8602" s="7">
        <v>45472.270833333336</v>
      </c>
      <c r="E8602" s="1">
        <v>0.191</v>
      </c>
      <c r="F8602" s="37">
        <v>0</v>
      </c>
    </row>
    <row r="8603" spans="2:6">
      <c r="B8603" s="59">
        <f t="shared" si="269"/>
        <v>45444</v>
      </c>
      <c r="C8603" s="7">
        <f t="shared" si="268"/>
        <v>45472.270833333328</v>
      </c>
      <c r="D8603" s="7">
        <v>45472.291666666664</v>
      </c>
      <c r="E8603" s="1">
        <v>0</v>
      </c>
      <c r="F8603" s="37">
        <v>7.5999999999999998E-2</v>
      </c>
    </row>
    <row r="8604" spans="2:6">
      <c r="B8604" s="59">
        <f t="shared" si="269"/>
        <v>45444</v>
      </c>
      <c r="C8604" s="7">
        <f t="shared" si="268"/>
        <v>45472.291666666664</v>
      </c>
      <c r="D8604" s="7">
        <v>45472.3125</v>
      </c>
      <c r="E8604" s="1">
        <v>3.0000000000000001E-3</v>
      </c>
      <c r="F8604" s="37">
        <v>1.6E-2</v>
      </c>
    </row>
    <row r="8605" spans="2:6">
      <c r="B8605" s="59">
        <f t="shared" si="269"/>
        <v>45444</v>
      </c>
      <c r="C8605" s="7">
        <f t="shared" si="268"/>
        <v>45472.3125</v>
      </c>
      <c r="D8605" s="7">
        <v>45472.333333333336</v>
      </c>
      <c r="E8605" s="1">
        <v>0.19</v>
      </c>
      <c r="F8605" s="37">
        <v>6.0000000000000001E-3</v>
      </c>
    </row>
    <row r="8606" spans="2:6">
      <c r="B8606" s="59">
        <f t="shared" si="269"/>
        <v>45444</v>
      </c>
      <c r="C8606" s="7">
        <f t="shared" si="268"/>
        <v>45472.333333333328</v>
      </c>
      <c r="D8606" s="7">
        <v>45472.354166666664</v>
      </c>
      <c r="E8606" s="1">
        <v>0</v>
      </c>
      <c r="F8606" s="37">
        <v>0.247</v>
      </c>
    </row>
    <row r="8607" spans="2:6">
      <c r="B8607" s="59">
        <f t="shared" si="269"/>
        <v>45444</v>
      </c>
      <c r="C8607" s="7">
        <f t="shared" si="268"/>
        <v>45472.354166666664</v>
      </c>
      <c r="D8607" s="7">
        <v>45472.375</v>
      </c>
      <c r="E8607" s="1">
        <v>3.9E-2</v>
      </c>
      <c r="F8607" s="37">
        <v>0.307</v>
      </c>
    </row>
    <row r="8608" spans="2:6">
      <c r="B8608" s="59">
        <f t="shared" si="269"/>
        <v>45444</v>
      </c>
      <c r="C8608" s="7">
        <f t="shared" si="268"/>
        <v>45472.375</v>
      </c>
      <c r="D8608" s="7">
        <v>45472.395833333336</v>
      </c>
      <c r="E8608" s="1">
        <v>0</v>
      </c>
      <c r="F8608" s="37">
        <v>0.26500000000000001</v>
      </c>
    </row>
    <row r="8609" spans="2:6">
      <c r="B8609" s="59">
        <f t="shared" si="269"/>
        <v>45444</v>
      </c>
      <c r="C8609" s="7">
        <f t="shared" si="268"/>
        <v>45472.395833333328</v>
      </c>
      <c r="D8609" s="7">
        <v>45472.416666666664</v>
      </c>
      <c r="E8609" s="1">
        <v>0</v>
      </c>
      <c r="F8609" s="37">
        <v>0.13200000000000001</v>
      </c>
    </row>
    <row r="8610" spans="2:6">
      <c r="B8610" s="59">
        <f t="shared" si="269"/>
        <v>45444</v>
      </c>
      <c r="C8610" s="7">
        <f t="shared" si="268"/>
        <v>45472.416666666664</v>
      </c>
      <c r="D8610" s="7">
        <v>45472.4375</v>
      </c>
      <c r="E8610" s="1">
        <v>8.8999999999999996E-2</v>
      </c>
      <c r="F8610" s="37">
        <v>0.161</v>
      </c>
    </row>
    <row r="8611" spans="2:6">
      <c r="B8611" s="59">
        <f t="shared" si="269"/>
        <v>45444</v>
      </c>
      <c r="C8611" s="7">
        <f t="shared" si="268"/>
        <v>45472.4375</v>
      </c>
      <c r="D8611" s="7">
        <v>45472.458333333336</v>
      </c>
      <c r="E8611" s="1">
        <v>0</v>
      </c>
      <c r="F8611" s="37">
        <v>0.39300000000000002</v>
      </c>
    </row>
    <row r="8612" spans="2:6">
      <c r="B8612" s="59">
        <f t="shared" si="269"/>
        <v>45444</v>
      </c>
      <c r="C8612" s="7">
        <f t="shared" si="268"/>
        <v>45472.458333333328</v>
      </c>
      <c r="D8612" s="7">
        <v>45472.479166666664</v>
      </c>
      <c r="E8612" s="1">
        <v>7.4999999999999997E-2</v>
      </c>
      <c r="F8612" s="37">
        <v>0.34899999999999998</v>
      </c>
    </row>
    <row r="8613" spans="2:6">
      <c r="B8613" s="59">
        <f t="shared" si="269"/>
        <v>45444</v>
      </c>
      <c r="C8613" s="7">
        <f t="shared" si="268"/>
        <v>45472.479166666664</v>
      </c>
      <c r="D8613" s="7">
        <v>45472.5</v>
      </c>
      <c r="E8613" s="1">
        <v>0</v>
      </c>
      <c r="F8613" s="37">
        <v>0.54500000000000004</v>
      </c>
    </row>
    <row r="8614" spans="2:6">
      <c r="B8614" s="59">
        <f t="shared" si="269"/>
        <v>45444</v>
      </c>
      <c r="C8614" s="7">
        <f t="shared" si="268"/>
        <v>45472.5</v>
      </c>
      <c r="D8614" s="7">
        <v>45472.520833333336</v>
      </c>
      <c r="E8614" s="1">
        <v>1E-3</v>
      </c>
      <c r="F8614" s="37">
        <v>0.495</v>
      </c>
    </row>
    <row r="8615" spans="2:6">
      <c r="B8615" s="59">
        <f t="shared" si="269"/>
        <v>45444</v>
      </c>
      <c r="C8615" s="7">
        <f t="shared" si="268"/>
        <v>45472.520833333328</v>
      </c>
      <c r="D8615" s="7">
        <v>45472.541666666664</v>
      </c>
      <c r="E8615" s="1">
        <v>3.7999999999999999E-2</v>
      </c>
      <c r="F8615" s="37">
        <v>0.57199999999999995</v>
      </c>
    </row>
    <row r="8616" spans="2:6">
      <c r="B8616" s="59">
        <f t="shared" si="269"/>
        <v>45444</v>
      </c>
      <c r="C8616" s="7">
        <f t="shared" si="268"/>
        <v>45472.541666666664</v>
      </c>
      <c r="D8616" s="7">
        <v>45472.5625</v>
      </c>
      <c r="E8616" s="1">
        <v>2E-3</v>
      </c>
      <c r="F8616" s="37">
        <v>0.182</v>
      </c>
    </row>
    <row r="8617" spans="2:6">
      <c r="B8617" s="59">
        <f t="shared" si="269"/>
        <v>45444</v>
      </c>
      <c r="C8617" s="7">
        <f t="shared" si="268"/>
        <v>45472.5625</v>
      </c>
      <c r="D8617" s="7">
        <v>45472.583333333336</v>
      </c>
      <c r="E8617" s="1">
        <v>0.125</v>
      </c>
      <c r="F8617" s="37">
        <v>0.04</v>
      </c>
    </row>
    <row r="8618" spans="2:6">
      <c r="B8618" s="59">
        <f t="shared" si="269"/>
        <v>45444</v>
      </c>
      <c r="C8618" s="7">
        <f t="shared" si="268"/>
        <v>45472.583333333328</v>
      </c>
      <c r="D8618" s="7">
        <v>45472.604166666664</v>
      </c>
      <c r="E8618" s="1">
        <v>5.0000000000000001E-3</v>
      </c>
      <c r="F8618" s="37">
        <v>0.12</v>
      </c>
    </row>
    <row r="8619" spans="2:6">
      <c r="B8619" s="59">
        <f t="shared" si="269"/>
        <v>45444</v>
      </c>
      <c r="C8619" s="7">
        <f t="shared" si="268"/>
        <v>45472.604166666664</v>
      </c>
      <c r="D8619" s="7">
        <v>45472.625</v>
      </c>
      <c r="E8619" s="1">
        <v>0</v>
      </c>
      <c r="F8619" s="37">
        <v>1.2E-2</v>
      </c>
    </row>
    <row r="8620" spans="2:6">
      <c r="B8620" s="59">
        <f t="shared" si="269"/>
        <v>45444</v>
      </c>
      <c r="C8620" s="7">
        <f t="shared" si="268"/>
        <v>45472.625</v>
      </c>
      <c r="D8620" s="7">
        <v>45472.645833333336</v>
      </c>
      <c r="E8620" s="1">
        <v>0</v>
      </c>
      <c r="F8620" s="37">
        <v>0.34200000000000003</v>
      </c>
    </row>
    <row r="8621" spans="2:6">
      <c r="B8621" s="59">
        <f t="shared" si="269"/>
        <v>45444</v>
      </c>
      <c r="C8621" s="7">
        <f t="shared" si="268"/>
        <v>45472.645833333328</v>
      </c>
      <c r="D8621" s="7">
        <v>45472.666666666664</v>
      </c>
      <c r="E8621" s="1">
        <v>2E-3</v>
      </c>
      <c r="F8621" s="37">
        <v>0.63800000000000001</v>
      </c>
    </row>
    <row r="8622" spans="2:6">
      <c r="B8622" s="59">
        <f t="shared" si="269"/>
        <v>45444</v>
      </c>
      <c r="C8622" s="7">
        <f t="shared" si="268"/>
        <v>45472.666666666664</v>
      </c>
      <c r="D8622" s="7">
        <v>45472.6875</v>
      </c>
      <c r="E8622" s="1">
        <v>0</v>
      </c>
      <c r="F8622" s="37">
        <v>0.39900000000000002</v>
      </c>
    </row>
    <row r="8623" spans="2:6">
      <c r="B8623" s="59">
        <f t="shared" si="269"/>
        <v>45444</v>
      </c>
      <c r="C8623" s="7">
        <f t="shared" si="268"/>
        <v>45472.6875</v>
      </c>
      <c r="D8623" s="7">
        <v>45472.708333333336</v>
      </c>
      <c r="E8623" s="1">
        <v>0</v>
      </c>
      <c r="F8623" s="37">
        <v>0.56599999999999995</v>
      </c>
    </row>
    <row r="8624" spans="2:6">
      <c r="B8624" s="59">
        <f t="shared" si="269"/>
        <v>45444</v>
      </c>
      <c r="C8624" s="7">
        <f t="shared" si="268"/>
        <v>45472.708333333328</v>
      </c>
      <c r="D8624" s="7">
        <v>45472.729166666664</v>
      </c>
      <c r="E8624" s="1">
        <v>0</v>
      </c>
      <c r="F8624" s="37">
        <v>1.246</v>
      </c>
    </row>
    <row r="8625" spans="2:6">
      <c r="B8625" s="59">
        <f t="shared" si="269"/>
        <v>45444</v>
      </c>
      <c r="C8625" s="7">
        <f t="shared" si="268"/>
        <v>45472.729166666664</v>
      </c>
      <c r="D8625" s="7">
        <v>45472.75</v>
      </c>
      <c r="E8625" s="1">
        <v>1.4999999999999999E-2</v>
      </c>
      <c r="F8625" s="37">
        <v>0.60499999999999998</v>
      </c>
    </row>
    <row r="8626" spans="2:6">
      <c r="B8626" s="59">
        <f t="shared" si="269"/>
        <v>45444</v>
      </c>
      <c r="C8626" s="7">
        <f t="shared" si="268"/>
        <v>45472.75</v>
      </c>
      <c r="D8626" s="7">
        <v>45472.770833333336</v>
      </c>
      <c r="E8626" s="1">
        <v>0</v>
      </c>
      <c r="F8626" s="37">
        <v>0.752</v>
      </c>
    </row>
    <row r="8627" spans="2:6">
      <c r="B8627" s="59">
        <f t="shared" si="269"/>
        <v>45444</v>
      </c>
      <c r="C8627" s="7">
        <f t="shared" si="268"/>
        <v>45472.770833333328</v>
      </c>
      <c r="D8627" s="7">
        <v>45472.791666666664</v>
      </c>
      <c r="E8627" s="1">
        <v>0</v>
      </c>
      <c r="F8627" s="37">
        <v>0.42399999999999999</v>
      </c>
    </row>
    <row r="8628" spans="2:6">
      <c r="B8628" s="59">
        <f t="shared" si="269"/>
        <v>45444</v>
      </c>
      <c r="C8628" s="7">
        <f t="shared" si="268"/>
        <v>45472.791666666664</v>
      </c>
      <c r="D8628" s="7">
        <v>45472.8125</v>
      </c>
      <c r="E8628" s="1">
        <v>0</v>
      </c>
      <c r="F8628" s="37">
        <v>1.0680000000000001</v>
      </c>
    </row>
    <row r="8629" spans="2:6">
      <c r="B8629" s="59">
        <f t="shared" si="269"/>
        <v>45444</v>
      </c>
      <c r="C8629" s="7">
        <f t="shared" si="268"/>
        <v>45472.8125</v>
      </c>
      <c r="D8629" s="7">
        <v>45472.833333333336</v>
      </c>
      <c r="E8629" s="1">
        <v>0</v>
      </c>
      <c r="F8629" s="37">
        <v>1.272</v>
      </c>
    </row>
    <row r="8630" spans="2:6">
      <c r="B8630" s="59">
        <f t="shared" si="269"/>
        <v>45444</v>
      </c>
      <c r="C8630" s="7">
        <f t="shared" si="268"/>
        <v>45472.833333333328</v>
      </c>
      <c r="D8630" s="7">
        <v>45472.854166666664</v>
      </c>
      <c r="E8630" s="1">
        <v>0</v>
      </c>
      <c r="F8630" s="37">
        <v>1.018</v>
      </c>
    </row>
    <row r="8631" spans="2:6">
      <c r="B8631" s="59">
        <f t="shared" si="269"/>
        <v>45444</v>
      </c>
      <c r="C8631" s="7">
        <f t="shared" si="268"/>
        <v>45472.854166666664</v>
      </c>
      <c r="D8631" s="7">
        <v>45472.875</v>
      </c>
      <c r="E8631" s="1">
        <v>0</v>
      </c>
      <c r="F8631" s="37">
        <v>0.378</v>
      </c>
    </row>
    <row r="8632" spans="2:6">
      <c r="B8632" s="59">
        <f t="shared" si="269"/>
        <v>45444</v>
      </c>
      <c r="C8632" s="7">
        <f t="shared" si="268"/>
        <v>45472.875</v>
      </c>
      <c r="D8632" s="7">
        <v>45472.895833333336</v>
      </c>
      <c r="E8632" s="1">
        <v>0</v>
      </c>
      <c r="F8632" s="37">
        <v>0.16400000000000001</v>
      </c>
    </row>
    <row r="8633" spans="2:6">
      <c r="B8633" s="59">
        <f t="shared" si="269"/>
        <v>45444</v>
      </c>
      <c r="C8633" s="7">
        <f t="shared" si="268"/>
        <v>45472.895833333328</v>
      </c>
      <c r="D8633" s="7">
        <v>45472.916666666664</v>
      </c>
      <c r="E8633" s="1">
        <v>3.6999999999999998E-2</v>
      </c>
      <c r="F8633" s="37">
        <v>2E-3</v>
      </c>
    </row>
    <row r="8634" spans="2:6">
      <c r="B8634" s="59">
        <f t="shared" si="269"/>
        <v>45444</v>
      </c>
      <c r="C8634" s="7">
        <f t="shared" si="268"/>
        <v>45472.916666666664</v>
      </c>
      <c r="D8634" s="7">
        <v>45472.9375</v>
      </c>
      <c r="E8634" s="1">
        <v>5.8000000000000003E-2</v>
      </c>
      <c r="F8634" s="37">
        <v>0</v>
      </c>
    </row>
    <row r="8635" spans="2:6">
      <c r="B8635" s="59">
        <f t="shared" si="269"/>
        <v>45444</v>
      </c>
      <c r="C8635" s="7">
        <f t="shared" si="268"/>
        <v>45472.9375</v>
      </c>
      <c r="D8635" s="7">
        <v>45472.958333333336</v>
      </c>
      <c r="E8635" s="1">
        <v>0.17599999999999999</v>
      </c>
      <c r="F8635" s="37">
        <v>0</v>
      </c>
    </row>
    <row r="8636" spans="2:6">
      <c r="B8636" s="59">
        <f t="shared" si="269"/>
        <v>45444</v>
      </c>
      <c r="C8636" s="7">
        <f t="shared" si="268"/>
        <v>45472.958333333328</v>
      </c>
      <c r="D8636" s="7">
        <v>45472.979166666664</v>
      </c>
      <c r="E8636" s="1">
        <v>0.20399999999999999</v>
      </c>
      <c r="F8636" s="37">
        <v>0</v>
      </c>
    </row>
    <row r="8637" spans="2:6">
      <c r="B8637" s="59">
        <f t="shared" si="269"/>
        <v>45444</v>
      </c>
      <c r="C8637" s="7">
        <f t="shared" si="268"/>
        <v>45472.979166666664</v>
      </c>
      <c r="D8637" s="7">
        <v>45473</v>
      </c>
      <c r="E8637" s="1">
        <v>0.65500000000000003</v>
      </c>
      <c r="F8637" s="37">
        <v>0</v>
      </c>
    </row>
    <row r="8638" spans="2:6">
      <c r="B8638" s="59">
        <f t="shared" si="269"/>
        <v>45444</v>
      </c>
      <c r="C8638" s="7">
        <f t="shared" si="268"/>
        <v>45473</v>
      </c>
      <c r="D8638" s="7">
        <v>45473.020833333336</v>
      </c>
      <c r="E8638" s="1">
        <v>0.68700000000000006</v>
      </c>
      <c r="F8638" s="37">
        <v>0</v>
      </c>
    </row>
    <row r="8639" spans="2:6">
      <c r="B8639" s="59">
        <f t="shared" si="269"/>
        <v>45444</v>
      </c>
      <c r="C8639" s="7">
        <f t="shared" si="268"/>
        <v>45473.020833333328</v>
      </c>
      <c r="D8639" s="7">
        <v>45473.041666666664</v>
      </c>
      <c r="E8639" s="1">
        <v>6.9000000000000006E-2</v>
      </c>
      <c r="F8639" s="37">
        <v>0</v>
      </c>
    </row>
    <row r="8640" spans="2:6">
      <c r="B8640" s="59">
        <f t="shared" si="269"/>
        <v>45444</v>
      </c>
      <c r="C8640" s="7">
        <f t="shared" si="268"/>
        <v>45473.041666666664</v>
      </c>
      <c r="D8640" s="7">
        <v>45473.0625</v>
      </c>
      <c r="E8640" s="1">
        <v>5.8999999999999997E-2</v>
      </c>
      <c r="F8640" s="37">
        <v>0</v>
      </c>
    </row>
    <row r="8641" spans="2:6">
      <c r="B8641" s="59">
        <f t="shared" si="269"/>
        <v>45444</v>
      </c>
      <c r="C8641" s="7">
        <f t="shared" si="268"/>
        <v>45473.0625</v>
      </c>
      <c r="D8641" s="7">
        <v>45473.083333333336</v>
      </c>
      <c r="E8641" s="1">
        <v>6.0999999999999999E-2</v>
      </c>
      <c r="F8641" s="37">
        <v>0</v>
      </c>
    </row>
    <row r="8642" spans="2:6">
      <c r="B8642" s="59">
        <f t="shared" si="269"/>
        <v>45444</v>
      </c>
      <c r="C8642" s="7">
        <f t="shared" si="268"/>
        <v>45473.083333333328</v>
      </c>
      <c r="D8642" s="7">
        <v>45473.104166666664</v>
      </c>
      <c r="E8642" s="1">
        <v>5.2999999999999999E-2</v>
      </c>
      <c r="F8642" s="37">
        <v>0</v>
      </c>
    </row>
    <row r="8643" spans="2:6">
      <c r="B8643" s="59">
        <f t="shared" si="269"/>
        <v>45444</v>
      </c>
      <c r="C8643" s="7">
        <f t="shared" si="268"/>
        <v>45473.104166666664</v>
      </c>
      <c r="D8643" s="7">
        <v>45473.125</v>
      </c>
      <c r="E8643" s="1">
        <v>5.6000000000000001E-2</v>
      </c>
      <c r="F8643" s="37">
        <v>0</v>
      </c>
    </row>
    <row r="8644" spans="2:6">
      <c r="B8644" s="59">
        <f t="shared" si="269"/>
        <v>45444</v>
      </c>
      <c r="C8644" s="7">
        <f t="shared" si="268"/>
        <v>45473.125</v>
      </c>
      <c r="D8644" s="7">
        <v>45473.145833333336</v>
      </c>
      <c r="E8644" s="1">
        <v>5.2999999999999999E-2</v>
      </c>
      <c r="F8644" s="37">
        <v>0</v>
      </c>
    </row>
    <row r="8645" spans="2:6">
      <c r="B8645" s="59">
        <f t="shared" si="269"/>
        <v>45444</v>
      </c>
      <c r="C8645" s="7">
        <f t="shared" ref="C8645:C8708" si="270">D8645-1/48</f>
        <v>45473.145833333328</v>
      </c>
      <c r="D8645" s="7">
        <v>45473.166666666664</v>
      </c>
      <c r="E8645" s="1">
        <v>4.9000000000000002E-2</v>
      </c>
      <c r="F8645" s="37">
        <v>0</v>
      </c>
    </row>
    <row r="8646" spans="2:6">
      <c r="B8646" s="59">
        <f t="shared" ref="B8646:B8709" si="271">DATE(YEAR(C8646),MONTH(C8646),1)</f>
        <v>45444</v>
      </c>
      <c r="C8646" s="7">
        <f t="shared" si="270"/>
        <v>45473.166666666664</v>
      </c>
      <c r="D8646" s="7">
        <v>45473.1875</v>
      </c>
      <c r="E8646" s="1">
        <v>5.2999999999999999E-2</v>
      </c>
      <c r="F8646" s="37">
        <v>0</v>
      </c>
    </row>
    <row r="8647" spans="2:6">
      <c r="B8647" s="59">
        <f t="shared" si="271"/>
        <v>45444</v>
      </c>
      <c r="C8647" s="7">
        <f t="shared" si="270"/>
        <v>45473.1875</v>
      </c>
      <c r="D8647" s="7">
        <v>45473.208333333336</v>
      </c>
      <c r="E8647" s="1">
        <v>5.1999999999999998E-2</v>
      </c>
      <c r="F8647" s="37">
        <v>0</v>
      </c>
    </row>
    <row r="8648" spans="2:6">
      <c r="B8648" s="59">
        <f t="shared" si="271"/>
        <v>45444</v>
      </c>
      <c r="C8648" s="7">
        <f t="shared" si="270"/>
        <v>45473.208333333328</v>
      </c>
      <c r="D8648" s="7">
        <v>45473.229166666664</v>
      </c>
      <c r="E8648" s="1">
        <v>1.0009999999999999</v>
      </c>
      <c r="F8648" s="37">
        <v>0</v>
      </c>
    </row>
    <row r="8649" spans="2:6">
      <c r="B8649" s="59">
        <f t="shared" si="271"/>
        <v>45444</v>
      </c>
      <c r="C8649" s="7">
        <f t="shared" si="270"/>
        <v>45473.229166666664</v>
      </c>
      <c r="D8649" s="7">
        <v>45473.25</v>
      </c>
      <c r="E8649" s="1">
        <v>5.0999999999999997E-2</v>
      </c>
      <c r="F8649" s="37">
        <v>0</v>
      </c>
    </row>
    <row r="8650" spans="2:6">
      <c r="B8650" s="59">
        <f t="shared" si="271"/>
        <v>45444</v>
      </c>
      <c r="C8650" s="7">
        <f t="shared" si="270"/>
        <v>45473.25</v>
      </c>
      <c r="D8650" s="7">
        <v>45473.270833333336</v>
      </c>
      <c r="E8650" s="1">
        <v>0.20200000000000001</v>
      </c>
      <c r="F8650" s="37">
        <v>4.0000000000000001E-3</v>
      </c>
    </row>
    <row r="8651" spans="2:6">
      <c r="B8651" s="59">
        <f t="shared" si="271"/>
        <v>45444</v>
      </c>
      <c r="C8651" s="7">
        <f t="shared" si="270"/>
        <v>45473.270833333328</v>
      </c>
      <c r="D8651" s="7">
        <v>45473.291666666664</v>
      </c>
      <c r="E8651" s="1">
        <v>5.7000000000000002E-2</v>
      </c>
      <c r="F8651" s="37">
        <v>7.5999999999999998E-2</v>
      </c>
    </row>
    <row r="8652" spans="2:6">
      <c r="B8652" s="59">
        <f t="shared" si="271"/>
        <v>45444</v>
      </c>
      <c r="C8652" s="7">
        <f t="shared" si="270"/>
        <v>45473.291666666664</v>
      </c>
      <c r="D8652" s="7">
        <v>45473.3125</v>
      </c>
      <c r="E8652" s="1">
        <v>0</v>
      </c>
      <c r="F8652" s="37">
        <v>8.0000000000000002E-3</v>
      </c>
    </row>
    <row r="8653" spans="2:6">
      <c r="B8653" s="59">
        <f t="shared" si="271"/>
        <v>45444</v>
      </c>
      <c r="C8653" s="7">
        <f t="shared" si="270"/>
        <v>45473.3125</v>
      </c>
      <c r="D8653" s="7">
        <v>45473.333333333336</v>
      </c>
      <c r="E8653" s="1">
        <v>0</v>
      </c>
      <c r="F8653" s="37">
        <v>0.187</v>
      </c>
    </row>
    <row r="8654" spans="2:6">
      <c r="B8654" s="59">
        <f t="shared" si="271"/>
        <v>45444</v>
      </c>
      <c r="C8654" s="7">
        <f t="shared" si="270"/>
        <v>45473.333333333328</v>
      </c>
      <c r="D8654" s="7">
        <v>45473.354166666664</v>
      </c>
      <c r="E8654" s="1">
        <v>1E-3</v>
      </c>
      <c r="F8654" s="37">
        <v>0.40100000000000002</v>
      </c>
    </row>
    <row r="8655" spans="2:6">
      <c r="B8655" s="59">
        <f t="shared" si="271"/>
        <v>45444</v>
      </c>
      <c r="C8655" s="7">
        <f t="shared" si="270"/>
        <v>45473.354166666664</v>
      </c>
      <c r="D8655" s="7">
        <v>45473.375</v>
      </c>
      <c r="E8655" s="1">
        <v>0</v>
      </c>
      <c r="F8655" s="37">
        <v>0.58199999999999996</v>
      </c>
    </row>
    <row r="8656" spans="2:6">
      <c r="B8656" s="59">
        <f t="shared" si="271"/>
        <v>45444</v>
      </c>
      <c r="C8656" s="7">
        <f t="shared" si="270"/>
        <v>45473.375</v>
      </c>
      <c r="D8656" s="7">
        <v>45473.395833333336</v>
      </c>
      <c r="E8656" s="1">
        <v>2.5000000000000001E-2</v>
      </c>
      <c r="F8656" s="37">
        <v>0.125</v>
      </c>
    </row>
    <row r="8657" spans="2:6">
      <c r="B8657" s="59">
        <f t="shared" si="271"/>
        <v>45444</v>
      </c>
      <c r="C8657" s="7">
        <f t="shared" si="270"/>
        <v>45473.395833333328</v>
      </c>
      <c r="D8657" s="7">
        <v>45473.416666666664</v>
      </c>
      <c r="E8657" s="1">
        <v>2.1999999999999999E-2</v>
      </c>
      <c r="F8657" s="37">
        <v>0.35499999999999998</v>
      </c>
    </row>
    <row r="8658" spans="2:6">
      <c r="B8658" s="59">
        <f t="shared" si="271"/>
        <v>45444</v>
      </c>
      <c r="C8658" s="7">
        <f t="shared" si="270"/>
        <v>45473.416666666664</v>
      </c>
      <c r="D8658" s="7">
        <v>45473.4375</v>
      </c>
      <c r="E8658" s="1">
        <v>2.1000000000000001E-2</v>
      </c>
      <c r="F8658" s="37">
        <v>0.82299999999999995</v>
      </c>
    </row>
    <row r="8659" spans="2:6">
      <c r="B8659" s="59">
        <f t="shared" si="271"/>
        <v>45444</v>
      </c>
      <c r="C8659" s="7">
        <f t="shared" si="270"/>
        <v>45473.4375</v>
      </c>
      <c r="D8659" s="7">
        <v>45473.458333333336</v>
      </c>
      <c r="E8659" s="1">
        <v>0</v>
      </c>
      <c r="F8659" s="37">
        <v>1.117</v>
      </c>
    </row>
    <row r="8660" spans="2:6">
      <c r="B8660" s="59">
        <f t="shared" si="271"/>
        <v>45444</v>
      </c>
      <c r="C8660" s="7">
        <f t="shared" si="270"/>
        <v>45473.458333333328</v>
      </c>
      <c r="D8660" s="7">
        <v>45473.479166666664</v>
      </c>
      <c r="E8660" s="1">
        <v>0.108</v>
      </c>
      <c r="F8660" s="37">
        <v>0.67200000000000004</v>
      </c>
    </row>
    <row r="8661" spans="2:6">
      <c r="B8661" s="59">
        <f t="shared" si="271"/>
        <v>45444</v>
      </c>
      <c r="C8661" s="7">
        <f t="shared" si="270"/>
        <v>45473.479166666664</v>
      </c>
      <c r="D8661" s="7">
        <v>45473.5</v>
      </c>
      <c r="E8661" s="1">
        <v>0</v>
      </c>
      <c r="F8661" s="37">
        <v>0.7</v>
      </c>
    </row>
    <row r="8662" spans="2:6">
      <c r="B8662" s="59">
        <f t="shared" si="271"/>
        <v>45444</v>
      </c>
      <c r="C8662" s="7">
        <f t="shared" si="270"/>
        <v>45473.5</v>
      </c>
      <c r="D8662" s="7">
        <v>45473.520833333336</v>
      </c>
      <c r="E8662" s="1">
        <v>0</v>
      </c>
      <c r="F8662" s="37">
        <v>0.27600000000000002</v>
      </c>
    </row>
    <row r="8663" spans="2:6">
      <c r="B8663" s="59">
        <f t="shared" si="271"/>
        <v>45444</v>
      </c>
      <c r="C8663" s="7">
        <f t="shared" si="270"/>
        <v>45473.520833333328</v>
      </c>
      <c r="D8663" s="7">
        <v>45473.541666666664</v>
      </c>
      <c r="E8663" s="1">
        <v>0</v>
      </c>
      <c r="F8663" s="37">
        <v>0.32200000000000001</v>
      </c>
    </row>
    <row r="8664" spans="2:6">
      <c r="B8664" s="59">
        <f t="shared" si="271"/>
        <v>45444</v>
      </c>
      <c r="C8664" s="7">
        <f t="shared" si="270"/>
        <v>45473.541666666664</v>
      </c>
      <c r="D8664" s="7">
        <v>45473.5625</v>
      </c>
      <c r="E8664" s="1">
        <v>0</v>
      </c>
      <c r="F8664" s="37">
        <v>0.98399999999999999</v>
      </c>
    </row>
    <row r="8665" spans="2:6">
      <c r="B8665" s="59">
        <f t="shared" si="271"/>
        <v>45444</v>
      </c>
      <c r="C8665" s="7">
        <f t="shared" si="270"/>
        <v>45473.5625</v>
      </c>
      <c r="D8665" s="7">
        <v>45473.583333333336</v>
      </c>
      <c r="E8665" s="1">
        <v>0</v>
      </c>
      <c r="F8665" s="37">
        <v>1.177</v>
      </c>
    </row>
    <row r="8666" spans="2:6">
      <c r="B8666" s="59">
        <f t="shared" si="271"/>
        <v>45444</v>
      </c>
      <c r="C8666" s="7">
        <f t="shared" si="270"/>
        <v>45473.583333333328</v>
      </c>
      <c r="D8666" s="7">
        <v>45473.604166666664</v>
      </c>
      <c r="E8666" s="1">
        <v>0</v>
      </c>
      <c r="F8666" s="37">
        <v>0.75600000000000001</v>
      </c>
    </row>
    <row r="8667" spans="2:6">
      <c r="B8667" s="59">
        <f t="shared" si="271"/>
        <v>45444</v>
      </c>
      <c r="C8667" s="7">
        <f t="shared" si="270"/>
        <v>45473.604166666664</v>
      </c>
      <c r="D8667" s="7">
        <v>45473.625</v>
      </c>
      <c r="E8667" s="1">
        <v>1.4E-2</v>
      </c>
      <c r="F8667" s="37">
        <v>0.59699999999999998</v>
      </c>
    </row>
    <row r="8668" spans="2:6">
      <c r="B8668" s="59">
        <f t="shared" si="271"/>
        <v>45444</v>
      </c>
      <c r="C8668" s="7">
        <f t="shared" si="270"/>
        <v>45473.625</v>
      </c>
      <c r="D8668" s="7">
        <v>45473.645833333336</v>
      </c>
      <c r="E8668" s="1">
        <v>3.1E-2</v>
      </c>
      <c r="F8668" s="37">
        <v>8.6999999999999994E-2</v>
      </c>
    </row>
    <row r="8669" spans="2:6">
      <c r="B8669" s="59">
        <f t="shared" si="271"/>
        <v>45444</v>
      </c>
      <c r="C8669" s="7">
        <f t="shared" si="270"/>
        <v>45473.645833333328</v>
      </c>
      <c r="D8669" s="7">
        <v>45473.666666666664</v>
      </c>
      <c r="E8669" s="1">
        <v>6.0000000000000001E-3</v>
      </c>
      <c r="F8669" s="37">
        <v>0.314</v>
      </c>
    </row>
    <row r="8670" spans="2:6">
      <c r="B8670" s="59">
        <f t="shared" si="271"/>
        <v>45444</v>
      </c>
      <c r="C8670" s="7">
        <f t="shared" si="270"/>
        <v>45473.666666666664</v>
      </c>
      <c r="D8670" s="7">
        <v>45473.6875</v>
      </c>
      <c r="E8670" s="1">
        <v>0.03</v>
      </c>
      <c r="F8670" s="37">
        <v>0.24199999999999999</v>
      </c>
    </row>
    <row r="8671" spans="2:6">
      <c r="B8671" s="59">
        <f t="shared" si="271"/>
        <v>45444</v>
      </c>
      <c r="C8671" s="7">
        <f t="shared" si="270"/>
        <v>45473.6875</v>
      </c>
      <c r="D8671" s="7">
        <v>45473.708333333336</v>
      </c>
      <c r="E8671" s="1">
        <v>0</v>
      </c>
      <c r="F8671" s="37">
        <v>0.58699999999999997</v>
      </c>
    </row>
    <row r="8672" spans="2:6">
      <c r="B8672" s="59">
        <f t="shared" si="271"/>
        <v>45444</v>
      </c>
      <c r="C8672" s="7">
        <f t="shared" si="270"/>
        <v>45473.708333333328</v>
      </c>
      <c r="D8672" s="7">
        <v>45473.729166666664</v>
      </c>
      <c r="E8672" s="1">
        <v>0</v>
      </c>
      <c r="F8672" s="37">
        <v>0.73699999999999999</v>
      </c>
    </row>
    <row r="8673" spans="2:6">
      <c r="B8673" s="59">
        <f t="shared" si="271"/>
        <v>45444</v>
      </c>
      <c r="C8673" s="7">
        <f t="shared" si="270"/>
        <v>45473.729166666664</v>
      </c>
      <c r="D8673" s="7">
        <v>45473.75</v>
      </c>
      <c r="E8673" s="1">
        <v>0</v>
      </c>
      <c r="F8673" s="37">
        <v>0.79500000000000004</v>
      </c>
    </row>
    <row r="8674" spans="2:6">
      <c r="B8674" s="59">
        <f t="shared" si="271"/>
        <v>45444</v>
      </c>
      <c r="C8674" s="7">
        <f t="shared" si="270"/>
        <v>45473.75</v>
      </c>
      <c r="D8674" s="7">
        <v>45473.770833333336</v>
      </c>
      <c r="E8674" s="1">
        <v>1E-3</v>
      </c>
      <c r="F8674" s="37">
        <v>0.97</v>
      </c>
    </row>
    <row r="8675" spans="2:6">
      <c r="B8675" s="59">
        <f t="shared" si="271"/>
        <v>45444</v>
      </c>
      <c r="C8675" s="7">
        <f t="shared" si="270"/>
        <v>45473.770833333328</v>
      </c>
      <c r="D8675" s="7">
        <v>45473.791666666664</v>
      </c>
      <c r="E8675" s="1">
        <v>0</v>
      </c>
      <c r="F8675" s="37">
        <v>1.242</v>
      </c>
    </row>
    <row r="8676" spans="2:6">
      <c r="B8676" s="59">
        <f t="shared" si="271"/>
        <v>45444</v>
      </c>
      <c r="C8676" s="7">
        <f t="shared" si="270"/>
        <v>45473.791666666664</v>
      </c>
      <c r="D8676" s="7">
        <v>45473.8125</v>
      </c>
      <c r="E8676" s="1">
        <v>3.0000000000000001E-3</v>
      </c>
      <c r="F8676" s="37">
        <v>0.72599999999999998</v>
      </c>
    </row>
    <row r="8677" spans="2:6">
      <c r="B8677" s="59">
        <f t="shared" si="271"/>
        <v>45444</v>
      </c>
      <c r="C8677" s="7">
        <f t="shared" si="270"/>
        <v>45473.8125</v>
      </c>
      <c r="D8677" s="7">
        <v>45473.833333333336</v>
      </c>
      <c r="E8677" s="1">
        <v>0</v>
      </c>
      <c r="F8677" s="37">
        <v>0.77500000000000002</v>
      </c>
    </row>
    <row r="8678" spans="2:6">
      <c r="B8678" s="59">
        <f t="shared" si="271"/>
        <v>45444</v>
      </c>
      <c r="C8678" s="7">
        <f t="shared" si="270"/>
        <v>45473.833333333328</v>
      </c>
      <c r="D8678" s="7">
        <v>45473.854166666664</v>
      </c>
      <c r="E8678" s="1">
        <v>0.1</v>
      </c>
      <c r="F8678" s="37">
        <v>0.27800000000000002</v>
      </c>
    </row>
    <row r="8679" spans="2:6">
      <c r="B8679" s="59">
        <f t="shared" si="271"/>
        <v>45444</v>
      </c>
      <c r="C8679" s="7">
        <f t="shared" si="270"/>
        <v>45473.854166666664</v>
      </c>
      <c r="D8679" s="7">
        <v>45473.875</v>
      </c>
      <c r="E8679" s="1">
        <v>0</v>
      </c>
      <c r="F8679" s="37">
        <v>0.11</v>
      </c>
    </row>
    <row r="8680" spans="2:6">
      <c r="B8680" s="59">
        <f t="shared" si="271"/>
        <v>45444</v>
      </c>
      <c r="C8680" s="7">
        <f t="shared" si="270"/>
        <v>45473.875</v>
      </c>
      <c r="D8680" s="7">
        <v>45473.895833333336</v>
      </c>
      <c r="E8680" s="1">
        <v>2.1000000000000001E-2</v>
      </c>
      <c r="F8680" s="37">
        <v>2E-3</v>
      </c>
    </row>
    <row r="8681" spans="2:6">
      <c r="B8681" s="59">
        <f t="shared" si="271"/>
        <v>45444</v>
      </c>
      <c r="C8681" s="7">
        <f t="shared" si="270"/>
        <v>45473.895833333328</v>
      </c>
      <c r="D8681" s="7">
        <v>45473.916666666664</v>
      </c>
      <c r="E8681" s="1">
        <v>4.7E-2</v>
      </c>
      <c r="F8681" s="37">
        <v>0</v>
      </c>
    </row>
    <row r="8682" spans="2:6">
      <c r="B8682" s="59">
        <f t="shared" si="271"/>
        <v>45444</v>
      </c>
      <c r="C8682" s="7">
        <f t="shared" si="270"/>
        <v>45473.916666666664</v>
      </c>
      <c r="D8682" s="7">
        <v>45473.9375</v>
      </c>
      <c r="E8682" s="1">
        <v>0.14199999999999999</v>
      </c>
      <c r="F8682" s="37">
        <v>0</v>
      </c>
    </row>
    <row r="8683" spans="2:6">
      <c r="B8683" s="59">
        <f t="shared" si="271"/>
        <v>45444</v>
      </c>
      <c r="C8683" s="7">
        <f t="shared" si="270"/>
        <v>45473.9375</v>
      </c>
      <c r="D8683" s="7">
        <v>45473.958333333336</v>
      </c>
      <c r="E8683" s="1">
        <v>0.108</v>
      </c>
      <c r="F8683" s="37">
        <v>0</v>
      </c>
    </row>
    <row r="8684" spans="2:6">
      <c r="B8684" s="59">
        <f t="shared" si="271"/>
        <v>45444</v>
      </c>
      <c r="C8684" s="7">
        <f t="shared" si="270"/>
        <v>45473.958333333328</v>
      </c>
      <c r="D8684" s="7">
        <v>45473.979166666664</v>
      </c>
      <c r="E8684" s="1">
        <v>9.7000000000000003E-2</v>
      </c>
      <c r="F8684" s="37">
        <v>0</v>
      </c>
    </row>
    <row r="8685" spans="2:6">
      <c r="B8685" s="59">
        <f t="shared" si="271"/>
        <v>45444</v>
      </c>
      <c r="C8685" s="7">
        <f t="shared" si="270"/>
        <v>45473.979166666664</v>
      </c>
      <c r="D8685" s="7">
        <v>45474</v>
      </c>
      <c r="E8685" s="1">
        <v>0.25</v>
      </c>
      <c r="F8685" s="37">
        <v>0</v>
      </c>
    </row>
    <row r="8686" spans="2:6">
      <c r="B8686" s="59">
        <f t="shared" si="271"/>
        <v>45474</v>
      </c>
      <c r="C8686" s="7">
        <f t="shared" si="270"/>
        <v>45474</v>
      </c>
      <c r="D8686" s="7">
        <v>45474.020833333336</v>
      </c>
      <c r="E8686" s="1">
        <v>0.16400000000000001</v>
      </c>
      <c r="F8686" s="37">
        <v>0</v>
      </c>
    </row>
    <row r="8687" spans="2:6">
      <c r="B8687" s="59">
        <f t="shared" si="271"/>
        <v>45474</v>
      </c>
      <c r="C8687" s="7">
        <f t="shared" si="270"/>
        <v>45474.020833333328</v>
      </c>
      <c r="D8687" s="7">
        <v>45474.041666666664</v>
      </c>
      <c r="E8687" s="1">
        <v>0.06</v>
      </c>
      <c r="F8687" s="37">
        <v>0</v>
      </c>
    </row>
    <row r="8688" spans="2:6">
      <c r="B8688" s="59">
        <f t="shared" si="271"/>
        <v>45474</v>
      </c>
      <c r="C8688" s="7">
        <f t="shared" si="270"/>
        <v>45474.041666666664</v>
      </c>
      <c r="D8688" s="7">
        <v>45474.0625</v>
      </c>
      <c r="E8688" s="1">
        <v>5.6000000000000001E-2</v>
      </c>
      <c r="F8688" s="37">
        <v>0</v>
      </c>
    </row>
    <row r="8689" spans="2:6">
      <c r="B8689" s="59">
        <f t="shared" si="271"/>
        <v>45474</v>
      </c>
      <c r="C8689" s="7">
        <f t="shared" si="270"/>
        <v>45474.0625</v>
      </c>
      <c r="D8689" s="7">
        <v>45474.083333333336</v>
      </c>
      <c r="E8689" s="1">
        <v>6.0999999999999999E-2</v>
      </c>
      <c r="F8689" s="37">
        <v>0</v>
      </c>
    </row>
    <row r="8690" spans="2:6">
      <c r="B8690" s="59">
        <f t="shared" si="271"/>
        <v>45474</v>
      </c>
      <c r="C8690" s="7">
        <f t="shared" si="270"/>
        <v>45474.083333333328</v>
      </c>
      <c r="D8690" s="7">
        <v>45474.104166666664</v>
      </c>
      <c r="E8690" s="1">
        <v>5.3999999999999999E-2</v>
      </c>
      <c r="F8690" s="37">
        <v>0</v>
      </c>
    </row>
    <row r="8691" spans="2:6">
      <c r="B8691" s="59">
        <f t="shared" si="271"/>
        <v>45474</v>
      </c>
      <c r="C8691" s="7">
        <f t="shared" si="270"/>
        <v>45474.104166666664</v>
      </c>
      <c r="D8691" s="7">
        <v>45474.125</v>
      </c>
      <c r="E8691" s="1">
        <v>4.2000000000000003E-2</v>
      </c>
      <c r="F8691" s="37">
        <v>0</v>
      </c>
    </row>
    <row r="8692" spans="2:6">
      <c r="B8692" s="59">
        <f t="shared" si="271"/>
        <v>45474</v>
      </c>
      <c r="C8692" s="7">
        <f t="shared" si="270"/>
        <v>45474.125</v>
      </c>
      <c r="D8692" s="7">
        <v>45474.145833333336</v>
      </c>
      <c r="E8692" s="1">
        <v>6.6000000000000003E-2</v>
      </c>
      <c r="F8692" s="37">
        <v>0</v>
      </c>
    </row>
    <row r="8693" spans="2:6">
      <c r="B8693" s="59">
        <f t="shared" si="271"/>
        <v>45474</v>
      </c>
      <c r="C8693" s="7">
        <f t="shared" si="270"/>
        <v>45474.145833333328</v>
      </c>
      <c r="D8693" s="7">
        <v>45474.166666666664</v>
      </c>
      <c r="E8693" s="1">
        <v>5.5E-2</v>
      </c>
      <c r="F8693" s="37">
        <v>0</v>
      </c>
    </row>
    <row r="8694" spans="2:6">
      <c r="B8694" s="59">
        <f t="shared" si="271"/>
        <v>45474</v>
      </c>
      <c r="C8694" s="7">
        <f t="shared" si="270"/>
        <v>45474.166666666664</v>
      </c>
      <c r="D8694" s="7">
        <v>45474.1875</v>
      </c>
      <c r="E8694" s="1">
        <v>4.9000000000000002E-2</v>
      </c>
      <c r="F8694" s="37">
        <v>0</v>
      </c>
    </row>
    <row r="8695" spans="2:6">
      <c r="B8695" s="59">
        <f t="shared" si="271"/>
        <v>45474</v>
      </c>
      <c r="C8695" s="7">
        <f t="shared" si="270"/>
        <v>45474.1875</v>
      </c>
      <c r="D8695" s="7">
        <v>45474.208333333336</v>
      </c>
      <c r="E8695" s="1">
        <v>5.5E-2</v>
      </c>
      <c r="F8695" s="37">
        <v>0</v>
      </c>
    </row>
    <row r="8696" spans="2:6">
      <c r="B8696" s="59">
        <f t="shared" si="271"/>
        <v>45474</v>
      </c>
      <c r="C8696" s="7">
        <f t="shared" si="270"/>
        <v>45474.208333333328</v>
      </c>
      <c r="D8696" s="7">
        <v>45474.229166666664</v>
      </c>
      <c r="E8696" s="1">
        <v>0.86599999999999999</v>
      </c>
      <c r="F8696" s="37">
        <v>0</v>
      </c>
    </row>
    <row r="8697" spans="2:6">
      <c r="B8697" s="59">
        <f t="shared" si="271"/>
        <v>45474</v>
      </c>
      <c r="C8697" s="7">
        <f t="shared" si="270"/>
        <v>45474.229166666664</v>
      </c>
      <c r="D8697" s="7">
        <v>45474.25</v>
      </c>
      <c r="E8697" s="1">
        <v>4.1000000000000002E-2</v>
      </c>
      <c r="F8697" s="37">
        <v>0</v>
      </c>
    </row>
    <row r="8698" spans="2:6">
      <c r="B8698" s="59">
        <f t="shared" si="271"/>
        <v>45474</v>
      </c>
      <c r="C8698" s="7">
        <f t="shared" si="270"/>
        <v>45474.25</v>
      </c>
      <c r="D8698" s="7">
        <v>45474.270833333336</v>
      </c>
      <c r="E8698" s="1">
        <v>2E-3</v>
      </c>
      <c r="F8698" s="37">
        <v>4.0000000000000001E-3</v>
      </c>
    </row>
    <row r="8699" spans="2:6">
      <c r="B8699" s="59">
        <f t="shared" si="271"/>
        <v>45474</v>
      </c>
      <c r="C8699" s="7">
        <f t="shared" si="270"/>
        <v>45474.270833333328</v>
      </c>
      <c r="D8699" s="7">
        <v>45474.291666666664</v>
      </c>
      <c r="E8699" s="1">
        <v>0</v>
      </c>
      <c r="F8699" s="37">
        <v>7.0000000000000001E-3</v>
      </c>
    </row>
    <row r="8700" spans="2:6">
      <c r="B8700" s="59">
        <f t="shared" si="271"/>
        <v>45474</v>
      </c>
      <c r="C8700" s="7">
        <f t="shared" si="270"/>
        <v>45474.291666666664</v>
      </c>
      <c r="D8700" s="7">
        <v>45474.3125</v>
      </c>
      <c r="E8700" s="1">
        <v>0</v>
      </c>
      <c r="F8700" s="37">
        <v>6.0000000000000001E-3</v>
      </c>
    </row>
    <row r="8701" spans="2:6">
      <c r="B8701" s="59">
        <f t="shared" si="271"/>
        <v>45474</v>
      </c>
      <c r="C8701" s="7">
        <f t="shared" si="270"/>
        <v>45474.3125</v>
      </c>
      <c r="D8701" s="7">
        <v>45474.333333333336</v>
      </c>
      <c r="E8701" s="1">
        <v>0</v>
      </c>
      <c r="F8701" s="37">
        <v>7.0000000000000001E-3</v>
      </c>
    </row>
    <row r="8702" spans="2:6">
      <c r="B8702" s="59">
        <f t="shared" si="271"/>
        <v>45474</v>
      </c>
      <c r="C8702" s="7">
        <f t="shared" si="270"/>
        <v>45474.333333333328</v>
      </c>
      <c r="D8702" s="7">
        <v>45474.354166666664</v>
      </c>
      <c r="E8702" s="1">
        <v>0.11700000000000001</v>
      </c>
      <c r="F8702" s="37">
        <v>7.0000000000000001E-3</v>
      </c>
    </row>
    <row r="8703" spans="2:6">
      <c r="B8703" s="59">
        <f t="shared" si="271"/>
        <v>45474</v>
      </c>
      <c r="C8703" s="7">
        <f t="shared" si="270"/>
        <v>45474.354166666664</v>
      </c>
      <c r="D8703" s="7">
        <v>45474.375</v>
      </c>
      <c r="E8703" s="1">
        <v>6.0000000000000001E-3</v>
      </c>
      <c r="F8703" s="37">
        <v>0.01</v>
      </c>
    </row>
    <row r="8704" spans="2:6">
      <c r="B8704" s="59">
        <f t="shared" si="271"/>
        <v>45474</v>
      </c>
      <c r="C8704" s="7">
        <f t="shared" si="270"/>
        <v>45474.375</v>
      </c>
      <c r="D8704" s="7">
        <v>45474.395833333336</v>
      </c>
      <c r="E8704" s="1">
        <v>0</v>
      </c>
      <c r="F8704" s="37">
        <v>8.0000000000000002E-3</v>
      </c>
    </row>
    <row r="8705" spans="2:6">
      <c r="B8705" s="59">
        <f t="shared" si="271"/>
        <v>45474</v>
      </c>
      <c r="C8705" s="7">
        <f t="shared" si="270"/>
        <v>45474.395833333328</v>
      </c>
      <c r="D8705" s="7">
        <v>45474.416666666664</v>
      </c>
      <c r="E8705" s="1">
        <v>0</v>
      </c>
      <c r="F8705" s="37">
        <v>0.01</v>
      </c>
    </row>
    <row r="8706" spans="2:6">
      <c r="B8706" s="59">
        <f t="shared" si="271"/>
        <v>45474</v>
      </c>
      <c r="C8706" s="7">
        <f t="shared" si="270"/>
        <v>45474.416666666664</v>
      </c>
      <c r="D8706" s="7">
        <v>45474.4375</v>
      </c>
      <c r="E8706" s="1">
        <v>0</v>
      </c>
      <c r="F8706" s="37">
        <v>4.2000000000000003E-2</v>
      </c>
    </row>
    <row r="8707" spans="2:6">
      <c r="B8707" s="59">
        <f t="shared" si="271"/>
        <v>45474</v>
      </c>
      <c r="C8707" s="7">
        <f t="shared" si="270"/>
        <v>45474.4375</v>
      </c>
      <c r="D8707" s="7">
        <v>45474.458333333336</v>
      </c>
      <c r="E8707" s="1">
        <v>0.215</v>
      </c>
      <c r="F8707" s="37">
        <v>0.16</v>
      </c>
    </row>
    <row r="8708" spans="2:6">
      <c r="B8708" s="59">
        <f t="shared" si="271"/>
        <v>45474</v>
      </c>
      <c r="C8708" s="7">
        <f t="shared" si="270"/>
        <v>45474.458333333328</v>
      </c>
      <c r="D8708" s="7">
        <v>45474.479166666664</v>
      </c>
      <c r="E8708" s="1">
        <v>0.30099999999999999</v>
      </c>
      <c r="F8708" s="37">
        <v>5.8999999999999997E-2</v>
      </c>
    </row>
    <row r="8709" spans="2:6">
      <c r="B8709" s="59">
        <f t="shared" si="271"/>
        <v>45474</v>
      </c>
      <c r="C8709" s="7">
        <f t="shared" ref="C8709:C8772" si="272">D8709-1/48</f>
        <v>45474.479166666664</v>
      </c>
      <c r="D8709" s="7">
        <v>45474.5</v>
      </c>
      <c r="E8709" s="1">
        <v>0.09</v>
      </c>
      <c r="F8709" s="37">
        <v>0.63700000000000001</v>
      </c>
    </row>
    <row r="8710" spans="2:6">
      <c r="B8710" s="59">
        <f t="shared" ref="B8710:B8773" si="273">DATE(YEAR(C8710),MONTH(C8710),1)</f>
        <v>45474</v>
      </c>
      <c r="C8710" s="7">
        <f t="shared" si="272"/>
        <v>45474.5</v>
      </c>
      <c r="D8710" s="7">
        <v>45474.520833333336</v>
      </c>
      <c r="E8710" s="1">
        <v>0.19900000000000001</v>
      </c>
      <c r="F8710" s="37">
        <v>0.38400000000000001</v>
      </c>
    </row>
    <row r="8711" spans="2:6">
      <c r="B8711" s="59">
        <f t="shared" si="273"/>
        <v>45474</v>
      </c>
      <c r="C8711" s="7">
        <f t="shared" si="272"/>
        <v>45474.520833333328</v>
      </c>
      <c r="D8711" s="7">
        <v>45474.541666666664</v>
      </c>
      <c r="E8711" s="1">
        <v>0</v>
      </c>
      <c r="F8711" s="37">
        <v>0.93899999999999995</v>
      </c>
    </row>
    <row r="8712" spans="2:6">
      <c r="B8712" s="59">
        <f t="shared" si="273"/>
        <v>45474</v>
      </c>
      <c r="C8712" s="7">
        <f t="shared" si="272"/>
        <v>45474.541666666664</v>
      </c>
      <c r="D8712" s="7">
        <v>45474.5625</v>
      </c>
      <c r="E8712" s="1">
        <v>0</v>
      </c>
      <c r="F8712" s="37">
        <v>0.61699999999999999</v>
      </c>
    </row>
    <row r="8713" spans="2:6">
      <c r="B8713" s="59">
        <f t="shared" si="273"/>
        <v>45474</v>
      </c>
      <c r="C8713" s="7">
        <f t="shared" si="272"/>
        <v>45474.5625</v>
      </c>
      <c r="D8713" s="7">
        <v>45474.583333333336</v>
      </c>
      <c r="E8713" s="1">
        <v>1E-3</v>
      </c>
      <c r="F8713" s="37">
        <v>0.76500000000000001</v>
      </c>
    </row>
    <row r="8714" spans="2:6">
      <c r="B8714" s="59">
        <f t="shared" si="273"/>
        <v>45474</v>
      </c>
      <c r="C8714" s="7">
        <f t="shared" si="272"/>
        <v>45474.583333333328</v>
      </c>
      <c r="D8714" s="7">
        <v>45474.604166666664</v>
      </c>
      <c r="E8714" s="1">
        <v>0</v>
      </c>
      <c r="F8714" s="37">
        <v>1.353</v>
      </c>
    </row>
    <row r="8715" spans="2:6">
      <c r="B8715" s="59">
        <f t="shared" si="273"/>
        <v>45474</v>
      </c>
      <c r="C8715" s="7">
        <f t="shared" si="272"/>
        <v>45474.604166666664</v>
      </c>
      <c r="D8715" s="7">
        <v>45474.625</v>
      </c>
      <c r="E8715" s="1">
        <v>0.03</v>
      </c>
      <c r="F8715" s="37">
        <v>0.47499999999999998</v>
      </c>
    </row>
    <row r="8716" spans="2:6">
      <c r="B8716" s="59">
        <f t="shared" si="273"/>
        <v>45474</v>
      </c>
      <c r="C8716" s="7">
        <f t="shared" si="272"/>
        <v>45474.625</v>
      </c>
      <c r="D8716" s="7">
        <v>45474.645833333336</v>
      </c>
      <c r="E8716" s="1">
        <v>1.2999999999999999E-2</v>
      </c>
      <c r="F8716" s="37">
        <v>0.82399999999999995</v>
      </c>
    </row>
    <row r="8717" spans="2:6">
      <c r="B8717" s="59">
        <f t="shared" si="273"/>
        <v>45474</v>
      </c>
      <c r="C8717" s="7">
        <f t="shared" si="272"/>
        <v>45474.645833333328</v>
      </c>
      <c r="D8717" s="7">
        <v>45474.666666666664</v>
      </c>
      <c r="E8717" s="1">
        <v>0</v>
      </c>
      <c r="F8717" s="37">
        <v>0.63400000000000001</v>
      </c>
    </row>
    <row r="8718" spans="2:6">
      <c r="B8718" s="59">
        <f t="shared" si="273"/>
        <v>45474</v>
      </c>
      <c r="C8718" s="7">
        <f t="shared" si="272"/>
        <v>45474.666666666664</v>
      </c>
      <c r="D8718" s="7">
        <v>45474.6875</v>
      </c>
      <c r="E8718" s="1">
        <v>0</v>
      </c>
      <c r="F8718" s="37">
        <v>0.81699999999999995</v>
      </c>
    </row>
    <row r="8719" spans="2:6">
      <c r="B8719" s="59">
        <f t="shared" si="273"/>
        <v>45474</v>
      </c>
      <c r="C8719" s="7">
        <f t="shared" si="272"/>
        <v>45474.6875</v>
      </c>
      <c r="D8719" s="7">
        <v>45474.708333333336</v>
      </c>
      <c r="E8719" s="1">
        <v>3.2000000000000001E-2</v>
      </c>
      <c r="F8719" s="37">
        <v>0.23699999999999999</v>
      </c>
    </row>
    <row r="8720" spans="2:6">
      <c r="B8720" s="59">
        <f t="shared" si="273"/>
        <v>45474</v>
      </c>
      <c r="C8720" s="7">
        <f t="shared" si="272"/>
        <v>45474.708333333328</v>
      </c>
      <c r="D8720" s="7">
        <v>45474.729166666664</v>
      </c>
      <c r="E8720" s="1">
        <v>0</v>
      </c>
      <c r="F8720" s="37">
        <v>0.438</v>
      </c>
    </row>
    <row r="8721" spans="2:6">
      <c r="B8721" s="59">
        <f t="shared" si="273"/>
        <v>45474</v>
      </c>
      <c r="C8721" s="7">
        <f t="shared" si="272"/>
        <v>45474.729166666664</v>
      </c>
      <c r="D8721" s="7">
        <v>45474.75</v>
      </c>
      <c r="E8721" s="1">
        <v>0.14000000000000001</v>
      </c>
      <c r="F8721" s="37">
        <v>0.30499999999999999</v>
      </c>
    </row>
    <row r="8722" spans="2:6">
      <c r="B8722" s="59">
        <f t="shared" si="273"/>
        <v>45474</v>
      </c>
      <c r="C8722" s="7">
        <f t="shared" si="272"/>
        <v>45474.75</v>
      </c>
      <c r="D8722" s="7">
        <v>45474.770833333336</v>
      </c>
      <c r="E8722" s="1">
        <v>0</v>
      </c>
      <c r="F8722" s="37">
        <v>0.36899999999999999</v>
      </c>
    </row>
    <row r="8723" spans="2:6">
      <c r="B8723" s="59">
        <f t="shared" si="273"/>
        <v>45474</v>
      </c>
      <c r="C8723" s="7">
        <f t="shared" si="272"/>
        <v>45474.770833333328</v>
      </c>
      <c r="D8723" s="7">
        <v>45474.791666666664</v>
      </c>
      <c r="E8723" s="1">
        <v>2E-3</v>
      </c>
      <c r="F8723" s="37">
        <v>7.8E-2</v>
      </c>
    </row>
    <row r="8724" spans="2:6">
      <c r="B8724" s="59">
        <f t="shared" si="273"/>
        <v>45474</v>
      </c>
      <c r="C8724" s="7">
        <f t="shared" si="272"/>
        <v>45474.791666666664</v>
      </c>
      <c r="D8724" s="7">
        <v>45474.8125</v>
      </c>
      <c r="E8724" s="1">
        <v>6.2E-2</v>
      </c>
      <c r="F8724" s="37">
        <v>0.01</v>
      </c>
    </row>
    <row r="8725" spans="2:6">
      <c r="B8725" s="59">
        <f t="shared" si="273"/>
        <v>45474</v>
      </c>
      <c r="C8725" s="7">
        <f t="shared" si="272"/>
        <v>45474.8125</v>
      </c>
      <c r="D8725" s="7">
        <v>45474.833333333336</v>
      </c>
      <c r="E8725" s="1">
        <v>0</v>
      </c>
      <c r="F8725" s="37">
        <v>1.4999999999999999E-2</v>
      </c>
    </row>
    <row r="8726" spans="2:6">
      <c r="B8726" s="59">
        <f t="shared" si="273"/>
        <v>45474</v>
      </c>
      <c r="C8726" s="7">
        <f t="shared" si="272"/>
        <v>45474.833333333328</v>
      </c>
      <c r="D8726" s="7">
        <v>45474.854166666664</v>
      </c>
      <c r="E8726" s="1">
        <v>0</v>
      </c>
      <c r="F8726" s="37">
        <v>1.0999999999999999E-2</v>
      </c>
    </row>
    <row r="8727" spans="2:6">
      <c r="B8727" s="59">
        <f t="shared" si="273"/>
        <v>45474</v>
      </c>
      <c r="C8727" s="7">
        <f t="shared" si="272"/>
        <v>45474.854166666664</v>
      </c>
      <c r="D8727" s="7">
        <v>45474.875</v>
      </c>
      <c r="E8727" s="1">
        <v>2.4E-2</v>
      </c>
      <c r="F8727" s="37">
        <v>4.0000000000000001E-3</v>
      </c>
    </row>
    <row r="8728" spans="2:6">
      <c r="B8728" s="59">
        <f t="shared" si="273"/>
        <v>45474</v>
      </c>
      <c r="C8728" s="7">
        <f t="shared" si="272"/>
        <v>45474.875</v>
      </c>
      <c r="D8728" s="7">
        <v>45474.895833333336</v>
      </c>
      <c r="E8728" s="1">
        <v>3.3000000000000002E-2</v>
      </c>
      <c r="F8728" s="37">
        <v>0</v>
      </c>
    </row>
    <row r="8729" spans="2:6">
      <c r="B8729" s="59">
        <f t="shared" si="273"/>
        <v>45474</v>
      </c>
      <c r="C8729" s="7">
        <f t="shared" si="272"/>
        <v>45474.895833333328</v>
      </c>
      <c r="D8729" s="7">
        <v>45474.916666666664</v>
      </c>
      <c r="E8729" s="1">
        <v>7.2999999999999995E-2</v>
      </c>
      <c r="F8729" s="37">
        <v>0</v>
      </c>
    </row>
    <row r="8730" spans="2:6">
      <c r="B8730" s="59">
        <f t="shared" si="273"/>
        <v>45474</v>
      </c>
      <c r="C8730" s="7">
        <f t="shared" si="272"/>
        <v>45474.916666666664</v>
      </c>
      <c r="D8730" s="7">
        <v>45474.9375</v>
      </c>
      <c r="E8730" s="1">
        <v>0.13900000000000001</v>
      </c>
      <c r="F8730" s="37">
        <v>0</v>
      </c>
    </row>
    <row r="8731" spans="2:6">
      <c r="B8731" s="59">
        <f t="shared" si="273"/>
        <v>45474</v>
      </c>
      <c r="C8731" s="7">
        <f t="shared" si="272"/>
        <v>45474.9375</v>
      </c>
      <c r="D8731" s="7">
        <v>45474.958333333336</v>
      </c>
      <c r="E8731" s="1">
        <v>0.124</v>
      </c>
      <c r="F8731" s="37">
        <v>0</v>
      </c>
    </row>
    <row r="8732" spans="2:6">
      <c r="B8732" s="59">
        <f t="shared" si="273"/>
        <v>45474</v>
      </c>
      <c r="C8732" s="7">
        <f t="shared" si="272"/>
        <v>45474.958333333328</v>
      </c>
      <c r="D8732" s="7">
        <v>45474.979166666664</v>
      </c>
      <c r="E8732" s="1">
        <v>0.35</v>
      </c>
      <c r="F8732" s="37">
        <v>0</v>
      </c>
    </row>
    <row r="8733" spans="2:6">
      <c r="B8733" s="59">
        <f t="shared" si="273"/>
        <v>45474</v>
      </c>
      <c r="C8733" s="7">
        <f t="shared" si="272"/>
        <v>45474.979166666664</v>
      </c>
      <c r="D8733" s="7">
        <v>45475</v>
      </c>
      <c r="E8733" s="1">
        <v>8.1000000000000003E-2</v>
      </c>
      <c r="F8733" s="37">
        <v>0</v>
      </c>
    </row>
    <row r="8734" spans="2:6">
      <c r="B8734" s="59">
        <f t="shared" si="273"/>
        <v>45474</v>
      </c>
      <c r="C8734" s="7">
        <f t="shared" si="272"/>
        <v>45475</v>
      </c>
      <c r="D8734" s="7">
        <v>45475.020833333336</v>
      </c>
      <c r="E8734" s="1">
        <v>8.3000000000000004E-2</v>
      </c>
      <c r="F8734" s="37">
        <v>0</v>
      </c>
    </row>
    <row r="8735" spans="2:6">
      <c r="B8735" s="59">
        <f t="shared" si="273"/>
        <v>45474</v>
      </c>
      <c r="C8735" s="7">
        <f t="shared" si="272"/>
        <v>45475.020833333328</v>
      </c>
      <c r="D8735" s="7">
        <v>45475.041666666664</v>
      </c>
      <c r="E8735" s="1">
        <v>6.5000000000000002E-2</v>
      </c>
      <c r="F8735" s="37">
        <v>0</v>
      </c>
    </row>
    <row r="8736" spans="2:6">
      <c r="B8736" s="59">
        <f t="shared" si="273"/>
        <v>45474</v>
      </c>
      <c r="C8736" s="7">
        <f t="shared" si="272"/>
        <v>45475.041666666664</v>
      </c>
      <c r="D8736" s="7">
        <v>45475.0625</v>
      </c>
      <c r="E8736" s="1">
        <v>6.2E-2</v>
      </c>
      <c r="F8736" s="37">
        <v>0</v>
      </c>
    </row>
    <row r="8737" spans="2:6">
      <c r="B8737" s="59">
        <f t="shared" si="273"/>
        <v>45474</v>
      </c>
      <c r="C8737" s="7">
        <f t="shared" si="272"/>
        <v>45475.0625</v>
      </c>
      <c r="D8737" s="7">
        <v>45475.083333333336</v>
      </c>
      <c r="E8737" s="1">
        <v>6.9000000000000006E-2</v>
      </c>
      <c r="F8737" s="37">
        <v>0</v>
      </c>
    </row>
    <row r="8738" spans="2:6">
      <c r="B8738" s="59">
        <f t="shared" si="273"/>
        <v>45474</v>
      </c>
      <c r="C8738" s="7">
        <f t="shared" si="272"/>
        <v>45475.083333333328</v>
      </c>
      <c r="D8738" s="7">
        <v>45475.104166666664</v>
      </c>
      <c r="E8738" s="1">
        <v>6.5000000000000002E-2</v>
      </c>
      <c r="F8738" s="37">
        <v>0</v>
      </c>
    </row>
    <row r="8739" spans="2:6">
      <c r="B8739" s="59">
        <f t="shared" si="273"/>
        <v>45474</v>
      </c>
      <c r="C8739" s="7">
        <f t="shared" si="272"/>
        <v>45475.104166666664</v>
      </c>
      <c r="D8739" s="7">
        <v>45475.125</v>
      </c>
      <c r="E8739" s="1">
        <v>6.4000000000000001E-2</v>
      </c>
      <c r="F8739" s="37">
        <v>0</v>
      </c>
    </row>
    <row r="8740" spans="2:6">
      <c r="B8740" s="59">
        <f t="shared" si="273"/>
        <v>45474</v>
      </c>
      <c r="C8740" s="7">
        <f t="shared" si="272"/>
        <v>45475.125</v>
      </c>
      <c r="D8740" s="7">
        <v>45475.145833333336</v>
      </c>
      <c r="E8740" s="1">
        <v>6.6000000000000003E-2</v>
      </c>
      <c r="F8740" s="37">
        <v>0</v>
      </c>
    </row>
    <row r="8741" spans="2:6">
      <c r="B8741" s="59">
        <f t="shared" si="273"/>
        <v>45474</v>
      </c>
      <c r="C8741" s="7">
        <f t="shared" si="272"/>
        <v>45475.145833333328</v>
      </c>
      <c r="D8741" s="7">
        <v>45475.166666666664</v>
      </c>
      <c r="E8741" s="1">
        <v>6.0999999999999999E-2</v>
      </c>
      <c r="F8741" s="37">
        <v>0</v>
      </c>
    </row>
    <row r="8742" spans="2:6">
      <c r="B8742" s="59">
        <f t="shared" si="273"/>
        <v>45474</v>
      </c>
      <c r="C8742" s="7">
        <f t="shared" si="272"/>
        <v>45475.166666666664</v>
      </c>
      <c r="D8742" s="7">
        <v>45475.1875</v>
      </c>
      <c r="E8742" s="1">
        <v>5.6000000000000001E-2</v>
      </c>
      <c r="F8742" s="37">
        <v>0</v>
      </c>
    </row>
    <row r="8743" spans="2:6">
      <c r="B8743" s="59">
        <f t="shared" si="273"/>
        <v>45474</v>
      </c>
      <c r="C8743" s="7">
        <f t="shared" si="272"/>
        <v>45475.1875</v>
      </c>
      <c r="D8743" s="7">
        <v>45475.208333333336</v>
      </c>
      <c r="E8743" s="1">
        <v>5.7000000000000002E-2</v>
      </c>
      <c r="F8743" s="37">
        <v>0</v>
      </c>
    </row>
    <row r="8744" spans="2:6">
      <c r="B8744" s="59">
        <f t="shared" si="273"/>
        <v>45474</v>
      </c>
      <c r="C8744" s="7">
        <f t="shared" si="272"/>
        <v>45475.208333333328</v>
      </c>
      <c r="D8744" s="7">
        <v>45475.229166666664</v>
      </c>
      <c r="E8744" s="1">
        <v>0.96899999999999997</v>
      </c>
      <c r="F8744" s="37">
        <v>0</v>
      </c>
    </row>
    <row r="8745" spans="2:6">
      <c r="B8745" s="59">
        <f t="shared" si="273"/>
        <v>45474</v>
      </c>
      <c r="C8745" s="7">
        <f t="shared" si="272"/>
        <v>45475.229166666664</v>
      </c>
      <c r="D8745" s="7">
        <v>45475.25</v>
      </c>
      <c r="E8745" s="1">
        <v>5.0000000000000001E-3</v>
      </c>
      <c r="F8745" s="37">
        <v>8.9999999999999993E-3</v>
      </c>
    </row>
    <row r="8746" spans="2:6">
      <c r="B8746" s="59">
        <f t="shared" si="273"/>
        <v>45474</v>
      </c>
      <c r="C8746" s="7">
        <f t="shared" si="272"/>
        <v>45475.25</v>
      </c>
      <c r="D8746" s="7">
        <v>45475.270833333336</v>
      </c>
      <c r="E8746" s="1">
        <v>0</v>
      </c>
      <c r="F8746" s="37">
        <v>0.01</v>
      </c>
    </row>
    <row r="8747" spans="2:6">
      <c r="B8747" s="59">
        <f t="shared" si="273"/>
        <v>45474</v>
      </c>
      <c r="C8747" s="7">
        <f t="shared" si="272"/>
        <v>45475.270833333328</v>
      </c>
      <c r="D8747" s="7">
        <v>45475.291666666664</v>
      </c>
      <c r="E8747" s="1">
        <v>5.8999999999999997E-2</v>
      </c>
      <c r="F8747" s="37">
        <v>1.2E-2</v>
      </c>
    </row>
    <row r="8748" spans="2:6">
      <c r="B8748" s="59">
        <f t="shared" si="273"/>
        <v>45474</v>
      </c>
      <c r="C8748" s="7">
        <f t="shared" si="272"/>
        <v>45475.291666666664</v>
      </c>
      <c r="D8748" s="7">
        <v>45475.3125</v>
      </c>
      <c r="E8748" s="1">
        <v>0</v>
      </c>
      <c r="F8748" s="37">
        <v>6.4000000000000001E-2</v>
      </c>
    </row>
    <row r="8749" spans="2:6">
      <c r="B8749" s="59">
        <f t="shared" si="273"/>
        <v>45474</v>
      </c>
      <c r="C8749" s="7">
        <f t="shared" si="272"/>
        <v>45475.3125</v>
      </c>
      <c r="D8749" s="7">
        <v>45475.333333333336</v>
      </c>
      <c r="E8749" s="1">
        <v>6.3E-2</v>
      </c>
      <c r="F8749" s="37">
        <v>0.188</v>
      </c>
    </row>
    <row r="8750" spans="2:6">
      <c r="B8750" s="59">
        <f t="shared" si="273"/>
        <v>45474</v>
      </c>
      <c r="C8750" s="7">
        <f t="shared" si="272"/>
        <v>45475.333333333328</v>
      </c>
      <c r="D8750" s="7">
        <v>45475.354166666664</v>
      </c>
      <c r="E8750" s="1">
        <v>7.1999999999999995E-2</v>
      </c>
      <c r="F8750" s="37">
        <v>1.6E-2</v>
      </c>
    </row>
    <row r="8751" spans="2:6">
      <c r="B8751" s="59">
        <f t="shared" si="273"/>
        <v>45474</v>
      </c>
      <c r="C8751" s="7">
        <f t="shared" si="272"/>
        <v>45475.354166666664</v>
      </c>
      <c r="D8751" s="7">
        <v>45475.375</v>
      </c>
      <c r="E8751" s="1">
        <v>7.0000000000000001E-3</v>
      </c>
      <c r="F8751" s="37">
        <v>1.4E-2</v>
      </c>
    </row>
    <row r="8752" spans="2:6">
      <c r="B8752" s="59">
        <f t="shared" si="273"/>
        <v>45474</v>
      </c>
      <c r="C8752" s="7">
        <f t="shared" si="272"/>
        <v>45475.375</v>
      </c>
      <c r="D8752" s="7">
        <v>45475.395833333336</v>
      </c>
      <c r="E8752" s="1">
        <v>0.10100000000000001</v>
      </c>
      <c r="F8752" s="37">
        <v>0.02</v>
      </c>
    </row>
    <row r="8753" spans="2:6">
      <c r="B8753" s="59">
        <f t="shared" si="273"/>
        <v>45474</v>
      </c>
      <c r="C8753" s="7">
        <f t="shared" si="272"/>
        <v>45475.395833333328</v>
      </c>
      <c r="D8753" s="7">
        <v>45475.416666666664</v>
      </c>
      <c r="E8753" s="1">
        <v>2.3E-2</v>
      </c>
      <c r="F8753" s="37">
        <v>0.38400000000000001</v>
      </c>
    </row>
    <row r="8754" spans="2:6">
      <c r="B8754" s="59">
        <f t="shared" si="273"/>
        <v>45474</v>
      </c>
      <c r="C8754" s="7">
        <f t="shared" si="272"/>
        <v>45475.416666666664</v>
      </c>
      <c r="D8754" s="7">
        <v>45475.4375</v>
      </c>
      <c r="E8754" s="1">
        <v>0</v>
      </c>
      <c r="F8754" s="37">
        <v>0.88100000000000001</v>
      </c>
    </row>
    <row r="8755" spans="2:6">
      <c r="B8755" s="59">
        <f t="shared" si="273"/>
        <v>45474</v>
      </c>
      <c r="C8755" s="7">
        <f t="shared" si="272"/>
        <v>45475.4375</v>
      </c>
      <c r="D8755" s="7">
        <v>45475.458333333336</v>
      </c>
      <c r="E8755" s="1">
        <v>0</v>
      </c>
      <c r="F8755" s="37">
        <v>0.45100000000000001</v>
      </c>
    </row>
    <row r="8756" spans="2:6">
      <c r="B8756" s="59">
        <f t="shared" si="273"/>
        <v>45474</v>
      </c>
      <c r="C8756" s="7">
        <f t="shared" si="272"/>
        <v>45475.458333333328</v>
      </c>
      <c r="D8756" s="7">
        <v>45475.479166666664</v>
      </c>
      <c r="E8756" s="1">
        <v>0</v>
      </c>
      <c r="F8756" s="37">
        <v>0.29499999999999998</v>
      </c>
    </row>
    <row r="8757" spans="2:6">
      <c r="B8757" s="59">
        <f t="shared" si="273"/>
        <v>45474</v>
      </c>
      <c r="C8757" s="7">
        <f t="shared" si="272"/>
        <v>45475.479166666664</v>
      </c>
      <c r="D8757" s="7">
        <v>45475.5</v>
      </c>
      <c r="E8757" s="1">
        <v>4.0000000000000001E-3</v>
      </c>
      <c r="F8757" s="37">
        <v>0.20100000000000001</v>
      </c>
    </row>
    <row r="8758" spans="2:6">
      <c r="B8758" s="59">
        <f t="shared" si="273"/>
        <v>45474</v>
      </c>
      <c r="C8758" s="7">
        <f t="shared" si="272"/>
        <v>45475.5</v>
      </c>
      <c r="D8758" s="7">
        <v>45475.520833333336</v>
      </c>
      <c r="E8758" s="1">
        <v>0</v>
      </c>
      <c r="F8758" s="37">
        <v>0.40600000000000003</v>
      </c>
    </row>
    <row r="8759" spans="2:6">
      <c r="B8759" s="59">
        <f t="shared" si="273"/>
        <v>45474</v>
      </c>
      <c r="C8759" s="7">
        <f t="shared" si="272"/>
        <v>45475.520833333328</v>
      </c>
      <c r="D8759" s="7">
        <v>45475.541666666664</v>
      </c>
      <c r="E8759" s="1">
        <v>0</v>
      </c>
      <c r="F8759" s="37">
        <v>0.221</v>
      </c>
    </row>
    <row r="8760" spans="2:6">
      <c r="B8760" s="59">
        <f t="shared" si="273"/>
        <v>45474</v>
      </c>
      <c r="C8760" s="7">
        <f t="shared" si="272"/>
        <v>45475.541666666664</v>
      </c>
      <c r="D8760" s="7">
        <v>45475.5625</v>
      </c>
      <c r="E8760" s="1">
        <v>0</v>
      </c>
      <c r="F8760" s="37">
        <v>0.71299999999999997</v>
      </c>
    </row>
    <row r="8761" spans="2:6">
      <c r="B8761" s="59">
        <f t="shared" si="273"/>
        <v>45474</v>
      </c>
      <c r="C8761" s="7">
        <f t="shared" si="272"/>
        <v>45475.5625</v>
      </c>
      <c r="D8761" s="7">
        <v>45475.583333333336</v>
      </c>
      <c r="E8761" s="1">
        <v>0</v>
      </c>
      <c r="F8761" s="37">
        <v>0.69499999999999995</v>
      </c>
    </row>
    <row r="8762" spans="2:6">
      <c r="B8762" s="59">
        <f t="shared" si="273"/>
        <v>45474</v>
      </c>
      <c r="C8762" s="7">
        <f t="shared" si="272"/>
        <v>45475.583333333328</v>
      </c>
      <c r="D8762" s="7">
        <v>45475.604166666664</v>
      </c>
      <c r="E8762" s="1">
        <v>0</v>
      </c>
      <c r="F8762" s="37">
        <v>0.72899999999999998</v>
      </c>
    </row>
    <row r="8763" spans="2:6">
      <c r="B8763" s="59">
        <f t="shared" si="273"/>
        <v>45474</v>
      </c>
      <c r="C8763" s="7">
        <f t="shared" si="272"/>
        <v>45475.604166666664</v>
      </c>
      <c r="D8763" s="7">
        <v>45475.625</v>
      </c>
      <c r="E8763" s="1">
        <v>0</v>
      </c>
      <c r="F8763" s="37">
        <v>0.58799999999999997</v>
      </c>
    </row>
    <row r="8764" spans="2:6">
      <c r="B8764" s="59">
        <f t="shared" si="273"/>
        <v>45474</v>
      </c>
      <c r="C8764" s="7">
        <f t="shared" si="272"/>
        <v>45475.625</v>
      </c>
      <c r="D8764" s="7">
        <v>45475.645833333336</v>
      </c>
      <c r="E8764" s="1">
        <v>0</v>
      </c>
      <c r="F8764" s="37">
        <v>0.71799999999999997</v>
      </c>
    </row>
    <row r="8765" spans="2:6">
      <c r="B8765" s="59">
        <f t="shared" si="273"/>
        <v>45474</v>
      </c>
      <c r="C8765" s="7">
        <f t="shared" si="272"/>
        <v>45475.645833333328</v>
      </c>
      <c r="D8765" s="7">
        <v>45475.666666666664</v>
      </c>
      <c r="E8765" s="1">
        <v>0.104</v>
      </c>
      <c r="F8765" s="37">
        <v>0.33200000000000002</v>
      </c>
    </row>
    <row r="8766" spans="2:6">
      <c r="B8766" s="59">
        <f t="shared" si="273"/>
        <v>45474</v>
      </c>
      <c r="C8766" s="7">
        <f t="shared" si="272"/>
        <v>45475.666666666664</v>
      </c>
      <c r="D8766" s="7">
        <v>45475.6875</v>
      </c>
      <c r="E8766" s="1">
        <v>0.215</v>
      </c>
      <c r="F8766" s="37">
        <v>1.4E-2</v>
      </c>
    </row>
    <row r="8767" spans="2:6">
      <c r="B8767" s="59">
        <f t="shared" si="273"/>
        <v>45474</v>
      </c>
      <c r="C8767" s="7">
        <f t="shared" si="272"/>
        <v>45475.6875</v>
      </c>
      <c r="D8767" s="7">
        <v>45475.708333333336</v>
      </c>
      <c r="E8767" s="1">
        <v>5.6000000000000001E-2</v>
      </c>
      <c r="F8767" s="37">
        <v>0.01</v>
      </c>
    </row>
    <row r="8768" spans="2:6">
      <c r="B8768" s="59">
        <f t="shared" si="273"/>
        <v>45474</v>
      </c>
      <c r="C8768" s="7">
        <f t="shared" si="272"/>
        <v>45475.708333333328</v>
      </c>
      <c r="D8768" s="7">
        <v>45475.729166666664</v>
      </c>
      <c r="E8768" s="1">
        <v>7.0000000000000001E-3</v>
      </c>
      <c r="F8768" s="37">
        <v>6.9000000000000006E-2</v>
      </c>
    </row>
    <row r="8769" spans="2:6">
      <c r="B8769" s="59">
        <f t="shared" si="273"/>
        <v>45474</v>
      </c>
      <c r="C8769" s="7">
        <f t="shared" si="272"/>
        <v>45475.729166666664</v>
      </c>
      <c r="D8769" s="7">
        <v>45475.75</v>
      </c>
      <c r="E8769" s="1">
        <v>0</v>
      </c>
      <c r="F8769" s="37">
        <v>0.53100000000000003</v>
      </c>
    </row>
    <row r="8770" spans="2:6">
      <c r="B8770" s="59">
        <f t="shared" si="273"/>
        <v>45474</v>
      </c>
      <c r="C8770" s="7">
        <f t="shared" si="272"/>
        <v>45475.75</v>
      </c>
      <c r="D8770" s="7">
        <v>45475.770833333336</v>
      </c>
      <c r="E8770" s="1">
        <v>0</v>
      </c>
      <c r="F8770" s="37">
        <v>0.34899999999999998</v>
      </c>
    </row>
    <row r="8771" spans="2:6">
      <c r="B8771" s="59">
        <f t="shared" si="273"/>
        <v>45474</v>
      </c>
      <c r="C8771" s="7">
        <f t="shared" si="272"/>
        <v>45475.770833333328</v>
      </c>
      <c r="D8771" s="7">
        <v>45475.791666666664</v>
      </c>
      <c r="E8771" s="1">
        <v>0</v>
      </c>
      <c r="F8771" s="37">
        <v>0.21199999999999999</v>
      </c>
    </row>
    <row r="8772" spans="2:6">
      <c r="B8772" s="59">
        <f t="shared" si="273"/>
        <v>45474</v>
      </c>
      <c r="C8772" s="7">
        <f t="shared" si="272"/>
        <v>45475.791666666664</v>
      </c>
      <c r="D8772" s="7">
        <v>45475.8125</v>
      </c>
      <c r="E8772" s="1">
        <v>0</v>
      </c>
      <c r="F8772" s="37">
        <v>0</v>
      </c>
    </row>
    <row r="8773" spans="2:6">
      <c r="B8773" s="59">
        <f t="shared" si="273"/>
        <v>45474</v>
      </c>
      <c r="C8773" s="7">
        <f t="shared" ref="C8773:C8836" si="274">D8773-1/48</f>
        <v>45475.8125</v>
      </c>
      <c r="D8773" s="7">
        <v>45475.833333333336</v>
      </c>
      <c r="E8773" s="1">
        <v>3.7999999999999999E-2</v>
      </c>
      <c r="F8773" s="37">
        <v>3.0000000000000001E-3</v>
      </c>
    </row>
    <row r="8774" spans="2:6">
      <c r="B8774" s="59">
        <f t="shared" ref="B8774:B8837" si="275">DATE(YEAR(C8774),MONTH(C8774),1)</f>
        <v>45474</v>
      </c>
      <c r="C8774" s="7">
        <f t="shared" si="274"/>
        <v>45475.833333333328</v>
      </c>
      <c r="D8774" s="7">
        <v>45475.854166666664</v>
      </c>
      <c r="E8774" s="1">
        <v>5.1999999999999998E-2</v>
      </c>
      <c r="F8774" s="37">
        <v>0</v>
      </c>
    </row>
    <row r="8775" spans="2:6">
      <c r="B8775" s="59">
        <f t="shared" si="275"/>
        <v>45474</v>
      </c>
      <c r="C8775" s="7">
        <f t="shared" si="274"/>
        <v>45475.854166666664</v>
      </c>
      <c r="D8775" s="7">
        <v>45475.875</v>
      </c>
      <c r="E8775" s="1">
        <v>0.13200000000000001</v>
      </c>
      <c r="F8775" s="37">
        <v>0</v>
      </c>
    </row>
    <row r="8776" spans="2:6">
      <c r="B8776" s="59">
        <f t="shared" si="275"/>
        <v>45474</v>
      </c>
      <c r="C8776" s="7">
        <f t="shared" si="274"/>
        <v>45475.875</v>
      </c>
      <c r="D8776" s="7">
        <v>45475.895833333336</v>
      </c>
      <c r="E8776" s="1">
        <v>0.159</v>
      </c>
      <c r="F8776" s="37">
        <v>0</v>
      </c>
    </row>
    <row r="8777" spans="2:6">
      <c r="B8777" s="59">
        <f t="shared" si="275"/>
        <v>45474</v>
      </c>
      <c r="C8777" s="7">
        <f t="shared" si="274"/>
        <v>45475.895833333328</v>
      </c>
      <c r="D8777" s="7">
        <v>45475.916666666664</v>
      </c>
      <c r="E8777" s="1">
        <v>0.45800000000000002</v>
      </c>
      <c r="F8777" s="37">
        <v>0</v>
      </c>
    </row>
    <row r="8778" spans="2:6">
      <c r="B8778" s="59">
        <f t="shared" si="275"/>
        <v>45474</v>
      </c>
      <c r="C8778" s="7">
        <f t="shared" si="274"/>
        <v>45475.916666666664</v>
      </c>
      <c r="D8778" s="7">
        <v>45475.9375</v>
      </c>
      <c r="E8778" s="1">
        <v>1.1539999999999999</v>
      </c>
      <c r="F8778" s="37">
        <v>0</v>
      </c>
    </row>
    <row r="8779" spans="2:6">
      <c r="B8779" s="59">
        <f t="shared" si="275"/>
        <v>45474</v>
      </c>
      <c r="C8779" s="7">
        <f t="shared" si="274"/>
        <v>45475.9375</v>
      </c>
      <c r="D8779" s="7">
        <v>45475.958333333336</v>
      </c>
      <c r="E8779" s="1">
        <v>1.2270000000000001</v>
      </c>
      <c r="F8779" s="37">
        <v>0</v>
      </c>
    </row>
    <row r="8780" spans="2:6">
      <c r="B8780" s="59">
        <f t="shared" si="275"/>
        <v>45474</v>
      </c>
      <c r="C8780" s="7">
        <f t="shared" si="274"/>
        <v>45475.958333333328</v>
      </c>
      <c r="D8780" s="7">
        <v>45475.979166666664</v>
      </c>
      <c r="E8780" s="1">
        <v>0.53600000000000003</v>
      </c>
      <c r="F8780" s="37">
        <v>0</v>
      </c>
    </row>
    <row r="8781" spans="2:6">
      <c r="B8781" s="59">
        <f t="shared" si="275"/>
        <v>45474</v>
      </c>
      <c r="C8781" s="7">
        <f t="shared" si="274"/>
        <v>45475.979166666664</v>
      </c>
      <c r="D8781" s="7">
        <v>45476</v>
      </c>
      <c r="E8781" s="1">
        <v>0.13800000000000001</v>
      </c>
      <c r="F8781" s="37">
        <v>0</v>
      </c>
    </row>
    <row r="8782" spans="2:6">
      <c r="B8782" s="59">
        <f t="shared" si="275"/>
        <v>45474</v>
      </c>
      <c r="C8782" s="7">
        <f t="shared" si="274"/>
        <v>45476</v>
      </c>
      <c r="D8782" s="7">
        <v>45476.020833333336</v>
      </c>
      <c r="E8782" s="1">
        <v>7.1999999999999995E-2</v>
      </c>
      <c r="F8782" s="37">
        <v>0</v>
      </c>
    </row>
    <row r="8783" spans="2:6">
      <c r="B8783" s="59">
        <f t="shared" si="275"/>
        <v>45474</v>
      </c>
      <c r="C8783" s="7">
        <f t="shared" si="274"/>
        <v>45476.020833333328</v>
      </c>
      <c r="D8783" s="7">
        <v>45476.041666666664</v>
      </c>
      <c r="E8783" s="1">
        <v>6.4000000000000001E-2</v>
      </c>
      <c r="F8783" s="37">
        <v>0</v>
      </c>
    </row>
    <row r="8784" spans="2:6">
      <c r="B8784" s="59">
        <f t="shared" si="275"/>
        <v>45474</v>
      </c>
      <c r="C8784" s="7">
        <f t="shared" si="274"/>
        <v>45476.041666666664</v>
      </c>
      <c r="D8784" s="7">
        <v>45476.0625</v>
      </c>
      <c r="E8784" s="1">
        <v>6.8000000000000005E-2</v>
      </c>
      <c r="F8784" s="37">
        <v>0</v>
      </c>
    </row>
    <row r="8785" spans="2:6">
      <c r="B8785" s="59">
        <f t="shared" si="275"/>
        <v>45474</v>
      </c>
      <c r="C8785" s="7">
        <f t="shared" si="274"/>
        <v>45476.0625</v>
      </c>
      <c r="D8785" s="7">
        <v>45476.083333333336</v>
      </c>
      <c r="E8785" s="1">
        <v>6.0999999999999999E-2</v>
      </c>
      <c r="F8785" s="37">
        <v>0</v>
      </c>
    </row>
    <row r="8786" spans="2:6">
      <c r="B8786" s="59">
        <f t="shared" si="275"/>
        <v>45474</v>
      </c>
      <c r="C8786" s="7">
        <f t="shared" si="274"/>
        <v>45476.083333333328</v>
      </c>
      <c r="D8786" s="7">
        <v>45476.104166666664</v>
      </c>
      <c r="E8786" s="1">
        <v>0.06</v>
      </c>
      <c r="F8786" s="37">
        <v>0</v>
      </c>
    </row>
    <row r="8787" spans="2:6">
      <c r="B8787" s="59">
        <f t="shared" si="275"/>
        <v>45474</v>
      </c>
      <c r="C8787" s="7">
        <f t="shared" si="274"/>
        <v>45476.104166666664</v>
      </c>
      <c r="D8787" s="7">
        <v>45476.125</v>
      </c>
      <c r="E8787" s="1">
        <v>6.3E-2</v>
      </c>
      <c r="F8787" s="37">
        <v>0</v>
      </c>
    </row>
    <row r="8788" spans="2:6">
      <c r="B8788" s="59">
        <f t="shared" si="275"/>
        <v>45474</v>
      </c>
      <c r="C8788" s="7">
        <f t="shared" si="274"/>
        <v>45476.125</v>
      </c>
      <c r="D8788" s="7">
        <v>45476.145833333336</v>
      </c>
      <c r="E8788" s="1">
        <v>6.2E-2</v>
      </c>
      <c r="F8788" s="37">
        <v>0</v>
      </c>
    </row>
    <row r="8789" spans="2:6">
      <c r="B8789" s="59">
        <f t="shared" si="275"/>
        <v>45474</v>
      </c>
      <c r="C8789" s="7">
        <f t="shared" si="274"/>
        <v>45476.145833333328</v>
      </c>
      <c r="D8789" s="7">
        <v>45476.166666666664</v>
      </c>
      <c r="E8789" s="1">
        <v>5.3999999999999999E-2</v>
      </c>
      <c r="F8789" s="37">
        <v>0</v>
      </c>
    </row>
    <row r="8790" spans="2:6">
      <c r="B8790" s="59">
        <f t="shared" si="275"/>
        <v>45474</v>
      </c>
      <c r="C8790" s="7">
        <f t="shared" si="274"/>
        <v>45476.166666666664</v>
      </c>
      <c r="D8790" s="7">
        <v>45476.1875</v>
      </c>
      <c r="E8790" s="1">
        <v>5.6000000000000001E-2</v>
      </c>
      <c r="F8790" s="37">
        <v>0</v>
      </c>
    </row>
    <row r="8791" spans="2:6">
      <c r="B8791" s="59">
        <f t="shared" si="275"/>
        <v>45474</v>
      </c>
      <c r="C8791" s="7">
        <f t="shared" si="274"/>
        <v>45476.1875</v>
      </c>
      <c r="D8791" s="7">
        <v>45476.208333333336</v>
      </c>
      <c r="E8791" s="1">
        <v>5.8999999999999997E-2</v>
      </c>
      <c r="F8791" s="37">
        <v>0</v>
      </c>
    </row>
    <row r="8792" spans="2:6">
      <c r="B8792" s="59">
        <f t="shared" si="275"/>
        <v>45474</v>
      </c>
      <c r="C8792" s="7">
        <f t="shared" si="274"/>
        <v>45476.208333333328</v>
      </c>
      <c r="D8792" s="7">
        <v>45476.229166666664</v>
      </c>
      <c r="E8792" s="1">
        <v>1.1659999999999999</v>
      </c>
      <c r="F8792" s="37">
        <v>0</v>
      </c>
    </row>
    <row r="8793" spans="2:6">
      <c r="B8793" s="59">
        <f t="shared" si="275"/>
        <v>45474</v>
      </c>
      <c r="C8793" s="7">
        <f t="shared" si="274"/>
        <v>45476.229166666664</v>
      </c>
      <c r="D8793" s="7">
        <v>45476.25</v>
      </c>
      <c r="E8793" s="1">
        <v>0.13800000000000001</v>
      </c>
      <c r="F8793" s="37">
        <v>2.5000000000000001E-2</v>
      </c>
    </row>
    <row r="8794" spans="2:6">
      <c r="B8794" s="59">
        <f t="shared" si="275"/>
        <v>45474</v>
      </c>
      <c r="C8794" s="7">
        <f t="shared" si="274"/>
        <v>45476.25</v>
      </c>
      <c r="D8794" s="7">
        <v>45476.270833333336</v>
      </c>
      <c r="E8794" s="1">
        <v>0.249</v>
      </c>
      <c r="F8794" s="37">
        <v>2.5999999999999999E-2</v>
      </c>
    </row>
    <row r="8795" spans="2:6">
      <c r="B8795" s="59">
        <f t="shared" si="275"/>
        <v>45474</v>
      </c>
      <c r="C8795" s="7">
        <f t="shared" si="274"/>
        <v>45476.270833333328</v>
      </c>
      <c r="D8795" s="7">
        <v>45476.291666666664</v>
      </c>
      <c r="E8795" s="1">
        <v>9.9000000000000005E-2</v>
      </c>
      <c r="F8795" s="37">
        <v>0.185</v>
      </c>
    </row>
    <row r="8796" spans="2:6">
      <c r="B8796" s="59">
        <f t="shared" si="275"/>
        <v>45474</v>
      </c>
      <c r="C8796" s="7">
        <f t="shared" si="274"/>
        <v>45476.291666666664</v>
      </c>
      <c r="D8796" s="7">
        <v>45476.3125</v>
      </c>
      <c r="E8796" s="1">
        <v>3.5999999999999997E-2</v>
      </c>
      <c r="F8796" s="37">
        <v>1.2999999999999999E-2</v>
      </c>
    </row>
    <row r="8797" spans="2:6">
      <c r="B8797" s="59">
        <f t="shared" si="275"/>
        <v>45474</v>
      </c>
      <c r="C8797" s="7">
        <f t="shared" si="274"/>
        <v>45476.3125</v>
      </c>
      <c r="D8797" s="7">
        <v>45476.333333333336</v>
      </c>
      <c r="E8797" s="1">
        <v>2E-3</v>
      </c>
      <c r="F8797" s="37">
        <v>1.0999999999999999E-2</v>
      </c>
    </row>
    <row r="8798" spans="2:6">
      <c r="B8798" s="59">
        <f t="shared" si="275"/>
        <v>45474</v>
      </c>
      <c r="C8798" s="7">
        <f t="shared" si="274"/>
        <v>45476.333333333328</v>
      </c>
      <c r="D8798" s="7">
        <v>45476.354166666664</v>
      </c>
      <c r="E8798" s="1">
        <v>0</v>
      </c>
      <c r="F8798" s="37">
        <v>1.2999999999999999E-2</v>
      </c>
    </row>
    <row r="8799" spans="2:6">
      <c r="B8799" s="59">
        <f t="shared" si="275"/>
        <v>45474</v>
      </c>
      <c r="C8799" s="7">
        <f t="shared" si="274"/>
        <v>45476.354166666664</v>
      </c>
      <c r="D8799" s="7">
        <v>45476.375</v>
      </c>
      <c r="E8799" s="1">
        <v>0</v>
      </c>
      <c r="F8799" s="37">
        <v>1.2E-2</v>
      </c>
    </row>
    <row r="8800" spans="2:6">
      <c r="B8800" s="59">
        <f t="shared" si="275"/>
        <v>45474</v>
      </c>
      <c r="C8800" s="7">
        <f t="shared" si="274"/>
        <v>45476.375</v>
      </c>
      <c r="D8800" s="7">
        <v>45476.395833333336</v>
      </c>
      <c r="E8800" s="1">
        <v>0</v>
      </c>
      <c r="F8800" s="37">
        <v>1.2999999999999999E-2</v>
      </c>
    </row>
    <row r="8801" spans="2:6">
      <c r="B8801" s="59">
        <f t="shared" si="275"/>
        <v>45474</v>
      </c>
      <c r="C8801" s="7">
        <f t="shared" si="274"/>
        <v>45476.395833333328</v>
      </c>
      <c r="D8801" s="7">
        <v>45476.416666666664</v>
      </c>
      <c r="E8801" s="1">
        <v>0</v>
      </c>
      <c r="F8801" s="37">
        <v>0.23200000000000001</v>
      </c>
    </row>
    <row r="8802" spans="2:6">
      <c r="B8802" s="59">
        <f t="shared" si="275"/>
        <v>45474</v>
      </c>
      <c r="C8802" s="7">
        <f t="shared" si="274"/>
        <v>45476.416666666664</v>
      </c>
      <c r="D8802" s="7">
        <v>45476.4375</v>
      </c>
      <c r="E8802" s="1">
        <v>1E-3</v>
      </c>
      <c r="F8802" s="37">
        <v>0.312</v>
      </c>
    </row>
    <row r="8803" spans="2:6">
      <c r="B8803" s="59">
        <f t="shared" si="275"/>
        <v>45474</v>
      </c>
      <c r="C8803" s="7">
        <f t="shared" si="274"/>
        <v>45476.4375</v>
      </c>
      <c r="D8803" s="7">
        <v>45476.458333333336</v>
      </c>
      <c r="E8803" s="1">
        <v>0</v>
      </c>
      <c r="F8803" s="37">
        <v>0.61399999999999999</v>
      </c>
    </row>
    <row r="8804" spans="2:6">
      <c r="B8804" s="59">
        <f t="shared" si="275"/>
        <v>45474</v>
      </c>
      <c r="C8804" s="7">
        <f t="shared" si="274"/>
        <v>45476.458333333328</v>
      </c>
      <c r="D8804" s="7">
        <v>45476.479166666664</v>
      </c>
      <c r="E8804" s="1">
        <v>0</v>
      </c>
      <c r="F8804" s="37">
        <v>0.81399999999999995</v>
      </c>
    </row>
    <row r="8805" spans="2:6">
      <c r="B8805" s="59">
        <f t="shared" si="275"/>
        <v>45474</v>
      </c>
      <c r="C8805" s="7">
        <f t="shared" si="274"/>
        <v>45476.479166666664</v>
      </c>
      <c r="D8805" s="7">
        <v>45476.5</v>
      </c>
      <c r="E8805" s="1">
        <v>0</v>
      </c>
      <c r="F8805" s="37">
        <v>1.3169999999999999</v>
      </c>
    </row>
    <row r="8806" spans="2:6">
      <c r="B8806" s="59">
        <f t="shared" si="275"/>
        <v>45474</v>
      </c>
      <c r="C8806" s="7">
        <f t="shared" si="274"/>
        <v>45476.5</v>
      </c>
      <c r="D8806" s="7">
        <v>45476.520833333336</v>
      </c>
      <c r="E8806" s="1">
        <v>2E-3</v>
      </c>
      <c r="F8806" s="37">
        <v>1.04</v>
      </c>
    </row>
    <row r="8807" spans="2:6">
      <c r="B8807" s="59">
        <f t="shared" si="275"/>
        <v>45474</v>
      </c>
      <c r="C8807" s="7">
        <f t="shared" si="274"/>
        <v>45476.520833333328</v>
      </c>
      <c r="D8807" s="7">
        <v>45476.541666666664</v>
      </c>
      <c r="E8807" s="1">
        <v>0</v>
      </c>
      <c r="F8807" s="37">
        <v>1.516</v>
      </c>
    </row>
    <row r="8808" spans="2:6">
      <c r="B8808" s="59">
        <f t="shared" si="275"/>
        <v>45474</v>
      </c>
      <c r="C8808" s="7">
        <f t="shared" si="274"/>
        <v>45476.541666666664</v>
      </c>
      <c r="D8808" s="7">
        <v>45476.5625</v>
      </c>
      <c r="E8808" s="1">
        <v>0</v>
      </c>
      <c r="F8808" s="37">
        <v>1.77</v>
      </c>
    </row>
    <row r="8809" spans="2:6">
      <c r="B8809" s="59">
        <f t="shared" si="275"/>
        <v>45474</v>
      </c>
      <c r="C8809" s="7">
        <f t="shared" si="274"/>
        <v>45476.5625</v>
      </c>
      <c r="D8809" s="7">
        <v>45476.583333333336</v>
      </c>
      <c r="E8809" s="1">
        <v>0</v>
      </c>
      <c r="F8809" s="37">
        <v>1.9410000000000001</v>
      </c>
    </row>
    <row r="8810" spans="2:6">
      <c r="B8810" s="59">
        <f t="shared" si="275"/>
        <v>45474</v>
      </c>
      <c r="C8810" s="7">
        <f t="shared" si="274"/>
        <v>45476.583333333328</v>
      </c>
      <c r="D8810" s="7">
        <v>45476.604166666664</v>
      </c>
      <c r="E8810" s="1">
        <v>0</v>
      </c>
      <c r="F8810" s="37">
        <v>1.593</v>
      </c>
    </row>
    <row r="8811" spans="2:6">
      <c r="B8811" s="59">
        <f t="shared" si="275"/>
        <v>45474</v>
      </c>
      <c r="C8811" s="7">
        <f t="shared" si="274"/>
        <v>45476.604166666664</v>
      </c>
      <c r="D8811" s="7">
        <v>45476.625</v>
      </c>
      <c r="E8811" s="1">
        <v>1E-3</v>
      </c>
      <c r="F8811" s="37">
        <v>1.694</v>
      </c>
    </row>
    <row r="8812" spans="2:6">
      <c r="B8812" s="59">
        <f t="shared" si="275"/>
        <v>45474</v>
      </c>
      <c r="C8812" s="7">
        <f t="shared" si="274"/>
        <v>45476.625</v>
      </c>
      <c r="D8812" s="7">
        <v>45476.645833333336</v>
      </c>
      <c r="E8812" s="1">
        <v>0</v>
      </c>
      <c r="F8812" s="37">
        <v>1.3149999999999999</v>
      </c>
    </row>
    <row r="8813" spans="2:6">
      <c r="B8813" s="59">
        <f t="shared" si="275"/>
        <v>45474</v>
      </c>
      <c r="C8813" s="7">
        <f t="shared" si="274"/>
        <v>45476.645833333328</v>
      </c>
      <c r="D8813" s="7">
        <v>45476.666666666664</v>
      </c>
      <c r="E8813" s="1">
        <v>0</v>
      </c>
      <c r="F8813" s="37">
        <v>1.04</v>
      </c>
    </row>
    <row r="8814" spans="2:6">
      <c r="B8814" s="59">
        <f t="shared" si="275"/>
        <v>45474</v>
      </c>
      <c r="C8814" s="7">
        <f t="shared" si="274"/>
        <v>45476.666666666664</v>
      </c>
      <c r="D8814" s="7">
        <v>45476.6875</v>
      </c>
      <c r="E8814" s="1">
        <v>0</v>
      </c>
      <c r="F8814" s="37">
        <v>1.1990000000000001</v>
      </c>
    </row>
    <row r="8815" spans="2:6">
      <c r="B8815" s="59">
        <f t="shared" si="275"/>
        <v>45474</v>
      </c>
      <c r="C8815" s="7">
        <f t="shared" si="274"/>
        <v>45476.6875</v>
      </c>
      <c r="D8815" s="7">
        <v>45476.708333333336</v>
      </c>
      <c r="E8815" s="1">
        <v>0</v>
      </c>
      <c r="F8815" s="37">
        <v>1.48</v>
      </c>
    </row>
    <row r="8816" spans="2:6">
      <c r="B8816" s="59">
        <f t="shared" si="275"/>
        <v>45474</v>
      </c>
      <c r="C8816" s="7">
        <f t="shared" si="274"/>
        <v>45476.708333333328</v>
      </c>
      <c r="D8816" s="7">
        <v>45476.729166666664</v>
      </c>
      <c r="E8816" s="1">
        <v>3.0000000000000001E-3</v>
      </c>
      <c r="F8816" s="37">
        <v>0.73599999999999999</v>
      </c>
    </row>
    <row r="8817" spans="2:6">
      <c r="B8817" s="59">
        <f t="shared" si="275"/>
        <v>45474</v>
      </c>
      <c r="C8817" s="7">
        <f t="shared" si="274"/>
        <v>45476.729166666664</v>
      </c>
      <c r="D8817" s="7">
        <v>45476.75</v>
      </c>
      <c r="E8817" s="1">
        <v>0</v>
      </c>
      <c r="F8817" s="37">
        <v>1.008</v>
      </c>
    </row>
    <row r="8818" spans="2:6">
      <c r="B8818" s="59">
        <f t="shared" si="275"/>
        <v>45474</v>
      </c>
      <c r="C8818" s="7">
        <f t="shared" si="274"/>
        <v>45476.75</v>
      </c>
      <c r="D8818" s="7">
        <v>45476.770833333336</v>
      </c>
      <c r="E8818" s="1">
        <v>0</v>
      </c>
      <c r="F8818" s="37">
        <v>0.91700000000000004</v>
      </c>
    </row>
    <row r="8819" spans="2:6">
      <c r="B8819" s="59">
        <f t="shared" si="275"/>
        <v>45474</v>
      </c>
      <c r="C8819" s="7">
        <f t="shared" si="274"/>
        <v>45476.770833333328</v>
      </c>
      <c r="D8819" s="7">
        <v>45476.791666666664</v>
      </c>
      <c r="E8819" s="1">
        <v>2E-3</v>
      </c>
      <c r="F8819" s="37">
        <v>1.1819999999999999</v>
      </c>
    </row>
    <row r="8820" spans="2:6">
      <c r="B8820" s="59">
        <f t="shared" si="275"/>
        <v>45474</v>
      </c>
      <c r="C8820" s="7">
        <f t="shared" si="274"/>
        <v>45476.791666666664</v>
      </c>
      <c r="D8820" s="7">
        <v>45476.8125</v>
      </c>
      <c r="E8820" s="1">
        <v>0</v>
      </c>
      <c r="F8820" s="37">
        <v>1.26</v>
      </c>
    </row>
    <row r="8821" spans="2:6">
      <c r="B8821" s="59">
        <f t="shared" si="275"/>
        <v>45474</v>
      </c>
      <c r="C8821" s="7">
        <f t="shared" si="274"/>
        <v>45476.8125</v>
      </c>
      <c r="D8821" s="7">
        <v>45476.833333333336</v>
      </c>
      <c r="E8821" s="1">
        <v>1.4E-2</v>
      </c>
      <c r="F8821" s="37">
        <v>0.96899999999999997</v>
      </c>
    </row>
    <row r="8822" spans="2:6">
      <c r="B8822" s="59">
        <f t="shared" si="275"/>
        <v>45474</v>
      </c>
      <c r="C8822" s="7">
        <f t="shared" si="274"/>
        <v>45476.833333333328</v>
      </c>
      <c r="D8822" s="7">
        <v>45476.854166666664</v>
      </c>
      <c r="E8822" s="1">
        <v>3.0000000000000001E-3</v>
      </c>
      <c r="F8822" s="37">
        <v>0.64600000000000002</v>
      </c>
    </row>
    <row r="8823" spans="2:6">
      <c r="B8823" s="59">
        <f t="shared" si="275"/>
        <v>45474</v>
      </c>
      <c r="C8823" s="7">
        <f t="shared" si="274"/>
        <v>45476.854166666664</v>
      </c>
      <c r="D8823" s="7">
        <v>45476.875</v>
      </c>
      <c r="E8823" s="1">
        <v>0</v>
      </c>
      <c r="F8823" s="37">
        <v>0.127</v>
      </c>
    </row>
    <row r="8824" spans="2:6">
      <c r="B8824" s="59">
        <f t="shared" si="275"/>
        <v>45474</v>
      </c>
      <c r="C8824" s="7">
        <f t="shared" si="274"/>
        <v>45476.875</v>
      </c>
      <c r="D8824" s="7">
        <v>45476.895833333336</v>
      </c>
      <c r="E8824" s="1">
        <v>4.0000000000000001E-3</v>
      </c>
      <c r="F8824" s="37">
        <v>1.7999999999999999E-2</v>
      </c>
    </row>
    <row r="8825" spans="2:6">
      <c r="B8825" s="59">
        <f t="shared" si="275"/>
        <v>45474</v>
      </c>
      <c r="C8825" s="7">
        <f t="shared" si="274"/>
        <v>45476.895833333328</v>
      </c>
      <c r="D8825" s="7">
        <v>45476.916666666664</v>
      </c>
      <c r="E8825" s="1">
        <v>8.6999999999999994E-2</v>
      </c>
      <c r="F8825" s="37">
        <v>7.0000000000000001E-3</v>
      </c>
    </row>
    <row r="8826" spans="2:6">
      <c r="B8826" s="59">
        <f t="shared" si="275"/>
        <v>45474</v>
      </c>
      <c r="C8826" s="7">
        <f t="shared" si="274"/>
        <v>45476.916666666664</v>
      </c>
      <c r="D8826" s="7">
        <v>45476.9375</v>
      </c>
      <c r="E8826" s="1">
        <v>0.22800000000000001</v>
      </c>
      <c r="F8826" s="37">
        <v>0</v>
      </c>
    </row>
    <row r="8827" spans="2:6">
      <c r="B8827" s="59">
        <f t="shared" si="275"/>
        <v>45474</v>
      </c>
      <c r="C8827" s="7">
        <f t="shared" si="274"/>
        <v>45476.9375</v>
      </c>
      <c r="D8827" s="7">
        <v>45476.958333333336</v>
      </c>
      <c r="E8827" s="1">
        <v>0.126</v>
      </c>
      <c r="F8827" s="37">
        <v>0</v>
      </c>
    </row>
    <row r="8828" spans="2:6">
      <c r="B8828" s="59">
        <f t="shared" si="275"/>
        <v>45474</v>
      </c>
      <c r="C8828" s="7">
        <f t="shared" si="274"/>
        <v>45476.958333333328</v>
      </c>
      <c r="D8828" s="7">
        <v>45476.979166666664</v>
      </c>
      <c r="E8828" s="1">
        <v>0.115</v>
      </c>
      <c r="F8828" s="37">
        <v>0</v>
      </c>
    </row>
    <row r="8829" spans="2:6">
      <c r="B8829" s="59">
        <f t="shared" si="275"/>
        <v>45474</v>
      </c>
      <c r="C8829" s="7">
        <f t="shared" si="274"/>
        <v>45476.979166666664</v>
      </c>
      <c r="D8829" s="7">
        <v>45477</v>
      </c>
      <c r="E8829" s="1">
        <v>0.313</v>
      </c>
      <c r="F8829" s="37">
        <v>0</v>
      </c>
    </row>
    <row r="8830" spans="2:6">
      <c r="B8830" s="59">
        <f t="shared" si="275"/>
        <v>45474</v>
      </c>
      <c r="C8830" s="7">
        <f t="shared" si="274"/>
        <v>45477</v>
      </c>
      <c r="D8830" s="7">
        <v>45477.020833333336</v>
      </c>
      <c r="E8830" s="1">
        <v>0.41599999999999998</v>
      </c>
      <c r="F8830" s="37">
        <v>0</v>
      </c>
    </row>
    <row r="8831" spans="2:6">
      <c r="B8831" s="59">
        <f t="shared" si="275"/>
        <v>45474</v>
      </c>
      <c r="C8831" s="7">
        <f t="shared" si="274"/>
        <v>45477.020833333328</v>
      </c>
      <c r="D8831" s="7">
        <v>45477.041666666664</v>
      </c>
      <c r="E8831" s="1">
        <v>7.1999999999999995E-2</v>
      </c>
      <c r="F8831" s="37">
        <v>0</v>
      </c>
    </row>
    <row r="8832" spans="2:6">
      <c r="B8832" s="59">
        <f t="shared" si="275"/>
        <v>45474</v>
      </c>
      <c r="C8832" s="7">
        <f t="shared" si="274"/>
        <v>45477.041666666664</v>
      </c>
      <c r="D8832" s="7">
        <v>45477.0625</v>
      </c>
      <c r="E8832" s="1">
        <v>9.0999999999999998E-2</v>
      </c>
      <c r="F8832" s="37">
        <v>0</v>
      </c>
    </row>
    <row r="8833" spans="2:6">
      <c r="B8833" s="59">
        <f t="shared" si="275"/>
        <v>45474</v>
      </c>
      <c r="C8833" s="7">
        <f t="shared" si="274"/>
        <v>45477.0625</v>
      </c>
      <c r="D8833" s="7">
        <v>45477.083333333336</v>
      </c>
      <c r="E8833" s="1">
        <v>0.17399999999999999</v>
      </c>
      <c r="F8833" s="37">
        <v>0</v>
      </c>
    </row>
    <row r="8834" spans="2:6">
      <c r="B8834" s="59">
        <f t="shared" si="275"/>
        <v>45474</v>
      </c>
      <c r="C8834" s="7">
        <f t="shared" si="274"/>
        <v>45477.083333333328</v>
      </c>
      <c r="D8834" s="7">
        <v>45477.104166666664</v>
      </c>
      <c r="E8834" s="1">
        <v>6.7000000000000004E-2</v>
      </c>
      <c r="F8834" s="37">
        <v>0</v>
      </c>
    </row>
    <row r="8835" spans="2:6">
      <c r="B8835" s="59">
        <f t="shared" si="275"/>
        <v>45474</v>
      </c>
      <c r="C8835" s="7">
        <f t="shared" si="274"/>
        <v>45477.104166666664</v>
      </c>
      <c r="D8835" s="7">
        <v>45477.125</v>
      </c>
      <c r="E8835" s="1">
        <v>0.06</v>
      </c>
      <c r="F8835" s="37">
        <v>0</v>
      </c>
    </row>
    <row r="8836" spans="2:6">
      <c r="B8836" s="59">
        <f t="shared" si="275"/>
        <v>45474</v>
      </c>
      <c r="C8836" s="7">
        <f t="shared" si="274"/>
        <v>45477.125</v>
      </c>
      <c r="D8836" s="7">
        <v>45477.145833333336</v>
      </c>
      <c r="E8836" s="1">
        <v>5.1999999999999998E-2</v>
      </c>
      <c r="F8836" s="37">
        <v>0</v>
      </c>
    </row>
    <row r="8837" spans="2:6">
      <c r="B8837" s="59">
        <f t="shared" si="275"/>
        <v>45474</v>
      </c>
      <c r="C8837" s="7">
        <f t="shared" ref="C8837:C8900" si="276">D8837-1/48</f>
        <v>45477.145833333328</v>
      </c>
      <c r="D8837" s="7">
        <v>45477.166666666664</v>
      </c>
      <c r="E8837" s="1">
        <v>6.2E-2</v>
      </c>
      <c r="F8837" s="37">
        <v>0</v>
      </c>
    </row>
    <row r="8838" spans="2:6">
      <c r="B8838" s="59">
        <f t="shared" ref="B8838:B8901" si="277">DATE(YEAR(C8838),MONTH(C8838),1)</f>
        <v>45474</v>
      </c>
      <c r="C8838" s="7">
        <f t="shared" si="276"/>
        <v>45477.166666666664</v>
      </c>
      <c r="D8838" s="7">
        <v>45477.1875</v>
      </c>
      <c r="E8838" s="1">
        <v>5.8000000000000003E-2</v>
      </c>
      <c r="F8838" s="37">
        <v>0</v>
      </c>
    </row>
    <row r="8839" spans="2:6">
      <c r="B8839" s="59">
        <f t="shared" si="277"/>
        <v>45474</v>
      </c>
      <c r="C8839" s="7">
        <f t="shared" si="276"/>
        <v>45477.1875</v>
      </c>
      <c r="D8839" s="7">
        <v>45477.208333333336</v>
      </c>
      <c r="E8839" s="1">
        <v>5.7000000000000002E-2</v>
      </c>
      <c r="F8839" s="37">
        <v>0</v>
      </c>
    </row>
    <row r="8840" spans="2:6">
      <c r="B8840" s="59">
        <f t="shared" si="277"/>
        <v>45474</v>
      </c>
      <c r="C8840" s="7">
        <f t="shared" si="276"/>
        <v>45477.208333333328</v>
      </c>
      <c r="D8840" s="7">
        <v>45477.229166666664</v>
      </c>
      <c r="E8840" s="1">
        <v>1.181</v>
      </c>
      <c r="F8840" s="37">
        <v>0</v>
      </c>
    </row>
    <row r="8841" spans="2:6">
      <c r="B8841" s="59">
        <f t="shared" si="277"/>
        <v>45474</v>
      </c>
      <c r="C8841" s="7">
        <f t="shared" si="276"/>
        <v>45477.229166666664</v>
      </c>
      <c r="D8841" s="7">
        <v>45477.25</v>
      </c>
      <c r="E8841" s="1">
        <v>0.43</v>
      </c>
      <c r="F8841" s="37">
        <v>1.7000000000000001E-2</v>
      </c>
    </row>
    <row r="8842" spans="2:6">
      <c r="B8842" s="59">
        <f t="shared" si="277"/>
        <v>45474</v>
      </c>
      <c r="C8842" s="7">
        <f t="shared" si="276"/>
        <v>45477.25</v>
      </c>
      <c r="D8842" s="7">
        <v>45477.270833333336</v>
      </c>
      <c r="E8842" s="1">
        <v>0</v>
      </c>
      <c r="F8842" s="37">
        <v>2.5000000000000001E-2</v>
      </c>
    </row>
    <row r="8843" spans="2:6">
      <c r="B8843" s="59">
        <f t="shared" si="277"/>
        <v>45474</v>
      </c>
      <c r="C8843" s="7">
        <f t="shared" si="276"/>
        <v>45477.270833333328</v>
      </c>
      <c r="D8843" s="7">
        <v>45477.291666666664</v>
      </c>
      <c r="E8843" s="1">
        <v>0</v>
      </c>
      <c r="F8843" s="37">
        <v>1.0999999999999999E-2</v>
      </c>
    </row>
    <row r="8844" spans="2:6">
      <c r="B8844" s="59">
        <f t="shared" si="277"/>
        <v>45474</v>
      </c>
      <c r="C8844" s="7">
        <f t="shared" si="276"/>
        <v>45477.291666666664</v>
      </c>
      <c r="D8844" s="7">
        <v>45477.3125</v>
      </c>
      <c r="E8844" s="1">
        <v>0</v>
      </c>
      <c r="F8844" s="37">
        <v>0.85099999999999998</v>
      </c>
    </row>
    <row r="8845" spans="2:6">
      <c r="B8845" s="59">
        <f t="shared" si="277"/>
        <v>45474</v>
      </c>
      <c r="C8845" s="7">
        <f t="shared" si="276"/>
        <v>45477.3125</v>
      </c>
      <c r="D8845" s="7">
        <v>45477.333333333336</v>
      </c>
      <c r="E8845" s="1">
        <v>2E-3</v>
      </c>
      <c r="F8845" s="37">
        <v>0.46100000000000002</v>
      </c>
    </row>
    <row r="8846" spans="2:6">
      <c r="B8846" s="59">
        <f t="shared" si="277"/>
        <v>45474</v>
      </c>
      <c r="C8846" s="7">
        <f t="shared" si="276"/>
        <v>45477.333333333328</v>
      </c>
      <c r="D8846" s="7">
        <v>45477.354166666664</v>
      </c>
      <c r="E8846" s="1">
        <v>0.192</v>
      </c>
      <c r="F8846" s="37">
        <v>5.6000000000000001E-2</v>
      </c>
    </row>
    <row r="8847" spans="2:6">
      <c r="B8847" s="59">
        <f t="shared" si="277"/>
        <v>45474</v>
      </c>
      <c r="C8847" s="7">
        <f t="shared" si="276"/>
        <v>45477.354166666664</v>
      </c>
      <c r="D8847" s="7">
        <v>45477.375</v>
      </c>
      <c r="E8847" s="1">
        <v>5.0000000000000001E-3</v>
      </c>
      <c r="F8847" s="37">
        <v>6.6000000000000003E-2</v>
      </c>
    </row>
    <row r="8848" spans="2:6">
      <c r="B8848" s="59">
        <f t="shared" si="277"/>
        <v>45474</v>
      </c>
      <c r="C8848" s="7">
        <f t="shared" si="276"/>
        <v>45477.375</v>
      </c>
      <c r="D8848" s="7">
        <v>45477.395833333336</v>
      </c>
      <c r="E8848" s="1">
        <v>1.0999999999999999E-2</v>
      </c>
      <c r="F8848" s="37">
        <v>2.3E-2</v>
      </c>
    </row>
    <row r="8849" spans="2:6">
      <c r="B8849" s="59">
        <f t="shared" si="277"/>
        <v>45474</v>
      </c>
      <c r="C8849" s="7">
        <f t="shared" si="276"/>
        <v>45477.395833333328</v>
      </c>
      <c r="D8849" s="7">
        <v>45477.416666666664</v>
      </c>
      <c r="E8849" s="1">
        <v>0</v>
      </c>
      <c r="F8849" s="37">
        <v>1.1060000000000001</v>
      </c>
    </row>
    <row r="8850" spans="2:6">
      <c r="B8850" s="59">
        <f t="shared" si="277"/>
        <v>45474</v>
      </c>
      <c r="C8850" s="7">
        <f t="shared" si="276"/>
        <v>45477.416666666664</v>
      </c>
      <c r="D8850" s="7">
        <v>45477.4375</v>
      </c>
      <c r="E8850" s="1">
        <v>1E-3</v>
      </c>
      <c r="F8850" s="37">
        <v>0.89500000000000002</v>
      </c>
    </row>
    <row r="8851" spans="2:6">
      <c r="B8851" s="59">
        <f t="shared" si="277"/>
        <v>45474</v>
      </c>
      <c r="C8851" s="7">
        <f t="shared" si="276"/>
        <v>45477.4375</v>
      </c>
      <c r="D8851" s="7">
        <v>45477.458333333336</v>
      </c>
      <c r="E8851" s="1">
        <v>2E-3</v>
      </c>
      <c r="F8851" s="37">
        <v>0.86899999999999999</v>
      </c>
    </row>
    <row r="8852" spans="2:6">
      <c r="B8852" s="59">
        <f t="shared" si="277"/>
        <v>45474</v>
      </c>
      <c r="C8852" s="7">
        <f t="shared" si="276"/>
        <v>45477.458333333328</v>
      </c>
      <c r="D8852" s="7">
        <v>45477.479166666664</v>
      </c>
      <c r="E8852" s="1">
        <v>0</v>
      </c>
      <c r="F8852" s="37">
        <v>1.1200000000000001</v>
      </c>
    </row>
    <row r="8853" spans="2:6">
      <c r="B8853" s="59">
        <f t="shared" si="277"/>
        <v>45474</v>
      </c>
      <c r="C8853" s="7">
        <f t="shared" si="276"/>
        <v>45477.479166666664</v>
      </c>
      <c r="D8853" s="7">
        <v>45477.5</v>
      </c>
      <c r="E8853" s="1">
        <v>0</v>
      </c>
      <c r="F8853" s="37">
        <v>1.4379999999999999</v>
      </c>
    </row>
    <row r="8854" spans="2:6">
      <c r="B8854" s="59">
        <f t="shared" si="277"/>
        <v>45474</v>
      </c>
      <c r="C8854" s="7">
        <f t="shared" si="276"/>
        <v>45477.5</v>
      </c>
      <c r="D8854" s="7">
        <v>45477.520833333336</v>
      </c>
      <c r="E8854" s="1">
        <v>0</v>
      </c>
      <c r="F8854" s="37">
        <v>1.9810000000000001</v>
      </c>
    </row>
    <row r="8855" spans="2:6">
      <c r="B8855" s="59">
        <f t="shared" si="277"/>
        <v>45474</v>
      </c>
      <c r="C8855" s="7">
        <f t="shared" si="276"/>
        <v>45477.520833333328</v>
      </c>
      <c r="D8855" s="7">
        <v>45477.541666666664</v>
      </c>
      <c r="E8855" s="1">
        <v>0</v>
      </c>
      <c r="F8855" s="37">
        <v>1.6830000000000001</v>
      </c>
    </row>
    <row r="8856" spans="2:6">
      <c r="B8856" s="59">
        <f t="shared" si="277"/>
        <v>45474</v>
      </c>
      <c r="C8856" s="7">
        <f t="shared" si="276"/>
        <v>45477.541666666664</v>
      </c>
      <c r="D8856" s="7">
        <v>45477.5625</v>
      </c>
      <c r="E8856" s="1">
        <v>0</v>
      </c>
      <c r="F8856" s="37">
        <v>1.419</v>
      </c>
    </row>
    <row r="8857" spans="2:6">
      <c r="B8857" s="59">
        <f t="shared" si="277"/>
        <v>45474</v>
      </c>
      <c r="C8857" s="7">
        <f t="shared" si="276"/>
        <v>45477.5625</v>
      </c>
      <c r="D8857" s="7">
        <v>45477.583333333336</v>
      </c>
      <c r="E8857" s="1">
        <v>3.0000000000000001E-3</v>
      </c>
      <c r="F8857" s="37">
        <v>1.448</v>
      </c>
    </row>
    <row r="8858" spans="2:6">
      <c r="B8858" s="59">
        <f t="shared" si="277"/>
        <v>45474</v>
      </c>
      <c r="C8858" s="7">
        <f t="shared" si="276"/>
        <v>45477.583333333328</v>
      </c>
      <c r="D8858" s="7">
        <v>45477.604166666664</v>
      </c>
      <c r="E8858" s="1">
        <v>0</v>
      </c>
      <c r="F8858" s="37">
        <v>2.1309999999999998</v>
      </c>
    </row>
    <row r="8859" spans="2:6">
      <c r="B8859" s="59">
        <f t="shared" si="277"/>
        <v>45474</v>
      </c>
      <c r="C8859" s="7">
        <f t="shared" si="276"/>
        <v>45477.604166666664</v>
      </c>
      <c r="D8859" s="7">
        <v>45477.625</v>
      </c>
      <c r="E8859" s="1">
        <v>0</v>
      </c>
      <c r="F8859" s="37">
        <v>1.746</v>
      </c>
    </row>
    <row r="8860" spans="2:6">
      <c r="B8860" s="59">
        <f t="shared" si="277"/>
        <v>45474</v>
      </c>
      <c r="C8860" s="7">
        <f t="shared" si="276"/>
        <v>45477.625</v>
      </c>
      <c r="D8860" s="7">
        <v>45477.645833333336</v>
      </c>
      <c r="E8860" s="1">
        <v>0</v>
      </c>
      <c r="F8860" s="37">
        <v>1.579</v>
      </c>
    </row>
    <row r="8861" spans="2:6">
      <c r="B8861" s="59">
        <f t="shared" si="277"/>
        <v>45474</v>
      </c>
      <c r="C8861" s="7">
        <f t="shared" si="276"/>
        <v>45477.645833333328</v>
      </c>
      <c r="D8861" s="7">
        <v>45477.666666666664</v>
      </c>
      <c r="E8861" s="1">
        <v>1.7999999999999999E-2</v>
      </c>
      <c r="F8861" s="37">
        <v>1.3089999999999999</v>
      </c>
    </row>
    <row r="8862" spans="2:6">
      <c r="B8862" s="59">
        <f t="shared" si="277"/>
        <v>45474</v>
      </c>
      <c r="C8862" s="7">
        <f t="shared" si="276"/>
        <v>45477.666666666664</v>
      </c>
      <c r="D8862" s="7">
        <v>45477.6875</v>
      </c>
      <c r="E8862" s="1">
        <v>0</v>
      </c>
      <c r="F8862" s="37">
        <v>1.2230000000000001</v>
      </c>
    </row>
    <row r="8863" spans="2:6">
      <c r="B8863" s="59">
        <f t="shared" si="277"/>
        <v>45474</v>
      </c>
      <c r="C8863" s="7">
        <f t="shared" si="276"/>
        <v>45477.6875</v>
      </c>
      <c r="D8863" s="7">
        <v>45477.708333333336</v>
      </c>
      <c r="E8863" s="1">
        <v>0</v>
      </c>
      <c r="F8863" s="37">
        <v>1.6759999999999999</v>
      </c>
    </row>
    <row r="8864" spans="2:6">
      <c r="B8864" s="59">
        <f t="shared" si="277"/>
        <v>45474</v>
      </c>
      <c r="C8864" s="7">
        <f t="shared" si="276"/>
        <v>45477.708333333328</v>
      </c>
      <c r="D8864" s="7">
        <v>45477.729166666664</v>
      </c>
      <c r="E8864" s="1">
        <v>0</v>
      </c>
      <c r="F8864" s="37">
        <v>1.2729999999999999</v>
      </c>
    </row>
    <row r="8865" spans="2:6">
      <c r="B8865" s="59">
        <f t="shared" si="277"/>
        <v>45474</v>
      </c>
      <c r="C8865" s="7">
        <f t="shared" si="276"/>
        <v>45477.729166666664</v>
      </c>
      <c r="D8865" s="7">
        <v>45477.75</v>
      </c>
      <c r="E8865" s="1">
        <v>0</v>
      </c>
      <c r="F8865" s="37">
        <v>0.76300000000000001</v>
      </c>
    </row>
    <row r="8866" spans="2:6">
      <c r="B8866" s="59">
        <f t="shared" si="277"/>
        <v>45474</v>
      </c>
      <c r="C8866" s="7">
        <f t="shared" si="276"/>
        <v>45477.75</v>
      </c>
      <c r="D8866" s="7">
        <v>45477.770833333336</v>
      </c>
      <c r="E8866" s="1">
        <v>0</v>
      </c>
      <c r="F8866" s="37">
        <v>1.335</v>
      </c>
    </row>
    <row r="8867" spans="2:6">
      <c r="B8867" s="59">
        <f t="shared" si="277"/>
        <v>45474</v>
      </c>
      <c r="C8867" s="7">
        <f t="shared" si="276"/>
        <v>45477.770833333328</v>
      </c>
      <c r="D8867" s="7">
        <v>45477.791666666664</v>
      </c>
      <c r="E8867" s="1">
        <v>1.7000000000000001E-2</v>
      </c>
      <c r="F8867" s="37">
        <v>1.304</v>
      </c>
    </row>
    <row r="8868" spans="2:6">
      <c r="B8868" s="59">
        <f t="shared" si="277"/>
        <v>45474</v>
      </c>
      <c r="C8868" s="7">
        <f t="shared" si="276"/>
        <v>45477.791666666664</v>
      </c>
      <c r="D8868" s="7">
        <v>45477.8125</v>
      </c>
      <c r="E8868" s="1">
        <v>0</v>
      </c>
      <c r="F8868" s="37">
        <v>1.0649999999999999</v>
      </c>
    </row>
    <row r="8869" spans="2:6">
      <c r="B8869" s="59">
        <f t="shared" si="277"/>
        <v>45474</v>
      </c>
      <c r="C8869" s="7">
        <f t="shared" si="276"/>
        <v>45477.8125</v>
      </c>
      <c r="D8869" s="7">
        <v>45477.833333333336</v>
      </c>
      <c r="E8869" s="1">
        <v>0.29199999999999998</v>
      </c>
      <c r="F8869" s="37">
        <v>0.34899999999999998</v>
      </c>
    </row>
    <row r="8870" spans="2:6">
      <c r="B8870" s="59">
        <f t="shared" si="277"/>
        <v>45474</v>
      </c>
      <c r="C8870" s="7">
        <f t="shared" si="276"/>
        <v>45477.833333333328</v>
      </c>
      <c r="D8870" s="7">
        <v>45477.854166666664</v>
      </c>
      <c r="E8870" s="1">
        <v>3.5000000000000003E-2</v>
      </c>
      <c r="F8870" s="37">
        <v>7.0000000000000001E-3</v>
      </c>
    </row>
    <row r="8871" spans="2:6">
      <c r="B8871" s="59">
        <f t="shared" si="277"/>
        <v>45474</v>
      </c>
      <c r="C8871" s="7">
        <f t="shared" si="276"/>
        <v>45477.854166666664</v>
      </c>
      <c r="D8871" s="7">
        <v>45477.875</v>
      </c>
      <c r="E8871" s="1">
        <v>7.0999999999999994E-2</v>
      </c>
      <c r="F8871" s="37">
        <v>4.0000000000000001E-3</v>
      </c>
    </row>
    <row r="8872" spans="2:6">
      <c r="B8872" s="59">
        <f t="shared" si="277"/>
        <v>45474</v>
      </c>
      <c r="C8872" s="7">
        <f t="shared" si="276"/>
        <v>45477.875</v>
      </c>
      <c r="D8872" s="7">
        <v>45477.895833333336</v>
      </c>
      <c r="E8872" s="1">
        <v>6.3E-2</v>
      </c>
      <c r="F8872" s="37">
        <v>1E-3</v>
      </c>
    </row>
    <row r="8873" spans="2:6">
      <c r="B8873" s="59">
        <f t="shared" si="277"/>
        <v>45474</v>
      </c>
      <c r="C8873" s="7">
        <f t="shared" si="276"/>
        <v>45477.895833333328</v>
      </c>
      <c r="D8873" s="7">
        <v>45477.916666666664</v>
      </c>
      <c r="E8873" s="1">
        <v>0.16800000000000001</v>
      </c>
      <c r="F8873" s="37">
        <v>0</v>
      </c>
    </row>
    <row r="8874" spans="2:6">
      <c r="B8874" s="59">
        <f t="shared" si="277"/>
        <v>45474</v>
      </c>
      <c r="C8874" s="7">
        <f t="shared" si="276"/>
        <v>45477.916666666664</v>
      </c>
      <c r="D8874" s="7">
        <v>45477.9375</v>
      </c>
      <c r="E8874" s="1">
        <v>0.114</v>
      </c>
      <c r="F8874" s="37">
        <v>0</v>
      </c>
    </row>
    <row r="8875" spans="2:6">
      <c r="B8875" s="59">
        <f t="shared" si="277"/>
        <v>45474</v>
      </c>
      <c r="C8875" s="7">
        <f t="shared" si="276"/>
        <v>45477.9375</v>
      </c>
      <c r="D8875" s="7">
        <v>45477.958333333336</v>
      </c>
      <c r="E8875" s="1">
        <v>0.113</v>
      </c>
      <c r="F8875" s="37">
        <v>0</v>
      </c>
    </row>
    <row r="8876" spans="2:6">
      <c r="B8876" s="59">
        <f t="shared" si="277"/>
        <v>45474</v>
      </c>
      <c r="C8876" s="7">
        <f t="shared" si="276"/>
        <v>45477.958333333328</v>
      </c>
      <c r="D8876" s="7">
        <v>45477.979166666664</v>
      </c>
      <c r="E8876" s="1">
        <v>0.29899999999999999</v>
      </c>
      <c r="F8876" s="37">
        <v>0</v>
      </c>
    </row>
    <row r="8877" spans="2:6">
      <c r="B8877" s="59">
        <f t="shared" si="277"/>
        <v>45474</v>
      </c>
      <c r="C8877" s="7">
        <f t="shared" si="276"/>
        <v>45477.979166666664</v>
      </c>
      <c r="D8877" s="7">
        <v>45478</v>
      </c>
      <c r="E8877" s="1">
        <v>0.34599999999999997</v>
      </c>
      <c r="F8877" s="37">
        <v>0</v>
      </c>
    </row>
    <row r="8878" spans="2:6">
      <c r="B8878" s="59">
        <f t="shared" si="277"/>
        <v>45474</v>
      </c>
      <c r="C8878" s="7">
        <f t="shared" si="276"/>
        <v>45478</v>
      </c>
      <c r="D8878" s="7">
        <v>45478.020833333336</v>
      </c>
      <c r="E8878" s="1">
        <v>7.2999999999999995E-2</v>
      </c>
      <c r="F8878" s="37">
        <v>0</v>
      </c>
    </row>
    <row r="8879" spans="2:6">
      <c r="B8879" s="59">
        <f t="shared" si="277"/>
        <v>45474</v>
      </c>
      <c r="C8879" s="7">
        <f t="shared" si="276"/>
        <v>45478.020833333328</v>
      </c>
      <c r="D8879" s="7">
        <v>45478.041666666664</v>
      </c>
      <c r="E8879" s="1">
        <v>7.6999999999999999E-2</v>
      </c>
      <c r="F8879" s="37">
        <v>0</v>
      </c>
    </row>
    <row r="8880" spans="2:6">
      <c r="B8880" s="59">
        <f t="shared" si="277"/>
        <v>45474</v>
      </c>
      <c r="C8880" s="7">
        <f t="shared" si="276"/>
        <v>45478.041666666664</v>
      </c>
      <c r="D8880" s="7">
        <v>45478.0625</v>
      </c>
      <c r="E8880" s="1">
        <v>6.7000000000000004E-2</v>
      </c>
      <c r="F8880" s="37">
        <v>0</v>
      </c>
    </row>
    <row r="8881" spans="2:6">
      <c r="B8881" s="59">
        <f t="shared" si="277"/>
        <v>45474</v>
      </c>
      <c r="C8881" s="7">
        <f t="shared" si="276"/>
        <v>45478.0625</v>
      </c>
      <c r="D8881" s="7">
        <v>45478.083333333336</v>
      </c>
      <c r="E8881" s="1">
        <v>6.2E-2</v>
      </c>
      <c r="F8881" s="37">
        <v>0</v>
      </c>
    </row>
    <row r="8882" spans="2:6">
      <c r="B8882" s="59">
        <f t="shared" si="277"/>
        <v>45474</v>
      </c>
      <c r="C8882" s="7">
        <f t="shared" si="276"/>
        <v>45478.083333333328</v>
      </c>
      <c r="D8882" s="7">
        <v>45478.104166666664</v>
      </c>
      <c r="E8882" s="1">
        <v>5.8999999999999997E-2</v>
      </c>
      <c r="F8882" s="37">
        <v>0</v>
      </c>
    </row>
    <row r="8883" spans="2:6">
      <c r="B8883" s="59">
        <f t="shared" si="277"/>
        <v>45474</v>
      </c>
      <c r="C8883" s="7">
        <f t="shared" si="276"/>
        <v>45478.104166666664</v>
      </c>
      <c r="D8883" s="7">
        <v>45478.125</v>
      </c>
      <c r="E8883" s="1">
        <v>6.5000000000000002E-2</v>
      </c>
      <c r="F8883" s="37">
        <v>0</v>
      </c>
    </row>
    <row r="8884" spans="2:6">
      <c r="B8884" s="59">
        <f t="shared" si="277"/>
        <v>45474</v>
      </c>
      <c r="C8884" s="7">
        <f t="shared" si="276"/>
        <v>45478.125</v>
      </c>
      <c r="D8884" s="7">
        <v>45478.145833333336</v>
      </c>
      <c r="E8884" s="1">
        <v>6.2E-2</v>
      </c>
      <c r="F8884" s="37">
        <v>0</v>
      </c>
    </row>
    <row r="8885" spans="2:6">
      <c r="B8885" s="59">
        <f t="shared" si="277"/>
        <v>45474</v>
      </c>
      <c r="C8885" s="7">
        <f t="shared" si="276"/>
        <v>45478.145833333328</v>
      </c>
      <c r="D8885" s="7">
        <v>45478.166666666664</v>
      </c>
      <c r="E8885" s="1">
        <v>6.2E-2</v>
      </c>
      <c r="F8885" s="37">
        <v>0</v>
      </c>
    </row>
    <row r="8886" spans="2:6">
      <c r="B8886" s="59">
        <f t="shared" si="277"/>
        <v>45474</v>
      </c>
      <c r="C8886" s="7">
        <f t="shared" si="276"/>
        <v>45478.166666666664</v>
      </c>
      <c r="D8886" s="7">
        <v>45478.1875</v>
      </c>
      <c r="E8886" s="1">
        <v>6.7000000000000004E-2</v>
      </c>
      <c r="F8886" s="37">
        <v>0</v>
      </c>
    </row>
    <row r="8887" spans="2:6">
      <c r="B8887" s="59">
        <f t="shared" si="277"/>
        <v>45474</v>
      </c>
      <c r="C8887" s="7">
        <f t="shared" si="276"/>
        <v>45478.1875</v>
      </c>
      <c r="D8887" s="7">
        <v>45478.208333333336</v>
      </c>
      <c r="E8887" s="1">
        <v>5.8000000000000003E-2</v>
      </c>
      <c r="F8887" s="37">
        <v>0</v>
      </c>
    </row>
    <row r="8888" spans="2:6">
      <c r="B8888" s="59">
        <f t="shared" si="277"/>
        <v>45474</v>
      </c>
      <c r="C8888" s="7">
        <f t="shared" si="276"/>
        <v>45478.208333333328</v>
      </c>
      <c r="D8888" s="7">
        <v>45478.229166666664</v>
      </c>
      <c r="E8888" s="1">
        <v>1.151</v>
      </c>
      <c r="F8888" s="37">
        <v>0</v>
      </c>
    </row>
    <row r="8889" spans="2:6">
      <c r="B8889" s="59">
        <f t="shared" si="277"/>
        <v>45474</v>
      </c>
      <c r="C8889" s="7">
        <f t="shared" si="276"/>
        <v>45478.229166666664</v>
      </c>
      <c r="D8889" s="7">
        <v>45478.25</v>
      </c>
      <c r="E8889" s="1">
        <v>0.29799999999999999</v>
      </c>
      <c r="F8889" s="37">
        <v>3.0000000000000001E-3</v>
      </c>
    </row>
    <row r="8890" spans="2:6">
      <c r="B8890" s="59">
        <f t="shared" si="277"/>
        <v>45474</v>
      </c>
      <c r="C8890" s="7">
        <f t="shared" si="276"/>
        <v>45478.25</v>
      </c>
      <c r="D8890" s="7">
        <v>45478.270833333336</v>
      </c>
      <c r="E8890" s="1">
        <v>0.14199999999999999</v>
      </c>
      <c r="F8890" s="37">
        <v>4.9000000000000002E-2</v>
      </c>
    </row>
    <row r="8891" spans="2:6">
      <c r="B8891" s="59">
        <f t="shared" si="277"/>
        <v>45474</v>
      </c>
      <c r="C8891" s="7">
        <f t="shared" si="276"/>
        <v>45478.270833333328</v>
      </c>
      <c r="D8891" s="7">
        <v>45478.291666666664</v>
      </c>
      <c r="E8891" s="1">
        <v>9.4E-2</v>
      </c>
      <c r="F8891" s="37">
        <v>5.6000000000000001E-2</v>
      </c>
    </row>
    <row r="8892" spans="2:6">
      <c r="B8892" s="59">
        <f t="shared" si="277"/>
        <v>45474</v>
      </c>
      <c r="C8892" s="7">
        <f t="shared" si="276"/>
        <v>45478.291666666664</v>
      </c>
      <c r="D8892" s="7">
        <v>45478.3125</v>
      </c>
      <c r="E8892" s="1">
        <v>0</v>
      </c>
      <c r="F8892" s="37">
        <v>0.71499999999999997</v>
      </c>
    </row>
    <row r="8893" spans="2:6">
      <c r="B8893" s="59">
        <f t="shared" si="277"/>
        <v>45474</v>
      </c>
      <c r="C8893" s="7">
        <f t="shared" si="276"/>
        <v>45478.3125</v>
      </c>
      <c r="D8893" s="7">
        <v>45478.333333333336</v>
      </c>
      <c r="E8893" s="1">
        <v>0</v>
      </c>
      <c r="F8893" s="37">
        <v>0.99</v>
      </c>
    </row>
    <row r="8894" spans="2:6">
      <c r="B8894" s="59">
        <f t="shared" si="277"/>
        <v>45474</v>
      </c>
      <c r="C8894" s="7">
        <f t="shared" si="276"/>
        <v>45478.333333333328</v>
      </c>
      <c r="D8894" s="7">
        <v>45478.354166666664</v>
      </c>
      <c r="E8894" s="1">
        <v>1E-3</v>
      </c>
      <c r="F8894" s="37">
        <v>0.78800000000000003</v>
      </c>
    </row>
    <row r="8895" spans="2:6">
      <c r="B8895" s="59">
        <f t="shared" si="277"/>
        <v>45474</v>
      </c>
      <c r="C8895" s="7">
        <f t="shared" si="276"/>
        <v>45478.354166666664</v>
      </c>
      <c r="D8895" s="7">
        <v>45478.375</v>
      </c>
      <c r="E8895" s="1">
        <v>1E-3</v>
      </c>
      <c r="F8895" s="37">
        <v>0.69</v>
      </c>
    </row>
    <row r="8896" spans="2:6">
      <c r="B8896" s="59">
        <f t="shared" si="277"/>
        <v>45474</v>
      </c>
      <c r="C8896" s="7">
        <f t="shared" si="276"/>
        <v>45478.375</v>
      </c>
      <c r="D8896" s="7">
        <v>45478.395833333336</v>
      </c>
      <c r="E8896" s="1">
        <v>4.2000000000000003E-2</v>
      </c>
      <c r="F8896" s="37">
        <v>0.13100000000000001</v>
      </c>
    </row>
    <row r="8897" spans="2:6">
      <c r="B8897" s="59">
        <f t="shared" si="277"/>
        <v>45474</v>
      </c>
      <c r="C8897" s="7">
        <f t="shared" si="276"/>
        <v>45478.395833333328</v>
      </c>
      <c r="D8897" s="7">
        <v>45478.416666666664</v>
      </c>
      <c r="E8897" s="1">
        <v>0</v>
      </c>
      <c r="F8897" s="37">
        <v>0.878</v>
      </c>
    </row>
    <row r="8898" spans="2:6">
      <c r="B8898" s="59">
        <f t="shared" si="277"/>
        <v>45474</v>
      </c>
      <c r="C8898" s="7">
        <f t="shared" si="276"/>
        <v>45478.416666666664</v>
      </c>
      <c r="D8898" s="7">
        <v>45478.4375</v>
      </c>
      <c r="E8898" s="1">
        <v>0</v>
      </c>
      <c r="F8898" s="37">
        <v>1.5489999999999999</v>
      </c>
    </row>
    <row r="8899" spans="2:6">
      <c r="B8899" s="59">
        <f t="shared" si="277"/>
        <v>45474</v>
      </c>
      <c r="C8899" s="7">
        <f t="shared" si="276"/>
        <v>45478.4375</v>
      </c>
      <c r="D8899" s="7">
        <v>45478.458333333336</v>
      </c>
      <c r="E8899" s="1">
        <v>0</v>
      </c>
      <c r="F8899" s="37">
        <v>1.131</v>
      </c>
    </row>
    <row r="8900" spans="2:6">
      <c r="B8900" s="59">
        <f t="shared" si="277"/>
        <v>45474</v>
      </c>
      <c r="C8900" s="7">
        <f t="shared" si="276"/>
        <v>45478.458333333328</v>
      </c>
      <c r="D8900" s="7">
        <v>45478.479166666664</v>
      </c>
      <c r="E8900" s="1">
        <v>0</v>
      </c>
      <c r="F8900" s="37">
        <v>1.08</v>
      </c>
    </row>
    <row r="8901" spans="2:6">
      <c r="B8901" s="59">
        <f t="shared" si="277"/>
        <v>45474</v>
      </c>
      <c r="C8901" s="7">
        <f t="shared" ref="C8901:C8964" si="278">D8901-1/48</f>
        <v>45478.479166666664</v>
      </c>
      <c r="D8901" s="7">
        <v>45478.5</v>
      </c>
      <c r="E8901" s="1">
        <v>0</v>
      </c>
      <c r="F8901" s="37">
        <v>1.087</v>
      </c>
    </row>
    <row r="8902" spans="2:6">
      <c r="B8902" s="59">
        <f t="shared" ref="B8902:B8965" si="279">DATE(YEAR(C8902),MONTH(C8902),1)</f>
        <v>45474</v>
      </c>
      <c r="C8902" s="7">
        <f t="shared" si="278"/>
        <v>45478.5</v>
      </c>
      <c r="D8902" s="7">
        <v>45478.520833333336</v>
      </c>
      <c r="E8902" s="1">
        <v>1E-3</v>
      </c>
      <c r="F8902" s="37">
        <v>0.86199999999999999</v>
      </c>
    </row>
    <row r="8903" spans="2:6">
      <c r="B8903" s="59">
        <f t="shared" si="279"/>
        <v>45474</v>
      </c>
      <c r="C8903" s="7">
        <f t="shared" si="278"/>
        <v>45478.520833333328</v>
      </c>
      <c r="D8903" s="7">
        <v>45478.541666666664</v>
      </c>
      <c r="E8903" s="1">
        <v>2.1999999999999999E-2</v>
      </c>
      <c r="F8903" s="37">
        <v>1.262</v>
      </c>
    </row>
    <row r="8904" spans="2:6">
      <c r="B8904" s="59">
        <f t="shared" si="279"/>
        <v>45474</v>
      </c>
      <c r="C8904" s="7">
        <f t="shared" si="278"/>
        <v>45478.541666666664</v>
      </c>
      <c r="D8904" s="7">
        <v>45478.5625</v>
      </c>
      <c r="E8904" s="1">
        <v>7.6999999999999999E-2</v>
      </c>
      <c r="F8904" s="37">
        <v>0.23300000000000001</v>
      </c>
    </row>
    <row r="8905" spans="2:6">
      <c r="B8905" s="59">
        <f t="shared" si="279"/>
        <v>45474</v>
      </c>
      <c r="C8905" s="7">
        <f t="shared" si="278"/>
        <v>45478.5625</v>
      </c>
      <c r="D8905" s="7">
        <v>45478.583333333336</v>
      </c>
      <c r="E8905" s="1">
        <v>0</v>
      </c>
      <c r="F8905" s="37">
        <v>0.8</v>
      </c>
    </row>
    <row r="8906" spans="2:6">
      <c r="B8906" s="59">
        <f t="shared" si="279"/>
        <v>45474</v>
      </c>
      <c r="C8906" s="7">
        <f t="shared" si="278"/>
        <v>45478.583333333328</v>
      </c>
      <c r="D8906" s="7">
        <v>45478.604166666664</v>
      </c>
      <c r="E8906" s="1">
        <v>0.19500000000000001</v>
      </c>
      <c r="F8906" s="37">
        <v>0.44700000000000001</v>
      </c>
    </row>
    <row r="8907" spans="2:6">
      <c r="B8907" s="59">
        <f t="shared" si="279"/>
        <v>45474</v>
      </c>
      <c r="C8907" s="7">
        <f t="shared" si="278"/>
        <v>45478.604166666664</v>
      </c>
      <c r="D8907" s="7">
        <v>45478.625</v>
      </c>
      <c r="E8907" s="1">
        <v>3.0000000000000001E-3</v>
      </c>
      <c r="F8907" s="37">
        <v>0.04</v>
      </c>
    </row>
    <row r="8908" spans="2:6">
      <c r="B8908" s="59">
        <f t="shared" si="279"/>
        <v>45474</v>
      </c>
      <c r="C8908" s="7">
        <f t="shared" si="278"/>
        <v>45478.625</v>
      </c>
      <c r="D8908" s="7">
        <v>45478.645833333336</v>
      </c>
      <c r="E8908" s="1">
        <v>0</v>
      </c>
      <c r="F8908" s="37">
        <v>0.217</v>
      </c>
    </row>
    <row r="8909" spans="2:6">
      <c r="B8909" s="59">
        <f t="shared" si="279"/>
        <v>45474</v>
      </c>
      <c r="C8909" s="7">
        <f t="shared" si="278"/>
        <v>45478.645833333328</v>
      </c>
      <c r="D8909" s="7">
        <v>45478.666666666664</v>
      </c>
      <c r="E8909" s="1">
        <v>0</v>
      </c>
      <c r="F8909" s="37">
        <v>0.25700000000000001</v>
      </c>
    </row>
    <row r="8910" spans="2:6">
      <c r="B8910" s="59">
        <f t="shared" si="279"/>
        <v>45474</v>
      </c>
      <c r="C8910" s="7">
        <f t="shared" si="278"/>
        <v>45478.666666666664</v>
      </c>
      <c r="D8910" s="7">
        <v>45478.6875</v>
      </c>
      <c r="E8910" s="1">
        <v>0</v>
      </c>
      <c r="F8910" s="37">
        <v>0.221</v>
      </c>
    </row>
    <row r="8911" spans="2:6">
      <c r="B8911" s="59">
        <f t="shared" si="279"/>
        <v>45474</v>
      </c>
      <c r="C8911" s="7">
        <f t="shared" si="278"/>
        <v>45478.6875</v>
      </c>
      <c r="D8911" s="7">
        <v>45478.708333333336</v>
      </c>
      <c r="E8911" s="1">
        <v>0</v>
      </c>
      <c r="F8911" s="37">
        <v>0.45600000000000002</v>
      </c>
    </row>
    <row r="8912" spans="2:6">
      <c r="B8912" s="59">
        <f t="shared" si="279"/>
        <v>45474</v>
      </c>
      <c r="C8912" s="7">
        <f t="shared" si="278"/>
        <v>45478.708333333328</v>
      </c>
      <c r="D8912" s="7">
        <v>45478.729166666664</v>
      </c>
      <c r="E8912" s="1">
        <v>0</v>
      </c>
      <c r="F8912" s="37">
        <v>0.751</v>
      </c>
    </row>
    <row r="8913" spans="2:6">
      <c r="B8913" s="59">
        <f t="shared" si="279"/>
        <v>45474</v>
      </c>
      <c r="C8913" s="7">
        <f t="shared" si="278"/>
        <v>45478.729166666664</v>
      </c>
      <c r="D8913" s="7">
        <v>45478.75</v>
      </c>
      <c r="E8913" s="1">
        <v>4.0000000000000001E-3</v>
      </c>
      <c r="F8913" s="37">
        <v>0.70199999999999996</v>
      </c>
    </row>
    <row r="8914" spans="2:6">
      <c r="B8914" s="59">
        <f t="shared" si="279"/>
        <v>45474</v>
      </c>
      <c r="C8914" s="7">
        <f t="shared" si="278"/>
        <v>45478.75</v>
      </c>
      <c r="D8914" s="7">
        <v>45478.770833333336</v>
      </c>
      <c r="E8914" s="1">
        <v>0</v>
      </c>
      <c r="F8914" s="37">
        <v>0.19600000000000001</v>
      </c>
    </row>
    <row r="8915" spans="2:6">
      <c r="B8915" s="59">
        <f t="shared" si="279"/>
        <v>45474</v>
      </c>
      <c r="C8915" s="7">
        <f t="shared" si="278"/>
        <v>45478.770833333328</v>
      </c>
      <c r="D8915" s="7">
        <v>45478.791666666664</v>
      </c>
      <c r="E8915" s="1">
        <v>1.4999999999999999E-2</v>
      </c>
      <c r="F8915" s="37">
        <v>0.02</v>
      </c>
    </row>
    <row r="8916" spans="2:6">
      <c r="B8916" s="59">
        <f t="shared" si="279"/>
        <v>45474</v>
      </c>
      <c r="C8916" s="7">
        <f t="shared" si="278"/>
        <v>45478.791666666664</v>
      </c>
      <c r="D8916" s="7">
        <v>45478.8125</v>
      </c>
      <c r="E8916" s="1">
        <v>0</v>
      </c>
      <c r="F8916" s="37">
        <v>7.0000000000000007E-2</v>
      </c>
    </row>
    <row r="8917" spans="2:6">
      <c r="B8917" s="59">
        <f t="shared" si="279"/>
        <v>45474</v>
      </c>
      <c r="C8917" s="7">
        <f t="shared" si="278"/>
        <v>45478.8125</v>
      </c>
      <c r="D8917" s="7">
        <v>45478.833333333336</v>
      </c>
      <c r="E8917" s="1">
        <v>0</v>
      </c>
      <c r="F8917" s="37">
        <v>0.182</v>
      </c>
    </row>
    <row r="8918" spans="2:6">
      <c r="B8918" s="59">
        <f t="shared" si="279"/>
        <v>45474</v>
      </c>
      <c r="C8918" s="7">
        <f t="shared" si="278"/>
        <v>45478.833333333328</v>
      </c>
      <c r="D8918" s="7">
        <v>45478.854166666664</v>
      </c>
      <c r="E8918" s="1">
        <v>0</v>
      </c>
      <c r="F8918" s="37">
        <v>0.185</v>
      </c>
    </row>
    <row r="8919" spans="2:6">
      <c r="B8919" s="59">
        <f t="shared" si="279"/>
        <v>45474</v>
      </c>
      <c r="C8919" s="7">
        <f t="shared" si="278"/>
        <v>45478.854166666664</v>
      </c>
      <c r="D8919" s="7">
        <v>45478.875</v>
      </c>
      <c r="E8919" s="1">
        <v>1.4E-2</v>
      </c>
      <c r="F8919" s="37">
        <v>6.0000000000000001E-3</v>
      </c>
    </row>
    <row r="8920" spans="2:6">
      <c r="B8920" s="59">
        <f t="shared" si="279"/>
        <v>45474</v>
      </c>
      <c r="C8920" s="7">
        <f t="shared" si="278"/>
        <v>45478.875</v>
      </c>
      <c r="D8920" s="7">
        <v>45478.895833333336</v>
      </c>
      <c r="E8920" s="1">
        <v>7.4999999999999997E-2</v>
      </c>
      <c r="F8920" s="37">
        <v>0</v>
      </c>
    </row>
    <row r="8921" spans="2:6">
      <c r="B8921" s="59">
        <f t="shared" si="279"/>
        <v>45474</v>
      </c>
      <c r="C8921" s="7">
        <f t="shared" si="278"/>
        <v>45478.895833333328</v>
      </c>
      <c r="D8921" s="7">
        <v>45478.916666666664</v>
      </c>
      <c r="E8921" s="1">
        <v>0.126</v>
      </c>
      <c r="F8921" s="37">
        <v>0</v>
      </c>
    </row>
    <row r="8922" spans="2:6">
      <c r="B8922" s="59">
        <f t="shared" si="279"/>
        <v>45474</v>
      </c>
      <c r="C8922" s="7">
        <f t="shared" si="278"/>
        <v>45478.916666666664</v>
      </c>
      <c r="D8922" s="7">
        <v>45478.9375</v>
      </c>
      <c r="E8922" s="1">
        <v>0.128</v>
      </c>
      <c r="F8922" s="37">
        <v>0</v>
      </c>
    </row>
    <row r="8923" spans="2:6">
      <c r="B8923" s="59">
        <f t="shared" si="279"/>
        <v>45474</v>
      </c>
      <c r="C8923" s="7">
        <f t="shared" si="278"/>
        <v>45478.9375</v>
      </c>
      <c r="D8923" s="7">
        <v>45478.958333333336</v>
      </c>
      <c r="E8923" s="1">
        <v>0.11</v>
      </c>
      <c r="F8923" s="37">
        <v>0</v>
      </c>
    </row>
    <row r="8924" spans="2:6">
      <c r="B8924" s="59">
        <f t="shared" si="279"/>
        <v>45474</v>
      </c>
      <c r="C8924" s="7">
        <f t="shared" si="278"/>
        <v>45478.958333333328</v>
      </c>
      <c r="D8924" s="7">
        <v>45478.979166666664</v>
      </c>
      <c r="E8924" s="1">
        <v>0.11</v>
      </c>
      <c r="F8924" s="37">
        <v>0</v>
      </c>
    </row>
    <row r="8925" spans="2:6">
      <c r="B8925" s="59">
        <f t="shared" si="279"/>
        <v>45474</v>
      </c>
      <c r="C8925" s="7">
        <f t="shared" si="278"/>
        <v>45478.979166666664</v>
      </c>
      <c r="D8925" s="7">
        <v>45479</v>
      </c>
      <c r="E8925" s="1">
        <v>0.11799999999999999</v>
      </c>
      <c r="F8925" s="37">
        <v>0</v>
      </c>
    </row>
    <row r="8926" spans="2:6">
      <c r="B8926" s="59">
        <f t="shared" si="279"/>
        <v>45474</v>
      </c>
      <c r="C8926" s="7">
        <f t="shared" si="278"/>
        <v>45479</v>
      </c>
      <c r="D8926" s="7">
        <v>45479.020833333336</v>
      </c>
      <c r="E8926" s="1">
        <v>6.2E-2</v>
      </c>
      <c r="F8926" s="37">
        <v>0</v>
      </c>
    </row>
    <row r="8927" spans="2:6">
      <c r="B8927" s="59">
        <f t="shared" si="279"/>
        <v>45474</v>
      </c>
      <c r="C8927" s="7">
        <f t="shared" si="278"/>
        <v>45479.020833333328</v>
      </c>
      <c r="D8927" s="7">
        <v>45479.041666666664</v>
      </c>
      <c r="E8927" s="1">
        <v>6.0999999999999999E-2</v>
      </c>
      <c r="F8927" s="37">
        <v>0</v>
      </c>
    </row>
    <row r="8928" spans="2:6">
      <c r="B8928" s="59">
        <f t="shared" si="279"/>
        <v>45474</v>
      </c>
      <c r="C8928" s="7">
        <f t="shared" si="278"/>
        <v>45479.041666666664</v>
      </c>
      <c r="D8928" s="7">
        <v>45479.0625</v>
      </c>
      <c r="E8928" s="1">
        <v>6.3E-2</v>
      </c>
      <c r="F8928" s="37">
        <v>0</v>
      </c>
    </row>
    <row r="8929" spans="2:6">
      <c r="B8929" s="59">
        <f t="shared" si="279"/>
        <v>45474</v>
      </c>
      <c r="C8929" s="7">
        <f t="shared" si="278"/>
        <v>45479.0625</v>
      </c>
      <c r="D8929" s="7">
        <v>45479.083333333336</v>
      </c>
      <c r="E8929" s="1">
        <v>5.8000000000000003E-2</v>
      </c>
      <c r="F8929" s="37">
        <v>0</v>
      </c>
    </row>
    <row r="8930" spans="2:6">
      <c r="B8930" s="59">
        <f t="shared" si="279"/>
        <v>45474</v>
      </c>
      <c r="C8930" s="7">
        <f t="shared" si="278"/>
        <v>45479.083333333328</v>
      </c>
      <c r="D8930" s="7">
        <v>45479.104166666664</v>
      </c>
      <c r="E8930" s="1">
        <v>6.4000000000000001E-2</v>
      </c>
      <c r="F8930" s="37">
        <v>0</v>
      </c>
    </row>
    <row r="8931" spans="2:6">
      <c r="B8931" s="59">
        <f t="shared" si="279"/>
        <v>45474</v>
      </c>
      <c r="C8931" s="7">
        <f t="shared" si="278"/>
        <v>45479.104166666664</v>
      </c>
      <c r="D8931" s="7">
        <v>45479.125</v>
      </c>
      <c r="E8931" s="1">
        <v>6.3E-2</v>
      </c>
      <c r="F8931" s="37">
        <v>0</v>
      </c>
    </row>
    <row r="8932" spans="2:6">
      <c r="B8932" s="59">
        <f t="shared" si="279"/>
        <v>45474</v>
      </c>
      <c r="C8932" s="7">
        <f t="shared" si="278"/>
        <v>45479.125</v>
      </c>
      <c r="D8932" s="7">
        <v>45479.145833333336</v>
      </c>
      <c r="E8932" s="1">
        <v>0.06</v>
      </c>
      <c r="F8932" s="37">
        <v>0</v>
      </c>
    </row>
    <row r="8933" spans="2:6">
      <c r="B8933" s="59">
        <f t="shared" si="279"/>
        <v>45474</v>
      </c>
      <c r="C8933" s="7">
        <f t="shared" si="278"/>
        <v>45479.145833333328</v>
      </c>
      <c r="D8933" s="7">
        <v>45479.166666666664</v>
      </c>
      <c r="E8933" s="1">
        <v>6.0999999999999999E-2</v>
      </c>
      <c r="F8933" s="37">
        <v>0</v>
      </c>
    </row>
    <row r="8934" spans="2:6">
      <c r="B8934" s="59">
        <f t="shared" si="279"/>
        <v>45474</v>
      </c>
      <c r="C8934" s="7">
        <f t="shared" si="278"/>
        <v>45479.166666666664</v>
      </c>
      <c r="D8934" s="7">
        <v>45479.1875</v>
      </c>
      <c r="E8934" s="1">
        <v>5.7000000000000002E-2</v>
      </c>
      <c r="F8934" s="37">
        <v>0</v>
      </c>
    </row>
    <row r="8935" spans="2:6">
      <c r="B8935" s="59">
        <f t="shared" si="279"/>
        <v>45474</v>
      </c>
      <c r="C8935" s="7">
        <f t="shared" si="278"/>
        <v>45479.1875</v>
      </c>
      <c r="D8935" s="7">
        <v>45479.208333333336</v>
      </c>
      <c r="E8935" s="1">
        <v>5.7000000000000002E-2</v>
      </c>
      <c r="F8935" s="37">
        <v>0</v>
      </c>
    </row>
    <row r="8936" spans="2:6">
      <c r="B8936" s="59">
        <f t="shared" si="279"/>
        <v>45474</v>
      </c>
      <c r="C8936" s="7">
        <f t="shared" si="278"/>
        <v>45479.208333333328</v>
      </c>
      <c r="D8936" s="7">
        <v>45479.229166666664</v>
      </c>
      <c r="E8936" s="1">
        <v>0.95099999999999996</v>
      </c>
      <c r="F8936" s="37">
        <v>0</v>
      </c>
    </row>
    <row r="8937" spans="2:6">
      <c r="B8937" s="59">
        <f t="shared" si="279"/>
        <v>45474</v>
      </c>
      <c r="C8937" s="7">
        <f t="shared" si="278"/>
        <v>45479.229166666664</v>
      </c>
      <c r="D8937" s="7">
        <v>45479.25</v>
      </c>
      <c r="E8937" s="1">
        <v>5.3999999999999999E-2</v>
      </c>
      <c r="F8937" s="37">
        <v>0</v>
      </c>
    </row>
    <row r="8938" spans="2:6">
      <c r="B8938" s="59">
        <f t="shared" si="279"/>
        <v>45474</v>
      </c>
      <c r="C8938" s="7">
        <f t="shared" si="278"/>
        <v>45479.25</v>
      </c>
      <c r="D8938" s="7">
        <v>45479.270833333336</v>
      </c>
      <c r="E8938" s="1">
        <v>6.0000000000000001E-3</v>
      </c>
      <c r="F8938" s="37">
        <v>5.0999999999999997E-2</v>
      </c>
    </row>
    <row r="8939" spans="2:6">
      <c r="B8939" s="59">
        <f t="shared" si="279"/>
        <v>45474</v>
      </c>
      <c r="C8939" s="7">
        <f t="shared" si="278"/>
        <v>45479.270833333328</v>
      </c>
      <c r="D8939" s="7">
        <v>45479.291666666664</v>
      </c>
      <c r="E8939" s="1">
        <v>5.0000000000000001E-3</v>
      </c>
      <c r="F8939" s="37">
        <v>3.5000000000000003E-2</v>
      </c>
    </row>
    <row r="8940" spans="2:6">
      <c r="B8940" s="59">
        <f t="shared" si="279"/>
        <v>45474</v>
      </c>
      <c r="C8940" s="7">
        <f t="shared" si="278"/>
        <v>45479.291666666664</v>
      </c>
      <c r="D8940" s="7">
        <v>45479.3125</v>
      </c>
      <c r="E8940" s="1">
        <v>0</v>
      </c>
      <c r="F8940" s="37">
        <v>4.2000000000000003E-2</v>
      </c>
    </row>
    <row r="8941" spans="2:6">
      <c r="B8941" s="59">
        <f t="shared" si="279"/>
        <v>45474</v>
      </c>
      <c r="C8941" s="7">
        <f t="shared" si="278"/>
        <v>45479.3125</v>
      </c>
      <c r="D8941" s="7">
        <v>45479.333333333336</v>
      </c>
      <c r="E8941" s="1">
        <v>0</v>
      </c>
      <c r="F8941" s="37">
        <v>0.61</v>
      </c>
    </row>
    <row r="8942" spans="2:6">
      <c r="B8942" s="59">
        <f t="shared" si="279"/>
        <v>45474</v>
      </c>
      <c r="C8942" s="7">
        <f t="shared" si="278"/>
        <v>45479.333333333328</v>
      </c>
      <c r="D8942" s="7">
        <v>45479.354166666664</v>
      </c>
      <c r="E8942" s="1">
        <v>0</v>
      </c>
      <c r="F8942" s="37">
        <v>1.536</v>
      </c>
    </row>
    <row r="8943" spans="2:6">
      <c r="B8943" s="59">
        <f t="shared" si="279"/>
        <v>45474</v>
      </c>
      <c r="C8943" s="7">
        <f t="shared" si="278"/>
        <v>45479.354166666664</v>
      </c>
      <c r="D8943" s="7">
        <v>45479.375</v>
      </c>
      <c r="E8943" s="1">
        <v>0</v>
      </c>
      <c r="F8943" s="37">
        <v>1.3779999999999999</v>
      </c>
    </row>
    <row r="8944" spans="2:6">
      <c r="B8944" s="59">
        <f t="shared" si="279"/>
        <v>45474</v>
      </c>
      <c r="C8944" s="7">
        <f t="shared" si="278"/>
        <v>45479.375</v>
      </c>
      <c r="D8944" s="7">
        <v>45479.395833333336</v>
      </c>
      <c r="E8944" s="1">
        <v>0</v>
      </c>
      <c r="F8944" s="37">
        <v>1.464</v>
      </c>
    </row>
    <row r="8945" spans="2:6">
      <c r="B8945" s="59">
        <f t="shared" si="279"/>
        <v>45474</v>
      </c>
      <c r="C8945" s="7">
        <f t="shared" si="278"/>
        <v>45479.395833333328</v>
      </c>
      <c r="D8945" s="7">
        <v>45479.416666666664</v>
      </c>
      <c r="E8945" s="1">
        <v>0</v>
      </c>
      <c r="F8945" s="37">
        <v>1.4650000000000001</v>
      </c>
    </row>
    <row r="8946" spans="2:6">
      <c r="B8946" s="59">
        <f t="shared" si="279"/>
        <v>45474</v>
      </c>
      <c r="C8946" s="7">
        <f t="shared" si="278"/>
        <v>45479.416666666664</v>
      </c>
      <c r="D8946" s="7">
        <v>45479.4375</v>
      </c>
      <c r="E8946" s="1">
        <v>0</v>
      </c>
      <c r="F8946" s="37">
        <v>1.2729999999999999</v>
      </c>
    </row>
    <row r="8947" spans="2:6">
      <c r="B8947" s="59">
        <f t="shared" si="279"/>
        <v>45474</v>
      </c>
      <c r="C8947" s="7">
        <f t="shared" si="278"/>
        <v>45479.4375</v>
      </c>
      <c r="D8947" s="7">
        <v>45479.458333333336</v>
      </c>
      <c r="E8947" s="1">
        <v>0</v>
      </c>
      <c r="F8947" s="37">
        <v>1.4510000000000001</v>
      </c>
    </row>
    <row r="8948" spans="2:6">
      <c r="B8948" s="59">
        <f t="shared" si="279"/>
        <v>45474</v>
      </c>
      <c r="C8948" s="7">
        <f t="shared" si="278"/>
        <v>45479.458333333328</v>
      </c>
      <c r="D8948" s="7">
        <v>45479.479166666664</v>
      </c>
      <c r="E8948" s="1">
        <v>0</v>
      </c>
      <c r="F8948" s="37">
        <v>1.3919999999999999</v>
      </c>
    </row>
    <row r="8949" spans="2:6">
      <c r="B8949" s="59">
        <f t="shared" si="279"/>
        <v>45474</v>
      </c>
      <c r="C8949" s="7">
        <f t="shared" si="278"/>
        <v>45479.479166666664</v>
      </c>
      <c r="D8949" s="7">
        <v>45479.5</v>
      </c>
      <c r="E8949" s="1">
        <v>0</v>
      </c>
      <c r="F8949" s="37">
        <v>1.5009999999999999</v>
      </c>
    </row>
    <row r="8950" spans="2:6">
      <c r="B8950" s="59">
        <f t="shared" si="279"/>
        <v>45474</v>
      </c>
      <c r="C8950" s="7">
        <f t="shared" si="278"/>
        <v>45479.5</v>
      </c>
      <c r="D8950" s="7">
        <v>45479.520833333336</v>
      </c>
      <c r="E8950" s="1">
        <v>7.9000000000000001E-2</v>
      </c>
      <c r="F8950" s="37">
        <v>1.2150000000000001</v>
      </c>
    </row>
    <row r="8951" spans="2:6">
      <c r="B8951" s="59">
        <f t="shared" si="279"/>
        <v>45474</v>
      </c>
      <c r="C8951" s="7">
        <f t="shared" si="278"/>
        <v>45479.520833333328</v>
      </c>
      <c r="D8951" s="7">
        <v>45479.541666666664</v>
      </c>
      <c r="E8951" s="1">
        <v>0.17499999999999999</v>
      </c>
      <c r="F8951" s="37">
        <v>0.502</v>
      </c>
    </row>
    <row r="8952" spans="2:6">
      <c r="B8952" s="59">
        <f t="shared" si="279"/>
        <v>45474</v>
      </c>
      <c r="C8952" s="7">
        <f t="shared" si="278"/>
        <v>45479.541666666664</v>
      </c>
      <c r="D8952" s="7">
        <v>45479.5625</v>
      </c>
      <c r="E8952" s="1">
        <v>7.3999999999999996E-2</v>
      </c>
      <c r="F8952" s="37">
        <v>0.24</v>
      </c>
    </row>
    <row r="8953" spans="2:6">
      <c r="B8953" s="59">
        <f t="shared" si="279"/>
        <v>45474</v>
      </c>
      <c r="C8953" s="7">
        <f t="shared" si="278"/>
        <v>45479.5625</v>
      </c>
      <c r="D8953" s="7">
        <v>45479.583333333336</v>
      </c>
      <c r="E8953" s="1">
        <v>1E-3</v>
      </c>
      <c r="F8953" s="37">
        <v>1.395</v>
      </c>
    </row>
    <row r="8954" spans="2:6">
      <c r="B8954" s="59">
        <f t="shared" si="279"/>
        <v>45474</v>
      </c>
      <c r="C8954" s="7">
        <f t="shared" si="278"/>
        <v>45479.583333333328</v>
      </c>
      <c r="D8954" s="7">
        <v>45479.604166666664</v>
      </c>
      <c r="E8954" s="1">
        <v>0</v>
      </c>
      <c r="F8954" s="37">
        <v>1.911</v>
      </c>
    </row>
    <row r="8955" spans="2:6">
      <c r="B8955" s="59">
        <f t="shared" si="279"/>
        <v>45474</v>
      </c>
      <c r="C8955" s="7">
        <f t="shared" si="278"/>
        <v>45479.604166666664</v>
      </c>
      <c r="D8955" s="7">
        <v>45479.625</v>
      </c>
      <c r="E8955" s="1">
        <v>0</v>
      </c>
      <c r="F8955" s="37">
        <v>1.722</v>
      </c>
    </row>
    <row r="8956" spans="2:6">
      <c r="B8956" s="59">
        <f t="shared" si="279"/>
        <v>45474</v>
      </c>
      <c r="C8956" s="7">
        <f t="shared" si="278"/>
        <v>45479.625</v>
      </c>
      <c r="D8956" s="7">
        <v>45479.645833333336</v>
      </c>
      <c r="E8956" s="1">
        <v>0</v>
      </c>
      <c r="F8956" s="37">
        <v>1.6040000000000001</v>
      </c>
    </row>
    <row r="8957" spans="2:6">
      <c r="B8957" s="59">
        <f t="shared" si="279"/>
        <v>45474</v>
      </c>
      <c r="C8957" s="7">
        <f t="shared" si="278"/>
        <v>45479.645833333328</v>
      </c>
      <c r="D8957" s="7">
        <v>45479.666666666664</v>
      </c>
      <c r="E8957" s="1">
        <v>0</v>
      </c>
      <c r="F8957" s="37">
        <v>1.8640000000000001</v>
      </c>
    </row>
    <row r="8958" spans="2:6">
      <c r="B8958" s="59">
        <f t="shared" si="279"/>
        <v>45474</v>
      </c>
      <c r="C8958" s="7">
        <f t="shared" si="278"/>
        <v>45479.666666666664</v>
      </c>
      <c r="D8958" s="7">
        <v>45479.6875</v>
      </c>
      <c r="E8958" s="1">
        <v>8.0000000000000002E-3</v>
      </c>
      <c r="F8958" s="37">
        <v>0.77800000000000002</v>
      </c>
    </row>
    <row r="8959" spans="2:6">
      <c r="B8959" s="59">
        <f t="shared" si="279"/>
        <v>45474</v>
      </c>
      <c r="C8959" s="7">
        <f t="shared" si="278"/>
        <v>45479.6875</v>
      </c>
      <c r="D8959" s="7">
        <v>45479.708333333336</v>
      </c>
      <c r="E8959" s="1">
        <v>0</v>
      </c>
      <c r="F8959" s="37">
        <v>1.86</v>
      </c>
    </row>
    <row r="8960" spans="2:6">
      <c r="B8960" s="59">
        <f t="shared" si="279"/>
        <v>45474</v>
      </c>
      <c r="C8960" s="7">
        <f t="shared" si="278"/>
        <v>45479.708333333328</v>
      </c>
      <c r="D8960" s="7">
        <v>45479.729166666664</v>
      </c>
      <c r="E8960" s="1">
        <v>3.0000000000000001E-3</v>
      </c>
      <c r="F8960" s="37">
        <v>0.53600000000000003</v>
      </c>
    </row>
    <row r="8961" spans="2:6">
      <c r="B8961" s="59">
        <f t="shared" si="279"/>
        <v>45474</v>
      </c>
      <c r="C8961" s="7">
        <f t="shared" si="278"/>
        <v>45479.729166666664</v>
      </c>
      <c r="D8961" s="7">
        <v>45479.75</v>
      </c>
      <c r="E8961" s="1">
        <v>0</v>
      </c>
      <c r="F8961" s="37">
        <v>1.1930000000000001</v>
      </c>
    </row>
    <row r="8962" spans="2:6">
      <c r="B8962" s="59">
        <f t="shared" si="279"/>
        <v>45474</v>
      </c>
      <c r="C8962" s="7">
        <f t="shared" si="278"/>
        <v>45479.75</v>
      </c>
      <c r="D8962" s="7">
        <v>45479.770833333336</v>
      </c>
      <c r="E8962" s="1">
        <v>0</v>
      </c>
      <c r="F8962" s="37">
        <v>0.623</v>
      </c>
    </row>
    <row r="8963" spans="2:6">
      <c r="B8963" s="59">
        <f t="shared" si="279"/>
        <v>45474</v>
      </c>
      <c r="C8963" s="7">
        <f t="shared" si="278"/>
        <v>45479.770833333328</v>
      </c>
      <c r="D8963" s="7">
        <v>45479.791666666664</v>
      </c>
      <c r="E8963" s="1">
        <v>0</v>
      </c>
      <c r="F8963" s="37">
        <v>0.59099999999999997</v>
      </c>
    </row>
    <row r="8964" spans="2:6">
      <c r="B8964" s="59">
        <f t="shared" si="279"/>
        <v>45474</v>
      </c>
      <c r="C8964" s="7">
        <f t="shared" si="278"/>
        <v>45479.791666666664</v>
      </c>
      <c r="D8964" s="7">
        <v>45479.8125</v>
      </c>
      <c r="E8964" s="1">
        <v>0</v>
      </c>
      <c r="F8964" s="37">
        <v>1.4610000000000001</v>
      </c>
    </row>
    <row r="8965" spans="2:6">
      <c r="B8965" s="59">
        <f t="shared" si="279"/>
        <v>45474</v>
      </c>
      <c r="C8965" s="7">
        <f t="shared" ref="C8965:C9028" si="280">D8965-1/48</f>
        <v>45479.8125</v>
      </c>
      <c r="D8965" s="7">
        <v>45479.833333333336</v>
      </c>
      <c r="E8965" s="1">
        <v>0.125</v>
      </c>
      <c r="F8965" s="37">
        <v>0.64700000000000002</v>
      </c>
    </row>
    <row r="8966" spans="2:6">
      <c r="B8966" s="59">
        <f t="shared" ref="B8966:B9029" si="281">DATE(YEAR(C8966),MONTH(C8966),1)</f>
        <v>45474</v>
      </c>
      <c r="C8966" s="7">
        <f t="shared" si="280"/>
        <v>45479.833333333328</v>
      </c>
      <c r="D8966" s="7">
        <v>45479.854166666664</v>
      </c>
      <c r="E8966" s="1">
        <v>0.126</v>
      </c>
      <c r="F8966" s="37">
        <v>0.17</v>
      </c>
    </row>
    <row r="8967" spans="2:6">
      <c r="B8967" s="59">
        <f t="shared" si="281"/>
        <v>45474</v>
      </c>
      <c r="C8967" s="7">
        <f t="shared" si="280"/>
        <v>45479.854166666664</v>
      </c>
      <c r="D8967" s="7">
        <v>45479.875</v>
      </c>
      <c r="E8967" s="1">
        <v>4.3999999999999997E-2</v>
      </c>
      <c r="F8967" s="37">
        <v>0</v>
      </c>
    </row>
    <row r="8968" spans="2:6">
      <c r="B8968" s="59">
        <f t="shared" si="281"/>
        <v>45474</v>
      </c>
      <c r="C8968" s="7">
        <f t="shared" si="280"/>
        <v>45479.875</v>
      </c>
      <c r="D8968" s="7">
        <v>45479.895833333336</v>
      </c>
      <c r="E8968" s="1">
        <v>6.9000000000000006E-2</v>
      </c>
      <c r="F8968" s="37">
        <v>0</v>
      </c>
    </row>
    <row r="8969" spans="2:6">
      <c r="B8969" s="59">
        <f t="shared" si="281"/>
        <v>45474</v>
      </c>
      <c r="C8969" s="7">
        <f t="shared" si="280"/>
        <v>45479.895833333328</v>
      </c>
      <c r="D8969" s="7">
        <v>45479.916666666664</v>
      </c>
      <c r="E8969" s="1">
        <v>6.6000000000000003E-2</v>
      </c>
      <c r="F8969" s="37">
        <v>0</v>
      </c>
    </row>
    <row r="8970" spans="2:6">
      <c r="B8970" s="59">
        <f t="shared" si="281"/>
        <v>45474</v>
      </c>
      <c r="C8970" s="7">
        <f t="shared" si="280"/>
        <v>45479.916666666664</v>
      </c>
      <c r="D8970" s="7">
        <v>45479.9375</v>
      </c>
      <c r="E8970" s="1">
        <v>7.4999999999999997E-2</v>
      </c>
      <c r="F8970" s="37">
        <v>0</v>
      </c>
    </row>
    <row r="8971" spans="2:6">
      <c r="B8971" s="59">
        <f t="shared" si="281"/>
        <v>45474</v>
      </c>
      <c r="C8971" s="7">
        <f t="shared" si="280"/>
        <v>45479.9375</v>
      </c>
      <c r="D8971" s="7">
        <v>45479.958333333336</v>
      </c>
      <c r="E8971" s="1">
        <v>7.5999999999999998E-2</v>
      </c>
      <c r="F8971" s="37">
        <v>0</v>
      </c>
    </row>
    <row r="8972" spans="2:6">
      <c r="B8972" s="59">
        <f t="shared" si="281"/>
        <v>45474</v>
      </c>
      <c r="C8972" s="7">
        <f t="shared" si="280"/>
        <v>45479.958333333328</v>
      </c>
      <c r="D8972" s="7">
        <v>45479.979166666664</v>
      </c>
      <c r="E8972" s="1">
        <v>6.3E-2</v>
      </c>
      <c r="F8972" s="37">
        <v>0</v>
      </c>
    </row>
    <row r="8973" spans="2:6">
      <c r="B8973" s="59">
        <f t="shared" si="281"/>
        <v>45474</v>
      </c>
      <c r="C8973" s="7">
        <f t="shared" si="280"/>
        <v>45479.979166666664</v>
      </c>
      <c r="D8973" s="7">
        <v>45480</v>
      </c>
      <c r="E8973" s="1">
        <v>6.2E-2</v>
      </c>
      <c r="F8973" s="37">
        <v>0</v>
      </c>
    </row>
    <row r="8974" spans="2:6">
      <c r="B8974" s="59">
        <f t="shared" si="281"/>
        <v>45474</v>
      </c>
      <c r="C8974" s="7">
        <f t="shared" si="280"/>
        <v>45480</v>
      </c>
      <c r="D8974" s="7">
        <v>45480.020833333336</v>
      </c>
      <c r="E8974" s="1">
        <v>2.7890000000000001</v>
      </c>
      <c r="F8974" s="37">
        <v>0</v>
      </c>
    </row>
    <row r="8975" spans="2:6">
      <c r="B8975" s="59">
        <f t="shared" si="281"/>
        <v>45474</v>
      </c>
      <c r="C8975" s="7">
        <f t="shared" si="280"/>
        <v>45480.020833333328</v>
      </c>
      <c r="D8975" s="7">
        <v>45480.041666666664</v>
      </c>
      <c r="E8975" s="1">
        <v>3.6859999999999999</v>
      </c>
      <c r="F8975" s="37">
        <v>0</v>
      </c>
    </row>
    <row r="8976" spans="2:6">
      <c r="B8976" s="59">
        <f t="shared" si="281"/>
        <v>45474</v>
      </c>
      <c r="C8976" s="7">
        <f t="shared" si="280"/>
        <v>45480.041666666664</v>
      </c>
      <c r="D8976" s="7">
        <v>45480.0625</v>
      </c>
      <c r="E8976" s="1">
        <v>3.6909999999999998</v>
      </c>
      <c r="F8976" s="37">
        <v>0</v>
      </c>
    </row>
    <row r="8977" spans="2:6">
      <c r="B8977" s="59">
        <f t="shared" si="281"/>
        <v>45474</v>
      </c>
      <c r="C8977" s="7">
        <f t="shared" si="280"/>
        <v>45480.0625</v>
      </c>
      <c r="D8977" s="7">
        <v>45480.083333333336</v>
      </c>
      <c r="E8977" s="1">
        <v>3.7</v>
      </c>
      <c r="F8977" s="37">
        <v>0</v>
      </c>
    </row>
    <row r="8978" spans="2:6">
      <c r="B8978" s="59">
        <f t="shared" si="281"/>
        <v>45474</v>
      </c>
      <c r="C8978" s="7">
        <f t="shared" si="280"/>
        <v>45480.083333333328</v>
      </c>
      <c r="D8978" s="7">
        <v>45480.104166666664</v>
      </c>
      <c r="E8978" s="1">
        <v>3.6930000000000001</v>
      </c>
      <c r="F8978" s="37">
        <v>0</v>
      </c>
    </row>
    <row r="8979" spans="2:6">
      <c r="B8979" s="59">
        <f t="shared" si="281"/>
        <v>45474</v>
      </c>
      <c r="C8979" s="7">
        <f t="shared" si="280"/>
        <v>45480.104166666664</v>
      </c>
      <c r="D8979" s="7">
        <v>45480.125</v>
      </c>
      <c r="E8979" s="1">
        <v>3.6930000000000001</v>
      </c>
      <c r="F8979" s="37">
        <v>0</v>
      </c>
    </row>
    <row r="8980" spans="2:6">
      <c r="B8980" s="59">
        <f t="shared" si="281"/>
        <v>45474</v>
      </c>
      <c r="C8980" s="7">
        <f t="shared" si="280"/>
        <v>45480.125</v>
      </c>
      <c r="D8980" s="7">
        <v>45480.145833333336</v>
      </c>
      <c r="E8980" s="1">
        <v>3.2730000000000001</v>
      </c>
      <c r="F8980" s="37">
        <v>0</v>
      </c>
    </row>
    <row r="8981" spans="2:6">
      <c r="B8981" s="59">
        <f t="shared" si="281"/>
        <v>45474</v>
      </c>
      <c r="C8981" s="7">
        <f t="shared" si="280"/>
        <v>45480.145833333328</v>
      </c>
      <c r="D8981" s="7">
        <v>45480.166666666664</v>
      </c>
      <c r="E8981" s="1">
        <v>6.6000000000000003E-2</v>
      </c>
      <c r="F8981" s="37">
        <v>0</v>
      </c>
    </row>
    <row r="8982" spans="2:6">
      <c r="B8982" s="59">
        <f t="shared" si="281"/>
        <v>45474</v>
      </c>
      <c r="C8982" s="7">
        <f t="shared" si="280"/>
        <v>45480.166666666664</v>
      </c>
      <c r="D8982" s="7">
        <v>45480.1875</v>
      </c>
      <c r="E8982" s="1">
        <v>0.08</v>
      </c>
      <c r="F8982" s="37">
        <v>0</v>
      </c>
    </row>
    <row r="8983" spans="2:6">
      <c r="B8983" s="59">
        <f t="shared" si="281"/>
        <v>45474</v>
      </c>
      <c r="C8983" s="7">
        <f t="shared" si="280"/>
        <v>45480.1875</v>
      </c>
      <c r="D8983" s="7">
        <v>45480.208333333336</v>
      </c>
      <c r="E8983" s="1">
        <v>0.1</v>
      </c>
      <c r="F8983" s="37">
        <v>0</v>
      </c>
    </row>
    <row r="8984" spans="2:6">
      <c r="B8984" s="59">
        <f t="shared" si="281"/>
        <v>45474</v>
      </c>
      <c r="C8984" s="7">
        <f t="shared" si="280"/>
        <v>45480.208333333328</v>
      </c>
      <c r="D8984" s="7">
        <v>45480.229166666664</v>
      </c>
      <c r="E8984" s="1">
        <v>1.034</v>
      </c>
      <c r="F8984" s="37">
        <v>0</v>
      </c>
    </row>
    <row r="8985" spans="2:6">
      <c r="B8985" s="59">
        <f t="shared" si="281"/>
        <v>45474</v>
      </c>
      <c r="C8985" s="7">
        <f t="shared" si="280"/>
        <v>45480.229166666664</v>
      </c>
      <c r="D8985" s="7">
        <v>45480.25</v>
      </c>
      <c r="E8985" s="1">
        <v>3.2000000000000001E-2</v>
      </c>
      <c r="F8985" s="37">
        <v>0</v>
      </c>
    </row>
    <row r="8986" spans="2:6">
      <c r="B8986" s="59">
        <f t="shared" si="281"/>
        <v>45474</v>
      </c>
      <c r="C8986" s="7">
        <f t="shared" si="280"/>
        <v>45480.25</v>
      </c>
      <c r="D8986" s="7">
        <v>45480.270833333336</v>
      </c>
      <c r="E8986" s="1">
        <v>0.01</v>
      </c>
      <c r="F8986" s="37">
        <v>2E-3</v>
      </c>
    </row>
    <row r="8987" spans="2:6">
      <c r="B8987" s="59">
        <f t="shared" si="281"/>
        <v>45474</v>
      </c>
      <c r="C8987" s="7">
        <f t="shared" si="280"/>
        <v>45480.270833333328</v>
      </c>
      <c r="D8987" s="7">
        <v>45480.291666666664</v>
      </c>
      <c r="E8987" s="1">
        <v>0</v>
      </c>
      <c r="F8987" s="37">
        <v>5.0000000000000001E-3</v>
      </c>
    </row>
    <row r="8988" spans="2:6">
      <c r="B8988" s="59">
        <f t="shared" si="281"/>
        <v>45474</v>
      </c>
      <c r="C8988" s="7">
        <f t="shared" si="280"/>
        <v>45480.291666666664</v>
      </c>
      <c r="D8988" s="7">
        <v>45480.3125</v>
      </c>
      <c r="E8988" s="1">
        <v>0</v>
      </c>
      <c r="F8988" s="37">
        <v>1.7999999999999999E-2</v>
      </c>
    </row>
    <row r="8989" spans="2:6">
      <c r="B8989" s="59">
        <f t="shared" si="281"/>
        <v>45474</v>
      </c>
      <c r="C8989" s="7">
        <f t="shared" si="280"/>
        <v>45480.3125</v>
      </c>
      <c r="D8989" s="7">
        <v>45480.333333333336</v>
      </c>
      <c r="E8989" s="1">
        <v>0</v>
      </c>
      <c r="F8989" s="37">
        <v>0.61099999999999999</v>
      </c>
    </row>
    <row r="8990" spans="2:6">
      <c r="B8990" s="59">
        <f t="shared" si="281"/>
        <v>45474</v>
      </c>
      <c r="C8990" s="7">
        <f t="shared" si="280"/>
        <v>45480.333333333328</v>
      </c>
      <c r="D8990" s="7">
        <v>45480.354166666664</v>
      </c>
      <c r="E8990" s="1">
        <v>0</v>
      </c>
      <c r="F8990" s="37">
        <v>1.008</v>
      </c>
    </row>
    <row r="8991" spans="2:6">
      <c r="B8991" s="59">
        <f t="shared" si="281"/>
        <v>45474</v>
      </c>
      <c r="C8991" s="7">
        <f t="shared" si="280"/>
        <v>45480.354166666664</v>
      </c>
      <c r="D8991" s="7">
        <v>45480.375</v>
      </c>
      <c r="E8991" s="1">
        <v>0</v>
      </c>
      <c r="F8991" s="37">
        <v>1.6659999999999999</v>
      </c>
    </row>
    <row r="8992" spans="2:6">
      <c r="B8992" s="59">
        <f t="shared" si="281"/>
        <v>45474</v>
      </c>
      <c r="C8992" s="7">
        <f t="shared" si="280"/>
        <v>45480.375</v>
      </c>
      <c r="D8992" s="7">
        <v>45480.395833333336</v>
      </c>
      <c r="E8992" s="1">
        <v>0</v>
      </c>
      <c r="F8992" s="37">
        <v>0.89</v>
      </c>
    </row>
    <row r="8993" spans="2:6">
      <c r="B8993" s="59">
        <f t="shared" si="281"/>
        <v>45474</v>
      </c>
      <c r="C8993" s="7">
        <f t="shared" si="280"/>
        <v>45480.395833333328</v>
      </c>
      <c r="D8993" s="7">
        <v>45480.416666666664</v>
      </c>
      <c r="E8993" s="1">
        <v>0</v>
      </c>
      <c r="F8993" s="37">
        <v>0.67200000000000004</v>
      </c>
    </row>
    <row r="8994" spans="2:6">
      <c r="B8994" s="59">
        <f t="shared" si="281"/>
        <v>45474</v>
      </c>
      <c r="C8994" s="7">
        <f t="shared" si="280"/>
        <v>45480.416666666664</v>
      </c>
      <c r="D8994" s="7">
        <v>45480.4375</v>
      </c>
      <c r="E8994" s="1">
        <v>0</v>
      </c>
      <c r="F8994" s="37">
        <v>1.1000000000000001</v>
      </c>
    </row>
    <row r="8995" spans="2:6">
      <c r="B8995" s="59">
        <f t="shared" si="281"/>
        <v>45474</v>
      </c>
      <c r="C8995" s="7">
        <f t="shared" si="280"/>
        <v>45480.4375</v>
      </c>
      <c r="D8995" s="7">
        <v>45480.458333333336</v>
      </c>
      <c r="E8995" s="1">
        <v>0</v>
      </c>
      <c r="F8995" s="37">
        <v>1.48</v>
      </c>
    </row>
    <row r="8996" spans="2:6">
      <c r="B8996" s="59">
        <f t="shared" si="281"/>
        <v>45474</v>
      </c>
      <c r="C8996" s="7">
        <f t="shared" si="280"/>
        <v>45480.458333333328</v>
      </c>
      <c r="D8996" s="7">
        <v>45480.479166666664</v>
      </c>
      <c r="E8996" s="1">
        <v>0</v>
      </c>
      <c r="F8996" s="37">
        <v>1.724</v>
      </c>
    </row>
    <row r="8997" spans="2:6">
      <c r="B8997" s="59">
        <f t="shared" si="281"/>
        <v>45474</v>
      </c>
      <c r="C8997" s="7">
        <f t="shared" si="280"/>
        <v>45480.479166666664</v>
      </c>
      <c r="D8997" s="7">
        <v>45480.5</v>
      </c>
      <c r="E8997" s="1">
        <v>2E-3</v>
      </c>
      <c r="F8997" s="37">
        <v>1.9E-2</v>
      </c>
    </row>
    <row r="8998" spans="2:6">
      <c r="B8998" s="59">
        <f t="shared" si="281"/>
        <v>45474</v>
      </c>
      <c r="C8998" s="7">
        <f t="shared" si="280"/>
        <v>45480.5</v>
      </c>
      <c r="D8998" s="7">
        <v>45480.520833333336</v>
      </c>
      <c r="E8998" s="1">
        <v>0</v>
      </c>
      <c r="F8998" s="37">
        <v>0.94499999999999995</v>
      </c>
    </row>
    <row r="8999" spans="2:6">
      <c r="B8999" s="59">
        <f t="shared" si="281"/>
        <v>45474</v>
      </c>
      <c r="C8999" s="7">
        <f t="shared" si="280"/>
        <v>45480.520833333328</v>
      </c>
      <c r="D8999" s="7">
        <v>45480.541666666664</v>
      </c>
      <c r="E8999" s="1">
        <v>0</v>
      </c>
      <c r="F8999" s="37">
        <v>0.58899999999999997</v>
      </c>
    </row>
    <row r="9000" spans="2:6">
      <c r="B9000" s="59">
        <f t="shared" si="281"/>
        <v>45474</v>
      </c>
      <c r="C9000" s="7">
        <f t="shared" si="280"/>
        <v>45480.541666666664</v>
      </c>
      <c r="D9000" s="7">
        <v>45480.5625</v>
      </c>
      <c r="E9000" s="1">
        <v>0</v>
      </c>
      <c r="F9000" s="37">
        <v>0.40899999999999997</v>
      </c>
    </row>
    <row r="9001" spans="2:6">
      <c r="B9001" s="59">
        <f t="shared" si="281"/>
        <v>45474</v>
      </c>
      <c r="C9001" s="7">
        <f t="shared" si="280"/>
        <v>45480.5625</v>
      </c>
      <c r="D9001" s="7">
        <v>45480.583333333336</v>
      </c>
      <c r="E9001" s="1">
        <v>0</v>
      </c>
      <c r="F9001" s="37">
        <v>1.7310000000000001</v>
      </c>
    </row>
    <row r="9002" spans="2:6">
      <c r="B9002" s="59">
        <f t="shared" si="281"/>
        <v>45474</v>
      </c>
      <c r="C9002" s="7">
        <f t="shared" si="280"/>
        <v>45480.583333333328</v>
      </c>
      <c r="D9002" s="7">
        <v>45480.604166666664</v>
      </c>
      <c r="E9002" s="1">
        <v>0</v>
      </c>
      <c r="F9002" s="37">
        <v>1.7290000000000001</v>
      </c>
    </row>
    <row r="9003" spans="2:6">
      <c r="B9003" s="59">
        <f t="shared" si="281"/>
        <v>45474</v>
      </c>
      <c r="C9003" s="7">
        <f t="shared" si="280"/>
        <v>45480.604166666664</v>
      </c>
      <c r="D9003" s="7">
        <v>45480.625</v>
      </c>
      <c r="E9003" s="1">
        <v>0</v>
      </c>
      <c r="F9003" s="37">
        <v>2.3029999999999999</v>
      </c>
    </row>
    <row r="9004" spans="2:6">
      <c r="B9004" s="59">
        <f t="shared" si="281"/>
        <v>45474</v>
      </c>
      <c r="C9004" s="7">
        <f t="shared" si="280"/>
        <v>45480.625</v>
      </c>
      <c r="D9004" s="7">
        <v>45480.645833333336</v>
      </c>
      <c r="E9004" s="1">
        <v>0</v>
      </c>
      <c r="F9004" s="37">
        <v>1.4770000000000001</v>
      </c>
    </row>
    <row r="9005" spans="2:6">
      <c r="B9005" s="59">
        <f t="shared" si="281"/>
        <v>45474</v>
      </c>
      <c r="C9005" s="7">
        <f t="shared" si="280"/>
        <v>45480.645833333328</v>
      </c>
      <c r="D9005" s="7">
        <v>45480.666666666664</v>
      </c>
      <c r="E9005" s="1">
        <v>0</v>
      </c>
      <c r="F9005" s="37">
        <v>0.46500000000000002</v>
      </c>
    </row>
    <row r="9006" spans="2:6">
      <c r="B9006" s="59">
        <f t="shared" si="281"/>
        <v>45474</v>
      </c>
      <c r="C9006" s="7">
        <f t="shared" si="280"/>
        <v>45480.666666666664</v>
      </c>
      <c r="D9006" s="7">
        <v>45480.6875</v>
      </c>
      <c r="E9006" s="1">
        <v>0</v>
      </c>
      <c r="F9006" s="37">
        <v>1.419</v>
      </c>
    </row>
    <row r="9007" spans="2:6">
      <c r="B9007" s="59">
        <f t="shared" si="281"/>
        <v>45474</v>
      </c>
      <c r="C9007" s="7">
        <f t="shared" si="280"/>
        <v>45480.6875</v>
      </c>
      <c r="D9007" s="7">
        <v>45480.708333333336</v>
      </c>
      <c r="E9007" s="1">
        <v>4.0000000000000001E-3</v>
      </c>
      <c r="F9007" s="37">
        <v>1.0649999999999999</v>
      </c>
    </row>
    <row r="9008" spans="2:6">
      <c r="B9008" s="59">
        <f t="shared" si="281"/>
        <v>45474</v>
      </c>
      <c r="C9008" s="7">
        <f t="shared" si="280"/>
        <v>45480.708333333328</v>
      </c>
      <c r="D9008" s="7">
        <v>45480.729166666664</v>
      </c>
      <c r="E9008" s="1">
        <v>0</v>
      </c>
      <c r="F9008" s="37">
        <v>1.32</v>
      </c>
    </row>
    <row r="9009" spans="2:6">
      <c r="B9009" s="59">
        <f t="shared" si="281"/>
        <v>45474</v>
      </c>
      <c r="C9009" s="7">
        <f t="shared" si="280"/>
        <v>45480.729166666664</v>
      </c>
      <c r="D9009" s="7">
        <v>45480.75</v>
      </c>
      <c r="E9009" s="1">
        <v>0</v>
      </c>
      <c r="F9009" s="37">
        <v>0.23799999999999999</v>
      </c>
    </row>
    <row r="9010" spans="2:6">
      <c r="B9010" s="59">
        <f t="shared" si="281"/>
        <v>45474</v>
      </c>
      <c r="C9010" s="7">
        <f t="shared" si="280"/>
        <v>45480.75</v>
      </c>
      <c r="D9010" s="7">
        <v>45480.770833333336</v>
      </c>
      <c r="E9010" s="1">
        <v>0</v>
      </c>
      <c r="F9010" s="37">
        <v>0.47699999999999998</v>
      </c>
    </row>
    <row r="9011" spans="2:6">
      <c r="B9011" s="59">
        <f t="shared" si="281"/>
        <v>45474</v>
      </c>
      <c r="C9011" s="7">
        <f t="shared" si="280"/>
        <v>45480.770833333328</v>
      </c>
      <c r="D9011" s="7">
        <v>45480.791666666664</v>
      </c>
      <c r="E9011" s="1">
        <v>5.8000000000000003E-2</v>
      </c>
      <c r="F9011" s="37">
        <v>0.309</v>
      </c>
    </row>
    <row r="9012" spans="2:6">
      <c r="B9012" s="59">
        <f t="shared" si="281"/>
        <v>45474</v>
      </c>
      <c r="C9012" s="7">
        <f t="shared" si="280"/>
        <v>45480.791666666664</v>
      </c>
      <c r="D9012" s="7">
        <v>45480.8125</v>
      </c>
      <c r="E9012" s="1">
        <v>0</v>
      </c>
      <c r="F9012" s="37">
        <v>0.26900000000000002</v>
      </c>
    </row>
    <row r="9013" spans="2:6">
      <c r="B9013" s="59">
        <f t="shared" si="281"/>
        <v>45474</v>
      </c>
      <c r="C9013" s="7">
        <f t="shared" si="280"/>
        <v>45480.8125</v>
      </c>
      <c r="D9013" s="7">
        <v>45480.833333333336</v>
      </c>
      <c r="E9013" s="1">
        <v>0</v>
      </c>
      <c r="F9013" s="37">
        <v>1.06</v>
      </c>
    </row>
    <row r="9014" spans="2:6">
      <c r="B9014" s="59">
        <f t="shared" si="281"/>
        <v>45474</v>
      </c>
      <c r="C9014" s="7">
        <f t="shared" si="280"/>
        <v>45480.833333333328</v>
      </c>
      <c r="D9014" s="7">
        <v>45480.854166666664</v>
      </c>
      <c r="E9014" s="1">
        <v>0.122</v>
      </c>
      <c r="F9014" s="37">
        <v>0.33500000000000002</v>
      </c>
    </row>
    <row r="9015" spans="2:6">
      <c r="B9015" s="59">
        <f t="shared" si="281"/>
        <v>45474</v>
      </c>
      <c r="C9015" s="7">
        <f t="shared" si="280"/>
        <v>45480.854166666664</v>
      </c>
      <c r="D9015" s="7">
        <v>45480.875</v>
      </c>
      <c r="E9015" s="1">
        <v>0.16900000000000001</v>
      </c>
      <c r="F9015" s="37">
        <v>0.15</v>
      </c>
    </row>
    <row r="9016" spans="2:6">
      <c r="B9016" s="59">
        <f t="shared" si="281"/>
        <v>45474</v>
      </c>
      <c r="C9016" s="7">
        <f t="shared" si="280"/>
        <v>45480.875</v>
      </c>
      <c r="D9016" s="7">
        <v>45480.895833333336</v>
      </c>
      <c r="E9016" s="1">
        <v>0.1</v>
      </c>
      <c r="F9016" s="37">
        <v>4.0000000000000001E-3</v>
      </c>
    </row>
    <row r="9017" spans="2:6">
      <c r="B9017" s="59">
        <f t="shared" si="281"/>
        <v>45474</v>
      </c>
      <c r="C9017" s="7">
        <f t="shared" si="280"/>
        <v>45480.895833333328</v>
      </c>
      <c r="D9017" s="7">
        <v>45480.916666666664</v>
      </c>
      <c r="E9017" s="1">
        <v>0.438</v>
      </c>
      <c r="F9017" s="37">
        <v>0</v>
      </c>
    </row>
    <row r="9018" spans="2:6">
      <c r="B9018" s="59">
        <f t="shared" si="281"/>
        <v>45474</v>
      </c>
      <c r="C9018" s="7">
        <f t="shared" si="280"/>
        <v>45480.916666666664</v>
      </c>
      <c r="D9018" s="7">
        <v>45480.9375</v>
      </c>
      <c r="E9018" s="1">
        <v>1.135</v>
      </c>
      <c r="F9018" s="37">
        <v>0</v>
      </c>
    </row>
    <row r="9019" spans="2:6">
      <c r="B9019" s="59">
        <f t="shared" si="281"/>
        <v>45474</v>
      </c>
      <c r="C9019" s="7">
        <f t="shared" si="280"/>
        <v>45480.9375</v>
      </c>
      <c r="D9019" s="7">
        <v>45480.958333333336</v>
      </c>
      <c r="E9019" s="1">
        <v>0.48399999999999999</v>
      </c>
      <c r="F9019" s="37">
        <v>0</v>
      </c>
    </row>
    <row r="9020" spans="2:6">
      <c r="B9020" s="59">
        <f t="shared" si="281"/>
        <v>45474</v>
      </c>
      <c r="C9020" s="7">
        <f t="shared" si="280"/>
        <v>45480.958333333328</v>
      </c>
      <c r="D9020" s="7">
        <v>45480.979166666664</v>
      </c>
      <c r="E9020" s="1">
        <v>0.46400000000000002</v>
      </c>
      <c r="F9020" s="37">
        <v>0</v>
      </c>
    </row>
    <row r="9021" spans="2:6">
      <c r="B9021" s="59">
        <f t="shared" si="281"/>
        <v>45474</v>
      </c>
      <c r="C9021" s="7">
        <f t="shared" si="280"/>
        <v>45480.979166666664</v>
      </c>
      <c r="D9021" s="7">
        <v>45481</v>
      </c>
      <c r="E9021" s="1">
        <v>0.123</v>
      </c>
      <c r="F9021" s="37">
        <v>0</v>
      </c>
    </row>
    <row r="9022" spans="2:6">
      <c r="B9022" s="59">
        <f t="shared" si="281"/>
        <v>45474</v>
      </c>
      <c r="C9022" s="7">
        <f t="shared" si="280"/>
        <v>45481</v>
      </c>
      <c r="D9022" s="7">
        <v>45481.020833333336</v>
      </c>
      <c r="E9022" s="1">
        <v>0.11600000000000001</v>
      </c>
      <c r="F9022" s="37">
        <v>0</v>
      </c>
    </row>
    <row r="9023" spans="2:6">
      <c r="B9023" s="59">
        <f t="shared" si="281"/>
        <v>45474</v>
      </c>
      <c r="C9023" s="7">
        <f t="shared" si="280"/>
        <v>45481.020833333328</v>
      </c>
      <c r="D9023" s="7">
        <v>45481.041666666664</v>
      </c>
      <c r="E9023" s="1">
        <v>7.1999999999999995E-2</v>
      </c>
      <c r="F9023" s="37">
        <v>0</v>
      </c>
    </row>
    <row r="9024" spans="2:6">
      <c r="B9024" s="59">
        <f t="shared" si="281"/>
        <v>45474</v>
      </c>
      <c r="C9024" s="7">
        <f t="shared" si="280"/>
        <v>45481.041666666664</v>
      </c>
      <c r="D9024" s="7">
        <v>45481.0625</v>
      </c>
      <c r="E9024" s="1">
        <v>6.3E-2</v>
      </c>
      <c r="F9024" s="37">
        <v>0</v>
      </c>
    </row>
    <row r="9025" spans="2:6">
      <c r="B9025" s="59">
        <f t="shared" si="281"/>
        <v>45474</v>
      </c>
      <c r="C9025" s="7">
        <f t="shared" si="280"/>
        <v>45481.0625</v>
      </c>
      <c r="D9025" s="7">
        <v>45481.083333333336</v>
      </c>
      <c r="E9025" s="1">
        <v>5.3999999999999999E-2</v>
      </c>
      <c r="F9025" s="37">
        <v>0</v>
      </c>
    </row>
    <row r="9026" spans="2:6">
      <c r="B9026" s="59">
        <f t="shared" si="281"/>
        <v>45474</v>
      </c>
      <c r="C9026" s="7">
        <f t="shared" si="280"/>
        <v>45481.083333333328</v>
      </c>
      <c r="D9026" s="7">
        <v>45481.104166666664</v>
      </c>
      <c r="E9026" s="1">
        <v>6.2E-2</v>
      </c>
      <c r="F9026" s="37">
        <v>0</v>
      </c>
    </row>
    <row r="9027" spans="2:6">
      <c r="B9027" s="59">
        <f t="shared" si="281"/>
        <v>45474</v>
      </c>
      <c r="C9027" s="7">
        <f t="shared" si="280"/>
        <v>45481.104166666664</v>
      </c>
      <c r="D9027" s="7">
        <v>45481.125</v>
      </c>
      <c r="E9027" s="1">
        <v>6.0999999999999999E-2</v>
      </c>
      <c r="F9027" s="37">
        <v>0</v>
      </c>
    </row>
    <row r="9028" spans="2:6">
      <c r="B9028" s="59">
        <f t="shared" si="281"/>
        <v>45474</v>
      </c>
      <c r="C9028" s="7">
        <f t="shared" si="280"/>
        <v>45481.125</v>
      </c>
      <c r="D9028" s="7">
        <v>45481.145833333336</v>
      </c>
      <c r="E9028" s="1">
        <v>5.8000000000000003E-2</v>
      </c>
      <c r="F9028" s="37">
        <v>0</v>
      </c>
    </row>
    <row r="9029" spans="2:6">
      <c r="B9029" s="59">
        <f t="shared" si="281"/>
        <v>45474</v>
      </c>
      <c r="C9029" s="7">
        <f t="shared" ref="C9029:C9092" si="282">D9029-1/48</f>
        <v>45481.145833333328</v>
      </c>
      <c r="D9029" s="7">
        <v>45481.166666666664</v>
      </c>
      <c r="E9029" s="1">
        <v>6.0999999999999999E-2</v>
      </c>
      <c r="F9029" s="37">
        <v>0</v>
      </c>
    </row>
    <row r="9030" spans="2:6">
      <c r="B9030" s="59">
        <f t="shared" ref="B9030:B9093" si="283">DATE(YEAR(C9030),MONTH(C9030),1)</f>
        <v>45474</v>
      </c>
      <c r="C9030" s="7">
        <f t="shared" si="282"/>
        <v>45481.166666666664</v>
      </c>
      <c r="D9030" s="7">
        <v>45481.1875</v>
      </c>
      <c r="E9030" s="1">
        <v>6.2E-2</v>
      </c>
      <c r="F9030" s="37">
        <v>0</v>
      </c>
    </row>
    <row r="9031" spans="2:6">
      <c r="B9031" s="59">
        <f t="shared" si="283"/>
        <v>45474</v>
      </c>
      <c r="C9031" s="7">
        <f t="shared" si="282"/>
        <v>45481.1875</v>
      </c>
      <c r="D9031" s="7">
        <v>45481.208333333336</v>
      </c>
      <c r="E9031" s="1">
        <v>6.2E-2</v>
      </c>
      <c r="F9031" s="37">
        <v>0</v>
      </c>
    </row>
    <row r="9032" spans="2:6">
      <c r="B9032" s="59">
        <f t="shared" si="283"/>
        <v>45474</v>
      </c>
      <c r="C9032" s="7">
        <f t="shared" si="282"/>
        <v>45481.208333333328</v>
      </c>
      <c r="D9032" s="7">
        <v>45481.229166666664</v>
      </c>
      <c r="E9032" s="1">
        <v>1.0189999999999999</v>
      </c>
      <c r="F9032" s="37">
        <v>0</v>
      </c>
    </row>
    <row r="9033" spans="2:6">
      <c r="B9033" s="59">
        <f t="shared" si="283"/>
        <v>45474</v>
      </c>
      <c r="C9033" s="7">
        <f t="shared" si="282"/>
        <v>45481.229166666664</v>
      </c>
      <c r="D9033" s="7">
        <v>45481.25</v>
      </c>
      <c r="E9033" s="1">
        <v>1.6E-2</v>
      </c>
      <c r="F9033" s="37">
        <v>6.0000000000000001E-3</v>
      </c>
    </row>
    <row r="9034" spans="2:6">
      <c r="B9034" s="59">
        <f t="shared" si="283"/>
        <v>45474</v>
      </c>
      <c r="C9034" s="7">
        <f t="shared" si="282"/>
        <v>45481.25</v>
      </c>
      <c r="D9034" s="7">
        <v>45481.270833333336</v>
      </c>
      <c r="E9034" s="1">
        <v>0</v>
      </c>
      <c r="F9034" s="37">
        <v>5.0999999999999997E-2</v>
      </c>
    </row>
    <row r="9035" spans="2:6">
      <c r="B9035" s="59">
        <f t="shared" si="283"/>
        <v>45474</v>
      </c>
      <c r="C9035" s="7">
        <f t="shared" si="282"/>
        <v>45481.270833333328</v>
      </c>
      <c r="D9035" s="7">
        <v>45481.291666666664</v>
      </c>
      <c r="E9035" s="1">
        <v>0</v>
      </c>
      <c r="F9035" s="37">
        <v>5.2999999999999999E-2</v>
      </c>
    </row>
    <row r="9036" spans="2:6">
      <c r="B9036" s="59">
        <f t="shared" si="283"/>
        <v>45474</v>
      </c>
      <c r="C9036" s="7">
        <f t="shared" si="282"/>
        <v>45481.291666666664</v>
      </c>
      <c r="D9036" s="7">
        <v>45481.3125</v>
      </c>
      <c r="E9036" s="1">
        <v>0</v>
      </c>
      <c r="F9036" s="37">
        <v>0.67700000000000005</v>
      </c>
    </row>
    <row r="9037" spans="2:6">
      <c r="B9037" s="59">
        <f t="shared" si="283"/>
        <v>45474</v>
      </c>
      <c r="C9037" s="7">
        <f t="shared" si="282"/>
        <v>45481.3125</v>
      </c>
      <c r="D9037" s="7">
        <v>45481.333333333336</v>
      </c>
      <c r="E9037" s="1">
        <v>0</v>
      </c>
      <c r="F9037" s="37">
        <v>1.21</v>
      </c>
    </row>
    <row r="9038" spans="2:6">
      <c r="B9038" s="59">
        <f t="shared" si="283"/>
        <v>45474</v>
      </c>
      <c r="C9038" s="7">
        <f t="shared" si="282"/>
        <v>45481.333333333328</v>
      </c>
      <c r="D9038" s="7">
        <v>45481.354166666664</v>
      </c>
      <c r="E9038" s="1">
        <v>2.9000000000000001E-2</v>
      </c>
      <c r="F9038" s="37">
        <v>0.54800000000000004</v>
      </c>
    </row>
    <row r="9039" spans="2:6">
      <c r="B9039" s="59">
        <f t="shared" si="283"/>
        <v>45474</v>
      </c>
      <c r="C9039" s="7">
        <f t="shared" si="282"/>
        <v>45481.354166666664</v>
      </c>
      <c r="D9039" s="7">
        <v>45481.375</v>
      </c>
      <c r="E9039" s="1">
        <v>0</v>
      </c>
      <c r="F9039" s="37">
        <v>0.53200000000000003</v>
      </c>
    </row>
    <row r="9040" spans="2:6">
      <c r="B9040" s="59">
        <f t="shared" si="283"/>
        <v>45474</v>
      </c>
      <c r="C9040" s="7">
        <f t="shared" si="282"/>
        <v>45481.375</v>
      </c>
      <c r="D9040" s="7">
        <v>45481.395833333336</v>
      </c>
      <c r="E9040" s="1">
        <v>0</v>
      </c>
      <c r="F9040" s="37">
        <v>1.65</v>
      </c>
    </row>
    <row r="9041" spans="2:6">
      <c r="B9041" s="59">
        <f t="shared" si="283"/>
        <v>45474</v>
      </c>
      <c r="C9041" s="7">
        <f t="shared" si="282"/>
        <v>45481.395833333328</v>
      </c>
      <c r="D9041" s="7">
        <v>45481.416666666664</v>
      </c>
      <c r="E9041" s="1">
        <v>0</v>
      </c>
      <c r="F9041" s="37">
        <v>1.742</v>
      </c>
    </row>
    <row r="9042" spans="2:6">
      <c r="B9042" s="59">
        <f t="shared" si="283"/>
        <v>45474</v>
      </c>
      <c r="C9042" s="7">
        <f t="shared" si="282"/>
        <v>45481.416666666664</v>
      </c>
      <c r="D9042" s="7">
        <v>45481.4375</v>
      </c>
      <c r="E9042" s="1">
        <v>0</v>
      </c>
      <c r="F9042" s="37">
        <v>1.7649999999999999</v>
      </c>
    </row>
    <row r="9043" spans="2:6">
      <c r="B9043" s="59">
        <f t="shared" si="283"/>
        <v>45474</v>
      </c>
      <c r="C9043" s="7">
        <f t="shared" si="282"/>
        <v>45481.4375</v>
      </c>
      <c r="D9043" s="7">
        <v>45481.458333333336</v>
      </c>
      <c r="E9043" s="1">
        <v>1E-3</v>
      </c>
      <c r="F9043" s="37">
        <v>0.88800000000000001</v>
      </c>
    </row>
    <row r="9044" spans="2:6">
      <c r="B9044" s="59">
        <f t="shared" si="283"/>
        <v>45474</v>
      </c>
      <c r="C9044" s="7">
        <f t="shared" si="282"/>
        <v>45481.458333333328</v>
      </c>
      <c r="D9044" s="7">
        <v>45481.479166666664</v>
      </c>
      <c r="E9044" s="1">
        <v>0</v>
      </c>
      <c r="F9044" s="37">
        <v>1.8680000000000001</v>
      </c>
    </row>
    <row r="9045" spans="2:6">
      <c r="B9045" s="59">
        <f t="shared" si="283"/>
        <v>45474</v>
      </c>
      <c r="C9045" s="7">
        <f t="shared" si="282"/>
        <v>45481.479166666664</v>
      </c>
      <c r="D9045" s="7">
        <v>45481.5</v>
      </c>
      <c r="E9045" s="1">
        <v>0</v>
      </c>
      <c r="F9045" s="37">
        <v>1.893</v>
      </c>
    </row>
    <row r="9046" spans="2:6">
      <c r="B9046" s="59">
        <f t="shared" si="283"/>
        <v>45474</v>
      </c>
      <c r="C9046" s="7">
        <f t="shared" si="282"/>
        <v>45481.5</v>
      </c>
      <c r="D9046" s="7">
        <v>45481.520833333336</v>
      </c>
      <c r="E9046" s="1">
        <v>0</v>
      </c>
      <c r="F9046" s="37">
        <v>2.0089999999999999</v>
      </c>
    </row>
    <row r="9047" spans="2:6">
      <c r="B9047" s="59">
        <f t="shared" si="283"/>
        <v>45474</v>
      </c>
      <c r="C9047" s="7">
        <f t="shared" si="282"/>
        <v>45481.520833333328</v>
      </c>
      <c r="D9047" s="7">
        <v>45481.541666666664</v>
      </c>
      <c r="E9047" s="1">
        <v>0</v>
      </c>
      <c r="F9047" s="37">
        <v>2.1120000000000001</v>
      </c>
    </row>
    <row r="9048" spans="2:6">
      <c r="B9048" s="59">
        <f t="shared" si="283"/>
        <v>45474</v>
      </c>
      <c r="C9048" s="7">
        <f t="shared" si="282"/>
        <v>45481.541666666664</v>
      </c>
      <c r="D9048" s="7">
        <v>45481.5625</v>
      </c>
      <c r="E9048" s="1">
        <v>0</v>
      </c>
      <c r="F9048" s="37">
        <v>1.9510000000000001</v>
      </c>
    </row>
    <row r="9049" spans="2:6">
      <c r="B9049" s="59">
        <f t="shared" si="283"/>
        <v>45474</v>
      </c>
      <c r="C9049" s="7">
        <f t="shared" si="282"/>
        <v>45481.5625</v>
      </c>
      <c r="D9049" s="7">
        <v>45481.583333333336</v>
      </c>
      <c r="E9049" s="1">
        <v>0</v>
      </c>
      <c r="F9049" s="37">
        <v>2.069</v>
      </c>
    </row>
    <row r="9050" spans="2:6">
      <c r="B9050" s="59">
        <f t="shared" si="283"/>
        <v>45474</v>
      </c>
      <c r="C9050" s="7">
        <f t="shared" si="282"/>
        <v>45481.583333333328</v>
      </c>
      <c r="D9050" s="7">
        <v>45481.604166666664</v>
      </c>
      <c r="E9050" s="1">
        <v>0</v>
      </c>
      <c r="F9050" s="37">
        <v>1.772</v>
      </c>
    </row>
    <row r="9051" spans="2:6">
      <c r="B9051" s="59">
        <f t="shared" si="283"/>
        <v>45474</v>
      </c>
      <c r="C9051" s="7">
        <f t="shared" si="282"/>
        <v>45481.604166666664</v>
      </c>
      <c r="D9051" s="7">
        <v>45481.625</v>
      </c>
      <c r="E9051" s="1">
        <v>0</v>
      </c>
      <c r="F9051" s="37">
        <v>2.0259999999999998</v>
      </c>
    </row>
    <row r="9052" spans="2:6">
      <c r="B9052" s="59">
        <f t="shared" si="283"/>
        <v>45474</v>
      </c>
      <c r="C9052" s="7">
        <f t="shared" si="282"/>
        <v>45481.625</v>
      </c>
      <c r="D9052" s="7">
        <v>45481.645833333336</v>
      </c>
      <c r="E9052" s="1">
        <v>0</v>
      </c>
      <c r="F9052" s="37">
        <v>1.6990000000000001</v>
      </c>
    </row>
    <row r="9053" spans="2:6">
      <c r="B9053" s="59">
        <f t="shared" si="283"/>
        <v>45474</v>
      </c>
      <c r="C9053" s="7">
        <f t="shared" si="282"/>
        <v>45481.645833333328</v>
      </c>
      <c r="D9053" s="7">
        <v>45481.666666666664</v>
      </c>
      <c r="E9053" s="1">
        <v>0.01</v>
      </c>
      <c r="F9053" s="37">
        <v>0.496</v>
      </c>
    </row>
    <row r="9054" spans="2:6">
      <c r="B9054" s="59">
        <f t="shared" si="283"/>
        <v>45474</v>
      </c>
      <c r="C9054" s="7">
        <f t="shared" si="282"/>
        <v>45481.666666666664</v>
      </c>
      <c r="D9054" s="7">
        <v>45481.6875</v>
      </c>
      <c r="E9054" s="1">
        <v>0</v>
      </c>
      <c r="F9054" s="37">
        <v>1.141</v>
      </c>
    </row>
    <row r="9055" spans="2:6">
      <c r="B9055" s="59">
        <f t="shared" si="283"/>
        <v>45474</v>
      </c>
      <c r="C9055" s="7">
        <f t="shared" si="282"/>
        <v>45481.6875</v>
      </c>
      <c r="D9055" s="7">
        <v>45481.708333333336</v>
      </c>
      <c r="E9055" s="1">
        <v>1E-3</v>
      </c>
      <c r="F9055" s="37">
        <v>1.5309999999999999</v>
      </c>
    </row>
    <row r="9056" spans="2:6">
      <c r="B9056" s="59">
        <f t="shared" si="283"/>
        <v>45474</v>
      </c>
      <c r="C9056" s="7">
        <f t="shared" si="282"/>
        <v>45481.708333333328</v>
      </c>
      <c r="D9056" s="7">
        <v>45481.729166666664</v>
      </c>
      <c r="E9056" s="1">
        <v>0.13300000000000001</v>
      </c>
      <c r="F9056" s="37">
        <v>0.99299999999999999</v>
      </c>
    </row>
    <row r="9057" spans="2:6">
      <c r="B9057" s="59">
        <f t="shared" si="283"/>
        <v>45474</v>
      </c>
      <c r="C9057" s="7">
        <f t="shared" si="282"/>
        <v>45481.729166666664</v>
      </c>
      <c r="D9057" s="7">
        <v>45481.75</v>
      </c>
      <c r="E9057" s="1">
        <v>0</v>
      </c>
      <c r="F9057" s="37">
        <v>1.5249999999999999</v>
      </c>
    </row>
    <row r="9058" spans="2:6">
      <c r="B9058" s="59">
        <f t="shared" si="283"/>
        <v>45474</v>
      </c>
      <c r="C9058" s="7">
        <f t="shared" si="282"/>
        <v>45481.75</v>
      </c>
      <c r="D9058" s="7">
        <v>45481.770833333336</v>
      </c>
      <c r="E9058" s="1">
        <v>0</v>
      </c>
      <c r="F9058" s="37">
        <v>1.518</v>
      </c>
    </row>
    <row r="9059" spans="2:6">
      <c r="B9059" s="59">
        <f t="shared" si="283"/>
        <v>45474</v>
      </c>
      <c r="C9059" s="7">
        <f t="shared" si="282"/>
        <v>45481.770833333328</v>
      </c>
      <c r="D9059" s="7">
        <v>45481.791666666664</v>
      </c>
      <c r="E9059" s="1">
        <v>0</v>
      </c>
      <c r="F9059" s="37">
        <v>1.02</v>
      </c>
    </row>
    <row r="9060" spans="2:6">
      <c r="B9060" s="59">
        <f t="shared" si="283"/>
        <v>45474</v>
      </c>
      <c r="C9060" s="7">
        <f t="shared" si="282"/>
        <v>45481.791666666664</v>
      </c>
      <c r="D9060" s="7">
        <v>45481.8125</v>
      </c>
      <c r="E9060" s="1">
        <v>8.9999999999999993E-3</v>
      </c>
      <c r="F9060" s="37">
        <v>0.29699999999999999</v>
      </c>
    </row>
    <row r="9061" spans="2:6">
      <c r="B9061" s="59">
        <f t="shared" si="283"/>
        <v>45474</v>
      </c>
      <c r="C9061" s="7">
        <f t="shared" si="282"/>
        <v>45481.8125</v>
      </c>
      <c r="D9061" s="7">
        <v>45481.833333333336</v>
      </c>
      <c r="E9061" s="1">
        <v>1E-3</v>
      </c>
      <c r="F9061" s="37">
        <v>0.71</v>
      </c>
    </row>
    <row r="9062" spans="2:6">
      <c r="B9062" s="59">
        <f t="shared" si="283"/>
        <v>45474</v>
      </c>
      <c r="C9062" s="7">
        <f t="shared" si="282"/>
        <v>45481.833333333328</v>
      </c>
      <c r="D9062" s="7">
        <v>45481.854166666664</v>
      </c>
      <c r="E9062" s="1">
        <v>8.9999999999999993E-3</v>
      </c>
      <c r="F9062" s="37">
        <v>0.46</v>
      </c>
    </row>
    <row r="9063" spans="2:6">
      <c r="B9063" s="59">
        <f t="shared" si="283"/>
        <v>45474</v>
      </c>
      <c r="C9063" s="7">
        <f t="shared" si="282"/>
        <v>45481.854166666664</v>
      </c>
      <c r="D9063" s="7">
        <v>45481.875</v>
      </c>
      <c r="E9063" s="1">
        <v>0</v>
      </c>
      <c r="F9063" s="37">
        <v>0.38</v>
      </c>
    </row>
    <row r="9064" spans="2:6">
      <c r="B9064" s="59">
        <f t="shared" si="283"/>
        <v>45474</v>
      </c>
      <c r="C9064" s="7">
        <f t="shared" si="282"/>
        <v>45481.875</v>
      </c>
      <c r="D9064" s="7">
        <v>45481.895833333336</v>
      </c>
      <c r="E9064" s="1">
        <v>1E-3</v>
      </c>
      <c r="F9064" s="37">
        <v>0.17499999999999999</v>
      </c>
    </row>
    <row r="9065" spans="2:6">
      <c r="B9065" s="59">
        <f t="shared" si="283"/>
        <v>45474</v>
      </c>
      <c r="C9065" s="7">
        <f t="shared" si="282"/>
        <v>45481.895833333328</v>
      </c>
      <c r="D9065" s="7">
        <v>45481.916666666664</v>
      </c>
      <c r="E9065" s="1">
        <v>5.0999999999999997E-2</v>
      </c>
      <c r="F9065" s="37">
        <v>0</v>
      </c>
    </row>
    <row r="9066" spans="2:6">
      <c r="B9066" s="59">
        <f t="shared" si="283"/>
        <v>45474</v>
      </c>
      <c r="C9066" s="7">
        <f t="shared" si="282"/>
        <v>45481.916666666664</v>
      </c>
      <c r="D9066" s="7">
        <v>45481.9375</v>
      </c>
      <c r="E9066" s="1">
        <v>0.13500000000000001</v>
      </c>
      <c r="F9066" s="37">
        <v>0</v>
      </c>
    </row>
    <row r="9067" spans="2:6">
      <c r="B9067" s="59">
        <f t="shared" si="283"/>
        <v>45474</v>
      </c>
      <c r="C9067" s="7">
        <f t="shared" si="282"/>
        <v>45481.9375</v>
      </c>
      <c r="D9067" s="7">
        <v>45481.958333333336</v>
      </c>
      <c r="E9067" s="1">
        <v>0.254</v>
      </c>
      <c r="F9067" s="37">
        <v>0</v>
      </c>
    </row>
    <row r="9068" spans="2:6">
      <c r="B9068" s="59">
        <f t="shared" si="283"/>
        <v>45474</v>
      </c>
      <c r="C9068" s="7">
        <f t="shared" si="282"/>
        <v>45481.958333333328</v>
      </c>
      <c r="D9068" s="7">
        <v>45481.979166666664</v>
      </c>
      <c r="E9068" s="1">
        <v>8.7999999999999995E-2</v>
      </c>
      <c r="F9068" s="37">
        <v>0</v>
      </c>
    </row>
    <row r="9069" spans="2:6">
      <c r="B9069" s="59">
        <f t="shared" si="283"/>
        <v>45474</v>
      </c>
      <c r="C9069" s="7">
        <f t="shared" si="282"/>
        <v>45481.979166666664</v>
      </c>
      <c r="D9069" s="7">
        <v>45482</v>
      </c>
      <c r="E9069" s="1">
        <v>6.8000000000000005E-2</v>
      </c>
      <c r="F9069" s="37">
        <v>0</v>
      </c>
    </row>
    <row r="9070" spans="2:6">
      <c r="B9070" s="59">
        <f t="shared" si="283"/>
        <v>45474</v>
      </c>
      <c r="C9070" s="7">
        <f t="shared" si="282"/>
        <v>45482</v>
      </c>
      <c r="D9070" s="7">
        <v>45482.020833333336</v>
      </c>
      <c r="E9070" s="1">
        <v>6.7000000000000004E-2</v>
      </c>
      <c r="F9070" s="37">
        <v>0</v>
      </c>
    </row>
    <row r="9071" spans="2:6">
      <c r="B9071" s="59">
        <f t="shared" si="283"/>
        <v>45474</v>
      </c>
      <c r="C9071" s="7">
        <f t="shared" si="282"/>
        <v>45482.020833333328</v>
      </c>
      <c r="D9071" s="7">
        <v>45482.041666666664</v>
      </c>
      <c r="E9071" s="1">
        <v>5.8000000000000003E-2</v>
      </c>
      <c r="F9071" s="37">
        <v>0</v>
      </c>
    </row>
    <row r="9072" spans="2:6">
      <c r="B9072" s="59">
        <f t="shared" si="283"/>
        <v>45474</v>
      </c>
      <c r="C9072" s="7">
        <f t="shared" si="282"/>
        <v>45482.041666666664</v>
      </c>
      <c r="D9072" s="7">
        <v>45482.0625</v>
      </c>
      <c r="E9072" s="1">
        <v>6.4000000000000001E-2</v>
      </c>
      <c r="F9072" s="37">
        <v>0</v>
      </c>
    </row>
    <row r="9073" spans="2:6">
      <c r="B9073" s="59">
        <f t="shared" si="283"/>
        <v>45474</v>
      </c>
      <c r="C9073" s="7">
        <f t="shared" si="282"/>
        <v>45482.0625</v>
      </c>
      <c r="D9073" s="7">
        <v>45482.083333333336</v>
      </c>
      <c r="E9073" s="1">
        <v>5.7000000000000002E-2</v>
      </c>
      <c r="F9073" s="37">
        <v>0</v>
      </c>
    </row>
    <row r="9074" spans="2:6">
      <c r="B9074" s="59">
        <f t="shared" si="283"/>
        <v>45474</v>
      </c>
      <c r="C9074" s="7">
        <f t="shared" si="282"/>
        <v>45482.083333333328</v>
      </c>
      <c r="D9074" s="7">
        <v>45482.104166666664</v>
      </c>
      <c r="E9074" s="1">
        <v>6.3E-2</v>
      </c>
      <c r="F9074" s="37">
        <v>0</v>
      </c>
    </row>
    <row r="9075" spans="2:6">
      <c r="B9075" s="59">
        <f t="shared" si="283"/>
        <v>45474</v>
      </c>
      <c r="C9075" s="7">
        <f t="shared" si="282"/>
        <v>45482.104166666664</v>
      </c>
      <c r="D9075" s="7">
        <v>45482.125</v>
      </c>
      <c r="E9075" s="1">
        <v>5.8999999999999997E-2</v>
      </c>
      <c r="F9075" s="37">
        <v>0</v>
      </c>
    </row>
    <row r="9076" spans="2:6">
      <c r="B9076" s="59">
        <f t="shared" si="283"/>
        <v>45474</v>
      </c>
      <c r="C9076" s="7">
        <f t="shared" si="282"/>
        <v>45482.125</v>
      </c>
      <c r="D9076" s="7">
        <v>45482.145833333336</v>
      </c>
      <c r="E9076" s="1">
        <v>5.6000000000000001E-2</v>
      </c>
      <c r="F9076" s="37">
        <v>0</v>
      </c>
    </row>
    <row r="9077" spans="2:6">
      <c r="B9077" s="59">
        <f t="shared" si="283"/>
        <v>45474</v>
      </c>
      <c r="C9077" s="7">
        <f t="shared" si="282"/>
        <v>45482.145833333328</v>
      </c>
      <c r="D9077" s="7">
        <v>45482.166666666664</v>
      </c>
      <c r="E9077" s="1">
        <v>6.6000000000000003E-2</v>
      </c>
      <c r="F9077" s="37">
        <v>0</v>
      </c>
    </row>
    <row r="9078" spans="2:6">
      <c r="B9078" s="59">
        <f t="shared" si="283"/>
        <v>45474</v>
      </c>
      <c r="C9078" s="7">
        <f t="shared" si="282"/>
        <v>45482.166666666664</v>
      </c>
      <c r="D9078" s="7">
        <v>45482.1875</v>
      </c>
      <c r="E9078" s="1">
        <v>5.8999999999999997E-2</v>
      </c>
      <c r="F9078" s="37">
        <v>0</v>
      </c>
    </row>
    <row r="9079" spans="2:6">
      <c r="B9079" s="59">
        <f t="shared" si="283"/>
        <v>45474</v>
      </c>
      <c r="C9079" s="7">
        <f t="shared" si="282"/>
        <v>45482.1875</v>
      </c>
      <c r="D9079" s="7">
        <v>45482.208333333336</v>
      </c>
      <c r="E9079" s="1">
        <v>0.06</v>
      </c>
      <c r="F9079" s="37">
        <v>0</v>
      </c>
    </row>
    <row r="9080" spans="2:6">
      <c r="B9080" s="59">
        <f t="shared" si="283"/>
        <v>45474</v>
      </c>
      <c r="C9080" s="7">
        <f t="shared" si="282"/>
        <v>45482.208333333328</v>
      </c>
      <c r="D9080" s="7">
        <v>45482.229166666664</v>
      </c>
      <c r="E9080" s="1">
        <v>0.995</v>
      </c>
      <c r="F9080" s="37">
        <v>0</v>
      </c>
    </row>
    <row r="9081" spans="2:6">
      <c r="B9081" s="59">
        <f t="shared" si="283"/>
        <v>45474</v>
      </c>
      <c r="C9081" s="7">
        <f t="shared" si="282"/>
        <v>45482.229166666664</v>
      </c>
      <c r="D9081" s="7">
        <v>45482.25</v>
      </c>
      <c r="E9081" s="1">
        <v>2.5999999999999999E-2</v>
      </c>
      <c r="F9081" s="37">
        <v>2.1000000000000001E-2</v>
      </c>
    </row>
    <row r="9082" spans="2:6">
      <c r="B9082" s="59">
        <f t="shared" si="283"/>
        <v>45474</v>
      </c>
      <c r="C9082" s="7">
        <f t="shared" si="282"/>
        <v>45482.25</v>
      </c>
      <c r="D9082" s="7">
        <v>45482.270833333336</v>
      </c>
      <c r="E9082" s="1">
        <v>0.14899999999999999</v>
      </c>
      <c r="F9082" s="37">
        <v>8.0000000000000002E-3</v>
      </c>
    </row>
    <row r="9083" spans="2:6">
      <c r="B9083" s="59">
        <f t="shared" si="283"/>
        <v>45474</v>
      </c>
      <c r="C9083" s="7">
        <f t="shared" si="282"/>
        <v>45482.270833333328</v>
      </c>
      <c r="D9083" s="7">
        <v>45482.291666666664</v>
      </c>
      <c r="E9083" s="1">
        <v>7.1999999999999995E-2</v>
      </c>
      <c r="F9083" s="37">
        <v>0</v>
      </c>
    </row>
    <row r="9084" spans="2:6">
      <c r="B9084" s="59">
        <f t="shared" si="283"/>
        <v>45474</v>
      </c>
      <c r="C9084" s="7">
        <f t="shared" si="282"/>
        <v>45482.291666666664</v>
      </c>
      <c r="D9084" s="7">
        <v>45482.3125</v>
      </c>
      <c r="E9084" s="1">
        <v>1.4999999999999999E-2</v>
      </c>
      <c r="F9084" s="37">
        <v>5.0000000000000001E-3</v>
      </c>
    </row>
    <row r="9085" spans="2:6">
      <c r="B9085" s="59">
        <f t="shared" si="283"/>
        <v>45474</v>
      </c>
      <c r="C9085" s="7">
        <f t="shared" si="282"/>
        <v>45482.3125</v>
      </c>
      <c r="D9085" s="7">
        <v>45482.333333333336</v>
      </c>
      <c r="E9085" s="1">
        <v>3.6999999999999998E-2</v>
      </c>
      <c r="F9085" s="37">
        <v>7.0000000000000001E-3</v>
      </c>
    </row>
    <row r="9086" spans="2:6">
      <c r="B9086" s="59">
        <f t="shared" si="283"/>
        <v>45474</v>
      </c>
      <c r="C9086" s="7">
        <f t="shared" si="282"/>
        <v>45482.333333333328</v>
      </c>
      <c r="D9086" s="7">
        <v>45482.354166666664</v>
      </c>
      <c r="E9086" s="1">
        <v>0</v>
      </c>
      <c r="F9086" s="37">
        <v>8.0000000000000002E-3</v>
      </c>
    </row>
    <row r="9087" spans="2:6">
      <c r="B9087" s="59">
        <f t="shared" si="283"/>
        <v>45474</v>
      </c>
      <c r="C9087" s="7">
        <f t="shared" si="282"/>
        <v>45482.354166666664</v>
      </c>
      <c r="D9087" s="7">
        <v>45482.375</v>
      </c>
      <c r="E9087" s="1">
        <v>0.105</v>
      </c>
      <c r="F9087" s="37">
        <v>8.9999999999999993E-3</v>
      </c>
    </row>
    <row r="9088" spans="2:6">
      <c r="B9088" s="59">
        <f t="shared" si="283"/>
        <v>45474</v>
      </c>
      <c r="C9088" s="7">
        <f t="shared" si="282"/>
        <v>45482.375</v>
      </c>
      <c r="D9088" s="7">
        <v>45482.395833333336</v>
      </c>
      <c r="E9088" s="1">
        <v>0.111</v>
      </c>
      <c r="F9088" s="37">
        <v>6.0000000000000001E-3</v>
      </c>
    </row>
    <row r="9089" spans="2:6">
      <c r="B9089" s="59">
        <f t="shared" si="283"/>
        <v>45474</v>
      </c>
      <c r="C9089" s="7">
        <f t="shared" si="282"/>
        <v>45482.395833333328</v>
      </c>
      <c r="D9089" s="7">
        <v>45482.416666666664</v>
      </c>
      <c r="E9089" s="1">
        <v>0.107</v>
      </c>
      <c r="F9089" s="37">
        <v>3.0000000000000001E-3</v>
      </c>
    </row>
    <row r="9090" spans="2:6">
      <c r="B9090" s="59">
        <f t="shared" si="283"/>
        <v>45474</v>
      </c>
      <c r="C9090" s="7">
        <f t="shared" si="282"/>
        <v>45482.416666666664</v>
      </c>
      <c r="D9090" s="7">
        <v>45482.4375</v>
      </c>
      <c r="E9090" s="1">
        <v>1.4E-2</v>
      </c>
      <c r="F9090" s="37">
        <v>4.0000000000000001E-3</v>
      </c>
    </row>
    <row r="9091" spans="2:6">
      <c r="B9091" s="59">
        <f t="shared" si="283"/>
        <v>45474</v>
      </c>
      <c r="C9091" s="7">
        <f t="shared" si="282"/>
        <v>45482.4375</v>
      </c>
      <c r="D9091" s="7">
        <v>45482.458333333336</v>
      </c>
      <c r="E9091" s="1">
        <v>0</v>
      </c>
      <c r="F9091" s="37">
        <v>8.9999999999999993E-3</v>
      </c>
    </row>
    <row r="9092" spans="2:6">
      <c r="B9092" s="59">
        <f t="shared" si="283"/>
        <v>45474</v>
      </c>
      <c r="C9092" s="7">
        <f t="shared" si="282"/>
        <v>45482.458333333328</v>
      </c>
      <c r="D9092" s="7">
        <v>45482.479166666664</v>
      </c>
      <c r="E9092" s="1">
        <v>0</v>
      </c>
      <c r="F9092" s="37">
        <v>1.0999999999999999E-2</v>
      </c>
    </row>
    <row r="9093" spans="2:6">
      <c r="B9093" s="59">
        <f t="shared" si="283"/>
        <v>45474</v>
      </c>
      <c r="C9093" s="7">
        <f t="shared" ref="C9093:C9156" si="284">D9093-1/48</f>
        <v>45482.479166666664</v>
      </c>
      <c r="D9093" s="7">
        <v>45482.5</v>
      </c>
      <c r="E9093" s="1">
        <v>0</v>
      </c>
      <c r="F9093" s="37">
        <v>0.01</v>
      </c>
    </row>
    <row r="9094" spans="2:6">
      <c r="B9094" s="59">
        <f t="shared" ref="B9094:B9157" si="285">DATE(YEAR(C9094),MONTH(C9094),1)</f>
        <v>45474</v>
      </c>
      <c r="C9094" s="7">
        <f t="shared" si="284"/>
        <v>45482.5</v>
      </c>
      <c r="D9094" s="7">
        <v>45482.520833333336</v>
      </c>
      <c r="E9094" s="1">
        <v>0</v>
      </c>
      <c r="F9094" s="37">
        <v>0.01</v>
      </c>
    </row>
    <row r="9095" spans="2:6">
      <c r="B9095" s="59">
        <f t="shared" si="285"/>
        <v>45474</v>
      </c>
      <c r="C9095" s="7">
        <f t="shared" si="284"/>
        <v>45482.520833333328</v>
      </c>
      <c r="D9095" s="7">
        <v>45482.541666666664</v>
      </c>
      <c r="E9095" s="1">
        <v>0</v>
      </c>
      <c r="F9095" s="37">
        <v>1.0999999999999999E-2</v>
      </c>
    </row>
    <row r="9096" spans="2:6">
      <c r="B9096" s="59">
        <f t="shared" si="285"/>
        <v>45474</v>
      </c>
      <c r="C9096" s="7">
        <f t="shared" si="284"/>
        <v>45482.541666666664</v>
      </c>
      <c r="D9096" s="7">
        <v>45482.5625</v>
      </c>
      <c r="E9096" s="1">
        <v>0</v>
      </c>
      <c r="F9096" s="37">
        <v>0.28000000000000003</v>
      </c>
    </row>
    <row r="9097" spans="2:6">
      <c r="B9097" s="59">
        <f t="shared" si="285"/>
        <v>45474</v>
      </c>
      <c r="C9097" s="7">
        <f t="shared" si="284"/>
        <v>45482.5625</v>
      </c>
      <c r="D9097" s="7">
        <v>45482.583333333336</v>
      </c>
      <c r="E9097" s="1">
        <v>0</v>
      </c>
      <c r="F9097" s="37">
        <v>0.34499999999999997</v>
      </c>
    </row>
    <row r="9098" spans="2:6">
      <c r="B9098" s="59">
        <f t="shared" si="285"/>
        <v>45474</v>
      </c>
      <c r="C9098" s="7">
        <f t="shared" si="284"/>
        <v>45482.583333333328</v>
      </c>
      <c r="D9098" s="7">
        <v>45482.604166666664</v>
      </c>
      <c r="E9098" s="1">
        <v>7.6999999999999999E-2</v>
      </c>
      <c r="F9098" s="37">
        <v>9.0999999999999998E-2</v>
      </c>
    </row>
    <row r="9099" spans="2:6">
      <c r="B9099" s="59">
        <f t="shared" si="285"/>
        <v>45474</v>
      </c>
      <c r="C9099" s="7">
        <f t="shared" si="284"/>
        <v>45482.604166666664</v>
      </c>
      <c r="D9099" s="7">
        <v>45482.625</v>
      </c>
      <c r="E9099" s="1">
        <v>0</v>
      </c>
      <c r="F9099" s="37">
        <v>0.21099999999999999</v>
      </c>
    </row>
    <row r="9100" spans="2:6">
      <c r="B9100" s="59">
        <f t="shared" si="285"/>
        <v>45474</v>
      </c>
      <c r="C9100" s="7">
        <f t="shared" si="284"/>
        <v>45482.625</v>
      </c>
      <c r="D9100" s="7">
        <v>45482.645833333336</v>
      </c>
      <c r="E9100" s="1">
        <v>0</v>
      </c>
      <c r="F9100" s="37">
        <v>0.16300000000000001</v>
      </c>
    </row>
    <row r="9101" spans="2:6">
      <c r="B9101" s="59">
        <f t="shared" si="285"/>
        <v>45474</v>
      </c>
      <c r="C9101" s="7">
        <f t="shared" si="284"/>
        <v>45482.645833333328</v>
      </c>
      <c r="D9101" s="7">
        <v>45482.666666666664</v>
      </c>
      <c r="E9101" s="1">
        <v>1E-3</v>
      </c>
      <c r="F9101" s="37">
        <v>0.311</v>
      </c>
    </row>
    <row r="9102" spans="2:6">
      <c r="B9102" s="59">
        <f t="shared" si="285"/>
        <v>45474</v>
      </c>
      <c r="C9102" s="7">
        <f t="shared" si="284"/>
        <v>45482.666666666664</v>
      </c>
      <c r="D9102" s="7">
        <v>45482.6875</v>
      </c>
      <c r="E9102" s="1">
        <v>0</v>
      </c>
      <c r="F9102" s="37">
        <v>1.2E-2</v>
      </c>
    </row>
    <row r="9103" spans="2:6">
      <c r="B9103" s="59">
        <f t="shared" si="285"/>
        <v>45474</v>
      </c>
      <c r="C9103" s="7">
        <f t="shared" si="284"/>
        <v>45482.6875</v>
      </c>
      <c r="D9103" s="7">
        <v>45482.708333333336</v>
      </c>
      <c r="E9103" s="1">
        <v>0.40400000000000003</v>
      </c>
      <c r="F9103" s="37">
        <v>8.0000000000000002E-3</v>
      </c>
    </row>
    <row r="9104" spans="2:6">
      <c r="B9104" s="59">
        <f t="shared" si="285"/>
        <v>45474</v>
      </c>
      <c r="C9104" s="7">
        <f t="shared" si="284"/>
        <v>45482.708333333328</v>
      </c>
      <c r="D9104" s="7">
        <v>45482.729166666664</v>
      </c>
      <c r="E9104" s="1">
        <v>0.307</v>
      </c>
      <c r="F9104" s="37">
        <v>0.27300000000000002</v>
      </c>
    </row>
    <row r="9105" spans="2:6">
      <c r="B9105" s="59">
        <f t="shared" si="285"/>
        <v>45474</v>
      </c>
      <c r="C9105" s="7">
        <f t="shared" si="284"/>
        <v>45482.729166666664</v>
      </c>
      <c r="D9105" s="7">
        <v>45482.75</v>
      </c>
      <c r="E9105" s="1">
        <v>0.43</v>
      </c>
      <c r="F9105" s="37">
        <v>0.17699999999999999</v>
      </c>
    </row>
    <row r="9106" spans="2:6">
      <c r="B9106" s="59">
        <f t="shared" si="285"/>
        <v>45474</v>
      </c>
      <c r="C9106" s="7">
        <f t="shared" si="284"/>
        <v>45482.75</v>
      </c>
      <c r="D9106" s="7">
        <v>45482.770833333336</v>
      </c>
      <c r="E9106" s="1">
        <v>0</v>
      </c>
      <c r="F9106" s="37">
        <v>0.25800000000000001</v>
      </c>
    </row>
    <row r="9107" spans="2:6">
      <c r="B9107" s="59">
        <f t="shared" si="285"/>
        <v>45474</v>
      </c>
      <c r="C9107" s="7">
        <f t="shared" si="284"/>
        <v>45482.770833333328</v>
      </c>
      <c r="D9107" s="7">
        <v>45482.791666666664</v>
      </c>
      <c r="E9107" s="1">
        <v>0</v>
      </c>
      <c r="F9107" s="37">
        <v>2.5999999999999999E-2</v>
      </c>
    </row>
    <row r="9108" spans="2:6">
      <c r="B9108" s="59">
        <f t="shared" si="285"/>
        <v>45474</v>
      </c>
      <c r="C9108" s="7">
        <f t="shared" si="284"/>
        <v>45482.791666666664</v>
      </c>
      <c r="D9108" s="7">
        <v>45482.8125</v>
      </c>
      <c r="E9108" s="1">
        <v>0</v>
      </c>
      <c r="F9108" s="37">
        <v>0.01</v>
      </c>
    </row>
    <row r="9109" spans="2:6">
      <c r="B9109" s="59">
        <f t="shared" si="285"/>
        <v>45474</v>
      </c>
      <c r="C9109" s="7">
        <f t="shared" si="284"/>
        <v>45482.8125</v>
      </c>
      <c r="D9109" s="7">
        <v>45482.833333333336</v>
      </c>
      <c r="E9109" s="1">
        <v>3.0000000000000001E-3</v>
      </c>
      <c r="F9109" s="37">
        <v>8.0000000000000002E-3</v>
      </c>
    </row>
    <row r="9110" spans="2:6">
      <c r="B9110" s="59">
        <f t="shared" si="285"/>
        <v>45474</v>
      </c>
      <c r="C9110" s="7">
        <f t="shared" si="284"/>
        <v>45482.833333333328</v>
      </c>
      <c r="D9110" s="7">
        <v>45482.854166666664</v>
      </c>
      <c r="E9110" s="1">
        <v>0.111</v>
      </c>
      <c r="F9110" s="37">
        <v>1.7000000000000001E-2</v>
      </c>
    </row>
    <row r="9111" spans="2:6">
      <c r="B9111" s="59">
        <f t="shared" si="285"/>
        <v>45474</v>
      </c>
      <c r="C9111" s="7">
        <f t="shared" si="284"/>
        <v>45482.854166666664</v>
      </c>
      <c r="D9111" s="7">
        <v>45482.875</v>
      </c>
      <c r="E9111" s="1">
        <v>8.2000000000000003E-2</v>
      </c>
      <c r="F9111" s="37">
        <v>0</v>
      </c>
    </row>
    <row r="9112" spans="2:6">
      <c r="B9112" s="59">
        <f t="shared" si="285"/>
        <v>45474</v>
      </c>
      <c r="C9112" s="7">
        <f t="shared" si="284"/>
        <v>45482.875</v>
      </c>
      <c r="D9112" s="7">
        <v>45482.895833333336</v>
      </c>
      <c r="E9112" s="1">
        <v>0.20499999999999999</v>
      </c>
      <c r="F9112" s="37">
        <v>0</v>
      </c>
    </row>
    <row r="9113" spans="2:6">
      <c r="B9113" s="59">
        <f t="shared" si="285"/>
        <v>45474</v>
      </c>
      <c r="C9113" s="7">
        <f t="shared" si="284"/>
        <v>45482.895833333328</v>
      </c>
      <c r="D9113" s="7">
        <v>45482.916666666664</v>
      </c>
      <c r="E9113" s="1">
        <v>0.20899999999999999</v>
      </c>
      <c r="F9113" s="37">
        <v>0</v>
      </c>
    </row>
    <row r="9114" spans="2:6">
      <c r="B9114" s="59">
        <f t="shared" si="285"/>
        <v>45474</v>
      </c>
      <c r="C9114" s="7">
        <f t="shared" si="284"/>
        <v>45482.916666666664</v>
      </c>
      <c r="D9114" s="7">
        <v>45482.9375</v>
      </c>
      <c r="E9114" s="1">
        <v>0.2</v>
      </c>
      <c r="F9114" s="37">
        <v>0</v>
      </c>
    </row>
    <row r="9115" spans="2:6">
      <c r="B9115" s="59">
        <f t="shared" si="285"/>
        <v>45474</v>
      </c>
      <c r="C9115" s="7">
        <f t="shared" si="284"/>
        <v>45482.9375</v>
      </c>
      <c r="D9115" s="7">
        <v>45482.958333333336</v>
      </c>
      <c r="E9115" s="1">
        <v>0.315</v>
      </c>
      <c r="F9115" s="37">
        <v>0</v>
      </c>
    </row>
    <row r="9116" spans="2:6">
      <c r="B9116" s="59">
        <f t="shared" si="285"/>
        <v>45474</v>
      </c>
      <c r="C9116" s="7">
        <f t="shared" si="284"/>
        <v>45482.958333333328</v>
      </c>
      <c r="D9116" s="7">
        <v>45482.979166666664</v>
      </c>
      <c r="E9116" s="1">
        <v>1.8069999999999999</v>
      </c>
      <c r="F9116" s="37">
        <v>0</v>
      </c>
    </row>
    <row r="9117" spans="2:6">
      <c r="B9117" s="59">
        <f t="shared" si="285"/>
        <v>45474</v>
      </c>
      <c r="C9117" s="7">
        <f t="shared" si="284"/>
        <v>45482.979166666664</v>
      </c>
      <c r="D9117" s="7">
        <v>45483</v>
      </c>
      <c r="E9117" s="1">
        <v>1.208</v>
      </c>
      <c r="F9117" s="37">
        <v>0</v>
      </c>
    </row>
    <row r="9118" spans="2:6">
      <c r="B9118" s="59">
        <f t="shared" si="285"/>
        <v>45474</v>
      </c>
      <c r="C9118" s="7">
        <f t="shared" si="284"/>
        <v>45483</v>
      </c>
      <c r="D9118" s="7">
        <v>45483.020833333336</v>
      </c>
      <c r="E9118" s="1">
        <v>7.0999999999999994E-2</v>
      </c>
      <c r="F9118" s="37">
        <v>0</v>
      </c>
    </row>
    <row r="9119" spans="2:6">
      <c r="B9119" s="59">
        <f t="shared" si="285"/>
        <v>45474</v>
      </c>
      <c r="C9119" s="7">
        <f t="shared" si="284"/>
        <v>45483.020833333328</v>
      </c>
      <c r="D9119" s="7">
        <v>45483.041666666664</v>
      </c>
      <c r="E9119" s="1">
        <v>6.4000000000000001E-2</v>
      </c>
      <c r="F9119" s="37">
        <v>0</v>
      </c>
    </row>
    <row r="9120" spans="2:6">
      <c r="B9120" s="59">
        <f t="shared" si="285"/>
        <v>45474</v>
      </c>
      <c r="C9120" s="7">
        <f t="shared" si="284"/>
        <v>45483.041666666664</v>
      </c>
      <c r="D9120" s="7">
        <v>45483.0625</v>
      </c>
      <c r="E9120" s="1">
        <v>7.1999999999999995E-2</v>
      </c>
      <c r="F9120" s="37">
        <v>0</v>
      </c>
    </row>
    <row r="9121" spans="2:6">
      <c r="B9121" s="59">
        <f t="shared" si="285"/>
        <v>45474</v>
      </c>
      <c r="C9121" s="7">
        <f t="shared" si="284"/>
        <v>45483.0625</v>
      </c>
      <c r="D9121" s="7">
        <v>45483.083333333336</v>
      </c>
      <c r="E9121" s="1">
        <v>6.3E-2</v>
      </c>
      <c r="F9121" s="37">
        <v>0</v>
      </c>
    </row>
    <row r="9122" spans="2:6">
      <c r="B9122" s="59">
        <f t="shared" si="285"/>
        <v>45474</v>
      </c>
      <c r="C9122" s="7">
        <f t="shared" si="284"/>
        <v>45483.083333333328</v>
      </c>
      <c r="D9122" s="7">
        <v>45483.104166666664</v>
      </c>
      <c r="E9122" s="1">
        <v>6.3E-2</v>
      </c>
      <c r="F9122" s="37">
        <v>0</v>
      </c>
    </row>
    <row r="9123" spans="2:6">
      <c r="B9123" s="59">
        <f t="shared" si="285"/>
        <v>45474</v>
      </c>
      <c r="C9123" s="7">
        <f t="shared" si="284"/>
        <v>45483.104166666664</v>
      </c>
      <c r="D9123" s="7">
        <v>45483.125</v>
      </c>
      <c r="E9123" s="1">
        <v>6.9000000000000006E-2</v>
      </c>
      <c r="F9123" s="37">
        <v>0</v>
      </c>
    </row>
    <row r="9124" spans="2:6">
      <c r="B9124" s="59">
        <f t="shared" si="285"/>
        <v>45474</v>
      </c>
      <c r="C9124" s="7">
        <f t="shared" si="284"/>
        <v>45483.125</v>
      </c>
      <c r="D9124" s="7">
        <v>45483.145833333336</v>
      </c>
      <c r="E9124" s="1">
        <v>5.8000000000000003E-2</v>
      </c>
      <c r="F9124" s="37">
        <v>0</v>
      </c>
    </row>
    <row r="9125" spans="2:6">
      <c r="B9125" s="59">
        <f t="shared" si="285"/>
        <v>45474</v>
      </c>
      <c r="C9125" s="7">
        <f t="shared" si="284"/>
        <v>45483.145833333328</v>
      </c>
      <c r="D9125" s="7">
        <v>45483.166666666664</v>
      </c>
      <c r="E9125" s="1">
        <v>5.8000000000000003E-2</v>
      </c>
      <c r="F9125" s="37">
        <v>0</v>
      </c>
    </row>
    <row r="9126" spans="2:6">
      <c r="B9126" s="59">
        <f t="shared" si="285"/>
        <v>45474</v>
      </c>
      <c r="C9126" s="7">
        <f t="shared" si="284"/>
        <v>45483.166666666664</v>
      </c>
      <c r="D9126" s="7">
        <v>45483.1875</v>
      </c>
      <c r="E9126" s="1">
        <v>0.06</v>
      </c>
      <c r="F9126" s="37">
        <v>0</v>
      </c>
    </row>
    <row r="9127" spans="2:6">
      <c r="B9127" s="59">
        <f t="shared" si="285"/>
        <v>45474</v>
      </c>
      <c r="C9127" s="7">
        <f t="shared" si="284"/>
        <v>45483.1875</v>
      </c>
      <c r="D9127" s="7">
        <v>45483.208333333336</v>
      </c>
      <c r="E9127" s="1">
        <v>5.5E-2</v>
      </c>
      <c r="F9127" s="37">
        <v>0</v>
      </c>
    </row>
    <row r="9128" spans="2:6">
      <c r="B9128" s="59">
        <f t="shared" si="285"/>
        <v>45474</v>
      </c>
      <c r="C9128" s="7">
        <f t="shared" si="284"/>
        <v>45483.208333333328</v>
      </c>
      <c r="D9128" s="7">
        <v>45483.229166666664</v>
      </c>
      <c r="E9128" s="1">
        <v>0.622</v>
      </c>
      <c r="F9128" s="37">
        <v>0</v>
      </c>
    </row>
    <row r="9129" spans="2:6">
      <c r="B9129" s="59">
        <f t="shared" si="285"/>
        <v>45474</v>
      </c>
      <c r="C9129" s="7">
        <f t="shared" si="284"/>
        <v>45483.229166666664</v>
      </c>
      <c r="D9129" s="7">
        <v>45483.25</v>
      </c>
      <c r="E9129" s="1">
        <v>0.191</v>
      </c>
      <c r="F9129" s="37">
        <v>0</v>
      </c>
    </row>
    <row r="9130" spans="2:6">
      <c r="B9130" s="59">
        <f t="shared" si="285"/>
        <v>45474</v>
      </c>
      <c r="C9130" s="7">
        <f t="shared" si="284"/>
        <v>45483.25</v>
      </c>
      <c r="D9130" s="7">
        <v>45483.270833333336</v>
      </c>
      <c r="E9130" s="1">
        <v>4.1000000000000002E-2</v>
      </c>
      <c r="F9130" s="37">
        <v>0</v>
      </c>
    </row>
    <row r="9131" spans="2:6">
      <c r="B9131" s="59">
        <f t="shared" si="285"/>
        <v>45474</v>
      </c>
      <c r="C9131" s="7">
        <f t="shared" si="284"/>
        <v>45483.270833333328</v>
      </c>
      <c r="D9131" s="7">
        <v>45483.291666666664</v>
      </c>
      <c r="E9131" s="1">
        <v>0.14000000000000001</v>
      </c>
      <c r="F9131" s="37">
        <v>0</v>
      </c>
    </row>
    <row r="9132" spans="2:6">
      <c r="B9132" s="59">
        <f t="shared" si="285"/>
        <v>45474</v>
      </c>
      <c r="C9132" s="7">
        <f t="shared" si="284"/>
        <v>45483.291666666664</v>
      </c>
      <c r="D9132" s="7">
        <v>45483.3125</v>
      </c>
      <c r="E9132" s="1">
        <v>1E-3</v>
      </c>
      <c r="F9132" s="37">
        <v>2.1000000000000001E-2</v>
      </c>
    </row>
    <row r="9133" spans="2:6">
      <c r="B9133" s="59">
        <f t="shared" si="285"/>
        <v>45474</v>
      </c>
      <c r="C9133" s="7">
        <f t="shared" si="284"/>
        <v>45483.3125</v>
      </c>
      <c r="D9133" s="7">
        <v>45483.333333333336</v>
      </c>
      <c r="E9133" s="1">
        <v>0.216</v>
      </c>
      <c r="F9133" s="37">
        <v>8.0000000000000002E-3</v>
      </c>
    </row>
    <row r="9134" spans="2:6">
      <c r="B9134" s="59">
        <f t="shared" si="285"/>
        <v>45474</v>
      </c>
      <c r="C9134" s="7">
        <f t="shared" si="284"/>
        <v>45483.333333333328</v>
      </c>
      <c r="D9134" s="7">
        <v>45483.354166666664</v>
      </c>
      <c r="E9134" s="1">
        <v>0</v>
      </c>
      <c r="F9134" s="37">
        <v>0.01</v>
      </c>
    </row>
    <row r="9135" spans="2:6">
      <c r="B9135" s="59">
        <f t="shared" si="285"/>
        <v>45474</v>
      </c>
      <c r="C9135" s="7">
        <f t="shared" si="284"/>
        <v>45483.354166666664</v>
      </c>
      <c r="D9135" s="7">
        <v>45483.375</v>
      </c>
      <c r="E9135" s="1">
        <v>0</v>
      </c>
      <c r="F9135" s="37">
        <v>0.01</v>
      </c>
    </row>
    <row r="9136" spans="2:6">
      <c r="B9136" s="59">
        <f t="shared" si="285"/>
        <v>45474</v>
      </c>
      <c r="C9136" s="7">
        <f t="shared" si="284"/>
        <v>45483.375</v>
      </c>
      <c r="D9136" s="7">
        <v>45483.395833333336</v>
      </c>
      <c r="E9136" s="1">
        <v>0</v>
      </c>
      <c r="F9136" s="37">
        <v>1.0999999999999999E-2</v>
      </c>
    </row>
    <row r="9137" spans="2:6">
      <c r="B9137" s="59">
        <f t="shared" si="285"/>
        <v>45474</v>
      </c>
      <c r="C9137" s="7">
        <f t="shared" si="284"/>
        <v>45483.395833333328</v>
      </c>
      <c r="D9137" s="7">
        <v>45483.416666666664</v>
      </c>
      <c r="E9137" s="1">
        <v>0</v>
      </c>
      <c r="F9137" s="37">
        <v>1.0999999999999999E-2</v>
      </c>
    </row>
    <row r="9138" spans="2:6">
      <c r="B9138" s="59">
        <f t="shared" si="285"/>
        <v>45474</v>
      </c>
      <c r="C9138" s="7">
        <f t="shared" si="284"/>
        <v>45483.416666666664</v>
      </c>
      <c r="D9138" s="7">
        <v>45483.4375</v>
      </c>
      <c r="E9138" s="1">
        <v>9.1999999999999998E-2</v>
      </c>
      <c r="F9138" s="37">
        <v>1.4999999999999999E-2</v>
      </c>
    </row>
    <row r="9139" spans="2:6">
      <c r="B9139" s="59">
        <f t="shared" si="285"/>
        <v>45474</v>
      </c>
      <c r="C9139" s="7">
        <f t="shared" si="284"/>
        <v>45483.4375</v>
      </c>
      <c r="D9139" s="7">
        <v>45483.458333333336</v>
      </c>
      <c r="E9139" s="1">
        <v>0</v>
      </c>
      <c r="F9139" s="37">
        <v>0.14299999999999999</v>
      </c>
    </row>
    <row r="9140" spans="2:6">
      <c r="B9140" s="59">
        <f t="shared" si="285"/>
        <v>45474</v>
      </c>
      <c r="C9140" s="7">
        <f t="shared" si="284"/>
        <v>45483.458333333328</v>
      </c>
      <c r="D9140" s="7">
        <v>45483.479166666664</v>
      </c>
      <c r="E9140" s="1">
        <v>1E-3</v>
      </c>
      <c r="F9140" s="37">
        <v>0.44500000000000001</v>
      </c>
    </row>
    <row r="9141" spans="2:6">
      <c r="B9141" s="59">
        <f t="shared" si="285"/>
        <v>45474</v>
      </c>
      <c r="C9141" s="7">
        <f t="shared" si="284"/>
        <v>45483.479166666664</v>
      </c>
      <c r="D9141" s="7">
        <v>45483.5</v>
      </c>
      <c r="E9141" s="1">
        <v>0</v>
      </c>
      <c r="F9141" s="37">
        <v>0.27500000000000002</v>
      </c>
    </row>
    <row r="9142" spans="2:6">
      <c r="B9142" s="59">
        <f t="shared" si="285"/>
        <v>45474</v>
      </c>
      <c r="C9142" s="7">
        <f t="shared" si="284"/>
        <v>45483.5</v>
      </c>
      <c r="D9142" s="7">
        <v>45483.520833333336</v>
      </c>
      <c r="E9142" s="1">
        <v>0</v>
      </c>
      <c r="F9142" s="37">
        <v>0.45300000000000001</v>
      </c>
    </row>
    <row r="9143" spans="2:6">
      <c r="B9143" s="59">
        <f t="shared" si="285"/>
        <v>45474</v>
      </c>
      <c r="C9143" s="7">
        <f t="shared" si="284"/>
        <v>45483.520833333328</v>
      </c>
      <c r="D9143" s="7">
        <v>45483.541666666664</v>
      </c>
      <c r="E9143" s="1">
        <v>0</v>
      </c>
      <c r="F9143" s="37">
        <v>0.25900000000000001</v>
      </c>
    </row>
    <row r="9144" spans="2:6">
      <c r="B9144" s="59">
        <f t="shared" si="285"/>
        <v>45474</v>
      </c>
      <c r="C9144" s="7">
        <f t="shared" si="284"/>
        <v>45483.541666666664</v>
      </c>
      <c r="D9144" s="7">
        <v>45483.5625</v>
      </c>
      <c r="E9144" s="1">
        <v>1E-3</v>
      </c>
      <c r="F9144" s="37">
        <v>0.501</v>
      </c>
    </row>
    <row r="9145" spans="2:6">
      <c r="B9145" s="59">
        <f t="shared" si="285"/>
        <v>45474</v>
      </c>
      <c r="C9145" s="7">
        <f t="shared" si="284"/>
        <v>45483.5625</v>
      </c>
      <c r="D9145" s="7">
        <v>45483.583333333336</v>
      </c>
      <c r="E9145" s="1">
        <v>0</v>
      </c>
      <c r="F9145" s="37">
        <v>0.64200000000000002</v>
      </c>
    </row>
    <row r="9146" spans="2:6">
      <c r="B9146" s="59">
        <f t="shared" si="285"/>
        <v>45474</v>
      </c>
      <c r="C9146" s="7">
        <f t="shared" si="284"/>
        <v>45483.583333333328</v>
      </c>
      <c r="D9146" s="7">
        <v>45483.604166666664</v>
      </c>
      <c r="E9146" s="1">
        <v>0</v>
      </c>
      <c r="F9146" s="37">
        <v>0.94899999999999995</v>
      </c>
    </row>
    <row r="9147" spans="2:6">
      <c r="B9147" s="59">
        <f t="shared" si="285"/>
        <v>45474</v>
      </c>
      <c r="C9147" s="7">
        <f t="shared" si="284"/>
        <v>45483.604166666664</v>
      </c>
      <c r="D9147" s="7">
        <v>45483.625</v>
      </c>
      <c r="E9147" s="1">
        <v>0</v>
      </c>
      <c r="F9147" s="37">
        <v>1.4019999999999999</v>
      </c>
    </row>
    <row r="9148" spans="2:6">
      <c r="B9148" s="59">
        <f t="shared" si="285"/>
        <v>45474</v>
      </c>
      <c r="C9148" s="7">
        <f t="shared" si="284"/>
        <v>45483.625</v>
      </c>
      <c r="D9148" s="7">
        <v>45483.645833333336</v>
      </c>
      <c r="E9148" s="1">
        <v>0</v>
      </c>
      <c r="F9148" s="37">
        <v>1.075</v>
      </c>
    </row>
    <row r="9149" spans="2:6">
      <c r="B9149" s="59">
        <f t="shared" si="285"/>
        <v>45474</v>
      </c>
      <c r="C9149" s="7">
        <f t="shared" si="284"/>
        <v>45483.645833333328</v>
      </c>
      <c r="D9149" s="7">
        <v>45483.666666666664</v>
      </c>
      <c r="E9149" s="1">
        <v>0</v>
      </c>
      <c r="F9149" s="37">
        <v>0.61299999999999999</v>
      </c>
    </row>
    <row r="9150" spans="2:6">
      <c r="B9150" s="59">
        <f t="shared" si="285"/>
        <v>45474</v>
      </c>
      <c r="C9150" s="7">
        <f t="shared" si="284"/>
        <v>45483.666666666664</v>
      </c>
      <c r="D9150" s="7">
        <v>45483.6875</v>
      </c>
      <c r="E9150" s="1">
        <v>0</v>
      </c>
      <c r="F9150" s="37">
        <v>0.44700000000000001</v>
      </c>
    </row>
    <row r="9151" spans="2:6">
      <c r="B9151" s="59">
        <f t="shared" si="285"/>
        <v>45474</v>
      </c>
      <c r="C9151" s="7">
        <f t="shared" si="284"/>
        <v>45483.6875</v>
      </c>
      <c r="D9151" s="7">
        <v>45483.708333333336</v>
      </c>
      <c r="E9151" s="1">
        <v>3.9E-2</v>
      </c>
      <c r="F9151" s="37">
        <v>0.59</v>
      </c>
    </row>
    <row r="9152" spans="2:6">
      <c r="B9152" s="59">
        <f t="shared" si="285"/>
        <v>45474</v>
      </c>
      <c r="C9152" s="7">
        <f t="shared" si="284"/>
        <v>45483.708333333328</v>
      </c>
      <c r="D9152" s="7">
        <v>45483.729166666664</v>
      </c>
      <c r="E9152" s="1">
        <v>5.7000000000000002E-2</v>
      </c>
      <c r="F9152" s="37">
        <v>0.58799999999999997</v>
      </c>
    </row>
    <row r="9153" spans="2:6">
      <c r="B9153" s="59">
        <f t="shared" si="285"/>
        <v>45474</v>
      </c>
      <c r="C9153" s="7">
        <f t="shared" si="284"/>
        <v>45483.729166666664</v>
      </c>
      <c r="D9153" s="7">
        <v>45483.75</v>
      </c>
      <c r="E9153" s="1">
        <v>2E-3</v>
      </c>
      <c r="F9153" s="37">
        <v>0.36899999999999999</v>
      </c>
    </row>
    <row r="9154" spans="2:6">
      <c r="B9154" s="59">
        <f t="shared" si="285"/>
        <v>45474</v>
      </c>
      <c r="C9154" s="7">
        <f t="shared" si="284"/>
        <v>45483.75</v>
      </c>
      <c r="D9154" s="7">
        <v>45483.770833333336</v>
      </c>
      <c r="E9154" s="1">
        <v>0</v>
      </c>
      <c r="F9154" s="37">
        <v>0.21299999999999999</v>
      </c>
    </row>
    <row r="9155" spans="2:6">
      <c r="B9155" s="59">
        <f t="shared" si="285"/>
        <v>45474</v>
      </c>
      <c r="C9155" s="7">
        <f t="shared" si="284"/>
        <v>45483.770833333328</v>
      </c>
      <c r="D9155" s="7">
        <v>45483.791666666664</v>
      </c>
      <c r="E9155" s="1">
        <v>3.5000000000000003E-2</v>
      </c>
      <c r="F9155" s="37">
        <v>4.7E-2</v>
      </c>
    </row>
    <row r="9156" spans="2:6">
      <c r="B9156" s="59">
        <f t="shared" si="285"/>
        <v>45474</v>
      </c>
      <c r="C9156" s="7">
        <f t="shared" si="284"/>
        <v>45483.791666666664</v>
      </c>
      <c r="D9156" s="7">
        <v>45483.8125</v>
      </c>
      <c r="E9156" s="1">
        <v>0</v>
      </c>
      <c r="F9156" s="37">
        <v>0.24199999999999999</v>
      </c>
    </row>
    <row r="9157" spans="2:6">
      <c r="B9157" s="59">
        <f t="shared" si="285"/>
        <v>45474</v>
      </c>
      <c r="C9157" s="7">
        <f t="shared" ref="C9157:C9220" si="286">D9157-1/48</f>
        <v>45483.8125</v>
      </c>
      <c r="D9157" s="7">
        <v>45483.833333333336</v>
      </c>
      <c r="E9157" s="1">
        <v>0</v>
      </c>
      <c r="F9157" s="37">
        <v>2.8000000000000001E-2</v>
      </c>
    </row>
    <row r="9158" spans="2:6">
      <c r="B9158" s="59">
        <f t="shared" ref="B9158:B9221" si="287">DATE(YEAR(C9158),MONTH(C9158),1)</f>
        <v>45474</v>
      </c>
      <c r="C9158" s="7">
        <f t="shared" si="286"/>
        <v>45483.833333333328</v>
      </c>
      <c r="D9158" s="7">
        <v>45483.854166666664</v>
      </c>
      <c r="E9158" s="1">
        <v>5.6000000000000001E-2</v>
      </c>
      <c r="F9158" s="37">
        <v>1.0999999999999999E-2</v>
      </c>
    </row>
    <row r="9159" spans="2:6">
      <c r="B9159" s="59">
        <f t="shared" si="287"/>
        <v>45474</v>
      </c>
      <c r="C9159" s="7">
        <f t="shared" si="286"/>
        <v>45483.854166666664</v>
      </c>
      <c r="D9159" s="7">
        <v>45483.875</v>
      </c>
      <c r="E9159" s="1">
        <v>6.5000000000000002E-2</v>
      </c>
      <c r="F9159" s="37">
        <v>0</v>
      </c>
    </row>
    <row r="9160" spans="2:6">
      <c r="B9160" s="59">
        <f t="shared" si="287"/>
        <v>45474</v>
      </c>
      <c r="C9160" s="7">
        <f t="shared" si="286"/>
        <v>45483.875</v>
      </c>
      <c r="D9160" s="7">
        <v>45483.895833333336</v>
      </c>
      <c r="E9160" s="1">
        <v>7.3999999999999996E-2</v>
      </c>
      <c r="F9160" s="37">
        <v>0</v>
      </c>
    </row>
    <row r="9161" spans="2:6">
      <c r="B9161" s="59">
        <f t="shared" si="287"/>
        <v>45474</v>
      </c>
      <c r="C9161" s="7">
        <f t="shared" si="286"/>
        <v>45483.895833333328</v>
      </c>
      <c r="D9161" s="7">
        <v>45483.916666666664</v>
      </c>
      <c r="E9161" s="1">
        <v>9.4E-2</v>
      </c>
      <c r="F9161" s="37">
        <v>0</v>
      </c>
    </row>
    <row r="9162" spans="2:6">
      <c r="B9162" s="59">
        <f t="shared" si="287"/>
        <v>45474</v>
      </c>
      <c r="C9162" s="7">
        <f t="shared" si="286"/>
        <v>45483.916666666664</v>
      </c>
      <c r="D9162" s="7">
        <v>45483.9375</v>
      </c>
      <c r="E9162" s="1">
        <v>0.106</v>
      </c>
      <c r="F9162" s="37">
        <v>0</v>
      </c>
    </row>
    <row r="9163" spans="2:6">
      <c r="B9163" s="59">
        <f t="shared" si="287"/>
        <v>45474</v>
      </c>
      <c r="C9163" s="7">
        <f t="shared" si="286"/>
        <v>45483.9375</v>
      </c>
      <c r="D9163" s="7">
        <v>45483.958333333336</v>
      </c>
      <c r="E9163" s="1">
        <v>8.8999999999999996E-2</v>
      </c>
      <c r="F9163" s="37">
        <v>0</v>
      </c>
    </row>
    <row r="9164" spans="2:6">
      <c r="B9164" s="59">
        <f t="shared" si="287"/>
        <v>45474</v>
      </c>
      <c r="C9164" s="7">
        <f t="shared" si="286"/>
        <v>45483.958333333328</v>
      </c>
      <c r="D9164" s="7">
        <v>45483.979166666664</v>
      </c>
      <c r="E9164" s="1">
        <v>6.4000000000000001E-2</v>
      </c>
      <c r="F9164" s="37">
        <v>0</v>
      </c>
    </row>
    <row r="9165" spans="2:6">
      <c r="B9165" s="59">
        <f t="shared" si="287"/>
        <v>45474</v>
      </c>
      <c r="C9165" s="7">
        <f t="shared" si="286"/>
        <v>45483.979166666664</v>
      </c>
      <c r="D9165" s="7">
        <v>45484</v>
      </c>
      <c r="E9165" s="1">
        <v>9.7000000000000003E-2</v>
      </c>
      <c r="F9165" s="37">
        <v>0</v>
      </c>
    </row>
    <row r="9166" spans="2:6">
      <c r="B9166" s="59">
        <f t="shared" si="287"/>
        <v>45474</v>
      </c>
      <c r="C9166" s="7">
        <f t="shared" si="286"/>
        <v>45484</v>
      </c>
      <c r="D9166" s="7">
        <v>45484.020833333336</v>
      </c>
      <c r="E9166" s="1">
        <v>6.2E-2</v>
      </c>
      <c r="F9166" s="37">
        <v>0</v>
      </c>
    </row>
    <row r="9167" spans="2:6">
      <c r="B9167" s="59">
        <f t="shared" si="287"/>
        <v>45474</v>
      </c>
      <c r="C9167" s="7">
        <f t="shared" si="286"/>
        <v>45484.020833333328</v>
      </c>
      <c r="D9167" s="7">
        <v>45484.041666666664</v>
      </c>
      <c r="E9167" s="1">
        <v>6.2E-2</v>
      </c>
      <c r="F9167" s="37">
        <v>0</v>
      </c>
    </row>
    <row r="9168" spans="2:6">
      <c r="B9168" s="59">
        <f t="shared" si="287"/>
        <v>45474</v>
      </c>
      <c r="C9168" s="7">
        <f t="shared" si="286"/>
        <v>45484.041666666664</v>
      </c>
      <c r="D9168" s="7">
        <v>45484.0625</v>
      </c>
      <c r="E9168" s="1">
        <v>6.6000000000000003E-2</v>
      </c>
      <c r="F9168" s="37">
        <v>0</v>
      </c>
    </row>
    <row r="9169" spans="2:6">
      <c r="B9169" s="59">
        <f t="shared" si="287"/>
        <v>45474</v>
      </c>
      <c r="C9169" s="7">
        <f t="shared" si="286"/>
        <v>45484.0625</v>
      </c>
      <c r="D9169" s="7">
        <v>45484.083333333336</v>
      </c>
      <c r="E9169" s="1">
        <v>0.251</v>
      </c>
      <c r="F9169" s="37">
        <v>0</v>
      </c>
    </row>
    <row r="9170" spans="2:6">
      <c r="B9170" s="59">
        <f t="shared" si="287"/>
        <v>45474</v>
      </c>
      <c r="C9170" s="7">
        <f t="shared" si="286"/>
        <v>45484.083333333328</v>
      </c>
      <c r="D9170" s="7">
        <v>45484.104166666664</v>
      </c>
      <c r="E9170" s="1">
        <v>5.8999999999999997E-2</v>
      </c>
      <c r="F9170" s="37">
        <v>0</v>
      </c>
    </row>
    <row r="9171" spans="2:6">
      <c r="B9171" s="59">
        <f t="shared" si="287"/>
        <v>45474</v>
      </c>
      <c r="C9171" s="7">
        <f t="shared" si="286"/>
        <v>45484.104166666664</v>
      </c>
      <c r="D9171" s="7">
        <v>45484.125</v>
      </c>
      <c r="E9171" s="1">
        <v>6.7000000000000004E-2</v>
      </c>
      <c r="F9171" s="37">
        <v>0</v>
      </c>
    </row>
    <row r="9172" spans="2:6">
      <c r="B9172" s="59">
        <f t="shared" si="287"/>
        <v>45474</v>
      </c>
      <c r="C9172" s="7">
        <f t="shared" si="286"/>
        <v>45484.125</v>
      </c>
      <c r="D9172" s="7">
        <v>45484.145833333336</v>
      </c>
      <c r="E9172" s="1">
        <v>0.06</v>
      </c>
      <c r="F9172" s="37">
        <v>0</v>
      </c>
    </row>
    <row r="9173" spans="2:6">
      <c r="B9173" s="59">
        <f t="shared" si="287"/>
        <v>45474</v>
      </c>
      <c r="C9173" s="7">
        <f t="shared" si="286"/>
        <v>45484.145833333328</v>
      </c>
      <c r="D9173" s="7">
        <v>45484.166666666664</v>
      </c>
      <c r="E9173" s="1">
        <v>5.7000000000000002E-2</v>
      </c>
      <c r="F9173" s="37">
        <v>0</v>
      </c>
    </row>
    <row r="9174" spans="2:6">
      <c r="B9174" s="59">
        <f t="shared" si="287"/>
        <v>45474</v>
      </c>
      <c r="C9174" s="7">
        <f t="shared" si="286"/>
        <v>45484.166666666664</v>
      </c>
      <c r="D9174" s="7">
        <v>45484.1875</v>
      </c>
      <c r="E9174" s="1">
        <v>6.2E-2</v>
      </c>
      <c r="F9174" s="37">
        <v>0</v>
      </c>
    </row>
    <row r="9175" spans="2:6">
      <c r="B9175" s="59">
        <f t="shared" si="287"/>
        <v>45474</v>
      </c>
      <c r="C9175" s="7">
        <f t="shared" si="286"/>
        <v>45484.1875</v>
      </c>
      <c r="D9175" s="7">
        <v>45484.208333333336</v>
      </c>
      <c r="E9175" s="1">
        <v>5.8000000000000003E-2</v>
      </c>
      <c r="F9175" s="37">
        <v>0</v>
      </c>
    </row>
    <row r="9176" spans="2:6">
      <c r="B9176" s="59">
        <f t="shared" si="287"/>
        <v>45474</v>
      </c>
      <c r="C9176" s="7">
        <f t="shared" si="286"/>
        <v>45484.208333333328</v>
      </c>
      <c r="D9176" s="7">
        <v>45484.229166666664</v>
      </c>
      <c r="E9176" s="1">
        <v>1.1719999999999999</v>
      </c>
      <c r="F9176" s="37">
        <v>0</v>
      </c>
    </row>
    <row r="9177" spans="2:6">
      <c r="B9177" s="59">
        <f t="shared" si="287"/>
        <v>45474</v>
      </c>
      <c r="C9177" s="7">
        <f t="shared" si="286"/>
        <v>45484.229166666664</v>
      </c>
      <c r="D9177" s="7">
        <v>45484.25</v>
      </c>
      <c r="E9177" s="1">
        <v>0.47599999999999998</v>
      </c>
      <c r="F9177" s="37">
        <v>0</v>
      </c>
    </row>
    <row r="9178" spans="2:6">
      <c r="B9178" s="59">
        <f t="shared" si="287"/>
        <v>45474</v>
      </c>
      <c r="C9178" s="7">
        <f t="shared" si="286"/>
        <v>45484.25</v>
      </c>
      <c r="D9178" s="7">
        <v>45484.270833333336</v>
      </c>
      <c r="E9178" s="1">
        <v>0.20499999999999999</v>
      </c>
      <c r="F9178" s="37">
        <v>0</v>
      </c>
    </row>
    <row r="9179" spans="2:6">
      <c r="B9179" s="59">
        <f t="shared" si="287"/>
        <v>45474</v>
      </c>
      <c r="C9179" s="7">
        <f t="shared" si="286"/>
        <v>45484.270833333328</v>
      </c>
      <c r="D9179" s="7">
        <v>45484.291666666664</v>
      </c>
      <c r="E9179" s="1">
        <v>1.0999999999999999E-2</v>
      </c>
      <c r="F9179" s="37">
        <v>3.0000000000000001E-3</v>
      </c>
    </row>
    <row r="9180" spans="2:6">
      <c r="B9180" s="59">
        <f t="shared" si="287"/>
        <v>45474</v>
      </c>
      <c r="C9180" s="7">
        <f t="shared" si="286"/>
        <v>45484.291666666664</v>
      </c>
      <c r="D9180" s="7">
        <v>45484.3125</v>
      </c>
      <c r="E9180" s="1">
        <v>0</v>
      </c>
      <c r="F9180" s="37">
        <v>1.6E-2</v>
      </c>
    </row>
    <row r="9181" spans="2:6">
      <c r="B9181" s="59">
        <f t="shared" si="287"/>
        <v>45474</v>
      </c>
      <c r="C9181" s="7">
        <f t="shared" si="286"/>
        <v>45484.3125</v>
      </c>
      <c r="D9181" s="7">
        <v>45484.333333333336</v>
      </c>
      <c r="E9181" s="1">
        <v>2.5000000000000001E-2</v>
      </c>
      <c r="F9181" s="37">
        <v>8.0000000000000002E-3</v>
      </c>
    </row>
    <row r="9182" spans="2:6">
      <c r="B9182" s="59">
        <f t="shared" si="287"/>
        <v>45474</v>
      </c>
      <c r="C9182" s="7">
        <f t="shared" si="286"/>
        <v>45484.333333333328</v>
      </c>
      <c r="D9182" s="7">
        <v>45484.354166666664</v>
      </c>
      <c r="E9182" s="1">
        <v>0</v>
      </c>
      <c r="F9182" s="37">
        <v>1.2E-2</v>
      </c>
    </row>
    <row r="9183" spans="2:6">
      <c r="B9183" s="59">
        <f t="shared" si="287"/>
        <v>45474</v>
      </c>
      <c r="C9183" s="7">
        <f t="shared" si="286"/>
        <v>45484.354166666664</v>
      </c>
      <c r="D9183" s="7">
        <v>45484.375</v>
      </c>
      <c r="E9183" s="1">
        <v>9.9000000000000005E-2</v>
      </c>
      <c r="F9183" s="37">
        <v>1.6E-2</v>
      </c>
    </row>
    <row r="9184" spans="2:6">
      <c r="B9184" s="59">
        <f t="shared" si="287"/>
        <v>45474</v>
      </c>
      <c r="C9184" s="7">
        <f t="shared" si="286"/>
        <v>45484.375</v>
      </c>
      <c r="D9184" s="7">
        <v>45484.395833333336</v>
      </c>
      <c r="E9184" s="1">
        <v>1E-3</v>
      </c>
      <c r="F9184" s="37">
        <v>0.13300000000000001</v>
      </c>
    </row>
    <row r="9185" spans="2:6">
      <c r="B9185" s="59">
        <f t="shared" si="287"/>
        <v>45474</v>
      </c>
      <c r="C9185" s="7">
        <f t="shared" si="286"/>
        <v>45484.395833333328</v>
      </c>
      <c r="D9185" s="7">
        <v>45484.416666666664</v>
      </c>
      <c r="E9185" s="1">
        <v>0</v>
      </c>
      <c r="F9185" s="37">
        <v>1.482</v>
      </c>
    </row>
    <row r="9186" spans="2:6">
      <c r="B9186" s="59">
        <f t="shared" si="287"/>
        <v>45474</v>
      </c>
      <c r="C9186" s="7">
        <f t="shared" si="286"/>
        <v>45484.416666666664</v>
      </c>
      <c r="D9186" s="7">
        <v>45484.4375</v>
      </c>
      <c r="E9186" s="1">
        <v>0</v>
      </c>
      <c r="F9186" s="37">
        <v>0.98499999999999999</v>
      </c>
    </row>
    <row r="9187" spans="2:6">
      <c r="B9187" s="59">
        <f t="shared" si="287"/>
        <v>45474</v>
      </c>
      <c r="C9187" s="7">
        <f t="shared" si="286"/>
        <v>45484.4375</v>
      </c>
      <c r="D9187" s="7">
        <v>45484.458333333336</v>
      </c>
      <c r="E9187" s="1">
        <v>0</v>
      </c>
      <c r="F9187" s="37">
        <v>1.51</v>
      </c>
    </row>
    <row r="9188" spans="2:6">
      <c r="B9188" s="59">
        <f t="shared" si="287"/>
        <v>45474</v>
      </c>
      <c r="C9188" s="7">
        <f t="shared" si="286"/>
        <v>45484.458333333328</v>
      </c>
      <c r="D9188" s="7">
        <v>45484.479166666664</v>
      </c>
      <c r="E9188" s="1">
        <v>0</v>
      </c>
      <c r="F9188" s="37">
        <v>1.821</v>
      </c>
    </row>
    <row r="9189" spans="2:6">
      <c r="B9189" s="59">
        <f t="shared" si="287"/>
        <v>45474</v>
      </c>
      <c r="C9189" s="7">
        <f t="shared" si="286"/>
        <v>45484.479166666664</v>
      </c>
      <c r="D9189" s="7">
        <v>45484.5</v>
      </c>
      <c r="E9189" s="1">
        <v>0</v>
      </c>
      <c r="F9189" s="37">
        <v>2.0459999999999998</v>
      </c>
    </row>
    <row r="9190" spans="2:6">
      <c r="B9190" s="59">
        <f t="shared" si="287"/>
        <v>45474</v>
      </c>
      <c r="C9190" s="7">
        <f t="shared" si="286"/>
        <v>45484.5</v>
      </c>
      <c r="D9190" s="7">
        <v>45484.520833333336</v>
      </c>
      <c r="E9190" s="1">
        <v>0</v>
      </c>
      <c r="F9190" s="37">
        <v>1.81</v>
      </c>
    </row>
    <row r="9191" spans="2:6">
      <c r="B9191" s="59">
        <f t="shared" si="287"/>
        <v>45474</v>
      </c>
      <c r="C9191" s="7">
        <f t="shared" si="286"/>
        <v>45484.520833333328</v>
      </c>
      <c r="D9191" s="7">
        <v>45484.541666666664</v>
      </c>
      <c r="E9191" s="1">
        <v>0</v>
      </c>
      <c r="F9191" s="37">
        <v>1.635</v>
      </c>
    </row>
    <row r="9192" spans="2:6">
      <c r="B9192" s="59">
        <f t="shared" si="287"/>
        <v>45474</v>
      </c>
      <c r="C9192" s="7">
        <f t="shared" si="286"/>
        <v>45484.541666666664</v>
      </c>
      <c r="D9192" s="7">
        <v>45484.5625</v>
      </c>
      <c r="E9192" s="1">
        <v>0</v>
      </c>
      <c r="F9192" s="37">
        <v>1.1040000000000001</v>
      </c>
    </row>
    <row r="9193" spans="2:6">
      <c r="B9193" s="59">
        <f t="shared" si="287"/>
        <v>45474</v>
      </c>
      <c r="C9193" s="7">
        <f t="shared" si="286"/>
        <v>45484.5625</v>
      </c>
      <c r="D9193" s="7">
        <v>45484.583333333336</v>
      </c>
      <c r="E9193" s="1">
        <v>0</v>
      </c>
      <c r="F9193" s="37">
        <v>1.6279999999999999</v>
      </c>
    </row>
    <row r="9194" spans="2:6">
      <c r="B9194" s="59">
        <f t="shared" si="287"/>
        <v>45474</v>
      </c>
      <c r="C9194" s="7">
        <f t="shared" si="286"/>
        <v>45484.583333333328</v>
      </c>
      <c r="D9194" s="7">
        <v>45484.604166666664</v>
      </c>
      <c r="E9194" s="1">
        <v>0</v>
      </c>
      <c r="F9194" s="37">
        <v>1.7809999999999999</v>
      </c>
    </row>
    <row r="9195" spans="2:6">
      <c r="B9195" s="59">
        <f t="shared" si="287"/>
        <v>45474</v>
      </c>
      <c r="C9195" s="7">
        <f t="shared" si="286"/>
        <v>45484.604166666664</v>
      </c>
      <c r="D9195" s="7">
        <v>45484.625</v>
      </c>
      <c r="E9195" s="1">
        <v>0</v>
      </c>
      <c r="F9195" s="37">
        <v>2.2360000000000002</v>
      </c>
    </row>
    <row r="9196" spans="2:6">
      <c r="B9196" s="59">
        <f t="shared" si="287"/>
        <v>45474</v>
      </c>
      <c r="C9196" s="7">
        <f t="shared" si="286"/>
        <v>45484.625</v>
      </c>
      <c r="D9196" s="7">
        <v>45484.645833333336</v>
      </c>
      <c r="E9196" s="1">
        <v>0</v>
      </c>
      <c r="F9196" s="37">
        <v>1.8620000000000001</v>
      </c>
    </row>
    <row r="9197" spans="2:6">
      <c r="B9197" s="59">
        <f t="shared" si="287"/>
        <v>45474</v>
      </c>
      <c r="C9197" s="7">
        <f t="shared" si="286"/>
        <v>45484.645833333328</v>
      </c>
      <c r="D9197" s="7">
        <v>45484.666666666664</v>
      </c>
      <c r="E9197" s="1">
        <v>0</v>
      </c>
      <c r="F9197" s="37">
        <v>1.4890000000000001</v>
      </c>
    </row>
    <row r="9198" spans="2:6">
      <c r="B9198" s="59">
        <f t="shared" si="287"/>
        <v>45474</v>
      </c>
      <c r="C9198" s="7">
        <f t="shared" si="286"/>
        <v>45484.666666666664</v>
      </c>
      <c r="D9198" s="7">
        <v>45484.6875</v>
      </c>
      <c r="E9198" s="1">
        <v>0</v>
      </c>
      <c r="F9198" s="37">
        <v>1.5129999999999999</v>
      </c>
    </row>
    <row r="9199" spans="2:6">
      <c r="B9199" s="59">
        <f t="shared" si="287"/>
        <v>45474</v>
      </c>
      <c r="C9199" s="7">
        <f t="shared" si="286"/>
        <v>45484.6875</v>
      </c>
      <c r="D9199" s="7">
        <v>45484.708333333336</v>
      </c>
      <c r="E9199" s="1">
        <v>0</v>
      </c>
      <c r="F9199" s="37">
        <v>1.6719999999999999</v>
      </c>
    </row>
    <row r="9200" spans="2:6">
      <c r="B9200" s="59">
        <f t="shared" si="287"/>
        <v>45474</v>
      </c>
      <c r="C9200" s="7">
        <f t="shared" si="286"/>
        <v>45484.708333333328</v>
      </c>
      <c r="D9200" s="7">
        <v>45484.729166666664</v>
      </c>
      <c r="E9200" s="1">
        <v>0</v>
      </c>
      <c r="F9200" s="37">
        <v>1.516</v>
      </c>
    </row>
    <row r="9201" spans="2:6">
      <c r="B9201" s="59">
        <f t="shared" si="287"/>
        <v>45474</v>
      </c>
      <c r="C9201" s="7">
        <f t="shared" si="286"/>
        <v>45484.729166666664</v>
      </c>
      <c r="D9201" s="7">
        <v>45484.75</v>
      </c>
      <c r="E9201" s="1">
        <v>1.7999999999999999E-2</v>
      </c>
      <c r="F9201" s="37">
        <v>1.3520000000000001</v>
      </c>
    </row>
    <row r="9202" spans="2:6">
      <c r="B9202" s="59">
        <f t="shared" si="287"/>
        <v>45474</v>
      </c>
      <c r="C9202" s="7">
        <f t="shared" si="286"/>
        <v>45484.75</v>
      </c>
      <c r="D9202" s="7">
        <v>45484.770833333336</v>
      </c>
      <c r="E9202" s="1">
        <v>0</v>
      </c>
      <c r="F9202" s="37">
        <v>1.131</v>
      </c>
    </row>
    <row r="9203" spans="2:6">
      <c r="B9203" s="59">
        <f t="shared" si="287"/>
        <v>45474</v>
      </c>
      <c r="C9203" s="7">
        <f t="shared" si="286"/>
        <v>45484.770833333328</v>
      </c>
      <c r="D9203" s="7">
        <v>45484.791666666664</v>
      </c>
      <c r="E9203" s="1">
        <v>0.30199999999999999</v>
      </c>
      <c r="F9203" s="37">
        <v>0.73499999999999999</v>
      </c>
    </row>
    <row r="9204" spans="2:6">
      <c r="B9204" s="59">
        <f t="shared" si="287"/>
        <v>45474</v>
      </c>
      <c r="C9204" s="7">
        <f t="shared" si="286"/>
        <v>45484.791666666664</v>
      </c>
      <c r="D9204" s="7">
        <v>45484.8125</v>
      </c>
      <c r="E9204" s="1">
        <v>0.11899999999999999</v>
      </c>
      <c r="F9204" s="37">
        <v>0.33600000000000002</v>
      </c>
    </row>
    <row r="9205" spans="2:6">
      <c r="B9205" s="59">
        <f t="shared" si="287"/>
        <v>45474</v>
      </c>
      <c r="C9205" s="7">
        <f t="shared" si="286"/>
        <v>45484.8125</v>
      </c>
      <c r="D9205" s="7">
        <v>45484.833333333336</v>
      </c>
      <c r="E9205" s="1">
        <v>2.1000000000000001E-2</v>
      </c>
      <c r="F9205" s="37">
        <v>5.0000000000000001E-3</v>
      </c>
    </row>
    <row r="9206" spans="2:6">
      <c r="B9206" s="59">
        <f t="shared" si="287"/>
        <v>45474</v>
      </c>
      <c r="C9206" s="7">
        <f t="shared" si="286"/>
        <v>45484.833333333328</v>
      </c>
      <c r="D9206" s="7">
        <v>45484.854166666664</v>
      </c>
      <c r="E9206" s="1">
        <v>3.0000000000000001E-3</v>
      </c>
      <c r="F9206" s="37">
        <v>7.0000000000000001E-3</v>
      </c>
    </row>
    <row r="9207" spans="2:6">
      <c r="B9207" s="59">
        <f t="shared" si="287"/>
        <v>45474</v>
      </c>
      <c r="C9207" s="7">
        <f t="shared" si="286"/>
        <v>45484.854166666664</v>
      </c>
      <c r="D9207" s="7">
        <v>45484.875</v>
      </c>
      <c r="E9207" s="1">
        <v>2.5999999999999999E-2</v>
      </c>
      <c r="F9207" s="37">
        <v>5.0000000000000001E-3</v>
      </c>
    </row>
    <row r="9208" spans="2:6">
      <c r="B9208" s="59">
        <f t="shared" si="287"/>
        <v>45474</v>
      </c>
      <c r="C9208" s="7">
        <f t="shared" si="286"/>
        <v>45484.875</v>
      </c>
      <c r="D9208" s="7">
        <v>45484.895833333336</v>
      </c>
      <c r="E9208" s="1">
        <v>0.05</v>
      </c>
      <c r="F9208" s="37">
        <v>0</v>
      </c>
    </row>
    <row r="9209" spans="2:6">
      <c r="B9209" s="59">
        <f t="shared" si="287"/>
        <v>45474</v>
      </c>
      <c r="C9209" s="7">
        <f t="shared" si="286"/>
        <v>45484.895833333328</v>
      </c>
      <c r="D9209" s="7">
        <v>45484.916666666664</v>
      </c>
      <c r="E9209" s="1">
        <v>6.0999999999999999E-2</v>
      </c>
      <c r="F9209" s="37">
        <v>0</v>
      </c>
    </row>
    <row r="9210" spans="2:6">
      <c r="B9210" s="59">
        <f t="shared" si="287"/>
        <v>45474</v>
      </c>
      <c r="C9210" s="7">
        <f t="shared" si="286"/>
        <v>45484.916666666664</v>
      </c>
      <c r="D9210" s="7">
        <v>45484.9375</v>
      </c>
      <c r="E9210" s="1">
        <v>0.17699999999999999</v>
      </c>
      <c r="F9210" s="37">
        <v>0</v>
      </c>
    </row>
    <row r="9211" spans="2:6">
      <c r="B9211" s="59">
        <f t="shared" si="287"/>
        <v>45474</v>
      </c>
      <c r="C9211" s="7">
        <f t="shared" si="286"/>
        <v>45484.9375</v>
      </c>
      <c r="D9211" s="7">
        <v>45484.958333333336</v>
      </c>
      <c r="E9211" s="1">
        <v>0.30599999999999999</v>
      </c>
      <c r="F9211" s="37">
        <v>0</v>
      </c>
    </row>
    <row r="9212" spans="2:6">
      <c r="B9212" s="59">
        <f t="shared" si="287"/>
        <v>45474</v>
      </c>
      <c r="C9212" s="7">
        <f t="shared" si="286"/>
        <v>45484.958333333328</v>
      </c>
      <c r="D9212" s="7">
        <v>45484.979166666664</v>
      </c>
      <c r="E9212" s="1">
        <v>0.20899999999999999</v>
      </c>
      <c r="F9212" s="37">
        <v>0</v>
      </c>
    </row>
    <row r="9213" spans="2:6">
      <c r="B9213" s="59">
        <f t="shared" si="287"/>
        <v>45474</v>
      </c>
      <c r="C9213" s="7">
        <f t="shared" si="286"/>
        <v>45484.979166666664</v>
      </c>
      <c r="D9213" s="7">
        <v>45485</v>
      </c>
      <c r="E9213" s="1">
        <v>0.28100000000000003</v>
      </c>
      <c r="F9213" s="37">
        <v>0</v>
      </c>
    </row>
    <row r="9214" spans="2:6">
      <c r="B9214" s="59">
        <f t="shared" si="287"/>
        <v>45474</v>
      </c>
      <c r="C9214" s="7">
        <f t="shared" si="286"/>
        <v>45485</v>
      </c>
      <c r="D9214" s="7">
        <v>45485.020833333336</v>
      </c>
      <c r="E9214" s="1">
        <v>9.5000000000000001E-2</v>
      </c>
      <c r="F9214" s="37">
        <v>0</v>
      </c>
    </row>
    <row r="9215" spans="2:6">
      <c r="B9215" s="59">
        <f t="shared" si="287"/>
        <v>45474</v>
      </c>
      <c r="C9215" s="7">
        <f t="shared" si="286"/>
        <v>45485.020833333328</v>
      </c>
      <c r="D9215" s="7">
        <v>45485.041666666664</v>
      </c>
      <c r="E9215" s="1">
        <v>6.2E-2</v>
      </c>
      <c r="F9215" s="37">
        <v>0</v>
      </c>
    </row>
    <row r="9216" spans="2:6">
      <c r="B9216" s="59">
        <f t="shared" si="287"/>
        <v>45474</v>
      </c>
      <c r="C9216" s="7">
        <f t="shared" si="286"/>
        <v>45485.041666666664</v>
      </c>
      <c r="D9216" s="7">
        <v>45485.0625</v>
      </c>
      <c r="E9216" s="1">
        <v>6.3E-2</v>
      </c>
      <c r="F9216" s="37">
        <v>0</v>
      </c>
    </row>
    <row r="9217" spans="2:6">
      <c r="B9217" s="59">
        <f t="shared" si="287"/>
        <v>45474</v>
      </c>
      <c r="C9217" s="7">
        <f t="shared" si="286"/>
        <v>45485.0625</v>
      </c>
      <c r="D9217" s="7">
        <v>45485.083333333336</v>
      </c>
      <c r="E9217" s="1">
        <v>5.8000000000000003E-2</v>
      </c>
      <c r="F9217" s="37">
        <v>0</v>
      </c>
    </row>
    <row r="9218" spans="2:6">
      <c r="B9218" s="59">
        <f t="shared" si="287"/>
        <v>45474</v>
      </c>
      <c r="C9218" s="7">
        <f t="shared" si="286"/>
        <v>45485.083333333328</v>
      </c>
      <c r="D9218" s="7">
        <v>45485.104166666664</v>
      </c>
      <c r="E9218" s="1">
        <v>5.6000000000000001E-2</v>
      </c>
      <c r="F9218" s="37">
        <v>0</v>
      </c>
    </row>
    <row r="9219" spans="2:6">
      <c r="B9219" s="59">
        <f t="shared" si="287"/>
        <v>45474</v>
      </c>
      <c r="C9219" s="7">
        <f t="shared" si="286"/>
        <v>45485.104166666664</v>
      </c>
      <c r="D9219" s="7">
        <v>45485.125</v>
      </c>
      <c r="E9219" s="1">
        <v>6.3E-2</v>
      </c>
      <c r="F9219" s="37">
        <v>0</v>
      </c>
    </row>
    <row r="9220" spans="2:6">
      <c r="B9220" s="59">
        <f t="shared" si="287"/>
        <v>45474</v>
      </c>
      <c r="C9220" s="7">
        <f t="shared" si="286"/>
        <v>45485.125</v>
      </c>
      <c r="D9220" s="7">
        <v>45485.145833333336</v>
      </c>
      <c r="E9220" s="1">
        <v>0.06</v>
      </c>
      <c r="F9220" s="37">
        <v>0</v>
      </c>
    </row>
    <row r="9221" spans="2:6">
      <c r="B9221" s="59">
        <f t="shared" si="287"/>
        <v>45474</v>
      </c>
      <c r="C9221" s="7">
        <f t="shared" ref="C9221:C9284" si="288">D9221-1/48</f>
        <v>45485.145833333328</v>
      </c>
      <c r="D9221" s="7">
        <v>45485.166666666664</v>
      </c>
      <c r="E9221" s="1">
        <v>5.8000000000000003E-2</v>
      </c>
      <c r="F9221" s="37">
        <v>0</v>
      </c>
    </row>
    <row r="9222" spans="2:6">
      <c r="B9222" s="59">
        <f t="shared" ref="B9222:B9285" si="289">DATE(YEAR(C9222),MONTH(C9222),1)</f>
        <v>45474</v>
      </c>
      <c r="C9222" s="7">
        <f t="shared" si="288"/>
        <v>45485.166666666664</v>
      </c>
      <c r="D9222" s="7">
        <v>45485.1875</v>
      </c>
      <c r="E9222" s="1">
        <v>6.3E-2</v>
      </c>
      <c r="F9222" s="37">
        <v>0</v>
      </c>
    </row>
    <row r="9223" spans="2:6">
      <c r="B9223" s="59">
        <f t="shared" si="289"/>
        <v>45474</v>
      </c>
      <c r="C9223" s="7">
        <f t="shared" si="288"/>
        <v>45485.1875</v>
      </c>
      <c r="D9223" s="7">
        <v>45485.208333333336</v>
      </c>
      <c r="E9223" s="1">
        <v>5.7000000000000002E-2</v>
      </c>
      <c r="F9223" s="37">
        <v>0</v>
      </c>
    </row>
    <row r="9224" spans="2:6">
      <c r="B9224" s="59">
        <f t="shared" si="289"/>
        <v>45474</v>
      </c>
      <c r="C9224" s="7">
        <f t="shared" si="288"/>
        <v>45485.208333333328</v>
      </c>
      <c r="D9224" s="7">
        <v>45485.229166666664</v>
      </c>
      <c r="E9224" s="1">
        <v>1.173</v>
      </c>
      <c r="F9224" s="37">
        <v>0</v>
      </c>
    </row>
    <row r="9225" spans="2:6">
      <c r="B9225" s="59">
        <f t="shared" si="289"/>
        <v>45474</v>
      </c>
      <c r="C9225" s="7">
        <f t="shared" si="288"/>
        <v>45485.229166666664</v>
      </c>
      <c r="D9225" s="7">
        <v>45485.25</v>
      </c>
      <c r="E9225" s="1">
        <v>0.46800000000000003</v>
      </c>
      <c r="F9225" s="37">
        <v>0</v>
      </c>
    </row>
    <row r="9226" spans="2:6">
      <c r="B9226" s="59">
        <f t="shared" si="289"/>
        <v>45474</v>
      </c>
      <c r="C9226" s="7">
        <f t="shared" si="288"/>
        <v>45485.25</v>
      </c>
      <c r="D9226" s="7">
        <v>45485.270833333336</v>
      </c>
      <c r="E9226" s="1">
        <v>0.219</v>
      </c>
      <c r="F9226" s="37">
        <v>1.4E-2</v>
      </c>
    </row>
    <row r="9227" spans="2:6">
      <c r="B9227" s="59">
        <f t="shared" si="289"/>
        <v>45474</v>
      </c>
      <c r="C9227" s="7">
        <f t="shared" si="288"/>
        <v>45485.270833333328</v>
      </c>
      <c r="D9227" s="7">
        <v>45485.291666666664</v>
      </c>
      <c r="E9227" s="1">
        <v>0</v>
      </c>
      <c r="F9227" s="37">
        <v>9.5000000000000001E-2</v>
      </c>
    </row>
    <row r="9228" spans="2:6">
      <c r="B9228" s="59">
        <f t="shared" si="289"/>
        <v>45474</v>
      </c>
      <c r="C9228" s="7">
        <f t="shared" si="288"/>
        <v>45485.291666666664</v>
      </c>
      <c r="D9228" s="7">
        <v>45485.3125</v>
      </c>
      <c r="E9228" s="1">
        <v>0</v>
      </c>
      <c r="F9228" s="37">
        <v>0.315</v>
      </c>
    </row>
    <row r="9229" spans="2:6">
      <c r="B9229" s="59">
        <f t="shared" si="289"/>
        <v>45474</v>
      </c>
      <c r="C9229" s="7">
        <f t="shared" si="288"/>
        <v>45485.3125</v>
      </c>
      <c r="D9229" s="7">
        <v>45485.333333333336</v>
      </c>
      <c r="E9229" s="1">
        <v>0</v>
      </c>
      <c r="F9229" s="37">
        <v>0.90900000000000003</v>
      </c>
    </row>
    <row r="9230" spans="2:6">
      <c r="B9230" s="59">
        <f t="shared" si="289"/>
        <v>45474</v>
      </c>
      <c r="C9230" s="7">
        <f t="shared" si="288"/>
        <v>45485.333333333328</v>
      </c>
      <c r="D9230" s="7">
        <v>45485.354166666664</v>
      </c>
      <c r="E9230" s="1">
        <v>1E-3</v>
      </c>
      <c r="F9230" s="37">
        <v>0.28499999999999998</v>
      </c>
    </row>
    <row r="9231" spans="2:6">
      <c r="B9231" s="59">
        <f t="shared" si="289"/>
        <v>45474</v>
      </c>
      <c r="C9231" s="7">
        <f t="shared" si="288"/>
        <v>45485.354166666664</v>
      </c>
      <c r="D9231" s="7">
        <v>45485.375</v>
      </c>
      <c r="E9231" s="1">
        <v>6.7000000000000004E-2</v>
      </c>
      <c r="F9231" s="37">
        <v>8.2000000000000003E-2</v>
      </c>
    </row>
    <row r="9232" spans="2:6">
      <c r="B9232" s="59">
        <f t="shared" si="289"/>
        <v>45474</v>
      </c>
      <c r="C9232" s="7">
        <f t="shared" si="288"/>
        <v>45485.375</v>
      </c>
      <c r="D9232" s="7">
        <v>45485.395833333336</v>
      </c>
      <c r="E9232" s="1">
        <v>0</v>
      </c>
      <c r="F9232" s="37">
        <v>0.53600000000000003</v>
      </c>
    </row>
    <row r="9233" spans="2:6">
      <c r="B9233" s="59">
        <f t="shared" si="289"/>
        <v>45474</v>
      </c>
      <c r="C9233" s="7">
        <f t="shared" si="288"/>
        <v>45485.395833333328</v>
      </c>
      <c r="D9233" s="7">
        <v>45485.416666666664</v>
      </c>
      <c r="E9233" s="1">
        <v>0</v>
      </c>
      <c r="F9233" s="37">
        <v>1.359</v>
      </c>
    </row>
    <row r="9234" spans="2:6">
      <c r="B9234" s="59">
        <f t="shared" si="289"/>
        <v>45474</v>
      </c>
      <c r="C9234" s="7">
        <f t="shared" si="288"/>
        <v>45485.416666666664</v>
      </c>
      <c r="D9234" s="7">
        <v>45485.4375</v>
      </c>
      <c r="E9234" s="1">
        <v>5.0999999999999997E-2</v>
      </c>
      <c r="F9234" s="37">
        <v>0.33500000000000002</v>
      </c>
    </row>
    <row r="9235" spans="2:6">
      <c r="B9235" s="59">
        <f t="shared" si="289"/>
        <v>45474</v>
      </c>
      <c r="C9235" s="7">
        <f t="shared" si="288"/>
        <v>45485.4375</v>
      </c>
      <c r="D9235" s="7">
        <v>45485.458333333336</v>
      </c>
      <c r="E9235" s="1">
        <v>0.41</v>
      </c>
      <c r="F9235" s="37">
        <v>3.0000000000000001E-3</v>
      </c>
    </row>
    <row r="9236" spans="2:6">
      <c r="B9236" s="59">
        <f t="shared" si="289"/>
        <v>45474</v>
      </c>
      <c r="C9236" s="7">
        <f t="shared" si="288"/>
        <v>45485.458333333328</v>
      </c>
      <c r="D9236" s="7">
        <v>45485.479166666664</v>
      </c>
      <c r="E9236" s="1">
        <v>0.59199999999999997</v>
      </c>
      <c r="F9236" s="37">
        <v>2.5999999999999999E-2</v>
      </c>
    </row>
    <row r="9237" spans="2:6">
      <c r="B9237" s="59">
        <f t="shared" si="289"/>
        <v>45474</v>
      </c>
      <c r="C9237" s="7">
        <f t="shared" si="288"/>
        <v>45485.479166666664</v>
      </c>
      <c r="D9237" s="7">
        <v>45485.5</v>
      </c>
      <c r="E9237" s="1">
        <v>1.1919999999999999</v>
      </c>
      <c r="F9237" s="37">
        <v>3.0000000000000001E-3</v>
      </c>
    </row>
    <row r="9238" spans="2:6">
      <c r="B9238" s="59">
        <f t="shared" si="289"/>
        <v>45474</v>
      </c>
      <c r="C9238" s="7">
        <f t="shared" si="288"/>
        <v>45485.5</v>
      </c>
      <c r="D9238" s="7">
        <v>45485.520833333336</v>
      </c>
      <c r="E9238" s="1">
        <v>1.0999999999999999E-2</v>
      </c>
      <c r="F9238" s="37">
        <v>3.0000000000000001E-3</v>
      </c>
    </row>
    <row r="9239" spans="2:6">
      <c r="B9239" s="59">
        <f t="shared" si="289"/>
        <v>45474</v>
      </c>
      <c r="C9239" s="7">
        <f t="shared" si="288"/>
        <v>45485.520833333328</v>
      </c>
      <c r="D9239" s="7">
        <v>45485.541666666664</v>
      </c>
      <c r="E9239" s="1">
        <v>0</v>
      </c>
      <c r="F9239" s="37">
        <v>0.01</v>
      </c>
    </row>
    <row r="9240" spans="2:6">
      <c r="B9240" s="59">
        <f t="shared" si="289"/>
        <v>45474</v>
      </c>
      <c r="C9240" s="7">
        <f t="shared" si="288"/>
        <v>45485.541666666664</v>
      </c>
      <c r="D9240" s="7">
        <v>45485.5625</v>
      </c>
      <c r="E9240" s="1">
        <v>2E-3</v>
      </c>
      <c r="F9240" s="37">
        <v>0.441</v>
      </c>
    </row>
    <row r="9241" spans="2:6">
      <c r="B9241" s="59">
        <f t="shared" si="289"/>
        <v>45474</v>
      </c>
      <c r="C9241" s="7">
        <f t="shared" si="288"/>
        <v>45485.5625</v>
      </c>
      <c r="D9241" s="7">
        <v>45485.583333333336</v>
      </c>
      <c r="E9241" s="1">
        <v>1E-3</v>
      </c>
      <c r="F9241" s="37">
        <v>0.85599999999999998</v>
      </c>
    </row>
    <row r="9242" spans="2:6">
      <c r="B9242" s="59">
        <f t="shared" si="289"/>
        <v>45474</v>
      </c>
      <c r="C9242" s="7">
        <f t="shared" si="288"/>
        <v>45485.583333333328</v>
      </c>
      <c r="D9242" s="7">
        <v>45485.604166666664</v>
      </c>
      <c r="E9242" s="1">
        <v>0</v>
      </c>
      <c r="F9242" s="37">
        <v>1.18</v>
      </c>
    </row>
    <row r="9243" spans="2:6">
      <c r="B9243" s="59">
        <f t="shared" si="289"/>
        <v>45474</v>
      </c>
      <c r="C9243" s="7">
        <f t="shared" si="288"/>
        <v>45485.604166666664</v>
      </c>
      <c r="D9243" s="7">
        <v>45485.625</v>
      </c>
      <c r="E9243" s="1">
        <v>0</v>
      </c>
      <c r="F9243" s="37">
        <v>1.135</v>
      </c>
    </row>
    <row r="9244" spans="2:6">
      <c r="B9244" s="59">
        <f t="shared" si="289"/>
        <v>45474</v>
      </c>
      <c r="C9244" s="7">
        <f t="shared" si="288"/>
        <v>45485.625</v>
      </c>
      <c r="D9244" s="7">
        <v>45485.645833333336</v>
      </c>
      <c r="E9244" s="1">
        <v>0</v>
      </c>
      <c r="F9244" s="37">
        <v>0.82199999999999995</v>
      </c>
    </row>
    <row r="9245" spans="2:6">
      <c r="B9245" s="59">
        <f t="shared" si="289"/>
        <v>45474</v>
      </c>
      <c r="C9245" s="7">
        <f t="shared" si="288"/>
        <v>45485.645833333328</v>
      </c>
      <c r="D9245" s="7">
        <v>45485.666666666664</v>
      </c>
      <c r="E9245" s="1">
        <v>0</v>
      </c>
      <c r="F9245" s="37">
        <v>1.2350000000000001</v>
      </c>
    </row>
    <row r="9246" spans="2:6">
      <c r="B9246" s="59">
        <f t="shared" si="289"/>
        <v>45474</v>
      </c>
      <c r="C9246" s="7">
        <f t="shared" si="288"/>
        <v>45485.666666666664</v>
      </c>
      <c r="D9246" s="7">
        <v>45485.6875</v>
      </c>
      <c r="E9246" s="1">
        <v>0</v>
      </c>
      <c r="F9246" s="37">
        <v>1</v>
      </c>
    </row>
    <row r="9247" spans="2:6">
      <c r="B9247" s="59">
        <f t="shared" si="289"/>
        <v>45474</v>
      </c>
      <c r="C9247" s="7">
        <f t="shared" si="288"/>
        <v>45485.6875</v>
      </c>
      <c r="D9247" s="7">
        <v>45485.708333333336</v>
      </c>
      <c r="E9247" s="1">
        <v>0</v>
      </c>
      <c r="F9247" s="37">
        <v>1.256</v>
      </c>
    </row>
    <row r="9248" spans="2:6">
      <c r="B9248" s="59">
        <f t="shared" si="289"/>
        <v>45474</v>
      </c>
      <c r="C9248" s="7">
        <f t="shared" si="288"/>
        <v>45485.708333333328</v>
      </c>
      <c r="D9248" s="7">
        <v>45485.729166666664</v>
      </c>
      <c r="E9248" s="1">
        <v>1E-3</v>
      </c>
      <c r="F9248" s="37">
        <v>0.53600000000000003</v>
      </c>
    </row>
    <row r="9249" spans="2:6">
      <c r="B9249" s="59">
        <f t="shared" si="289"/>
        <v>45474</v>
      </c>
      <c r="C9249" s="7">
        <f t="shared" si="288"/>
        <v>45485.729166666664</v>
      </c>
      <c r="D9249" s="7">
        <v>45485.75</v>
      </c>
      <c r="E9249" s="1">
        <v>0</v>
      </c>
      <c r="F9249" s="37">
        <v>0.68899999999999995</v>
      </c>
    </row>
    <row r="9250" spans="2:6">
      <c r="B9250" s="59">
        <f t="shared" si="289"/>
        <v>45474</v>
      </c>
      <c r="C9250" s="7">
        <f t="shared" si="288"/>
        <v>45485.75</v>
      </c>
      <c r="D9250" s="7">
        <v>45485.770833333336</v>
      </c>
      <c r="E9250" s="1">
        <v>0</v>
      </c>
      <c r="F9250" s="37">
        <v>0.38</v>
      </c>
    </row>
    <row r="9251" spans="2:6">
      <c r="B9251" s="59">
        <f t="shared" si="289"/>
        <v>45474</v>
      </c>
      <c r="C9251" s="7">
        <f t="shared" si="288"/>
        <v>45485.770833333328</v>
      </c>
      <c r="D9251" s="7">
        <v>45485.791666666664</v>
      </c>
      <c r="E9251" s="1">
        <v>0</v>
      </c>
      <c r="F9251" s="37">
        <v>0.76</v>
      </c>
    </row>
    <row r="9252" spans="2:6">
      <c r="B9252" s="59">
        <f t="shared" si="289"/>
        <v>45474</v>
      </c>
      <c r="C9252" s="7">
        <f t="shared" si="288"/>
        <v>45485.791666666664</v>
      </c>
      <c r="D9252" s="7">
        <v>45485.8125</v>
      </c>
      <c r="E9252" s="1">
        <v>2E-3</v>
      </c>
      <c r="F9252" s="37">
        <v>0.107</v>
      </c>
    </row>
    <row r="9253" spans="2:6">
      <c r="B9253" s="59">
        <f t="shared" si="289"/>
        <v>45474</v>
      </c>
      <c r="C9253" s="7">
        <f t="shared" si="288"/>
        <v>45485.8125</v>
      </c>
      <c r="D9253" s="7">
        <v>45485.833333333336</v>
      </c>
      <c r="E9253" s="1">
        <v>1E-3</v>
      </c>
      <c r="F9253" s="37">
        <v>0.20599999999999999</v>
      </c>
    </row>
    <row r="9254" spans="2:6">
      <c r="B9254" s="59">
        <f t="shared" si="289"/>
        <v>45474</v>
      </c>
      <c r="C9254" s="7">
        <f t="shared" si="288"/>
        <v>45485.833333333328</v>
      </c>
      <c r="D9254" s="7">
        <v>45485.854166666664</v>
      </c>
      <c r="E9254" s="1">
        <v>0.04</v>
      </c>
      <c r="F9254" s="37">
        <v>8.1000000000000003E-2</v>
      </c>
    </row>
    <row r="9255" spans="2:6">
      <c r="B9255" s="59">
        <f t="shared" si="289"/>
        <v>45474</v>
      </c>
      <c r="C9255" s="7">
        <f t="shared" si="288"/>
        <v>45485.854166666664</v>
      </c>
      <c r="D9255" s="7">
        <v>45485.875</v>
      </c>
      <c r="E9255" s="1">
        <v>0.28699999999999998</v>
      </c>
      <c r="F9255" s="37">
        <v>0</v>
      </c>
    </row>
    <row r="9256" spans="2:6">
      <c r="B9256" s="59">
        <f t="shared" si="289"/>
        <v>45474</v>
      </c>
      <c r="C9256" s="7">
        <f t="shared" si="288"/>
        <v>45485.875</v>
      </c>
      <c r="D9256" s="7">
        <v>45485.895833333336</v>
      </c>
      <c r="E9256" s="1">
        <v>0.17299999999999999</v>
      </c>
      <c r="F9256" s="37">
        <v>0</v>
      </c>
    </row>
    <row r="9257" spans="2:6">
      <c r="B9257" s="59">
        <f t="shared" si="289"/>
        <v>45474</v>
      </c>
      <c r="C9257" s="7">
        <f t="shared" si="288"/>
        <v>45485.895833333328</v>
      </c>
      <c r="D9257" s="7">
        <v>45485.916666666664</v>
      </c>
      <c r="E9257" s="1">
        <v>6.6000000000000003E-2</v>
      </c>
      <c r="F9257" s="37">
        <v>0</v>
      </c>
    </row>
    <row r="9258" spans="2:6">
      <c r="B9258" s="59">
        <f t="shared" si="289"/>
        <v>45474</v>
      </c>
      <c r="C9258" s="7">
        <f t="shared" si="288"/>
        <v>45485.916666666664</v>
      </c>
      <c r="D9258" s="7">
        <v>45485.9375</v>
      </c>
      <c r="E9258" s="1">
        <v>0.112</v>
      </c>
      <c r="F9258" s="37">
        <v>0</v>
      </c>
    </row>
    <row r="9259" spans="2:6">
      <c r="B9259" s="59">
        <f t="shared" si="289"/>
        <v>45474</v>
      </c>
      <c r="C9259" s="7">
        <f t="shared" si="288"/>
        <v>45485.9375</v>
      </c>
      <c r="D9259" s="7">
        <v>45485.958333333336</v>
      </c>
      <c r="E9259" s="1">
        <v>0.09</v>
      </c>
      <c r="F9259" s="37">
        <v>0</v>
      </c>
    </row>
    <row r="9260" spans="2:6">
      <c r="B9260" s="59">
        <f t="shared" si="289"/>
        <v>45474</v>
      </c>
      <c r="C9260" s="7">
        <f t="shared" si="288"/>
        <v>45485.958333333328</v>
      </c>
      <c r="D9260" s="7">
        <v>45485.979166666664</v>
      </c>
      <c r="E9260" s="1">
        <v>7.0000000000000007E-2</v>
      </c>
      <c r="F9260" s="37">
        <v>0</v>
      </c>
    </row>
    <row r="9261" spans="2:6">
      <c r="B9261" s="59">
        <f t="shared" si="289"/>
        <v>45474</v>
      </c>
      <c r="C9261" s="7">
        <f t="shared" si="288"/>
        <v>45485.979166666664</v>
      </c>
      <c r="D9261" s="7">
        <v>45486</v>
      </c>
      <c r="E9261" s="1">
        <v>6.4000000000000001E-2</v>
      </c>
      <c r="F9261" s="37">
        <v>0</v>
      </c>
    </row>
    <row r="9262" spans="2:6">
      <c r="B9262" s="59">
        <f t="shared" si="289"/>
        <v>45474</v>
      </c>
      <c r="C9262" s="7">
        <f t="shared" si="288"/>
        <v>45486</v>
      </c>
      <c r="D9262" s="7">
        <v>45486.020833333336</v>
      </c>
      <c r="E9262" s="1">
        <v>5.8999999999999997E-2</v>
      </c>
      <c r="F9262" s="37">
        <v>0</v>
      </c>
    </row>
    <row r="9263" spans="2:6">
      <c r="B9263" s="59">
        <f t="shared" si="289"/>
        <v>45474</v>
      </c>
      <c r="C9263" s="7">
        <f t="shared" si="288"/>
        <v>45486.020833333328</v>
      </c>
      <c r="D9263" s="7">
        <v>45486.041666666664</v>
      </c>
      <c r="E9263" s="1">
        <v>6.2E-2</v>
      </c>
      <c r="F9263" s="37">
        <v>0</v>
      </c>
    </row>
    <row r="9264" spans="2:6">
      <c r="B9264" s="59">
        <f t="shared" si="289"/>
        <v>45474</v>
      </c>
      <c r="C9264" s="7">
        <f t="shared" si="288"/>
        <v>45486.041666666664</v>
      </c>
      <c r="D9264" s="7">
        <v>45486.0625</v>
      </c>
      <c r="E9264" s="1">
        <v>5.7000000000000002E-2</v>
      </c>
      <c r="F9264" s="37">
        <v>0</v>
      </c>
    </row>
    <row r="9265" spans="2:6">
      <c r="B9265" s="59">
        <f t="shared" si="289"/>
        <v>45474</v>
      </c>
      <c r="C9265" s="7">
        <f t="shared" si="288"/>
        <v>45486.0625</v>
      </c>
      <c r="D9265" s="7">
        <v>45486.083333333336</v>
      </c>
      <c r="E9265" s="1">
        <v>5.6000000000000001E-2</v>
      </c>
      <c r="F9265" s="37">
        <v>0</v>
      </c>
    </row>
    <row r="9266" spans="2:6">
      <c r="B9266" s="59">
        <f t="shared" si="289"/>
        <v>45474</v>
      </c>
      <c r="C9266" s="7">
        <f t="shared" si="288"/>
        <v>45486.083333333328</v>
      </c>
      <c r="D9266" s="7">
        <v>45486.104166666664</v>
      </c>
      <c r="E9266" s="1">
        <v>6.4000000000000001E-2</v>
      </c>
      <c r="F9266" s="37">
        <v>0</v>
      </c>
    </row>
    <row r="9267" spans="2:6">
      <c r="B9267" s="59">
        <f t="shared" si="289"/>
        <v>45474</v>
      </c>
      <c r="C9267" s="7">
        <f t="shared" si="288"/>
        <v>45486.104166666664</v>
      </c>
      <c r="D9267" s="7">
        <v>45486.125</v>
      </c>
      <c r="E9267" s="1">
        <v>5.8999999999999997E-2</v>
      </c>
      <c r="F9267" s="37">
        <v>0</v>
      </c>
    </row>
    <row r="9268" spans="2:6">
      <c r="B9268" s="59">
        <f t="shared" si="289"/>
        <v>45474</v>
      </c>
      <c r="C9268" s="7">
        <f t="shared" si="288"/>
        <v>45486.125</v>
      </c>
      <c r="D9268" s="7">
        <v>45486.145833333336</v>
      </c>
      <c r="E9268" s="1">
        <v>5.8999999999999997E-2</v>
      </c>
      <c r="F9268" s="37">
        <v>0</v>
      </c>
    </row>
    <row r="9269" spans="2:6">
      <c r="B9269" s="59">
        <f t="shared" si="289"/>
        <v>45474</v>
      </c>
      <c r="C9269" s="7">
        <f t="shared" si="288"/>
        <v>45486.145833333328</v>
      </c>
      <c r="D9269" s="7">
        <v>45486.166666666664</v>
      </c>
      <c r="E9269" s="1">
        <v>6.4000000000000001E-2</v>
      </c>
      <c r="F9269" s="37">
        <v>0</v>
      </c>
    </row>
    <row r="9270" spans="2:6">
      <c r="B9270" s="59">
        <f t="shared" si="289"/>
        <v>45474</v>
      </c>
      <c r="C9270" s="7">
        <f t="shared" si="288"/>
        <v>45486.166666666664</v>
      </c>
      <c r="D9270" s="7">
        <v>45486.1875</v>
      </c>
      <c r="E9270" s="1">
        <v>5.7000000000000002E-2</v>
      </c>
      <c r="F9270" s="37">
        <v>0</v>
      </c>
    </row>
    <row r="9271" spans="2:6">
      <c r="B9271" s="59">
        <f t="shared" si="289"/>
        <v>45474</v>
      </c>
      <c r="C9271" s="7">
        <f t="shared" si="288"/>
        <v>45486.1875</v>
      </c>
      <c r="D9271" s="7">
        <v>45486.208333333336</v>
      </c>
      <c r="E9271" s="1">
        <v>5.6000000000000001E-2</v>
      </c>
      <c r="F9271" s="37">
        <v>0</v>
      </c>
    </row>
    <row r="9272" spans="2:6">
      <c r="B9272" s="59">
        <f t="shared" si="289"/>
        <v>45474</v>
      </c>
      <c r="C9272" s="7">
        <f t="shared" si="288"/>
        <v>45486.208333333328</v>
      </c>
      <c r="D9272" s="7">
        <v>45486.229166666664</v>
      </c>
      <c r="E9272" s="1">
        <v>1.1759999999999999</v>
      </c>
      <c r="F9272" s="37">
        <v>0</v>
      </c>
    </row>
    <row r="9273" spans="2:6">
      <c r="B9273" s="59">
        <f t="shared" si="289"/>
        <v>45474</v>
      </c>
      <c r="C9273" s="7">
        <f t="shared" si="288"/>
        <v>45486.229166666664</v>
      </c>
      <c r="D9273" s="7">
        <v>45486.25</v>
      </c>
      <c r="E9273" s="1">
        <v>1.9E-2</v>
      </c>
      <c r="F9273" s="37">
        <v>1.7000000000000001E-2</v>
      </c>
    </row>
    <row r="9274" spans="2:6">
      <c r="B9274" s="59">
        <f t="shared" si="289"/>
        <v>45474</v>
      </c>
      <c r="C9274" s="7">
        <f t="shared" si="288"/>
        <v>45486.25</v>
      </c>
      <c r="D9274" s="7">
        <v>45486.270833333336</v>
      </c>
      <c r="E9274" s="1">
        <v>0.156</v>
      </c>
      <c r="F9274" s="37">
        <v>0.107</v>
      </c>
    </row>
    <row r="9275" spans="2:6">
      <c r="B9275" s="59">
        <f t="shared" si="289"/>
        <v>45474</v>
      </c>
      <c r="C9275" s="7">
        <f t="shared" si="288"/>
        <v>45486.270833333328</v>
      </c>
      <c r="D9275" s="7">
        <v>45486.291666666664</v>
      </c>
      <c r="E9275" s="1">
        <v>0</v>
      </c>
      <c r="F9275" s="37">
        <v>0.161</v>
      </c>
    </row>
    <row r="9276" spans="2:6">
      <c r="B9276" s="59">
        <f t="shared" si="289"/>
        <v>45474</v>
      </c>
      <c r="C9276" s="7">
        <f t="shared" si="288"/>
        <v>45486.291666666664</v>
      </c>
      <c r="D9276" s="7">
        <v>45486.3125</v>
      </c>
      <c r="E9276" s="1">
        <v>0</v>
      </c>
      <c r="F9276" s="37">
        <v>0.38800000000000001</v>
      </c>
    </row>
    <row r="9277" spans="2:6">
      <c r="B9277" s="59">
        <f t="shared" si="289"/>
        <v>45474</v>
      </c>
      <c r="C9277" s="7">
        <f t="shared" si="288"/>
        <v>45486.3125</v>
      </c>
      <c r="D9277" s="7">
        <v>45486.333333333336</v>
      </c>
      <c r="E9277" s="1">
        <v>3.0000000000000001E-3</v>
      </c>
      <c r="F9277" s="37">
        <v>1.0269999999999999</v>
      </c>
    </row>
    <row r="9278" spans="2:6">
      <c r="B9278" s="59">
        <f t="shared" si="289"/>
        <v>45474</v>
      </c>
      <c r="C9278" s="7">
        <f t="shared" si="288"/>
        <v>45486.333333333328</v>
      </c>
      <c r="D9278" s="7">
        <v>45486.354166666664</v>
      </c>
      <c r="E9278" s="1">
        <v>0</v>
      </c>
      <c r="F9278" s="37">
        <v>1.0129999999999999</v>
      </c>
    </row>
    <row r="9279" spans="2:6">
      <c r="B9279" s="59">
        <f t="shared" si="289"/>
        <v>45474</v>
      </c>
      <c r="C9279" s="7">
        <f t="shared" si="288"/>
        <v>45486.354166666664</v>
      </c>
      <c r="D9279" s="7">
        <v>45486.375</v>
      </c>
      <c r="E9279" s="1">
        <v>0</v>
      </c>
      <c r="F9279" s="37">
        <v>0.95199999999999996</v>
      </c>
    </row>
    <row r="9280" spans="2:6">
      <c r="B9280" s="59">
        <f t="shared" si="289"/>
        <v>45474</v>
      </c>
      <c r="C9280" s="7">
        <f t="shared" si="288"/>
        <v>45486.375</v>
      </c>
      <c r="D9280" s="7">
        <v>45486.395833333336</v>
      </c>
      <c r="E9280" s="1">
        <v>0</v>
      </c>
      <c r="F9280" s="37">
        <v>1.252</v>
      </c>
    </row>
    <row r="9281" spans="2:6">
      <c r="B9281" s="59">
        <f t="shared" si="289"/>
        <v>45474</v>
      </c>
      <c r="C9281" s="7">
        <f t="shared" si="288"/>
        <v>45486.395833333328</v>
      </c>
      <c r="D9281" s="7">
        <v>45486.416666666664</v>
      </c>
      <c r="E9281" s="1">
        <v>0</v>
      </c>
      <c r="F9281" s="37">
        <v>1.6479999999999999</v>
      </c>
    </row>
    <row r="9282" spans="2:6">
      <c r="B9282" s="59">
        <f t="shared" si="289"/>
        <v>45474</v>
      </c>
      <c r="C9282" s="7">
        <f t="shared" si="288"/>
        <v>45486.416666666664</v>
      </c>
      <c r="D9282" s="7">
        <v>45486.4375</v>
      </c>
      <c r="E9282" s="1">
        <v>0</v>
      </c>
      <c r="F9282" s="37">
        <v>1.643</v>
      </c>
    </row>
    <row r="9283" spans="2:6">
      <c r="B9283" s="59">
        <f t="shared" si="289"/>
        <v>45474</v>
      </c>
      <c r="C9283" s="7">
        <f t="shared" si="288"/>
        <v>45486.4375</v>
      </c>
      <c r="D9283" s="7">
        <v>45486.458333333336</v>
      </c>
      <c r="E9283" s="1">
        <v>0</v>
      </c>
      <c r="F9283" s="37">
        <v>1.756</v>
      </c>
    </row>
    <row r="9284" spans="2:6">
      <c r="B9284" s="59">
        <f t="shared" si="289"/>
        <v>45474</v>
      </c>
      <c r="C9284" s="7">
        <f t="shared" si="288"/>
        <v>45486.458333333328</v>
      </c>
      <c r="D9284" s="7">
        <v>45486.479166666664</v>
      </c>
      <c r="E9284" s="1">
        <v>0</v>
      </c>
      <c r="F9284" s="37">
        <v>1.72</v>
      </c>
    </row>
    <row r="9285" spans="2:6">
      <c r="B9285" s="59">
        <f t="shared" si="289"/>
        <v>45474</v>
      </c>
      <c r="C9285" s="7">
        <f t="shared" ref="C9285:C9348" si="290">D9285-1/48</f>
        <v>45486.479166666664</v>
      </c>
      <c r="D9285" s="7">
        <v>45486.5</v>
      </c>
      <c r="E9285" s="1">
        <v>0</v>
      </c>
      <c r="F9285" s="37">
        <v>1.8080000000000001</v>
      </c>
    </row>
    <row r="9286" spans="2:6">
      <c r="B9286" s="59">
        <f t="shared" ref="B9286:B9349" si="291">DATE(YEAR(C9286),MONTH(C9286),1)</f>
        <v>45474</v>
      </c>
      <c r="C9286" s="7">
        <f t="shared" si="290"/>
        <v>45486.5</v>
      </c>
      <c r="D9286" s="7">
        <v>45486.520833333336</v>
      </c>
      <c r="E9286" s="1">
        <v>0</v>
      </c>
      <c r="F9286" s="37">
        <v>1.8939999999999999</v>
      </c>
    </row>
    <row r="9287" spans="2:6">
      <c r="B9287" s="59">
        <f t="shared" si="291"/>
        <v>45474</v>
      </c>
      <c r="C9287" s="7">
        <f t="shared" si="290"/>
        <v>45486.520833333328</v>
      </c>
      <c r="D9287" s="7">
        <v>45486.541666666664</v>
      </c>
      <c r="E9287" s="1">
        <v>0</v>
      </c>
      <c r="F9287" s="37">
        <v>2.109</v>
      </c>
    </row>
    <row r="9288" spans="2:6">
      <c r="B9288" s="59">
        <f t="shared" si="291"/>
        <v>45474</v>
      </c>
      <c r="C9288" s="7">
        <f t="shared" si="290"/>
        <v>45486.541666666664</v>
      </c>
      <c r="D9288" s="7">
        <v>45486.5625</v>
      </c>
      <c r="E9288" s="1">
        <v>0</v>
      </c>
      <c r="F9288" s="37">
        <v>1.5860000000000001</v>
      </c>
    </row>
    <row r="9289" spans="2:6">
      <c r="B9289" s="59">
        <f t="shared" si="291"/>
        <v>45474</v>
      </c>
      <c r="C9289" s="7">
        <f t="shared" si="290"/>
        <v>45486.5625</v>
      </c>
      <c r="D9289" s="7">
        <v>45486.583333333336</v>
      </c>
      <c r="E9289" s="1">
        <v>0</v>
      </c>
      <c r="F9289" s="37">
        <v>1.1819999999999999</v>
      </c>
    </row>
    <row r="9290" spans="2:6">
      <c r="B9290" s="59">
        <f t="shared" si="291"/>
        <v>45474</v>
      </c>
      <c r="C9290" s="7">
        <f t="shared" si="290"/>
        <v>45486.583333333328</v>
      </c>
      <c r="D9290" s="7">
        <v>45486.604166666664</v>
      </c>
      <c r="E9290" s="1">
        <v>0</v>
      </c>
      <c r="F9290" s="37">
        <v>1.377</v>
      </c>
    </row>
    <row r="9291" spans="2:6">
      <c r="B9291" s="59">
        <f t="shared" si="291"/>
        <v>45474</v>
      </c>
      <c r="C9291" s="7">
        <f t="shared" si="290"/>
        <v>45486.604166666664</v>
      </c>
      <c r="D9291" s="7">
        <v>45486.625</v>
      </c>
      <c r="E9291" s="1">
        <v>0</v>
      </c>
      <c r="F9291" s="37">
        <v>1.044</v>
      </c>
    </row>
    <row r="9292" spans="2:6">
      <c r="B9292" s="59">
        <f t="shared" si="291"/>
        <v>45474</v>
      </c>
      <c r="C9292" s="7">
        <f t="shared" si="290"/>
        <v>45486.625</v>
      </c>
      <c r="D9292" s="7">
        <v>45486.645833333336</v>
      </c>
      <c r="E9292" s="1">
        <v>0</v>
      </c>
      <c r="F9292" s="37">
        <v>1.2450000000000001</v>
      </c>
    </row>
    <row r="9293" spans="2:6">
      <c r="B9293" s="59">
        <f t="shared" si="291"/>
        <v>45474</v>
      </c>
      <c r="C9293" s="7">
        <f t="shared" si="290"/>
        <v>45486.645833333328</v>
      </c>
      <c r="D9293" s="7">
        <v>45486.666666666664</v>
      </c>
      <c r="E9293" s="1">
        <v>0</v>
      </c>
      <c r="F9293" s="37">
        <v>1.5309999999999999</v>
      </c>
    </row>
    <row r="9294" spans="2:6">
      <c r="B9294" s="59">
        <f t="shared" si="291"/>
        <v>45474</v>
      </c>
      <c r="C9294" s="7">
        <f t="shared" si="290"/>
        <v>45486.666666666664</v>
      </c>
      <c r="D9294" s="7">
        <v>45486.6875</v>
      </c>
      <c r="E9294" s="1">
        <v>0</v>
      </c>
      <c r="F9294" s="37">
        <v>1.5329999999999999</v>
      </c>
    </row>
    <row r="9295" spans="2:6">
      <c r="B9295" s="59">
        <f t="shared" si="291"/>
        <v>45474</v>
      </c>
      <c r="C9295" s="7">
        <f t="shared" si="290"/>
        <v>45486.6875</v>
      </c>
      <c r="D9295" s="7">
        <v>45486.708333333336</v>
      </c>
      <c r="E9295" s="1">
        <v>0</v>
      </c>
      <c r="F9295" s="37">
        <v>1.49</v>
      </c>
    </row>
    <row r="9296" spans="2:6">
      <c r="B9296" s="59">
        <f t="shared" si="291"/>
        <v>45474</v>
      </c>
      <c r="C9296" s="7">
        <f t="shared" si="290"/>
        <v>45486.708333333328</v>
      </c>
      <c r="D9296" s="7">
        <v>45486.729166666664</v>
      </c>
      <c r="E9296" s="1">
        <v>0</v>
      </c>
      <c r="F9296" s="37">
        <v>0.72299999999999998</v>
      </c>
    </row>
    <row r="9297" spans="2:6">
      <c r="B9297" s="59">
        <f t="shared" si="291"/>
        <v>45474</v>
      </c>
      <c r="C9297" s="7">
        <f t="shared" si="290"/>
        <v>45486.729166666664</v>
      </c>
      <c r="D9297" s="7">
        <v>45486.75</v>
      </c>
      <c r="E9297" s="1">
        <v>0</v>
      </c>
      <c r="F9297" s="37">
        <v>0.90900000000000003</v>
      </c>
    </row>
    <row r="9298" spans="2:6">
      <c r="B9298" s="59">
        <f t="shared" si="291"/>
        <v>45474</v>
      </c>
      <c r="C9298" s="7">
        <f t="shared" si="290"/>
        <v>45486.75</v>
      </c>
      <c r="D9298" s="7">
        <v>45486.770833333336</v>
      </c>
      <c r="E9298" s="1">
        <v>0</v>
      </c>
      <c r="F9298" s="37">
        <v>0.89700000000000002</v>
      </c>
    </row>
    <row r="9299" spans="2:6">
      <c r="B9299" s="59">
        <f t="shared" si="291"/>
        <v>45474</v>
      </c>
      <c r="C9299" s="7">
        <f t="shared" si="290"/>
        <v>45486.770833333328</v>
      </c>
      <c r="D9299" s="7">
        <v>45486.791666666664</v>
      </c>
      <c r="E9299" s="1">
        <v>0</v>
      </c>
      <c r="F9299" s="37">
        <v>0.221</v>
      </c>
    </row>
    <row r="9300" spans="2:6">
      <c r="B9300" s="59">
        <f t="shared" si="291"/>
        <v>45474</v>
      </c>
      <c r="C9300" s="7">
        <f t="shared" si="290"/>
        <v>45486.791666666664</v>
      </c>
      <c r="D9300" s="7">
        <v>45486.8125</v>
      </c>
      <c r="E9300" s="1">
        <v>0</v>
      </c>
      <c r="F9300" s="37">
        <v>0.11799999999999999</v>
      </c>
    </row>
    <row r="9301" spans="2:6">
      <c r="B9301" s="59">
        <f t="shared" si="291"/>
        <v>45474</v>
      </c>
      <c r="C9301" s="7">
        <f t="shared" si="290"/>
        <v>45486.8125</v>
      </c>
      <c r="D9301" s="7">
        <v>45486.833333333336</v>
      </c>
      <c r="E9301" s="1">
        <v>5.8000000000000003E-2</v>
      </c>
      <c r="F9301" s="37">
        <v>3.4000000000000002E-2</v>
      </c>
    </row>
    <row r="9302" spans="2:6">
      <c r="B9302" s="59">
        <f t="shared" si="291"/>
        <v>45474</v>
      </c>
      <c r="C9302" s="7">
        <f t="shared" si="290"/>
        <v>45486.833333333328</v>
      </c>
      <c r="D9302" s="7">
        <v>45486.854166666664</v>
      </c>
      <c r="E9302" s="1">
        <v>6.9000000000000006E-2</v>
      </c>
      <c r="F9302" s="37">
        <v>1.2999999999999999E-2</v>
      </c>
    </row>
    <row r="9303" spans="2:6">
      <c r="B9303" s="59">
        <f t="shared" si="291"/>
        <v>45474</v>
      </c>
      <c r="C9303" s="7">
        <f t="shared" si="290"/>
        <v>45486.854166666664</v>
      </c>
      <c r="D9303" s="7">
        <v>45486.875</v>
      </c>
      <c r="E9303" s="1">
        <v>7.5999999999999998E-2</v>
      </c>
      <c r="F9303" s="37">
        <v>0</v>
      </c>
    </row>
    <row r="9304" spans="2:6">
      <c r="B9304" s="59">
        <f t="shared" si="291"/>
        <v>45474</v>
      </c>
      <c r="C9304" s="7">
        <f t="shared" si="290"/>
        <v>45486.875</v>
      </c>
      <c r="D9304" s="7">
        <v>45486.895833333336</v>
      </c>
      <c r="E9304" s="1">
        <v>0.06</v>
      </c>
      <c r="F9304" s="37">
        <v>0</v>
      </c>
    </row>
    <row r="9305" spans="2:6">
      <c r="B9305" s="59">
        <f t="shared" si="291"/>
        <v>45474</v>
      </c>
      <c r="C9305" s="7">
        <f t="shared" si="290"/>
        <v>45486.895833333328</v>
      </c>
      <c r="D9305" s="7">
        <v>45486.916666666664</v>
      </c>
      <c r="E9305" s="1">
        <v>9.2999999999999999E-2</v>
      </c>
      <c r="F9305" s="37">
        <v>0</v>
      </c>
    </row>
    <row r="9306" spans="2:6">
      <c r="B9306" s="59">
        <f t="shared" si="291"/>
        <v>45474</v>
      </c>
      <c r="C9306" s="7">
        <f t="shared" si="290"/>
        <v>45486.916666666664</v>
      </c>
      <c r="D9306" s="7">
        <v>45486.9375</v>
      </c>
      <c r="E9306" s="1">
        <v>0.40899999999999997</v>
      </c>
      <c r="F9306" s="37">
        <v>0</v>
      </c>
    </row>
    <row r="9307" spans="2:6">
      <c r="B9307" s="59">
        <f t="shared" si="291"/>
        <v>45474</v>
      </c>
      <c r="C9307" s="7">
        <f t="shared" si="290"/>
        <v>45486.9375</v>
      </c>
      <c r="D9307" s="7">
        <v>45486.958333333336</v>
      </c>
      <c r="E9307" s="1">
        <v>0.97399999999999998</v>
      </c>
      <c r="F9307" s="37">
        <v>0</v>
      </c>
    </row>
    <row r="9308" spans="2:6">
      <c r="B9308" s="59">
        <f t="shared" si="291"/>
        <v>45474</v>
      </c>
      <c r="C9308" s="7">
        <f t="shared" si="290"/>
        <v>45486.958333333328</v>
      </c>
      <c r="D9308" s="7">
        <v>45486.979166666664</v>
      </c>
      <c r="E9308" s="1">
        <v>0.121</v>
      </c>
      <c r="F9308" s="37">
        <v>0</v>
      </c>
    </row>
    <row r="9309" spans="2:6">
      <c r="B9309" s="59">
        <f t="shared" si="291"/>
        <v>45474</v>
      </c>
      <c r="C9309" s="7">
        <f t="shared" si="290"/>
        <v>45486.979166666664</v>
      </c>
      <c r="D9309" s="7">
        <v>45487</v>
      </c>
      <c r="E9309" s="1">
        <v>0.122</v>
      </c>
      <c r="F9309" s="37">
        <v>0</v>
      </c>
    </row>
    <row r="9310" spans="2:6">
      <c r="B9310" s="59">
        <f t="shared" si="291"/>
        <v>45474</v>
      </c>
      <c r="C9310" s="7">
        <f t="shared" si="290"/>
        <v>45487</v>
      </c>
      <c r="D9310" s="7">
        <v>45487.020833333336</v>
      </c>
      <c r="E9310" s="1">
        <v>0.10199999999999999</v>
      </c>
      <c r="F9310" s="37">
        <v>0</v>
      </c>
    </row>
    <row r="9311" spans="2:6">
      <c r="B9311" s="59">
        <f t="shared" si="291"/>
        <v>45474</v>
      </c>
      <c r="C9311" s="7">
        <f t="shared" si="290"/>
        <v>45487.020833333328</v>
      </c>
      <c r="D9311" s="7">
        <v>45487.041666666664</v>
      </c>
      <c r="E9311" s="1">
        <v>0.10100000000000001</v>
      </c>
      <c r="F9311" s="37">
        <v>0</v>
      </c>
    </row>
    <row r="9312" spans="2:6">
      <c r="B9312" s="59">
        <f t="shared" si="291"/>
        <v>45474</v>
      </c>
      <c r="C9312" s="7">
        <f t="shared" si="290"/>
        <v>45487.041666666664</v>
      </c>
      <c r="D9312" s="7">
        <v>45487.0625</v>
      </c>
      <c r="E9312" s="1">
        <v>6.9000000000000006E-2</v>
      </c>
      <c r="F9312" s="37">
        <v>0</v>
      </c>
    </row>
    <row r="9313" spans="2:6">
      <c r="B9313" s="59">
        <f t="shared" si="291"/>
        <v>45474</v>
      </c>
      <c r="C9313" s="7">
        <f t="shared" si="290"/>
        <v>45487.0625</v>
      </c>
      <c r="D9313" s="7">
        <v>45487.083333333336</v>
      </c>
      <c r="E9313" s="1">
        <v>6.7000000000000004E-2</v>
      </c>
      <c r="F9313" s="37">
        <v>0</v>
      </c>
    </row>
    <row r="9314" spans="2:6">
      <c r="B9314" s="59">
        <f t="shared" si="291"/>
        <v>45474</v>
      </c>
      <c r="C9314" s="7">
        <f t="shared" si="290"/>
        <v>45487.083333333328</v>
      </c>
      <c r="D9314" s="7">
        <v>45487.104166666664</v>
      </c>
      <c r="E9314" s="1">
        <v>5.8000000000000003E-2</v>
      </c>
      <c r="F9314" s="37">
        <v>0</v>
      </c>
    </row>
    <row r="9315" spans="2:6">
      <c r="B9315" s="59">
        <f t="shared" si="291"/>
        <v>45474</v>
      </c>
      <c r="C9315" s="7">
        <f t="shared" si="290"/>
        <v>45487.104166666664</v>
      </c>
      <c r="D9315" s="7">
        <v>45487.125</v>
      </c>
      <c r="E9315" s="1">
        <v>6.3E-2</v>
      </c>
      <c r="F9315" s="37">
        <v>0</v>
      </c>
    </row>
    <row r="9316" spans="2:6">
      <c r="B9316" s="59">
        <f t="shared" si="291"/>
        <v>45474</v>
      </c>
      <c r="C9316" s="7">
        <f t="shared" si="290"/>
        <v>45487.125</v>
      </c>
      <c r="D9316" s="7">
        <v>45487.145833333336</v>
      </c>
      <c r="E9316" s="1">
        <v>0.09</v>
      </c>
      <c r="F9316" s="37">
        <v>0</v>
      </c>
    </row>
    <row r="9317" spans="2:6">
      <c r="B9317" s="59">
        <f t="shared" si="291"/>
        <v>45474</v>
      </c>
      <c r="C9317" s="7">
        <f t="shared" si="290"/>
        <v>45487.145833333328</v>
      </c>
      <c r="D9317" s="7">
        <v>45487.166666666664</v>
      </c>
      <c r="E9317" s="1">
        <v>8.3000000000000004E-2</v>
      </c>
      <c r="F9317" s="37">
        <v>0</v>
      </c>
    </row>
    <row r="9318" spans="2:6">
      <c r="B9318" s="59">
        <f t="shared" si="291"/>
        <v>45474</v>
      </c>
      <c r="C9318" s="7">
        <f t="shared" si="290"/>
        <v>45487.166666666664</v>
      </c>
      <c r="D9318" s="7">
        <v>45487.1875</v>
      </c>
      <c r="E9318" s="1">
        <v>7.2999999999999995E-2</v>
      </c>
      <c r="F9318" s="37">
        <v>0</v>
      </c>
    </row>
    <row r="9319" spans="2:6">
      <c r="B9319" s="59">
        <f t="shared" si="291"/>
        <v>45474</v>
      </c>
      <c r="C9319" s="7">
        <f t="shared" si="290"/>
        <v>45487.1875</v>
      </c>
      <c r="D9319" s="7">
        <v>45487.208333333336</v>
      </c>
      <c r="E9319" s="1">
        <v>6.0999999999999999E-2</v>
      </c>
      <c r="F9319" s="37">
        <v>0</v>
      </c>
    </row>
    <row r="9320" spans="2:6">
      <c r="B9320" s="59">
        <f t="shared" si="291"/>
        <v>45474</v>
      </c>
      <c r="C9320" s="7">
        <f t="shared" si="290"/>
        <v>45487.208333333328</v>
      </c>
      <c r="D9320" s="7">
        <v>45487.229166666664</v>
      </c>
      <c r="E9320" s="1">
        <v>0.995</v>
      </c>
      <c r="F9320" s="37">
        <v>0</v>
      </c>
    </row>
    <row r="9321" spans="2:6">
      <c r="B9321" s="59">
        <f t="shared" si="291"/>
        <v>45474</v>
      </c>
      <c r="C9321" s="7">
        <f t="shared" si="290"/>
        <v>45487.229166666664</v>
      </c>
      <c r="D9321" s="7">
        <v>45487.25</v>
      </c>
      <c r="E9321" s="1">
        <v>3.5999999999999997E-2</v>
      </c>
      <c r="F9321" s="37">
        <v>1E-3</v>
      </c>
    </row>
    <row r="9322" spans="2:6">
      <c r="B9322" s="59">
        <f t="shared" si="291"/>
        <v>45474</v>
      </c>
      <c r="C9322" s="7">
        <f t="shared" si="290"/>
        <v>45487.25</v>
      </c>
      <c r="D9322" s="7">
        <v>45487.270833333336</v>
      </c>
      <c r="E9322" s="1">
        <v>0.223</v>
      </c>
      <c r="F9322" s="37">
        <v>1.2999999999999999E-2</v>
      </c>
    </row>
    <row r="9323" spans="2:6">
      <c r="B9323" s="59">
        <f t="shared" si="291"/>
        <v>45474</v>
      </c>
      <c r="C9323" s="7">
        <f t="shared" si="290"/>
        <v>45487.270833333328</v>
      </c>
      <c r="D9323" s="7">
        <v>45487.291666666664</v>
      </c>
      <c r="E9323" s="1">
        <v>0</v>
      </c>
      <c r="F9323" s="37">
        <v>8.2000000000000003E-2</v>
      </c>
    </row>
    <row r="9324" spans="2:6">
      <c r="B9324" s="59">
        <f t="shared" si="291"/>
        <v>45474</v>
      </c>
      <c r="C9324" s="7">
        <f t="shared" si="290"/>
        <v>45487.291666666664</v>
      </c>
      <c r="D9324" s="7">
        <v>45487.3125</v>
      </c>
      <c r="E9324" s="1">
        <v>0</v>
      </c>
      <c r="F9324" s="37">
        <v>0.13</v>
      </c>
    </row>
    <row r="9325" spans="2:6">
      <c r="B9325" s="59">
        <f t="shared" si="291"/>
        <v>45474</v>
      </c>
      <c r="C9325" s="7">
        <f t="shared" si="290"/>
        <v>45487.3125</v>
      </c>
      <c r="D9325" s="7">
        <v>45487.333333333336</v>
      </c>
      <c r="E9325" s="1">
        <v>0</v>
      </c>
      <c r="F9325" s="37">
        <v>0.14099999999999999</v>
      </c>
    </row>
    <row r="9326" spans="2:6">
      <c r="B9326" s="59">
        <f t="shared" si="291"/>
        <v>45474</v>
      </c>
      <c r="C9326" s="7">
        <f t="shared" si="290"/>
        <v>45487.333333333328</v>
      </c>
      <c r="D9326" s="7">
        <v>45487.354166666664</v>
      </c>
      <c r="E9326" s="1">
        <v>0</v>
      </c>
      <c r="F9326" s="37">
        <v>0.36199999999999999</v>
      </c>
    </row>
    <row r="9327" spans="2:6">
      <c r="B9327" s="59">
        <f t="shared" si="291"/>
        <v>45474</v>
      </c>
      <c r="C9327" s="7">
        <f t="shared" si="290"/>
        <v>45487.354166666664</v>
      </c>
      <c r="D9327" s="7">
        <v>45487.375</v>
      </c>
      <c r="E9327" s="1">
        <v>5.8000000000000003E-2</v>
      </c>
      <c r="F9327" s="37">
        <v>0.30599999999999999</v>
      </c>
    </row>
    <row r="9328" spans="2:6">
      <c r="B9328" s="59">
        <f t="shared" si="291"/>
        <v>45474</v>
      </c>
      <c r="C9328" s="7">
        <f t="shared" si="290"/>
        <v>45487.375</v>
      </c>
      <c r="D9328" s="7">
        <v>45487.395833333336</v>
      </c>
      <c r="E9328" s="1">
        <v>0</v>
      </c>
      <c r="F9328" s="37">
        <v>0.81299999999999994</v>
      </c>
    </row>
    <row r="9329" spans="2:6">
      <c r="B9329" s="59">
        <f t="shared" si="291"/>
        <v>45474</v>
      </c>
      <c r="C9329" s="7">
        <f t="shared" si="290"/>
        <v>45487.395833333328</v>
      </c>
      <c r="D9329" s="7">
        <v>45487.416666666664</v>
      </c>
      <c r="E9329" s="1">
        <v>1E-3</v>
      </c>
      <c r="F9329" s="37">
        <v>0.72399999999999998</v>
      </c>
    </row>
    <row r="9330" spans="2:6">
      <c r="B9330" s="59">
        <f t="shared" si="291"/>
        <v>45474</v>
      </c>
      <c r="C9330" s="7">
        <f t="shared" si="290"/>
        <v>45487.416666666664</v>
      </c>
      <c r="D9330" s="7">
        <v>45487.4375</v>
      </c>
      <c r="E9330" s="1">
        <v>2E-3</v>
      </c>
      <c r="F9330" s="37">
        <v>1.5329999999999999</v>
      </c>
    </row>
    <row r="9331" spans="2:6">
      <c r="B9331" s="59">
        <f t="shared" si="291"/>
        <v>45474</v>
      </c>
      <c r="C9331" s="7">
        <f t="shared" si="290"/>
        <v>45487.4375</v>
      </c>
      <c r="D9331" s="7">
        <v>45487.458333333336</v>
      </c>
      <c r="E9331" s="1">
        <v>0</v>
      </c>
      <c r="F9331" s="37">
        <v>1.5669999999999999</v>
      </c>
    </row>
    <row r="9332" spans="2:6">
      <c r="B9332" s="59">
        <f t="shared" si="291"/>
        <v>45474</v>
      </c>
      <c r="C9332" s="7">
        <f t="shared" si="290"/>
        <v>45487.458333333328</v>
      </c>
      <c r="D9332" s="7">
        <v>45487.479166666664</v>
      </c>
      <c r="E9332" s="1">
        <v>0</v>
      </c>
      <c r="F9332" s="37">
        <v>1.4490000000000001</v>
      </c>
    </row>
    <row r="9333" spans="2:6">
      <c r="B9333" s="59">
        <f t="shared" si="291"/>
        <v>45474</v>
      </c>
      <c r="C9333" s="7">
        <f t="shared" si="290"/>
        <v>45487.479166666664</v>
      </c>
      <c r="D9333" s="7">
        <v>45487.5</v>
      </c>
      <c r="E9333" s="1">
        <v>2E-3</v>
      </c>
      <c r="F9333" s="37">
        <v>1.341</v>
      </c>
    </row>
    <row r="9334" spans="2:6">
      <c r="B9334" s="59">
        <f t="shared" si="291"/>
        <v>45474</v>
      </c>
      <c r="C9334" s="7">
        <f t="shared" si="290"/>
        <v>45487.5</v>
      </c>
      <c r="D9334" s="7">
        <v>45487.520833333336</v>
      </c>
      <c r="E9334" s="1">
        <v>0</v>
      </c>
      <c r="F9334" s="37">
        <v>1.742</v>
      </c>
    </row>
    <row r="9335" spans="2:6">
      <c r="B9335" s="59">
        <f t="shared" si="291"/>
        <v>45474</v>
      </c>
      <c r="C9335" s="7">
        <f t="shared" si="290"/>
        <v>45487.520833333328</v>
      </c>
      <c r="D9335" s="7">
        <v>45487.541666666664</v>
      </c>
      <c r="E9335" s="1">
        <v>0</v>
      </c>
      <c r="F9335" s="37">
        <v>1.7989999999999999</v>
      </c>
    </row>
    <row r="9336" spans="2:6">
      <c r="B9336" s="59">
        <f t="shared" si="291"/>
        <v>45474</v>
      </c>
      <c r="C9336" s="7">
        <f t="shared" si="290"/>
        <v>45487.541666666664</v>
      </c>
      <c r="D9336" s="7">
        <v>45487.5625</v>
      </c>
      <c r="E9336" s="1">
        <v>0</v>
      </c>
      <c r="F9336" s="37">
        <v>2.1800000000000002</v>
      </c>
    </row>
    <row r="9337" spans="2:6">
      <c r="B9337" s="59">
        <f t="shared" si="291"/>
        <v>45474</v>
      </c>
      <c r="C9337" s="7">
        <f t="shared" si="290"/>
        <v>45487.5625</v>
      </c>
      <c r="D9337" s="7">
        <v>45487.583333333336</v>
      </c>
      <c r="E9337" s="1">
        <v>0</v>
      </c>
      <c r="F9337" s="37">
        <v>1.9730000000000001</v>
      </c>
    </row>
    <row r="9338" spans="2:6">
      <c r="B9338" s="59">
        <f t="shared" si="291"/>
        <v>45474</v>
      </c>
      <c r="C9338" s="7">
        <f t="shared" si="290"/>
        <v>45487.583333333328</v>
      </c>
      <c r="D9338" s="7">
        <v>45487.604166666664</v>
      </c>
      <c r="E9338" s="1">
        <v>0</v>
      </c>
      <c r="F9338" s="37">
        <v>2.0939999999999999</v>
      </c>
    </row>
    <row r="9339" spans="2:6">
      <c r="B9339" s="59">
        <f t="shared" si="291"/>
        <v>45474</v>
      </c>
      <c r="C9339" s="7">
        <f t="shared" si="290"/>
        <v>45487.604166666664</v>
      </c>
      <c r="D9339" s="7">
        <v>45487.625</v>
      </c>
      <c r="E9339" s="1">
        <v>0</v>
      </c>
      <c r="F9339" s="37">
        <v>1.671</v>
      </c>
    </row>
    <row r="9340" spans="2:6">
      <c r="B9340" s="59">
        <f t="shared" si="291"/>
        <v>45474</v>
      </c>
      <c r="C9340" s="7">
        <f t="shared" si="290"/>
        <v>45487.625</v>
      </c>
      <c r="D9340" s="7">
        <v>45487.645833333336</v>
      </c>
      <c r="E9340" s="1">
        <v>0</v>
      </c>
      <c r="F9340" s="37">
        <v>2.0350000000000001</v>
      </c>
    </row>
    <row r="9341" spans="2:6">
      <c r="B9341" s="59">
        <f t="shared" si="291"/>
        <v>45474</v>
      </c>
      <c r="C9341" s="7">
        <f t="shared" si="290"/>
        <v>45487.645833333328</v>
      </c>
      <c r="D9341" s="7">
        <v>45487.666666666664</v>
      </c>
      <c r="E9341" s="1">
        <v>0</v>
      </c>
      <c r="F9341" s="37">
        <v>1.7689999999999999</v>
      </c>
    </row>
    <row r="9342" spans="2:6">
      <c r="B9342" s="59">
        <f t="shared" si="291"/>
        <v>45474</v>
      </c>
      <c r="C9342" s="7">
        <f t="shared" si="290"/>
        <v>45487.666666666664</v>
      </c>
      <c r="D9342" s="7">
        <v>45487.6875</v>
      </c>
      <c r="E9342" s="1">
        <v>0</v>
      </c>
      <c r="F9342" s="37">
        <v>1.76</v>
      </c>
    </row>
    <row r="9343" spans="2:6">
      <c r="B9343" s="59">
        <f t="shared" si="291"/>
        <v>45474</v>
      </c>
      <c r="C9343" s="7">
        <f t="shared" si="290"/>
        <v>45487.6875</v>
      </c>
      <c r="D9343" s="7">
        <v>45487.708333333336</v>
      </c>
      <c r="E9343" s="1">
        <v>0</v>
      </c>
      <c r="F9343" s="37">
        <v>1.653</v>
      </c>
    </row>
    <row r="9344" spans="2:6">
      <c r="B9344" s="59">
        <f t="shared" si="291"/>
        <v>45474</v>
      </c>
      <c r="C9344" s="7">
        <f t="shared" si="290"/>
        <v>45487.708333333328</v>
      </c>
      <c r="D9344" s="7">
        <v>45487.729166666664</v>
      </c>
      <c r="E9344" s="1">
        <v>1E-3</v>
      </c>
      <c r="F9344" s="37">
        <v>0.60899999999999999</v>
      </c>
    </row>
    <row r="9345" spans="2:6">
      <c r="B9345" s="59">
        <f t="shared" si="291"/>
        <v>45474</v>
      </c>
      <c r="C9345" s="7">
        <f t="shared" si="290"/>
        <v>45487.729166666664</v>
      </c>
      <c r="D9345" s="7">
        <v>45487.75</v>
      </c>
      <c r="E9345" s="1">
        <v>0</v>
      </c>
      <c r="F9345" s="37">
        <v>0.374</v>
      </c>
    </row>
    <row r="9346" spans="2:6">
      <c r="B9346" s="59">
        <f t="shared" si="291"/>
        <v>45474</v>
      </c>
      <c r="C9346" s="7">
        <f t="shared" si="290"/>
        <v>45487.75</v>
      </c>
      <c r="D9346" s="7">
        <v>45487.770833333336</v>
      </c>
      <c r="E9346" s="1">
        <v>2E-3</v>
      </c>
      <c r="F9346" s="37">
        <v>0.44500000000000001</v>
      </c>
    </row>
    <row r="9347" spans="2:6">
      <c r="B9347" s="59">
        <f t="shared" si="291"/>
        <v>45474</v>
      </c>
      <c r="C9347" s="7">
        <f t="shared" si="290"/>
        <v>45487.770833333328</v>
      </c>
      <c r="D9347" s="7">
        <v>45487.791666666664</v>
      </c>
      <c r="E9347" s="1">
        <v>0</v>
      </c>
      <c r="F9347" s="37">
        <v>0.54600000000000004</v>
      </c>
    </row>
    <row r="9348" spans="2:6">
      <c r="B9348" s="59">
        <f t="shared" si="291"/>
        <v>45474</v>
      </c>
      <c r="C9348" s="7">
        <f t="shared" si="290"/>
        <v>45487.791666666664</v>
      </c>
      <c r="D9348" s="7">
        <v>45487.8125</v>
      </c>
      <c r="E9348" s="1">
        <v>0</v>
      </c>
      <c r="F9348" s="37">
        <v>0.14399999999999999</v>
      </c>
    </row>
    <row r="9349" spans="2:6">
      <c r="B9349" s="59">
        <f t="shared" si="291"/>
        <v>45474</v>
      </c>
      <c r="C9349" s="7">
        <f t="shared" ref="C9349:C9412" si="292">D9349-1/48</f>
        <v>45487.8125</v>
      </c>
      <c r="D9349" s="7">
        <v>45487.833333333336</v>
      </c>
      <c r="E9349" s="1">
        <v>0</v>
      </c>
      <c r="F9349" s="37">
        <v>0.32</v>
      </c>
    </row>
    <row r="9350" spans="2:6">
      <c r="B9350" s="59">
        <f t="shared" ref="B9350:B9413" si="293">DATE(YEAR(C9350),MONTH(C9350),1)</f>
        <v>45474</v>
      </c>
      <c r="C9350" s="7">
        <f t="shared" si="292"/>
        <v>45487.833333333328</v>
      </c>
      <c r="D9350" s="7">
        <v>45487.854166666664</v>
      </c>
      <c r="E9350" s="1">
        <v>0</v>
      </c>
      <c r="F9350" s="37">
        <v>0.14699999999999999</v>
      </c>
    </row>
    <row r="9351" spans="2:6">
      <c r="B9351" s="59">
        <f t="shared" si="293"/>
        <v>45474</v>
      </c>
      <c r="C9351" s="7">
        <f t="shared" si="292"/>
        <v>45487.854166666664</v>
      </c>
      <c r="D9351" s="7">
        <v>45487.875</v>
      </c>
      <c r="E9351" s="1">
        <v>1.2E-2</v>
      </c>
      <c r="F9351" s="37">
        <v>8.0000000000000002E-3</v>
      </c>
    </row>
    <row r="9352" spans="2:6">
      <c r="B9352" s="59">
        <f t="shared" si="293"/>
        <v>45474</v>
      </c>
      <c r="C9352" s="7">
        <f t="shared" si="292"/>
        <v>45487.875</v>
      </c>
      <c r="D9352" s="7">
        <v>45487.895833333336</v>
      </c>
      <c r="E9352" s="1">
        <v>5.7000000000000002E-2</v>
      </c>
      <c r="F9352" s="37">
        <v>0</v>
      </c>
    </row>
    <row r="9353" spans="2:6">
      <c r="B9353" s="59">
        <f t="shared" si="293"/>
        <v>45474</v>
      </c>
      <c r="C9353" s="7">
        <f t="shared" si="292"/>
        <v>45487.895833333328</v>
      </c>
      <c r="D9353" s="7">
        <v>45487.916666666664</v>
      </c>
      <c r="E9353" s="1">
        <v>9.6000000000000002E-2</v>
      </c>
      <c r="F9353" s="37">
        <v>0</v>
      </c>
    </row>
    <row r="9354" spans="2:6">
      <c r="B9354" s="59">
        <f t="shared" si="293"/>
        <v>45474</v>
      </c>
      <c r="C9354" s="7">
        <f t="shared" si="292"/>
        <v>45487.916666666664</v>
      </c>
      <c r="D9354" s="7">
        <v>45487.9375</v>
      </c>
      <c r="E9354" s="1">
        <v>0.11</v>
      </c>
      <c r="F9354" s="37">
        <v>0</v>
      </c>
    </row>
    <row r="9355" spans="2:6">
      <c r="B9355" s="59">
        <f t="shared" si="293"/>
        <v>45474</v>
      </c>
      <c r="C9355" s="7">
        <f t="shared" si="292"/>
        <v>45487.9375</v>
      </c>
      <c r="D9355" s="7">
        <v>45487.958333333336</v>
      </c>
      <c r="E9355" s="1">
        <v>0.109</v>
      </c>
      <c r="F9355" s="37">
        <v>0</v>
      </c>
    </row>
    <row r="9356" spans="2:6">
      <c r="B9356" s="59">
        <f t="shared" si="293"/>
        <v>45474</v>
      </c>
      <c r="C9356" s="7">
        <f t="shared" si="292"/>
        <v>45487.958333333328</v>
      </c>
      <c r="D9356" s="7">
        <v>45487.979166666664</v>
      </c>
      <c r="E9356" s="1">
        <v>9.7000000000000003E-2</v>
      </c>
      <c r="F9356" s="37">
        <v>0</v>
      </c>
    </row>
    <row r="9357" spans="2:6">
      <c r="B9357" s="59">
        <f t="shared" si="293"/>
        <v>45474</v>
      </c>
      <c r="C9357" s="7">
        <f t="shared" si="292"/>
        <v>45487.979166666664</v>
      </c>
      <c r="D9357" s="7">
        <v>45488</v>
      </c>
      <c r="E9357" s="1">
        <v>0.251</v>
      </c>
      <c r="F9357" s="37">
        <v>0</v>
      </c>
    </row>
    <row r="9358" spans="2:6">
      <c r="B9358" s="59">
        <f t="shared" si="293"/>
        <v>45474</v>
      </c>
      <c r="C9358" s="7">
        <f t="shared" si="292"/>
        <v>45488</v>
      </c>
      <c r="D9358" s="7">
        <v>45488.020833333336</v>
      </c>
      <c r="E9358" s="1">
        <v>0.13700000000000001</v>
      </c>
      <c r="F9358" s="37">
        <v>0</v>
      </c>
    </row>
    <row r="9359" spans="2:6">
      <c r="B9359" s="59">
        <f t="shared" si="293"/>
        <v>45474</v>
      </c>
      <c r="C9359" s="7">
        <f t="shared" si="292"/>
        <v>45488.020833333328</v>
      </c>
      <c r="D9359" s="7">
        <v>45488.041666666664</v>
      </c>
      <c r="E9359" s="1">
        <v>1.0740000000000001</v>
      </c>
      <c r="F9359" s="37">
        <v>0</v>
      </c>
    </row>
    <row r="9360" spans="2:6">
      <c r="B9360" s="59">
        <f t="shared" si="293"/>
        <v>45474</v>
      </c>
      <c r="C9360" s="7">
        <f t="shared" si="292"/>
        <v>45488.041666666664</v>
      </c>
      <c r="D9360" s="7">
        <v>45488.0625</v>
      </c>
      <c r="E9360" s="1">
        <v>0.121</v>
      </c>
      <c r="F9360" s="37">
        <v>0</v>
      </c>
    </row>
    <row r="9361" spans="2:6">
      <c r="B9361" s="59">
        <f t="shared" si="293"/>
        <v>45474</v>
      </c>
      <c r="C9361" s="7">
        <f t="shared" si="292"/>
        <v>45488.0625</v>
      </c>
      <c r="D9361" s="7">
        <v>45488.083333333336</v>
      </c>
      <c r="E9361" s="1">
        <v>0.11700000000000001</v>
      </c>
      <c r="F9361" s="37">
        <v>0</v>
      </c>
    </row>
    <row r="9362" spans="2:6">
      <c r="B9362" s="59">
        <f t="shared" si="293"/>
        <v>45474</v>
      </c>
      <c r="C9362" s="7">
        <f t="shared" si="292"/>
        <v>45488.083333333328</v>
      </c>
      <c r="D9362" s="7">
        <v>45488.104166666664</v>
      </c>
      <c r="E9362" s="1">
        <v>6.6000000000000003E-2</v>
      </c>
      <c r="F9362" s="37">
        <v>0</v>
      </c>
    </row>
    <row r="9363" spans="2:6">
      <c r="B9363" s="59">
        <f t="shared" si="293"/>
        <v>45474</v>
      </c>
      <c r="C9363" s="7">
        <f t="shared" si="292"/>
        <v>45488.104166666664</v>
      </c>
      <c r="D9363" s="7">
        <v>45488.125</v>
      </c>
      <c r="E9363" s="1">
        <v>6.8000000000000005E-2</v>
      </c>
      <c r="F9363" s="37">
        <v>0</v>
      </c>
    </row>
    <row r="9364" spans="2:6">
      <c r="B9364" s="59">
        <f t="shared" si="293"/>
        <v>45474</v>
      </c>
      <c r="C9364" s="7">
        <f t="shared" si="292"/>
        <v>45488.125</v>
      </c>
      <c r="D9364" s="7">
        <v>45488.145833333336</v>
      </c>
      <c r="E9364" s="1">
        <v>6.0999999999999999E-2</v>
      </c>
      <c r="F9364" s="37">
        <v>0</v>
      </c>
    </row>
    <row r="9365" spans="2:6">
      <c r="B9365" s="59">
        <f t="shared" si="293"/>
        <v>45474</v>
      </c>
      <c r="C9365" s="7">
        <f t="shared" si="292"/>
        <v>45488.145833333328</v>
      </c>
      <c r="D9365" s="7">
        <v>45488.166666666664</v>
      </c>
      <c r="E9365" s="1">
        <v>6.2E-2</v>
      </c>
      <c r="F9365" s="37">
        <v>0</v>
      </c>
    </row>
    <row r="9366" spans="2:6">
      <c r="B9366" s="59">
        <f t="shared" si="293"/>
        <v>45474</v>
      </c>
      <c r="C9366" s="7">
        <f t="shared" si="292"/>
        <v>45488.166666666664</v>
      </c>
      <c r="D9366" s="7">
        <v>45488.1875</v>
      </c>
      <c r="E9366" s="1">
        <v>5.8000000000000003E-2</v>
      </c>
      <c r="F9366" s="37">
        <v>0</v>
      </c>
    </row>
    <row r="9367" spans="2:6">
      <c r="B9367" s="59">
        <f t="shared" si="293"/>
        <v>45474</v>
      </c>
      <c r="C9367" s="7">
        <f t="shared" si="292"/>
        <v>45488.1875</v>
      </c>
      <c r="D9367" s="7">
        <v>45488.208333333336</v>
      </c>
      <c r="E9367" s="1">
        <v>0.06</v>
      </c>
      <c r="F9367" s="37">
        <v>0</v>
      </c>
    </row>
    <row r="9368" spans="2:6">
      <c r="B9368" s="59">
        <f t="shared" si="293"/>
        <v>45474</v>
      </c>
      <c r="C9368" s="7">
        <f t="shared" si="292"/>
        <v>45488.208333333328</v>
      </c>
      <c r="D9368" s="7">
        <v>45488.229166666664</v>
      </c>
      <c r="E9368" s="1">
        <v>1.1879999999999999</v>
      </c>
      <c r="F9368" s="37">
        <v>0</v>
      </c>
    </row>
    <row r="9369" spans="2:6">
      <c r="B9369" s="59">
        <f t="shared" si="293"/>
        <v>45474</v>
      </c>
      <c r="C9369" s="7">
        <f t="shared" si="292"/>
        <v>45488.229166666664</v>
      </c>
      <c r="D9369" s="7">
        <v>45488.25</v>
      </c>
      <c r="E9369" s="1">
        <v>0.112</v>
      </c>
      <c r="F9369" s="37">
        <v>1.2999999999999999E-2</v>
      </c>
    </row>
    <row r="9370" spans="2:6">
      <c r="B9370" s="59">
        <f t="shared" si="293"/>
        <v>45474</v>
      </c>
      <c r="C9370" s="7">
        <f t="shared" si="292"/>
        <v>45488.25</v>
      </c>
      <c r="D9370" s="7">
        <v>45488.270833333336</v>
      </c>
      <c r="E9370" s="1">
        <v>4.0000000000000001E-3</v>
      </c>
      <c r="F9370" s="37">
        <v>7.2999999999999995E-2</v>
      </c>
    </row>
    <row r="9371" spans="2:6">
      <c r="B9371" s="59">
        <f t="shared" si="293"/>
        <v>45474</v>
      </c>
      <c r="C9371" s="7">
        <f t="shared" si="292"/>
        <v>45488.270833333328</v>
      </c>
      <c r="D9371" s="7">
        <v>45488.291666666664</v>
      </c>
      <c r="E9371" s="1">
        <v>0</v>
      </c>
      <c r="F9371" s="37">
        <v>1.2E-2</v>
      </c>
    </row>
    <row r="9372" spans="2:6">
      <c r="B9372" s="59">
        <f t="shared" si="293"/>
        <v>45474</v>
      </c>
      <c r="C9372" s="7">
        <f t="shared" si="292"/>
        <v>45488.291666666664</v>
      </c>
      <c r="D9372" s="7">
        <v>45488.3125</v>
      </c>
      <c r="E9372" s="1">
        <v>0</v>
      </c>
      <c r="F9372" s="37">
        <v>0.504</v>
      </c>
    </row>
    <row r="9373" spans="2:6">
      <c r="B9373" s="59">
        <f t="shared" si="293"/>
        <v>45474</v>
      </c>
      <c r="C9373" s="7">
        <f t="shared" si="292"/>
        <v>45488.3125</v>
      </c>
      <c r="D9373" s="7">
        <v>45488.333333333336</v>
      </c>
      <c r="E9373" s="1">
        <v>0</v>
      </c>
      <c r="F9373" s="37">
        <v>0.36399999999999999</v>
      </c>
    </row>
    <row r="9374" spans="2:6">
      <c r="B9374" s="59">
        <f t="shared" si="293"/>
        <v>45474</v>
      </c>
      <c r="C9374" s="7">
        <f t="shared" si="292"/>
        <v>45488.333333333328</v>
      </c>
      <c r="D9374" s="7">
        <v>45488.354166666664</v>
      </c>
      <c r="E9374" s="1">
        <v>7.0999999999999994E-2</v>
      </c>
      <c r="F9374" s="37">
        <v>0.13400000000000001</v>
      </c>
    </row>
    <row r="9375" spans="2:6">
      <c r="B9375" s="59">
        <f t="shared" si="293"/>
        <v>45474</v>
      </c>
      <c r="C9375" s="7">
        <f t="shared" si="292"/>
        <v>45488.354166666664</v>
      </c>
      <c r="D9375" s="7">
        <v>45488.375</v>
      </c>
      <c r="E9375" s="1">
        <v>4.1000000000000002E-2</v>
      </c>
      <c r="F9375" s="37">
        <v>1.7000000000000001E-2</v>
      </c>
    </row>
    <row r="9376" spans="2:6">
      <c r="B9376" s="59">
        <f t="shared" si="293"/>
        <v>45474</v>
      </c>
      <c r="C9376" s="7">
        <f t="shared" si="292"/>
        <v>45488.375</v>
      </c>
      <c r="D9376" s="7">
        <v>45488.395833333336</v>
      </c>
      <c r="E9376" s="1">
        <v>1E-3</v>
      </c>
      <c r="F9376" s="37">
        <v>6.3E-2</v>
      </c>
    </row>
    <row r="9377" spans="2:6">
      <c r="B9377" s="59">
        <f t="shared" si="293"/>
        <v>45474</v>
      </c>
      <c r="C9377" s="7">
        <f t="shared" si="292"/>
        <v>45488.395833333328</v>
      </c>
      <c r="D9377" s="7">
        <v>45488.416666666664</v>
      </c>
      <c r="E9377" s="1">
        <v>0</v>
      </c>
      <c r="F9377" s="37">
        <v>0.98699999999999999</v>
      </c>
    </row>
    <row r="9378" spans="2:6">
      <c r="B9378" s="59">
        <f t="shared" si="293"/>
        <v>45474</v>
      </c>
      <c r="C9378" s="7">
        <f t="shared" si="292"/>
        <v>45488.416666666664</v>
      </c>
      <c r="D9378" s="7">
        <v>45488.4375</v>
      </c>
      <c r="E9378" s="1">
        <v>0</v>
      </c>
      <c r="F9378" s="37">
        <v>0.68799999999999994</v>
      </c>
    </row>
    <row r="9379" spans="2:6">
      <c r="B9379" s="59">
        <f t="shared" si="293"/>
        <v>45474</v>
      </c>
      <c r="C9379" s="7">
        <f t="shared" si="292"/>
        <v>45488.4375</v>
      </c>
      <c r="D9379" s="7">
        <v>45488.458333333336</v>
      </c>
      <c r="E9379" s="1">
        <v>0</v>
      </c>
      <c r="F9379" s="37">
        <v>0.55600000000000005</v>
      </c>
    </row>
    <row r="9380" spans="2:6">
      <c r="B9380" s="59">
        <f t="shared" si="293"/>
        <v>45474</v>
      </c>
      <c r="C9380" s="7">
        <f t="shared" si="292"/>
        <v>45488.458333333328</v>
      </c>
      <c r="D9380" s="7">
        <v>45488.479166666664</v>
      </c>
      <c r="E9380" s="1">
        <v>2E-3</v>
      </c>
      <c r="F9380" s="37">
        <v>0.318</v>
      </c>
    </row>
    <row r="9381" spans="2:6">
      <c r="B9381" s="59">
        <f t="shared" si="293"/>
        <v>45474</v>
      </c>
      <c r="C9381" s="7">
        <f t="shared" si="292"/>
        <v>45488.479166666664</v>
      </c>
      <c r="D9381" s="7">
        <v>45488.5</v>
      </c>
      <c r="E9381" s="1">
        <v>0.111</v>
      </c>
      <c r="F9381" s="37">
        <v>0.379</v>
      </c>
    </row>
    <row r="9382" spans="2:6">
      <c r="B9382" s="59">
        <f t="shared" si="293"/>
        <v>45474</v>
      </c>
      <c r="C9382" s="7">
        <f t="shared" si="292"/>
        <v>45488.5</v>
      </c>
      <c r="D9382" s="7">
        <v>45488.520833333336</v>
      </c>
      <c r="E9382" s="1">
        <v>5.2999999999999999E-2</v>
      </c>
      <c r="F9382" s="37">
        <v>0.40200000000000002</v>
      </c>
    </row>
    <row r="9383" spans="2:6">
      <c r="B9383" s="59">
        <f t="shared" si="293"/>
        <v>45474</v>
      </c>
      <c r="C9383" s="7">
        <f t="shared" si="292"/>
        <v>45488.520833333328</v>
      </c>
      <c r="D9383" s="7">
        <v>45488.541666666664</v>
      </c>
      <c r="E9383" s="1">
        <v>0.01</v>
      </c>
      <c r="F9383" s="37">
        <v>0.64600000000000002</v>
      </c>
    </row>
    <row r="9384" spans="2:6">
      <c r="B9384" s="59">
        <f t="shared" si="293"/>
        <v>45474</v>
      </c>
      <c r="C9384" s="7">
        <f t="shared" si="292"/>
        <v>45488.541666666664</v>
      </c>
      <c r="D9384" s="7">
        <v>45488.5625</v>
      </c>
      <c r="E9384" s="1">
        <v>0.11</v>
      </c>
      <c r="F9384" s="37">
        <v>0.318</v>
      </c>
    </row>
    <row r="9385" spans="2:6">
      <c r="B9385" s="59">
        <f t="shared" si="293"/>
        <v>45474</v>
      </c>
      <c r="C9385" s="7">
        <f t="shared" si="292"/>
        <v>45488.5625</v>
      </c>
      <c r="D9385" s="7">
        <v>45488.583333333336</v>
      </c>
      <c r="E9385" s="1">
        <v>1E-3</v>
      </c>
      <c r="F9385" s="37">
        <v>0.57599999999999996</v>
      </c>
    </row>
    <row r="9386" spans="2:6">
      <c r="B9386" s="59">
        <f t="shared" si="293"/>
        <v>45474</v>
      </c>
      <c r="C9386" s="7">
        <f t="shared" si="292"/>
        <v>45488.583333333328</v>
      </c>
      <c r="D9386" s="7">
        <v>45488.604166666664</v>
      </c>
      <c r="E9386" s="1">
        <v>0</v>
      </c>
      <c r="F9386" s="37">
        <v>0.72899999999999998</v>
      </c>
    </row>
    <row r="9387" spans="2:6">
      <c r="B9387" s="59">
        <f t="shared" si="293"/>
        <v>45474</v>
      </c>
      <c r="C9387" s="7">
        <f t="shared" si="292"/>
        <v>45488.604166666664</v>
      </c>
      <c r="D9387" s="7">
        <v>45488.625</v>
      </c>
      <c r="E9387" s="1">
        <v>2E-3</v>
      </c>
      <c r="F9387" s="37">
        <v>1.242</v>
      </c>
    </row>
    <row r="9388" spans="2:6">
      <c r="B9388" s="59">
        <f t="shared" si="293"/>
        <v>45474</v>
      </c>
      <c r="C9388" s="7">
        <f t="shared" si="292"/>
        <v>45488.625</v>
      </c>
      <c r="D9388" s="7">
        <v>45488.645833333336</v>
      </c>
      <c r="E9388" s="1">
        <v>0.32400000000000001</v>
      </c>
      <c r="F9388" s="37">
        <v>1.2999999999999999E-2</v>
      </c>
    </row>
    <row r="9389" spans="2:6">
      <c r="B9389" s="59">
        <f t="shared" si="293"/>
        <v>45474</v>
      </c>
      <c r="C9389" s="7">
        <f t="shared" si="292"/>
        <v>45488.645833333328</v>
      </c>
      <c r="D9389" s="7">
        <v>45488.666666666664</v>
      </c>
      <c r="E9389" s="1">
        <v>1.2E-2</v>
      </c>
      <c r="F9389" s="37">
        <v>0.58099999999999996</v>
      </c>
    </row>
    <row r="9390" spans="2:6">
      <c r="B9390" s="59">
        <f t="shared" si="293"/>
        <v>45474</v>
      </c>
      <c r="C9390" s="7">
        <f t="shared" si="292"/>
        <v>45488.666666666664</v>
      </c>
      <c r="D9390" s="7">
        <v>45488.6875</v>
      </c>
      <c r="E9390" s="1">
        <v>0.126</v>
      </c>
      <c r="F9390" s="37">
        <v>0.50600000000000001</v>
      </c>
    </row>
    <row r="9391" spans="2:6">
      <c r="B9391" s="59">
        <f t="shared" si="293"/>
        <v>45474</v>
      </c>
      <c r="C9391" s="7">
        <f t="shared" si="292"/>
        <v>45488.6875</v>
      </c>
      <c r="D9391" s="7">
        <v>45488.708333333336</v>
      </c>
      <c r="E9391" s="1">
        <v>3.9E-2</v>
      </c>
      <c r="F9391" s="37">
        <v>0.38200000000000001</v>
      </c>
    </row>
    <row r="9392" spans="2:6">
      <c r="B9392" s="59">
        <f t="shared" si="293"/>
        <v>45474</v>
      </c>
      <c r="C9392" s="7">
        <f t="shared" si="292"/>
        <v>45488.708333333328</v>
      </c>
      <c r="D9392" s="7">
        <v>45488.729166666664</v>
      </c>
      <c r="E9392" s="1">
        <v>0.314</v>
      </c>
      <c r="F9392" s="37">
        <v>0.154</v>
      </c>
    </row>
    <row r="9393" spans="2:6">
      <c r="B9393" s="59">
        <f t="shared" si="293"/>
        <v>45474</v>
      </c>
      <c r="C9393" s="7">
        <f t="shared" si="292"/>
        <v>45488.729166666664</v>
      </c>
      <c r="D9393" s="7">
        <v>45488.75</v>
      </c>
      <c r="E9393" s="1">
        <v>0</v>
      </c>
      <c r="F9393" s="37">
        <v>0.70099999999999996</v>
      </c>
    </row>
    <row r="9394" spans="2:6">
      <c r="B9394" s="59">
        <f t="shared" si="293"/>
        <v>45474</v>
      </c>
      <c r="C9394" s="7">
        <f t="shared" si="292"/>
        <v>45488.75</v>
      </c>
      <c r="D9394" s="7">
        <v>45488.770833333336</v>
      </c>
      <c r="E9394" s="1">
        <v>6.0000000000000001E-3</v>
      </c>
      <c r="F9394" s="37">
        <v>0.53700000000000003</v>
      </c>
    </row>
    <row r="9395" spans="2:6">
      <c r="B9395" s="59">
        <f t="shared" si="293"/>
        <v>45474</v>
      </c>
      <c r="C9395" s="7">
        <f t="shared" si="292"/>
        <v>45488.770833333328</v>
      </c>
      <c r="D9395" s="7">
        <v>45488.791666666664</v>
      </c>
      <c r="E9395" s="1">
        <v>1E-3</v>
      </c>
      <c r="F9395" s="37">
        <v>5.3999999999999999E-2</v>
      </c>
    </row>
    <row r="9396" spans="2:6">
      <c r="B9396" s="59">
        <f t="shared" si="293"/>
        <v>45474</v>
      </c>
      <c r="C9396" s="7">
        <f t="shared" si="292"/>
        <v>45488.791666666664</v>
      </c>
      <c r="D9396" s="7">
        <v>45488.8125</v>
      </c>
      <c r="E9396" s="1">
        <v>0.215</v>
      </c>
      <c r="F9396" s="37">
        <v>9.1999999999999998E-2</v>
      </c>
    </row>
    <row r="9397" spans="2:6">
      <c r="B9397" s="59">
        <f t="shared" si="293"/>
        <v>45474</v>
      </c>
      <c r="C9397" s="7">
        <f t="shared" si="292"/>
        <v>45488.8125</v>
      </c>
      <c r="D9397" s="7">
        <v>45488.833333333336</v>
      </c>
      <c r="E9397" s="1">
        <v>5.0000000000000001E-3</v>
      </c>
      <c r="F9397" s="37">
        <v>4.2000000000000003E-2</v>
      </c>
    </row>
    <row r="9398" spans="2:6">
      <c r="B9398" s="59">
        <f t="shared" si="293"/>
        <v>45474</v>
      </c>
      <c r="C9398" s="7">
        <f t="shared" si="292"/>
        <v>45488.833333333328</v>
      </c>
      <c r="D9398" s="7">
        <v>45488.854166666664</v>
      </c>
      <c r="E9398" s="1">
        <v>0.433</v>
      </c>
      <c r="F9398" s="37">
        <v>1E-3</v>
      </c>
    </row>
    <row r="9399" spans="2:6">
      <c r="B9399" s="59">
        <f t="shared" si="293"/>
        <v>45474</v>
      </c>
      <c r="C9399" s="7">
        <f t="shared" si="292"/>
        <v>45488.854166666664</v>
      </c>
      <c r="D9399" s="7">
        <v>45488.875</v>
      </c>
      <c r="E9399" s="1">
        <v>4.5999999999999999E-2</v>
      </c>
      <c r="F9399" s="37">
        <v>4.0000000000000001E-3</v>
      </c>
    </row>
    <row r="9400" spans="2:6">
      <c r="B9400" s="59">
        <f t="shared" si="293"/>
        <v>45474</v>
      </c>
      <c r="C9400" s="7">
        <f t="shared" si="292"/>
        <v>45488.875</v>
      </c>
      <c r="D9400" s="7">
        <v>45488.895833333336</v>
      </c>
      <c r="E9400" s="1">
        <v>0.20499999999999999</v>
      </c>
      <c r="F9400" s="37">
        <v>0</v>
      </c>
    </row>
    <row r="9401" spans="2:6">
      <c r="B9401" s="59">
        <f t="shared" si="293"/>
        <v>45474</v>
      </c>
      <c r="C9401" s="7">
        <f t="shared" si="292"/>
        <v>45488.895833333328</v>
      </c>
      <c r="D9401" s="7">
        <v>45488.916666666664</v>
      </c>
      <c r="E9401" s="1">
        <v>0.13700000000000001</v>
      </c>
      <c r="F9401" s="37">
        <v>0</v>
      </c>
    </row>
    <row r="9402" spans="2:6">
      <c r="B9402" s="59">
        <f t="shared" si="293"/>
        <v>45474</v>
      </c>
      <c r="C9402" s="7">
        <f t="shared" si="292"/>
        <v>45488.916666666664</v>
      </c>
      <c r="D9402" s="7">
        <v>45488.9375</v>
      </c>
      <c r="E9402" s="1">
        <v>1.1539999999999999</v>
      </c>
      <c r="F9402" s="37">
        <v>0</v>
      </c>
    </row>
    <row r="9403" spans="2:6">
      <c r="B9403" s="59">
        <f t="shared" si="293"/>
        <v>45474</v>
      </c>
      <c r="C9403" s="7">
        <f t="shared" si="292"/>
        <v>45488.9375</v>
      </c>
      <c r="D9403" s="7">
        <v>45488.958333333336</v>
      </c>
      <c r="E9403" s="1">
        <v>1.159</v>
      </c>
      <c r="F9403" s="37">
        <v>0</v>
      </c>
    </row>
    <row r="9404" spans="2:6">
      <c r="B9404" s="59">
        <f t="shared" si="293"/>
        <v>45474</v>
      </c>
      <c r="C9404" s="7">
        <f t="shared" si="292"/>
        <v>45488.958333333328</v>
      </c>
      <c r="D9404" s="7">
        <v>45488.979166666664</v>
      </c>
      <c r="E9404" s="1">
        <v>8.3000000000000004E-2</v>
      </c>
      <c r="F9404" s="37">
        <v>0</v>
      </c>
    </row>
    <row r="9405" spans="2:6">
      <c r="B9405" s="59">
        <f t="shared" si="293"/>
        <v>45474</v>
      </c>
      <c r="C9405" s="7">
        <f t="shared" si="292"/>
        <v>45488.979166666664</v>
      </c>
      <c r="D9405" s="7">
        <v>45489</v>
      </c>
      <c r="E9405" s="1">
        <v>9.4E-2</v>
      </c>
      <c r="F9405" s="37">
        <v>0</v>
      </c>
    </row>
    <row r="9406" spans="2:6">
      <c r="B9406" s="59">
        <f t="shared" si="293"/>
        <v>45474</v>
      </c>
      <c r="C9406" s="7">
        <f t="shared" si="292"/>
        <v>45489</v>
      </c>
      <c r="D9406" s="7">
        <v>45489.020833333336</v>
      </c>
      <c r="E9406" s="1">
        <v>6.0999999999999999E-2</v>
      </c>
      <c r="F9406" s="37">
        <v>0</v>
      </c>
    </row>
    <row r="9407" spans="2:6">
      <c r="B9407" s="59">
        <f t="shared" si="293"/>
        <v>45474</v>
      </c>
      <c r="C9407" s="7">
        <f t="shared" si="292"/>
        <v>45489.020833333328</v>
      </c>
      <c r="D9407" s="7">
        <v>45489.041666666664</v>
      </c>
      <c r="E9407" s="1">
        <v>6.6000000000000003E-2</v>
      </c>
      <c r="F9407" s="37">
        <v>0</v>
      </c>
    </row>
    <row r="9408" spans="2:6">
      <c r="B9408" s="59">
        <f t="shared" si="293"/>
        <v>45474</v>
      </c>
      <c r="C9408" s="7">
        <f t="shared" si="292"/>
        <v>45489.041666666664</v>
      </c>
      <c r="D9408" s="7">
        <v>45489.0625</v>
      </c>
      <c r="E9408" s="1">
        <v>5.8000000000000003E-2</v>
      </c>
      <c r="F9408" s="37">
        <v>0</v>
      </c>
    </row>
    <row r="9409" spans="2:6">
      <c r="B9409" s="59">
        <f t="shared" si="293"/>
        <v>45474</v>
      </c>
      <c r="C9409" s="7">
        <f t="shared" si="292"/>
        <v>45489.0625</v>
      </c>
      <c r="D9409" s="7">
        <v>45489.083333333336</v>
      </c>
      <c r="E9409" s="1">
        <v>6.8000000000000005E-2</v>
      </c>
      <c r="F9409" s="37">
        <v>0</v>
      </c>
    </row>
    <row r="9410" spans="2:6">
      <c r="B9410" s="59">
        <f t="shared" si="293"/>
        <v>45474</v>
      </c>
      <c r="C9410" s="7">
        <f t="shared" si="292"/>
        <v>45489.083333333328</v>
      </c>
      <c r="D9410" s="7">
        <v>45489.104166666664</v>
      </c>
      <c r="E9410" s="1">
        <v>5.8999999999999997E-2</v>
      </c>
      <c r="F9410" s="37">
        <v>0</v>
      </c>
    </row>
    <row r="9411" spans="2:6">
      <c r="B9411" s="59">
        <f t="shared" si="293"/>
        <v>45474</v>
      </c>
      <c r="C9411" s="7">
        <f t="shared" si="292"/>
        <v>45489.104166666664</v>
      </c>
      <c r="D9411" s="7">
        <v>45489.125</v>
      </c>
      <c r="E9411" s="1">
        <v>6.6000000000000003E-2</v>
      </c>
      <c r="F9411" s="37">
        <v>0</v>
      </c>
    </row>
    <row r="9412" spans="2:6">
      <c r="B9412" s="59">
        <f t="shared" si="293"/>
        <v>45474</v>
      </c>
      <c r="C9412" s="7">
        <f t="shared" si="292"/>
        <v>45489.125</v>
      </c>
      <c r="D9412" s="7">
        <v>45489.145833333336</v>
      </c>
      <c r="E9412" s="1">
        <v>0.06</v>
      </c>
      <c r="F9412" s="37">
        <v>0</v>
      </c>
    </row>
    <row r="9413" spans="2:6">
      <c r="B9413" s="59">
        <f t="shared" si="293"/>
        <v>45474</v>
      </c>
      <c r="C9413" s="7">
        <f t="shared" ref="C9413:C9476" si="294">D9413-1/48</f>
        <v>45489.145833333328</v>
      </c>
      <c r="D9413" s="7">
        <v>45489.166666666664</v>
      </c>
      <c r="E9413" s="1">
        <v>6.2E-2</v>
      </c>
      <c r="F9413" s="37">
        <v>0</v>
      </c>
    </row>
    <row r="9414" spans="2:6">
      <c r="B9414" s="59">
        <f t="shared" ref="B9414:B9477" si="295">DATE(YEAR(C9414),MONTH(C9414),1)</f>
        <v>45474</v>
      </c>
      <c r="C9414" s="7">
        <f t="shared" si="294"/>
        <v>45489.166666666664</v>
      </c>
      <c r="D9414" s="7">
        <v>45489.1875</v>
      </c>
      <c r="E9414" s="1">
        <v>5.7000000000000002E-2</v>
      </c>
      <c r="F9414" s="37">
        <v>0</v>
      </c>
    </row>
    <row r="9415" spans="2:6">
      <c r="B9415" s="59">
        <f t="shared" si="295"/>
        <v>45474</v>
      </c>
      <c r="C9415" s="7">
        <f t="shared" si="294"/>
        <v>45489.1875</v>
      </c>
      <c r="D9415" s="7">
        <v>45489.208333333336</v>
      </c>
      <c r="E9415" s="1">
        <v>6.4000000000000001E-2</v>
      </c>
      <c r="F9415" s="37">
        <v>0</v>
      </c>
    </row>
    <row r="9416" spans="2:6">
      <c r="B9416" s="59">
        <f t="shared" si="295"/>
        <v>45474</v>
      </c>
      <c r="C9416" s="7">
        <f t="shared" si="294"/>
        <v>45489.208333333328</v>
      </c>
      <c r="D9416" s="7">
        <v>45489.229166666664</v>
      </c>
      <c r="E9416" s="1">
        <v>1.173</v>
      </c>
      <c r="F9416" s="37">
        <v>0</v>
      </c>
    </row>
    <row r="9417" spans="2:6">
      <c r="B9417" s="59">
        <f t="shared" si="295"/>
        <v>45474</v>
      </c>
      <c r="C9417" s="7">
        <f t="shared" si="294"/>
        <v>45489.229166666664</v>
      </c>
      <c r="D9417" s="7">
        <v>45489.25</v>
      </c>
      <c r="E9417" s="1">
        <v>0.21099999999999999</v>
      </c>
      <c r="F9417" s="37">
        <v>0</v>
      </c>
    </row>
    <row r="9418" spans="2:6">
      <c r="B9418" s="59">
        <f t="shared" si="295"/>
        <v>45474</v>
      </c>
      <c r="C9418" s="7">
        <f t="shared" si="294"/>
        <v>45489.25</v>
      </c>
      <c r="D9418" s="7">
        <v>45489.270833333336</v>
      </c>
      <c r="E9418" s="1">
        <v>0.16500000000000001</v>
      </c>
      <c r="F9418" s="37">
        <v>3.4000000000000002E-2</v>
      </c>
    </row>
    <row r="9419" spans="2:6">
      <c r="B9419" s="59">
        <f t="shared" si="295"/>
        <v>45474</v>
      </c>
      <c r="C9419" s="7">
        <f t="shared" si="294"/>
        <v>45489.270833333328</v>
      </c>
      <c r="D9419" s="7">
        <v>45489.291666666664</v>
      </c>
      <c r="E9419" s="1">
        <v>0</v>
      </c>
      <c r="F9419" s="37">
        <v>0.17</v>
      </c>
    </row>
    <row r="9420" spans="2:6">
      <c r="B9420" s="59">
        <f t="shared" si="295"/>
        <v>45474</v>
      </c>
      <c r="C9420" s="7">
        <f t="shared" si="294"/>
        <v>45489.291666666664</v>
      </c>
      <c r="D9420" s="7">
        <v>45489.3125</v>
      </c>
      <c r="E9420" s="1">
        <v>0</v>
      </c>
      <c r="F9420" s="37">
        <v>0.33700000000000002</v>
      </c>
    </row>
    <row r="9421" spans="2:6">
      <c r="B9421" s="59">
        <f t="shared" si="295"/>
        <v>45474</v>
      </c>
      <c r="C9421" s="7">
        <f t="shared" si="294"/>
        <v>45489.3125</v>
      </c>
      <c r="D9421" s="7">
        <v>45489.333333333336</v>
      </c>
      <c r="E9421" s="1">
        <v>1E-3</v>
      </c>
      <c r="F9421" s="37">
        <v>0.16600000000000001</v>
      </c>
    </row>
    <row r="9422" spans="2:6">
      <c r="B9422" s="59">
        <f t="shared" si="295"/>
        <v>45474</v>
      </c>
      <c r="C9422" s="7">
        <f t="shared" si="294"/>
        <v>45489.333333333328</v>
      </c>
      <c r="D9422" s="7">
        <v>45489.354166666664</v>
      </c>
      <c r="E9422" s="1">
        <v>9.6000000000000002E-2</v>
      </c>
      <c r="F9422" s="37">
        <v>1.2999999999999999E-2</v>
      </c>
    </row>
    <row r="9423" spans="2:6">
      <c r="B9423" s="59">
        <f t="shared" si="295"/>
        <v>45474</v>
      </c>
      <c r="C9423" s="7">
        <f t="shared" si="294"/>
        <v>45489.354166666664</v>
      </c>
      <c r="D9423" s="7">
        <v>45489.375</v>
      </c>
      <c r="E9423" s="1">
        <v>0</v>
      </c>
      <c r="F9423" s="37">
        <v>6.0000000000000001E-3</v>
      </c>
    </row>
    <row r="9424" spans="2:6">
      <c r="B9424" s="59">
        <f t="shared" si="295"/>
        <v>45474</v>
      </c>
      <c r="C9424" s="7">
        <f t="shared" si="294"/>
        <v>45489.375</v>
      </c>
      <c r="D9424" s="7">
        <v>45489.395833333336</v>
      </c>
      <c r="E9424" s="1">
        <v>0</v>
      </c>
      <c r="F9424" s="37">
        <v>0.16200000000000001</v>
      </c>
    </row>
    <row r="9425" spans="2:6">
      <c r="B9425" s="59">
        <f t="shared" si="295"/>
        <v>45474</v>
      </c>
      <c r="C9425" s="7">
        <f t="shared" si="294"/>
        <v>45489.395833333328</v>
      </c>
      <c r="D9425" s="7">
        <v>45489.416666666664</v>
      </c>
      <c r="E9425" s="1">
        <v>7.6999999999999999E-2</v>
      </c>
      <c r="F9425" s="37">
        <v>0.42499999999999999</v>
      </c>
    </row>
    <row r="9426" spans="2:6">
      <c r="B9426" s="59">
        <f t="shared" si="295"/>
        <v>45474</v>
      </c>
      <c r="C9426" s="7">
        <f t="shared" si="294"/>
        <v>45489.416666666664</v>
      </c>
      <c r="D9426" s="7">
        <v>45489.4375</v>
      </c>
      <c r="E9426" s="1">
        <v>1.2E-2</v>
      </c>
      <c r="F9426" s="37">
        <v>0.27300000000000002</v>
      </c>
    </row>
    <row r="9427" spans="2:6">
      <c r="B9427" s="59">
        <f t="shared" si="295"/>
        <v>45474</v>
      </c>
      <c r="C9427" s="7">
        <f t="shared" si="294"/>
        <v>45489.4375</v>
      </c>
      <c r="D9427" s="7">
        <v>45489.458333333336</v>
      </c>
      <c r="E9427" s="1">
        <v>0</v>
      </c>
      <c r="F9427" s="37">
        <v>0.495</v>
      </c>
    </row>
    <row r="9428" spans="2:6">
      <c r="B9428" s="59">
        <f t="shared" si="295"/>
        <v>45474</v>
      </c>
      <c r="C9428" s="7">
        <f t="shared" si="294"/>
        <v>45489.458333333328</v>
      </c>
      <c r="D9428" s="7">
        <v>45489.479166666664</v>
      </c>
      <c r="E9428" s="1">
        <v>0</v>
      </c>
      <c r="F9428" s="37">
        <v>0.69299999999999995</v>
      </c>
    </row>
    <row r="9429" spans="2:6">
      <c r="B9429" s="59">
        <f t="shared" si="295"/>
        <v>45474</v>
      </c>
      <c r="C9429" s="7">
        <f t="shared" si="294"/>
        <v>45489.479166666664</v>
      </c>
      <c r="D9429" s="7">
        <v>45489.5</v>
      </c>
      <c r="E9429" s="1">
        <v>0</v>
      </c>
      <c r="F9429" s="37">
        <v>0.38100000000000001</v>
      </c>
    </row>
    <row r="9430" spans="2:6">
      <c r="B9430" s="59">
        <f t="shared" si="295"/>
        <v>45474</v>
      </c>
      <c r="C9430" s="7">
        <f t="shared" si="294"/>
        <v>45489.5</v>
      </c>
      <c r="D9430" s="7">
        <v>45489.520833333336</v>
      </c>
      <c r="E9430" s="1">
        <v>0</v>
      </c>
      <c r="F9430" s="37">
        <v>0.38700000000000001</v>
      </c>
    </row>
    <row r="9431" spans="2:6">
      <c r="B9431" s="59">
        <f t="shared" si="295"/>
        <v>45474</v>
      </c>
      <c r="C9431" s="7">
        <f t="shared" si="294"/>
        <v>45489.520833333328</v>
      </c>
      <c r="D9431" s="7">
        <v>45489.541666666664</v>
      </c>
      <c r="E9431" s="1">
        <v>0</v>
      </c>
      <c r="F9431" s="37">
        <v>0.52200000000000002</v>
      </c>
    </row>
    <row r="9432" spans="2:6">
      <c r="B9432" s="59">
        <f t="shared" si="295"/>
        <v>45474</v>
      </c>
      <c r="C9432" s="7">
        <f t="shared" si="294"/>
        <v>45489.541666666664</v>
      </c>
      <c r="D9432" s="7">
        <v>45489.5625</v>
      </c>
      <c r="E9432" s="1">
        <v>0</v>
      </c>
      <c r="F9432" s="37">
        <v>0.74</v>
      </c>
    </row>
    <row r="9433" spans="2:6">
      <c r="B9433" s="59">
        <f t="shared" si="295"/>
        <v>45474</v>
      </c>
      <c r="C9433" s="7">
        <f t="shared" si="294"/>
        <v>45489.5625</v>
      </c>
      <c r="D9433" s="7">
        <v>45489.583333333336</v>
      </c>
      <c r="E9433" s="1">
        <v>0.14899999999999999</v>
      </c>
      <c r="F9433" s="37">
        <v>0.27600000000000002</v>
      </c>
    </row>
    <row r="9434" spans="2:6">
      <c r="B9434" s="59">
        <f t="shared" si="295"/>
        <v>45474</v>
      </c>
      <c r="C9434" s="7">
        <f t="shared" si="294"/>
        <v>45489.583333333328</v>
      </c>
      <c r="D9434" s="7">
        <v>45489.604166666664</v>
      </c>
      <c r="E9434" s="1">
        <v>6.0000000000000001E-3</v>
      </c>
      <c r="F9434" s="37">
        <v>0.37</v>
      </c>
    </row>
    <row r="9435" spans="2:6">
      <c r="B9435" s="59">
        <f t="shared" si="295"/>
        <v>45474</v>
      </c>
      <c r="C9435" s="7">
        <f t="shared" si="294"/>
        <v>45489.604166666664</v>
      </c>
      <c r="D9435" s="7">
        <v>45489.625</v>
      </c>
      <c r="E9435" s="1">
        <v>0</v>
      </c>
      <c r="F9435" s="37">
        <v>0.98799999999999999</v>
      </c>
    </row>
    <row r="9436" spans="2:6">
      <c r="B9436" s="59">
        <f t="shared" si="295"/>
        <v>45474</v>
      </c>
      <c r="C9436" s="7">
        <f t="shared" si="294"/>
        <v>45489.625</v>
      </c>
      <c r="D9436" s="7">
        <v>45489.645833333336</v>
      </c>
      <c r="E9436" s="1">
        <v>4.0000000000000001E-3</v>
      </c>
      <c r="F9436" s="37">
        <v>0.51300000000000001</v>
      </c>
    </row>
    <row r="9437" spans="2:6">
      <c r="B9437" s="59">
        <f t="shared" si="295"/>
        <v>45474</v>
      </c>
      <c r="C9437" s="7">
        <f t="shared" si="294"/>
        <v>45489.645833333328</v>
      </c>
      <c r="D9437" s="7">
        <v>45489.666666666664</v>
      </c>
      <c r="E9437" s="1">
        <v>4.9000000000000002E-2</v>
      </c>
      <c r="F9437" s="37">
        <v>0.59799999999999998</v>
      </c>
    </row>
    <row r="9438" spans="2:6">
      <c r="B9438" s="59">
        <f t="shared" si="295"/>
        <v>45474</v>
      </c>
      <c r="C9438" s="7">
        <f t="shared" si="294"/>
        <v>45489.666666666664</v>
      </c>
      <c r="D9438" s="7">
        <v>45489.6875</v>
      </c>
      <c r="E9438" s="1">
        <v>0</v>
      </c>
      <c r="F9438" s="37">
        <v>0.79100000000000004</v>
      </c>
    </row>
    <row r="9439" spans="2:6">
      <c r="B9439" s="59">
        <f t="shared" si="295"/>
        <v>45474</v>
      </c>
      <c r="C9439" s="7">
        <f t="shared" si="294"/>
        <v>45489.6875</v>
      </c>
      <c r="D9439" s="7">
        <v>45489.708333333336</v>
      </c>
      <c r="E9439" s="1">
        <v>0</v>
      </c>
      <c r="F9439" s="37">
        <v>0.86299999999999999</v>
      </c>
    </row>
    <row r="9440" spans="2:6">
      <c r="B9440" s="59">
        <f t="shared" si="295"/>
        <v>45474</v>
      </c>
      <c r="C9440" s="7">
        <f t="shared" si="294"/>
        <v>45489.708333333328</v>
      </c>
      <c r="D9440" s="7">
        <v>45489.729166666664</v>
      </c>
      <c r="E9440" s="1">
        <v>0</v>
      </c>
      <c r="F9440" s="37">
        <v>0.85699999999999998</v>
      </c>
    </row>
    <row r="9441" spans="2:6">
      <c r="B9441" s="59">
        <f t="shared" si="295"/>
        <v>45474</v>
      </c>
      <c r="C9441" s="7">
        <f t="shared" si="294"/>
        <v>45489.729166666664</v>
      </c>
      <c r="D9441" s="7">
        <v>45489.75</v>
      </c>
      <c r="E9441" s="1">
        <v>0</v>
      </c>
      <c r="F9441" s="37">
        <v>1.327</v>
      </c>
    </row>
    <row r="9442" spans="2:6">
      <c r="B9442" s="59">
        <f t="shared" si="295"/>
        <v>45474</v>
      </c>
      <c r="C9442" s="7">
        <f t="shared" si="294"/>
        <v>45489.75</v>
      </c>
      <c r="D9442" s="7">
        <v>45489.770833333336</v>
      </c>
      <c r="E9442" s="1">
        <v>0</v>
      </c>
      <c r="F9442" s="37">
        <v>1.2030000000000001</v>
      </c>
    </row>
    <row r="9443" spans="2:6">
      <c r="B9443" s="59">
        <f t="shared" si="295"/>
        <v>45474</v>
      </c>
      <c r="C9443" s="7">
        <f t="shared" si="294"/>
        <v>45489.770833333328</v>
      </c>
      <c r="D9443" s="7">
        <v>45489.791666666664</v>
      </c>
      <c r="E9443" s="1">
        <v>0</v>
      </c>
      <c r="F9443" s="37">
        <v>0.31</v>
      </c>
    </row>
    <row r="9444" spans="2:6">
      <c r="B9444" s="59">
        <f t="shared" si="295"/>
        <v>45474</v>
      </c>
      <c r="C9444" s="7">
        <f t="shared" si="294"/>
        <v>45489.791666666664</v>
      </c>
      <c r="D9444" s="7">
        <v>45489.8125</v>
      </c>
      <c r="E9444" s="1">
        <v>3.5999999999999997E-2</v>
      </c>
      <c r="F9444" s="37">
        <v>0.184</v>
      </c>
    </row>
    <row r="9445" spans="2:6">
      <c r="B9445" s="59">
        <f t="shared" si="295"/>
        <v>45474</v>
      </c>
      <c r="C9445" s="7">
        <f t="shared" si="294"/>
        <v>45489.8125</v>
      </c>
      <c r="D9445" s="7">
        <v>45489.833333333336</v>
      </c>
      <c r="E9445" s="1">
        <v>1E-3</v>
      </c>
      <c r="F9445" s="37">
        <v>3.9E-2</v>
      </c>
    </row>
    <row r="9446" spans="2:6">
      <c r="B9446" s="59">
        <f t="shared" si="295"/>
        <v>45474</v>
      </c>
      <c r="C9446" s="7">
        <f t="shared" si="294"/>
        <v>45489.833333333328</v>
      </c>
      <c r="D9446" s="7">
        <v>45489.854166666664</v>
      </c>
      <c r="E9446" s="1">
        <v>0</v>
      </c>
      <c r="F9446" s="37">
        <v>1.7999999999999999E-2</v>
      </c>
    </row>
    <row r="9447" spans="2:6">
      <c r="B9447" s="59">
        <f t="shared" si="295"/>
        <v>45474</v>
      </c>
      <c r="C9447" s="7">
        <f t="shared" si="294"/>
        <v>45489.854166666664</v>
      </c>
      <c r="D9447" s="7">
        <v>45489.875</v>
      </c>
      <c r="E9447" s="1">
        <v>0</v>
      </c>
      <c r="F9447" s="37">
        <v>0.01</v>
      </c>
    </row>
    <row r="9448" spans="2:6">
      <c r="B9448" s="59">
        <f t="shared" si="295"/>
        <v>45474</v>
      </c>
      <c r="C9448" s="7">
        <f t="shared" si="294"/>
        <v>45489.875</v>
      </c>
      <c r="D9448" s="7">
        <v>45489.895833333336</v>
      </c>
      <c r="E9448" s="1">
        <v>3.9E-2</v>
      </c>
      <c r="F9448" s="37">
        <v>3.0000000000000001E-3</v>
      </c>
    </row>
    <row r="9449" spans="2:6">
      <c r="B9449" s="59">
        <f t="shared" si="295"/>
        <v>45474</v>
      </c>
      <c r="C9449" s="7">
        <f t="shared" si="294"/>
        <v>45489.895833333328</v>
      </c>
      <c r="D9449" s="7">
        <v>45489.916666666664</v>
      </c>
      <c r="E9449" s="1">
        <v>0.23</v>
      </c>
      <c r="F9449" s="37">
        <v>0</v>
      </c>
    </row>
    <row r="9450" spans="2:6">
      <c r="B9450" s="59">
        <f t="shared" si="295"/>
        <v>45474</v>
      </c>
      <c r="C9450" s="7">
        <f t="shared" si="294"/>
        <v>45489.916666666664</v>
      </c>
      <c r="D9450" s="7">
        <v>45489.9375</v>
      </c>
      <c r="E9450" s="1">
        <v>0.19400000000000001</v>
      </c>
      <c r="F9450" s="37">
        <v>0</v>
      </c>
    </row>
    <row r="9451" spans="2:6">
      <c r="B9451" s="59">
        <f t="shared" si="295"/>
        <v>45474</v>
      </c>
      <c r="C9451" s="7">
        <f t="shared" si="294"/>
        <v>45489.9375</v>
      </c>
      <c r="D9451" s="7">
        <v>45489.958333333336</v>
      </c>
      <c r="E9451" s="1">
        <v>0.39500000000000002</v>
      </c>
      <c r="F9451" s="37">
        <v>0</v>
      </c>
    </row>
    <row r="9452" spans="2:6">
      <c r="B9452" s="59">
        <f t="shared" si="295"/>
        <v>45474</v>
      </c>
      <c r="C9452" s="7">
        <f t="shared" si="294"/>
        <v>45489.958333333328</v>
      </c>
      <c r="D9452" s="7">
        <v>45489.979166666664</v>
      </c>
      <c r="E9452" s="1">
        <v>1.1200000000000001</v>
      </c>
      <c r="F9452" s="37">
        <v>0</v>
      </c>
    </row>
    <row r="9453" spans="2:6">
      <c r="B9453" s="59">
        <f t="shared" si="295"/>
        <v>45474</v>
      </c>
      <c r="C9453" s="7">
        <f t="shared" si="294"/>
        <v>45489.979166666664</v>
      </c>
      <c r="D9453" s="7">
        <v>45490</v>
      </c>
      <c r="E9453" s="1">
        <v>0.35</v>
      </c>
      <c r="F9453" s="37">
        <v>0</v>
      </c>
    </row>
    <row r="9454" spans="2:6">
      <c r="B9454" s="59">
        <f t="shared" si="295"/>
        <v>45474</v>
      </c>
      <c r="C9454" s="7">
        <f t="shared" si="294"/>
        <v>45490</v>
      </c>
      <c r="D9454" s="7">
        <v>45490.020833333336</v>
      </c>
      <c r="E9454" s="1">
        <v>0.19800000000000001</v>
      </c>
      <c r="F9454" s="37">
        <v>0</v>
      </c>
    </row>
    <row r="9455" spans="2:6">
      <c r="B9455" s="59">
        <f t="shared" si="295"/>
        <v>45474</v>
      </c>
      <c r="C9455" s="7">
        <f t="shared" si="294"/>
        <v>45490.020833333328</v>
      </c>
      <c r="D9455" s="7">
        <v>45490.041666666664</v>
      </c>
      <c r="E9455" s="1">
        <v>7.5999999999999998E-2</v>
      </c>
      <c r="F9455" s="37">
        <v>0</v>
      </c>
    </row>
    <row r="9456" spans="2:6">
      <c r="B9456" s="59">
        <f t="shared" si="295"/>
        <v>45474</v>
      </c>
      <c r="C9456" s="7">
        <f t="shared" si="294"/>
        <v>45490.041666666664</v>
      </c>
      <c r="D9456" s="7">
        <v>45490.0625</v>
      </c>
      <c r="E9456" s="1">
        <v>6.4000000000000001E-2</v>
      </c>
      <c r="F9456" s="37">
        <v>0</v>
      </c>
    </row>
    <row r="9457" spans="2:6">
      <c r="B9457" s="59">
        <f t="shared" si="295"/>
        <v>45474</v>
      </c>
      <c r="C9457" s="7">
        <f t="shared" si="294"/>
        <v>45490.0625</v>
      </c>
      <c r="D9457" s="7">
        <v>45490.083333333336</v>
      </c>
      <c r="E9457" s="1">
        <v>5.8999999999999997E-2</v>
      </c>
      <c r="F9457" s="37">
        <v>0</v>
      </c>
    </row>
    <row r="9458" spans="2:6">
      <c r="B9458" s="59">
        <f t="shared" si="295"/>
        <v>45474</v>
      </c>
      <c r="C9458" s="7">
        <f t="shared" si="294"/>
        <v>45490.083333333328</v>
      </c>
      <c r="D9458" s="7">
        <v>45490.104166666664</v>
      </c>
      <c r="E9458" s="1">
        <v>6.6000000000000003E-2</v>
      </c>
      <c r="F9458" s="37">
        <v>0</v>
      </c>
    </row>
    <row r="9459" spans="2:6">
      <c r="B9459" s="59">
        <f t="shared" si="295"/>
        <v>45474</v>
      </c>
      <c r="C9459" s="7">
        <f t="shared" si="294"/>
        <v>45490.104166666664</v>
      </c>
      <c r="D9459" s="7">
        <v>45490.125</v>
      </c>
      <c r="E9459" s="1">
        <v>5.8000000000000003E-2</v>
      </c>
      <c r="F9459" s="37">
        <v>0</v>
      </c>
    </row>
    <row r="9460" spans="2:6">
      <c r="B9460" s="59">
        <f t="shared" si="295"/>
        <v>45474</v>
      </c>
      <c r="C9460" s="7">
        <f t="shared" si="294"/>
        <v>45490.125</v>
      </c>
      <c r="D9460" s="7">
        <v>45490.145833333336</v>
      </c>
      <c r="E9460" s="1">
        <v>6.4000000000000001E-2</v>
      </c>
      <c r="F9460" s="37">
        <v>0</v>
      </c>
    </row>
    <row r="9461" spans="2:6">
      <c r="B9461" s="59">
        <f t="shared" si="295"/>
        <v>45474</v>
      </c>
      <c r="C9461" s="7">
        <f t="shared" si="294"/>
        <v>45490.145833333328</v>
      </c>
      <c r="D9461" s="7">
        <v>45490.166666666664</v>
      </c>
      <c r="E9461" s="1">
        <v>5.8999999999999997E-2</v>
      </c>
      <c r="F9461" s="37">
        <v>0</v>
      </c>
    </row>
    <row r="9462" spans="2:6">
      <c r="B9462" s="59">
        <f t="shared" si="295"/>
        <v>45474</v>
      </c>
      <c r="C9462" s="7">
        <f t="shared" si="294"/>
        <v>45490.166666666664</v>
      </c>
      <c r="D9462" s="7">
        <v>45490.1875</v>
      </c>
      <c r="E9462" s="1">
        <v>5.8000000000000003E-2</v>
      </c>
      <c r="F9462" s="37">
        <v>0</v>
      </c>
    </row>
    <row r="9463" spans="2:6">
      <c r="B9463" s="59">
        <f t="shared" si="295"/>
        <v>45474</v>
      </c>
      <c r="C9463" s="7">
        <f t="shared" si="294"/>
        <v>45490.1875</v>
      </c>
      <c r="D9463" s="7">
        <v>45490.208333333336</v>
      </c>
      <c r="E9463" s="1">
        <v>6.2E-2</v>
      </c>
      <c r="F9463" s="37">
        <v>0</v>
      </c>
    </row>
    <row r="9464" spans="2:6">
      <c r="B9464" s="59">
        <f t="shared" si="295"/>
        <v>45474</v>
      </c>
      <c r="C9464" s="7">
        <f t="shared" si="294"/>
        <v>45490.208333333328</v>
      </c>
      <c r="D9464" s="7">
        <v>45490.229166666664</v>
      </c>
      <c r="E9464" s="1">
        <v>1.169</v>
      </c>
      <c r="F9464" s="37">
        <v>0</v>
      </c>
    </row>
    <row r="9465" spans="2:6">
      <c r="B9465" s="59">
        <f t="shared" si="295"/>
        <v>45474</v>
      </c>
      <c r="C9465" s="7">
        <f t="shared" si="294"/>
        <v>45490.229166666664</v>
      </c>
      <c r="D9465" s="7">
        <v>45490.25</v>
      </c>
      <c r="E9465" s="1">
        <v>0.497</v>
      </c>
      <c r="F9465" s="37">
        <v>0</v>
      </c>
    </row>
    <row r="9466" spans="2:6">
      <c r="B9466" s="59">
        <f t="shared" si="295"/>
        <v>45474</v>
      </c>
      <c r="C9466" s="7">
        <f t="shared" si="294"/>
        <v>45490.25</v>
      </c>
      <c r="D9466" s="7">
        <v>45490.270833333336</v>
      </c>
      <c r="E9466" s="1">
        <v>0.20699999999999999</v>
      </c>
      <c r="F9466" s="37">
        <v>3.5000000000000003E-2</v>
      </c>
    </row>
    <row r="9467" spans="2:6">
      <c r="B9467" s="59">
        <f t="shared" si="295"/>
        <v>45474</v>
      </c>
      <c r="C9467" s="7">
        <f t="shared" si="294"/>
        <v>45490.270833333328</v>
      </c>
      <c r="D9467" s="7">
        <v>45490.291666666664</v>
      </c>
      <c r="E9467" s="1">
        <v>0</v>
      </c>
      <c r="F9467" s="37">
        <v>0.11799999999999999</v>
      </c>
    </row>
    <row r="9468" spans="2:6">
      <c r="B9468" s="59">
        <f t="shared" si="295"/>
        <v>45474</v>
      </c>
      <c r="C9468" s="7">
        <f t="shared" si="294"/>
        <v>45490.291666666664</v>
      </c>
      <c r="D9468" s="7">
        <v>45490.3125</v>
      </c>
      <c r="E9468" s="1">
        <v>0</v>
      </c>
      <c r="F9468" s="37">
        <v>0.33200000000000002</v>
      </c>
    </row>
    <row r="9469" spans="2:6">
      <c r="B9469" s="59">
        <f t="shared" si="295"/>
        <v>45474</v>
      </c>
      <c r="C9469" s="7">
        <f t="shared" si="294"/>
        <v>45490.3125</v>
      </c>
      <c r="D9469" s="7">
        <v>45490.333333333336</v>
      </c>
      <c r="E9469" s="1">
        <v>2E-3</v>
      </c>
      <c r="F9469" s="37">
        <v>0.44</v>
      </c>
    </row>
    <row r="9470" spans="2:6">
      <c r="B9470" s="59">
        <f t="shared" si="295"/>
        <v>45474</v>
      </c>
      <c r="C9470" s="7">
        <f t="shared" si="294"/>
        <v>45490.333333333328</v>
      </c>
      <c r="D9470" s="7">
        <v>45490.354166666664</v>
      </c>
      <c r="E9470" s="1">
        <v>0</v>
      </c>
      <c r="F9470" s="37">
        <v>0.23899999999999999</v>
      </c>
    </row>
    <row r="9471" spans="2:6">
      <c r="B9471" s="59">
        <f t="shared" si="295"/>
        <v>45474</v>
      </c>
      <c r="C9471" s="7">
        <f t="shared" si="294"/>
        <v>45490.354166666664</v>
      </c>
      <c r="D9471" s="7">
        <v>45490.375</v>
      </c>
      <c r="E9471" s="1">
        <v>1E-3</v>
      </c>
      <c r="F9471" s="37">
        <v>0.79200000000000004</v>
      </c>
    </row>
    <row r="9472" spans="2:6">
      <c r="B9472" s="59">
        <f t="shared" si="295"/>
        <v>45474</v>
      </c>
      <c r="C9472" s="7">
        <f t="shared" si="294"/>
        <v>45490.375</v>
      </c>
      <c r="D9472" s="7">
        <v>45490.395833333336</v>
      </c>
      <c r="E9472" s="1">
        <v>6.0000000000000001E-3</v>
      </c>
      <c r="F9472" s="37">
        <v>1.153</v>
      </c>
    </row>
    <row r="9473" spans="2:6">
      <c r="B9473" s="59">
        <f t="shared" si="295"/>
        <v>45474</v>
      </c>
      <c r="C9473" s="7">
        <f t="shared" si="294"/>
        <v>45490.395833333328</v>
      </c>
      <c r="D9473" s="7">
        <v>45490.416666666664</v>
      </c>
      <c r="E9473" s="1">
        <v>0</v>
      </c>
      <c r="F9473" s="37">
        <v>1.234</v>
      </c>
    </row>
    <row r="9474" spans="2:6">
      <c r="B9474" s="59">
        <f t="shared" si="295"/>
        <v>45474</v>
      </c>
      <c r="C9474" s="7">
        <f t="shared" si="294"/>
        <v>45490.416666666664</v>
      </c>
      <c r="D9474" s="7">
        <v>45490.4375</v>
      </c>
      <c r="E9474" s="1">
        <v>0</v>
      </c>
      <c r="F9474" s="37">
        <v>1.607</v>
      </c>
    </row>
    <row r="9475" spans="2:6">
      <c r="B9475" s="59">
        <f t="shared" si="295"/>
        <v>45474</v>
      </c>
      <c r="C9475" s="7">
        <f t="shared" si="294"/>
        <v>45490.4375</v>
      </c>
      <c r="D9475" s="7">
        <v>45490.458333333336</v>
      </c>
      <c r="E9475" s="1">
        <v>1E-3</v>
      </c>
      <c r="F9475" s="37">
        <v>0.74099999999999999</v>
      </c>
    </row>
    <row r="9476" spans="2:6">
      <c r="B9476" s="59">
        <f t="shared" si="295"/>
        <v>45474</v>
      </c>
      <c r="C9476" s="7">
        <f t="shared" si="294"/>
        <v>45490.458333333328</v>
      </c>
      <c r="D9476" s="7">
        <v>45490.479166666664</v>
      </c>
      <c r="E9476" s="1">
        <v>0</v>
      </c>
      <c r="F9476" s="37">
        <v>0.14799999999999999</v>
      </c>
    </row>
    <row r="9477" spans="2:6">
      <c r="B9477" s="59">
        <f t="shared" si="295"/>
        <v>45474</v>
      </c>
      <c r="C9477" s="7">
        <f t="shared" ref="C9477:C9540" si="296">D9477-1/48</f>
        <v>45490.479166666664</v>
      </c>
      <c r="D9477" s="7">
        <v>45490.5</v>
      </c>
      <c r="E9477" s="1">
        <v>0</v>
      </c>
      <c r="F9477" s="37">
        <v>1.1180000000000001</v>
      </c>
    </row>
    <row r="9478" spans="2:6">
      <c r="B9478" s="59">
        <f t="shared" ref="B9478:B9541" si="297">DATE(YEAR(C9478),MONTH(C9478),1)</f>
        <v>45474</v>
      </c>
      <c r="C9478" s="7">
        <f t="shared" si="296"/>
        <v>45490.5</v>
      </c>
      <c r="D9478" s="7">
        <v>45490.520833333336</v>
      </c>
      <c r="E9478" s="1">
        <v>0</v>
      </c>
      <c r="F9478" s="37">
        <v>0.83099999999999996</v>
      </c>
    </row>
    <row r="9479" spans="2:6">
      <c r="B9479" s="59">
        <f t="shared" si="297"/>
        <v>45474</v>
      </c>
      <c r="C9479" s="7">
        <f t="shared" si="296"/>
        <v>45490.520833333328</v>
      </c>
      <c r="D9479" s="7">
        <v>45490.541666666664</v>
      </c>
      <c r="E9479" s="1">
        <v>0</v>
      </c>
      <c r="F9479" s="37">
        <v>0.93400000000000005</v>
      </c>
    </row>
    <row r="9480" spans="2:6">
      <c r="B9480" s="59">
        <f t="shared" si="297"/>
        <v>45474</v>
      </c>
      <c r="C9480" s="7">
        <f t="shared" si="296"/>
        <v>45490.541666666664</v>
      </c>
      <c r="D9480" s="7">
        <v>45490.5625</v>
      </c>
      <c r="E9480" s="1">
        <v>0</v>
      </c>
      <c r="F9480" s="37">
        <v>1.27</v>
      </c>
    </row>
    <row r="9481" spans="2:6">
      <c r="B9481" s="59">
        <f t="shared" si="297"/>
        <v>45474</v>
      </c>
      <c r="C9481" s="7">
        <f t="shared" si="296"/>
        <v>45490.5625</v>
      </c>
      <c r="D9481" s="7">
        <v>45490.583333333336</v>
      </c>
      <c r="E9481" s="1">
        <v>0</v>
      </c>
      <c r="F9481" s="37">
        <v>1.9279999999999999</v>
      </c>
    </row>
    <row r="9482" spans="2:6">
      <c r="B9482" s="59">
        <f t="shared" si="297"/>
        <v>45474</v>
      </c>
      <c r="C9482" s="7">
        <f t="shared" si="296"/>
        <v>45490.583333333328</v>
      </c>
      <c r="D9482" s="7">
        <v>45490.604166666664</v>
      </c>
      <c r="E9482" s="1">
        <v>0</v>
      </c>
      <c r="F9482" s="37">
        <v>2.1589999999999998</v>
      </c>
    </row>
    <row r="9483" spans="2:6">
      <c r="B9483" s="59">
        <f t="shared" si="297"/>
        <v>45474</v>
      </c>
      <c r="C9483" s="7">
        <f t="shared" si="296"/>
        <v>45490.604166666664</v>
      </c>
      <c r="D9483" s="7">
        <v>45490.625</v>
      </c>
      <c r="E9483" s="1">
        <v>0</v>
      </c>
      <c r="F9483" s="37">
        <v>1.177</v>
      </c>
    </row>
    <row r="9484" spans="2:6">
      <c r="B9484" s="59">
        <f t="shared" si="297"/>
        <v>45474</v>
      </c>
      <c r="C9484" s="7">
        <f t="shared" si="296"/>
        <v>45490.625</v>
      </c>
      <c r="D9484" s="7">
        <v>45490.645833333336</v>
      </c>
      <c r="E9484" s="1">
        <v>0</v>
      </c>
      <c r="F9484" s="37">
        <v>1.514</v>
      </c>
    </row>
    <row r="9485" spans="2:6">
      <c r="B9485" s="59">
        <f t="shared" si="297"/>
        <v>45474</v>
      </c>
      <c r="C9485" s="7">
        <f t="shared" si="296"/>
        <v>45490.645833333328</v>
      </c>
      <c r="D9485" s="7">
        <v>45490.666666666664</v>
      </c>
      <c r="E9485" s="1">
        <v>0</v>
      </c>
      <c r="F9485" s="37">
        <v>1.23</v>
      </c>
    </row>
    <row r="9486" spans="2:6">
      <c r="B9486" s="59">
        <f t="shared" si="297"/>
        <v>45474</v>
      </c>
      <c r="C9486" s="7">
        <f t="shared" si="296"/>
        <v>45490.666666666664</v>
      </c>
      <c r="D9486" s="7">
        <v>45490.6875</v>
      </c>
      <c r="E9486" s="1">
        <v>0</v>
      </c>
      <c r="F9486" s="37">
        <v>1.238</v>
      </c>
    </row>
    <row r="9487" spans="2:6">
      <c r="B9487" s="59">
        <f t="shared" si="297"/>
        <v>45474</v>
      </c>
      <c r="C9487" s="7">
        <f t="shared" si="296"/>
        <v>45490.6875</v>
      </c>
      <c r="D9487" s="7">
        <v>45490.708333333336</v>
      </c>
      <c r="E9487" s="1">
        <v>0</v>
      </c>
      <c r="F9487" s="37">
        <v>1.097</v>
      </c>
    </row>
    <row r="9488" spans="2:6">
      <c r="B9488" s="59">
        <f t="shared" si="297"/>
        <v>45474</v>
      </c>
      <c r="C9488" s="7">
        <f t="shared" si="296"/>
        <v>45490.708333333328</v>
      </c>
      <c r="D9488" s="7">
        <v>45490.729166666664</v>
      </c>
      <c r="E9488" s="1">
        <v>0</v>
      </c>
      <c r="F9488" s="37">
        <v>0.77800000000000002</v>
      </c>
    </row>
    <row r="9489" spans="2:6">
      <c r="B9489" s="59">
        <f t="shared" si="297"/>
        <v>45474</v>
      </c>
      <c r="C9489" s="7">
        <f t="shared" si="296"/>
        <v>45490.729166666664</v>
      </c>
      <c r="D9489" s="7">
        <v>45490.75</v>
      </c>
      <c r="E9489" s="1">
        <v>1E-3</v>
      </c>
      <c r="F9489" s="37">
        <v>0.14399999999999999</v>
      </c>
    </row>
    <row r="9490" spans="2:6">
      <c r="B9490" s="59">
        <f t="shared" si="297"/>
        <v>45474</v>
      </c>
      <c r="C9490" s="7">
        <f t="shared" si="296"/>
        <v>45490.75</v>
      </c>
      <c r="D9490" s="7">
        <v>45490.770833333336</v>
      </c>
      <c r="E9490" s="1">
        <v>0</v>
      </c>
      <c r="F9490" s="37">
        <v>0.16900000000000001</v>
      </c>
    </row>
    <row r="9491" spans="2:6">
      <c r="B9491" s="59">
        <f t="shared" si="297"/>
        <v>45474</v>
      </c>
      <c r="C9491" s="7">
        <f t="shared" si="296"/>
        <v>45490.770833333328</v>
      </c>
      <c r="D9491" s="7">
        <v>45490.791666666664</v>
      </c>
      <c r="E9491" s="1">
        <v>0</v>
      </c>
      <c r="F9491" s="37">
        <v>0.20300000000000001</v>
      </c>
    </row>
    <row r="9492" spans="2:6">
      <c r="B9492" s="59">
        <f t="shared" si="297"/>
        <v>45474</v>
      </c>
      <c r="C9492" s="7">
        <f t="shared" si="296"/>
        <v>45490.791666666664</v>
      </c>
      <c r="D9492" s="7">
        <v>45490.8125</v>
      </c>
      <c r="E9492" s="1">
        <v>5.5E-2</v>
      </c>
      <c r="F9492" s="37">
        <v>8.9999999999999993E-3</v>
      </c>
    </row>
    <row r="9493" spans="2:6">
      <c r="B9493" s="59">
        <f t="shared" si="297"/>
        <v>45474</v>
      </c>
      <c r="C9493" s="7">
        <f t="shared" si="296"/>
        <v>45490.8125</v>
      </c>
      <c r="D9493" s="7">
        <v>45490.833333333336</v>
      </c>
      <c r="E9493" s="1">
        <v>0.122</v>
      </c>
      <c r="F9493" s="37">
        <v>6.0000000000000001E-3</v>
      </c>
    </row>
    <row r="9494" spans="2:6">
      <c r="B9494" s="59">
        <f t="shared" si="297"/>
        <v>45474</v>
      </c>
      <c r="C9494" s="7">
        <f t="shared" si="296"/>
        <v>45490.833333333328</v>
      </c>
      <c r="D9494" s="7">
        <v>45490.854166666664</v>
      </c>
      <c r="E9494" s="1">
        <v>1.4E-2</v>
      </c>
      <c r="F9494" s="37">
        <v>3.0000000000000001E-3</v>
      </c>
    </row>
    <row r="9495" spans="2:6">
      <c r="B9495" s="59">
        <f t="shared" si="297"/>
        <v>45474</v>
      </c>
      <c r="C9495" s="7">
        <f t="shared" si="296"/>
        <v>45490.854166666664</v>
      </c>
      <c r="D9495" s="7">
        <v>45490.875</v>
      </c>
      <c r="E9495" s="1">
        <v>0.14000000000000001</v>
      </c>
      <c r="F9495" s="37">
        <v>0</v>
      </c>
    </row>
    <row r="9496" spans="2:6">
      <c r="B9496" s="59">
        <f t="shared" si="297"/>
        <v>45474</v>
      </c>
      <c r="C9496" s="7">
        <f t="shared" si="296"/>
        <v>45490.875</v>
      </c>
      <c r="D9496" s="7">
        <v>45490.895833333336</v>
      </c>
      <c r="E9496" s="1">
        <v>6.5000000000000002E-2</v>
      </c>
      <c r="F9496" s="37">
        <v>0</v>
      </c>
    </row>
    <row r="9497" spans="2:6">
      <c r="B9497" s="59">
        <f t="shared" si="297"/>
        <v>45474</v>
      </c>
      <c r="C9497" s="7">
        <f t="shared" si="296"/>
        <v>45490.895833333328</v>
      </c>
      <c r="D9497" s="7">
        <v>45490.916666666664</v>
      </c>
      <c r="E9497" s="1">
        <v>7.4999999999999997E-2</v>
      </c>
      <c r="F9497" s="37">
        <v>0</v>
      </c>
    </row>
    <row r="9498" spans="2:6">
      <c r="B9498" s="59">
        <f t="shared" si="297"/>
        <v>45474</v>
      </c>
      <c r="C9498" s="7">
        <f t="shared" si="296"/>
        <v>45490.916666666664</v>
      </c>
      <c r="D9498" s="7">
        <v>45490.9375</v>
      </c>
      <c r="E9498" s="1">
        <v>9.4E-2</v>
      </c>
      <c r="F9498" s="37">
        <v>0</v>
      </c>
    </row>
    <row r="9499" spans="2:6">
      <c r="B9499" s="59">
        <f t="shared" si="297"/>
        <v>45474</v>
      </c>
      <c r="C9499" s="7">
        <f t="shared" si="296"/>
        <v>45490.9375</v>
      </c>
      <c r="D9499" s="7">
        <v>45490.958333333336</v>
      </c>
      <c r="E9499" s="1">
        <v>0.23899999999999999</v>
      </c>
      <c r="F9499" s="37">
        <v>0</v>
      </c>
    </row>
    <row r="9500" spans="2:6">
      <c r="B9500" s="59">
        <f t="shared" si="297"/>
        <v>45474</v>
      </c>
      <c r="C9500" s="7">
        <f t="shared" si="296"/>
        <v>45490.958333333328</v>
      </c>
      <c r="D9500" s="7">
        <v>45490.979166666664</v>
      </c>
      <c r="E9500" s="1">
        <v>0.23599999999999999</v>
      </c>
      <c r="F9500" s="37">
        <v>0</v>
      </c>
    </row>
    <row r="9501" spans="2:6">
      <c r="B9501" s="59">
        <f t="shared" si="297"/>
        <v>45474</v>
      </c>
      <c r="C9501" s="7">
        <f t="shared" si="296"/>
        <v>45490.979166666664</v>
      </c>
      <c r="D9501" s="7">
        <v>45491</v>
      </c>
      <c r="E9501" s="1">
        <v>0.106</v>
      </c>
      <c r="F9501" s="37">
        <v>0</v>
      </c>
    </row>
    <row r="9502" spans="2:6">
      <c r="B9502" s="59">
        <f t="shared" si="297"/>
        <v>45474</v>
      </c>
      <c r="C9502" s="7">
        <f t="shared" si="296"/>
        <v>45491</v>
      </c>
      <c r="D9502" s="7">
        <v>45491.020833333336</v>
      </c>
      <c r="E9502" s="1">
        <v>6.5000000000000002E-2</v>
      </c>
      <c r="F9502" s="37">
        <v>0</v>
      </c>
    </row>
    <row r="9503" spans="2:6">
      <c r="B9503" s="59">
        <f t="shared" si="297"/>
        <v>45474</v>
      </c>
      <c r="C9503" s="7">
        <f t="shared" si="296"/>
        <v>45491.020833333328</v>
      </c>
      <c r="D9503" s="7">
        <v>45491.041666666664</v>
      </c>
      <c r="E9503" s="1">
        <v>7.0999999999999994E-2</v>
      </c>
      <c r="F9503" s="37">
        <v>0</v>
      </c>
    </row>
    <row r="9504" spans="2:6">
      <c r="B9504" s="59">
        <f t="shared" si="297"/>
        <v>45474</v>
      </c>
      <c r="C9504" s="7">
        <f t="shared" si="296"/>
        <v>45491.041666666664</v>
      </c>
      <c r="D9504" s="7">
        <v>45491.0625</v>
      </c>
      <c r="E9504" s="1">
        <v>5.8999999999999997E-2</v>
      </c>
      <c r="F9504" s="37">
        <v>0</v>
      </c>
    </row>
    <row r="9505" spans="2:6">
      <c r="B9505" s="59">
        <f t="shared" si="297"/>
        <v>45474</v>
      </c>
      <c r="C9505" s="7">
        <f t="shared" si="296"/>
        <v>45491.0625</v>
      </c>
      <c r="D9505" s="7">
        <v>45491.083333333336</v>
      </c>
      <c r="E9505" s="1">
        <v>5.7000000000000002E-2</v>
      </c>
      <c r="F9505" s="37">
        <v>0</v>
      </c>
    </row>
    <row r="9506" spans="2:6">
      <c r="B9506" s="59">
        <f t="shared" si="297"/>
        <v>45474</v>
      </c>
      <c r="C9506" s="7">
        <f t="shared" si="296"/>
        <v>45491.083333333328</v>
      </c>
      <c r="D9506" s="7">
        <v>45491.104166666664</v>
      </c>
      <c r="E9506" s="1">
        <v>6.4000000000000001E-2</v>
      </c>
      <c r="F9506" s="37">
        <v>0</v>
      </c>
    </row>
    <row r="9507" spans="2:6">
      <c r="B9507" s="59">
        <f t="shared" si="297"/>
        <v>45474</v>
      </c>
      <c r="C9507" s="7">
        <f t="shared" si="296"/>
        <v>45491.104166666664</v>
      </c>
      <c r="D9507" s="7">
        <v>45491.125</v>
      </c>
      <c r="E9507" s="1">
        <v>6.6000000000000003E-2</v>
      </c>
      <c r="F9507" s="37">
        <v>0</v>
      </c>
    </row>
    <row r="9508" spans="2:6">
      <c r="B9508" s="59">
        <f t="shared" si="297"/>
        <v>45474</v>
      </c>
      <c r="C9508" s="7">
        <f t="shared" si="296"/>
        <v>45491.125</v>
      </c>
      <c r="D9508" s="7">
        <v>45491.145833333336</v>
      </c>
      <c r="E9508" s="1">
        <v>5.5E-2</v>
      </c>
      <c r="F9508" s="37">
        <v>0</v>
      </c>
    </row>
    <row r="9509" spans="2:6">
      <c r="B9509" s="59">
        <f t="shared" si="297"/>
        <v>45474</v>
      </c>
      <c r="C9509" s="7">
        <f t="shared" si="296"/>
        <v>45491.145833333328</v>
      </c>
      <c r="D9509" s="7">
        <v>45491.166666666664</v>
      </c>
      <c r="E9509" s="1">
        <v>6.5000000000000002E-2</v>
      </c>
      <c r="F9509" s="37">
        <v>0</v>
      </c>
    </row>
    <row r="9510" spans="2:6">
      <c r="B9510" s="59">
        <f t="shared" si="297"/>
        <v>45474</v>
      </c>
      <c r="C9510" s="7">
        <f t="shared" si="296"/>
        <v>45491.166666666664</v>
      </c>
      <c r="D9510" s="7">
        <v>45491.1875</v>
      </c>
      <c r="E9510" s="1">
        <v>5.8999999999999997E-2</v>
      </c>
      <c r="F9510" s="37">
        <v>0</v>
      </c>
    </row>
    <row r="9511" spans="2:6">
      <c r="B9511" s="59">
        <f t="shared" si="297"/>
        <v>45474</v>
      </c>
      <c r="C9511" s="7">
        <f t="shared" si="296"/>
        <v>45491.1875</v>
      </c>
      <c r="D9511" s="7">
        <v>45491.208333333336</v>
      </c>
      <c r="E9511" s="1">
        <v>6.8000000000000005E-2</v>
      </c>
      <c r="F9511" s="37">
        <v>0</v>
      </c>
    </row>
    <row r="9512" spans="2:6">
      <c r="B9512" s="59">
        <f t="shared" si="297"/>
        <v>45474</v>
      </c>
      <c r="C9512" s="7">
        <f t="shared" si="296"/>
        <v>45491.208333333328</v>
      </c>
      <c r="D9512" s="7">
        <v>45491.229166666664</v>
      </c>
      <c r="E9512" s="1">
        <v>1.1830000000000001</v>
      </c>
      <c r="F9512" s="37">
        <v>0</v>
      </c>
    </row>
    <row r="9513" spans="2:6">
      <c r="B9513" s="59">
        <f t="shared" si="297"/>
        <v>45474</v>
      </c>
      <c r="C9513" s="7">
        <f t="shared" si="296"/>
        <v>45491.229166666664</v>
      </c>
      <c r="D9513" s="7">
        <v>45491.25</v>
      </c>
      <c r="E9513" s="1">
        <v>0.218</v>
      </c>
      <c r="F9513" s="37">
        <v>0</v>
      </c>
    </row>
    <row r="9514" spans="2:6">
      <c r="B9514" s="59">
        <f t="shared" si="297"/>
        <v>45474</v>
      </c>
      <c r="C9514" s="7">
        <f t="shared" si="296"/>
        <v>45491.25</v>
      </c>
      <c r="D9514" s="7">
        <v>45491.270833333336</v>
      </c>
      <c r="E9514" s="1">
        <v>0.29799999999999999</v>
      </c>
      <c r="F9514" s="37">
        <v>0</v>
      </c>
    </row>
    <row r="9515" spans="2:6">
      <c r="B9515" s="59">
        <f t="shared" si="297"/>
        <v>45474</v>
      </c>
      <c r="C9515" s="7">
        <f t="shared" si="296"/>
        <v>45491.270833333328</v>
      </c>
      <c r="D9515" s="7">
        <v>45491.291666666664</v>
      </c>
      <c r="E9515" s="1">
        <v>4.7E-2</v>
      </c>
      <c r="F9515" s="37">
        <v>0</v>
      </c>
    </row>
    <row r="9516" spans="2:6">
      <c r="B9516" s="59">
        <f t="shared" si="297"/>
        <v>45474</v>
      </c>
      <c r="C9516" s="7">
        <f t="shared" si="296"/>
        <v>45491.291666666664</v>
      </c>
      <c r="D9516" s="7">
        <v>45491.3125</v>
      </c>
      <c r="E9516" s="1">
        <v>1.9E-2</v>
      </c>
      <c r="F9516" s="37">
        <v>0.03</v>
      </c>
    </row>
    <row r="9517" spans="2:6">
      <c r="B9517" s="59">
        <f t="shared" si="297"/>
        <v>45474</v>
      </c>
      <c r="C9517" s="7">
        <f t="shared" si="296"/>
        <v>45491.3125</v>
      </c>
      <c r="D9517" s="7">
        <v>45491.333333333336</v>
      </c>
      <c r="E9517" s="1">
        <v>3.0000000000000001E-3</v>
      </c>
      <c r="F9517" s="37">
        <v>2.1999999999999999E-2</v>
      </c>
    </row>
    <row r="9518" spans="2:6">
      <c r="B9518" s="59">
        <f t="shared" si="297"/>
        <v>45474</v>
      </c>
      <c r="C9518" s="7">
        <f t="shared" si="296"/>
        <v>45491.333333333328</v>
      </c>
      <c r="D9518" s="7">
        <v>45491.354166666664</v>
      </c>
      <c r="E9518" s="1">
        <v>0.191</v>
      </c>
      <c r="F9518" s="37">
        <v>8.0000000000000002E-3</v>
      </c>
    </row>
    <row r="9519" spans="2:6">
      <c r="B9519" s="59">
        <f t="shared" si="297"/>
        <v>45474</v>
      </c>
      <c r="C9519" s="7">
        <f t="shared" si="296"/>
        <v>45491.354166666664</v>
      </c>
      <c r="D9519" s="7">
        <v>45491.375</v>
      </c>
      <c r="E9519" s="1">
        <v>7.0000000000000007E-2</v>
      </c>
      <c r="F9519" s="37">
        <v>3.5000000000000003E-2</v>
      </c>
    </row>
    <row r="9520" spans="2:6">
      <c r="B9520" s="59">
        <f t="shared" si="297"/>
        <v>45474</v>
      </c>
      <c r="C9520" s="7">
        <f t="shared" si="296"/>
        <v>45491.375</v>
      </c>
      <c r="D9520" s="7">
        <v>45491.395833333336</v>
      </c>
      <c r="E9520" s="1">
        <v>0</v>
      </c>
      <c r="F9520" s="37">
        <v>2.7E-2</v>
      </c>
    </row>
    <row r="9521" spans="2:6">
      <c r="B9521" s="59">
        <f t="shared" si="297"/>
        <v>45474</v>
      </c>
      <c r="C9521" s="7">
        <f t="shared" si="296"/>
        <v>45491.395833333328</v>
      </c>
      <c r="D9521" s="7">
        <v>45491.416666666664</v>
      </c>
      <c r="E9521" s="1">
        <v>5.0000000000000001E-3</v>
      </c>
      <c r="F9521" s="37">
        <v>0.248</v>
      </c>
    </row>
    <row r="9522" spans="2:6">
      <c r="B9522" s="59">
        <f t="shared" si="297"/>
        <v>45474</v>
      </c>
      <c r="C9522" s="7">
        <f t="shared" si="296"/>
        <v>45491.416666666664</v>
      </c>
      <c r="D9522" s="7">
        <v>45491.4375</v>
      </c>
      <c r="E9522" s="1">
        <v>4.0000000000000001E-3</v>
      </c>
      <c r="F9522" s="37">
        <v>0.501</v>
      </c>
    </row>
    <row r="9523" spans="2:6">
      <c r="B9523" s="59">
        <f t="shared" si="297"/>
        <v>45474</v>
      </c>
      <c r="C9523" s="7">
        <f t="shared" si="296"/>
        <v>45491.4375</v>
      </c>
      <c r="D9523" s="7">
        <v>45491.458333333336</v>
      </c>
      <c r="E9523" s="1">
        <v>0</v>
      </c>
      <c r="F9523" s="37">
        <v>0</v>
      </c>
    </row>
    <row r="9524" spans="2:6">
      <c r="B9524" s="59">
        <f t="shared" si="297"/>
        <v>45474</v>
      </c>
      <c r="C9524" s="7">
        <f t="shared" si="296"/>
        <v>45491.458333333328</v>
      </c>
      <c r="D9524" s="7">
        <v>45491.479166666664</v>
      </c>
      <c r="E9524" s="1">
        <v>0.92900000000000005</v>
      </c>
      <c r="F9524" s="37">
        <v>0.16400000000000001</v>
      </c>
    </row>
    <row r="9525" spans="2:6">
      <c r="B9525" s="59">
        <f t="shared" si="297"/>
        <v>45474</v>
      </c>
      <c r="C9525" s="7">
        <f t="shared" si="296"/>
        <v>45491.479166666664</v>
      </c>
      <c r="D9525" s="7">
        <v>45491.5</v>
      </c>
      <c r="E9525" s="1">
        <v>0</v>
      </c>
      <c r="F9525" s="37">
        <v>0.34799999999999998</v>
      </c>
    </row>
    <row r="9526" spans="2:6">
      <c r="B9526" s="59">
        <f t="shared" si="297"/>
        <v>45474</v>
      </c>
      <c r="C9526" s="7">
        <f t="shared" si="296"/>
        <v>45491.5</v>
      </c>
      <c r="D9526" s="7">
        <v>45491.520833333336</v>
      </c>
      <c r="E9526" s="1">
        <v>0</v>
      </c>
      <c r="F9526" s="37">
        <v>0.80500000000000005</v>
      </c>
    </row>
    <row r="9527" spans="2:6">
      <c r="B9527" s="59">
        <f t="shared" si="297"/>
        <v>45474</v>
      </c>
      <c r="C9527" s="7">
        <f t="shared" si="296"/>
        <v>45491.520833333328</v>
      </c>
      <c r="D9527" s="7">
        <v>45491.541666666664</v>
      </c>
      <c r="E9527" s="1">
        <v>0</v>
      </c>
      <c r="F9527" s="37">
        <v>0.47599999999999998</v>
      </c>
    </row>
    <row r="9528" spans="2:6">
      <c r="B9528" s="59">
        <f t="shared" si="297"/>
        <v>45474</v>
      </c>
      <c r="C9528" s="7">
        <f t="shared" si="296"/>
        <v>45491.541666666664</v>
      </c>
      <c r="D9528" s="7">
        <v>45491.5625</v>
      </c>
      <c r="E9528" s="1">
        <v>0</v>
      </c>
      <c r="F9528" s="37">
        <v>0.123</v>
      </c>
    </row>
    <row r="9529" spans="2:6">
      <c r="B9529" s="59">
        <f t="shared" si="297"/>
        <v>45474</v>
      </c>
      <c r="C9529" s="7">
        <f t="shared" si="296"/>
        <v>45491.5625</v>
      </c>
      <c r="D9529" s="7">
        <v>45491.583333333336</v>
      </c>
      <c r="E9529" s="1">
        <v>6.2E-2</v>
      </c>
      <c r="F9529" s="37">
        <v>4.4999999999999998E-2</v>
      </c>
    </row>
    <row r="9530" spans="2:6">
      <c r="B9530" s="59">
        <f t="shared" si="297"/>
        <v>45474</v>
      </c>
      <c r="C9530" s="7">
        <f t="shared" si="296"/>
        <v>45491.583333333328</v>
      </c>
      <c r="D9530" s="7">
        <v>45491.604166666664</v>
      </c>
      <c r="E9530" s="1">
        <v>0.104</v>
      </c>
      <c r="F9530" s="37">
        <v>1.4999999999999999E-2</v>
      </c>
    </row>
    <row r="9531" spans="2:6">
      <c r="B9531" s="59">
        <f t="shared" si="297"/>
        <v>45474</v>
      </c>
      <c r="C9531" s="7">
        <f t="shared" si="296"/>
        <v>45491.604166666664</v>
      </c>
      <c r="D9531" s="7">
        <v>45491.625</v>
      </c>
      <c r="E9531" s="1">
        <v>0.32100000000000001</v>
      </c>
      <c r="F9531" s="37">
        <v>0</v>
      </c>
    </row>
    <row r="9532" spans="2:6">
      <c r="B9532" s="59">
        <f t="shared" si="297"/>
        <v>45474</v>
      </c>
      <c r="C9532" s="7">
        <f t="shared" si="296"/>
        <v>45491.625</v>
      </c>
      <c r="D9532" s="7">
        <v>45491.645833333336</v>
      </c>
      <c r="E9532" s="1">
        <v>0.06</v>
      </c>
      <c r="F9532" s="37">
        <v>3.0000000000000001E-3</v>
      </c>
    </row>
    <row r="9533" spans="2:6">
      <c r="B9533" s="59">
        <f t="shared" si="297"/>
        <v>45474</v>
      </c>
      <c r="C9533" s="7">
        <f t="shared" si="296"/>
        <v>45491.645833333328</v>
      </c>
      <c r="D9533" s="7">
        <v>45491.666666666664</v>
      </c>
      <c r="E9533" s="1">
        <v>0.03</v>
      </c>
      <c r="F9533" s="37">
        <v>1E-3</v>
      </c>
    </row>
    <row r="9534" spans="2:6">
      <c r="B9534" s="59">
        <f t="shared" si="297"/>
        <v>45474</v>
      </c>
      <c r="C9534" s="7">
        <f t="shared" si="296"/>
        <v>45491.666666666664</v>
      </c>
      <c r="D9534" s="7">
        <v>45491.6875</v>
      </c>
      <c r="E9534" s="1">
        <v>1E-3</v>
      </c>
      <c r="F9534" s="37">
        <v>2E-3</v>
      </c>
    </row>
    <row r="9535" spans="2:6">
      <c r="B9535" s="59">
        <f t="shared" si="297"/>
        <v>45474</v>
      </c>
      <c r="C9535" s="7">
        <f t="shared" si="296"/>
        <v>45491.6875</v>
      </c>
      <c r="D9535" s="7">
        <v>45491.708333333336</v>
      </c>
      <c r="E9535" s="1">
        <v>4.0000000000000001E-3</v>
      </c>
      <c r="F9535" s="37">
        <v>0</v>
      </c>
    </row>
    <row r="9536" spans="2:6">
      <c r="B9536" s="59">
        <f t="shared" si="297"/>
        <v>45474</v>
      </c>
      <c r="C9536" s="7">
        <f t="shared" si="296"/>
        <v>45491.708333333328</v>
      </c>
      <c r="D9536" s="7">
        <v>45491.729166666664</v>
      </c>
      <c r="E9536" s="1">
        <v>2.1000000000000001E-2</v>
      </c>
      <c r="F9536" s="37">
        <v>0</v>
      </c>
    </row>
    <row r="9537" spans="2:6">
      <c r="B9537" s="59">
        <f t="shared" si="297"/>
        <v>45474</v>
      </c>
      <c r="C9537" s="7">
        <f t="shared" si="296"/>
        <v>45491.729166666664</v>
      </c>
      <c r="D9537" s="7">
        <v>45491.75</v>
      </c>
      <c r="E9537" s="1">
        <v>4.0000000000000001E-3</v>
      </c>
      <c r="F9537" s="37">
        <v>0</v>
      </c>
    </row>
    <row r="9538" spans="2:6">
      <c r="B9538" s="59">
        <f t="shared" si="297"/>
        <v>45474</v>
      </c>
      <c r="C9538" s="7">
        <f t="shared" si="296"/>
        <v>45491.75</v>
      </c>
      <c r="D9538" s="7">
        <v>45491.770833333336</v>
      </c>
      <c r="E9538" s="1">
        <v>3.0000000000000001E-3</v>
      </c>
      <c r="F9538" s="37">
        <v>0</v>
      </c>
    </row>
    <row r="9539" spans="2:6">
      <c r="B9539" s="59">
        <f t="shared" si="297"/>
        <v>45474</v>
      </c>
      <c r="C9539" s="7">
        <f t="shared" si="296"/>
        <v>45491.770833333328</v>
      </c>
      <c r="D9539" s="7">
        <v>45491.791666666664</v>
      </c>
      <c r="E9539" s="1">
        <v>3.0000000000000001E-3</v>
      </c>
      <c r="F9539" s="37">
        <v>0</v>
      </c>
    </row>
    <row r="9540" spans="2:6">
      <c r="B9540" s="59">
        <f t="shared" si="297"/>
        <v>45474</v>
      </c>
      <c r="C9540" s="7">
        <f t="shared" si="296"/>
        <v>45491.791666666664</v>
      </c>
      <c r="D9540" s="7">
        <v>45491.8125</v>
      </c>
      <c r="E9540" s="1">
        <v>3.0000000000000001E-3</v>
      </c>
      <c r="F9540" s="37">
        <v>1E-3</v>
      </c>
    </row>
    <row r="9541" spans="2:6">
      <c r="B9541" s="59">
        <f t="shared" si="297"/>
        <v>45474</v>
      </c>
      <c r="C9541" s="7">
        <f t="shared" ref="C9541:C9604" si="298">D9541-1/48</f>
        <v>45491.8125</v>
      </c>
      <c r="D9541" s="7">
        <v>45491.833333333336</v>
      </c>
      <c r="E9541" s="1">
        <v>1E-3</v>
      </c>
      <c r="F9541" s="37">
        <v>0</v>
      </c>
    </row>
    <row r="9542" spans="2:6">
      <c r="B9542" s="59">
        <f t="shared" ref="B9542:B9605" si="299">DATE(YEAR(C9542),MONTH(C9542),1)</f>
        <v>45474</v>
      </c>
      <c r="C9542" s="7">
        <f t="shared" si="298"/>
        <v>45491.833333333328</v>
      </c>
      <c r="D9542" s="7">
        <v>45491.854166666664</v>
      </c>
      <c r="E9542" s="1">
        <v>2E-3</v>
      </c>
      <c r="F9542" s="37">
        <v>0</v>
      </c>
    </row>
    <row r="9543" spans="2:6">
      <c r="B9543" s="59">
        <f t="shared" si="299"/>
        <v>45474</v>
      </c>
      <c r="C9543" s="7">
        <f t="shared" si="298"/>
        <v>45491.854166666664</v>
      </c>
      <c r="D9543" s="7">
        <v>45491.875</v>
      </c>
      <c r="E9543" s="1">
        <v>1E-3</v>
      </c>
      <c r="F9543" s="37">
        <v>0</v>
      </c>
    </row>
    <row r="9544" spans="2:6">
      <c r="B9544" s="59">
        <f t="shared" si="299"/>
        <v>45474</v>
      </c>
      <c r="C9544" s="7">
        <f t="shared" si="298"/>
        <v>45491.875</v>
      </c>
      <c r="D9544" s="7">
        <v>45491.895833333336</v>
      </c>
      <c r="E9544" s="1">
        <v>3.0000000000000001E-3</v>
      </c>
      <c r="F9544" s="37">
        <v>0</v>
      </c>
    </row>
    <row r="9545" spans="2:6">
      <c r="B9545" s="59">
        <f t="shared" si="299"/>
        <v>45474</v>
      </c>
      <c r="C9545" s="7">
        <f t="shared" si="298"/>
        <v>45491.895833333328</v>
      </c>
      <c r="D9545" s="7">
        <v>45491.916666666664</v>
      </c>
      <c r="E9545" s="1">
        <v>1E-3</v>
      </c>
      <c r="F9545" s="37">
        <v>0</v>
      </c>
    </row>
    <row r="9546" spans="2:6">
      <c r="B9546" s="59">
        <f t="shared" si="299"/>
        <v>45474</v>
      </c>
      <c r="C9546" s="7">
        <f t="shared" si="298"/>
        <v>45491.916666666664</v>
      </c>
      <c r="D9546" s="7">
        <v>45491.9375</v>
      </c>
      <c r="E9546" s="1">
        <v>2E-3</v>
      </c>
      <c r="F9546" s="37">
        <v>0</v>
      </c>
    </row>
    <row r="9547" spans="2:6">
      <c r="B9547" s="59">
        <f t="shared" si="299"/>
        <v>45474</v>
      </c>
      <c r="C9547" s="7">
        <f t="shared" si="298"/>
        <v>45491.9375</v>
      </c>
      <c r="D9547" s="7">
        <v>45491.958333333336</v>
      </c>
      <c r="E9547" s="1">
        <v>2E-3</v>
      </c>
      <c r="F9547" s="37">
        <v>0</v>
      </c>
    </row>
    <row r="9548" spans="2:6">
      <c r="B9548" s="59">
        <f t="shared" si="299"/>
        <v>45474</v>
      </c>
      <c r="C9548" s="7">
        <f t="shared" si="298"/>
        <v>45491.958333333328</v>
      </c>
      <c r="D9548" s="7">
        <v>45491.979166666664</v>
      </c>
      <c r="E9548" s="1">
        <v>4.0000000000000001E-3</v>
      </c>
      <c r="F9548" s="37">
        <v>1E-3</v>
      </c>
    </row>
    <row r="9549" spans="2:6">
      <c r="B9549" s="59">
        <f t="shared" si="299"/>
        <v>45474</v>
      </c>
      <c r="C9549" s="7">
        <f t="shared" si="298"/>
        <v>45491.979166666664</v>
      </c>
      <c r="D9549" s="7">
        <v>45492</v>
      </c>
      <c r="E9549" s="1">
        <v>4.0000000000000001E-3</v>
      </c>
      <c r="F9549" s="37">
        <v>2E-3</v>
      </c>
    </row>
    <row r="9550" spans="2:6">
      <c r="B9550" s="59">
        <f t="shared" si="299"/>
        <v>45474</v>
      </c>
      <c r="C9550" s="7">
        <f t="shared" si="298"/>
        <v>45492</v>
      </c>
      <c r="D9550" s="7">
        <v>45492.020833333336</v>
      </c>
      <c r="E9550" s="1">
        <v>2E-3</v>
      </c>
      <c r="F9550" s="37">
        <v>0</v>
      </c>
    </row>
    <row r="9551" spans="2:6">
      <c r="B9551" s="59">
        <f t="shared" si="299"/>
        <v>45474</v>
      </c>
      <c r="C9551" s="7">
        <f t="shared" si="298"/>
        <v>45492.020833333328</v>
      </c>
      <c r="D9551" s="7">
        <v>45492.041666666664</v>
      </c>
      <c r="E9551" s="1">
        <v>1E-3</v>
      </c>
      <c r="F9551" s="37">
        <v>0</v>
      </c>
    </row>
    <row r="9552" spans="2:6">
      <c r="B9552" s="59">
        <f t="shared" si="299"/>
        <v>45474</v>
      </c>
      <c r="C9552" s="7">
        <f t="shared" si="298"/>
        <v>45492.041666666664</v>
      </c>
      <c r="D9552" s="7">
        <v>45492.0625</v>
      </c>
      <c r="E9552" s="1">
        <v>2E-3</v>
      </c>
      <c r="F9552" s="37">
        <v>0</v>
      </c>
    </row>
    <row r="9553" spans="2:6">
      <c r="B9553" s="59">
        <f t="shared" si="299"/>
        <v>45474</v>
      </c>
      <c r="C9553" s="7">
        <f t="shared" si="298"/>
        <v>45492.0625</v>
      </c>
      <c r="D9553" s="7">
        <v>45492.083333333336</v>
      </c>
      <c r="E9553" s="1">
        <v>2E-3</v>
      </c>
      <c r="F9553" s="37">
        <v>0</v>
      </c>
    </row>
    <row r="9554" spans="2:6">
      <c r="B9554" s="59">
        <f t="shared" si="299"/>
        <v>45474</v>
      </c>
      <c r="C9554" s="7">
        <f t="shared" si="298"/>
        <v>45492.083333333328</v>
      </c>
      <c r="D9554" s="7">
        <v>45492.104166666664</v>
      </c>
      <c r="E9554" s="1">
        <v>1E-3</v>
      </c>
      <c r="F9554" s="37">
        <v>0</v>
      </c>
    </row>
    <row r="9555" spans="2:6">
      <c r="B9555" s="59">
        <f t="shared" si="299"/>
        <v>45474</v>
      </c>
      <c r="C9555" s="7">
        <f t="shared" si="298"/>
        <v>45492.104166666664</v>
      </c>
      <c r="D9555" s="7">
        <v>45492.125</v>
      </c>
      <c r="E9555" s="1">
        <v>2E-3</v>
      </c>
      <c r="F9555" s="37">
        <v>0</v>
      </c>
    </row>
    <row r="9556" spans="2:6">
      <c r="B9556" s="59">
        <f t="shared" si="299"/>
        <v>45474</v>
      </c>
      <c r="C9556" s="7">
        <f t="shared" si="298"/>
        <v>45492.125</v>
      </c>
      <c r="D9556" s="7">
        <v>45492.145833333336</v>
      </c>
      <c r="E9556" s="1">
        <v>1E-3</v>
      </c>
      <c r="F9556" s="37">
        <v>0</v>
      </c>
    </row>
    <row r="9557" spans="2:6">
      <c r="B9557" s="59">
        <f t="shared" si="299"/>
        <v>45474</v>
      </c>
      <c r="C9557" s="7">
        <f t="shared" si="298"/>
        <v>45492.145833333328</v>
      </c>
      <c r="D9557" s="7">
        <v>45492.166666666664</v>
      </c>
      <c r="E9557" s="1">
        <v>2E-3</v>
      </c>
      <c r="F9557" s="37">
        <v>0</v>
      </c>
    </row>
    <row r="9558" spans="2:6">
      <c r="B9558" s="59">
        <f t="shared" si="299"/>
        <v>45474</v>
      </c>
      <c r="C9558" s="7">
        <f t="shared" si="298"/>
        <v>45492.166666666664</v>
      </c>
      <c r="D9558" s="7">
        <v>45492.1875</v>
      </c>
      <c r="E9558" s="1">
        <v>2E-3</v>
      </c>
      <c r="F9558" s="37">
        <v>0</v>
      </c>
    </row>
    <row r="9559" spans="2:6">
      <c r="B9559" s="59">
        <f t="shared" si="299"/>
        <v>45474</v>
      </c>
      <c r="C9559" s="7">
        <f t="shared" si="298"/>
        <v>45492.1875</v>
      </c>
      <c r="D9559" s="7">
        <v>45492.208333333336</v>
      </c>
      <c r="E9559" s="1">
        <v>1E-3</v>
      </c>
      <c r="F9559" s="37">
        <v>0</v>
      </c>
    </row>
    <row r="9560" spans="2:6">
      <c r="B9560" s="59">
        <f t="shared" si="299"/>
        <v>45474</v>
      </c>
      <c r="C9560" s="7">
        <f t="shared" si="298"/>
        <v>45492.208333333328</v>
      </c>
      <c r="D9560" s="7">
        <v>45492.229166666664</v>
      </c>
      <c r="E9560" s="1">
        <v>7.0000000000000001E-3</v>
      </c>
      <c r="F9560" s="37">
        <v>0</v>
      </c>
    </row>
    <row r="9561" spans="2:6">
      <c r="B9561" s="59">
        <f t="shared" si="299"/>
        <v>45474</v>
      </c>
      <c r="C9561" s="7">
        <f t="shared" si="298"/>
        <v>45492.229166666664</v>
      </c>
      <c r="D9561" s="7">
        <v>45492.25</v>
      </c>
      <c r="E9561" s="1">
        <v>4.0000000000000001E-3</v>
      </c>
      <c r="F9561" s="37">
        <v>1E-3</v>
      </c>
    </row>
    <row r="9562" spans="2:6">
      <c r="B9562" s="59">
        <f t="shared" si="299"/>
        <v>45474</v>
      </c>
      <c r="C9562" s="7">
        <f t="shared" si="298"/>
        <v>45492.25</v>
      </c>
      <c r="D9562" s="7">
        <v>45492.270833333336</v>
      </c>
      <c r="E9562" s="1">
        <v>4.0000000000000001E-3</v>
      </c>
      <c r="F9562" s="37">
        <v>0</v>
      </c>
    </row>
    <row r="9563" spans="2:6">
      <c r="B9563" s="59">
        <f t="shared" si="299"/>
        <v>45474</v>
      </c>
      <c r="C9563" s="7">
        <f t="shared" si="298"/>
        <v>45492.270833333328</v>
      </c>
      <c r="D9563" s="7">
        <v>45492.291666666664</v>
      </c>
      <c r="E9563" s="1">
        <v>0.14599999999999999</v>
      </c>
      <c r="F9563" s="37">
        <v>3.0000000000000001E-3</v>
      </c>
    </row>
    <row r="9564" spans="2:6">
      <c r="B9564" s="59">
        <f t="shared" si="299"/>
        <v>45474</v>
      </c>
      <c r="C9564" s="7">
        <f t="shared" si="298"/>
        <v>45492.291666666664</v>
      </c>
      <c r="D9564" s="7">
        <v>45492.3125</v>
      </c>
      <c r="E9564" s="1">
        <v>8.9999999999999993E-3</v>
      </c>
      <c r="F9564" s="37">
        <v>3.0000000000000001E-3</v>
      </c>
    </row>
    <row r="9565" spans="2:6">
      <c r="B9565" s="59">
        <f t="shared" si="299"/>
        <v>45474</v>
      </c>
      <c r="C9565" s="7">
        <f t="shared" si="298"/>
        <v>45492.3125</v>
      </c>
      <c r="D9565" s="7">
        <v>45492.333333333336</v>
      </c>
      <c r="E9565" s="1">
        <v>5.0000000000000001E-3</v>
      </c>
      <c r="F9565" s="37">
        <v>1E-3</v>
      </c>
    </row>
    <row r="9566" spans="2:6">
      <c r="B9566" s="59">
        <f t="shared" si="299"/>
        <v>45474</v>
      </c>
      <c r="C9566" s="7">
        <f t="shared" si="298"/>
        <v>45492.333333333328</v>
      </c>
      <c r="D9566" s="7">
        <v>45492.354166666664</v>
      </c>
      <c r="E9566" s="1">
        <v>2E-3</v>
      </c>
      <c r="F9566" s="37">
        <v>1E-3</v>
      </c>
    </row>
    <row r="9567" spans="2:6">
      <c r="B9567" s="59">
        <f t="shared" si="299"/>
        <v>45474</v>
      </c>
      <c r="C9567" s="7">
        <f t="shared" si="298"/>
        <v>45492.354166666664</v>
      </c>
      <c r="D9567" s="7">
        <v>45492.375</v>
      </c>
      <c r="E9567" s="1">
        <v>3.0000000000000001E-3</v>
      </c>
      <c r="F9567" s="37">
        <v>1E-3</v>
      </c>
    </row>
    <row r="9568" spans="2:6">
      <c r="B9568" s="59">
        <f t="shared" si="299"/>
        <v>45474</v>
      </c>
      <c r="C9568" s="7">
        <f t="shared" si="298"/>
        <v>45492.375</v>
      </c>
      <c r="D9568" s="7">
        <v>45492.395833333336</v>
      </c>
      <c r="E9568" s="1">
        <v>5.0000000000000001E-3</v>
      </c>
      <c r="F9568" s="37">
        <v>2E-3</v>
      </c>
    </row>
    <row r="9569" spans="2:6">
      <c r="B9569" s="59">
        <f t="shared" si="299"/>
        <v>45474</v>
      </c>
      <c r="C9569" s="7">
        <f t="shared" si="298"/>
        <v>45492.395833333328</v>
      </c>
      <c r="D9569" s="7">
        <v>45492.416666666664</v>
      </c>
      <c r="E9569" s="1">
        <v>2E-3</v>
      </c>
      <c r="F9569" s="37">
        <v>2E-3</v>
      </c>
    </row>
    <row r="9570" spans="2:6">
      <c r="B9570" s="59">
        <f t="shared" si="299"/>
        <v>45474</v>
      </c>
      <c r="C9570" s="7">
        <f t="shared" si="298"/>
        <v>45492.416666666664</v>
      </c>
      <c r="D9570" s="7">
        <v>45492.4375</v>
      </c>
      <c r="E9570" s="1">
        <v>0.01</v>
      </c>
      <c r="F9570" s="37">
        <v>6.0000000000000001E-3</v>
      </c>
    </row>
    <row r="9571" spans="2:6">
      <c r="B9571" s="59">
        <f t="shared" si="299"/>
        <v>45474</v>
      </c>
      <c r="C9571" s="7">
        <f t="shared" si="298"/>
        <v>45492.4375</v>
      </c>
      <c r="D9571" s="7">
        <v>45492.458333333336</v>
      </c>
      <c r="E9571" s="1">
        <v>7.0000000000000001E-3</v>
      </c>
      <c r="F9571" s="37">
        <v>4.0000000000000001E-3</v>
      </c>
    </row>
    <row r="9572" spans="2:6">
      <c r="B9572" s="59">
        <f t="shared" si="299"/>
        <v>45474</v>
      </c>
      <c r="C9572" s="7">
        <f t="shared" si="298"/>
        <v>45492.458333333328</v>
      </c>
      <c r="D9572" s="7">
        <v>45492.479166666664</v>
      </c>
      <c r="E9572" s="1">
        <v>6.0000000000000001E-3</v>
      </c>
      <c r="F9572" s="37">
        <v>5.0000000000000001E-3</v>
      </c>
    </row>
    <row r="9573" spans="2:6">
      <c r="B9573" s="59">
        <f t="shared" si="299"/>
        <v>45474</v>
      </c>
      <c r="C9573" s="7">
        <f t="shared" si="298"/>
        <v>45492.479166666664</v>
      </c>
      <c r="D9573" s="7">
        <v>45492.5</v>
      </c>
      <c r="E9573" s="1">
        <v>1.2999999999999999E-2</v>
      </c>
      <c r="F9573" s="37">
        <v>0.01</v>
      </c>
    </row>
    <row r="9574" spans="2:6">
      <c r="B9574" s="59">
        <f t="shared" si="299"/>
        <v>45474</v>
      </c>
      <c r="C9574" s="7">
        <f t="shared" si="298"/>
        <v>45492.5</v>
      </c>
      <c r="D9574" s="7">
        <v>45492.520833333336</v>
      </c>
      <c r="E9574" s="1">
        <v>8.0000000000000002E-3</v>
      </c>
      <c r="F9574" s="37">
        <v>4.0000000000000001E-3</v>
      </c>
    </row>
    <row r="9575" spans="2:6">
      <c r="B9575" s="59">
        <f t="shared" si="299"/>
        <v>45474</v>
      </c>
      <c r="C9575" s="7">
        <f t="shared" si="298"/>
        <v>45492.520833333328</v>
      </c>
      <c r="D9575" s="7">
        <v>45492.541666666664</v>
      </c>
      <c r="E9575" s="1">
        <v>3.0000000000000001E-3</v>
      </c>
      <c r="F9575" s="37">
        <v>5.0000000000000001E-3</v>
      </c>
    </row>
    <row r="9576" spans="2:6">
      <c r="B9576" s="59">
        <f t="shared" si="299"/>
        <v>45474</v>
      </c>
      <c r="C9576" s="7">
        <f t="shared" si="298"/>
        <v>45492.541666666664</v>
      </c>
      <c r="D9576" s="7">
        <v>45492.5625</v>
      </c>
      <c r="E9576" s="1">
        <v>2E-3</v>
      </c>
      <c r="F9576" s="37">
        <v>0</v>
      </c>
    </row>
    <row r="9577" spans="2:6">
      <c r="B9577" s="59">
        <f t="shared" si="299"/>
        <v>45474</v>
      </c>
      <c r="C9577" s="7">
        <f t="shared" si="298"/>
        <v>45492.5625</v>
      </c>
      <c r="D9577" s="7">
        <v>45492.583333333336</v>
      </c>
      <c r="E9577" s="1">
        <v>1E-3</v>
      </c>
      <c r="F9577" s="37">
        <v>1.7000000000000001E-2</v>
      </c>
    </row>
    <row r="9578" spans="2:6">
      <c r="B9578" s="59">
        <f t="shared" si="299"/>
        <v>45474</v>
      </c>
      <c r="C9578" s="7">
        <f t="shared" si="298"/>
        <v>45492.583333333328</v>
      </c>
      <c r="D9578" s="7">
        <v>45492.604166666664</v>
      </c>
      <c r="E9578" s="1">
        <v>0</v>
      </c>
      <c r="F9578" s="37">
        <v>0.46200000000000002</v>
      </c>
    </row>
    <row r="9579" spans="2:6">
      <c r="B9579" s="59">
        <f t="shared" si="299"/>
        <v>45474</v>
      </c>
      <c r="C9579" s="7">
        <f t="shared" si="298"/>
        <v>45492.604166666664</v>
      </c>
      <c r="D9579" s="7">
        <v>45492.625</v>
      </c>
      <c r="E9579" s="1">
        <v>0</v>
      </c>
      <c r="F9579" s="37">
        <v>1.264</v>
      </c>
    </row>
    <row r="9580" spans="2:6">
      <c r="B9580" s="59">
        <f t="shared" si="299"/>
        <v>45474</v>
      </c>
      <c r="C9580" s="7">
        <f t="shared" si="298"/>
        <v>45492.625</v>
      </c>
      <c r="D9580" s="7">
        <v>45492.645833333336</v>
      </c>
      <c r="E9580" s="1">
        <v>0</v>
      </c>
      <c r="F9580" s="37">
        <v>0.98299999999999998</v>
      </c>
    </row>
    <row r="9581" spans="2:6">
      <c r="B9581" s="59">
        <f t="shared" si="299"/>
        <v>45474</v>
      </c>
      <c r="C9581" s="7">
        <f t="shared" si="298"/>
        <v>45492.645833333328</v>
      </c>
      <c r="D9581" s="7">
        <v>45492.666666666664</v>
      </c>
      <c r="E9581" s="1">
        <v>0</v>
      </c>
      <c r="F9581" s="37">
        <v>0.90700000000000003</v>
      </c>
    </row>
    <row r="9582" spans="2:6">
      <c r="B9582" s="59">
        <f t="shared" si="299"/>
        <v>45474</v>
      </c>
      <c r="C9582" s="7">
        <f t="shared" si="298"/>
        <v>45492.666666666664</v>
      </c>
      <c r="D9582" s="7">
        <v>45492.6875</v>
      </c>
      <c r="E9582" s="1">
        <v>0</v>
      </c>
      <c r="F9582" s="37">
        <v>1.1100000000000001</v>
      </c>
    </row>
    <row r="9583" spans="2:6">
      <c r="B9583" s="59">
        <f t="shared" si="299"/>
        <v>45474</v>
      </c>
      <c r="C9583" s="7">
        <f t="shared" si="298"/>
        <v>45492.6875</v>
      </c>
      <c r="D9583" s="7">
        <v>45492.708333333336</v>
      </c>
      <c r="E9583" s="1">
        <v>0</v>
      </c>
      <c r="F9583" s="37">
        <v>1.0489999999999999</v>
      </c>
    </row>
    <row r="9584" spans="2:6">
      <c r="B9584" s="59">
        <f t="shared" si="299"/>
        <v>45474</v>
      </c>
      <c r="C9584" s="7">
        <f t="shared" si="298"/>
        <v>45492.708333333328</v>
      </c>
      <c r="D9584" s="7">
        <v>45492.729166666664</v>
      </c>
      <c r="E9584" s="1">
        <v>0</v>
      </c>
      <c r="F9584" s="37">
        <v>1.5820000000000001</v>
      </c>
    </row>
    <row r="9585" spans="2:6">
      <c r="B9585" s="59">
        <f t="shared" si="299"/>
        <v>45474</v>
      </c>
      <c r="C9585" s="7">
        <f t="shared" si="298"/>
        <v>45492.729166666664</v>
      </c>
      <c r="D9585" s="7">
        <v>45492.75</v>
      </c>
      <c r="E9585" s="1">
        <v>0</v>
      </c>
      <c r="F9585" s="37">
        <v>1.131</v>
      </c>
    </row>
    <row r="9586" spans="2:6">
      <c r="B9586" s="59">
        <f t="shared" si="299"/>
        <v>45474</v>
      </c>
      <c r="C9586" s="7">
        <f t="shared" si="298"/>
        <v>45492.75</v>
      </c>
      <c r="D9586" s="7">
        <v>45492.770833333336</v>
      </c>
      <c r="E9586" s="1">
        <v>1E-3</v>
      </c>
      <c r="F9586" s="37">
        <v>0.65600000000000003</v>
      </c>
    </row>
    <row r="9587" spans="2:6">
      <c r="B9587" s="59">
        <f t="shared" si="299"/>
        <v>45474</v>
      </c>
      <c r="C9587" s="7">
        <f t="shared" si="298"/>
        <v>45492.770833333328</v>
      </c>
      <c r="D9587" s="7">
        <v>45492.791666666664</v>
      </c>
      <c r="E9587" s="1">
        <v>0</v>
      </c>
      <c r="F9587" s="37">
        <v>0.91400000000000003</v>
      </c>
    </row>
    <row r="9588" spans="2:6">
      <c r="B9588" s="59">
        <f t="shared" si="299"/>
        <v>45474</v>
      </c>
      <c r="C9588" s="7">
        <f t="shared" si="298"/>
        <v>45492.791666666664</v>
      </c>
      <c r="D9588" s="7">
        <v>45492.8125</v>
      </c>
      <c r="E9588" s="1">
        <v>0</v>
      </c>
      <c r="F9588" s="37">
        <v>0.376</v>
      </c>
    </row>
    <row r="9589" spans="2:6">
      <c r="B9589" s="59">
        <f t="shared" si="299"/>
        <v>45474</v>
      </c>
      <c r="C9589" s="7">
        <f t="shared" si="298"/>
        <v>45492.8125</v>
      </c>
      <c r="D9589" s="7">
        <v>45492.833333333336</v>
      </c>
      <c r="E9589" s="1">
        <v>0</v>
      </c>
      <c r="F9589" s="37">
        <v>0.38600000000000001</v>
      </c>
    </row>
    <row r="9590" spans="2:6">
      <c r="B9590" s="59">
        <f t="shared" si="299"/>
        <v>45474</v>
      </c>
      <c r="C9590" s="7">
        <f t="shared" si="298"/>
        <v>45492.833333333328</v>
      </c>
      <c r="D9590" s="7">
        <v>45492.854166666664</v>
      </c>
      <c r="E9590" s="1">
        <v>0</v>
      </c>
      <c r="F9590" s="37">
        <v>0.08</v>
      </c>
    </row>
    <row r="9591" spans="2:6">
      <c r="B9591" s="59">
        <f t="shared" si="299"/>
        <v>45474</v>
      </c>
      <c r="C9591" s="7">
        <f t="shared" si="298"/>
        <v>45492.854166666664</v>
      </c>
      <c r="D9591" s="7">
        <v>45492.875</v>
      </c>
      <c r="E9591" s="1">
        <v>1E-3</v>
      </c>
      <c r="F9591" s="37">
        <v>2.8000000000000001E-2</v>
      </c>
    </row>
    <row r="9592" spans="2:6">
      <c r="B9592" s="59">
        <f t="shared" si="299"/>
        <v>45474</v>
      </c>
      <c r="C9592" s="7">
        <f t="shared" si="298"/>
        <v>45492.875</v>
      </c>
      <c r="D9592" s="7">
        <v>45492.895833333336</v>
      </c>
      <c r="E9592" s="1">
        <v>4.0000000000000001E-3</v>
      </c>
      <c r="F9592" s="37">
        <v>1E-3</v>
      </c>
    </row>
    <row r="9593" spans="2:6">
      <c r="B9593" s="59">
        <f t="shared" si="299"/>
        <v>45474</v>
      </c>
      <c r="C9593" s="7">
        <f t="shared" si="298"/>
        <v>45492.895833333328</v>
      </c>
      <c r="D9593" s="7">
        <v>45492.916666666664</v>
      </c>
      <c r="E9593" s="1">
        <v>1E-3</v>
      </c>
      <c r="F9593" s="37">
        <v>0</v>
      </c>
    </row>
    <row r="9594" spans="2:6">
      <c r="B9594" s="59">
        <f t="shared" si="299"/>
        <v>45474</v>
      </c>
      <c r="C9594" s="7">
        <f t="shared" si="298"/>
        <v>45492.916666666664</v>
      </c>
      <c r="D9594" s="7">
        <v>45492.9375</v>
      </c>
      <c r="E9594" s="1">
        <v>2E-3</v>
      </c>
      <c r="F9594" s="37">
        <v>0</v>
      </c>
    </row>
    <row r="9595" spans="2:6">
      <c r="B9595" s="59">
        <f t="shared" si="299"/>
        <v>45474</v>
      </c>
      <c r="C9595" s="7">
        <f t="shared" si="298"/>
        <v>45492.9375</v>
      </c>
      <c r="D9595" s="7">
        <v>45492.958333333336</v>
      </c>
      <c r="E9595" s="1">
        <v>2E-3</v>
      </c>
      <c r="F9595" s="37">
        <v>0</v>
      </c>
    </row>
    <row r="9596" spans="2:6">
      <c r="B9596" s="59">
        <f t="shared" si="299"/>
        <v>45474</v>
      </c>
      <c r="C9596" s="7">
        <f t="shared" si="298"/>
        <v>45492.958333333328</v>
      </c>
      <c r="D9596" s="7">
        <v>45492.979166666664</v>
      </c>
      <c r="E9596" s="1">
        <v>2.1000000000000001E-2</v>
      </c>
      <c r="F9596" s="37">
        <v>5.0000000000000001E-3</v>
      </c>
    </row>
    <row r="9597" spans="2:6">
      <c r="B9597" s="59">
        <f t="shared" si="299"/>
        <v>45474</v>
      </c>
      <c r="C9597" s="7">
        <f t="shared" si="298"/>
        <v>45492.979166666664</v>
      </c>
      <c r="D9597" s="7">
        <v>45493</v>
      </c>
      <c r="E9597" s="1">
        <v>2E-3</v>
      </c>
      <c r="F9597" s="37">
        <v>2E-3</v>
      </c>
    </row>
    <row r="9598" spans="2:6">
      <c r="B9598" s="59">
        <f t="shared" si="299"/>
        <v>45474</v>
      </c>
      <c r="C9598" s="7">
        <f t="shared" si="298"/>
        <v>45493</v>
      </c>
      <c r="D9598" s="7">
        <v>45493.020833333336</v>
      </c>
      <c r="E9598" s="1">
        <v>0</v>
      </c>
      <c r="F9598" s="37">
        <v>1E-3</v>
      </c>
    </row>
    <row r="9599" spans="2:6">
      <c r="B9599" s="59">
        <f t="shared" si="299"/>
        <v>45474</v>
      </c>
      <c r="C9599" s="7">
        <f t="shared" si="298"/>
        <v>45493.020833333328</v>
      </c>
      <c r="D9599" s="7">
        <v>45493.041666666664</v>
      </c>
      <c r="E9599" s="1">
        <v>2E-3</v>
      </c>
      <c r="F9599" s="37">
        <v>0</v>
      </c>
    </row>
    <row r="9600" spans="2:6">
      <c r="B9600" s="59">
        <f t="shared" si="299"/>
        <v>45474</v>
      </c>
      <c r="C9600" s="7">
        <f t="shared" si="298"/>
        <v>45493.041666666664</v>
      </c>
      <c r="D9600" s="7">
        <v>45493.0625</v>
      </c>
      <c r="E9600" s="1">
        <v>2E-3</v>
      </c>
      <c r="F9600" s="37">
        <v>0</v>
      </c>
    </row>
    <row r="9601" spans="2:6">
      <c r="B9601" s="59">
        <f t="shared" si="299"/>
        <v>45474</v>
      </c>
      <c r="C9601" s="7">
        <f t="shared" si="298"/>
        <v>45493.0625</v>
      </c>
      <c r="D9601" s="7">
        <v>45493.083333333336</v>
      </c>
      <c r="E9601" s="1">
        <v>1E-3</v>
      </c>
      <c r="F9601" s="37">
        <v>0</v>
      </c>
    </row>
    <row r="9602" spans="2:6">
      <c r="B9602" s="59">
        <f t="shared" si="299"/>
        <v>45474</v>
      </c>
      <c r="C9602" s="7">
        <f t="shared" si="298"/>
        <v>45493.083333333328</v>
      </c>
      <c r="D9602" s="7">
        <v>45493.104166666664</v>
      </c>
      <c r="E9602" s="1">
        <v>2E-3</v>
      </c>
      <c r="F9602" s="37">
        <v>0</v>
      </c>
    </row>
    <row r="9603" spans="2:6">
      <c r="B9603" s="59">
        <f t="shared" si="299"/>
        <v>45474</v>
      </c>
      <c r="C9603" s="7">
        <f t="shared" si="298"/>
        <v>45493.104166666664</v>
      </c>
      <c r="D9603" s="7">
        <v>45493.125</v>
      </c>
      <c r="E9603" s="1">
        <v>1E-3</v>
      </c>
      <c r="F9603" s="37">
        <v>0</v>
      </c>
    </row>
    <row r="9604" spans="2:6">
      <c r="B9604" s="59">
        <f t="shared" si="299"/>
        <v>45474</v>
      </c>
      <c r="C9604" s="7">
        <f t="shared" si="298"/>
        <v>45493.125</v>
      </c>
      <c r="D9604" s="7">
        <v>45493.145833333336</v>
      </c>
      <c r="E9604" s="1">
        <v>2E-3</v>
      </c>
      <c r="F9604" s="37">
        <v>0</v>
      </c>
    </row>
    <row r="9605" spans="2:6">
      <c r="B9605" s="59">
        <f t="shared" si="299"/>
        <v>45474</v>
      </c>
      <c r="C9605" s="7">
        <f t="shared" ref="C9605:C9668" si="300">D9605-1/48</f>
        <v>45493.145833333328</v>
      </c>
      <c r="D9605" s="7">
        <v>45493.166666666664</v>
      </c>
      <c r="E9605" s="1">
        <v>2E-3</v>
      </c>
      <c r="F9605" s="37">
        <v>0</v>
      </c>
    </row>
    <row r="9606" spans="2:6">
      <c r="B9606" s="59">
        <f t="shared" ref="B9606:B9669" si="301">DATE(YEAR(C9606),MONTH(C9606),1)</f>
        <v>45474</v>
      </c>
      <c r="C9606" s="7">
        <f t="shared" si="300"/>
        <v>45493.166666666664</v>
      </c>
      <c r="D9606" s="7">
        <v>45493.1875</v>
      </c>
      <c r="E9606" s="1">
        <v>1E-3</v>
      </c>
      <c r="F9606" s="37">
        <v>0</v>
      </c>
    </row>
    <row r="9607" spans="2:6">
      <c r="B9607" s="59">
        <f t="shared" si="301"/>
        <v>45474</v>
      </c>
      <c r="C9607" s="7">
        <f t="shared" si="300"/>
        <v>45493.1875</v>
      </c>
      <c r="D9607" s="7">
        <v>45493.208333333336</v>
      </c>
      <c r="E9607" s="1">
        <v>2E-3</v>
      </c>
      <c r="F9607" s="37">
        <v>0</v>
      </c>
    </row>
    <row r="9608" spans="2:6">
      <c r="B9608" s="59">
        <f t="shared" si="301"/>
        <v>45474</v>
      </c>
      <c r="C9608" s="7">
        <f t="shared" si="300"/>
        <v>45493.208333333328</v>
      </c>
      <c r="D9608" s="7">
        <v>45493.229166666664</v>
      </c>
      <c r="E9608" s="1">
        <v>6.0000000000000001E-3</v>
      </c>
      <c r="F9608" s="37">
        <v>1E-3</v>
      </c>
    </row>
    <row r="9609" spans="2:6">
      <c r="B9609" s="59">
        <f t="shared" si="301"/>
        <v>45474</v>
      </c>
      <c r="C9609" s="7">
        <f t="shared" si="300"/>
        <v>45493.229166666664</v>
      </c>
      <c r="D9609" s="7">
        <v>45493.25</v>
      </c>
      <c r="E9609" s="1">
        <v>4.0000000000000001E-3</v>
      </c>
      <c r="F9609" s="37">
        <v>0</v>
      </c>
    </row>
    <row r="9610" spans="2:6">
      <c r="B9610" s="59">
        <f t="shared" si="301"/>
        <v>45474</v>
      </c>
      <c r="C9610" s="7">
        <f t="shared" si="300"/>
        <v>45493.25</v>
      </c>
      <c r="D9610" s="7">
        <v>45493.270833333336</v>
      </c>
      <c r="E9610" s="1">
        <v>8.0000000000000002E-3</v>
      </c>
      <c r="F9610" s="37">
        <v>1E-3</v>
      </c>
    </row>
    <row r="9611" spans="2:6">
      <c r="B9611" s="59">
        <f t="shared" si="301"/>
        <v>45474</v>
      </c>
      <c r="C9611" s="7">
        <f t="shared" si="300"/>
        <v>45493.270833333328</v>
      </c>
      <c r="D9611" s="7">
        <v>45493.291666666664</v>
      </c>
      <c r="E9611" s="1">
        <v>4.0000000000000001E-3</v>
      </c>
      <c r="F9611" s="37">
        <v>1E-3</v>
      </c>
    </row>
    <row r="9612" spans="2:6">
      <c r="B9612" s="59">
        <f t="shared" si="301"/>
        <v>45474</v>
      </c>
      <c r="C9612" s="7">
        <f t="shared" si="300"/>
        <v>45493.291666666664</v>
      </c>
      <c r="D9612" s="7">
        <v>45493.3125</v>
      </c>
      <c r="E9612" s="1">
        <v>3.0000000000000001E-3</v>
      </c>
      <c r="F9612" s="37">
        <v>0</v>
      </c>
    </row>
    <row r="9613" spans="2:6">
      <c r="B9613" s="59">
        <f t="shared" si="301"/>
        <v>45474</v>
      </c>
      <c r="C9613" s="7">
        <f t="shared" si="300"/>
        <v>45493.3125</v>
      </c>
      <c r="D9613" s="7">
        <v>45493.333333333336</v>
      </c>
      <c r="E9613" s="1">
        <v>1E-3</v>
      </c>
      <c r="F9613" s="37">
        <v>0</v>
      </c>
    </row>
    <row r="9614" spans="2:6">
      <c r="B9614" s="59">
        <f t="shared" si="301"/>
        <v>45474</v>
      </c>
      <c r="C9614" s="7">
        <f t="shared" si="300"/>
        <v>45493.333333333328</v>
      </c>
      <c r="D9614" s="7">
        <v>45493.354166666664</v>
      </c>
      <c r="E9614" s="1">
        <v>2E-3</v>
      </c>
      <c r="F9614" s="37">
        <v>0</v>
      </c>
    </row>
    <row r="9615" spans="2:6">
      <c r="B9615" s="59">
        <f t="shared" si="301"/>
        <v>45474</v>
      </c>
      <c r="C9615" s="7">
        <f t="shared" si="300"/>
        <v>45493.354166666664</v>
      </c>
      <c r="D9615" s="7">
        <v>45493.375</v>
      </c>
      <c r="E9615" s="1">
        <v>2E-3</v>
      </c>
      <c r="F9615" s="37">
        <v>0</v>
      </c>
    </row>
    <row r="9616" spans="2:6">
      <c r="B9616" s="59">
        <f t="shared" si="301"/>
        <v>45474</v>
      </c>
      <c r="C9616" s="7">
        <f t="shared" si="300"/>
        <v>45493.375</v>
      </c>
      <c r="D9616" s="7">
        <v>45493.395833333336</v>
      </c>
      <c r="E9616" s="1">
        <v>1E-3</v>
      </c>
      <c r="F9616" s="37">
        <v>0</v>
      </c>
    </row>
    <row r="9617" spans="2:6">
      <c r="B9617" s="59">
        <f t="shared" si="301"/>
        <v>45474</v>
      </c>
      <c r="C9617" s="7">
        <f t="shared" si="300"/>
        <v>45493.395833333328</v>
      </c>
      <c r="D9617" s="7">
        <v>45493.416666666664</v>
      </c>
      <c r="E9617" s="1">
        <v>2E-3</v>
      </c>
      <c r="F9617" s="37">
        <v>0</v>
      </c>
    </row>
    <row r="9618" spans="2:6">
      <c r="B9618" s="59">
        <f t="shared" si="301"/>
        <v>45474</v>
      </c>
      <c r="C9618" s="7">
        <f t="shared" si="300"/>
        <v>45493.416666666664</v>
      </c>
      <c r="D9618" s="7">
        <v>45493.4375</v>
      </c>
      <c r="E9618" s="1">
        <v>1E-3</v>
      </c>
      <c r="F9618" s="37">
        <v>0</v>
      </c>
    </row>
    <row r="9619" spans="2:6">
      <c r="B9619" s="59">
        <f t="shared" si="301"/>
        <v>45474</v>
      </c>
      <c r="C9619" s="7">
        <f t="shared" si="300"/>
        <v>45493.4375</v>
      </c>
      <c r="D9619" s="7">
        <v>45493.458333333336</v>
      </c>
      <c r="E9619" s="1">
        <v>5.0000000000000001E-3</v>
      </c>
      <c r="F9619" s="37">
        <v>1E-3</v>
      </c>
    </row>
    <row r="9620" spans="2:6">
      <c r="B9620" s="59">
        <f t="shared" si="301"/>
        <v>45474</v>
      </c>
      <c r="C9620" s="7">
        <f t="shared" si="300"/>
        <v>45493.458333333328</v>
      </c>
      <c r="D9620" s="7">
        <v>45493.479166666664</v>
      </c>
      <c r="E9620" s="1">
        <v>4.0000000000000001E-3</v>
      </c>
      <c r="F9620" s="37">
        <v>0</v>
      </c>
    </row>
    <row r="9621" spans="2:6">
      <c r="B9621" s="59">
        <f t="shared" si="301"/>
        <v>45474</v>
      </c>
      <c r="C9621" s="7">
        <f t="shared" si="300"/>
        <v>45493.479166666664</v>
      </c>
      <c r="D9621" s="7">
        <v>45493.5</v>
      </c>
      <c r="E9621" s="1">
        <v>4.0000000000000001E-3</v>
      </c>
      <c r="F9621" s="37">
        <v>1E-3</v>
      </c>
    </row>
    <row r="9622" spans="2:6">
      <c r="B9622" s="59">
        <f t="shared" si="301"/>
        <v>45474</v>
      </c>
      <c r="C9622" s="7">
        <f t="shared" si="300"/>
        <v>45493.5</v>
      </c>
      <c r="D9622" s="7">
        <v>45493.520833333336</v>
      </c>
      <c r="E9622" s="1">
        <v>1E-3</v>
      </c>
      <c r="F9622" s="37">
        <v>0</v>
      </c>
    </row>
    <row r="9623" spans="2:6">
      <c r="B9623" s="59">
        <f t="shared" si="301"/>
        <v>45474</v>
      </c>
      <c r="C9623" s="7">
        <f t="shared" si="300"/>
        <v>45493.520833333328</v>
      </c>
      <c r="D9623" s="7">
        <v>45493.541666666664</v>
      </c>
      <c r="E9623" s="1">
        <v>2E-3</v>
      </c>
      <c r="F9623" s="37">
        <v>0</v>
      </c>
    </row>
    <row r="9624" spans="2:6">
      <c r="B9624" s="59">
        <f t="shared" si="301"/>
        <v>45474</v>
      </c>
      <c r="C9624" s="7">
        <f t="shared" si="300"/>
        <v>45493.541666666664</v>
      </c>
      <c r="D9624" s="7">
        <v>45493.5625</v>
      </c>
      <c r="E9624" s="1">
        <v>1E-3</v>
      </c>
      <c r="F9624" s="37">
        <v>0</v>
      </c>
    </row>
    <row r="9625" spans="2:6">
      <c r="B9625" s="59">
        <f t="shared" si="301"/>
        <v>45474</v>
      </c>
      <c r="C9625" s="7">
        <f t="shared" si="300"/>
        <v>45493.5625</v>
      </c>
      <c r="D9625" s="7">
        <v>45493.583333333336</v>
      </c>
      <c r="E9625" s="1">
        <v>3.0000000000000001E-3</v>
      </c>
      <c r="F9625" s="37">
        <v>2E-3</v>
      </c>
    </row>
    <row r="9626" spans="2:6">
      <c r="B9626" s="59">
        <f t="shared" si="301"/>
        <v>45474</v>
      </c>
      <c r="C9626" s="7">
        <f t="shared" si="300"/>
        <v>45493.583333333328</v>
      </c>
      <c r="D9626" s="7">
        <v>45493.604166666664</v>
      </c>
      <c r="E9626" s="1">
        <v>3.0000000000000001E-3</v>
      </c>
      <c r="F9626" s="37">
        <v>0</v>
      </c>
    </row>
    <row r="9627" spans="2:6">
      <c r="B9627" s="59">
        <f t="shared" si="301"/>
        <v>45474</v>
      </c>
      <c r="C9627" s="7">
        <f t="shared" si="300"/>
        <v>45493.604166666664</v>
      </c>
      <c r="D9627" s="7">
        <v>45493.625</v>
      </c>
      <c r="E9627" s="1">
        <v>2E-3</v>
      </c>
      <c r="F9627" s="37">
        <v>0</v>
      </c>
    </row>
    <row r="9628" spans="2:6">
      <c r="B9628" s="59">
        <f t="shared" si="301"/>
        <v>45474</v>
      </c>
      <c r="C9628" s="7">
        <f t="shared" si="300"/>
        <v>45493.625</v>
      </c>
      <c r="D9628" s="7">
        <v>45493.645833333336</v>
      </c>
      <c r="E9628" s="1">
        <v>7.0000000000000001E-3</v>
      </c>
      <c r="F9628" s="37">
        <v>5.0000000000000001E-3</v>
      </c>
    </row>
    <row r="9629" spans="2:6">
      <c r="B9629" s="59">
        <f t="shared" si="301"/>
        <v>45474</v>
      </c>
      <c r="C9629" s="7">
        <f t="shared" si="300"/>
        <v>45493.645833333328</v>
      </c>
      <c r="D9629" s="7">
        <v>45493.666666666664</v>
      </c>
      <c r="E9629" s="1">
        <v>3.0000000000000001E-3</v>
      </c>
      <c r="F9629" s="37">
        <v>1E-3</v>
      </c>
    </row>
    <row r="9630" spans="2:6">
      <c r="B9630" s="59">
        <f t="shared" si="301"/>
        <v>45474</v>
      </c>
      <c r="C9630" s="7">
        <f t="shared" si="300"/>
        <v>45493.666666666664</v>
      </c>
      <c r="D9630" s="7">
        <v>45493.6875</v>
      </c>
      <c r="E9630" s="1">
        <v>3.0000000000000001E-3</v>
      </c>
      <c r="F9630" s="37">
        <v>3.0000000000000001E-3</v>
      </c>
    </row>
    <row r="9631" spans="2:6">
      <c r="B9631" s="59">
        <f t="shared" si="301"/>
        <v>45474</v>
      </c>
      <c r="C9631" s="7">
        <f t="shared" si="300"/>
        <v>45493.6875</v>
      </c>
      <c r="D9631" s="7">
        <v>45493.708333333336</v>
      </c>
      <c r="E9631" s="1">
        <v>3.0000000000000001E-3</v>
      </c>
      <c r="F9631" s="37">
        <v>0</v>
      </c>
    </row>
    <row r="9632" spans="2:6">
      <c r="B9632" s="59">
        <f t="shared" si="301"/>
        <v>45474</v>
      </c>
      <c r="C9632" s="7">
        <f t="shared" si="300"/>
        <v>45493.708333333328</v>
      </c>
      <c r="D9632" s="7">
        <v>45493.729166666664</v>
      </c>
      <c r="E9632" s="1">
        <v>6.0000000000000001E-3</v>
      </c>
      <c r="F9632" s="37">
        <v>0</v>
      </c>
    </row>
    <row r="9633" spans="2:6">
      <c r="B9633" s="59">
        <f t="shared" si="301"/>
        <v>45474</v>
      </c>
      <c r="C9633" s="7">
        <f t="shared" si="300"/>
        <v>45493.729166666664</v>
      </c>
      <c r="D9633" s="7">
        <v>45493.75</v>
      </c>
      <c r="E9633" s="1">
        <v>2E-3</v>
      </c>
      <c r="F9633" s="37">
        <v>0</v>
      </c>
    </row>
    <row r="9634" spans="2:6">
      <c r="B9634" s="59">
        <f t="shared" si="301"/>
        <v>45474</v>
      </c>
      <c r="C9634" s="7">
        <f t="shared" si="300"/>
        <v>45493.75</v>
      </c>
      <c r="D9634" s="7">
        <v>45493.770833333336</v>
      </c>
      <c r="E9634" s="1">
        <v>5.0000000000000001E-3</v>
      </c>
      <c r="F9634" s="37">
        <v>0</v>
      </c>
    </row>
    <row r="9635" spans="2:6">
      <c r="B9635" s="59">
        <f t="shared" si="301"/>
        <v>45474</v>
      </c>
      <c r="C9635" s="7">
        <f t="shared" si="300"/>
        <v>45493.770833333328</v>
      </c>
      <c r="D9635" s="7">
        <v>45493.791666666664</v>
      </c>
      <c r="E9635" s="1">
        <v>1E-3</v>
      </c>
      <c r="F9635" s="37">
        <v>0</v>
      </c>
    </row>
    <row r="9636" spans="2:6">
      <c r="B9636" s="59">
        <f t="shared" si="301"/>
        <v>45474</v>
      </c>
      <c r="C9636" s="7">
        <f t="shared" si="300"/>
        <v>45493.791666666664</v>
      </c>
      <c r="D9636" s="7">
        <v>45493.8125</v>
      </c>
      <c r="E9636" s="1">
        <v>2E-3</v>
      </c>
      <c r="F9636" s="37">
        <v>0</v>
      </c>
    </row>
    <row r="9637" spans="2:6">
      <c r="B9637" s="59">
        <f t="shared" si="301"/>
        <v>45474</v>
      </c>
      <c r="C9637" s="7">
        <f t="shared" si="300"/>
        <v>45493.8125</v>
      </c>
      <c r="D9637" s="7">
        <v>45493.833333333336</v>
      </c>
      <c r="E9637" s="1">
        <v>1E-3</v>
      </c>
      <c r="F9637" s="37">
        <v>0</v>
      </c>
    </row>
    <row r="9638" spans="2:6">
      <c r="B9638" s="59">
        <f t="shared" si="301"/>
        <v>45474</v>
      </c>
      <c r="C9638" s="7">
        <f t="shared" si="300"/>
        <v>45493.833333333328</v>
      </c>
      <c r="D9638" s="7">
        <v>45493.854166666664</v>
      </c>
      <c r="E9638" s="1">
        <v>2E-3</v>
      </c>
      <c r="F9638" s="37">
        <v>0</v>
      </c>
    </row>
    <row r="9639" spans="2:6">
      <c r="B9639" s="59">
        <f t="shared" si="301"/>
        <v>45474</v>
      </c>
      <c r="C9639" s="7">
        <f t="shared" si="300"/>
        <v>45493.854166666664</v>
      </c>
      <c r="D9639" s="7">
        <v>45493.875</v>
      </c>
      <c r="E9639" s="1">
        <v>2E-3</v>
      </c>
      <c r="F9639" s="37">
        <v>0</v>
      </c>
    </row>
    <row r="9640" spans="2:6">
      <c r="B9640" s="59">
        <f t="shared" si="301"/>
        <v>45474</v>
      </c>
      <c r="C9640" s="7">
        <f t="shared" si="300"/>
        <v>45493.875</v>
      </c>
      <c r="D9640" s="7">
        <v>45493.895833333336</v>
      </c>
      <c r="E9640" s="1">
        <v>2E-3</v>
      </c>
      <c r="F9640" s="37">
        <v>0</v>
      </c>
    </row>
    <row r="9641" spans="2:6">
      <c r="B9641" s="59">
        <f t="shared" si="301"/>
        <v>45474</v>
      </c>
      <c r="C9641" s="7">
        <f t="shared" si="300"/>
        <v>45493.895833333328</v>
      </c>
      <c r="D9641" s="7">
        <v>45493.916666666664</v>
      </c>
      <c r="E9641" s="1">
        <v>1E-3</v>
      </c>
      <c r="F9641" s="37">
        <v>0</v>
      </c>
    </row>
    <row r="9642" spans="2:6">
      <c r="B9642" s="59">
        <f t="shared" si="301"/>
        <v>45474</v>
      </c>
      <c r="C9642" s="7">
        <f t="shared" si="300"/>
        <v>45493.916666666664</v>
      </c>
      <c r="D9642" s="7">
        <v>45493.9375</v>
      </c>
      <c r="E9642" s="1">
        <v>2E-3</v>
      </c>
      <c r="F9642" s="37">
        <v>0</v>
      </c>
    </row>
    <row r="9643" spans="2:6">
      <c r="B9643" s="59">
        <f t="shared" si="301"/>
        <v>45474</v>
      </c>
      <c r="C9643" s="7">
        <f t="shared" si="300"/>
        <v>45493.9375</v>
      </c>
      <c r="D9643" s="7">
        <v>45493.958333333336</v>
      </c>
      <c r="E9643" s="1">
        <v>1E-3</v>
      </c>
      <c r="F9643" s="37">
        <v>0</v>
      </c>
    </row>
    <row r="9644" spans="2:6">
      <c r="B9644" s="59">
        <f t="shared" si="301"/>
        <v>45474</v>
      </c>
      <c r="C9644" s="7">
        <f t="shared" si="300"/>
        <v>45493.958333333328</v>
      </c>
      <c r="D9644" s="7">
        <v>45493.979166666664</v>
      </c>
      <c r="E9644" s="1">
        <v>2E-3</v>
      </c>
      <c r="F9644" s="37">
        <v>0</v>
      </c>
    </row>
    <row r="9645" spans="2:6">
      <c r="B9645" s="59">
        <f t="shared" si="301"/>
        <v>45474</v>
      </c>
      <c r="C9645" s="7">
        <f t="shared" si="300"/>
        <v>45493.979166666664</v>
      </c>
      <c r="D9645" s="7">
        <v>45494</v>
      </c>
      <c r="E9645" s="1">
        <v>3.0000000000000001E-3</v>
      </c>
      <c r="F9645" s="37">
        <v>0</v>
      </c>
    </row>
    <row r="9646" spans="2:6">
      <c r="B9646" s="59">
        <f t="shared" si="301"/>
        <v>45474</v>
      </c>
      <c r="C9646" s="7">
        <f t="shared" si="300"/>
        <v>45494</v>
      </c>
      <c r="D9646" s="7">
        <v>45494.020833333336</v>
      </c>
      <c r="E9646" s="1">
        <v>1E-3</v>
      </c>
      <c r="F9646" s="37">
        <v>0</v>
      </c>
    </row>
    <row r="9647" spans="2:6">
      <c r="B9647" s="59">
        <f t="shared" si="301"/>
        <v>45474</v>
      </c>
      <c r="C9647" s="7">
        <f t="shared" si="300"/>
        <v>45494.020833333328</v>
      </c>
      <c r="D9647" s="7">
        <v>45494.041666666664</v>
      </c>
      <c r="E9647" s="1">
        <v>2E-3</v>
      </c>
      <c r="F9647" s="37">
        <v>0</v>
      </c>
    </row>
    <row r="9648" spans="2:6">
      <c r="B9648" s="59">
        <f t="shared" si="301"/>
        <v>45474</v>
      </c>
      <c r="C9648" s="7">
        <f t="shared" si="300"/>
        <v>45494.041666666664</v>
      </c>
      <c r="D9648" s="7">
        <v>45494.0625</v>
      </c>
      <c r="E9648" s="1">
        <v>1E-3</v>
      </c>
      <c r="F9648" s="37">
        <v>0</v>
      </c>
    </row>
    <row r="9649" spans="2:6">
      <c r="B9649" s="59">
        <f t="shared" si="301"/>
        <v>45474</v>
      </c>
      <c r="C9649" s="7">
        <f t="shared" si="300"/>
        <v>45494.0625</v>
      </c>
      <c r="D9649" s="7">
        <v>45494.083333333336</v>
      </c>
      <c r="E9649" s="1">
        <v>2E-3</v>
      </c>
      <c r="F9649" s="37">
        <v>0</v>
      </c>
    </row>
    <row r="9650" spans="2:6">
      <c r="B9650" s="59">
        <f t="shared" si="301"/>
        <v>45474</v>
      </c>
      <c r="C9650" s="7">
        <f t="shared" si="300"/>
        <v>45494.083333333328</v>
      </c>
      <c r="D9650" s="7">
        <v>45494.104166666664</v>
      </c>
      <c r="E9650" s="1">
        <v>2E-3</v>
      </c>
      <c r="F9650" s="37">
        <v>0</v>
      </c>
    </row>
    <row r="9651" spans="2:6">
      <c r="B9651" s="59">
        <f t="shared" si="301"/>
        <v>45474</v>
      </c>
      <c r="C9651" s="7">
        <f t="shared" si="300"/>
        <v>45494.104166666664</v>
      </c>
      <c r="D9651" s="7">
        <v>45494.125</v>
      </c>
      <c r="E9651" s="1">
        <v>2E-3</v>
      </c>
      <c r="F9651" s="37">
        <v>0</v>
      </c>
    </row>
    <row r="9652" spans="2:6">
      <c r="B9652" s="59">
        <f t="shared" si="301"/>
        <v>45474</v>
      </c>
      <c r="C9652" s="7">
        <f t="shared" si="300"/>
        <v>45494.125</v>
      </c>
      <c r="D9652" s="7">
        <v>45494.145833333336</v>
      </c>
      <c r="E9652" s="1">
        <v>1E-3</v>
      </c>
      <c r="F9652" s="37">
        <v>0</v>
      </c>
    </row>
    <row r="9653" spans="2:6">
      <c r="B9653" s="59">
        <f t="shared" si="301"/>
        <v>45474</v>
      </c>
      <c r="C9653" s="7">
        <f t="shared" si="300"/>
        <v>45494.145833333328</v>
      </c>
      <c r="D9653" s="7">
        <v>45494.166666666664</v>
      </c>
      <c r="E9653" s="1">
        <v>2E-3</v>
      </c>
      <c r="F9653" s="37">
        <v>0</v>
      </c>
    </row>
    <row r="9654" spans="2:6">
      <c r="B9654" s="59">
        <f t="shared" si="301"/>
        <v>45474</v>
      </c>
      <c r="C9654" s="7">
        <f t="shared" si="300"/>
        <v>45494.166666666664</v>
      </c>
      <c r="D9654" s="7">
        <v>45494.1875</v>
      </c>
      <c r="E9654" s="1">
        <v>1E-3</v>
      </c>
      <c r="F9654" s="37">
        <v>0</v>
      </c>
    </row>
    <row r="9655" spans="2:6">
      <c r="B9655" s="59">
        <f t="shared" si="301"/>
        <v>45474</v>
      </c>
      <c r="C9655" s="7">
        <f t="shared" si="300"/>
        <v>45494.1875</v>
      </c>
      <c r="D9655" s="7">
        <v>45494.208333333336</v>
      </c>
      <c r="E9655" s="1">
        <v>2E-3</v>
      </c>
      <c r="F9655" s="37">
        <v>0</v>
      </c>
    </row>
    <row r="9656" spans="2:6">
      <c r="B9656" s="59">
        <f t="shared" si="301"/>
        <v>45474</v>
      </c>
      <c r="C9656" s="7">
        <f t="shared" si="300"/>
        <v>45494.208333333328</v>
      </c>
      <c r="D9656" s="7">
        <v>45494.229166666664</v>
      </c>
      <c r="E9656" s="1">
        <v>7.0000000000000001E-3</v>
      </c>
      <c r="F9656" s="37">
        <v>0</v>
      </c>
    </row>
    <row r="9657" spans="2:6">
      <c r="B9657" s="59">
        <f t="shared" si="301"/>
        <v>45474</v>
      </c>
      <c r="C9657" s="7">
        <f t="shared" si="300"/>
        <v>45494.229166666664</v>
      </c>
      <c r="D9657" s="7">
        <v>45494.25</v>
      </c>
      <c r="E9657" s="1">
        <v>4.0000000000000001E-3</v>
      </c>
      <c r="F9657" s="37">
        <v>1E-3</v>
      </c>
    </row>
    <row r="9658" spans="2:6">
      <c r="B9658" s="59">
        <f t="shared" si="301"/>
        <v>45474</v>
      </c>
      <c r="C9658" s="7">
        <f t="shared" si="300"/>
        <v>45494.25</v>
      </c>
      <c r="D9658" s="7">
        <v>45494.270833333336</v>
      </c>
      <c r="E9658" s="1">
        <v>6.0000000000000001E-3</v>
      </c>
      <c r="F9658" s="37">
        <v>1E-3</v>
      </c>
    </row>
    <row r="9659" spans="2:6">
      <c r="B9659" s="59">
        <f t="shared" si="301"/>
        <v>45474</v>
      </c>
      <c r="C9659" s="7">
        <f t="shared" si="300"/>
        <v>45494.270833333328</v>
      </c>
      <c r="D9659" s="7">
        <v>45494.291666666664</v>
      </c>
      <c r="E9659" s="1">
        <v>6.0000000000000001E-3</v>
      </c>
      <c r="F9659" s="37">
        <v>2E-3</v>
      </c>
    </row>
    <row r="9660" spans="2:6">
      <c r="B9660" s="59">
        <f t="shared" si="301"/>
        <v>45474</v>
      </c>
      <c r="C9660" s="7">
        <f t="shared" si="300"/>
        <v>45494.291666666664</v>
      </c>
      <c r="D9660" s="7">
        <v>45494.3125</v>
      </c>
      <c r="E9660" s="1">
        <v>7.0000000000000001E-3</v>
      </c>
      <c r="F9660" s="37">
        <v>4.0000000000000001E-3</v>
      </c>
    </row>
    <row r="9661" spans="2:6">
      <c r="B9661" s="59">
        <f t="shared" si="301"/>
        <v>45474</v>
      </c>
      <c r="C9661" s="7">
        <f t="shared" si="300"/>
        <v>45494.3125</v>
      </c>
      <c r="D9661" s="7">
        <v>45494.333333333336</v>
      </c>
      <c r="E9661" s="1">
        <v>6.0000000000000001E-3</v>
      </c>
      <c r="F9661" s="37">
        <v>8.0000000000000002E-3</v>
      </c>
    </row>
    <row r="9662" spans="2:6">
      <c r="B9662" s="59">
        <f t="shared" si="301"/>
        <v>45474</v>
      </c>
      <c r="C9662" s="7">
        <f t="shared" si="300"/>
        <v>45494.333333333328</v>
      </c>
      <c r="D9662" s="7">
        <v>45494.354166666664</v>
      </c>
      <c r="E9662" s="1">
        <v>0</v>
      </c>
      <c r="F9662" s="37">
        <v>3.0000000000000001E-3</v>
      </c>
    </row>
    <row r="9663" spans="2:6">
      <c r="B9663" s="59">
        <f t="shared" si="301"/>
        <v>45474</v>
      </c>
      <c r="C9663" s="7">
        <f t="shared" si="300"/>
        <v>45494.354166666664</v>
      </c>
      <c r="D9663" s="7">
        <v>45494.375</v>
      </c>
      <c r="E9663" s="1">
        <v>3.0000000000000001E-3</v>
      </c>
      <c r="F9663" s="37">
        <v>0</v>
      </c>
    </row>
    <row r="9664" spans="2:6">
      <c r="B9664" s="59">
        <f t="shared" si="301"/>
        <v>45474</v>
      </c>
      <c r="C9664" s="7">
        <f t="shared" si="300"/>
        <v>45494.375</v>
      </c>
      <c r="D9664" s="7">
        <v>45494.395833333336</v>
      </c>
      <c r="E9664" s="1">
        <v>3.0000000000000001E-3</v>
      </c>
      <c r="F9664" s="37">
        <v>0</v>
      </c>
    </row>
    <row r="9665" spans="2:6">
      <c r="B9665" s="59">
        <f t="shared" si="301"/>
        <v>45474</v>
      </c>
      <c r="C9665" s="7">
        <f t="shared" si="300"/>
        <v>45494.395833333328</v>
      </c>
      <c r="D9665" s="7">
        <v>45494.416666666664</v>
      </c>
      <c r="E9665" s="1">
        <v>1E-3</v>
      </c>
      <c r="F9665" s="37">
        <v>0</v>
      </c>
    </row>
    <row r="9666" spans="2:6">
      <c r="B9666" s="59">
        <f t="shared" si="301"/>
        <v>45474</v>
      </c>
      <c r="C9666" s="7">
        <f t="shared" si="300"/>
        <v>45494.416666666664</v>
      </c>
      <c r="D9666" s="7">
        <v>45494.4375</v>
      </c>
      <c r="E9666" s="1">
        <v>1E-3</v>
      </c>
      <c r="F9666" s="37">
        <v>8.0000000000000002E-3</v>
      </c>
    </row>
    <row r="9667" spans="2:6">
      <c r="B9667" s="59">
        <f t="shared" si="301"/>
        <v>45474</v>
      </c>
      <c r="C9667" s="7">
        <f t="shared" si="300"/>
        <v>45494.4375</v>
      </c>
      <c r="D9667" s="7">
        <v>45494.458333333336</v>
      </c>
      <c r="E9667" s="1">
        <v>0</v>
      </c>
      <c r="F9667" s="37">
        <v>0.85399999999999998</v>
      </c>
    </row>
    <row r="9668" spans="2:6">
      <c r="B9668" s="59">
        <f t="shared" si="301"/>
        <v>45474</v>
      </c>
      <c r="C9668" s="7">
        <f t="shared" si="300"/>
        <v>45494.458333333328</v>
      </c>
      <c r="D9668" s="7">
        <v>45494.479166666664</v>
      </c>
      <c r="E9668" s="1">
        <v>0</v>
      </c>
      <c r="F9668" s="37">
        <v>1.798</v>
      </c>
    </row>
    <row r="9669" spans="2:6">
      <c r="B9669" s="59">
        <f t="shared" si="301"/>
        <v>45474</v>
      </c>
      <c r="C9669" s="7">
        <f t="shared" ref="C9669:C9732" si="302">D9669-1/48</f>
        <v>45494.479166666664</v>
      </c>
      <c r="D9669" s="7">
        <v>45494.5</v>
      </c>
      <c r="E9669" s="1">
        <v>0</v>
      </c>
      <c r="F9669" s="37">
        <v>0.92400000000000004</v>
      </c>
    </row>
    <row r="9670" spans="2:6">
      <c r="B9670" s="59">
        <f t="shared" ref="B9670:B9733" si="303">DATE(YEAR(C9670),MONTH(C9670),1)</f>
        <v>45474</v>
      </c>
      <c r="C9670" s="7">
        <f t="shared" si="302"/>
        <v>45494.5</v>
      </c>
      <c r="D9670" s="7">
        <v>45494.520833333336</v>
      </c>
      <c r="E9670" s="1">
        <v>1E-3</v>
      </c>
      <c r="F9670" s="37">
        <v>0.104</v>
      </c>
    </row>
    <row r="9671" spans="2:6">
      <c r="B9671" s="59">
        <f t="shared" si="303"/>
        <v>45474</v>
      </c>
      <c r="C9671" s="7">
        <f t="shared" si="302"/>
        <v>45494.520833333328</v>
      </c>
      <c r="D9671" s="7">
        <v>45494.541666666664</v>
      </c>
      <c r="E9671" s="1">
        <v>0</v>
      </c>
      <c r="F9671" s="37">
        <v>2.1999999999999999E-2</v>
      </c>
    </row>
    <row r="9672" spans="2:6">
      <c r="B9672" s="59">
        <f t="shared" si="303"/>
        <v>45474</v>
      </c>
      <c r="C9672" s="7">
        <f t="shared" si="302"/>
        <v>45494.541666666664</v>
      </c>
      <c r="D9672" s="7">
        <v>45494.5625</v>
      </c>
      <c r="E9672" s="1">
        <v>0</v>
      </c>
      <c r="F9672" s="37">
        <v>2.7E-2</v>
      </c>
    </row>
    <row r="9673" spans="2:6">
      <c r="B9673" s="59">
        <f t="shared" si="303"/>
        <v>45474</v>
      </c>
      <c r="C9673" s="7">
        <f t="shared" si="302"/>
        <v>45494.5625</v>
      </c>
      <c r="D9673" s="7">
        <v>45494.583333333336</v>
      </c>
      <c r="E9673" s="1">
        <v>0</v>
      </c>
      <c r="F9673" s="37">
        <v>1.054</v>
      </c>
    </row>
    <row r="9674" spans="2:6">
      <c r="B9674" s="59">
        <f t="shared" si="303"/>
        <v>45474</v>
      </c>
      <c r="C9674" s="7">
        <f t="shared" si="302"/>
        <v>45494.583333333328</v>
      </c>
      <c r="D9674" s="7">
        <v>45494.604166666664</v>
      </c>
      <c r="E9674" s="1">
        <v>0</v>
      </c>
      <c r="F9674" s="37">
        <v>1.0589999999999999</v>
      </c>
    </row>
    <row r="9675" spans="2:6">
      <c r="B9675" s="59">
        <f t="shared" si="303"/>
        <v>45474</v>
      </c>
      <c r="C9675" s="7">
        <f t="shared" si="302"/>
        <v>45494.604166666664</v>
      </c>
      <c r="D9675" s="7">
        <v>45494.625</v>
      </c>
      <c r="E9675" s="1">
        <v>0</v>
      </c>
      <c r="F9675" s="37">
        <v>1.3959999999999999</v>
      </c>
    </row>
    <row r="9676" spans="2:6">
      <c r="B9676" s="59">
        <f t="shared" si="303"/>
        <v>45474</v>
      </c>
      <c r="C9676" s="7">
        <f t="shared" si="302"/>
        <v>45494.625</v>
      </c>
      <c r="D9676" s="7">
        <v>45494.645833333336</v>
      </c>
      <c r="E9676" s="1">
        <v>0</v>
      </c>
      <c r="F9676" s="37">
        <v>0.90800000000000003</v>
      </c>
    </row>
    <row r="9677" spans="2:6">
      <c r="B9677" s="59">
        <f t="shared" si="303"/>
        <v>45474</v>
      </c>
      <c r="C9677" s="7">
        <f t="shared" si="302"/>
        <v>45494.645833333328</v>
      </c>
      <c r="D9677" s="7">
        <v>45494.666666666664</v>
      </c>
      <c r="E9677" s="1">
        <v>0</v>
      </c>
      <c r="F9677" s="37">
        <v>0.82399999999999995</v>
      </c>
    </row>
    <row r="9678" spans="2:6">
      <c r="B9678" s="59">
        <f t="shared" si="303"/>
        <v>45474</v>
      </c>
      <c r="C9678" s="7">
        <f t="shared" si="302"/>
        <v>45494.666666666664</v>
      </c>
      <c r="D9678" s="7">
        <v>45494.6875</v>
      </c>
      <c r="E9678" s="1">
        <v>0</v>
      </c>
      <c r="F9678" s="37">
        <v>0.69</v>
      </c>
    </row>
    <row r="9679" spans="2:6">
      <c r="B9679" s="59">
        <f t="shared" si="303"/>
        <v>45474</v>
      </c>
      <c r="C9679" s="7">
        <f t="shared" si="302"/>
        <v>45494.6875</v>
      </c>
      <c r="D9679" s="7">
        <v>45494.708333333336</v>
      </c>
      <c r="E9679" s="1">
        <v>0</v>
      </c>
      <c r="F9679" s="37">
        <v>0.154</v>
      </c>
    </row>
    <row r="9680" spans="2:6">
      <c r="B9680" s="59">
        <f t="shared" si="303"/>
        <v>45474</v>
      </c>
      <c r="C9680" s="7">
        <f t="shared" si="302"/>
        <v>45494.708333333328</v>
      </c>
      <c r="D9680" s="7">
        <v>45494.729166666664</v>
      </c>
      <c r="E9680" s="1">
        <v>5.0000000000000001E-3</v>
      </c>
      <c r="F9680" s="37">
        <v>1E-3</v>
      </c>
    </row>
    <row r="9681" spans="2:6">
      <c r="B9681" s="59">
        <f t="shared" si="303"/>
        <v>45474</v>
      </c>
      <c r="C9681" s="7">
        <f t="shared" si="302"/>
        <v>45494.729166666664</v>
      </c>
      <c r="D9681" s="7">
        <v>45494.75</v>
      </c>
      <c r="E9681" s="1">
        <v>4.0000000000000001E-3</v>
      </c>
      <c r="F9681" s="37">
        <v>0</v>
      </c>
    </row>
    <row r="9682" spans="2:6">
      <c r="B9682" s="59">
        <f t="shared" si="303"/>
        <v>45474</v>
      </c>
      <c r="C9682" s="7">
        <f t="shared" si="302"/>
        <v>45494.75</v>
      </c>
      <c r="D9682" s="7">
        <v>45494.770833333336</v>
      </c>
      <c r="E9682" s="1">
        <v>1E-3</v>
      </c>
      <c r="F9682" s="37">
        <v>8.9999999999999993E-3</v>
      </c>
    </row>
    <row r="9683" spans="2:6">
      <c r="B9683" s="59">
        <f t="shared" si="303"/>
        <v>45474</v>
      </c>
      <c r="C9683" s="7">
        <f t="shared" si="302"/>
        <v>45494.770833333328</v>
      </c>
      <c r="D9683" s="7">
        <v>45494.791666666664</v>
      </c>
      <c r="E9683" s="1">
        <v>0</v>
      </c>
      <c r="F9683" s="37">
        <v>2.1999999999999999E-2</v>
      </c>
    </row>
    <row r="9684" spans="2:6">
      <c r="B9684" s="59">
        <f t="shared" si="303"/>
        <v>45474</v>
      </c>
      <c r="C9684" s="7">
        <f t="shared" si="302"/>
        <v>45494.791666666664</v>
      </c>
      <c r="D9684" s="7">
        <v>45494.8125</v>
      </c>
      <c r="E9684" s="1">
        <v>0</v>
      </c>
      <c r="F9684" s="37">
        <v>3.3000000000000002E-2</v>
      </c>
    </row>
    <row r="9685" spans="2:6">
      <c r="B9685" s="59">
        <f t="shared" si="303"/>
        <v>45474</v>
      </c>
      <c r="C9685" s="7">
        <f t="shared" si="302"/>
        <v>45494.8125</v>
      </c>
      <c r="D9685" s="7">
        <v>45494.833333333336</v>
      </c>
      <c r="E9685" s="1">
        <v>0</v>
      </c>
      <c r="F9685" s="37">
        <v>1.9E-2</v>
      </c>
    </row>
    <row r="9686" spans="2:6">
      <c r="B9686" s="59">
        <f t="shared" si="303"/>
        <v>45474</v>
      </c>
      <c r="C9686" s="7">
        <f t="shared" si="302"/>
        <v>45494.833333333328</v>
      </c>
      <c r="D9686" s="7">
        <v>45494.854166666664</v>
      </c>
      <c r="E9686" s="1">
        <v>3.0000000000000001E-3</v>
      </c>
      <c r="F9686" s="37">
        <v>1E-3</v>
      </c>
    </row>
    <row r="9687" spans="2:6">
      <c r="B9687" s="59">
        <f t="shared" si="303"/>
        <v>45474</v>
      </c>
      <c r="C9687" s="7">
        <f t="shared" si="302"/>
        <v>45494.854166666664</v>
      </c>
      <c r="D9687" s="7">
        <v>45494.875</v>
      </c>
      <c r="E9687" s="1">
        <v>2E-3</v>
      </c>
      <c r="F9687" s="37">
        <v>0</v>
      </c>
    </row>
    <row r="9688" spans="2:6">
      <c r="B9688" s="59">
        <f t="shared" si="303"/>
        <v>45474</v>
      </c>
      <c r="C9688" s="7">
        <f t="shared" si="302"/>
        <v>45494.875</v>
      </c>
      <c r="D9688" s="7">
        <v>45494.895833333336</v>
      </c>
      <c r="E9688" s="1">
        <v>3.0000000000000001E-3</v>
      </c>
      <c r="F9688" s="37">
        <v>0</v>
      </c>
    </row>
    <row r="9689" spans="2:6">
      <c r="B9689" s="59">
        <f t="shared" si="303"/>
        <v>45474</v>
      </c>
      <c r="C9689" s="7">
        <f t="shared" si="302"/>
        <v>45494.895833333328</v>
      </c>
      <c r="D9689" s="7">
        <v>45494.916666666664</v>
      </c>
      <c r="E9689" s="1">
        <v>1E-3</v>
      </c>
      <c r="F9689" s="37">
        <v>0</v>
      </c>
    </row>
    <row r="9690" spans="2:6">
      <c r="B9690" s="59">
        <f t="shared" si="303"/>
        <v>45474</v>
      </c>
      <c r="C9690" s="7">
        <f t="shared" si="302"/>
        <v>45494.916666666664</v>
      </c>
      <c r="D9690" s="7">
        <v>45494.9375</v>
      </c>
      <c r="E9690" s="1">
        <v>2E-3</v>
      </c>
      <c r="F9690" s="37">
        <v>0</v>
      </c>
    </row>
    <row r="9691" spans="2:6">
      <c r="B9691" s="59">
        <f t="shared" si="303"/>
        <v>45474</v>
      </c>
      <c r="C9691" s="7">
        <f t="shared" si="302"/>
        <v>45494.9375</v>
      </c>
      <c r="D9691" s="7">
        <v>45494.958333333336</v>
      </c>
      <c r="E9691" s="1">
        <v>2E-3</v>
      </c>
      <c r="F9691" s="37">
        <v>0</v>
      </c>
    </row>
    <row r="9692" spans="2:6">
      <c r="B9692" s="59">
        <f t="shared" si="303"/>
        <v>45474</v>
      </c>
      <c r="C9692" s="7">
        <f t="shared" si="302"/>
        <v>45494.958333333328</v>
      </c>
      <c r="D9692" s="7">
        <v>45494.979166666664</v>
      </c>
      <c r="E9692" s="1">
        <v>2E-3</v>
      </c>
      <c r="F9692" s="37">
        <v>0</v>
      </c>
    </row>
    <row r="9693" spans="2:6">
      <c r="B9693" s="59">
        <f t="shared" si="303"/>
        <v>45474</v>
      </c>
      <c r="C9693" s="7">
        <f t="shared" si="302"/>
        <v>45494.979166666664</v>
      </c>
      <c r="D9693" s="7">
        <v>45495</v>
      </c>
      <c r="E9693" s="1">
        <v>2E-3</v>
      </c>
      <c r="F9693" s="37">
        <v>0</v>
      </c>
    </row>
    <row r="9694" spans="2:6">
      <c r="B9694" s="59">
        <f t="shared" si="303"/>
        <v>45474</v>
      </c>
      <c r="C9694" s="7">
        <f t="shared" si="302"/>
        <v>45495</v>
      </c>
      <c r="D9694" s="7">
        <v>45495.020833333336</v>
      </c>
      <c r="E9694" s="1">
        <v>2E-3</v>
      </c>
      <c r="F9694" s="37">
        <v>0</v>
      </c>
    </row>
    <row r="9695" spans="2:6">
      <c r="B9695" s="59">
        <f t="shared" si="303"/>
        <v>45474</v>
      </c>
      <c r="C9695" s="7">
        <f t="shared" si="302"/>
        <v>45495.020833333328</v>
      </c>
      <c r="D9695" s="7">
        <v>45495.041666666664</v>
      </c>
      <c r="E9695" s="1">
        <v>2E-3</v>
      </c>
      <c r="F9695" s="37">
        <v>0</v>
      </c>
    </row>
    <row r="9696" spans="2:6">
      <c r="B9696" s="59">
        <f t="shared" si="303"/>
        <v>45474</v>
      </c>
      <c r="C9696" s="7">
        <f t="shared" si="302"/>
        <v>45495.041666666664</v>
      </c>
      <c r="D9696" s="7">
        <v>45495.0625</v>
      </c>
      <c r="E9696" s="1">
        <v>2E-3</v>
      </c>
      <c r="F9696" s="37">
        <v>0</v>
      </c>
    </row>
    <row r="9697" spans="2:6">
      <c r="B9697" s="59">
        <f t="shared" si="303"/>
        <v>45474</v>
      </c>
      <c r="C9697" s="7">
        <f t="shared" si="302"/>
        <v>45495.0625</v>
      </c>
      <c r="D9697" s="7">
        <v>45495.083333333336</v>
      </c>
      <c r="E9697" s="1">
        <v>1E-3</v>
      </c>
      <c r="F9697" s="37">
        <v>0</v>
      </c>
    </row>
    <row r="9698" spans="2:6">
      <c r="B9698" s="59">
        <f t="shared" si="303"/>
        <v>45474</v>
      </c>
      <c r="C9698" s="7">
        <f t="shared" si="302"/>
        <v>45495.083333333328</v>
      </c>
      <c r="D9698" s="7">
        <v>45495.104166666664</v>
      </c>
      <c r="E9698" s="1">
        <v>1E-3</v>
      </c>
      <c r="F9698" s="37">
        <v>0</v>
      </c>
    </row>
    <row r="9699" spans="2:6">
      <c r="B9699" s="59">
        <f t="shared" si="303"/>
        <v>45474</v>
      </c>
      <c r="C9699" s="7">
        <f t="shared" si="302"/>
        <v>45495.104166666664</v>
      </c>
      <c r="D9699" s="7">
        <v>45495.125</v>
      </c>
      <c r="E9699" s="1">
        <v>2E-3</v>
      </c>
      <c r="F9699" s="37">
        <v>0</v>
      </c>
    </row>
    <row r="9700" spans="2:6">
      <c r="B9700" s="59">
        <f t="shared" si="303"/>
        <v>45474</v>
      </c>
      <c r="C9700" s="7">
        <f t="shared" si="302"/>
        <v>45495.125</v>
      </c>
      <c r="D9700" s="7">
        <v>45495.145833333336</v>
      </c>
      <c r="E9700" s="1">
        <v>2E-3</v>
      </c>
      <c r="F9700" s="37">
        <v>0</v>
      </c>
    </row>
    <row r="9701" spans="2:6">
      <c r="B9701" s="59">
        <f t="shared" si="303"/>
        <v>45474</v>
      </c>
      <c r="C9701" s="7">
        <f t="shared" si="302"/>
        <v>45495.145833333328</v>
      </c>
      <c r="D9701" s="7">
        <v>45495.166666666664</v>
      </c>
      <c r="E9701" s="1">
        <v>1E-3</v>
      </c>
      <c r="F9701" s="37">
        <v>0</v>
      </c>
    </row>
    <row r="9702" spans="2:6">
      <c r="B9702" s="59">
        <f t="shared" si="303"/>
        <v>45474</v>
      </c>
      <c r="C9702" s="7">
        <f t="shared" si="302"/>
        <v>45495.166666666664</v>
      </c>
      <c r="D9702" s="7">
        <v>45495.1875</v>
      </c>
      <c r="E9702" s="1">
        <v>2E-3</v>
      </c>
      <c r="F9702" s="37">
        <v>0</v>
      </c>
    </row>
    <row r="9703" spans="2:6">
      <c r="B9703" s="59">
        <f t="shared" si="303"/>
        <v>45474</v>
      </c>
      <c r="C9703" s="7">
        <f t="shared" si="302"/>
        <v>45495.1875</v>
      </c>
      <c r="D9703" s="7">
        <v>45495.208333333336</v>
      </c>
      <c r="E9703" s="1">
        <v>2E-3</v>
      </c>
      <c r="F9703" s="37">
        <v>0</v>
      </c>
    </row>
    <row r="9704" spans="2:6">
      <c r="B9704" s="59">
        <f t="shared" si="303"/>
        <v>45474</v>
      </c>
      <c r="C9704" s="7">
        <f t="shared" si="302"/>
        <v>45495.208333333328</v>
      </c>
      <c r="D9704" s="7">
        <v>45495.229166666664</v>
      </c>
      <c r="E9704" s="1">
        <v>6.0000000000000001E-3</v>
      </c>
      <c r="F9704" s="37">
        <v>1E-3</v>
      </c>
    </row>
    <row r="9705" spans="2:6">
      <c r="B9705" s="59">
        <f t="shared" si="303"/>
        <v>45474</v>
      </c>
      <c r="C9705" s="7">
        <f t="shared" si="302"/>
        <v>45495.229166666664</v>
      </c>
      <c r="D9705" s="7">
        <v>45495.25</v>
      </c>
      <c r="E9705" s="1">
        <v>5.0000000000000001E-3</v>
      </c>
      <c r="F9705" s="37">
        <v>0</v>
      </c>
    </row>
    <row r="9706" spans="2:6">
      <c r="B9706" s="59">
        <f t="shared" si="303"/>
        <v>45474</v>
      </c>
      <c r="C9706" s="7">
        <f t="shared" si="302"/>
        <v>45495.25</v>
      </c>
      <c r="D9706" s="7">
        <v>45495.270833333336</v>
      </c>
      <c r="E9706" s="1">
        <v>4.0000000000000001E-3</v>
      </c>
      <c r="F9706" s="37">
        <v>0</v>
      </c>
    </row>
    <row r="9707" spans="2:6">
      <c r="B9707" s="59">
        <f t="shared" si="303"/>
        <v>45474</v>
      </c>
      <c r="C9707" s="7">
        <f t="shared" si="302"/>
        <v>45495.270833333328</v>
      </c>
      <c r="D9707" s="7">
        <v>45495.291666666664</v>
      </c>
      <c r="E9707" s="1">
        <v>5.0000000000000001E-3</v>
      </c>
      <c r="F9707" s="37">
        <v>0</v>
      </c>
    </row>
    <row r="9708" spans="2:6">
      <c r="B9708" s="59">
        <f t="shared" si="303"/>
        <v>45474</v>
      </c>
      <c r="C9708" s="7">
        <f t="shared" si="302"/>
        <v>45495.291666666664</v>
      </c>
      <c r="D9708" s="7">
        <v>45495.3125</v>
      </c>
      <c r="E9708" s="1">
        <v>6.8000000000000005E-2</v>
      </c>
      <c r="F9708" s="37">
        <v>3.0000000000000001E-3</v>
      </c>
    </row>
    <row r="9709" spans="2:6">
      <c r="B9709" s="59">
        <f t="shared" si="303"/>
        <v>45474</v>
      </c>
      <c r="C9709" s="7">
        <f t="shared" si="302"/>
        <v>45495.3125</v>
      </c>
      <c r="D9709" s="7">
        <v>45495.333333333336</v>
      </c>
      <c r="E9709" s="1">
        <v>2E-3</v>
      </c>
      <c r="F9709" s="37">
        <v>0</v>
      </c>
    </row>
    <row r="9710" spans="2:6">
      <c r="B9710" s="59">
        <f t="shared" si="303"/>
        <v>45474</v>
      </c>
      <c r="C9710" s="7">
        <f t="shared" si="302"/>
        <v>45495.333333333328</v>
      </c>
      <c r="D9710" s="7">
        <v>45495.354166666664</v>
      </c>
      <c r="E9710" s="1">
        <v>2E-3</v>
      </c>
      <c r="F9710" s="37">
        <v>0</v>
      </c>
    </row>
    <row r="9711" spans="2:6">
      <c r="B9711" s="59">
        <f t="shared" si="303"/>
        <v>45474</v>
      </c>
      <c r="C9711" s="7">
        <f t="shared" si="302"/>
        <v>45495.354166666664</v>
      </c>
      <c r="D9711" s="7">
        <v>45495.375</v>
      </c>
      <c r="E9711" s="1">
        <v>1E-3</v>
      </c>
      <c r="F9711" s="37">
        <v>1E-3</v>
      </c>
    </row>
    <row r="9712" spans="2:6">
      <c r="B9712" s="59">
        <f t="shared" si="303"/>
        <v>45474</v>
      </c>
      <c r="C9712" s="7">
        <f t="shared" si="302"/>
        <v>45495.375</v>
      </c>
      <c r="D9712" s="7">
        <v>45495.395833333336</v>
      </c>
      <c r="E9712" s="1">
        <v>0.98699999999999999</v>
      </c>
      <c r="F9712" s="37">
        <v>0</v>
      </c>
    </row>
    <row r="9713" spans="2:6">
      <c r="B9713" s="59">
        <f t="shared" si="303"/>
        <v>45474</v>
      </c>
      <c r="C9713" s="7">
        <f t="shared" si="302"/>
        <v>45495.395833333328</v>
      </c>
      <c r="D9713" s="7">
        <v>45495.416666666664</v>
      </c>
      <c r="E9713" s="1">
        <v>1.3640000000000001</v>
      </c>
      <c r="F9713" s="37">
        <v>0</v>
      </c>
    </row>
    <row r="9714" spans="2:6">
      <c r="B9714" s="59">
        <f t="shared" si="303"/>
        <v>45474</v>
      </c>
      <c r="C9714" s="7">
        <f t="shared" si="302"/>
        <v>45495.416666666664</v>
      </c>
      <c r="D9714" s="7">
        <v>45495.4375</v>
      </c>
      <c r="E9714" s="1">
        <v>1.56</v>
      </c>
      <c r="F9714" s="37">
        <v>0</v>
      </c>
    </row>
    <row r="9715" spans="2:6">
      <c r="B9715" s="59">
        <f t="shared" si="303"/>
        <v>45474</v>
      </c>
      <c r="C9715" s="7">
        <f t="shared" si="302"/>
        <v>45495.4375</v>
      </c>
      <c r="D9715" s="7">
        <v>45495.458333333336</v>
      </c>
      <c r="E9715" s="1">
        <v>1.6479999999999999</v>
      </c>
      <c r="F9715" s="37">
        <v>0</v>
      </c>
    </row>
    <row r="9716" spans="2:6">
      <c r="B9716" s="59">
        <f t="shared" si="303"/>
        <v>45474</v>
      </c>
      <c r="C9716" s="7">
        <f t="shared" si="302"/>
        <v>45495.458333333328</v>
      </c>
      <c r="D9716" s="7">
        <v>45495.479166666664</v>
      </c>
      <c r="E9716" s="1">
        <v>2.9000000000000001E-2</v>
      </c>
      <c r="F9716" s="37">
        <v>2E-3</v>
      </c>
    </row>
    <row r="9717" spans="2:6">
      <c r="B9717" s="59">
        <f t="shared" si="303"/>
        <v>45474</v>
      </c>
      <c r="C9717" s="7">
        <f t="shared" si="302"/>
        <v>45495.479166666664</v>
      </c>
      <c r="D9717" s="7">
        <v>45495.5</v>
      </c>
      <c r="E9717" s="1">
        <v>2E-3</v>
      </c>
      <c r="F9717" s="37">
        <v>0</v>
      </c>
    </row>
    <row r="9718" spans="2:6">
      <c r="B9718" s="59">
        <f t="shared" si="303"/>
        <v>45474</v>
      </c>
      <c r="C9718" s="7">
        <f t="shared" si="302"/>
        <v>45495.5</v>
      </c>
      <c r="D9718" s="7">
        <v>45495.520833333336</v>
      </c>
      <c r="E9718" s="1">
        <v>1E-3</v>
      </c>
      <c r="F9718" s="37">
        <v>0</v>
      </c>
    </row>
    <row r="9719" spans="2:6">
      <c r="B9719" s="59">
        <f t="shared" si="303"/>
        <v>45474</v>
      </c>
      <c r="C9719" s="7">
        <f t="shared" si="302"/>
        <v>45495.520833333328</v>
      </c>
      <c r="D9719" s="7">
        <v>45495.541666666664</v>
      </c>
      <c r="E9719" s="1">
        <v>2E-3</v>
      </c>
      <c r="F9719" s="37">
        <v>0</v>
      </c>
    </row>
    <row r="9720" spans="2:6">
      <c r="B9720" s="59">
        <f t="shared" si="303"/>
        <v>45474</v>
      </c>
      <c r="C9720" s="7">
        <f t="shared" si="302"/>
        <v>45495.541666666664</v>
      </c>
      <c r="D9720" s="7">
        <v>45495.5625</v>
      </c>
      <c r="E9720" s="1">
        <v>1E-3</v>
      </c>
      <c r="F9720" s="37">
        <v>0</v>
      </c>
    </row>
    <row r="9721" spans="2:6">
      <c r="B9721" s="59">
        <f t="shared" si="303"/>
        <v>45474</v>
      </c>
      <c r="C9721" s="7">
        <f t="shared" si="302"/>
        <v>45495.5625</v>
      </c>
      <c r="D9721" s="7">
        <v>45495.583333333336</v>
      </c>
      <c r="E9721" s="1">
        <v>2E-3</v>
      </c>
      <c r="F9721" s="37">
        <v>0</v>
      </c>
    </row>
    <row r="9722" spans="2:6">
      <c r="B9722" s="59">
        <f t="shared" si="303"/>
        <v>45474</v>
      </c>
      <c r="C9722" s="7">
        <f t="shared" si="302"/>
        <v>45495.583333333328</v>
      </c>
      <c r="D9722" s="7">
        <v>45495.604166666664</v>
      </c>
      <c r="E9722" s="1">
        <v>1E-3</v>
      </c>
      <c r="F9722" s="37">
        <v>0</v>
      </c>
    </row>
    <row r="9723" spans="2:6">
      <c r="B9723" s="59">
        <f t="shared" si="303"/>
        <v>45474</v>
      </c>
      <c r="C9723" s="7">
        <f t="shared" si="302"/>
        <v>45495.604166666664</v>
      </c>
      <c r="D9723" s="7">
        <v>45495.625</v>
      </c>
      <c r="E9723" s="1">
        <v>4.0000000000000001E-3</v>
      </c>
      <c r="F9723" s="37">
        <v>2E-3</v>
      </c>
    </row>
    <row r="9724" spans="2:6">
      <c r="B9724" s="59">
        <f t="shared" si="303"/>
        <v>45474</v>
      </c>
      <c r="C9724" s="7">
        <f t="shared" si="302"/>
        <v>45495.625</v>
      </c>
      <c r="D9724" s="7">
        <v>45495.645833333336</v>
      </c>
      <c r="E9724" s="1">
        <v>8.9999999999999993E-3</v>
      </c>
      <c r="F9724" s="37">
        <v>4.0000000000000001E-3</v>
      </c>
    </row>
    <row r="9725" spans="2:6">
      <c r="B9725" s="59">
        <f t="shared" si="303"/>
        <v>45474</v>
      </c>
      <c r="C9725" s="7">
        <f t="shared" si="302"/>
        <v>45495.645833333328</v>
      </c>
      <c r="D9725" s="7">
        <v>45495.666666666664</v>
      </c>
      <c r="E9725" s="1">
        <v>5.0000000000000001E-3</v>
      </c>
      <c r="F9725" s="37">
        <v>0</v>
      </c>
    </row>
    <row r="9726" spans="2:6">
      <c r="B9726" s="59">
        <f t="shared" si="303"/>
        <v>45474</v>
      </c>
      <c r="C9726" s="7">
        <f t="shared" si="302"/>
        <v>45495.666666666664</v>
      </c>
      <c r="D9726" s="7">
        <v>45495.6875</v>
      </c>
      <c r="E9726" s="1">
        <v>5.0000000000000001E-3</v>
      </c>
      <c r="F9726" s="37">
        <v>3.0000000000000001E-3</v>
      </c>
    </row>
    <row r="9727" spans="2:6">
      <c r="B9727" s="59">
        <f t="shared" si="303"/>
        <v>45474</v>
      </c>
      <c r="C9727" s="7">
        <f t="shared" si="302"/>
        <v>45495.6875</v>
      </c>
      <c r="D9727" s="7">
        <v>45495.708333333336</v>
      </c>
      <c r="E9727" s="1">
        <v>5.0000000000000001E-3</v>
      </c>
      <c r="F9727" s="37">
        <v>3.0000000000000001E-3</v>
      </c>
    </row>
    <row r="9728" spans="2:6">
      <c r="B9728" s="59">
        <f t="shared" si="303"/>
        <v>45474</v>
      </c>
      <c r="C9728" s="7">
        <f t="shared" si="302"/>
        <v>45495.708333333328</v>
      </c>
      <c r="D9728" s="7">
        <v>45495.729166666664</v>
      </c>
      <c r="E9728" s="1">
        <v>8.9999999999999993E-3</v>
      </c>
      <c r="F9728" s="37">
        <v>3.0000000000000001E-3</v>
      </c>
    </row>
    <row r="9729" spans="2:6">
      <c r="B9729" s="59">
        <f t="shared" si="303"/>
        <v>45474</v>
      </c>
      <c r="C9729" s="7">
        <f t="shared" si="302"/>
        <v>45495.729166666664</v>
      </c>
      <c r="D9729" s="7">
        <v>45495.75</v>
      </c>
      <c r="E9729" s="1">
        <v>5.0000000000000001E-3</v>
      </c>
      <c r="F9729" s="37">
        <v>0</v>
      </c>
    </row>
    <row r="9730" spans="2:6">
      <c r="B9730" s="59">
        <f t="shared" si="303"/>
        <v>45474</v>
      </c>
      <c r="C9730" s="7">
        <f t="shared" si="302"/>
        <v>45495.75</v>
      </c>
      <c r="D9730" s="7">
        <v>45495.770833333336</v>
      </c>
      <c r="E9730" s="1">
        <v>4.0000000000000001E-3</v>
      </c>
      <c r="F9730" s="37">
        <v>0</v>
      </c>
    </row>
    <row r="9731" spans="2:6">
      <c r="B9731" s="59">
        <f t="shared" si="303"/>
        <v>45474</v>
      </c>
      <c r="C9731" s="7">
        <f t="shared" si="302"/>
        <v>45495.770833333328</v>
      </c>
      <c r="D9731" s="7">
        <v>45495.791666666664</v>
      </c>
      <c r="E9731" s="1">
        <v>5.0000000000000001E-3</v>
      </c>
      <c r="F9731" s="37">
        <v>2E-3</v>
      </c>
    </row>
    <row r="9732" spans="2:6">
      <c r="B9732" s="59">
        <f t="shared" si="303"/>
        <v>45474</v>
      </c>
      <c r="C9732" s="7">
        <f t="shared" si="302"/>
        <v>45495.791666666664</v>
      </c>
      <c r="D9732" s="7">
        <v>45495.8125</v>
      </c>
      <c r="E9732" s="1">
        <v>6.0000000000000001E-3</v>
      </c>
      <c r="F9732" s="37">
        <v>0</v>
      </c>
    </row>
    <row r="9733" spans="2:6">
      <c r="B9733" s="59">
        <f t="shared" si="303"/>
        <v>45474</v>
      </c>
      <c r="C9733" s="7">
        <f t="shared" ref="C9733:C9796" si="304">D9733-1/48</f>
        <v>45495.8125</v>
      </c>
      <c r="D9733" s="7">
        <v>45495.833333333336</v>
      </c>
      <c r="E9733" s="1">
        <v>3.0000000000000001E-3</v>
      </c>
      <c r="F9733" s="37">
        <v>1E-3</v>
      </c>
    </row>
    <row r="9734" spans="2:6">
      <c r="B9734" s="59">
        <f t="shared" ref="B9734:B9797" si="305">DATE(YEAR(C9734),MONTH(C9734),1)</f>
        <v>45474</v>
      </c>
      <c r="C9734" s="7">
        <f t="shared" si="304"/>
        <v>45495.833333333328</v>
      </c>
      <c r="D9734" s="7">
        <v>45495.854166666664</v>
      </c>
      <c r="E9734" s="1">
        <v>1E-3</v>
      </c>
      <c r="F9734" s="37">
        <v>0</v>
      </c>
    </row>
    <row r="9735" spans="2:6">
      <c r="B9735" s="59">
        <f t="shared" si="305"/>
        <v>45474</v>
      </c>
      <c r="C9735" s="7">
        <f t="shared" si="304"/>
        <v>45495.854166666664</v>
      </c>
      <c r="D9735" s="7">
        <v>45495.875</v>
      </c>
      <c r="E9735" s="1">
        <v>5.0000000000000001E-3</v>
      </c>
      <c r="F9735" s="37">
        <v>0</v>
      </c>
    </row>
    <row r="9736" spans="2:6">
      <c r="B9736" s="59">
        <f t="shared" si="305"/>
        <v>45474</v>
      </c>
      <c r="C9736" s="7">
        <f t="shared" si="304"/>
        <v>45495.875</v>
      </c>
      <c r="D9736" s="7">
        <v>45495.895833333336</v>
      </c>
      <c r="E9736" s="1">
        <v>0</v>
      </c>
      <c r="F9736" s="37">
        <v>1E-3</v>
      </c>
    </row>
    <row r="9737" spans="2:6">
      <c r="B9737" s="59">
        <f t="shared" si="305"/>
        <v>45474</v>
      </c>
      <c r="C9737" s="7">
        <f t="shared" si="304"/>
        <v>45495.895833333328</v>
      </c>
      <c r="D9737" s="7">
        <v>45495.916666666664</v>
      </c>
      <c r="E9737" s="1">
        <v>2E-3</v>
      </c>
      <c r="F9737" s="37">
        <v>0</v>
      </c>
    </row>
    <row r="9738" spans="2:6">
      <c r="B9738" s="59">
        <f t="shared" si="305"/>
        <v>45474</v>
      </c>
      <c r="C9738" s="7">
        <f t="shared" si="304"/>
        <v>45495.916666666664</v>
      </c>
      <c r="D9738" s="7">
        <v>45495.9375</v>
      </c>
      <c r="E9738" s="1">
        <v>2E-3</v>
      </c>
      <c r="F9738" s="37">
        <v>0</v>
      </c>
    </row>
    <row r="9739" spans="2:6">
      <c r="B9739" s="59">
        <f t="shared" si="305"/>
        <v>45474</v>
      </c>
      <c r="C9739" s="7">
        <f t="shared" si="304"/>
        <v>45495.9375</v>
      </c>
      <c r="D9739" s="7">
        <v>45495.958333333336</v>
      </c>
      <c r="E9739" s="1">
        <v>4.0000000000000001E-3</v>
      </c>
      <c r="F9739" s="37">
        <v>1E-3</v>
      </c>
    </row>
    <row r="9740" spans="2:6">
      <c r="B9740" s="59">
        <f t="shared" si="305"/>
        <v>45474</v>
      </c>
      <c r="C9740" s="7">
        <f t="shared" si="304"/>
        <v>45495.958333333328</v>
      </c>
      <c r="D9740" s="7">
        <v>45495.979166666664</v>
      </c>
      <c r="E9740" s="1">
        <v>5.0000000000000001E-3</v>
      </c>
      <c r="F9740" s="37">
        <v>2E-3</v>
      </c>
    </row>
    <row r="9741" spans="2:6">
      <c r="B9741" s="59">
        <f t="shared" si="305"/>
        <v>45474</v>
      </c>
      <c r="C9741" s="7">
        <f t="shared" si="304"/>
        <v>45495.979166666664</v>
      </c>
      <c r="D9741" s="7">
        <v>45496</v>
      </c>
      <c r="E9741" s="1">
        <v>1E-3</v>
      </c>
      <c r="F9741" s="37">
        <v>1E-3</v>
      </c>
    </row>
    <row r="9742" spans="2:6">
      <c r="B9742" s="59">
        <f t="shared" si="305"/>
        <v>45474</v>
      </c>
      <c r="C9742" s="7">
        <f t="shared" si="304"/>
        <v>45496</v>
      </c>
      <c r="D9742" s="7">
        <v>45496.020833333336</v>
      </c>
      <c r="E9742" s="1">
        <v>2E-3</v>
      </c>
      <c r="F9742" s="37">
        <v>1E-3</v>
      </c>
    </row>
    <row r="9743" spans="2:6">
      <c r="B9743" s="59">
        <f t="shared" si="305"/>
        <v>45474</v>
      </c>
      <c r="C9743" s="7">
        <f t="shared" si="304"/>
        <v>45496.020833333328</v>
      </c>
      <c r="D9743" s="7">
        <v>45496.041666666664</v>
      </c>
      <c r="E9743" s="1">
        <v>2E-3</v>
      </c>
      <c r="F9743" s="37">
        <v>0</v>
      </c>
    </row>
    <row r="9744" spans="2:6">
      <c r="B9744" s="59">
        <f t="shared" si="305"/>
        <v>45474</v>
      </c>
      <c r="C9744" s="7">
        <f t="shared" si="304"/>
        <v>45496.041666666664</v>
      </c>
      <c r="D9744" s="7">
        <v>45496.0625</v>
      </c>
      <c r="E9744" s="1">
        <v>1E-3</v>
      </c>
      <c r="F9744" s="37">
        <v>0</v>
      </c>
    </row>
    <row r="9745" spans="2:6">
      <c r="B9745" s="59">
        <f t="shared" si="305"/>
        <v>45474</v>
      </c>
      <c r="C9745" s="7">
        <f t="shared" si="304"/>
        <v>45496.0625</v>
      </c>
      <c r="D9745" s="7">
        <v>45496.083333333336</v>
      </c>
      <c r="E9745" s="1">
        <v>2E-3</v>
      </c>
      <c r="F9745" s="37">
        <v>0</v>
      </c>
    </row>
    <row r="9746" spans="2:6">
      <c r="B9746" s="59">
        <f t="shared" si="305"/>
        <v>45474</v>
      </c>
      <c r="C9746" s="7">
        <f t="shared" si="304"/>
        <v>45496.083333333328</v>
      </c>
      <c r="D9746" s="7">
        <v>45496.104166666664</v>
      </c>
      <c r="E9746" s="1">
        <v>2E-3</v>
      </c>
      <c r="F9746" s="37">
        <v>0</v>
      </c>
    </row>
    <row r="9747" spans="2:6">
      <c r="B9747" s="59">
        <f t="shared" si="305"/>
        <v>45474</v>
      </c>
      <c r="C9747" s="7">
        <f t="shared" si="304"/>
        <v>45496.104166666664</v>
      </c>
      <c r="D9747" s="7">
        <v>45496.125</v>
      </c>
      <c r="E9747" s="1">
        <v>1E-3</v>
      </c>
      <c r="F9747" s="37">
        <v>0</v>
      </c>
    </row>
    <row r="9748" spans="2:6">
      <c r="B9748" s="59">
        <f t="shared" si="305"/>
        <v>45474</v>
      </c>
      <c r="C9748" s="7">
        <f t="shared" si="304"/>
        <v>45496.125</v>
      </c>
      <c r="D9748" s="7">
        <v>45496.145833333336</v>
      </c>
      <c r="E9748" s="1">
        <v>2E-3</v>
      </c>
      <c r="F9748" s="37">
        <v>0</v>
      </c>
    </row>
    <row r="9749" spans="2:6">
      <c r="B9749" s="59">
        <f t="shared" si="305"/>
        <v>45474</v>
      </c>
      <c r="C9749" s="7">
        <f t="shared" si="304"/>
        <v>45496.145833333328</v>
      </c>
      <c r="D9749" s="7">
        <v>45496.166666666664</v>
      </c>
      <c r="E9749" s="1">
        <v>1E-3</v>
      </c>
      <c r="F9749" s="37">
        <v>0</v>
      </c>
    </row>
    <row r="9750" spans="2:6">
      <c r="B9750" s="59">
        <f t="shared" si="305"/>
        <v>45474</v>
      </c>
      <c r="C9750" s="7">
        <f t="shared" si="304"/>
        <v>45496.166666666664</v>
      </c>
      <c r="D9750" s="7">
        <v>45496.1875</v>
      </c>
      <c r="E9750" s="1">
        <v>2E-3</v>
      </c>
      <c r="F9750" s="37">
        <v>0</v>
      </c>
    </row>
    <row r="9751" spans="2:6">
      <c r="B9751" s="59">
        <f t="shared" si="305"/>
        <v>45474</v>
      </c>
      <c r="C9751" s="7">
        <f t="shared" si="304"/>
        <v>45496.1875</v>
      </c>
      <c r="D9751" s="7">
        <v>45496.208333333336</v>
      </c>
      <c r="E9751" s="1">
        <v>2E-3</v>
      </c>
      <c r="F9751" s="37">
        <v>0</v>
      </c>
    </row>
    <row r="9752" spans="2:6">
      <c r="B9752" s="59">
        <f t="shared" si="305"/>
        <v>45474</v>
      </c>
      <c r="C9752" s="7">
        <f t="shared" si="304"/>
        <v>45496.208333333328</v>
      </c>
      <c r="D9752" s="7">
        <v>45496.229166666664</v>
      </c>
      <c r="E9752" s="1">
        <v>7.0000000000000001E-3</v>
      </c>
      <c r="F9752" s="37">
        <v>0</v>
      </c>
    </row>
    <row r="9753" spans="2:6">
      <c r="B9753" s="59">
        <f t="shared" si="305"/>
        <v>45474</v>
      </c>
      <c r="C9753" s="7">
        <f t="shared" si="304"/>
        <v>45496.229166666664</v>
      </c>
      <c r="D9753" s="7">
        <v>45496.25</v>
      </c>
      <c r="E9753" s="1">
        <v>4.0000000000000001E-3</v>
      </c>
      <c r="F9753" s="37">
        <v>1E-3</v>
      </c>
    </row>
    <row r="9754" spans="2:6">
      <c r="B9754" s="59">
        <f t="shared" si="305"/>
        <v>45474</v>
      </c>
      <c r="C9754" s="7">
        <f t="shared" si="304"/>
        <v>45496.25</v>
      </c>
      <c r="D9754" s="7">
        <v>45496.270833333336</v>
      </c>
      <c r="E9754" s="1">
        <v>6.0000000000000001E-3</v>
      </c>
      <c r="F9754" s="37">
        <v>1E-3</v>
      </c>
    </row>
    <row r="9755" spans="2:6">
      <c r="B9755" s="59">
        <f t="shared" si="305"/>
        <v>45474</v>
      </c>
      <c r="C9755" s="7">
        <f t="shared" si="304"/>
        <v>45496.270833333328</v>
      </c>
      <c r="D9755" s="7">
        <v>45496.291666666664</v>
      </c>
      <c r="E9755" s="1">
        <v>8.0000000000000002E-3</v>
      </c>
      <c r="F9755" s="37">
        <v>1E-3</v>
      </c>
    </row>
    <row r="9756" spans="2:6">
      <c r="B9756" s="59">
        <f t="shared" si="305"/>
        <v>45474</v>
      </c>
      <c r="C9756" s="7">
        <f t="shared" si="304"/>
        <v>45496.291666666664</v>
      </c>
      <c r="D9756" s="7">
        <v>45496.3125</v>
      </c>
      <c r="E9756" s="1">
        <v>3.0000000000000001E-3</v>
      </c>
      <c r="F9756" s="37">
        <v>1E-3</v>
      </c>
    </row>
    <row r="9757" spans="2:6">
      <c r="B9757" s="59">
        <f t="shared" si="305"/>
        <v>45474</v>
      </c>
      <c r="C9757" s="7">
        <f t="shared" si="304"/>
        <v>45496.3125</v>
      </c>
      <c r="D9757" s="7">
        <v>45496.333333333336</v>
      </c>
      <c r="E9757" s="1">
        <v>2E-3</v>
      </c>
      <c r="F9757" s="37">
        <v>1E-3</v>
      </c>
    </row>
    <row r="9758" spans="2:6">
      <c r="B9758" s="59">
        <f t="shared" si="305"/>
        <v>45474</v>
      </c>
      <c r="C9758" s="7">
        <f t="shared" si="304"/>
        <v>45496.333333333328</v>
      </c>
      <c r="D9758" s="7">
        <v>45496.354166666664</v>
      </c>
      <c r="E9758" s="1">
        <v>1E-3</v>
      </c>
      <c r="F9758" s="37">
        <v>0</v>
      </c>
    </row>
    <row r="9759" spans="2:6">
      <c r="B9759" s="59">
        <f t="shared" si="305"/>
        <v>45474</v>
      </c>
      <c r="C9759" s="7">
        <f t="shared" si="304"/>
        <v>45496.354166666664</v>
      </c>
      <c r="D9759" s="7">
        <v>45496.375</v>
      </c>
      <c r="E9759" s="1">
        <v>5.0000000000000001E-3</v>
      </c>
      <c r="F9759" s="37">
        <v>3.0000000000000001E-3</v>
      </c>
    </row>
    <row r="9760" spans="2:6">
      <c r="B9760" s="59">
        <f t="shared" si="305"/>
        <v>45474</v>
      </c>
      <c r="C9760" s="7">
        <f t="shared" si="304"/>
        <v>45496.375</v>
      </c>
      <c r="D9760" s="7">
        <v>45496.395833333336</v>
      </c>
      <c r="E9760" s="1">
        <v>5.0000000000000001E-3</v>
      </c>
      <c r="F9760" s="37">
        <v>1E-3</v>
      </c>
    </row>
    <row r="9761" spans="2:6">
      <c r="B9761" s="59">
        <f t="shared" si="305"/>
        <v>45474</v>
      </c>
      <c r="C9761" s="7">
        <f t="shared" si="304"/>
        <v>45496.395833333328</v>
      </c>
      <c r="D9761" s="7">
        <v>45496.416666666664</v>
      </c>
      <c r="E9761" s="1">
        <v>1E-3</v>
      </c>
      <c r="F9761" s="37">
        <v>0</v>
      </c>
    </row>
    <row r="9762" spans="2:6">
      <c r="B9762" s="59">
        <f t="shared" si="305"/>
        <v>45474</v>
      </c>
      <c r="C9762" s="7">
        <f t="shared" si="304"/>
        <v>45496.416666666664</v>
      </c>
      <c r="D9762" s="7">
        <v>45496.4375</v>
      </c>
      <c r="E9762" s="1">
        <v>1E-3</v>
      </c>
      <c r="F9762" s="37">
        <v>0</v>
      </c>
    </row>
    <row r="9763" spans="2:6">
      <c r="B9763" s="59">
        <f t="shared" si="305"/>
        <v>45474</v>
      </c>
      <c r="C9763" s="7">
        <f t="shared" si="304"/>
        <v>45496.4375</v>
      </c>
      <c r="D9763" s="7">
        <v>45496.458333333336</v>
      </c>
      <c r="E9763" s="1">
        <v>2E-3</v>
      </c>
      <c r="F9763" s="37">
        <v>0</v>
      </c>
    </row>
    <row r="9764" spans="2:6">
      <c r="B9764" s="59">
        <f t="shared" si="305"/>
        <v>45474</v>
      </c>
      <c r="C9764" s="7">
        <f t="shared" si="304"/>
        <v>45496.458333333328</v>
      </c>
      <c r="D9764" s="7">
        <v>45496.479166666664</v>
      </c>
      <c r="E9764" s="1">
        <v>2E-3</v>
      </c>
      <c r="F9764" s="37">
        <v>1E-3</v>
      </c>
    </row>
    <row r="9765" spans="2:6">
      <c r="B9765" s="59">
        <f t="shared" si="305"/>
        <v>45474</v>
      </c>
      <c r="C9765" s="7">
        <f t="shared" si="304"/>
        <v>45496.479166666664</v>
      </c>
      <c r="D9765" s="7">
        <v>45496.5</v>
      </c>
      <c r="E9765" s="1">
        <v>4.0000000000000001E-3</v>
      </c>
      <c r="F9765" s="37">
        <v>1E-3</v>
      </c>
    </row>
    <row r="9766" spans="2:6">
      <c r="B9766" s="59">
        <f t="shared" si="305"/>
        <v>45474</v>
      </c>
      <c r="C9766" s="7">
        <f t="shared" si="304"/>
        <v>45496.5</v>
      </c>
      <c r="D9766" s="7">
        <v>45496.520833333336</v>
      </c>
      <c r="E9766" s="1">
        <v>2E-3</v>
      </c>
      <c r="F9766" s="37">
        <v>1E-3</v>
      </c>
    </row>
    <row r="9767" spans="2:6">
      <c r="B9767" s="59">
        <f t="shared" si="305"/>
        <v>45474</v>
      </c>
      <c r="C9767" s="7">
        <f t="shared" si="304"/>
        <v>45496.520833333328</v>
      </c>
      <c r="D9767" s="7">
        <v>45496.541666666664</v>
      </c>
      <c r="E9767" s="1">
        <v>2E-3</v>
      </c>
      <c r="F9767" s="37">
        <v>0</v>
      </c>
    </row>
    <row r="9768" spans="2:6">
      <c r="B9768" s="59">
        <f t="shared" si="305"/>
        <v>45474</v>
      </c>
      <c r="C9768" s="7">
        <f t="shared" si="304"/>
        <v>45496.541666666664</v>
      </c>
      <c r="D9768" s="7">
        <v>45496.5625</v>
      </c>
      <c r="E9768" s="1">
        <v>6.0000000000000001E-3</v>
      </c>
      <c r="F9768" s="37">
        <v>2E-3</v>
      </c>
    </row>
    <row r="9769" spans="2:6">
      <c r="B9769" s="59">
        <f t="shared" si="305"/>
        <v>45474</v>
      </c>
      <c r="C9769" s="7">
        <f t="shared" si="304"/>
        <v>45496.5625</v>
      </c>
      <c r="D9769" s="7">
        <v>45496.583333333336</v>
      </c>
      <c r="E9769" s="1">
        <v>4.0000000000000001E-3</v>
      </c>
      <c r="F9769" s="37">
        <v>4.0000000000000001E-3</v>
      </c>
    </row>
    <row r="9770" spans="2:6">
      <c r="B9770" s="59">
        <f t="shared" si="305"/>
        <v>45474</v>
      </c>
      <c r="C9770" s="7">
        <f t="shared" si="304"/>
        <v>45496.583333333328</v>
      </c>
      <c r="D9770" s="7">
        <v>45496.604166666664</v>
      </c>
      <c r="E9770" s="1">
        <v>5.0000000000000001E-3</v>
      </c>
      <c r="F9770" s="37">
        <v>2E-3</v>
      </c>
    </row>
    <row r="9771" spans="2:6">
      <c r="B9771" s="59">
        <f t="shared" si="305"/>
        <v>45474</v>
      </c>
      <c r="C9771" s="7">
        <f t="shared" si="304"/>
        <v>45496.604166666664</v>
      </c>
      <c r="D9771" s="7">
        <v>45496.625</v>
      </c>
      <c r="E9771" s="1">
        <v>0</v>
      </c>
      <c r="F9771" s="37">
        <v>0.151</v>
      </c>
    </row>
    <row r="9772" spans="2:6">
      <c r="B9772" s="59">
        <f t="shared" si="305"/>
        <v>45474</v>
      </c>
      <c r="C9772" s="7">
        <f t="shared" si="304"/>
        <v>45496.625</v>
      </c>
      <c r="D9772" s="7">
        <v>45496.645833333336</v>
      </c>
      <c r="E9772" s="1">
        <v>0</v>
      </c>
      <c r="F9772" s="37">
        <v>0.121</v>
      </c>
    </row>
    <row r="9773" spans="2:6">
      <c r="B9773" s="59">
        <f t="shared" si="305"/>
        <v>45474</v>
      </c>
      <c r="C9773" s="7">
        <f t="shared" si="304"/>
        <v>45496.645833333328</v>
      </c>
      <c r="D9773" s="7">
        <v>45496.666666666664</v>
      </c>
      <c r="E9773" s="1">
        <v>0</v>
      </c>
      <c r="F9773" s="37">
        <v>0.5</v>
      </c>
    </row>
    <row r="9774" spans="2:6">
      <c r="B9774" s="59">
        <f t="shared" si="305"/>
        <v>45474</v>
      </c>
      <c r="C9774" s="7">
        <f t="shared" si="304"/>
        <v>45496.666666666664</v>
      </c>
      <c r="D9774" s="7">
        <v>45496.6875</v>
      </c>
      <c r="E9774" s="1">
        <v>0</v>
      </c>
      <c r="F9774" s="37">
        <v>0.755</v>
      </c>
    </row>
    <row r="9775" spans="2:6">
      <c r="B9775" s="59">
        <f t="shared" si="305"/>
        <v>45474</v>
      </c>
      <c r="C9775" s="7">
        <f t="shared" si="304"/>
        <v>45496.6875</v>
      </c>
      <c r="D9775" s="7">
        <v>45496.708333333336</v>
      </c>
      <c r="E9775" s="1">
        <v>0</v>
      </c>
      <c r="F9775" s="37">
        <v>0.59099999999999997</v>
      </c>
    </row>
    <row r="9776" spans="2:6">
      <c r="B9776" s="59">
        <f t="shared" si="305"/>
        <v>45474</v>
      </c>
      <c r="C9776" s="7">
        <f t="shared" si="304"/>
        <v>45496.708333333328</v>
      </c>
      <c r="D9776" s="7">
        <v>45496.729166666664</v>
      </c>
      <c r="E9776" s="1">
        <v>0</v>
      </c>
      <c r="F9776" s="37">
        <v>0.70599999999999996</v>
      </c>
    </row>
    <row r="9777" spans="2:6">
      <c r="B9777" s="59">
        <f t="shared" si="305"/>
        <v>45474</v>
      </c>
      <c r="C9777" s="7">
        <f t="shared" si="304"/>
        <v>45496.729166666664</v>
      </c>
      <c r="D9777" s="7">
        <v>45496.75</v>
      </c>
      <c r="E9777" s="1">
        <v>0</v>
      </c>
      <c r="F9777" s="37">
        <v>0.372</v>
      </c>
    </row>
    <row r="9778" spans="2:6">
      <c r="B9778" s="59">
        <f t="shared" si="305"/>
        <v>45474</v>
      </c>
      <c r="C9778" s="7">
        <f t="shared" si="304"/>
        <v>45496.75</v>
      </c>
      <c r="D9778" s="7">
        <v>45496.770833333336</v>
      </c>
      <c r="E9778" s="1">
        <v>0</v>
      </c>
      <c r="F9778" s="37">
        <v>0.77700000000000002</v>
      </c>
    </row>
    <row r="9779" spans="2:6">
      <c r="B9779" s="59">
        <f t="shared" si="305"/>
        <v>45474</v>
      </c>
      <c r="C9779" s="7">
        <f t="shared" si="304"/>
        <v>45496.770833333328</v>
      </c>
      <c r="D9779" s="7">
        <v>45496.791666666664</v>
      </c>
      <c r="E9779" s="1">
        <v>3.0000000000000001E-3</v>
      </c>
      <c r="F9779" s="37">
        <v>2.9000000000000001E-2</v>
      </c>
    </row>
    <row r="9780" spans="2:6">
      <c r="B9780" s="59">
        <f t="shared" si="305"/>
        <v>45474</v>
      </c>
      <c r="C9780" s="7">
        <f t="shared" si="304"/>
        <v>45496.791666666664</v>
      </c>
      <c r="D9780" s="7">
        <v>45496.8125</v>
      </c>
      <c r="E9780" s="1">
        <v>2E-3</v>
      </c>
      <c r="F9780" s="37">
        <v>4.0000000000000001E-3</v>
      </c>
    </row>
    <row r="9781" spans="2:6">
      <c r="B9781" s="59">
        <f t="shared" si="305"/>
        <v>45474</v>
      </c>
      <c r="C9781" s="7">
        <f t="shared" si="304"/>
        <v>45496.8125</v>
      </c>
      <c r="D9781" s="7">
        <v>45496.833333333336</v>
      </c>
      <c r="E9781" s="1">
        <v>2E-3</v>
      </c>
      <c r="F9781" s="37">
        <v>1.7000000000000001E-2</v>
      </c>
    </row>
    <row r="9782" spans="2:6">
      <c r="B9782" s="59">
        <f t="shared" si="305"/>
        <v>45474</v>
      </c>
      <c r="C9782" s="7">
        <f t="shared" si="304"/>
        <v>45496.833333333328</v>
      </c>
      <c r="D9782" s="7">
        <v>45496.854166666664</v>
      </c>
      <c r="E9782" s="1">
        <v>1E-3</v>
      </c>
      <c r="F9782" s="37">
        <v>0</v>
      </c>
    </row>
    <row r="9783" spans="2:6">
      <c r="B9783" s="59">
        <f t="shared" si="305"/>
        <v>45474</v>
      </c>
      <c r="C9783" s="7">
        <f t="shared" si="304"/>
        <v>45496.854166666664</v>
      </c>
      <c r="D9783" s="7">
        <v>45496.875</v>
      </c>
      <c r="E9783" s="1">
        <v>2E-3</v>
      </c>
      <c r="F9783" s="37">
        <v>0</v>
      </c>
    </row>
    <row r="9784" spans="2:6">
      <c r="B9784" s="59">
        <f t="shared" si="305"/>
        <v>45474</v>
      </c>
      <c r="C9784" s="7">
        <f t="shared" si="304"/>
        <v>45496.875</v>
      </c>
      <c r="D9784" s="7">
        <v>45496.895833333336</v>
      </c>
      <c r="E9784" s="1">
        <v>2E-3</v>
      </c>
      <c r="F9784" s="37">
        <v>0</v>
      </c>
    </row>
    <row r="9785" spans="2:6">
      <c r="B9785" s="59">
        <f t="shared" si="305"/>
        <v>45474</v>
      </c>
      <c r="C9785" s="7">
        <f t="shared" si="304"/>
        <v>45496.895833333328</v>
      </c>
      <c r="D9785" s="7">
        <v>45496.916666666664</v>
      </c>
      <c r="E9785" s="1">
        <v>2E-3</v>
      </c>
      <c r="F9785" s="37">
        <v>0</v>
      </c>
    </row>
    <row r="9786" spans="2:6">
      <c r="B9786" s="59">
        <f t="shared" si="305"/>
        <v>45474</v>
      </c>
      <c r="C9786" s="7">
        <f t="shared" si="304"/>
        <v>45496.916666666664</v>
      </c>
      <c r="D9786" s="7">
        <v>45496.9375</v>
      </c>
      <c r="E9786" s="1">
        <v>1E-3</v>
      </c>
      <c r="F9786" s="37">
        <v>0</v>
      </c>
    </row>
    <row r="9787" spans="2:6">
      <c r="B9787" s="59">
        <f t="shared" si="305"/>
        <v>45474</v>
      </c>
      <c r="C9787" s="7">
        <f t="shared" si="304"/>
        <v>45496.9375</v>
      </c>
      <c r="D9787" s="7">
        <v>45496.958333333336</v>
      </c>
      <c r="E9787" s="1">
        <v>2E-3</v>
      </c>
      <c r="F9787" s="37">
        <v>0</v>
      </c>
    </row>
    <row r="9788" spans="2:6">
      <c r="B9788" s="59">
        <f t="shared" si="305"/>
        <v>45474</v>
      </c>
      <c r="C9788" s="7">
        <f t="shared" si="304"/>
        <v>45496.958333333328</v>
      </c>
      <c r="D9788" s="7">
        <v>45496.979166666664</v>
      </c>
      <c r="E9788" s="1">
        <v>1E-3</v>
      </c>
      <c r="F9788" s="37">
        <v>0</v>
      </c>
    </row>
    <row r="9789" spans="2:6">
      <c r="B9789" s="59">
        <f t="shared" si="305"/>
        <v>45474</v>
      </c>
      <c r="C9789" s="7">
        <f t="shared" si="304"/>
        <v>45496.979166666664</v>
      </c>
      <c r="D9789" s="7">
        <v>45497</v>
      </c>
      <c r="E9789" s="1">
        <v>2E-3</v>
      </c>
      <c r="F9789" s="37">
        <v>0</v>
      </c>
    </row>
    <row r="9790" spans="2:6">
      <c r="B9790" s="59">
        <f t="shared" si="305"/>
        <v>45474</v>
      </c>
      <c r="C9790" s="7">
        <f t="shared" si="304"/>
        <v>45497</v>
      </c>
      <c r="D9790" s="7">
        <v>45497.020833333336</v>
      </c>
      <c r="E9790" s="1">
        <v>2E-3</v>
      </c>
      <c r="F9790" s="37">
        <v>0</v>
      </c>
    </row>
    <row r="9791" spans="2:6">
      <c r="B9791" s="59">
        <f t="shared" si="305"/>
        <v>45474</v>
      </c>
      <c r="C9791" s="7">
        <f t="shared" si="304"/>
        <v>45497.020833333328</v>
      </c>
      <c r="D9791" s="7">
        <v>45497.041666666664</v>
      </c>
      <c r="E9791" s="1">
        <v>2E-3</v>
      </c>
      <c r="F9791" s="37">
        <v>0</v>
      </c>
    </row>
    <row r="9792" spans="2:6">
      <c r="B9792" s="59">
        <f t="shared" si="305"/>
        <v>45474</v>
      </c>
      <c r="C9792" s="7">
        <f t="shared" si="304"/>
        <v>45497.041666666664</v>
      </c>
      <c r="D9792" s="7">
        <v>45497.0625</v>
      </c>
      <c r="E9792" s="1">
        <v>1E-3</v>
      </c>
      <c r="F9792" s="37">
        <v>0</v>
      </c>
    </row>
    <row r="9793" spans="2:6">
      <c r="B9793" s="59">
        <f t="shared" si="305"/>
        <v>45474</v>
      </c>
      <c r="C9793" s="7">
        <f t="shared" si="304"/>
        <v>45497.0625</v>
      </c>
      <c r="D9793" s="7">
        <v>45497.083333333336</v>
      </c>
      <c r="E9793" s="1">
        <v>2E-3</v>
      </c>
      <c r="F9793" s="37">
        <v>0</v>
      </c>
    </row>
    <row r="9794" spans="2:6">
      <c r="B9794" s="59">
        <f t="shared" si="305"/>
        <v>45474</v>
      </c>
      <c r="C9794" s="7">
        <f t="shared" si="304"/>
        <v>45497.083333333328</v>
      </c>
      <c r="D9794" s="7">
        <v>45497.104166666664</v>
      </c>
      <c r="E9794" s="1">
        <v>2E-3</v>
      </c>
      <c r="F9794" s="37">
        <v>0</v>
      </c>
    </row>
    <row r="9795" spans="2:6">
      <c r="B9795" s="59">
        <f t="shared" si="305"/>
        <v>45474</v>
      </c>
      <c r="C9795" s="7">
        <f t="shared" si="304"/>
        <v>45497.104166666664</v>
      </c>
      <c r="D9795" s="7">
        <v>45497.125</v>
      </c>
      <c r="E9795" s="1">
        <v>1E-3</v>
      </c>
      <c r="F9795" s="37">
        <v>0</v>
      </c>
    </row>
    <row r="9796" spans="2:6">
      <c r="B9796" s="59">
        <f t="shared" si="305"/>
        <v>45474</v>
      </c>
      <c r="C9796" s="7">
        <f t="shared" si="304"/>
        <v>45497.125</v>
      </c>
      <c r="D9796" s="7">
        <v>45497.145833333336</v>
      </c>
      <c r="E9796" s="1">
        <v>2E-3</v>
      </c>
      <c r="F9796" s="37">
        <v>0</v>
      </c>
    </row>
    <row r="9797" spans="2:6">
      <c r="B9797" s="59">
        <f t="shared" si="305"/>
        <v>45474</v>
      </c>
      <c r="C9797" s="7">
        <f t="shared" ref="C9797:C9860" si="306">D9797-1/48</f>
        <v>45497.145833333328</v>
      </c>
      <c r="D9797" s="7">
        <v>45497.166666666664</v>
      </c>
      <c r="E9797" s="1">
        <v>2E-3</v>
      </c>
      <c r="F9797" s="37">
        <v>0</v>
      </c>
    </row>
    <row r="9798" spans="2:6">
      <c r="B9798" s="59">
        <f t="shared" ref="B9798:B9861" si="307">DATE(YEAR(C9798),MONTH(C9798),1)</f>
        <v>45474</v>
      </c>
      <c r="C9798" s="7">
        <f t="shared" si="306"/>
        <v>45497.166666666664</v>
      </c>
      <c r="D9798" s="7">
        <v>45497.1875</v>
      </c>
      <c r="E9798" s="1">
        <v>2E-3</v>
      </c>
      <c r="F9798" s="37">
        <v>0</v>
      </c>
    </row>
    <row r="9799" spans="2:6">
      <c r="B9799" s="59">
        <f t="shared" si="307"/>
        <v>45474</v>
      </c>
      <c r="C9799" s="7">
        <f t="shared" si="306"/>
        <v>45497.1875</v>
      </c>
      <c r="D9799" s="7">
        <v>45497.208333333336</v>
      </c>
      <c r="E9799" s="1">
        <v>1E-3</v>
      </c>
      <c r="F9799" s="37">
        <v>0</v>
      </c>
    </row>
    <row r="9800" spans="2:6">
      <c r="B9800" s="59">
        <f t="shared" si="307"/>
        <v>45474</v>
      </c>
      <c r="C9800" s="7">
        <f t="shared" si="306"/>
        <v>45497.208333333328</v>
      </c>
      <c r="D9800" s="7">
        <v>45497.229166666664</v>
      </c>
      <c r="E9800" s="1">
        <v>8.0000000000000002E-3</v>
      </c>
      <c r="F9800" s="37">
        <v>0</v>
      </c>
    </row>
    <row r="9801" spans="2:6">
      <c r="B9801" s="59">
        <f t="shared" si="307"/>
        <v>45474</v>
      </c>
      <c r="C9801" s="7">
        <f t="shared" si="306"/>
        <v>45497.229166666664</v>
      </c>
      <c r="D9801" s="7">
        <v>45497.25</v>
      </c>
      <c r="E9801" s="1">
        <v>3.0000000000000001E-3</v>
      </c>
      <c r="F9801" s="37">
        <v>0</v>
      </c>
    </row>
    <row r="9802" spans="2:6">
      <c r="B9802" s="59">
        <f t="shared" si="307"/>
        <v>45474</v>
      </c>
      <c r="C9802" s="7">
        <f t="shared" si="306"/>
        <v>45497.25</v>
      </c>
      <c r="D9802" s="7">
        <v>45497.270833333336</v>
      </c>
      <c r="E9802" s="1">
        <v>4.0000000000000001E-3</v>
      </c>
      <c r="F9802" s="37">
        <v>0</v>
      </c>
    </row>
    <row r="9803" spans="2:6">
      <c r="B9803" s="59">
        <f t="shared" si="307"/>
        <v>45474</v>
      </c>
      <c r="C9803" s="7">
        <f t="shared" si="306"/>
        <v>45497.270833333328</v>
      </c>
      <c r="D9803" s="7">
        <v>45497.291666666664</v>
      </c>
      <c r="E9803" s="1">
        <v>6.0000000000000001E-3</v>
      </c>
      <c r="F9803" s="37">
        <v>0</v>
      </c>
    </row>
    <row r="9804" spans="2:6">
      <c r="B9804" s="59">
        <f t="shared" si="307"/>
        <v>45474</v>
      </c>
      <c r="C9804" s="7">
        <f t="shared" si="306"/>
        <v>45497.291666666664</v>
      </c>
      <c r="D9804" s="7">
        <v>45497.3125</v>
      </c>
      <c r="E9804" s="1">
        <v>3.0000000000000001E-3</v>
      </c>
      <c r="F9804" s="37">
        <v>2E-3</v>
      </c>
    </row>
    <row r="9805" spans="2:6">
      <c r="B9805" s="59">
        <f t="shared" si="307"/>
        <v>45474</v>
      </c>
      <c r="C9805" s="7">
        <f t="shared" si="306"/>
        <v>45497.3125</v>
      </c>
      <c r="D9805" s="7">
        <v>45497.333333333336</v>
      </c>
      <c r="E9805" s="1">
        <v>6.0000000000000001E-3</v>
      </c>
      <c r="F9805" s="37">
        <v>1E-3</v>
      </c>
    </row>
    <row r="9806" spans="2:6">
      <c r="B9806" s="59">
        <f t="shared" si="307"/>
        <v>45474</v>
      </c>
      <c r="C9806" s="7">
        <f t="shared" si="306"/>
        <v>45497.333333333328</v>
      </c>
      <c r="D9806" s="7">
        <v>45497.354166666664</v>
      </c>
      <c r="E9806" s="1">
        <v>0</v>
      </c>
      <c r="F9806" s="37">
        <v>1E-3</v>
      </c>
    </row>
    <row r="9807" spans="2:6">
      <c r="B9807" s="59">
        <f t="shared" si="307"/>
        <v>45474</v>
      </c>
      <c r="C9807" s="7">
        <f t="shared" si="306"/>
        <v>45497.354166666664</v>
      </c>
      <c r="D9807" s="7">
        <v>45497.375</v>
      </c>
      <c r="E9807" s="1">
        <v>4.0000000000000001E-3</v>
      </c>
      <c r="F9807" s="37">
        <v>1E-3</v>
      </c>
    </row>
    <row r="9808" spans="2:6">
      <c r="B9808" s="59">
        <f t="shared" si="307"/>
        <v>45474</v>
      </c>
      <c r="C9808" s="7">
        <f t="shared" si="306"/>
        <v>45497.375</v>
      </c>
      <c r="D9808" s="7">
        <v>45497.395833333336</v>
      </c>
      <c r="E9808" s="1">
        <v>0</v>
      </c>
      <c r="F9808" s="37">
        <v>0</v>
      </c>
    </row>
    <row r="9809" spans="2:6">
      <c r="B9809" s="59">
        <f t="shared" si="307"/>
        <v>45474</v>
      </c>
      <c r="C9809" s="7">
        <f t="shared" si="306"/>
        <v>45497.395833333328</v>
      </c>
      <c r="D9809" s="7">
        <v>45497.416666666664</v>
      </c>
      <c r="E9809" s="1">
        <v>5.0000000000000001E-3</v>
      </c>
      <c r="F9809" s="37">
        <v>3.0000000000000001E-3</v>
      </c>
    </row>
    <row r="9810" spans="2:6">
      <c r="B9810" s="59">
        <f t="shared" si="307"/>
        <v>45474</v>
      </c>
      <c r="C9810" s="7">
        <f t="shared" si="306"/>
        <v>45497.416666666664</v>
      </c>
      <c r="D9810" s="7">
        <v>45497.4375</v>
      </c>
      <c r="E9810" s="1">
        <v>1E-3</v>
      </c>
      <c r="F9810" s="37">
        <v>0</v>
      </c>
    </row>
    <row r="9811" spans="2:6">
      <c r="B9811" s="59">
        <f t="shared" si="307"/>
        <v>45474</v>
      </c>
      <c r="C9811" s="7">
        <f t="shared" si="306"/>
        <v>45497.4375</v>
      </c>
      <c r="D9811" s="7">
        <v>45497.458333333336</v>
      </c>
      <c r="E9811" s="1">
        <v>2E-3</v>
      </c>
      <c r="F9811" s="37">
        <v>0</v>
      </c>
    </row>
    <row r="9812" spans="2:6">
      <c r="B9812" s="59">
        <f t="shared" si="307"/>
        <v>45474</v>
      </c>
      <c r="C9812" s="7">
        <f t="shared" si="306"/>
        <v>45497.458333333328</v>
      </c>
      <c r="D9812" s="7">
        <v>45497.479166666664</v>
      </c>
      <c r="E9812" s="1">
        <v>0</v>
      </c>
      <c r="F9812" s="37">
        <v>2.3E-2</v>
      </c>
    </row>
    <row r="9813" spans="2:6">
      <c r="B9813" s="59">
        <f t="shared" si="307"/>
        <v>45474</v>
      </c>
      <c r="C9813" s="7">
        <f t="shared" si="306"/>
        <v>45497.479166666664</v>
      </c>
      <c r="D9813" s="7">
        <v>45497.5</v>
      </c>
      <c r="E9813" s="1">
        <v>0</v>
      </c>
      <c r="F9813" s="37">
        <v>2.5000000000000001E-2</v>
      </c>
    </row>
    <row r="9814" spans="2:6">
      <c r="B9814" s="59">
        <f t="shared" si="307"/>
        <v>45474</v>
      </c>
      <c r="C9814" s="7">
        <f t="shared" si="306"/>
        <v>45497.5</v>
      </c>
      <c r="D9814" s="7">
        <v>45497.520833333336</v>
      </c>
      <c r="E9814" s="1">
        <v>0</v>
      </c>
      <c r="F9814" s="37">
        <v>1.0489999999999999</v>
      </c>
    </row>
    <row r="9815" spans="2:6">
      <c r="B9815" s="59">
        <f t="shared" si="307"/>
        <v>45474</v>
      </c>
      <c r="C9815" s="7">
        <f t="shared" si="306"/>
        <v>45497.520833333328</v>
      </c>
      <c r="D9815" s="7">
        <v>45497.541666666664</v>
      </c>
      <c r="E9815" s="1">
        <v>0</v>
      </c>
      <c r="F9815" s="37">
        <v>1.409</v>
      </c>
    </row>
    <row r="9816" spans="2:6">
      <c r="B9816" s="59">
        <f t="shared" si="307"/>
        <v>45474</v>
      </c>
      <c r="C9816" s="7">
        <f t="shared" si="306"/>
        <v>45497.541666666664</v>
      </c>
      <c r="D9816" s="7">
        <v>45497.5625</v>
      </c>
      <c r="E9816" s="1">
        <v>0</v>
      </c>
      <c r="F9816" s="37">
        <v>0.85399999999999998</v>
      </c>
    </row>
    <row r="9817" spans="2:6">
      <c r="B9817" s="59">
        <f t="shared" si="307"/>
        <v>45474</v>
      </c>
      <c r="C9817" s="7">
        <f t="shared" si="306"/>
        <v>45497.5625</v>
      </c>
      <c r="D9817" s="7">
        <v>45497.583333333336</v>
      </c>
      <c r="E9817" s="1">
        <v>0</v>
      </c>
      <c r="F9817" s="37">
        <v>0.877</v>
      </c>
    </row>
    <row r="9818" spans="2:6">
      <c r="B9818" s="59">
        <f t="shared" si="307"/>
        <v>45474</v>
      </c>
      <c r="C9818" s="7">
        <f t="shared" si="306"/>
        <v>45497.583333333328</v>
      </c>
      <c r="D9818" s="7">
        <v>45497.604166666664</v>
      </c>
      <c r="E9818" s="1">
        <v>0</v>
      </c>
      <c r="F9818" s="37">
        <v>0.73299999999999998</v>
      </c>
    </row>
    <row r="9819" spans="2:6">
      <c r="B9819" s="59">
        <f t="shared" si="307"/>
        <v>45474</v>
      </c>
      <c r="C9819" s="7">
        <f t="shared" si="306"/>
        <v>45497.604166666664</v>
      </c>
      <c r="D9819" s="7">
        <v>45497.625</v>
      </c>
      <c r="E9819" s="1">
        <v>0</v>
      </c>
      <c r="F9819" s="37">
        <v>0.56799999999999995</v>
      </c>
    </row>
    <row r="9820" spans="2:6">
      <c r="B9820" s="59">
        <f t="shared" si="307"/>
        <v>45474</v>
      </c>
      <c r="C9820" s="7">
        <f t="shared" si="306"/>
        <v>45497.625</v>
      </c>
      <c r="D9820" s="7">
        <v>45497.645833333336</v>
      </c>
      <c r="E9820" s="1">
        <v>0</v>
      </c>
      <c r="F9820" s="37">
        <v>0.82499999999999996</v>
      </c>
    </row>
    <row r="9821" spans="2:6">
      <c r="B9821" s="59">
        <f t="shared" si="307"/>
        <v>45474</v>
      </c>
      <c r="C9821" s="7">
        <f t="shared" si="306"/>
        <v>45497.645833333328</v>
      </c>
      <c r="D9821" s="7">
        <v>45497.666666666664</v>
      </c>
      <c r="E9821" s="1">
        <v>0</v>
      </c>
      <c r="F9821" s="37">
        <v>0.90200000000000002</v>
      </c>
    </row>
    <row r="9822" spans="2:6">
      <c r="B9822" s="59">
        <f t="shared" si="307"/>
        <v>45474</v>
      </c>
      <c r="C9822" s="7">
        <f t="shared" si="306"/>
        <v>45497.666666666664</v>
      </c>
      <c r="D9822" s="7">
        <v>45497.6875</v>
      </c>
      <c r="E9822" s="1">
        <v>0</v>
      </c>
      <c r="F9822" s="37">
        <v>0.25600000000000001</v>
      </c>
    </row>
    <row r="9823" spans="2:6">
      <c r="B9823" s="59">
        <f t="shared" si="307"/>
        <v>45474</v>
      </c>
      <c r="C9823" s="7">
        <f t="shared" si="306"/>
        <v>45497.6875</v>
      </c>
      <c r="D9823" s="7">
        <v>45497.708333333336</v>
      </c>
      <c r="E9823" s="1">
        <v>0</v>
      </c>
      <c r="F9823" s="37">
        <v>0.36699999999999999</v>
      </c>
    </row>
    <row r="9824" spans="2:6">
      <c r="B9824" s="59">
        <f t="shared" si="307"/>
        <v>45474</v>
      </c>
      <c r="C9824" s="7">
        <f t="shared" si="306"/>
        <v>45497.708333333328</v>
      </c>
      <c r="D9824" s="7">
        <v>45497.729166666664</v>
      </c>
      <c r="E9824" s="1">
        <v>2E-3</v>
      </c>
      <c r="F9824" s="37">
        <v>0.47099999999999997</v>
      </c>
    </row>
    <row r="9825" spans="2:6">
      <c r="B9825" s="59">
        <f t="shared" si="307"/>
        <v>45474</v>
      </c>
      <c r="C9825" s="7">
        <f t="shared" si="306"/>
        <v>45497.729166666664</v>
      </c>
      <c r="D9825" s="7">
        <v>45497.75</v>
      </c>
      <c r="E9825" s="1">
        <v>0</v>
      </c>
      <c r="F9825" s="37">
        <v>0.29299999999999998</v>
      </c>
    </row>
    <row r="9826" spans="2:6">
      <c r="B9826" s="59">
        <f t="shared" si="307"/>
        <v>45474</v>
      </c>
      <c r="C9826" s="7">
        <f t="shared" si="306"/>
        <v>45497.75</v>
      </c>
      <c r="D9826" s="7">
        <v>45497.770833333336</v>
      </c>
      <c r="E9826" s="1">
        <v>0</v>
      </c>
      <c r="F9826" s="37">
        <v>4.8000000000000001E-2</v>
      </c>
    </row>
    <row r="9827" spans="2:6">
      <c r="B9827" s="59">
        <f t="shared" si="307"/>
        <v>45474</v>
      </c>
      <c r="C9827" s="7">
        <f t="shared" si="306"/>
        <v>45497.770833333328</v>
      </c>
      <c r="D9827" s="7">
        <v>45497.791666666664</v>
      </c>
      <c r="E9827" s="1">
        <v>0</v>
      </c>
      <c r="F9827" s="37">
        <v>0.27</v>
      </c>
    </row>
    <row r="9828" spans="2:6">
      <c r="B9828" s="59">
        <f t="shared" si="307"/>
        <v>45474</v>
      </c>
      <c r="C9828" s="7">
        <f t="shared" si="306"/>
        <v>45497.791666666664</v>
      </c>
      <c r="D9828" s="7">
        <v>45497.8125</v>
      </c>
      <c r="E9828" s="1">
        <v>0</v>
      </c>
      <c r="F9828" s="37">
        <v>0.20899999999999999</v>
      </c>
    </row>
    <row r="9829" spans="2:6">
      <c r="B9829" s="59">
        <f t="shared" si="307"/>
        <v>45474</v>
      </c>
      <c r="C9829" s="7">
        <f t="shared" si="306"/>
        <v>45497.8125</v>
      </c>
      <c r="D9829" s="7">
        <v>45497.833333333336</v>
      </c>
      <c r="E9829" s="1">
        <v>3.0000000000000001E-3</v>
      </c>
      <c r="F9829" s="37">
        <v>1E-3</v>
      </c>
    </row>
    <row r="9830" spans="2:6">
      <c r="B9830" s="59">
        <f t="shared" si="307"/>
        <v>45474</v>
      </c>
      <c r="C9830" s="7">
        <f t="shared" si="306"/>
        <v>45497.833333333328</v>
      </c>
      <c r="D9830" s="7">
        <v>45497.854166666664</v>
      </c>
      <c r="E9830" s="1">
        <v>4.0000000000000001E-3</v>
      </c>
      <c r="F9830" s="37">
        <v>2E-3</v>
      </c>
    </row>
    <row r="9831" spans="2:6">
      <c r="B9831" s="59">
        <f t="shared" si="307"/>
        <v>45474</v>
      </c>
      <c r="C9831" s="7">
        <f t="shared" si="306"/>
        <v>45497.854166666664</v>
      </c>
      <c r="D9831" s="7">
        <v>45497.875</v>
      </c>
      <c r="E9831" s="1">
        <v>2E-3</v>
      </c>
      <c r="F9831" s="37">
        <v>0</v>
      </c>
    </row>
    <row r="9832" spans="2:6">
      <c r="B9832" s="59">
        <f t="shared" si="307"/>
        <v>45474</v>
      </c>
      <c r="C9832" s="7">
        <f t="shared" si="306"/>
        <v>45497.875</v>
      </c>
      <c r="D9832" s="7">
        <v>45497.895833333336</v>
      </c>
      <c r="E9832" s="1">
        <v>2E-3</v>
      </c>
      <c r="F9832" s="37">
        <v>0</v>
      </c>
    </row>
    <row r="9833" spans="2:6">
      <c r="B9833" s="59">
        <f t="shared" si="307"/>
        <v>45474</v>
      </c>
      <c r="C9833" s="7">
        <f t="shared" si="306"/>
        <v>45497.895833333328</v>
      </c>
      <c r="D9833" s="7">
        <v>45497.916666666664</v>
      </c>
      <c r="E9833" s="1">
        <v>0</v>
      </c>
      <c r="F9833" s="37">
        <v>2E-3</v>
      </c>
    </row>
    <row r="9834" spans="2:6">
      <c r="B9834" s="59">
        <f t="shared" si="307"/>
        <v>45474</v>
      </c>
      <c r="C9834" s="7">
        <f t="shared" si="306"/>
        <v>45497.916666666664</v>
      </c>
      <c r="D9834" s="7">
        <v>45497.9375</v>
      </c>
      <c r="E9834" s="1">
        <v>0</v>
      </c>
      <c r="F9834" s="37">
        <v>1E-3</v>
      </c>
    </row>
    <row r="9835" spans="2:6">
      <c r="B9835" s="59">
        <f t="shared" si="307"/>
        <v>45474</v>
      </c>
      <c r="C9835" s="7">
        <f t="shared" si="306"/>
        <v>45497.9375</v>
      </c>
      <c r="D9835" s="7">
        <v>45497.958333333336</v>
      </c>
      <c r="E9835" s="1">
        <v>3.0000000000000001E-3</v>
      </c>
      <c r="F9835" s="37">
        <v>0</v>
      </c>
    </row>
    <row r="9836" spans="2:6">
      <c r="B9836" s="59">
        <f t="shared" si="307"/>
        <v>45474</v>
      </c>
      <c r="C9836" s="7">
        <f t="shared" si="306"/>
        <v>45497.958333333328</v>
      </c>
      <c r="D9836" s="7">
        <v>45497.979166666664</v>
      </c>
      <c r="E9836" s="1">
        <v>1E-3</v>
      </c>
      <c r="F9836" s="37">
        <v>0</v>
      </c>
    </row>
    <row r="9837" spans="2:6">
      <c r="B9837" s="59">
        <f t="shared" si="307"/>
        <v>45474</v>
      </c>
      <c r="C9837" s="7">
        <f t="shared" si="306"/>
        <v>45497.979166666664</v>
      </c>
      <c r="D9837" s="7">
        <v>45498</v>
      </c>
      <c r="E9837" s="1">
        <v>2E-3</v>
      </c>
      <c r="F9837" s="37">
        <v>0</v>
      </c>
    </row>
    <row r="9838" spans="2:6">
      <c r="B9838" s="59">
        <f t="shared" si="307"/>
        <v>45474</v>
      </c>
      <c r="C9838" s="7">
        <f t="shared" si="306"/>
        <v>45498</v>
      </c>
      <c r="D9838" s="7">
        <v>45498.020833333336</v>
      </c>
      <c r="E9838" s="1">
        <v>1E-3</v>
      </c>
      <c r="F9838" s="37">
        <v>0</v>
      </c>
    </row>
    <row r="9839" spans="2:6">
      <c r="B9839" s="59">
        <f t="shared" si="307"/>
        <v>45474</v>
      </c>
      <c r="C9839" s="7">
        <f t="shared" si="306"/>
        <v>45498.020833333328</v>
      </c>
      <c r="D9839" s="7">
        <v>45498.041666666664</v>
      </c>
      <c r="E9839" s="1">
        <v>2E-3</v>
      </c>
      <c r="F9839" s="37">
        <v>0</v>
      </c>
    </row>
    <row r="9840" spans="2:6">
      <c r="B9840" s="59">
        <f t="shared" si="307"/>
        <v>45474</v>
      </c>
      <c r="C9840" s="7">
        <f t="shared" si="306"/>
        <v>45498.041666666664</v>
      </c>
      <c r="D9840" s="7">
        <v>45498.0625</v>
      </c>
      <c r="E9840" s="1">
        <v>1E-3</v>
      </c>
      <c r="F9840" s="37">
        <v>0</v>
      </c>
    </row>
    <row r="9841" spans="2:6">
      <c r="B9841" s="59">
        <f t="shared" si="307"/>
        <v>45474</v>
      </c>
      <c r="C9841" s="7">
        <f t="shared" si="306"/>
        <v>45498.0625</v>
      </c>
      <c r="D9841" s="7">
        <v>45498.083333333336</v>
      </c>
      <c r="E9841" s="1">
        <v>2E-3</v>
      </c>
      <c r="F9841" s="37">
        <v>0</v>
      </c>
    </row>
    <row r="9842" spans="2:6">
      <c r="B9842" s="59">
        <f t="shared" si="307"/>
        <v>45474</v>
      </c>
      <c r="C9842" s="7">
        <f t="shared" si="306"/>
        <v>45498.083333333328</v>
      </c>
      <c r="D9842" s="7">
        <v>45498.104166666664</v>
      </c>
      <c r="E9842" s="1">
        <v>2E-3</v>
      </c>
      <c r="F9842" s="37">
        <v>0</v>
      </c>
    </row>
    <row r="9843" spans="2:6">
      <c r="B9843" s="59">
        <f t="shared" si="307"/>
        <v>45474</v>
      </c>
      <c r="C9843" s="7">
        <f t="shared" si="306"/>
        <v>45498.104166666664</v>
      </c>
      <c r="D9843" s="7">
        <v>45498.125</v>
      </c>
      <c r="E9843" s="1">
        <v>1E-3</v>
      </c>
      <c r="F9843" s="37">
        <v>0</v>
      </c>
    </row>
    <row r="9844" spans="2:6">
      <c r="B9844" s="59">
        <f t="shared" si="307"/>
        <v>45474</v>
      </c>
      <c r="C9844" s="7">
        <f t="shared" si="306"/>
        <v>45498.125</v>
      </c>
      <c r="D9844" s="7">
        <v>45498.145833333336</v>
      </c>
      <c r="E9844" s="1">
        <v>2E-3</v>
      </c>
      <c r="F9844" s="37">
        <v>0</v>
      </c>
    </row>
    <row r="9845" spans="2:6">
      <c r="B9845" s="59">
        <f t="shared" si="307"/>
        <v>45474</v>
      </c>
      <c r="C9845" s="7">
        <f t="shared" si="306"/>
        <v>45498.145833333328</v>
      </c>
      <c r="D9845" s="7">
        <v>45498.166666666664</v>
      </c>
      <c r="E9845" s="1">
        <v>2E-3</v>
      </c>
      <c r="F9845" s="37">
        <v>0</v>
      </c>
    </row>
    <row r="9846" spans="2:6">
      <c r="B9846" s="59">
        <f t="shared" si="307"/>
        <v>45474</v>
      </c>
      <c r="C9846" s="7">
        <f t="shared" si="306"/>
        <v>45498.166666666664</v>
      </c>
      <c r="D9846" s="7">
        <v>45498.1875</v>
      </c>
      <c r="E9846" s="1">
        <v>1E-3</v>
      </c>
      <c r="F9846" s="37">
        <v>0</v>
      </c>
    </row>
    <row r="9847" spans="2:6">
      <c r="B9847" s="59">
        <f t="shared" si="307"/>
        <v>45474</v>
      </c>
      <c r="C9847" s="7">
        <f t="shared" si="306"/>
        <v>45498.1875</v>
      </c>
      <c r="D9847" s="7">
        <v>45498.208333333336</v>
      </c>
      <c r="E9847" s="1">
        <v>2E-3</v>
      </c>
      <c r="F9847" s="37">
        <v>0</v>
      </c>
    </row>
    <row r="9848" spans="2:6">
      <c r="B9848" s="59">
        <f t="shared" si="307"/>
        <v>45474</v>
      </c>
      <c r="C9848" s="7">
        <f t="shared" si="306"/>
        <v>45498.208333333328</v>
      </c>
      <c r="D9848" s="7">
        <v>45498.229166666664</v>
      </c>
      <c r="E9848" s="1">
        <v>7.0000000000000001E-3</v>
      </c>
      <c r="F9848" s="37">
        <v>0</v>
      </c>
    </row>
    <row r="9849" spans="2:6">
      <c r="B9849" s="59">
        <f t="shared" si="307"/>
        <v>45474</v>
      </c>
      <c r="C9849" s="7">
        <f t="shared" si="306"/>
        <v>45498.229166666664</v>
      </c>
      <c r="D9849" s="7">
        <v>45498.25</v>
      </c>
      <c r="E9849" s="1">
        <v>4.0000000000000001E-3</v>
      </c>
      <c r="F9849" s="37">
        <v>0</v>
      </c>
    </row>
    <row r="9850" spans="2:6">
      <c r="B9850" s="59">
        <f t="shared" si="307"/>
        <v>45474</v>
      </c>
      <c r="C9850" s="7">
        <f t="shared" si="306"/>
        <v>45498.25</v>
      </c>
      <c r="D9850" s="7">
        <v>45498.270833333336</v>
      </c>
      <c r="E9850" s="1">
        <v>5.0000000000000001E-3</v>
      </c>
      <c r="F9850" s="37">
        <v>1E-3</v>
      </c>
    </row>
    <row r="9851" spans="2:6">
      <c r="B9851" s="59">
        <f t="shared" si="307"/>
        <v>45474</v>
      </c>
      <c r="C9851" s="7">
        <f t="shared" si="306"/>
        <v>45498.270833333328</v>
      </c>
      <c r="D9851" s="7">
        <v>45498.291666666664</v>
      </c>
      <c r="E9851" s="1">
        <v>4.0000000000000001E-3</v>
      </c>
      <c r="F9851" s="37">
        <v>0</v>
      </c>
    </row>
    <row r="9852" spans="2:6">
      <c r="B9852" s="59">
        <f t="shared" si="307"/>
        <v>45474</v>
      </c>
      <c r="C9852" s="7">
        <f t="shared" si="306"/>
        <v>45498.291666666664</v>
      </c>
      <c r="D9852" s="7">
        <v>45498.3125</v>
      </c>
      <c r="E9852" s="1">
        <v>7.0000000000000001E-3</v>
      </c>
      <c r="F9852" s="37">
        <v>1E-3</v>
      </c>
    </row>
    <row r="9853" spans="2:6">
      <c r="B9853" s="59">
        <f t="shared" si="307"/>
        <v>45474</v>
      </c>
      <c r="C9853" s="7">
        <f t="shared" si="306"/>
        <v>45498.3125</v>
      </c>
      <c r="D9853" s="7">
        <v>45498.333333333336</v>
      </c>
      <c r="E9853" s="1">
        <v>2E-3</v>
      </c>
      <c r="F9853" s="37">
        <v>0</v>
      </c>
    </row>
    <row r="9854" spans="2:6">
      <c r="B9854" s="59">
        <f t="shared" si="307"/>
        <v>45474</v>
      </c>
      <c r="C9854" s="7">
        <f t="shared" si="306"/>
        <v>45498.333333333328</v>
      </c>
      <c r="D9854" s="7">
        <v>45498.354166666664</v>
      </c>
      <c r="E9854" s="1">
        <v>1E-3</v>
      </c>
      <c r="F9854" s="37">
        <v>0</v>
      </c>
    </row>
    <row r="9855" spans="2:6">
      <c r="B9855" s="59">
        <f t="shared" si="307"/>
        <v>45474</v>
      </c>
      <c r="C9855" s="7">
        <f t="shared" si="306"/>
        <v>45498.354166666664</v>
      </c>
      <c r="D9855" s="7">
        <v>45498.375</v>
      </c>
      <c r="E9855" s="1">
        <v>0</v>
      </c>
      <c r="F9855" s="37">
        <v>0</v>
      </c>
    </row>
    <row r="9856" spans="2:6">
      <c r="B9856" s="59">
        <f t="shared" si="307"/>
        <v>45474</v>
      </c>
      <c r="C9856" s="7">
        <f t="shared" si="306"/>
        <v>45498.375</v>
      </c>
      <c r="D9856" s="7">
        <v>45498.395833333336</v>
      </c>
      <c r="E9856" s="1">
        <v>3.0000000000000001E-3</v>
      </c>
      <c r="F9856" s="37">
        <v>3.0000000000000001E-3</v>
      </c>
    </row>
    <row r="9857" spans="2:6">
      <c r="B9857" s="59">
        <f t="shared" si="307"/>
        <v>45474</v>
      </c>
      <c r="C9857" s="7">
        <f t="shared" si="306"/>
        <v>45498.395833333328</v>
      </c>
      <c r="D9857" s="7">
        <v>45498.416666666664</v>
      </c>
      <c r="E9857" s="1">
        <v>1.4999999999999999E-2</v>
      </c>
      <c r="F9857" s="37">
        <v>0.01</v>
      </c>
    </row>
    <row r="9858" spans="2:6">
      <c r="B9858" s="59">
        <f t="shared" si="307"/>
        <v>45474</v>
      </c>
      <c r="C9858" s="7">
        <f t="shared" si="306"/>
        <v>45498.416666666664</v>
      </c>
      <c r="D9858" s="7">
        <v>45498.4375</v>
      </c>
      <c r="E9858" s="1">
        <v>6.0000000000000001E-3</v>
      </c>
      <c r="F9858" s="37">
        <v>4.0000000000000001E-3</v>
      </c>
    </row>
    <row r="9859" spans="2:6">
      <c r="B9859" s="59">
        <f t="shared" si="307"/>
        <v>45474</v>
      </c>
      <c r="C9859" s="7">
        <f t="shared" si="306"/>
        <v>45498.4375</v>
      </c>
      <c r="D9859" s="7">
        <v>45498.458333333336</v>
      </c>
      <c r="E9859" s="1">
        <v>6.0000000000000001E-3</v>
      </c>
      <c r="F9859" s="37">
        <v>2E-3</v>
      </c>
    </row>
    <row r="9860" spans="2:6">
      <c r="B9860" s="59">
        <f t="shared" si="307"/>
        <v>45474</v>
      </c>
      <c r="C9860" s="7">
        <f t="shared" si="306"/>
        <v>45498.458333333328</v>
      </c>
      <c r="D9860" s="7">
        <v>45498.479166666664</v>
      </c>
      <c r="E9860" s="1">
        <v>1E-3</v>
      </c>
      <c r="F9860" s="37">
        <v>4.3999999999999997E-2</v>
      </c>
    </row>
    <row r="9861" spans="2:6">
      <c r="B9861" s="59">
        <f t="shared" si="307"/>
        <v>45474</v>
      </c>
      <c r="C9861" s="7">
        <f t="shared" ref="C9861:C9924" si="308">D9861-1/48</f>
        <v>45498.479166666664</v>
      </c>
      <c r="D9861" s="7">
        <v>45498.5</v>
      </c>
      <c r="E9861" s="1">
        <v>0</v>
      </c>
      <c r="F9861" s="37">
        <v>0.95399999999999996</v>
      </c>
    </row>
    <row r="9862" spans="2:6">
      <c r="B9862" s="59">
        <f t="shared" ref="B9862:B9925" si="309">DATE(YEAR(C9862),MONTH(C9862),1)</f>
        <v>45474</v>
      </c>
      <c r="C9862" s="7">
        <f t="shared" si="308"/>
        <v>45498.5</v>
      </c>
      <c r="D9862" s="7">
        <v>45498.520833333336</v>
      </c>
      <c r="E9862" s="1">
        <v>0</v>
      </c>
      <c r="F9862" s="37">
        <v>0.71199999999999997</v>
      </c>
    </row>
    <row r="9863" spans="2:6">
      <c r="B9863" s="59">
        <f t="shared" si="309"/>
        <v>45474</v>
      </c>
      <c r="C9863" s="7">
        <f t="shared" si="308"/>
        <v>45498.520833333328</v>
      </c>
      <c r="D9863" s="7">
        <v>45498.541666666664</v>
      </c>
      <c r="E9863" s="1">
        <v>0</v>
      </c>
      <c r="F9863" s="37">
        <v>0.61499999999999999</v>
      </c>
    </row>
    <row r="9864" spans="2:6">
      <c r="B9864" s="59">
        <f t="shared" si="309"/>
        <v>45474</v>
      </c>
      <c r="C9864" s="7">
        <f t="shared" si="308"/>
        <v>45498.541666666664</v>
      </c>
      <c r="D9864" s="7">
        <v>45498.5625</v>
      </c>
      <c r="E9864" s="1">
        <v>4.0000000000000001E-3</v>
      </c>
      <c r="F9864" s="37">
        <v>3.5999999999999997E-2</v>
      </c>
    </row>
    <row r="9865" spans="2:6">
      <c r="B9865" s="59">
        <f t="shared" si="309"/>
        <v>45474</v>
      </c>
      <c r="C9865" s="7">
        <f t="shared" si="308"/>
        <v>45498.5625</v>
      </c>
      <c r="D9865" s="7">
        <v>45498.583333333336</v>
      </c>
      <c r="E9865" s="1">
        <v>2E-3</v>
      </c>
      <c r="F9865" s="37">
        <v>0</v>
      </c>
    </row>
    <row r="9866" spans="2:6">
      <c r="B9866" s="59">
        <f t="shared" si="309"/>
        <v>45474</v>
      </c>
      <c r="C9866" s="7">
        <f t="shared" si="308"/>
        <v>45498.583333333328</v>
      </c>
      <c r="D9866" s="7">
        <v>45498.604166666664</v>
      </c>
      <c r="E9866" s="1">
        <v>0</v>
      </c>
      <c r="F9866" s="37">
        <v>1.4E-2</v>
      </c>
    </row>
    <row r="9867" spans="2:6">
      <c r="B9867" s="59">
        <f t="shared" si="309"/>
        <v>45474</v>
      </c>
      <c r="C9867" s="7">
        <f t="shared" si="308"/>
        <v>45498.604166666664</v>
      </c>
      <c r="D9867" s="7">
        <v>45498.625</v>
      </c>
      <c r="E9867" s="1">
        <v>0</v>
      </c>
      <c r="F9867" s="37">
        <v>3.5000000000000003E-2</v>
      </c>
    </row>
    <row r="9868" spans="2:6">
      <c r="B9868" s="59">
        <f t="shared" si="309"/>
        <v>45474</v>
      </c>
      <c r="C9868" s="7">
        <f t="shared" si="308"/>
        <v>45498.625</v>
      </c>
      <c r="D9868" s="7">
        <v>45498.645833333336</v>
      </c>
      <c r="E9868" s="1">
        <v>0</v>
      </c>
      <c r="F9868" s="37">
        <v>0.34300000000000003</v>
      </c>
    </row>
    <row r="9869" spans="2:6">
      <c r="B9869" s="59">
        <f t="shared" si="309"/>
        <v>45474</v>
      </c>
      <c r="C9869" s="7">
        <f t="shared" si="308"/>
        <v>45498.645833333328</v>
      </c>
      <c r="D9869" s="7">
        <v>45498.666666666664</v>
      </c>
      <c r="E9869" s="1">
        <v>0</v>
      </c>
      <c r="F9869" s="37">
        <v>1.03</v>
      </c>
    </row>
    <row r="9870" spans="2:6">
      <c r="B9870" s="59">
        <f t="shared" si="309"/>
        <v>45474</v>
      </c>
      <c r="C9870" s="7">
        <f t="shared" si="308"/>
        <v>45498.666666666664</v>
      </c>
      <c r="D9870" s="7">
        <v>45498.6875</v>
      </c>
      <c r="E9870" s="1">
        <v>0</v>
      </c>
      <c r="F9870" s="37">
        <v>1.2689999999999999</v>
      </c>
    </row>
    <row r="9871" spans="2:6">
      <c r="B9871" s="59">
        <f t="shared" si="309"/>
        <v>45474</v>
      </c>
      <c r="C9871" s="7">
        <f t="shared" si="308"/>
        <v>45498.6875</v>
      </c>
      <c r="D9871" s="7">
        <v>45498.708333333336</v>
      </c>
      <c r="E9871" s="1">
        <v>0</v>
      </c>
      <c r="F9871" s="37">
        <v>1.5940000000000001</v>
      </c>
    </row>
    <row r="9872" spans="2:6">
      <c r="B9872" s="59">
        <f t="shared" si="309"/>
        <v>45474</v>
      </c>
      <c r="C9872" s="7">
        <f t="shared" si="308"/>
        <v>45498.708333333328</v>
      </c>
      <c r="D9872" s="7">
        <v>45498.729166666664</v>
      </c>
      <c r="E9872" s="1">
        <v>0</v>
      </c>
      <c r="F9872" s="37">
        <v>0.42599999999999999</v>
      </c>
    </row>
    <row r="9873" spans="2:6">
      <c r="B9873" s="59">
        <f t="shared" si="309"/>
        <v>45474</v>
      </c>
      <c r="C9873" s="7">
        <f t="shared" si="308"/>
        <v>45498.729166666664</v>
      </c>
      <c r="D9873" s="7">
        <v>45498.75</v>
      </c>
      <c r="E9873" s="1">
        <v>0</v>
      </c>
      <c r="F9873" s="37">
        <v>0.56699999999999995</v>
      </c>
    </row>
    <row r="9874" spans="2:6">
      <c r="B9874" s="59">
        <f t="shared" si="309"/>
        <v>45474</v>
      </c>
      <c r="C9874" s="7">
        <f t="shared" si="308"/>
        <v>45498.75</v>
      </c>
      <c r="D9874" s="7">
        <v>45498.770833333336</v>
      </c>
      <c r="E9874" s="1">
        <v>0</v>
      </c>
      <c r="F9874" s="37">
        <v>1.615</v>
      </c>
    </row>
    <row r="9875" spans="2:6">
      <c r="B9875" s="59">
        <f t="shared" si="309"/>
        <v>45474</v>
      </c>
      <c r="C9875" s="7">
        <f t="shared" si="308"/>
        <v>45498.770833333328</v>
      </c>
      <c r="D9875" s="7">
        <v>45498.791666666664</v>
      </c>
      <c r="E9875" s="1">
        <v>1E-3</v>
      </c>
      <c r="F9875" s="37">
        <v>0.90700000000000003</v>
      </c>
    </row>
    <row r="9876" spans="2:6">
      <c r="B9876" s="59">
        <f t="shared" si="309"/>
        <v>45474</v>
      </c>
      <c r="C9876" s="7">
        <f t="shared" si="308"/>
        <v>45498.791666666664</v>
      </c>
      <c r="D9876" s="7">
        <v>45498.8125</v>
      </c>
      <c r="E9876" s="1">
        <v>0</v>
      </c>
      <c r="F9876" s="37">
        <v>0.28399999999999997</v>
      </c>
    </row>
    <row r="9877" spans="2:6">
      <c r="B9877" s="59">
        <f t="shared" si="309"/>
        <v>45474</v>
      </c>
      <c r="C9877" s="7">
        <f t="shared" si="308"/>
        <v>45498.8125</v>
      </c>
      <c r="D9877" s="7">
        <v>45498.833333333336</v>
      </c>
      <c r="E9877" s="1">
        <v>1E-3</v>
      </c>
      <c r="F9877" s="37">
        <v>0.10299999999999999</v>
      </c>
    </row>
    <row r="9878" spans="2:6">
      <c r="B9878" s="59">
        <f t="shared" si="309"/>
        <v>45474</v>
      </c>
      <c r="C9878" s="7">
        <f t="shared" si="308"/>
        <v>45498.833333333328</v>
      </c>
      <c r="D9878" s="7">
        <v>45498.854166666664</v>
      </c>
      <c r="E9878" s="1">
        <v>2E-3</v>
      </c>
      <c r="F9878" s="37">
        <v>0.373</v>
      </c>
    </row>
    <row r="9879" spans="2:6">
      <c r="B9879" s="59">
        <f t="shared" si="309"/>
        <v>45474</v>
      </c>
      <c r="C9879" s="7">
        <f t="shared" si="308"/>
        <v>45498.854166666664</v>
      </c>
      <c r="D9879" s="7">
        <v>45498.875</v>
      </c>
      <c r="E9879" s="1">
        <v>0</v>
      </c>
      <c r="F9879" s="37">
        <v>2.1999999999999999E-2</v>
      </c>
    </row>
    <row r="9880" spans="2:6">
      <c r="B9880" s="59">
        <f t="shared" si="309"/>
        <v>45474</v>
      </c>
      <c r="C9880" s="7">
        <f t="shared" si="308"/>
        <v>45498.875</v>
      </c>
      <c r="D9880" s="7">
        <v>45498.895833333336</v>
      </c>
      <c r="E9880" s="1">
        <v>2E-3</v>
      </c>
      <c r="F9880" s="37">
        <v>2E-3</v>
      </c>
    </row>
    <row r="9881" spans="2:6">
      <c r="B9881" s="59">
        <f t="shared" si="309"/>
        <v>45474</v>
      </c>
      <c r="C9881" s="7">
        <f t="shared" si="308"/>
        <v>45498.895833333328</v>
      </c>
      <c r="D9881" s="7">
        <v>45498.916666666664</v>
      </c>
      <c r="E9881" s="1">
        <v>1E-3</v>
      </c>
      <c r="F9881" s="37">
        <v>0</v>
      </c>
    </row>
    <row r="9882" spans="2:6">
      <c r="B9882" s="59">
        <f t="shared" si="309"/>
        <v>45474</v>
      </c>
      <c r="C9882" s="7">
        <f t="shared" si="308"/>
        <v>45498.916666666664</v>
      </c>
      <c r="D9882" s="7">
        <v>45498.9375</v>
      </c>
      <c r="E9882" s="1">
        <v>2E-3</v>
      </c>
      <c r="F9882" s="37">
        <v>0</v>
      </c>
    </row>
    <row r="9883" spans="2:6">
      <c r="B9883" s="59">
        <f t="shared" si="309"/>
        <v>45474</v>
      </c>
      <c r="C9883" s="7">
        <f t="shared" si="308"/>
        <v>45498.9375</v>
      </c>
      <c r="D9883" s="7">
        <v>45498.958333333336</v>
      </c>
      <c r="E9883" s="1">
        <v>1E-3</v>
      </c>
      <c r="F9883" s="37">
        <v>0</v>
      </c>
    </row>
    <row r="9884" spans="2:6">
      <c r="B9884" s="59">
        <f t="shared" si="309"/>
        <v>45474</v>
      </c>
      <c r="C9884" s="7">
        <f t="shared" si="308"/>
        <v>45498.958333333328</v>
      </c>
      <c r="D9884" s="7">
        <v>45498.979166666664</v>
      </c>
      <c r="E9884" s="1">
        <v>2E-3</v>
      </c>
      <c r="F9884" s="37">
        <v>0</v>
      </c>
    </row>
    <row r="9885" spans="2:6">
      <c r="B9885" s="59">
        <f t="shared" si="309"/>
        <v>45474</v>
      </c>
      <c r="C9885" s="7">
        <f t="shared" si="308"/>
        <v>45498.979166666664</v>
      </c>
      <c r="D9885" s="7">
        <v>45499</v>
      </c>
      <c r="E9885" s="1">
        <v>1E-3</v>
      </c>
      <c r="F9885" s="37">
        <v>0</v>
      </c>
    </row>
    <row r="9886" spans="2:6">
      <c r="B9886" s="59">
        <f t="shared" si="309"/>
        <v>45474</v>
      </c>
      <c r="C9886" s="7">
        <f t="shared" si="308"/>
        <v>45499</v>
      </c>
      <c r="D9886" s="7">
        <v>45499.020833333336</v>
      </c>
      <c r="E9886" s="1">
        <v>2E-3</v>
      </c>
      <c r="F9886" s="37">
        <v>0</v>
      </c>
    </row>
    <row r="9887" spans="2:6">
      <c r="B9887" s="59">
        <f t="shared" si="309"/>
        <v>45474</v>
      </c>
      <c r="C9887" s="7">
        <f t="shared" si="308"/>
        <v>45499.020833333328</v>
      </c>
      <c r="D9887" s="7">
        <v>45499.041666666664</v>
      </c>
      <c r="E9887" s="1">
        <v>2E-3</v>
      </c>
      <c r="F9887" s="37">
        <v>0</v>
      </c>
    </row>
    <row r="9888" spans="2:6">
      <c r="B9888" s="59">
        <f t="shared" si="309"/>
        <v>45474</v>
      </c>
      <c r="C9888" s="7">
        <f t="shared" si="308"/>
        <v>45499.041666666664</v>
      </c>
      <c r="D9888" s="7">
        <v>45499.0625</v>
      </c>
      <c r="E9888" s="1">
        <v>1E-3</v>
      </c>
      <c r="F9888" s="37">
        <v>0</v>
      </c>
    </row>
    <row r="9889" spans="2:6">
      <c r="B9889" s="59">
        <f t="shared" si="309"/>
        <v>45474</v>
      </c>
      <c r="C9889" s="7">
        <f t="shared" si="308"/>
        <v>45499.0625</v>
      </c>
      <c r="D9889" s="7">
        <v>45499.083333333336</v>
      </c>
      <c r="E9889" s="1">
        <v>2E-3</v>
      </c>
      <c r="F9889" s="37">
        <v>0</v>
      </c>
    </row>
    <row r="9890" spans="2:6">
      <c r="B9890" s="59">
        <f t="shared" si="309"/>
        <v>45474</v>
      </c>
      <c r="C9890" s="7">
        <f t="shared" si="308"/>
        <v>45499.083333333328</v>
      </c>
      <c r="D9890" s="7">
        <v>45499.104166666664</v>
      </c>
      <c r="E9890" s="1">
        <v>2E-3</v>
      </c>
      <c r="F9890" s="37">
        <v>0</v>
      </c>
    </row>
    <row r="9891" spans="2:6">
      <c r="B9891" s="59">
        <f t="shared" si="309"/>
        <v>45474</v>
      </c>
      <c r="C9891" s="7">
        <f t="shared" si="308"/>
        <v>45499.104166666664</v>
      </c>
      <c r="D9891" s="7">
        <v>45499.125</v>
      </c>
      <c r="E9891" s="1">
        <v>1E-3</v>
      </c>
      <c r="F9891" s="37">
        <v>0</v>
      </c>
    </row>
    <row r="9892" spans="2:6">
      <c r="B9892" s="59">
        <f t="shared" si="309"/>
        <v>45474</v>
      </c>
      <c r="C9892" s="7">
        <f t="shared" si="308"/>
        <v>45499.125</v>
      </c>
      <c r="D9892" s="7">
        <v>45499.145833333336</v>
      </c>
      <c r="E9892" s="1">
        <v>2E-3</v>
      </c>
      <c r="F9892" s="37">
        <v>0</v>
      </c>
    </row>
    <row r="9893" spans="2:6">
      <c r="B9893" s="59">
        <f t="shared" si="309"/>
        <v>45474</v>
      </c>
      <c r="C9893" s="7">
        <f t="shared" si="308"/>
        <v>45499.145833333328</v>
      </c>
      <c r="D9893" s="7">
        <v>45499.166666666664</v>
      </c>
      <c r="E9893" s="1">
        <v>2E-3</v>
      </c>
      <c r="F9893" s="37">
        <v>0</v>
      </c>
    </row>
    <row r="9894" spans="2:6">
      <c r="B9894" s="59">
        <f t="shared" si="309"/>
        <v>45474</v>
      </c>
      <c r="C9894" s="7">
        <f t="shared" si="308"/>
        <v>45499.166666666664</v>
      </c>
      <c r="D9894" s="7">
        <v>45499.1875</v>
      </c>
      <c r="E9894" s="1">
        <v>2E-3</v>
      </c>
      <c r="F9894" s="37">
        <v>0</v>
      </c>
    </row>
    <row r="9895" spans="2:6">
      <c r="B9895" s="59">
        <f t="shared" si="309"/>
        <v>45474</v>
      </c>
      <c r="C9895" s="7">
        <f t="shared" si="308"/>
        <v>45499.1875</v>
      </c>
      <c r="D9895" s="7">
        <v>45499.208333333336</v>
      </c>
      <c r="E9895" s="1">
        <v>1E-3</v>
      </c>
      <c r="F9895" s="37">
        <v>0</v>
      </c>
    </row>
    <row r="9896" spans="2:6">
      <c r="B9896" s="59">
        <f t="shared" si="309"/>
        <v>45474</v>
      </c>
      <c r="C9896" s="7">
        <f t="shared" si="308"/>
        <v>45499.208333333328</v>
      </c>
      <c r="D9896" s="7">
        <v>45499.229166666664</v>
      </c>
      <c r="E9896" s="1">
        <v>7.0000000000000001E-3</v>
      </c>
      <c r="F9896" s="37">
        <v>0</v>
      </c>
    </row>
    <row r="9897" spans="2:6">
      <c r="B9897" s="59">
        <f t="shared" si="309"/>
        <v>45474</v>
      </c>
      <c r="C9897" s="7">
        <f t="shared" si="308"/>
        <v>45499.229166666664</v>
      </c>
      <c r="D9897" s="7">
        <v>45499.25</v>
      </c>
      <c r="E9897" s="1">
        <v>3.0000000000000001E-3</v>
      </c>
      <c r="F9897" s="37">
        <v>0</v>
      </c>
    </row>
    <row r="9898" spans="2:6">
      <c r="B9898" s="59">
        <f t="shared" si="309"/>
        <v>45474</v>
      </c>
      <c r="C9898" s="7">
        <f t="shared" si="308"/>
        <v>45499.25</v>
      </c>
      <c r="D9898" s="7">
        <v>45499.270833333336</v>
      </c>
      <c r="E9898" s="1">
        <v>6.0000000000000001E-3</v>
      </c>
      <c r="F9898" s="37">
        <v>2E-3</v>
      </c>
    </row>
    <row r="9899" spans="2:6">
      <c r="B9899" s="59">
        <f t="shared" si="309"/>
        <v>45474</v>
      </c>
      <c r="C9899" s="7">
        <f t="shared" si="308"/>
        <v>45499.270833333328</v>
      </c>
      <c r="D9899" s="7">
        <v>45499.291666666664</v>
      </c>
      <c r="E9899" s="1">
        <v>4.0000000000000001E-3</v>
      </c>
      <c r="F9899" s="37">
        <v>0</v>
      </c>
    </row>
    <row r="9900" spans="2:6">
      <c r="B9900" s="59">
        <f t="shared" si="309"/>
        <v>45474</v>
      </c>
      <c r="C9900" s="7">
        <f t="shared" si="308"/>
        <v>45499.291666666664</v>
      </c>
      <c r="D9900" s="7">
        <v>45499.3125</v>
      </c>
      <c r="E9900" s="1">
        <v>3.0000000000000001E-3</v>
      </c>
      <c r="F9900" s="37">
        <v>0</v>
      </c>
    </row>
    <row r="9901" spans="2:6">
      <c r="B9901" s="59">
        <f t="shared" si="309"/>
        <v>45474</v>
      </c>
      <c r="C9901" s="7">
        <f t="shared" si="308"/>
        <v>45499.3125</v>
      </c>
      <c r="D9901" s="7">
        <v>45499.333333333336</v>
      </c>
      <c r="E9901" s="1">
        <v>2E-3</v>
      </c>
      <c r="F9901" s="37">
        <v>1E-3</v>
      </c>
    </row>
    <row r="9902" spans="2:6">
      <c r="B9902" s="59">
        <f t="shared" si="309"/>
        <v>45474</v>
      </c>
      <c r="C9902" s="7">
        <f t="shared" si="308"/>
        <v>45499.333333333328</v>
      </c>
      <c r="D9902" s="7">
        <v>45499.354166666664</v>
      </c>
      <c r="E9902" s="1">
        <v>5.0000000000000001E-3</v>
      </c>
      <c r="F9902" s="37">
        <v>1E-3</v>
      </c>
    </row>
    <row r="9903" spans="2:6">
      <c r="B9903" s="59">
        <f t="shared" si="309"/>
        <v>45474</v>
      </c>
      <c r="C9903" s="7">
        <f t="shared" si="308"/>
        <v>45499.354166666664</v>
      </c>
      <c r="D9903" s="7">
        <v>45499.375</v>
      </c>
      <c r="E9903" s="1">
        <v>0.01</v>
      </c>
      <c r="F9903" s="37">
        <v>6.0000000000000001E-3</v>
      </c>
    </row>
    <row r="9904" spans="2:6">
      <c r="B9904" s="59">
        <f t="shared" si="309"/>
        <v>45474</v>
      </c>
      <c r="C9904" s="7">
        <f t="shared" si="308"/>
        <v>45499.375</v>
      </c>
      <c r="D9904" s="7">
        <v>45499.395833333336</v>
      </c>
      <c r="E9904" s="1">
        <v>5.0000000000000001E-3</v>
      </c>
      <c r="F9904" s="37">
        <v>0.27900000000000003</v>
      </c>
    </row>
    <row r="9905" spans="2:6">
      <c r="B9905" s="59">
        <f t="shared" si="309"/>
        <v>45474</v>
      </c>
      <c r="C9905" s="7">
        <f t="shared" si="308"/>
        <v>45499.395833333328</v>
      </c>
      <c r="D9905" s="7">
        <v>45499.416666666664</v>
      </c>
      <c r="E9905" s="1">
        <v>0</v>
      </c>
      <c r="F9905" s="37">
        <v>0.39700000000000002</v>
      </c>
    </row>
    <row r="9906" spans="2:6">
      <c r="B9906" s="59">
        <f t="shared" si="309"/>
        <v>45474</v>
      </c>
      <c r="C9906" s="7">
        <f t="shared" si="308"/>
        <v>45499.416666666664</v>
      </c>
      <c r="D9906" s="7">
        <v>45499.4375</v>
      </c>
      <c r="E9906" s="1">
        <v>0</v>
      </c>
      <c r="F9906" s="37">
        <v>1.1379999999999999</v>
      </c>
    </row>
    <row r="9907" spans="2:6">
      <c r="B9907" s="59">
        <f t="shared" si="309"/>
        <v>45474</v>
      </c>
      <c r="C9907" s="7">
        <f t="shared" si="308"/>
        <v>45499.4375</v>
      </c>
      <c r="D9907" s="7">
        <v>45499.458333333336</v>
      </c>
      <c r="E9907" s="1">
        <v>1E-3</v>
      </c>
      <c r="F9907" s="37">
        <v>0.77</v>
      </c>
    </row>
    <row r="9908" spans="2:6">
      <c r="B9908" s="59">
        <f t="shared" si="309"/>
        <v>45474</v>
      </c>
      <c r="C9908" s="7">
        <f t="shared" si="308"/>
        <v>45499.458333333328</v>
      </c>
      <c r="D9908" s="7">
        <v>45499.479166666664</v>
      </c>
      <c r="E9908" s="1">
        <v>1E-3</v>
      </c>
      <c r="F9908" s="37">
        <v>1.0269999999999999</v>
      </c>
    </row>
    <row r="9909" spans="2:6">
      <c r="B9909" s="59">
        <f t="shared" si="309"/>
        <v>45474</v>
      </c>
      <c r="C9909" s="7">
        <f t="shared" si="308"/>
        <v>45499.479166666664</v>
      </c>
      <c r="D9909" s="7">
        <v>45499.5</v>
      </c>
      <c r="E9909" s="1">
        <v>4.0000000000000001E-3</v>
      </c>
      <c r="F9909" s="37">
        <v>1E-3</v>
      </c>
    </row>
    <row r="9910" spans="2:6">
      <c r="B9910" s="59">
        <f t="shared" si="309"/>
        <v>45474</v>
      </c>
      <c r="C9910" s="7">
        <f t="shared" si="308"/>
        <v>45499.5</v>
      </c>
      <c r="D9910" s="7">
        <v>45499.520833333336</v>
      </c>
      <c r="E9910" s="1">
        <v>5.0000000000000001E-3</v>
      </c>
      <c r="F9910" s="37">
        <v>0.106</v>
      </c>
    </row>
    <row r="9911" spans="2:6">
      <c r="B9911" s="59">
        <f t="shared" si="309"/>
        <v>45474</v>
      </c>
      <c r="C9911" s="7">
        <f t="shared" si="308"/>
        <v>45499.520833333328</v>
      </c>
      <c r="D9911" s="7">
        <v>45499.541666666664</v>
      </c>
      <c r="E9911" s="1">
        <v>0</v>
      </c>
      <c r="F9911" s="37">
        <v>1.583</v>
      </c>
    </row>
    <row r="9912" spans="2:6">
      <c r="B9912" s="59">
        <f t="shared" si="309"/>
        <v>45474</v>
      </c>
      <c r="C9912" s="7">
        <f t="shared" si="308"/>
        <v>45499.541666666664</v>
      </c>
      <c r="D9912" s="7">
        <v>45499.5625</v>
      </c>
      <c r="E9912" s="1">
        <v>0</v>
      </c>
      <c r="F9912" s="37">
        <v>1.21</v>
      </c>
    </row>
    <row r="9913" spans="2:6">
      <c r="B9913" s="59">
        <f t="shared" si="309"/>
        <v>45474</v>
      </c>
      <c r="C9913" s="7">
        <f t="shared" si="308"/>
        <v>45499.5625</v>
      </c>
      <c r="D9913" s="7">
        <v>45499.583333333336</v>
      </c>
      <c r="E9913" s="1">
        <v>0</v>
      </c>
      <c r="F9913" s="37">
        <v>1.25</v>
      </c>
    </row>
    <row r="9914" spans="2:6">
      <c r="B9914" s="59">
        <f t="shared" si="309"/>
        <v>45474</v>
      </c>
      <c r="C9914" s="7">
        <f t="shared" si="308"/>
        <v>45499.583333333328</v>
      </c>
      <c r="D9914" s="7">
        <v>45499.604166666664</v>
      </c>
      <c r="E9914" s="1">
        <v>0</v>
      </c>
      <c r="F9914" s="37">
        <v>0.69699999999999995</v>
      </c>
    </row>
    <row r="9915" spans="2:6">
      <c r="B9915" s="59">
        <f t="shared" si="309"/>
        <v>45474</v>
      </c>
      <c r="C9915" s="7">
        <f t="shared" si="308"/>
        <v>45499.604166666664</v>
      </c>
      <c r="D9915" s="7">
        <v>45499.625</v>
      </c>
      <c r="E9915" s="1">
        <v>0</v>
      </c>
      <c r="F9915" s="37">
        <v>1.498</v>
      </c>
    </row>
    <row r="9916" spans="2:6">
      <c r="B9916" s="59">
        <f t="shared" si="309"/>
        <v>45474</v>
      </c>
      <c r="C9916" s="7">
        <f t="shared" si="308"/>
        <v>45499.625</v>
      </c>
      <c r="D9916" s="7">
        <v>45499.645833333336</v>
      </c>
      <c r="E9916" s="1">
        <v>0</v>
      </c>
      <c r="F9916" s="37">
        <v>1.1970000000000001</v>
      </c>
    </row>
    <row r="9917" spans="2:6">
      <c r="B9917" s="59">
        <f t="shared" si="309"/>
        <v>45474</v>
      </c>
      <c r="C9917" s="7">
        <f t="shared" si="308"/>
        <v>45499.645833333328</v>
      </c>
      <c r="D9917" s="7">
        <v>45499.666666666664</v>
      </c>
      <c r="E9917" s="1">
        <v>4.0000000000000001E-3</v>
      </c>
      <c r="F9917" s="37">
        <v>9.8000000000000004E-2</v>
      </c>
    </row>
    <row r="9918" spans="2:6">
      <c r="B9918" s="59">
        <f t="shared" si="309"/>
        <v>45474</v>
      </c>
      <c r="C9918" s="7">
        <f t="shared" si="308"/>
        <v>45499.666666666664</v>
      </c>
      <c r="D9918" s="7">
        <v>45499.6875</v>
      </c>
      <c r="E9918" s="1">
        <v>0</v>
      </c>
      <c r="F9918" s="37">
        <v>0.82899999999999996</v>
      </c>
    </row>
    <row r="9919" spans="2:6">
      <c r="B9919" s="59">
        <f t="shared" si="309"/>
        <v>45474</v>
      </c>
      <c r="C9919" s="7">
        <f t="shared" si="308"/>
        <v>45499.6875</v>
      </c>
      <c r="D9919" s="7">
        <v>45499.708333333336</v>
      </c>
      <c r="E9919" s="1">
        <v>0</v>
      </c>
      <c r="F9919" s="37">
        <v>1.429</v>
      </c>
    </row>
    <row r="9920" spans="2:6">
      <c r="B9920" s="59">
        <f t="shared" si="309"/>
        <v>45474</v>
      </c>
      <c r="C9920" s="7">
        <f t="shared" si="308"/>
        <v>45499.708333333328</v>
      </c>
      <c r="D9920" s="7">
        <v>45499.729166666664</v>
      </c>
      <c r="E9920" s="1">
        <v>0</v>
      </c>
      <c r="F9920" s="37">
        <v>0.19700000000000001</v>
      </c>
    </row>
    <row r="9921" spans="2:6">
      <c r="B9921" s="59">
        <f t="shared" si="309"/>
        <v>45474</v>
      </c>
      <c r="C9921" s="7">
        <f t="shared" si="308"/>
        <v>45499.729166666664</v>
      </c>
      <c r="D9921" s="7">
        <v>45499.75</v>
      </c>
      <c r="E9921" s="1">
        <v>8.9999999999999993E-3</v>
      </c>
      <c r="F9921" s="37">
        <v>7.0000000000000001E-3</v>
      </c>
    </row>
    <row r="9922" spans="2:6">
      <c r="B9922" s="59">
        <f t="shared" si="309"/>
        <v>45474</v>
      </c>
      <c r="C9922" s="7">
        <f t="shared" si="308"/>
        <v>45499.75</v>
      </c>
      <c r="D9922" s="7">
        <v>45499.770833333336</v>
      </c>
      <c r="E9922" s="1">
        <v>4.0000000000000001E-3</v>
      </c>
      <c r="F9922" s="37">
        <v>6.0000000000000001E-3</v>
      </c>
    </row>
    <row r="9923" spans="2:6">
      <c r="B9923" s="59">
        <f t="shared" si="309"/>
        <v>45474</v>
      </c>
      <c r="C9923" s="7">
        <f t="shared" si="308"/>
        <v>45499.770833333328</v>
      </c>
      <c r="D9923" s="7">
        <v>45499.791666666664</v>
      </c>
      <c r="E9923" s="1">
        <v>0</v>
      </c>
      <c r="F9923" s="37">
        <v>0.94299999999999995</v>
      </c>
    </row>
    <row r="9924" spans="2:6">
      <c r="B9924" s="59">
        <f t="shared" si="309"/>
        <v>45474</v>
      </c>
      <c r="C9924" s="7">
        <f t="shared" si="308"/>
        <v>45499.791666666664</v>
      </c>
      <c r="D9924" s="7">
        <v>45499.8125</v>
      </c>
      <c r="E9924" s="1">
        <v>0</v>
      </c>
      <c r="F9924" s="37">
        <v>0.439</v>
      </c>
    </row>
    <row r="9925" spans="2:6">
      <c r="B9925" s="59">
        <f t="shared" si="309"/>
        <v>45474</v>
      </c>
      <c r="C9925" s="7">
        <f t="shared" ref="C9925:C9988" si="310">D9925-1/48</f>
        <v>45499.8125</v>
      </c>
      <c r="D9925" s="7">
        <v>45499.833333333336</v>
      </c>
      <c r="E9925" s="1">
        <v>0</v>
      </c>
      <c r="F9925" s="37">
        <v>1.7000000000000001E-2</v>
      </c>
    </row>
    <row r="9926" spans="2:6">
      <c r="B9926" s="59">
        <f t="shared" ref="B9926:B9989" si="311">DATE(YEAR(C9926),MONTH(C9926),1)</f>
        <v>45474</v>
      </c>
      <c r="C9926" s="7">
        <f t="shared" si="310"/>
        <v>45499.833333333328</v>
      </c>
      <c r="D9926" s="7">
        <v>45499.854166666664</v>
      </c>
      <c r="E9926" s="1">
        <v>2E-3</v>
      </c>
      <c r="F9926" s="37">
        <v>2E-3</v>
      </c>
    </row>
    <row r="9927" spans="2:6">
      <c r="B9927" s="59">
        <f t="shared" si="311"/>
        <v>45474</v>
      </c>
      <c r="C9927" s="7">
        <f t="shared" si="310"/>
        <v>45499.854166666664</v>
      </c>
      <c r="D9927" s="7">
        <v>45499.875</v>
      </c>
      <c r="E9927" s="1">
        <v>1E-3</v>
      </c>
      <c r="F9927" s="37">
        <v>0</v>
      </c>
    </row>
    <row r="9928" spans="2:6">
      <c r="B9928" s="59">
        <f t="shared" si="311"/>
        <v>45474</v>
      </c>
      <c r="C9928" s="7">
        <f t="shared" si="310"/>
        <v>45499.875</v>
      </c>
      <c r="D9928" s="7">
        <v>45499.895833333336</v>
      </c>
      <c r="E9928" s="1">
        <v>2E-3</v>
      </c>
      <c r="F9928" s="37">
        <v>0</v>
      </c>
    </row>
    <row r="9929" spans="2:6">
      <c r="B9929" s="59">
        <f t="shared" si="311"/>
        <v>45474</v>
      </c>
      <c r="C9929" s="7">
        <f t="shared" si="310"/>
        <v>45499.895833333328</v>
      </c>
      <c r="D9929" s="7">
        <v>45499.916666666664</v>
      </c>
      <c r="E9929" s="1">
        <v>2E-3</v>
      </c>
      <c r="F9929" s="37">
        <v>0</v>
      </c>
    </row>
    <row r="9930" spans="2:6">
      <c r="B9930" s="59">
        <f t="shared" si="311"/>
        <v>45474</v>
      </c>
      <c r="C9930" s="7">
        <f t="shared" si="310"/>
        <v>45499.916666666664</v>
      </c>
      <c r="D9930" s="7">
        <v>45499.9375</v>
      </c>
      <c r="E9930" s="1">
        <v>2E-3</v>
      </c>
      <c r="F9930" s="37">
        <v>0</v>
      </c>
    </row>
    <row r="9931" spans="2:6">
      <c r="B9931" s="59">
        <f t="shared" si="311"/>
        <v>45474</v>
      </c>
      <c r="C9931" s="7">
        <f t="shared" si="310"/>
        <v>45499.9375</v>
      </c>
      <c r="D9931" s="7">
        <v>45499.958333333336</v>
      </c>
      <c r="E9931" s="1">
        <v>4.0000000000000001E-3</v>
      </c>
      <c r="F9931" s="37">
        <v>0</v>
      </c>
    </row>
    <row r="9932" spans="2:6">
      <c r="B9932" s="59">
        <f t="shared" si="311"/>
        <v>45474</v>
      </c>
      <c r="C9932" s="7">
        <f t="shared" si="310"/>
        <v>45499.958333333328</v>
      </c>
      <c r="D9932" s="7">
        <v>45499.979166666664</v>
      </c>
      <c r="E9932" s="1">
        <v>3.0000000000000001E-3</v>
      </c>
      <c r="F9932" s="37">
        <v>2E-3</v>
      </c>
    </row>
    <row r="9933" spans="2:6">
      <c r="B9933" s="59">
        <f t="shared" si="311"/>
        <v>45474</v>
      </c>
      <c r="C9933" s="7">
        <f t="shared" si="310"/>
        <v>45499.979166666664</v>
      </c>
      <c r="D9933" s="7">
        <v>45500</v>
      </c>
      <c r="E9933" s="1">
        <v>0</v>
      </c>
      <c r="F9933" s="37">
        <v>0</v>
      </c>
    </row>
    <row r="9934" spans="2:6">
      <c r="B9934" s="59">
        <f t="shared" si="311"/>
        <v>45474</v>
      </c>
      <c r="C9934" s="7">
        <f t="shared" si="310"/>
        <v>45500</v>
      </c>
      <c r="D9934" s="7">
        <v>45500.020833333336</v>
      </c>
      <c r="E9934" s="1">
        <v>1E-3</v>
      </c>
      <c r="F9934" s="37">
        <v>0</v>
      </c>
    </row>
    <row r="9935" spans="2:6">
      <c r="B9935" s="59">
        <f t="shared" si="311"/>
        <v>45474</v>
      </c>
      <c r="C9935" s="7">
        <f t="shared" si="310"/>
        <v>45500.020833333328</v>
      </c>
      <c r="D9935" s="7">
        <v>45500.041666666664</v>
      </c>
      <c r="E9935" s="1">
        <v>2E-3</v>
      </c>
      <c r="F9935" s="37">
        <v>0</v>
      </c>
    </row>
    <row r="9936" spans="2:6">
      <c r="B9936" s="59">
        <f t="shared" si="311"/>
        <v>45474</v>
      </c>
      <c r="C9936" s="7">
        <f t="shared" si="310"/>
        <v>45500.041666666664</v>
      </c>
      <c r="D9936" s="7">
        <v>45500.0625</v>
      </c>
      <c r="E9936" s="1">
        <v>1E-3</v>
      </c>
      <c r="F9936" s="37">
        <v>0</v>
      </c>
    </row>
    <row r="9937" spans="2:6">
      <c r="B9937" s="59">
        <f t="shared" si="311"/>
        <v>45474</v>
      </c>
      <c r="C9937" s="7">
        <f t="shared" si="310"/>
        <v>45500.0625</v>
      </c>
      <c r="D9937" s="7">
        <v>45500.083333333336</v>
      </c>
      <c r="E9937" s="1">
        <v>2E-3</v>
      </c>
      <c r="F9937" s="37">
        <v>0</v>
      </c>
    </row>
    <row r="9938" spans="2:6">
      <c r="B9938" s="59">
        <f t="shared" si="311"/>
        <v>45474</v>
      </c>
      <c r="C9938" s="7">
        <f t="shared" si="310"/>
        <v>45500.083333333328</v>
      </c>
      <c r="D9938" s="7">
        <v>45500.104166666664</v>
      </c>
      <c r="E9938" s="1">
        <v>1E-3</v>
      </c>
      <c r="F9938" s="37">
        <v>0</v>
      </c>
    </row>
    <row r="9939" spans="2:6">
      <c r="B9939" s="59">
        <f t="shared" si="311"/>
        <v>45474</v>
      </c>
      <c r="C9939" s="7">
        <f t="shared" si="310"/>
        <v>45500.104166666664</v>
      </c>
      <c r="D9939" s="7">
        <v>45500.125</v>
      </c>
      <c r="E9939" s="1">
        <v>2E-3</v>
      </c>
      <c r="F9939" s="37">
        <v>0</v>
      </c>
    </row>
    <row r="9940" spans="2:6">
      <c r="B9940" s="59">
        <f t="shared" si="311"/>
        <v>45474</v>
      </c>
      <c r="C9940" s="7">
        <f t="shared" si="310"/>
        <v>45500.125</v>
      </c>
      <c r="D9940" s="7">
        <v>45500.145833333336</v>
      </c>
      <c r="E9940" s="1">
        <v>2E-3</v>
      </c>
      <c r="F9940" s="37">
        <v>0</v>
      </c>
    </row>
    <row r="9941" spans="2:6">
      <c r="B9941" s="59">
        <f t="shared" si="311"/>
        <v>45474</v>
      </c>
      <c r="C9941" s="7">
        <f t="shared" si="310"/>
        <v>45500.145833333328</v>
      </c>
      <c r="D9941" s="7">
        <v>45500.166666666664</v>
      </c>
      <c r="E9941" s="1">
        <v>2E-3</v>
      </c>
      <c r="F9941" s="37">
        <v>0</v>
      </c>
    </row>
    <row r="9942" spans="2:6">
      <c r="B9942" s="59">
        <f t="shared" si="311"/>
        <v>45474</v>
      </c>
      <c r="C9942" s="7">
        <f t="shared" si="310"/>
        <v>45500.166666666664</v>
      </c>
      <c r="D9942" s="7">
        <v>45500.1875</v>
      </c>
      <c r="E9942" s="1">
        <v>1E-3</v>
      </c>
      <c r="F9942" s="37">
        <v>0</v>
      </c>
    </row>
    <row r="9943" spans="2:6">
      <c r="B9943" s="59">
        <f t="shared" si="311"/>
        <v>45474</v>
      </c>
      <c r="C9943" s="7">
        <f t="shared" si="310"/>
        <v>45500.1875</v>
      </c>
      <c r="D9943" s="7">
        <v>45500.208333333336</v>
      </c>
      <c r="E9943" s="1">
        <v>2E-3</v>
      </c>
      <c r="F9943" s="37">
        <v>0</v>
      </c>
    </row>
    <row r="9944" spans="2:6">
      <c r="B9944" s="59">
        <f t="shared" si="311"/>
        <v>45474</v>
      </c>
      <c r="C9944" s="7">
        <f t="shared" si="310"/>
        <v>45500.208333333328</v>
      </c>
      <c r="D9944" s="7">
        <v>45500.229166666664</v>
      </c>
      <c r="E9944" s="1">
        <v>6.0000000000000001E-3</v>
      </c>
      <c r="F9944" s="37">
        <v>1E-3</v>
      </c>
    </row>
    <row r="9945" spans="2:6">
      <c r="B9945" s="59">
        <f t="shared" si="311"/>
        <v>45474</v>
      </c>
      <c r="C9945" s="7">
        <f t="shared" si="310"/>
        <v>45500.229166666664</v>
      </c>
      <c r="D9945" s="7">
        <v>45500.25</v>
      </c>
      <c r="E9945" s="1">
        <v>4.0000000000000001E-3</v>
      </c>
      <c r="F9945" s="37">
        <v>0</v>
      </c>
    </row>
    <row r="9946" spans="2:6">
      <c r="B9946" s="59">
        <f t="shared" si="311"/>
        <v>45474</v>
      </c>
      <c r="C9946" s="7">
        <f t="shared" si="310"/>
        <v>45500.25</v>
      </c>
      <c r="D9946" s="7">
        <v>45500.270833333336</v>
      </c>
      <c r="E9946" s="1">
        <v>7.0000000000000001E-3</v>
      </c>
      <c r="F9946" s="37">
        <v>2E-3</v>
      </c>
    </row>
    <row r="9947" spans="2:6">
      <c r="B9947" s="59">
        <f t="shared" si="311"/>
        <v>45474</v>
      </c>
      <c r="C9947" s="7">
        <f t="shared" si="310"/>
        <v>45500.270833333328</v>
      </c>
      <c r="D9947" s="7">
        <v>45500.291666666664</v>
      </c>
      <c r="E9947" s="1">
        <v>3.0000000000000001E-3</v>
      </c>
      <c r="F9947" s="37">
        <v>0</v>
      </c>
    </row>
    <row r="9948" spans="2:6">
      <c r="B9948" s="59">
        <f t="shared" si="311"/>
        <v>45474</v>
      </c>
      <c r="C9948" s="7">
        <f t="shared" si="310"/>
        <v>45500.291666666664</v>
      </c>
      <c r="D9948" s="7">
        <v>45500.3125</v>
      </c>
      <c r="E9948" s="1">
        <v>5.0000000000000001E-3</v>
      </c>
      <c r="F9948" s="37">
        <v>0</v>
      </c>
    </row>
    <row r="9949" spans="2:6">
      <c r="B9949" s="59">
        <f t="shared" si="311"/>
        <v>45474</v>
      </c>
      <c r="C9949" s="7">
        <f t="shared" si="310"/>
        <v>45500.3125</v>
      </c>
      <c r="D9949" s="7">
        <v>45500.333333333336</v>
      </c>
      <c r="E9949" s="1">
        <v>3.0000000000000001E-3</v>
      </c>
      <c r="F9949" s="37">
        <v>1E-3</v>
      </c>
    </row>
    <row r="9950" spans="2:6">
      <c r="B9950" s="59">
        <f t="shared" si="311"/>
        <v>45474</v>
      </c>
      <c r="C9950" s="7">
        <f t="shared" si="310"/>
        <v>45500.333333333328</v>
      </c>
      <c r="D9950" s="7">
        <v>45500.354166666664</v>
      </c>
      <c r="E9950" s="1">
        <v>2E-3</v>
      </c>
      <c r="F9950" s="37">
        <v>0</v>
      </c>
    </row>
    <row r="9951" spans="2:6">
      <c r="B9951" s="59">
        <f t="shared" si="311"/>
        <v>45474</v>
      </c>
      <c r="C9951" s="7">
        <f t="shared" si="310"/>
        <v>45500.354166666664</v>
      </c>
      <c r="D9951" s="7">
        <v>45500.375</v>
      </c>
      <c r="E9951" s="1">
        <v>2E-3</v>
      </c>
      <c r="F9951" s="37">
        <v>1E-3</v>
      </c>
    </row>
    <row r="9952" spans="2:6">
      <c r="B9952" s="59">
        <f t="shared" si="311"/>
        <v>45474</v>
      </c>
      <c r="C9952" s="7">
        <f t="shared" si="310"/>
        <v>45500.375</v>
      </c>
      <c r="D9952" s="7">
        <v>45500.395833333336</v>
      </c>
      <c r="E9952" s="1">
        <v>1E-3</v>
      </c>
      <c r="F9952" s="37">
        <v>0</v>
      </c>
    </row>
    <row r="9953" spans="2:6">
      <c r="B9953" s="59">
        <f t="shared" si="311"/>
        <v>45474</v>
      </c>
      <c r="C9953" s="7">
        <f t="shared" si="310"/>
        <v>45500.395833333328</v>
      </c>
      <c r="D9953" s="7">
        <v>45500.416666666664</v>
      </c>
      <c r="E9953" s="1">
        <v>1E-3</v>
      </c>
      <c r="F9953" s="37">
        <v>1E-3</v>
      </c>
    </row>
    <row r="9954" spans="2:6">
      <c r="B9954" s="59">
        <f t="shared" si="311"/>
        <v>45474</v>
      </c>
      <c r="C9954" s="7">
        <f t="shared" si="310"/>
        <v>45500.416666666664</v>
      </c>
      <c r="D9954" s="7">
        <v>45500.4375</v>
      </c>
      <c r="E9954" s="1">
        <v>5.0000000000000001E-3</v>
      </c>
      <c r="F9954" s="37">
        <v>3.0000000000000001E-3</v>
      </c>
    </row>
    <row r="9955" spans="2:6">
      <c r="B9955" s="59">
        <f t="shared" si="311"/>
        <v>45474</v>
      </c>
      <c r="C9955" s="7">
        <f t="shared" si="310"/>
        <v>45500.4375</v>
      </c>
      <c r="D9955" s="7">
        <v>45500.458333333336</v>
      </c>
      <c r="E9955" s="1">
        <v>8.0000000000000002E-3</v>
      </c>
      <c r="F9955" s="37">
        <v>0.22900000000000001</v>
      </c>
    </row>
    <row r="9956" spans="2:6">
      <c r="B9956" s="59">
        <f t="shared" si="311"/>
        <v>45474</v>
      </c>
      <c r="C9956" s="7">
        <f t="shared" si="310"/>
        <v>45500.458333333328</v>
      </c>
      <c r="D9956" s="7">
        <v>45500.479166666664</v>
      </c>
      <c r="E9956" s="1">
        <v>0</v>
      </c>
      <c r="F9956" s="37">
        <v>1.423</v>
      </c>
    </row>
    <row r="9957" spans="2:6">
      <c r="B9957" s="59">
        <f t="shared" si="311"/>
        <v>45474</v>
      </c>
      <c r="C9957" s="7">
        <f t="shared" si="310"/>
        <v>45500.479166666664</v>
      </c>
      <c r="D9957" s="7">
        <v>45500.5</v>
      </c>
      <c r="E9957" s="1">
        <v>0</v>
      </c>
      <c r="F9957" s="37">
        <v>0.78500000000000003</v>
      </c>
    </row>
    <row r="9958" spans="2:6">
      <c r="B9958" s="59">
        <f t="shared" si="311"/>
        <v>45474</v>
      </c>
      <c r="C9958" s="7">
        <f t="shared" si="310"/>
        <v>45500.5</v>
      </c>
      <c r="D9958" s="7">
        <v>45500.520833333336</v>
      </c>
      <c r="E9958" s="1">
        <v>1E-3</v>
      </c>
      <c r="F9958" s="37">
        <v>4.5999999999999999E-2</v>
      </c>
    </row>
    <row r="9959" spans="2:6">
      <c r="B9959" s="59">
        <f t="shared" si="311"/>
        <v>45474</v>
      </c>
      <c r="C9959" s="7">
        <f t="shared" si="310"/>
        <v>45500.520833333328</v>
      </c>
      <c r="D9959" s="7">
        <v>45500.541666666664</v>
      </c>
      <c r="E9959" s="1">
        <v>0</v>
      </c>
      <c r="F9959" s="37">
        <v>0.48299999999999998</v>
      </c>
    </row>
    <row r="9960" spans="2:6">
      <c r="B9960" s="59">
        <f t="shared" si="311"/>
        <v>45474</v>
      </c>
      <c r="C9960" s="7">
        <f t="shared" si="310"/>
        <v>45500.541666666664</v>
      </c>
      <c r="D9960" s="7">
        <v>45500.5625</v>
      </c>
      <c r="E9960" s="1">
        <v>0</v>
      </c>
      <c r="F9960" s="37">
        <v>1.9410000000000001</v>
      </c>
    </row>
    <row r="9961" spans="2:6">
      <c r="B9961" s="59">
        <f t="shared" si="311"/>
        <v>45474</v>
      </c>
      <c r="C9961" s="7">
        <f t="shared" si="310"/>
        <v>45500.5625</v>
      </c>
      <c r="D9961" s="7">
        <v>45500.583333333336</v>
      </c>
      <c r="E9961" s="1">
        <v>0</v>
      </c>
      <c r="F9961" s="37">
        <v>1.9039999999999999</v>
      </c>
    </row>
    <row r="9962" spans="2:6">
      <c r="B9962" s="59">
        <f t="shared" si="311"/>
        <v>45474</v>
      </c>
      <c r="C9962" s="7">
        <f t="shared" si="310"/>
        <v>45500.583333333328</v>
      </c>
      <c r="D9962" s="7">
        <v>45500.604166666664</v>
      </c>
      <c r="E9962" s="1">
        <v>0</v>
      </c>
      <c r="F9962" s="37">
        <v>2.0209999999999999</v>
      </c>
    </row>
    <row r="9963" spans="2:6">
      <c r="B9963" s="59">
        <f t="shared" si="311"/>
        <v>45474</v>
      </c>
      <c r="C9963" s="7">
        <f t="shared" si="310"/>
        <v>45500.604166666664</v>
      </c>
      <c r="D9963" s="7">
        <v>45500.625</v>
      </c>
      <c r="E9963" s="1">
        <v>0</v>
      </c>
      <c r="F9963" s="37">
        <v>1.982</v>
      </c>
    </row>
    <row r="9964" spans="2:6">
      <c r="B9964" s="59">
        <f t="shared" si="311"/>
        <v>45474</v>
      </c>
      <c r="C9964" s="7">
        <f t="shared" si="310"/>
        <v>45500.625</v>
      </c>
      <c r="D9964" s="7">
        <v>45500.645833333336</v>
      </c>
      <c r="E9964" s="1">
        <v>0</v>
      </c>
      <c r="F9964" s="37">
        <v>1.5129999999999999</v>
      </c>
    </row>
    <row r="9965" spans="2:6">
      <c r="B9965" s="59">
        <f t="shared" si="311"/>
        <v>45474</v>
      </c>
      <c r="C9965" s="7">
        <f t="shared" si="310"/>
        <v>45500.645833333328</v>
      </c>
      <c r="D9965" s="7">
        <v>45500.666666666664</v>
      </c>
      <c r="E9965" s="1">
        <v>1E-3</v>
      </c>
      <c r="F9965" s="37">
        <v>0.55800000000000005</v>
      </c>
    </row>
    <row r="9966" spans="2:6">
      <c r="B9966" s="59">
        <f t="shared" si="311"/>
        <v>45474</v>
      </c>
      <c r="C9966" s="7">
        <f t="shared" si="310"/>
        <v>45500.666666666664</v>
      </c>
      <c r="D9966" s="7">
        <v>45500.6875</v>
      </c>
      <c r="E9966" s="1">
        <v>0</v>
      </c>
      <c r="F9966" s="37">
        <v>1.0189999999999999</v>
      </c>
    </row>
    <row r="9967" spans="2:6">
      <c r="B9967" s="59">
        <f t="shared" si="311"/>
        <v>45474</v>
      </c>
      <c r="C9967" s="7">
        <f t="shared" si="310"/>
        <v>45500.6875</v>
      </c>
      <c r="D9967" s="7">
        <v>45500.708333333336</v>
      </c>
      <c r="E9967" s="1">
        <v>0</v>
      </c>
      <c r="F9967" s="37">
        <v>1.179</v>
      </c>
    </row>
    <row r="9968" spans="2:6">
      <c r="B9968" s="59">
        <f t="shared" si="311"/>
        <v>45474</v>
      </c>
      <c r="C9968" s="7">
        <f t="shared" si="310"/>
        <v>45500.708333333328</v>
      </c>
      <c r="D9968" s="7">
        <v>45500.729166666664</v>
      </c>
      <c r="E9968" s="1">
        <v>0</v>
      </c>
      <c r="F9968" s="37">
        <v>0.67600000000000005</v>
      </c>
    </row>
    <row r="9969" spans="2:6">
      <c r="B9969" s="59">
        <f t="shared" si="311"/>
        <v>45474</v>
      </c>
      <c r="C9969" s="7">
        <f t="shared" si="310"/>
        <v>45500.729166666664</v>
      </c>
      <c r="D9969" s="7">
        <v>45500.75</v>
      </c>
      <c r="E9969" s="1">
        <v>0</v>
      </c>
      <c r="F9969" s="37">
        <v>0.78400000000000003</v>
      </c>
    </row>
    <row r="9970" spans="2:6">
      <c r="B9970" s="59">
        <f t="shared" si="311"/>
        <v>45474</v>
      </c>
      <c r="C9970" s="7">
        <f t="shared" si="310"/>
        <v>45500.75</v>
      </c>
      <c r="D9970" s="7">
        <v>45500.770833333336</v>
      </c>
      <c r="E9970" s="1">
        <v>0</v>
      </c>
      <c r="F9970" s="37">
        <v>0.68500000000000005</v>
      </c>
    </row>
    <row r="9971" spans="2:6">
      <c r="B9971" s="59">
        <f t="shared" si="311"/>
        <v>45474</v>
      </c>
      <c r="C9971" s="7">
        <f t="shared" si="310"/>
        <v>45500.770833333328</v>
      </c>
      <c r="D9971" s="7">
        <v>45500.791666666664</v>
      </c>
      <c r="E9971" s="1">
        <v>0</v>
      </c>
      <c r="F9971" s="37">
        <v>0.245</v>
      </c>
    </row>
    <row r="9972" spans="2:6">
      <c r="B9972" s="59">
        <f t="shared" si="311"/>
        <v>45474</v>
      </c>
      <c r="C9972" s="7">
        <f t="shared" si="310"/>
        <v>45500.791666666664</v>
      </c>
      <c r="D9972" s="7">
        <v>45500.8125</v>
      </c>
      <c r="E9972" s="1">
        <v>0</v>
      </c>
      <c r="F9972" s="37">
        <v>0.40899999999999997</v>
      </c>
    </row>
    <row r="9973" spans="2:6">
      <c r="B9973" s="59">
        <f t="shared" si="311"/>
        <v>45474</v>
      </c>
      <c r="C9973" s="7">
        <f t="shared" si="310"/>
        <v>45500.8125</v>
      </c>
      <c r="D9973" s="7">
        <v>45500.833333333336</v>
      </c>
      <c r="E9973" s="1">
        <v>0</v>
      </c>
      <c r="F9973" s="37">
        <v>0.184</v>
      </c>
    </row>
    <row r="9974" spans="2:6">
      <c r="B9974" s="59">
        <f t="shared" si="311"/>
        <v>45474</v>
      </c>
      <c r="C9974" s="7">
        <f t="shared" si="310"/>
        <v>45500.833333333328</v>
      </c>
      <c r="D9974" s="7">
        <v>45500.854166666664</v>
      </c>
      <c r="E9974" s="1">
        <v>0</v>
      </c>
      <c r="F9974" s="37">
        <v>0.372</v>
      </c>
    </row>
    <row r="9975" spans="2:6">
      <c r="B9975" s="59">
        <f t="shared" si="311"/>
        <v>45474</v>
      </c>
      <c r="C9975" s="7">
        <f t="shared" si="310"/>
        <v>45500.854166666664</v>
      </c>
      <c r="D9975" s="7">
        <v>45500.875</v>
      </c>
      <c r="E9975" s="1">
        <v>1E-3</v>
      </c>
      <c r="F9975" s="37">
        <v>7.9000000000000001E-2</v>
      </c>
    </row>
    <row r="9976" spans="2:6">
      <c r="B9976" s="59">
        <f t="shared" si="311"/>
        <v>45474</v>
      </c>
      <c r="C9976" s="7">
        <f t="shared" si="310"/>
        <v>45500.875</v>
      </c>
      <c r="D9976" s="7">
        <v>45500.895833333336</v>
      </c>
      <c r="E9976" s="1">
        <v>5.0000000000000001E-3</v>
      </c>
      <c r="F9976" s="37">
        <v>1E-3</v>
      </c>
    </row>
    <row r="9977" spans="2:6">
      <c r="B9977" s="59">
        <f t="shared" si="311"/>
        <v>45474</v>
      </c>
      <c r="C9977" s="7">
        <f t="shared" si="310"/>
        <v>45500.895833333328</v>
      </c>
      <c r="D9977" s="7">
        <v>45500.916666666664</v>
      </c>
      <c r="E9977" s="1">
        <v>1E-3</v>
      </c>
      <c r="F9977" s="37">
        <v>0</v>
      </c>
    </row>
    <row r="9978" spans="2:6">
      <c r="B9978" s="59">
        <f t="shared" si="311"/>
        <v>45474</v>
      </c>
      <c r="C9978" s="7">
        <f t="shared" si="310"/>
        <v>45500.916666666664</v>
      </c>
      <c r="D9978" s="7">
        <v>45500.9375</v>
      </c>
      <c r="E9978" s="1">
        <v>2E-3</v>
      </c>
      <c r="F9978" s="37">
        <v>0</v>
      </c>
    </row>
    <row r="9979" spans="2:6">
      <c r="B9979" s="59">
        <f t="shared" si="311"/>
        <v>45474</v>
      </c>
      <c r="C9979" s="7">
        <f t="shared" si="310"/>
        <v>45500.9375</v>
      </c>
      <c r="D9979" s="7">
        <v>45500.958333333336</v>
      </c>
      <c r="E9979" s="1">
        <v>1E-3</v>
      </c>
      <c r="F9979" s="37">
        <v>0</v>
      </c>
    </row>
    <row r="9980" spans="2:6">
      <c r="B9980" s="59">
        <f t="shared" si="311"/>
        <v>45474</v>
      </c>
      <c r="C9980" s="7">
        <f t="shared" si="310"/>
        <v>45500.958333333328</v>
      </c>
      <c r="D9980" s="7">
        <v>45500.979166666664</v>
      </c>
      <c r="E9980" s="1">
        <v>2E-3</v>
      </c>
      <c r="F9980" s="37">
        <v>0</v>
      </c>
    </row>
    <row r="9981" spans="2:6">
      <c r="B9981" s="59">
        <f t="shared" si="311"/>
        <v>45474</v>
      </c>
      <c r="C9981" s="7">
        <f t="shared" si="310"/>
        <v>45500.979166666664</v>
      </c>
      <c r="D9981" s="7">
        <v>45501</v>
      </c>
      <c r="E9981" s="1">
        <v>2E-3</v>
      </c>
      <c r="F9981" s="37">
        <v>0</v>
      </c>
    </row>
    <row r="9982" spans="2:6">
      <c r="B9982" s="59">
        <f t="shared" si="311"/>
        <v>45474</v>
      </c>
      <c r="C9982" s="7">
        <f t="shared" si="310"/>
        <v>45501</v>
      </c>
      <c r="D9982" s="7">
        <v>45501.020833333336</v>
      </c>
      <c r="E9982" s="1">
        <v>2E-3</v>
      </c>
      <c r="F9982" s="37">
        <v>0</v>
      </c>
    </row>
    <row r="9983" spans="2:6">
      <c r="B9983" s="59">
        <f t="shared" si="311"/>
        <v>45474</v>
      </c>
      <c r="C9983" s="7">
        <f t="shared" si="310"/>
        <v>45501.020833333328</v>
      </c>
      <c r="D9983" s="7">
        <v>45501.041666666664</v>
      </c>
      <c r="E9983" s="1">
        <v>1E-3</v>
      </c>
      <c r="F9983" s="37">
        <v>0</v>
      </c>
    </row>
    <row r="9984" spans="2:6">
      <c r="B9984" s="59">
        <f t="shared" si="311"/>
        <v>45474</v>
      </c>
      <c r="C9984" s="7">
        <f t="shared" si="310"/>
        <v>45501.041666666664</v>
      </c>
      <c r="D9984" s="7">
        <v>45501.0625</v>
      </c>
      <c r="E9984" s="1">
        <v>2E-3</v>
      </c>
      <c r="F9984" s="37">
        <v>0</v>
      </c>
    </row>
    <row r="9985" spans="2:6">
      <c r="B9985" s="59">
        <f t="shared" si="311"/>
        <v>45474</v>
      </c>
      <c r="C9985" s="7">
        <f t="shared" si="310"/>
        <v>45501.0625</v>
      </c>
      <c r="D9985" s="7">
        <v>45501.083333333336</v>
      </c>
      <c r="E9985" s="1">
        <v>1E-3</v>
      </c>
      <c r="F9985" s="37">
        <v>0</v>
      </c>
    </row>
    <row r="9986" spans="2:6">
      <c r="B9986" s="59">
        <f t="shared" si="311"/>
        <v>45474</v>
      </c>
      <c r="C9986" s="7">
        <f t="shared" si="310"/>
        <v>45501.083333333328</v>
      </c>
      <c r="D9986" s="7">
        <v>45501.104166666664</v>
      </c>
      <c r="E9986" s="1">
        <v>2E-3</v>
      </c>
      <c r="F9986" s="37">
        <v>0</v>
      </c>
    </row>
    <row r="9987" spans="2:6">
      <c r="B9987" s="59">
        <f t="shared" si="311"/>
        <v>45474</v>
      </c>
      <c r="C9987" s="7">
        <f t="shared" si="310"/>
        <v>45501.104166666664</v>
      </c>
      <c r="D9987" s="7">
        <v>45501.125</v>
      </c>
      <c r="E9987" s="1">
        <v>1E-3</v>
      </c>
      <c r="F9987" s="37">
        <v>0</v>
      </c>
    </row>
    <row r="9988" spans="2:6">
      <c r="B9988" s="59">
        <f t="shared" si="311"/>
        <v>45474</v>
      </c>
      <c r="C9988" s="7">
        <f t="shared" si="310"/>
        <v>45501.125</v>
      </c>
      <c r="D9988" s="7">
        <v>45501.145833333336</v>
      </c>
      <c r="E9988" s="1">
        <v>2E-3</v>
      </c>
      <c r="F9988" s="37">
        <v>0</v>
      </c>
    </row>
    <row r="9989" spans="2:6">
      <c r="B9989" s="59">
        <f t="shared" si="311"/>
        <v>45474</v>
      </c>
      <c r="C9989" s="7">
        <f t="shared" ref="C9989:C10052" si="312">D9989-1/48</f>
        <v>45501.145833333328</v>
      </c>
      <c r="D9989" s="7">
        <v>45501.166666666664</v>
      </c>
      <c r="E9989" s="1">
        <v>2E-3</v>
      </c>
      <c r="F9989" s="37">
        <v>0</v>
      </c>
    </row>
    <row r="9990" spans="2:6">
      <c r="B9990" s="59">
        <f t="shared" ref="B9990:B10053" si="313">DATE(YEAR(C9990),MONTH(C9990),1)</f>
        <v>45474</v>
      </c>
      <c r="C9990" s="7">
        <f t="shared" si="312"/>
        <v>45501.166666666664</v>
      </c>
      <c r="D9990" s="7">
        <v>45501.1875</v>
      </c>
      <c r="E9990" s="1">
        <v>1E-3</v>
      </c>
      <c r="F9990" s="37">
        <v>0</v>
      </c>
    </row>
    <row r="9991" spans="2:6">
      <c r="B9991" s="59">
        <f t="shared" si="313"/>
        <v>45474</v>
      </c>
      <c r="C9991" s="7">
        <f t="shared" si="312"/>
        <v>45501.1875</v>
      </c>
      <c r="D9991" s="7">
        <v>45501.208333333336</v>
      </c>
      <c r="E9991" s="1">
        <v>2E-3</v>
      </c>
      <c r="F9991" s="37">
        <v>0</v>
      </c>
    </row>
    <row r="9992" spans="2:6">
      <c r="B9992" s="59">
        <f t="shared" si="313"/>
        <v>45474</v>
      </c>
      <c r="C9992" s="7">
        <f t="shared" si="312"/>
        <v>45501.208333333328</v>
      </c>
      <c r="D9992" s="7">
        <v>45501.229166666664</v>
      </c>
      <c r="E9992" s="1">
        <v>6.0000000000000001E-3</v>
      </c>
      <c r="F9992" s="37">
        <v>1E-3</v>
      </c>
    </row>
    <row r="9993" spans="2:6">
      <c r="B9993" s="59">
        <f t="shared" si="313"/>
        <v>45474</v>
      </c>
      <c r="C9993" s="7">
        <f t="shared" si="312"/>
        <v>45501.229166666664</v>
      </c>
      <c r="D9993" s="7">
        <v>45501.25</v>
      </c>
      <c r="E9993" s="1">
        <v>4.0000000000000001E-3</v>
      </c>
      <c r="F9993" s="37">
        <v>0</v>
      </c>
    </row>
    <row r="9994" spans="2:6">
      <c r="B9994" s="59">
        <f t="shared" si="313"/>
        <v>45474</v>
      </c>
      <c r="C9994" s="7">
        <f t="shared" si="312"/>
        <v>45501.25</v>
      </c>
      <c r="D9994" s="7">
        <v>45501.270833333336</v>
      </c>
      <c r="E9994" s="1">
        <v>6.0000000000000001E-3</v>
      </c>
      <c r="F9994" s="37">
        <v>2E-3</v>
      </c>
    </row>
    <row r="9995" spans="2:6">
      <c r="B9995" s="59">
        <f t="shared" si="313"/>
        <v>45474</v>
      </c>
      <c r="C9995" s="7">
        <f t="shared" si="312"/>
        <v>45501.270833333328</v>
      </c>
      <c r="D9995" s="7">
        <v>45501.291666666664</v>
      </c>
      <c r="E9995" s="1">
        <v>4.0000000000000001E-3</v>
      </c>
      <c r="F9995" s="37">
        <v>0</v>
      </c>
    </row>
    <row r="9996" spans="2:6">
      <c r="B9996" s="59">
        <f t="shared" si="313"/>
        <v>45474</v>
      </c>
      <c r="C9996" s="7">
        <f t="shared" si="312"/>
        <v>45501.291666666664</v>
      </c>
      <c r="D9996" s="7">
        <v>45501.3125</v>
      </c>
      <c r="E9996" s="1">
        <v>7.0000000000000001E-3</v>
      </c>
      <c r="F9996" s="37">
        <v>3.0000000000000001E-3</v>
      </c>
    </row>
    <row r="9997" spans="2:6">
      <c r="B9997" s="59">
        <f t="shared" si="313"/>
        <v>45474</v>
      </c>
      <c r="C9997" s="7">
        <f t="shared" si="312"/>
        <v>45501.3125</v>
      </c>
      <c r="D9997" s="7">
        <v>45501.333333333336</v>
      </c>
      <c r="E9997" s="1">
        <v>3.0000000000000001E-3</v>
      </c>
      <c r="F9997" s="37">
        <v>0</v>
      </c>
    </row>
    <row r="9998" spans="2:6">
      <c r="B9998" s="59">
        <f t="shared" si="313"/>
        <v>45474</v>
      </c>
      <c r="C9998" s="7">
        <f t="shared" si="312"/>
        <v>45501.333333333328</v>
      </c>
      <c r="D9998" s="7">
        <v>45501.354166666664</v>
      </c>
      <c r="E9998" s="1">
        <v>2E-3</v>
      </c>
      <c r="F9998" s="37">
        <v>0</v>
      </c>
    </row>
    <row r="9999" spans="2:6">
      <c r="B9999" s="59">
        <f t="shared" si="313"/>
        <v>45474</v>
      </c>
      <c r="C9999" s="7">
        <f t="shared" si="312"/>
        <v>45501.354166666664</v>
      </c>
      <c r="D9999" s="7">
        <v>45501.375</v>
      </c>
      <c r="E9999" s="1">
        <v>1E-3</v>
      </c>
      <c r="F9999" s="37">
        <v>0</v>
      </c>
    </row>
    <row r="10000" spans="2:6">
      <c r="B10000" s="59">
        <f t="shared" si="313"/>
        <v>45474</v>
      </c>
      <c r="C10000" s="7">
        <f t="shared" si="312"/>
        <v>45501.375</v>
      </c>
      <c r="D10000" s="7">
        <v>45501.395833333336</v>
      </c>
      <c r="E10000" s="1">
        <v>0</v>
      </c>
      <c r="F10000" s="37">
        <v>0.84599999999999997</v>
      </c>
    </row>
    <row r="10001" spans="2:6">
      <c r="B10001" s="59">
        <f t="shared" si="313"/>
        <v>45474</v>
      </c>
      <c r="C10001" s="7">
        <f t="shared" si="312"/>
        <v>45501.395833333328</v>
      </c>
      <c r="D10001" s="7">
        <v>45501.416666666664</v>
      </c>
      <c r="E10001" s="1">
        <v>0</v>
      </c>
      <c r="F10001" s="37">
        <v>1.5920000000000001</v>
      </c>
    </row>
    <row r="10002" spans="2:6">
      <c r="B10002" s="59">
        <f t="shared" si="313"/>
        <v>45474</v>
      </c>
      <c r="C10002" s="7">
        <f t="shared" si="312"/>
        <v>45501.416666666664</v>
      </c>
      <c r="D10002" s="7">
        <v>45501.4375</v>
      </c>
      <c r="E10002" s="1">
        <v>0</v>
      </c>
      <c r="F10002" s="37">
        <v>1.3779999999999999</v>
      </c>
    </row>
    <row r="10003" spans="2:6">
      <c r="B10003" s="59">
        <f t="shared" si="313"/>
        <v>45474</v>
      </c>
      <c r="C10003" s="7">
        <f t="shared" si="312"/>
        <v>45501.4375</v>
      </c>
      <c r="D10003" s="7">
        <v>45501.458333333336</v>
      </c>
      <c r="E10003" s="1">
        <v>1E-3</v>
      </c>
      <c r="F10003" s="37">
        <v>1.4690000000000001</v>
      </c>
    </row>
    <row r="10004" spans="2:6">
      <c r="B10004" s="59">
        <f t="shared" si="313"/>
        <v>45474</v>
      </c>
      <c r="C10004" s="7">
        <f t="shared" si="312"/>
        <v>45501.458333333328</v>
      </c>
      <c r="D10004" s="7">
        <v>45501.479166666664</v>
      </c>
      <c r="E10004" s="1">
        <v>0</v>
      </c>
      <c r="F10004" s="37">
        <v>1.417</v>
      </c>
    </row>
    <row r="10005" spans="2:6">
      <c r="B10005" s="59">
        <f t="shared" si="313"/>
        <v>45474</v>
      </c>
      <c r="C10005" s="7">
        <f t="shared" si="312"/>
        <v>45501.479166666664</v>
      </c>
      <c r="D10005" s="7">
        <v>45501.5</v>
      </c>
      <c r="E10005" s="1">
        <v>0</v>
      </c>
      <c r="F10005" s="37">
        <v>0.85799999999999998</v>
      </c>
    </row>
    <row r="10006" spans="2:6">
      <c r="B10006" s="59">
        <f t="shared" si="313"/>
        <v>45474</v>
      </c>
      <c r="C10006" s="7">
        <f t="shared" si="312"/>
        <v>45501.5</v>
      </c>
      <c r="D10006" s="7">
        <v>45501.520833333336</v>
      </c>
      <c r="E10006" s="1">
        <v>0</v>
      </c>
      <c r="F10006" s="37">
        <v>1.4419999999999999</v>
      </c>
    </row>
    <row r="10007" spans="2:6">
      <c r="B10007" s="59">
        <f t="shared" si="313"/>
        <v>45474</v>
      </c>
      <c r="C10007" s="7">
        <f t="shared" si="312"/>
        <v>45501.520833333328</v>
      </c>
      <c r="D10007" s="7">
        <v>45501.541666666664</v>
      </c>
      <c r="E10007" s="1">
        <v>0</v>
      </c>
      <c r="F10007" s="37">
        <v>2.1030000000000002</v>
      </c>
    </row>
    <row r="10008" spans="2:6">
      <c r="B10008" s="59">
        <f t="shared" si="313"/>
        <v>45474</v>
      </c>
      <c r="C10008" s="7">
        <f t="shared" si="312"/>
        <v>45501.541666666664</v>
      </c>
      <c r="D10008" s="7">
        <v>45501.5625</v>
      </c>
      <c r="E10008" s="1">
        <v>0</v>
      </c>
      <c r="F10008" s="37">
        <v>1.9259999999999999</v>
      </c>
    </row>
    <row r="10009" spans="2:6">
      <c r="B10009" s="59">
        <f t="shared" si="313"/>
        <v>45474</v>
      </c>
      <c r="C10009" s="7">
        <f t="shared" si="312"/>
        <v>45501.5625</v>
      </c>
      <c r="D10009" s="7">
        <v>45501.583333333336</v>
      </c>
      <c r="E10009" s="1">
        <v>0</v>
      </c>
      <c r="F10009" s="37">
        <v>2.0249999999999999</v>
      </c>
    </row>
    <row r="10010" spans="2:6">
      <c r="B10010" s="59">
        <f t="shared" si="313"/>
        <v>45474</v>
      </c>
      <c r="C10010" s="7">
        <f t="shared" si="312"/>
        <v>45501.583333333328</v>
      </c>
      <c r="D10010" s="7">
        <v>45501.604166666664</v>
      </c>
      <c r="E10010" s="1">
        <v>0</v>
      </c>
      <c r="F10010" s="37">
        <v>1.7410000000000001</v>
      </c>
    </row>
    <row r="10011" spans="2:6">
      <c r="B10011" s="59">
        <f t="shared" si="313"/>
        <v>45474</v>
      </c>
      <c r="C10011" s="7">
        <f t="shared" si="312"/>
        <v>45501.604166666664</v>
      </c>
      <c r="D10011" s="7">
        <v>45501.625</v>
      </c>
      <c r="E10011" s="1">
        <v>0</v>
      </c>
      <c r="F10011" s="37">
        <v>0.52800000000000002</v>
      </c>
    </row>
    <row r="10012" spans="2:6">
      <c r="B10012" s="59">
        <f t="shared" si="313"/>
        <v>45474</v>
      </c>
      <c r="C10012" s="7">
        <f t="shared" si="312"/>
        <v>45501.625</v>
      </c>
      <c r="D10012" s="7">
        <v>45501.645833333336</v>
      </c>
      <c r="E10012" s="1">
        <v>2E-3</v>
      </c>
      <c r="F10012" s="37">
        <v>0.371</v>
      </c>
    </row>
    <row r="10013" spans="2:6">
      <c r="B10013" s="59">
        <f t="shared" si="313"/>
        <v>45474</v>
      </c>
      <c r="C10013" s="7">
        <f t="shared" si="312"/>
        <v>45501.645833333328</v>
      </c>
      <c r="D10013" s="7">
        <v>45501.666666666664</v>
      </c>
      <c r="E10013" s="1">
        <v>0</v>
      </c>
      <c r="F10013" s="37">
        <v>0.35599999999999998</v>
      </c>
    </row>
    <row r="10014" spans="2:6">
      <c r="B10014" s="59">
        <f t="shared" si="313"/>
        <v>45474</v>
      </c>
      <c r="C10014" s="7">
        <f t="shared" si="312"/>
        <v>45501.666666666664</v>
      </c>
      <c r="D10014" s="7">
        <v>45501.6875</v>
      </c>
      <c r="E10014" s="1">
        <v>0</v>
      </c>
      <c r="F10014" s="37">
        <v>1.4019999999999999</v>
      </c>
    </row>
    <row r="10015" spans="2:6">
      <c r="B10015" s="59">
        <f t="shared" si="313"/>
        <v>45474</v>
      </c>
      <c r="C10015" s="7">
        <f t="shared" si="312"/>
        <v>45501.6875</v>
      </c>
      <c r="D10015" s="7">
        <v>45501.708333333336</v>
      </c>
      <c r="E10015" s="1">
        <v>0</v>
      </c>
      <c r="F10015" s="37">
        <v>1.474</v>
      </c>
    </row>
    <row r="10016" spans="2:6">
      <c r="B10016" s="59">
        <f t="shared" si="313"/>
        <v>45474</v>
      </c>
      <c r="C10016" s="7">
        <f t="shared" si="312"/>
        <v>45501.708333333328</v>
      </c>
      <c r="D10016" s="7">
        <v>45501.729166666664</v>
      </c>
      <c r="E10016" s="1">
        <v>0</v>
      </c>
      <c r="F10016" s="37">
        <v>1.484</v>
      </c>
    </row>
    <row r="10017" spans="2:6">
      <c r="B10017" s="59">
        <f t="shared" si="313"/>
        <v>45474</v>
      </c>
      <c r="C10017" s="7">
        <f t="shared" si="312"/>
        <v>45501.729166666664</v>
      </c>
      <c r="D10017" s="7">
        <v>45501.75</v>
      </c>
      <c r="E10017" s="1">
        <v>0</v>
      </c>
      <c r="F10017" s="37">
        <v>0.98399999999999999</v>
      </c>
    </row>
    <row r="10018" spans="2:6">
      <c r="B10018" s="59">
        <f t="shared" si="313"/>
        <v>45474</v>
      </c>
      <c r="C10018" s="7">
        <f t="shared" si="312"/>
        <v>45501.75</v>
      </c>
      <c r="D10018" s="7">
        <v>45501.770833333336</v>
      </c>
      <c r="E10018" s="1">
        <v>0</v>
      </c>
      <c r="F10018" s="37">
        <v>1.4870000000000001</v>
      </c>
    </row>
    <row r="10019" spans="2:6">
      <c r="B10019" s="59">
        <f t="shared" si="313"/>
        <v>45474</v>
      </c>
      <c r="C10019" s="7">
        <f t="shared" si="312"/>
        <v>45501.770833333328</v>
      </c>
      <c r="D10019" s="7">
        <v>45501.791666666664</v>
      </c>
      <c r="E10019" s="1">
        <v>0</v>
      </c>
      <c r="F10019" s="37">
        <v>1.111</v>
      </c>
    </row>
    <row r="10020" spans="2:6">
      <c r="B10020" s="59">
        <f t="shared" si="313"/>
        <v>45474</v>
      </c>
      <c r="C10020" s="7">
        <f t="shared" si="312"/>
        <v>45501.791666666664</v>
      </c>
      <c r="D10020" s="7">
        <v>45501.8125</v>
      </c>
      <c r="E10020" s="1">
        <v>1E-3</v>
      </c>
      <c r="F10020" s="37">
        <v>1.0409999999999999</v>
      </c>
    </row>
    <row r="10021" spans="2:6">
      <c r="B10021" s="59">
        <f t="shared" si="313"/>
        <v>45474</v>
      </c>
      <c r="C10021" s="7">
        <f t="shared" si="312"/>
        <v>45501.8125</v>
      </c>
      <c r="D10021" s="7">
        <v>45501.833333333336</v>
      </c>
      <c r="E10021" s="1">
        <v>1E-3</v>
      </c>
      <c r="F10021" s="37">
        <v>0.222</v>
      </c>
    </row>
    <row r="10022" spans="2:6">
      <c r="B10022" s="59">
        <f t="shared" si="313"/>
        <v>45474</v>
      </c>
      <c r="C10022" s="7">
        <f t="shared" si="312"/>
        <v>45501.833333333328</v>
      </c>
      <c r="D10022" s="7">
        <v>45501.854166666664</v>
      </c>
      <c r="E10022" s="1">
        <v>0</v>
      </c>
      <c r="F10022" s="37">
        <v>2.9000000000000001E-2</v>
      </c>
    </row>
    <row r="10023" spans="2:6">
      <c r="B10023" s="59">
        <f t="shared" si="313"/>
        <v>45474</v>
      </c>
      <c r="C10023" s="7">
        <f t="shared" si="312"/>
        <v>45501.854166666664</v>
      </c>
      <c r="D10023" s="7">
        <v>45501.875</v>
      </c>
      <c r="E10023" s="1">
        <v>1E-3</v>
      </c>
      <c r="F10023" s="37">
        <v>1.7000000000000001E-2</v>
      </c>
    </row>
    <row r="10024" spans="2:6">
      <c r="B10024" s="59">
        <f t="shared" si="313"/>
        <v>45474</v>
      </c>
      <c r="C10024" s="7">
        <f t="shared" si="312"/>
        <v>45501.875</v>
      </c>
      <c r="D10024" s="7">
        <v>45501.895833333336</v>
      </c>
      <c r="E10024" s="1">
        <v>1E-3</v>
      </c>
      <c r="F10024" s="37">
        <v>0</v>
      </c>
    </row>
    <row r="10025" spans="2:6">
      <c r="B10025" s="59">
        <f t="shared" si="313"/>
        <v>45474</v>
      </c>
      <c r="C10025" s="7">
        <f t="shared" si="312"/>
        <v>45501.895833333328</v>
      </c>
      <c r="D10025" s="7">
        <v>45501.916666666664</v>
      </c>
      <c r="E10025" s="1">
        <v>2E-3</v>
      </c>
      <c r="F10025" s="37">
        <v>0</v>
      </c>
    </row>
    <row r="10026" spans="2:6">
      <c r="B10026" s="59">
        <f t="shared" si="313"/>
        <v>45474</v>
      </c>
      <c r="C10026" s="7">
        <f t="shared" si="312"/>
        <v>45501.916666666664</v>
      </c>
      <c r="D10026" s="7">
        <v>45501.9375</v>
      </c>
      <c r="E10026" s="1">
        <v>2E-3</v>
      </c>
      <c r="F10026" s="37">
        <v>0</v>
      </c>
    </row>
    <row r="10027" spans="2:6">
      <c r="B10027" s="59">
        <f t="shared" si="313"/>
        <v>45474</v>
      </c>
      <c r="C10027" s="7">
        <f t="shared" si="312"/>
        <v>45501.9375</v>
      </c>
      <c r="D10027" s="7">
        <v>45501.958333333336</v>
      </c>
      <c r="E10027" s="1">
        <v>1E-3</v>
      </c>
      <c r="F10027" s="37">
        <v>0</v>
      </c>
    </row>
    <row r="10028" spans="2:6">
      <c r="B10028" s="59">
        <f t="shared" si="313"/>
        <v>45474</v>
      </c>
      <c r="C10028" s="7">
        <f t="shared" si="312"/>
        <v>45501.958333333328</v>
      </c>
      <c r="D10028" s="7">
        <v>45501.979166666664</v>
      </c>
      <c r="E10028" s="1">
        <v>2E-3</v>
      </c>
      <c r="F10028" s="37">
        <v>0</v>
      </c>
    </row>
    <row r="10029" spans="2:6">
      <c r="B10029" s="59">
        <f t="shared" si="313"/>
        <v>45474</v>
      </c>
      <c r="C10029" s="7">
        <f t="shared" si="312"/>
        <v>45501.979166666664</v>
      </c>
      <c r="D10029" s="7">
        <v>45502</v>
      </c>
      <c r="E10029" s="1">
        <v>2E-3</v>
      </c>
      <c r="F10029" s="37">
        <v>0</v>
      </c>
    </row>
    <row r="10030" spans="2:6">
      <c r="B10030" s="59">
        <f t="shared" si="313"/>
        <v>45474</v>
      </c>
      <c r="C10030" s="7">
        <f t="shared" si="312"/>
        <v>45502</v>
      </c>
      <c r="D10030" s="7">
        <v>45502.020833333336</v>
      </c>
      <c r="E10030" s="1">
        <v>2E-3</v>
      </c>
      <c r="F10030" s="37">
        <v>0</v>
      </c>
    </row>
    <row r="10031" spans="2:6">
      <c r="B10031" s="59">
        <f t="shared" si="313"/>
        <v>45474</v>
      </c>
      <c r="C10031" s="7">
        <f t="shared" si="312"/>
        <v>45502.020833333328</v>
      </c>
      <c r="D10031" s="7">
        <v>45502.041666666664</v>
      </c>
      <c r="E10031" s="1">
        <v>2E-3</v>
      </c>
      <c r="F10031" s="37">
        <v>0</v>
      </c>
    </row>
    <row r="10032" spans="2:6">
      <c r="B10032" s="59">
        <f t="shared" si="313"/>
        <v>45474</v>
      </c>
      <c r="C10032" s="7">
        <f t="shared" si="312"/>
        <v>45502.041666666664</v>
      </c>
      <c r="D10032" s="7">
        <v>45502.0625</v>
      </c>
      <c r="E10032" s="1">
        <v>2E-3</v>
      </c>
      <c r="F10032" s="37">
        <v>0</v>
      </c>
    </row>
    <row r="10033" spans="2:6">
      <c r="B10033" s="59">
        <f t="shared" si="313"/>
        <v>45474</v>
      </c>
      <c r="C10033" s="7">
        <f t="shared" si="312"/>
        <v>45502.0625</v>
      </c>
      <c r="D10033" s="7">
        <v>45502.083333333336</v>
      </c>
      <c r="E10033" s="1">
        <v>1E-3</v>
      </c>
      <c r="F10033" s="37">
        <v>0</v>
      </c>
    </row>
    <row r="10034" spans="2:6">
      <c r="B10034" s="59">
        <f t="shared" si="313"/>
        <v>45474</v>
      </c>
      <c r="C10034" s="7">
        <f t="shared" si="312"/>
        <v>45502.083333333328</v>
      </c>
      <c r="D10034" s="7">
        <v>45502.104166666664</v>
      </c>
      <c r="E10034" s="1">
        <v>2E-3</v>
      </c>
      <c r="F10034" s="37">
        <v>0</v>
      </c>
    </row>
    <row r="10035" spans="2:6">
      <c r="B10035" s="59">
        <f t="shared" si="313"/>
        <v>45474</v>
      </c>
      <c r="C10035" s="7">
        <f t="shared" si="312"/>
        <v>45502.104166666664</v>
      </c>
      <c r="D10035" s="7">
        <v>45502.125</v>
      </c>
      <c r="E10035" s="1">
        <v>2E-3</v>
      </c>
      <c r="F10035" s="37">
        <v>0</v>
      </c>
    </row>
    <row r="10036" spans="2:6">
      <c r="B10036" s="59">
        <f t="shared" si="313"/>
        <v>45474</v>
      </c>
      <c r="C10036" s="7">
        <f t="shared" si="312"/>
        <v>45502.125</v>
      </c>
      <c r="D10036" s="7">
        <v>45502.145833333336</v>
      </c>
      <c r="E10036" s="1">
        <v>2E-3</v>
      </c>
      <c r="F10036" s="37">
        <v>0</v>
      </c>
    </row>
    <row r="10037" spans="2:6">
      <c r="B10037" s="59">
        <f t="shared" si="313"/>
        <v>45474</v>
      </c>
      <c r="C10037" s="7">
        <f t="shared" si="312"/>
        <v>45502.145833333328</v>
      </c>
      <c r="D10037" s="7">
        <v>45502.166666666664</v>
      </c>
      <c r="E10037" s="1">
        <v>2E-3</v>
      </c>
      <c r="F10037" s="37">
        <v>0</v>
      </c>
    </row>
    <row r="10038" spans="2:6">
      <c r="B10038" s="59">
        <f t="shared" si="313"/>
        <v>45474</v>
      </c>
      <c r="C10038" s="7">
        <f t="shared" si="312"/>
        <v>45502.166666666664</v>
      </c>
      <c r="D10038" s="7">
        <v>45502.1875</v>
      </c>
      <c r="E10038" s="1">
        <v>2E-3</v>
      </c>
      <c r="F10038" s="37">
        <v>0</v>
      </c>
    </row>
    <row r="10039" spans="2:6">
      <c r="B10039" s="59">
        <f t="shared" si="313"/>
        <v>45474</v>
      </c>
      <c r="C10039" s="7">
        <f t="shared" si="312"/>
        <v>45502.1875</v>
      </c>
      <c r="D10039" s="7">
        <v>45502.208333333336</v>
      </c>
      <c r="E10039" s="1">
        <v>1E-3</v>
      </c>
      <c r="F10039" s="37">
        <v>0</v>
      </c>
    </row>
    <row r="10040" spans="2:6">
      <c r="B10040" s="59">
        <f t="shared" si="313"/>
        <v>45474</v>
      </c>
      <c r="C10040" s="7">
        <f t="shared" si="312"/>
        <v>45502.208333333328</v>
      </c>
      <c r="D10040" s="7">
        <v>45502.229166666664</v>
      </c>
      <c r="E10040" s="1">
        <v>8.0000000000000002E-3</v>
      </c>
      <c r="F10040" s="37">
        <v>0</v>
      </c>
    </row>
    <row r="10041" spans="2:6">
      <c r="B10041" s="59">
        <f t="shared" si="313"/>
        <v>45474</v>
      </c>
      <c r="C10041" s="7">
        <f t="shared" si="312"/>
        <v>45502.229166666664</v>
      </c>
      <c r="D10041" s="7">
        <v>45502.25</v>
      </c>
      <c r="E10041" s="1">
        <v>2E-3</v>
      </c>
      <c r="F10041" s="37">
        <v>0</v>
      </c>
    </row>
    <row r="10042" spans="2:6">
      <c r="B10042" s="59">
        <f t="shared" si="313"/>
        <v>45474</v>
      </c>
      <c r="C10042" s="7">
        <f t="shared" si="312"/>
        <v>45502.25</v>
      </c>
      <c r="D10042" s="7">
        <v>45502.270833333336</v>
      </c>
      <c r="E10042" s="1">
        <v>7.0000000000000001E-3</v>
      </c>
      <c r="F10042" s="37">
        <v>1E-3</v>
      </c>
    </row>
    <row r="10043" spans="2:6">
      <c r="B10043" s="59">
        <f t="shared" si="313"/>
        <v>45474</v>
      </c>
      <c r="C10043" s="7">
        <f t="shared" si="312"/>
        <v>45502.270833333328</v>
      </c>
      <c r="D10043" s="7">
        <v>45502.291666666664</v>
      </c>
      <c r="E10043" s="1">
        <v>4.0000000000000001E-3</v>
      </c>
      <c r="F10043" s="37">
        <v>2E-3</v>
      </c>
    </row>
    <row r="10044" spans="2:6">
      <c r="B10044" s="59">
        <f t="shared" si="313"/>
        <v>45474</v>
      </c>
      <c r="C10044" s="7">
        <f t="shared" si="312"/>
        <v>45502.291666666664</v>
      </c>
      <c r="D10044" s="7">
        <v>45502.3125</v>
      </c>
      <c r="E10044" s="1">
        <v>4.0000000000000001E-3</v>
      </c>
      <c r="F10044" s="37">
        <v>2E-3</v>
      </c>
    </row>
    <row r="10045" spans="2:6">
      <c r="B10045" s="59">
        <f t="shared" si="313"/>
        <v>45474</v>
      </c>
      <c r="C10045" s="7">
        <f t="shared" si="312"/>
        <v>45502.3125</v>
      </c>
      <c r="D10045" s="7">
        <v>45502.333333333336</v>
      </c>
      <c r="E10045" s="1">
        <v>1E-3</v>
      </c>
      <c r="F10045" s="37">
        <v>0</v>
      </c>
    </row>
    <row r="10046" spans="2:6">
      <c r="B10046" s="59">
        <f t="shared" si="313"/>
        <v>45474</v>
      </c>
      <c r="C10046" s="7">
        <f t="shared" si="312"/>
        <v>45502.333333333328</v>
      </c>
      <c r="D10046" s="7">
        <v>45502.354166666664</v>
      </c>
      <c r="E10046" s="1">
        <v>2E-3</v>
      </c>
      <c r="F10046" s="37">
        <v>0</v>
      </c>
    </row>
    <row r="10047" spans="2:6">
      <c r="B10047" s="59">
        <f t="shared" si="313"/>
        <v>45474</v>
      </c>
      <c r="C10047" s="7">
        <f t="shared" si="312"/>
        <v>45502.354166666664</v>
      </c>
      <c r="D10047" s="7">
        <v>45502.375</v>
      </c>
      <c r="E10047" s="1">
        <v>1E-3</v>
      </c>
      <c r="F10047" s="37">
        <v>1E-3</v>
      </c>
    </row>
    <row r="10048" spans="2:6">
      <c r="B10048" s="59">
        <f t="shared" si="313"/>
        <v>45474</v>
      </c>
      <c r="C10048" s="7">
        <f t="shared" si="312"/>
        <v>45502.375</v>
      </c>
      <c r="D10048" s="7">
        <v>45502.395833333336</v>
      </c>
      <c r="E10048" s="1">
        <v>7.0000000000000001E-3</v>
      </c>
      <c r="F10048" s="37">
        <v>3.0000000000000001E-3</v>
      </c>
    </row>
    <row r="10049" spans="2:6">
      <c r="B10049" s="59">
        <f t="shared" si="313"/>
        <v>45474</v>
      </c>
      <c r="C10049" s="7">
        <f t="shared" si="312"/>
        <v>45502.395833333328</v>
      </c>
      <c r="D10049" s="7">
        <v>45502.416666666664</v>
      </c>
      <c r="E10049" s="1">
        <v>5.0000000000000001E-3</v>
      </c>
      <c r="F10049" s="37">
        <v>8.9999999999999993E-3</v>
      </c>
    </row>
    <row r="10050" spans="2:6">
      <c r="B10050" s="59">
        <f t="shared" si="313"/>
        <v>45474</v>
      </c>
      <c r="C10050" s="7">
        <f t="shared" si="312"/>
        <v>45502.416666666664</v>
      </c>
      <c r="D10050" s="7">
        <v>45502.4375</v>
      </c>
      <c r="E10050" s="1">
        <v>3.0000000000000001E-3</v>
      </c>
      <c r="F10050" s="37">
        <v>8.0000000000000002E-3</v>
      </c>
    </row>
    <row r="10051" spans="2:6">
      <c r="B10051" s="59">
        <f t="shared" si="313"/>
        <v>45474</v>
      </c>
      <c r="C10051" s="7">
        <f t="shared" si="312"/>
        <v>45502.4375</v>
      </c>
      <c r="D10051" s="7">
        <v>45502.458333333336</v>
      </c>
      <c r="E10051" s="1">
        <v>2E-3</v>
      </c>
      <c r="F10051" s="37">
        <v>8.9999999999999993E-3</v>
      </c>
    </row>
    <row r="10052" spans="2:6">
      <c r="B10052" s="59">
        <f t="shared" si="313"/>
        <v>45474</v>
      </c>
      <c r="C10052" s="7">
        <f t="shared" si="312"/>
        <v>45502.458333333328</v>
      </c>
      <c r="D10052" s="7">
        <v>45502.479166666664</v>
      </c>
      <c r="E10052" s="1">
        <v>0</v>
      </c>
      <c r="F10052" s="37">
        <v>1.6E-2</v>
      </c>
    </row>
    <row r="10053" spans="2:6">
      <c r="B10053" s="59">
        <f t="shared" si="313"/>
        <v>45474</v>
      </c>
      <c r="C10053" s="7">
        <f t="shared" ref="C10053:C10116" si="314">D10053-1/48</f>
        <v>45502.479166666664</v>
      </c>
      <c r="D10053" s="7">
        <v>45502.5</v>
      </c>
      <c r="E10053" s="1">
        <v>0</v>
      </c>
      <c r="F10053" s="37">
        <v>2.1999999999999999E-2</v>
      </c>
    </row>
    <row r="10054" spans="2:6">
      <c r="B10054" s="59">
        <f t="shared" ref="B10054:B10117" si="315">DATE(YEAR(C10054),MONTH(C10054),1)</f>
        <v>45474</v>
      </c>
      <c r="C10054" s="7">
        <f t="shared" si="314"/>
        <v>45502.5</v>
      </c>
      <c r="D10054" s="7">
        <v>45502.520833333336</v>
      </c>
      <c r="E10054" s="1">
        <v>0</v>
      </c>
      <c r="F10054" s="37">
        <v>2.4E-2</v>
      </c>
    </row>
    <row r="10055" spans="2:6">
      <c r="B10055" s="59">
        <f t="shared" si="315"/>
        <v>45474</v>
      </c>
      <c r="C10055" s="7">
        <f t="shared" si="314"/>
        <v>45502.520833333328</v>
      </c>
      <c r="D10055" s="7">
        <v>45502.541666666664</v>
      </c>
      <c r="E10055" s="1">
        <v>0</v>
      </c>
      <c r="F10055" s="37">
        <v>0.96199999999999997</v>
      </c>
    </row>
    <row r="10056" spans="2:6">
      <c r="B10056" s="59">
        <f t="shared" si="315"/>
        <v>45474</v>
      </c>
      <c r="C10056" s="7">
        <f t="shared" si="314"/>
        <v>45502.541666666664</v>
      </c>
      <c r="D10056" s="7">
        <v>45502.5625</v>
      </c>
      <c r="E10056" s="1">
        <v>0</v>
      </c>
      <c r="F10056" s="37">
        <v>1.8460000000000001</v>
      </c>
    </row>
    <row r="10057" spans="2:6">
      <c r="B10057" s="59">
        <f t="shared" si="315"/>
        <v>45474</v>
      </c>
      <c r="C10057" s="7">
        <f t="shared" si="314"/>
        <v>45502.5625</v>
      </c>
      <c r="D10057" s="7">
        <v>45502.583333333336</v>
      </c>
      <c r="E10057" s="1">
        <v>0</v>
      </c>
      <c r="F10057" s="37">
        <v>1.105</v>
      </c>
    </row>
    <row r="10058" spans="2:6">
      <c r="B10058" s="59">
        <f t="shared" si="315"/>
        <v>45474</v>
      </c>
      <c r="C10058" s="7">
        <f t="shared" si="314"/>
        <v>45502.583333333328</v>
      </c>
      <c r="D10058" s="7">
        <v>45502.604166666664</v>
      </c>
      <c r="E10058" s="1">
        <v>0</v>
      </c>
      <c r="F10058" s="37">
        <v>0.83199999999999996</v>
      </c>
    </row>
    <row r="10059" spans="2:6">
      <c r="B10059" s="59">
        <f t="shared" si="315"/>
        <v>45474</v>
      </c>
      <c r="C10059" s="7">
        <f t="shared" si="314"/>
        <v>45502.604166666664</v>
      </c>
      <c r="D10059" s="7">
        <v>45502.625</v>
      </c>
      <c r="E10059" s="1">
        <v>0</v>
      </c>
      <c r="F10059" s="37">
        <v>1.599</v>
      </c>
    </row>
    <row r="10060" spans="2:6">
      <c r="B10060" s="59">
        <f t="shared" si="315"/>
        <v>45474</v>
      </c>
      <c r="C10060" s="7">
        <f t="shared" si="314"/>
        <v>45502.625</v>
      </c>
      <c r="D10060" s="7">
        <v>45502.645833333336</v>
      </c>
      <c r="E10060" s="1">
        <v>0</v>
      </c>
      <c r="F10060" s="37">
        <v>0.91400000000000003</v>
      </c>
    </row>
    <row r="10061" spans="2:6">
      <c r="B10061" s="59">
        <f t="shared" si="315"/>
        <v>45474</v>
      </c>
      <c r="C10061" s="7">
        <f t="shared" si="314"/>
        <v>45502.645833333328</v>
      </c>
      <c r="D10061" s="7">
        <v>45502.666666666664</v>
      </c>
      <c r="E10061" s="1">
        <v>0</v>
      </c>
      <c r="F10061" s="37">
        <v>1.48</v>
      </c>
    </row>
    <row r="10062" spans="2:6">
      <c r="B10062" s="59">
        <f t="shared" si="315"/>
        <v>45474</v>
      </c>
      <c r="C10062" s="7">
        <f t="shared" si="314"/>
        <v>45502.666666666664</v>
      </c>
      <c r="D10062" s="7">
        <v>45502.6875</v>
      </c>
      <c r="E10062" s="1">
        <v>0</v>
      </c>
      <c r="F10062" s="37">
        <v>1.0620000000000001</v>
      </c>
    </row>
    <row r="10063" spans="2:6">
      <c r="B10063" s="59">
        <f t="shared" si="315"/>
        <v>45474</v>
      </c>
      <c r="C10063" s="7">
        <f t="shared" si="314"/>
        <v>45502.6875</v>
      </c>
      <c r="D10063" s="7">
        <v>45502.708333333336</v>
      </c>
      <c r="E10063" s="1">
        <v>0</v>
      </c>
      <c r="F10063" s="37">
        <v>1.2430000000000001</v>
      </c>
    </row>
    <row r="10064" spans="2:6">
      <c r="B10064" s="59">
        <f t="shared" si="315"/>
        <v>45474</v>
      </c>
      <c r="C10064" s="7">
        <f t="shared" si="314"/>
        <v>45502.708333333328</v>
      </c>
      <c r="D10064" s="7">
        <v>45502.729166666664</v>
      </c>
      <c r="E10064" s="1">
        <v>0</v>
      </c>
      <c r="F10064" s="37">
        <v>1.2250000000000001</v>
      </c>
    </row>
    <row r="10065" spans="2:6">
      <c r="B10065" s="59">
        <f t="shared" si="315"/>
        <v>45474</v>
      </c>
      <c r="C10065" s="7">
        <f t="shared" si="314"/>
        <v>45502.729166666664</v>
      </c>
      <c r="D10065" s="7">
        <v>45502.75</v>
      </c>
      <c r="E10065" s="1">
        <v>0</v>
      </c>
      <c r="F10065" s="37">
        <v>1.4570000000000001</v>
      </c>
    </row>
    <row r="10066" spans="2:6">
      <c r="B10066" s="59">
        <f t="shared" si="315"/>
        <v>45474</v>
      </c>
      <c r="C10066" s="7">
        <f t="shared" si="314"/>
        <v>45502.75</v>
      </c>
      <c r="D10066" s="7">
        <v>45502.770833333336</v>
      </c>
      <c r="E10066" s="1">
        <v>0</v>
      </c>
      <c r="F10066" s="37">
        <v>1.256</v>
      </c>
    </row>
    <row r="10067" spans="2:6">
      <c r="B10067" s="59">
        <f t="shared" si="315"/>
        <v>45474</v>
      </c>
      <c r="C10067" s="7">
        <f t="shared" si="314"/>
        <v>45502.770833333328</v>
      </c>
      <c r="D10067" s="7">
        <v>45502.791666666664</v>
      </c>
      <c r="E10067" s="1">
        <v>1E-3</v>
      </c>
      <c r="F10067" s="37">
        <v>0.71499999999999997</v>
      </c>
    </row>
    <row r="10068" spans="2:6">
      <c r="B10068" s="59">
        <f t="shared" si="315"/>
        <v>45474</v>
      </c>
      <c r="C10068" s="7">
        <f t="shared" si="314"/>
        <v>45502.791666666664</v>
      </c>
      <c r="D10068" s="7">
        <v>45502.8125</v>
      </c>
      <c r="E10068" s="1">
        <v>1E-3</v>
      </c>
      <c r="F10068" s="37">
        <v>0.28199999999999997</v>
      </c>
    </row>
    <row r="10069" spans="2:6">
      <c r="B10069" s="59">
        <f t="shared" si="315"/>
        <v>45474</v>
      </c>
      <c r="C10069" s="7">
        <f t="shared" si="314"/>
        <v>45502.8125</v>
      </c>
      <c r="D10069" s="7">
        <v>45502.833333333336</v>
      </c>
      <c r="E10069" s="1">
        <v>6.0000000000000001E-3</v>
      </c>
      <c r="F10069" s="37">
        <v>9.9000000000000005E-2</v>
      </c>
    </row>
    <row r="10070" spans="2:6">
      <c r="B10070" s="59">
        <f t="shared" si="315"/>
        <v>45474</v>
      </c>
      <c r="C10070" s="7">
        <f t="shared" si="314"/>
        <v>45502.833333333328</v>
      </c>
      <c r="D10070" s="7">
        <v>45502.854166666664</v>
      </c>
      <c r="E10070" s="1">
        <v>0</v>
      </c>
      <c r="F10070" s="37">
        <v>2.1000000000000001E-2</v>
      </c>
    </row>
    <row r="10071" spans="2:6">
      <c r="B10071" s="59">
        <f t="shared" si="315"/>
        <v>45474</v>
      </c>
      <c r="C10071" s="7">
        <f t="shared" si="314"/>
        <v>45502.854166666664</v>
      </c>
      <c r="D10071" s="7">
        <v>45502.875</v>
      </c>
      <c r="E10071" s="1">
        <v>1E-3</v>
      </c>
      <c r="F10071" s="37">
        <v>8.0000000000000002E-3</v>
      </c>
    </row>
    <row r="10072" spans="2:6">
      <c r="B10072" s="59">
        <f t="shared" si="315"/>
        <v>45474</v>
      </c>
      <c r="C10072" s="7">
        <f t="shared" si="314"/>
        <v>45502.875</v>
      </c>
      <c r="D10072" s="7">
        <v>45502.895833333336</v>
      </c>
      <c r="E10072" s="1">
        <v>2E-3</v>
      </c>
      <c r="F10072" s="37">
        <v>0</v>
      </c>
    </row>
    <row r="10073" spans="2:6">
      <c r="B10073" s="59">
        <f t="shared" si="315"/>
        <v>45474</v>
      </c>
      <c r="C10073" s="7">
        <f t="shared" si="314"/>
        <v>45502.895833333328</v>
      </c>
      <c r="D10073" s="7">
        <v>45502.916666666664</v>
      </c>
      <c r="E10073" s="1">
        <v>1E-3</v>
      </c>
      <c r="F10073" s="37">
        <v>0</v>
      </c>
    </row>
    <row r="10074" spans="2:6">
      <c r="B10074" s="59">
        <f t="shared" si="315"/>
        <v>45474</v>
      </c>
      <c r="C10074" s="7">
        <f t="shared" si="314"/>
        <v>45502.916666666664</v>
      </c>
      <c r="D10074" s="7">
        <v>45502.9375</v>
      </c>
      <c r="E10074" s="1">
        <v>2E-3</v>
      </c>
      <c r="F10074" s="37">
        <v>0</v>
      </c>
    </row>
    <row r="10075" spans="2:6">
      <c r="B10075" s="59">
        <f t="shared" si="315"/>
        <v>45474</v>
      </c>
      <c r="C10075" s="7">
        <f t="shared" si="314"/>
        <v>45502.9375</v>
      </c>
      <c r="D10075" s="7">
        <v>45502.958333333336</v>
      </c>
      <c r="E10075" s="1">
        <v>1E-3</v>
      </c>
      <c r="F10075" s="37">
        <v>0</v>
      </c>
    </row>
    <row r="10076" spans="2:6">
      <c r="B10076" s="59">
        <f t="shared" si="315"/>
        <v>45474</v>
      </c>
      <c r="C10076" s="7">
        <f t="shared" si="314"/>
        <v>45502.958333333328</v>
      </c>
      <c r="D10076" s="7">
        <v>45502.979166666664</v>
      </c>
      <c r="E10076" s="1">
        <v>2E-3</v>
      </c>
      <c r="F10076" s="37">
        <v>0</v>
      </c>
    </row>
    <row r="10077" spans="2:6">
      <c r="B10077" s="59">
        <f t="shared" si="315"/>
        <v>45474</v>
      </c>
      <c r="C10077" s="7">
        <f t="shared" si="314"/>
        <v>45502.979166666664</v>
      </c>
      <c r="D10077" s="7">
        <v>45503</v>
      </c>
      <c r="E10077" s="1">
        <v>2E-3</v>
      </c>
      <c r="F10077" s="37">
        <v>0</v>
      </c>
    </row>
    <row r="10078" spans="2:6">
      <c r="B10078" s="59">
        <f t="shared" si="315"/>
        <v>45474</v>
      </c>
      <c r="C10078" s="7">
        <f t="shared" si="314"/>
        <v>45503</v>
      </c>
      <c r="D10078" s="7">
        <v>45503.020833333336</v>
      </c>
      <c r="E10078" s="1">
        <v>2E-3</v>
      </c>
      <c r="F10078" s="37">
        <v>0</v>
      </c>
    </row>
    <row r="10079" spans="2:6">
      <c r="B10079" s="59">
        <f t="shared" si="315"/>
        <v>45474</v>
      </c>
      <c r="C10079" s="7">
        <f t="shared" si="314"/>
        <v>45503.020833333328</v>
      </c>
      <c r="D10079" s="7">
        <v>45503.041666666664</v>
      </c>
      <c r="E10079" s="1">
        <v>1E-3</v>
      </c>
      <c r="F10079" s="37">
        <v>0</v>
      </c>
    </row>
    <row r="10080" spans="2:6">
      <c r="B10080" s="59">
        <f t="shared" si="315"/>
        <v>45474</v>
      </c>
      <c r="C10080" s="7">
        <f t="shared" si="314"/>
        <v>45503.041666666664</v>
      </c>
      <c r="D10080" s="7">
        <v>45503.0625</v>
      </c>
      <c r="E10080" s="1">
        <v>2E-3</v>
      </c>
      <c r="F10080" s="37">
        <v>0</v>
      </c>
    </row>
    <row r="10081" spans="2:6">
      <c r="B10081" s="59">
        <f t="shared" si="315"/>
        <v>45474</v>
      </c>
      <c r="C10081" s="7">
        <f t="shared" si="314"/>
        <v>45503.0625</v>
      </c>
      <c r="D10081" s="7">
        <v>45503.083333333336</v>
      </c>
      <c r="E10081" s="1">
        <v>1E-3</v>
      </c>
      <c r="F10081" s="37">
        <v>0</v>
      </c>
    </row>
    <row r="10082" spans="2:6">
      <c r="B10082" s="59">
        <f t="shared" si="315"/>
        <v>45474</v>
      </c>
      <c r="C10082" s="7">
        <f t="shared" si="314"/>
        <v>45503.083333333328</v>
      </c>
      <c r="D10082" s="7">
        <v>45503.104166666664</v>
      </c>
      <c r="E10082" s="1">
        <v>2E-3</v>
      </c>
      <c r="F10082" s="37">
        <v>0</v>
      </c>
    </row>
    <row r="10083" spans="2:6">
      <c r="B10083" s="59">
        <f t="shared" si="315"/>
        <v>45474</v>
      </c>
      <c r="C10083" s="7">
        <f t="shared" si="314"/>
        <v>45503.104166666664</v>
      </c>
      <c r="D10083" s="7">
        <v>45503.125</v>
      </c>
      <c r="E10083" s="1">
        <v>2E-3</v>
      </c>
      <c r="F10083" s="37">
        <v>0</v>
      </c>
    </row>
    <row r="10084" spans="2:6">
      <c r="B10084" s="59">
        <f t="shared" si="315"/>
        <v>45474</v>
      </c>
      <c r="C10084" s="7">
        <f t="shared" si="314"/>
        <v>45503.125</v>
      </c>
      <c r="D10084" s="7">
        <v>45503.145833333336</v>
      </c>
      <c r="E10084" s="1">
        <v>2E-3</v>
      </c>
      <c r="F10084" s="37">
        <v>0</v>
      </c>
    </row>
    <row r="10085" spans="2:6">
      <c r="B10085" s="59">
        <f t="shared" si="315"/>
        <v>45474</v>
      </c>
      <c r="C10085" s="7">
        <f t="shared" si="314"/>
        <v>45503.145833333328</v>
      </c>
      <c r="D10085" s="7">
        <v>45503.166666666664</v>
      </c>
      <c r="E10085" s="1">
        <v>1E-3</v>
      </c>
      <c r="F10085" s="37">
        <v>0</v>
      </c>
    </row>
    <row r="10086" spans="2:6">
      <c r="B10086" s="59">
        <f t="shared" si="315"/>
        <v>45474</v>
      </c>
      <c r="C10086" s="7">
        <f t="shared" si="314"/>
        <v>45503.166666666664</v>
      </c>
      <c r="D10086" s="7">
        <v>45503.1875</v>
      </c>
      <c r="E10086" s="1">
        <v>2E-3</v>
      </c>
      <c r="F10086" s="37">
        <v>0</v>
      </c>
    </row>
    <row r="10087" spans="2:6">
      <c r="B10087" s="59">
        <f t="shared" si="315"/>
        <v>45474</v>
      </c>
      <c r="C10087" s="7">
        <f t="shared" si="314"/>
        <v>45503.1875</v>
      </c>
      <c r="D10087" s="7">
        <v>45503.208333333336</v>
      </c>
      <c r="E10087" s="1">
        <v>2E-3</v>
      </c>
      <c r="F10087" s="37">
        <v>0</v>
      </c>
    </row>
    <row r="10088" spans="2:6">
      <c r="B10088" s="59">
        <f t="shared" si="315"/>
        <v>45474</v>
      </c>
      <c r="C10088" s="7">
        <f t="shared" si="314"/>
        <v>45503.208333333328</v>
      </c>
      <c r="D10088" s="7">
        <v>45503.229166666664</v>
      </c>
      <c r="E10088" s="1">
        <v>6.0000000000000001E-3</v>
      </c>
      <c r="F10088" s="37">
        <v>0</v>
      </c>
    </row>
    <row r="10089" spans="2:6">
      <c r="B10089" s="59">
        <f t="shared" si="315"/>
        <v>45474</v>
      </c>
      <c r="C10089" s="7">
        <f t="shared" si="314"/>
        <v>45503.229166666664</v>
      </c>
      <c r="D10089" s="7">
        <v>45503.25</v>
      </c>
      <c r="E10089" s="1">
        <v>4.0000000000000001E-3</v>
      </c>
      <c r="F10089" s="37">
        <v>0</v>
      </c>
    </row>
    <row r="10090" spans="2:6">
      <c r="B10090" s="59">
        <f t="shared" si="315"/>
        <v>45474</v>
      </c>
      <c r="C10090" s="7">
        <f t="shared" si="314"/>
        <v>45503.25</v>
      </c>
      <c r="D10090" s="7">
        <v>45503.270833333336</v>
      </c>
      <c r="E10090" s="1">
        <v>6.0000000000000001E-3</v>
      </c>
      <c r="F10090" s="37">
        <v>2E-3</v>
      </c>
    </row>
    <row r="10091" spans="2:6">
      <c r="B10091" s="59">
        <f t="shared" si="315"/>
        <v>45474</v>
      </c>
      <c r="C10091" s="7">
        <f t="shared" si="314"/>
        <v>45503.270833333328</v>
      </c>
      <c r="D10091" s="7">
        <v>45503.291666666664</v>
      </c>
      <c r="E10091" s="1">
        <v>3.0000000000000001E-3</v>
      </c>
      <c r="F10091" s="37">
        <v>5.0000000000000001E-3</v>
      </c>
    </row>
    <row r="10092" spans="2:6">
      <c r="B10092" s="59">
        <f t="shared" si="315"/>
        <v>45474</v>
      </c>
      <c r="C10092" s="7">
        <f t="shared" si="314"/>
        <v>45503.291666666664</v>
      </c>
      <c r="D10092" s="7">
        <v>45503.3125</v>
      </c>
      <c r="E10092" s="1">
        <v>1E-3</v>
      </c>
      <c r="F10092" s="37">
        <v>0</v>
      </c>
    </row>
    <row r="10093" spans="2:6">
      <c r="B10093" s="59">
        <f t="shared" si="315"/>
        <v>45474</v>
      </c>
      <c r="C10093" s="7">
        <f t="shared" si="314"/>
        <v>45503.3125</v>
      </c>
      <c r="D10093" s="7">
        <v>45503.333333333336</v>
      </c>
      <c r="E10093" s="1">
        <v>3.0000000000000001E-3</v>
      </c>
      <c r="F10093" s="37">
        <v>2E-3</v>
      </c>
    </row>
    <row r="10094" spans="2:6">
      <c r="B10094" s="59">
        <f t="shared" si="315"/>
        <v>45474</v>
      </c>
      <c r="C10094" s="7">
        <f t="shared" si="314"/>
        <v>45503.333333333328</v>
      </c>
      <c r="D10094" s="7">
        <v>45503.354166666664</v>
      </c>
      <c r="E10094" s="1">
        <v>1E-3</v>
      </c>
      <c r="F10094" s="37">
        <v>1E-3</v>
      </c>
    </row>
    <row r="10095" spans="2:6">
      <c r="B10095" s="59">
        <f t="shared" si="315"/>
        <v>45474</v>
      </c>
      <c r="C10095" s="7">
        <f t="shared" si="314"/>
        <v>45503.354166666664</v>
      </c>
      <c r="D10095" s="7">
        <v>45503.375</v>
      </c>
      <c r="E10095" s="1">
        <v>2E-3</v>
      </c>
      <c r="F10095" s="37">
        <v>0</v>
      </c>
    </row>
    <row r="10096" spans="2:6">
      <c r="B10096" s="59">
        <f t="shared" si="315"/>
        <v>45474</v>
      </c>
      <c r="C10096" s="7">
        <f t="shared" si="314"/>
        <v>45503.375</v>
      </c>
      <c r="D10096" s="7">
        <v>45503.395833333336</v>
      </c>
      <c r="E10096" s="1">
        <v>1E-3</v>
      </c>
      <c r="F10096" s="37">
        <v>4.8000000000000001E-2</v>
      </c>
    </row>
    <row r="10097" spans="2:6">
      <c r="B10097" s="59">
        <f t="shared" si="315"/>
        <v>45474</v>
      </c>
      <c r="C10097" s="7">
        <f t="shared" si="314"/>
        <v>45503.395833333328</v>
      </c>
      <c r="D10097" s="7">
        <v>45503.416666666664</v>
      </c>
      <c r="E10097" s="1">
        <v>0</v>
      </c>
      <c r="F10097" s="37">
        <v>0.38</v>
      </c>
    </row>
    <row r="10098" spans="2:6">
      <c r="B10098" s="59">
        <f t="shared" si="315"/>
        <v>45474</v>
      </c>
      <c r="C10098" s="7">
        <f t="shared" si="314"/>
        <v>45503.416666666664</v>
      </c>
      <c r="D10098" s="7">
        <v>45503.4375</v>
      </c>
      <c r="E10098" s="1">
        <v>0</v>
      </c>
      <c r="F10098" s="37">
        <v>1.2549999999999999</v>
      </c>
    </row>
    <row r="10099" spans="2:6">
      <c r="B10099" s="59">
        <f t="shared" si="315"/>
        <v>45474</v>
      </c>
      <c r="C10099" s="7">
        <f t="shared" si="314"/>
        <v>45503.4375</v>
      </c>
      <c r="D10099" s="7">
        <v>45503.458333333336</v>
      </c>
      <c r="E10099" s="1">
        <v>0</v>
      </c>
      <c r="F10099" s="37">
        <v>1.66</v>
      </c>
    </row>
    <row r="10100" spans="2:6">
      <c r="B10100" s="59">
        <f t="shared" si="315"/>
        <v>45474</v>
      </c>
      <c r="C10100" s="7">
        <f t="shared" si="314"/>
        <v>45503.458333333328</v>
      </c>
      <c r="D10100" s="7">
        <v>45503.479166666664</v>
      </c>
      <c r="E10100" s="1">
        <v>0</v>
      </c>
      <c r="F10100" s="37">
        <v>1.3089999999999999</v>
      </c>
    </row>
    <row r="10101" spans="2:6">
      <c r="B10101" s="59">
        <f t="shared" si="315"/>
        <v>45474</v>
      </c>
      <c r="C10101" s="7">
        <f t="shared" si="314"/>
        <v>45503.479166666664</v>
      </c>
      <c r="D10101" s="7">
        <v>45503.5</v>
      </c>
      <c r="E10101" s="1">
        <v>0</v>
      </c>
      <c r="F10101" s="37">
        <v>1.2949999999999999</v>
      </c>
    </row>
    <row r="10102" spans="2:6">
      <c r="B10102" s="59">
        <f t="shared" si="315"/>
        <v>45474</v>
      </c>
      <c r="C10102" s="7">
        <f t="shared" si="314"/>
        <v>45503.5</v>
      </c>
      <c r="D10102" s="7">
        <v>45503.520833333336</v>
      </c>
      <c r="E10102" s="1">
        <v>0</v>
      </c>
      <c r="F10102" s="37">
        <v>1.4330000000000001</v>
      </c>
    </row>
    <row r="10103" spans="2:6">
      <c r="B10103" s="59">
        <f t="shared" si="315"/>
        <v>45474</v>
      </c>
      <c r="C10103" s="7">
        <f t="shared" si="314"/>
        <v>45503.520833333328</v>
      </c>
      <c r="D10103" s="7">
        <v>45503.541666666664</v>
      </c>
      <c r="E10103" s="1">
        <v>0</v>
      </c>
      <c r="F10103" s="37">
        <v>1.575</v>
      </c>
    </row>
    <row r="10104" spans="2:6">
      <c r="B10104" s="59">
        <f t="shared" si="315"/>
        <v>45474</v>
      </c>
      <c r="C10104" s="7">
        <f t="shared" si="314"/>
        <v>45503.541666666664</v>
      </c>
      <c r="D10104" s="7">
        <v>45503.5625</v>
      </c>
      <c r="E10104" s="1">
        <v>0</v>
      </c>
      <c r="F10104" s="37">
        <v>1.877</v>
      </c>
    </row>
    <row r="10105" spans="2:6">
      <c r="B10105" s="59">
        <f t="shared" si="315"/>
        <v>45474</v>
      </c>
      <c r="C10105" s="7">
        <f t="shared" si="314"/>
        <v>45503.5625</v>
      </c>
      <c r="D10105" s="7">
        <v>45503.583333333336</v>
      </c>
      <c r="E10105" s="1">
        <v>0</v>
      </c>
      <c r="F10105" s="37">
        <v>1.8939999999999999</v>
      </c>
    </row>
    <row r="10106" spans="2:6">
      <c r="B10106" s="59">
        <f t="shared" si="315"/>
        <v>45474</v>
      </c>
      <c r="C10106" s="7">
        <f t="shared" si="314"/>
        <v>45503.583333333328</v>
      </c>
      <c r="D10106" s="7">
        <v>45503.604166666664</v>
      </c>
      <c r="E10106" s="1">
        <v>0</v>
      </c>
      <c r="F10106" s="37">
        <v>1.944</v>
      </c>
    </row>
    <row r="10107" spans="2:6">
      <c r="B10107" s="59">
        <f t="shared" si="315"/>
        <v>45474</v>
      </c>
      <c r="C10107" s="7">
        <f t="shared" si="314"/>
        <v>45503.604166666664</v>
      </c>
      <c r="D10107" s="7">
        <v>45503.625</v>
      </c>
      <c r="E10107" s="1">
        <v>0</v>
      </c>
      <c r="F10107" s="37">
        <v>1.4570000000000001</v>
      </c>
    </row>
    <row r="10108" spans="2:6">
      <c r="B10108" s="59">
        <f t="shared" si="315"/>
        <v>45474</v>
      </c>
      <c r="C10108" s="7">
        <f t="shared" si="314"/>
        <v>45503.625</v>
      </c>
      <c r="D10108" s="7">
        <v>45503.645833333336</v>
      </c>
      <c r="E10108" s="1">
        <v>0</v>
      </c>
      <c r="F10108" s="37">
        <v>1.792</v>
      </c>
    </row>
    <row r="10109" spans="2:6">
      <c r="B10109" s="59">
        <f t="shared" si="315"/>
        <v>45474</v>
      </c>
      <c r="C10109" s="7">
        <f t="shared" si="314"/>
        <v>45503.645833333328</v>
      </c>
      <c r="D10109" s="7">
        <v>45503.666666666664</v>
      </c>
      <c r="E10109" s="1">
        <v>0</v>
      </c>
      <c r="F10109" s="37">
        <v>1.3560000000000001</v>
      </c>
    </row>
    <row r="10110" spans="2:6">
      <c r="B10110" s="59">
        <f t="shared" si="315"/>
        <v>45474</v>
      </c>
      <c r="C10110" s="7">
        <f t="shared" si="314"/>
        <v>45503.666666666664</v>
      </c>
      <c r="D10110" s="7">
        <v>45503.6875</v>
      </c>
      <c r="E10110" s="1">
        <v>0</v>
      </c>
      <c r="F10110" s="37">
        <v>1.242</v>
      </c>
    </row>
    <row r="10111" spans="2:6">
      <c r="B10111" s="59">
        <f t="shared" si="315"/>
        <v>45474</v>
      </c>
      <c r="C10111" s="7">
        <f t="shared" si="314"/>
        <v>45503.6875</v>
      </c>
      <c r="D10111" s="7">
        <v>45503.708333333336</v>
      </c>
      <c r="E10111" s="1">
        <v>0</v>
      </c>
      <c r="F10111" s="37">
        <v>1.161</v>
      </c>
    </row>
    <row r="10112" spans="2:6">
      <c r="B10112" s="59">
        <f t="shared" si="315"/>
        <v>45474</v>
      </c>
      <c r="C10112" s="7">
        <f t="shared" si="314"/>
        <v>45503.708333333328</v>
      </c>
      <c r="D10112" s="7">
        <v>45503.729166666664</v>
      </c>
      <c r="E10112" s="1">
        <v>0</v>
      </c>
      <c r="F10112" s="37">
        <v>1.367</v>
      </c>
    </row>
    <row r="10113" spans="2:6">
      <c r="B10113" s="59">
        <f t="shared" si="315"/>
        <v>45474</v>
      </c>
      <c r="C10113" s="7">
        <f t="shared" si="314"/>
        <v>45503.729166666664</v>
      </c>
      <c r="D10113" s="7">
        <v>45503.75</v>
      </c>
      <c r="E10113" s="1">
        <v>0</v>
      </c>
      <c r="F10113" s="37">
        <v>0.92300000000000004</v>
      </c>
    </row>
    <row r="10114" spans="2:6">
      <c r="B10114" s="59">
        <f t="shared" si="315"/>
        <v>45474</v>
      </c>
      <c r="C10114" s="7">
        <f t="shared" si="314"/>
        <v>45503.75</v>
      </c>
      <c r="D10114" s="7">
        <v>45503.770833333336</v>
      </c>
      <c r="E10114" s="1">
        <v>2E-3</v>
      </c>
      <c r="F10114" s="37">
        <v>0.29599999999999999</v>
      </c>
    </row>
    <row r="10115" spans="2:6">
      <c r="B10115" s="59">
        <f t="shared" si="315"/>
        <v>45474</v>
      </c>
      <c r="C10115" s="7">
        <f t="shared" si="314"/>
        <v>45503.770833333328</v>
      </c>
      <c r="D10115" s="7">
        <v>45503.791666666664</v>
      </c>
      <c r="E10115" s="1">
        <v>5.0000000000000001E-3</v>
      </c>
      <c r="F10115" s="37">
        <v>0.20699999999999999</v>
      </c>
    </row>
    <row r="10116" spans="2:6">
      <c r="B10116" s="59">
        <f t="shared" si="315"/>
        <v>45474</v>
      </c>
      <c r="C10116" s="7">
        <f t="shared" si="314"/>
        <v>45503.791666666664</v>
      </c>
      <c r="D10116" s="7">
        <v>45503.8125</v>
      </c>
      <c r="E10116" s="1">
        <v>6.0000000000000001E-3</v>
      </c>
      <c r="F10116" s="37">
        <v>9.7000000000000003E-2</v>
      </c>
    </row>
    <row r="10117" spans="2:6">
      <c r="B10117" s="59">
        <f t="shared" si="315"/>
        <v>45474</v>
      </c>
      <c r="C10117" s="7">
        <f t="shared" ref="C10117:C10180" si="316">D10117-1/48</f>
        <v>45503.8125</v>
      </c>
      <c r="D10117" s="7">
        <v>45503.833333333336</v>
      </c>
      <c r="E10117" s="1">
        <v>5.0000000000000001E-3</v>
      </c>
      <c r="F10117" s="37">
        <v>2E-3</v>
      </c>
    </row>
    <row r="10118" spans="2:6">
      <c r="B10118" s="59">
        <f t="shared" ref="B10118:B10181" si="317">DATE(YEAR(C10118),MONTH(C10118),1)</f>
        <v>45474</v>
      </c>
      <c r="C10118" s="7">
        <f t="shared" si="316"/>
        <v>45503.833333333328</v>
      </c>
      <c r="D10118" s="7">
        <v>45503.854166666664</v>
      </c>
      <c r="E10118" s="1">
        <v>0</v>
      </c>
      <c r="F10118" s="37">
        <v>1.2E-2</v>
      </c>
    </row>
    <row r="10119" spans="2:6">
      <c r="B10119" s="59">
        <f t="shared" si="317"/>
        <v>45474</v>
      </c>
      <c r="C10119" s="7">
        <f t="shared" si="316"/>
        <v>45503.854166666664</v>
      </c>
      <c r="D10119" s="7">
        <v>45503.875</v>
      </c>
      <c r="E10119" s="1">
        <v>0</v>
      </c>
      <c r="F10119" s="37">
        <v>0.02</v>
      </c>
    </row>
    <row r="10120" spans="2:6">
      <c r="B10120" s="59">
        <f t="shared" si="317"/>
        <v>45474</v>
      </c>
      <c r="C10120" s="7">
        <f t="shared" si="316"/>
        <v>45503.875</v>
      </c>
      <c r="D10120" s="7">
        <v>45503.895833333336</v>
      </c>
      <c r="E10120" s="1">
        <v>2E-3</v>
      </c>
      <c r="F10120" s="37">
        <v>1E-3</v>
      </c>
    </row>
    <row r="10121" spans="2:6">
      <c r="B10121" s="59">
        <f t="shared" si="317"/>
        <v>45474</v>
      </c>
      <c r="C10121" s="7">
        <f t="shared" si="316"/>
        <v>45503.895833333328</v>
      </c>
      <c r="D10121" s="7">
        <v>45503.916666666664</v>
      </c>
      <c r="E10121" s="1">
        <v>1E-3</v>
      </c>
      <c r="F10121" s="37">
        <v>0</v>
      </c>
    </row>
    <row r="10122" spans="2:6">
      <c r="B10122" s="59">
        <f t="shared" si="317"/>
        <v>45474</v>
      </c>
      <c r="C10122" s="7">
        <f t="shared" si="316"/>
        <v>45503.916666666664</v>
      </c>
      <c r="D10122" s="7">
        <v>45503.9375</v>
      </c>
      <c r="E10122" s="1">
        <v>2E-3</v>
      </c>
      <c r="F10122" s="37">
        <v>0</v>
      </c>
    </row>
    <row r="10123" spans="2:6">
      <c r="B10123" s="59">
        <f t="shared" si="317"/>
        <v>45474</v>
      </c>
      <c r="C10123" s="7">
        <f t="shared" si="316"/>
        <v>45503.9375</v>
      </c>
      <c r="D10123" s="7">
        <v>45503.958333333336</v>
      </c>
      <c r="E10123" s="1">
        <v>3.0000000000000001E-3</v>
      </c>
      <c r="F10123" s="37">
        <v>0</v>
      </c>
    </row>
    <row r="10124" spans="2:6">
      <c r="B10124" s="59">
        <f t="shared" si="317"/>
        <v>45474</v>
      </c>
      <c r="C10124" s="7">
        <f t="shared" si="316"/>
        <v>45503.958333333328</v>
      </c>
      <c r="D10124" s="7">
        <v>45503.979166666664</v>
      </c>
      <c r="E10124" s="1">
        <v>1E-3</v>
      </c>
      <c r="F10124" s="37">
        <v>1E-3</v>
      </c>
    </row>
    <row r="10125" spans="2:6">
      <c r="B10125" s="59">
        <f t="shared" si="317"/>
        <v>45474</v>
      </c>
      <c r="C10125" s="7">
        <f t="shared" si="316"/>
        <v>45503.979166666664</v>
      </c>
      <c r="D10125" s="7">
        <v>45504</v>
      </c>
      <c r="E10125" s="1">
        <v>2E-3</v>
      </c>
      <c r="F10125" s="37">
        <v>0</v>
      </c>
    </row>
    <row r="10126" spans="2:6">
      <c r="B10126" s="59">
        <f t="shared" si="317"/>
        <v>45474</v>
      </c>
      <c r="C10126" s="7">
        <f t="shared" si="316"/>
        <v>45504</v>
      </c>
      <c r="D10126" s="7">
        <v>45504.020833333336</v>
      </c>
      <c r="E10126" s="1">
        <v>1E-3</v>
      </c>
      <c r="F10126" s="37">
        <v>0</v>
      </c>
    </row>
    <row r="10127" spans="2:6">
      <c r="B10127" s="59">
        <f t="shared" si="317"/>
        <v>45474</v>
      </c>
      <c r="C10127" s="7">
        <f t="shared" si="316"/>
        <v>45504.020833333328</v>
      </c>
      <c r="D10127" s="7">
        <v>45504.041666666664</v>
      </c>
      <c r="E10127" s="1">
        <v>2E-3</v>
      </c>
      <c r="F10127" s="37">
        <v>0</v>
      </c>
    </row>
    <row r="10128" spans="2:6">
      <c r="B10128" s="59">
        <f t="shared" si="317"/>
        <v>45474</v>
      </c>
      <c r="C10128" s="7">
        <f t="shared" si="316"/>
        <v>45504.041666666664</v>
      </c>
      <c r="D10128" s="7">
        <v>45504.0625</v>
      </c>
      <c r="E10128" s="1">
        <v>1E-3</v>
      </c>
      <c r="F10128" s="37">
        <v>0</v>
      </c>
    </row>
    <row r="10129" spans="2:6">
      <c r="B10129" s="59">
        <f t="shared" si="317"/>
        <v>45474</v>
      </c>
      <c r="C10129" s="7">
        <f t="shared" si="316"/>
        <v>45504.0625</v>
      </c>
      <c r="D10129" s="7">
        <v>45504.083333333336</v>
      </c>
      <c r="E10129" s="1">
        <v>2E-3</v>
      </c>
      <c r="F10129" s="37">
        <v>0</v>
      </c>
    </row>
    <row r="10130" spans="2:6">
      <c r="B10130" s="59">
        <f t="shared" si="317"/>
        <v>45474</v>
      </c>
      <c r="C10130" s="7">
        <f t="shared" si="316"/>
        <v>45504.083333333328</v>
      </c>
      <c r="D10130" s="7">
        <v>45504.104166666664</v>
      </c>
      <c r="E10130" s="1">
        <v>2E-3</v>
      </c>
      <c r="F10130" s="37">
        <v>0</v>
      </c>
    </row>
    <row r="10131" spans="2:6">
      <c r="B10131" s="59">
        <f t="shared" si="317"/>
        <v>45474</v>
      </c>
      <c r="C10131" s="7">
        <f t="shared" si="316"/>
        <v>45504.104166666664</v>
      </c>
      <c r="D10131" s="7">
        <v>45504.125</v>
      </c>
      <c r="E10131" s="1">
        <v>1E-3</v>
      </c>
      <c r="F10131" s="37">
        <v>0</v>
      </c>
    </row>
    <row r="10132" spans="2:6">
      <c r="B10132" s="59">
        <f t="shared" si="317"/>
        <v>45474</v>
      </c>
      <c r="C10132" s="7">
        <f t="shared" si="316"/>
        <v>45504.125</v>
      </c>
      <c r="D10132" s="7">
        <v>45504.145833333336</v>
      </c>
      <c r="E10132" s="1">
        <v>2E-3</v>
      </c>
      <c r="F10132" s="37">
        <v>0</v>
      </c>
    </row>
    <row r="10133" spans="2:6">
      <c r="B10133" s="59">
        <f t="shared" si="317"/>
        <v>45474</v>
      </c>
      <c r="C10133" s="7">
        <f t="shared" si="316"/>
        <v>45504.145833333328</v>
      </c>
      <c r="D10133" s="7">
        <v>45504.166666666664</v>
      </c>
      <c r="E10133" s="1">
        <v>2E-3</v>
      </c>
      <c r="F10133" s="37">
        <v>0</v>
      </c>
    </row>
    <row r="10134" spans="2:6">
      <c r="B10134" s="59">
        <f t="shared" si="317"/>
        <v>45474</v>
      </c>
      <c r="C10134" s="7">
        <f t="shared" si="316"/>
        <v>45504.166666666664</v>
      </c>
      <c r="D10134" s="7">
        <v>45504.1875</v>
      </c>
      <c r="E10134" s="1">
        <v>1E-3</v>
      </c>
      <c r="F10134" s="37">
        <v>0</v>
      </c>
    </row>
    <row r="10135" spans="2:6">
      <c r="B10135" s="59">
        <f t="shared" si="317"/>
        <v>45474</v>
      </c>
      <c r="C10135" s="7">
        <f t="shared" si="316"/>
        <v>45504.1875</v>
      </c>
      <c r="D10135" s="7">
        <v>45504.208333333336</v>
      </c>
      <c r="E10135" s="1">
        <v>2E-3</v>
      </c>
      <c r="F10135" s="37">
        <v>0</v>
      </c>
    </row>
    <row r="10136" spans="2:6">
      <c r="B10136" s="59">
        <f t="shared" si="317"/>
        <v>45474</v>
      </c>
      <c r="C10136" s="7">
        <f t="shared" si="316"/>
        <v>45504.208333333328</v>
      </c>
      <c r="D10136" s="7">
        <v>45504.229166666664</v>
      </c>
      <c r="E10136" s="1">
        <v>7.0000000000000001E-3</v>
      </c>
      <c r="F10136" s="37">
        <v>0</v>
      </c>
    </row>
    <row r="10137" spans="2:6">
      <c r="B10137" s="59">
        <f t="shared" si="317"/>
        <v>45474</v>
      </c>
      <c r="C10137" s="7">
        <f t="shared" si="316"/>
        <v>45504.229166666664</v>
      </c>
      <c r="D10137" s="7">
        <v>45504.25</v>
      </c>
      <c r="E10137" s="1">
        <v>4.0000000000000001E-3</v>
      </c>
      <c r="F10137" s="37">
        <v>1E-3</v>
      </c>
    </row>
    <row r="10138" spans="2:6">
      <c r="B10138" s="59">
        <f t="shared" si="317"/>
        <v>45474</v>
      </c>
      <c r="C10138" s="7">
        <f t="shared" si="316"/>
        <v>45504.25</v>
      </c>
      <c r="D10138" s="7">
        <v>45504.270833333336</v>
      </c>
      <c r="E10138" s="1">
        <v>8.0000000000000002E-3</v>
      </c>
      <c r="F10138" s="37">
        <v>2E-3</v>
      </c>
    </row>
    <row r="10139" spans="2:6">
      <c r="B10139" s="59">
        <f t="shared" si="317"/>
        <v>45474</v>
      </c>
      <c r="C10139" s="7">
        <f t="shared" si="316"/>
        <v>45504.270833333328</v>
      </c>
      <c r="D10139" s="7">
        <v>45504.291666666664</v>
      </c>
      <c r="E10139" s="1">
        <v>6.0000000000000001E-3</v>
      </c>
      <c r="F10139" s="37">
        <v>3.0000000000000001E-3</v>
      </c>
    </row>
    <row r="10140" spans="2:6">
      <c r="B10140" s="59">
        <f t="shared" si="317"/>
        <v>45474</v>
      </c>
      <c r="C10140" s="7">
        <f t="shared" si="316"/>
        <v>45504.291666666664</v>
      </c>
      <c r="D10140" s="7">
        <v>45504.3125</v>
      </c>
      <c r="E10140" s="1">
        <v>4.0000000000000001E-3</v>
      </c>
      <c r="F10140" s="37">
        <v>2E-3</v>
      </c>
    </row>
    <row r="10141" spans="2:6">
      <c r="B10141" s="59">
        <f t="shared" si="317"/>
        <v>45474</v>
      </c>
      <c r="C10141" s="7">
        <f t="shared" si="316"/>
        <v>45504.3125</v>
      </c>
      <c r="D10141" s="7">
        <v>45504.333333333336</v>
      </c>
      <c r="E10141" s="1">
        <v>1E-3</v>
      </c>
      <c r="F10141" s="37">
        <v>1E-3</v>
      </c>
    </row>
    <row r="10142" spans="2:6">
      <c r="B10142" s="59">
        <f t="shared" si="317"/>
        <v>45474</v>
      </c>
      <c r="C10142" s="7">
        <f t="shared" si="316"/>
        <v>45504.333333333328</v>
      </c>
      <c r="D10142" s="7">
        <v>45504.354166666664</v>
      </c>
      <c r="E10142" s="1">
        <v>0</v>
      </c>
      <c r="F10142" s="37">
        <v>0</v>
      </c>
    </row>
    <row r="10143" spans="2:6">
      <c r="B10143" s="59">
        <f t="shared" si="317"/>
        <v>45474</v>
      </c>
      <c r="C10143" s="7">
        <f t="shared" si="316"/>
        <v>45504.354166666664</v>
      </c>
      <c r="D10143" s="7">
        <v>45504.375</v>
      </c>
      <c r="E10143" s="1">
        <v>1E-3</v>
      </c>
      <c r="F10143" s="37">
        <v>0</v>
      </c>
    </row>
    <row r="10144" spans="2:6">
      <c r="B10144" s="59">
        <f t="shared" si="317"/>
        <v>45474</v>
      </c>
      <c r="C10144" s="7">
        <f t="shared" si="316"/>
        <v>45504.375</v>
      </c>
      <c r="D10144" s="7">
        <v>45504.395833333336</v>
      </c>
      <c r="E10144" s="1">
        <v>1E-3</v>
      </c>
      <c r="F10144" s="37">
        <v>6.0000000000000001E-3</v>
      </c>
    </row>
    <row r="10145" spans="2:6">
      <c r="B10145" s="59">
        <f t="shared" si="317"/>
        <v>45474</v>
      </c>
      <c r="C10145" s="7">
        <f t="shared" si="316"/>
        <v>45504.395833333328</v>
      </c>
      <c r="D10145" s="7">
        <v>45504.416666666664</v>
      </c>
      <c r="E10145" s="1">
        <v>0</v>
      </c>
      <c r="F10145" s="37">
        <v>0.56200000000000006</v>
      </c>
    </row>
    <row r="10146" spans="2:6">
      <c r="B10146" s="59">
        <f t="shared" si="317"/>
        <v>45474</v>
      </c>
      <c r="C10146" s="7">
        <f t="shared" si="316"/>
        <v>45504.416666666664</v>
      </c>
      <c r="D10146" s="7">
        <v>45504.4375</v>
      </c>
      <c r="E10146" s="1">
        <v>0</v>
      </c>
      <c r="F10146" s="37">
        <v>1.667</v>
      </c>
    </row>
    <row r="10147" spans="2:6">
      <c r="B10147" s="59">
        <f t="shared" si="317"/>
        <v>45474</v>
      </c>
      <c r="C10147" s="7">
        <f t="shared" si="316"/>
        <v>45504.4375</v>
      </c>
      <c r="D10147" s="7">
        <v>45504.458333333336</v>
      </c>
      <c r="E10147" s="1">
        <v>0</v>
      </c>
      <c r="F10147" s="37">
        <v>1.635</v>
      </c>
    </row>
    <row r="10148" spans="2:6">
      <c r="B10148" s="59">
        <f t="shared" si="317"/>
        <v>45474</v>
      </c>
      <c r="C10148" s="7">
        <f t="shared" si="316"/>
        <v>45504.458333333328</v>
      </c>
      <c r="D10148" s="7">
        <v>45504.479166666664</v>
      </c>
      <c r="E10148" s="1">
        <v>0</v>
      </c>
      <c r="F10148" s="37">
        <v>1.84</v>
      </c>
    </row>
    <row r="10149" spans="2:6">
      <c r="B10149" s="59">
        <f t="shared" si="317"/>
        <v>45474</v>
      </c>
      <c r="C10149" s="7">
        <f t="shared" si="316"/>
        <v>45504.479166666664</v>
      </c>
      <c r="D10149" s="7">
        <v>45504.5</v>
      </c>
      <c r="E10149" s="1">
        <v>0</v>
      </c>
      <c r="F10149" s="37">
        <v>1.423</v>
      </c>
    </row>
    <row r="10150" spans="2:6">
      <c r="B10150" s="59">
        <f t="shared" si="317"/>
        <v>45474</v>
      </c>
      <c r="C10150" s="7">
        <f t="shared" si="316"/>
        <v>45504.5</v>
      </c>
      <c r="D10150" s="7">
        <v>45504.520833333336</v>
      </c>
      <c r="E10150" s="1">
        <v>0</v>
      </c>
      <c r="F10150" s="37">
        <v>1.857</v>
      </c>
    </row>
    <row r="10151" spans="2:6">
      <c r="B10151" s="59">
        <f t="shared" si="317"/>
        <v>45474</v>
      </c>
      <c r="C10151" s="7">
        <f t="shared" si="316"/>
        <v>45504.520833333328</v>
      </c>
      <c r="D10151" s="7">
        <v>45504.541666666664</v>
      </c>
      <c r="E10151" s="1">
        <v>0</v>
      </c>
      <c r="F10151" s="37">
        <v>1.925</v>
      </c>
    </row>
    <row r="10152" spans="2:6">
      <c r="B10152" s="59">
        <f t="shared" si="317"/>
        <v>45474</v>
      </c>
      <c r="C10152" s="7">
        <f t="shared" si="316"/>
        <v>45504.541666666664</v>
      </c>
      <c r="D10152" s="7">
        <v>45504.5625</v>
      </c>
      <c r="E10152" s="1">
        <v>0</v>
      </c>
      <c r="F10152" s="37">
        <v>1.841</v>
      </c>
    </row>
    <row r="10153" spans="2:6">
      <c r="B10153" s="59">
        <f t="shared" si="317"/>
        <v>45474</v>
      </c>
      <c r="C10153" s="7">
        <f t="shared" si="316"/>
        <v>45504.5625</v>
      </c>
      <c r="D10153" s="7">
        <v>45504.583333333336</v>
      </c>
      <c r="E10153" s="1">
        <v>0</v>
      </c>
      <c r="F10153" s="37">
        <v>1.6639999999999999</v>
      </c>
    </row>
    <row r="10154" spans="2:6">
      <c r="B10154" s="59">
        <f t="shared" si="317"/>
        <v>45474</v>
      </c>
      <c r="C10154" s="7">
        <f t="shared" si="316"/>
        <v>45504.583333333328</v>
      </c>
      <c r="D10154" s="7">
        <v>45504.604166666664</v>
      </c>
      <c r="E10154" s="1">
        <v>0</v>
      </c>
      <c r="F10154" s="37">
        <v>2.0649999999999999</v>
      </c>
    </row>
    <row r="10155" spans="2:6">
      <c r="B10155" s="59">
        <f t="shared" si="317"/>
        <v>45474</v>
      </c>
      <c r="C10155" s="7">
        <f t="shared" si="316"/>
        <v>45504.604166666664</v>
      </c>
      <c r="D10155" s="7">
        <v>45504.625</v>
      </c>
      <c r="E10155" s="1">
        <v>0</v>
      </c>
      <c r="F10155" s="37">
        <v>1.7010000000000001</v>
      </c>
    </row>
    <row r="10156" spans="2:6">
      <c r="B10156" s="59">
        <f t="shared" si="317"/>
        <v>45474</v>
      </c>
      <c r="C10156" s="7">
        <f t="shared" si="316"/>
        <v>45504.625</v>
      </c>
      <c r="D10156" s="7">
        <v>45504.645833333336</v>
      </c>
      <c r="E10156" s="1">
        <v>0</v>
      </c>
      <c r="F10156" s="37">
        <v>1.7929999999999999</v>
      </c>
    </row>
    <row r="10157" spans="2:6">
      <c r="B10157" s="59">
        <f t="shared" si="317"/>
        <v>45474</v>
      </c>
      <c r="C10157" s="7">
        <f t="shared" si="316"/>
        <v>45504.645833333328</v>
      </c>
      <c r="D10157" s="7">
        <v>45504.666666666664</v>
      </c>
      <c r="E10157" s="1">
        <v>0</v>
      </c>
      <c r="F10157" s="37">
        <v>1.571</v>
      </c>
    </row>
    <row r="10158" spans="2:6">
      <c r="B10158" s="59">
        <f t="shared" si="317"/>
        <v>45474</v>
      </c>
      <c r="C10158" s="7">
        <f t="shared" si="316"/>
        <v>45504.666666666664</v>
      </c>
      <c r="D10158" s="7">
        <v>45504.6875</v>
      </c>
      <c r="E10158" s="1">
        <v>0</v>
      </c>
      <c r="F10158" s="37">
        <v>1.6339999999999999</v>
      </c>
    </row>
    <row r="10159" spans="2:6">
      <c r="B10159" s="59">
        <f t="shared" si="317"/>
        <v>45474</v>
      </c>
      <c r="C10159" s="7">
        <f t="shared" si="316"/>
        <v>45504.6875</v>
      </c>
      <c r="D10159" s="7">
        <v>45504.708333333336</v>
      </c>
      <c r="E10159" s="1">
        <v>0</v>
      </c>
      <c r="F10159" s="37">
        <v>0.69</v>
      </c>
    </row>
    <row r="10160" spans="2:6">
      <c r="B10160" s="59">
        <f t="shared" si="317"/>
        <v>45474</v>
      </c>
      <c r="C10160" s="7">
        <f t="shared" si="316"/>
        <v>45504.708333333328</v>
      </c>
      <c r="D10160" s="7">
        <v>45504.729166666664</v>
      </c>
      <c r="E10160" s="1">
        <v>0</v>
      </c>
      <c r="F10160" s="37">
        <v>0.63100000000000001</v>
      </c>
    </row>
    <row r="10161" spans="2:6">
      <c r="B10161" s="59">
        <f t="shared" si="317"/>
        <v>45474</v>
      </c>
      <c r="C10161" s="7">
        <f t="shared" si="316"/>
        <v>45504.729166666664</v>
      </c>
      <c r="D10161" s="7">
        <v>45504.75</v>
      </c>
      <c r="E10161" s="1">
        <v>0</v>
      </c>
      <c r="F10161" s="37">
        <v>0.71599999999999997</v>
      </c>
    </row>
    <row r="10162" spans="2:6">
      <c r="B10162" s="59">
        <f t="shared" si="317"/>
        <v>45474</v>
      </c>
      <c r="C10162" s="7">
        <f t="shared" si="316"/>
        <v>45504.75</v>
      </c>
      <c r="D10162" s="7">
        <v>45504.770833333336</v>
      </c>
      <c r="E10162" s="1">
        <v>0</v>
      </c>
      <c r="F10162" s="37">
        <v>0.48699999999999999</v>
      </c>
    </row>
    <row r="10163" spans="2:6">
      <c r="B10163" s="59">
        <f t="shared" si="317"/>
        <v>45474</v>
      </c>
      <c r="C10163" s="7">
        <f t="shared" si="316"/>
        <v>45504.770833333328</v>
      </c>
      <c r="D10163" s="7">
        <v>45504.791666666664</v>
      </c>
      <c r="E10163" s="1">
        <v>0</v>
      </c>
      <c r="F10163" s="37">
        <v>0.30399999999999999</v>
      </c>
    </row>
    <row r="10164" spans="2:6">
      <c r="B10164" s="59">
        <f t="shared" si="317"/>
        <v>45474</v>
      </c>
      <c r="C10164" s="7">
        <f t="shared" si="316"/>
        <v>45504.791666666664</v>
      </c>
      <c r="D10164" s="7">
        <v>45504.8125</v>
      </c>
      <c r="E10164" s="1">
        <v>2E-3</v>
      </c>
      <c r="F10164" s="37">
        <v>0.126</v>
      </c>
    </row>
    <row r="10165" spans="2:6">
      <c r="B10165" s="59">
        <f t="shared" si="317"/>
        <v>45474</v>
      </c>
      <c r="C10165" s="7">
        <f t="shared" si="316"/>
        <v>45504.8125</v>
      </c>
      <c r="D10165" s="7">
        <v>45504.833333333336</v>
      </c>
      <c r="E10165" s="1">
        <v>2E-3</v>
      </c>
      <c r="F10165" s="37">
        <v>0</v>
      </c>
    </row>
    <row r="10166" spans="2:6">
      <c r="B10166" s="59">
        <f t="shared" si="317"/>
        <v>45474</v>
      </c>
      <c r="C10166" s="7">
        <f t="shared" si="316"/>
        <v>45504.833333333328</v>
      </c>
      <c r="D10166" s="7">
        <v>45504.854166666664</v>
      </c>
      <c r="E10166" s="1">
        <v>3.0000000000000001E-3</v>
      </c>
      <c r="F10166" s="37">
        <v>0</v>
      </c>
    </row>
    <row r="10167" spans="2:6">
      <c r="B10167" s="59">
        <f t="shared" si="317"/>
        <v>45474</v>
      </c>
      <c r="C10167" s="7">
        <f t="shared" si="316"/>
        <v>45504.854166666664</v>
      </c>
      <c r="D10167" s="7">
        <v>45504.875</v>
      </c>
      <c r="E10167" s="1">
        <v>3.0000000000000001E-3</v>
      </c>
      <c r="F10167" s="37">
        <v>0</v>
      </c>
    </row>
    <row r="10168" spans="2:6">
      <c r="B10168" s="59">
        <f t="shared" si="317"/>
        <v>45474</v>
      </c>
      <c r="C10168" s="7">
        <f t="shared" si="316"/>
        <v>45504.875</v>
      </c>
      <c r="D10168" s="7">
        <v>45504.895833333336</v>
      </c>
      <c r="E10168" s="1">
        <v>3.0000000000000001E-3</v>
      </c>
      <c r="F10168" s="37">
        <v>0</v>
      </c>
    </row>
    <row r="10169" spans="2:6">
      <c r="B10169" s="59">
        <f t="shared" si="317"/>
        <v>45474</v>
      </c>
      <c r="C10169" s="7">
        <f t="shared" si="316"/>
        <v>45504.895833333328</v>
      </c>
      <c r="D10169" s="7">
        <v>45504.916666666664</v>
      </c>
      <c r="E10169" s="1">
        <v>3.0000000000000001E-3</v>
      </c>
      <c r="F10169" s="37">
        <v>3.0000000000000001E-3</v>
      </c>
    </row>
    <row r="10170" spans="2:6">
      <c r="B10170" s="59">
        <f t="shared" si="317"/>
        <v>45474</v>
      </c>
      <c r="C10170" s="7">
        <f t="shared" si="316"/>
        <v>45504.916666666664</v>
      </c>
      <c r="D10170" s="7">
        <v>45504.9375</v>
      </c>
      <c r="E10170" s="1">
        <v>3.0000000000000001E-3</v>
      </c>
      <c r="F10170" s="37">
        <v>0</v>
      </c>
    </row>
    <row r="10171" spans="2:6">
      <c r="B10171" s="59">
        <f t="shared" si="317"/>
        <v>45474</v>
      </c>
      <c r="C10171" s="7">
        <f t="shared" si="316"/>
        <v>45504.9375</v>
      </c>
      <c r="D10171" s="7">
        <v>45504.958333333336</v>
      </c>
      <c r="E10171" s="1">
        <v>1E-3</v>
      </c>
      <c r="F10171" s="37">
        <v>0</v>
      </c>
    </row>
    <row r="10172" spans="2:6">
      <c r="B10172" s="59">
        <f t="shared" si="317"/>
        <v>45474</v>
      </c>
      <c r="C10172" s="7">
        <f t="shared" si="316"/>
        <v>45504.958333333328</v>
      </c>
      <c r="D10172" s="7">
        <v>45504.979166666664</v>
      </c>
      <c r="E10172" s="1">
        <v>1E-3</v>
      </c>
      <c r="F10172" s="37">
        <v>0</v>
      </c>
    </row>
    <row r="10173" spans="2:6">
      <c r="B10173" s="59">
        <f t="shared" si="317"/>
        <v>45474</v>
      </c>
      <c r="C10173" s="7">
        <f t="shared" si="316"/>
        <v>45504.979166666664</v>
      </c>
      <c r="D10173" s="7">
        <v>45505</v>
      </c>
      <c r="E10173" s="1">
        <v>2E-3</v>
      </c>
      <c r="F10173" s="37">
        <v>0</v>
      </c>
    </row>
    <row r="10174" spans="2:6">
      <c r="B10174" s="59">
        <f t="shared" si="317"/>
        <v>45505</v>
      </c>
      <c r="C10174" s="7">
        <f t="shared" si="316"/>
        <v>45505</v>
      </c>
      <c r="D10174" s="7">
        <v>45505.020833333336</v>
      </c>
      <c r="E10174" s="1">
        <v>2E-3</v>
      </c>
      <c r="F10174" s="37">
        <v>0</v>
      </c>
    </row>
    <row r="10175" spans="2:6">
      <c r="B10175" s="59">
        <f t="shared" si="317"/>
        <v>45505</v>
      </c>
      <c r="C10175" s="7">
        <f t="shared" si="316"/>
        <v>45505.020833333328</v>
      </c>
      <c r="D10175" s="7">
        <v>45505.041666666664</v>
      </c>
      <c r="E10175" s="1">
        <v>1E-3</v>
      </c>
      <c r="F10175" s="37">
        <v>0</v>
      </c>
    </row>
    <row r="10176" spans="2:6">
      <c r="B10176" s="59">
        <f t="shared" si="317"/>
        <v>45505</v>
      </c>
      <c r="C10176" s="7">
        <f t="shared" si="316"/>
        <v>45505.041666666664</v>
      </c>
      <c r="D10176" s="7">
        <v>45505.0625</v>
      </c>
      <c r="E10176" s="1">
        <v>2E-3</v>
      </c>
      <c r="F10176" s="37">
        <v>0</v>
      </c>
    </row>
    <row r="10177" spans="2:6">
      <c r="B10177" s="59">
        <f t="shared" si="317"/>
        <v>45505</v>
      </c>
      <c r="C10177" s="7">
        <f t="shared" si="316"/>
        <v>45505.0625</v>
      </c>
      <c r="D10177" s="7">
        <v>45505.083333333336</v>
      </c>
      <c r="E10177" s="1">
        <v>2E-3</v>
      </c>
      <c r="F10177" s="37">
        <v>0</v>
      </c>
    </row>
    <row r="10178" spans="2:6">
      <c r="B10178" s="59">
        <f t="shared" si="317"/>
        <v>45505</v>
      </c>
      <c r="C10178" s="7">
        <f t="shared" si="316"/>
        <v>45505.083333333328</v>
      </c>
      <c r="D10178" s="7">
        <v>45505.104166666664</v>
      </c>
      <c r="E10178" s="1">
        <v>2E-3</v>
      </c>
      <c r="F10178" s="37">
        <v>0</v>
      </c>
    </row>
    <row r="10179" spans="2:6">
      <c r="B10179" s="59">
        <f t="shared" si="317"/>
        <v>45505</v>
      </c>
      <c r="C10179" s="7">
        <f t="shared" si="316"/>
        <v>45505.104166666664</v>
      </c>
      <c r="D10179" s="7">
        <v>45505.125</v>
      </c>
      <c r="E10179" s="1">
        <v>2E-3</v>
      </c>
      <c r="F10179" s="37">
        <v>0</v>
      </c>
    </row>
    <row r="10180" spans="2:6">
      <c r="B10180" s="59">
        <f t="shared" si="317"/>
        <v>45505</v>
      </c>
      <c r="C10180" s="7">
        <f t="shared" si="316"/>
        <v>45505.125</v>
      </c>
      <c r="D10180" s="7">
        <v>45505.145833333336</v>
      </c>
      <c r="E10180" s="1">
        <v>1E-3</v>
      </c>
      <c r="F10180" s="37">
        <v>0</v>
      </c>
    </row>
    <row r="10181" spans="2:6">
      <c r="B10181" s="59">
        <f t="shared" si="317"/>
        <v>45505</v>
      </c>
      <c r="C10181" s="7">
        <f t="shared" ref="C10181:C10244" si="318">D10181-1/48</f>
        <v>45505.145833333328</v>
      </c>
      <c r="D10181" s="7">
        <v>45505.166666666664</v>
      </c>
      <c r="E10181" s="1">
        <v>2E-3</v>
      </c>
      <c r="F10181" s="37">
        <v>0</v>
      </c>
    </row>
    <row r="10182" spans="2:6">
      <c r="B10182" s="59">
        <f t="shared" ref="B10182:B10245" si="319">DATE(YEAR(C10182),MONTH(C10182),1)</f>
        <v>45505</v>
      </c>
      <c r="C10182" s="7">
        <f t="shared" si="318"/>
        <v>45505.166666666664</v>
      </c>
      <c r="D10182" s="7">
        <v>45505.1875</v>
      </c>
      <c r="E10182" s="1">
        <v>2E-3</v>
      </c>
      <c r="F10182" s="37">
        <v>0</v>
      </c>
    </row>
    <row r="10183" spans="2:6">
      <c r="B10183" s="59">
        <f t="shared" si="319"/>
        <v>45505</v>
      </c>
      <c r="C10183" s="7">
        <f t="shared" si="318"/>
        <v>45505.1875</v>
      </c>
      <c r="D10183" s="7">
        <v>45505.208333333336</v>
      </c>
      <c r="E10183" s="1">
        <v>1E-3</v>
      </c>
      <c r="F10183" s="37">
        <v>0</v>
      </c>
    </row>
    <row r="10184" spans="2:6">
      <c r="B10184" s="59">
        <f t="shared" si="319"/>
        <v>45505</v>
      </c>
      <c r="C10184" s="7">
        <f t="shared" si="318"/>
        <v>45505.208333333328</v>
      </c>
      <c r="D10184" s="7">
        <v>45505.229166666664</v>
      </c>
      <c r="E10184" s="1">
        <v>8.0000000000000002E-3</v>
      </c>
      <c r="F10184" s="37">
        <v>0</v>
      </c>
    </row>
    <row r="10185" spans="2:6">
      <c r="B10185" s="59">
        <f t="shared" si="319"/>
        <v>45505</v>
      </c>
      <c r="C10185" s="7">
        <f t="shared" si="318"/>
        <v>45505.229166666664</v>
      </c>
      <c r="D10185" s="7">
        <v>45505.25</v>
      </c>
      <c r="E10185" s="1">
        <v>3.0000000000000001E-3</v>
      </c>
      <c r="F10185" s="37">
        <v>0</v>
      </c>
    </row>
    <row r="10186" spans="2:6">
      <c r="B10186" s="59">
        <f t="shared" si="319"/>
        <v>45505</v>
      </c>
      <c r="C10186" s="7">
        <f t="shared" si="318"/>
        <v>45505.25</v>
      </c>
      <c r="D10186" s="7">
        <v>45505.270833333336</v>
      </c>
      <c r="E10186" s="1">
        <v>6.0000000000000001E-3</v>
      </c>
      <c r="F10186" s="37">
        <v>0</v>
      </c>
    </row>
    <row r="10187" spans="2:6">
      <c r="B10187" s="59">
        <f t="shared" si="319"/>
        <v>45505</v>
      </c>
      <c r="C10187" s="7">
        <f t="shared" si="318"/>
        <v>45505.270833333328</v>
      </c>
      <c r="D10187" s="7">
        <v>45505.291666666664</v>
      </c>
      <c r="E10187" s="1">
        <v>3.0000000000000001E-3</v>
      </c>
      <c r="F10187" s="37">
        <v>1E-3</v>
      </c>
    </row>
    <row r="10188" spans="2:6">
      <c r="B10188" s="59">
        <f t="shared" si="319"/>
        <v>45505</v>
      </c>
      <c r="C10188" s="7">
        <f t="shared" si="318"/>
        <v>45505.291666666664</v>
      </c>
      <c r="D10188" s="7">
        <v>45505.3125</v>
      </c>
      <c r="E10188" s="1">
        <v>5.0000000000000001E-3</v>
      </c>
      <c r="F10188" s="37">
        <v>0</v>
      </c>
    </row>
    <row r="10189" spans="2:6">
      <c r="B10189" s="59">
        <f t="shared" si="319"/>
        <v>45505</v>
      </c>
      <c r="C10189" s="7">
        <f t="shared" si="318"/>
        <v>45505.3125</v>
      </c>
      <c r="D10189" s="7">
        <v>45505.333333333336</v>
      </c>
      <c r="E10189" s="1">
        <v>3.0000000000000001E-3</v>
      </c>
      <c r="F10189" s="37">
        <v>1E-3</v>
      </c>
    </row>
    <row r="10190" spans="2:6">
      <c r="B10190" s="59">
        <f t="shared" si="319"/>
        <v>45505</v>
      </c>
      <c r="C10190" s="7">
        <f t="shared" si="318"/>
        <v>45505.333333333328</v>
      </c>
      <c r="D10190" s="7">
        <v>45505.354166666664</v>
      </c>
      <c r="E10190" s="1">
        <v>0</v>
      </c>
      <c r="F10190" s="37">
        <v>1E-3</v>
      </c>
    </row>
    <row r="10191" spans="2:6">
      <c r="B10191" s="59">
        <f t="shared" si="319"/>
        <v>45505</v>
      </c>
      <c r="C10191" s="7">
        <f t="shared" si="318"/>
        <v>45505.354166666664</v>
      </c>
      <c r="D10191" s="7">
        <v>45505.375</v>
      </c>
      <c r="E10191" s="1">
        <v>2E-3</v>
      </c>
      <c r="F10191" s="37">
        <v>0</v>
      </c>
    </row>
    <row r="10192" spans="2:6">
      <c r="B10192" s="59">
        <f t="shared" si="319"/>
        <v>45505</v>
      </c>
      <c r="C10192" s="7">
        <f t="shared" si="318"/>
        <v>45505.375</v>
      </c>
      <c r="D10192" s="7">
        <v>45505.395833333336</v>
      </c>
      <c r="E10192" s="1">
        <v>2E-3</v>
      </c>
      <c r="F10192" s="37">
        <v>0</v>
      </c>
    </row>
    <row r="10193" spans="2:6">
      <c r="B10193" s="59">
        <f t="shared" si="319"/>
        <v>45505</v>
      </c>
      <c r="C10193" s="7">
        <f t="shared" si="318"/>
        <v>45505.395833333328</v>
      </c>
      <c r="D10193" s="7">
        <v>45505.416666666664</v>
      </c>
      <c r="E10193" s="1">
        <v>0</v>
      </c>
      <c r="F10193" s="37">
        <v>0</v>
      </c>
    </row>
    <row r="10194" spans="2:6">
      <c r="B10194" s="59">
        <f t="shared" si="319"/>
        <v>45505</v>
      </c>
      <c r="C10194" s="7">
        <f t="shared" si="318"/>
        <v>45505.416666666664</v>
      </c>
      <c r="D10194" s="7">
        <v>45505.4375</v>
      </c>
      <c r="E10194" s="1">
        <v>5.0000000000000001E-3</v>
      </c>
      <c r="F10194" s="37">
        <v>2E-3</v>
      </c>
    </row>
    <row r="10195" spans="2:6">
      <c r="B10195" s="59">
        <f t="shared" si="319"/>
        <v>45505</v>
      </c>
      <c r="C10195" s="7">
        <f t="shared" si="318"/>
        <v>45505.4375</v>
      </c>
      <c r="D10195" s="7">
        <v>45505.458333333336</v>
      </c>
      <c r="E10195" s="1">
        <v>8.0000000000000002E-3</v>
      </c>
      <c r="F10195" s="37">
        <v>0</v>
      </c>
    </row>
    <row r="10196" spans="2:6">
      <c r="B10196" s="59">
        <f t="shared" si="319"/>
        <v>45505</v>
      </c>
      <c r="C10196" s="7">
        <f t="shared" si="318"/>
        <v>45505.458333333328</v>
      </c>
      <c r="D10196" s="7">
        <v>45505.479166666664</v>
      </c>
      <c r="E10196" s="1">
        <v>3.0000000000000001E-3</v>
      </c>
      <c r="F10196" s="37">
        <v>0.01</v>
      </c>
    </row>
    <row r="10197" spans="2:6">
      <c r="B10197" s="59">
        <f t="shared" si="319"/>
        <v>45505</v>
      </c>
      <c r="C10197" s="7">
        <f t="shared" si="318"/>
        <v>45505.479166666664</v>
      </c>
      <c r="D10197" s="7">
        <v>45505.5</v>
      </c>
      <c r="E10197" s="1">
        <v>6.0000000000000001E-3</v>
      </c>
      <c r="F10197" s="37">
        <v>3.0000000000000001E-3</v>
      </c>
    </row>
    <row r="10198" spans="2:6">
      <c r="B10198" s="59">
        <f t="shared" si="319"/>
        <v>45505</v>
      </c>
      <c r="C10198" s="7">
        <f t="shared" si="318"/>
        <v>45505.5</v>
      </c>
      <c r="D10198" s="7">
        <v>45505.520833333336</v>
      </c>
      <c r="E10198" s="1">
        <v>1E-3</v>
      </c>
      <c r="F10198" s="37">
        <v>0.94499999999999995</v>
      </c>
    </row>
    <row r="10199" spans="2:6">
      <c r="B10199" s="59">
        <f t="shared" si="319"/>
        <v>45505</v>
      </c>
      <c r="C10199" s="7">
        <f t="shared" si="318"/>
        <v>45505.520833333328</v>
      </c>
      <c r="D10199" s="7">
        <v>45505.541666666664</v>
      </c>
      <c r="E10199" s="1">
        <v>0</v>
      </c>
      <c r="F10199" s="37">
        <v>2.1240000000000001</v>
      </c>
    </row>
    <row r="10200" spans="2:6">
      <c r="B10200" s="59">
        <f t="shared" si="319"/>
        <v>45505</v>
      </c>
      <c r="C10200" s="7">
        <f t="shared" si="318"/>
        <v>45505.541666666664</v>
      </c>
      <c r="D10200" s="7">
        <v>45505.5625</v>
      </c>
      <c r="E10200" s="1">
        <v>0</v>
      </c>
      <c r="F10200" s="37">
        <v>1.3580000000000001</v>
      </c>
    </row>
    <row r="10201" spans="2:6">
      <c r="B10201" s="59">
        <f t="shared" si="319"/>
        <v>45505</v>
      </c>
      <c r="C10201" s="7">
        <f t="shared" si="318"/>
        <v>45505.5625</v>
      </c>
      <c r="D10201" s="7">
        <v>45505.583333333336</v>
      </c>
      <c r="E10201" s="1">
        <v>0</v>
      </c>
      <c r="F10201" s="37">
        <v>2.0630000000000002</v>
      </c>
    </row>
    <row r="10202" spans="2:6">
      <c r="B10202" s="59">
        <f t="shared" si="319"/>
        <v>45505</v>
      </c>
      <c r="C10202" s="7">
        <f t="shared" si="318"/>
        <v>45505.583333333328</v>
      </c>
      <c r="D10202" s="7">
        <v>45505.604166666664</v>
      </c>
      <c r="E10202" s="1">
        <v>0</v>
      </c>
      <c r="F10202" s="37">
        <v>2.0619999999999998</v>
      </c>
    </row>
    <row r="10203" spans="2:6">
      <c r="B10203" s="59">
        <f t="shared" si="319"/>
        <v>45505</v>
      </c>
      <c r="C10203" s="7">
        <f t="shared" si="318"/>
        <v>45505.604166666664</v>
      </c>
      <c r="D10203" s="7">
        <v>45505.625</v>
      </c>
      <c r="E10203" s="1">
        <v>0</v>
      </c>
      <c r="F10203" s="37">
        <v>1.6659999999999999</v>
      </c>
    </row>
    <row r="10204" spans="2:6">
      <c r="B10204" s="59">
        <f t="shared" si="319"/>
        <v>45505</v>
      </c>
      <c r="C10204" s="7">
        <f t="shared" si="318"/>
        <v>45505.625</v>
      </c>
      <c r="D10204" s="7">
        <v>45505.645833333336</v>
      </c>
      <c r="E10204" s="1">
        <v>0</v>
      </c>
      <c r="F10204" s="37">
        <v>1.5780000000000001</v>
      </c>
    </row>
    <row r="10205" spans="2:6">
      <c r="B10205" s="59">
        <f t="shared" si="319"/>
        <v>45505</v>
      </c>
      <c r="C10205" s="7">
        <f t="shared" si="318"/>
        <v>45505.645833333328</v>
      </c>
      <c r="D10205" s="7">
        <v>45505.666666666664</v>
      </c>
      <c r="E10205" s="1">
        <v>0</v>
      </c>
      <c r="F10205" s="37">
        <v>1.7190000000000001</v>
      </c>
    </row>
    <row r="10206" spans="2:6">
      <c r="B10206" s="59">
        <f t="shared" si="319"/>
        <v>45505</v>
      </c>
      <c r="C10206" s="7">
        <f t="shared" si="318"/>
        <v>45505.666666666664</v>
      </c>
      <c r="D10206" s="7">
        <v>45505.6875</v>
      </c>
      <c r="E10206" s="1">
        <v>0</v>
      </c>
      <c r="F10206" s="37">
        <v>1.3340000000000001</v>
      </c>
    </row>
    <row r="10207" spans="2:6">
      <c r="B10207" s="59">
        <f t="shared" si="319"/>
        <v>45505</v>
      </c>
      <c r="C10207" s="7">
        <f t="shared" si="318"/>
        <v>45505.6875</v>
      </c>
      <c r="D10207" s="7">
        <v>45505.708333333336</v>
      </c>
      <c r="E10207" s="1">
        <v>0</v>
      </c>
      <c r="F10207" s="37">
        <v>1.3460000000000001</v>
      </c>
    </row>
    <row r="10208" spans="2:6">
      <c r="B10208" s="59">
        <f t="shared" si="319"/>
        <v>45505</v>
      </c>
      <c r="C10208" s="7">
        <f t="shared" si="318"/>
        <v>45505.708333333328</v>
      </c>
      <c r="D10208" s="7">
        <v>45505.729166666664</v>
      </c>
      <c r="E10208" s="1">
        <v>0</v>
      </c>
      <c r="F10208" s="37">
        <v>0.92300000000000004</v>
      </c>
    </row>
    <row r="10209" spans="2:6">
      <c r="B10209" s="59">
        <f t="shared" si="319"/>
        <v>45505</v>
      </c>
      <c r="C10209" s="7">
        <f t="shared" si="318"/>
        <v>45505.729166666664</v>
      </c>
      <c r="D10209" s="7">
        <v>45505.75</v>
      </c>
      <c r="E10209" s="1">
        <v>1E-3</v>
      </c>
      <c r="F10209" s="37">
        <v>0.33700000000000002</v>
      </c>
    </row>
    <row r="10210" spans="2:6">
      <c r="B10210" s="59">
        <f t="shared" si="319"/>
        <v>45505</v>
      </c>
      <c r="C10210" s="7">
        <f t="shared" si="318"/>
        <v>45505.75</v>
      </c>
      <c r="D10210" s="7">
        <v>45505.770833333336</v>
      </c>
      <c r="E10210" s="1">
        <v>0</v>
      </c>
      <c r="F10210" s="37">
        <v>0.27600000000000002</v>
      </c>
    </row>
    <row r="10211" spans="2:6">
      <c r="B10211" s="59">
        <f t="shared" si="319"/>
        <v>45505</v>
      </c>
      <c r="C10211" s="7">
        <f t="shared" si="318"/>
        <v>45505.770833333328</v>
      </c>
      <c r="D10211" s="7">
        <v>45505.791666666664</v>
      </c>
      <c r="E10211" s="1">
        <v>0</v>
      </c>
      <c r="F10211" s="37">
        <v>0.58299999999999996</v>
      </c>
    </row>
    <row r="10212" spans="2:6">
      <c r="B10212" s="59">
        <f t="shared" si="319"/>
        <v>45505</v>
      </c>
      <c r="C10212" s="7">
        <f t="shared" si="318"/>
        <v>45505.791666666664</v>
      </c>
      <c r="D10212" s="7">
        <v>45505.8125</v>
      </c>
      <c r="E10212" s="1">
        <v>0</v>
      </c>
      <c r="F10212" s="37">
        <v>0.33500000000000002</v>
      </c>
    </row>
    <row r="10213" spans="2:6">
      <c r="B10213" s="59">
        <f t="shared" si="319"/>
        <v>45505</v>
      </c>
      <c r="C10213" s="7">
        <f t="shared" si="318"/>
        <v>45505.8125</v>
      </c>
      <c r="D10213" s="7">
        <v>45505.833333333336</v>
      </c>
      <c r="E10213" s="1">
        <v>0</v>
      </c>
      <c r="F10213" s="37">
        <v>0.189</v>
      </c>
    </row>
    <row r="10214" spans="2:6">
      <c r="B10214" s="59">
        <f t="shared" si="319"/>
        <v>45505</v>
      </c>
      <c r="C10214" s="7">
        <f t="shared" si="318"/>
        <v>45505.833333333328</v>
      </c>
      <c r="D10214" s="7">
        <v>45505.854166666664</v>
      </c>
      <c r="E10214" s="1">
        <v>1E-3</v>
      </c>
      <c r="F10214" s="37">
        <v>0.33800000000000002</v>
      </c>
    </row>
    <row r="10215" spans="2:6">
      <c r="B10215" s="59">
        <f t="shared" si="319"/>
        <v>45505</v>
      </c>
      <c r="C10215" s="7">
        <f t="shared" si="318"/>
        <v>45505.854166666664</v>
      </c>
      <c r="D10215" s="7">
        <v>45505.875</v>
      </c>
      <c r="E10215" s="1">
        <v>2E-3</v>
      </c>
      <c r="F10215" s="37">
        <v>2.9000000000000001E-2</v>
      </c>
    </row>
    <row r="10216" spans="2:6">
      <c r="B10216" s="59">
        <f t="shared" si="319"/>
        <v>45505</v>
      </c>
      <c r="C10216" s="7">
        <f t="shared" si="318"/>
        <v>45505.875</v>
      </c>
      <c r="D10216" s="7">
        <v>45505.895833333336</v>
      </c>
      <c r="E10216" s="1">
        <v>5.0000000000000001E-3</v>
      </c>
      <c r="F10216" s="37">
        <v>1E-3</v>
      </c>
    </row>
    <row r="10217" spans="2:6">
      <c r="B10217" s="59">
        <f t="shared" si="319"/>
        <v>45505</v>
      </c>
      <c r="C10217" s="7">
        <f t="shared" si="318"/>
        <v>45505.895833333328</v>
      </c>
      <c r="D10217" s="7">
        <v>45505.916666666664</v>
      </c>
      <c r="E10217" s="1">
        <v>4.0000000000000001E-3</v>
      </c>
      <c r="F10217" s="37">
        <v>0</v>
      </c>
    </row>
    <row r="10218" spans="2:6">
      <c r="B10218" s="59">
        <f t="shared" si="319"/>
        <v>45505</v>
      </c>
      <c r="C10218" s="7">
        <f t="shared" si="318"/>
        <v>45505.916666666664</v>
      </c>
      <c r="D10218" s="7">
        <v>45505.9375</v>
      </c>
      <c r="E10218" s="1">
        <v>3.0000000000000001E-3</v>
      </c>
      <c r="F10218" s="37">
        <v>3.0000000000000001E-3</v>
      </c>
    </row>
    <row r="10219" spans="2:6">
      <c r="B10219" s="59">
        <f t="shared" si="319"/>
        <v>45505</v>
      </c>
      <c r="C10219" s="7">
        <f t="shared" si="318"/>
        <v>45505.9375</v>
      </c>
      <c r="D10219" s="7">
        <v>45505.958333333336</v>
      </c>
      <c r="E10219" s="1">
        <v>2E-3</v>
      </c>
      <c r="F10219" s="37">
        <v>0</v>
      </c>
    </row>
    <row r="10220" spans="2:6">
      <c r="B10220" s="59">
        <f t="shared" si="319"/>
        <v>45505</v>
      </c>
      <c r="C10220" s="7">
        <f t="shared" si="318"/>
        <v>45505.958333333328</v>
      </c>
      <c r="D10220" s="7">
        <v>45505.979166666664</v>
      </c>
      <c r="E10220" s="1">
        <v>4.0000000000000001E-3</v>
      </c>
      <c r="F10220" s="37">
        <v>3.0000000000000001E-3</v>
      </c>
    </row>
    <row r="10221" spans="2:6">
      <c r="B10221" s="59">
        <f t="shared" si="319"/>
        <v>45505</v>
      </c>
      <c r="C10221" s="7">
        <f t="shared" si="318"/>
        <v>45505.979166666664</v>
      </c>
      <c r="D10221" s="7">
        <v>45506</v>
      </c>
      <c r="E10221" s="1">
        <v>0</v>
      </c>
      <c r="F10221" s="37">
        <v>1E-3</v>
      </c>
    </row>
    <row r="10222" spans="2:6">
      <c r="B10222" s="59">
        <f t="shared" si="319"/>
        <v>45505</v>
      </c>
      <c r="C10222" s="7">
        <f t="shared" si="318"/>
        <v>45506</v>
      </c>
      <c r="D10222" s="7">
        <v>45506.020833333336</v>
      </c>
      <c r="E10222" s="1">
        <v>0</v>
      </c>
      <c r="F10222" s="37">
        <v>1E-3</v>
      </c>
    </row>
    <row r="10223" spans="2:6">
      <c r="B10223" s="59">
        <f t="shared" si="319"/>
        <v>45505</v>
      </c>
      <c r="C10223" s="7">
        <f t="shared" si="318"/>
        <v>45506.020833333328</v>
      </c>
      <c r="D10223" s="7">
        <v>45506.041666666664</v>
      </c>
      <c r="E10223" s="1">
        <v>2E-3</v>
      </c>
      <c r="F10223" s="37">
        <v>0</v>
      </c>
    </row>
    <row r="10224" spans="2:6">
      <c r="B10224" s="59">
        <f t="shared" si="319"/>
        <v>45505</v>
      </c>
      <c r="C10224" s="7">
        <f t="shared" si="318"/>
        <v>45506.041666666664</v>
      </c>
      <c r="D10224" s="7">
        <v>45506.0625</v>
      </c>
      <c r="E10224" s="1">
        <v>1E-3</v>
      </c>
      <c r="F10224" s="37">
        <v>0</v>
      </c>
    </row>
    <row r="10225" spans="2:6">
      <c r="B10225" s="59">
        <f t="shared" si="319"/>
        <v>45505</v>
      </c>
      <c r="C10225" s="7">
        <f t="shared" si="318"/>
        <v>45506.0625</v>
      </c>
      <c r="D10225" s="7">
        <v>45506.083333333336</v>
      </c>
      <c r="E10225" s="1">
        <v>2E-3</v>
      </c>
      <c r="F10225" s="37">
        <v>0</v>
      </c>
    </row>
    <row r="10226" spans="2:6">
      <c r="B10226" s="59">
        <f t="shared" si="319"/>
        <v>45505</v>
      </c>
      <c r="C10226" s="7">
        <f t="shared" si="318"/>
        <v>45506.083333333328</v>
      </c>
      <c r="D10226" s="7">
        <v>45506.104166666664</v>
      </c>
      <c r="E10226" s="1">
        <v>2E-3</v>
      </c>
      <c r="F10226" s="37">
        <v>0</v>
      </c>
    </row>
    <row r="10227" spans="2:6">
      <c r="B10227" s="59">
        <f t="shared" si="319"/>
        <v>45505</v>
      </c>
      <c r="C10227" s="7">
        <f t="shared" si="318"/>
        <v>45506.104166666664</v>
      </c>
      <c r="D10227" s="7">
        <v>45506.125</v>
      </c>
      <c r="E10227" s="1">
        <v>1E-3</v>
      </c>
      <c r="F10227" s="37">
        <v>0</v>
      </c>
    </row>
    <row r="10228" spans="2:6">
      <c r="B10228" s="59">
        <f t="shared" si="319"/>
        <v>45505</v>
      </c>
      <c r="C10228" s="7">
        <f t="shared" si="318"/>
        <v>45506.125</v>
      </c>
      <c r="D10228" s="7">
        <v>45506.145833333336</v>
      </c>
      <c r="E10228" s="1">
        <v>2E-3</v>
      </c>
      <c r="F10228" s="37">
        <v>0</v>
      </c>
    </row>
    <row r="10229" spans="2:6">
      <c r="B10229" s="59">
        <f t="shared" si="319"/>
        <v>45505</v>
      </c>
      <c r="C10229" s="7">
        <f t="shared" si="318"/>
        <v>45506.145833333328</v>
      </c>
      <c r="D10229" s="7">
        <v>45506.166666666664</v>
      </c>
      <c r="E10229" s="1">
        <v>2E-3</v>
      </c>
      <c r="F10229" s="37">
        <v>0</v>
      </c>
    </row>
    <row r="10230" spans="2:6">
      <c r="B10230" s="59">
        <f t="shared" si="319"/>
        <v>45505</v>
      </c>
      <c r="C10230" s="7">
        <f t="shared" si="318"/>
        <v>45506.166666666664</v>
      </c>
      <c r="D10230" s="7">
        <v>45506.1875</v>
      </c>
      <c r="E10230" s="1">
        <v>2E-3</v>
      </c>
      <c r="F10230" s="37">
        <v>0</v>
      </c>
    </row>
    <row r="10231" spans="2:6">
      <c r="B10231" s="59">
        <f t="shared" si="319"/>
        <v>45505</v>
      </c>
      <c r="C10231" s="7">
        <f t="shared" si="318"/>
        <v>45506.1875</v>
      </c>
      <c r="D10231" s="7">
        <v>45506.208333333336</v>
      </c>
      <c r="E10231" s="1">
        <v>2E-3</v>
      </c>
      <c r="F10231" s="37">
        <v>0</v>
      </c>
    </row>
    <row r="10232" spans="2:6">
      <c r="B10232" s="59">
        <f t="shared" si="319"/>
        <v>45505</v>
      </c>
      <c r="C10232" s="7">
        <f t="shared" si="318"/>
        <v>45506.208333333328</v>
      </c>
      <c r="D10232" s="7">
        <v>45506.229166666664</v>
      </c>
      <c r="E10232" s="1">
        <v>6.0000000000000001E-3</v>
      </c>
      <c r="F10232" s="37">
        <v>1E-3</v>
      </c>
    </row>
    <row r="10233" spans="2:6">
      <c r="B10233" s="59">
        <f t="shared" si="319"/>
        <v>45505</v>
      </c>
      <c r="C10233" s="7">
        <f t="shared" si="318"/>
        <v>45506.229166666664</v>
      </c>
      <c r="D10233" s="7">
        <v>45506.25</v>
      </c>
      <c r="E10233" s="1">
        <v>4.0000000000000001E-3</v>
      </c>
      <c r="F10233" s="37">
        <v>0</v>
      </c>
    </row>
    <row r="10234" spans="2:6">
      <c r="B10234" s="59">
        <f t="shared" si="319"/>
        <v>45505</v>
      </c>
      <c r="C10234" s="7">
        <f t="shared" si="318"/>
        <v>45506.25</v>
      </c>
      <c r="D10234" s="7">
        <v>45506.270833333336</v>
      </c>
      <c r="E10234" s="1">
        <v>7.0000000000000001E-3</v>
      </c>
      <c r="F10234" s="37">
        <v>0</v>
      </c>
    </row>
    <row r="10235" spans="2:6">
      <c r="B10235" s="59">
        <f t="shared" si="319"/>
        <v>45505</v>
      </c>
      <c r="C10235" s="7">
        <f t="shared" si="318"/>
        <v>45506.270833333328</v>
      </c>
      <c r="D10235" s="7">
        <v>45506.291666666664</v>
      </c>
      <c r="E10235" s="1">
        <v>3.9E-2</v>
      </c>
      <c r="F10235" s="37">
        <v>4.0000000000000001E-3</v>
      </c>
    </row>
    <row r="10236" spans="2:6">
      <c r="B10236" s="59">
        <f t="shared" si="319"/>
        <v>45505</v>
      </c>
      <c r="C10236" s="7">
        <f t="shared" si="318"/>
        <v>45506.291666666664</v>
      </c>
      <c r="D10236" s="7">
        <v>45506.3125</v>
      </c>
      <c r="E10236" s="1">
        <v>5.0000000000000001E-3</v>
      </c>
      <c r="F10236" s="37">
        <v>2E-3</v>
      </c>
    </row>
    <row r="10237" spans="2:6">
      <c r="B10237" s="59">
        <f t="shared" si="319"/>
        <v>45505</v>
      </c>
      <c r="C10237" s="7">
        <f t="shared" si="318"/>
        <v>45506.3125</v>
      </c>
      <c r="D10237" s="7">
        <v>45506.333333333336</v>
      </c>
      <c r="E10237" s="1">
        <v>3.0000000000000001E-3</v>
      </c>
      <c r="F10237" s="37">
        <v>2E-3</v>
      </c>
    </row>
    <row r="10238" spans="2:6">
      <c r="B10238" s="59">
        <f t="shared" si="319"/>
        <v>45505</v>
      </c>
      <c r="C10238" s="7">
        <f t="shared" si="318"/>
        <v>45506.333333333328</v>
      </c>
      <c r="D10238" s="7">
        <v>45506.354166666664</v>
      </c>
      <c r="E10238" s="1">
        <v>4.0000000000000001E-3</v>
      </c>
      <c r="F10238" s="37">
        <v>1E-3</v>
      </c>
    </row>
    <row r="10239" spans="2:6">
      <c r="B10239" s="59">
        <f t="shared" si="319"/>
        <v>45505</v>
      </c>
      <c r="C10239" s="7">
        <f t="shared" si="318"/>
        <v>45506.354166666664</v>
      </c>
      <c r="D10239" s="7">
        <v>45506.375</v>
      </c>
      <c r="E10239" s="1">
        <v>2E-3</v>
      </c>
      <c r="F10239" s="37">
        <v>0</v>
      </c>
    </row>
    <row r="10240" spans="2:6">
      <c r="B10240" s="59">
        <f t="shared" si="319"/>
        <v>45505</v>
      </c>
      <c r="C10240" s="7">
        <f t="shared" si="318"/>
        <v>45506.375</v>
      </c>
      <c r="D10240" s="7">
        <v>45506.395833333336</v>
      </c>
      <c r="E10240" s="1">
        <v>3.7999999999999999E-2</v>
      </c>
      <c r="F10240" s="37">
        <v>5.0000000000000001E-3</v>
      </c>
    </row>
    <row r="10241" spans="2:6">
      <c r="B10241" s="59">
        <f t="shared" si="319"/>
        <v>45505</v>
      </c>
      <c r="C10241" s="7">
        <f t="shared" si="318"/>
        <v>45506.395833333328</v>
      </c>
      <c r="D10241" s="7">
        <v>45506.416666666664</v>
      </c>
      <c r="E10241" s="1">
        <v>6.0000000000000001E-3</v>
      </c>
      <c r="F10241" s="37">
        <v>2E-3</v>
      </c>
    </row>
    <row r="10242" spans="2:6">
      <c r="B10242" s="59">
        <f t="shared" si="319"/>
        <v>45505</v>
      </c>
      <c r="C10242" s="7">
        <f t="shared" si="318"/>
        <v>45506.416666666664</v>
      </c>
      <c r="D10242" s="7">
        <v>45506.4375</v>
      </c>
      <c r="E10242" s="1">
        <v>3.0000000000000001E-3</v>
      </c>
      <c r="F10242" s="37">
        <v>1E-3</v>
      </c>
    </row>
    <row r="10243" spans="2:6">
      <c r="B10243" s="59">
        <f t="shared" si="319"/>
        <v>45505</v>
      </c>
      <c r="C10243" s="7">
        <f t="shared" si="318"/>
        <v>45506.4375</v>
      </c>
      <c r="D10243" s="7">
        <v>45506.458333333336</v>
      </c>
      <c r="E10243" s="1">
        <v>0.01</v>
      </c>
      <c r="F10243" s="37">
        <v>1.0999999999999999E-2</v>
      </c>
    </row>
    <row r="10244" spans="2:6">
      <c r="B10244" s="59">
        <f t="shared" si="319"/>
        <v>45505</v>
      </c>
      <c r="C10244" s="7">
        <f t="shared" si="318"/>
        <v>45506.458333333328</v>
      </c>
      <c r="D10244" s="7">
        <v>45506.479166666664</v>
      </c>
      <c r="E10244" s="1">
        <v>7.0000000000000001E-3</v>
      </c>
      <c r="F10244" s="37">
        <v>1.4E-2</v>
      </c>
    </row>
    <row r="10245" spans="2:6">
      <c r="B10245" s="59">
        <f t="shared" si="319"/>
        <v>45505</v>
      </c>
      <c r="C10245" s="7">
        <f t="shared" ref="C10245:C10308" si="320">D10245-1/48</f>
        <v>45506.479166666664</v>
      </c>
      <c r="D10245" s="7">
        <v>45506.5</v>
      </c>
      <c r="E10245" s="1">
        <v>8.0000000000000002E-3</v>
      </c>
      <c r="F10245" s="37">
        <v>0</v>
      </c>
    </row>
    <row r="10246" spans="2:6">
      <c r="B10246" s="59">
        <f t="shared" ref="B10246:B10309" si="321">DATE(YEAR(C10246),MONTH(C10246),1)</f>
        <v>45505</v>
      </c>
      <c r="C10246" s="7">
        <f t="shared" si="320"/>
        <v>45506.5</v>
      </c>
      <c r="D10246" s="7">
        <v>45506.520833333336</v>
      </c>
      <c r="E10246" s="1">
        <v>0.30399999999999999</v>
      </c>
      <c r="F10246" s="37">
        <v>0</v>
      </c>
    </row>
    <row r="10247" spans="2:6">
      <c r="B10247" s="59">
        <f t="shared" si="321"/>
        <v>45505</v>
      </c>
      <c r="C10247" s="7">
        <f t="shared" si="320"/>
        <v>45506.520833333328</v>
      </c>
      <c r="D10247" s="7">
        <v>45506.541666666664</v>
      </c>
      <c r="E10247" s="1">
        <v>8.0000000000000002E-3</v>
      </c>
      <c r="F10247" s="37">
        <v>1E-3</v>
      </c>
    </row>
    <row r="10248" spans="2:6">
      <c r="B10248" s="59">
        <f t="shared" si="321"/>
        <v>45505</v>
      </c>
      <c r="C10248" s="7">
        <f t="shared" si="320"/>
        <v>45506.541666666664</v>
      </c>
      <c r="D10248" s="7">
        <v>45506.5625</v>
      </c>
      <c r="E10248" s="1">
        <v>8.0000000000000002E-3</v>
      </c>
      <c r="F10248" s="37">
        <v>0</v>
      </c>
    </row>
    <row r="10249" spans="2:6">
      <c r="B10249" s="59">
        <f t="shared" si="321"/>
        <v>45505</v>
      </c>
      <c r="C10249" s="7">
        <f t="shared" si="320"/>
        <v>45506.5625</v>
      </c>
      <c r="D10249" s="7">
        <v>45506.583333333336</v>
      </c>
      <c r="E10249" s="1">
        <v>0.25900000000000001</v>
      </c>
      <c r="F10249" s="37">
        <v>0</v>
      </c>
    </row>
    <row r="10250" spans="2:6">
      <c r="B10250" s="59">
        <f t="shared" si="321"/>
        <v>45505</v>
      </c>
      <c r="C10250" s="7">
        <f t="shared" si="320"/>
        <v>45506.583333333328</v>
      </c>
      <c r="D10250" s="7">
        <v>45506.604166666664</v>
      </c>
      <c r="E10250" s="1">
        <v>0.48899999999999999</v>
      </c>
      <c r="F10250" s="37">
        <v>1E-3</v>
      </c>
    </row>
    <row r="10251" spans="2:6">
      <c r="B10251" s="59">
        <f t="shared" si="321"/>
        <v>45505</v>
      </c>
      <c r="C10251" s="7">
        <f t="shared" si="320"/>
        <v>45506.604166666664</v>
      </c>
      <c r="D10251" s="7">
        <v>45506.625</v>
      </c>
      <c r="E10251" s="1">
        <v>0.01</v>
      </c>
      <c r="F10251" s="37">
        <v>0</v>
      </c>
    </row>
    <row r="10252" spans="2:6">
      <c r="B10252" s="59">
        <f t="shared" si="321"/>
        <v>45505</v>
      </c>
      <c r="C10252" s="7">
        <f t="shared" si="320"/>
        <v>45506.625</v>
      </c>
      <c r="D10252" s="7">
        <v>45506.645833333336</v>
      </c>
      <c r="E10252" s="1">
        <v>5.0000000000000001E-3</v>
      </c>
      <c r="F10252" s="37">
        <v>0</v>
      </c>
    </row>
    <row r="10253" spans="2:6">
      <c r="B10253" s="59">
        <f t="shared" si="321"/>
        <v>45505</v>
      </c>
      <c r="C10253" s="7">
        <f t="shared" si="320"/>
        <v>45506.645833333328</v>
      </c>
      <c r="D10253" s="7">
        <v>45506.666666666664</v>
      </c>
      <c r="E10253" s="1">
        <v>8.0000000000000002E-3</v>
      </c>
      <c r="F10253" s="37">
        <v>0</v>
      </c>
    </row>
    <row r="10254" spans="2:6">
      <c r="B10254" s="59">
        <f t="shared" si="321"/>
        <v>45505</v>
      </c>
      <c r="C10254" s="7">
        <f t="shared" si="320"/>
        <v>45506.666666666664</v>
      </c>
      <c r="D10254" s="7">
        <v>45506.6875</v>
      </c>
      <c r="E10254" s="1">
        <v>8.0000000000000002E-3</v>
      </c>
      <c r="F10254" s="37">
        <v>0</v>
      </c>
    </row>
    <row r="10255" spans="2:6">
      <c r="B10255" s="59">
        <f t="shared" si="321"/>
        <v>45505</v>
      </c>
      <c r="C10255" s="7">
        <f t="shared" si="320"/>
        <v>45506.6875</v>
      </c>
      <c r="D10255" s="7">
        <v>45506.708333333336</v>
      </c>
      <c r="E10255" s="1">
        <v>0.16</v>
      </c>
      <c r="F10255" s="37">
        <v>0</v>
      </c>
    </row>
    <row r="10256" spans="2:6">
      <c r="B10256" s="59">
        <f t="shared" si="321"/>
        <v>45505</v>
      </c>
      <c r="C10256" s="7">
        <f t="shared" si="320"/>
        <v>45506.708333333328</v>
      </c>
      <c r="D10256" s="7">
        <v>45506.729166666664</v>
      </c>
      <c r="E10256" s="1">
        <v>0.38500000000000001</v>
      </c>
      <c r="F10256" s="37">
        <v>0</v>
      </c>
    </row>
    <row r="10257" spans="2:6">
      <c r="B10257" s="59">
        <f t="shared" si="321"/>
        <v>45505</v>
      </c>
      <c r="C10257" s="7">
        <f t="shared" si="320"/>
        <v>45506.729166666664</v>
      </c>
      <c r="D10257" s="7">
        <v>45506.75</v>
      </c>
      <c r="E10257" s="1">
        <v>6.0000000000000001E-3</v>
      </c>
      <c r="F10257" s="37">
        <v>0</v>
      </c>
    </row>
    <row r="10258" spans="2:6">
      <c r="B10258" s="59">
        <f t="shared" si="321"/>
        <v>45505</v>
      </c>
      <c r="C10258" s="7">
        <f t="shared" si="320"/>
        <v>45506.75</v>
      </c>
      <c r="D10258" s="7">
        <v>45506.770833333336</v>
      </c>
      <c r="E10258" s="1">
        <v>1.0999999999999999E-2</v>
      </c>
      <c r="F10258" s="37">
        <v>0</v>
      </c>
    </row>
    <row r="10259" spans="2:6">
      <c r="B10259" s="59">
        <f t="shared" si="321"/>
        <v>45505</v>
      </c>
      <c r="C10259" s="7">
        <f t="shared" si="320"/>
        <v>45506.770833333328</v>
      </c>
      <c r="D10259" s="7">
        <v>45506.791666666664</v>
      </c>
      <c r="E10259" s="1">
        <v>6.0000000000000001E-3</v>
      </c>
      <c r="F10259" s="37">
        <v>1E-3</v>
      </c>
    </row>
    <row r="10260" spans="2:6">
      <c r="B10260" s="59">
        <f t="shared" si="321"/>
        <v>45505</v>
      </c>
      <c r="C10260" s="7">
        <f t="shared" si="320"/>
        <v>45506.791666666664</v>
      </c>
      <c r="D10260" s="7">
        <v>45506.8125</v>
      </c>
      <c r="E10260" s="1">
        <v>8.9999999999999993E-3</v>
      </c>
      <c r="F10260" s="37">
        <v>0</v>
      </c>
    </row>
    <row r="10261" spans="2:6">
      <c r="B10261" s="59">
        <f t="shared" si="321"/>
        <v>45505</v>
      </c>
      <c r="C10261" s="7">
        <f t="shared" si="320"/>
        <v>45506.8125</v>
      </c>
      <c r="D10261" s="7">
        <v>45506.833333333336</v>
      </c>
      <c r="E10261" s="1">
        <v>8.0000000000000002E-3</v>
      </c>
      <c r="F10261" s="37">
        <v>0</v>
      </c>
    </row>
    <row r="10262" spans="2:6">
      <c r="B10262" s="59">
        <f t="shared" si="321"/>
        <v>45505</v>
      </c>
      <c r="C10262" s="7">
        <f t="shared" si="320"/>
        <v>45506.833333333328</v>
      </c>
      <c r="D10262" s="7">
        <v>45506.854166666664</v>
      </c>
      <c r="E10262" s="1">
        <v>7.0000000000000001E-3</v>
      </c>
      <c r="F10262" s="37">
        <v>0</v>
      </c>
    </row>
    <row r="10263" spans="2:6">
      <c r="B10263" s="59">
        <f t="shared" si="321"/>
        <v>45505</v>
      </c>
      <c r="C10263" s="7">
        <f t="shared" si="320"/>
        <v>45506.854166666664</v>
      </c>
      <c r="D10263" s="7">
        <v>45506.875</v>
      </c>
      <c r="E10263" s="1">
        <v>8.9999999999999993E-3</v>
      </c>
      <c r="F10263" s="37">
        <v>0</v>
      </c>
    </row>
    <row r="10264" spans="2:6">
      <c r="B10264" s="59">
        <f t="shared" si="321"/>
        <v>45505</v>
      </c>
      <c r="C10264" s="7">
        <f t="shared" si="320"/>
        <v>45506.875</v>
      </c>
      <c r="D10264" s="7">
        <v>45506.895833333336</v>
      </c>
      <c r="E10264" s="1">
        <v>1.0999999999999999E-2</v>
      </c>
      <c r="F10264" s="37">
        <v>0</v>
      </c>
    </row>
    <row r="10265" spans="2:6">
      <c r="B10265" s="59">
        <f t="shared" si="321"/>
        <v>45505</v>
      </c>
      <c r="C10265" s="7">
        <f t="shared" si="320"/>
        <v>45506.895833333328</v>
      </c>
      <c r="D10265" s="7">
        <v>45506.916666666664</v>
      </c>
      <c r="E10265" s="1">
        <v>7.0000000000000001E-3</v>
      </c>
      <c r="F10265" s="37">
        <v>0</v>
      </c>
    </row>
    <row r="10266" spans="2:6">
      <c r="B10266" s="59">
        <f t="shared" si="321"/>
        <v>45505</v>
      </c>
      <c r="C10266" s="7">
        <f t="shared" si="320"/>
        <v>45506.916666666664</v>
      </c>
      <c r="D10266" s="7">
        <v>45506.9375</v>
      </c>
      <c r="E10266" s="1">
        <v>8.0000000000000002E-3</v>
      </c>
      <c r="F10266" s="37">
        <v>0</v>
      </c>
    </row>
    <row r="10267" spans="2:6">
      <c r="B10267" s="59">
        <f t="shared" si="321"/>
        <v>45505</v>
      </c>
      <c r="C10267" s="7">
        <f t="shared" si="320"/>
        <v>45506.9375</v>
      </c>
      <c r="D10267" s="7">
        <v>45506.958333333336</v>
      </c>
      <c r="E10267" s="1">
        <v>8.0000000000000002E-3</v>
      </c>
      <c r="F10267" s="37">
        <v>0</v>
      </c>
    </row>
    <row r="10268" spans="2:6">
      <c r="B10268" s="59">
        <f t="shared" si="321"/>
        <v>45505</v>
      </c>
      <c r="C10268" s="7">
        <f t="shared" si="320"/>
        <v>45506.958333333328</v>
      </c>
      <c r="D10268" s="7">
        <v>45506.979166666664</v>
      </c>
      <c r="E10268" s="1">
        <v>8.0000000000000002E-3</v>
      </c>
      <c r="F10268" s="37">
        <v>0</v>
      </c>
    </row>
    <row r="10269" spans="2:6">
      <c r="B10269" s="59">
        <f t="shared" si="321"/>
        <v>45505</v>
      </c>
      <c r="C10269" s="7">
        <f t="shared" si="320"/>
        <v>45506.979166666664</v>
      </c>
      <c r="D10269" s="7">
        <v>45507</v>
      </c>
      <c r="E10269" s="1">
        <v>7.0000000000000001E-3</v>
      </c>
      <c r="F10269" s="37">
        <v>0</v>
      </c>
    </row>
    <row r="10270" spans="2:6">
      <c r="B10270" s="59">
        <f t="shared" si="321"/>
        <v>45505</v>
      </c>
      <c r="C10270" s="7">
        <f t="shared" si="320"/>
        <v>45507</v>
      </c>
      <c r="D10270" s="7">
        <v>45507.020833333336</v>
      </c>
      <c r="E10270" s="1">
        <v>6.8000000000000005E-2</v>
      </c>
      <c r="F10270" s="37">
        <v>1E-3</v>
      </c>
    </row>
    <row r="10271" spans="2:6">
      <c r="B10271" s="59">
        <f t="shared" si="321"/>
        <v>45505</v>
      </c>
      <c r="C10271" s="7">
        <f t="shared" si="320"/>
        <v>45507.020833333328</v>
      </c>
      <c r="D10271" s="7">
        <v>45507.041666666664</v>
      </c>
      <c r="E10271" s="1">
        <v>6.0999999999999999E-2</v>
      </c>
      <c r="F10271" s="37">
        <v>0</v>
      </c>
    </row>
    <row r="10272" spans="2:6">
      <c r="B10272" s="59">
        <f t="shared" si="321"/>
        <v>45505</v>
      </c>
      <c r="C10272" s="7">
        <f t="shared" si="320"/>
        <v>45507.041666666664</v>
      </c>
      <c r="D10272" s="7">
        <v>45507.0625</v>
      </c>
      <c r="E10272" s="1">
        <v>5.0999999999999997E-2</v>
      </c>
      <c r="F10272" s="37">
        <v>0</v>
      </c>
    </row>
    <row r="10273" spans="2:6">
      <c r="B10273" s="59">
        <f t="shared" si="321"/>
        <v>45505</v>
      </c>
      <c r="C10273" s="7">
        <f t="shared" si="320"/>
        <v>45507.0625</v>
      </c>
      <c r="D10273" s="7">
        <v>45507.083333333336</v>
      </c>
      <c r="E10273" s="1">
        <v>5.3999999999999999E-2</v>
      </c>
      <c r="F10273" s="37">
        <v>0</v>
      </c>
    </row>
    <row r="10274" spans="2:6">
      <c r="B10274" s="59">
        <f t="shared" si="321"/>
        <v>45505</v>
      </c>
      <c r="C10274" s="7">
        <f t="shared" si="320"/>
        <v>45507.083333333328</v>
      </c>
      <c r="D10274" s="7">
        <v>45507.104166666664</v>
      </c>
      <c r="E10274" s="1">
        <v>4.8000000000000001E-2</v>
      </c>
      <c r="F10274" s="37">
        <v>0</v>
      </c>
    </row>
    <row r="10275" spans="2:6">
      <c r="B10275" s="59">
        <f t="shared" si="321"/>
        <v>45505</v>
      </c>
      <c r="C10275" s="7">
        <f t="shared" si="320"/>
        <v>45507.104166666664</v>
      </c>
      <c r="D10275" s="7">
        <v>45507.125</v>
      </c>
      <c r="E10275" s="1">
        <v>4.7E-2</v>
      </c>
      <c r="F10275" s="37">
        <v>0</v>
      </c>
    </row>
    <row r="10276" spans="2:6">
      <c r="B10276" s="59">
        <f t="shared" si="321"/>
        <v>45505</v>
      </c>
      <c r="C10276" s="7">
        <f t="shared" si="320"/>
        <v>45507.125</v>
      </c>
      <c r="D10276" s="7">
        <v>45507.145833333336</v>
      </c>
      <c r="E10276" s="1">
        <v>4.8000000000000001E-2</v>
      </c>
      <c r="F10276" s="37">
        <v>0</v>
      </c>
    </row>
    <row r="10277" spans="2:6">
      <c r="B10277" s="59">
        <f t="shared" si="321"/>
        <v>45505</v>
      </c>
      <c r="C10277" s="7">
        <f t="shared" si="320"/>
        <v>45507.145833333328</v>
      </c>
      <c r="D10277" s="7">
        <v>45507.166666666664</v>
      </c>
      <c r="E10277" s="1">
        <v>5.7000000000000002E-2</v>
      </c>
      <c r="F10277" s="37">
        <v>0</v>
      </c>
    </row>
    <row r="10278" spans="2:6">
      <c r="B10278" s="59">
        <f t="shared" si="321"/>
        <v>45505</v>
      </c>
      <c r="C10278" s="7">
        <f t="shared" si="320"/>
        <v>45507.166666666664</v>
      </c>
      <c r="D10278" s="7">
        <v>45507.1875</v>
      </c>
      <c r="E10278" s="1">
        <v>5.3999999999999999E-2</v>
      </c>
      <c r="F10278" s="37">
        <v>0</v>
      </c>
    </row>
    <row r="10279" spans="2:6">
      <c r="B10279" s="59">
        <f t="shared" si="321"/>
        <v>45505</v>
      </c>
      <c r="C10279" s="7">
        <f t="shared" si="320"/>
        <v>45507.1875</v>
      </c>
      <c r="D10279" s="7">
        <v>45507.208333333336</v>
      </c>
      <c r="E10279" s="1">
        <v>5.0999999999999997E-2</v>
      </c>
      <c r="F10279" s="37">
        <v>0</v>
      </c>
    </row>
    <row r="10280" spans="2:6">
      <c r="B10280" s="59">
        <f t="shared" si="321"/>
        <v>45505</v>
      </c>
      <c r="C10280" s="7">
        <f t="shared" si="320"/>
        <v>45507.208333333328</v>
      </c>
      <c r="D10280" s="7">
        <v>45507.229166666664</v>
      </c>
      <c r="E10280" s="1">
        <v>1.0069999999999999</v>
      </c>
      <c r="F10280" s="37">
        <v>0</v>
      </c>
    </row>
    <row r="10281" spans="2:6">
      <c r="B10281" s="59">
        <f t="shared" si="321"/>
        <v>45505</v>
      </c>
      <c r="C10281" s="7">
        <f t="shared" si="320"/>
        <v>45507.229166666664</v>
      </c>
      <c r="D10281" s="7">
        <v>45507.25</v>
      </c>
      <c r="E10281" s="1">
        <v>0.05</v>
      </c>
      <c r="F10281" s="37">
        <v>0</v>
      </c>
    </row>
    <row r="10282" spans="2:6">
      <c r="B10282" s="59">
        <f t="shared" si="321"/>
        <v>45505</v>
      </c>
      <c r="C10282" s="7">
        <f t="shared" si="320"/>
        <v>45507.25</v>
      </c>
      <c r="D10282" s="7">
        <v>45507.270833333336</v>
      </c>
      <c r="E10282" s="1">
        <v>0.23499999999999999</v>
      </c>
      <c r="F10282" s="37">
        <v>6.0000000000000001E-3</v>
      </c>
    </row>
    <row r="10283" spans="2:6">
      <c r="B10283" s="59">
        <f t="shared" si="321"/>
        <v>45505</v>
      </c>
      <c r="C10283" s="7">
        <f t="shared" si="320"/>
        <v>45507.270833333328</v>
      </c>
      <c r="D10283" s="7">
        <v>45507.291666666664</v>
      </c>
      <c r="E10283" s="1">
        <v>0.14899999999999999</v>
      </c>
      <c r="F10283" s="37">
        <v>0</v>
      </c>
    </row>
    <row r="10284" spans="2:6">
      <c r="B10284" s="59">
        <f t="shared" si="321"/>
        <v>45505</v>
      </c>
      <c r="C10284" s="7">
        <f t="shared" si="320"/>
        <v>45507.291666666664</v>
      </c>
      <c r="D10284" s="7">
        <v>45507.3125</v>
      </c>
      <c r="E10284" s="1">
        <v>7.5999999999999998E-2</v>
      </c>
      <c r="F10284" s="37">
        <v>8.9999999999999993E-3</v>
      </c>
    </row>
    <row r="10285" spans="2:6">
      <c r="B10285" s="59">
        <f t="shared" si="321"/>
        <v>45505</v>
      </c>
      <c r="C10285" s="7">
        <f t="shared" si="320"/>
        <v>45507.3125</v>
      </c>
      <c r="D10285" s="7">
        <v>45507.333333333336</v>
      </c>
      <c r="E10285" s="1">
        <v>1E-3</v>
      </c>
      <c r="F10285" s="37">
        <v>0</v>
      </c>
    </row>
    <row r="10286" spans="2:6">
      <c r="B10286" s="59">
        <f t="shared" si="321"/>
        <v>45505</v>
      </c>
      <c r="C10286" s="7">
        <f t="shared" si="320"/>
        <v>45507.333333333328</v>
      </c>
      <c r="D10286" s="7">
        <v>45507.354166666664</v>
      </c>
      <c r="E10286" s="1">
        <v>0</v>
      </c>
      <c r="F10286" s="37">
        <v>0</v>
      </c>
    </row>
    <row r="10287" spans="2:6">
      <c r="B10287" s="59">
        <f t="shared" si="321"/>
        <v>45505</v>
      </c>
      <c r="C10287" s="7">
        <f t="shared" si="320"/>
        <v>45507.354166666664</v>
      </c>
      <c r="D10287" s="7">
        <v>45507.375</v>
      </c>
      <c r="E10287" s="1">
        <v>2E-3</v>
      </c>
      <c r="F10287" s="37">
        <v>0</v>
      </c>
    </row>
    <row r="10288" spans="2:6">
      <c r="B10288" s="59">
        <f t="shared" si="321"/>
        <v>45505</v>
      </c>
      <c r="C10288" s="7">
        <f t="shared" si="320"/>
        <v>45507.375</v>
      </c>
      <c r="D10288" s="7">
        <v>45507.395833333336</v>
      </c>
      <c r="E10288" s="1">
        <v>4.0000000000000001E-3</v>
      </c>
      <c r="F10288" s="37">
        <v>1E-3</v>
      </c>
    </row>
    <row r="10289" spans="2:6">
      <c r="B10289" s="59">
        <f t="shared" si="321"/>
        <v>45505</v>
      </c>
      <c r="C10289" s="7">
        <f t="shared" si="320"/>
        <v>45507.395833333328</v>
      </c>
      <c r="D10289" s="7">
        <v>45507.416666666664</v>
      </c>
      <c r="E10289" s="1">
        <v>4.0000000000000001E-3</v>
      </c>
      <c r="F10289" s="37">
        <v>1E-3</v>
      </c>
    </row>
    <row r="10290" spans="2:6">
      <c r="B10290" s="59">
        <f t="shared" si="321"/>
        <v>45505</v>
      </c>
      <c r="C10290" s="7">
        <f t="shared" si="320"/>
        <v>45507.416666666664</v>
      </c>
      <c r="D10290" s="7">
        <v>45507.4375</v>
      </c>
      <c r="E10290" s="1">
        <v>2E-3</v>
      </c>
      <c r="F10290" s="37">
        <v>0</v>
      </c>
    </row>
    <row r="10291" spans="2:6">
      <c r="B10291" s="59">
        <f t="shared" si="321"/>
        <v>45505</v>
      </c>
      <c r="C10291" s="7">
        <f t="shared" si="320"/>
        <v>45507.4375</v>
      </c>
      <c r="D10291" s="7">
        <v>45507.458333333336</v>
      </c>
      <c r="E10291" s="1">
        <v>5.0000000000000001E-3</v>
      </c>
      <c r="F10291" s="37">
        <v>0</v>
      </c>
    </row>
    <row r="10292" spans="2:6">
      <c r="B10292" s="59">
        <f t="shared" si="321"/>
        <v>45505</v>
      </c>
      <c r="C10292" s="7">
        <f t="shared" si="320"/>
        <v>45507.458333333328</v>
      </c>
      <c r="D10292" s="7">
        <v>45507.479166666664</v>
      </c>
      <c r="E10292" s="1">
        <v>6.0000000000000001E-3</v>
      </c>
      <c r="F10292" s="37">
        <v>0</v>
      </c>
    </row>
    <row r="10293" spans="2:6">
      <c r="B10293" s="59">
        <f t="shared" si="321"/>
        <v>45505</v>
      </c>
      <c r="C10293" s="7">
        <f t="shared" si="320"/>
        <v>45507.479166666664</v>
      </c>
      <c r="D10293" s="7">
        <v>45507.5</v>
      </c>
      <c r="E10293" s="1">
        <v>6.0000000000000001E-3</v>
      </c>
      <c r="F10293" s="37">
        <v>4.0000000000000001E-3</v>
      </c>
    </row>
    <row r="10294" spans="2:6">
      <c r="B10294" s="59">
        <f t="shared" si="321"/>
        <v>45505</v>
      </c>
      <c r="C10294" s="7">
        <f t="shared" si="320"/>
        <v>45507.5</v>
      </c>
      <c r="D10294" s="7">
        <v>45507.520833333336</v>
      </c>
      <c r="E10294" s="1">
        <v>4.0000000000000001E-3</v>
      </c>
      <c r="F10294" s="37">
        <v>1E-3</v>
      </c>
    </row>
    <row r="10295" spans="2:6">
      <c r="B10295" s="59">
        <f t="shared" si="321"/>
        <v>45505</v>
      </c>
      <c r="C10295" s="7">
        <f t="shared" si="320"/>
        <v>45507.520833333328</v>
      </c>
      <c r="D10295" s="7">
        <v>45507.541666666664</v>
      </c>
      <c r="E10295" s="1">
        <v>5.0000000000000001E-3</v>
      </c>
      <c r="F10295" s="37">
        <v>8.9999999999999993E-3</v>
      </c>
    </row>
    <row r="10296" spans="2:6">
      <c r="B10296" s="59">
        <f t="shared" si="321"/>
        <v>45505</v>
      </c>
      <c r="C10296" s="7">
        <f t="shared" si="320"/>
        <v>45507.541666666664</v>
      </c>
      <c r="D10296" s="7">
        <v>45507.5625</v>
      </c>
      <c r="E10296" s="1">
        <v>2E-3</v>
      </c>
      <c r="F10296" s="37">
        <v>0</v>
      </c>
    </row>
    <row r="10297" spans="2:6">
      <c r="B10297" s="59">
        <f t="shared" si="321"/>
        <v>45505</v>
      </c>
      <c r="C10297" s="7">
        <f t="shared" si="320"/>
        <v>45507.5625</v>
      </c>
      <c r="D10297" s="7">
        <v>45507.583333333336</v>
      </c>
      <c r="E10297" s="1">
        <v>8.9999999999999993E-3</v>
      </c>
      <c r="F10297" s="37">
        <v>1.4E-2</v>
      </c>
    </row>
    <row r="10298" spans="2:6">
      <c r="B10298" s="59">
        <f t="shared" si="321"/>
        <v>45505</v>
      </c>
      <c r="C10298" s="7">
        <f t="shared" si="320"/>
        <v>45507.583333333328</v>
      </c>
      <c r="D10298" s="7">
        <v>45507.604166666664</v>
      </c>
      <c r="E10298" s="1">
        <v>7.0000000000000001E-3</v>
      </c>
      <c r="F10298" s="37">
        <v>0</v>
      </c>
    </row>
    <row r="10299" spans="2:6">
      <c r="B10299" s="59">
        <f t="shared" si="321"/>
        <v>45505</v>
      </c>
      <c r="C10299" s="7">
        <f t="shared" si="320"/>
        <v>45507.604166666664</v>
      </c>
      <c r="D10299" s="7">
        <v>45507.625</v>
      </c>
      <c r="E10299" s="1">
        <v>1.0999999999999999E-2</v>
      </c>
      <c r="F10299" s="37">
        <v>4.0000000000000001E-3</v>
      </c>
    </row>
    <row r="10300" spans="2:6">
      <c r="B10300" s="59">
        <f t="shared" si="321"/>
        <v>45505</v>
      </c>
      <c r="C10300" s="7">
        <f t="shared" si="320"/>
        <v>45507.625</v>
      </c>
      <c r="D10300" s="7">
        <v>45507.645833333336</v>
      </c>
      <c r="E10300" s="1">
        <v>1.0999999999999999E-2</v>
      </c>
      <c r="F10300" s="37">
        <v>2E-3</v>
      </c>
    </row>
    <row r="10301" spans="2:6">
      <c r="B10301" s="59">
        <f t="shared" si="321"/>
        <v>45505</v>
      </c>
      <c r="C10301" s="7">
        <f t="shared" si="320"/>
        <v>45507.645833333328</v>
      </c>
      <c r="D10301" s="7">
        <v>45507.666666666664</v>
      </c>
      <c r="E10301" s="1">
        <v>7.0000000000000001E-3</v>
      </c>
      <c r="F10301" s="37">
        <v>0</v>
      </c>
    </row>
    <row r="10302" spans="2:6">
      <c r="B10302" s="59">
        <f t="shared" si="321"/>
        <v>45505</v>
      </c>
      <c r="C10302" s="7">
        <f t="shared" si="320"/>
        <v>45507.666666666664</v>
      </c>
      <c r="D10302" s="7">
        <v>45507.6875</v>
      </c>
      <c r="E10302" s="1">
        <v>4.0000000000000001E-3</v>
      </c>
      <c r="F10302" s="37">
        <v>0</v>
      </c>
    </row>
    <row r="10303" spans="2:6">
      <c r="B10303" s="59">
        <f t="shared" si="321"/>
        <v>45505</v>
      </c>
      <c r="C10303" s="7">
        <f t="shared" si="320"/>
        <v>45507.6875</v>
      </c>
      <c r="D10303" s="7">
        <v>45507.708333333336</v>
      </c>
      <c r="E10303" s="1">
        <v>2E-3</v>
      </c>
      <c r="F10303" s="37">
        <v>1E-3</v>
      </c>
    </row>
    <row r="10304" spans="2:6">
      <c r="B10304" s="59">
        <f t="shared" si="321"/>
        <v>45505</v>
      </c>
      <c r="C10304" s="7">
        <f t="shared" si="320"/>
        <v>45507.708333333328</v>
      </c>
      <c r="D10304" s="7">
        <v>45507.729166666664</v>
      </c>
      <c r="E10304" s="1">
        <v>4.0000000000000001E-3</v>
      </c>
      <c r="F10304" s="37">
        <v>0</v>
      </c>
    </row>
    <row r="10305" spans="2:6">
      <c r="B10305" s="59">
        <f t="shared" si="321"/>
        <v>45505</v>
      </c>
      <c r="C10305" s="7">
        <f t="shared" si="320"/>
        <v>45507.729166666664</v>
      </c>
      <c r="D10305" s="7">
        <v>45507.75</v>
      </c>
      <c r="E10305" s="1">
        <v>0</v>
      </c>
      <c r="F10305" s="37">
        <v>0.53500000000000003</v>
      </c>
    </row>
    <row r="10306" spans="2:6">
      <c r="B10306" s="59">
        <f t="shared" si="321"/>
        <v>45505</v>
      </c>
      <c r="C10306" s="7">
        <f t="shared" si="320"/>
        <v>45507.75</v>
      </c>
      <c r="D10306" s="7">
        <v>45507.770833333336</v>
      </c>
      <c r="E10306" s="1">
        <v>0</v>
      </c>
      <c r="F10306" s="37">
        <v>0.67500000000000004</v>
      </c>
    </row>
    <row r="10307" spans="2:6">
      <c r="B10307" s="59">
        <f t="shared" si="321"/>
        <v>45505</v>
      </c>
      <c r="C10307" s="7">
        <f t="shared" si="320"/>
        <v>45507.770833333328</v>
      </c>
      <c r="D10307" s="7">
        <v>45507.791666666664</v>
      </c>
      <c r="E10307" s="1">
        <v>2E-3</v>
      </c>
      <c r="F10307" s="37">
        <v>9.4E-2</v>
      </c>
    </row>
    <row r="10308" spans="2:6">
      <c r="B10308" s="59">
        <f t="shared" si="321"/>
        <v>45505</v>
      </c>
      <c r="C10308" s="7">
        <f t="shared" si="320"/>
        <v>45507.791666666664</v>
      </c>
      <c r="D10308" s="7">
        <v>45507.8125</v>
      </c>
      <c r="E10308" s="1">
        <v>0</v>
      </c>
      <c r="F10308" s="37">
        <v>1.7999999999999999E-2</v>
      </c>
    </row>
    <row r="10309" spans="2:6">
      <c r="B10309" s="59">
        <f t="shared" si="321"/>
        <v>45505</v>
      </c>
      <c r="C10309" s="7">
        <f t="shared" ref="C10309:C10372" si="322">D10309-1/48</f>
        <v>45507.8125</v>
      </c>
      <c r="D10309" s="7">
        <v>45507.833333333336</v>
      </c>
      <c r="E10309" s="1">
        <v>2E-3</v>
      </c>
      <c r="F10309" s="37">
        <v>0</v>
      </c>
    </row>
    <row r="10310" spans="2:6">
      <c r="B10310" s="59">
        <f t="shared" ref="B10310:B10373" si="323">DATE(YEAR(C10310),MONTH(C10310),1)</f>
        <v>45505</v>
      </c>
      <c r="C10310" s="7">
        <f t="shared" si="322"/>
        <v>45507.833333333328</v>
      </c>
      <c r="D10310" s="7">
        <v>45507.854166666664</v>
      </c>
      <c r="E10310" s="1">
        <v>2E-3</v>
      </c>
      <c r="F10310" s="37">
        <v>0</v>
      </c>
    </row>
    <row r="10311" spans="2:6">
      <c r="B10311" s="59">
        <f t="shared" si="323"/>
        <v>45505</v>
      </c>
      <c r="C10311" s="7">
        <f t="shared" si="322"/>
        <v>45507.854166666664</v>
      </c>
      <c r="D10311" s="7">
        <v>45507.875</v>
      </c>
      <c r="E10311" s="1">
        <v>2E-3</v>
      </c>
      <c r="F10311" s="37">
        <v>0</v>
      </c>
    </row>
    <row r="10312" spans="2:6">
      <c r="B10312" s="59">
        <f t="shared" si="323"/>
        <v>45505</v>
      </c>
      <c r="C10312" s="7">
        <f t="shared" si="322"/>
        <v>45507.875</v>
      </c>
      <c r="D10312" s="7">
        <v>45507.895833333336</v>
      </c>
      <c r="E10312" s="1">
        <v>2E-3</v>
      </c>
      <c r="F10312" s="37">
        <v>0</v>
      </c>
    </row>
    <row r="10313" spans="2:6">
      <c r="B10313" s="59">
        <f t="shared" si="323"/>
        <v>45505</v>
      </c>
      <c r="C10313" s="7">
        <f t="shared" si="322"/>
        <v>45507.895833333328</v>
      </c>
      <c r="D10313" s="7">
        <v>45507.916666666664</v>
      </c>
      <c r="E10313" s="1">
        <v>1E-3</v>
      </c>
      <c r="F10313" s="37">
        <v>0</v>
      </c>
    </row>
    <row r="10314" spans="2:6">
      <c r="B10314" s="59">
        <f t="shared" si="323"/>
        <v>45505</v>
      </c>
      <c r="C10314" s="7">
        <f t="shared" si="322"/>
        <v>45507.916666666664</v>
      </c>
      <c r="D10314" s="7">
        <v>45507.9375</v>
      </c>
      <c r="E10314" s="1">
        <v>3.0000000000000001E-3</v>
      </c>
      <c r="F10314" s="37">
        <v>0</v>
      </c>
    </row>
    <row r="10315" spans="2:6">
      <c r="B10315" s="59">
        <f t="shared" si="323"/>
        <v>45505</v>
      </c>
      <c r="C10315" s="7">
        <f t="shared" si="322"/>
        <v>45507.9375</v>
      </c>
      <c r="D10315" s="7">
        <v>45507.958333333336</v>
      </c>
      <c r="E10315" s="1">
        <v>1E-3</v>
      </c>
      <c r="F10315" s="37">
        <v>0</v>
      </c>
    </row>
    <row r="10316" spans="2:6">
      <c r="B10316" s="59">
        <f t="shared" si="323"/>
        <v>45505</v>
      </c>
      <c r="C10316" s="7">
        <f t="shared" si="322"/>
        <v>45507.958333333328</v>
      </c>
      <c r="D10316" s="7">
        <v>45507.979166666664</v>
      </c>
      <c r="E10316" s="1">
        <v>2E-3</v>
      </c>
      <c r="F10316" s="37">
        <v>0</v>
      </c>
    </row>
    <row r="10317" spans="2:6">
      <c r="B10317" s="59">
        <f t="shared" si="323"/>
        <v>45505</v>
      </c>
      <c r="C10317" s="7">
        <f t="shared" si="322"/>
        <v>45507.979166666664</v>
      </c>
      <c r="D10317" s="7">
        <v>45508</v>
      </c>
      <c r="E10317" s="1">
        <v>2E-3</v>
      </c>
      <c r="F10317" s="37">
        <v>0</v>
      </c>
    </row>
    <row r="10318" spans="2:6">
      <c r="B10318" s="59">
        <f t="shared" si="323"/>
        <v>45505</v>
      </c>
      <c r="C10318" s="7">
        <f t="shared" si="322"/>
        <v>45508</v>
      </c>
      <c r="D10318" s="7">
        <v>45508.020833333336</v>
      </c>
      <c r="E10318" s="1">
        <v>2E-3</v>
      </c>
      <c r="F10318" s="37">
        <v>0</v>
      </c>
    </row>
    <row r="10319" spans="2:6">
      <c r="B10319" s="59">
        <f t="shared" si="323"/>
        <v>45505</v>
      </c>
      <c r="C10319" s="7">
        <f t="shared" si="322"/>
        <v>45508.020833333328</v>
      </c>
      <c r="D10319" s="7">
        <v>45508.041666666664</v>
      </c>
      <c r="E10319" s="1">
        <v>1E-3</v>
      </c>
      <c r="F10319" s="37">
        <v>0</v>
      </c>
    </row>
    <row r="10320" spans="2:6">
      <c r="B10320" s="59">
        <f t="shared" si="323"/>
        <v>45505</v>
      </c>
      <c r="C10320" s="7">
        <f t="shared" si="322"/>
        <v>45508.041666666664</v>
      </c>
      <c r="D10320" s="7">
        <v>45508.0625</v>
      </c>
      <c r="E10320" s="1">
        <v>2E-3</v>
      </c>
      <c r="F10320" s="37">
        <v>0</v>
      </c>
    </row>
    <row r="10321" spans="2:6">
      <c r="B10321" s="59">
        <f t="shared" si="323"/>
        <v>45505</v>
      </c>
      <c r="C10321" s="7">
        <f t="shared" si="322"/>
        <v>45508.0625</v>
      </c>
      <c r="D10321" s="7">
        <v>45508.083333333336</v>
      </c>
      <c r="E10321" s="1">
        <v>1E-3</v>
      </c>
      <c r="F10321" s="37">
        <v>0</v>
      </c>
    </row>
    <row r="10322" spans="2:6">
      <c r="B10322" s="59">
        <f t="shared" si="323"/>
        <v>45505</v>
      </c>
      <c r="C10322" s="7">
        <f t="shared" si="322"/>
        <v>45508.083333333328</v>
      </c>
      <c r="D10322" s="7">
        <v>45508.104166666664</v>
      </c>
      <c r="E10322" s="1">
        <v>2E-3</v>
      </c>
      <c r="F10322" s="37">
        <v>0</v>
      </c>
    </row>
    <row r="10323" spans="2:6">
      <c r="B10323" s="59">
        <f t="shared" si="323"/>
        <v>45505</v>
      </c>
      <c r="C10323" s="7">
        <f t="shared" si="322"/>
        <v>45508.104166666664</v>
      </c>
      <c r="D10323" s="7">
        <v>45508.125</v>
      </c>
      <c r="E10323" s="1">
        <v>2E-3</v>
      </c>
      <c r="F10323" s="37">
        <v>0</v>
      </c>
    </row>
    <row r="10324" spans="2:6">
      <c r="B10324" s="59">
        <f t="shared" si="323"/>
        <v>45505</v>
      </c>
      <c r="C10324" s="7">
        <f t="shared" si="322"/>
        <v>45508.125</v>
      </c>
      <c r="D10324" s="7">
        <v>45508.145833333336</v>
      </c>
      <c r="E10324" s="1">
        <v>1E-3</v>
      </c>
      <c r="F10324" s="37">
        <v>0</v>
      </c>
    </row>
    <row r="10325" spans="2:6">
      <c r="B10325" s="59">
        <f t="shared" si="323"/>
        <v>45505</v>
      </c>
      <c r="C10325" s="7">
        <f t="shared" si="322"/>
        <v>45508.145833333328</v>
      </c>
      <c r="D10325" s="7">
        <v>45508.166666666664</v>
      </c>
      <c r="E10325" s="1">
        <v>2E-3</v>
      </c>
      <c r="F10325" s="37">
        <v>0</v>
      </c>
    </row>
    <row r="10326" spans="2:6">
      <c r="B10326" s="59">
        <f t="shared" si="323"/>
        <v>45505</v>
      </c>
      <c r="C10326" s="7">
        <f t="shared" si="322"/>
        <v>45508.166666666664</v>
      </c>
      <c r="D10326" s="7">
        <v>45508.1875</v>
      </c>
      <c r="E10326" s="1">
        <v>2E-3</v>
      </c>
      <c r="F10326" s="37">
        <v>0</v>
      </c>
    </row>
    <row r="10327" spans="2:6">
      <c r="B10327" s="59">
        <f t="shared" si="323"/>
        <v>45505</v>
      </c>
      <c r="C10327" s="7">
        <f t="shared" si="322"/>
        <v>45508.1875</v>
      </c>
      <c r="D10327" s="7">
        <v>45508.208333333336</v>
      </c>
      <c r="E10327" s="1">
        <v>2E-3</v>
      </c>
      <c r="F10327" s="37">
        <v>0</v>
      </c>
    </row>
    <row r="10328" spans="2:6">
      <c r="B10328" s="59">
        <f t="shared" si="323"/>
        <v>45505</v>
      </c>
      <c r="C10328" s="7">
        <f t="shared" si="322"/>
        <v>45508.208333333328</v>
      </c>
      <c r="D10328" s="7">
        <v>45508.229166666664</v>
      </c>
      <c r="E10328" s="1">
        <v>7.0000000000000001E-3</v>
      </c>
      <c r="F10328" s="37">
        <v>0</v>
      </c>
    </row>
    <row r="10329" spans="2:6">
      <c r="B10329" s="59">
        <f t="shared" si="323"/>
        <v>45505</v>
      </c>
      <c r="C10329" s="7">
        <f t="shared" si="322"/>
        <v>45508.229166666664</v>
      </c>
      <c r="D10329" s="7">
        <v>45508.25</v>
      </c>
      <c r="E10329" s="1">
        <v>4.0000000000000001E-3</v>
      </c>
      <c r="F10329" s="37">
        <v>1E-3</v>
      </c>
    </row>
    <row r="10330" spans="2:6">
      <c r="B10330" s="59">
        <f t="shared" si="323"/>
        <v>45505</v>
      </c>
      <c r="C10330" s="7">
        <f t="shared" si="322"/>
        <v>45508.25</v>
      </c>
      <c r="D10330" s="7">
        <v>45508.270833333336</v>
      </c>
      <c r="E10330" s="1">
        <v>6.0000000000000001E-3</v>
      </c>
      <c r="F10330" s="37">
        <v>1E-3</v>
      </c>
    </row>
    <row r="10331" spans="2:6">
      <c r="B10331" s="59">
        <f t="shared" si="323"/>
        <v>45505</v>
      </c>
      <c r="C10331" s="7">
        <f t="shared" si="322"/>
        <v>45508.270833333328</v>
      </c>
      <c r="D10331" s="7">
        <v>45508.291666666664</v>
      </c>
      <c r="E10331" s="1">
        <v>7.0000000000000001E-3</v>
      </c>
      <c r="F10331" s="37">
        <v>2E-3</v>
      </c>
    </row>
    <row r="10332" spans="2:6">
      <c r="B10332" s="59">
        <f t="shared" si="323"/>
        <v>45505</v>
      </c>
      <c r="C10332" s="7">
        <f t="shared" si="322"/>
        <v>45508.291666666664</v>
      </c>
      <c r="D10332" s="7">
        <v>45508.3125</v>
      </c>
      <c r="E10332" s="1">
        <v>5.0000000000000001E-3</v>
      </c>
      <c r="F10332" s="37">
        <v>1E-3</v>
      </c>
    </row>
    <row r="10333" spans="2:6">
      <c r="B10333" s="59">
        <f t="shared" si="323"/>
        <v>45505</v>
      </c>
      <c r="C10333" s="7">
        <f t="shared" si="322"/>
        <v>45508.3125</v>
      </c>
      <c r="D10333" s="7">
        <v>45508.333333333336</v>
      </c>
      <c r="E10333" s="1">
        <v>3.0000000000000001E-3</v>
      </c>
      <c r="F10333" s="37">
        <v>0</v>
      </c>
    </row>
    <row r="10334" spans="2:6">
      <c r="B10334" s="59">
        <f t="shared" si="323"/>
        <v>45505</v>
      </c>
      <c r="C10334" s="7">
        <f t="shared" si="322"/>
        <v>45508.333333333328</v>
      </c>
      <c r="D10334" s="7">
        <v>45508.354166666664</v>
      </c>
      <c r="E10334" s="1">
        <v>1E-3</v>
      </c>
      <c r="F10334" s="37">
        <v>1E-3</v>
      </c>
    </row>
    <row r="10335" spans="2:6">
      <c r="B10335" s="59">
        <f t="shared" si="323"/>
        <v>45505</v>
      </c>
      <c r="C10335" s="7">
        <f t="shared" si="322"/>
        <v>45508.354166666664</v>
      </c>
      <c r="D10335" s="7">
        <v>45508.375</v>
      </c>
      <c r="E10335" s="1">
        <v>1E-3</v>
      </c>
      <c r="F10335" s="37">
        <v>0</v>
      </c>
    </row>
    <row r="10336" spans="2:6">
      <c r="B10336" s="59">
        <f t="shared" si="323"/>
        <v>45505</v>
      </c>
      <c r="C10336" s="7">
        <f t="shared" si="322"/>
        <v>45508.375</v>
      </c>
      <c r="D10336" s="7">
        <v>45508.395833333336</v>
      </c>
      <c r="E10336" s="1">
        <v>3.0000000000000001E-3</v>
      </c>
      <c r="F10336" s="37">
        <v>0</v>
      </c>
    </row>
    <row r="10337" spans="2:6">
      <c r="B10337" s="59">
        <f t="shared" si="323"/>
        <v>45505</v>
      </c>
      <c r="C10337" s="7">
        <f t="shared" si="322"/>
        <v>45508.395833333328</v>
      </c>
      <c r="D10337" s="7">
        <v>45508.416666666664</v>
      </c>
      <c r="E10337" s="1">
        <v>0</v>
      </c>
      <c r="F10337" s="37">
        <v>0</v>
      </c>
    </row>
    <row r="10338" spans="2:6">
      <c r="B10338" s="59">
        <f t="shared" si="323"/>
        <v>45505</v>
      </c>
      <c r="C10338" s="7">
        <f t="shared" si="322"/>
        <v>45508.416666666664</v>
      </c>
      <c r="D10338" s="7">
        <v>45508.4375</v>
      </c>
      <c r="E10338" s="1">
        <v>1E-3</v>
      </c>
      <c r="F10338" s="37">
        <v>1E-3</v>
      </c>
    </row>
    <row r="10339" spans="2:6">
      <c r="B10339" s="59">
        <f t="shared" si="323"/>
        <v>45505</v>
      </c>
      <c r="C10339" s="7">
        <f t="shared" si="322"/>
        <v>45508.4375</v>
      </c>
      <c r="D10339" s="7">
        <v>45508.458333333336</v>
      </c>
      <c r="E10339" s="1">
        <v>8.9999999999999993E-3</v>
      </c>
      <c r="F10339" s="37">
        <v>1E-3</v>
      </c>
    </row>
    <row r="10340" spans="2:6">
      <c r="B10340" s="59">
        <f t="shared" si="323"/>
        <v>45505</v>
      </c>
      <c r="C10340" s="7">
        <f t="shared" si="322"/>
        <v>45508.458333333328</v>
      </c>
      <c r="D10340" s="7">
        <v>45508.479166666664</v>
      </c>
      <c r="E10340" s="1">
        <v>7.0000000000000001E-3</v>
      </c>
      <c r="F10340" s="37">
        <v>2E-3</v>
      </c>
    </row>
    <row r="10341" spans="2:6">
      <c r="B10341" s="59">
        <f t="shared" si="323"/>
        <v>45505</v>
      </c>
      <c r="C10341" s="7">
        <f t="shared" si="322"/>
        <v>45508.479166666664</v>
      </c>
      <c r="D10341" s="7">
        <v>45508.5</v>
      </c>
      <c r="E10341" s="1">
        <v>2E-3</v>
      </c>
      <c r="F10341" s="37">
        <v>1E-3</v>
      </c>
    </row>
    <row r="10342" spans="2:6">
      <c r="B10342" s="59">
        <f t="shared" si="323"/>
        <v>45505</v>
      </c>
      <c r="C10342" s="7">
        <f t="shared" si="322"/>
        <v>45508.5</v>
      </c>
      <c r="D10342" s="7">
        <v>45508.520833333336</v>
      </c>
      <c r="E10342" s="1">
        <v>2E-3</v>
      </c>
      <c r="F10342" s="37">
        <v>1E-3</v>
      </c>
    </row>
    <row r="10343" spans="2:6">
      <c r="B10343" s="59">
        <f t="shared" si="323"/>
        <v>45505</v>
      </c>
      <c r="C10343" s="7">
        <f t="shared" si="322"/>
        <v>45508.520833333328</v>
      </c>
      <c r="D10343" s="7">
        <v>45508.541666666664</v>
      </c>
      <c r="E10343" s="1">
        <v>2E-3</v>
      </c>
      <c r="F10343" s="37">
        <v>0</v>
      </c>
    </row>
    <row r="10344" spans="2:6">
      <c r="B10344" s="59">
        <f t="shared" si="323"/>
        <v>45505</v>
      </c>
      <c r="C10344" s="7">
        <f t="shared" si="322"/>
        <v>45508.541666666664</v>
      </c>
      <c r="D10344" s="7">
        <v>45508.5625</v>
      </c>
      <c r="E10344" s="1">
        <v>5.0000000000000001E-3</v>
      </c>
      <c r="F10344" s="37">
        <v>3.0000000000000001E-3</v>
      </c>
    </row>
    <row r="10345" spans="2:6">
      <c r="B10345" s="59">
        <f t="shared" si="323"/>
        <v>45505</v>
      </c>
      <c r="C10345" s="7">
        <f t="shared" si="322"/>
        <v>45508.5625</v>
      </c>
      <c r="D10345" s="7">
        <v>45508.583333333336</v>
      </c>
      <c r="E10345" s="1">
        <v>1E-3</v>
      </c>
      <c r="F10345" s="37">
        <v>2.1000000000000001E-2</v>
      </c>
    </row>
    <row r="10346" spans="2:6">
      <c r="B10346" s="59">
        <f t="shared" si="323"/>
        <v>45505</v>
      </c>
      <c r="C10346" s="7">
        <f t="shared" si="322"/>
        <v>45508.583333333328</v>
      </c>
      <c r="D10346" s="7">
        <v>45508.604166666664</v>
      </c>
      <c r="E10346" s="1">
        <v>0</v>
      </c>
      <c r="F10346" s="37">
        <v>2.4E-2</v>
      </c>
    </row>
    <row r="10347" spans="2:6">
      <c r="B10347" s="59">
        <f t="shared" si="323"/>
        <v>45505</v>
      </c>
      <c r="C10347" s="7">
        <f t="shared" si="322"/>
        <v>45508.604166666664</v>
      </c>
      <c r="D10347" s="7">
        <v>45508.625</v>
      </c>
      <c r="E10347" s="1">
        <v>0</v>
      </c>
      <c r="F10347" s="37">
        <v>2.5000000000000001E-2</v>
      </c>
    </row>
    <row r="10348" spans="2:6">
      <c r="B10348" s="59">
        <f t="shared" si="323"/>
        <v>45505</v>
      </c>
      <c r="C10348" s="7">
        <f t="shared" si="322"/>
        <v>45508.625</v>
      </c>
      <c r="D10348" s="7">
        <v>45508.645833333336</v>
      </c>
      <c r="E10348" s="1">
        <v>0</v>
      </c>
      <c r="F10348" s="37">
        <v>2.4E-2</v>
      </c>
    </row>
    <row r="10349" spans="2:6">
      <c r="B10349" s="59">
        <f t="shared" si="323"/>
        <v>45505</v>
      </c>
      <c r="C10349" s="7">
        <f t="shared" si="322"/>
        <v>45508.645833333328</v>
      </c>
      <c r="D10349" s="7">
        <v>45508.666666666664</v>
      </c>
      <c r="E10349" s="1">
        <v>0</v>
      </c>
      <c r="F10349" s="37">
        <v>2.5000000000000001E-2</v>
      </c>
    </row>
    <row r="10350" spans="2:6">
      <c r="B10350" s="59">
        <f t="shared" si="323"/>
        <v>45505</v>
      </c>
      <c r="C10350" s="7">
        <f t="shared" si="322"/>
        <v>45508.666666666664</v>
      </c>
      <c r="D10350" s="7">
        <v>45508.6875</v>
      </c>
      <c r="E10350" s="1">
        <v>0</v>
      </c>
      <c r="F10350" s="37">
        <v>2.5000000000000001E-2</v>
      </c>
    </row>
    <row r="10351" spans="2:6">
      <c r="B10351" s="59">
        <f t="shared" si="323"/>
        <v>45505</v>
      </c>
      <c r="C10351" s="7">
        <f t="shared" si="322"/>
        <v>45508.6875</v>
      </c>
      <c r="D10351" s="7">
        <v>45508.708333333336</v>
      </c>
      <c r="E10351" s="1">
        <v>0</v>
      </c>
      <c r="F10351" s="37">
        <v>2.7E-2</v>
      </c>
    </row>
    <row r="10352" spans="2:6">
      <c r="B10352" s="59">
        <f t="shared" si="323"/>
        <v>45505</v>
      </c>
      <c r="C10352" s="7">
        <f t="shared" si="322"/>
        <v>45508.708333333328</v>
      </c>
      <c r="D10352" s="7">
        <v>45508.729166666664</v>
      </c>
      <c r="E10352" s="1">
        <v>0</v>
      </c>
      <c r="F10352" s="37">
        <v>0.49199999999999999</v>
      </c>
    </row>
    <row r="10353" spans="2:6">
      <c r="B10353" s="59">
        <f t="shared" si="323"/>
        <v>45505</v>
      </c>
      <c r="C10353" s="7">
        <f t="shared" si="322"/>
        <v>45508.729166666664</v>
      </c>
      <c r="D10353" s="7">
        <v>45508.75</v>
      </c>
      <c r="E10353" s="1">
        <v>1E-3</v>
      </c>
      <c r="F10353" s="37">
        <v>0.52100000000000002</v>
      </c>
    </row>
    <row r="10354" spans="2:6">
      <c r="B10354" s="59">
        <f t="shared" si="323"/>
        <v>45505</v>
      </c>
      <c r="C10354" s="7">
        <f t="shared" si="322"/>
        <v>45508.75</v>
      </c>
      <c r="D10354" s="7">
        <v>45508.770833333336</v>
      </c>
      <c r="E10354" s="1">
        <v>0</v>
      </c>
      <c r="F10354" s="37">
        <v>0.47399999999999998</v>
      </c>
    </row>
    <row r="10355" spans="2:6">
      <c r="B10355" s="59">
        <f t="shared" si="323"/>
        <v>45505</v>
      </c>
      <c r="C10355" s="7">
        <f t="shared" si="322"/>
        <v>45508.770833333328</v>
      </c>
      <c r="D10355" s="7">
        <v>45508.791666666664</v>
      </c>
      <c r="E10355" s="1">
        <v>1E-3</v>
      </c>
      <c r="F10355" s="37">
        <v>0.28100000000000003</v>
      </c>
    </row>
    <row r="10356" spans="2:6">
      <c r="B10356" s="59">
        <f t="shared" si="323"/>
        <v>45505</v>
      </c>
      <c r="C10356" s="7">
        <f t="shared" si="322"/>
        <v>45508.791666666664</v>
      </c>
      <c r="D10356" s="7">
        <v>45508.8125</v>
      </c>
      <c r="E10356" s="1">
        <v>0</v>
      </c>
      <c r="F10356" s="37">
        <v>2.4E-2</v>
      </c>
    </row>
    <row r="10357" spans="2:6">
      <c r="B10357" s="59">
        <f t="shared" si="323"/>
        <v>45505</v>
      </c>
      <c r="C10357" s="7">
        <f t="shared" si="322"/>
        <v>45508.8125</v>
      </c>
      <c r="D10357" s="7">
        <v>45508.833333333336</v>
      </c>
      <c r="E10357" s="1">
        <v>2E-3</v>
      </c>
      <c r="F10357" s="37">
        <v>0.01</v>
      </c>
    </row>
    <row r="10358" spans="2:6">
      <c r="B10358" s="59">
        <f t="shared" si="323"/>
        <v>45505</v>
      </c>
      <c r="C10358" s="7">
        <f t="shared" si="322"/>
        <v>45508.833333333328</v>
      </c>
      <c r="D10358" s="7">
        <v>45508.854166666664</v>
      </c>
      <c r="E10358" s="1">
        <v>1E-3</v>
      </c>
      <c r="F10358" s="37">
        <v>0</v>
      </c>
    </row>
    <row r="10359" spans="2:6">
      <c r="B10359" s="59">
        <f t="shared" si="323"/>
        <v>45505</v>
      </c>
      <c r="C10359" s="7">
        <f t="shared" si="322"/>
        <v>45508.854166666664</v>
      </c>
      <c r="D10359" s="7">
        <v>45508.875</v>
      </c>
      <c r="E10359" s="1">
        <v>2E-3</v>
      </c>
      <c r="F10359" s="37">
        <v>0</v>
      </c>
    </row>
    <row r="10360" spans="2:6">
      <c r="B10360" s="59">
        <f t="shared" si="323"/>
        <v>45505</v>
      </c>
      <c r="C10360" s="7">
        <f t="shared" si="322"/>
        <v>45508.875</v>
      </c>
      <c r="D10360" s="7">
        <v>45508.895833333336</v>
      </c>
      <c r="E10360" s="1">
        <v>2E-3</v>
      </c>
      <c r="F10360" s="37">
        <v>0</v>
      </c>
    </row>
    <row r="10361" spans="2:6">
      <c r="B10361" s="59">
        <f t="shared" si="323"/>
        <v>45505</v>
      </c>
      <c r="C10361" s="7">
        <f t="shared" si="322"/>
        <v>45508.895833333328</v>
      </c>
      <c r="D10361" s="7">
        <v>45508.916666666664</v>
      </c>
      <c r="E10361" s="1">
        <v>2E-3</v>
      </c>
      <c r="F10361" s="37">
        <v>0</v>
      </c>
    </row>
    <row r="10362" spans="2:6">
      <c r="B10362" s="59">
        <f t="shared" si="323"/>
        <v>45505</v>
      </c>
      <c r="C10362" s="7">
        <f t="shared" si="322"/>
        <v>45508.916666666664</v>
      </c>
      <c r="D10362" s="7">
        <v>45508.9375</v>
      </c>
      <c r="E10362" s="1">
        <v>1E-3</v>
      </c>
      <c r="F10362" s="37">
        <v>0</v>
      </c>
    </row>
    <row r="10363" spans="2:6">
      <c r="B10363" s="59">
        <f t="shared" si="323"/>
        <v>45505</v>
      </c>
      <c r="C10363" s="7">
        <f t="shared" si="322"/>
        <v>45508.9375</v>
      </c>
      <c r="D10363" s="7">
        <v>45508.958333333336</v>
      </c>
      <c r="E10363" s="1">
        <v>2E-3</v>
      </c>
      <c r="F10363" s="37">
        <v>0</v>
      </c>
    </row>
    <row r="10364" spans="2:6">
      <c r="B10364" s="59">
        <f t="shared" si="323"/>
        <v>45505</v>
      </c>
      <c r="C10364" s="7">
        <f t="shared" si="322"/>
        <v>45508.958333333328</v>
      </c>
      <c r="D10364" s="7">
        <v>45508.979166666664</v>
      </c>
      <c r="E10364" s="1">
        <v>2.5999999999999999E-2</v>
      </c>
      <c r="F10364" s="37">
        <v>0</v>
      </c>
    </row>
    <row r="10365" spans="2:6">
      <c r="B10365" s="59">
        <f t="shared" si="323"/>
        <v>45505</v>
      </c>
      <c r="C10365" s="7">
        <f t="shared" si="322"/>
        <v>45508.979166666664</v>
      </c>
      <c r="D10365" s="7">
        <v>45509</v>
      </c>
      <c r="E10365" s="1">
        <v>3.0000000000000001E-3</v>
      </c>
      <c r="F10365" s="37">
        <v>2E-3</v>
      </c>
    </row>
    <row r="10366" spans="2:6">
      <c r="B10366" s="59">
        <f t="shared" si="323"/>
        <v>45505</v>
      </c>
      <c r="C10366" s="7">
        <f t="shared" si="322"/>
        <v>45509</v>
      </c>
      <c r="D10366" s="7">
        <v>45509.020833333336</v>
      </c>
      <c r="E10366" s="1">
        <v>1E-3</v>
      </c>
      <c r="F10366" s="37">
        <v>0</v>
      </c>
    </row>
    <row r="10367" spans="2:6">
      <c r="B10367" s="59">
        <f t="shared" si="323"/>
        <v>45505</v>
      </c>
      <c r="C10367" s="7">
        <f t="shared" si="322"/>
        <v>45509.020833333328</v>
      </c>
      <c r="D10367" s="7">
        <v>45509.041666666664</v>
      </c>
      <c r="E10367" s="1">
        <v>2E-3</v>
      </c>
      <c r="F10367" s="37">
        <v>0</v>
      </c>
    </row>
    <row r="10368" spans="2:6">
      <c r="B10368" s="59">
        <f t="shared" si="323"/>
        <v>45505</v>
      </c>
      <c r="C10368" s="7">
        <f t="shared" si="322"/>
        <v>45509.041666666664</v>
      </c>
      <c r="D10368" s="7">
        <v>45509.0625</v>
      </c>
      <c r="E10368" s="1">
        <v>2E-3</v>
      </c>
      <c r="F10368" s="37">
        <v>0</v>
      </c>
    </row>
    <row r="10369" spans="2:6">
      <c r="B10369" s="59">
        <f t="shared" si="323"/>
        <v>45505</v>
      </c>
      <c r="C10369" s="7">
        <f t="shared" si="322"/>
        <v>45509.0625</v>
      </c>
      <c r="D10369" s="7">
        <v>45509.083333333336</v>
      </c>
      <c r="E10369" s="1">
        <v>2E-3</v>
      </c>
      <c r="F10369" s="37">
        <v>0</v>
      </c>
    </row>
    <row r="10370" spans="2:6">
      <c r="B10370" s="59">
        <f t="shared" si="323"/>
        <v>45505</v>
      </c>
      <c r="C10370" s="7">
        <f t="shared" si="322"/>
        <v>45509.083333333328</v>
      </c>
      <c r="D10370" s="7">
        <v>45509.104166666664</v>
      </c>
      <c r="E10370" s="1">
        <v>1E-3</v>
      </c>
      <c r="F10370" s="37">
        <v>0</v>
      </c>
    </row>
    <row r="10371" spans="2:6">
      <c r="B10371" s="59">
        <f t="shared" si="323"/>
        <v>45505</v>
      </c>
      <c r="C10371" s="7">
        <f t="shared" si="322"/>
        <v>45509.104166666664</v>
      </c>
      <c r="D10371" s="7">
        <v>45509.125</v>
      </c>
      <c r="E10371" s="1">
        <v>2E-3</v>
      </c>
      <c r="F10371" s="37">
        <v>0</v>
      </c>
    </row>
    <row r="10372" spans="2:6">
      <c r="B10372" s="59">
        <f t="shared" si="323"/>
        <v>45505</v>
      </c>
      <c r="C10372" s="7">
        <f t="shared" si="322"/>
        <v>45509.125</v>
      </c>
      <c r="D10372" s="7">
        <v>45509.145833333336</v>
      </c>
      <c r="E10372" s="1">
        <v>2E-3</v>
      </c>
      <c r="F10372" s="37">
        <v>0</v>
      </c>
    </row>
    <row r="10373" spans="2:6">
      <c r="B10373" s="59">
        <f t="shared" si="323"/>
        <v>45505</v>
      </c>
      <c r="C10373" s="7">
        <f t="shared" ref="C10373:C10436" si="324">D10373-1/48</f>
        <v>45509.145833333328</v>
      </c>
      <c r="D10373" s="7">
        <v>45509.166666666664</v>
      </c>
      <c r="E10373" s="1">
        <v>2E-3</v>
      </c>
      <c r="F10373" s="37">
        <v>0</v>
      </c>
    </row>
    <row r="10374" spans="2:6">
      <c r="B10374" s="59">
        <f t="shared" ref="B10374:B10437" si="325">DATE(YEAR(C10374),MONTH(C10374),1)</f>
        <v>45505</v>
      </c>
      <c r="C10374" s="7">
        <f t="shared" si="324"/>
        <v>45509.166666666664</v>
      </c>
      <c r="D10374" s="7">
        <v>45509.1875</v>
      </c>
      <c r="E10374" s="1">
        <v>1E-3</v>
      </c>
      <c r="F10374" s="37">
        <v>0</v>
      </c>
    </row>
    <row r="10375" spans="2:6">
      <c r="B10375" s="59">
        <f t="shared" si="325"/>
        <v>45505</v>
      </c>
      <c r="C10375" s="7">
        <f t="shared" si="324"/>
        <v>45509.1875</v>
      </c>
      <c r="D10375" s="7">
        <v>45509.208333333336</v>
      </c>
      <c r="E10375" s="1">
        <v>2E-3</v>
      </c>
      <c r="F10375" s="37">
        <v>0</v>
      </c>
    </row>
    <row r="10376" spans="2:6">
      <c r="B10376" s="59">
        <f t="shared" si="325"/>
        <v>45505</v>
      </c>
      <c r="C10376" s="7">
        <f t="shared" si="324"/>
        <v>45509.208333333328</v>
      </c>
      <c r="D10376" s="7">
        <v>45509.229166666664</v>
      </c>
      <c r="E10376" s="1">
        <v>7.0000000000000001E-3</v>
      </c>
      <c r="F10376" s="37">
        <v>1E-3</v>
      </c>
    </row>
    <row r="10377" spans="2:6">
      <c r="B10377" s="59">
        <f t="shared" si="325"/>
        <v>45505</v>
      </c>
      <c r="C10377" s="7">
        <f t="shared" si="324"/>
        <v>45509.229166666664</v>
      </c>
      <c r="D10377" s="7">
        <v>45509.25</v>
      </c>
      <c r="E10377" s="1">
        <v>4.0000000000000001E-3</v>
      </c>
      <c r="F10377" s="37">
        <v>0</v>
      </c>
    </row>
    <row r="10378" spans="2:6">
      <c r="B10378" s="59">
        <f t="shared" si="325"/>
        <v>45505</v>
      </c>
      <c r="C10378" s="7">
        <f t="shared" si="324"/>
        <v>45509.25</v>
      </c>
      <c r="D10378" s="7">
        <v>45509.270833333336</v>
      </c>
      <c r="E10378" s="1">
        <v>4.0000000000000001E-3</v>
      </c>
      <c r="F10378" s="37">
        <v>0</v>
      </c>
    </row>
    <row r="10379" spans="2:6">
      <c r="B10379" s="59">
        <f t="shared" si="325"/>
        <v>45505</v>
      </c>
      <c r="C10379" s="7">
        <f t="shared" si="324"/>
        <v>45509.270833333328</v>
      </c>
      <c r="D10379" s="7">
        <v>45509.291666666664</v>
      </c>
      <c r="E10379" s="1">
        <v>7.0000000000000001E-3</v>
      </c>
      <c r="F10379" s="37">
        <v>0</v>
      </c>
    </row>
    <row r="10380" spans="2:6">
      <c r="B10380" s="59">
        <f t="shared" si="325"/>
        <v>45505</v>
      </c>
      <c r="C10380" s="7">
        <f t="shared" si="324"/>
        <v>45509.291666666664</v>
      </c>
      <c r="D10380" s="7">
        <v>45509.3125</v>
      </c>
      <c r="E10380" s="1">
        <v>3.0000000000000001E-3</v>
      </c>
      <c r="F10380" s="37">
        <v>2E-3</v>
      </c>
    </row>
    <row r="10381" spans="2:6">
      <c r="B10381" s="59">
        <f t="shared" si="325"/>
        <v>45505</v>
      </c>
      <c r="C10381" s="7">
        <f t="shared" si="324"/>
        <v>45509.3125</v>
      </c>
      <c r="D10381" s="7">
        <v>45509.333333333336</v>
      </c>
      <c r="E10381" s="1">
        <v>6.0000000000000001E-3</v>
      </c>
      <c r="F10381" s="37">
        <v>3.0000000000000001E-3</v>
      </c>
    </row>
    <row r="10382" spans="2:6">
      <c r="B10382" s="59">
        <f t="shared" si="325"/>
        <v>45505</v>
      </c>
      <c r="C10382" s="7">
        <f t="shared" si="324"/>
        <v>45509.333333333328</v>
      </c>
      <c r="D10382" s="7">
        <v>45509.354166666664</v>
      </c>
      <c r="E10382" s="1">
        <v>1E-3</v>
      </c>
      <c r="F10382" s="37">
        <v>2E-3</v>
      </c>
    </row>
    <row r="10383" spans="2:6">
      <c r="B10383" s="59">
        <f t="shared" si="325"/>
        <v>45505</v>
      </c>
      <c r="C10383" s="7">
        <f t="shared" si="324"/>
        <v>45509.354166666664</v>
      </c>
      <c r="D10383" s="7">
        <v>45509.375</v>
      </c>
      <c r="E10383" s="1">
        <v>0</v>
      </c>
      <c r="F10383" s="37">
        <v>0</v>
      </c>
    </row>
    <row r="10384" spans="2:6">
      <c r="B10384" s="59">
        <f t="shared" si="325"/>
        <v>45505</v>
      </c>
      <c r="C10384" s="7">
        <f t="shared" si="324"/>
        <v>45509.375</v>
      </c>
      <c r="D10384" s="7">
        <v>45509.395833333336</v>
      </c>
      <c r="E10384" s="1">
        <v>5.0000000000000001E-3</v>
      </c>
      <c r="F10384" s="37">
        <v>3.0000000000000001E-3</v>
      </c>
    </row>
    <row r="10385" spans="2:6">
      <c r="B10385" s="59">
        <f t="shared" si="325"/>
        <v>45505</v>
      </c>
      <c r="C10385" s="7">
        <f t="shared" si="324"/>
        <v>45509.395833333328</v>
      </c>
      <c r="D10385" s="7">
        <v>45509.416666666664</v>
      </c>
      <c r="E10385" s="1">
        <v>1.2E-2</v>
      </c>
      <c r="F10385" s="37">
        <v>8.0000000000000002E-3</v>
      </c>
    </row>
    <row r="10386" spans="2:6">
      <c r="B10386" s="59">
        <f t="shared" si="325"/>
        <v>45505</v>
      </c>
      <c r="C10386" s="7">
        <f t="shared" si="324"/>
        <v>45509.416666666664</v>
      </c>
      <c r="D10386" s="7">
        <v>45509.4375</v>
      </c>
      <c r="E10386" s="1">
        <v>4.0000000000000001E-3</v>
      </c>
      <c r="F10386" s="37">
        <v>1E-3</v>
      </c>
    </row>
    <row r="10387" spans="2:6">
      <c r="B10387" s="59">
        <f t="shared" si="325"/>
        <v>45505</v>
      </c>
      <c r="C10387" s="7">
        <f t="shared" si="324"/>
        <v>45509.4375</v>
      </c>
      <c r="D10387" s="7">
        <v>45509.458333333336</v>
      </c>
      <c r="E10387" s="1">
        <v>5.0000000000000001E-3</v>
      </c>
      <c r="F10387" s="37">
        <v>8.9999999999999993E-3</v>
      </c>
    </row>
    <row r="10388" spans="2:6">
      <c r="B10388" s="59">
        <f t="shared" si="325"/>
        <v>45505</v>
      </c>
      <c r="C10388" s="7">
        <f t="shared" si="324"/>
        <v>45509.458333333328</v>
      </c>
      <c r="D10388" s="7">
        <v>45509.479166666664</v>
      </c>
      <c r="E10388" s="1">
        <v>0</v>
      </c>
      <c r="F10388" s="37">
        <v>1.1399999999999999</v>
      </c>
    </row>
    <row r="10389" spans="2:6">
      <c r="B10389" s="59">
        <f t="shared" si="325"/>
        <v>45505</v>
      </c>
      <c r="C10389" s="7">
        <f t="shared" si="324"/>
        <v>45509.479166666664</v>
      </c>
      <c r="D10389" s="7">
        <v>45509.5</v>
      </c>
      <c r="E10389" s="1">
        <v>0</v>
      </c>
      <c r="F10389" s="37">
        <v>1.542</v>
      </c>
    </row>
    <row r="10390" spans="2:6">
      <c r="B10390" s="59">
        <f t="shared" si="325"/>
        <v>45505</v>
      </c>
      <c r="C10390" s="7">
        <f t="shared" si="324"/>
        <v>45509.5</v>
      </c>
      <c r="D10390" s="7">
        <v>45509.520833333336</v>
      </c>
      <c r="E10390" s="1">
        <v>0</v>
      </c>
      <c r="F10390" s="37">
        <v>1.131</v>
      </c>
    </row>
    <row r="10391" spans="2:6">
      <c r="B10391" s="59">
        <f t="shared" si="325"/>
        <v>45505</v>
      </c>
      <c r="C10391" s="7">
        <f t="shared" si="324"/>
        <v>45509.520833333328</v>
      </c>
      <c r="D10391" s="7">
        <v>45509.541666666664</v>
      </c>
      <c r="E10391" s="1">
        <v>3.0000000000000001E-3</v>
      </c>
      <c r="F10391" s="37">
        <v>2.4E-2</v>
      </c>
    </row>
    <row r="10392" spans="2:6">
      <c r="B10392" s="59">
        <f t="shared" si="325"/>
        <v>45505</v>
      </c>
      <c r="C10392" s="7">
        <f t="shared" si="324"/>
        <v>45509.541666666664</v>
      </c>
      <c r="D10392" s="7">
        <v>45509.5625</v>
      </c>
      <c r="E10392" s="1">
        <v>2E-3</v>
      </c>
      <c r="F10392" s="37">
        <v>2.1000000000000001E-2</v>
      </c>
    </row>
    <row r="10393" spans="2:6">
      <c r="B10393" s="59">
        <f t="shared" si="325"/>
        <v>45505</v>
      </c>
      <c r="C10393" s="7">
        <f t="shared" si="324"/>
        <v>45509.5625</v>
      </c>
      <c r="D10393" s="7">
        <v>45509.583333333336</v>
      </c>
      <c r="E10393" s="1">
        <v>0</v>
      </c>
      <c r="F10393" s="37">
        <v>2.5999999999999999E-2</v>
      </c>
    </row>
    <row r="10394" spans="2:6">
      <c r="B10394" s="59">
        <f t="shared" si="325"/>
        <v>45505</v>
      </c>
      <c r="C10394" s="7">
        <f t="shared" si="324"/>
        <v>45509.583333333328</v>
      </c>
      <c r="D10394" s="7">
        <v>45509.604166666664</v>
      </c>
      <c r="E10394" s="1">
        <v>0</v>
      </c>
      <c r="F10394" s="37">
        <v>2.9000000000000001E-2</v>
      </c>
    </row>
    <row r="10395" spans="2:6">
      <c r="B10395" s="59">
        <f t="shared" si="325"/>
        <v>45505</v>
      </c>
      <c r="C10395" s="7">
        <f t="shared" si="324"/>
        <v>45509.604166666664</v>
      </c>
      <c r="D10395" s="7">
        <v>45509.625</v>
      </c>
      <c r="E10395" s="1">
        <v>2E-3</v>
      </c>
      <c r="F10395" s="37">
        <v>1.4999999999999999E-2</v>
      </c>
    </row>
    <row r="10396" spans="2:6">
      <c r="B10396" s="59">
        <f t="shared" si="325"/>
        <v>45505</v>
      </c>
      <c r="C10396" s="7">
        <f t="shared" si="324"/>
        <v>45509.625</v>
      </c>
      <c r="D10396" s="7">
        <v>45509.645833333336</v>
      </c>
      <c r="E10396" s="1">
        <v>2E-3</v>
      </c>
      <c r="F10396" s="37">
        <v>0</v>
      </c>
    </row>
    <row r="10397" spans="2:6">
      <c r="B10397" s="59">
        <f t="shared" si="325"/>
        <v>45505</v>
      </c>
      <c r="C10397" s="7">
        <f t="shared" si="324"/>
        <v>45509.645833333328</v>
      </c>
      <c r="D10397" s="7">
        <v>45509.666666666664</v>
      </c>
      <c r="E10397" s="1">
        <v>0</v>
      </c>
      <c r="F10397" s="37">
        <v>7.1999999999999995E-2</v>
      </c>
    </row>
    <row r="10398" spans="2:6">
      <c r="B10398" s="59">
        <f t="shared" si="325"/>
        <v>45505</v>
      </c>
      <c r="C10398" s="7">
        <f t="shared" si="324"/>
        <v>45509.666666666664</v>
      </c>
      <c r="D10398" s="7">
        <v>45509.6875</v>
      </c>
      <c r="E10398" s="1">
        <v>0</v>
      </c>
      <c r="F10398" s="37">
        <v>2.3E-2</v>
      </c>
    </row>
    <row r="10399" spans="2:6">
      <c r="B10399" s="59">
        <f t="shared" si="325"/>
        <v>45505</v>
      </c>
      <c r="C10399" s="7">
        <f t="shared" si="324"/>
        <v>45509.6875</v>
      </c>
      <c r="D10399" s="7">
        <v>45509.708333333336</v>
      </c>
      <c r="E10399" s="1">
        <v>0</v>
      </c>
      <c r="F10399" s="37">
        <v>2.3E-2</v>
      </c>
    </row>
    <row r="10400" spans="2:6">
      <c r="B10400" s="59">
        <f t="shared" si="325"/>
        <v>45505</v>
      </c>
      <c r="C10400" s="7">
        <f t="shared" si="324"/>
        <v>45509.708333333328</v>
      </c>
      <c r="D10400" s="7">
        <v>45509.729166666664</v>
      </c>
      <c r="E10400" s="1">
        <v>0</v>
      </c>
      <c r="F10400" s="37">
        <v>2.1999999999999999E-2</v>
      </c>
    </row>
    <row r="10401" spans="2:6">
      <c r="B10401" s="59">
        <f t="shared" si="325"/>
        <v>45505</v>
      </c>
      <c r="C10401" s="7">
        <f t="shared" si="324"/>
        <v>45509.729166666664</v>
      </c>
      <c r="D10401" s="7">
        <v>45509.75</v>
      </c>
      <c r="E10401" s="1">
        <v>3.0000000000000001E-3</v>
      </c>
      <c r="F10401" s="37">
        <v>3.0000000000000001E-3</v>
      </c>
    </row>
    <row r="10402" spans="2:6">
      <c r="B10402" s="59">
        <f t="shared" si="325"/>
        <v>45505</v>
      </c>
      <c r="C10402" s="7">
        <f t="shared" si="324"/>
        <v>45509.75</v>
      </c>
      <c r="D10402" s="7">
        <v>45509.770833333336</v>
      </c>
      <c r="E10402" s="1">
        <v>5.0000000000000001E-3</v>
      </c>
      <c r="F10402" s="37">
        <v>2E-3</v>
      </c>
    </row>
    <row r="10403" spans="2:6">
      <c r="B10403" s="59">
        <f t="shared" si="325"/>
        <v>45505</v>
      </c>
      <c r="C10403" s="7">
        <f t="shared" si="324"/>
        <v>45509.770833333328</v>
      </c>
      <c r="D10403" s="7">
        <v>45509.791666666664</v>
      </c>
      <c r="E10403" s="1">
        <v>1E-3</v>
      </c>
      <c r="F10403" s="37">
        <v>0</v>
      </c>
    </row>
    <row r="10404" spans="2:6">
      <c r="B10404" s="59">
        <f t="shared" si="325"/>
        <v>45505</v>
      </c>
      <c r="C10404" s="7">
        <f t="shared" si="324"/>
        <v>45509.791666666664</v>
      </c>
      <c r="D10404" s="7">
        <v>45509.8125</v>
      </c>
      <c r="E10404" s="1">
        <v>2E-3</v>
      </c>
      <c r="F10404" s="37">
        <v>1.0999999999999999E-2</v>
      </c>
    </row>
    <row r="10405" spans="2:6">
      <c r="B10405" s="59">
        <f t="shared" si="325"/>
        <v>45505</v>
      </c>
      <c r="C10405" s="7">
        <f t="shared" si="324"/>
        <v>45509.8125</v>
      </c>
      <c r="D10405" s="7">
        <v>45509.833333333336</v>
      </c>
      <c r="E10405" s="1">
        <v>2E-3</v>
      </c>
      <c r="F10405" s="37">
        <v>5.0000000000000001E-3</v>
      </c>
    </row>
    <row r="10406" spans="2:6">
      <c r="B10406" s="59">
        <f t="shared" si="325"/>
        <v>45505</v>
      </c>
      <c r="C10406" s="7">
        <f t="shared" si="324"/>
        <v>45509.833333333328</v>
      </c>
      <c r="D10406" s="7">
        <v>45509.854166666664</v>
      </c>
      <c r="E10406" s="1">
        <v>3.0000000000000001E-3</v>
      </c>
      <c r="F10406" s="37">
        <v>0</v>
      </c>
    </row>
    <row r="10407" spans="2:6">
      <c r="B10407" s="59">
        <f t="shared" si="325"/>
        <v>45505</v>
      </c>
      <c r="C10407" s="7">
        <f t="shared" si="324"/>
        <v>45509.854166666664</v>
      </c>
      <c r="D10407" s="7">
        <v>45509.875</v>
      </c>
      <c r="E10407" s="1">
        <v>2E-3</v>
      </c>
      <c r="F10407" s="37">
        <v>0</v>
      </c>
    </row>
    <row r="10408" spans="2:6">
      <c r="B10408" s="59">
        <f t="shared" si="325"/>
        <v>45505</v>
      </c>
      <c r="C10408" s="7">
        <f t="shared" si="324"/>
        <v>45509.875</v>
      </c>
      <c r="D10408" s="7">
        <v>45509.895833333336</v>
      </c>
      <c r="E10408" s="1">
        <v>3.0000000000000001E-3</v>
      </c>
      <c r="F10408" s="37">
        <v>0</v>
      </c>
    </row>
    <row r="10409" spans="2:6">
      <c r="B10409" s="59">
        <f t="shared" si="325"/>
        <v>45505</v>
      </c>
      <c r="C10409" s="7">
        <f t="shared" si="324"/>
        <v>45509.895833333328</v>
      </c>
      <c r="D10409" s="7">
        <v>45509.916666666664</v>
      </c>
      <c r="E10409" s="1">
        <v>1E-3</v>
      </c>
      <c r="F10409" s="37">
        <v>2E-3</v>
      </c>
    </row>
    <row r="10410" spans="2:6">
      <c r="B10410" s="59">
        <f t="shared" si="325"/>
        <v>45505</v>
      </c>
      <c r="C10410" s="7">
        <f t="shared" si="324"/>
        <v>45509.916666666664</v>
      </c>
      <c r="D10410" s="7">
        <v>45509.9375</v>
      </c>
      <c r="E10410" s="1">
        <v>0</v>
      </c>
      <c r="F10410" s="37">
        <v>2E-3</v>
      </c>
    </row>
    <row r="10411" spans="2:6">
      <c r="B10411" s="59">
        <f t="shared" si="325"/>
        <v>45505</v>
      </c>
      <c r="C10411" s="7">
        <f t="shared" si="324"/>
        <v>45509.9375</v>
      </c>
      <c r="D10411" s="7">
        <v>45509.958333333336</v>
      </c>
      <c r="E10411" s="1">
        <v>4.0000000000000001E-3</v>
      </c>
      <c r="F10411" s="37">
        <v>1E-3</v>
      </c>
    </row>
    <row r="10412" spans="2:6">
      <c r="B10412" s="59">
        <f t="shared" si="325"/>
        <v>45505</v>
      </c>
      <c r="C10412" s="7">
        <f t="shared" si="324"/>
        <v>45509.958333333328</v>
      </c>
      <c r="D10412" s="7">
        <v>45509.979166666664</v>
      </c>
      <c r="E10412" s="1">
        <v>2E-3</v>
      </c>
      <c r="F10412" s="37">
        <v>0</v>
      </c>
    </row>
    <row r="10413" spans="2:6">
      <c r="B10413" s="59">
        <f t="shared" si="325"/>
        <v>45505</v>
      </c>
      <c r="C10413" s="7">
        <f t="shared" si="324"/>
        <v>45509.979166666664</v>
      </c>
      <c r="D10413" s="7">
        <v>45510</v>
      </c>
      <c r="E10413" s="1">
        <v>1E-3</v>
      </c>
      <c r="F10413" s="37">
        <v>0</v>
      </c>
    </row>
    <row r="10414" spans="2:6">
      <c r="B10414" s="59">
        <f t="shared" si="325"/>
        <v>45505</v>
      </c>
      <c r="C10414" s="7">
        <f t="shared" si="324"/>
        <v>45510</v>
      </c>
      <c r="D10414" s="7">
        <v>45510.020833333336</v>
      </c>
      <c r="E10414" s="1">
        <v>2E-3</v>
      </c>
      <c r="F10414" s="37">
        <v>0</v>
      </c>
    </row>
    <row r="10415" spans="2:6">
      <c r="B10415" s="59">
        <f t="shared" si="325"/>
        <v>45505</v>
      </c>
      <c r="C10415" s="7">
        <f t="shared" si="324"/>
        <v>45510.020833333328</v>
      </c>
      <c r="D10415" s="7">
        <v>45510.041666666664</v>
      </c>
      <c r="E10415" s="1">
        <v>2E-3</v>
      </c>
      <c r="F10415" s="37">
        <v>0</v>
      </c>
    </row>
    <row r="10416" spans="2:6">
      <c r="B10416" s="59">
        <f t="shared" si="325"/>
        <v>45505</v>
      </c>
      <c r="C10416" s="7">
        <f t="shared" si="324"/>
        <v>45510.041666666664</v>
      </c>
      <c r="D10416" s="7">
        <v>45510.0625</v>
      </c>
      <c r="E10416" s="1">
        <v>2E-3</v>
      </c>
      <c r="F10416" s="37">
        <v>0</v>
      </c>
    </row>
    <row r="10417" spans="2:6">
      <c r="B10417" s="59">
        <f t="shared" si="325"/>
        <v>45505</v>
      </c>
      <c r="C10417" s="7">
        <f t="shared" si="324"/>
        <v>45510.0625</v>
      </c>
      <c r="D10417" s="7">
        <v>45510.083333333336</v>
      </c>
      <c r="E10417" s="1">
        <v>1E-3</v>
      </c>
      <c r="F10417" s="37">
        <v>0</v>
      </c>
    </row>
    <row r="10418" spans="2:6">
      <c r="B10418" s="59">
        <f t="shared" si="325"/>
        <v>45505</v>
      </c>
      <c r="C10418" s="7">
        <f t="shared" si="324"/>
        <v>45510.083333333328</v>
      </c>
      <c r="D10418" s="7">
        <v>45510.104166666664</v>
      </c>
      <c r="E10418" s="1">
        <v>2E-3</v>
      </c>
      <c r="F10418" s="37">
        <v>0</v>
      </c>
    </row>
    <row r="10419" spans="2:6">
      <c r="B10419" s="59">
        <f t="shared" si="325"/>
        <v>45505</v>
      </c>
      <c r="C10419" s="7">
        <f t="shared" si="324"/>
        <v>45510.104166666664</v>
      </c>
      <c r="D10419" s="7">
        <v>45510.125</v>
      </c>
      <c r="E10419" s="1">
        <v>2E-3</v>
      </c>
      <c r="F10419" s="37">
        <v>0</v>
      </c>
    </row>
    <row r="10420" spans="2:6">
      <c r="B10420" s="59">
        <f t="shared" si="325"/>
        <v>45505</v>
      </c>
      <c r="C10420" s="7">
        <f t="shared" si="324"/>
        <v>45510.125</v>
      </c>
      <c r="D10420" s="7">
        <v>45510.145833333336</v>
      </c>
      <c r="E10420" s="1">
        <v>1E-3</v>
      </c>
      <c r="F10420" s="37">
        <v>0</v>
      </c>
    </row>
    <row r="10421" spans="2:6">
      <c r="B10421" s="59">
        <f t="shared" si="325"/>
        <v>45505</v>
      </c>
      <c r="C10421" s="7">
        <f t="shared" si="324"/>
        <v>45510.145833333328</v>
      </c>
      <c r="D10421" s="7">
        <v>45510.166666666664</v>
      </c>
      <c r="E10421" s="1">
        <v>2E-3</v>
      </c>
      <c r="F10421" s="37">
        <v>0</v>
      </c>
    </row>
    <row r="10422" spans="2:6">
      <c r="B10422" s="59">
        <f t="shared" si="325"/>
        <v>45505</v>
      </c>
      <c r="C10422" s="7">
        <f t="shared" si="324"/>
        <v>45510.166666666664</v>
      </c>
      <c r="D10422" s="7">
        <v>45510.1875</v>
      </c>
      <c r="E10422" s="1">
        <v>2E-3</v>
      </c>
      <c r="F10422" s="37">
        <v>0</v>
      </c>
    </row>
    <row r="10423" spans="2:6">
      <c r="B10423" s="59">
        <f t="shared" si="325"/>
        <v>45505</v>
      </c>
      <c r="C10423" s="7">
        <f t="shared" si="324"/>
        <v>45510.1875</v>
      </c>
      <c r="D10423" s="7">
        <v>45510.208333333336</v>
      </c>
      <c r="E10423" s="1">
        <v>2E-3</v>
      </c>
      <c r="F10423" s="37">
        <v>0</v>
      </c>
    </row>
    <row r="10424" spans="2:6">
      <c r="B10424" s="59">
        <f t="shared" si="325"/>
        <v>45505</v>
      </c>
      <c r="C10424" s="7">
        <f t="shared" si="324"/>
        <v>45510.208333333328</v>
      </c>
      <c r="D10424" s="7">
        <v>45510.229166666664</v>
      </c>
      <c r="E10424" s="1">
        <v>7.0000000000000001E-3</v>
      </c>
      <c r="F10424" s="37">
        <v>0</v>
      </c>
    </row>
    <row r="10425" spans="2:6">
      <c r="B10425" s="59">
        <f t="shared" si="325"/>
        <v>45505</v>
      </c>
      <c r="C10425" s="7">
        <f t="shared" si="324"/>
        <v>45510.229166666664</v>
      </c>
      <c r="D10425" s="7">
        <v>45510.25</v>
      </c>
      <c r="E10425" s="1">
        <v>3.0000000000000001E-3</v>
      </c>
      <c r="F10425" s="37">
        <v>0</v>
      </c>
    </row>
    <row r="10426" spans="2:6">
      <c r="B10426" s="59">
        <f t="shared" si="325"/>
        <v>45505</v>
      </c>
      <c r="C10426" s="7">
        <f t="shared" si="324"/>
        <v>45510.25</v>
      </c>
      <c r="D10426" s="7">
        <v>45510.270833333336</v>
      </c>
      <c r="E10426" s="1">
        <v>5.0000000000000001E-3</v>
      </c>
      <c r="F10426" s="37">
        <v>1E-3</v>
      </c>
    </row>
    <row r="10427" spans="2:6">
      <c r="B10427" s="59">
        <f t="shared" si="325"/>
        <v>45505</v>
      </c>
      <c r="C10427" s="7">
        <f t="shared" si="324"/>
        <v>45510.270833333328</v>
      </c>
      <c r="D10427" s="7">
        <v>45510.291666666664</v>
      </c>
      <c r="E10427" s="1">
        <v>4.0000000000000001E-3</v>
      </c>
      <c r="F10427" s="37">
        <v>0</v>
      </c>
    </row>
    <row r="10428" spans="2:6">
      <c r="B10428" s="59">
        <f t="shared" si="325"/>
        <v>45505</v>
      </c>
      <c r="C10428" s="7">
        <f t="shared" si="324"/>
        <v>45510.291666666664</v>
      </c>
      <c r="D10428" s="7">
        <v>45510.3125</v>
      </c>
      <c r="E10428" s="1">
        <v>4.0000000000000001E-3</v>
      </c>
      <c r="F10428" s="37">
        <v>0</v>
      </c>
    </row>
    <row r="10429" spans="2:6">
      <c r="B10429" s="59">
        <f t="shared" si="325"/>
        <v>45505</v>
      </c>
      <c r="C10429" s="7">
        <f t="shared" si="324"/>
        <v>45510.3125</v>
      </c>
      <c r="D10429" s="7">
        <v>45510.333333333336</v>
      </c>
      <c r="E10429" s="1">
        <v>2E-3</v>
      </c>
      <c r="F10429" s="37">
        <v>2E-3</v>
      </c>
    </row>
    <row r="10430" spans="2:6">
      <c r="B10430" s="59">
        <f t="shared" si="325"/>
        <v>45505</v>
      </c>
      <c r="C10430" s="7">
        <f t="shared" si="324"/>
        <v>45510.333333333328</v>
      </c>
      <c r="D10430" s="7">
        <v>45510.354166666664</v>
      </c>
      <c r="E10430" s="1">
        <v>1E-3</v>
      </c>
      <c r="F10430" s="37">
        <v>0</v>
      </c>
    </row>
    <row r="10431" spans="2:6">
      <c r="B10431" s="59">
        <f t="shared" si="325"/>
        <v>45505</v>
      </c>
      <c r="C10431" s="7">
        <f t="shared" si="324"/>
        <v>45510.354166666664</v>
      </c>
      <c r="D10431" s="7">
        <v>45510.375</v>
      </c>
      <c r="E10431" s="1">
        <v>1.0999999999999999E-2</v>
      </c>
      <c r="F10431" s="37">
        <v>4.0000000000000001E-3</v>
      </c>
    </row>
    <row r="10432" spans="2:6">
      <c r="B10432" s="59">
        <f t="shared" si="325"/>
        <v>45505</v>
      </c>
      <c r="C10432" s="7">
        <f t="shared" si="324"/>
        <v>45510.375</v>
      </c>
      <c r="D10432" s="7">
        <v>45510.395833333336</v>
      </c>
      <c r="E10432" s="1">
        <v>7.0000000000000001E-3</v>
      </c>
      <c r="F10432" s="37">
        <v>6.0000000000000001E-3</v>
      </c>
    </row>
    <row r="10433" spans="2:6">
      <c r="B10433" s="59">
        <f t="shared" si="325"/>
        <v>45505</v>
      </c>
      <c r="C10433" s="7">
        <f t="shared" si="324"/>
        <v>45510.395833333328</v>
      </c>
      <c r="D10433" s="7">
        <v>45510.416666666664</v>
      </c>
      <c r="E10433" s="1">
        <v>0</v>
      </c>
      <c r="F10433" s="37">
        <v>0</v>
      </c>
    </row>
    <row r="10434" spans="2:6">
      <c r="B10434" s="59">
        <f t="shared" si="325"/>
        <v>45505</v>
      </c>
      <c r="C10434" s="7">
        <f t="shared" si="324"/>
        <v>45510.416666666664</v>
      </c>
      <c r="D10434" s="7">
        <v>45510.4375</v>
      </c>
      <c r="E10434" s="1">
        <v>1E-3</v>
      </c>
      <c r="F10434" s="37">
        <v>0</v>
      </c>
    </row>
    <row r="10435" spans="2:6">
      <c r="B10435" s="59">
        <f t="shared" si="325"/>
        <v>45505</v>
      </c>
      <c r="C10435" s="7">
        <f t="shared" si="324"/>
        <v>45510.4375</v>
      </c>
      <c r="D10435" s="7">
        <v>45510.458333333336</v>
      </c>
      <c r="E10435" s="1">
        <v>2E-3</v>
      </c>
      <c r="F10435" s="37">
        <v>2E-3</v>
      </c>
    </row>
    <row r="10436" spans="2:6">
      <c r="B10436" s="59">
        <f t="shared" si="325"/>
        <v>45505</v>
      </c>
      <c r="C10436" s="7">
        <f t="shared" si="324"/>
        <v>45510.458333333328</v>
      </c>
      <c r="D10436" s="7">
        <v>45510.479166666664</v>
      </c>
      <c r="E10436" s="1">
        <v>1E-3</v>
      </c>
      <c r="F10436" s="37">
        <v>0.56100000000000005</v>
      </c>
    </row>
    <row r="10437" spans="2:6">
      <c r="B10437" s="59">
        <f t="shared" si="325"/>
        <v>45505</v>
      </c>
      <c r="C10437" s="7">
        <f t="shared" ref="C10437:C10500" si="326">D10437-1/48</f>
        <v>45510.479166666664</v>
      </c>
      <c r="D10437" s="7">
        <v>45510.5</v>
      </c>
      <c r="E10437" s="1">
        <v>0</v>
      </c>
      <c r="F10437" s="37">
        <v>1.2350000000000001</v>
      </c>
    </row>
    <row r="10438" spans="2:6">
      <c r="B10438" s="59">
        <f t="shared" ref="B10438:B10501" si="327">DATE(YEAR(C10438),MONTH(C10438),1)</f>
        <v>45505</v>
      </c>
      <c r="C10438" s="7">
        <f t="shared" si="326"/>
        <v>45510.5</v>
      </c>
      <c r="D10438" s="7">
        <v>45510.520833333336</v>
      </c>
      <c r="E10438" s="1">
        <v>0</v>
      </c>
      <c r="F10438" s="37">
        <v>0.88300000000000001</v>
      </c>
    </row>
    <row r="10439" spans="2:6">
      <c r="B10439" s="59">
        <f t="shared" si="327"/>
        <v>45505</v>
      </c>
      <c r="C10439" s="7">
        <f t="shared" si="326"/>
        <v>45510.520833333328</v>
      </c>
      <c r="D10439" s="7">
        <v>45510.541666666664</v>
      </c>
      <c r="E10439" s="1">
        <v>0</v>
      </c>
      <c r="F10439" s="37">
        <v>0.83499999999999996</v>
      </c>
    </row>
    <row r="10440" spans="2:6">
      <c r="B10440" s="59">
        <f t="shared" si="327"/>
        <v>45505</v>
      </c>
      <c r="C10440" s="7">
        <f t="shared" si="326"/>
        <v>45510.541666666664</v>
      </c>
      <c r="D10440" s="7">
        <v>45510.5625</v>
      </c>
      <c r="E10440" s="1">
        <v>0</v>
      </c>
      <c r="F10440" s="37">
        <v>0.749</v>
      </c>
    </row>
    <row r="10441" spans="2:6">
      <c r="B10441" s="59">
        <f t="shared" si="327"/>
        <v>45505</v>
      </c>
      <c r="C10441" s="7">
        <f t="shared" si="326"/>
        <v>45510.5625</v>
      </c>
      <c r="D10441" s="7">
        <v>45510.583333333336</v>
      </c>
      <c r="E10441" s="1">
        <v>0</v>
      </c>
      <c r="F10441" s="37">
        <v>1.9359999999999999</v>
      </c>
    </row>
    <row r="10442" spans="2:6">
      <c r="B10442" s="59">
        <f t="shared" si="327"/>
        <v>45505</v>
      </c>
      <c r="C10442" s="7">
        <f t="shared" si="326"/>
        <v>45510.583333333328</v>
      </c>
      <c r="D10442" s="7">
        <v>45510.604166666664</v>
      </c>
      <c r="E10442" s="1">
        <v>0</v>
      </c>
      <c r="F10442" s="37">
        <v>0.94</v>
      </c>
    </row>
    <row r="10443" spans="2:6">
      <c r="B10443" s="59">
        <f t="shared" si="327"/>
        <v>45505</v>
      </c>
      <c r="C10443" s="7">
        <f t="shared" si="326"/>
        <v>45510.604166666664</v>
      </c>
      <c r="D10443" s="7">
        <v>45510.625</v>
      </c>
      <c r="E10443" s="1">
        <v>0</v>
      </c>
      <c r="F10443" s="37">
        <v>1.4390000000000001</v>
      </c>
    </row>
    <row r="10444" spans="2:6">
      <c r="B10444" s="59">
        <f t="shared" si="327"/>
        <v>45505</v>
      </c>
      <c r="C10444" s="7">
        <f t="shared" si="326"/>
        <v>45510.625</v>
      </c>
      <c r="D10444" s="7">
        <v>45510.645833333336</v>
      </c>
      <c r="E10444" s="1">
        <v>0</v>
      </c>
      <c r="F10444" s="37">
        <v>1.7889999999999999</v>
      </c>
    </row>
    <row r="10445" spans="2:6">
      <c r="B10445" s="59">
        <f t="shared" si="327"/>
        <v>45505</v>
      </c>
      <c r="C10445" s="7">
        <f t="shared" si="326"/>
        <v>45510.645833333328</v>
      </c>
      <c r="D10445" s="7">
        <v>45510.666666666664</v>
      </c>
      <c r="E10445" s="1">
        <v>0</v>
      </c>
      <c r="F10445" s="37">
        <v>1.415</v>
      </c>
    </row>
    <row r="10446" spans="2:6">
      <c r="B10446" s="59">
        <f t="shared" si="327"/>
        <v>45505</v>
      </c>
      <c r="C10446" s="7">
        <f t="shared" si="326"/>
        <v>45510.666666666664</v>
      </c>
      <c r="D10446" s="7">
        <v>45510.6875</v>
      </c>
      <c r="E10446" s="1">
        <v>1E-3</v>
      </c>
      <c r="F10446" s="37">
        <v>0.752</v>
      </c>
    </row>
    <row r="10447" spans="2:6">
      <c r="B10447" s="59">
        <f t="shared" si="327"/>
        <v>45505</v>
      </c>
      <c r="C10447" s="7">
        <f t="shared" si="326"/>
        <v>45510.6875</v>
      </c>
      <c r="D10447" s="7">
        <v>45510.708333333336</v>
      </c>
      <c r="E10447" s="1">
        <v>1E-3</v>
      </c>
      <c r="F10447" s="37">
        <v>0.27600000000000002</v>
      </c>
    </row>
    <row r="10448" spans="2:6">
      <c r="B10448" s="59">
        <f t="shared" si="327"/>
        <v>45505</v>
      </c>
      <c r="C10448" s="7">
        <f t="shared" si="326"/>
        <v>45510.708333333328</v>
      </c>
      <c r="D10448" s="7">
        <v>45510.729166666664</v>
      </c>
      <c r="E10448" s="1">
        <v>0</v>
      </c>
      <c r="F10448" s="37">
        <v>1.472</v>
      </c>
    </row>
    <row r="10449" spans="2:6">
      <c r="B10449" s="59">
        <f t="shared" si="327"/>
        <v>45505</v>
      </c>
      <c r="C10449" s="7">
        <f t="shared" si="326"/>
        <v>45510.729166666664</v>
      </c>
      <c r="D10449" s="7">
        <v>45510.75</v>
      </c>
      <c r="E10449" s="1">
        <v>0</v>
      </c>
      <c r="F10449" s="37">
        <v>1.212</v>
      </c>
    </row>
    <row r="10450" spans="2:6">
      <c r="B10450" s="59">
        <f t="shared" si="327"/>
        <v>45505</v>
      </c>
      <c r="C10450" s="7">
        <f t="shared" si="326"/>
        <v>45510.75</v>
      </c>
      <c r="D10450" s="7">
        <v>45510.770833333336</v>
      </c>
      <c r="E10450" s="1">
        <v>0</v>
      </c>
      <c r="F10450" s="37">
        <v>0.65600000000000003</v>
      </c>
    </row>
    <row r="10451" spans="2:6">
      <c r="B10451" s="59">
        <f t="shared" si="327"/>
        <v>45505</v>
      </c>
      <c r="C10451" s="7">
        <f t="shared" si="326"/>
        <v>45510.770833333328</v>
      </c>
      <c r="D10451" s="7">
        <v>45510.791666666664</v>
      </c>
      <c r="E10451" s="1">
        <v>0</v>
      </c>
      <c r="F10451" s="37">
        <v>1.327</v>
      </c>
    </row>
    <row r="10452" spans="2:6">
      <c r="B10452" s="59">
        <f t="shared" si="327"/>
        <v>45505</v>
      </c>
      <c r="C10452" s="7">
        <f t="shared" si="326"/>
        <v>45510.791666666664</v>
      </c>
      <c r="D10452" s="7">
        <v>45510.8125</v>
      </c>
      <c r="E10452" s="1">
        <v>1E-3</v>
      </c>
      <c r="F10452" s="37">
        <v>0.63700000000000001</v>
      </c>
    </row>
    <row r="10453" spans="2:6">
      <c r="B10453" s="59">
        <f t="shared" si="327"/>
        <v>45505</v>
      </c>
      <c r="C10453" s="7">
        <f t="shared" si="326"/>
        <v>45510.8125</v>
      </c>
      <c r="D10453" s="7">
        <v>45510.833333333336</v>
      </c>
      <c r="E10453" s="1">
        <v>4.0000000000000001E-3</v>
      </c>
      <c r="F10453" s="37">
        <v>2E-3</v>
      </c>
    </row>
    <row r="10454" spans="2:6">
      <c r="B10454" s="59">
        <f t="shared" si="327"/>
        <v>45505</v>
      </c>
      <c r="C10454" s="7">
        <f t="shared" si="326"/>
        <v>45510.833333333328</v>
      </c>
      <c r="D10454" s="7">
        <v>45510.854166666664</v>
      </c>
      <c r="E10454" s="1">
        <v>2E-3</v>
      </c>
      <c r="F10454" s="37">
        <v>1E-3</v>
      </c>
    </row>
    <row r="10455" spans="2:6">
      <c r="B10455" s="59">
        <f t="shared" si="327"/>
        <v>45505</v>
      </c>
      <c r="C10455" s="7">
        <f t="shared" si="326"/>
        <v>45510.854166666664</v>
      </c>
      <c r="D10455" s="7">
        <v>45510.875</v>
      </c>
      <c r="E10455" s="1">
        <v>2E-3</v>
      </c>
      <c r="F10455" s="37">
        <v>0</v>
      </c>
    </row>
    <row r="10456" spans="2:6">
      <c r="B10456" s="59">
        <f t="shared" si="327"/>
        <v>45505</v>
      </c>
      <c r="C10456" s="7">
        <f t="shared" si="326"/>
        <v>45510.875</v>
      </c>
      <c r="D10456" s="7">
        <v>45510.895833333336</v>
      </c>
      <c r="E10456" s="1">
        <v>2E-3</v>
      </c>
      <c r="F10456" s="37">
        <v>0</v>
      </c>
    </row>
    <row r="10457" spans="2:6">
      <c r="B10457" s="59">
        <f t="shared" si="327"/>
        <v>45505</v>
      </c>
      <c r="C10457" s="7">
        <f t="shared" si="326"/>
        <v>45510.895833333328</v>
      </c>
      <c r="D10457" s="7">
        <v>45510.916666666664</v>
      </c>
      <c r="E10457" s="1">
        <v>2E-3</v>
      </c>
      <c r="F10457" s="37">
        <v>0</v>
      </c>
    </row>
    <row r="10458" spans="2:6">
      <c r="B10458" s="59">
        <f t="shared" si="327"/>
        <v>45505</v>
      </c>
      <c r="C10458" s="7">
        <f t="shared" si="326"/>
        <v>45510.916666666664</v>
      </c>
      <c r="D10458" s="7">
        <v>45510.9375</v>
      </c>
      <c r="E10458" s="1">
        <v>2E-3</v>
      </c>
      <c r="F10458" s="37">
        <v>0</v>
      </c>
    </row>
    <row r="10459" spans="2:6">
      <c r="B10459" s="59">
        <f t="shared" si="327"/>
        <v>45505</v>
      </c>
      <c r="C10459" s="7">
        <f t="shared" si="326"/>
        <v>45510.9375</v>
      </c>
      <c r="D10459" s="7">
        <v>45510.958333333336</v>
      </c>
      <c r="E10459" s="1">
        <v>2E-3</v>
      </c>
      <c r="F10459" s="37">
        <v>0</v>
      </c>
    </row>
    <row r="10460" spans="2:6">
      <c r="B10460" s="59">
        <f t="shared" si="327"/>
        <v>45505</v>
      </c>
      <c r="C10460" s="7">
        <f t="shared" si="326"/>
        <v>45510.958333333328</v>
      </c>
      <c r="D10460" s="7">
        <v>45510.979166666664</v>
      </c>
      <c r="E10460" s="1">
        <v>2E-3</v>
      </c>
      <c r="F10460" s="37">
        <v>0</v>
      </c>
    </row>
    <row r="10461" spans="2:6">
      <c r="B10461" s="59">
        <f t="shared" si="327"/>
        <v>45505</v>
      </c>
      <c r="C10461" s="7">
        <f t="shared" si="326"/>
        <v>45510.979166666664</v>
      </c>
      <c r="D10461" s="7">
        <v>45511</v>
      </c>
      <c r="E10461" s="1">
        <v>1E-3</v>
      </c>
      <c r="F10461" s="37">
        <v>0</v>
      </c>
    </row>
    <row r="10462" spans="2:6">
      <c r="B10462" s="59">
        <f t="shared" si="327"/>
        <v>45505</v>
      </c>
      <c r="C10462" s="7">
        <f t="shared" si="326"/>
        <v>45511</v>
      </c>
      <c r="D10462" s="7">
        <v>45511.020833333336</v>
      </c>
      <c r="E10462" s="1">
        <v>2E-3</v>
      </c>
      <c r="F10462" s="37">
        <v>0</v>
      </c>
    </row>
    <row r="10463" spans="2:6">
      <c r="B10463" s="59">
        <f t="shared" si="327"/>
        <v>45505</v>
      </c>
      <c r="C10463" s="7">
        <f t="shared" si="326"/>
        <v>45511.020833333328</v>
      </c>
      <c r="D10463" s="7">
        <v>45511.041666666664</v>
      </c>
      <c r="E10463" s="1">
        <v>2E-3</v>
      </c>
      <c r="F10463" s="37">
        <v>0</v>
      </c>
    </row>
    <row r="10464" spans="2:6">
      <c r="B10464" s="59">
        <f t="shared" si="327"/>
        <v>45505</v>
      </c>
      <c r="C10464" s="7">
        <f t="shared" si="326"/>
        <v>45511.041666666664</v>
      </c>
      <c r="D10464" s="7">
        <v>45511.0625</v>
      </c>
      <c r="E10464" s="1">
        <v>2E-3</v>
      </c>
      <c r="F10464" s="37">
        <v>0</v>
      </c>
    </row>
    <row r="10465" spans="2:6">
      <c r="B10465" s="59">
        <f t="shared" si="327"/>
        <v>45505</v>
      </c>
      <c r="C10465" s="7">
        <f t="shared" si="326"/>
        <v>45511.0625</v>
      </c>
      <c r="D10465" s="7">
        <v>45511.083333333336</v>
      </c>
      <c r="E10465" s="1">
        <v>1E-3</v>
      </c>
      <c r="F10465" s="37">
        <v>0</v>
      </c>
    </row>
    <row r="10466" spans="2:6">
      <c r="B10466" s="59">
        <f t="shared" si="327"/>
        <v>45505</v>
      </c>
      <c r="C10466" s="7">
        <f t="shared" si="326"/>
        <v>45511.083333333328</v>
      </c>
      <c r="D10466" s="7">
        <v>45511.104166666664</v>
      </c>
      <c r="E10466" s="1">
        <v>2E-3</v>
      </c>
      <c r="F10466" s="37">
        <v>0</v>
      </c>
    </row>
    <row r="10467" spans="2:6">
      <c r="B10467" s="59">
        <f t="shared" si="327"/>
        <v>45505</v>
      </c>
      <c r="C10467" s="7">
        <f t="shared" si="326"/>
        <v>45511.104166666664</v>
      </c>
      <c r="D10467" s="7">
        <v>45511.125</v>
      </c>
      <c r="E10467" s="1">
        <v>2E-3</v>
      </c>
      <c r="F10467" s="37">
        <v>0</v>
      </c>
    </row>
    <row r="10468" spans="2:6">
      <c r="B10468" s="59">
        <f t="shared" si="327"/>
        <v>45505</v>
      </c>
      <c r="C10468" s="7">
        <f t="shared" si="326"/>
        <v>45511.125</v>
      </c>
      <c r="D10468" s="7">
        <v>45511.145833333336</v>
      </c>
      <c r="E10468" s="1">
        <v>2E-3</v>
      </c>
      <c r="F10468" s="37">
        <v>0</v>
      </c>
    </row>
    <row r="10469" spans="2:6">
      <c r="B10469" s="59">
        <f t="shared" si="327"/>
        <v>45505</v>
      </c>
      <c r="C10469" s="7">
        <f t="shared" si="326"/>
        <v>45511.145833333328</v>
      </c>
      <c r="D10469" s="7">
        <v>45511.166666666664</v>
      </c>
      <c r="E10469" s="1">
        <v>1E-3</v>
      </c>
      <c r="F10469" s="37">
        <v>0</v>
      </c>
    </row>
    <row r="10470" spans="2:6">
      <c r="B10470" s="59">
        <f t="shared" si="327"/>
        <v>45505</v>
      </c>
      <c r="C10470" s="7">
        <f t="shared" si="326"/>
        <v>45511.166666666664</v>
      </c>
      <c r="D10470" s="7">
        <v>45511.1875</v>
      </c>
      <c r="E10470" s="1">
        <v>2E-3</v>
      </c>
      <c r="F10470" s="37">
        <v>0</v>
      </c>
    </row>
    <row r="10471" spans="2:6">
      <c r="B10471" s="59">
        <f t="shared" si="327"/>
        <v>45505</v>
      </c>
      <c r="C10471" s="7">
        <f t="shared" si="326"/>
        <v>45511.1875</v>
      </c>
      <c r="D10471" s="7">
        <v>45511.208333333336</v>
      </c>
      <c r="E10471" s="1">
        <v>2E-3</v>
      </c>
      <c r="F10471" s="37">
        <v>0</v>
      </c>
    </row>
    <row r="10472" spans="2:6">
      <c r="B10472" s="59">
        <f t="shared" si="327"/>
        <v>45505</v>
      </c>
      <c r="C10472" s="7">
        <f t="shared" si="326"/>
        <v>45511.208333333328</v>
      </c>
      <c r="D10472" s="7">
        <v>45511.229166666664</v>
      </c>
      <c r="E10472" s="1">
        <v>7.0000000000000001E-3</v>
      </c>
      <c r="F10472" s="37">
        <v>0</v>
      </c>
    </row>
    <row r="10473" spans="2:6">
      <c r="B10473" s="59">
        <f t="shared" si="327"/>
        <v>45505</v>
      </c>
      <c r="C10473" s="7">
        <f t="shared" si="326"/>
        <v>45511.229166666664</v>
      </c>
      <c r="D10473" s="7">
        <v>45511.25</v>
      </c>
      <c r="E10473" s="1">
        <v>3.0000000000000001E-3</v>
      </c>
      <c r="F10473" s="37">
        <v>0</v>
      </c>
    </row>
    <row r="10474" spans="2:6">
      <c r="B10474" s="59">
        <f t="shared" si="327"/>
        <v>45505</v>
      </c>
      <c r="C10474" s="7">
        <f t="shared" si="326"/>
        <v>45511.25</v>
      </c>
      <c r="D10474" s="7">
        <v>45511.270833333336</v>
      </c>
      <c r="E10474" s="1">
        <v>5.0000000000000001E-3</v>
      </c>
      <c r="F10474" s="37">
        <v>0</v>
      </c>
    </row>
    <row r="10475" spans="2:6">
      <c r="B10475" s="59">
        <f t="shared" si="327"/>
        <v>45505</v>
      </c>
      <c r="C10475" s="7">
        <f t="shared" si="326"/>
        <v>45511.270833333328</v>
      </c>
      <c r="D10475" s="7">
        <v>45511.291666666664</v>
      </c>
      <c r="E10475" s="1">
        <v>3.0000000000000001E-3</v>
      </c>
      <c r="F10475" s="37">
        <v>0</v>
      </c>
    </row>
    <row r="10476" spans="2:6">
      <c r="B10476" s="59">
        <f t="shared" si="327"/>
        <v>45505</v>
      </c>
      <c r="C10476" s="7">
        <f t="shared" si="326"/>
        <v>45511.291666666664</v>
      </c>
      <c r="D10476" s="7">
        <v>45511.3125</v>
      </c>
      <c r="E10476" s="1">
        <v>2E-3</v>
      </c>
      <c r="F10476" s="37">
        <v>0</v>
      </c>
    </row>
    <row r="10477" spans="2:6">
      <c r="B10477" s="59">
        <f t="shared" si="327"/>
        <v>45505</v>
      </c>
      <c r="C10477" s="7">
        <f t="shared" si="326"/>
        <v>45511.3125</v>
      </c>
      <c r="D10477" s="7">
        <v>45511.333333333336</v>
      </c>
      <c r="E10477" s="1">
        <v>4.0000000000000001E-3</v>
      </c>
      <c r="F10477" s="37">
        <v>2E-3</v>
      </c>
    </row>
    <row r="10478" spans="2:6">
      <c r="B10478" s="59">
        <f t="shared" si="327"/>
        <v>45505</v>
      </c>
      <c r="C10478" s="7">
        <f t="shared" si="326"/>
        <v>45511.333333333328</v>
      </c>
      <c r="D10478" s="7">
        <v>45511.354166666664</v>
      </c>
      <c r="E10478" s="1">
        <v>5.0000000000000001E-3</v>
      </c>
      <c r="F10478" s="37">
        <v>2E-3</v>
      </c>
    </row>
    <row r="10479" spans="2:6">
      <c r="B10479" s="59">
        <f t="shared" si="327"/>
        <v>45505</v>
      </c>
      <c r="C10479" s="7">
        <f t="shared" si="326"/>
        <v>45511.354166666664</v>
      </c>
      <c r="D10479" s="7">
        <v>45511.375</v>
      </c>
      <c r="E10479" s="1">
        <v>7.0000000000000001E-3</v>
      </c>
      <c r="F10479" s="37">
        <v>2E-3</v>
      </c>
    </row>
    <row r="10480" spans="2:6">
      <c r="B10480" s="59">
        <f t="shared" si="327"/>
        <v>45505</v>
      </c>
      <c r="C10480" s="7">
        <f t="shared" si="326"/>
        <v>45511.375</v>
      </c>
      <c r="D10480" s="7">
        <v>45511.395833333336</v>
      </c>
      <c r="E10480" s="1">
        <v>4.0000000000000001E-3</v>
      </c>
      <c r="F10480" s="37">
        <v>1E-3</v>
      </c>
    </row>
    <row r="10481" spans="2:6">
      <c r="B10481" s="59">
        <f t="shared" si="327"/>
        <v>45505</v>
      </c>
      <c r="C10481" s="7">
        <f t="shared" si="326"/>
        <v>45511.395833333328</v>
      </c>
      <c r="D10481" s="7">
        <v>45511.416666666664</v>
      </c>
      <c r="E10481" s="1">
        <v>3.0000000000000001E-3</v>
      </c>
      <c r="F10481" s="37">
        <v>0.42399999999999999</v>
      </c>
    </row>
    <row r="10482" spans="2:6">
      <c r="B10482" s="59">
        <f t="shared" si="327"/>
        <v>45505</v>
      </c>
      <c r="C10482" s="7">
        <f t="shared" si="326"/>
        <v>45511.416666666664</v>
      </c>
      <c r="D10482" s="7">
        <v>45511.4375</v>
      </c>
      <c r="E10482" s="1">
        <v>0</v>
      </c>
      <c r="F10482" s="37">
        <v>1.71</v>
      </c>
    </row>
    <row r="10483" spans="2:6">
      <c r="B10483" s="59">
        <f t="shared" si="327"/>
        <v>45505</v>
      </c>
      <c r="C10483" s="7">
        <f t="shared" si="326"/>
        <v>45511.4375</v>
      </c>
      <c r="D10483" s="7">
        <v>45511.458333333336</v>
      </c>
      <c r="E10483" s="1">
        <v>5.0000000000000001E-3</v>
      </c>
      <c r="F10483" s="37">
        <v>0.124</v>
      </c>
    </row>
    <row r="10484" spans="2:6">
      <c r="B10484" s="59">
        <f t="shared" si="327"/>
        <v>45505</v>
      </c>
      <c r="C10484" s="7">
        <f t="shared" si="326"/>
        <v>45511.458333333328</v>
      </c>
      <c r="D10484" s="7">
        <v>45511.479166666664</v>
      </c>
      <c r="E10484" s="1">
        <v>4.0000000000000001E-3</v>
      </c>
      <c r="F10484" s="37">
        <v>7.0000000000000001E-3</v>
      </c>
    </row>
    <row r="10485" spans="2:6">
      <c r="B10485" s="59">
        <f t="shared" si="327"/>
        <v>45505</v>
      </c>
      <c r="C10485" s="7">
        <f t="shared" si="326"/>
        <v>45511.479166666664</v>
      </c>
      <c r="D10485" s="7">
        <v>45511.5</v>
      </c>
      <c r="E10485" s="1">
        <v>1E-3</v>
      </c>
      <c r="F10485" s="37">
        <v>0.53</v>
      </c>
    </row>
    <row r="10486" spans="2:6">
      <c r="B10486" s="59">
        <f t="shared" si="327"/>
        <v>45505</v>
      </c>
      <c r="C10486" s="7">
        <f t="shared" si="326"/>
        <v>45511.5</v>
      </c>
      <c r="D10486" s="7">
        <v>45511.520833333336</v>
      </c>
      <c r="E10486" s="1">
        <v>0</v>
      </c>
      <c r="F10486" s="37">
        <v>1.113</v>
      </c>
    </row>
    <row r="10487" spans="2:6">
      <c r="B10487" s="59">
        <f t="shared" si="327"/>
        <v>45505</v>
      </c>
      <c r="C10487" s="7">
        <f t="shared" si="326"/>
        <v>45511.520833333328</v>
      </c>
      <c r="D10487" s="7">
        <v>45511.541666666664</v>
      </c>
      <c r="E10487" s="1">
        <v>0</v>
      </c>
      <c r="F10487" s="37">
        <v>1.077</v>
      </c>
    </row>
    <row r="10488" spans="2:6">
      <c r="B10488" s="59">
        <f t="shared" si="327"/>
        <v>45505</v>
      </c>
      <c r="C10488" s="7">
        <f t="shared" si="326"/>
        <v>45511.541666666664</v>
      </c>
      <c r="D10488" s="7">
        <v>45511.5625</v>
      </c>
      <c r="E10488" s="1">
        <v>2E-3</v>
      </c>
      <c r="F10488" s="37">
        <v>0.27800000000000002</v>
      </c>
    </row>
    <row r="10489" spans="2:6">
      <c r="B10489" s="59">
        <f t="shared" si="327"/>
        <v>45505</v>
      </c>
      <c r="C10489" s="7">
        <f t="shared" si="326"/>
        <v>45511.5625</v>
      </c>
      <c r="D10489" s="7">
        <v>45511.583333333336</v>
      </c>
      <c r="E10489" s="1">
        <v>2E-3</v>
      </c>
      <c r="F10489" s="37">
        <v>0.42299999999999999</v>
      </c>
    </row>
    <row r="10490" spans="2:6">
      <c r="B10490" s="59">
        <f t="shared" si="327"/>
        <v>45505</v>
      </c>
      <c r="C10490" s="7">
        <f t="shared" si="326"/>
        <v>45511.583333333328</v>
      </c>
      <c r="D10490" s="7">
        <v>45511.604166666664</v>
      </c>
      <c r="E10490" s="1">
        <v>3.0000000000000001E-3</v>
      </c>
      <c r="F10490" s="37">
        <v>0.72599999999999998</v>
      </c>
    </row>
    <row r="10491" spans="2:6">
      <c r="B10491" s="59">
        <f t="shared" si="327"/>
        <v>45505</v>
      </c>
      <c r="C10491" s="7">
        <f t="shared" si="326"/>
        <v>45511.604166666664</v>
      </c>
      <c r="D10491" s="7">
        <v>45511.625</v>
      </c>
      <c r="E10491" s="1">
        <v>0</v>
      </c>
      <c r="F10491" s="37">
        <v>0.72099999999999997</v>
      </c>
    </row>
    <row r="10492" spans="2:6">
      <c r="B10492" s="59">
        <f t="shared" si="327"/>
        <v>45505</v>
      </c>
      <c r="C10492" s="7">
        <f t="shared" si="326"/>
        <v>45511.625</v>
      </c>
      <c r="D10492" s="7">
        <v>45511.645833333336</v>
      </c>
      <c r="E10492" s="1">
        <v>0</v>
      </c>
      <c r="F10492" s="37">
        <v>0.69599999999999995</v>
      </c>
    </row>
    <row r="10493" spans="2:6">
      <c r="B10493" s="59">
        <f t="shared" si="327"/>
        <v>45505</v>
      </c>
      <c r="C10493" s="7">
        <f t="shared" si="326"/>
        <v>45511.645833333328</v>
      </c>
      <c r="D10493" s="7">
        <v>45511.666666666664</v>
      </c>
      <c r="E10493" s="1">
        <v>0</v>
      </c>
      <c r="F10493" s="37">
        <v>0.28499999999999998</v>
      </c>
    </row>
    <row r="10494" spans="2:6">
      <c r="B10494" s="59">
        <f t="shared" si="327"/>
        <v>45505</v>
      </c>
      <c r="C10494" s="7">
        <f t="shared" si="326"/>
        <v>45511.666666666664</v>
      </c>
      <c r="D10494" s="7">
        <v>45511.6875</v>
      </c>
      <c r="E10494" s="1">
        <v>0</v>
      </c>
      <c r="F10494" s="37">
        <v>0.63900000000000001</v>
      </c>
    </row>
    <row r="10495" spans="2:6">
      <c r="B10495" s="59">
        <f t="shared" si="327"/>
        <v>45505</v>
      </c>
      <c r="C10495" s="7">
        <f t="shared" si="326"/>
        <v>45511.6875</v>
      </c>
      <c r="D10495" s="7">
        <v>45511.708333333336</v>
      </c>
      <c r="E10495" s="1">
        <v>0</v>
      </c>
      <c r="F10495" s="37">
        <v>0.498</v>
      </c>
    </row>
    <row r="10496" spans="2:6">
      <c r="B10496" s="59">
        <f t="shared" si="327"/>
        <v>45505</v>
      </c>
      <c r="C10496" s="7">
        <f t="shared" si="326"/>
        <v>45511.708333333328</v>
      </c>
      <c r="D10496" s="7">
        <v>45511.729166666664</v>
      </c>
      <c r="E10496" s="1">
        <v>0</v>
      </c>
      <c r="F10496" s="37">
        <v>0.26900000000000002</v>
      </c>
    </row>
    <row r="10497" spans="2:6">
      <c r="B10497" s="59">
        <f t="shared" si="327"/>
        <v>45505</v>
      </c>
      <c r="C10497" s="7">
        <f t="shared" si="326"/>
        <v>45511.729166666664</v>
      </c>
      <c r="D10497" s="7">
        <v>45511.75</v>
      </c>
      <c r="E10497" s="1">
        <v>0</v>
      </c>
      <c r="F10497" s="37">
        <v>0.317</v>
      </c>
    </row>
    <row r="10498" spans="2:6">
      <c r="B10498" s="59">
        <f t="shared" si="327"/>
        <v>45505</v>
      </c>
      <c r="C10498" s="7">
        <f t="shared" si="326"/>
        <v>45511.75</v>
      </c>
      <c r="D10498" s="7">
        <v>45511.770833333336</v>
      </c>
      <c r="E10498" s="1">
        <v>0</v>
      </c>
      <c r="F10498" s="37">
        <v>0.32600000000000001</v>
      </c>
    </row>
    <row r="10499" spans="2:6">
      <c r="B10499" s="59">
        <f t="shared" si="327"/>
        <v>45505</v>
      </c>
      <c r="C10499" s="7">
        <f t="shared" si="326"/>
        <v>45511.770833333328</v>
      </c>
      <c r="D10499" s="7">
        <v>45511.791666666664</v>
      </c>
      <c r="E10499" s="1">
        <v>0</v>
      </c>
      <c r="F10499" s="37">
        <v>0.435</v>
      </c>
    </row>
    <row r="10500" spans="2:6">
      <c r="B10500" s="59">
        <f t="shared" si="327"/>
        <v>45505</v>
      </c>
      <c r="C10500" s="7">
        <f t="shared" si="326"/>
        <v>45511.791666666664</v>
      </c>
      <c r="D10500" s="7">
        <v>45511.8125</v>
      </c>
      <c r="E10500" s="1">
        <v>1E-3</v>
      </c>
      <c r="F10500" s="37">
        <v>0.317</v>
      </c>
    </row>
    <row r="10501" spans="2:6">
      <c r="B10501" s="59">
        <f t="shared" si="327"/>
        <v>45505</v>
      </c>
      <c r="C10501" s="7">
        <f t="shared" ref="C10501:C10564" si="328">D10501-1/48</f>
        <v>45511.8125</v>
      </c>
      <c r="D10501" s="7">
        <v>45511.833333333336</v>
      </c>
      <c r="E10501" s="1">
        <v>2E-3</v>
      </c>
      <c r="F10501" s="37">
        <v>2E-3</v>
      </c>
    </row>
    <row r="10502" spans="2:6">
      <c r="B10502" s="59">
        <f t="shared" ref="B10502:B10565" si="329">DATE(YEAR(C10502),MONTH(C10502),1)</f>
        <v>45505</v>
      </c>
      <c r="C10502" s="7">
        <f t="shared" si="328"/>
        <v>45511.833333333328</v>
      </c>
      <c r="D10502" s="7">
        <v>45511.854166666664</v>
      </c>
      <c r="E10502" s="1">
        <v>0</v>
      </c>
      <c r="F10502" s="37">
        <v>2.4E-2</v>
      </c>
    </row>
    <row r="10503" spans="2:6">
      <c r="B10503" s="59">
        <f t="shared" si="329"/>
        <v>45505</v>
      </c>
      <c r="C10503" s="7">
        <f t="shared" si="328"/>
        <v>45511.854166666664</v>
      </c>
      <c r="D10503" s="7">
        <v>45511.875</v>
      </c>
      <c r="E10503" s="1">
        <v>2E-3</v>
      </c>
      <c r="F10503" s="37">
        <v>2E-3</v>
      </c>
    </row>
    <row r="10504" spans="2:6">
      <c r="B10504" s="59">
        <f t="shared" si="329"/>
        <v>45505</v>
      </c>
      <c r="C10504" s="7">
        <f t="shared" si="328"/>
        <v>45511.875</v>
      </c>
      <c r="D10504" s="7">
        <v>45511.895833333336</v>
      </c>
      <c r="E10504" s="1">
        <v>2E-3</v>
      </c>
      <c r="F10504" s="37">
        <v>0</v>
      </c>
    </row>
    <row r="10505" spans="2:6">
      <c r="B10505" s="59">
        <f t="shared" si="329"/>
        <v>45505</v>
      </c>
      <c r="C10505" s="7">
        <f t="shared" si="328"/>
        <v>45511.895833333328</v>
      </c>
      <c r="D10505" s="7">
        <v>45511.916666666664</v>
      </c>
      <c r="E10505" s="1">
        <v>1E-3</v>
      </c>
      <c r="F10505" s="37">
        <v>0</v>
      </c>
    </row>
    <row r="10506" spans="2:6">
      <c r="B10506" s="59">
        <f t="shared" si="329"/>
        <v>45505</v>
      </c>
      <c r="C10506" s="7">
        <f t="shared" si="328"/>
        <v>45511.916666666664</v>
      </c>
      <c r="D10506" s="7">
        <v>45511.9375</v>
      </c>
      <c r="E10506" s="1">
        <v>2E-3</v>
      </c>
      <c r="F10506" s="37">
        <v>0</v>
      </c>
    </row>
    <row r="10507" spans="2:6">
      <c r="B10507" s="59">
        <f t="shared" si="329"/>
        <v>45505</v>
      </c>
      <c r="C10507" s="7">
        <f t="shared" si="328"/>
        <v>45511.9375</v>
      </c>
      <c r="D10507" s="7">
        <v>45511.958333333336</v>
      </c>
      <c r="E10507" s="1">
        <v>1E-3</v>
      </c>
      <c r="F10507" s="37">
        <v>0</v>
      </c>
    </row>
    <row r="10508" spans="2:6">
      <c r="B10508" s="59">
        <f t="shared" si="329"/>
        <v>45505</v>
      </c>
      <c r="C10508" s="7">
        <f t="shared" si="328"/>
        <v>45511.958333333328</v>
      </c>
      <c r="D10508" s="7">
        <v>45511.979166666664</v>
      </c>
      <c r="E10508" s="1">
        <v>2E-3</v>
      </c>
      <c r="F10508" s="37">
        <v>0</v>
      </c>
    </row>
    <row r="10509" spans="2:6">
      <c r="B10509" s="59">
        <f t="shared" si="329"/>
        <v>45505</v>
      </c>
      <c r="C10509" s="7">
        <f t="shared" si="328"/>
        <v>45511.979166666664</v>
      </c>
      <c r="D10509" s="7">
        <v>45512</v>
      </c>
      <c r="E10509" s="1">
        <v>1E-3</v>
      </c>
      <c r="F10509" s="37">
        <v>0</v>
      </c>
    </row>
    <row r="10510" spans="2:6">
      <c r="B10510" s="59">
        <f t="shared" si="329"/>
        <v>45505</v>
      </c>
      <c r="C10510" s="7">
        <f t="shared" si="328"/>
        <v>45512</v>
      </c>
      <c r="D10510" s="7">
        <v>45512.020833333336</v>
      </c>
      <c r="E10510" s="1">
        <v>2E-3</v>
      </c>
      <c r="F10510" s="37">
        <v>0</v>
      </c>
    </row>
    <row r="10511" spans="2:6">
      <c r="B10511" s="59">
        <f t="shared" si="329"/>
        <v>45505</v>
      </c>
      <c r="C10511" s="7">
        <f t="shared" si="328"/>
        <v>45512.020833333328</v>
      </c>
      <c r="D10511" s="7">
        <v>45512.041666666664</v>
      </c>
      <c r="E10511" s="1">
        <v>2E-3</v>
      </c>
      <c r="F10511" s="37">
        <v>0</v>
      </c>
    </row>
    <row r="10512" spans="2:6">
      <c r="B10512" s="59">
        <f t="shared" si="329"/>
        <v>45505</v>
      </c>
      <c r="C10512" s="7">
        <f t="shared" si="328"/>
        <v>45512.041666666664</v>
      </c>
      <c r="D10512" s="7">
        <v>45512.0625</v>
      </c>
      <c r="E10512" s="1">
        <v>3.0000000000000001E-3</v>
      </c>
      <c r="F10512" s="37">
        <v>0</v>
      </c>
    </row>
    <row r="10513" spans="2:6">
      <c r="B10513" s="59">
        <f t="shared" si="329"/>
        <v>45505</v>
      </c>
      <c r="C10513" s="7">
        <f t="shared" si="328"/>
        <v>45512.0625</v>
      </c>
      <c r="D10513" s="7">
        <v>45512.083333333336</v>
      </c>
      <c r="E10513" s="1">
        <v>1E-3</v>
      </c>
      <c r="F10513" s="37">
        <v>0</v>
      </c>
    </row>
    <row r="10514" spans="2:6">
      <c r="B10514" s="59">
        <f t="shared" si="329"/>
        <v>45505</v>
      </c>
      <c r="C10514" s="7">
        <f t="shared" si="328"/>
        <v>45512.083333333328</v>
      </c>
      <c r="D10514" s="7">
        <v>45512.104166666664</v>
      </c>
      <c r="E10514" s="1">
        <v>2E-3</v>
      </c>
      <c r="F10514" s="37">
        <v>0</v>
      </c>
    </row>
    <row r="10515" spans="2:6">
      <c r="B10515" s="59">
        <f t="shared" si="329"/>
        <v>45505</v>
      </c>
      <c r="C10515" s="7">
        <f t="shared" si="328"/>
        <v>45512.104166666664</v>
      </c>
      <c r="D10515" s="7">
        <v>45512.125</v>
      </c>
      <c r="E10515" s="1">
        <v>2E-3</v>
      </c>
      <c r="F10515" s="37">
        <v>0</v>
      </c>
    </row>
    <row r="10516" spans="2:6">
      <c r="B10516" s="59">
        <f t="shared" si="329"/>
        <v>45505</v>
      </c>
      <c r="C10516" s="7">
        <f t="shared" si="328"/>
        <v>45512.125</v>
      </c>
      <c r="D10516" s="7">
        <v>45512.145833333336</v>
      </c>
      <c r="E10516" s="1">
        <v>2E-3</v>
      </c>
      <c r="F10516" s="37">
        <v>0</v>
      </c>
    </row>
    <row r="10517" spans="2:6">
      <c r="B10517" s="59">
        <f t="shared" si="329"/>
        <v>45505</v>
      </c>
      <c r="C10517" s="7">
        <f t="shared" si="328"/>
        <v>45512.145833333328</v>
      </c>
      <c r="D10517" s="7">
        <v>45512.166666666664</v>
      </c>
      <c r="E10517" s="1">
        <v>1E-3</v>
      </c>
      <c r="F10517" s="37">
        <v>0</v>
      </c>
    </row>
    <row r="10518" spans="2:6">
      <c r="B10518" s="59">
        <f t="shared" si="329"/>
        <v>45505</v>
      </c>
      <c r="C10518" s="7">
        <f t="shared" si="328"/>
        <v>45512.166666666664</v>
      </c>
      <c r="D10518" s="7">
        <v>45512.1875</v>
      </c>
      <c r="E10518" s="1">
        <v>2E-3</v>
      </c>
      <c r="F10518" s="37">
        <v>0</v>
      </c>
    </row>
    <row r="10519" spans="2:6">
      <c r="B10519" s="59">
        <f t="shared" si="329"/>
        <v>45505</v>
      </c>
      <c r="C10519" s="7">
        <f t="shared" si="328"/>
        <v>45512.1875</v>
      </c>
      <c r="D10519" s="7">
        <v>45512.208333333336</v>
      </c>
      <c r="E10519" s="1">
        <v>2E-3</v>
      </c>
      <c r="F10519" s="37">
        <v>0</v>
      </c>
    </row>
    <row r="10520" spans="2:6">
      <c r="B10520" s="59">
        <f t="shared" si="329"/>
        <v>45505</v>
      </c>
      <c r="C10520" s="7">
        <f t="shared" si="328"/>
        <v>45512.208333333328</v>
      </c>
      <c r="D10520" s="7">
        <v>45512.229166666664</v>
      </c>
      <c r="E10520" s="1">
        <v>7.0000000000000001E-3</v>
      </c>
      <c r="F10520" s="37">
        <v>0</v>
      </c>
    </row>
    <row r="10521" spans="2:6">
      <c r="B10521" s="59">
        <f t="shared" si="329"/>
        <v>45505</v>
      </c>
      <c r="C10521" s="7">
        <f t="shared" si="328"/>
        <v>45512.229166666664</v>
      </c>
      <c r="D10521" s="7">
        <v>45512.25</v>
      </c>
      <c r="E10521" s="1">
        <v>4.0000000000000001E-3</v>
      </c>
      <c r="F10521" s="37">
        <v>1E-3</v>
      </c>
    </row>
    <row r="10522" spans="2:6">
      <c r="B10522" s="59">
        <f t="shared" si="329"/>
        <v>45505</v>
      </c>
      <c r="C10522" s="7">
        <f t="shared" si="328"/>
        <v>45512.25</v>
      </c>
      <c r="D10522" s="7">
        <v>45512.270833333336</v>
      </c>
      <c r="E10522" s="1">
        <v>7.0000000000000001E-3</v>
      </c>
      <c r="F10522" s="37">
        <v>2E-3</v>
      </c>
    </row>
    <row r="10523" spans="2:6">
      <c r="B10523" s="59">
        <f t="shared" si="329"/>
        <v>45505</v>
      </c>
      <c r="C10523" s="7">
        <f t="shared" si="328"/>
        <v>45512.270833333328</v>
      </c>
      <c r="D10523" s="7">
        <v>45512.291666666664</v>
      </c>
      <c r="E10523" s="1">
        <v>6.0000000000000001E-3</v>
      </c>
      <c r="F10523" s="37">
        <v>0</v>
      </c>
    </row>
    <row r="10524" spans="2:6">
      <c r="B10524" s="59">
        <f t="shared" si="329"/>
        <v>45505</v>
      </c>
      <c r="C10524" s="7">
        <f t="shared" si="328"/>
        <v>45512.291666666664</v>
      </c>
      <c r="D10524" s="7">
        <v>45512.3125</v>
      </c>
      <c r="E10524" s="1">
        <v>4.0000000000000001E-3</v>
      </c>
      <c r="F10524" s="37">
        <v>2E-3</v>
      </c>
    </row>
    <row r="10525" spans="2:6">
      <c r="B10525" s="59">
        <f t="shared" si="329"/>
        <v>45505</v>
      </c>
      <c r="C10525" s="7">
        <f t="shared" si="328"/>
        <v>45512.3125</v>
      </c>
      <c r="D10525" s="7">
        <v>45512.333333333336</v>
      </c>
      <c r="E10525" s="1">
        <v>2E-3</v>
      </c>
      <c r="F10525" s="37">
        <v>2E-3</v>
      </c>
    </row>
    <row r="10526" spans="2:6">
      <c r="B10526" s="59">
        <f t="shared" si="329"/>
        <v>45505</v>
      </c>
      <c r="C10526" s="7">
        <f t="shared" si="328"/>
        <v>45512.333333333328</v>
      </c>
      <c r="D10526" s="7">
        <v>45512.354166666664</v>
      </c>
      <c r="E10526" s="1">
        <v>7.0000000000000001E-3</v>
      </c>
      <c r="F10526" s="37">
        <v>0</v>
      </c>
    </row>
    <row r="10527" spans="2:6">
      <c r="B10527" s="59">
        <f t="shared" si="329"/>
        <v>45505</v>
      </c>
      <c r="C10527" s="7">
        <f t="shared" si="328"/>
        <v>45512.354166666664</v>
      </c>
      <c r="D10527" s="7">
        <v>45512.375</v>
      </c>
      <c r="E10527" s="1">
        <v>3.0000000000000001E-3</v>
      </c>
      <c r="F10527" s="37">
        <v>0</v>
      </c>
    </row>
    <row r="10528" spans="2:6">
      <c r="B10528" s="59">
        <f t="shared" si="329"/>
        <v>45505</v>
      </c>
      <c r="C10528" s="7">
        <f t="shared" si="328"/>
        <v>45512.375</v>
      </c>
      <c r="D10528" s="7">
        <v>45512.395833333336</v>
      </c>
      <c r="E10528" s="1">
        <v>2E-3</v>
      </c>
      <c r="F10528" s="37">
        <v>0</v>
      </c>
    </row>
    <row r="10529" spans="2:6">
      <c r="B10529" s="59">
        <f t="shared" si="329"/>
        <v>45505</v>
      </c>
      <c r="C10529" s="7">
        <f t="shared" si="328"/>
        <v>45512.395833333328</v>
      </c>
      <c r="D10529" s="7">
        <v>45512.416666666664</v>
      </c>
      <c r="E10529" s="1">
        <v>2E-3</v>
      </c>
      <c r="F10529" s="37">
        <v>0</v>
      </c>
    </row>
    <row r="10530" spans="2:6">
      <c r="B10530" s="59">
        <f t="shared" si="329"/>
        <v>45505</v>
      </c>
      <c r="C10530" s="7">
        <f t="shared" si="328"/>
        <v>45512.416666666664</v>
      </c>
      <c r="D10530" s="7">
        <v>45512.4375</v>
      </c>
      <c r="E10530" s="1">
        <v>2E-3</v>
      </c>
      <c r="F10530" s="37">
        <v>0</v>
      </c>
    </row>
    <row r="10531" spans="2:6">
      <c r="B10531" s="59">
        <f t="shared" si="329"/>
        <v>45505</v>
      </c>
      <c r="C10531" s="7">
        <f t="shared" si="328"/>
        <v>45512.4375</v>
      </c>
      <c r="D10531" s="7">
        <v>45512.458333333336</v>
      </c>
      <c r="E10531" s="1">
        <v>1E-3</v>
      </c>
      <c r="F10531" s="37">
        <v>0</v>
      </c>
    </row>
    <row r="10532" spans="2:6">
      <c r="B10532" s="59">
        <f t="shared" si="329"/>
        <v>45505</v>
      </c>
      <c r="C10532" s="7">
        <f t="shared" si="328"/>
        <v>45512.458333333328</v>
      </c>
      <c r="D10532" s="7">
        <v>45512.479166666664</v>
      </c>
      <c r="E10532" s="1">
        <v>4.0000000000000001E-3</v>
      </c>
      <c r="F10532" s="37">
        <v>1E-3</v>
      </c>
    </row>
    <row r="10533" spans="2:6">
      <c r="B10533" s="59">
        <f t="shared" si="329"/>
        <v>45505</v>
      </c>
      <c r="C10533" s="7">
        <f t="shared" si="328"/>
        <v>45512.479166666664</v>
      </c>
      <c r="D10533" s="7">
        <v>45512.5</v>
      </c>
      <c r="E10533" s="1">
        <v>3.0000000000000001E-3</v>
      </c>
      <c r="F10533" s="37">
        <v>1E-3</v>
      </c>
    </row>
    <row r="10534" spans="2:6">
      <c r="B10534" s="59">
        <f t="shared" si="329"/>
        <v>45505</v>
      </c>
      <c r="C10534" s="7">
        <f t="shared" si="328"/>
        <v>45512.5</v>
      </c>
      <c r="D10534" s="7">
        <v>45512.520833333336</v>
      </c>
      <c r="E10534" s="1">
        <v>1E-3</v>
      </c>
      <c r="F10534" s="37">
        <v>0</v>
      </c>
    </row>
    <row r="10535" spans="2:6">
      <c r="B10535" s="59">
        <f t="shared" si="329"/>
        <v>45505</v>
      </c>
      <c r="C10535" s="7">
        <f t="shared" si="328"/>
        <v>45512.520833333328</v>
      </c>
      <c r="D10535" s="7">
        <v>45512.541666666664</v>
      </c>
      <c r="E10535" s="1">
        <v>2E-3</v>
      </c>
      <c r="F10535" s="37">
        <v>0</v>
      </c>
    </row>
    <row r="10536" spans="2:6">
      <c r="B10536" s="59">
        <f t="shared" si="329"/>
        <v>45505</v>
      </c>
      <c r="C10536" s="7">
        <f t="shared" si="328"/>
        <v>45512.541666666664</v>
      </c>
      <c r="D10536" s="7">
        <v>45512.5625</v>
      </c>
      <c r="E10536" s="1">
        <v>2E-3</v>
      </c>
      <c r="F10536" s="37">
        <v>0</v>
      </c>
    </row>
    <row r="10537" spans="2:6">
      <c r="B10537" s="59">
        <f t="shared" si="329"/>
        <v>45505</v>
      </c>
      <c r="C10537" s="7">
        <f t="shared" si="328"/>
        <v>45512.5625</v>
      </c>
      <c r="D10537" s="7">
        <v>45512.583333333336</v>
      </c>
      <c r="E10537" s="1">
        <v>1E-3</v>
      </c>
      <c r="F10537" s="37">
        <v>0</v>
      </c>
    </row>
    <row r="10538" spans="2:6">
      <c r="B10538" s="59">
        <f t="shared" si="329"/>
        <v>45505</v>
      </c>
      <c r="C10538" s="7">
        <f t="shared" si="328"/>
        <v>45512.583333333328</v>
      </c>
      <c r="D10538" s="7">
        <v>45512.604166666664</v>
      </c>
      <c r="E10538" s="1">
        <v>3.0000000000000001E-3</v>
      </c>
      <c r="F10538" s="37">
        <v>0</v>
      </c>
    </row>
    <row r="10539" spans="2:6">
      <c r="B10539" s="59">
        <f t="shared" si="329"/>
        <v>45505</v>
      </c>
      <c r="C10539" s="7">
        <f t="shared" si="328"/>
        <v>45512.604166666664</v>
      </c>
      <c r="D10539" s="7">
        <v>45512.625</v>
      </c>
      <c r="E10539" s="1">
        <v>3.0000000000000001E-3</v>
      </c>
      <c r="F10539" s="37">
        <v>0</v>
      </c>
    </row>
    <row r="10540" spans="2:6">
      <c r="B10540" s="59">
        <f t="shared" si="329"/>
        <v>45505</v>
      </c>
      <c r="C10540" s="7">
        <f t="shared" si="328"/>
        <v>45512.625</v>
      </c>
      <c r="D10540" s="7">
        <v>45512.645833333336</v>
      </c>
      <c r="E10540" s="1">
        <v>0.01</v>
      </c>
      <c r="F10540" s="37">
        <v>1E-3</v>
      </c>
    </row>
    <row r="10541" spans="2:6">
      <c r="B10541" s="59">
        <f t="shared" si="329"/>
        <v>45505</v>
      </c>
      <c r="C10541" s="7">
        <f t="shared" si="328"/>
        <v>45512.645833333328</v>
      </c>
      <c r="D10541" s="7">
        <v>45512.666666666664</v>
      </c>
      <c r="E10541" s="1">
        <v>5.0000000000000001E-3</v>
      </c>
      <c r="F10541" s="37">
        <v>0</v>
      </c>
    </row>
    <row r="10542" spans="2:6">
      <c r="B10542" s="59">
        <f t="shared" si="329"/>
        <v>45505</v>
      </c>
      <c r="C10542" s="7">
        <f t="shared" si="328"/>
        <v>45512.666666666664</v>
      </c>
      <c r="D10542" s="7">
        <v>45512.6875</v>
      </c>
      <c r="E10542" s="1">
        <v>5.0000000000000001E-3</v>
      </c>
      <c r="F10542" s="37">
        <v>0</v>
      </c>
    </row>
    <row r="10543" spans="2:6">
      <c r="B10543" s="59">
        <f t="shared" si="329"/>
        <v>45505</v>
      </c>
      <c r="C10543" s="7">
        <f t="shared" si="328"/>
        <v>45512.6875</v>
      </c>
      <c r="D10543" s="7">
        <v>45512.708333333336</v>
      </c>
      <c r="E10543" s="1">
        <v>1E-3</v>
      </c>
      <c r="F10543" s="37">
        <v>0</v>
      </c>
    </row>
    <row r="10544" spans="2:6">
      <c r="B10544" s="59">
        <f t="shared" si="329"/>
        <v>45505</v>
      </c>
      <c r="C10544" s="7">
        <f t="shared" si="328"/>
        <v>45512.708333333328</v>
      </c>
      <c r="D10544" s="7">
        <v>45512.729166666664</v>
      </c>
      <c r="E10544" s="1">
        <v>5.0000000000000001E-3</v>
      </c>
      <c r="F10544" s="37">
        <v>1E-3</v>
      </c>
    </row>
    <row r="10545" spans="2:6">
      <c r="B10545" s="59">
        <f t="shared" si="329"/>
        <v>45505</v>
      </c>
      <c r="C10545" s="7">
        <f t="shared" si="328"/>
        <v>45512.729166666664</v>
      </c>
      <c r="D10545" s="7">
        <v>45512.75</v>
      </c>
      <c r="E10545" s="1">
        <v>5.0000000000000001E-3</v>
      </c>
      <c r="F10545" s="37">
        <v>0</v>
      </c>
    </row>
    <row r="10546" spans="2:6">
      <c r="B10546" s="59">
        <f t="shared" si="329"/>
        <v>45505</v>
      </c>
      <c r="C10546" s="7">
        <f t="shared" si="328"/>
        <v>45512.75</v>
      </c>
      <c r="D10546" s="7">
        <v>45512.770833333336</v>
      </c>
      <c r="E10546" s="1">
        <v>2E-3</v>
      </c>
      <c r="F10546" s="37">
        <v>1E-3</v>
      </c>
    </row>
    <row r="10547" spans="2:6">
      <c r="B10547" s="59">
        <f t="shared" si="329"/>
        <v>45505</v>
      </c>
      <c r="C10547" s="7">
        <f t="shared" si="328"/>
        <v>45512.770833333328</v>
      </c>
      <c r="D10547" s="7">
        <v>45512.791666666664</v>
      </c>
      <c r="E10547" s="1">
        <v>5.0000000000000001E-3</v>
      </c>
      <c r="F10547" s="37">
        <v>2E-3</v>
      </c>
    </row>
    <row r="10548" spans="2:6">
      <c r="B10548" s="59">
        <f t="shared" si="329"/>
        <v>45505</v>
      </c>
      <c r="C10548" s="7">
        <f t="shared" si="328"/>
        <v>45512.791666666664</v>
      </c>
      <c r="D10548" s="7">
        <v>45512.8125</v>
      </c>
      <c r="E10548" s="1">
        <v>4.0000000000000001E-3</v>
      </c>
      <c r="F10548" s="37">
        <v>1E-3</v>
      </c>
    </row>
    <row r="10549" spans="2:6">
      <c r="B10549" s="59">
        <f t="shared" si="329"/>
        <v>45505</v>
      </c>
      <c r="C10549" s="7">
        <f t="shared" si="328"/>
        <v>45512.8125</v>
      </c>
      <c r="D10549" s="7">
        <v>45512.833333333336</v>
      </c>
      <c r="E10549" s="1">
        <v>8.9999999999999993E-3</v>
      </c>
      <c r="F10549" s="37">
        <v>5.0000000000000001E-3</v>
      </c>
    </row>
    <row r="10550" spans="2:6">
      <c r="B10550" s="59">
        <f t="shared" si="329"/>
        <v>45505</v>
      </c>
      <c r="C10550" s="7">
        <f t="shared" si="328"/>
        <v>45512.833333333328</v>
      </c>
      <c r="D10550" s="7">
        <v>45512.854166666664</v>
      </c>
      <c r="E10550" s="1">
        <v>2E-3</v>
      </c>
      <c r="F10550" s="37">
        <v>0</v>
      </c>
    </row>
    <row r="10551" spans="2:6">
      <c r="B10551" s="59">
        <f t="shared" si="329"/>
        <v>45505</v>
      </c>
      <c r="C10551" s="7">
        <f t="shared" si="328"/>
        <v>45512.854166666664</v>
      </c>
      <c r="D10551" s="7">
        <v>45512.875</v>
      </c>
      <c r="E10551" s="1">
        <v>4.0000000000000001E-3</v>
      </c>
      <c r="F10551" s="37">
        <v>0</v>
      </c>
    </row>
    <row r="10552" spans="2:6">
      <c r="B10552" s="59">
        <f t="shared" si="329"/>
        <v>45505</v>
      </c>
      <c r="C10552" s="7">
        <f t="shared" si="328"/>
        <v>45512.875</v>
      </c>
      <c r="D10552" s="7">
        <v>45512.895833333336</v>
      </c>
      <c r="E10552" s="1">
        <v>5.0000000000000001E-3</v>
      </c>
      <c r="F10552" s="37">
        <v>1E-3</v>
      </c>
    </row>
    <row r="10553" spans="2:6">
      <c r="B10553" s="59">
        <f t="shared" si="329"/>
        <v>45505</v>
      </c>
      <c r="C10553" s="7">
        <f t="shared" si="328"/>
        <v>45512.895833333328</v>
      </c>
      <c r="D10553" s="7">
        <v>45512.916666666664</v>
      </c>
      <c r="E10553" s="1">
        <v>5.0000000000000001E-3</v>
      </c>
      <c r="F10553" s="37">
        <v>0</v>
      </c>
    </row>
    <row r="10554" spans="2:6">
      <c r="B10554" s="59">
        <f t="shared" si="329"/>
        <v>45505</v>
      </c>
      <c r="C10554" s="7">
        <f t="shared" si="328"/>
        <v>45512.916666666664</v>
      </c>
      <c r="D10554" s="7">
        <v>45512.9375</v>
      </c>
      <c r="E10554" s="1">
        <v>4.0000000000000001E-3</v>
      </c>
      <c r="F10554" s="37">
        <v>0</v>
      </c>
    </row>
    <row r="10555" spans="2:6">
      <c r="B10555" s="59">
        <f t="shared" si="329"/>
        <v>45505</v>
      </c>
      <c r="C10555" s="7">
        <f t="shared" si="328"/>
        <v>45512.9375</v>
      </c>
      <c r="D10555" s="7">
        <v>45512.958333333336</v>
      </c>
      <c r="E10555" s="1">
        <v>2E-3</v>
      </c>
      <c r="F10555" s="37">
        <v>0</v>
      </c>
    </row>
    <row r="10556" spans="2:6">
      <c r="B10556" s="59">
        <f t="shared" si="329"/>
        <v>45505</v>
      </c>
      <c r="C10556" s="7">
        <f t="shared" si="328"/>
        <v>45512.958333333328</v>
      </c>
      <c r="D10556" s="7">
        <v>45512.979166666664</v>
      </c>
      <c r="E10556" s="1">
        <v>1E-3</v>
      </c>
      <c r="F10556" s="37">
        <v>0</v>
      </c>
    </row>
    <row r="10557" spans="2:6">
      <c r="B10557" s="59">
        <f t="shared" si="329"/>
        <v>45505</v>
      </c>
      <c r="C10557" s="7">
        <f t="shared" si="328"/>
        <v>45512.979166666664</v>
      </c>
      <c r="D10557" s="7">
        <v>45513</v>
      </c>
      <c r="E10557" s="1">
        <v>3.0000000000000001E-3</v>
      </c>
      <c r="F10557" s="37">
        <v>0</v>
      </c>
    </row>
    <row r="10558" spans="2:6">
      <c r="B10558" s="59">
        <f t="shared" si="329"/>
        <v>45505</v>
      </c>
      <c r="C10558" s="7">
        <f t="shared" si="328"/>
        <v>45513</v>
      </c>
      <c r="D10558" s="7">
        <v>45513.020833333336</v>
      </c>
      <c r="E10558" s="1">
        <v>4.0000000000000001E-3</v>
      </c>
      <c r="F10558" s="37">
        <v>0</v>
      </c>
    </row>
    <row r="10559" spans="2:6">
      <c r="B10559" s="59">
        <f t="shared" si="329"/>
        <v>45505</v>
      </c>
      <c r="C10559" s="7">
        <f t="shared" si="328"/>
        <v>45513.020833333328</v>
      </c>
      <c r="D10559" s="7">
        <v>45513.041666666664</v>
      </c>
      <c r="E10559" s="1">
        <v>3.0000000000000001E-3</v>
      </c>
      <c r="F10559" s="37">
        <v>2E-3</v>
      </c>
    </row>
    <row r="10560" spans="2:6">
      <c r="B10560" s="59">
        <f t="shared" si="329"/>
        <v>45505</v>
      </c>
      <c r="C10560" s="7">
        <f t="shared" si="328"/>
        <v>45513.041666666664</v>
      </c>
      <c r="D10560" s="7">
        <v>45513.0625</v>
      </c>
      <c r="E10560" s="1">
        <v>2E-3</v>
      </c>
      <c r="F10560" s="37">
        <v>0</v>
      </c>
    </row>
    <row r="10561" spans="2:6">
      <c r="B10561" s="59">
        <f t="shared" si="329"/>
        <v>45505</v>
      </c>
      <c r="C10561" s="7">
        <f t="shared" si="328"/>
        <v>45513.0625</v>
      </c>
      <c r="D10561" s="7">
        <v>45513.083333333336</v>
      </c>
      <c r="E10561" s="1">
        <v>1E-3</v>
      </c>
      <c r="F10561" s="37">
        <v>0</v>
      </c>
    </row>
    <row r="10562" spans="2:6">
      <c r="B10562" s="59">
        <f t="shared" si="329"/>
        <v>45505</v>
      </c>
      <c r="C10562" s="7">
        <f t="shared" si="328"/>
        <v>45513.083333333328</v>
      </c>
      <c r="D10562" s="7">
        <v>45513.104166666664</v>
      </c>
      <c r="E10562" s="1">
        <v>2E-3</v>
      </c>
      <c r="F10562" s="37">
        <v>0</v>
      </c>
    </row>
    <row r="10563" spans="2:6">
      <c r="B10563" s="59">
        <f t="shared" si="329"/>
        <v>45505</v>
      </c>
      <c r="C10563" s="7">
        <f t="shared" si="328"/>
        <v>45513.104166666664</v>
      </c>
      <c r="D10563" s="7">
        <v>45513.125</v>
      </c>
      <c r="E10563" s="1">
        <v>2E-3</v>
      </c>
      <c r="F10563" s="37">
        <v>0</v>
      </c>
    </row>
    <row r="10564" spans="2:6">
      <c r="B10564" s="59">
        <f t="shared" si="329"/>
        <v>45505</v>
      </c>
      <c r="C10564" s="7">
        <f t="shared" si="328"/>
        <v>45513.125</v>
      </c>
      <c r="D10564" s="7">
        <v>45513.145833333336</v>
      </c>
      <c r="E10564" s="1">
        <v>1E-3</v>
      </c>
      <c r="F10564" s="37">
        <v>0</v>
      </c>
    </row>
    <row r="10565" spans="2:6">
      <c r="B10565" s="59">
        <f t="shared" si="329"/>
        <v>45505</v>
      </c>
      <c r="C10565" s="7">
        <f t="shared" ref="C10565:C10628" si="330">D10565-1/48</f>
        <v>45513.145833333328</v>
      </c>
      <c r="D10565" s="7">
        <v>45513.166666666664</v>
      </c>
      <c r="E10565" s="1">
        <v>2E-3</v>
      </c>
      <c r="F10565" s="37">
        <v>0</v>
      </c>
    </row>
    <row r="10566" spans="2:6">
      <c r="B10566" s="59">
        <f t="shared" ref="B10566:B10629" si="331">DATE(YEAR(C10566),MONTH(C10566),1)</f>
        <v>45505</v>
      </c>
      <c r="C10566" s="7">
        <f t="shared" si="330"/>
        <v>45513.166666666664</v>
      </c>
      <c r="D10566" s="7">
        <v>45513.1875</v>
      </c>
      <c r="E10566" s="1">
        <v>2E-3</v>
      </c>
      <c r="F10566" s="37">
        <v>0</v>
      </c>
    </row>
    <row r="10567" spans="2:6">
      <c r="B10567" s="59">
        <f t="shared" si="331"/>
        <v>45505</v>
      </c>
      <c r="C10567" s="7">
        <f t="shared" si="330"/>
        <v>45513.1875</v>
      </c>
      <c r="D10567" s="7">
        <v>45513.208333333336</v>
      </c>
      <c r="E10567" s="1">
        <v>2E-3</v>
      </c>
      <c r="F10567" s="37">
        <v>0</v>
      </c>
    </row>
    <row r="10568" spans="2:6">
      <c r="B10568" s="59">
        <f t="shared" si="331"/>
        <v>45505</v>
      </c>
      <c r="C10568" s="7">
        <f t="shared" si="330"/>
        <v>45513.208333333328</v>
      </c>
      <c r="D10568" s="7">
        <v>45513.229166666664</v>
      </c>
      <c r="E10568" s="1">
        <v>7.0000000000000001E-3</v>
      </c>
      <c r="F10568" s="37">
        <v>0</v>
      </c>
    </row>
    <row r="10569" spans="2:6">
      <c r="B10569" s="59">
        <f t="shared" si="331"/>
        <v>45505</v>
      </c>
      <c r="C10569" s="7">
        <f t="shared" si="330"/>
        <v>45513.229166666664</v>
      </c>
      <c r="D10569" s="7">
        <v>45513.25</v>
      </c>
      <c r="E10569" s="1">
        <v>3.0000000000000001E-3</v>
      </c>
      <c r="F10569" s="37">
        <v>0</v>
      </c>
    </row>
    <row r="10570" spans="2:6">
      <c r="B10570" s="59">
        <f t="shared" si="331"/>
        <v>45505</v>
      </c>
      <c r="C10570" s="7">
        <f t="shared" si="330"/>
        <v>45513.25</v>
      </c>
      <c r="D10570" s="7">
        <v>45513.270833333336</v>
      </c>
      <c r="E10570" s="1">
        <v>6.0000000000000001E-3</v>
      </c>
      <c r="F10570" s="37">
        <v>1E-3</v>
      </c>
    </row>
    <row r="10571" spans="2:6">
      <c r="B10571" s="59">
        <f t="shared" si="331"/>
        <v>45505</v>
      </c>
      <c r="C10571" s="7">
        <f t="shared" si="330"/>
        <v>45513.270833333328</v>
      </c>
      <c r="D10571" s="7">
        <v>45513.291666666664</v>
      </c>
      <c r="E10571" s="1">
        <v>4.0000000000000001E-3</v>
      </c>
      <c r="F10571" s="37">
        <v>0</v>
      </c>
    </row>
    <row r="10572" spans="2:6">
      <c r="B10572" s="59">
        <f t="shared" si="331"/>
        <v>45505</v>
      </c>
      <c r="C10572" s="7">
        <f t="shared" si="330"/>
        <v>45513.291666666664</v>
      </c>
      <c r="D10572" s="7">
        <v>45513.3125</v>
      </c>
      <c r="E10572" s="1">
        <v>5.0000000000000001E-3</v>
      </c>
      <c r="F10572" s="37">
        <v>1E-3</v>
      </c>
    </row>
    <row r="10573" spans="2:6">
      <c r="B10573" s="59">
        <f t="shared" si="331"/>
        <v>45505</v>
      </c>
      <c r="C10573" s="7">
        <f t="shared" si="330"/>
        <v>45513.3125</v>
      </c>
      <c r="D10573" s="7">
        <v>45513.333333333336</v>
      </c>
      <c r="E10573" s="1">
        <v>0</v>
      </c>
      <c r="F10573" s="37">
        <v>1E-3</v>
      </c>
    </row>
    <row r="10574" spans="2:6">
      <c r="B10574" s="59">
        <f t="shared" si="331"/>
        <v>45505</v>
      </c>
      <c r="C10574" s="7">
        <f t="shared" si="330"/>
        <v>45513.333333333328</v>
      </c>
      <c r="D10574" s="7">
        <v>45513.354166666664</v>
      </c>
      <c r="E10574" s="1">
        <v>5.0000000000000001E-3</v>
      </c>
      <c r="F10574" s="37">
        <v>1E-3</v>
      </c>
    </row>
    <row r="10575" spans="2:6">
      <c r="B10575" s="59">
        <f t="shared" si="331"/>
        <v>45505</v>
      </c>
      <c r="C10575" s="7">
        <f t="shared" si="330"/>
        <v>45513.354166666664</v>
      </c>
      <c r="D10575" s="7">
        <v>45513.375</v>
      </c>
      <c r="E10575" s="1">
        <v>8.9999999999999993E-3</v>
      </c>
      <c r="F10575" s="37">
        <v>4.0000000000000001E-3</v>
      </c>
    </row>
    <row r="10576" spans="2:6">
      <c r="B10576" s="59">
        <f t="shared" si="331"/>
        <v>45505</v>
      </c>
      <c r="C10576" s="7">
        <f t="shared" si="330"/>
        <v>45513.375</v>
      </c>
      <c r="D10576" s="7">
        <v>45513.395833333336</v>
      </c>
      <c r="E10576" s="1">
        <v>0.01</v>
      </c>
      <c r="F10576" s="37">
        <v>6.0000000000000001E-3</v>
      </c>
    </row>
    <row r="10577" spans="2:6">
      <c r="B10577" s="59">
        <f t="shared" si="331"/>
        <v>45505</v>
      </c>
      <c r="C10577" s="7">
        <f t="shared" si="330"/>
        <v>45513.395833333328</v>
      </c>
      <c r="D10577" s="7">
        <v>45513.416666666664</v>
      </c>
      <c r="E10577" s="1">
        <v>5.0000000000000001E-3</v>
      </c>
      <c r="F10577" s="37">
        <v>0</v>
      </c>
    </row>
    <row r="10578" spans="2:6">
      <c r="B10578" s="59">
        <f t="shared" si="331"/>
        <v>45505</v>
      </c>
      <c r="C10578" s="7">
        <f t="shared" si="330"/>
        <v>45513.416666666664</v>
      </c>
      <c r="D10578" s="7">
        <v>45513.4375</v>
      </c>
      <c r="E10578" s="1">
        <v>0.01</v>
      </c>
      <c r="F10578" s="37">
        <v>7.0000000000000001E-3</v>
      </c>
    </row>
    <row r="10579" spans="2:6">
      <c r="B10579" s="59">
        <f t="shared" si="331"/>
        <v>45505</v>
      </c>
      <c r="C10579" s="7">
        <f t="shared" si="330"/>
        <v>45513.4375</v>
      </c>
      <c r="D10579" s="7">
        <v>45513.458333333336</v>
      </c>
      <c r="E10579" s="1">
        <v>7.0000000000000001E-3</v>
      </c>
      <c r="F10579" s="37">
        <v>4.0000000000000001E-3</v>
      </c>
    </row>
    <row r="10580" spans="2:6">
      <c r="B10580" s="59">
        <f t="shared" si="331"/>
        <v>45505</v>
      </c>
      <c r="C10580" s="7">
        <f t="shared" si="330"/>
        <v>45513.458333333328</v>
      </c>
      <c r="D10580" s="7">
        <v>45513.479166666664</v>
      </c>
      <c r="E10580" s="1">
        <v>8.9999999999999993E-3</v>
      </c>
      <c r="F10580" s="37">
        <v>5.0000000000000001E-3</v>
      </c>
    </row>
    <row r="10581" spans="2:6">
      <c r="B10581" s="59">
        <f t="shared" si="331"/>
        <v>45505</v>
      </c>
      <c r="C10581" s="7">
        <f t="shared" si="330"/>
        <v>45513.479166666664</v>
      </c>
      <c r="D10581" s="7">
        <v>45513.5</v>
      </c>
      <c r="E10581" s="1">
        <v>1.0999999999999999E-2</v>
      </c>
      <c r="F10581" s="37">
        <v>3.2000000000000001E-2</v>
      </c>
    </row>
    <row r="10582" spans="2:6">
      <c r="B10582" s="59">
        <f t="shared" si="331"/>
        <v>45505</v>
      </c>
      <c r="C10582" s="7">
        <f t="shared" si="330"/>
        <v>45513.5</v>
      </c>
      <c r="D10582" s="7">
        <v>45513.520833333336</v>
      </c>
      <c r="E10582" s="1">
        <v>3.0000000000000001E-3</v>
      </c>
      <c r="F10582" s="37">
        <v>0.42</v>
      </c>
    </row>
    <row r="10583" spans="2:6">
      <c r="B10583" s="59">
        <f t="shared" si="331"/>
        <v>45505</v>
      </c>
      <c r="C10583" s="7">
        <f t="shared" si="330"/>
        <v>45513.520833333328</v>
      </c>
      <c r="D10583" s="7">
        <v>45513.541666666664</v>
      </c>
      <c r="E10583" s="1">
        <v>3.0000000000000001E-3</v>
      </c>
      <c r="F10583" s="37">
        <v>0.14099999999999999</v>
      </c>
    </row>
    <row r="10584" spans="2:6">
      <c r="B10584" s="59">
        <f t="shared" si="331"/>
        <v>45505</v>
      </c>
      <c r="C10584" s="7">
        <f t="shared" si="330"/>
        <v>45513.541666666664</v>
      </c>
      <c r="D10584" s="7">
        <v>45513.5625</v>
      </c>
      <c r="E10584" s="1">
        <v>0</v>
      </c>
      <c r="F10584" s="37">
        <v>1.6519999999999999</v>
      </c>
    </row>
    <row r="10585" spans="2:6">
      <c r="B10585" s="59">
        <f t="shared" si="331"/>
        <v>45505</v>
      </c>
      <c r="C10585" s="7">
        <f t="shared" si="330"/>
        <v>45513.5625</v>
      </c>
      <c r="D10585" s="7">
        <v>45513.583333333336</v>
      </c>
      <c r="E10585" s="1">
        <v>0</v>
      </c>
      <c r="F10585" s="37">
        <v>1.492</v>
      </c>
    </row>
    <row r="10586" spans="2:6">
      <c r="B10586" s="59">
        <f t="shared" si="331"/>
        <v>45505</v>
      </c>
      <c r="C10586" s="7">
        <f t="shared" si="330"/>
        <v>45513.583333333328</v>
      </c>
      <c r="D10586" s="7">
        <v>45513.604166666664</v>
      </c>
      <c r="E10586" s="1">
        <v>0</v>
      </c>
      <c r="F10586" s="37">
        <v>0.91400000000000003</v>
      </c>
    </row>
    <row r="10587" spans="2:6">
      <c r="B10587" s="59">
        <f t="shared" si="331"/>
        <v>45505</v>
      </c>
      <c r="C10587" s="7">
        <f t="shared" si="330"/>
        <v>45513.604166666664</v>
      </c>
      <c r="D10587" s="7">
        <v>45513.625</v>
      </c>
      <c r="E10587" s="1">
        <v>0</v>
      </c>
      <c r="F10587" s="37">
        <v>1.456</v>
      </c>
    </row>
    <row r="10588" spans="2:6">
      <c r="B10588" s="59">
        <f t="shared" si="331"/>
        <v>45505</v>
      </c>
      <c r="C10588" s="7">
        <f t="shared" si="330"/>
        <v>45513.625</v>
      </c>
      <c r="D10588" s="7">
        <v>45513.645833333336</v>
      </c>
      <c r="E10588" s="1">
        <v>0</v>
      </c>
      <c r="F10588" s="37">
        <v>1.171</v>
      </c>
    </row>
    <row r="10589" spans="2:6">
      <c r="B10589" s="59">
        <f t="shared" si="331"/>
        <v>45505</v>
      </c>
      <c r="C10589" s="7">
        <f t="shared" si="330"/>
        <v>45513.645833333328</v>
      </c>
      <c r="D10589" s="7">
        <v>45513.666666666664</v>
      </c>
      <c r="E10589" s="1">
        <v>0</v>
      </c>
      <c r="F10589" s="37">
        <v>1.607</v>
      </c>
    </row>
    <row r="10590" spans="2:6">
      <c r="B10590" s="59">
        <f t="shared" si="331"/>
        <v>45505</v>
      </c>
      <c r="C10590" s="7">
        <f t="shared" si="330"/>
        <v>45513.666666666664</v>
      </c>
      <c r="D10590" s="7">
        <v>45513.6875</v>
      </c>
      <c r="E10590" s="1">
        <v>0</v>
      </c>
      <c r="F10590" s="37">
        <v>1.2250000000000001</v>
      </c>
    </row>
    <row r="10591" spans="2:6">
      <c r="B10591" s="59">
        <f t="shared" si="331"/>
        <v>45505</v>
      </c>
      <c r="C10591" s="7">
        <f t="shared" si="330"/>
        <v>45513.6875</v>
      </c>
      <c r="D10591" s="7">
        <v>45513.708333333336</v>
      </c>
      <c r="E10591" s="1">
        <v>0</v>
      </c>
      <c r="F10591" s="37">
        <v>1.4139999999999999</v>
      </c>
    </row>
    <row r="10592" spans="2:6">
      <c r="B10592" s="59">
        <f t="shared" si="331"/>
        <v>45505</v>
      </c>
      <c r="C10592" s="7">
        <f t="shared" si="330"/>
        <v>45513.708333333328</v>
      </c>
      <c r="D10592" s="7">
        <v>45513.729166666664</v>
      </c>
      <c r="E10592" s="1">
        <v>0</v>
      </c>
      <c r="F10592" s="37">
        <v>1.1000000000000001</v>
      </c>
    </row>
    <row r="10593" spans="2:6">
      <c r="B10593" s="59">
        <f t="shared" si="331"/>
        <v>45505</v>
      </c>
      <c r="C10593" s="7">
        <f t="shared" si="330"/>
        <v>45513.729166666664</v>
      </c>
      <c r="D10593" s="7">
        <v>45513.75</v>
      </c>
      <c r="E10593" s="1">
        <v>0</v>
      </c>
      <c r="F10593" s="37">
        <v>1</v>
      </c>
    </row>
    <row r="10594" spans="2:6">
      <c r="B10594" s="59">
        <f t="shared" si="331"/>
        <v>45505</v>
      </c>
      <c r="C10594" s="7">
        <f t="shared" si="330"/>
        <v>45513.75</v>
      </c>
      <c r="D10594" s="7">
        <v>45513.770833333336</v>
      </c>
      <c r="E10594" s="1">
        <v>1E-3</v>
      </c>
      <c r="F10594" s="37">
        <v>1.0229999999999999</v>
      </c>
    </row>
    <row r="10595" spans="2:6">
      <c r="B10595" s="59">
        <f t="shared" si="331"/>
        <v>45505</v>
      </c>
      <c r="C10595" s="7">
        <f t="shared" si="330"/>
        <v>45513.770833333328</v>
      </c>
      <c r="D10595" s="7">
        <v>45513.791666666664</v>
      </c>
      <c r="E10595" s="1">
        <v>0</v>
      </c>
      <c r="F10595" s="37">
        <v>1.9E-2</v>
      </c>
    </row>
    <row r="10596" spans="2:6">
      <c r="B10596" s="59">
        <f t="shared" si="331"/>
        <v>45505</v>
      </c>
      <c r="C10596" s="7">
        <f t="shared" si="330"/>
        <v>45513.791666666664</v>
      </c>
      <c r="D10596" s="7">
        <v>45513.8125</v>
      </c>
      <c r="E10596" s="1">
        <v>0</v>
      </c>
      <c r="F10596" s="37">
        <v>0.91900000000000004</v>
      </c>
    </row>
    <row r="10597" spans="2:6">
      <c r="B10597" s="59">
        <f t="shared" si="331"/>
        <v>45505</v>
      </c>
      <c r="C10597" s="7">
        <f t="shared" si="330"/>
        <v>45513.8125</v>
      </c>
      <c r="D10597" s="7">
        <v>45513.833333333336</v>
      </c>
      <c r="E10597" s="1">
        <v>0</v>
      </c>
      <c r="F10597" s="37">
        <v>0.71799999999999997</v>
      </c>
    </row>
    <row r="10598" spans="2:6">
      <c r="B10598" s="59">
        <f t="shared" si="331"/>
        <v>45505</v>
      </c>
      <c r="C10598" s="7">
        <f t="shared" si="330"/>
        <v>45513.833333333328</v>
      </c>
      <c r="D10598" s="7">
        <v>45513.854166666664</v>
      </c>
      <c r="E10598" s="1">
        <v>1E-3</v>
      </c>
      <c r="F10598" s="37">
        <v>0.26800000000000002</v>
      </c>
    </row>
    <row r="10599" spans="2:6">
      <c r="B10599" s="59">
        <f t="shared" si="331"/>
        <v>45505</v>
      </c>
      <c r="C10599" s="7">
        <f t="shared" si="330"/>
        <v>45513.854166666664</v>
      </c>
      <c r="D10599" s="7">
        <v>45513.875</v>
      </c>
      <c r="E10599" s="1">
        <v>2E-3</v>
      </c>
      <c r="F10599" s="37">
        <v>0</v>
      </c>
    </row>
    <row r="10600" spans="2:6">
      <c r="B10600" s="59">
        <f t="shared" si="331"/>
        <v>45505</v>
      </c>
      <c r="C10600" s="7">
        <f t="shared" si="330"/>
        <v>45513.875</v>
      </c>
      <c r="D10600" s="7">
        <v>45513.895833333336</v>
      </c>
      <c r="E10600" s="1">
        <v>2E-3</v>
      </c>
      <c r="F10600" s="37">
        <v>0</v>
      </c>
    </row>
    <row r="10601" spans="2:6">
      <c r="B10601" s="59">
        <f t="shared" si="331"/>
        <v>45505</v>
      </c>
      <c r="C10601" s="7">
        <f t="shared" si="330"/>
        <v>45513.895833333328</v>
      </c>
      <c r="D10601" s="7">
        <v>45513.916666666664</v>
      </c>
      <c r="E10601" s="1">
        <v>1E-3</v>
      </c>
      <c r="F10601" s="37">
        <v>0</v>
      </c>
    </row>
    <row r="10602" spans="2:6">
      <c r="B10602" s="59">
        <f t="shared" si="331"/>
        <v>45505</v>
      </c>
      <c r="C10602" s="7">
        <f t="shared" si="330"/>
        <v>45513.916666666664</v>
      </c>
      <c r="D10602" s="7">
        <v>45513.9375</v>
      </c>
      <c r="E10602" s="1">
        <v>2E-3</v>
      </c>
      <c r="F10602" s="37">
        <v>0</v>
      </c>
    </row>
    <row r="10603" spans="2:6">
      <c r="B10603" s="59">
        <f t="shared" si="331"/>
        <v>45505</v>
      </c>
      <c r="C10603" s="7">
        <f t="shared" si="330"/>
        <v>45513.9375</v>
      </c>
      <c r="D10603" s="7">
        <v>45513.958333333336</v>
      </c>
      <c r="E10603" s="1">
        <v>2E-3</v>
      </c>
      <c r="F10603" s="37">
        <v>0</v>
      </c>
    </row>
    <row r="10604" spans="2:6">
      <c r="B10604" s="59">
        <f t="shared" si="331"/>
        <v>45505</v>
      </c>
      <c r="C10604" s="7">
        <f t="shared" si="330"/>
        <v>45513.958333333328</v>
      </c>
      <c r="D10604" s="7">
        <v>45513.979166666664</v>
      </c>
      <c r="E10604" s="1">
        <v>2E-3</v>
      </c>
      <c r="F10604" s="37">
        <v>0</v>
      </c>
    </row>
    <row r="10605" spans="2:6">
      <c r="B10605" s="59">
        <f t="shared" si="331"/>
        <v>45505</v>
      </c>
      <c r="C10605" s="7">
        <f t="shared" si="330"/>
        <v>45513.979166666664</v>
      </c>
      <c r="D10605" s="7">
        <v>45514</v>
      </c>
      <c r="E10605" s="1">
        <v>1E-3</v>
      </c>
      <c r="F10605" s="37">
        <v>0</v>
      </c>
    </row>
    <row r="10606" spans="2:6">
      <c r="B10606" s="59">
        <f t="shared" si="331"/>
        <v>45505</v>
      </c>
      <c r="C10606" s="7">
        <f t="shared" si="330"/>
        <v>45514</v>
      </c>
      <c r="D10606" s="7">
        <v>45514.020833333336</v>
      </c>
      <c r="E10606" s="1">
        <v>2E-3</v>
      </c>
      <c r="F10606" s="37">
        <v>0</v>
      </c>
    </row>
    <row r="10607" spans="2:6">
      <c r="B10607" s="59">
        <f t="shared" si="331"/>
        <v>45505</v>
      </c>
      <c r="C10607" s="7">
        <f t="shared" si="330"/>
        <v>45514.020833333328</v>
      </c>
      <c r="D10607" s="7">
        <v>45514.041666666664</v>
      </c>
      <c r="E10607" s="1">
        <v>2E-3</v>
      </c>
      <c r="F10607" s="37">
        <v>0</v>
      </c>
    </row>
    <row r="10608" spans="2:6">
      <c r="B10608" s="59">
        <f t="shared" si="331"/>
        <v>45505</v>
      </c>
      <c r="C10608" s="7">
        <f t="shared" si="330"/>
        <v>45514.041666666664</v>
      </c>
      <c r="D10608" s="7">
        <v>45514.0625</v>
      </c>
      <c r="E10608" s="1">
        <v>2E-3</v>
      </c>
      <c r="F10608" s="37">
        <v>0</v>
      </c>
    </row>
    <row r="10609" spans="2:6">
      <c r="B10609" s="59">
        <f t="shared" si="331"/>
        <v>45505</v>
      </c>
      <c r="C10609" s="7">
        <f t="shared" si="330"/>
        <v>45514.0625</v>
      </c>
      <c r="D10609" s="7">
        <v>45514.083333333336</v>
      </c>
      <c r="E10609" s="1">
        <v>3.0000000000000001E-3</v>
      </c>
      <c r="F10609" s="37">
        <v>0</v>
      </c>
    </row>
    <row r="10610" spans="2:6">
      <c r="B10610" s="59">
        <f t="shared" si="331"/>
        <v>45505</v>
      </c>
      <c r="C10610" s="7">
        <f t="shared" si="330"/>
        <v>45514.083333333328</v>
      </c>
      <c r="D10610" s="7">
        <v>45514.104166666664</v>
      </c>
      <c r="E10610" s="1">
        <v>1E-3</v>
      </c>
      <c r="F10610" s="37">
        <v>0</v>
      </c>
    </row>
    <row r="10611" spans="2:6">
      <c r="B10611" s="59">
        <f t="shared" si="331"/>
        <v>45505</v>
      </c>
      <c r="C10611" s="7">
        <f t="shared" si="330"/>
        <v>45514.104166666664</v>
      </c>
      <c r="D10611" s="7">
        <v>45514.125</v>
      </c>
      <c r="E10611" s="1">
        <v>3.0000000000000001E-3</v>
      </c>
      <c r="F10611" s="37">
        <v>0</v>
      </c>
    </row>
    <row r="10612" spans="2:6">
      <c r="B10612" s="59">
        <f t="shared" si="331"/>
        <v>45505</v>
      </c>
      <c r="C10612" s="7">
        <f t="shared" si="330"/>
        <v>45514.125</v>
      </c>
      <c r="D10612" s="7">
        <v>45514.145833333336</v>
      </c>
      <c r="E10612" s="1">
        <v>1E-3</v>
      </c>
      <c r="F10612" s="37">
        <v>0</v>
      </c>
    </row>
    <row r="10613" spans="2:6">
      <c r="B10613" s="59">
        <f t="shared" si="331"/>
        <v>45505</v>
      </c>
      <c r="C10613" s="7">
        <f t="shared" si="330"/>
        <v>45514.145833333328</v>
      </c>
      <c r="D10613" s="7">
        <v>45514.166666666664</v>
      </c>
      <c r="E10613" s="1">
        <v>3.0000000000000001E-3</v>
      </c>
      <c r="F10613" s="37">
        <v>0</v>
      </c>
    </row>
    <row r="10614" spans="2:6">
      <c r="B10614" s="59">
        <f t="shared" si="331"/>
        <v>45505</v>
      </c>
      <c r="C10614" s="7">
        <f t="shared" si="330"/>
        <v>45514.166666666664</v>
      </c>
      <c r="D10614" s="7">
        <v>45514.1875</v>
      </c>
      <c r="E10614" s="1">
        <v>2E-3</v>
      </c>
      <c r="F10614" s="37">
        <v>0</v>
      </c>
    </row>
    <row r="10615" spans="2:6">
      <c r="B10615" s="59">
        <f t="shared" si="331"/>
        <v>45505</v>
      </c>
      <c r="C10615" s="7">
        <f t="shared" si="330"/>
        <v>45514.1875</v>
      </c>
      <c r="D10615" s="7">
        <v>45514.208333333336</v>
      </c>
      <c r="E10615" s="1">
        <v>2E-3</v>
      </c>
      <c r="F10615" s="37">
        <v>0</v>
      </c>
    </row>
    <row r="10616" spans="2:6">
      <c r="B10616" s="59">
        <f t="shared" si="331"/>
        <v>45505</v>
      </c>
      <c r="C10616" s="7">
        <f t="shared" si="330"/>
        <v>45514.208333333328</v>
      </c>
      <c r="D10616" s="7">
        <v>45514.229166666664</v>
      </c>
      <c r="E10616" s="1">
        <v>6.0000000000000001E-3</v>
      </c>
      <c r="F10616" s="37">
        <v>0</v>
      </c>
    </row>
    <row r="10617" spans="2:6">
      <c r="B10617" s="59">
        <f t="shared" si="331"/>
        <v>45505</v>
      </c>
      <c r="C10617" s="7">
        <f t="shared" si="330"/>
        <v>45514.229166666664</v>
      </c>
      <c r="D10617" s="7">
        <v>45514.25</v>
      </c>
      <c r="E10617" s="1">
        <v>4.0000000000000001E-3</v>
      </c>
      <c r="F10617" s="37">
        <v>0</v>
      </c>
    </row>
    <row r="10618" spans="2:6">
      <c r="B10618" s="59">
        <f t="shared" si="331"/>
        <v>45505</v>
      </c>
      <c r="C10618" s="7">
        <f t="shared" si="330"/>
        <v>45514.25</v>
      </c>
      <c r="D10618" s="7">
        <v>45514.270833333336</v>
      </c>
      <c r="E10618" s="1">
        <v>7.0000000000000001E-3</v>
      </c>
      <c r="F10618" s="37">
        <v>2E-3</v>
      </c>
    </row>
    <row r="10619" spans="2:6">
      <c r="B10619" s="59">
        <f t="shared" si="331"/>
        <v>45505</v>
      </c>
      <c r="C10619" s="7">
        <f t="shared" si="330"/>
        <v>45514.270833333328</v>
      </c>
      <c r="D10619" s="7">
        <v>45514.291666666664</v>
      </c>
      <c r="E10619" s="1">
        <v>4.0000000000000001E-3</v>
      </c>
      <c r="F10619" s="37">
        <v>0</v>
      </c>
    </row>
    <row r="10620" spans="2:6">
      <c r="B10620" s="59">
        <f t="shared" si="331"/>
        <v>45505</v>
      </c>
      <c r="C10620" s="7">
        <f t="shared" si="330"/>
        <v>45514.291666666664</v>
      </c>
      <c r="D10620" s="7">
        <v>45514.3125</v>
      </c>
      <c r="E10620" s="1">
        <v>4.0000000000000001E-3</v>
      </c>
      <c r="F10620" s="37">
        <v>0</v>
      </c>
    </row>
    <row r="10621" spans="2:6">
      <c r="B10621" s="59">
        <f t="shared" si="331"/>
        <v>45505</v>
      </c>
      <c r="C10621" s="7">
        <f t="shared" si="330"/>
        <v>45514.3125</v>
      </c>
      <c r="D10621" s="7">
        <v>45514.333333333336</v>
      </c>
      <c r="E10621" s="1">
        <v>2E-3</v>
      </c>
      <c r="F10621" s="37">
        <v>0</v>
      </c>
    </row>
    <row r="10622" spans="2:6">
      <c r="B10622" s="59">
        <f t="shared" si="331"/>
        <v>45505</v>
      </c>
      <c r="C10622" s="7">
        <f t="shared" si="330"/>
        <v>45514.333333333328</v>
      </c>
      <c r="D10622" s="7">
        <v>45514.354166666664</v>
      </c>
      <c r="E10622" s="1">
        <v>1E-3</v>
      </c>
      <c r="F10622" s="37">
        <v>0</v>
      </c>
    </row>
    <row r="10623" spans="2:6">
      <c r="B10623" s="59">
        <f t="shared" si="331"/>
        <v>45505</v>
      </c>
      <c r="C10623" s="7">
        <f t="shared" si="330"/>
        <v>45514.354166666664</v>
      </c>
      <c r="D10623" s="7">
        <v>45514.375</v>
      </c>
      <c r="E10623" s="1">
        <v>7.0000000000000001E-3</v>
      </c>
      <c r="F10623" s="37">
        <v>3.0000000000000001E-3</v>
      </c>
    </row>
    <row r="10624" spans="2:6">
      <c r="B10624" s="59">
        <f t="shared" si="331"/>
        <v>45505</v>
      </c>
      <c r="C10624" s="7">
        <f t="shared" si="330"/>
        <v>45514.375</v>
      </c>
      <c r="D10624" s="7">
        <v>45514.395833333336</v>
      </c>
      <c r="E10624" s="1">
        <v>6.0000000000000001E-3</v>
      </c>
      <c r="F10624" s="37">
        <v>3.0000000000000001E-3</v>
      </c>
    </row>
    <row r="10625" spans="2:6">
      <c r="B10625" s="59">
        <f t="shared" si="331"/>
        <v>45505</v>
      </c>
      <c r="C10625" s="7">
        <f t="shared" si="330"/>
        <v>45514.395833333328</v>
      </c>
      <c r="D10625" s="7">
        <v>45514.416666666664</v>
      </c>
      <c r="E10625" s="1">
        <v>2E-3</v>
      </c>
      <c r="F10625" s="37">
        <v>4.0000000000000001E-3</v>
      </c>
    </row>
    <row r="10626" spans="2:6">
      <c r="B10626" s="59">
        <f t="shared" si="331"/>
        <v>45505</v>
      </c>
      <c r="C10626" s="7">
        <f t="shared" si="330"/>
        <v>45514.416666666664</v>
      </c>
      <c r="D10626" s="7">
        <v>45514.4375</v>
      </c>
      <c r="E10626" s="1">
        <v>0</v>
      </c>
      <c r="F10626" s="37">
        <v>0.122</v>
      </c>
    </row>
    <row r="10627" spans="2:6">
      <c r="B10627" s="59">
        <f t="shared" si="331"/>
        <v>45505</v>
      </c>
      <c r="C10627" s="7">
        <f t="shared" si="330"/>
        <v>45514.4375</v>
      </c>
      <c r="D10627" s="7">
        <v>45514.458333333336</v>
      </c>
      <c r="E10627" s="1">
        <v>0</v>
      </c>
      <c r="F10627" s="37">
        <v>1.0860000000000001</v>
      </c>
    </row>
    <row r="10628" spans="2:6">
      <c r="B10628" s="59">
        <f t="shared" si="331"/>
        <v>45505</v>
      </c>
      <c r="C10628" s="7">
        <f t="shared" si="330"/>
        <v>45514.458333333328</v>
      </c>
      <c r="D10628" s="7">
        <v>45514.479166666664</v>
      </c>
      <c r="E10628" s="1">
        <v>1E-3</v>
      </c>
      <c r="F10628" s="37">
        <v>1.5289999999999999</v>
      </c>
    </row>
    <row r="10629" spans="2:6">
      <c r="B10629" s="59">
        <f t="shared" si="331"/>
        <v>45505</v>
      </c>
      <c r="C10629" s="7">
        <f t="shared" ref="C10629:C10692" si="332">D10629-1/48</f>
        <v>45514.479166666664</v>
      </c>
      <c r="D10629" s="7">
        <v>45514.5</v>
      </c>
      <c r="E10629" s="1">
        <v>0</v>
      </c>
      <c r="F10629" s="37">
        <v>1.4690000000000001</v>
      </c>
    </row>
    <row r="10630" spans="2:6">
      <c r="B10630" s="59">
        <f t="shared" ref="B10630:B10693" si="333">DATE(YEAR(C10630),MONTH(C10630),1)</f>
        <v>45505</v>
      </c>
      <c r="C10630" s="7">
        <f t="shared" si="332"/>
        <v>45514.5</v>
      </c>
      <c r="D10630" s="7">
        <v>45514.520833333336</v>
      </c>
      <c r="E10630" s="1">
        <v>0</v>
      </c>
      <c r="F10630" s="37">
        <v>1.2809999999999999</v>
      </c>
    </row>
    <row r="10631" spans="2:6">
      <c r="B10631" s="59">
        <f t="shared" si="333"/>
        <v>45505</v>
      </c>
      <c r="C10631" s="7">
        <f t="shared" si="332"/>
        <v>45514.520833333328</v>
      </c>
      <c r="D10631" s="7">
        <v>45514.541666666664</v>
      </c>
      <c r="E10631" s="1">
        <v>0</v>
      </c>
      <c r="F10631" s="37">
        <v>2.0219999999999998</v>
      </c>
    </row>
    <row r="10632" spans="2:6">
      <c r="B10632" s="59">
        <f t="shared" si="333"/>
        <v>45505</v>
      </c>
      <c r="C10632" s="7">
        <f t="shared" si="332"/>
        <v>45514.541666666664</v>
      </c>
      <c r="D10632" s="7">
        <v>45514.5625</v>
      </c>
      <c r="E10632" s="1">
        <v>1E-3</v>
      </c>
      <c r="F10632" s="37">
        <v>1.268</v>
      </c>
    </row>
    <row r="10633" spans="2:6">
      <c r="B10633" s="59">
        <f t="shared" si="333"/>
        <v>45505</v>
      </c>
      <c r="C10633" s="7">
        <f t="shared" si="332"/>
        <v>45514.5625</v>
      </c>
      <c r="D10633" s="7">
        <v>45514.583333333336</v>
      </c>
      <c r="E10633" s="1">
        <v>0</v>
      </c>
      <c r="F10633" s="37">
        <v>1.8640000000000001</v>
      </c>
    </row>
    <row r="10634" spans="2:6">
      <c r="B10634" s="59">
        <f t="shared" si="333"/>
        <v>45505</v>
      </c>
      <c r="C10634" s="7">
        <f t="shared" si="332"/>
        <v>45514.583333333328</v>
      </c>
      <c r="D10634" s="7">
        <v>45514.604166666664</v>
      </c>
      <c r="E10634" s="1">
        <v>0</v>
      </c>
      <c r="F10634" s="37">
        <v>1.536</v>
      </c>
    </row>
    <row r="10635" spans="2:6">
      <c r="B10635" s="59">
        <f t="shared" si="333"/>
        <v>45505</v>
      </c>
      <c r="C10635" s="7">
        <f t="shared" si="332"/>
        <v>45514.604166666664</v>
      </c>
      <c r="D10635" s="7">
        <v>45514.625</v>
      </c>
      <c r="E10635" s="1">
        <v>0</v>
      </c>
      <c r="F10635" s="37">
        <v>1.722</v>
      </c>
    </row>
    <row r="10636" spans="2:6">
      <c r="B10636" s="59">
        <f t="shared" si="333"/>
        <v>45505</v>
      </c>
      <c r="C10636" s="7">
        <f t="shared" si="332"/>
        <v>45514.625</v>
      </c>
      <c r="D10636" s="7">
        <v>45514.645833333336</v>
      </c>
      <c r="E10636" s="1">
        <v>0</v>
      </c>
      <c r="F10636" s="37">
        <v>1.722</v>
      </c>
    </row>
    <row r="10637" spans="2:6">
      <c r="B10637" s="59">
        <f t="shared" si="333"/>
        <v>45505</v>
      </c>
      <c r="C10637" s="7">
        <f t="shared" si="332"/>
        <v>45514.645833333328</v>
      </c>
      <c r="D10637" s="7">
        <v>45514.666666666664</v>
      </c>
      <c r="E10637" s="1">
        <v>0</v>
      </c>
      <c r="F10637" s="37">
        <v>1.6559999999999999</v>
      </c>
    </row>
    <row r="10638" spans="2:6">
      <c r="B10638" s="59">
        <f t="shared" si="333"/>
        <v>45505</v>
      </c>
      <c r="C10638" s="7">
        <f t="shared" si="332"/>
        <v>45514.666666666664</v>
      </c>
      <c r="D10638" s="7">
        <v>45514.6875</v>
      </c>
      <c r="E10638" s="1">
        <v>0</v>
      </c>
      <c r="F10638" s="37">
        <v>1.4630000000000001</v>
      </c>
    </row>
    <row r="10639" spans="2:6">
      <c r="B10639" s="59">
        <f t="shared" si="333"/>
        <v>45505</v>
      </c>
      <c r="C10639" s="7">
        <f t="shared" si="332"/>
        <v>45514.6875</v>
      </c>
      <c r="D10639" s="7">
        <v>45514.708333333336</v>
      </c>
      <c r="E10639" s="1">
        <v>0</v>
      </c>
      <c r="F10639" s="37">
        <v>1.532</v>
      </c>
    </row>
    <row r="10640" spans="2:6">
      <c r="B10640" s="59">
        <f t="shared" si="333"/>
        <v>45505</v>
      </c>
      <c r="C10640" s="7">
        <f t="shared" si="332"/>
        <v>45514.708333333328</v>
      </c>
      <c r="D10640" s="7">
        <v>45514.729166666664</v>
      </c>
      <c r="E10640" s="1">
        <v>0</v>
      </c>
      <c r="F10640" s="37">
        <v>1.3049999999999999</v>
      </c>
    </row>
    <row r="10641" spans="2:6">
      <c r="B10641" s="59">
        <f t="shared" si="333"/>
        <v>45505</v>
      </c>
      <c r="C10641" s="7">
        <f t="shared" si="332"/>
        <v>45514.729166666664</v>
      </c>
      <c r="D10641" s="7">
        <v>45514.75</v>
      </c>
      <c r="E10641" s="1">
        <v>0</v>
      </c>
      <c r="F10641" s="37">
        <v>1.486</v>
      </c>
    </row>
    <row r="10642" spans="2:6">
      <c r="B10642" s="59">
        <f t="shared" si="333"/>
        <v>45505</v>
      </c>
      <c r="C10642" s="7">
        <f t="shared" si="332"/>
        <v>45514.75</v>
      </c>
      <c r="D10642" s="7">
        <v>45514.770833333336</v>
      </c>
      <c r="E10642" s="1">
        <v>0</v>
      </c>
      <c r="F10642" s="37">
        <v>1.175</v>
      </c>
    </row>
    <row r="10643" spans="2:6">
      <c r="B10643" s="59">
        <f t="shared" si="333"/>
        <v>45505</v>
      </c>
      <c r="C10643" s="7">
        <f t="shared" si="332"/>
        <v>45514.770833333328</v>
      </c>
      <c r="D10643" s="7">
        <v>45514.791666666664</v>
      </c>
      <c r="E10643" s="1">
        <v>1E-3</v>
      </c>
      <c r="F10643" s="37">
        <v>0.35699999999999998</v>
      </c>
    </row>
    <row r="10644" spans="2:6">
      <c r="B10644" s="59">
        <f t="shared" si="333"/>
        <v>45505</v>
      </c>
      <c r="C10644" s="7">
        <f t="shared" si="332"/>
        <v>45514.791666666664</v>
      </c>
      <c r="D10644" s="7">
        <v>45514.8125</v>
      </c>
      <c r="E10644" s="1">
        <v>2.1000000000000001E-2</v>
      </c>
      <c r="F10644" s="37">
        <v>0.02</v>
      </c>
    </row>
    <row r="10645" spans="2:6">
      <c r="B10645" s="59">
        <f t="shared" si="333"/>
        <v>45505</v>
      </c>
      <c r="C10645" s="7">
        <f t="shared" si="332"/>
        <v>45514.8125</v>
      </c>
      <c r="D10645" s="7">
        <v>45514.833333333336</v>
      </c>
      <c r="E10645" s="1">
        <v>8.0000000000000002E-3</v>
      </c>
      <c r="F10645" s="37">
        <v>0.184</v>
      </c>
    </row>
    <row r="10646" spans="2:6">
      <c r="B10646" s="59">
        <f t="shared" si="333"/>
        <v>45505</v>
      </c>
      <c r="C10646" s="7">
        <f t="shared" si="332"/>
        <v>45514.833333333328</v>
      </c>
      <c r="D10646" s="7">
        <v>45514.854166666664</v>
      </c>
      <c r="E10646" s="1">
        <v>2.3E-2</v>
      </c>
      <c r="F10646" s="37">
        <v>0.03</v>
      </c>
    </row>
    <row r="10647" spans="2:6">
      <c r="B10647" s="59">
        <f t="shared" si="333"/>
        <v>45505</v>
      </c>
      <c r="C10647" s="7">
        <f t="shared" si="332"/>
        <v>45514.854166666664</v>
      </c>
      <c r="D10647" s="7">
        <v>45514.875</v>
      </c>
      <c r="E10647" s="1">
        <v>1.0999999999999999E-2</v>
      </c>
      <c r="F10647" s="37">
        <v>0.01</v>
      </c>
    </row>
    <row r="10648" spans="2:6">
      <c r="B10648" s="59">
        <f t="shared" si="333"/>
        <v>45505</v>
      </c>
      <c r="C10648" s="7">
        <f t="shared" si="332"/>
        <v>45514.875</v>
      </c>
      <c r="D10648" s="7">
        <v>45514.895833333336</v>
      </c>
      <c r="E10648" s="1">
        <v>4.0000000000000001E-3</v>
      </c>
      <c r="F10648" s="37">
        <v>2E-3</v>
      </c>
    </row>
    <row r="10649" spans="2:6">
      <c r="B10649" s="59">
        <f t="shared" si="333"/>
        <v>45505</v>
      </c>
      <c r="C10649" s="7">
        <f t="shared" si="332"/>
        <v>45514.895833333328</v>
      </c>
      <c r="D10649" s="7">
        <v>45514.916666666664</v>
      </c>
      <c r="E10649" s="1">
        <v>2E-3</v>
      </c>
      <c r="F10649" s="37">
        <v>0</v>
      </c>
    </row>
    <row r="10650" spans="2:6">
      <c r="B10650" s="59">
        <f t="shared" si="333"/>
        <v>45505</v>
      </c>
      <c r="C10650" s="7">
        <f t="shared" si="332"/>
        <v>45514.916666666664</v>
      </c>
      <c r="D10650" s="7">
        <v>45514.9375</v>
      </c>
      <c r="E10650" s="1">
        <v>4.0000000000000001E-3</v>
      </c>
      <c r="F10650" s="37">
        <v>4.0000000000000001E-3</v>
      </c>
    </row>
    <row r="10651" spans="2:6">
      <c r="B10651" s="59">
        <f t="shared" si="333"/>
        <v>45505</v>
      </c>
      <c r="C10651" s="7">
        <f t="shared" si="332"/>
        <v>45514.9375</v>
      </c>
      <c r="D10651" s="7">
        <v>45514.958333333336</v>
      </c>
      <c r="E10651" s="1">
        <v>0</v>
      </c>
      <c r="F10651" s="37">
        <v>1E-3</v>
      </c>
    </row>
    <row r="10652" spans="2:6">
      <c r="B10652" s="59">
        <f t="shared" si="333"/>
        <v>45505</v>
      </c>
      <c r="C10652" s="7">
        <f t="shared" si="332"/>
        <v>45514.958333333328</v>
      </c>
      <c r="D10652" s="7">
        <v>45514.979166666664</v>
      </c>
      <c r="E10652" s="1">
        <v>1E-3</v>
      </c>
      <c r="F10652" s="37">
        <v>0</v>
      </c>
    </row>
    <row r="10653" spans="2:6">
      <c r="B10653" s="59">
        <f t="shared" si="333"/>
        <v>45505</v>
      </c>
      <c r="C10653" s="7">
        <f t="shared" si="332"/>
        <v>45514.979166666664</v>
      </c>
      <c r="D10653" s="7">
        <v>45515</v>
      </c>
      <c r="E10653" s="1">
        <v>2E-3</v>
      </c>
      <c r="F10653" s="37">
        <v>0</v>
      </c>
    </row>
    <row r="10654" spans="2:6">
      <c r="B10654" s="59">
        <f t="shared" si="333"/>
        <v>45505</v>
      </c>
      <c r="C10654" s="7">
        <f t="shared" si="332"/>
        <v>45515</v>
      </c>
      <c r="D10654" s="7">
        <v>45515.020833333336</v>
      </c>
      <c r="E10654" s="1">
        <v>2E-3</v>
      </c>
      <c r="F10654" s="37">
        <v>0</v>
      </c>
    </row>
    <row r="10655" spans="2:6">
      <c r="B10655" s="59">
        <f t="shared" si="333"/>
        <v>45505</v>
      </c>
      <c r="C10655" s="7">
        <f t="shared" si="332"/>
        <v>45515.020833333328</v>
      </c>
      <c r="D10655" s="7">
        <v>45515.041666666664</v>
      </c>
      <c r="E10655" s="1">
        <v>2E-3</v>
      </c>
      <c r="F10655" s="37">
        <v>0</v>
      </c>
    </row>
    <row r="10656" spans="2:6">
      <c r="B10656" s="59">
        <f t="shared" si="333"/>
        <v>45505</v>
      </c>
      <c r="C10656" s="7">
        <f t="shared" si="332"/>
        <v>45515.041666666664</v>
      </c>
      <c r="D10656" s="7">
        <v>45515.0625</v>
      </c>
      <c r="E10656" s="1">
        <v>1E-3</v>
      </c>
      <c r="F10656" s="37">
        <v>0</v>
      </c>
    </row>
    <row r="10657" spans="2:6">
      <c r="B10657" s="59">
        <f t="shared" si="333"/>
        <v>45505</v>
      </c>
      <c r="C10657" s="7">
        <f t="shared" si="332"/>
        <v>45515.0625</v>
      </c>
      <c r="D10657" s="7">
        <v>45515.083333333336</v>
      </c>
      <c r="E10657" s="1">
        <v>3.0000000000000001E-3</v>
      </c>
      <c r="F10657" s="37">
        <v>0</v>
      </c>
    </row>
    <row r="10658" spans="2:6">
      <c r="B10658" s="59">
        <f t="shared" si="333"/>
        <v>45505</v>
      </c>
      <c r="C10658" s="7">
        <f t="shared" si="332"/>
        <v>45515.083333333328</v>
      </c>
      <c r="D10658" s="7">
        <v>45515.104166666664</v>
      </c>
      <c r="E10658" s="1">
        <v>1E-3</v>
      </c>
      <c r="F10658" s="37">
        <v>0</v>
      </c>
    </row>
    <row r="10659" spans="2:6">
      <c r="B10659" s="59">
        <f t="shared" si="333"/>
        <v>45505</v>
      </c>
      <c r="C10659" s="7">
        <f t="shared" si="332"/>
        <v>45515.104166666664</v>
      </c>
      <c r="D10659" s="7">
        <v>45515.125</v>
      </c>
      <c r="E10659" s="1">
        <v>2E-3</v>
      </c>
      <c r="F10659" s="37">
        <v>0</v>
      </c>
    </row>
    <row r="10660" spans="2:6">
      <c r="B10660" s="59">
        <f t="shared" si="333"/>
        <v>45505</v>
      </c>
      <c r="C10660" s="7">
        <f t="shared" si="332"/>
        <v>45515.125</v>
      </c>
      <c r="D10660" s="7">
        <v>45515.145833333336</v>
      </c>
      <c r="E10660" s="1">
        <v>2E-3</v>
      </c>
      <c r="F10660" s="37">
        <v>0</v>
      </c>
    </row>
    <row r="10661" spans="2:6">
      <c r="B10661" s="59">
        <f t="shared" si="333"/>
        <v>45505</v>
      </c>
      <c r="C10661" s="7">
        <f t="shared" si="332"/>
        <v>45515.145833333328</v>
      </c>
      <c r="D10661" s="7">
        <v>45515.166666666664</v>
      </c>
      <c r="E10661" s="1">
        <v>1E-3</v>
      </c>
      <c r="F10661" s="37">
        <v>0</v>
      </c>
    </row>
    <row r="10662" spans="2:6">
      <c r="B10662" s="59">
        <f t="shared" si="333"/>
        <v>45505</v>
      </c>
      <c r="C10662" s="7">
        <f t="shared" si="332"/>
        <v>45515.166666666664</v>
      </c>
      <c r="D10662" s="7">
        <v>45515.1875</v>
      </c>
      <c r="E10662" s="1">
        <v>2E-3</v>
      </c>
      <c r="F10662" s="37">
        <v>0</v>
      </c>
    </row>
    <row r="10663" spans="2:6">
      <c r="B10663" s="59">
        <f t="shared" si="333"/>
        <v>45505</v>
      </c>
      <c r="C10663" s="7">
        <f t="shared" si="332"/>
        <v>45515.1875</v>
      </c>
      <c r="D10663" s="7">
        <v>45515.208333333336</v>
      </c>
      <c r="E10663" s="1">
        <v>2E-3</v>
      </c>
      <c r="F10663" s="37">
        <v>0</v>
      </c>
    </row>
    <row r="10664" spans="2:6">
      <c r="B10664" s="59">
        <f t="shared" si="333"/>
        <v>45505</v>
      </c>
      <c r="C10664" s="7">
        <f t="shared" si="332"/>
        <v>45515.208333333328</v>
      </c>
      <c r="D10664" s="7">
        <v>45515.229166666664</v>
      </c>
      <c r="E10664" s="1">
        <v>2E-3</v>
      </c>
      <c r="F10664" s="37">
        <v>0</v>
      </c>
    </row>
    <row r="10665" spans="2:6">
      <c r="B10665" s="59">
        <f t="shared" si="333"/>
        <v>45505</v>
      </c>
      <c r="C10665" s="7">
        <f t="shared" si="332"/>
        <v>45515.229166666664</v>
      </c>
      <c r="D10665" s="7">
        <v>45515.25</v>
      </c>
      <c r="E10665" s="1">
        <v>8.0000000000000002E-3</v>
      </c>
      <c r="F10665" s="37">
        <v>0</v>
      </c>
    </row>
    <row r="10666" spans="2:6">
      <c r="B10666" s="59">
        <f t="shared" si="333"/>
        <v>45505</v>
      </c>
      <c r="C10666" s="7">
        <f t="shared" si="332"/>
        <v>45515.25</v>
      </c>
      <c r="D10666" s="7">
        <v>45515.270833333336</v>
      </c>
      <c r="E10666" s="1">
        <v>5.0000000000000001E-3</v>
      </c>
      <c r="F10666" s="37">
        <v>2E-3</v>
      </c>
    </row>
    <row r="10667" spans="2:6">
      <c r="B10667" s="59">
        <f t="shared" si="333"/>
        <v>45505</v>
      </c>
      <c r="C10667" s="7">
        <f t="shared" si="332"/>
        <v>45515.270833333328</v>
      </c>
      <c r="D10667" s="7">
        <v>45515.291666666664</v>
      </c>
      <c r="E10667" s="1">
        <v>4.0000000000000001E-3</v>
      </c>
      <c r="F10667" s="37">
        <v>1E-3</v>
      </c>
    </row>
    <row r="10668" spans="2:6">
      <c r="B10668" s="59">
        <f t="shared" si="333"/>
        <v>45505</v>
      </c>
      <c r="C10668" s="7">
        <f t="shared" si="332"/>
        <v>45515.291666666664</v>
      </c>
      <c r="D10668" s="7">
        <v>45515.3125</v>
      </c>
      <c r="E10668" s="1">
        <v>5.0000000000000001E-3</v>
      </c>
      <c r="F10668" s="37">
        <v>1E-3</v>
      </c>
    </row>
    <row r="10669" spans="2:6">
      <c r="B10669" s="59">
        <f t="shared" si="333"/>
        <v>45505</v>
      </c>
      <c r="C10669" s="7">
        <f t="shared" si="332"/>
        <v>45515.3125</v>
      </c>
      <c r="D10669" s="7">
        <v>45515.333333333336</v>
      </c>
      <c r="E10669" s="1">
        <v>1E-3</v>
      </c>
      <c r="F10669" s="37">
        <v>1E-3</v>
      </c>
    </row>
    <row r="10670" spans="2:6">
      <c r="B10670" s="59">
        <f t="shared" si="333"/>
        <v>45505</v>
      </c>
      <c r="C10670" s="7">
        <f t="shared" si="332"/>
        <v>45515.333333333328</v>
      </c>
      <c r="D10670" s="7">
        <v>45515.354166666664</v>
      </c>
      <c r="E10670" s="1">
        <v>1E-3</v>
      </c>
      <c r="F10670" s="37">
        <v>0</v>
      </c>
    </row>
    <row r="10671" spans="2:6">
      <c r="B10671" s="59">
        <f t="shared" si="333"/>
        <v>45505</v>
      </c>
      <c r="C10671" s="7">
        <f t="shared" si="332"/>
        <v>45515.354166666664</v>
      </c>
      <c r="D10671" s="7">
        <v>45515.375</v>
      </c>
      <c r="E10671" s="1">
        <v>1E-3</v>
      </c>
      <c r="F10671" s="37">
        <v>0</v>
      </c>
    </row>
    <row r="10672" spans="2:6">
      <c r="B10672" s="59">
        <f t="shared" si="333"/>
        <v>45505</v>
      </c>
      <c r="C10672" s="7">
        <f t="shared" si="332"/>
        <v>45515.375</v>
      </c>
      <c r="D10672" s="7">
        <v>45515.395833333336</v>
      </c>
      <c r="E10672" s="1">
        <v>0</v>
      </c>
      <c r="F10672" s="37">
        <v>0</v>
      </c>
    </row>
    <row r="10673" spans="2:6">
      <c r="B10673" s="59">
        <f t="shared" si="333"/>
        <v>45505</v>
      </c>
      <c r="C10673" s="7">
        <f t="shared" si="332"/>
        <v>45515.395833333328</v>
      </c>
      <c r="D10673" s="7">
        <v>45515.416666666664</v>
      </c>
      <c r="E10673" s="1">
        <v>2E-3</v>
      </c>
      <c r="F10673" s="37">
        <v>0</v>
      </c>
    </row>
    <row r="10674" spans="2:6">
      <c r="B10674" s="59">
        <f t="shared" si="333"/>
        <v>45505</v>
      </c>
      <c r="C10674" s="7">
        <f t="shared" si="332"/>
        <v>45515.416666666664</v>
      </c>
      <c r="D10674" s="7">
        <v>45515.4375</v>
      </c>
      <c r="E10674" s="1">
        <v>1E-3</v>
      </c>
      <c r="F10674" s="37">
        <v>4.0000000000000001E-3</v>
      </c>
    </row>
    <row r="10675" spans="2:6">
      <c r="B10675" s="59">
        <f t="shared" si="333"/>
        <v>45505</v>
      </c>
      <c r="C10675" s="7">
        <f t="shared" si="332"/>
        <v>45515.4375</v>
      </c>
      <c r="D10675" s="7">
        <v>45515.458333333336</v>
      </c>
      <c r="E10675" s="1">
        <v>0</v>
      </c>
      <c r="F10675" s="37">
        <v>0.90900000000000003</v>
      </c>
    </row>
    <row r="10676" spans="2:6">
      <c r="B10676" s="59">
        <f t="shared" si="333"/>
        <v>45505</v>
      </c>
      <c r="C10676" s="7">
        <f t="shared" si="332"/>
        <v>45515.458333333328</v>
      </c>
      <c r="D10676" s="7">
        <v>45515.479166666664</v>
      </c>
      <c r="E10676" s="1">
        <v>0</v>
      </c>
      <c r="F10676" s="37">
        <v>1.591</v>
      </c>
    </row>
    <row r="10677" spans="2:6">
      <c r="B10677" s="59">
        <f t="shared" si="333"/>
        <v>45505</v>
      </c>
      <c r="C10677" s="7">
        <f t="shared" si="332"/>
        <v>45515.479166666664</v>
      </c>
      <c r="D10677" s="7">
        <v>45515.5</v>
      </c>
      <c r="E10677" s="1">
        <v>0</v>
      </c>
      <c r="F10677" s="37">
        <v>1.4830000000000001</v>
      </c>
    </row>
    <row r="10678" spans="2:6">
      <c r="B10678" s="59">
        <f t="shared" si="333"/>
        <v>45505</v>
      </c>
      <c r="C10678" s="7">
        <f t="shared" si="332"/>
        <v>45515.5</v>
      </c>
      <c r="D10678" s="7">
        <v>45515.520833333336</v>
      </c>
      <c r="E10678" s="1">
        <v>0</v>
      </c>
      <c r="F10678" s="37">
        <v>1.6739999999999999</v>
      </c>
    </row>
    <row r="10679" spans="2:6">
      <c r="B10679" s="59">
        <f t="shared" si="333"/>
        <v>45505</v>
      </c>
      <c r="C10679" s="7">
        <f t="shared" si="332"/>
        <v>45515.520833333328</v>
      </c>
      <c r="D10679" s="7">
        <v>45515.541666666664</v>
      </c>
      <c r="E10679" s="1">
        <v>0</v>
      </c>
      <c r="F10679" s="37">
        <v>1.6020000000000001</v>
      </c>
    </row>
    <row r="10680" spans="2:6">
      <c r="B10680" s="59">
        <f t="shared" si="333"/>
        <v>45505</v>
      </c>
      <c r="C10680" s="7">
        <f t="shared" si="332"/>
        <v>45515.541666666664</v>
      </c>
      <c r="D10680" s="7">
        <v>45515.5625</v>
      </c>
      <c r="E10680" s="1">
        <v>0</v>
      </c>
      <c r="F10680" s="37">
        <v>1.2250000000000001</v>
      </c>
    </row>
    <row r="10681" spans="2:6">
      <c r="B10681" s="59">
        <f t="shared" si="333"/>
        <v>45505</v>
      </c>
      <c r="C10681" s="7">
        <f t="shared" si="332"/>
        <v>45515.5625</v>
      </c>
      <c r="D10681" s="7">
        <v>45515.583333333336</v>
      </c>
      <c r="E10681" s="1">
        <v>0</v>
      </c>
      <c r="F10681" s="37">
        <v>1.472</v>
      </c>
    </row>
    <row r="10682" spans="2:6">
      <c r="B10682" s="59">
        <f t="shared" si="333"/>
        <v>45505</v>
      </c>
      <c r="C10682" s="7">
        <f t="shared" si="332"/>
        <v>45515.583333333328</v>
      </c>
      <c r="D10682" s="7">
        <v>45515.604166666664</v>
      </c>
      <c r="E10682" s="1">
        <v>1E-3</v>
      </c>
      <c r="F10682" s="37">
        <v>1.458</v>
      </c>
    </row>
    <row r="10683" spans="2:6">
      <c r="B10683" s="59">
        <f t="shared" si="333"/>
        <v>45505</v>
      </c>
      <c r="C10683" s="7">
        <f t="shared" si="332"/>
        <v>45515.604166666664</v>
      </c>
      <c r="D10683" s="7">
        <v>45515.625</v>
      </c>
      <c r="E10683" s="1">
        <v>0</v>
      </c>
      <c r="F10683" s="37">
        <v>0.98899999999999999</v>
      </c>
    </row>
    <row r="10684" spans="2:6">
      <c r="B10684" s="59">
        <f t="shared" si="333"/>
        <v>45505</v>
      </c>
      <c r="C10684" s="7">
        <f t="shared" si="332"/>
        <v>45515.625</v>
      </c>
      <c r="D10684" s="7">
        <v>45515.645833333336</v>
      </c>
      <c r="E10684" s="1">
        <v>1E-3</v>
      </c>
      <c r="F10684" s="37">
        <v>0.58199999999999996</v>
      </c>
    </row>
    <row r="10685" spans="2:6">
      <c r="B10685" s="59">
        <f t="shared" si="333"/>
        <v>45505</v>
      </c>
      <c r="C10685" s="7">
        <f t="shared" si="332"/>
        <v>45515.645833333328</v>
      </c>
      <c r="D10685" s="7">
        <v>45515.666666666664</v>
      </c>
      <c r="E10685" s="1">
        <v>0</v>
      </c>
      <c r="F10685" s="37">
        <v>0.92600000000000005</v>
      </c>
    </row>
    <row r="10686" spans="2:6">
      <c r="B10686" s="59">
        <f t="shared" si="333"/>
        <v>45505</v>
      </c>
      <c r="C10686" s="7">
        <f t="shared" si="332"/>
        <v>45515.666666666664</v>
      </c>
      <c r="D10686" s="7">
        <v>45515.6875</v>
      </c>
      <c r="E10686" s="1">
        <v>1E-3</v>
      </c>
      <c r="F10686" s="37">
        <v>0.40899999999999997</v>
      </c>
    </row>
    <row r="10687" spans="2:6">
      <c r="B10687" s="59">
        <f t="shared" si="333"/>
        <v>45505</v>
      </c>
      <c r="C10687" s="7">
        <f t="shared" si="332"/>
        <v>45515.6875</v>
      </c>
      <c r="D10687" s="7">
        <v>45515.708333333336</v>
      </c>
      <c r="E10687" s="1">
        <v>0</v>
      </c>
      <c r="F10687" s="37">
        <v>0.499</v>
      </c>
    </row>
    <row r="10688" spans="2:6">
      <c r="B10688" s="59">
        <f t="shared" si="333"/>
        <v>45505</v>
      </c>
      <c r="C10688" s="7">
        <f t="shared" si="332"/>
        <v>45515.708333333328</v>
      </c>
      <c r="D10688" s="7">
        <v>45515.729166666664</v>
      </c>
      <c r="E10688" s="1">
        <v>0</v>
      </c>
      <c r="F10688" s="37">
        <v>0.11600000000000001</v>
      </c>
    </row>
    <row r="10689" spans="2:6">
      <c r="B10689" s="59">
        <f t="shared" si="333"/>
        <v>45505</v>
      </c>
      <c r="C10689" s="7">
        <f t="shared" si="332"/>
        <v>45515.729166666664</v>
      </c>
      <c r="D10689" s="7">
        <v>45515.75</v>
      </c>
      <c r="E10689" s="1">
        <v>0</v>
      </c>
      <c r="F10689" s="37">
        <v>0.39900000000000002</v>
      </c>
    </row>
    <row r="10690" spans="2:6">
      <c r="B10690" s="59">
        <f t="shared" si="333"/>
        <v>45505</v>
      </c>
      <c r="C10690" s="7">
        <f t="shared" si="332"/>
        <v>45515.75</v>
      </c>
      <c r="D10690" s="7">
        <v>45515.770833333336</v>
      </c>
      <c r="E10690" s="1">
        <v>0</v>
      </c>
      <c r="F10690" s="37">
        <v>0.32</v>
      </c>
    </row>
    <row r="10691" spans="2:6">
      <c r="B10691" s="59">
        <f t="shared" si="333"/>
        <v>45505</v>
      </c>
      <c r="C10691" s="7">
        <f t="shared" si="332"/>
        <v>45515.770833333328</v>
      </c>
      <c r="D10691" s="7">
        <v>45515.791666666664</v>
      </c>
      <c r="E10691" s="1">
        <v>0</v>
      </c>
      <c r="F10691" s="37">
        <v>2.4E-2</v>
      </c>
    </row>
    <row r="10692" spans="2:6">
      <c r="B10692" s="59">
        <f t="shared" si="333"/>
        <v>45505</v>
      </c>
      <c r="C10692" s="7">
        <f t="shared" si="332"/>
        <v>45515.791666666664</v>
      </c>
      <c r="D10692" s="7">
        <v>45515.8125</v>
      </c>
      <c r="E10692" s="1">
        <v>0</v>
      </c>
      <c r="F10692" s="37">
        <v>2.1999999999999999E-2</v>
      </c>
    </row>
    <row r="10693" spans="2:6">
      <c r="B10693" s="59">
        <f t="shared" si="333"/>
        <v>45505</v>
      </c>
      <c r="C10693" s="7">
        <f t="shared" ref="C10693:C10756" si="334">D10693-1/48</f>
        <v>45515.8125</v>
      </c>
      <c r="D10693" s="7">
        <v>45515.833333333336</v>
      </c>
      <c r="E10693" s="1">
        <v>1E-3</v>
      </c>
      <c r="F10693" s="37">
        <v>1.9E-2</v>
      </c>
    </row>
    <row r="10694" spans="2:6">
      <c r="B10694" s="59">
        <f t="shared" ref="B10694:B10757" si="335">DATE(YEAR(C10694),MONTH(C10694),1)</f>
        <v>45505</v>
      </c>
      <c r="C10694" s="7">
        <f t="shared" si="334"/>
        <v>45515.833333333328</v>
      </c>
      <c r="D10694" s="7">
        <v>45515.854166666664</v>
      </c>
      <c r="E10694" s="1">
        <v>2E-3</v>
      </c>
      <c r="F10694" s="37">
        <v>0</v>
      </c>
    </row>
    <row r="10695" spans="2:6">
      <c r="B10695" s="59">
        <f t="shared" si="335"/>
        <v>45505</v>
      </c>
      <c r="C10695" s="7">
        <f t="shared" si="334"/>
        <v>45515.854166666664</v>
      </c>
      <c r="D10695" s="7">
        <v>45515.875</v>
      </c>
      <c r="E10695" s="1">
        <v>2E-3</v>
      </c>
      <c r="F10695" s="37">
        <v>0</v>
      </c>
    </row>
    <row r="10696" spans="2:6">
      <c r="B10696" s="59">
        <f t="shared" si="335"/>
        <v>45505</v>
      </c>
      <c r="C10696" s="7">
        <f t="shared" si="334"/>
        <v>45515.875</v>
      </c>
      <c r="D10696" s="7">
        <v>45515.895833333336</v>
      </c>
      <c r="E10696" s="1">
        <v>3.0000000000000001E-3</v>
      </c>
      <c r="F10696" s="37">
        <v>0</v>
      </c>
    </row>
    <row r="10697" spans="2:6">
      <c r="B10697" s="59">
        <f t="shared" si="335"/>
        <v>45505</v>
      </c>
      <c r="C10697" s="7">
        <f t="shared" si="334"/>
        <v>45515.895833333328</v>
      </c>
      <c r="D10697" s="7">
        <v>45515.916666666664</v>
      </c>
      <c r="E10697" s="1">
        <v>3.0000000000000001E-3</v>
      </c>
      <c r="F10697" s="37">
        <v>1E-3</v>
      </c>
    </row>
    <row r="10698" spans="2:6">
      <c r="B10698" s="59">
        <f t="shared" si="335"/>
        <v>45505</v>
      </c>
      <c r="C10698" s="7">
        <f t="shared" si="334"/>
        <v>45515.916666666664</v>
      </c>
      <c r="D10698" s="7">
        <v>45515.9375</v>
      </c>
      <c r="E10698" s="1">
        <v>2E-3</v>
      </c>
      <c r="F10698" s="37">
        <v>0</v>
      </c>
    </row>
    <row r="10699" spans="2:6">
      <c r="B10699" s="59">
        <f t="shared" si="335"/>
        <v>45505</v>
      </c>
      <c r="C10699" s="7">
        <f t="shared" si="334"/>
        <v>45515.9375</v>
      </c>
      <c r="D10699" s="7">
        <v>45515.958333333336</v>
      </c>
      <c r="E10699" s="1">
        <v>2E-3</v>
      </c>
      <c r="F10699" s="37">
        <v>0</v>
      </c>
    </row>
    <row r="10700" spans="2:6">
      <c r="B10700" s="59">
        <f t="shared" si="335"/>
        <v>45505</v>
      </c>
      <c r="C10700" s="7">
        <f t="shared" si="334"/>
        <v>45515.958333333328</v>
      </c>
      <c r="D10700" s="7">
        <v>45515.979166666664</v>
      </c>
      <c r="E10700" s="1">
        <v>2E-3</v>
      </c>
      <c r="F10700" s="37">
        <v>0</v>
      </c>
    </row>
    <row r="10701" spans="2:6">
      <c r="B10701" s="59">
        <f t="shared" si="335"/>
        <v>45505</v>
      </c>
      <c r="C10701" s="7">
        <f t="shared" si="334"/>
        <v>45515.979166666664</v>
      </c>
      <c r="D10701" s="7">
        <v>45516</v>
      </c>
      <c r="E10701" s="1">
        <v>2E-3</v>
      </c>
      <c r="F10701" s="37">
        <v>0</v>
      </c>
    </row>
    <row r="10702" spans="2:6">
      <c r="B10702" s="59">
        <f t="shared" si="335"/>
        <v>45505</v>
      </c>
      <c r="C10702" s="7">
        <f t="shared" si="334"/>
        <v>45516</v>
      </c>
      <c r="D10702" s="7">
        <v>45516.020833333336</v>
      </c>
      <c r="E10702" s="1">
        <v>1E-3</v>
      </c>
      <c r="F10702" s="37">
        <v>0</v>
      </c>
    </row>
    <row r="10703" spans="2:6">
      <c r="B10703" s="59">
        <f t="shared" si="335"/>
        <v>45505</v>
      </c>
      <c r="C10703" s="7">
        <f t="shared" si="334"/>
        <v>45516.020833333328</v>
      </c>
      <c r="D10703" s="7">
        <v>45516.041666666664</v>
      </c>
      <c r="E10703" s="1">
        <v>2E-3</v>
      </c>
      <c r="F10703" s="37">
        <v>0</v>
      </c>
    </row>
    <row r="10704" spans="2:6">
      <c r="B10704" s="59">
        <f t="shared" si="335"/>
        <v>45505</v>
      </c>
      <c r="C10704" s="7">
        <f t="shared" si="334"/>
        <v>45516.041666666664</v>
      </c>
      <c r="D10704" s="7">
        <v>45516.0625</v>
      </c>
      <c r="E10704" s="1">
        <v>2E-3</v>
      </c>
      <c r="F10704" s="37">
        <v>0</v>
      </c>
    </row>
    <row r="10705" spans="2:6">
      <c r="B10705" s="59">
        <f t="shared" si="335"/>
        <v>45505</v>
      </c>
      <c r="C10705" s="7">
        <f t="shared" si="334"/>
        <v>45516.0625</v>
      </c>
      <c r="D10705" s="7">
        <v>45516.083333333336</v>
      </c>
      <c r="E10705" s="1">
        <v>1E-3</v>
      </c>
      <c r="F10705" s="37">
        <v>0</v>
      </c>
    </row>
    <row r="10706" spans="2:6">
      <c r="B10706" s="59">
        <f t="shared" si="335"/>
        <v>45505</v>
      </c>
      <c r="C10706" s="7">
        <f t="shared" si="334"/>
        <v>45516.083333333328</v>
      </c>
      <c r="D10706" s="7">
        <v>45516.104166666664</v>
      </c>
      <c r="E10706" s="1">
        <v>2E-3</v>
      </c>
      <c r="F10706" s="37">
        <v>0</v>
      </c>
    </row>
    <row r="10707" spans="2:6">
      <c r="B10707" s="59">
        <f t="shared" si="335"/>
        <v>45505</v>
      </c>
      <c r="C10707" s="7">
        <f t="shared" si="334"/>
        <v>45516.104166666664</v>
      </c>
      <c r="D10707" s="7">
        <v>45516.125</v>
      </c>
      <c r="E10707" s="1">
        <v>1E-3</v>
      </c>
      <c r="F10707" s="37">
        <v>0</v>
      </c>
    </row>
    <row r="10708" spans="2:6">
      <c r="B10708" s="59">
        <f t="shared" si="335"/>
        <v>45505</v>
      </c>
      <c r="C10708" s="7">
        <f t="shared" si="334"/>
        <v>45516.125</v>
      </c>
      <c r="D10708" s="7">
        <v>45516.145833333336</v>
      </c>
      <c r="E10708" s="1">
        <v>2E-3</v>
      </c>
      <c r="F10708" s="37">
        <v>0</v>
      </c>
    </row>
    <row r="10709" spans="2:6">
      <c r="B10709" s="59">
        <f t="shared" si="335"/>
        <v>45505</v>
      </c>
      <c r="C10709" s="7">
        <f t="shared" si="334"/>
        <v>45516.145833333328</v>
      </c>
      <c r="D10709" s="7">
        <v>45516.166666666664</v>
      </c>
      <c r="E10709" s="1">
        <v>2E-3</v>
      </c>
      <c r="F10709" s="37">
        <v>0</v>
      </c>
    </row>
    <row r="10710" spans="2:6">
      <c r="B10710" s="59">
        <f t="shared" si="335"/>
        <v>45505</v>
      </c>
      <c r="C10710" s="7">
        <f t="shared" si="334"/>
        <v>45516.166666666664</v>
      </c>
      <c r="D10710" s="7">
        <v>45516.1875</v>
      </c>
      <c r="E10710" s="1">
        <v>1E-3</v>
      </c>
      <c r="F10710" s="37">
        <v>0</v>
      </c>
    </row>
    <row r="10711" spans="2:6">
      <c r="B10711" s="59">
        <f t="shared" si="335"/>
        <v>45505</v>
      </c>
      <c r="C10711" s="7">
        <f t="shared" si="334"/>
        <v>45516.1875</v>
      </c>
      <c r="D10711" s="7">
        <v>45516.208333333336</v>
      </c>
      <c r="E10711" s="1">
        <v>2E-3</v>
      </c>
      <c r="F10711" s="37">
        <v>0</v>
      </c>
    </row>
    <row r="10712" spans="2:6">
      <c r="B10712" s="59">
        <f t="shared" si="335"/>
        <v>45505</v>
      </c>
      <c r="C10712" s="7">
        <f t="shared" si="334"/>
        <v>45516.208333333328</v>
      </c>
      <c r="D10712" s="7">
        <v>45516.229166666664</v>
      </c>
      <c r="E10712" s="1">
        <v>2E-3</v>
      </c>
      <c r="F10712" s="37">
        <v>0</v>
      </c>
    </row>
    <row r="10713" spans="2:6">
      <c r="B10713" s="59">
        <f t="shared" si="335"/>
        <v>45505</v>
      </c>
      <c r="C10713" s="7">
        <f t="shared" si="334"/>
        <v>45516.229166666664</v>
      </c>
      <c r="D10713" s="7">
        <v>45516.25</v>
      </c>
      <c r="E10713" s="1">
        <v>8.0000000000000002E-3</v>
      </c>
      <c r="F10713" s="37">
        <v>0</v>
      </c>
    </row>
    <row r="10714" spans="2:6">
      <c r="B10714" s="59">
        <f t="shared" si="335"/>
        <v>45505</v>
      </c>
      <c r="C10714" s="7">
        <f t="shared" si="334"/>
        <v>45516.25</v>
      </c>
      <c r="D10714" s="7">
        <v>45516.270833333336</v>
      </c>
      <c r="E10714" s="1">
        <v>3.0000000000000001E-3</v>
      </c>
      <c r="F10714" s="37">
        <v>1E-3</v>
      </c>
    </row>
    <row r="10715" spans="2:6">
      <c r="B10715" s="59">
        <f t="shared" si="335"/>
        <v>45505</v>
      </c>
      <c r="C10715" s="7">
        <f t="shared" si="334"/>
        <v>45516.270833333328</v>
      </c>
      <c r="D10715" s="7">
        <v>45516.291666666664</v>
      </c>
      <c r="E10715" s="1">
        <v>6.0000000000000001E-3</v>
      </c>
      <c r="F10715" s="37">
        <v>2E-3</v>
      </c>
    </row>
    <row r="10716" spans="2:6">
      <c r="B10716" s="59">
        <f t="shared" si="335"/>
        <v>45505</v>
      </c>
      <c r="C10716" s="7">
        <f t="shared" si="334"/>
        <v>45516.291666666664</v>
      </c>
      <c r="D10716" s="7">
        <v>45516.3125</v>
      </c>
      <c r="E10716" s="1">
        <v>4.0000000000000001E-3</v>
      </c>
      <c r="F10716" s="37">
        <v>1E-3</v>
      </c>
    </row>
    <row r="10717" spans="2:6">
      <c r="B10717" s="59">
        <f t="shared" si="335"/>
        <v>45505</v>
      </c>
      <c r="C10717" s="7">
        <f t="shared" si="334"/>
        <v>45516.3125</v>
      </c>
      <c r="D10717" s="7">
        <v>45516.333333333336</v>
      </c>
      <c r="E10717" s="1">
        <v>3.0000000000000001E-3</v>
      </c>
      <c r="F10717" s="37">
        <v>3.0000000000000001E-3</v>
      </c>
    </row>
    <row r="10718" spans="2:6">
      <c r="B10718" s="59">
        <f t="shared" si="335"/>
        <v>45505</v>
      </c>
      <c r="C10718" s="7">
        <f t="shared" si="334"/>
        <v>45516.333333333328</v>
      </c>
      <c r="D10718" s="7">
        <v>45516.354166666664</v>
      </c>
      <c r="E10718" s="1">
        <v>4.0000000000000001E-3</v>
      </c>
      <c r="F10718" s="37">
        <v>2E-3</v>
      </c>
    </row>
    <row r="10719" spans="2:6">
      <c r="B10719" s="59">
        <f t="shared" si="335"/>
        <v>45505</v>
      </c>
      <c r="C10719" s="7">
        <f t="shared" si="334"/>
        <v>45516.354166666664</v>
      </c>
      <c r="D10719" s="7">
        <v>45516.375</v>
      </c>
      <c r="E10719" s="1">
        <v>4.0000000000000001E-3</v>
      </c>
      <c r="F10719" s="37">
        <v>2E-3</v>
      </c>
    </row>
    <row r="10720" spans="2:6">
      <c r="B10720" s="59">
        <f t="shared" si="335"/>
        <v>45505</v>
      </c>
      <c r="C10720" s="7">
        <f t="shared" si="334"/>
        <v>45516.375</v>
      </c>
      <c r="D10720" s="7">
        <v>45516.395833333336</v>
      </c>
      <c r="E10720" s="1">
        <v>6.0000000000000001E-3</v>
      </c>
      <c r="F10720" s="37">
        <v>2E-3</v>
      </c>
    </row>
    <row r="10721" spans="2:6">
      <c r="B10721" s="59">
        <f t="shared" si="335"/>
        <v>45505</v>
      </c>
      <c r="C10721" s="7">
        <f t="shared" si="334"/>
        <v>45516.395833333328</v>
      </c>
      <c r="D10721" s="7">
        <v>45516.416666666664</v>
      </c>
      <c r="E10721" s="1">
        <v>4.0000000000000001E-3</v>
      </c>
      <c r="F10721" s="37">
        <v>2E-3</v>
      </c>
    </row>
    <row r="10722" spans="2:6">
      <c r="B10722" s="59">
        <f t="shared" si="335"/>
        <v>45505</v>
      </c>
      <c r="C10722" s="7">
        <f t="shared" si="334"/>
        <v>45516.416666666664</v>
      </c>
      <c r="D10722" s="7">
        <v>45516.4375</v>
      </c>
      <c r="E10722" s="1">
        <v>0.03</v>
      </c>
      <c r="F10722" s="37">
        <v>6.0000000000000001E-3</v>
      </c>
    </row>
    <row r="10723" spans="2:6">
      <c r="B10723" s="59">
        <f t="shared" si="335"/>
        <v>45505</v>
      </c>
      <c r="C10723" s="7">
        <f t="shared" si="334"/>
        <v>45516.4375</v>
      </c>
      <c r="D10723" s="7">
        <v>45516.458333333336</v>
      </c>
      <c r="E10723" s="1">
        <v>0.96599999999999997</v>
      </c>
      <c r="F10723" s="37">
        <v>0</v>
      </c>
    </row>
    <row r="10724" spans="2:6">
      <c r="B10724" s="59">
        <f t="shared" si="335"/>
        <v>45505</v>
      </c>
      <c r="C10724" s="7">
        <f t="shared" si="334"/>
        <v>45516.458333333328</v>
      </c>
      <c r="D10724" s="7">
        <v>45516.479166666664</v>
      </c>
      <c r="E10724" s="1">
        <v>2.403</v>
      </c>
      <c r="F10724" s="37">
        <v>0</v>
      </c>
    </row>
    <row r="10725" spans="2:6">
      <c r="B10725" s="59">
        <f t="shared" si="335"/>
        <v>45505</v>
      </c>
      <c r="C10725" s="7">
        <f t="shared" si="334"/>
        <v>45516.479166666664</v>
      </c>
      <c r="D10725" s="7">
        <v>45516.5</v>
      </c>
      <c r="E10725" s="1">
        <v>1.0580000000000001</v>
      </c>
      <c r="F10725" s="37">
        <v>4.0000000000000001E-3</v>
      </c>
    </row>
    <row r="10726" spans="2:6">
      <c r="B10726" s="59">
        <f t="shared" si="335"/>
        <v>45505</v>
      </c>
      <c r="C10726" s="7">
        <f t="shared" si="334"/>
        <v>45516.5</v>
      </c>
      <c r="D10726" s="7">
        <v>45516.520833333336</v>
      </c>
      <c r="E10726" s="1">
        <v>3.0000000000000001E-3</v>
      </c>
      <c r="F10726" s="37">
        <v>6.0000000000000001E-3</v>
      </c>
    </row>
    <row r="10727" spans="2:6">
      <c r="B10727" s="59">
        <f t="shared" si="335"/>
        <v>45505</v>
      </c>
      <c r="C10727" s="7">
        <f t="shared" si="334"/>
        <v>45516.520833333328</v>
      </c>
      <c r="D10727" s="7">
        <v>45516.541666666664</v>
      </c>
      <c r="E10727" s="1">
        <v>7.3999999999999996E-2</v>
      </c>
      <c r="F10727" s="37">
        <v>5.3999999999999999E-2</v>
      </c>
    </row>
    <row r="10728" spans="2:6">
      <c r="B10728" s="59">
        <f t="shared" si="335"/>
        <v>45505</v>
      </c>
      <c r="C10728" s="7">
        <f t="shared" si="334"/>
        <v>45516.541666666664</v>
      </c>
      <c r="D10728" s="7">
        <v>45516.5625</v>
      </c>
      <c r="E10728" s="1">
        <v>1.6E-2</v>
      </c>
      <c r="F10728" s="37">
        <v>0.20300000000000001</v>
      </c>
    </row>
    <row r="10729" spans="2:6">
      <c r="B10729" s="59">
        <f t="shared" si="335"/>
        <v>45505</v>
      </c>
      <c r="C10729" s="7">
        <f t="shared" si="334"/>
        <v>45516.5625</v>
      </c>
      <c r="D10729" s="7">
        <v>45516.583333333336</v>
      </c>
      <c r="E10729" s="1">
        <v>6.8000000000000005E-2</v>
      </c>
      <c r="F10729" s="37">
        <v>0.1</v>
      </c>
    </row>
    <row r="10730" spans="2:6">
      <c r="B10730" s="59">
        <f t="shared" si="335"/>
        <v>45505</v>
      </c>
      <c r="C10730" s="7">
        <f t="shared" si="334"/>
        <v>45516.583333333328</v>
      </c>
      <c r="D10730" s="7">
        <v>45516.604166666664</v>
      </c>
      <c r="E10730" s="1">
        <v>0</v>
      </c>
      <c r="F10730" s="37">
        <v>1.8420000000000001</v>
      </c>
    </row>
    <row r="10731" spans="2:6">
      <c r="B10731" s="59">
        <f t="shared" si="335"/>
        <v>45505</v>
      </c>
      <c r="C10731" s="7">
        <f t="shared" si="334"/>
        <v>45516.604166666664</v>
      </c>
      <c r="D10731" s="7">
        <v>45516.625</v>
      </c>
      <c r="E10731" s="1">
        <v>0</v>
      </c>
      <c r="F10731" s="37">
        <v>1.9730000000000001</v>
      </c>
    </row>
    <row r="10732" spans="2:6">
      <c r="B10732" s="59">
        <f t="shared" si="335"/>
        <v>45505</v>
      </c>
      <c r="C10732" s="7">
        <f t="shared" si="334"/>
        <v>45516.625</v>
      </c>
      <c r="D10732" s="7">
        <v>45516.645833333336</v>
      </c>
      <c r="E10732" s="1">
        <v>0</v>
      </c>
      <c r="F10732" s="37">
        <v>1.708</v>
      </c>
    </row>
    <row r="10733" spans="2:6">
      <c r="B10733" s="59">
        <f t="shared" si="335"/>
        <v>45505</v>
      </c>
      <c r="C10733" s="7">
        <f t="shared" si="334"/>
        <v>45516.645833333328</v>
      </c>
      <c r="D10733" s="7">
        <v>45516.666666666664</v>
      </c>
      <c r="E10733" s="1">
        <v>0</v>
      </c>
      <c r="F10733" s="37">
        <v>1.121</v>
      </c>
    </row>
    <row r="10734" spans="2:6">
      <c r="B10734" s="59">
        <f t="shared" si="335"/>
        <v>45505</v>
      </c>
      <c r="C10734" s="7">
        <f t="shared" si="334"/>
        <v>45516.666666666664</v>
      </c>
      <c r="D10734" s="7">
        <v>45516.6875</v>
      </c>
      <c r="E10734" s="1">
        <v>0</v>
      </c>
      <c r="F10734" s="37">
        <v>0.84499999999999997</v>
      </c>
    </row>
    <row r="10735" spans="2:6">
      <c r="B10735" s="59">
        <f t="shared" si="335"/>
        <v>45505</v>
      </c>
      <c r="C10735" s="7">
        <f t="shared" si="334"/>
        <v>45516.6875</v>
      </c>
      <c r="D10735" s="7">
        <v>45516.708333333336</v>
      </c>
      <c r="E10735" s="1">
        <v>0</v>
      </c>
      <c r="F10735" s="37">
        <v>0.71099999999999997</v>
      </c>
    </row>
    <row r="10736" spans="2:6">
      <c r="B10736" s="59">
        <f t="shared" si="335"/>
        <v>45505</v>
      </c>
      <c r="C10736" s="7">
        <f t="shared" si="334"/>
        <v>45516.708333333328</v>
      </c>
      <c r="D10736" s="7">
        <v>45516.729166666664</v>
      </c>
      <c r="E10736" s="1">
        <v>4.0000000000000001E-3</v>
      </c>
      <c r="F10736" s="37">
        <v>0.189</v>
      </c>
    </row>
    <row r="10737" spans="2:6">
      <c r="B10737" s="59">
        <f t="shared" si="335"/>
        <v>45505</v>
      </c>
      <c r="C10737" s="7">
        <f t="shared" si="334"/>
        <v>45516.729166666664</v>
      </c>
      <c r="D10737" s="7">
        <v>45516.75</v>
      </c>
      <c r="E10737" s="1">
        <v>4.0000000000000001E-3</v>
      </c>
      <c r="F10737" s="37">
        <v>0.28199999999999997</v>
      </c>
    </row>
    <row r="10738" spans="2:6">
      <c r="B10738" s="59">
        <f t="shared" si="335"/>
        <v>45505</v>
      </c>
      <c r="C10738" s="7">
        <f t="shared" si="334"/>
        <v>45516.75</v>
      </c>
      <c r="D10738" s="7">
        <v>45516.770833333336</v>
      </c>
      <c r="E10738" s="1">
        <v>4.0000000000000001E-3</v>
      </c>
      <c r="F10738" s="37">
        <v>4.0000000000000001E-3</v>
      </c>
    </row>
    <row r="10739" spans="2:6">
      <c r="B10739" s="59">
        <f t="shared" si="335"/>
        <v>45505</v>
      </c>
      <c r="C10739" s="7">
        <f t="shared" si="334"/>
        <v>45516.770833333328</v>
      </c>
      <c r="D10739" s="7">
        <v>45516.791666666664</v>
      </c>
      <c r="E10739" s="1">
        <v>5.0000000000000001E-3</v>
      </c>
      <c r="F10739" s="37">
        <v>0</v>
      </c>
    </row>
    <row r="10740" spans="2:6">
      <c r="B10740" s="59">
        <f t="shared" si="335"/>
        <v>45505</v>
      </c>
      <c r="C10740" s="7">
        <f t="shared" si="334"/>
        <v>45516.791666666664</v>
      </c>
      <c r="D10740" s="7">
        <v>45516.8125</v>
      </c>
      <c r="E10740" s="1">
        <v>6.0000000000000001E-3</v>
      </c>
      <c r="F10740" s="37">
        <v>0</v>
      </c>
    </row>
    <row r="10741" spans="2:6">
      <c r="B10741" s="59">
        <f t="shared" si="335"/>
        <v>45505</v>
      </c>
      <c r="C10741" s="7">
        <f t="shared" si="334"/>
        <v>45516.8125</v>
      </c>
      <c r="D10741" s="7">
        <v>45516.833333333336</v>
      </c>
      <c r="E10741" s="1">
        <v>6.0000000000000001E-3</v>
      </c>
      <c r="F10741" s="37">
        <v>0</v>
      </c>
    </row>
    <row r="10742" spans="2:6">
      <c r="B10742" s="59">
        <f t="shared" si="335"/>
        <v>45505</v>
      </c>
      <c r="C10742" s="7">
        <f t="shared" si="334"/>
        <v>45516.833333333328</v>
      </c>
      <c r="D10742" s="7">
        <v>45516.854166666664</v>
      </c>
      <c r="E10742" s="1">
        <v>5.0000000000000001E-3</v>
      </c>
      <c r="F10742" s="37">
        <v>0</v>
      </c>
    </row>
    <row r="10743" spans="2:6">
      <c r="B10743" s="59">
        <f t="shared" si="335"/>
        <v>45505</v>
      </c>
      <c r="C10743" s="7">
        <f t="shared" si="334"/>
        <v>45516.854166666664</v>
      </c>
      <c r="D10743" s="7">
        <v>45516.875</v>
      </c>
      <c r="E10743" s="1">
        <v>5.0000000000000001E-3</v>
      </c>
      <c r="F10743" s="37">
        <v>0</v>
      </c>
    </row>
    <row r="10744" spans="2:6">
      <c r="B10744" s="59">
        <f t="shared" si="335"/>
        <v>45505</v>
      </c>
      <c r="C10744" s="7">
        <f t="shared" si="334"/>
        <v>45516.875</v>
      </c>
      <c r="D10744" s="7">
        <v>45516.895833333336</v>
      </c>
      <c r="E10744" s="1">
        <v>6.0000000000000001E-3</v>
      </c>
      <c r="F10744" s="37">
        <v>0</v>
      </c>
    </row>
    <row r="10745" spans="2:6">
      <c r="B10745" s="59">
        <f t="shared" si="335"/>
        <v>45505</v>
      </c>
      <c r="C10745" s="7">
        <f t="shared" si="334"/>
        <v>45516.895833333328</v>
      </c>
      <c r="D10745" s="7">
        <v>45516.916666666664</v>
      </c>
      <c r="E10745" s="1">
        <v>8.9999999999999993E-3</v>
      </c>
      <c r="F10745" s="37">
        <v>0</v>
      </c>
    </row>
    <row r="10746" spans="2:6">
      <c r="B10746" s="59">
        <f t="shared" si="335"/>
        <v>45505</v>
      </c>
      <c r="C10746" s="7">
        <f t="shared" si="334"/>
        <v>45516.916666666664</v>
      </c>
      <c r="D10746" s="7">
        <v>45516.9375</v>
      </c>
      <c r="E10746" s="1">
        <v>5.0000000000000001E-3</v>
      </c>
      <c r="F10746" s="37">
        <v>1E-3</v>
      </c>
    </row>
    <row r="10747" spans="2:6">
      <c r="B10747" s="59">
        <f t="shared" si="335"/>
        <v>45505</v>
      </c>
      <c r="C10747" s="7">
        <f t="shared" si="334"/>
        <v>45516.9375</v>
      </c>
      <c r="D10747" s="7">
        <v>45516.958333333336</v>
      </c>
      <c r="E10747" s="1">
        <v>5.0000000000000001E-3</v>
      </c>
      <c r="F10747" s="37">
        <v>0</v>
      </c>
    </row>
    <row r="10748" spans="2:6">
      <c r="B10748" s="59">
        <f t="shared" si="335"/>
        <v>45505</v>
      </c>
      <c r="C10748" s="7">
        <f t="shared" si="334"/>
        <v>45516.958333333328</v>
      </c>
      <c r="D10748" s="7">
        <v>45516.979166666664</v>
      </c>
      <c r="E10748" s="1">
        <v>6.0000000000000001E-3</v>
      </c>
      <c r="F10748" s="37">
        <v>0</v>
      </c>
    </row>
    <row r="10749" spans="2:6">
      <c r="B10749" s="59">
        <f t="shared" si="335"/>
        <v>45505</v>
      </c>
      <c r="C10749" s="7">
        <f t="shared" si="334"/>
        <v>45516.979166666664</v>
      </c>
      <c r="D10749" s="7">
        <v>45517</v>
      </c>
      <c r="E10749" s="1">
        <v>5.0000000000000001E-3</v>
      </c>
      <c r="F10749" s="37">
        <v>0</v>
      </c>
    </row>
    <row r="10750" spans="2:6">
      <c r="B10750" s="59">
        <f t="shared" si="335"/>
        <v>45505</v>
      </c>
      <c r="C10750" s="7">
        <f t="shared" si="334"/>
        <v>45517</v>
      </c>
      <c r="D10750" s="7">
        <v>45517.020833333336</v>
      </c>
      <c r="E10750" s="1">
        <v>5.0000000000000001E-3</v>
      </c>
      <c r="F10750" s="37">
        <v>0</v>
      </c>
    </row>
    <row r="10751" spans="2:6">
      <c r="B10751" s="59">
        <f t="shared" si="335"/>
        <v>45505</v>
      </c>
      <c r="C10751" s="7">
        <f t="shared" si="334"/>
        <v>45517.020833333328</v>
      </c>
      <c r="D10751" s="7">
        <v>45517.041666666664</v>
      </c>
      <c r="E10751" s="1">
        <v>6.0000000000000001E-3</v>
      </c>
      <c r="F10751" s="37">
        <v>0</v>
      </c>
    </row>
    <row r="10752" spans="2:6">
      <c r="B10752" s="59">
        <f t="shared" si="335"/>
        <v>45505</v>
      </c>
      <c r="C10752" s="7">
        <f t="shared" si="334"/>
        <v>45517.041666666664</v>
      </c>
      <c r="D10752" s="7">
        <v>45517.0625</v>
      </c>
      <c r="E10752" s="1">
        <v>0.107</v>
      </c>
      <c r="F10752" s="37">
        <v>1E-3</v>
      </c>
    </row>
    <row r="10753" spans="2:6">
      <c r="B10753" s="59">
        <f t="shared" si="335"/>
        <v>45505</v>
      </c>
      <c r="C10753" s="7">
        <f t="shared" si="334"/>
        <v>45517.0625</v>
      </c>
      <c r="D10753" s="7">
        <v>45517.083333333336</v>
      </c>
      <c r="E10753" s="1">
        <v>1E-3</v>
      </c>
      <c r="F10753" s="37">
        <v>0</v>
      </c>
    </row>
    <row r="10754" spans="2:6">
      <c r="B10754" s="59">
        <f t="shared" si="335"/>
        <v>45505</v>
      </c>
      <c r="C10754" s="7">
        <f t="shared" si="334"/>
        <v>45517.083333333328</v>
      </c>
      <c r="D10754" s="7">
        <v>45517.104166666664</v>
      </c>
      <c r="E10754" s="1">
        <v>2E-3</v>
      </c>
      <c r="F10754" s="37">
        <v>0</v>
      </c>
    </row>
    <row r="10755" spans="2:6">
      <c r="B10755" s="59">
        <f t="shared" si="335"/>
        <v>45505</v>
      </c>
      <c r="C10755" s="7">
        <f t="shared" si="334"/>
        <v>45517.104166666664</v>
      </c>
      <c r="D10755" s="7">
        <v>45517.125</v>
      </c>
      <c r="E10755" s="1">
        <v>1E-3</v>
      </c>
      <c r="F10755" s="37">
        <v>0</v>
      </c>
    </row>
    <row r="10756" spans="2:6">
      <c r="B10756" s="59">
        <f t="shared" si="335"/>
        <v>45505</v>
      </c>
      <c r="C10756" s="7">
        <f t="shared" si="334"/>
        <v>45517.125</v>
      </c>
      <c r="D10756" s="7">
        <v>45517.145833333336</v>
      </c>
      <c r="E10756" s="1">
        <v>2E-3</v>
      </c>
      <c r="F10756" s="37">
        <v>0</v>
      </c>
    </row>
    <row r="10757" spans="2:6">
      <c r="B10757" s="59">
        <f t="shared" si="335"/>
        <v>45505</v>
      </c>
      <c r="C10757" s="7">
        <f t="shared" ref="C10757:C10820" si="336">D10757-1/48</f>
        <v>45517.145833333328</v>
      </c>
      <c r="D10757" s="7">
        <v>45517.166666666664</v>
      </c>
      <c r="E10757" s="1">
        <v>2E-3</v>
      </c>
      <c r="F10757" s="37">
        <v>0</v>
      </c>
    </row>
    <row r="10758" spans="2:6">
      <c r="B10758" s="59">
        <f t="shared" ref="B10758:B10821" si="337">DATE(YEAR(C10758),MONTH(C10758),1)</f>
        <v>45505</v>
      </c>
      <c r="C10758" s="7">
        <f t="shared" si="336"/>
        <v>45517.166666666664</v>
      </c>
      <c r="D10758" s="7">
        <v>45517.1875</v>
      </c>
      <c r="E10758" s="1">
        <v>1E-3</v>
      </c>
      <c r="F10758" s="37">
        <v>0</v>
      </c>
    </row>
    <row r="10759" spans="2:6">
      <c r="B10759" s="59">
        <f t="shared" si="337"/>
        <v>45505</v>
      </c>
      <c r="C10759" s="7">
        <f t="shared" si="336"/>
        <v>45517.1875</v>
      </c>
      <c r="D10759" s="7">
        <v>45517.208333333336</v>
      </c>
      <c r="E10759" s="1">
        <v>2E-3</v>
      </c>
      <c r="F10759" s="37">
        <v>0</v>
      </c>
    </row>
    <row r="10760" spans="2:6">
      <c r="B10760" s="59">
        <f t="shared" si="337"/>
        <v>45505</v>
      </c>
      <c r="C10760" s="7">
        <f t="shared" si="336"/>
        <v>45517.208333333328</v>
      </c>
      <c r="D10760" s="7">
        <v>45517.229166666664</v>
      </c>
      <c r="E10760" s="1">
        <v>1E-3</v>
      </c>
      <c r="F10760" s="37">
        <v>0</v>
      </c>
    </row>
    <row r="10761" spans="2:6">
      <c r="B10761" s="59">
        <f t="shared" si="337"/>
        <v>45505</v>
      </c>
      <c r="C10761" s="7">
        <f t="shared" si="336"/>
        <v>45517.229166666664</v>
      </c>
      <c r="D10761" s="7">
        <v>45517.25</v>
      </c>
      <c r="E10761" s="1">
        <v>2E-3</v>
      </c>
      <c r="F10761" s="37">
        <v>0</v>
      </c>
    </row>
    <row r="10762" spans="2:6">
      <c r="B10762" s="59">
        <f t="shared" si="337"/>
        <v>45505</v>
      </c>
      <c r="C10762" s="7">
        <f t="shared" si="336"/>
        <v>45517.25</v>
      </c>
      <c r="D10762" s="7">
        <v>45517.270833333336</v>
      </c>
      <c r="E10762" s="1">
        <v>2E-3</v>
      </c>
      <c r="F10762" s="37">
        <v>0</v>
      </c>
    </row>
    <row r="10763" spans="2:6">
      <c r="B10763" s="59">
        <f t="shared" si="337"/>
        <v>45505</v>
      </c>
      <c r="C10763" s="7">
        <f t="shared" si="336"/>
        <v>45517.270833333328</v>
      </c>
      <c r="D10763" s="7">
        <v>45517.291666666664</v>
      </c>
      <c r="E10763" s="1">
        <v>1E-3</v>
      </c>
      <c r="F10763" s="37">
        <v>0</v>
      </c>
    </row>
    <row r="10764" spans="2:6">
      <c r="B10764" s="59">
        <f t="shared" si="337"/>
        <v>45505</v>
      </c>
      <c r="C10764" s="7">
        <f t="shared" si="336"/>
        <v>45517.291666666664</v>
      </c>
      <c r="D10764" s="7">
        <v>45517.3125</v>
      </c>
      <c r="E10764" s="1">
        <v>2E-3</v>
      </c>
      <c r="F10764" s="37">
        <v>0</v>
      </c>
    </row>
    <row r="10765" spans="2:6">
      <c r="B10765" s="59">
        <f t="shared" si="337"/>
        <v>45505</v>
      </c>
      <c r="C10765" s="7">
        <f t="shared" si="336"/>
        <v>45517.3125</v>
      </c>
      <c r="D10765" s="7">
        <v>45517.333333333336</v>
      </c>
      <c r="E10765" s="1">
        <v>2E-3</v>
      </c>
      <c r="F10765" s="37">
        <v>1E-3</v>
      </c>
    </row>
    <row r="10766" spans="2:6">
      <c r="B10766" s="59">
        <f t="shared" si="337"/>
        <v>45505</v>
      </c>
      <c r="C10766" s="7">
        <f t="shared" si="336"/>
        <v>45517.333333333328</v>
      </c>
      <c r="D10766" s="7">
        <v>45517.354166666664</v>
      </c>
      <c r="E10766" s="1">
        <v>1E-3</v>
      </c>
      <c r="F10766" s="37">
        <v>0</v>
      </c>
    </row>
    <row r="10767" spans="2:6">
      <c r="B10767" s="59">
        <f t="shared" si="337"/>
        <v>45505</v>
      </c>
      <c r="C10767" s="7">
        <f t="shared" si="336"/>
        <v>45517.354166666664</v>
      </c>
      <c r="D10767" s="7">
        <v>45517.375</v>
      </c>
      <c r="E10767" s="1">
        <v>1E-3</v>
      </c>
      <c r="F10767" s="37">
        <v>0</v>
      </c>
    </row>
    <row r="10768" spans="2:6">
      <c r="B10768" s="59">
        <f t="shared" si="337"/>
        <v>45505</v>
      </c>
      <c r="C10768" s="7">
        <f t="shared" si="336"/>
        <v>45517.375</v>
      </c>
      <c r="D10768" s="7">
        <v>45517.395833333336</v>
      </c>
      <c r="E10768" s="1">
        <v>1E-3</v>
      </c>
      <c r="F10768" s="37">
        <v>0</v>
      </c>
    </row>
    <row r="10769" spans="2:6">
      <c r="B10769" s="59">
        <f t="shared" si="337"/>
        <v>45505</v>
      </c>
      <c r="C10769" s="7">
        <f t="shared" si="336"/>
        <v>45517.395833333328</v>
      </c>
      <c r="D10769" s="7">
        <v>45517.416666666664</v>
      </c>
      <c r="E10769" s="1">
        <v>4.0000000000000001E-3</v>
      </c>
      <c r="F10769" s="37">
        <v>2E-3</v>
      </c>
    </row>
    <row r="10770" spans="2:6">
      <c r="B10770" s="59">
        <f t="shared" si="337"/>
        <v>45505</v>
      </c>
      <c r="C10770" s="7">
        <f t="shared" si="336"/>
        <v>45517.416666666664</v>
      </c>
      <c r="D10770" s="7">
        <v>45517.4375</v>
      </c>
      <c r="E10770" s="1">
        <v>0</v>
      </c>
      <c r="F10770" s="37">
        <v>0</v>
      </c>
    </row>
    <row r="10771" spans="2:6">
      <c r="B10771" s="59">
        <f t="shared" si="337"/>
        <v>45505</v>
      </c>
      <c r="C10771" s="7">
        <f t="shared" si="336"/>
        <v>45517.4375</v>
      </c>
      <c r="D10771" s="7">
        <v>45517.458333333336</v>
      </c>
      <c r="E10771" s="1">
        <v>2E-3</v>
      </c>
      <c r="F10771" s="37">
        <v>1E-3</v>
      </c>
    </row>
    <row r="10772" spans="2:6">
      <c r="B10772" s="59">
        <f t="shared" si="337"/>
        <v>45505</v>
      </c>
      <c r="C10772" s="7">
        <f t="shared" si="336"/>
        <v>45517.458333333328</v>
      </c>
      <c r="D10772" s="7">
        <v>45517.479166666664</v>
      </c>
      <c r="E10772" s="1">
        <v>4.0000000000000001E-3</v>
      </c>
      <c r="F10772" s="37">
        <v>5.0000000000000001E-3</v>
      </c>
    </row>
    <row r="10773" spans="2:6">
      <c r="B10773" s="59">
        <f t="shared" si="337"/>
        <v>45505</v>
      </c>
      <c r="C10773" s="7">
        <f t="shared" si="336"/>
        <v>45517.479166666664</v>
      </c>
      <c r="D10773" s="7">
        <v>45517.5</v>
      </c>
      <c r="E10773" s="1">
        <v>2E-3</v>
      </c>
      <c r="F10773" s="37">
        <v>0</v>
      </c>
    </row>
    <row r="10774" spans="2:6">
      <c r="B10774" s="59">
        <f t="shared" si="337"/>
        <v>45505</v>
      </c>
      <c r="C10774" s="7">
        <f t="shared" si="336"/>
        <v>45517.5</v>
      </c>
      <c r="D10774" s="7">
        <v>45517.520833333336</v>
      </c>
      <c r="E10774" s="1">
        <v>4.0000000000000001E-3</v>
      </c>
      <c r="F10774" s="37">
        <v>4.0000000000000001E-3</v>
      </c>
    </row>
    <row r="10775" spans="2:6">
      <c r="B10775" s="59">
        <f t="shared" si="337"/>
        <v>45505</v>
      </c>
      <c r="C10775" s="7">
        <f t="shared" si="336"/>
        <v>45517.520833333328</v>
      </c>
      <c r="D10775" s="7">
        <v>45517.541666666664</v>
      </c>
      <c r="E10775" s="1">
        <v>7.0000000000000001E-3</v>
      </c>
      <c r="F10775" s="37">
        <v>8.0000000000000002E-3</v>
      </c>
    </row>
    <row r="10776" spans="2:6">
      <c r="B10776" s="59">
        <f t="shared" si="337"/>
        <v>45505</v>
      </c>
      <c r="C10776" s="7">
        <f t="shared" si="336"/>
        <v>45517.541666666664</v>
      </c>
      <c r="D10776" s="7">
        <v>45517.5625</v>
      </c>
      <c r="E10776" s="1">
        <v>2E-3</v>
      </c>
      <c r="F10776" s="37">
        <v>1E-3</v>
      </c>
    </row>
    <row r="10777" spans="2:6">
      <c r="B10777" s="59">
        <f t="shared" si="337"/>
        <v>45505</v>
      </c>
      <c r="C10777" s="7">
        <f t="shared" si="336"/>
        <v>45517.5625</v>
      </c>
      <c r="D10777" s="7">
        <v>45517.583333333336</v>
      </c>
      <c r="E10777" s="1">
        <v>4.0000000000000001E-3</v>
      </c>
      <c r="F10777" s="37">
        <v>3.0000000000000001E-3</v>
      </c>
    </row>
    <row r="10778" spans="2:6">
      <c r="B10778" s="59">
        <f t="shared" si="337"/>
        <v>45505</v>
      </c>
      <c r="C10778" s="7">
        <f t="shared" si="336"/>
        <v>45517.583333333328</v>
      </c>
      <c r="D10778" s="7">
        <v>45517.604166666664</v>
      </c>
      <c r="E10778" s="1">
        <v>6.0000000000000001E-3</v>
      </c>
      <c r="F10778" s="37">
        <v>1.7000000000000001E-2</v>
      </c>
    </row>
    <row r="10779" spans="2:6">
      <c r="B10779" s="59">
        <f t="shared" si="337"/>
        <v>45505</v>
      </c>
      <c r="C10779" s="7">
        <f t="shared" si="336"/>
        <v>45517.604166666664</v>
      </c>
      <c r="D10779" s="7">
        <v>45517.625</v>
      </c>
      <c r="E10779" s="1">
        <v>4.0000000000000001E-3</v>
      </c>
      <c r="F10779" s="37">
        <v>0.02</v>
      </c>
    </row>
    <row r="10780" spans="2:6">
      <c r="B10780" s="59">
        <f t="shared" si="337"/>
        <v>45505</v>
      </c>
      <c r="C10780" s="7">
        <f t="shared" si="336"/>
        <v>45517.625</v>
      </c>
      <c r="D10780" s="7">
        <v>45517.645833333336</v>
      </c>
      <c r="E10780" s="1">
        <v>1E-3</v>
      </c>
      <c r="F10780" s="37">
        <v>0.96299999999999997</v>
      </c>
    </row>
    <row r="10781" spans="2:6">
      <c r="B10781" s="59">
        <f t="shared" si="337"/>
        <v>45505</v>
      </c>
      <c r="C10781" s="7">
        <f t="shared" si="336"/>
        <v>45517.645833333328</v>
      </c>
      <c r="D10781" s="7">
        <v>45517.666666666664</v>
      </c>
      <c r="E10781" s="1">
        <v>0</v>
      </c>
      <c r="F10781" s="37">
        <v>1.2250000000000001</v>
      </c>
    </row>
    <row r="10782" spans="2:6">
      <c r="B10782" s="59">
        <f t="shared" si="337"/>
        <v>45505</v>
      </c>
      <c r="C10782" s="7">
        <f t="shared" si="336"/>
        <v>45517.666666666664</v>
      </c>
      <c r="D10782" s="7">
        <v>45517.6875</v>
      </c>
      <c r="E10782" s="1">
        <v>0</v>
      </c>
      <c r="F10782" s="37">
        <v>1.103</v>
      </c>
    </row>
    <row r="10783" spans="2:6">
      <c r="B10783" s="59">
        <f t="shared" si="337"/>
        <v>45505</v>
      </c>
      <c r="C10783" s="7">
        <f t="shared" si="336"/>
        <v>45517.6875</v>
      </c>
      <c r="D10783" s="7">
        <v>45517.708333333336</v>
      </c>
      <c r="E10783" s="1">
        <v>0</v>
      </c>
      <c r="F10783" s="37">
        <v>0.65400000000000003</v>
      </c>
    </row>
    <row r="10784" spans="2:6">
      <c r="B10784" s="59">
        <f t="shared" si="337"/>
        <v>45505</v>
      </c>
      <c r="C10784" s="7">
        <f t="shared" si="336"/>
        <v>45517.708333333328</v>
      </c>
      <c r="D10784" s="7">
        <v>45517.729166666664</v>
      </c>
      <c r="E10784" s="1">
        <v>0</v>
      </c>
      <c r="F10784" s="37">
        <v>0.02</v>
      </c>
    </row>
    <row r="10785" spans="2:6">
      <c r="B10785" s="59">
        <f t="shared" si="337"/>
        <v>45505</v>
      </c>
      <c r="C10785" s="7">
        <f t="shared" si="336"/>
        <v>45517.729166666664</v>
      </c>
      <c r="D10785" s="7">
        <v>45517.75</v>
      </c>
      <c r="E10785" s="1">
        <v>0</v>
      </c>
      <c r="F10785" s="37">
        <v>0.02</v>
      </c>
    </row>
    <row r="10786" spans="2:6">
      <c r="B10786" s="59">
        <f t="shared" si="337"/>
        <v>45505</v>
      </c>
      <c r="C10786" s="7">
        <f t="shared" si="336"/>
        <v>45517.75</v>
      </c>
      <c r="D10786" s="7">
        <v>45517.770833333336</v>
      </c>
      <c r="E10786" s="1">
        <v>0</v>
      </c>
      <c r="F10786" s="37">
        <v>1.9E-2</v>
      </c>
    </row>
    <row r="10787" spans="2:6">
      <c r="B10787" s="59">
        <f t="shared" si="337"/>
        <v>45505</v>
      </c>
      <c r="C10787" s="7">
        <f t="shared" si="336"/>
        <v>45517.770833333328</v>
      </c>
      <c r="D10787" s="7">
        <v>45517.791666666664</v>
      </c>
      <c r="E10787" s="1">
        <v>1.2E-2</v>
      </c>
      <c r="F10787" s="37">
        <v>1.6E-2</v>
      </c>
    </row>
    <row r="10788" spans="2:6">
      <c r="B10788" s="59">
        <f t="shared" si="337"/>
        <v>45505</v>
      </c>
      <c r="C10788" s="7">
        <f t="shared" si="336"/>
        <v>45517.791666666664</v>
      </c>
      <c r="D10788" s="7">
        <v>45517.8125</v>
      </c>
      <c r="E10788" s="1">
        <v>8.9999999999999993E-3</v>
      </c>
      <c r="F10788" s="37">
        <v>0.01</v>
      </c>
    </row>
    <row r="10789" spans="2:6">
      <c r="B10789" s="59">
        <f t="shared" si="337"/>
        <v>45505</v>
      </c>
      <c r="C10789" s="7">
        <f t="shared" si="336"/>
        <v>45517.8125</v>
      </c>
      <c r="D10789" s="7">
        <v>45517.833333333336</v>
      </c>
      <c r="E10789" s="1">
        <v>2E-3</v>
      </c>
      <c r="F10789" s="37">
        <v>0</v>
      </c>
    </row>
    <row r="10790" spans="2:6">
      <c r="B10790" s="59">
        <f t="shared" si="337"/>
        <v>45505</v>
      </c>
      <c r="C10790" s="7">
        <f t="shared" si="336"/>
        <v>45517.833333333328</v>
      </c>
      <c r="D10790" s="7">
        <v>45517.854166666664</v>
      </c>
      <c r="E10790" s="1">
        <v>2E-3</v>
      </c>
      <c r="F10790" s="37">
        <v>0</v>
      </c>
    </row>
    <row r="10791" spans="2:6">
      <c r="B10791" s="59">
        <f t="shared" si="337"/>
        <v>45505</v>
      </c>
      <c r="C10791" s="7">
        <f t="shared" si="336"/>
        <v>45517.854166666664</v>
      </c>
      <c r="D10791" s="7">
        <v>45517.875</v>
      </c>
      <c r="E10791" s="1">
        <v>2E-3</v>
      </c>
      <c r="F10791" s="37">
        <v>0</v>
      </c>
    </row>
    <row r="10792" spans="2:6">
      <c r="B10792" s="59">
        <f t="shared" si="337"/>
        <v>45505</v>
      </c>
      <c r="C10792" s="7">
        <f t="shared" si="336"/>
        <v>45517.875</v>
      </c>
      <c r="D10792" s="7">
        <v>45517.895833333336</v>
      </c>
      <c r="E10792" s="1">
        <v>2E-3</v>
      </c>
      <c r="F10792" s="37">
        <v>0</v>
      </c>
    </row>
    <row r="10793" spans="2:6">
      <c r="B10793" s="59">
        <f t="shared" si="337"/>
        <v>45505</v>
      </c>
      <c r="C10793" s="7">
        <f t="shared" si="336"/>
        <v>45517.895833333328</v>
      </c>
      <c r="D10793" s="7">
        <v>45517.916666666664</v>
      </c>
      <c r="E10793" s="1">
        <v>2E-3</v>
      </c>
      <c r="F10793" s="37">
        <v>0</v>
      </c>
    </row>
    <row r="10794" spans="2:6">
      <c r="B10794" s="59">
        <f t="shared" si="337"/>
        <v>45505</v>
      </c>
      <c r="C10794" s="7">
        <f t="shared" si="336"/>
        <v>45517.916666666664</v>
      </c>
      <c r="D10794" s="7">
        <v>45517.9375</v>
      </c>
      <c r="E10794" s="1">
        <v>2E-3</v>
      </c>
      <c r="F10794" s="37">
        <v>0</v>
      </c>
    </row>
    <row r="10795" spans="2:6">
      <c r="B10795" s="59">
        <f t="shared" si="337"/>
        <v>45505</v>
      </c>
      <c r="C10795" s="7">
        <f t="shared" si="336"/>
        <v>45517.9375</v>
      </c>
      <c r="D10795" s="7">
        <v>45517.958333333336</v>
      </c>
      <c r="E10795" s="1">
        <v>1E-3</v>
      </c>
      <c r="F10795" s="37">
        <v>0</v>
      </c>
    </row>
    <row r="10796" spans="2:6">
      <c r="B10796" s="59">
        <f t="shared" si="337"/>
        <v>45505</v>
      </c>
      <c r="C10796" s="7">
        <f t="shared" si="336"/>
        <v>45517.958333333328</v>
      </c>
      <c r="D10796" s="7">
        <v>45517.979166666664</v>
      </c>
      <c r="E10796" s="1">
        <v>2E-3</v>
      </c>
      <c r="F10796" s="37">
        <v>0</v>
      </c>
    </row>
    <row r="10797" spans="2:6">
      <c r="B10797" s="59">
        <f t="shared" si="337"/>
        <v>45505</v>
      </c>
      <c r="C10797" s="7">
        <f t="shared" si="336"/>
        <v>45517.979166666664</v>
      </c>
      <c r="D10797" s="7">
        <v>45518</v>
      </c>
      <c r="E10797" s="1">
        <v>2E-3</v>
      </c>
      <c r="F10797" s="37">
        <v>0</v>
      </c>
    </row>
    <row r="10798" spans="2:6">
      <c r="B10798" s="59">
        <f t="shared" si="337"/>
        <v>45505</v>
      </c>
      <c r="C10798" s="7">
        <f t="shared" si="336"/>
        <v>45518</v>
      </c>
      <c r="D10798" s="7">
        <v>45518.020833333336</v>
      </c>
      <c r="E10798" s="1">
        <v>1E-3</v>
      </c>
      <c r="F10798" s="37">
        <v>0</v>
      </c>
    </row>
    <row r="10799" spans="2:6">
      <c r="B10799" s="59">
        <f t="shared" si="337"/>
        <v>45505</v>
      </c>
      <c r="C10799" s="7">
        <f t="shared" si="336"/>
        <v>45518.020833333328</v>
      </c>
      <c r="D10799" s="7">
        <v>45518.041666666664</v>
      </c>
      <c r="E10799" s="1">
        <v>2E-3</v>
      </c>
      <c r="F10799" s="37">
        <v>0</v>
      </c>
    </row>
    <row r="10800" spans="2:6">
      <c r="B10800" s="59">
        <f t="shared" si="337"/>
        <v>45505</v>
      </c>
      <c r="C10800" s="7">
        <f t="shared" si="336"/>
        <v>45518.041666666664</v>
      </c>
      <c r="D10800" s="7">
        <v>45518.0625</v>
      </c>
      <c r="E10800" s="1">
        <v>2E-3</v>
      </c>
      <c r="F10800" s="37">
        <v>0</v>
      </c>
    </row>
    <row r="10801" spans="2:6">
      <c r="B10801" s="59">
        <f t="shared" si="337"/>
        <v>45505</v>
      </c>
      <c r="C10801" s="7">
        <f t="shared" si="336"/>
        <v>45518.0625</v>
      </c>
      <c r="D10801" s="7">
        <v>45518.083333333336</v>
      </c>
      <c r="E10801" s="1">
        <v>1E-3</v>
      </c>
      <c r="F10801" s="37">
        <v>0</v>
      </c>
    </row>
    <row r="10802" spans="2:6">
      <c r="B10802" s="59">
        <f t="shared" si="337"/>
        <v>45505</v>
      </c>
      <c r="C10802" s="7">
        <f t="shared" si="336"/>
        <v>45518.083333333328</v>
      </c>
      <c r="D10802" s="7">
        <v>45518.104166666664</v>
      </c>
      <c r="E10802" s="1">
        <v>2E-3</v>
      </c>
      <c r="F10802" s="37">
        <v>0</v>
      </c>
    </row>
    <row r="10803" spans="2:6">
      <c r="B10803" s="59">
        <f t="shared" si="337"/>
        <v>45505</v>
      </c>
      <c r="C10803" s="7">
        <f t="shared" si="336"/>
        <v>45518.104166666664</v>
      </c>
      <c r="D10803" s="7">
        <v>45518.125</v>
      </c>
      <c r="E10803" s="1">
        <v>2E-3</v>
      </c>
      <c r="F10803" s="37">
        <v>0</v>
      </c>
    </row>
    <row r="10804" spans="2:6">
      <c r="B10804" s="59">
        <f t="shared" si="337"/>
        <v>45505</v>
      </c>
      <c r="C10804" s="7">
        <f t="shared" si="336"/>
        <v>45518.125</v>
      </c>
      <c r="D10804" s="7">
        <v>45518.145833333336</v>
      </c>
      <c r="E10804" s="1">
        <v>1E-3</v>
      </c>
      <c r="F10804" s="37">
        <v>0</v>
      </c>
    </row>
    <row r="10805" spans="2:6">
      <c r="B10805" s="59">
        <f t="shared" si="337"/>
        <v>45505</v>
      </c>
      <c r="C10805" s="7">
        <f t="shared" si="336"/>
        <v>45518.145833333328</v>
      </c>
      <c r="D10805" s="7">
        <v>45518.166666666664</v>
      </c>
      <c r="E10805" s="1">
        <v>3.0000000000000001E-3</v>
      </c>
      <c r="F10805" s="37">
        <v>0</v>
      </c>
    </row>
    <row r="10806" spans="2:6">
      <c r="B10806" s="59">
        <f t="shared" si="337"/>
        <v>45505</v>
      </c>
      <c r="C10806" s="7">
        <f t="shared" si="336"/>
        <v>45518.166666666664</v>
      </c>
      <c r="D10806" s="7">
        <v>45518.1875</v>
      </c>
      <c r="E10806" s="1">
        <v>1E-3</v>
      </c>
      <c r="F10806" s="37">
        <v>0</v>
      </c>
    </row>
    <row r="10807" spans="2:6">
      <c r="B10807" s="59">
        <f t="shared" si="337"/>
        <v>45505</v>
      </c>
      <c r="C10807" s="7">
        <f t="shared" si="336"/>
        <v>45518.1875</v>
      </c>
      <c r="D10807" s="7">
        <v>45518.208333333336</v>
      </c>
      <c r="E10807" s="1">
        <v>2E-3</v>
      </c>
      <c r="F10807" s="37">
        <v>0</v>
      </c>
    </row>
    <row r="10808" spans="2:6">
      <c r="B10808" s="59">
        <f t="shared" si="337"/>
        <v>45505</v>
      </c>
      <c r="C10808" s="7">
        <f t="shared" si="336"/>
        <v>45518.208333333328</v>
      </c>
      <c r="D10808" s="7">
        <v>45518.229166666664</v>
      </c>
      <c r="E10808" s="1">
        <v>2E-3</v>
      </c>
      <c r="F10808" s="37">
        <v>0</v>
      </c>
    </row>
    <row r="10809" spans="2:6">
      <c r="B10809" s="59">
        <f t="shared" si="337"/>
        <v>45505</v>
      </c>
      <c r="C10809" s="7">
        <f t="shared" si="336"/>
        <v>45518.229166666664</v>
      </c>
      <c r="D10809" s="7">
        <v>45518.25</v>
      </c>
      <c r="E10809" s="1">
        <v>8.0000000000000002E-3</v>
      </c>
      <c r="F10809" s="37">
        <v>0</v>
      </c>
    </row>
    <row r="10810" spans="2:6">
      <c r="B10810" s="59">
        <f t="shared" si="337"/>
        <v>45505</v>
      </c>
      <c r="C10810" s="7">
        <f t="shared" si="336"/>
        <v>45518.25</v>
      </c>
      <c r="D10810" s="7">
        <v>45518.270833333336</v>
      </c>
      <c r="E10810" s="1">
        <v>4.0000000000000001E-3</v>
      </c>
      <c r="F10810" s="37">
        <v>2E-3</v>
      </c>
    </row>
    <row r="10811" spans="2:6">
      <c r="B10811" s="59">
        <f t="shared" si="337"/>
        <v>45505</v>
      </c>
      <c r="C10811" s="7">
        <f t="shared" si="336"/>
        <v>45518.270833333328</v>
      </c>
      <c r="D10811" s="7">
        <v>45518.291666666664</v>
      </c>
      <c r="E10811" s="1">
        <v>5.0000000000000001E-3</v>
      </c>
      <c r="F10811" s="37">
        <v>2E-3</v>
      </c>
    </row>
    <row r="10812" spans="2:6">
      <c r="B10812" s="59">
        <f t="shared" si="337"/>
        <v>45505</v>
      </c>
      <c r="C10812" s="7">
        <f t="shared" si="336"/>
        <v>45518.291666666664</v>
      </c>
      <c r="D10812" s="7">
        <v>45518.3125</v>
      </c>
      <c r="E10812" s="1">
        <v>5.0000000000000001E-3</v>
      </c>
      <c r="F10812" s="37">
        <v>2E-3</v>
      </c>
    </row>
    <row r="10813" spans="2:6">
      <c r="B10813" s="59">
        <f t="shared" si="337"/>
        <v>45505</v>
      </c>
      <c r="C10813" s="7">
        <f t="shared" si="336"/>
        <v>45518.3125</v>
      </c>
      <c r="D10813" s="7">
        <v>45518.333333333336</v>
      </c>
      <c r="E10813" s="1">
        <v>0</v>
      </c>
      <c r="F10813" s="37">
        <v>0</v>
      </c>
    </row>
    <row r="10814" spans="2:6">
      <c r="B10814" s="59">
        <f t="shared" si="337"/>
        <v>45505</v>
      </c>
      <c r="C10814" s="7">
        <f t="shared" si="336"/>
        <v>45518.333333333328</v>
      </c>
      <c r="D10814" s="7">
        <v>45518.354166666664</v>
      </c>
      <c r="E10814" s="1">
        <v>0</v>
      </c>
      <c r="F10814" s="37">
        <v>0</v>
      </c>
    </row>
    <row r="10815" spans="2:6">
      <c r="B10815" s="59">
        <f t="shared" si="337"/>
        <v>45505</v>
      </c>
      <c r="C10815" s="7">
        <f t="shared" si="336"/>
        <v>45518.354166666664</v>
      </c>
      <c r="D10815" s="7">
        <v>45518.375</v>
      </c>
      <c r="E10815" s="1">
        <v>1E-3</v>
      </c>
      <c r="F10815" s="37">
        <v>0</v>
      </c>
    </row>
    <row r="10816" spans="2:6">
      <c r="B10816" s="59">
        <f t="shared" si="337"/>
        <v>45505</v>
      </c>
      <c r="C10816" s="7">
        <f t="shared" si="336"/>
        <v>45518.375</v>
      </c>
      <c r="D10816" s="7">
        <v>45518.395833333336</v>
      </c>
      <c r="E10816" s="1">
        <v>1E-3</v>
      </c>
      <c r="F10816" s="37">
        <v>0</v>
      </c>
    </row>
    <row r="10817" spans="2:6">
      <c r="B10817" s="59">
        <f t="shared" si="337"/>
        <v>45505</v>
      </c>
      <c r="C10817" s="7">
        <f t="shared" si="336"/>
        <v>45518.395833333328</v>
      </c>
      <c r="D10817" s="7">
        <v>45518.416666666664</v>
      </c>
      <c r="E10817" s="1">
        <v>2E-3</v>
      </c>
      <c r="F10817" s="37">
        <v>0</v>
      </c>
    </row>
    <row r="10818" spans="2:6">
      <c r="B10818" s="59">
        <f t="shared" si="337"/>
        <v>45505</v>
      </c>
      <c r="C10818" s="7">
        <f t="shared" si="336"/>
        <v>45518.416666666664</v>
      </c>
      <c r="D10818" s="7">
        <v>45518.4375</v>
      </c>
      <c r="E10818" s="1">
        <v>0.123</v>
      </c>
      <c r="F10818" s="37">
        <v>4.1000000000000002E-2</v>
      </c>
    </row>
    <row r="10819" spans="2:6">
      <c r="B10819" s="59">
        <f t="shared" si="337"/>
        <v>45505</v>
      </c>
      <c r="C10819" s="7">
        <f t="shared" si="336"/>
        <v>45518.4375</v>
      </c>
      <c r="D10819" s="7">
        <v>45518.458333333336</v>
      </c>
      <c r="E10819" s="1">
        <v>3.0000000000000001E-3</v>
      </c>
      <c r="F10819" s="37">
        <v>0.03</v>
      </c>
    </row>
    <row r="10820" spans="2:6">
      <c r="B10820" s="59">
        <f t="shared" si="337"/>
        <v>45505</v>
      </c>
      <c r="C10820" s="7">
        <f t="shared" si="336"/>
        <v>45518.458333333328</v>
      </c>
      <c r="D10820" s="7">
        <v>45518.479166666664</v>
      </c>
      <c r="E10820" s="1">
        <v>0</v>
      </c>
      <c r="F10820" s="37">
        <v>0.04</v>
      </c>
    </row>
    <row r="10821" spans="2:6">
      <c r="B10821" s="59">
        <f t="shared" si="337"/>
        <v>45505</v>
      </c>
      <c r="C10821" s="7">
        <f t="shared" ref="C10821:C10884" si="338">D10821-1/48</f>
        <v>45518.479166666664</v>
      </c>
      <c r="D10821" s="7">
        <v>45518.5</v>
      </c>
      <c r="E10821" s="1">
        <v>0</v>
      </c>
      <c r="F10821" s="37">
        <v>1.208</v>
      </c>
    </row>
    <row r="10822" spans="2:6">
      <c r="B10822" s="59">
        <f t="shared" ref="B10822:B10885" si="339">DATE(YEAR(C10822),MONTH(C10822),1)</f>
        <v>45505</v>
      </c>
      <c r="C10822" s="7">
        <f t="shared" si="338"/>
        <v>45518.5</v>
      </c>
      <c r="D10822" s="7">
        <v>45518.520833333336</v>
      </c>
      <c r="E10822" s="1">
        <v>0</v>
      </c>
      <c r="F10822" s="37">
        <v>1.774</v>
      </c>
    </row>
    <row r="10823" spans="2:6">
      <c r="B10823" s="59">
        <f t="shared" si="339"/>
        <v>45505</v>
      </c>
      <c r="C10823" s="7">
        <f t="shared" si="338"/>
        <v>45518.520833333328</v>
      </c>
      <c r="D10823" s="7">
        <v>45518.541666666664</v>
      </c>
      <c r="E10823" s="1">
        <v>0</v>
      </c>
      <c r="F10823" s="37">
        <v>1.7150000000000001</v>
      </c>
    </row>
    <row r="10824" spans="2:6">
      <c r="B10824" s="59">
        <f t="shared" si="339"/>
        <v>45505</v>
      </c>
      <c r="C10824" s="7">
        <f t="shared" si="338"/>
        <v>45518.541666666664</v>
      </c>
      <c r="D10824" s="7">
        <v>45518.5625</v>
      </c>
      <c r="E10824" s="1">
        <v>0</v>
      </c>
      <c r="F10824" s="37">
        <v>1.758</v>
      </c>
    </row>
    <row r="10825" spans="2:6">
      <c r="B10825" s="59">
        <f t="shared" si="339"/>
        <v>45505</v>
      </c>
      <c r="C10825" s="7">
        <f t="shared" si="338"/>
        <v>45518.5625</v>
      </c>
      <c r="D10825" s="7">
        <v>45518.583333333336</v>
      </c>
      <c r="E10825" s="1">
        <v>0</v>
      </c>
      <c r="F10825" s="37">
        <v>1.9319999999999999</v>
      </c>
    </row>
    <row r="10826" spans="2:6">
      <c r="B10826" s="59">
        <f t="shared" si="339"/>
        <v>45505</v>
      </c>
      <c r="C10826" s="7">
        <f t="shared" si="338"/>
        <v>45518.583333333328</v>
      </c>
      <c r="D10826" s="7">
        <v>45518.604166666664</v>
      </c>
      <c r="E10826" s="1">
        <v>0</v>
      </c>
      <c r="F10826" s="37">
        <v>1.756</v>
      </c>
    </row>
    <row r="10827" spans="2:6">
      <c r="B10827" s="59">
        <f t="shared" si="339"/>
        <v>45505</v>
      </c>
      <c r="C10827" s="7">
        <f t="shared" si="338"/>
        <v>45518.604166666664</v>
      </c>
      <c r="D10827" s="7">
        <v>45518.625</v>
      </c>
      <c r="E10827" s="1">
        <v>0</v>
      </c>
      <c r="F10827" s="37">
        <v>1.9019999999999999</v>
      </c>
    </row>
    <row r="10828" spans="2:6">
      <c r="B10828" s="59">
        <f t="shared" si="339"/>
        <v>45505</v>
      </c>
      <c r="C10828" s="7">
        <f t="shared" si="338"/>
        <v>45518.625</v>
      </c>
      <c r="D10828" s="7">
        <v>45518.645833333336</v>
      </c>
      <c r="E10828" s="1">
        <v>0</v>
      </c>
      <c r="F10828" s="37">
        <v>1.742</v>
      </c>
    </row>
    <row r="10829" spans="2:6">
      <c r="B10829" s="59">
        <f t="shared" si="339"/>
        <v>45505</v>
      </c>
      <c r="C10829" s="7">
        <f t="shared" si="338"/>
        <v>45518.645833333328</v>
      </c>
      <c r="D10829" s="7">
        <v>45518.666666666664</v>
      </c>
      <c r="E10829" s="1">
        <v>0</v>
      </c>
      <c r="F10829" s="37">
        <v>1.615</v>
      </c>
    </row>
    <row r="10830" spans="2:6">
      <c r="B10830" s="59">
        <f t="shared" si="339"/>
        <v>45505</v>
      </c>
      <c r="C10830" s="7">
        <f t="shared" si="338"/>
        <v>45518.666666666664</v>
      </c>
      <c r="D10830" s="7">
        <v>45518.6875</v>
      </c>
      <c r="E10830" s="1">
        <v>0</v>
      </c>
      <c r="F10830" s="37">
        <v>1.171</v>
      </c>
    </row>
    <row r="10831" spans="2:6">
      <c r="B10831" s="59">
        <f t="shared" si="339"/>
        <v>45505</v>
      </c>
      <c r="C10831" s="7">
        <f t="shared" si="338"/>
        <v>45518.6875</v>
      </c>
      <c r="D10831" s="7">
        <v>45518.708333333336</v>
      </c>
      <c r="E10831" s="1">
        <v>0</v>
      </c>
      <c r="F10831" s="37">
        <v>1.2210000000000001</v>
      </c>
    </row>
    <row r="10832" spans="2:6">
      <c r="B10832" s="59">
        <f t="shared" si="339"/>
        <v>45505</v>
      </c>
      <c r="C10832" s="7">
        <f t="shared" si="338"/>
        <v>45518.708333333328</v>
      </c>
      <c r="D10832" s="7">
        <v>45518.729166666664</v>
      </c>
      <c r="E10832" s="1">
        <v>0</v>
      </c>
      <c r="F10832" s="37">
        <v>1.5229999999999999</v>
      </c>
    </row>
    <row r="10833" spans="2:6">
      <c r="B10833" s="59">
        <f t="shared" si="339"/>
        <v>45505</v>
      </c>
      <c r="C10833" s="7">
        <f t="shared" si="338"/>
        <v>45518.729166666664</v>
      </c>
      <c r="D10833" s="7">
        <v>45518.75</v>
      </c>
      <c r="E10833" s="1">
        <v>1E-3</v>
      </c>
      <c r="F10833" s="37">
        <v>0.503</v>
      </c>
    </row>
    <row r="10834" spans="2:6">
      <c r="B10834" s="59">
        <f t="shared" si="339"/>
        <v>45505</v>
      </c>
      <c r="C10834" s="7">
        <f t="shared" si="338"/>
        <v>45518.75</v>
      </c>
      <c r="D10834" s="7">
        <v>45518.770833333336</v>
      </c>
      <c r="E10834" s="1">
        <v>1E-3</v>
      </c>
      <c r="F10834" s="37">
        <v>0</v>
      </c>
    </row>
    <row r="10835" spans="2:6">
      <c r="B10835" s="59">
        <f t="shared" si="339"/>
        <v>45505</v>
      </c>
      <c r="C10835" s="7">
        <f t="shared" si="338"/>
        <v>45518.770833333328</v>
      </c>
      <c r="D10835" s="7">
        <v>45518.791666666664</v>
      </c>
      <c r="E10835" s="1">
        <v>4.0000000000000001E-3</v>
      </c>
      <c r="F10835" s="37">
        <v>2E-3</v>
      </c>
    </row>
    <row r="10836" spans="2:6">
      <c r="B10836" s="59">
        <f t="shared" si="339"/>
        <v>45505</v>
      </c>
      <c r="C10836" s="7">
        <f t="shared" si="338"/>
        <v>45518.791666666664</v>
      </c>
      <c r="D10836" s="7">
        <v>45518.8125</v>
      </c>
      <c r="E10836" s="1">
        <v>4.0000000000000001E-3</v>
      </c>
      <c r="F10836" s="37">
        <v>4.0000000000000001E-3</v>
      </c>
    </row>
    <row r="10837" spans="2:6">
      <c r="B10837" s="59">
        <f t="shared" si="339"/>
        <v>45505</v>
      </c>
      <c r="C10837" s="7">
        <f t="shared" si="338"/>
        <v>45518.8125</v>
      </c>
      <c r="D10837" s="7">
        <v>45518.833333333336</v>
      </c>
      <c r="E10837" s="1">
        <v>3.0000000000000001E-3</v>
      </c>
      <c r="F10837" s="37">
        <v>1E-3</v>
      </c>
    </row>
    <row r="10838" spans="2:6">
      <c r="B10838" s="59">
        <f t="shared" si="339"/>
        <v>45505</v>
      </c>
      <c r="C10838" s="7">
        <f t="shared" si="338"/>
        <v>45518.833333333328</v>
      </c>
      <c r="D10838" s="7">
        <v>45518.854166666664</v>
      </c>
      <c r="E10838" s="1">
        <v>1E-3</v>
      </c>
      <c r="F10838" s="37">
        <v>0</v>
      </c>
    </row>
    <row r="10839" spans="2:6">
      <c r="B10839" s="59">
        <f t="shared" si="339"/>
        <v>45505</v>
      </c>
      <c r="C10839" s="7">
        <f t="shared" si="338"/>
        <v>45518.854166666664</v>
      </c>
      <c r="D10839" s="7">
        <v>45518.875</v>
      </c>
      <c r="E10839" s="1">
        <v>2E-3</v>
      </c>
      <c r="F10839" s="37">
        <v>0</v>
      </c>
    </row>
    <row r="10840" spans="2:6">
      <c r="B10840" s="59">
        <f t="shared" si="339"/>
        <v>45505</v>
      </c>
      <c r="C10840" s="7">
        <f t="shared" si="338"/>
        <v>45518.875</v>
      </c>
      <c r="D10840" s="7">
        <v>45518.895833333336</v>
      </c>
      <c r="E10840" s="1">
        <v>1E-3</v>
      </c>
      <c r="F10840" s="37">
        <v>0</v>
      </c>
    </row>
    <row r="10841" spans="2:6">
      <c r="B10841" s="59">
        <f t="shared" si="339"/>
        <v>45505</v>
      </c>
      <c r="C10841" s="7">
        <f t="shared" si="338"/>
        <v>45518.895833333328</v>
      </c>
      <c r="D10841" s="7">
        <v>45518.916666666664</v>
      </c>
      <c r="E10841" s="1">
        <v>2E-3</v>
      </c>
      <c r="F10841" s="37">
        <v>0</v>
      </c>
    </row>
    <row r="10842" spans="2:6">
      <c r="B10842" s="59">
        <f t="shared" si="339"/>
        <v>45505</v>
      </c>
      <c r="C10842" s="7">
        <f t="shared" si="338"/>
        <v>45518.916666666664</v>
      </c>
      <c r="D10842" s="7">
        <v>45518.9375</v>
      </c>
      <c r="E10842" s="1">
        <v>2E-3</v>
      </c>
      <c r="F10842" s="37">
        <v>0</v>
      </c>
    </row>
    <row r="10843" spans="2:6">
      <c r="B10843" s="59">
        <f t="shared" si="339"/>
        <v>45505</v>
      </c>
      <c r="C10843" s="7">
        <f t="shared" si="338"/>
        <v>45518.9375</v>
      </c>
      <c r="D10843" s="7">
        <v>45518.958333333336</v>
      </c>
      <c r="E10843" s="1">
        <v>1E-3</v>
      </c>
      <c r="F10843" s="37">
        <v>0</v>
      </c>
    </row>
    <row r="10844" spans="2:6">
      <c r="B10844" s="59">
        <f t="shared" si="339"/>
        <v>45505</v>
      </c>
      <c r="C10844" s="7">
        <f t="shared" si="338"/>
        <v>45518.958333333328</v>
      </c>
      <c r="D10844" s="7">
        <v>45518.979166666664</v>
      </c>
      <c r="E10844" s="1">
        <v>2E-3</v>
      </c>
      <c r="F10844" s="37">
        <v>0</v>
      </c>
    </row>
    <row r="10845" spans="2:6">
      <c r="B10845" s="59">
        <f t="shared" si="339"/>
        <v>45505</v>
      </c>
      <c r="C10845" s="7">
        <f t="shared" si="338"/>
        <v>45518.979166666664</v>
      </c>
      <c r="D10845" s="7">
        <v>45519</v>
      </c>
      <c r="E10845" s="1">
        <v>1E-3</v>
      </c>
      <c r="F10845" s="37">
        <v>0</v>
      </c>
    </row>
    <row r="10846" spans="2:6">
      <c r="B10846" s="59">
        <f t="shared" si="339"/>
        <v>45505</v>
      </c>
      <c r="C10846" s="7">
        <f t="shared" si="338"/>
        <v>45519</v>
      </c>
      <c r="D10846" s="7">
        <v>45519.020833333336</v>
      </c>
      <c r="E10846" s="1">
        <v>2E-3</v>
      </c>
      <c r="F10846" s="37">
        <v>0</v>
      </c>
    </row>
    <row r="10847" spans="2:6">
      <c r="B10847" s="59">
        <f t="shared" si="339"/>
        <v>45505</v>
      </c>
      <c r="C10847" s="7">
        <f t="shared" si="338"/>
        <v>45519.020833333328</v>
      </c>
      <c r="D10847" s="7">
        <v>45519.041666666664</v>
      </c>
      <c r="E10847" s="1">
        <v>2E-3</v>
      </c>
      <c r="F10847" s="37">
        <v>0</v>
      </c>
    </row>
    <row r="10848" spans="2:6">
      <c r="B10848" s="59">
        <f t="shared" si="339"/>
        <v>45505</v>
      </c>
      <c r="C10848" s="7">
        <f t="shared" si="338"/>
        <v>45519.041666666664</v>
      </c>
      <c r="D10848" s="7">
        <v>45519.0625</v>
      </c>
      <c r="E10848" s="1">
        <v>1E-3</v>
      </c>
      <c r="F10848" s="37">
        <v>0</v>
      </c>
    </row>
    <row r="10849" spans="2:6">
      <c r="B10849" s="59">
        <f t="shared" si="339"/>
        <v>45505</v>
      </c>
      <c r="C10849" s="7">
        <f t="shared" si="338"/>
        <v>45519.0625</v>
      </c>
      <c r="D10849" s="7">
        <v>45519.083333333336</v>
      </c>
      <c r="E10849" s="1">
        <v>2E-3</v>
      </c>
      <c r="F10849" s="37">
        <v>0</v>
      </c>
    </row>
    <row r="10850" spans="2:6">
      <c r="B10850" s="59">
        <f t="shared" si="339"/>
        <v>45505</v>
      </c>
      <c r="C10850" s="7">
        <f t="shared" si="338"/>
        <v>45519.083333333328</v>
      </c>
      <c r="D10850" s="7">
        <v>45519.104166666664</v>
      </c>
      <c r="E10850" s="1">
        <v>2E-3</v>
      </c>
      <c r="F10850" s="37">
        <v>0</v>
      </c>
    </row>
    <row r="10851" spans="2:6">
      <c r="B10851" s="59">
        <f t="shared" si="339"/>
        <v>45505</v>
      </c>
      <c r="C10851" s="7">
        <f t="shared" si="338"/>
        <v>45519.104166666664</v>
      </c>
      <c r="D10851" s="7">
        <v>45519.125</v>
      </c>
      <c r="E10851" s="1">
        <v>1E-3</v>
      </c>
      <c r="F10851" s="37">
        <v>0</v>
      </c>
    </row>
    <row r="10852" spans="2:6">
      <c r="B10852" s="59">
        <f t="shared" si="339"/>
        <v>45505</v>
      </c>
      <c r="C10852" s="7">
        <f t="shared" si="338"/>
        <v>45519.125</v>
      </c>
      <c r="D10852" s="7">
        <v>45519.145833333336</v>
      </c>
      <c r="E10852" s="1">
        <v>2E-3</v>
      </c>
      <c r="F10852" s="37">
        <v>0</v>
      </c>
    </row>
    <row r="10853" spans="2:6">
      <c r="B10853" s="59">
        <f t="shared" si="339"/>
        <v>45505</v>
      </c>
      <c r="C10853" s="7">
        <f t="shared" si="338"/>
        <v>45519.145833333328</v>
      </c>
      <c r="D10853" s="7">
        <v>45519.166666666664</v>
      </c>
      <c r="E10853" s="1">
        <v>2E-3</v>
      </c>
      <c r="F10853" s="37">
        <v>0</v>
      </c>
    </row>
    <row r="10854" spans="2:6">
      <c r="B10854" s="59">
        <f t="shared" si="339"/>
        <v>45505</v>
      </c>
      <c r="C10854" s="7">
        <f t="shared" si="338"/>
        <v>45519.166666666664</v>
      </c>
      <c r="D10854" s="7">
        <v>45519.1875</v>
      </c>
      <c r="E10854" s="1">
        <v>2E-3</v>
      </c>
      <c r="F10854" s="37">
        <v>0</v>
      </c>
    </row>
    <row r="10855" spans="2:6">
      <c r="B10855" s="59">
        <f t="shared" si="339"/>
        <v>45505</v>
      </c>
      <c r="C10855" s="7">
        <f t="shared" si="338"/>
        <v>45519.1875</v>
      </c>
      <c r="D10855" s="7">
        <v>45519.208333333336</v>
      </c>
      <c r="E10855" s="1">
        <v>1E-3</v>
      </c>
      <c r="F10855" s="37">
        <v>0</v>
      </c>
    </row>
    <row r="10856" spans="2:6">
      <c r="B10856" s="59">
        <f t="shared" si="339"/>
        <v>45505</v>
      </c>
      <c r="C10856" s="7">
        <f t="shared" si="338"/>
        <v>45519.208333333328</v>
      </c>
      <c r="D10856" s="7">
        <v>45519.229166666664</v>
      </c>
      <c r="E10856" s="1">
        <v>2E-3</v>
      </c>
      <c r="F10856" s="37">
        <v>0</v>
      </c>
    </row>
    <row r="10857" spans="2:6">
      <c r="B10857" s="59">
        <f t="shared" si="339"/>
        <v>45505</v>
      </c>
      <c r="C10857" s="7">
        <f t="shared" si="338"/>
        <v>45519.229166666664</v>
      </c>
      <c r="D10857" s="7">
        <v>45519.25</v>
      </c>
      <c r="E10857" s="1">
        <v>7.0000000000000001E-3</v>
      </c>
      <c r="F10857" s="37">
        <v>1E-3</v>
      </c>
    </row>
    <row r="10858" spans="2:6">
      <c r="B10858" s="59">
        <f t="shared" si="339"/>
        <v>45505</v>
      </c>
      <c r="C10858" s="7">
        <f t="shared" si="338"/>
        <v>45519.25</v>
      </c>
      <c r="D10858" s="7">
        <v>45519.270833333336</v>
      </c>
      <c r="E10858" s="1">
        <v>4.0000000000000001E-3</v>
      </c>
      <c r="F10858" s="37">
        <v>0</v>
      </c>
    </row>
    <row r="10859" spans="2:6">
      <c r="B10859" s="59">
        <f t="shared" si="339"/>
        <v>45505</v>
      </c>
      <c r="C10859" s="7">
        <f t="shared" si="338"/>
        <v>45519.270833333328</v>
      </c>
      <c r="D10859" s="7">
        <v>45519.291666666664</v>
      </c>
      <c r="E10859" s="1">
        <v>6.0000000000000001E-3</v>
      </c>
      <c r="F10859" s="37">
        <v>2E-3</v>
      </c>
    </row>
    <row r="10860" spans="2:6">
      <c r="B10860" s="59">
        <f t="shared" si="339"/>
        <v>45505</v>
      </c>
      <c r="C10860" s="7">
        <f t="shared" si="338"/>
        <v>45519.291666666664</v>
      </c>
      <c r="D10860" s="7">
        <v>45519.3125</v>
      </c>
      <c r="E10860" s="1">
        <v>4.0000000000000001E-3</v>
      </c>
      <c r="F10860" s="37">
        <v>0</v>
      </c>
    </row>
    <row r="10861" spans="2:6">
      <c r="B10861" s="59">
        <f t="shared" si="339"/>
        <v>45505</v>
      </c>
      <c r="C10861" s="7">
        <f t="shared" si="338"/>
        <v>45519.3125</v>
      </c>
      <c r="D10861" s="7">
        <v>45519.333333333336</v>
      </c>
      <c r="E10861" s="1">
        <v>4.0000000000000001E-3</v>
      </c>
      <c r="F10861" s="37">
        <v>0</v>
      </c>
    </row>
    <row r="10862" spans="2:6">
      <c r="B10862" s="59">
        <f t="shared" si="339"/>
        <v>45505</v>
      </c>
      <c r="C10862" s="7">
        <f t="shared" si="338"/>
        <v>45519.333333333328</v>
      </c>
      <c r="D10862" s="7">
        <v>45519.354166666664</v>
      </c>
      <c r="E10862" s="1">
        <v>0</v>
      </c>
      <c r="F10862" s="37">
        <v>0</v>
      </c>
    </row>
    <row r="10863" spans="2:6">
      <c r="B10863" s="59">
        <f t="shared" si="339"/>
        <v>45505</v>
      </c>
      <c r="C10863" s="7">
        <f t="shared" si="338"/>
        <v>45519.354166666664</v>
      </c>
      <c r="D10863" s="7">
        <v>45519.375</v>
      </c>
      <c r="E10863" s="1">
        <v>1E-3</v>
      </c>
      <c r="F10863" s="37">
        <v>0</v>
      </c>
    </row>
    <row r="10864" spans="2:6">
      <c r="B10864" s="59">
        <f t="shared" si="339"/>
        <v>45505</v>
      </c>
      <c r="C10864" s="7">
        <f t="shared" si="338"/>
        <v>45519.375</v>
      </c>
      <c r="D10864" s="7">
        <v>45519.395833333336</v>
      </c>
      <c r="E10864" s="1">
        <v>2E-3</v>
      </c>
      <c r="F10864" s="37">
        <v>0</v>
      </c>
    </row>
    <row r="10865" spans="2:6">
      <c r="B10865" s="59">
        <f t="shared" si="339"/>
        <v>45505</v>
      </c>
      <c r="C10865" s="7">
        <f t="shared" si="338"/>
        <v>45519.395833333328</v>
      </c>
      <c r="D10865" s="7">
        <v>45519.416666666664</v>
      </c>
      <c r="E10865" s="1">
        <v>1E-3</v>
      </c>
      <c r="F10865" s="37">
        <v>0</v>
      </c>
    </row>
    <row r="10866" spans="2:6">
      <c r="B10866" s="59">
        <f t="shared" si="339"/>
        <v>45505</v>
      </c>
      <c r="C10866" s="7">
        <f t="shared" si="338"/>
        <v>45519.416666666664</v>
      </c>
      <c r="D10866" s="7">
        <v>45519.4375</v>
      </c>
      <c r="E10866" s="1">
        <v>2E-3</v>
      </c>
      <c r="F10866" s="37">
        <v>1E-3</v>
      </c>
    </row>
    <row r="10867" spans="2:6">
      <c r="B10867" s="59">
        <f t="shared" si="339"/>
        <v>45505</v>
      </c>
      <c r="C10867" s="7">
        <f t="shared" si="338"/>
        <v>45519.4375</v>
      </c>
      <c r="D10867" s="7">
        <v>45519.458333333336</v>
      </c>
      <c r="E10867" s="1">
        <v>2E-3</v>
      </c>
      <c r="F10867" s="37">
        <v>1E-3</v>
      </c>
    </row>
    <row r="10868" spans="2:6">
      <c r="B10868" s="59">
        <f t="shared" si="339"/>
        <v>45505</v>
      </c>
      <c r="C10868" s="7">
        <f t="shared" si="338"/>
        <v>45519.458333333328</v>
      </c>
      <c r="D10868" s="7">
        <v>45519.479166666664</v>
      </c>
      <c r="E10868" s="1">
        <v>1E-3</v>
      </c>
      <c r="F10868" s="37">
        <v>0</v>
      </c>
    </row>
    <row r="10869" spans="2:6">
      <c r="B10869" s="59">
        <f t="shared" si="339"/>
        <v>45505</v>
      </c>
      <c r="C10869" s="7">
        <f t="shared" si="338"/>
        <v>45519.479166666664</v>
      </c>
      <c r="D10869" s="7">
        <v>45519.5</v>
      </c>
      <c r="E10869" s="1">
        <v>1.4E-2</v>
      </c>
      <c r="F10869" s="37">
        <v>5.0000000000000001E-3</v>
      </c>
    </row>
    <row r="10870" spans="2:6">
      <c r="B10870" s="59">
        <f t="shared" si="339"/>
        <v>45505</v>
      </c>
      <c r="C10870" s="7">
        <f t="shared" si="338"/>
        <v>45519.5</v>
      </c>
      <c r="D10870" s="7">
        <v>45519.520833333336</v>
      </c>
      <c r="E10870" s="1">
        <v>2E-3</v>
      </c>
      <c r="F10870" s="37">
        <v>1E-3</v>
      </c>
    </row>
    <row r="10871" spans="2:6">
      <c r="B10871" s="59">
        <f t="shared" si="339"/>
        <v>45505</v>
      </c>
      <c r="C10871" s="7">
        <f t="shared" si="338"/>
        <v>45519.520833333328</v>
      </c>
      <c r="D10871" s="7">
        <v>45519.541666666664</v>
      </c>
      <c r="E10871" s="1">
        <v>2E-3</v>
      </c>
      <c r="F10871" s="37">
        <v>3.0000000000000001E-3</v>
      </c>
    </row>
    <row r="10872" spans="2:6">
      <c r="B10872" s="59">
        <f t="shared" si="339"/>
        <v>45505</v>
      </c>
      <c r="C10872" s="7">
        <f t="shared" si="338"/>
        <v>45519.541666666664</v>
      </c>
      <c r="D10872" s="7">
        <v>45519.5625</v>
      </c>
      <c r="E10872" s="1">
        <v>1E-3</v>
      </c>
      <c r="F10872" s="37">
        <v>1E-3</v>
      </c>
    </row>
    <row r="10873" spans="2:6">
      <c r="B10873" s="59">
        <f t="shared" si="339"/>
        <v>45505</v>
      </c>
      <c r="C10873" s="7">
        <f t="shared" si="338"/>
        <v>45519.5625</v>
      </c>
      <c r="D10873" s="7">
        <v>45519.583333333336</v>
      </c>
      <c r="E10873" s="1">
        <v>0</v>
      </c>
      <c r="F10873" s="37">
        <v>0</v>
      </c>
    </row>
    <row r="10874" spans="2:6">
      <c r="B10874" s="59">
        <f t="shared" si="339"/>
        <v>45505</v>
      </c>
      <c r="C10874" s="7">
        <f t="shared" si="338"/>
        <v>45519.583333333328</v>
      </c>
      <c r="D10874" s="7">
        <v>45519.604166666664</v>
      </c>
      <c r="E10874" s="1">
        <v>1E-3</v>
      </c>
      <c r="F10874" s="37">
        <v>0</v>
      </c>
    </row>
    <row r="10875" spans="2:6">
      <c r="B10875" s="59">
        <f t="shared" si="339"/>
        <v>45505</v>
      </c>
      <c r="C10875" s="7">
        <f t="shared" si="338"/>
        <v>45519.604166666664</v>
      </c>
      <c r="D10875" s="7">
        <v>45519.625</v>
      </c>
      <c r="E10875" s="1">
        <v>3.0000000000000001E-3</v>
      </c>
      <c r="F10875" s="37">
        <v>0</v>
      </c>
    </row>
    <row r="10876" spans="2:6">
      <c r="B10876" s="59">
        <f t="shared" si="339"/>
        <v>45505</v>
      </c>
      <c r="C10876" s="7">
        <f t="shared" si="338"/>
        <v>45519.625</v>
      </c>
      <c r="D10876" s="7">
        <v>45519.645833333336</v>
      </c>
      <c r="E10876" s="1">
        <v>1E-3</v>
      </c>
      <c r="F10876" s="37">
        <v>1E-3</v>
      </c>
    </row>
    <row r="10877" spans="2:6">
      <c r="B10877" s="59">
        <f t="shared" si="339"/>
        <v>45505</v>
      </c>
      <c r="C10877" s="7">
        <f t="shared" si="338"/>
        <v>45519.645833333328</v>
      </c>
      <c r="D10877" s="7">
        <v>45519.666666666664</v>
      </c>
      <c r="E10877" s="1">
        <v>0</v>
      </c>
      <c r="F10877" s="37">
        <v>5.7000000000000002E-2</v>
      </c>
    </row>
    <row r="10878" spans="2:6">
      <c r="B10878" s="59">
        <f t="shared" si="339"/>
        <v>45505</v>
      </c>
      <c r="C10878" s="7">
        <f t="shared" si="338"/>
        <v>45519.666666666664</v>
      </c>
      <c r="D10878" s="7">
        <v>45519.6875</v>
      </c>
      <c r="E10878" s="1">
        <v>1E-3</v>
      </c>
      <c r="F10878" s="37">
        <v>0.123</v>
      </c>
    </row>
    <row r="10879" spans="2:6">
      <c r="B10879" s="59">
        <f t="shared" si="339"/>
        <v>45505</v>
      </c>
      <c r="C10879" s="7">
        <f t="shared" si="338"/>
        <v>45519.6875</v>
      </c>
      <c r="D10879" s="7">
        <v>45519.708333333336</v>
      </c>
      <c r="E10879" s="1">
        <v>2E-3</v>
      </c>
      <c r="F10879" s="37">
        <v>0.45800000000000002</v>
      </c>
    </row>
    <row r="10880" spans="2:6">
      <c r="B10880" s="59">
        <f t="shared" si="339"/>
        <v>45505</v>
      </c>
      <c r="C10880" s="7">
        <f t="shared" si="338"/>
        <v>45519.708333333328</v>
      </c>
      <c r="D10880" s="7">
        <v>45519.729166666664</v>
      </c>
      <c r="E10880" s="1">
        <v>0</v>
      </c>
      <c r="F10880" s="37">
        <v>1.43</v>
      </c>
    </row>
    <row r="10881" spans="2:6">
      <c r="B10881" s="59">
        <f t="shared" si="339"/>
        <v>45505</v>
      </c>
      <c r="C10881" s="7">
        <f t="shared" si="338"/>
        <v>45519.729166666664</v>
      </c>
      <c r="D10881" s="7">
        <v>45519.75</v>
      </c>
      <c r="E10881" s="1">
        <v>0</v>
      </c>
      <c r="F10881" s="37">
        <v>1.768</v>
      </c>
    </row>
    <row r="10882" spans="2:6">
      <c r="B10882" s="59">
        <f t="shared" si="339"/>
        <v>45505</v>
      </c>
      <c r="C10882" s="7">
        <f t="shared" si="338"/>
        <v>45519.75</v>
      </c>
      <c r="D10882" s="7">
        <v>45519.770833333336</v>
      </c>
      <c r="E10882" s="1">
        <v>1E-3</v>
      </c>
      <c r="F10882" s="37">
        <v>0.93700000000000006</v>
      </c>
    </row>
    <row r="10883" spans="2:6">
      <c r="B10883" s="59">
        <f t="shared" si="339"/>
        <v>45505</v>
      </c>
      <c r="C10883" s="7">
        <f t="shared" si="338"/>
        <v>45519.770833333328</v>
      </c>
      <c r="D10883" s="7">
        <v>45519.791666666664</v>
      </c>
      <c r="E10883" s="1">
        <v>0</v>
      </c>
      <c r="F10883" s="37">
        <v>0.13200000000000001</v>
      </c>
    </row>
    <row r="10884" spans="2:6">
      <c r="B10884" s="59">
        <f t="shared" si="339"/>
        <v>45505</v>
      </c>
      <c r="C10884" s="7">
        <f t="shared" si="338"/>
        <v>45519.791666666664</v>
      </c>
      <c r="D10884" s="7">
        <v>45519.8125</v>
      </c>
      <c r="E10884" s="1">
        <v>8.0000000000000002E-3</v>
      </c>
      <c r="F10884" s="37">
        <v>1.4E-2</v>
      </c>
    </row>
    <row r="10885" spans="2:6">
      <c r="B10885" s="59">
        <f t="shared" si="339"/>
        <v>45505</v>
      </c>
      <c r="C10885" s="7">
        <f t="shared" ref="C10885:C10948" si="340">D10885-1/48</f>
        <v>45519.8125</v>
      </c>
      <c r="D10885" s="7">
        <v>45519.833333333336</v>
      </c>
      <c r="E10885" s="1">
        <v>7.0000000000000001E-3</v>
      </c>
      <c r="F10885" s="37">
        <v>7.0000000000000001E-3</v>
      </c>
    </row>
    <row r="10886" spans="2:6">
      <c r="B10886" s="59">
        <f t="shared" ref="B10886:B10949" si="341">DATE(YEAR(C10886),MONTH(C10886),1)</f>
        <v>45505</v>
      </c>
      <c r="C10886" s="7">
        <f t="shared" si="340"/>
        <v>45519.833333333328</v>
      </c>
      <c r="D10886" s="7">
        <v>45519.854166666664</v>
      </c>
      <c r="E10886" s="1">
        <v>4.0000000000000001E-3</v>
      </c>
      <c r="F10886" s="37">
        <v>1E-3</v>
      </c>
    </row>
    <row r="10887" spans="2:6">
      <c r="B10887" s="59">
        <f t="shared" si="341"/>
        <v>45505</v>
      </c>
      <c r="C10887" s="7">
        <f t="shared" si="340"/>
        <v>45519.854166666664</v>
      </c>
      <c r="D10887" s="7">
        <v>45519.875</v>
      </c>
      <c r="E10887" s="1">
        <v>3.0000000000000001E-3</v>
      </c>
      <c r="F10887" s="37">
        <v>1E-3</v>
      </c>
    </row>
    <row r="10888" spans="2:6">
      <c r="B10888" s="59">
        <f t="shared" si="341"/>
        <v>45505</v>
      </c>
      <c r="C10888" s="7">
        <f t="shared" si="340"/>
        <v>45519.875</v>
      </c>
      <c r="D10888" s="7">
        <v>45519.895833333336</v>
      </c>
      <c r="E10888" s="1">
        <v>2E-3</v>
      </c>
      <c r="F10888" s="37">
        <v>0</v>
      </c>
    </row>
    <row r="10889" spans="2:6">
      <c r="B10889" s="59">
        <f t="shared" si="341"/>
        <v>45505</v>
      </c>
      <c r="C10889" s="7">
        <f t="shared" si="340"/>
        <v>45519.895833333328</v>
      </c>
      <c r="D10889" s="7">
        <v>45519.916666666664</v>
      </c>
      <c r="E10889" s="1">
        <v>1E-3</v>
      </c>
      <c r="F10889" s="37">
        <v>0</v>
      </c>
    </row>
    <row r="10890" spans="2:6">
      <c r="B10890" s="59">
        <f t="shared" si="341"/>
        <v>45505</v>
      </c>
      <c r="C10890" s="7">
        <f t="shared" si="340"/>
        <v>45519.916666666664</v>
      </c>
      <c r="D10890" s="7">
        <v>45519.9375</v>
      </c>
      <c r="E10890" s="1">
        <v>2E-3</v>
      </c>
      <c r="F10890" s="37">
        <v>0</v>
      </c>
    </row>
    <row r="10891" spans="2:6">
      <c r="B10891" s="59">
        <f t="shared" si="341"/>
        <v>45505</v>
      </c>
      <c r="C10891" s="7">
        <f t="shared" si="340"/>
        <v>45519.9375</v>
      </c>
      <c r="D10891" s="7">
        <v>45519.958333333336</v>
      </c>
      <c r="E10891" s="1">
        <v>3.0000000000000001E-3</v>
      </c>
      <c r="F10891" s="37">
        <v>0</v>
      </c>
    </row>
    <row r="10892" spans="2:6">
      <c r="B10892" s="59">
        <f t="shared" si="341"/>
        <v>45505</v>
      </c>
      <c r="C10892" s="7">
        <f t="shared" si="340"/>
        <v>45519.958333333328</v>
      </c>
      <c r="D10892" s="7">
        <v>45519.979166666664</v>
      </c>
      <c r="E10892" s="1">
        <v>3.0000000000000001E-3</v>
      </c>
      <c r="F10892" s="37">
        <v>0</v>
      </c>
    </row>
    <row r="10893" spans="2:6">
      <c r="B10893" s="59">
        <f t="shared" si="341"/>
        <v>45505</v>
      </c>
      <c r="C10893" s="7">
        <f t="shared" si="340"/>
        <v>45519.979166666664</v>
      </c>
      <c r="D10893" s="7">
        <v>45520</v>
      </c>
      <c r="E10893" s="1">
        <v>2E-3</v>
      </c>
      <c r="F10893" s="37">
        <v>1E-3</v>
      </c>
    </row>
    <row r="10894" spans="2:6">
      <c r="B10894" s="59">
        <f t="shared" si="341"/>
        <v>45505</v>
      </c>
      <c r="C10894" s="7">
        <f t="shared" si="340"/>
        <v>45520</v>
      </c>
      <c r="D10894" s="7">
        <v>45520.020833333336</v>
      </c>
      <c r="E10894" s="1">
        <v>1E-3</v>
      </c>
      <c r="F10894" s="37">
        <v>0</v>
      </c>
    </row>
    <row r="10895" spans="2:6">
      <c r="B10895" s="59">
        <f t="shared" si="341"/>
        <v>45505</v>
      </c>
      <c r="C10895" s="7">
        <f t="shared" si="340"/>
        <v>45520.020833333328</v>
      </c>
      <c r="D10895" s="7">
        <v>45520.041666666664</v>
      </c>
      <c r="E10895" s="1">
        <v>2E-3</v>
      </c>
      <c r="F10895" s="37">
        <v>0</v>
      </c>
    </row>
    <row r="10896" spans="2:6">
      <c r="B10896" s="59">
        <f t="shared" si="341"/>
        <v>45505</v>
      </c>
      <c r="C10896" s="7">
        <f t="shared" si="340"/>
        <v>45520.041666666664</v>
      </c>
      <c r="D10896" s="7">
        <v>45520.0625</v>
      </c>
      <c r="E10896" s="1">
        <v>2E-3</v>
      </c>
      <c r="F10896" s="37">
        <v>0</v>
      </c>
    </row>
    <row r="10897" spans="2:6">
      <c r="B10897" s="59">
        <f t="shared" si="341"/>
        <v>45505</v>
      </c>
      <c r="C10897" s="7">
        <f t="shared" si="340"/>
        <v>45520.0625</v>
      </c>
      <c r="D10897" s="7">
        <v>45520.083333333336</v>
      </c>
      <c r="E10897" s="1">
        <v>1E-3</v>
      </c>
      <c r="F10897" s="37">
        <v>0</v>
      </c>
    </row>
    <row r="10898" spans="2:6">
      <c r="B10898" s="59">
        <f t="shared" si="341"/>
        <v>45505</v>
      </c>
      <c r="C10898" s="7">
        <f t="shared" si="340"/>
        <v>45520.083333333328</v>
      </c>
      <c r="D10898" s="7">
        <v>45520.104166666664</v>
      </c>
      <c r="E10898" s="1">
        <v>2E-3</v>
      </c>
      <c r="F10898" s="37">
        <v>0</v>
      </c>
    </row>
    <row r="10899" spans="2:6">
      <c r="B10899" s="59">
        <f t="shared" si="341"/>
        <v>45505</v>
      </c>
      <c r="C10899" s="7">
        <f t="shared" si="340"/>
        <v>45520.104166666664</v>
      </c>
      <c r="D10899" s="7">
        <v>45520.125</v>
      </c>
      <c r="E10899" s="1">
        <v>2E-3</v>
      </c>
      <c r="F10899" s="37">
        <v>0</v>
      </c>
    </row>
    <row r="10900" spans="2:6">
      <c r="B10900" s="59">
        <f t="shared" si="341"/>
        <v>45505</v>
      </c>
      <c r="C10900" s="7">
        <f t="shared" si="340"/>
        <v>45520.125</v>
      </c>
      <c r="D10900" s="7">
        <v>45520.145833333336</v>
      </c>
      <c r="E10900" s="1">
        <v>2E-3</v>
      </c>
      <c r="F10900" s="37">
        <v>0</v>
      </c>
    </row>
    <row r="10901" spans="2:6">
      <c r="B10901" s="59">
        <f t="shared" si="341"/>
        <v>45505</v>
      </c>
      <c r="C10901" s="7">
        <f t="shared" si="340"/>
        <v>45520.145833333328</v>
      </c>
      <c r="D10901" s="7">
        <v>45520.166666666664</v>
      </c>
      <c r="E10901" s="1">
        <v>2E-3</v>
      </c>
      <c r="F10901" s="37">
        <v>0</v>
      </c>
    </row>
    <row r="10902" spans="2:6">
      <c r="B10902" s="59">
        <f t="shared" si="341"/>
        <v>45505</v>
      </c>
      <c r="C10902" s="7">
        <f t="shared" si="340"/>
        <v>45520.166666666664</v>
      </c>
      <c r="D10902" s="7">
        <v>45520.1875</v>
      </c>
      <c r="E10902" s="1">
        <v>2E-3</v>
      </c>
      <c r="F10902" s="37">
        <v>0</v>
      </c>
    </row>
    <row r="10903" spans="2:6">
      <c r="B10903" s="59">
        <f t="shared" si="341"/>
        <v>45505</v>
      </c>
      <c r="C10903" s="7">
        <f t="shared" si="340"/>
        <v>45520.1875</v>
      </c>
      <c r="D10903" s="7">
        <v>45520.208333333336</v>
      </c>
      <c r="E10903" s="1">
        <v>2E-3</v>
      </c>
      <c r="F10903" s="37">
        <v>0</v>
      </c>
    </row>
    <row r="10904" spans="2:6">
      <c r="B10904" s="59">
        <f t="shared" si="341"/>
        <v>45505</v>
      </c>
      <c r="C10904" s="7">
        <f t="shared" si="340"/>
        <v>45520.208333333328</v>
      </c>
      <c r="D10904" s="7">
        <v>45520.229166666664</v>
      </c>
      <c r="E10904" s="1">
        <v>1E-3</v>
      </c>
      <c r="F10904" s="37">
        <v>0</v>
      </c>
    </row>
    <row r="10905" spans="2:6">
      <c r="B10905" s="59">
        <f t="shared" si="341"/>
        <v>45505</v>
      </c>
      <c r="C10905" s="7">
        <f t="shared" si="340"/>
        <v>45520.229166666664</v>
      </c>
      <c r="D10905" s="7">
        <v>45520.25</v>
      </c>
      <c r="E10905" s="1">
        <v>7.0000000000000001E-3</v>
      </c>
      <c r="F10905" s="37">
        <v>0</v>
      </c>
    </row>
    <row r="10906" spans="2:6">
      <c r="B10906" s="59">
        <f t="shared" si="341"/>
        <v>45505</v>
      </c>
      <c r="C10906" s="7">
        <f t="shared" si="340"/>
        <v>45520.25</v>
      </c>
      <c r="D10906" s="7">
        <v>45520.270833333336</v>
      </c>
      <c r="E10906" s="1">
        <v>4.0000000000000001E-3</v>
      </c>
      <c r="F10906" s="37">
        <v>1E-3</v>
      </c>
    </row>
    <row r="10907" spans="2:6">
      <c r="B10907" s="59">
        <f t="shared" si="341"/>
        <v>45505</v>
      </c>
      <c r="C10907" s="7">
        <f t="shared" si="340"/>
        <v>45520.270833333328</v>
      </c>
      <c r="D10907" s="7">
        <v>45520.291666666664</v>
      </c>
      <c r="E10907" s="1">
        <v>7.0000000000000001E-3</v>
      </c>
      <c r="F10907" s="37">
        <v>2E-3</v>
      </c>
    </row>
    <row r="10908" spans="2:6">
      <c r="B10908" s="59">
        <f t="shared" si="341"/>
        <v>45505</v>
      </c>
      <c r="C10908" s="7">
        <f t="shared" si="340"/>
        <v>45520.291666666664</v>
      </c>
      <c r="D10908" s="7">
        <v>45520.3125</v>
      </c>
      <c r="E10908" s="1">
        <v>3.0000000000000001E-3</v>
      </c>
      <c r="F10908" s="37">
        <v>0</v>
      </c>
    </row>
    <row r="10909" spans="2:6">
      <c r="B10909" s="59">
        <f t="shared" si="341"/>
        <v>45505</v>
      </c>
      <c r="C10909" s="7">
        <f t="shared" si="340"/>
        <v>45520.3125</v>
      </c>
      <c r="D10909" s="7">
        <v>45520.333333333336</v>
      </c>
      <c r="E10909" s="1">
        <v>4.0000000000000001E-3</v>
      </c>
      <c r="F10909" s="37">
        <v>1E-3</v>
      </c>
    </row>
    <row r="10910" spans="2:6">
      <c r="B10910" s="59">
        <f t="shared" si="341"/>
        <v>45505</v>
      </c>
      <c r="C10910" s="7">
        <f t="shared" si="340"/>
        <v>45520.333333333328</v>
      </c>
      <c r="D10910" s="7">
        <v>45520.354166666664</v>
      </c>
      <c r="E10910" s="1">
        <v>2E-3</v>
      </c>
      <c r="F10910" s="37">
        <v>2E-3</v>
      </c>
    </row>
    <row r="10911" spans="2:6">
      <c r="B10911" s="59">
        <f t="shared" si="341"/>
        <v>45505</v>
      </c>
      <c r="C10911" s="7">
        <f t="shared" si="340"/>
        <v>45520.354166666664</v>
      </c>
      <c r="D10911" s="7">
        <v>45520.375</v>
      </c>
      <c r="E10911" s="1">
        <v>1E-3</v>
      </c>
      <c r="F10911" s="37">
        <v>0</v>
      </c>
    </row>
    <row r="10912" spans="2:6">
      <c r="B10912" s="59">
        <f t="shared" si="341"/>
        <v>45505</v>
      </c>
      <c r="C10912" s="7">
        <f t="shared" si="340"/>
        <v>45520.375</v>
      </c>
      <c r="D10912" s="7">
        <v>45520.395833333336</v>
      </c>
      <c r="E10912" s="1">
        <v>2E-3</v>
      </c>
      <c r="F10912" s="37">
        <v>0</v>
      </c>
    </row>
    <row r="10913" spans="2:6">
      <c r="B10913" s="59">
        <f t="shared" si="341"/>
        <v>45505</v>
      </c>
      <c r="C10913" s="7">
        <f t="shared" si="340"/>
        <v>45520.395833333328</v>
      </c>
      <c r="D10913" s="7">
        <v>45520.416666666664</v>
      </c>
      <c r="E10913" s="1">
        <v>2E-3</v>
      </c>
      <c r="F10913" s="37">
        <v>5.7000000000000002E-2</v>
      </c>
    </row>
    <row r="10914" spans="2:6">
      <c r="B10914" s="59">
        <f t="shared" si="341"/>
        <v>45505</v>
      </c>
      <c r="C10914" s="7">
        <f t="shared" si="340"/>
        <v>45520.416666666664</v>
      </c>
      <c r="D10914" s="7">
        <v>45520.4375</v>
      </c>
      <c r="E10914" s="1">
        <v>1.4E-2</v>
      </c>
      <c r="F10914" s="37">
        <v>0.253</v>
      </c>
    </row>
    <row r="10915" spans="2:6">
      <c r="B10915" s="59">
        <f t="shared" si="341"/>
        <v>45505</v>
      </c>
      <c r="C10915" s="7">
        <f t="shared" si="340"/>
        <v>45520.4375</v>
      </c>
      <c r="D10915" s="7">
        <v>45520.458333333336</v>
      </c>
      <c r="E10915" s="1">
        <v>5.0000000000000001E-3</v>
      </c>
      <c r="F10915" s="37">
        <v>1E-3</v>
      </c>
    </row>
    <row r="10916" spans="2:6">
      <c r="B10916" s="59">
        <f t="shared" si="341"/>
        <v>45505</v>
      </c>
      <c r="C10916" s="7">
        <f t="shared" si="340"/>
        <v>45520.458333333328</v>
      </c>
      <c r="D10916" s="7">
        <v>45520.479166666664</v>
      </c>
      <c r="E10916" s="1">
        <v>1.2E-2</v>
      </c>
      <c r="F10916" s="37">
        <v>8.0000000000000002E-3</v>
      </c>
    </row>
    <row r="10917" spans="2:6">
      <c r="B10917" s="59">
        <f t="shared" si="341"/>
        <v>45505</v>
      </c>
      <c r="C10917" s="7">
        <f t="shared" si="340"/>
        <v>45520.479166666664</v>
      </c>
      <c r="D10917" s="7">
        <v>45520.5</v>
      </c>
      <c r="E10917" s="1">
        <v>2E-3</v>
      </c>
      <c r="F10917" s="37">
        <v>0.125</v>
      </c>
    </row>
    <row r="10918" spans="2:6">
      <c r="B10918" s="59">
        <f t="shared" si="341"/>
        <v>45505</v>
      </c>
      <c r="C10918" s="7">
        <f t="shared" si="340"/>
        <v>45520.5</v>
      </c>
      <c r="D10918" s="7">
        <v>45520.520833333336</v>
      </c>
      <c r="E10918" s="1">
        <v>0</v>
      </c>
      <c r="F10918" s="37">
        <v>5.5E-2</v>
      </c>
    </row>
    <row r="10919" spans="2:6">
      <c r="B10919" s="59">
        <f t="shared" si="341"/>
        <v>45505</v>
      </c>
      <c r="C10919" s="7">
        <f t="shared" si="340"/>
        <v>45520.520833333328</v>
      </c>
      <c r="D10919" s="7">
        <v>45520.541666666664</v>
      </c>
      <c r="E10919" s="1">
        <v>0</v>
      </c>
      <c r="F10919" s="37">
        <v>0.93200000000000005</v>
      </c>
    </row>
    <row r="10920" spans="2:6">
      <c r="B10920" s="59">
        <f t="shared" si="341"/>
        <v>45505</v>
      </c>
      <c r="C10920" s="7">
        <f t="shared" si="340"/>
        <v>45520.541666666664</v>
      </c>
      <c r="D10920" s="7">
        <v>45520.5625</v>
      </c>
      <c r="E10920" s="1">
        <v>0</v>
      </c>
      <c r="F10920" s="37">
        <v>0.51800000000000002</v>
      </c>
    </row>
    <row r="10921" spans="2:6">
      <c r="B10921" s="59">
        <f t="shared" si="341"/>
        <v>45505</v>
      </c>
      <c r="C10921" s="7">
        <f t="shared" si="340"/>
        <v>45520.5625</v>
      </c>
      <c r="D10921" s="7">
        <v>45520.583333333336</v>
      </c>
      <c r="E10921" s="1">
        <v>0</v>
      </c>
      <c r="F10921" s="37">
        <v>0.48499999999999999</v>
      </c>
    </row>
    <row r="10922" spans="2:6">
      <c r="B10922" s="59">
        <f t="shared" si="341"/>
        <v>45505</v>
      </c>
      <c r="C10922" s="7">
        <f t="shared" si="340"/>
        <v>45520.583333333328</v>
      </c>
      <c r="D10922" s="7">
        <v>45520.604166666664</v>
      </c>
      <c r="E10922" s="1">
        <v>1E-3</v>
      </c>
      <c r="F10922" s="37">
        <v>0.43099999999999999</v>
      </c>
    </row>
    <row r="10923" spans="2:6">
      <c r="B10923" s="59">
        <f t="shared" si="341"/>
        <v>45505</v>
      </c>
      <c r="C10923" s="7">
        <f t="shared" si="340"/>
        <v>45520.604166666664</v>
      </c>
      <c r="D10923" s="7">
        <v>45520.625</v>
      </c>
      <c r="E10923" s="1">
        <v>0</v>
      </c>
      <c r="F10923" s="37">
        <v>0.66</v>
      </c>
    </row>
    <row r="10924" spans="2:6">
      <c r="B10924" s="59">
        <f t="shared" si="341"/>
        <v>45505</v>
      </c>
      <c r="C10924" s="7">
        <f t="shared" si="340"/>
        <v>45520.625</v>
      </c>
      <c r="D10924" s="7">
        <v>45520.645833333336</v>
      </c>
      <c r="E10924" s="1">
        <v>0</v>
      </c>
      <c r="F10924" s="37">
        <v>0.93400000000000005</v>
      </c>
    </row>
    <row r="10925" spans="2:6">
      <c r="B10925" s="59">
        <f t="shared" si="341"/>
        <v>45505</v>
      </c>
      <c r="C10925" s="7">
        <f t="shared" si="340"/>
        <v>45520.645833333328</v>
      </c>
      <c r="D10925" s="7">
        <v>45520.666666666664</v>
      </c>
      <c r="E10925" s="1">
        <v>0</v>
      </c>
      <c r="F10925" s="37">
        <v>1.0920000000000001</v>
      </c>
    </row>
    <row r="10926" spans="2:6">
      <c r="B10926" s="59">
        <f t="shared" si="341"/>
        <v>45505</v>
      </c>
      <c r="C10926" s="7">
        <f t="shared" si="340"/>
        <v>45520.666666666664</v>
      </c>
      <c r="D10926" s="7">
        <v>45520.6875</v>
      </c>
      <c r="E10926" s="1">
        <v>0</v>
      </c>
      <c r="F10926" s="37">
        <v>0.70799999999999996</v>
      </c>
    </row>
    <row r="10927" spans="2:6">
      <c r="B10927" s="59">
        <f t="shared" si="341"/>
        <v>45505</v>
      </c>
      <c r="C10927" s="7">
        <f t="shared" si="340"/>
        <v>45520.6875</v>
      </c>
      <c r="D10927" s="7">
        <v>45520.708333333336</v>
      </c>
      <c r="E10927" s="1">
        <v>8.0000000000000002E-3</v>
      </c>
      <c r="F10927" s="37">
        <v>3.0000000000000001E-3</v>
      </c>
    </row>
    <row r="10928" spans="2:6">
      <c r="B10928" s="59">
        <f t="shared" si="341"/>
        <v>45505</v>
      </c>
      <c r="C10928" s="7">
        <f t="shared" si="340"/>
        <v>45520.708333333328</v>
      </c>
      <c r="D10928" s="7">
        <v>45520.729166666664</v>
      </c>
      <c r="E10928" s="1">
        <v>3.0000000000000001E-3</v>
      </c>
      <c r="F10928" s="37">
        <v>2E-3</v>
      </c>
    </row>
    <row r="10929" spans="2:6">
      <c r="B10929" s="59">
        <f t="shared" si="341"/>
        <v>45505</v>
      </c>
      <c r="C10929" s="7">
        <f t="shared" si="340"/>
        <v>45520.729166666664</v>
      </c>
      <c r="D10929" s="7">
        <v>45520.75</v>
      </c>
      <c r="E10929" s="1">
        <v>0</v>
      </c>
      <c r="F10929" s="37">
        <v>8.1000000000000003E-2</v>
      </c>
    </row>
    <row r="10930" spans="2:6">
      <c r="B10930" s="59">
        <f t="shared" si="341"/>
        <v>45505</v>
      </c>
      <c r="C10930" s="7">
        <f t="shared" si="340"/>
        <v>45520.75</v>
      </c>
      <c r="D10930" s="7">
        <v>45520.770833333336</v>
      </c>
      <c r="E10930" s="1">
        <v>0</v>
      </c>
      <c r="F10930" s="37">
        <v>0.375</v>
      </c>
    </row>
    <row r="10931" spans="2:6">
      <c r="B10931" s="59">
        <f t="shared" si="341"/>
        <v>45505</v>
      </c>
      <c r="C10931" s="7">
        <f t="shared" si="340"/>
        <v>45520.770833333328</v>
      </c>
      <c r="D10931" s="7">
        <v>45520.791666666664</v>
      </c>
      <c r="E10931" s="1">
        <v>0</v>
      </c>
      <c r="F10931" s="37">
        <v>8.7999999999999995E-2</v>
      </c>
    </row>
    <row r="10932" spans="2:6">
      <c r="B10932" s="59">
        <f t="shared" si="341"/>
        <v>45505</v>
      </c>
      <c r="C10932" s="7">
        <f t="shared" si="340"/>
        <v>45520.791666666664</v>
      </c>
      <c r="D10932" s="7">
        <v>45520.8125</v>
      </c>
      <c r="E10932" s="1">
        <v>3.0000000000000001E-3</v>
      </c>
      <c r="F10932" s="37">
        <v>3.4000000000000002E-2</v>
      </c>
    </row>
    <row r="10933" spans="2:6">
      <c r="B10933" s="59">
        <f t="shared" si="341"/>
        <v>45505</v>
      </c>
      <c r="C10933" s="7">
        <f t="shared" si="340"/>
        <v>45520.8125</v>
      </c>
      <c r="D10933" s="7">
        <v>45520.833333333336</v>
      </c>
      <c r="E10933" s="1">
        <v>1E-3</v>
      </c>
      <c r="F10933" s="37">
        <v>2.5000000000000001E-2</v>
      </c>
    </row>
    <row r="10934" spans="2:6">
      <c r="B10934" s="59">
        <f t="shared" si="341"/>
        <v>45505</v>
      </c>
      <c r="C10934" s="7">
        <f t="shared" si="340"/>
        <v>45520.833333333328</v>
      </c>
      <c r="D10934" s="7">
        <v>45520.854166666664</v>
      </c>
      <c r="E10934" s="1">
        <v>2E-3</v>
      </c>
      <c r="F10934" s="37">
        <v>0</v>
      </c>
    </row>
    <row r="10935" spans="2:6">
      <c r="B10935" s="59">
        <f t="shared" si="341"/>
        <v>45505</v>
      </c>
      <c r="C10935" s="7">
        <f t="shared" si="340"/>
        <v>45520.854166666664</v>
      </c>
      <c r="D10935" s="7">
        <v>45520.875</v>
      </c>
      <c r="E10935" s="1">
        <v>2E-3</v>
      </c>
      <c r="F10935" s="37">
        <v>0</v>
      </c>
    </row>
    <row r="10936" spans="2:6">
      <c r="B10936" s="59">
        <f t="shared" si="341"/>
        <v>45505</v>
      </c>
      <c r="C10936" s="7">
        <f t="shared" si="340"/>
        <v>45520.875</v>
      </c>
      <c r="D10936" s="7">
        <v>45520.895833333336</v>
      </c>
      <c r="E10936" s="1">
        <v>3.0000000000000001E-3</v>
      </c>
      <c r="F10936" s="37">
        <v>1E-3</v>
      </c>
    </row>
    <row r="10937" spans="2:6">
      <c r="B10937" s="59">
        <f t="shared" si="341"/>
        <v>45505</v>
      </c>
      <c r="C10937" s="7">
        <f t="shared" si="340"/>
        <v>45520.895833333328</v>
      </c>
      <c r="D10937" s="7">
        <v>45520.916666666664</v>
      </c>
      <c r="E10937" s="1">
        <v>2E-3</v>
      </c>
      <c r="F10937" s="37">
        <v>0</v>
      </c>
    </row>
    <row r="10938" spans="2:6">
      <c r="B10938" s="59">
        <f t="shared" si="341"/>
        <v>45505</v>
      </c>
      <c r="C10938" s="7">
        <f t="shared" si="340"/>
        <v>45520.916666666664</v>
      </c>
      <c r="D10938" s="7">
        <v>45520.9375</v>
      </c>
      <c r="E10938" s="1">
        <v>2E-3</v>
      </c>
      <c r="F10938" s="37">
        <v>0</v>
      </c>
    </row>
    <row r="10939" spans="2:6">
      <c r="B10939" s="59">
        <f t="shared" si="341"/>
        <v>45505</v>
      </c>
      <c r="C10939" s="7">
        <f t="shared" si="340"/>
        <v>45520.9375</v>
      </c>
      <c r="D10939" s="7">
        <v>45520.958333333336</v>
      </c>
      <c r="E10939" s="1">
        <v>2E-3</v>
      </c>
      <c r="F10939" s="37">
        <v>0</v>
      </c>
    </row>
    <row r="10940" spans="2:6">
      <c r="B10940" s="59">
        <f t="shared" si="341"/>
        <v>45505</v>
      </c>
      <c r="C10940" s="7">
        <f t="shared" si="340"/>
        <v>45520.958333333328</v>
      </c>
      <c r="D10940" s="7">
        <v>45520.979166666664</v>
      </c>
      <c r="E10940" s="1">
        <v>4.0000000000000001E-3</v>
      </c>
      <c r="F10940" s="37">
        <v>2E-3</v>
      </c>
    </row>
    <row r="10941" spans="2:6">
      <c r="B10941" s="59">
        <f t="shared" si="341"/>
        <v>45505</v>
      </c>
      <c r="C10941" s="7">
        <f t="shared" si="340"/>
        <v>45520.979166666664</v>
      </c>
      <c r="D10941" s="7">
        <v>45521</v>
      </c>
      <c r="E10941" s="1">
        <v>2E-3</v>
      </c>
      <c r="F10941" s="37">
        <v>0</v>
      </c>
    </row>
    <row r="10942" spans="2:6">
      <c r="B10942" s="59">
        <f t="shared" si="341"/>
        <v>45505</v>
      </c>
      <c r="C10942" s="7">
        <f t="shared" si="340"/>
        <v>45521</v>
      </c>
      <c r="D10942" s="7">
        <v>45521.020833333336</v>
      </c>
      <c r="E10942" s="1">
        <v>2E-3</v>
      </c>
      <c r="F10942" s="37">
        <v>0</v>
      </c>
    </row>
    <row r="10943" spans="2:6">
      <c r="B10943" s="59">
        <f t="shared" si="341"/>
        <v>45505</v>
      </c>
      <c r="C10943" s="7">
        <f t="shared" si="340"/>
        <v>45521.020833333328</v>
      </c>
      <c r="D10943" s="7">
        <v>45521.041666666664</v>
      </c>
      <c r="E10943" s="1">
        <v>1E-3</v>
      </c>
      <c r="F10943" s="37">
        <v>0</v>
      </c>
    </row>
    <row r="10944" spans="2:6">
      <c r="B10944" s="59">
        <f t="shared" si="341"/>
        <v>45505</v>
      </c>
      <c r="C10944" s="7">
        <f t="shared" si="340"/>
        <v>45521.041666666664</v>
      </c>
      <c r="D10944" s="7">
        <v>45521.0625</v>
      </c>
      <c r="E10944" s="1">
        <v>2E-3</v>
      </c>
      <c r="F10944" s="37">
        <v>0</v>
      </c>
    </row>
    <row r="10945" spans="2:6">
      <c r="B10945" s="59">
        <f t="shared" si="341"/>
        <v>45505</v>
      </c>
      <c r="C10945" s="7">
        <f t="shared" si="340"/>
        <v>45521.0625</v>
      </c>
      <c r="D10945" s="7">
        <v>45521.083333333336</v>
      </c>
      <c r="E10945" s="1">
        <v>2E-3</v>
      </c>
      <c r="F10945" s="37">
        <v>0</v>
      </c>
    </row>
    <row r="10946" spans="2:6">
      <c r="B10946" s="59">
        <f t="shared" si="341"/>
        <v>45505</v>
      </c>
      <c r="C10946" s="7">
        <f t="shared" si="340"/>
        <v>45521.083333333328</v>
      </c>
      <c r="D10946" s="7">
        <v>45521.104166666664</v>
      </c>
      <c r="E10946" s="1">
        <v>2E-3</v>
      </c>
      <c r="F10946" s="37">
        <v>0</v>
      </c>
    </row>
    <row r="10947" spans="2:6">
      <c r="B10947" s="59">
        <f t="shared" si="341"/>
        <v>45505</v>
      </c>
      <c r="C10947" s="7">
        <f t="shared" si="340"/>
        <v>45521.104166666664</v>
      </c>
      <c r="D10947" s="7">
        <v>45521.125</v>
      </c>
      <c r="E10947" s="1">
        <v>1E-3</v>
      </c>
      <c r="F10947" s="37">
        <v>0</v>
      </c>
    </row>
    <row r="10948" spans="2:6">
      <c r="B10948" s="59">
        <f t="shared" si="341"/>
        <v>45505</v>
      </c>
      <c r="C10948" s="7">
        <f t="shared" si="340"/>
        <v>45521.125</v>
      </c>
      <c r="D10948" s="7">
        <v>45521.145833333336</v>
      </c>
      <c r="E10948" s="1">
        <v>2E-3</v>
      </c>
      <c r="F10948" s="37">
        <v>0</v>
      </c>
    </row>
    <row r="10949" spans="2:6">
      <c r="B10949" s="59">
        <f t="shared" si="341"/>
        <v>45505</v>
      </c>
      <c r="C10949" s="7">
        <f t="shared" ref="C10949:C11012" si="342">D10949-1/48</f>
        <v>45521.145833333328</v>
      </c>
      <c r="D10949" s="7">
        <v>45521.166666666664</v>
      </c>
      <c r="E10949" s="1">
        <v>1E-3</v>
      </c>
      <c r="F10949" s="37">
        <v>0</v>
      </c>
    </row>
    <row r="10950" spans="2:6">
      <c r="B10950" s="59">
        <f t="shared" ref="B10950:B11013" si="343">DATE(YEAR(C10950),MONTH(C10950),1)</f>
        <v>45505</v>
      </c>
      <c r="C10950" s="7">
        <f t="shared" si="342"/>
        <v>45521.166666666664</v>
      </c>
      <c r="D10950" s="7">
        <v>45521.1875</v>
      </c>
      <c r="E10950" s="1">
        <v>3.0000000000000001E-3</v>
      </c>
      <c r="F10950" s="37">
        <v>0</v>
      </c>
    </row>
    <row r="10951" spans="2:6">
      <c r="B10951" s="59">
        <f t="shared" si="343"/>
        <v>45505</v>
      </c>
      <c r="C10951" s="7">
        <f t="shared" si="342"/>
        <v>45521.1875</v>
      </c>
      <c r="D10951" s="7">
        <v>45521.208333333336</v>
      </c>
      <c r="E10951" s="1">
        <v>1E-3</v>
      </c>
      <c r="F10951" s="37">
        <v>0</v>
      </c>
    </row>
    <row r="10952" spans="2:6">
      <c r="B10952" s="59">
        <f t="shared" si="343"/>
        <v>45505</v>
      </c>
      <c r="C10952" s="7">
        <f t="shared" si="342"/>
        <v>45521.208333333328</v>
      </c>
      <c r="D10952" s="7">
        <v>45521.229166666664</v>
      </c>
      <c r="E10952" s="1">
        <v>2E-3</v>
      </c>
      <c r="F10952" s="37">
        <v>0</v>
      </c>
    </row>
    <row r="10953" spans="2:6">
      <c r="B10953" s="59">
        <f t="shared" si="343"/>
        <v>45505</v>
      </c>
      <c r="C10953" s="7">
        <f t="shared" si="342"/>
        <v>45521.229166666664</v>
      </c>
      <c r="D10953" s="7">
        <v>45521.25</v>
      </c>
      <c r="E10953" s="1">
        <v>7.0000000000000001E-3</v>
      </c>
      <c r="F10953" s="37">
        <v>1E-3</v>
      </c>
    </row>
    <row r="10954" spans="2:6">
      <c r="B10954" s="59">
        <f t="shared" si="343"/>
        <v>45505</v>
      </c>
      <c r="C10954" s="7">
        <f t="shared" si="342"/>
        <v>45521.25</v>
      </c>
      <c r="D10954" s="7">
        <v>45521.270833333336</v>
      </c>
      <c r="E10954" s="1">
        <v>3.0000000000000001E-3</v>
      </c>
      <c r="F10954" s="37">
        <v>0</v>
      </c>
    </row>
    <row r="10955" spans="2:6">
      <c r="B10955" s="59">
        <f t="shared" si="343"/>
        <v>45505</v>
      </c>
      <c r="C10955" s="7">
        <f t="shared" si="342"/>
        <v>45521.270833333328</v>
      </c>
      <c r="D10955" s="7">
        <v>45521.291666666664</v>
      </c>
      <c r="E10955" s="1">
        <v>6.0000000000000001E-3</v>
      </c>
      <c r="F10955" s="37">
        <v>1E-3</v>
      </c>
    </row>
    <row r="10956" spans="2:6">
      <c r="B10956" s="59">
        <f t="shared" si="343"/>
        <v>45505</v>
      </c>
      <c r="C10956" s="7">
        <f t="shared" si="342"/>
        <v>45521.291666666664</v>
      </c>
      <c r="D10956" s="7">
        <v>45521.3125</v>
      </c>
      <c r="E10956" s="1">
        <v>4.0000000000000001E-3</v>
      </c>
      <c r="F10956" s="37">
        <v>0</v>
      </c>
    </row>
    <row r="10957" spans="2:6">
      <c r="B10957" s="59">
        <f t="shared" si="343"/>
        <v>45505</v>
      </c>
      <c r="C10957" s="7">
        <f t="shared" si="342"/>
        <v>45521.3125</v>
      </c>
      <c r="D10957" s="7">
        <v>45521.333333333336</v>
      </c>
      <c r="E10957" s="1">
        <v>1E-3</v>
      </c>
      <c r="F10957" s="37">
        <v>0</v>
      </c>
    </row>
    <row r="10958" spans="2:6">
      <c r="B10958" s="59">
        <f t="shared" si="343"/>
        <v>45505</v>
      </c>
      <c r="C10958" s="7">
        <f t="shared" si="342"/>
        <v>45521.333333333328</v>
      </c>
      <c r="D10958" s="7">
        <v>45521.354166666664</v>
      </c>
      <c r="E10958" s="1">
        <v>1E-3</v>
      </c>
      <c r="F10958" s="37">
        <v>0</v>
      </c>
    </row>
    <row r="10959" spans="2:6">
      <c r="B10959" s="59">
        <f t="shared" si="343"/>
        <v>45505</v>
      </c>
      <c r="C10959" s="7">
        <f t="shared" si="342"/>
        <v>45521.354166666664</v>
      </c>
      <c r="D10959" s="7">
        <v>45521.375</v>
      </c>
      <c r="E10959" s="1">
        <v>1E-3</v>
      </c>
      <c r="F10959" s="37">
        <v>0</v>
      </c>
    </row>
    <row r="10960" spans="2:6">
      <c r="B10960" s="59">
        <f t="shared" si="343"/>
        <v>45505</v>
      </c>
      <c r="C10960" s="7">
        <f t="shared" si="342"/>
        <v>45521.375</v>
      </c>
      <c r="D10960" s="7">
        <v>45521.395833333336</v>
      </c>
      <c r="E10960" s="1">
        <v>2E-3</v>
      </c>
      <c r="F10960" s="37">
        <v>0</v>
      </c>
    </row>
    <row r="10961" spans="2:6">
      <c r="B10961" s="59">
        <f t="shared" si="343"/>
        <v>45505</v>
      </c>
      <c r="C10961" s="7">
        <f t="shared" si="342"/>
        <v>45521.395833333328</v>
      </c>
      <c r="D10961" s="7">
        <v>45521.416666666664</v>
      </c>
      <c r="E10961" s="1">
        <v>1E-3</v>
      </c>
      <c r="F10961" s="37">
        <v>0</v>
      </c>
    </row>
    <row r="10962" spans="2:6">
      <c r="B10962" s="59">
        <f t="shared" si="343"/>
        <v>45505</v>
      </c>
      <c r="C10962" s="7">
        <f t="shared" si="342"/>
        <v>45521.416666666664</v>
      </c>
      <c r="D10962" s="7">
        <v>45521.4375</v>
      </c>
      <c r="E10962" s="1">
        <v>4.0000000000000001E-3</v>
      </c>
      <c r="F10962" s="37">
        <v>3.0000000000000001E-3</v>
      </c>
    </row>
    <row r="10963" spans="2:6">
      <c r="B10963" s="59">
        <f t="shared" si="343"/>
        <v>45505</v>
      </c>
      <c r="C10963" s="7">
        <f t="shared" si="342"/>
        <v>45521.4375</v>
      </c>
      <c r="D10963" s="7">
        <v>45521.458333333336</v>
      </c>
      <c r="E10963" s="1">
        <v>8.0000000000000002E-3</v>
      </c>
      <c r="F10963" s="37">
        <v>4.0000000000000001E-3</v>
      </c>
    </row>
    <row r="10964" spans="2:6">
      <c r="B10964" s="59">
        <f t="shared" si="343"/>
        <v>45505</v>
      </c>
      <c r="C10964" s="7">
        <f t="shared" si="342"/>
        <v>45521.458333333328</v>
      </c>
      <c r="D10964" s="7">
        <v>45521.479166666664</v>
      </c>
      <c r="E10964" s="1">
        <v>4.0000000000000001E-3</v>
      </c>
      <c r="F10964" s="37">
        <v>0</v>
      </c>
    </row>
    <row r="10965" spans="2:6">
      <c r="B10965" s="59">
        <f t="shared" si="343"/>
        <v>45505</v>
      </c>
      <c r="C10965" s="7">
        <f t="shared" si="342"/>
        <v>45521.479166666664</v>
      </c>
      <c r="D10965" s="7">
        <v>45521.5</v>
      </c>
      <c r="E10965" s="1">
        <v>0</v>
      </c>
      <c r="F10965" s="37">
        <v>1.0880000000000001</v>
      </c>
    </row>
    <row r="10966" spans="2:6">
      <c r="B10966" s="59">
        <f t="shared" si="343"/>
        <v>45505</v>
      </c>
      <c r="C10966" s="7">
        <f t="shared" si="342"/>
        <v>45521.5</v>
      </c>
      <c r="D10966" s="7">
        <v>45521.520833333336</v>
      </c>
      <c r="E10966" s="1">
        <v>0</v>
      </c>
      <c r="F10966" s="37">
        <v>1.173</v>
      </c>
    </row>
    <row r="10967" spans="2:6">
      <c r="B10967" s="59">
        <f t="shared" si="343"/>
        <v>45505</v>
      </c>
      <c r="C10967" s="7">
        <f t="shared" si="342"/>
        <v>45521.520833333328</v>
      </c>
      <c r="D10967" s="7">
        <v>45521.541666666664</v>
      </c>
      <c r="E10967" s="1">
        <v>0</v>
      </c>
      <c r="F10967" s="37">
        <v>0.57299999999999995</v>
      </c>
    </row>
    <row r="10968" spans="2:6">
      <c r="B10968" s="59">
        <f t="shared" si="343"/>
        <v>45505</v>
      </c>
      <c r="C10968" s="7">
        <f t="shared" si="342"/>
        <v>45521.541666666664</v>
      </c>
      <c r="D10968" s="7">
        <v>45521.5625</v>
      </c>
      <c r="E10968" s="1">
        <v>0</v>
      </c>
      <c r="F10968" s="37">
        <v>0.58099999999999996</v>
      </c>
    </row>
    <row r="10969" spans="2:6">
      <c r="B10969" s="59">
        <f t="shared" si="343"/>
        <v>45505</v>
      </c>
      <c r="C10969" s="7">
        <f t="shared" si="342"/>
        <v>45521.5625</v>
      </c>
      <c r="D10969" s="7">
        <v>45521.583333333336</v>
      </c>
      <c r="E10969" s="1">
        <v>0</v>
      </c>
      <c r="F10969" s="37">
        <v>9.4E-2</v>
      </c>
    </row>
    <row r="10970" spans="2:6">
      <c r="B10970" s="59">
        <f t="shared" si="343"/>
        <v>45505</v>
      </c>
      <c r="C10970" s="7">
        <f t="shared" si="342"/>
        <v>45521.583333333328</v>
      </c>
      <c r="D10970" s="7">
        <v>45521.604166666664</v>
      </c>
      <c r="E10970" s="1">
        <v>0</v>
      </c>
      <c r="F10970" s="37">
        <v>0.25600000000000001</v>
      </c>
    </row>
    <row r="10971" spans="2:6">
      <c r="B10971" s="59">
        <f t="shared" si="343"/>
        <v>45505</v>
      </c>
      <c r="C10971" s="7">
        <f t="shared" si="342"/>
        <v>45521.604166666664</v>
      </c>
      <c r="D10971" s="7">
        <v>45521.625</v>
      </c>
      <c r="E10971" s="1">
        <v>6.0000000000000001E-3</v>
      </c>
      <c r="F10971" s="37">
        <v>8.3000000000000004E-2</v>
      </c>
    </row>
    <row r="10972" spans="2:6">
      <c r="B10972" s="59">
        <f t="shared" si="343"/>
        <v>45505</v>
      </c>
      <c r="C10972" s="7">
        <f t="shared" si="342"/>
        <v>45521.625</v>
      </c>
      <c r="D10972" s="7">
        <v>45521.645833333336</v>
      </c>
      <c r="E10972" s="1">
        <v>2E-3</v>
      </c>
      <c r="F10972" s="37">
        <v>8.9999999999999993E-3</v>
      </c>
    </row>
    <row r="10973" spans="2:6">
      <c r="B10973" s="59">
        <f t="shared" si="343"/>
        <v>45505</v>
      </c>
      <c r="C10973" s="7">
        <f t="shared" si="342"/>
        <v>45521.645833333328</v>
      </c>
      <c r="D10973" s="7">
        <v>45521.666666666664</v>
      </c>
      <c r="E10973" s="1">
        <v>1E-3</v>
      </c>
      <c r="F10973" s="37">
        <v>6.7000000000000004E-2</v>
      </c>
    </row>
    <row r="10974" spans="2:6">
      <c r="B10974" s="59">
        <f t="shared" si="343"/>
        <v>45505</v>
      </c>
      <c r="C10974" s="7">
        <f t="shared" si="342"/>
        <v>45521.666666666664</v>
      </c>
      <c r="D10974" s="7">
        <v>45521.6875</v>
      </c>
      <c r="E10974" s="1">
        <v>0</v>
      </c>
      <c r="F10974" s="37">
        <v>9.4E-2</v>
      </c>
    </row>
    <row r="10975" spans="2:6">
      <c r="B10975" s="59">
        <f t="shared" si="343"/>
        <v>45505</v>
      </c>
      <c r="C10975" s="7">
        <f t="shared" si="342"/>
        <v>45521.6875</v>
      </c>
      <c r="D10975" s="7">
        <v>45521.708333333336</v>
      </c>
      <c r="E10975" s="1">
        <v>0</v>
      </c>
      <c r="F10975" s="37">
        <v>9.1999999999999998E-2</v>
      </c>
    </row>
    <row r="10976" spans="2:6">
      <c r="B10976" s="59">
        <f t="shared" si="343"/>
        <v>45505</v>
      </c>
      <c r="C10976" s="7">
        <f t="shared" si="342"/>
        <v>45521.708333333328</v>
      </c>
      <c r="D10976" s="7">
        <v>45521.729166666664</v>
      </c>
      <c r="E10976" s="1">
        <v>0</v>
      </c>
      <c r="F10976" s="37">
        <v>9.4E-2</v>
      </c>
    </row>
    <row r="10977" spans="2:6">
      <c r="B10977" s="59">
        <f t="shared" si="343"/>
        <v>45505</v>
      </c>
      <c r="C10977" s="7">
        <f t="shared" si="342"/>
        <v>45521.729166666664</v>
      </c>
      <c r="D10977" s="7">
        <v>45521.75</v>
      </c>
      <c r="E10977" s="1">
        <v>0</v>
      </c>
      <c r="F10977" s="37">
        <v>0.38400000000000001</v>
      </c>
    </row>
    <row r="10978" spans="2:6">
      <c r="B10978" s="59">
        <f t="shared" si="343"/>
        <v>45505</v>
      </c>
      <c r="C10978" s="7">
        <f t="shared" si="342"/>
        <v>45521.75</v>
      </c>
      <c r="D10978" s="7">
        <v>45521.770833333336</v>
      </c>
      <c r="E10978" s="1">
        <v>0</v>
      </c>
      <c r="F10978" s="37">
        <v>0.25800000000000001</v>
      </c>
    </row>
    <row r="10979" spans="2:6">
      <c r="B10979" s="59">
        <f t="shared" si="343"/>
        <v>45505</v>
      </c>
      <c r="C10979" s="7">
        <f t="shared" si="342"/>
        <v>45521.770833333328</v>
      </c>
      <c r="D10979" s="7">
        <v>45521.791666666664</v>
      </c>
      <c r="E10979" s="1">
        <v>1E-3</v>
      </c>
      <c r="F10979" s="37">
        <v>5.2999999999999999E-2</v>
      </c>
    </row>
    <row r="10980" spans="2:6">
      <c r="B10980" s="59">
        <f t="shared" si="343"/>
        <v>45505</v>
      </c>
      <c r="C10980" s="7">
        <f t="shared" si="342"/>
        <v>45521.791666666664</v>
      </c>
      <c r="D10980" s="7">
        <v>45521.8125</v>
      </c>
      <c r="E10980" s="1">
        <v>1E-3</v>
      </c>
      <c r="F10980" s="37">
        <v>0</v>
      </c>
    </row>
    <row r="10981" spans="2:6">
      <c r="B10981" s="59">
        <f t="shared" si="343"/>
        <v>45505</v>
      </c>
      <c r="C10981" s="7">
        <f t="shared" si="342"/>
        <v>45521.8125</v>
      </c>
      <c r="D10981" s="7">
        <v>45521.833333333336</v>
      </c>
      <c r="E10981" s="1">
        <v>2E-3</v>
      </c>
      <c r="F10981" s="37">
        <v>0</v>
      </c>
    </row>
    <row r="10982" spans="2:6">
      <c r="B10982" s="59">
        <f t="shared" si="343"/>
        <v>45505</v>
      </c>
      <c r="C10982" s="7">
        <f t="shared" si="342"/>
        <v>45521.833333333328</v>
      </c>
      <c r="D10982" s="7">
        <v>45521.854166666664</v>
      </c>
      <c r="E10982" s="1">
        <v>8.0000000000000002E-3</v>
      </c>
      <c r="F10982" s="37">
        <v>3.0000000000000001E-3</v>
      </c>
    </row>
    <row r="10983" spans="2:6">
      <c r="B10983" s="59">
        <f t="shared" si="343"/>
        <v>45505</v>
      </c>
      <c r="C10983" s="7">
        <f t="shared" si="342"/>
        <v>45521.854166666664</v>
      </c>
      <c r="D10983" s="7">
        <v>45521.875</v>
      </c>
      <c r="E10983" s="1">
        <v>1.7999999999999999E-2</v>
      </c>
      <c r="F10983" s="37">
        <v>1.4999999999999999E-2</v>
      </c>
    </row>
    <row r="10984" spans="2:6">
      <c r="B10984" s="59">
        <f t="shared" si="343"/>
        <v>45505</v>
      </c>
      <c r="C10984" s="7">
        <f t="shared" si="342"/>
        <v>45521.875</v>
      </c>
      <c r="D10984" s="7">
        <v>45521.895833333336</v>
      </c>
      <c r="E10984" s="1">
        <v>5.2999999999999999E-2</v>
      </c>
      <c r="F10984" s="37">
        <v>1.7000000000000001E-2</v>
      </c>
    </row>
    <row r="10985" spans="2:6">
      <c r="B10985" s="59">
        <f t="shared" si="343"/>
        <v>45505</v>
      </c>
      <c r="C10985" s="7">
        <f t="shared" si="342"/>
        <v>45521.895833333328</v>
      </c>
      <c r="D10985" s="7">
        <v>45521.916666666664</v>
      </c>
      <c r="E10985" s="1">
        <v>1.4E-2</v>
      </c>
      <c r="F10985" s="37">
        <v>1.2E-2</v>
      </c>
    </row>
    <row r="10986" spans="2:6">
      <c r="B10986" s="59">
        <f t="shared" si="343"/>
        <v>45505</v>
      </c>
      <c r="C10986" s="7">
        <f t="shared" si="342"/>
        <v>45521.916666666664</v>
      </c>
      <c r="D10986" s="7">
        <v>45521.9375</v>
      </c>
      <c r="E10986" s="1">
        <v>7.9000000000000001E-2</v>
      </c>
      <c r="F10986" s="37">
        <v>2E-3</v>
      </c>
    </row>
    <row r="10987" spans="2:6">
      <c r="B10987" s="59">
        <f t="shared" si="343"/>
        <v>45505</v>
      </c>
      <c r="C10987" s="7">
        <f t="shared" si="342"/>
        <v>45521.9375</v>
      </c>
      <c r="D10987" s="7">
        <v>45521.958333333336</v>
      </c>
      <c r="E10987" s="1">
        <v>2E-3</v>
      </c>
      <c r="F10987" s="37">
        <v>0</v>
      </c>
    </row>
    <row r="10988" spans="2:6">
      <c r="B10988" s="59">
        <f t="shared" si="343"/>
        <v>45505</v>
      </c>
      <c r="C10988" s="7">
        <f t="shared" si="342"/>
        <v>45521.958333333328</v>
      </c>
      <c r="D10988" s="7">
        <v>45521.979166666664</v>
      </c>
      <c r="E10988" s="1">
        <v>2E-3</v>
      </c>
      <c r="F10988" s="37">
        <v>0</v>
      </c>
    </row>
    <row r="10989" spans="2:6">
      <c r="B10989" s="59">
        <f t="shared" si="343"/>
        <v>45505</v>
      </c>
      <c r="C10989" s="7">
        <f t="shared" si="342"/>
        <v>45521.979166666664</v>
      </c>
      <c r="D10989" s="7">
        <v>45522</v>
      </c>
      <c r="E10989" s="1">
        <v>2E-3</v>
      </c>
      <c r="F10989" s="37">
        <v>0</v>
      </c>
    </row>
    <row r="10990" spans="2:6">
      <c r="B10990" s="59">
        <f t="shared" si="343"/>
        <v>45505</v>
      </c>
      <c r="C10990" s="7">
        <f t="shared" si="342"/>
        <v>45522</v>
      </c>
      <c r="D10990" s="7">
        <v>45522.020833333336</v>
      </c>
      <c r="E10990" s="1">
        <v>2E-3</v>
      </c>
      <c r="F10990" s="37">
        <v>0</v>
      </c>
    </row>
    <row r="10991" spans="2:6">
      <c r="B10991" s="59">
        <f t="shared" si="343"/>
        <v>45505</v>
      </c>
      <c r="C10991" s="7">
        <f t="shared" si="342"/>
        <v>45522.020833333328</v>
      </c>
      <c r="D10991" s="7">
        <v>45522.041666666664</v>
      </c>
      <c r="E10991" s="1">
        <v>2E-3</v>
      </c>
      <c r="F10991" s="37">
        <v>0</v>
      </c>
    </row>
    <row r="10992" spans="2:6">
      <c r="B10992" s="59">
        <f t="shared" si="343"/>
        <v>45505</v>
      </c>
      <c r="C10992" s="7">
        <f t="shared" si="342"/>
        <v>45522.041666666664</v>
      </c>
      <c r="D10992" s="7">
        <v>45522.0625</v>
      </c>
      <c r="E10992" s="1">
        <v>3.0000000000000001E-3</v>
      </c>
      <c r="F10992" s="37">
        <v>0</v>
      </c>
    </row>
    <row r="10993" spans="2:6">
      <c r="B10993" s="59">
        <f t="shared" si="343"/>
        <v>45505</v>
      </c>
      <c r="C10993" s="7">
        <f t="shared" si="342"/>
        <v>45522.0625</v>
      </c>
      <c r="D10993" s="7">
        <v>45522.083333333336</v>
      </c>
      <c r="E10993" s="1">
        <v>2E-3</v>
      </c>
      <c r="F10993" s="37">
        <v>0</v>
      </c>
    </row>
    <row r="10994" spans="2:6">
      <c r="B10994" s="59">
        <f t="shared" si="343"/>
        <v>45505</v>
      </c>
      <c r="C10994" s="7">
        <f t="shared" si="342"/>
        <v>45522.083333333328</v>
      </c>
      <c r="D10994" s="7">
        <v>45522.104166666664</v>
      </c>
      <c r="E10994" s="1">
        <v>2E-3</v>
      </c>
      <c r="F10994" s="37">
        <v>0</v>
      </c>
    </row>
    <row r="10995" spans="2:6">
      <c r="B10995" s="59">
        <f t="shared" si="343"/>
        <v>45505</v>
      </c>
      <c r="C10995" s="7">
        <f t="shared" si="342"/>
        <v>45522.104166666664</v>
      </c>
      <c r="D10995" s="7">
        <v>45522.125</v>
      </c>
      <c r="E10995" s="1">
        <v>3.0000000000000001E-3</v>
      </c>
      <c r="F10995" s="37">
        <v>0</v>
      </c>
    </row>
    <row r="10996" spans="2:6">
      <c r="B10996" s="59">
        <f t="shared" si="343"/>
        <v>45505</v>
      </c>
      <c r="C10996" s="7">
        <f t="shared" si="342"/>
        <v>45522.125</v>
      </c>
      <c r="D10996" s="7">
        <v>45522.145833333336</v>
      </c>
      <c r="E10996" s="1">
        <v>2E-3</v>
      </c>
      <c r="F10996" s="37">
        <v>0</v>
      </c>
    </row>
    <row r="10997" spans="2:6">
      <c r="B10997" s="59">
        <f t="shared" si="343"/>
        <v>45505</v>
      </c>
      <c r="C10997" s="7">
        <f t="shared" si="342"/>
        <v>45522.145833333328</v>
      </c>
      <c r="D10997" s="7">
        <v>45522.166666666664</v>
      </c>
      <c r="E10997" s="1">
        <v>3.0000000000000001E-3</v>
      </c>
      <c r="F10997" s="37">
        <v>0</v>
      </c>
    </row>
    <row r="10998" spans="2:6">
      <c r="B10998" s="59">
        <f t="shared" si="343"/>
        <v>45505</v>
      </c>
      <c r="C10998" s="7">
        <f t="shared" si="342"/>
        <v>45522.166666666664</v>
      </c>
      <c r="D10998" s="7">
        <v>45522.1875</v>
      </c>
      <c r="E10998" s="1">
        <v>2E-3</v>
      </c>
      <c r="F10998" s="37">
        <v>0</v>
      </c>
    </row>
    <row r="10999" spans="2:6">
      <c r="B10999" s="59">
        <f t="shared" si="343"/>
        <v>45505</v>
      </c>
      <c r="C10999" s="7">
        <f t="shared" si="342"/>
        <v>45522.1875</v>
      </c>
      <c r="D10999" s="7">
        <v>45522.208333333336</v>
      </c>
      <c r="E10999" s="1">
        <v>3.0000000000000001E-3</v>
      </c>
      <c r="F10999" s="37">
        <v>0</v>
      </c>
    </row>
    <row r="11000" spans="2:6">
      <c r="B11000" s="59">
        <f t="shared" si="343"/>
        <v>45505</v>
      </c>
      <c r="C11000" s="7">
        <f t="shared" si="342"/>
        <v>45522.208333333328</v>
      </c>
      <c r="D11000" s="7">
        <v>45522.229166666664</v>
      </c>
      <c r="E11000" s="1">
        <v>2E-3</v>
      </c>
      <c r="F11000" s="37">
        <v>0</v>
      </c>
    </row>
    <row r="11001" spans="2:6">
      <c r="B11001" s="59">
        <f t="shared" si="343"/>
        <v>45505</v>
      </c>
      <c r="C11001" s="7">
        <f t="shared" si="342"/>
        <v>45522.229166666664</v>
      </c>
      <c r="D11001" s="7">
        <v>45522.25</v>
      </c>
      <c r="E11001" s="1">
        <v>7.0000000000000001E-3</v>
      </c>
      <c r="F11001" s="37">
        <v>0</v>
      </c>
    </row>
    <row r="11002" spans="2:6">
      <c r="B11002" s="59">
        <f t="shared" si="343"/>
        <v>45505</v>
      </c>
      <c r="C11002" s="7">
        <f t="shared" si="342"/>
        <v>45522.25</v>
      </c>
      <c r="D11002" s="7">
        <v>45522.270833333336</v>
      </c>
      <c r="E11002" s="1">
        <v>3.0000000000000001E-3</v>
      </c>
      <c r="F11002" s="37">
        <v>0</v>
      </c>
    </row>
    <row r="11003" spans="2:6">
      <c r="B11003" s="59">
        <f t="shared" si="343"/>
        <v>45505</v>
      </c>
      <c r="C11003" s="7">
        <f t="shared" si="342"/>
        <v>45522.270833333328</v>
      </c>
      <c r="D11003" s="7">
        <v>45522.291666666664</v>
      </c>
      <c r="E11003" s="1">
        <v>6.0000000000000001E-3</v>
      </c>
      <c r="F11003" s="37">
        <v>2E-3</v>
      </c>
    </row>
    <row r="11004" spans="2:6">
      <c r="B11004" s="59">
        <f t="shared" si="343"/>
        <v>45505</v>
      </c>
      <c r="C11004" s="7">
        <f t="shared" si="342"/>
        <v>45522.291666666664</v>
      </c>
      <c r="D11004" s="7">
        <v>45522.3125</v>
      </c>
      <c r="E11004" s="1">
        <v>4.0000000000000001E-3</v>
      </c>
      <c r="F11004" s="37">
        <v>0</v>
      </c>
    </row>
    <row r="11005" spans="2:6">
      <c r="B11005" s="59">
        <f t="shared" si="343"/>
        <v>45505</v>
      </c>
      <c r="C11005" s="7">
        <f t="shared" si="342"/>
        <v>45522.3125</v>
      </c>
      <c r="D11005" s="7">
        <v>45522.333333333336</v>
      </c>
      <c r="E11005" s="1">
        <v>3.0000000000000001E-3</v>
      </c>
      <c r="F11005" s="37">
        <v>0</v>
      </c>
    </row>
    <row r="11006" spans="2:6">
      <c r="B11006" s="59">
        <f t="shared" si="343"/>
        <v>45505</v>
      </c>
      <c r="C11006" s="7">
        <f t="shared" si="342"/>
        <v>45522.333333333328</v>
      </c>
      <c r="D11006" s="7">
        <v>45522.354166666664</v>
      </c>
      <c r="E11006" s="1">
        <v>4.0000000000000001E-3</v>
      </c>
      <c r="F11006" s="37">
        <v>2E-3</v>
      </c>
    </row>
    <row r="11007" spans="2:6">
      <c r="B11007" s="59">
        <f t="shared" si="343"/>
        <v>45505</v>
      </c>
      <c r="C11007" s="7">
        <f t="shared" si="342"/>
        <v>45522.354166666664</v>
      </c>
      <c r="D11007" s="7">
        <v>45522.375</v>
      </c>
      <c r="E11007" s="1">
        <v>0</v>
      </c>
      <c r="F11007" s="37">
        <v>0</v>
      </c>
    </row>
    <row r="11008" spans="2:6">
      <c r="B11008" s="59">
        <f t="shared" si="343"/>
        <v>45505</v>
      </c>
      <c r="C11008" s="7">
        <f t="shared" si="342"/>
        <v>45522.375</v>
      </c>
      <c r="D11008" s="7">
        <v>45522.395833333336</v>
      </c>
      <c r="E11008" s="1">
        <v>2E-3</v>
      </c>
      <c r="F11008" s="37">
        <v>0</v>
      </c>
    </row>
    <row r="11009" spans="2:6">
      <c r="B11009" s="59">
        <f t="shared" si="343"/>
        <v>45505</v>
      </c>
      <c r="C11009" s="7">
        <f t="shared" si="342"/>
        <v>45522.395833333328</v>
      </c>
      <c r="D11009" s="7">
        <v>45522.416666666664</v>
      </c>
      <c r="E11009" s="1">
        <v>6.0000000000000001E-3</v>
      </c>
      <c r="F11009" s="37">
        <v>4.0000000000000001E-3</v>
      </c>
    </row>
    <row r="11010" spans="2:6">
      <c r="B11010" s="59">
        <f t="shared" si="343"/>
        <v>45505</v>
      </c>
      <c r="C11010" s="7">
        <f t="shared" si="342"/>
        <v>45522.416666666664</v>
      </c>
      <c r="D11010" s="7">
        <v>45522.4375</v>
      </c>
      <c r="E11010" s="1">
        <v>5.0000000000000001E-3</v>
      </c>
      <c r="F11010" s="37">
        <v>3.0000000000000001E-3</v>
      </c>
    </row>
    <row r="11011" spans="2:6">
      <c r="B11011" s="59">
        <f t="shared" si="343"/>
        <v>45505</v>
      </c>
      <c r="C11011" s="7">
        <f t="shared" si="342"/>
        <v>45522.4375</v>
      </c>
      <c r="D11011" s="7">
        <v>45522.458333333336</v>
      </c>
      <c r="E11011" s="1">
        <v>6.0000000000000001E-3</v>
      </c>
      <c r="F11011" s="37">
        <v>0</v>
      </c>
    </row>
    <row r="11012" spans="2:6">
      <c r="B11012" s="59">
        <f t="shared" si="343"/>
        <v>45505</v>
      </c>
      <c r="C11012" s="7">
        <f t="shared" si="342"/>
        <v>45522.458333333328</v>
      </c>
      <c r="D11012" s="7">
        <v>45522.479166666664</v>
      </c>
      <c r="E11012" s="1">
        <v>6.0000000000000001E-3</v>
      </c>
      <c r="F11012" s="37">
        <v>3.0000000000000001E-3</v>
      </c>
    </row>
    <row r="11013" spans="2:6">
      <c r="B11013" s="59">
        <f t="shared" si="343"/>
        <v>45505</v>
      </c>
      <c r="C11013" s="7">
        <f t="shared" ref="C11013:C11076" si="344">D11013-1/48</f>
        <v>45522.479166666664</v>
      </c>
      <c r="D11013" s="7">
        <v>45522.5</v>
      </c>
      <c r="E11013" s="1">
        <v>8.0000000000000002E-3</v>
      </c>
      <c r="F11013" s="37">
        <v>4.0000000000000001E-3</v>
      </c>
    </row>
    <row r="11014" spans="2:6">
      <c r="B11014" s="59">
        <f t="shared" ref="B11014:B11077" si="345">DATE(YEAR(C11014),MONTH(C11014),1)</f>
        <v>45505</v>
      </c>
      <c r="C11014" s="7">
        <f t="shared" si="344"/>
        <v>45522.5</v>
      </c>
      <c r="D11014" s="7">
        <v>45522.520833333336</v>
      </c>
      <c r="E11014" s="1">
        <v>2E-3</v>
      </c>
      <c r="F11014" s="37">
        <v>0</v>
      </c>
    </row>
    <row r="11015" spans="2:6">
      <c r="B11015" s="59">
        <f t="shared" si="345"/>
        <v>45505</v>
      </c>
      <c r="C11015" s="7">
        <f t="shared" si="344"/>
        <v>45522.520833333328</v>
      </c>
      <c r="D11015" s="7">
        <v>45522.541666666664</v>
      </c>
      <c r="E11015" s="1">
        <v>1E-3</v>
      </c>
      <c r="F11015" s="37">
        <v>0.44</v>
      </c>
    </row>
    <row r="11016" spans="2:6">
      <c r="B11016" s="59">
        <f t="shared" si="345"/>
        <v>45505</v>
      </c>
      <c r="C11016" s="7">
        <f t="shared" si="344"/>
        <v>45522.541666666664</v>
      </c>
      <c r="D11016" s="7">
        <v>45522.5625</v>
      </c>
      <c r="E11016" s="1">
        <v>1E-3</v>
      </c>
      <c r="F11016" s="37">
        <v>1.3660000000000001</v>
      </c>
    </row>
    <row r="11017" spans="2:6">
      <c r="B11017" s="59">
        <f t="shared" si="345"/>
        <v>45505</v>
      </c>
      <c r="C11017" s="7">
        <f t="shared" si="344"/>
        <v>45522.5625</v>
      </c>
      <c r="D11017" s="7">
        <v>45522.583333333336</v>
      </c>
      <c r="E11017" s="1">
        <v>0</v>
      </c>
      <c r="F11017" s="37">
        <v>0.76600000000000001</v>
      </c>
    </row>
    <row r="11018" spans="2:6">
      <c r="B11018" s="59">
        <f t="shared" si="345"/>
        <v>45505</v>
      </c>
      <c r="C11018" s="7">
        <f t="shared" si="344"/>
        <v>45522.583333333328</v>
      </c>
      <c r="D11018" s="7">
        <v>45522.604166666664</v>
      </c>
      <c r="E11018" s="1">
        <v>2E-3</v>
      </c>
      <c r="F11018" s="37">
        <v>0.33600000000000002</v>
      </c>
    </row>
    <row r="11019" spans="2:6">
      <c r="B11019" s="59">
        <f t="shared" si="345"/>
        <v>45505</v>
      </c>
      <c r="C11019" s="7">
        <f t="shared" si="344"/>
        <v>45522.604166666664</v>
      </c>
      <c r="D11019" s="7">
        <v>45522.625</v>
      </c>
      <c r="E11019" s="1">
        <v>0</v>
      </c>
      <c r="F11019" s="37">
        <v>0.45600000000000002</v>
      </c>
    </row>
    <row r="11020" spans="2:6">
      <c r="B11020" s="59">
        <f t="shared" si="345"/>
        <v>45505</v>
      </c>
      <c r="C11020" s="7">
        <f t="shared" si="344"/>
        <v>45522.625</v>
      </c>
      <c r="D11020" s="7">
        <v>45522.645833333336</v>
      </c>
      <c r="E11020" s="1">
        <v>0</v>
      </c>
      <c r="F11020" s="37">
        <v>1.3680000000000001</v>
      </c>
    </row>
    <row r="11021" spans="2:6">
      <c r="B11021" s="59">
        <f t="shared" si="345"/>
        <v>45505</v>
      </c>
      <c r="C11021" s="7">
        <f t="shared" si="344"/>
        <v>45522.645833333328</v>
      </c>
      <c r="D11021" s="7">
        <v>45522.666666666664</v>
      </c>
      <c r="E11021" s="1">
        <v>0</v>
      </c>
      <c r="F11021" s="37">
        <v>1.3859999999999999</v>
      </c>
    </row>
    <row r="11022" spans="2:6">
      <c r="B11022" s="59">
        <f t="shared" si="345"/>
        <v>45505</v>
      </c>
      <c r="C11022" s="7">
        <f t="shared" si="344"/>
        <v>45522.666666666664</v>
      </c>
      <c r="D11022" s="7">
        <v>45522.6875</v>
      </c>
      <c r="E11022" s="1">
        <v>0</v>
      </c>
      <c r="F11022" s="37">
        <v>1.095</v>
      </c>
    </row>
    <row r="11023" spans="2:6">
      <c r="B11023" s="59">
        <f t="shared" si="345"/>
        <v>45505</v>
      </c>
      <c r="C11023" s="7">
        <f t="shared" si="344"/>
        <v>45522.6875</v>
      </c>
      <c r="D11023" s="7">
        <v>45522.708333333336</v>
      </c>
      <c r="E11023" s="1">
        <v>0</v>
      </c>
      <c r="F11023" s="37">
        <v>1.125</v>
      </c>
    </row>
    <row r="11024" spans="2:6">
      <c r="B11024" s="59">
        <f t="shared" si="345"/>
        <v>45505</v>
      </c>
      <c r="C11024" s="7">
        <f t="shared" si="344"/>
        <v>45522.708333333328</v>
      </c>
      <c r="D11024" s="7">
        <v>45522.729166666664</v>
      </c>
      <c r="E11024" s="1">
        <v>0</v>
      </c>
      <c r="F11024" s="37">
        <v>0.82799999999999996</v>
      </c>
    </row>
    <row r="11025" spans="2:6">
      <c r="B11025" s="59">
        <f t="shared" si="345"/>
        <v>45505</v>
      </c>
      <c r="C11025" s="7">
        <f t="shared" si="344"/>
        <v>45522.729166666664</v>
      </c>
      <c r="D11025" s="7">
        <v>45522.75</v>
      </c>
      <c r="E11025" s="1">
        <v>0</v>
      </c>
      <c r="F11025" s="37">
        <v>0.68300000000000005</v>
      </c>
    </row>
    <row r="11026" spans="2:6">
      <c r="B11026" s="59">
        <f t="shared" si="345"/>
        <v>45505</v>
      </c>
      <c r="C11026" s="7">
        <f t="shared" si="344"/>
        <v>45522.75</v>
      </c>
      <c r="D11026" s="7">
        <v>45522.770833333336</v>
      </c>
      <c r="E11026" s="1">
        <v>0</v>
      </c>
      <c r="F11026" s="37">
        <v>0.46</v>
      </c>
    </row>
    <row r="11027" spans="2:6">
      <c r="B11027" s="59">
        <f t="shared" si="345"/>
        <v>45505</v>
      </c>
      <c r="C11027" s="7">
        <f t="shared" si="344"/>
        <v>45522.770833333328</v>
      </c>
      <c r="D11027" s="7">
        <v>45522.791666666664</v>
      </c>
      <c r="E11027" s="1">
        <v>0</v>
      </c>
      <c r="F11027" s="37">
        <v>0.53900000000000003</v>
      </c>
    </row>
    <row r="11028" spans="2:6">
      <c r="B11028" s="59">
        <f t="shared" si="345"/>
        <v>45505</v>
      </c>
      <c r="C11028" s="7">
        <f t="shared" si="344"/>
        <v>45522.791666666664</v>
      </c>
      <c r="D11028" s="7">
        <v>45522.8125</v>
      </c>
      <c r="E11028" s="1">
        <v>0</v>
      </c>
      <c r="F11028" s="37">
        <v>0.36699999999999999</v>
      </c>
    </row>
    <row r="11029" spans="2:6">
      <c r="B11029" s="59">
        <f t="shared" si="345"/>
        <v>45505</v>
      </c>
      <c r="C11029" s="7">
        <f t="shared" si="344"/>
        <v>45522.8125</v>
      </c>
      <c r="D11029" s="7">
        <v>45522.833333333336</v>
      </c>
      <c r="E11029" s="1">
        <v>1E-3</v>
      </c>
      <c r="F11029" s="37">
        <v>0.111</v>
      </c>
    </row>
    <row r="11030" spans="2:6">
      <c r="B11030" s="59">
        <f t="shared" si="345"/>
        <v>45505</v>
      </c>
      <c r="C11030" s="7">
        <f t="shared" si="344"/>
        <v>45522.833333333328</v>
      </c>
      <c r="D11030" s="7">
        <v>45522.854166666664</v>
      </c>
      <c r="E11030" s="1">
        <v>1E-3</v>
      </c>
      <c r="F11030" s="37">
        <v>0</v>
      </c>
    </row>
    <row r="11031" spans="2:6">
      <c r="B11031" s="59">
        <f t="shared" si="345"/>
        <v>45505</v>
      </c>
      <c r="C11031" s="7">
        <f t="shared" si="344"/>
        <v>45522.854166666664</v>
      </c>
      <c r="D11031" s="7">
        <v>45522.875</v>
      </c>
      <c r="E11031" s="1">
        <v>2E-3</v>
      </c>
      <c r="F11031" s="37">
        <v>0</v>
      </c>
    </row>
    <row r="11032" spans="2:6">
      <c r="B11032" s="59">
        <f t="shared" si="345"/>
        <v>45505</v>
      </c>
      <c r="C11032" s="7">
        <f t="shared" si="344"/>
        <v>45522.875</v>
      </c>
      <c r="D11032" s="7">
        <v>45522.895833333336</v>
      </c>
      <c r="E11032" s="1">
        <v>2E-3</v>
      </c>
      <c r="F11032" s="37">
        <v>0</v>
      </c>
    </row>
    <row r="11033" spans="2:6">
      <c r="B11033" s="59">
        <f t="shared" si="345"/>
        <v>45505</v>
      </c>
      <c r="C11033" s="7">
        <f t="shared" si="344"/>
        <v>45522.895833333328</v>
      </c>
      <c r="D11033" s="7">
        <v>45522.916666666664</v>
      </c>
      <c r="E11033" s="1">
        <v>2E-3</v>
      </c>
      <c r="F11033" s="37">
        <v>0</v>
      </c>
    </row>
    <row r="11034" spans="2:6">
      <c r="B11034" s="59">
        <f t="shared" si="345"/>
        <v>45505</v>
      </c>
      <c r="C11034" s="7">
        <f t="shared" si="344"/>
        <v>45522.916666666664</v>
      </c>
      <c r="D11034" s="7">
        <v>45522.9375</v>
      </c>
      <c r="E11034" s="1">
        <v>1E-3</v>
      </c>
      <c r="F11034" s="37">
        <v>0</v>
      </c>
    </row>
    <row r="11035" spans="2:6">
      <c r="B11035" s="59">
        <f t="shared" si="345"/>
        <v>45505</v>
      </c>
      <c r="C11035" s="7">
        <f t="shared" si="344"/>
        <v>45522.9375</v>
      </c>
      <c r="D11035" s="7">
        <v>45522.958333333336</v>
      </c>
      <c r="E11035" s="1">
        <v>2E-3</v>
      </c>
      <c r="F11035" s="37">
        <v>0</v>
      </c>
    </row>
    <row r="11036" spans="2:6">
      <c r="B11036" s="59">
        <f t="shared" si="345"/>
        <v>45505</v>
      </c>
      <c r="C11036" s="7">
        <f t="shared" si="344"/>
        <v>45522.958333333328</v>
      </c>
      <c r="D11036" s="7">
        <v>45522.979166666664</v>
      </c>
      <c r="E11036" s="1">
        <v>2E-3</v>
      </c>
      <c r="F11036" s="37">
        <v>0</v>
      </c>
    </row>
    <row r="11037" spans="2:6">
      <c r="B11037" s="59">
        <f t="shared" si="345"/>
        <v>45505</v>
      </c>
      <c r="C11037" s="7">
        <f t="shared" si="344"/>
        <v>45522.979166666664</v>
      </c>
      <c r="D11037" s="7">
        <v>45523</v>
      </c>
      <c r="E11037" s="1">
        <v>1E-3</v>
      </c>
      <c r="F11037" s="37">
        <v>0</v>
      </c>
    </row>
    <row r="11038" spans="2:6">
      <c r="B11038" s="59">
        <f t="shared" si="345"/>
        <v>45505</v>
      </c>
      <c r="C11038" s="7">
        <f t="shared" si="344"/>
        <v>45523</v>
      </c>
      <c r="D11038" s="7">
        <v>45523.020833333336</v>
      </c>
      <c r="E11038" s="1">
        <v>2E-3</v>
      </c>
      <c r="F11038" s="37">
        <v>0</v>
      </c>
    </row>
    <row r="11039" spans="2:6">
      <c r="B11039" s="59">
        <f t="shared" si="345"/>
        <v>45505</v>
      </c>
      <c r="C11039" s="7">
        <f t="shared" si="344"/>
        <v>45523.020833333328</v>
      </c>
      <c r="D11039" s="7">
        <v>45523.041666666664</v>
      </c>
      <c r="E11039" s="1">
        <v>2E-3</v>
      </c>
      <c r="F11039" s="37">
        <v>0</v>
      </c>
    </row>
    <row r="11040" spans="2:6">
      <c r="B11040" s="59">
        <f t="shared" si="345"/>
        <v>45505</v>
      </c>
      <c r="C11040" s="7">
        <f t="shared" si="344"/>
        <v>45523.041666666664</v>
      </c>
      <c r="D11040" s="7">
        <v>45523.0625</v>
      </c>
      <c r="E11040" s="1">
        <v>1E-3</v>
      </c>
      <c r="F11040" s="37">
        <v>0</v>
      </c>
    </row>
    <row r="11041" spans="2:6">
      <c r="B11041" s="59">
        <f t="shared" si="345"/>
        <v>45505</v>
      </c>
      <c r="C11041" s="7">
        <f t="shared" si="344"/>
        <v>45523.0625</v>
      </c>
      <c r="D11041" s="7">
        <v>45523.083333333336</v>
      </c>
      <c r="E11041" s="1">
        <v>2E-3</v>
      </c>
      <c r="F11041" s="37">
        <v>0</v>
      </c>
    </row>
    <row r="11042" spans="2:6">
      <c r="B11042" s="59">
        <f t="shared" si="345"/>
        <v>45505</v>
      </c>
      <c r="C11042" s="7">
        <f t="shared" si="344"/>
        <v>45523.083333333328</v>
      </c>
      <c r="D11042" s="7">
        <v>45523.104166666664</v>
      </c>
      <c r="E11042" s="1">
        <v>2E-3</v>
      </c>
      <c r="F11042" s="37">
        <v>0</v>
      </c>
    </row>
    <row r="11043" spans="2:6">
      <c r="B11043" s="59">
        <f t="shared" si="345"/>
        <v>45505</v>
      </c>
      <c r="C11043" s="7">
        <f t="shared" si="344"/>
        <v>45523.104166666664</v>
      </c>
      <c r="D11043" s="7">
        <v>45523.125</v>
      </c>
      <c r="E11043" s="1">
        <v>2E-3</v>
      </c>
      <c r="F11043" s="37">
        <v>0</v>
      </c>
    </row>
    <row r="11044" spans="2:6">
      <c r="B11044" s="59">
        <f t="shared" si="345"/>
        <v>45505</v>
      </c>
      <c r="C11044" s="7">
        <f t="shared" si="344"/>
        <v>45523.125</v>
      </c>
      <c r="D11044" s="7">
        <v>45523.145833333336</v>
      </c>
      <c r="E11044" s="1">
        <v>1E-3</v>
      </c>
      <c r="F11044" s="37">
        <v>0</v>
      </c>
    </row>
    <row r="11045" spans="2:6">
      <c r="B11045" s="59">
        <f t="shared" si="345"/>
        <v>45505</v>
      </c>
      <c r="C11045" s="7">
        <f t="shared" si="344"/>
        <v>45523.145833333328</v>
      </c>
      <c r="D11045" s="7">
        <v>45523.166666666664</v>
      </c>
      <c r="E11045" s="1">
        <v>2E-3</v>
      </c>
      <c r="F11045" s="37">
        <v>0</v>
      </c>
    </row>
    <row r="11046" spans="2:6">
      <c r="B11046" s="59">
        <f t="shared" si="345"/>
        <v>45505</v>
      </c>
      <c r="C11046" s="7">
        <f t="shared" si="344"/>
        <v>45523.166666666664</v>
      </c>
      <c r="D11046" s="7">
        <v>45523.1875</v>
      </c>
      <c r="E11046" s="1">
        <v>2E-3</v>
      </c>
      <c r="F11046" s="37">
        <v>0</v>
      </c>
    </row>
    <row r="11047" spans="2:6">
      <c r="B11047" s="59">
        <f t="shared" si="345"/>
        <v>45505</v>
      </c>
      <c r="C11047" s="7">
        <f t="shared" si="344"/>
        <v>45523.1875</v>
      </c>
      <c r="D11047" s="7">
        <v>45523.208333333336</v>
      </c>
      <c r="E11047" s="1">
        <v>2E-3</v>
      </c>
      <c r="F11047" s="37">
        <v>0</v>
      </c>
    </row>
    <row r="11048" spans="2:6">
      <c r="B11048" s="59">
        <f t="shared" si="345"/>
        <v>45505</v>
      </c>
      <c r="C11048" s="7">
        <f t="shared" si="344"/>
        <v>45523.208333333328</v>
      </c>
      <c r="D11048" s="7">
        <v>45523.229166666664</v>
      </c>
      <c r="E11048" s="1">
        <v>1E-3</v>
      </c>
      <c r="F11048" s="37">
        <v>0</v>
      </c>
    </row>
    <row r="11049" spans="2:6">
      <c r="B11049" s="59">
        <f t="shared" si="345"/>
        <v>45505</v>
      </c>
      <c r="C11049" s="7">
        <f t="shared" si="344"/>
        <v>45523.229166666664</v>
      </c>
      <c r="D11049" s="7">
        <v>45523.25</v>
      </c>
      <c r="E11049" s="1">
        <v>7.0000000000000001E-3</v>
      </c>
      <c r="F11049" s="37">
        <v>0</v>
      </c>
    </row>
    <row r="11050" spans="2:6">
      <c r="B11050" s="59">
        <f t="shared" si="345"/>
        <v>45505</v>
      </c>
      <c r="C11050" s="7">
        <f t="shared" si="344"/>
        <v>45523.25</v>
      </c>
      <c r="D11050" s="7">
        <v>45523.270833333336</v>
      </c>
      <c r="E11050" s="1">
        <v>4.0000000000000001E-3</v>
      </c>
      <c r="F11050" s="37">
        <v>1E-3</v>
      </c>
    </row>
    <row r="11051" spans="2:6">
      <c r="B11051" s="59">
        <f t="shared" si="345"/>
        <v>45505</v>
      </c>
      <c r="C11051" s="7">
        <f t="shared" si="344"/>
        <v>45523.270833333328</v>
      </c>
      <c r="D11051" s="7">
        <v>45523.291666666664</v>
      </c>
      <c r="E11051" s="1">
        <v>7.0000000000000001E-3</v>
      </c>
      <c r="F11051" s="37">
        <v>2E-3</v>
      </c>
    </row>
    <row r="11052" spans="2:6">
      <c r="B11052" s="59">
        <f t="shared" si="345"/>
        <v>45505</v>
      </c>
      <c r="C11052" s="7">
        <f t="shared" si="344"/>
        <v>45523.291666666664</v>
      </c>
      <c r="D11052" s="7">
        <v>45523.3125</v>
      </c>
      <c r="E11052" s="1">
        <v>4.0000000000000001E-3</v>
      </c>
      <c r="F11052" s="37">
        <v>0</v>
      </c>
    </row>
    <row r="11053" spans="2:6">
      <c r="B11053" s="59">
        <f t="shared" si="345"/>
        <v>45505</v>
      </c>
      <c r="C11053" s="7">
        <f t="shared" si="344"/>
        <v>45523.3125</v>
      </c>
      <c r="D11053" s="7">
        <v>45523.333333333336</v>
      </c>
      <c r="E11053" s="1">
        <v>4.0000000000000001E-3</v>
      </c>
      <c r="F11053" s="37">
        <v>0</v>
      </c>
    </row>
    <row r="11054" spans="2:6">
      <c r="B11054" s="59">
        <f t="shared" si="345"/>
        <v>45505</v>
      </c>
      <c r="C11054" s="7">
        <f t="shared" si="344"/>
        <v>45523.333333333328</v>
      </c>
      <c r="D11054" s="7">
        <v>45523.354166666664</v>
      </c>
      <c r="E11054" s="1">
        <v>3.0000000000000001E-3</v>
      </c>
      <c r="F11054" s="37">
        <v>0</v>
      </c>
    </row>
    <row r="11055" spans="2:6">
      <c r="B11055" s="59">
        <f t="shared" si="345"/>
        <v>45505</v>
      </c>
      <c r="C11055" s="7">
        <f t="shared" si="344"/>
        <v>45523.354166666664</v>
      </c>
      <c r="D11055" s="7">
        <v>45523.375</v>
      </c>
      <c r="E11055" s="1">
        <v>2E-3</v>
      </c>
      <c r="F11055" s="37">
        <v>2E-3</v>
      </c>
    </row>
    <row r="11056" spans="2:6">
      <c r="B11056" s="59">
        <f t="shared" si="345"/>
        <v>45505</v>
      </c>
      <c r="C11056" s="7">
        <f t="shared" si="344"/>
        <v>45523.375</v>
      </c>
      <c r="D11056" s="7">
        <v>45523.395833333336</v>
      </c>
      <c r="E11056" s="1">
        <v>3.0000000000000001E-3</v>
      </c>
      <c r="F11056" s="37">
        <v>1E-3</v>
      </c>
    </row>
    <row r="11057" spans="2:6">
      <c r="B11057" s="59">
        <f t="shared" si="345"/>
        <v>45505</v>
      </c>
      <c r="C11057" s="7">
        <f t="shared" si="344"/>
        <v>45523.395833333328</v>
      </c>
      <c r="D11057" s="7">
        <v>45523.416666666664</v>
      </c>
      <c r="E11057" s="1">
        <v>2E-3</v>
      </c>
      <c r="F11057" s="37">
        <v>0</v>
      </c>
    </row>
    <row r="11058" spans="2:6">
      <c r="B11058" s="59">
        <f t="shared" si="345"/>
        <v>45505</v>
      </c>
      <c r="C11058" s="7">
        <f t="shared" si="344"/>
        <v>45523.416666666664</v>
      </c>
      <c r="D11058" s="7">
        <v>45523.4375</v>
      </c>
      <c r="E11058" s="1">
        <v>1E-3</v>
      </c>
      <c r="F11058" s="37">
        <v>0</v>
      </c>
    </row>
    <row r="11059" spans="2:6">
      <c r="B11059" s="59">
        <f t="shared" si="345"/>
        <v>45505</v>
      </c>
      <c r="C11059" s="7">
        <f t="shared" si="344"/>
        <v>45523.4375</v>
      </c>
      <c r="D11059" s="7">
        <v>45523.458333333336</v>
      </c>
      <c r="E11059" s="1">
        <v>3.0000000000000001E-3</v>
      </c>
      <c r="F11059" s="37">
        <v>0</v>
      </c>
    </row>
    <row r="11060" spans="2:6">
      <c r="B11060" s="59">
        <f t="shared" si="345"/>
        <v>45505</v>
      </c>
      <c r="C11060" s="7">
        <f t="shared" si="344"/>
        <v>45523.458333333328</v>
      </c>
      <c r="D11060" s="7">
        <v>45523.479166666664</v>
      </c>
      <c r="E11060" s="1">
        <v>1E-3</v>
      </c>
      <c r="F11060" s="37">
        <v>1E-3</v>
      </c>
    </row>
    <row r="11061" spans="2:6">
      <c r="B11061" s="59">
        <f t="shared" si="345"/>
        <v>45505</v>
      </c>
      <c r="C11061" s="7">
        <f t="shared" si="344"/>
        <v>45523.479166666664</v>
      </c>
      <c r="D11061" s="7">
        <v>45523.5</v>
      </c>
      <c r="E11061" s="1">
        <v>2E-3</v>
      </c>
      <c r="F11061" s="37">
        <v>0</v>
      </c>
    </row>
    <row r="11062" spans="2:6">
      <c r="B11062" s="59">
        <f t="shared" si="345"/>
        <v>45505</v>
      </c>
      <c r="C11062" s="7">
        <f t="shared" si="344"/>
        <v>45523.5</v>
      </c>
      <c r="D11062" s="7">
        <v>45523.520833333336</v>
      </c>
      <c r="E11062" s="1">
        <v>4.0000000000000001E-3</v>
      </c>
      <c r="F11062" s="37">
        <v>1E-3</v>
      </c>
    </row>
    <row r="11063" spans="2:6">
      <c r="B11063" s="59">
        <f t="shared" si="345"/>
        <v>45505</v>
      </c>
      <c r="C11063" s="7">
        <f t="shared" si="344"/>
        <v>45523.520833333328</v>
      </c>
      <c r="D11063" s="7">
        <v>45523.541666666664</v>
      </c>
      <c r="E11063" s="1">
        <v>1.4550000000000001</v>
      </c>
      <c r="F11063" s="37">
        <v>0</v>
      </c>
    </row>
    <row r="11064" spans="2:6">
      <c r="B11064" s="59">
        <f t="shared" si="345"/>
        <v>45505</v>
      </c>
      <c r="C11064" s="7">
        <f t="shared" si="344"/>
        <v>45523.541666666664</v>
      </c>
      <c r="D11064" s="7">
        <v>45523.5625</v>
      </c>
      <c r="E11064" s="1">
        <v>1.6359999999999999</v>
      </c>
      <c r="F11064" s="37">
        <v>0</v>
      </c>
    </row>
    <row r="11065" spans="2:6">
      <c r="B11065" s="59">
        <f t="shared" si="345"/>
        <v>45505</v>
      </c>
      <c r="C11065" s="7">
        <f t="shared" si="344"/>
        <v>45523.5625</v>
      </c>
      <c r="D11065" s="7">
        <v>45523.583333333336</v>
      </c>
      <c r="E11065" s="1">
        <v>1.681</v>
      </c>
      <c r="F11065" s="37">
        <v>0</v>
      </c>
    </row>
    <row r="11066" spans="2:6">
      <c r="B11066" s="59">
        <f t="shared" si="345"/>
        <v>45505</v>
      </c>
      <c r="C11066" s="7">
        <f t="shared" si="344"/>
        <v>45523.583333333328</v>
      </c>
      <c r="D11066" s="7">
        <v>45523.604166666664</v>
      </c>
      <c r="E11066" s="1">
        <v>8.5999999999999993E-2</v>
      </c>
      <c r="F11066" s="37">
        <v>4.0000000000000001E-3</v>
      </c>
    </row>
    <row r="11067" spans="2:6">
      <c r="B11067" s="59">
        <f t="shared" si="345"/>
        <v>45505</v>
      </c>
      <c r="C11067" s="7">
        <f t="shared" si="344"/>
        <v>45523.604166666664</v>
      </c>
      <c r="D11067" s="7">
        <v>45523.625</v>
      </c>
      <c r="E11067" s="1">
        <v>3.0000000000000001E-3</v>
      </c>
      <c r="F11067" s="37">
        <v>0</v>
      </c>
    </row>
    <row r="11068" spans="2:6">
      <c r="B11068" s="59">
        <f t="shared" si="345"/>
        <v>45505</v>
      </c>
      <c r="C11068" s="7">
        <f t="shared" si="344"/>
        <v>45523.625</v>
      </c>
      <c r="D11068" s="7">
        <v>45523.645833333336</v>
      </c>
      <c r="E11068" s="1">
        <v>1E-3</v>
      </c>
      <c r="F11068" s="37">
        <v>0</v>
      </c>
    </row>
    <row r="11069" spans="2:6">
      <c r="B11069" s="59">
        <f t="shared" si="345"/>
        <v>45505</v>
      </c>
      <c r="C11069" s="7">
        <f t="shared" si="344"/>
        <v>45523.645833333328</v>
      </c>
      <c r="D11069" s="7">
        <v>45523.666666666664</v>
      </c>
      <c r="E11069" s="1">
        <v>0.01</v>
      </c>
      <c r="F11069" s="37">
        <v>7.0000000000000001E-3</v>
      </c>
    </row>
    <row r="11070" spans="2:6">
      <c r="B11070" s="59">
        <f t="shared" si="345"/>
        <v>45505</v>
      </c>
      <c r="C11070" s="7">
        <f t="shared" si="344"/>
        <v>45523.666666666664</v>
      </c>
      <c r="D11070" s="7">
        <v>45523.6875</v>
      </c>
      <c r="E11070" s="1">
        <v>7.0000000000000001E-3</v>
      </c>
      <c r="F11070" s="37">
        <v>5.0000000000000001E-3</v>
      </c>
    </row>
    <row r="11071" spans="2:6">
      <c r="B11071" s="59">
        <f t="shared" si="345"/>
        <v>45505</v>
      </c>
      <c r="C11071" s="7">
        <f t="shared" si="344"/>
        <v>45523.6875</v>
      </c>
      <c r="D11071" s="7">
        <v>45523.708333333336</v>
      </c>
      <c r="E11071" s="1">
        <v>1.0999999999999999E-2</v>
      </c>
      <c r="F11071" s="37">
        <v>0.01</v>
      </c>
    </row>
    <row r="11072" spans="2:6">
      <c r="B11072" s="59">
        <f t="shared" si="345"/>
        <v>45505</v>
      </c>
      <c r="C11072" s="7">
        <f t="shared" si="344"/>
        <v>45523.708333333328</v>
      </c>
      <c r="D11072" s="7">
        <v>45523.729166666664</v>
      </c>
      <c r="E11072" s="1">
        <v>8.9999999999999993E-3</v>
      </c>
      <c r="F11072" s="37">
        <v>3.0000000000000001E-3</v>
      </c>
    </row>
    <row r="11073" spans="2:6">
      <c r="B11073" s="59">
        <f t="shared" si="345"/>
        <v>45505</v>
      </c>
      <c r="C11073" s="7">
        <f t="shared" si="344"/>
        <v>45523.729166666664</v>
      </c>
      <c r="D11073" s="7">
        <v>45523.75</v>
      </c>
      <c r="E11073" s="1">
        <v>1.2E-2</v>
      </c>
      <c r="F11073" s="37">
        <v>8.9999999999999993E-3</v>
      </c>
    </row>
    <row r="11074" spans="2:6">
      <c r="B11074" s="59">
        <f t="shared" si="345"/>
        <v>45505</v>
      </c>
      <c r="C11074" s="7">
        <f t="shared" si="344"/>
        <v>45523.75</v>
      </c>
      <c r="D11074" s="7">
        <v>45523.770833333336</v>
      </c>
      <c r="E11074" s="1">
        <v>8.0000000000000002E-3</v>
      </c>
      <c r="F11074" s="37">
        <v>5.0000000000000001E-3</v>
      </c>
    </row>
    <row r="11075" spans="2:6">
      <c r="B11075" s="59">
        <f t="shared" si="345"/>
        <v>45505</v>
      </c>
      <c r="C11075" s="7">
        <f t="shared" si="344"/>
        <v>45523.770833333328</v>
      </c>
      <c r="D11075" s="7">
        <v>45523.791666666664</v>
      </c>
      <c r="E11075" s="1">
        <v>3.0000000000000001E-3</v>
      </c>
      <c r="F11075" s="37">
        <v>0</v>
      </c>
    </row>
    <row r="11076" spans="2:6">
      <c r="B11076" s="59">
        <f t="shared" si="345"/>
        <v>45505</v>
      </c>
      <c r="C11076" s="7">
        <f t="shared" si="344"/>
        <v>45523.791666666664</v>
      </c>
      <c r="D11076" s="7">
        <v>45523.8125</v>
      </c>
      <c r="E11076" s="1">
        <v>2E-3</v>
      </c>
      <c r="F11076" s="37">
        <v>0</v>
      </c>
    </row>
    <row r="11077" spans="2:6">
      <c r="B11077" s="59">
        <f t="shared" si="345"/>
        <v>45505</v>
      </c>
      <c r="C11077" s="7">
        <f t="shared" ref="C11077:C11140" si="346">D11077-1/48</f>
        <v>45523.8125</v>
      </c>
      <c r="D11077" s="7">
        <v>45523.833333333336</v>
      </c>
      <c r="E11077" s="1">
        <v>2E-3</v>
      </c>
      <c r="F11077" s="37">
        <v>0</v>
      </c>
    </row>
    <row r="11078" spans="2:6">
      <c r="B11078" s="59">
        <f t="shared" ref="B11078:B11141" si="347">DATE(YEAR(C11078),MONTH(C11078),1)</f>
        <v>45505</v>
      </c>
      <c r="C11078" s="7">
        <f t="shared" si="346"/>
        <v>45523.833333333328</v>
      </c>
      <c r="D11078" s="7">
        <v>45523.854166666664</v>
      </c>
      <c r="E11078" s="1">
        <v>2E-3</v>
      </c>
      <c r="F11078" s="37">
        <v>0</v>
      </c>
    </row>
    <row r="11079" spans="2:6">
      <c r="B11079" s="59">
        <f t="shared" si="347"/>
        <v>45505</v>
      </c>
      <c r="C11079" s="7">
        <f t="shared" si="346"/>
        <v>45523.854166666664</v>
      </c>
      <c r="D11079" s="7">
        <v>45523.875</v>
      </c>
      <c r="E11079" s="1">
        <v>2E-3</v>
      </c>
      <c r="F11079" s="37">
        <v>0</v>
      </c>
    </row>
    <row r="11080" spans="2:6">
      <c r="B11080" s="59">
        <f t="shared" si="347"/>
        <v>45505</v>
      </c>
      <c r="C11080" s="7">
        <f t="shared" si="346"/>
        <v>45523.875</v>
      </c>
      <c r="D11080" s="7">
        <v>45523.895833333336</v>
      </c>
      <c r="E11080" s="1">
        <v>1E-3</v>
      </c>
      <c r="F11080" s="37">
        <v>0</v>
      </c>
    </row>
    <row r="11081" spans="2:6">
      <c r="B11081" s="59">
        <f t="shared" si="347"/>
        <v>45505</v>
      </c>
      <c r="C11081" s="7">
        <f t="shared" si="346"/>
        <v>45523.895833333328</v>
      </c>
      <c r="D11081" s="7">
        <v>45523.916666666664</v>
      </c>
      <c r="E11081" s="1">
        <v>3.0000000000000001E-3</v>
      </c>
      <c r="F11081" s="37">
        <v>0</v>
      </c>
    </row>
    <row r="11082" spans="2:6">
      <c r="B11082" s="59">
        <f t="shared" si="347"/>
        <v>45505</v>
      </c>
      <c r="C11082" s="7">
        <f t="shared" si="346"/>
        <v>45523.916666666664</v>
      </c>
      <c r="D11082" s="7">
        <v>45523.9375</v>
      </c>
      <c r="E11082" s="1">
        <v>1.0999999999999999E-2</v>
      </c>
      <c r="F11082" s="37">
        <v>6.0000000000000001E-3</v>
      </c>
    </row>
    <row r="11083" spans="2:6">
      <c r="B11083" s="59">
        <f t="shared" si="347"/>
        <v>45505</v>
      </c>
      <c r="C11083" s="7">
        <f t="shared" si="346"/>
        <v>45523.9375</v>
      </c>
      <c r="D11083" s="7">
        <v>45523.958333333336</v>
      </c>
      <c r="E11083" s="1">
        <v>0</v>
      </c>
      <c r="F11083" s="37">
        <v>2E-3</v>
      </c>
    </row>
    <row r="11084" spans="2:6">
      <c r="B11084" s="59">
        <f t="shared" si="347"/>
        <v>45505</v>
      </c>
      <c r="C11084" s="7">
        <f t="shared" si="346"/>
        <v>45523.958333333328</v>
      </c>
      <c r="D11084" s="7">
        <v>45523.979166666664</v>
      </c>
      <c r="E11084" s="1">
        <v>1E-3</v>
      </c>
      <c r="F11084" s="37">
        <v>0</v>
      </c>
    </row>
    <row r="11085" spans="2:6">
      <c r="B11085" s="59">
        <f t="shared" si="347"/>
        <v>45505</v>
      </c>
      <c r="C11085" s="7">
        <f t="shared" si="346"/>
        <v>45523.979166666664</v>
      </c>
      <c r="D11085" s="7">
        <v>45524</v>
      </c>
      <c r="E11085" s="1">
        <v>2E-3</v>
      </c>
      <c r="F11085" s="37">
        <v>0</v>
      </c>
    </row>
    <row r="11086" spans="2:6">
      <c r="B11086" s="59">
        <f t="shared" si="347"/>
        <v>45505</v>
      </c>
      <c r="C11086" s="7">
        <f t="shared" si="346"/>
        <v>45524</v>
      </c>
      <c r="D11086" s="7">
        <v>45524.020833333336</v>
      </c>
      <c r="E11086" s="1">
        <v>2E-3</v>
      </c>
      <c r="F11086" s="37">
        <v>0</v>
      </c>
    </row>
    <row r="11087" spans="2:6">
      <c r="B11087" s="59">
        <f t="shared" si="347"/>
        <v>45505</v>
      </c>
      <c r="C11087" s="7">
        <f t="shared" si="346"/>
        <v>45524.020833333328</v>
      </c>
      <c r="D11087" s="7">
        <v>45524.041666666664</v>
      </c>
      <c r="E11087" s="1">
        <v>2E-3</v>
      </c>
      <c r="F11087" s="37">
        <v>0</v>
      </c>
    </row>
    <row r="11088" spans="2:6">
      <c r="B11088" s="59">
        <f t="shared" si="347"/>
        <v>45505</v>
      </c>
      <c r="C11088" s="7">
        <f t="shared" si="346"/>
        <v>45524.041666666664</v>
      </c>
      <c r="D11088" s="7">
        <v>45524.0625</v>
      </c>
      <c r="E11088" s="1">
        <v>1E-3</v>
      </c>
      <c r="F11088" s="37">
        <v>0</v>
      </c>
    </row>
    <row r="11089" spans="2:6">
      <c r="B11089" s="59">
        <f t="shared" si="347"/>
        <v>45505</v>
      </c>
      <c r="C11089" s="7">
        <f t="shared" si="346"/>
        <v>45524.0625</v>
      </c>
      <c r="D11089" s="7">
        <v>45524.083333333336</v>
      </c>
      <c r="E11089" s="1">
        <v>2E-3</v>
      </c>
      <c r="F11089" s="37">
        <v>0</v>
      </c>
    </row>
    <row r="11090" spans="2:6">
      <c r="B11090" s="59">
        <f t="shared" si="347"/>
        <v>45505</v>
      </c>
      <c r="C11090" s="7">
        <f t="shared" si="346"/>
        <v>45524.083333333328</v>
      </c>
      <c r="D11090" s="7">
        <v>45524.104166666664</v>
      </c>
      <c r="E11090" s="1">
        <v>1E-3</v>
      </c>
      <c r="F11090" s="37">
        <v>0</v>
      </c>
    </row>
    <row r="11091" spans="2:6">
      <c r="B11091" s="59">
        <f t="shared" si="347"/>
        <v>45505</v>
      </c>
      <c r="C11091" s="7">
        <f t="shared" si="346"/>
        <v>45524.104166666664</v>
      </c>
      <c r="D11091" s="7">
        <v>45524.125</v>
      </c>
      <c r="E11091" s="1">
        <v>2E-3</v>
      </c>
      <c r="F11091" s="37">
        <v>0</v>
      </c>
    </row>
    <row r="11092" spans="2:6">
      <c r="B11092" s="59">
        <f t="shared" si="347"/>
        <v>45505</v>
      </c>
      <c r="C11092" s="7">
        <f t="shared" si="346"/>
        <v>45524.125</v>
      </c>
      <c r="D11092" s="7">
        <v>45524.145833333336</v>
      </c>
      <c r="E11092" s="1">
        <v>2E-3</v>
      </c>
      <c r="F11092" s="37">
        <v>0</v>
      </c>
    </row>
    <row r="11093" spans="2:6">
      <c r="B11093" s="59">
        <f t="shared" si="347"/>
        <v>45505</v>
      </c>
      <c r="C11093" s="7">
        <f t="shared" si="346"/>
        <v>45524.145833333328</v>
      </c>
      <c r="D11093" s="7">
        <v>45524.166666666664</v>
      </c>
      <c r="E11093" s="1">
        <v>2E-3</v>
      </c>
      <c r="F11093" s="37">
        <v>0</v>
      </c>
    </row>
    <row r="11094" spans="2:6">
      <c r="B11094" s="59">
        <f t="shared" si="347"/>
        <v>45505</v>
      </c>
      <c r="C11094" s="7">
        <f t="shared" si="346"/>
        <v>45524.166666666664</v>
      </c>
      <c r="D11094" s="7">
        <v>45524.1875</v>
      </c>
      <c r="E11094" s="1">
        <v>1E-3</v>
      </c>
      <c r="F11094" s="37">
        <v>0</v>
      </c>
    </row>
    <row r="11095" spans="2:6">
      <c r="B11095" s="59">
        <f t="shared" si="347"/>
        <v>45505</v>
      </c>
      <c r="C11095" s="7">
        <f t="shared" si="346"/>
        <v>45524.1875</v>
      </c>
      <c r="D11095" s="7">
        <v>45524.208333333336</v>
      </c>
      <c r="E11095" s="1">
        <v>2E-3</v>
      </c>
      <c r="F11095" s="37">
        <v>0</v>
      </c>
    </row>
    <row r="11096" spans="2:6">
      <c r="B11096" s="59">
        <f t="shared" si="347"/>
        <v>45505</v>
      </c>
      <c r="C11096" s="7">
        <f t="shared" si="346"/>
        <v>45524.208333333328</v>
      </c>
      <c r="D11096" s="7">
        <v>45524.229166666664</v>
      </c>
      <c r="E11096" s="1">
        <v>2E-3</v>
      </c>
      <c r="F11096" s="37">
        <v>0</v>
      </c>
    </row>
    <row r="11097" spans="2:6">
      <c r="B11097" s="59">
        <f t="shared" si="347"/>
        <v>45505</v>
      </c>
      <c r="C11097" s="7">
        <f t="shared" si="346"/>
        <v>45524.229166666664</v>
      </c>
      <c r="D11097" s="7">
        <v>45524.25</v>
      </c>
      <c r="E11097" s="1">
        <v>7.0000000000000001E-3</v>
      </c>
      <c r="F11097" s="37">
        <v>0</v>
      </c>
    </row>
    <row r="11098" spans="2:6">
      <c r="B11098" s="59">
        <f t="shared" si="347"/>
        <v>45505</v>
      </c>
      <c r="C11098" s="7">
        <f t="shared" si="346"/>
        <v>45524.25</v>
      </c>
      <c r="D11098" s="7">
        <v>45524.270833333336</v>
      </c>
      <c r="E11098" s="1">
        <v>5.0000000000000001E-3</v>
      </c>
      <c r="F11098" s="37">
        <v>1E-3</v>
      </c>
    </row>
    <row r="11099" spans="2:6">
      <c r="B11099" s="59">
        <f t="shared" si="347"/>
        <v>45505</v>
      </c>
      <c r="C11099" s="7">
        <f t="shared" si="346"/>
        <v>45524.270833333328</v>
      </c>
      <c r="D11099" s="7">
        <v>45524.291666666664</v>
      </c>
      <c r="E11099" s="1">
        <v>7.0000000000000001E-3</v>
      </c>
      <c r="F11099" s="37">
        <v>4.0000000000000001E-3</v>
      </c>
    </row>
    <row r="11100" spans="2:6">
      <c r="B11100" s="59">
        <f t="shared" si="347"/>
        <v>45505</v>
      </c>
      <c r="C11100" s="7">
        <f t="shared" si="346"/>
        <v>45524.291666666664</v>
      </c>
      <c r="D11100" s="7">
        <v>45524.3125</v>
      </c>
      <c r="E11100" s="1">
        <v>1E-3</v>
      </c>
      <c r="F11100" s="37">
        <v>2E-3</v>
      </c>
    </row>
    <row r="11101" spans="2:6">
      <c r="B11101" s="59">
        <f t="shared" si="347"/>
        <v>45505</v>
      </c>
      <c r="C11101" s="7">
        <f t="shared" si="346"/>
        <v>45524.3125</v>
      </c>
      <c r="D11101" s="7">
        <v>45524.333333333336</v>
      </c>
      <c r="E11101" s="1">
        <v>2E-3</v>
      </c>
      <c r="F11101" s="37">
        <v>4.0000000000000001E-3</v>
      </c>
    </row>
    <row r="11102" spans="2:6">
      <c r="B11102" s="59">
        <f t="shared" si="347"/>
        <v>45505</v>
      </c>
      <c r="C11102" s="7">
        <f t="shared" si="346"/>
        <v>45524.333333333328</v>
      </c>
      <c r="D11102" s="7">
        <v>45524.354166666664</v>
      </c>
      <c r="E11102" s="1">
        <v>1E-3</v>
      </c>
      <c r="F11102" s="37">
        <v>0</v>
      </c>
    </row>
    <row r="11103" spans="2:6">
      <c r="B11103" s="59">
        <f t="shared" si="347"/>
        <v>45505</v>
      </c>
      <c r="C11103" s="7">
        <f t="shared" si="346"/>
        <v>45524.354166666664</v>
      </c>
      <c r="D11103" s="7">
        <v>45524.375</v>
      </c>
      <c r="E11103" s="1">
        <v>3.0000000000000001E-3</v>
      </c>
      <c r="F11103" s="37">
        <v>1E-3</v>
      </c>
    </row>
    <row r="11104" spans="2:6">
      <c r="B11104" s="59">
        <f t="shared" si="347"/>
        <v>45505</v>
      </c>
      <c r="C11104" s="7">
        <f t="shared" si="346"/>
        <v>45524.375</v>
      </c>
      <c r="D11104" s="7">
        <v>45524.395833333336</v>
      </c>
      <c r="E11104" s="1">
        <v>1.2E-2</v>
      </c>
      <c r="F11104" s="37">
        <v>8.9999999999999993E-3</v>
      </c>
    </row>
    <row r="11105" spans="2:6">
      <c r="B11105" s="59">
        <f t="shared" si="347"/>
        <v>45505</v>
      </c>
      <c r="C11105" s="7">
        <f t="shared" si="346"/>
        <v>45524.395833333328</v>
      </c>
      <c r="D11105" s="7">
        <v>45524.416666666664</v>
      </c>
      <c r="E11105" s="1">
        <v>1.4E-2</v>
      </c>
      <c r="F11105" s="37">
        <v>1.0999999999999999E-2</v>
      </c>
    </row>
    <row r="11106" spans="2:6">
      <c r="B11106" s="59">
        <f t="shared" si="347"/>
        <v>45505</v>
      </c>
      <c r="C11106" s="7">
        <f t="shared" si="346"/>
        <v>45524.416666666664</v>
      </c>
      <c r="D11106" s="7">
        <v>45524.4375</v>
      </c>
      <c r="E11106" s="1">
        <v>1.2E-2</v>
      </c>
      <c r="F11106" s="37">
        <v>1.0999999999999999E-2</v>
      </c>
    </row>
    <row r="11107" spans="2:6">
      <c r="B11107" s="59">
        <f t="shared" si="347"/>
        <v>45505</v>
      </c>
      <c r="C11107" s="7">
        <f t="shared" si="346"/>
        <v>45524.4375</v>
      </c>
      <c r="D11107" s="7">
        <v>45524.458333333336</v>
      </c>
      <c r="E11107" s="1">
        <v>2.8000000000000001E-2</v>
      </c>
      <c r="F11107" s="37">
        <v>1.4999999999999999E-2</v>
      </c>
    </row>
    <row r="11108" spans="2:6">
      <c r="B11108" s="59">
        <f t="shared" si="347"/>
        <v>45505</v>
      </c>
      <c r="C11108" s="7">
        <f t="shared" si="346"/>
        <v>45524.458333333328</v>
      </c>
      <c r="D11108" s="7">
        <v>45524.479166666664</v>
      </c>
      <c r="E11108" s="1">
        <v>1.9E-2</v>
      </c>
      <c r="F11108" s="37">
        <v>2.1000000000000001E-2</v>
      </c>
    </row>
    <row r="11109" spans="2:6">
      <c r="B11109" s="59">
        <f t="shared" si="347"/>
        <v>45505</v>
      </c>
      <c r="C11109" s="7">
        <f t="shared" si="346"/>
        <v>45524.479166666664</v>
      </c>
      <c r="D11109" s="7">
        <v>45524.5</v>
      </c>
      <c r="E11109" s="1">
        <v>0.02</v>
      </c>
      <c r="F11109" s="37">
        <v>1.7000000000000001E-2</v>
      </c>
    </row>
    <row r="11110" spans="2:6">
      <c r="B11110" s="59">
        <f t="shared" si="347"/>
        <v>45505</v>
      </c>
      <c r="C11110" s="7">
        <f t="shared" si="346"/>
        <v>45524.5</v>
      </c>
      <c r="D11110" s="7">
        <v>45524.520833333336</v>
      </c>
      <c r="E11110" s="1">
        <v>1.4999999999999999E-2</v>
      </c>
      <c r="F11110" s="37">
        <v>2.5999999999999999E-2</v>
      </c>
    </row>
    <row r="11111" spans="2:6">
      <c r="B11111" s="59">
        <f t="shared" si="347"/>
        <v>45505</v>
      </c>
      <c r="C11111" s="7">
        <f t="shared" si="346"/>
        <v>45524.520833333328</v>
      </c>
      <c r="D11111" s="7">
        <v>45524.541666666664</v>
      </c>
      <c r="E11111" s="1">
        <v>7.0000000000000001E-3</v>
      </c>
      <c r="F11111" s="37">
        <v>0.17899999999999999</v>
      </c>
    </row>
    <row r="11112" spans="2:6">
      <c r="B11112" s="59">
        <f t="shared" si="347"/>
        <v>45505</v>
      </c>
      <c r="C11112" s="7">
        <f t="shared" si="346"/>
        <v>45524.541666666664</v>
      </c>
      <c r="D11112" s="7">
        <v>45524.5625</v>
      </c>
      <c r="E11112" s="1">
        <v>0</v>
      </c>
      <c r="F11112" s="37">
        <v>0.55400000000000005</v>
      </c>
    </row>
    <row r="11113" spans="2:6">
      <c r="B11113" s="59">
        <f t="shared" si="347"/>
        <v>45505</v>
      </c>
      <c r="C11113" s="7">
        <f t="shared" si="346"/>
        <v>45524.5625</v>
      </c>
      <c r="D11113" s="7">
        <v>45524.583333333336</v>
      </c>
      <c r="E11113" s="1">
        <v>4.0000000000000001E-3</v>
      </c>
      <c r="F11113" s="37">
        <v>5.3999999999999999E-2</v>
      </c>
    </row>
    <row r="11114" spans="2:6">
      <c r="B11114" s="59">
        <f t="shared" si="347"/>
        <v>45505</v>
      </c>
      <c r="C11114" s="7">
        <f t="shared" si="346"/>
        <v>45524.583333333328</v>
      </c>
      <c r="D11114" s="7">
        <v>45524.604166666664</v>
      </c>
      <c r="E11114" s="1">
        <v>0</v>
      </c>
      <c r="F11114" s="37">
        <v>0.51900000000000002</v>
      </c>
    </row>
    <row r="11115" spans="2:6">
      <c r="B11115" s="59">
        <f t="shared" si="347"/>
        <v>45505</v>
      </c>
      <c r="C11115" s="7">
        <f t="shared" si="346"/>
        <v>45524.604166666664</v>
      </c>
      <c r="D11115" s="7">
        <v>45524.625</v>
      </c>
      <c r="E11115" s="1">
        <v>0</v>
      </c>
      <c r="F11115" s="37">
        <v>0.85799999999999998</v>
      </c>
    </row>
    <row r="11116" spans="2:6">
      <c r="B11116" s="59">
        <f t="shared" si="347"/>
        <v>45505</v>
      </c>
      <c r="C11116" s="7">
        <f t="shared" si="346"/>
        <v>45524.625</v>
      </c>
      <c r="D11116" s="7">
        <v>45524.645833333336</v>
      </c>
      <c r="E11116" s="1">
        <v>0</v>
      </c>
      <c r="F11116" s="37">
        <v>1.1040000000000001</v>
      </c>
    </row>
    <row r="11117" spans="2:6">
      <c r="B11117" s="59">
        <f t="shared" si="347"/>
        <v>45505</v>
      </c>
      <c r="C11117" s="7">
        <f t="shared" si="346"/>
        <v>45524.645833333328</v>
      </c>
      <c r="D11117" s="7">
        <v>45524.666666666664</v>
      </c>
      <c r="E11117" s="1">
        <v>0</v>
      </c>
      <c r="F11117" s="37">
        <v>1.3320000000000001</v>
      </c>
    </row>
    <row r="11118" spans="2:6">
      <c r="B11118" s="59">
        <f t="shared" si="347"/>
        <v>45505</v>
      </c>
      <c r="C11118" s="7">
        <f t="shared" si="346"/>
        <v>45524.666666666664</v>
      </c>
      <c r="D11118" s="7">
        <v>45524.6875</v>
      </c>
      <c r="E11118" s="1">
        <v>0</v>
      </c>
      <c r="F11118" s="37">
        <v>1.0429999999999999</v>
      </c>
    </row>
    <row r="11119" spans="2:6">
      <c r="B11119" s="59">
        <f t="shared" si="347"/>
        <v>45505</v>
      </c>
      <c r="C11119" s="7">
        <f t="shared" si="346"/>
        <v>45524.6875</v>
      </c>
      <c r="D11119" s="7">
        <v>45524.708333333336</v>
      </c>
      <c r="E11119" s="1">
        <v>0</v>
      </c>
      <c r="F11119" s="37">
        <v>0.755</v>
      </c>
    </row>
    <row r="11120" spans="2:6">
      <c r="B11120" s="59">
        <f t="shared" si="347"/>
        <v>45505</v>
      </c>
      <c r="C11120" s="7">
        <f t="shared" si="346"/>
        <v>45524.708333333328</v>
      </c>
      <c r="D11120" s="7">
        <v>45524.729166666664</v>
      </c>
      <c r="E11120" s="1">
        <v>1.0999999999999999E-2</v>
      </c>
      <c r="F11120" s="37">
        <v>0.56000000000000005</v>
      </c>
    </row>
    <row r="11121" spans="2:6">
      <c r="B11121" s="59">
        <f t="shared" si="347"/>
        <v>45505</v>
      </c>
      <c r="C11121" s="7">
        <f t="shared" si="346"/>
        <v>45524.729166666664</v>
      </c>
      <c r="D11121" s="7">
        <v>45524.75</v>
      </c>
      <c r="E11121" s="1">
        <v>4.0000000000000001E-3</v>
      </c>
      <c r="F11121" s="37">
        <v>0.86699999999999999</v>
      </c>
    </row>
    <row r="11122" spans="2:6">
      <c r="B11122" s="59">
        <f t="shared" si="347"/>
        <v>45505</v>
      </c>
      <c r="C11122" s="7">
        <f t="shared" si="346"/>
        <v>45524.75</v>
      </c>
      <c r="D11122" s="7">
        <v>45524.770833333336</v>
      </c>
      <c r="E11122" s="1">
        <v>0</v>
      </c>
      <c r="F11122" s="37">
        <v>0.58799999999999997</v>
      </c>
    </row>
    <row r="11123" spans="2:6">
      <c r="B11123" s="59">
        <f t="shared" si="347"/>
        <v>45505</v>
      </c>
      <c r="C11123" s="7">
        <f t="shared" si="346"/>
        <v>45524.770833333328</v>
      </c>
      <c r="D11123" s="7">
        <v>45524.791666666664</v>
      </c>
      <c r="E11123" s="1">
        <v>8.0000000000000002E-3</v>
      </c>
      <c r="F11123" s="37">
        <v>0.70699999999999996</v>
      </c>
    </row>
    <row r="11124" spans="2:6">
      <c r="B11124" s="59">
        <f t="shared" si="347"/>
        <v>45505</v>
      </c>
      <c r="C11124" s="7">
        <f t="shared" si="346"/>
        <v>45524.791666666664</v>
      </c>
      <c r="D11124" s="7">
        <v>45524.8125</v>
      </c>
      <c r="E11124" s="1">
        <v>2.8000000000000001E-2</v>
      </c>
      <c r="F11124" s="37">
        <v>4.2000000000000003E-2</v>
      </c>
    </row>
    <row r="11125" spans="2:6">
      <c r="B11125" s="59">
        <f t="shared" si="347"/>
        <v>45505</v>
      </c>
      <c r="C11125" s="7">
        <f t="shared" si="346"/>
        <v>45524.8125</v>
      </c>
      <c r="D11125" s="7">
        <v>45524.833333333336</v>
      </c>
      <c r="E11125" s="1">
        <v>1E-3</v>
      </c>
      <c r="F11125" s="37">
        <v>9.4E-2</v>
      </c>
    </row>
    <row r="11126" spans="2:6">
      <c r="B11126" s="59">
        <f t="shared" si="347"/>
        <v>45505</v>
      </c>
      <c r="C11126" s="7">
        <f t="shared" si="346"/>
        <v>45524.833333333328</v>
      </c>
      <c r="D11126" s="7">
        <v>45524.854166666664</v>
      </c>
      <c r="E11126" s="1">
        <v>2E-3</v>
      </c>
      <c r="F11126" s="37">
        <v>4.0000000000000001E-3</v>
      </c>
    </row>
    <row r="11127" spans="2:6">
      <c r="B11127" s="59">
        <f t="shared" si="347"/>
        <v>45505</v>
      </c>
      <c r="C11127" s="7">
        <f t="shared" si="346"/>
        <v>45524.854166666664</v>
      </c>
      <c r="D11127" s="7">
        <v>45524.875</v>
      </c>
      <c r="E11127" s="1">
        <v>2E-3</v>
      </c>
      <c r="F11127" s="37">
        <v>0</v>
      </c>
    </row>
    <row r="11128" spans="2:6">
      <c r="B11128" s="59">
        <f t="shared" si="347"/>
        <v>45505</v>
      </c>
      <c r="C11128" s="7">
        <f t="shared" si="346"/>
        <v>45524.875</v>
      </c>
      <c r="D11128" s="7">
        <v>45524.895833333336</v>
      </c>
      <c r="E11128" s="1">
        <v>1E-3</v>
      </c>
      <c r="F11128" s="37">
        <v>0</v>
      </c>
    </row>
    <row r="11129" spans="2:6">
      <c r="B11129" s="59">
        <f t="shared" si="347"/>
        <v>45505</v>
      </c>
      <c r="C11129" s="7">
        <f t="shared" si="346"/>
        <v>45524.895833333328</v>
      </c>
      <c r="D11129" s="7">
        <v>45524.916666666664</v>
      </c>
      <c r="E11129" s="1">
        <v>2E-3</v>
      </c>
      <c r="F11129" s="37">
        <v>0</v>
      </c>
    </row>
    <row r="11130" spans="2:6">
      <c r="B11130" s="59">
        <f t="shared" si="347"/>
        <v>45505</v>
      </c>
      <c r="C11130" s="7">
        <f t="shared" si="346"/>
        <v>45524.916666666664</v>
      </c>
      <c r="D11130" s="7">
        <v>45524.9375</v>
      </c>
      <c r="E11130" s="1">
        <v>5.0000000000000001E-3</v>
      </c>
      <c r="F11130" s="37">
        <v>2E-3</v>
      </c>
    </row>
    <row r="11131" spans="2:6">
      <c r="B11131" s="59">
        <f t="shared" si="347"/>
        <v>45505</v>
      </c>
      <c r="C11131" s="7">
        <f t="shared" si="346"/>
        <v>45524.9375</v>
      </c>
      <c r="D11131" s="7">
        <v>45524.958333333336</v>
      </c>
      <c r="E11131" s="1">
        <v>1E-3</v>
      </c>
      <c r="F11131" s="37">
        <v>0</v>
      </c>
    </row>
    <row r="11132" spans="2:6">
      <c r="B11132" s="59">
        <f t="shared" si="347"/>
        <v>45505</v>
      </c>
      <c r="C11132" s="7">
        <f t="shared" si="346"/>
        <v>45524.958333333328</v>
      </c>
      <c r="D11132" s="7">
        <v>45524.979166666664</v>
      </c>
      <c r="E11132" s="1">
        <v>2E-3</v>
      </c>
      <c r="F11132" s="37">
        <v>0</v>
      </c>
    </row>
    <row r="11133" spans="2:6">
      <c r="B11133" s="59">
        <f t="shared" si="347"/>
        <v>45505</v>
      </c>
      <c r="C11133" s="7">
        <f t="shared" si="346"/>
        <v>45524.979166666664</v>
      </c>
      <c r="D11133" s="7">
        <v>45525</v>
      </c>
      <c r="E11133" s="1">
        <v>3.0000000000000001E-3</v>
      </c>
      <c r="F11133" s="37">
        <v>1E-3</v>
      </c>
    </row>
    <row r="11134" spans="2:6">
      <c r="B11134" s="59">
        <f t="shared" si="347"/>
        <v>45505</v>
      </c>
      <c r="C11134" s="7">
        <f t="shared" si="346"/>
        <v>45525</v>
      </c>
      <c r="D11134" s="7">
        <v>45525.020833333336</v>
      </c>
      <c r="E11134" s="1">
        <v>1E-3</v>
      </c>
      <c r="F11134" s="37">
        <v>0</v>
      </c>
    </row>
    <row r="11135" spans="2:6">
      <c r="B11135" s="59">
        <f t="shared" si="347"/>
        <v>45505</v>
      </c>
      <c r="C11135" s="7">
        <f t="shared" si="346"/>
        <v>45525.020833333328</v>
      </c>
      <c r="D11135" s="7">
        <v>45525.041666666664</v>
      </c>
      <c r="E11135" s="1">
        <v>2E-3</v>
      </c>
      <c r="F11135" s="37">
        <v>0</v>
      </c>
    </row>
    <row r="11136" spans="2:6">
      <c r="B11136" s="59">
        <f t="shared" si="347"/>
        <v>45505</v>
      </c>
      <c r="C11136" s="7">
        <f t="shared" si="346"/>
        <v>45525.041666666664</v>
      </c>
      <c r="D11136" s="7">
        <v>45525.0625</v>
      </c>
      <c r="E11136" s="1">
        <v>1E-3</v>
      </c>
      <c r="F11136" s="37">
        <v>0</v>
      </c>
    </row>
    <row r="11137" spans="2:6">
      <c r="B11137" s="59">
        <f t="shared" si="347"/>
        <v>45505</v>
      </c>
      <c r="C11137" s="7">
        <f t="shared" si="346"/>
        <v>45525.0625</v>
      </c>
      <c r="D11137" s="7">
        <v>45525.083333333336</v>
      </c>
      <c r="E11137" s="1">
        <v>2E-3</v>
      </c>
      <c r="F11137" s="37">
        <v>0</v>
      </c>
    </row>
    <row r="11138" spans="2:6">
      <c r="B11138" s="59">
        <f t="shared" si="347"/>
        <v>45505</v>
      </c>
      <c r="C11138" s="7">
        <f t="shared" si="346"/>
        <v>45525.083333333328</v>
      </c>
      <c r="D11138" s="7">
        <v>45525.104166666664</v>
      </c>
      <c r="E11138" s="1">
        <v>2E-3</v>
      </c>
      <c r="F11138" s="37">
        <v>0</v>
      </c>
    </row>
    <row r="11139" spans="2:6">
      <c r="B11139" s="59">
        <f t="shared" si="347"/>
        <v>45505</v>
      </c>
      <c r="C11139" s="7">
        <f t="shared" si="346"/>
        <v>45525.104166666664</v>
      </c>
      <c r="D11139" s="7">
        <v>45525.125</v>
      </c>
      <c r="E11139" s="1">
        <v>2E-3</v>
      </c>
      <c r="F11139" s="37">
        <v>0</v>
      </c>
    </row>
    <row r="11140" spans="2:6">
      <c r="B11140" s="59">
        <f t="shared" si="347"/>
        <v>45505</v>
      </c>
      <c r="C11140" s="7">
        <f t="shared" si="346"/>
        <v>45525.125</v>
      </c>
      <c r="D11140" s="7">
        <v>45525.145833333336</v>
      </c>
      <c r="E11140" s="1">
        <v>2E-3</v>
      </c>
      <c r="F11140" s="37">
        <v>0</v>
      </c>
    </row>
    <row r="11141" spans="2:6">
      <c r="B11141" s="59">
        <f t="shared" si="347"/>
        <v>45505</v>
      </c>
      <c r="C11141" s="7">
        <f t="shared" ref="C11141:C11204" si="348">D11141-1/48</f>
        <v>45525.145833333328</v>
      </c>
      <c r="D11141" s="7">
        <v>45525.166666666664</v>
      </c>
      <c r="E11141" s="1">
        <v>1E-3</v>
      </c>
      <c r="F11141" s="37">
        <v>0</v>
      </c>
    </row>
    <row r="11142" spans="2:6">
      <c r="B11142" s="59">
        <f t="shared" ref="B11142:B11205" si="349">DATE(YEAR(C11142),MONTH(C11142),1)</f>
        <v>45505</v>
      </c>
      <c r="C11142" s="7">
        <f t="shared" si="348"/>
        <v>45525.166666666664</v>
      </c>
      <c r="D11142" s="7">
        <v>45525.1875</v>
      </c>
      <c r="E11142" s="1">
        <v>2E-3</v>
      </c>
      <c r="F11142" s="37">
        <v>0</v>
      </c>
    </row>
    <row r="11143" spans="2:6">
      <c r="B11143" s="59">
        <f t="shared" si="349"/>
        <v>45505</v>
      </c>
      <c r="C11143" s="7">
        <f t="shared" si="348"/>
        <v>45525.1875</v>
      </c>
      <c r="D11143" s="7">
        <v>45525.208333333336</v>
      </c>
      <c r="E11143" s="1">
        <v>2E-3</v>
      </c>
      <c r="F11143" s="37">
        <v>0</v>
      </c>
    </row>
    <row r="11144" spans="2:6">
      <c r="B11144" s="59">
        <f t="shared" si="349"/>
        <v>45505</v>
      </c>
      <c r="C11144" s="7">
        <f t="shared" si="348"/>
        <v>45525.208333333328</v>
      </c>
      <c r="D11144" s="7">
        <v>45525.229166666664</v>
      </c>
      <c r="E11144" s="1">
        <v>2E-3</v>
      </c>
      <c r="F11144" s="37">
        <v>0</v>
      </c>
    </row>
    <row r="11145" spans="2:6">
      <c r="B11145" s="59">
        <f t="shared" si="349"/>
        <v>45505</v>
      </c>
      <c r="C11145" s="7">
        <f t="shared" si="348"/>
        <v>45525.229166666664</v>
      </c>
      <c r="D11145" s="7">
        <v>45525.25</v>
      </c>
      <c r="E11145" s="1">
        <v>6.0000000000000001E-3</v>
      </c>
      <c r="F11145" s="37">
        <v>0</v>
      </c>
    </row>
    <row r="11146" spans="2:6">
      <c r="B11146" s="59">
        <f t="shared" si="349"/>
        <v>45505</v>
      </c>
      <c r="C11146" s="7">
        <f t="shared" si="348"/>
        <v>45525.25</v>
      </c>
      <c r="D11146" s="7">
        <v>45525.270833333336</v>
      </c>
      <c r="E11146" s="1">
        <v>3.0000000000000001E-3</v>
      </c>
      <c r="F11146" s="37">
        <v>0</v>
      </c>
    </row>
    <row r="11147" spans="2:6">
      <c r="B11147" s="59">
        <f t="shared" si="349"/>
        <v>45505</v>
      </c>
      <c r="C11147" s="7">
        <f t="shared" si="348"/>
        <v>45525.270833333328</v>
      </c>
      <c r="D11147" s="7">
        <v>45525.291666666664</v>
      </c>
      <c r="E11147" s="1">
        <v>4.0000000000000001E-3</v>
      </c>
      <c r="F11147" s="37">
        <v>0</v>
      </c>
    </row>
    <row r="11148" spans="2:6">
      <c r="B11148" s="59">
        <f t="shared" si="349"/>
        <v>45505</v>
      </c>
      <c r="C11148" s="7">
        <f t="shared" si="348"/>
        <v>45525.291666666664</v>
      </c>
      <c r="D11148" s="7">
        <v>45525.3125</v>
      </c>
      <c r="E11148" s="1">
        <v>3.0000000000000001E-3</v>
      </c>
      <c r="F11148" s="37">
        <v>1E-3</v>
      </c>
    </row>
    <row r="11149" spans="2:6">
      <c r="B11149" s="59">
        <f t="shared" si="349"/>
        <v>45505</v>
      </c>
      <c r="C11149" s="7">
        <f t="shared" si="348"/>
        <v>45525.3125</v>
      </c>
      <c r="D11149" s="7">
        <v>45525.333333333336</v>
      </c>
      <c r="E11149" s="1">
        <v>1E-3</v>
      </c>
      <c r="F11149" s="37">
        <v>0</v>
      </c>
    </row>
    <row r="11150" spans="2:6">
      <c r="B11150" s="59">
        <f t="shared" si="349"/>
        <v>45505</v>
      </c>
      <c r="C11150" s="7">
        <f t="shared" si="348"/>
        <v>45525.333333333328</v>
      </c>
      <c r="D11150" s="7">
        <v>45525.354166666664</v>
      </c>
      <c r="E11150" s="1">
        <v>1E-3</v>
      </c>
      <c r="F11150" s="37">
        <v>0</v>
      </c>
    </row>
    <row r="11151" spans="2:6">
      <c r="B11151" s="59">
        <f t="shared" si="349"/>
        <v>45505</v>
      </c>
      <c r="C11151" s="7">
        <f t="shared" si="348"/>
        <v>45525.354166666664</v>
      </c>
      <c r="D11151" s="7">
        <v>45525.375</v>
      </c>
      <c r="E11151" s="1">
        <v>1E-3</v>
      </c>
      <c r="F11151" s="37">
        <v>0</v>
      </c>
    </row>
    <row r="11152" spans="2:6">
      <c r="B11152" s="59">
        <f t="shared" si="349"/>
        <v>45505</v>
      </c>
      <c r="C11152" s="7">
        <f t="shared" si="348"/>
        <v>45525.375</v>
      </c>
      <c r="D11152" s="7">
        <v>45525.395833333336</v>
      </c>
      <c r="E11152" s="1">
        <v>2E-3</v>
      </c>
      <c r="F11152" s="37">
        <v>0</v>
      </c>
    </row>
    <row r="11153" spans="2:6">
      <c r="B11153" s="59">
        <f t="shared" si="349"/>
        <v>45505</v>
      </c>
      <c r="C11153" s="7">
        <f t="shared" si="348"/>
        <v>45525.395833333328</v>
      </c>
      <c r="D11153" s="7">
        <v>45525.416666666664</v>
      </c>
      <c r="E11153" s="1">
        <v>1.4999999999999999E-2</v>
      </c>
      <c r="F11153" s="37">
        <v>8.0000000000000002E-3</v>
      </c>
    </row>
    <row r="11154" spans="2:6">
      <c r="B11154" s="59">
        <f t="shared" si="349"/>
        <v>45505</v>
      </c>
      <c r="C11154" s="7">
        <f t="shared" si="348"/>
        <v>45525.416666666664</v>
      </c>
      <c r="D11154" s="7">
        <v>45525.4375</v>
      </c>
      <c r="E11154" s="1">
        <v>1.2E-2</v>
      </c>
      <c r="F11154" s="37">
        <v>1.0999999999999999E-2</v>
      </c>
    </row>
    <row r="11155" spans="2:6">
      <c r="B11155" s="59">
        <f t="shared" si="349"/>
        <v>45505</v>
      </c>
      <c r="C11155" s="7">
        <f t="shared" si="348"/>
        <v>45525.4375</v>
      </c>
      <c r="D11155" s="7">
        <v>45525.458333333336</v>
      </c>
      <c r="E11155" s="1">
        <v>2E-3</v>
      </c>
      <c r="F11155" s="37">
        <v>0</v>
      </c>
    </row>
    <row r="11156" spans="2:6">
      <c r="B11156" s="59">
        <f t="shared" si="349"/>
        <v>45505</v>
      </c>
      <c r="C11156" s="7">
        <f t="shared" si="348"/>
        <v>45525.458333333328</v>
      </c>
      <c r="D11156" s="7">
        <v>45525.479166666664</v>
      </c>
      <c r="E11156" s="1">
        <v>1E-3</v>
      </c>
      <c r="F11156" s="37">
        <v>0</v>
      </c>
    </row>
    <row r="11157" spans="2:6">
      <c r="B11157" s="59">
        <f t="shared" si="349"/>
        <v>45505</v>
      </c>
      <c r="C11157" s="7">
        <f t="shared" si="348"/>
        <v>45525.479166666664</v>
      </c>
      <c r="D11157" s="7">
        <v>45525.5</v>
      </c>
      <c r="E11157" s="1">
        <v>2E-3</v>
      </c>
      <c r="F11157" s="37">
        <v>0</v>
      </c>
    </row>
    <row r="11158" spans="2:6">
      <c r="B11158" s="59">
        <f t="shared" si="349"/>
        <v>45505</v>
      </c>
      <c r="C11158" s="7">
        <f t="shared" si="348"/>
        <v>45525.5</v>
      </c>
      <c r="D11158" s="7">
        <v>45525.520833333336</v>
      </c>
      <c r="E11158" s="1">
        <v>2E-3</v>
      </c>
      <c r="F11158" s="37">
        <v>0</v>
      </c>
    </row>
    <row r="11159" spans="2:6">
      <c r="B11159" s="59">
        <f t="shared" si="349"/>
        <v>45505</v>
      </c>
      <c r="C11159" s="7">
        <f t="shared" si="348"/>
        <v>45525.520833333328</v>
      </c>
      <c r="D11159" s="7">
        <v>45525.541666666664</v>
      </c>
      <c r="E11159" s="1">
        <v>2E-3</v>
      </c>
      <c r="F11159" s="37">
        <v>0</v>
      </c>
    </row>
    <row r="11160" spans="2:6">
      <c r="B11160" s="59">
        <f t="shared" si="349"/>
        <v>45505</v>
      </c>
      <c r="C11160" s="7">
        <f t="shared" si="348"/>
        <v>45525.541666666664</v>
      </c>
      <c r="D11160" s="7">
        <v>45525.5625</v>
      </c>
      <c r="E11160" s="1">
        <v>1E-3</v>
      </c>
      <c r="F11160" s="37">
        <v>0</v>
      </c>
    </row>
    <row r="11161" spans="2:6">
      <c r="B11161" s="59">
        <f t="shared" si="349"/>
        <v>45505</v>
      </c>
      <c r="C11161" s="7">
        <f t="shared" si="348"/>
        <v>45525.5625</v>
      </c>
      <c r="D11161" s="7">
        <v>45525.583333333336</v>
      </c>
      <c r="E11161" s="1">
        <v>2E-3</v>
      </c>
      <c r="F11161" s="37">
        <v>0</v>
      </c>
    </row>
    <row r="11162" spans="2:6">
      <c r="B11162" s="59">
        <f t="shared" si="349"/>
        <v>45505</v>
      </c>
      <c r="C11162" s="7">
        <f t="shared" si="348"/>
        <v>45525.583333333328</v>
      </c>
      <c r="D11162" s="7">
        <v>45525.604166666664</v>
      </c>
      <c r="E11162" s="1">
        <v>2E-3</v>
      </c>
      <c r="F11162" s="37">
        <v>0</v>
      </c>
    </row>
    <row r="11163" spans="2:6">
      <c r="B11163" s="59">
        <f t="shared" si="349"/>
        <v>45505</v>
      </c>
      <c r="C11163" s="7">
        <f t="shared" si="348"/>
        <v>45525.604166666664</v>
      </c>
      <c r="D11163" s="7">
        <v>45525.625</v>
      </c>
      <c r="E11163" s="1">
        <v>1E-3</v>
      </c>
      <c r="F11163" s="37">
        <v>0</v>
      </c>
    </row>
    <row r="11164" spans="2:6">
      <c r="B11164" s="59">
        <f t="shared" si="349"/>
        <v>45505</v>
      </c>
      <c r="C11164" s="7">
        <f t="shared" si="348"/>
        <v>45525.625</v>
      </c>
      <c r="D11164" s="7">
        <v>45525.645833333336</v>
      </c>
      <c r="E11164" s="1">
        <v>3.0000000000000001E-3</v>
      </c>
      <c r="F11164" s="37">
        <v>0</v>
      </c>
    </row>
    <row r="11165" spans="2:6">
      <c r="B11165" s="59">
        <f t="shared" si="349"/>
        <v>45505</v>
      </c>
      <c r="C11165" s="7">
        <f t="shared" si="348"/>
        <v>45525.645833333328</v>
      </c>
      <c r="D11165" s="7">
        <v>45525.666666666664</v>
      </c>
      <c r="E11165" s="1">
        <v>1E-3</v>
      </c>
      <c r="F11165" s="37">
        <v>0</v>
      </c>
    </row>
    <row r="11166" spans="2:6">
      <c r="B11166" s="59">
        <f t="shared" si="349"/>
        <v>45505</v>
      </c>
      <c r="C11166" s="7">
        <f t="shared" si="348"/>
        <v>45525.666666666664</v>
      </c>
      <c r="D11166" s="7">
        <v>45525.6875</v>
      </c>
      <c r="E11166" s="1">
        <v>2E-3</v>
      </c>
      <c r="F11166" s="37">
        <v>3.0000000000000001E-3</v>
      </c>
    </row>
    <row r="11167" spans="2:6">
      <c r="B11167" s="59">
        <f t="shared" si="349"/>
        <v>45505</v>
      </c>
      <c r="C11167" s="7">
        <f t="shared" si="348"/>
        <v>45525.6875</v>
      </c>
      <c r="D11167" s="7">
        <v>45525.708333333336</v>
      </c>
      <c r="E11167" s="1">
        <v>0</v>
      </c>
      <c r="F11167" s="37">
        <v>9.9000000000000005E-2</v>
      </c>
    </row>
    <row r="11168" spans="2:6">
      <c r="B11168" s="59">
        <f t="shared" si="349"/>
        <v>45505</v>
      </c>
      <c r="C11168" s="7">
        <f t="shared" si="348"/>
        <v>45525.708333333328</v>
      </c>
      <c r="D11168" s="7">
        <v>45525.729166666664</v>
      </c>
      <c r="E11168" s="1">
        <v>1.0999999999999999E-2</v>
      </c>
      <c r="F11168" s="37">
        <v>0.02</v>
      </c>
    </row>
    <row r="11169" spans="2:6">
      <c r="B11169" s="59">
        <f t="shared" si="349"/>
        <v>45505</v>
      </c>
      <c r="C11169" s="7">
        <f t="shared" si="348"/>
        <v>45525.729166666664</v>
      </c>
      <c r="D11169" s="7">
        <v>45525.75</v>
      </c>
      <c r="E11169" s="1">
        <v>3.0000000000000001E-3</v>
      </c>
      <c r="F11169" s="37">
        <v>1E-3</v>
      </c>
    </row>
    <row r="11170" spans="2:6">
      <c r="B11170" s="59">
        <f t="shared" si="349"/>
        <v>45505</v>
      </c>
      <c r="C11170" s="7">
        <f t="shared" si="348"/>
        <v>45525.75</v>
      </c>
      <c r="D11170" s="7">
        <v>45525.770833333336</v>
      </c>
      <c r="E11170" s="1">
        <v>2E-3</v>
      </c>
      <c r="F11170" s="37">
        <v>0</v>
      </c>
    </row>
    <row r="11171" spans="2:6">
      <c r="B11171" s="59">
        <f t="shared" si="349"/>
        <v>45505</v>
      </c>
      <c r="C11171" s="7">
        <f t="shared" si="348"/>
        <v>45525.770833333328</v>
      </c>
      <c r="D11171" s="7">
        <v>45525.791666666664</v>
      </c>
      <c r="E11171" s="1">
        <v>2E-3</v>
      </c>
      <c r="F11171" s="37">
        <v>0</v>
      </c>
    </row>
    <row r="11172" spans="2:6">
      <c r="B11172" s="59">
        <f t="shared" si="349"/>
        <v>45505</v>
      </c>
      <c r="C11172" s="7">
        <f t="shared" si="348"/>
        <v>45525.791666666664</v>
      </c>
      <c r="D11172" s="7">
        <v>45525.8125</v>
      </c>
      <c r="E11172" s="1">
        <v>2E-3</v>
      </c>
      <c r="F11172" s="37">
        <v>0</v>
      </c>
    </row>
    <row r="11173" spans="2:6">
      <c r="B11173" s="59">
        <f t="shared" si="349"/>
        <v>45505</v>
      </c>
      <c r="C11173" s="7">
        <f t="shared" si="348"/>
        <v>45525.8125</v>
      </c>
      <c r="D11173" s="7">
        <v>45525.833333333336</v>
      </c>
      <c r="E11173" s="1">
        <v>3.0000000000000001E-3</v>
      </c>
      <c r="F11173" s="37">
        <v>0</v>
      </c>
    </row>
    <row r="11174" spans="2:6">
      <c r="B11174" s="59">
        <f t="shared" si="349"/>
        <v>45505</v>
      </c>
      <c r="C11174" s="7">
        <f t="shared" si="348"/>
        <v>45525.833333333328</v>
      </c>
      <c r="D11174" s="7">
        <v>45525.854166666664</v>
      </c>
      <c r="E11174" s="1">
        <v>2E-3</v>
      </c>
      <c r="F11174" s="37">
        <v>1E-3</v>
      </c>
    </row>
    <row r="11175" spans="2:6">
      <c r="B11175" s="59">
        <f t="shared" si="349"/>
        <v>45505</v>
      </c>
      <c r="C11175" s="7">
        <f t="shared" si="348"/>
        <v>45525.854166666664</v>
      </c>
      <c r="D11175" s="7">
        <v>45525.875</v>
      </c>
      <c r="E11175" s="1">
        <v>1E-3</v>
      </c>
      <c r="F11175" s="37">
        <v>0</v>
      </c>
    </row>
    <row r="11176" spans="2:6">
      <c r="B11176" s="59">
        <f t="shared" si="349"/>
        <v>45505</v>
      </c>
      <c r="C11176" s="7">
        <f t="shared" si="348"/>
        <v>45525.875</v>
      </c>
      <c r="D11176" s="7">
        <v>45525.895833333336</v>
      </c>
      <c r="E11176" s="1">
        <v>3.0000000000000001E-3</v>
      </c>
      <c r="F11176" s="37">
        <v>0</v>
      </c>
    </row>
    <row r="11177" spans="2:6">
      <c r="B11177" s="59">
        <f t="shared" si="349"/>
        <v>45505</v>
      </c>
      <c r="C11177" s="7">
        <f t="shared" si="348"/>
        <v>45525.895833333328</v>
      </c>
      <c r="D11177" s="7">
        <v>45525.916666666664</v>
      </c>
      <c r="E11177" s="1">
        <v>1E-3</v>
      </c>
      <c r="F11177" s="37">
        <v>0</v>
      </c>
    </row>
    <row r="11178" spans="2:6">
      <c r="B11178" s="59">
        <f t="shared" si="349"/>
        <v>45505</v>
      </c>
      <c r="C11178" s="7">
        <f t="shared" si="348"/>
        <v>45525.916666666664</v>
      </c>
      <c r="D11178" s="7">
        <v>45525.9375</v>
      </c>
      <c r="E11178" s="1">
        <v>2E-3</v>
      </c>
      <c r="F11178" s="37">
        <v>0</v>
      </c>
    </row>
    <row r="11179" spans="2:6">
      <c r="B11179" s="59">
        <f t="shared" si="349"/>
        <v>45505</v>
      </c>
      <c r="C11179" s="7">
        <f t="shared" si="348"/>
        <v>45525.9375</v>
      </c>
      <c r="D11179" s="7">
        <v>45525.958333333336</v>
      </c>
      <c r="E11179" s="1">
        <v>2E-3</v>
      </c>
      <c r="F11179" s="37">
        <v>0</v>
      </c>
    </row>
    <row r="11180" spans="2:6">
      <c r="B11180" s="59">
        <f t="shared" si="349"/>
        <v>45505</v>
      </c>
      <c r="C11180" s="7">
        <f t="shared" si="348"/>
        <v>45525.958333333328</v>
      </c>
      <c r="D11180" s="7">
        <v>45525.979166666664</v>
      </c>
      <c r="E11180" s="1">
        <v>2E-3</v>
      </c>
      <c r="F11180" s="37">
        <v>0</v>
      </c>
    </row>
    <row r="11181" spans="2:6">
      <c r="B11181" s="59">
        <f t="shared" si="349"/>
        <v>45505</v>
      </c>
      <c r="C11181" s="7">
        <f t="shared" si="348"/>
        <v>45525.979166666664</v>
      </c>
      <c r="D11181" s="7">
        <v>45526</v>
      </c>
      <c r="E11181" s="1">
        <v>4.0000000000000001E-3</v>
      </c>
      <c r="F11181" s="37">
        <v>2E-3</v>
      </c>
    </row>
    <row r="11182" spans="2:6">
      <c r="B11182" s="59">
        <f t="shared" si="349"/>
        <v>45505</v>
      </c>
      <c r="C11182" s="7">
        <f t="shared" si="348"/>
        <v>45526</v>
      </c>
      <c r="D11182" s="7">
        <v>45526.020833333336</v>
      </c>
      <c r="E11182" s="1">
        <v>2E-3</v>
      </c>
      <c r="F11182" s="37">
        <v>0</v>
      </c>
    </row>
    <row r="11183" spans="2:6">
      <c r="B11183" s="59">
        <f t="shared" si="349"/>
        <v>45505</v>
      </c>
      <c r="C11183" s="7">
        <f t="shared" si="348"/>
        <v>45526.020833333328</v>
      </c>
      <c r="D11183" s="7">
        <v>45526.041666666664</v>
      </c>
      <c r="E11183" s="1">
        <v>1E-3</v>
      </c>
      <c r="F11183" s="37">
        <v>0</v>
      </c>
    </row>
    <row r="11184" spans="2:6">
      <c r="B11184" s="59">
        <f t="shared" si="349"/>
        <v>45505</v>
      </c>
      <c r="C11184" s="7">
        <f t="shared" si="348"/>
        <v>45526.041666666664</v>
      </c>
      <c r="D11184" s="7">
        <v>45526.0625</v>
      </c>
      <c r="E11184" s="1">
        <v>2E-3</v>
      </c>
      <c r="F11184" s="37">
        <v>0</v>
      </c>
    </row>
    <row r="11185" spans="2:6">
      <c r="B11185" s="59">
        <f t="shared" si="349"/>
        <v>45505</v>
      </c>
      <c r="C11185" s="7">
        <f t="shared" si="348"/>
        <v>45526.0625</v>
      </c>
      <c r="D11185" s="7">
        <v>45526.083333333336</v>
      </c>
      <c r="E11185" s="1">
        <v>1E-3</v>
      </c>
      <c r="F11185" s="37">
        <v>0</v>
      </c>
    </row>
    <row r="11186" spans="2:6">
      <c r="B11186" s="59">
        <f t="shared" si="349"/>
        <v>45505</v>
      </c>
      <c r="C11186" s="7">
        <f t="shared" si="348"/>
        <v>45526.083333333328</v>
      </c>
      <c r="D11186" s="7">
        <v>45526.104166666664</v>
      </c>
      <c r="E11186" s="1">
        <v>2E-3</v>
      </c>
      <c r="F11186" s="37">
        <v>0</v>
      </c>
    </row>
    <row r="11187" spans="2:6">
      <c r="B11187" s="59">
        <f t="shared" si="349"/>
        <v>45505</v>
      </c>
      <c r="C11187" s="7">
        <f t="shared" si="348"/>
        <v>45526.104166666664</v>
      </c>
      <c r="D11187" s="7">
        <v>45526.125</v>
      </c>
      <c r="E11187" s="1">
        <v>2E-3</v>
      </c>
      <c r="F11187" s="37">
        <v>0</v>
      </c>
    </row>
    <row r="11188" spans="2:6">
      <c r="B11188" s="59">
        <f t="shared" si="349"/>
        <v>45505</v>
      </c>
      <c r="C11188" s="7">
        <f t="shared" si="348"/>
        <v>45526.125</v>
      </c>
      <c r="D11188" s="7">
        <v>45526.145833333336</v>
      </c>
      <c r="E11188" s="1">
        <v>2E-3</v>
      </c>
      <c r="F11188" s="37">
        <v>0</v>
      </c>
    </row>
    <row r="11189" spans="2:6">
      <c r="B11189" s="59">
        <f t="shared" si="349"/>
        <v>45505</v>
      </c>
      <c r="C11189" s="7">
        <f t="shared" si="348"/>
        <v>45526.145833333328</v>
      </c>
      <c r="D11189" s="7">
        <v>45526.166666666664</v>
      </c>
      <c r="E11189" s="1">
        <v>2E-3</v>
      </c>
      <c r="F11189" s="37">
        <v>0</v>
      </c>
    </row>
    <row r="11190" spans="2:6">
      <c r="B11190" s="59">
        <f t="shared" si="349"/>
        <v>45505</v>
      </c>
      <c r="C11190" s="7">
        <f t="shared" si="348"/>
        <v>45526.166666666664</v>
      </c>
      <c r="D11190" s="7">
        <v>45526.1875</v>
      </c>
      <c r="E11190" s="1">
        <v>1E-3</v>
      </c>
      <c r="F11190" s="37">
        <v>0</v>
      </c>
    </row>
    <row r="11191" spans="2:6">
      <c r="B11191" s="59">
        <f t="shared" si="349"/>
        <v>45505</v>
      </c>
      <c r="C11191" s="7">
        <f t="shared" si="348"/>
        <v>45526.1875</v>
      </c>
      <c r="D11191" s="7">
        <v>45526.208333333336</v>
      </c>
      <c r="E11191" s="1">
        <v>2E-3</v>
      </c>
      <c r="F11191" s="37">
        <v>0</v>
      </c>
    </row>
    <row r="11192" spans="2:6">
      <c r="B11192" s="59">
        <f t="shared" si="349"/>
        <v>45505</v>
      </c>
      <c r="C11192" s="7">
        <f t="shared" si="348"/>
        <v>45526.208333333328</v>
      </c>
      <c r="D11192" s="7">
        <v>45526.229166666664</v>
      </c>
      <c r="E11192" s="1">
        <v>2E-3</v>
      </c>
      <c r="F11192" s="37">
        <v>0</v>
      </c>
    </row>
    <row r="11193" spans="2:6">
      <c r="B11193" s="59">
        <f t="shared" si="349"/>
        <v>45505</v>
      </c>
      <c r="C11193" s="7">
        <f t="shared" si="348"/>
        <v>45526.229166666664</v>
      </c>
      <c r="D11193" s="7">
        <v>45526.25</v>
      </c>
      <c r="E11193" s="1">
        <v>7.0000000000000001E-3</v>
      </c>
      <c r="F11193" s="37">
        <v>0</v>
      </c>
    </row>
    <row r="11194" spans="2:6">
      <c r="B11194" s="59">
        <f t="shared" si="349"/>
        <v>45505</v>
      </c>
      <c r="C11194" s="7">
        <f t="shared" si="348"/>
        <v>45526.25</v>
      </c>
      <c r="D11194" s="7">
        <v>45526.270833333336</v>
      </c>
      <c r="E11194" s="1">
        <v>5.0000000000000001E-3</v>
      </c>
      <c r="F11194" s="37">
        <v>1E-3</v>
      </c>
    </row>
    <row r="11195" spans="2:6">
      <c r="B11195" s="59">
        <f t="shared" si="349"/>
        <v>45505</v>
      </c>
      <c r="C11195" s="7">
        <f t="shared" si="348"/>
        <v>45526.270833333328</v>
      </c>
      <c r="D11195" s="7">
        <v>45526.291666666664</v>
      </c>
      <c r="E11195" s="1">
        <v>4.0000000000000001E-3</v>
      </c>
      <c r="F11195" s="37">
        <v>0</v>
      </c>
    </row>
    <row r="11196" spans="2:6">
      <c r="B11196" s="59">
        <f t="shared" si="349"/>
        <v>45505</v>
      </c>
      <c r="C11196" s="7">
        <f t="shared" si="348"/>
        <v>45526.291666666664</v>
      </c>
      <c r="D11196" s="7">
        <v>45526.3125</v>
      </c>
      <c r="E11196" s="1">
        <v>5.0000000000000001E-3</v>
      </c>
      <c r="F11196" s="37">
        <v>0</v>
      </c>
    </row>
    <row r="11197" spans="2:6">
      <c r="B11197" s="59">
        <f t="shared" si="349"/>
        <v>45505</v>
      </c>
      <c r="C11197" s="7">
        <f t="shared" si="348"/>
        <v>45526.3125</v>
      </c>
      <c r="D11197" s="7">
        <v>45526.333333333336</v>
      </c>
      <c r="E11197" s="1">
        <v>2E-3</v>
      </c>
      <c r="F11197" s="37">
        <v>1E-3</v>
      </c>
    </row>
    <row r="11198" spans="2:6">
      <c r="B11198" s="59">
        <f t="shared" si="349"/>
        <v>45505</v>
      </c>
      <c r="C11198" s="7">
        <f t="shared" si="348"/>
        <v>45526.333333333328</v>
      </c>
      <c r="D11198" s="7">
        <v>45526.354166666664</v>
      </c>
      <c r="E11198" s="1">
        <v>2E-3</v>
      </c>
      <c r="F11198" s="37">
        <v>1E-3</v>
      </c>
    </row>
    <row r="11199" spans="2:6">
      <c r="B11199" s="59">
        <f t="shared" si="349"/>
        <v>45505</v>
      </c>
      <c r="C11199" s="7">
        <f t="shared" si="348"/>
        <v>45526.354166666664</v>
      </c>
      <c r="D11199" s="7">
        <v>45526.375</v>
      </c>
      <c r="E11199" s="1">
        <v>1E-3</v>
      </c>
      <c r="F11199" s="37">
        <v>0</v>
      </c>
    </row>
    <row r="11200" spans="2:6">
      <c r="B11200" s="59">
        <f t="shared" si="349"/>
        <v>45505</v>
      </c>
      <c r="C11200" s="7">
        <f t="shared" si="348"/>
        <v>45526.375</v>
      </c>
      <c r="D11200" s="7">
        <v>45526.395833333336</v>
      </c>
      <c r="E11200" s="1">
        <v>3.0000000000000001E-3</v>
      </c>
      <c r="F11200" s="37">
        <v>1E-3</v>
      </c>
    </row>
    <row r="11201" spans="2:6">
      <c r="B11201" s="59">
        <f t="shared" si="349"/>
        <v>45505</v>
      </c>
      <c r="C11201" s="7">
        <f t="shared" si="348"/>
        <v>45526.395833333328</v>
      </c>
      <c r="D11201" s="7">
        <v>45526.416666666664</v>
      </c>
      <c r="E11201" s="1">
        <v>0</v>
      </c>
      <c r="F11201" s="37">
        <v>0</v>
      </c>
    </row>
    <row r="11202" spans="2:6">
      <c r="B11202" s="59">
        <f t="shared" si="349"/>
        <v>45505</v>
      </c>
      <c r="C11202" s="7">
        <f t="shared" si="348"/>
        <v>45526.416666666664</v>
      </c>
      <c r="D11202" s="7">
        <v>45526.4375</v>
      </c>
      <c r="E11202" s="1">
        <v>1E-3</v>
      </c>
      <c r="F11202" s="37">
        <v>0</v>
      </c>
    </row>
    <row r="11203" spans="2:6">
      <c r="B11203" s="59">
        <f t="shared" si="349"/>
        <v>45505</v>
      </c>
      <c r="C11203" s="7">
        <f t="shared" si="348"/>
        <v>45526.4375</v>
      </c>
      <c r="D11203" s="7">
        <v>45526.458333333336</v>
      </c>
      <c r="E11203" s="1">
        <v>2E-3</v>
      </c>
      <c r="F11203" s="37">
        <v>0</v>
      </c>
    </row>
    <row r="11204" spans="2:6">
      <c r="B11204" s="59">
        <f t="shared" si="349"/>
        <v>45505</v>
      </c>
      <c r="C11204" s="7">
        <f t="shared" si="348"/>
        <v>45526.458333333328</v>
      </c>
      <c r="D11204" s="7">
        <v>45526.479166666664</v>
      </c>
      <c r="E11204" s="1">
        <v>2E-3</v>
      </c>
      <c r="F11204" s="37">
        <v>0</v>
      </c>
    </row>
    <row r="11205" spans="2:6">
      <c r="B11205" s="59">
        <f t="shared" si="349"/>
        <v>45505</v>
      </c>
      <c r="C11205" s="7">
        <f t="shared" ref="C11205:C11268" si="350">D11205-1/48</f>
        <v>45526.479166666664</v>
      </c>
      <c r="D11205" s="7">
        <v>45526.5</v>
      </c>
      <c r="E11205" s="1">
        <v>2E-3</v>
      </c>
      <c r="F11205" s="37">
        <v>0</v>
      </c>
    </row>
    <row r="11206" spans="2:6">
      <c r="B11206" s="59">
        <f t="shared" ref="B11206:B11269" si="351">DATE(YEAR(C11206),MONTH(C11206),1)</f>
        <v>45505</v>
      </c>
      <c r="C11206" s="7">
        <f t="shared" si="350"/>
        <v>45526.5</v>
      </c>
      <c r="D11206" s="7">
        <v>45526.520833333336</v>
      </c>
      <c r="E11206" s="1">
        <v>2E-3</v>
      </c>
      <c r="F11206" s="37">
        <v>0</v>
      </c>
    </row>
    <row r="11207" spans="2:6">
      <c r="B11207" s="59">
        <f t="shared" si="351"/>
        <v>45505</v>
      </c>
      <c r="C11207" s="7">
        <f t="shared" si="350"/>
        <v>45526.520833333328</v>
      </c>
      <c r="D11207" s="7">
        <v>45526.541666666664</v>
      </c>
      <c r="E11207" s="1">
        <v>1E-3</v>
      </c>
      <c r="F11207" s="37">
        <v>0</v>
      </c>
    </row>
    <row r="11208" spans="2:6">
      <c r="B11208" s="59">
        <f t="shared" si="351"/>
        <v>45505</v>
      </c>
      <c r="C11208" s="7">
        <f t="shared" si="350"/>
        <v>45526.541666666664</v>
      </c>
      <c r="D11208" s="7">
        <v>45526.5625</v>
      </c>
      <c r="E11208" s="1">
        <v>1E-3</v>
      </c>
      <c r="F11208" s="37">
        <v>0</v>
      </c>
    </row>
    <row r="11209" spans="2:6">
      <c r="B11209" s="59">
        <f t="shared" si="351"/>
        <v>45505</v>
      </c>
      <c r="C11209" s="7">
        <f t="shared" si="350"/>
        <v>45526.5625</v>
      </c>
      <c r="D11209" s="7">
        <v>45526.583333333336</v>
      </c>
      <c r="E11209" s="1">
        <v>2E-3</v>
      </c>
      <c r="F11209" s="37">
        <v>0</v>
      </c>
    </row>
    <row r="11210" spans="2:6">
      <c r="B11210" s="59">
        <f t="shared" si="351"/>
        <v>45505</v>
      </c>
      <c r="C11210" s="7">
        <f t="shared" si="350"/>
        <v>45526.583333333328</v>
      </c>
      <c r="D11210" s="7">
        <v>45526.604166666664</v>
      </c>
      <c r="E11210" s="1">
        <v>3.0000000000000001E-3</v>
      </c>
      <c r="F11210" s="37">
        <v>0</v>
      </c>
    </row>
    <row r="11211" spans="2:6">
      <c r="B11211" s="59">
        <f t="shared" si="351"/>
        <v>45505</v>
      </c>
      <c r="C11211" s="7">
        <f t="shared" si="350"/>
        <v>45526.604166666664</v>
      </c>
      <c r="D11211" s="7">
        <v>45526.625</v>
      </c>
      <c r="E11211" s="1">
        <v>2E-3</v>
      </c>
      <c r="F11211" s="37">
        <v>0</v>
      </c>
    </row>
    <row r="11212" spans="2:6">
      <c r="B11212" s="59">
        <f t="shared" si="351"/>
        <v>45505</v>
      </c>
      <c r="C11212" s="7">
        <f t="shared" si="350"/>
        <v>45526.625</v>
      </c>
      <c r="D11212" s="7">
        <v>45526.645833333336</v>
      </c>
      <c r="E11212" s="1">
        <v>0</v>
      </c>
      <c r="F11212" s="37">
        <v>0</v>
      </c>
    </row>
    <row r="11213" spans="2:6">
      <c r="B11213" s="59">
        <f t="shared" si="351"/>
        <v>45505</v>
      </c>
      <c r="C11213" s="7">
        <f t="shared" si="350"/>
        <v>45526.645833333328</v>
      </c>
      <c r="D11213" s="7">
        <v>45526.666666666664</v>
      </c>
      <c r="E11213" s="1">
        <v>0</v>
      </c>
      <c r="F11213" s="37">
        <v>9.1999999999999998E-2</v>
      </c>
    </row>
    <row r="11214" spans="2:6">
      <c r="B11214" s="59">
        <f t="shared" si="351"/>
        <v>45505</v>
      </c>
      <c r="C11214" s="7">
        <f t="shared" si="350"/>
        <v>45526.666666666664</v>
      </c>
      <c r="D11214" s="7">
        <v>45526.6875</v>
      </c>
      <c r="E11214" s="1">
        <v>5.0000000000000001E-3</v>
      </c>
      <c r="F11214" s="37">
        <v>1.7000000000000001E-2</v>
      </c>
    </row>
    <row r="11215" spans="2:6">
      <c r="B11215" s="59">
        <f t="shared" si="351"/>
        <v>45505</v>
      </c>
      <c r="C11215" s="7">
        <f t="shared" si="350"/>
        <v>45526.6875</v>
      </c>
      <c r="D11215" s="7">
        <v>45526.708333333336</v>
      </c>
      <c r="E11215" s="1">
        <v>5.0000000000000001E-3</v>
      </c>
      <c r="F11215" s="37">
        <v>2E-3</v>
      </c>
    </row>
    <row r="11216" spans="2:6">
      <c r="B11216" s="59">
        <f t="shared" si="351"/>
        <v>45505</v>
      </c>
      <c r="C11216" s="7">
        <f t="shared" si="350"/>
        <v>45526.708333333328</v>
      </c>
      <c r="D11216" s="7">
        <v>45526.729166666664</v>
      </c>
      <c r="E11216" s="1">
        <v>4.2999999999999997E-2</v>
      </c>
      <c r="F11216" s="37">
        <v>2E-3</v>
      </c>
    </row>
    <row r="11217" spans="2:6">
      <c r="B11217" s="59">
        <f t="shared" si="351"/>
        <v>45505</v>
      </c>
      <c r="C11217" s="7">
        <f t="shared" si="350"/>
        <v>45526.729166666664</v>
      </c>
      <c r="D11217" s="7">
        <v>45526.75</v>
      </c>
      <c r="E11217" s="1">
        <v>3.0000000000000001E-3</v>
      </c>
      <c r="F11217" s="37">
        <v>0</v>
      </c>
    </row>
    <row r="11218" spans="2:6">
      <c r="B11218" s="59">
        <f t="shared" si="351"/>
        <v>45505</v>
      </c>
      <c r="C11218" s="7">
        <f t="shared" si="350"/>
        <v>45526.75</v>
      </c>
      <c r="D11218" s="7">
        <v>45526.770833333336</v>
      </c>
      <c r="E11218" s="1">
        <v>3.0000000000000001E-3</v>
      </c>
      <c r="F11218" s="37">
        <v>1E-3</v>
      </c>
    </row>
    <row r="11219" spans="2:6">
      <c r="B11219" s="59">
        <f t="shared" si="351"/>
        <v>45505</v>
      </c>
      <c r="C11219" s="7">
        <f t="shared" si="350"/>
        <v>45526.770833333328</v>
      </c>
      <c r="D11219" s="7">
        <v>45526.791666666664</v>
      </c>
      <c r="E11219" s="1">
        <v>2E-3</v>
      </c>
      <c r="F11219" s="37">
        <v>0</v>
      </c>
    </row>
    <row r="11220" spans="2:6">
      <c r="B11220" s="59">
        <f t="shared" si="351"/>
        <v>45505</v>
      </c>
      <c r="C11220" s="7">
        <f t="shared" si="350"/>
        <v>45526.791666666664</v>
      </c>
      <c r="D11220" s="7">
        <v>45526.8125</v>
      </c>
      <c r="E11220" s="1">
        <v>1E-3</v>
      </c>
      <c r="F11220" s="37">
        <v>0</v>
      </c>
    </row>
    <row r="11221" spans="2:6">
      <c r="B11221" s="59">
        <f t="shared" si="351"/>
        <v>45505</v>
      </c>
      <c r="C11221" s="7">
        <f t="shared" si="350"/>
        <v>45526.8125</v>
      </c>
      <c r="D11221" s="7">
        <v>45526.833333333336</v>
      </c>
      <c r="E11221" s="1">
        <v>8.0000000000000002E-3</v>
      </c>
      <c r="F11221" s="37">
        <v>2E-3</v>
      </c>
    </row>
    <row r="11222" spans="2:6">
      <c r="B11222" s="59">
        <f t="shared" si="351"/>
        <v>45505</v>
      </c>
      <c r="C11222" s="7">
        <f t="shared" si="350"/>
        <v>45526.833333333328</v>
      </c>
      <c r="D11222" s="7">
        <v>45526.854166666664</v>
      </c>
      <c r="E11222" s="1">
        <v>3.0000000000000001E-3</v>
      </c>
      <c r="F11222" s="37">
        <v>1E-3</v>
      </c>
    </row>
    <row r="11223" spans="2:6">
      <c r="B11223" s="59">
        <f t="shared" si="351"/>
        <v>45505</v>
      </c>
      <c r="C11223" s="7">
        <f t="shared" si="350"/>
        <v>45526.854166666664</v>
      </c>
      <c r="D11223" s="7">
        <v>45526.875</v>
      </c>
      <c r="E11223" s="1">
        <v>2E-3</v>
      </c>
      <c r="F11223" s="37">
        <v>0</v>
      </c>
    </row>
    <row r="11224" spans="2:6">
      <c r="B11224" s="59">
        <f t="shared" si="351"/>
        <v>45505</v>
      </c>
      <c r="C11224" s="7">
        <f t="shared" si="350"/>
        <v>45526.875</v>
      </c>
      <c r="D11224" s="7">
        <v>45526.895833333336</v>
      </c>
      <c r="E11224" s="1">
        <v>2E-3</v>
      </c>
      <c r="F11224" s="37">
        <v>0</v>
      </c>
    </row>
    <row r="11225" spans="2:6">
      <c r="B11225" s="59">
        <f t="shared" si="351"/>
        <v>45505</v>
      </c>
      <c r="C11225" s="7">
        <f t="shared" si="350"/>
        <v>45526.895833333328</v>
      </c>
      <c r="D11225" s="7">
        <v>45526.916666666664</v>
      </c>
      <c r="E11225" s="1">
        <v>2E-3</v>
      </c>
      <c r="F11225" s="37">
        <v>0</v>
      </c>
    </row>
    <row r="11226" spans="2:6">
      <c r="B11226" s="59">
        <f t="shared" si="351"/>
        <v>45505</v>
      </c>
      <c r="C11226" s="7">
        <f t="shared" si="350"/>
        <v>45526.916666666664</v>
      </c>
      <c r="D11226" s="7">
        <v>45526.9375</v>
      </c>
      <c r="E11226" s="1">
        <v>3.0000000000000001E-3</v>
      </c>
      <c r="F11226" s="37">
        <v>1E-3</v>
      </c>
    </row>
    <row r="11227" spans="2:6">
      <c r="B11227" s="59">
        <f t="shared" si="351"/>
        <v>45505</v>
      </c>
      <c r="C11227" s="7">
        <f t="shared" si="350"/>
        <v>45526.9375</v>
      </c>
      <c r="D11227" s="7">
        <v>45526.958333333336</v>
      </c>
      <c r="E11227" s="1">
        <v>3.0000000000000001E-3</v>
      </c>
      <c r="F11227" s="37">
        <v>1E-3</v>
      </c>
    </row>
    <row r="11228" spans="2:6">
      <c r="B11228" s="59">
        <f t="shared" si="351"/>
        <v>45505</v>
      </c>
      <c r="C11228" s="7">
        <f t="shared" si="350"/>
        <v>45526.958333333328</v>
      </c>
      <c r="D11228" s="7">
        <v>45526.979166666664</v>
      </c>
      <c r="E11228" s="1">
        <v>1E-3</v>
      </c>
      <c r="F11228" s="37">
        <v>0</v>
      </c>
    </row>
    <row r="11229" spans="2:6">
      <c r="B11229" s="59">
        <f t="shared" si="351"/>
        <v>45505</v>
      </c>
      <c r="C11229" s="7">
        <f t="shared" si="350"/>
        <v>45526.979166666664</v>
      </c>
      <c r="D11229" s="7">
        <v>45527</v>
      </c>
      <c r="E11229" s="1">
        <v>2E-3</v>
      </c>
      <c r="F11229" s="37">
        <v>0</v>
      </c>
    </row>
    <row r="11230" spans="2:6">
      <c r="B11230" s="59">
        <f t="shared" si="351"/>
        <v>45505</v>
      </c>
      <c r="C11230" s="7">
        <f t="shared" si="350"/>
        <v>45527</v>
      </c>
      <c r="D11230" s="7">
        <v>45527.020833333336</v>
      </c>
      <c r="E11230" s="1">
        <v>1E-3</v>
      </c>
      <c r="F11230" s="37">
        <v>0</v>
      </c>
    </row>
    <row r="11231" spans="2:6">
      <c r="B11231" s="59">
        <f t="shared" si="351"/>
        <v>45505</v>
      </c>
      <c r="C11231" s="7">
        <f t="shared" si="350"/>
        <v>45527.020833333328</v>
      </c>
      <c r="D11231" s="7">
        <v>45527.041666666664</v>
      </c>
      <c r="E11231" s="1">
        <v>2E-3</v>
      </c>
      <c r="F11231" s="37">
        <v>0</v>
      </c>
    </row>
    <row r="11232" spans="2:6">
      <c r="B11232" s="59">
        <f t="shared" si="351"/>
        <v>45505</v>
      </c>
      <c r="C11232" s="7">
        <f t="shared" si="350"/>
        <v>45527.041666666664</v>
      </c>
      <c r="D11232" s="7">
        <v>45527.0625</v>
      </c>
      <c r="E11232" s="1">
        <v>1E-3</v>
      </c>
      <c r="F11232" s="37">
        <v>0</v>
      </c>
    </row>
    <row r="11233" spans="2:6">
      <c r="B11233" s="59">
        <f t="shared" si="351"/>
        <v>45505</v>
      </c>
      <c r="C11233" s="7">
        <f t="shared" si="350"/>
        <v>45527.0625</v>
      </c>
      <c r="D11233" s="7">
        <v>45527.083333333336</v>
      </c>
      <c r="E11233" s="1">
        <v>1E-3</v>
      </c>
      <c r="F11233" s="37">
        <v>0</v>
      </c>
    </row>
    <row r="11234" spans="2:6">
      <c r="B11234" s="59">
        <f t="shared" si="351"/>
        <v>45505</v>
      </c>
      <c r="C11234" s="7">
        <f t="shared" si="350"/>
        <v>45527.083333333328</v>
      </c>
      <c r="D11234" s="7">
        <v>45527.104166666664</v>
      </c>
      <c r="E11234" s="1">
        <v>2E-3</v>
      </c>
      <c r="F11234" s="37">
        <v>0</v>
      </c>
    </row>
    <row r="11235" spans="2:6">
      <c r="B11235" s="59">
        <f t="shared" si="351"/>
        <v>45505</v>
      </c>
      <c r="C11235" s="7">
        <f t="shared" si="350"/>
        <v>45527.104166666664</v>
      </c>
      <c r="D11235" s="7">
        <v>45527.125</v>
      </c>
      <c r="E11235" s="1">
        <v>1E-3</v>
      </c>
      <c r="F11235" s="37">
        <v>0</v>
      </c>
    </row>
    <row r="11236" spans="2:6">
      <c r="B11236" s="59">
        <f t="shared" si="351"/>
        <v>45505</v>
      </c>
      <c r="C11236" s="7">
        <f t="shared" si="350"/>
        <v>45527.125</v>
      </c>
      <c r="D11236" s="7">
        <v>45527.145833333336</v>
      </c>
      <c r="E11236" s="1">
        <v>2E-3</v>
      </c>
      <c r="F11236" s="37">
        <v>0</v>
      </c>
    </row>
    <row r="11237" spans="2:6">
      <c r="B11237" s="59">
        <f t="shared" si="351"/>
        <v>45505</v>
      </c>
      <c r="C11237" s="7">
        <f t="shared" si="350"/>
        <v>45527.145833333328</v>
      </c>
      <c r="D11237" s="7">
        <v>45527.166666666664</v>
      </c>
      <c r="E11237" s="1">
        <v>1E-3</v>
      </c>
      <c r="F11237" s="37">
        <v>0</v>
      </c>
    </row>
    <row r="11238" spans="2:6">
      <c r="B11238" s="59">
        <f t="shared" si="351"/>
        <v>45505</v>
      </c>
      <c r="C11238" s="7">
        <f t="shared" si="350"/>
        <v>45527.166666666664</v>
      </c>
      <c r="D11238" s="7">
        <v>45527.1875</v>
      </c>
      <c r="E11238" s="1">
        <v>2E-3</v>
      </c>
      <c r="F11238" s="37">
        <v>0</v>
      </c>
    </row>
    <row r="11239" spans="2:6">
      <c r="B11239" s="59">
        <f t="shared" si="351"/>
        <v>45505</v>
      </c>
      <c r="C11239" s="7">
        <f t="shared" si="350"/>
        <v>45527.1875</v>
      </c>
      <c r="D11239" s="7">
        <v>45527.208333333336</v>
      </c>
      <c r="E11239" s="1">
        <v>2E-3</v>
      </c>
      <c r="F11239" s="37">
        <v>0</v>
      </c>
    </row>
    <row r="11240" spans="2:6">
      <c r="B11240" s="59">
        <f t="shared" si="351"/>
        <v>45505</v>
      </c>
      <c r="C11240" s="7">
        <f t="shared" si="350"/>
        <v>45527.208333333328</v>
      </c>
      <c r="D11240" s="7">
        <v>45527.229166666664</v>
      </c>
      <c r="E11240" s="1">
        <v>1E-3</v>
      </c>
      <c r="F11240" s="37">
        <v>0</v>
      </c>
    </row>
    <row r="11241" spans="2:6">
      <c r="B11241" s="59">
        <f t="shared" si="351"/>
        <v>45505</v>
      </c>
      <c r="C11241" s="7">
        <f t="shared" si="350"/>
        <v>45527.229166666664</v>
      </c>
      <c r="D11241" s="7">
        <v>45527.25</v>
      </c>
      <c r="E11241" s="1">
        <v>8.9999999999999993E-3</v>
      </c>
      <c r="F11241" s="37">
        <v>0</v>
      </c>
    </row>
    <row r="11242" spans="2:6">
      <c r="B11242" s="59">
        <f t="shared" si="351"/>
        <v>45505</v>
      </c>
      <c r="C11242" s="7">
        <f t="shared" si="350"/>
        <v>45527.25</v>
      </c>
      <c r="D11242" s="7">
        <v>45527.270833333336</v>
      </c>
      <c r="E11242" s="1">
        <v>3.0000000000000001E-3</v>
      </c>
      <c r="F11242" s="37">
        <v>1E-3</v>
      </c>
    </row>
    <row r="11243" spans="2:6">
      <c r="B11243" s="59">
        <f t="shared" si="351"/>
        <v>45505</v>
      </c>
      <c r="C11243" s="7">
        <f t="shared" si="350"/>
        <v>45527.270833333328</v>
      </c>
      <c r="D11243" s="7">
        <v>45527.291666666664</v>
      </c>
      <c r="E11243" s="1">
        <v>5.0000000000000001E-3</v>
      </c>
      <c r="F11243" s="37">
        <v>1E-3</v>
      </c>
    </row>
    <row r="11244" spans="2:6">
      <c r="B11244" s="59">
        <f t="shared" si="351"/>
        <v>45505</v>
      </c>
      <c r="C11244" s="7">
        <f t="shared" si="350"/>
        <v>45527.291666666664</v>
      </c>
      <c r="D11244" s="7">
        <v>45527.3125</v>
      </c>
      <c r="E11244" s="1">
        <v>5.0000000000000001E-3</v>
      </c>
      <c r="F11244" s="37">
        <v>0</v>
      </c>
    </row>
    <row r="11245" spans="2:6">
      <c r="B11245" s="59">
        <f t="shared" si="351"/>
        <v>45505</v>
      </c>
      <c r="C11245" s="7">
        <f t="shared" si="350"/>
        <v>45527.3125</v>
      </c>
      <c r="D11245" s="7">
        <v>45527.333333333336</v>
      </c>
      <c r="E11245" s="1">
        <v>2E-3</v>
      </c>
      <c r="F11245" s="37">
        <v>1E-3</v>
      </c>
    </row>
    <row r="11246" spans="2:6">
      <c r="B11246" s="59">
        <f t="shared" si="351"/>
        <v>45505</v>
      </c>
      <c r="C11246" s="7">
        <f t="shared" si="350"/>
        <v>45527.333333333328</v>
      </c>
      <c r="D11246" s="7">
        <v>45527.354166666664</v>
      </c>
      <c r="E11246" s="1">
        <v>0</v>
      </c>
      <c r="F11246" s="37">
        <v>1E-3</v>
      </c>
    </row>
    <row r="11247" spans="2:6">
      <c r="B11247" s="59">
        <f t="shared" si="351"/>
        <v>45505</v>
      </c>
      <c r="C11247" s="7">
        <f t="shared" si="350"/>
        <v>45527.354166666664</v>
      </c>
      <c r="D11247" s="7">
        <v>45527.375</v>
      </c>
      <c r="E11247" s="1">
        <v>2E-3</v>
      </c>
      <c r="F11247" s="37">
        <v>0</v>
      </c>
    </row>
    <row r="11248" spans="2:6">
      <c r="B11248" s="59">
        <f t="shared" si="351"/>
        <v>45505</v>
      </c>
      <c r="C11248" s="7">
        <f t="shared" si="350"/>
        <v>45527.375</v>
      </c>
      <c r="D11248" s="7">
        <v>45527.395833333336</v>
      </c>
      <c r="E11248" s="1">
        <v>1.2999999999999999E-2</v>
      </c>
      <c r="F11248" s="37">
        <v>1.0999999999999999E-2</v>
      </c>
    </row>
    <row r="11249" spans="2:6">
      <c r="B11249" s="59">
        <f t="shared" si="351"/>
        <v>45505</v>
      </c>
      <c r="C11249" s="7">
        <f t="shared" si="350"/>
        <v>45527.395833333328</v>
      </c>
      <c r="D11249" s="7">
        <v>45527.416666666664</v>
      </c>
      <c r="E11249" s="1">
        <v>0.01</v>
      </c>
      <c r="F11249" s="37">
        <v>7.0000000000000001E-3</v>
      </c>
    </row>
    <row r="11250" spans="2:6">
      <c r="B11250" s="59">
        <f t="shared" si="351"/>
        <v>45505</v>
      </c>
      <c r="C11250" s="7">
        <f t="shared" si="350"/>
        <v>45527.416666666664</v>
      </c>
      <c r="D11250" s="7">
        <v>45527.4375</v>
      </c>
      <c r="E11250" s="1">
        <v>8.9999999999999993E-3</v>
      </c>
      <c r="F11250" s="37">
        <v>8.0000000000000002E-3</v>
      </c>
    </row>
    <row r="11251" spans="2:6">
      <c r="B11251" s="59">
        <f t="shared" si="351"/>
        <v>45505</v>
      </c>
      <c r="C11251" s="7">
        <f t="shared" si="350"/>
        <v>45527.4375</v>
      </c>
      <c r="D11251" s="7">
        <v>45527.458333333336</v>
      </c>
      <c r="E11251" s="1">
        <v>1.4999999999999999E-2</v>
      </c>
      <c r="F11251" s="37">
        <v>1.2E-2</v>
      </c>
    </row>
    <row r="11252" spans="2:6">
      <c r="B11252" s="59">
        <f t="shared" si="351"/>
        <v>45505</v>
      </c>
      <c r="C11252" s="7">
        <f t="shared" si="350"/>
        <v>45527.458333333328</v>
      </c>
      <c r="D11252" s="7">
        <v>45527.479166666664</v>
      </c>
      <c r="E11252" s="1">
        <v>0.01</v>
      </c>
      <c r="F11252" s="37">
        <v>8.0000000000000002E-3</v>
      </c>
    </row>
    <row r="11253" spans="2:6">
      <c r="B11253" s="59">
        <f t="shared" si="351"/>
        <v>45505</v>
      </c>
      <c r="C11253" s="7">
        <f t="shared" si="350"/>
        <v>45527.479166666664</v>
      </c>
      <c r="D11253" s="7">
        <v>45527.5</v>
      </c>
      <c r="E11253" s="1">
        <v>6.0000000000000001E-3</v>
      </c>
      <c r="F11253" s="37">
        <v>3.0000000000000001E-3</v>
      </c>
    </row>
    <row r="11254" spans="2:6">
      <c r="B11254" s="59">
        <f t="shared" si="351"/>
        <v>45505</v>
      </c>
      <c r="C11254" s="7">
        <f t="shared" si="350"/>
        <v>45527.5</v>
      </c>
      <c r="D11254" s="7">
        <v>45527.520833333336</v>
      </c>
      <c r="E11254" s="1">
        <v>6.0000000000000001E-3</v>
      </c>
      <c r="F11254" s="37">
        <v>4.0000000000000001E-3</v>
      </c>
    </row>
    <row r="11255" spans="2:6">
      <c r="B11255" s="59">
        <f t="shared" si="351"/>
        <v>45505</v>
      </c>
      <c r="C11255" s="7">
        <f t="shared" si="350"/>
        <v>45527.520833333328</v>
      </c>
      <c r="D11255" s="7">
        <v>45527.541666666664</v>
      </c>
      <c r="E11255" s="1">
        <v>7.0000000000000001E-3</v>
      </c>
      <c r="F11255" s="37">
        <v>3.0000000000000001E-3</v>
      </c>
    </row>
    <row r="11256" spans="2:6">
      <c r="B11256" s="59">
        <f t="shared" si="351"/>
        <v>45505</v>
      </c>
      <c r="C11256" s="7">
        <f t="shared" si="350"/>
        <v>45527.541666666664</v>
      </c>
      <c r="D11256" s="7">
        <v>45527.5625</v>
      </c>
      <c r="E11256" s="1">
        <v>1.6E-2</v>
      </c>
      <c r="F11256" s="37">
        <v>3.3000000000000002E-2</v>
      </c>
    </row>
    <row r="11257" spans="2:6">
      <c r="B11257" s="59">
        <f t="shared" si="351"/>
        <v>45505</v>
      </c>
      <c r="C11257" s="7">
        <f t="shared" si="350"/>
        <v>45527.5625</v>
      </c>
      <c r="D11257" s="7">
        <v>45527.583333333336</v>
      </c>
      <c r="E11257" s="1">
        <v>5.0000000000000001E-3</v>
      </c>
      <c r="F11257" s="37">
        <v>2E-3</v>
      </c>
    </row>
    <row r="11258" spans="2:6">
      <c r="B11258" s="59">
        <f t="shared" si="351"/>
        <v>45505</v>
      </c>
      <c r="C11258" s="7">
        <f t="shared" si="350"/>
        <v>45527.583333333328</v>
      </c>
      <c r="D11258" s="7">
        <v>45527.604166666664</v>
      </c>
      <c r="E11258" s="1">
        <v>1E-3</v>
      </c>
      <c r="F11258" s="37">
        <v>0.25700000000000001</v>
      </c>
    </row>
    <row r="11259" spans="2:6">
      <c r="B11259" s="59">
        <f t="shared" si="351"/>
        <v>45505</v>
      </c>
      <c r="C11259" s="7">
        <f t="shared" si="350"/>
        <v>45527.604166666664</v>
      </c>
      <c r="D11259" s="7">
        <v>45527.625</v>
      </c>
      <c r="E11259" s="1">
        <v>2.1000000000000001E-2</v>
      </c>
      <c r="F11259" s="37">
        <v>0.313</v>
      </c>
    </row>
    <row r="11260" spans="2:6">
      <c r="B11260" s="59">
        <f t="shared" si="351"/>
        <v>45505</v>
      </c>
      <c r="C11260" s="7">
        <f t="shared" si="350"/>
        <v>45527.625</v>
      </c>
      <c r="D11260" s="7">
        <v>45527.645833333336</v>
      </c>
      <c r="E11260" s="1">
        <v>0</v>
      </c>
      <c r="F11260" s="37">
        <v>0.79</v>
      </c>
    </row>
    <row r="11261" spans="2:6">
      <c r="B11261" s="59">
        <f t="shared" si="351"/>
        <v>45505</v>
      </c>
      <c r="C11261" s="7">
        <f t="shared" si="350"/>
        <v>45527.645833333328</v>
      </c>
      <c r="D11261" s="7">
        <v>45527.666666666664</v>
      </c>
      <c r="E11261" s="1">
        <v>0</v>
      </c>
      <c r="F11261" s="37">
        <v>0.98899999999999999</v>
      </c>
    </row>
    <row r="11262" spans="2:6">
      <c r="B11262" s="59">
        <f t="shared" si="351"/>
        <v>45505</v>
      </c>
      <c r="C11262" s="7">
        <f t="shared" si="350"/>
        <v>45527.666666666664</v>
      </c>
      <c r="D11262" s="7">
        <v>45527.6875</v>
      </c>
      <c r="E11262" s="1">
        <v>0</v>
      </c>
      <c r="F11262" s="37">
        <v>0.23300000000000001</v>
      </c>
    </row>
    <row r="11263" spans="2:6">
      <c r="B11263" s="59">
        <f t="shared" si="351"/>
        <v>45505</v>
      </c>
      <c r="C11263" s="7">
        <f t="shared" si="350"/>
        <v>45527.6875</v>
      </c>
      <c r="D11263" s="7">
        <v>45527.708333333336</v>
      </c>
      <c r="E11263" s="1">
        <v>0</v>
      </c>
      <c r="F11263" s="37">
        <v>0.52700000000000002</v>
      </c>
    </row>
    <row r="11264" spans="2:6">
      <c r="B11264" s="59">
        <f t="shared" si="351"/>
        <v>45505</v>
      </c>
      <c r="C11264" s="7">
        <f t="shared" si="350"/>
        <v>45527.708333333328</v>
      </c>
      <c r="D11264" s="7">
        <v>45527.729166666664</v>
      </c>
      <c r="E11264" s="1">
        <v>0</v>
      </c>
      <c r="F11264" s="37">
        <v>1.49</v>
      </c>
    </row>
    <row r="11265" spans="2:6">
      <c r="B11265" s="59">
        <f t="shared" si="351"/>
        <v>45505</v>
      </c>
      <c r="C11265" s="7">
        <f t="shared" si="350"/>
        <v>45527.729166666664</v>
      </c>
      <c r="D11265" s="7">
        <v>45527.75</v>
      </c>
      <c r="E11265" s="1">
        <v>0</v>
      </c>
      <c r="F11265" s="37">
        <v>1.19</v>
      </c>
    </row>
    <row r="11266" spans="2:6">
      <c r="B11266" s="59">
        <f t="shared" si="351"/>
        <v>45505</v>
      </c>
      <c r="C11266" s="7">
        <f t="shared" si="350"/>
        <v>45527.75</v>
      </c>
      <c r="D11266" s="7">
        <v>45527.770833333336</v>
      </c>
      <c r="E11266" s="1">
        <v>1E-3</v>
      </c>
      <c r="F11266" s="37">
        <v>0.88900000000000001</v>
      </c>
    </row>
    <row r="11267" spans="2:6">
      <c r="B11267" s="59">
        <f t="shared" si="351"/>
        <v>45505</v>
      </c>
      <c r="C11267" s="7">
        <f t="shared" si="350"/>
        <v>45527.770833333328</v>
      </c>
      <c r="D11267" s="7">
        <v>45527.791666666664</v>
      </c>
      <c r="E11267" s="1">
        <v>3.0000000000000001E-3</v>
      </c>
      <c r="F11267" s="37">
        <v>0.17100000000000001</v>
      </c>
    </row>
    <row r="11268" spans="2:6">
      <c r="B11268" s="59">
        <f t="shared" si="351"/>
        <v>45505</v>
      </c>
      <c r="C11268" s="7">
        <f t="shared" si="350"/>
        <v>45527.791666666664</v>
      </c>
      <c r="D11268" s="7">
        <v>45527.8125</v>
      </c>
      <c r="E11268" s="1">
        <v>1E-3</v>
      </c>
      <c r="F11268" s="37">
        <v>0</v>
      </c>
    </row>
    <row r="11269" spans="2:6">
      <c r="B11269" s="59">
        <f t="shared" si="351"/>
        <v>45505</v>
      </c>
      <c r="C11269" s="7">
        <f t="shared" ref="C11269:C11332" si="352">D11269-1/48</f>
        <v>45527.8125</v>
      </c>
      <c r="D11269" s="7">
        <v>45527.833333333336</v>
      </c>
      <c r="E11269" s="1">
        <v>3.0000000000000001E-3</v>
      </c>
      <c r="F11269" s="37">
        <v>0</v>
      </c>
    </row>
    <row r="11270" spans="2:6">
      <c r="B11270" s="59">
        <f t="shared" ref="B11270:B11333" si="353">DATE(YEAR(C11270),MONTH(C11270),1)</f>
        <v>45505</v>
      </c>
      <c r="C11270" s="7">
        <f t="shared" si="352"/>
        <v>45527.833333333328</v>
      </c>
      <c r="D11270" s="7">
        <v>45527.854166666664</v>
      </c>
      <c r="E11270" s="1">
        <v>1E-3</v>
      </c>
      <c r="F11270" s="37">
        <v>0</v>
      </c>
    </row>
    <row r="11271" spans="2:6">
      <c r="B11271" s="59">
        <f t="shared" si="353"/>
        <v>45505</v>
      </c>
      <c r="C11271" s="7">
        <f t="shared" si="352"/>
        <v>45527.854166666664</v>
      </c>
      <c r="D11271" s="7">
        <v>45527.875</v>
      </c>
      <c r="E11271" s="1">
        <v>4.0000000000000001E-3</v>
      </c>
      <c r="F11271" s="37">
        <v>1E-3</v>
      </c>
    </row>
    <row r="11272" spans="2:6">
      <c r="B11272" s="59">
        <f t="shared" si="353"/>
        <v>45505</v>
      </c>
      <c r="C11272" s="7">
        <f t="shared" si="352"/>
        <v>45527.875</v>
      </c>
      <c r="D11272" s="7">
        <v>45527.895833333336</v>
      </c>
      <c r="E11272" s="1">
        <v>3.0000000000000001E-3</v>
      </c>
      <c r="F11272" s="37">
        <v>0</v>
      </c>
    </row>
    <row r="11273" spans="2:6">
      <c r="B11273" s="59">
        <f t="shared" si="353"/>
        <v>45505</v>
      </c>
      <c r="C11273" s="7">
        <f t="shared" si="352"/>
        <v>45527.895833333328</v>
      </c>
      <c r="D11273" s="7">
        <v>45527.916666666664</v>
      </c>
      <c r="E11273" s="1">
        <v>3.0000000000000001E-3</v>
      </c>
      <c r="F11273" s="37">
        <v>1E-3</v>
      </c>
    </row>
    <row r="11274" spans="2:6">
      <c r="B11274" s="59">
        <f t="shared" si="353"/>
        <v>45505</v>
      </c>
      <c r="C11274" s="7">
        <f t="shared" si="352"/>
        <v>45527.916666666664</v>
      </c>
      <c r="D11274" s="7">
        <v>45527.9375</v>
      </c>
      <c r="E11274" s="1">
        <v>2E-3</v>
      </c>
      <c r="F11274" s="37">
        <v>0</v>
      </c>
    </row>
    <row r="11275" spans="2:6">
      <c r="B11275" s="59">
        <f t="shared" si="353"/>
        <v>45505</v>
      </c>
      <c r="C11275" s="7">
        <f t="shared" si="352"/>
        <v>45527.9375</v>
      </c>
      <c r="D11275" s="7">
        <v>45527.958333333336</v>
      </c>
      <c r="E11275" s="1">
        <v>1E-3</v>
      </c>
      <c r="F11275" s="37">
        <v>0</v>
      </c>
    </row>
    <row r="11276" spans="2:6">
      <c r="B11276" s="59">
        <f t="shared" si="353"/>
        <v>45505</v>
      </c>
      <c r="C11276" s="7">
        <f t="shared" si="352"/>
        <v>45527.958333333328</v>
      </c>
      <c r="D11276" s="7">
        <v>45527.979166666664</v>
      </c>
      <c r="E11276" s="1">
        <v>2E-3</v>
      </c>
      <c r="F11276" s="37">
        <v>0</v>
      </c>
    </row>
    <row r="11277" spans="2:6">
      <c r="B11277" s="59">
        <f t="shared" si="353"/>
        <v>45505</v>
      </c>
      <c r="C11277" s="7">
        <f t="shared" si="352"/>
        <v>45527.979166666664</v>
      </c>
      <c r="D11277" s="7">
        <v>45528</v>
      </c>
      <c r="E11277" s="1">
        <v>2E-3</v>
      </c>
      <c r="F11277" s="37">
        <v>0</v>
      </c>
    </row>
    <row r="11278" spans="2:6">
      <c r="B11278" s="59">
        <f t="shared" si="353"/>
        <v>45505</v>
      </c>
      <c r="C11278" s="7">
        <f t="shared" si="352"/>
        <v>45528</v>
      </c>
      <c r="D11278" s="7">
        <v>45528.020833333336</v>
      </c>
      <c r="E11278" s="1">
        <v>1E-3</v>
      </c>
      <c r="F11278" s="37">
        <v>0</v>
      </c>
    </row>
    <row r="11279" spans="2:6">
      <c r="B11279" s="59">
        <f t="shared" si="353"/>
        <v>45505</v>
      </c>
      <c r="C11279" s="7">
        <f t="shared" si="352"/>
        <v>45528.020833333328</v>
      </c>
      <c r="D11279" s="7">
        <v>45528.041666666664</v>
      </c>
      <c r="E11279" s="1">
        <v>2E-3</v>
      </c>
      <c r="F11279" s="37">
        <v>0</v>
      </c>
    </row>
    <row r="11280" spans="2:6">
      <c r="B11280" s="59">
        <f t="shared" si="353"/>
        <v>45505</v>
      </c>
      <c r="C11280" s="7">
        <f t="shared" si="352"/>
        <v>45528.041666666664</v>
      </c>
      <c r="D11280" s="7">
        <v>45528.0625</v>
      </c>
      <c r="E11280" s="1">
        <v>2E-3</v>
      </c>
      <c r="F11280" s="37">
        <v>0</v>
      </c>
    </row>
    <row r="11281" spans="2:6">
      <c r="B11281" s="59">
        <f t="shared" si="353"/>
        <v>45505</v>
      </c>
      <c r="C11281" s="7">
        <f t="shared" si="352"/>
        <v>45528.0625</v>
      </c>
      <c r="D11281" s="7">
        <v>45528.083333333336</v>
      </c>
      <c r="E11281" s="1">
        <v>2E-3</v>
      </c>
      <c r="F11281" s="37">
        <v>0</v>
      </c>
    </row>
    <row r="11282" spans="2:6">
      <c r="B11282" s="59">
        <f t="shared" si="353"/>
        <v>45505</v>
      </c>
      <c r="C11282" s="7">
        <f t="shared" si="352"/>
        <v>45528.083333333328</v>
      </c>
      <c r="D11282" s="7">
        <v>45528.104166666664</v>
      </c>
      <c r="E11282" s="1">
        <v>1E-3</v>
      </c>
      <c r="F11282" s="37">
        <v>0</v>
      </c>
    </row>
    <row r="11283" spans="2:6">
      <c r="B11283" s="59">
        <f t="shared" si="353"/>
        <v>45505</v>
      </c>
      <c r="C11283" s="7">
        <f t="shared" si="352"/>
        <v>45528.104166666664</v>
      </c>
      <c r="D11283" s="7">
        <v>45528.125</v>
      </c>
      <c r="E11283" s="1">
        <v>2E-3</v>
      </c>
      <c r="F11283" s="37">
        <v>0</v>
      </c>
    </row>
    <row r="11284" spans="2:6">
      <c r="B11284" s="59">
        <f t="shared" si="353"/>
        <v>45505</v>
      </c>
      <c r="C11284" s="7">
        <f t="shared" si="352"/>
        <v>45528.125</v>
      </c>
      <c r="D11284" s="7">
        <v>45528.145833333336</v>
      </c>
      <c r="E11284" s="1">
        <v>2E-3</v>
      </c>
      <c r="F11284" s="37">
        <v>0</v>
      </c>
    </row>
    <row r="11285" spans="2:6">
      <c r="B11285" s="59">
        <f t="shared" si="353"/>
        <v>45505</v>
      </c>
      <c r="C11285" s="7">
        <f t="shared" si="352"/>
        <v>45528.145833333328</v>
      </c>
      <c r="D11285" s="7">
        <v>45528.166666666664</v>
      </c>
      <c r="E11285" s="1">
        <v>1E-3</v>
      </c>
      <c r="F11285" s="37">
        <v>0</v>
      </c>
    </row>
    <row r="11286" spans="2:6">
      <c r="B11286" s="59">
        <f t="shared" si="353"/>
        <v>45505</v>
      </c>
      <c r="C11286" s="7">
        <f t="shared" si="352"/>
        <v>45528.166666666664</v>
      </c>
      <c r="D11286" s="7">
        <v>45528.1875</v>
      </c>
      <c r="E11286" s="1">
        <v>2E-3</v>
      </c>
      <c r="F11286" s="37">
        <v>0</v>
      </c>
    </row>
    <row r="11287" spans="2:6">
      <c r="B11287" s="59">
        <f t="shared" si="353"/>
        <v>45505</v>
      </c>
      <c r="C11287" s="7">
        <f t="shared" si="352"/>
        <v>45528.1875</v>
      </c>
      <c r="D11287" s="7">
        <v>45528.208333333336</v>
      </c>
      <c r="E11287" s="1">
        <v>2E-3</v>
      </c>
      <c r="F11287" s="37">
        <v>0</v>
      </c>
    </row>
    <row r="11288" spans="2:6">
      <c r="B11288" s="59">
        <f t="shared" si="353"/>
        <v>45505</v>
      </c>
      <c r="C11288" s="7">
        <f t="shared" si="352"/>
        <v>45528.208333333328</v>
      </c>
      <c r="D11288" s="7">
        <v>45528.229166666664</v>
      </c>
      <c r="E11288" s="1">
        <v>2E-3</v>
      </c>
      <c r="F11288" s="37">
        <v>0</v>
      </c>
    </row>
    <row r="11289" spans="2:6">
      <c r="B11289" s="59">
        <f t="shared" si="353"/>
        <v>45505</v>
      </c>
      <c r="C11289" s="7">
        <f t="shared" si="352"/>
        <v>45528.229166666664</v>
      </c>
      <c r="D11289" s="7">
        <v>45528.25</v>
      </c>
      <c r="E11289" s="1">
        <v>8.0000000000000002E-3</v>
      </c>
      <c r="F11289" s="37">
        <v>2E-3</v>
      </c>
    </row>
    <row r="11290" spans="2:6">
      <c r="B11290" s="59">
        <f t="shared" si="353"/>
        <v>45505</v>
      </c>
      <c r="C11290" s="7">
        <f t="shared" si="352"/>
        <v>45528.25</v>
      </c>
      <c r="D11290" s="7">
        <v>45528.270833333336</v>
      </c>
      <c r="E11290" s="1">
        <v>7.0000000000000001E-3</v>
      </c>
      <c r="F11290" s="37">
        <v>2E-3</v>
      </c>
    </row>
    <row r="11291" spans="2:6">
      <c r="B11291" s="59">
        <f t="shared" si="353"/>
        <v>45505</v>
      </c>
      <c r="C11291" s="7">
        <f t="shared" si="352"/>
        <v>45528.270833333328</v>
      </c>
      <c r="D11291" s="7">
        <v>45528.291666666664</v>
      </c>
      <c r="E11291" s="1">
        <v>3.0000000000000001E-3</v>
      </c>
      <c r="F11291" s="37">
        <v>0</v>
      </c>
    </row>
    <row r="11292" spans="2:6">
      <c r="B11292" s="59">
        <f t="shared" si="353"/>
        <v>45505</v>
      </c>
      <c r="C11292" s="7">
        <f t="shared" si="352"/>
        <v>45528.291666666664</v>
      </c>
      <c r="D11292" s="7">
        <v>45528.3125</v>
      </c>
      <c r="E11292" s="1">
        <v>8.9999999999999993E-3</v>
      </c>
      <c r="F11292" s="37">
        <v>0.01</v>
      </c>
    </row>
    <row r="11293" spans="2:6">
      <c r="B11293" s="59">
        <f t="shared" si="353"/>
        <v>45505</v>
      </c>
      <c r="C11293" s="7">
        <f t="shared" si="352"/>
        <v>45528.3125</v>
      </c>
      <c r="D11293" s="7">
        <v>45528.333333333336</v>
      </c>
      <c r="E11293" s="1">
        <v>0</v>
      </c>
      <c r="F11293" s="37">
        <v>3.0000000000000001E-3</v>
      </c>
    </row>
    <row r="11294" spans="2:6">
      <c r="B11294" s="59">
        <f t="shared" si="353"/>
        <v>45505</v>
      </c>
      <c r="C11294" s="7">
        <f t="shared" si="352"/>
        <v>45528.333333333328</v>
      </c>
      <c r="D11294" s="7">
        <v>45528.354166666664</v>
      </c>
      <c r="E11294" s="1">
        <v>0</v>
      </c>
      <c r="F11294" s="37">
        <v>0</v>
      </c>
    </row>
    <row r="11295" spans="2:6">
      <c r="B11295" s="59">
        <f t="shared" si="353"/>
        <v>45505</v>
      </c>
      <c r="C11295" s="7">
        <f t="shared" si="352"/>
        <v>45528.354166666664</v>
      </c>
      <c r="D11295" s="7">
        <v>45528.375</v>
      </c>
      <c r="E11295" s="1">
        <v>1E-3</v>
      </c>
      <c r="F11295" s="37">
        <v>0</v>
      </c>
    </row>
    <row r="11296" spans="2:6">
      <c r="B11296" s="59">
        <f t="shared" si="353"/>
        <v>45505</v>
      </c>
      <c r="C11296" s="7">
        <f t="shared" si="352"/>
        <v>45528.375</v>
      </c>
      <c r="D11296" s="7">
        <v>45528.395833333336</v>
      </c>
      <c r="E11296" s="1">
        <v>7.0000000000000001E-3</v>
      </c>
      <c r="F11296" s="37">
        <v>3.0000000000000001E-3</v>
      </c>
    </row>
    <row r="11297" spans="2:6">
      <c r="B11297" s="59">
        <f t="shared" si="353"/>
        <v>45505</v>
      </c>
      <c r="C11297" s="7">
        <f t="shared" si="352"/>
        <v>45528.395833333328</v>
      </c>
      <c r="D11297" s="7">
        <v>45528.416666666664</v>
      </c>
      <c r="E11297" s="1">
        <v>1.0999999999999999E-2</v>
      </c>
      <c r="F11297" s="37">
        <v>8.9999999999999993E-3</v>
      </c>
    </row>
    <row r="11298" spans="2:6">
      <c r="B11298" s="59">
        <f t="shared" si="353"/>
        <v>45505</v>
      </c>
      <c r="C11298" s="7">
        <f t="shared" si="352"/>
        <v>45528.416666666664</v>
      </c>
      <c r="D11298" s="7">
        <v>45528.4375</v>
      </c>
      <c r="E11298" s="1">
        <v>4.0000000000000001E-3</v>
      </c>
      <c r="F11298" s="37">
        <v>1.7000000000000001E-2</v>
      </c>
    </row>
    <row r="11299" spans="2:6">
      <c r="B11299" s="59">
        <f t="shared" si="353"/>
        <v>45505</v>
      </c>
      <c r="C11299" s="7">
        <f t="shared" si="352"/>
        <v>45528.4375</v>
      </c>
      <c r="D11299" s="7">
        <v>45528.458333333336</v>
      </c>
      <c r="E11299" s="1">
        <v>1E-3</v>
      </c>
      <c r="F11299" s="37">
        <v>0.98199999999999998</v>
      </c>
    </row>
    <row r="11300" spans="2:6">
      <c r="B11300" s="59">
        <f t="shared" si="353"/>
        <v>45505</v>
      </c>
      <c r="C11300" s="7">
        <f t="shared" si="352"/>
        <v>45528.458333333328</v>
      </c>
      <c r="D11300" s="7">
        <v>45528.479166666664</v>
      </c>
      <c r="E11300" s="1">
        <v>0</v>
      </c>
      <c r="F11300" s="37">
        <v>1.0169999999999999</v>
      </c>
    </row>
    <row r="11301" spans="2:6">
      <c r="B11301" s="59">
        <f t="shared" si="353"/>
        <v>45505</v>
      </c>
      <c r="C11301" s="7">
        <f t="shared" si="352"/>
        <v>45528.479166666664</v>
      </c>
      <c r="D11301" s="7">
        <v>45528.5</v>
      </c>
      <c r="E11301" s="1">
        <v>0</v>
      </c>
      <c r="F11301" s="37">
        <v>1.161</v>
      </c>
    </row>
    <row r="11302" spans="2:6">
      <c r="B11302" s="59">
        <f t="shared" si="353"/>
        <v>45505</v>
      </c>
      <c r="C11302" s="7">
        <f t="shared" si="352"/>
        <v>45528.5</v>
      </c>
      <c r="D11302" s="7">
        <v>45528.520833333336</v>
      </c>
      <c r="E11302" s="1">
        <v>1.0999999999999999E-2</v>
      </c>
      <c r="F11302" s="37">
        <v>0.56799999999999995</v>
      </c>
    </row>
    <row r="11303" spans="2:6">
      <c r="B11303" s="59">
        <f t="shared" si="353"/>
        <v>45505</v>
      </c>
      <c r="C11303" s="7">
        <f t="shared" si="352"/>
        <v>45528.520833333328</v>
      </c>
      <c r="D11303" s="7">
        <v>45528.541666666664</v>
      </c>
      <c r="E11303" s="1">
        <v>2E-3</v>
      </c>
      <c r="F11303" s="37">
        <v>1.1459999999999999</v>
      </c>
    </row>
    <row r="11304" spans="2:6">
      <c r="B11304" s="59">
        <f t="shared" si="353"/>
        <v>45505</v>
      </c>
      <c r="C11304" s="7">
        <f t="shared" si="352"/>
        <v>45528.541666666664</v>
      </c>
      <c r="D11304" s="7">
        <v>45528.5625</v>
      </c>
      <c r="E11304" s="1">
        <v>0</v>
      </c>
      <c r="F11304" s="37">
        <v>1.2090000000000001</v>
      </c>
    </row>
    <row r="11305" spans="2:6">
      <c r="B11305" s="59">
        <f t="shared" si="353"/>
        <v>45505</v>
      </c>
      <c r="C11305" s="7">
        <f t="shared" si="352"/>
        <v>45528.5625</v>
      </c>
      <c r="D11305" s="7">
        <v>45528.583333333336</v>
      </c>
      <c r="E11305" s="1">
        <v>1E-3</v>
      </c>
      <c r="F11305" s="37">
        <v>1.482</v>
      </c>
    </row>
    <row r="11306" spans="2:6">
      <c r="B11306" s="59">
        <f t="shared" si="353"/>
        <v>45505</v>
      </c>
      <c r="C11306" s="7">
        <f t="shared" si="352"/>
        <v>45528.583333333328</v>
      </c>
      <c r="D11306" s="7">
        <v>45528.604166666664</v>
      </c>
      <c r="E11306" s="1">
        <v>1E-3</v>
      </c>
      <c r="F11306" s="37">
        <v>1.6439999999999999</v>
      </c>
    </row>
    <row r="11307" spans="2:6">
      <c r="B11307" s="59">
        <f t="shared" si="353"/>
        <v>45505</v>
      </c>
      <c r="C11307" s="7">
        <f t="shared" si="352"/>
        <v>45528.604166666664</v>
      </c>
      <c r="D11307" s="7">
        <v>45528.625</v>
      </c>
      <c r="E11307" s="1">
        <v>1E-3</v>
      </c>
      <c r="F11307" s="37">
        <v>0.77300000000000002</v>
      </c>
    </row>
    <row r="11308" spans="2:6">
      <c r="B11308" s="59">
        <f t="shared" si="353"/>
        <v>45505</v>
      </c>
      <c r="C11308" s="7">
        <f t="shared" si="352"/>
        <v>45528.625</v>
      </c>
      <c r="D11308" s="7">
        <v>45528.645833333336</v>
      </c>
      <c r="E11308" s="1">
        <v>1E-3</v>
      </c>
      <c r="F11308" s="37">
        <v>1.38</v>
      </c>
    </row>
    <row r="11309" spans="2:6">
      <c r="B11309" s="59">
        <f t="shared" si="353"/>
        <v>45505</v>
      </c>
      <c r="C11309" s="7">
        <f t="shared" si="352"/>
        <v>45528.645833333328</v>
      </c>
      <c r="D11309" s="7">
        <v>45528.666666666664</v>
      </c>
      <c r="E11309" s="1">
        <v>0</v>
      </c>
      <c r="F11309" s="37">
        <v>1.0940000000000001</v>
      </c>
    </row>
    <row r="11310" spans="2:6">
      <c r="B11310" s="59">
        <f t="shared" si="353"/>
        <v>45505</v>
      </c>
      <c r="C11310" s="7">
        <f t="shared" si="352"/>
        <v>45528.666666666664</v>
      </c>
      <c r="D11310" s="7">
        <v>45528.6875</v>
      </c>
      <c r="E11310" s="1">
        <v>1E-3</v>
      </c>
      <c r="F11310" s="37">
        <v>0.97199999999999998</v>
      </c>
    </row>
    <row r="11311" spans="2:6">
      <c r="B11311" s="59">
        <f t="shared" si="353"/>
        <v>45505</v>
      </c>
      <c r="C11311" s="7">
        <f t="shared" si="352"/>
        <v>45528.6875</v>
      </c>
      <c r="D11311" s="7">
        <v>45528.708333333336</v>
      </c>
      <c r="E11311" s="1">
        <v>0</v>
      </c>
      <c r="F11311" s="37">
        <v>1.139</v>
      </c>
    </row>
    <row r="11312" spans="2:6">
      <c r="B11312" s="59">
        <f t="shared" si="353"/>
        <v>45505</v>
      </c>
      <c r="C11312" s="7">
        <f t="shared" si="352"/>
        <v>45528.708333333328</v>
      </c>
      <c r="D11312" s="7">
        <v>45528.729166666664</v>
      </c>
      <c r="E11312" s="1">
        <v>1E-3</v>
      </c>
      <c r="F11312" s="37">
        <v>0.376</v>
      </c>
    </row>
    <row r="11313" spans="2:6">
      <c r="B11313" s="59">
        <f t="shared" si="353"/>
        <v>45505</v>
      </c>
      <c r="C11313" s="7">
        <f t="shared" si="352"/>
        <v>45528.729166666664</v>
      </c>
      <c r="D11313" s="7">
        <v>45528.75</v>
      </c>
      <c r="E11313" s="1">
        <v>3.0000000000000001E-3</v>
      </c>
      <c r="F11313" s="37">
        <v>2.4E-2</v>
      </c>
    </row>
    <row r="11314" spans="2:6">
      <c r="B11314" s="59">
        <f t="shared" si="353"/>
        <v>45505</v>
      </c>
      <c r="C11314" s="7">
        <f t="shared" si="352"/>
        <v>45528.75</v>
      </c>
      <c r="D11314" s="7">
        <v>45528.770833333336</v>
      </c>
      <c r="E11314" s="1">
        <v>0</v>
      </c>
      <c r="F11314" s="37">
        <v>0.84399999999999997</v>
      </c>
    </row>
    <row r="11315" spans="2:6">
      <c r="B11315" s="59">
        <f t="shared" si="353"/>
        <v>45505</v>
      </c>
      <c r="C11315" s="7">
        <f t="shared" si="352"/>
        <v>45528.770833333328</v>
      </c>
      <c r="D11315" s="7">
        <v>45528.791666666664</v>
      </c>
      <c r="E11315" s="1">
        <v>0</v>
      </c>
      <c r="F11315" s="37">
        <v>0.81399999999999995</v>
      </c>
    </row>
    <row r="11316" spans="2:6">
      <c r="B11316" s="59">
        <f t="shared" si="353"/>
        <v>45505</v>
      </c>
      <c r="C11316" s="7">
        <f t="shared" si="352"/>
        <v>45528.791666666664</v>
      </c>
      <c r="D11316" s="7">
        <v>45528.8125</v>
      </c>
      <c r="E11316" s="1">
        <v>0</v>
      </c>
      <c r="F11316" s="37">
        <v>9.2999999999999999E-2</v>
      </c>
    </row>
    <row r="11317" spans="2:6">
      <c r="B11317" s="59">
        <f t="shared" si="353"/>
        <v>45505</v>
      </c>
      <c r="C11317" s="7">
        <f t="shared" si="352"/>
        <v>45528.8125</v>
      </c>
      <c r="D11317" s="7">
        <v>45528.833333333336</v>
      </c>
      <c r="E11317" s="1">
        <v>1E-3</v>
      </c>
      <c r="F11317" s="37">
        <v>2.5999999999999999E-2</v>
      </c>
    </row>
    <row r="11318" spans="2:6">
      <c r="B11318" s="59">
        <f t="shared" si="353"/>
        <v>45505</v>
      </c>
      <c r="C11318" s="7">
        <f t="shared" si="352"/>
        <v>45528.833333333328</v>
      </c>
      <c r="D11318" s="7">
        <v>45528.854166666664</v>
      </c>
      <c r="E11318" s="1">
        <v>2E-3</v>
      </c>
      <c r="F11318" s="37">
        <v>0</v>
      </c>
    </row>
    <row r="11319" spans="2:6">
      <c r="B11319" s="59">
        <f t="shared" si="353"/>
        <v>45505</v>
      </c>
      <c r="C11319" s="7">
        <f t="shared" si="352"/>
        <v>45528.854166666664</v>
      </c>
      <c r="D11319" s="7">
        <v>45528.875</v>
      </c>
      <c r="E11319" s="1">
        <v>2E-3</v>
      </c>
      <c r="F11319" s="37">
        <v>0</v>
      </c>
    </row>
    <row r="11320" spans="2:6">
      <c r="B11320" s="59">
        <f t="shared" si="353"/>
        <v>45505</v>
      </c>
      <c r="C11320" s="7">
        <f t="shared" si="352"/>
        <v>45528.875</v>
      </c>
      <c r="D11320" s="7">
        <v>45528.895833333336</v>
      </c>
      <c r="E11320" s="1">
        <v>2E-3</v>
      </c>
      <c r="F11320" s="37">
        <v>0</v>
      </c>
    </row>
    <row r="11321" spans="2:6">
      <c r="B11321" s="59">
        <f t="shared" si="353"/>
        <v>45505</v>
      </c>
      <c r="C11321" s="7">
        <f t="shared" si="352"/>
        <v>45528.895833333328</v>
      </c>
      <c r="D11321" s="7">
        <v>45528.916666666664</v>
      </c>
      <c r="E11321" s="1">
        <v>2E-3</v>
      </c>
      <c r="F11321" s="37">
        <v>0</v>
      </c>
    </row>
    <row r="11322" spans="2:6">
      <c r="B11322" s="59">
        <f t="shared" si="353"/>
        <v>45505</v>
      </c>
      <c r="C11322" s="7">
        <f t="shared" si="352"/>
        <v>45528.916666666664</v>
      </c>
      <c r="D11322" s="7">
        <v>45528.9375</v>
      </c>
      <c r="E11322" s="1">
        <v>3.0000000000000001E-3</v>
      </c>
      <c r="F11322" s="37">
        <v>0</v>
      </c>
    </row>
    <row r="11323" spans="2:6">
      <c r="B11323" s="59">
        <f t="shared" si="353"/>
        <v>45505</v>
      </c>
      <c r="C11323" s="7">
        <f t="shared" si="352"/>
        <v>45528.9375</v>
      </c>
      <c r="D11323" s="7">
        <v>45528.958333333336</v>
      </c>
      <c r="E11323" s="1">
        <v>3.0000000000000001E-3</v>
      </c>
      <c r="F11323" s="37">
        <v>0</v>
      </c>
    </row>
    <row r="11324" spans="2:6">
      <c r="B11324" s="59">
        <f t="shared" si="353"/>
        <v>45505</v>
      </c>
      <c r="C11324" s="7">
        <f t="shared" si="352"/>
        <v>45528.958333333328</v>
      </c>
      <c r="D11324" s="7">
        <v>45528.979166666664</v>
      </c>
      <c r="E11324" s="1">
        <v>1E-3</v>
      </c>
      <c r="F11324" s="37">
        <v>0</v>
      </c>
    </row>
    <row r="11325" spans="2:6">
      <c r="B11325" s="59">
        <f t="shared" si="353"/>
        <v>45505</v>
      </c>
      <c r="C11325" s="7">
        <f t="shared" si="352"/>
        <v>45528.979166666664</v>
      </c>
      <c r="D11325" s="7">
        <v>45529</v>
      </c>
      <c r="E11325" s="1">
        <v>2E-3</v>
      </c>
      <c r="F11325" s="37">
        <v>0</v>
      </c>
    </row>
    <row r="11326" spans="2:6">
      <c r="B11326" s="59">
        <f t="shared" si="353"/>
        <v>45505</v>
      </c>
      <c r="C11326" s="7">
        <f t="shared" si="352"/>
        <v>45529</v>
      </c>
      <c r="D11326" s="7">
        <v>45529.020833333336</v>
      </c>
      <c r="E11326" s="1">
        <v>1E-3</v>
      </c>
      <c r="F11326" s="37">
        <v>0</v>
      </c>
    </row>
    <row r="11327" spans="2:6">
      <c r="B11327" s="59">
        <f t="shared" si="353"/>
        <v>45505</v>
      </c>
      <c r="C11327" s="7">
        <f t="shared" si="352"/>
        <v>45529.020833333328</v>
      </c>
      <c r="D11327" s="7">
        <v>45529.041666666664</v>
      </c>
      <c r="E11327" s="1">
        <v>2E-3</v>
      </c>
      <c r="F11327" s="37">
        <v>0</v>
      </c>
    </row>
    <row r="11328" spans="2:6">
      <c r="B11328" s="59">
        <f t="shared" si="353"/>
        <v>45505</v>
      </c>
      <c r="C11328" s="7">
        <f t="shared" si="352"/>
        <v>45529.041666666664</v>
      </c>
      <c r="D11328" s="7">
        <v>45529.0625</v>
      </c>
      <c r="E11328" s="1">
        <v>2E-3</v>
      </c>
      <c r="F11328" s="37">
        <v>0</v>
      </c>
    </row>
    <row r="11329" spans="2:6">
      <c r="B11329" s="59">
        <f t="shared" si="353"/>
        <v>45505</v>
      </c>
      <c r="C11329" s="7">
        <f t="shared" si="352"/>
        <v>45529.0625</v>
      </c>
      <c r="D11329" s="7">
        <v>45529.083333333336</v>
      </c>
      <c r="E11329" s="1">
        <v>2E-3</v>
      </c>
      <c r="F11329" s="37">
        <v>0</v>
      </c>
    </row>
    <row r="11330" spans="2:6">
      <c r="B11330" s="59">
        <f t="shared" si="353"/>
        <v>45505</v>
      </c>
      <c r="C11330" s="7">
        <f t="shared" si="352"/>
        <v>45529.083333333328</v>
      </c>
      <c r="D11330" s="7">
        <v>45529.104166666664</v>
      </c>
      <c r="E11330" s="1">
        <v>2E-3</v>
      </c>
      <c r="F11330" s="37">
        <v>0</v>
      </c>
    </row>
    <row r="11331" spans="2:6">
      <c r="B11331" s="59">
        <f t="shared" si="353"/>
        <v>45505</v>
      </c>
      <c r="C11331" s="7">
        <f t="shared" si="352"/>
        <v>45529.104166666664</v>
      </c>
      <c r="D11331" s="7">
        <v>45529.125</v>
      </c>
      <c r="E11331" s="1">
        <v>1E-3</v>
      </c>
      <c r="F11331" s="37">
        <v>0</v>
      </c>
    </row>
    <row r="11332" spans="2:6">
      <c r="B11332" s="59">
        <f t="shared" si="353"/>
        <v>45505</v>
      </c>
      <c r="C11332" s="7">
        <f t="shared" si="352"/>
        <v>45529.125</v>
      </c>
      <c r="D11332" s="7">
        <v>45529.145833333336</v>
      </c>
      <c r="E11332" s="1">
        <v>2E-3</v>
      </c>
      <c r="F11332" s="37">
        <v>0</v>
      </c>
    </row>
    <row r="11333" spans="2:6">
      <c r="B11333" s="59">
        <f t="shared" si="353"/>
        <v>45505</v>
      </c>
      <c r="C11333" s="7">
        <f t="shared" ref="C11333:C11396" si="354">D11333-1/48</f>
        <v>45529.145833333328</v>
      </c>
      <c r="D11333" s="7">
        <v>45529.166666666664</v>
      </c>
      <c r="E11333" s="1">
        <v>2E-3</v>
      </c>
      <c r="F11333" s="37">
        <v>0</v>
      </c>
    </row>
    <row r="11334" spans="2:6">
      <c r="B11334" s="59">
        <f t="shared" ref="B11334:B11397" si="355">DATE(YEAR(C11334),MONTH(C11334),1)</f>
        <v>45505</v>
      </c>
      <c r="C11334" s="7">
        <f t="shared" si="354"/>
        <v>45529.166666666664</v>
      </c>
      <c r="D11334" s="7">
        <v>45529.1875</v>
      </c>
      <c r="E11334" s="1">
        <v>2E-3</v>
      </c>
      <c r="F11334" s="37">
        <v>0</v>
      </c>
    </row>
    <row r="11335" spans="2:6">
      <c r="B11335" s="59">
        <f t="shared" si="355"/>
        <v>45505</v>
      </c>
      <c r="C11335" s="7">
        <f t="shared" si="354"/>
        <v>45529.1875</v>
      </c>
      <c r="D11335" s="7">
        <v>45529.208333333336</v>
      </c>
      <c r="E11335" s="1">
        <v>2E-3</v>
      </c>
      <c r="F11335" s="37">
        <v>0</v>
      </c>
    </row>
    <row r="11336" spans="2:6">
      <c r="B11336" s="59">
        <f t="shared" si="355"/>
        <v>45505</v>
      </c>
      <c r="C11336" s="7">
        <f t="shared" si="354"/>
        <v>45529.208333333328</v>
      </c>
      <c r="D11336" s="7">
        <v>45529.229166666664</v>
      </c>
      <c r="E11336" s="1">
        <v>2E-3</v>
      </c>
      <c r="F11336" s="37">
        <v>0</v>
      </c>
    </row>
    <row r="11337" spans="2:6">
      <c r="B11337" s="59">
        <f t="shared" si="355"/>
        <v>45505</v>
      </c>
      <c r="C11337" s="7">
        <f t="shared" si="354"/>
        <v>45529.229166666664</v>
      </c>
      <c r="D11337" s="7">
        <v>45529.25</v>
      </c>
      <c r="E11337" s="1">
        <v>8.0000000000000002E-3</v>
      </c>
      <c r="F11337" s="37">
        <v>2E-3</v>
      </c>
    </row>
    <row r="11338" spans="2:6">
      <c r="B11338" s="59">
        <f t="shared" si="355"/>
        <v>45505</v>
      </c>
      <c r="C11338" s="7">
        <f t="shared" si="354"/>
        <v>45529.25</v>
      </c>
      <c r="D11338" s="7">
        <v>45529.270833333336</v>
      </c>
      <c r="E11338" s="1">
        <v>6.0000000000000001E-3</v>
      </c>
      <c r="F11338" s="37">
        <v>3.0000000000000001E-3</v>
      </c>
    </row>
    <row r="11339" spans="2:6">
      <c r="B11339" s="59">
        <f t="shared" si="355"/>
        <v>45505</v>
      </c>
      <c r="C11339" s="7">
        <f t="shared" si="354"/>
        <v>45529.270833333328</v>
      </c>
      <c r="D11339" s="7">
        <v>45529.291666666664</v>
      </c>
      <c r="E11339" s="1">
        <v>6.0000000000000001E-3</v>
      </c>
      <c r="F11339" s="37">
        <v>2E-3</v>
      </c>
    </row>
    <row r="11340" spans="2:6">
      <c r="B11340" s="59">
        <f t="shared" si="355"/>
        <v>45505</v>
      </c>
      <c r="C11340" s="7">
        <f t="shared" si="354"/>
        <v>45529.291666666664</v>
      </c>
      <c r="D11340" s="7">
        <v>45529.3125</v>
      </c>
      <c r="E11340" s="1">
        <v>5.0000000000000001E-3</v>
      </c>
      <c r="F11340" s="37">
        <v>2E-3</v>
      </c>
    </row>
    <row r="11341" spans="2:6">
      <c r="B11341" s="59">
        <f t="shared" si="355"/>
        <v>45505</v>
      </c>
      <c r="C11341" s="7">
        <f t="shared" si="354"/>
        <v>45529.3125</v>
      </c>
      <c r="D11341" s="7">
        <v>45529.333333333336</v>
      </c>
      <c r="E11341" s="1">
        <v>1E-3</v>
      </c>
      <c r="F11341" s="37">
        <v>0</v>
      </c>
    </row>
    <row r="11342" spans="2:6">
      <c r="B11342" s="59">
        <f t="shared" si="355"/>
        <v>45505</v>
      </c>
      <c r="C11342" s="7">
        <f t="shared" si="354"/>
        <v>45529.333333333328</v>
      </c>
      <c r="D11342" s="7">
        <v>45529.354166666664</v>
      </c>
      <c r="E11342" s="1">
        <v>1E-3</v>
      </c>
      <c r="F11342" s="37">
        <v>0</v>
      </c>
    </row>
    <row r="11343" spans="2:6">
      <c r="B11343" s="59">
        <f t="shared" si="355"/>
        <v>45505</v>
      </c>
      <c r="C11343" s="7">
        <f t="shared" si="354"/>
        <v>45529.354166666664</v>
      </c>
      <c r="D11343" s="7">
        <v>45529.375</v>
      </c>
      <c r="E11343" s="1">
        <v>2E-3</v>
      </c>
      <c r="F11343" s="37">
        <v>0</v>
      </c>
    </row>
    <row r="11344" spans="2:6">
      <c r="B11344" s="59">
        <f t="shared" si="355"/>
        <v>45505</v>
      </c>
      <c r="C11344" s="7">
        <f t="shared" si="354"/>
        <v>45529.375</v>
      </c>
      <c r="D11344" s="7">
        <v>45529.395833333336</v>
      </c>
      <c r="E11344" s="1">
        <v>1E-3</v>
      </c>
      <c r="F11344" s="37">
        <v>0</v>
      </c>
    </row>
    <row r="11345" spans="2:6">
      <c r="B11345" s="59">
        <f t="shared" si="355"/>
        <v>45505</v>
      </c>
      <c r="C11345" s="7">
        <f t="shared" si="354"/>
        <v>45529.395833333328</v>
      </c>
      <c r="D11345" s="7">
        <v>45529.416666666664</v>
      </c>
      <c r="E11345" s="1">
        <v>2E-3</v>
      </c>
      <c r="F11345" s="37">
        <v>0</v>
      </c>
    </row>
    <row r="11346" spans="2:6">
      <c r="B11346" s="59">
        <f t="shared" si="355"/>
        <v>45505</v>
      </c>
      <c r="C11346" s="7">
        <f t="shared" si="354"/>
        <v>45529.416666666664</v>
      </c>
      <c r="D11346" s="7">
        <v>45529.4375</v>
      </c>
      <c r="E11346" s="1">
        <v>1E-3</v>
      </c>
      <c r="F11346" s="37">
        <v>0</v>
      </c>
    </row>
    <row r="11347" spans="2:6">
      <c r="B11347" s="59">
        <f t="shared" si="355"/>
        <v>45505</v>
      </c>
      <c r="C11347" s="7">
        <f t="shared" si="354"/>
        <v>45529.4375</v>
      </c>
      <c r="D11347" s="7">
        <v>45529.458333333336</v>
      </c>
      <c r="E11347" s="1">
        <v>5.0000000000000001E-3</v>
      </c>
      <c r="F11347" s="37">
        <v>1E-3</v>
      </c>
    </row>
    <row r="11348" spans="2:6">
      <c r="B11348" s="59">
        <f t="shared" si="355"/>
        <v>45505</v>
      </c>
      <c r="C11348" s="7">
        <f t="shared" si="354"/>
        <v>45529.458333333328</v>
      </c>
      <c r="D11348" s="7">
        <v>45529.479166666664</v>
      </c>
      <c r="E11348" s="1">
        <v>4.0000000000000001E-3</v>
      </c>
      <c r="F11348" s="37">
        <v>0</v>
      </c>
    </row>
    <row r="11349" spans="2:6">
      <c r="B11349" s="59">
        <f t="shared" si="355"/>
        <v>45505</v>
      </c>
      <c r="C11349" s="7">
        <f t="shared" si="354"/>
        <v>45529.479166666664</v>
      </c>
      <c r="D11349" s="7">
        <v>45529.5</v>
      </c>
      <c r="E11349" s="1">
        <v>4.0000000000000001E-3</v>
      </c>
      <c r="F11349" s="37">
        <v>1E-3</v>
      </c>
    </row>
    <row r="11350" spans="2:6">
      <c r="B11350" s="59">
        <f t="shared" si="355"/>
        <v>45505</v>
      </c>
      <c r="C11350" s="7">
        <f t="shared" si="354"/>
        <v>45529.5</v>
      </c>
      <c r="D11350" s="7">
        <v>45529.520833333336</v>
      </c>
      <c r="E11350" s="1">
        <v>3.0000000000000001E-3</v>
      </c>
      <c r="F11350" s="37">
        <v>0</v>
      </c>
    </row>
    <row r="11351" spans="2:6">
      <c r="B11351" s="59">
        <f t="shared" si="355"/>
        <v>45505</v>
      </c>
      <c r="C11351" s="7">
        <f t="shared" si="354"/>
        <v>45529.520833333328</v>
      </c>
      <c r="D11351" s="7">
        <v>45529.541666666664</v>
      </c>
      <c r="E11351" s="1">
        <v>1.2999999999999999E-2</v>
      </c>
      <c r="F11351" s="37">
        <v>0.01</v>
      </c>
    </row>
    <row r="11352" spans="2:6">
      <c r="B11352" s="59">
        <f t="shared" si="355"/>
        <v>45505</v>
      </c>
      <c r="C11352" s="7">
        <f t="shared" si="354"/>
        <v>45529.541666666664</v>
      </c>
      <c r="D11352" s="7">
        <v>45529.5625</v>
      </c>
      <c r="E11352" s="1">
        <v>2E-3</v>
      </c>
      <c r="F11352" s="37">
        <v>0</v>
      </c>
    </row>
    <row r="11353" spans="2:6">
      <c r="B11353" s="59">
        <f t="shared" si="355"/>
        <v>45505</v>
      </c>
      <c r="C11353" s="7">
        <f t="shared" si="354"/>
        <v>45529.5625</v>
      </c>
      <c r="D11353" s="7">
        <v>45529.583333333336</v>
      </c>
      <c r="E11353" s="1">
        <v>3.0000000000000001E-3</v>
      </c>
      <c r="F11353" s="37">
        <v>2E-3</v>
      </c>
    </row>
    <row r="11354" spans="2:6">
      <c r="B11354" s="59">
        <f t="shared" si="355"/>
        <v>45505</v>
      </c>
      <c r="C11354" s="7">
        <f t="shared" si="354"/>
        <v>45529.583333333328</v>
      </c>
      <c r="D11354" s="7">
        <v>45529.604166666664</v>
      </c>
      <c r="E11354" s="1">
        <v>2E-3</v>
      </c>
      <c r="F11354" s="37">
        <v>0</v>
      </c>
    </row>
    <row r="11355" spans="2:6">
      <c r="B11355" s="59">
        <f t="shared" si="355"/>
        <v>45505</v>
      </c>
      <c r="C11355" s="7">
        <f t="shared" si="354"/>
        <v>45529.604166666664</v>
      </c>
      <c r="D11355" s="7">
        <v>45529.625</v>
      </c>
      <c r="E11355" s="1">
        <v>1E-3</v>
      </c>
      <c r="F11355" s="37">
        <v>0</v>
      </c>
    </row>
    <row r="11356" spans="2:6">
      <c r="B11356" s="59">
        <f t="shared" si="355"/>
        <v>45505</v>
      </c>
      <c r="C11356" s="7">
        <f t="shared" si="354"/>
        <v>45529.625</v>
      </c>
      <c r="D11356" s="7">
        <v>45529.645833333336</v>
      </c>
      <c r="E11356" s="1">
        <v>5.0000000000000001E-3</v>
      </c>
      <c r="F11356" s="37">
        <v>2E-3</v>
      </c>
    </row>
    <row r="11357" spans="2:6">
      <c r="B11357" s="59">
        <f t="shared" si="355"/>
        <v>45505</v>
      </c>
      <c r="C11357" s="7">
        <f t="shared" si="354"/>
        <v>45529.645833333328</v>
      </c>
      <c r="D11357" s="7">
        <v>45529.666666666664</v>
      </c>
      <c r="E11357" s="1">
        <v>1E-3</v>
      </c>
      <c r="F11357" s="37">
        <v>0</v>
      </c>
    </row>
    <row r="11358" spans="2:6">
      <c r="B11358" s="59">
        <f t="shared" si="355"/>
        <v>45505</v>
      </c>
      <c r="C11358" s="7">
        <f t="shared" si="354"/>
        <v>45529.666666666664</v>
      </c>
      <c r="D11358" s="7">
        <v>45529.6875</v>
      </c>
      <c r="E11358" s="1">
        <v>1.7000000000000001E-2</v>
      </c>
      <c r="F11358" s="37">
        <v>1.4E-2</v>
      </c>
    </row>
    <row r="11359" spans="2:6">
      <c r="B11359" s="59">
        <f t="shared" si="355"/>
        <v>45505</v>
      </c>
      <c r="C11359" s="7">
        <f t="shared" si="354"/>
        <v>45529.6875</v>
      </c>
      <c r="D11359" s="7">
        <v>45529.708333333336</v>
      </c>
      <c r="E11359" s="1">
        <v>1.6E-2</v>
      </c>
      <c r="F11359" s="37">
        <v>1.4999999999999999E-2</v>
      </c>
    </row>
    <row r="11360" spans="2:6">
      <c r="B11360" s="59">
        <f t="shared" si="355"/>
        <v>45505</v>
      </c>
      <c r="C11360" s="7">
        <f t="shared" si="354"/>
        <v>45529.708333333328</v>
      </c>
      <c r="D11360" s="7">
        <v>45529.729166666664</v>
      </c>
      <c r="E11360" s="1">
        <v>7.0000000000000001E-3</v>
      </c>
      <c r="F11360" s="37">
        <v>1E-3</v>
      </c>
    </row>
    <row r="11361" spans="2:6">
      <c r="B11361" s="59">
        <f t="shared" si="355"/>
        <v>45505</v>
      </c>
      <c r="C11361" s="7">
        <f t="shared" si="354"/>
        <v>45529.729166666664</v>
      </c>
      <c r="D11361" s="7">
        <v>45529.75</v>
      </c>
      <c r="E11361" s="1">
        <v>5.0000000000000001E-3</v>
      </c>
      <c r="F11361" s="37">
        <v>0</v>
      </c>
    </row>
    <row r="11362" spans="2:6">
      <c r="B11362" s="59">
        <f t="shared" si="355"/>
        <v>45505</v>
      </c>
      <c r="C11362" s="7">
        <f t="shared" si="354"/>
        <v>45529.75</v>
      </c>
      <c r="D11362" s="7">
        <v>45529.770833333336</v>
      </c>
      <c r="E11362" s="1">
        <v>6.0000000000000001E-3</v>
      </c>
      <c r="F11362" s="37">
        <v>2E-3</v>
      </c>
    </row>
    <row r="11363" spans="2:6">
      <c r="B11363" s="59">
        <f t="shared" si="355"/>
        <v>45505</v>
      </c>
      <c r="C11363" s="7">
        <f t="shared" si="354"/>
        <v>45529.770833333328</v>
      </c>
      <c r="D11363" s="7">
        <v>45529.791666666664</v>
      </c>
      <c r="E11363" s="1">
        <v>2E-3</v>
      </c>
      <c r="F11363" s="37">
        <v>0</v>
      </c>
    </row>
    <row r="11364" spans="2:6">
      <c r="B11364" s="59">
        <f t="shared" si="355"/>
        <v>45505</v>
      </c>
      <c r="C11364" s="7">
        <f t="shared" si="354"/>
        <v>45529.791666666664</v>
      </c>
      <c r="D11364" s="7">
        <v>45529.8125</v>
      </c>
      <c r="E11364" s="1">
        <v>1E-3</v>
      </c>
      <c r="F11364" s="37">
        <v>2.1999999999999999E-2</v>
      </c>
    </row>
    <row r="11365" spans="2:6">
      <c r="B11365" s="59">
        <f t="shared" si="355"/>
        <v>45505</v>
      </c>
      <c r="C11365" s="7">
        <f t="shared" si="354"/>
        <v>45529.8125</v>
      </c>
      <c r="D11365" s="7">
        <v>45529.833333333336</v>
      </c>
      <c r="E11365" s="1">
        <v>2E-3</v>
      </c>
      <c r="F11365" s="37">
        <v>5.0000000000000001E-3</v>
      </c>
    </row>
    <row r="11366" spans="2:6">
      <c r="B11366" s="59">
        <f t="shared" si="355"/>
        <v>45505</v>
      </c>
      <c r="C11366" s="7">
        <f t="shared" si="354"/>
        <v>45529.833333333328</v>
      </c>
      <c r="D11366" s="7">
        <v>45529.854166666664</v>
      </c>
      <c r="E11366" s="1">
        <v>2E-3</v>
      </c>
      <c r="F11366" s="37">
        <v>0</v>
      </c>
    </row>
    <row r="11367" spans="2:6">
      <c r="B11367" s="59">
        <f t="shared" si="355"/>
        <v>45505</v>
      </c>
      <c r="C11367" s="7">
        <f t="shared" si="354"/>
        <v>45529.854166666664</v>
      </c>
      <c r="D11367" s="7">
        <v>45529.875</v>
      </c>
      <c r="E11367" s="1">
        <v>2E-3</v>
      </c>
      <c r="F11367" s="37">
        <v>0</v>
      </c>
    </row>
    <row r="11368" spans="2:6">
      <c r="B11368" s="59">
        <f t="shared" si="355"/>
        <v>45505</v>
      </c>
      <c r="C11368" s="7">
        <f t="shared" si="354"/>
        <v>45529.875</v>
      </c>
      <c r="D11368" s="7">
        <v>45529.895833333336</v>
      </c>
      <c r="E11368" s="1">
        <v>5.0000000000000001E-3</v>
      </c>
      <c r="F11368" s="37">
        <v>0</v>
      </c>
    </row>
    <row r="11369" spans="2:6">
      <c r="B11369" s="59">
        <f t="shared" si="355"/>
        <v>45505</v>
      </c>
      <c r="C11369" s="7">
        <f t="shared" si="354"/>
        <v>45529.895833333328</v>
      </c>
      <c r="D11369" s="7">
        <v>45529.916666666664</v>
      </c>
      <c r="E11369" s="1">
        <v>2E-3</v>
      </c>
      <c r="F11369" s="37">
        <v>1E-3</v>
      </c>
    </row>
    <row r="11370" spans="2:6">
      <c r="B11370" s="59">
        <f t="shared" si="355"/>
        <v>45505</v>
      </c>
      <c r="C11370" s="7">
        <f t="shared" si="354"/>
        <v>45529.916666666664</v>
      </c>
      <c r="D11370" s="7">
        <v>45529.9375</v>
      </c>
      <c r="E11370" s="1">
        <v>3.0000000000000001E-3</v>
      </c>
      <c r="F11370" s="37">
        <v>1E-3</v>
      </c>
    </row>
    <row r="11371" spans="2:6">
      <c r="B11371" s="59">
        <f t="shared" si="355"/>
        <v>45505</v>
      </c>
      <c r="C11371" s="7">
        <f t="shared" si="354"/>
        <v>45529.9375</v>
      </c>
      <c r="D11371" s="7">
        <v>45529.958333333336</v>
      </c>
      <c r="E11371" s="1">
        <v>0.02</v>
      </c>
      <c r="F11371" s="37">
        <v>1.6E-2</v>
      </c>
    </row>
    <row r="11372" spans="2:6">
      <c r="B11372" s="59">
        <f t="shared" si="355"/>
        <v>45505</v>
      </c>
      <c r="C11372" s="7">
        <f t="shared" si="354"/>
        <v>45529.958333333328</v>
      </c>
      <c r="D11372" s="7">
        <v>45529.979166666664</v>
      </c>
      <c r="E11372" s="1">
        <v>1E-3</v>
      </c>
      <c r="F11372" s="37">
        <v>0</v>
      </c>
    </row>
    <row r="11373" spans="2:6">
      <c r="B11373" s="59">
        <f t="shared" si="355"/>
        <v>45505</v>
      </c>
      <c r="C11373" s="7">
        <f t="shared" si="354"/>
        <v>45529.979166666664</v>
      </c>
      <c r="D11373" s="7">
        <v>45530</v>
      </c>
      <c r="E11373" s="1">
        <v>2E-3</v>
      </c>
      <c r="F11373" s="37">
        <v>0</v>
      </c>
    </row>
    <row r="11374" spans="2:6">
      <c r="B11374" s="59">
        <f t="shared" si="355"/>
        <v>45505</v>
      </c>
      <c r="C11374" s="7">
        <f t="shared" si="354"/>
        <v>45530</v>
      </c>
      <c r="D11374" s="7">
        <v>45530.020833333336</v>
      </c>
      <c r="E11374" s="1">
        <v>1E-3</v>
      </c>
      <c r="F11374" s="37">
        <v>0</v>
      </c>
    </row>
    <row r="11375" spans="2:6">
      <c r="B11375" s="59">
        <f t="shared" si="355"/>
        <v>45505</v>
      </c>
      <c r="C11375" s="7">
        <f t="shared" si="354"/>
        <v>45530.020833333328</v>
      </c>
      <c r="D11375" s="7">
        <v>45530.041666666664</v>
      </c>
      <c r="E11375" s="1">
        <v>2E-3</v>
      </c>
      <c r="F11375" s="37">
        <v>0</v>
      </c>
    </row>
    <row r="11376" spans="2:6">
      <c r="B11376" s="59">
        <f t="shared" si="355"/>
        <v>45505</v>
      </c>
      <c r="C11376" s="7">
        <f t="shared" si="354"/>
        <v>45530.041666666664</v>
      </c>
      <c r="D11376" s="7">
        <v>45530.0625</v>
      </c>
      <c r="E11376" s="1">
        <v>2E-3</v>
      </c>
      <c r="F11376" s="37">
        <v>0</v>
      </c>
    </row>
    <row r="11377" spans="2:6">
      <c r="B11377" s="59">
        <f t="shared" si="355"/>
        <v>45505</v>
      </c>
      <c r="C11377" s="7">
        <f t="shared" si="354"/>
        <v>45530.0625</v>
      </c>
      <c r="D11377" s="7">
        <v>45530.083333333336</v>
      </c>
      <c r="E11377" s="1">
        <v>2E-3</v>
      </c>
      <c r="F11377" s="37">
        <v>0</v>
      </c>
    </row>
    <row r="11378" spans="2:6">
      <c r="B11378" s="59">
        <f t="shared" si="355"/>
        <v>45505</v>
      </c>
      <c r="C11378" s="7">
        <f t="shared" si="354"/>
        <v>45530.083333333328</v>
      </c>
      <c r="D11378" s="7">
        <v>45530.104166666664</v>
      </c>
      <c r="E11378" s="1">
        <v>2E-3</v>
      </c>
      <c r="F11378" s="37">
        <v>0</v>
      </c>
    </row>
    <row r="11379" spans="2:6">
      <c r="B11379" s="59">
        <f t="shared" si="355"/>
        <v>45505</v>
      </c>
      <c r="C11379" s="7">
        <f t="shared" si="354"/>
        <v>45530.104166666664</v>
      </c>
      <c r="D11379" s="7">
        <v>45530.125</v>
      </c>
      <c r="E11379" s="1">
        <v>1E-3</v>
      </c>
      <c r="F11379" s="37">
        <v>0</v>
      </c>
    </row>
    <row r="11380" spans="2:6">
      <c r="B11380" s="59">
        <f t="shared" si="355"/>
        <v>45505</v>
      </c>
      <c r="C11380" s="7">
        <f t="shared" si="354"/>
        <v>45530.125</v>
      </c>
      <c r="D11380" s="7">
        <v>45530.145833333336</v>
      </c>
      <c r="E11380" s="1">
        <v>2E-3</v>
      </c>
      <c r="F11380" s="37">
        <v>0</v>
      </c>
    </row>
    <row r="11381" spans="2:6">
      <c r="B11381" s="59">
        <f t="shared" si="355"/>
        <v>45505</v>
      </c>
      <c r="C11381" s="7">
        <f t="shared" si="354"/>
        <v>45530.145833333328</v>
      </c>
      <c r="D11381" s="7">
        <v>45530.166666666664</v>
      </c>
      <c r="E11381" s="1">
        <v>2E-3</v>
      </c>
      <c r="F11381" s="37">
        <v>0</v>
      </c>
    </row>
    <row r="11382" spans="2:6">
      <c r="B11382" s="59">
        <f t="shared" si="355"/>
        <v>45505</v>
      </c>
      <c r="C11382" s="7">
        <f t="shared" si="354"/>
        <v>45530.166666666664</v>
      </c>
      <c r="D11382" s="7">
        <v>45530.1875</v>
      </c>
      <c r="E11382" s="1">
        <v>2E-3</v>
      </c>
      <c r="F11382" s="37">
        <v>0</v>
      </c>
    </row>
    <row r="11383" spans="2:6">
      <c r="B11383" s="59">
        <f t="shared" si="355"/>
        <v>45505</v>
      </c>
      <c r="C11383" s="7">
        <f t="shared" si="354"/>
        <v>45530.1875</v>
      </c>
      <c r="D11383" s="7">
        <v>45530.208333333336</v>
      </c>
      <c r="E11383" s="1">
        <v>1E-3</v>
      </c>
      <c r="F11383" s="37">
        <v>0</v>
      </c>
    </row>
    <row r="11384" spans="2:6">
      <c r="B11384" s="59">
        <f t="shared" si="355"/>
        <v>45505</v>
      </c>
      <c r="C11384" s="7">
        <f t="shared" si="354"/>
        <v>45530.208333333328</v>
      </c>
      <c r="D11384" s="7">
        <v>45530.229166666664</v>
      </c>
      <c r="E11384" s="1">
        <v>2E-3</v>
      </c>
      <c r="F11384" s="37">
        <v>0</v>
      </c>
    </row>
    <row r="11385" spans="2:6">
      <c r="B11385" s="59">
        <f t="shared" si="355"/>
        <v>45505</v>
      </c>
      <c r="C11385" s="7">
        <f t="shared" si="354"/>
        <v>45530.229166666664</v>
      </c>
      <c r="D11385" s="7">
        <v>45530.25</v>
      </c>
      <c r="E11385" s="1">
        <v>8.9999999999999993E-3</v>
      </c>
      <c r="F11385" s="37">
        <v>0</v>
      </c>
    </row>
    <row r="11386" spans="2:6">
      <c r="B11386" s="59">
        <f t="shared" si="355"/>
        <v>45505</v>
      </c>
      <c r="C11386" s="7">
        <f t="shared" si="354"/>
        <v>45530.25</v>
      </c>
      <c r="D11386" s="7">
        <v>45530.270833333336</v>
      </c>
      <c r="E11386" s="1">
        <v>6.0000000000000001E-3</v>
      </c>
      <c r="F11386" s="37">
        <v>4.0000000000000001E-3</v>
      </c>
    </row>
    <row r="11387" spans="2:6">
      <c r="B11387" s="59">
        <f t="shared" si="355"/>
        <v>45505</v>
      </c>
      <c r="C11387" s="7">
        <f t="shared" si="354"/>
        <v>45530.270833333328</v>
      </c>
      <c r="D11387" s="7">
        <v>45530.291666666664</v>
      </c>
      <c r="E11387" s="1">
        <v>3.0000000000000001E-3</v>
      </c>
      <c r="F11387" s="37">
        <v>0</v>
      </c>
    </row>
    <row r="11388" spans="2:6">
      <c r="B11388" s="59">
        <f t="shared" si="355"/>
        <v>45505</v>
      </c>
      <c r="C11388" s="7">
        <f t="shared" si="354"/>
        <v>45530.291666666664</v>
      </c>
      <c r="D11388" s="7">
        <v>45530.3125</v>
      </c>
      <c r="E11388" s="1">
        <v>2E-3</v>
      </c>
      <c r="F11388" s="37">
        <v>0</v>
      </c>
    </row>
    <row r="11389" spans="2:6">
      <c r="B11389" s="59">
        <f t="shared" si="355"/>
        <v>45505</v>
      </c>
      <c r="C11389" s="7">
        <f t="shared" si="354"/>
        <v>45530.3125</v>
      </c>
      <c r="D11389" s="7">
        <v>45530.333333333336</v>
      </c>
      <c r="E11389" s="1">
        <v>4.0000000000000001E-3</v>
      </c>
      <c r="F11389" s="37">
        <v>3.0000000000000001E-3</v>
      </c>
    </row>
    <row r="11390" spans="2:6">
      <c r="B11390" s="59">
        <f t="shared" si="355"/>
        <v>45505</v>
      </c>
      <c r="C11390" s="7">
        <f t="shared" si="354"/>
        <v>45530.333333333328</v>
      </c>
      <c r="D11390" s="7">
        <v>45530.354166666664</v>
      </c>
      <c r="E11390" s="1">
        <v>3.0000000000000001E-3</v>
      </c>
      <c r="F11390" s="37">
        <v>1E-3</v>
      </c>
    </row>
    <row r="11391" spans="2:6">
      <c r="B11391" s="59">
        <f t="shared" si="355"/>
        <v>45505</v>
      </c>
      <c r="C11391" s="7">
        <f t="shared" si="354"/>
        <v>45530.354166666664</v>
      </c>
      <c r="D11391" s="7">
        <v>45530.375</v>
      </c>
      <c r="E11391" s="1">
        <v>2E-3</v>
      </c>
      <c r="F11391" s="37">
        <v>2E-3</v>
      </c>
    </row>
    <row r="11392" spans="2:6">
      <c r="B11392" s="59">
        <f t="shared" si="355"/>
        <v>45505</v>
      </c>
      <c r="C11392" s="7">
        <f t="shared" si="354"/>
        <v>45530.375</v>
      </c>
      <c r="D11392" s="7">
        <v>45530.395833333336</v>
      </c>
      <c r="E11392" s="1">
        <v>3.0000000000000001E-3</v>
      </c>
      <c r="F11392" s="37">
        <v>1E-3</v>
      </c>
    </row>
    <row r="11393" spans="2:6">
      <c r="B11393" s="59">
        <f t="shared" si="355"/>
        <v>45505</v>
      </c>
      <c r="C11393" s="7">
        <f t="shared" si="354"/>
        <v>45530.395833333328</v>
      </c>
      <c r="D11393" s="7">
        <v>45530.416666666664</v>
      </c>
      <c r="E11393" s="1">
        <v>2E-3</v>
      </c>
      <c r="F11393" s="37">
        <v>0</v>
      </c>
    </row>
    <row r="11394" spans="2:6">
      <c r="B11394" s="59">
        <f t="shared" si="355"/>
        <v>45505</v>
      </c>
      <c r="C11394" s="7">
        <f t="shared" si="354"/>
        <v>45530.416666666664</v>
      </c>
      <c r="D11394" s="7">
        <v>45530.4375</v>
      </c>
      <c r="E11394" s="1">
        <v>2E-3</v>
      </c>
      <c r="F11394" s="37">
        <v>0</v>
      </c>
    </row>
    <row r="11395" spans="2:6">
      <c r="B11395" s="59">
        <f t="shared" si="355"/>
        <v>45505</v>
      </c>
      <c r="C11395" s="7">
        <f t="shared" si="354"/>
        <v>45530.4375</v>
      </c>
      <c r="D11395" s="7">
        <v>45530.458333333336</v>
      </c>
      <c r="E11395" s="1">
        <v>5.0000000000000001E-3</v>
      </c>
      <c r="F11395" s="37">
        <v>2E-3</v>
      </c>
    </row>
    <row r="11396" spans="2:6">
      <c r="B11396" s="59">
        <f t="shared" si="355"/>
        <v>45505</v>
      </c>
      <c r="C11396" s="7">
        <f t="shared" si="354"/>
        <v>45530.458333333328</v>
      </c>
      <c r="D11396" s="7">
        <v>45530.479166666664</v>
      </c>
      <c r="E11396" s="1">
        <v>1E-3</v>
      </c>
      <c r="F11396" s="37">
        <v>0</v>
      </c>
    </row>
    <row r="11397" spans="2:6">
      <c r="B11397" s="59">
        <f t="shared" si="355"/>
        <v>45505</v>
      </c>
      <c r="C11397" s="7">
        <f t="shared" ref="C11397:C11460" si="356">D11397-1/48</f>
        <v>45530.479166666664</v>
      </c>
      <c r="D11397" s="7">
        <v>45530.5</v>
      </c>
      <c r="E11397" s="1">
        <v>1E-3</v>
      </c>
      <c r="F11397" s="37">
        <v>0</v>
      </c>
    </row>
    <row r="11398" spans="2:6">
      <c r="B11398" s="59">
        <f t="shared" ref="B11398:B11461" si="357">DATE(YEAR(C11398),MONTH(C11398),1)</f>
        <v>45505</v>
      </c>
      <c r="C11398" s="7">
        <f t="shared" si="356"/>
        <v>45530.5</v>
      </c>
      <c r="D11398" s="7">
        <v>45530.520833333336</v>
      </c>
      <c r="E11398" s="1">
        <v>3.0000000000000001E-3</v>
      </c>
      <c r="F11398" s="37">
        <v>2E-3</v>
      </c>
    </row>
    <row r="11399" spans="2:6">
      <c r="B11399" s="59">
        <f t="shared" si="357"/>
        <v>45505</v>
      </c>
      <c r="C11399" s="7">
        <f t="shared" si="356"/>
        <v>45530.520833333328</v>
      </c>
      <c r="D11399" s="7">
        <v>45530.541666666664</v>
      </c>
      <c r="E11399" s="1">
        <v>3.0000000000000001E-3</v>
      </c>
      <c r="F11399" s="37">
        <v>1E-3</v>
      </c>
    </row>
    <row r="11400" spans="2:6">
      <c r="B11400" s="59">
        <f t="shared" si="357"/>
        <v>45505</v>
      </c>
      <c r="C11400" s="7">
        <f t="shared" si="356"/>
        <v>45530.541666666664</v>
      </c>
      <c r="D11400" s="7">
        <v>45530.5625</v>
      </c>
      <c r="E11400" s="1">
        <v>5.0000000000000001E-3</v>
      </c>
      <c r="F11400" s="37">
        <v>1E-3</v>
      </c>
    </row>
    <row r="11401" spans="2:6">
      <c r="B11401" s="59">
        <f t="shared" si="357"/>
        <v>45505</v>
      </c>
      <c r="C11401" s="7">
        <f t="shared" si="356"/>
        <v>45530.5625</v>
      </c>
      <c r="D11401" s="7">
        <v>45530.583333333336</v>
      </c>
      <c r="E11401" s="1">
        <v>3.0000000000000001E-3</v>
      </c>
      <c r="F11401" s="37">
        <v>1E-3</v>
      </c>
    </row>
    <row r="11402" spans="2:6">
      <c r="B11402" s="59">
        <f t="shared" si="357"/>
        <v>45505</v>
      </c>
      <c r="C11402" s="7">
        <f t="shared" si="356"/>
        <v>45530.583333333328</v>
      </c>
      <c r="D11402" s="7">
        <v>45530.604166666664</v>
      </c>
      <c r="E11402" s="1">
        <v>5.0000000000000001E-3</v>
      </c>
      <c r="F11402" s="37">
        <v>1E-3</v>
      </c>
    </row>
    <row r="11403" spans="2:6">
      <c r="B11403" s="59">
        <f t="shared" si="357"/>
        <v>45505</v>
      </c>
      <c r="C11403" s="7">
        <f t="shared" si="356"/>
        <v>45530.604166666664</v>
      </c>
      <c r="D11403" s="7">
        <v>45530.625</v>
      </c>
      <c r="E11403" s="1">
        <v>1E-3</v>
      </c>
      <c r="F11403" s="37">
        <v>0</v>
      </c>
    </row>
    <row r="11404" spans="2:6">
      <c r="B11404" s="59">
        <f t="shared" si="357"/>
        <v>45505</v>
      </c>
      <c r="C11404" s="7">
        <f t="shared" si="356"/>
        <v>45530.625</v>
      </c>
      <c r="D11404" s="7">
        <v>45530.645833333336</v>
      </c>
      <c r="E11404" s="1">
        <v>2E-3</v>
      </c>
      <c r="F11404" s="37">
        <v>0</v>
      </c>
    </row>
    <row r="11405" spans="2:6">
      <c r="B11405" s="59">
        <f t="shared" si="357"/>
        <v>45505</v>
      </c>
      <c r="C11405" s="7">
        <f t="shared" si="356"/>
        <v>45530.645833333328</v>
      </c>
      <c r="D11405" s="7">
        <v>45530.666666666664</v>
      </c>
      <c r="E11405" s="1">
        <v>3.0000000000000001E-3</v>
      </c>
      <c r="F11405" s="37">
        <v>0</v>
      </c>
    </row>
    <row r="11406" spans="2:6">
      <c r="B11406" s="59">
        <f t="shared" si="357"/>
        <v>45505</v>
      </c>
      <c r="C11406" s="7">
        <f t="shared" si="356"/>
        <v>45530.666666666664</v>
      </c>
      <c r="D11406" s="7">
        <v>45530.6875</v>
      </c>
      <c r="E11406" s="1">
        <v>0</v>
      </c>
      <c r="F11406" s="37">
        <v>0</v>
      </c>
    </row>
    <row r="11407" spans="2:6">
      <c r="B11407" s="59">
        <f t="shared" si="357"/>
        <v>45505</v>
      </c>
      <c r="C11407" s="7">
        <f t="shared" si="356"/>
        <v>45530.6875</v>
      </c>
      <c r="D11407" s="7">
        <v>45530.708333333336</v>
      </c>
      <c r="E11407" s="1">
        <v>3.0000000000000001E-3</v>
      </c>
      <c r="F11407" s="37">
        <v>0</v>
      </c>
    </row>
    <row r="11408" spans="2:6">
      <c r="B11408" s="59">
        <f t="shared" si="357"/>
        <v>45505</v>
      </c>
      <c r="C11408" s="7">
        <f t="shared" si="356"/>
        <v>45530.708333333328</v>
      </c>
      <c r="D11408" s="7">
        <v>45530.729166666664</v>
      </c>
      <c r="E11408" s="1">
        <v>6.0000000000000001E-3</v>
      </c>
      <c r="F11408" s="37">
        <v>0</v>
      </c>
    </row>
    <row r="11409" spans="2:6">
      <c r="B11409" s="59">
        <f t="shared" si="357"/>
        <v>45505</v>
      </c>
      <c r="C11409" s="7">
        <f t="shared" si="356"/>
        <v>45530.729166666664</v>
      </c>
      <c r="D11409" s="7">
        <v>45530.75</v>
      </c>
      <c r="E11409" s="1">
        <v>4.0000000000000001E-3</v>
      </c>
      <c r="F11409" s="37">
        <v>1E-3</v>
      </c>
    </row>
    <row r="11410" spans="2:6">
      <c r="B11410" s="59">
        <f t="shared" si="357"/>
        <v>45505</v>
      </c>
      <c r="C11410" s="7">
        <f t="shared" si="356"/>
        <v>45530.75</v>
      </c>
      <c r="D11410" s="7">
        <v>45530.770833333336</v>
      </c>
      <c r="E11410" s="1">
        <v>4.0000000000000001E-3</v>
      </c>
      <c r="F11410" s="37">
        <v>0</v>
      </c>
    </row>
    <row r="11411" spans="2:6">
      <c r="B11411" s="59">
        <f t="shared" si="357"/>
        <v>45505</v>
      </c>
      <c r="C11411" s="7">
        <f t="shared" si="356"/>
        <v>45530.770833333328</v>
      </c>
      <c r="D11411" s="7">
        <v>45530.791666666664</v>
      </c>
      <c r="E11411" s="1">
        <v>1E-3</v>
      </c>
      <c r="F11411" s="37">
        <v>0</v>
      </c>
    </row>
    <row r="11412" spans="2:6">
      <c r="B11412" s="59">
        <f t="shared" si="357"/>
        <v>45505</v>
      </c>
      <c r="C11412" s="7">
        <f t="shared" si="356"/>
        <v>45530.791666666664</v>
      </c>
      <c r="D11412" s="7">
        <v>45530.8125</v>
      </c>
      <c r="E11412" s="1">
        <v>2E-3</v>
      </c>
      <c r="F11412" s="37">
        <v>0</v>
      </c>
    </row>
    <row r="11413" spans="2:6">
      <c r="B11413" s="59">
        <f t="shared" si="357"/>
        <v>45505</v>
      </c>
      <c r="C11413" s="7">
        <f t="shared" si="356"/>
        <v>45530.8125</v>
      </c>
      <c r="D11413" s="7">
        <v>45530.833333333336</v>
      </c>
      <c r="E11413" s="1">
        <v>2E-3</v>
      </c>
      <c r="F11413" s="37">
        <v>0</v>
      </c>
    </row>
    <row r="11414" spans="2:6">
      <c r="B11414" s="59">
        <f t="shared" si="357"/>
        <v>45505</v>
      </c>
      <c r="C11414" s="7">
        <f t="shared" si="356"/>
        <v>45530.833333333328</v>
      </c>
      <c r="D11414" s="7">
        <v>45530.854166666664</v>
      </c>
      <c r="E11414" s="1">
        <v>2E-3</v>
      </c>
      <c r="F11414" s="37">
        <v>0</v>
      </c>
    </row>
    <row r="11415" spans="2:6">
      <c r="B11415" s="59">
        <f t="shared" si="357"/>
        <v>45505</v>
      </c>
      <c r="C11415" s="7">
        <f t="shared" si="356"/>
        <v>45530.854166666664</v>
      </c>
      <c r="D11415" s="7">
        <v>45530.875</v>
      </c>
      <c r="E11415" s="1">
        <v>1E-3</v>
      </c>
      <c r="F11415" s="37">
        <v>0</v>
      </c>
    </row>
    <row r="11416" spans="2:6">
      <c r="B11416" s="59">
        <f t="shared" si="357"/>
        <v>45505</v>
      </c>
      <c r="C11416" s="7">
        <f t="shared" si="356"/>
        <v>45530.875</v>
      </c>
      <c r="D11416" s="7">
        <v>45530.895833333336</v>
      </c>
      <c r="E11416" s="1">
        <v>4.0000000000000001E-3</v>
      </c>
      <c r="F11416" s="37">
        <v>2E-3</v>
      </c>
    </row>
    <row r="11417" spans="2:6">
      <c r="B11417" s="59">
        <f t="shared" si="357"/>
        <v>45505</v>
      </c>
      <c r="C11417" s="7">
        <f t="shared" si="356"/>
        <v>45530.895833333328</v>
      </c>
      <c r="D11417" s="7">
        <v>45530.916666666664</v>
      </c>
      <c r="E11417" s="1">
        <v>2E-3</v>
      </c>
      <c r="F11417" s="37">
        <v>0</v>
      </c>
    </row>
    <row r="11418" spans="2:6">
      <c r="B11418" s="59">
        <f t="shared" si="357"/>
        <v>45505</v>
      </c>
      <c r="C11418" s="7">
        <f t="shared" si="356"/>
        <v>45530.916666666664</v>
      </c>
      <c r="D11418" s="7">
        <v>45530.9375</v>
      </c>
      <c r="E11418" s="1">
        <v>2E-3</v>
      </c>
      <c r="F11418" s="37">
        <v>0</v>
      </c>
    </row>
    <row r="11419" spans="2:6">
      <c r="B11419" s="59">
        <f t="shared" si="357"/>
        <v>45505</v>
      </c>
      <c r="C11419" s="7">
        <f t="shared" si="356"/>
        <v>45530.9375</v>
      </c>
      <c r="D11419" s="7">
        <v>45530.958333333336</v>
      </c>
      <c r="E11419" s="1">
        <v>3.0000000000000001E-3</v>
      </c>
      <c r="F11419" s="37">
        <v>1E-3</v>
      </c>
    </row>
    <row r="11420" spans="2:6">
      <c r="B11420" s="59">
        <f t="shared" si="357"/>
        <v>45505</v>
      </c>
      <c r="C11420" s="7">
        <f t="shared" si="356"/>
        <v>45530.958333333328</v>
      </c>
      <c r="D11420" s="7">
        <v>45530.979166666664</v>
      </c>
      <c r="E11420" s="1">
        <v>1E-3</v>
      </c>
      <c r="F11420" s="37">
        <v>0</v>
      </c>
    </row>
    <row r="11421" spans="2:6">
      <c r="B11421" s="59">
        <f t="shared" si="357"/>
        <v>45505</v>
      </c>
      <c r="C11421" s="7">
        <f t="shared" si="356"/>
        <v>45530.979166666664</v>
      </c>
      <c r="D11421" s="7">
        <v>45531</v>
      </c>
      <c r="E11421" s="1">
        <v>1E-3</v>
      </c>
      <c r="F11421" s="37">
        <v>0</v>
      </c>
    </row>
    <row r="11422" spans="2:6">
      <c r="B11422" s="59">
        <f t="shared" si="357"/>
        <v>45505</v>
      </c>
      <c r="C11422" s="7">
        <f t="shared" si="356"/>
        <v>45531</v>
      </c>
      <c r="D11422" s="7">
        <v>45531.020833333336</v>
      </c>
      <c r="E11422" s="1">
        <v>2E-3</v>
      </c>
      <c r="F11422" s="37">
        <v>0</v>
      </c>
    </row>
    <row r="11423" spans="2:6">
      <c r="B11423" s="59">
        <f t="shared" si="357"/>
        <v>45505</v>
      </c>
      <c r="C11423" s="7">
        <f t="shared" si="356"/>
        <v>45531.020833333328</v>
      </c>
      <c r="D11423" s="7">
        <v>45531.041666666664</v>
      </c>
      <c r="E11423" s="1">
        <v>1E-3</v>
      </c>
      <c r="F11423" s="37">
        <v>0</v>
      </c>
    </row>
    <row r="11424" spans="2:6">
      <c r="B11424" s="59">
        <f t="shared" si="357"/>
        <v>45505</v>
      </c>
      <c r="C11424" s="7">
        <f t="shared" si="356"/>
        <v>45531.041666666664</v>
      </c>
      <c r="D11424" s="7">
        <v>45531.0625</v>
      </c>
      <c r="E11424" s="1">
        <v>2E-3</v>
      </c>
      <c r="F11424" s="37">
        <v>0</v>
      </c>
    </row>
    <row r="11425" spans="2:6">
      <c r="B11425" s="59">
        <f t="shared" si="357"/>
        <v>45505</v>
      </c>
      <c r="C11425" s="7">
        <f t="shared" si="356"/>
        <v>45531.0625</v>
      </c>
      <c r="D11425" s="7">
        <v>45531.083333333336</v>
      </c>
      <c r="E11425" s="1">
        <v>2E-3</v>
      </c>
      <c r="F11425" s="37">
        <v>0</v>
      </c>
    </row>
    <row r="11426" spans="2:6">
      <c r="B11426" s="59">
        <f t="shared" si="357"/>
        <v>45505</v>
      </c>
      <c r="C11426" s="7">
        <f t="shared" si="356"/>
        <v>45531.083333333328</v>
      </c>
      <c r="D11426" s="7">
        <v>45531.104166666664</v>
      </c>
      <c r="E11426" s="1">
        <v>1.423</v>
      </c>
      <c r="F11426" s="37">
        <v>0</v>
      </c>
    </row>
    <row r="11427" spans="2:6">
      <c r="B11427" s="59">
        <f t="shared" si="357"/>
        <v>45505</v>
      </c>
      <c r="C11427" s="7">
        <f t="shared" si="356"/>
        <v>45531.104166666664</v>
      </c>
      <c r="D11427" s="7">
        <v>45531.125</v>
      </c>
      <c r="E11427" s="1">
        <v>1.7</v>
      </c>
      <c r="F11427" s="37">
        <v>0</v>
      </c>
    </row>
    <row r="11428" spans="2:6">
      <c r="B11428" s="59">
        <f t="shared" si="357"/>
        <v>45505</v>
      </c>
      <c r="C11428" s="7">
        <f t="shared" si="356"/>
        <v>45531.125</v>
      </c>
      <c r="D11428" s="7">
        <v>45531.145833333336</v>
      </c>
      <c r="E11428" s="1">
        <v>1.839</v>
      </c>
      <c r="F11428" s="37">
        <v>0</v>
      </c>
    </row>
    <row r="11429" spans="2:6">
      <c r="B11429" s="59">
        <f t="shared" si="357"/>
        <v>45505</v>
      </c>
      <c r="C11429" s="7">
        <f t="shared" si="356"/>
        <v>45531.145833333328</v>
      </c>
      <c r="D11429" s="7">
        <v>45531.166666666664</v>
      </c>
      <c r="E11429" s="1">
        <v>1.845</v>
      </c>
      <c r="F11429" s="37">
        <v>0</v>
      </c>
    </row>
    <row r="11430" spans="2:6">
      <c r="B11430" s="59">
        <f t="shared" si="357"/>
        <v>45505</v>
      </c>
      <c r="C11430" s="7">
        <f t="shared" si="356"/>
        <v>45531.166666666664</v>
      </c>
      <c r="D11430" s="7">
        <v>45531.1875</v>
      </c>
      <c r="E11430" s="1">
        <v>1.845</v>
      </c>
      <c r="F11430" s="37">
        <v>0</v>
      </c>
    </row>
    <row r="11431" spans="2:6">
      <c r="B11431" s="59">
        <f t="shared" si="357"/>
        <v>45505</v>
      </c>
      <c r="C11431" s="7">
        <f t="shared" si="356"/>
        <v>45531.1875</v>
      </c>
      <c r="D11431" s="7">
        <v>45531.208333333336</v>
      </c>
      <c r="E11431" s="1">
        <v>0.52600000000000002</v>
      </c>
      <c r="F11431" s="37">
        <v>1E-3</v>
      </c>
    </row>
    <row r="11432" spans="2:6">
      <c r="B11432" s="59">
        <f t="shared" si="357"/>
        <v>45505</v>
      </c>
      <c r="C11432" s="7">
        <f t="shared" si="356"/>
        <v>45531.208333333328</v>
      </c>
      <c r="D11432" s="7">
        <v>45531.229166666664</v>
      </c>
      <c r="E11432" s="1">
        <v>1E-3</v>
      </c>
      <c r="F11432" s="37">
        <v>0</v>
      </c>
    </row>
    <row r="11433" spans="2:6">
      <c r="B11433" s="59">
        <f t="shared" si="357"/>
        <v>45505</v>
      </c>
      <c r="C11433" s="7">
        <f t="shared" si="356"/>
        <v>45531.229166666664</v>
      </c>
      <c r="D11433" s="7">
        <v>45531.25</v>
      </c>
      <c r="E11433" s="1">
        <v>1.704</v>
      </c>
      <c r="F11433" s="37">
        <v>0</v>
      </c>
    </row>
    <row r="11434" spans="2:6">
      <c r="B11434" s="59">
        <f t="shared" si="357"/>
        <v>45505</v>
      </c>
      <c r="C11434" s="7">
        <f t="shared" si="356"/>
        <v>45531.25</v>
      </c>
      <c r="D11434" s="7">
        <v>45531.270833333336</v>
      </c>
      <c r="E11434" s="1">
        <v>1.6319999999999999</v>
      </c>
      <c r="F11434" s="37">
        <v>0</v>
      </c>
    </row>
    <row r="11435" spans="2:6">
      <c r="B11435" s="59">
        <f t="shared" si="357"/>
        <v>45505</v>
      </c>
      <c r="C11435" s="7">
        <f t="shared" si="356"/>
        <v>45531.270833333328</v>
      </c>
      <c r="D11435" s="7">
        <v>45531.291666666664</v>
      </c>
      <c r="E11435" s="1">
        <v>0.67700000000000005</v>
      </c>
      <c r="F11435" s="37">
        <v>0</v>
      </c>
    </row>
    <row r="11436" spans="2:6">
      <c r="B11436" s="59">
        <f t="shared" si="357"/>
        <v>45505</v>
      </c>
      <c r="C11436" s="7">
        <f t="shared" si="356"/>
        <v>45531.291666666664</v>
      </c>
      <c r="D11436" s="7">
        <v>45531.3125</v>
      </c>
      <c r="E11436" s="1">
        <v>0.20699999999999999</v>
      </c>
      <c r="F11436" s="37">
        <v>0</v>
      </c>
    </row>
    <row r="11437" spans="2:6">
      <c r="B11437" s="59">
        <f t="shared" si="357"/>
        <v>45505</v>
      </c>
      <c r="C11437" s="7">
        <f t="shared" si="356"/>
        <v>45531.3125</v>
      </c>
      <c r="D11437" s="7">
        <v>45531.333333333336</v>
      </c>
      <c r="E11437" s="1">
        <v>0.19600000000000001</v>
      </c>
      <c r="F11437" s="37">
        <v>0</v>
      </c>
    </row>
    <row r="11438" spans="2:6">
      <c r="B11438" s="59">
        <f t="shared" si="357"/>
        <v>45505</v>
      </c>
      <c r="C11438" s="7">
        <f t="shared" si="356"/>
        <v>45531.333333333328</v>
      </c>
      <c r="D11438" s="7">
        <v>45531.354166666664</v>
      </c>
      <c r="E11438" s="1">
        <v>4.9000000000000002E-2</v>
      </c>
      <c r="F11438" s="37">
        <v>0</v>
      </c>
    </row>
    <row r="11439" spans="2:6">
      <c r="B11439" s="59">
        <f t="shared" si="357"/>
        <v>45505</v>
      </c>
      <c r="C11439" s="7">
        <f t="shared" si="356"/>
        <v>45531.354166666664</v>
      </c>
      <c r="D11439" s="7">
        <v>45531.375</v>
      </c>
      <c r="E11439" s="1">
        <v>1.4E-2</v>
      </c>
      <c r="F11439" s="37">
        <v>4.0000000000000001E-3</v>
      </c>
    </row>
    <row r="11440" spans="2:6">
      <c r="B11440" s="59">
        <f t="shared" si="357"/>
        <v>45505</v>
      </c>
      <c r="C11440" s="7">
        <f t="shared" si="356"/>
        <v>45531.375</v>
      </c>
      <c r="D11440" s="7">
        <v>45531.395833333336</v>
      </c>
      <c r="E11440" s="1">
        <v>0</v>
      </c>
      <c r="F11440" s="37">
        <v>0</v>
      </c>
    </row>
    <row r="11441" spans="2:6">
      <c r="B11441" s="59">
        <f t="shared" si="357"/>
        <v>45505</v>
      </c>
      <c r="C11441" s="7">
        <f t="shared" si="356"/>
        <v>45531.395833333328</v>
      </c>
      <c r="D11441" s="7">
        <v>45531.416666666664</v>
      </c>
      <c r="E11441" s="1">
        <v>2E-3</v>
      </c>
      <c r="F11441" s="37">
        <v>0</v>
      </c>
    </row>
    <row r="11442" spans="2:6">
      <c r="B11442" s="59">
        <f t="shared" si="357"/>
        <v>45505</v>
      </c>
      <c r="C11442" s="7">
        <f t="shared" si="356"/>
        <v>45531.416666666664</v>
      </c>
      <c r="D11442" s="7">
        <v>45531.4375</v>
      </c>
      <c r="E11442" s="1">
        <v>0</v>
      </c>
      <c r="F11442" s="37">
        <v>0</v>
      </c>
    </row>
    <row r="11443" spans="2:6">
      <c r="B11443" s="59">
        <f t="shared" si="357"/>
        <v>45505</v>
      </c>
      <c r="C11443" s="7">
        <f t="shared" si="356"/>
        <v>45531.4375</v>
      </c>
      <c r="D11443" s="7">
        <v>45531.458333333336</v>
      </c>
      <c r="E11443" s="1">
        <v>3.0000000000000001E-3</v>
      </c>
      <c r="F11443" s="37">
        <v>0</v>
      </c>
    </row>
    <row r="11444" spans="2:6">
      <c r="B11444" s="59">
        <f t="shared" si="357"/>
        <v>45505</v>
      </c>
      <c r="C11444" s="7">
        <f t="shared" si="356"/>
        <v>45531.458333333328</v>
      </c>
      <c r="D11444" s="7">
        <v>45531.479166666664</v>
      </c>
      <c r="E11444" s="1">
        <v>1E-3</v>
      </c>
      <c r="F11444" s="37">
        <v>0</v>
      </c>
    </row>
    <row r="11445" spans="2:6">
      <c r="B11445" s="59">
        <f t="shared" si="357"/>
        <v>45505</v>
      </c>
      <c r="C11445" s="7">
        <f t="shared" si="356"/>
        <v>45531.479166666664</v>
      </c>
      <c r="D11445" s="7">
        <v>45531.5</v>
      </c>
      <c r="E11445" s="1">
        <v>2E-3</v>
      </c>
      <c r="F11445" s="37">
        <v>1E-3</v>
      </c>
    </row>
    <row r="11446" spans="2:6">
      <c r="B11446" s="59">
        <f t="shared" si="357"/>
        <v>45505</v>
      </c>
      <c r="C11446" s="7">
        <f t="shared" si="356"/>
        <v>45531.5</v>
      </c>
      <c r="D11446" s="7">
        <v>45531.520833333336</v>
      </c>
      <c r="E11446" s="1">
        <v>3.0000000000000001E-3</v>
      </c>
      <c r="F11446" s="37">
        <v>0</v>
      </c>
    </row>
    <row r="11447" spans="2:6">
      <c r="B11447" s="59">
        <f t="shared" si="357"/>
        <v>45505</v>
      </c>
      <c r="C11447" s="7">
        <f t="shared" si="356"/>
        <v>45531.520833333328</v>
      </c>
      <c r="D11447" s="7">
        <v>45531.541666666664</v>
      </c>
      <c r="E11447" s="1">
        <v>1.6E-2</v>
      </c>
      <c r="F11447" s="37">
        <v>1.6E-2</v>
      </c>
    </row>
    <row r="11448" spans="2:6">
      <c r="B11448" s="59">
        <f t="shared" si="357"/>
        <v>45505</v>
      </c>
      <c r="C11448" s="7">
        <f t="shared" si="356"/>
        <v>45531.541666666664</v>
      </c>
      <c r="D11448" s="7">
        <v>45531.5625</v>
      </c>
      <c r="E11448" s="1">
        <v>4.0000000000000001E-3</v>
      </c>
      <c r="F11448" s="37">
        <v>1E-3</v>
      </c>
    </row>
    <row r="11449" spans="2:6">
      <c r="B11449" s="59">
        <f t="shared" si="357"/>
        <v>45505</v>
      </c>
      <c r="C11449" s="7">
        <f t="shared" si="356"/>
        <v>45531.5625</v>
      </c>
      <c r="D11449" s="7">
        <v>45531.583333333336</v>
      </c>
      <c r="E11449" s="1">
        <v>2E-3</v>
      </c>
      <c r="F11449" s="37">
        <v>0</v>
      </c>
    </row>
    <row r="11450" spans="2:6">
      <c r="B11450" s="59">
        <f t="shared" si="357"/>
        <v>45505</v>
      </c>
      <c r="C11450" s="7">
        <f t="shared" si="356"/>
        <v>45531.583333333328</v>
      </c>
      <c r="D11450" s="7">
        <v>45531.604166666664</v>
      </c>
      <c r="E11450" s="1">
        <v>0</v>
      </c>
      <c r="F11450" s="37">
        <v>0</v>
      </c>
    </row>
    <row r="11451" spans="2:6">
      <c r="B11451" s="59">
        <f t="shared" si="357"/>
        <v>45505</v>
      </c>
      <c r="C11451" s="7">
        <f t="shared" si="356"/>
        <v>45531.604166666664</v>
      </c>
      <c r="D11451" s="7">
        <v>45531.625</v>
      </c>
      <c r="E11451" s="1">
        <v>3.0000000000000001E-3</v>
      </c>
      <c r="F11451" s="37">
        <v>2E-3</v>
      </c>
    </row>
    <row r="11452" spans="2:6">
      <c r="B11452" s="59">
        <f t="shared" si="357"/>
        <v>45505</v>
      </c>
      <c r="C11452" s="7">
        <f t="shared" si="356"/>
        <v>45531.625</v>
      </c>
      <c r="D11452" s="7">
        <v>45531.645833333336</v>
      </c>
      <c r="E11452" s="1">
        <v>5.0000000000000001E-3</v>
      </c>
      <c r="F11452" s="37">
        <v>2E-3</v>
      </c>
    </row>
    <row r="11453" spans="2:6">
      <c r="B11453" s="59">
        <f t="shared" si="357"/>
        <v>45505</v>
      </c>
      <c r="C11453" s="7">
        <f t="shared" si="356"/>
        <v>45531.645833333328</v>
      </c>
      <c r="D11453" s="7">
        <v>45531.666666666664</v>
      </c>
      <c r="E11453" s="1">
        <v>2E-3</v>
      </c>
      <c r="F11453" s="37">
        <v>0</v>
      </c>
    </row>
    <row r="11454" spans="2:6">
      <c r="B11454" s="59">
        <f t="shared" si="357"/>
        <v>45505</v>
      </c>
      <c r="C11454" s="7">
        <f t="shared" si="356"/>
        <v>45531.666666666664</v>
      </c>
      <c r="D11454" s="7">
        <v>45531.6875</v>
      </c>
      <c r="E11454" s="1">
        <v>1E-3</v>
      </c>
      <c r="F11454" s="37">
        <v>0</v>
      </c>
    </row>
    <row r="11455" spans="2:6">
      <c r="B11455" s="59">
        <f t="shared" si="357"/>
        <v>45505</v>
      </c>
      <c r="C11455" s="7">
        <f t="shared" si="356"/>
        <v>45531.6875</v>
      </c>
      <c r="D11455" s="7">
        <v>45531.708333333336</v>
      </c>
      <c r="E11455" s="1">
        <v>2E-3</v>
      </c>
      <c r="F11455" s="37">
        <v>0</v>
      </c>
    </row>
    <row r="11456" spans="2:6">
      <c r="B11456" s="59">
        <f t="shared" si="357"/>
        <v>45505</v>
      </c>
      <c r="C11456" s="7">
        <f t="shared" si="356"/>
        <v>45531.708333333328</v>
      </c>
      <c r="D11456" s="7">
        <v>45531.729166666664</v>
      </c>
      <c r="E11456" s="1">
        <v>7.0000000000000001E-3</v>
      </c>
      <c r="F11456" s="37">
        <v>1E-3</v>
      </c>
    </row>
    <row r="11457" spans="2:6">
      <c r="B11457" s="59">
        <f t="shared" si="357"/>
        <v>45505</v>
      </c>
      <c r="C11457" s="7">
        <f t="shared" si="356"/>
        <v>45531.729166666664</v>
      </c>
      <c r="D11457" s="7">
        <v>45531.75</v>
      </c>
      <c r="E11457" s="1">
        <v>6.0000000000000001E-3</v>
      </c>
      <c r="F11457" s="37">
        <v>3.0000000000000001E-3</v>
      </c>
    </row>
    <row r="11458" spans="2:6">
      <c r="B11458" s="59">
        <f t="shared" si="357"/>
        <v>45505</v>
      </c>
      <c r="C11458" s="7">
        <f t="shared" si="356"/>
        <v>45531.75</v>
      </c>
      <c r="D11458" s="7">
        <v>45531.770833333336</v>
      </c>
      <c r="E11458" s="1">
        <v>1E-3</v>
      </c>
      <c r="F11458" s="37">
        <v>0</v>
      </c>
    </row>
    <row r="11459" spans="2:6">
      <c r="B11459" s="59">
        <f t="shared" si="357"/>
        <v>45505</v>
      </c>
      <c r="C11459" s="7">
        <f t="shared" si="356"/>
        <v>45531.770833333328</v>
      </c>
      <c r="D11459" s="7">
        <v>45531.791666666664</v>
      </c>
      <c r="E11459" s="1">
        <v>1E-3</v>
      </c>
      <c r="F11459" s="37">
        <v>0</v>
      </c>
    </row>
    <row r="11460" spans="2:6">
      <c r="B11460" s="59">
        <f t="shared" si="357"/>
        <v>45505</v>
      </c>
      <c r="C11460" s="7">
        <f t="shared" si="356"/>
        <v>45531.791666666664</v>
      </c>
      <c r="D11460" s="7">
        <v>45531.8125</v>
      </c>
      <c r="E11460" s="1">
        <v>3.0000000000000001E-3</v>
      </c>
      <c r="F11460" s="37">
        <v>0</v>
      </c>
    </row>
    <row r="11461" spans="2:6">
      <c r="B11461" s="59">
        <f t="shared" si="357"/>
        <v>45505</v>
      </c>
      <c r="C11461" s="7">
        <f t="shared" ref="C11461:C11524" si="358">D11461-1/48</f>
        <v>45531.8125</v>
      </c>
      <c r="D11461" s="7">
        <v>45531.833333333336</v>
      </c>
      <c r="E11461" s="1">
        <v>3.0000000000000001E-3</v>
      </c>
      <c r="F11461" s="37">
        <v>0</v>
      </c>
    </row>
    <row r="11462" spans="2:6">
      <c r="B11462" s="59">
        <f t="shared" ref="B11462:B11525" si="359">DATE(YEAR(C11462),MONTH(C11462),1)</f>
        <v>45505</v>
      </c>
      <c r="C11462" s="7">
        <f t="shared" si="358"/>
        <v>45531.833333333328</v>
      </c>
      <c r="D11462" s="7">
        <v>45531.854166666664</v>
      </c>
      <c r="E11462" s="1">
        <v>2E-3</v>
      </c>
      <c r="F11462" s="37">
        <v>0</v>
      </c>
    </row>
    <row r="11463" spans="2:6">
      <c r="B11463" s="59">
        <f t="shared" si="359"/>
        <v>45505</v>
      </c>
      <c r="C11463" s="7">
        <f t="shared" si="358"/>
        <v>45531.854166666664</v>
      </c>
      <c r="D11463" s="7">
        <v>45531.875</v>
      </c>
      <c r="E11463" s="1">
        <v>2E-3</v>
      </c>
      <c r="F11463" s="37">
        <v>0</v>
      </c>
    </row>
    <row r="11464" spans="2:6">
      <c r="B11464" s="59">
        <f t="shared" si="359"/>
        <v>45505</v>
      </c>
      <c r="C11464" s="7">
        <f t="shared" si="358"/>
        <v>45531.875</v>
      </c>
      <c r="D11464" s="7">
        <v>45531.895833333336</v>
      </c>
      <c r="E11464" s="1">
        <v>4.0000000000000001E-3</v>
      </c>
      <c r="F11464" s="37">
        <v>1E-3</v>
      </c>
    </row>
    <row r="11465" spans="2:6">
      <c r="B11465" s="59">
        <f t="shared" si="359"/>
        <v>45505</v>
      </c>
      <c r="C11465" s="7">
        <f t="shared" si="358"/>
        <v>45531.895833333328</v>
      </c>
      <c r="D11465" s="7">
        <v>45531.916666666664</v>
      </c>
      <c r="E11465" s="1">
        <v>2E-3</v>
      </c>
      <c r="F11465" s="37">
        <v>0</v>
      </c>
    </row>
    <row r="11466" spans="2:6">
      <c r="B11466" s="59">
        <f t="shared" si="359"/>
        <v>45505</v>
      </c>
      <c r="C11466" s="7">
        <f t="shared" si="358"/>
        <v>45531.916666666664</v>
      </c>
      <c r="D11466" s="7">
        <v>45531.9375</v>
      </c>
      <c r="E11466" s="1">
        <v>2E-3</v>
      </c>
      <c r="F11466" s="37">
        <v>0</v>
      </c>
    </row>
    <row r="11467" spans="2:6">
      <c r="B11467" s="59">
        <f t="shared" si="359"/>
        <v>45505</v>
      </c>
      <c r="C11467" s="7">
        <f t="shared" si="358"/>
        <v>45531.9375</v>
      </c>
      <c r="D11467" s="7">
        <v>45531.958333333336</v>
      </c>
      <c r="E11467" s="1">
        <v>3.0000000000000001E-3</v>
      </c>
      <c r="F11467" s="37">
        <v>0</v>
      </c>
    </row>
    <row r="11468" spans="2:6">
      <c r="B11468" s="59">
        <f t="shared" si="359"/>
        <v>45505</v>
      </c>
      <c r="C11468" s="7">
        <f t="shared" si="358"/>
        <v>45531.958333333328</v>
      </c>
      <c r="D11468" s="7">
        <v>45531.979166666664</v>
      </c>
      <c r="E11468" s="1">
        <v>4.0000000000000001E-3</v>
      </c>
      <c r="F11468" s="37">
        <v>2E-3</v>
      </c>
    </row>
    <row r="11469" spans="2:6">
      <c r="B11469" s="59">
        <f t="shared" si="359"/>
        <v>45505</v>
      </c>
      <c r="C11469" s="7">
        <f t="shared" si="358"/>
        <v>45531.979166666664</v>
      </c>
      <c r="D11469" s="7">
        <v>45532</v>
      </c>
      <c r="E11469" s="1">
        <v>2E-3</v>
      </c>
      <c r="F11469" s="37">
        <v>0</v>
      </c>
    </row>
    <row r="11470" spans="2:6">
      <c r="B11470" s="59">
        <f t="shared" si="359"/>
        <v>45505</v>
      </c>
      <c r="C11470" s="7">
        <f t="shared" si="358"/>
        <v>45532</v>
      </c>
      <c r="D11470" s="7">
        <v>45532.020833333336</v>
      </c>
      <c r="E11470" s="1">
        <v>2E-3</v>
      </c>
      <c r="F11470" s="37">
        <v>0</v>
      </c>
    </row>
    <row r="11471" spans="2:6">
      <c r="B11471" s="59">
        <f t="shared" si="359"/>
        <v>45505</v>
      </c>
      <c r="C11471" s="7">
        <f t="shared" si="358"/>
        <v>45532.020833333328</v>
      </c>
      <c r="D11471" s="7">
        <v>45532.041666666664</v>
      </c>
      <c r="E11471" s="1">
        <v>1E-3</v>
      </c>
      <c r="F11471" s="37">
        <v>0</v>
      </c>
    </row>
    <row r="11472" spans="2:6">
      <c r="B11472" s="59">
        <f t="shared" si="359"/>
        <v>45505</v>
      </c>
      <c r="C11472" s="7">
        <f t="shared" si="358"/>
        <v>45532.041666666664</v>
      </c>
      <c r="D11472" s="7">
        <v>45532.0625</v>
      </c>
      <c r="E11472" s="1">
        <v>2E-3</v>
      </c>
      <c r="F11472" s="37">
        <v>0</v>
      </c>
    </row>
    <row r="11473" spans="2:6">
      <c r="B11473" s="59">
        <f t="shared" si="359"/>
        <v>45505</v>
      </c>
      <c r="C11473" s="7">
        <f t="shared" si="358"/>
        <v>45532.0625</v>
      </c>
      <c r="D11473" s="7">
        <v>45532.083333333336</v>
      </c>
      <c r="E11473" s="1">
        <v>2E-3</v>
      </c>
      <c r="F11473" s="37">
        <v>0</v>
      </c>
    </row>
    <row r="11474" spans="2:6">
      <c r="B11474" s="59">
        <f t="shared" si="359"/>
        <v>45505</v>
      </c>
      <c r="C11474" s="7">
        <f t="shared" si="358"/>
        <v>45532.083333333328</v>
      </c>
      <c r="D11474" s="7">
        <v>45532.104166666664</v>
      </c>
      <c r="E11474" s="1">
        <v>2E-3</v>
      </c>
      <c r="F11474" s="37">
        <v>0</v>
      </c>
    </row>
    <row r="11475" spans="2:6">
      <c r="B11475" s="59">
        <f t="shared" si="359"/>
        <v>45505</v>
      </c>
      <c r="C11475" s="7">
        <f t="shared" si="358"/>
        <v>45532.104166666664</v>
      </c>
      <c r="D11475" s="7">
        <v>45532.125</v>
      </c>
      <c r="E11475" s="1">
        <v>1E-3</v>
      </c>
      <c r="F11475" s="37">
        <v>0</v>
      </c>
    </row>
    <row r="11476" spans="2:6">
      <c r="B11476" s="59">
        <f t="shared" si="359"/>
        <v>45505</v>
      </c>
      <c r="C11476" s="7">
        <f t="shared" si="358"/>
        <v>45532.125</v>
      </c>
      <c r="D11476" s="7">
        <v>45532.145833333336</v>
      </c>
      <c r="E11476" s="1">
        <v>2E-3</v>
      </c>
      <c r="F11476" s="37">
        <v>0</v>
      </c>
    </row>
    <row r="11477" spans="2:6">
      <c r="B11477" s="59">
        <f t="shared" si="359"/>
        <v>45505</v>
      </c>
      <c r="C11477" s="7">
        <f t="shared" si="358"/>
        <v>45532.145833333328</v>
      </c>
      <c r="D11477" s="7">
        <v>45532.166666666664</v>
      </c>
      <c r="E11477" s="1">
        <v>2E-3</v>
      </c>
      <c r="F11477" s="37">
        <v>0</v>
      </c>
    </row>
    <row r="11478" spans="2:6">
      <c r="B11478" s="59">
        <f t="shared" si="359"/>
        <v>45505</v>
      </c>
      <c r="C11478" s="7">
        <f t="shared" si="358"/>
        <v>45532.166666666664</v>
      </c>
      <c r="D11478" s="7">
        <v>45532.1875</v>
      </c>
      <c r="E11478" s="1">
        <v>1E-3</v>
      </c>
      <c r="F11478" s="37">
        <v>0</v>
      </c>
    </row>
    <row r="11479" spans="2:6">
      <c r="B11479" s="59">
        <f t="shared" si="359"/>
        <v>45505</v>
      </c>
      <c r="C11479" s="7">
        <f t="shared" si="358"/>
        <v>45532.1875</v>
      </c>
      <c r="D11479" s="7">
        <v>45532.208333333336</v>
      </c>
      <c r="E11479" s="1">
        <v>2E-3</v>
      </c>
      <c r="F11479" s="37">
        <v>0</v>
      </c>
    </row>
    <row r="11480" spans="2:6">
      <c r="B11480" s="59">
        <f t="shared" si="359"/>
        <v>45505</v>
      </c>
      <c r="C11480" s="7">
        <f t="shared" si="358"/>
        <v>45532.208333333328</v>
      </c>
      <c r="D11480" s="7">
        <v>45532.229166666664</v>
      </c>
      <c r="E11480" s="1">
        <v>2E-3</v>
      </c>
      <c r="F11480" s="37">
        <v>0</v>
      </c>
    </row>
    <row r="11481" spans="2:6">
      <c r="B11481" s="59">
        <f t="shared" si="359"/>
        <v>45505</v>
      </c>
      <c r="C11481" s="7">
        <f t="shared" si="358"/>
        <v>45532.229166666664</v>
      </c>
      <c r="D11481" s="7">
        <v>45532.25</v>
      </c>
      <c r="E11481" s="1">
        <v>8.0000000000000002E-3</v>
      </c>
      <c r="F11481" s="37">
        <v>0</v>
      </c>
    </row>
    <row r="11482" spans="2:6">
      <c r="B11482" s="59">
        <f t="shared" si="359"/>
        <v>45505</v>
      </c>
      <c r="C11482" s="7">
        <f t="shared" si="358"/>
        <v>45532.25</v>
      </c>
      <c r="D11482" s="7">
        <v>45532.270833333336</v>
      </c>
      <c r="E11482" s="1">
        <v>5.0000000000000001E-3</v>
      </c>
      <c r="F11482" s="37">
        <v>4.0000000000000001E-3</v>
      </c>
    </row>
    <row r="11483" spans="2:6">
      <c r="B11483" s="59">
        <f t="shared" si="359"/>
        <v>45505</v>
      </c>
      <c r="C11483" s="7">
        <f t="shared" si="358"/>
        <v>45532.270833333328</v>
      </c>
      <c r="D11483" s="7">
        <v>45532.291666666664</v>
      </c>
      <c r="E11483" s="1">
        <v>5.0000000000000001E-3</v>
      </c>
      <c r="F11483" s="37">
        <v>2E-3</v>
      </c>
    </row>
    <row r="11484" spans="2:6">
      <c r="B11484" s="59">
        <f t="shared" si="359"/>
        <v>45505</v>
      </c>
      <c r="C11484" s="7">
        <f t="shared" si="358"/>
        <v>45532.291666666664</v>
      </c>
      <c r="D11484" s="7">
        <v>45532.3125</v>
      </c>
      <c r="E11484" s="1">
        <v>2E-3</v>
      </c>
      <c r="F11484" s="37">
        <v>0</v>
      </c>
    </row>
    <row r="11485" spans="2:6">
      <c r="B11485" s="59">
        <f t="shared" si="359"/>
        <v>45505</v>
      </c>
      <c r="C11485" s="7">
        <f t="shared" si="358"/>
        <v>45532.3125</v>
      </c>
      <c r="D11485" s="7">
        <v>45532.333333333336</v>
      </c>
      <c r="E11485" s="1">
        <v>2E-3</v>
      </c>
      <c r="F11485" s="37">
        <v>1E-3</v>
      </c>
    </row>
    <row r="11486" spans="2:6">
      <c r="B11486" s="59">
        <f t="shared" si="359"/>
        <v>45505</v>
      </c>
      <c r="C11486" s="7">
        <f t="shared" si="358"/>
        <v>45532.333333333328</v>
      </c>
      <c r="D11486" s="7">
        <v>45532.354166666664</v>
      </c>
      <c r="E11486" s="1">
        <v>3.0000000000000001E-3</v>
      </c>
      <c r="F11486" s="37">
        <v>3.0000000000000001E-3</v>
      </c>
    </row>
    <row r="11487" spans="2:6">
      <c r="B11487" s="59">
        <f t="shared" si="359"/>
        <v>45505</v>
      </c>
      <c r="C11487" s="7">
        <f t="shared" si="358"/>
        <v>45532.354166666664</v>
      </c>
      <c r="D11487" s="7">
        <v>45532.375</v>
      </c>
      <c r="E11487" s="1">
        <v>4.0000000000000001E-3</v>
      </c>
      <c r="F11487" s="37">
        <v>2E-3</v>
      </c>
    </row>
    <row r="11488" spans="2:6">
      <c r="B11488" s="59">
        <f t="shared" si="359"/>
        <v>45505</v>
      </c>
      <c r="C11488" s="7">
        <f t="shared" si="358"/>
        <v>45532.375</v>
      </c>
      <c r="D11488" s="7">
        <v>45532.395833333336</v>
      </c>
      <c r="E11488" s="1">
        <v>5.0000000000000001E-3</v>
      </c>
      <c r="F11488" s="37">
        <v>2E-3</v>
      </c>
    </row>
    <row r="11489" spans="2:6">
      <c r="B11489" s="59">
        <f t="shared" si="359"/>
        <v>45505</v>
      </c>
      <c r="C11489" s="7">
        <f t="shared" si="358"/>
        <v>45532.395833333328</v>
      </c>
      <c r="D11489" s="7">
        <v>45532.416666666664</v>
      </c>
      <c r="E11489" s="1">
        <v>2E-3</v>
      </c>
      <c r="F11489" s="37">
        <v>0</v>
      </c>
    </row>
    <row r="11490" spans="2:6">
      <c r="B11490" s="59">
        <f t="shared" si="359"/>
        <v>45505</v>
      </c>
      <c r="C11490" s="7">
        <f t="shared" si="358"/>
        <v>45532.416666666664</v>
      </c>
      <c r="D11490" s="7">
        <v>45532.4375</v>
      </c>
      <c r="E11490" s="1">
        <v>1E-3</v>
      </c>
      <c r="F11490" s="37">
        <v>0</v>
      </c>
    </row>
    <row r="11491" spans="2:6">
      <c r="B11491" s="59">
        <f t="shared" si="359"/>
        <v>45505</v>
      </c>
      <c r="C11491" s="7">
        <f t="shared" si="358"/>
        <v>45532.4375</v>
      </c>
      <c r="D11491" s="7">
        <v>45532.458333333336</v>
      </c>
      <c r="E11491" s="1">
        <v>4.0000000000000001E-3</v>
      </c>
      <c r="F11491" s="37">
        <v>2E-3</v>
      </c>
    </row>
    <row r="11492" spans="2:6">
      <c r="B11492" s="59">
        <f t="shared" si="359"/>
        <v>45505</v>
      </c>
      <c r="C11492" s="7">
        <f t="shared" si="358"/>
        <v>45532.458333333328</v>
      </c>
      <c r="D11492" s="7">
        <v>45532.479166666664</v>
      </c>
      <c r="E11492" s="1">
        <v>6.0000000000000001E-3</v>
      </c>
      <c r="F11492" s="37">
        <v>8.9999999999999993E-3</v>
      </c>
    </row>
    <row r="11493" spans="2:6">
      <c r="B11493" s="59">
        <f t="shared" si="359"/>
        <v>45505</v>
      </c>
      <c r="C11493" s="7">
        <f t="shared" si="358"/>
        <v>45532.479166666664</v>
      </c>
      <c r="D11493" s="7">
        <v>45532.5</v>
      </c>
      <c r="E11493" s="1">
        <v>8.9999999999999993E-3</v>
      </c>
      <c r="F11493" s="37">
        <v>6.0000000000000001E-3</v>
      </c>
    </row>
    <row r="11494" spans="2:6">
      <c r="B11494" s="59">
        <f t="shared" si="359"/>
        <v>45505</v>
      </c>
      <c r="C11494" s="7">
        <f t="shared" si="358"/>
        <v>45532.5</v>
      </c>
      <c r="D11494" s="7">
        <v>45532.520833333336</v>
      </c>
      <c r="E11494" s="1">
        <v>8.0000000000000002E-3</v>
      </c>
      <c r="F11494" s="37">
        <v>5.0000000000000001E-3</v>
      </c>
    </row>
    <row r="11495" spans="2:6">
      <c r="B11495" s="59">
        <f t="shared" si="359"/>
        <v>45505</v>
      </c>
      <c r="C11495" s="7">
        <f t="shared" si="358"/>
        <v>45532.520833333328</v>
      </c>
      <c r="D11495" s="7">
        <v>45532.541666666664</v>
      </c>
      <c r="E11495" s="1">
        <v>1.2999999999999999E-2</v>
      </c>
      <c r="F11495" s="37">
        <v>0.01</v>
      </c>
    </row>
    <row r="11496" spans="2:6">
      <c r="B11496" s="59">
        <f t="shared" si="359"/>
        <v>45505</v>
      </c>
      <c r="C11496" s="7">
        <f t="shared" si="358"/>
        <v>45532.541666666664</v>
      </c>
      <c r="D11496" s="7">
        <v>45532.5625</v>
      </c>
      <c r="E11496" s="1">
        <v>3.0000000000000001E-3</v>
      </c>
      <c r="F11496" s="37">
        <v>0</v>
      </c>
    </row>
    <row r="11497" spans="2:6">
      <c r="B11497" s="59">
        <f t="shared" si="359"/>
        <v>45505</v>
      </c>
      <c r="C11497" s="7">
        <f t="shared" si="358"/>
        <v>45532.5625</v>
      </c>
      <c r="D11497" s="7">
        <v>45532.583333333336</v>
      </c>
      <c r="E11497" s="1">
        <v>3.0000000000000001E-3</v>
      </c>
      <c r="F11497" s="37">
        <v>2E-3</v>
      </c>
    </row>
    <row r="11498" spans="2:6">
      <c r="B11498" s="59">
        <f t="shared" si="359"/>
        <v>45505</v>
      </c>
      <c r="C11498" s="7">
        <f t="shared" si="358"/>
        <v>45532.583333333328</v>
      </c>
      <c r="D11498" s="7">
        <v>45532.604166666664</v>
      </c>
      <c r="E11498" s="1">
        <v>5.0000000000000001E-3</v>
      </c>
      <c r="F11498" s="37">
        <v>3.0000000000000001E-3</v>
      </c>
    </row>
    <row r="11499" spans="2:6">
      <c r="B11499" s="59">
        <f t="shared" si="359"/>
        <v>45505</v>
      </c>
      <c r="C11499" s="7">
        <f t="shared" si="358"/>
        <v>45532.604166666664</v>
      </c>
      <c r="D11499" s="7">
        <v>45532.625</v>
      </c>
      <c r="E11499" s="1">
        <v>7.0000000000000001E-3</v>
      </c>
      <c r="F11499" s="37">
        <v>5.0000000000000001E-3</v>
      </c>
    </row>
    <row r="11500" spans="2:6">
      <c r="B11500" s="59">
        <f t="shared" si="359"/>
        <v>45505</v>
      </c>
      <c r="C11500" s="7">
        <f t="shared" si="358"/>
        <v>45532.625</v>
      </c>
      <c r="D11500" s="7">
        <v>45532.645833333336</v>
      </c>
      <c r="E11500" s="1">
        <v>1.4999999999999999E-2</v>
      </c>
      <c r="F11500" s="37">
        <v>1.2999999999999999E-2</v>
      </c>
    </row>
    <row r="11501" spans="2:6">
      <c r="B11501" s="59">
        <f t="shared" si="359"/>
        <v>45505</v>
      </c>
      <c r="C11501" s="7">
        <f t="shared" si="358"/>
        <v>45532.645833333328</v>
      </c>
      <c r="D11501" s="7">
        <v>45532.666666666664</v>
      </c>
      <c r="E11501" s="1">
        <v>3.0000000000000001E-3</v>
      </c>
      <c r="F11501" s="37">
        <v>0.124</v>
      </c>
    </row>
    <row r="11502" spans="2:6">
      <c r="B11502" s="59">
        <f t="shared" si="359"/>
        <v>45505</v>
      </c>
      <c r="C11502" s="7">
        <f t="shared" si="358"/>
        <v>45532.666666666664</v>
      </c>
      <c r="D11502" s="7">
        <v>45532.6875</v>
      </c>
      <c r="E11502" s="1">
        <v>0</v>
      </c>
      <c r="F11502" s="37">
        <v>0.113</v>
      </c>
    </row>
    <row r="11503" spans="2:6">
      <c r="B11503" s="59">
        <f t="shared" si="359"/>
        <v>45505</v>
      </c>
      <c r="C11503" s="7">
        <f t="shared" si="358"/>
        <v>45532.6875</v>
      </c>
      <c r="D11503" s="7">
        <v>45532.708333333336</v>
      </c>
      <c r="E11503" s="1">
        <v>4.0000000000000001E-3</v>
      </c>
      <c r="F11503" s="37">
        <v>0.122</v>
      </c>
    </row>
    <row r="11504" spans="2:6">
      <c r="B11504" s="59">
        <f t="shared" si="359"/>
        <v>45505</v>
      </c>
      <c r="C11504" s="7">
        <f t="shared" si="358"/>
        <v>45532.708333333328</v>
      </c>
      <c r="D11504" s="7">
        <v>45532.729166666664</v>
      </c>
      <c r="E11504" s="1">
        <v>1E-3</v>
      </c>
      <c r="F11504" s="37">
        <v>0.47899999999999998</v>
      </c>
    </row>
    <row r="11505" spans="2:6">
      <c r="B11505" s="59">
        <f t="shared" si="359"/>
        <v>45505</v>
      </c>
      <c r="C11505" s="7">
        <f t="shared" si="358"/>
        <v>45532.729166666664</v>
      </c>
      <c r="D11505" s="7">
        <v>45532.75</v>
      </c>
      <c r="E11505" s="1">
        <v>1E-3</v>
      </c>
      <c r="F11505" s="37">
        <v>0.998</v>
      </c>
    </row>
    <row r="11506" spans="2:6">
      <c r="B11506" s="59">
        <f t="shared" si="359"/>
        <v>45505</v>
      </c>
      <c r="C11506" s="7">
        <f t="shared" si="358"/>
        <v>45532.75</v>
      </c>
      <c r="D11506" s="7">
        <v>45532.770833333336</v>
      </c>
      <c r="E11506" s="1">
        <v>0</v>
      </c>
      <c r="F11506" s="37">
        <v>0.97399999999999998</v>
      </c>
    </row>
    <row r="11507" spans="2:6">
      <c r="B11507" s="59">
        <f t="shared" si="359"/>
        <v>45505</v>
      </c>
      <c r="C11507" s="7">
        <f t="shared" si="358"/>
        <v>45532.770833333328</v>
      </c>
      <c r="D11507" s="7">
        <v>45532.791666666664</v>
      </c>
      <c r="E11507" s="1">
        <v>0</v>
      </c>
      <c r="F11507" s="37">
        <v>1.0760000000000001</v>
      </c>
    </row>
    <row r="11508" spans="2:6">
      <c r="B11508" s="59">
        <f t="shared" si="359"/>
        <v>45505</v>
      </c>
      <c r="C11508" s="7">
        <f t="shared" si="358"/>
        <v>45532.791666666664</v>
      </c>
      <c r="D11508" s="7">
        <v>45532.8125</v>
      </c>
      <c r="E11508" s="1">
        <v>0</v>
      </c>
      <c r="F11508" s="37">
        <v>0.71599999999999997</v>
      </c>
    </row>
    <row r="11509" spans="2:6">
      <c r="B11509" s="59">
        <f t="shared" si="359"/>
        <v>45505</v>
      </c>
      <c r="C11509" s="7">
        <f t="shared" si="358"/>
        <v>45532.8125</v>
      </c>
      <c r="D11509" s="7">
        <v>45532.833333333336</v>
      </c>
      <c r="E11509" s="1">
        <v>2E-3</v>
      </c>
      <c r="F11509" s="37">
        <v>7.8E-2</v>
      </c>
    </row>
    <row r="11510" spans="2:6">
      <c r="B11510" s="59">
        <f t="shared" si="359"/>
        <v>45505</v>
      </c>
      <c r="C11510" s="7">
        <f t="shared" si="358"/>
        <v>45532.833333333328</v>
      </c>
      <c r="D11510" s="7">
        <v>45532.854166666664</v>
      </c>
      <c r="E11510" s="1">
        <v>2E-3</v>
      </c>
      <c r="F11510" s="37">
        <v>0</v>
      </c>
    </row>
    <row r="11511" spans="2:6">
      <c r="B11511" s="59">
        <f t="shared" si="359"/>
        <v>45505</v>
      </c>
      <c r="C11511" s="7">
        <f t="shared" si="358"/>
        <v>45532.854166666664</v>
      </c>
      <c r="D11511" s="7">
        <v>45532.875</v>
      </c>
      <c r="E11511" s="1">
        <v>2E-3</v>
      </c>
      <c r="F11511" s="37">
        <v>0</v>
      </c>
    </row>
    <row r="11512" spans="2:6">
      <c r="B11512" s="59">
        <f t="shared" si="359"/>
        <v>45505</v>
      </c>
      <c r="C11512" s="7">
        <f t="shared" si="358"/>
        <v>45532.875</v>
      </c>
      <c r="D11512" s="7">
        <v>45532.895833333336</v>
      </c>
      <c r="E11512" s="1">
        <v>3.0000000000000001E-3</v>
      </c>
      <c r="F11512" s="37">
        <v>0</v>
      </c>
    </row>
    <row r="11513" spans="2:6">
      <c r="B11513" s="59">
        <f t="shared" si="359"/>
        <v>45505</v>
      </c>
      <c r="C11513" s="7">
        <f t="shared" si="358"/>
        <v>45532.895833333328</v>
      </c>
      <c r="D11513" s="7">
        <v>45532.916666666664</v>
      </c>
      <c r="E11513" s="1">
        <v>3.0000000000000001E-3</v>
      </c>
      <c r="F11513" s="37">
        <v>1E-3</v>
      </c>
    </row>
    <row r="11514" spans="2:6">
      <c r="B11514" s="59">
        <f t="shared" si="359"/>
        <v>45505</v>
      </c>
      <c r="C11514" s="7">
        <f t="shared" si="358"/>
        <v>45532.916666666664</v>
      </c>
      <c r="D11514" s="7">
        <v>45532.9375</v>
      </c>
      <c r="E11514" s="1">
        <v>1E-3</v>
      </c>
      <c r="F11514" s="37">
        <v>0</v>
      </c>
    </row>
    <row r="11515" spans="2:6">
      <c r="B11515" s="59">
        <f t="shared" si="359"/>
        <v>45505</v>
      </c>
      <c r="C11515" s="7">
        <f t="shared" si="358"/>
        <v>45532.9375</v>
      </c>
      <c r="D11515" s="7">
        <v>45532.958333333336</v>
      </c>
      <c r="E11515" s="1">
        <v>2E-3</v>
      </c>
      <c r="F11515" s="37">
        <v>0</v>
      </c>
    </row>
    <row r="11516" spans="2:6">
      <c r="B11516" s="59">
        <f t="shared" si="359"/>
        <v>45505</v>
      </c>
      <c r="C11516" s="7">
        <f t="shared" si="358"/>
        <v>45532.958333333328</v>
      </c>
      <c r="D11516" s="7">
        <v>45532.979166666664</v>
      </c>
      <c r="E11516" s="1">
        <v>2E-3</v>
      </c>
      <c r="F11516" s="37">
        <v>0</v>
      </c>
    </row>
    <row r="11517" spans="2:6">
      <c r="B11517" s="59">
        <f t="shared" si="359"/>
        <v>45505</v>
      </c>
      <c r="C11517" s="7">
        <f t="shared" si="358"/>
        <v>45532.979166666664</v>
      </c>
      <c r="D11517" s="7">
        <v>45533</v>
      </c>
      <c r="E11517" s="1">
        <v>1E-3</v>
      </c>
      <c r="F11517" s="37">
        <v>0</v>
      </c>
    </row>
    <row r="11518" spans="2:6">
      <c r="B11518" s="59">
        <f t="shared" si="359"/>
        <v>45505</v>
      </c>
      <c r="C11518" s="7">
        <f t="shared" si="358"/>
        <v>45533</v>
      </c>
      <c r="D11518" s="7">
        <v>45533.020833333336</v>
      </c>
      <c r="E11518" s="1">
        <v>2E-3</v>
      </c>
      <c r="F11518" s="37">
        <v>0</v>
      </c>
    </row>
    <row r="11519" spans="2:6">
      <c r="B11519" s="59">
        <f t="shared" si="359"/>
        <v>45505</v>
      </c>
      <c r="C11519" s="7">
        <f t="shared" si="358"/>
        <v>45533.020833333328</v>
      </c>
      <c r="D11519" s="7">
        <v>45533.041666666664</v>
      </c>
      <c r="E11519" s="1">
        <v>2E-3</v>
      </c>
      <c r="F11519" s="37">
        <v>0</v>
      </c>
    </row>
    <row r="11520" spans="2:6">
      <c r="B11520" s="59">
        <f t="shared" si="359"/>
        <v>45505</v>
      </c>
      <c r="C11520" s="7">
        <f t="shared" si="358"/>
        <v>45533.041666666664</v>
      </c>
      <c r="D11520" s="7">
        <v>45533.0625</v>
      </c>
      <c r="E11520" s="1">
        <v>2E-3</v>
      </c>
      <c r="F11520" s="37">
        <v>0</v>
      </c>
    </row>
    <row r="11521" spans="2:6">
      <c r="B11521" s="59">
        <f t="shared" si="359"/>
        <v>45505</v>
      </c>
      <c r="C11521" s="7">
        <f t="shared" si="358"/>
        <v>45533.0625</v>
      </c>
      <c r="D11521" s="7">
        <v>45533.083333333336</v>
      </c>
      <c r="E11521" s="1">
        <v>1E-3</v>
      </c>
      <c r="F11521" s="37">
        <v>0</v>
      </c>
    </row>
    <row r="11522" spans="2:6">
      <c r="B11522" s="59">
        <f t="shared" si="359"/>
        <v>45505</v>
      </c>
      <c r="C11522" s="7">
        <f t="shared" si="358"/>
        <v>45533.083333333328</v>
      </c>
      <c r="D11522" s="7">
        <v>45533.104166666664</v>
      </c>
      <c r="E11522" s="1">
        <v>2E-3</v>
      </c>
      <c r="F11522" s="37">
        <v>0</v>
      </c>
    </row>
    <row r="11523" spans="2:6">
      <c r="B11523" s="59">
        <f t="shared" si="359"/>
        <v>45505</v>
      </c>
      <c r="C11523" s="7">
        <f t="shared" si="358"/>
        <v>45533.104166666664</v>
      </c>
      <c r="D11523" s="7">
        <v>45533.125</v>
      </c>
      <c r="E11523" s="1">
        <v>2E-3</v>
      </c>
      <c r="F11523" s="37">
        <v>0</v>
      </c>
    </row>
    <row r="11524" spans="2:6">
      <c r="B11524" s="59">
        <f t="shared" si="359"/>
        <v>45505</v>
      </c>
      <c r="C11524" s="7">
        <f t="shared" si="358"/>
        <v>45533.125</v>
      </c>
      <c r="D11524" s="7">
        <v>45533.145833333336</v>
      </c>
      <c r="E11524" s="1">
        <v>1E-3</v>
      </c>
      <c r="F11524" s="37">
        <v>0</v>
      </c>
    </row>
    <row r="11525" spans="2:6">
      <c r="B11525" s="59">
        <f t="shared" si="359"/>
        <v>45505</v>
      </c>
      <c r="C11525" s="7">
        <f t="shared" ref="C11525:C11588" si="360">D11525-1/48</f>
        <v>45533.145833333328</v>
      </c>
      <c r="D11525" s="7">
        <v>45533.166666666664</v>
      </c>
      <c r="E11525" s="1">
        <v>2E-3</v>
      </c>
      <c r="F11525" s="37">
        <v>0</v>
      </c>
    </row>
    <row r="11526" spans="2:6">
      <c r="B11526" s="59">
        <f t="shared" ref="B11526:B11589" si="361">DATE(YEAR(C11526),MONTH(C11526),1)</f>
        <v>45505</v>
      </c>
      <c r="C11526" s="7">
        <f t="shared" si="360"/>
        <v>45533.166666666664</v>
      </c>
      <c r="D11526" s="7">
        <v>45533.1875</v>
      </c>
      <c r="E11526" s="1">
        <v>2E-3</v>
      </c>
      <c r="F11526" s="37">
        <v>0</v>
      </c>
    </row>
    <row r="11527" spans="2:6">
      <c r="B11527" s="59">
        <f t="shared" si="361"/>
        <v>45505</v>
      </c>
      <c r="C11527" s="7">
        <f t="shared" si="360"/>
        <v>45533.1875</v>
      </c>
      <c r="D11527" s="7">
        <v>45533.208333333336</v>
      </c>
      <c r="E11527" s="1">
        <v>2E-3</v>
      </c>
      <c r="F11527" s="37">
        <v>0</v>
      </c>
    </row>
    <row r="11528" spans="2:6">
      <c r="B11528" s="59">
        <f t="shared" si="361"/>
        <v>45505</v>
      </c>
      <c r="C11528" s="7">
        <f t="shared" si="360"/>
        <v>45533.208333333328</v>
      </c>
      <c r="D11528" s="7">
        <v>45533.229166666664</v>
      </c>
      <c r="E11528" s="1">
        <v>1E-3</v>
      </c>
      <c r="F11528" s="37">
        <v>0</v>
      </c>
    </row>
    <row r="11529" spans="2:6">
      <c r="B11529" s="59">
        <f t="shared" si="361"/>
        <v>45505</v>
      </c>
      <c r="C11529" s="7">
        <f t="shared" si="360"/>
        <v>45533.229166666664</v>
      </c>
      <c r="D11529" s="7">
        <v>45533.25</v>
      </c>
      <c r="E11529" s="1">
        <v>8.9999999999999993E-3</v>
      </c>
      <c r="F11529" s="37">
        <v>0</v>
      </c>
    </row>
    <row r="11530" spans="2:6">
      <c r="B11530" s="59">
        <f t="shared" si="361"/>
        <v>45505</v>
      </c>
      <c r="C11530" s="7">
        <f t="shared" si="360"/>
        <v>45533.25</v>
      </c>
      <c r="D11530" s="7">
        <v>45533.270833333336</v>
      </c>
      <c r="E11530" s="1">
        <v>6.0000000000000001E-3</v>
      </c>
      <c r="F11530" s="37">
        <v>3.0000000000000001E-3</v>
      </c>
    </row>
    <row r="11531" spans="2:6">
      <c r="B11531" s="59">
        <f t="shared" si="361"/>
        <v>45505</v>
      </c>
      <c r="C11531" s="7">
        <f t="shared" si="360"/>
        <v>45533.270833333328</v>
      </c>
      <c r="D11531" s="7">
        <v>45533.291666666664</v>
      </c>
      <c r="E11531" s="1">
        <v>3.0000000000000001E-3</v>
      </c>
      <c r="F11531" s="37">
        <v>0</v>
      </c>
    </row>
    <row r="11532" spans="2:6">
      <c r="B11532" s="59">
        <f t="shared" si="361"/>
        <v>45505</v>
      </c>
      <c r="C11532" s="7">
        <f t="shared" si="360"/>
        <v>45533.291666666664</v>
      </c>
      <c r="D11532" s="7">
        <v>45533.3125</v>
      </c>
      <c r="E11532" s="1">
        <v>3.0000000000000001E-3</v>
      </c>
      <c r="F11532" s="37">
        <v>1E-3</v>
      </c>
    </row>
    <row r="11533" spans="2:6">
      <c r="B11533" s="59">
        <f t="shared" si="361"/>
        <v>45505</v>
      </c>
      <c r="C11533" s="7">
        <f t="shared" si="360"/>
        <v>45533.3125</v>
      </c>
      <c r="D11533" s="7">
        <v>45533.333333333336</v>
      </c>
      <c r="E11533" s="1">
        <v>2E-3</v>
      </c>
      <c r="F11533" s="37">
        <v>2E-3</v>
      </c>
    </row>
    <row r="11534" spans="2:6">
      <c r="B11534" s="59">
        <f t="shared" si="361"/>
        <v>45505</v>
      </c>
      <c r="C11534" s="7">
        <f t="shared" si="360"/>
        <v>45533.333333333328</v>
      </c>
      <c r="D11534" s="7">
        <v>45533.354166666664</v>
      </c>
      <c r="E11534" s="1">
        <v>0</v>
      </c>
      <c r="F11534" s="37">
        <v>0</v>
      </c>
    </row>
    <row r="11535" spans="2:6">
      <c r="B11535" s="59">
        <f t="shared" si="361"/>
        <v>45505</v>
      </c>
      <c r="C11535" s="7">
        <f t="shared" si="360"/>
        <v>45533.354166666664</v>
      </c>
      <c r="D11535" s="7">
        <v>45533.375</v>
      </c>
      <c r="E11535" s="1">
        <v>5.0000000000000001E-3</v>
      </c>
      <c r="F11535" s="37">
        <v>2E-3</v>
      </c>
    </row>
    <row r="11536" spans="2:6">
      <c r="B11536" s="59">
        <f t="shared" si="361"/>
        <v>45505</v>
      </c>
      <c r="C11536" s="7">
        <f t="shared" si="360"/>
        <v>45533.375</v>
      </c>
      <c r="D11536" s="7">
        <v>45533.395833333336</v>
      </c>
      <c r="E11536" s="1">
        <v>7.0000000000000001E-3</v>
      </c>
      <c r="F11536" s="37">
        <v>5.0000000000000001E-3</v>
      </c>
    </row>
    <row r="11537" spans="2:6">
      <c r="B11537" s="59">
        <f t="shared" si="361"/>
        <v>45505</v>
      </c>
      <c r="C11537" s="7">
        <f t="shared" si="360"/>
        <v>45533.395833333328</v>
      </c>
      <c r="D11537" s="7">
        <v>45533.416666666664</v>
      </c>
      <c r="E11537" s="1">
        <v>1.2E-2</v>
      </c>
      <c r="F11537" s="37">
        <v>8.9999999999999993E-3</v>
      </c>
    </row>
    <row r="11538" spans="2:6">
      <c r="B11538" s="59">
        <f t="shared" si="361"/>
        <v>45505</v>
      </c>
      <c r="C11538" s="7">
        <f t="shared" si="360"/>
        <v>45533.416666666664</v>
      </c>
      <c r="D11538" s="7">
        <v>45533.4375</v>
      </c>
      <c r="E11538" s="1">
        <v>4.0000000000000001E-3</v>
      </c>
      <c r="F11538" s="37">
        <v>0.15</v>
      </c>
    </row>
    <row r="11539" spans="2:6">
      <c r="B11539" s="59">
        <f t="shared" si="361"/>
        <v>45505</v>
      </c>
      <c r="C11539" s="7">
        <f t="shared" si="360"/>
        <v>45533.4375</v>
      </c>
      <c r="D11539" s="7">
        <v>45533.458333333336</v>
      </c>
      <c r="E11539" s="1">
        <v>4.0000000000000001E-3</v>
      </c>
      <c r="F11539" s="37">
        <v>0.33300000000000002</v>
      </c>
    </row>
    <row r="11540" spans="2:6">
      <c r="B11540" s="59">
        <f t="shared" si="361"/>
        <v>45505</v>
      </c>
      <c r="C11540" s="7">
        <f t="shared" si="360"/>
        <v>45533.458333333328</v>
      </c>
      <c r="D11540" s="7">
        <v>45533.479166666664</v>
      </c>
      <c r="E11540" s="1">
        <v>3.0000000000000001E-3</v>
      </c>
      <c r="F11540" s="37">
        <v>1.079</v>
      </c>
    </row>
    <row r="11541" spans="2:6">
      <c r="B11541" s="59">
        <f t="shared" si="361"/>
        <v>45505</v>
      </c>
      <c r="C11541" s="7">
        <f t="shared" si="360"/>
        <v>45533.479166666664</v>
      </c>
      <c r="D11541" s="7">
        <v>45533.5</v>
      </c>
      <c r="E11541" s="1">
        <v>5.0000000000000001E-3</v>
      </c>
      <c r="F11541" s="37">
        <v>1.0069999999999999</v>
      </c>
    </row>
    <row r="11542" spans="2:6">
      <c r="B11542" s="59">
        <f t="shared" si="361"/>
        <v>45505</v>
      </c>
      <c r="C11542" s="7">
        <f t="shared" si="360"/>
        <v>45533.5</v>
      </c>
      <c r="D11542" s="7">
        <v>45533.520833333336</v>
      </c>
      <c r="E11542" s="1">
        <v>2E-3</v>
      </c>
      <c r="F11542" s="37">
        <v>0.69599999999999995</v>
      </c>
    </row>
    <row r="11543" spans="2:6">
      <c r="B11543" s="59">
        <f t="shared" si="361"/>
        <v>45505</v>
      </c>
      <c r="C11543" s="7">
        <f t="shared" si="360"/>
        <v>45533.520833333328</v>
      </c>
      <c r="D11543" s="7">
        <v>45533.541666666664</v>
      </c>
      <c r="E11543" s="1">
        <v>0</v>
      </c>
      <c r="F11543" s="37">
        <v>0.183</v>
      </c>
    </row>
    <row r="11544" spans="2:6">
      <c r="B11544" s="59">
        <f t="shared" si="361"/>
        <v>45505</v>
      </c>
      <c r="C11544" s="7">
        <f t="shared" si="360"/>
        <v>45533.541666666664</v>
      </c>
      <c r="D11544" s="7">
        <v>45533.5625</v>
      </c>
      <c r="E11544" s="1">
        <v>0</v>
      </c>
      <c r="F11544" s="37">
        <v>0.255</v>
      </c>
    </row>
    <row r="11545" spans="2:6">
      <c r="B11545" s="59">
        <f t="shared" si="361"/>
        <v>45505</v>
      </c>
      <c r="C11545" s="7">
        <f t="shared" si="360"/>
        <v>45533.5625</v>
      </c>
      <c r="D11545" s="7">
        <v>45533.583333333336</v>
      </c>
      <c r="E11545" s="1">
        <v>0</v>
      </c>
      <c r="F11545" s="37">
        <v>0.28299999999999997</v>
      </c>
    </row>
    <row r="11546" spans="2:6">
      <c r="B11546" s="59">
        <f t="shared" si="361"/>
        <v>45505</v>
      </c>
      <c r="C11546" s="7">
        <f t="shared" si="360"/>
        <v>45533.583333333328</v>
      </c>
      <c r="D11546" s="7">
        <v>45533.604166666664</v>
      </c>
      <c r="E11546" s="1">
        <v>0</v>
      </c>
      <c r="F11546" s="37">
        <v>0.72099999999999997</v>
      </c>
    </row>
    <row r="11547" spans="2:6">
      <c r="B11547" s="59">
        <f t="shared" si="361"/>
        <v>45505</v>
      </c>
      <c r="C11547" s="7">
        <f t="shared" si="360"/>
        <v>45533.604166666664</v>
      </c>
      <c r="D11547" s="7">
        <v>45533.625</v>
      </c>
      <c r="E11547" s="1">
        <v>0</v>
      </c>
      <c r="F11547" s="37">
        <v>1.1519999999999999</v>
      </c>
    </row>
    <row r="11548" spans="2:6">
      <c r="B11548" s="59">
        <f t="shared" si="361"/>
        <v>45505</v>
      </c>
      <c r="C11548" s="7">
        <f t="shared" si="360"/>
        <v>45533.625</v>
      </c>
      <c r="D11548" s="7">
        <v>45533.645833333336</v>
      </c>
      <c r="E11548" s="1">
        <v>0</v>
      </c>
      <c r="F11548" s="37">
        <v>1.115</v>
      </c>
    </row>
    <row r="11549" spans="2:6">
      <c r="B11549" s="59">
        <f t="shared" si="361"/>
        <v>45505</v>
      </c>
      <c r="C11549" s="7">
        <f t="shared" si="360"/>
        <v>45533.645833333328</v>
      </c>
      <c r="D11549" s="7">
        <v>45533.666666666664</v>
      </c>
      <c r="E11549" s="1">
        <v>0</v>
      </c>
      <c r="F11549" s="37">
        <v>0.89400000000000002</v>
      </c>
    </row>
    <row r="11550" spans="2:6">
      <c r="B11550" s="59">
        <f t="shared" si="361"/>
        <v>45505</v>
      </c>
      <c r="C11550" s="7">
        <f t="shared" si="360"/>
        <v>45533.666666666664</v>
      </c>
      <c r="D11550" s="7">
        <v>45533.6875</v>
      </c>
      <c r="E11550" s="1">
        <v>0</v>
      </c>
      <c r="F11550" s="37">
        <v>0.49099999999999999</v>
      </c>
    </row>
    <row r="11551" spans="2:6">
      <c r="B11551" s="59">
        <f t="shared" si="361"/>
        <v>45505</v>
      </c>
      <c r="C11551" s="7">
        <f t="shared" si="360"/>
        <v>45533.6875</v>
      </c>
      <c r="D11551" s="7">
        <v>45533.708333333336</v>
      </c>
      <c r="E11551" s="1">
        <v>0</v>
      </c>
      <c r="F11551" s="37">
        <v>0.53800000000000003</v>
      </c>
    </row>
    <row r="11552" spans="2:6">
      <c r="B11552" s="59">
        <f t="shared" si="361"/>
        <v>45505</v>
      </c>
      <c r="C11552" s="7">
        <f t="shared" si="360"/>
        <v>45533.708333333328</v>
      </c>
      <c r="D11552" s="7">
        <v>45533.729166666664</v>
      </c>
      <c r="E11552" s="1">
        <v>0</v>
      </c>
      <c r="F11552" s="37">
        <v>0.77300000000000002</v>
      </c>
    </row>
    <row r="11553" spans="2:6">
      <c r="B11553" s="59">
        <f t="shared" si="361"/>
        <v>45505</v>
      </c>
      <c r="C11553" s="7">
        <f t="shared" si="360"/>
        <v>45533.729166666664</v>
      </c>
      <c r="D11553" s="7">
        <v>45533.75</v>
      </c>
      <c r="E11553" s="1">
        <v>0</v>
      </c>
      <c r="F11553" s="37">
        <v>1.0840000000000001</v>
      </c>
    </row>
    <row r="11554" spans="2:6">
      <c r="B11554" s="59">
        <f t="shared" si="361"/>
        <v>45505</v>
      </c>
      <c r="C11554" s="7">
        <f t="shared" si="360"/>
        <v>45533.75</v>
      </c>
      <c r="D11554" s="7">
        <v>45533.770833333336</v>
      </c>
      <c r="E11554" s="1">
        <v>0</v>
      </c>
      <c r="F11554" s="37">
        <v>0.72299999999999998</v>
      </c>
    </row>
    <row r="11555" spans="2:6">
      <c r="B11555" s="59">
        <f t="shared" si="361"/>
        <v>45505</v>
      </c>
      <c r="C11555" s="7">
        <f t="shared" si="360"/>
        <v>45533.770833333328</v>
      </c>
      <c r="D11555" s="7">
        <v>45533.791666666664</v>
      </c>
      <c r="E11555" s="1">
        <v>0</v>
      </c>
      <c r="F11555" s="37">
        <v>0.23699999999999999</v>
      </c>
    </row>
    <row r="11556" spans="2:6">
      <c r="B11556" s="59">
        <f t="shared" si="361"/>
        <v>45505</v>
      </c>
      <c r="C11556" s="7">
        <f t="shared" si="360"/>
        <v>45533.791666666664</v>
      </c>
      <c r="D11556" s="7">
        <v>45533.8125</v>
      </c>
      <c r="E11556" s="1">
        <v>0</v>
      </c>
      <c r="F11556" s="37">
        <v>9.2999999999999999E-2</v>
      </c>
    </row>
    <row r="11557" spans="2:6">
      <c r="B11557" s="59">
        <f t="shared" si="361"/>
        <v>45505</v>
      </c>
      <c r="C11557" s="7">
        <f t="shared" si="360"/>
        <v>45533.8125</v>
      </c>
      <c r="D11557" s="7">
        <v>45533.833333333336</v>
      </c>
      <c r="E11557" s="1">
        <v>0</v>
      </c>
      <c r="F11557" s="37">
        <v>3.3000000000000002E-2</v>
      </c>
    </row>
    <row r="11558" spans="2:6">
      <c r="B11558" s="59">
        <f t="shared" si="361"/>
        <v>45505</v>
      </c>
      <c r="C11558" s="7">
        <f t="shared" si="360"/>
        <v>45533.833333333328</v>
      </c>
      <c r="D11558" s="7">
        <v>45533.854166666664</v>
      </c>
      <c r="E11558" s="1">
        <v>2E-3</v>
      </c>
      <c r="F11558" s="37">
        <v>0</v>
      </c>
    </row>
    <row r="11559" spans="2:6">
      <c r="B11559" s="59">
        <f t="shared" si="361"/>
        <v>45505</v>
      </c>
      <c r="C11559" s="7">
        <f t="shared" si="360"/>
        <v>45533.854166666664</v>
      </c>
      <c r="D11559" s="7">
        <v>45533.875</v>
      </c>
      <c r="E11559" s="1">
        <v>3.0000000000000001E-3</v>
      </c>
      <c r="F11559" s="37">
        <v>1E-3</v>
      </c>
    </row>
    <row r="11560" spans="2:6">
      <c r="B11560" s="59">
        <f t="shared" si="361"/>
        <v>45505</v>
      </c>
      <c r="C11560" s="7">
        <f t="shared" si="360"/>
        <v>45533.875</v>
      </c>
      <c r="D11560" s="7">
        <v>45533.895833333336</v>
      </c>
      <c r="E11560" s="1">
        <v>1E-3</v>
      </c>
      <c r="F11560" s="37">
        <v>0</v>
      </c>
    </row>
    <row r="11561" spans="2:6">
      <c r="B11561" s="59">
        <f t="shared" si="361"/>
        <v>45505</v>
      </c>
      <c r="C11561" s="7">
        <f t="shared" si="360"/>
        <v>45533.895833333328</v>
      </c>
      <c r="D11561" s="7">
        <v>45533.916666666664</v>
      </c>
      <c r="E11561" s="1">
        <v>3.1E-2</v>
      </c>
      <c r="F11561" s="37">
        <v>2.4E-2</v>
      </c>
    </row>
    <row r="11562" spans="2:6">
      <c r="B11562" s="59">
        <f t="shared" si="361"/>
        <v>45505</v>
      </c>
      <c r="C11562" s="7">
        <f t="shared" si="360"/>
        <v>45533.916666666664</v>
      </c>
      <c r="D11562" s="7">
        <v>45533.9375</v>
      </c>
      <c r="E11562" s="1">
        <v>1E-3</v>
      </c>
      <c r="F11562" s="37">
        <v>0</v>
      </c>
    </row>
    <row r="11563" spans="2:6">
      <c r="B11563" s="59">
        <f t="shared" si="361"/>
        <v>45505</v>
      </c>
      <c r="C11563" s="7">
        <f t="shared" si="360"/>
        <v>45533.9375</v>
      </c>
      <c r="D11563" s="7">
        <v>45533.958333333336</v>
      </c>
      <c r="E11563" s="1">
        <v>2E-3</v>
      </c>
      <c r="F11563" s="37">
        <v>0</v>
      </c>
    </row>
    <row r="11564" spans="2:6">
      <c r="B11564" s="59">
        <f t="shared" si="361"/>
        <v>45505</v>
      </c>
      <c r="C11564" s="7">
        <f t="shared" si="360"/>
        <v>45533.958333333328</v>
      </c>
      <c r="D11564" s="7">
        <v>45533.979166666664</v>
      </c>
      <c r="E11564" s="1">
        <v>2E-3</v>
      </c>
      <c r="F11564" s="37">
        <v>0</v>
      </c>
    </row>
    <row r="11565" spans="2:6">
      <c r="B11565" s="59">
        <f t="shared" si="361"/>
        <v>45505</v>
      </c>
      <c r="C11565" s="7">
        <f t="shared" si="360"/>
        <v>45533.979166666664</v>
      </c>
      <c r="D11565" s="7">
        <v>45534</v>
      </c>
      <c r="E11565" s="1">
        <v>1E-3</v>
      </c>
      <c r="F11565" s="37">
        <v>0</v>
      </c>
    </row>
    <row r="11566" spans="2:6">
      <c r="B11566" s="59">
        <f t="shared" si="361"/>
        <v>45505</v>
      </c>
      <c r="C11566" s="7">
        <f t="shared" si="360"/>
        <v>45534</v>
      </c>
      <c r="D11566" s="7">
        <v>45534.020833333336</v>
      </c>
      <c r="E11566" s="1">
        <v>2E-3</v>
      </c>
      <c r="F11566" s="37">
        <v>0</v>
      </c>
    </row>
    <row r="11567" spans="2:6">
      <c r="B11567" s="59">
        <f t="shared" si="361"/>
        <v>45505</v>
      </c>
      <c r="C11567" s="7">
        <f t="shared" si="360"/>
        <v>45534.020833333328</v>
      </c>
      <c r="D11567" s="7">
        <v>45534.041666666664</v>
      </c>
      <c r="E11567" s="1">
        <v>1E-3</v>
      </c>
      <c r="F11567" s="37">
        <v>0</v>
      </c>
    </row>
    <row r="11568" spans="2:6">
      <c r="B11568" s="59">
        <f t="shared" si="361"/>
        <v>45505</v>
      </c>
      <c r="C11568" s="7">
        <f t="shared" si="360"/>
        <v>45534.041666666664</v>
      </c>
      <c r="D11568" s="7">
        <v>45534.0625</v>
      </c>
      <c r="E11568" s="1">
        <v>2E-3</v>
      </c>
      <c r="F11568" s="37">
        <v>0</v>
      </c>
    </row>
    <row r="11569" spans="2:6">
      <c r="B11569" s="59">
        <f t="shared" si="361"/>
        <v>45505</v>
      </c>
      <c r="C11569" s="7">
        <f t="shared" si="360"/>
        <v>45534.0625</v>
      </c>
      <c r="D11569" s="7">
        <v>45534.083333333336</v>
      </c>
      <c r="E11569" s="1">
        <v>2E-3</v>
      </c>
      <c r="F11569" s="37">
        <v>0</v>
      </c>
    </row>
    <row r="11570" spans="2:6">
      <c r="B11570" s="59">
        <f t="shared" si="361"/>
        <v>45505</v>
      </c>
      <c r="C11570" s="7">
        <f t="shared" si="360"/>
        <v>45534.083333333328</v>
      </c>
      <c r="D11570" s="7">
        <v>45534.104166666664</v>
      </c>
      <c r="E11570" s="1">
        <v>1E-3</v>
      </c>
      <c r="F11570" s="37">
        <v>0</v>
      </c>
    </row>
    <row r="11571" spans="2:6">
      <c r="B11571" s="59">
        <f t="shared" si="361"/>
        <v>45505</v>
      </c>
      <c r="C11571" s="7">
        <f t="shared" si="360"/>
        <v>45534.104166666664</v>
      </c>
      <c r="D11571" s="7">
        <v>45534.125</v>
      </c>
      <c r="E11571" s="1">
        <v>2E-3</v>
      </c>
      <c r="F11571" s="37">
        <v>0</v>
      </c>
    </row>
    <row r="11572" spans="2:6">
      <c r="B11572" s="59">
        <f t="shared" si="361"/>
        <v>45505</v>
      </c>
      <c r="C11572" s="7">
        <f t="shared" si="360"/>
        <v>45534.125</v>
      </c>
      <c r="D11572" s="7">
        <v>45534.145833333336</v>
      </c>
      <c r="E11572" s="1">
        <v>2E-3</v>
      </c>
      <c r="F11572" s="37">
        <v>0</v>
      </c>
    </row>
    <row r="11573" spans="2:6">
      <c r="B11573" s="59">
        <f t="shared" si="361"/>
        <v>45505</v>
      </c>
      <c r="C11573" s="7">
        <f t="shared" si="360"/>
        <v>45534.145833333328</v>
      </c>
      <c r="D11573" s="7">
        <v>45534.166666666664</v>
      </c>
      <c r="E11573" s="1">
        <v>2E-3</v>
      </c>
      <c r="F11573" s="37">
        <v>0</v>
      </c>
    </row>
    <row r="11574" spans="2:6">
      <c r="B11574" s="59">
        <f t="shared" si="361"/>
        <v>45505</v>
      </c>
      <c r="C11574" s="7">
        <f t="shared" si="360"/>
        <v>45534.166666666664</v>
      </c>
      <c r="D11574" s="7">
        <v>45534.1875</v>
      </c>
      <c r="E11574" s="1">
        <v>1E-3</v>
      </c>
      <c r="F11574" s="37">
        <v>0</v>
      </c>
    </row>
    <row r="11575" spans="2:6">
      <c r="B11575" s="59">
        <f t="shared" si="361"/>
        <v>45505</v>
      </c>
      <c r="C11575" s="7">
        <f t="shared" si="360"/>
        <v>45534.1875</v>
      </c>
      <c r="D11575" s="7">
        <v>45534.208333333336</v>
      </c>
      <c r="E11575" s="1">
        <v>2E-3</v>
      </c>
      <c r="F11575" s="37">
        <v>0</v>
      </c>
    </row>
    <row r="11576" spans="2:6">
      <c r="B11576" s="59">
        <f t="shared" si="361"/>
        <v>45505</v>
      </c>
      <c r="C11576" s="7">
        <f t="shared" si="360"/>
        <v>45534.208333333328</v>
      </c>
      <c r="D11576" s="7">
        <v>45534.229166666664</v>
      </c>
      <c r="E11576" s="1">
        <v>2E-3</v>
      </c>
      <c r="F11576" s="37">
        <v>0</v>
      </c>
    </row>
    <row r="11577" spans="2:6">
      <c r="B11577" s="59">
        <f t="shared" si="361"/>
        <v>45505</v>
      </c>
      <c r="C11577" s="7">
        <f t="shared" si="360"/>
        <v>45534.229166666664</v>
      </c>
      <c r="D11577" s="7">
        <v>45534.25</v>
      </c>
      <c r="E11577" s="1">
        <v>8.0000000000000002E-3</v>
      </c>
      <c r="F11577" s="37">
        <v>0</v>
      </c>
    </row>
    <row r="11578" spans="2:6">
      <c r="B11578" s="59">
        <f t="shared" si="361"/>
        <v>45505</v>
      </c>
      <c r="C11578" s="7">
        <f t="shared" si="360"/>
        <v>45534.25</v>
      </c>
      <c r="D11578" s="7">
        <v>45534.270833333336</v>
      </c>
      <c r="E11578" s="1">
        <v>5.0000000000000001E-3</v>
      </c>
      <c r="F11578" s="37">
        <v>3.0000000000000001E-3</v>
      </c>
    </row>
    <row r="11579" spans="2:6">
      <c r="B11579" s="59">
        <f t="shared" si="361"/>
        <v>45505</v>
      </c>
      <c r="C11579" s="7">
        <f t="shared" si="360"/>
        <v>45534.270833333328</v>
      </c>
      <c r="D11579" s="7">
        <v>45534.291666666664</v>
      </c>
      <c r="E11579" s="1">
        <v>6.0000000000000001E-3</v>
      </c>
      <c r="F11579" s="37">
        <v>2E-3</v>
      </c>
    </row>
    <row r="11580" spans="2:6">
      <c r="B11580" s="59">
        <f t="shared" si="361"/>
        <v>45505</v>
      </c>
      <c r="C11580" s="7">
        <f t="shared" si="360"/>
        <v>45534.291666666664</v>
      </c>
      <c r="D11580" s="7">
        <v>45534.3125</v>
      </c>
      <c r="E11580" s="1">
        <v>7.0000000000000001E-3</v>
      </c>
      <c r="F11580" s="37">
        <v>7.0000000000000001E-3</v>
      </c>
    </row>
    <row r="11581" spans="2:6">
      <c r="B11581" s="59">
        <f t="shared" si="361"/>
        <v>45505</v>
      </c>
      <c r="C11581" s="7">
        <f t="shared" si="360"/>
        <v>45534.3125</v>
      </c>
      <c r="D11581" s="7">
        <v>45534.333333333336</v>
      </c>
      <c r="E11581" s="1">
        <v>1E-3</v>
      </c>
      <c r="F11581" s="37">
        <v>4.0000000000000001E-3</v>
      </c>
    </row>
    <row r="11582" spans="2:6">
      <c r="B11582" s="59">
        <f t="shared" si="361"/>
        <v>45505</v>
      </c>
      <c r="C11582" s="7">
        <f t="shared" si="360"/>
        <v>45534.333333333328</v>
      </c>
      <c r="D11582" s="7">
        <v>45534.354166666664</v>
      </c>
      <c r="E11582" s="1">
        <v>0</v>
      </c>
      <c r="F11582" s="37">
        <v>1E-3</v>
      </c>
    </row>
    <row r="11583" spans="2:6">
      <c r="B11583" s="59">
        <f t="shared" si="361"/>
        <v>45505</v>
      </c>
      <c r="C11583" s="7">
        <f t="shared" si="360"/>
        <v>45534.354166666664</v>
      </c>
      <c r="D11583" s="7">
        <v>45534.375</v>
      </c>
      <c r="E11583" s="1">
        <v>2E-3</v>
      </c>
      <c r="F11583" s="37">
        <v>0</v>
      </c>
    </row>
    <row r="11584" spans="2:6">
      <c r="B11584" s="59">
        <f t="shared" si="361"/>
        <v>45505</v>
      </c>
      <c r="C11584" s="7">
        <f t="shared" si="360"/>
        <v>45534.375</v>
      </c>
      <c r="D11584" s="7">
        <v>45534.395833333336</v>
      </c>
      <c r="E11584" s="1">
        <v>1E-3</v>
      </c>
      <c r="F11584" s="37">
        <v>0</v>
      </c>
    </row>
    <row r="11585" spans="2:6">
      <c r="B11585" s="59">
        <f t="shared" si="361"/>
        <v>45505</v>
      </c>
      <c r="C11585" s="7">
        <f t="shared" si="360"/>
        <v>45534.395833333328</v>
      </c>
      <c r="D11585" s="7">
        <v>45534.416666666664</v>
      </c>
      <c r="E11585" s="1">
        <v>2E-3</v>
      </c>
      <c r="F11585" s="37">
        <v>0</v>
      </c>
    </row>
    <row r="11586" spans="2:6">
      <c r="B11586" s="59">
        <f t="shared" si="361"/>
        <v>45505</v>
      </c>
      <c r="C11586" s="7">
        <f t="shared" si="360"/>
        <v>45534.416666666664</v>
      </c>
      <c r="D11586" s="7">
        <v>45534.4375</v>
      </c>
      <c r="E11586" s="1">
        <v>2E-3</v>
      </c>
      <c r="F11586" s="37">
        <v>0</v>
      </c>
    </row>
    <row r="11587" spans="2:6">
      <c r="B11587" s="59">
        <f t="shared" si="361"/>
        <v>45505</v>
      </c>
      <c r="C11587" s="7">
        <f t="shared" si="360"/>
        <v>45534.4375</v>
      </c>
      <c r="D11587" s="7">
        <v>45534.458333333336</v>
      </c>
      <c r="E11587" s="1">
        <v>0</v>
      </c>
      <c r="F11587" s="37">
        <v>9.2999999999999999E-2</v>
      </c>
    </row>
    <row r="11588" spans="2:6">
      <c r="B11588" s="59">
        <f t="shared" si="361"/>
        <v>45505</v>
      </c>
      <c r="C11588" s="7">
        <f t="shared" si="360"/>
        <v>45534.458333333328</v>
      </c>
      <c r="D11588" s="7">
        <v>45534.479166666664</v>
      </c>
      <c r="E11588" s="1">
        <v>0</v>
      </c>
      <c r="F11588" s="37">
        <v>0.10199999999999999</v>
      </c>
    </row>
    <row r="11589" spans="2:6">
      <c r="B11589" s="59">
        <f t="shared" si="361"/>
        <v>45505</v>
      </c>
      <c r="C11589" s="7">
        <f t="shared" ref="C11589:C11652" si="362">D11589-1/48</f>
        <v>45534.479166666664</v>
      </c>
      <c r="D11589" s="7">
        <v>45534.5</v>
      </c>
      <c r="E11589" s="1">
        <v>1E-3</v>
      </c>
      <c r="F11589" s="37">
        <v>0.76700000000000002</v>
      </c>
    </row>
    <row r="11590" spans="2:6">
      <c r="B11590" s="59">
        <f t="shared" ref="B11590:B11653" si="363">DATE(YEAR(C11590),MONTH(C11590),1)</f>
        <v>45505</v>
      </c>
      <c r="C11590" s="7">
        <f t="shared" si="362"/>
        <v>45534.5</v>
      </c>
      <c r="D11590" s="7">
        <v>45534.520833333336</v>
      </c>
      <c r="E11590" s="1">
        <v>0</v>
      </c>
      <c r="F11590" s="37">
        <v>1.0589999999999999</v>
      </c>
    </row>
    <row r="11591" spans="2:6">
      <c r="B11591" s="59">
        <f t="shared" si="363"/>
        <v>45505</v>
      </c>
      <c r="C11591" s="7">
        <f t="shared" si="362"/>
        <v>45534.520833333328</v>
      </c>
      <c r="D11591" s="7">
        <v>45534.541666666664</v>
      </c>
      <c r="E11591" s="1">
        <v>0</v>
      </c>
      <c r="F11591" s="37">
        <v>0.96699999999999997</v>
      </c>
    </row>
    <row r="11592" spans="2:6">
      <c r="B11592" s="59">
        <f t="shared" si="363"/>
        <v>45505</v>
      </c>
      <c r="C11592" s="7">
        <f t="shared" si="362"/>
        <v>45534.541666666664</v>
      </c>
      <c r="D11592" s="7">
        <v>45534.5625</v>
      </c>
      <c r="E11592" s="1">
        <v>3.6999999999999998E-2</v>
      </c>
      <c r="F11592" s="37">
        <v>0.86599999999999999</v>
      </c>
    </row>
    <row r="11593" spans="2:6">
      <c r="B11593" s="59">
        <f t="shared" si="363"/>
        <v>45505</v>
      </c>
      <c r="C11593" s="7">
        <f t="shared" si="362"/>
        <v>45534.5625</v>
      </c>
      <c r="D11593" s="7">
        <v>45534.583333333336</v>
      </c>
      <c r="E11593" s="1">
        <v>0</v>
      </c>
      <c r="F11593" s="37">
        <v>1.502</v>
      </c>
    </row>
    <row r="11594" spans="2:6">
      <c r="B11594" s="59">
        <f t="shared" si="363"/>
        <v>45505</v>
      </c>
      <c r="C11594" s="7">
        <f t="shared" si="362"/>
        <v>45534.583333333328</v>
      </c>
      <c r="D11594" s="7">
        <v>45534.604166666664</v>
      </c>
      <c r="E11594" s="1">
        <v>0</v>
      </c>
      <c r="F11594" s="37">
        <v>1.3919999999999999</v>
      </c>
    </row>
    <row r="11595" spans="2:6">
      <c r="B11595" s="59">
        <f t="shared" si="363"/>
        <v>45505</v>
      </c>
      <c r="C11595" s="7">
        <f t="shared" si="362"/>
        <v>45534.604166666664</v>
      </c>
      <c r="D11595" s="7">
        <v>45534.625</v>
      </c>
      <c r="E11595" s="1">
        <v>1E-3</v>
      </c>
      <c r="F11595" s="37">
        <v>1.2589999999999999</v>
      </c>
    </row>
    <row r="11596" spans="2:6">
      <c r="B11596" s="59">
        <f t="shared" si="363"/>
        <v>45505</v>
      </c>
      <c r="C11596" s="7">
        <f t="shared" si="362"/>
        <v>45534.625</v>
      </c>
      <c r="D11596" s="7">
        <v>45534.645833333336</v>
      </c>
      <c r="E11596" s="1">
        <v>0.24399999999999999</v>
      </c>
      <c r="F11596" s="37">
        <v>1.1990000000000001</v>
      </c>
    </row>
    <row r="11597" spans="2:6">
      <c r="B11597" s="59">
        <f t="shared" si="363"/>
        <v>45505</v>
      </c>
      <c r="C11597" s="7">
        <f t="shared" si="362"/>
        <v>45534.645833333328</v>
      </c>
      <c r="D11597" s="7">
        <v>45534.666666666664</v>
      </c>
      <c r="E11597" s="1">
        <v>0.01</v>
      </c>
      <c r="F11597" s="37">
        <v>8.6999999999999994E-2</v>
      </c>
    </row>
    <row r="11598" spans="2:6">
      <c r="B11598" s="59">
        <f t="shared" si="363"/>
        <v>45505</v>
      </c>
      <c r="C11598" s="7">
        <f t="shared" si="362"/>
        <v>45534.666666666664</v>
      </c>
      <c r="D11598" s="7">
        <v>45534.6875</v>
      </c>
      <c r="E11598" s="1">
        <v>0</v>
      </c>
      <c r="F11598" s="37">
        <v>8.2000000000000003E-2</v>
      </c>
    </row>
    <row r="11599" spans="2:6">
      <c r="B11599" s="59">
        <f t="shared" si="363"/>
        <v>45505</v>
      </c>
      <c r="C11599" s="7">
        <f t="shared" si="362"/>
        <v>45534.6875</v>
      </c>
      <c r="D11599" s="7">
        <v>45534.708333333336</v>
      </c>
      <c r="E11599" s="1">
        <v>0</v>
      </c>
      <c r="F11599" s="37">
        <v>7.6999999999999999E-2</v>
      </c>
    </row>
    <row r="11600" spans="2:6">
      <c r="B11600" s="59">
        <f t="shared" si="363"/>
        <v>45505</v>
      </c>
      <c r="C11600" s="7">
        <f t="shared" si="362"/>
        <v>45534.708333333328</v>
      </c>
      <c r="D11600" s="7">
        <v>45534.729166666664</v>
      </c>
      <c r="E11600" s="1">
        <v>4.0000000000000001E-3</v>
      </c>
      <c r="F11600" s="37">
        <v>0.33100000000000002</v>
      </c>
    </row>
    <row r="11601" spans="2:6">
      <c r="B11601" s="59">
        <f t="shared" si="363"/>
        <v>45505</v>
      </c>
      <c r="C11601" s="7">
        <f t="shared" si="362"/>
        <v>45534.729166666664</v>
      </c>
      <c r="D11601" s="7">
        <v>45534.75</v>
      </c>
      <c r="E11601" s="1">
        <v>8.9999999999999993E-3</v>
      </c>
      <c r="F11601" s="37">
        <v>0.58599999999999997</v>
      </c>
    </row>
    <row r="11602" spans="2:6">
      <c r="B11602" s="59">
        <f t="shared" si="363"/>
        <v>45505</v>
      </c>
      <c r="C11602" s="7">
        <f t="shared" si="362"/>
        <v>45534.75</v>
      </c>
      <c r="D11602" s="7">
        <v>45534.770833333336</v>
      </c>
      <c r="E11602" s="1">
        <v>1E-3</v>
      </c>
      <c r="F11602" s="37">
        <v>0.44700000000000001</v>
      </c>
    </row>
    <row r="11603" spans="2:6">
      <c r="B11603" s="59">
        <f t="shared" si="363"/>
        <v>45505</v>
      </c>
      <c r="C11603" s="7">
        <f t="shared" si="362"/>
        <v>45534.770833333328</v>
      </c>
      <c r="D11603" s="7">
        <v>45534.791666666664</v>
      </c>
      <c r="E11603" s="1">
        <v>1E-3</v>
      </c>
      <c r="F11603" s="37">
        <v>0.61199999999999999</v>
      </c>
    </row>
    <row r="11604" spans="2:6">
      <c r="B11604" s="59">
        <f t="shared" si="363"/>
        <v>45505</v>
      </c>
      <c r="C11604" s="7">
        <f t="shared" si="362"/>
        <v>45534.791666666664</v>
      </c>
      <c r="D11604" s="7">
        <v>45534.8125</v>
      </c>
      <c r="E11604" s="1">
        <v>2E-3</v>
      </c>
      <c r="F11604" s="37">
        <v>0.123</v>
      </c>
    </row>
    <row r="11605" spans="2:6">
      <c r="B11605" s="59">
        <f t="shared" si="363"/>
        <v>45505</v>
      </c>
      <c r="C11605" s="7">
        <f t="shared" si="362"/>
        <v>45534.8125</v>
      </c>
      <c r="D11605" s="7">
        <v>45534.833333333336</v>
      </c>
      <c r="E11605" s="1">
        <v>1E-3</v>
      </c>
      <c r="F11605" s="37">
        <v>0.05</v>
      </c>
    </row>
    <row r="11606" spans="2:6">
      <c r="B11606" s="59">
        <f t="shared" si="363"/>
        <v>45505</v>
      </c>
      <c r="C11606" s="7">
        <f t="shared" si="362"/>
        <v>45534.833333333328</v>
      </c>
      <c r="D11606" s="7">
        <v>45534.854166666664</v>
      </c>
      <c r="E11606" s="1">
        <v>2E-3</v>
      </c>
      <c r="F11606" s="37">
        <v>0</v>
      </c>
    </row>
    <row r="11607" spans="2:6">
      <c r="B11607" s="59">
        <f t="shared" si="363"/>
        <v>45505</v>
      </c>
      <c r="C11607" s="7">
        <f t="shared" si="362"/>
        <v>45534.854166666664</v>
      </c>
      <c r="D11607" s="7">
        <v>45534.875</v>
      </c>
      <c r="E11607" s="1">
        <v>2E-3</v>
      </c>
      <c r="F11607" s="37">
        <v>0</v>
      </c>
    </row>
    <row r="11608" spans="2:6">
      <c r="B11608" s="59">
        <f t="shared" si="363"/>
        <v>45505</v>
      </c>
      <c r="C11608" s="7">
        <f t="shared" si="362"/>
        <v>45534.875</v>
      </c>
      <c r="D11608" s="7">
        <v>45534.895833333336</v>
      </c>
      <c r="E11608" s="1">
        <v>1E-3</v>
      </c>
      <c r="F11608" s="37">
        <v>0</v>
      </c>
    </row>
    <row r="11609" spans="2:6">
      <c r="B11609" s="59">
        <f t="shared" si="363"/>
        <v>45505</v>
      </c>
      <c r="C11609" s="7">
        <f t="shared" si="362"/>
        <v>45534.895833333328</v>
      </c>
      <c r="D11609" s="7">
        <v>45534.916666666664</v>
      </c>
      <c r="E11609" s="1">
        <v>2E-3</v>
      </c>
      <c r="F11609" s="37">
        <v>0</v>
      </c>
    </row>
    <row r="11610" spans="2:6">
      <c r="B11610" s="59">
        <f t="shared" si="363"/>
        <v>45505</v>
      </c>
      <c r="C11610" s="7">
        <f t="shared" si="362"/>
        <v>45534.916666666664</v>
      </c>
      <c r="D11610" s="7">
        <v>45534.9375</v>
      </c>
      <c r="E11610" s="1">
        <v>2E-3</v>
      </c>
      <c r="F11610" s="37">
        <v>0</v>
      </c>
    </row>
    <row r="11611" spans="2:6">
      <c r="B11611" s="59">
        <f t="shared" si="363"/>
        <v>45505</v>
      </c>
      <c r="C11611" s="7">
        <f t="shared" si="362"/>
        <v>45534.9375</v>
      </c>
      <c r="D11611" s="7">
        <v>45534.958333333336</v>
      </c>
      <c r="E11611" s="1">
        <v>0</v>
      </c>
      <c r="F11611" s="37">
        <v>0</v>
      </c>
    </row>
    <row r="11612" spans="2:6">
      <c r="B11612" s="59">
        <f t="shared" si="363"/>
        <v>45505</v>
      </c>
      <c r="C11612" s="7">
        <f t="shared" si="362"/>
        <v>45534.958333333328</v>
      </c>
      <c r="D11612" s="7">
        <v>45534.979166666664</v>
      </c>
      <c r="E11612" s="1">
        <v>2E-3</v>
      </c>
      <c r="F11612" s="37">
        <v>0</v>
      </c>
    </row>
    <row r="11613" spans="2:6">
      <c r="B11613" s="59">
        <f t="shared" si="363"/>
        <v>45505</v>
      </c>
      <c r="C11613" s="7">
        <f t="shared" si="362"/>
        <v>45534.979166666664</v>
      </c>
      <c r="D11613" s="7">
        <v>45535</v>
      </c>
      <c r="E11613" s="1">
        <v>1E-3</v>
      </c>
      <c r="F11613" s="37">
        <v>0</v>
      </c>
    </row>
    <row r="11614" spans="2:6">
      <c r="B11614" s="59">
        <f t="shared" si="363"/>
        <v>45505</v>
      </c>
      <c r="C11614" s="7">
        <f t="shared" si="362"/>
        <v>45535</v>
      </c>
      <c r="D11614" s="7">
        <v>45535.020833333336</v>
      </c>
      <c r="E11614" s="1">
        <v>2E-3</v>
      </c>
      <c r="F11614" s="37">
        <v>0</v>
      </c>
    </row>
    <row r="11615" spans="2:6">
      <c r="B11615" s="59">
        <f t="shared" si="363"/>
        <v>45505</v>
      </c>
      <c r="C11615" s="7">
        <f t="shared" si="362"/>
        <v>45535.020833333328</v>
      </c>
      <c r="D11615" s="7">
        <v>45535.041666666664</v>
      </c>
      <c r="E11615" s="1">
        <v>2E-3</v>
      </c>
      <c r="F11615" s="37">
        <v>0</v>
      </c>
    </row>
    <row r="11616" spans="2:6">
      <c r="B11616" s="59">
        <f t="shared" si="363"/>
        <v>45505</v>
      </c>
      <c r="C11616" s="7">
        <f t="shared" si="362"/>
        <v>45535.041666666664</v>
      </c>
      <c r="D11616" s="7">
        <v>45535.0625</v>
      </c>
      <c r="E11616" s="1">
        <v>2E-3</v>
      </c>
      <c r="F11616" s="37">
        <v>0</v>
      </c>
    </row>
    <row r="11617" spans="2:6">
      <c r="B11617" s="59">
        <f t="shared" si="363"/>
        <v>45505</v>
      </c>
      <c r="C11617" s="7">
        <f t="shared" si="362"/>
        <v>45535.0625</v>
      </c>
      <c r="D11617" s="7">
        <v>45535.083333333336</v>
      </c>
      <c r="E11617" s="1">
        <v>2E-3</v>
      </c>
      <c r="F11617" s="37">
        <v>0</v>
      </c>
    </row>
    <row r="11618" spans="2:6">
      <c r="B11618" s="59">
        <f t="shared" si="363"/>
        <v>45505</v>
      </c>
      <c r="C11618" s="7">
        <f t="shared" si="362"/>
        <v>45535.083333333328</v>
      </c>
      <c r="D11618" s="7">
        <v>45535.104166666664</v>
      </c>
      <c r="E11618" s="1">
        <v>1E-3</v>
      </c>
      <c r="F11618" s="37">
        <v>0</v>
      </c>
    </row>
    <row r="11619" spans="2:6">
      <c r="B11619" s="59">
        <f t="shared" si="363"/>
        <v>45505</v>
      </c>
      <c r="C11619" s="7">
        <f t="shared" si="362"/>
        <v>45535.104166666664</v>
      </c>
      <c r="D11619" s="7">
        <v>45535.125</v>
      </c>
      <c r="E11619" s="1">
        <v>2E-3</v>
      </c>
      <c r="F11619" s="37">
        <v>0</v>
      </c>
    </row>
    <row r="11620" spans="2:6">
      <c r="B11620" s="59">
        <f t="shared" si="363"/>
        <v>45505</v>
      </c>
      <c r="C11620" s="7">
        <f t="shared" si="362"/>
        <v>45535.125</v>
      </c>
      <c r="D11620" s="7">
        <v>45535.145833333336</v>
      </c>
      <c r="E11620" s="1">
        <v>2E-3</v>
      </c>
      <c r="F11620" s="37">
        <v>0</v>
      </c>
    </row>
    <row r="11621" spans="2:6">
      <c r="B11621" s="59">
        <f t="shared" si="363"/>
        <v>45505</v>
      </c>
      <c r="C11621" s="7">
        <f t="shared" si="362"/>
        <v>45535.145833333328</v>
      </c>
      <c r="D11621" s="7">
        <v>45535.166666666664</v>
      </c>
      <c r="E11621" s="1">
        <v>2E-3</v>
      </c>
      <c r="F11621" s="37">
        <v>0</v>
      </c>
    </row>
    <row r="11622" spans="2:6">
      <c r="B11622" s="59">
        <f t="shared" si="363"/>
        <v>45505</v>
      </c>
      <c r="C11622" s="7">
        <f t="shared" si="362"/>
        <v>45535.166666666664</v>
      </c>
      <c r="D11622" s="7">
        <v>45535.1875</v>
      </c>
      <c r="E11622" s="1">
        <v>2E-3</v>
      </c>
      <c r="F11622" s="37">
        <v>0</v>
      </c>
    </row>
    <row r="11623" spans="2:6">
      <c r="B11623" s="59">
        <f t="shared" si="363"/>
        <v>45505</v>
      </c>
      <c r="C11623" s="7">
        <f t="shared" si="362"/>
        <v>45535.1875</v>
      </c>
      <c r="D11623" s="7">
        <v>45535.208333333336</v>
      </c>
      <c r="E11623" s="1">
        <v>2E-3</v>
      </c>
      <c r="F11623" s="37">
        <v>0</v>
      </c>
    </row>
    <row r="11624" spans="2:6">
      <c r="B11624" s="59">
        <f t="shared" si="363"/>
        <v>45505</v>
      </c>
      <c r="C11624" s="7">
        <f t="shared" si="362"/>
        <v>45535.208333333328</v>
      </c>
      <c r="D11624" s="7">
        <v>45535.229166666664</v>
      </c>
      <c r="E11624" s="1">
        <v>2E-3</v>
      </c>
      <c r="F11624" s="37">
        <v>0</v>
      </c>
    </row>
    <row r="11625" spans="2:6">
      <c r="B11625" s="59">
        <f t="shared" si="363"/>
        <v>45505</v>
      </c>
      <c r="C11625" s="7">
        <f t="shared" si="362"/>
        <v>45535.229166666664</v>
      </c>
      <c r="D11625" s="7">
        <v>45535.25</v>
      </c>
      <c r="E11625" s="1">
        <v>8.0000000000000002E-3</v>
      </c>
      <c r="F11625" s="37">
        <v>1E-3</v>
      </c>
    </row>
    <row r="11626" spans="2:6">
      <c r="B11626" s="59">
        <f t="shared" si="363"/>
        <v>45505</v>
      </c>
      <c r="C11626" s="7">
        <f t="shared" si="362"/>
        <v>45535.25</v>
      </c>
      <c r="D11626" s="7">
        <v>45535.270833333336</v>
      </c>
      <c r="E11626" s="1">
        <v>5.0000000000000001E-3</v>
      </c>
      <c r="F11626" s="37">
        <v>2E-3</v>
      </c>
    </row>
    <row r="11627" spans="2:6">
      <c r="B11627" s="59">
        <f t="shared" si="363"/>
        <v>45505</v>
      </c>
      <c r="C11627" s="7">
        <f t="shared" si="362"/>
        <v>45535.270833333328</v>
      </c>
      <c r="D11627" s="7">
        <v>45535.291666666664</v>
      </c>
      <c r="E11627" s="1">
        <v>8.9999999999999993E-3</v>
      </c>
      <c r="F11627" s="37">
        <v>4.0000000000000001E-3</v>
      </c>
    </row>
    <row r="11628" spans="2:6">
      <c r="B11628" s="59">
        <f t="shared" si="363"/>
        <v>45505</v>
      </c>
      <c r="C11628" s="7">
        <f t="shared" si="362"/>
        <v>45535.291666666664</v>
      </c>
      <c r="D11628" s="7">
        <v>45535.3125</v>
      </c>
      <c r="E11628" s="1">
        <v>5.0000000000000001E-3</v>
      </c>
      <c r="F11628" s="37">
        <v>1E-3</v>
      </c>
    </row>
    <row r="11629" spans="2:6">
      <c r="B11629" s="59">
        <f t="shared" si="363"/>
        <v>45505</v>
      </c>
      <c r="C11629" s="7">
        <f t="shared" si="362"/>
        <v>45535.3125</v>
      </c>
      <c r="D11629" s="7">
        <v>45535.333333333336</v>
      </c>
      <c r="E11629" s="1">
        <v>1E-3</v>
      </c>
      <c r="F11629" s="37">
        <v>0</v>
      </c>
    </row>
    <row r="11630" spans="2:6">
      <c r="B11630" s="59">
        <f t="shared" si="363"/>
        <v>45505</v>
      </c>
      <c r="C11630" s="7">
        <f t="shared" si="362"/>
        <v>45535.333333333328</v>
      </c>
      <c r="D11630" s="7">
        <v>45535.354166666664</v>
      </c>
      <c r="E11630" s="1">
        <v>1E-3</v>
      </c>
      <c r="F11630" s="37">
        <v>0</v>
      </c>
    </row>
    <row r="11631" spans="2:6">
      <c r="B11631" s="59">
        <f t="shared" si="363"/>
        <v>45505</v>
      </c>
      <c r="C11631" s="7">
        <f t="shared" si="362"/>
        <v>45535.354166666664</v>
      </c>
      <c r="D11631" s="7">
        <v>45535.375</v>
      </c>
      <c r="E11631" s="1">
        <v>4.0000000000000001E-3</v>
      </c>
      <c r="F11631" s="37">
        <v>3.0000000000000001E-3</v>
      </c>
    </row>
    <row r="11632" spans="2:6">
      <c r="B11632" s="59">
        <f t="shared" si="363"/>
        <v>45505</v>
      </c>
      <c r="C11632" s="7">
        <f t="shared" si="362"/>
        <v>45535.375</v>
      </c>
      <c r="D11632" s="7">
        <v>45535.395833333336</v>
      </c>
      <c r="E11632" s="1">
        <v>1E-3</v>
      </c>
      <c r="F11632" s="37">
        <v>0</v>
      </c>
    </row>
    <row r="11633" spans="2:6">
      <c r="B11633" s="59">
        <f t="shared" si="363"/>
        <v>45505</v>
      </c>
      <c r="C11633" s="7">
        <f t="shared" si="362"/>
        <v>45535.395833333328</v>
      </c>
      <c r="D11633" s="7">
        <v>45535.416666666664</v>
      </c>
      <c r="E11633" s="1">
        <v>1E-3</v>
      </c>
      <c r="F11633" s="37">
        <v>0</v>
      </c>
    </row>
    <row r="11634" spans="2:6">
      <c r="B11634" s="59">
        <f t="shared" si="363"/>
        <v>45505</v>
      </c>
      <c r="C11634" s="7">
        <f t="shared" si="362"/>
        <v>45535.416666666664</v>
      </c>
      <c r="D11634" s="7">
        <v>45535.4375</v>
      </c>
      <c r="E11634" s="1">
        <v>2E-3</v>
      </c>
      <c r="F11634" s="37">
        <v>0</v>
      </c>
    </row>
    <row r="11635" spans="2:6">
      <c r="B11635" s="59">
        <f t="shared" si="363"/>
        <v>45505</v>
      </c>
      <c r="C11635" s="7">
        <f t="shared" si="362"/>
        <v>45535.4375</v>
      </c>
      <c r="D11635" s="7">
        <v>45535.458333333336</v>
      </c>
      <c r="E11635" s="1">
        <v>2E-3</v>
      </c>
      <c r="F11635" s="37">
        <v>0.64700000000000002</v>
      </c>
    </row>
    <row r="11636" spans="2:6">
      <c r="B11636" s="59">
        <f t="shared" si="363"/>
        <v>45505</v>
      </c>
      <c r="C11636" s="7">
        <f t="shared" si="362"/>
        <v>45535.458333333328</v>
      </c>
      <c r="D11636" s="7">
        <v>45535.479166666664</v>
      </c>
      <c r="E11636" s="1">
        <v>0</v>
      </c>
      <c r="F11636" s="37">
        <v>1.714</v>
      </c>
    </row>
    <row r="11637" spans="2:6">
      <c r="B11637" s="59">
        <f t="shared" si="363"/>
        <v>45505</v>
      </c>
      <c r="C11637" s="7">
        <f t="shared" si="362"/>
        <v>45535.479166666664</v>
      </c>
      <c r="D11637" s="7">
        <v>45535.5</v>
      </c>
      <c r="E11637" s="1">
        <v>0</v>
      </c>
      <c r="F11637" s="37">
        <v>1.335</v>
      </c>
    </row>
    <row r="11638" spans="2:6">
      <c r="B11638" s="59">
        <f t="shared" si="363"/>
        <v>45505</v>
      </c>
      <c r="C11638" s="7">
        <f t="shared" si="362"/>
        <v>45535.5</v>
      </c>
      <c r="D11638" s="7">
        <v>45535.520833333336</v>
      </c>
      <c r="E11638" s="1">
        <v>0</v>
      </c>
      <c r="F11638" s="37">
        <v>0.73399999999999999</v>
      </c>
    </row>
    <row r="11639" spans="2:6">
      <c r="B11639" s="59">
        <f t="shared" si="363"/>
        <v>45505</v>
      </c>
      <c r="C11639" s="7">
        <f t="shared" si="362"/>
        <v>45535.520833333328</v>
      </c>
      <c r="D11639" s="7">
        <v>45535.541666666664</v>
      </c>
      <c r="E11639" s="1">
        <v>0</v>
      </c>
      <c r="F11639" s="37">
        <v>0.77800000000000002</v>
      </c>
    </row>
    <row r="11640" spans="2:6">
      <c r="B11640" s="59">
        <f t="shared" si="363"/>
        <v>45505</v>
      </c>
      <c r="C11640" s="7">
        <f t="shared" si="362"/>
        <v>45535.541666666664</v>
      </c>
      <c r="D11640" s="7">
        <v>45535.5625</v>
      </c>
      <c r="E11640" s="1">
        <v>2E-3</v>
      </c>
      <c r="F11640" s="37">
        <v>7.8E-2</v>
      </c>
    </row>
    <row r="11641" spans="2:6">
      <c r="B11641" s="59">
        <f t="shared" si="363"/>
        <v>45505</v>
      </c>
      <c r="C11641" s="7">
        <f t="shared" si="362"/>
        <v>45535.5625</v>
      </c>
      <c r="D11641" s="7">
        <v>45535.583333333336</v>
      </c>
      <c r="E11641" s="1">
        <v>0</v>
      </c>
      <c r="F11641" s="37">
        <v>1.407</v>
      </c>
    </row>
    <row r="11642" spans="2:6">
      <c r="B11642" s="59">
        <f t="shared" si="363"/>
        <v>45505</v>
      </c>
      <c r="C11642" s="7">
        <f t="shared" si="362"/>
        <v>45535.583333333328</v>
      </c>
      <c r="D11642" s="7">
        <v>45535.604166666664</v>
      </c>
      <c r="E11642" s="1">
        <v>0</v>
      </c>
      <c r="F11642" s="37">
        <v>1.383</v>
      </c>
    </row>
    <row r="11643" spans="2:6">
      <c r="B11643" s="59">
        <f t="shared" si="363"/>
        <v>45505</v>
      </c>
      <c r="C11643" s="7">
        <f t="shared" si="362"/>
        <v>45535.604166666664</v>
      </c>
      <c r="D11643" s="7">
        <v>45535.625</v>
      </c>
      <c r="E11643" s="1">
        <v>0</v>
      </c>
      <c r="F11643" s="37">
        <v>1.371</v>
      </c>
    </row>
    <row r="11644" spans="2:6">
      <c r="B11644" s="59">
        <f t="shared" si="363"/>
        <v>45505</v>
      </c>
      <c r="C11644" s="7">
        <f t="shared" si="362"/>
        <v>45535.625</v>
      </c>
      <c r="D11644" s="7">
        <v>45535.645833333336</v>
      </c>
      <c r="E11644" s="1">
        <v>0</v>
      </c>
      <c r="F11644" s="37">
        <v>1.194</v>
      </c>
    </row>
    <row r="11645" spans="2:6">
      <c r="B11645" s="59">
        <f t="shared" si="363"/>
        <v>45505</v>
      </c>
      <c r="C11645" s="7">
        <f t="shared" si="362"/>
        <v>45535.645833333328</v>
      </c>
      <c r="D11645" s="7">
        <v>45535.666666666664</v>
      </c>
      <c r="E11645" s="1">
        <v>0</v>
      </c>
      <c r="F11645" s="37">
        <v>0.90200000000000002</v>
      </c>
    </row>
    <row r="11646" spans="2:6">
      <c r="B11646" s="59">
        <f t="shared" si="363"/>
        <v>45505</v>
      </c>
      <c r="C11646" s="7">
        <f t="shared" si="362"/>
        <v>45535.666666666664</v>
      </c>
      <c r="D11646" s="7">
        <v>45535.6875</v>
      </c>
      <c r="E11646" s="1">
        <v>0</v>
      </c>
      <c r="F11646" s="37">
        <v>0.97399999999999998</v>
      </c>
    </row>
    <row r="11647" spans="2:6">
      <c r="B11647" s="59">
        <f t="shared" si="363"/>
        <v>45505</v>
      </c>
      <c r="C11647" s="7">
        <f t="shared" si="362"/>
        <v>45535.6875</v>
      </c>
      <c r="D11647" s="7">
        <v>45535.708333333336</v>
      </c>
      <c r="E11647" s="1">
        <v>0</v>
      </c>
      <c r="F11647" s="37">
        <v>1.169</v>
      </c>
    </row>
    <row r="11648" spans="2:6">
      <c r="B11648" s="59">
        <f t="shared" si="363"/>
        <v>45505</v>
      </c>
      <c r="C11648" s="7">
        <f t="shared" si="362"/>
        <v>45535.708333333328</v>
      </c>
      <c r="D11648" s="7">
        <v>45535.729166666664</v>
      </c>
      <c r="E11648" s="1">
        <v>0</v>
      </c>
      <c r="F11648" s="37">
        <v>1.1950000000000001</v>
      </c>
    </row>
    <row r="11649" spans="2:6">
      <c r="B11649" s="59">
        <f t="shared" si="363"/>
        <v>45505</v>
      </c>
      <c r="C11649" s="7">
        <f t="shared" si="362"/>
        <v>45535.729166666664</v>
      </c>
      <c r="D11649" s="7">
        <v>45535.75</v>
      </c>
      <c r="E11649" s="1">
        <v>0</v>
      </c>
      <c r="F11649" s="37">
        <v>1.228</v>
      </c>
    </row>
    <row r="11650" spans="2:6">
      <c r="B11650" s="59">
        <f t="shared" si="363"/>
        <v>45505</v>
      </c>
      <c r="C11650" s="7">
        <f t="shared" si="362"/>
        <v>45535.75</v>
      </c>
      <c r="D11650" s="7">
        <v>45535.770833333336</v>
      </c>
      <c r="E11650" s="1">
        <v>0</v>
      </c>
      <c r="F11650" s="37">
        <v>0.81799999999999995</v>
      </c>
    </row>
    <row r="11651" spans="2:6">
      <c r="B11651" s="59">
        <f t="shared" si="363"/>
        <v>45505</v>
      </c>
      <c r="C11651" s="7">
        <f t="shared" si="362"/>
        <v>45535.770833333328</v>
      </c>
      <c r="D11651" s="7">
        <v>45535.791666666664</v>
      </c>
      <c r="E11651" s="1">
        <v>0</v>
      </c>
      <c r="F11651" s="37">
        <v>0.85799999999999998</v>
      </c>
    </row>
    <row r="11652" spans="2:6">
      <c r="B11652" s="59">
        <f t="shared" si="363"/>
        <v>45505</v>
      </c>
      <c r="C11652" s="7">
        <f t="shared" si="362"/>
        <v>45535.791666666664</v>
      </c>
      <c r="D11652" s="7">
        <v>45535.8125</v>
      </c>
      <c r="E11652" s="1">
        <v>1E-3</v>
      </c>
      <c r="F11652" s="37">
        <v>0.45900000000000002</v>
      </c>
    </row>
    <row r="11653" spans="2:6">
      <c r="B11653" s="59">
        <f t="shared" si="363"/>
        <v>45505</v>
      </c>
      <c r="C11653" s="7">
        <f t="shared" ref="C11653:C11716" si="364">D11653-1/48</f>
        <v>45535.8125</v>
      </c>
      <c r="D11653" s="7">
        <v>45535.833333333336</v>
      </c>
      <c r="E11653" s="1">
        <v>1E-3</v>
      </c>
      <c r="F11653" s="37">
        <v>5.0999999999999997E-2</v>
      </c>
    </row>
    <row r="11654" spans="2:6">
      <c r="B11654" s="59">
        <f t="shared" ref="B11654:B11717" si="365">DATE(YEAR(C11654),MONTH(C11654),1)</f>
        <v>45505</v>
      </c>
      <c r="C11654" s="7">
        <f t="shared" si="364"/>
        <v>45535.833333333328</v>
      </c>
      <c r="D11654" s="7">
        <v>45535.854166666664</v>
      </c>
      <c r="E11654" s="1">
        <v>2E-3</v>
      </c>
      <c r="F11654" s="37">
        <v>0</v>
      </c>
    </row>
    <row r="11655" spans="2:6">
      <c r="B11655" s="59">
        <f t="shared" si="365"/>
        <v>45505</v>
      </c>
      <c r="C11655" s="7">
        <f t="shared" si="364"/>
        <v>45535.854166666664</v>
      </c>
      <c r="D11655" s="7">
        <v>45535.875</v>
      </c>
      <c r="E11655" s="1">
        <v>2E-3</v>
      </c>
      <c r="F11655" s="37">
        <v>0</v>
      </c>
    </row>
    <row r="11656" spans="2:6">
      <c r="B11656" s="59">
        <f t="shared" si="365"/>
        <v>45505</v>
      </c>
      <c r="C11656" s="7">
        <f t="shared" si="364"/>
        <v>45535.875</v>
      </c>
      <c r="D11656" s="7">
        <v>45535.895833333336</v>
      </c>
      <c r="E11656" s="1">
        <v>2E-3</v>
      </c>
      <c r="F11656" s="37">
        <v>0</v>
      </c>
    </row>
    <row r="11657" spans="2:6">
      <c r="B11657" s="59">
        <f t="shared" si="365"/>
        <v>45505</v>
      </c>
      <c r="C11657" s="7">
        <f t="shared" si="364"/>
        <v>45535.895833333328</v>
      </c>
      <c r="D11657" s="7">
        <v>45535.916666666664</v>
      </c>
      <c r="E11657" s="1">
        <v>0.01</v>
      </c>
      <c r="F11657" s="37">
        <v>2E-3</v>
      </c>
    </row>
    <row r="11658" spans="2:6">
      <c r="B11658" s="59">
        <f t="shared" si="365"/>
        <v>45505</v>
      </c>
      <c r="C11658" s="7">
        <f t="shared" si="364"/>
        <v>45535.916666666664</v>
      </c>
      <c r="D11658" s="7">
        <v>45535.9375</v>
      </c>
      <c r="E11658" s="1">
        <v>3.0000000000000001E-3</v>
      </c>
      <c r="F11658" s="37">
        <v>0</v>
      </c>
    </row>
    <row r="11659" spans="2:6">
      <c r="B11659" s="59">
        <f t="shared" si="365"/>
        <v>45505</v>
      </c>
      <c r="C11659" s="7">
        <f t="shared" si="364"/>
        <v>45535.9375</v>
      </c>
      <c r="D11659" s="7">
        <v>45535.958333333336</v>
      </c>
      <c r="E11659" s="1">
        <v>2E-3</v>
      </c>
      <c r="F11659" s="37">
        <v>0</v>
      </c>
    </row>
    <row r="11660" spans="2:6">
      <c r="B11660" s="59">
        <f t="shared" si="365"/>
        <v>45505</v>
      </c>
      <c r="C11660" s="7">
        <f t="shared" si="364"/>
        <v>45535.958333333328</v>
      </c>
      <c r="D11660" s="7">
        <v>45535.979166666664</v>
      </c>
      <c r="E11660" s="1">
        <v>3.0000000000000001E-3</v>
      </c>
      <c r="F11660" s="37">
        <v>0</v>
      </c>
    </row>
    <row r="11661" spans="2:6">
      <c r="B11661" s="59">
        <f t="shared" si="365"/>
        <v>45505</v>
      </c>
      <c r="C11661" s="7">
        <f t="shared" si="364"/>
        <v>45535.979166666664</v>
      </c>
      <c r="D11661" s="7">
        <v>45536</v>
      </c>
      <c r="E11661" s="1">
        <v>1E-3</v>
      </c>
      <c r="F11661" s="37">
        <v>0</v>
      </c>
    </row>
    <row r="11662" spans="2:6">
      <c r="B11662" s="59">
        <f t="shared" si="365"/>
        <v>45536</v>
      </c>
      <c r="C11662" s="7">
        <f t="shared" si="364"/>
        <v>45536</v>
      </c>
      <c r="D11662" s="7">
        <v>45536.020833333336</v>
      </c>
      <c r="E11662" s="1">
        <v>2E-3</v>
      </c>
      <c r="F11662" s="37">
        <v>0</v>
      </c>
    </row>
    <row r="11663" spans="2:6">
      <c r="B11663" s="59">
        <f t="shared" si="365"/>
        <v>45536</v>
      </c>
      <c r="C11663" s="7">
        <f t="shared" si="364"/>
        <v>45536.020833333328</v>
      </c>
      <c r="D11663" s="7">
        <v>45536.041666666664</v>
      </c>
      <c r="E11663" s="1">
        <v>1E-3</v>
      </c>
      <c r="F11663" s="37">
        <v>0</v>
      </c>
    </row>
    <row r="11664" spans="2:6">
      <c r="B11664" s="59">
        <f t="shared" si="365"/>
        <v>45536</v>
      </c>
      <c r="C11664" s="7">
        <f t="shared" si="364"/>
        <v>45536.041666666664</v>
      </c>
      <c r="D11664" s="7">
        <v>45536.0625</v>
      </c>
      <c r="E11664" s="1">
        <v>2E-3</v>
      </c>
      <c r="F11664" s="37">
        <v>0</v>
      </c>
    </row>
    <row r="11665" spans="2:6">
      <c r="B11665" s="59">
        <f t="shared" si="365"/>
        <v>45536</v>
      </c>
      <c r="C11665" s="7">
        <f t="shared" si="364"/>
        <v>45536.0625</v>
      </c>
      <c r="D11665" s="7">
        <v>45536.083333333336</v>
      </c>
      <c r="E11665" s="1">
        <v>2E-3</v>
      </c>
      <c r="F11665" s="37">
        <v>0</v>
      </c>
    </row>
    <row r="11666" spans="2:6">
      <c r="B11666" s="59">
        <f t="shared" si="365"/>
        <v>45536</v>
      </c>
      <c r="C11666" s="7">
        <f t="shared" si="364"/>
        <v>45536.083333333328</v>
      </c>
      <c r="D11666" s="7">
        <v>45536.104166666664</v>
      </c>
      <c r="E11666" s="1">
        <v>2E-3</v>
      </c>
      <c r="F11666" s="37">
        <v>0</v>
      </c>
    </row>
    <row r="11667" spans="2:6">
      <c r="B11667" s="59">
        <f t="shared" si="365"/>
        <v>45536</v>
      </c>
      <c r="C11667" s="7">
        <f t="shared" si="364"/>
        <v>45536.104166666664</v>
      </c>
      <c r="D11667" s="7">
        <v>45536.125</v>
      </c>
      <c r="E11667" s="1">
        <v>2E-3</v>
      </c>
      <c r="F11667" s="37">
        <v>0</v>
      </c>
    </row>
    <row r="11668" spans="2:6">
      <c r="B11668" s="59">
        <f t="shared" si="365"/>
        <v>45536</v>
      </c>
      <c r="C11668" s="7">
        <f t="shared" si="364"/>
        <v>45536.125</v>
      </c>
      <c r="D11668" s="7">
        <v>45536.145833333336</v>
      </c>
      <c r="E11668" s="1">
        <v>2E-3</v>
      </c>
      <c r="F11668" s="37">
        <v>0</v>
      </c>
    </row>
    <row r="11669" spans="2:6">
      <c r="B11669" s="59">
        <f t="shared" si="365"/>
        <v>45536</v>
      </c>
      <c r="C11669" s="7">
        <f t="shared" si="364"/>
        <v>45536.145833333328</v>
      </c>
      <c r="D11669" s="7">
        <v>45536.166666666664</v>
      </c>
      <c r="E11669" s="1">
        <v>2E-3</v>
      </c>
      <c r="F11669" s="37">
        <v>0</v>
      </c>
    </row>
    <row r="11670" spans="2:6">
      <c r="B11670" s="59">
        <f t="shared" si="365"/>
        <v>45536</v>
      </c>
      <c r="C11670" s="7">
        <f t="shared" si="364"/>
        <v>45536.166666666664</v>
      </c>
      <c r="D11670" s="7">
        <v>45536.1875</v>
      </c>
      <c r="E11670" s="1">
        <v>1E-3</v>
      </c>
      <c r="F11670" s="37">
        <v>0</v>
      </c>
    </row>
    <row r="11671" spans="2:6">
      <c r="B11671" s="59">
        <f t="shared" si="365"/>
        <v>45536</v>
      </c>
      <c r="C11671" s="7">
        <f t="shared" si="364"/>
        <v>45536.1875</v>
      </c>
      <c r="D11671" s="7">
        <v>45536.208333333336</v>
      </c>
      <c r="E11671" s="1">
        <v>2E-3</v>
      </c>
      <c r="F11671" s="37">
        <v>0</v>
      </c>
    </row>
    <row r="11672" spans="2:6">
      <c r="B11672" s="59">
        <f t="shared" si="365"/>
        <v>45536</v>
      </c>
      <c r="C11672" s="7">
        <f t="shared" si="364"/>
        <v>45536.208333333328</v>
      </c>
      <c r="D11672" s="7">
        <v>45536.229166666664</v>
      </c>
      <c r="E11672" s="1">
        <v>2E-3</v>
      </c>
      <c r="F11672" s="37">
        <v>0</v>
      </c>
    </row>
    <row r="11673" spans="2:6">
      <c r="B11673" s="59">
        <f t="shared" si="365"/>
        <v>45536</v>
      </c>
      <c r="C11673" s="7">
        <f t="shared" si="364"/>
        <v>45536.229166666664</v>
      </c>
      <c r="D11673" s="7">
        <v>45536.25</v>
      </c>
      <c r="E11673" s="1">
        <v>8.0000000000000002E-3</v>
      </c>
      <c r="F11673" s="37">
        <v>2E-3</v>
      </c>
    </row>
    <row r="11674" spans="2:6">
      <c r="B11674" s="59">
        <f t="shared" si="365"/>
        <v>45536</v>
      </c>
      <c r="C11674" s="7">
        <f t="shared" si="364"/>
        <v>45536.25</v>
      </c>
      <c r="D11674" s="7">
        <v>45536.270833333336</v>
      </c>
      <c r="E11674" s="1">
        <v>7.0000000000000001E-3</v>
      </c>
      <c r="F11674" s="37">
        <v>3.0000000000000001E-3</v>
      </c>
    </row>
    <row r="11675" spans="2:6">
      <c r="B11675" s="59">
        <f t="shared" si="365"/>
        <v>45536</v>
      </c>
      <c r="C11675" s="7">
        <f t="shared" si="364"/>
        <v>45536.270833333328</v>
      </c>
      <c r="D11675" s="7">
        <v>45536.291666666664</v>
      </c>
      <c r="E11675" s="1">
        <v>7.0000000000000001E-3</v>
      </c>
      <c r="F11675" s="37">
        <v>0</v>
      </c>
    </row>
    <row r="11676" spans="2:6">
      <c r="B11676" s="59">
        <f t="shared" si="365"/>
        <v>45536</v>
      </c>
      <c r="C11676" s="7">
        <f t="shared" si="364"/>
        <v>45536.291666666664</v>
      </c>
      <c r="D11676" s="7">
        <v>45536.3125</v>
      </c>
      <c r="E11676" s="1">
        <v>3.0000000000000001E-3</v>
      </c>
      <c r="F11676" s="37">
        <v>2E-3</v>
      </c>
    </row>
    <row r="11677" spans="2:6">
      <c r="B11677" s="59">
        <f t="shared" si="365"/>
        <v>45536</v>
      </c>
      <c r="C11677" s="7">
        <f t="shared" si="364"/>
        <v>45536.3125</v>
      </c>
      <c r="D11677" s="7">
        <v>45536.333333333336</v>
      </c>
      <c r="E11677" s="1">
        <v>1E-3</v>
      </c>
      <c r="F11677" s="37">
        <v>0</v>
      </c>
    </row>
    <row r="11678" spans="2:6">
      <c r="B11678" s="59">
        <f t="shared" si="365"/>
        <v>45536</v>
      </c>
      <c r="C11678" s="7">
        <f t="shared" si="364"/>
        <v>45536.333333333328</v>
      </c>
      <c r="D11678" s="7">
        <v>45536.354166666664</v>
      </c>
      <c r="E11678" s="1">
        <v>4.0000000000000001E-3</v>
      </c>
      <c r="F11678" s="37">
        <v>1E-3</v>
      </c>
    </row>
    <row r="11679" spans="2:6">
      <c r="B11679" s="59">
        <f t="shared" si="365"/>
        <v>45536</v>
      </c>
      <c r="C11679" s="7">
        <f t="shared" si="364"/>
        <v>45536.354166666664</v>
      </c>
      <c r="D11679" s="7">
        <v>45536.375</v>
      </c>
      <c r="E11679" s="1">
        <v>2E-3</v>
      </c>
      <c r="F11679" s="37">
        <v>0</v>
      </c>
    </row>
    <row r="11680" spans="2:6">
      <c r="B11680" s="59">
        <f t="shared" si="365"/>
        <v>45536</v>
      </c>
      <c r="C11680" s="7">
        <f t="shared" si="364"/>
        <v>45536.375</v>
      </c>
      <c r="D11680" s="7">
        <v>45536.395833333336</v>
      </c>
      <c r="E11680" s="1">
        <v>1E-3</v>
      </c>
      <c r="F11680" s="37">
        <v>0</v>
      </c>
    </row>
    <row r="11681" spans="2:6">
      <c r="B11681" s="59">
        <f t="shared" si="365"/>
        <v>45536</v>
      </c>
      <c r="C11681" s="7">
        <f t="shared" si="364"/>
        <v>45536.395833333328</v>
      </c>
      <c r="D11681" s="7">
        <v>45536.416666666664</v>
      </c>
      <c r="E11681" s="1">
        <v>2E-3</v>
      </c>
      <c r="F11681" s="37">
        <v>0</v>
      </c>
    </row>
    <row r="11682" spans="2:6">
      <c r="B11682" s="59">
        <f t="shared" si="365"/>
        <v>45536</v>
      </c>
      <c r="C11682" s="7">
        <f t="shared" si="364"/>
        <v>45536.416666666664</v>
      </c>
      <c r="D11682" s="7">
        <v>45536.4375</v>
      </c>
      <c r="E11682" s="1">
        <v>1E-3</v>
      </c>
      <c r="F11682" s="37">
        <v>0</v>
      </c>
    </row>
    <row r="11683" spans="2:6">
      <c r="B11683" s="59">
        <f t="shared" si="365"/>
        <v>45536</v>
      </c>
      <c r="C11683" s="7">
        <f t="shared" si="364"/>
        <v>45536.4375</v>
      </c>
      <c r="D11683" s="7">
        <v>45536.458333333336</v>
      </c>
      <c r="E11683" s="1">
        <v>4.0000000000000001E-3</v>
      </c>
      <c r="F11683" s="37">
        <v>0</v>
      </c>
    </row>
    <row r="11684" spans="2:6">
      <c r="B11684" s="59">
        <f t="shared" si="365"/>
        <v>45536</v>
      </c>
      <c r="C11684" s="7">
        <f t="shared" si="364"/>
        <v>45536.458333333328</v>
      </c>
      <c r="D11684" s="7">
        <v>45536.479166666664</v>
      </c>
      <c r="E11684" s="1">
        <v>5.0000000000000001E-3</v>
      </c>
      <c r="F11684" s="37">
        <v>0</v>
      </c>
    </row>
    <row r="11685" spans="2:6">
      <c r="B11685" s="59">
        <f t="shared" si="365"/>
        <v>45536</v>
      </c>
      <c r="C11685" s="7">
        <f t="shared" si="364"/>
        <v>45536.479166666664</v>
      </c>
      <c r="D11685" s="7">
        <v>45536.5</v>
      </c>
      <c r="E11685" s="1">
        <v>5.0000000000000001E-3</v>
      </c>
      <c r="F11685" s="37">
        <v>1E-3</v>
      </c>
    </row>
    <row r="11686" spans="2:6">
      <c r="B11686" s="59">
        <f t="shared" si="365"/>
        <v>45536</v>
      </c>
      <c r="C11686" s="7">
        <f t="shared" si="364"/>
        <v>45536.5</v>
      </c>
      <c r="D11686" s="7">
        <v>45536.520833333336</v>
      </c>
      <c r="E11686" s="1">
        <v>2E-3</v>
      </c>
      <c r="F11686" s="37">
        <v>0</v>
      </c>
    </row>
    <row r="11687" spans="2:6">
      <c r="B11687" s="59">
        <f t="shared" si="365"/>
        <v>45536</v>
      </c>
      <c r="C11687" s="7">
        <f t="shared" si="364"/>
        <v>45536.520833333328</v>
      </c>
      <c r="D11687" s="7">
        <v>45536.541666666664</v>
      </c>
      <c r="E11687" s="1">
        <v>2E-3</v>
      </c>
      <c r="F11687" s="37">
        <v>0</v>
      </c>
    </row>
    <row r="11688" spans="2:6">
      <c r="B11688" s="59">
        <f t="shared" si="365"/>
        <v>45536</v>
      </c>
      <c r="C11688" s="7">
        <f t="shared" si="364"/>
        <v>45536.541666666664</v>
      </c>
      <c r="D11688" s="7">
        <v>45536.5625</v>
      </c>
      <c r="E11688" s="1">
        <v>2E-3</v>
      </c>
      <c r="F11688" s="37">
        <v>0</v>
      </c>
    </row>
    <row r="11689" spans="2:6">
      <c r="B11689" s="59">
        <f t="shared" si="365"/>
        <v>45536</v>
      </c>
      <c r="C11689" s="7">
        <f t="shared" si="364"/>
        <v>45536.5625</v>
      </c>
      <c r="D11689" s="7">
        <v>45536.583333333336</v>
      </c>
      <c r="E11689" s="1">
        <v>1E-3</v>
      </c>
      <c r="F11689" s="37">
        <v>0</v>
      </c>
    </row>
    <row r="11690" spans="2:6">
      <c r="B11690" s="59">
        <f t="shared" si="365"/>
        <v>45536</v>
      </c>
      <c r="C11690" s="7">
        <f t="shared" si="364"/>
        <v>45536.583333333328</v>
      </c>
      <c r="D11690" s="7">
        <v>45536.604166666664</v>
      </c>
      <c r="E11690" s="1">
        <v>1E-3</v>
      </c>
      <c r="F11690" s="37">
        <v>0</v>
      </c>
    </row>
    <row r="11691" spans="2:6">
      <c r="B11691" s="59">
        <f t="shared" si="365"/>
        <v>45536</v>
      </c>
      <c r="C11691" s="7">
        <f t="shared" si="364"/>
        <v>45536.604166666664</v>
      </c>
      <c r="D11691" s="7">
        <v>45536.625</v>
      </c>
      <c r="E11691" s="1">
        <v>3.0000000000000001E-3</v>
      </c>
      <c r="F11691" s="37">
        <v>0</v>
      </c>
    </row>
    <row r="11692" spans="2:6">
      <c r="B11692" s="59">
        <f t="shared" si="365"/>
        <v>45536</v>
      </c>
      <c r="C11692" s="7">
        <f t="shared" si="364"/>
        <v>45536.625</v>
      </c>
      <c r="D11692" s="7">
        <v>45536.645833333336</v>
      </c>
      <c r="E11692" s="1">
        <v>1E-3</v>
      </c>
      <c r="F11692" s="37">
        <v>0</v>
      </c>
    </row>
    <row r="11693" spans="2:6">
      <c r="B11693" s="59">
        <f t="shared" si="365"/>
        <v>45536</v>
      </c>
      <c r="C11693" s="7">
        <f t="shared" si="364"/>
        <v>45536.645833333328</v>
      </c>
      <c r="D11693" s="7">
        <v>45536.666666666664</v>
      </c>
      <c r="E11693" s="1">
        <v>4.0000000000000001E-3</v>
      </c>
      <c r="F11693" s="37">
        <v>0</v>
      </c>
    </row>
    <row r="11694" spans="2:6">
      <c r="B11694" s="59">
        <f t="shared" si="365"/>
        <v>45536</v>
      </c>
      <c r="C11694" s="7">
        <f t="shared" si="364"/>
        <v>45536.666666666664</v>
      </c>
      <c r="D11694" s="7">
        <v>45536.6875</v>
      </c>
      <c r="E11694" s="1">
        <v>0</v>
      </c>
      <c r="F11694" s="37">
        <v>5.2999999999999999E-2</v>
      </c>
    </row>
    <row r="11695" spans="2:6">
      <c r="B11695" s="59">
        <f t="shared" si="365"/>
        <v>45536</v>
      </c>
      <c r="C11695" s="7">
        <f t="shared" si="364"/>
        <v>45536.6875</v>
      </c>
      <c r="D11695" s="7">
        <v>45536.708333333336</v>
      </c>
      <c r="E11695" s="1">
        <v>0</v>
      </c>
      <c r="F11695" s="37">
        <v>9.9000000000000005E-2</v>
      </c>
    </row>
    <row r="11696" spans="2:6">
      <c r="B11696" s="59">
        <f t="shared" si="365"/>
        <v>45536</v>
      </c>
      <c r="C11696" s="7">
        <f t="shared" si="364"/>
        <v>45536.708333333328</v>
      </c>
      <c r="D11696" s="7">
        <v>45536.729166666664</v>
      </c>
      <c r="E11696" s="1">
        <v>4.0000000000000001E-3</v>
      </c>
      <c r="F11696" s="37">
        <v>5.1999999999999998E-2</v>
      </c>
    </row>
    <row r="11697" spans="2:6">
      <c r="B11697" s="59">
        <f t="shared" si="365"/>
        <v>45536</v>
      </c>
      <c r="C11697" s="7">
        <f t="shared" si="364"/>
        <v>45536.729166666664</v>
      </c>
      <c r="D11697" s="7">
        <v>45536.75</v>
      </c>
      <c r="E11697" s="1">
        <v>4.0000000000000001E-3</v>
      </c>
      <c r="F11697" s="37">
        <v>1E-3</v>
      </c>
    </row>
    <row r="11698" spans="2:6">
      <c r="B11698" s="59">
        <f t="shared" si="365"/>
        <v>45536</v>
      </c>
      <c r="C11698" s="7">
        <f t="shared" si="364"/>
        <v>45536.75</v>
      </c>
      <c r="D11698" s="7">
        <v>45536.770833333336</v>
      </c>
      <c r="E11698" s="1">
        <v>5.0000000000000001E-3</v>
      </c>
      <c r="F11698" s="37">
        <v>0</v>
      </c>
    </row>
    <row r="11699" spans="2:6">
      <c r="B11699" s="59">
        <f t="shared" si="365"/>
        <v>45536</v>
      </c>
      <c r="C11699" s="7">
        <f t="shared" si="364"/>
        <v>45536.770833333328</v>
      </c>
      <c r="D11699" s="7">
        <v>45536.791666666664</v>
      </c>
      <c r="E11699" s="1">
        <v>2E-3</v>
      </c>
      <c r="F11699" s="37">
        <v>0</v>
      </c>
    </row>
    <row r="11700" spans="2:6">
      <c r="B11700" s="59">
        <f t="shared" si="365"/>
        <v>45536</v>
      </c>
      <c r="C11700" s="7">
        <f t="shared" si="364"/>
        <v>45536.791666666664</v>
      </c>
      <c r="D11700" s="7">
        <v>45536.8125</v>
      </c>
      <c r="E11700" s="1">
        <v>2E-3</v>
      </c>
      <c r="F11700" s="37">
        <v>0</v>
      </c>
    </row>
    <row r="11701" spans="2:6">
      <c r="B11701" s="59">
        <f t="shared" si="365"/>
        <v>45536</v>
      </c>
      <c r="C11701" s="7">
        <f t="shared" si="364"/>
        <v>45536.8125</v>
      </c>
      <c r="D11701" s="7">
        <v>45536.833333333336</v>
      </c>
      <c r="E11701" s="1">
        <v>2E-3</v>
      </c>
      <c r="F11701" s="37">
        <v>0</v>
      </c>
    </row>
    <row r="11702" spans="2:6">
      <c r="B11702" s="59">
        <f t="shared" si="365"/>
        <v>45536</v>
      </c>
      <c r="C11702" s="7">
        <f t="shared" si="364"/>
        <v>45536.833333333328</v>
      </c>
      <c r="D11702" s="7">
        <v>45536.854166666664</v>
      </c>
      <c r="E11702" s="1">
        <v>3.0000000000000001E-3</v>
      </c>
      <c r="F11702" s="37">
        <v>1E-3</v>
      </c>
    </row>
    <row r="11703" spans="2:6">
      <c r="B11703" s="59">
        <f t="shared" si="365"/>
        <v>45536</v>
      </c>
      <c r="C11703" s="7">
        <f t="shared" si="364"/>
        <v>45536.854166666664</v>
      </c>
      <c r="D11703" s="7">
        <v>45536.875</v>
      </c>
      <c r="E11703" s="1">
        <v>2E-3</v>
      </c>
      <c r="F11703" s="37">
        <v>0</v>
      </c>
    </row>
    <row r="11704" spans="2:6">
      <c r="B11704" s="59">
        <f t="shared" si="365"/>
        <v>45536</v>
      </c>
      <c r="C11704" s="7">
        <f t="shared" si="364"/>
        <v>45536.875</v>
      </c>
      <c r="D11704" s="7">
        <v>45536.895833333336</v>
      </c>
      <c r="E11704" s="1">
        <v>1E-3</v>
      </c>
      <c r="F11704" s="37">
        <v>0</v>
      </c>
    </row>
    <row r="11705" spans="2:6">
      <c r="B11705" s="59">
        <f t="shared" si="365"/>
        <v>45536</v>
      </c>
      <c r="C11705" s="7">
        <f t="shared" si="364"/>
        <v>45536.895833333328</v>
      </c>
      <c r="D11705" s="7">
        <v>45536.916666666664</v>
      </c>
      <c r="E11705" s="1">
        <v>6.0000000000000001E-3</v>
      </c>
      <c r="F11705" s="37">
        <v>2E-3</v>
      </c>
    </row>
    <row r="11706" spans="2:6">
      <c r="B11706" s="59">
        <f t="shared" si="365"/>
        <v>45536</v>
      </c>
      <c r="C11706" s="7">
        <f t="shared" si="364"/>
        <v>45536.916666666664</v>
      </c>
      <c r="D11706" s="7">
        <v>45536.9375</v>
      </c>
      <c r="E11706" s="1">
        <v>2E-3</v>
      </c>
      <c r="F11706" s="37">
        <v>0</v>
      </c>
    </row>
    <row r="11707" spans="2:6">
      <c r="B11707" s="59">
        <f t="shared" si="365"/>
        <v>45536</v>
      </c>
      <c r="C11707" s="7">
        <f t="shared" si="364"/>
        <v>45536.9375</v>
      </c>
      <c r="D11707" s="7">
        <v>45536.958333333336</v>
      </c>
      <c r="E11707" s="1">
        <v>2E-3</v>
      </c>
      <c r="F11707" s="37">
        <v>0</v>
      </c>
    </row>
    <row r="11708" spans="2:6">
      <c r="B11708" s="59">
        <f t="shared" si="365"/>
        <v>45536</v>
      </c>
      <c r="C11708" s="7">
        <f t="shared" si="364"/>
        <v>45536.958333333328</v>
      </c>
      <c r="D11708" s="7">
        <v>45536.979166666664</v>
      </c>
      <c r="E11708" s="1">
        <v>1E-3</v>
      </c>
      <c r="F11708" s="37">
        <v>0</v>
      </c>
    </row>
    <row r="11709" spans="2:6">
      <c r="B11709" s="59">
        <f t="shared" si="365"/>
        <v>45536</v>
      </c>
      <c r="C11709" s="7">
        <f t="shared" si="364"/>
        <v>45536.979166666664</v>
      </c>
      <c r="D11709" s="7">
        <v>45537</v>
      </c>
      <c r="E11709" s="1">
        <v>3.0000000000000001E-3</v>
      </c>
      <c r="F11709" s="37">
        <v>0</v>
      </c>
    </row>
    <row r="11710" spans="2:6">
      <c r="B11710" s="59">
        <f t="shared" si="365"/>
        <v>45536</v>
      </c>
      <c r="C11710" s="7">
        <f t="shared" si="364"/>
        <v>45537</v>
      </c>
      <c r="D11710" s="7">
        <v>45537.020833333336</v>
      </c>
      <c r="E11710" s="1">
        <v>1E-3</v>
      </c>
      <c r="F11710" s="37">
        <v>0</v>
      </c>
    </row>
    <row r="11711" spans="2:6">
      <c r="B11711" s="59">
        <f t="shared" si="365"/>
        <v>45536</v>
      </c>
      <c r="C11711" s="7">
        <f t="shared" si="364"/>
        <v>45537.020833333328</v>
      </c>
      <c r="D11711" s="7">
        <v>45537.041666666664</v>
      </c>
      <c r="E11711" s="1">
        <v>2E-3</v>
      </c>
      <c r="F11711" s="37">
        <v>0</v>
      </c>
    </row>
    <row r="11712" spans="2:6">
      <c r="B11712" s="59">
        <f t="shared" si="365"/>
        <v>45536</v>
      </c>
      <c r="C11712" s="7">
        <f t="shared" si="364"/>
        <v>45537.041666666664</v>
      </c>
      <c r="D11712" s="7">
        <v>45537.0625</v>
      </c>
      <c r="E11712" s="1">
        <v>2E-3</v>
      </c>
      <c r="F11712" s="37">
        <v>0</v>
      </c>
    </row>
    <row r="11713" spans="2:6">
      <c r="B11713" s="59">
        <f t="shared" si="365"/>
        <v>45536</v>
      </c>
      <c r="C11713" s="7">
        <f t="shared" si="364"/>
        <v>45537.0625</v>
      </c>
      <c r="D11713" s="7">
        <v>45537.083333333336</v>
      </c>
      <c r="E11713" s="1">
        <v>1E-3</v>
      </c>
      <c r="F11713" s="37">
        <v>0</v>
      </c>
    </row>
    <row r="11714" spans="2:6">
      <c r="B11714" s="59">
        <f t="shared" si="365"/>
        <v>45536</v>
      </c>
      <c r="C11714" s="7">
        <f t="shared" si="364"/>
        <v>45537.083333333328</v>
      </c>
      <c r="D11714" s="7">
        <v>45537.104166666664</v>
      </c>
      <c r="E11714" s="1">
        <v>2E-3</v>
      </c>
      <c r="F11714" s="37">
        <v>0</v>
      </c>
    </row>
    <row r="11715" spans="2:6">
      <c r="B11715" s="59">
        <f t="shared" si="365"/>
        <v>45536</v>
      </c>
      <c r="C11715" s="7">
        <f t="shared" si="364"/>
        <v>45537.104166666664</v>
      </c>
      <c r="D11715" s="7">
        <v>45537.125</v>
      </c>
      <c r="E11715" s="1">
        <v>2E-3</v>
      </c>
      <c r="F11715" s="37">
        <v>0</v>
      </c>
    </row>
    <row r="11716" spans="2:6">
      <c r="B11716" s="59">
        <f t="shared" si="365"/>
        <v>45536</v>
      </c>
      <c r="C11716" s="7">
        <f t="shared" si="364"/>
        <v>45537.125</v>
      </c>
      <c r="D11716" s="7">
        <v>45537.145833333336</v>
      </c>
      <c r="E11716" s="1">
        <v>2E-3</v>
      </c>
      <c r="F11716" s="37">
        <v>0</v>
      </c>
    </row>
    <row r="11717" spans="2:6">
      <c r="B11717" s="59">
        <f t="shared" si="365"/>
        <v>45536</v>
      </c>
      <c r="C11717" s="7">
        <f t="shared" ref="C11717:C11780" si="366">D11717-1/48</f>
        <v>45537.145833333328</v>
      </c>
      <c r="D11717" s="7">
        <v>45537.166666666664</v>
      </c>
      <c r="E11717" s="1">
        <v>1E-3</v>
      </c>
      <c r="F11717" s="37">
        <v>0</v>
      </c>
    </row>
    <row r="11718" spans="2:6">
      <c r="B11718" s="59">
        <f t="shared" ref="B11718:B11781" si="367">DATE(YEAR(C11718),MONTH(C11718),1)</f>
        <v>45536</v>
      </c>
      <c r="C11718" s="7">
        <f t="shared" si="366"/>
        <v>45537.166666666664</v>
      </c>
      <c r="D11718" s="7">
        <v>45537.1875</v>
      </c>
      <c r="E11718" s="1">
        <v>2E-3</v>
      </c>
      <c r="F11718" s="37">
        <v>0</v>
      </c>
    </row>
    <row r="11719" spans="2:6">
      <c r="B11719" s="59">
        <f t="shared" si="367"/>
        <v>45536</v>
      </c>
      <c r="C11719" s="7">
        <f t="shared" si="366"/>
        <v>45537.1875</v>
      </c>
      <c r="D11719" s="7">
        <v>45537.208333333336</v>
      </c>
      <c r="E11719" s="1">
        <v>2E-3</v>
      </c>
      <c r="F11719" s="37">
        <v>0</v>
      </c>
    </row>
    <row r="11720" spans="2:6">
      <c r="B11720" s="59">
        <f t="shared" si="367"/>
        <v>45536</v>
      </c>
      <c r="C11720" s="7">
        <f t="shared" si="366"/>
        <v>45537.208333333328</v>
      </c>
      <c r="D11720" s="7">
        <v>45537.229166666664</v>
      </c>
      <c r="E11720" s="1">
        <v>2E-3</v>
      </c>
      <c r="F11720" s="37">
        <v>0</v>
      </c>
    </row>
    <row r="11721" spans="2:6">
      <c r="B11721" s="59">
        <f t="shared" si="367"/>
        <v>45536</v>
      </c>
      <c r="C11721" s="7">
        <f t="shared" si="366"/>
        <v>45537.229166666664</v>
      </c>
      <c r="D11721" s="7">
        <v>45537.25</v>
      </c>
      <c r="E11721" s="1">
        <v>8.0000000000000002E-3</v>
      </c>
      <c r="F11721" s="37">
        <v>0</v>
      </c>
    </row>
    <row r="11722" spans="2:6">
      <c r="B11722" s="59">
        <f t="shared" si="367"/>
        <v>45536</v>
      </c>
      <c r="C11722" s="7">
        <f t="shared" si="366"/>
        <v>45537.25</v>
      </c>
      <c r="D11722" s="7">
        <v>45537.270833333336</v>
      </c>
      <c r="E11722" s="1">
        <v>3.0000000000000001E-3</v>
      </c>
      <c r="F11722" s="37">
        <v>1E-3</v>
      </c>
    </row>
    <row r="11723" spans="2:6">
      <c r="B11723" s="59">
        <f t="shared" si="367"/>
        <v>45536</v>
      </c>
      <c r="C11723" s="7">
        <f t="shared" si="366"/>
        <v>45537.270833333328</v>
      </c>
      <c r="D11723" s="7">
        <v>45537.291666666664</v>
      </c>
      <c r="E11723" s="1">
        <v>7.0000000000000001E-3</v>
      </c>
      <c r="F11723" s="37">
        <v>2E-3</v>
      </c>
    </row>
    <row r="11724" spans="2:6">
      <c r="B11724" s="59">
        <f t="shared" si="367"/>
        <v>45536</v>
      </c>
      <c r="C11724" s="7">
        <f t="shared" si="366"/>
        <v>45537.291666666664</v>
      </c>
      <c r="D11724" s="7">
        <v>45537.3125</v>
      </c>
      <c r="E11724" s="1">
        <v>4.0000000000000001E-3</v>
      </c>
      <c r="F11724" s="37">
        <v>2E-3</v>
      </c>
    </row>
    <row r="11725" spans="2:6">
      <c r="B11725" s="59">
        <f t="shared" si="367"/>
        <v>45536</v>
      </c>
      <c r="C11725" s="7">
        <f t="shared" si="366"/>
        <v>45537.3125</v>
      </c>
      <c r="D11725" s="7">
        <v>45537.333333333336</v>
      </c>
      <c r="E11725" s="1">
        <v>3.0000000000000001E-3</v>
      </c>
      <c r="F11725" s="37">
        <v>1E-3</v>
      </c>
    </row>
    <row r="11726" spans="2:6">
      <c r="B11726" s="59">
        <f t="shared" si="367"/>
        <v>45536</v>
      </c>
      <c r="C11726" s="7">
        <f t="shared" si="366"/>
        <v>45537.333333333328</v>
      </c>
      <c r="D11726" s="7">
        <v>45537.354166666664</v>
      </c>
      <c r="E11726" s="1">
        <v>5.0000000000000001E-3</v>
      </c>
      <c r="F11726" s="37">
        <v>2E-3</v>
      </c>
    </row>
    <row r="11727" spans="2:6">
      <c r="B11727" s="59">
        <f t="shared" si="367"/>
        <v>45536</v>
      </c>
      <c r="C11727" s="7">
        <f t="shared" si="366"/>
        <v>45537.354166666664</v>
      </c>
      <c r="D11727" s="7">
        <v>45537.375</v>
      </c>
      <c r="E11727" s="1">
        <v>1E-3</v>
      </c>
      <c r="F11727" s="37">
        <v>1E-3</v>
      </c>
    </row>
    <row r="11728" spans="2:6">
      <c r="B11728" s="59">
        <f t="shared" si="367"/>
        <v>45536</v>
      </c>
      <c r="C11728" s="7">
        <f t="shared" si="366"/>
        <v>45537.375</v>
      </c>
      <c r="D11728" s="7">
        <v>45537.395833333336</v>
      </c>
      <c r="E11728" s="1">
        <v>1E-3</v>
      </c>
      <c r="F11728" s="37">
        <v>0</v>
      </c>
    </row>
    <row r="11729" spans="2:6">
      <c r="B11729" s="59">
        <f t="shared" si="367"/>
        <v>45536</v>
      </c>
      <c r="C11729" s="7">
        <f t="shared" si="366"/>
        <v>45537.395833333328</v>
      </c>
      <c r="D11729" s="7">
        <v>45537.416666666664</v>
      </c>
      <c r="E11729" s="1">
        <v>2E-3</v>
      </c>
      <c r="F11729" s="37">
        <v>0</v>
      </c>
    </row>
    <row r="11730" spans="2:6">
      <c r="B11730" s="59">
        <f t="shared" si="367"/>
        <v>45536</v>
      </c>
      <c r="C11730" s="7">
        <f t="shared" si="366"/>
        <v>45537.416666666664</v>
      </c>
      <c r="D11730" s="7">
        <v>45537.4375</v>
      </c>
      <c r="E11730" s="1">
        <v>1E-3</v>
      </c>
      <c r="F11730" s="37">
        <v>0</v>
      </c>
    </row>
    <row r="11731" spans="2:6">
      <c r="B11731" s="59">
        <f t="shared" si="367"/>
        <v>45536</v>
      </c>
      <c r="C11731" s="7">
        <f t="shared" si="366"/>
        <v>45537.4375</v>
      </c>
      <c r="D11731" s="7">
        <v>45537.458333333336</v>
      </c>
      <c r="E11731" s="1">
        <v>2E-3</v>
      </c>
      <c r="F11731" s="37">
        <v>0</v>
      </c>
    </row>
    <row r="11732" spans="2:6">
      <c r="B11732" s="59">
        <f t="shared" si="367"/>
        <v>45536</v>
      </c>
      <c r="C11732" s="7">
        <f t="shared" si="366"/>
        <v>45537.458333333328</v>
      </c>
      <c r="D11732" s="7">
        <v>45537.479166666664</v>
      </c>
      <c r="E11732" s="1">
        <v>2E-3</v>
      </c>
      <c r="F11732" s="37">
        <v>0</v>
      </c>
    </row>
    <row r="11733" spans="2:6">
      <c r="B11733" s="59">
        <f t="shared" si="367"/>
        <v>45536</v>
      </c>
      <c r="C11733" s="7">
        <f t="shared" si="366"/>
        <v>45537.479166666664</v>
      </c>
      <c r="D11733" s="7">
        <v>45537.5</v>
      </c>
      <c r="E11733" s="1">
        <v>1E-3</v>
      </c>
      <c r="F11733" s="37">
        <v>0</v>
      </c>
    </row>
    <row r="11734" spans="2:6">
      <c r="B11734" s="59">
        <f t="shared" si="367"/>
        <v>45536</v>
      </c>
      <c r="C11734" s="7">
        <f t="shared" si="366"/>
        <v>45537.5</v>
      </c>
      <c r="D11734" s="7">
        <v>45537.520833333336</v>
      </c>
      <c r="E11734" s="1">
        <v>2E-3</v>
      </c>
      <c r="F11734" s="37">
        <v>0</v>
      </c>
    </row>
    <row r="11735" spans="2:6">
      <c r="B11735" s="59">
        <f t="shared" si="367"/>
        <v>45536</v>
      </c>
      <c r="C11735" s="7">
        <f t="shared" si="366"/>
        <v>45537.520833333328</v>
      </c>
      <c r="D11735" s="7">
        <v>45537.541666666664</v>
      </c>
      <c r="E11735" s="1">
        <v>1E-3</v>
      </c>
      <c r="F11735" s="37">
        <v>0</v>
      </c>
    </row>
    <row r="11736" spans="2:6">
      <c r="B11736" s="59">
        <f t="shared" si="367"/>
        <v>45536</v>
      </c>
      <c r="C11736" s="7">
        <f t="shared" si="366"/>
        <v>45537.541666666664</v>
      </c>
      <c r="D11736" s="7">
        <v>45537.5625</v>
      </c>
      <c r="E11736" s="1">
        <v>3.0000000000000001E-3</v>
      </c>
      <c r="F11736" s="37">
        <v>0</v>
      </c>
    </row>
    <row r="11737" spans="2:6">
      <c r="B11737" s="59">
        <f t="shared" si="367"/>
        <v>45536</v>
      </c>
      <c r="C11737" s="7">
        <f t="shared" si="366"/>
        <v>45537.5625</v>
      </c>
      <c r="D11737" s="7">
        <v>45537.583333333336</v>
      </c>
      <c r="E11737" s="1">
        <v>1E-3</v>
      </c>
      <c r="F11737" s="37">
        <v>0</v>
      </c>
    </row>
    <row r="11738" spans="2:6">
      <c r="B11738" s="59">
        <f t="shared" si="367"/>
        <v>45536</v>
      </c>
      <c r="C11738" s="7">
        <f t="shared" si="366"/>
        <v>45537.583333333328</v>
      </c>
      <c r="D11738" s="7">
        <v>45537.604166666664</v>
      </c>
      <c r="E11738" s="1">
        <v>3.0000000000000001E-3</v>
      </c>
      <c r="F11738" s="37">
        <v>1E-3</v>
      </c>
    </row>
    <row r="11739" spans="2:6">
      <c r="B11739" s="59">
        <f t="shared" si="367"/>
        <v>45536</v>
      </c>
      <c r="C11739" s="7">
        <f t="shared" si="366"/>
        <v>45537.604166666664</v>
      </c>
      <c r="D11739" s="7">
        <v>45537.625</v>
      </c>
      <c r="E11739" s="1">
        <v>2E-3</v>
      </c>
      <c r="F11739" s="37">
        <v>0</v>
      </c>
    </row>
    <row r="11740" spans="2:6">
      <c r="B11740" s="59">
        <f t="shared" si="367"/>
        <v>45536</v>
      </c>
      <c r="C11740" s="7">
        <f t="shared" si="366"/>
        <v>45537.625</v>
      </c>
      <c r="D11740" s="7">
        <v>45537.645833333336</v>
      </c>
      <c r="E11740" s="1">
        <v>1E-3</v>
      </c>
      <c r="F11740" s="37">
        <v>0</v>
      </c>
    </row>
    <row r="11741" spans="2:6">
      <c r="B11741" s="59">
        <f t="shared" si="367"/>
        <v>45536</v>
      </c>
      <c r="C11741" s="7">
        <f t="shared" si="366"/>
        <v>45537.645833333328</v>
      </c>
      <c r="D11741" s="7">
        <v>45537.666666666664</v>
      </c>
      <c r="E11741" s="1">
        <v>1E-3</v>
      </c>
      <c r="F11741" s="37">
        <v>0</v>
      </c>
    </row>
    <row r="11742" spans="2:6">
      <c r="B11742" s="59">
        <f t="shared" si="367"/>
        <v>45536</v>
      </c>
      <c r="C11742" s="7">
        <f t="shared" si="366"/>
        <v>45537.666666666664</v>
      </c>
      <c r="D11742" s="7">
        <v>45537.6875</v>
      </c>
      <c r="E11742" s="1">
        <v>2E-3</v>
      </c>
      <c r="F11742" s="37">
        <v>0</v>
      </c>
    </row>
    <row r="11743" spans="2:6">
      <c r="B11743" s="59">
        <f t="shared" si="367"/>
        <v>45536</v>
      </c>
      <c r="C11743" s="7">
        <f t="shared" si="366"/>
        <v>45537.6875</v>
      </c>
      <c r="D11743" s="7">
        <v>45537.708333333336</v>
      </c>
      <c r="E11743" s="1">
        <v>2E-3</v>
      </c>
      <c r="F11743" s="37">
        <v>0</v>
      </c>
    </row>
    <row r="11744" spans="2:6">
      <c r="B11744" s="59">
        <f t="shared" si="367"/>
        <v>45536</v>
      </c>
      <c r="C11744" s="7">
        <f t="shared" si="366"/>
        <v>45537.708333333328</v>
      </c>
      <c r="D11744" s="7">
        <v>45537.729166666664</v>
      </c>
      <c r="E11744" s="1">
        <v>6.0000000000000001E-3</v>
      </c>
      <c r="F11744" s="37">
        <v>0</v>
      </c>
    </row>
    <row r="11745" spans="2:6">
      <c r="B11745" s="59">
        <f t="shared" si="367"/>
        <v>45536</v>
      </c>
      <c r="C11745" s="7">
        <f t="shared" si="366"/>
        <v>45537.729166666664</v>
      </c>
      <c r="D11745" s="7">
        <v>45537.75</v>
      </c>
      <c r="E11745" s="1">
        <v>3.1E-2</v>
      </c>
      <c r="F11745" s="37">
        <v>2E-3</v>
      </c>
    </row>
    <row r="11746" spans="2:6">
      <c r="B11746" s="59">
        <f t="shared" si="367"/>
        <v>45536</v>
      </c>
      <c r="C11746" s="7">
        <f t="shared" si="366"/>
        <v>45537.75</v>
      </c>
      <c r="D11746" s="7">
        <v>45537.770833333336</v>
      </c>
      <c r="E11746" s="1">
        <v>8.0000000000000002E-3</v>
      </c>
      <c r="F11746" s="37">
        <v>2E-3</v>
      </c>
    </row>
    <row r="11747" spans="2:6">
      <c r="B11747" s="59">
        <f t="shared" si="367"/>
        <v>45536</v>
      </c>
      <c r="C11747" s="7">
        <f t="shared" si="366"/>
        <v>45537.770833333328</v>
      </c>
      <c r="D11747" s="7">
        <v>45537.791666666664</v>
      </c>
      <c r="E11747" s="1">
        <v>3.0000000000000001E-3</v>
      </c>
      <c r="F11747" s="37">
        <v>1E-3</v>
      </c>
    </row>
    <row r="11748" spans="2:6">
      <c r="B11748" s="59">
        <f t="shared" si="367"/>
        <v>45536</v>
      </c>
      <c r="C11748" s="7">
        <f t="shared" si="366"/>
        <v>45537.791666666664</v>
      </c>
      <c r="D11748" s="7">
        <v>45537.8125</v>
      </c>
      <c r="E11748" s="1">
        <v>1E-3</v>
      </c>
      <c r="F11748" s="37">
        <v>1E-3</v>
      </c>
    </row>
    <row r="11749" spans="2:6">
      <c r="B11749" s="59">
        <f t="shared" si="367"/>
        <v>45536</v>
      </c>
      <c r="C11749" s="7">
        <f t="shared" si="366"/>
        <v>45537.8125</v>
      </c>
      <c r="D11749" s="7">
        <v>45537.833333333336</v>
      </c>
      <c r="E11749" s="1">
        <v>2E-3</v>
      </c>
      <c r="F11749" s="37">
        <v>0</v>
      </c>
    </row>
    <row r="11750" spans="2:6">
      <c r="B11750" s="59">
        <f t="shared" si="367"/>
        <v>45536</v>
      </c>
      <c r="C11750" s="7">
        <f t="shared" si="366"/>
        <v>45537.833333333328</v>
      </c>
      <c r="D11750" s="7">
        <v>45537.854166666664</v>
      </c>
      <c r="E11750" s="1">
        <v>2E-3</v>
      </c>
      <c r="F11750" s="37">
        <v>0</v>
      </c>
    </row>
    <row r="11751" spans="2:6">
      <c r="B11751" s="59">
        <f t="shared" si="367"/>
        <v>45536</v>
      </c>
      <c r="C11751" s="7">
        <f t="shared" si="366"/>
        <v>45537.854166666664</v>
      </c>
      <c r="D11751" s="7">
        <v>45537.875</v>
      </c>
      <c r="E11751" s="1">
        <v>2E-3</v>
      </c>
      <c r="F11751" s="37">
        <v>0</v>
      </c>
    </row>
    <row r="11752" spans="2:6">
      <c r="B11752" s="59">
        <f t="shared" si="367"/>
        <v>45536</v>
      </c>
      <c r="C11752" s="7">
        <f t="shared" si="366"/>
        <v>45537.875</v>
      </c>
      <c r="D11752" s="7">
        <v>45537.895833333336</v>
      </c>
      <c r="E11752" s="1">
        <v>1E-3</v>
      </c>
      <c r="F11752" s="37">
        <v>0</v>
      </c>
    </row>
    <row r="11753" spans="2:6">
      <c r="B11753" s="59">
        <f t="shared" si="367"/>
        <v>45536</v>
      </c>
      <c r="C11753" s="7">
        <f t="shared" si="366"/>
        <v>45537.895833333328</v>
      </c>
      <c r="D11753" s="7">
        <v>45537.916666666664</v>
      </c>
      <c r="E11753" s="1">
        <v>3.0000000000000001E-3</v>
      </c>
      <c r="F11753" s="37">
        <v>0</v>
      </c>
    </row>
    <row r="11754" spans="2:6">
      <c r="B11754" s="59">
        <f t="shared" si="367"/>
        <v>45536</v>
      </c>
      <c r="C11754" s="7">
        <f t="shared" si="366"/>
        <v>45537.916666666664</v>
      </c>
      <c r="D11754" s="7">
        <v>45537.9375</v>
      </c>
      <c r="E11754" s="1">
        <v>2E-3</v>
      </c>
      <c r="F11754" s="37">
        <v>0</v>
      </c>
    </row>
    <row r="11755" spans="2:6">
      <c r="B11755" s="59">
        <f t="shared" si="367"/>
        <v>45536</v>
      </c>
      <c r="C11755" s="7">
        <f t="shared" si="366"/>
        <v>45537.9375</v>
      </c>
      <c r="D11755" s="7">
        <v>45537.958333333336</v>
      </c>
      <c r="E11755" s="1">
        <v>1E-3</v>
      </c>
      <c r="F11755" s="37">
        <v>0</v>
      </c>
    </row>
    <row r="11756" spans="2:6">
      <c r="B11756" s="59">
        <f t="shared" si="367"/>
        <v>45536</v>
      </c>
      <c r="C11756" s="7">
        <f t="shared" si="366"/>
        <v>45537.958333333328</v>
      </c>
      <c r="D11756" s="7">
        <v>45537.979166666664</v>
      </c>
      <c r="E11756" s="1">
        <v>4.0000000000000001E-3</v>
      </c>
      <c r="F11756" s="37">
        <v>1E-3</v>
      </c>
    </row>
    <row r="11757" spans="2:6">
      <c r="B11757" s="59">
        <f t="shared" si="367"/>
        <v>45536</v>
      </c>
      <c r="C11757" s="7">
        <f t="shared" si="366"/>
        <v>45537.979166666664</v>
      </c>
      <c r="D11757" s="7">
        <v>45538</v>
      </c>
      <c r="E11757" s="1">
        <v>0</v>
      </c>
      <c r="F11757" s="37">
        <v>0</v>
      </c>
    </row>
    <row r="11758" spans="2:6">
      <c r="B11758" s="59">
        <f t="shared" si="367"/>
        <v>45536</v>
      </c>
      <c r="C11758" s="7">
        <f t="shared" si="366"/>
        <v>45538</v>
      </c>
      <c r="D11758" s="7">
        <v>45538.020833333336</v>
      </c>
      <c r="E11758" s="1">
        <v>2E-3</v>
      </c>
      <c r="F11758" s="37">
        <v>0</v>
      </c>
    </row>
    <row r="11759" spans="2:6">
      <c r="B11759" s="59">
        <f t="shared" si="367"/>
        <v>45536</v>
      </c>
      <c r="C11759" s="7">
        <f t="shared" si="366"/>
        <v>45538.020833333328</v>
      </c>
      <c r="D11759" s="7">
        <v>45538.041666666664</v>
      </c>
      <c r="E11759" s="1">
        <v>1E-3</v>
      </c>
      <c r="F11759" s="37">
        <v>0</v>
      </c>
    </row>
    <row r="11760" spans="2:6">
      <c r="B11760" s="59">
        <f t="shared" si="367"/>
        <v>45536</v>
      </c>
      <c r="C11760" s="7">
        <f t="shared" si="366"/>
        <v>45538.041666666664</v>
      </c>
      <c r="D11760" s="7">
        <v>45538.0625</v>
      </c>
      <c r="E11760" s="1">
        <v>2E-3</v>
      </c>
      <c r="F11760" s="37">
        <v>0</v>
      </c>
    </row>
    <row r="11761" spans="2:6">
      <c r="B11761" s="59">
        <f t="shared" si="367"/>
        <v>45536</v>
      </c>
      <c r="C11761" s="7">
        <f t="shared" si="366"/>
        <v>45538.0625</v>
      </c>
      <c r="D11761" s="7">
        <v>45538.083333333336</v>
      </c>
      <c r="E11761" s="1">
        <v>2E-3</v>
      </c>
      <c r="F11761" s="37">
        <v>0</v>
      </c>
    </row>
    <row r="11762" spans="2:6">
      <c r="B11762" s="59">
        <f t="shared" si="367"/>
        <v>45536</v>
      </c>
      <c r="C11762" s="7">
        <f t="shared" si="366"/>
        <v>45538.083333333328</v>
      </c>
      <c r="D11762" s="7">
        <v>45538.104166666664</v>
      </c>
      <c r="E11762" s="1">
        <v>2E-3</v>
      </c>
      <c r="F11762" s="37">
        <v>0</v>
      </c>
    </row>
    <row r="11763" spans="2:6">
      <c r="B11763" s="59">
        <f t="shared" si="367"/>
        <v>45536</v>
      </c>
      <c r="C11763" s="7">
        <f t="shared" si="366"/>
        <v>45538.104166666664</v>
      </c>
      <c r="D11763" s="7">
        <v>45538.125</v>
      </c>
      <c r="E11763" s="1">
        <v>2E-3</v>
      </c>
      <c r="F11763" s="37">
        <v>0</v>
      </c>
    </row>
    <row r="11764" spans="2:6">
      <c r="B11764" s="59">
        <f t="shared" si="367"/>
        <v>45536</v>
      </c>
      <c r="C11764" s="7">
        <f t="shared" si="366"/>
        <v>45538.125</v>
      </c>
      <c r="D11764" s="7">
        <v>45538.145833333336</v>
      </c>
      <c r="E11764" s="1">
        <v>2E-3</v>
      </c>
      <c r="F11764" s="37">
        <v>0</v>
      </c>
    </row>
    <row r="11765" spans="2:6">
      <c r="B11765" s="59">
        <f t="shared" si="367"/>
        <v>45536</v>
      </c>
      <c r="C11765" s="7">
        <f t="shared" si="366"/>
        <v>45538.145833333328</v>
      </c>
      <c r="D11765" s="7">
        <v>45538.166666666664</v>
      </c>
      <c r="E11765" s="1">
        <v>2E-3</v>
      </c>
      <c r="F11765" s="37">
        <v>0</v>
      </c>
    </row>
    <row r="11766" spans="2:6">
      <c r="B11766" s="59">
        <f t="shared" si="367"/>
        <v>45536</v>
      </c>
      <c r="C11766" s="7">
        <f t="shared" si="366"/>
        <v>45538.166666666664</v>
      </c>
      <c r="D11766" s="7">
        <v>45538.1875</v>
      </c>
      <c r="E11766" s="1">
        <v>2E-3</v>
      </c>
      <c r="F11766" s="37">
        <v>0</v>
      </c>
    </row>
    <row r="11767" spans="2:6">
      <c r="B11767" s="59">
        <f t="shared" si="367"/>
        <v>45536</v>
      </c>
      <c r="C11767" s="7">
        <f t="shared" si="366"/>
        <v>45538.1875</v>
      </c>
      <c r="D11767" s="7">
        <v>45538.208333333336</v>
      </c>
      <c r="E11767" s="1">
        <v>1E-3</v>
      </c>
      <c r="F11767" s="37">
        <v>0</v>
      </c>
    </row>
    <row r="11768" spans="2:6">
      <c r="B11768" s="59">
        <f t="shared" si="367"/>
        <v>45536</v>
      </c>
      <c r="C11768" s="7">
        <f t="shared" si="366"/>
        <v>45538.208333333328</v>
      </c>
      <c r="D11768" s="7">
        <v>45538.229166666664</v>
      </c>
      <c r="E11768" s="1">
        <v>3.0000000000000001E-3</v>
      </c>
      <c r="F11768" s="37">
        <v>0</v>
      </c>
    </row>
    <row r="11769" spans="2:6">
      <c r="B11769" s="59">
        <f t="shared" si="367"/>
        <v>45536</v>
      </c>
      <c r="C11769" s="7">
        <f t="shared" si="366"/>
        <v>45538.229166666664</v>
      </c>
      <c r="D11769" s="7">
        <v>45538.25</v>
      </c>
      <c r="E11769" s="1">
        <v>0.70499999999999996</v>
      </c>
      <c r="F11769" s="37">
        <v>0</v>
      </c>
    </row>
    <row r="11770" spans="2:6">
      <c r="B11770" s="59">
        <f t="shared" si="367"/>
        <v>45536</v>
      </c>
      <c r="C11770" s="7">
        <f t="shared" si="366"/>
        <v>45538.25</v>
      </c>
      <c r="D11770" s="7">
        <v>45538.270833333336</v>
      </c>
      <c r="E11770" s="1">
        <v>1.1930000000000001</v>
      </c>
      <c r="F11770" s="37">
        <v>0</v>
      </c>
    </row>
    <row r="11771" spans="2:6">
      <c r="B11771" s="59">
        <f t="shared" si="367"/>
        <v>45536</v>
      </c>
      <c r="C11771" s="7">
        <f t="shared" si="366"/>
        <v>45538.270833333328</v>
      </c>
      <c r="D11771" s="7">
        <v>45538.291666666664</v>
      </c>
      <c r="E11771" s="1">
        <v>0.34699999999999998</v>
      </c>
      <c r="F11771" s="37">
        <v>0</v>
      </c>
    </row>
    <row r="11772" spans="2:6">
      <c r="B11772" s="59">
        <f t="shared" si="367"/>
        <v>45536</v>
      </c>
      <c r="C11772" s="7">
        <f t="shared" si="366"/>
        <v>45538.291666666664</v>
      </c>
      <c r="D11772" s="7">
        <v>45538.3125</v>
      </c>
      <c r="E11772" s="1">
        <v>0.114</v>
      </c>
      <c r="F11772" s="37">
        <v>3.0000000000000001E-3</v>
      </c>
    </row>
    <row r="11773" spans="2:6">
      <c r="B11773" s="59">
        <f t="shared" si="367"/>
        <v>45536</v>
      </c>
      <c r="C11773" s="7">
        <f t="shared" si="366"/>
        <v>45538.3125</v>
      </c>
      <c r="D11773" s="7">
        <v>45538.333333333336</v>
      </c>
      <c r="E11773" s="1">
        <v>0.32400000000000001</v>
      </c>
      <c r="F11773" s="37">
        <v>2E-3</v>
      </c>
    </row>
    <row r="11774" spans="2:6">
      <c r="B11774" s="59">
        <f t="shared" si="367"/>
        <v>45536</v>
      </c>
      <c r="C11774" s="7">
        <f t="shared" si="366"/>
        <v>45538.333333333328</v>
      </c>
      <c r="D11774" s="7">
        <v>45538.354166666664</v>
      </c>
      <c r="E11774" s="1">
        <v>0</v>
      </c>
      <c r="F11774" s="37">
        <v>0</v>
      </c>
    </row>
    <row r="11775" spans="2:6">
      <c r="B11775" s="59">
        <f t="shared" si="367"/>
        <v>45536</v>
      </c>
      <c r="C11775" s="7">
        <f t="shared" si="366"/>
        <v>45538.354166666664</v>
      </c>
      <c r="D11775" s="7">
        <v>45538.375</v>
      </c>
      <c r="E11775" s="1">
        <v>2E-3</v>
      </c>
      <c r="F11775" s="37">
        <v>0</v>
      </c>
    </row>
    <row r="11776" spans="2:6">
      <c r="B11776" s="59">
        <f t="shared" si="367"/>
        <v>45536</v>
      </c>
      <c r="C11776" s="7">
        <f t="shared" si="366"/>
        <v>45538.375</v>
      </c>
      <c r="D11776" s="7">
        <v>45538.395833333336</v>
      </c>
      <c r="E11776" s="1">
        <v>1E-3</v>
      </c>
      <c r="F11776" s="37">
        <v>0</v>
      </c>
    </row>
    <row r="11777" spans="2:6">
      <c r="B11777" s="59">
        <f t="shared" si="367"/>
        <v>45536</v>
      </c>
      <c r="C11777" s="7">
        <f t="shared" si="366"/>
        <v>45538.395833333328</v>
      </c>
      <c r="D11777" s="7">
        <v>45538.416666666664</v>
      </c>
      <c r="E11777" s="1">
        <v>2E-3</v>
      </c>
      <c r="F11777" s="37">
        <v>0</v>
      </c>
    </row>
    <row r="11778" spans="2:6">
      <c r="B11778" s="59">
        <f t="shared" si="367"/>
        <v>45536</v>
      </c>
      <c r="C11778" s="7">
        <f t="shared" si="366"/>
        <v>45538.416666666664</v>
      </c>
      <c r="D11778" s="7">
        <v>45538.4375</v>
      </c>
      <c r="E11778" s="1">
        <v>1E-3</v>
      </c>
      <c r="F11778" s="37">
        <v>0</v>
      </c>
    </row>
    <row r="11779" spans="2:6">
      <c r="B11779" s="59">
        <f t="shared" si="367"/>
        <v>45536</v>
      </c>
      <c r="C11779" s="7">
        <f t="shared" si="366"/>
        <v>45538.4375</v>
      </c>
      <c r="D11779" s="7">
        <v>45538.458333333336</v>
      </c>
      <c r="E11779" s="1">
        <v>1E-3</v>
      </c>
      <c r="F11779" s="37">
        <v>0</v>
      </c>
    </row>
    <row r="11780" spans="2:6">
      <c r="B11780" s="59">
        <f t="shared" si="367"/>
        <v>45536</v>
      </c>
      <c r="C11780" s="7">
        <f t="shared" si="366"/>
        <v>45538.458333333328</v>
      </c>
      <c r="D11780" s="7">
        <v>45538.479166666664</v>
      </c>
      <c r="E11780" s="1">
        <v>1E-3</v>
      </c>
      <c r="F11780" s="37">
        <v>0</v>
      </c>
    </row>
    <row r="11781" spans="2:6">
      <c r="B11781" s="59">
        <f t="shared" si="367"/>
        <v>45536</v>
      </c>
      <c r="C11781" s="7">
        <f t="shared" ref="C11781:C11844" si="368">D11781-1/48</f>
        <v>45538.479166666664</v>
      </c>
      <c r="D11781" s="7">
        <v>45538.5</v>
      </c>
      <c r="E11781" s="1">
        <v>3.0000000000000001E-3</v>
      </c>
      <c r="F11781" s="37">
        <v>0</v>
      </c>
    </row>
    <row r="11782" spans="2:6">
      <c r="B11782" s="59">
        <f t="shared" ref="B11782:B11845" si="369">DATE(YEAR(C11782),MONTH(C11782),1)</f>
        <v>45536</v>
      </c>
      <c r="C11782" s="7">
        <f t="shared" si="368"/>
        <v>45538.5</v>
      </c>
      <c r="D11782" s="7">
        <v>45538.520833333336</v>
      </c>
      <c r="E11782" s="1">
        <v>1E-3</v>
      </c>
      <c r="F11782" s="37">
        <v>0</v>
      </c>
    </row>
    <row r="11783" spans="2:6">
      <c r="B11783" s="59">
        <f t="shared" si="369"/>
        <v>45536</v>
      </c>
      <c r="C11783" s="7">
        <f t="shared" si="368"/>
        <v>45538.520833333328</v>
      </c>
      <c r="D11783" s="7">
        <v>45538.541666666664</v>
      </c>
      <c r="E11783" s="1">
        <v>1E-3</v>
      </c>
      <c r="F11783" s="37">
        <v>0</v>
      </c>
    </row>
    <row r="11784" spans="2:6">
      <c r="B11784" s="59">
        <f t="shared" si="369"/>
        <v>45536</v>
      </c>
      <c r="C11784" s="7">
        <f t="shared" si="368"/>
        <v>45538.541666666664</v>
      </c>
      <c r="D11784" s="7">
        <v>45538.5625</v>
      </c>
      <c r="E11784" s="1">
        <v>1.2E-2</v>
      </c>
      <c r="F11784" s="37">
        <v>7.0000000000000001E-3</v>
      </c>
    </row>
    <row r="11785" spans="2:6">
      <c r="B11785" s="59">
        <f t="shared" si="369"/>
        <v>45536</v>
      </c>
      <c r="C11785" s="7">
        <f t="shared" si="368"/>
        <v>45538.5625</v>
      </c>
      <c r="D11785" s="7">
        <v>45538.583333333336</v>
      </c>
      <c r="E11785" s="1">
        <v>1.2E-2</v>
      </c>
      <c r="F11785" s="37">
        <v>0.01</v>
      </c>
    </row>
    <row r="11786" spans="2:6">
      <c r="B11786" s="59">
        <f t="shared" si="369"/>
        <v>45536</v>
      </c>
      <c r="C11786" s="7">
        <f t="shared" si="368"/>
        <v>45538.583333333328</v>
      </c>
      <c r="D11786" s="7">
        <v>45538.604166666664</v>
      </c>
      <c r="E11786" s="1">
        <v>2E-3</v>
      </c>
      <c r="F11786" s="37">
        <v>0</v>
      </c>
    </row>
    <row r="11787" spans="2:6">
      <c r="B11787" s="59">
        <f t="shared" si="369"/>
        <v>45536</v>
      </c>
      <c r="C11787" s="7">
        <f t="shared" si="368"/>
        <v>45538.604166666664</v>
      </c>
      <c r="D11787" s="7">
        <v>45538.625</v>
      </c>
      <c r="E11787" s="1">
        <v>1E-3</v>
      </c>
      <c r="F11787" s="37">
        <v>0</v>
      </c>
    </row>
    <row r="11788" spans="2:6">
      <c r="B11788" s="59">
        <f t="shared" si="369"/>
        <v>45536</v>
      </c>
      <c r="C11788" s="7">
        <f t="shared" si="368"/>
        <v>45538.625</v>
      </c>
      <c r="D11788" s="7">
        <v>45538.645833333336</v>
      </c>
      <c r="E11788" s="1">
        <v>1E-3</v>
      </c>
      <c r="F11788" s="37">
        <v>0</v>
      </c>
    </row>
    <row r="11789" spans="2:6">
      <c r="B11789" s="59">
        <f t="shared" si="369"/>
        <v>45536</v>
      </c>
      <c r="C11789" s="7">
        <f t="shared" si="368"/>
        <v>45538.645833333328</v>
      </c>
      <c r="D11789" s="7">
        <v>45538.666666666664</v>
      </c>
      <c r="E11789" s="1">
        <v>1.4E-2</v>
      </c>
      <c r="F11789" s="37">
        <v>1.0999999999999999E-2</v>
      </c>
    </row>
    <row r="11790" spans="2:6">
      <c r="B11790" s="59">
        <f t="shared" si="369"/>
        <v>45536</v>
      </c>
      <c r="C11790" s="7">
        <f t="shared" si="368"/>
        <v>45538.666666666664</v>
      </c>
      <c r="D11790" s="7">
        <v>45538.6875</v>
      </c>
      <c r="E11790" s="1">
        <v>3.3000000000000002E-2</v>
      </c>
      <c r="F11790" s="37">
        <v>3.3000000000000002E-2</v>
      </c>
    </row>
    <row r="11791" spans="2:6">
      <c r="B11791" s="59">
        <f t="shared" si="369"/>
        <v>45536</v>
      </c>
      <c r="C11791" s="7">
        <f t="shared" si="368"/>
        <v>45538.6875</v>
      </c>
      <c r="D11791" s="7">
        <v>45538.708333333336</v>
      </c>
      <c r="E11791" s="1">
        <v>2.5000000000000001E-2</v>
      </c>
      <c r="F11791" s="37">
        <v>2.4E-2</v>
      </c>
    </row>
    <row r="11792" spans="2:6">
      <c r="B11792" s="59">
        <f t="shared" si="369"/>
        <v>45536</v>
      </c>
      <c r="C11792" s="7">
        <f t="shared" si="368"/>
        <v>45538.708333333328</v>
      </c>
      <c r="D11792" s="7">
        <v>45538.729166666664</v>
      </c>
      <c r="E11792" s="1">
        <v>2.7E-2</v>
      </c>
      <c r="F11792" s="37">
        <v>1.0999999999999999E-2</v>
      </c>
    </row>
    <row r="11793" spans="2:6">
      <c r="B11793" s="59">
        <f t="shared" si="369"/>
        <v>45536</v>
      </c>
      <c r="C11793" s="7">
        <f t="shared" si="368"/>
        <v>45538.729166666664</v>
      </c>
      <c r="D11793" s="7">
        <v>45538.75</v>
      </c>
      <c r="E11793" s="1">
        <v>7.0000000000000001E-3</v>
      </c>
      <c r="F11793" s="37">
        <v>5.0000000000000001E-3</v>
      </c>
    </row>
    <row r="11794" spans="2:6">
      <c r="B11794" s="59">
        <f t="shared" si="369"/>
        <v>45536</v>
      </c>
      <c r="C11794" s="7">
        <f t="shared" si="368"/>
        <v>45538.75</v>
      </c>
      <c r="D11794" s="7">
        <v>45538.770833333336</v>
      </c>
      <c r="E11794" s="1">
        <v>6.0000000000000001E-3</v>
      </c>
      <c r="F11794" s="37">
        <v>3.0000000000000001E-3</v>
      </c>
    </row>
    <row r="11795" spans="2:6">
      <c r="B11795" s="59">
        <f t="shared" si="369"/>
        <v>45536</v>
      </c>
      <c r="C11795" s="7">
        <f t="shared" si="368"/>
        <v>45538.770833333328</v>
      </c>
      <c r="D11795" s="7">
        <v>45538.791666666664</v>
      </c>
      <c r="E11795" s="1">
        <v>1E-3</v>
      </c>
      <c r="F11795" s="37">
        <v>0</v>
      </c>
    </row>
    <row r="11796" spans="2:6">
      <c r="B11796" s="59">
        <f t="shared" si="369"/>
        <v>45536</v>
      </c>
      <c r="C11796" s="7">
        <f t="shared" si="368"/>
        <v>45538.791666666664</v>
      </c>
      <c r="D11796" s="7">
        <v>45538.8125</v>
      </c>
      <c r="E11796" s="1">
        <v>4.0000000000000001E-3</v>
      </c>
      <c r="F11796" s="37">
        <v>2E-3</v>
      </c>
    </row>
    <row r="11797" spans="2:6">
      <c r="B11797" s="59">
        <f t="shared" si="369"/>
        <v>45536</v>
      </c>
      <c r="C11797" s="7">
        <f t="shared" si="368"/>
        <v>45538.8125</v>
      </c>
      <c r="D11797" s="7">
        <v>45538.833333333336</v>
      </c>
      <c r="E11797" s="1">
        <v>3.0000000000000001E-3</v>
      </c>
      <c r="F11797" s="37">
        <v>0</v>
      </c>
    </row>
    <row r="11798" spans="2:6">
      <c r="B11798" s="59">
        <f t="shared" si="369"/>
        <v>45536</v>
      </c>
      <c r="C11798" s="7">
        <f t="shared" si="368"/>
        <v>45538.833333333328</v>
      </c>
      <c r="D11798" s="7">
        <v>45538.854166666664</v>
      </c>
      <c r="E11798" s="1">
        <v>1E-3</v>
      </c>
      <c r="F11798" s="37">
        <v>0</v>
      </c>
    </row>
    <row r="11799" spans="2:6">
      <c r="B11799" s="59">
        <f t="shared" si="369"/>
        <v>45536</v>
      </c>
      <c r="C11799" s="7">
        <f t="shared" si="368"/>
        <v>45538.854166666664</v>
      </c>
      <c r="D11799" s="7">
        <v>45538.875</v>
      </c>
      <c r="E11799" s="1">
        <v>3.0000000000000001E-3</v>
      </c>
      <c r="F11799" s="37">
        <v>0</v>
      </c>
    </row>
    <row r="11800" spans="2:6">
      <c r="B11800" s="59">
        <f t="shared" si="369"/>
        <v>45536</v>
      </c>
      <c r="C11800" s="7">
        <f t="shared" si="368"/>
        <v>45538.875</v>
      </c>
      <c r="D11800" s="7">
        <v>45538.895833333336</v>
      </c>
      <c r="E11800" s="1">
        <v>3.0000000000000001E-3</v>
      </c>
      <c r="F11800" s="37">
        <v>2E-3</v>
      </c>
    </row>
    <row r="11801" spans="2:6">
      <c r="B11801" s="59">
        <f t="shared" si="369"/>
        <v>45536</v>
      </c>
      <c r="C11801" s="7">
        <f t="shared" si="368"/>
        <v>45538.895833333328</v>
      </c>
      <c r="D11801" s="7">
        <v>45538.916666666664</v>
      </c>
      <c r="E11801" s="1">
        <v>1.2999999999999999E-2</v>
      </c>
      <c r="F11801" s="37">
        <v>2E-3</v>
      </c>
    </row>
    <row r="11802" spans="2:6">
      <c r="B11802" s="59">
        <f t="shared" si="369"/>
        <v>45536</v>
      </c>
      <c r="C11802" s="7">
        <f t="shared" si="368"/>
        <v>45538.916666666664</v>
      </c>
      <c r="D11802" s="7">
        <v>45538.9375</v>
      </c>
      <c r="E11802" s="1">
        <v>4.0000000000000001E-3</v>
      </c>
      <c r="F11802" s="37">
        <v>2E-3</v>
      </c>
    </row>
    <row r="11803" spans="2:6">
      <c r="B11803" s="59">
        <f t="shared" si="369"/>
        <v>45536</v>
      </c>
      <c r="C11803" s="7">
        <f t="shared" si="368"/>
        <v>45538.9375</v>
      </c>
      <c r="D11803" s="7">
        <v>45538.958333333336</v>
      </c>
      <c r="E11803" s="1">
        <v>1E-3</v>
      </c>
      <c r="F11803" s="37">
        <v>1E-3</v>
      </c>
    </row>
    <row r="11804" spans="2:6">
      <c r="B11804" s="59">
        <f t="shared" si="369"/>
        <v>45536</v>
      </c>
      <c r="C11804" s="7">
        <f t="shared" si="368"/>
        <v>45538.958333333328</v>
      </c>
      <c r="D11804" s="7">
        <v>45538.979166666664</v>
      </c>
      <c r="E11804" s="1">
        <v>1E-3</v>
      </c>
      <c r="F11804" s="37">
        <v>0</v>
      </c>
    </row>
    <row r="11805" spans="2:6">
      <c r="B11805" s="59">
        <f t="shared" si="369"/>
        <v>45536</v>
      </c>
      <c r="C11805" s="7">
        <f t="shared" si="368"/>
        <v>45538.979166666664</v>
      </c>
      <c r="D11805" s="7">
        <v>45539</v>
      </c>
      <c r="E11805" s="1">
        <v>1E-3</v>
      </c>
      <c r="F11805" s="37">
        <v>0</v>
      </c>
    </row>
    <row r="11806" spans="2:6">
      <c r="B11806" s="59">
        <f t="shared" si="369"/>
        <v>45536</v>
      </c>
      <c r="C11806" s="7">
        <f t="shared" si="368"/>
        <v>45539</v>
      </c>
      <c r="D11806" s="7">
        <v>45539.020833333336</v>
      </c>
      <c r="E11806" s="1">
        <v>2E-3</v>
      </c>
      <c r="F11806" s="37">
        <v>0</v>
      </c>
    </row>
    <row r="11807" spans="2:6">
      <c r="B11807" s="59">
        <f t="shared" si="369"/>
        <v>45536</v>
      </c>
      <c r="C11807" s="7">
        <f t="shared" si="368"/>
        <v>45539.020833333328</v>
      </c>
      <c r="D11807" s="7">
        <v>45539.041666666664</v>
      </c>
      <c r="E11807" s="1">
        <v>1E-3</v>
      </c>
      <c r="F11807" s="37">
        <v>0</v>
      </c>
    </row>
    <row r="11808" spans="2:6">
      <c r="B11808" s="59">
        <f t="shared" si="369"/>
        <v>45536</v>
      </c>
      <c r="C11808" s="7">
        <f t="shared" si="368"/>
        <v>45539.041666666664</v>
      </c>
      <c r="D11808" s="7">
        <v>45539.0625</v>
      </c>
      <c r="E11808" s="1">
        <v>2E-3</v>
      </c>
      <c r="F11808" s="37">
        <v>0</v>
      </c>
    </row>
    <row r="11809" spans="2:6">
      <c r="B11809" s="59">
        <f t="shared" si="369"/>
        <v>45536</v>
      </c>
      <c r="C11809" s="7">
        <f t="shared" si="368"/>
        <v>45539.0625</v>
      </c>
      <c r="D11809" s="7">
        <v>45539.083333333336</v>
      </c>
      <c r="E11809" s="1">
        <v>2E-3</v>
      </c>
      <c r="F11809" s="37">
        <v>0</v>
      </c>
    </row>
    <row r="11810" spans="2:6">
      <c r="B11810" s="59">
        <f t="shared" si="369"/>
        <v>45536</v>
      </c>
      <c r="C11810" s="7">
        <f t="shared" si="368"/>
        <v>45539.083333333328</v>
      </c>
      <c r="D11810" s="7">
        <v>45539.104166666664</v>
      </c>
      <c r="E11810" s="1">
        <v>2E-3</v>
      </c>
      <c r="F11810" s="37">
        <v>0</v>
      </c>
    </row>
    <row r="11811" spans="2:6">
      <c r="B11811" s="59">
        <f t="shared" si="369"/>
        <v>45536</v>
      </c>
      <c r="C11811" s="7">
        <f t="shared" si="368"/>
        <v>45539.104166666664</v>
      </c>
      <c r="D11811" s="7">
        <v>45539.125</v>
      </c>
      <c r="E11811" s="1">
        <v>1E-3</v>
      </c>
      <c r="F11811" s="37">
        <v>0</v>
      </c>
    </row>
    <row r="11812" spans="2:6">
      <c r="B11812" s="59">
        <f t="shared" si="369"/>
        <v>45536</v>
      </c>
      <c r="C11812" s="7">
        <f t="shared" si="368"/>
        <v>45539.125</v>
      </c>
      <c r="D11812" s="7">
        <v>45539.145833333336</v>
      </c>
      <c r="E11812" s="1">
        <v>2E-3</v>
      </c>
      <c r="F11812" s="37">
        <v>0</v>
      </c>
    </row>
    <row r="11813" spans="2:6">
      <c r="B11813" s="59">
        <f t="shared" si="369"/>
        <v>45536</v>
      </c>
      <c r="C11813" s="7">
        <f t="shared" si="368"/>
        <v>45539.145833333328</v>
      </c>
      <c r="D11813" s="7">
        <v>45539.166666666664</v>
      </c>
      <c r="E11813" s="1">
        <v>2E-3</v>
      </c>
      <c r="F11813" s="37">
        <v>0</v>
      </c>
    </row>
    <row r="11814" spans="2:6">
      <c r="B11814" s="59">
        <f t="shared" si="369"/>
        <v>45536</v>
      </c>
      <c r="C11814" s="7">
        <f t="shared" si="368"/>
        <v>45539.166666666664</v>
      </c>
      <c r="D11814" s="7">
        <v>45539.1875</v>
      </c>
      <c r="E11814" s="1">
        <v>2E-3</v>
      </c>
      <c r="F11814" s="37">
        <v>0</v>
      </c>
    </row>
    <row r="11815" spans="2:6">
      <c r="B11815" s="59">
        <f t="shared" si="369"/>
        <v>45536</v>
      </c>
      <c r="C11815" s="7">
        <f t="shared" si="368"/>
        <v>45539.1875</v>
      </c>
      <c r="D11815" s="7">
        <v>45539.208333333336</v>
      </c>
      <c r="E11815" s="1">
        <v>2E-3</v>
      </c>
      <c r="F11815" s="37">
        <v>0</v>
      </c>
    </row>
    <row r="11816" spans="2:6">
      <c r="B11816" s="59">
        <f t="shared" si="369"/>
        <v>45536</v>
      </c>
      <c r="C11816" s="7">
        <f t="shared" si="368"/>
        <v>45539.208333333328</v>
      </c>
      <c r="D11816" s="7">
        <v>45539.229166666664</v>
      </c>
      <c r="E11816" s="1">
        <v>1E-3</v>
      </c>
      <c r="F11816" s="37">
        <v>0</v>
      </c>
    </row>
    <row r="11817" spans="2:6">
      <c r="B11817" s="59">
        <f t="shared" si="369"/>
        <v>45536</v>
      </c>
      <c r="C11817" s="7">
        <f t="shared" si="368"/>
        <v>45539.229166666664</v>
      </c>
      <c r="D11817" s="7">
        <v>45539.25</v>
      </c>
      <c r="E11817" s="1">
        <v>0.78100000000000003</v>
      </c>
      <c r="F11817" s="37">
        <v>0</v>
      </c>
    </row>
    <row r="11818" spans="2:6">
      <c r="B11818" s="59">
        <f t="shared" si="369"/>
        <v>45536</v>
      </c>
      <c r="C11818" s="7">
        <f t="shared" si="368"/>
        <v>45539.25</v>
      </c>
      <c r="D11818" s="7">
        <v>45539.270833333336</v>
      </c>
      <c r="E11818" s="1">
        <v>1.748</v>
      </c>
      <c r="F11818" s="37">
        <v>0</v>
      </c>
    </row>
    <row r="11819" spans="2:6">
      <c r="B11819" s="59">
        <f t="shared" si="369"/>
        <v>45536</v>
      </c>
      <c r="C11819" s="7">
        <f t="shared" si="368"/>
        <v>45539.270833333328</v>
      </c>
      <c r="D11819" s="7">
        <v>45539.291666666664</v>
      </c>
      <c r="E11819" s="1">
        <v>0.38200000000000001</v>
      </c>
      <c r="F11819" s="37">
        <v>0</v>
      </c>
    </row>
    <row r="11820" spans="2:6">
      <c r="B11820" s="59">
        <f t="shared" si="369"/>
        <v>45536</v>
      </c>
      <c r="C11820" s="7">
        <f t="shared" si="368"/>
        <v>45539.291666666664</v>
      </c>
      <c r="D11820" s="7">
        <v>45539.3125</v>
      </c>
      <c r="E11820" s="1">
        <v>3.3000000000000002E-2</v>
      </c>
      <c r="F11820" s="37">
        <v>3.0000000000000001E-3</v>
      </c>
    </row>
    <row r="11821" spans="2:6">
      <c r="B11821" s="59">
        <f t="shared" si="369"/>
        <v>45536</v>
      </c>
      <c r="C11821" s="7">
        <f t="shared" si="368"/>
        <v>45539.3125</v>
      </c>
      <c r="D11821" s="7">
        <v>45539.333333333336</v>
      </c>
      <c r="E11821" s="1">
        <v>0.24</v>
      </c>
      <c r="F11821" s="37">
        <v>1.2E-2</v>
      </c>
    </row>
    <row r="11822" spans="2:6">
      <c r="B11822" s="59">
        <f t="shared" si="369"/>
        <v>45536</v>
      </c>
      <c r="C11822" s="7">
        <f t="shared" si="368"/>
        <v>45539.333333333328</v>
      </c>
      <c r="D11822" s="7">
        <v>45539.354166666664</v>
      </c>
      <c r="E11822" s="1">
        <v>1E-3</v>
      </c>
      <c r="F11822" s="37">
        <v>5.0000000000000001E-3</v>
      </c>
    </row>
    <row r="11823" spans="2:6">
      <c r="B11823" s="59">
        <f t="shared" si="369"/>
        <v>45536</v>
      </c>
      <c r="C11823" s="7">
        <f t="shared" si="368"/>
        <v>45539.354166666664</v>
      </c>
      <c r="D11823" s="7">
        <v>45539.375</v>
      </c>
      <c r="E11823" s="1">
        <v>0</v>
      </c>
      <c r="F11823" s="37">
        <v>2E-3</v>
      </c>
    </row>
    <row r="11824" spans="2:6">
      <c r="B11824" s="59">
        <f t="shared" si="369"/>
        <v>45536</v>
      </c>
      <c r="C11824" s="7">
        <f t="shared" si="368"/>
        <v>45539.375</v>
      </c>
      <c r="D11824" s="7">
        <v>45539.395833333336</v>
      </c>
      <c r="E11824" s="1">
        <v>1E-3</v>
      </c>
      <c r="F11824" s="37">
        <v>1E-3</v>
      </c>
    </row>
    <row r="11825" spans="2:6">
      <c r="B11825" s="59">
        <f t="shared" si="369"/>
        <v>45536</v>
      </c>
      <c r="C11825" s="7">
        <f t="shared" si="368"/>
        <v>45539.395833333328</v>
      </c>
      <c r="D11825" s="7">
        <v>45539.416666666664</v>
      </c>
      <c r="E11825" s="1">
        <v>8.9999999999999993E-3</v>
      </c>
      <c r="F11825" s="37">
        <v>6.0000000000000001E-3</v>
      </c>
    </row>
    <row r="11826" spans="2:6">
      <c r="B11826" s="59">
        <f t="shared" si="369"/>
        <v>45536</v>
      </c>
      <c r="C11826" s="7">
        <f t="shared" si="368"/>
        <v>45539.416666666664</v>
      </c>
      <c r="D11826" s="7">
        <v>45539.4375</v>
      </c>
      <c r="E11826" s="1">
        <v>0.01</v>
      </c>
      <c r="F11826" s="37">
        <v>7.0000000000000001E-3</v>
      </c>
    </row>
    <row r="11827" spans="2:6">
      <c r="B11827" s="59">
        <f t="shared" si="369"/>
        <v>45536</v>
      </c>
      <c r="C11827" s="7">
        <f t="shared" si="368"/>
        <v>45539.4375</v>
      </c>
      <c r="D11827" s="7">
        <v>45539.458333333336</v>
      </c>
      <c r="E11827" s="1">
        <v>8.9999999999999993E-3</v>
      </c>
      <c r="F11827" s="37">
        <v>7.0000000000000001E-3</v>
      </c>
    </row>
    <row r="11828" spans="2:6">
      <c r="B11828" s="59">
        <f t="shared" si="369"/>
        <v>45536</v>
      </c>
      <c r="C11828" s="7">
        <f t="shared" si="368"/>
        <v>45539.458333333328</v>
      </c>
      <c r="D11828" s="7">
        <v>45539.479166666664</v>
      </c>
      <c r="E11828" s="1">
        <v>8.0000000000000002E-3</v>
      </c>
      <c r="F11828" s="37">
        <v>4.0000000000000001E-3</v>
      </c>
    </row>
    <row r="11829" spans="2:6">
      <c r="B11829" s="59">
        <f t="shared" si="369"/>
        <v>45536</v>
      </c>
      <c r="C11829" s="7">
        <f t="shared" si="368"/>
        <v>45539.479166666664</v>
      </c>
      <c r="D11829" s="7">
        <v>45539.5</v>
      </c>
      <c r="E11829" s="1">
        <v>6.0000000000000001E-3</v>
      </c>
      <c r="F11829" s="37">
        <v>5.0000000000000001E-3</v>
      </c>
    </row>
    <row r="11830" spans="2:6">
      <c r="B11830" s="59">
        <f t="shared" si="369"/>
        <v>45536</v>
      </c>
      <c r="C11830" s="7">
        <f t="shared" si="368"/>
        <v>45539.5</v>
      </c>
      <c r="D11830" s="7">
        <v>45539.520833333336</v>
      </c>
      <c r="E11830" s="1">
        <v>3.0000000000000001E-3</v>
      </c>
      <c r="F11830" s="37">
        <v>0</v>
      </c>
    </row>
    <row r="11831" spans="2:6">
      <c r="B11831" s="59">
        <f t="shared" si="369"/>
        <v>45536</v>
      </c>
      <c r="C11831" s="7">
        <f t="shared" si="368"/>
        <v>45539.520833333328</v>
      </c>
      <c r="D11831" s="7">
        <v>45539.541666666664</v>
      </c>
      <c r="E11831" s="1">
        <v>4.0000000000000001E-3</v>
      </c>
      <c r="F11831" s="37">
        <v>1E-3</v>
      </c>
    </row>
    <row r="11832" spans="2:6">
      <c r="B11832" s="59">
        <f t="shared" si="369"/>
        <v>45536</v>
      </c>
      <c r="C11832" s="7">
        <f t="shared" si="368"/>
        <v>45539.541666666664</v>
      </c>
      <c r="D11832" s="7">
        <v>45539.5625</v>
      </c>
      <c r="E11832" s="1">
        <v>3.0000000000000001E-3</v>
      </c>
      <c r="F11832" s="37">
        <v>4.0000000000000001E-3</v>
      </c>
    </row>
    <row r="11833" spans="2:6">
      <c r="B11833" s="59">
        <f t="shared" si="369"/>
        <v>45536</v>
      </c>
      <c r="C11833" s="7">
        <f t="shared" si="368"/>
        <v>45539.5625</v>
      </c>
      <c r="D11833" s="7">
        <v>45539.583333333336</v>
      </c>
      <c r="E11833" s="1">
        <v>1.7000000000000001E-2</v>
      </c>
      <c r="F11833" s="37">
        <v>1.2E-2</v>
      </c>
    </row>
    <row r="11834" spans="2:6">
      <c r="B11834" s="59">
        <f t="shared" si="369"/>
        <v>45536</v>
      </c>
      <c r="C11834" s="7">
        <f t="shared" si="368"/>
        <v>45539.583333333328</v>
      </c>
      <c r="D11834" s="7">
        <v>45539.604166666664</v>
      </c>
      <c r="E11834" s="1">
        <v>3.0000000000000001E-3</v>
      </c>
      <c r="F11834" s="37">
        <v>3.0000000000000001E-3</v>
      </c>
    </row>
    <row r="11835" spans="2:6">
      <c r="B11835" s="59">
        <f t="shared" si="369"/>
        <v>45536</v>
      </c>
      <c r="C11835" s="7">
        <f t="shared" si="368"/>
        <v>45539.604166666664</v>
      </c>
      <c r="D11835" s="7">
        <v>45539.625</v>
      </c>
      <c r="E11835" s="1">
        <v>6.0000000000000001E-3</v>
      </c>
      <c r="F11835" s="37">
        <v>0</v>
      </c>
    </row>
    <row r="11836" spans="2:6">
      <c r="B11836" s="59">
        <f t="shared" si="369"/>
        <v>45536</v>
      </c>
      <c r="C11836" s="7">
        <f t="shared" si="368"/>
        <v>45539.625</v>
      </c>
      <c r="D11836" s="7">
        <v>45539.645833333336</v>
      </c>
      <c r="E11836" s="1">
        <v>1E-3</v>
      </c>
      <c r="F11836" s="37">
        <v>2E-3</v>
      </c>
    </row>
    <row r="11837" spans="2:6">
      <c r="B11837" s="59">
        <f t="shared" si="369"/>
        <v>45536</v>
      </c>
      <c r="C11837" s="7">
        <f t="shared" si="368"/>
        <v>45539.645833333328</v>
      </c>
      <c r="D11837" s="7">
        <v>45539.666666666664</v>
      </c>
      <c r="E11837" s="1">
        <v>5.0000000000000001E-3</v>
      </c>
      <c r="F11837" s="37">
        <v>1.7000000000000001E-2</v>
      </c>
    </row>
    <row r="11838" spans="2:6">
      <c r="B11838" s="59">
        <f t="shared" si="369"/>
        <v>45536</v>
      </c>
      <c r="C11838" s="7">
        <f t="shared" si="368"/>
        <v>45539.666666666664</v>
      </c>
      <c r="D11838" s="7">
        <v>45539.6875</v>
      </c>
      <c r="E11838" s="1">
        <v>1E-3</v>
      </c>
      <c r="F11838" s="37">
        <v>0.10100000000000001</v>
      </c>
    </row>
    <row r="11839" spans="2:6">
      <c r="B11839" s="59">
        <f t="shared" si="369"/>
        <v>45536</v>
      </c>
      <c r="C11839" s="7">
        <f t="shared" si="368"/>
        <v>45539.6875</v>
      </c>
      <c r="D11839" s="7">
        <v>45539.708333333336</v>
      </c>
      <c r="E11839" s="1">
        <v>0</v>
      </c>
      <c r="F11839" s="37">
        <v>5.8000000000000003E-2</v>
      </c>
    </row>
    <row r="11840" spans="2:6">
      <c r="B11840" s="59">
        <f t="shared" si="369"/>
        <v>45536</v>
      </c>
      <c r="C11840" s="7">
        <f t="shared" si="368"/>
        <v>45539.708333333328</v>
      </c>
      <c r="D11840" s="7">
        <v>45539.729166666664</v>
      </c>
      <c r="E11840" s="1">
        <v>0</v>
      </c>
      <c r="F11840" s="37">
        <v>9.8000000000000004E-2</v>
      </c>
    </row>
    <row r="11841" spans="2:6">
      <c r="B11841" s="59">
        <f t="shared" si="369"/>
        <v>45536</v>
      </c>
      <c r="C11841" s="7">
        <f t="shared" si="368"/>
        <v>45539.729166666664</v>
      </c>
      <c r="D11841" s="7">
        <v>45539.75</v>
      </c>
      <c r="E11841" s="1">
        <v>8.0000000000000002E-3</v>
      </c>
      <c r="F11841" s="37">
        <v>7.8E-2</v>
      </c>
    </row>
    <row r="11842" spans="2:6">
      <c r="B11842" s="59">
        <f t="shared" si="369"/>
        <v>45536</v>
      </c>
      <c r="C11842" s="7">
        <f t="shared" si="368"/>
        <v>45539.75</v>
      </c>
      <c r="D11842" s="7">
        <v>45539.770833333336</v>
      </c>
      <c r="E11842" s="1">
        <v>0.01</v>
      </c>
      <c r="F11842" s="37">
        <v>8.9999999999999993E-3</v>
      </c>
    </row>
    <row r="11843" spans="2:6">
      <c r="B11843" s="59">
        <f t="shared" si="369"/>
        <v>45536</v>
      </c>
      <c r="C11843" s="7">
        <f t="shared" si="368"/>
        <v>45539.770833333328</v>
      </c>
      <c r="D11843" s="7">
        <v>45539.791666666664</v>
      </c>
      <c r="E11843" s="1">
        <v>3.0000000000000001E-3</v>
      </c>
      <c r="F11843" s="37">
        <v>3.0000000000000001E-3</v>
      </c>
    </row>
    <row r="11844" spans="2:6">
      <c r="B11844" s="59">
        <f t="shared" si="369"/>
        <v>45536</v>
      </c>
      <c r="C11844" s="7">
        <f t="shared" si="368"/>
        <v>45539.791666666664</v>
      </c>
      <c r="D11844" s="7">
        <v>45539.8125</v>
      </c>
      <c r="E11844" s="1">
        <v>4.0000000000000001E-3</v>
      </c>
      <c r="F11844" s="37">
        <v>5.0000000000000001E-3</v>
      </c>
    </row>
    <row r="11845" spans="2:6">
      <c r="B11845" s="59">
        <f t="shared" si="369"/>
        <v>45536</v>
      </c>
      <c r="C11845" s="7">
        <f t="shared" ref="C11845:C11908" si="370">D11845-1/48</f>
        <v>45539.8125</v>
      </c>
      <c r="D11845" s="7">
        <v>45539.833333333336</v>
      </c>
      <c r="E11845" s="1">
        <v>0</v>
      </c>
      <c r="F11845" s="37">
        <v>1E-3</v>
      </c>
    </row>
    <row r="11846" spans="2:6">
      <c r="B11846" s="59">
        <f t="shared" ref="B11846:B11909" si="371">DATE(YEAR(C11846),MONTH(C11846),1)</f>
        <v>45536</v>
      </c>
      <c r="C11846" s="7">
        <f t="shared" si="370"/>
        <v>45539.833333333328</v>
      </c>
      <c r="D11846" s="7">
        <v>45539.854166666664</v>
      </c>
      <c r="E11846" s="1">
        <v>2E-3</v>
      </c>
      <c r="F11846" s="37">
        <v>0</v>
      </c>
    </row>
    <row r="11847" spans="2:6">
      <c r="B11847" s="59">
        <f t="shared" si="371"/>
        <v>45536</v>
      </c>
      <c r="C11847" s="7">
        <f t="shared" si="370"/>
        <v>45539.854166666664</v>
      </c>
      <c r="D11847" s="7">
        <v>45539.875</v>
      </c>
      <c r="E11847" s="1">
        <v>2E-3</v>
      </c>
      <c r="F11847" s="37">
        <v>0</v>
      </c>
    </row>
    <row r="11848" spans="2:6">
      <c r="B11848" s="59">
        <f t="shared" si="371"/>
        <v>45536</v>
      </c>
      <c r="C11848" s="7">
        <f t="shared" si="370"/>
        <v>45539.875</v>
      </c>
      <c r="D11848" s="7">
        <v>45539.895833333336</v>
      </c>
      <c r="E11848" s="1">
        <v>1E-3</v>
      </c>
      <c r="F11848" s="37">
        <v>0</v>
      </c>
    </row>
    <row r="11849" spans="2:6">
      <c r="B11849" s="59">
        <f t="shared" si="371"/>
        <v>45536</v>
      </c>
      <c r="C11849" s="7">
        <f t="shared" si="370"/>
        <v>45539.895833333328</v>
      </c>
      <c r="D11849" s="7">
        <v>45539.916666666664</v>
      </c>
      <c r="E11849" s="1">
        <v>1E-3</v>
      </c>
      <c r="F11849" s="37">
        <v>0</v>
      </c>
    </row>
    <row r="11850" spans="2:6">
      <c r="B11850" s="59">
        <f t="shared" si="371"/>
        <v>45536</v>
      </c>
      <c r="C11850" s="7">
        <f t="shared" si="370"/>
        <v>45539.916666666664</v>
      </c>
      <c r="D11850" s="7">
        <v>45539.9375</v>
      </c>
      <c r="E11850" s="1">
        <v>2E-3</v>
      </c>
      <c r="F11850" s="37">
        <v>0</v>
      </c>
    </row>
    <row r="11851" spans="2:6">
      <c r="B11851" s="59">
        <f t="shared" si="371"/>
        <v>45536</v>
      </c>
      <c r="C11851" s="7">
        <f t="shared" si="370"/>
        <v>45539.9375</v>
      </c>
      <c r="D11851" s="7">
        <v>45539.958333333336</v>
      </c>
      <c r="E11851" s="1">
        <v>4.0000000000000001E-3</v>
      </c>
      <c r="F11851" s="37">
        <v>1E-3</v>
      </c>
    </row>
    <row r="11852" spans="2:6">
      <c r="B11852" s="59">
        <f t="shared" si="371"/>
        <v>45536</v>
      </c>
      <c r="C11852" s="7">
        <f t="shared" si="370"/>
        <v>45539.958333333328</v>
      </c>
      <c r="D11852" s="7">
        <v>45539.979166666664</v>
      </c>
      <c r="E11852" s="1">
        <v>2E-3</v>
      </c>
      <c r="F11852" s="37">
        <v>1E-3</v>
      </c>
    </row>
    <row r="11853" spans="2:6">
      <c r="B11853" s="59">
        <f t="shared" si="371"/>
        <v>45536</v>
      </c>
      <c r="C11853" s="7">
        <f t="shared" si="370"/>
        <v>45539.979166666664</v>
      </c>
      <c r="D11853" s="7">
        <v>45540</v>
      </c>
      <c r="E11853" s="1">
        <v>1E-3</v>
      </c>
      <c r="F11853" s="37">
        <v>0</v>
      </c>
    </row>
    <row r="11854" spans="2:6">
      <c r="B11854" s="59">
        <f t="shared" si="371"/>
        <v>45536</v>
      </c>
      <c r="C11854" s="7">
        <f t="shared" si="370"/>
        <v>45540</v>
      </c>
      <c r="D11854" s="7">
        <v>45540.020833333336</v>
      </c>
      <c r="E11854" s="1">
        <v>2E-3</v>
      </c>
      <c r="F11854" s="37">
        <v>0</v>
      </c>
    </row>
    <row r="11855" spans="2:6">
      <c r="B11855" s="59">
        <f t="shared" si="371"/>
        <v>45536</v>
      </c>
      <c r="C11855" s="7">
        <f t="shared" si="370"/>
        <v>45540.020833333328</v>
      </c>
      <c r="D11855" s="7">
        <v>45540.041666666664</v>
      </c>
      <c r="E11855" s="1">
        <v>2E-3</v>
      </c>
      <c r="F11855" s="37">
        <v>0</v>
      </c>
    </row>
    <row r="11856" spans="2:6">
      <c r="B11856" s="59">
        <f t="shared" si="371"/>
        <v>45536</v>
      </c>
      <c r="C11856" s="7">
        <f t="shared" si="370"/>
        <v>45540.041666666664</v>
      </c>
      <c r="D11856" s="7">
        <v>45540.0625</v>
      </c>
      <c r="E11856" s="1">
        <v>1E-3</v>
      </c>
      <c r="F11856" s="37">
        <v>0</v>
      </c>
    </row>
    <row r="11857" spans="2:6">
      <c r="B11857" s="59">
        <f t="shared" si="371"/>
        <v>45536</v>
      </c>
      <c r="C11857" s="7">
        <f t="shared" si="370"/>
        <v>45540.0625</v>
      </c>
      <c r="D11857" s="7">
        <v>45540.083333333336</v>
      </c>
      <c r="E11857" s="1">
        <v>2E-3</v>
      </c>
      <c r="F11857" s="37">
        <v>0</v>
      </c>
    </row>
    <row r="11858" spans="2:6">
      <c r="B11858" s="59">
        <f t="shared" si="371"/>
        <v>45536</v>
      </c>
      <c r="C11858" s="7">
        <f t="shared" si="370"/>
        <v>45540.083333333328</v>
      </c>
      <c r="D11858" s="7">
        <v>45540.104166666664</v>
      </c>
      <c r="E11858" s="1">
        <v>2E-3</v>
      </c>
      <c r="F11858" s="37">
        <v>0</v>
      </c>
    </row>
    <row r="11859" spans="2:6">
      <c r="B11859" s="59">
        <f t="shared" si="371"/>
        <v>45536</v>
      </c>
      <c r="C11859" s="7">
        <f t="shared" si="370"/>
        <v>45540.104166666664</v>
      </c>
      <c r="D11859" s="7">
        <v>45540.125</v>
      </c>
      <c r="E11859" s="1">
        <v>2E-3</v>
      </c>
      <c r="F11859" s="37">
        <v>0</v>
      </c>
    </row>
    <row r="11860" spans="2:6">
      <c r="B11860" s="59">
        <f t="shared" si="371"/>
        <v>45536</v>
      </c>
      <c r="C11860" s="7">
        <f t="shared" si="370"/>
        <v>45540.125</v>
      </c>
      <c r="D11860" s="7">
        <v>45540.145833333336</v>
      </c>
      <c r="E11860" s="1">
        <v>1E-3</v>
      </c>
      <c r="F11860" s="37">
        <v>0</v>
      </c>
    </row>
    <row r="11861" spans="2:6">
      <c r="B11861" s="59">
        <f t="shared" si="371"/>
        <v>45536</v>
      </c>
      <c r="C11861" s="7">
        <f t="shared" si="370"/>
        <v>45540.145833333328</v>
      </c>
      <c r="D11861" s="7">
        <v>45540.166666666664</v>
      </c>
      <c r="E11861" s="1">
        <v>2E-3</v>
      </c>
      <c r="F11861" s="37">
        <v>0</v>
      </c>
    </row>
    <row r="11862" spans="2:6">
      <c r="B11862" s="59">
        <f t="shared" si="371"/>
        <v>45536</v>
      </c>
      <c r="C11862" s="7">
        <f t="shared" si="370"/>
        <v>45540.166666666664</v>
      </c>
      <c r="D11862" s="7">
        <v>45540.1875</v>
      </c>
      <c r="E11862" s="1">
        <v>2E-3</v>
      </c>
      <c r="F11862" s="37">
        <v>0</v>
      </c>
    </row>
    <row r="11863" spans="2:6">
      <c r="B11863" s="59">
        <f t="shared" si="371"/>
        <v>45536</v>
      </c>
      <c r="C11863" s="7">
        <f t="shared" si="370"/>
        <v>45540.1875</v>
      </c>
      <c r="D11863" s="7">
        <v>45540.208333333336</v>
      </c>
      <c r="E11863" s="1">
        <v>2E-3</v>
      </c>
      <c r="F11863" s="37">
        <v>0</v>
      </c>
    </row>
    <row r="11864" spans="2:6">
      <c r="B11864" s="59">
        <f t="shared" si="371"/>
        <v>45536</v>
      </c>
      <c r="C11864" s="7">
        <f t="shared" si="370"/>
        <v>45540.208333333328</v>
      </c>
      <c r="D11864" s="7">
        <v>45540.229166666664</v>
      </c>
      <c r="E11864" s="1">
        <v>1E-3</v>
      </c>
      <c r="F11864" s="37">
        <v>0</v>
      </c>
    </row>
    <row r="11865" spans="2:6">
      <c r="B11865" s="59">
        <f t="shared" si="371"/>
        <v>45536</v>
      </c>
      <c r="C11865" s="7">
        <f t="shared" si="370"/>
        <v>45540.229166666664</v>
      </c>
      <c r="D11865" s="7">
        <v>45540.25</v>
      </c>
      <c r="E11865" s="1">
        <v>8.9999999999999993E-3</v>
      </c>
      <c r="F11865" s="37">
        <v>0</v>
      </c>
    </row>
    <row r="11866" spans="2:6">
      <c r="B11866" s="59">
        <f t="shared" si="371"/>
        <v>45536</v>
      </c>
      <c r="C11866" s="7">
        <f t="shared" si="370"/>
        <v>45540.25</v>
      </c>
      <c r="D11866" s="7">
        <v>45540.270833333336</v>
      </c>
      <c r="E11866" s="1">
        <v>4.0000000000000001E-3</v>
      </c>
      <c r="F11866" s="37">
        <v>2E-3</v>
      </c>
    </row>
    <row r="11867" spans="2:6">
      <c r="B11867" s="59">
        <f t="shared" si="371"/>
        <v>45536</v>
      </c>
      <c r="C11867" s="7">
        <f t="shared" si="370"/>
        <v>45540.270833333328</v>
      </c>
      <c r="D11867" s="7">
        <v>45540.291666666664</v>
      </c>
      <c r="E11867" s="1">
        <v>7.0000000000000001E-3</v>
      </c>
      <c r="F11867" s="37">
        <v>3.0000000000000001E-3</v>
      </c>
    </row>
    <row r="11868" spans="2:6">
      <c r="B11868" s="59">
        <f t="shared" si="371"/>
        <v>45536</v>
      </c>
      <c r="C11868" s="7">
        <f t="shared" si="370"/>
        <v>45540.291666666664</v>
      </c>
      <c r="D11868" s="7">
        <v>45540.3125</v>
      </c>
      <c r="E11868" s="1">
        <v>5.0000000000000001E-3</v>
      </c>
      <c r="F11868" s="37">
        <v>1E-3</v>
      </c>
    </row>
    <row r="11869" spans="2:6">
      <c r="B11869" s="59">
        <f t="shared" si="371"/>
        <v>45536</v>
      </c>
      <c r="C11869" s="7">
        <f t="shared" si="370"/>
        <v>45540.3125</v>
      </c>
      <c r="D11869" s="7">
        <v>45540.333333333336</v>
      </c>
      <c r="E11869" s="1">
        <v>6.0000000000000001E-3</v>
      </c>
      <c r="F11869" s="37">
        <v>5.0000000000000001E-3</v>
      </c>
    </row>
    <row r="11870" spans="2:6">
      <c r="B11870" s="59">
        <f t="shared" si="371"/>
        <v>45536</v>
      </c>
      <c r="C11870" s="7">
        <f t="shared" si="370"/>
        <v>45540.333333333328</v>
      </c>
      <c r="D11870" s="7">
        <v>45540.354166666664</v>
      </c>
      <c r="E11870" s="1">
        <v>0</v>
      </c>
      <c r="F11870" s="37">
        <v>0</v>
      </c>
    </row>
    <row r="11871" spans="2:6">
      <c r="B11871" s="59">
        <f t="shared" si="371"/>
        <v>45536</v>
      </c>
      <c r="C11871" s="7">
        <f t="shared" si="370"/>
        <v>45540.354166666664</v>
      </c>
      <c r="D11871" s="7">
        <v>45540.375</v>
      </c>
      <c r="E11871" s="1">
        <v>1E-3</v>
      </c>
      <c r="F11871" s="37">
        <v>0</v>
      </c>
    </row>
    <row r="11872" spans="2:6">
      <c r="B11872" s="59">
        <f t="shared" si="371"/>
        <v>45536</v>
      </c>
      <c r="C11872" s="7">
        <f t="shared" si="370"/>
        <v>45540.375</v>
      </c>
      <c r="D11872" s="7">
        <v>45540.395833333336</v>
      </c>
      <c r="E11872" s="1">
        <v>3.0000000000000001E-3</v>
      </c>
      <c r="F11872" s="37">
        <v>2E-3</v>
      </c>
    </row>
    <row r="11873" spans="2:6">
      <c r="B11873" s="59">
        <f t="shared" si="371"/>
        <v>45536</v>
      </c>
      <c r="C11873" s="7">
        <f t="shared" si="370"/>
        <v>45540.395833333328</v>
      </c>
      <c r="D11873" s="7">
        <v>45540.416666666664</v>
      </c>
      <c r="E11873" s="1">
        <v>1E-3</v>
      </c>
      <c r="F11873" s="37">
        <v>1E-3</v>
      </c>
    </row>
    <row r="11874" spans="2:6">
      <c r="B11874" s="59">
        <f t="shared" si="371"/>
        <v>45536</v>
      </c>
      <c r="C11874" s="7">
        <f t="shared" si="370"/>
        <v>45540.416666666664</v>
      </c>
      <c r="D11874" s="7">
        <v>45540.4375</v>
      </c>
      <c r="E11874" s="1">
        <v>8.0000000000000002E-3</v>
      </c>
      <c r="F11874" s="37">
        <v>5.0000000000000001E-3</v>
      </c>
    </row>
    <row r="11875" spans="2:6">
      <c r="B11875" s="59">
        <f t="shared" si="371"/>
        <v>45536</v>
      </c>
      <c r="C11875" s="7">
        <f t="shared" si="370"/>
        <v>45540.4375</v>
      </c>
      <c r="D11875" s="7">
        <v>45540.458333333336</v>
      </c>
      <c r="E11875" s="1">
        <v>2E-3</v>
      </c>
      <c r="F11875" s="37">
        <v>0</v>
      </c>
    </row>
    <row r="11876" spans="2:6">
      <c r="B11876" s="59">
        <f t="shared" si="371"/>
        <v>45536</v>
      </c>
      <c r="C11876" s="7">
        <f t="shared" si="370"/>
        <v>45540.458333333328</v>
      </c>
      <c r="D11876" s="7">
        <v>45540.479166666664</v>
      </c>
      <c r="E11876" s="1">
        <v>2E-3</v>
      </c>
      <c r="F11876" s="37">
        <v>7.0999999999999994E-2</v>
      </c>
    </row>
    <row r="11877" spans="2:6">
      <c r="B11877" s="59">
        <f t="shared" si="371"/>
        <v>45536</v>
      </c>
      <c r="C11877" s="7">
        <f t="shared" si="370"/>
        <v>45540.479166666664</v>
      </c>
      <c r="D11877" s="7">
        <v>45540.5</v>
      </c>
      <c r="E11877" s="1">
        <v>0</v>
      </c>
      <c r="F11877" s="37">
        <v>0.14499999999999999</v>
      </c>
    </row>
    <row r="11878" spans="2:6">
      <c r="B11878" s="59">
        <f t="shared" si="371"/>
        <v>45536</v>
      </c>
      <c r="C11878" s="7">
        <f t="shared" si="370"/>
        <v>45540.5</v>
      </c>
      <c r="D11878" s="7">
        <v>45540.520833333336</v>
      </c>
      <c r="E11878" s="1">
        <v>0</v>
      </c>
      <c r="F11878" s="37">
        <v>0.221</v>
      </c>
    </row>
    <row r="11879" spans="2:6">
      <c r="B11879" s="59">
        <f t="shared" si="371"/>
        <v>45536</v>
      </c>
      <c r="C11879" s="7">
        <f t="shared" si="370"/>
        <v>45540.520833333328</v>
      </c>
      <c r="D11879" s="7">
        <v>45540.541666666664</v>
      </c>
      <c r="E11879" s="1">
        <v>0</v>
      </c>
      <c r="F11879" s="37">
        <v>1.302</v>
      </c>
    </row>
    <row r="11880" spans="2:6">
      <c r="B11880" s="59">
        <f t="shared" si="371"/>
        <v>45536</v>
      </c>
      <c r="C11880" s="7">
        <f t="shared" si="370"/>
        <v>45540.541666666664</v>
      </c>
      <c r="D11880" s="7">
        <v>45540.5625</v>
      </c>
      <c r="E11880" s="1">
        <v>0</v>
      </c>
      <c r="F11880" s="37">
        <v>1.0740000000000001</v>
      </c>
    </row>
    <row r="11881" spans="2:6">
      <c r="B11881" s="59">
        <f t="shared" si="371"/>
        <v>45536</v>
      </c>
      <c r="C11881" s="7">
        <f t="shared" si="370"/>
        <v>45540.5625</v>
      </c>
      <c r="D11881" s="7">
        <v>45540.583333333336</v>
      </c>
      <c r="E11881" s="1">
        <v>0</v>
      </c>
      <c r="F11881" s="37">
        <v>1.4259999999999999</v>
      </c>
    </row>
    <row r="11882" spans="2:6">
      <c r="B11882" s="59">
        <f t="shared" si="371"/>
        <v>45536</v>
      </c>
      <c r="C11882" s="7">
        <f t="shared" si="370"/>
        <v>45540.583333333328</v>
      </c>
      <c r="D11882" s="7">
        <v>45540.604166666664</v>
      </c>
      <c r="E11882" s="1">
        <v>0</v>
      </c>
      <c r="F11882" s="37">
        <v>0.83299999999999996</v>
      </c>
    </row>
    <row r="11883" spans="2:6">
      <c r="B11883" s="59">
        <f t="shared" si="371"/>
        <v>45536</v>
      </c>
      <c r="C11883" s="7">
        <f t="shared" si="370"/>
        <v>45540.604166666664</v>
      </c>
      <c r="D11883" s="7">
        <v>45540.625</v>
      </c>
      <c r="E11883" s="1">
        <v>0</v>
      </c>
      <c r="F11883" s="37">
        <v>0.48399999999999999</v>
      </c>
    </row>
    <row r="11884" spans="2:6">
      <c r="B11884" s="59">
        <f t="shared" si="371"/>
        <v>45536</v>
      </c>
      <c r="C11884" s="7">
        <f t="shared" si="370"/>
        <v>45540.625</v>
      </c>
      <c r="D11884" s="7">
        <v>45540.645833333336</v>
      </c>
      <c r="E11884" s="1">
        <v>0</v>
      </c>
      <c r="F11884" s="37">
        <v>0.73899999999999999</v>
      </c>
    </row>
    <row r="11885" spans="2:6">
      <c r="B11885" s="59">
        <f t="shared" si="371"/>
        <v>45536</v>
      </c>
      <c r="C11885" s="7">
        <f t="shared" si="370"/>
        <v>45540.645833333328</v>
      </c>
      <c r="D11885" s="7">
        <v>45540.666666666664</v>
      </c>
      <c r="E11885" s="1">
        <v>0</v>
      </c>
      <c r="F11885" s="37">
        <v>0.35499999999999998</v>
      </c>
    </row>
    <row r="11886" spans="2:6">
      <c r="B11886" s="59">
        <f t="shared" si="371"/>
        <v>45536</v>
      </c>
      <c r="C11886" s="7">
        <f t="shared" si="370"/>
        <v>45540.666666666664</v>
      </c>
      <c r="D11886" s="7">
        <v>45540.6875</v>
      </c>
      <c r="E11886" s="1">
        <v>0</v>
      </c>
      <c r="F11886" s="37">
        <v>0.42599999999999999</v>
      </c>
    </row>
    <row r="11887" spans="2:6">
      <c r="B11887" s="59">
        <f t="shared" si="371"/>
        <v>45536</v>
      </c>
      <c r="C11887" s="7">
        <f t="shared" si="370"/>
        <v>45540.6875</v>
      </c>
      <c r="D11887" s="7">
        <v>45540.708333333336</v>
      </c>
      <c r="E11887" s="1">
        <v>2E-3</v>
      </c>
      <c r="F11887" s="37">
        <v>0.13200000000000001</v>
      </c>
    </row>
    <row r="11888" spans="2:6">
      <c r="B11888" s="59">
        <f t="shared" si="371"/>
        <v>45536</v>
      </c>
      <c r="C11888" s="7">
        <f t="shared" si="370"/>
        <v>45540.708333333328</v>
      </c>
      <c r="D11888" s="7">
        <v>45540.729166666664</v>
      </c>
      <c r="E11888" s="1">
        <v>7.0000000000000001E-3</v>
      </c>
      <c r="F11888" s="37">
        <v>2E-3</v>
      </c>
    </row>
    <row r="11889" spans="2:6">
      <c r="B11889" s="59">
        <f t="shared" si="371"/>
        <v>45536</v>
      </c>
      <c r="C11889" s="7">
        <f t="shared" si="370"/>
        <v>45540.729166666664</v>
      </c>
      <c r="D11889" s="7">
        <v>45540.75</v>
      </c>
      <c r="E11889" s="1">
        <v>4.0000000000000001E-3</v>
      </c>
      <c r="F11889" s="37">
        <v>7.0000000000000007E-2</v>
      </c>
    </row>
    <row r="11890" spans="2:6">
      <c r="B11890" s="59">
        <f t="shared" si="371"/>
        <v>45536</v>
      </c>
      <c r="C11890" s="7">
        <f t="shared" si="370"/>
        <v>45540.75</v>
      </c>
      <c r="D11890" s="7">
        <v>45540.770833333336</v>
      </c>
      <c r="E11890" s="1">
        <v>0</v>
      </c>
      <c r="F11890" s="37">
        <v>7.8E-2</v>
      </c>
    </row>
    <row r="11891" spans="2:6">
      <c r="B11891" s="59">
        <f t="shared" si="371"/>
        <v>45536</v>
      </c>
      <c r="C11891" s="7">
        <f t="shared" si="370"/>
        <v>45540.770833333328</v>
      </c>
      <c r="D11891" s="7">
        <v>45540.791666666664</v>
      </c>
      <c r="E11891" s="1">
        <v>1E-3</v>
      </c>
      <c r="F11891" s="37">
        <v>2.9000000000000001E-2</v>
      </c>
    </row>
    <row r="11892" spans="2:6">
      <c r="B11892" s="59">
        <f t="shared" si="371"/>
        <v>45536</v>
      </c>
      <c r="C11892" s="7">
        <f t="shared" si="370"/>
        <v>45540.791666666664</v>
      </c>
      <c r="D11892" s="7">
        <v>45540.8125</v>
      </c>
      <c r="E11892" s="1">
        <v>2E-3</v>
      </c>
      <c r="F11892" s="37">
        <v>0</v>
      </c>
    </row>
    <row r="11893" spans="2:6">
      <c r="B11893" s="59">
        <f t="shared" si="371"/>
        <v>45536</v>
      </c>
      <c r="C11893" s="7">
        <f t="shared" si="370"/>
        <v>45540.8125</v>
      </c>
      <c r="D11893" s="7">
        <v>45540.833333333336</v>
      </c>
      <c r="E11893" s="1">
        <v>8.9999999999999993E-3</v>
      </c>
      <c r="F11893" s="37">
        <v>6.0000000000000001E-3</v>
      </c>
    </row>
    <row r="11894" spans="2:6">
      <c r="B11894" s="59">
        <f t="shared" si="371"/>
        <v>45536</v>
      </c>
      <c r="C11894" s="7">
        <f t="shared" si="370"/>
        <v>45540.833333333328</v>
      </c>
      <c r="D11894" s="7">
        <v>45540.854166666664</v>
      </c>
      <c r="E11894" s="1">
        <v>1.0999999999999999E-2</v>
      </c>
      <c r="F11894" s="37">
        <v>0.01</v>
      </c>
    </row>
    <row r="11895" spans="2:6">
      <c r="B11895" s="59">
        <f t="shared" si="371"/>
        <v>45536</v>
      </c>
      <c r="C11895" s="7">
        <f t="shared" si="370"/>
        <v>45540.854166666664</v>
      </c>
      <c r="D11895" s="7">
        <v>45540.875</v>
      </c>
      <c r="E11895" s="1">
        <v>2.8000000000000001E-2</v>
      </c>
      <c r="F11895" s="37">
        <v>1E-3</v>
      </c>
    </row>
    <row r="11896" spans="2:6">
      <c r="B11896" s="59">
        <f t="shared" si="371"/>
        <v>45536</v>
      </c>
      <c r="C11896" s="7">
        <f t="shared" si="370"/>
        <v>45540.875</v>
      </c>
      <c r="D11896" s="7">
        <v>45540.895833333336</v>
      </c>
      <c r="E11896" s="1">
        <v>5.0000000000000001E-3</v>
      </c>
      <c r="F11896" s="37">
        <v>5.0000000000000001E-3</v>
      </c>
    </row>
    <row r="11897" spans="2:6">
      <c r="B11897" s="59">
        <f t="shared" si="371"/>
        <v>45536</v>
      </c>
      <c r="C11897" s="7">
        <f t="shared" si="370"/>
        <v>45540.895833333328</v>
      </c>
      <c r="D11897" s="7">
        <v>45540.916666666664</v>
      </c>
      <c r="E11897" s="1">
        <v>7.9000000000000001E-2</v>
      </c>
      <c r="F11897" s="37">
        <v>1E-3</v>
      </c>
    </row>
    <row r="11898" spans="2:6">
      <c r="B11898" s="59">
        <f t="shared" si="371"/>
        <v>45536</v>
      </c>
      <c r="C11898" s="7">
        <f t="shared" si="370"/>
        <v>45540.916666666664</v>
      </c>
      <c r="D11898" s="7">
        <v>45540.9375</v>
      </c>
      <c r="E11898" s="1">
        <v>1E-3</v>
      </c>
      <c r="F11898" s="37">
        <v>0</v>
      </c>
    </row>
    <row r="11899" spans="2:6">
      <c r="B11899" s="59">
        <f t="shared" si="371"/>
        <v>45536</v>
      </c>
      <c r="C11899" s="7">
        <f t="shared" si="370"/>
        <v>45540.9375</v>
      </c>
      <c r="D11899" s="7">
        <v>45540.958333333336</v>
      </c>
      <c r="E11899" s="1">
        <v>1E-3</v>
      </c>
      <c r="F11899" s="37">
        <v>0</v>
      </c>
    </row>
    <row r="11900" spans="2:6">
      <c r="B11900" s="59">
        <f t="shared" si="371"/>
        <v>45536</v>
      </c>
      <c r="C11900" s="7">
        <f t="shared" si="370"/>
        <v>45540.958333333328</v>
      </c>
      <c r="D11900" s="7">
        <v>45540.979166666664</v>
      </c>
      <c r="E11900" s="1">
        <v>1E-3</v>
      </c>
      <c r="F11900" s="37">
        <v>0</v>
      </c>
    </row>
    <row r="11901" spans="2:6">
      <c r="B11901" s="59">
        <f t="shared" si="371"/>
        <v>45536</v>
      </c>
      <c r="C11901" s="7">
        <f t="shared" si="370"/>
        <v>45540.979166666664</v>
      </c>
      <c r="D11901" s="7">
        <v>45541</v>
      </c>
      <c r="E11901" s="1">
        <v>2E-3</v>
      </c>
      <c r="F11901" s="37">
        <v>0</v>
      </c>
    </row>
    <row r="11902" spans="2:6">
      <c r="B11902" s="59">
        <f t="shared" si="371"/>
        <v>45536</v>
      </c>
      <c r="C11902" s="7">
        <f t="shared" si="370"/>
        <v>45541</v>
      </c>
      <c r="D11902" s="7">
        <v>45541.020833333336</v>
      </c>
      <c r="E11902" s="1">
        <v>1E-3</v>
      </c>
      <c r="F11902" s="37">
        <v>0</v>
      </c>
    </row>
    <row r="11903" spans="2:6">
      <c r="B11903" s="59">
        <f t="shared" si="371"/>
        <v>45536</v>
      </c>
      <c r="C11903" s="7">
        <f t="shared" si="370"/>
        <v>45541.020833333328</v>
      </c>
      <c r="D11903" s="7">
        <v>45541.041666666664</v>
      </c>
      <c r="E11903" s="1">
        <v>2E-3</v>
      </c>
      <c r="F11903" s="37">
        <v>0</v>
      </c>
    </row>
    <row r="11904" spans="2:6">
      <c r="B11904" s="59">
        <f t="shared" si="371"/>
        <v>45536</v>
      </c>
      <c r="C11904" s="7">
        <f t="shared" si="370"/>
        <v>45541.041666666664</v>
      </c>
      <c r="D11904" s="7">
        <v>45541.0625</v>
      </c>
      <c r="E11904" s="1">
        <v>2E-3</v>
      </c>
      <c r="F11904" s="37">
        <v>0</v>
      </c>
    </row>
    <row r="11905" spans="2:6">
      <c r="B11905" s="59">
        <f t="shared" si="371"/>
        <v>45536</v>
      </c>
      <c r="C11905" s="7">
        <f t="shared" si="370"/>
        <v>45541.0625</v>
      </c>
      <c r="D11905" s="7">
        <v>45541.083333333336</v>
      </c>
      <c r="E11905" s="1">
        <v>1E-3</v>
      </c>
      <c r="F11905" s="37">
        <v>0</v>
      </c>
    </row>
    <row r="11906" spans="2:6">
      <c r="B11906" s="59">
        <f t="shared" si="371"/>
        <v>45536</v>
      </c>
      <c r="C11906" s="7">
        <f t="shared" si="370"/>
        <v>45541.083333333328</v>
      </c>
      <c r="D11906" s="7">
        <v>45541.104166666664</v>
      </c>
      <c r="E11906" s="1">
        <v>2E-3</v>
      </c>
      <c r="F11906" s="37">
        <v>0</v>
      </c>
    </row>
    <row r="11907" spans="2:6">
      <c r="B11907" s="59">
        <f t="shared" si="371"/>
        <v>45536</v>
      </c>
      <c r="C11907" s="7">
        <f t="shared" si="370"/>
        <v>45541.104166666664</v>
      </c>
      <c r="D11907" s="7">
        <v>45541.125</v>
      </c>
      <c r="E11907" s="1">
        <v>2E-3</v>
      </c>
      <c r="F11907" s="37">
        <v>0</v>
      </c>
    </row>
    <row r="11908" spans="2:6">
      <c r="B11908" s="59">
        <f t="shared" si="371"/>
        <v>45536</v>
      </c>
      <c r="C11908" s="7">
        <f t="shared" si="370"/>
        <v>45541.125</v>
      </c>
      <c r="D11908" s="7">
        <v>45541.145833333336</v>
      </c>
      <c r="E11908" s="1">
        <v>2E-3</v>
      </c>
      <c r="F11908" s="37">
        <v>0</v>
      </c>
    </row>
    <row r="11909" spans="2:6">
      <c r="B11909" s="59">
        <f t="shared" si="371"/>
        <v>45536</v>
      </c>
      <c r="C11909" s="7">
        <f t="shared" ref="C11909:C11972" si="372">D11909-1/48</f>
        <v>45541.145833333328</v>
      </c>
      <c r="D11909" s="7">
        <v>45541.166666666664</v>
      </c>
      <c r="E11909" s="1">
        <v>1E-3</v>
      </c>
      <c r="F11909" s="37">
        <v>0</v>
      </c>
    </row>
    <row r="11910" spans="2:6">
      <c r="B11910" s="59">
        <f t="shared" ref="B11910:B11973" si="373">DATE(YEAR(C11910),MONTH(C11910),1)</f>
        <v>45536</v>
      </c>
      <c r="C11910" s="7">
        <f t="shared" si="372"/>
        <v>45541.166666666664</v>
      </c>
      <c r="D11910" s="7">
        <v>45541.1875</v>
      </c>
      <c r="E11910" s="1">
        <v>2E-3</v>
      </c>
      <c r="F11910" s="37">
        <v>0</v>
      </c>
    </row>
    <row r="11911" spans="2:6">
      <c r="B11911" s="59">
        <f t="shared" si="373"/>
        <v>45536</v>
      </c>
      <c r="C11911" s="7">
        <f t="shared" si="372"/>
        <v>45541.1875</v>
      </c>
      <c r="D11911" s="7">
        <v>45541.208333333336</v>
      </c>
      <c r="E11911" s="1">
        <v>2E-3</v>
      </c>
      <c r="F11911" s="37">
        <v>0</v>
      </c>
    </row>
    <row r="11912" spans="2:6">
      <c r="B11912" s="59">
        <f t="shared" si="373"/>
        <v>45536</v>
      </c>
      <c r="C11912" s="7">
        <f t="shared" si="372"/>
        <v>45541.208333333328</v>
      </c>
      <c r="D11912" s="7">
        <v>45541.229166666664</v>
      </c>
      <c r="E11912" s="1">
        <v>1E-3</v>
      </c>
      <c r="F11912" s="37">
        <v>0</v>
      </c>
    </row>
    <row r="11913" spans="2:6">
      <c r="B11913" s="59">
        <f t="shared" si="373"/>
        <v>45536</v>
      </c>
      <c r="C11913" s="7">
        <f t="shared" si="372"/>
        <v>45541.229166666664</v>
      </c>
      <c r="D11913" s="7">
        <v>45541.25</v>
      </c>
      <c r="E11913" s="1">
        <v>8.9999999999999993E-3</v>
      </c>
      <c r="F11913" s="37">
        <v>0</v>
      </c>
    </row>
    <row r="11914" spans="2:6">
      <c r="B11914" s="59">
        <f t="shared" si="373"/>
        <v>45536</v>
      </c>
      <c r="C11914" s="7">
        <f t="shared" si="372"/>
        <v>45541.25</v>
      </c>
      <c r="D11914" s="7">
        <v>45541.270833333336</v>
      </c>
      <c r="E11914" s="1">
        <v>4.0000000000000001E-3</v>
      </c>
      <c r="F11914" s="37">
        <v>2E-3</v>
      </c>
    </row>
    <row r="11915" spans="2:6">
      <c r="B11915" s="59">
        <f t="shared" si="373"/>
        <v>45536</v>
      </c>
      <c r="C11915" s="7">
        <f t="shared" si="372"/>
        <v>45541.270833333328</v>
      </c>
      <c r="D11915" s="7">
        <v>45541.291666666664</v>
      </c>
      <c r="E11915" s="1">
        <v>5.0000000000000001E-3</v>
      </c>
      <c r="F11915" s="37">
        <v>1E-3</v>
      </c>
    </row>
    <row r="11916" spans="2:6">
      <c r="B11916" s="59">
        <f t="shared" si="373"/>
        <v>45536</v>
      </c>
      <c r="C11916" s="7">
        <f t="shared" si="372"/>
        <v>45541.291666666664</v>
      </c>
      <c r="D11916" s="7">
        <v>45541.3125</v>
      </c>
      <c r="E11916" s="1">
        <v>1E-3</v>
      </c>
      <c r="F11916" s="37">
        <v>0</v>
      </c>
    </row>
    <row r="11917" spans="2:6">
      <c r="B11917" s="59">
        <f t="shared" si="373"/>
        <v>45536</v>
      </c>
      <c r="C11917" s="7">
        <f t="shared" si="372"/>
        <v>45541.3125</v>
      </c>
      <c r="D11917" s="7">
        <v>45541.333333333336</v>
      </c>
      <c r="E11917" s="1">
        <v>5.0000000000000001E-3</v>
      </c>
      <c r="F11917" s="37">
        <v>2E-3</v>
      </c>
    </row>
    <row r="11918" spans="2:6">
      <c r="B11918" s="59">
        <f t="shared" si="373"/>
        <v>45536</v>
      </c>
      <c r="C11918" s="7">
        <f t="shared" si="372"/>
        <v>45541.333333333328</v>
      </c>
      <c r="D11918" s="7">
        <v>45541.354166666664</v>
      </c>
      <c r="E11918" s="1">
        <v>3.0000000000000001E-3</v>
      </c>
      <c r="F11918" s="37">
        <v>0</v>
      </c>
    </row>
    <row r="11919" spans="2:6">
      <c r="B11919" s="59">
        <f t="shared" si="373"/>
        <v>45536</v>
      </c>
      <c r="C11919" s="7">
        <f t="shared" si="372"/>
        <v>45541.354166666664</v>
      </c>
      <c r="D11919" s="7">
        <v>45541.375</v>
      </c>
      <c r="E11919" s="1">
        <v>1E-3</v>
      </c>
      <c r="F11919" s="37">
        <v>1E-3</v>
      </c>
    </row>
    <row r="11920" spans="2:6">
      <c r="B11920" s="59">
        <f t="shared" si="373"/>
        <v>45536</v>
      </c>
      <c r="C11920" s="7">
        <f t="shared" si="372"/>
        <v>45541.375</v>
      </c>
      <c r="D11920" s="7">
        <v>45541.395833333336</v>
      </c>
      <c r="E11920" s="1">
        <v>2E-3</v>
      </c>
      <c r="F11920" s="37">
        <v>1E-3</v>
      </c>
    </row>
    <row r="11921" spans="2:6">
      <c r="B11921" s="59">
        <f t="shared" si="373"/>
        <v>45536</v>
      </c>
      <c r="C11921" s="7">
        <f t="shared" si="372"/>
        <v>45541.395833333328</v>
      </c>
      <c r="D11921" s="7">
        <v>45541.416666666664</v>
      </c>
      <c r="E11921" s="1">
        <v>2E-3</v>
      </c>
      <c r="F11921" s="37">
        <v>0</v>
      </c>
    </row>
    <row r="11922" spans="2:6">
      <c r="B11922" s="59">
        <f t="shared" si="373"/>
        <v>45536</v>
      </c>
      <c r="C11922" s="7">
        <f t="shared" si="372"/>
        <v>45541.416666666664</v>
      </c>
      <c r="D11922" s="7">
        <v>45541.4375</v>
      </c>
      <c r="E11922" s="1">
        <v>1E-3</v>
      </c>
      <c r="F11922" s="37">
        <v>0</v>
      </c>
    </row>
    <row r="11923" spans="2:6">
      <c r="B11923" s="59">
        <f t="shared" si="373"/>
        <v>45536</v>
      </c>
      <c r="C11923" s="7">
        <f t="shared" si="372"/>
        <v>45541.4375</v>
      </c>
      <c r="D11923" s="7">
        <v>45541.458333333336</v>
      </c>
      <c r="E11923" s="1">
        <v>0.27700000000000002</v>
      </c>
      <c r="F11923" s="37">
        <v>0</v>
      </c>
    </row>
    <row r="11924" spans="2:6">
      <c r="B11924" s="59">
        <f t="shared" si="373"/>
        <v>45536</v>
      </c>
      <c r="C11924" s="7">
        <f t="shared" si="372"/>
        <v>45541.458333333328</v>
      </c>
      <c r="D11924" s="7">
        <v>45541.479166666664</v>
      </c>
      <c r="E11924" s="1">
        <v>1.3520000000000001</v>
      </c>
      <c r="F11924" s="37">
        <v>0</v>
      </c>
    </row>
    <row r="11925" spans="2:6">
      <c r="B11925" s="59">
        <f t="shared" si="373"/>
        <v>45536</v>
      </c>
      <c r="C11925" s="7">
        <f t="shared" si="372"/>
        <v>45541.479166666664</v>
      </c>
      <c r="D11925" s="7">
        <v>45541.5</v>
      </c>
      <c r="E11925" s="1">
        <v>0.28100000000000003</v>
      </c>
      <c r="F11925" s="37">
        <v>5.0000000000000001E-3</v>
      </c>
    </row>
    <row r="11926" spans="2:6">
      <c r="B11926" s="59">
        <f t="shared" si="373"/>
        <v>45536</v>
      </c>
      <c r="C11926" s="7">
        <f t="shared" si="372"/>
        <v>45541.5</v>
      </c>
      <c r="D11926" s="7">
        <v>45541.520833333336</v>
      </c>
      <c r="E11926" s="1">
        <v>2E-3</v>
      </c>
      <c r="F11926" s="37">
        <v>0</v>
      </c>
    </row>
    <row r="11927" spans="2:6">
      <c r="B11927" s="59">
        <f t="shared" si="373"/>
        <v>45536</v>
      </c>
      <c r="C11927" s="7">
        <f t="shared" si="372"/>
        <v>45541.520833333328</v>
      </c>
      <c r="D11927" s="7">
        <v>45541.541666666664</v>
      </c>
      <c r="E11927" s="1">
        <v>0.01</v>
      </c>
      <c r="F11927" s="37">
        <v>4.0000000000000001E-3</v>
      </c>
    </row>
    <row r="11928" spans="2:6">
      <c r="B11928" s="59">
        <f t="shared" si="373"/>
        <v>45536</v>
      </c>
      <c r="C11928" s="7">
        <f t="shared" si="372"/>
        <v>45541.541666666664</v>
      </c>
      <c r="D11928" s="7">
        <v>45541.5625</v>
      </c>
      <c r="E11928" s="1">
        <v>1E-3</v>
      </c>
      <c r="F11928" s="37">
        <v>0</v>
      </c>
    </row>
    <row r="11929" spans="2:6">
      <c r="B11929" s="59">
        <f t="shared" si="373"/>
        <v>45536</v>
      </c>
      <c r="C11929" s="7">
        <f t="shared" si="372"/>
        <v>45541.5625</v>
      </c>
      <c r="D11929" s="7">
        <v>45541.583333333336</v>
      </c>
      <c r="E11929" s="1">
        <v>4.0000000000000001E-3</v>
      </c>
      <c r="F11929" s="37">
        <v>0</v>
      </c>
    </row>
    <row r="11930" spans="2:6">
      <c r="B11930" s="59">
        <f t="shared" si="373"/>
        <v>45536</v>
      </c>
      <c r="C11930" s="7">
        <f t="shared" si="372"/>
        <v>45541.583333333328</v>
      </c>
      <c r="D11930" s="7">
        <v>45541.604166666664</v>
      </c>
      <c r="E11930" s="1">
        <v>3.0000000000000001E-3</v>
      </c>
      <c r="F11930" s="37">
        <v>1E-3</v>
      </c>
    </row>
    <row r="11931" spans="2:6">
      <c r="B11931" s="59">
        <f t="shared" si="373"/>
        <v>45536</v>
      </c>
      <c r="C11931" s="7">
        <f t="shared" si="372"/>
        <v>45541.604166666664</v>
      </c>
      <c r="D11931" s="7">
        <v>45541.625</v>
      </c>
      <c r="E11931" s="1">
        <v>1E-3</v>
      </c>
      <c r="F11931" s="37">
        <v>0.123</v>
      </c>
    </row>
    <row r="11932" spans="2:6">
      <c r="B11932" s="59">
        <f t="shared" si="373"/>
        <v>45536</v>
      </c>
      <c r="C11932" s="7">
        <f t="shared" si="372"/>
        <v>45541.625</v>
      </c>
      <c r="D11932" s="7">
        <v>45541.645833333336</v>
      </c>
      <c r="E11932" s="1">
        <v>0</v>
      </c>
      <c r="F11932" s="37">
        <v>1.3839999999999999</v>
      </c>
    </row>
    <row r="11933" spans="2:6">
      <c r="B11933" s="59">
        <f t="shared" si="373"/>
        <v>45536</v>
      </c>
      <c r="C11933" s="7">
        <f t="shared" si="372"/>
        <v>45541.645833333328</v>
      </c>
      <c r="D11933" s="7">
        <v>45541.666666666664</v>
      </c>
      <c r="E11933" s="1">
        <v>0</v>
      </c>
      <c r="F11933" s="37">
        <v>1.2509999999999999</v>
      </c>
    </row>
    <row r="11934" spans="2:6">
      <c r="B11934" s="59">
        <f t="shared" si="373"/>
        <v>45536</v>
      </c>
      <c r="C11934" s="7">
        <f t="shared" si="372"/>
        <v>45541.666666666664</v>
      </c>
      <c r="D11934" s="7">
        <v>45541.6875</v>
      </c>
      <c r="E11934" s="1">
        <v>0</v>
      </c>
      <c r="F11934" s="37">
        <v>1.2190000000000001</v>
      </c>
    </row>
    <row r="11935" spans="2:6">
      <c r="B11935" s="59">
        <f t="shared" si="373"/>
        <v>45536</v>
      </c>
      <c r="C11935" s="7">
        <f t="shared" si="372"/>
        <v>45541.6875</v>
      </c>
      <c r="D11935" s="7">
        <v>45541.708333333336</v>
      </c>
      <c r="E11935" s="1">
        <v>0</v>
      </c>
      <c r="F11935" s="37">
        <v>1.214</v>
      </c>
    </row>
    <row r="11936" spans="2:6">
      <c r="B11936" s="59">
        <f t="shared" si="373"/>
        <v>45536</v>
      </c>
      <c r="C11936" s="7">
        <f t="shared" si="372"/>
        <v>45541.708333333328</v>
      </c>
      <c r="D11936" s="7">
        <v>45541.729166666664</v>
      </c>
      <c r="E11936" s="1">
        <v>0</v>
      </c>
      <c r="F11936" s="37">
        <v>9.7000000000000003E-2</v>
      </c>
    </row>
    <row r="11937" spans="2:6">
      <c r="B11937" s="59">
        <f t="shared" si="373"/>
        <v>45536</v>
      </c>
      <c r="C11937" s="7">
        <f t="shared" si="372"/>
        <v>45541.729166666664</v>
      </c>
      <c r="D11937" s="7">
        <v>45541.75</v>
      </c>
      <c r="E11937" s="1">
        <v>0</v>
      </c>
      <c r="F11937" s="37">
        <v>9.4E-2</v>
      </c>
    </row>
    <row r="11938" spans="2:6">
      <c r="B11938" s="59">
        <f t="shared" si="373"/>
        <v>45536</v>
      </c>
      <c r="C11938" s="7">
        <f t="shared" si="372"/>
        <v>45541.75</v>
      </c>
      <c r="D11938" s="7">
        <v>45541.770833333336</v>
      </c>
      <c r="E11938" s="1">
        <v>0</v>
      </c>
      <c r="F11938" s="37">
        <v>9.4E-2</v>
      </c>
    </row>
    <row r="11939" spans="2:6">
      <c r="B11939" s="59">
        <f t="shared" si="373"/>
        <v>45536</v>
      </c>
      <c r="C11939" s="7">
        <f t="shared" si="372"/>
        <v>45541.770833333328</v>
      </c>
      <c r="D11939" s="7">
        <v>45541.791666666664</v>
      </c>
      <c r="E11939" s="1">
        <v>0</v>
      </c>
      <c r="F11939" s="37">
        <v>0.52600000000000002</v>
      </c>
    </row>
    <row r="11940" spans="2:6">
      <c r="B11940" s="59">
        <f t="shared" si="373"/>
        <v>45536</v>
      </c>
      <c r="C11940" s="7">
        <f t="shared" si="372"/>
        <v>45541.791666666664</v>
      </c>
      <c r="D11940" s="7">
        <v>45541.8125</v>
      </c>
      <c r="E11940" s="1">
        <v>0</v>
      </c>
      <c r="F11940" s="37">
        <v>0.09</v>
      </c>
    </row>
    <row r="11941" spans="2:6">
      <c r="B11941" s="59">
        <f t="shared" si="373"/>
        <v>45536</v>
      </c>
      <c r="C11941" s="7">
        <f t="shared" si="372"/>
        <v>45541.8125</v>
      </c>
      <c r="D11941" s="7">
        <v>45541.833333333336</v>
      </c>
      <c r="E11941" s="1">
        <v>3.0000000000000001E-3</v>
      </c>
      <c r="F11941" s="37">
        <v>1E-3</v>
      </c>
    </row>
    <row r="11942" spans="2:6">
      <c r="B11942" s="59">
        <f t="shared" si="373"/>
        <v>45536</v>
      </c>
      <c r="C11942" s="7">
        <f t="shared" si="372"/>
        <v>45541.833333333328</v>
      </c>
      <c r="D11942" s="7">
        <v>45541.854166666664</v>
      </c>
      <c r="E11942" s="1">
        <v>7.0000000000000001E-3</v>
      </c>
      <c r="F11942" s="37">
        <v>3.0000000000000001E-3</v>
      </c>
    </row>
    <row r="11943" spans="2:6">
      <c r="B11943" s="59">
        <f t="shared" si="373"/>
        <v>45536</v>
      </c>
      <c r="C11943" s="7">
        <f t="shared" si="372"/>
        <v>45541.854166666664</v>
      </c>
      <c r="D11943" s="7">
        <v>45541.875</v>
      </c>
      <c r="E11943" s="1">
        <v>1E-3</v>
      </c>
      <c r="F11943" s="37">
        <v>0</v>
      </c>
    </row>
    <row r="11944" spans="2:6">
      <c r="B11944" s="59">
        <f t="shared" si="373"/>
        <v>45536</v>
      </c>
      <c r="C11944" s="7">
        <f t="shared" si="372"/>
        <v>45541.875</v>
      </c>
      <c r="D11944" s="7">
        <v>45541.895833333336</v>
      </c>
      <c r="E11944" s="1">
        <v>2E-3</v>
      </c>
      <c r="F11944" s="37">
        <v>0</v>
      </c>
    </row>
    <row r="11945" spans="2:6">
      <c r="B11945" s="59">
        <f t="shared" si="373"/>
        <v>45536</v>
      </c>
      <c r="C11945" s="7">
        <f t="shared" si="372"/>
        <v>45541.895833333328</v>
      </c>
      <c r="D11945" s="7">
        <v>45541.916666666664</v>
      </c>
      <c r="E11945" s="1">
        <v>2E-3</v>
      </c>
      <c r="F11945" s="37">
        <v>0</v>
      </c>
    </row>
    <row r="11946" spans="2:6">
      <c r="B11946" s="59">
        <f t="shared" si="373"/>
        <v>45536</v>
      </c>
      <c r="C11946" s="7">
        <f t="shared" si="372"/>
        <v>45541.916666666664</v>
      </c>
      <c r="D11946" s="7">
        <v>45541.9375</v>
      </c>
      <c r="E11946" s="1">
        <v>1E-3</v>
      </c>
      <c r="F11946" s="37">
        <v>0</v>
      </c>
    </row>
    <row r="11947" spans="2:6">
      <c r="B11947" s="59">
        <f t="shared" si="373"/>
        <v>45536</v>
      </c>
      <c r="C11947" s="7">
        <f t="shared" si="372"/>
        <v>45541.9375</v>
      </c>
      <c r="D11947" s="7">
        <v>45541.958333333336</v>
      </c>
      <c r="E11947" s="1">
        <v>2E-3</v>
      </c>
      <c r="F11947" s="37">
        <v>0</v>
      </c>
    </row>
    <row r="11948" spans="2:6">
      <c r="B11948" s="59">
        <f t="shared" si="373"/>
        <v>45536</v>
      </c>
      <c r="C11948" s="7">
        <f t="shared" si="372"/>
        <v>45541.958333333328</v>
      </c>
      <c r="D11948" s="7">
        <v>45541.979166666664</v>
      </c>
      <c r="E11948" s="1">
        <v>2E-3</v>
      </c>
      <c r="F11948" s="37">
        <v>0</v>
      </c>
    </row>
    <row r="11949" spans="2:6">
      <c r="B11949" s="59">
        <f t="shared" si="373"/>
        <v>45536</v>
      </c>
      <c r="C11949" s="7">
        <f t="shared" si="372"/>
        <v>45541.979166666664</v>
      </c>
      <c r="D11949" s="7">
        <v>45542</v>
      </c>
      <c r="E11949" s="1">
        <v>2E-3</v>
      </c>
      <c r="F11949" s="37">
        <v>0</v>
      </c>
    </row>
    <row r="11950" spans="2:6">
      <c r="B11950" s="59">
        <f t="shared" si="373"/>
        <v>45536</v>
      </c>
      <c r="C11950" s="7">
        <f t="shared" si="372"/>
        <v>45542</v>
      </c>
      <c r="D11950" s="7">
        <v>45542.020833333336</v>
      </c>
      <c r="E11950" s="1">
        <v>2E-3</v>
      </c>
      <c r="F11950" s="37">
        <v>0</v>
      </c>
    </row>
    <row r="11951" spans="2:6">
      <c r="B11951" s="59">
        <f t="shared" si="373"/>
        <v>45536</v>
      </c>
      <c r="C11951" s="7">
        <f t="shared" si="372"/>
        <v>45542.020833333328</v>
      </c>
      <c r="D11951" s="7">
        <v>45542.041666666664</v>
      </c>
      <c r="E11951" s="1">
        <v>1E-3</v>
      </c>
      <c r="F11951" s="37">
        <v>0</v>
      </c>
    </row>
    <row r="11952" spans="2:6">
      <c r="B11952" s="59">
        <f t="shared" si="373"/>
        <v>45536</v>
      </c>
      <c r="C11952" s="7">
        <f t="shared" si="372"/>
        <v>45542.041666666664</v>
      </c>
      <c r="D11952" s="7">
        <v>45542.0625</v>
      </c>
      <c r="E11952" s="1">
        <v>2E-3</v>
      </c>
      <c r="F11952" s="37">
        <v>0</v>
      </c>
    </row>
    <row r="11953" spans="2:6">
      <c r="B11953" s="59">
        <f t="shared" si="373"/>
        <v>45536</v>
      </c>
      <c r="C11953" s="7">
        <f t="shared" si="372"/>
        <v>45542.0625</v>
      </c>
      <c r="D11953" s="7">
        <v>45542.083333333336</v>
      </c>
      <c r="E11953" s="1">
        <v>2E-3</v>
      </c>
      <c r="F11953" s="37">
        <v>0</v>
      </c>
    </row>
    <row r="11954" spans="2:6">
      <c r="B11954" s="59">
        <f t="shared" si="373"/>
        <v>45536</v>
      </c>
      <c r="C11954" s="7">
        <f t="shared" si="372"/>
        <v>45542.083333333328</v>
      </c>
      <c r="D11954" s="7">
        <v>45542.104166666664</v>
      </c>
      <c r="E11954" s="1">
        <v>1.448</v>
      </c>
      <c r="F11954" s="37">
        <v>0</v>
      </c>
    </row>
    <row r="11955" spans="2:6">
      <c r="B11955" s="59">
        <f t="shared" si="373"/>
        <v>45536</v>
      </c>
      <c r="C11955" s="7">
        <f t="shared" si="372"/>
        <v>45542.104166666664</v>
      </c>
      <c r="D11955" s="7">
        <v>45542.125</v>
      </c>
      <c r="E11955" s="1">
        <v>1.702</v>
      </c>
      <c r="F11955" s="37">
        <v>0</v>
      </c>
    </row>
    <row r="11956" spans="2:6">
      <c r="B11956" s="59">
        <f t="shared" si="373"/>
        <v>45536</v>
      </c>
      <c r="C11956" s="7">
        <f t="shared" si="372"/>
        <v>45542.125</v>
      </c>
      <c r="D11956" s="7">
        <v>45542.145833333336</v>
      </c>
      <c r="E11956" s="1">
        <v>0.183</v>
      </c>
      <c r="F11956" s="37">
        <v>2E-3</v>
      </c>
    </row>
    <row r="11957" spans="2:6">
      <c r="B11957" s="59">
        <f t="shared" si="373"/>
        <v>45536</v>
      </c>
      <c r="C11957" s="7">
        <f t="shared" si="372"/>
        <v>45542.145833333328</v>
      </c>
      <c r="D11957" s="7">
        <v>45542.166666666664</v>
      </c>
      <c r="E11957" s="1">
        <v>1E-3</v>
      </c>
      <c r="F11957" s="37">
        <v>0</v>
      </c>
    </row>
    <row r="11958" spans="2:6">
      <c r="B11958" s="59">
        <f t="shared" si="373"/>
        <v>45536</v>
      </c>
      <c r="C11958" s="7">
        <f t="shared" si="372"/>
        <v>45542.166666666664</v>
      </c>
      <c r="D11958" s="7">
        <v>45542.1875</v>
      </c>
      <c r="E11958" s="1">
        <v>2E-3</v>
      </c>
      <c r="F11958" s="37">
        <v>0</v>
      </c>
    </row>
    <row r="11959" spans="2:6">
      <c r="B11959" s="59">
        <f t="shared" si="373"/>
        <v>45536</v>
      </c>
      <c r="C11959" s="7">
        <f t="shared" si="372"/>
        <v>45542.1875</v>
      </c>
      <c r="D11959" s="7">
        <v>45542.208333333336</v>
      </c>
      <c r="E11959" s="1">
        <v>2E-3</v>
      </c>
      <c r="F11959" s="37">
        <v>0</v>
      </c>
    </row>
    <row r="11960" spans="2:6">
      <c r="B11960" s="59">
        <f t="shared" si="373"/>
        <v>45536</v>
      </c>
      <c r="C11960" s="7">
        <f t="shared" si="372"/>
        <v>45542.208333333328</v>
      </c>
      <c r="D11960" s="7">
        <v>45542.229166666664</v>
      </c>
      <c r="E11960" s="1">
        <v>2E-3</v>
      </c>
      <c r="F11960" s="37">
        <v>0</v>
      </c>
    </row>
    <row r="11961" spans="2:6">
      <c r="B11961" s="59">
        <f t="shared" si="373"/>
        <v>45536</v>
      </c>
      <c r="C11961" s="7">
        <f t="shared" si="372"/>
        <v>45542.229166666664</v>
      </c>
      <c r="D11961" s="7">
        <v>45542.25</v>
      </c>
      <c r="E11961" s="1">
        <v>7.0000000000000001E-3</v>
      </c>
      <c r="F11961" s="37">
        <v>2E-3</v>
      </c>
    </row>
    <row r="11962" spans="2:6">
      <c r="B11962" s="59">
        <f t="shared" si="373"/>
        <v>45536</v>
      </c>
      <c r="C11962" s="7">
        <f t="shared" si="372"/>
        <v>45542.25</v>
      </c>
      <c r="D11962" s="7">
        <v>45542.270833333336</v>
      </c>
      <c r="E11962" s="1">
        <v>7.0000000000000001E-3</v>
      </c>
      <c r="F11962" s="37">
        <v>2E-3</v>
      </c>
    </row>
    <row r="11963" spans="2:6">
      <c r="B11963" s="59">
        <f t="shared" si="373"/>
        <v>45536</v>
      </c>
      <c r="C11963" s="7">
        <f t="shared" si="372"/>
        <v>45542.270833333328</v>
      </c>
      <c r="D11963" s="7">
        <v>45542.291666666664</v>
      </c>
      <c r="E11963" s="1">
        <v>6.0000000000000001E-3</v>
      </c>
      <c r="F11963" s="37">
        <v>2E-3</v>
      </c>
    </row>
    <row r="11964" spans="2:6">
      <c r="B11964" s="59">
        <f t="shared" si="373"/>
        <v>45536</v>
      </c>
      <c r="C11964" s="7">
        <f t="shared" si="372"/>
        <v>45542.291666666664</v>
      </c>
      <c r="D11964" s="7">
        <v>45542.3125</v>
      </c>
      <c r="E11964" s="1">
        <v>6.0000000000000001E-3</v>
      </c>
      <c r="F11964" s="37">
        <v>1E-3</v>
      </c>
    </row>
    <row r="11965" spans="2:6">
      <c r="B11965" s="59">
        <f t="shared" si="373"/>
        <v>45536</v>
      </c>
      <c r="C11965" s="7">
        <f t="shared" si="372"/>
        <v>45542.3125</v>
      </c>
      <c r="D11965" s="7">
        <v>45542.333333333336</v>
      </c>
      <c r="E11965" s="1">
        <v>1E-3</v>
      </c>
      <c r="F11965" s="37">
        <v>0</v>
      </c>
    </row>
    <row r="11966" spans="2:6">
      <c r="B11966" s="59">
        <f t="shared" si="373"/>
        <v>45536</v>
      </c>
      <c r="C11966" s="7">
        <f t="shared" si="372"/>
        <v>45542.333333333328</v>
      </c>
      <c r="D11966" s="7">
        <v>45542.354166666664</v>
      </c>
      <c r="E11966" s="1">
        <v>2E-3</v>
      </c>
      <c r="F11966" s="37">
        <v>0</v>
      </c>
    </row>
    <row r="11967" spans="2:6">
      <c r="B11967" s="59">
        <f t="shared" si="373"/>
        <v>45536</v>
      </c>
      <c r="C11967" s="7">
        <f t="shared" si="372"/>
        <v>45542.354166666664</v>
      </c>
      <c r="D11967" s="7">
        <v>45542.375</v>
      </c>
      <c r="E11967" s="1">
        <v>1E-3</v>
      </c>
      <c r="F11967" s="37">
        <v>0</v>
      </c>
    </row>
    <row r="11968" spans="2:6">
      <c r="B11968" s="59">
        <f t="shared" si="373"/>
        <v>45536</v>
      </c>
      <c r="C11968" s="7">
        <f t="shared" si="372"/>
        <v>45542.375</v>
      </c>
      <c r="D11968" s="7">
        <v>45542.395833333336</v>
      </c>
      <c r="E11968" s="1">
        <v>2E-3</v>
      </c>
      <c r="F11968" s="37">
        <v>1E-3</v>
      </c>
    </row>
    <row r="11969" spans="2:6">
      <c r="B11969" s="59">
        <f t="shared" si="373"/>
        <v>45536</v>
      </c>
      <c r="C11969" s="7">
        <f t="shared" si="372"/>
        <v>45542.395833333328</v>
      </c>
      <c r="D11969" s="7">
        <v>45542.416666666664</v>
      </c>
      <c r="E11969" s="1">
        <v>1E-3</v>
      </c>
      <c r="F11969" s="37">
        <v>0</v>
      </c>
    </row>
    <row r="11970" spans="2:6">
      <c r="B11970" s="59">
        <f t="shared" si="373"/>
        <v>45536</v>
      </c>
      <c r="C11970" s="7">
        <f t="shared" si="372"/>
        <v>45542.416666666664</v>
      </c>
      <c r="D11970" s="7">
        <v>45542.4375</v>
      </c>
      <c r="E11970" s="1">
        <v>2E-3</v>
      </c>
      <c r="F11970" s="37">
        <v>0</v>
      </c>
    </row>
    <row r="11971" spans="2:6">
      <c r="B11971" s="59">
        <f t="shared" si="373"/>
        <v>45536</v>
      </c>
      <c r="C11971" s="7">
        <f t="shared" si="372"/>
        <v>45542.4375</v>
      </c>
      <c r="D11971" s="7">
        <v>45542.458333333336</v>
      </c>
      <c r="E11971" s="1">
        <v>3.0000000000000001E-3</v>
      </c>
      <c r="F11971" s="37">
        <v>1E-3</v>
      </c>
    </row>
    <row r="11972" spans="2:6">
      <c r="B11972" s="59">
        <f t="shared" si="373"/>
        <v>45536</v>
      </c>
      <c r="C11972" s="7">
        <f t="shared" si="372"/>
        <v>45542.458333333328</v>
      </c>
      <c r="D11972" s="7">
        <v>45542.479166666664</v>
      </c>
      <c r="E11972" s="1">
        <v>5.0000000000000001E-3</v>
      </c>
      <c r="F11972" s="37">
        <v>0</v>
      </c>
    </row>
    <row r="11973" spans="2:6">
      <c r="B11973" s="59">
        <f t="shared" si="373"/>
        <v>45536</v>
      </c>
      <c r="C11973" s="7">
        <f t="shared" ref="C11973:C12036" si="374">D11973-1/48</f>
        <v>45542.479166666664</v>
      </c>
      <c r="D11973" s="7">
        <v>45542.5</v>
      </c>
      <c r="E11973" s="1">
        <v>3.0000000000000001E-3</v>
      </c>
      <c r="F11973" s="37">
        <v>0</v>
      </c>
    </row>
    <row r="11974" spans="2:6">
      <c r="B11974" s="59">
        <f t="shared" ref="B11974:B12037" si="375">DATE(YEAR(C11974),MONTH(C11974),1)</f>
        <v>45536</v>
      </c>
      <c r="C11974" s="7">
        <f t="shared" si="374"/>
        <v>45542.5</v>
      </c>
      <c r="D11974" s="7">
        <v>45542.520833333336</v>
      </c>
      <c r="E11974" s="1">
        <v>1E-3</v>
      </c>
      <c r="F11974" s="37">
        <v>0</v>
      </c>
    </row>
    <row r="11975" spans="2:6">
      <c r="B11975" s="59">
        <f t="shared" si="375"/>
        <v>45536</v>
      </c>
      <c r="C11975" s="7">
        <f t="shared" si="374"/>
        <v>45542.520833333328</v>
      </c>
      <c r="D11975" s="7">
        <v>45542.541666666664</v>
      </c>
      <c r="E11975" s="1">
        <v>0</v>
      </c>
      <c r="F11975" s="37">
        <v>0</v>
      </c>
    </row>
    <row r="11976" spans="2:6">
      <c r="B11976" s="59">
        <f t="shared" si="375"/>
        <v>45536</v>
      </c>
      <c r="C11976" s="7">
        <f t="shared" si="374"/>
        <v>45542.541666666664</v>
      </c>
      <c r="D11976" s="7">
        <v>45542.5625</v>
      </c>
      <c r="E11976" s="1">
        <v>3.0000000000000001E-3</v>
      </c>
      <c r="F11976" s="37">
        <v>0</v>
      </c>
    </row>
    <row r="11977" spans="2:6">
      <c r="B11977" s="59">
        <f t="shared" si="375"/>
        <v>45536</v>
      </c>
      <c r="C11977" s="7">
        <f t="shared" si="374"/>
        <v>45542.5625</v>
      </c>
      <c r="D11977" s="7">
        <v>45542.583333333336</v>
      </c>
      <c r="E11977" s="1">
        <v>0</v>
      </c>
      <c r="F11977" s="37">
        <v>7.2999999999999995E-2</v>
      </c>
    </row>
    <row r="11978" spans="2:6">
      <c r="B11978" s="59">
        <f t="shared" si="375"/>
        <v>45536</v>
      </c>
      <c r="C11978" s="7">
        <f t="shared" si="374"/>
        <v>45542.583333333328</v>
      </c>
      <c r="D11978" s="7">
        <v>45542.604166666664</v>
      </c>
      <c r="E11978" s="1">
        <v>0</v>
      </c>
      <c r="F11978" s="37">
        <v>9.2999999999999999E-2</v>
      </c>
    </row>
    <row r="11979" spans="2:6">
      <c r="B11979" s="59">
        <f t="shared" si="375"/>
        <v>45536</v>
      </c>
      <c r="C11979" s="7">
        <f t="shared" si="374"/>
        <v>45542.604166666664</v>
      </c>
      <c r="D11979" s="7">
        <v>45542.625</v>
      </c>
      <c r="E11979" s="1">
        <v>0</v>
      </c>
      <c r="F11979" s="37">
        <v>1.038</v>
      </c>
    </row>
    <row r="11980" spans="2:6">
      <c r="B11980" s="59">
        <f t="shared" si="375"/>
        <v>45536</v>
      </c>
      <c r="C11980" s="7">
        <f t="shared" si="374"/>
        <v>45542.625</v>
      </c>
      <c r="D11980" s="7">
        <v>45542.645833333336</v>
      </c>
      <c r="E11980" s="1">
        <v>0</v>
      </c>
      <c r="F11980" s="37">
        <v>1.1200000000000001</v>
      </c>
    </row>
    <row r="11981" spans="2:6">
      <c r="B11981" s="59">
        <f t="shared" si="375"/>
        <v>45536</v>
      </c>
      <c r="C11981" s="7">
        <f t="shared" si="374"/>
        <v>45542.645833333328</v>
      </c>
      <c r="D11981" s="7">
        <v>45542.666666666664</v>
      </c>
      <c r="E11981" s="1">
        <v>0</v>
      </c>
      <c r="F11981" s="37">
        <v>1.206</v>
      </c>
    </row>
    <row r="11982" spans="2:6">
      <c r="B11982" s="59">
        <f t="shared" si="375"/>
        <v>45536</v>
      </c>
      <c r="C11982" s="7">
        <f t="shared" si="374"/>
        <v>45542.666666666664</v>
      </c>
      <c r="D11982" s="7">
        <v>45542.6875</v>
      </c>
      <c r="E11982" s="1">
        <v>0</v>
      </c>
      <c r="F11982" s="37">
        <v>1.044</v>
      </c>
    </row>
    <row r="11983" spans="2:6">
      <c r="B11983" s="59">
        <f t="shared" si="375"/>
        <v>45536</v>
      </c>
      <c r="C11983" s="7">
        <f t="shared" si="374"/>
        <v>45542.6875</v>
      </c>
      <c r="D11983" s="7">
        <v>45542.708333333336</v>
      </c>
      <c r="E11983" s="1">
        <v>0</v>
      </c>
      <c r="F11983" s="37">
        <v>0.29099999999999998</v>
      </c>
    </row>
    <row r="11984" spans="2:6">
      <c r="B11984" s="59">
        <f t="shared" si="375"/>
        <v>45536</v>
      </c>
      <c r="C11984" s="7">
        <f t="shared" si="374"/>
        <v>45542.708333333328</v>
      </c>
      <c r="D11984" s="7">
        <v>45542.729166666664</v>
      </c>
      <c r="E11984" s="1">
        <v>0</v>
      </c>
      <c r="F11984" s="37">
        <v>1.0569999999999999</v>
      </c>
    </row>
    <row r="11985" spans="2:6">
      <c r="B11985" s="59">
        <f t="shared" si="375"/>
        <v>45536</v>
      </c>
      <c r="C11985" s="7">
        <f t="shared" si="374"/>
        <v>45542.729166666664</v>
      </c>
      <c r="D11985" s="7">
        <v>45542.75</v>
      </c>
      <c r="E11985" s="1">
        <v>0</v>
      </c>
      <c r="F11985" s="37">
        <v>0.72299999999999998</v>
      </c>
    </row>
    <row r="11986" spans="2:6">
      <c r="B11986" s="59">
        <f t="shared" si="375"/>
        <v>45536</v>
      </c>
      <c r="C11986" s="7">
        <f t="shared" si="374"/>
        <v>45542.75</v>
      </c>
      <c r="D11986" s="7">
        <v>45542.770833333336</v>
      </c>
      <c r="E11986" s="1">
        <v>0</v>
      </c>
      <c r="F11986" s="37">
        <v>0.60399999999999998</v>
      </c>
    </row>
    <row r="11987" spans="2:6">
      <c r="B11987" s="59">
        <f t="shared" si="375"/>
        <v>45536</v>
      </c>
      <c r="C11987" s="7">
        <f t="shared" si="374"/>
        <v>45542.770833333328</v>
      </c>
      <c r="D11987" s="7">
        <v>45542.791666666664</v>
      </c>
      <c r="E11987" s="1">
        <v>0</v>
      </c>
      <c r="F11987" s="37">
        <v>0.249</v>
      </c>
    </row>
    <row r="11988" spans="2:6">
      <c r="B11988" s="59">
        <f t="shared" si="375"/>
        <v>45536</v>
      </c>
      <c r="C11988" s="7">
        <f t="shared" si="374"/>
        <v>45542.791666666664</v>
      </c>
      <c r="D11988" s="7">
        <v>45542.8125</v>
      </c>
      <c r="E11988" s="1">
        <v>2E-3</v>
      </c>
      <c r="F11988" s="37">
        <v>5.5E-2</v>
      </c>
    </row>
    <row r="11989" spans="2:6">
      <c r="B11989" s="59">
        <f t="shared" si="375"/>
        <v>45536</v>
      </c>
      <c r="C11989" s="7">
        <f t="shared" si="374"/>
        <v>45542.8125</v>
      </c>
      <c r="D11989" s="7">
        <v>45542.833333333336</v>
      </c>
      <c r="E11989" s="1">
        <v>4.0000000000000001E-3</v>
      </c>
      <c r="F11989" s="37">
        <v>0</v>
      </c>
    </row>
    <row r="11990" spans="2:6">
      <c r="B11990" s="59">
        <f t="shared" si="375"/>
        <v>45536</v>
      </c>
      <c r="C11990" s="7">
        <f t="shared" si="374"/>
        <v>45542.833333333328</v>
      </c>
      <c r="D11990" s="7">
        <v>45542.854166666664</v>
      </c>
      <c r="E11990" s="1">
        <v>2E-3</v>
      </c>
      <c r="F11990" s="37">
        <v>0</v>
      </c>
    </row>
    <row r="11991" spans="2:6">
      <c r="B11991" s="59">
        <f t="shared" si="375"/>
        <v>45536</v>
      </c>
      <c r="C11991" s="7">
        <f t="shared" si="374"/>
        <v>45542.854166666664</v>
      </c>
      <c r="D11991" s="7">
        <v>45542.875</v>
      </c>
      <c r="E11991" s="1">
        <v>1E-3</v>
      </c>
      <c r="F11991" s="37">
        <v>0</v>
      </c>
    </row>
    <row r="11992" spans="2:6">
      <c r="B11992" s="59">
        <f t="shared" si="375"/>
        <v>45536</v>
      </c>
      <c r="C11992" s="7">
        <f t="shared" si="374"/>
        <v>45542.875</v>
      </c>
      <c r="D11992" s="7">
        <v>45542.895833333336</v>
      </c>
      <c r="E11992" s="1">
        <v>1E-3</v>
      </c>
      <c r="F11992" s="37">
        <v>0</v>
      </c>
    </row>
    <row r="11993" spans="2:6">
      <c r="B11993" s="59">
        <f t="shared" si="375"/>
        <v>45536</v>
      </c>
      <c r="C11993" s="7">
        <f t="shared" si="374"/>
        <v>45542.895833333328</v>
      </c>
      <c r="D11993" s="7">
        <v>45542.916666666664</v>
      </c>
      <c r="E11993" s="1">
        <v>2E-3</v>
      </c>
      <c r="F11993" s="37">
        <v>0</v>
      </c>
    </row>
    <row r="11994" spans="2:6">
      <c r="B11994" s="59">
        <f t="shared" si="375"/>
        <v>45536</v>
      </c>
      <c r="C11994" s="7">
        <f t="shared" si="374"/>
        <v>45542.916666666664</v>
      </c>
      <c r="D11994" s="7">
        <v>45542.9375</v>
      </c>
      <c r="E11994" s="1">
        <v>2E-3</v>
      </c>
      <c r="F11994" s="37">
        <v>0</v>
      </c>
    </row>
    <row r="11995" spans="2:6">
      <c r="B11995" s="59">
        <f t="shared" si="375"/>
        <v>45536</v>
      </c>
      <c r="C11995" s="7">
        <f t="shared" si="374"/>
        <v>45542.9375</v>
      </c>
      <c r="D11995" s="7">
        <v>45542.958333333336</v>
      </c>
      <c r="E11995" s="1">
        <v>1E-3</v>
      </c>
      <c r="F11995" s="37">
        <v>0</v>
      </c>
    </row>
    <row r="11996" spans="2:6">
      <c r="B11996" s="59">
        <f t="shared" si="375"/>
        <v>45536</v>
      </c>
      <c r="C11996" s="7">
        <f t="shared" si="374"/>
        <v>45542.958333333328</v>
      </c>
      <c r="D11996" s="7">
        <v>45542.979166666664</v>
      </c>
      <c r="E11996" s="1">
        <v>2E-3</v>
      </c>
      <c r="F11996" s="37">
        <v>0</v>
      </c>
    </row>
    <row r="11997" spans="2:6">
      <c r="B11997" s="59">
        <f t="shared" si="375"/>
        <v>45536</v>
      </c>
      <c r="C11997" s="7">
        <f t="shared" si="374"/>
        <v>45542.979166666664</v>
      </c>
      <c r="D11997" s="7">
        <v>45543</v>
      </c>
      <c r="E11997" s="1">
        <v>2E-3</v>
      </c>
      <c r="F11997" s="37">
        <v>0</v>
      </c>
    </row>
    <row r="11998" spans="2:6">
      <c r="B11998" s="59">
        <f t="shared" si="375"/>
        <v>45536</v>
      </c>
      <c r="C11998" s="7">
        <f t="shared" si="374"/>
        <v>45543</v>
      </c>
      <c r="D11998" s="7">
        <v>45543.020833333336</v>
      </c>
      <c r="E11998" s="1">
        <v>2E-3</v>
      </c>
      <c r="F11998" s="37">
        <v>0</v>
      </c>
    </row>
    <row r="11999" spans="2:6">
      <c r="B11999" s="59">
        <f t="shared" si="375"/>
        <v>45536</v>
      </c>
      <c r="C11999" s="7">
        <f t="shared" si="374"/>
        <v>45543.020833333328</v>
      </c>
      <c r="D11999" s="7">
        <v>45543.041666666664</v>
      </c>
      <c r="E11999" s="1">
        <v>2E-3</v>
      </c>
      <c r="F11999" s="37">
        <v>0</v>
      </c>
    </row>
    <row r="12000" spans="2:6">
      <c r="B12000" s="59">
        <f t="shared" si="375"/>
        <v>45536</v>
      </c>
      <c r="C12000" s="7">
        <f t="shared" si="374"/>
        <v>45543.041666666664</v>
      </c>
      <c r="D12000" s="7">
        <v>45543.0625</v>
      </c>
      <c r="E12000" s="1">
        <v>1E-3</v>
      </c>
      <c r="F12000" s="37">
        <v>0</v>
      </c>
    </row>
    <row r="12001" spans="2:6">
      <c r="B12001" s="59">
        <f t="shared" si="375"/>
        <v>45536</v>
      </c>
      <c r="C12001" s="7">
        <f t="shared" si="374"/>
        <v>45543.0625</v>
      </c>
      <c r="D12001" s="7">
        <v>45543.083333333336</v>
      </c>
      <c r="E12001" s="1">
        <v>2E-3</v>
      </c>
      <c r="F12001" s="37">
        <v>0</v>
      </c>
    </row>
    <row r="12002" spans="2:6">
      <c r="B12002" s="59">
        <f t="shared" si="375"/>
        <v>45536</v>
      </c>
      <c r="C12002" s="7">
        <f t="shared" si="374"/>
        <v>45543.083333333328</v>
      </c>
      <c r="D12002" s="7">
        <v>45543.104166666664</v>
      </c>
      <c r="E12002" s="1">
        <v>2E-3</v>
      </c>
      <c r="F12002" s="37">
        <v>0</v>
      </c>
    </row>
    <row r="12003" spans="2:6">
      <c r="B12003" s="59">
        <f t="shared" si="375"/>
        <v>45536</v>
      </c>
      <c r="C12003" s="7">
        <f t="shared" si="374"/>
        <v>45543.104166666664</v>
      </c>
      <c r="D12003" s="7">
        <v>45543.125</v>
      </c>
      <c r="E12003" s="1">
        <v>2E-3</v>
      </c>
      <c r="F12003" s="37">
        <v>0</v>
      </c>
    </row>
    <row r="12004" spans="2:6">
      <c r="B12004" s="59">
        <f t="shared" si="375"/>
        <v>45536</v>
      </c>
      <c r="C12004" s="7">
        <f t="shared" si="374"/>
        <v>45543.125</v>
      </c>
      <c r="D12004" s="7">
        <v>45543.145833333336</v>
      </c>
      <c r="E12004" s="1">
        <v>2E-3</v>
      </c>
      <c r="F12004" s="37">
        <v>0</v>
      </c>
    </row>
    <row r="12005" spans="2:6">
      <c r="B12005" s="59">
        <f t="shared" si="375"/>
        <v>45536</v>
      </c>
      <c r="C12005" s="7">
        <f t="shared" si="374"/>
        <v>45543.145833333328</v>
      </c>
      <c r="D12005" s="7">
        <v>45543.166666666664</v>
      </c>
      <c r="E12005" s="1">
        <v>2E-3</v>
      </c>
      <c r="F12005" s="37">
        <v>0</v>
      </c>
    </row>
    <row r="12006" spans="2:6">
      <c r="B12006" s="59">
        <f t="shared" si="375"/>
        <v>45536</v>
      </c>
      <c r="C12006" s="7">
        <f t="shared" si="374"/>
        <v>45543.166666666664</v>
      </c>
      <c r="D12006" s="7">
        <v>45543.1875</v>
      </c>
      <c r="E12006" s="1">
        <v>1E-3</v>
      </c>
      <c r="F12006" s="37">
        <v>0</v>
      </c>
    </row>
    <row r="12007" spans="2:6">
      <c r="B12007" s="59">
        <f t="shared" si="375"/>
        <v>45536</v>
      </c>
      <c r="C12007" s="7">
        <f t="shared" si="374"/>
        <v>45543.1875</v>
      </c>
      <c r="D12007" s="7">
        <v>45543.208333333336</v>
      </c>
      <c r="E12007" s="1">
        <v>2E-3</v>
      </c>
      <c r="F12007" s="37">
        <v>0</v>
      </c>
    </row>
    <row r="12008" spans="2:6">
      <c r="B12008" s="59">
        <f t="shared" si="375"/>
        <v>45536</v>
      </c>
      <c r="C12008" s="7">
        <f t="shared" si="374"/>
        <v>45543.208333333328</v>
      </c>
      <c r="D12008" s="7">
        <v>45543.229166666664</v>
      </c>
      <c r="E12008" s="1">
        <v>2E-3</v>
      </c>
      <c r="F12008" s="37">
        <v>0</v>
      </c>
    </row>
    <row r="12009" spans="2:6">
      <c r="B12009" s="59">
        <f t="shared" si="375"/>
        <v>45536</v>
      </c>
      <c r="C12009" s="7">
        <f t="shared" si="374"/>
        <v>45543.229166666664</v>
      </c>
      <c r="D12009" s="7">
        <v>45543.25</v>
      </c>
      <c r="E12009" s="1">
        <v>7.0000000000000001E-3</v>
      </c>
      <c r="F12009" s="37">
        <v>1E-3</v>
      </c>
    </row>
    <row r="12010" spans="2:6">
      <c r="B12010" s="59">
        <f t="shared" si="375"/>
        <v>45536</v>
      </c>
      <c r="C12010" s="7">
        <f t="shared" si="374"/>
        <v>45543.25</v>
      </c>
      <c r="D12010" s="7">
        <v>45543.270833333336</v>
      </c>
      <c r="E12010" s="1">
        <v>8.0000000000000002E-3</v>
      </c>
      <c r="F12010" s="37">
        <v>3.0000000000000001E-3</v>
      </c>
    </row>
    <row r="12011" spans="2:6">
      <c r="B12011" s="59">
        <f t="shared" si="375"/>
        <v>45536</v>
      </c>
      <c r="C12011" s="7">
        <f t="shared" si="374"/>
        <v>45543.270833333328</v>
      </c>
      <c r="D12011" s="7">
        <v>45543.291666666664</v>
      </c>
      <c r="E12011" s="1">
        <v>4.0000000000000001E-3</v>
      </c>
      <c r="F12011" s="37">
        <v>0</v>
      </c>
    </row>
    <row r="12012" spans="2:6">
      <c r="B12012" s="59">
        <f t="shared" si="375"/>
        <v>45536</v>
      </c>
      <c r="C12012" s="7">
        <f t="shared" si="374"/>
        <v>45543.291666666664</v>
      </c>
      <c r="D12012" s="7">
        <v>45543.3125</v>
      </c>
      <c r="E12012" s="1">
        <v>5.0000000000000001E-3</v>
      </c>
      <c r="F12012" s="37">
        <v>0</v>
      </c>
    </row>
    <row r="12013" spans="2:6">
      <c r="B12013" s="59">
        <f t="shared" si="375"/>
        <v>45536</v>
      </c>
      <c r="C12013" s="7">
        <f t="shared" si="374"/>
        <v>45543.3125</v>
      </c>
      <c r="D12013" s="7">
        <v>45543.333333333336</v>
      </c>
      <c r="E12013" s="1">
        <v>3.0000000000000001E-3</v>
      </c>
      <c r="F12013" s="37">
        <v>1E-3</v>
      </c>
    </row>
    <row r="12014" spans="2:6">
      <c r="B12014" s="59">
        <f t="shared" si="375"/>
        <v>45536</v>
      </c>
      <c r="C12014" s="7">
        <f t="shared" si="374"/>
        <v>45543.333333333328</v>
      </c>
      <c r="D12014" s="7">
        <v>45543.354166666664</v>
      </c>
      <c r="E12014" s="1">
        <v>1E-3</v>
      </c>
      <c r="F12014" s="37">
        <v>0</v>
      </c>
    </row>
    <row r="12015" spans="2:6">
      <c r="B12015" s="59">
        <f t="shared" si="375"/>
        <v>45536</v>
      </c>
      <c r="C12015" s="7">
        <f t="shared" si="374"/>
        <v>45543.354166666664</v>
      </c>
      <c r="D12015" s="7">
        <v>45543.375</v>
      </c>
      <c r="E12015" s="1">
        <v>1E-3</v>
      </c>
      <c r="F12015" s="37">
        <v>0</v>
      </c>
    </row>
    <row r="12016" spans="2:6">
      <c r="B12016" s="59">
        <f t="shared" si="375"/>
        <v>45536</v>
      </c>
      <c r="C12016" s="7">
        <f t="shared" si="374"/>
        <v>45543.375</v>
      </c>
      <c r="D12016" s="7">
        <v>45543.395833333336</v>
      </c>
      <c r="E12016" s="1">
        <v>2E-3</v>
      </c>
      <c r="F12016" s="37">
        <v>0</v>
      </c>
    </row>
    <row r="12017" spans="2:6">
      <c r="B12017" s="59">
        <f t="shared" si="375"/>
        <v>45536</v>
      </c>
      <c r="C12017" s="7">
        <f t="shared" si="374"/>
        <v>45543.395833333328</v>
      </c>
      <c r="D12017" s="7">
        <v>45543.416666666664</v>
      </c>
      <c r="E12017" s="1">
        <v>3.0000000000000001E-3</v>
      </c>
      <c r="F12017" s="37">
        <v>0</v>
      </c>
    </row>
    <row r="12018" spans="2:6">
      <c r="B12018" s="59">
        <f t="shared" si="375"/>
        <v>45536</v>
      </c>
      <c r="C12018" s="7">
        <f t="shared" si="374"/>
        <v>45543.416666666664</v>
      </c>
      <c r="D12018" s="7">
        <v>45543.4375</v>
      </c>
      <c r="E12018" s="1">
        <v>5.0000000000000001E-3</v>
      </c>
      <c r="F12018" s="37">
        <v>1E-3</v>
      </c>
    </row>
    <row r="12019" spans="2:6">
      <c r="B12019" s="59">
        <f t="shared" si="375"/>
        <v>45536</v>
      </c>
      <c r="C12019" s="7">
        <f t="shared" si="374"/>
        <v>45543.4375</v>
      </c>
      <c r="D12019" s="7">
        <v>45543.458333333336</v>
      </c>
      <c r="E12019" s="1">
        <v>0.02</v>
      </c>
      <c r="F12019" s="37">
        <v>2E-3</v>
      </c>
    </row>
    <row r="12020" spans="2:6">
      <c r="B12020" s="59">
        <f t="shared" si="375"/>
        <v>45536</v>
      </c>
      <c r="C12020" s="7">
        <f t="shared" si="374"/>
        <v>45543.458333333328</v>
      </c>
      <c r="D12020" s="7">
        <v>45543.479166666664</v>
      </c>
      <c r="E12020" s="1">
        <v>6.0000000000000001E-3</v>
      </c>
      <c r="F12020" s="37">
        <v>1E-3</v>
      </c>
    </row>
    <row r="12021" spans="2:6">
      <c r="B12021" s="59">
        <f t="shared" si="375"/>
        <v>45536</v>
      </c>
      <c r="C12021" s="7">
        <f t="shared" si="374"/>
        <v>45543.479166666664</v>
      </c>
      <c r="D12021" s="7">
        <v>45543.5</v>
      </c>
      <c r="E12021" s="1">
        <v>8.9999999999999993E-3</v>
      </c>
      <c r="F12021" s="37">
        <v>7.0000000000000001E-3</v>
      </c>
    </row>
    <row r="12022" spans="2:6">
      <c r="B12022" s="59">
        <f t="shared" si="375"/>
        <v>45536</v>
      </c>
      <c r="C12022" s="7">
        <f t="shared" si="374"/>
        <v>45543.5</v>
      </c>
      <c r="D12022" s="7">
        <v>45543.520833333336</v>
      </c>
      <c r="E12022" s="1">
        <v>2E-3</v>
      </c>
      <c r="F12022" s="37">
        <v>2E-3</v>
      </c>
    </row>
    <row r="12023" spans="2:6">
      <c r="B12023" s="59">
        <f t="shared" si="375"/>
        <v>45536</v>
      </c>
      <c r="C12023" s="7">
        <f t="shared" si="374"/>
        <v>45543.520833333328</v>
      </c>
      <c r="D12023" s="7">
        <v>45543.541666666664</v>
      </c>
      <c r="E12023" s="1">
        <v>0</v>
      </c>
      <c r="F12023" s="37">
        <v>1E-3</v>
      </c>
    </row>
    <row r="12024" spans="2:6">
      <c r="B12024" s="59">
        <f t="shared" si="375"/>
        <v>45536</v>
      </c>
      <c r="C12024" s="7">
        <f t="shared" si="374"/>
        <v>45543.541666666664</v>
      </c>
      <c r="D12024" s="7">
        <v>45543.5625</v>
      </c>
      <c r="E12024" s="1">
        <v>2E-3</v>
      </c>
      <c r="F12024" s="37">
        <v>0</v>
      </c>
    </row>
    <row r="12025" spans="2:6">
      <c r="B12025" s="59">
        <f t="shared" si="375"/>
        <v>45536</v>
      </c>
      <c r="C12025" s="7">
        <f t="shared" si="374"/>
        <v>45543.5625</v>
      </c>
      <c r="D12025" s="7">
        <v>45543.583333333336</v>
      </c>
      <c r="E12025" s="1">
        <v>2E-3</v>
      </c>
      <c r="F12025" s="37">
        <v>0</v>
      </c>
    </row>
    <row r="12026" spans="2:6">
      <c r="B12026" s="59">
        <f t="shared" si="375"/>
        <v>45536</v>
      </c>
      <c r="C12026" s="7">
        <f t="shared" si="374"/>
        <v>45543.583333333328</v>
      </c>
      <c r="D12026" s="7">
        <v>45543.604166666664</v>
      </c>
      <c r="E12026" s="1">
        <v>2E-3</v>
      </c>
      <c r="F12026" s="37">
        <v>0</v>
      </c>
    </row>
    <row r="12027" spans="2:6">
      <c r="B12027" s="59">
        <f t="shared" si="375"/>
        <v>45536</v>
      </c>
      <c r="C12027" s="7">
        <f t="shared" si="374"/>
        <v>45543.604166666664</v>
      </c>
      <c r="D12027" s="7">
        <v>45543.625</v>
      </c>
      <c r="E12027" s="1">
        <v>4.0000000000000001E-3</v>
      </c>
      <c r="F12027" s="37">
        <v>2E-3</v>
      </c>
    </row>
    <row r="12028" spans="2:6">
      <c r="B12028" s="59">
        <f t="shared" si="375"/>
        <v>45536</v>
      </c>
      <c r="C12028" s="7">
        <f t="shared" si="374"/>
        <v>45543.625</v>
      </c>
      <c r="D12028" s="7">
        <v>45543.645833333336</v>
      </c>
      <c r="E12028" s="1">
        <v>2E-3</v>
      </c>
      <c r="F12028" s="37">
        <v>0</v>
      </c>
    </row>
    <row r="12029" spans="2:6">
      <c r="B12029" s="59">
        <f t="shared" si="375"/>
        <v>45536</v>
      </c>
      <c r="C12029" s="7">
        <f t="shared" si="374"/>
        <v>45543.645833333328</v>
      </c>
      <c r="D12029" s="7">
        <v>45543.666666666664</v>
      </c>
      <c r="E12029" s="1">
        <v>2E-3</v>
      </c>
      <c r="F12029" s="37">
        <v>1E-3</v>
      </c>
    </row>
    <row r="12030" spans="2:6">
      <c r="B12030" s="59">
        <f t="shared" si="375"/>
        <v>45536</v>
      </c>
      <c r="C12030" s="7">
        <f t="shared" si="374"/>
        <v>45543.666666666664</v>
      </c>
      <c r="D12030" s="7">
        <v>45543.6875</v>
      </c>
      <c r="E12030" s="1">
        <v>1E-3</v>
      </c>
      <c r="F12030" s="37">
        <v>0</v>
      </c>
    </row>
    <row r="12031" spans="2:6">
      <c r="B12031" s="59">
        <f t="shared" si="375"/>
        <v>45536</v>
      </c>
      <c r="C12031" s="7">
        <f t="shared" si="374"/>
        <v>45543.6875</v>
      </c>
      <c r="D12031" s="7">
        <v>45543.708333333336</v>
      </c>
      <c r="E12031" s="1">
        <v>2E-3</v>
      </c>
      <c r="F12031" s="37">
        <v>0</v>
      </c>
    </row>
    <row r="12032" spans="2:6">
      <c r="B12032" s="59">
        <f t="shared" si="375"/>
        <v>45536</v>
      </c>
      <c r="C12032" s="7">
        <f t="shared" si="374"/>
        <v>45543.708333333328</v>
      </c>
      <c r="D12032" s="7">
        <v>45543.729166666664</v>
      </c>
      <c r="E12032" s="1">
        <v>7.0000000000000001E-3</v>
      </c>
      <c r="F12032" s="37">
        <v>1E-3</v>
      </c>
    </row>
    <row r="12033" spans="2:6">
      <c r="B12033" s="59">
        <f t="shared" si="375"/>
        <v>45536</v>
      </c>
      <c r="C12033" s="7">
        <f t="shared" si="374"/>
        <v>45543.729166666664</v>
      </c>
      <c r="D12033" s="7">
        <v>45543.75</v>
      </c>
      <c r="E12033" s="1">
        <v>4.0000000000000001E-3</v>
      </c>
      <c r="F12033" s="37">
        <v>0</v>
      </c>
    </row>
    <row r="12034" spans="2:6">
      <c r="B12034" s="59">
        <f t="shared" si="375"/>
        <v>45536</v>
      </c>
      <c r="C12034" s="7">
        <f t="shared" si="374"/>
        <v>45543.75</v>
      </c>
      <c r="D12034" s="7">
        <v>45543.770833333336</v>
      </c>
      <c r="E12034" s="1">
        <v>5.0000000000000001E-3</v>
      </c>
      <c r="F12034" s="37">
        <v>1E-3</v>
      </c>
    </row>
    <row r="12035" spans="2:6">
      <c r="B12035" s="59">
        <f t="shared" si="375"/>
        <v>45536</v>
      </c>
      <c r="C12035" s="7">
        <f t="shared" si="374"/>
        <v>45543.770833333328</v>
      </c>
      <c r="D12035" s="7">
        <v>45543.791666666664</v>
      </c>
      <c r="E12035" s="1">
        <v>2E-3</v>
      </c>
      <c r="F12035" s="37">
        <v>0</v>
      </c>
    </row>
    <row r="12036" spans="2:6">
      <c r="B12036" s="59">
        <f t="shared" si="375"/>
        <v>45536</v>
      </c>
      <c r="C12036" s="7">
        <f t="shared" si="374"/>
        <v>45543.791666666664</v>
      </c>
      <c r="D12036" s="7">
        <v>45543.8125</v>
      </c>
      <c r="E12036" s="1">
        <v>2E-3</v>
      </c>
      <c r="F12036" s="37">
        <v>0</v>
      </c>
    </row>
    <row r="12037" spans="2:6">
      <c r="B12037" s="59">
        <f t="shared" si="375"/>
        <v>45536</v>
      </c>
      <c r="C12037" s="7">
        <f t="shared" ref="C12037:C12100" si="376">D12037-1/48</f>
        <v>45543.8125</v>
      </c>
      <c r="D12037" s="7">
        <v>45543.833333333336</v>
      </c>
      <c r="E12037" s="1">
        <v>2E-3</v>
      </c>
      <c r="F12037" s="37">
        <v>0</v>
      </c>
    </row>
    <row r="12038" spans="2:6">
      <c r="B12038" s="59">
        <f t="shared" ref="B12038:B12101" si="377">DATE(YEAR(C12038),MONTH(C12038),1)</f>
        <v>45536</v>
      </c>
      <c r="C12038" s="7">
        <f t="shared" si="376"/>
        <v>45543.833333333328</v>
      </c>
      <c r="D12038" s="7">
        <v>45543.854166666664</v>
      </c>
      <c r="E12038" s="1">
        <v>1E-3</v>
      </c>
      <c r="F12038" s="37">
        <v>0</v>
      </c>
    </row>
    <row r="12039" spans="2:6">
      <c r="B12039" s="59">
        <f t="shared" si="377"/>
        <v>45536</v>
      </c>
      <c r="C12039" s="7">
        <f t="shared" si="376"/>
        <v>45543.854166666664</v>
      </c>
      <c r="D12039" s="7">
        <v>45543.875</v>
      </c>
      <c r="E12039" s="1">
        <v>2E-3</v>
      </c>
      <c r="F12039" s="37">
        <v>0</v>
      </c>
    </row>
    <row r="12040" spans="2:6">
      <c r="B12040" s="59">
        <f t="shared" si="377"/>
        <v>45536</v>
      </c>
      <c r="C12040" s="7">
        <f t="shared" si="376"/>
        <v>45543.875</v>
      </c>
      <c r="D12040" s="7">
        <v>45543.895833333336</v>
      </c>
      <c r="E12040" s="1">
        <v>2E-3</v>
      </c>
      <c r="F12040" s="37">
        <v>0</v>
      </c>
    </row>
    <row r="12041" spans="2:6">
      <c r="B12041" s="59">
        <f t="shared" si="377"/>
        <v>45536</v>
      </c>
      <c r="C12041" s="7">
        <f t="shared" si="376"/>
        <v>45543.895833333328</v>
      </c>
      <c r="D12041" s="7">
        <v>45543.916666666664</v>
      </c>
      <c r="E12041" s="1">
        <v>4.0000000000000001E-3</v>
      </c>
      <c r="F12041" s="37">
        <v>0</v>
      </c>
    </row>
    <row r="12042" spans="2:6">
      <c r="B12042" s="59">
        <f t="shared" si="377"/>
        <v>45536</v>
      </c>
      <c r="C12042" s="7">
        <f t="shared" si="376"/>
        <v>45543.916666666664</v>
      </c>
      <c r="D12042" s="7">
        <v>45543.9375</v>
      </c>
      <c r="E12042" s="1">
        <v>3.0000000000000001E-3</v>
      </c>
      <c r="F12042" s="37">
        <v>1E-3</v>
      </c>
    </row>
    <row r="12043" spans="2:6">
      <c r="B12043" s="59">
        <f t="shared" si="377"/>
        <v>45536</v>
      </c>
      <c r="C12043" s="7">
        <f t="shared" si="376"/>
        <v>45543.9375</v>
      </c>
      <c r="D12043" s="7">
        <v>45543.958333333336</v>
      </c>
      <c r="E12043" s="1">
        <v>1E-3</v>
      </c>
      <c r="F12043" s="37">
        <v>0</v>
      </c>
    </row>
    <row r="12044" spans="2:6">
      <c r="B12044" s="59">
        <f t="shared" si="377"/>
        <v>45536</v>
      </c>
      <c r="C12044" s="7">
        <f t="shared" si="376"/>
        <v>45543.958333333328</v>
      </c>
      <c r="D12044" s="7">
        <v>45543.979166666664</v>
      </c>
      <c r="E12044" s="1">
        <v>2E-3</v>
      </c>
      <c r="F12044" s="37">
        <v>0</v>
      </c>
    </row>
    <row r="12045" spans="2:6">
      <c r="B12045" s="59">
        <f t="shared" si="377"/>
        <v>45536</v>
      </c>
      <c r="C12045" s="7">
        <f t="shared" si="376"/>
        <v>45543.979166666664</v>
      </c>
      <c r="D12045" s="7">
        <v>45544</v>
      </c>
      <c r="E12045" s="1">
        <v>1E-3</v>
      </c>
      <c r="F12045" s="37">
        <v>0</v>
      </c>
    </row>
    <row r="12046" spans="2:6">
      <c r="B12046" s="59">
        <f t="shared" si="377"/>
        <v>45536</v>
      </c>
      <c r="C12046" s="7">
        <f t="shared" si="376"/>
        <v>45544</v>
      </c>
      <c r="D12046" s="7">
        <v>45544.020833333336</v>
      </c>
      <c r="E12046" s="1">
        <v>2E-3</v>
      </c>
      <c r="F12046" s="37">
        <v>0</v>
      </c>
    </row>
    <row r="12047" spans="2:6">
      <c r="B12047" s="59">
        <f t="shared" si="377"/>
        <v>45536</v>
      </c>
      <c r="C12047" s="7">
        <f t="shared" si="376"/>
        <v>45544.020833333328</v>
      </c>
      <c r="D12047" s="7">
        <v>45544.041666666664</v>
      </c>
      <c r="E12047" s="1">
        <v>2E-3</v>
      </c>
      <c r="F12047" s="37">
        <v>0</v>
      </c>
    </row>
    <row r="12048" spans="2:6">
      <c r="B12048" s="59">
        <f t="shared" si="377"/>
        <v>45536</v>
      </c>
      <c r="C12048" s="7">
        <f t="shared" si="376"/>
        <v>45544.041666666664</v>
      </c>
      <c r="D12048" s="7">
        <v>45544.0625</v>
      </c>
      <c r="E12048" s="1">
        <v>2E-3</v>
      </c>
      <c r="F12048" s="37">
        <v>0</v>
      </c>
    </row>
    <row r="12049" spans="2:6">
      <c r="B12049" s="59">
        <f t="shared" si="377"/>
        <v>45536</v>
      </c>
      <c r="C12049" s="7">
        <f t="shared" si="376"/>
        <v>45544.0625</v>
      </c>
      <c r="D12049" s="7">
        <v>45544.083333333336</v>
      </c>
      <c r="E12049" s="1">
        <v>2E-3</v>
      </c>
      <c r="F12049" s="37">
        <v>0</v>
      </c>
    </row>
    <row r="12050" spans="2:6">
      <c r="B12050" s="59">
        <f t="shared" si="377"/>
        <v>45536</v>
      </c>
      <c r="C12050" s="7">
        <f t="shared" si="376"/>
        <v>45544.083333333328</v>
      </c>
      <c r="D12050" s="7">
        <v>45544.104166666664</v>
      </c>
      <c r="E12050" s="1">
        <v>1E-3</v>
      </c>
      <c r="F12050" s="37">
        <v>0</v>
      </c>
    </row>
    <row r="12051" spans="2:6">
      <c r="B12051" s="59">
        <f t="shared" si="377"/>
        <v>45536</v>
      </c>
      <c r="C12051" s="7">
        <f t="shared" si="376"/>
        <v>45544.104166666664</v>
      </c>
      <c r="D12051" s="7">
        <v>45544.125</v>
      </c>
      <c r="E12051" s="1">
        <v>2E-3</v>
      </c>
      <c r="F12051" s="37">
        <v>0</v>
      </c>
    </row>
    <row r="12052" spans="2:6">
      <c r="B12052" s="59">
        <f t="shared" si="377"/>
        <v>45536</v>
      </c>
      <c r="C12052" s="7">
        <f t="shared" si="376"/>
        <v>45544.125</v>
      </c>
      <c r="D12052" s="7">
        <v>45544.145833333336</v>
      </c>
      <c r="E12052" s="1">
        <v>2E-3</v>
      </c>
      <c r="F12052" s="37">
        <v>0</v>
      </c>
    </row>
    <row r="12053" spans="2:6">
      <c r="B12053" s="59">
        <f t="shared" si="377"/>
        <v>45536</v>
      </c>
      <c r="C12053" s="7">
        <f t="shared" si="376"/>
        <v>45544.145833333328</v>
      </c>
      <c r="D12053" s="7">
        <v>45544.166666666664</v>
      </c>
      <c r="E12053" s="1">
        <v>2E-3</v>
      </c>
      <c r="F12053" s="37">
        <v>0</v>
      </c>
    </row>
    <row r="12054" spans="2:6">
      <c r="B12054" s="59">
        <f t="shared" si="377"/>
        <v>45536</v>
      </c>
      <c r="C12054" s="7">
        <f t="shared" si="376"/>
        <v>45544.166666666664</v>
      </c>
      <c r="D12054" s="7">
        <v>45544.1875</v>
      </c>
      <c r="E12054" s="1">
        <v>2E-3</v>
      </c>
      <c r="F12054" s="37">
        <v>0</v>
      </c>
    </row>
    <row r="12055" spans="2:6">
      <c r="B12055" s="59">
        <f t="shared" si="377"/>
        <v>45536</v>
      </c>
      <c r="C12055" s="7">
        <f t="shared" si="376"/>
        <v>45544.1875</v>
      </c>
      <c r="D12055" s="7">
        <v>45544.208333333336</v>
      </c>
      <c r="E12055" s="1">
        <v>2E-3</v>
      </c>
      <c r="F12055" s="37">
        <v>0</v>
      </c>
    </row>
    <row r="12056" spans="2:6">
      <c r="B12056" s="59">
        <f t="shared" si="377"/>
        <v>45536</v>
      </c>
      <c r="C12056" s="7">
        <f t="shared" si="376"/>
        <v>45544.208333333328</v>
      </c>
      <c r="D12056" s="7">
        <v>45544.229166666664</v>
      </c>
      <c r="E12056" s="1">
        <v>2E-3</v>
      </c>
      <c r="F12056" s="37">
        <v>0</v>
      </c>
    </row>
    <row r="12057" spans="2:6">
      <c r="B12057" s="59">
        <f t="shared" si="377"/>
        <v>45536</v>
      </c>
      <c r="C12057" s="7">
        <f t="shared" si="376"/>
        <v>45544.229166666664</v>
      </c>
      <c r="D12057" s="7">
        <v>45544.25</v>
      </c>
      <c r="E12057" s="1">
        <v>8.0000000000000002E-3</v>
      </c>
      <c r="F12057" s="37">
        <v>0</v>
      </c>
    </row>
    <row r="12058" spans="2:6">
      <c r="B12058" s="59">
        <f t="shared" si="377"/>
        <v>45536</v>
      </c>
      <c r="C12058" s="7">
        <f t="shared" si="376"/>
        <v>45544.25</v>
      </c>
      <c r="D12058" s="7">
        <v>45544.270833333336</v>
      </c>
      <c r="E12058" s="1">
        <v>8.0000000000000002E-3</v>
      </c>
      <c r="F12058" s="37">
        <v>4.0000000000000001E-3</v>
      </c>
    </row>
    <row r="12059" spans="2:6">
      <c r="B12059" s="59">
        <f t="shared" si="377"/>
        <v>45536</v>
      </c>
      <c r="C12059" s="7">
        <f t="shared" si="376"/>
        <v>45544.270833333328</v>
      </c>
      <c r="D12059" s="7">
        <v>45544.291666666664</v>
      </c>
      <c r="E12059" s="1">
        <v>6.0000000000000001E-3</v>
      </c>
      <c r="F12059" s="37">
        <v>0</v>
      </c>
    </row>
    <row r="12060" spans="2:6">
      <c r="B12060" s="59">
        <f t="shared" si="377"/>
        <v>45536</v>
      </c>
      <c r="C12060" s="7">
        <f t="shared" si="376"/>
        <v>45544.291666666664</v>
      </c>
      <c r="D12060" s="7">
        <v>45544.3125</v>
      </c>
      <c r="E12060" s="1">
        <v>3.0000000000000001E-3</v>
      </c>
      <c r="F12060" s="37">
        <v>2E-3</v>
      </c>
    </row>
    <row r="12061" spans="2:6">
      <c r="B12061" s="59">
        <f t="shared" si="377"/>
        <v>45536</v>
      </c>
      <c r="C12061" s="7">
        <f t="shared" si="376"/>
        <v>45544.3125</v>
      </c>
      <c r="D12061" s="7">
        <v>45544.333333333336</v>
      </c>
      <c r="E12061" s="1">
        <v>5.0000000000000001E-3</v>
      </c>
      <c r="F12061" s="37">
        <v>2E-3</v>
      </c>
    </row>
    <row r="12062" spans="2:6">
      <c r="B12062" s="59">
        <f t="shared" si="377"/>
        <v>45536</v>
      </c>
      <c r="C12062" s="7">
        <f t="shared" si="376"/>
        <v>45544.333333333328</v>
      </c>
      <c r="D12062" s="7">
        <v>45544.354166666664</v>
      </c>
      <c r="E12062" s="1">
        <v>4.0000000000000001E-3</v>
      </c>
      <c r="F12062" s="37">
        <v>1E-3</v>
      </c>
    </row>
    <row r="12063" spans="2:6">
      <c r="B12063" s="59">
        <f t="shared" si="377"/>
        <v>45536</v>
      </c>
      <c r="C12063" s="7">
        <f t="shared" si="376"/>
        <v>45544.354166666664</v>
      </c>
      <c r="D12063" s="7">
        <v>45544.375</v>
      </c>
      <c r="E12063" s="1">
        <v>2E-3</v>
      </c>
      <c r="F12063" s="37">
        <v>2E-3</v>
      </c>
    </row>
    <row r="12064" spans="2:6">
      <c r="B12064" s="59">
        <f t="shared" si="377"/>
        <v>45536</v>
      </c>
      <c r="C12064" s="7">
        <f t="shared" si="376"/>
        <v>45544.375</v>
      </c>
      <c r="D12064" s="7">
        <v>45544.395833333336</v>
      </c>
      <c r="E12064" s="1">
        <v>5.0000000000000001E-3</v>
      </c>
      <c r="F12064" s="37">
        <v>4.0000000000000001E-3</v>
      </c>
    </row>
    <row r="12065" spans="2:6">
      <c r="B12065" s="59">
        <f t="shared" si="377"/>
        <v>45536</v>
      </c>
      <c r="C12065" s="7">
        <f t="shared" si="376"/>
        <v>45544.395833333328</v>
      </c>
      <c r="D12065" s="7">
        <v>45544.416666666664</v>
      </c>
      <c r="E12065" s="1">
        <v>2E-3</v>
      </c>
      <c r="F12065" s="37">
        <v>1E-3</v>
      </c>
    </row>
    <row r="12066" spans="2:6">
      <c r="B12066" s="59">
        <f t="shared" si="377"/>
        <v>45536</v>
      </c>
      <c r="C12066" s="7">
        <f t="shared" si="376"/>
        <v>45544.416666666664</v>
      </c>
      <c r="D12066" s="7">
        <v>45544.4375</v>
      </c>
      <c r="E12066" s="1">
        <v>3.0000000000000001E-3</v>
      </c>
      <c r="F12066" s="37">
        <v>0</v>
      </c>
    </row>
    <row r="12067" spans="2:6">
      <c r="B12067" s="59">
        <f t="shared" si="377"/>
        <v>45536</v>
      </c>
      <c r="C12067" s="7">
        <f t="shared" si="376"/>
        <v>45544.4375</v>
      </c>
      <c r="D12067" s="7">
        <v>45544.458333333336</v>
      </c>
      <c r="E12067" s="1">
        <v>1E-3</v>
      </c>
      <c r="F12067" s="37">
        <v>1E-3</v>
      </c>
    </row>
    <row r="12068" spans="2:6">
      <c r="B12068" s="59">
        <f t="shared" si="377"/>
        <v>45536</v>
      </c>
      <c r="C12068" s="7">
        <f t="shared" si="376"/>
        <v>45544.458333333328</v>
      </c>
      <c r="D12068" s="7">
        <v>45544.479166666664</v>
      </c>
      <c r="E12068" s="1">
        <v>1.2E-2</v>
      </c>
      <c r="F12068" s="37">
        <v>7.0000000000000001E-3</v>
      </c>
    </row>
    <row r="12069" spans="2:6">
      <c r="B12069" s="59">
        <f t="shared" si="377"/>
        <v>45536</v>
      </c>
      <c r="C12069" s="7">
        <f t="shared" si="376"/>
        <v>45544.479166666664</v>
      </c>
      <c r="D12069" s="7">
        <v>45544.5</v>
      </c>
      <c r="E12069" s="1">
        <v>1.2999999999999999E-2</v>
      </c>
      <c r="F12069" s="37">
        <v>1.0999999999999999E-2</v>
      </c>
    </row>
    <row r="12070" spans="2:6">
      <c r="B12070" s="59">
        <f t="shared" si="377"/>
        <v>45536</v>
      </c>
      <c r="C12070" s="7">
        <f t="shared" si="376"/>
        <v>45544.5</v>
      </c>
      <c r="D12070" s="7">
        <v>45544.520833333336</v>
      </c>
      <c r="E12070" s="1">
        <v>2E-3</v>
      </c>
      <c r="F12070" s="37">
        <v>0</v>
      </c>
    </row>
    <row r="12071" spans="2:6">
      <c r="B12071" s="59">
        <f t="shared" si="377"/>
        <v>45536</v>
      </c>
      <c r="C12071" s="7">
        <f t="shared" si="376"/>
        <v>45544.520833333328</v>
      </c>
      <c r="D12071" s="7">
        <v>45544.541666666664</v>
      </c>
      <c r="E12071" s="1">
        <v>4.0000000000000001E-3</v>
      </c>
      <c r="F12071" s="37">
        <v>1E-3</v>
      </c>
    </row>
    <row r="12072" spans="2:6">
      <c r="B12072" s="59">
        <f t="shared" si="377"/>
        <v>45536</v>
      </c>
      <c r="C12072" s="7">
        <f t="shared" si="376"/>
        <v>45544.541666666664</v>
      </c>
      <c r="D12072" s="7">
        <v>45544.5625</v>
      </c>
      <c r="E12072" s="1">
        <v>2E-3</v>
      </c>
      <c r="F12072" s="37">
        <v>0</v>
      </c>
    </row>
    <row r="12073" spans="2:6">
      <c r="B12073" s="59">
        <f t="shared" si="377"/>
        <v>45536</v>
      </c>
      <c r="C12073" s="7">
        <f t="shared" si="376"/>
        <v>45544.5625</v>
      </c>
      <c r="D12073" s="7">
        <v>45544.583333333336</v>
      </c>
      <c r="E12073" s="1">
        <v>1E-3</v>
      </c>
      <c r="F12073" s="37">
        <v>0</v>
      </c>
    </row>
    <row r="12074" spans="2:6">
      <c r="B12074" s="59">
        <f t="shared" si="377"/>
        <v>45536</v>
      </c>
      <c r="C12074" s="7">
        <f t="shared" si="376"/>
        <v>45544.583333333328</v>
      </c>
      <c r="D12074" s="7">
        <v>45544.604166666664</v>
      </c>
      <c r="E12074" s="1">
        <v>1E-3</v>
      </c>
      <c r="F12074" s="37">
        <v>0</v>
      </c>
    </row>
    <row r="12075" spans="2:6">
      <c r="B12075" s="59">
        <f t="shared" si="377"/>
        <v>45536</v>
      </c>
      <c r="C12075" s="7">
        <f t="shared" si="376"/>
        <v>45544.604166666664</v>
      </c>
      <c r="D12075" s="7">
        <v>45544.625</v>
      </c>
      <c r="E12075" s="1">
        <v>5.0000000000000001E-3</v>
      </c>
      <c r="F12075" s="37">
        <v>1E-3</v>
      </c>
    </row>
    <row r="12076" spans="2:6">
      <c r="B12076" s="59">
        <f t="shared" si="377"/>
        <v>45536</v>
      </c>
      <c r="C12076" s="7">
        <f t="shared" si="376"/>
        <v>45544.625</v>
      </c>
      <c r="D12076" s="7">
        <v>45544.645833333336</v>
      </c>
      <c r="E12076" s="1">
        <v>1E-3</v>
      </c>
      <c r="F12076" s="37">
        <v>1E-3</v>
      </c>
    </row>
    <row r="12077" spans="2:6">
      <c r="B12077" s="59">
        <f t="shared" si="377"/>
        <v>45536</v>
      </c>
      <c r="C12077" s="7">
        <f t="shared" si="376"/>
        <v>45544.645833333328</v>
      </c>
      <c r="D12077" s="7">
        <v>45544.666666666664</v>
      </c>
      <c r="E12077" s="1">
        <v>2E-3</v>
      </c>
      <c r="F12077" s="37">
        <v>0</v>
      </c>
    </row>
    <row r="12078" spans="2:6">
      <c r="B12078" s="59">
        <f t="shared" si="377"/>
        <v>45536</v>
      </c>
      <c r="C12078" s="7">
        <f t="shared" si="376"/>
        <v>45544.666666666664</v>
      </c>
      <c r="D12078" s="7">
        <v>45544.6875</v>
      </c>
      <c r="E12078" s="1">
        <v>1E-3</v>
      </c>
      <c r="F12078" s="37">
        <v>5.8000000000000003E-2</v>
      </c>
    </row>
    <row r="12079" spans="2:6">
      <c r="B12079" s="59">
        <f t="shared" si="377"/>
        <v>45536</v>
      </c>
      <c r="C12079" s="7">
        <f t="shared" si="376"/>
        <v>45544.6875</v>
      </c>
      <c r="D12079" s="7">
        <v>45544.708333333336</v>
      </c>
      <c r="E12079" s="1">
        <v>3.0000000000000001E-3</v>
      </c>
      <c r="F12079" s="37">
        <v>4.2999999999999997E-2</v>
      </c>
    </row>
    <row r="12080" spans="2:6">
      <c r="B12080" s="59">
        <f t="shared" si="377"/>
        <v>45536</v>
      </c>
      <c r="C12080" s="7">
        <f t="shared" si="376"/>
        <v>45544.708333333328</v>
      </c>
      <c r="D12080" s="7">
        <v>45544.729166666664</v>
      </c>
      <c r="E12080" s="1">
        <v>6.0000000000000001E-3</v>
      </c>
      <c r="F12080" s="37">
        <v>1E-3</v>
      </c>
    </row>
    <row r="12081" spans="2:6">
      <c r="B12081" s="59">
        <f t="shared" si="377"/>
        <v>45536</v>
      </c>
      <c r="C12081" s="7">
        <f t="shared" si="376"/>
        <v>45544.729166666664</v>
      </c>
      <c r="D12081" s="7">
        <v>45544.75</v>
      </c>
      <c r="E12081" s="1">
        <v>4.0000000000000001E-3</v>
      </c>
      <c r="F12081" s="37">
        <v>1E-3</v>
      </c>
    </row>
    <row r="12082" spans="2:6">
      <c r="B12082" s="59">
        <f t="shared" si="377"/>
        <v>45536</v>
      </c>
      <c r="C12082" s="7">
        <f t="shared" si="376"/>
        <v>45544.75</v>
      </c>
      <c r="D12082" s="7">
        <v>45544.770833333336</v>
      </c>
      <c r="E12082" s="1">
        <v>3.6999999999999998E-2</v>
      </c>
      <c r="F12082" s="37">
        <v>0.02</v>
      </c>
    </row>
    <row r="12083" spans="2:6">
      <c r="B12083" s="59">
        <f t="shared" si="377"/>
        <v>45536</v>
      </c>
      <c r="C12083" s="7">
        <f t="shared" si="376"/>
        <v>45544.770833333328</v>
      </c>
      <c r="D12083" s="7">
        <v>45544.791666666664</v>
      </c>
      <c r="E12083" s="1">
        <v>2.4E-2</v>
      </c>
      <c r="F12083" s="37">
        <v>1.7999999999999999E-2</v>
      </c>
    </row>
    <row r="12084" spans="2:6">
      <c r="B12084" s="59">
        <f t="shared" si="377"/>
        <v>45536</v>
      </c>
      <c r="C12084" s="7">
        <f t="shared" si="376"/>
        <v>45544.791666666664</v>
      </c>
      <c r="D12084" s="7">
        <v>45544.8125</v>
      </c>
      <c r="E12084" s="1">
        <v>4.0000000000000001E-3</v>
      </c>
      <c r="F12084" s="37">
        <v>1E-3</v>
      </c>
    </row>
    <row r="12085" spans="2:6">
      <c r="B12085" s="59">
        <f t="shared" si="377"/>
        <v>45536</v>
      </c>
      <c r="C12085" s="7">
        <f t="shared" si="376"/>
        <v>45544.8125</v>
      </c>
      <c r="D12085" s="7">
        <v>45544.833333333336</v>
      </c>
      <c r="E12085" s="1">
        <v>2E-3</v>
      </c>
      <c r="F12085" s="37">
        <v>0</v>
      </c>
    </row>
    <row r="12086" spans="2:6">
      <c r="B12086" s="59">
        <f t="shared" si="377"/>
        <v>45536</v>
      </c>
      <c r="C12086" s="7">
        <f t="shared" si="376"/>
        <v>45544.833333333328</v>
      </c>
      <c r="D12086" s="7">
        <v>45544.854166666664</v>
      </c>
      <c r="E12086" s="1">
        <v>1E-3</v>
      </c>
      <c r="F12086" s="37">
        <v>0</v>
      </c>
    </row>
    <row r="12087" spans="2:6">
      <c r="B12087" s="59">
        <f t="shared" si="377"/>
        <v>45536</v>
      </c>
      <c r="C12087" s="7">
        <f t="shared" si="376"/>
        <v>45544.854166666664</v>
      </c>
      <c r="D12087" s="7">
        <v>45544.875</v>
      </c>
      <c r="E12087" s="1">
        <v>2E-3</v>
      </c>
      <c r="F12087" s="37">
        <v>0</v>
      </c>
    </row>
    <row r="12088" spans="2:6">
      <c r="B12088" s="59">
        <f t="shared" si="377"/>
        <v>45536</v>
      </c>
      <c r="C12088" s="7">
        <f t="shared" si="376"/>
        <v>45544.875</v>
      </c>
      <c r="D12088" s="7">
        <v>45544.895833333336</v>
      </c>
      <c r="E12088" s="1">
        <v>3.0000000000000001E-3</v>
      </c>
      <c r="F12088" s="37">
        <v>0</v>
      </c>
    </row>
    <row r="12089" spans="2:6">
      <c r="B12089" s="59">
        <f t="shared" si="377"/>
        <v>45536</v>
      </c>
      <c r="C12089" s="7">
        <f t="shared" si="376"/>
        <v>45544.895833333328</v>
      </c>
      <c r="D12089" s="7">
        <v>45544.916666666664</v>
      </c>
      <c r="E12089" s="1">
        <v>0</v>
      </c>
      <c r="F12089" s="37">
        <v>0</v>
      </c>
    </row>
    <row r="12090" spans="2:6">
      <c r="B12090" s="59">
        <f t="shared" si="377"/>
        <v>45536</v>
      </c>
      <c r="C12090" s="7">
        <f t="shared" si="376"/>
        <v>45544.916666666664</v>
      </c>
      <c r="D12090" s="7">
        <v>45544.9375</v>
      </c>
      <c r="E12090" s="1">
        <v>2E-3</v>
      </c>
      <c r="F12090" s="37">
        <v>0</v>
      </c>
    </row>
    <row r="12091" spans="2:6">
      <c r="B12091" s="59">
        <f t="shared" si="377"/>
        <v>45536</v>
      </c>
      <c r="C12091" s="7">
        <f t="shared" si="376"/>
        <v>45544.9375</v>
      </c>
      <c r="D12091" s="7">
        <v>45544.958333333336</v>
      </c>
      <c r="E12091" s="1">
        <v>5.0000000000000001E-3</v>
      </c>
      <c r="F12091" s="37">
        <v>2E-3</v>
      </c>
    </row>
    <row r="12092" spans="2:6">
      <c r="B12092" s="59">
        <f t="shared" si="377"/>
        <v>45536</v>
      </c>
      <c r="C12092" s="7">
        <f t="shared" si="376"/>
        <v>45544.958333333328</v>
      </c>
      <c r="D12092" s="7">
        <v>45544.979166666664</v>
      </c>
      <c r="E12092" s="1">
        <v>3.0000000000000001E-3</v>
      </c>
      <c r="F12092" s="37">
        <v>0</v>
      </c>
    </row>
    <row r="12093" spans="2:6">
      <c r="B12093" s="59">
        <f t="shared" si="377"/>
        <v>45536</v>
      </c>
      <c r="C12093" s="7">
        <f t="shared" si="376"/>
        <v>45544.979166666664</v>
      </c>
      <c r="D12093" s="7">
        <v>45545</v>
      </c>
      <c r="E12093" s="1">
        <v>2E-3</v>
      </c>
      <c r="F12093" s="37">
        <v>1E-3</v>
      </c>
    </row>
    <row r="12094" spans="2:6">
      <c r="B12094" s="59">
        <f t="shared" si="377"/>
        <v>45536</v>
      </c>
      <c r="C12094" s="7">
        <f t="shared" si="376"/>
        <v>45545</v>
      </c>
      <c r="D12094" s="7">
        <v>45545.020833333336</v>
      </c>
      <c r="E12094" s="1">
        <v>2E-3</v>
      </c>
      <c r="F12094" s="37">
        <v>0</v>
      </c>
    </row>
    <row r="12095" spans="2:6">
      <c r="B12095" s="59">
        <f t="shared" si="377"/>
        <v>45536</v>
      </c>
      <c r="C12095" s="7">
        <f t="shared" si="376"/>
        <v>45545.020833333328</v>
      </c>
      <c r="D12095" s="7">
        <v>45545.041666666664</v>
      </c>
      <c r="E12095" s="1">
        <v>1E-3</v>
      </c>
      <c r="F12095" s="37">
        <v>0</v>
      </c>
    </row>
    <row r="12096" spans="2:6">
      <c r="B12096" s="59">
        <f t="shared" si="377"/>
        <v>45536</v>
      </c>
      <c r="C12096" s="7">
        <f t="shared" si="376"/>
        <v>45545.041666666664</v>
      </c>
      <c r="D12096" s="7">
        <v>45545.0625</v>
      </c>
      <c r="E12096" s="1">
        <v>2E-3</v>
      </c>
      <c r="F12096" s="37">
        <v>0</v>
      </c>
    </row>
    <row r="12097" spans="2:6">
      <c r="B12097" s="59">
        <f t="shared" si="377"/>
        <v>45536</v>
      </c>
      <c r="C12097" s="7">
        <f t="shared" si="376"/>
        <v>45545.0625</v>
      </c>
      <c r="D12097" s="7">
        <v>45545.083333333336</v>
      </c>
      <c r="E12097" s="1">
        <v>2E-3</v>
      </c>
      <c r="F12097" s="37">
        <v>0</v>
      </c>
    </row>
    <row r="12098" spans="2:6">
      <c r="B12098" s="59">
        <f t="shared" si="377"/>
        <v>45536</v>
      </c>
      <c r="C12098" s="7">
        <f t="shared" si="376"/>
        <v>45545.083333333328</v>
      </c>
      <c r="D12098" s="7">
        <v>45545.104166666664</v>
      </c>
      <c r="E12098" s="1">
        <v>1E-3</v>
      </c>
      <c r="F12098" s="37">
        <v>0</v>
      </c>
    </row>
    <row r="12099" spans="2:6">
      <c r="B12099" s="59">
        <f t="shared" si="377"/>
        <v>45536</v>
      </c>
      <c r="C12099" s="7">
        <f t="shared" si="376"/>
        <v>45545.104166666664</v>
      </c>
      <c r="D12099" s="7">
        <v>45545.125</v>
      </c>
      <c r="E12099" s="1">
        <v>2E-3</v>
      </c>
      <c r="F12099" s="37">
        <v>0</v>
      </c>
    </row>
    <row r="12100" spans="2:6">
      <c r="B12100" s="59">
        <f t="shared" si="377"/>
        <v>45536</v>
      </c>
      <c r="C12100" s="7">
        <f t="shared" si="376"/>
        <v>45545.125</v>
      </c>
      <c r="D12100" s="7">
        <v>45545.145833333336</v>
      </c>
      <c r="E12100" s="1">
        <v>2E-3</v>
      </c>
      <c r="F12100" s="37">
        <v>0</v>
      </c>
    </row>
    <row r="12101" spans="2:6">
      <c r="B12101" s="59">
        <f t="shared" si="377"/>
        <v>45536</v>
      </c>
      <c r="C12101" s="7">
        <f t="shared" ref="C12101:C12164" si="378">D12101-1/48</f>
        <v>45545.145833333328</v>
      </c>
      <c r="D12101" s="7">
        <v>45545.166666666664</v>
      </c>
      <c r="E12101" s="1">
        <v>1E-3</v>
      </c>
      <c r="F12101" s="37">
        <v>0</v>
      </c>
    </row>
    <row r="12102" spans="2:6">
      <c r="B12102" s="59">
        <f t="shared" ref="B12102:B12165" si="379">DATE(YEAR(C12102),MONTH(C12102),1)</f>
        <v>45536</v>
      </c>
      <c r="C12102" s="7">
        <f t="shared" si="378"/>
        <v>45545.166666666664</v>
      </c>
      <c r="D12102" s="7">
        <v>45545.1875</v>
      </c>
      <c r="E12102" s="1">
        <v>2E-3</v>
      </c>
      <c r="F12102" s="37">
        <v>0</v>
      </c>
    </row>
    <row r="12103" spans="2:6">
      <c r="B12103" s="59">
        <f t="shared" si="379"/>
        <v>45536</v>
      </c>
      <c r="C12103" s="7">
        <f t="shared" si="378"/>
        <v>45545.1875</v>
      </c>
      <c r="D12103" s="7">
        <v>45545.208333333336</v>
      </c>
      <c r="E12103" s="1">
        <v>2E-3</v>
      </c>
      <c r="F12103" s="37">
        <v>0</v>
      </c>
    </row>
    <row r="12104" spans="2:6">
      <c r="B12104" s="59">
        <f t="shared" si="379"/>
        <v>45536</v>
      </c>
      <c r="C12104" s="7">
        <f t="shared" si="378"/>
        <v>45545.208333333328</v>
      </c>
      <c r="D12104" s="7">
        <v>45545.229166666664</v>
      </c>
      <c r="E12104" s="1">
        <v>2E-3</v>
      </c>
      <c r="F12104" s="37">
        <v>0</v>
      </c>
    </row>
    <row r="12105" spans="2:6">
      <c r="B12105" s="59">
        <f t="shared" si="379"/>
        <v>45536</v>
      </c>
      <c r="C12105" s="7">
        <f t="shared" si="378"/>
        <v>45545.229166666664</v>
      </c>
      <c r="D12105" s="7">
        <v>45545.25</v>
      </c>
      <c r="E12105" s="1">
        <v>8.0000000000000002E-3</v>
      </c>
      <c r="F12105" s="37">
        <v>0</v>
      </c>
    </row>
    <row r="12106" spans="2:6">
      <c r="B12106" s="59">
        <f t="shared" si="379"/>
        <v>45536</v>
      </c>
      <c r="C12106" s="7">
        <f t="shared" si="378"/>
        <v>45545.25</v>
      </c>
      <c r="D12106" s="7">
        <v>45545.270833333336</v>
      </c>
      <c r="E12106" s="1">
        <v>3.0000000000000001E-3</v>
      </c>
      <c r="F12106" s="37">
        <v>1E-3</v>
      </c>
    </row>
    <row r="12107" spans="2:6">
      <c r="B12107" s="59">
        <f t="shared" si="379"/>
        <v>45536</v>
      </c>
      <c r="C12107" s="7">
        <f t="shared" si="378"/>
        <v>45545.270833333328</v>
      </c>
      <c r="D12107" s="7">
        <v>45545.291666666664</v>
      </c>
      <c r="E12107" s="1">
        <v>6.0000000000000001E-3</v>
      </c>
      <c r="F12107" s="37">
        <v>2E-3</v>
      </c>
    </row>
    <row r="12108" spans="2:6">
      <c r="B12108" s="59">
        <f t="shared" si="379"/>
        <v>45536</v>
      </c>
      <c r="C12108" s="7">
        <f t="shared" si="378"/>
        <v>45545.291666666664</v>
      </c>
      <c r="D12108" s="7">
        <v>45545.3125</v>
      </c>
      <c r="E12108" s="1">
        <v>3.0000000000000001E-3</v>
      </c>
      <c r="F12108" s="37">
        <v>1E-3</v>
      </c>
    </row>
    <row r="12109" spans="2:6">
      <c r="B12109" s="59">
        <f t="shared" si="379"/>
        <v>45536</v>
      </c>
      <c r="C12109" s="7">
        <f t="shared" si="378"/>
        <v>45545.3125</v>
      </c>
      <c r="D12109" s="7">
        <v>45545.333333333336</v>
      </c>
      <c r="E12109" s="1">
        <v>6.0000000000000001E-3</v>
      </c>
      <c r="F12109" s="37">
        <v>4.0000000000000001E-3</v>
      </c>
    </row>
    <row r="12110" spans="2:6">
      <c r="B12110" s="59">
        <f t="shared" si="379"/>
        <v>45536</v>
      </c>
      <c r="C12110" s="7">
        <f t="shared" si="378"/>
        <v>45545.333333333328</v>
      </c>
      <c r="D12110" s="7">
        <v>45545.354166666664</v>
      </c>
      <c r="E12110" s="1">
        <v>2E-3</v>
      </c>
      <c r="F12110" s="37">
        <v>1E-3</v>
      </c>
    </row>
    <row r="12111" spans="2:6">
      <c r="B12111" s="59">
        <f t="shared" si="379"/>
        <v>45536</v>
      </c>
      <c r="C12111" s="7">
        <f t="shared" si="378"/>
        <v>45545.354166666664</v>
      </c>
      <c r="D12111" s="7">
        <v>45545.375</v>
      </c>
      <c r="E12111" s="1">
        <v>1E-3</v>
      </c>
      <c r="F12111" s="37">
        <v>0</v>
      </c>
    </row>
    <row r="12112" spans="2:6">
      <c r="B12112" s="59">
        <f t="shared" si="379"/>
        <v>45536</v>
      </c>
      <c r="C12112" s="7">
        <f t="shared" si="378"/>
        <v>45545.375</v>
      </c>
      <c r="D12112" s="7">
        <v>45545.395833333336</v>
      </c>
      <c r="E12112" s="1">
        <v>2E-3</v>
      </c>
      <c r="F12112" s="37">
        <v>0</v>
      </c>
    </row>
    <row r="12113" spans="2:6">
      <c r="B12113" s="59">
        <f t="shared" si="379"/>
        <v>45536</v>
      </c>
      <c r="C12113" s="7">
        <f t="shared" si="378"/>
        <v>45545.395833333328</v>
      </c>
      <c r="D12113" s="7">
        <v>45545.416666666664</v>
      </c>
      <c r="E12113" s="1">
        <v>1E-3</v>
      </c>
      <c r="F12113" s="37">
        <v>0</v>
      </c>
    </row>
    <row r="12114" spans="2:6">
      <c r="B12114" s="59">
        <f t="shared" si="379"/>
        <v>45536</v>
      </c>
      <c r="C12114" s="7">
        <f t="shared" si="378"/>
        <v>45545.416666666664</v>
      </c>
      <c r="D12114" s="7">
        <v>45545.4375</v>
      </c>
      <c r="E12114" s="1">
        <v>1E-3</v>
      </c>
      <c r="F12114" s="37">
        <v>0</v>
      </c>
    </row>
    <row r="12115" spans="2:6">
      <c r="B12115" s="59">
        <f t="shared" si="379"/>
        <v>45536</v>
      </c>
      <c r="C12115" s="7">
        <f t="shared" si="378"/>
        <v>45545.4375</v>
      </c>
      <c r="D12115" s="7">
        <v>45545.458333333336</v>
      </c>
      <c r="E12115" s="1">
        <v>2E-3</v>
      </c>
      <c r="F12115" s="37">
        <v>0</v>
      </c>
    </row>
    <row r="12116" spans="2:6">
      <c r="B12116" s="59">
        <f t="shared" si="379"/>
        <v>45536</v>
      </c>
      <c r="C12116" s="7">
        <f t="shared" si="378"/>
        <v>45545.458333333328</v>
      </c>
      <c r="D12116" s="7">
        <v>45545.479166666664</v>
      </c>
      <c r="E12116" s="1">
        <v>1E-3</v>
      </c>
      <c r="F12116" s="37">
        <v>0</v>
      </c>
    </row>
    <row r="12117" spans="2:6">
      <c r="B12117" s="59">
        <f t="shared" si="379"/>
        <v>45536</v>
      </c>
      <c r="C12117" s="7">
        <f t="shared" si="378"/>
        <v>45545.479166666664</v>
      </c>
      <c r="D12117" s="7">
        <v>45545.5</v>
      </c>
      <c r="E12117" s="1">
        <v>1E-3</v>
      </c>
      <c r="F12117" s="37">
        <v>0</v>
      </c>
    </row>
    <row r="12118" spans="2:6">
      <c r="B12118" s="59">
        <f t="shared" si="379"/>
        <v>45536</v>
      </c>
      <c r="C12118" s="7">
        <f t="shared" si="378"/>
        <v>45545.5</v>
      </c>
      <c r="D12118" s="7">
        <v>45545.520833333336</v>
      </c>
      <c r="E12118" s="1">
        <v>2E-3</v>
      </c>
      <c r="F12118" s="37">
        <v>0</v>
      </c>
    </row>
    <row r="12119" spans="2:6">
      <c r="B12119" s="59">
        <f t="shared" si="379"/>
        <v>45536</v>
      </c>
      <c r="C12119" s="7">
        <f t="shared" si="378"/>
        <v>45545.520833333328</v>
      </c>
      <c r="D12119" s="7">
        <v>45545.541666666664</v>
      </c>
      <c r="E12119" s="1">
        <v>1E-3</v>
      </c>
      <c r="F12119" s="37">
        <v>0</v>
      </c>
    </row>
    <row r="12120" spans="2:6">
      <c r="B12120" s="59">
        <f t="shared" si="379"/>
        <v>45536</v>
      </c>
      <c r="C12120" s="7">
        <f t="shared" si="378"/>
        <v>45545.541666666664</v>
      </c>
      <c r="D12120" s="7">
        <v>45545.5625</v>
      </c>
      <c r="E12120" s="1">
        <v>1.2E-2</v>
      </c>
      <c r="F12120" s="37">
        <v>8.9999999999999993E-3</v>
      </c>
    </row>
    <row r="12121" spans="2:6">
      <c r="B12121" s="59">
        <f t="shared" si="379"/>
        <v>45536</v>
      </c>
      <c r="C12121" s="7">
        <f t="shared" si="378"/>
        <v>45545.5625</v>
      </c>
      <c r="D12121" s="7">
        <v>45545.583333333336</v>
      </c>
      <c r="E12121" s="1">
        <v>8.9999999999999993E-3</v>
      </c>
      <c r="F12121" s="37">
        <v>6.0000000000000001E-3</v>
      </c>
    </row>
    <row r="12122" spans="2:6">
      <c r="B12122" s="59">
        <f t="shared" si="379"/>
        <v>45536</v>
      </c>
      <c r="C12122" s="7">
        <f t="shared" si="378"/>
        <v>45545.583333333328</v>
      </c>
      <c r="D12122" s="7">
        <v>45545.604166666664</v>
      </c>
      <c r="E12122" s="1">
        <v>7.0000000000000001E-3</v>
      </c>
      <c r="F12122" s="37">
        <v>4.0000000000000001E-3</v>
      </c>
    </row>
    <row r="12123" spans="2:6">
      <c r="B12123" s="59">
        <f t="shared" si="379"/>
        <v>45536</v>
      </c>
      <c r="C12123" s="7">
        <f t="shared" si="378"/>
        <v>45545.604166666664</v>
      </c>
      <c r="D12123" s="7">
        <v>45545.625</v>
      </c>
      <c r="E12123" s="1">
        <v>8.9999999999999993E-3</v>
      </c>
      <c r="F12123" s="37">
        <v>6.0000000000000001E-3</v>
      </c>
    </row>
    <row r="12124" spans="2:6">
      <c r="B12124" s="59">
        <f t="shared" si="379"/>
        <v>45536</v>
      </c>
      <c r="C12124" s="7">
        <f t="shared" si="378"/>
        <v>45545.625</v>
      </c>
      <c r="D12124" s="7">
        <v>45545.645833333336</v>
      </c>
      <c r="E12124" s="1">
        <v>4.0000000000000001E-3</v>
      </c>
      <c r="F12124" s="37">
        <v>2E-3</v>
      </c>
    </row>
    <row r="12125" spans="2:6">
      <c r="B12125" s="59">
        <f t="shared" si="379"/>
        <v>45536</v>
      </c>
      <c r="C12125" s="7">
        <f t="shared" si="378"/>
        <v>45545.645833333328</v>
      </c>
      <c r="D12125" s="7">
        <v>45545.666666666664</v>
      </c>
      <c r="E12125" s="1">
        <v>4.0000000000000001E-3</v>
      </c>
      <c r="F12125" s="37">
        <v>0.04</v>
      </c>
    </row>
    <row r="12126" spans="2:6">
      <c r="B12126" s="59">
        <f t="shared" si="379"/>
        <v>45536</v>
      </c>
      <c r="C12126" s="7">
        <f t="shared" si="378"/>
        <v>45545.666666666664</v>
      </c>
      <c r="D12126" s="7">
        <v>45545.6875</v>
      </c>
      <c r="E12126" s="1">
        <v>1E-3</v>
      </c>
      <c r="F12126" s="37">
        <v>0.10100000000000001</v>
      </c>
    </row>
    <row r="12127" spans="2:6">
      <c r="B12127" s="59">
        <f t="shared" si="379"/>
        <v>45536</v>
      </c>
      <c r="C12127" s="7">
        <f t="shared" si="378"/>
        <v>45545.6875</v>
      </c>
      <c r="D12127" s="7">
        <v>45545.708333333336</v>
      </c>
      <c r="E12127" s="1">
        <v>1E-3</v>
      </c>
      <c r="F12127" s="37">
        <v>9.1999999999999998E-2</v>
      </c>
    </row>
    <row r="12128" spans="2:6">
      <c r="B12128" s="59">
        <f t="shared" si="379"/>
        <v>45536</v>
      </c>
      <c r="C12128" s="7">
        <f t="shared" si="378"/>
        <v>45545.708333333328</v>
      </c>
      <c r="D12128" s="7">
        <v>45545.729166666664</v>
      </c>
      <c r="E12128" s="1">
        <v>0</v>
      </c>
      <c r="F12128" s="37">
        <v>0.153</v>
      </c>
    </row>
    <row r="12129" spans="2:6">
      <c r="B12129" s="59">
        <f t="shared" si="379"/>
        <v>45536</v>
      </c>
      <c r="C12129" s="7">
        <f t="shared" si="378"/>
        <v>45545.729166666664</v>
      </c>
      <c r="D12129" s="7">
        <v>45545.75</v>
      </c>
      <c r="E12129" s="1">
        <v>0</v>
      </c>
      <c r="F12129" s="37">
        <v>1.0760000000000001</v>
      </c>
    </row>
    <row r="12130" spans="2:6">
      <c r="B12130" s="59">
        <f t="shared" si="379"/>
        <v>45536</v>
      </c>
      <c r="C12130" s="7">
        <f t="shared" si="378"/>
        <v>45545.75</v>
      </c>
      <c r="D12130" s="7">
        <v>45545.770833333336</v>
      </c>
      <c r="E12130" s="1">
        <v>0</v>
      </c>
      <c r="F12130" s="37">
        <v>0.68400000000000005</v>
      </c>
    </row>
    <row r="12131" spans="2:6">
      <c r="B12131" s="59">
        <f t="shared" si="379"/>
        <v>45536</v>
      </c>
      <c r="C12131" s="7">
        <f t="shared" si="378"/>
        <v>45545.770833333328</v>
      </c>
      <c r="D12131" s="7">
        <v>45545.791666666664</v>
      </c>
      <c r="E12131" s="1">
        <v>1E-3</v>
      </c>
      <c r="F12131" s="37">
        <v>0.41</v>
      </c>
    </row>
    <row r="12132" spans="2:6">
      <c r="B12132" s="59">
        <f t="shared" si="379"/>
        <v>45536</v>
      </c>
      <c r="C12132" s="7">
        <f t="shared" si="378"/>
        <v>45545.791666666664</v>
      </c>
      <c r="D12132" s="7">
        <v>45545.8125</v>
      </c>
      <c r="E12132" s="1">
        <v>3.0000000000000001E-3</v>
      </c>
      <c r="F12132" s="37">
        <v>0</v>
      </c>
    </row>
    <row r="12133" spans="2:6">
      <c r="B12133" s="59">
        <f t="shared" si="379"/>
        <v>45536</v>
      </c>
      <c r="C12133" s="7">
        <f t="shared" si="378"/>
        <v>45545.8125</v>
      </c>
      <c r="D12133" s="7">
        <v>45545.833333333336</v>
      </c>
      <c r="E12133" s="1">
        <v>1E-3</v>
      </c>
      <c r="F12133" s="37">
        <v>0</v>
      </c>
    </row>
    <row r="12134" spans="2:6">
      <c r="B12134" s="59">
        <f t="shared" si="379"/>
        <v>45536</v>
      </c>
      <c r="C12134" s="7">
        <f t="shared" si="378"/>
        <v>45545.833333333328</v>
      </c>
      <c r="D12134" s="7">
        <v>45545.854166666664</v>
      </c>
      <c r="E12134" s="1">
        <v>1E-3</v>
      </c>
      <c r="F12134" s="37">
        <v>0</v>
      </c>
    </row>
    <row r="12135" spans="2:6">
      <c r="B12135" s="59">
        <f t="shared" si="379"/>
        <v>45536</v>
      </c>
      <c r="C12135" s="7">
        <f t="shared" si="378"/>
        <v>45545.854166666664</v>
      </c>
      <c r="D12135" s="7">
        <v>45545.875</v>
      </c>
      <c r="E12135" s="1">
        <v>1E-3</v>
      </c>
      <c r="F12135" s="37">
        <v>0</v>
      </c>
    </row>
    <row r="12136" spans="2:6">
      <c r="B12136" s="59">
        <f t="shared" si="379"/>
        <v>45536</v>
      </c>
      <c r="C12136" s="7">
        <f t="shared" si="378"/>
        <v>45545.875</v>
      </c>
      <c r="D12136" s="7">
        <v>45545.895833333336</v>
      </c>
      <c r="E12136" s="1">
        <v>3.0000000000000001E-3</v>
      </c>
      <c r="F12136" s="37">
        <v>0</v>
      </c>
    </row>
    <row r="12137" spans="2:6">
      <c r="B12137" s="59">
        <f t="shared" si="379"/>
        <v>45536</v>
      </c>
      <c r="C12137" s="7">
        <f t="shared" si="378"/>
        <v>45545.895833333328</v>
      </c>
      <c r="D12137" s="7">
        <v>45545.916666666664</v>
      </c>
      <c r="E12137" s="1">
        <v>1E-3</v>
      </c>
      <c r="F12137" s="37">
        <v>0</v>
      </c>
    </row>
    <row r="12138" spans="2:6">
      <c r="B12138" s="59">
        <f t="shared" si="379"/>
        <v>45536</v>
      </c>
      <c r="C12138" s="7">
        <f t="shared" si="378"/>
        <v>45545.916666666664</v>
      </c>
      <c r="D12138" s="7">
        <v>45545.9375</v>
      </c>
      <c r="E12138" s="1">
        <v>1E-3</v>
      </c>
      <c r="F12138" s="37">
        <v>0</v>
      </c>
    </row>
    <row r="12139" spans="2:6">
      <c r="B12139" s="59">
        <f t="shared" si="379"/>
        <v>45536</v>
      </c>
      <c r="C12139" s="7">
        <f t="shared" si="378"/>
        <v>45545.9375</v>
      </c>
      <c r="D12139" s="7">
        <v>45545.958333333336</v>
      </c>
      <c r="E12139" s="1">
        <v>1E-3</v>
      </c>
      <c r="F12139" s="37">
        <v>0</v>
      </c>
    </row>
    <row r="12140" spans="2:6">
      <c r="B12140" s="59">
        <f t="shared" si="379"/>
        <v>45536</v>
      </c>
      <c r="C12140" s="7">
        <f t="shared" si="378"/>
        <v>45545.958333333328</v>
      </c>
      <c r="D12140" s="7">
        <v>45545.979166666664</v>
      </c>
      <c r="E12140" s="1">
        <v>6.0000000000000001E-3</v>
      </c>
      <c r="F12140" s="37">
        <v>4.0000000000000001E-3</v>
      </c>
    </row>
    <row r="12141" spans="2:6">
      <c r="B12141" s="59">
        <f t="shared" si="379"/>
        <v>45536</v>
      </c>
      <c r="C12141" s="7">
        <f t="shared" si="378"/>
        <v>45545.979166666664</v>
      </c>
      <c r="D12141" s="7">
        <v>45546</v>
      </c>
      <c r="E12141" s="1">
        <v>5.0000000000000001E-3</v>
      </c>
      <c r="F12141" s="37">
        <v>1E-3</v>
      </c>
    </row>
    <row r="12142" spans="2:6">
      <c r="B12142" s="59">
        <f t="shared" si="379"/>
        <v>45536</v>
      </c>
      <c r="C12142" s="7">
        <f t="shared" si="378"/>
        <v>45546</v>
      </c>
      <c r="D12142" s="7">
        <v>45546.020833333336</v>
      </c>
      <c r="E12142" s="1">
        <v>3.0000000000000001E-3</v>
      </c>
      <c r="F12142" s="37">
        <v>1E-3</v>
      </c>
    </row>
    <row r="12143" spans="2:6">
      <c r="B12143" s="59">
        <f t="shared" si="379"/>
        <v>45536</v>
      </c>
      <c r="C12143" s="7">
        <f t="shared" si="378"/>
        <v>45546.020833333328</v>
      </c>
      <c r="D12143" s="7">
        <v>45546.041666666664</v>
      </c>
      <c r="E12143" s="1">
        <v>1E-3</v>
      </c>
      <c r="F12143" s="37">
        <v>1E-3</v>
      </c>
    </row>
    <row r="12144" spans="2:6">
      <c r="B12144" s="59">
        <f t="shared" si="379"/>
        <v>45536</v>
      </c>
      <c r="C12144" s="7">
        <f t="shared" si="378"/>
        <v>45546.041666666664</v>
      </c>
      <c r="D12144" s="7">
        <v>45546.0625</v>
      </c>
      <c r="E12144" s="1">
        <v>2E-3</v>
      </c>
      <c r="F12144" s="37">
        <v>0</v>
      </c>
    </row>
    <row r="12145" spans="2:6">
      <c r="B12145" s="59">
        <f t="shared" si="379"/>
        <v>45536</v>
      </c>
      <c r="C12145" s="7">
        <f t="shared" si="378"/>
        <v>45546.0625</v>
      </c>
      <c r="D12145" s="7">
        <v>45546.083333333336</v>
      </c>
      <c r="E12145" s="1">
        <v>2E-3</v>
      </c>
      <c r="F12145" s="37">
        <v>0</v>
      </c>
    </row>
    <row r="12146" spans="2:6">
      <c r="B12146" s="59">
        <f t="shared" si="379"/>
        <v>45536</v>
      </c>
      <c r="C12146" s="7">
        <f t="shared" si="378"/>
        <v>45546.083333333328</v>
      </c>
      <c r="D12146" s="7">
        <v>45546.104166666664</v>
      </c>
      <c r="E12146" s="1">
        <v>1E-3</v>
      </c>
      <c r="F12146" s="37">
        <v>0</v>
      </c>
    </row>
    <row r="12147" spans="2:6">
      <c r="B12147" s="59">
        <f t="shared" si="379"/>
        <v>45536</v>
      </c>
      <c r="C12147" s="7">
        <f t="shared" si="378"/>
        <v>45546.104166666664</v>
      </c>
      <c r="D12147" s="7">
        <v>45546.125</v>
      </c>
      <c r="E12147" s="1">
        <v>2E-3</v>
      </c>
      <c r="F12147" s="37">
        <v>0</v>
      </c>
    </row>
    <row r="12148" spans="2:6">
      <c r="B12148" s="59">
        <f t="shared" si="379"/>
        <v>45536</v>
      </c>
      <c r="C12148" s="7">
        <f t="shared" si="378"/>
        <v>45546.125</v>
      </c>
      <c r="D12148" s="7">
        <v>45546.145833333336</v>
      </c>
      <c r="E12148" s="1">
        <v>2E-3</v>
      </c>
      <c r="F12148" s="37">
        <v>0</v>
      </c>
    </row>
    <row r="12149" spans="2:6">
      <c r="B12149" s="59">
        <f t="shared" si="379"/>
        <v>45536</v>
      </c>
      <c r="C12149" s="7">
        <f t="shared" si="378"/>
        <v>45546.145833333328</v>
      </c>
      <c r="D12149" s="7">
        <v>45546.166666666664</v>
      </c>
      <c r="E12149" s="1">
        <v>2E-3</v>
      </c>
      <c r="F12149" s="37">
        <v>0</v>
      </c>
    </row>
    <row r="12150" spans="2:6">
      <c r="B12150" s="59">
        <f t="shared" si="379"/>
        <v>45536</v>
      </c>
      <c r="C12150" s="7">
        <f t="shared" si="378"/>
        <v>45546.166666666664</v>
      </c>
      <c r="D12150" s="7">
        <v>45546.1875</v>
      </c>
      <c r="E12150" s="1">
        <v>2E-3</v>
      </c>
      <c r="F12150" s="37">
        <v>0</v>
      </c>
    </row>
    <row r="12151" spans="2:6">
      <c r="B12151" s="59">
        <f t="shared" si="379"/>
        <v>45536</v>
      </c>
      <c r="C12151" s="7">
        <f t="shared" si="378"/>
        <v>45546.1875</v>
      </c>
      <c r="D12151" s="7">
        <v>45546.208333333336</v>
      </c>
      <c r="E12151" s="1">
        <v>2E-3</v>
      </c>
      <c r="F12151" s="37">
        <v>0</v>
      </c>
    </row>
    <row r="12152" spans="2:6">
      <c r="B12152" s="59">
        <f t="shared" si="379"/>
        <v>45536</v>
      </c>
      <c r="C12152" s="7">
        <f t="shared" si="378"/>
        <v>45546.208333333328</v>
      </c>
      <c r="D12152" s="7">
        <v>45546.229166666664</v>
      </c>
      <c r="E12152" s="1">
        <v>2E-3</v>
      </c>
      <c r="F12152" s="37">
        <v>0</v>
      </c>
    </row>
    <row r="12153" spans="2:6">
      <c r="B12153" s="59">
        <f t="shared" si="379"/>
        <v>45536</v>
      </c>
      <c r="C12153" s="7">
        <f t="shared" si="378"/>
        <v>45546.229166666664</v>
      </c>
      <c r="D12153" s="7">
        <v>45546.25</v>
      </c>
      <c r="E12153" s="1">
        <v>8.0000000000000002E-3</v>
      </c>
      <c r="F12153" s="37">
        <v>0</v>
      </c>
    </row>
    <row r="12154" spans="2:6">
      <c r="B12154" s="59">
        <f t="shared" si="379"/>
        <v>45536</v>
      </c>
      <c r="C12154" s="7">
        <f t="shared" si="378"/>
        <v>45546.25</v>
      </c>
      <c r="D12154" s="7">
        <v>45546.270833333336</v>
      </c>
      <c r="E12154" s="1">
        <v>5.0000000000000001E-3</v>
      </c>
      <c r="F12154" s="37">
        <v>2E-3</v>
      </c>
    </row>
    <row r="12155" spans="2:6">
      <c r="B12155" s="59">
        <f t="shared" si="379"/>
        <v>45536</v>
      </c>
      <c r="C12155" s="7">
        <f t="shared" si="378"/>
        <v>45546.270833333328</v>
      </c>
      <c r="D12155" s="7">
        <v>45546.291666666664</v>
      </c>
      <c r="E12155" s="1">
        <v>4.0000000000000001E-3</v>
      </c>
      <c r="F12155" s="37">
        <v>0</v>
      </c>
    </row>
    <row r="12156" spans="2:6">
      <c r="B12156" s="59">
        <f t="shared" si="379"/>
        <v>45536</v>
      </c>
      <c r="C12156" s="7">
        <f t="shared" si="378"/>
        <v>45546.291666666664</v>
      </c>
      <c r="D12156" s="7">
        <v>45546.3125</v>
      </c>
      <c r="E12156" s="1">
        <v>3.0000000000000001E-3</v>
      </c>
      <c r="F12156" s="37">
        <v>0</v>
      </c>
    </row>
    <row r="12157" spans="2:6">
      <c r="B12157" s="59">
        <f t="shared" si="379"/>
        <v>45536</v>
      </c>
      <c r="C12157" s="7">
        <f t="shared" si="378"/>
        <v>45546.3125</v>
      </c>
      <c r="D12157" s="7">
        <v>45546.333333333336</v>
      </c>
      <c r="E12157" s="1">
        <v>0.01</v>
      </c>
      <c r="F12157" s="37">
        <v>3.0000000000000001E-3</v>
      </c>
    </row>
    <row r="12158" spans="2:6">
      <c r="B12158" s="59">
        <f t="shared" si="379"/>
        <v>45536</v>
      </c>
      <c r="C12158" s="7">
        <f t="shared" si="378"/>
        <v>45546.333333333328</v>
      </c>
      <c r="D12158" s="7">
        <v>45546.354166666664</v>
      </c>
      <c r="E12158" s="1">
        <v>1E-3</v>
      </c>
      <c r="F12158" s="37">
        <v>0</v>
      </c>
    </row>
    <row r="12159" spans="2:6">
      <c r="B12159" s="59">
        <f t="shared" si="379"/>
        <v>45536</v>
      </c>
      <c r="C12159" s="7">
        <f t="shared" si="378"/>
        <v>45546.354166666664</v>
      </c>
      <c r="D12159" s="7">
        <v>45546.375</v>
      </c>
      <c r="E12159" s="1">
        <v>1E-3</v>
      </c>
      <c r="F12159" s="37">
        <v>0</v>
      </c>
    </row>
    <row r="12160" spans="2:6">
      <c r="B12160" s="59">
        <f t="shared" si="379"/>
        <v>45536</v>
      </c>
      <c r="C12160" s="7">
        <f t="shared" si="378"/>
        <v>45546.375</v>
      </c>
      <c r="D12160" s="7">
        <v>45546.395833333336</v>
      </c>
      <c r="E12160" s="1">
        <v>2E-3</v>
      </c>
      <c r="F12160" s="37">
        <v>1E-3</v>
      </c>
    </row>
    <row r="12161" spans="2:6">
      <c r="B12161" s="59">
        <f t="shared" si="379"/>
        <v>45536</v>
      </c>
      <c r="C12161" s="7">
        <f t="shared" si="378"/>
        <v>45546.395833333328</v>
      </c>
      <c r="D12161" s="7">
        <v>45546.416666666664</v>
      </c>
      <c r="E12161" s="1">
        <v>2E-3</v>
      </c>
      <c r="F12161" s="37">
        <v>1E-3</v>
      </c>
    </row>
    <row r="12162" spans="2:6">
      <c r="B12162" s="59">
        <f t="shared" si="379"/>
        <v>45536</v>
      </c>
      <c r="C12162" s="7">
        <f t="shared" si="378"/>
        <v>45546.416666666664</v>
      </c>
      <c r="D12162" s="7">
        <v>45546.4375</v>
      </c>
      <c r="E12162" s="1">
        <v>6.0000000000000001E-3</v>
      </c>
      <c r="F12162" s="37">
        <v>4.0000000000000001E-3</v>
      </c>
    </row>
    <row r="12163" spans="2:6">
      <c r="B12163" s="59">
        <f t="shared" si="379"/>
        <v>45536</v>
      </c>
      <c r="C12163" s="7">
        <f t="shared" si="378"/>
        <v>45546.4375</v>
      </c>
      <c r="D12163" s="7">
        <v>45546.458333333336</v>
      </c>
      <c r="E12163" s="1">
        <v>0.01</v>
      </c>
      <c r="F12163" s="37">
        <v>6.0000000000000001E-3</v>
      </c>
    </row>
    <row r="12164" spans="2:6">
      <c r="B12164" s="59">
        <f t="shared" si="379"/>
        <v>45536</v>
      </c>
      <c r="C12164" s="7">
        <f t="shared" si="378"/>
        <v>45546.458333333328</v>
      </c>
      <c r="D12164" s="7">
        <v>45546.479166666664</v>
      </c>
      <c r="E12164" s="1">
        <v>8.0000000000000002E-3</v>
      </c>
      <c r="F12164" s="37">
        <v>2.8000000000000001E-2</v>
      </c>
    </row>
    <row r="12165" spans="2:6">
      <c r="B12165" s="59">
        <f t="shared" si="379"/>
        <v>45536</v>
      </c>
      <c r="C12165" s="7">
        <f t="shared" ref="C12165:C12228" si="380">D12165-1/48</f>
        <v>45546.479166666664</v>
      </c>
      <c r="D12165" s="7">
        <v>45546.5</v>
      </c>
      <c r="E12165" s="1">
        <v>2E-3</v>
      </c>
      <c r="F12165" s="37">
        <v>0.159</v>
      </c>
    </row>
    <row r="12166" spans="2:6">
      <c r="B12166" s="59">
        <f t="shared" ref="B12166:B12229" si="381">DATE(YEAR(C12166),MONTH(C12166),1)</f>
        <v>45536</v>
      </c>
      <c r="C12166" s="7">
        <f t="shared" si="380"/>
        <v>45546.5</v>
      </c>
      <c r="D12166" s="7">
        <v>45546.520833333336</v>
      </c>
      <c r="E12166" s="1">
        <v>2E-3</v>
      </c>
      <c r="F12166" s="37">
        <v>0.14399999999999999</v>
      </c>
    </row>
    <row r="12167" spans="2:6">
      <c r="B12167" s="59">
        <f t="shared" si="381"/>
        <v>45536</v>
      </c>
      <c r="C12167" s="7">
        <f t="shared" si="380"/>
        <v>45546.520833333328</v>
      </c>
      <c r="D12167" s="7">
        <v>45546.541666666664</v>
      </c>
      <c r="E12167" s="1">
        <v>0</v>
      </c>
      <c r="F12167" s="37">
        <v>0.90300000000000002</v>
      </c>
    </row>
    <row r="12168" spans="2:6">
      <c r="B12168" s="59">
        <f t="shared" si="381"/>
        <v>45536</v>
      </c>
      <c r="C12168" s="7">
        <f t="shared" si="380"/>
        <v>45546.541666666664</v>
      </c>
      <c r="D12168" s="7">
        <v>45546.5625</v>
      </c>
      <c r="E12168" s="1">
        <v>1E-3</v>
      </c>
      <c r="F12168" s="37">
        <v>0.39700000000000002</v>
      </c>
    </row>
    <row r="12169" spans="2:6">
      <c r="B12169" s="59">
        <f t="shared" si="381"/>
        <v>45536</v>
      </c>
      <c r="C12169" s="7">
        <f t="shared" si="380"/>
        <v>45546.5625</v>
      </c>
      <c r="D12169" s="7">
        <v>45546.583333333336</v>
      </c>
      <c r="E12169" s="1">
        <v>0</v>
      </c>
      <c r="F12169" s="37">
        <v>1.341</v>
      </c>
    </row>
    <row r="12170" spans="2:6">
      <c r="B12170" s="59">
        <f t="shared" si="381"/>
        <v>45536</v>
      </c>
      <c r="C12170" s="7">
        <f t="shared" si="380"/>
        <v>45546.583333333328</v>
      </c>
      <c r="D12170" s="7">
        <v>45546.604166666664</v>
      </c>
      <c r="E12170" s="1">
        <v>0</v>
      </c>
      <c r="F12170" s="37">
        <v>1.01</v>
      </c>
    </row>
    <row r="12171" spans="2:6">
      <c r="B12171" s="59">
        <f t="shared" si="381"/>
        <v>45536</v>
      </c>
      <c r="C12171" s="7">
        <f t="shared" si="380"/>
        <v>45546.604166666664</v>
      </c>
      <c r="D12171" s="7">
        <v>45546.625</v>
      </c>
      <c r="E12171" s="1">
        <v>3.5000000000000003E-2</v>
      </c>
      <c r="F12171" s="37">
        <v>7.0999999999999994E-2</v>
      </c>
    </row>
    <row r="12172" spans="2:6">
      <c r="B12172" s="59">
        <f t="shared" si="381"/>
        <v>45536</v>
      </c>
      <c r="C12172" s="7">
        <f t="shared" si="380"/>
        <v>45546.625</v>
      </c>
      <c r="D12172" s="7">
        <v>45546.645833333336</v>
      </c>
      <c r="E12172" s="1">
        <v>2.5999999999999999E-2</v>
      </c>
      <c r="F12172" s="37">
        <v>2.4E-2</v>
      </c>
    </row>
    <row r="12173" spans="2:6">
      <c r="B12173" s="59">
        <f t="shared" si="381"/>
        <v>45536</v>
      </c>
      <c r="C12173" s="7">
        <f t="shared" si="380"/>
        <v>45546.645833333328</v>
      </c>
      <c r="D12173" s="7">
        <v>45546.666666666664</v>
      </c>
      <c r="E12173" s="1">
        <v>0.01</v>
      </c>
      <c r="F12173" s="37">
        <v>6.0999999999999999E-2</v>
      </c>
    </row>
    <row r="12174" spans="2:6">
      <c r="B12174" s="59">
        <f t="shared" si="381"/>
        <v>45536</v>
      </c>
      <c r="C12174" s="7">
        <f t="shared" si="380"/>
        <v>45546.666666666664</v>
      </c>
      <c r="D12174" s="7">
        <v>45546.6875</v>
      </c>
      <c r="E12174" s="1">
        <v>1E-3</v>
      </c>
      <c r="F12174" s="37">
        <v>0.50900000000000001</v>
      </c>
    </row>
    <row r="12175" spans="2:6">
      <c r="B12175" s="59">
        <f t="shared" si="381"/>
        <v>45536</v>
      </c>
      <c r="C12175" s="7">
        <f t="shared" si="380"/>
        <v>45546.6875</v>
      </c>
      <c r="D12175" s="7">
        <v>45546.708333333336</v>
      </c>
      <c r="E12175" s="1">
        <v>1E-3</v>
      </c>
      <c r="F12175" s="37">
        <v>9.4E-2</v>
      </c>
    </row>
    <row r="12176" spans="2:6">
      <c r="B12176" s="59">
        <f t="shared" si="381"/>
        <v>45536</v>
      </c>
      <c r="C12176" s="7">
        <f t="shared" si="380"/>
        <v>45546.708333333328</v>
      </c>
      <c r="D12176" s="7">
        <v>45546.729166666664</v>
      </c>
      <c r="E12176" s="1">
        <v>0</v>
      </c>
      <c r="F12176" s="37">
        <v>1.107</v>
      </c>
    </row>
    <row r="12177" spans="2:6">
      <c r="B12177" s="59">
        <f t="shared" si="381"/>
        <v>45536</v>
      </c>
      <c r="C12177" s="7">
        <f t="shared" si="380"/>
        <v>45546.729166666664</v>
      </c>
      <c r="D12177" s="7">
        <v>45546.75</v>
      </c>
      <c r="E12177" s="1">
        <v>0</v>
      </c>
      <c r="F12177" s="37">
        <v>0.72199999999999998</v>
      </c>
    </row>
    <row r="12178" spans="2:6">
      <c r="B12178" s="59">
        <f t="shared" si="381"/>
        <v>45536</v>
      </c>
      <c r="C12178" s="7">
        <f t="shared" si="380"/>
        <v>45546.75</v>
      </c>
      <c r="D12178" s="7">
        <v>45546.770833333336</v>
      </c>
      <c r="E12178" s="1">
        <v>0</v>
      </c>
      <c r="F12178" s="37">
        <v>0.27600000000000002</v>
      </c>
    </row>
    <row r="12179" spans="2:6">
      <c r="B12179" s="59">
        <f t="shared" si="381"/>
        <v>45536</v>
      </c>
      <c r="C12179" s="7">
        <f t="shared" si="380"/>
        <v>45546.770833333328</v>
      </c>
      <c r="D12179" s="7">
        <v>45546.791666666664</v>
      </c>
      <c r="E12179" s="1">
        <v>1E-3</v>
      </c>
      <c r="F12179" s="37">
        <v>0.20200000000000001</v>
      </c>
    </row>
    <row r="12180" spans="2:6">
      <c r="B12180" s="59">
        <f t="shared" si="381"/>
        <v>45536</v>
      </c>
      <c r="C12180" s="7">
        <f t="shared" si="380"/>
        <v>45546.791666666664</v>
      </c>
      <c r="D12180" s="7">
        <v>45546.8125</v>
      </c>
      <c r="E12180" s="1">
        <v>3.0000000000000001E-3</v>
      </c>
      <c r="F12180" s="37">
        <v>0</v>
      </c>
    </row>
    <row r="12181" spans="2:6">
      <c r="B12181" s="59">
        <f t="shared" si="381"/>
        <v>45536</v>
      </c>
      <c r="C12181" s="7">
        <f t="shared" si="380"/>
        <v>45546.8125</v>
      </c>
      <c r="D12181" s="7">
        <v>45546.833333333336</v>
      </c>
      <c r="E12181" s="1">
        <v>1E-3</v>
      </c>
      <c r="F12181" s="37">
        <v>0</v>
      </c>
    </row>
    <row r="12182" spans="2:6">
      <c r="B12182" s="59">
        <f t="shared" si="381"/>
        <v>45536</v>
      </c>
      <c r="C12182" s="7">
        <f t="shared" si="380"/>
        <v>45546.833333333328</v>
      </c>
      <c r="D12182" s="7">
        <v>45546.854166666664</v>
      </c>
      <c r="E12182" s="1">
        <v>2E-3</v>
      </c>
      <c r="F12182" s="37">
        <v>0</v>
      </c>
    </row>
    <row r="12183" spans="2:6">
      <c r="B12183" s="59">
        <f t="shared" si="381"/>
        <v>45536</v>
      </c>
      <c r="C12183" s="7">
        <f t="shared" si="380"/>
        <v>45546.854166666664</v>
      </c>
      <c r="D12183" s="7">
        <v>45546.875</v>
      </c>
      <c r="E12183" s="1">
        <v>2E-3</v>
      </c>
      <c r="F12183" s="37">
        <v>0</v>
      </c>
    </row>
    <row r="12184" spans="2:6">
      <c r="B12184" s="59">
        <f t="shared" si="381"/>
        <v>45536</v>
      </c>
      <c r="C12184" s="7">
        <f t="shared" si="380"/>
        <v>45546.875</v>
      </c>
      <c r="D12184" s="7">
        <v>45546.895833333336</v>
      </c>
      <c r="E12184" s="1">
        <v>2.5999999999999999E-2</v>
      </c>
      <c r="F12184" s="37">
        <v>2E-3</v>
      </c>
    </row>
    <row r="12185" spans="2:6">
      <c r="B12185" s="59">
        <f t="shared" si="381"/>
        <v>45536</v>
      </c>
      <c r="C12185" s="7">
        <f t="shared" si="380"/>
        <v>45546.895833333328</v>
      </c>
      <c r="D12185" s="7">
        <v>45546.916666666664</v>
      </c>
      <c r="E12185" s="1">
        <v>2E-3</v>
      </c>
      <c r="F12185" s="37">
        <v>0</v>
      </c>
    </row>
    <row r="12186" spans="2:6">
      <c r="B12186" s="59">
        <f t="shared" si="381"/>
        <v>45536</v>
      </c>
      <c r="C12186" s="7">
        <f t="shared" si="380"/>
        <v>45546.916666666664</v>
      </c>
      <c r="D12186" s="7">
        <v>45546.9375</v>
      </c>
      <c r="E12186" s="1">
        <v>2E-3</v>
      </c>
      <c r="F12186" s="37">
        <v>0</v>
      </c>
    </row>
    <row r="12187" spans="2:6">
      <c r="B12187" s="59">
        <f t="shared" si="381"/>
        <v>45536</v>
      </c>
      <c r="C12187" s="7">
        <f t="shared" si="380"/>
        <v>45546.9375</v>
      </c>
      <c r="D12187" s="7">
        <v>45546.958333333336</v>
      </c>
      <c r="E12187" s="1">
        <v>4.0000000000000001E-3</v>
      </c>
      <c r="F12187" s="37">
        <v>1E-3</v>
      </c>
    </row>
    <row r="12188" spans="2:6">
      <c r="B12188" s="59">
        <f t="shared" si="381"/>
        <v>45536</v>
      </c>
      <c r="C12188" s="7">
        <f t="shared" si="380"/>
        <v>45546.958333333328</v>
      </c>
      <c r="D12188" s="7">
        <v>45546.979166666664</v>
      </c>
      <c r="E12188" s="1">
        <v>4.0000000000000001E-3</v>
      </c>
      <c r="F12188" s="37">
        <v>6.0000000000000001E-3</v>
      </c>
    </row>
    <row r="12189" spans="2:6">
      <c r="B12189" s="59">
        <f t="shared" si="381"/>
        <v>45536</v>
      </c>
      <c r="C12189" s="7">
        <f t="shared" si="380"/>
        <v>45546.979166666664</v>
      </c>
      <c r="D12189" s="7">
        <v>45547</v>
      </c>
      <c r="E12189" s="1">
        <v>0</v>
      </c>
      <c r="F12189" s="37">
        <v>1E-3</v>
      </c>
    </row>
    <row r="12190" spans="2:6">
      <c r="B12190" s="59">
        <f t="shared" si="381"/>
        <v>45536</v>
      </c>
      <c r="C12190" s="7">
        <f t="shared" si="380"/>
        <v>45547</v>
      </c>
      <c r="D12190" s="7">
        <v>45547.020833333336</v>
      </c>
      <c r="E12190" s="1">
        <v>1E-3</v>
      </c>
      <c r="F12190" s="37">
        <v>0</v>
      </c>
    </row>
    <row r="12191" spans="2:6">
      <c r="B12191" s="59">
        <f t="shared" si="381"/>
        <v>45536</v>
      </c>
      <c r="C12191" s="7">
        <f t="shared" si="380"/>
        <v>45547.020833333328</v>
      </c>
      <c r="D12191" s="7">
        <v>45547.041666666664</v>
      </c>
      <c r="E12191" s="1">
        <v>2E-3</v>
      </c>
      <c r="F12191" s="37">
        <v>0</v>
      </c>
    </row>
    <row r="12192" spans="2:6">
      <c r="B12192" s="59">
        <f t="shared" si="381"/>
        <v>45536</v>
      </c>
      <c r="C12192" s="7">
        <f t="shared" si="380"/>
        <v>45547.041666666664</v>
      </c>
      <c r="D12192" s="7">
        <v>45547.0625</v>
      </c>
      <c r="E12192" s="1">
        <v>2E-3</v>
      </c>
      <c r="F12192" s="37">
        <v>0</v>
      </c>
    </row>
    <row r="12193" spans="2:6">
      <c r="B12193" s="59">
        <f t="shared" si="381"/>
        <v>45536</v>
      </c>
      <c r="C12193" s="7">
        <f t="shared" si="380"/>
        <v>45547.0625</v>
      </c>
      <c r="D12193" s="7">
        <v>45547.083333333336</v>
      </c>
      <c r="E12193" s="1">
        <v>1E-3</v>
      </c>
      <c r="F12193" s="37">
        <v>0</v>
      </c>
    </row>
    <row r="12194" spans="2:6">
      <c r="B12194" s="59">
        <f t="shared" si="381"/>
        <v>45536</v>
      </c>
      <c r="C12194" s="7">
        <f t="shared" si="380"/>
        <v>45547.083333333328</v>
      </c>
      <c r="D12194" s="7">
        <v>45547.104166666664</v>
      </c>
      <c r="E12194" s="1">
        <v>2E-3</v>
      </c>
      <c r="F12194" s="37">
        <v>0</v>
      </c>
    </row>
    <row r="12195" spans="2:6">
      <c r="B12195" s="59">
        <f t="shared" si="381"/>
        <v>45536</v>
      </c>
      <c r="C12195" s="7">
        <f t="shared" si="380"/>
        <v>45547.104166666664</v>
      </c>
      <c r="D12195" s="7">
        <v>45547.125</v>
      </c>
      <c r="E12195" s="1">
        <v>2E-3</v>
      </c>
      <c r="F12195" s="37">
        <v>0</v>
      </c>
    </row>
    <row r="12196" spans="2:6">
      <c r="B12196" s="59">
        <f t="shared" si="381"/>
        <v>45536</v>
      </c>
      <c r="C12196" s="7">
        <f t="shared" si="380"/>
        <v>45547.125</v>
      </c>
      <c r="D12196" s="7">
        <v>45547.145833333336</v>
      </c>
      <c r="E12196" s="1">
        <v>2E-3</v>
      </c>
      <c r="F12196" s="37">
        <v>0</v>
      </c>
    </row>
    <row r="12197" spans="2:6">
      <c r="B12197" s="59">
        <f t="shared" si="381"/>
        <v>45536</v>
      </c>
      <c r="C12197" s="7">
        <f t="shared" si="380"/>
        <v>45547.145833333328</v>
      </c>
      <c r="D12197" s="7">
        <v>45547.166666666664</v>
      </c>
      <c r="E12197" s="1">
        <v>2E-3</v>
      </c>
      <c r="F12197" s="37">
        <v>0</v>
      </c>
    </row>
    <row r="12198" spans="2:6">
      <c r="B12198" s="59">
        <f t="shared" si="381"/>
        <v>45536</v>
      </c>
      <c r="C12198" s="7">
        <f t="shared" si="380"/>
        <v>45547.166666666664</v>
      </c>
      <c r="D12198" s="7">
        <v>45547.1875</v>
      </c>
      <c r="E12198" s="1">
        <v>2E-3</v>
      </c>
      <c r="F12198" s="37">
        <v>0</v>
      </c>
    </row>
    <row r="12199" spans="2:6">
      <c r="B12199" s="59">
        <f t="shared" si="381"/>
        <v>45536</v>
      </c>
      <c r="C12199" s="7">
        <f t="shared" si="380"/>
        <v>45547.1875</v>
      </c>
      <c r="D12199" s="7">
        <v>45547.208333333336</v>
      </c>
      <c r="E12199" s="1">
        <v>2E-3</v>
      </c>
      <c r="F12199" s="37">
        <v>0</v>
      </c>
    </row>
    <row r="12200" spans="2:6">
      <c r="B12200" s="59">
        <f t="shared" si="381"/>
        <v>45536</v>
      </c>
      <c r="C12200" s="7">
        <f t="shared" si="380"/>
        <v>45547.208333333328</v>
      </c>
      <c r="D12200" s="7">
        <v>45547.229166666664</v>
      </c>
      <c r="E12200" s="1">
        <v>2E-3</v>
      </c>
      <c r="F12200" s="37">
        <v>0</v>
      </c>
    </row>
    <row r="12201" spans="2:6">
      <c r="B12201" s="59">
        <f t="shared" si="381"/>
        <v>45536</v>
      </c>
      <c r="C12201" s="7">
        <f t="shared" si="380"/>
        <v>45547.229166666664</v>
      </c>
      <c r="D12201" s="7">
        <v>45547.25</v>
      </c>
      <c r="E12201" s="1">
        <v>7.0000000000000001E-3</v>
      </c>
      <c r="F12201" s="37">
        <v>1E-3</v>
      </c>
    </row>
    <row r="12202" spans="2:6">
      <c r="B12202" s="59">
        <f t="shared" si="381"/>
        <v>45536</v>
      </c>
      <c r="C12202" s="7">
        <f t="shared" si="380"/>
        <v>45547.25</v>
      </c>
      <c r="D12202" s="7">
        <v>45547.270833333336</v>
      </c>
      <c r="E12202" s="1">
        <v>5.0000000000000001E-3</v>
      </c>
      <c r="F12202" s="37">
        <v>1E-3</v>
      </c>
    </row>
    <row r="12203" spans="2:6">
      <c r="B12203" s="59">
        <f t="shared" si="381"/>
        <v>45536</v>
      </c>
      <c r="C12203" s="7">
        <f t="shared" si="380"/>
        <v>45547.270833333328</v>
      </c>
      <c r="D12203" s="7">
        <v>45547.291666666664</v>
      </c>
      <c r="E12203" s="1">
        <v>6.0000000000000001E-3</v>
      </c>
      <c r="F12203" s="37">
        <v>1E-3</v>
      </c>
    </row>
    <row r="12204" spans="2:6">
      <c r="B12204" s="59">
        <f t="shared" si="381"/>
        <v>45536</v>
      </c>
      <c r="C12204" s="7">
        <f t="shared" si="380"/>
        <v>45547.291666666664</v>
      </c>
      <c r="D12204" s="7">
        <v>45547.3125</v>
      </c>
      <c r="E12204" s="1">
        <v>3.0000000000000001E-3</v>
      </c>
      <c r="F12204" s="37">
        <v>0</v>
      </c>
    </row>
    <row r="12205" spans="2:6">
      <c r="B12205" s="59">
        <f t="shared" si="381"/>
        <v>45536</v>
      </c>
      <c r="C12205" s="7">
        <f t="shared" si="380"/>
        <v>45547.3125</v>
      </c>
      <c r="D12205" s="7">
        <v>45547.333333333336</v>
      </c>
      <c r="E12205" s="1">
        <v>3.0000000000000001E-3</v>
      </c>
      <c r="F12205" s="37">
        <v>1E-3</v>
      </c>
    </row>
    <row r="12206" spans="2:6">
      <c r="B12206" s="59">
        <f t="shared" si="381"/>
        <v>45536</v>
      </c>
      <c r="C12206" s="7">
        <f t="shared" si="380"/>
        <v>45547.333333333328</v>
      </c>
      <c r="D12206" s="7">
        <v>45547.354166666664</v>
      </c>
      <c r="E12206" s="1">
        <v>1E-3</v>
      </c>
      <c r="F12206" s="37">
        <v>2E-3</v>
      </c>
    </row>
    <row r="12207" spans="2:6">
      <c r="B12207" s="59">
        <f t="shared" si="381"/>
        <v>45536</v>
      </c>
      <c r="C12207" s="7">
        <f t="shared" si="380"/>
        <v>45547.354166666664</v>
      </c>
      <c r="D12207" s="7">
        <v>45547.375</v>
      </c>
      <c r="E12207" s="1">
        <v>1E-3</v>
      </c>
      <c r="F12207" s="37">
        <v>0</v>
      </c>
    </row>
    <row r="12208" spans="2:6">
      <c r="B12208" s="59">
        <f t="shared" si="381"/>
        <v>45536</v>
      </c>
      <c r="C12208" s="7">
        <f t="shared" si="380"/>
        <v>45547.375</v>
      </c>
      <c r="D12208" s="7">
        <v>45547.395833333336</v>
      </c>
      <c r="E12208" s="1">
        <v>2E-3</v>
      </c>
      <c r="F12208" s="37">
        <v>0</v>
      </c>
    </row>
    <row r="12209" spans="2:6">
      <c r="B12209" s="59">
        <f t="shared" si="381"/>
        <v>45536</v>
      </c>
      <c r="C12209" s="7">
        <f t="shared" si="380"/>
        <v>45547.395833333328</v>
      </c>
      <c r="D12209" s="7">
        <v>45547.416666666664</v>
      </c>
      <c r="E12209" s="1">
        <v>1E-3</v>
      </c>
      <c r="F12209" s="37">
        <v>3.7999999999999999E-2</v>
      </c>
    </row>
    <row r="12210" spans="2:6">
      <c r="B12210" s="59">
        <f t="shared" si="381"/>
        <v>45536</v>
      </c>
      <c r="C12210" s="7">
        <f t="shared" si="380"/>
        <v>45547.416666666664</v>
      </c>
      <c r="D12210" s="7">
        <v>45547.4375</v>
      </c>
      <c r="E12210" s="1">
        <v>0</v>
      </c>
      <c r="F12210" s="37">
        <v>1.3280000000000001</v>
      </c>
    </row>
    <row r="12211" spans="2:6">
      <c r="B12211" s="59">
        <f t="shared" si="381"/>
        <v>45536</v>
      </c>
      <c r="C12211" s="7">
        <f t="shared" si="380"/>
        <v>45547.4375</v>
      </c>
      <c r="D12211" s="7">
        <v>45547.458333333336</v>
      </c>
      <c r="E12211" s="1">
        <v>0</v>
      </c>
      <c r="F12211" s="37">
        <v>1.5680000000000001</v>
      </c>
    </row>
    <row r="12212" spans="2:6">
      <c r="B12212" s="59">
        <f t="shared" si="381"/>
        <v>45536</v>
      </c>
      <c r="C12212" s="7">
        <f t="shared" si="380"/>
        <v>45547.458333333328</v>
      </c>
      <c r="D12212" s="7">
        <v>45547.479166666664</v>
      </c>
      <c r="E12212" s="1">
        <v>0</v>
      </c>
      <c r="F12212" s="37">
        <v>1.0329999999999999</v>
      </c>
    </row>
    <row r="12213" spans="2:6">
      <c r="B12213" s="59">
        <f t="shared" si="381"/>
        <v>45536</v>
      </c>
      <c r="C12213" s="7">
        <f t="shared" si="380"/>
        <v>45547.479166666664</v>
      </c>
      <c r="D12213" s="7">
        <v>45547.5</v>
      </c>
      <c r="E12213" s="1">
        <v>0</v>
      </c>
      <c r="F12213" s="37">
        <v>1.492</v>
      </c>
    </row>
    <row r="12214" spans="2:6">
      <c r="B12214" s="59">
        <f t="shared" si="381"/>
        <v>45536</v>
      </c>
      <c r="C12214" s="7">
        <f t="shared" si="380"/>
        <v>45547.5</v>
      </c>
      <c r="D12214" s="7">
        <v>45547.520833333336</v>
      </c>
      <c r="E12214" s="1">
        <v>0</v>
      </c>
      <c r="F12214" s="37">
        <v>1.2609999999999999</v>
      </c>
    </row>
    <row r="12215" spans="2:6">
      <c r="B12215" s="59">
        <f t="shared" si="381"/>
        <v>45536</v>
      </c>
      <c r="C12215" s="7">
        <f t="shared" si="380"/>
        <v>45547.520833333328</v>
      </c>
      <c r="D12215" s="7">
        <v>45547.541666666664</v>
      </c>
      <c r="E12215" s="1">
        <v>0</v>
      </c>
      <c r="F12215" s="37">
        <v>1.466</v>
      </c>
    </row>
    <row r="12216" spans="2:6">
      <c r="B12216" s="59">
        <f t="shared" si="381"/>
        <v>45536</v>
      </c>
      <c r="C12216" s="7">
        <f t="shared" si="380"/>
        <v>45547.541666666664</v>
      </c>
      <c r="D12216" s="7">
        <v>45547.5625</v>
      </c>
      <c r="E12216" s="1">
        <v>0</v>
      </c>
      <c r="F12216" s="37">
        <v>1.286</v>
      </c>
    </row>
    <row r="12217" spans="2:6">
      <c r="B12217" s="59">
        <f t="shared" si="381"/>
        <v>45536</v>
      </c>
      <c r="C12217" s="7">
        <f t="shared" si="380"/>
        <v>45547.5625</v>
      </c>
      <c r="D12217" s="7">
        <v>45547.583333333336</v>
      </c>
      <c r="E12217" s="1">
        <v>0</v>
      </c>
      <c r="F12217" s="37">
        <v>1.26</v>
      </c>
    </row>
    <row r="12218" spans="2:6">
      <c r="B12218" s="59">
        <f t="shared" si="381"/>
        <v>45536</v>
      </c>
      <c r="C12218" s="7">
        <f t="shared" si="380"/>
        <v>45547.583333333328</v>
      </c>
      <c r="D12218" s="7">
        <v>45547.604166666664</v>
      </c>
      <c r="E12218" s="1">
        <v>0</v>
      </c>
      <c r="F12218" s="37">
        <v>0.65400000000000003</v>
      </c>
    </row>
    <row r="12219" spans="2:6">
      <c r="B12219" s="59">
        <f t="shared" si="381"/>
        <v>45536</v>
      </c>
      <c r="C12219" s="7">
        <f t="shared" si="380"/>
        <v>45547.604166666664</v>
      </c>
      <c r="D12219" s="7">
        <v>45547.625</v>
      </c>
      <c r="E12219" s="1">
        <v>0</v>
      </c>
      <c r="F12219" s="37">
        <v>0.58099999999999996</v>
      </c>
    </row>
    <row r="12220" spans="2:6">
      <c r="B12220" s="59">
        <f t="shared" si="381"/>
        <v>45536</v>
      </c>
      <c r="C12220" s="7">
        <f t="shared" si="380"/>
        <v>45547.625</v>
      </c>
      <c r="D12220" s="7">
        <v>45547.645833333336</v>
      </c>
      <c r="E12220" s="1">
        <v>0</v>
      </c>
      <c r="F12220" s="37">
        <v>1.0920000000000001</v>
      </c>
    </row>
    <row r="12221" spans="2:6">
      <c r="B12221" s="59">
        <f t="shared" si="381"/>
        <v>45536</v>
      </c>
      <c r="C12221" s="7">
        <f t="shared" si="380"/>
        <v>45547.645833333328</v>
      </c>
      <c r="D12221" s="7">
        <v>45547.666666666664</v>
      </c>
      <c r="E12221" s="1">
        <v>0</v>
      </c>
      <c r="F12221" s="37">
        <v>0.56499999999999995</v>
      </c>
    </row>
    <row r="12222" spans="2:6">
      <c r="B12222" s="59">
        <f t="shared" si="381"/>
        <v>45536</v>
      </c>
      <c r="C12222" s="7">
        <f t="shared" si="380"/>
        <v>45547.666666666664</v>
      </c>
      <c r="D12222" s="7">
        <v>45547.6875</v>
      </c>
      <c r="E12222" s="1">
        <v>0</v>
      </c>
      <c r="F12222" s="37">
        <v>1.2609999999999999</v>
      </c>
    </row>
    <row r="12223" spans="2:6">
      <c r="B12223" s="59">
        <f t="shared" si="381"/>
        <v>45536</v>
      </c>
      <c r="C12223" s="7">
        <f t="shared" si="380"/>
        <v>45547.6875</v>
      </c>
      <c r="D12223" s="7">
        <v>45547.708333333336</v>
      </c>
      <c r="E12223" s="1">
        <v>0</v>
      </c>
      <c r="F12223" s="37">
        <v>1.048</v>
      </c>
    </row>
    <row r="12224" spans="2:6">
      <c r="B12224" s="59">
        <f t="shared" si="381"/>
        <v>45536</v>
      </c>
      <c r="C12224" s="7">
        <f t="shared" si="380"/>
        <v>45547.708333333328</v>
      </c>
      <c r="D12224" s="7">
        <v>45547.729166666664</v>
      </c>
      <c r="E12224" s="1">
        <v>1E-3</v>
      </c>
      <c r="F12224" s="37">
        <v>0.90700000000000003</v>
      </c>
    </row>
    <row r="12225" spans="2:6">
      <c r="B12225" s="59">
        <f t="shared" si="381"/>
        <v>45536</v>
      </c>
      <c r="C12225" s="7">
        <f t="shared" si="380"/>
        <v>45547.729166666664</v>
      </c>
      <c r="D12225" s="7">
        <v>45547.75</v>
      </c>
      <c r="E12225" s="1">
        <v>0</v>
      </c>
      <c r="F12225" s="37">
        <v>0.41899999999999998</v>
      </c>
    </row>
    <row r="12226" spans="2:6">
      <c r="B12226" s="59">
        <f t="shared" si="381"/>
        <v>45536</v>
      </c>
      <c r="C12226" s="7">
        <f t="shared" si="380"/>
        <v>45547.75</v>
      </c>
      <c r="D12226" s="7">
        <v>45547.770833333336</v>
      </c>
      <c r="E12226" s="1">
        <v>1E-3</v>
      </c>
      <c r="F12226" s="37">
        <v>0.53</v>
      </c>
    </row>
    <row r="12227" spans="2:6">
      <c r="B12227" s="59">
        <f t="shared" si="381"/>
        <v>45536</v>
      </c>
      <c r="C12227" s="7">
        <f t="shared" si="380"/>
        <v>45547.770833333328</v>
      </c>
      <c r="D12227" s="7">
        <v>45547.791666666664</v>
      </c>
      <c r="E12227" s="1">
        <v>1E-3</v>
      </c>
      <c r="F12227" s="37">
        <v>0.249</v>
      </c>
    </row>
    <row r="12228" spans="2:6">
      <c r="B12228" s="59">
        <f t="shared" si="381"/>
        <v>45536</v>
      </c>
      <c r="C12228" s="7">
        <f t="shared" si="380"/>
        <v>45547.791666666664</v>
      </c>
      <c r="D12228" s="7">
        <v>45547.8125</v>
      </c>
      <c r="E12228" s="1">
        <v>2E-3</v>
      </c>
      <c r="F12228" s="37">
        <v>1E-3</v>
      </c>
    </row>
    <row r="12229" spans="2:6">
      <c r="B12229" s="59">
        <f t="shared" si="381"/>
        <v>45536</v>
      </c>
      <c r="C12229" s="7">
        <f t="shared" ref="C12229:C12292" si="382">D12229-1/48</f>
        <v>45547.8125</v>
      </c>
      <c r="D12229" s="7">
        <v>45547.833333333336</v>
      </c>
      <c r="E12229" s="1">
        <v>2E-3</v>
      </c>
      <c r="F12229" s="37">
        <v>0</v>
      </c>
    </row>
    <row r="12230" spans="2:6">
      <c r="B12230" s="59">
        <f t="shared" ref="B12230:B12293" si="383">DATE(YEAR(C12230),MONTH(C12230),1)</f>
        <v>45536</v>
      </c>
      <c r="C12230" s="7">
        <f t="shared" si="382"/>
        <v>45547.833333333328</v>
      </c>
      <c r="D12230" s="7">
        <v>45547.854166666664</v>
      </c>
      <c r="E12230" s="1">
        <v>2E-3</v>
      </c>
      <c r="F12230" s="37">
        <v>0</v>
      </c>
    </row>
    <row r="12231" spans="2:6">
      <c r="B12231" s="59">
        <f t="shared" si="383"/>
        <v>45536</v>
      </c>
      <c r="C12231" s="7">
        <f t="shared" si="382"/>
        <v>45547.854166666664</v>
      </c>
      <c r="D12231" s="7">
        <v>45547.875</v>
      </c>
      <c r="E12231" s="1">
        <v>1E-3</v>
      </c>
      <c r="F12231" s="37">
        <v>0</v>
      </c>
    </row>
    <row r="12232" spans="2:6">
      <c r="B12232" s="59">
        <f t="shared" si="383"/>
        <v>45536</v>
      </c>
      <c r="C12232" s="7">
        <f t="shared" si="382"/>
        <v>45547.875</v>
      </c>
      <c r="D12232" s="7">
        <v>45547.895833333336</v>
      </c>
      <c r="E12232" s="1">
        <v>4.0000000000000001E-3</v>
      </c>
      <c r="F12232" s="37">
        <v>2E-3</v>
      </c>
    </row>
    <row r="12233" spans="2:6">
      <c r="B12233" s="59">
        <f t="shared" si="383"/>
        <v>45536</v>
      </c>
      <c r="C12233" s="7">
        <f t="shared" si="382"/>
        <v>45547.895833333328</v>
      </c>
      <c r="D12233" s="7">
        <v>45547.916666666664</v>
      </c>
      <c r="E12233" s="1">
        <v>1E-3</v>
      </c>
      <c r="F12233" s="37">
        <v>0</v>
      </c>
    </row>
    <row r="12234" spans="2:6">
      <c r="B12234" s="59">
        <f t="shared" si="383"/>
        <v>45536</v>
      </c>
      <c r="C12234" s="7">
        <f t="shared" si="382"/>
        <v>45547.916666666664</v>
      </c>
      <c r="D12234" s="7">
        <v>45547.9375</v>
      </c>
      <c r="E12234" s="1">
        <v>3.0000000000000001E-3</v>
      </c>
      <c r="F12234" s="37">
        <v>1E-3</v>
      </c>
    </row>
    <row r="12235" spans="2:6">
      <c r="B12235" s="59">
        <f t="shared" si="383"/>
        <v>45536</v>
      </c>
      <c r="C12235" s="7">
        <f t="shared" si="382"/>
        <v>45547.9375</v>
      </c>
      <c r="D12235" s="7">
        <v>45547.958333333336</v>
      </c>
      <c r="E12235" s="1">
        <v>5.0000000000000001E-3</v>
      </c>
      <c r="F12235" s="37">
        <v>3.0000000000000001E-3</v>
      </c>
    </row>
    <row r="12236" spans="2:6">
      <c r="B12236" s="59">
        <f t="shared" si="383"/>
        <v>45536</v>
      </c>
      <c r="C12236" s="7">
        <f t="shared" si="382"/>
        <v>45547.958333333328</v>
      </c>
      <c r="D12236" s="7">
        <v>45547.979166666664</v>
      </c>
      <c r="E12236" s="1">
        <v>3.0000000000000001E-3</v>
      </c>
      <c r="F12236" s="37">
        <v>1E-3</v>
      </c>
    </row>
    <row r="12237" spans="2:6">
      <c r="B12237" s="59">
        <f t="shared" si="383"/>
        <v>45536</v>
      </c>
      <c r="C12237" s="7">
        <f t="shared" si="382"/>
        <v>45547.979166666664</v>
      </c>
      <c r="D12237" s="7">
        <v>45548</v>
      </c>
      <c r="E12237" s="1">
        <v>2E-3</v>
      </c>
      <c r="F12237" s="37">
        <v>0</v>
      </c>
    </row>
    <row r="12238" spans="2:6">
      <c r="B12238" s="59">
        <f t="shared" si="383"/>
        <v>45536</v>
      </c>
      <c r="C12238" s="7">
        <f t="shared" si="382"/>
        <v>45548</v>
      </c>
      <c r="D12238" s="7">
        <v>45548.020833333336</v>
      </c>
      <c r="E12238" s="1">
        <v>1E-3</v>
      </c>
      <c r="F12238" s="37">
        <v>0</v>
      </c>
    </row>
    <row r="12239" spans="2:6">
      <c r="B12239" s="59">
        <f t="shared" si="383"/>
        <v>45536</v>
      </c>
      <c r="C12239" s="7">
        <f t="shared" si="382"/>
        <v>45548.020833333328</v>
      </c>
      <c r="D12239" s="7">
        <v>45548.041666666664</v>
      </c>
      <c r="E12239" s="1">
        <v>2E-3</v>
      </c>
      <c r="F12239" s="37">
        <v>0</v>
      </c>
    </row>
    <row r="12240" spans="2:6">
      <c r="B12240" s="59">
        <f t="shared" si="383"/>
        <v>45536</v>
      </c>
      <c r="C12240" s="7">
        <f t="shared" si="382"/>
        <v>45548.041666666664</v>
      </c>
      <c r="D12240" s="7">
        <v>45548.0625</v>
      </c>
      <c r="E12240" s="1">
        <v>2E-3</v>
      </c>
      <c r="F12240" s="37">
        <v>0</v>
      </c>
    </row>
    <row r="12241" spans="2:6">
      <c r="B12241" s="59">
        <f t="shared" si="383"/>
        <v>45536</v>
      </c>
      <c r="C12241" s="7">
        <f t="shared" si="382"/>
        <v>45548.0625</v>
      </c>
      <c r="D12241" s="7">
        <v>45548.083333333336</v>
      </c>
      <c r="E12241" s="1">
        <v>2E-3</v>
      </c>
      <c r="F12241" s="37">
        <v>0</v>
      </c>
    </row>
    <row r="12242" spans="2:6">
      <c r="B12242" s="59">
        <f t="shared" si="383"/>
        <v>45536</v>
      </c>
      <c r="C12242" s="7">
        <f t="shared" si="382"/>
        <v>45548.083333333328</v>
      </c>
      <c r="D12242" s="7">
        <v>45548.104166666664</v>
      </c>
      <c r="E12242" s="1">
        <v>1E-3</v>
      </c>
      <c r="F12242" s="37">
        <v>0</v>
      </c>
    </row>
    <row r="12243" spans="2:6">
      <c r="B12243" s="59">
        <f t="shared" si="383"/>
        <v>45536</v>
      </c>
      <c r="C12243" s="7">
        <f t="shared" si="382"/>
        <v>45548.104166666664</v>
      </c>
      <c r="D12243" s="7">
        <v>45548.125</v>
      </c>
      <c r="E12243" s="1">
        <v>2E-3</v>
      </c>
      <c r="F12243" s="37">
        <v>0</v>
      </c>
    </row>
    <row r="12244" spans="2:6">
      <c r="B12244" s="59">
        <f t="shared" si="383"/>
        <v>45536</v>
      </c>
      <c r="C12244" s="7">
        <f t="shared" si="382"/>
        <v>45548.125</v>
      </c>
      <c r="D12244" s="7">
        <v>45548.145833333336</v>
      </c>
      <c r="E12244" s="1">
        <v>2E-3</v>
      </c>
      <c r="F12244" s="37">
        <v>0</v>
      </c>
    </row>
    <row r="12245" spans="2:6">
      <c r="B12245" s="59">
        <f t="shared" si="383"/>
        <v>45536</v>
      </c>
      <c r="C12245" s="7">
        <f t="shared" si="382"/>
        <v>45548.145833333328</v>
      </c>
      <c r="D12245" s="7">
        <v>45548.166666666664</v>
      </c>
      <c r="E12245" s="1">
        <v>2E-3</v>
      </c>
      <c r="F12245" s="37">
        <v>0</v>
      </c>
    </row>
    <row r="12246" spans="2:6">
      <c r="B12246" s="59">
        <f t="shared" si="383"/>
        <v>45536</v>
      </c>
      <c r="C12246" s="7">
        <f t="shared" si="382"/>
        <v>45548.166666666664</v>
      </c>
      <c r="D12246" s="7">
        <v>45548.1875</v>
      </c>
      <c r="E12246" s="1">
        <v>2E-3</v>
      </c>
      <c r="F12246" s="37">
        <v>0</v>
      </c>
    </row>
    <row r="12247" spans="2:6">
      <c r="B12247" s="59">
        <f t="shared" si="383"/>
        <v>45536</v>
      </c>
      <c r="C12247" s="7">
        <f t="shared" si="382"/>
        <v>45548.1875</v>
      </c>
      <c r="D12247" s="7">
        <v>45548.208333333336</v>
      </c>
      <c r="E12247" s="1">
        <v>1E-3</v>
      </c>
      <c r="F12247" s="37">
        <v>0</v>
      </c>
    </row>
    <row r="12248" spans="2:6">
      <c r="B12248" s="59">
        <f t="shared" si="383"/>
        <v>45536</v>
      </c>
      <c r="C12248" s="7">
        <f t="shared" si="382"/>
        <v>45548.208333333328</v>
      </c>
      <c r="D12248" s="7">
        <v>45548.229166666664</v>
      </c>
      <c r="E12248" s="1">
        <v>2E-3</v>
      </c>
      <c r="F12248" s="37">
        <v>0</v>
      </c>
    </row>
    <row r="12249" spans="2:6">
      <c r="B12249" s="59">
        <f t="shared" si="383"/>
        <v>45536</v>
      </c>
      <c r="C12249" s="7">
        <f t="shared" si="382"/>
        <v>45548.229166666664</v>
      </c>
      <c r="D12249" s="7">
        <v>45548.25</v>
      </c>
      <c r="E12249" s="1">
        <v>8.9999999999999993E-3</v>
      </c>
      <c r="F12249" s="37">
        <v>0</v>
      </c>
    </row>
    <row r="12250" spans="2:6">
      <c r="B12250" s="59">
        <f t="shared" si="383"/>
        <v>45536</v>
      </c>
      <c r="C12250" s="7">
        <f t="shared" si="382"/>
        <v>45548.25</v>
      </c>
      <c r="D12250" s="7">
        <v>45548.270833333336</v>
      </c>
      <c r="E12250" s="1">
        <v>4.0000000000000001E-3</v>
      </c>
      <c r="F12250" s="37">
        <v>1E-3</v>
      </c>
    </row>
    <row r="12251" spans="2:6">
      <c r="B12251" s="59">
        <f t="shared" si="383"/>
        <v>45536</v>
      </c>
      <c r="C12251" s="7">
        <f t="shared" si="382"/>
        <v>45548.270833333328</v>
      </c>
      <c r="D12251" s="7">
        <v>45548.291666666664</v>
      </c>
      <c r="E12251" s="1">
        <v>7.0000000000000001E-3</v>
      </c>
      <c r="F12251" s="37">
        <v>2E-3</v>
      </c>
    </row>
    <row r="12252" spans="2:6">
      <c r="B12252" s="59">
        <f t="shared" si="383"/>
        <v>45536</v>
      </c>
      <c r="C12252" s="7">
        <f t="shared" si="382"/>
        <v>45548.291666666664</v>
      </c>
      <c r="D12252" s="7">
        <v>45548.3125</v>
      </c>
      <c r="E12252" s="1">
        <v>4.0000000000000001E-3</v>
      </c>
      <c r="F12252" s="37">
        <v>1E-3</v>
      </c>
    </row>
    <row r="12253" spans="2:6">
      <c r="B12253" s="59">
        <f t="shared" si="383"/>
        <v>45536</v>
      </c>
      <c r="C12253" s="7">
        <f t="shared" si="382"/>
        <v>45548.3125</v>
      </c>
      <c r="D12253" s="7">
        <v>45548.333333333336</v>
      </c>
      <c r="E12253" s="1">
        <v>2E-3</v>
      </c>
      <c r="F12253" s="37">
        <v>2E-3</v>
      </c>
    </row>
    <row r="12254" spans="2:6">
      <c r="B12254" s="59">
        <f t="shared" si="383"/>
        <v>45536</v>
      </c>
      <c r="C12254" s="7">
        <f t="shared" si="382"/>
        <v>45548.333333333328</v>
      </c>
      <c r="D12254" s="7">
        <v>45548.354166666664</v>
      </c>
      <c r="E12254" s="1">
        <v>1E-3</v>
      </c>
      <c r="F12254" s="37">
        <v>0</v>
      </c>
    </row>
    <row r="12255" spans="2:6">
      <c r="B12255" s="59">
        <f t="shared" si="383"/>
        <v>45536</v>
      </c>
      <c r="C12255" s="7">
        <f t="shared" si="382"/>
        <v>45548.354166666664</v>
      </c>
      <c r="D12255" s="7">
        <v>45548.375</v>
      </c>
      <c r="E12255" s="1">
        <v>3.0000000000000001E-3</v>
      </c>
      <c r="F12255" s="37">
        <v>2E-3</v>
      </c>
    </row>
    <row r="12256" spans="2:6">
      <c r="B12256" s="59">
        <f t="shared" si="383"/>
        <v>45536</v>
      </c>
      <c r="C12256" s="7">
        <f t="shared" si="382"/>
        <v>45548.375</v>
      </c>
      <c r="D12256" s="7">
        <v>45548.395833333336</v>
      </c>
      <c r="E12256" s="1">
        <v>7.0000000000000001E-3</v>
      </c>
      <c r="F12256" s="37">
        <v>3.0000000000000001E-3</v>
      </c>
    </row>
    <row r="12257" spans="2:6">
      <c r="B12257" s="59">
        <f t="shared" si="383"/>
        <v>45536</v>
      </c>
      <c r="C12257" s="7">
        <f t="shared" si="382"/>
        <v>45548.395833333328</v>
      </c>
      <c r="D12257" s="7">
        <v>45548.416666666664</v>
      </c>
      <c r="E12257" s="1">
        <v>4.0000000000000001E-3</v>
      </c>
      <c r="F12257" s="37">
        <v>2E-3</v>
      </c>
    </row>
    <row r="12258" spans="2:6">
      <c r="B12258" s="59">
        <f t="shared" si="383"/>
        <v>45536</v>
      </c>
      <c r="C12258" s="7">
        <f t="shared" si="382"/>
        <v>45548.416666666664</v>
      </c>
      <c r="D12258" s="7">
        <v>45548.4375</v>
      </c>
      <c r="E12258" s="1">
        <v>1E-3</v>
      </c>
      <c r="F12258" s="37">
        <v>0</v>
      </c>
    </row>
    <row r="12259" spans="2:6">
      <c r="B12259" s="59">
        <f t="shared" si="383"/>
        <v>45536</v>
      </c>
      <c r="C12259" s="7">
        <f t="shared" si="382"/>
        <v>45548.4375</v>
      </c>
      <c r="D12259" s="7">
        <v>45548.458333333336</v>
      </c>
      <c r="E12259" s="1">
        <v>3.0000000000000001E-3</v>
      </c>
      <c r="F12259" s="37">
        <v>1E-3</v>
      </c>
    </row>
    <row r="12260" spans="2:6">
      <c r="B12260" s="59">
        <f t="shared" si="383"/>
        <v>45536</v>
      </c>
      <c r="C12260" s="7">
        <f t="shared" si="382"/>
        <v>45548.458333333328</v>
      </c>
      <c r="D12260" s="7">
        <v>45548.479166666664</v>
      </c>
      <c r="E12260" s="1">
        <v>1E-3</v>
      </c>
      <c r="F12260" s="37">
        <v>0</v>
      </c>
    </row>
    <row r="12261" spans="2:6">
      <c r="B12261" s="59">
        <f t="shared" si="383"/>
        <v>45536</v>
      </c>
      <c r="C12261" s="7">
        <f t="shared" si="382"/>
        <v>45548.479166666664</v>
      </c>
      <c r="D12261" s="7">
        <v>45548.5</v>
      </c>
      <c r="E12261" s="1">
        <v>2E-3</v>
      </c>
      <c r="F12261" s="37">
        <v>0</v>
      </c>
    </row>
    <row r="12262" spans="2:6">
      <c r="B12262" s="59">
        <f t="shared" si="383"/>
        <v>45536</v>
      </c>
      <c r="C12262" s="7">
        <f t="shared" si="382"/>
        <v>45548.5</v>
      </c>
      <c r="D12262" s="7">
        <v>45548.520833333336</v>
      </c>
      <c r="E12262" s="1">
        <v>3.0000000000000001E-3</v>
      </c>
      <c r="F12262" s="37">
        <v>1E-3</v>
      </c>
    </row>
    <row r="12263" spans="2:6">
      <c r="B12263" s="59">
        <f t="shared" si="383"/>
        <v>45536</v>
      </c>
      <c r="C12263" s="7">
        <f t="shared" si="382"/>
        <v>45548.520833333328</v>
      </c>
      <c r="D12263" s="7">
        <v>45548.541666666664</v>
      </c>
      <c r="E12263" s="1">
        <v>4.0000000000000001E-3</v>
      </c>
      <c r="F12263" s="37">
        <v>1E-3</v>
      </c>
    </row>
    <row r="12264" spans="2:6">
      <c r="B12264" s="59">
        <f t="shared" si="383"/>
        <v>45536</v>
      </c>
      <c r="C12264" s="7">
        <f t="shared" si="382"/>
        <v>45548.541666666664</v>
      </c>
      <c r="D12264" s="7">
        <v>45548.5625</v>
      </c>
      <c r="E12264" s="1">
        <v>1E-3</v>
      </c>
      <c r="F12264" s="37">
        <v>0</v>
      </c>
    </row>
    <row r="12265" spans="2:6">
      <c r="B12265" s="59">
        <f t="shared" si="383"/>
        <v>45536</v>
      </c>
      <c r="C12265" s="7">
        <f t="shared" si="382"/>
        <v>45548.5625</v>
      </c>
      <c r="D12265" s="7">
        <v>45548.583333333336</v>
      </c>
      <c r="E12265" s="1">
        <v>2E-3</v>
      </c>
      <c r="F12265" s="37">
        <v>0</v>
      </c>
    </row>
    <row r="12266" spans="2:6">
      <c r="B12266" s="59">
        <f t="shared" si="383"/>
        <v>45536</v>
      </c>
      <c r="C12266" s="7">
        <f t="shared" si="382"/>
        <v>45548.583333333328</v>
      </c>
      <c r="D12266" s="7">
        <v>45548.604166666664</v>
      </c>
      <c r="E12266" s="1">
        <v>6.0000000000000001E-3</v>
      </c>
      <c r="F12266" s="37">
        <v>2E-3</v>
      </c>
    </row>
    <row r="12267" spans="2:6">
      <c r="B12267" s="59">
        <f t="shared" si="383"/>
        <v>45536</v>
      </c>
      <c r="C12267" s="7">
        <f t="shared" si="382"/>
        <v>45548.604166666664</v>
      </c>
      <c r="D12267" s="7">
        <v>45548.625</v>
      </c>
      <c r="E12267" s="1">
        <v>1E-3</v>
      </c>
      <c r="F12267" s="37">
        <v>1E-3</v>
      </c>
    </row>
    <row r="12268" spans="2:6">
      <c r="B12268" s="59">
        <f t="shared" si="383"/>
        <v>45536</v>
      </c>
      <c r="C12268" s="7">
        <f t="shared" si="382"/>
        <v>45548.625</v>
      </c>
      <c r="D12268" s="7">
        <v>45548.645833333336</v>
      </c>
      <c r="E12268" s="1">
        <v>2E-3</v>
      </c>
      <c r="F12268" s="37">
        <v>9.7000000000000003E-2</v>
      </c>
    </row>
    <row r="12269" spans="2:6">
      <c r="B12269" s="59">
        <f t="shared" si="383"/>
        <v>45536</v>
      </c>
      <c r="C12269" s="7">
        <f t="shared" si="382"/>
        <v>45548.645833333328</v>
      </c>
      <c r="D12269" s="7">
        <v>45548.666666666664</v>
      </c>
      <c r="E12269" s="1">
        <v>8.9999999999999993E-3</v>
      </c>
      <c r="F12269" s="37">
        <v>5.0000000000000001E-3</v>
      </c>
    </row>
    <row r="12270" spans="2:6">
      <c r="B12270" s="59">
        <f t="shared" si="383"/>
        <v>45536</v>
      </c>
      <c r="C12270" s="7">
        <f t="shared" si="382"/>
        <v>45548.666666666664</v>
      </c>
      <c r="D12270" s="7">
        <v>45548.6875</v>
      </c>
      <c r="E12270" s="1">
        <v>1.4999999999999999E-2</v>
      </c>
      <c r="F12270" s="37">
        <v>4.0000000000000001E-3</v>
      </c>
    </row>
    <row r="12271" spans="2:6">
      <c r="B12271" s="59">
        <f t="shared" si="383"/>
        <v>45536</v>
      </c>
      <c r="C12271" s="7">
        <f t="shared" si="382"/>
        <v>45548.6875</v>
      </c>
      <c r="D12271" s="7">
        <v>45548.708333333336</v>
      </c>
      <c r="E12271" s="1">
        <v>6.0000000000000001E-3</v>
      </c>
      <c r="F12271" s="37">
        <v>0</v>
      </c>
    </row>
    <row r="12272" spans="2:6">
      <c r="B12272" s="59">
        <f t="shared" si="383"/>
        <v>45536</v>
      </c>
      <c r="C12272" s="7">
        <f t="shared" si="382"/>
        <v>45548.708333333328</v>
      </c>
      <c r="D12272" s="7">
        <v>45548.729166666664</v>
      </c>
      <c r="E12272" s="1">
        <v>5.1999999999999998E-2</v>
      </c>
      <c r="F12272" s="37">
        <v>2E-3</v>
      </c>
    </row>
    <row r="12273" spans="2:6">
      <c r="B12273" s="59">
        <f t="shared" si="383"/>
        <v>45536</v>
      </c>
      <c r="C12273" s="7">
        <f t="shared" si="382"/>
        <v>45548.729166666664</v>
      </c>
      <c r="D12273" s="7">
        <v>45548.75</v>
      </c>
      <c r="E12273" s="1">
        <v>1.2999999999999999E-2</v>
      </c>
      <c r="F12273" s="37">
        <v>0.01</v>
      </c>
    </row>
    <row r="12274" spans="2:6">
      <c r="B12274" s="59">
        <f t="shared" si="383"/>
        <v>45536</v>
      </c>
      <c r="C12274" s="7">
        <f t="shared" si="382"/>
        <v>45548.75</v>
      </c>
      <c r="D12274" s="7">
        <v>45548.770833333336</v>
      </c>
      <c r="E12274" s="1">
        <v>8.0000000000000002E-3</v>
      </c>
      <c r="F12274" s="37">
        <v>2E-3</v>
      </c>
    </row>
    <row r="12275" spans="2:6">
      <c r="B12275" s="59">
        <f t="shared" si="383"/>
        <v>45536</v>
      </c>
      <c r="C12275" s="7">
        <f t="shared" si="382"/>
        <v>45548.770833333328</v>
      </c>
      <c r="D12275" s="7">
        <v>45548.791666666664</v>
      </c>
      <c r="E12275" s="1">
        <v>1E-3</v>
      </c>
      <c r="F12275" s="37">
        <v>0</v>
      </c>
    </row>
    <row r="12276" spans="2:6">
      <c r="B12276" s="59">
        <f t="shared" si="383"/>
        <v>45536</v>
      </c>
      <c r="C12276" s="7">
        <f t="shared" si="382"/>
        <v>45548.791666666664</v>
      </c>
      <c r="D12276" s="7">
        <v>45548.8125</v>
      </c>
      <c r="E12276" s="1">
        <v>3.0000000000000001E-3</v>
      </c>
      <c r="F12276" s="37">
        <v>0</v>
      </c>
    </row>
    <row r="12277" spans="2:6">
      <c r="B12277" s="59">
        <f t="shared" si="383"/>
        <v>45536</v>
      </c>
      <c r="C12277" s="7">
        <f t="shared" si="382"/>
        <v>45548.8125</v>
      </c>
      <c r="D12277" s="7">
        <v>45548.833333333336</v>
      </c>
      <c r="E12277" s="1">
        <v>3.0000000000000001E-3</v>
      </c>
      <c r="F12277" s="37">
        <v>0</v>
      </c>
    </row>
    <row r="12278" spans="2:6">
      <c r="B12278" s="59">
        <f t="shared" si="383"/>
        <v>45536</v>
      </c>
      <c r="C12278" s="7">
        <f t="shared" si="382"/>
        <v>45548.833333333328</v>
      </c>
      <c r="D12278" s="7">
        <v>45548.854166666664</v>
      </c>
      <c r="E12278" s="1">
        <v>1E-3</v>
      </c>
      <c r="F12278" s="37">
        <v>0</v>
      </c>
    </row>
    <row r="12279" spans="2:6">
      <c r="B12279" s="59">
        <f t="shared" si="383"/>
        <v>45536</v>
      </c>
      <c r="C12279" s="7">
        <f t="shared" si="382"/>
        <v>45548.854166666664</v>
      </c>
      <c r="D12279" s="7">
        <v>45548.875</v>
      </c>
      <c r="E12279" s="1">
        <v>1E-3</v>
      </c>
      <c r="F12279" s="37">
        <v>0</v>
      </c>
    </row>
    <row r="12280" spans="2:6">
      <c r="B12280" s="59">
        <f t="shared" si="383"/>
        <v>45536</v>
      </c>
      <c r="C12280" s="7">
        <f t="shared" si="382"/>
        <v>45548.875</v>
      </c>
      <c r="D12280" s="7">
        <v>45548.895833333336</v>
      </c>
      <c r="E12280" s="1">
        <v>3.0000000000000001E-3</v>
      </c>
      <c r="F12280" s="37">
        <v>0</v>
      </c>
    </row>
    <row r="12281" spans="2:6">
      <c r="B12281" s="59">
        <f t="shared" si="383"/>
        <v>45536</v>
      </c>
      <c r="C12281" s="7">
        <f t="shared" si="382"/>
        <v>45548.895833333328</v>
      </c>
      <c r="D12281" s="7">
        <v>45548.916666666664</v>
      </c>
      <c r="E12281" s="1">
        <v>1E-3</v>
      </c>
      <c r="F12281" s="37">
        <v>0</v>
      </c>
    </row>
    <row r="12282" spans="2:6">
      <c r="B12282" s="59">
        <f t="shared" si="383"/>
        <v>45536</v>
      </c>
      <c r="C12282" s="7">
        <f t="shared" si="382"/>
        <v>45548.916666666664</v>
      </c>
      <c r="D12282" s="7">
        <v>45548.9375</v>
      </c>
      <c r="E12282" s="1">
        <v>3.0000000000000001E-3</v>
      </c>
      <c r="F12282" s="37">
        <v>0</v>
      </c>
    </row>
    <row r="12283" spans="2:6">
      <c r="B12283" s="59">
        <f t="shared" si="383"/>
        <v>45536</v>
      </c>
      <c r="C12283" s="7">
        <f t="shared" si="382"/>
        <v>45548.9375</v>
      </c>
      <c r="D12283" s="7">
        <v>45548.958333333336</v>
      </c>
      <c r="E12283" s="1">
        <v>2E-3</v>
      </c>
      <c r="F12283" s="37">
        <v>1E-3</v>
      </c>
    </row>
    <row r="12284" spans="2:6">
      <c r="B12284" s="59">
        <f t="shared" si="383"/>
        <v>45536</v>
      </c>
      <c r="C12284" s="7">
        <f t="shared" si="382"/>
        <v>45548.958333333328</v>
      </c>
      <c r="D12284" s="7">
        <v>45548.979166666664</v>
      </c>
      <c r="E12284" s="1">
        <v>1E-3</v>
      </c>
      <c r="F12284" s="37">
        <v>0</v>
      </c>
    </row>
    <row r="12285" spans="2:6">
      <c r="B12285" s="59">
        <f t="shared" si="383"/>
        <v>45536</v>
      </c>
      <c r="C12285" s="7">
        <f t="shared" si="382"/>
        <v>45548.979166666664</v>
      </c>
      <c r="D12285" s="7">
        <v>45549</v>
      </c>
      <c r="E12285" s="1">
        <v>2E-3</v>
      </c>
      <c r="F12285" s="37">
        <v>0</v>
      </c>
    </row>
    <row r="12286" spans="2:6">
      <c r="B12286" s="59">
        <f t="shared" si="383"/>
        <v>45536</v>
      </c>
      <c r="C12286" s="7">
        <f t="shared" si="382"/>
        <v>45549</v>
      </c>
      <c r="D12286" s="7">
        <v>45549.020833333336</v>
      </c>
      <c r="E12286" s="1">
        <v>2E-3</v>
      </c>
      <c r="F12286" s="37">
        <v>0</v>
      </c>
    </row>
    <row r="12287" spans="2:6">
      <c r="B12287" s="59">
        <f t="shared" si="383"/>
        <v>45536</v>
      </c>
      <c r="C12287" s="7">
        <f t="shared" si="382"/>
        <v>45549.020833333328</v>
      </c>
      <c r="D12287" s="7">
        <v>45549.041666666664</v>
      </c>
      <c r="E12287" s="1">
        <v>1E-3</v>
      </c>
      <c r="F12287" s="37">
        <v>0</v>
      </c>
    </row>
    <row r="12288" spans="2:6">
      <c r="B12288" s="59">
        <f t="shared" si="383"/>
        <v>45536</v>
      </c>
      <c r="C12288" s="7">
        <f t="shared" si="382"/>
        <v>45549.041666666664</v>
      </c>
      <c r="D12288" s="7">
        <v>45549.0625</v>
      </c>
      <c r="E12288" s="1">
        <v>2E-3</v>
      </c>
      <c r="F12288" s="37">
        <v>0</v>
      </c>
    </row>
    <row r="12289" spans="2:6">
      <c r="B12289" s="59">
        <f t="shared" si="383"/>
        <v>45536</v>
      </c>
      <c r="C12289" s="7">
        <f t="shared" si="382"/>
        <v>45549.0625</v>
      </c>
      <c r="D12289" s="7">
        <v>45549.083333333336</v>
      </c>
      <c r="E12289" s="1">
        <v>2E-3</v>
      </c>
      <c r="F12289" s="37">
        <v>0</v>
      </c>
    </row>
    <row r="12290" spans="2:6">
      <c r="B12290" s="59">
        <f t="shared" si="383"/>
        <v>45536</v>
      </c>
      <c r="C12290" s="7">
        <f t="shared" si="382"/>
        <v>45549.083333333328</v>
      </c>
      <c r="D12290" s="7">
        <v>45549.104166666664</v>
      </c>
      <c r="E12290" s="1">
        <v>2E-3</v>
      </c>
      <c r="F12290" s="37">
        <v>0</v>
      </c>
    </row>
    <row r="12291" spans="2:6">
      <c r="B12291" s="59">
        <f t="shared" si="383"/>
        <v>45536</v>
      </c>
      <c r="C12291" s="7">
        <f t="shared" si="382"/>
        <v>45549.104166666664</v>
      </c>
      <c r="D12291" s="7">
        <v>45549.125</v>
      </c>
      <c r="E12291" s="1">
        <v>2E-3</v>
      </c>
      <c r="F12291" s="37">
        <v>0</v>
      </c>
    </row>
    <row r="12292" spans="2:6">
      <c r="B12292" s="59">
        <f t="shared" si="383"/>
        <v>45536</v>
      </c>
      <c r="C12292" s="7">
        <f t="shared" si="382"/>
        <v>45549.125</v>
      </c>
      <c r="D12292" s="7">
        <v>45549.145833333336</v>
      </c>
      <c r="E12292" s="1">
        <v>4.6970000000000001</v>
      </c>
      <c r="F12292" s="37">
        <v>0</v>
      </c>
    </row>
    <row r="12293" spans="2:6">
      <c r="B12293" s="59">
        <f t="shared" si="383"/>
        <v>45536</v>
      </c>
      <c r="C12293" s="7">
        <f t="shared" ref="C12293:C12356" si="384">D12293-1/48</f>
        <v>45549.145833333328</v>
      </c>
      <c r="D12293" s="7">
        <v>45549.166666666664</v>
      </c>
      <c r="E12293" s="1">
        <v>5.0709999999999997</v>
      </c>
      <c r="F12293" s="37">
        <v>0</v>
      </c>
    </row>
    <row r="12294" spans="2:6">
      <c r="B12294" s="59">
        <f t="shared" ref="B12294:B12357" si="385">DATE(YEAR(C12294),MONTH(C12294),1)</f>
        <v>45536</v>
      </c>
      <c r="C12294" s="7">
        <f t="shared" si="384"/>
        <v>45549.166666666664</v>
      </c>
      <c r="D12294" s="7">
        <v>45549.1875</v>
      </c>
      <c r="E12294" s="1">
        <v>5.0890000000000004</v>
      </c>
      <c r="F12294" s="37">
        <v>0</v>
      </c>
    </row>
    <row r="12295" spans="2:6">
      <c r="B12295" s="59">
        <f t="shared" si="385"/>
        <v>45536</v>
      </c>
      <c r="C12295" s="7">
        <f t="shared" si="384"/>
        <v>45549.1875</v>
      </c>
      <c r="D12295" s="7">
        <v>45549.208333333336</v>
      </c>
      <c r="E12295" s="1">
        <v>4.6399999999999997</v>
      </c>
      <c r="F12295" s="37">
        <v>0</v>
      </c>
    </row>
    <row r="12296" spans="2:6">
      <c r="B12296" s="59">
        <f t="shared" si="385"/>
        <v>45536</v>
      </c>
      <c r="C12296" s="7">
        <f t="shared" si="384"/>
        <v>45549.208333333328</v>
      </c>
      <c r="D12296" s="7">
        <v>45549.229166666664</v>
      </c>
      <c r="E12296" s="1">
        <v>2.5139999999999998</v>
      </c>
      <c r="F12296" s="37">
        <v>0</v>
      </c>
    </row>
    <row r="12297" spans="2:6">
      <c r="B12297" s="59">
        <f t="shared" si="385"/>
        <v>45536</v>
      </c>
      <c r="C12297" s="7">
        <f t="shared" si="384"/>
        <v>45549.229166666664</v>
      </c>
      <c r="D12297" s="7">
        <v>45549.25</v>
      </c>
      <c r="E12297" s="1">
        <v>1.7889999999999999</v>
      </c>
      <c r="F12297" s="37">
        <v>0</v>
      </c>
    </row>
    <row r="12298" spans="2:6">
      <c r="B12298" s="59">
        <f t="shared" si="385"/>
        <v>45536</v>
      </c>
      <c r="C12298" s="7">
        <f t="shared" si="384"/>
        <v>45549.25</v>
      </c>
      <c r="D12298" s="7">
        <v>45549.270833333336</v>
      </c>
      <c r="E12298" s="1">
        <v>0.59499999999999997</v>
      </c>
      <c r="F12298" s="37">
        <v>0</v>
      </c>
    </row>
    <row r="12299" spans="2:6">
      <c r="B12299" s="59">
        <f t="shared" si="385"/>
        <v>45536</v>
      </c>
      <c r="C12299" s="7">
        <f t="shared" si="384"/>
        <v>45549.270833333328</v>
      </c>
      <c r="D12299" s="7">
        <v>45549.291666666664</v>
      </c>
      <c r="E12299" s="1">
        <v>0.28100000000000003</v>
      </c>
      <c r="F12299" s="37">
        <v>0</v>
      </c>
    </row>
    <row r="12300" spans="2:6">
      <c r="B12300" s="59">
        <f t="shared" si="385"/>
        <v>45536</v>
      </c>
      <c r="C12300" s="7">
        <f t="shared" si="384"/>
        <v>45549.291666666664</v>
      </c>
      <c r="D12300" s="7">
        <v>45549.3125</v>
      </c>
      <c r="E12300" s="1">
        <v>8.9999999999999993E-3</v>
      </c>
      <c r="F12300" s="37">
        <v>1E-3</v>
      </c>
    </row>
    <row r="12301" spans="2:6">
      <c r="B12301" s="59">
        <f t="shared" si="385"/>
        <v>45536</v>
      </c>
      <c r="C12301" s="7">
        <f t="shared" si="384"/>
        <v>45549.3125</v>
      </c>
      <c r="D12301" s="7">
        <v>45549.333333333336</v>
      </c>
      <c r="E12301" s="1">
        <v>1E-3</v>
      </c>
      <c r="F12301" s="37">
        <v>0</v>
      </c>
    </row>
    <row r="12302" spans="2:6">
      <c r="B12302" s="59">
        <f t="shared" si="385"/>
        <v>45536</v>
      </c>
      <c r="C12302" s="7">
        <f t="shared" si="384"/>
        <v>45549.333333333328</v>
      </c>
      <c r="D12302" s="7">
        <v>45549.354166666664</v>
      </c>
      <c r="E12302" s="1">
        <v>1E-3</v>
      </c>
      <c r="F12302" s="37">
        <v>0</v>
      </c>
    </row>
    <row r="12303" spans="2:6">
      <c r="B12303" s="59">
        <f t="shared" si="385"/>
        <v>45536</v>
      </c>
      <c r="C12303" s="7">
        <f t="shared" si="384"/>
        <v>45549.354166666664</v>
      </c>
      <c r="D12303" s="7">
        <v>45549.375</v>
      </c>
      <c r="E12303" s="1">
        <v>0</v>
      </c>
      <c r="F12303" s="37">
        <v>0.08</v>
      </c>
    </row>
    <row r="12304" spans="2:6">
      <c r="B12304" s="59">
        <f t="shared" si="385"/>
        <v>45536</v>
      </c>
      <c r="C12304" s="7">
        <f t="shared" si="384"/>
        <v>45549.375</v>
      </c>
      <c r="D12304" s="7">
        <v>45549.395833333336</v>
      </c>
      <c r="E12304" s="1">
        <v>0</v>
      </c>
      <c r="F12304" s="37">
        <v>0.75800000000000001</v>
      </c>
    </row>
    <row r="12305" spans="2:6">
      <c r="B12305" s="59">
        <f t="shared" si="385"/>
        <v>45536</v>
      </c>
      <c r="C12305" s="7">
        <f t="shared" si="384"/>
        <v>45549.395833333328</v>
      </c>
      <c r="D12305" s="7">
        <v>45549.416666666664</v>
      </c>
      <c r="E12305" s="1">
        <v>0</v>
      </c>
      <c r="F12305" s="37">
        <v>1.2949999999999999</v>
      </c>
    </row>
    <row r="12306" spans="2:6">
      <c r="B12306" s="59">
        <f t="shared" si="385"/>
        <v>45536</v>
      </c>
      <c r="C12306" s="7">
        <f t="shared" si="384"/>
        <v>45549.416666666664</v>
      </c>
      <c r="D12306" s="7">
        <v>45549.4375</v>
      </c>
      <c r="E12306" s="1">
        <v>0</v>
      </c>
      <c r="F12306" s="37">
        <v>0.64400000000000002</v>
      </c>
    </row>
    <row r="12307" spans="2:6">
      <c r="B12307" s="59">
        <f t="shared" si="385"/>
        <v>45536</v>
      </c>
      <c r="C12307" s="7">
        <f t="shared" si="384"/>
        <v>45549.4375</v>
      </c>
      <c r="D12307" s="7">
        <v>45549.458333333336</v>
      </c>
      <c r="E12307" s="1">
        <v>1E-3</v>
      </c>
      <c r="F12307" s="37">
        <v>0.8</v>
      </c>
    </row>
    <row r="12308" spans="2:6">
      <c r="B12308" s="59">
        <f t="shared" si="385"/>
        <v>45536</v>
      </c>
      <c r="C12308" s="7">
        <f t="shared" si="384"/>
        <v>45549.458333333328</v>
      </c>
      <c r="D12308" s="7">
        <v>45549.479166666664</v>
      </c>
      <c r="E12308" s="1">
        <v>0</v>
      </c>
      <c r="F12308" s="37">
        <v>1.6279999999999999</v>
      </c>
    </row>
    <row r="12309" spans="2:6">
      <c r="B12309" s="59">
        <f t="shared" si="385"/>
        <v>45536</v>
      </c>
      <c r="C12309" s="7">
        <f t="shared" si="384"/>
        <v>45549.479166666664</v>
      </c>
      <c r="D12309" s="7">
        <v>45549.5</v>
      </c>
      <c r="E12309" s="1">
        <v>0</v>
      </c>
      <c r="F12309" s="37">
        <v>1.381</v>
      </c>
    </row>
    <row r="12310" spans="2:6">
      <c r="B12310" s="59">
        <f t="shared" si="385"/>
        <v>45536</v>
      </c>
      <c r="C12310" s="7">
        <f t="shared" si="384"/>
        <v>45549.5</v>
      </c>
      <c r="D12310" s="7">
        <v>45549.520833333336</v>
      </c>
      <c r="E12310" s="1">
        <v>0</v>
      </c>
      <c r="F12310" s="37">
        <v>0.90700000000000003</v>
      </c>
    </row>
    <row r="12311" spans="2:6">
      <c r="B12311" s="59">
        <f t="shared" si="385"/>
        <v>45536</v>
      </c>
      <c r="C12311" s="7">
        <f t="shared" si="384"/>
        <v>45549.520833333328</v>
      </c>
      <c r="D12311" s="7">
        <v>45549.541666666664</v>
      </c>
      <c r="E12311" s="1">
        <v>0</v>
      </c>
      <c r="F12311" s="37">
        <v>0.46200000000000002</v>
      </c>
    </row>
    <row r="12312" spans="2:6">
      <c r="B12312" s="59">
        <f t="shared" si="385"/>
        <v>45536</v>
      </c>
      <c r="C12312" s="7">
        <f t="shared" si="384"/>
        <v>45549.541666666664</v>
      </c>
      <c r="D12312" s="7">
        <v>45549.5625</v>
      </c>
      <c r="E12312" s="1">
        <v>0</v>
      </c>
      <c r="F12312" s="37">
        <v>0.28799999999999998</v>
      </c>
    </row>
    <row r="12313" spans="2:6">
      <c r="B12313" s="59">
        <f t="shared" si="385"/>
        <v>45536</v>
      </c>
      <c r="C12313" s="7">
        <f t="shared" si="384"/>
        <v>45549.5625</v>
      </c>
      <c r="D12313" s="7">
        <v>45549.583333333336</v>
      </c>
      <c r="E12313" s="1">
        <v>0</v>
      </c>
      <c r="F12313" s="37">
        <v>0.11799999999999999</v>
      </c>
    </row>
    <row r="12314" spans="2:6">
      <c r="B12314" s="59">
        <f t="shared" si="385"/>
        <v>45536</v>
      </c>
      <c r="C12314" s="7">
        <f t="shared" si="384"/>
        <v>45549.583333333328</v>
      </c>
      <c r="D12314" s="7">
        <v>45549.604166666664</v>
      </c>
      <c r="E12314" s="1">
        <v>1E-3</v>
      </c>
      <c r="F12314" s="37">
        <v>0</v>
      </c>
    </row>
    <row r="12315" spans="2:6">
      <c r="B12315" s="59">
        <f t="shared" si="385"/>
        <v>45536</v>
      </c>
      <c r="C12315" s="7">
        <f t="shared" si="384"/>
        <v>45549.604166666664</v>
      </c>
      <c r="D12315" s="7">
        <v>45549.625</v>
      </c>
      <c r="E12315" s="1">
        <v>2E-3</v>
      </c>
      <c r="F12315" s="37">
        <v>0</v>
      </c>
    </row>
    <row r="12316" spans="2:6">
      <c r="B12316" s="59">
        <f t="shared" si="385"/>
        <v>45536</v>
      </c>
      <c r="C12316" s="7">
        <f t="shared" si="384"/>
        <v>45549.625</v>
      </c>
      <c r="D12316" s="7">
        <v>45549.645833333336</v>
      </c>
      <c r="E12316" s="1">
        <v>2E-3</v>
      </c>
      <c r="F12316" s="37">
        <v>0</v>
      </c>
    </row>
    <row r="12317" spans="2:6">
      <c r="B12317" s="59">
        <f t="shared" si="385"/>
        <v>45536</v>
      </c>
      <c r="C12317" s="7">
        <f t="shared" si="384"/>
        <v>45549.645833333328</v>
      </c>
      <c r="D12317" s="7">
        <v>45549.666666666664</v>
      </c>
      <c r="E12317" s="1">
        <v>0</v>
      </c>
      <c r="F12317" s="37">
        <v>8.7999999999999995E-2</v>
      </c>
    </row>
    <row r="12318" spans="2:6">
      <c r="B12318" s="59">
        <f t="shared" si="385"/>
        <v>45536</v>
      </c>
      <c r="C12318" s="7">
        <f t="shared" si="384"/>
        <v>45549.666666666664</v>
      </c>
      <c r="D12318" s="7">
        <v>45549.6875</v>
      </c>
      <c r="E12318" s="1">
        <v>0</v>
      </c>
      <c r="F12318" s="37">
        <v>0.1</v>
      </c>
    </row>
    <row r="12319" spans="2:6">
      <c r="B12319" s="59">
        <f t="shared" si="385"/>
        <v>45536</v>
      </c>
      <c r="C12319" s="7">
        <f t="shared" si="384"/>
        <v>45549.6875</v>
      </c>
      <c r="D12319" s="7">
        <v>45549.708333333336</v>
      </c>
      <c r="E12319" s="1">
        <v>0</v>
      </c>
      <c r="F12319" s="37">
        <v>9.9000000000000005E-2</v>
      </c>
    </row>
    <row r="12320" spans="2:6">
      <c r="B12320" s="59">
        <f t="shared" si="385"/>
        <v>45536</v>
      </c>
      <c r="C12320" s="7">
        <f t="shared" si="384"/>
        <v>45549.708333333328</v>
      </c>
      <c r="D12320" s="7">
        <v>45549.729166666664</v>
      </c>
      <c r="E12320" s="1">
        <v>2E-3</v>
      </c>
      <c r="F12320" s="37">
        <v>8.8999999999999996E-2</v>
      </c>
    </row>
    <row r="12321" spans="2:6">
      <c r="B12321" s="59">
        <f t="shared" si="385"/>
        <v>45536</v>
      </c>
      <c r="C12321" s="7">
        <f t="shared" si="384"/>
        <v>45549.729166666664</v>
      </c>
      <c r="D12321" s="7">
        <v>45549.75</v>
      </c>
      <c r="E12321" s="1">
        <v>0</v>
      </c>
      <c r="F12321" s="37">
        <v>0.08</v>
      </c>
    </row>
    <row r="12322" spans="2:6">
      <c r="B12322" s="59">
        <f t="shared" si="385"/>
        <v>45536</v>
      </c>
      <c r="C12322" s="7">
        <f t="shared" si="384"/>
        <v>45549.75</v>
      </c>
      <c r="D12322" s="7">
        <v>45549.770833333336</v>
      </c>
      <c r="E12322" s="1">
        <v>1E-3</v>
      </c>
      <c r="F12322" s="37">
        <v>0.29399999999999998</v>
      </c>
    </row>
    <row r="12323" spans="2:6">
      <c r="B12323" s="59">
        <f t="shared" si="385"/>
        <v>45536</v>
      </c>
      <c r="C12323" s="7">
        <f t="shared" si="384"/>
        <v>45549.770833333328</v>
      </c>
      <c r="D12323" s="7">
        <v>45549.791666666664</v>
      </c>
      <c r="E12323" s="1">
        <v>7.0000000000000001E-3</v>
      </c>
      <c r="F12323" s="37">
        <v>0.11600000000000001</v>
      </c>
    </row>
    <row r="12324" spans="2:6">
      <c r="B12324" s="59">
        <f t="shared" si="385"/>
        <v>45536</v>
      </c>
      <c r="C12324" s="7">
        <f t="shared" si="384"/>
        <v>45549.791666666664</v>
      </c>
      <c r="D12324" s="7">
        <v>45549.8125</v>
      </c>
      <c r="E12324" s="1">
        <v>8.0000000000000002E-3</v>
      </c>
      <c r="F12324" s="37">
        <v>3.0000000000000001E-3</v>
      </c>
    </row>
    <row r="12325" spans="2:6">
      <c r="B12325" s="59">
        <f t="shared" si="385"/>
        <v>45536</v>
      </c>
      <c r="C12325" s="7">
        <f t="shared" si="384"/>
        <v>45549.8125</v>
      </c>
      <c r="D12325" s="7">
        <v>45549.833333333336</v>
      </c>
      <c r="E12325" s="1">
        <v>4.0000000000000001E-3</v>
      </c>
      <c r="F12325" s="37">
        <v>0</v>
      </c>
    </row>
    <row r="12326" spans="2:6">
      <c r="B12326" s="59">
        <f t="shared" si="385"/>
        <v>45536</v>
      </c>
      <c r="C12326" s="7">
        <f t="shared" si="384"/>
        <v>45549.833333333328</v>
      </c>
      <c r="D12326" s="7">
        <v>45549.854166666664</v>
      </c>
      <c r="E12326" s="1">
        <v>2E-3</v>
      </c>
      <c r="F12326" s="37">
        <v>0</v>
      </c>
    </row>
    <row r="12327" spans="2:6">
      <c r="B12327" s="59">
        <f t="shared" si="385"/>
        <v>45536</v>
      </c>
      <c r="C12327" s="7">
        <f t="shared" si="384"/>
        <v>45549.854166666664</v>
      </c>
      <c r="D12327" s="7">
        <v>45549.875</v>
      </c>
      <c r="E12327" s="1">
        <v>8.9999999999999993E-3</v>
      </c>
      <c r="F12327" s="37">
        <v>8.0000000000000002E-3</v>
      </c>
    </row>
    <row r="12328" spans="2:6">
      <c r="B12328" s="59">
        <f t="shared" si="385"/>
        <v>45536</v>
      </c>
      <c r="C12328" s="7">
        <f t="shared" si="384"/>
        <v>45549.875</v>
      </c>
      <c r="D12328" s="7">
        <v>45549.895833333336</v>
      </c>
      <c r="E12328" s="1">
        <v>3.0000000000000001E-3</v>
      </c>
      <c r="F12328" s="37">
        <v>1E-3</v>
      </c>
    </row>
    <row r="12329" spans="2:6">
      <c r="B12329" s="59">
        <f t="shared" si="385"/>
        <v>45536</v>
      </c>
      <c r="C12329" s="7">
        <f t="shared" si="384"/>
        <v>45549.895833333328</v>
      </c>
      <c r="D12329" s="7">
        <v>45549.916666666664</v>
      </c>
      <c r="E12329" s="1">
        <v>2E-3</v>
      </c>
      <c r="F12329" s="37">
        <v>0</v>
      </c>
    </row>
    <row r="12330" spans="2:6">
      <c r="B12330" s="59">
        <f t="shared" si="385"/>
        <v>45536</v>
      </c>
      <c r="C12330" s="7">
        <f t="shared" si="384"/>
        <v>45549.916666666664</v>
      </c>
      <c r="D12330" s="7">
        <v>45549.9375</v>
      </c>
      <c r="E12330" s="1">
        <v>1E-3</v>
      </c>
      <c r="F12330" s="37">
        <v>0</v>
      </c>
    </row>
    <row r="12331" spans="2:6">
      <c r="B12331" s="59">
        <f t="shared" si="385"/>
        <v>45536</v>
      </c>
      <c r="C12331" s="7">
        <f t="shared" si="384"/>
        <v>45549.9375</v>
      </c>
      <c r="D12331" s="7">
        <v>45549.958333333336</v>
      </c>
      <c r="E12331" s="1">
        <v>3.0000000000000001E-3</v>
      </c>
      <c r="F12331" s="37">
        <v>1E-3</v>
      </c>
    </row>
    <row r="12332" spans="2:6">
      <c r="B12332" s="59">
        <f t="shared" si="385"/>
        <v>45536</v>
      </c>
      <c r="C12332" s="7">
        <f t="shared" si="384"/>
        <v>45549.958333333328</v>
      </c>
      <c r="D12332" s="7">
        <v>45549.979166666664</v>
      </c>
      <c r="E12332" s="1">
        <v>1E-3</v>
      </c>
      <c r="F12332" s="37">
        <v>0</v>
      </c>
    </row>
    <row r="12333" spans="2:6">
      <c r="B12333" s="59">
        <f t="shared" si="385"/>
        <v>45536</v>
      </c>
      <c r="C12333" s="7">
        <f t="shared" si="384"/>
        <v>45549.979166666664</v>
      </c>
      <c r="D12333" s="7">
        <v>45550</v>
      </c>
      <c r="E12333" s="1">
        <v>2E-3</v>
      </c>
      <c r="F12333" s="37">
        <v>0</v>
      </c>
    </row>
    <row r="12334" spans="2:6">
      <c r="B12334" s="59">
        <f t="shared" si="385"/>
        <v>45536</v>
      </c>
      <c r="C12334" s="7">
        <f t="shared" si="384"/>
        <v>45550</v>
      </c>
      <c r="D12334" s="7">
        <v>45550.020833333336</v>
      </c>
      <c r="E12334" s="1">
        <v>2E-3</v>
      </c>
      <c r="F12334" s="37">
        <v>0</v>
      </c>
    </row>
    <row r="12335" spans="2:6">
      <c r="B12335" s="59">
        <f t="shared" si="385"/>
        <v>45536</v>
      </c>
      <c r="C12335" s="7">
        <f t="shared" si="384"/>
        <v>45550.020833333328</v>
      </c>
      <c r="D12335" s="7">
        <v>45550.041666666664</v>
      </c>
      <c r="E12335" s="1">
        <v>2E-3</v>
      </c>
      <c r="F12335" s="37">
        <v>0</v>
      </c>
    </row>
    <row r="12336" spans="2:6">
      <c r="B12336" s="59">
        <f t="shared" si="385"/>
        <v>45536</v>
      </c>
      <c r="C12336" s="7">
        <f t="shared" si="384"/>
        <v>45550.041666666664</v>
      </c>
      <c r="D12336" s="7">
        <v>45550.0625</v>
      </c>
      <c r="E12336" s="1">
        <v>1E-3</v>
      </c>
      <c r="F12336" s="37">
        <v>0</v>
      </c>
    </row>
    <row r="12337" spans="2:6">
      <c r="B12337" s="59">
        <f t="shared" si="385"/>
        <v>45536</v>
      </c>
      <c r="C12337" s="7">
        <f t="shared" si="384"/>
        <v>45550.0625</v>
      </c>
      <c r="D12337" s="7">
        <v>45550.083333333336</v>
      </c>
      <c r="E12337" s="1">
        <v>2E-3</v>
      </c>
      <c r="F12337" s="37">
        <v>0</v>
      </c>
    </row>
    <row r="12338" spans="2:6">
      <c r="B12338" s="59">
        <f t="shared" si="385"/>
        <v>45536</v>
      </c>
      <c r="C12338" s="7">
        <f t="shared" si="384"/>
        <v>45550.083333333328</v>
      </c>
      <c r="D12338" s="7">
        <v>45550.104166666664</v>
      </c>
      <c r="E12338" s="1">
        <v>1E-3</v>
      </c>
      <c r="F12338" s="37">
        <v>0</v>
      </c>
    </row>
    <row r="12339" spans="2:6">
      <c r="B12339" s="59">
        <f t="shared" si="385"/>
        <v>45536</v>
      </c>
      <c r="C12339" s="7">
        <f t="shared" si="384"/>
        <v>45550.104166666664</v>
      </c>
      <c r="D12339" s="7">
        <v>45550.125</v>
      </c>
      <c r="E12339" s="1">
        <v>2E-3</v>
      </c>
      <c r="F12339" s="37">
        <v>0</v>
      </c>
    </row>
    <row r="12340" spans="2:6">
      <c r="B12340" s="59">
        <f t="shared" si="385"/>
        <v>45536</v>
      </c>
      <c r="C12340" s="7">
        <f t="shared" si="384"/>
        <v>45550.125</v>
      </c>
      <c r="D12340" s="7">
        <v>45550.145833333336</v>
      </c>
      <c r="E12340" s="1">
        <v>2E-3</v>
      </c>
      <c r="F12340" s="37">
        <v>0</v>
      </c>
    </row>
    <row r="12341" spans="2:6">
      <c r="B12341" s="59">
        <f t="shared" si="385"/>
        <v>45536</v>
      </c>
      <c r="C12341" s="7">
        <f t="shared" si="384"/>
        <v>45550.145833333328</v>
      </c>
      <c r="D12341" s="7">
        <v>45550.166666666664</v>
      </c>
      <c r="E12341" s="1">
        <v>2E-3</v>
      </c>
      <c r="F12341" s="37">
        <v>0</v>
      </c>
    </row>
    <row r="12342" spans="2:6">
      <c r="B12342" s="59">
        <f t="shared" si="385"/>
        <v>45536</v>
      </c>
      <c r="C12342" s="7">
        <f t="shared" si="384"/>
        <v>45550.166666666664</v>
      </c>
      <c r="D12342" s="7">
        <v>45550.1875</v>
      </c>
      <c r="E12342" s="1">
        <v>1E-3</v>
      </c>
      <c r="F12342" s="37">
        <v>0</v>
      </c>
    </row>
    <row r="12343" spans="2:6">
      <c r="B12343" s="59">
        <f t="shared" si="385"/>
        <v>45536</v>
      </c>
      <c r="C12343" s="7">
        <f t="shared" si="384"/>
        <v>45550.1875</v>
      </c>
      <c r="D12343" s="7">
        <v>45550.208333333336</v>
      </c>
      <c r="E12343" s="1">
        <v>2E-3</v>
      </c>
      <c r="F12343" s="37">
        <v>0</v>
      </c>
    </row>
    <row r="12344" spans="2:6">
      <c r="B12344" s="59">
        <f t="shared" si="385"/>
        <v>45536</v>
      </c>
      <c r="C12344" s="7">
        <f t="shared" si="384"/>
        <v>45550.208333333328</v>
      </c>
      <c r="D12344" s="7">
        <v>45550.229166666664</v>
      </c>
      <c r="E12344" s="1">
        <v>2E-3</v>
      </c>
      <c r="F12344" s="37">
        <v>0</v>
      </c>
    </row>
    <row r="12345" spans="2:6">
      <c r="B12345" s="59">
        <f t="shared" si="385"/>
        <v>45536</v>
      </c>
      <c r="C12345" s="7">
        <f t="shared" si="384"/>
        <v>45550.229166666664</v>
      </c>
      <c r="D12345" s="7">
        <v>45550.25</v>
      </c>
      <c r="E12345" s="1">
        <v>8.0000000000000002E-3</v>
      </c>
      <c r="F12345" s="37">
        <v>1E-3</v>
      </c>
    </row>
    <row r="12346" spans="2:6">
      <c r="B12346" s="59">
        <f t="shared" si="385"/>
        <v>45536</v>
      </c>
      <c r="C12346" s="7">
        <f t="shared" si="384"/>
        <v>45550.25</v>
      </c>
      <c r="D12346" s="7">
        <v>45550.270833333336</v>
      </c>
      <c r="E12346" s="1">
        <v>6.0000000000000001E-3</v>
      </c>
      <c r="F12346" s="37">
        <v>0</v>
      </c>
    </row>
    <row r="12347" spans="2:6">
      <c r="B12347" s="59">
        <f t="shared" si="385"/>
        <v>45536</v>
      </c>
      <c r="C12347" s="7">
        <f t="shared" si="384"/>
        <v>45550.270833333328</v>
      </c>
      <c r="D12347" s="7">
        <v>45550.291666666664</v>
      </c>
      <c r="E12347" s="1">
        <v>4.0000000000000001E-3</v>
      </c>
      <c r="F12347" s="37">
        <v>2E-3</v>
      </c>
    </row>
    <row r="12348" spans="2:6">
      <c r="B12348" s="59">
        <f t="shared" si="385"/>
        <v>45536</v>
      </c>
      <c r="C12348" s="7">
        <f t="shared" si="384"/>
        <v>45550.291666666664</v>
      </c>
      <c r="D12348" s="7">
        <v>45550.3125</v>
      </c>
      <c r="E12348" s="1">
        <v>4.0000000000000001E-3</v>
      </c>
      <c r="F12348" s="37">
        <v>0</v>
      </c>
    </row>
    <row r="12349" spans="2:6">
      <c r="B12349" s="59">
        <f t="shared" si="385"/>
        <v>45536</v>
      </c>
      <c r="C12349" s="7">
        <f t="shared" si="384"/>
        <v>45550.3125</v>
      </c>
      <c r="D12349" s="7">
        <v>45550.333333333336</v>
      </c>
      <c r="E12349" s="1">
        <v>4.0000000000000001E-3</v>
      </c>
      <c r="F12349" s="37">
        <v>0</v>
      </c>
    </row>
    <row r="12350" spans="2:6">
      <c r="B12350" s="59">
        <f t="shared" si="385"/>
        <v>45536</v>
      </c>
      <c r="C12350" s="7">
        <f t="shared" si="384"/>
        <v>45550.333333333328</v>
      </c>
      <c r="D12350" s="7">
        <v>45550.354166666664</v>
      </c>
      <c r="E12350" s="1">
        <v>4.0000000000000001E-3</v>
      </c>
      <c r="F12350" s="37">
        <v>0</v>
      </c>
    </row>
    <row r="12351" spans="2:6">
      <c r="B12351" s="59">
        <f t="shared" si="385"/>
        <v>45536</v>
      </c>
      <c r="C12351" s="7">
        <f t="shared" si="384"/>
        <v>45550.354166666664</v>
      </c>
      <c r="D12351" s="7">
        <v>45550.375</v>
      </c>
      <c r="E12351" s="1">
        <v>4.0000000000000001E-3</v>
      </c>
      <c r="F12351" s="37">
        <v>0</v>
      </c>
    </row>
    <row r="12352" spans="2:6">
      <c r="B12352" s="59">
        <f t="shared" si="385"/>
        <v>45536</v>
      </c>
      <c r="C12352" s="7">
        <f t="shared" si="384"/>
        <v>45550.375</v>
      </c>
      <c r="D12352" s="7">
        <v>45550.395833333336</v>
      </c>
      <c r="E12352" s="1">
        <v>7.0000000000000001E-3</v>
      </c>
      <c r="F12352" s="37">
        <v>2E-3</v>
      </c>
    </row>
    <row r="12353" spans="2:6">
      <c r="B12353" s="59">
        <f t="shared" si="385"/>
        <v>45536</v>
      </c>
      <c r="C12353" s="7">
        <f t="shared" si="384"/>
        <v>45550.395833333328</v>
      </c>
      <c r="D12353" s="7">
        <v>45550.416666666664</v>
      </c>
      <c r="E12353" s="1">
        <v>8.9999999999999993E-3</v>
      </c>
      <c r="F12353" s="37">
        <v>3.0000000000000001E-3</v>
      </c>
    </row>
    <row r="12354" spans="2:6">
      <c r="B12354" s="59">
        <f t="shared" si="385"/>
        <v>45536</v>
      </c>
      <c r="C12354" s="7">
        <f t="shared" si="384"/>
        <v>45550.416666666664</v>
      </c>
      <c r="D12354" s="7">
        <v>45550.4375</v>
      </c>
      <c r="E12354" s="1">
        <v>3.0000000000000001E-3</v>
      </c>
      <c r="F12354" s="37">
        <v>1E-3</v>
      </c>
    </row>
    <row r="12355" spans="2:6">
      <c r="B12355" s="59">
        <f t="shared" si="385"/>
        <v>45536</v>
      </c>
      <c r="C12355" s="7">
        <f t="shared" si="384"/>
        <v>45550.4375</v>
      </c>
      <c r="D12355" s="7">
        <v>45550.458333333336</v>
      </c>
      <c r="E12355" s="1">
        <v>8.9999999999999993E-3</v>
      </c>
      <c r="F12355" s="37">
        <v>5.0000000000000001E-3</v>
      </c>
    </row>
    <row r="12356" spans="2:6">
      <c r="B12356" s="59">
        <f t="shared" si="385"/>
        <v>45536</v>
      </c>
      <c r="C12356" s="7">
        <f t="shared" si="384"/>
        <v>45550.458333333328</v>
      </c>
      <c r="D12356" s="7">
        <v>45550.479166666664</v>
      </c>
      <c r="E12356" s="1">
        <v>1.6E-2</v>
      </c>
      <c r="F12356" s="37">
        <v>1.4E-2</v>
      </c>
    </row>
    <row r="12357" spans="2:6">
      <c r="B12357" s="59">
        <f t="shared" si="385"/>
        <v>45536</v>
      </c>
      <c r="C12357" s="7">
        <f t="shared" ref="C12357:C12420" si="386">D12357-1/48</f>
        <v>45550.479166666664</v>
      </c>
      <c r="D12357" s="7">
        <v>45550.5</v>
      </c>
      <c r="E12357" s="1">
        <v>0</v>
      </c>
      <c r="F12357" s="37">
        <v>2E-3</v>
      </c>
    </row>
    <row r="12358" spans="2:6">
      <c r="B12358" s="59">
        <f t="shared" ref="B12358:B12421" si="387">DATE(YEAR(C12358),MONTH(C12358),1)</f>
        <v>45536</v>
      </c>
      <c r="C12358" s="7">
        <f t="shared" si="386"/>
        <v>45550.5</v>
      </c>
      <c r="D12358" s="7">
        <v>45550.520833333336</v>
      </c>
      <c r="E12358" s="1">
        <v>4.0000000000000001E-3</v>
      </c>
      <c r="F12358" s="37">
        <v>7.0000000000000001E-3</v>
      </c>
    </row>
    <row r="12359" spans="2:6">
      <c r="B12359" s="59">
        <f t="shared" si="387"/>
        <v>45536</v>
      </c>
      <c r="C12359" s="7">
        <f t="shared" si="386"/>
        <v>45550.520833333328</v>
      </c>
      <c r="D12359" s="7">
        <v>45550.541666666664</v>
      </c>
      <c r="E12359" s="1">
        <v>0</v>
      </c>
      <c r="F12359" s="37">
        <v>1E-3</v>
      </c>
    </row>
    <row r="12360" spans="2:6">
      <c r="B12360" s="59">
        <f t="shared" si="387"/>
        <v>45536</v>
      </c>
      <c r="C12360" s="7">
        <f t="shared" si="386"/>
        <v>45550.541666666664</v>
      </c>
      <c r="D12360" s="7">
        <v>45550.5625</v>
      </c>
      <c r="E12360" s="1">
        <v>0</v>
      </c>
      <c r="F12360" s="37">
        <v>1E-3</v>
      </c>
    </row>
    <row r="12361" spans="2:6">
      <c r="B12361" s="59">
        <f t="shared" si="387"/>
        <v>45536</v>
      </c>
      <c r="C12361" s="7">
        <f t="shared" si="386"/>
        <v>45550.5625</v>
      </c>
      <c r="D12361" s="7">
        <v>45550.583333333336</v>
      </c>
      <c r="E12361" s="1">
        <v>2E-3</v>
      </c>
      <c r="F12361" s="37">
        <v>0</v>
      </c>
    </row>
    <row r="12362" spans="2:6">
      <c r="B12362" s="59">
        <f t="shared" si="387"/>
        <v>45536</v>
      </c>
      <c r="C12362" s="7">
        <f t="shared" si="386"/>
        <v>45550.583333333328</v>
      </c>
      <c r="D12362" s="7">
        <v>45550.604166666664</v>
      </c>
      <c r="E12362" s="1">
        <v>3.0000000000000001E-3</v>
      </c>
      <c r="F12362" s="37">
        <v>0</v>
      </c>
    </row>
    <row r="12363" spans="2:6">
      <c r="B12363" s="59">
        <f t="shared" si="387"/>
        <v>45536</v>
      </c>
      <c r="C12363" s="7">
        <f t="shared" si="386"/>
        <v>45550.604166666664</v>
      </c>
      <c r="D12363" s="7">
        <v>45550.625</v>
      </c>
      <c r="E12363" s="1">
        <v>3.0000000000000001E-3</v>
      </c>
      <c r="F12363" s="37">
        <v>1E-3</v>
      </c>
    </row>
    <row r="12364" spans="2:6">
      <c r="B12364" s="59">
        <f t="shared" si="387"/>
        <v>45536</v>
      </c>
      <c r="C12364" s="7">
        <f t="shared" si="386"/>
        <v>45550.625</v>
      </c>
      <c r="D12364" s="7">
        <v>45550.645833333336</v>
      </c>
      <c r="E12364" s="1">
        <v>5.0000000000000001E-3</v>
      </c>
      <c r="F12364" s="37">
        <v>3.0000000000000001E-3</v>
      </c>
    </row>
    <row r="12365" spans="2:6">
      <c r="B12365" s="59">
        <f t="shared" si="387"/>
        <v>45536</v>
      </c>
      <c r="C12365" s="7">
        <f t="shared" si="386"/>
        <v>45550.645833333328</v>
      </c>
      <c r="D12365" s="7">
        <v>45550.666666666664</v>
      </c>
      <c r="E12365" s="1">
        <v>5.0000000000000001E-3</v>
      </c>
      <c r="F12365" s="37">
        <v>3.0000000000000001E-3</v>
      </c>
    </row>
    <row r="12366" spans="2:6">
      <c r="B12366" s="59">
        <f t="shared" si="387"/>
        <v>45536</v>
      </c>
      <c r="C12366" s="7">
        <f t="shared" si="386"/>
        <v>45550.666666666664</v>
      </c>
      <c r="D12366" s="7">
        <v>45550.6875</v>
      </c>
      <c r="E12366" s="1">
        <v>6.0000000000000001E-3</v>
      </c>
      <c r="F12366" s="37">
        <v>3.0000000000000001E-3</v>
      </c>
    </row>
    <row r="12367" spans="2:6">
      <c r="B12367" s="59">
        <f t="shared" si="387"/>
        <v>45536</v>
      </c>
      <c r="C12367" s="7">
        <f t="shared" si="386"/>
        <v>45550.6875</v>
      </c>
      <c r="D12367" s="7">
        <v>45550.708333333336</v>
      </c>
      <c r="E12367" s="1">
        <v>2E-3</v>
      </c>
      <c r="F12367" s="37">
        <v>1E-3</v>
      </c>
    </row>
    <row r="12368" spans="2:6">
      <c r="B12368" s="59">
        <f t="shared" si="387"/>
        <v>45536</v>
      </c>
      <c r="C12368" s="7">
        <f t="shared" si="386"/>
        <v>45550.708333333328</v>
      </c>
      <c r="D12368" s="7">
        <v>45550.729166666664</v>
      </c>
      <c r="E12368" s="1">
        <v>0.01</v>
      </c>
      <c r="F12368" s="37">
        <v>4.0000000000000001E-3</v>
      </c>
    </row>
    <row r="12369" spans="2:6">
      <c r="B12369" s="59">
        <f t="shared" si="387"/>
        <v>45536</v>
      </c>
      <c r="C12369" s="7">
        <f t="shared" si="386"/>
        <v>45550.729166666664</v>
      </c>
      <c r="D12369" s="7">
        <v>45550.75</v>
      </c>
      <c r="E12369" s="1">
        <v>4.0000000000000001E-3</v>
      </c>
      <c r="F12369" s="37">
        <v>0</v>
      </c>
    </row>
    <row r="12370" spans="2:6">
      <c r="B12370" s="59">
        <f t="shared" si="387"/>
        <v>45536</v>
      </c>
      <c r="C12370" s="7">
        <f t="shared" si="386"/>
        <v>45550.75</v>
      </c>
      <c r="D12370" s="7">
        <v>45550.770833333336</v>
      </c>
      <c r="E12370" s="1">
        <v>5.0000000000000001E-3</v>
      </c>
      <c r="F12370" s="37">
        <v>1E-3</v>
      </c>
    </row>
    <row r="12371" spans="2:6">
      <c r="B12371" s="59">
        <f t="shared" si="387"/>
        <v>45536</v>
      </c>
      <c r="C12371" s="7">
        <f t="shared" si="386"/>
        <v>45550.770833333328</v>
      </c>
      <c r="D12371" s="7">
        <v>45550.791666666664</v>
      </c>
      <c r="E12371" s="1">
        <v>1E-3</v>
      </c>
      <c r="F12371" s="37">
        <v>3.5999999999999997E-2</v>
      </c>
    </row>
    <row r="12372" spans="2:6">
      <c r="B12372" s="59">
        <f t="shared" si="387"/>
        <v>45536</v>
      </c>
      <c r="C12372" s="7">
        <f t="shared" si="386"/>
        <v>45550.791666666664</v>
      </c>
      <c r="D12372" s="7">
        <v>45550.8125</v>
      </c>
      <c r="E12372" s="1">
        <v>1E-3</v>
      </c>
      <c r="F12372" s="37">
        <v>1.4999999999999999E-2</v>
      </c>
    </row>
    <row r="12373" spans="2:6">
      <c r="B12373" s="59">
        <f t="shared" si="387"/>
        <v>45536</v>
      </c>
      <c r="C12373" s="7">
        <f t="shared" si="386"/>
        <v>45550.8125</v>
      </c>
      <c r="D12373" s="7">
        <v>45550.833333333336</v>
      </c>
      <c r="E12373" s="1">
        <v>1E-3</v>
      </c>
      <c r="F12373" s="37">
        <v>0</v>
      </c>
    </row>
    <row r="12374" spans="2:6">
      <c r="B12374" s="59">
        <f t="shared" si="387"/>
        <v>45536</v>
      </c>
      <c r="C12374" s="7">
        <f t="shared" si="386"/>
        <v>45550.833333333328</v>
      </c>
      <c r="D12374" s="7">
        <v>45550.854166666664</v>
      </c>
      <c r="E12374" s="1">
        <v>2E-3</v>
      </c>
      <c r="F12374" s="37">
        <v>0</v>
      </c>
    </row>
    <row r="12375" spans="2:6">
      <c r="B12375" s="59">
        <f t="shared" si="387"/>
        <v>45536</v>
      </c>
      <c r="C12375" s="7">
        <f t="shared" si="386"/>
        <v>45550.854166666664</v>
      </c>
      <c r="D12375" s="7">
        <v>45550.875</v>
      </c>
      <c r="E12375" s="1">
        <v>2E-3</v>
      </c>
      <c r="F12375" s="37">
        <v>0</v>
      </c>
    </row>
    <row r="12376" spans="2:6">
      <c r="B12376" s="59">
        <f t="shared" si="387"/>
        <v>45536</v>
      </c>
      <c r="C12376" s="7">
        <f t="shared" si="386"/>
        <v>45550.875</v>
      </c>
      <c r="D12376" s="7">
        <v>45550.895833333336</v>
      </c>
      <c r="E12376" s="1">
        <v>2E-3</v>
      </c>
      <c r="F12376" s="37">
        <v>0</v>
      </c>
    </row>
    <row r="12377" spans="2:6">
      <c r="B12377" s="59">
        <f t="shared" si="387"/>
        <v>45536</v>
      </c>
      <c r="C12377" s="7">
        <f t="shared" si="386"/>
        <v>45550.895833333328</v>
      </c>
      <c r="D12377" s="7">
        <v>45550.916666666664</v>
      </c>
      <c r="E12377" s="1">
        <v>1E-3</v>
      </c>
      <c r="F12377" s="37">
        <v>0</v>
      </c>
    </row>
    <row r="12378" spans="2:6">
      <c r="B12378" s="59">
        <f t="shared" si="387"/>
        <v>45536</v>
      </c>
      <c r="C12378" s="7">
        <f t="shared" si="386"/>
        <v>45550.916666666664</v>
      </c>
      <c r="D12378" s="7">
        <v>45550.9375</v>
      </c>
      <c r="E12378" s="1">
        <v>3.0000000000000001E-3</v>
      </c>
      <c r="F12378" s="37">
        <v>2E-3</v>
      </c>
    </row>
    <row r="12379" spans="2:6">
      <c r="B12379" s="59">
        <f t="shared" si="387"/>
        <v>45536</v>
      </c>
      <c r="C12379" s="7">
        <f t="shared" si="386"/>
        <v>45550.9375</v>
      </c>
      <c r="D12379" s="7">
        <v>45550.958333333336</v>
      </c>
      <c r="E12379" s="1">
        <v>2E-3</v>
      </c>
      <c r="F12379" s="37">
        <v>0</v>
      </c>
    </row>
    <row r="12380" spans="2:6">
      <c r="B12380" s="59">
        <f t="shared" si="387"/>
        <v>45536</v>
      </c>
      <c r="C12380" s="7">
        <f t="shared" si="386"/>
        <v>45550.958333333328</v>
      </c>
      <c r="D12380" s="7">
        <v>45550.979166666664</v>
      </c>
      <c r="E12380" s="1">
        <v>1E-3</v>
      </c>
      <c r="F12380" s="37">
        <v>0</v>
      </c>
    </row>
    <row r="12381" spans="2:6">
      <c r="B12381" s="59">
        <f t="shared" si="387"/>
        <v>45536</v>
      </c>
      <c r="C12381" s="7">
        <f t="shared" si="386"/>
        <v>45550.979166666664</v>
      </c>
      <c r="D12381" s="7">
        <v>45551</v>
      </c>
      <c r="E12381" s="1">
        <v>2E-3</v>
      </c>
      <c r="F12381" s="37">
        <v>0</v>
      </c>
    </row>
    <row r="12382" spans="2:6">
      <c r="B12382" s="59">
        <f t="shared" si="387"/>
        <v>45536</v>
      </c>
      <c r="C12382" s="7">
        <f t="shared" si="386"/>
        <v>45551</v>
      </c>
      <c r="D12382" s="7">
        <v>45551.020833333336</v>
      </c>
      <c r="E12382" s="1">
        <v>2E-3</v>
      </c>
      <c r="F12382" s="37">
        <v>0</v>
      </c>
    </row>
    <row r="12383" spans="2:6">
      <c r="B12383" s="59">
        <f t="shared" si="387"/>
        <v>45536</v>
      </c>
      <c r="C12383" s="7">
        <f t="shared" si="386"/>
        <v>45551.020833333328</v>
      </c>
      <c r="D12383" s="7">
        <v>45551.041666666664</v>
      </c>
      <c r="E12383" s="1">
        <v>2E-3</v>
      </c>
      <c r="F12383" s="37">
        <v>0</v>
      </c>
    </row>
    <row r="12384" spans="2:6">
      <c r="B12384" s="59">
        <f t="shared" si="387"/>
        <v>45536</v>
      </c>
      <c r="C12384" s="7">
        <f t="shared" si="386"/>
        <v>45551.041666666664</v>
      </c>
      <c r="D12384" s="7">
        <v>45551.0625</v>
      </c>
      <c r="E12384" s="1">
        <v>1E-3</v>
      </c>
      <c r="F12384" s="37">
        <v>0</v>
      </c>
    </row>
    <row r="12385" spans="2:6">
      <c r="B12385" s="59">
        <f t="shared" si="387"/>
        <v>45536</v>
      </c>
      <c r="C12385" s="7">
        <f t="shared" si="386"/>
        <v>45551.0625</v>
      </c>
      <c r="D12385" s="7">
        <v>45551.083333333336</v>
      </c>
      <c r="E12385" s="1">
        <v>2E-3</v>
      </c>
      <c r="F12385" s="37">
        <v>0</v>
      </c>
    </row>
    <row r="12386" spans="2:6">
      <c r="B12386" s="59">
        <f t="shared" si="387"/>
        <v>45536</v>
      </c>
      <c r="C12386" s="7">
        <f t="shared" si="386"/>
        <v>45551.083333333328</v>
      </c>
      <c r="D12386" s="7">
        <v>45551.104166666664</v>
      </c>
      <c r="E12386" s="1">
        <v>2E-3</v>
      </c>
      <c r="F12386" s="37">
        <v>0</v>
      </c>
    </row>
    <row r="12387" spans="2:6">
      <c r="B12387" s="59">
        <f t="shared" si="387"/>
        <v>45536</v>
      </c>
      <c r="C12387" s="7">
        <f t="shared" si="386"/>
        <v>45551.104166666664</v>
      </c>
      <c r="D12387" s="7">
        <v>45551.125</v>
      </c>
      <c r="E12387" s="1">
        <v>2E-3</v>
      </c>
      <c r="F12387" s="37">
        <v>0</v>
      </c>
    </row>
    <row r="12388" spans="2:6">
      <c r="B12388" s="59">
        <f t="shared" si="387"/>
        <v>45536</v>
      </c>
      <c r="C12388" s="7">
        <f t="shared" si="386"/>
        <v>45551.125</v>
      </c>
      <c r="D12388" s="7">
        <v>45551.145833333336</v>
      </c>
      <c r="E12388" s="1">
        <v>2E-3</v>
      </c>
      <c r="F12388" s="37">
        <v>0</v>
      </c>
    </row>
    <row r="12389" spans="2:6">
      <c r="B12389" s="59">
        <f t="shared" si="387"/>
        <v>45536</v>
      </c>
      <c r="C12389" s="7">
        <f t="shared" si="386"/>
        <v>45551.145833333328</v>
      </c>
      <c r="D12389" s="7">
        <v>45551.166666666664</v>
      </c>
      <c r="E12389" s="1">
        <v>1E-3</v>
      </c>
      <c r="F12389" s="37">
        <v>0</v>
      </c>
    </row>
    <row r="12390" spans="2:6">
      <c r="B12390" s="59">
        <f t="shared" si="387"/>
        <v>45536</v>
      </c>
      <c r="C12390" s="7">
        <f t="shared" si="386"/>
        <v>45551.166666666664</v>
      </c>
      <c r="D12390" s="7">
        <v>45551.1875</v>
      </c>
      <c r="E12390" s="1">
        <v>2E-3</v>
      </c>
      <c r="F12390" s="37">
        <v>0</v>
      </c>
    </row>
    <row r="12391" spans="2:6">
      <c r="B12391" s="59">
        <f t="shared" si="387"/>
        <v>45536</v>
      </c>
      <c r="C12391" s="7">
        <f t="shared" si="386"/>
        <v>45551.1875</v>
      </c>
      <c r="D12391" s="7">
        <v>45551.208333333336</v>
      </c>
      <c r="E12391" s="1">
        <v>2E-3</v>
      </c>
      <c r="F12391" s="37">
        <v>0</v>
      </c>
    </row>
    <row r="12392" spans="2:6">
      <c r="B12392" s="59">
        <f t="shared" si="387"/>
        <v>45536</v>
      </c>
      <c r="C12392" s="7">
        <f t="shared" si="386"/>
        <v>45551.208333333328</v>
      </c>
      <c r="D12392" s="7">
        <v>45551.229166666664</v>
      </c>
      <c r="E12392" s="1">
        <v>2E-3</v>
      </c>
      <c r="F12392" s="37">
        <v>0</v>
      </c>
    </row>
    <row r="12393" spans="2:6">
      <c r="B12393" s="59">
        <f t="shared" si="387"/>
        <v>45536</v>
      </c>
      <c r="C12393" s="7">
        <f t="shared" si="386"/>
        <v>45551.229166666664</v>
      </c>
      <c r="D12393" s="7">
        <v>45551.25</v>
      </c>
      <c r="E12393" s="1">
        <v>8.0000000000000002E-3</v>
      </c>
      <c r="F12393" s="37">
        <v>0</v>
      </c>
    </row>
    <row r="12394" spans="2:6">
      <c r="B12394" s="59">
        <f t="shared" si="387"/>
        <v>45536</v>
      </c>
      <c r="C12394" s="7">
        <f t="shared" si="386"/>
        <v>45551.25</v>
      </c>
      <c r="D12394" s="7">
        <v>45551.270833333336</v>
      </c>
      <c r="E12394" s="1">
        <v>5.0000000000000001E-3</v>
      </c>
      <c r="F12394" s="37">
        <v>2E-3</v>
      </c>
    </row>
    <row r="12395" spans="2:6">
      <c r="B12395" s="59">
        <f t="shared" si="387"/>
        <v>45536</v>
      </c>
      <c r="C12395" s="7">
        <f t="shared" si="386"/>
        <v>45551.270833333328</v>
      </c>
      <c r="D12395" s="7">
        <v>45551.291666666664</v>
      </c>
      <c r="E12395" s="1">
        <v>6.0000000000000001E-3</v>
      </c>
      <c r="F12395" s="37">
        <v>1E-3</v>
      </c>
    </row>
    <row r="12396" spans="2:6">
      <c r="B12396" s="59">
        <f t="shared" si="387"/>
        <v>45536</v>
      </c>
      <c r="C12396" s="7">
        <f t="shared" si="386"/>
        <v>45551.291666666664</v>
      </c>
      <c r="D12396" s="7">
        <v>45551.3125</v>
      </c>
      <c r="E12396" s="1">
        <v>1E-3</v>
      </c>
      <c r="F12396" s="37">
        <v>0</v>
      </c>
    </row>
    <row r="12397" spans="2:6">
      <c r="B12397" s="59">
        <f t="shared" si="387"/>
        <v>45536</v>
      </c>
      <c r="C12397" s="7">
        <f t="shared" si="386"/>
        <v>45551.3125</v>
      </c>
      <c r="D12397" s="7">
        <v>45551.333333333336</v>
      </c>
      <c r="E12397" s="1">
        <v>4.0000000000000001E-3</v>
      </c>
      <c r="F12397" s="37">
        <v>1E-3</v>
      </c>
    </row>
    <row r="12398" spans="2:6">
      <c r="B12398" s="59">
        <f t="shared" si="387"/>
        <v>45536</v>
      </c>
      <c r="C12398" s="7">
        <f t="shared" si="386"/>
        <v>45551.333333333328</v>
      </c>
      <c r="D12398" s="7">
        <v>45551.354166666664</v>
      </c>
      <c r="E12398" s="1">
        <v>0</v>
      </c>
      <c r="F12398" s="37">
        <v>1E-3</v>
      </c>
    </row>
    <row r="12399" spans="2:6">
      <c r="B12399" s="59">
        <f t="shared" si="387"/>
        <v>45536</v>
      </c>
      <c r="C12399" s="7">
        <f t="shared" si="386"/>
        <v>45551.354166666664</v>
      </c>
      <c r="D12399" s="7">
        <v>45551.375</v>
      </c>
      <c r="E12399" s="1">
        <v>1E-3</v>
      </c>
      <c r="F12399" s="37">
        <v>0</v>
      </c>
    </row>
    <row r="12400" spans="2:6">
      <c r="B12400" s="59">
        <f t="shared" si="387"/>
        <v>45536</v>
      </c>
      <c r="C12400" s="7">
        <f t="shared" si="386"/>
        <v>45551.375</v>
      </c>
      <c r="D12400" s="7">
        <v>45551.395833333336</v>
      </c>
      <c r="E12400" s="1">
        <v>1E-3</v>
      </c>
      <c r="F12400" s="37">
        <v>0</v>
      </c>
    </row>
    <row r="12401" spans="2:6">
      <c r="B12401" s="59">
        <f t="shared" si="387"/>
        <v>45536</v>
      </c>
      <c r="C12401" s="7">
        <f t="shared" si="386"/>
        <v>45551.395833333328</v>
      </c>
      <c r="D12401" s="7">
        <v>45551.416666666664</v>
      </c>
      <c r="E12401" s="1">
        <v>1E-3</v>
      </c>
      <c r="F12401" s="37">
        <v>0</v>
      </c>
    </row>
    <row r="12402" spans="2:6">
      <c r="B12402" s="59">
        <f t="shared" si="387"/>
        <v>45536</v>
      </c>
      <c r="C12402" s="7">
        <f t="shared" si="386"/>
        <v>45551.416666666664</v>
      </c>
      <c r="D12402" s="7">
        <v>45551.4375</v>
      </c>
      <c r="E12402" s="1">
        <v>1E-3</v>
      </c>
      <c r="F12402" s="37">
        <v>0</v>
      </c>
    </row>
    <row r="12403" spans="2:6">
      <c r="B12403" s="59">
        <f t="shared" si="387"/>
        <v>45536</v>
      </c>
      <c r="C12403" s="7">
        <f t="shared" si="386"/>
        <v>45551.4375</v>
      </c>
      <c r="D12403" s="7">
        <v>45551.458333333336</v>
      </c>
      <c r="E12403" s="1">
        <v>1E-3</v>
      </c>
      <c r="F12403" s="37">
        <v>5.0999999999999997E-2</v>
      </c>
    </row>
    <row r="12404" spans="2:6">
      <c r="B12404" s="59">
        <f t="shared" si="387"/>
        <v>45536</v>
      </c>
      <c r="C12404" s="7">
        <f t="shared" si="386"/>
        <v>45551.458333333328</v>
      </c>
      <c r="D12404" s="7">
        <v>45551.479166666664</v>
      </c>
      <c r="E12404" s="1">
        <v>0</v>
      </c>
      <c r="F12404" s="37">
        <v>0.91300000000000003</v>
      </c>
    </row>
    <row r="12405" spans="2:6">
      <c r="B12405" s="59">
        <f t="shared" si="387"/>
        <v>45536</v>
      </c>
      <c r="C12405" s="7">
        <f t="shared" si="386"/>
        <v>45551.479166666664</v>
      </c>
      <c r="D12405" s="7">
        <v>45551.5</v>
      </c>
      <c r="E12405" s="1">
        <v>0</v>
      </c>
      <c r="F12405" s="37">
        <v>1.343</v>
      </c>
    </row>
    <row r="12406" spans="2:6">
      <c r="B12406" s="59">
        <f t="shared" si="387"/>
        <v>45536</v>
      </c>
      <c r="C12406" s="7">
        <f t="shared" si="386"/>
        <v>45551.5</v>
      </c>
      <c r="D12406" s="7">
        <v>45551.520833333336</v>
      </c>
      <c r="E12406" s="1">
        <v>0</v>
      </c>
      <c r="F12406" s="37">
        <v>1.0589999999999999</v>
      </c>
    </row>
    <row r="12407" spans="2:6">
      <c r="B12407" s="59">
        <f t="shared" si="387"/>
        <v>45536</v>
      </c>
      <c r="C12407" s="7">
        <f t="shared" si="386"/>
        <v>45551.520833333328</v>
      </c>
      <c r="D12407" s="7">
        <v>45551.541666666664</v>
      </c>
      <c r="E12407" s="1">
        <v>0</v>
      </c>
      <c r="F12407" s="37">
        <v>1.127</v>
      </c>
    </row>
    <row r="12408" spans="2:6">
      <c r="B12408" s="59">
        <f t="shared" si="387"/>
        <v>45536</v>
      </c>
      <c r="C12408" s="7">
        <f t="shared" si="386"/>
        <v>45551.541666666664</v>
      </c>
      <c r="D12408" s="7">
        <v>45551.5625</v>
      </c>
      <c r="E12408" s="1">
        <v>0</v>
      </c>
      <c r="F12408" s="37">
        <v>1.125</v>
      </c>
    </row>
    <row r="12409" spans="2:6">
      <c r="B12409" s="59">
        <f t="shared" si="387"/>
        <v>45536</v>
      </c>
      <c r="C12409" s="7">
        <f t="shared" si="386"/>
        <v>45551.5625</v>
      </c>
      <c r="D12409" s="7">
        <v>45551.583333333336</v>
      </c>
      <c r="E12409" s="1">
        <v>0</v>
      </c>
      <c r="F12409" s="37">
        <v>1.369</v>
      </c>
    </row>
    <row r="12410" spans="2:6">
      <c r="B12410" s="59">
        <f t="shared" si="387"/>
        <v>45536</v>
      </c>
      <c r="C12410" s="7">
        <f t="shared" si="386"/>
        <v>45551.583333333328</v>
      </c>
      <c r="D12410" s="7">
        <v>45551.604166666664</v>
      </c>
      <c r="E12410" s="1">
        <v>0</v>
      </c>
      <c r="F12410" s="37">
        <v>0.71599999999999997</v>
      </c>
    </row>
    <row r="12411" spans="2:6">
      <c r="B12411" s="59">
        <f t="shared" si="387"/>
        <v>45536</v>
      </c>
      <c r="C12411" s="7">
        <f t="shared" si="386"/>
        <v>45551.604166666664</v>
      </c>
      <c r="D12411" s="7">
        <v>45551.625</v>
      </c>
      <c r="E12411" s="1">
        <v>0</v>
      </c>
      <c r="F12411" s="37">
        <v>9.2999999999999999E-2</v>
      </c>
    </row>
    <row r="12412" spans="2:6">
      <c r="B12412" s="59">
        <f t="shared" si="387"/>
        <v>45536</v>
      </c>
      <c r="C12412" s="7">
        <f t="shared" si="386"/>
        <v>45551.625</v>
      </c>
      <c r="D12412" s="7">
        <v>45551.645833333336</v>
      </c>
      <c r="E12412" s="1">
        <v>0</v>
      </c>
      <c r="F12412" s="37">
        <v>0.93100000000000005</v>
      </c>
    </row>
    <row r="12413" spans="2:6">
      <c r="B12413" s="59">
        <f t="shared" si="387"/>
        <v>45536</v>
      </c>
      <c r="C12413" s="7">
        <f t="shared" si="386"/>
        <v>45551.645833333328</v>
      </c>
      <c r="D12413" s="7">
        <v>45551.666666666664</v>
      </c>
      <c r="E12413" s="1">
        <v>0</v>
      </c>
      <c r="F12413" s="37">
        <v>1.1479999999999999</v>
      </c>
    </row>
    <row r="12414" spans="2:6">
      <c r="B12414" s="59">
        <f t="shared" si="387"/>
        <v>45536</v>
      </c>
      <c r="C12414" s="7">
        <f t="shared" si="386"/>
        <v>45551.666666666664</v>
      </c>
      <c r="D12414" s="7">
        <v>45551.6875</v>
      </c>
      <c r="E12414" s="1">
        <v>0</v>
      </c>
      <c r="F12414" s="37">
        <v>1.155</v>
      </c>
    </row>
    <row r="12415" spans="2:6">
      <c r="B12415" s="59">
        <f t="shared" si="387"/>
        <v>45536</v>
      </c>
      <c r="C12415" s="7">
        <f t="shared" si="386"/>
        <v>45551.6875</v>
      </c>
      <c r="D12415" s="7">
        <v>45551.708333333336</v>
      </c>
      <c r="E12415" s="1">
        <v>0</v>
      </c>
      <c r="F12415" s="37">
        <v>1.0289999999999999</v>
      </c>
    </row>
    <row r="12416" spans="2:6">
      <c r="B12416" s="59">
        <f t="shared" si="387"/>
        <v>45536</v>
      </c>
      <c r="C12416" s="7">
        <f t="shared" si="386"/>
        <v>45551.708333333328</v>
      </c>
      <c r="D12416" s="7">
        <v>45551.729166666664</v>
      </c>
      <c r="E12416" s="1">
        <v>0</v>
      </c>
      <c r="F12416" s="37">
        <v>1.2110000000000001</v>
      </c>
    </row>
    <row r="12417" spans="2:6">
      <c r="B12417" s="59">
        <f t="shared" si="387"/>
        <v>45536</v>
      </c>
      <c r="C12417" s="7">
        <f t="shared" si="386"/>
        <v>45551.729166666664</v>
      </c>
      <c r="D12417" s="7">
        <v>45551.75</v>
      </c>
      <c r="E12417" s="1">
        <v>7.0000000000000001E-3</v>
      </c>
      <c r="F12417" s="37">
        <v>0.11</v>
      </c>
    </row>
    <row r="12418" spans="2:6">
      <c r="B12418" s="59">
        <f t="shared" si="387"/>
        <v>45536</v>
      </c>
      <c r="C12418" s="7">
        <f t="shared" si="386"/>
        <v>45551.75</v>
      </c>
      <c r="D12418" s="7">
        <v>45551.770833333336</v>
      </c>
      <c r="E12418" s="1">
        <v>5.0000000000000001E-3</v>
      </c>
      <c r="F12418" s="37">
        <v>3.9E-2</v>
      </c>
    </row>
    <row r="12419" spans="2:6">
      <c r="B12419" s="59">
        <f t="shared" si="387"/>
        <v>45536</v>
      </c>
      <c r="C12419" s="7">
        <f t="shared" si="386"/>
        <v>45551.770833333328</v>
      </c>
      <c r="D12419" s="7">
        <v>45551.791666666664</v>
      </c>
      <c r="E12419" s="1">
        <v>0</v>
      </c>
      <c r="F12419" s="37">
        <v>0.33800000000000002</v>
      </c>
    </row>
    <row r="12420" spans="2:6">
      <c r="B12420" s="59">
        <f t="shared" si="387"/>
        <v>45536</v>
      </c>
      <c r="C12420" s="7">
        <f t="shared" si="386"/>
        <v>45551.791666666664</v>
      </c>
      <c r="D12420" s="7">
        <v>45551.8125</v>
      </c>
      <c r="E12420" s="1">
        <v>3.0000000000000001E-3</v>
      </c>
      <c r="F12420" s="37">
        <v>3.4000000000000002E-2</v>
      </c>
    </row>
    <row r="12421" spans="2:6">
      <c r="B12421" s="59">
        <f t="shared" si="387"/>
        <v>45536</v>
      </c>
      <c r="C12421" s="7">
        <f t="shared" ref="C12421:C12484" si="388">D12421-1/48</f>
        <v>45551.8125</v>
      </c>
      <c r="D12421" s="7">
        <v>45551.833333333336</v>
      </c>
      <c r="E12421" s="1">
        <v>2E-3</v>
      </c>
      <c r="F12421" s="37">
        <v>0</v>
      </c>
    </row>
    <row r="12422" spans="2:6">
      <c r="B12422" s="59">
        <f t="shared" ref="B12422:B12485" si="389">DATE(YEAR(C12422),MONTH(C12422),1)</f>
        <v>45536</v>
      </c>
      <c r="C12422" s="7">
        <f t="shared" si="388"/>
        <v>45551.833333333328</v>
      </c>
      <c r="D12422" s="7">
        <v>45551.854166666664</v>
      </c>
      <c r="E12422" s="1">
        <v>2E-3</v>
      </c>
      <c r="F12422" s="37">
        <v>0</v>
      </c>
    </row>
    <row r="12423" spans="2:6">
      <c r="B12423" s="59">
        <f t="shared" si="389"/>
        <v>45536</v>
      </c>
      <c r="C12423" s="7">
        <f t="shared" si="388"/>
        <v>45551.854166666664</v>
      </c>
      <c r="D12423" s="7">
        <v>45551.875</v>
      </c>
      <c r="E12423" s="1">
        <v>2E-3</v>
      </c>
      <c r="F12423" s="37">
        <v>0</v>
      </c>
    </row>
    <row r="12424" spans="2:6">
      <c r="B12424" s="59">
        <f t="shared" si="389"/>
        <v>45536</v>
      </c>
      <c r="C12424" s="7">
        <f t="shared" si="388"/>
        <v>45551.875</v>
      </c>
      <c r="D12424" s="7">
        <v>45551.895833333336</v>
      </c>
      <c r="E12424" s="1">
        <v>1E-3</v>
      </c>
      <c r="F12424" s="37">
        <v>0</v>
      </c>
    </row>
    <row r="12425" spans="2:6">
      <c r="B12425" s="59">
        <f t="shared" si="389"/>
        <v>45536</v>
      </c>
      <c r="C12425" s="7">
        <f t="shared" si="388"/>
        <v>45551.895833333328</v>
      </c>
      <c r="D12425" s="7">
        <v>45551.916666666664</v>
      </c>
      <c r="E12425" s="1">
        <v>2E-3</v>
      </c>
      <c r="F12425" s="37">
        <v>0</v>
      </c>
    </row>
    <row r="12426" spans="2:6">
      <c r="B12426" s="59">
        <f t="shared" si="389"/>
        <v>45536</v>
      </c>
      <c r="C12426" s="7">
        <f t="shared" si="388"/>
        <v>45551.916666666664</v>
      </c>
      <c r="D12426" s="7">
        <v>45551.9375</v>
      </c>
      <c r="E12426" s="1">
        <v>2E-3</v>
      </c>
      <c r="F12426" s="37">
        <v>0</v>
      </c>
    </row>
    <row r="12427" spans="2:6">
      <c r="B12427" s="59">
        <f t="shared" si="389"/>
        <v>45536</v>
      </c>
      <c r="C12427" s="7">
        <f t="shared" si="388"/>
        <v>45551.9375</v>
      </c>
      <c r="D12427" s="7">
        <v>45551.958333333336</v>
      </c>
      <c r="E12427" s="1">
        <v>1E-3</v>
      </c>
      <c r="F12427" s="37">
        <v>0</v>
      </c>
    </row>
    <row r="12428" spans="2:6">
      <c r="B12428" s="59">
        <f t="shared" si="389"/>
        <v>45536</v>
      </c>
      <c r="C12428" s="7">
        <f t="shared" si="388"/>
        <v>45551.958333333328</v>
      </c>
      <c r="D12428" s="7">
        <v>45551.979166666664</v>
      </c>
      <c r="E12428" s="1">
        <v>1E-3</v>
      </c>
      <c r="F12428" s="37">
        <v>0</v>
      </c>
    </row>
    <row r="12429" spans="2:6">
      <c r="B12429" s="59">
        <f t="shared" si="389"/>
        <v>45536</v>
      </c>
      <c r="C12429" s="7">
        <f t="shared" si="388"/>
        <v>45551.979166666664</v>
      </c>
      <c r="D12429" s="7">
        <v>45552</v>
      </c>
      <c r="E12429" s="1">
        <v>2E-3</v>
      </c>
      <c r="F12429" s="37">
        <v>0</v>
      </c>
    </row>
    <row r="12430" spans="2:6">
      <c r="B12430" s="59">
        <f t="shared" si="389"/>
        <v>45536</v>
      </c>
      <c r="C12430" s="7">
        <f t="shared" si="388"/>
        <v>45552</v>
      </c>
      <c r="D12430" s="7">
        <v>45552.020833333336</v>
      </c>
      <c r="E12430" s="1">
        <v>2E-3</v>
      </c>
      <c r="F12430" s="37">
        <v>0</v>
      </c>
    </row>
    <row r="12431" spans="2:6">
      <c r="B12431" s="59">
        <f t="shared" si="389"/>
        <v>45536</v>
      </c>
      <c r="C12431" s="7">
        <f t="shared" si="388"/>
        <v>45552.020833333328</v>
      </c>
      <c r="D12431" s="7">
        <v>45552.041666666664</v>
      </c>
      <c r="E12431" s="1">
        <v>1E-3</v>
      </c>
      <c r="F12431" s="37">
        <v>0</v>
      </c>
    </row>
    <row r="12432" spans="2:6">
      <c r="B12432" s="59">
        <f t="shared" si="389"/>
        <v>45536</v>
      </c>
      <c r="C12432" s="7">
        <f t="shared" si="388"/>
        <v>45552.041666666664</v>
      </c>
      <c r="D12432" s="7">
        <v>45552.0625</v>
      </c>
      <c r="E12432" s="1">
        <v>2E-3</v>
      </c>
      <c r="F12432" s="37">
        <v>0</v>
      </c>
    </row>
    <row r="12433" spans="2:6">
      <c r="B12433" s="59">
        <f t="shared" si="389"/>
        <v>45536</v>
      </c>
      <c r="C12433" s="7">
        <f t="shared" si="388"/>
        <v>45552.0625</v>
      </c>
      <c r="D12433" s="7">
        <v>45552.083333333336</v>
      </c>
      <c r="E12433" s="1">
        <v>2E-3</v>
      </c>
      <c r="F12433" s="37">
        <v>0</v>
      </c>
    </row>
    <row r="12434" spans="2:6">
      <c r="B12434" s="59">
        <f t="shared" si="389"/>
        <v>45536</v>
      </c>
      <c r="C12434" s="7">
        <f t="shared" si="388"/>
        <v>45552.083333333328</v>
      </c>
      <c r="D12434" s="7">
        <v>45552.104166666664</v>
      </c>
      <c r="E12434" s="1">
        <v>2E-3</v>
      </c>
      <c r="F12434" s="37">
        <v>0</v>
      </c>
    </row>
    <row r="12435" spans="2:6">
      <c r="B12435" s="59">
        <f t="shared" si="389"/>
        <v>45536</v>
      </c>
      <c r="C12435" s="7">
        <f t="shared" si="388"/>
        <v>45552.104166666664</v>
      </c>
      <c r="D12435" s="7">
        <v>45552.125</v>
      </c>
      <c r="E12435" s="1">
        <v>2E-3</v>
      </c>
      <c r="F12435" s="37">
        <v>0</v>
      </c>
    </row>
    <row r="12436" spans="2:6">
      <c r="B12436" s="59">
        <f t="shared" si="389"/>
        <v>45536</v>
      </c>
      <c r="C12436" s="7">
        <f t="shared" si="388"/>
        <v>45552.125</v>
      </c>
      <c r="D12436" s="7">
        <v>45552.145833333336</v>
      </c>
      <c r="E12436" s="1">
        <v>1E-3</v>
      </c>
      <c r="F12436" s="37">
        <v>0</v>
      </c>
    </row>
    <row r="12437" spans="2:6">
      <c r="B12437" s="59">
        <f t="shared" si="389"/>
        <v>45536</v>
      </c>
      <c r="C12437" s="7">
        <f t="shared" si="388"/>
        <v>45552.145833333328</v>
      </c>
      <c r="D12437" s="7">
        <v>45552.166666666664</v>
      </c>
      <c r="E12437" s="1">
        <v>2E-3</v>
      </c>
      <c r="F12437" s="37">
        <v>0</v>
      </c>
    </row>
    <row r="12438" spans="2:6">
      <c r="B12438" s="59">
        <f t="shared" si="389"/>
        <v>45536</v>
      </c>
      <c r="C12438" s="7">
        <f t="shared" si="388"/>
        <v>45552.166666666664</v>
      </c>
      <c r="D12438" s="7">
        <v>45552.1875</v>
      </c>
      <c r="E12438" s="1">
        <v>2E-3</v>
      </c>
      <c r="F12438" s="37">
        <v>0</v>
      </c>
    </row>
    <row r="12439" spans="2:6">
      <c r="B12439" s="59">
        <f t="shared" si="389"/>
        <v>45536</v>
      </c>
      <c r="C12439" s="7">
        <f t="shared" si="388"/>
        <v>45552.1875</v>
      </c>
      <c r="D12439" s="7">
        <v>45552.208333333336</v>
      </c>
      <c r="E12439" s="1">
        <v>1E-3</v>
      </c>
      <c r="F12439" s="37">
        <v>0</v>
      </c>
    </row>
    <row r="12440" spans="2:6">
      <c r="B12440" s="59">
        <f t="shared" si="389"/>
        <v>45536</v>
      </c>
      <c r="C12440" s="7">
        <f t="shared" si="388"/>
        <v>45552.208333333328</v>
      </c>
      <c r="D12440" s="7">
        <v>45552.229166666664</v>
      </c>
      <c r="E12440" s="1">
        <v>2E-3</v>
      </c>
      <c r="F12440" s="37">
        <v>0</v>
      </c>
    </row>
    <row r="12441" spans="2:6">
      <c r="B12441" s="59">
        <f t="shared" si="389"/>
        <v>45536</v>
      </c>
      <c r="C12441" s="7">
        <f t="shared" si="388"/>
        <v>45552.229166666664</v>
      </c>
      <c r="D12441" s="7">
        <v>45552.25</v>
      </c>
      <c r="E12441" s="1">
        <v>8.0000000000000002E-3</v>
      </c>
      <c r="F12441" s="37">
        <v>2E-3</v>
      </c>
    </row>
    <row r="12442" spans="2:6">
      <c r="B12442" s="59">
        <f t="shared" si="389"/>
        <v>45536</v>
      </c>
      <c r="C12442" s="7">
        <f t="shared" si="388"/>
        <v>45552.25</v>
      </c>
      <c r="D12442" s="7">
        <v>45552.270833333336</v>
      </c>
      <c r="E12442" s="1">
        <v>5.0000000000000001E-3</v>
      </c>
      <c r="F12442" s="37">
        <v>1E-3</v>
      </c>
    </row>
    <row r="12443" spans="2:6">
      <c r="B12443" s="59">
        <f t="shared" si="389"/>
        <v>45536</v>
      </c>
      <c r="C12443" s="7">
        <f t="shared" si="388"/>
        <v>45552.270833333328</v>
      </c>
      <c r="D12443" s="7">
        <v>45552.291666666664</v>
      </c>
      <c r="E12443" s="1">
        <v>6.0000000000000001E-3</v>
      </c>
      <c r="F12443" s="37">
        <v>1E-3</v>
      </c>
    </row>
    <row r="12444" spans="2:6">
      <c r="B12444" s="59">
        <f t="shared" si="389"/>
        <v>45536</v>
      </c>
      <c r="C12444" s="7">
        <f t="shared" si="388"/>
        <v>45552.291666666664</v>
      </c>
      <c r="D12444" s="7">
        <v>45552.3125</v>
      </c>
      <c r="E12444" s="1">
        <v>2E-3</v>
      </c>
      <c r="F12444" s="37">
        <v>0</v>
      </c>
    </row>
    <row r="12445" spans="2:6">
      <c r="B12445" s="59">
        <f t="shared" si="389"/>
        <v>45536</v>
      </c>
      <c r="C12445" s="7">
        <f t="shared" si="388"/>
        <v>45552.3125</v>
      </c>
      <c r="D12445" s="7">
        <v>45552.333333333336</v>
      </c>
      <c r="E12445" s="1">
        <v>2E-3</v>
      </c>
      <c r="F12445" s="37">
        <v>1E-3</v>
      </c>
    </row>
    <row r="12446" spans="2:6">
      <c r="B12446" s="59">
        <f t="shared" si="389"/>
        <v>45536</v>
      </c>
      <c r="C12446" s="7">
        <f t="shared" si="388"/>
        <v>45552.333333333328</v>
      </c>
      <c r="D12446" s="7">
        <v>45552.354166666664</v>
      </c>
      <c r="E12446" s="1">
        <v>1E-3</v>
      </c>
      <c r="F12446" s="37">
        <v>0</v>
      </c>
    </row>
    <row r="12447" spans="2:6">
      <c r="B12447" s="59">
        <f t="shared" si="389"/>
        <v>45536</v>
      </c>
      <c r="C12447" s="7">
        <f t="shared" si="388"/>
        <v>45552.354166666664</v>
      </c>
      <c r="D12447" s="7">
        <v>45552.375</v>
      </c>
      <c r="E12447" s="1">
        <v>1E-3</v>
      </c>
      <c r="F12447" s="37">
        <v>0</v>
      </c>
    </row>
    <row r="12448" spans="2:6">
      <c r="B12448" s="59">
        <f t="shared" si="389"/>
        <v>45536</v>
      </c>
      <c r="C12448" s="7">
        <f t="shared" si="388"/>
        <v>45552.375</v>
      </c>
      <c r="D12448" s="7">
        <v>45552.395833333336</v>
      </c>
      <c r="E12448" s="1">
        <v>1E-3</v>
      </c>
      <c r="F12448" s="37">
        <v>0</v>
      </c>
    </row>
    <row r="12449" spans="2:6">
      <c r="B12449" s="59">
        <f t="shared" si="389"/>
        <v>45536</v>
      </c>
      <c r="C12449" s="7">
        <f t="shared" si="388"/>
        <v>45552.395833333328</v>
      </c>
      <c r="D12449" s="7">
        <v>45552.416666666664</v>
      </c>
      <c r="E12449" s="1">
        <v>0</v>
      </c>
      <c r="F12449" s="37">
        <v>2E-3</v>
      </c>
    </row>
    <row r="12450" spans="2:6">
      <c r="B12450" s="59">
        <f t="shared" si="389"/>
        <v>45536</v>
      </c>
      <c r="C12450" s="7">
        <f t="shared" si="388"/>
        <v>45552.416666666664</v>
      </c>
      <c r="D12450" s="7">
        <v>45552.4375</v>
      </c>
      <c r="E12450" s="1">
        <v>3.0000000000000001E-3</v>
      </c>
      <c r="F12450" s="37">
        <v>0</v>
      </c>
    </row>
    <row r="12451" spans="2:6">
      <c r="B12451" s="59">
        <f t="shared" si="389"/>
        <v>45536</v>
      </c>
      <c r="C12451" s="7">
        <f t="shared" si="388"/>
        <v>45552.4375</v>
      </c>
      <c r="D12451" s="7">
        <v>45552.458333333336</v>
      </c>
      <c r="E12451" s="1">
        <v>1E-3</v>
      </c>
      <c r="F12451" s="37">
        <v>0</v>
      </c>
    </row>
    <row r="12452" spans="2:6">
      <c r="B12452" s="59">
        <f t="shared" si="389"/>
        <v>45536</v>
      </c>
      <c r="C12452" s="7">
        <f t="shared" si="388"/>
        <v>45552.458333333328</v>
      </c>
      <c r="D12452" s="7">
        <v>45552.479166666664</v>
      </c>
      <c r="E12452" s="1">
        <v>0</v>
      </c>
      <c r="F12452" s="37">
        <v>0.315</v>
      </c>
    </row>
    <row r="12453" spans="2:6">
      <c r="B12453" s="59">
        <f t="shared" si="389"/>
        <v>45536</v>
      </c>
      <c r="C12453" s="7">
        <f t="shared" si="388"/>
        <v>45552.479166666664</v>
      </c>
      <c r="D12453" s="7">
        <v>45552.5</v>
      </c>
      <c r="E12453" s="1">
        <v>0</v>
      </c>
      <c r="F12453" s="37">
        <v>0.90700000000000003</v>
      </c>
    </row>
    <row r="12454" spans="2:6">
      <c r="B12454" s="59">
        <f t="shared" si="389"/>
        <v>45536</v>
      </c>
      <c r="C12454" s="7">
        <f t="shared" si="388"/>
        <v>45552.5</v>
      </c>
      <c r="D12454" s="7">
        <v>45552.520833333336</v>
      </c>
      <c r="E12454" s="1">
        <v>0</v>
      </c>
      <c r="F12454" s="37">
        <v>1.2430000000000001</v>
      </c>
    </row>
    <row r="12455" spans="2:6">
      <c r="B12455" s="59">
        <f t="shared" si="389"/>
        <v>45536</v>
      </c>
      <c r="C12455" s="7">
        <f t="shared" si="388"/>
        <v>45552.520833333328</v>
      </c>
      <c r="D12455" s="7">
        <v>45552.541666666664</v>
      </c>
      <c r="E12455" s="1">
        <v>0</v>
      </c>
      <c r="F12455" s="37">
        <v>1.228</v>
      </c>
    </row>
    <row r="12456" spans="2:6">
      <c r="B12456" s="59">
        <f t="shared" si="389"/>
        <v>45536</v>
      </c>
      <c r="C12456" s="7">
        <f t="shared" si="388"/>
        <v>45552.541666666664</v>
      </c>
      <c r="D12456" s="7">
        <v>45552.5625</v>
      </c>
      <c r="E12456" s="1">
        <v>0</v>
      </c>
      <c r="F12456" s="37">
        <v>1.18</v>
      </c>
    </row>
    <row r="12457" spans="2:6">
      <c r="B12457" s="59">
        <f t="shared" si="389"/>
        <v>45536</v>
      </c>
      <c r="C12457" s="7">
        <f t="shared" si="388"/>
        <v>45552.5625</v>
      </c>
      <c r="D12457" s="7">
        <v>45552.583333333336</v>
      </c>
      <c r="E12457" s="1">
        <v>0</v>
      </c>
      <c r="F12457" s="37">
        <v>1.2549999999999999</v>
      </c>
    </row>
    <row r="12458" spans="2:6">
      <c r="B12458" s="59">
        <f t="shared" si="389"/>
        <v>45536</v>
      </c>
      <c r="C12458" s="7">
        <f t="shared" si="388"/>
        <v>45552.583333333328</v>
      </c>
      <c r="D12458" s="7">
        <v>45552.604166666664</v>
      </c>
      <c r="E12458" s="1">
        <v>0</v>
      </c>
      <c r="F12458" s="37">
        <v>1.1539999999999999</v>
      </c>
    </row>
    <row r="12459" spans="2:6">
      <c r="B12459" s="59">
        <f t="shared" si="389"/>
        <v>45536</v>
      </c>
      <c r="C12459" s="7">
        <f t="shared" si="388"/>
        <v>45552.604166666664</v>
      </c>
      <c r="D12459" s="7">
        <v>45552.625</v>
      </c>
      <c r="E12459" s="1">
        <v>0</v>
      </c>
      <c r="F12459" s="37">
        <v>1.2669999999999999</v>
      </c>
    </row>
    <row r="12460" spans="2:6">
      <c r="B12460" s="59">
        <f t="shared" si="389"/>
        <v>45536</v>
      </c>
      <c r="C12460" s="7">
        <f t="shared" si="388"/>
        <v>45552.625</v>
      </c>
      <c r="D12460" s="7">
        <v>45552.645833333336</v>
      </c>
      <c r="E12460" s="1">
        <v>0</v>
      </c>
      <c r="F12460" s="37">
        <v>1.036</v>
      </c>
    </row>
    <row r="12461" spans="2:6">
      <c r="B12461" s="59">
        <f t="shared" si="389"/>
        <v>45536</v>
      </c>
      <c r="C12461" s="7">
        <f t="shared" si="388"/>
        <v>45552.645833333328</v>
      </c>
      <c r="D12461" s="7">
        <v>45552.666666666664</v>
      </c>
      <c r="E12461" s="1">
        <v>0</v>
      </c>
      <c r="F12461" s="37">
        <v>0.93100000000000005</v>
      </c>
    </row>
    <row r="12462" spans="2:6">
      <c r="B12462" s="59">
        <f t="shared" si="389"/>
        <v>45536</v>
      </c>
      <c r="C12462" s="7">
        <f t="shared" si="388"/>
        <v>45552.666666666664</v>
      </c>
      <c r="D12462" s="7">
        <v>45552.6875</v>
      </c>
      <c r="E12462" s="1">
        <v>0</v>
      </c>
      <c r="F12462" s="37">
        <v>1.1279999999999999</v>
      </c>
    </row>
    <row r="12463" spans="2:6">
      <c r="B12463" s="59">
        <f t="shared" si="389"/>
        <v>45536</v>
      </c>
      <c r="C12463" s="7">
        <f t="shared" si="388"/>
        <v>45552.6875</v>
      </c>
      <c r="D12463" s="7">
        <v>45552.708333333336</v>
      </c>
      <c r="E12463" s="1">
        <v>0</v>
      </c>
      <c r="F12463" s="37">
        <v>1.05</v>
      </c>
    </row>
    <row r="12464" spans="2:6">
      <c r="B12464" s="59">
        <f t="shared" si="389"/>
        <v>45536</v>
      </c>
      <c r="C12464" s="7">
        <f t="shared" si="388"/>
        <v>45552.708333333328</v>
      </c>
      <c r="D12464" s="7">
        <v>45552.729166666664</v>
      </c>
      <c r="E12464" s="1">
        <v>0</v>
      </c>
      <c r="F12464" s="37">
        <v>1.1910000000000001</v>
      </c>
    </row>
    <row r="12465" spans="2:6">
      <c r="B12465" s="59">
        <f t="shared" si="389"/>
        <v>45536</v>
      </c>
      <c r="C12465" s="7">
        <f t="shared" si="388"/>
        <v>45552.729166666664</v>
      </c>
      <c r="D12465" s="7">
        <v>45552.75</v>
      </c>
      <c r="E12465" s="1">
        <v>0</v>
      </c>
      <c r="F12465" s="37">
        <v>0.89600000000000002</v>
      </c>
    </row>
    <row r="12466" spans="2:6">
      <c r="B12466" s="59">
        <f t="shared" si="389"/>
        <v>45536</v>
      </c>
      <c r="C12466" s="7">
        <f t="shared" si="388"/>
        <v>45552.75</v>
      </c>
      <c r="D12466" s="7">
        <v>45552.770833333336</v>
      </c>
      <c r="E12466" s="1">
        <v>0</v>
      </c>
      <c r="F12466" s="37">
        <v>0.96599999999999997</v>
      </c>
    </row>
    <row r="12467" spans="2:6">
      <c r="B12467" s="59">
        <f t="shared" si="389"/>
        <v>45536</v>
      </c>
      <c r="C12467" s="7">
        <f t="shared" si="388"/>
        <v>45552.770833333328</v>
      </c>
      <c r="D12467" s="7">
        <v>45552.791666666664</v>
      </c>
      <c r="E12467" s="1">
        <v>0</v>
      </c>
      <c r="F12467" s="37">
        <v>0.47499999999999998</v>
      </c>
    </row>
    <row r="12468" spans="2:6">
      <c r="B12468" s="59">
        <f t="shared" si="389"/>
        <v>45536</v>
      </c>
      <c r="C12468" s="7">
        <f t="shared" si="388"/>
        <v>45552.791666666664</v>
      </c>
      <c r="D12468" s="7">
        <v>45552.8125</v>
      </c>
      <c r="E12468" s="1">
        <v>2E-3</v>
      </c>
      <c r="F12468" s="37">
        <v>0</v>
      </c>
    </row>
    <row r="12469" spans="2:6">
      <c r="B12469" s="59">
        <f t="shared" si="389"/>
        <v>45536</v>
      </c>
      <c r="C12469" s="7">
        <f t="shared" si="388"/>
        <v>45552.8125</v>
      </c>
      <c r="D12469" s="7">
        <v>45552.833333333336</v>
      </c>
      <c r="E12469" s="1">
        <v>1E-3</v>
      </c>
      <c r="F12469" s="37">
        <v>0</v>
      </c>
    </row>
    <row r="12470" spans="2:6">
      <c r="B12470" s="59">
        <f t="shared" si="389"/>
        <v>45536</v>
      </c>
      <c r="C12470" s="7">
        <f t="shared" si="388"/>
        <v>45552.833333333328</v>
      </c>
      <c r="D12470" s="7">
        <v>45552.854166666664</v>
      </c>
      <c r="E12470" s="1">
        <v>3.0000000000000001E-3</v>
      </c>
      <c r="F12470" s="37">
        <v>1E-3</v>
      </c>
    </row>
    <row r="12471" spans="2:6">
      <c r="B12471" s="59">
        <f t="shared" si="389"/>
        <v>45536</v>
      </c>
      <c r="C12471" s="7">
        <f t="shared" si="388"/>
        <v>45552.854166666664</v>
      </c>
      <c r="D12471" s="7">
        <v>45552.875</v>
      </c>
      <c r="E12471" s="1">
        <v>4.0000000000000001E-3</v>
      </c>
      <c r="F12471" s="37">
        <v>2E-3</v>
      </c>
    </row>
    <row r="12472" spans="2:6">
      <c r="B12472" s="59">
        <f t="shared" si="389"/>
        <v>45536</v>
      </c>
      <c r="C12472" s="7">
        <f t="shared" si="388"/>
        <v>45552.875</v>
      </c>
      <c r="D12472" s="7">
        <v>45552.895833333336</v>
      </c>
      <c r="E12472" s="1">
        <v>2E-3</v>
      </c>
      <c r="F12472" s="37">
        <v>0</v>
      </c>
    </row>
    <row r="12473" spans="2:6">
      <c r="B12473" s="59">
        <f t="shared" si="389"/>
        <v>45536</v>
      </c>
      <c r="C12473" s="7">
        <f t="shared" si="388"/>
        <v>45552.895833333328</v>
      </c>
      <c r="D12473" s="7">
        <v>45552.916666666664</v>
      </c>
      <c r="E12473" s="1">
        <v>2E-3</v>
      </c>
      <c r="F12473" s="37">
        <v>0</v>
      </c>
    </row>
    <row r="12474" spans="2:6">
      <c r="B12474" s="59">
        <f t="shared" si="389"/>
        <v>45536</v>
      </c>
      <c r="C12474" s="7">
        <f t="shared" si="388"/>
        <v>45552.916666666664</v>
      </c>
      <c r="D12474" s="7">
        <v>45552.9375</v>
      </c>
      <c r="E12474" s="1">
        <v>5.0000000000000001E-3</v>
      </c>
      <c r="F12474" s="37">
        <v>1E-3</v>
      </c>
    </row>
    <row r="12475" spans="2:6">
      <c r="B12475" s="59">
        <f t="shared" si="389"/>
        <v>45536</v>
      </c>
      <c r="C12475" s="7">
        <f t="shared" si="388"/>
        <v>45552.9375</v>
      </c>
      <c r="D12475" s="7">
        <v>45552.958333333336</v>
      </c>
      <c r="E12475" s="1">
        <v>2E-3</v>
      </c>
      <c r="F12475" s="37">
        <v>1E-3</v>
      </c>
    </row>
    <row r="12476" spans="2:6">
      <c r="B12476" s="59">
        <f t="shared" si="389"/>
        <v>45536</v>
      </c>
      <c r="C12476" s="7">
        <f t="shared" si="388"/>
        <v>45552.958333333328</v>
      </c>
      <c r="D12476" s="7">
        <v>45552.979166666664</v>
      </c>
      <c r="E12476" s="1">
        <v>3.0000000000000001E-3</v>
      </c>
      <c r="F12476" s="37">
        <v>0</v>
      </c>
    </row>
    <row r="12477" spans="2:6">
      <c r="B12477" s="59">
        <f t="shared" si="389"/>
        <v>45536</v>
      </c>
      <c r="C12477" s="7">
        <f t="shared" si="388"/>
        <v>45552.979166666664</v>
      </c>
      <c r="D12477" s="7">
        <v>45553</v>
      </c>
      <c r="E12477" s="1">
        <v>1E-3</v>
      </c>
      <c r="F12477" s="37">
        <v>0</v>
      </c>
    </row>
    <row r="12478" spans="2:6">
      <c r="B12478" s="59">
        <f t="shared" si="389"/>
        <v>45536</v>
      </c>
      <c r="C12478" s="7">
        <f t="shared" si="388"/>
        <v>45553</v>
      </c>
      <c r="D12478" s="7">
        <v>45553.020833333336</v>
      </c>
      <c r="E12478" s="1">
        <v>2E-3</v>
      </c>
      <c r="F12478" s="37">
        <v>0</v>
      </c>
    </row>
    <row r="12479" spans="2:6">
      <c r="B12479" s="59">
        <f t="shared" si="389"/>
        <v>45536</v>
      </c>
      <c r="C12479" s="7">
        <f t="shared" si="388"/>
        <v>45553.020833333328</v>
      </c>
      <c r="D12479" s="7">
        <v>45553.041666666664</v>
      </c>
      <c r="E12479" s="1">
        <v>1E-3</v>
      </c>
      <c r="F12479" s="37">
        <v>0</v>
      </c>
    </row>
    <row r="12480" spans="2:6">
      <c r="B12480" s="59">
        <f t="shared" si="389"/>
        <v>45536</v>
      </c>
      <c r="C12480" s="7">
        <f t="shared" si="388"/>
        <v>45553.041666666664</v>
      </c>
      <c r="D12480" s="7">
        <v>45553.0625</v>
      </c>
      <c r="E12480" s="1">
        <v>1E-3</v>
      </c>
      <c r="F12480" s="37">
        <v>0</v>
      </c>
    </row>
    <row r="12481" spans="2:6">
      <c r="B12481" s="59">
        <f t="shared" si="389"/>
        <v>45536</v>
      </c>
      <c r="C12481" s="7">
        <f t="shared" si="388"/>
        <v>45553.0625</v>
      </c>
      <c r="D12481" s="7">
        <v>45553.083333333336</v>
      </c>
      <c r="E12481" s="1">
        <v>2E-3</v>
      </c>
      <c r="F12481" s="37">
        <v>0</v>
      </c>
    </row>
    <row r="12482" spans="2:6">
      <c r="B12482" s="59">
        <f t="shared" si="389"/>
        <v>45536</v>
      </c>
      <c r="C12482" s="7">
        <f t="shared" si="388"/>
        <v>45553.083333333328</v>
      </c>
      <c r="D12482" s="7">
        <v>45553.104166666664</v>
      </c>
      <c r="E12482" s="1">
        <v>2E-3</v>
      </c>
      <c r="F12482" s="37">
        <v>0</v>
      </c>
    </row>
    <row r="12483" spans="2:6">
      <c r="B12483" s="59">
        <f t="shared" si="389"/>
        <v>45536</v>
      </c>
      <c r="C12483" s="7">
        <f t="shared" si="388"/>
        <v>45553.104166666664</v>
      </c>
      <c r="D12483" s="7">
        <v>45553.125</v>
      </c>
      <c r="E12483" s="1">
        <v>1E-3</v>
      </c>
      <c r="F12483" s="37">
        <v>0</v>
      </c>
    </row>
    <row r="12484" spans="2:6">
      <c r="B12484" s="59">
        <f t="shared" si="389"/>
        <v>45536</v>
      </c>
      <c r="C12484" s="7">
        <f t="shared" si="388"/>
        <v>45553.125</v>
      </c>
      <c r="D12484" s="7">
        <v>45553.145833333336</v>
      </c>
      <c r="E12484" s="1">
        <v>2E-3</v>
      </c>
      <c r="F12484" s="37">
        <v>0</v>
      </c>
    </row>
    <row r="12485" spans="2:6">
      <c r="B12485" s="59">
        <f t="shared" si="389"/>
        <v>45536</v>
      </c>
      <c r="C12485" s="7">
        <f t="shared" ref="C12485:C12548" si="390">D12485-1/48</f>
        <v>45553.145833333328</v>
      </c>
      <c r="D12485" s="7">
        <v>45553.166666666664</v>
      </c>
      <c r="E12485" s="1">
        <v>1E-3</v>
      </c>
      <c r="F12485" s="37">
        <v>0</v>
      </c>
    </row>
    <row r="12486" spans="2:6">
      <c r="B12486" s="59">
        <f t="shared" ref="B12486:B12549" si="391">DATE(YEAR(C12486),MONTH(C12486),1)</f>
        <v>45536</v>
      </c>
      <c r="C12486" s="7">
        <f t="shared" si="390"/>
        <v>45553.166666666664</v>
      </c>
      <c r="D12486" s="7">
        <v>45553.1875</v>
      </c>
      <c r="E12486" s="1">
        <v>2E-3</v>
      </c>
      <c r="F12486" s="37">
        <v>0</v>
      </c>
    </row>
    <row r="12487" spans="2:6">
      <c r="B12487" s="59">
        <f t="shared" si="391"/>
        <v>45536</v>
      </c>
      <c r="C12487" s="7">
        <f t="shared" si="390"/>
        <v>45553.1875</v>
      </c>
      <c r="D12487" s="7">
        <v>45553.208333333336</v>
      </c>
      <c r="E12487" s="1">
        <v>2E-3</v>
      </c>
      <c r="F12487" s="37">
        <v>0</v>
      </c>
    </row>
    <row r="12488" spans="2:6">
      <c r="B12488" s="59">
        <f t="shared" si="391"/>
        <v>45536</v>
      </c>
      <c r="C12488" s="7">
        <f t="shared" si="390"/>
        <v>45553.208333333328</v>
      </c>
      <c r="D12488" s="7">
        <v>45553.229166666664</v>
      </c>
      <c r="E12488" s="1">
        <v>2E-3</v>
      </c>
      <c r="F12488" s="37">
        <v>0</v>
      </c>
    </row>
    <row r="12489" spans="2:6">
      <c r="B12489" s="59">
        <f t="shared" si="391"/>
        <v>45536</v>
      </c>
      <c r="C12489" s="7">
        <f t="shared" si="390"/>
        <v>45553.229166666664</v>
      </c>
      <c r="D12489" s="7">
        <v>45553.25</v>
      </c>
      <c r="E12489" s="1">
        <v>8.0000000000000002E-3</v>
      </c>
      <c r="F12489" s="37">
        <v>0</v>
      </c>
    </row>
    <row r="12490" spans="2:6">
      <c r="B12490" s="59">
        <f t="shared" si="391"/>
        <v>45536</v>
      </c>
      <c r="C12490" s="7">
        <f t="shared" si="390"/>
        <v>45553.25</v>
      </c>
      <c r="D12490" s="7">
        <v>45553.270833333336</v>
      </c>
      <c r="E12490" s="1">
        <v>3.0000000000000001E-3</v>
      </c>
      <c r="F12490" s="37">
        <v>1E-3</v>
      </c>
    </row>
    <row r="12491" spans="2:6">
      <c r="B12491" s="59">
        <f t="shared" si="391"/>
        <v>45536</v>
      </c>
      <c r="C12491" s="7">
        <f t="shared" si="390"/>
        <v>45553.270833333328</v>
      </c>
      <c r="D12491" s="7">
        <v>45553.291666666664</v>
      </c>
      <c r="E12491" s="1">
        <v>5.0000000000000001E-3</v>
      </c>
      <c r="F12491" s="37">
        <v>1E-3</v>
      </c>
    </row>
    <row r="12492" spans="2:6">
      <c r="B12492" s="59">
        <f t="shared" si="391"/>
        <v>45536</v>
      </c>
      <c r="C12492" s="7">
        <f t="shared" si="390"/>
        <v>45553.291666666664</v>
      </c>
      <c r="D12492" s="7">
        <v>45553.3125</v>
      </c>
      <c r="E12492" s="1">
        <v>7.0000000000000001E-3</v>
      </c>
      <c r="F12492" s="37">
        <v>3.0000000000000001E-3</v>
      </c>
    </row>
    <row r="12493" spans="2:6">
      <c r="B12493" s="59">
        <f t="shared" si="391"/>
        <v>45536</v>
      </c>
      <c r="C12493" s="7">
        <f t="shared" si="390"/>
        <v>45553.3125</v>
      </c>
      <c r="D12493" s="7">
        <v>45553.333333333336</v>
      </c>
      <c r="E12493" s="1">
        <v>0</v>
      </c>
      <c r="F12493" s="37">
        <v>0</v>
      </c>
    </row>
    <row r="12494" spans="2:6">
      <c r="B12494" s="59">
        <f t="shared" si="391"/>
        <v>45536</v>
      </c>
      <c r="C12494" s="7">
        <f t="shared" si="390"/>
        <v>45553.333333333328</v>
      </c>
      <c r="D12494" s="7">
        <v>45553.354166666664</v>
      </c>
      <c r="E12494" s="1">
        <v>0</v>
      </c>
      <c r="F12494" s="37">
        <v>0</v>
      </c>
    </row>
    <row r="12495" spans="2:6">
      <c r="B12495" s="59">
        <f t="shared" si="391"/>
        <v>45536</v>
      </c>
      <c r="C12495" s="7">
        <f t="shared" si="390"/>
        <v>45553.354166666664</v>
      </c>
      <c r="D12495" s="7">
        <v>45553.375</v>
      </c>
      <c r="E12495" s="1">
        <v>1E-3</v>
      </c>
      <c r="F12495" s="37">
        <v>0</v>
      </c>
    </row>
    <row r="12496" spans="2:6">
      <c r="B12496" s="59">
        <f t="shared" si="391"/>
        <v>45536</v>
      </c>
      <c r="C12496" s="7">
        <f t="shared" si="390"/>
        <v>45553.375</v>
      </c>
      <c r="D12496" s="7">
        <v>45553.395833333336</v>
      </c>
      <c r="E12496" s="1">
        <v>1E-3</v>
      </c>
      <c r="F12496" s="37">
        <v>0</v>
      </c>
    </row>
    <row r="12497" spans="2:6">
      <c r="B12497" s="59">
        <f t="shared" si="391"/>
        <v>45536</v>
      </c>
      <c r="C12497" s="7">
        <f t="shared" si="390"/>
        <v>45553.395833333328</v>
      </c>
      <c r="D12497" s="7">
        <v>45553.416666666664</v>
      </c>
      <c r="E12497" s="1">
        <v>1E-3</v>
      </c>
      <c r="F12497" s="37">
        <v>0</v>
      </c>
    </row>
    <row r="12498" spans="2:6">
      <c r="B12498" s="59">
        <f t="shared" si="391"/>
        <v>45536</v>
      </c>
      <c r="C12498" s="7">
        <f t="shared" si="390"/>
        <v>45553.416666666664</v>
      </c>
      <c r="D12498" s="7">
        <v>45553.4375</v>
      </c>
      <c r="E12498" s="1">
        <v>1E-3</v>
      </c>
      <c r="F12498" s="37">
        <v>0</v>
      </c>
    </row>
    <row r="12499" spans="2:6">
      <c r="B12499" s="59">
        <f t="shared" si="391"/>
        <v>45536</v>
      </c>
      <c r="C12499" s="7">
        <f t="shared" si="390"/>
        <v>45553.4375</v>
      </c>
      <c r="D12499" s="7">
        <v>45553.458333333336</v>
      </c>
      <c r="E12499" s="1">
        <v>2E-3</v>
      </c>
      <c r="F12499" s="37">
        <v>0</v>
      </c>
    </row>
    <row r="12500" spans="2:6">
      <c r="B12500" s="59">
        <f t="shared" si="391"/>
        <v>45536</v>
      </c>
      <c r="C12500" s="7">
        <f t="shared" si="390"/>
        <v>45553.458333333328</v>
      </c>
      <c r="D12500" s="7">
        <v>45553.479166666664</v>
      </c>
      <c r="E12500" s="1">
        <v>0</v>
      </c>
      <c r="F12500" s="37">
        <v>5.6000000000000001E-2</v>
      </c>
    </row>
    <row r="12501" spans="2:6">
      <c r="B12501" s="59">
        <f t="shared" si="391"/>
        <v>45536</v>
      </c>
      <c r="C12501" s="7">
        <f t="shared" si="390"/>
        <v>45553.479166666664</v>
      </c>
      <c r="D12501" s="7">
        <v>45553.5</v>
      </c>
      <c r="E12501" s="1">
        <v>0</v>
      </c>
      <c r="F12501" s="37">
        <v>1.1950000000000001</v>
      </c>
    </row>
    <row r="12502" spans="2:6">
      <c r="B12502" s="59">
        <f t="shared" si="391"/>
        <v>45536</v>
      </c>
      <c r="C12502" s="7">
        <f t="shared" si="390"/>
        <v>45553.5</v>
      </c>
      <c r="D12502" s="7">
        <v>45553.520833333336</v>
      </c>
      <c r="E12502" s="1">
        <v>0</v>
      </c>
      <c r="F12502" s="37">
        <v>1.0269999999999999</v>
      </c>
    </row>
    <row r="12503" spans="2:6">
      <c r="B12503" s="59">
        <f t="shared" si="391"/>
        <v>45536</v>
      </c>
      <c r="C12503" s="7">
        <f t="shared" si="390"/>
        <v>45553.520833333328</v>
      </c>
      <c r="D12503" s="7">
        <v>45553.541666666664</v>
      </c>
      <c r="E12503" s="1">
        <v>0</v>
      </c>
      <c r="F12503" s="37">
        <v>1.1719999999999999</v>
      </c>
    </row>
    <row r="12504" spans="2:6">
      <c r="B12504" s="59">
        <f t="shared" si="391"/>
        <v>45536</v>
      </c>
      <c r="C12504" s="7">
        <f t="shared" si="390"/>
        <v>45553.541666666664</v>
      </c>
      <c r="D12504" s="7">
        <v>45553.5625</v>
      </c>
      <c r="E12504" s="1">
        <v>0</v>
      </c>
      <c r="F12504" s="37">
        <v>1.2629999999999999</v>
      </c>
    </row>
    <row r="12505" spans="2:6">
      <c r="B12505" s="59">
        <f t="shared" si="391"/>
        <v>45536</v>
      </c>
      <c r="C12505" s="7">
        <f t="shared" si="390"/>
        <v>45553.5625</v>
      </c>
      <c r="D12505" s="7">
        <v>45553.583333333336</v>
      </c>
      <c r="E12505" s="1">
        <v>0</v>
      </c>
      <c r="F12505" s="37">
        <v>1.403</v>
      </c>
    </row>
    <row r="12506" spans="2:6">
      <c r="B12506" s="59">
        <f t="shared" si="391"/>
        <v>45536</v>
      </c>
      <c r="C12506" s="7">
        <f t="shared" si="390"/>
        <v>45553.583333333328</v>
      </c>
      <c r="D12506" s="7">
        <v>45553.604166666664</v>
      </c>
      <c r="E12506" s="1">
        <v>0</v>
      </c>
      <c r="F12506" s="37">
        <v>1.1579999999999999</v>
      </c>
    </row>
    <row r="12507" spans="2:6">
      <c r="B12507" s="59">
        <f t="shared" si="391"/>
        <v>45536</v>
      </c>
      <c r="C12507" s="7">
        <f t="shared" si="390"/>
        <v>45553.604166666664</v>
      </c>
      <c r="D12507" s="7">
        <v>45553.625</v>
      </c>
      <c r="E12507" s="1">
        <v>0</v>
      </c>
      <c r="F12507" s="37">
        <v>1.268</v>
      </c>
    </row>
    <row r="12508" spans="2:6">
      <c r="B12508" s="59">
        <f t="shared" si="391"/>
        <v>45536</v>
      </c>
      <c r="C12508" s="7">
        <f t="shared" si="390"/>
        <v>45553.625</v>
      </c>
      <c r="D12508" s="7">
        <v>45553.645833333336</v>
      </c>
      <c r="E12508" s="1">
        <v>0</v>
      </c>
      <c r="F12508" s="37">
        <v>1.038</v>
      </c>
    </row>
    <row r="12509" spans="2:6">
      <c r="B12509" s="59">
        <f t="shared" si="391"/>
        <v>45536</v>
      </c>
      <c r="C12509" s="7">
        <f t="shared" si="390"/>
        <v>45553.645833333328</v>
      </c>
      <c r="D12509" s="7">
        <v>45553.666666666664</v>
      </c>
      <c r="E12509" s="1">
        <v>0</v>
      </c>
      <c r="F12509" s="37">
        <v>1.123</v>
      </c>
    </row>
    <row r="12510" spans="2:6">
      <c r="B12510" s="59">
        <f t="shared" si="391"/>
        <v>45536</v>
      </c>
      <c r="C12510" s="7">
        <f t="shared" si="390"/>
        <v>45553.666666666664</v>
      </c>
      <c r="D12510" s="7">
        <v>45553.6875</v>
      </c>
      <c r="E12510" s="1">
        <v>0</v>
      </c>
      <c r="F12510" s="37">
        <v>0.91</v>
      </c>
    </row>
    <row r="12511" spans="2:6">
      <c r="B12511" s="59">
        <f t="shared" si="391"/>
        <v>45536</v>
      </c>
      <c r="C12511" s="7">
        <f t="shared" si="390"/>
        <v>45553.6875</v>
      </c>
      <c r="D12511" s="7">
        <v>45553.708333333336</v>
      </c>
      <c r="E12511" s="1">
        <v>0</v>
      </c>
      <c r="F12511" s="37">
        <v>1.085</v>
      </c>
    </row>
    <row r="12512" spans="2:6">
      <c r="B12512" s="59">
        <f t="shared" si="391"/>
        <v>45536</v>
      </c>
      <c r="C12512" s="7">
        <f t="shared" si="390"/>
        <v>45553.708333333328</v>
      </c>
      <c r="D12512" s="7">
        <v>45553.729166666664</v>
      </c>
      <c r="E12512" s="1">
        <v>0</v>
      </c>
      <c r="F12512" s="37">
        <v>0.91800000000000004</v>
      </c>
    </row>
    <row r="12513" spans="2:6">
      <c r="B12513" s="59">
        <f t="shared" si="391"/>
        <v>45536</v>
      </c>
      <c r="C12513" s="7">
        <f t="shared" si="390"/>
        <v>45553.729166666664</v>
      </c>
      <c r="D12513" s="7">
        <v>45553.75</v>
      </c>
      <c r="E12513" s="1">
        <v>1.2E-2</v>
      </c>
      <c r="F12513" s="37">
        <v>0.159</v>
      </c>
    </row>
    <row r="12514" spans="2:6">
      <c r="B12514" s="59">
        <f t="shared" si="391"/>
        <v>45536</v>
      </c>
      <c r="C12514" s="7">
        <f t="shared" si="390"/>
        <v>45553.75</v>
      </c>
      <c r="D12514" s="7">
        <v>45553.770833333336</v>
      </c>
      <c r="E12514" s="1">
        <v>1.4E-2</v>
      </c>
      <c r="F12514" s="37">
        <v>8.9999999999999993E-3</v>
      </c>
    </row>
    <row r="12515" spans="2:6">
      <c r="B12515" s="59">
        <f t="shared" si="391"/>
        <v>45536</v>
      </c>
      <c r="C12515" s="7">
        <f t="shared" si="390"/>
        <v>45553.770833333328</v>
      </c>
      <c r="D12515" s="7">
        <v>45553.791666666664</v>
      </c>
      <c r="E12515" s="1">
        <v>6.0000000000000001E-3</v>
      </c>
      <c r="F12515" s="37">
        <v>2E-3</v>
      </c>
    </row>
    <row r="12516" spans="2:6">
      <c r="B12516" s="59">
        <f t="shared" si="391"/>
        <v>45536</v>
      </c>
      <c r="C12516" s="7">
        <f t="shared" si="390"/>
        <v>45553.791666666664</v>
      </c>
      <c r="D12516" s="7">
        <v>45553.8125</v>
      </c>
      <c r="E12516" s="1">
        <v>6.0000000000000001E-3</v>
      </c>
      <c r="F12516" s="37">
        <v>2E-3</v>
      </c>
    </row>
    <row r="12517" spans="2:6">
      <c r="B12517" s="59">
        <f t="shared" si="391"/>
        <v>45536</v>
      </c>
      <c r="C12517" s="7">
        <f t="shared" si="390"/>
        <v>45553.8125</v>
      </c>
      <c r="D12517" s="7">
        <v>45553.833333333336</v>
      </c>
      <c r="E12517" s="1">
        <v>2E-3</v>
      </c>
      <c r="F12517" s="37">
        <v>1E-3</v>
      </c>
    </row>
    <row r="12518" spans="2:6">
      <c r="B12518" s="59">
        <f t="shared" si="391"/>
        <v>45536</v>
      </c>
      <c r="C12518" s="7">
        <f t="shared" si="390"/>
        <v>45553.833333333328</v>
      </c>
      <c r="D12518" s="7">
        <v>45553.854166666664</v>
      </c>
      <c r="E12518" s="1">
        <v>2.3E-2</v>
      </c>
      <c r="F12518" s="37">
        <v>1.9E-2</v>
      </c>
    </row>
    <row r="12519" spans="2:6">
      <c r="B12519" s="59">
        <f t="shared" si="391"/>
        <v>45536</v>
      </c>
      <c r="C12519" s="7">
        <f t="shared" si="390"/>
        <v>45553.854166666664</v>
      </c>
      <c r="D12519" s="7">
        <v>45553.875</v>
      </c>
      <c r="E12519" s="1">
        <v>4.0000000000000001E-3</v>
      </c>
      <c r="F12519" s="37">
        <v>1E-3</v>
      </c>
    </row>
    <row r="12520" spans="2:6">
      <c r="B12520" s="59">
        <f t="shared" si="391"/>
        <v>45536</v>
      </c>
      <c r="C12520" s="7">
        <f t="shared" si="390"/>
        <v>45553.875</v>
      </c>
      <c r="D12520" s="7">
        <v>45553.895833333336</v>
      </c>
      <c r="E12520" s="1">
        <v>1E-3</v>
      </c>
      <c r="F12520" s="37">
        <v>0</v>
      </c>
    </row>
    <row r="12521" spans="2:6">
      <c r="B12521" s="59">
        <f t="shared" si="391"/>
        <v>45536</v>
      </c>
      <c r="C12521" s="7">
        <f t="shared" si="390"/>
        <v>45553.895833333328</v>
      </c>
      <c r="D12521" s="7">
        <v>45553.916666666664</v>
      </c>
      <c r="E12521" s="1">
        <v>2E-3</v>
      </c>
      <c r="F12521" s="37">
        <v>0</v>
      </c>
    </row>
    <row r="12522" spans="2:6">
      <c r="B12522" s="59">
        <f t="shared" si="391"/>
        <v>45536</v>
      </c>
      <c r="C12522" s="7">
        <f t="shared" si="390"/>
        <v>45553.916666666664</v>
      </c>
      <c r="D12522" s="7">
        <v>45553.9375</v>
      </c>
      <c r="E12522" s="1">
        <v>2E-3</v>
      </c>
      <c r="F12522" s="37">
        <v>0</v>
      </c>
    </row>
    <row r="12523" spans="2:6">
      <c r="B12523" s="59">
        <f t="shared" si="391"/>
        <v>45536</v>
      </c>
      <c r="C12523" s="7">
        <f t="shared" si="390"/>
        <v>45553.9375</v>
      </c>
      <c r="D12523" s="7">
        <v>45553.958333333336</v>
      </c>
      <c r="E12523" s="1">
        <v>2E-3</v>
      </c>
      <c r="F12523" s="37">
        <v>0</v>
      </c>
    </row>
    <row r="12524" spans="2:6">
      <c r="B12524" s="59">
        <f t="shared" si="391"/>
        <v>45536</v>
      </c>
      <c r="C12524" s="7">
        <f t="shared" si="390"/>
        <v>45553.958333333328</v>
      </c>
      <c r="D12524" s="7">
        <v>45553.979166666664</v>
      </c>
      <c r="E12524" s="1">
        <v>2E-3</v>
      </c>
      <c r="F12524" s="37">
        <v>0</v>
      </c>
    </row>
    <row r="12525" spans="2:6">
      <c r="B12525" s="59">
        <f t="shared" si="391"/>
        <v>45536</v>
      </c>
      <c r="C12525" s="7">
        <f t="shared" si="390"/>
        <v>45553.979166666664</v>
      </c>
      <c r="D12525" s="7">
        <v>45554</v>
      </c>
      <c r="E12525" s="1">
        <v>1E-3</v>
      </c>
      <c r="F12525" s="37">
        <v>0</v>
      </c>
    </row>
    <row r="12526" spans="2:6">
      <c r="B12526" s="59">
        <f t="shared" si="391"/>
        <v>45536</v>
      </c>
      <c r="C12526" s="7">
        <f t="shared" si="390"/>
        <v>45554</v>
      </c>
      <c r="D12526" s="7">
        <v>45554.020833333336</v>
      </c>
      <c r="E12526" s="1">
        <v>2E-3</v>
      </c>
      <c r="F12526" s="37">
        <v>0</v>
      </c>
    </row>
    <row r="12527" spans="2:6">
      <c r="B12527" s="59">
        <f t="shared" si="391"/>
        <v>45536</v>
      </c>
      <c r="C12527" s="7">
        <f t="shared" si="390"/>
        <v>45554.020833333328</v>
      </c>
      <c r="D12527" s="7">
        <v>45554.041666666664</v>
      </c>
      <c r="E12527" s="1">
        <v>2E-3</v>
      </c>
      <c r="F12527" s="37">
        <v>0</v>
      </c>
    </row>
    <row r="12528" spans="2:6">
      <c r="B12528" s="59">
        <f t="shared" si="391"/>
        <v>45536</v>
      </c>
      <c r="C12528" s="7">
        <f t="shared" si="390"/>
        <v>45554.041666666664</v>
      </c>
      <c r="D12528" s="7">
        <v>45554.0625</v>
      </c>
      <c r="E12528" s="1">
        <v>2E-3</v>
      </c>
      <c r="F12528" s="37">
        <v>0</v>
      </c>
    </row>
    <row r="12529" spans="2:6">
      <c r="B12529" s="59">
        <f t="shared" si="391"/>
        <v>45536</v>
      </c>
      <c r="C12529" s="7">
        <f t="shared" si="390"/>
        <v>45554.0625</v>
      </c>
      <c r="D12529" s="7">
        <v>45554.083333333336</v>
      </c>
      <c r="E12529" s="1">
        <v>2E-3</v>
      </c>
      <c r="F12529" s="37">
        <v>0</v>
      </c>
    </row>
    <row r="12530" spans="2:6">
      <c r="B12530" s="59">
        <f t="shared" si="391"/>
        <v>45536</v>
      </c>
      <c r="C12530" s="7">
        <f t="shared" si="390"/>
        <v>45554.083333333328</v>
      </c>
      <c r="D12530" s="7">
        <v>45554.104166666664</v>
      </c>
      <c r="E12530" s="1">
        <v>1E-3</v>
      </c>
      <c r="F12530" s="37">
        <v>0</v>
      </c>
    </row>
    <row r="12531" spans="2:6">
      <c r="B12531" s="59">
        <f t="shared" si="391"/>
        <v>45536</v>
      </c>
      <c r="C12531" s="7">
        <f t="shared" si="390"/>
        <v>45554.104166666664</v>
      </c>
      <c r="D12531" s="7">
        <v>45554.125</v>
      </c>
      <c r="E12531" s="1">
        <v>2E-3</v>
      </c>
      <c r="F12531" s="37">
        <v>0</v>
      </c>
    </row>
    <row r="12532" spans="2:6">
      <c r="B12532" s="59">
        <f t="shared" si="391"/>
        <v>45536</v>
      </c>
      <c r="C12532" s="7">
        <f t="shared" si="390"/>
        <v>45554.125</v>
      </c>
      <c r="D12532" s="7">
        <v>45554.145833333336</v>
      </c>
      <c r="E12532" s="1">
        <v>1E-3</v>
      </c>
      <c r="F12532" s="37">
        <v>0</v>
      </c>
    </row>
    <row r="12533" spans="2:6">
      <c r="B12533" s="59">
        <f t="shared" si="391"/>
        <v>45536</v>
      </c>
      <c r="C12533" s="7">
        <f t="shared" si="390"/>
        <v>45554.145833333328</v>
      </c>
      <c r="D12533" s="7">
        <v>45554.166666666664</v>
      </c>
      <c r="E12533" s="1">
        <v>2E-3</v>
      </c>
      <c r="F12533" s="37">
        <v>0</v>
      </c>
    </row>
    <row r="12534" spans="2:6">
      <c r="B12534" s="59">
        <f t="shared" si="391"/>
        <v>45536</v>
      </c>
      <c r="C12534" s="7">
        <f t="shared" si="390"/>
        <v>45554.166666666664</v>
      </c>
      <c r="D12534" s="7">
        <v>45554.1875</v>
      </c>
      <c r="E12534" s="1">
        <v>2E-3</v>
      </c>
      <c r="F12534" s="37">
        <v>0</v>
      </c>
    </row>
    <row r="12535" spans="2:6">
      <c r="B12535" s="59">
        <f t="shared" si="391"/>
        <v>45536</v>
      </c>
      <c r="C12535" s="7">
        <f t="shared" si="390"/>
        <v>45554.1875</v>
      </c>
      <c r="D12535" s="7">
        <v>45554.208333333336</v>
      </c>
      <c r="E12535" s="1">
        <v>2E-3</v>
      </c>
      <c r="F12535" s="37">
        <v>0</v>
      </c>
    </row>
    <row r="12536" spans="2:6">
      <c r="B12536" s="59">
        <f t="shared" si="391"/>
        <v>45536</v>
      </c>
      <c r="C12536" s="7">
        <f t="shared" si="390"/>
        <v>45554.208333333328</v>
      </c>
      <c r="D12536" s="7">
        <v>45554.229166666664</v>
      </c>
      <c r="E12536" s="1">
        <v>1E-3</v>
      </c>
      <c r="F12536" s="37">
        <v>0</v>
      </c>
    </row>
    <row r="12537" spans="2:6">
      <c r="B12537" s="59">
        <f t="shared" si="391"/>
        <v>45536</v>
      </c>
      <c r="C12537" s="7">
        <f t="shared" si="390"/>
        <v>45554.229166666664</v>
      </c>
      <c r="D12537" s="7">
        <v>45554.25</v>
      </c>
      <c r="E12537" s="1">
        <v>8.9999999999999993E-3</v>
      </c>
      <c r="F12537" s="37">
        <v>0</v>
      </c>
    </row>
    <row r="12538" spans="2:6">
      <c r="B12538" s="59">
        <f t="shared" si="391"/>
        <v>45536</v>
      </c>
      <c r="C12538" s="7">
        <f t="shared" si="390"/>
        <v>45554.25</v>
      </c>
      <c r="D12538" s="7">
        <v>45554.270833333336</v>
      </c>
      <c r="E12538" s="1">
        <v>4.0000000000000001E-3</v>
      </c>
      <c r="F12538" s="37">
        <v>2E-3</v>
      </c>
    </row>
    <row r="12539" spans="2:6">
      <c r="B12539" s="59">
        <f t="shared" si="391"/>
        <v>45536</v>
      </c>
      <c r="C12539" s="7">
        <f t="shared" si="390"/>
        <v>45554.270833333328</v>
      </c>
      <c r="D12539" s="7">
        <v>45554.291666666664</v>
      </c>
      <c r="E12539" s="1">
        <v>8.0000000000000002E-3</v>
      </c>
      <c r="F12539" s="37">
        <v>4.0000000000000001E-3</v>
      </c>
    </row>
    <row r="12540" spans="2:6">
      <c r="B12540" s="59">
        <f t="shared" si="391"/>
        <v>45536</v>
      </c>
      <c r="C12540" s="7">
        <f t="shared" si="390"/>
        <v>45554.291666666664</v>
      </c>
      <c r="D12540" s="7">
        <v>45554.3125</v>
      </c>
      <c r="E12540" s="1">
        <v>7.0000000000000001E-3</v>
      </c>
      <c r="F12540" s="37">
        <v>3.0000000000000001E-3</v>
      </c>
    </row>
    <row r="12541" spans="2:6">
      <c r="B12541" s="59">
        <f t="shared" si="391"/>
        <v>45536</v>
      </c>
      <c r="C12541" s="7">
        <f t="shared" si="390"/>
        <v>45554.3125</v>
      </c>
      <c r="D12541" s="7">
        <v>45554.333333333336</v>
      </c>
      <c r="E12541" s="1">
        <v>1E-3</v>
      </c>
      <c r="F12541" s="37">
        <v>1E-3</v>
      </c>
    </row>
    <row r="12542" spans="2:6">
      <c r="B12542" s="59">
        <f t="shared" si="391"/>
        <v>45536</v>
      </c>
      <c r="C12542" s="7">
        <f t="shared" si="390"/>
        <v>45554.333333333328</v>
      </c>
      <c r="D12542" s="7">
        <v>45554.354166666664</v>
      </c>
      <c r="E12542" s="1">
        <v>0</v>
      </c>
      <c r="F12542" s="37">
        <v>0</v>
      </c>
    </row>
    <row r="12543" spans="2:6">
      <c r="B12543" s="59">
        <f t="shared" si="391"/>
        <v>45536</v>
      </c>
      <c r="C12543" s="7">
        <f t="shared" si="390"/>
        <v>45554.354166666664</v>
      </c>
      <c r="D12543" s="7">
        <v>45554.375</v>
      </c>
      <c r="E12543" s="1">
        <v>0</v>
      </c>
      <c r="F12543" s="37">
        <v>0</v>
      </c>
    </row>
    <row r="12544" spans="2:6">
      <c r="B12544" s="59">
        <f t="shared" si="391"/>
        <v>45536</v>
      </c>
      <c r="C12544" s="7">
        <f t="shared" si="390"/>
        <v>45554.375</v>
      </c>
      <c r="D12544" s="7">
        <v>45554.395833333336</v>
      </c>
      <c r="E12544" s="1">
        <v>1E-3</v>
      </c>
      <c r="F12544" s="37">
        <v>0</v>
      </c>
    </row>
    <row r="12545" spans="2:6">
      <c r="B12545" s="59">
        <f t="shared" si="391"/>
        <v>45536</v>
      </c>
      <c r="C12545" s="7">
        <f t="shared" si="390"/>
        <v>45554.395833333328</v>
      </c>
      <c r="D12545" s="7">
        <v>45554.416666666664</v>
      </c>
      <c r="E12545" s="1">
        <v>1E-3</v>
      </c>
      <c r="F12545" s="37">
        <v>0</v>
      </c>
    </row>
    <row r="12546" spans="2:6">
      <c r="B12546" s="59">
        <f t="shared" si="391"/>
        <v>45536</v>
      </c>
      <c r="C12546" s="7">
        <f t="shared" si="390"/>
        <v>45554.416666666664</v>
      </c>
      <c r="D12546" s="7">
        <v>45554.4375</v>
      </c>
      <c r="E12546" s="1">
        <v>1E-3</v>
      </c>
      <c r="F12546" s="37">
        <v>0</v>
      </c>
    </row>
    <row r="12547" spans="2:6">
      <c r="B12547" s="59">
        <f t="shared" si="391"/>
        <v>45536</v>
      </c>
      <c r="C12547" s="7">
        <f t="shared" si="390"/>
        <v>45556.020833333328</v>
      </c>
      <c r="D12547" s="7">
        <v>45556.041666666664</v>
      </c>
      <c r="E12547" s="1">
        <v>2.9</v>
      </c>
      <c r="F12547" s="37">
        <v>0</v>
      </c>
    </row>
    <row r="12548" spans="2:6">
      <c r="B12548" s="59">
        <f t="shared" si="391"/>
        <v>45536</v>
      </c>
      <c r="C12548" s="7">
        <f t="shared" si="390"/>
        <v>45556.041666666664</v>
      </c>
      <c r="D12548" s="7">
        <v>45556.0625</v>
      </c>
      <c r="E12548" s="1">
        <v>0.16200000000000001</v>
      </c>
      <c r="F12548" s="37">
        <v>0</v>
      </c>
    </row>
    <row r="12549" spans="2:6">
      <c r="B12549" s="59">
        <f t="shared" si="391"/>
        <v>45536</v>
      </c>
      <c r="C12549" s="7">
        <f t="shared" ref="C12549:C12612" si="392">D12549-1/48</f>
        <v>45556.0625</v>
      </c>
      <c r="D12549" s="7">
        <v>45556.083333333336</v>
      </c>
      <c r="E12549" s="1">
        <v>7.5999999999999998E-2</v>
      </c>
      <c r="F12549" s="37">
        <v>0</v>
      </c>
    </row>
    <row r="12550" spans="2:6">
      <c r="B12550" s="59">
        <f t="shared" ref="B12550:B12613" si="393">DATE(YEAR(C12550),MONTH(C12550),1)</f>
        <v>45536</v>
      </c>
      <c r="C12550" s="7">
        <f t="shared" si="392"/>
        <v>45556.083333333328</v>
      </c>
      <c r="D12550" s="7">
        <v>45556.104166666664</v>
      </c>
      <c r="E12550" s="1">
        <v>8.5000000000000006E-2</v>
      </c>
      <c r="F12550" s="37">
        <v>0</v>
      </c>
    </row>
    <row r="12551" spans="2:6">
      <c r="B12551" s="59">
        <f t="shared" si="393"/>
        <v>45536</v>
      </c>
      <c r="C12551" s="7">
        <f t="shared" si="392"/>
        <v>45556.104166666664</v>
      </c>
      <c r="D12551" s="7">
        <v>45556.125</v>
      </c>
      <c r="E12551" s="1">
        <v>8.4000000000000005E-2</v>
      </c>
      <c r="F12551" s="37">
        <v>0</v>
      </c>
    </row>
    <row r="12552" spans="2:6">
      <c r="B12552" s="59">
        <f t="shared" si="393"/>
        <v>45536</v>
      </c>
      <c r="C12552" s="7">
        <f t="shared" si="392"/>
        <v>45556.125</v>
      </c>
      <c r="D12552" s="7">
        <v>45556.145833333336</v>
      </c>
      <c r="E12552" s="1">
        <v>7.0000000000000001E-3</v>
      </c>
      <c r="F12552" s="37">
        <v>0</v>
      </c>
    </row>
    <row r="12553" spans="2:6">
      <c r="B12553" s="59">
        <f t="shared" si="393"/>
        <v>45536</v>
      </c>
      <c r="C12553" s="7">
        <f t="shared" si="392"/>
        <v>45556.145833333328</v>
      </c>
      <c r="D12553" s="7">
        <v>45556.166666666664</v>
      </c>
      <c r="E12553" s="1">
        <v>2E-3</v>
      </c>
      <c r="F12553" s="37">
        <v>0</v>
      </c>
    </row>
    <row r="12554" spans="2:6">
      <c r="B12554" s="59">
        <f t="shared" si="393"/>
        <v>45536</v>
      </c>
      <c r="C12554" s="7">
        <f t="shared" si="392"/>
        <v>45556.166666666664</v>
      </c>
      <c r="D12554" s="7">
        <v>45556.1875</v>
      </c>
      <c r="E12554" s="1">
        <v>1E-3</v>
      </c>
      <c r="F12554" s="37">
        <v>0</v>
      </c>
    </row>
    <row r="12555" spans="2:6">
      <c r="B12555" s="59">
        <f t="shared" si="393"/>
        <v>45536</v>
      </c>
      <c r="C12555" s="7">
        <f t="shared" si="392"/>
        <v>45556.1875</v>
      </c>
      <c r="D12555" s="7">
        <v>45556.208333333336</v>
      </c>
      <c r="E12555" s="1">
        <v>2E-3</v>
      </c>
      <c r="F12555" s="37">
        <v>0</v>
      </c>
    </row>
    <row r="12556" spans="2:6">
      <c r="B12556" s="59">
        <f t="shared" si="393"/>
        <v>45536</v>
      </c>
      <c r="C12556" s="7">
        <f t="shared" si="392"/>
        <v>45556.208333333328</v>
      </c>
      <c r="D12556" s="7">
        <v>45556.229166666664</v>
      </c>
      <c r="E12556" s="1">
        <v>2E-3</v>
      </c>
      <c r="F12556" s="37">
        <v>0</v>
      </c>
    </row>
    <row r="12557" spans="2:6">
      <c r="B12557" s="59">
        <f t="shared" si="393"/>
        <v>45536</v>
      </c>
      <c r="C12557" s="7">
        <f t="shared" si="392"/>
        <v>45556.229166666664</v>
      </c>
      <c r="D12557" s="7">
        <v>45556.25</v>
      </c>
      <c r="E12557" s="1">
        <v>8.0000000000000002E-3</v>
      </c>
      <c r="F12557" s="37">
        <v>0</v>
      </c>
    </row>
    <row r="12558" spans="2:6">
      <c r="B12558" s="59">
        <f t="shared" si="393"/>
        <v>45536</v>
      </c>
      <c r="C12558" s="7">
        <f t="shared" si="392"/>
        <v>45556.25</v>
      </c>
      <c r="D12558" s="7">
        <v>45556.270833333336</v>
      </c>
      <c r="E12558" s="1">
        <v>3.0000000000000001E-3</v>
      </c>
      <c r="F12558" s="37">
        <v>1E-3</v>
      </c>
    </row>
    <row r="12559" spans="2:6">
      <c r="B12559" s="59">
        <f t="shared" si="393"/>
        <v>45536</v>
      </c>
      <c r="C12559" s="7">
        <f t="shared" si="392"/>
        <v>45556.270833333328</v>
      </c>
      <c r="D12559" s="7">
        <v>45556.291666666664</v>
      </c>
      <c r="E12559" s="1">
        <v>7.0000000000000001E-3</v>
      </c>
      <c r="F12559" s="37">
        <v>3.0000000000000001E-3</v>
      </c>
    </row>
    <row r="12560" spans="2:6">
      <c r="B12560" s="59">
        <f t="shared" si="393"/>
        <v>45536</v>
      </c>
      <c r="C12560" s="7">
        <f t="shared" si="392"/>
        <v>45556.291666666664</v>
      </c>
      <c r="D12560" s="7">
        <v>45556.3125</v>
      </c>
      <c r="E12560" s="1">
        <v>3.0000000000000001E-3</v>
      </c>
      <c r="F12560" s="37">
        <v>2E-3</v>
      </c>
    </row>
    <row r="12561" spans="2:6">
      <c r="B12561" s="59">
        <f t="shared" si="393"/>
        <v>45536</v>
      </c>
      <c r="C12561" s="7">
        <f t="shared" si="392"/>
        <v>45556.3125</v>
      </c>
      <c r="D12561" s="7">
        <v>45556.333333333336</v>
      </c>
      <c r="E12561" s="1">
        <v>3.0000000000000001E-3</v>
      </c>
      <c r="F12561" s="37">
        <v>1E-3</v>
      </c>
    </row>
    <row r="12562" spans="2:6">
      <c r="B12562" s="59">
        <f t="shared" si="393"/>
        <v>45536</v>
      </c>
      <c r="C12562" s="7">
        <f t="shared" si="392"/>
        <v>45556.333333333328</v>
      </c>
      <c r="D12562" s="7">
        <v>45556.354166666664</v>
      </c>
      <c r="E12562" s="1">
        <v>1E-3</v>
      </c>
      <c r="F12562" s="37">
        <v>0</v>
      </c>
    </row>
    <row r="12563" spans="2:6">
      <c r="B12563" s="59">
        <f t="shared" si="393"/>
        <v>45536</v>
      </c>
      <c r="C12563" s="7">
        <f t="shared" si="392"/>
        <v>45556.354166666664</v>
      </c>
      <c r="D12563" s="7">
        <v>45556.375</v>
      </c>
      <c r="E12563" s="1">
        <v>2E-3</v>
      </c>
      <c r="F12563" s="37">
        <v>0</v>
      </c>
    </row>
    <row r="12564" spans="2:6">
      <c r="B12564" s="59">
        <f t="shared" si="393"/>
        <v>45536</v>
      </c>
      <c r="C12564" s="7">
        <f t="shared" si="392"/>
        <v>45556.375</v>
      </c>
      <c r="D12564" s="7">
        <v>45556.395833333336</v>
      </c>
      <c r="E12564" s="1">
        <v>1E-3</v>
      </c>
      <c r="F12564" s="37">
        <v>0</v>
      </c>
    </row>
    <row r="12565" spans="2:6">
      <c r="B12565" s="59">
        <f t="shared" si="393"/>
        <v>45536</v>
      </c>
      <c r="C12565" s="7">
        <f t="shared" si="392"/>
        <v>45556.395833333328</v>
      </c>
      <c r="D12565" s="7">
        <v>45556.416666666664</v>
      </c>
      <c r="E12565" s="1">
        <v>1E-3</v>
      </c>
      <c r="F12565" s="37">
        <v>0</v>
      </c>
    </row>
    <row r="12566" spans="2:6">
      <c r="B12566" s="59">
        <f t="shared" si="393"/>
        <v>45536</v>
      </c>
      <c r="C12566" s="7">
        <f t="shared" si="392"/>
        <v>45556.416666666664</v>
      </c>
      <c r="D12566" s="7">
        <v>45556.4375</v>
      </c>
      <c r="E12566" s="1">
        <v>1E-3</v>
      </c>
      <c r="F12566" s="37">
        <v>0</v>
      </c>
    </row>
    <row r="12567" spans="2:6">
      <c r="B12567" s="59">
        <f t="shared" si="393"/>
        <v>45536</v>
      </c>
      <c r="C12567" s="7">
        <f t="shared" si="392"/>
        <v>45556.4375</v>
      </c>
      <c r="D12567" s="7">
        <v>45556.458333333336</v>
      </c>
      <c r="E12567" s="1">
        <v>6.0000000000000001E-3</v>
      </c>
      <c r="F12567" s="37">
        <v>1E-3</v>
      </c>
    </row>
    <row r="12568" spans="2:6">
      <c r="B12568" s="59">
        <f t="shared" si="393"/>
        <v>45536</v>
      </c>
      <c r="C12568" s="7">
        <f t="shared" si="392"/>
        <v>45556.458333333328</v>
      </c>
      <c r="D12568" s="7">
        <v>45556.479166666664</v>
      </c>
      <c r="E12568" s="1">
        <v>6.0000000000000001E-3</v>
      </c>
      <c r="F12568" s="37">
        <v>3.0000000000000001E-3</v>
      </c>
    </row>
    <row r="12569" spans="2:6">
      <c r="B12569" s="59">
        <f t="shared" si="393"/>
        <v>45536</v>
      </c>
      <c r="C12569" s="7">
        <f t="shared" si="392"/>
        <v>45556.479166666664</v>
      </c>
      <c r="D12569" s="7">
        <v>45556.5</v>
      </c>
      <c r="E12569" s="1">
        <v>2E-3</v>
      </c>
      <c r="F12569" s="37">
        <v>1E-3</v>
      </c>
    </row>
    <row r="12570" spans="2:6">
      <c r="B12570" s="59">
        <f t="shared" si="393"/>
        <v>45536</v>
      </c>
      <c r="C12570" s="7">
        <f t="shared" si="392"/>
        <v>45556.5</v>
      </c>
      <c r="D12570" s="7">
        <v>45556.520833333336</v>
      </c>
      <c r="E12570" s="1">
        <v>3.0000000000000001E-3</v>
      </c>
      <c r="F12570" s="37">
        <v>2E-3</v>
      </c>
    </row>
    <row r="12571" spans="2:6">
      <c r="B12571" s="59">
        <f t="shared" si="393"/>
        <v>45536</v>
      </c>
      <c r="C12571" s="7">
        <f t="shared" si="392"/>
        <v>45556.520833333328</v>
      </c>
      <c r="D12571" s="7">
        <v>45556.541666666664</v>
      </c>
      <c r="E12571" s="1">
        <v>2E-3</v>
      </c>
      <c r="F12571" s="37">
        <v>0</v>
      </c>
    </row>
    <row r="12572" spans="2:6">
      <c r="B12572" s="59">
        <f t="shared" si="393"/>
        <v>45536</v>
      </c>
      <c r="C12572" s="7">
        <f t="shared" si="392"/>
        <v>45556.541666666664</v>
      </c>
      <c r="D12572" s="7">
        <v>45556.5625</v>
      </c>
      <c r="E12572" s="1">
        <v>2E-3</v>
      </c>
      <c r="F12572" s="37">
        <v>0</v>
      </c>
    </row>
    <row r="12573" spans="2:6">
      <c r="B12573" s="59">
        <f t="shared" si="393"/>
        <v>45536</v>
      </c>
      <c r="C12573" s="7">
        <f t="shared" si="392"/>
        <v>45556.5625</v>
      </c>
      <c r="D12573" s="7">
        <v>45556.583333333336</v>
      </c>
      <c r="E12573" s="1">
        <v>2E-3</v>
      </c>
      <c r="F12573" s="37">
        <v>0</v>
      </c>
    </row>
    <row r="12574" spans="2:6">
      <c r="B12574" s="59">
        <f t="shared" si="393"/>
        <v>45536</v>
      </c>
      <c r="C12574" s="7">
        <f t="shared" si="392"/>
        <v>45556.583333333328</v>
      </c>
      <c r="D12574" s="7">
        <v>45556.604166666664</v>
      </c>
      <c r="E12574" s="1">
        <v>2E-3</v>
      </c>
      <c r="F12574" s="37">
        <v>0</v>
      </c>
    </row>
    <row r="12575" spans="2:6">
      <c r="B12575" s="59">
        <f t="shared" si="393"/>
        <v>45536</v>
      </c>
      <c r="C12575" s="7">
        <f t="shared" si="392"/>
        <v>45556.604166666664</v>
      </c>
      <c r="D12575" s="7">
        <v>45556.625</v>
      </c>
      <c r="E12575" s="1">
        <v>2E-3</v>
      </c>
      <c r="F12575" s="37">
        <v>0</v>
      </c>
    </row>
    <row r="12576" spans="2:6">
      <c r="B12576" s="59">
        <f t="shared" si="393"/>
        <v>45536</v>
      </c>
      <c r="C12576" s="7">
        <f t="shared" si="392"/>
        <v>45556.625</v>
      </c>
      <c r="D12576" s="7">
        <v>45556.645833333336</v>
      </c>
      <c r="E12576" s="1">
        <v>1E-3</v>
      </c>
      <c r="F12576" s="37">
        <v>0</v>
      </c>
    </row>
    <row r="12577" spans="2:6">
      <c r="B12577" s="59">
        <f t="shared" si="393"/>
        <v>45536</v>
      </c>
      <c r="C12577" s="7">
        <f t="shared" si="392"/>
        <v>45556.645833333328</v>
      </c>
      <c r="D12577" s="7">
        <v>45556.666666666664</v>
      </c>
      <c r="E12577" s="1">
        <v>2E-3</v>
      </c>
      <c r="F12577" s="37">
        <v>0</v>
      </c>
    </row>
    <row r="12578" spans="2:6">
      <c r="B12578" s="59">
        <f t="shared" si="393"/>
        <v>45536</v>
      </c>
      <c r="C12578" s="7">
        <f t="shared" si="392"/>
        <v>45556.666666666664</v>
      </c>
      <c r="D12578" s="7">
        <v>45556.6875</v>
      </c>
      <c r="E12578" s="1">
        <v>1E-3</v>
      </c>
      <c r="F12578" s="37">
        <v>0</v>
      </c>
    </row>
    <row r="12579" spans="2:6">
      <c r="B12579" s="59">
        <f t="shared" si="393"/>
        <v>45536</v>
      </c>
      <c r="C12579" s="7">
        <f t="shared" si="392"/>
        <v>45556.6875</v>
      </c>
      <c r="D12579" s="7">
        <v>45556.708333333336</v>
      </c>
      <c r="E12579" s="1">
        <v>2E-3</v>
      </c>
      <c r="F12579" s="37">
        <v>0</v>
      </c>
    </row>
    <row r="12580" spans="2:6">
      <c r="B12580" s="59">
        <f t="shared" si="393"/>
        <v>45536</v>
      </c>
      <c r="C12580" s="7">
        <f t="shared" si="392"/>
        <v>45556.708333333328</v>
      </c>
      <c r="D12580" s="7">
        <v>45556.729166666664</v>
      </c>
      <c r="E12580" s="1">
        <v>6.0000000000000001E-3</v>
      </c>
      <c r="F12580" s="37">
        <v>1E-3</v>
      </c>
    </row>
    <row r="12581" spans="2:6">
      <c r="B12581" s="59">
        <f t="shared" si="393"/>
        <v>45536</v>
      </c>
      <c r="C12581" s="7">
        <f t="shared" si="392"/>
        <v>45556.729166666664</v>
      </c>
      <c r="D12581" s="7">
        <v>45556.75</v>
      </c>
      <c r="E12581" s="1">
        <v>5.0000000000000001E-3</v>
      </c>
      <c r="F12581" s="37">
        <v>0</v>
      </c>
    </row>
    <row r="12582" spans="2:6">
      <c r="B12582" s="59">
        <f t="shared" si="393"/>
        <v>45536</v>
      </c>
      <c r="C12582" s="7">
        <f t="shared" si="392"/>
        <v>45556.75</v>
      </c>
      <c r="D12582" s="7">
        <v>45556.770833333336</v>
      </c>
      <c r="E12582" s="1">
        <v>6.0000000000000001E-3</v>
      </c>
      <c r="F12582" s="37">
        <v>0</v>
      </c>
    </row>
    <row r="12583" spans="2:6">
      <c r="B12583" s="59">
        <f t="shared" si="393"/>
        <v>45536</v>
      </c>
      <c r="C12583" s="7">
        <f t="shared" si="392"/>
        <v>45556.770833333328</v>
      </c>
      <c r="D12583" s="7">
        <v>45556.791666666664</v>
      </c>
      <c r="E12583" s="1">
        <v>0</v>
      </c>
      <c r="F12583" s="37">
        <v>1E-3</v>
      </c>
    </row>
    <row r="12584" spans="2:6">
      <c r="B12584" s="59">
        <f t="shared" si="393"/>
        <v>45536</v>
      </c>
      <c r="C12584" s="7">
        <f t="shared" si="392"/>
        <v>45556.791666666664</v>
      </c>
      <c r="D12584" s="7">
        <v>45556.8125</v>
      </c>
      <c r="E12584" s="1">
        <v>3.0000000000000001E-3</v>
      </c>
      <c r="F12584" s="37">
        <v>2E-3</v>
      </c>
    </row>
    <row r="12585" spans="2:6">
      <c r="B12585" s="59">
        <f t="shared" si="393"/>
        <v>45536</v>
      </c>
      <c r="C12585" s="7">
        <f t="shared" si="392"/>
        <v>45556.8125</v>
      </c>
      <c r="D12585" s="7">
        <v>45556.833333333336</v>
      </c>
      <c r="E12585" s="1">
        <v>0</v>
      </c>
      <c r="F12585" s="37">
        <v>2E-3</v>
      </c>
    </row>
    <row r="12586" spans="2:6">
      <c r="B12586" s="59">
        <f t="shared" si="393"/>
        <v>45536</v>
      </c>
      <c r="C12586" s="7">
        <f t="shared" si="392"/>
        <v>45556.833333333328</v>
      </c>
      <c r="D12586" s="7">
        <v>45556.854166666664</v>
      </c>
      <c r="E12586" s="1">
        <v>0</v>
      </c>
      <c r="F12586" s="37">
        <v>0</v>
      </c>
    </row>
    <row r="12587" spans="2:6">
      <c r="B12587" s="59">
        <f t="shared" si="393"/>
        <v>45536</v>
      </c>
      <c r="C12587" s="7">
        <f t="shared" si="392"/>
        <v>45556.854166666664</v>
      </c>
      <c r="D12587" s="7">
        <v>45556.875</v>
      </c>
      <c r="E12587" s="1">
        <v>1E-3</v>
      </c>
      <c r="F12587" s="37">
        <v>0</v>
      </c>
    </row>
    <row r="12588" spans="2:6">
      <c r="B12588" s="59">
        <f t="shared" si="393"/>
        <v>45536</v>
      </c>
      <c r="C12588" s="7">
        <f t="shared" si="392"/>
        <v>45556.875</v>
      </c>
      <c r="D12588" s="7">
        <v>45556.895833333336</v>
      </c>
      <c r="E12588" s="1">
        <v>2E-3</v>
      </c>
      <c r="F12588" s="37">
        <v>0</v>
      </c>
    </row>
    <row r="12589" spans="2:6">
      <c r="B12589" s="59">
        <f t="shared" si="393"/>
        <v>45536</v>
      </c>
      <c r="C12589" s="7">
        <f t="shared" si="392"/>
        <v>45556.895833333328</v>
      </c>
      <c r="D12589" s="7">
        <v>45556.916666666664</v>
      </c>
      <c r="E12589" s="1">
        <v>1E-3</v>
      </c>
      <c r="F12589" s="37">
        <v>0</v>
      </c>
    </row>
    <row r="12590" spans="2:6">
      <c r="B12590" s="59">
        <f t="shared" si="393"/>
        <v>45536</v>
      </c>
      <c r="C12590" s="7">
        <f t="shared" si="392"/>
        <v>45556.916666666664</v>
      </c>
      <c r="D12590" s="7">
        <v>45556.9375</v>
      </c>
      <c r="E12590" s="1">
        <v>2E-3</v>
      </c>
      <c r="F12590" s="37">
        <v>0</v>
      </c>
    </row>
    <row r="12591" spans="2:6">
      <c r="B12591" s="59">
        <f t="shared" si="393"/>
        <v>45536</v>
      </c>
      <c r="C12591" s="7">
        <f t="shared" si="392"/>
        <v>45556.9375</v>
      </c>
      <c r="D12591" s="7">
        <v>45556.958333333336</v>
      </c>
      <c r="E12591" s="1">
        <v>1E-3</v>
      </c>
      <c r="F12591" s="37">
        <v>0</v>
      </c>
    </row>
    <row r="12592" spans="2:6">
      <c r="B12592" s="59">
        <f t="shared" si="393"/>
        <v>45536</v>
      </c>
      <c r="C12592" s="7">
        <f t="shared" si="392"/>
        <v>45556.958333333328</v>
      </c>
      <c r="D12592" s="7">
        <v>45556.979166666664</v>
      </c>
      <c r="E12592" s="1">
        <v>2E-3</v>
      </c>
      <c r="F12592" s="37">
        <v>0</v>
      </c>
    </row>
    <row r="12593" spans="2:6">
      <c r="B12593" s="59">
        <f t="shared" si="393"/>
        <v>45536</v>
      </c>
      <c r="C12593" s="7">
        <f t="shared" si="392"/>
        <v>45556.979166666664</v>
      </c>
      <c r="D12593" s="7">
        <v>45557</v>
      </c>
      <c r="E12593" s="1">
        <v>2E-3</v>
      </c>
      <c r="F12593" s="37">
        <v>0</v>
      </c>
    </row>
    <row r="12594" spans="2:6">
      <c r="B12594" s="59">
        <f t="shared" si="393"/>
        <v>45536</v>
      </c>
      <c r="C12594" s="7">
        <f t="shared" si="392"/>
        <v>45557</v>
      </c>
      <c r="D12594" s="7">
        <v>45557.020833333336</v>
      </c>
      <c r="E12594" s="1">
        <v>3.0000000000000001E-3</v>
      </c>
      <c r="F12594" s="37">
        <v>1E-3</v>
      </c>
    </row>
    <row r="12595" spans="2:6">
      <c r="B12595" s="59">
        <f t="shared" si="393"/>
        <v>45536</v>
      </c>
      <c r="C12595" s="7">
        <f t="shared" si="392"/>
        <v>45557.020833333328</v>
      </c>
      <c r="D12595" s="7">
        <v>45557.041666666664</v>
      </c>
      <c r="E12595" s="1">
        <v>1E-3</v>
      </c>
      <c r="F12595" s="37">
        <v>0</v>
      </c>
    </row>
    <row r="12596" spans="2:6">
      <c r="B12596" s="59">
        <f t="shared" si="393"/>
        <v>45536</v>
      </c>
      <c r="C12596" s="7">
        <f t="shared" si="392"/>
        <v>45557.041666666664</v>
      </c>
      <c r="D12596" s="7">
        <v>45557.0625</v>
      </c>
      <c r="E12596" s="1">
        <v>2E-3</v>
      </c>
      <c r="F12596" s="37">
        <v>0</v>
      </c>
    </row>
    <row r="12597" spans="2:6">
      <c r="B12597" s="59">
        <f t="shared" si="393"/>
        <v>45536</v>
      </c>
      <c r="C12597" s="7">
        <f t="shared" si="392"/>
        <v>45557.0625</v>
      </c>
      <c r="D12597" s="7">
        <v>45557.083333333336</v>
      </c>
      <c r="E12597" s="1">
        <v>1E-3</v>
      </c>
      <c r="F12597" s="37">
        <v>0</v>
      </c>
    </row>
    <row r="12598" spans="2:6">
      <c r="B12598" s="59">
        <f t="shared" si="393"/>
        <v>45536</v>
      </c>
      <c r="C12598" s="7">
        <f t="shared" si="392"/>
        <v>45557.083333333328</v>
      </c>
      <c r="D12598" s="7">
        <v>45557.104166666664</v>
      </c>
      <c r="E12598" s="1">
        <v>2E-3</v>
      </c>
      <c r="F12598" s="37">
        <v>0</v>
      </c>
    </row>
    <row r="12599" spans="2:6">
      <c r="B12599" s="59">
        <f t="shared" si="393"/>
        <v>45536</v>
      </c>
      <c r="C12599" s="7">
        <f t="shared" si="392"/>
        <v>45557.104166666664</v>
      </c>
      <c r="D12599" s="7">
        <v>45557.125</v>
      </c>
      <c r="E12599" s="1">
        <v>1E-3</v>
      </c>
      <c r="F12599" s="37">
        <v>0</v>
      </c>
    </row>
    <row r="12600" spans="2:6">
      <c r="B12600" s="59">
        <f t="shared" si="393"/>
        <v>45536</v>
      </c>
      <c r="C12600" s="7">
        <f t="shared" si="392"/>
        <v>45557.125</v>
      </c>
      <c r="D12600" s="7">
        <v>45557.145833333336</v>
      </c>
      <c r="E12600" s="1">
        <v>2E-3</v>
      </c>
      <c r="F12600" s="37">
        <v>0</v>
      </c>
    </row>
    <row r="12601" spans="2:6">
      <c r="B12601" s="59">
        <f t="shared" si="393"/>
        <v>45536</v>
      </c>
      <c r="C12601" s="7">
        <f t="shared" si="392"/>
        <v>45557.145833333328</v>
      </c>
      <c r="D12601" s="7">
        <v>45557.166666666664</v>
      </c>
      <c r="E12601" s="1">
        <v>2E-3</v>
      </c>
      <c r="F12601" s="37">
        <v>0</v>
      </c>
    </row>
    <row r="12602" spans="2:6">
      <c r="B12602" s="59">
        <f t="shared" si="393"/>
        <v>45536</v>
      </c>
      <c r="C12602" s="7">
        <f t="shared" si="392"/>
        <v>45557.166666666664</v>
      </c>
      <c r="D12602" s="7">
        <v>45557.1875</v>
      </c>
      <c r="E12602" s="1">
        <v>1E-3</v>
      </c>
      <c r="F12602" s="37">
        <v>0</v>
      </c>
    </row>
    <row r="12603" spans="2:6">
      <c r="B12603" s="59">
        <f t="shared" si="393"/>
        <v>45536</v>
      </c>
      <c r="C12603" s="7">
        <f t="shared" si="392"/>
        <v>45557.1875</v>
      </c>
      <c r="D12603" s="7">
        <v>45557.208333333336</v>
      </c>
      <c r="E12603" s="1">
        <v>2E-3</v>
      </c>
      <c r="F12603" s="37">
        <v>0</v>
      </c>
    </row>
    <row r="12604" spans="2:6">
      <c r="B12604" s="59">
        <f t="shared" si="393"/>
        <v>45536</v>
      </c>
      <c r="C12604" s="7">
        <f t="shared" si="392"/>
        <v>45557.208333333328</v>
      </c>
      <c r="D12604" s="7">
        <v>45557.229166666664</v>
      </c>
      <c r="E12604" s="1">
        <v>2E-3</v>
      </c>
      <c r="F12604" s="37">
        <v>0</v>
      </c>
    </row>
    <row r="12605" spans="2:6">
      <c r="B12605" s="59">
        <f t="shared" si="393"/>
        <v>45536</v>
      </c>
      <c r="C12605" s="7">
        <f t="shared" si="392"/>
        <v>45557.229166666664</v>
      </c>
      <c r="D12605" s="7">
        <v>45557.25</v>
      </c>
      <c r="E12605" s="1">
        <v>8.0000000000000002E-3</v>
      </c>
      <c r="F12605" s="37">
        <v>0</v>
      </c>
    </row>
    <row r="12606" spans="2:6">
      <c r="B12606" s="59">
        <f t="shared" si="393"/>
        <v>45536</v>
      </c>
      <c r="C12606" s="7">
        <f t="shared" si="392"/>
        <v>45557.25</v>
      </c>
      <c r="D12606" s="7">
        <v>45557.270833333336</v>
      </c>
      <c r="E12606" s="1">
        <v>4.0000000000000001E-3</v>
      </c>
      <c r="F12606" s="37">
        <v>2E-3</v>
      </c>
    </row>
    <row r="12607" spans="2:6">
      <c r="B12607" s="59">
        <f t="shared" si="393"/>
        <v>45536</v>
      </c>
      <c r="C12607" s="7">
        <f t="shared" si="392"/>
        <v>45557.270833333328</v>
      </c>
      <c r="D12607" s="7">
        <v>45557.291666666664</v>
      </c>
      <c r="E12607" s="1">
        <v>8.0000000000000002E-3</v>
      </c>
      <c r="F12607" s="37">
        <v>3.0000000000000001E-3</v>
      </c>
    </row>
    <row r="12608" spans="2:6">
      <c r="B12608" s="59">
        <f t="shared" si="393"/>
        <v>45536</v>
      </c>
      <c r="C12608" s="7">
        <f t="shared" si="392"/>
        <v>45557.291666666664</v>
      </c>
      <c r="D12608" s="7">
        <v>45557.3125</v>
      </c>
      <c r="E12608" s="1">
        <v>8.0000000000000002E-3</v>
      </c>
      <c r="F12608" s="37">
        <v>2E-3</v>
      </c>
    </row>
    <row r="12609" spans="2:6">
      <c r="B12609" s="59">
        <f t="shared" si="393"/>
        <v>45536</v>
      </c>
      <c r="C12609" s="7">
        <f t="shared" si="392"/>
        <v>45557.3125</v>
      </c>
      <c r="D12609" s="7">
        <v>45557.333333333336</v>
      </c>
      <c r="E12609" s="1">
        <v>5.0000000000000001E-3</v>
      </c>
      <c r="F12609" s="37">
        <v>1E-3</v>
      </c>
    </row>
    <row r="12610" spans="2:6">
      <c r="B12610" s="59">
        <f t="shared" si="393"/>
        <v>45536</v>
      </c>
      <c r="C12610" s="7">
        <f t="shared" si="392"/>
        <v>45557.333333333328</v>
      </c>
      <c r="D12610" s="7">
        <v>45557.354166666664</v>
      </c>
      <c r="E12610" s="1">
        <v>4.0000000000000001E-3</v>
      </c>
      <c r="F12610" s="37">
        <v>0</v>
      </c>
    </row>
    <row r="12611" spans="2:6">
      <c r="B12611" s="59">
        <f t="shared" si="393"/>
        <v>45536</v>
      </c>
      <c r="C12611" s="7">
        <f t="shared" si="392"/>
        <v>45557.354166666664</v>
      </c>
      <c r="D12611" s="7">
        <v>45557.375</v>
      </c>
      <c r="E12611" s="1">
        <v>4.0000000000000001E-3</v>
      </c>
      <c r="F12611" s="37">
        <v>0</v>
      </c>
    </row>
    <row r="12612" spans="2:6">
      <c r="B12612" s="59">
        <f t="shared" si="393"/>
        <v>45536</v>
      </c>
      <c r="C12612" s="7">
        <f t="shared" si="392"/>
        <v>45557.375</v>
      </c>
      <c r="D12612" s="7">
        <v>45557.395833333336</v>
      </c>
      <c r="E12612" s="1">
        <v>3.0000000000000001E-3</v>
      </c>
      <c r="F12612" s="37">
        <v>1E-3</v>
      </c>
    </row>
    <row r="12613" spans="2:6">
      <c r="B12613" s="59">
        <f t="shared" si="393"/>
        <v>45536</v>
      </c>
      <c r="C12613" s="7">
        <f t="shared" ref="C12613:C12676" si="394">D12613-1/48</f>
        <v>45557.395833333328</v>
      </c>
      <c r="D12613" s="7">
        <v>45557.416666666664</v>
      </c>
      <c r="E12613" s="1">
        <v>1E-3</v>
      </c>
      <c r="F12613" s="37">
        <v>0</v>
      </c>
    </row>
    <row r="12614" spans="2:6">
      <c r="B12614" s="59">
        <f t="shared" ref="B12614:B12677" si="395">DATE(YEAR(C12614),MONTH(C12614),1)</f>
        <v>45536</v>
      </c>
      <c r="C12614" s="7">
        <f t="shared" si="394"/>
        <v>45557.416666666664</v>
      </c>
      <c r="D12614" s="7">
        <v>45557.4375</v>
      </c>
      <c r="E12614" s="1">
        <v>2E-3</v>
      </c>
      <c r="F12614" s="37">
        <v>0</v>
      </c>
    </row>
    <row r="12615" spans="2:6">
      <c r="B12615" s="59">
        <f t="shared" si="395"/>
        <v>45536</v>
      </c>
      <c r="C12615" s="7">
        <f t="shared" si="394"/>
        <v>45557.4375</v>
      </c>
      <c r="D12615" s="7">
        <v>45557.458333333336</v>
      </c>
      <c r="E12615" s="1">
        <v>4.0000000000000001E-3</v>
      </c>
      <c r="F12615" s="37">
        <v>1E-3</v>
      </c>
    </row>
    <row r="12616" spans="2:6">
      <c r="B12616" s="59">
        <f t="shared" si="395"/>
        <v>45536</v>
      </c>
      <c r="C12616" s="7">
        <f t="shared" si="394"/>
        <v>45557.458333333328</v>
      </c>
      <c r="D12616" s="7">
        <v>45557.479166666664</v>
      </c>
      <c r="E12616" s="1">
        <v>5.0000000000000001E-3</v>
      </c>
      <c r="F12616" s="37">
        <v>0</v>
      </c>
    </row>
    <row r="12617" spans="2:6">
      <c r="B12617" s="59">
        <f t="shared" si="395"/>
        <v>45536</v>
      </c>
      <c r="C12617" s="7">
        <f t="shared" si="394"/>
        <v>45557.479166666664</v>
      </c>
      <c r="D12617" s="7">
        <v>45557.5</v>
      </c>
      <c r="E12617" s="1">
        <v>4.0000000000000001E-3</v>
      </c>
      <c r="F12617" s="37">
        <v>0</v>
      </c>
    </row>
    <row r="12618" spans="2:6">
      <c r="B12618" s="59">
        <f t="shared" si="395"/>
        <v>45536</v>
      </c>
      <c r="C12618" s="7">
        <f t="shared" si="394"/>
        <v>45557.5</v>
      </c>
      <c r="D12618" s="7">
        <v>45557.520833333336</v>
      </c>
      <c r="E12618" s="1">
        <v>6.0000000000000001E-3</v>
      </c>
      <c r="F12618" s="37">
        <v>1E-3</v>
      </c>
    </row>
    <row r="12619" spans="2:6">
      <c r="B12619" s="59">
        <f t="shared" si="395"/>
        <v>45536</v>
      </c>
      <c r="C12619" s="7">
        <f t="shared" si="394"/>
        <v>45557.520833333328</v>
      </c>
      <c r="D12619" s="7">
        <v>45557.541666666664</v>
      </c>
      <c r="E12619" s="1">
        <v>1E-3</v>
      </c>
      <c r="F12619" s="37">
        <v>0</v>
      </c>
    </row>
    <row r="12620" spans="2:6">
      <c r="B12620" s="59">
        <f t="shared" si="395"/>
        <v>45536</v>
      </c>
      <c r="C12620" s="7">
        <f t="shared" si="394"/>
        <v>45557.541666666664</v>
      </c>
      <c r="D12620" s="7">
        <v>45557.5625</v>
      </c>
      <c r="E12620" s="1">
        <v>1E-3</v>
      </c>
      <c r="F12620" s="37">
        <v>0</v>
      </c>
    </row>
    <row r="12621" spans="2:6">
      <c r="B12621" s="59">
        <f t="shared" si="395"/>
        <v>45536</v>
      </c>
      <c r="C12621" s="7">
        <f t="shared" si="394"/>
        <v>45557.5625</v>
      </c>
      <c r="D12621" s="7">
        <v>45557.583333333336</v>
      </c>
      <c r="E12621" s="1">
        <v>1E-3</v>
      </c>
      <c r="F12621" s="37">
        <v>0</v>
      </c>
    </row>
    <row r="12622" spans="2:6">
      <c r="B12622" s="59">
        <f t="shared" si="395"/>
        <v>45536</v>
      </c>
      <c r="C12622" s="7">
        <f t="shared" si="394"/>
        <v>45557.583333333328</v>
      </c>
      <c r="D12622" s="7">
        <v>45557.604166666664</v>
      </c>
      <c r="E12622" s="1">
        <v>2E-3</v>
      </c>
      <c r="F12622" s="37">
        <v>0</v>
      </c>
    </row>
    <row r="12623" spans="2:6">
      <c r="B12623" s="59">
        <f t="shared" si="395"/>
        <v>45536</v>
      </c>
      <c r="C12623" s="7">
        <f t="shared" si="394"/>
        <v>45557.604166666664</v>
      </c>
      <c r="D12623" s="7">
        <v>45557.625</v>
      </c>
      <c r="E12623" s="1">
        <v>2E-3</v>
      </c>
      <c r="F12623" s="37">
        <v>0</v>
      </c>
    </row>
    <row r="12624" spans="2:6">
      <c r="B12624" s="59">
        <f t="shared" si="395"/>
        <v>45536</v>
      </c>
      <c r="C12624" s="7">
        <f t="shared" si="394"/>
        <v>45557.625</v>
      </c>
      <c r="D12624" s="7">
        <v>45557.645833333336</v>
      </c>
      <c r="E12624" s="1">
        <v>1E-3</v>
      </c>
      <c r="F12624" s="37">
        <v>0</v>
      </c>
    </row>
    <row r="12625" spans="2:6">
      <c r="B12625" s="59">
        <f t="shared" si="395"/>
        <v>45536</v>
      </c>
      <c r="C12625" s="7">
        <f t="shared" si="394"/>
        <v>45557.645833333328</v>
      </c>
      <c r="D12625" s="7">
        <v>45557.666666666664</v>
      </c>
      <c r="E12625" s="1">
        <v>2E-3</v>
      </c>
      <c r="F12625" s="37">
        <v>0</v>
      </c>
    </row>
    <row r="12626" spans="2:6">
      <c r="B12626" s="59">
        <f t="shared" si="395"/>
        <v>45536</v>
      </c>
      <c r="C12626" s="7">
        <f t="shared" si="394"/>
        <v>45557.666666666664</v>
      </c>
      <c r="D12626" s="7">
        <v>45557.6875</v>
      </c>
      <c r="E12626" s="1">
        <v>1E-3</v>
      </c>
      <c r="F12626" s="37">
        <v>0</v>
      </c>
    </row>
    <row r="12627" spans="2:6">
      <c r="B12627" s="59">
        <f t="shared" si="395"/>
        <v>45536</v>
      </c>
      <c r="C12627" s="7">
        <f t="shared" si="394"/>
        <v>45557.6875</v>
      </c>
      <c r="D12627" s="7">
        <v>45557.708333333336</v>
      </c>
      <c r="E12627" s="1">
        <v>2E-3</v>
      </c>
      <c r="F12627" s="37">
        <v>0</v>
      </c>
    </row>
    <row r="12628" spans="2:6">
      <c r="B12628" s="59">
        <f t="shared" si="395"/>
        <v>45536</v>
      </c>
      <c r="C12628" s="7">
        <f t="shared" si="394"/>
        <v>45557.708333333328</v>
      </c>
      <c r="D12628" s="7">
        <v>45557.729166666664</v>
      </c>
      <c r="E12628" s="1">
        <v>6.0000000000000001E-3</v>
      </c>
      <c r="F12628" s="37">
        <v>0</v>
      </c>
    </row>
    <row r="12629" spans="2:6">
      <c r="B12629" s="59">
        <f t="shared" si="395"/>
        <v>45536</v>
      </c>
      <c r="C12629" s="7">
        <f t="shared" si="394"/>
        <v>45557.729166666664</v>
      </c>
      <c r="D12629" s="7">
        <v>45557.75</v>
      </c>
      <c r="E12629" s="1">
        <v>4.0000000000000001E-3</v>
      </c>
      <c r="F12629" s="37">
        <v>0</v>
      </c>
    </row>
    <row r="12630" spans="2:6">
      <c r="B12630" s="59">
        <f t="shared" si="395"/>
        <v>45536</v>
      </c>
      <c r="C12630" s="7">
        <f t="shared" si="394"/>
        <v>45557.75</v>
      </c>
      <c r="D12630" s="7">
        <v>45557.770833333336</v>
      </c>
      <c r="E12630" s="1">
        <v>5.0000000000000001E-3</v>
      </c>
      <c r="F12630" s="37">
        <v>1E-3</v>
      </c>
    </row>
    <row r="12631" spans="2:6">
      <c r="B12631" s="59">
        <f t="shared" si="395"/>
        <v>45536</v>
      </c>
      <c r="C12631" s="7">
        <f t="shared" si="394"/>
        <v>45557.770833333328</v>
      </c>
      <c r="D12631" s="7">
        <v>45557.791666666664</v>
      </c>
      <c r="E12631" s="1">
        <v>2E-3</v>
      </c>
      <c r="F12631" s="37">
        <v>0</v>
      </c>
    </row>
    <row r="12632" spans="2:6">
      <c r="B12632" s="59">
        <f t="shared" si="395"/>
        <v>45536</v>
      </c>
      <c r="C12632" s="7">
        <f t="shared" si="394"/>
        <v>45557.791666666664</v>
      </c>
      <c r="D12632" s="7">
        <v>45557.8125</v>
      </c>
      <c r="E12632" s="1">
        <v>0.01</v>
      </c>
      <c r="F12632" s="37">
        <v>6.0000000000000001E-3</v>
      </c>
    </row>
    <row r="12633" spans="2:6">
      <c r="B12633" s="59">
        <f t="shared" si="395"/>
        <v>45536</v>
      </c>
      <c r="C12633" s="7">
        <f t="shared" si="394"/>
        <v>45557.8125</v>
      </c>
      <c r="D12633" s="7">
        <v>45557.833333333336</v>
      </c>
      <c r="E12633" s="1">
        <v>3.2000000000000001E-2</v>
      </c>
      <c r="F12633" s="37">
        <v>3.1E-2</v>
      </c>
    </row>
    <row r="12634" spans="2:6">
      <c r="B12634" s="59">
        <f t="shared" si="395"/>
        <v>45536</v>
      </c>
      <c r="C12634" s="7">
        <f t="shared" si="394"/>
        <v>45557.833333333328</v>
      </c>
      <c r="D12634" s="7">
        <v>45557.854166666664</v>
      </c>
      <c r="E12634" s="1">
        <v>3.9E-2</v>
      </c>
      <c r="F12634" s="37">
        <v>3.6999999999999998E-2</v>
      </c>
    </row>
    <row r="12635" spans="2:6">
      <c r="B12635" s="59">
        <f t="shared" si="395"/>
        <v>45536</v>
      </c>
      <c r="C12635" s="7">
        <f t="shared" si="394"/>
        <v>45557.854166666664</v>
      </c>
      <c r="D12635" s="7">
        <v>45557.875</v>
      </c>
      <c r="E12635" s="1">
        <v>2.4E-2</v>
      </c>
      <c r="F12635" s="37">
        <v>1.9E-2</v>
      </c>
    </row>
    <row r="12636" spans="2:6">
      <c r="B12636" s="59">
        <f t="shared" si="395"/>
        <v>45536</v>
      </c>
      <c r="C12636" s="7">
        <f t="shared" si="394"/>
        <v>45557.875</v>
      </c>
      <c r="D12636" s="7">
        <v>45557.895833333336</v>
      </c>
      <c r="E12636" s="1">
        <v>4.0000000000000001E-3</v>
      </c>
      <c r="F12636" s="37">
        <v>4.0000000000000001E-3</v>
      </c>
    </row>
    <row r="12637" spans="2:6">
      <c r="B12637" s="59">
        <f t="shared" si="395"/>
        <v>45536</v>
      </c>
      <c r="C12637" s="7">
        <f t="shared" si="394"/>
        <v>45557.895833333328</v>
      </c>
      <c r="D12637" s="7">
        <v>45557.916666666664</v>
      </c>
      <c r="E12637" s="1">
        <v>2E-3</v>
      </c>
      <c r="F12637" s="37">
        <v>0</v>
      </c>
    </row>
    <row r="12638" spans="2:6">
      <c r="B12638" s="59">
        <f t="shared" si="395"/>
        <v>45536</v>
      </c>
      <c r="C12638" s="7">
        <f t="shared" si="394"/>
        <v>45557.916666666664</v>
      </c>
      <c r="D12638" s="7">
        <v>45557.9375</v>
      </c>
      <c r="E12638" s="1">
        <v>7.0000000000000001E-3</v>
      </c>
      <c r="F12638" s="37">
        <v>3.0000000000000001E-3</v>
      </c>
    </row>
    <row r="12639" spans="2:6">
      <c r="B12639" s="59">
        <f t="shared" si="395"/>
        <v>45536</v>
      </c>
      <c r="C12639" s="7">
        <f t="shared" si="394"/>
        <v>45557.9375</v>
      </c>
      <c r="D12639" s="7">
        <v>45557.958333333336</v>
      </c>
      <c r="E12639" s="1">
        <v>2E-3</v>
      </c>
      <c r="F12639" s="37">
        <v>2E-3</v>
      </c>
    </row>
    <row r="12640" spans="2:6">
      <c r="B12640" s="59">
        <f t="shared" si="395"/>
        <v>45536</v>
      </c>
      <c r="C12640" s="7">
        <f t="shared" si="394"/>
        <v>45557.958333333328</v>
      </c>
      <c r="D12640" s="7">
        <v>45557.979166666664</v>
      </c>
      <c r="E12640" s="1">
        <v>3.0000000000000001E-3</v>
      </c>
      <c r="F12640" s="37">
        <v>1E-3</v>
      </c>
    </row>
    <row r="12641" spans="2:6">
      <c r="B12641" s="59">
        <f t="shared" si="395"/>
        <v>45536</v>
      </c>
      <c r="C12641" s="7">
        <f t="shared" si="394"/>
        <v>45557.979166666664</v>
      </c>
      <c r="D12641" s="7">
        <v>45558</v>
      </c>
      <c r="E12641" s="1">
        <v>1E-3</v>
      </c>
      <c r="F12641" s="37">
        <v>0</v>
      </c>
    </row>
    <row r="12642" spans="2:6">
      <c r="B12642" s="59">
        <f t="shared" si="395"/>
        <v>45536</v>
      </c>
      <c r="C12642" s="7">
        <f t="shared" si="394"/>
        <v>45558</v>
      </c>
      <c r="D12642" s="7">
        <v>45558.020833333336</v>
      </c>
      <c r="E12642" s="1">
        <v>2E-3</v>
      </c>
      <c r="F12642" s="37">
        <v>0</v>
      </c>
    </row>
    <row r="12643" spans="2:6">
      <c r="B12643" s="59">
        <f t="shared" si="395"/>
        <v>45536</v>
      </c>
      <c r="C12643" s="7">
        <f t="shared" si="394"/>
        <v>45558.020833333328</v>
      </c>
      <c r="D12643" s="7">
        <v>45558.041666666664</v>
      </c>
      <c r="E12643" s="1">
        <v>1E-3</v>
      </c>
      <c r="F12643" s="37">
        <v>0</v>
      </c>
    </row>
    <row r="12644" spans="2:6">
      <c r="B12644" s="59">
        <f t="shared" si="395"/>
        <v>45536</v>
      </c>
      <c r="C12644" s="7">
        <f t="shared" si="394"/>
        <v>45558.041666666664</v>
      </c>
      <c r="D12644" s="7">
        <v>45558.0625</v>
      </c>
      <c r="E12644" s="1">
        <v>2E-3</v>
      </c>
      <c r="F12644" s="37">
        <v>0</v>
      </c>
    </row>
    <row r="12645" spans="2:6">
      <c r="B12645" s="59">
        <f t="shared" si="395"/>
        <v>45536</v>
      </c>
      <c r="C12645" s="7">
        <f t="shared" si="394"/>
        <v>45558.0625</v>
      </c>
      <c r="D12645" s="7">
        <v>45558.083333333336</v>
      </c>
      <c r="E12645" s="1">
        <v>2E-3</v>
      </c>
      <c r="F12645" s="37">
        <v>0</v>
      </c>
    </row>
    <row r="12646" spans="2:6">
      <c r="B12646" s="59">
        <f t="shared" si="395"/>
        <v>45536</v>
      </c>
      <c r="C12646" s="7">
        <f t="shared" si="394"/>
        <v>45558.083333333328</v>
      </c>
      <c r="D12646" s="7">
        <v>45558.104166666664</v>
      </c>
      <c r="E12646" s="1">
        <v>1E-3</v>
      </c>
      <c r="F12646" s="37">
        <v>0</v>
      </c>
    </row>
    <row r="12647" spans="2:6">
      <c r="B12647" s="59">
        <f t="shared" si="395"/>
        <v>45536</v>
      </c>
      <c r="C12647" s="7">
        <f t="shared" si="394"/>
        <v>45558.104166666664</v>
      </c>
      <c r="D12647" s="7">
        <v>45558.125</v>
      </c>
      <c r="E12647" s="1">
        <v>2E-3</v>
      </c>
      <c r="F12647" s="37">
        <v>0</v>
      </c>
    </row>
    <row r="12648" spans="2:6">
      <c r="B12648" s="59">
        <f t="shared" si="395"/>
        <v>45536</v>
      </c>
      <c r="C12648" s="7">
        <f t="shared" si="394"/>
        <v>45558.125</v>
      </c>
      <c r="D12648" s="7">
        <v>45558.145833333336</v>
      </c>
      <c r="E12648" s="1">
        <v>1E-3</v>
      </c>
      <c r="F12648" s="37">
        <v>0</v>
      </c>
    </row>
    <row r="12649" spans="2:6">
      <c r="B12649" s="59">
        <f t="shared" si="395"/>
        <v>45536</v>
      </c>
      <c r="C12649" s="7">
        <f t="shared" si="394"/>
        <v>45558.145833333328</v>
      </c>
      <c r="D12649" s="7">
        <v>45558.166666666664</v>
      </c>
      <c r="E12649" s="1">
        <v>2E-3</v>
      </c>
      <c r="F12649" s="37">
        <v>0</v>
      </c>
    </row>
    <row r="12650" spans="2:6">
      <c r="B12650" s="59">
        <f t="shared" si="395"/>
        <v>45536</v>
      </c>
      <c r="C12650" s="7">
        <f t="shared" si="394"/>
        <v>45558.166666666664</v>
      </c>
      <c r="D12650" s="7">
        <v>45558.1875</v>
      </c>
      <c r="E12650" s="1">
        <v>1E-3</v>
      </c>
      <c r="F12650" s="37">
        <v>0</v>
      </c>
    </row>
    <row r="12651" spans="2:6">
      <c r="B12651" s="59">
        <f t="shared" si="395"/>
        <v>45536</v>
      </c>
      <c r="C12651" s="7">
        <f t="shared" si="394"/>
        <v>45558.1875</v>
      </c>
      <c r="D12651" s="7">
        <v>45558.208333333336</v>
      </c>
      <c r="E12651" s="1">
        <v>2E-3</v>
      </c>
      <c r="F12651" s="37">
        <v>0</v>
      </c>
    </row>
    <row r="12652" spans="2:6">
      <c r="B12652" s="59">
        <f t="shared" si="395"/>
        <v>45536</v>
      </c>
      <c r="C12652" s="7">
        <f t="shared" si="394"/>
        <v>45558.208333333328</v>
      </c>
      <c r="D12652" s="7">
        <v>45558.229166666664</v>
      </c>
      <c r="E12652" s="1">
        <v>2E-3</v>
      </c>
      <c r="F12652" s="37">
        <v>0</v>
      </c>
    </row>
    <row r="12653" spans="2:6">
      <c r="B12653" s="59">
        <f t="shared" si="395"/>
        <v>45536</v>
      </c>
      <c r="C12653" s="7">
        <f t="shared" si="394"/>
        <v>45558.229166666664</v>
      </c>
      <c r="D12653" s="7">
        <v>45558.25</v>
      </c>
      <c r="E12653" s="1">
        <v>1.2629999999999999</v>
      </c>
      <c r="F12653" s="37">
        <v>0</v>
      </c>
    </row>
    <row r="12654" spans="2:6">
      <c r="B12654" s="59">
        <f t="shared" si="395"/>
        <v>45536</v>
      </c>
      <c r="C12654" s="7">
        <f t="shared" si="394"/>
        <v>45558.25</v>
      </c>
      <c r="D12654" s="7">
        <v>45558.270833333336</v>
      </c>
      <c r="E12654" s="1">
        <v>0.69799999999999995</v>
      </c>
      <c r="F12654" s="37">
        <v>0</v>
      </c>
    </row>
    <row r="12655" spans="2:6">
      <c r="B12655" s="59">
        <f t="shared" si="395"/>
        <v>45536</v>
      </c>
      <c r="C12655" s="7">
        <f t="shared" si="394"/>
        <v>45558.270833333328</v>
      </c>
      <c r="D12655" s="7">
        <v>45558.291666666664</v>
      </c>
      <c r="E12655" s="1">
        <v>0.113</v>
      </c>
      <c r="F12655" s="37">
        <v>0</v>
      </c>
    </row>
    <row r="12656" spans="2:6">
      <c r="B12656" s="59">
        <f t="shared" si="395"/>
        <v>45536</v>
      </c>
      <c r="C12656" s="7">
        <f t="shared" si="394"/>
        <v>45558.291666666664</v>
      </c>
      <c r="D12656" s="7">
        <v>45558.3125</v>
      </c>
      <c r="E12656" s="1">
        <v>0.158</v>
      </c>
      <c r="F12656" s="37">
        <v>0</v>
      </c>
    </row>
    <row r="12657" spans="2:6">
      <c r="B12657" s="59">
        <f t="shared" si="395"/>
        <v>45536</v>
      </c>
      <c r="C12657" s="7">
        <f t="shared" si="394"/>
        <v>45558.3125</v>
      </c>
      <c r="D12657" s="7">
        <v>45558.333333333336</v>
      </c>
      <c r="E12657" s="1">
        <v>9.8000000000000004E-2</v>
      </c>
      <c r="F12657" s="37">
        <v>0</v>
      </c>
    </row>
    <row r="12658" spans="2:6">
      <c r="B12658" s="59">
        <f t="shared" si="395"/>
        <v>45536</v>
      </c>
      <c r="C12658" s="7">
        <f t="shared" si="394"/>
        <v>45558.333333333328</v>
      </c>
      <c r="D12658" s="7">
        <v>45558.354166666664</v>
      </c>
      <c r="E12658" s="1">
        <v>0.28299999999999997</v>
      </c>
      <c r="F12658" s="37">
        <v>0</v>
      </c>
    </row>
    <row r="12659" spans="2:6">
      <c r="B12659" s="59">
        <f t="shared" si="395"/>
        <v>45536</v>
      </c>
      <c r="C12659" s="7">
        <f t="shared" si="394"/>
        <v>45558.354166666664</v>
      </c>
      <c r="D12659" s="7">
        <v>45558.375</v>
      </c>
      <c r="E12659" s="1">
        <v>8.4000000000000005E-2</v>
      </c>
      <c r="F12659" s="37">
        <v>0</v>
      </c>
    </row>
    <row r="12660" spans="2:6">
      <c r="B12660" s="59">
        <f t="shared" si="395"/>
        <v>45536</v>
      </c>
      <c r="C12660" s="7">
        <f t="shared" si="394"/>
        <v>45558.375</v>
      </c>
      <c r="D12660" s="7">
        <v>45558.395833333336</v>
      </c>
      <c r="E12660" s="1">
        <v>0.161</v>
      </c>
      <c r="F12660" s="37">
        <v>0</v>
      </c>
    </row>
    <row r="12661" spans="2:6">
      <c r="B12661" s="59">
        <f t="shared" si="395"/>
        <v>45536</v>
      </c>
      <c r="C12661" s="7">
        <f t="shared" si="394"/>
        <v>45558.395833333328</v>
      </c>
      <c r="D12661" s="7">
        <v>45558.416666666664</v>
      </c>
      <c r="E12661" s="1">
        <v>3.1E-2</v>
      </c>
      <c r="F12661" s="37">
        <v>0</v>
      </c>
    </row>
    <row r="12662" spans="2:6">
      <c r="B12662" s="59">
        <f t="shared" si="395"/>
        <v>45536</v>
      </c>
      <c r="C12662" s="7">
        <f t="shared" si="394"/>
        <v>45558.416666666664</v>
      </c>
      <c r="D12662" s="7">
        <v>45558.4375</v>
      </c>
      <c r="E12662" s="1">
        <v>7.0999999999999994E-2</v>
      </c>
      <c r="F12662" s="37">
        <v>0</v>
      </c>
    </row>
    <row r="12663" spans="2:6">
      <c r="B12663" s="59">
        <f t="shared" si="395"/>
        <v>45536</v>
      </c>
      <c r="C12663" s="7">
        <f t="shared" si="394"/>
        <v>45558.4375</v>
      </c>
      <c r="D12663" s="7">
        <v>45558.458333333336</v>
      </c>
      <c r="E12663" s="1">
        <v>0.12</v>
      </c>
      <c r="F12663" s="37">
        <v>5.0000000000000001E-3</v>
      </c>
    </row>
    <row r="12664" spans="2:6">
      <c r="B12664" s="59">
        <f t="shared" si="395"/>
        <v>45536</v>
      </c>
      <c r="C12664" s="7">
        <f t="shared" si="394"/>
        <v>45558.458333333328</v>
      </c>
      <c r="D12664" s="7">
        <v>45558.479166666664</v>
      </c>
      <c r="E12664" s="1">
        <v>0.28499999999999998</v>
      </c>
      <c r="F12664" s="37">
        <v>3.0000000000000001E-3</v>
      </c>
    </row>
    <row r="12665" spans="2:6">
      <c r="B12665" s="59">
        <f t="shared" si="395"/>
        <v>45536</v>
      </c>
      <c r="C12665" s="7">
        <f t="shared" si="394"/>
        <v>45558.479166666664</v>
      </c>
      <c r="D12665" s="7">
        <v>45558.5</v>
      </c>
      <c r="E12665" s="1">
        <v>1.0999999999999999E-2</v>
      </c>
      <c r="F12665" s="37">
        <v>0</v>
      </c>
    </row>
    <row r="12666" spans="2:6">
      <c r="B12666" s="59">
        <f t="shared" si="395"/>
        <v>45536</v>
      </c>
      <c r="C12666" s="7">
        <f t="shared" si="394"/>
        <v>45558.5</v>
      </c>
      <c r="D12666" s="7">
        <v>45558.520833333336</v>
      </c>
      <c r="E12666" s="1">
        <v>0.14599999999999999</v>
      </c>
      <c r="F12666" s="37">
        <v>0</v>
      </c>
    </row>
    <row r="12667" spans="2:6">
      <c r="B12667" s="59">
        <f t="shared" si="395"/>
        <v>45536</v>
      </c>
      <c r="C12667" s="7">
        <f t="shared" si="394"/>
        <v>45558.520833333328</v>
      </c>
      <c r="D12667" s="7">
        <v>45558.541666666664</v>
      </c>
      <c r="E12667" s="1">
        <v>3.1E-2</v>
      </c>
      <c r="F12667" s="37">
        <v>3.0000000000000001E-3</v>
      </c>
    </row>
    <row r="12668" spans="2:6">
      <c r="B12668" s="59">
        <f t="shared" si="395"/>
        <v>45536</v>
      </c>
      <c r="C12668" s="7">
        <f t="shared" si="394"/>
        <v>45558.541666666664</v>
      </c>
      <c r="D12668" s="7">
        <v>45558.5625</v>
      </c>
      <c r="E12668" s="1">
        <v>3.0000000000000001E-3</v>
      </c>
      <c r="F12668" s="37">
        <v>0</v>
      </c>
    </row>
    <row r="12669" spans="2:6">
      <c r="B12669" s="59">
        <f t="shared" si="395"/>
        <v>45536</v>
      </c>
      <c r="C12669" s="7">
        <f t="shared" si="394"/>
        <v>45558.5625</v>
      </c>
      <c r="D12669" s="7">
        <v>45558.583333333336</v>
      </c>
      <c r="E12669" s="1">
        <v>8.0000000000000002E-3</v>
      </c>
      <c r="F12669" s="37">
        <v>0</v>
      </c>
    </row>
    <row r="12670" spans="2:6">
      <c r="B12670" s="59">
        <f t="shared" si="395"/>
        <v>45536</v>
      </c>
      <c r="C12670" s="7">
        <f t="shared" si="394"/>
        <v>45558.583333333328</v>
      </c>
      <c r="D12670" s="7">
        <v>45558.604166666664</v>
      </c>
      <c r="E12670" s="1">
        <v>0.371</v>
      </c>
      <c r="F12670" s="37">
        <v>0</v>
      </c>
    </row>
    <row r="12671" spans="2:6">
      <c r="B12671" s="59">
        <f t="shared" si="395"/>
        <v>45536</v>
      </c>
      <c r="C12671" s="7">
        <f t="shared" si="394"/>
        <v>45558.604166666664</v>
      </c>
      <c r="D12671" s="7">
        <v>45558.625</v>
      </c>
      <c r="E12671" s="1">
        <v>0.127</v>
      </c>
      <c r="F12671" s="37">
        <v>6.0000000000000001E-3</v>
      </c>
    </row>
    <row r="12672" spans="2:6">
      <c r="B12672" s="59">
        <f t="shared" si="395"/>
        <v>45536</v>
      </c>
      <c r="C12672" s="7">
        <f t="shared" si="394"/>
        <v>45558.625</v>
      </c>
      <c r="D12672" s="7">
        <v>45558.645833333336</v>
      </c>
      <c r="E12672" s="1">
        <v>1E-3</v>
      </c>
      <c r="F12672" s="37">
        <v>0</v>
      </c>
    </row>
    <row r="12673" spans="2:6">
      <c r="B12673" s="59">
        <f t="shared" si="395"/>
        <v>45536</v>
      </c>
      <c r="C12673" s="7">
        <f t="shared" si="394"/>
        <v>45558.645833333328</v>
      </c>
      <c r="D12673" s="7">
        <v>45558.666666666664</v>
      </c>
      <c r="E12673" s="1">
        <v>2E-3</v>
      </c>
      <c r="F12673" s="37">
        <v>0</v>
      </c>
    </row>
    <row r="12674" spans="2:6">
      <c r="B12674" s="59">
        <f t="shared" si="395"/>
        <v>45536</v>
      </c>
      <c r="C12674" s="7">
        <f t="shared" si="394"/>
        <v>45558.666666666664</v>
      </c>
      <c r="D12674" s="7">
        <v>45558.6875</v>
      </c>
      <c r="E12674" s="1">
        <v>1E-3</v>
      </c>
      <c r="F12674" s="37">
        <v>0</v>
      </c>
    </row>
    <row r="12675" spans="2:6">
      <c r="B12675" s="59">
        <f t="shared" si="395"/>
        <v>45536</v>
      </c>
      <c r="C12675" s="7">
        <f t="shared" si="394"/>
        <v>45558.6875</v>
      </c>
      <c r="D12675" s="7">
        <v>45558.708333333336</v>
      </c>
      <c r="E12675" s="1">
        <v>0.106</v>
      </c>
      <c r="F12675" s="37">
        <v>0</v>
      </c>
    </row>
    <row r="12676" spans="2:6">
      <c r="B12676" s="59">
        <f t="shared" si="395"/>
        <v>45536</v>
      </c>
      <c r="C12676" s="7">
        <f t="shared" si="394"/>
        <v>45558.708333333328</v>
      </c>
      <c r="D12676" s="7">
        <v>45558.729166666664</v>
      </c>
      <c r="E12676" s="1">
        <v>0.98</v>
      </c>
      <c r="F12676" s="37">
        <v>0</v>
      </c>
    </row>
    <row r="12677" spans="2:6">
      <c r="B12677" s="59">
        <f t="shared" si="395"/>
        <v>45536</v>
      </c>
      <c r="C12677" s="7">
        <f t="shared" ref="C12677:C12740" si="396">D12677-1/48</f>
        <v>45558.729166666664</v>
      </c>
      <c r="D12677" s="7">
        <v>45558.75</v>
      </c>
      <c r="E12677" s="1">
        <v>0.21</v>
      </c>
      <c r="F12677" s="37">
        <v>6.0000000000000001E-3</v>
      </c>
    </row>
    <row r="12678" spans="2:6">
      <c r="B12678" s="59">
        <f t="shared" ref="B12678:B12741" si="397">DATE(YEAR(C12678),MONTH(C12678),1)</f>
        <v>45536</v>
      </c>
      <c r="C12678" s="7">
        <f t="shared" si="396"/>
        <v>45558.75</v>
      </c>
      <c r="D12678" s="7">
        <v>45558.770833333336</v>
      </c>
      <c r="E12678" s="1">
        <v>5.2999999999999999E-2</v>
      </c>
      <c r="F12678" s="37">
        <v>0</v>
      </c>
    </row>
    <row r="12679" spans="2:6">
      <c r="B12679" s="59">
        <f t="shared" si="397"/>
        <v>45536</v>
      </c>
      <c r="C12679" s="7">
        <f t="shared" si="396"/>
        <v>45558.770833333328</v>
      </c>
      <c r="D12679" s="7">
        <v>45558.791666666664</v>
      </c>
      <c r="E12679" s="1">
        <v>0.16400000000000001</v>
      </c>
      <c r="F12679" s="37">
        <v>0</v>
      </c>
    </row>
    <row r="12680" spans="2:6">
      <c r="B12680" s="59">
        <f t="shared" si="397"/>
        <v>45536</v>
      </c>
      <c r="C12680" s="7">
        <f t="shared" si="396"/>
        <v>45558.791666666664</v>
      </c>
      <c r="D12680" s="7">
        <v>45558.8125</v>
      </c>
      <c r="E12680" s="1">
        <v>0.13300000000000001</v>
      </c>
      <c r="F12680" s="37">
        <v>0</v>
      </c>
    </row>
    <row r="12681" spans="2:6">
      <c r="B12681" s="59">
        <f t="shared" si="397"/>
        <v>45536</v>
      </c>
      <c r="C12681" s="7">
        <f t="shared" si="396"/>
        <v>45558.8125</v>
      </c>
      <c r="D12681" s="7">
        <v>45558.833333333336</v>
      </c>
      <c r="E12681" s="1">
        <v>0.155</v>
      </c>
      <c r="F12681" s="37">
        <v>0</v>
      </c>
    </row>
    <row r="12682" spans="2:6">
      <c r="B12682" s="59">
        <f t="shared" si="397"/>
        <v>45536</v>
      </c>
      <c r="C12682" s="7">
        <f t="shared" si="396"/>
        <v>45558.833333333328</v>
      </c>
      <c r="D12682" s="7">
        <v>45558.854166666664</v>
      </c>
      <c r="E12682" s="1">
        <v>0.13900000000000001</v>
      </c>
      <c r="F12682" s="37">
        <v>0</v>
      </c>
    </row>
    <row r="12683" spans="2:6">
      <c r="B12683" s="59">
        <f t="shared" si="397"/>
        <v>45536</v>
      </c>
      <c r="C12683" s="7">
        <f t="shared" si="396"/>
        <v>45558.854166666664</v>
      </c>
      <c r="D12683" s="7">
        <v>45558.875</v>
      </c>
      <c r="E12683" s="1">
        <v>0.16600000000000001</v>
      </c>
      <c r="F12683" s="37">
        <v>0</v>
      </c>
    </row>
    <row r="12684" spans="2:6">
      <c r="B12684" s="59">
        <f t="shared" si="397"/>
        <v>45536</v>
      </c>
      <c r="C12684" s="7">
        <f t="shared" si="396"/>
        <v>45558.875</v>
      </c>
      <c r="D12684" s="7">
        <v>45558.895833333336</v>
      </c>
      <c r="E12684" s="1">
        <v>0.159</v>
      </c>
      <c r="F12684" s="37">
        <v>0</v>
      </c>
    </row>
    <row r="12685" spans="2:6">
      <c r="B12685" s="59">
        <f t="shared" si="397"/>
        <v>45536</v>
      </c>
      <c r="C12685" s="7">
        <f t="shared" si="396"/>
        <v>45558.895833333328</v>
      </c>
      <c r="D12685" s="7">
        <v>45558.916666666664</v>
      </c>
      <c r="E12685" s="1">
        <v>0.16800000000000001</v>
      </c>
      <c r="F12685" s="37">
        <v>0</v>
      </c>
    </row>
    <row r="12686" spans="2:6">
      <c r="B12686" s="59">
        <f t="shared" si="397"/>
        <v>45536</v>
      </c>
      <c r="C12686" s="7">
        <f t="shared" si="396"/>
        <v>45558.916666666664</v>
      </c>
      <c r="D12686" s="7">
        <v>45558.9375</v>
      </c>
      <c r="E12686" s="1">
        <v>0.28899999999999998</v>
      </c>
      <c r="F12686" s="37">
        <v>0</v>
      </c>
    </row>
    <row r="12687" spans="2:6">
      <c r="B12687" s="59">
        <f t="shared" si="397"/>
        <v>45536</v>
      </c>
      <c r="C12687" s="7">
        <f t="shared" si="396"/>
        <v>45558.9375</v>
      </c>
      <c r="D12687" s="7">
        <v>45558.958333333336</v>
      </c>
      <c r="E12687" s="1">
        <v>0.317</v>
      </c>
      <c r="F12687" s="37">
        <v>0</v>
      </c>
    </row>
    <row r="12688" spans="2:6">
      <c r="B12688" s="59">
        <f t="shared" si="397"/>
        <v>45536</v>
      </c>
      <c r="C12688" s="7">
        <f t="shared" si="396"/>
        <v>45558.958333333328</v>
      </c>
      <c r="D12688" s="7">
        <v>45558.979166666664</v>
      </c>
      <c r="E12688" s="1">
        <v>0.20599999999999999</v>
      </c>
      <c r="F12688" s="37">
        <v>0</v>
      </c>
    </row>
    <row r="12689" spans="2:6">
      <c r="B12689" s="59">
        <f t="shared" si="397"/>
        <v>45536</v>
      </c>
      <c r="C12689" s="7">
        <f t="shared" si="396"/>
        <v>45558.979166666664</v>
      </c>
      <c r="D12689" s="7">
        <v>45559</v>
      </c>
      <c r="E12689" s="1">
        <v>9.7000000000000003E-2</v>
      </c>
      <c r="F12689" s="37">
        <v>0</v>
      </c>
    </row>
    <row r="12690" spans="2:6">
      <c r="B12690" s="59">
        <f t="shared" si="397"/>
        <v>45536</v>
      </c>
      <c r="C12690" s="7">
        <f t="shared" si="396"/>
        <v>45559</v>
      </c>
      <c r="D12690" s="7">
        <v>45559.020833333336</v>
      </c>
      <c r="E12690" s="1">
        <v>8.8999999999999996E-2</v>
      </c>
      <c r="F12690" s="37">
        <v>0</v>
      </c>
    </row>
    <row r="12691" spans="2:6">
      <c r="B12691" s="59">
        <f t="shared" si="397"/>
        <v>45536</v>
      </c>
      <c r="C12691" s="7">
        <f t="shared" si="396"/>
        <v>45559.020833333328</v>
      </c>
      <c r="D12691" s="7">
        <v>45559.041666666664</v>
      </c>
      <c r="E12691" s="1">
        <v>9.2999999999999999E-2</v>
      </c>
      <c r="F12691" s="37">
        <v>0</v>
      </c>
    </row>
    <row r="12692" spans="2:6">
      <c r="B12692" s="59">
        <f t="shared" si="397"/>
        <v>45536</v>
      </c>
      <c r="C12692" s="7">
        <f t="shared" si="396"/>
        <v>45559.041666666664</v>
      </c>
      <c r="D12692" s="7">
        <v>45559.0625</v>
      </c>
      <c r="E12692" s="1">
        <v>8.5000000000000006E-2</v>
      </c>
      <c r="F12692" s="37">
        <v>0</v>
      </c>
    </row>
    <row r="12693" spans="2:6">
      <c r="B12693" s="59">
        <f t="shared" si="397"/>
        <v>45536</v>
      </c>
      <c r="C12693" s="7">
        <f t="shared" si="396"/>
        <v>45559.0625</v>
      </c>
      <c r="D12693" s="7">
        <v>45559.083333333336</v>
      </c>
      <c r="E12693" s="1">
        <v>8.5999999999999993E-2</v>
      </c>
      <c r="F12693" s="37">
        <v>0</v>
      </c>
    </row>
    <row r="12694" spans="2:6">
      <c r="B12694" s="59">
        <f t="shared" si="397"/>
        <v>45536</v>
      </c>
      <c r="C12694" s="7">
        <f t="shared" si="396"/>
        <v>45559.083333333328</v>
      </c>
      <c r="D12694" s="7">
        <v>45559.104166666664</v>
      </c>
      <c r="E12694" s="1">
        <v>9.0999999999999998E-2</v>
      </c>
      <c r="F12694" s="37">
        <v>0</v>
      </c>
    </row>
    <row r="12695" spans="2:6">
      <c r="B12695" s="59">
        <f t="shared" si="397"/>
        <v>45536</v>
      </c>
      <c r="C12695" s="7">
        <f t="shared" si="396"/>
        <v>45559.104166666664</v>
      </c>
      <c r="D12695" s="7">
        <v>45559.125</v>
      </c>
      <c r="E12695" s="1">
        <v>8.6999999999999994E-2</v>
      </c>
      <c r="F12695" s="37">
        <v>0</v>
      </c>
    </row>
    <row r="12696" spans="2:6">
      <c r="B12696" s="59">
        <f t="shared" si="397"/>
        <v>45536</v>
      </c>
      <c r="C12696" s="7">
        <f t="shared" si="396"/>
        <v>45559.125</v>
      </c>
      <c r="D12696" s="7">
        <v>45559.145833333336</v>
      </c>
      <c r="E12696" s="1">
        <v>9.4E-2</v>
      </c>
      <c r="F12696" s="37">
        <v>0</v>
      </c>
    </row>
    <row r="12697" spans="2:6">
      <c r="B12697" s="59">
        <f t="shared" si="397"/>
        <v>45536</v>
      </c>
      <c r="C12697" s="7">
        <f t="shared" si="396"/>
        <v>45559.145833333328</v>
      </c>
      <c r="D12697" s="7">
        <v>45559.166666666664</v>
      </c>
      <c r="E12697" s="1">
        <v>8.5999999999999993E-2</v>
      </c>
      <c r="F12697" s="37">
        <v>0</v>
      </c>
    </row>
    <row r="12698" spans="2:6">
      <c r="B12698" s="59">
        <f t="shared" si="397"/>
        <v>45536</v>
      </c>
      <c r="C12698" s="7">
        <f t="shared" si="396"/>
        <v>45559.166666666664</v>
      </c>
      <c r="D12698" s="7">
        <v>45559.1875</v>
      </c>
      <c r="E12698" s="1">
        <v>8.2000000000000003E-2</v>
      </c>
      <c r="F12698" s="37">
        <v>0</v>
      </c>
    </row>
    <row r="12699" spans="2:6">
      <c r="B12699" s="59">
        <f t="shared" si="397"/>
        <v>45536</v>
      </c>
      <c r="C12699" s="7">
        <f t="shared" si="396"/>
        <v>45559.1875</v>
      </c>
      <c r="D12699" s="7">
        <v>45559.208333333336</v>
      </c>
      <c r="E12699" s="1">
        <v>0.09</v>
      </c>
      <c r="F12699" s="37">
        <v>0</v>
      </c>
    </row>
    <row r="12700" spans="2:6">
      <c r="B12700" s="59">
        <f t="shared" si="397"/>
        <v>45536</v>
      </c>
      <c r="C12700" s="7">
        <f t="shared" si="396"/>
        <v>45559.208333333328</v>
      </c>
      <c r="D12700" s="7">
        <v>45559.229166666664</v>
      </c>
      <c r="E12700" s="1">
        <v>8.4000000000000005E-2</v>
      </c>
      <c r="F12700" s="37">
        <v>0</v>
      </c>
    </row>
    <row r="12701" spans="2:6">
      <c r="B12701" s="59">
        <f t="shared" si="397"/>
        <v>45536</v>
      </c>
      <c r="C12701" s="7">
        <f t="shared" si="396"/>
        <v>45559.229166666664</v>
      </c>
      <c r="D12701" s="7">
        <v>45559.25</v>
      </c>
      <c r="E12701" s="1">
        <v>1.7949999999999999</v>
      </c>
      <c r="F12701" s="37">
        <v>0</v>
      </c>
    </row>
    <row r="12702" spans="2:6">
      <c r="B12702" s="59">
        <f t="shared" si="397"/>
        <v>45536</v>
      </c>
      <c r="C12702" s="7">
        <f t="shared" si="396"/>
        <v>45559.25</v>
      </c>
      <c r="D12702" s="7">
        <v>45559.270833333336</v>
      </c>
      <c r="E12702" s="1">
        <v>1.105</v>
      </c>
      <c r="F12702" s="37">
        <v>0</v>
      </c>
    </row>
    <row r="12703" spans="2:6">
      <c r="B12703" s="59">
        <f t="shared" si="397"/>
        <v>45536</v>
      </c>
      <c r="C12703" s="7">
        <f t="shared" si="396"/>
        <v>45559.270833333328</v>
      </c>
      <c r="D12703" s="7">
        <v>45559.291666666664</v>
      </c>
      <c r="E12703" s="1">
        <v>0.28699999999999998</v>
      </c>
      <c r="F12703" s="37">
        <v>0</v>
      </c>
    </row>
    <row r="12704" spans="2:6">
      <c r="B12704" s="59">
        <f t="shared" si="397"/>
        <v>45536</v>
      </c>
      <c r="C12704" s="7">
        <f t="shared" si="396"/>
        <v>45559.291666666664</v>
      </c>
      <c r="D12704" s="7">
        <v>45559.3125</v>
      </c>
      <c r="E12704" s="1">
        <v>0.29799999999999999</v>
      </c>
      <c r="F12704" s="37">
        <v>0</v>
      </c>
    </row>
    <row r="12705" spans="2:6">
      <c r="B12705" s="59">
        <f t="shared" si="397"/>
        <v>45536</v>
      </c>
      <c r="C12705" s="7">
        <f t="shared" si="396"/>
        <v>45559.3125</v>
      </c>
      <c r="D12705" s="7">
        <v>45559.333333333336</v>
      </c>
      <c r="E12705" s="1">
        <v>0.14000000000000001</v>
      </c>
      <c r="F12705" s="37">
        <v>0</v>
      </c>
    </row>
    <row r="12706" spans="2:6">
      <c r="B12706" s="59">
        <f t="shared" si="397"/>
        <v>45536</v>
      </c>
      <c r="C12706" s="7">
        <f t="shared" si="396"/>
        <v>45559.333333333328</v>
      </c>
      <c r="D12706" s="7">
        <v>45559.354166666664</v>
      </c>
      <c r="E12706" s="1">
        <v>3.2000000000000001E-2</v>
      </c>
      <c r="F12706" s="37">
        <v>7.0000000000000001E-3</v>
      </c>
    </row>
    <row r="12707" spans="2:6">
      <c r="B12707" s="59">
        <f t="shared" si="397"/>
        <v>45536</v>
      </c>
      <c r="C12707" s="7">
        <f t="shared" si="396"/>
        <v>45559.354166666664</v>
      </c>
      <c r="D12707" s="7">
        <v>45559.375</v>
      </c>
      <c r="E12707" s="1">
        <v>3.0000000000000001E-3</v>
      </c>
      <c r="F12707" s="37">
        <v>2E-3</v>
      </c>
    </row>
    <row r="12708" spans="2:6">
      <c r="B12708" s="59">
        <f t="shared" si="397"/>
        <v>45536</v>
      </c>
      <c r="C12708" s="7">
        <f t="shared" si="396"/>
        <v>45559.375</v>
      </c>
      <c r="D12708" s="7">
        <v>45559.395833333336</v>
      </c>
      <c r="E12708" s="1">
        <v>6.0000000000000001E-3</v>
      </c>
      <c r="F12708" s="37">
        <v>3.0000000000000001E-3</v>
      </c>
    </row>
    <row r="12709" spans="2:6">
      <c r="B12709" s="59">
        <f t="shared" si="397"/>
        <v>45536</v>
      </c>
      <c r="C12709" s="7">
        <f t="shared" si="396"/>
        <v>45559.395833333328</v>
      </c>
      <c r="D12709" s="7">
        <v>45559.416666666664</v>
      </c>
      <c r="E12709" s="1">
        <v>3.0000000000000001E-3</v>
      </c>
      <c r="F12709" s="37">
        <v>2E-3</v>
      </c>
    </row>
    <row r="12710" spans="2:6">
      <c r="B12710" s="59">
        <f t="shared" si="397"/>
        <v>45536</v>
      </c>
      <c r="C12710" s="7">
        <f t="shared" si="396"/>
        <v>45559.416666666664</v>
      </c>
      <c r="D12710" s="7">
        <v>45559.4375</v>
      </c>
      <c r="E12710" s="1">
        <v>3.0000000000000001E-3</v>
      </c>
      <c r="F12710" s="37">
        <v>0</v>
      </c>
    </row>
    <row r="12711" spans="2:6">
      <c r="B12711" s="59">
        <f t="shared" si="397"/>
        <v>45536</v>
      </c>
      <c r="C12711" s="7">
        <f t="shared" si="396"/>
        <v>45559.4375</v>
      </c>
      <c r="D12711" s="7">
        <v>45559.458333333336</v>
      </c>
      <c r="E12711" s="1">
        <v>4.0000000000000001E-3</v>
      </c>
      <c r="F12711" s="37">
        <v>2E-3</v>
      </c>
    </row>
    <row r="12712" spans="2:6">
      <c r="B12712" s="59">
        <f t="shared" si="397"/>
        <v>45536</v>
      </c>
      <c r="C12712" s="7">
        <f t="shared" si="396"/>
        <v>45559.458333333328</v>
      </c>
      <c r="D12712" s="7">
        <v>45559.479166666664</v>
      </c>
      <c r="E12712" s="1">
        <v>4.0000000000000001E-3</v>
      </c>
      <c r="F12712" s="37">
        <v>2E-3</v>
      </c>
    </row>
    <row r="12713" spans="2:6">
      <c r="B12713" s="59">
        <f t="shared" si="397"/>
        <v>45536</v>
      </c>
      <c r="C12713" s="7">
        <f t="shared" si="396"/>
        <v>45559.479166666664</v>
      </c>
      <c r="D12713" s="7">
        <v>45559.5</v>
      </c>
      <c r="E12713" s="1">
        <v>6.0000000000000001E-3</v>
      </c>
      <c r="F12713" s="37">
        <v>2E-3</v>
      </c>
    </row>
    <row r="12714" spans="2:6">
      <c r="B12714" s="59">
        <f t="shared" si="397"/>
        <v>45536</v>
      </c>
      <c r="C12714" s="7">
        <f t="shared" si="396"/>
        <v>45559.5</v>
      </c>
      <c r="D12714" s="7">
        <v>45559.520833333336</v>
      </c>
      <c r="E12714" s="1">
        <v>4.0000000000000001E-3</v>
      </c>
      <c r="F12714" s="37">
        <v>3.0000000000000001E-3</v>
      </c>
    </row>
    <row r="12715" spans="2:6">
      <c r="B12715" s="59">
        <f t="shared" si="397"/>
        <v>45536</v>
      </c>
      <c r="C12715" s="7">
        <f t="shared" si="396"/>
        <v>45559.520833333328</v>
      </c>
      <c r="D12715" s="7">
        <v>45559.541666666664</v>
      </c>
      <c r="E12715" s="1">
        <v>2E-3</v>
      </c>
      <c r="F12715" s="37">
        <v>0</v>
      </c>
    </row>
    <row r="12716" spans="2:6">
      <c r="B12716" s="59">
        <f t="shared" si="397"/>
        <v>45536</v>
      </c>
      <c r="C12716" s="7">
        <f t="shared" si="396"/>
        <v>45559.541666666664</v>
      </c>
      <c r="D12716" s="7">
        <v>45559.5625</v>
      </c>
      <c r="E12716" s="1">
        <v>0.01</v>
      </c>
      <c r="F12716" s="37">
        <v>6.0000000000000001E-3</v>
      </c>
    </row>
    <row r="12717" spans="2:6">
      <c r="B12717" s="59">
        <f t="shared" si="397"/>
        <v>45536</v>
      </c>
      <c r="C12717" s="7">
        <f t="shared" si="396"/>
        <v>45559.5625</v>
      </c>
      <c r="D12717" s="7">
        <v>45559.583333333336</v>
      </c>
      <c r="E12717" s="1">
        <v>4.0000000000000001E-3</v>
      </c>
      <c r="F12717" s="37">
        <v>3.0000000000000001E-3</v>
      </c>
    </row>
    <row r="12718" spans="2:6">
      <c r="B12718" s="59">
        <f t="shared" si="397"/>
        <v>45536</v>
      </c>
      <c r="C12718" s="7">
        <f t="shared" si="396"/>
        <v>45559.583333333328</v>
      </c>
      <c r="D12718" s="7">
        <v>45559.604166666664</v>
      </c>
      <c r="E12718" s="1">
        <v>2E-3</v>
      </c>
      <c r="F12718" s="37">
        <v>0</v>
      </c>
    </row>
    <row r="12719" spans="2:6">
      <c r="B12719" s="59">
        <f t="shared" si="397"/>
        <v>45536</v>
      </c>
      <c r="C12719" s="7">
        <f t="shared" si="396"/>
        <v>45559.604166666664</v>
      </c>
      <c r="D12719" s="7">
        <v>45559.625</v>
      </c>
      <c r="E12719" s="1">
        <v>5.0000000000000001E-3</v>
      </c>
      <c r="F12719" s="37">
        <v>3.0000000000000001E-3</v>
      </c>
    </row>
    <row r="12720" spans="2:6">
      <c r="B12720" s="59">
        <f t="shared" si="397"/>
        <v>45536</v>
      </c>
      <c r="C12720" s="7">
        <f t="shared" si="396"/>
        <v>45559.625</v>
      </c>
      <c r="D12720" s="7">
        <v>45559.645833333336</v>
      </c>
      <c r="E12720" s="1">
        <v>8.0000000000000002E-3</v>
      </c>
      <c r="F12720" s="37">
        <v>4.0000000000000001E-3</v>
      </c>
    </row>
    <row r="12721" spans="2:6">
      <c r="B12721" s="59">
        <f t="shared" si="397"/>
        <v>45536</v>
      </c>
      <c r="C12721" s="7">
        <f t="shared" si="396"/>
        <v>45559.645833333328</v>
      </c>
      <c r="D12721" s="7">
        <v>45559.666666666664</v>
      </c>
      <c r="E12721" s="1">
        <v>2E-3</v>
      </c>
      <c r="F12721" s="37">
        <v>2E-3</v>
      </c>
    </row>
    <row r="12722" spans="2:6">
      <c r="B12722" s="59">
        <f t="shared" si="397"/>
        <v>45536</v>
      </c>
      <c r="C12722" s="7">
        <f t="shared" si="396"/>
        <v>45559.666666666664</v>
      </c>
      <c r="D12722" s="7">
        <v>45559.6875</v>
      </c>
      <c r="E12722" s="1">
        <v>5.0000000000000001E-3</v>
      </c>
      <c r="F12722" s="37">
        <v>2E-3</v>
      </c>
    </row>
    <row r="12723" spans="2:6">
      <c r="B12723" s="59">
        <f t="shared" si="397"/>
        <v>45536</v>
      </c>
      <c r="C12723" s="7">
        <f t="shared" si="396"/>
        <v>45559.6875</v>
      </c>
      <c r="D12723" s="7">
        <v>45559.708333333336</v>
      </c>
      <c r="E12723" s="1">
        <v>1E-3</v>
      </c>
      <c r="F12723" s="37">
        <v>0</v>
      </c>
    </row>
    <row r="12724" spans="2:6">
      <c r="B12724" s="59">
        <f t="shared" si="397"/>
        <v>45536</v>
      </c>
      <c r="C12724" s="7">
        <f t="shared" si="396"/>
        <v>45559.708333333328</v>
      </c>
      <c r="D12724" s="7">
        <v>45559.729166666664</v>
      </c>
      <c r="E12724" s="1">
        <v>1.7000000000000001E-2</v>
      </c>
      <c r="F12724" s="37">
        <v>3.0000000000000001E-3</v>
      </c>
    </row>
    <row r="12725" spans="2:6">
      <c r="B12725" s="59">
        <f t="shared" si="397"/>
        <v>45536</v>
      </c>
      <c r="C12725" s="7">
        <f t="shared" si="396"/>
        <v>45559.729166666664</v>
      </c>
      <c r="D12725" s="7">
        <v>45559.75</v>
      </c>
      <c r="E12725" s="1">
        <v>4.0000000000000001E-3</v>
      </c>
      <c r="F12725" s="37">
        <v>0</v>
      </c>
    </row>
    <row r="12726" spans="2:6">
      <c r="B12726" s="59">
        <f t="shared" si="397"/>
        <v>45536</v>
      </c>
      <c r="C12726" s="7">
        <f t="shared" si="396"/>
        <v>45559.75</v>
      </c>
      <c r="D12726" s="7">
        <v>45559.770833333336</v>
      </c>
      <c r="E12726" s="1">
        <v>5.0000000000000001E-3</v>
      </c>
      <c r="F12726" s="37">
        <v>1E-3</v>
      </c>
    </row>
    <row r="12727" spans="2:6">
      <c r="B12727" s="59">
        <f t="shared" si="397"/>
        <v>45536</v>
      </c>
      <c r="C12727" s="7">
        <f t="shared" si="396"/>
        <v>45559.770833333328</v>
      </c>
      <c r="D12727" s="7">
        <v>45559.791666666664</v>
      </c>
      <c r="E12727" s="1">
        <v>1E-3</v>
      </c>
      <c r="F12727" s="37">
        <v>0</v>
      </c>
    </row>
    <row r="12728" spans="2:6">
      <c r="B12728" s="59">
        <f t="shared" si="397"/>
        <v>45536</v>
      </c>
      <c r="C12728" s="7">
        <f t="shared" si="396"/>
        <v>45559.791666666664</v>
      </c>
      <c r="D12728" s="7">
        <v>45559.8125</v>
      </c>
      <c r="E12728" s="1">
        <v>2E-3</v>
      </c>
      <c r="F12728" s="37">
        <v>0</v>
      </c>
    </row>
    <row r="12729" spans="2:6">
      <c r="B12729" s="59">
        <f t="shared" si="397"/>
        <v>45536</v>
      </c>
      <c r="C12729" s="7">
        <f t="shared" si="396"/>
        <v>45559.8125</v>
      </c>
      <c r="D12729" s="7">
        <v>45559.833333333336</v>
      </c>
      <c r="E12729" s="1">
        <v>1E-3</v>
      </c>
      <c r="F12729" s="37">
        <v>0</v>
      </c>
    </row>
    <row r="12730" spans="2:6">
      <c r="B12730" s="59">
        <f t="shared" si="397"/>
        <v>45536</v>
      </c>
      <c r="C12730" s="7">
        <f t="shared" si="396"/>
        <v>45559.833333333328</v>
      </c>
      <c r="D12730" s="7">
        <v>45559.854166666664</v>
      </c>
      <c r="E12730" s="1">
        <v>4.0000000000000001E-3</v>
      </c>
      <c r="F12730" s="37">
        <v>1E-3</v>
      </c>
    </row>
    <row r="12731" spans="2:6">
      <c r="B12731" s="59">
        <f t="shared" si="397"/>
        <v>45536</v>
      </c>
      <c r="C12731" s="7">
        <f t="shared" si="396"/>
        <v>45559.854166666664</v>
      </c>
      <c r="D12731" s="7">
        <v>45559.875</v>
      </c>
      <c r="E12731" s="1">
        <v>1E-3</v>
      </c>
      <c r="F12731" s="37">
        <v>0</v>
      </c>
    </row>
    <row r="12732" spans="2:6">
      <c r="B12732" s="59">
        <f t="shared" si="397"/>
        <v>45536</v>
      </c>
      <c r="C12732" s="7">
        <f t="shared" si="396"/>
        <v>45559.875</v>
      </c>
      <c r="D12732" s="7">
        <v>45559.895833333336</v>
      </c>
      <c r="E12732" s="1">
        <v>7.0000000000000007E-2</v>
      </c>
      <c r="F12732" s="37">
        <v>1.2999999999999999E-2</v>
      </c>
    </row>
    <row r="12733" spans="2:6">
      <c r="B12733" s="59">
        <f t="shared" si="397"/>
        <v>45536</v>
      </c>
      <c r="C12733" s="7">
        <f t="shared" si="396"/>
        <v>45559.895833333328</v>
      </c>
      <c r="D12733" s="7">
        <v>45559.916666666664</v>
      </c>
      <c r="E12733" s="1">
        <v>2E-3</v>
      </c>
      <c r="F12733" s="37">
        <v>0</v>
      </c>
    </row>
    <row r="12734" spans="2:6">
      <c r="B12734" s="59">
        <f t="shared" si="397"/>
        <v>45536</v>
      </c>
      <c r="C12734" s="7">
        <f t="shared" si="396"/>
        <v>45559.916666666664</v>
      </c>
      <c r="D12734" s="7">
        <v>45559.9375</v>
      </c>
      <c r="E12734" s="1">
        <v>3.0000000000000001E-3</v>
      </c>
      <c r="F12734" s="37">
        <v>0</v>
      </c>
    </row>
    <row r="12735" spans="2:6">
      <c r="B12735" s="59">
        <f t="shared" si="397"/>
        <v>45536</v>
      </c>
      <c r="C12735" s="7">
        <f t="shared" si="396"/>
        <v>45559.9375</v>
      </c>
      <c r="D12735" s="7">
        <v>45559.958333333336</v>
      </c>
      <c r="E12735" s="1">
        <v>1E-3</v>
      </c>
      <c r="F12735" s="37">
        <v>0</v>
      </c>
    </row>
    <row r="12736" spans="2:6">
      <c r="B12736" s="59">
        <f t="shared" si="397"/>
        <v>45536</v>
      </c>
      <c r="C12736" s="7">
        <f t="shared" si="396"/>
        <v>45559.958333333328</v>
      </c>
      <c r="D12736" s="7">
        <v>45559.979166666664</v>
      </c>
      <c r="E12736" s="1">
        <v>2E-3</v>
      </c>
      <c r="F12736" s="37">
        <v>0</v>
      </c>
    </row>
    <row r="12737" spans="2:6">
      <c r="B12737" s="59">
        <f t="shared" si="397"/>
        <v>45536</v>
      </c>
      <c r="C12737" s="7">
        <f t="shared" si="396"/>
        <v>45559.979166666664</v>
      </c>
      <c r="D12737" s="7">
        <v>45560</v>
      </c>
      <c r="E12737" s="1">
        <v>1E-3</v>
      </c>
      <c r="F12737" s="37">
        <v>0</v>
      </c>
    </row>
    <row r="12738" spans="2:6">
      <c r="B12738" s="59">
        <f t="shared" si="397"/>
        <v>45536</v>
      </c>
      <c r="C12738" s="7">
        <f t="shared" si="396"/>
        <v>45560</v>
      </c>
      <c r="D12738" s="7">
        <v>45560.020833333336</v>
      </c>
      <c r="E12738" s="1">
        <v>2E-3</v>
      </c>
      <c r="F12738" s="37">
        <v>0</v>
      </c>
    </row>
    <row r="12739" spans="2:6">
      <c r="B12739" s="59">
        <f t="shared" si="397"/>
        <v>45536</v>
      </c>
      <c r="C12739" s="7">
        <f t="shared" si="396"/>
        <v>45560.020833333328</v>
      </c>
      <c r="D12739" s="7">
        <v>45560.041666666664</v>
      </c>
      <c r="E12739" s="1">
        <v>2E-3</v>
      </c>
      <c r="F12739" s="37">
        <v>0</v>
      </c>
    </row>
    <row r="12740" spans="2:6">
      <c r="B12740" s="59">
        <f t="shared" si="397"/>
        <v>45536</v>
      </c>
      <c r="C12740" s="7">
        <f t="shared" si="396"/>
        <v>45560.041666666664</v>
      </c>
      <c r="D12740" s="7">
        <v>45560.0625</v>
      </c>
      <c r="E12740" s="1">
        <v>1E-3</v>
      </c>
      <c r="F12740" s="37">
        <v>0</v>
      </c>
    </row>
    <row r="12741" spans="2:6">
      <c r="B12741" s="59">
        <f t="shared" si="397"/>
        <v>45536</v>
      </c>
      <c r="C12741" s="7">
        <f t="shared" ref="C12741:C12804" si="398">D12741-1/48</f>
        <v>45560.0625</v>
      </c>
      <c r="D12741" s="7">
        <v>45560.083333333336</v>
      </c>
      <c r="E12741" s="1">
        <v>2E-3</v>
      </c>
      <c r="F12741" s="37">
        <v>0</v>
      </c>
    </row>
    <row r="12742" spans="2:6">
      <c r="B12742" s="59">
        <f t="shared" ref="B12742:B12805" si="399">DATE(YEAR(C12742),MONTH(C12742),1)</f>
        <v>45536</v>
      </c>
      <c r="C12742" s="7">
        <f t="shared" si="398"/>
        <v>45560.083333333328</v>
      </c>
      <c r="D12742" s="7">
        <v>45560.104166666664</v>
      </c>
      <c r="E12742" s="1">
        <v>2E-3</v>
      </c>
      <c r="F12742" s="37">
        <v>0</v>
      </c>
    </row>
    <row r="12743" spans="2:6">
      <c r="B12743" s="59">
        <f t="shared" si="399"/>
        <v>45536</v>
      </c>
      <c r="C12743" s="7">
        <f t="shared" si="398"/>
        <v>45560.104166666664</v>
      </c>
      <c r="D12743" s="7">
        <v>45560.125</v>
      </c>
      <c r="E12743" s="1">
        <v>1E-3</v>
      </c>
      <c r="F12743" s="37">
        <v>0</v>
      </c>
    </row>
    <row r="12744" spans="2:6">
      <c r="B12744" s="59">
        <f t="shared" si="399"/>
        <v>45536</v>
      </c>
      <c r="C12744" s="7">
        <f t="shared" si="398"/>
        <v>45560.125</v>
      </c>
      <c r="D12744" s="7">
        <v>45560.145833333336</v>
      </c>
      <c r="E12744" s="1">
        <v>2E-3</v>
      </c>
      <c r="F12744" s="37">
        <v>0</v>
      </c>
    </row>
    <row r="12745" spans="2:6">
      <c r="B12745" s="59">
        <f t="shared" si="399"/>
        <v>45536</v>
      </c>
      <c r="C12745" s="7">
        <f t="shared" si="398"/>
        <v>45560.145833333328</v>
      </c>
      <c r="D12745" s="7">
        <v>45560.166666666664</v>
      </c>
      <c r="E12745" s="1">
        <v>2E-3</v>
      </c>
      <c r="F12745" s="37">
        <v>0</v>
      </c>
    </row>
    <row r="12746" spans="2:6">
      <c r="B12746" s="59">
        <f t="shared" si="399"/>
        <v>45536</v>
      </c>
      <c r="C12746" s="7">
        <f t="shared" si="398"/>
        <v>45560.166666666664</v>
      </c>
      <c r="D12746" s="7">
        <v>45560.1875</v>
      </c>
      <c r="E12746" s="1">
        <v>2E-3</v>
      </c>
      <c r="F12746" s="37">
        <v>0</v>
      </c>
    </row>
    <row r="12747" spans="2:6">
      <c r="B12747" s="59">
        <f t="shared" si="399"/>
        <v>45536</v>
      </c>
      <c r="C12747" s="7">
        <f t="shared" si="398"/>
        <v>45560.1875</v>
      </c>
      <c r="D12747" s="7">
        <v>45560.208333333336</v>
      </c>
      <c r="E12747" s="1">
        <v>1E-3</v>
      </c>
      <c r="F12747" s="37">
        <v>0</v>
      </c>
    </row>
    <row r="12748" spans="2:6">
      <c r="B12748" s="59">
        <f t="shared" si="399"/>
        <v>45536</v>
      </c>
      <c r="C12748" s="7">
        <f t="shared" si="398"/>
        <v>45560.208333333328</v>
      </c>
      <c r="D12748" s="7">
        <v>45560.229166666664</v>
      </c>
      <c r="E12748" s="1">
        <v>2E-3</v>
      </c>
      <c r="F12748" s="37">
        <v>0</v>
      </c>
    </row>
    <row r="12749" spans="2:6">
      <c r="B12749" s="59">
        <f t="shared" si="399"/>
        <v>45536</v>
      </c>
      <c r="C12749" s="7">
        <f t="shared" si="398"/>
        <v>45560.229166666664</v>
      </c>
      <c r="D12749" s="7">
        <v>45560.25</v>
      </c>
      <c r="E12749" s="1">
        <v>8.0000000000000002E-3</v>
      </c>
      <c r="F12749" s="37">
        <v>0</v>
      </c>
    </row>
    <row r="12750" spans="2:6">
      <c r="B12750" s="59">
        <f t="shared" si="399"/>
        <v>45536</v>
      </c>
      <c r="C12750" s="7">
        <f t="shared" si="398"/>
        <v>45560.25</v>
      </c>
      <c r="D12750" s="7">
        <v>45560.270833333336</v>
      </c>
      <c r="E12750" s="1">
        <v>8.0000000000000002E-3</v>
      </c>
      <c r="F12750" s="37">
        <v>4.0000000000000001E-3</v>
      </c>
    </row>
    <row r="12751" spans="2:6">
      <c r="B12751" s="59">
        <f t="shared" si="399"/>
        <v>45536</v>
      </c>
      <c r="C12751" s="7">
        <f t="shared" si="398"/>
        <v>45560.270833333328</v>
      </c>
      <c r="D12751" s="7">
        <v>45560.291666666664</v>
      </c>
      <c r="E12751" s="1">
        <v>7.0000000000000001E-3</v>
      </c>
      <c r="F12751" s="37">
        <v>3.0000000000000001E-3</v>
      </c>
    </row>
    <row r="12752" spans="2:6">
      <c r="B12752" s="59">
        <f t="shared" si="399"/>
        <v>45536</v>
      </c>
      <c r="C12752" s="7">
        <f t="shared" si="398"/>
        <v>45560.291666666664</v>
      </c>
      <c r="D12752" s="7">
        <v>45560.3125</v>
      </c>
      <c r="E12752" s="1">
        <v>3.0000000000000001E-3</v>
      </c>
      <c r="F12752" s="37">
        <v>0</v>
      </c>
    </row>
    <row r="12753" spans="2:6">
      <c r="B12753" s="59">
        <f t="shared" si="399"/>
        <v>45536</v>
      </c>
      <c r="C12753" s="7">
        <f t="shared" si="398"/>
        <v>45560.3125</v>
      </c>
      <c r="D12753" s="7">
        <v>45560.333333333336</v>
      </c>
      <c r="E12753" s="1">
        <v>0.02</v>
      </c>
      <c r="F12753" s="37">
        <v>8.9999999999999993E-3</v>
      </c>
    </row>
    <row r="12754" spans="2:6">
      <c r="B12754" s="59">
        <f t="shared" si="399"/>
        <v>45536</v>
      </c>
      <c r="C12754" s="7">
        <f t="shared" si="398"/>
        <v>45560.333333333328</v>
      </c>
      <c r="D12754" s="7">
        <v>45560.354166666664</v>
      </c>
      <c r="E12754" s="1">
        <v>0</v>
      </c>
      <c r="F12754" s="37">
        <v>2E-3</v>
      </c>
    </row>
    <row r="12755" spans="2:6">
      <c r="B12755" s="59">
        <f t="shared" si="399"/>
        <v>45536</v>
      </c>
      <c r="C12755" s="7">
        <f t="shared" si="398"/>
        <v>45560.354166666664</v>
      </c>
      <c r="D12755" s="7">
        <v>45560.375</v>
      </c>
      <c r="E12755" s="1">
        <v>1E-3</v>
      </c>
      <c r="F12755" s="37">
        <v>0</v>
      </c>
    </row>
    <row r="12756" spans="2:6">
      <c r="B12756" s="59">
        <f t="shared" si="399"/>
        <v>45536</v>
      </c>
      <c r="C12756" s="7">
        <f t="shared" si="398"/>
        <v>45560.375</v>
      </c>
      <c r="D12756" s="7">
        <v>45560.395833333336</v>
      </c>
      <c r="E12756" s="1">
        <v>1E-3</v>
      </c>
      <c r="F12756" s="37">
        <v>0</v>
      </c>
    </row>
    <row r="12757" spans="2:6">
      <c r="B12757" s="59">
        <f t="shared" si="399"/>
        <v>45536</v>
      </c>
      <c r="C12757" s="7">
        <f t="shared" si="398"/>
        <v>45560.395833333328</v>
      </c>
      <c r="D12757" s="7">
        <v>45560.416666666664</v>
      </c>
      <c r="E12757" s="1">
        <v>3.0000000000000001E-3</v>
      </c>
      <c r="F12757" s="37">
        <v>0</v>
      </c>
    </row>
    <row r="12758" spans="2:6">
      <c r="B12758" s="59">
        <f t="shared" si="399"/>
        <v>45536</v>
      </c>
      <c r="C12758" s="7">
        <f t="shared" si="398"/>
        <v>45560.416666666664</v>
      </c>
      <c r="D12758" s="7">
        <v>45560.4375</v>
      </c>
      <c r="E12758" s="1">
        <v>0</v>
      </c>
      <c r="F12758" s="37">
        <v>0</v>
      </c>
    </row>
    <row r="12759" spans="2:6">
      <c r="B12759" s="59">
        <f t="shared" si="399"/>
        <v>45536</v>
      </c>
      <c r="C12759" s="7">
        <f t="shared" si="398"/>
        <v>45560.4375</v>
      </c>
      <c r="D12759" s="7">
        <v>45560.458333333336</v>
      </c>
      <c r="E12759" s="1">
        <v>2E-3</v>
      </c>
      <c r="F12759" s="37">
        <v>0</v>
      </c>
    </row>
    <row r="12760" spans="2:6">
      <c r="B12760" s="59">
        <f t="shared" si="399"/>
        <v>45536</v>
      </c>
      <c r="C12760" s="7">
        <f t="shared" si="398"/>
        <v>45560.458333333328</v>
      </c>
      <c r="D12760" s="7">
        <v>45560.479166666664</v>
      </c>
      <c r="E12760" s="1">
        <v>2E-3</v>
      </c>
      <c r="F12760" s="37">
        <v>0</v>
      </c>
    </row>
    <row r="12761" spans="2:6">
      <c r="B12761" s="59">
        <f t="shared" si="399"/>
        <v>45536</v>
      </c>
      <c r="C12761" s="7">
        <f t="shared" si="398"/>
        <v>45560.479166666664</v>
      </c>
      <c r="D12761" s="7">
        <v>45560.5</v>
      </c>
      <c r="E12761" s="1">
        <v>3.0000000000000001E-3</v>
      </c>
      <c r="F12761" s="37">
        <v>0</v>
      </c>
    </row>
    <row r="12762" spans="2:6">
      <c r="B12762" s="59">
        <f t="shared" si="399"/>
        <v>45536</v>
      </c>
      <c r="C12762" s="7">
        <f t="shared" si="398"/>
        <v>45560.5</v>
      </c>
      <c r="D12762" s="7">
        <v>45560.520833333336</v>
      </c>
      <c r="E12762" s="1">
        <v>1E-3</v>
      </c>
      <c r="F12762" s="37">
        <v>0</v>
      </c>
    </row>
    <row r="12763" spans="2:6">
      <c r="B12763" s="59">
        <f t="shared" si="399"/>
        <v>45536</v>
      </c>
      <c r="C12763" s="7">
        <f t="shared" si="398"/>
        <v>45560.520833333328</v>
      </c>
      <c r="D12763" s="7">
        <v>45560.541666666664</v>
      </c>
      <c r="E12763" s="1">
        <v>2E-3</v>
      </c>
      <c r="F12763" s="37">
        <v>0</v>
      </c>
    </row>
    <row r="12764" spans="2:6">
      <c r="B12764" s="59">
        <f t="shared" si="399"/>
        <v>45536</v>
      </c>
      <c r="C12764" s="7">
        <f t="shared" si="398"/>
        <v>45560.541666666664</v>
      </c>
      <c r="D12764" s="7">
        <v>45560.5625</v>
      </c>
      <c r="E12764" s="1">
        <v>2E-3</v>
      </c>
      <c r="F12764" s="37">
        <v>0</v>
      </c>
    </row>
    <row r="12765" spans="2:6">
      <c r="B12765" s="59">
        <f t="shared" si="399"/>
        <v>45536</v>
      </c>
      <c r="C12765" s="7">
        <f t="shared" si="398"/>
        <v>45560.5625</v>
      </c>
      <c r="D12765" s="7">
        <v>45560.583333333336</v>
      </c>
      <c r="E12765" s="1">
        <v>1E-3</v>
      </c>
      <c r="F12765" s="37">
        <v>0</v>
      </c>
    </row>
    <row r="12766" spans="2:6">
      <c r="B12766" s="59">
        <f t="shared" si="399"/>
        <v>45536</v>
      </c>
      <c r="C12766" s="7">
        <f t="shared" si="398"/>
        <v>45560.583333333328</v>
      </c>
      <c r="D12766" s="7">
        <v>45560.604166666664</v>
      </c>
      <c r="E12766" s="1">
        <v>4.0000000000000001E-3</v>
      </c>
      <c r="F12766" s="37">
        <v>1E-3</v>
      </c>
    </row>
    <row r="12767" spans="2:6">
      <c r="B12767" s="59">
        <f t="shared" si="399"/>
        <v>45536</v>
      </c>
      <c r="C12767" s="7">
        <f t="shared" si="398"/>
        <v>45560.604166666664</v>
      </c>
      <c r="D12767" s="7">
        <v>45560.625</v>
      </c>
      <c r="E12767" s="1">
        <v>2E-3</v>
      </c>
      <c r="F12767" s="37">
        <v>0</v>
      </c>
    </row>
    <row r="12768" spans="2:6">
      <c r="B12768" s="59">
        <f t="shared" si="399"/>
        <v>45536</v>
      </c>
      <c r="C12768" s="7">
        <f t="shared" si="398"/>
        <v>45560.625</v>
      </c>
      <c r="D12768" s="7">
        <v>45560.645833333336</v>
      </c>
      <c r="E12768" s="1">
        <v>2E-3</v>
      </c>
      <c r="F12768" s="37">
        <v>0</v>
      </c>
    </row>
    <row r="12769" spans="2:6">
      <c r="B12769" s="59">
        <f t="shared" si="399"/>
        <v>45536</v>
      </c>
      <c r="C12769" s="7">
        <f t="shared" si="398"/>
        <v>45560.645833333328</v>
      </c>
      <c r="D12769" s="7">
        <v>45560.666666666664</v>
      </c>
      <c r="E12769" s="1">
        <v>1E-3</v>
      </c>
      <c r="F12769" s="37">
        <v>0</v>
      </c>
    </row>
    <row r="12770" spans="2:6">
      <c r="B12770" s="59">
        <f t="shared" si="399"/>
        <v>45536</v>
      </c>
      <c r="C12770" s="7">
        <f t="shared" si="398"/>
        <v>45560.666666666664</v>
      </c>
      <c r="D12770" s="7">
        <v>45560.6875</v>
      </c>
      <c r="E12770" s="1">
        <v>2E-3</v>
      </c>
      <c r="F12770" s="37">
        <v>0</v>
      </c>
    </row>
    <row r="12771" spans="2:6">
      <c r="B12771" s="59">
        <f t="shared" si="399"/>
        <v>45536</v>
      </c>
      <c r="C12771" s="7">
        <f t="shared" si="398"/>
        <v>45560.6875</v>
      </c>
      <c r="D12771" s="7">
        <v>45560.708333333336</v>
      </c>
      <c r="E12771" s="1">
        <v>4.0000000000000001E-3</v>
      </c>
      <c r="F12771" s="37">
        <v>0</v>
      </c>
    </row>
    <row r="12772" spans="2:6">
      <c r="B12772" s="59">
        <f t="shared" si="399"/>
        <v>45536</v>
      </c>
      <c r="C12772" s="7">
        <f t="shared" si="398"/>
        <v>45560.708333333328</v>
      </c>
      <c r="D12772" s="7">
        <v>45560.729166666664</v>
      </c>
      <c r="E12772" s="1">
        <v>8.4000000000000005E-2</v>
      </c>
      <c r="F12772" s="37">
        <v>1E-3</v>
      </c>
    </row>
    <row r="12773" spans="2:6">
      <c r="B12773" s="59">
        <f t="shared" si="399"/>
        <v>45536</v>
      </c>
      <c r="C12773" s="7">
        <f t="shared" si="398"/>
        <v>45560.729166666664</v>
      </c>
      <c r="D12773" s="7">
        <v>45560.75</v>
      </c>
      <c r="E12773" s="1">
        <v>4.0000000000000001E-3</v>
      </c>
      <c r="F12773" s="37">
        <v>1E-3</v>
      </c>
    </row>
    <row r="12774" spans="2:6">
      <c r="B12774" s="59">
        <f t="shared" si="399"/>
        <v>45536</v>
      </c>
      <c r="C12774" s="7">
        <f t="shared" si="398"/>
        <v>45560.75</v>
      </c>
      <c r="D12774" s="7">
        <v>45560.770833333336</v>
      </c>
      <c r="E12774" s="1">
        <v>4.0000000000000001E-3</v>
      </c>
      <c r="F12774" s="37">
        <v>1E-3</v>
      </c>
    </row>
    <row r="12775" spans="2:6">
      <c r="B12775" s="59">
        <f t="shared" si="399"/>
        <v>45536</v>
      </c>
      <c r="C12775" s="7">
        <f t="shared" si="398"/>
        <v>45560.770833333328</v>
      </c>
      <c r="D12775" s="7">
        <v>45560.791666666664</v>
      </c>
      <c r="E12775" s="1">
        <v>2E-3</v>
      </c>
      <c r="F12775" s="37">
        <v>0</v>
      </c>
    </row>
    <row r="12776" spans="2:6">
      <c r="B12776" s="59">
        <f t="shared" si="399"/>
        <v>45536</v>
      </c>
      <c r="C12776" s="7">
        <f t="shared" si="398"/>
        <v>45560.791666666664</v>
      </c>
      <c r="D12776" s="7">
        <v>45560.8125</v>
      </c>
      <c r="E12776" s="1">
        <v>2E-3</v>
      </c>
      <c r="F12776" s="37">
        <v>0</v>
      </c>
    </row>
    <row r="12777" spans="2:6">
      <c r="B12777" s="59">
        <f t="shared" si="399"/>
        <v>45536</v>
      </c>
      <c r="C12777" s="7">
        <f t="shared" si="398"/>
        <v>45560.8125</v>
      </c>
      <c r="D12777" s="7">
        <v>45560.833333333336</v>
      </c>
      <c r="E12777" s="1">
        <v>2E-3</v>
      </c>
      <c r="F12777" s="37">
        <v>0</v>
      </c>
    </row>
    <row r="12778" spans="2:6">
      <c r="B12778" s="59">
        <f t="shared" si="399"/>
        <v>45536</v>
      </c>
      <c r="C12778" s="7">
        <f t="shared" si="398"/>
        <v>45560.833333333328</v>
      </c>
      <c r="D12778" s="7">
        <v>45560.854166666664</v>
      </c>
      <c r="E12778" s="1">
        <v>3.0000000000000001E-3</v>
      </c>
      <c r="F12778" s="37">
        <v>0</v>
      </c>
    </row>
    <row r="12779" spans="2:6">
      <c r="B12779" s="59">
        <f t="shared" si="399"/>
        <v>45536</v>
      </c>
      <c r="C12779" s="7">
        <f t="shared" si="398"/>
        <v>45560.854166666664</v>
      </c>
      <c r="D12779" s="7">
        <v>45560.875</v>
      </c>
      <c r="E12779" s="1">
        <v>2E-3</v>
      </c>
      <c r="F12779" s="37">
        <v>1E-3</v>
      </c>
    </row>
    <row r="12780" spans="2:6">
      <c r="B12780" s="59">
        <f t="shared" si="399"/>
        <v>45536</v>
      </c>
      <c r="C12780" s="7">
        <f t="shared" si="398"/>
        <v>45560.875</v>
      </c>
      <c r="D12780" s="7">
        <v>45560.895833333336</v>
      </c>
      <c r="E12780" s="1">
        <v>3.0000000000000001E-3</v>
      </c>
      <c r="F12780" s="37">
        <v>0</v>
      </c>
    </row>
    <row r="12781" spans="2:6">
      <c r="B12781" s="59">
        <f t="shared" si="399"/>
        <v>45536</v>
      </c>
      <c r="C12781" s="7">
        <f t="shared" si="398"/>
        <v>45560.895833333328</v>
      </c>
      <c r="D12781" s="7">
        <v>45560.916666666664</v>
      </c>
      <c r="E12781" s="1">
        <v>2E-3</v>
      </c>
      <c r="F12781" s="37">
        <v>0</v>
      </c>
    </row>
    <row r="12782" spans="2:6">
      <c r="B12782" s="59">
        <f t="shared" si="399"/>
        <v>45536</v>
      </c>
      <c r="C12782" s="7">
        <f t="shared" si="398"/>
        <v>45560.916666666664</v>
      </c>
      <c r="D12782" s="7">
        <v>45560.9375</v>
      </c>
      <c r="E12782" s="1">
        <v>5.0000000000000001E-3</v>
      </c>
      <c r="F12782" s="37">
        <v>1E-3</v>
      </c>
    </row>
    <row r="12783" spans="2:6">
      <c r="B12783" s="59">
        <f t="shared" si="399"/>
        <v>45536</v>
      </c>
      <c r="C12783" s="7">
        <f t="shared" si="398"/>
        <v>45560.9375</v>
      </c>
      <c r="D12783" s="7">
        <v>45560.958333333336</v>
      </c>
      <c r="E12783" s="1">
        <v>1E-3</v>
      </c>
      <c r="F12783" s="37">
        <v>0</v>
      </c>
    </row>
    <row r="12784" spans="2:6">
      <c r="B12784" s="59">
        <f t="shared" si="399"/>
        <v>45536</v>
      </c>
      <c r="C12784" s="7">
        <f t="shared" si="398"/>
        <v>45560.958333333328</v>
      </c>
      <c r="D12784" s="7">
        <v>45560.979166666664</v>
      </c>
      <c r="E12784" s="1">
        <v>1E-3</v>
      </c>
      <c r="F12784" s="37">
        <v>0</v>
      </c>
    </row>
    <row r="12785" spans="2:6">
      <c r="B12785" s="59">
        <f t="shared" si="399"/>
        <v>45536</v>
      </c>
      <c r="C12785" s="7">
        <f t="shared" si="398"/>
        <v>45560.979166666664</v>
      </c>
      <c r="D12785" s="7">
        <v>45561</v>
      </c>
      <c r="E12785" s="1">
        <v>2E-3</v>
      </c>
      <c r="F12785" s="37">
        <v>0</v>
      </c>
    </row>
    <row r="12786" spans="2:6">
      <c r="B12786" s="59">
        <f t="shared" si="399"/>
        <v>45536</v>
      </c>
      <c r="C12786" s="7">
        <f t="shared" si="398"/>
        <v>45561</v>
      </c>
      <c r="D12786" s="7">
        <v>45561.020833333336</v>
      </c>
      <c r="E12786" s="1">
        <v>1E-3</v>
      </c>
      <c r="F12786" s="37">
        <v>0</v>
      </c>
    </row>
    <row r="12787" spans="2:6">
      <c r="B12787" s="59">
        <f t="shared" si="399"/>
        <v>45536</v>
      </c>
      <c r="C12787" s="7">
        <f t="shared" si="398"/>
        <v>45561.020833333328</v>
      </c>
      <c r="D12787" s="7">
        <v>45561.041666666664</v>
      </c>
      <c r="E12787" s="1">
        <v>2E-3</v>
      </c>
      <c r="F12787" s="37">
        <v>0</v>
      </c>
    </row>
    <row r="12788" spans="2:6">
      <c r="B12788" s="59">
        <f t="shared" si="399"/>
        <v>45536</v>
      </c>
      <c r="C12788" s="7">
        <f t="shared" si="398"/>
        <v>45561.041666666664</v>
      </c>
      <c r="D12788" s="7">
        <v>45561.0625</v>
      </c>
      <c r="E12788" s="1">
        <v>2E-3</v>
      </c>
      <c r="F12788" s="37">
        <v>0</v>
      </c>
    </row>
    <row r="12789" spans="2:6">
      <c r="B12789" s="59">
        <f t="shared" si="399"/>
        <v>45536</v>
      </c>
      <c r="C12789" s="7">
        <f t="shared" si="398"/>
        <v>45561.0625</v>
      </c>
      <c r="D12789" s="7">
        <v>45561.083333333336</v>
      </c>
      <c r="E12789" s="1">
        <v>1E-3</v>
      </c>
      <c r="F12789" s="37">
        <v>0</v>
      </c>
    </row>
    <row r="12790" spans="2:6">
      <c r="B12790" s="59">
        <f t="shared" si="399"/>
        <v>45536</v>
      </c>
      <c r="C12790" s="7">
        <f t="shared" si="398"/>
        <v>45561.083333333328</v>
      </c>
      <c r="D12790" s="7">
        <v>45561.104166666664</v>
      </c>
      <c r="E12790" s="1">
        <v>2E-3</v>
      </c>
      <c r="F12790" s="37">
        <v>0</v>
      </c>
    </row>
    <row r="12791" spans="2:6">
      <c r="B12791" s="59">
        <f t="shared" si="399"/>
        <v>45536</v>
      </c>
      <c r="C12791" s="7">
        <f t="shared" si="398"/>
        <v>45561.104166666664</v>
      </c>
      <c r="D12791" s="7">
        <v>45561.125</v>
      </c>
      <c r="E12791" s="1">
        <v>2E-3</v>
      </c>
      <c r="F12791" s="37">
        <v>0</v>
      </c>
    </row>
    <row r="12792" spans="2:6">
      <c r="B12792" s="59">
        <f t="shared" si="399"/>
        <v>45536</v>
      </c>
      <c r="C12792" s="7">
        <f t="shared" si="398"/>
        <v>45561.125</v>
      </c>
      <c r="D12792" s="7">
        <v>45561.145833333336</v>
      </c>
      <c r="E12792" s="1">
        <v>1E-3</v>
      </c>
      <c r="F12792" s="37">
        <v>0</v>
      </c>
    </row>
    <row r="12793" spans="2:6">
      <c r="B12793" s="59">
        <f t="shared" si="399"/>
        <v>45536</v>
      </c>
      <c r="C12793" s="7">
        <f t="shared" si="398"/>
        <v>45561.145833333328</v>
      </c>
      <c r="D12793" s="7">
        <v>45561.166666666664</v>
      </c>
      <c r="E12793" s="1">
        <v>2E-3</v>
      </c>
      <c r="F12793" s="37">
        <v>0</v>
      </c>
    </row>
    <row r="12794" spans="2:6">
      <c r="B12794" s="59">
        <f t="shared" si="399"/>
        <v>45536</v>
      </c>
      <c r="C12794" s="7">
        <f t="shared" si="398"/>
        <v>45561.166666666664</v>
      </c>
      <c r="D12794" s="7">
        <v>45561.1875</v>
      </c>
      <c r="E12794" s="1">
        <v>2E-3</v>
      </c>
      <c r="F12794" s="37">
        <v>0</v>
      </c>
    </row>
    <row r="12795" spans="2:6">
      <c r="B12795" s="59">
        <f t="shared" si="399"/>
        <v>45536</v>
      </c>
      <c r="C12795" s="7">
        <f t="shared" si="398"/>
        <v>45561.1875</v>
      </c>
      <c r="D12795" s="7">
        <v>45561.208333333336</v>
      </c>
      <c r="E12795" s="1">
        <v>2E-3</v>
      </c>
      <c r="F12795" s="37">
        <v>0</v>
      </c>
    </row>
    <row r="12796" spans="2:6">
      <c r="B12796" s="59">
        <f t="shared" si="399"/>
        <v>45536</v>
      </c>
      <c r="C12796" s="7">
        <f t="shared" si="398"/>
        <v>45561.208333333328</v>
      </c>
      <c r="D12796" s="7">
        <v>45561.229166666664</v>
      </c>
      <c r="E12796" s="1">
        <v>2E-3</v>
      </c>
      <c r="F12796" s="37">
        <v>0</v>
      </c>
    </row>
    <row r="12797" spans="2:6">
      <c r="B12797" s="59">
        <f t="shared" si="399"/>
        <v>45536</v>
      </c>
      <c r="C12797" s="7">
        <f t="shared" si="398"/>
        <v>45561.229166666664</v>
      </c>
      <c r="D12797" s="7">
        <v>45561.25</v>
      </c>
      <c r="E12797" s="1">
        <v>1.6950000000000001</v>
      </c>
      <c r="F12797" s="37">
        <v>0</v>
      </c>
    </row>
    <row r="12798" spans="2:6">
      <c r="B12798" s="59">
        <f t="shared" si="399"/>
        <v>45536</v>
      </c>
      <c r="C12798" s="7">
        <f t="shared" si="398"/>
        <v>45561.25</v>
      </c>
      <c r="D12798" s="7">
        <v>45561.270833333336</v>
      </c>
      <c r="E12798" s="1">
        <v>1.4910000000000001</v>
      </c>
      <c r="F12798" s="37">
        <v>0</v>
      </c>
    </row>
    <row r="12799" spans="2:6">
      <c r="B12799" s="59">
        <f t="shared" si="399"/>
        <v>45536</v>
      </c>
      <c r="C12799" s="7">
        <f t="shared" si="398"/>
        <v>45561.270833333328</v>
      </c>
      <c r="D12799" s="7">
        <v>45561.291666666664</v>
      </c>
      <c r="E12799" s="1">
        <v>0.34</v>
      </c>
      <c r="F12799" s="37">
        <v>0</v>
      </c>
    </row>
    <row r="12800" spans="2:6">
      <c r="B12800" s="59">
        <f t="shared" si="399"/>
        <v>45536</v>
      </c>
      <c r="C12800" s="7">
        <f t="shared" si="398"/>
        <v>45561.291666666664</v>
      </c>
      <c r="D12800" s="7">
        <v>45561.3125</v>
      </c>
      <c r="E12800" s="1">
        <v>8.3000000000000004E-2</v>
      </c>
      <c r="F12800" s="37">
        <v>0</v>
      </c>
    </row>
    <row r="12801" spans="2:6">
      <c r="B12801" s="59">
        <f t="shared" si="399"/>
        <v>45536</v>
      </c>
      <c r="C12801" s="7">
        <f t="shared" si="398"/>
        <v>45561.3125</v>
      </c>
      <c r="D12801" s="7">
        <v>45561.333333333336</v>
      </c>
      <c r="E12801" s="1">
        <v>0.16500000000000001</v>
      </c>
      <c r="F12801" s="37">
        <v>0</v>
      </c>
    </row>
    <row r="12802" spans="2:6">
      <c r="B12802" s="59">
        <f t="shared" si="399"/>
        <v>45536</v>
      </c>
      <c r="C12802" s="7">
        <f t="shared" si="398"/>
        <v>45561.333333333328</v>
      </c>
      <c r="D12802" s="7">
        <v>45561.354166666664</v>
      </c>
      <c r="E12802" s="1">
        <v>3.5999999999999997E-2</v>
      </c>
      <c r="F12802" s="37">
        <v>3.0000000000000001E-3</v>
      </c>
    </row>
    <row r="12803" spans="2:6">
      <c r="B12803" s="59">
        <f t="shared" si="399"/>
        <v>45536</v>
      </c>
      <c r="C12803" s="7">
        <f t="shared" si="398"/>
        <v>45561.354166666664</v>
      </c>
      <c r="D12803" s="7">
        <v>45561.375</v>
      </c>
      <c r="E12803" s="1">
        <v>0</v>
      </c>
      <c r="F12803" s="37">
        <v>0</v>
      </c>
    </row>
    <row r="12804" spans="2:6">
      <c r="B12804" s="59">
        <f t="shared" si="399"/>
        <v>45536</v>
      </c>
      <c r="C12804" s="7">
        <f t="shared" si="398"/>
        <v>45561.375</v>
      </c>
      <c r="D12804" s="7">
        <v>45561.395833333336</v>
      </c>
      <c r="E12804" s="1">
        <v>1E-3</v>
      </c>
      <c r="F12804" s="37">
        <v>0</v>
      </c>
    </row>
    <row r="12805" spans="2:6">
      <c r="B12805" s="59">
        <f t="shared" si="399"/>
        <v>45536</v>
      </c>
      <c r="C12805" s="7">
        <f t="shared" ref="C12805:C12868" si="400">D12805-1/48</f>
        <v>45561.395833333328</v>
      </c>
      <c r="D12805" s="7">
        <v>45561.416666666664</v>
      </c>
      <c r="E12805" s="1">
        <v>3.0000000000000001E-3</v>
      </c>
      <c r="F12805" s="37">
        <v>1E-3</v>
      </c>
    </row>
    <row r="12806" spans="2:6">
      <c r="B12806" s="59">
        <f t="shared" ref="B12806:B12869" si="401">DATE(YEAR(C12806),MONTH(C12806),1)</f>
        <v>45536</v>
      </c>
      <c r="C12806" s="7">
        <f t="shared" si="400"/>
        <v>45561.416666666664</v>
      </c>
      <c r="D12806" s="7">
        <v>45561.4375</v>
      </c>
      <c r="E12806" s="1">
        <v>0</v>
      </c>
      <c r="F12806" s="37">
        <v>0</v>
      </c>
    </row>
    <row r="12807" spans="2:6">
      <c r="B12807" s="59">
        <f t="shared" si="401"/>
        <v>45536</v>
      </c>
      <c r="C12807" s="7">
        <f t="shared" si="400"/>
        <v>45561.4375</v>
      </c>
      <c r="D12807" s="7">
        <v>45561.458333333336</v>
      </c>
      <c r="E12807" s="1">
        <v>2E-3</v>
      </c>
      <c r="F12807" s="37">
        <v>0</v>
      </c>
    </row>
    <row r="12808" spans="2:6">
      <c r="B12808" s="59">
        <f t="shared" si="401"/>
        <v>45536</v>
      </c>
      <c r="C12808" s="7">
        <f t="shared" si="400"/>
        <v>45561.458333333328</v>
      </c>
      <c r="D12808" s="7">
        <v>45561.479166666664</v>
      </c>
      <c r="E12808" s="1">
        <v>2E-3</v>
      </c>
      <c r="F12808" s="37">
        <v>0</v>
      </c>
    </row>
    <row r="12809" spans="2:6">
      <c r="B12809" s="59">
        <f t="shared" si="401"/>
        <v>45536</v>
      </c>
      <c r="C12809" s="7">
        <f t="shared" si="400"/>
        <v>45561.479166666664</v>
      </c>
      <c r="D12809" s="7">
        <v>45561.5</v>
      </c>
      <c r="E12809" s="1">
        <v>0</v>
      </c>
      <c r="F12809" s="37">
        <v>0</v>
      </c>
    </row>
    <row r="12810" spans="2:6">
      <c r="B12810" s="59">
        <f t="shared" si="401"/>
        <v>45536</v>
      </c>
      <c r="C12810" s="7">
        <f t="shared" si="400"/>
        <v>45561.5</v>
      </c>
      <c r="D12810" s="7">
        <v>45561.520833333336</v>
      </c>
      <c r="E12810" s="1">
        <v>1E-3</v>
      </c>
      <c r="F12810" s="37">
        <v>0</v>
      </c>
    </row>
    <row r="12811" spans="2:6">
      <c r="B12811" s="59">
        <f t="shared" si="401"/>
        <v>45536</v>
      </c>
      <c r="C12811" s="7">
        <f t="shared" si="400"/>
        <v>45561.520833333328</v>
      </c>
      <c r="D12811" s="7">
        <v>45561.541666666664</v>
      </c>
      <c r="E12811" s="1">
        <v>3.0000000000000001E-3</v>
      </c>
      <c r="F12811" s="37">
        <v>0</v>
      </c>
    </row>
    <row r="12812" spans="2:6">
      <c r="B12812" s="59">
        <f t="shared" si="401"/>
        <v>45536</v>
      </c>
      <c r="C12812" s="7">
        <f t="shared" si="400"/>
        <v>45561.541666666664</v>
      </c>
      <c r="D12812" s="7">
        <v>45561.5625</v>
      </c>
      <c r="E12812" s="1">
        <v>3.0000000000000001E-3</v>
      </c>
      <c r="F12812" s="37">
        <v>3.0000000000000001E-3</v>
      </c>
    </row>
    <row r="12813" spans="2:6">
      <c r="B12813" s="59">
        <f t="shared" si="401"/>
        <v>45536</v>
      </c>
      <c r="C12813" s="7">
        <f t="shared" si="400"/>
        <v>45561.5625</v>
      </c>
      <c r="D12813" s="7">
        <v>45561.583333333336</v>
      </c>
      <c r="E12813" s="1">
        <v>3.0000000000000001E-3</v>
      </c>
      <c r="F12813" s="37">
        <v>0</v>
      </c>
    </row>
    <row r="12814" spans="2:6">
      <c r="B12814" s="59">
        <f t="shared" si="401"/>
        <v>45536</v>
      </c>
      <c r="C12814" s="7">
        <f t="shared" si="400"/>
        <v>45561.583333333328</v>
      </c>
      <c r="D12814" s="7">
        <v>45561.604166666664</v>
      </c>
      <c r="E12814" s="1">
        <v>3.0000000000000001E-3</v>
      </c>
      <c r="F12814" s="37">
        <v>3.0000000000000001E-3</v>
      </c>
    </row>
    <row r="12815" spans="2:6">
      <c r="B12815" s="59">
        <f t="shared" si="401"/>
        <v>45536</v>
      </c>
      <c r="C12815" s="7">
        <f t="shared" si="400"/>
        <v>45561.604166666664</v>
      </c>
      <c r="D12815" s="7">
        <v>45561.625</v>
      </c>
      <c r="E12815" s="1">
        <v>3.0000000000000001E-3</v>
      </c>
      <c r="F12815" s="37">
        <v>4.0000000000000001E-3</v>
      </c>
    </row>
    <row r="12816" spans="2:6">
      <c r="B12816" s="59">
        <f t="shared" si="401"/>
        <v>45536</v>
      </c>
      <c r="C12816" s="7">
        <f t="shared" si="400"/>
        <v>45561.625</v>
      </c>
      <c r="D12816" s="7">
        <v>45561.645833333336</v>
      </c>
      <c r="E12816" s="1">
        <v>0</v>
      </c>
      <c r="F12816" s="37">
        <v>1E-3</v>
      </c>
    </row>
    <row r="12817" spans="2:6">
      <c r="B12817" s="59">
        <f t="shared" si="401"/>
        <v>45536</v>
      </c>
      <c r="C12817" s="7">
        <f t="shared" si="400"/>
        <v>45561.645833333328</v>
      </c>
      <c r="D12817" s="7">
        <v>45561.666666666664</v>
      </c>
      <c r="E12817" s="1">
        <v>1E-3</v>
      </c>
      <c r="F12817" s="37">
        <v>0</v>
      </c>
    </row>
    <row r="12818" spans="2:6">
      <c r="B12818" s="59">
        <f t="shared" si="401"/>
        <v>45536</v>
      </c>
      <c r="C12818" s="7">
        <f t="shared" si="400"/>
        <v>45561.666666666664</v>
      </c>
      <c r="D12818" s="7">
        <v>45561.6875</v>
      </c>
      <c r="E12818" s="1">
        <v>2E-3</v>
      </c>
      <c r="F12818" s="37">
        <v>0</v>
      </c>
    </row>
    <row r="12819" spans="2:6">
      <c r="B12819" s="59">
        <f t="shared" si="401"/>
        <v>45536</v>
      </c>
      <c r="C12819" s="7">
        <f t="shared" si="400"/>
        <v>45561.6875</v>
      </c>
      <c r="D12819" s="7">
        <v>45561.708333333336</v>
      </c>
      <c r="E12819" s="1">
        <v>2E-3</v>
      </c>
      <c r="F12819" s="37">
        <v>0</v>
      </c>
    </row>
    <row r="12820" spans="2:6">
      <c r="B12820" s="59">
        <f t="shared" si="401"/>
        <v>45536</v>
      </c>
      <c r="C12820" s="7">
        <f t="shared" si="400"/>
        <v>45561.708333333328</v>
      </c>
      <c r="D12820" s="7">
        <v>45561.729166666664</v>
      </c>
      <c r="E12820" s="1">
        <v>6.0000000000000001E-3</v>
      </c>
      <c r="F12820" s="37">
        <v>0</v>
      </c>
    </row>
    <row r="12821" spans="2:6">
      <c r="B12821" s="59">
        <f t="shared" si="401"/>
        <v>45536</v>
      </c>
      <c r="C12821" s="7">
        <f t="shared" si="400"/>
        <v>45561.729166666664</v>
      </c>
      <c r="D12821" s="7">
        <v>45561.75</v>
      </c>
      <c r="E12821" s="1">
        <v>4.0000000000000001E-3</v>
      </c>
      <c r="F12821" s="37">
        <v>0</v>
      </c>
    </row>
    <row r="12822" spans="2:6">
      <c r="B12822" s="59">
        <f t="shared" si="401"/>
        <v>45536</v>
      </c>
      <c r="C12822" s="7">
        <f t="shared" si="400"/>
        <v>45561.75</v>
      </c>
      <c r="D12822" s="7">
        <v>45561.770833333336</v>
      </c>
      <c r="E12822" s="1">
        <v>6.0000000000000001E-3</v>
      </c>
      <c r="F12822" s="37">
        <v>0</v>
      </c>
    </row>
    <row r="12823" spans="2:6">
      <c r="B12823" s="59">
        <f t="shared" si="401"/>
        <v>45536</v>
      </c>
      <c r="C12823" s="7">
        <f t="shared" si="400"/>
        <v>45561.770833333328</v>
      </c>
      <c r="D12823" s="7">
        <v>45561.791666666664</v>
      </c>
      <c r="E12823" s="1">
        <v>0</v>
      </c>
      <c r="F12823" s="37">
        <v>0</v>
      </c>
    </row>
    <row r="12824" spans="2:6">
      <c r="B12824" s="59">
        <f t="shared" si="401"/>
        <v>45536</v>
      </c>
      <c r="C12824" s="7">
        <f t="shared" si="400"/>
        <v>45561.791666666664</v>
      </c>
      <c r="D12824" s="7">
        <v>45561.8125</v>
      </c>
      <c r="E12824" s="1">
        <v>6.0000000000000001E-3</v>
      </c>
      <c r="F12824" s="37">
        <v>0</v>
      </c>
    </row>
    <row r="12825" spans="2:6">
      <c r="B12825" s="59">
        <f t="shared" si="401"/>
        <v>45536</v>
      </c>
      <c r="C12825" s="7">
        <f t="shared" si="400"/>
        <v>45561.8125</v>
      </c>
      <c r="D12825" s="7">
        <v>45561.833333333336</v>
      </c>
      <c r="E12825" s="1">
        <v>2.7E-2</v>
      </c>
      <c r="F12825" s="37">
        <v>3.0000000000000001E-3</v>
      </c>
    </row>
    <row r="12826" spans="2:6">
      <c r="B12826" s="59">
        <f t="shared" si="401"/>
        <v>45536</v>
      </c>
      <c r="C12826" s="7">
        <f t="shared" si="400"/>
        <v>45561.833333333328</v>
      </c>
      <c r="D12826" s="7">
        <v>45561.854166666664</v>
      </c>
      <c r="E12826" s="1">
        <v>0.36</v>
      </c>
      <c r="F12826" s="37">
        <v>0</v>
      </c>
    </row>
    <row r="12827" spans="2:6">
      <c r="B12827" s="59">
        <f t="shared" si="401"/>
        <v>45536</v>
      </c>
      <c r="C12827" s="7">
        <f t="shared" si="400"/>
        <v>45561.854166666664</v>
      </c>
      <c r="D12827" s="7">
        <v>45561.875</v>
      </c>
      <c r="E12827" s="1">
        <v>0.34599999999999997</v>
      </c>
      <c r="F12827" s="37">
        <v>0</v>
      </c>
    </row>
    <row r="12828" spans="2:6">
      <c r="B12828" s="59">
        <f t="shared" si="401"/>
        <v>45536</v>
      </c>
      <c r="C12828" s="7">
        <f t="shared" si="400"/>
        <v>45561.875</v>
      </c>
      <c r="D12828" s="7">
        <v>45561.895833333336</v>
      </c>
      <c r="E12828" s="1">
        <v>0.30099999999999999</v>
      </c>
      <c r="F12828" s="37">
        <v>0</v>
      </c>
    </row>
    <row r="12829" spans="2:6">
      <c r="B12829" s="59">
        <f t="shared" si="401"/>
        <v>45536</v>
      </c>
      <c r="C12829" s="7">
        <f t="shared" si="400"/>
        <v>45561.895833333328</v>
      </c>
      <c r="D12829" s="7">
        <v>45561.916666666664</v>
      </c>
      <c r="E12829" s="1">
        <v>0.34300000000000003</v>
      </c>
      <c r="F12829" s="37">
        <v>0</v>
      </c>
    </row>
    <row r="12830" spans="2:6">
      <c r="B12830" s="59">
        <f t="shared" si="401"/>
        <v>45536</v>
      </c>
      <c r="C12830" s="7">
        <f t="shared" si="400"/>
        <v>45561.916666666664</v>
      </c>
      <c r="D12830" s="7">
        <v>45561.9375</v>
      </c>
      <c r="E12830" s="1">
        <v>0.29199999999999998</v>
      </c>
      <c r="F12830" s="37">
        <v>0</v>
      </c>
    </row>
    <row r="12831" spans="2:6">
      <c r="B12831" s="59">
        <f t="shared" si="401"/>
        <v>45536</v>
      </c>
      <c r="C12831" s="7">
        <f t="shared" si="400"/>
        <v>45561.9375</v>
      </c>
      <c r="D12831" s="7">
        <v>45561.958333333336</v>
      </c>
      <c r="E12831" s="1">
        <v>0.311</v>
      </c>
      <c r="F12831" s="37">
        <v>0</v>
      </c>
    </row>
    <row r="12832" spans="2:6">
      <c r="B12832" s="59">
        <f t="shared" si="401"/>
        <v>45536</v>
      </c>
      <c r="C12832" s="7">
        <f t="shared" si="400"/>
        <v>45561.958333333328</v>
      </c>
      <c r="D12832" s="7">
        <v>45561.979166666664</v>
      </c>
      <c r="E12832" s="1">
        <v>0.25900000000000001</v>
      </c>
      <c r="F12832" s="37">
        <v>0</v>
      </c>
    </row>
    <row r="12833" spans="2:6">
      <c r="B12833" s="59">
        <f t="shared" si="401"/>
        <v>45536</v>
      </c>
      <c r="C12833" s="7">
        <f t="shared" si="400"/>
        <v>45561.979166666664</v>
      </c>
      <c r="D12833" s="7">
        <v>45562</v>
      </c>
      <c r="E12833" s="1">
        <v>0.214</v>
      </c>
      <c r="F12833" s="37">
        <v>0</v>
      </c>
    </row>
    <row r="12834" spans="2:6">
      <c r="B12834" s="59">
        <f t="shared" si="401"/>
        <v>45536</v>
      </c>
      <c r="C12834" s="7">
        <f t="shared" si="400"/>
        <v>45562</v>
      </c>
      <c r="D12834" s="7">
        <v>45562.020833333336</v>
      </c>
      <c r="E12834" s="1">
        <v>8.5000000000000006E-2</v>
      </c>
      <c r="F12834" s="37">
        <v>0</v>
      </c>
    </row>
    <row r="12835" spans="2:6">
      <c r="B12835" s="59">
        <f t="shared" si="401"/>
        <v>45536</v>
      </c>
      <c r="C12835" s="7">
        <f t="shared" si="400"/>
        <v>45562.020833333328</v>
      </c>
      <c r="D12835" s="7">
        <v>45562.041666666664</v>
      </c>
      <c r="E12835" s="1">
        <v>7.4999999999999997E-2</v>
      </c>
      <c r="F12835" s="37">
        <v>0</v>
      </c>
    </row>
    <row r="12836" spans="2:6">
      <c r="B12836" s="59">
        <f t="shared" si="401"/>
        <v>45536</v>
      </c>
      <c r="C12836" s="7">
        <f t="shared" si="400"/>
        <v>45562.041666666664</v>
      </c>
      <c r="D12836" s="7">
        <v>45562.0625</v>
      </c>
      <c r="E12836" s="1">
        <v>7.4999999999999997E-2</v>
      </c>
      <c r="F12836" s="37">
        <v>0</v>
      </c>
    </row>
    <row r="12837" spans="2:6">
      <c r="B12837" s="59">
        <f t="shared" si="401"/>
        <v>45536</v>
      </c>
      <c r="C12837" s="7">
        <f t="shared" si="400"/>
        <v>45562.0625</v>
      </c>
      <c r="D12837" s="7">
        <v>45562.083333333336</v>
      </c>
      <c r="E12837" s="1">
        <v>7.8E-2</v>
      </c>
      <c r="F12837" s="37">
        <v>0</v>
      </c>
    </row>
    <row r="12838" spans="2:6">
      <c r="B12838" s="59">
        <f t="shared" si="401"/>
        <v>45536</v>
      </c>
      <c r="C12838" s="7">
        <f t="shared" si="400"/>
        <v>45562.083333333328</v>
      </c>
      <c r="D12838" s="7">
        <v>45562.104166666664</v>
      </c>
      <c r="E12838" s="1">
        <v>7.0999999999999994E-2</v>
      </c>
      <c r="F12838" s="37">
        <v>0</v>
      </c>
    </row>
    <row r="12839" spans="2:6">
      <c r="B12839" s="59">
        <f t="shared" si="401"/>
        <v>45536</v>
      </c>
      <c r="C12839" s="7">
        <f t="shared" si="400"/>
        <v>45562.104166666664</v>
      </c>
      <c r="D12839" s="7">
        <v>45562.125</v>
      </c>
      <c r="E12839" s="1">
        <v>7.0999999999999994E-2</v>
      </c>
      <c r="F12839" s="37">
        <v>0</v>
      </c>
    </row>
    <row r="12840" spans="2:6">
      <c r="B12840" s="59">
        <f t="shared" si="401"/>
        <v>45536</v>
      </c>
      <c r="C12840" s="7">
        <f t="shared" si="400"/>
        <v>45562.125</v>
      </c>
      <c r="D12840" s="7">
        <v>45562.145833333336</v>
      </c>
      <c r="E12840" s="1">
        <v>7.3999999999999996E-2</v>
      </c>
      <c r="F12840" s="37">
        <v>0</v>
      </c>
    </row>
    <row r="12841" spans="2:6">
      <c r="B12841" s="59">
        <f t="shared" si="401"/>
        <v>45536</v>
      </c>
      <c r="C12841" s="7">
        <f t="shared" si="400"/>
        <v>45562.145833333328</v>
      </c>
      <c r="D12841" s="7">
        <v>45562.166666666664</v>
      </c>
      <c r="E12841" s="1">
        <v>7.6999999999999999E-2</v>
      </c>
      <c r="F12841" s="37">
        <v>0</v>
      </c>
    </row>
    <row r="12842" spans="2:6">
      <c r="B12842" s="59">
        <f t="shared" si="401"/>
        <v>45536</v>
      </c>
      <c r="C12842" s="7">
        <f t="shared" si="400"/>
        <v>45562.166666666664</v>
      </c>
      <c r="D12842" s="7">
        <v>45562.1875</v>
      </c>
      <c r="E12842" s="1">
        <v>7.2999999999999995E-2</v>
      </c>
      <c r="F12842" s="37">
        <v>0</v>
      </c>
    </row>
    <row r="12843" spans="2:6">
      <c r="B12843" s="59">
        <f t="shared" si="401"/>
        <v>45536</v>
      </c>
      <c r="C12843" s="7">
        <f t="shared" si="400"/>
        <v>45562.1875</v>
      </c>
      <c r="D12843" s="7">
        <v>45562.208333333336</v>
      </c>
      <c r="E12843" s="1">
        <v>7.3999999999999996E-2</v>
      </c>
      <c r="F12843" s="37">
        <v>0</v>
      </c>
    </row>
    <row r="12844" spans="2:6">
      <c r="B12844" s="59">
        <f t="shared" si="401"/>
        <v>45536</v>
      </c>
      <c r="C12844" s="7">
        <f t="shared" si="400"/>
        <v>45562.208333333328</v>
      </c>
      <c r="D12844" s="7">
        <v>45562.229166666664</v>
      </c>
      <c r="E12844" s="1">
        <v>7.8E-2</v>
      </c>
      <c r="F12844" s="37">
        <v>0</v>
      </c>
    </row>
    <row r="12845" spans="2:6">
      <c r="B12845" s="59">
        <f t="shared" si="401"/>
        <v>45536</v>
      </c>
      <c r="C12845" s="7">
        <f t="shared" si="400"/>
        <v>45562.229166666664</v>
      </c>
      <c r="D12845" s="7">
        <v>45562.25</v>
      </c>
      <c r="E12845" s="1">
        <v>1.786</v>
      </c>
      <c r="F12845" s="37">
        <v>0</v>
      </c>
    </row>
    <row r="12846" spans="2:6">
      <c r="B12846" s="59">
        <f t="shared" si="401"/>
        <v>45536</v>
      </c>
      <c r="C12846" s="7">
        <f t="shared" si="400"/>
        <v>45562.25</v>
      </c>
      <c r="D12846" s="7">
        <v>45562.270833333336</v>
      </c>
      <c r="E12846" s="1">
        <v>0.82699999999999996</v>
      </c>
      <c r="F12846" s="37">
        <v>0</v>
      </c>
    </row>
    <row r="12847" spans="2:6">
      <c r="B12847" s="59">
        <f t="shared" si="401"/>
        <v>45536</v>
      </c>
      <c r="C12847" s="7">
        <f t="shared" si="400"/>
        <v>45562.270833333328</v>
      </c>
      <c r="D12847" s="7">
        <v>45562.291666666664</v>
      </c>
      <c r="E12847" s="1">
        <v>7.4999999999999997E-2</v>
      </c>
      <c r="F12847" s="37">
        <v>0</v>
      </c>
    </row>
    <row r="12848" spans="2:6">
      <c r="B12848" s="59">
        <f t="shared" si="401"/>
        <v>45536</v>
      </c>
      <c r="C12848" s="7">
        <f t="shared" si="400"/>
        <v>45562.291666666664</v>
      </c>
      <c r="D12848" s="7">
        <v>45562.3125</v>
      </c>
      <c r="E12848" s="1">
        <v>9.8000000000000004E-2</v>
      </c>
      <c r="F12848" s="37">
        <v>0</v>
      </c>
    </row>
    <row r="12849" spans="2:6">
      <c r="B12849" s="59">
        <f t="shared" si="401"/>
        <v>45536</v>
      </c>
      <c r="C12849" s="7">
        <f t="shared" si="400"/>
        <v>45562.3125</v>
      </c>
      <c r="D12849" s="7">
        <v>45562.333333333336</v>
      </c>
      <c r="E12849" s="1">
        <v>9.1999999999999998E-2</v>
      </c>
      <c r="F12849" s="37">
        <v>3.0000000000000001E-3</v>
      </c>
    </row>
    <row r="12850" spans="2:6">
      <c r="B12850" s="59">
        <f t="shared" si="401"/>
        <v>45536</v>
      </c>
      <c r="C12850" s="7">
        <f t="shared" si="400"/>
        <v>45562.333333333328</v>
      </c>
      <c r="D12850" s="7">
        <v>45562.354166666664</v>
      </c>
      <c r="E12850" s="1">
        <v>8.3000000000000004E-2</v>
      </c>
      <c r="F12850" s="37">
        <v>5.0000000000000001E-3</v>
      </c>
    </row>
    <row r="12851" spans="2:6">
      <c r="B12851" s="59">
        <f t="shared" si="401"/>
        <v>45536</v>
      </c>
      <c r="C12851" s="7">
        <f t="shared" si="400"/>
        <v>45562.354166666664</v>
      </c>
      <c r="D12851" s="7">
        <v>45562.375</v>
      </c>
      <c r="E12851" s="1">
        <v>1E-3</v>
      </c>
      <c r="F12851" s="37">
        <v>4.0000000000000001E-3</v>
      </c>
    </row>
    <row r="12852" spans="2:6">
      <c r="B12852" s="59">
        <f t="shared" si="401"/>
        <v>45536</v>
      </c>
      <c r="C12852" s="7">
        <f t="shared" si="400"/>
        <v>45562.375</v>
      </c>
      <c r="D12852" s="7">
        <v>45562.395833333336</v>
      </c>
      <c r="E12852" s="1">
        <v>2E-3</v>
      </c>
      <c r="F12852" s="37">
        <v>2E-3</v>
      </c>
    </row>
    <row r="12853" spans="2:6">
      <c r="B12853" s="59">
        <f t="shared" si="401"/>
        <v>45536</v>
      </c>
      <c r="C12853" s="7">
        <f t="shared" si="400"/>
        <v>45562.395833333328</v>
      </c>
      <c r="D12853" s="7">
        <v>45562.416666666664</v>
      </c>
      <c r="E12853" s="1">
        <v>2E-3</v>
      </c>
      <c r="F12853" s="37">
        <v>0</v>
      </c>
    </row>
    <row r="12854" spans="2:6">
      <c r="B12854" s="59">
        <f t="shared" si="401"/>
        <v>45536</v>
      </c>
      <c r="C12854" s="7">
        <f t="shared" si="400"/>
        <v>45562.416666666664</v>
      </c>
      <c r="D12854" s="7">
        <v>45562.4375</v>
      </c>
      <c r="E12854" s="1">
        <v>1E-3</v>
      </c>
      <c r="F12854" s="37">
        <v>0</v>
      </c>
    </row>
    <row r="12855" spans="2:6">
      <c r="B12855" s="59">
        <f t="shared" si="401"/>
        <v>45536</v>
      </c>
      <c r="C12855" s="7">
        <f t="shared" si="400"/>
        <v>45562.4375</v>
      </c>
      <c r="D12855" s="7">
        <v>45562.458333333336</v>
      </c>
      <c r="E12855" s="1">
        <v>3.0000000000000001E-3</v>
      </c>
      <c r="F12855" s="37">
        <v>0</v>
      </c>
    </row>
    <row r="12856" spans="2:6">
      <c r="B12856" s="59">
        <f t="shared" si="401"/>
        <v>45536</v>
      </c>
      <c r="C12856" s="7">
        <f t="shared" si="400"/>
        <v>45562.458333333328</v>
      </c>
      <c r="D12856" s="7">
        <v>45562.479166666664</v>
      </c>
      <c r="E12856" s="1">
        <v>1.0999999999999999E-2</v>
      </c>
      <c r="F12856" s="37">
        <v>8.0000000000000002E-3</v>
      </c>
    </row>
    <row r="12857" spans="2:6">
      <c r="B12857" s="59">
        <f t="shared" si="401"/>
        <v>45536</v>
      </c>
      <c r="C12857" s="7">
        <f t="shared" si="400"/>
        <v>45562.479166666664</v>
      </c>
      <c r="D12857" s="7">
        <v>45562.5</v>
      </c>
      <c r="E12857" s="1">
        <v>1.6E-2</v>
      </c>
      <c r="F12857" s="37">
        <v>0.01</v>
      </c>
    </row>
    <row r="12858" spans="2:6">
      <c r="B12858" s="59">
        <f t="shared" si="401"/>
        <v>45536</v>
      </c>
      <c r="C12858" s="7">
        <f t="shared" si="400"/>
        <v>45562.5</v>
      </c>
      <c r="D12858" s="7">
        <v>45562.520833333336</v>
      </c>
      <c r="E12858" s="1">
        <v>8.0000000000000002E-3</v>
      </c>
      <c r="F12858" s="37">
        <v>6.0000000000000001E-3</v>
      </c>
    </row>
    <row r="12859" spans="2:6">
      <c r="B12859" s="59">
        <f t="shared" si="401"/>
        <v>45536</v>
      </c>
      <c r="C12859" s="7">
        <f t="shared" si="400"/>
        <v>45562.520833333328</v>
      </c>
      <c r="D12859" s="7">
        <v>45562.541666666664</v>
      </c>
      <c r="E12859" s="1">
        <v>4.0000000000000001E-3</v>
      </c>
      <c r="F12859" s="37">
        <v>2E-3</v>
      </c>
    </row>
    <row r="12860" spans="2:6">
      <c r="B12860" s="59">
        <f t="shared" si="401"/>
        <v>45536</v>
      </c>
      <c r="C12860" s="7">
        <f t="shared" si="400"/>
        <v>45562.541666666664</v>
      </c>
      <c r="D12860" s="7">
        <v>45562.5625</v>
      </c>
      <c r="E12860" s="1">
        <v>7.0000000000000001E-3</v>
      </c>
      <c r="F12860" s="37">
        <v>4.0000000000000001E-3</v>
      </c>
    </row>
    <row r="12861" spans="2:6">
      <c r="B12861" s="59">
        <f t="shared" si="401"/>
        <v>45536</v>
      </c>
      <c r="C12861" s="7">
        <f t="shared" si="400"/>
        <v>45562.5625</v>
      </c>
      <c r="D12861" s="7">
        <v>45562.583333333336</v>
      </c>
      <c r="E12861" s="1">
        <v>1E-3</v>
      </c>
      <c r="F12861" s="37">
        <v>0</v>
      </c>
    </row>
    <row r="12862" spans="2:6">
      <c r="B12862" s="59">
        <f t="shared" si="401"/>
        <v>45536</v>
      </c>
      <c r="C12862" s="7">
        <f t="shared" si="400"/>
        <v>45562.583333333328</v>
      </c>
      <c r="D12862" s="7">
        <v>45562.604166666664</v>
      </c>
      <c r="E12862" s="1">
        <v>5.0000000000000001E-3</v>
      </c>
      <c r="F12862" s="37">
        <v>2E-3</v>
      </c>
    </row>
    <row r="12863" spans="2:6">
      <c r="B12863" s="59">
        <f t="shared" si="401"/>
        <v>45536</v>
      </c>
      <c r="C12863" s="7">
        <f t="shared" si="400"/>
        <v>45562.604166666664</v>
      </c>
      <c r="D12863" s="7">
        <v>45562.625</v>
      </c>
      <c r="E12863" s="1">
        <v>3.0000000000000001E-3</v>
      </c>
      <c r="F12863" s="37">
        <v>1E-3</v>
      </c>
    </row>
    <row r="12864" spans="2:6">
      <c r="B12864" s="59">
        <f t="shared" si="401"/>
        <v>45536</v>
      </c>
      <c r="C12864" s="7">
        <f t="shared" si="400"/>
        <v>45562.625</v>
      </c>
      <c r="D12864" s="7">
        <v>45562.645833333336</v>
      </c>
      <c r="E12864" s="1">
        <v>4.0000000000000001E-3</v>
      </c>
      <c r="F12864" s="37">
        <v>2E-3</v>
      </c>
    </row>
    <row r="12865" spans="2:6">
      <c r="B12865" s="59">
        <f t="shared" si="401"/>
        <v>45536</v>
      </c>
      <c r="C12865" s="7">
        <f t="shared" si="400"/>
        <v>45562.645833333328</v>
      </c>
      <c r="D12865" s="7">
        <v>45562.666666666664</v>
      </c>
      <c r="E12865" s="1">
        <v>1E-3</v>
      </c>
      <c r="F12865" s="37">
        <v>0</v>
      </c>
    </row>
    <row r="12866" spans="2:6">
      <c r="B12866" s="59">
        <f t="shared" si="401"/>
        <v>45536</v>
      </c>
      <c r="C12866" s="7">
        <f t="shared" si="400"/>
        <v>45562.666666666664</v>
      </c>
      <c r="D12866" s="7">
        <v>45562.6875</v>
      </c>
      <c r="E12866" s="1">
        <v>2E-3</v>
      </c>
      <c r="F12866" s="37">
        <v>0</v>
      </c>
    </row>
    <row r="12867" spans="2:6">
      <c r="B12867" s="59">
        <f t="shared" si="401"/>
        <v>45536</v>
      </c>
      <c r="C12867" s="7">
        <f t="shared" si="400"/>
        <v>45562.6875</v>
      </c>
      <c r="D12867" s="7">
        <v>45562.708333333336</v>
      </c>
      <c r="E12867" s="1">
        <v>2E-3</v>
      </c>
      <c r="F12867" s="37">
        <v>1E-3</v>
      </c>
    </row>
    <row r="12868" spans="2:6">
      <c r="B12868" s="59">
        <f t="shared" si="401"/>
        <v>45536</v>
      </c>
      <c r="C12868" s="7">
        <f t="shared" si="400"/>
        <v>45562.708333333328</v>
      </c>
      <c r="D12868" s="7">
        <v>45562.729166666664</v>
      </c>
      <c r="E12868" s="1">
        <v>6.0000000000000001E-3</v>
      </c>
      <c r="F12868" s="37">
        <v>1E-3</v>
      </c>
    </row>
    <row r="12869" spans="2:6">
      <c r="B12869" s="59">
        <f t="shared" si="401"/>
        <v>45536</v>
      </c>
      <c r="C12869" s="7">
        <f t="shared" ref="C12869:C12932" si="402">D12869-1/48</f>
        <v>45562.729166666664</v>
      </c>
      <c r="D12869" s="7">
        <v>45562.75</v>
      </c>
      <c r="E12869" s="1">
        <v>5.0000000000000001E-3</v>
      </c>
      <c r="F12869" s="37">
        <v>0</v>
      </c>
    </row>
    <row r="12870" spans="2:6">
      <c r="B12870" s="59">
        <f t="shared" ref="B12870:B12933" si="403">DATE(YEAR(C12870),MONTH(C12870),1)</f>
        <v>45536</v>
      </c>
      <c r="C12870" s="7">
        <f t="shared" si="402"/>
        <v>45562.75</v>
      </c>
      <c r="D12870" s="7">
        <v>45562.770833333336</v>
      </c>
      <c r="E12870" s="1">
        <v>1.6E-2</v>
      </c>
      <c r="F12870" s="37">
        <v>1.2E-2</v>
      </c>
    </row>
    <row r="12871" spans="2:6">
      <c r="B12871" s="59">
        <f t="shared" si="403"/>
        <v>45536</v>
      </c>
      <c r="C12871" s="7">
        <f t="shared" si="402"/>
        <v>45562.770833333328</v>
      </c>
      <c r="D12871" s="7">
        <v>45562.791666666664</v>
      </c>
      <c r="E12871" s="1">
        <v>2.5999999999999999E-2</v>
      </c>
      <c r="F12871" s="37">
        <v>2.5000000000000001E-2</v>
      </c>
    </row>
    <row r="12872" spans="2:6">
      <c r="B12872" s="59">
        <f t="shared" si="403"/>
        <v>45536</v>
      </c>
      <c r="C12872" s="7">
        <f t="shared" si="402"/>
        <v>45562.791666666664</v>
      </c>
      <c r="D12872" s="7">
        <v>45562.8125</v>
      </c>
      <c r="E12872" s="1">
        <v>2E-3</v>
      </c>
      <c r="F12872" s="37">
        <v>0</v>
      </c>
    </row>
    <row r="12873" spans="2:6">
      <c r="B12873" s="59">
        <f t="shared" si="403"/>
        <v>45536</v>
      </c>
      <c r="C12873" s="7">
        <f t="shared" si="402"/>
        <v>45562.8125</v>
      </c>
      <c r="D12873" s="7">
        <v>45562.833333333336</v>
      </c>
      <c r="E12873" s="1">
        <v>2E-3</v>
      </c>
      <c r="F12873" s="37">
        <v>0</v>
      </c>
    </row>
    <row r="12874" spans="2:6">
      <c r="B12874" s="59">
        <f t="shared" si="403"/>
        <v>45536</v>
      </c>
      <c r="C12874" s="7">
        <f t="shared" si="402"/>
        <v>45562.833333333328</v>
      </c>
      <c r="D12874" s="7">
        <v>45562.854166666664</v>
      </c>
      <c r="E12874" s="1">
        <v>1E-3</v>
      </c>
      <c r="F12874" s="37">
        <v>0</v>
      </c>
    </row>
    <row r="12875" spans="2:6">
      <c r="B12875" s="59">
        <f t="shared" si="403"/>
        <v>45536</v>
      </c>
      <c r="C12875" s="7">
        <f t="shared" si="402"/>
        <v>45562.854166666664</v>
      </c>
      <c r="D12875" s="7">
        <v>45562.875</v>
      </c>
      <c r="E12875" s="1">
        <v>2E-3</v>
      </c>
      <c r="F12875" s="37">
        <v>0</v>
      </c>
    </row>
    <row r="12876" spans="2:6">
      <c r="B12876" s="59">
        <f t="shared" si="403"/>
        <v>45536</v>
      </c>
      <c r="C12876" s="7">
        <f t="shared" si="402"/>
        <v>45562.875</v>
      </c>
      <c r="D12876" s="7">
        <v>45562.895833333336</v>
      </c>
      <c r="E12876" s="1">
        <v>2E-3</v>
      </c>
      <c r="F12876" s="37">
        <v>0</v>
      </c>
    </row>
    <row r="12877" spans="2:6">
      <c r="B12877" s="59">
        <f t="shared" si="403"/>
        <v>45536</v>
      </c>
      <c r="C12877" s="7">
        <f t="shared" si="402"/>
        <v>45562.895833333328</v>
      </c>
      <c r="D12877" s="7">
        <v>45562.916666666664</v>
      </c>
      <c r="E12877" s="1">
        <v>2E-3</v>
      </c>
      <c r="F12877" s="37">
        <v>0</v>
      </c>
    </row>
    <row r="12878" spans="2:6">
      <c r="B12878" s="59">
        <f t="shared" si="403"/>
        <v>45536</v>
      </c>
      <c r="C12878" s="7">
        <f t="shared" si="402"/>
        <v>45562.916666666664</v>
      </c>
      <c r="D12878" s="7">
        <v>45562.9375</v>
      </c>
      <c r="E12878" s="1">
        <v>1E-3</v>
      </c>
      <c r="F12878" s="37">
        <v>0</v>
      </c>
    </row>
    <row r="12879" spans="2:6">
      <c r="B12879" s="59">
        <f t="shared" si="403"/>
        <v>45536</v>
      </c>
      <c r="C12879" s="7">
        <f t="shared" si="402"/>
        <v>45562.9375</v>
      </c>
      <c r="D12879" s="7">
        <v>45562.958333333336</v>
      </c>
      <c r="E12879" s="1">
        <v>2E-3</v>
      </c>
      <c r="F12879" s="37">
        <v>0</v>
      </c>
    </row>
    <row r="12880" spans="2:6">
      <c r="B12880" s="59">
        <f t="shared" si="403"/>
        <v>45536</v>
      </c>
      <c r="C12880" s="7">
        <f t="shared" si="402"/>
        <v>45562.958333333328</v>
      </c>
      <c r="D12880" s="7">
        <v>45562.979166666664</v>
      </c>
      <c r="E12880" s="1">
        <v>2E-3</v>
      </c>
      <c r="F12880" s="37">
        <v>0</v>
      </c>
    </row>
    <row r="12881" spans="2:6">
      <c r="B12881" s="59">
        <f t="shared" si="403"/>
        <v>45536</v>
      </c>
      <c r="C12881" s="7">
        <f t="shared" si="402"/>
        <v>45562.979166666664</v>
      </c>
      <c r="D12881" s="7">
        <v>45563</v>
      </c>
      <c r="E12881" s="1">
        <v>2E-3</v>
      </c>
      <c r="F12881" s="37">
        <v>0</v>
      </c>
    </row>
    <row r="12882" spans="2:6">
      <c r="B12882" s="59">
        <f t="shared" si="403"/>
        <v>45536</v>
      </c>
      <c r="C12882" s="7">
        <f t="shared" si="402"/>
        <v>45563</v>
      </c>
      <c r="D12882" s="7">
        <v>45563.020833333336</v>
      </c>
      <c r="E12882" s="1">
        <v>1E-3</v>
      </c>
      <c r="F12882" s="37">
        <v>0</v>
      </c>
    </row>
    <row r="12883" spans="2:6">
      <c r="B12883" s="59">
        <f t="shared" si="403"/>
        <v>45536</v>
      </c>
      <c r="C12883" s="7">
        <f t="shared" si="402"/>
        <v>45563.020833333328</v>
      </c>
      <c r="D12883" s="7">
        <v>45563.041666666664</v>
      </c>
      <c r="E12883" s="1">
        <v>2E-3</v>
      </c>
      <c r="F12883" s="37">
        <v>0</v>
      </c>
    </row>
    <row r="12884" spans="2:6">
      <c r="B12884" s="59">
        <f t="shared" si="403"/>
        <v>45536</v>
      </c>
      <c r="C12884" s="7">
        <f t="shared" si="402"/>
        <v>45563.041666666664</v>
      </c>
      <c r="D12884" s="7">
        <v>45563.0625</v>
      </c>
      <c r="E12884" s="1">
        <v>2E-3</v>
      </c>
      <c r="F12884" s="37">
        <v>0</v>
      </c>
    </row>
    <row r="12885" spans="2:6">
      <c r="B12885" s="59">
        <f t="shared" si="403"/>
        <v>45536</v>
      </c>
      <c r="C12885" s="7">
        <f t="shared" si="402"/>
        <v>45563.0625</v>
      </c>
      <c r="D12885" s="7">
        <v>45563.083333333336</v>
      </c>
      <c r="E12885" s="1">
        <v>2E-3</v>
      </c>
      <c r="F12885" s="37">
        <v>0</v>
      </c>
    </row>
    <row r="12886" spans="2:6">
      <c r="B12886" s="59">
        <f t="shared" si="403"/>
        <v>45536</v>
      </c>
      <c r="C12886" s="7">
        <f t="shared" si="402"/>
        <v>45563.083333333328</v>
      </c>
      <c r="D12886" s="7">
        <v>45563.104166666664</v>
      </c>
      <c r="E12886" s="1">
        <v>1E-3</v>
      </c>
      <c r="F12886" s="37">
        <v>0</v>
      </c>
    </row>
    <row r="12887" spans="2:6">
      <c r="B12887" s="59">
        <f t="shared" si="403"/>
        <v>45536</v>
      </c>
      <c r="C12887" s="7">
        <f t="shared" si="402"/>
        <v>45563.104166666664</v>
      </c>
      <c r="D12887" s="7">
        <v>45563.125</v>
      </c>
      <c r="E12887" s="1">
        <v>2E-3</v>
      </c>
      <c r="F12887" s="37">
        <v>0</v>
      </c>
    </row>
    <row r="12888" spans="2:6">
      <c r="B12888" s="59">
        <f t="shared" si="403"/>
        <v>45536</v>
      </c>
      <c r="C12888" s="7">
        <f t="shared" si="402"/>
        <v>45563.125</v>
      </c>
      <c r="D12888" s="7">
        <v>45563.145833333336</v>
      </c>
      <c r="E12888" s="1">
        <v>2E-3</v>
      </c>
      <c r="F12888" s="37">
        <v>0</v>
      </c>
    </row>
    <row r="12889" spans="2:6">
      <c r="B12889" s="59">
        <f t="shared" si="403"/>
        <v>45536</v>
      </c>
      <c r="C12889" s="7">
        <f t="shared" si="402"/>
        <v>45563.145833333328</v>
      </c>
      <c r="D12889" s="7">
        <v>45563.166666666664</v>
      </c>
      <c r="E12889" s="1">
        <v>2E-3</v>
      </c>
      <c r="F12889" s="37">
        <v>0</v>
      </c>
    </row>
    <row r="12890" spans="2:6">
      <c r="B12890" s="59">
        <f t="shared" si="403"/>
        <v>45536</v>
      </c>
      <c r="C12890" s="7">
        <f t="shared" si="402"/>
        <v>45563.166666666664</v>
      </c>
      <c r="D12890" s="7">
        <v>45563.1875</v>
      </c>
      <c r="E12890" s="1">
        <v>2E-3</v>
      </c>
      <c r="F12890" s="37">
        <v>0</v>
      </c>
    </row>
    <row r="12891" spans="2:6">
      <c r="B12891" s="59">
        <f t="shared" si="403"/>
        <v>45536</v>
      </c>
      <c r="C12891" s="7">
        <f t="shared" si="402"/>
        <v>45563.1875</v>
      </c>
      <c r="D12891" s="7">
        <v>45563.208333333336</v>
      </c>
      <c r="E12891" s="1">
        <v>2E-3</v>
      </c>
      <c r="F12891" s="37">
        <v>0</v>
      </c>
    </row>
    <row r="12892" spans="2:6">
      <c r="B12892" s="59">
        <f t="shared" si="403"/>
        <v>45536</v>
      </c>
      <c r="C12892" s="7">
        <f t="shared" si="402"/>
        <v>45563.208333333328</v>
      </c>
      <c r="D12892" s="7">
        <v>45563.229166666664</v>
      </c>
      <c r="E12892" s="1">
        <v>2E-3</v>
      </c>
      <c r="F12892" s="37">
        <v>0</v>
      </c>
    </row>
    <row r="12893" spans="2:6">
      <c r="B12893" s="59">
        <f t="shared" si="403"/>
        <v>45536</v>
      </c>
      <c r="C12893" s="7">
        <f t="shared" si="402"/>
        <v>45563.229166666664</v>
      </c>
      <c r="D12893" s="7">
        <v>45563.25</v>
      </c>
      <c r="E12893" s="1">
        <v>8.9999999999999993E-3</v>
      </c>
      <c r="F12893" s="37">
        <v>0</v>
      </c>
    </row>
    <row r="12894" spans="2:6">
      <c r="B12894" s="59">
        <f t="shared" si="403"/>
        <v>45536</v>
      </c>
      <c r="C12894" s="7">
        <f t="shared" si="402"/>
        <v>45563.25</v>
      </c>
      <c r="D12894" s="7">
        <v>45563.270833333336</v>
      </c>
      <c r="E12894" s="1">
        <v>6.0000000000000001E-3</v>
      </c>
      <c r="F12894" s="37">
        <v>3.0000000000000001E-3</v>
      </c>
    </row>
    <row r="12895" spans="2:6">
      <c r="B12895" s="59">
        <f t="shared" si="403"/>
        <v>45536</v>
      </c>
      <c r="C12895" s="7">
        <f t="shared" si="402"/>
        <v>45563.270833333328</v>
      </c>
      <c r="D12895" s="7">
        <v>45563.291666666664</v>
      </c>
      <c r="E12895" s="1">
        <v>1.4E-2</v>
      </c>
      <c r="F12895" s="37">
        <v>4.0000000000000001E-3</v>
      </c>
    </row>
    <row r="12896" spans="2:6">
      <c r="B12896" s="59">
        <f t="shared" si="403"/>
        <v>45536</v>
      </c>
      <c r="C12896" s="7">
        <f t="shared" si="402"/>
        <v>45563.291666666664</v>
      </c>
      <c r="D12896" s="7">
        <v>45563.3125</v>
      </c>
      <c r="E12896" s="1">
        <v>4.0000000000000001E-3</v>
      </c>
      <c r="F12896" s="37">
        <v>0</v>
      </c>
    </row>
    <row r="12897" spans="2:6">
      <c r="B12897" s="59">
        <f t="shared" si="403"/>
        <v>45536</v>
      </c>
      <c r="C12897" s="7">
        <f t="shared" si="402"/>
        <v>45563.3125</v>
      </c>
      <c r="D12897" s="7">
        <v>45563.333333333336</v>
      </c>
      <c r="E12897" s="1">
        <v>2E-3</v>
      </c>
      <c r="F12897" s="37">
        <v>0</v>
      </c>
    </row>
    <row r="12898" spans="2:6">
      <c r="B12898" s="59">
        <f t="shared" si="403"/>
        <v>45536</v>
      </c>
      <c r="C12898" s="7">
        <f t="shared" si="402"/>
        <v>45563.333333333328</v>
      </c>
      <c r="D12898" s="7">
        <v>45563.354166666664</v>
      </c>
      <c r="E12898" s="1">
        <v>1E-3</v>
      </c>
      <c r="F12898" s="37">
        <v>0</v>
      </c>
    </row>
    <row r="12899" spans="2:6">
      <c r="B12899" s="59">
        <f t="shared" si="403"/>
        <v>45536</v>
      </c>
      <c r="C12899" s="7">
        <f t="shared" si="402"/>
        <v>45563.354166666664</v>
      </c>
      <c r="D12899" s="7">
        <v>45563.375</v>
      </c>
      <c r="E12899" s="1">
        <v>2E-3</v>
      </c>
      <c r="F12899" s="37">
        <v>1E-3</v>
      </c>
    </row>
    <row r="12900" spans="2:6">
      <c r="B12900" s="59">
        <f t="shared" si="403"/>
        <v>45536</v>
      </c>
      <c r="C12900" s="7">
        <f t="shared" si="402"/>
        <v>45563.375</v>
      </c>
      <c r="D12900" s="7">
        <v>45563.395833333336</v>
      </c>
      <c r="E12900" s="1">
        <v>1E-3</v>
      </c>
      <c r="F12900" s="37">
        <v>1E-3</v>
      </c>
    </row>
    <row r="12901" spans="2:6">
      <c r="B12901" s="59">
        <f t="shared" si="403"/>
        <v>45536</v>
      </c>
      <c r="C12901" s="7">
        <f t="shared" si="402"/>
        <v>45563.395833333328</v>
      </c>
      <c r="D12901" s="7">
        <v>45563.416666666664</v>
      </c>
      <c r="E12901" s="1">
        <v>2E-3</v>
      </c>
      <c r="F12901" s="37">
        <v>0</v>
      </c>
    </row>
    <row r="12902" spans="2:6">
      <c r="B12902" s="59">
        <f t="shared" si="403"/>
        <v>45536</v>
      </c>
      <c r="C12902" s="7">
        <f t="shared" si="402"/>
        <v>45563.416666666664</v>
      </c>
      <c r="D12902" s="7">
        <v>45563.4375</v>
      </c>
      <c r="E12902" s="1">
        <v>4.0000000000000001E-3</v>
      </c>
      <c r="F12902" s="37">
        <v>1E-3</v>
      </c>
    </row>
    <row r="12903" spans="2:6">
      <c r="B12903" s="59">
        <f t="shared" si="403"/>
        <v>45536</v>
      </c>
      <c r="C12903" s="7">
        <f t="shared" si="402"/>
        <v>45563.4375</v>
      </c>
      <c r="D12903" s="7">
        <v>45563.458333333336</v>
      </c>
      <c r="E12903" s="1">
        <v>4.0000000000000001E-3</v>
      </c>
      <c r="F12903" s="37">
        <v>0</v>
      </c>
    </row>
    <row r="12904" spans="2:6">
      <c r="B12904" s="59">
        <f t="shared" si="403"/>
        <v>45536</v>
      </c>
      <c r="C12904" s="7">
        <f t="shared" si="402"/>
        <v>45563.458333333328</v>
      </c>
      <c r="D12904" s="7">
        <v>45563.479166666664</v>
      </c>
      <c r="E12904" s="1">
        <v>6.0000000000000001E-3</v>
      </c>
      <c r="F12904" s="37">
        <v>1E-3</v>
      </c>
    </row>
    <row r="12905" spans="2:6">
      <c r="B12905" s="59">
        <f t="shared" si="403"/>
        <v>45536</v>
      </c>
      <c r="C12905" s="7">
        <f t="shared" si="402"/>
        <v>45563.479166666664</v>
      </c>
      <c r="D12905" s="7">
        <v>45563.5</v>
      </c>
      <c r="E12905" s="1">
        <v>2E-3</v>
      </c>
      <c r="F12905" s="37">
        <v>3.0000000000000001E-3</v>
      </c>
    </row>
    <row r="12906" spans="2:6">
      <c r="B12906" s="59">
        <f t="shared" si="403"/>
        <v>45536</v>
      </c>
      <c r="C12906" s="7">
        <f t="shared" si="402"/>
        <v>45563.5</v>
      </c>
      <c r="D12906" s="7">
        <v>45563.520833333336</v>
      </c>
      <c r="E12906" s="1">
        <v>4.0000000000000001E-3</v>
      </c>
      <c r="F12906" s="37">
        <v>1E-3</v>
      </c>
    </row>
    <row r="12907" spans="2:6">
      <c r="B12907" s="59">
        <f t="shared" si="403"/>
        <v>45536</v>
      </c>
      <c r="C12907" s="7">
        <f t="shared" si="402"/>
        <v>45563.520833333328</v>
      </c>
      <c r="D12907" s="7">
        <v>45563.541666666664</v>
      </c>
      <c r="E12907" s="1">
        <v>1.7000000000000001E-2</v>
      </c>
      <c r="F12907" s="37">
        <v>1.2999999999999999E-2</v>
      </c>
    </row>
    <row r="12908" spans="2:6">
      <c r="B12908" s="59">
        <f t="shared" si="403"/>
        <v>45536</v>
      </c>
      <c r="C12908" s="7">
        <f t="shared" si="402"/>
        <v>45563.541666666664</v>
      </c>
      <c r="D12908" s="7">
        <v>45563.5625</v>
      </c>
      <c r="E12908" s="1">
        <v>4.0000000000000001E-3</v>
      </c>
      <c r="F12908" s="37">
        <v>2E-3</v>
      </c>
    </row>
    <row r="12909" spans="2:6">
      <c r="B12909" s="59">
        <f t="shared" si="403"/>
        <v>45536</v>
      </c>
      <c r="C12909" s="7">
        <f t="shared" si="402"/>
        <v>45563.5625</v>
      </c>
      <c r="D12909" s="7">
        <v>45563.583333333336</v>
      </c>
      <c r="E12909" s="1">
        <v>5.0000000000000001E-3</v>
      </c>
      <c r="F12909" s="37">
        <v>3.0000000000000001E-3</v>
      </c>
    </row>
    <row r="12910" spans="2:6">
      <c r="B12910" s="59">
        <f t="shared" si="403"/>
        <v>45536</v>
      </c>
      <c r="C12910" s="7">
        <f t="shared" si="402"/>
        <v>45563.583333333328</v>
      </c>
      <c r="D12910" s="7">
        <v>45563.604166666664</v>
      </c>
      <c r="E12910" s="1">
        <v>6.0000000000000001E-3</v>
      </c>
      <c r="F12910" s="37">
        <v>2E-3</v>
      </c>
    </row>
    <row r="12911" spans="2:6">
      <c r="B12911" s="59">
        <f t="shared" si="403"/>
        <v>45536</v>
      </c>
      <c r="C12911" s="7">
        <f t="shared" si="402"/>
        <v>45563.604166666664</v>
      </c>
      <c r="D12911" s="7">
        <v>45563.625</v>
      </c>
      <c r="E12911" s="1">
        <v>1E-3</v>
      </c>
      <c r="F12911" s="37">
        <v>1E-3</v>
      </c>
    </row>
    <row r="12912" spans="2:6">
      <c r="B12912" s="59">
        <f t="shared" si="403"/>
        <v>45536</v>
      </c>
      <c r="C12912" s="7">
        <f t="shared" si="402"/>
        <v>45563.625</v>
      </c>
      <c r="D12912" s="7">
        <v>45563.645833333336</v>
      </c>
      <c r="E12912" s="1">
        <v>2E-3</v>
      </c>
      <c r="F12912" s="37">
        <v>1E-3</v>
      </c>
    </row>
    <row r="12913" spans="2:6">
      <c r="B12913" s="59">
        <f t="shared" si="403"/>
        <v>45536</v>
      </c>
      <c r="C12913" s="7">
        <f t="shared" si="402"/>
        <v>45563.645833333328</v>
      </c>
      <c r="D12913" s="7">
        <v>45563.666666666664</v>
      </c>
      <c r="E12913" s="1">
        <v>4.0000000000000001E-3</v>
      </c>
      <c r="F12913" s="37">
        <v>0</v>
      </c>
    </row>
    <row r="12914" spans="2:6">
      <c r="B12914" s="59">
        <f t="shared" si="403"/>
        <v>45536</v>
      </c>
      <c r="C12914" s="7">
        <f t="shared" si="402"/>
        <v>45563.666666666664</v>
      </c>
      <c r="D12914" s="7">
        <v>45563.6875</v>
      </c>
      <c r="E12914" s="1">
        <v>2E-3</v>
      </c>
      <c r="F12914" s="37">
        <v>0</v>
      </c>
    </row>
    <row r="12915" spans="2:6">
      <c r="B12915" s="59">
        <f t="shared" si="403"/>
        <v>45536</v>
      </c>
      <c r="C12915" s="7">
        <f t="shared" si="402"/>
        <v>45563.6875</v>
      </c>
      <c r="D12915" s="7">
        <v>45563.708333333336</v>
      </c>
      <c r="E12915" s="1">
        <v>2E-3</v>
      </c>
      <c r="F12915" s="37">
        <v>0</v>
      </c>
    </row>
    <row r="12916" spans="2:6">
      <c r="B12916" s="59">
        <f t="shared" si="403"/>
        <v>45536</v>
      </c>
      <c r="C12916" s="7">
        <f t="shared" si="402"/>
        <v>45563.708333333328</v>
      </c>
      <c r="D12916" s="7">
        <v>45563.729166666664</v>
      </c>
      <c r="E12916" s="1">
        <v>8.0000000000000002E-3</v>
      </c>
      <c r="F12916" s="37">
        <v>0</v>
      </c>
    </row>
    <row r="12917" spans="2:6">
      <c r="B12917" s="59">
        <f t="shared" si="403"/>
        <v>45536</v>
      </c>
      <c r="C12917" s="7">
        <f t="shared" si="402"/>
        <v>45563.729166666664</v>
      </c>
      <c r="D12917" s="7">
        <v>45563.75</v>
      </c>
      <c r="E12917" s="1">
        <v>6.0000000000000001E-3</v>
      </c>
      <c r="F12917" s="37">
        <v>2E-3</v>
      </c>
    </row>
    <row r="12918" spans="2:6">
      <c r="B12918" s="59">
        <f t="shared" si="403"/>
        <v>45536</v>
      </c>
      <c r="C12918" s="7">
        <f t="shared" si="402"/>
        <v>45563.75</v>
      </c>
      <c r="D12918" s="7">
        <v>45563.770833333336</v>
      </c>
      <c r="E12918" s="1">
        <v>3.0000000000000001E-3</v>
      </c>
      <c r="F12918" s="37">
        <v>1E-3</v>
      </c>
    </row>
    <row r="12919" spans="2:6">
      <c r="B12919" s="59">
        <f t="shared" si="403"/>
        <v>45536</v>
      </c>
      <c r="C12919" s="7">
        <f t="shared" si="402"/>
        <v>45563.770833333328</v>
      </c>
      <c r="D12919" s="7">
        <v>45563.791666666664</v>
      </c>
      <c r="E12919" s="1">
        <v>2E-3</v>
      </c>
      <c r="F12919" s="37">
        <v>0</v>
      </c>
    </row>
    <row r="12920" spans="2:6">
      <c r="B12920" s="59">
        <f t="shared" si="403"/>
        <v>45536</v>
      </c>
      <c r="C12920" s="7">
        <f t="shared" si="402"/>
        <v>45563.791666666664</v>
      </c>
      <c r="D12920" s="7">
        <v>45563.8125</v>
      </c>
      <c r="E12920" s="1">
        <v>1E-3</v>
      </c>
      <c r="F12920" s="37">
        <v>0</v>
      </c>
    </row>
    <row r="12921" spans="2:6">
      <c r="B12921" s="59">
        <f t="shared" si="403"/>
        <v>45536</v>
      </c>
      <c r="C12921" s="7">
        <f t="shared" si="402"/>
        <v>45563.8125</v>
      </c>
      <c r="D12921" s="7">
        <v>45563.833333333336</v>
      </c>
      <c r="E12921" s="1">
        <v>2E-3</v>
      </c>
      <c r="F12921" s="37">
        <v>0</v>
      </c>
    </row>
    <row r="12922" spans="2:6">
      <c r="B12922" s="59">
        <f t="shared" si="403"/>
        <v>45536</v>
      </c>
      <c r="C12922" s="7">
        <f t="shared" si="402"/>
        <v>45563.833333333328</v>
      </c>
      <c r="D12922" s="7">
        <v>45563.854166666664</v>
      </c>
      <c r="E12922" s="1">
        <v>2E-3</v>
      </c>
      <c r="F12922" s="37">
        <v>0</v>
      </c>
    </row>
    <row r="12923" spans="2:6">
      <c r="B12923" s="59">
        <f t="shared" si="403"/>
        <v>45536</v>
      </c>
      <c r="C12923" s="7">
        <f t="shared" si="402"/>
        <v>45563.854166666664</v>
      </c>
      <c r="D12923" s="7">
        <v>45563.875</v>
      </c>
      <c r="E12923" s="1">
        <v>2E-3</v>
      </c>
      <c r="F12923" s="37">
        <v>0</v>
      </c>
    </row>
    <row r="12924" spans="2:6">
      <c r="B12924" s="59">
        <f t="shared" si="403"/>
        <v>45536</v>
      </c>
      <c r="C12924" s="7">
        <f t="shared" si="402"/>
        <v>45563.875</v>
      </c>
      <c r="D12924" s="7">
        <v>45563.895833333336</v>
      </c>
      <c r="E12924" s="1">
        <v>1E-3</v>
      </c>
      <c r="F12924" s="37">
        <v>0</v>
      </c>
    </row>
    <row r="12925" spans="2:6">
      <c r="B12925" s="59">
        <f t="shared" si="403"/>
        <v>45536</v>
      </c>
      <c r="C12925" s="7">
        <f t="shared" si="402"/>
        <v>45563.895833333328</v>
      </c>
      <c r="D12925" s="7">
        <v>45563.916666666664</v>
      </c>
      <c r="E12925" s="1">
        <v>4.0000000000000001E-3</v>
      </c>
      <c r="F12925" s="37">
        <v>1E-3</v>
      </c>
    </row>
    <row r="12926" spans="2:6">
      <c r="B12926" s="59">
        <f t="shared" si="403"/>
        <v>45536</v>
      </c>
      <c r="C12926" s="7">
        <f t="shared" si="402"/>
        <v>45563.916666666664</v>
      </c>
      <c r="D12926" s="7">
        <v>45563.9375</v>
      </c>
      <c r="E12926" s="1">
        <v>1E-3</v>
      </c>
      <c r="F12926" s="37">
        <v>0</v>
      </c>
    </row>
    <row r="12927" spans="2:6">
      <c r="B12927" s="59">
        <f t="shared" si="403"/>
        <v>45536</v>
      </c>
      <c r="C12927" s="7">
        <f t="shared" si="402"/>
        <v>45563.9375</v>
      </c>
      <c r="D12927" s="7">
        <v>45563.958333333336</v>
      </c>
      <c r="E12927" s="1">
        <v>2E-3</v>
      </c>
      <c r="F12927" s="37">
        <v>0</v>
      </c>
    </row>
    <row r="12928" spans="2:6">
      <c r="B12928" s="59">
        <f t="shared" si="403"/>
        <v>45536</v>
      </c>
      <c r="C12928" s="7">
        <f t="shared" si="402"/>
        <v>45563.958333333328</v>
      </c>
      <c r="D12928" s="7">
        <v>45563.979166666664</v>
      </c>
      <c r="E12928" s="1">
        <v>1E-3</v>
      </c>
      <c r="F12928" s="37">
        <v>0</v>
      </c>
    </row>
    <row r="12929" spans="2:6">
      <c r="B12929" s="59">
        <f t="shared" si="403"/>
        <v>45536</v>
      </c>
      <c r="C12929" s="7">
        <f t="shared" si="402"/>
        <v>45563.979166666664</v>
      </c>
      <c r="D12929" s="7">
        <v>45564</v>
      </c>
      <c r="E12929" s="1">
        <v>2E-3</v>
      </c>
      <c r="F12929" s="37">
        <v>0</v>
      </c>
    </row>
    <row r="12930" spans="2:6">
      <c r="B12930" s="59">
        <f t="shared" si="403"/>
        <v>45536</v>
      </c>
      <c r="C12930" s="7">
        <f t="shared" si="402"/>
        <v>45564</v>
      </c>
      <c r="D12930" s="7">
        <v>45564.020833333336</v>
      </c>
      <c r="E12930" s="1">
        <v>1E-3</v>
      </c>
      <c r="F12930" s="37">
        <v>0</v>
      </c>
    </row>
    <row r="12931" spans="2:6">
      <c r="B12931" s="59">
        <f t="shared" si="403"/>
        <v>45536</v>
      </c>
      <c r="C12931" s="7">
        <f t="shared" si="402"/>
        <v>45564.020833333328</v>
      </c>
      <c r="D12931" s="7">
        <v>45564.041666666664</v>
      </c>
      <c r="E12931" s="1">
        <v>3.0000000000000001E-3</v>
      </c>
      <c r="F12931" s="37">
        <v>1E-3</v>
      </c>
    </row>
    <row r="12932" spans="2:6">
      <c r="B12932" s="59">
        <f t="shared" si="403"/>
        <v>45536</v>
      </c>
      <c r="C12932" s="7">
        <f t="shared" si="402"/>
        <v>45564.041666666664</v>
      </c>
      <c r="D12932" s="7">
        <v>45564.0625</v>
      </c>
      <c r="E12932" s="1">
        <v>1E-3</v>
      </c>
      <c r="F12932" s="37">
        <v>0</v>
      </c>
    </row>
    <row r="12933" spans="2:6">
      <c r="B12933" s="59">
        <f t="shared" si="403"/>
        <v>45536</v>
      </c>
      <c r="C12933" s="7">
        <f t="shared" ref="C12933:C12996" si="404">D12933-1/48</f>
        <v>45564.0625</v>
      </c>
      <c r="D12933" s="7">
        <v>45564.083333333336</v>
      </c>
      <c r="E12933" s="1">
        <v>2E-3</v>
      </c>
      <c r="F12933" s="37">
        <v>0</v>
      </c>
    </row>
    <row r="12934" spans="2:6">
      <c r="B12934" s="59">
        <f t="shared" ref="B12934:B12997" si="405">DATE(YEAR(C12934),MONTH(C12934),1)</f>
        <v>45536</v>
      </c>
      <c r="C12934" s="7">
        <f t="shared" si="404"/>
        <v>45564.083333333328</v>
      </c>
      <c r="D12934" s="7">
        <v>45564.104166666664</v>
      </c>
      <c r="E12934" s="1">
        <v>2E-3</v>
      </c>
      <c r="F12934" s="37">
        <v>0</v>
      </c>
    </row>
    <row r="12935" spans="2:6">
      <c r="B12935" s="59">
        <f t="shared" si="405"/>
        <v>45536</v>
      </c>
      <c r="C12935" s="7">
        <f t="shared" si="404"/>
        <v>45564.104166666664</v>
      </c>
      <c r="D12935" s="7">
        <v>45564.125</v>
      </c>
      <c r="E12935" s="1">
        <v>1E-3</v>
      </c>
      <c r="F12935" s="37">
        <v>0</v>
      </c>
    </row>
    <row r="12936" spans="2:6">
      <c r="B12936" s="59">
        <f t="shared" si="405"/>
        <v>45536</v>
      </c>
      <c r="C12936" s="7">
        <f t="shared" si="404"/>
        <v>45564.125</v>
      </c>
      <c r="D12936" s="7">
        <v>45564.145833333336</v>
      </c>
      <c r="E12936" s="1">
        <v>2E-3</v>
      </c>
      <c r="F12936" s="37">
        <v>0</v>
      </c>
    </row>
    <row r="12937" spans="2:6">
      <c r="B12937" s="59">
        <f t="shared" si="405"/>
        <v>45536</v>
      </c>
      <c r="C12937" s="7">
        <f t="shared" si="404"/>
        <v>45564.145833333328</v>
      </c>
      <c r="D12937" s="7">
        <v>45564.166666666664</v>
      </c>
      <c r="E12937" s="1">
        <v>2E-3</v>
      </c>
      <c r="F12937" s="37">
        <v>0</v>
      </c>
    </row>
    <row r="12938" spans="2:6">
      <c r="B12938" s="59">
        <f t="shared" si="405"/>
        <v>45536</v>
      </c>
      <c r="C12938" s="7">
        <f t="shared" si="404"/>
        <v>45564.166666666664</v>
      </c>
      <c r="D12938" s="7">
        <v>45564.1875</v>
      </c>
      <c r="E12938" s="1">
        <v>1E-3</v>
      </c>
      <c r="F12938" s="37">
        <v>0</v>
      </c>
    </row>
    <row r="12939" spans="2:6">
      <c r="B12939" s="59">
        <f t="shared" si="405"/>
        <v>45536</v>
      </c>
      <c r="C12939" s="7">
        <f t="shared" si="404"/>
        <v>45564.1875</v>
      </c>
      <c r="D12939" s="7">
        <v>45564.208333333336</v>
      </c>
      <c r="E12939" s="1">
        <v>2E-3</v>
      </c>
      <c r="F12939" s="37">
        <v>0</v>
      </c>
    </row>
    <row r="12940" spans="2:6">
      <c r="B12940" s="59">
        <f t="shared" si="405"/>
        <v>45536</v>
      </c>
      <c r="C12940" s="7">
        <f t="shared" si="404"/>
        <v>45564.208333333328</v>
      </c>
      <c r="D12940" s="7">
        <v>45564.229166666664</v>
      </c>
      <c r="E12940" s="1">
        <v>2E-3</v>
      </c>
      <c r="F12940" s="37">
        <v>0</v>
      </c>
    </row>
    <row r="12941" spans="2:6">
      <c r="B12941" s="59">
        <f t="shared" si="405"/>
        <v>45536</v>
      </c>
      <c r="C12941" s="7">
        <f t="shared" si="404"/>
        <v>45564.229166666664</v>
      </c>
      <c r="D12941" s="7">
        <v>45564.25</v>
      </c>
      <c r="E12941" s="1">
        <v>7.0000000000000001E-3</v>
      </c>
      <c r="F12941" s="37">
        <v>1E-3</v>
      </c>
    </row>
    <row r="12942" spans="2:6">
      <c r="B12942" s="59">
        <f t="shared" si="405"/>
        <v>45536</v>
      </c>
      <c r="C12942" s="7">
        <f t="shared" si="404"/>
        <v>45564.25</v>
      </c>
      <c r="D12942" s="7">
        <v>45564.270833333336</v>
      </c>
      <c r="E12942" s="1">
        <v>6.0000000000000001E-3</v>
      </c>
      <c r="F12942" s="37">
        <v>2E-3</v>
      </c>
    </row>
    <row r="12943" spans="2:6">
      <c r="B12943" s="59">
        <f t="shared" si="405"/>
        <v>45536</v>
      </c>
      <c r="C12943" s="7">
        <f t="shared" si="404"/>
        <v>45564.270833333328</v>
      </c>
      <c r="D12943" s="7">
        <v>45564.291666666664</v>
      </c>
      <c r="E12943" s="1">
        <v>4.0000000000000001E-3</v>
      </c>
      <c r="F12943" s="37">
        <v>0</v>
      </c>
    </row>
    <row r="12944" spans="2:6">
      <c r="B12944" s="59">
        <f t="shared" si="405"/>
        <v>45536</v>
      </c>
      <c r="C12944" s="7">
        <f t="shared" si="404"/>
        <v>45564.291666666664</v>
      </c>
      <c r="D12944" s="7">
        <v>45564.3125</v>
      </c>
      <c r="E12944" s="1">
        <v>4.0000000000000001E-3</v>
      </c>
      <c r="F12944" s="37">
        <v>1E-3</v>
      </c>
    </row>
    <row r="12945" spans="2:6">
      <c r="B12945" s="59">
        <f t="shared" si="405"/>
        <v>45536</v>
      </c>
      <c r="C12945" s="7">
        <f t="shared" si="404"/>
        <v>45564.3125</v>
      </c>
      <c r="D12945" s="7">
        <v>45564.333333333336</v>
      </c>
      <c r="E12945" s="1">
        <v>1E-3</v>
      </c>
      <c r="F12945" s="37">
        <v>0</v>
      </c>
    </row>
    <row r="12946" spans="2:6">
      <c r="B12946" s="59">
        <f t="shared" si="405"/>
        <v>45536</v>
      </c>
      <c r="C12946" s="7">
        <f t="shared" si="404"/>
        <v>45564.333333333328</v>
      </c>
      <c r="D12946" s="7">
        <v>45564.354166666664</v>
      </c>
      <c r="E12946" s="1">
        <v>1E-3</v>
      </c>
      <c r="F12946" s="37">
        <v>0</v>
      </c>
    </row>
    <row r="12947" spans="2:6">
      <c r="B12947" s="59">
        <f t="shared" si="405"/>
        <v>45536</v>
      </c>
      <c r="C12947" s="7">
        <f t="shared" si="404"/>
        <v>45564.354166666664</v>
      </c>
      <c r="D12947" s="7">
        <v>45564.375</v>
      </c>
      <c r="E12947" s="1">
        <v>2E-3</v>
      </c>
      <c r="F12947" s="37">
        <v>0</v>
      </c>
    </row>
    <row r="12948" spans="2:6">
      <c r="B12948" s="59">
        <f t="shared" si="405"/>
        <v>45536</v>
      </c>
      <c r="C12948" s="7">
        <f t="shared" si="404"/>
        <v>45564.375</v>
      </c>
      <c r="D12948" s="7">
        <v>45564.395833333336</v>
      </c>
      <c r="E12948" s="1">
        <v>1E-3</v>
      </c>
      <c r="F12948" s="37">
        <v>0</v>
      </c>
    </row>
    <row r="12949" spans="2:6">
      <c r="B12949" s="59">
        <f t="shared" si="405"/>
        <v>45536</v>
      </c>
      <c r="C12949" s="7">
        <f t="shared" si="404"/>
        <v>45564.395833333328</v>
      </c>
      <c r="D12949" s="7">
        <v>45564.416666666664</v>
      </c>
      <c r="E12949" s="1">
        <v>3.0000000000000001E-3</v>
      </c>
      <c r="F12949" s="37">
        <v>1E-3</v>
      </c>
    </row>
    <row r="12950" spans="2:6">
      <c r="B12950" s="59">
        <f t="shared" si="405"/>
        <v>45536</v>
      </c>
      <c r="C12950" s="7">
        <f t="shared" si="404"/>
        <v>45564.416666666664</v>
      </c>
      <c r="D12950" s="7">
        <v>45564.4375</v>
      </c>
      <c r="E12950" s="1">
        <v>2E-3</v>
      </c>
      <c r="F12950" s="37">
        <v>1E-3</v>
      </c>
    </row>
    <row r="12951" spans="2:6">
      <c r="B12951" s="59">
        <f t="shared" si="405"/>
        <v>45536</v>
      </c>
      <c r="C12951" s="7">
        <f t="shared" si="404"/>
        <v>45564.4375</v>
      </c>
      <c r="D12951" s="7">
        <v>45564.458333333336</v>
      </c>
      <c r="E12951" s="1">
        <v>0.01</v>
      </c>
      <c r="F12951" s="37">
        <v>3.0000000000000001E-3</v>
      </c>
    </row>
    <row r="12952" spans="2:6">
      <c r="B12952" s="59">
        <f t="shared" si="405"/>
        <v>45536</v>
      </c>
      <c r="C12952" s="7">
        <f t="shared" si="404"/>
        <v>45564.458333333328</v>
      </c>
      <c r="D12952" s="7">
        <v>45564.479166666664</v>
      </c>
      <c r="E12952" s="1">
        <v>5.0000000000000001E-3</v>
      </c>
      <c r="F12952" s="37">
        <v>0</v>
      </c>
    </row>
    <row r="12953" spans="2:6">
      <c r="B12953" s="59">
        <f t="shared" si="405"/>
        <v>45536</v>
      </c>
      <c r="C12953" s="7">
        <f t="shared" si="404"/>
        <v>45564.479166666664</v>
      </c>
      <c r="D12953" s="7">
        <v>45564.5</v>
      </c>
      <c r="E12953" s="1">
        <v>4.0000000000000001E-3</v>
      </c>
      <c r="F12953" s="37">
        <v>3.0000000000000001E-3</v>
      </c>
    </row>
    <row r="12954" spans="2:6">
      <c r="B12954" s="59">
        <f t="shared" si="405"/>
        <v>45536</v>
      </c>
      <c r="C12954" s="7">
        <f t="shared" si="404"/>
        <v>45564.5</v>
      </c>
      <c r="D12954" s="7">
        <v>45564.520833333336</v>
      </c>
      <c r="E12954" s="1">
        <v>4.0000000000000001E-3</v>
      </c>
      <c r="F12954" s="37">
        <v>0</v>
      </c>
    </row>
    <row r="12955" spans="2:6">
      <c r="B12955" s="59">
        <f t="shared" si="405"/>
        <v>45536</v>
      </c>
      <c r="C12955" s="7">
        <f t="shared" si="404"/>
        <v>45564.520833333328</v>
      </c>
      <c r="D12955" s="7">
        <v>45564.541666666664</v>
      </c>
      <c r="E12955" s="1">
        <v>3.0000000000000001E-3</v>
      </c>
      <c r="F12955" s="37">
        <v>1E-3</v>
      </c>
    </row>
    <row r="12956" spans="2:6">
      <c r="B12956" s="59">
        <f t="shared" si="405"/>
        <v>45536</v>
      </c>
      <c r="C12956" s="7">
        <f t="shared" si="404"/>
        <v>45564.541666666664</v>
      </c>
      <c r="D12956" s="7">
        <v>45564.5625</v>
      </c>
      <c r="E12956" s="1">
        <v>5.0000000000000001E-3</v>
      </c>
      <c r="F12956" s="37">
        <v>3.0000000000000001E-3</v>
      </c>
    </row>
    <row r="12957" spans="2:6">
      <c r="B12957" s="59">
        <f t="shared" si="405"/>
        <v>45536</v>
      </c>
      <c r="C12957" s="7">
        <f t="shared" si="404"/>
        <v>45564.5625</v>
      </c>
      <c r="D12957" s="7">
        <v>45564.583333333336</v>
      </c>
      <c r="E12957" s="1">
        <v>3.0000000000000001E-3</v>
      </c>
      <c r="F12957" s="37">
        <v>0</v>
      </c>
    </row>
    <row r="12958" spans="2:6">
      <c r="B12958" s="59">
        <f t="shared" si="405"/>
        <v>45536</v>
      </c>
      <c r="C12958" s="7">
        <f t="shared" si="404"/>
        <v>45564.583333333328</v>
      </c>
      <c r="D12958" s="7">
        <v>45564.604166666664</v>
      </c>
      <c r="E12958" s="1">
        <v>2E-3</v>
      </c>
      <c r="F12958" s="37">
        <v>0</v>
      </c>
    </row>
    <row r="12959" spans="2:6">
      <c r="B12959" s="59">
        <f t="shared" si="405"/>
        <v>45536</v>
      </c>
      <c r="C12959" s="7">
        <f t="shared" si="404"/>
        <v>45564.604166666664</v>
      </c>
      <c r="D12959" s="7">
        <v>45564.625</v>
      </c>
      <c r="E12959" s="1">
        <v>2E-3</v>
      </c>
      <c r="F12959" s="37">
        <v>0</v>
      </c>
    </row>
    <row r="12960" spans="2:6">
      <c r="B12960" s="59">
        <f t="shared" si="405"/>
        <v>45536</v>
      </c>
      <c r="C12960" s="7">
        <f t="shared" si="404"/>
        <v>45564.625</v>
      </c>
      <c r="D12960" s="7">
        <v>45564.645833333336</v>
      </c>
      <c r="E12960" s="1">
        <v>1E-3</v>
      </c>
      <c r="F12960" s="37">
        <v>0</v>
      </c>
    </row>
    <row r="12961" spans="2:6">
      <c r="B12961" s="59">
        <f t="shared" si="405"/>
        <v>45536</v>
      </c>
      <c r="C12961" s="7">
        <f t="shared" si="404"/>
        <v>45564.645833333328</v>
      </c>
      <c r="D12961" s="7">
        <v>45564.666666666664</v>
      </c>
      <c r="E12961" s="1">
        <v>3.0000000000000001E-3</v>
      </c>
      <c r="F12961" s="37">
        <v>1E-3</v>
      </c>
    </row>
    <row r="12962" spans="2:6">
      <c r="B12962" s="59">
        <f t="shared" si="405"/>
        <v>45536</v>
      </c>
      <c r="C12962" s="7">
        <f t="shared" si="404"/>
        <v>45564.666666666664</v>
      </c>
      <c r="D12962" s="7">
        <v>45564.6875</v>
      </c>
      <c r="E12962" s="1">
        <v>3.0000000000000001E-3</v>
      </c>
      <c r="F12962" s="37">
        <v>1E-3</v>
      </c>
    </row>
    <row r="12963" spans="2:6">
      <c r="B12963" s="59">
        <f t="shared" si="405"/>
        <v>45536</v>
      </c>
      <c r="C12963" s="7">
        <f t="shared" si="404"/>
        <v>45564.6875</v>
      </c>
      <c r="D12963" s="7">
        <v>45564.708333333336</v>
      </c>
      <c r="E12963" s="1">
        <v>2E-3</v>
      </c>
      <c r="F12963" s="37">
        <v>0</v>
      </c>
    </row>
    <row r="12964" spans="2:6">
      <c r="B12964" s="59">
        <f t="shared" si="405"/>
        <v>45536</v>
      </c>
      <c r="C12964" s="7">
        <f t="shared" si="404"/>
        <v>45564.708333333328</v>
      </c>
      <c r="D12964" s="7">
        <v>45564.729166666664</v>
      </c>
      <c r="E12964" s="1">
        <v>6.0000000000000001E-3</v>
      </c>
      <c r="F12964" s="37">
        <v>1E-3</v>
      </c>
    </row>
    <row r="12965" spans="2:6">
      <c r="B12965" s="59">
        <f t="shared" si="405"/>
        <v>45536</v>
      </c>
      <c r="C12965" s="7">
        <f t="shared" si="404"/>
        <v>45564.729166666664</v>
      </c>
      <c r="D12965" s="7">
        <v>45564.75</v>
      </c>
      <c r="E12965" s="1">
        <v>8.0000000000000002E-3</v>
      </c>
      <c r="F12965" s="37">
        <v>0</v>
      </c>
    </row>
    <row r="12966" spans="2:6">
      <c r="B12966" s="59">
        <f t="shared" si="405"/>
        <v>45536</v>
      </c>
      <c r="C12966" s="7">
        <f t="shared" si="404"/>
        <v>45564.75</v>
      </c>
      <c r="D12966" s="7">
        <v>45564.770833333336</v>
      </c>
      <c r="E12966" s="1">
        <v>0</v>
      </c>
      <c r="F12966" s="37">
        <v>0</v>
      </c>
    </row>
    <row r="12967" spans="2:6">
      <c r="B12967" s="59">
        <f t="shared" si="405"/>
        <v>45536</v>
      </c>
      <c r="C12967" s="7">
        <f t="shared" si="404"/>
        <v>45564.770833333328</v>
      </c>
      <c r="D12967" s="7">
        <v>45564.791666666664</v>
      </c>
      <c r="E12967" s="1">
        <v>2E-3</v>
      </c>
      <c r="F12967" s="37">
        <v>0</v>
      </c>
    </row>
    <row r="12968" spans="2:6">
      <c r="B12968" s="59">
        <f t="shared" si="405"/>
        <v>45536</v>
      </c>
      <c r="C12968" s="7">
        <f t="shared" si="404"/>
        <v>45564.791666666664</v>
      </c>
      <c r="D12968" s="7">
        <v>45564.8125</v>
      </c>
      <c r="E12968" s="1">
        <v>3.0000000000000001E-3</v>
      </c>
      <c r="F12968" s="37">
        <v>1E-3</v>
      </c>
    </row>
    <row r="12969" spans="2:6">
      <c r="B12969" s="59">
        <f t="shared" si="405"/>
        <v>45536</v>
      </c>
      <c r="C12969" s="7">
        <f t="shared" si="404"/>
        <v>45564.8125</v>
      </c>
      <c r="D12969" s="7">
        <v>45564.833333333336</v>
      </c>
      <c r="E12969" s="1">
        <v>2E-3</v>
      </c>
      <c r="F12969" s="37">
        <v>0</v>
      </c>
    </row>
    <row r="12970" spans="2:6">
      <c r="B12970" s="59">
        <f t="shared" si="405"/>
        <v>45536</v>
      </c>
      <c r="C12970" s="7">
        <f t="shared" si="404"/>
        <v>45564.833333333328</v>
      </c>
      <c r="D12970" s="7">
        <v>45564.854166666664</v>
      </c>
      <c r="E12970" s="1">
        <v>2E-3</v>
      </c>
      <c r="F12970" s="37">
        <v>0</v>
      </c>
    </row>
    <row r="12971" spans="2:6">
      <c r="B12971" s="59">
        <f t="shared" si="405"/>
        <v>45536</v>
      </c>
      <c r="C12971" s="7">
        <f t="shared" si="404"/>
        <v>45564.854166666664</v>
      </c>
      <c r="D12971" s="7">
        <v>45564.875</v>
      </c>
      <c r="E12971" s="1">
        <v>1E-3</v>
      </c>
      <c r="F12971" s="37">
        <v>0</v>
      </c>
    </row>
    <row r="12972" spans="2:6">
      <c r="B12972" s="59">
        <f t="shared" si="405"/>
        <v>45536</v>
      </c>
      <c r="C12972" s="7">
        <f t="shared" si="404"/>
        <v>45564.875</v>
      </c>
      <c r="D12972" s="7">
        <v>45564.895833333336</v>
      </c>
      <c r="E12972" s="1">
        <v>2E-3</v>
      </c>
      <c r="F12972" s="37">
        <v>0</v>
      </c>
    </row>
    <row r="12973" spans="2:6">
      <c r="B12973" s="59">
        <f t="shared" si="405"/>
        <v>45536</v>
      </c>
      <c r="C12973" s="7">
        <f t="shared" si="404"/>
        <v>45564.895833333328</v>
      </c>
      <c r="D12973" s="7">
        <v>45564.916666666664</v>
      </c>
      <c r="E12973" s="1">
        <v>3.0000000000000001E-3</v>
      </c>
      <c r="F12973" s="37">
        <v>0</v>
      </c>
    </row>
    <row r="12974" spans="2:6">
      <c r="B12974" s="59">
        <f t="shared" si="405"/>
        <v>45536</v>
      </c>
      <c r="C12974" s="7">
        <f t="shared" si="404"/>
        <v>45564.916666666664</v>
      </c>
      <c r="D12974" s="7">
        <v>45564.9375</v>
      </c>
      <c r="E12974" s="1">
        <v>2E-3</v>
      </c>
      <c r="F12974" s="37">
        <v>2E-3</v>
      </c>
    </row>
    <row r="12975" spans="2:6">
      <c r="B12975" s="59">
        <f t="shared" si="405"/>
        <v>45536</v>
      </c>
      <c r="C12975" s="7">
        <f t="shared" si="404"/>
        <v>45564.9375</v>
      </c>
      <c r="D12975" s="7">
        <v>45564.958333333336</v>
      </c>
      <c r="E12975" s="1">
        <v>2E-3</v>
      </c>
      <c r="F12975" s="37">
        <v>0</v>
      </c>
    </row>
    <row r="12976" spans="2:6">
      <c r="B12976" s="59">
        <f t="shared" si="405"/>
        <v>45536</v>
      </c>
      <c r="C12976" s="7">
        <f t="shared" si="404"/>
        <v>45564.958333333328</v>
      </c>
      <c r="D12976" s="7">
        <v>45564.979166666664</v>
      </c>
      <c r="E12976" s="1">
        <v>2E-3</v>
      </c>
      <c r="F12976" s="37">
        <v>0</v>
      </c>
    </row>
    <row r="12977" spans="2:6">
      <c r="B12977" s="59">
        <f t="shared" si="405"/>
        <v>45536</v>
      </c>
      <c r="C12977" s="7">
        <f t="shared" si="404"/>
        <v>45564.979166666664</v>
      </c>
      <c r="D12977" s="7">
        <v>45565</v>
      </c>
      <c r="E12977" s="1">
        <v>1E-3</v>
      </c>
      <c r="F12977" s="37">
        <v>0</v>
      </c>
    </row>
    <row r="12978" spans="2:6">
      <c r="B12978" s="59">
        <f t="shared" si="405"/>
        <v>45536</v>
      </c>
      <c r="C12978" s="7">
        <f t="shared" si="404"/>
        <v>45565</v>
      </c>
      <c r="D12978" s="7">
        <v>45565.020833333336</v>
      </c>
      <c r="E12978" s="1">
        <v>2E-3</v>
      </c>
      <c r="F12978" s="37">
        <v>0</v>
      </c>
    </row>
    <row r="12979" spans="2:6">
      <c r="B12979" s="59">
        <f t="shared" si="405"/>
        <v>45536</v>
      </c>
      <c r="C12979" s="7">
        <f t="shared" si="404"/>
        <v>45565.020833333328</v>
      </c>
      <c r="D12979" s="7">
        <v>45565.041666666664</v>
      </c>
      <c r="E12979" s="1">
        <v>2E-3</v>
      </c>
      <c r="F12979" s="37">
        <v>0</v>
      </c>
    </row>
    <row r="12980" spans="2:6">
      <c r="B12980" s="59">
        <f t="shared" si="405"/>
        <v>45536</v>
      </c>
      <c r="C12980" s="7">
        <f t="shared" si="404"/>
        <v>45565.041666666664</v>
      </c>
      <c r="D12980" s="7">
        <v>45565.0625</v>
      </c>
      <c r="E12980" s="1">
        <v>2E-3</v>
      </c>
      <c r="F12980" s="37">
        <v>0</v>
      </c>
    </row>
    <row r="12981" spans="2:6">
      <c r="B12981" s="59">
        <f t="shared" si="405"/>
        <v>45536</v>
      </c>
      <c r="C12981" s="7">
        <f t="shared" si="404"/>
        <v>45565.0625</v>
      </c>
      <c r="D12981" s="7">
        <v>45565.083333333336</v>
      </c>
      <c r="E12981" s="1">
        <v>1E-3</v>
      </c>
      <c r="F12981" s="37">
        <v>0</v>
      </c>
    </row>
    <row r="12982" spans="2:6">
      <c r="B12982" s="59">
        <f t="shared" si="405"/>
        <v>45536</v>
      </c>
      <c r="C12982" s="7">
        <f t="shared" si="404"/>
        <v>45565.083333333328</v>
      </c>
      <c r="D12982" s="7">
        <v>45565.104166666664</v>
      </c>
      <c r="E12982" s="1">
        <v>2E-3</v>
      </c>
      <c r="F12982" s="37">
        <v>0</v>
      </c>
    </row>
    <row r="12983" spans="2:6">
      <c r="B12983" s="59">
        <f t="shared" si="405"/>
        <v>45536</v>
      </c>
      <c r="C12983" s="7">
        <f t="shared" si="404"/>
        <v>45565.104166666664</v>
      </c>
      <c r="D12983" s="7">
        <v>45565.125</v>
      </c>
      <c r="E12983" s="1">
        <v>2E-3</v>
      </c>
      <c r="F12983" s="37">
        <v>0</v>
      </c>
    </row>
    <row r="12984" spans="2:6">
      <c r="B12984" s="59">
        <f t="shared" si="405"/>
        <v>45536</v>
      </c>
      <c r="C12984" s="7">
        <f t="shared" si="404"/>
        <v>45565.125</v>
      </c>
      <c r="D12984" s="7">
        <v>45565.145833333336</v>
      </c>
      <c r="E12984" s="1">
        <v>1E-3</v>
      </c>
      <c r="F12984" s="37">
        <v>0</v>
      </c>
    </row>
    <row r="12985" spans="2:6">
      <c r="B12985" s="59">
        <f t="shared" si="405"/>
        <v>45536</v>
      </c>
      <c r="C12985" s="7">
        <f t="shared" si="404"/>
        <v>45565.145833333328</v>
      </c>
      <c r="D12985" s="7">
        <v>45565.166666666664</v>
      </c>
      <c r="E12985" s="1">
        <v>2E-3</v>
      </c>
      <c r="F12985" s="37">
        <v>0</v>
      </c>
    </row>
    <row r="12986" spans="2:6">
      <c r="B12986" s="59">
        <f t="shared" si="405"/>
        <v>45536</v>
      </c>
      <c r="C12986" s="7">
        <f t="shared" si="404"/>
        <v>45565.166666666664</v>
      </c>
      <c r="D12986" s="7">
        <v>45565.1875</v>
      </c>
      <c r="E12986" s="1">
        <v>2E-3</v>
      </c>
      <c r="F12986" s="37">
        <v>0</v>
      </c>
    </row>
    <row r="12987" spans="2:6">
      <c r="B12987" s="59">
        <f t="shared" si="405"/>
        <v>45536</v>
      </c>
      <c r="C12987" s="7">
        <f t="shared" si="404"/>
        <v>45565.1875</v>
      </c>
      <c r="D12987" s="7">
        <v>45565.208333333336</v>
      </c>
      <c r="E12987" s="1">
        <v>1E-3</v>
      </c>
      <c r="F12987" s="37">
        <v>0</v>
      </c>
    </row>
    <row r="12988" spans="2:6">
      <c r="B12988" s="59">
        <f t="shared" si="405"/>
        <v>45536</v>
      </c>
      <c r="C12988" s="7">
        <f t="shared" si="404"/>
        <v>45565.208333333328</v>
      </c>
      <c r="D12988" s="7">
        <v>45565.229166666664</v>
      </c>
      <c r="E12988" s="1">
        <v>2E-3</v>
      </c>
      <c r="F12988" s="37">
        <v>0</v>
      </c>
    </row>
    <row r="12989" spans="2:6">
      <c r="B12989" s="59">
        <f t="shared" si="405"/>
        <v>45536</v>
      </c>
      <c r="C12989" s="7">
        <f t="shared" si="404"/>
        <v>45565.229166666664</v>
      </c>
      <c r="D12989" s="7">
        <v>45565.25</v>
      </c>
      <c r="E12989" s="1">
        <v>8.0000000000000002E-3</v>
      </c>
      <c r="F12989" s="37">
        <v>2E-3</v>
      </c>
    </row>
    <row r="12990" spans="2:6">
      <c r="B12990" s="59">
        <f t="shared" si="405"/>
        <v>45536</v>
      </c>
      <c r="C12990" s="7">
        <f t="shared" si="404"/>
        <v>45565.25</v>
      </c>
      <c r="D12990" s="7">
        <v>45565.270833333336</v>
      </c>
      <c r="E12990" s="1">
        <v>6.0000000000000001E-3</v>
      </c>
      <c r="F12990" s="37">
        <v>3.0000000000000001E-3</v>
      </c>
    </row>
    <row r="12991" spans="2:6">
      <c r="B12991" s="59">
        <f t="shared" si="405"/>
        <v>45536</v>
      </c>
      <c r="C12991" s="7">
        <f t="shared" si="404"/>
        <v>45565.270833333328</v>
      </c>
      <c r="D12991" s="7">
        <v>45565.291666666664</v>
      </c>
      <c r="E12991" s="1">
        <v>4.0000000000000001E-3</v>
      </c>
      <c r="F12991" s="37">
        <v>0</v>
      </c>
    </row>
    <row r="12992" spans="2:6">
      <c r="B12992" s="59">
        <f t="shared" si="405"/>
        <v>45536</v>
      </c>
      <c r="C12992" s="7">
        <f t="shared" si="404"/>
        <v>45565.291666666664</v>
      </c>
      <c r="D12992" s="7">
        <v>45565.3125</v>
      </c>
      <c r="E12992" s="1">
        <v>2E-3</v>
      </c>
      <c r="F12992" s="37">
        <v>0</v>
      </c>
    </row>
    <row r="12993" spans="2:6">
      <c r="B12993" s="59">
        <f t="shared" si="405"/>
        <v>45536</v>
      </c>
      <c r="C12993" s="7">
        <f t="shared" si="404"/>
        <v>45565.3125</v>
      </c>
      <c r="D12993" s="7">
        <v>45565.333333333336</v>
      </c>
      <c r="E12993" s="1">
        <v>1E-3</v>
      </c>
      <c r="F12993" s="37">
        <v>0</v>
      </c>
    </row>
    <row r="12994" spans="2:6">
      <c r="B12994" s="59">
        <f t="shared" si="405"/>
        <v>45536</v>
      </c>
      <c r="C12994" s="7">
        <f t="shared" si="404"/>
        <v>45565.333333333328</v>
      </c>
      <c r="D12994" s="7">
        <v>45565.354166666664</v>
      </c>
      <c r="E12994" s="1">
        <v>6.0000000000000001E-3</v>
      </c>
      <c r="F12994" s="37">
        <v>4.0000000000000001E-3</v>
      </c>
    </row>
    <row r="12995" spans="2:6">
      <c r="B12995" s="59">
        <f t="shared" si="405"/>
        <v>45536</v>
      </c>
      <c r="C12995" s="7">
        <f t="shared" si="404"/>
        <v>45565.354166666664</v>
      </c>
      <c r="D12995" s="7">
        <v>45565.375</v>
      </c>
      <c r="E12995" s="1">
        <v>1.7999999999999999E-2</v>
      </c>
      <c r="F12995" s="37">
        <v>3.0000000000000001E-3</v>
      </c>
    </row>
    <row r="12996" spans="2:6">
      <c r="B12996" s="59">
        <f t="shared" si="405"/>
        <v>45536</v>
      </c>
      <c r="C12996" s="7">
        <f t="shared" si="404"/>
        <v>45565.375</v>
      </c>
      <c r="D12996" s="7">
        <v>45565.395833333336</v>
      </c>
      <c r="E12996" s="1">
        <v>0.03</v>
      </c>
      <c r="F12996" s="37">
        <v>2E-3</v>
      </c>
    </row>
    <row r="12997" spans="2:6">
      <c r="B12997" s="59">
        <f t="shared" si="405"/>
        <v>45536</v>
      </c>
      <c r="C12997" s="7">
        <f t="shared" ref="C12997:C13060" si="406">D12997-1/48</f>
        <v>45565.395833333328</v>
      </c>
      <c r="D12997" s="7">
        <v>45565.416666666664</v>
      </c>
      <c r="E12997" s="1">
        <v>4.0000000000000001E-3</v>
      </c>
      <c r="F12997" s="37">
        <v>2E-3</v>
      </c>
    </row>
    <row r="12998" spans="2:6">
      <c r="B12998" s="59">
        <f t="shared" ref="B12998:B13061" si="407">DATE(YEAR(C12998),MONTH(C12998),1)</f>
        <v>45536</v>
      </c>
      <c r="C12998" s="7">
        <f t="shared" si="406"/>
        <v>45565.416666666664</v>
      </c>
      <c r="D12998" s="7">
        <v>45565.4375</v>
      </c>
      <c r="E12998" s="1">
        <v>1E-3</v>
      </c>
      <c r="F12998" s="37">
        <v>0</v>
      </c>
    </row>
    <row r="12999" spans="2:6">
      <c r="B12999" s="59">
        <f t="shared" si="407"/>
        <v>45536</v>
      </c>
      <c r="C12999" s="7">
        <f t="shared" si="406"/>
        <v>45565.4375</v>
      </c>
      <c r="D12999" s="7">
        <v>45565.458333333336</v>
      </c>
      <c r="E12999" s="1">
        <v>4.0000000000000001E-3</v>
      </c>
      <c r="F12999" s="37">
        <v>0</v>
      </c>
    </row>
    <row r="13000" spans="2:6">
      <c r="B13000" s="59">
        <f t="shared" si="407"/>
        <v>45536</v>
      </c>
      <c r="C13000" s="7">
        <f t="shared" si="406"/>
        <v>45565.458333333328</v>
      </c>
      <c r="D13000" s="7">
        <v>45565.479166666664</v>
      </c>
      <c r="E13000" s="1">
        <v>0</v>
      </c>
      <c r="F13000" s="37">
        <v>0</v>
      </c>
    </row>
    <row r="13001" spans="2:6">
      <c r="B13001" s="59">
        <f t="shared" si="407"/>
        <v>45536</v>
      </c>
      <c r="C13001" s="7">
        <f t="shared" si="406"/>
        <v>45565.479166666664</v>
      </c>
      <c r="D13001" s="7">
        <v>45565.5</v>
      </c>
      <c r="E13001" s="1">
        <v>0</v>
      </c>
      <c r="F13001" s="37">
        <v>0</v>
      </c>
    </row>
    <row r="13002" spans="2:6">
      <c r="B13002" s="59">
        <f t="shared" si="407"/>
        <v>45536</v>
      </c>
      <c r="C13002" s="7">
        <f t="shared" si="406"/>
        <v>45565.5</v>
      </c>
      <c r="D13002" s="7">
        <v>45565.520833333336</v>
      </c>
      <c r="E13002" s="1">
        <v>7.0000000000000001E-3</v>
      </c>
      <c r="F13002" s="37">
        <v>0</v>
      </c>
    </row>
    <row r="13003" spans="2:6">
      <c r="B13003" s="59">
        <f t="shared" si="407"/>
        <v>45536</v>
      </c>
      <c r="C13003" s="7">
        <f t="shared" si="406"/>
        <v>45565.520833333328</v>
      </c>
      <c r="D13003" s="7">
        <v>45565.541666666664</v>
      </c>
      <c r="E13003" s="1">
        <v>0.127</v>
      </c>
      <c r="F13003" s="37">
        <v>1E-3</v>
      </c>
    </row>
    <row r="13004" spans="2:6">
      <c r="B13004" s="59">
        <f t="shared" si="407"/>
        <v>45536</v>
      </c>
      <c r="C13004" s="7">
        <f t="shared" si="406"/>
        <v>45565.541666666664</v>
      </c>
      <c r="D13004" s="7">
        <v>45565.5625</v>
      </c>
      <c r="E13004" s="1">
        <v>2E-3</v>
      </c>
      <c r="F13004" s="37">
        <v>0</v>
      </c>
    </row>
    <row r="13005" spans="2:6">
      <c r="B13005" s="59">
        <f t="shared" si="407"/>
        <v>45536</v>
      </c>
      <c r="C13005" s="7">
        <f t="shared" si="406"/>
        <v>45565.5625</v>
      </c>
      <c r="D13005" s="7">
        <v>45565.583333333336</v>
      </c>
      <c r="E13005" s="1">
        <v>1E-3</v>
      </c>
      <c r="F13005" s="37">
        <v>0</v>
      </c>
    </row>
    <row r="13006" spans="2:6">
      <c r="B13006" s="59">
        <f t="shared" si="407"/>
        <v>45536</v>
      </c>
      <c r="C13006" s="7">
        <f t="shared" si="406"/>
        <v>45565.583333333328</v>
      </c>
      <c r="D13006" s="7">
        <v>45565.604166666664</v>
      </c>
      <c r="E13006" s="1">
        <v>0</v>
      </c>
      <c r="F13006" s="37">
        <v>0</v>
      </c>
    </row>
    <row r="13007" spans="2:6">
      <c r="B13007" s="59">
        <f t="shared" si="407"/>
        <v>45536</v>
      </c>
      <c r="C13007" s="7">
        <f t="shared" si="406"/>
        <v>45565.604166666664</v>
      </c>
      <c r="D13007" s="7">
        <v>45565.625</v>
      </c>
      <c r="E13007" s="1">
        <v>5.0000000000000001E-3</v>
      </c>
      <c r="F13007" s="37">
        <v>2E-3</v>
      </c>
    </row>
    <row r="13008" spans="2:6">
      <c r="B13008" s="59">
        <f t="shared" si="407"/>
        <v>45536</v>
      </c>
      <c r="C13008" s="7">
        <f t="shared" si="406"/>
        <v>45565.625</v>
      </c>
      <c r="D13008" s="7">
        <v>45565.645833333336</v>
      </c>
      <c r="E13008" s="1">
        <v>0</v>
      </c>
      <c r="F13008" s="37">
        <v>1E-3</v>
      </c>
    </row>
    <row r="13009" spans="2:6">
      <c r="B13009" s="59">
        <f t="shared" si="407"/>
        <v>45536</v>
      </c>
      <c r="C13009" s="7">
        <f t="shared" si="406"/>
        <v>45565.645833333328</v>
      </c>
      <c r="D13009" s="7">
        <v>45565.666666666664</v>
      </c>
      <c r="E13009" s="1">
        <v>4.0000000000000001E-3</v>
      </c>
      <c r="F13009" s="37">
        <v>1E-3</v>
      </c>
    </row>
    <row r="13010" spans="2:6">
      <c r="B13010" s="59">
        <f t="shared" si="407"/>
        <v>45536</v>
      </c>
      <c r="C13010" s="7">
        <f t="shared" si="406"/>
        <v>45565.666666666664</v>
      </c>
      <c r="D13010" s="7">
        <v>45565.6875</v>
      </c>
      <c r="E13010" s="1">
        <v>1E-3</v>
      </c>
      <c r="F13010" s="37">
        <v>1E-3</v>
      </c>
    </row>
    <row r="13011" spans="2:6">
      <c r="B13011" s="59">
        <f t="shared" si="407"/>
        <v>45536</v>
      </c>
      <c r="C13011" s="7">
        <f t="shared" si="406"/>
        <v>45565.6875</v>
      </c>
      <c r="D13011" s="7">
        <v>45565.708333333336</v>
      </c>
      <c r="E13011" s="1">
        <v>6.0000000000000001E-3</v>
      </c>
      <c r="F13011" s="37">
        <v>2E-3</v>
      </c>
    </row>
    <row r="13012" spans="2:6">
      <c r="B13012" s="59">
        <f t="shared" si="407"/>
        <v>45536</v>
      </c>
      <c r="C13012" s="7">
        <f t="shared" si="406"/>
        <v>45565.708333333328</v>
      </c>
      <c r="D13012" s="7">
        <v>45565.729166666664</v>
      </c>
      <c r="E13012" s="1">
        <v>7.0000000000000001E-3</v>
      </c>
      <c r="F13012" s="37">
        <v>3.0000000000000001E-3</v>
      </c>
    </row>
    <row r="13013" spans="2:6">
      <c r="B13013" s="59">
        <f t="shared" si="407"/>
        <v>45536</v>
      </c>
      <c r="C13013" s="7">
        <f t="shared" si="406"/>
        <v>45565.729166666664</v>
      </c>
      <c r="D13013" s="7">
        <v>45565.75</v>
      </c>
      <c r="E13013" s="1">
        <v>5.0000000000000001E-3</v>
      </c>
      <c r="F13013" s="37">
        <v>0</v>
      </c>
    </row>
    <row r="13014" spans="2:6">
      <c r="B13014" s="59">
        <f t="shared" si="407"/>
        <v>45536</v>
      </c>
      <c r="C13014" s="7">
        <f t="shared" si="406"/>
        <v>45565.75</v>
      </c>
      <c r="D13014" s="7">
        <v>45565.770833333336</v>
      </c>
      <c r="E13014" s="1">
        <v>5.2999999999999999E-2</v>
      </c>
      <c r="F13014" s="37">
        <v>2E-3</v>
      </c>
    </row>
    <row r="13015" spans="2:6">
      <c r="B13015" s="59">
        <f t="shared" si="407"/>
        <v>45536</v>
      </c>
      <c r="C13015" s="7">
        <f t="shared" si="406"/>
        <v>45565.770833333328</v>
      </c>
      <c r="D13015" s="7">
        <v>45565.791666666664</v>
      </c>
      <c r="E13015" s="1">
        <v>1E-3</v>
      </c>
      <c r="F13015" s="37">
        <v>1E-3</v>
      </c>
    </row>
    <row r="13016" spans="2:6">
      <c r="B13016" s="59">
        <f t="shared" si="407"/>
        <v>45536</v>
      </c>
      <c r="C13016" s="7">
        <f t="shared" si="406"/>
        <v>45565.791666666664</v>
      </c>
      <c r="D13016" s="7">
        <v>45565.8125</v>
      </c>
      <c r="E13016" s="1">
        <v>2E-3</v>
      </c>
      <c r="F13016" s="37">
        <v>0</v>
      </c>
    </row>
    <row r="13017" spans="2:6">
      <c r="B13017" s="59">
        <f t="shared" si="407"/>
        <v>45536</v>
      </c>
      <c r="C13017" s="7">
        <f t="shared" si="406"/>
        <v>45565.8125</v>
      </c>
      <c r="D13017" s="7">
        <v>45565.833333333336</v>
      </c>
      <c r="E13017" s="1">
        <v>1E-3</v>
      </c>
      <c r="F13017" s="37">
        <v>0</v>
      </c>
    </row>
    <row r="13018" spans="2:6">
      <c r="B13018" s="59">
        <f t="shared" si="407"/>
        <v>45536</v>
      </c>
      <c r="C13018" s="7">
        <f t="shared" si="406"/>
        <v>45565.833333333328</v>
      </c>
      <c r="D13018" s="7">
        <v>45565.854166666664</v>
      </c>
      <c r="E13018" s="1">
        <v>1.4999999999999999E-2</v>
      </c>
      <c r="F13018" s="37">
        <v>1E-3</v>
      </c>
    </row>
    <row r="13019" spans="2:6">
      <c r="B13019" s="59">
        <f t="shared" si="407"/>
        <v>45536</v>
      </c>
      <c r="C13019" s="7">
        <f t="shared" si="406"/>
        <v>45565.854166666664</v>
      </c>
      <c r="D13019" s="7">
        <v>45565.875</v>
      </c>
      <c r="E13019" s="1">
        <v>1E-3</v>
      </c>
      <c r="F13019" s="37">
        <v>0</v>
      </c>
    </row>
    <row r="13020" spans="2:6">
      <c r="B13020" s="59">
        <f t="shared" si="407"/>
        <v>45536</v>
      </c>
      <c r="C13020" s="7">
        <f t="shared" si="406"/>
        <v>45565.875</v>
      </c>
      <c r="D13020" s="7">
        <v>45565.895833333336</v>
      </c>
      <c r="E13020" s="1">
        <v>2E-3</v>
      </c>
      <c r="F13020" s="37">
        <v>0</v>
      </c>
    </row>
    <row r="13021" spans="2:6">
      <c r="B13021" s="59">
        <f t="shared" si="407"/>
        <v>45536</v>
      </c>
      <c r="C13021" s="7">
        <f t="shared" si="406"/>
        <v>45565.895833333328</v>
      </c>
      <c r="D13021" s="7">
        <v>45565.916666666664</v>
      </c>
      <c r="E13021" s="1">
        <v>3.0000000000000001E-3</v>
      </c>
      <c r="F13021" s="37">
        <v>0</v>
      </c>
    </row>
    <row r="13022" spans="2:6">
      <c r="B13022" s="59">
        <f t="shared" si="407"/>
        <v>45536</v>
      </c>
      <c r="C13022" s="7">
        <f t="shared" si="406"/>
        <v>45565.916666666664</v>
      </c>
      <c r="D13022" s="7">
        <v>45565.9375</v>
      </c>
      <c r="E13022" s="1">
        <v>4.0000000000000001E-3</v>
      </c>
      <c r="F13022" s="37">
        <v>3.0000000000000001E-3</v>
      </c>
    </row>
    <row r="13023" spans="2:6">
      <c r="B13023" s="59">
        <f t="shared" si="407"/>
        <v>45536</v>
      </c>
      <c r="C13023" s="7">
        <f t="shared" si="406"/>
        <v>45565.9375</v>
      </c>
      <c r="D13023" s="7">
        <v>45565.958333333336</v>
      </c>
      <c r="E13023" s="1">
        <v>2E-3</v>
      </c>
      <c r="F13023" s="37">
        <v>0</v>
      </c>
    </row>
    <row r="13024" spans="2:6">
      <c r="B13024" s="59">
        <f t="shared" si="407"/>
        <v>45536</v>
      </c>
      <c r="C13024" s="7">
        <f t="shared" si="406"/>
        <v>45565.958333333328</v>
      </c>
      <c r="D13024" s="7">
        <v>45565.979166666664</v>
      </c>
      <c r="E13024" s="1">
        <v>1E-3</v>
      </c>
      <c r="F13024" s="37">
        <v>0</v>
      </c>
    </row>
    <row r="13025" spans="2:6">
      <c r="B13025" s="59">
        <f t="shared" si="407"/>
        <v>45536</v>
      </c>
      <c r="C13025" s="7">
        <f t="shared" si="406"/>
        <v>45565.979166666664</v>
      </c>
      <c r="D13025" s="7">
        <v>45566</v>
      </c>
      <c r="E13025" s="1">
        <v>1E-3</v>
      </c>
      <c r="F13025" s="37">
        <v>0</v>
      </c>
    </row>
    <row r="13026" spans="2:6">
      <c r="B13026" s="59">
        <f t="shared" si="407"/>
        <v>45566</v>
      </c>
      <c r="C13026" s="7">
        <f t="shared" si="406"/>
        <v>45566</v>
      </c>
      <c r="D13026" s="7">
        <v>45566.020833333336</v>
      </c>
      <c r="E13026" s="1">
        <v>2E-3</v>
      </c>
      <c r="F13026" s="37">
        <v>0</v>
      </c>
    </row>
    <row r="13027" spans="2:6">
      <c r="B13027" s="59">
        <f t="shared" si="407"/>
        <v>45566</v>
      </c>
      <c r="C13027" s="7">
        <f t="shared" si="406"/>
        <v>45566.020833333328</v>
      </c>
      <c r="D13027" s="7">
        <v>45566.041666666664</v>
      </c>
      <c r="E13027" s="1">
        <v>2E-3</v>
      </c>
      <c r="F13027" s="37">
        <v>0</v>
      </c>
    </row>
    <row r="13028" spans="2:6">
      <c r="B13028" s="59">
        <f t="shared" si="407"/>
        <v>45566</v>
      </c>
      <c r="C13028" s="7">
        <f t="shared" si="406"/>
        <v>45566.041666666664</v>
      </c>
      <c r="D13028" s="7">
        <v>45566.0625</v>
      </c>
      <c r="E13028" s="1">
        <v>1E-3</v>
      </c>
      <c r="F13028" s="37">
        <v>0</v>
      </c>
    </row>
    <row r="13029" spans="2:6">
      <c r="B13029" s="59">
        <f t="shared" si="407"/>
        <v>45566</v>
      </c>
      <c r="C13029" s="7">
        <f t="shared" si="406"/>
        <v>45566.0625</v>
      </c>
      <c r="D13029" s="7">
        <v>45566.083333333336</v>
      </c>
      <c r="E13029" s="1">
        <v>2E-3</v>
      </c>
      <c r="F13029" s="37">
        <v>0</v>
      </c>
    </row>
    <row r="13030" spans="2:6">
      <c r="B13030" s="59">
        <f t="shared" si="407"/>
        <v>45566</v>
      </c>
      <c r="C13030" s="7">
        <f t="shared" si="406"/>
        <v>45566.083333333328</v>
      </c>
      <c r="D13030" s="7">
        <v>45566.104166666664</v>
      </c>
      <c r="E13030" s="1">
        <v>1E-3</v>
      </c>
      <c r="F13030" s="37">
        <v>0</v>
      </c>
    </row>
    <row r="13031" spans="2:6">
      <c r="B13031" s="59">
        <f t="shared" si="407"/>
        <v>45566</v>
      </c>
      <c r="C13031" s="7">
        <f t="shared" si="406"/>
        <v>45566.104166666664</v>
      </c>
      <c r="D13031" s="7">
        <v>45566.125</v>
      </c>
      <c r="E13031" s="1">
        <v>2E-3</v>
      </c>
      <c r="F13031" s="37">
        <v>0</v>
      </c>
    </row>
    <row r="13032" spans="2:6">
      <c r="B13032" s="59">
        <f t="shared" si="407"/>
        <v>45566</v>
      </c>
      <c r="C13032" s="7">
        <f t="shared" si="406"/>
        <v>45566.125</v>
      </c>
      <c r="D13032" s="7">
        <v>45566.145833333336</v>
      </c>
      <c r="E13032" s="1">
        <v>2E-3</v>
      </c>
      <c r="F13032" s="37">
        <v>0</v>
      </c>
    </row>
    <row r="13033" spans="2:6">
      <c r="B13033" s="59">
        <f t="shared" si="407"/>
        <v>45566</v>
      </c>
      <c r="C13033" s="7">
        <f t="shared" si="406"/>
        <v>45566.145833333328</v>
      </c>
      <c r="D13033" s="7">
        <v>45566.166666666664</v>
      </c>
      <c r="E13033" s="1">
        <v>1E-3</v>
      </c>
      <c r="F13033" s="37">
        <v>0</v>
      </c>
    </row>
    <row r="13034" spans="2:6">
      <c r="B13034" s="59">
        <f t="shared" si="407"/>
        <v>45566</v>
      </c>
      <c r="C13034" s="7">
        <f t="shared" si="406"/>
        <v>45566.166666666664</v>
      </c>
      <c r="D13034" s="7">
        <v>45566.1875</v>
      </c>
      <c r="E13034" s="1">
        <v>2E-3</v>
      </c>
      <c r="F13034" s="37">
        <v>0</v>
      </c>
    </row>
    <row r="13035" spans="2:6">
      <c r="B13035" s="59">
        <f t="shared" si="407"/>
        <v>45566</v>
      </c>
      <c r="C13035" s="7">
        <f t="shared" si="406"/>
        <v>45566.1875</v>
      </c>
      <c r="D13035" s="7">
        <v>45566.208333333336</v>
      </c>
      <c r="E13035" s="1">
        <v>2E-3</v>
      </c>
      <c r="F13035" s="37">
        <v>0</v>
      </c>
    </row>
    <row r="13036" spans="2:6">
      <c r="B13036" s="59">
        <f t="shared" si="407"/>
        <v>45566</v>
      </c>
      <c r="C13036" s="7">
        <f t="shared" si="406"/>
        <v>45566.208333333328</v>
      </c>
      <c r="D13036" s="7">
        <v>45566.229166666664</v>
      </c>
      <c r="E13036" s="1">
        <v>2E-3</v>
      </c>
      <c r="F13036" s="37">
        <v>0</v>
      </c>
    </row>
    <row r="13037" spans="2:6">
      <c r="B13037" s="59">
        <f t="shared" si="407"/>
        <v>45566</v>
      </c>
      <c r="C13037" s="7">
        <f t="shared" si="406"/>
        <v>45566.229166666664</v>
      </c>
      <c r="D13037" s="7">
        <v>45566.25</v>
      </c>
      <c r="E13037" s="1">
        <v>1.1279999999999999</v>
      </c>
      <c r="F13037" s="37">
        <v>0</v>
      </c>
    </row>
    <row r="13038" spans="2:6">
      <c r="B13038" s="59">
        <f t="shared" si="407"/>
        <v>45566</v>
      </c>
      <c r="C13038" s="7">
        <f t="shared" si="406"/>
        <v>45566.25</v>
      </c>
      <c r="D13038" s="7">
        <v>45566.270833333336</v>
      </c>
      <c r="E13038" s="1">
        <v>0.67100000000000004</v>
      </c>
      <c r="F13038" s="37">
        <v>0</v>
      </c>
    </row>
    <row r="13039" spans="2:6">
      <c r="B13039" s="59">
        <f t="shared" si="407"/>
        <v>45566</v>
      </c>
      <c r="C13039" s="7">
        <f t="shared" si="406"/>
        <v>45566.270833333328</v>
      </c>
      <c r="D13039" s="7">
        <v>45566.291666666664</v>
      </c>
      <c r="E13039" s="1">
        <v>0.51800000000000002</v>
      </c>
      <c r="F13039" s="37">
        <v>0</v>
      </c>
    </row>
    <row r="13040" spans="2:6">
      <c r="B13040" s="59">
        <f t="shared" si="407"/>
        <v>45566</v>
      </c>
      <c r="C13040" s="7">
        <f t="shared" si="406"/>
        <v>45566.291666666664</v>
      </c>
      <c r="D13040" s="7">
        <v>45566.3125</v>
      </c>
      <c r="E13040" s="1">
        <v>0.39700000000000002</v>
      </c>
      <c r="F13040" s="37">
        <v>0</v>
      </c>
    </row>
    <row r="13041" spans="2:6">
      <c r="B13041" s="59">
        <f t="shared" si="407"/>
        <v>45566</v>
      </c>
      <c r="C13041" s="7">
        <f t="shared" si="406"/>
        <v>45566.3125</v>
      </c>
      <c r="D13041" s="7">
        <v>45566.333333333336</v>
      </c>
      <c r="E13041" s="1">
        <v>0.17</v>
      </c>
      <c r="F13041" s="37">
        <v>0</v>
      </c>
    </row>
    <row r="13042" spans="2:6">
      <c r="B13042" s="59">
        <f t="shared" si="407"/>
        <v>45566</v>
      </c>
      <c r="C13042" s="7">
        <f t="shared" si="406"/>
        <v>45566.333333333328</v>
      </c>
      <c r="D13042" s="7">
        <v>45566.354166666664</v>
      </c>
      <c r="E13042" s="1">
        <v>4.8000000000000001E-2</v>
      </c>
      <c r="F13042" s="37">
        <v>3.0000000000000001E-3</v>
      </c>
    </row>
    <row r="13043" spans="2:6">
      <c r="B13043" s="59">
        <f t="shared" si="407"/>
        <v>45566</v>
      </c>
      <c r="C13043" s="7">
        <f t="shared" si="406"/>
        <v>45566.354166666664</v>
      </c>
      <c r="D13043" s="7">
        <v>45566.375</v>
      </c>
      <c r="E13043" s="1">
        <v>1E-3</v>
      </c>
      <c r="F13043" s="37">
        <v>0</v>
      </c>
    </row>
    <row r="13044" spans="2:6">
      <c r="B13044" s="59">
        <f t="shared" si="407"/>
        <v>45566</v>
      </c>
      <c r="C13044" s="7">
        <f t="shared" si="406"/>
        <v>45566.375</v>
      </c>
      <c r="D13044" s="7">
        <v>45566.395833333336</v>
      </c>
      <c r="E13044" s="1">
        <v>1E-3</v>
      </c>
      <c r="F13044" s="37">
        <v>0</v>
      </c>
    </row>
    <row r="13045" spans="2:6">
      <c r="B13045" s="59">
        <f t="shared" si="407"/>
        <v>45566</v>
      </c>
      <c r="C13045" s="7">
        <f t="shared" si="406"/>
        <v>45566.395833333328</v>
      </c>
      <c r="D13045" s="7">
        <v>45566.416666666664</v>
      </c>
      <c r="E13045" s="1">
        <v>2E-3</v>
      </c>
      <c r="F13045" s="37">
        <v>1E-3</v>
      </c>
    </row>
    <row r="13046" spans="2:6">
      <c r="B13046" s="59">
        <f t="shared" si="407"/>
        <v>45566</v>
      </c>
      <c r="C13046" s="7">
        <f t="shared" si="406"/>
        <v>45566.416666666664</v>
      </c>
      <c r="D13046" s="7">
        <v>45566.4375</v>
      </c>
      <c r="E13046" s="1">
        <v>1E-3</v>
      </c>
      <c r="F13046" s="37">
        <v>1E-3</v>
      </c>
    </row>
    <row r="13047" spans="2:6">
      <c r="B13047" s="59">
        <f t="shared" si="407"/>
        <v>45566</v>
      </c>
      <c r="C13047" s="7">
        <f t="shared" si="406"/>
        <v>45566.4375</v>
      </c>
      <c r="D13047" s="7">
        <v>45566.458333333336</v>
      </c>
      <c r="E13047" s="1">
        <v>7.0000000000000001E-3</v>
      </c>
      <c r="F13047" s="37">
        <v>3.0000000000000001E-3</v>
      </c>
    </row>
    <row r="13048" spans="2:6">
      <c r="B13048" s="59">
        <f t="shared" si="407"/>
        <v>45566</v>
      </c>
      <c r="C13048" s="7">
        <f t="shared" si="406"/>
        <v>45566.458333333328</v>
      </c>
      <c r="D13048" s="7">
        <v>45566.479166666664</v>
      </c>
      <c r="E13048" s="1">
        <v>4.0000000000000001E-3</v>
      </c>
      <c r="F13048" s="37">
        <v>3.0000000000000001E-3</v>
      </c>
    </row>
    <row r="13049" spans="2:6">
      <c r="B13049" s="59">
        <f t="shared" si="407"/>
        <v>45566</v>
      </c>
      <c r="C13049" s="7">
        <f t="shared" si="406"/>
        <v>45566.479166666664</v>
      </c>
      <c r="D13049" s="7">
        <v>45566.5</v>
      </c>
      <c r="E13049" s="1">
        <v>5.0000000000000001E-3</v>
      </c>
      <c r="F13049" s="37">
        <v>2E-3</v>
      </c>
    </row>
    <row r="13050" spans="2:6">
      <c r="B13050" s="59">
        <f t="shared" si="407"/>
        <v>45566</v>
      </c>
      <c r="C13050" s="7">
        <f t="shared" si="406"/>
        <v>45566.5</v>
      </c>
      <c r="D13050" s="7">
        <v>45566.520833333336</v>
      </c>
      <c r="E13050" s="1">
        <v>1E-3</v>
      </c>
      <c r="F13050" s="37">
        <v>0</v>
      </c>
    </row>
    <row r="13051" spans="2:6">
      <c r="B13051" s="59">
        <f t="shared" si="407"/>
        <v>45566</v>
      </c>
      <c r="C13051" s="7">
        <f t="shared" si="406"/>
        <v>45566.520833333328</v>
      </c>
      <c r="D13051" s="7">
        <v>45566.541666666664</v>
      </c>
      <c r="E13051" s="1">
        <v>4.0000000000000001E-3</v>
      </c>
      <c r="F13051" s="37">
        <v>0</v>
      </c>
    </row>
    <row r="13052" spans="2:6">
      <c r="B13052" s="59">
        <f t="shared" si="407"/>
        <v>45566</v>
      </c>
      <c r="C13052" s="7">
        <f t="shared" si="406"/>
        <v>45566.541666666664</v>
      </c>
      <c r="D13052" s="7">
        <v>45566.5625</v>
      </c>
      <c r="E13052" s="1">
        <v>2E-3</v>
      </c>
      <c r="F13052" s="37">
        <v>0</v>
      </c>
    </row>
    <row r="13053" spans="2:6">
      <c r="B13053" s="59">
        <f t="shared" si="407"/>
        <v>45566</v>
      </c>
      <c r="C13053" s="7">
        <f t="shared" si="406"/>
        <v>45566.5625</v>
      </c>
      <c r="D13053" s="7">
        <v>45566.583333333336</v>
      </c>
      <c r="E13053" s="1">
        <v>2E-3</v>
      </c>
      <c r="F13053" s="37">
        <v>0</v>
      </c>
    </row>
    <row r="13054" spans="2:6">
      <c r="B13054" s="59">
        <f t="shared" si="407"/>
        <v>45566</v>
      </c>
      <c r="C13054" s="7">
        <f t="shared" si="406"/>
        <v>45566.583333333328</v>
      </c>
      <c r="D13054" s="7">
        <v>45566.604166666664</v>
      </c>
      <c r="E13054" s="1">
        <v>1E-3</v>
      </c>
      <c r="F13054" s="37">
        <v>0</v>
      </c>
    </row>
    <row r="13055" spans="2:6">
      <c r="B13055" s="59">
        <f t="shared" si="407"/>
        <v>45566</v>
      </c>
      <c r="C13055" s="7">
        <f t="shared" si="406"/>
        <v>45566.604166666664</v>
      </c>
      <c r="D13055" s="7">
        <v>45566.625</v>
      </c>
      <c r="E13055" s="1">
        <v>2E-3</v>
      </c>
      <c r="F13055" s="37">
        <v>0</v>
      </c>
    </row>
    <row r="13056" spans="2:6">
      <c r="B13056" s="59">
        <f t="shared" si="407"/>
        <v>45566</v>
      </c>
      <c r="C13056" s="7">
        <f t="shared" si="406"/>
        <v>45566.625</v>
      </c>
      <c r="D13056" s="7">
        <v>45566.645833333336</v>
      </c>
      <c r="E13056" s="1">
        <v>1.7000000000000001E-2</v>
      </c>
      <c r="F13056" s="37">
        <v>1.2E-2</v>
      </c>
    </row>
    <row r="13057" spans="2:6">
      <c r="B13057" s="59">
        <f t="shared" si="407"/>
        <v>45566</v>
      </c>
      <c r="C13057" s="7">
        <f t="shared" si="406"/>
        <v>45566.645833333328</v>
      </c>
      <c r="D13057" s="7">
        <v>45566.666666666664</v>
      </c>
      <c r="E13057" s="1">
        <v>3.0000000000000001E-3</v>
      </c>
      <c r="F13057" s="37">
        <v>2E-3</v>
      </c>
    </row>
    <row r="13058" spans="2:6">
      <c r="B13058" s="59">
        <f t="shared" si="407"/>
        <v>45566</v>
      </c>
      <c r="C13058" s="7">
        <f t="shared" si="406"/>
        <v>45566.666666666664</v>
      </c>
      <c r="D13058" s="7">
        <v>45566.6875</v>
      </c>
      <c r="E13058" s="1">
        <v>3.0000000000000001E-3</v>
      </c>
      <c r="F13058" s="37">
        <v>0</v>
      </c>
    </row>
    <row r="13059" spans="2:6">
      <c r="B13059" s="59">
        <f t="shared" si="407"/>
        <v>45566</v>
      </c>
      <c r="C13059" s="7">
        <f t="shared" si="406"/>
        <v>45566.6875</v>
      </c>
      <c r="D13059" s="7">
        <v>45566.708333333336</v>
      </c>
      <c r="E13059" s="1">
        <v>1E-3</v>
      </c>
      <c r="F13059" s="37">
        <v>6.4000000000000001E-2</v>
      </c>
    </row>
    <row r="13060" spans="2:6">
      <c r="B13060" s="59">
        <f t="shared" si="407"/>
        <v>45566</v>
      </c>
      <c r="C13060" s="7">
        <f t="shared" si="406"/>
        <v>45566.708333333328</v>
      </c>
      <c r="D13060" s="7">
        <v>45566.729166666664</v>
      </c>
      <c r="E13060" s="1">
        <v>0</v>
      </c>
      <c r="F13060" s="37">
        <v>9.9000000000000005E-2</v>
      </c>
    </row>
    <row r="13061" spans="2:6">
      <c r="B13061" s="59">
        <f t="shared" si="407"/>
        <v>45566</v>
      </c>
      <c r="C13061" s="7">
        <f t="shared" ref="C13061:C13124" si="408">D13061-1/48</f>
        <v>45566.729166666664</v>
      </c>
      <c r="D13061" s="7">
        <v>45566.75</v>
      </c>
      <c r="E13061" s="1">
        <v>0</v>
      </c>
      <c r="F13061" s="37">
        <v>9.6000000000000002E-2</v>
      </c>
    </row>
    <row r="13062" spans="2:6">
      <c r="B13062" s="59">
        <f t="shared" ref="B13062:B13125" si="409">DATE(YEAR(C13062),MONTH(C13062),1)</f>
        <v>45566</v>
      </c>
      <c r="C13062" s="7">
        <f t="shared" si="408"/>
        <v>45566.75</v>
      </c>
      <c r="D13062" s="7">
        <v>45566.770833333336</v>
      </c>
      <c r="E13062" s="1">
        <v>0</v>
      </c>
      <c r="F13062" s="37">
        <v>5.8999999999999997E-2</v>
      </c>
    </row>
    <row r="13063" spans="2:6">
      <c r="B13063" s="59">
        <f t="shared" si="409"/>
        <v>45566</v>
      </c>
      <c r="C13063" s="7">
        <f t="shared" si="408"/>
        <v>45566.770833333328</v>
      </c>
      <c r="D13063" s="7">
        <v>45566.791666666664</v>
      </c>
      <c r="E13063" s="1">
        <v>3.0000000000000001E-3</v>
      </c>
      <c r="F13063" s="37">
        <v>5.0000000000000001E-3</v>
      </c>
    </row>
    <row r="13064" spans="2:6">
      <c r="B13064" s="59">
        <f t="shared" si="409"/>
        <v>45566</v>
      </c>
      <c r="C13064" s="7">
        <f t="shared" si="408"/>
        <v>45566.791666666664</v>
      </c>
      <c r="D13064" s="7">
        <v>45566.8125</v>
      </c>
      <c r="E13064" s="1">
        <v>2E-3</v>
      </c>
      <c r="F13064" s="37">
        <v>0</v>
      </c>
    </row>
    <row r="13065" spans="2:6">
      <c r="B13065" s="59">
        <f t="shared" si="409"/>
        <v>45566</v>
      </c>
      <c r="C13065" s="7">
        <f t="shared" si="408"/>
        <v>45566.8125</v>
      </c>
      <c r="D13065" s="7">
        <v>45566.833333333336</v>
      </c>
      <c r="E13065" s="1">
        <v>2E-3</v>
      </c>
      <c r="F13065" s="37">
        <v>0</v>
      </c>
    </row>
    <row r="13066" spans="2:6">
      <c r="B13066" s="59">
        <f t="shared" si="409"/>
        <v>45566</v>
      </c>
      <c r="C13066" s="7">
        <f t="shared" si="408"/>
        <v>45566.833333333328</v>
      </c>
      <c r="D13066" s="7">
        <v>45566.854166666664</v>
      </c>
      <c r="E13066" s="1">
        <v>3.0000000000000001E-3</v>
      </c>
      <c r="F13066" s="37">
        <v>0</v>
      </c>
    </row>
    <row r="13067" spans="2:6">
      <c r="B13067" s="59">
        <f t="shared" si="409"/>
        <v>45566</v>
      </c>
      <c r="C13067" s="7">
        <f t="shared" si="408"/>
        <v>45566.854166666664</v>
      </c>
      <c r="D13067" s="7">
        <v>45566.875</v>
      </c>
      <c r="E13067" s="1">
        <v>4.0000000000000001E-3</v>
      </c>
      <c r="F13067" s="37">
        <v>4.0000000000000001E-3</v>
      </c>
    </row>
    <row r="13068" spans="2:6">
      <c r="B13068" s="59">
        <f t="shared" si="409"/>
        <v>45566</v>
      </c>
      <c r="C13068" s="7">
        <f t="shared" si="408"/>
        <v>45566.875</v>
      </c>
      <c r="D13068" s="7">
        <v>45566.895833333336</v>
      </c>
      <c r="E13068" s="1">
        <v>1.2999999999999999E-2</v>
      </c>
      <c r="F13068" s="37">
        <v>1.2E-2</v>
      </c>
    </row>
    <row r="13069" spans="2:6">
      <c r="B13069" s="59">
        <f t="shared" si="409"/>
        <v>45566</v>
      </c>
      <c r="C13069" s="7">
        <f t="shared" si="408"/>
        <v>45566.895833333328</v>
      </c>
      <c r="D13069" s="7">
        <v>45566.916666666664</v>
      </c>
      <c r="E13069" s="1">
        <v>2E-3</v>
      </c>
      <c r="F13069" s="37">
        <v>1E-3</v>
      </c>
    </row>
    <row r="13070" spans="2:6">
      <c r="B13070" s="59">
        <f t="shared" si="409"/>
        <v>45566</v>
      </c>
      <c r="C13070" s="7">
        <f t="shared" si="408"/>
        <v>45566.916666666664</v>
      </c>
      <c r="D13070" s="7">
        <v>45566.9375</v>
      </c>
      <c r="E13070" s="1">
        <v>2E-3</v>
      </c>
      <c r="F13070" s="37">
        <v>0</v>
      </c>
    </row>
    <row r="13071" spans="2:6">
      <c r="B13071" s="59">
        <f t="shared" si="409"/>
        <v>45566</v>
      </c>
      <c r="C13071" s="7">
        <f t="shared" si="408"/>
        <v>45566.9375</v>
      </c>
      <c r="D13071" s="7">
        <v>45566.958333333336</v>
      </c>
      <c r="E13071" s="1">
        <v>2E-3</v>
      </c>
      <c r="F13071" s="37">
        <v>0</v>
      </c>
    </row>
    <row r="13072" spans="2:6">
      <c r="B13072" s="59">
        <f t="shared" si="409"/>
        <v>45566</v>
      </c>
      <c r="C13072" s="7">
        <f t="shared" si="408"/>
        <v>45566.958333333328</v>
      </c>
      <c r="D13072" s="7">
        <v>45566.979166666664</v>
      </c>
      <c r="E13072" s="1">
        <v>3.0000000000000001E-3</v>
      </c>
      <c r="F13072" s="37">
        <v>0</v>
      </c>
    </row>
    <row r="13073" spans="2:6">
      <c r="B13073" s="59">
        <f t="shared" si="409"/>
        <v>45566</v>
      </c>
      <c r="C13073" s="7">
        <f t="shared" si="408"/>
        <v>45566.979166666664</v>
      </c>
      <c r="D13073" s="7">
        <v>45567</v>
      </c>
      <c r="E13073" s="1">
        <v>0</v>
      </c>
      <c r="F13073" s="37">
        <v>0</v>
      </c>
    </row>
    <row r="13074" spans="2:6">
      <c r="B13074" s="59">
        <f t="shared" si="409"/>
        <v>45566</v>
      </c>
      <c r="C13074" s="7">
        <f t="shared" si="408"/>
        <v>45567</v>
      </c>
      <c r="D13074" s="7">
        <v>45567.020833333336</v>
      </c>
      <c r="E13074" s="1">
        <v>2E-3</v>
      </c>
      <c r="F13074" s="37">
        <v>0</v>
      </c>
    </row>
    <row r="13075" spans="2:6">
      <c r="B13075" s="59">
        <f t="shared" si="409"/>
        <v>45566</v>
      </c>
      <c r="C13075" s="7">
        <f t="shared" si="408"/>
        <v>45567.020833333328</v>
      </c>
      <c r="D13075" s="7">
        <v>45567.041666666664</v>
      </c>
      <c r="E13075" s="1">
        <v>2E-3</v>
      </c>
      <c r="F13075" s="37">
        <v>0</v>
      </c>
    </row>
    <row r="13076" spans="2:6">
      <c r="B13076" s="59">
        <f t="shared" si="409"/>
        <v>45566</v>
      </c>
      <c r="C13076" s="7">
        <f t="shared" si="408"/>
        <v>45567.041666666664</v>
      </c>
      <c r="D13076" s="7">
        <v>45567.0625</v>
      </c>
      <c r="E13076" s="1">
        <v>2E-3</v>
      </c>
      <c r="F13076" s="37">
        <v>0</v>
      </c>
    </row>
    <row r="13077" spans="2:6">
      <c r="B13077" s="59">
        <f t="shared" si="409"/>
        <v>45566</v>
      </c>
      <c r="C13077" s="7">
        <f t="shared" si="408"/>
        <v>45567.0625</v>
      </c>
      <c r="D13077" s="7">
        <v>45567.083333333336</v>
      </c>
      <c r="E13077" s="1">
        <v>1E-3</v>
      </c>
      <c r="F13077" s="37">
        <v>0</v>
      </c>
    </row>
    <row r="13078" spans="2:6">
      <c r="B13078" s="59">
        <f t="shared" si="409"/>
        <v>45566</v>
      </c>
      <c r="C13078" s="7">
        <f t="shared" si="408"/>
        <v>45567.083333333328</v>
      </c>
      <c r="D13078" s="7">
        <v>45567.104166666664</v>
      </c>
      <c r="E13078" s="1">
        <v>2E-3</v>
      </c>
      <c r="F13078" s="37">
        <v>0</v>
      </c>
    </row>
    <row r="13079" spans="2:6">
      <c r="B13079" s="59">
        <f t="shared" si="409"/>
        <v>45566</v>
      </c>
      <c r="C13079" s="7">
        <f t="shared" si="408"/>
        <v>45567.104166666664</v>
      </c>
      <c r="D13079" s="7">
        <v>45567.125</v>
      </c>
      <c r="E13079" s="1">
        <v>2E-3</v>
      </c>
      <c r="F13079" s="37">
        <v>0</v>
      </c>
    </row>
    <row r="13080" spans="2:6">
      <c r="B13080" s="59">
        <f t="shared" si="409"/>
        <v>45566</v>
      </c>
      <c r="C13080" s="7">
        <f t="shared" si="408"/>
        <v>45567.125</v>
      </c>
      <c r="D13080" s="7">
        <v>45567.145833333336</v>
      </c>
      <c r="E13080" s="1">
        <v>2E-3</v>
      </c>
      <c r="F13080" s="37">
        <v>0</v>
      </c>
    </row>
    <row r="13081" spans="2:6">
      <c r="B13081" s="59">
        <f t="shared" si="409"/>
        <v>45566</v>
      </c>
      <c r="C13081" s="7">
        <f t="shared" si="408"/>
        <v>45567.145833333328</v>
      </c>
      <c r="D13081" s="7">
        <v>45567.166666666664</v>
      </c>
      <c r="E13081" s="1">
        <v>2E-3</v>
      </c>
      <c r="F13081" s="37">
        <v>0</v>
      </c>
    </row>
    <row r="13082" spans="2:6">
      <c r="B13082" s="59">
        <f t="shared" si="409"/>
        <v>45566</v>
      </c>
      <c r="C13082" s="7">
        <f t="shared" si="408"/>
        <v>45567.166666666664</v>
      </c>
      <c r="D13082" s="7">
        <v>45567.1875</v>
      </c>
      <c r="E13082" s="1">
        <v>2E-3</v>
      </c>
      <c r="F13082" s="37">
        <v>0</v>
      </c>
    </row>
    <row r="13083" spans="2:6">
      <c r="B13083" s="59">
        <f t="shared" si="409"/>
        <v>45566</v>
      </c>
      <c r="C13083" s="7">
        <f t="shared" si="408"/>
        <v>45567.1875</v>
      </c>
      <c r="D13083" s="7">
        <v>45567.208333333336</v>
      </c>
      <c r="E13083" s="1">
        <v>2E-3</v>
      </c>
      <c r="F13083" s="37">
        <v>0</v>
      </c>
    </row>
    <row r="13084" spans="2:6">
      <c r="B13084" s="59">
        <f t="shared" si="409"/>
        <v>45566</v>
      </c>
      <c r="C13084" s="7">
        <f t="shared" si="408"/>
        <v>45567.208333333328</v>
      </c>
      <c r="D13084" s="7">
        <v>45567.229166666664</v>
      </c>
      <c r="E13084" s="1">
        <v>1E-3</v>
      </c>
      <c r="F13084" s="37">
        <v>0</v>
      </c>
    </row>
    <row r="13085" spans="2:6">
      <c r="B13085" s="59">
        <f t="shared" si="409"/>
        <v>45566</v>
      </c>
      <c r="C13085" s="7">
        <f t="shared" si="408"/>
        <v>45567.229166666664</v>
      </c>
      <c r="D13085" s="7">
        <v>45567.25</v>
      </c>
      <c r="E13085" s="1">
        <v>7.0000000000000001E-3</v>
      </c>
      <c r="F13085" s="37">
        <v>1E-3</v>
      </c>
    </row>
    <row r="13086" spans="2:6">
      <c r="B13086" s="59">
        <f t="shared" si="409"/>
        <v>45566</v>
      </c>
      <c r="C13086" s="7">
        <f t="shared" si="408"/>
        <v>45567.25</v>
      </c>
      <c r="D13086" s="7">
        <v>45567.270833333336</v>
      </c>
      <c r="E13086" s="1">
        <v>8.0000000000000002E-3</v>
      </c>
      <c r="F13086" s="37">
        <v>3.0000000000000001E-3</v>
      </c>
    </row>
    <row r="13087" spans="2:6">
      <c r="B13087" s="59">
        <f t="shared" si="409"/>
        <v>45566</v>
      </c>
      <c r="C13087" s="7">
        <f t="shared" si="408"/>
        <v>45567.270833333328</v>
      </c>
      <c r="D13087" s="7">
        <v>45567.291666666664</v>
      </c>
      <c r="E13087" s="1">
        <v>4.0000000000000001E-3</v>
      </c>
      <c r="F13087" s="37">
        <v>0</v>
      </c>
    </row>
    <row r="13088" spans="2:6">
      <c r="B13088" s="59">
        <f t="shared" si="409"/>
        <v>45566</v>
      </c>
      <c r="C13088" s="7">
        <f t="shared" si="408"/>
        <v>45567.291666666664</v>
      </c>
      <c r="D13088" s="7">
        <v>45567.3125</v>
      </c>
      <c r="E13088" s="1">
        <v>2E-3</v>
      </c>
      <c r="F13088" s="37">
        <v>0</v>
      </c>
    </row>
    <row r="13089" spans="2:6">
      <c r="B13089" s="59">
        <f t="shared" si="409"/>
        <v>45566</v>
      </c>
      <c r="C13089" s="7">
        <f t="shared" si="408"/>
        <v>45567.3125</v>
      </c>
      <c r="D13089" s="7">
        <v>45567.333333333336</v>
      </c>
      <c r="E13089" s="1">
        <v>5.0000000000000001E-3</v>
      </c>
      <c r="F13089" s="37">
        <v>3.0000000000000001E-3</v>
      </c>
    </row>
    <row r="13090" spans="2:6">
      <c r="B13090" s="59">
        <f t="shared" si="409"/>
        <v>45566</v>
      </c>
      <c r="C13090" s="7">
        <f t="shared" si="408"/>
        <v>45567.333333333328</v>
      </c>
      <c r="D13090" s="7">
        <v>45567.354166666664</v>
      </c>
      <c r="E13090" s="1">
        <v>0</v>
      </c>
      <c r="F13090" s="37">
        <v>0</v>
      </c>
    </row>
    <row r="13091" spans="2:6">
      <c r="B13091" s="59">
        <f t="shared" si="409"/>
        <v>45566</v>
      </c>
      <c r="C13091" s="7">
        <f t="shared" si="408"/>
        <v>45567.354166666664</v>
      </c>
      <c r="D13091" s="7">
        <v>45567.375</v>
      </c>
      <c r="E13091" s="1">
        <v>1E-3</v>
      </c>
      <c r="F13091" s="37">
        <v>0</v>
      </c>
    </row>
    <row r="13092" spans="2:6">
      <c r="B13092" s="59">
        <f t="shared" si="409"/>
        <v>45566</v>
      </c>
      <c r="C13092" s="7">
        <f t="shared" si="408"/>
        <v>45567.375</v>
      </c>
      <c r="D13092" s="7">
        <v>45567.395833333336</v>
      </c>
      <c r="E13092" s="1">
        <v>3.0000000000000001E-3</v>
      </c>
      <c r="F13092" s="37">
        <v>1E-3</v>
      </c>
    </row>
    <row r="13093" spans="2:6">
      <c r="B13093" s="59">
        <f t="shared" si="409"/>
        <v>45566</v>
      </c>
      <c r="C13093" s="7">
        <f t="shared" si="408"/>
        <v>45567.395833333328</v>
      </c>
      <c r="D13093" s="7">
        <v>45567.416666666664</v>
      </c>
      <c r="E13093" s="1">
        <v>2E-3</v>
      </c>
      <c r="F13093" s="37">
        <v>0</v>
      </c>
    </row>
    <row r="13094" spans="2:6">
      <c r="B13094" s="59">
        <f t="shared" si="409"/>
        <v>45566</v>
      </c>
      <c r="C13094" s="7">
        <f t="shared" si="408"/>
        <v>45567.416666666664</v>
      </c>
      <c r="D13094" s="7">
        <v>45567.4375</v>
      </c>
      <c r="E13094" s="1">
        <v>3.0000000000000001E-3</v>
      </c>
      <c r="F13094" s="37">
        <v>2E-3</v>
      </c>
    </row>
    <row r="13095" spans="2:6">
      <c r="B13095" s="59">
        <f t="shared" si="409"/>
        <v>45566</v>
      </c>
      <c r="C13095" s="7">
        <f t="shared" si="408"/>
        <v>45567.4375</v>
      </c>
      <c r="D13095" s="7">
        <v>45567.458333333336</v>
      </c>
      <c r="E13095" s="1">
        <v>5.0000000000000001E-3</v>
      </c>
      <c r="F13095" s="37">
        <v>3.0000000000000001E-3</v>
      </c>
    </row>
    <row r="13096" spans="2:6">
      <c r="B13096" s="59">
        <f t="shared" si="409"/>
        <v>45566</v>
      </c>
      <c r="C13096" s="7">
        <f t="shared" si="408"/>
        <v>45567.458333333328</v>
      </c>
      <c r="D13096" s="7">
        <v>45567.479166666664</v>
      </c>
      <c r="E13096" s="1">
        <v>5.0000000000000001E-3</v>
      </c>
      <c r="F13096" s="37">
        <v>3.0000000000000001E-3</v>
      </c>
    </row>
    <row r="13097" spans="2:6">
      <c r="B13097" s="59">
        <f t="shared" si="409"/>
        <v>45566</v>
      </c>
      <c r="C13097" s="7">
        <f t="shared" si="408"/>
        <v>45567.479166666664</v>
      </c>
      <c r="D13097" s="7">
        <v>45567.5</v>
      </c>
      <c r="E13097" s="1">
        <v>1.0999999999999999E-2</v>
      </c>
      <c r="F13097" s="37">
        <v>7.0000000000000001E-3</v>
      </c>
    </row>
    <row r="13098" spans="2:6">
      <c r="B13098" s="59">
        <f t="shared" si="409"/>
        <v>45566</v>
      </c>
      <c r="C13098" s="7">
        <f t="shared" si="408"/>
        <v>45567.5</v>
      </c>
      <c r="D13098" s="7">
        <v>45567.520833333336</v>
      </c>
      <c r="E13098" s="1">
        <v>4.0000000000000001E-3</v>
      </c>
      <c r="F13098" s="37">
        <v>2E-3</v>
      </c>
    </row>
    <row r="13099" spans="2:6">
      <c r="B13099" s="59">
        <f t="shared" si="409"/>
        <v>45566</v>
      </c>
      <c r="C13099" s="7">
        <f t="shared" si="408"/>
        <v>45567.520833333328</v>
      </c>
      <c r="D13099" s="7">
        <v>45567.541666666664</v>
      </c>
      <c r="E13099" s="1">
        <v>4.0000000000000001E-3</v>
      </c>
      <c r="F13099" s="37">
        <v>1E-3</v>
      </c>
    </row>
    <row r="13100" spans="2:6">
      <c r="B13100" s="59">
        <f t="shared" si="409"/>
        <v>45566</v>
      </c>
      <c r="C13100" s="7">
        <f t="shared" si="408"/>
        <v>45567.541666666664</v>
      </c>
      <c r="D13100" s="7">
        <v>45567.5625</v>
      </c>
      <c r="E13100" s="1">
        <v>3.0000000000000001E-3</v>
      </c>
      <c r="F13100" s="37">
        <v>1E-3</v>
      </c>
    </row>
    <row r="13101" spans="2:6">
      <c r="B13101" s="59">
        <f t="shared" si="409"/>
        <v>45566</v>
      </c>
      <c r="C13101" s="7">
        <f t="shared" si="408"/>
        <v>45567.5625</v>
      </c>
      <c r="D13101" s="7">
        <v>45567.583333333336</v>
      </c>
      <c r="E13101" s="1">
        <v>1E-3</v>
      </c>
      <c r="F13101" s="37">
        <v>6.7000000000000004E-2</v>
      </c>
    </row>
    <row r="13102" spans="2:6">
      <c r="B13102" s="59">
        <f t="shared" si="409"/>
        <v>45566</v>
      </c>
      <c r="C13102" s="7">
        <f t="shared" si="408"/>
        <v>45567.583333333328</v>
      </c>
      <c r="D13102" s="7">
        <v>45567.604166666664</v>
      </c>
      <c r="E13102" s="1">
        <v>0</v>
      </c>
      <c r="F13102" s="37">
        <v>0.193</v>
      </c>
    </row>
    <row r="13103" spans="2:6">
      <c r="B13103" s="59">
        <f t="shared" si="409"/>
        <v>45566</v>
      </c>
      <c r="C13103" s="7">
        <f t="shared" si="408"/>
        <v>45567.604166666664</v>
      </c>
      <c r="D13103" s="7">
        <v>45567.625</v>
      </c>
      <c r="E13103" s="1">
        <v>0</v>
      </c>
      <c r="F13103" s="37">
        <v>0.80200000000000005</v>
      </c>
    </row>
    <row r="13104" spans="2:6">
      <c r="B13104" s="59">
        <f t="shared" si="409"/>
        <v>45566</v>
      </c>
      <c r="C13104" s="7">
        <f t="shared" si="408"/>
        <v>45567.625</v>
      </c>
      <c r="D13104" s="7">
        <v>45567.645833333336</v>
      </c>
      <c r="E13104" s="1">
        <v>0</v>
      </c>
      <c r="F13104" s="37">
        <v>1.0009999999999999</v>
      </c>
    </row>
    <row r="13105" spans="2:6">
      <c r="B13105" s="59">
        <f t="shared" si="409"/>
        <v>45566</v>
      </c>
      <c r="C13105" s="7">
        <f t="shared" si="408"/>
        <v>45567.645833333328</v>
      </c>
      <c r="D13105" s="7">
        <v>45567.666666666664</v>
      </c>
      <c r="E13105" s="1">
        <v>0</v>
      </c>
      <c r="F13105" s="37">
        <v>0.76200000000000001</v>
      </c>
    </row>
    <row r="13106" spans="2:6">
      <c r="B13106" s="59">
        <f t="shared" si="409"/>
        <v>45566</v>
      </c>
      <c r="C13106" s="7">
        <f t="shared" si="408"/>
        <v>45567.666666666664</v>
      </c>
      <c r="D13106" s="7">
        <v>45567.6875</v>
      </c>
      <c r="E13106" s="1">
        <v>0</v>
      </c>
      <c r="F13106" s="37">
        <v>1.01</v>
      </c>
    </row>
    <row r="13107" spans="2:6">
      <c r="B13107" s="59">
        <f t="shared" si="409"/>
        <v>45566</v>
      </c>
      <c r="C13107" s="7">
        <f t="shared" si="408"/>
        <v>45567.6875</v>
      </c>
      <c r="D13107" s="7">
        <v>45567.708333333336</v>
      </c>
      <c r="E13107" s="1">
        <v>0</v>
      </c>
      <c r="F13107" s="37">
        <v>0.67400000000000004</v>
      </c>
    </row>
    <row r="13108" spans="2:6">
      <c r="B13108" s="59">
        <f t="shared" si="409"/>
        <v>45566</v>
      </c>
      <c r="C13108" s="7">
        <f t="shared" si="408"/>
        <v>45567.708333333328</v>
      </c>
      <c r="D13108" s="7">
        <v>45567.729166666664</v>
      </c>
      <c r="E13108" s="1">
        <v>0</v>
      </c>
      <c r="F13108" s="37">
        <v>0.97899999999999998</v>
      </c>
    </row>
    <row r="13109" spans="2:6">
      <c r="B13109" s="59">
        <f t="shared" si="409"/>
        <v>45566</v>
      </c>
      <c r="C13109" s="7">
        <f t="shared" si="408"/>
        <v>45567.729166666664</v>
      </c>
      <c r="D13109" s="7">
        <v>45567.75</v>
      </c>
      <c r="E13109" s="1">
        <v>0</v>
      </c>
      <c r="F13109" s="37">
        <v>0.76700000000000002</v>
      </c>
    </row>
    <row r="13110" spans="2:6">
      <c r="B13110" s="59">
        <f t="shared" si="409"/>
        <v>45566</v>
      </c>
      <c r="C13110" s="7">
        <f t="shared" si="408"/>
        <v>45567.75</v>
      </c>
      <c r="D13110" s="7">
        <v>45567.770833333336</v>
      </c>
      <c r="E13110" s="1">
        <v>0</v>
      </c>
      <c r="F13110" s="37">
        <v>0.22500000000000001</v>
      </c>
    </row>
    <row r="13111" spans="2:6">
      <c r="B13111" s="59">
        <f t="shared" si="409"/>
        <v>45566</v>
      </c>
      <c r="C13111" s="7">
        <f t="shared" si="408"/>
        <v>45567.770833333328</v>
      </c>
      <c r="D13111" s="7">
        <v>45567.791666666664</v>
      </c>
      <c r="E13111" s="1">
        <v>8.0000000000000002E-3</v>
      </c>
      <c r="F13111" s="37">
        <v>5.0000000000000001E-3</v>
      </c>
    </row>
    <row r="13112" spans="2:6">
      <c r="B13112" s="59">
        <f t="shared" si="409"/>
        <v>45566</v>
      </c>
      <c r="C13112" s="7">
        <f t="shared" si="408"/>
        <v>45567.791666666664</v>
      </c>
      <c r="D13112" s="7">
        <v>45567.8125</v>
      </c>
      <c r="E13112" s="1">
        <v>1.4E-2</v>
      </c>
      <c r="F13112" s="37">
        <v>0.01</v>
      </c>
    </row>
    <row r="13113" spans="2:6">
      <c r="B13113" s="59">
        <f t="shared" si="409"/>
        <v>45566</v>
      </c>
      <c r="C13113" s="7">
        <f t="shared" si="408"/>
        <v>45567.8125</v>
      </c>
      <c r="D13113" s="7">
        <v>45567.833333333336</v>
      </c>
      <c r="E13113" s="1">
        <v>2E-3</v>
      </c>
      <c r="F13113" s="37">
        <v>1E-3</v>
      </c>
    </row>
    <row r="13114" spans="2:6">
      <c r="B13114" s="59">
        <f t="shared" si="409"/>
        <v>45566</v>
      </c>
      <c r="C13114" s="7">
        <f t="shared" si="408"/>
        <v>45567.833333333328</v>
      </c>
      <c r="D13114" s="7">
        <v>45567.854166666664</v>
      </c>
      <c r="E13114" s="1">
        <v>2E-3</v>
      </c>
      <c r="F13114" s="37">
        <v>0</v>
      </c>
    </row>
    <row r="13115" spans="2:6">
      <c r="B13115" s="59">
        <f t="shared" si="409"/>
        <v>45566</v>
      </c>
      <c r="C13115" s="7">
        <f t="shared" si="408"/>
        <v>45567.854166666664</v>
      </c>
      <c r="D13115" s="7">
        <v>45567.875</v>
      </c>
      <c r="E13115" s="1">
        <v>3.0000000000000001E-3</v>
      </c>
      <c r="F13115" s="37">
        <v>0</v>
      </c>
    </row>
    <row r="13116" spans="2:6">
      <c r="B13116" s="59">
        <f t="shared" si="409"/>
        <v>45566</v>
      </c>
      <c r="C13116" s="7">
        <f t="shared" si="408"/>
        <v>45567.875</v>
      </c>
      <c r="D13116" s="7">
        <v>45567.895833333336</v>
      </c>
      <c r="E13116" s="1">
        <v>2E-3</v>
      </c>
      <c r="F13116" s="37">
        <v>0</v>
      </c>
    </row>
    <row r="13117" spans="2:6">
      <c r="B13117" s="59">
        <f t="shared" si="409"/>
        <v>45566</v>
      </c>
      <c r="C13117" s="7">
        <f t="shared" si="408"/>
        <v>45567.895833333328</v>
      </c>
      <c r="D13117" s="7">
        <v>45567.916666666664</v>
      </c>
      <c r="E13117" s="1">
        <v>3.0000000000000001E-3</v>
      </c>
      <c r="F13117" s="37">
        <v>1E-3</v>
      </c>
    </row>
    <row r="13118" spans="2:6">
      <c r="B13118" s="59">
        <f t="shared" si="409"/>
        <v>45566</v>
      </c>
      <c r="C13118" s="7">
        <f t="shared" si="408"/>
        <v>45567.916666666664</v>
      </c>
      <c r="D13118" s="7">
        <v>45567.9375</v>
      </c>
      <c r="E13118" s="1">
        <v>2E-3</v>
      </c>
      <c r="F13118" s="37">
        <v>0</v>
      </c>
    </row>
    <row r="13119" spans="2:6">
      <c r="B13119" s="59">
        <f t="shared" si="409"/>
        <v>45566</v>
      </c>
      <c r="C13119" s="7">
        <f t="shared" si="408"/>
        <v>45567.9375</v>
      </c>
      <c r="D13119" s="7">
        <v>45567.958333333336</v>
      </c>
      <c r="E13119" s="1">
        <v>1E-3</v>
      </c>
      <c r="F13119" s="37">
        <v>0</v>
      </c>
    </row>
    <row r="13120" spans="2:6">
      <c r="B13120" s="59">
        <f t="shared" si="409"/>
        <v>45566</v>
      </c>
      <c r="C13120" s="7">
        <f t="shared" si="408"/>
        <v>45567.958333333328</v>
      </c>
      <c r="D13120" s="7">
        <v>45567.979166666664</v>
      </c>
      <c r="E13120" s="1">
        <v>2E-3</v>
      </c>
      <c r="F13120" s="37">
        <v>0</v>
      </c>
    </row>
    <row r="13121" spans="2:6">
      <c r="B13121" s="59">
        <f t="shared" si="409"/>
        <v>45566</v>
      </c>
      <c r="C13121" s="7">
        <f t="shared" si="408"/>
        <v>45567.979166666664</v>
      </c>
      <c r="D13121" s="7">
        <v>45568</v>
      </c>
      <c r="E13121" s="1">
        <v>1E-3</v>
      </c>
      <c r="F13121" s="37">
        <v>0</v>
      </c>
    </row>
    <row r="13122" spans="2:6">
      <c r="B13122" s="59">
        <f t="shared" si="409"/>
        <v>45566</v>
      </c>
      <c r="C13122" s="7">
        <f t="shared" si="408"/>
        <v>45568</v>
      </c>
      <c r="D13122" s="7">
        <v>45568.020833333336</v>
      </c>
      <c r="E13122" s="1">
        <v>1E-3</v>
      </c>
      <c r="F13122" s="37">
        <v>0</v>
      </c>
    </row>
    <row r="13123" spans="2:6">
      <c r="B13123" s="59">
        <f t="shared" si="409"/>
        <v>45566</v>
      </c>
      <c r="C13123" s="7">
        <f t="shared" si="408"/>
        <v>45568.020833333328</v>
      </c>
      <c r="D13123" s="7">
        <v>45568.041666666664</v>
      </c>
      <c r="E13123" s="1">
        <v>2E-3</v>
      </c>
      <c r="F13123" s="37">
        <v>0</v>
      </c>
    </row>
    <row r="13124" spans="2:6">
      <c r="B13124" s="59">
        <f t="shared" si="409"/>
        <v>45566</v>
      </c>
      <c r="C13124" s="7">
        <f t="shared" si="408"/>
        <v>45568.041666666664</v>
      </c>
      <c r="D13124" s="7">
        <v>45568.0625</v>
      </c>
      <c r="E13124" s="1">
        <v>2E-3</v>
      </c>
      <c r="F13124" s="37">
        <v>0</v>
      </c>
    </row>
    <row r="13125" spans="2:6">
      <c r="B13125" s="59">
        <f t="shared" si="409"/>
        <v>45566</v>
      </c>
      <c r="C13125" s="7">
        <f t="shared" ref="C13125:C13188" si="410">D13125-1/48</f>
        <v>45568.0625</v>
      </c>
      <c r="D13125" s="7">
        <v>45568.083333333336</v>
      </c>
      <c r="E13125" s="1">
        <v>1E-3</v>
      </c>
      <c r="F13125" s="37">
        <v>0</v>
      </c>
    </row>
    <row r="13126" spans="2:6">
      <c r="B13126" s="59">
        <f t="shared" ref="B13126:B13189" si="411">DATE(YEAR(C13126),MONTH(C13126),1)</f>
        <v>45566</v>
      </c>
      <c r="C13126" s="7">
        <f t="shared" si="410"/>
        <v>45568.083333333328</v>
      </c>
      <c r="D13126" s="7">
        <v>45568.104166666664</v>
      </c>
      <c r="E13126" s="1">
        <v>2E-3</v>
      </c>
      <c r="F13126" s="37">
        <v>0</v>
      </c>
    </row>
    <row r="13127" spans="2:6">
      <c r="B13127" s="59">
        <f t="shared" si="411"/>
        <v>45566</v>
      </c>
      <c r="C13127" s="7">
        <f t="shared" si="410"/>
        <v>45568.104166666664</v>
      </c>
      <c r="D13127" s="7">
        <v>45568.125</v>
      </c>
      <c r="E13127" s="1">
        <v>2E-3</v>
      </c>
      <c r="F13127" s="37">
        <v>0</v>
      </c>
    </row>
    <row r="13128" spans="2:6">
      <c r="B13128" s="59">
        <f t="shared" si="411"/>
        <v>45566</v>
      </c>
      <c r="C13128" s="7">
        <f t="shared" si="410"/>
        <v>45568.125</v>
      </c>
      <c r="D13128" s="7">
        <v>45568.145833333336</v>
      </c>
      <c r="E13128" s="1">
        <v>1E-3</v>
      </c>
      <c r="F13128" s="37">
        <v>0</v>
      </c>
    </row>
    <row r="13129" spans="2:6">
      <c r="B13129" s="59">
        <f t="shared" si="411"/>
        <v>45566</v>
      </c>
      <c r="C13129" s="7">
        <f t="shared" si="410"/>
        <v>45568.145833333328</v>
      </c>
      <c r="D13129" s="7">
        <v>45568.166666666664</v>
      </c>
      <c r="E13129" s="1">
        <v>2E-3</v>
      </c>
      <c r="F13129" s="37">
        <v>0</v>
      </c>
    </row>
    <row r="13130" spans="2:6">
      <c r="B13130" s="59">
        <f t="shared" si="411"/>
        <v>45566</v>
      </c>
      <c r="C13130" s="7">
        <f t="shared" si="410"/>
        <v>45568.166666666664</v>
      </c>
      <c r="D13130" s="7">
        <v>45568.1875</v>
      </c>
      <c r="E13130" s="1">
        <v>1E-3</v>
      </c>
      <c r="F13130" s="37">
        <v>0</v>
      </c>
    </row>
    <row r="13131" spans="2:6">
      <c r="B13131" s="59">
        <f t="shared" si="411"/>
        <v>45566</v>
      </c>
      <c r="C13131" s="7">
        <f t="shared" si="410"/>
        <v>45568.1875</v>
      </c>
      <c r="D13131" s="7">
        <v>45568.208333333336</v>
      </c>
      <c r="E13131" s="1">
        <v>2E-3</v>
      </c>
      <c r="F13131" s="37">
        <v>0</v>
      </c>
    </row>
    <row r="13132" spans="2:6">
      <c r="B13132" s="59">
        <f t="shared" si="411"/>
        <v>45566</v>
      </c>
      <c r="C13132" s="7">
        <f t="shared" si="410"/>
        <v>45568.208333333328</v>
      </c>
      <c r="D13132" s="7">
        <v>45568.229166666664</v>
      </c>
      <c r="E13132" s="1">
        <v>2E-3</v>
      </c>
      <c r="F13132" s="37">
        <v>0</v>
      </c>
    </row>
    <row r="13133" spans="2:6">
      <c r="B13133" s="59">
        <f t="shared" si="411"/>
        <v>45566</v>
      </c>
      <c r="C13133" s="7">
        <f t="shared" si="410"/>
        <v>45568.229166666664</v>
      </c>
      <c r="D13133" s="7">
        <v>45568.25</v>
      </c>
      <c r="E13133" s="1">
        <v>7.0000000000000001E-3</v>
      </c>
      <c r="F13133" s="37">
        <v>2E-3</v>
      </c>
    </row>
    <row r="13134" spans="2:6">
      <c r="B13134" s="59">
        <f t="shared" si="411"/>
        <v>45566</v>
      </c>
      <c r="C13134" s="7">
        <f t="shared" si="410"/>
        <v>45568.25</v>
      </c>
      <c r="D13134" s="7">
        <v>45568.270833333336</v>
      </c>
      <c r="E13134" s="1">
        <v>7.0000000000000001E-3</v>
      </c>
      <c r="F13134" s="37">
        <v>2E-3</v>
      </c>
    </row>
    <row r="13135" spans="2:6">
      <c r="B13135" s="59">
        <f t="shared" si="411"/>
        <v>45566</v>
      </c>
      <c r="C13135" s="7">
        <f t="shared" si="410"/>
        <v>45568.270833333328</v>
      </c>
      <c r="D13135" s="7">
        <v>45568.291666666664</v>
      </c>
      <c r="E13135" s="1">
        <v>5.0000000000000001E-3</v>
      </c>
      <c r="F13135" s="37">
        <v>2E-3</v>
      </c>
    </row>
    <row r="13136" spans="2:6">
      <c r="B13136" s="59">
        <f t="shared" si="411"/>
        <v>45566</v>
      </c>
      <c r="C13136" s="7">
        <f t="shared" si="410"/>
        <v>45568.291666666664</v>
      </c>
      <c r="D13136" s="7">
        <v>45568.3125</v>
      </c>
      <c r="E13136" s="1">
        <v>6.0000000000000001E-3</v>
      </c>
      <c r="F13136" s="37">
        <v>2E-3</v>
      </c>
    </row>
    <row r="13137" spans="2:6">
      <c r="B13137" s="59">
        <f t="shared" si="411"/>
        <v>45566</v>
      </c>
      <c r="C13137" s="7">
        <f t="shared" si="410"/>
        <v>45568.3125</v>
      </c>
      <c r="D13137" s="7">
        <v>45568.333333333336</v>
      </c>
      <c r="E13137" s="1">
        <v>1.7999999999999999E-2</v>
      </c>
      <c r="F13137" s="37">
        <v>2E-3</v>
      </c>
    </row>
    <row r="13138" spans="2:6">
      <c r="B13138" s="59">
        <f t="shared" si="411"/>
        <v>45566</v>
      </c>
      <c r="C13138" s="7">
        <f t="shared" si="410"/>
        <v>45568.333333333328</v>
      </c>
      <c r="D13138" s="7">
        <v>45568.354166666664</v>
      </c>
      <c r="E13138" s="1">
        <v>0</v>
      </c>
      <c r="F13138" s="37">
        <v>0</v>
      </c>
    </row>
    <row r="13139" spans="2:6">
      <c r="B13139" s="59">
        <f t="shared" si="411"/>
        <v>45566</v>
      </c>
      <c r="C13139" s="7">
        <f t="shared" si="410"/>
        <v>45568.354166666664</v>
      </c>
      <c r="D13139" s="7">
        <v>45568.375</v>
      </c>
      <c r="E13139" s="1">
        <v>0</v>
      </c>
      <c r="F13139" s="37">
        <v>0</v>
      </c>
    </row>
    <row r="13140" spans="2:6">
      <c r="B13140" s="59">
        <f t="shared" si="411"/>
        <v>45566</v>
      </c>
      <c r="C13140" s="7">
        <f t="shared" si="410"/>
        <v>45568.375</v>
      </c>
      <c r="D13140" s="7">
        <v>45568.395833333336</v>
      </c>
      <c r="E13140" s="1">
        <v>1E-3</v>
      </c>
      <c r="F13140" s="37">
        <v>0</v>
      </c>
    </row>
    <row r="13141" spans="2:6">
      <c r="B13141" s="59">
        <f t="shared" si="411"/>
        <v>45566</v>
      </c>
      <c r="C13141" s="7">
        <f t="shared" si="410"/>
        <v>45568.395833333328</v>
      </c>
      <c r="D13141" s="7">
        <v>45568.416666666664</v>
      </c>
      <c r="E13141" s="1">
        <v>1E-3</v>
      </c>
      <c r="F13141" s="37">
        <v>0</v>
      </c>
    </row>
    <row r="13142" spans="2:6">
      <c r="B13142" s="59">
        <f t="shared" si="411"/>
        <v>45566</v>
      </c>
      <c r="C13142" s="7">
        <f t="shared" si="410"/>
        <v>45568.416666666664</v>
      </c>
      <c r="D13142" s="7">
        <v>45568.4375</v>
      </c>
      <c r="E13142" s="1">
        <v>3.0000000000000001E-3</v>
      </c>
      <c r="F13142" s="37">
        <v>1E-3</v>
      </c>
    </row>
    <row r="13143" spans="2:6">
      <c r="B13143" s="59">
        <f t="shared" si="411"/>
        <v>45566</v>
      </c>
      <c r="C13143" s="7">
        <f t="shared" si="410"/>
        <v>45568.4375</v>
      </c>
      <c r="D13143" s="7">
        <v>45568.458333333336</v>
      </c>
      <c r="E13143" s="1">
        <v>2E-3</v>
      </c>
      <c r="F13143" s="37">
        <v>1E-3</v>
      </c>
    </row>
    <row r="13144" spans="2:6">
      <c r="B13144" s="59">
        <f t="shared" si="411"/>
        <v>45566</v>
      </c>
      <c r="C13144" s="7">
        <f t="shared" si="410"/>
        <v>45568.458333333328</v>
      </c>
      <c r="D13144" s="7">
        <v>45568.479166666664</v>
      </c>
      <c r="E13144" s="1">
        <v>2E-3</v>
      </c>
      <c r="F13144" s="37">
        <v>0</v>
      </c>
    </row>
    <row r="13145" spans="2:6">
      <c r="B13145" s="59">
        <f t="shared" si="411"/>
        <v>45566</v>
      </c>
      <c r="C13145" s="7">
        <f t="shared" si="410"/>
        <v>45568.479166666664</v>
      </c>
      <c r="D13145" s="7">
        <v>45568.5</v>
      </c>
      <c r="E13145" s="1">
        <v>1E-3</v>
      </c>
      <c r="F13145" s="37">
        <v>1.4999999999999999E-2</v>
      </c>
    </row>
    <row r="13146" spans="2:6">
      <c r="B13146" s="59">
        <f t="shared" si="411"/>
        <v>45566</v>
      </c>
      <c r="C13146" s="7">
        <f t="shared" si="410"/>
        <v>45568.5</v>
      </c>
      <c r="D13146" s="7">
        <v>45568.520833333336</v>
      </c>
      <c r="E13146" s="1">
        <v>0</v>
      </c>
      <c r="F13146" s="37">
        <v>9.9000000000000005E-2</v>
      </c>
    </row>
    <row r="13147" spans="2:6">
      <c r="B13147" s="59">
        <f t="shared" si="411"/>
        <v>45566</v>
      </c>
      <c r="C13147" s="7">
        <f t="shared" si="410"/>
        <v>45568.520833333328</v>
      </c>
      <c r="D13147" s="7">
        <v>45568.541666666664</v>
      </c>
      <c r="E13147" s="1">
        <v>0</v>
      </c>
      <c r="F13147" s="37">
        <v>0.96299999999999997</v>
      </c>
    </row>
    <row r="13148" spans="2:6">
      <c r="B13148" s="59">
        <f t="shared" si="411"/>
        <v>45566</v>
      </c>
      <c r="C13148" s="7">
        <f t="shared" si="410"/>
        <v>45568.541666666664</v>
      </c>
      <c r="D13148" s="7">
        <v>45568.5625</v>
      </c>
      <c r="E13148" s="1">
        <v>0</v>
      </c>
      <c r="F13148" s="37">
        <v>1.2769999999999999</v>
      </c>
    </row>
    <row r="13149" spans="2:6">
      <c r="B13149" s="59">
        <f t="shared" si="411"/>
        <v>45566</v>
      </c>
      <c r="C13149" s="7">
        <f t="shared" si="410"/>
        <v>45568.5625</v>
      </c>
      <c r="D13149" s="7">
        <v>45568.583333333336</v>
      </c>
      <c r="E13149" s="1">
        <v>0</v>
      </c>
      <c r="F13149" s="37">
        <v>1.1060000000000001</v>
      </c>
    </row>
    <row r="13150" spans="2:6">
      <c r="B13150" s="59">
        <f t="shared" si="411"/>
        <v>45566</v>
      </c>
      <c r="C13150" s="7">
        <f t="shared" si="410"/>
        <v>45568.583333333328</v>
      </c>
      <c r="D13150" s="7">
        <v>45568.604166666664</v>
      </c>
      <c r="E13150" s="1">
        <v>1E-3</v>
      </c>
      <c r="F13150" s="37">
        <v>1.0289999999999999</v>
      </c>
    </row>
    <row r="13151" spans="2:6">
      <c r="B13151" s="59">
        <f t="shared" si="411"/>
        <v>45566</v>
      </c>
      <c r="C13151" s="7">
        <f t="shared" si="410"/>
        <v>45568.604166666664</v>
      </c>
      <c r="D13151" s="7">
        <v>45568.625</v>
      </c>
      <c r="E13151" s="1">
        <v>0</v>
      </c>
      <c r="F13151" s="37">
        <v>1.131</v>
      </c>
    </row>
    <row r="13152" spans="2:6">
      <c r="B13152" s="59">
        <f t="shared" si="411"/>
        <v>45566</v>
      </c>
      <c r="C13152" s="7">
        <f t="shared" si="410"/>
        <v>45568.625</v>
      </c>
      <c r="D13152" s="7">
        <v>45568.645833333336</v>
      </c>
      <c r="E13152" s="1">
        <v>0</v>
      </c>
      <c r="F13152" s="37">
        <v>1.054</v>
      </c>
    </row>
    <row r="13153" spans="2:6">
      <c r="B13153" s="59">
        <f t="shared" si="411"/>
        <v>45566</v>
      </c>
      <c r="C13153" s="7">
        <f t="shared" si="410"/>
        <v>45568.645833333328</v>
      </c>
      <c r="D13153" s="7">
        <v>45568.666666666664</v>
      </c>
      <c r="E13153" s="1">
        <v>0</v>
      </c>
      <c r="F13153" s="37">
        <v>0.55700000000000005</v>
      </c>
    </row>
    <row r="13154" spans="2:6">
      <c r="B13154" s="59">
        <f t="shared" si="411"/>
        <v>45566</v>
      </c>
      <c r="C13154" s="7">
        <f t="shared" si="410"/>
        <v>45568.666666666664</v>
      </c>
      <c r="D13154" s="7">
        <v>45568.6875</v>
      </c>
      <c r="E13154" s="1">
        <v>0</v>
      </c>
      <c r="F13154" s="37">
        <v>0.67400000000000004</v>
      </c>
    </row>
    <row r="13155" spans="2:6">
      <c r="B13155" s="59">
        <f t="shared" si="411"/>
        <v>45566</v>
      </c>
      <c r="C13155" s="7">
        <f t="shared" si="410"/>
        <v>45568.6875</v>
      </c>
      <c r="D13155" s="7">
        <v>45568.708333333336</v>
      </c>
      <c r="E13155" s="1">
        <v>0</v>
      </c>
      <c r="F13155" s="37">
        <v>0.746</v>
      </c>
    </row>
    <row r="13156" spans="2:6">
      <c r="B13156" s="59">
        <f t="shared" si="411"/>
        <v>45566</v>
      </c>
      <c r="C13156" s="7">
        <f t="shared" si="410"/>
        <v>45568.708333333328</v>
      </c>
      <c r="D13156" s="7">
        <v>45568.729166666664</v>
      </c>
      <c r="E13156" s="1">
        <v>0</v>
      </c>
      <c r="F13156" s="37">
        <v>0.35</v>
      </c>
    </row>
    <row r="13157" spans="2:6">
      <c r="B13157" s="59">
        <f t="shared" si="411"/>
        <v>45566</v>
      </c>
      <c r="C13157" s="7">
        <f t="shared" si="410"/>
        <v>45568.729166666664</v>
      </c>
      <c r="D13157" s="7">
        <v>45568.75</v>
      </c>
      <c r="E13157" s="1">
        <v>3.0000000000000001E-3</v>
      </c>
      <c r="F13157" s="37">
        <v>0.31900000000000001</v>
      </c>
    </row>
    <row r="13158" spans="2:6">
      <c r="B13158" s="59">
        <f t="shared" si="411"/>
        <v>45566</v>
      </c>
      <c r="C13158" s="7">
        <f t="shared" si="410"/>
        <v>45568.75</v>
      </c>
      <c r="D13158" s="7">
        <v>45568.770833333336</v>
      </c>
      <c r="E13158" s="1">
        <v>0.03</v>
      </c>
      <c r="F13158" s="37">
        <v>2.5000000000000001E-2</v>
      </c>
    </row>
    <row r="13159" spans="2:6">
      <c r="B13159" s="59">
        <f t="shared" si="411"/>
        <v>45566</v>
      </c>
      <c r="C13159" s="7">
        <f t="shared" si="410"/>
        <v>45568.770833333328</v>
      </c>
      <c r="D13159" s="7">
        <v>45568.791666666664</v>
      </c>
      <c r="E13159" s="1">
        <v>2.5000000000000001E-2</v>
      </c>
      <c r="F13159" s="37">
        <v>2.3E-2</v>
      </c>
    </row>
    <row r="13160" spans="2:6">
      <c r="B13160" s="59">
        <f t="shared" si="411"/>
        <v>45566</v>
      </c>
      <c r="C13160" s="7">
        <f t="shared" si="410"/>
        <v>45568.791666666664</v>
      </c>
      <c r="D13160" s="7">
        <v>45568.8125</v>
      </c>
      <c r="E13160" s="1">
        <v>8.0000000000000002E-3</v>
      </c>
      <c r="F13160" s="37">
        <v>8.0000000000000002E-3</v>
      </c>
    </row>
    <row r="13161" spans="2:6">
      <c r="B13161" s="59">
        <f t="shared" si="411"/>
        <v>45566</v>
      </c>
      <c r="C13161" s="7">
        <f t="shared" si="410"/>
        <v>45568.8125</v>
      </c>
      <c r="D13161" s="7">
        <v>45568.833333333336</v>
      </c>
      <c r="E13161" s="1">
        <v>1E-3</v>
      </c>
      <c r="F13161" s="37">
        <v>0</v>
      </c>
    </row>
    <row r="13162" spans="2:6">
      <c r="B13162" s="59">
        <f t="shared" si="411"/>
        <v>45566</v>
      </c>
      <c r="C13162" s="7">
        <f t="shared" si="410"/>
        <v>45568.833333333328</v>
      </c>
      <c r="D13162" s="7">
        <v>45568.854166666664</v>
      </c>
      <c r="E13162" s="1">
        <v>2E-3</v>
      </c>
      <c r="F13162" s="37">
        <v>0</v>
      </c>
    </row>
    <row r="13163" spans="2:6">
      <c r="B13163" s="59">
        <f t="shared" si="411"/>
        <v>45566</v>
      </c>
      <c r="C13163" s="7">
        <f t="shared" si="410"/>
        <v>45568.854166666664</v>
      </c>
      <c r="D13163" s="7">
        <v>45568.875</v>
      </c>
      <c r="E13163" s="1">
        <v>2E-3</v>
      </c>
      <c r="F13163" s="37">
        <v>0</v>
      </c>
    </row>
    <row r="13164" spans="2:6">
      <c r="B13164" s="59">
        <f t="shared" si="411"/>
        <v>45566</v>
      </c>
      <c r="C13164" s="7">
        <f t="shared" si="410"/>
        <v>45568.875</v>
      </c>
      <c r="D13164" s="7">
        <v>45568.895833333336</v>
      </c>
      <c r="E13164" s="1">
        <v>2E-3</v>
      </c>
      <c r="F13164" s="37">
        <v>0</v>
      </c>
    </row>
    <row r="13165" spans="2:6">
      <c r="B13165" s="59">
        <f t="shared" si="411"/>
        <v>45566</v>
      </c>
      <c r="C13165" s="7">
        <f t="shared" si="410"/>
        <v>45568.895833333328</v>
      </c>
      <c r="D13165" s="7">
        <v>45568.916666666664</v>
      </c>
      <c r="E13165" s="1">
        <v>2E-3</v>
      </c>
      <c r="F13165" s="37">
        <v>0</v>
      </c>
    </row>
    <row r="13166" spans="2:6">
      <c r="B13166" s="59">
        <f t="shared" si="411"/>
        <v>45566</v>
      </c>
      <c r="C13166" s="7">
        <f t="shared" si="410"/>
        <v>45568.916666666664</v>
      </c>
      <c r="D13166" s="7">
        <v>45568.9375</v>
      </c>
      <c r="E13166" s="1">
        <v>4.0000000000000001E-3</v>
      </c>
      <c r="F13166" s="37">
        <v>2E-3</v>
      </c>
    </row>
    <row r="13167" spans="2:6">
      <c r="B13167" s="59">
        <f t="shared" si="411"/>
        <v>45566</v>
      </c>
      <c r="C13167" s="7">
        <f t="shared" si="410"/>
        <v>45568.9375</v>
      </c>
      <c r="D13167" s="7">
        <v>45568.958333333336</v>
      </c>
      <c r="E13167" s="1">
        <v>5.0000000000000001E-3</v>
      </c>
      <c r="F13167" s="37">
        <v>2E-3</v>
      </c>
    </row>
    <row r="13168" spans="2:6">
      <c r="B13168" s="59">
        <f t="shared" si="411"/>
        <v>45566</v>
      </c>
      <c r="C13168" s="7">
        <f t="shared" si="410"/>
        <v>45568.958333333328</v>
      </c>
      <c r="D13168" s="7">
        <v>45568.979166666664</v>
      </c>
      <c r="E13168" s="1">
        <v>3.0000000000000001E-3</v>
      </c>
      <c r="F13168" s="37">
        <v>1E-3</v>
      </c>
    </row>
    <row r="13169" spans="2:6">
      <c r="B13169" s="59">
        <f t="shared" si="411"/>
        <v>45566</v>
      </c>
      <c r="C13169" s="7">
        <f t="shared" si="410"/>
        <v>45568.979166666664</v>
      </c>
      <c r="D13169" s="7">
        <v>45569</v>
      </c>
      <c r="E13169" s="1">
        <v>3.0000000000000001E-3</v>
      </c>
      <c r="F13169" s="37">
        <v>1E-3</v>
      </c>
    </row>
    <row r="13170" spans="2:6">
      <c r="B13170" s="59">
        <f t="shared" si="411"/>
        <v>45566</v>
      </c>
      <c r="C13170" s="7">
        <f t="shared" si="410"/>
        <v>45569</v>
      </c>
      <c r="D13170" s="7">
        <v>45569.020833333336</v>
      </c>
      <c r="E13170" s="1">
        <v>1E-3</v>
      </c>
      <c r="F13170" s="37">
        <v>0</v>
      </c>
    </row>
    <row r="13171" spans="2:6">
      <c r="B13171" s="59">
        <f t="shared" si="411"/>
        <v>45566</v>
      </c>
      <c r="C13171" s="7">
        <f t="shared" si="410"/>
        <v>45569.020833333328</v>
      </c>
      <c r="D13171" s="7">
        <v>45569.041666666664</v>
      </c>
      <c r="E13171" s="1">
        <v>2E-3</v>
      </c>
      <c r="F13171" s="37">
        <v>0</v>
      </c>
    </row>
    <row r="13172" spans="2:6">
      <c r="B13172" s="59">
        <f t="shared" si="411"/>
        <v>45566</v>
      </c>
      <c r="C13172" s="7">
        <f t="shared" si="410"/>
        <v>45569.041666666664</v>
      </c>
      <c r="D13172" s="7">
        <v>45569.0625</v>
      </c>
      <c r="E13172" s="1">
        <v>1E-3</v>
      </c>
      <c r="F13172" s="37">
        <v>0</v>
      </c>
    </row>
    <row r="13173" spans="2:6">
      <c r="B13173" s="59">
        <f t="shared" si="411"/>
        <v>45566</v>
      </c>
      <c r="C13173" s="7">
        <f t="shared" si="410"/>
        <v>45569.0625</v>
      </c>
      <c r="D13173" s="7">
        <v>45569.083333333336</v>
      </c>
      <c r="E13173" s="1">
        <v>2E-3</v>
      </c>
      <c r="F13173" s="37">
        <v>0</v>
      </c>
    </row>
    <row r="13174" spans="2:6">
      <c r="B13174" s="59">
        <f t="shared" si="411"/>
        <v>45566</v>
      </c>
      <c r="C13174" s="7">
        <f t="shared" si="410"/>
        <v>45569.083333333328</v>
      </c>
      <c r="D13174" s="7">
        <v>45569.104166666664</v>
      </c>
      <c r="E13174" s="1">
        <v>2E-3</v>
      </c>
      <c r="F13174" s="37">
        <v>0</v>
      </c>
    </row>
    <row r="13175" spans="2:6">
      <c r="B13175" s="59">
        <f t="shared" si="411"/>
        <v>45566</v>
      </c>
      <c r="C13175" s="7">
        <f t="shared" si="410"/>
        <v>45569.104166666664</v>
      </c>
      <c r="D13175" s="7">
        <v>45569.125</v>
      </c>
      <c r="E13175" s="1">
        <v>1E-3</v>
      </c>
      <c r="F13175" s="37">
        <v>0</v>
      </c>
    </row>
    <row r="13176" spans="2:6">
      <c r="B13176" s="59">
        <f t="shared" si="411"/>
        <v>45566</v>
      </c>
      <c r="C13176" s="7">
        <f t="shared" si="410"/>
        <v>45569.125</v>
      </c>
      <c r="D13176" s="7">
        <v>45569.145833333336</v>
      </c>
      <c r="E13176" s="1">
        <v>2E-3</v>
      </c>
      <c r="F13176" s="37">
        <v>0</v>
      </c>
    </row>
    <row r="13177" spans="2:6">
      <c r="B13177" s="59">
        <f t="shared" si="411"/>
        <v>45566</v>
      </c>
      <c r="C13177" s="7">
        <f t="shared" si="410"/>
        <v>45569.145833333328</v>
      </c>
      <c r="D13177" s="7">
        <v>45569.166666666664</v>
      </c>
      <c r="E13177" s="1">
        <v>2E-3</v>
      </c>
      <c r="F13177" s="37">
        <v>0</v>
      </c>
    </row>
    <row r="13178" spans="2:6">
      <c r="B13178" s="59">
        <f t="shared" si="411"/>
        <v>45566</v>
      </c>
      <c r="C13178" s="7">
        <f t="shared" si="410"/>
        <v>45569.166666666664</v>
      </c>
      <c r="D13178" s="7">
        <v>45569.1875</v>
      </c>
      <c r="E13178" s="1">
        <v>1E-3</v>
      </c>
      <c r="F13178" s="37">
        <v>0</v>
      </c>
    </row>
    <row r="13179" spans="2:6">
      <c r="B13179" s="59">
        <f t="shared" si="411"/>
        <v>45566</v>
      </c>
      <c r="C13179" s="7">
        <f t="shared" si="410"/>
        <v>45569.1875</v>
      </c>
      <c r="D13179" s="7">
        <v>45569.208333333336</v>
      </c>
      <c r="E13179" s="1">
        <v>2E-3</v>
      </c>
      <c r="F13179" s="37">
        <v>0</v>
      </c>
    </row>
    <row r="13180" spans="2:6">
      <c r="B13180" s="59">
        <f t="shared" si="411"/>
        <v>45566</v>
      </c>
      <c r="C13180" s="7">
        <f t="shared" si="410"/>
        <v>45569.208333333328</v>
      </c>
      <c r="D13180" s="7">
        <v>45569.229166666664</v>
      </c>
      <c r="E13180" s="1">
        <v>2E-3</v>
      </c>
      <c r="F13180" s="37">
        <v>0</v>
      </c>
    </row>
    <row r="13181" spans="2:6">
      <c r="B13181" s="59">
        <f t="shared" si="411"/>
        <v>45566</v>
      </c>
      <c r="C13181" s="7">
        <f t="shared" si="410"/>
        <v>45569.229166666664</v>
      </c>
      <c r="D13181" s="7">
        <v>45569.25</v>
      </c>
      <c r="E13181" s="1">
        <v>8.0000000000000002E-3</v>
      </c>
      <c r="F13181" s="37">
        <v>0</v>
      </c>
    </row>
    <row r="13182" spans="2:6">
      <c r="B13182" s="59">
        <f t="shared" si="411"/>
        <v>45566</v>
      </c>
      <c r="C13182" s="7">
        <f t="shared" si="410"/>
        <v>45569.25</v>
      </c>
      <c r="D13182" s="7">
        <v>45569.270833333336</v>
      </c>
      <c r="E13182" s="1">
        <v>7.0000000000000001E-3</v>
      </c>
      <c r="F13182" s="37">
        <v>2E-3</v>
      </c>
    </row>
    <row r="13183" spans="2:6">
      <c r="B13183" s="59">
        <f t="shared" si="411"/>
        <v>45566</v>
      </c>
      <c r="C13183" s="7">
        <f t="shared" si="410"/>
        <v>45569.270833333328</v>
      </c>
      <c r="D13183" s="7">
        <v>45569.291666666664</v>
      </c>
      <c r="E13183" s="1">
        <v>2E-3</v>
      </c>
      <c r="F13183" s="37">
        <v>1E-3</v>
      </c>
    </row>
    <row r="13184" spans="2:6">
      <c r="B13184" s="59">
        <f t="shared" si="411"/>
        <v>45566</v>
      </c>
      <c r="C13184" s="7">
        <f t="shared" si="410"/>
        <v>45569.291666666664</v>
      </c>
      <c r="D13184" s="7">
        <v>45569.3125</v>
      </c>
      <c r="E13184" s="1">
        <v>7.0000000000000001E-3</v>
      </c>
      <c r="F13184" s="37">
        <v>2E-3</v>
      </c>
    </row>
    <row r="13185" spans="2:6">
      <c r="B13185" s="59">
        <f t="shared" si="411"/>
        <v>45566</v>
      </c>
      <c r="C13185" s="7">
        <f t="shared" si="410"/>
        <v>45569.3125</v>
      </c>
      <c r="D13185" s="7">
        <v>45569.333333333336</v>
      </c>
      <c r="E13185" s="1">
        <v>1E-3</v>
      </c>
      <c r="F13185" s="37">
        <v>0</v>
      </c>
    </row>
    <row r="13186" spans="2:6">
      <c r="B13186" s="59">
        <f t="shared" si="411"/>
        <v>45566</v>
      </c>
      <c r="C13186" s="7">
        <f t="shared" si="410"/>
        <v>45569.333333333328</v>
      </c>
      <c r="D13186" s="7">
        <v>45569.354166666664</v>
      </c>
      <c r="E13186" s="1">
        <v>1E-3</v>
      </c>
      <c r="F13186" s="37">
        <v>0</v>
      </c>
    </row>
    <row r="13187" spans="2:6">
      <c r="B13187" s="59">
        <f t="shared" si="411"/>
        <v>45566</v>
      </c>
      <c r="C13187" s="7">
        <f t="shared" si="410"/>
        <v>45569.354166666664</v>
      </c>
      <c r="D13187" s="7">
        <v>45569.375</v>
      </c>
      <c r="E13187" s="1">
        <v>7.0000000000000001E-3</v>
      </c>
      <c r="F13187" s="37">
        <v>5.0000000000000001E-3</v>
      </c>
    </row>
    <row r="13188" spans="2:6">
      <c r="B13188" s="59">
        <f t="shared" si="411"/>
        <v>45566</v>
      </c>
      <c r="C13188" s="7">
        <f t="shared" si="410"/>
        <v>45569.375</v>
      </c>
      <c r="D13188" s="7">
        <v>45569.395833333336</v>
      </c>
      <c r="E13188" s="1">
        <v>0</v>
      </c>
      <c r="F13188" s="37">
        <v>3.0000000000000001E-3</v>
      </c>
    </row>
    <row r="13189" spans="2:6">
      <c r="B13189" s="59">
        <f t="shared" si="411"/>
        <v>45566</v>
      </c>
      <c r="C13189" s="7">
        <f t="shared" ref="C13189:C13252" si="412">D13189-1/48</f>
        <v>45569.395833333328</v>
      </c>
      <c r="D13189" s="7">
        <v>45569.416666666664</v>
      </c>
      <c r="E13189" s="1">
        <v>1E-3</v>
      </c>
      <c r="F13189" s="37">
        <v>1E-3</v>
      </c>
    </row>
    <row r="13190" spans="2:6">
      <c r="B13190" s="59">
        <f t="shared" ref="B13190:B13253" si="413">DATE(YEAR(C13190),MONTH(C13190),1)</f>
        <v>45566</v>
      </c>
      <c r="C13190" s="7">
        <f t="shared" si="412"/>
        <v>45569.416666666664</v>
      </c>
      <c r="D13190" s="7">
        <v>45569.4375</v>
      </c>
      <c r="E13190" s="1">
        <v>1E-3</v>
      </c>
      <c r="F13190" s="37">
        <v>0</v>
      </c>
    </row>
    <row r="13191" spans="2:6">
      <c r="B13191" s="59">
        <f t="shared" si="413"/>
        <v>45566</v>
      </c>
      <c r="C13191" s="7">
        <f t="shared" si="412"/>
        <v>45569.4375</v>
      </c>
      <c r="D13191" s="7">
        <v>45569.458333333336</v>
      </c>
      <c r="E13191" s="1">
        <v>4.0000000000000001E-3</v>
      </c>
      <c r="F13191" s="37">
        <v>2E-3</v>
      </c>
    </row>
    <row r="13192" spans="2:6">
      <c r="B13192" s="59">
        <f t="shared" si="413"/>
        <v>45566</v>
      </c>
      <c r="C13192" s="7">
        <f t="shared" si="412"/>
        <v>45569.458333333328</v>
      </c>
      <c r="D13192" s="7">
        <v>45569.479166666664</v>
      </c>
      <c r="E13192" s="1">
        <v>3.0000000000000001E-3</v>
      </c>
      <c r="F13192" s="37">
        <v>1E-3</v>
      </c>
    </row>
    <row r="13193" spans="2:6">
      <c r="B13193" s="59">
        <f t="shared" si="413"/>
        <v>45566</v>
      </c>
      <c r="C13193" s="7">
        <f t="shared" si="412"/>
        <v>45569.479166666664</v>
      </c>
      <c r="D13193" s="7">
        <v>45569.5</v>
      </c>
      <c r="E13193" s="1">
        <v>3.0000000000000001E-3</v>
      </c>
      <c r="F13193" s="37">
        <v>1E-3</v>
      </c>
    </row>
    <row r="13194" spans="2:6">
      <c r="B13194" s="59">
        <f t="shared" si="413"/>
        <v>45566</v>
      </c>
      <c r="C13194" s="7">
        <f t="shared" si="412"/>
        <v>45569.5</v>
      </c>
      <c r="D13194" s="7">
        <v>45569.520833333336</v>
      </c>
      <c r="E13194" s="1">
        <v>4.0000000000000001E-3</v>
      </c>
      <c r="F13194" s="37">
        <v>1E-3</v>
      </c>
    </row>
    <row r="13195" spans="2:6">
      <c r="B13195" s="59">
        <f t="shared" si="413"/>
        <v>45566</v>
      </c>
      <c r="C13195" s="7">
        <f t="shared" si="412"/>
        <v>45569.520833333328</v>
      </c>
      <c r="D13195" s="7">
        <v>45569.541666666664</v>
      </c>
      <c r="E13195" s="1">
        <v>1E-3</v>
      </c>
      <c r="F13195" s="37">
        <v>1E-3</v>
      </c>
    </row>
    <row r="13196" spans="2:6">
      <c r="B13196" s="59">
        <f t="shared" si="413"/>
        <v>45566</v>
      </c>
      <c r="C13196" s="7">
        <f t="shared" si="412"/>
        <v>45569.541666666664</v>
      </c>
      <c r="D13196" s="7">
        <v>45569.5625</v>
      </c>
      <c r="E13196" s="1">
        <v>3.0000000000000001E-3</v>
      </c>
      <c r="F13196" s="37">
        <v>0</v>
      </c>
    </row>
    <row r="13197" spans="2:6">
      <c r="B13197" s="59">
        <f t="shared" si="413"/>
        <v>45566</v>
      </c>
      <c r="C13197" s="7">
        <f t="shared" si="412"/>
        <v>45569.5625</v>
      </c>
      <c r="D13197" s="7">
        <v>45569.583333333336</v>
      </c>
      <c r="E13197" s="1">
        <v>0</v>
      </c>
      <c r="F13197" s="37">
        <v>0</v>
      </c>
    </row>
    <row r="13198" spans="2:6">
      <c r="B13198" s="59">
        <f t="shared" si="413"/>
        <v>45566</v>
      </c>
      <c r="C13198" s="7">
        <f t="shared" si="412"/>
        <v>45569.583333333328</v>
      </c>
      <c r="D13198" s="7">
        <v>45569.604166666664</v>
      </c>
      <c r="E13198" s="1">
        <v>2E-3</v>
      </c>
      <c r="F13198" s="37">
        <v>1E-3</v>
      </c>
    </row>
    <row r="13199" spans="2:6">
      <c r="B13199" s="59">
        <f t="shared" si="413"/>
        <v>45566</v>
      </c>
      <c r="C13199" s="7">
        <f t="shared" si="412"/>
        <v>45569.604166666664</v>
      </c>
      <c r="D13199" s="7">
        <v>45569.625</v>
      </c>
      <c r="E13199" s="1">
        <v>3.0000000000000001E-3</v>
      </c>
      <c r="F13199" s="37">
        <v>1E-3</v>
      </c>
    </row>
    <row r="13200" spans="2:6">
      <c r="B13200" s="59">
        <f t="shared" si="413"/>
        <v>45566</v>
      </c>
      <c r="C13200" s="7">
        <f t="shared" si="412"/>
        <v>45569.625</v>
      </c>
      <c r="D13200" s="7">
        <v>45569.645833333336</v>
      </c>
      <c r="E13200" s="1">
        <v>1E-3</v>
      </c>
      <c r="F13200" s="37">
        <v>0</v>
      </c>
    </row>
    <row r="13201" spans="2:6">
      <c r="B13201" s="59">
        <f t="shared" si="413"/>
        <v>45566</v>
      </c>
      <c r="C13201" s="7">
        <f t="shared" si="412"/>
        <v>45569.645833333328</v>
      </c>
      <c r="D13201" s="7">
        <v>45569.666666666664</v>
      </c>
      <c r="E13201" s="1">
        <v>2E-3</v>
      </c>
      <c r="F13201" s="37">
        <v>0</v>
      </c>
    </row>
    <row r="13202" spans="2:6">
      <c r="B13202" s="59">
        <f t="shared" si="413"/>
        <v>45566</v>
      </c>
      <c r="C13202" s="7">
        <f t="shared" si="412"/>
        <v>45569.666666666664</v>
      </c>
      <c r="D13202" s="7">
        <v>45569.6875</v>
      </c>
      <c r="E13202" s="1">
        <v>1E-3</v>
      </c>
      <c r="F13202" s="37">
        <v>0</v>
      </c>
    </row>
    <row r="13203" spans="2:6">
      <c r="B13203" s="59">
        <f t="shared" si="413"/>
        <v>45566</v>
      </c>
      <c r="C13203" s="7">
        <f t="shared" si="412"/>
        <v>45569.6875</v>
      </c>
      <c r="D13203" s="7">
        <v>45569.708333333336</v>
      </c>
      <c r="E13203" s="1">
        <v>2E-3</v>
      </c>
      <c r="F13203" s="37">
        <v>0</v>
      </c>
    </row>
    <row r="13204" spans="2:6">
      <c r="B13204" s="59">
        <f t="shared" si="413"/>
        <v>45566</v>
      </c>
      <c r="C13204" s="7">
        <f t="shared" si="412"/>
        <v>45569.708333333328</v>
      </c>
      <c r="D13204" s="7">
        <v>45569.729166666664</v>
      </c>
      <c r="E13204" s="1">
        <v>0.191</v>
      </c>
      <c r="F13204" s="37">
        <v>2E-3</v>
      </c>
    </row>
    <row r="13205" spans="2:6">
      <c r="B13205" s="59">
        <f t="shared" si="413"/>
        <v>45566</v>
      </c>
      <c r="C13205" s="7">
        <f t="shared" si="412"/>
        <v>45569.729166666664</v>
      </c>
      <c r="D13205" s="7">
        <v>45569.75</v>
      </c>
      <c r="E13205" s="1">
        <v>4.0000000000000001E-3</v>
      </c>
      <c r="F13205" s="37">
        <v>0</v>
      </c>
    </row>
    <row r="13206" spans="2:6">
      <c r="B13206" s="59">
        <f t="shared" si="413"/>
        <v>45566</v>
      </c>
      <c r="C13206" s="7">
        <f t="shared" si="412"/>
        <v>45569.75</v>
      </c>
      <c r="D13206" s="7">
        <v>45569.770833333336</v>
      </c>
      <c r="E13206" s="1">
        <v>6.0000000000000001E-3</v>
      </c>
      <c r="F13206" s="37">
        <v>1E-3</v>
      </c>
    </row>
    <row r="13207" spans="2:6">
      <c r="B13207" s="59">
        <f t="shared" si="413"/>
        <v>45566</v>
      </c>
      <c r="C13207" s="7">
        <f t="shared" si="412"/>
        <v>45569.770833333328</v>
      </c>
      <c r="D13207" s="7">
        <v>45569.791666666664</v>
      </c>
      <c r="E13207" s="1">
        <v>1E-3</v>
      </c>
      <c r="F13207" s="37">
        <v>0</v>
      </c>
    </row>
    <row r="13208" spans="2:6">
      <c r="B13208" s="59">
        <f t="shared" si="413"/>
        <v>45566</v>
      </c>
      <c r="C13208" s="7">
        <f t="shared" si="412"/>
        <v>45569.791666666664</v>
      </c>
      <c r="D13208" s="7">
        <v>45569.8125</v>
      </c>
      <c r="E13208" s="1">
        <v>2E-3</v>
      </c>
      <c r="F13208" s="37">
        <v>0</v>
      </c>
    </row>
    <row r="13209" spans="2:6">
      <c r="B13209" s="59">
        <f t="shared" si="413"/>
        <v>45566</v>
      </c>
      <c r="C13209" s="7">
        <f t="shared" si="412"/>
        <v>45569.8125</v>
      </c>
      <c r="D13209" s="7">
        <v>45569.833333333336</v>
      </c>
      <c r="E13209" s="1">
        <v>1E-3</v>
      </c>
      <c r="F13209" s="37">
        <v>0</v>
      </c>
    </row>
    <row r="13210" spans="2:6">
      <c r="B13210" s="59">
        <f t="shared" si="413"/>
        <v>45566</v>
      </c>
      <c r="C13210" s="7">
        <f t="shared" si="412"/>
        <v>45569.833333333328</v>
      </c>
      <c r="D13210" s="7">
        <v>45569.854166666664</v>
      </c>
      <c r="E13210" s="1">
        <v>2E-3</v>
      </c>
      <c r="F13210" s="37">
        <v>0</v>
      </c>
    </row>
    <row r="13211" spans="2:6">
      <c r="B13211" s="59">
        <f t="shared" si="413"/>
        <v>45566</v>
      </c>
      <c r="C13211" s="7">
        <f t="shared" si="412"/>
        <v>45569.854166666664</v>
      </c>
      <c r="D13211" s="7">
        <v>45569.875</v>
      </c>
      <c r="E13211" s="1">
        <v>1E-3</v>
      </c>
      <c r="F13211" s="37">
        <v>0</v>
      </c>
    </row>
    <row r="13212" spans="2:6">
      <c r="B13212" s="59">
        <f t="shared" si="413"/>
        <v>45566</v>
      </c>
      <c r="C13212" s="7">
        <f t="shared" si="412"/>
        <v>45569.875</v>
      </c>
      <c r="D13212" s="7">
        <v>45569.895833333336</v>
      </c>
      <c r="E13212" s="1">
        <v>2E-3</v>
      </c>
      <c r="F13212" s="37">
        <v>0</v>
      </c>
    </row>
    <row r="13213" spans="2:6">
      <c r="B13213" s="59">
        <f t="shared" si="413"/>
        <v>45566</v>
      </c>
      <c r="C13213" s="7">
        <f t="shared" si="412"/>
        <v>45569.895833333328</v>
      </c>
      <c r="D13213" s="7">
        <v>45569.916666666664</v>
      </c>
      <c r="E13213" s="1">
        <v>2E-3</v>
      </c>
      <c r="F13213" s="37">
        <v>0</v>
      </c>
    </row>
    <row r="13214" spans="2:6">
      <c r="B13214" s="59">
        <f t="shared" si="413"/>
        <v>45566</v>
      </c>
      <c r="C13214" s="7">
        <f t="shared" si="412"/>
        <v>45569.916666666664</v>
      </c>
      <c r="D13214" s="7">
        <v>45569.9375</v>
      </c>
      <c r="E13214" s="1">
        <v>1E-3</v>
      </c>
      <c r="F13214" s="37">
        <v>0</v>
      </c>
    </row>
    <row r="13215" spans="2:6">
      <c r="B13215" s="59">
        <f t="shared" si="413"/>
        <v>45566</v>
      </c>
      <c r="C13215" s="7">
        <f t="shared" si="412"/>
        <v>45569.9375</v>
      </c>
      <c r="D13215" s="7">
        <v>45569.958333333336</v>
      </c>
      <c r="E13215" s="1">
        <v>2E-3</v>
      </c>
      <c r="F13215" s="37">
        <v>0</v>
      </c>
    </row>
    <row r="13216" spans="2:6">
      <c r="B13216" s="59">
        <f t="shared" si="413"/>
        <v>45566</v>
      </c>
      <c r="C13216" s="7">
        <f t="shared" si="412"/>
        <v>45569.958333333328</v>
      </c>
      <c r="D13216" s="7">
        <v>45569.979166666664</v>
      </c>
      <c r="E13216" s="1">
        <v>1E-3</v>
      </c>
      <c r="F13216" s="37">
        <v>0</v>
      </c>
    </row>
    <row r="13217" spans="2:6">
      <c r="B13217" s="59">
        <f t="shared" si="413"/>
        <v>45566</v>
      </c>
      <c r="C13217" s="7">
        <f t="shared" si="412"/>
        <v>45569.979166666664</v>
      </c>
      <c r="D13217" s="7">
        <v>45570</v>
      </c>
      <c r="E13217" s="1">
        <v>2E-3</v>
      </c>
      <c r="F13217" s="37">
        <v>0</v>
      </c>
    </row>
    <row r="13218" spans="2:6">
      <c r="B13218" s="59">
        <f t="shared" si="413"/>
        <v>45566</v>
      </c>
      <c r="C13218" s="7">
        <f t="shared" si="412"/>
        <v>45570</v>
      </c>
      <c r="D13218" s="7">
        <v>45570.020833333336</v>
      </c>
      <c r="E13218" s="1">
        <v>2E-3</v>
      </c>
      <c r="F13218" s="37">
        <v>0</v>
      </c>
    </row>
    <row r="13219" spans="2:6">
      <c r="B13219" s="59">
        <f t="shared" si="413"/>
        <v>45566</v>
      </c>
      <c r="C13219" s="7">
        <f t="shared" si="412"/>
        <v>45570.020833333328</v>
      </c>
      <c r="D13219" s="7">
        <v>45570.041666666664</v>
      </c>
      <c r="E13219" s="1">
        <v>1E-3</v>
      </c>
      <c r="F13219" s="37">
        <v>0</v>
      </c>
    </row>
    <row r="13220" spans="2:6">
      <c r="B13220" s="59">
        <f t="shared" si="413"/>
        <v>45566</v>
      </c>
      <c r="C13220" s="7">
        <f t="shared" si="412"/>
        <v>45570.041666666664</v>
      </c>
      <c r="D13220" s="7">
        <v>45570.0625</v>
      </c>
      <c r="E13220" s="1">
        <v>1E-3</v>
      </c>
      <c r="F13220" s="37">
        <v>0</v>
      </c>
    </row>
    <row r="13221" spans="2:6">
      <c r="B13221" s="59">
        <f t="shared" si="413"/>
        <v>45566</v>
      </c>
      <c r="C13221" s="7">
        <f t="shared" si="412"/>
        <v>45570.0625</v>
      </c>
      <c r="D13221" s="7">
        <v>45570.083333333336</v>
      </c>
      <c r="E13221" s="1">
        <v>0.17799999999999999</v>
      </c>
      <c r="F13221" s="37">
        <v>0</v>
      </c>
    </row>
    <row r="13222" spans="2:6">
      <c r="B13222" s="59">
        <f t="shared" si="413"/>
        <v>45566</v>
      </c>
      <c r="C13222" s="7">
        <f t="shared" si="412"/>
        <v>45570.083333333328</v>
      </c>
      <c r="D13222" s="7">
        <v>45570.104166666664</v>
      </c>
      <c r="E13222" s="1">
        <v>0.192</v>
      </c>
      <c r="F13222" s="37">
        <v>0</v>
      </c>
    </row>
    <row r="13223" spans="2:6">
      <c r="B13223" s="59">
        <f t="shared" si="413"/>
        <v>45566</v>
      </c>
      <c r="C13223" s="7">
        <f t="shared" si="412"/>
        <v>45570.104166666664</v>
      </c>
      <c r="D13223" s="7">
        <v>45570.125</v>
      </c>
      <c r="E13223" s="1">
        <v>0.187</v>
      </c>
      <c r="F13223" s="37">
        <v>0</v>
      </c>
    </row>
    <row r="13224" spans="2:6">
      <c r="B13224" s="59">
        <f t="shared" si="413"/>
        <v>45566</v>
      </c>
      <c r="C13224" s="7">
        <f t="shared" si="412"/>
        <v>45570.125</v>
      </c>
      <c r="D13224" s="7">
        <v>45570.145833333336</v>
      </c>
      <c r="E13224" s="1">
        <v>1.9750000000000001</v>
      </c>
      <c r="F13224" s="37">
        <v>0</v>
      </c>
    </row>
    <row r="13225" spans="2:6">
      <c r="B13225" s="59">
        <f t="shared" si="413"/>
        <v>45566</v>
      </c>
      <c r="C13225" s="7">
        <f t="shared" si="412"/>
        <v>45570.145833333328</v>
      </c>
      <c r="D13225" s="7">
        <v>45570.166666666664</v>
      </c>
      <c r="E13225" s="1">
        <v>2.0870000000000002</v>
      </c>
      <c r="F13225" s="37">
        <v>0</v>
      </c>
    </row>
    <row r="13226" spans="2:6">
      <c r="B13226" s="59">
        <f t="shared" si="413"/>
        <v>45566</v>
      </c>
      <c r="C13226" s="7">
        <f t="shared" si="412"/>
        <v>45570.166666666664</v>
      </c>
      <c r="D13226" s="7">
        <v>45570.1875</v>
      </c>
      <c r="E13226" s="1">
        <v>2.1070000000000002</v>
      </c>
      <c r="F13226" s="37">
        <v>0</v>
      </c>
    </row>
    <row r="13227" spans="2:6">
      <c r="B13227" s="59">
        <f t="shared" si="413"/>
        <v>45566</v>
      </c>
      <c r="C13227" s="7">
        <f t="shared" si="412"/>
        <v>45570.1875</v>
      </c>
      <c r="D13227" s="7">
        <v>45570.208333333336</v>
      </c>
      <c r="E13227" s="1">
        <v>2.105</v>
      </c>
      <c r="F13227" s="37">
        <v>0</v>
      </c>
    </row>
    <row r="13228" spans="2:6">
      <c r="B13228" s="59">
        <f t="shared" si="413"/>
        <v>45566</v>
      </c>
      <c r="C13228" s="7">
        <f t="shared" si="412"/>
        <v>45570.208333333328</v>
      </c>
      <c r="D13228" s="7">
        <v>45570.229166666664</v>
      </c>
      <c r="E13228" s="1">
        <v>2.1080000000000001</v>
      </c>
      <c r="F13228" s="37">
        <v>0</v>
      </c>
    </row>
    <row r="13229" spans="2:6">
      <c r="B13229" s="59">
        <f t="shared" si="413"/>
        <v>45566</v>
      </c>
      <c r="C13229" s="7">
        <f t="shared" si="412"/>
        <v>45570.229166666664</v>
      </c>
      <c r="D13229" s="7">
        <v>45570.25</v>
      </c>
      <c r="E13229" s="1">
        <v>3.8029999999999999</v>
      </c>
      <c r="F13229" s="37">
        <v>0</v>
      </c>
    </row>
    <row r="13230" spans="2:6">
      <c r="B13230" s="59">
        <f t="shared" si="413"/>
        <v>45566</v>
      </c>
      <c r="C13230" s="7">
        <f t="shared" si="412"/>
        <v>45570.25</v>
      </c>
      <c r="D13230" s="7">
        <v>45570.270833333336</v>
      </c>
      <c r="E13230" s="1">
        <v>2.6040000000000001</v>
      </c>
      <c r="F13230" s="37">
        <v>0</v>
      </c>
    </row>
    <row r="13231" spans="2:6">
      <c r="B13231" s="59">
        <f t="shared" si="413"/>
        <v>45566</v>
      </c>
      <c r="C13231" s="7">
        <f t="shared" si="412"/>
        <v>45570.270833333328</v>
      </c>
      <c r="D13231" s="7">
        <v>45570.291666666664</v>
      </c>
      <c r="E13231" s="1">
        <v>2.1379999999999999</v>
      </c>
      <c r="F13231" s="37">
        <v>0</v>
      </c>
    </row>
    <row r="13232" spans="2:6">
      <c r="B13232" s="59">
        <f t="shared" si="413"/>
        <v>45566</v>
      </c>
      <c r="C13232" s="7">
        <f t="shared" si="412"/>
        <v>45570.291666666664</v>
      </c>
      <c r="D13232" s="7">
        <v>45570.3125</v>
      </c>
      <c r="E13232" s="1">
        <v>0.11</v>
      </c>
      <c r="F13232" s="37">
        <v>3.0000000000000001E-3</v>
      </c>
    </row>
    <row r="13233" spans="2:6">
      <c r="B13233" s="59">
        <f t="shared" si="413"/>
        <v>45566</v>
      </c>
      <c r="C13233" s="7">
        <f t="shared" si="412"/>
        <v>45570.3125</v>
      </c>
      <c r="D13233" s="7">
        <v>45570.333333333336</v>
      </c>
      <c r="E13233" s="1">
        <v>1E-3</v>
      </c>
      <c r="F13233" s="37">
        <v>0</v>
      </c>
    </row>
    <row r="13234" spans="2:6">
      <c r="B13234" s="59">
        <f t="shared" si="413"/>
        <v>45566</v>
      </c>
      <c r="C13234" s="7">
        <f t="shared" si="412"/>
        <v>45570.333333333328</v>
      </c>
      <c r="D13234" s="7">
        <v>45570.354166666664</v>
      </c>
      <c r="E13234" s="1">
        <v>1E-3</v>
      </c>
      <c r="F13234" s="37">
        <v>0</v>
      </c>
    </row>
    <row r="13235" spans="2:6">
      <c r="B13235" s="59">
        <f t="shared" si="413"/>
        <v>45566</v>
      </c>
      <c r="C13235" s="7">
        <f t="shared" si="412"/>
        <v>45570.354166666664</v>
      </c>
      <c r="D13235" s="7">
        <v>45570.375</v>
      </c>
      <c r="E13235" s="1">
        <v>1E-3</v>
      </c>
      <c r="F13235" s="37">
        <v>0</v>
      </c>
    </row>
    <row r="13236" spans="2:6">
      <c r="B13236" s="59">
        <f t="shared" si="413"/>
        <v>45566</v>
      </c>
      <c r="C13236" s="7">
        <f t="shared" si="412"/>
        <v>45570.375</v>
      </c>
      <c r="D13236" s="7">
        <v>45570.395833333336</v>
      </c>
      <c r="E13236" s="1">
        <v>1E-3</v>
      </c>
      <c r="F13236" s="37">
        <v>0</v>
      </c>
    </row>
    <row r="13237" spans="2:6">
      <c r="B13237" s="59">
        <f t="shared" si="413"/>
        <v>45566</v>
      </c>
      <c r="C13237" s="7">
        <f t="shared" si="412"/>
        <v>45570.395833333328</v>
      </c>
      <c r="D13237" s="7">
        <v>45570.416666666664</v>
      </c>
      <c r="E13237" s="1">
        <v>0</v>
      </c>
      <c r="F13237" s="37">
        <v>0</v>
      </c>
    </row>
    <row r="13238" spans="2:6">
      <c r="B13238" s="59">
        <f t="shared" si="413"/>
        <v>45566</v>
      </c>
      <c r="C13238" s="7">
        <f t="shared" si="412"/>
        <v>45570.416666666664</v>
      </c>
      <c r="D13238" s="7">
        <v>45570.4375</v>
      </c>
      <c r="E13238" s="1">
        <v>1E-3</v>
      </c>
      <c r="F13238" s="37">
        <v>0</v>
      </c>
    </row>
    <row r="13239" spans="2:6">
      <c r="B13239" s="59">
        <f t="shared" si="413"/>
        <v>45566</v>
      </c>
      <c r="C13239" s="7">
        <f t="shared" si="412"/>
        <v>45570.4375</v>
      </c>
      <c r="D13239" s="7">
        <v>45570.458333333336</v>
      </c>
      <c r="E13239" s="1">
        <v>4.0000000000000001E-3</v>
      </c>
      <c r="F13239" s="37">
        <v>1E-3</v>
      </c>
    </row>
    <row r="13240" spans="2:6">
      <c r="B13240" s="59">
        <f t="shared" si="413"/>
        <v>45566</v>
      </c>
      <c r="C13240" s="7">
        <f t="shared" si="412"/>
        <v>45570.458333333328</v>
      </c>
      <c r="D13240" s="7">
        <v>45570.479166666664</v>
      </c>
      <c r="E13240" s="1">
        <v>5.0000000000000001E-3</v>
      </c>
      <c r="F13240" s="37">
        <v>1E-3</v>
      </c>
    </row>
    <row r="13241" spans="2:6">
      <c r="B13241" s="59">
        <f t="shared" si="413"/>
        <v>45566</v>
      </c>
      <c r="C13241" s="7">
        <f t="shared" si="412"/>
        <v>45570.479166666664</v>
      </c>
      <c r="D13241" s="7">
        <v>45570.5</v>
      </c>
      <c r="E13241" s="1">
        <v>6.0000000000000001E-3</v>
      </c>
      <c r="F13241" s="37">
        <v>0</v>
      </c>
    </row>
    <row r="13242" spans="2:6">
      <c r="B13242" s="59">
        <f t="shared" si="413"/>
        <v>45566</v>
      </c>
      <c r="C13242" s="7">
        <f t="shared" si="412"/>
        <v>45570.5</v>
      </c>
      <c r="D13242" s="7">
        <v>45570.520833333336</v>
      </c>
      <c r="E13242" s="1">
        <v>8.0000000000000002E-3</v>
      </c>
      <c r="F13242" s="37">
        <v>3.0000000000000001E-3</v>
      </c>
    </row>
    <row r="13243" spans="2:6">
      <c r="B13243" s="59">
        <f t="shared" si="413"/>
        <v>45566</v>
      </c>
      <c r="C13243" s="7">
        <f t="shared" si="412"/>
        <v>45570.520833333328</v>
      </c>
      <c r="D13243" s="7">
        <v>45570.541666666664</v>
      </c>
      <c r="E13243" s="1">
        <v>8.0000000000000002E-3</v>
      </c>
      <c r="F13243" s="37">
        <v>4.0000000000000001E-3</v>
      </c>
    </row>
    <row r="13244" spans="2:6">
      <c r="B13244" s="59">
        <f t="shared" si="413"/>
        <v>45566</v>
      </c>
      <c r="C13244" s="7">
        <f t="shared" si="412"/>
        <v>45570.541666666664</v>
      </c>
      <c r="D13244" s="7">
        <v>45570.5625</v>
      </c>
      <c r="E13244" s="1">
        <v>7.0000000000000001E-3</v>
      </c>
      <c r="F13244" s="37">
        <v>4.0000000000000001E-3</v>
      </c>
    </row>
    <row r="13245" spans="2:6">
      <c r="B13245" s="59">
        <f t="shared" si="413"/>
        <v>45566</v>
      </c>
      <c r="C13245" s="7">
        <f t="shared" si="412"/>
        <v>45570.5625</v>
      </c>
      <c r="D13245" s="7">
        <v>45570.583333333336</v>
      </c>
      <c r="E13245" s="1">
        <v>3.0000000000000001E-3</v>
      </c>
      <c r="F13245" s="37">
        <v>1E-3</v>
      </c>
    </row>
    <row r="13246" spans="2:6">
      <c r="B13246" s="59">
        <f t="shared" si="413"/>
        <v>45566</v>
      </c>
      <c r="C13246" s="7">
        <f t="shared" si="412"/>
        <v>45570.583333333328</v>
      </c>
      <c r="D13246" s="7">
        <v>45570.604166666664</v>
      </c>
      <c r="E13246" s="1">
        <v>1E-3</v>
      </c>
      <c r="F13246" s="37">
        <v>0</v>
      </c>
    </row>
    <row r="13247" spans="2:6">
      <c r="B13247" s="59">
        <f t="shared" si="413"/>
        <v>45566</v>
      </c>
      <c r="C13247" s="7">
        <f t="shared" si="412"/>
        <v>45570.604166666664</v>
      </c>
      <c r="D13247" s="7">
        <v>45570.625</v>
      </c>
      <c r="E13247" s="1">
        <v>2E-3</v>
      </c>
      <c r="F13247" s="37">
        <v>0</v>
      </c>
    </row>
    <row r="13248" spans="2:6">
      <c r="B13248" s="59">
        <f t="shared" si="413"/>
        <v>45566</v>
      </c>
      <c r="C13248" s="7">
        <f t="shared" si="412"/>
        <v>45570.625</v>
      </c>
      <c r="D13248" s="7">
        <v>45570.645833333336</v>
      </c>
      <c r="E13248" s="1">
        <v>2E-3</v>
      </c>
      <c r="F13248" s="37">
        <v>0</v>
      </c>
    </row>
    <row r="13249" spans="2:6">
      <c r="B13249" s="59">
        <f t="shared" si="413"/>
        <v>45566</v>
      </c>
      <c r="C13249" s="7">
        <f t="shared" si="412"/>
        <v>45570.645833333328</v>
      </c>
      <c r="D13249" s="7">
        <v>45570.666666666664</v>
      </c>
      <c r="E13249" s="1">
        <v>2E-3</v>
      </c>
      <c r="F13249" s="37">
        <v>0</v>
      </c>
    </row>
    <row r="13250" spans="2:6">
      <c r="B13250" s="59">
        <f t="shared" si="413"/>
        <v>45566</v>
      </c>
      <c r="C13250" s="7">
        <f t="shared" si="412"/>
        <v>45570.666666666664</v>
      </c>
      <c r="D13250" s="7">
        <v>45570.6875</v>
      </c>
      <c r="E13250" s="1">
        <v>2E-3</v>
      </c>
      <c r="F13250" s="37">
        <v>1E-3</v>
      </c>
    </row>
    <row r="13251" spans="2:6">
      <c r="B13251" s="59">
        <f t="shared" si="413"/>
        <v>45566</v>
      </c>
      <c r="C13251" s="7">
        <f t="shared" si="412"/>
        <v>45570.6875</v>
      </c>
      <c r="D13251" s="7">
        <v>45570.708333333336</v>
      </c>
      <c r="E13251" s="1">
        <v>2E-3</v>
      </c>
      <c r="F13251" s="37">
        <v>0</v>
      </c>
    </row>
    <row r="13252" spans="2:6">
      <c r="B13252" s="59">
        <f t="shared" si="413"/>
        <v>45566</v>
      </c>
      <c r="C13252" s="7">
        <f t="shared" si="412"/>
        <v>45570.708333333328</v>
      </c>
      <c r="D13252" s="7">
        <v>45570.729166666664</v>
      </c>
      <c r="E13252" s="1">
        <v>7.0000000000000001E-3</v>
      </c>
      <c r="F13252" s="37">
        <v>0</v>
      </c>
    </row>
    <row r="13253" spans="2:6">
      <c r="B13253" s="59">
        <f t="shared" si="413"/>
        <v>45566</v>
      </c>
      <c r="C13253" s="7">
        <f t="shared" ref="C13253:C13316" si="414">D13253-1/48</f>
        <v>45570.729166666664</v>
      </c>
      <c r="D13253" s="7">
        <v>45570.75</v>
      </c>
      <c r="E13253" s="1">
        <v>3.5000000000000003E-2</v>
      </c>
      <c r="F13253" s="37">
        <v>3.1E-2</v>
      </c>
    </row>
    <row r="13254" spans="2:6">
      <c r="B13254" s="59">
        <f t="shared" ref="B13254:B13317" si="415">DATE(YEAR(C13254),MONTH(C13254),1)</f>
        <v>45566</v>
      </c>
      <c r="C13254" s="7">
        <f t="shared" si="414"/>
        <v>45570.75</v>
      </c>
      <c r="D13254" s="7">
        <v>45570.770833333336</v>
      </c>
      <c r="E13254" s="1">
        <v>0.03</v>
      </c>
      <c r="F13254" s="37">
        <v>2.7E-2</v>
      </c>
    </row>
    <row r="13255" spans="2:6">
      <c r="B13255" s="59">
        <f t="shared" si="415"/>
        <v>45566</v>
      </c>
      <c r="C13255" s="7">
        <f t="shared" si="414"/>
        <v>45570.770833333328</v>
      </c>
      <c r="D13255" s="7">
        <v>45570.791666666664</v>
      </c>
      <c r="E13255" s="1">
        <v>1.0999999999999999E-2</v>
      </c>
      <c r="F13255" s="37">
        <v>1.2E-2</v>
      </c>
    </row>
    <row r="13256" spans="2:6">
      <c r="B13256" s="59">
        <f t="shared" si="415"/>
        <v>45566</v>
      </c>
      <c r="C13256" s="7">
        <f t="shared" si="414"/>
        <v>45570.791666666664</v>
      </c>
      <c r="D13256" s="7">
        <v>45570.8125</v>
      </c>
      <c r="E13256" s="1">
        <v>2E-3</v>
      </c>
      <c r="F13256" s="37">
        <v>0</v>
      </c>
    </row>
    <row r="13257" spans="2:6">
      <c r="B13257" s="59">
        <f t="shared" si="415"/>
        <v>45566</v>
      </c>
      <c r="C13257" s="7">
        <f t="shared" si="414"/>
        <v>45570.8125</v>
      </c>
      <c r="D13257" s="7">
        <v>45570.833333333336</v>
      </c>
      <c r="E13257" s="1">
        <v>3.0000000000000001E-3</v>
      </c>
      <c r="F13257" s="37">
        <v>0</v>
      </c>
    </row>
    <row r="13258" spans="2:6">
      <c r="B13258" s="59">
        <f t="shared" si="415"/>
        <v>45566</v>
      </c>
      <c r="C13258" s="7">
        <f t="shared" si="414"/>
        <v>45570.833333333328</v>
      </c>
      <c r="D13258" s="7">
        <v>45570.854166666664</v>
      </c>
      <c r="E13258" s="1">
        <v>1.9E-2</v>
      </c>
      <c r="F13258" s="37">
        <v>7.0000000000000001E-3</v>
      </c>
    </row>
    <row r="13259" spans="2:6">
      <c r="B13259" s="59">
        <f t="shared" si="415"/>
        <v>45566</v>
      </c>
      <c r="C13259" s="7">
        <f t="shared" si="414"/>
        <v>45570.854166666664</v>
      </c>
      <c r="D13259" s="7">
        <v>45570.875</v>
      </c>
      <c r="E13259" s="1">
        <v>0</v>
      </c>
      <c r="F13259" s="37">
        <v>2E-3</v>
      </c>
    </row>
    <row r="13260" spans="2:6">
      <c r="B13260" s="59">
        <f t="shared" si="415"/>
        <v>45566</v>
      </c>
      <c r="C13260" s="7">
        <f t="shared" si="414"/>
        <v>45570.875</v>
      </c>
      <c r="D13260" s="7">
        <v>45570.895833333336</v>
      </c>
      <c r="E13260" s="1">
        <v>1E-3</v>
      </c>
      <c r="F13260" s="37">
        <v>0</v>
      </c>
    </row>
    <row r="13261" spans="2:6">
      <c r="B13261" s="59">
        <f t="shared" si="415"/>
        <v>45566</v>
      </c>
      <c r="C13261" s="7">
        <f t="shared" si="414"/>
        <v>45570.895833333328</v>
      </c>
      <c r="D13261" s="7">
        <v>45570.916666666664</v>
      </c>
      <c r="E13261" s="1">
        <v>2E-3</v>
      </c>
      <c r="F13261" s="37">
        <v>0</v>
      </c>
    </row>
    <row r="13262" spans="2:6">
      <c r="B13262" s="59">
        <f t="shared" si="415"/>
        <v>45566</v>
      </c>
      <c r="C13262" s="7">
        <f t="shared" si="414"/>
        <v>45570.916666666664</v>
      </c>
      <c r="D13262" s="7">
        <v>45570.9375</v>
      </c>
      <c r="E13262" s="1">
        <v>2E-3</v>
      </c>
      <c r="F13262" s="37">
        <v>0</v>
      </c>
    </row>
    <row r="13263" spans="2:6">
      <c r="B13263" s="59">
        <f t="shared" si="415"/>
        <v>45566</v>
      </c>
      <c r="C13263" s="7">
        <f t="shared" si="414"/>
        <v>45570.9375</v>
      </c>
      <c r="D13263" s="7">
        <v>45570.958333333336</v>
      </c>
      <c r="E13263" s="1">
        <v>2E-3</v>
      </c>
      <c r="F13263" s="37">
        <v>0</v>
      </c>
    </row>
    <row r="13264" spans="2:6">
      <c r="B13264" s="59">
        <f t="shared" si="415"/>
        <v>45566</v>
      </c>
      <c r="C13264" s="7">
        <f t="shared" si="414"/>
        <v>45570.958333333328</v>
      </c>
      <c r="D13264" s="7">
        <v>45570.979166666664</v>
      </c>
      <c r="E13264" s="1">
        <v>5.218</v>
      </c>
      <c r="F13264" s="37">
        <v>0</v>
      </c>
    </row>
    <row r="13265" spans="2:6">
      <c r="B13265" s="59">
        <f t="shared" si="415"/>
        <v>45566</v>
      </c>
      <c r="C13265" s="7">
        <f t="shared" si="414"/>
        <v>45570.979166666664</v>
      </c>
      <c r="D13265" s="7">
        <v>45571</v>
      </c>
      <c r="E13265" s="1">
        <v>5.6609999999999996</v>
      </c>
      <c r="F13265" s="37">
        <v>0</v>
      </c>
    </row>
    <row r="13266" spans="2:6">
      <c r="B13266" s="59">
        <f t="shared" si="415"/>
        <v>45566</v>
      </c>
      <c r="C13266" s="7">
        <f t="shared" si="414"/>
        <v>45571</v>
      </c>
      <c r="D13266" s="7">
        <v>45571.020833333336</v>
      </c>
      <c r="E13266" s="1">
        <v>5.6719999999999997</v>
      </c>
      <c r="F13266" s="37">
        <v>0</v>
      </c>
    </row>
    <row r="13267" spans="2:6">
      <c r="B13267" s="59">
        <f t="shared" si="415"/>
        <v>45566</v>
      </c>
      <c r="C13267" s="7">
        <f t="shared" si="414"/>
        <v>45571.020833333328</v>
      </c>
      <c r="D13267" s="7">
        <v>45571.041666666664</v>
      </c>
      <c r="E13267" s="1">
        <v>5.694</v>
      </c>
      <c r="F13267" s="37">
        <v>0</v>
      </c>
    </row>
    <row r="13268" spans="2:6">
      <c r="B13268" s="59">
        <f t="shared" si="415"/>
        <v>45566</v>
      </c>
      <c r="C13268" s="7">
        <f t="shared" si="414"/>
        <v>45571.041666666664</v>
      </c>
      <c r="D13268" s="7">
        <v>45571.0625</v>
      </c>
      <c r="E13268" s="1">
        <v>4.7619999999999996</v>
      </c>
      <c r="F13268" s="37">
        <v>0</v>
      </c>
    </row>
    <row r="13269" spans="2:6">
      <c r="B13269" s="59">
        <f t="shared" si="415"/>
        <v>45566</v>
      </c>
      <c r="C13269" s="7">
        <f t="shared" si="414"/>
        <v>45571.0625</v>
      </c>
      <c r="D13269" s="7">
        <v>45571.083333333336</v>
      </c>
      <c r="E13269" s="1">
        <v>3.6970000000000001</v>
      </c>
      <c r="F13269" s="37">
        <v>0</v>
      </c>
    </row>
    <row r="13270" spans="2:6">
      <c r="B13270" s="59">
        <f t="shared" si="415"/>
        <v>45566</v>
      </c>
      <c r="C13270" s="7">
        <f t="shared" si="414"/>
        <v>45571.083333333328</v>
      </c>
      <c r="D13270" s="7">
        <v>45571.104166666664</v>
      </c>
      <c r="E13270" s="1">
        <v>3.6970000000000001</v>
      </c>
      <c r="F13270" s="37">
        <v>0</v>
      </c>
    </row>
    <row r="13271" spans="2:6">
      <c r="B13271" s="59">
        <f t="shared" si="415"/>
        <v>45566</v>
      </c>
      <c r="C13271" s="7">
        <f t="shared" si="414"/>
        <v>45571.104166666664</v>
      </c>
      <c r="D13271" s="7">
        <v>45571.125</v>
      </c>
      <c r="E13271" s="1">
        <v>0.879</v>
      </c>
      <c r="F13271" s="37">
        <v>0</v>
      </c>
    </row>
    <row r="13272" spans="2:6">
      <c r="B13272" s="59">
        <f t="shared" si="415"/>
        <v>45566</v>
      </c>
      <c r="C13272" s="7">
        <f t="shared" si="414"/>
        <v>45571.125</v>
      </c>
      <c r="D13272" s="7">
        <v>45571.145833333336</v>
      </c>
      <c r="E13272" s="1">
        <v>7.0000000000000001E-3</v>
      </c>
      <c r="F13272" s="37">
        <v>0</v>
      </c>
    </row>
    <row r="13273" spans="2:6">
      <c r="B13273" s="59">
        <f t="shared" si="415"/>
        <v>45566</v>
      </c>
      <c r="C13273" s="7">
        <f t="shared" si="414"/>
        <v>45571.145833333328</v>
      </c>
      <c r="D13273" s="7">
        <v>45571.166666666664</v>
      </c>
      <c r="E13273" s="1">
        <v>1E-3</v>
      </c>
      <c r="F13273" s="37">
        <v>0</v>
      </c>
    </row>
    <row r="13274" spans="2:6">
      <c r="B13274" s="59">
        <f t="shared" si="415"/>
        <v>45566</v>
      </c>
      <c r="C13274" s="7">
        <f t="shared" si="414"/>
        <v>45571.166666666664</v>
      </c>
      <c r="D13274" s="7">
        <v>45571.1875</v>
      </c>
      <c r="E13274" s="1">
        <v>2E-3</v>
      </c>
      <c r="F13274" s="37">
        <v>0</v>
      </c>
    </row>
    <row r="13275" spans="2:6">
      <c r="B13275" s="59">
        <f t="shared" si="415"/>
        <v>45566</v>
      </c>
      <c r="C13275" s="7">
        <f t="shared" si="414"/>
        <v>45571.1875</v>
      </c>
      <c r="D13275" s="7">
        <v>45571.208333333336</v>
      </c>
      <c r="E13275" s="1">
        <v>2E-3</v>
      </c>
      <c r="F13275" s="37">
        <v>0</v>
      </c>
    </row>
    <row r="13276" spans="2:6">
      <c r="B13276" s="59">
        <f t="shared" si="415"/>
        <v>45566</v>
      </c>
      <c r="C13276" s="7">
        <f t="shared" si="414"/>
        <v>45571.208333333328</v>
      </c>
      <c r="D13276" s="7">
        <v>45571.229166666664</v>
      </c>
      <c r="E13276" s="1">
        <v>1E-3</v>
      </c>
      <c r="F13276" s="37">
        <v>0</v>
      </c>
    </row>
    <row r="13277" spans="2:6">
      <c r="B13277" s="59">
        <f t="shared" si="415"/>
        <v>45566</v>
      </c>
      <c r="C13277" s="7">
        <f t="shared" si="414"/>
        <v>45571.229166666664</v>
      </c>
      <c r="D13277" s="7">
        <v>45571.25</v>
      </c>
      <c r="E13277" s="1">
        <v>8.9999999999999993E-3</v>
      </c>
      <c r="F13277" s="37">
        <v>0</v>
      </c>
    </row>
    <row r="13278" spans="2:6">
      <c r="B13278" s="59">
        <f t="shared" si="415"/>
        <v>45566</v>
      </c>
      <c r="C13278" s="7">
        <f t="shared" si="414"/>
        <v>45571.25</v>
      </c>
      <c r="D13278" s="7">
        <v>45571.270833333336</v>
      </c>
      <c r="E13278" s="1">
        <v>4.0000000000000001E-3</v>
      </c>
      <c r="F13278" s="37">
        <v>2E-3</v>
      </c>
    </row>
    <row r="13279" spans="2:6">
      <c r="B13279" s="59">
        <f t="shared" si="415"/>
        <v>45566</v>
      </c>
      <c r="C13279" s="7">
        <f t="shared" si="414"/>
        <v>45571.270833333328</v>
      </c>
      <c r="D13279" s="7">
        <v>45571.291666666664</v>
      </c>
      <c r="E13279" s="1">
        <v>8.0000000000000002E-3</v>
      </c>
      <c r="F13279" s="37">
        <v>4.0000000000000001E-3</v>
      </c>
    </row>
    <row r="13280" spans="2:6">
      <c r="B13280" s="59">
        <f t="shared" si="415"/>
        <v>45566</v>
      </c>
      <c r="C13280" s="7">
        <f t="shared" si="414"/>
        <v>45571.291666666664</v>
      </c>
      <c r="D13280" s="7">
        <v>45571.3125</v>
      </c>
      <c r="E13280" s="1">
        <v>7.0000000000000001E-3</v>
      </c>
      <c r="F13280" s="37">
        <v>3.0000000000000001E-3</v>
      </c>
    </row>
    <row r="13281" spans="2:6">
      <c r="B13281" s="59">
        <f t="shared" si="415"/>
        <v>45566</v>
      </c>
      <c r="C13281" s="7">
        <f t="shared" si="414"/>
        <v>45571.3125</v>
      </c>
      <c r="D13281" s="7">
        <v>45571.333333333336</v>
      </c>
      <c r="E13281" s="1">
        <v>6.0000000000000001E-3</v>
      </c>
      <c r="F13281" s="37">
        <v>1E-3</v>
      </c>
    </row>
    <row r="13282" spans="2:6">
      <c r="B13282" s="59">
        <f t="shared" si="415"/>
        <v>45566</v>
      </c>
      <c r="C13282" s="7">
        <f t="shared" si="414"/>
        <v>45571.333333333328</v>
      </c>
      <c r="D13282" s="7">
        <v>45571.354166666664</v>
      </c>
      <c r="E13282" s="1">
        <v>1E-3</v>
      </c>
      <c r="F13282" s="37">
        <v>0</v>
      </c>
    </row>
    <row r="13283" spans="2:6">
      <c r="B13283" s="59">
        <f t="shared" si="415"/>
        <v>45566</v>
      </c>
      <c r="C13283" s="7">
        <f t="shared" si="414"/>
        <v>45571.354166666664</v>
      </c>
      <c r="D13283" s="7">
        <v>45571.375</v>
      </c>
      <c r="E13283" s="1">
        <v>1E-3</v>
      </c>
      <c r="F13283" s="37">
        <v>0</v>
      </c>
    </row>
    <row r="13284" spans="2:6">
      <c r="B13284" s="59">
        <f t="shared" si="415"/>
        <v>45566</v>
      </c>
      <c r="C13284" s="7">
        <f t="shared" si="414"/>
        <v>45571.375</v>
      </c>
      <c r="D13284" s="7">
        <v>45571.395833333336</v>
      </c>
      <c r="E13284" s="1">
        <v>1E-3</v>
      </c>
      <c r="F13284" s="37">
        <v>0</v>
      </c>
    </row>
    <row r="13285" spans="2:6">
      <c r="B13285" s="59">
        <f t="shared" si="415"/>
        <v>45566</v>
      </c>
      <c r="C13285" s="7">
        <f t="shared" si="414"/>
        <v>45571.395833333328</v>
      </c>
      <c r="D13285" s="7">
        <v>45571.416666666664</v>
      </c>
      <c r="E13285" s="1">
        <v>2E-3</v>
      </c>
      <c r="F13285" s="37">
        <v>0</v>
      </c>
    </row>
    <row r="13286" spans="2:6">
      <c r="B13286" s="59">
        <f t="shared" si="415"/>
        <v>45566</v>
      </c>
      <c r="C13286" s="7">
        <f t="shared" si="414"/>
        <v>45571.416666666664</v>
      </c>
      <c r="D13286" s="7">
        <v>45571.4375</v>
      </c>
      <c r="E13286" s="1">
        <v>1E-3</v>
      </c>
      <c r="F13286" s="37">
        <v>0</v>
      </c>
    </row>
    <row r="13287" spans="2:6">
      <c r="B13287" s="59">
        <f t="shared" si="415"/>
        <v>45566</v>
      </c>
      <c r="C13287" s="7">
        <f t="shared" si="414"/>
        <v>45571.4375</v>
      </c>
      <c r="D13287" s="7">
        <v>45571.458333333336</v>
      </c>
      <c r="E13287" s="1">
        <v>6.0000000000000001E-3</v>
      </c>
      <c r="F13287" s="37">
        <v>2E-3</v>
      </c>
    </row>
    <row r="13288" spans="2:6">
      <c r="B13288" s="59">
        <f t="shared" si="415"/>
        <v>45566</v>
      </c>
      <c r="C13288" s="7">
        <f t="shared" si="414"/>
        <v>45571.458333333328</v>
      </c>
      <c r="D13288" s="7">
        <v>45571.479166666664</v>
      </c>
      <c r="E13288" s="1">
        <v>5.0000000000000001E-3</v>
      </c>
      <c r="F13288" s="37">
        <v>0</v>
      </c>
    </row>
    <row r="13289" spans="2:6">
      <c r="B13289" s="59">
        <f t="shared" si="415"/>
        <v>45566</v>
      </c>
      <c r="C13289" s="7">
        <f t="shared" si="414"/>
        <v>45571.479166666664</v>
      </c>
      <c r="D13289" s="7">
        <v>45571.5</v>
      </c>
      <c r="E13289" s="1">
        <v>7.0000000000000001E-3</v>
      </c>
      <c r="F13289" s="37">
        <v>2E-3</v>
      </c>
    </row>
    <row r="13290" spans="2:6">
      <c r="B13290" s="59">
        <f t="shared" si="415"/>
        <v>45566</v>
      </c>
      <c r="C13290" s="7">
        <f t="shared" si="414"/>
        <v>45571.5</v>
      </c>
      <c r="D13290" s="7">
        <v>45571.520833333336</v>
      </c>
      <c r="E13290" s="1">
        <v>1E-3</v>
      </c>
      <c r="F13290" s="37">
        <v>0</v>
      </c>
    </row>
    <row r="13291" spans="2:6">
      <c r="B13291" s="59">
        <f t="shared" si="415"/>
        <v>45566</v>
      </c>
      <c r="C13291" s="7">
        <f t="shared" si="414"/>
        <v>45571.520833333328</v>
      </c>
      <c r="D13291" s="7">
        <v>45571.541666666664</v>
      </c>
      <c r="E13291" s="1">
        <v>4.0000000000000001E-3</v>
      </c>
      <c r="F13291" s="37">
        <v>2E-3</v>
      </c>
    </row>
    <row r="13292" spans="2:6">
      <c r="B13292" s="59">
        <f t="shared" si="415"/>
        <v>45566</v>
      </c>
      <c r="C13292" s="7">
        <f t="shared" si="414"/>
        <v>45571.541666666664</v>
      </c>
      <c r="D13292" s="7">
        <v>45571.5625</v>
      </c>
      <c r="E13292" s="1">
        <v>1E-3</v>
      </c>
      <c r="F13292" s="37">
        <v>0</v>
      </c>
    </row>
    <row r="13293" spans="2:6">
      <c r="B13293" s="59">
        <f t="shared" si="415"/>
        <v>45566</v>
      </c>
      <c r="C13293" s="7">
        <f t="shared" si="414"/>
        <v>45571.5625</v>
      </c>
      <c r="D13293" s="7">
        <v>45571.583333333336</v>
      </c>
      <c r="E13293" s="1">
        <v>5.0000000000000001E-3</v>
      </c>
      <c r="F13293" s="37">
        <v>1E-3</v>
      </c>
    </row>
    <row r="13294" spans="2:6">
      <c r="B13294" s="59">
        <f t="shared" si="415"/>
        <v>45566</v>
      </c>
      <c r="C13294" s="7">
        <f t="shared" si="414"/>
        <v>45571.583333333328</v>
      </c>
      <c r="D13294" s="7">
        <v>45571.604166666664</v>
      </c>
      <c r="E13294" s="1">
        <v>4.0000000000000001E-3</v>
      </c>
      <c r="F13294" s="37">
        <v>3.0000000000000001E-3</v>
      </c>
    </row>
    <row r="13295" spans="2:6">
      <c r="B13295" s="59">
        <f t="shared" si="415"/>
        <v>45566</v>
      </c>
      <c r="C13295" s="7">
        <f t="shared" si="414"/>
        <v>45571.604166666664</v>
      </c>
      <c r="D13295" s="7">
        <v>45571.625</v>
      </c>
      <c r="E13295" s="1">
        <v>5.0000000000000001E-3</v>
      </c>
      <c r="F13295" s="37">
        <v>2E-3</v>
      </c>
    </row>
    <row r="13296" spans="2:6">
      <c r="B13296" s="59">
        <f t="shared" si="415"/>
        <v>45566</v>
      </c>
      <c r="C13296" s="7">
        <f t="shared" si="414"/>
        <v>45571.625</v>
      </c>
      <c r="D13296" s="7">
        <v>45571.645833333336</v>
      </c>
      <c r="E13296" s="1">
        <v>8.9999999999999993E-3</v>
      </c>
      <c r="F13296" s="37">
        <v>7.0000000000000001E-3</v>
      </c>
    </row>
    <row r="13297" spans="2:6">
      <c r="B13297" s="59">
        <f t="shared" si="415"/>
        <v>45566</v>
      </c>
      <c r="C13297" s="7">
        <f t="shared" si="414"/>
        <v>45571.645833333328</v>
      </c>
      <c r="D13297" s="7">
        <v>45571.666666666664</v>
      </c>
      <c r="E13297" s="1">
        <v>2.3E-2</v>
      </c>
      <c r="F13297" s="37">
        <v>1.0999999999999999E-2</v>
      </c>
    </row>
    <row r="13298" spans="2:6">
      <c r="B13298" s="59">
        <f t="shared" si="415"/>
        <v>45566</v>
      </c>
      <c r="C13298" s="7">
        <f t="shared" si="414"/>
        <v>45571.666666666664</v>
      </c>
      <c r="D13298" s="7">
        <v>45571.6875</v>
      </c>
      <c r="E13298" s="1">
        <v>1E-3</v>
      </c>
      <c r="F13298" s="37">
        <v>0</v>
      </c>
    </row>
    <row r="13299" spans="2:6">
      <c r="B13299" s="59">
        <f t="shared" si="415"/>
        <v>45566</v>
      </c>
      <c r="C13299" s="7">
        <f t="shared" si="414"/>
        <v>45571.6875</v>
      </c>
      <c r="D13299" s="7">
        <v>45571.708333333336</v>
      </c>
      <c r="E13299" s="1">
        <v>7.0999999999999994E-2</v>
      </c>
      <c r="F13299" s="37">
        <v>5.0000000000000001E-3</v>
      </c>
    </row>
    <row r="13300" spans="2:6">
      <c r="B13300" s="59">
        <f t="shared" si="415"/>
        <v>45566</v>
      </c>
      <c r="C13300" s="7">
        <f t="shared" si="414"/>
        <v>45571.708333333328</v>
      </c>
      <c r="D13300" s="7">
        <v>45571.729166666664</v>
      </c>
      <c r="E13300" s="1">
        <v>4.1000000000000002E-2</v>
      </c>
      <c r="F13300" s="37">
        <v>2E-3</v>
      </c>
    </row>
    <row r="13301" spans="2:6">
      <c r="B13301" s="59">
        <f t="shared" si="415"/>
        <v>45566</v>
      </c>
      <c r="C13301" s="7">
        <f t="shared" si="414"/>
        <v>45571.729166666664</v>
      </c>
      <c r="D13301" s="7">
        <v>45571.75</v>
      </c>
      <c r="E13301" s="1">
        <v>4.0000000000000001E-3</v>
      </c>
      <c r="F13301" s="37">
        <v>2E-3</v>
      </c>
    </row>
    <row r="13302" spans="2:6">
      <c r="B13302" s="59">
        <f t="shared" si="415"/>
        <v>45566</v>
      </c>
      <c r="C13302" s="7">
        <f t="shared" si="414"/>
        <v>45571.75</v>
      </c>
      <c r="D13302" s="7">
        <v>45571.770833333336</v>
      </c>
      <c r="E13302" s="1">
        <v>6.0000000000000001E-3</v>
      </c>
      <c r="F13302" s="37">
        <v>1E-3</v>
      </c>
    </row>
    <row r="13303" spans="2:6">
      <c r="B13303" s="59">
        <f t="shared" si="415"/>
        <v>45566</v>
      </c>
      <c r="C13303" s="7">
        <f t="shared" si="414"/>
        <v>45571.770833333328</v>
      </c>
      <c r="D13303" s="7">
        <v>45571.791666666664</v>
      </c>
      <c r="E13303" s="1">
        <v>1E-3</v>
      </c>
      <c r="F13303" s="37">
        <v>0</v>
      </c>
    </row>
    <row r="13304" spans="2:6">
      <c r="B13304" s="59">
        <f t="shared" si="415"/>
        <v>45566</v>
      </c>
      <c r="C13304" s="7">
        <f t="shared" si="414"/>
        <v>45571.791666666664</v>
      </c>
      <c r="D13304" s="7">
        <v>45571.8125</v>
      </c>
      <c r="E13304" s="1">
        <v>1E-3</v>
      </c>
      <c r="F13304" s="37">
        <v>0</v>
      </c>
    </row>
    <row r="13305" spans="2:6">
      <c r="B13305" s="59">
        <f t="shared" si="415"/>
        <v>45566</v>
      </c>
      <c r="C13305" s="7">
        <f t="shared" si="414"/>
        <v>45571.8125</v>
      </c>
      <c r="D13305" s="7">
        <v>45571.833333333336</v>
      </c>
      <c r="E13305" s="1">
        <v>2E-3</v>
      </c>
      <c r="F13305" s="37">
        <v>0</v>
      </c>
    </row>
    <row r="13306" spans="2:6">
      <c r="B13306" s="59">
        <f t="shared" si="415"/>
        <v>45566</v>
      </c>
      <c r="C13306" s="7">
        <f t="shared" si="414"/>
        <v>45571.833333333328</v>
      </c>
      <c r="D13306" s="7">
        <v>45571.854166666664</v>
      </c>
      <c r="E13306" s="1">
        <v>2E-3</v>
      </c>
      <c r="F13306" s="37">
        <v>0</v>
      </c>
    </row>
    <row r="13307" spans="2:6">
      <c r="B13307" s="59">
        <f t="shared" si="415"/>
        <v>45566</v>
      </c>
      <c r="C13307" s="7">
        <f t="shared" si="414"/>
        <v>45571.854166666664</v>
      </c>
      <c r="D13307" s="7">
        <v>45571.875</v>
      </c>
      <c r="E13307" s="1">
        <v>2E-3</v>
      </c>
      <c r="F13307" s="37">
        <v>0</v>
      </c>
    </row>
    <row r="13308" spans="2:6">
      <c r="B13308" s="59">
        <f t="shared" si="415"/>
        <v>45566</v>
      </c>
      <c r="C13308" s="7">
        <f t="shared" si="414"/>
        <v>45571.875</v>
      </c>
      <c r="D13308" s="7">
        <v>45571.895833333336</v>
      </c>
      <c r="E13308" s="1">
        <v>1E-3</v>
      </c>
      <c r="F13308" s="37">
        <v>0</v>
      </c>
    </row>
    <row r="13309" spans="2:6">
      <c r="B13309" s="59">
        <f t="shared" si="415"/>
        <v>45566</v>
      </c>
      <c r="C13309" s="7">
        <f t="shared" si="414"/>
        <v>45571.895833333328</v>
      </c>
      <c r="D13309" s="7">
        <v>45571.916666666664</v>
      </c>
      <c r="E13309" s="1">
        <v>2E-3</v>
      </c>
      <c r="F13309" s="37">
        <v>0</v>
      </c>
    </row>
    <row r="13310" spans="2:6">
      <c r="B13310" s="59">
        <f t="shared" si="415"/>
        <v>45566</v>
      </c>
      <c r="C13310" s="7">
        <f t="shared" si="414"/>
        <v>45571.916666666664</v>
      </c>
      <c r="D13310" s="7">
        <v>45571.9375</v>
      </c>
      <c r="E13310" s="1">
        <v>1E-3</v>
      </c>
      <c r="F13310" s="37">
        <v>0</v>
      </c>
    </row>
    <row r="13311" spans="2:6">
      <c r="B13311" s="59">
        <f t="shared" si="415"/>
        <v>45566</v>
      </c>
      <c r="C13311" s="7">
        <f t="shared" si="414"/>
        <v>45571.9375</v>
      </c>
      <c r="D13311" s="7">
        <v>45571.958333333336</v>
      </c>
      <c r="E13311" s="1">
        <v>2E-3</v>
      </c>
      <c r="F13311" s="37">
        <v>0</v>
      </c>
    </row>
    <row r="13312" spans="2:6">
      <c r="B13312" s="59">
        <f t="shared" si="415"/>
        <v>45566</v>
      </c>
      <c r="C13312" s="7">
        <f t="shared" si="414"/>
        <v>45571.958333333328</v>
      </c>
      <c r="D13312" s="7">
        <v>45571.979166666664</v>
      </c>
      <c r="E13312" s="1">
        <v>1E-3</v>
      </c>
      <c r="F13312" s="37">
        <v>0</v>
      </c>
    </row>
    <row r="13313" spans="2:6">
      <c r="B13313" s="59">
        <f t="shared" si="415"/>
        <v>45566</v>
      </c>
      <c r="C13313" s="7">
        <f t="shared" si="414"/>
        <v>45571.979166666664</v>
      </c>
      <c r="D13313" s="7">
        <v>45572</v>
      </c>
      <c r="E13313" s="1">
        <v>2E-3</v>
      </c>
      <c r="F13313" s="37">
        <v>0</v>
      </c>
    </row>
    <row r="13314" spans="2:6">
      <c r="B13314" s="59">
        <f t="shared" si="415"/>
        <v>45566</v>
      </c>
      <c r="C13314" s="7">
        <f t="shared" si="414"/>
        <v>45572</v>
      </c>
      <c r="D13314" s="7">
        <v>45572.020833333336</v>
      </c>
      <c r="E13314" s="1">
        <v>1E-3</v>
      </c>
      <c r="F13314" s="37">
        <v>0</v>
      </c>
    </row>
    <row r="13315" spans="2:6">
      <c r="B13315" s="59">
        <f t="shared" si="415"/>
        <v>45566</v>
      </c>
      <c r="C13315" s="7">
        <f t="shared" si="414"/>
        <v>45572.020833333328</v>
      </c>
      <c r="D13315" s="7">
        <v>45572.041666666664</v>
      </c>
      <c r="E13315" s="1">
        <v>2E-3</v>
      </c>
      <c r="F13315" s="37">
        <v>0</v>
      </c>
    </row>
    <row r="13316" spans="2:6">
      <c r="B13316" s="59">
        <f t="shared" si="415"/>
        <v>45566</v>
      </c>
      <c r="C13316" s="7">
        <f t="shared" si="414"/>
        <v>45572.041666666664</v>
      </c>
      <c r="D13316" s="7">
        <v>45572.0625</v>
      </c>
      <c r="E13316" s="1">
        <v>1E-3</v>
      </c>
      <c r="F13316" s="37">
        <v>0</v>
      </c>
    </row>
    <row r="13317" spans="2:6">
      <c r="B13317" s="59">
        <f t="shared" si="415"/>
        <v>45566</v>
      </c>
      <c r="C13317" s="7">
        <f t="shared" ref="C13317:C13380" si="416">D13317-1/48</f>
        <v>45572.0625</v>
      </c>
      <c r="D13317" s="7">
        <v>45572.083333333336</v>
      </c>
      <c r="E13317" s="1">
        <v>2E-3</v>
      </c>
      <c r="F13317" s="37">
        <v>0</v>
      </c>
    </row>
    <row r="13318" spans="2:6">
      <c r="B13318" s="59">
        <f t="shared" ref="B13318:B13381" si="417">DATE(YEAR(C13318),MONTH(C13318),1)</f>
        <v>45566</v>
      </c>
      <c r="C13318" s="7">
        <f t="shared" si="416"/>
        <v>45572.083333333328</v>
      </c>
      <c r="D13318" s="7">
        <v>45572.104166666664</v>
      </c>
      <c r="E13318" s="1">
        <v>2E-3</v>
      </c>
      <c r="F13318" s="37">
        <v>0</v>
      </c>
    </row>
    <row r="13319" spans="2:6">
      <c r="B13319" s="59">
        <f t="shared" si="417"/>
        <v>45566</v>
      </c>
      <c r="C13319" s="7">
        <f t="shared" si="416"/>
        <v>45572.104166666664</v>
      </c>
      <c r="D13319" s="7">
        <v>45572.125</v>
      </c>
      <c r="E13319" s="1">
        <v>1E-3</v>
      </c>
      <c r="F13319" s="37">
        <v>0</v>
      </c>
    </row>
    <row r="13320" spans="2:6">
      <c r="B13320" s="59">
        <f t="shared" si="417"/>
        <v>45566</v>
      </c>
      <c r="C13320" s="7">
        <f t="shared" si="416"/>
        <v>45572.125</v>
      </c>
      <c r="D13320" s="7">
        <v>45572.145833333336</v>
      </c>
      <c r="E13320" s="1">
        <v>2E-3</v>
      </c>
      <c r="F13320" s="37">
        <v>0</v>
      </c>
    </row>
    <row r="13321" spans="2:6">
      <c r="B13321" s="59">
        <f t="shared" si="417"/>
        <v>45566</v>
      </c>
      <c r="C13321" s="7">
        <f t="shared" si="416"/>
        <v>45572.145833333328</v>
      </c>
      <c r="D13321" s="7">
        <v>45572.166666666664</v>
      </c>
      <c r="E13321" s="1">
        <v>1E-3</v>
      </c>
      <c r="F13321" s="37">
        <v>0</v>
      </c>
    </row>
    <row r="13322" spans="2:6">
      <c r="B13322" s="59">
        <f t="shared" si="417"/>
        <v>45566</v>
      </c>
      <c r="C13322" s="7">
        <f t="shared" si="416"/>
        <v>45572.166666666664</v>
      </c>
      <c r="D13322" s="7">
        <v>45572.1875</v>
      </c>
      <c r="E13322" s="1">
        <v>2E-3</v>
      </c>
      <c r="F13322" s="37">
        <v>0</v>
      </c>
    </row>
    <row r="13323" spans="2:6">
      <c r="B13323" s="59">
        <f t="shared" si="417"/>
        <v>45566</v>
      </c>
      <c r="C13323" s="7">
        <f t="shared" si="416"/>
        <v>45572.1875</v>
      </c>
      <c r="D13323" s="7">
        <v>45572.208333333336</v>
      </c>
      <c r="E13323" s="1">
        <v>2E-3</v>
      </c>
      <c r="F13323" s="37">
        <v>0</v>
      </c>
    </row>
    <row r="13324" spans="2:6">
      <c r="B13324" s="59">
        <f t="shared" si="417"/>
        <v>45566</v>
      </c>
      <c r="C13324" s="7">
        <f t="shared" si="416"/>
        <v>45572.208333333328</v>
      </c>
      <c r="D13324" s="7">
        <v>45572.229166666664</v>
      </c>
      <c r="E13324" s="1">
        <v>1E-3</v>
      </c>
      <c r="F13324" s="37">
        <v>0</v>
      </c>
    </row>
    <row r="13325" spans="2:6">
      <c r="B13325" s="59">
        <f t="shared" si="417"/>
        <v>45566</v>
      </c>
      <c r="C13325" s="7">
        <f t="shared" si="416"/>
        <v>45572.229166666664</v>
      </c>
      <c r="D13325" s="7">
        <v>45572.25</v>
      </c>
      <c r="E13325" s="1">
        <v>8.9999999999999993E-3</v>
      </c>
      <c r="F13325" s="37">
        <v>0</v>
      </c>
    </row>
    <row r="13326" spans="2:6">
      <c r="B13326" s="59">
        <f t="shared" si="417"/>
        <v>45566</v>
      </c>
      <c r="C13326" s="7">
        <f t="shared" si="416"/>
        <v>45572.25</v>
      </c>
      <c r="D13326" s="7">
        <v>45572.270833333336</v>
      </c>
      <c r="E13326" s="1">
        <v>0.51500000000000001</v>
      </c>
      <c r="F13326" s="37">
        <v>0</v>
      </c>
    </row>
    <row r="13327" spans="2:6">
      <c r="B13327" s="59">
        <f t="shared" si="417"/>
        <v>45566</v>
      </c>
      <c r="C13327" s="7">
        <f t="shared" si="416"/>
        <v>45572.270833333328</v>
      </c>
      <c r="D13327" s="7">
        <v>45572.291666666664</v>
      </c>
      <c r="E13327" s="1">
        <v>0.32700000000000001</v>
      </c>
      <c r="F13327" s="37">
        <v>0</v>
      </c>
    </row>
    <row r="13328" spans="2:6">
      <c r="B13328" s="59">
        <f t="shared" si="417"/>
        <v>45566</v>
      </c>
      <c r="C13328" s="7">
        <f t="shared" si="416"/>
        <v>45572.291666666664</v>
      </c>
      <c r="D13328" s="7">
        <v>45572.3125</v>
      </c>
      <c r="E13328" s="1">
        <v>0.19800000000000001</v>
      </c>
      <c r="F13328" s="37">
        <v>0</v>
      </c>
    </row>
    <row r="13329" spans="2:6">
      <c r="B13329" s="59">
        <f t="shared" si="417"/>
        <v>45566</v>
      </c>
      <c r="C13329" s="7">
        <f t="shared" si="416"/>
        <v>45572.3125</v>
      </c>
      <c r="D13329" s="7">
        <v>45572.333333333336</v>
      </c>
      <c r="E13329" s="1">
        <v>0.16200000000000001</v>
      </c>
      <c r="F13329" s="37">
        <v>0</v>
      </c>
    </row>
    <row r="13330" spans="2:6">
      <c r="B13330" s="59">
        <f t="shared" si="417"/>
        <v>45566</v>
      </c>
      <c r="C13330" s="7">
        <f t="shared" si="416"/>
        <v>45572.333333333328</v>
      </c>
      <c r="D13330" s="7">
        <v>45572.354166666664</v>
      </c>
      <c r="E13330" s="1">
        <v>9.7000000000000003E-2</v>
      </c>
      <c r="F13330" s="37">
        <v>2E-3</v>
      </c>
    </row>
    <row r="13331" spans="2:6">
      <c r="B13331" s="59">
        <f t="shared" si="417"/>
        <v>45566</v>
      </c>
      <c r="C13331" s="7">
        <f t="shared" si="416"/>
        <v>45572.354166666664</v>
      </c>
      <c r="D13331" s="7">
        <v>45572.375</v>
      </c>
      <c r="E13331" s="1">
        <v>0</v>
      </c>
      <c r="F13331" s="37">
        <v>0</v>
      </c>
    </row>
    <row r="13332" spans="2:6">
      <c r="B13332" s="59">
        <f t="shared" si="417"/>
        <v>45566</v>
      </c>
      <c r="C13332" s="7">
        <f t="shared" si="416"/>
        <v>45572.375</v>
      </c>
      <c r="D13332" s="7">
        <v>45572.395833333336</v>
      </c>
      <c r="E13332" s="1">
        <v>3.0000000000000001E-3</v>
      </c>
      <c r="F13332" s="37">
        <v>1E-3</v>
      </c>
    </row>
    <row r="13333" spans="2:6">
      <c r="B13333" s="59">
        <f t="shared" si="417"/>
        <v>45566</v>
      </c>
      <c r="C13333" s="7">
        <f t="shared" si="416"/>
        <v>45572.395833333328</v>
      </c>
      <c r="D13333" s="7">
        <v>45572.416666666664</v>
      </c>
      <c r="E13333" s="1">
        <v>1E-3</v>
      </c>
      <c r="F13333" s="37">
        <v>0</v>
      </c>
    </row>
    <row r="13334" spans="2:6">
      <c r="B13334" s="59">
        <f t="shared" si="417"/>
        <v>45566</v>
      </c>
      <c r="C13334" s="7">
        <f t="shared" si="416"/>
        <v>45572.416666666664</v>
      </c>
      <c r="D13334" s="7">
        <v>45572.4375</v>
      </c>
      <c r="E13334" s="1">
        <v>2E-3</v>
      </c>
      <c r="F13334" s="37">
        <v>0</v>
      </c>
    </row>
    <row r="13335" spans="2:6">
      <c r="B13335" s="59">
        <f t="shared" si="417"/>
        <v>45566</v>
      </c>
      <c r="C13335" s="7">
        <f t="shared" si="416"/>
        <v>45572.4375</v>
      </c>
      <c r="D13335" s="7">
        <v>45572.458333333336</v>
      </c>
      <c r="E13335" s="1">
        <v>1E-3</v>
      </c>
      <c r="F13335" s="37">
        <v>0</v>
      </c>
    </row>
    <row r="13336" spans="2:6">
      <c r="B13336" s="59">
        <f t="shared" si="417"/>
        <v>45566</v>
      </c>
      <c r="C13336" s="7">
        <f t="shared" si="416"/>
        <v>45572.458333333328</v>
      </c>
      <c r="D13336" s="7">
        <v>45572.479166666664</v>
      </c>
      <c r="E13336" s="1">
        <v>1E-3</v>
      </c>
      <c r="F13336" s="37">
        <v>1E-3</v>
      </c>
    </row>
    <row r="13337" spans="2:6">
      <c r="B13337" s="59">
        <f t="shared" si="417"/>
        <v>45566</v>
      </c>
      <c r="C13337" s="7">
        <f t="shared" si="416"/>
        <v>45572.479166666664</v>
      </c>
      <c r="D13337" s="7">
        <v>45572.5</v>
      </c>
      <c r="E13337" s="1">
        <v>2E-3</v>
      </c>
      <c r="F13337" s="37">
        <v>1E-3</v>
      </c>
    </row>
    <row r="13338" spans="2:6">
      <c r="B13338" s="59">
        <f t="shared" si="417"/>
        <v>45566</v>
      </c>
      <c r="C13338" s="7">
        <f t="shared" si="416"/>
        <v>45572.5</v>
      </c>
      <c r="D13338" s="7">
        <v>45572.520833333336</v>
      </c>
      <c r="E13338" s="1">
        <v>2E-3</v>
      </c>
      <c r="F13338" s="37">
        <v>0</v>
      </c>
    </row>
    <row r="13339" spans="2:6">
      <c r="B13339" s="59">
        <f t="shared" si="417"/>
        <v>45566</v>
      </c>
      <c r="C13339" s="7">
        <f t="shared" si="416"/>
        <v>45572.520833333328</v>
      </c>
      <c r="D13339" s="7">
        <v>45572.541666666664</v>
      </c>
      <c r="E13339" s="1">
        <v>2E-3</v>
      </c>
      <c r="F13339" s="37">
        <v>0</v>
      </c>
    </row>
    <row r="13340" spans="2:6">
      <c r="B13340" s="59">
        <f t="shared" si="417"/>
        <v>45566</v>
      </c>
      <c r="C13340" s="7">
        <f t="shared" si="416"/>
        <v>45572.541666666664</v>
      </c>
      <c r="D13340" s="7">
        <v>45572.5625</v>
      </c>
      <c r="E13340" s="1">
        <v>1E-3</v>
      </c>
      <c r="F13340" s="37">
        <v>0</v>
      </c>
    </row>
    <row r="13341" spans="2:6">
      <c r="B13341" s="59">
        <f t="shared" si="417"/>
        <v>45566</v>
      </c>
      <c r="C13341" s="7">
        <f t="shared" si="416"/>
        <v>45572.5625</v>
      </c>
      <c r="D13341" s="7">
        <v>45572.583333333336</v>
      </c>
      <c r="E13341" s="1">
        <v>3.0000000000000001E-3</v>
      </c>
      <c r="F13341" s="37">
        <v>0</v>
      </c>
    </row>
    <row r="13342" spans="2:6">
      <c r="B13342" s="59">
        <f t="shared" si="417"/>
        <v>45566</v>
      </c>
      <c r="C13342" s="7">
        <f t="shared" si="416"/>
        <v>45572.583333333328</v>
      </c>
      <c r="D13342" s="7">
        <v>45572.604166666664</v>
      </c>
      <c r="E13342" s="1">
        <v>3.0000000000000001E-3</v>
      </c>
      <c r="F13342" s="37">
        <v>3.0000000000000001E-3</v>
      </c>
    </row>
    <row r="13343" spans="2:6">
      <c r="B13343" s="59">
        <f t="shared" si="417"/>
        <v>45566</v>
      </c>
      <c r="C13343" s="7">
        <f t="shared" si="416"/>
        <v>45572.604166666664</v>
      </c>
      <c r="D13343" s="7">
        <v>45572.625</v>
      </c>
      <c r="E13343" s="1">
        <v>5.0000000000000001E-3</v>
      </c>
      <c r="F13343" s="37">
        <v>2E-3</v>
      </c>
    </row>
    <row r="13344" spans="2:6">
      <c r="B13344" s="59">
        <f t="shared" si="417"/>
        <v>45566</v>
      </c>
      <c r="C13344" s="7">
        <f t="shared" si="416"/>
        <v>45572.625</v>
      </c>
      <c r="D13344" s="7">
        <v>45572.645833333336</v>
      </c>
      <c r="E13344" s="1">
        <v>1E-3</v>
      </c>
      <c r="F13344" s="37">
        <v>1E-3</v>
      </c>
    </row>
    <row r="13345" spans="2:6">
      <c r="B13345" s="59">
        <f t="shared" si="417"/>
        <v>45566</v>
      </c>
      <c r="C13345" s="7">
        <f t="shared" si="416"/>
        <v>45572.645833333328</v>
      </c>
      <c r="D13345" s="7">
        <v>45572.666666666664</v>
      </c>
      <c r="E13345" s="1">
        <v>2E-3</v>
      </c>
      <c r="F13345" s="37">
        <v>0</v>
      </c>
    </row>
    <row r="13346" spans="2:6">
      <c r="B13346" s="59">
        <f t="shared" si="417"/>
        <v>45566</v>
      </c>
      <c r="C13346" s="7">
        <f t="shared" si="416"/>
        <v>45572.666666666664</v>
      </c>
      <c r="D13346" s="7">
        <v>45572.6875</v>
      </c>
      <c r="E13346" s="1">
        <v>0</v>
      </c>
      <c r="F13346" s="37">
        <v>0</v>
      </c>
    </row>
    <row r="13347" spans="2:6">
      <c r="B13347" s="59">
        <f t="shared" si="417"/>
        <v>45566</v>
      </c>
      <c r="C13347" s="7">
        <f t="shared" si="416"/>
        <v>45572.6875</v>
      </c>
      <c r="D13347" s="7">
        <v>45572.708333333336</v>
      </c>
      <c r="E13347" s="1">
        <v>1E-3</v>
      </c>
      <c r="F13347" s="37">
        <v>0</v>
      </c>
    </row>
    <row r="13348" spans="2:6">
      <c r="B13348" s="59">
        <f t="shared" si="417"/>
        <v>45566</v>
      </c>
      <c r="C13348" s="7">
        <f t="shared" si="416"/>
        <v>45572.708333333328</v>
      </c>
      <c r="D13348" s="7">
        <v>45572.729166666664</v>
      </c>
      <c r="E13348" s="1">
        <v>7.0000000000000001E-3</v>
      </c>
      <c r="F13348" s="37">
        <v>0</v>
      </c>
    </row>
    <row r="13349" spans="2:6">
      <c r="B13349" s="59">
        <f t="shared" si="417"/>
        <v>45566</v>
      </c>
      <c r="C13349" s="7">
        <f t="shared" si="416"/>
        <v>45572.729166666664</v>
      </c>
      <c r="D13349" s="7">
        <v>45572.75</v>
      </c>
      <c r="E13349" s="1">
        <v>5.0000000000000001E-3</v>
      </c>
      <c r="F13349" s="37">
        <v>0</v>
      </c>
    </row>
    <row r="13350" spans="2:6">
      <c r="B13350" s="59">
        <f t="shared" si="417"/>
        <v>45566</v>
      </c>
      <c r="C13350" s="7">
        <f t="shared" si="416"/>
        <v>45572.75</v>
      </c>
      <c r="D13350" s="7">
        <v>45572.770833333336</v>
      </c>
      <c r="E13350" s="1">
        <v>4.0000000000000001E-3</v>
      </c>
      <c r="F13350" s="37">
        <v>1E-3</v>
      </c>
    </row>
    <row r="13351" spans="2:6">
      <c r="B13351" s="59">
        <f t="shared" si="417"/>
        <v>45566</v>
      </c>
      <c r="C13351" s="7">
        <f t="shared" si="416"/>
        <v>45572.770833333328</v>
      </c>
      <c r="D13351" s="7">
        <v>45572.791666666664</v>
      </c>
      <c r="E13351" s="1">
        <v>2E-3</v>
      </c>
      <c r="F13351" s="37">
        <v>0</v>
      </c>
    </row>
    <row r="13352" spans="2:6">
      <c r="B13352" s="59">
        <f t="shared" si="417"/>
        <v>45566</v>
      </c>
      <c r="C13352" s="7">
        <f t="shared" si="416"/>
        <v>45572.791666666664</v>
      </c>
      <c r="D13352" s="7">
        <v>45572.8125</v>
      </c>
      <c r="E13352" s="1">
        <v>3.2000000000000001E-2</v>
      </c>
      <c r="F13352" s="37">
        <v>1.2999999999999999E-2</v>
      </c>
    </row>
    <row r="13353" spans="2:6">
      <c r="B13353" s="59">
        <f t="shared" si="417"/>
        <v>45566</v>
      </c>
      <c r="C13353" s="7">
        <f t="shared" si="416"/>
        <v>45572.8125</v>
      </c>
      <c r="D13353" s="7">
        <v>45572.833333333336</v>
      </c>
      <c r="E13353" s="1">
        <v>3.0000000000000001E-3</v>
      </c>
      <c r="F13353" s="37">
        <v>1E-3</v>
      </c>
    </row>
    <row r="13354" spans="2:6">
      <c r="B13354" s="59">
        <f t="shared" si="417"/>
        <v>45566</v>
      </c>
      <c r="C13354" s="7">
        <f t="shared" si="416"/>
        <v>45572.833333333328</v>
      </c>
      <c r="D13354" s="7">
        <v>45572.854166666664</v>
      </c>
      <c r="E13354" s="1">
        <v>1E-3</v>
      </c>
      <c r="F13354" s="37">
        <v>0</v>
      </c>
    </row>
    <row r="13355" spans="2:6">
      <c r="B13355" s="59">
        <f t="shared" si="417"/>
        <v>45566</v>
      </c>
      <c r="C13355" s="7">
        <f t="shared" si="416"/>
        <v>45572.854166666664</v>
      </c>
      <c r="D13355" s="7">
        <v>45572.875</v>
      </c>
      <c r="E13355" s="1">
        <v>2E-3</v>
      </c>
      <c r="F13355" s="37">
        <v>0</v>
      </c>
    </row>
    <row r="13356" spans="2:6">
      <c r="B13356" s="59">
        <f t="shared" si="417"/>
        <v>45566</v>
      </c>
      <c r="C13356" s="7">
        <f t="shared" si="416"/>
        <v>45572.875</v>
      </c>
      <c r="D13356" s="7">
        <v>45572.895833333336</v>
      </c>
      <c r="E13356" s="1">
        <v>2E-3</v>
      </c>
      <c r="F13356" s="37">
        <v>0</v>
      </c>
    </row>
    <row r="13357" spans="2:6">
      <c r="B13357" s="59">
        <f t="shared" si="417"/>
        <v>45566</v>
      </c>
      <c r="C13357" s="7">
        <f t="shared" si="416"/>
        <v>45572.895833333328</v>
      </c>
      <c r="D13357" s="7">
        <v>45572.916666666664</v>
      </c>
      <c r="E13357" s="1">
        <v>2E-3</v>
      </c>
      <c r="F13357" s="37">
        <v>0</v>
      </c>
    </row>
    <row r="13358" spans="2:6">
      <c r="B13358" s="59">
        <f t="shared" si="417"/>
        <v>45566</v>
      </c>
      <c r="C13358" s="7">
        <f t="shared" si="416"/>
        <v>45572.916666666664</v>
      </c>
      <c r="D13358" s="7">
        <v>45572.9375</v>
      </c>
      <c r="E13358" s="1">
        <v>3.0000000000000001E-3</v>
      </c>
      <c r="F13358" s="37">
        <v>0</v>
      </c>
    </row>
    <row r="13359" spans="2:6">
      <c r="B13359" s="59">
        <f t="shared" si="417"/>
        <v>45566</v>
      </c>
      <c r="C13359" s="7">
        <f t="shared" si="416"/>
        <v>45572.9375</v>
      </c>
      <c r="D13359" s="7">
        <v>45572.958333333336</v>
      </c>
      <c r="E13359" s="1">
        <v>3.0000000000000001E-3</v>
      </c>
      <c r="F13359" s="37">
        <v>2E-3</v>
      </c>
    </row>
    <row r="13360" spans="2:6">
      <c r="B13360" s="59">
        <f t="shared" si="417"/>
        <v>45566</v>
      </c>
      <c r="C13360" s="7">
        <f t="shared" si="416"/>
        <v>45572.958333333328</v>
      </c>
      <c r="D13360" s="7">
        <v>45572.979166666664</v>
      </c>
      <c r="E13360" s="1">
        <v>3.0000000000000001E-3</v>
      </c>
      <c r="F13360" s="37">
        <v>1E-3</v>
      </c>
    </row>
    <row r="13361" spans="2:6">
      <c r="B13361" s="59">
        <f t="shared" si="417"/>
        <v>45566</v>
      </c>
      <c r="C13361" s="7">
        <f t="shared" si="416"/>
        <v>45572.979166666664</v>
      </c>
      <c r="D13361" s="7">
        <v>45573</v>
      </c>
      <c r="E13361" s="1">
        <v>1E-3</v>
      </c>
      <c r="F13361" s="37">
        <v>0</v>
      </c>
    </row>
    <row r="13362" spans="2:6">
      <c r="B13362" s="59">
        <f t="shared" si="417"/>
        <v>45566</v>
      </c>
      <c r="C13362" s="7">
        <f t="shared" si="416"/>
        <v>45573</v>
      </c>
      <c r="D13362" s="7">
        <v>45573.020833333336</v>
      </c>
      <c r="E13362" s="1">
        <v>1E-3</v>
      </c>
      <c r="F13362" s="37">
        <v>0</v>
      </c>
    </row>
    <row r="13363" spans="2:6">
      <c r="B13363" s="59">
        <f t="shared" si="417"/>
        <v>45566</v>
      </c>
      <c r="C13363" s="7">
        <f t="shared" si="416"/>
        <v>45573.020833333328</v>
      </c>
      <c r="D13363" s="7">
        <v>45573.041666666664</v>
      </c>
      <c r="E13363" s="1">
        <v>2E-3</v>
      </c>
      <c r="F13363" s="37">
        <v>0</v>
      </c>
    </row>
    <row r="13364" spans="2:6">
      <c r="B13364" s="59">
        <f t="shared" si="417"/>
        <v>45566</v>
      </c>
      <c r="C13364" s="7">
        <f t="shared" si="416"/>
        <v>45573.041666666664</v>
      </c>
      <c r="D13364" s="7">
        <v>45573.0625</v>
      </c>
      <c r="E13364" s="1">
        <v>1E-3</v>
      </c>
      <c r="F13364" s="37">
        <v>0</v>
      </c>
    </row>
    <row r="13365" spans="2:6">
      <c r="B13365" s="59">
        <f t="shared" si="417"/>
        <v>45566</v>
      </c>
      <c r="C13365" s="7">
        <f t="shared" si="416"/>
        <v>45573.0625</v>
      </c>
      <c r="D13365" s="7">
        <v>45573.083333333336</v>
      </c>
      <c r="E13365" s="1">
        <v>2E-3</v>
      </c>
      <c r="F13365" s="37">
        <v>0</v>
      </c>
    </row>
    <row r="13366" spans="2:6">
      <c r="B13366" s="59">
        <f t="shared" si="417"/>
        <v>45566</v>
      </c>
      <c r="C13366" s="7">
        <f t="shared" si="416"/>
        <v>45573.083333333328</v>
      </c>
      <c r="D13366" s="7">
        <v>45573.104166666664</v>
      </c>
      <c r="E13366" s="1">
        <v>1E-3</v>
      </c>
      <c r="F13366" s="37">
        <v>0</v>
      </c>
    </row>
    <row r="13367" spans="2:6">
      <c r="B13367" s="59">
        <f t="shared" si="417"/>
        <v>45566</v>
      </c>
      <c r="C13367" s="7">
        <f t="shared" si="416"/>
        <v>45573.104166666664</v>
      </c>
      <c r="D13367" s="7">
        <v>45573.125</v>
      </c>
      <c r="E13367" s="1">
        <v>2E-3</v>
      </c>
      <c r="F13367" s="37">
        <v>0</v>
      </c>
    </row>
    <row r="13368" spans="2:6">
      <c r="B13368" s="59">
        <f t="shared" si="417"/>
        <v>45566</v>
      </c>
      <c r="C13368" s="7">
        <f t="shared" si="416"/>
        <v>45573.125</v>
      </c>
      <c r="D13368" s="7">
        <v>45573.145833333336</v>
      </c>
      <c r="E13368" s="1">
        <v>1E-3</v>
      </c>
      <c r="F13368" s="37">
        <v>0</v>
      </c>
    </row>
    <row r="13369" spans="2:6">
      <c r="B13369" s="59">
        <f t="shared" si="417"/>
        <v>45566</v>
      </c>
      <c r="C13369" s="7">
        <f t="shared" si="416"/>
        <v>45573.145833333328</v>
      </c>
      <c r="D13369" s="7">
        <v>45573.166666666664</v>
      </c>
      <c r="E13369" s="1">
        <v>2E-3</v>
      </c>
      <c r="F13369" s="37">
        <v>0</v>
      </c>
    </row>
    <row r="13370" spans="2:6">
      <c r="B13370" s="59">
        <f t="shared" si="417"/>
        <v>45566</v>
      </c>
      <c r="C13370" s="7">
        <f t="shared" si="416"/>
        <v>45573.166666666664</v>
      </c>
      <c r="D13370" s="7">
        <v>45573.1875</v>
      </c>
      <c r="E13370" s="1">
        <v>0.65</v>
      </c>
      <c r="F13370" s="37">
        <v>0</v>
      </c>
    </row>
    <row r="13371" spans="2:6">
      <c r="B13371" s="59">
        <f t="shared" si="417"/>
        <v>45566</v>
      </c>
      <c r="C13371" s="7">
        <f t="shared" si="416"/>
        <v>45573.1875</v>
      </c>
      <c r="D13371" s="7">
        <v>45573.208333333336</v>
      </c>
      <c r="E13371" s="1">
        <v>2E-3</v>
      </c>
      <c r="F13371" s="37">
        <v>0</v>
      </c>
    </row>
    <row r="13372" spans="2:6">
      <c r="B13372" s="59">
        <f t="shared" si="417"/>
        <v>45566</v>
      </c>
      <c r="C13372" s="7">
        <f t="shared" si="416"/>
        <v>45573.208333333328</v>
      </c>
      <c r="D13372" s="7">
        <v>45573.229166666664</v>
      </c>
      <c r="E13372" s="1">
        <v>2E-3</v>
      </c>
      <c r="F13372" s="37">
        <v>0</v>
      </c>
    </row>
    <row r="13373" spans="2:6">
      <c r="B13373" s="59">
        <f t="shared" si="417"/>
        <v>45566</v>
      </c>
      <c r="C13373" s="7">
        <f t="shared" si="416"/>
        <v>45573.229166666664</v>
      </c>
      <c r="D13373" s="7">
        <v>45573.25</v>
      </c>
      <c r="E13373" s="1">
        <v>8.0000000000000002E-3</v>
      </c>
      <c r="F13373" s="37">
        <v>0</v>
      </c>
    </row>
    <row r="13374" spans="2:6">
      <c r="B13374" s="59">
        <f t="shared" si="417"/>
        <v>45566</v>
      </c>
      <c r="C13374" s="7">
        <f t="shared" si="416"/>
        <v>45573.25</v>
      </c>
      <c r="D13374" s="7">
        <v>45573.270833333336</v>
      </c>
      <c r="E13374" s="1">
        <v>3.0000000000000001E-3</v>
      </c>
      <c r="F13374" s="37">
        <v>1E-3</v>
      </c>
    </row>
    <row r="13375" spans="2:6">
      <c r="B13375" s="59">
        <f t="shared" si="417"/>
        <v>45566</v>
      </c>
      <c r="C13375" s="7">
        <f t="shared" si="416"/>
        <v>45573.270833333328</v>
      </c>
      <c r="D13375" s="7">
        <v>45573.291666666664</v>
      </c>
      <c r="E13375" s="1">
        <v>8.0000000000000002E-3</v>
      </c>
      <c r="F13375" s="37">
        <v>4.0000000000000001E-3</v>
      </c>
    </row>
    <row r="13376" spans="2:6">
      <c r="B13376" s="59">
        <f t="shared" si="417"/>
        <v>45566</v>
      </c>
      <c r="C13376" s="7">
        <f t="shared" si="416"/>
        <v>45573.291666666664</v>
      </c>
      <c r="D13376" s="7">
        <v>45573.3125</v>
      </c>
      <c r="E13376" s="1">
        <v>5.0000000000000001E-3</v>
      </c>
      <c r="F13376" s="37">
        <v>2E-3</v>
      </c>
    </row>
    <row r="13377" spans="2:6">
      <c r="B13377" s="59">
        <f t="shared" si="417"/>
        <v>45566</v>
      </c>
      <c r="C13377" s="7">
        <f t="shared" si="416"/>
        <v>45573.3125</v>
      </c>
      <c r="D13377" s="7">
        <v>45573.333333333336</v>
      </c>
      <c r="E13377" s="1">
        <v>3.0000000000000001E-3</v>
      </c>
      <c r="F13377" s="37">
        <v>1E-3</v>
      </c>
    </row>
    <row r="13378" spans="2:6">
      <c r="B13378" s="59">
        <f t="shared" si="417"/>
        <v>45566</v>
      </c>
      <c r="C13378" s="7">
        <f t="shared" si="416"/>
        <v>45573.333333333328</v>
      </c>
      <c r="D13378" s="7">
        <v>45573.354166666664</v>
      </c>
      <c r="E13378" s="1">
        <v>0</v>
      </c>
      <c r="F13378" s="37">
        <v>0</v>
      </c>
    </row>
    <row r="13379" spans="2:6">
      <c r="B13379" s="59">
        <f t="shared" si="417"/>
        <v>45566</v>
      </c>
      <c r="C13379" s="7">
        <f t="shared" si="416"/>
        <v>45573.354166666664</v>
      </c>
      <c r="D13379" s="7">
        <v>45573.375</v>
      </c>
      <c r="E13379" s="1">
        <v>2E-3</v>
      </c>
      <c r="F13379" s="37">
        <v>1E-3</v>
      </c>
    </row>
    <row r="13380" spans="2:6">
      <c r="B13380" s="59">
        <f t="shared" si="417"/>
        <v>45566</v>
      </c>
      <c r="C13380" s="7">
        <f t="shared" si="416"/>
        <v>45573.375</v>
      </c>
      <c r="D13380" s="7">
        <v>45573.395833333336</v>
      </c>
      <c r="E13380" s="1">
        <v>1E-3</v>
      </c>
      <c r="F13380" s="37">
        <v>0</v>
      </c>
    </row>
    <row r="13381" spans="2:6">
      <c r="B13381" s="59">
        <f t="shared" si="417"/>
        <v>45566</v>
      </c>
      <c r="C13381" s="7">
        <f t="shared" ref="C13381:C13444" si="418">D13381-1/48</f>
        <v>45573.395833333328</v>
      </c>
      <c r="D13381" s="7">
        <v>45573.416666666664</v>
      </c>
      <c r="E13381" s="1">
        <v>3.0000000000000001E-3</v>
      </c>
      <c r="F13381" s="37">
        <v>0</v>
      </c>
    </row>
    <row r="13382" spans="2:6">
      <c r="B13382" s="59">
        <f t="shared" ref="B13382:B13445" si="419">DATE(YEAR(C13382),MONTH(C13382),1)</f>
        <v>45566</v>
      </c>
      <c r="C13382" s="7">
        <f t="shared" si="418"/>
        <v>45573.416666666664</v>
      </c>
      <c r="D13382" s="7">
        <v>45573.4375</v>
      </c>
      <c r="E13382" s="1">
        <v>0</v>
      </c>
      <c r="F13382" s="37">
        <v>0</v>
      </c>
    </row>
    <row r="13383" spans="2:6">
      <c r="B13383" s="59">
        <f t="shared" si="419"/>
        <v>45566</v>
      </c>
      <c r="C13383" s="7">
        <f t="shared" si="418"/>
        <v>45573.4375</v>
      </c>
      <c r="D13383" s="7">
        <v>45573.458333333336</v>
      </c>
      <c r="E13383" s="1">
        <v>1E-3</v>
      </c>
      <c r="F13383" s="37">
        <v>0</v>
      </c>
    </row>
    <row r="13384" spans="2:6">
      <c r="B13384" s="59">
        <f t="shared" si="419"/>
        <v>45566</v>
      </c>
      <c r="C13384" s="7">
        <f t="shared" si="418"/>
        <v>45573.458333333328</v>
      </c>
      <c r="D13384" s="7">
        <v>45573.479166666664</v>
      </c>
      <c r="E13384" s="1">
        <v>2E-3</v>
      </c>
      <c r="F13384" s="37">
        <v>0</v>
      </c>
    </row>
    <row r="13385" spans="2:6">
      <c r="B13385" s="59">
        <f t="shared" si="419"/>
        <v>45566</v>
      </c>
      <c r="C13385" s="7">
        <f t="shared" si="418"/>
        <v>45573.479166666664</v>
      </c>
      <c r="D13385" s="7">
        <v>45573.5</v>
      </c>
      <c r="E13385" s="1">
        <v>1E-3</v>
      </c>
      <c r="F13385" s="37">
        <v>0</v>
      </c>
    </row>
    <row r="13386" spans="2:6">
      <c r="B13386" s="59">
        <f t="shared" si="419"/>
        <v>45566</v>
      </c>
      <c r="C13386" s="7">
        <f t="shared" si="418"/>
        <v>45573.5</v>
      </c>
      <c r="D13386" s="7">
        <v>45573.520833333336</v>
      </c>
      <c r="E13386" s="1">
        <v>1E-3</v>
      </c>
      <c r="F13386" s="37">
        <v>1E-3</v>
      </c>
    </row>
    <row r="13387" spans="2:6">
      <c r="B13387" s="59">
        <f t="shared" si="419"/>
        <v>45566</v>
      </c>
      <c r="C13387" s="7">
        <f t="shared" si="418"/>
        <v>45573.520833333328</v>
      </c>
      <c r="D13387" s="7">
        <v>45573.541666666664</v>
      </c>
      <c r="E13387" s="1">
        <v>2E-3</v>
      </c>
      <c r="F13387" s="37">
        <v>0</v>
      </c>
    </row>
    <row r="13388" spans="2:6">
      <c r="B13388" s="59">
        <f t="shared" si="419"/>
        <v>45566</v>
      </c>
      <c r="C13388" s="7">
        <f t="shared" si="418"/>
        <v>45573.541666666664</v>
      </c>
      <c r="D13388" s="7">
        <v>45573.5625</v>
      </c>
      <c r="E13388" s="1">
        <v>3.0000000000000001E-3</v>
      </c>
      <c r="F13388" s="37">
        <v>1E-3</v>
      </c>
    </row>
    <row r="13389" spans="2:6">
      <c r="B13389" s="59">
        <f t="shared" si="419"/>
        <v>45566</v>
      </c>
      <c r="C13389" s="7">
        <f t="shared" si="418"/>
        <v>45573.5625</v>
      </c>
      <c r="D13389" s="7">
        <v>45573.583333333336</v>
      </c>
      <c r="E13389" s="1">
        <v>1E-3</v>
      </c>
      <c r="F13389" s="37">
        <v>0</v>
      </c>
    </row>
    <row r="13390" spans="2:6">
      <c r="B13390" s="59">
        <f t="shared" si="419"/>
        <v>45566</v>
      </c>
      <c r="C13390" s="7">
        <f t="shared" si="418"/>
        <v>45573.583333333328</v>
      </c>
      <c r="D13390" s="7">
        <v>45573.604166666664</v>
      </c>
      <c r="E13390" s="1">
        <v>0</v>
      </c>
      <c r="F13390" s="37">
        <v>0</v>
      </c>
    </row>
    <row r="13391" spans="2:6">
      <c r="B13391" s="59">
        <f t="shared" si="419"/>
        <v>45566</v>
      </c>
      <c r="C13391" s="7">
        <f t="shared" si="418"/>
        <v>45573.604166666664</v>
      </c>
      <c r="D13391" s="7">
        <v>45573.625</v>
      </c>
      <c r="E13391" s="1">
        <v>2E-3</v>
      </c>
      <c r="F13391" s="37">
        <v>1E-3</v>
      </c>
    </row>
    <row r="13392" spans="2:6">
      <c r="B13392" s="59">
        <f t="shared" si="419"/>
        <v>45566</v>
      </c>
      <c r="C13392" s="7">
        <f t="shared" si="418"/>
        <v>45573.625</v>
      </c>
      <c r="D13392" s="7">
        <v>45573.645833333336</v>
      </c>
      <c r="E13392" s="1">
        <v>2E-3</v>
      </c>
      <c r="F13392" s="37">
        <v>0</v>
      </c>
    </row>
    <row r="13393" spans="2:6">
      <c r="B13393" s="59">
        <f t="shared" si="419"/>
        <v>45566</v>
      </c>
      <c r="C13393" s="7">
        <f t="shared" si="418"/>
        <v>45573.645833333328</v>
      </c>
      <c r="D13393" s="7">
        <v>45573.666666666664</v>
      </c>
      <c r="E13393" s="1">
        <v>3.0000000000000001E-3</v>
      </c>
      <c r="F13393" s="37">
        <v>0</v>
      </c>
    </row>
    <row r="13394" spans="2:6">
      <c r="B13394" s="59">
        <f t="shared" si="419"/>
        <v>45566</v>
      </c>
      <c r="C13394" s="7">
        <f t="shared" si="418"/>
        <v>45573.666666666664</v>
      </c>
      <c r="D13394" s="7">
        <v>45573.6875</v>
      </c>
      <c r="E13394" s="1">
        <v>2E-3</v>
      </c>
      <c r="F13394" s="37">
        <v>1E-3</v>
      </c>
    </row>
    <row r="13395" spans="2:6">
      <c r="B13395" s="59">
        <f t="shared" si="419"/>
        <v>45566</v>
      </c>
      <c r="C13395" s="7">
        <f t="shared" si="418"/>
        <v>45573.6875</v>
      </c>
      <c r="D13395" s="7">
        <v>45573.708333333336</v>
      </c>
      <c r="E13395" s="1">
        <v>2E-3</v>
      </c>
      <c r="F13395" s="37">
        <v>0</v>
      </c>
    </row>
    <row r="13396" spans="2:6">
      <c r="B13396" s="59">
        <f t="shared" si="419"/>
        <v>45566</v>
      </c>
      <c r="C13396" s="7">
        <f t="shared" si="418"/>
        <v>45573.708333333328</v>
      </c>
      <c r="D13396" s="7">
        <v>45573.729166666664</v>
      </c>
      <c r="E13396" s="1">
        <v>7.0000000000000001E-3</v>
      </c>
      <c r="F13396" s="37">
        <v>0</v>
      </c>
    </row>
    <row r="13397" spans="2:6">
      <c r="B13397" s="59">
        <f t="shared" si="419"/>
        <v>45566</v>
      </c>
      <c r="C13397" s="7">
        <f t="shared" si="418"/>
        <v>45573.729166666664</v>
      </c>
      <c r="D13397" s="7">
        <v>45573.75</v>
      </c>
      <c r="E13397" s="1">
        <v>7.0000000000000001E-3</v>
      </c>
      <c r="F13397" s="37">
        <v>3.0000000000000001E-3</v>
      </c>
    </row>
    <row r="13398" spans="2:6">
      <c r="B13398" s="59">
        <f t="shared" si="419"/>
        <v>45566</v>
      </c>
      <c r="C13398" s="7">
        <f t="shared" si="418"/>
        <v>45573.75</v>
      </c>
      <c r="D13398" s="7">
        <v>45573.770833333336</v>
      </c>
      <c r="E13398" s="1">
        <v>1.2999999999999999E-2</v>
      </c>
      <c r="F13398" s="37">
        <v>8.0000000000000002E-3</v>
      </c>
    </row>
    <row r="13399" spans="2:6">
      <c r="B13399" s="59">
        <f t="shared" si="419"/>
        <v>45566</v>
      </c>
      <c r="C13399" s="7">
        <f t="shared" si="418"/>
        <v>45573.770833333328</v>
      </c>
      <c r="D13399" s="7">
        <v>45573.791666666664</v>
      </c>
      <c r="E13399" s="1">
        <v>7.0000000000000001E-3</v>
      </c>
      <c r="F13399" s="37">
        <v>5.0000000000000001E-3</v>
      </c>
    </row>
    <row r="13400" spans="2:6">
      <c r="B13400" s="59">
        <f t="shared" si="419"/>
        <v>45566</v>
      </c>
      <c r="C13400" s="7">
        <f t="shared" si="418"/>
        <v>45573.791666666664</v>
      </c>
      <c r="D13400" s="7">
        <v>45573.8125</v>
      </c>
      <c r="E13400" s="1">
        <v>1E-3</v>
      </c>
      <c r="F13400" s="37">
        <v>0</v>
      </c>
    </row>
    <row r="13401" spans="2:6">
      <c r="B13401" s="59">
        <f t="shared" si="419"/>
        <v>45566</v>
      </c>
      <c r="C13401" s="7">
        <f t="shared" si="418"/>
        <v>45573.8125</v>
      </c>
      <c r="D13401" s="7">
        <v>45573.833333333336</v>
      </c>
      <c r="E13401" s="1">
        <v>1E-3</v>
      </c>
      <c r="F13401" s="37">
        <v>0</v>
      </c>
    </row>
    <row r="13402" spans="2:6">
      <c r="B13402" s="59">
        <f t="shared" si="419"/>
        <v>45566</v>
      </c>
      <c r="C13402" s="7">
        <f t="shared" si="418"/>
        <v>45573.833333333328</v>
      </c>
      <c r="D13402" s="7">
        <v>45573.854166666664</v>
      </c>
      <c r="E13402" s="1">
        <v>2E-3</v>
      </c>
      <c r="F13402" s="37">
        <v>0</v>
      </c>
    </row>
    <row r="13403" spans="2:6">
      <c r="B13403" s="59">
        <f t="shared" si="419"/>
        <v>45566</v>
      </c>
      <c r="C13403" s="7">
        <f t="shared" si="418"/>
        <v>45573.854166666664</v>
      </c>
      <c r="D13403" s="7">
        <v>45573.875</v>
      </c>
      <c r="E13403" s="1">
        <v>1E-3</v>
      </c>
      <c r="F13403" s="37">
        <v>0</v>
      </c>
    </row>
    <row r="13404" spans="2:6">
      <c r="B13404" s="59">
        <f t="shared" si="419"/>
        <v>45566</v>
      </c>
      <c r="C13404" s="7">
        <f t="shared" si="418"/>
        <v>45573.875</v>
      </c>
      <c r="D13404" s="7">
        <v>45573.895833333336</v>
      </c>
      <c r="E13404" s="1">
        <v>2E-3</v>
      </c>
      <c r="F13404" s="37">
        <v>0</v>
      </c>
    </row>
    <row r="13405" spans="2:6">
      <c r="B13405" s="59">
        <f t="shared" si="419"/>
        <v>45566</v>
      </c>
      <c r="C13405" s="7">
        <f t="shared" si="418"/>
        <v>45573.895833333328</v>
      </c>
      <c r="D13405" s="7">
        <v>45573.916666666664</v>
      </c>
      <c r="E13405" s="1">
        <v>1E-3</v>
      </c>
      <c r="F13405" s="37">
        <v>0</v>
      </c>
    </row>
    <row r="13406" spans="2:6">
      <c r="B13406" s="59">
        <f t="shared" si="419"/>
        <v>45566</v>
      </c>
      <c r="C13406" s="7">
        <f t="shared" si="418"/>
        <v>45573.916666666664</v>
      </c>
      <c r="D13406" s="7">
        <v>45573.9375</v>
      </c>
      <c r="E13406" s="1">
        <v>2E-3</v>
      </c>
      <c r="F13406" s="37">
        <v>0</v>
      </c>
    </row>
    <row r="13407" spans="2:6">
      <c r="B13407" s="59">
        <f t="shared" si="419"/>
        <v>45566</v>
      </c>
      <c r="C13407" s="7">
        <f t="shared" si="418"/>
        <v>45573.9375</v>
      </c>
      <c r="D13407" s="7">
        <v>45573.958333333336</v>
      </c>
      <c r="E13407" s="1">
        <v>1E-3</v>
      </c>
      <c r="F13407" s="37">
        <v>0</v>
      </c>
    </row>
    <row r="13408" spans="2:6">
      <c r="B13408" s="59">
        <f t="shared" si="419"/>
        <v>45566</v>
      </c>
      <c r="C13408" s="7">
        <f t="shared" si="418"/>
        <v>45573.958333333328</v>
      </c>
      <c r="D13408" s="7">
        <v>45573.979166666664</v>
      </c>
      <c r="E13408" s="1">
        <v>2E-3</v>
      </c>
      <c r="F13408" s="37">
        <v>0</v>
      </c>
    </row>
    <row r="13409" spans="2:6">
      <c r="B13409" s="59">
        <f t="shared" si="419"/>
        <v>45566</v>
      </c>
      <c r="C13409" s="7">
        <f t="shared" si="418"/>
        <v>45573.979166666664</v>
      </c>
      <c r="D13409" s="7">
        <v>45574</v>
      </c>
      <c r="E13409" s="1">
        <v>1E-3</v>
      </c>
      <c r="F13409" s="37">
        <v>0</v>
      </c>
    </row>
    <row r="13410" spans="2:6">
      <c r="B13410" s="59">
        <f t="shared" si="419"/>
        <v>45566</v>
      </c>
      <c r="C13410" s="7">
        <f t="shared" si="418"/>
        <v>45574</v>
      </c>
      <c r="D13410" s="7">
        <v>45574.020833333336</v>
      </c>
      <c r="E13410" s="1">
        <v>1E-3</v>
      </c>
      <c r="F13410" s="37">
        <v>0</v>
      </c>
    </row>
    <row r="13411" spans="2:6">
      <c r="B13411" s="59">
        <f t="shared" si="419"/>
        <v>45566</v>
      </c>
      <c r="C13411" s="7">
        <f t="shared" si="418"/>
        <v>45574.020833333328</v>
      </c>
      <c r="D13411" s="7">
        <v>45574.041666666664</v>
      </c>
      <c r="E13411" s="1">
        <v>2E-3</v>
      </c>
      <c r="F13411" s="37">
        <v>0</v>
      </c>
    </row>
    <row r="13412" spans="2:6">
      <c r="B13412" s="59">
        <f t="shared" si="419"/>
        <v>45566</v>
      </c>
      <c r="C13412" s="7">
        <f t="shared" si="418"/>
        <v>45574.041666666664</v>
      </c>
      <c r="D13412" s="7">
        <v>45574.0625</v>
      </c>
      <c r="E13412" s="1">
        <v>2E-3</v>
      </c>
      <c r="F13412" s="37">
        <v>0</v>
      </c>
    </row>
    <row r="13413" spans="2:6">
      <c r="B13413" s="59">
        <f t="shared" si="419"/>
        <v>45566</v>
      </c>
      <c r="C13413" s="7">
        <f t="shared" si="418"/>
        <v>45574.0625</v>
      </c>
      <c r="D13413" s="7">
        <v>45574.083333333336</v>
      </c>
      <c r="E13413" s="1">
        <v>1E-3</v>
      </c>
      <c r="F13413" s="37">
        <v>0</v>
      </c>
    </row>
    <row r="13414" spans="2:6">
      <c r="B13414" s="59">
        <f t="shared" si="419"/>
        <v>45566</v>
      </c>
      <c r="C13414" s="7">
        <f t="shared" si="418"/>
        <v>45574.083333333328</v>
      </c>
      <c r="D13414" s="7">
        <v>45574.104166666664</v>
      </c>
      <c r="E13414" s="1">
        <v>2E-3</v>
      </c>
      <c r="F13414" s="37">
        <v>0</v>
      </c>
    </row>
    <row r="13415" spans="2:6">
      <c r="B13415" s="59">
        <f t="shared" si="419"/>
        <v>45566</v>
      </c>
      <c r="C13415" s="7">
        <f t="shared" si="418"/>
        <v>45574.104166666664</v>
      </c>
      <c r="D13415" s="7">
        <v>45574.125</v>
      </c>
      <c r="E13415" s="1">
        <v>1E-3</v>
      </c>
      <c r="F13415" s="37">
        <v>0</v>
      </c>
    </row>
    <row r="13416" spans="2:6">
      <c r="B13416" s="59">
        <f t="shared" si="419"/>
        <v>45566</v>
      </c>
      <c r="C13416" s="7">
        <f t="shared" si="418"/>
        <v>45574.125</v>
      </c>
      <c r="D13416" s="7">
        <v>45574.145833333336</v>
      </c>
      <c r="E13416" s="1">
        <v>2E-3</v>
      </c>
      <c r="F13416" s="37">
        <v>0</v>
      </c>
    </row>
    <row r="13417" spans="2:6">
      <c r="B13417" s="59">
        <f t="shared" si="419"/>
        <v>45566</v>
      </c>
      <c r="C13417" s="7">
        <f t="shared" si="418"/>
        <v>45574.145833333328</v>
      </c>
      <c r="D13417" s="7">
        <v>45574.166666666664</v>
      </c>
      <c r="E13417" s="1">
        <v>1.35</v>
      </c>
      <c r="F13417" s="37">
        <v>0</v>
      </c>
    </row>
    <row r="13418" spans="2:6">
      <c r="B13418" s="59">
        <f t="shared" si="419"/>
        <v>45566</v>
      </c>
      <c r="C13418" s="7">
        <f t="shared" si="418"/>
        <v>45574.166666666664</v>
      </c>
      <c r="D13418" s="7">
        <v>45574.1875</v>
      </c>
      <c r="E13418" s="1">
        <v>1.9810000000000001</v>
      </c>
      <c r="F13418" s="37">
        <v>0</v>
      </c>
    </row>
    <row r="13419" spans="2:6">
      <c r="B13419" s="59">
        <f t="shared" si="419"/>
        <v>45566</v>
      </c>
      <c r="C13419" s="7">
        <f t="shared" si="418"/>
        <v>45574.1875</v>
      </c>
      <c r="D13419" s="7">
        <v>45574.208333333336</v>
      </c>
      <c r="E13419" s="1">
        <v>1.101</v>
      </c>
      <c r="F13419" s="37">
        <v>0</v>
      </c>
    </row>
    <row r="13420" spans="2:6">
      <c r="B13420" s="59">
        <f t="shared" si="419"/>
        <v>45566</v>
      </c>
      <c r="C13420" s="7">
        <f t="shared" si="418"/>
        <v>45574.208333333328</v>
      </c>
      <c r="D13420" s="7">
        <v>45574.229166666664</v>
      </c>
      <c r="E13420" s="1">
        <v>1E-3</v>
      </c>
      <c r="F13420" s="37">
        <v>0</v>
      </c>
    </row>
    <row r="13421" spans="2:6">
      <c r="B13421" s="59">
        <f t="shared" si="419"/>
        <v>45566</v>
      </c>
      <c r="C13421" s="7">
        <f t="shared" si="418"/>
        <v>45574.229166666664</v>
      </c>
      <c r="D13421" s="7">
        <v>45574.25</v>
      </c>
      <c r="E13421" s="1">
        <v>8.0000000000000002E-3</v>
      </c>
      <c r="F13421" s="37">
        <v>0</v>
      </c>
    </row>
    <row r="13422" spans="2:6">
      <c r="B13422" s="59">
        <f t="shared" si="419"/>
        <v>45566</v>
      </c>
      <c r="C13422" s="7">
        <f t="shared" si="418"/>
        <v>45574.25</v>
      </c>
      <c r="D13422" s="7">
        <v>45574.270833333336</v>
      </c>
      <c r="E13422" s="1">
        <v>4.0000000000000001E-3</v>
      </c>
      <c r="F13422" s="37">
        <v>2E-3</v>
      </c>
    </row>
    <row r="13423" spans="2:6">
      <c r="B13423" s="59">
        <f t="shared" si="419"/>
        <v>45566</v>
      </c>
      <c r="C13423" s="7">
        <f t="shared" si="418"/>
        <v>45574.270833333328</v>
      </c>
      <c r="D13423" s="7">
        <v>45574.291666666664</v>
      </c>
      <c r="E13423" s="1">
        <v>2.7E-2</v>
      </c>
      <c r="F13423" s="37">
        <v>2.1999999999999999E-2</v>
      </c>
    </row>
    <row r="13424" spans="2:6">
      <c r="B13424" s="59">
        <f t="shared" si="419"/>
        <v>45566</v>
      </c>
      <c r="C13424" s="7">
        <f t="shared" si="418"/>
        <v>45574.291666666664</v>
      </c>
      <c r="D13424" s="7">
        <v>45574.3125</v>
      </c>
      <c r="E13424" s="1">
        <v>4.0000000000000001E-3</v>
      </c>
      <c r="F13424" s="37">
        <v>1E-3</v>
      </c>
    </row>
    <row r="13425" spans="2:6">
      <c r="B13425" s="59">
        <f t="shared" si="419"/>
        <v>45566</v>
      </c>
      <c r="C13425" s="7">
        <f t="shared" si="418"/>
        <v>45574.3125</v>
      </c>
      <c r="D13425" s="7">
        <v>45574.333333333336</v>
      </c>
      <c r="E13425" s="1">
        <v>8.0000000000000002E-3</v>
      </c>
      <c r="F13425" s="37">
        <v>7.0000000000000001E-3</v>
      </c>
    </row>
    <row r="13426" spans="2:6">
      <c r="B13426" s="59">
        <f t="shared" si="419"/>
        <v>45566</v>
      </c>
      <c r="C13426" s="7">
        <f t="shared" si="418"/>
        <v>45574.333333333328</v>
      </c>
      <c r="D13426" s="7">
        <v>45574.354166666664</v>
      </c>
      <c r="E13426" s="1">
        <v>3.0000000000000001E-3</v>
      </c>
      <c r="F13426" s="37">
        <v>5.0000000000000001E-3</v>
      </c>
    </row>
    <row r="13427" spans="2:6">
      <c r="B13427" s="59">
        <f t="shared" si="419"/>
        <v>45566</v>
      </c>
      <c r="C13427" s="7">
        <f t="shared" si="418"/>
        <v>45574.354166666664</v>
      </c>
      <c r="D13427" s="7">
        <v>45574.375</v>
      </c>
      <c r="E13427" s="1">
        <v>0</v>
      </c>
      <c r="F13427" s="37">
        <v>1E-3</v>
      </c>
    </row>
    <row r="13428" spans="2:6">
      <c r="B13428" s="59">
        <f t="shared" si="419"/>
        <v>45566</v>
      </c>
      <c r="C13428" s="7">
        <f t="shared" si="418"/>
        <v>45574.375</v>
      </c>
      <c r="D13428" s="7">
        <v>45574.395833333336</v>
      </c>
      <c r="E13428" s="1">
        <v>0</v>
      </c>
      <c r="F13428" s="37">
        <v>0</v>
      </c>
    </row>
    <row r="13429" spans="2:6">
      <c r="B13429" s="59">
        <f t="shared" si="419"/>
        <v>45566</v>
      </c>
      <c r="C13429" s="7">
        <f t="shared" si="418"/>
        <v>45574.395833333328</v>
      </c>
      <c r="D13429" s="7">
        <v>45574.416666666664</v>
      </c>
      <c r="E13429" s="1">
        <v>1E-3</v>
      </c>
      <c r="F13429" s="37">
        <v>0</v>
      </c>
    </row>
    <row r="13430" spans="2:6">
      <c r="B13430" s="59">
        <f t="shared" si="419"/>
        <v>45566</v>
      </c>
      <c r="C13430" s="7">
        <f t="shared" si="418"/>
        <v>45574.416666666664</v>
      </c>
      <c r="D13430" s="7">
        <v>45574.4375</v>
      </c>
      <c r="E13430" s="1">
        <v>2E-3</v>
      </c>
      <c r="F13430" s="37">
        <v>0</v>
      </c>
    </row>
    <row r="13431" spans="2:6">
      <c r="B13431" s="59">
        <f t="shared" si="419"/>
        <v>45566</v>
      </c>
      <c r="C13431" s="7">
        <f t="shared" si="418"/>
        <v>45574.4375</v>
      </c>
      <c r="D13431" s="7">
        <v>45574.458333333336</v>
      </c>
      <c r="E13431" s="1">
        <v>1E-3</v>
      </c>
      <c r="F13431" s="37">
        <v>0</v>
      </c>
    </row>
    <row r="13432" spans="2:6">
      <c r="B13432" s="59">
        <f t="shared" si="419"/>
        <v>45566</v>
      </c>
      <c r="C13432" s="7">
        <f t="shared" si="418"/>
        <v>45574.458333333328</v>
      </c>
      <c r="D13432" s="7">
        <v>45574.479166666664</v>
      </c>
      <c r="E13432" s="1">
        <v>3.0000000000000001E-3</v>
      </c>
      <c r="F13432" s="37">
        <v>1E-3</v>
      </c>
    </row>
    <row r="13433" spans="2:6">
      <c r="B13433" s="59">
        <f t="shared" si="419"/>
        <v>45566</v>
      </c>
      <c r="C13433" s="7">
        <f t="shared" si="418"/>
        <v>45574.479166666664</v>
      </c>
      <c r="D13433" s="7">
        <v>45574.5</v>
      </c>
      <c r="E13433" s="1">
        <v>2E-3</v>
      </c>
      <c r="F13433" s="37">
        <v>1E-3</v>
      </c>
    </row>
    <row r="13434" spans="2:6">
      <c r="B13434" s="59">
        <f t="shared" si="419"/>
        <v>45566</v>
      </c>
      <c r="C13434" s="7">
        <f t="shared" si="418"/>
        <v>45574.5</v>
      </c>
      <c r="D13434" s="7">
        <v>45574.520833333336</v>
      </c>
      <c r="E13434" s="1">
        <v>1E-3</v>
      </c>
      <c r="F13434" s="37">
        <v>0</v>
      </c>
    </row>
    <row r="13435" spans="2:6">
      <c r="B13435" s="59">
        <f t="shared" si="419"/>
        <v>45566</v>
      </c>
      <c r="C13435" s="7">
        <f t="shared" si="418"/>
        <v>45574.520833333328</v>
      </c>
      <c r="D13435" s="7">
        <v>45574.541666666664</v>
      </c>
      <c r="E13435" s="1">
        <v>2E-3</v>
      </c>
      <c r="F13435" s="37">
        <v>0</v>
      </c>
    </row>
    <row r="13436" spans="2:6">
      <c r="B13436" s="59">
        <f t="shared" si="419"/>
        <v>45566</v>
      </c>
      <c r="C13436" s="7">
        <f t="shared" si="418"/>
        <v>45574.541666666664</v>
      </c>
      <c r="D13436" s="7">
        <v>45574.5625</v>
      </c>
      <c r="E13436" s="1">
        <v>1E-3</v>
      </c>
      <c r="F13436" s="37">
        <v>0</v>
      </c>
    </row>
    <row r="13437" spans="2:6">
      <c r="B13437" s="59">
        <f t="shared" si="419"/>
        <v>45566</v>
      </c>
      <c r="C13437" s="7">
        <f t="shared" si="418"/>
        <v>45574.5625</v>
      </c>
      <c r="D13437" s="7">
        <v>45574.583333333336</v>
      </c>
      <c r="E13437" s="1">
        <v>1E-3</v>
      </c>
      <c r="F13437" s="37">
        <v>0</v>
      </c>
    </row>
    <row r="13438" spans="2:6">
      <c r="B13438" s="59">
        <f t="shared" si="419"/>
        <v>45566</v>
      </c>
      <c r="C13438" s="7">
        <f t="shared" si="418"/>
        <v>45574.583333333328</v>
      </c>
      <c r="D13438" s="7">
        <v>45574.604166666664</v>
      </c>
      <c r="E13438" s="1">
        <v>2E-3</v>
      </c>
      <c r="F13438" s="37">
        <v>0</v>
      </c>
    </row>
    <row r="13439" spans="2:6">
      <c r="B13439" s="59">
        <f t="shared" si="419"/>
        <v>45566</v>
      </c>
      <c r="C13439" s="7">
        <f t="shared" si="418"/>
        <v>45574.604166666664</v>
      </c>
      <c r="D13439" s="7">
        <v>45574.625</v>
      </c>
      <c r="E13439" s="1">
        <v>1E-3</v>
      </c>
      <c r="F13439" s="37">
        <v>1E-3</v>
      </c>
    </row>
    <row r="13440" spans="2:6">
      <c r="B13440" s="59">
        <f t="shared" si="419"/>
        <v>45566</v>
      </c>
      <c r="C13440" s="7">
        <f t="shared" si="418"/>
        <v>45574.625</v>
      </c>
      <c r="D13440" s="7">
        <v>45574.645833333336</v>
      </c>
      <c r="E13440" s="1">
        <v>3.0000000000000001E-3</v>
      </c>
      <c r="F13440" s="37">
        <v>1E-3</v>
      </c>
    </row>
    <row r="13441" spans="2:6">
      <c r="B13441" s="59">
        <f t="shared" si="419"/>
        <v>45566</v>
      </c>
      <c r="C13441" s="7">
        <f t="shared" si="418"/>
        <v>45574.645833333328</v>
      </c>
      <c r="D13441" s="7">
        <v>45574.666666666664</v>
      </c>
      <c r="E13441" s="1">
        <v>3.0000000000000001E-3</v>
      </c>
      <c r="F13441" s="37">
        <v>0</v>
      </c>
    </row>
    <row r="13442" spans="2:6">
      <c r="B13442" s="59">
        <f t="shared" si="419"/>
        <v>45566</v>
      </c>
      <c r="C13442" s="7">
        <f t="shared" si="418"/>
        <v>45574.666666666664</v>
      </c>
      <c r="D13442" s="7">
        <v>45574.6875</v>
      </c>
      <c r="E13442" s="1">
        <v>2E-3</v>
      </c>
      <c r="F13442" s="37">
        <v>0</v>
      </c>
    </row>
    <row r="13443" spans="2:6">
      <c r="B13443" s="59">
        <f t="shared" si="419"/>
        <v>45566</v>
      </c>
      <c r="C13443" s="7">
        <f t="shared" si="418"/>
        <v>45574.6875</v>
      </c>
      <c r="D13443" s="7">
        <v>45574.708333333336</v>
      </c>
      <c r="E13443" s="1">
        <v>1E-3</v>
      </c>
      <c r="F13443" s="37">
        <v>0</v>
      </c>
    </row>
    <row r="13444" spans="2:6">
      <c r="B13444" s="59">
        <f t="shared" si="419"/>
        <v>45566</v>
      </c>
      <c r="C13444" s="7">
        <f t="shared" si="418"/>
        <v>45574.708333333328</v>
      </c>
      <c r="D13444" s="7">
        <v>45574.729166666664</v>
      </c>
      <c r="E13444" s="1">
        <v>7.0000000000000001E-3</v>
      </c>
      <c r="F13444" s="37">
        <v>1E-3</v>
      </c>
    </row>
    <row r="13445" spans="2:6">
      <c r="B13445" s="59">
        <f t="shared" si="419"/>
        <v>45566</v>
      </c>
      <c r="C13445" s="7">
        <f t="shared" ref="C13445:C13508" si="420">D13445-1/48</f>
        <v>45574.729166666664</v>
      </c>
      <c r="D13445" s="7">
        <v>45574.75</v>
      </c>
      <c r="E13445" s="1">
        <v>4.0000000000000001E-3</v>
      </c>
      <c r="F13445" s="37">
        <v>0</v>
      </c>
    </row>
    <row r="13446" spans="2:6">
      <c r="B13446" s="59">
        <f t="shared" ref="B13446:B13509" si="421">DATE(YEAR(C13446),MONTH(C13446),1)</f>
        <v>45566</v>
      </c>
      <c r="C13446" s="7">
        <f t="shared" si="420"/>
        <v>45574.75</v>
      </c>
      <c r="D13446" s="7">
        <v>45574.770833333336</v>
      </c>
      <c r="E13446" s="1">
        <v>4.0000000000000001E-3</v>
      </c>
      <c r="F13446" s="37">
        <v>0</v>
      </c>
    </row>
    <row r="13447" spans="2:6">
      <c r="B13447" s="59">
        <f t="shared" si="421"/>
        <v>45566</v>
      </c>
      <c r="C13447" s="7">
        <f t="shared" si="420"/>
        <v>45574.770833333328</v>
      </c>
      <c r="D13447" s="7">
        <v>45574.791666666664</v>
      </c>
      <c r="E13447" s="1">
        <v>1E-3</v>
      </c>
      <c r="F13447" s="37">
        <v>0</v>
      </c>
    </row>
    <row r="13448" spans="2:6">
      <c r="B13448" s="59">
        <f t="shared" si="421"/>
        <v>45566</v>
      </c>
      <c r="C13448" s="7">
        <f t="shared" si="420"/>
        <v>45574.791666666664</v>
      </c>
      <c r="D13448" s="7">
        <v>45574.8125</v>
      </c>
      <c r="E13448" s="1">
        <v>1E-3</v>
      </c>
      <c r="F13448" s="37">
        <v>0</v>
      </c>
    </row>
    <row r="13449" spans="2:6">
      <c r="B13449" s="59">
        <f t="shared" si="421"/>
        <v>45566</v>
      </c>
      <c r="C13449" s="7">
        <f t="shared" si="420"/>
        <v>45574.8125</v>
      </c>
      <c r="D13449" s="7">
        <v>45574.833333333336</v>
      </c>
      <c r="E13449" s="1">
        <v>2E-3</v>
      </c>
      <c r="F13449" s="37">
        <v>0</v>
      </c>
    </row>
    <row r="13450" spans="2:6">
      <c r="B13450" s="59">
        <f t="shared" si="421"/>
        <v>45566</v>
      </c>
      <c r="C13450" s="7">
        <f t="shared" si="420"/>
        <v>45574.833333333328</v>
      </c>
      <c r="D13450" s="7">
        <v>45574.854166666664</v>
      </c>
      <c r="E13450" s="1">
        <v>2E-3</v>
      </c>
      <c r="F13450" s="37">
        <v>0</v>
      </c>
    </row>
    <row r="13451" spans="2:6">
      <c r="B13451" s="59">
        <f t="shared" si="421"/>
        <v>45566</v>
      </c>
      <c r="C13451" s="7">
        <f t="shared" si="420"/>
        <v>45574.854166666664</v>
      </c>
      <c r="D13451" s="7">
        <v>45574.875</v>
      </c>
      <c r="E13451" s="1">
        <v>2E-3</v>
      </c>
      <c r="F13451" s="37">
        <v>0</v>
      </c>
    </row>
    <row r="13452" spans="2:6">
      <c r="B13452" s="59">
        <f t="shared" si="421"/>
        <v>45566</v>
      </c>
      <c r="C13452" s="7">
        <f t="shared" si="420"/>
        <v>45574.875</v>
      </c>
      <c r="D13452" s="7">
        <v>45574.895833333336</v>
      </c>
      <c r="E13452" s="1">
        <v>2E-3</v>
      </c>
      <c r="F13452" s="37">
        <v>0</v>
      </c>
    </row>
    <row r="13453" spans="2:6">
      <c r="B13453" s="59">
        <f t="shared" si="421"/>
        <v>45566</v>
      </c>
      <c r="C13453" s="7">
        <f t="shared" si="420"/>
        <v>45574.895833333328</v>
      </c>
      <c r="D13453" s="7">
        <v>45574.916666666664</v>
      </c>
      <c r="E13453" s="1">
        <v>1E-3</v>
      </c>
      <c r="F13453" s="37">
        <v>0</v>
      </c>
    </row>
    <row r="13454" spans="2:6">
      <c r="B13454" s="59">
        <f t="shared" si="421"/>
        <v>45566</v>
      </c>
      <c r="C13454" s="7">
        <f t="shared" si="420"/>
        <v>45574.916666666664</v>
      </c>
      <c r="D13454" s="7">
        <v>45574.9375</v>
      </c>
      <c r="E13454" s="1">
        <v>3.0000000000000001E-3</v>
      </c>
      <c r="F13454" s="37">
        <v>1E-3</v>
      </c>
    </row>
    <row r="13455" spans="2:6">
      <c r="B13455" s="59">
        <f t="shared" si="421"/>
        <v>45566</v>
      </c>
      <c r="C13455" s="7">
        <f t="shared" si="420"/>
        <v>45574.9375</v>
      </c>
      <c r="D13455" s="7">
        <v>45574.958333333336</v>
      </c>
      <c r="E13455" s="1">
        <v>1E-3</v>
      </c>
      <c r="F13455" s="37">
        <v>0</v>
      </c>
    </row>
    <row r="13456" spans="2:6">
      <c r="B13456" s="59">
        <f t="shared" si="421"/>
        <v>45566</v>
      </c>
      <c r="C13456" s="7">
        <f t="shared" si="420"/>
        <v>45574.958333333328</v>
      </c>
      <c r="D13456" s="7">
        <v>45574.979166666664</v>
      </c>
      <c r="E13456" s="1">
        <v>2E-3</v>
      </c>
      <c r="F13456" s="37">
        <v>0</v>
      </c>
    </row>
    <row r="13457" spans="2:6">
      <c r="B13457" s="59">
        <f t="shared" si="421"/>
        <v>45566</v>
      </c>
      <c r="C13457" s="7">
        <f t="shared" si="420"/>
        <v>45574.979166666664</v>
      </c>
      <c r="D13457" s="7">
        <v>45575</v>
      </c>
      <c r="E13457" s="1">
        <v>1E-3</v>
      </c>
      <c r="F13457" s="37">
        <v>0</v>
      </c>
    </row>
    <row r="13458" spans="2:6">
      <c r="B13458" s="59">
        <f t="shared" si="421"/>
        <v>45566</v>
      </c>
      <c r="C13458" s="7">
        <f t="shared" si="420"/>
        <v>45575</v>
      </c>
      <c r="D13458" s="7">
        <v>45575.020833333336</v>
      </c>
      <c r="E13458" s="1">
        <v>2E-3</v>
      </c>
      <c r="F13458" s="37">
        <v>0</v>
      </c>
    </row>
    <row r="13459" spans="2:6">
      <c r="B13459" s="59">
        <f t="shared" si="421"/>
        <v>45566</v>
      </c>
      <c r="C13459" s="7">
        <f t="shared" si="420"/>
        <v>45575.020833333328</v>
      </c>
      <c r="D13459" s="7">
        <v>45575.041666666664</v>
      </c>
      <c r="E13459" s="1">
        <v>2E-3</v>
      </c>
      <c r="F13459" s="37">
        <v>0</v>
      </c>
    </row>
    <row r="13460" spans="2:6">
      <c r="B13460" s="59">
        <f t="shared" si="421"/>
        <v>45566</v>
      </c>
      <c r="C13460" s="7">
        <f t="shared" si="420"/>
        <v>45575.041666666664</v>
      </c>
      <c r="D13460" s="7">
        <v>45575.0625</v>
      </c>
      <c r="E13460" s="1">
        <v>1E-3</v>
      </c>
      <c r="F13460" s="37">
        <v>0</v>
      </c>
    </row>
    <row r="13461" spans="2:6">
      <c r="B13461" s="59">
        <f t="shared" si="421"/>
        <v>45566</v>
      </c>
      <c r="C13461" s="7">
        <f t="shared" si="420"/>
        <v>45575.0625</v>
      </c>
      <c r="D13461" s="7">
        <v>45575.083333333336</v>
      </c>
      <c r="E13461" s="1">
        <v>1E-3</v>
      </c>
      <c r="F13461" s="37">
        <v>0</v>
      </c>
    </row>
    <row r="13462" spans="2:6">
      <c r="B13462" s="59">
        <f t="shared" si="421"/>
        <v>45566</v>
      </c>
      <c r="C13462" s="7">
        <f t="shared" si="420"/>
        <v>45575.083333333328</v>
      </c>
      <c r="D13462" s="7">
        <v>45575.104166666664</v>
      </c>
      <c r="E13462" s="1">
        <v>2E-3</v>
      </c>
      <c r="F13462" s="37">
        <v>0</v>
      </c>
    </row>
    <row r="13463" spans="2:6">
      <c r="B13463" s="59">
        <f t="shared" si="421"/>
        <v>45566</v>
      </c>
      <c r="C13463" s="7">
        <f t="shared" si="420"/>
        <v>45575.104166666664</v>
      </c>
      <c r="D13463" s="7">
        <v>45575.125</v>
      </c>
      <c r="E13463" s="1">
        <v>1E-3</v>
      </c>
      <c r="F13463" s="37">
        <v>0</v>
      </c>
    </row>
    <row r="13464" spans="2:6">
      <c r="B13464" s="59">
        <f t="shared" si="421"/>
        <v>45566</v>
      </c>
      <c r="C13464" s="7">
        <f t="shared" si="420"/>
        <v>45575.125</v>
      </c>
      <c r="D13464" s="7">
        <v>45575.145833333336</v>
      </c>
      <c r="E13464" s="1">
        <v>2E-3</v>
      </c>
      <c r="F13464" s="37">
        <v>0</v>
      </c>
    </row>
    <row r="13465" spans="2:6">
      <c r="B13465" s="59">
        <f t="shared" si="421"/>
        <v>45566</v>
      </c>
      <c r="C13465" s="7">
        <f t="shared" si="420"/>
        <v>45575.145833333328</v>
      </c>
      <c r="D13465" s="7">
        <v>45575.166666666664</v>
      </c>
      <c r="E13465" s="1">
        <v>2E-3</v>
      </c>
      <c r="F13465" s="37">
        <v>0</v>
      </c>
    </row>
    <row r="13466" spans="2:6">
      <c r="B13466" s="59">
        <f t="shared" si="421"/>
        <v>45566</v>
      </c>
      <c r="C13466" s="7">
        <f t="shared" si="420"/>
        <v>45575.166666666664</v>
      </c>
      <c r="D13466" s="7">
        <v>45575.1875</v>
      </c>
      <c r="E13466" s="1">
        <v>1E-3</v>
      </c>
      <c r="F13466" s="37">
        <v>0</v>
      </c>
    </row>
    <row r="13467" spans="2:6">
      <c r="B13467" s="59">
        <f t="shared" si="421"/>
        <v>45566</v>
      </c>
      <c r="C13467" s="7">
        <f t="shared" si="420"/>
        <v>45575.1875</v>
      </c>
      <c r="D13467" s="7">
        <v>45575.208333333336</v>
      </c>
      <c r="E13467" s="1">
        <v>2E-3</v>
      </c>
      <c r="F13467" s="37">
        <v>0</v>
      </c>
    </row>
    <row r="13468" spans="2:6">
      <c r="B13468" s="59">
        <f t="shared" si="421"/>
        <v>45566</v>
      </c>
      <c r="C13468" s="7">
        <f t="shared" si="420"/>
        <v>45575.208333333328</v>
      </c>
      <c r="D13468" s="7">
        <v>45575.229166666664</v>
      </c>
      <c r="E13468" s="1">
        <v>1E-3</v>
      </c>
      <c r="F13468" s="37">
        <v>0</v>
      </c>
    </row>
    <row r="13469" spans="2:6">
      <c r="B13469" s="59">
        <f t="shared" si="421"/>
        <v>45566</v>
      </c>
      <c r="C13469" s="7">
        <f t="shared" si="420"/>
        <v>45575.229166666664</v>
      </c>
      <c r="D13469" s="7">
        <v>45575.25</v>
      </c>
      <c r="E13469" s="1">
        <v>8.9999999999999993E-3</v>
      </c>
      <c r="F13469" s="37">
        <v>0</v>
      </c>
    </row>
    <row r="13470" spans="2:6">
      <c r="B13470" s="59">
        <f t="shared" si="421"/>
        <v>45566</v>
      </c>
      <c r="C13470" s="7">
        <f t="shared" si="420"/>
        <v>45575.25</v>
      </c>
      <c r="D13470" s="7">
        <v>45575.270833333336</v>
      </c>
      <c r="E13470" s="1">
        <v>4.0000000000000001E-3</v>
      </c>
      <c r="F13470" s="37">
        <v>2E-3</v>
      </c>
    </row>
    <row r="13471" spans="2:6">
      <c r="B13471" s="59">
        <f t="shared" si="421"/>
        <v>45566</v>
      </c>
      <c r="C13471" s="7">
        <f t="shared" si="420"/>
        <v>45575.270833333328</v>
      </c>
      <c r="D13471" s="7">
        <v>45575.291666666664</v>
      </c>
      <c r="E13471" s="1">
        <v>0.17199999999999999</v>
      </c>
      <c r="F13471" s="37">
        <v>3.0000000000000001E-3</v>
      </c>
    </row>
    <row r="13472" spans="2:6">
      <c r="B13472" s="59">
        <f t="shared" si="421"/>
        <v>45566</v>
      </c>
      <c r="C13472" s="7">
        <f t="shared" si="420"/>
        <v>45575.291666666664</v>
      </c>
      <c r="D13472" s="7">
        <v>45575.3125</v>
      </c>
      <c r="E13472" s="1">
        <v>0.245</v>
      </c>
      <c r="F13472" s="37">
        <v>0</v>
      </c>
    </row>
    <row r="13473" spans="2:6">
      <c r="B13473" s="59">
        <f t="shared" si="421"/>
        <v>45566</v>
      </c>
      <c r="C13473" s="7">
        <f t="shared" si="420"/>
        <v>45575.3125</v>
      </c>
      <c r="D13473" s="7">
        <v>45575.333333333336</v>
      </c>
      <c r="E13473" s="1">
        <v>0.40899999999999997</v>
      </c>
      <c r="F13473" s="37">
        <v>0</v>
      </c>
    </row>
    <row r="13474" spans="2:6">
      <c r="B13474" s="59">
        <f t="shared" si="421"/>
        <v>45566</v>
      </c>
      <c r="C13474" s="7">
        <f t="shared" si="420"/>
        <v>45575.333333333328</v>
      </c>
      <c r="D13474" s="7">
        <v>45575.354166666664</v>
      </c>
      <c r="E13474" s="1">
        <v>4.3999999999999997E-2</v>
      </c>
      <c r="F13474" s="37">
        <v>4.0000000000000001E-3</v>
      </c>
    </row>
    <row r="13475" spans="2:6">
      <c r="B13475" s="59">
        <f t="shared" si="421"/>
        <v>45566</v>
      </c>
      <c r="C13475" s="7">
        <f t="shared" si="420"/>
        <v>45575.354166666664</v>
      </c>
      <c r="D13475" s="7">
        <v>45575.375</v>
      </c>
      <c r="E13475" s="1">
        <v>0</v>
      </c>
      <c r="F13475" s="37">
        <v>1E-3</v>
      </c>
    </row>
    <row r="13476" spans="2:6">
      <c r="B13476" s="59">
        <f t="shared" si="421"/>
        <v>45566</v>
      </c>
      <c r="C13476" s="7">
        <f t="shared" si="420"/>
        <v>45575.375</v>
      </c>
      <c r="D13476" s="7">
        <v>45575.395833333336</v>
      </c>
      <c r="E13476" s="1">
        <v>1E-3</v>
      </c>
      <c r="F13476" s="37">
        <v>0</v>
      </c>
    </row>
    <row r="13477" spans="2:6">
      <c r="B13477" s="59">
        <f t="shared" si="421"/>
        <v>45566</v>
      </c>
      <c r="C13477" s="7">
        <f t="shared" si="420"/>
        <v>45575.395833333328</v>
      </c>
      <c r="D13477" s="7">
        <v>45575.416666666664</v>
      </c>
      <c r="E13477" s="1">
        <v>1E-3</v>
      </c>
      <c r="F13477" s="37">
        <v>0</v>
      </c>
    </row>
    <row r="13478" spans="2:6">
      <c r="B13478" s="59">
        <f t="shared" si="421"/>
        <v>45566</v>
      </c>
      <c r="C13478" s="7">
        <f t="shared" si="420"/>
        <v>45575.416666666664</v>
      </c>
      <c r="D13478" s="7">
        <v>45575.4375</v>
      </c>
      <c r="E13478" s="1">
        <v>1E-3</v>
      </c>
      <c r="F13478" s="37">
        <v>0</v>
      </c>
    </row>
    <row r="13479" spans="2:6">
      <c r="B13479" s="59">
        <f t="shared" si="421"/>
        <v>45566</v>
      </c>
      <c r="C13479" s="7">
        <f t="shared" si="420"/>
        <v>45575.4375</v>
      </c>
      <c r="D13479" s="7">
        <v>45575.458333333336</v>
      </c>
      <c r="E13479" s="1">
        <v>1E-3</v>
      </c>
      <c r="F13479" s="37">
        <v>0</v>
      </c>
    </row>
    <row r="13480" spans="2:6">
      <c r="B13480" s="59">
        <f t="shared" si="421"/>
        <v>45566</v>
      </c>
      <c r="C13480" s="7">
        <f t="shared" si="420"/>
        <v>45575.458333333328</v>
      </c>
      <c r="D13480" s="7">
        <v>45575.479166666664</v>
      </c>
      <c r="E13480" s="1">
        <v>1E-3</v>
      </c>
      <c r="F13480" s="37">
        <v>0</v>
      </c>
    </row>
    <row r="13481" spans="2:6">
      <c r="B13481" s="59">
        <f t="shared" si="421"/>
        <v>45566</v>
      </c>
      <c r="C13481" s="7">
        <f t="shared" si="420"/>
        <v>45575.479166666664</v>
      </c>
      <c r="D13481" s="7">
        <v>45575.5</v>
      </c>
      <c r="E13481" s="1">
        <v>2E-3</v>
      </c>
      <c r="F13481" s="37">
        <v>0</v>
      </c>
    </row>
    <row r="13482" spans="2:6">
      <c r="B13482" s="59">
        <f t="shared" si="421"/>
        <v>45566</v>
      </c>
      <c r="C13482" s="7">
        <f t="shared" si="420"/>
        <v>45575.5</v>
      </c>
      <c r="D13482" s="7">
        <v>45575.520833333336</v>
      </c>
      <c r="E13482" s="1">
        <v>2E-3</v>
      </c>
      <c r="F13482" s="37">
        <v>0</v>
      </c>
    </row>
    <row r="13483" spans="2:6">
      <c r="B13483" s="59">
        <f t="shared" si="421"/>
        <v>45566</v>
      </c>
      <c r="C13483" s="7">
        <f t="shared" si="420"/>
        <v>45575.520833333328</v>
      </c>
      <c r="D13483" s="7">
        <v>45575.541666666664</v>
      </c>
      <c r="E13483" s="1">
        <v>1E-3</v>
      </c>
      <c r="F13483" s="37">
        <v>0</v>
      </c>
    </row>
    <row r="13484" spans="2:6">
      <c r="B13484" s="59">
        <f t="shared" si="421"/>
        <v>45566</v>
      </c>
      <c r="C13484" s="7">
        <f t="shared" si="420"/>
        <v>45575.541666666664</v>
      </c>
      <c r="D13484" s="7">
        <v>45575.5625</v>
      </c>
      <c r="E13484" s="1">
        <v>2E-3</v>
      </c>
      <c r="F13484" s="37">
        <v>1E-3</v>
      </c>
    </row>
    <row r="13485" spans="2:6">
      <c r="B13485" s="59">
        <f t="shared" si="421"/>
        <v>45566</v>
      </c>
      <c r="C13485" s="7">
        <f t="shared" si="420"/>
        <v>45575.5625</v>
      </c>
      <c r="D13485" s="7">
        <v>45575.583333333336</v>
      </c>
      <c r="E13485" s="1">
        <v>2E-3</v>
      </c>
      <c r="F13485" s="37">
        <v>0</v>
      </c>
    </row>
    <row r="13486" spans="2:6">
      <c r="B13486" s="59">
        <f t="shared" si="421"/>
        <v>45566</v>
      </c>
      <c r="C13486" s="7">
        <f t="shared" si="420"/>
        <v>45575.583333333328</v>
      </c>
      <c r="D13486" s="7">
        <v>45575.604166666664</v>
      </c>
      <c r="E13486" s="1">
        <v>2E-3</v>
      </c>
      <c r="F13486" s="37">
        <v>1E-3</v>
      </c>
    </row>
    <row r="13487" spans="2:6">
      <c r="B13487" s="59">
        <f t="shared" si="421"/>
        <v>45566</v>
      </c>
      <c r="C13487" s="7">
        <f t="shared" si="420"/>
        <v>45575.604166666664</v>
      </c>
      <c r="D13487" s="7">
        <v>45575.625</v>
      </c>
      <c r="E13487" s="1">
        <v>3.0000000000000001E-3</v>
      </c>
      <c r="F13487" s="37">
        <v>0</v>
      </c>
    </row>
    <row r="13488" spans="2:6">
      <c r="B13488" s="59">
        <f t="shared" si="421"/>
        <v>45566</v>
      </c>
      <c r="C13488" s="7">
        <f t="shared" si="420"/>
        <v>45575.625</v>
      </c>
      <c r="D13488" s="7">
        <v>45575.645833333336</v>
      </c>
      <c r="E13488" s="1">
        <v>2E-3</v>
      </c>
      <c r="F13488" s="37">
        <v>0</v>
      </c>
    </row>
    <row r="13489" spans="2:6">
      <c r="B13489" s="59">
        <f t="shared" si="421"/>
        <v>45566</v>
      </c>
      <c r="C13489" s="7">
        <f t="shared" si="420"/>
        <v>45575.645833333328</v>
      </c>
      <c r="D13489" s="7">
        <v>45575.666666666664</v>
      </c>
      <c r="E13489" s="1">
        <v>1E-3</v>
      </c>
      <c r="F13489" s="37">
        <v>0</v>
      </c>
    </row>
    <row r="13490" spans="2:6">
      <c r="B13490" s="59">
        <f t="shared" si="421"/>
        <v>45566</v>
      </c>
      <c r="C13490" s="7">
        <f t="shared" si="420"/>
        <v>45575.666666666664</v>
      </c>
      <c r="D13490" s="7">
        <v>45575.6875</v>
      </c>
      <c r="E13490" s="1">
        <v>1E-3</v>
      </c>
      <c r="F13490" s="37">
        <v>0</v>
      </c>
    </row>
    <row r="13491" spans="2:6">
      <c r="B13491" s="59">
        <f t="shared" si="421"/>
        <v>45566</v>
      </c>
      <c r="C13491" s="7">
        <f t="shared" si="420"/>
        <v>45575.6875</v>
      </c>
      <c r="D13491" s="7">
        <v>45575.708333333336</v>
      </c>
      <c r="E13491" s="1">
        <v>0</v>
      </c>
      <c r="F13491" s="37">
        <v>7.8E-2</v>
      </c>
    </row>
    <row r="13492" spans="2:6">
      <c r="B13492" s="59">
        <f t="shared" si="421"/>
        <v>45566</v>
      </c>
      <c r="C13492" s="7">
        <f t="shared" si="420"/>
        <v>45575.708333333328</v>
      </c>
      <c r="D13492" s="7">
        <v>45575.729166666664</v>
      </c>
      <c r="E13492" s="1">
        <v>0</v>
      </c>
      <c r="F13492" s="37">
        <v>9.1999999999999998E-2</v>
      </c>
    </row>
    <row r="13493" spans="2:6">
      <c r="B13493" s="59">
        <f t="shared" si="421"/>
        <v>45566</v>
      </c>
      <c r="C13493" s="7">
        <f t="shared" si="420"/>
        <v>45575.729166666664</v>
      </c>
      <c r="D13493" s="7">
        <v>45575.75</v>
      </c>
      <c r="E13493" s="1">
        <v>0</v>
      </c>
      <c r="F13493" s="37">
        <v>9.4E-2</v>
      </c>
    </row>
    <row r="13494" spans="2:6">
      <c r="B13494" s="59">
        <f t="shared" si="421"/>
        <v>45566</v>
      </c>
      <c r="C13494" s="7">
        <f t="shared" si="420"/>
        <v>45575.75</v>
      </c>
      <c r="D13494" s="7">
        <v>45575.770833333336</v>
      </c>
      <c r="E13494" s="1">
        <v>1E-3</v>
      </c>
      <c r="F13494" s="37">
        <v>3.3000000000000002E-2</v>
      </c>
    </row>
    <row r="13495" spans="2:6">
      <c r="B13495" s="59">
        <f t="shared" si="421"/>
        <v>45566</v>
      </c>
      <c r="C13495" s="7">
        <f t="shared" si="420"/>
        <v>45575.770833333328</v>
      </c>
      <c r="D13495" s="7">
        <v>45575.791666666664</v>
      </c>
      <c r="E13495" s="1">
        <v>3.6999999999999998E-2</v>
      </c>
      <c r="F13495" s="37">
        <v>3.0000000000000001E-3</v>
      </c>
    </row>
    <row r="13496" spans="2:6">
      <c r="B13496" s="59">
        <f t="shared" si="421"/>
        <v>45566</v>
      </c>
      <c r="C13496" s="7">
        <f t="shared" si="420"/>
        <v>45575.791666666664</v>
      </c>
      <c r="D13496" s="7">
        <v>45575.8125</v>
      </c>
      <c r="E13496" s="1">
        <v>3.5000000000000003E-2</v>
      </c>
      <c r="F13496" s="37">
        <v>1.4999999999999999E-2</v>
      </c>
    </row>
    <row r="13497" spans="2:6">
      <c r="B13497" s="59">
        <f t="shared" si="421"/>
        <v>45566</v>
      </c>
      <c r="C13497" s="7">
        <f t="shared" si="420"/>
        <v>45575.8125</v>
      </c>
      <c r="D13497" s="7">
        <v>45575.833333333336</v>
      </c>
      <c r="E13497" s="1">
        <v>0</v>
      </c>
      <c r="F13497" s="37">
        <v>0</v>
      </c>
    </row>
    <row r="13498" spans="2:6">
      <c r="B13498" s="59">
        <f t="shared" si="421"/>
        <v>45566</v>
      </c>
      <c r="C13498" s="7">
        <f t="shared" si="420"/>
        <v>45575.833333333328</v>
      </c>
      <c r="D13498" s="7">
        <v>45575.854166666664</v>
      </c>
      <c r="E13498" s="1">
        <v>1E-3</v>
      </c>
      <c r="F13498" s="37">
        <v>0</v>
      </c>
    </row>
    <row r="13499" spans="2:6">
      <c r="B13499" s="59">
        <f t="shared" si="421"/>
        <v>45566</v>
      </c>
      <c r="C13499" s="7">
        <f t="shared" si="420"/>
        <v>45575.854166666664</v>
      </c>
      <c r="D13499" s="7">
        <v>45575.875</v>
      </c>
      <c r="E13499" s="1">
        <v>2E-3</v>
      </c>
      <c r="F13499" s="37">
        <v>0</v>
      </c>
    </row>
    <row r="13500" spans="2:6">
      <c r="B13500" s="59">
        <f t="shared" si="421"/>
        <v>45566</v>
      </c>
      <c r="C13500" s="7">
        <f t="shared" si="420"/>
        <v>45575.875</v>
      </c>
      <c r="D13500" s="7">
        <v>45575.895833333336</v>
      </c>
      <c r="E13500" s="1">
        <v>3.0000000000000001E-3</v>
      </c>
      <c r="F13500" s="37">
        <v>0</v>
      </c>
    </row>
    <row r="13501" spans="2:6">
      <c r="B13501" s="59">
        <f t="shared" si="421"/>
        <v>45566</v>
      </c>
      <c r="C13501" s="7">
        <f t="shared" si="420"/>
        <v>45575.895833333328</v>
      </c>
      <c r="D13501" s="7">
        <v>45575.916666666664</v>
      </c>
      <c r="E13501" s="1">
        <v>2E-3</v>
      </c>
      <c r="F13501" s="37">
        <v>0</v>
      </c>
    </row>
    <row r="13502" spans="2:6">
      <c r="B13502" s="59">
        <f t="shared" si="421"/>
        <v>45566</v>
      </c>
      <c r="C13502" s="7">
        <f t="shared" si="420"/>
        <v>45575.916666666664</v>
      </c>
      <c r="D13502" s="7">
        <v>45575.9375</v>
      </c>
      <c r="E13502" s="1">
        <v>2E-3</v>
      </c>
      <c r="F13502" s="37">
        <v>1E-3</v>
      </c>
    </row>
    <row r="13503" spans="2:6">
      <c r="B13503" s="59">
        <f t="shared" si="421"/>
        <v>45566</v>
      </c>
      <c r="C13503" s="7">
        <f t="shared" si="420"/>
        <v>45575.9375</v>
      </c>
      <c r="D13503" s="7">
        <v>45575.958333333336</v>
      </c>
      <c r="E13503" s="1">
        <v>2E-3</v>
      </c>
      <c r="F13503" s="37">
        <v>0</v>
      </c>
    </row>
    <row r="13504" spans="2:6">
      <c r="B13504" s="59">
        <f t="shared" si="421"/>
        <v>45566</v>
      </c>
      <c r="C13504" s="7">
        <f t="shared" si="420"/>
        <v>45575.958333333328</v>
      </c>
      <c r="D13504" s="7">
        <v>45575.979166666664</v>
      </c>
      <c r="E13504" s="1">
        <v>3.0000000000000001E-3</v>
      </c>
      <c r="F13504" s="37">
        <v>0</v>
      </c>
    </row>
    <row r="13505" spans="2:6">
      <c r="B13505" s="59">
        <f t="shared" si="421"/>
        <v>45566</v>
      </c>
      <c r="C13505" s="7">
        <f t="shared" si="420"/>
        <v>45575.979166666664</v>
      </c>
      <c r="D13505" s="7">
        <v>45576</v>
      </c>
      <c r="E13505" s="1">
        <v>2E-3</v>
      </c>
      <c r="F13505" s="37">
        <v>1E-3</v>
      </c>
    </row>
    <row r="13506" spans="2:6">
      <c r="B13506" s="59">
        <f t="shared" si="421"/>
        <v>45566</v>
      </c>
      <c r="C13506" s="7">
        <f t="shared" si="420"/>
        <v>45576</v>
      </c>
      <c r="D13506" s="7">
        <v>45576.020833333336</v>
      </c>
      <c r="E13506" s="1">
        <v>1E-3</v>
      </c>
      <c r="F13506" s="37">
        <v>0</v>
      </c>
    </row>
    <row r="13507" spans="2:6">
      <c r="B13507" s="59">
        <f t="shared" si="421"/>
        <v>45566</v>
      </c>
      <c r="C13507" s="7">
        <f t="shared" si="420"/>
        <v>45576.020833333328</v>
      </c>
      <c r="D13507" s="7">
        <v>45576.041666666664</v>
      </c>
      <c r="E13507" s="1">
        <v>1E-3</v>
      </c>
      <c r="F13507" s="37">
        <v>0</v>
      </c>
    </row>
    <row r="13508" spans="2:6">
      <c r="B13508" s="59">
        <f t="shared" si="421"/>
        <v>45566</v>
      </c>
      <c r="C13508" s="7">
        <f t="shared" si="420"/>
        <v>45576.041666666664</v>
      </c>
      <c r="D13508" s="7">
        <v>45576.0625</v>
      </c>
      <c r="E13508" s="1">
        <v>2E-3</v>
      </c>
      <c r="F13508" s="37">
        <v>0</v>
      </c>
    </row>
    <row r="13509" spans="2:6">
      <c r="B13509" s="59">
        <f t="shared" si="421"/>
        <v>45566</v>
      </c>
      <c r="C13509" s="7">
        <f t="shared" ref="C13509:C13572" si="422">D13509-1/48</f>
        <v>45576.0625</v>
      </c>
      <c r="D13509" s="7">
        <v>45576.083333333336</v>
      </c>
      <c r="E13509" s="1">
        <v>1E-3</v>
      </c>
      <c r="F13509" s="37">
        <v>0</v>
      </c>
    </row>
    <row r="13510" spans="2:6">
      <c r="B13510" s="59">
        <f t="shared" ref="B13510:B13573" si="423">DATE(YEAR(C13510),MONTH(C13510),1)</f>
        <v>45566</v>
      </c>
      <c r="C13510" s="7">
        <f t="shared" si="422"/>
        <v>45576.083333333328</v>
      </c>
      <c r="D13510" s="7">
        <v>45576.104166666664</v>
      </c>
      <c r="E13510" s="1">
        <v>1E-3</v>
      </c>
      <c r="F13510" s="37">
        <v>0</v>
      </c>
    </row>
    <row r="13511" spans="2:6">
      <c r="B13511" s="59">
        <f t="shared" si="423"/>
        <v>45566</v>
      </c>
      <c r="C13511" s="7">
        <f t="shared" si="422"/>
        <v>45576.104166666664</v>
      </c>
      <c r="D13511" s="7">
        <v>45576.125</v>
      </c>
      <c r="E13511" s="1">
        <v>2E-3</v>
      </c>
      <c r="F13511" s="37">
        <v>0</v>
      </c>
    </row>
    <row r="13512" spans="2:6">
      <c r="B13512" s="59">
        <f t="shared" si="423"/>
        <v>45566</v>
      </c>
      <c r="C13512" s="7">
        <f t="shared" si="422"/>
        <v>45576.125</v>
      </c>
      <c r="D13512" s="7">
        <v>45576.145833333336</v>
      </c>
      <c r="E13512" s="1">
        <v>2E-3</v>
      </c>
      <c r="F13512" s="37">
        <v>0</v>
      </c>
    </row>
    <row r="13513" spans="2:6">
      <c r="B13513" s="59">
        <f t="shared" si="423"/>
        <v>45566</v>
      </c>
      <c r="C13513" s="7">
        <f t="shared" si="422"/>
        <v>45576.145833333328</v>
      </c>
      <c r="D13513" s="7">
        <v>45576.166666666664</v>
      </c>
      <c r="E13513" s="1">
        <v>1E-3</v>
      </c>
      <c r="F13513" s="37">
        <v>0</v>
      </c>
    </row>
    <row r="13514" spans="2:6">
      <c r="B13514" s="59">
        <f t="shared" si="423"/>
        <v>45566</v>
      </c>
      <c r="C13514" s="7">
        <f t="shared" si="422"/>
        <v>45576.166666666664</v>
      </c>
      <c r="D13514" s="7">
        <v>45576.1875</v>
      </c>
      <c r="E13514" s="1">
        <v>2E-3</v>
      </c>
      <c r="F13514" s="37">
        <v>0</v>
      </c>
    </row>
    <row r="13515" spans="2:6">
      <c r="B13515" s="59">
        <f t="shared" si="423"/>
        <v>45566</v>
      </c>
      <c r="C13515" s="7">
        <f t="shared" si="422"/>
        <v>45576.1875</v>
      </c>
      <c r="D13515" s="7">
        <v>45576.208333333336</v>
      </c>
      <c r="E13515" s="1">
        <v>2E-3</v>
      </c>
      <c r="F13515" s="37">
        <v>0</v>
      </c>
    </row>
    <row r="13516" spans="2:6">
      <c r="B13516" s="59">
        <f t="shared" si="423"/>
        <v>45566</v>
      </c>
      <c r="C13516" s="7">
        <f t="shared" si="422"/>
        <v>45576.208333333328</v>
      </c>
      <c r="D13516" s="7">
        <v>45576.229166666664</v>
      </c>
      <c r="E13516" s="1">
        <v>1E-3</v>
      </c>
      <c r="F13516" s="37">
        <v>0</v>
      </c>
    </row>
    <row r="13517" spans="2:6">
      <c r="B13517" s="59">
        <f t="shared" si="423"/>
        <v>45566</v>
      </c>
      <c r="C13517" s="7">
        <f t="shared" si="422"/>
        <v>45576.229166666664</v>
      </c>
      <c r="D13517" s="7">
        <v>45576.25</v>
      </c>
      <c r="E13517" s="1">
        <v>7.0000000000000001E-3</v>
      </c>
      <c r="F13517" s="37">
        <v>1E-3</v>
      </c>
    </row>
    <row r="13518" spans="2:6">
      <c r="B13518" s="59">
        <f t="shared" si="423"/>
        <v>45566</v>
      </c>
      <c r="C13518" s="7">
        <f t="shared" si="422"/>
        <v>45576.25</v>
      </c>
      <c r="D13518" s="7">
        <v>45576.270833333336</v>
      </c>
      <c r="E13518" s="1">
        <v>6.0000000000000001E-3</v>
      </c>
      <c r="F13518" s="37">
        <v>2E-3</v>
      </c>
    </row>
    <row r="13519" spans="2:6">
      <c r="B13519" s="59">
        <f t="shared" si="423"/>
        <v>45566</v>
      </c>
      <c r="C13519" s="7">
        <f t="shared" si="422"/>
        <v>45576.270833333328</v>
      </c>
      <c r="D13519" s="7">
        <v>45576.291666666664</v>
      </c>
      <c r="E13519" s="1">
        <v>4.0000000000000001E-3</v>
      </c>
      <c r="F13519" s="37">
        <v>0</v>
      </c>
    </row>
    <row r="13520" spans="2:6">
      <c r="B13520" s="59">
        <f t="shared" si="423"/>
        <v>45566</v>
      </c>
      <c r="C13520" s="7">
        <f t="shared" si="422"/>
        <v>45576.291666666664</v>
      </c>
      <c r="D13520" s="7">
        <v>45576.3125</v>
      </c>
      <c r="E13520" s="1">
        <v>6.0000000000000001E-3</v>
      </c>
      <c r="F13520" s="37">
        <v>5.0000000000000001E-3</v>
      </c>
    </row>
    <row r="13521" spans="2:6">
      <c r="B13521" s="59">
        <f t="shared" si="423"/>
        <v>45566</v>
      </c>
      <c r="C13521" s="7">
        <f t="shared" si="422"/>
        <v>45576.3125</v>
      </c>
      <c r="D13521" s="7">
        <v>45576.333333333336</v>
      </c>
      <c r="E13521" s="1">
        <v>3.0000000000000001E-3</v>
      </c>
      <c r="F13521" s="37">
        <v>1E-3</v>
      </c>
    </row>
    <row r="13522" spans="2:6">
      <c r="B13522" s="59">
        <f t="shared" si="423"/>
        <v>45566</v>
      </c>
      <c r="C13522" s="7">
        <f t="shared" si="422"/>
        <v>45576.333333333328</v>
      </c>
      <c r="D13522" s="7">
        <v>45576.354166666664</v>
      </c>
      <c r="E13522" s="1">
        <v>1E-3</v>
      </c>
      <c r="F13522" s="37">
        <v>0</v>
      </c>
    </row>
    <row r="13523" spans="2:6">
      <c r="B13523" s="59">
        <f t="shared" si="423"/>
        <v>45566</v>
      </c>
      <c r="C13523" s="7">
        <f t="shared" si="422"/>
        <v>45576.354166666664</v>
      </c>
      <c r="D13523" s="7">
        <v>45576.375</v>
      </c>
      <c r="E13523" s="1">
        <v>0</v>
      </c>
      <c r="F13523" s="37">
        <v>1E-3</v>
      </c>
    </row>
    <row r="13524" spans="2:6">
      <c r="B13524" s="59">
        <f t="shared" si="423"/>
        <v>45566</v>
      </c>
      <c r="C13524" s="7">
        <f t="shared" si="422"/>
        <v>45576.375</v>
      </c>
      <c r="D13524" s="7">
        <v>45576.395833333336</v>
      </c>
      <c r="E13524" s="1">
        <v>2E-3</v>
      </c>
      <c r="F13524" s="37">
        <v>1E-3</v>
      </c>
    </row>
    <row r="13525" spans="2:6">
      <c r="B13525" s="59">
        <f t="shared" si="423"/>
        <v>45566</v>
      </c>
      <c r="C13525" s="7">
        <f t="shared" si="422"/>
        <v>45576.395833333328</v>
      </c>
      <c r="D13525" s="7">
        <v>45576.416666666664</v>
      </c>
      <c r="E13525" s="1">
        <v>0</v>
      </c>
      <c r="F13525" s="37">
        <v>0</v>
      </c>
    </row>
    <row r="13526" spans="2:6">
      <c r="B13526" s="59">
        <f t="shared" si="423"/>
        <v>45566</v>
      </c>
      <c r="C13526" s="7">
        <f t="shared" si="422"/>
        <v>45576.416666666664</v>
      </c>
      <c r="D13526" s="7">
        <v>45576.4375</v>
      </c>
      <c r="E13526" s="1">
        <v>3.0000000000000001E-3</v>
      </c>
      <c r="F13526" s="37">
        <v>1E-3</v>
      </c>
    </row>
    <row r="13527" spans="2:6">
      <c r="B13527" s="59">
        <f t="shared" si="423"/>
        <v>45566</v>
      </c>
      <c r="C13527" s="7">
        <f t="shared" si="422"/>
        <v>45576.4375</v>
      </c>
      <c r="D13527" s="7">
        <v>45576.458333333336</v>
      </c>
      <c r="E13527" s="1">
        <v>1E-3</v>
      </c>
      <c r="F13527" s="37">
        <v>0</v>
      </c>
    </row>
    <row r="13528" spans="2:6">
      <c r="B13528" s="59">
        <f t="shared" si="423"/>
        <v>45566</v>
      </c>
      <c r="C13528" s="7">
        <f t="shared" si="422"/>
        <v>45576.458333333328</v>
      </c>
      <c r="D13528" s="7">
        <v>45576.479166666664</v>
      </c>
      <c r="E13528" s="1">
        <v>4.0000000000000001E-3</v>
      </c>
      <c r="F13528" s="37">
        <v>1E-3</v>
      </c>
    </row>
    <row r="13529" spans="2:6">
      <c r="B13529" s="59">
        <f t="shared" si="423"/>
        <v>45566</v>
      </c>
      <c r="C13529" s="7">
        <f t="shared" si="422"/>
        <v>45576.479166666664</v>
      </c>
      <c r="D13529" s="7">
        <v>45576.5</v>
      </c>
      <c r="E13529" s="1">
        <v>1E-3</v>
      </c>
      <c r="F13529" s="37">
        <v>0</v>
      </c>
    </row>
    <row r="13530" spans="2:6">
      <c r="B13530" s="59">
        <f t="shared" si="423"/>
        <v>45566</v>
      </c>
      <c r="C13530" s="7">
        <f t="shared" si="422"/>
        <v>45576.5</v>
      </c>
      <c r="D13530" s="7">
        <v>45576.520833333336</v>
      </c>
      <c r="E13530" s="1">
        <v>1E-3</v>
      </c>
      <c r="F13530" s="37">
        <v>1E-3</v>
      </c>
    </row>
    <row r="13531" spans="2:6">
      <c r="B13531" s="59">
        <f t="shared" si="423"/>
        <v>45566</v>
      </c>
      <c r="C13531" s="7">
        <f t="shared" si="422"/>
        <v>45576.520833333328</v>
      </c>
      <c r="D13531" s="7">
        <v>45576.541666666664</v>
      </c>
      <c r="E13531" s="1">
        <v>0</v>
      </c>
      <c r="F13531" s="37">
        <v>0.1</v>
      </c>
    </row>
    <row r="13532" spans="2:6">
      <c r="B13532" s="59">
        <f t="shared" si="423"/>
        <v>45566</v>
      </c>
      <c r="C13532" s="7">
        <f t="shared" si="422"/>
        <v>45576.541666666664</v>
      </c>
      <c r="D13532" s="7">
        <v>45576.5625</v>
      </c>
      <c r="E13532" s="1">
        <v>0</v>
      </c>
      <c r="F13532" s="37">
        <v>0.16400000000000001</v>
      </c>
    </row>
    <row r="13533" spans="2:6">
      <c r="B13533" s="59">
        <f t="shared" si="423"/>
        <v>45566</v>
      </c>
      <c r="C13533" s="7">
        <f t="shared" si="422"/>
        <v>45576.5625</v>
      </c>
      <c r="D13533" s="7">
        <v>45576.583333333336</v>
      </c>
      <c r="E13533" s="1">
        <v>1E-3</v>
      </c>
      <c r="F13533" s="37">
        <v>0.753</v>
      </c>
    </row>
    <row r="13534" spans="2:6">
      <c r="B13534" s="59">
        <f t="shared" si="423"/>
        <v>45566</v>
      </c>
      <c r="C13534" s="7">
        <f t="shared" si="422"/>
        <v>45576.583333333328</v>
      </c>
      <c r="D13534" s="7">
        <v>45576.604166666664</v>
      </c>
      <c r="E13534" s="1">
        <v>1E-3</v>
      </c>
      <c r="F13534" s="37">
        <v>0.53700000000000003</v>
      </c>
    </row>
    <row r="13535" spans="2:6">
      <c r="B13535" s="59">
        <f t="shared" si="423"/>
        <v>45566</v>
      </c>
      <c r="C13535" s="7">
        <f t="shared" si="422"/>
        <v>45576.604166666664</v>
      </c>
      <c r="D13535" s="7">
        <v>45576.625</v>
      </c>
      <c r="E13535" s="1">
        <v>0</v>
      </c>
      <c r="F13535" s="37">
        <v>0.71299999999999997</v>
      </c>
    </row>
    <row r="13536" spans="2:6">
      <c r="B13536" s="59">
        <f t="shared" si="423"/>
        <v>45566</v>
      </c>
      <c r="C13536" s="7">
        <f t="shared" si="422"/>
        <v>45576.625</v>
      </c>
      <c r="D13536" s="7">
        <v>45576.645833333336</v>
      </c>
      <c r="E13536" s="1">
        <v>0</v>
      </c>
      <c r="F13536" s="37">
        <v>0.309</v>
      </c>
    </row>
    <row r="13537" spans="2:6">
      <c r="B13537" s="59">
        <f t="shared" si="423"/>
        <v>45566</v>
      </c>
      <c r="C13537" s="7">
        <f t="shared" si="422"/>
        <v>45576.645833333328</v>
      </c>
      <c r="D13537" s="7">
        <v>45576.666666666664</v>
      </c>
      <c r="E13537" s="1">
        <v>0</v>
      </c>
      <c r="F13537" s="37">
        <v>0.51700000000000002</v>
      </c>
    </row>
    <row r="13538" spans="2:6">
      <c r="B13538" s="59">
        <f t="shared" si="423"/>
        <v>45566</v>
      </c>
      <c r="C13538" s="7">
        <f t="shared" si="422"/>
        <v>45576.666666666664</v>
      </c>
      <c r="D13538" s="7">
        <v>45576.6875</v>
      </c>
      <c r="E13538" s="1">
        <v>1E-3</v>
      </c>
      <c r="F13538" s="37">
        <v>0.16800000000000001</v>
      </c>
    </row>
    <row r="13539" spans="2:6">
      <c r="B13539" s="59">
        <f t="shared" si="423"/>
        <v>45566</v>
      </c>
      <c r="C13539" s="7">
        <f t="shared" si="422"/>
        <v>45576.6875</v>
      </c>
      <c r="D13539" s="7">
        <v>45576.708333333336</v>
      </c>
      <c r="E13539" s="1">
        <v>0</v>
      </c>
      <c r="F13539" s="37">
        <v>9.4E-2</v>
      </c>
    </row>
    <row r="13540" spans="2:6">
      <c r="B13540" s="59">
        <f t="shared" si="423"/>
        <v>45566</v>
      </c>
      <c r="C13540" s="7">
        <f t="shared" si="422"/>
        <v>45576.708333333328</v>
      </c>
      <c r="D13540" s="7">
        <v>45576.729166666664</v>
      </c>
      <c r="E13540" s="1">
        <v>3.0000000000000001E-3</v>
      </c>
      <c r="F13540" s="37">
        <v>4.8000000000000001E-2</v>
      </c>
    </row>
    <row r="13541" spans="2:6">
      <c r="B13541" s="59">
        <f t="shared" si="423"/>
        <v>45566</v>
      </c>
      <c r="C13541" s="7">
        <f t="shared" si="422"/>
        <v>45576.729166666664</v>
      </c>
      <c r="D13541" s="7">
        <v>45576.75</v>
      </c>
      <c r="E13541" s="1">
        <v>3.0000000000000001E-3</v>
      </c>
      <c r="F13541" s="37">
        <v>0.191</v>
      </c>
    </row>
    <row r="13542" spans="2:6">
      <c r="B13542" s="59">
        <f t="shared" si="423"/>
        <v>45566</v>
      </c>
      <c r="C13542" s="7">
        <f t="shared" si="422"/>
        <v>45576.75</v>
      </c>
      <c r="D13542" s="7">
        <v>45576.770833333336</v>
      </c>
      <c r="E13542" s="1">
        <v>4.0000000000000001E-3</v>
      </c>
      <c r="F13542" s="37">
        <v>1.2E-2</v>
      </c>
    </row>
    <row r="13543" spans="2:6">
      <c r="B13543" s="59">
        <f t="shared" si="423"/>
        <v>45566</v>
      </c>
      <c r="C13543" s="7">
        <f t="shared" si="422"/>
        <v>45576.770833333328</v>
      </c>
      <c r="D13543" s="7">
        <v>45576.791666666664</v>
      </c>
      <c r="E13543" s="1">
        <v>2E-3</v>
      </c>
      <c r="F13543" s="37">
        <v>0</v>
      </c>
    </row>
    <row r="13544" spans="2:6">
      <c r="B13544" s="59">
        <f t="shared" si="423"/>
        <v>45566</v>
      </c>
      <c r="C13544" s="7">
        <f t="shared" si="422"/>
        <v>45576.791666666664</v>
      </c>
      <c r="D13544" s="7">
        <v>45576.8125</v>
      </c>
      <c r="E13544" s="1">
        <v>1E-3</v>
      </c>
      <c r="F13544" s="37">
        <v>0</v>
      </c>
    </row>
    <row r="13545" spans="2:6">
      <c r="B13545" s="59">
        <f t="shared" si="423"/>
        <v>45566</v>
      </c>
      <c r="C13545" s="7">
        <f t="shared" si="422"/>
        <v>45576.8125</v>
      </c>
      <c r="D13545" s="7">
        <v>45576.833333333336</v>
      </c>
      <c r="E13545" s="1">
        <v>2E-3</v>
      </c>
      <c r="F13545" s="37">
        <v>0</v>
      </c>
    </row>
    <row r="13546" spans="2:6">
      <c r="B13546" s="59">
        <f t="shared" si="423"/>
        <v>45566</v>
      </c>
      <c r="C13546" s="7">
        <f t="shared" si="422"/>
        <v>45576.833333333328</v>
      </c>
      <c r="D13546" s="7">
        <v>45576.854166666664</v>
      </c>
      <c r="E13546" s="1">
        <v>4.0000000000000001E-3</v>
      </c>
      <c r="F13546" s="37">
        <v>1E-3</v>
      </c>
    </row>
    <row r="13547" spans="2:6">
      <c r="B13547" s="59">
        <f t="shared" si="423"/>
        <v>45566</v>
      </c>
      <c r="C13547" s="7">
        <f t="shared" si="422"/>
        <v>45576.854166666664</v>
      </c>
      <c r="D13547" s="7">
        <v>45576.875</v>
      </c>
      <c r="E13547" s="1">
        <v>2E-3</v>
      </c>
      <c r="F13547" s="37">
        <v>1E-3</v>
      </c>
    </row>
    <row r="13548" spans="2:6">
      <c r="B13548" s="59">
        <f t="shared" si="423"/>
        <v>45566</v>
      </c>
      <c r="C13548" s="7">
        <f t="shared" si="422"/>
        <v>45576.875</v>
      </c>
      <c r="D13548" s="7">
        <v>45576.895833333336</v>
      </c>
      <c r="E13548" s="1">
        <v>2E-3</v>
      </c>
      <c r="F13548" s="37">
        <v>0</v>
      </c>
    </row>
    <row r="13549" spans="2:6">
      <c r="B13549" s="59">
        <f t="shared" si="423"/>
        <v>45566</v>
      </c>
      <c r="C13549" s="7">
        <f t="shared" si="422"/>
        <v>45576.895833333328</v>
      </c>
      <c r="D13549" s="7">
        <v>45576.916666666664</v>
      </c>
      <c r="E13549" s="1">
        <v>3.0000000000000001E-3</v>
      </c>
      <c r="F13549" s="37">
        <v>1E-3</v>
      </c>
    </row>
    <row r="13550" spans="2:6">
      <c r="B13550" s="59">
        <f t="shared" si="423"/>
        <v>45566</v>
      </c>
      <c r="C13550" s="7">
        <f t="shared" si="422"/>
        <v>45576.916666666664</v>
      </c>
      <c r="D13550" s="7">
        <v>45576.9375</v>
      </c>
      <c r="E13550" s="1">
        <v>2E-3</v>
      </c>
      <c r="F13550" s="37">
        <v>0</v>
      </c>
    </row>
    <row r="13551" spans="2:6">
      <c r="B13551" s="59">
        <f t="shared" si="423"/>
        <v>45566</v>
      </c>
      <c r="C13551" s="7">
        <f t="shared" si="422"/>
        <v>45576.9375</v>
      </c>
      <c r="D13551" s="7">
        <v>45576.958333333336</v>
      </c>
      <c r="E13551" s="1">
        <v>2E-3</v>
      </c>
      <c r="F13551" s="37">
        <v>0</v>
      </c>
    </row>
    <row r="13552" spans="2:6">
      <c r="B13552" s="59">
        <f t="shared" si="423"/>
        <v>45566</v>
      </c>
      <c r="C13552" s="7">
        <f t="shared" si="422"/>
        <v>45576.958333333328</v>
      </c>
      <c r="D13552" s="7">
        <v>45576.979166666664</v>
      </c>
      <c r="E13552" s="1">
        <v>3.0000000000000001E-3</v>
      </c>
      <c r="F13552" s="37">
        <v>1E-3</v>
      </c>
    </row>
    <row r="13553" spans="2:6">
      <c r="B13553" s="59">
        <f t="shared" si="423"/>
        <v>45566</v>
      </c>
      <c r="C13553" s="7">
        <f t="shared" si="422"/>
        <v>45576.979166666664</v>
      </c>
      <c r="D13553" s="7">
        <v>45577</v>
      </c>
      <c r="E13553" s="1">
        <v>1E-3</v>
      </c>
      <c r="F13553" s="37">
        <v>0</v>
      </c>
    </row>
    <row r="13554" spans="2:6">
      <c r="B13554" s="59">
        <f t="shared" si="423"/>
        <v>45566</v>
      </c>
      <c r="C13554" s="7">
        <f t="shared" si="422"/>
        <v>45577</v>
      </c>
      <c r="D13554" s="7">
        <v>45577.020833333336</v>
      </c>
      <c r="E13554" s="1">
        <v>2E-3</v>
      </c>
      <c r="F13554" s="37">
        <v>0</v>
      </c>
    </row>
    <row r="13555" spans="2:6">
      <c r="B13555" s="59">
        <f t="shared" si="423"/>
        <v>45566</v>
      </c>
      <c r="C13555" s="7">
        <f t="shared" si="422"/>
        <v>45577.020833333328</v>
      </c>
      <c r="D13555" s="7">
        <v>45577.041666666664</v>
      </c>
      <c r="E13555" s="1">
        <v>1.6E-2</v>
      </c>
      <c r="F13555" s="37">
        <v>3.0000000000000001E-3</v>
      </c>
    </row>
    <row r="13556" spans="2:6">
      <c r="B13556" s="59">
        <f t="shared" si="423"/>
        <v>45566</v>
      </c>
      <c r="C13556" s="7">
        <f t="shared" si="422"/>
        <v>45577.041666666664</v>
      </c>
      <c r="D13556" s="7">
        <v>45577.0625</v>
      </c>
      <c r="E13556" s="1">
        <v>1E-3</v>
      </c>
      <c r="F13556" s="37">
        <v>0</v>
      </c>
    </row>
    <row r="13557" spans="2:6">
      <c r="B13557" s="59">
        <f t="shared" si="423"/>
        <v>45566</v>
      </c>
      <c r="C13557" s="7">
        <f t="shared" si="422"/>
        <v>45577.0625</v>
      </c>
      <c r="D13557" s="7">
        <v>45577.083333333336</v>
      </c>
      <c r="E13557" s="1">
        <v>2E-3</v>
      </c>
      <c r="F13557" s="37">
        <v>0</v>
      </c>
    </row>
    <row r="13558" spans="2:6">
      <c r="B13558" s="59">
        <f t="shared" si="423"/>
        <v>45566</v>
      </c>
      <c r="C13558" s="7">
        <f t="shared" si="422"/>
        <v>45577.083333333328</v>
      </c>
      <c r="D13558" s="7">
        <v>45577.104166666664</v>
      </c>
      <c r="E13558" s="1">
        <v>1E-3</v>
      </c>
      <c r="F13558" s="37">
        <v>0</v>
      </c>
    </row>
    <row r="13559" spans="2:6">
      <c r="B13559" s="59">
        <f t="shared" si="423"/>
        <v>45566</v>
      </c>
      <c r="C13559" s="7">
        <f t="shared" si="422"/>
        <v>45577.104166666664</v>
      </c>
      <c r="D13559" s="7">
        <v>45577.125</v>
      </c>
      <c r="E13559" s="1">
        <v>2E-3</v>
      </c>
      <c r="F13559" s="37">
        <v>0</v>
      </c>
    </row>
    <row r="13560" spans="2:6">
      <c r="B13560" s="59">
        <f t="shared" si="423"/>
        <v>45566</v>
      </c>
      <c r="C13560" s="7">
        <f t="shared" si="422"/>
        <v>45577.125</v>
      </c>
      <c r="D13560" s="7">
        <v>45577.145833333336</v>
      </c>
      <c r="E13560" s="1">
        <v>2E-3</v>
      </c>
      <c r="F13560" s="37">
        <v>0</v>
      </c>
    </row>
    <row r="13561" spans="2:6">
      <c r="B13561" s="59">
        <f t="shared" si="423"/>
        <v>45566</v>
      </c>
      <c r="C13561" s="7">
        <f t="shared" si="422"/>
        <v>45577.145833333328</v>
      </c>
      <c r="D13561" s="7">
        <v>45577.166666666664</v>
      </c>
      <c r="E13561" s="1">
        <v>1E-3</v>
      </c>
      <c r="F13561" s="37">
        <v>0</v>
      </c>
    </row>
    <row r="13562" spans="2:6">
      <c r="B13562" s="59">
        <f t="shared" si="423"/>
        <v>45566</v>
      </c>
      <c r="C13562" s="7">
        <f t="shared" si="422"/>
        <v>45577.166666666664</v>
      </c>
      <c r="D13562" s="7">
        <v>45577.1875</v>
      </c>
      <c r="E13562" s="1">
        <v>2E-3</v>
      </c>
      <c r="F13562" s="37">
        <v>0</v>
      </c>
    </row>
    <row r="13563" spans="2:6">
      <c r="B13563" s="59">
        <f t="shared" si="423"/>
        <v>45566</v>
      </c>
      <c r="C13563" s="7">
        <f t="shared" si="422"/>
        <v>45577.1875</v>
      </c>
      <c r="D13563" s="7">
        <v>45577.208333333336</v>
      </c>
      <c r="E13563" s="1">
        <v>2E-3</v>
      </c>
      <c r="F13563" s="37">
        <v>0</v>
      </c>
    </row>
    <row r="13564" spans="2:6">
      <c r="B13564" s="59">
        <f t="shared" si="423"/>
        <v>45566</v>
      </c>
      <c r="C13564" s="7">
        <f t="shared" si="422"/>
        <v>45577.208333333328</v>
      </c>
      <c r="D13564" s="7">
        <v>45577.229166666664</v>
      </c>
      <c r="E13564" s="1">
        <v>1E-3</v>
      </c>
      <c r="F13564" s="37">
        <v>0</v>
      </c>
    </row>
    <row r="13565" spans="2:6">
      <c r="B13565" s="59">
        <f t="shared" si="423"/>
        <v>45566</v>
      </c>
      <c r="C13565" s="7">
        <f t="shared" si="422"/>
        <v>45577.229166666664</v>
      </c>
      <c r="D13565" s="7">
        <v>45577.25</v>
      </c>
      <c r="E13565" s="1">
        <v>8.0000000000000002E-3</v>
      </c>
      <c r="F13565" s="37">
        <v>2E-3</v>
      </c>
    </row>
    <row r="13566" spans="2:6">
      <c r="B13566" s="59">
        <f t="shared" si="423"/>
        <v>45566</v>
      </c>
      <c r="C13566" s="7">
        <f t="shared" si="422"/>
        <v>45577.25</v>
      </c>
      <c r="D13566" s="7">
        <v>45577.270833333336</v>
      </c>
      <c r="E13566" s="1">
        <v>7.0000000000000001E-3</v>
      </c>
      <c r="F13566" s="37">
        <v>3.0000000000000001E-3</v>
      </c>
    </row>
    <row r="13567" spans="2:6">
      <c r="B13567" s="59">
        <f t="shared" si="423"/>
        <v>45566</v>
      </c>
      <c r="C13567" s="7">
        <f t="shared" si="422"/>
        <v>45577.270833333328</v>
      </c>
      <c r="D13567" s="7">
        <v>45577.291666666664</v>
      </c>
      <c r="E13567" s="1">
        <v>4.0000000000000001E-3</v>
      </c>
      <c r="F13567" s="37">
        <v>0</v>
      </c>
    </row>
    <row r="13568" spans="2:6">
      <c r="B13568" s="59">
        <f t="shared" si="423"/>
        <v>45566</v>
      </c>
      <c r="C13568" s="7">
        <f t="shared" si="422"/>
        <v>45577.291666666664</v>
      </c>
      <c r="D13568" s="7">
        <v>45577.3125</v>
      </c>
      <c r="E13568" s="1">
        <v>3.0000000000000001E-3</v>
      </c>
      <c r="F13568" s="37">
        <v>0</v>
      </c>
    </row>
    <row r="13569" spans="2:6">
      <c r="B13569" s="59">
        <f t="shared" si="423"/>
        <v>45566</v>
      </c>
      <c r="C13569" s="7">
        <f t="shared" si="422"/>
        <v>45577.3125</v>
      </c>
      <c r="D13569" s="7">
        <v>45577.333333333336</v>
      </c>
      <c r="E13569" s="1">
        <v>4.0000000000000001E-3</v>
      </c>
      <c r="F13569" s="37">
        <v>2E-3</v>
      </c>
    </row>
    <row r="13570" spans="2:6">
      <c r="B13570" s="59">
        <f t="shared" si="423"/>
        <v>45566</v>
      </c>
      <c r="C13570" s="7">
        <f t="shared" si="422"/>
        <v>45577.333333333328</v>
      </c>
      <c r="D13570" s="7">
        <v>45577.354166666664</v>
      </c>
      <c r="E13570" s="1">
        <v>2E-3</v>
      </c>
      <c r="F13570" s="37">
        <v>2E-3</v>
      </c>
    </row>
    <row r="13571" spans="2:6">
      <c r="B13571" s="59">
        <f t="shared" si="423"/>
        <v>45566</v>
      </c>
      <c r="C13571" s="7">
        <f t="shared" si="422"/>
        <v>45577.354166666664</v>
      </c>
      <c r="D13571" s="7">
        <v>45577.375</v>
      </c>
      <c r="E13571" s="1">
        <v>0</v>
      </c>
      <c r="F13571" s="37">
        <v>0</v>
      </c>
    </row>
    <row r="13572" spans="2:6">
      <c r="B13572" s="59">
        <f t="shared" si="423"/>
        <v>45566</v>
      </c>
      <c r="C13572" s="7">
        <f t="shared" si="422"/>
        <v>45577.375</v>
      </c>
      <c r="D13572" s="7">
        <v>45577.395833333336</v>
      </c>
      <c r="E13572" s="1">
        <v>2E-3</v>
      </c>
      <c r="F13572" s="37">
        <v>0</v>
      </c>
    </row>
    <row r="13573" spans="2:6">
      <c r="B13573" s="59">
        <f t="shared" si="423"/>
        <v>45566</v>
      </c>
      <c r="C13573" s="7">
        <f t="shared" ref="C13573:C13636" si="424">D13573-1/48</f>
        <v>45577.395833333328</v>
      </c>
      <c r="D13573" s="7">
        <v>45577.416666666664</v>
      </c>
      <c r="E13573" s="1">
        <v>1E-3</v>
      </c>
      <c r="F13573" s="37">
        <v>0</v>
      </c>
    </row>
    <row r="13574" spans="2:6">
      <c r="B13574" s="59">
        <f t="shared" ref="B13574:B13637" si="425">DATE(YEAR(C13574),MONTH(C13574),1)</f>
        <v>45566</v>
      </c>
      <c r="C13574" s="7">
        <f t="shared" si="424"/>
        <v>45577.416666666664</v>
      </c>
      <c r="D13574" s="7">
        <v>45577.4375</v>
      </c>
      <c r="E13574" s="1">
        <v>2E-3</v>
      </c>
      <c r="F13574" s="37">
        <v>0</v>
      </c>
    </row>
    <row r="13575" spans="2:6">
      <c r="B13575" s="59">
        <f t="shared" si="425"/>
        <v>45566</v>
      </c>
      <c r="C13575" s="7">
        <f t="shared" si="424"/>
        <v>45577.4375</v>
      </c>
      <c r="D13575" s="7">
        <v>45577.458333333336</v>
      </c>
      <c r="E13575" s="1">
        <v>8.0000000000000002E-3</v>
      </c>
      <c r="F13575" s="37">
        <v>4.0000000000000001E-3</v>
      </c>
    </row>
    <row r="13576" spans="2:6">
      <c r="B13576" s="59">
        <f t="shared" si="425"/>
        <v>45566</v>
      </c>
      <c r="C13576" s="7">
        <f t="shared" si="424"/>
        <v>45577.458333333328</v>
      </c>
      <c r="D13576" s="7">
        <v>45577.479166666664</v>
      </c>
      <c r="E13576" s="1">
        <v>7.0000000000000001E-3</v>
      </c>
      <c r="F13576" s="37">
        <v>3.0000000000000001E-3</v>
      </c>
    </row>
    <row r="13577" spans="2:6">
      <c r="B13577" s="59">
        <f t="shared" si="425"/>
        <v>45566</v>
      </c>
      <c r="C13577" s="7">
        <f t="shared" si="424"/>
        <v>45577.479166666664</v>
      </c>
      <c r="D13577" s="7">
        <v>45577.5</v>
      </c>
      <c r="E13577" s="1">
        <v>6.0000000000000001E-3</v>
      </c>
      <c r="F13577" s="37">
        <v>1E-3</v>
      </c>
    </row>
    <row r="13578" spans="2:6">
      <c r="B13578" s="59">
        <f t="shared" si="425"/>
        <v>45566</v>
      </c>
      <c r="C13578" s="7">
        <f t="shared" si="424"/>
        <v>45577.5</v>
      </c>
      <c r="D13578" s="7">
        <v>45577.520833333336</v>
      </c>
      <c r="E13578" s="1">
        <v>5.0000000000000001E-3</v>
      </c>
      <c r="F13578" s="37">
        <v>0</v>
      </c>
    </row>
    <row r="13579" spans="2:6">
      <c r="B13579" s="59">
        <f t="shared" si="425"/>
        <v>45566</v>
      </c>
      <c r="C13579" s="7">
        <f t="shared" si="424"/>
        <v>45577.520833333328</v>
      </c>
      <c r="D13579" s="7">
        <v>45577.541666666664</v>
      </c>
      <c r="E13579" s="1">
        <v>7.0000000000000001E-3</v>
      </c>
      <c r="F13579" s="37">
        <v>4.0000000000000001E-3</v>
      </c>
    </row>
    <row r="13580" spans="2:6">
      <c r="B13580" s="59">
        <f t="shared" si="425"/>
        <v>45566</v>
      </c>
      <c r="C13580" s="7">
        <f t="shared" si="424"/>
        <v>45577.541666666664</v>
      </c>
      <c r="D13580" s="7">
        <v>45577.5625</v>
      </c>
      <c r="E13580" s="1">
        <v>0</v>
      </c>
      <c r="F13580" s="37">
        <v>0.16300000000000001</v>
      </c>
    </row>
    <row r="13581" spans="2:6">
      <c r="B13581" s="59">
        <f t="shared" si="425"/>
        <v>45566</v>
      </c>
      <c r="C13581" s="7">
        <f t="shared" si="424"/>
        <v>45577.5625</v>
      </c>
      <c r="D13581" s="7">
        <v>45577.583333333336</v>
      </c>
      <c r="E13581" s="1">
        <v>5.0000000000000001E-3</v>
      </c>
      <c r="F13581" s="37">
        <v>0.127</v>
      </c>
    </row>
    <row r="13582" spans="2:6">
      <c r="B13582" s="59">
        <f t="shared" si="425"/>
        <v>45566</v>
      </c>
      <c r="C13582" s="7">
        <f t="shared" si="424"/>
        <v>45577.583333333328</v>
      </c>
      <c r="D13582" s="7">
        <v>45577.604166666664</v>
      </c>
      <c r="E13582" s="1">
        <v>0</v>
      </c>
      <c r="F13582" s="37">
        <v>0.08</v>
      </c>
    </row>
    <row r="13583" spans="2:6">
      <c r="B13583" s="59">
        <f t="shared" si="425"/>
        <v>45566</v>
      </c>
      <c r="C13583" s="7">
        <f t="shared" si="424"/>
        <v>45577.604166666664</v>
      </c>
      <c r="D13583" s="7">
        <v>45577.625</v>
      </c>
      <c r="E13583" s="1">
        <v>0</v>
      </c>
      <c r="F13583" s="37">
        <v>0.28100000000000003</v>
      </c>
    </row>
    <row r="13584" spans="2:6">
      <c r="B13584" s="59">
        <f t="shared" si="425"/>
        <v>45566</v>
      </c>
      <c r="C13584" s="7">
        <f t="shared" si="424"/>
        <v>45577.625</v>
      </c>
      <c r="D13584" s="7">
        <v>45577.645833333336</v>
      </c>
      <c r="E13584" s="1">
        <v>0</v>
      </c>
      <c r="F13584" s="37">
        <v>0.89500000000000002</v>
      </c>
    </row>
    <row r="13585" spans="2:6">
      <c r="B13585" s="59">
        <f t="shared" si="425"/>
        <v>45566</v>
      </c>
      <c r="C13585" s="7">
        <f t="shared" si="424"/>
        <v>45577.645833333328</v>
      </c>
      <c r="D13585" s="7">
        <v>45577.666666666664</v>
      </c>
      <c r="E13585" s="1">
        <v>0</v>
      </c>
      <c r="F13585" s="37">
        <v>0.56699999999999995</v>
      </c>
    </row>
    <row r="13586" spans="2:6">
      <c r="B13586" s="59">
        <f t="shared" si="425"/>
        <v>45566</v>
      </c>
      <c r="C13586" s="7">
        <f t="shared" si="424"/>
        <v>45577.666666666664</v>
      </c>
      <c r="D13586" s="7">
        <v>45577.6875</v>
      </c>
      <c r="E13586" s="1">
        <v>0</v>
      </c>
      <c r="F13586" s="37">
        <v>0.90400000000000003</v>
      </c>
    </row>
    <row r="13587" spans="2:6">
      <c r="B13587" s="59">
        <f t="shared" si="425"/>
        <v>45566</v>
      </c>
      <c r="C13587" s="7">
        <f t="shared" si="424"/>
        <v>45577.6875</v>
      </c>
      <c r="D13587" s="7">
        <v>45577.708333333336</v>
      </c>
      <c r="E13587" s="1">
        <v>0</v>
      </c>
      <c r="F13587" s="37">
        <v>0.53400000000000003</v>
      </c>
    </row>
    <row r="13588" spans="2:6">
      <c r="B13588" s="59">
        <f t="shared" si="425"/>
        <v>45566</v>
      </c>
      <c r="C13588" s="7">
        <f t="shared" si="424"/>
        <v>45577.708333333328</v>
      </c>
      <c r="D13588" s="7">
        <v>45577.729166666664</v>
      </c>
      <c r="E13588" s="1">
        <v>0</v>
      </c>
      <c r="F13588" s="37">
        <v>0.71599999999999997</v>
      </c>
    </row>
    <row r="13589" spans="2:6">
      <c r="B13589" s="59">
        <f t="shared" si="425"/>
        <v>45566</v>
      </c>
      <c r="C13589" s="7">
        <f t="shared" si="424"/>
        <v>45577.729166666664</v>
      </c>
      <c r="D13589" s="7">
        <v>45577.75</v>
      </c>
      <c r="E13589" s="1">
        <v>0</v>
      </c>
      <c r="F13589" s="37">
        <v>0.40500000000000003</v>
      </c>
    </row>
    <row r="13590" spans="2:6">
      <c r="B13590" s="59">
        <f t="shared" si="425"/>
        <v>45566</v>
      </c>
      <c r="C13590" s="7">
        <f t="shared" si="424"/>
        <v>45577.75</v>
      </c>
      <c r="D13590" s="7">
        <v>45577.770833333336</v>
      </c>
      <c r="E13590" s="1">
        <v>3.0000000000000001E-3</v>
      </c>
      <c r="F13590" s="37">
        <v>2.1000000000000001E-2</v>
      </c>
    </row>
    <row r="13591" spans="2:6">
      <c r="B13591" s="59">
        <f t="shared" si="425"/>
        <v>45566</v>
      </c>
      <c r="C13591" s="7">
        <f t="shared" si="424"/>
        <v>45577.770833333328</v>
      </c>
      <c r="D13591" s="7">
        <v>45577.791666666664</v>
      </c>
      <c r="E13591" s="1">
        <v>1E-3</v>
      </c>
      <c r="F13591" s="37">
        <v>0</v>
      </c>
    </row>
    <row r="13592" spans="2:6">
      <c r="B13592" s="59">
        <f t="shared" si="425"/>
        <v>45566</v>
      </c>
      <c r="C13592" s="7">
        <f t="shared" si="424"/>
        <v>45577.791666666664</v>
      </c>
      <c r="D13592" s="7">
        <v>45577.8125</v>
      </c>
      <c r="E13592" s="1">
        <v>2E-3</v>
      </c>
      <c r="F13592" s="37">
        <v>0</v>
      </c>
    </row>
    <row r="13593" spans="2:6">
      <c r="B13593" s="59">
        <f t="shared" si="425"/>
        <v>45566</v>
      </c>
      <c r="C13593" s="7">
        <f t="shared" si="424"/>
        <v>45577.8125</v>
      </c>
      <c r="D13593" s="7">
        <v>45577.833333333336</v>
      </c>
      <c r="E13593" s="1">
        <v>2E-3</v>
      </c>
      <c r="F13593" s="37">
        <v>0</v>
      </c>
    </row>
    <row r="13594" spans="2:6">
      <c r="B13594" s="59">
        <f t="shared" si="425"/>
        <v>45566</v>
      </c>
      <c r="C13594" s="7">
        <f t="shared" si="424"/>
        <v>45577.833333333328</v>
      </c>
      <c r="D13594" s="7">
        <v>45577.854166666664</v>
      </c>
      <c r="E13594" s="1">
        <v>1E-3</v>
      </c>
      <c r="F13594" s="37">
        <v>0</v>
      </c>
    </row>
    <row r="13595" spans="2:6">
      <c r="B13595" s="59">
        <f t="shared" si="425"/>
        <v>45566</v>
      </c>
      <c r="C13595" s="7">
        <f t="shared" si="424"/>
        <v>45577.854166666664</v>
      </c>
      <c r="D13595" s="7">
        <v>45577.875</v>
      </c>
      <c r="E13595" s="1">
        <v>2E-3</v>
      </c>
      <c r="F13595" s="37">
        <v>0</v>
      </c>
    </row>
    <row r="13596" spans="2:6">
      <c r="B13596" s="59">
        <f t="shared" si="425"/>
        <v>45566</v>
      </c>
      <c r="C13596" s="7">
        <f t="shared" si="424"/>
        <v>45577.875</v>
      </c>
      <c r="D13596" s="7">
        <v>45577.895833333336</v>
      </c>
      <c r="E13596" s="1">
        <v>3.0000000000000001E-3</v>
      </c>
      <c r="F13596" s="37">
        <v>1E-3</v>
      </c>
    </row>
    <row r="13597" spans="2:6">
      <c r="B13597" s="59">
        <f t="shared" si="425"/>
        <v>45566</v>
      </c>
      <c r="C13597" s="7">
        <f t="shared" si="424"/>
        <v>45577.895833333328</v>
      </c>
      <c r="D13597" s="7">
        <v>45577.916666666664</v>
      </c>
      <c r="E13597" s="1">
        <v>2E-3</v>
      </c>
      <c r="F13597" s="37">
        <v>0</v>
      </c>
    </row>
    <row r="13598" spans="2:6">
      <c r="B13598" s="59">
        <f t="shared" si="425"/>
        <v>45566</v>
      </c>
      <c r="C13598" s="7">
        <f t="shared" si="424"/>
        <v>45577.916666666664</v>
      </c>
      <c r="D13598" s="7">
        <v>45577.9375</v>
      </c>
      <c r="E13598" s="1">
        <v>2E-3</v>
      </c>
      <c r="F13598" s="37">
        <v>0</v>
      </c>
    </row>
    <row r="13599" spans="2:6">
      <c r="B13599" s="59">
        <f t="shared" si="425"/>
        <v>45566</v>
      </c>
      <c r="C13599" s="7">
        <f t="shared" si="424"/>
        <v>45577.9375</v>
      </c>
      <c r="D13599" s="7">
        <v>45577.958333333336</v>
      </c>
      <c r="E13599" s="1">
        <v>3.0000000000000001E-3</v>
      </c>
      <c r="F13599" s="37">
        <v>0</v>
      </c>
    </row>
    <row r="13600" spans="2:6">
      <c r="B13600" s="59">
        <f t="shared" si="425"/>
        <v>45566</v>
      </c>
      <c r="C13600" s="7">
        <f t="shared" si="424"/>
        <v>45577.958333333328</v>
      </c>
      <c r="D13600" s="7">
        <v>45577.979166666664</v>
      </c>
      <c r="E13600" s="1">
        <v>2E-3</v>
      </c>
      <c r="F13600" s="37">
        <v>1E-3</v>
      </c>
    </row>
    <row r="13601" spans="2:6">
      <c r="B13601" s="59">
        <f t="shared" si="425"/>
        <v>45566</v>
      </c>
      <c r="C13601" s="7">
        <f t="shared" si="424"/>
        <v>45577.979166666664</v>
      </c>
      <c r="D13601" s="7">
        <v>45578</v>
      </c>
      <c r="E13601" s="1">
        <v>1E-3</v>
      </c>
      <c r="F13601" s="37">
        <v>0</v>
      </c>
    </row>
    <row r="13602" spans="2:6">
      <c r="B13602" s="59">
        <f t="shared" si="425"/>
        <v>45566</v>
      </c>
      <c r="C13602" s="7">
        <f t="shared" si="424"/>
        <v>45578</v>
      </c>
      <c r="D13602" s="7">
        <v>45578.020833333336</v>
      </c>
      <c r="E13602" s="1">
        <v>2E-3</v>
      </c>
      <c r="F13602" s="37">
        <v>0</v>
      </c>
    </row>
    <row r="13603" spans="2:6">
      <c r="B13603" s="59">
        <f t="shared" si="425"/>
        <v>45566</v>
      </c>
      <c r="C13603" s="7">
        <f t="shared" si="424"/>
        <v>45578.020833333328</v>
      </c>
      <c r="D13603" s="7">
        <v>45578.041666666664</v>
      </c>
      <c r="E13603" s="1">
        <v>1E-3</v>
      </c>
      <c r="F13603" s="37">
        <v>0</v>
      </c>
    </row>
    <row r="13604" spans="2:6">
      <c r="B13604" s="59">
        <f t="shared" si="425"/>
        <v>45566</v>
      </c>
      <c r="C13604" s="7">
        <f t="shared" si="424"/>
        <v>45578.041666666664</v>
      </c>
      <c r="D13604" s="7">
        <v>45578.0625</v>
      </c>
      <c r="E13604" s="1">
        <v>2E-3</v>
      </c>
      <c r="F13604" s="37">
        <v>0</v>
      </c>
    </row>
    <row r="13605" spans="2:6">
      <c r="B13605" s="59">
        <f t="shared" si="425"/>
        <v>45566</v>
      </c>
      <c r="C13605" s="7">
        <f t="shared" si="424"/>
        <v>45578.0625</v>
      </c>
      <c r="D13605" s="7">
        <v>45578.083333333336</v>
      </c>
      <c r="E13605" s="1">
        <v>1E-3</v>
      </c>
      <c r="F13605" s="37">
        <v>0</v>
      </c>
    </row>
    <row r="13606" spans="2:6">
      <c r="B13606" s="59">
        <f t="shared" si="425"/>
        <v>45566</v>
      </c>
      <c r="C13606" s="7">
        <f t="shared" si="424"/>
        <v>45578.083333333328</v>
      </c>
      <c r="D13606" s="7">
        <v>45578.104166666664</v>
      </c>
      <c r="E13606" s="1">
        <v>2E-3</v>
      </c>
      <c r="F13606" s="37">
        <v>0</v>
      </c>
    </row>
    <row r="13607" spans="2:6">
      <c r="B13607" s="59">
        <f t="shared" si="425"/>
        <v>45566</v>
      </c>
      <c r="C13607" s="7">
        <f t="shared" si="424"/>
        <v>45578.104166666664</v>
      </c>
      <c r="D13607" s="7">
        <v>45578.125</v>
      </c>
      <c r="E13607" s="1">
        <v>2E-3</v>
      </c>
      <c r="F13607" s="37">
        <v>0</v>
      </c>
    </row>
    <row r="13608" spans="2:6">
      <c r="B13608" s="59">
        <f t="shared" si="425"/>
        <v>45566</v>
      </c>
      <c r="C13608" s="7">
        <f t="shared" si="424"/>
        <v>45578.125</v>
      </c>
      <c r="D13608" s="7">
        <v>45578.145833333336</v>
      </c>
      <c r="E13608" s="1">
        <v>1E-3</v>
      </c>
      <c r="F13608" s="37">
        <v>0</v>
      </c>
    </row>
    <row r="13609" spans="2:6">
      <c r="B13609" s="59">
        <f t="shared" si="425"/>
        <v>45566</v>
      </c>
      <c r="C13609" s="7">
        <f t="shared" si="424"/>
        <v>45578.145833333328</v>
      </c>
      <c r="D13609" s="7">
        <v>45578.166666666664</v>
      </c>
      <c r="E13609" s="1">
        <v>2E-3</v>
      </c>
      <c r="F13609" s="37">
        <v>0</v>
      </c>
    </row>
    <row r="13610" spans="2:6">
      <c r="B13610" s="59">
        <f t="shared" si="425"/>
        <v>45566</v>
      </c>
      <c r="C13610" s="7">
        <f t="shared" si="424"/>
        <v>45578.166666666664</v>
      </c>
      <c r="D13610" s="7">
        <v>45578.1875</v>
      </c>
      <c r="E13610" s="1">
        <v>1E-3</v>
      </c>
      <c r="F13610" s="37">
        <v>0</v>
      </c>
    </row>
    <row r="13611" spans="2:6">
      <c r="B13611" s="59">
        <f t="shared" si="425"/>
        <v>45566</v>
      </c>
      <c r="C13611" s="7">
        <f t="shared" si="424"/>
        <v>45578.1875</v>
      </c>
      <c r="D13611" s="7">
        <v>45578.208333333336</v>
      </c>
      <c r="E13611" s="1">
        <v>2E-3</v>
      </c>
      <c r="F13611" s="37">
        <v>0</v>
      </c>
    </row>
    <row r="13612" spans="2:6">
      <c r="B13612" s="59">
        <f t="shared" si="425"/>
        <v>45566</v>
      </c>
      <c r="C13612" s="7">
        <f t="shared" si="424"/>
        <v>45578.208333333328</v>
      </c>
      <c r="D13612" s="7">
        <v>45578.229166666664</v>
      </c>
      <c r="E13612" s="1">
        <v>2E-3</v>
      </c>
      <c r="F13612" s="37">
        <v>0</v>
      </c>
    </row>
    <row r="13613" spans="2:6">
      <c r="B13613" s="59">
        <f t="shared" si="425"/>
        <v>45566</v>
      </c>
      <c r="C13613" s="7">
        <f t="shared" si="424"/>
        <v>45578.229166666664</v>
      </c>
      <c r="D13613" s="7">
        <v>45578.25</v>
      </c>
      <c r="E13613" s="1">
        <v>8.9999999999999993E-3</v>
      </c>
      <c r="F13613" s="37">
        <v>0</v>
      </c>
    </row>
    <row r="13614" spans="2:6">
      <c r="B13614" s="59">
        <f t="shared" si="425"/>
        <v>45566</v>
      </c>
      <c r="C13614" s="7">
        <f t="shared" si="424"/>
        <v>45578.25</v>
      </c>
      <c r="D13614" s="7">
        <v>45578.270833333336</v>
      </c>
      <c r="E13614" s="1">
        <v>6.0000000000000001E-3</v>
      </c>
      <c r="F13614" s="37">
        <v>3.0000000000000001E-3</v>
      </c>
    </row>
    <row r="13615" spans="2:6">
      <c r="B13615" s="59">
        <f t="shared" si="425"/>
        <v>45566</v>
      </c>
      <c r="C13615" s="7">
        <f t="shared" si="424"/>
        <v>45578.270833333328</v>
      </c>
      <c r="D13615" s="7">
        <v>45578.291666666664</v>
      </c>
      <c r="E13615" s="1">
        <v>3.0000000000000001E-3</v>
      </c>
      <c r="F13615" s="37">
        <v>0</v>
      </c>
    </row>
    <row r="13616" spans="2:6">
      <c r="B13616" s="59">
        <f t="shared" si="425"/>
        <v>45566</v>
      </c>
      <c r="C13616" s="7">
        <f t="shared" si="424"/>
        <v>45578.291666666664</v>
      </c>
      <c r="D13616" s="7">
        <v>45578.3125</v>
      </c>
      <c r="E13616" s="1">
        <v>0.01</v>
      </c>
      <c r="F13616" s="37">
        <v>6.0000000000000001E-3</v>
      </c>
    </row>
    <row r="13617" spans="2:6">
      <c r="B13617" s="59">
        <f t="shared" si="425"/>
        <v>45566</v>
      </c>
      <c r="C13617" s="7">
        <f t="shared" si="424"/>
        <v>45578.3125</v>
      </c>
      <c r="D13617" s="7">
        <v>45578.333333333336</v>
      </c>
      <c r="E13617" s="1">
        <v>5.0000000000000001E-3</v>
      </c>
      <c r="F13617" s="37">
        <v>4.0000000000000001E-3</v>
      </c>
    </row>
    <row r="13618" spans="2:6">
      <c r="B13618" s="59">
        <f t="shared" si="425"/>
        <v>45566</v>
      </c>
      <c r="C13618" s="7">
        <f t="shared" si="424"/>
        <v>45578.333333333328</v>
      </c>
      <c r="D13618" s="7">
        <v>45578.354166666664</v>
      </c>
      <c r="E13618" s="1">
        <v>1E-3</v>
      </c>
      <c r="F13618" s="37">
        <v>0</v>
      </c>
    </row>
    <row r="13619" spans="2:6">
      <c r="B13619" s="59">
        <f t="shared" si="425"/>
        <v>45566</v>
      </c>
      <c r="C13619" s="7">
        <f t="shared" si="424"/>
        <v>45578.354166666664</v>
      </c>
      <c r="D13619" s="7">
        <v>45578.375</v>
      </c>
      <c r="E13619" s="1">
        <v>1E-3</v>
      </c>
      <c r="F13619" s="37">
        <v>0</v>
      </c>
    </row>
    <row r="13620" spans="2:6">
      <c r="B13620" s="59">
        <f t="shared" si="425"/>
        <v>45566</v>
      </c>
      <c r="C13620" s="7">
        <f t="shared" si="424"/>
        <v>45578.375</v>
      </c>
      <c r="D13620" s="7">
        <v>45578.395833333336</v>
      </c>
      <c r="E13620" s="1">
        <v>2E-3</v>
      </c>
      <c r="F13620" s="37">
        <v>0</v>
      </c>
    </row>
    <row r="13621" spans="2:6">
      <c r="B13621" s="59">
        <f t="shared" si="425"/>
        <v>45566</v>
      </c>
      <c r="C13621" s="7">
        <f t="shared" si="424"/>
        <v>45578.395833333328</v>
      </c>
      <c r="D13621" s="7">
        <v>45578.416666666664</v>
      </c>
      <c r="E13621" s="1">
        <v>1E-3</v>
      </c>
      <c r="F13621" s="37">
        <v>0</v>
      </c>
    </row>
    <row r="13622" spans="2:6">
      <c r="B13622" s="59">
        <f t="shared" si="425"/>
        <v>45566</v>
      </c>
      <c r="C13622" s="7">
        <f t="shared" si="424"/>
        <v>45578.416666666664</v>
      </c>
      <c r="D13622" s="7">
        <v>45578.4375</v>
      </c>
      <c r="E13622" s="1">
        <v>1E-3</v>
      </c>
      <c r="F13622" s="37">
        <v>0</v>
      </c>
    </row>
    <row r="13623" spans="2:6">
      <c r="B13623" s="59">
        <f t="shared" si="425"/>
        <v>45566</v>
      </c>
      <c r="C13623" s="7">
        <f t="shared" si="424"/>
        <v>45578.4375</v>
      </c>
      <c r="D13623" s="7">
        <v>45578.458333333336</v>
      </c>
      <c r="E13623" s="1">
        <v>4.0000000000000001E-3</v>
      </c>
      <c r="F13623" s="37">
        <v>0</v>
      </c>
    </row>
    <row r="13624" spans="2:6">
      <c r="B13624" s="59">
        <f t="shared" si="425"/>
        <v>45566</v>
      </c>
      <c r="C13624" s="7">
        <f t="shared" si="424"/>
        <v>45578.458333333328</v>
      </c>
      <c r="D13624" s="7">
        <v>45578.479166666664</v>
      </c>
      <c r="E13624" s="1">
        <v>4.0000000000000001E-3</v>
      </c>
      <c r="F13624" s="37">
        <v>0</v>
      </c>
    </row>
    <row r="13625" spans="2:6">
      <c r="B13625" s="59">
        <f t="shared" si="425"/>
        <v>45566</v>
      </c>
      <c r="C13625" s="7">
        <f t="shared" si="424"/>
        <v>45578.479166666664</v>
      </c>
      <c r="D13625" s="7">
        <v>45578.5</v>
      </c>
      <c r="E13625" s="1">
        <v>5.0000000000000001E-3</v>
      </c>
      <c r="F13625" s="37">
        <v>0</v>
      </c>
    </row>
    <row r="13626" spans="2:6">
      <c r="B13626" s="59">
        <f t="shared" si="425"/>
        <v>45566</v>
      </c>
      <c r="C13626" s="7">
        <f t="shared" si="424"/>
        <v>45578.5</v>
      </c>
      <c r="D13626" s="7">
        <v>45578.520833333336</v>
      </c>
      <c r="E13626" s="1">
        <v>4.0000000000000001E-3</v>
      </c>
      <c r="F13626" s="37">
        <v>0</v>
      </c>
    </row>
    <row r="13627" spans="2:6">
      <c r="B13627" s="59">
        <f t="shared" si="425"/>
        <v>45566</v>
      </c>
      <c r="C13627" s="7">
        <f t="shared" si="424"/>
        <v>45578.520833333328</v>
      </c>
      <c r="D13627" s="7">
        <v>45578.541666666664</v>
      </c>
      <c r="E13627" s="1">
        <v>3.0000000000000001E-3</v>
      </c>
      <c r="F13627" s="37">
        <v>1E-3</v>
      </c>
    </row>
    <row r="13628" spans="2:6">
      <c r="B13628" s="59">
        <f t="shared" si="425"/>
        <v>45566</v>
      </c>
      <c r="C13628" s="7">
        <f t="shared" si="424"/>
        <v>45578.541666666664</v>
      </c>
      <c r="D13628" s="7">
        <v>45578.5625</v>
      </c>
      <c r="E13628" s="1">
        <v>4.0000000000000001E-3</v>
      </c>
      <c r="F13628" s="37">
        <v>1E-3</v>
      </c>
    </row>
    <row r="13629" spans="2:6">
      <c r="B13629" s="59">
        <f t="shared" si="425"/>
        <v>45566</v>
      </c>
      <c r="C13629" s="7">
        <f t="shared" si="424"/>
        <v>45578.5625</v>
      </c>
      <c r="D13629" s="7">
        <v>45578.583333333336</v>
      </c>
      <c r="E13629" s="1">
        <v>2E-3</v>
      </c>
      <c r="F13629" s="37">
        <v>1E-3</v>
      </c>
    </row>
    <row r="13630" spans="2:6">
      <c r="B13630" s="59">
        <f t="shared" si="425"/>
        <v>45566</v>
      </c>
      <c r="C13630" s="7">
        <f t="shared" si="424"/>
        <v>45578.583333333328</v>
      </c>
      <c r="D13630" s="7">
        <v>45578.604166666664</v>
      </c>
      <c r="E13630" s="1">
        <v>2E-3</v>
      </c>
      <c r="F13630" s="37">
        <v>0</v>
      </c>
    </row>
    <row r="13631" spans="2:6">
      <c r="B13631" s="59">
        <f t="shared" si="425"/>
        <v>45566</v>
      </c>
      <c r="C13631" s="7">
        <f t="shared" si="424"/>
        <v>45578.604166666664</v>
      </c>
      <c r="D13631" s="7">
        <v>45578.625</v>
      </c>
      <c r="E13631" s="1">
        <v>2E-3</v>
      </c>
      <c r="F13631" s="37">
        <v>0</v>
      </c>
    </row>
    <row r="13632" spans="2:6">
      <c r="B13632" s="59">
        <f t="shared" si="425"/>
        <v>45566</v>
      </c>
      <c r="C13632" s="7">
        <f t="shared" si="424"/>
        <v>45578.625</v>
      </c>
      <c r="D13632" s="7">
        <v>45578.645833333336</v>
      </c>
      <c r="E13632" s="1">
        <v>1E-3</v>
      </c>
      <c r="F13632" s="37">
        <v>2E-3</v>
      </c>
    </row>
    <row r="13633" spans="2:6">
      <c r="B13633" s="59">
        <f t="shared" si="425"/>
        <v>45566</v>
      </c>
      <c r="C13633" s="7">
        <f t="shared" si="424"/>
        <v>45578.645833333328</v>
      </c>
      <c r="D13633" s="7">
        <v>45578.666666666664</v>
      </c>
      <c r="E13633" s="1">
        <v>0</v>
      </c>
      <c r="F13633" s="37">
        <v>2E-3</v>
      </c>
    </row>
    <row r="13634" spans="2:6">
      <c r="B13634" s="59">
        <f t="shared" si="425"/>
        <v>45566</v>
      </c>
      <c r="C13634" s="7">
        <f t="shared" si="424"/>
        <v>45578.666666666664</v>
      </c>
      <c r="D13634" s="7">
        <v>45578.6875</v>
      </c>
      <c r="E13634" s="1">
        <v>0</v>
      </c>
      <c r="F13634" s="37">
        <v>1E-3</v>
      </c>
    </row>
    <row r="13635" spans="2:6">
      <c r="B13635" s="59">
        <f t="shared" si="425"/>
        <v>45566</v>
      </c>
      <c r="C13635" s="7">
        <f t="shared" si="424"/>
        <v>45578.6875</v>
      </c>
      <c r="D13635" s="7">
        <v>45578.708333333336</v>
      </c>
      <c r="E13635" s="1">
        <v>0</v>
      </c>
      <c r="F13635" s="37">
        <v>0</v>
      </c>
    </row>
    <row r="13636" spans="2:6">
      <c r="B13636" s="59">
        <f t="shared" si="425"/>
        <v>45566</v>
      </c>
      <c r="C13636" s="7">
        <f t="shared" si="424"/>
        <v>45578.708333333328</v>
      </c>
      <c r="D13636" s="7">
        <v>45578.729166666664</v>
      </c>
      <c r="E13636" s="1">
        <v>7.0000000000000001E-3</v>
      </c>
      <c r="F13636" s="37">
        <v>0</v>
      </c>
    </row>
    <row r="13637" spans="2:6">
      <c r="B13637" s="59">
        <f t="shared" si="425"/>
        <v>45566</v>
      </c>
      <c r="C13637" s="7">
        <f t="shared" ref="C13637:C13700" si="426">D13637-1/48</f>
        <v>45578.729166666664</v>
      </c>
      <c r="D13637" s="7">
        <v>45578.75</v>
      </c>
      <c r="E13637" s="1">
        <v>3.0000000000000001E-3</v>
      </c>
      <c r="F13637" s="37">
        <v>1E-3</v>
      </c>
    </row>
    <row r="13638" spans="2:6">
      <c r="B13638" s="59">
        <f t="shared" ref="B13638:B13701" si="427">DATE(YEAR(C13638),MONTH(C13638),1)</f>
        <v>45566</v>
      </c>
      <c r="C13638" s="7">
        <f t="shared" si="426"/>
        <v>45578.75</v>
      </c>
      <c r="D13638" s="7">
        <v>45578.770833333336</v>
      </c>
      <c r="E13638" s="1">
        <v>5.0000000000000001E-3</v>
      </c>
      <c r="F13638" s="37">
        <v>2E-3</v>
      </c>
    </row>
    <row r="13639" spans="2:6">
      <c r="B13639" s="59">
        <f t="shared" si="427"/>
        <v>45566</v>
      </c>
      <c r="C13639" s="7">
        <f t="shared" si="426"/>
        <v>45578.770833333328</v>
      </c>
      <c r="D13639" s="7">
        <v>45578.791666666664</v>
      </c>
      <c r="E13639" s="1">
        <v>2.5999999999999999E-2</v>
      </c>
      <c r="F13639" s="37">
        <v>2.4E-2</v>
      </c>
    </row>
    <row r="13640" spans="2:6">
      <c r="B13640" s="59">
        <f t="shared" si="427"/>
        <v>45566</v>
      </c>
      <c r="C13640" s="7">
        <f t="shared" si="426"/>
        <v>45578.791666666664</v>
      </c>
      <c r="D13640" s="7">
        <v>45578.8125</v>
      </c>
      <c r="E13640" s="1">
        <v>8.9999999999999993E-3</v>
      </c>
      <c r="F13640" s="37">
        <v>1E-3</v>
      </c>
    </row>
    <row r="13641" spans="2:6">
      <c r="B13641" s="59">
        <f t="shared" si="427"/>
        <v>45566</v>
      </c>
      <c r="C13641" s="7">
        <f t="shared" si="426"/>
        <v>45578.8125</v>
      </c>
      <c r="D13641" s="7">
        <v>45578.833333333336</v>
      </c>
      <c r="E13641" s="1">
        <v>2E-3</v>
      </c>
      <c r="F13641" s="37">
        <v>0</v>
      </c>
    </row>
    <row r="13642" spans="2:6">
      <c r="B13642" s="59">
        <f t="shared" si="427"/>
        <v>45566</v>
      </c>
      <c r="C13642" s="7">
        <f t="shared" si="426"/>
        <v>45578.833333333328</v>
      </c>
      <c r="D13642" s="7">
        <v>45578.854166666664</v>
      </c>
      <c r="E13642" s="1">
        <v>2E-3</v>
      </c>
      <c r="F13642" s="37">
        <v>0</v>
      </c>
    </row>
    <row r="13643" spans="2:6">
      <c r="B13643" s="59">
        <f t="shared" si="427"/>
        <v>45566</v>
      </c>
      <c r="C13643" s="7">
        <f t="shared" si="426"/>
        <v>45578.854166666664</v>
      </c>
      <c r="D13643" s="7">
        <v>45578.875</v>
      </c>
      <c r="E13643" s="1">
        <v>3.0000000000000001E-3</v>
      </c>
      <c r="F13643" s="37">
        <v>0</v>
      </c>
    </row>
    <row r="13644" spans="2:6">
      <c r="B13644" s="59">
        <f t="shared" si="427"/>
        <v>45566</v>
      </c>
      <c r="C13644" s="7">
        <f t="shared" si="426"/>
        <v>45578.875</v>
      </c>
      <c r="D13644" s="7">
        <v>45578.895833333336</v>
      </c>
      <c r="E13644" s="1">
        <v>2E-3</v>
      </c>
      <c r="F13644" s="37">
        <v>0</v>
      </c>
    </row>
    <row r="13645" spans="2:6">
      <c r="B13645" s="59">
        <f t="shared" si="427"/>
        <v>45566</v>
      </c>
      <c r="C13645" s="7">
        <f t="shared" si="426"/>
        <v>45578.895833333328</v>
      </c>
      <c r="D13645" s="7">
        <v>45578.916666666664</v>
      </c>
      <c r="E13645" s="1">
        <v>3.0000000000000001E-3</v>
      </c>
      <c r="F13645" s="37">
        <v>0</v>
      </c>
    </row>
    <row r="13646" spans="2:6">
      <c r="B13646" s="59">
        <f t="shared" si="427"/>
        <v>45566</v>
      </c>
      <c r="C13646" s="7">
        <f t="shared" si="426"/>
        <v>45578.916666666664</v>
      </c>
      <c r="D13646" s="7">
        <v>45578.9375</v>
      </c>
      <c r="E13646" s="1">
        <v>0.14599999999999999</v>
      </c>
      <c r="F13646" s="37">
        <v>4.0000000000000001E-3</v>
      </c>
    </row>
    <row r="13647" spans="2:6">
      <c r="B13647" s="59">
        <f t="shared" si="427"/>
        <v>45566</v>
      </c>
      <c r="C13647" s="7">
        <f t="shared" si="426"/>
        <v>45578.9375</v>
      </c>
      <c r="D13647" s="7">
        <v>45578.958333333336</v>
      </c>
      <c r="E13647" s="1">
        <v>0.03</v>
      </c>
      <c r="F13647" s="37">
        <v>5.0000000000000001E-3</v>
      </c>
    </row>
    <row r="13648" spans="2:6">
      <c r="B13648" s="59">
        <f t="shared" si="427"/>
        <v>45566</v>
      </c>
      <c r="C13648" s="7">
        <f t="shared" si="426"/>
        <v>45578.958333333328</v>
      </c>
      <c r="D13648" s="7">
        <v>45578.979166666664</v>
      </c>
      <c r="E13648" s="1">
        <v>0</v>
      </c>
      <c r="F13648" s="37">
        <v>2E-3</v>
      </c>
    </row>
    <row r="13649" spans="2:6">
      <c r="B13649" s="59">
        <f t="shared" si="427"/>
        <v>45566</v>
      </c>
      <c r="C13649" s="7">
        <f t="shared" si="426"/>
        <v>45578.979166666664</v>
      </c>
      <c r="D13649" s="7">
        <v>45579</v>
      </c>
      <c r="E13649" s="1">
        <v>1E-3</v>
      </c>
      <c r="F13649" s="37">
        <v>0</v>
      </c>
    </row>
    <row r="13650" spans="2:6">
      <c r="B13650" s="59">
        <f t="shared" si="427"/>
        <v>45566</v>
      </c>
      <c r="C13650" s="7">
        <f t="shared" si="426"/>
        <v>45579</v>
      </c>
      <c r="D13650" s="7">
        <v>45579.020833333336</v>
      </c>
      <c r="E13650" s="1">
        <v>2.8000000000000001E-2</v>
      </c>
      <c r="F13650" s="37">
        <v>0</v>
      </c>
    </row>
    <row r="13651" spans="2:6">
      <c r="B13651" s="59">
        <f t="shared" si="427"/>
        <v>45566</v>
      </c>
      <c r="C13651" s="7">
        <f t="shared" si="426"/>
        <v>45579.020833333328</v>
      </c>
      <c r="D13651" s="7">
        <v>45579.041666666664</v>
      </c>
      <c r="E13651" s="1">
        <v>8.7999999999999995E-2</v>
      </c>
      <c r="F13651" s="37">
        <v>0</v>
      </c>
    </row>
    <row r="13652" spans="2:6">
      <c r="B13652" s="59">
        <f t="shared" si="427"/>
        <v>45566</v>
      </c>
      <c r="C13652" s="7">
        <f t="shared" si="426"/>
        <v>45579.041666666664</v>
      </c>
      <c r="D13652" s="7">
        <v>45579.0625</v>
      </c>
      <c r="E13652" s="1">
        <v>6.8000000000000005E-2</v>
      </c>
      <c r="F13652" s="37">
        <v>0</v>
      </c>
    </row>
    <row r="13653" spans="2:6">
      <c r="B13653" s="59">
        <f t="shared" si="427"/>
        <v>45566</v>
      </c>
      <c r="C13653" s="7">
        <f t="shared" si="426"/>
        <v>45579.0625</v>
      </c>
      <c r="D13653" s="7">
        <v>45579.083333333336</v>
      </c>
      <c r="E13653" s="1">
        <v>7.3999999999999996E-2</v>
      </c>
      <c r="F13653" s="37">
        <v>0</v>
      </c>
    </row>
    <row r="13654" spans="2:6">
      <c r="B13654" s="59">
        <f t="shared" si="427"/>
        <v>45566</v>
      </c>
      <c r="C13654" s="7">
        <f t="shared" si="426"/>
        <v>45579.083333333328</v>
      </c>
      <c r="D13654" s="7">
        <v>45579.104166666664</v>
      </c>
      <c r="E13654" s="1">
        <v>6.5000000000000002E-2</v>
      </c>
      <c r="F13654" s="37">
        <v>0</v>
      </c>
    </row>
    <row r="13655" spans="2:6">
      <c r="B13655" s="59">
        <f t="shared" si="427"/>
        <v>45566</v>
      </c>
      <c r="C13655" s="7">
        <f t="shared" si="426"/>
        <v>45579.104166666664</v>
      </c>
      <c r="D13655" s="7">
        <v>45579.125</v>
      </c>
      <c r="E13655" s="1">
        <v>7.3999999999999996E-2</v>
      </c>
      <c r="F13655" s="37">
        <v>0</v>
      </c>
    </row>
    <row r="13656" spans="2:6">
      <c r="B13656" s="59">
        <f t="shared" si="427"/>
        <v>45566</v>
      </c>
      <c r="C13656" s="7">
        <f t="shared" si="426"/>
        <v>45579.125</v>
      </c>
      <c r="D13656" s="7">
        <v>45579.145833333336</v>
      </c>
      <c r="E13656" s="1">
        <v>6.4000000000000001E-2</v>
      </c>
      <c r="F13656" s="37">
        <v>0</v>
      </c>
    </row>
    <row r="13657" spans="2:6">
      <c r="B13657" s="59">
        <f t="shared" si="427"/>
        <v>45566</v>
      </c>
      <c r="C13657" s="7">
        <f t="shared" si="426"/>
        <v>45579.145833333328</v>
      </c>
      <c r="D13657" s="7">
        <v>45579.166666666664</v>
      </c>
      <c r="E13657" s="1">
        <v>7.3999999999999996E-2</v>
      </c>
      <c r="F13657" s="37">
        <v>0</v>
      </c>
    </row>
    <row r="13658" spans="2:6">
      <c r="B13658" s="59">
        <f t="shared" si="427"/>
        <v>45566</v>
      </c>
      <c r="C13658" s="7">
        <f t="shared" si="426"/>
        <v>45579.166666666664</v>
      </c>
      <c r="D13658" s="7">
        <v>45579.1875</v>
      </c>
      <c r="E13658" s="1">
        <v>6.7000000000000004E-2</v>
      </c>
      <c r="F13658" s="37">
        <v>0</v>
      </c>
    </row>
    <row r="13659" spans="2:6">
      <c r="B13659" s="59">
        <f t="shared" si="427"/>
        <v>45566</v>
      </c>
      <c r="C13659" s="7">
        <f t="shared" si="426"/>
        <v>45579.1875</v>
      </c>
      <c r="D13659" s="7">
        <v>45579.208333333336</v>
      </c>
      <c r="E13659" s="1">
        <v>7.5999999999999998E-2</v>
      </c>
      <c r="F13659" s="37">
        <v>0</v>
      </c>
    </row>
    <row r="13660" spans="2:6">
      <c r="B13660" s="59">
        <f t="shared" si="427"/>
        <v>45566</v>
      </c>
      <c r="C13660" s="7">
        <f t="shared" si="426"/>
        <v>45579.208333333328</v>
      </c>
      <c r="D13660" s="7">
        <v>45579.229166666664</v>
      </c>
      <c r="E13660" s="1">
        <v>6.3E-2</v>
      </c>
      <c r="F13660" s="37">
        <v>0</v>
      </c>
    </row>
    <row r="13661" spans="2:6">
      <c r="B13661" s="59">
        <f t="shared" si="427"/>
        <v>45566</v>
      </c>
      <c r="C13661" s="7">
        <f t="shared" si="426"/>
        <v>45579.229166666664</v>
      </c>
      <c r="D13661" s="7">
        <v>45579.25</v>
      </c>
      <c r="E13661" s="1">
        <v>1.778</v>
      </c>
      <c r="F13661" s="37">
        <v>0</v>
      </c>
    </row>
    <row r="13662" spans="2:6">
      <c r="B13662" s="59">
        <f t="shared" si="427"/>
        <v>45566</v>
      </c>
      <c r="C13662" s="7">
        <f t="shared" si="426"/>
        <v>45579.25</v>
      </c>
      <c r="D13662" s="7">
        <v>45579.270833333336</v>
      </c>
      <c r="E13662" s="1">
        <v>1.2490000000000001</v>
      </c>
      <c r="F13662" s="37">
        <v>0</v>
      </c>
    </row>
    <row r="13663" spans="2:6">
      <c r="B13663" s="59">
        <f t="shared" si="427"/>
        <v>45566</v>
      </c>
      <c r="C13663" s="7">
        <f t="shared" si="426"/>
        <v>45579.270833333328</v>
      </c>
      <c r="D13663" s="7">
        <v>45579.291666666664</v>
      </c>
      <c r="E13663" s="1">
        <v>7.0000000000000007E-2</v>
      </c>
      <c r="F13663" s="37">
        <v>0</v>
      </c>
    </row>
    <row r="13664" spans="2:6">
      <c r="B13664" s="59">
        <f t="shared" si="427"/>
        <v>45566</v>
      </c>
      <c r="C13664" s="7">
        <f t="shared" si="426"/>
        <v>45579.291666666664</v>
      </c>
      <c r="D13664" s="7">
        <v>45579.3125</v>
      </c>
      <c r="E13664" s="1">
        <v>0.125</v>
      </c>
      <c r="F13664" s="37">
        <v>0</v>
      </c>
    </row>
    <row r="13665" spans="2:6">
      <c r="B13665" s="59">
        <f t="shared" si="427"/>
        <v>45566</v>
      </c>
      <c r="C13665" s="7">
        <f t="shared" si="426"/>
        <v>45579.3125</v>
      </c>
      <c r="D13665" s="7">
        <v>45579.333333333336</v>
      </c>
      <c r="E13665" s="1">
        <v>0.188</v>
      </c>
      <c r="F13665" s="37">
        <v>0</v>
      </c>
    </row>
    <row r="13666" spans="2:6">
      <c r="B13666" s="59">
        <f t="shared" si="427"/>
        <v>45566</v>
      </c>
      <c r="C13666" s="7">
        <f t="shared" si="426"/>
        <v>45579.333333333328</v>
      </c>
      <c r="D13666" s="7">
        <v>45579.354166666664</v>
      </c>
      <c r="E13666" s="1">
        <v>0.129</v>
      </c>
      <c r="F13666" s="37">
        <v>2E-3</v>
      </c>
    </row>
    <row r="13667" spans="2:6">
      <c r="B13667" s="59">
        <f t="shared" si="427"/>
        <v>45566</v>
      </c>
      <c r="C13667" s="7">
        <f t="shared" si="426"/>
        <v>45579.354166666664</v>
      </c>
      <c r="D13667" s="7">
        <v>45579.375</v>
      </c>
      <c r="E13667" s="1">
        <v>0.14399999999999999</v>
      </c>
      <c r="F13667" s="37">
        <v>2E-3</v>
      </c>
    </row>
    <row r="13668" spans="2:6">
      <c r="B13668" s="59">
        <f t="shared" si="427"/>
        <v>45566</v>
      </c>
      <c r="C13668" s="7">
        <f t="shared" si="426"/>
        <v>45579.375</v>
      </c>
      <c r="D13668" s="7">
        <v>45579.395833333336</v>
      </c>
      <c r="E13668" s="1">
        <v>3.0000000000000001E-3</v>
      </c>
      <c r="F13668" s="37">
        <v>2E-3</v>
      </c>
    </row>
    <row r="13669" spans="2:6">
      <c r="B13669" s="59">
        <f t="shared" si="427"/>
        <v>45566</v>
      </c>
      <c r="C13669" s="7">
        <f t="shared" si="426"/>
        <v>45579.395833333328</v>
      </c>
      <c r="D13669" s="7">
        <v>45579.416666666664</v>
      </c>
      <c r="E13669" s="1">
        <v>2E-3</v>
      </c>
      <c r="F13669" s="37">
        <v>2E-3</v>
      </c>
    </row>
    <row r="13670" spans="2:6">
      <c r="B13670" s="59">
        <f t="shared" si="427"/>
        <v>45566</v>
      </c>
      <c r="C13670" s="7">
        <f t="shared" si="426"/>
        <v>45579.416666666664</v>
      </c>
      <c r="D13670" s="7">
        <v>45579.4375</v>
      </c>
      <c r="E13670" s="1">
        <v>2E-3</v>
      </c>
      <c r="F13670" s="37">
        <v>0</v>
      </c>
    </row>
    <row r="13671" spans="2:6">
      <c r="B13671" s="59">
        <f t="shared" si="427"/>
        <v>45566</v>
      </c>
      <c r="C13671" s="7">
        <f t="shared" si="426"/>
        <v>45579.4375</v>
      </c>
      <c r="D13671" s="7">
        <v>45579.458333333336</v>
      </c>
      <c r="E13671" s="1">
        <v>1E-3</v>
      </c>
      <c r="F13671" s="37">
        <v>0</v>
      </c>
    </row>
    <row r="13672" spans="2:6">
      <c r="B13672" s="59">
        <f t="shared" si="427"/>
        <v>45566</v>
      </c>
      <c r="C13672" s="7">
        <f t="shared" si="426"/>
        <v>45579.458333333328</v>
      </c>
      <c r="D13672" s="7">
        <v>45579.479166666664</v>
      </c>
      <c r="E13672" s="1">
        <v>3.0000000000000001E-3</v>
      </c>
      <c r="F13672" s="37">
        <v>1E-3</v>
      </c>
    </row>
    <row r="13673" spans="2:6">
      <c r="B13673" s="59">
        <f t="shared" si="427"/>
        <v>45566</v>
      </c>
      <c r="C13673" s="7">
        <f t="shared" si="426"/>
        <v>45579.479166666664</v>
      </c>
      <c r="D13673" s="7">
        <v>45579.5</v>
      </c>
      <c r="E13673" s="1">
        <v>1E-3</v>
      </c>
      <c r="F13673" s="37">
        <v>0</v>
      </c>
    </row>
    <row r="13674" spans="2:6">
      <c r="B13674" s="59">
        <f t="shared" si="427"/>
        <v>45566</v>
      </c>
      <c r="C13674" s="7">
        <f t="shared" si="426"/>
        <v>45579.5</v>
      </c>
      <c r="D13674" s="7">
        <v>45579.520833333336</v>
      </c>
      <c r="E13674" s="1">
        <v>2E-3</v>
      </c>
      <c r="F13674" s="37">
        <v>0</v>
      </c>
    </row>
    <row r="13675" spans="2:6">
      <c r="B13675" s="59">
        <f t="shared" si="427"/>
        <v>45566</v>
      </c>
      <c r="C13675" s="7">
        <f t="shared" si="426"/>
        <v>45579.520833333328</v>
      </c>
      <c r="D13675" s="7">
        <v>45579.541666666664</v>
      </c>
      <c r="E13675" s="1">
        <v>2E-3</v>
      </c>
      <c r="F13675" s="37">
        <v>0</v>
      </c>
    </row>
    <row r="13676" spans="2:6">
      <c r="B13676" s="59">
        <f t="shared" si="427"/>
        <v>45566</v>
      </c>
      <c r="C13676" s="7">
        <f t="shared" si="426"/>
        <v>45579.541666666664</v>
      </c>
      <c r="D13676" s="7">
        <v>45579.5625</v>
      </c>
      <c r="E13676" s="1">
        <v>1E-3</v>
      </c>
      <c r="F13676" s="37">
        <v>0</v>
      </c>
    </row>
    <row r="13677" spans="2:6">
      <c r="B13677" s="59">
        <f t="shared" si="427"/>
        <v>45566</v>
      </c>
      <c r="C13677" s="7">
        <f t="shared" si="426"/>
        <v>45579.5625</v>
      </c>
      <c r="D13677" s="7">
        <v>45579.583333333336</v>
      </c>
      <c r="E13677" s="1">
        <v>3.0000000000000001E-3</v>
      </c>
      <c r="F13677" s="37">
        <v>0</v>
      </c>
    </row>
    <row r="13678" spans="2:6">
      <c r="B13678" s="59">
        <f t="shared" si="427"/>
        <v>45566</v>
      </c>
      <c r="C13678" s="7">
        <f t="shared" si="426"/>
        <v>45579.583333333328</v>
      </c>
      <c r="D13678" s="7">
        <v>45579.604166666664</v>
      </c>
      <c r="E13678" s="1">
        <v>2E-3</v>
      </c>
      <c r="F13678" s="37">
        <v>0</v>
      </c>
    </row>
    <row r="13679" spans="2:6">
      <c r="B13679" s="59">
        <f t="shared" si="427"/>
        <v>45566</v>
      </c>
      <c r="C13679" s="7">
        <f t="shared" si="426"/>
        <v>45579.604166666664</v>
      </c>
      <c r="D13679" s="7">
        <v>45579.625</v>
      </c>
      <c r="E13679" s="1">
        <v>2E-3</v>
      </c>
      <c r="F13679" s="37">
        <v>0</v>
      </c>
    </row>
    <row r="13680" spans="2:6">
      <c r="B13680" s="59">
        <f t="shared" si="427"/>
        <v>45566</v>
      </c>
      <c r="C13680" s="7">
        <f t="shared" si="426"/>
        <v>45579.625</v>
      </c>
      <c r="D13680" s="7">
        <v>45579.645833333336</v>
      </c>
      <c r="E13680" s="1">
        <v>2E-3</v>
      </c>
      <c r="F13680" s="37">
        <v>0</v>
      </c>
    </row>
    <row r="13681" spans="2:6">
      <c r="B13681" s="59">
        <f t="shared" si="427"/>
        <v>45566</v>
      </c>
      <c r="C13681" s="7">
        <f t="shared" si="426"/>
        <v>45579.645833333328</v>
      </c>
      <c r="D13681" s="7">
        <v>45579.666666666664</v>
      </c>
      <c r="E13681" s="1">
        <v>1E-3</v>
      </c>
      <c r="F13681" s="37">
        <v>0</v>
      </c>
    </row>
    <row r="13682" spans="2:6">
      <c r="B13682" s="59">
        <f t="shared" si="427"/>
        <v>45566</v>
      </c>
      <c r="C13682" s="7">
        <f t="shared" si="426"/>
        <v>45579.666666666664</v>
      </c>
      <c r="D13682" s="7">
        <v>45579.6875</v>
      </c>
      <c r="E13682" s="1">
        <v>1E-3</v>
      </c>
      <c r="F13682" s="37">
        <v>0</v>
      </c>
    </row>
    <row r="13683" spans="2:6">
      <c r="B13683" s="59">
        <f t="shared" si="427"/>
        <v>45566</v>
      </c>
      <c r="C13683" s="7">
        <f t="shared" si="426"/>
        <v>45579.6875</v>
      </c>
      <c r="D13683" s="7">
        <v>45579.708333333336</v>
      </c>
      <c r="E13683" s="1">
        <v>3.0000000000000001E-3</v>
      </c>
      <c r="F13683" s="37">
        <v>0</v>
      </c>
    </row>
    <row r="13684" spans="2:6">
      <c r="B13684" s="59">
        <f t="shared" si="427"/>
        <v>45566</v>
      </c>
      <c r="C13684" s="7">
        <f t="shared" si="426"/>
        <v>45579.708333333328</v>
      </c>
      <c r="D13684" s="7">
        <v>45579.729166666664</v>
      </c>
      <c r="E13684" s="1">
        <v>8.0000000000000002E-3</v>
      </c>
      <c r="F13684" s="37">
        <v>0</v>
      </c>
    </row>
    <row r="13685" spans="2:6">
      <c r="B13685" s="59">
        <f t="shared" si="427"/>
        <v>45566</v>
      </c>
      <c r="C13685" s="7">
        <f t="shared" si="426"/>
        <v>45579.729166666664</v>
      </c>
      <c r="D13685" s="7">
        <v>45579.75</v>
      </c>
      <c r="E13685" s="1">
        <v>5.0000000000000001E-3</v>
      </c>
      <c r="F13685" s="37">
        <v>2E-3</v>
      </c>
    </row>
    <row r="13686" spans="2:6">
      <c r="B13686" s="59">
        <f t="shared" si="427"/>
        <v>45566</v>
      </c>
      <c r="C13686" s="7">
        <f t="shared" si="426"/>
        <v>45579.75</v>
      </c>
      <c r="D13686" s="7">
        <v>45579.770833333336</v>
      </c>
      <c r="E13686" s="1">
        <v>4.0000000000000001E-3</v>
      </c>
      <c r="F13686" s="37">
        <v>0</v>
      </c>
    </row>
    <row r="13687" spans="2:6">
      <c r="B13687" s="59">
        <f t="shared" si="427"/>
        <v>45566</v>
      </c>
      <c r="C13687" s="7">
        <f t="shared" si="426"/>
        <v>45579.770833333328</v>
      </c>
      <c r="D13687" s="7">
        <v>45579.791666666664</v>
      </c>
      <c r="E13687" s="1">
        <v>1E-3</v>
      </c>
      <c r="F13687" s="37">
        <v>0</v>
      </c>
    </row>
    <row r="13688" spans="2:6">
      <c r="B13688" s="59">
        <f t="shared" si="427"/>
        <v>45566</v>
      </c>
      <c r="C13688" s="7">
        <f t="shared" si="426"/>
        <v>45579.791666666664</v>
      </c>
      <c r="D13688" s="7">
        <v>45579.8125</v>
      </c>
      <c r="E13688" s="1">
        <v>3.0000000000000001E-3</v>
      </c>
      <c r="F13688" s="37">
        <v>1E-3</v>
      </c>
    </row>
    <row r="13689" spans="2:6">
      <c r="B13689" s="59">
        <f t="shared" si="427"/>
        <v>45566</v>
      </c>
      <c r="C13689" s="7">
        <f t="shared" si="426"/>
        <v>45579.8125</v>
      </c>
      <c r="D13689" s="7">
        <v>45579.833333333336</v>
      </c>
      <c r="E13689" s="1">
        <v>2E-3</v>
      </c>
      <c r="F13689" s="37">
        <v>0</v>
      </c>
    </row>
    <row r="13690" spans="2:6">
      <c r="B13690" s="59">
        <f t="shared" si="427"/>
        <v>45566</v>
      </c>
      <c r="C13690" s="7">
        <f t="shared" si="426"/>
        <v>45579.833333333328</v>
      </c>
      <c r="D13690" s="7">
        <v>45579.854166666664</v>
      </c>
      <c r="E13690" s="1">
        <v>2E-3</v>
      </c>
      <c r="F13690" s="37">
        <v>0</v>
      </c>
    </row>
    <row r="13691" spans="2:6">
      <c r="B13691" s="59">
        <f t="shared" si="427"/>
        <v>45566</v>
      </c>
      <c r="C13691" s="7">
        <f t="shared" si="426"/>
        <v>45579.854166666664</v>
      </c>
      <c r="D13691" s="7">
        <v>45579.875</v>
      </c>
      <c r="E13691" s="1">
        <v>4.0000000000000001E-3</v>
      </c>
      <c r="F13691" s="37">
        <v>0</v>
      </c>
    </row>
    <row r="13692" spans="2:6">
      <c r="B13692" s="59">
        <f t="shared" si="427"/>
        <v>45566</v>
      </c>
      <c r="C13692" s="7">
        <f t="shared" si="426"/>
        <v>45579.875</v>
      </c>
      <c r="D13692" s="7">
        <v>45579.895833333336</v>
      </c>
      <c r="E13692" s="1">
        <v>1E-3</v>
      </c>
      <c r="F13692" s="37">
        <v>1E-3</v>
      </c>
    </row>
    <row r="13693" spans="2:6">
      <c r="B13693" s="59">
        <f t="shared" si="427"/>
        <v>45566</v>
      </c>
      <c r="C13693" s="7">
        <f t="shared" si="426"/>
        <v>45579.895833333328</v>
      </c>
      <c r="D13693" s="7">
        <v>45579.916666666664</v>
      </c>
      <c r="E13693" s="1">
        <v>2E-3</v>
      </c>
      <c r="F13693" s="37">
        <v>0</v>
      </c>
    </row>
    <row r="13694" spans="2:6">
      <c r="B13694" s="59">
        <f t="shared" si="427"/>
        <v>45566</v>
      </c>
      <c r="C13694" s="7">
        <f t="shared" si="426"/>
        <v>45579.916666666664</v>
      </c>
      <c r="D13694" s="7">
        <v>45579.9375</v>
      </c>
      <c r="E13694" s="1">
        <v>2E-3</v>
      </c>
      <c r="F13694" s="37">
        <v>0</v>
      </c>
    </row>
    <row r="13695" spans="2:6">
      <c r="B13695" s="59">
        <f t="shared" si="427"/>
        <v>45566</v>
      </c>
      <c r="C13695" s="7">
        <f t="shared" si="426"/>
        <v>45579.9375</v>
      </c>
      <c r="D13695" s="7">
        <v>45579.958333333336</v>
      </c>
      <c r="E13695" s="1">
        <v>1.4E-2</v>
      </c>
      <c r="F13695" s="37">
        <v>2E-3</v>
      </c>
    </row>
    <row r="13696" spans="2:6">
      <c r="B13696" s="59">
        <f t="shared" si="427"/>
        <v>45566</v>
      </c>
      <c r="C13696" s="7">
        <f t="shared" si="426"/>
        <v>45579.958333333328</v>
      </c>
      <c r="D13696" s="7">
        <v>45579.979166666664</v>
      </c>
      <c r="E13696" s="1">
        <v>1E-3</v>
      </c>
      <c r="F13696" s="37">
        <v>0</v>
      </c>
    </row>
    <row r="13697" spans="2:6">
      <c r="B13697" s="59">
        <f t="shared" si="427"/>
        <v>45566</v>
      </c>
      <c r="C13697" s="7">
        <f t="shared" si="426"/>
        <v>45579.979166666664</v>
      </c>
      <c r="D13697" s="7">
        <v>45580</v>
      </c>
      <c r="E13697" s="1">
        <v>1E-3</v>
      </c>
      <c r="F13697" s="37">
        <v>0</v>
      </c>
    </row>
    <row r="13698" spans="2:6">
      <c r="B13698" s="59">
        <f t="shared" si="427"/>
        <v>45566</v>
      </c>
      <c r="C13698" s="7">
        <f t="shared" si="426"/>
        <v>45580</v>
      </c>
      <c r="D13698" s="7">
        <v>45580.020833333336</v>
      </c>
      <c r="E13698" s="1">
        <v>1E-3</v>
      </c>
      <c r="F13698" s="37">
        <v>0</v>
      </c>
    </row>
    <row r="13699" spans="2:6">
      <c r="B13699" s="59">
        <f t="shared" si="427"/>
        <v>45566</v>
      </c>
      <c r="C13699" s="7">
        <f t="shared" si="426"/>
        <v>45580.020833333328</v>
      </c>
      <c r="D13699" s="7">
        <v>45580.041666666664</v>
      </c>
      <c r="E13699" s="1">
        <v>2E-3</v>
      </c>
      <c r="F13699" s="37">
        <v>0</v>
      </c>
    </row>
    <row r="13700" spans="2:6">
      <c r="B13700" s="59">
        <f t="shared" si="427"/>
        <v>45566</v>
      </c>
      <c r="C13700" s="7">
        <f t="shared" si="426"/>
        <v>45580.041666666664</v>
      </c>
      <c r="D13700" s="7">
        <v>45580.0625</v>
      </c>
      <c r="E13700" s="1">
        <v>2E-3</v>
      </c>
      <c r="F13700" s="37">
        <v>0</v>
      </c>
    </row>
    <row r="13701" spans="2:6">
      <c r="B13701" s="59">
        <f t="shared" si="427"/>
        <v>45566</v>
      </c>
      <c r="C13701" s="7">
        <f t="shared" ref="C13701:C13764" si="428">D13701-1/48</f>
        <v>45580.0625</v>
      </c>
      <c r="D13701" s="7">
        <v>45580.083333333336</v>
      </c>
      <c r="E13701" s="1">
        <v>1E-3</v>
      </c>
      <c r="F13701" s="37">
        <v>0</v>
      </c>
    </row>
    <row r="13702" spans="2:6">
      <c r="B13702" s="59">
        <f t="shared" ref="B13702:B13765" si="429">DATE(YEAR(C13702),MONTH(C13702),1)</f>
        <v>45566</v>
      </c>
      <c r="C13702" s="7">
        <f t="shared" si="428"/>
        <v>45580.083333333328</v>
      </c>
      <c r="D13702" s="7">
        <v>45580.104166666664</v>
      </c>
      <c r="E13702" s="1">
        <v>2E-3</v>
      </c>
      <c r="F13702" s="37">
        <v>0</v>
      </c>
    </row>
    <row r="13703" spans="2:6">
      <c r="B13703" s="59">
        <f t="shared" si="429"/>
        <v>45566</v>
      </c>
      <c r="C13703" s="7">
        <f t="shared" si="428"/>
        <v>45580.104166666664</v>
      </c>
      <c r="D13703" s="7">
        <v>45580.125</v>
      </c>
      <c r="E13703" s="1">
        <v>2E-3</v>
      </c>
      <c r="F13703" s="37">
        <v>0</v>
      </c>
    </row>
    <row r="13704" spans="2:6">
      <c r="B13704" s="59">
        <f t="shared" si="429"/>
        <v>45566</v>
      </c>
      <c r="C13704" s="7">
        <f t="shared" si="428"/>
        <v>45580.125</v>
      </c>
      <c r="D13704" s="7">
        <v>45580.145833333336</v>
      </c>
      <c r="E13704" s="1">
        <v>1.9</v>
      </c>
      <c r="F13704" s="37">
        <v>0</v>
      </c>
    </row>
    <row r="13705" spans="2:6">
      <c r="B13705" s="59">
        <f t="shared" si="429"/>
        <v>45566</v>
      </c>
      <c r="C13705" s="7">
        <f t="shared" si="428"/>
        <v>45580.145833333328</v>
      </c>
      <c r="D13705" s="7">
        <v>45580.166666666664</v>
      </c>
      <c r="E13705" s="1">
        <v>0.747</v>
      </c>
      <c r="F13705" s="37">
        <v>1E-3</v>
      </c>
    </row>
    <row r="13706" spans="2:6">
      <c r="B13706" s="59">
        <f t="shared" si="429"/>
        <v>45566</v>
      </c>
      <c r="C13706" s="7">
        <f t="shared" si="428"/>
        <v>45580.166666666664</v>
      </c>
      <c r="D13706" s="7">
        <v>45580.1875</v>
      </c>
      <c r="E13706" s="1">
        <v>2E-3</v>
      </c>
      <c r="F13706" s="37">
        <v>0</v>
      </c>
    </row>
    <row r="13707" spans="2:6">
      <c r="B13707" s="59">
        <f t="shared" si="429"/>
        <v>45566</v>
      </c>
      <c r="C13707" s="7">
        <f t="shared" si="428"/>
        <v>45580.1875</v>
      </c>
      <c r="D13707" s="7">
        <v>45580.208333333336</v>
      </c>
      <c r="E13707" s="1">
        <v>1E-3</v>
      </c>
      <c r="F13707" s="37">
        <v>0</v>
      </c>
    </row>
    <row r="13708" spans="2:6">
      <c r="B13708" s="59">
        <f t="shared" si="429"/>
        <v>45566</v>
      </c>
      <c r="C13708" s="7">
        <f t="shared" si="428"/>
        <v>45580.208333333328</v>
      </c>
      <c r="D13708" s="7">
        <v>45580.229166666664</v>
      </c>
      <c r="E13708" s="1">
        <v>2E-3</v>
      </c>
      <c r="F13708" s="37">
        <v>0</v>
      </c>
    </row>
    <row r="13709" spans="2:6">
      <c r="B13709" s="59">
        <f t="shared" si="429"/>
        <v>45566</v>
      </c>
      <c r="C13709" s="7">
        <f t="shared" si="428"/>
        <v>45580.229166666664</v>
      </c>
      <c r="D13709" s="7">
        <v>45580.25</v>
      </c>
      <c r="E13709" s="1">
        <v>8.0000000000000002E-3</v>
      </c>
      <c r="F13709" s="37">
        <v>0</v>
      </c>
    </row>
    <row r="13710" spans="2:6">
      <c r="B13710" s="59">
        <f t="shared" si="429"/>
        <v>45566</v>
      </c>
      <c r="C13710" s="7">
        <f t="shared" si="428"/>
        <v>45580.25</v>
      </c>
      <c r="D13710" s="7">
        <v>45580.270833333336</v>
      </c>
      <c r="E13710" s="1">
        <v>5.0000000000000001E-3</v>
      </c>
      <c r="F13710" s="37">
        <v>2E-3</v>
      </c>
    </row>
    <row r="13711" spans="2:6">
      <c r="B13711" s="59">
        <f t="shared" si="429"/>
        <v>45566</v>
      </c>
      <c r="C13711" s="7">
        <f t="shared" si="428"/>
        <v>45580.270833333328</v>
      </c>
      <c r="D13711" s="7">
        <v>45580.291666666664</v>
      </c>
      <c r="E13711" s="1">
        <v>5.0000000000000001E-3</v>
      </c>
      <c r="F13711" s="37">
        <v>2E-3</v>
      </c>
    </row>
    <row r="13712" spans="2:6">
      <c r="B13712" s="59">
        <f t="shared" si="429"/>
        <v>45566</v>
      </c>
      <c r="C13712" s="7">
        <f t="shared" si="428"/>
        <v>45580.291666666664</v>
      </c>
      <c r="D13712" s="7">
        <v>45580.3125</v>
      </c>
      <c r="E13712" s="1">
        <v>4.0000000000000001E-3</v>
      </c>
      <c r="F13712" s="37">
        <v>1E-3</v>
      </c>
    </row>
    <row r="13713" spans="2:6">
      <c r="B13713" s="59">
        <f t="shared" si="429"/>
        <v>45566</v>
      </c>
      <c r="C13713" s="7">
        <f t="shared" si="428"/>
        <v>45580.3125</v>
      </c>
      <c r="D13713" s="7">
        <v>45580.333333333336</v>
      </c>
      <c r="E13713" s="1">
        <v>4.0000000000000001E-3</v>
      </c>
      <c r="F13713" s="37">
        <v>2E-3</v>
      </c>
    </row>
    <row r="13714" spans="2:6">
      <c r="B13714" s="59">
        <f t="shared" si="429"/>
        <v>45566</v>
      </c>
      <c r="C13714" s="7">
        <f t="shared" si="428"/>
        <v>45580.333333333328</v>
      </c>
      <c r="D13714" s="7">
        <v>45580.354166666664</v>
      </c>
      <c r="E13714" s="1">
        <v>3.0000000000000001E-3</v>
      </c>
      <c r="F13714" s="37">
        <v>1E-3</v>
      </c>
    </row>
    <row r="13715" spans="2:6">
      <c r="B13715" s="59">
        <f t="shared" si="429"/>
        <v>45566</v>
      </c>
      <c r="C13715" s="7">
        <f t="shared" si="428"/>
        <v>45580.354166666664</v>
      </c>
      <c r="D13715" s="7">
        <v>45580.375</v>
      </c>
      <c r="E13715" s="1">
        <v>3.0000000000000001E-3</v>
      </c>
      <c r="F13715" s="37">
        <v>2E-3</v>
      </c>
    </row>
    <row r="13716" spans="2:6">
      <c r="B13716" s="59">
        <f t="shared" si="429"/>
        <v>45566</v>
      </c>
      <c r="C13716" s="7">
        <f t="shared" si="428"/>
        <v>45580.375</v>
      </c>
      <c r="D13716" s="7">
        <v>45580.395833333336</v>
      </c>
      <c r="E13716" s="1">
        <v>1E-3</v>
      </c>
      <c r="F13716" s="37">
        <v>0</v>
      </c>
    </row>
    <row r="13717" spans="2:6">
      <c r="B13717" s="59">
        <f t="shared" si="429"/>
        <v>45566</v>
      </c>
      <c r="C13717" s="7">
        <f t="shared" si="428"/>
        <v>45580.395833333328</v>
      </c>
      <c r="D13717" s="7">
        <v>45580.416666666664</v>
      </c>
      <c r="E13717" s="1">
        <v>1E-3</v>
      </c>
      <c r="F13717" s="37">
        <v>0</v>
      </c>
    </row>
    <row r="13718" spans="2:6">
      <c r="B13718" s="59">
        <f t="shared" si="429"/>
        <v>45566</v>
      </c>
      <c r="C13718" s="7">
        <f t="shared" si="428"/>
        <v>45580.416666666664</v>
      </c>
      <c r="D13718" s="7">
        <v>45580.4375</v>
      </c>
      <c r="E13718" s="1">
        <v>3.0000000000000001E-3</v>
      </c>
      <c r="F13718" s="37">
        <v>1E-3</v>
      </c>
    </row>
    <row r="13719" spans="2:6">
      <c r="B13719" s="59">
        <f t="shared" si="429"/>
        <v>45566</v>
      </c>
      <c r="C13719" s="7">
        <f t="shared" si="428"/>
        <v>45580.4375</v>
      </c>
      <c r="D13719" s="7">
        <v>45580.458333333336</v>
      </c>
      <c r="E13719" s="1">
        <v>2E-3</v>
      </c>
      <c r="F13719" s="37">
        <v>2E-3</v>
      </c>
    </row>
    <row r="13720" spans="2:6">
      <c r="B13720" s="59">
        <f t="shared" si="429"/>
        <v>45566</v>
      </c>
      <c r="C13720" s="7">
        <f t="shared" si="428"/>
        <v>45580.458333333328</v>
      </c>
      <c r="D13720" s="7">
        <v>45580.479166666664</v>
      </c>
      <c r="E13720" s="1">
        <v>3.0000000000000001E-3</v>
      </c>
      <c r="F13720" s="37">
        <v>0</v>
      </c>
    </row>
    <row r="13721" spans="2:6">
      <c r="B13721" s="59">
        <f t="shared" si="429"/>
        <v>45566</v>
      </c>
      <c r="C13721" s="7">
        <f t="shared" si="428"/>
        <v>45580.479166666664</v>
      </c>
      <c r="D13721" s="7">
        <v>45580.5</v>
      </c>
      <c r="E13721" s="1">
        <v>1E-3</v>
      </c>
      <c r="F13721" s="37">
        <v>0</v>
      </c>
    </row>
    <row r="13722" spans="2:6">
      <c r="B13722" s="59">
        <f t="shared" si="429"/>
        <v>45566</v>
      </c>
      <c r="C13722" s="7">
        <f t="shared" si="428"/>
        <v>45580.5</v>
      </c>
      <c r="D13722" s="7">
        <v>45580.520833333336</v>
      </c>
      <c r="E13722" s="1">
        <v>2E-3</v>
      </c>
      <c r="F13722" s="37">
        <v>1E-3</v>
      </c>
    </row>
    <row r="13723" spans="2:6">
      <c r="B13723" s="59">
        <f t="shared" si="429"/>
        <v>45566</v>
      </c>
      <c r="C13723" s="7">
        <f t="shared" si="428"/>
        <v>45580.520833333328</v>
      </c>
      <c r="D13723" s="7">
        <v>45580.541666666664</v>
      </c>
      <c r="E13723" s="1">
        <v>1E-3</v>
      </c>
      <c r="F13723" s="37">
        <v>0</v>
      </c>
    </row>
    <row r="13724" spans="2:6">
      <c r="B13724" s="59">
        <f t="shared" si="429"/>
        <v>45566</v>
      </c>
      <c r="C13724" s="7">
        <f t="shared" si="428"/>
        <v>45580.541666666664</v>
      </c>
      <c r="D13724" s="7">
        <v>45580.5625</v>
      </c>
      <c r="E13724" s="1">
        <v>2E-3</v>
      </c>
      <c r="F13724" s="37">
        <v>0</v>
      </c>
    </row>
    <row r="13725" spans="2:6">
      <c r="B13725" s="59">
        <f t="shared" si="429"/>
        <v>45566</v>
      </c>
      <c r="C13725" s="7">
        <f t="shared" si="428"/>
        <v>45580.5625</v>
      </c>
      <c r="D13725" s="7">
        <v>45580.583333333336</v>
      </c>
      <c r="E13725" s="1">
        <v>3.0000000000000001E-3</v>
      </c>
      <c r="F13725" s="37">
        <v>0</v>
      </c>
    </row>
    <row r="13726" spans="2:6">
      <c r="B13726" s="59">
        <f t="shared" si="429"/>
        <v>45566</v>
      </c>
      <c r="C13726" s="7">
        <f t="shared" si="428"/>
        <v>45580.583333333328</v>
      </c>
      <c r="D13726" s="7">
        <v>45580.604166666664</v>
      </c>
      <c r="E13726" s="1">
        <v>4.0000000000000001E-3</v>
      </c>
      <c r="F13726" s="37">
        <v>1E-3</v>
      </c>
    </row>
    <row r="13727" spans="2:6">
      <c r="B13727" s="59">
        <f t="shared" si="429"/>
        <v>45566</v>
      </c>
      <c r="C13727" s="7">
        <f t="shared" si="428"/>
        <v>45580.604166666664</v>
      </c>
      <c r="D13727" s="7">
        <v>45580.625</v>
      </c>
      <c r="E13727" s="1">
        <v>1E-3</v>
      </c>
      <c r="F13727" s="37">
        <v>0</v>
      </c>
    </row>
    <row r="13728" spans="2:6">
      <c r="B13728" s="59">
        <f t="shared" si="429"/>
        <v>45566</v>
      </c>
      <c r="C13728" s="7">
        <f t="shared" si="428"/>
        <v>45580.625</v>
      </c>
      <c r="D13728" s="7">
        <v>45580.645833333336</v>
      </c>
      <c r="E13728" s="1">
        <v>1.6E-2</v>
      </c>
      <c r="F13728" s="37">
        <v>1.2E-2</v>
      </c>
    </row>
    <row r="13729" spans="2:6">
      <c r="B13729" s="59">
        <f t="shared" si="429"/>
        <v>45566</v>
      </c>
      <c r="C13729" s="7">
        <f t="shared" si="428"/>
        <v>45580.645833333328</v>
      </c>
      <c r="D13729" s="7">
        <v>45580.666666666664</v>
      </c>
      <c r="E13729" s="1">
        <v>3.1E-2</v>
      </c>
      <c r="F13729" s="37">
        <v>8.0000000000000002E-3</v>
      </c>
    </row>
    <row r="13730" spans="2:6">
      <c r="B13730" s="59">
        <f t="shared" si="429"/>
        <v>45566</v>
      </c>
      <c r="C13730" s="7">
        <f t="shared" si="428"/>
        <v>45580.666666666664</v>
      </c>
      <c r="D13730" s="7">
        <v>45580.6875</v>
      </c>
      <c r="E13730" s="1">
        <v>1.4E-2</v>
      </c>
      <c r="F13730" s="37">
        <v>1.0999999999999999E-2</v>
      </c>
    </row>
    <row r="13731" spans="2:6">
      <c r="B13731" s="59">
        <f t="shared" si="429"/>
        <v>45566</v>
      </c>
      <c r="C13731" s="7">
        <f t="shared" si="428"/>
        <v>45580.6875</v>
      </c>
      <c r="D13731" s="7">
        <v>45580.708333333336</v>
      </c>
      <c r="E13731" s="1">
        <v>2E-3</v>
      </c>
      <c r="F13731" s="37">
        <v>0</v>
      </c>
    </row>
    <row r="13732" spans="2:6">
      <c r="B13732" s="59">
        <f t="shared" si="429"/>
        <v>45566</v>
      </c>
      <c r="C13732" s="7">
        <f t="shared" si="428"/>
        <v>45580.708333333328</v>
      </c>
      <c r="D13732" s="7">
        <v>45580.729166666664</v>
      </c>
      <c r="E13732" s="1">
        <v>3.3000000000000002E-2</v>
      </c>
      <c r="F13732" s="37">
        <v>1E-3</v>
      </c>
    </row>
    <row r="13733" spans="2:6">
      <c r="B13733" s="59">
        <f t="shared" si="429"/>
        <v>45566</v>
      </c>
      <c r="C13733" s="7">
        <f t="shared" si="428"/>
        <v>45580.729166666664</v>
      </c>
      <c r="D13733" s="7">
        <v>45580.75</v>
      </c>
      <c r="E13733" s="1">
        <v>4.0000000000000001E-3</v>
      </c>
      <c r="F13733" s="37">
        <v>1E-3</v>
      </c>
    </row>
    <row r="13734" spans="2:6">
      <c r="B13734" s="59">
        <f t="shared" si="429"/>
        <v>45566</v>
      </c>
      <c r="C13734" s="7">
        <f t="shared" si="428"/>
        <v>45580.75</v>
      </c>
      <c r="D13734" s="7">
        <v>45580.770833333336</v>
      </c>
      <c r="E13734" s="1">
        <v>4.0000000000000001E-3</v>
      </c>
      <c r="F13734" s="37">
        <v>1E-3</v>
      </c>
    </row>
    <row r="13735" spans="2:6">
      <c r="B13735" s="59">
        <f t="shared" si="429"/>
        <v>45566</v>
      </c>
      <c r="C13735" s="7">
        <f t="shared" si="428"/>
        <v>45580.770833333328</v>
      </c>
      <c r="D13735" s="7">
        <v>45580.791666666664</v>
      </c>
      <c r="E13735" s="1">
        <v>3.0000000000000001E-3</v>
      </c>
      <c r="F13735" s="37">
        <v>0</v>
      </c>
    </row>
    <row r="13736" spans="2:6">
      <c r="B13736" s="59">
        <f t="shared" si="429"/>
        <v>45566</v>
      </c>
      <c r="C13736" s="7">
        <f t="shared" si="428"/>
        <v>45580.791666666664</v>
      </c>
      <c r="D13736" s="7">
        <v>45580.8125</v>
      </c>
      <c r="E13736" s="1">
        <v>0</v>
      </c>
      <c r="F13736" s="37">
        <v>0</v>
      </c>
    </row>
    <row r="13737" spans="2:6">
      <c r="B13737" s="59">
        <f t="shared" si="429"/>
        <v>45566</v>
      </c>
      <c r="C13737" s="7">
        <f t="shared" si="428"/>
        <v>45580.8125</v>
      </c>
      <c r="D13737" s="7">
        <v>45580.833333333336</v>
      </c>
      <c r="E13737" s="1">
        <v>2E-3</v>
      </c>
      <c r="F13737" s="37">
        <v>0</v>
      </c>
    </row>
    <row r="13738" spans="2:6">
      <c r="B13738" s="59">
        <f t="shared" si="429"/>
        <v>45566</v>
      </c>
      <c r="C13738" s="7">
        <f t="shared" si="428"/>
        <v>45580.833333333328</v>
      </c>
      <c r="D13738" s="7">
        <v>45580.854166666664</v>
      </c>
      <c r="E13738" s="1">
        <v>1E-3</v>
      </c>
      <c r="F13738" s="37">
        <v>0</v>
      </c>
    </row>
    <row r="13739" spans="2:6">
      <c r="B13739" s="59">
        <f t="shared" si="429"/>
        <v>45566</v>
      </c>
      <c r="C13739" s="7">
        <f t="shared" si="428"/>
        <v>45580.854166666664</v>
      </c>
      <c r="D13739" s="7">
        <v>45580.875</v>
      </c>
      <c r="E13739" s="1">
        <v>2E-3</v>
      </c>
      <c r="F13739" s="37">
        <v>0</v>
      </c>
    </row>
    <row r="13740" spans="2:6">
      <c r="B13740" s="59">
        <f t="shared" si="429"/>
        <v>45566</v>
      </c>
      <c r="C13740" s="7">
        <f t="shared" si="428"/>
        <v>45580.875</v>
      </c>
      <c r="D13740" s="7">
        <v>45580.895833333336</v>
      </c>
      <c r="E13740" s="1">
        <v>3.0000000000000001E-3</v>
      </c>
      <c r="F13740" s="37">
        <v>0</v>
      </c>
    </row>
    <row r="13741" spans="2:6">
      <c r="B13741" s="59">
        <f t="shared" si="429"/>
        <v>45566</v>
      </c>
      <c r="C13741" s="7">
        <f t="shared" si="428"/>
        <v>45580.895833333328</v>
      </c>
      <c r="D13741" s="7">
        <v>45580.916666666664</v>
      </c>
      <c r="E13741" s="1">
        <v>8.0000000000000002E-3</v>
      </c>
      <c r="F13741" s="37">
        <v>2E-3</v>
      </c>
    </row>
    <row r="13742" spans="2:6">
      <c r="B13742" s="59">
        <f t="shared" si="429"/>
        <v>45566</v>
      </c>
      <c r="C13742" s="7">
        <f t="shared" si="428"/>
        <v>45580.916666666664</v>
      </c>
      <c r="D13742" s="7">
        <v>45580.9375</v>
      </c>
      <c r="E13742" s="1">
        <v>2E-3</v>
      </c>
      <c r="F13742" s="37">
        <v>0</v>
      </c>
    </row>
    <row r="13743" spans="2:6">
      <c r="B13743" s="59">
        <f t="shared" si="429"/>
        <v>45566</v>
      </c>
      <c r="C13743" s="7">
        <f t="shared" si="428"/>
        <v>45580.9375</v>
      </c>
      <c r="D13743" s="7">
        <v>45580.958333333336</v>
      </c>
      <c r="E13743" s="1">
        <v>3.0000000000000001E-3</v>
      </c>
      <c r="F13743" s="37">
        <v>4.0000000000000001E-3</v>
      </c>
    </row>
    <row r="13744" spans="2:6">
      <c r="B13744" s="59">
        <f t="shared" si="429"/>
        <v>45566</v>
      </c>
      <c r="C13744" s="7">
        <f t="shared" si="428"/>
        <v>45580.958333333328</v>
      </c>
      <c r="D13744" s="7">
        <v>45580.979166666664</v>
      </c>
      <c r="E13744" s="1">
        <v>1.9279999999999999</v>
      </c>
      <c r="F13744" s="37">
        <v>0</v>
      </c>
    </row>
    <row r="13745" spans="2:6">
      <c r="B13745" s="59">
        <f t="shared" si="429"/>
        <v>45566</v>
      </c>
      <c r="C13745" s="7">
        <f t="shared" si="428"/>
        <v>45580.979166666664</v>
      </c>
      <c r="D13745" s="7">
        <v>45581</v>
      </c>
      <c r="E13745" s="1">
        <v>2.004</v>
      </c>
      <c r="F13745" s="37">
        <v>0</v>
      </c>
    </row>
    <row r="13746" spans="2:6">
      <c r="B13746" s="59">
        <f t="shared" si="429"/>
        <v>45566</v>
      </c>
      <c r="C13746" s="7">
        <f t="shared" si="428"/>
        <v>45581</v>
      </c>
      <c r="D13746" s="7">
        <v>45581.020833333336</v>
      </c>
      <c r="E13746" s="1">
        <v>1.1060000000000001</v>
      </c>
      <c r="F13746" s="37">
        <v>0</v>
      </c>
    </row>
    <row r="13747" spans="2:6">
      <c r="B13747" s="59">
        <f t="shared" si="429"/>
        <v>45566</v>
      </c>
      <c r="C13747" s="7">
        <f t="shared" si="428"/>
        <v>45581.020833333328</v>
      </c>
      <c r="D13747" s="7">
        <v>45581.041666666664</v>
      </c>
      <c r="E13747" s="1">
        <v>1E-3</v>
      </c>
      <c r="F13747" s="37">
        <v>0</v>
      </c>
    </row>
    <row r="13748" spans="2:6">
      <c r="B13748" s="59">
        <f t="shared" si="429"/>
        <v>45566</v>
      </c>
      <c r="C13748" s="7">
        <f t="shared" si="428"/>
        <v>45581.041666666664</v>
      </c>
      <c r="D13748" s="7">
        <v>45581.0625</v>
      </c>
      <c r="E13748" s="1">
        <v>2E-3</v>
      </c>
      <c r="F13748" s="37">
        <v>0</v>
      </c>
    </row>
    <row r="13749" spans="2:6">
      <c r="B13749" s="59">
        <f t="shared" si="429"/>
        <v>45566</v>
      </c>
      <c r="C13749" s="7">
        <f t="shared" si="428"/>
        <v>45581.0625</v>
      </c>
      <c r="D13749" s="7">
        <v>45581.083333333336</v>
      </c>
      <c r="E13749" s="1">
        <v>1E-3</v>
      </c>
      <c r="F13749" s="37">
        <v>0</v>
      </c>
    </row>
    <row r="13750" spans="2:6">
      <c r="B13750" s="59">
        <f t="shared" si="429"/>
        <v>45566</v>
      </c>
      <c r="C13750" s="7">
        <f t="shared" si="428"/>
        <v>45581.083333333328</v>
      </c>
      <c r="D13750" s="7">
        <v>45581.104166666664</v>
      </c>
      <c r="E13750" s="1">
        <v>2E-3</v>
      </c>
      <c r="F13750" s="37">
        <v>0</v>
      </c>
    </row>
    <row r="13751" spans="2:6">
      <c r="B13751" s="59">
        <f t="shared" si="429"/>
        <v>45566</v>
      </c>
      <c r="C13751" s="7">
        <f t="shared" si="428"/>
        <v>45581.104166666664</v>
      </c>
      <c r="D13751" s="7">
        <v>45581.125</v>
      </c>
      <c r="E13751" s="1">
        <v>1E-3</v>
      </c>
      <c r="F13751" s="37">
        <v>0</v>
      </c>
    </row>
    <row r="13752" spans="2:6">
      <c r="B13752" s="59">
        <f t="shared" si="429"/>
        <v>45566</v>
      </c>
      <c r="C13752" s="7">
        <f t="shared" si="428"/>
        <v>45581.125</v>
      </c>
      <c r="D13752" s="7">
        <v>45581.145833333336</v>
      </c>
      <c r="E13752" s="1">
        <v>2E-3</v>
      </c>
      <c r="F13752" s="37">
        <v>0</v>
      </c>
    </row>
    <row r="13753" spans="2:6">
      <c r="B13753" s="59">
        <f t="shared" si="429"/>
        <v>45566</v>
      </c>
      <c r="C13753" s="7">
        <f t="shared" si="428"/>
        <v>45581.145833333328</v>
      </c>
      <c r="D13753" s="7">
        <v>45581.166666666664</v>
      </c>
      <c r="E13753" s="1">
        <v>1E-3</v>
      </c>
      <c r="F13753" s="37">
        <v>0</v>
      </c>
    </row>
    <row r="13754" spans="2:6">
      <c r="B13754" s="59">
        <f t="shared" si="429"/>
        <v>45566</v>
      </c>
      <c r="C13754" s="7">
        <f t="shared" si="428"/>
        <v>45581.166666666664</v>
      </c>
      <c r="D13754" s="7">
        <v>45581.1875</v>
      </c>
      <c r="E13754" s="1">
        <v>2E-3</v>
      </c>
      <c r="F13754" s="37">
        <v>0</v>
      </c>
    </row>
    <row r="13755" spans="2:6">
      <c r="B13755" s="59">
        <f t="shared" si="429"/>
        <v>45566</v>
      </c>
      <c r="C13755" s="7">
        <f t="shared" si="428"/>
        <v>45581.1875</v>
      </c>
      <c r="D13755" s="7">
        <v>45581.208333333336</v>
      </c>
      <c r="E13755" s="1">
        <v>1E-3</v>
      </c>
      <c r="F13755" s="37">
        <v>0</v>
      </c>
    </row>
    <row r="13756" spans="2:6">
      <c r="B13756" s="59">
        <f t="shared" si="429"/>
        <v>45566</v>
      </c>
      <c r="C13756" s="7">
        <f t="shared" si="428"/>
        <v>45581.208333333328</v>
      </c>
      <c r="D13756" s="7">
        <v>45581.229166666664</v>
      </c>
      <c r="E13756" s="1">
        <v>2E-3</v>
      </c>
      <c r="F13756" s="37">
        <v>0</v>
      </c>
    </row>
    <row r="13757" spans="2:6">
      <c r="B13757" s="59">
        <f t="shared" si="429"/>
        <v>45566</v>
      </c>
      <c r="C13757" s="7">
        <f t="shared" si="428"/>
        <v>45581.229166666664</v>
      </c>
      <c r="D13757" s="7">
        <v>45581.25</v>
      </c>
      <c r="E13757" s="1">
        <v>7.0000000000000001E-3</v>
      </c>
      <c r="F13757" s="37">
        <v>1E-3</v>
      </c>
    </row>
    <row r="13758" spans="2:6">
      <c r="B13758" s="59">
        <f t="shared" si="429"/>
        <v>45566</v>
      </c>
      <c r="C13758" s="7">
        <f t="shared" si="428"/>
        <v>45581.25</v>
      </c>
      <c r="D13758" s="7">
        <v>45581.270833333336</v>
      </c>
      <c r="E13758" s="1">
        <v>5.0000000000000001E-3</v>
      </c>
      <c r="F13758" s="37">
        <v>0</v>
      </c>
    </row>
    <row r="13759" spans="2:6">
      <c r="B13759" s="59">
        <f t="shared" si="429"/>
        <v>45566</v>
      </c>
      <c r="C13759" s="7">
        <f t="shared" si="428"/>
        <v>45581.270833333328</v>
      </c>
      <c r="D13759" s="7">
        <v>45581.291666666664</v>
      </c>
      <c r="E13759" s="1">
        <v>3.0000000000000001E-3</v>
      </c>
      <c r="F13759" s="37">
        <v>0</v>
      </c>
    </row>
    <row r="13760" spans="2:6">
      <c r="B13760" s="59">
        <f t="shared" si="429"/>
        <v>45566</v>
      </c>
      <c r="C13760" s="7">
        <f t="shared" si="428"/>
        <v>45581.291666666664</v>
      </c>
      <c r="D13760" s="7">
        <v>45581.3125</v>
      </c>
      <c r="E13760" s="1">
        <v>5.0000000000000001E-3</v>
      </c>
      <c r="F13760" s="37">
        <v>1E-3</v>
      </c>
    </row>
    <row r="13761" spans="2:6">
      <c r="B13761" s="59">
        <f t="shared" si="429"/>
        <v>45566</v>
      </c>
      <c r="C13761" s="7">
        <f t="shared" si="428"/>
        <v>45581.3125</v>
      </c>
      <c r="D13761" s="7">
        <v>45581.333333333336</v>
      </c>
      <c r="E13761" s="1">
        <v>7.0000000000000001E-3</v>
      </c>
      <c r="F13761" s="37">
        <v>4.0000000000000001E-3</v>
      </c>
    </row>
    <row r="13762" spans="2:6">
      <c r="B13762" s="59">
        <f t="shared" si="429"/>
        <v>45566</v>
      </c>
      <c r="C13762" s="7">
        <f t="shared" si="428"/>
        <v>45581.333333333328</v>
      </c>
      <c r="D13762" s="7">
        <v>45581.354166666664</v>
      </c>
      <c r="E13762" s="1">
        <v>0.01</v>
      </c>
      <c r="F13762" s="37">
        <v>3.0000000000000001E-3</v>
      </c>
    </row>
    <row r="13763" spans="2:6">
      <c r="B13763" s="59">
        <f t="shared" si="429"/>
        <v>45566</v>
      </c>
      <c r="C13763" s="7">
        <f t="shared" si="428"/>
        <v>45581.354166666664</v>
      </c>
      <c r="D13763" s="7">
        <v>45581.375</v>
      </c>
      <c r="E13763" s="1">
        <v>0.14599999999999999</v>
      </c>
      <c r="F13763" s="37">
        <v>2E-3</v>
      </c>
    </row>
    <row r="13764" spans="2:6">
      <c r="B13764" s="59">
        <f t="shared" si="429"/>
        <v>45566</v>
      </c>
      <c r="C13764" s="7">
        <f t="shared" si="428"/>
        <v>45581.375</v>
      </c>
      <c r="D13764" s="7">
        <v>45581.395833333336</v>
      </c>
      <c r="E13764" s="1">
        <v>1E-3</v>
      </c>
      <c r="F13764" s="37">
        <v>0</v>
      </c>
    </row>
    <row r="13765" spans="2:6">
      <c r="B13765" s="59">
        <f t="shared" si="429"/>
        <v>45566</v>
      </c>
      <c r="C13765" s="7">
        <f t="shared" ref="C13765:C13828" si="430">D13765-1/48</f>
        <v>45581.395833333328</v>
      </c>
      <c r="D13765" s="7">
        <v>45581.416666666664</v>
      </c>
      <c r="E13765" s="1">
        <v>1E-3</v>
      </c>
      <c r="F13765" s="37">
        <v>0</v>
      </c>
    </row>
    <row r="13766" spans="2:6">
      <c r="B13766" s="59">
        <f t="shared" ref="B13766:B13829" si="431">DATE(YEAR(C13766),MONTH(C13766),1)</f>
        <v>45566</v>
      </c>
      <c r="C13766" s="7">
        <f t="shared" si="430"/>
        <v>45581.416666666664</v>
      </c>
      <c r="D13766" s="7">
        <v>45581.4375</v>
      </c>
      <c r="E13766" s="1">
        <v>1E-3</v>
      </c>
      <c r="F13766" s="37">
        <v>0</v>
      </c>
    </row>
    <row r="13767" spans="2:6">
      <c r="B13767" s="59">
        <f t="shared" si="431"/>
        <v>45566</v>
      </c>
      <c r="C13767" s="7">
        <f t="shared" si="430"/>
        <v>45581.4375</v>
      </c>
      <c r="D13767" s="7">
        <v>45581.458333333336</v>
      </c>
      <c r="E13767" s="1">
        <v>1E-3</v>
      </c>
      <c r="F13767" s="37">
        <v>0</v>
      </c>
    </row>
    <row r="13768" spans="2:6">
      <c r="B13768" s="59">
        <f t="shared" si="431"/>
        <v>45566</v>
      </c>
      <c r="C13768" s="7">
        <f t="shared" si="430"/>
        <v>45581.458333333328</v>
      </c>
      <c r="D13768" s="7">
        <v>45581.479166666664</v>
      </c>
      <c r="E13768" s="1">
        <v>1E-3</v>
      </c>
      <c r="F13768" s="37">
        <v>0</v>
      </c>
    </row>
    <row r="13769" spans="2:6">
      <c r="B13769" s="59">
        <f t="shared" si="431"/>
        <v>45566</v>
      </c>
      <c r="C13769" s="7">
        <f t="shared" si="430"/>
        <v>45581.479166666664</v>
      </c>
      <c r="D13769" s="7">
        <v>45581.5</v>
      </c>
      <c r="E13769" s="1">
        <v>1E-3</v>
      </c>
      <c r="F13769" s="37">
        <v>0</v>
      </c>
    </row>
    <row r="13770" spans="2:6">
      <c r="B13770" s="59">
        <f t="shared" si="431"/>
        <v>45566</v>
      </c>
      <c r="C13770" s="7">
        <f t="shared" si="430"/>
        <v>45581.5</v>
      </c>
      <c r="D13770" s="7">
        <v>45581.520833333336</v>
      </c>
      <c r="E13770" s="1">
        <v>1E-3</v>
      </c>
      <c r="F13770" s="37">
        <v>0</v>
      </c>
    </row>
    <row r="13771" spans="2:6">
      <c r="B13771" s="59">
        <f t="shared" si="431"/>
        <v>45566</v>
      </c>
      <c r="C13771" s="7">
        <f t="shared" si="430"/>
        <v>45581.520833333328</v>
      </c>
      <c r="D13771" s="7">
        <v>45581.541666666664</v>
      </c>
      <c r="E13771" s="1">
        <v>2E-3</v>
      </c>
      <c r="F13771" s="37">
        <v>0</v>
      </c>
    </row>
    <row r="13772" spans="2:6">
      <c r="B13772" s="59">
        <f t="shared" si="431"/>
        <v>45566</v>
      </c>
      <c r="C13772" s="7">
        <f t="shared" si="430"/>
        <v>45581.541666666664</v>
      </c>
      <c r="D13772" s="7">
        <v>45581.5625</v>
      </c>
      <c r="E13772" s="1">
        <v>1E-3</v>
      </c>
      <c r="F13772" s="37">
        <v>0</v>
      </c>
    </row>
    <row r="13773" spans="2:6">
      <c r="B13773" s="59">
        <f t="shared" si="431"/>
        <v>45566</v>
      </c>
      <c r="C13773" s="7">
        <f t="shared" si="430"/>
        <v>45581.5625</v>
      </c>
      <c r="D13773" s="7">
        <v>45581.583333333336</v>
      </c>
      <c r="E13773" s="1">
        <v>1E-3</v>
      </c>
      <c r="F13773" s="37">
        <v>0</v>
      </c>
    </row>
    <row r="13774" spans="2:6">
      <c r="B13774" s="59">
        <f t="shared" si="431"/>
        <v>45566</v>
      </c>
      <c r="C13774" s="7">
        <f t="shared" si="430"/>
        <v>45581.583333333328</v>
      </c>
      <c r="D13774" s="7">
        <v>45581.604166666664</v>
      </c>
      <c r="E13774" s="1">
        <v>2E-3</v>
      </c>
      <c r="F13774" s="37">
        <v>0</v>
      </c>
    </row>
    <row r="13775" spans="2:6">
      <c r="B13775" s="59">
        <f t="shared" si="431"/>
        <v>45566</v>
      </c>
      <c r="C13775" s="7">
        <f t="shared" si="430"/>
        <v>45581.604166666664</v>
      </c>
      <c r="D13775" s="7">
        <v>45581.625</v>
      </c>
      <c r="E13775" s="1">
        <v>8.0000000000000002E-3</v>
      </c>
      <c r="F13775" s="37">
        <v>5.0000000000000001E-3</v>
      </c>
    </row>
    <row r="13776" spans="2:6">
      <c r="B13776" s="59">
        <f t="shared" si="431"/>
        <v>45566</v>
      </c>
      <c r="C13776" s="7">
        <f t="shared" si="430"/>
        <v>45581.625</v>
      </c>
      <c r="D13776" s="7">
        <v>45581.645833333336</v>
      </c>
      <c r="E13776" s="1">
        <v>2E-3</v>
      </c>
      <c r="F13776" s="37">
        <v>0</v>
      </c>
    </row>
    <row r="13777" spans="2:6">
      <c r="B13777" s="59">
        <f t="shared" si="431"/>
        <v>45566</v>
      </c>
      <c r="C13777" s="7">
        <f t="shared" si="430"/>
        <v>45581.645833333328</v>
      </c>
      <c r="D13777" s="7">
        <v>45581.666666666664</v>
      </c>
      <c r="E13777" s="1">
        <v>1E-3</v>
      </c>
      <c r="F13777" s="37">
        <v>0</v>
      </c>
    </row>
    <row r="13778" spans="2:6">
      <c r="B13778" s="59">
        <f t="shared" si="431"/>
        <v>45566</v>
      </c>
      <c r="C13778" s="7">
        <f t="shared" si="430"/>
        <v>45581.666666666664</v>
      </c>
      <c r="D13778" s="7">
        <v>45581.6875</v>
      </c>
      <c r="E13778" s="1">
        <v>2E-3</v>
      </c>
      <c r="F13778" s="37">
        <v>0</v>
      </c>
    </row>
    <row r="13779" spans="2:6">
      <c r="B13779" s="59">
        <f t="shared" si="431"/>
        <v>45566</v>
      </c>
      <c r="C13779" s="7">
        <f t="shared" si="430"/>
        <v>45581.6875</v>
      </c>
      <c r="D13779" s="7">
        <v>45581.708333333336</v>
      </c>
      <c r="E13779" s="1">
        <v>1E-3</v>
      </c>
      <c r="F13779" s="37">
        <v>0</v>
      </c>
    </row>
    <row r="13780" spans="2:6">
      <c r="B13780" s="59">
        <f t="shared" si="431"/>
        <v>45566</v>
      </c>
      <c r="C13780" s="7">
        <f t="shared" si="430"/>
        <v>45581.708333333328</v>
      </c>
      <c r="D13780" s="7">
        <v>45581.729166666664</v>
      </c>
      <c r="E13780" s="1">
        <v>7.0000000000000001E-3</v>
      </c>
      <c r="F13780" s="37">
        <v>0</v>
      </c>
    </row>
    <row r="13781" spans="2:6">
      <c r="B13781" s="59">
        <f t="shared" si="431"/>
        <v>45566</v>
      </c>
      <c r="C13781" s="7">
        <f t="shared" si="430"/>
        <v>45581.729166666664</v>
      </c>
      <c r="D13781" s="7">
        <v>45581.75</v>
      </c>
      <c r="E13781" s="1">
        <v>3.0000000000000001E-3</v>
      </c>
      <c r="F13781" s="37">
        <v>0</v>
      </c>
    </row>
    <row r="13782" spans="2:6">
      <c r="B13782" s="59">
        <f t="shared" si="431"/>
        <v>45566</v>
      </c>
      <c r="C13782" s="7">
        <f t="shared" si="430"/>
        <v>45581.75</v>
      </c>
      <c r="D13782" s="7">
        <v>45581.770833333336</v>
      </c>
      <c r="E13782" s="1">
        <v>4.0000000000000001E-3</v>
      </c>
      <c r="F13782" s="37">
        <v>1E-3</v>
      </c>
    </row>
    <row r="13783" spans="2:6">
      <c r="B13783" s="59">
        <f t="shared" si="431"/>
        <v>45566</v>
      </c>
      <c r="C13783" s="7">
        <f t="shared" si="430"/>
        <v>45581.770833333328</v>
      </c>
      <c r="D13783" s="7">
        <v>45581.791666666664</v>
      </c>
      <c r="E13783" s="1">
        <v>1E-3</v>
      </c>
      <c r="F13783" s="37">
        <v>0</v>
      </c>
    </row>
    <row r="13784" spans="2:6">
      <c r="B13784" s="59">
        <f t="shared" si="431"/>
        <v>45566</v>
      </c>
      <c r="C13784" s="7">
        <f t="shared" si="430"/>
        <v>45581.791666666664</v>
      </c>
      <c r="D13784" s="7">
        <v>45581.8125</v>
      </c>
      <c r="E13784" s="1">
        <v>2E-3</v>
      </c>
      <c r="F13784" s="37">
        <v>0</v>
      </c>
    </row>
    <row r="13785" spans="2:6">
      <c r="B13785" s="59">
        <f t="shared" si="431"/>
        <v>45566</v>
      </c>
      <c r="C13785" s="7">
        <f t="shared" si="430"/>
        <v>45581.8125</v>
      </c>
      <c r="D13785" s="7">
        <v>45581.833333333336</v>
      </c>
      <c r="E13785" s="1">
        <v>1E-3</v>
      </c>
      <c r="F13785" s="37">
        <v>0</v>
      </c>
    </row>
    <row r="13786" spans="2:6">
      <c r="B13786" s="59">
        <f t="shared" si="431"/>
        <v>45566</v>
      </c>
      <c r="C13786" s="7">
        <f t="shared" si="430"/>
        <v>45581.833333333328</v>
      </c>
      <c r="D13786" s="7">
        <v>45581.854166666664</v>
      </c>
      <c r="E13786" s="1">
        <v>1E-3</v>
      </c>
      <c r="F13786" s="37">
        <v>0</v>
      </c>
    </row>
    <row r="13787" spans="2:6">
      <c r="B13787" s="59">
        <f t="shared" si="431"/>
        <v>45566</v>
      </c>
      <c r="C13787" s="7">
        <f t="shared" si="430"/>
        <v>45581.854166666664</v>
      </c>
      <c r="D13787" s="7">
        <v>45581.875</v>
      </c>
      <c r="E13787" s="1">
        <v>2E-3</v>
      </c>
      <c r="F13787" s="37">
        <v>0</v>
      </c>
    </row>
    <row r="13788" spans="2:6">
      <c r="B13788" s="59">
        <f t="shared" si="431"/>
        <v>45566</v>
      </c>
      <c r="C13788" s="7">
        <f t="shared" si="430"/>
        <v>45581.875</v>
      </c>
      <c r="D13788" s="7">
        <v>45581.895833333336</v>
      </c>
      <c r="E13788" s="1">
        <v>2E-3</v>
      </c>
      <c r="F13788" s="37">
        <v>1E-3</v>
      </c>
    </row>
    <row r="13789" spans="2:6">
      <c r="B13789" s="59">
        <f t="shared" si="431"/>
        <v>45566</v>
      </c>
      <c r="C13789" s="7">
        <f t="shared" si="430"/>
        <v>45581.895833333328</v>
      </c>
      <c r="D13789" s="7">
        <v>45581.916666666664</v>
      </c>
      <c r="E13789" s="1">
        <v>1E-3</v>
      </c>
      <c r="F13789" s="37">
        <v>0</v>
      </c>
    </row>
    <row r="13790" spans="2:6">
      <c r="B13790" s="59">
        <f t="shared" si="431"/>
        <v>45566</v>
      </c>
      <c r="C13790" s="7">
        <f t="shared" si="430"/>
        <v>45581.916666666664</v>
      </c>
      <c r="D13790" s="7">
        <v>45581.9375</v>
      </c>
      <c r="E13790" s="1">
        <v>2E-3</v>
      </c>
      <c r="F13790" s="37">
        <v>0</v>
      </c>
    </row>
    <row r="13791" spans="2:6">
      <c r="B13791" s="59">
        <f t="shared" si="431"/>
        <v>45566</v>
      </c>
      <c r="C13791" s="7">
        <f t="shared" si="430"/>
        <v>45581.9375</v>
      </c>
      <c r="D13791" s="7">
        <v>45581.958333333336</v>
      </c>
      <c r="E13791" s="1">
        <v>1.2999999999999999E-2</v>
      </c>
      <c r="F13791" s="37">
        <v>0</v>
      </c>
    </row>
    <row r="13792" spans="2:6">
      <c r="B13792" s="59">
        <f t="shared" si="431"/>
        <v>45566</v>
      </c>
      <c r="C13792" s="7">
        <f t="shared" si="430"/>
        <v>45581.958333333328</v>
      </c>
      <c r="D13792" s="7">
        <v>45581.979166666664</v>
      </c>
      <c r="E13792" s="1">
        <v>0.30299999999999999</v>
      </c>
      <c r="F13792" s="37">
        <v>0</v>
      </c>
    </row>
    <row r="13793" spans="2:6">
      <c r="B13793" s="59">
        <f t="shared" si="431"/>
        <v>45566</v>
      </c>
      <c r="C13793" s="7">
        <f t="shared" si="430"/>
        <v>45581.979166666664</v>
      </c>
      <c r="D13793" s="7">
        <v>45582</v>
      </c>
      <c r="E13793" s="1">
        <v>7.0999999999999994E-2</v>
      </c>
      <c r="F13793" s="37">
        <v>0</v>
      </c>
    </row>
    <row r="13794" spans="2:6">
      <c r="B13794" s="59">
        <f t="shared" si="431"/>
        <v>45566</v>
      </c>
      <c r="C13794" s="7">
        <f t="shared" si="430"/>
        <v>45582</v>
      </c>
      <c r="D13794" s="7">
        <v>45582.020833333336</v>
      </c>
      <c r="E13794" s="1">
        <v>7.0999999999999994E-2</v>
      </c>
      <c r="F13794" s="37">
        <v>0</v>
      </c>
    </row>
    <row r="13795" spans="2:6">
      <c r="B13795" s="59">
        <f t="shared" si="431"/>
        <v>45566</v>
      </c>
      <c r="C13795" s="7">
        <f t="shared" si="430"/>
        <v>45582.020833333328</v>
      </c>
      <c r="D13795" s="7">
        <v>45582.041666666664</v>
      </c>
      <c r="E13795" s="1">
        <v>5.7000000000000002E-2</v>
      </c>
      <c r="F13795" s="37">
        <v>0</v>
      </c>
    </row>
    <row r="13796" spans="2:6">
      <c r="B13796" s="59">
        <f t="shared" si="431"/>
        <v>45566</v>
      </c>
      <c r="C13796" s="7">
        <f t="shared" si="430"/>
        <v>45582.041666666664</v>
      </c>
      <c r="D13796" s="7">
        <v>45582.0625</v>
      </c>
      <c r="E13796" s="1">
        <v>6.0999999999999999E-2</v>
      </c>
      <c r="F13796" s="37">
        <v>0</v>
      </c>
    </row>
    <row r="13797" spans="2:6">
      <c r="B13797" s="59">
        <f t="shared" si="431"/>
        <v>45566</v>
      </c>
      <c r="C13797" s="7">
        <f t="shared" si="430"/>
        <v>45582.0625</v>
      </c>
      <c r="D13797" s="7">
        <v>45582.083333333336</v>
      </c>
      <c r="E13797" s="1">
        <v>5.8000000000000003E-2</v>
      </c>
      <c r="F13797" s="37">
        <v>0</v>
      </c>
    </row>
    <row r="13798" spans="2:6">
      <c r="B13798" s="59">
        <f t="shared" si="431"/>
        <v>45566</v>
      </c>
      <c r="C13798" s="7">
        <f t="shared" si="430"/>
        <v>45582.083333333328</v>
      </c>
      <c r="D13798" s="7">
        <v>45582.104166666664</v>
      </c>
      <c r="E13798" s="1">
        <v>6.5000000000000002E-2</v>
      </c>
      <c r="F13798" s="37">
        <v>0</v>
      </c>
    </row>
    <row r="13799" spans="2:6">
      <c r="B13799" s="59">
        <f t="shared" si="431"/>
        <v>45566</v>
      </c>
      <c r="C13799" s="7">
        <f t="shared" si="430"/>
        <v>45582.104166666664</v>
      </c>
      <c r="D13799" s="7">
        <v>45582.125</v>
      </c>
      <c r="E13799" s="1">
        <v>5.5E-2</v>
      </c>
      <c r="F13799" s="37">
        <v>0</v>
      </c>
    </row>
    <row r="13800" spans="2:6">
      <c r="B13800" s="59">
        <f t="shared" si="431"/>
        <v>45566</v>
      </c>
      <c r="C13800" s="7">
        <f t="shared" si="430"/>
        <v>45582.125</v>
      </c>
      <c r="D13800" s="7">
        <v>45582.145833333336</v>
      </c>
      <c r="E13800" s="1">
        <v>6.3E-2</v>
      </c>
      <c r="F13800" s="37">
        <v>0</v>
      </c>
    </row>
    <row r="13801" spans="2:6">
      <c r="B13801" s="59">
        <f t="shared" si="431"/>
        <v>45566</v>
      </c>
      <c r="C13801" s="7">
        <f t="shared" si="430"/>
        <v>45582.145833333328</v>
      </c>
      <c r="D13801" s="7">
        <v>45582.166666666664</v>
      </c>
      <c r="E13801" s="1">
        <v>7.0000000000000007E-2</v>
      </c>
      <c r="F13801" s="37">
        <v>0</v>
      </c>
    </row>
    <row r="13802" spans="2:6">
      <c r="B13802" s="59">
        <f t="shared" si="431"/>
        <v>45566</v>
      </c>
      <c r="C13802" s="7">
        <f t="shared" si="430"/>
        <v>45582.166666666664</v>
      </c>
      <c r="D13802" s="7">
        <v>45582.1875</v>
      </c>
      <c r="E13802" s="1">
        <v>6.7000000000000004E-2</v>
      </c>
      <c r="F13802" s="37">
        <v>0</v>
      </c>
    </row>
    <row r="13803" spans="2:6">
      <c r="B13803" s="59">
        <f t="shared" si="431"/>
        <v>45566</v>
      </c>
      <c r="C13803" s="7">
        <f t="shared" si="430"/>
        <v>45582.1875</v>
      </c>
      <c r="D13803" s="7">
        <v>45582.208333333336</v>
      </c>
      <c r="E13803" s="1">
        <v>6.2E-2</v>
      </c>
      <c r="F13803" s="37">
        <v>0</v>
      </c>
    </row>
    <row r="13804" spans="2:6">
      <c r="B13804" s="59">
        <f t="shared" si="431"/>
        <v>45566</v>
      </c>
      <c r="C13804" s="7">
        <f t="shared" si="430"/>
        <v>45582.208333333328</v>
      </c>
      <c r="D13804" s="7">
        <v>45582.229166666664</v>
      </c>
      <c r="E13804" s="1">
        <v>7.2999999999999995E-2</v>
      </c>
      <c r="F13804" s="37">
        <v>0</v>
      </c>
    </row>
    <row r="13805" spans="2:6">
      <c r="B13805" s="59">
        <f t="shared" si="431"/>
        <v>45566</v>
      </c>
      <c r="C13805" s="7">
        <f t="shared" si="430"/>
        <v>45582.229166666664</v>
      </c>
      <c r="D13805" s="7">
        <v>45582.25</v>
      </c>
      <c r="E13805" s="1">
        <v>1.754</v>
      </c>
      <c r="F13805" s="37">
        <v>0</v>
      </c>
    </row>
    <row r="13806" spans="2:6">
      <c r="B13806" s="59">
        <f t="shared" si="431"/>
        <v>45566</v>
      </c>
      <c r="C13806" s="7">
        <f t="shared" si="430"/>
        <v>45582.25</v>
      </c>
      <c r="D13806" s="7">
        <v>45582.270833333336</v>
      </c>
      <c r="E13806" s="1">
        <v>1.488</v>
      </c>
      <c r="F13806" s="37">
        <v>0</v>
      </c>
    </row>
    <row r="13807" spans="2:6">
      <c r="B13807" s="59">
        <f t="shared" si="431"/>
        <v>45566</v>
      </c>
      <c r="C13807" s="7">
        <f t="shared" si="430"/>
        <v>45582.270833333328</v>
      </c>
      <c r="D13807" s="7">
        <v>45582.291666666664</v>
      </c>
      <c r="E13807" s="1">
        <v>0.37</v>
      </c>
      <c r="F13807" s="37">
        <v>0</v>
      </c>
    </row>
    <row r="13808" spans="2:6">
      <c r="B13808" s="59">
        <f t="shared" si="431"/>
        <v>45566</v>
      </c>
      <c r="C13808" s="7">
        <f t="shared" si="430"/>
        <v>45582.291666666664</v>
      </c>
      <c r="D13808" s="7">
        <v>45582.3125</v>
      </c>
      <c r="E13808" s="1">
        <v>0.108</v>
      </c>
      <c r="F13808" s="37">
        <v>0</v>
      </c>
    </row>
    <row r="13809" spans="2:6">
      <c r="B13809" s="59">
        <f t="shared" si="431"/>
        <v>45566</v>
      </c>
      <c r="C13809" s="7">
        <f t="shared" si="430"/>
        <v>45582.3125</v>
      </c>
      <c r="D13809" s="7">
        <v>45582.333333333336</v>
      </c>
      <c r="E13809" s="1">
        <v>0.44800000000000001</v>
      </c>
      <c r="F13809" s="37">
        <v>0</v>
      </c>
    </row>
    <row r="13810" spans="2:6">
      <c r="B13810" s="59">
        <f t="shared" si="431"/>
        <v>45566</v>
      </c>
      <c r="C13810" s="7">
        <f t="shared" si="430"/>
        <v>45582.333333333328</v>
      </c>
      <c r="D13810" s="7">
        <v>45582.354166666664</v>
      </c>
      <c r="E13810" s="1">
        <v>0.13500000000000001</v>
      </c>
      <c r="F13810" s="37">
        <v>4.0000000000000001E-3</v>
      </c>
    </row>
    <row r="13811" spans="2:6">
      <c r="B13811" s="59">
        <f t="shared" si="431"/>
        <v>45566</v>
      </c>
      <c r="C13811" s="7">
        <f t="shared" si="430"/>
        <v>45582.354166666664</v>
      </c>
      <c r="D13811" s="7">
        <v>45582.375</v>
      </c>
      <c r="E13811" s="1">
        <v>0</v>
      </c>
      <c r="F13811" s="37">
        <v>0</v>
      </c>
    </row>
    <row r="13812" spans="2:6">
      <c r="B13812" s="59">
        <f t="shared" si="431"/>
        <v>45566</v>
      </c>
      <c r="C13812" s="7">
        <f t="shared" si="430"/>
        <v>45582.375</v>
      </c>
      <c r="D13812" s="7">
        <v>45582.395833333336</v>
      </c>
      <c r="E13812" s="1">
        <v>1E-3</v>
      </c>
      <c r="F13812" s="37">
        <v>1E-3</v>
      </c>
    </row>
    <row r="13813" spans="2:6">
      <c r="B13813" s="59">
        <f t="shared" si="431"/>
        <v>45566</v>
      </c>
      <c r="C13813" s="7">
        <f t="shared" si="430"/>
        <v>45582.395833333328</v>
      </c>
      <c r="D13813" s="7">
        <v>45582.416666666664</v>
      </c>
      <c r="E13813" s="1">
        <v>2E-3</v>
      </c>
      <c r="F13813" s="37">
        <v>0</v>
      </c>
    </row>
    <row r="13814" spans="2:6">
      <c r="B13814" s="59">
        <f t="shared" si="431"/>
        <v>45566</v>
      </c>
      <c r="C13814" s="7">
        <f t="shared" si="430"/>
        <v>45582.416666666664</v>
      </c>
      <c r="D13814" s="7">
        <v>45582.4375</v>
      </c>
      <c r="E13814" s="1">
        <v>8.9999999999999993E-3</v>
      </c>
      <c r="F13814" s="37">
        <v>7.0000000000000001E-3</v>
      </c>
    </row>
    <row r="13815" spans="2:6">
      <c r="B13815" s="59">
        <f t="shared" si="431"/>
        <v>45566</v>
      </c>
      <c r="C13815" s="7">
        <f t="shared" si="430"/>
        <v>45582.4375</v>
      </c>
      <c r="D13815" s="7">
        <v>45582.458333333336</v>
      </c>
      <c r="E13815" s="1">
        <v>4.0000000000000001E-3</v>
      </c>
      <c r="F13815" s="37">
        <v>1E-3</v>
      </c>
    </row>
    <row r="13816" spans="2:6">
      <c r="B13816" s="59">
        <f t="shared" si="431"/>
        <v>45566</v>
      </c>
      <c r="C13816" s="7">
        <f t="shared" si="430"/>
        <v>45582.458333333328</v>
      </c>
      <c r="D13816" s="7">
        <v>45582.479166666664</v>
      </c>
      <c r="E13816" s="1">
        <v>2E-3</v>
      </c>
      <c r="F13816" s="37">
        <v>0</v>
      </c>
    </row>
    <row r="13817" spans="2:6">
      <c r="B13817" s="59">
        <f t="shared" si="431"/>
        <v>45566</v>
      </c>
      <c r="C13817" s="7">
        <f t="shared" si="430"/>
        <v>45582.479166666664</v>
      </c>
      <c r="D13817" s="7">
        <v>45582.5</v>
      </c>
      <c r="E13817" s="1">
        <v>1E-3</v>
      </c>
      <c r="F13817" s="37">
        <v>0</v>
      </c>
    </row>
    <row r="13818" spans="2:6">
      <c r="B13818" s="59">
        <f t="shared" si="431"/>
        <v>45566</v>
      </c>
      <c r="C13818" s="7">
        <f t="shared" si="430"/>
        <v>45582.5</v>
      </c>
      <c r="D13818" s="7">
        <v>45582.520833333336</v>
      </c>
      <c r="E13818" s="1">
        <v>5.0000000000000001E-3</v>
      </c>
      <c r="F13818" s="37">
        <v>3.0000000000000001E-3</v>
      </c>
    </row>
    <row r="13819" spans="2:6">
      <c r="B13819" s="59">
        <f t="shared" si="431"/>
        <v>45566</v>
      </c>
      <c r="C13819" s="7">
        <f t="shared" si="430"/>
        <v>45582.520833333328</v>
      </c>
      <c r="D13819" s="7">
        <v>45582.541666666664</v>
      </c>
      <c r="E13819" s="1">
        <v>3.1E-2</v>
      </c>
      <c r="F13819" s="37">
        <v>3.0000000000000001E-3</v>
      </c>
    </row>
    <row r="13820" spans="2:6">
      <c r="B13820" s="59">
        <f t="shared" si="431"/>
        <v>45566</v>
      </c>
      <c r="C13820" s="7">
        <f t="shared" si="430"/>
        <v>45582.541666666664</v>
      </c>
      <c r="D13820" s="7">
        <v>45582.5625</v>
      </c>
      <c r="E13820" s="1">
        <v>8.0000000000000002E-3</v>
      </c>
      <c r="F13820" s="37">
        <v>3.0000000000000001E-3</v>
      </c>
    </row>
    <row r="13821" spans="2:6">
      <c r="B13821" s="59">
        <f t="shared" si="431"/>
        <v>45566</v>
      </c>
      <c r="C13821" s="7">
        <f t="shared" si="430"/>
        <v>45582.5625</v>
      </c>
      <c r="D13821" s="7">
        <v>45582.583333333336</v>
      </c>
      <c r="E13821" s="1">
        <v>4.0000000000000001E-3</v>
      </c>
      <c r="F13821" s="37">
        <v>3.0000000000000001E-3</v>
      </c>
    </row>
    <row r="13822" spans="2:6">
      <c r="B13822" s="59">
        <f t="shared" si="431"/>
        <v>45566</v>
      </c>
      <c r="C13822" s="7">
        <f t="shared" si="430"/>
        <v>45582.583333333328</v>
      </c>
      <c r="D13822" s="7">
        <v>45582.604166666664</v>
      </c>
      <c r="E13822" s="1">
        <v>7.0000000000000001E-3</v>
      </c>
      <c r="F13822" s="37">
        <v>3.0000000000000001E-3</v>
      </c>
    </row>
    <row r="13823" spans="2:6">
      <c r="B13823" s="59">
        <f t="shared" si="431"/>
        <v>45566</v>
      </c>
      <c r="C13823" s="7">
        <f t="shared" si="430"/>
        <v>45582.604166666664</v>
      </c>
      <c r="D13823" s="7">
        <v>45582.625</v>
      </c>
      <c r="E13823" s="1">
        <v>4.0000000000000001E-3</v>
      </c>
      <c r="F13823" s="37">
        <v>0</v>
      </c>
    </row>
    <row r="13824" spans="2:6">
      <c r="B13824" s="59">
        <f t="shared" si="431"/>
        <v>45566</v>
      </c>
      <c r="C13824" s="7">
        <f t="shared" si="430"/>
        <v>45582.625</v>
      </c>
      <c r="D13824" s="7">
        <v>45582.645833333336</v>
      </c>
      <c r="E13824" s="1">
        <v>1E-3</v>
      </c>
      <c r="F13824" s="37">
        <v>0</v>
      </c>
    </row>
    <row r="13825" spans="2:6">
      <c r="B13825" s="59">
        <f t="shared" si="431"/>
        <v>45566</v>
      </c>
      <c r="C13825" s="7">
        <f t="shared" si="430"/>
        <v>45582.645833333328</v>
      </c>
      <c r="D13825" s="7">
        <v>45582.666666666664</v>
      </c>
      <c r="E13825" s="1">
        <v>1E-3</v>
      </c>
      <c r="F13825" s="37">
        <v>0</v>
      </c>
    </row>
    <row r="13826" spans="2:6">
      <c r="B13826" s="59">
        <f t="shared" si="431"/>
        <v>45566</v>
      </c>
      <c r="C13826" s="7">
        <f t="shared" si="430"/>
        <v>45582.666666666664</v>
      </c>
      <c r="D13826" s="7">
        <v>45582.6875</v>
      </c>
      <c r="E13826" s="1">
        <v>4.0000000000000001E-3</v>
      </c>
      <c r="F13826" s="37">
        <v>1E-3</v>
      </c>
    </row>
    <row r="13827" spans="2:6">
      <c r="B13827" s="59">
        <f t="shared" si="431"/>
        <v>45566</v>
      </c>
      <c r="C13827" s="7">
        <f t="shared" si="430"/>
        <v>45582.6875</v>
      </c>
      <c r="D13827" s="7">
        <v>45582.708333333336</v>
      </c>
      <c r="E13827" s="1">
        <v>8.9999999999999993E-3</v>
      </c>
      <c r="F13827" s="37">
        <v>8.9999999999999993E-3</v>
      </c>
    </row>
    <row r="13828" spans="2:6">
      <c r="B13828" s="59">
        <f t="shared" si="431"/>
        <v>45566</v>
      </c>
      <c r="C13828" s="7">
        <f t="shared" si="430"/>
        <v>45582.708333333328</v>
      </c>
      <c r="D13828" s="7">
        <v>45582.729166666664</v>
      </c>
      <c r="E13828" s="1">
        <v>4.0000000000000001E-3</v>
      </c>
      <c r="F13828" s="37">
        <v>0</v>
      </c>
    </row>
    <row r="13829" spans="2:6">
      <c r="B13829" s="59">
        <f t="shared" si="431"/>
        <v>45566</v>
      </c>
      <c r="C13829" s="7">
        <f t="shared" ref="C13829:C13892" si="432">D13829-1/48</f>
        <v>45582.729166666664</v>
      </c>
      <c r="D13829" s="7">
        <v>45582.75</v>
      </c>
      <c r="E13829" s="1">
        <v>5.0000000000000001E-3</v>
      </c>
      <c r="F13829" s="37">
        <v>1E-3</v>
      </c>
    </row>
    <row r="13830" spans="2:6">
      <c r="B13830" s="59">
        <f t="shared" ref="B13830:B13893" si="433">DATE(YEAR(C13830),MONTH(C13830),1)</f>
        <v>45566</v>
      </c>
      <c r="C13830" s="7">
        <f t="shared" si="432"/>
        <v>45582.75</v>
      </c>
      <c r="D13830" s="7">
        <v>45582.770833333336</v>
      </c>
      <c r="E13830" s="1">
        <v>2E-3</v>
      </c>
      <c r="F13830" s="37">
        <v>0</v>
      </c>
    </row>
    <row r="13831" spans="2:6">
      <c r="B13831" s="59">
        <f t="shared" si="433"/>
        <v>45566</v>
      </c>
      <c r="C13831" s="7">
        <f t="shared" si="432"/>
        <v>45582.770833333328</v>
      </c>
      <c r="D13831" s="7">
        <v>45582.791666666664</v>
      </c>
      <c r="E13831" s="1">
        <v>1E-3</v>
      </c>
      <c r="F13831" s="37">
        <v>0</v>
      </c>
    </row>
    <row r="13832" spans="2:6">
      <c r="B13832" s="59">
        <f t="shared" si="433"/>
        <v>45566</v>
      </c>
      <c r="C13832" s="7">
        <f t="shared" si="432"/>
        <v>45582.791666666664</v>
      </c>
      <c r="D13832" s="7">
        <v>45582.8125</v>
      </c>
      <c r="E13832" s="1">
        <v>2E-3</v>
      </c>
      <c r="F13832" s="37">
        <v>0</v>
      </c>
    </row>
    <row r="13833" spans="2:6">
      <c r="B13833" s="59">
        <f t="shared" si="433"/>
        <v>45566</v>
      </c>
      <c r="C13833" s="7">
        <f t="shared" si="432"/>
        <v>45582.8125</v>
      </c>
      <c r="D13833" s="7">
        <v>45582.833333333336</v>
      </c>
      <c r="E13833" s="1">
        <v>2E-3</v>
      </c>
      <c r="F13833" s="37">
        <v>0</v>
      </c>
    </row>
    <row r="13834" spans="2:6">
      <c r="B13834" s="59">
        <f t="shared" si="433"/>
        <v>45566</v>
      </c>
      <c r="C13834" s="7">
        <f t="shared" si="432"/>
        <v>45582.833333333328</v>
      </c>
      <c r="D13834" s="7">
        <v>45582.854166666664</v>
      </c>
      <c r="E13834" s="1">
        <v>1E-3</v>
      </c>
      <c r="F13834" s="37">
        <v>0</v>
      </c>
    </row>
    <row r="13835" spans="2:6">
      <c r="B13835" s="59">
        <f t="shared" si="433"/>
        <v>45566</v>
      </c>
      <c r="C13835" s="7">
        <f t="shared" si="432"/>
        <v>45582.854166666664</v>
      </c>
      <c r="D13835" s="7">
        <v>45582.875</v>
      </c>
      <c r="E13835" s="1">
        <v>4.0000000000000001E-3</v>
      </c>
      <c r="F13835" s="37">
        <v>1E-3</v>
      </c>
    </row>
    <row r="13836" spans="2:6">
      <c r="B13836" s="59">
        <f t="shared" si="433"/>
        <v>45566</v>
      </c>
      <c r="C13836" s="7">
        <f t="shared" si="432"/>
        <v>45582.875</v>
      </c>
      <c r="D13836" s="7">
        <v>45582.895833333336</v>
      </c>
      <c r="E13836" s="1">
        <v>1E-3</v>
      </c>
      <c r="F13836" s="37">
        <v>0</v>
      </c>
    </row>
    <row r="13837" spans="2:6">
      <c r="B13837" s="59">
        <f t="shared" si="433"/>
        <v>45566</v>
      </c>
      <c r="C13837" s="7">
        <f t="shared" si="432"/>
        <v>45582.895833333328</v>
      </c>
      <c r="D13837" s="7">
        <v>45582.916666666664</v>
      </c>
      <c r="E13837" s="1">
        <v>2E-3</v>
      </c>
      <c r="F13837" s="37">
        <v>0</v>
      </c>
    </row>
    <row r="13838" spans="2:6">
      <c r="B13838" s="59">
        <f t="shared" si="433"/>
        <v>45566</v>
      </c>
      <c r="C13838" s="7">
        <f t="shared" si="432"/>
        <v>45582.916666666664</v>
      </c>
      <c r="D13838" s="7">
        <v>45582.9375</v>
      </c>
      <c r="E13838" s="1">
        <v>2E-3</v>
      </c>
      <c r="F13838" s="37">
        <v>0</v>
      </c>
    </row>
    <row r="13839" spans="2:6">
      <c r="B13839" s="59">
        <f t="shared" si="433"/>
        <v>45566</v>
      </c>
      <c r="C13839" s="7">
        <f t="shared" si="432"/>
        <v>45582.9375</v>
      </c>
      <c r="D13839" s="7">
        <v>45582.958333333336</v>
      </c>
      <c r="E13839" s="1">
        <v>2E-3</v>
      </c>
      <c r="F13839" s="37">
        <v>0</v>
      </c>
    </row>
    <row r="13840" spans="2:6">
      <c r="B13840" s="59">
        <f t="shared" si="433"/>
        <v>45566</v>
      </c>
      <c r="C13840" s="7">
        <f t="shared" si="432"/>
        <v>45582.958333333328</v>
      </c>
      <c r="D13840" s="7">
        <v>45582.979166666664</v>
      </c>
      <c r="E13840" s="1">
        <v>5.0000000000000001E-3</v>
      </c>
      <c r="F13840" s="37">
        <v>2E-3</v>
      </c>
    </row>
    <row r="13841" spans="2:6">
      <c r="B13841" s="59">
        <f t="shared" si="433"/>
        <v>45566</v>
      </c>
      <c r="C13841" s="7">
        <f t="shared" si="432"/>
        <v>45582.979166666664</v>
      </c>
      <c r="D13841" s="7">
        <v>45583</v>
      </c>
      <c r="E13841" s="1">
        <v>1E-3</v>
      </c>
      <c r="F13841" s="37">
        <v>0</v>
      </c>
    </row>
    <row r="13842" spans="2:6">
      <c r="B13842" s="59">
        <f t="shared" si="433"/>
        <v>45566</v>
      </c>
      <c r="C13842" s="7">
        <f t="shared" si="432"/>
        <v>45583</v>
      </c>
      <c r="D13842" s="7">
        <v>45583.020833333336</v>
      </c>
      <c r="E13842" s="1">
        <v>2E-3</v>
      </c>
      <c r="F13842" s="37">
        <v>0</v>
      </c>
    </row>
    <row r="13843" spans="2:6">
      <c r="B13843" s="59">
        <f t="shared" si="433"/>
        <v>45566</v>
      </c>
      <c r="C13843" s="7">
        <f t="shared" si="432"/>
        <v>45583.020833333328</v>
      </c>
      <c r="D13843" s="7">
        <v>45583.041666666664</v>
      </c>
      <c r="E13843" s="1">
        <v>1E-3</v>
      </c>
      <c r="F13843" s="37">
        <v>0</v>
      </c>
    </row>
    <row r="13844" spans="2:6">
      <c r="B13844" s="59">
        <f t="shared" si="433"/>
        <v>45566</v>
      </c>
      <c r="C13844" s="7">
        <f t="shared" si="432"/>
        <v>45583.041666666664</v>
      </c>
      <c r="D13844" s="7">
        <v>45583.0625</v>
      </c>
      <c r="E13844" s="1">
        <v>1.8009999999999999</v>
      </c>
      <c r="F13844" s="37">
        <v>0</v>
      </c>
    </row>
    <row r="13845" spans="2:6">
      <c r="B13845" s="59">
        <f t="shared" si="433"/>
        <v>45566</v>
      </c>
      <c r="C13845" s="7">
        <f t="shared" si="432"/>
        <v>45583.0625</v>
      </c>
      <c r="D13845" s="7">
        <v>45583.083333333336</v>
      </c>
      <c r="E13845" s="1">
        <v>1.974</v>
      </c>
      <c r="F13845" s="37">
        <v>0</v>
      </c>
    </row>
    <row r="13846" spans="2:6">
      <c r="B13846" s="59">
        <f t="shared" si="433"/>
        <v>45566</v>
      </c>
      <c r="C13846" s="7">
        <f t="shared" si="432"/>
        <v>45583.083333333328</v>
      </c>
      <c r="D13846" s="7">
        <v>45583.104166666664</v>
      </c>
      <c r="E13846" s="1">
        <v>1.992</v>
      </c>
      <c r="F13846" s="37">
        <v>0</v>
      </c>
    </row>
    <row r="13847" spans="2:6">
      <c r="B13847" s="59">
        <f t="shared" si="433"/>
        <v>45566</v>
      </c>
      <c r="C13847" s="7">
        <f t="shared" si="432"/>
        <v>45583.104166666664</v>
      </c>
      <c r="D13847" s="7">
        <v>45583.125</v>
      </c>
      <c r="E13847" s="1">
        <v>2.0049999999999999</v>
      </c>
      <c r="F13847" s="37">
        <v>0</v>
      </c>
    </row>
    <row r="13848" spans="2:6">
      <c r="B13848" s="59">
        <f t="shared" si="433"/>
        <v>45566</v>
      </c>
      <c r="C13848" s="7">
        <f t="shared" si="432"/>
        <v>45583.125</v>
      </c>
      <c r="D13848" s="7">
        <v>45583.145833333336</v>
      </c>
      <c r="E13848" s="1">
        <v>2.0070000000000001</v>
      </c>
      <c r="F13848" s="37">
        <v>0</v>
      </c>
    </row>
    <row r="13849" spans="2:6">
      <c r="B13849" s="59">
        <f t="shared" si="433"/>
        <v>45566</v>
      </c>
      <c r="C13849" s="7">
        <f t="shared" si="432"/>
        <v>45583.145833333328</v>
      </c>
      <c r="D13849" s="7">
        <v>45583.166666666664</v>
      </c>
      <c r="E13849" s="1">
        <v>2.008</v>
      </c>
      <c r="F13849" s="37">
        <v>0</v>
      </c>
    </row>
    <row r="13850" spans="2:6">
      <c r="B13850" s="59">
        <f t="shared" si="433"/>
        <v>45566</v>
      </c>
      <c r="C13850" s="7">
        <f t="shared" si="432"/>
        <v>45583.166666666664</v>
      </c>
      <c r="D13850" s="7">
        <v>45583.1875</v>
      </c>
      <c r="E13850" s="1">
        <v>2.0129999999999999</v>
      </c>
      <c r="F13850" s="37">
        <v>0</v>
      </c>
    </row>
    <row r="13851" spans="2:6">
      <c r="B13851" s="59">
        <f t="shared" si="433"/>
        <v>45566</v>
      </c>
      <c r="C13851" s="7">
        <f t="shared" si="432"/>
        <v>45583.1875</v>
      </c>
      <c r="D13851" s="7">
        <v>45583.208333333336</v>
      </c>
      <c r="E13851" s="1">
        <v>0.42799999999999999</v>
      </c>
      <c r="F13851" s="37">
        <v>0</v>
      </c>
    </row>
    <row r="13852" spans="2:6">
      <c r="B13852" s="59">
        <f t="shared" si="433"/>
        <v>45566</v>
      </c>
      <c r="C13852" s="7">
        <f t="shared" si="432"/>
        <v>45583.208333333328</v>
      </c>
      <c r="D13852" s="7">
        <v>45583.229166666664</v>
      </c>
      <c r="E13852" s="1">
        <v>3.6999999999999998E-2</v>
      </c>
      <c r="F13852" s="37">
        <v>0</v>
      </c>
    </row>
    <row r="13853" spans="2:6">
      <c r="B13853" s="59">
        <f t="shared" si="433"/>
        <v>45566</v>
      </c>
      <c r="C13853" s="7">
        <f t="shared" si="432"/>
        <v>45583.229166666664</v>
      </c>
      <c r="D13853" s="7">
        <v>45583.25</v>
      </c>
      <c r="E13853" s="1">
        <v>8.0000000000000002E-3</v>
      </c>
      <c r="F13853" s="37">
        <v>0</v>
      </c>
    </row>
    <row r="13854" spans="2:6">
      <c r="B13854" s="59">
        <f t="shared" si="433"/>
        <v>45566</v>
      </c>
      <c r="C13854" s="7">
        <f t="shared" si="432"/>
        <v>45583.25</v>
      </c>
      <c r="D13854" s="7">
        <v>45583.270833333336</v>
      </c>
      <c r="E13854" s="1">
        <v>3.0000000000000001E-3</v>
      </c>
      <c r="F13854" s="37">
        <v>1E-3</v>
      </c>
    </row>
    <row r="13855" spans="2:6">
      <c r="B13855" s="59">
        <f t="shared" si="433"/>
        <v>45566</v>
      </c>
      <c r="C13855" s="7">
        <f t="shared" si="432"/>
        <v>45583.270833333328</v>
      </c>
      <c r="D13855" s="7">
        <v>45583.291666666664</v>
      </c>
      <c r="E13855" s="1">
        <v>6.0000000000000001E-3</v>
      </c>
      <c r="F13855" s="37">
        <v>2E-3</v>
      </c>
    </row>
    <row r="13856" spans="2:6">
      <c r="B13856" s="59">
        <f t="shared" si="433"/>
        <v>45566</v>
      </c>
      <c r="C13856" s="7">
        <f t="shared" si="432"/>
        <v>45583.291666666664</v>
      </c>
      <c r="D13856" s="7">
        <v>45583.3125</v>
      </c>
      <c r="E13856" s="1">
        <v>7.0000000000000001E-3</v>
      </c>
      <c r="F13856" s="37">
        <v>4.0000000000000001E-3</v>
      </c>
    </row>
    <row r="13857" spans="2:6">
      <c r="B13857" s="59">
        <f t="shared" si="433"/>
        <v>45566</v>
      </c>
      <c r="C13857" s="7">
        <f t="shared" si="432"/>
        <v>45583.3125</v>
      </c>
      <c r="D13857" s="7">
        <v>45583.333333333336</v>
      </c>
      <c r="E13857" s="1">
        <v>2E-3</v>
      </c>
      <c r="F13857" s="37">
        <v>0</v>
      </c>
    </row>
    <row r="13858" spans="2:6">
      <c r="B13858" s="59">
        <f t="shared" si="433"/>
        <v>45566</v>
      </c>
      <c r="C13858" s="7">
        <f t="shared" si="432"/>
        <v>45583.333333333328</v>
      </c>
      <c r="D13858" s="7">
        <v>45583.354166666664</v>
      </c>
      <c r="E13858" s="1">
        <v>5.0000000000000001E-3</v>
      </c>
      <c r="F13858" s="37">
        <v>4.0000000000000001E-3</v>
      </c>
    </row>
    <row r="13859" spans="2:6">
      <c r="B13859" s="59">
        <f t="shared" si="433"/>
        <v>45566</v>
      </c>
      <c r="C13859" s="7">
        <f t="shared" si="432"/>
        <v>45583.354166666664</v>
      </c>
      <c r="D13859" s="7">
        <v>45583.375</v>
      </c>
      <c r="E13859" s="1">
        <v>2E-3</v>
      </c>
      <c r="F13859" s="37">
        <v>2E-3</v>
      </c>
    </row>
    <row r="13860" spans="2:6">
      <c r="B13860" s="59">
        <f t="shared" si="433"/>
        <v>45566</v>
      </c>
      <c r="C13860" s="7">
        <f t="shared" si="432"/>
        <v>45583.375</v>
      </c>
      <c r="D13860" s="7">
        <v>45583.395833333336</v>
      </c>
      <c r="E13860" s="1">
        <v>0</v>
      </c>
      <c r="F13860" s="37">
        <v>0</v>
      </c>
    </row>
    <row r="13861" spans="2:6">
      <c r="B13861" s="59">
        <f t="shared" si="433"/>
        <v>45566</v>
      </c>
      <c r="C13861" s="7">
        <f t="shared" si="432"/>
        <v>45583.395833333328</v>
      </c>
      <c r="D13861" s="7">
        <v>45583.416666666664</v>
      </c>
      <c r="E13861" s="1">
        <v>1E-3</v>
      </c>
      <c r="F13861" s="37">
        <v>0</v>
      </c>
    </row>
    <row r="13862" spans="2:6">
      <c r="B13862" s="59">
        <f t="shared" si="433"/>
        <v>45566</v>
      </c>
      <c r="C13862" s="7">
        <f t="shared" si="432"/>
        <v>45583.416666666664</v>
      </c>
      <c r="D13862" s="7">
        <v>45583.4375</v>
      </c>
      <c r="E13862" s="1">
        <v>3.0000000000000001E-3</v>
      </c>
      <c r="F13862" s="37">
        <v>0</v>
      </c>
    </row>
    <row r="13863" spans="2:6">
      <c r="B13863" s="59">
        <f t="shared" si="433"/>
        <v>45566</v>
      </c>
      <c r="C13863" s="7">
        <f t="shared" si="432"/>
        <v>45583.4375</v>
      </c>
      <c r="D13863" s="7">
        <v>45583.458333333336</v>
      </c>
      <c r="E13863" s="1">
        <v>1E-3</v>
      </c>
      <c r="F13863" s="37">
        <v>0</v>
      </c>
    </row>
    <row r="13864" spans="2:6">
      <c r="B13864" s="59">
        <f t="shared" si="433"/>
        <v>45566</v>
      </c>
      <c r="C13864" s="7">
        <f t="shared" si="432"/>
        <v>45583.458333333328</v>
      </c>
      <c r="D13864" s="7">
        <v>45583.479166666664</v>
      </c>
      <c r="E13864" s="1">
        <v>2E-3</v>
      </c>
      <c r="F13864" s="37">
        <v>1E-3</v>
      </c>
    </row>
    <row r="13865" spans="2:6">
      <c r="B13865" s="59">
        <f t="shared" si="433"/>
        <v>45566</v>
      </c>
      <c r="C13865" s="7">
        <f t="shared" si="432"/>
        <v>45583.479166666664</v>
      </c>
      <c r="D13865" s="7">
        <v>45583.5</v>
      </c>
      <c r="E13865" s="1">
        <v>2E-3</v>
      </c>
      <c r="F13865" s="37">
        <v>0</v>
      </c>
    </row>
    <row r="13866" spans="2:6">
      <c r="B13866" s="59">
        <f t="shared" si="433"/>
        <v>45566</v>
      </c>
      <c r="C13866" s="7">
        <f t="shared" si="432"/>
        <v>45583.5</v>
      </c>
      <c r="D13866" s="7">
        <v>45583.520833333336</v>
      </c>
      <c r="E13866" s="1">
        <v>1E-3</v>
      </c>
      <c r="F13866" s="37">
        <v>0</v>
      </c>
    </row>
    <row r="13867" spans="2:6">
      <c r="B13867" s="59">
        <f t="shared" si="433"/>
        <v>45566</v>
      </c>
      <c r="C13867" s="7">
        <f t="shared" si="432"/>
        <v>45583.520833333328</v>
      </c>
      <c r="D13867" s="7">
        <v>45583.541666666664</v>
      </c>
      <c r="E13867" s="1">
        <v>4.0000000000000001E-3</v>
      </c>
      <c r="F13867" s="37">
        <v>0</v>
      </c>
    </row>
    <row r="13868" spans="2:6">
      <c r="B13868" s="59">
        <f t="shared" si="433"/>
        <v>45566</v>
      </c>
      <c r="C13868" s="7">
        <f t="shared" si="432"/>
        <v>45583.541666666664</v>
      </c>
      <c r="D13868" s="7">
        <v>45583.5625</v>
      </c>
      <c r="E13868" s="1">
        <v>2E-3</v>
      </c>
      <c r="F13868" s="37">
        <v>1E-3</v>
      </c>
    </row>
    <row r="13869" spans="2:6">
      <c r="B13869" s="59">
        <f t="shared" si="433"/>
        <v>45566</v>
      </c>
      <c r="C13869" s="7">
        <f t="shared" si="432"/>
        <v>45583.5625</v>
      </c>
      <c r="D13869" s="7">
        <v>45583.583333333336</v>
      </c>
      <c r="E13869" s="1">
        <v>1E-3</v>
      </c>
      <c r="F13869" s="37">
        <v>0</v>
      </c>
    </row>
    <row r="13870" spans="2:6">
      <c r="B13870" s="59">
        <f t="shared" si="433"/>
        <v>45566</v>
      </c>
      <c r="C13870" s="7">
        <f t="shared" si="432"/>
        <v>45583.583333333328</v>
      </c>
      <c r="D13870" s="7">
        <v>45583.604166666664</v>
      </c>
      <c r="E13870" s="1">
        <v>4.0000000000000001E-3</v>
      </c>
      <c r="F13870" s="37">
        <v>0</v>
      </c>
    </row>
    <row r="13871" spans="2:6">
      <c r="B13871" s="59">
        <f t="shared" si="433"/>
        <v>45566</v>
      </c>
      <c r="C13871" s="7">
        <f t="shared" si="432"/>
        <v>45583.604166666664</v>
      </c>
      <c r="D13871" s="7">
        <v>45583.625</v>
      </c>
      <c r="E13871" s="1">
        <v>0</v>
      </c>
      <c r="F13871" s="37">
        <v>1E-3</v>
      </c>
    </row>
    <row r="13872" spans="2:6">
      <c r="B13872" s="59">
        <f t="shared" si="433"/>
        <v>45566</v>
      </c>
      <c r="C13872" s="7">
        <f t="shared" si="432"/>
        <v>45583.625</v>
      </c>
      <c r="D13872" s="7">
        <v>45583.645833333336</v>
      </c>
      <c r="E13872" s="1">
        <v>4.0000000000000001E-3</v>
      </c>
      <c r="F13872" s="37">
        <v>2E-3</v>
      </c>
    </row>
    <row r="13873" spans="2:6">
      <c r="B13873" s="59">
        <f t="shared" si="433"/>
        <v>45566</v>
      </c>
      <c r="C13873" s="7">
        <f t="shared" si="432"/>
        <v>45583.645833333328</v>
      </c>
      <c r="D13873" s="7">
        <v>45583.666666666664</v>
      </c>
      <c r="E13873" s="1">
        <v>2E-3</v>
      </c>
      <c r="F13873" s="37">
        <v>0</v>
      </c>
    </row>
    <row r="13874" spans="2:6">
      <c r="B13874" s="59">
        <f t="shared" si="433"/>
        <v>45566</v>
      </c>
      <c r="C13874" s="7">
        <f t="shared" si="432"/>
        <v>45583.666666666664</v>
      </c>
      <c r="D13874" s="7">
        <v>45583.6875</v>
      </c>
      <c r="E13874" s="1">
        <v>2E-3</v>
      </c>
      <c r="F13874" s="37">
        <v>0</v>
      </c>
    </row>
    <row r="13875" spans="2:6">
      <c r="B13875" s="59">
        <f t="shared" si="433"/>
        <v>45566</v>
      </c>
      <c r="C13875" s="7">
        <f t="shared" si="432"/>
        <v>45583.6875</v>
      </c>
      <c r="D13875" s="7">
        <v>45583.708333333336</v>
      </c>
      <c r="E13875" s="1">
        <v>2E-3</v>
      </c>
      <c r="F13875" s="37">
        <v>0</v>
      </c>
    </row>
    <row r="13876" spans="2:6">
      <c r="B13876" s="59">
        <f t="shared" si="433"/>
        <v>45566</v>
      </c>
      <c r="C13876" s="7">
        <f t="shared" si="432"/>
        <v>45583.708333333328</v>
      </c>
      <c r="D13876" s="7">
        <v>45583.729166666664</v>
      </c>
      <c r="E13876" s="1">
        <v>4.3999999999999997E-2</v>
      </c>
      <c r="F13876" s="37">
        <v>0</v>
      </c>
    </row>
    <row r="13877" spans="2:6">
      <c r="B13877" s="59">
        <f t="shared" si="433"/>
        <v>45566</v>
      </c>
      <c r="C13877" s="7">
        <f t="shared" si="432"/>
        <v>45583.729166666664</v>
      </c>
      <c r="D13877" s="7">
        <v>45583.75</v>
      </c>
      <c r="E13877" s="1">
        <v>7.0000000000000001E-3</v>
      </c>
      <c r="F13877" s="37">
        <v>1E-3</v>
      </c>
    </row>
    <row r="13878" spans="2:6">
      <c r="B13878" s="59">
        <f t="shared" si="433"/>
        <v>45566</v>
      </c>
      <c r="C13878" s="7">
        <f t="shared" si="432"/>
        <v>45583.75</v>
      </c>
      <c r="D13878" s="7">
        <v>45583.770833333336</v>
      </c>
      <c r="E13878" s="1">
        <v>1.2E-2</v>
      </c>
      <c r="F13878" s="37">
        <v>1.2E-2</v>
      </c>
    </row>
    <row r="13879" spans="2:6">
      <c r="B13879" s="59">
        <f t="shared" si="433"/>
        <v>45566</v>
      </c>
      <c r="C13879" s="7">
        <f t="shared" si="432"/>
        <v>45583.770833333328</v>
      </c>
      <c r="D13879" s="7">
        <v>45583.791666666664</v>
      </c>
      <c r="E13879" s="1">
        <v>2E-3</v>
      </c>
      <c r="F13879" s="37">
        <v>0</v>
      </c>
    </row>
    <row r="13880" spans="2:6">
      <c r="B13880" s="59">
        <f t="shared" si="433"/>
        <v>45566</v>
      </c>
      <c r="C13880" s="7">
        <f t="shared" si="432"/>
        <v>45583.791666666664</v>
      </c>
      <c r="D13880" s="7">
        <v>45583.8125</v>
      </c>
      <c r="E13880" s="1">
        <v>1E-3</v>
      </c>
      <c r="F13880" s="37">
        <v>0</v>
      </c>
    </row>
    <row r="13881" spans="2:6">
      <c r="B13881" s="59">
        <f t="shared" si="433"/>
        <v>45566</v>
      </c>
      <c r="C13881" s="7">
        <f t="shared" si="432"/>
        <v>45583.8125</v>
      </c>
      <c r="D13881" s="7">
        <v>45583.833333333336</v>
      </c>
      <c r="E13881" s="1">
        <v>2E-3</v>
      </c>
      <c r="F13881" s="37">
        <v>0</v>
      </c>
    </row>
    <row r="13882" spans="2:6">
      <c r="B13882" s="59">
        <f t="shared" si="433"/>
        <v>45566</v>
      </c>
      <c r="C13882" s="7">
        <f t="shared" si="432"/>
        <v>45583.833333333328</v>
      </c>
      <c r="D13882" s="7">
        <v>45583.854166666664</v>
      </c>
      <c r="E13882" s="1">
        <v>2E-3</v>
      </c>
      <c r="F13882" s="37">
        <v>0</v>
      </c>
    </row>
    <row r="13883" spans="2:6">
      <c r="B13883" s="59">
        <f t="shared" si="433"/>
        <v>45566</v>
      </c>
      <c r="C13883" s="7">
        <f t="shared" si="432"/>
        <v>45583.854166666664</v>
      </c>
      <c r="D13883" s="7">
        <v>45583.875</v>
      </c>
      <c r="E13883" s="1">
        <v>1E-3</v>
      </c>
      <c r="F13883" s="37">
        <v>0</v>
      </c>
    </row>
    <row r="13884" spans="2:6">
      <c r="B13884" s="59">
        <f t="shared" si="433"/>
        <v>45566</v>
      </c>
      <c r="C13884" s="7">
        <f t="shared" si="432"/>
        <v>45583.875</v>
      </c>
      <c r="D13884" s="7">
        <v>45583.895833333336</v>
      </c>
      <c r="E13884" s="1">
        <v>4.0000000000000001E-3</v>
      </c>
      <c r="F13884" s="37">
        <v>1E-3</v>
      </c>
    </row>
    <row r="13885" spans="2:6">
      <c r="B13885" s="59">
        <f t="shared" si="433"/>
        <v>45566</v>
      </c>
      <c r="C13885" s="7">
        <f t="shared" si="432"/>
        <v>45583.895833333328</v>
      </c>
      <c r="D13885" s="7">
        <v>45583.916666666664</v>
      </c>
      <c r="E13885" s="1">
        <v>2E-3</v>
      </c>
      <c r="F13885" s="37">
        <v>0</v>
      </c>
    </row>
    <row r="13886" spans="2:6">
      <c r="B13886" s="59">
        <f t="shared" si="433"/>
        <v>45566</v>
      </c>
      <c r="C13886" s="7">
        <f t="shared" si="432"/>
        <v>45583.916666666664</v>
      </c>
      <c r="D13886" s="7">
        <v>45583.9375</v>
      </c>
      <c r="E13886" s="1">
        <v>1E-3</v>
      </c>
      <c r="F13886" s="37">
        <v>0</v>
      </c>
    </row>
    <row r="13887" spans="2:6">
      <c r="B13887" s="59">
        <f t="shared" si="433"/>
        <v>45566</v>
      </c>
      <c r="C13887" s="7">
        <f t="shared" si="432"/>
        <v>45583.9375</v>
      </c>
      <c r="D13887" s="7">
        <v>45583.958333333336</v>
      </c>
      <c r="E13887" s="1">
        <v>2E-3</v>
      </c>
      <c r="F13887" s="37">
        <v>0</v>
      </c>
    </row>
    <row r="13888" spans="2:6">
      <c r="B13888" s="59">
        <f t="shared" si="433"/>
        <v>45566</v>
      </c>
      <c r="C13888" s="7">
        <f t="shared" si="432"/>
        <v>45583.958333333328</v>
      </c>
      <c r="D13888" s="7">
        <v>45583.979166666664</v>
      </c>
      <c r="E13888" s="1">
        <v>2E-3</v>
      </c>
      <c r="F13888" s="37">
        <v>0</v>
      </c>
    </row>
    <row r="13889" spans="2:6">
      <c r="B13889" s="59">
        <f t="shared" si="433"/>
        <v>45566</v>
      </c>
      <c r="C13889" s="7">
        <f t="shared" si="432"/>
        <v>45583.979166666664</v>
      </c>
      <c r="D13889" s="7">
        <v>45584</v>
      </c>
      <c r="E13889" s="1">
        <v>1E-3</v>
      </c>
      <c r="F13889" s="37">
        <v>0</v>
      </c>
    </row>
    <row r="13890" spans="2:6">
      <c r="B13890" s="59">
        <f t="shared" si="433"/>
        <v>45566</v>
      </c>
      <c r="C13890" s="7">
        <f t="shared" si="432"/>
        <v>45584</v>
      </c>
      <c r="D13890" s="7">
        <v>45584.020833333336</v>
      </c>
      <c r="E13890" s="1">
        <v>2E-3</v>
      </c>
      <c r="F13890" s="37">
        <v>0</v>
      </c>
    </row>
    <row r="13891" spans="2:6">
      <c r="B13891" s="59">
        <f t="shared" si="433"/>
        <v>45566</v>
      </c>
      <c r="C13891" s="7">
        <f t="shared" si="432"/>
        <v>45584.020833333328</v>
      </c>
      <c r="D13891" s="7">
        <v>45584.041666666664</v>
      </c>
      <c r="E13891" s="1">
        <v>1E-3</v>
      </c>
      <c r="F13891" s="37">
        <v>0</v>
      </c>
    </row>
    <row r="13892" spans="2:6">
      <c r="B13892" s="59">
        <f t="shared" si="433"/>
        <v>45566</v>
      </c>
      <c r="C13892" s="7">
        <f t="shared" si="432"/>
        <v>45584.041666666664</v>
      </c>
      <c r="D13892" s="7">
        <v>45584.0625</v>
      </c>
      <c r="E13892" s="1">
        <v>2E-3</v>
      </c>
      <c r="F13892" s="37">
        <v>0</v>
      </c>
    </row>
    <row r="13893" spans="2:6">
      <c r="B13893" s="59">
        <f t="shared" si="433"/>
        <v>45566</v>
      </c>
      <c r="C13893" s="7">
        <f t="shared" ref="C13893:C13956" si="434">D13893-1/48</f>
        <v>45584.0625</v>
      </c>
      <c r="D13893" s="7">
        <v>45584.083333333336</v>
      </c>
      <c r="E13893" s="1">
        <v>2E-3</v>
      </c>
      <c r="F13893" s="37">
        <v>0</v>
      </c>
    </row>
    <row r="13894" spans="2:6">
      <c r="B13894" s="59">
        <f t="shared" ref="B13894:B13957" si="435">DATE(YEAR(C13894),MONTH(C13894),1)</f>
        <v>45566</v>
      </c>
      <c r="C13894" s="7">
        <f t="shared" si="434"/>
        <v>45584.083333333328</v>
      </c>
      <c r="D13894" s="7">
        <v>45584.104166666664</v>
      </c>
      <c r="E13894" s="1">
        <v>1E-3</v>
      </c>
      <c r="F13894" s="37">
        <v>0</v>
      </c>
    </row>
    <row r="13895" spans="2:6">
      <c r="B13895" s="59">
        <f t="shared" si="435"/>
        <v>45566</v>
      </c>
      <c r="C13895" s="7">
        <f t="shared" si="434"/>
        <v>45584.104166666664</v>
      </c>
      <c r="D13895" s="7">
        <v>45584.125</v>
      </c>
      <c r="E13895" s="1">
        <v>2E-3</v>
      </c>
      <c r="F13895" s="37">
        <v>0</v>
      </c>
    </row>
    <row r="13896" spans="2:6">
      <c r="B13896" s="59">
        <f t="shared" si="435"/>
        <v>45566</v>
      </c>
      <c r="C13896" s="7">
        <f t="shared" si="434"/>
        <v>45584.125</v>
      </c>
      <c r="D13896" s="7">
        <v>45584.145833333336</v>
      </c>
      <c r="E13896" s="1">
        <v>2E-3</v>
      </c>
      <c r="F13896" s="37">
        <v>0</v>
      </c>
    </row>
    <row r="13897" spans="2:6">
      <c r="B13897" s="59">
        <f t="shared" si="435"/>
        <v>45566</v>
      </c>
      <c r="C13897" s="7">
        <f t="shared" si="434"/>
        <v>45584.145833333328</v>
      </c>
      <c r="D13897" s="7">
        <v>45584.166666666664</v>
      </c>
      <c r="E13897" s="1">
        <v>1E-3</v>
      </c>
      <c r="F13897" s="37">
        <v>0</v>
      </c>
    </row>
    <row r="13898" spans="2:6">
      <c r="B13898" s="59">
        <f t="shared" si="435"/>
        <v>45566</v>
      </c>
      <c r="C13898" s="7">
        <f t="shared" si="434"/>
        <v>45584.166666666664</v>
      </c>
      <c r="D13898" s="7">
        <v>45584.1875</v>
      </c>
      <c r="E13898" s="1">
        <v>2E-3</v>
      </c>
      <c r="F13898" s="37">
        <v>0</v>
      </c>
    </row>
    <row r="13899" spans="2:6">
      <c r="B13899" s="59">
        <f t="shared" si="435"/>
        <v>45566</v>
      </c>
      <c r="C13899" s="7">
        <f t="shared" si="434"/>
        <v>45584.1875</v>
      </c>
      <c r="D13899" s="7">
        <v>45584.208333333336</v>
      </c>
      <c r="E13899" s="1">
        <v>2E-3</v>
      </c>
      <c r="F13899" s="37">
        <v>0</v>
      </c>
    </row>
    <row r="13900" spans="2:6">
      <c r="B13900" s="59">
        <f t="shared" si="435"/>
        <v>45566</v>
      </c>
      <c r="C13900" s="7">
        <f t="shared" si="434"/>
        <v>45584.208333333328</v>
      </c>
      <c r="D13900" s="7">
        <v>45584.229166666664</v>
      </c>
      <c r="E13900" s="1">
        <v>1E-3</v>
      </c>
      <c r="F13900" s="37">
        <v>0</v>
      </c>
    </row>
    <row r="13901" spans="2:6">
      <c r="B13901" s="59">
        <f t="shared" si="435"/>
        <v>45566</v>
      </c>
      <c r="C13901" s="7">
        <f t="shared" si="434"/>
        <v>45584.229166666664</v>
      </c>
      <c r="D13901" s="7">
        <v>45584.25</v>
      </c>
      <c r="E13901" s="1">
        <v>8.9999999999999993E-3</v>
      </c>
      <c r="F13901" s="37">
        <v>0</v>
      </c>
    </row>
    <row r="13902" spans="2:6">
      <c r="B13902" s="59">
        <f t="shared" si="435"/>
        <v>45566</v>
      </c>
      <c r="C13902" s="7">
        <f t="shared" si="434"/>
        <v>45584.25</v>
      </c>
      <c r="D13902" s="7">
        <v>45584.270833333336</v>
      </c>
      <c r="E13902" s="1">
        <v>7.0000000000000001E-3</v>
      </c>
      <c r="F13902" s="37">
        <v>2E-3</v>
      </c>
    </row>
    <row r="13903" spans="2:6">
      <c r="B13903" s="59">
        <f t="shared" si="435"/>
        <v>45566</v>
      </c>
      <c r="C13903" s="7">
        <f t="shared" si="434"/>
        <v>45584.270833333328</v>
      </c>
      <c r="D13903" s="7">
        <v>45584.291666666664</v>
      </c>
      <c r="E13903" s="1">
        <v>5.0000000000000001E-3</v>
      </c>
      <c r="F13903" s="37">
        <v>2E-3</v>
      </c>
    </row>
    <row r="13904" spans="2:6">
      <c r="B13904" s="59">
        <f t="shared" si="435"/>
        <v>45566</v>
      </c>
      <c r="C13904" s="7">
        <f t="shared" si="434"/>
        <v>45584.291666666664</v>
      </c>
      <c r="D13904" s="7">
        <v>45584.3125</v>
      </c>
      <c r="E13904" s="1">
        <v>6.0000000000000001E-3</v>
      </c>
      <c r="F13904" s="37">
        <v>0</v>
      </c>
    </row>
    <row r="13905" spans="2:6">
      <c r="B13905" s="59">
        <f t="shared" si="435"/>
        <v>45566</v>
      </c>
      <c r="C13905" s="7">
        <f t="shared" si="434"/>
        <v>45584.3125</v>
      </c>
      <c r="D13905" s="7">
        <v>45584.333333333336</v>
      </c>
      <c r="E13905" s="1">
        <v>2E-3</v>
      </c>
      <c r="F13905" s="37">
        <v>0</v>
      </c>
    </row>
    <row r="13906" spans="2:6">
      <c r="B13906" s="59">
        <f t="shared" si="435"/>
        <v>45566</v>
      </c>
      <c r="C13906" s="7">
        <f t="shared" si="434"/>
        <v>45584.333333333328</v>
      </c>
      <c r="D13906" s="7">
        <v>45584.354166666664</v>
      </c>
      <c r="E13906" s="1">
        <v>1.7000000000000001E-2</v>
      </c>
      <c r="F13906" s="37">
        <v>1E-3</v>
      </c>
    </row>
    <row r="13907" spans="2:6">
      <c r="B13907" s="59">
        <f t="shared" si="435"/>
        <v>45566</v>
      </c>
      <c r="C13907" s="7">
        <f t="shared" si="434"/>
        <v>45584.354166666664</v>
      </c>
      <c r="D13907" s="7">
        <v>45584.375</v>
      </c>
      <c r="E13907" s="1">
        <v>0.28999999999999998</v>
      </c>
      <c r="F13907" s="37">
        <v>5.0000000000000001E-3</v>
      </c>
    </row>
    <row r="13908" spans="2:6">
      <c r="B13908" s="59">
        <f t="shared" si="435"/>
        <v>45566</v>
      </c>
      <c r="C13908" s="7">
        <f t="shared" si="434"/>
        <v>45584.375</v>
      </c>
      <c r="D13908" s="7">
        <v>45584.395833333336</v>
      </c>
      <c r="E13908" s="1">
        <v>2.1000000000000001E-2</v>
      </c>
      <c r="F13908" s="37">
        <v>4.0000000000000001E-3</v>
      </c>
    </row>
    <row r="13909" spans="2:6">
      <c r="B13909" s="59">
        <f t="shared" si="435"/>
        <v>45566</v>
      </c>
      <c r="C13909" s="7">
        <f t="shared" si="434"/>
        <v>45584.395833333328</v>
      </c>
      <c r="D13909" s="7">
        <v>45584.416666666664</v>
      </c>
      <c r="E13909" s="1">
        <v>0</v>
      </c>
      <c r="F13909" s="37">
        <v>0</v>
      </c>
    </row>
    <row r="13910" spans="2:6">
      <c r="B13910" s="59">
        <f t="shared" si="435"/>
        <v>45566</v>
      </c>
      <c r="C13910" s="7">
        <f t="shared" si="434"/>
        <v>45584.416666666664</v>
      </c>
      <c r="D13910" s="7">
        <v>45584.4375</v>
      </c>
      <c r="E13910" s="1">
        <v>2E-3</v>
      </c>
      <c r="F13910" s="37">
        <v>0</v>
      </c>
    </row>
    <row r="13911" spans="2:6">
      <c r="B13911" s="59">
        <f t="shared" si="435"/>
        <v>45566</v>
      </c>
      <c r="C13911" s="7">
        <f t="shared" si="434"/>
        <v>45584.4375</v>
      </c>
      <c r="D13911" s="7">
        <v>45584.458333333336</v>
      </c>
      <c r="E13911" s="1">
        <v>4.0000000000000001E-3</v>
      </c>
      <c r="F13911" s="37">
        <v>0</v>
      </c>
    </row>
    <row r="13912" spans="2:6">
      <c r="B13912" s="59">
        <f t="shared" si="435"/>
        <v>45566</v>
      </c>
      <c r="C13912" s="7">
        <f t="shared" si="434"/>
        <v>45584.458333333328</v>
      </c>
      <c r="D13912" s="7">
        <v>45584.479166666664</v>
      </c>
      <c r="E13912" s="1">
        <v>5.0000000000000001E-3</v>
      </c>
      <c r="F13912" s="37">
        <v>0</v>
      </c>
    </row>
    <row r="13913" spans="2:6">
      <c r="B13913" s="59">
        <f t="shared" si="435"/>
        <v>45566</v>
      </c>
      <c r="C13913" s="7">
        <f t="shared" si="434"/>
        <v>45584.479166666664</v>
      </c>
      <c r="D13913" s="7">
        <v>45584.5</v>
      </c>
      <c r="E13913" s="1">
        <v>5.0000000000000001E-3</v>
      </c>
      <c r="F13913" s="37">
        <v>0</v>
      </c>
    </row>
    <row r="13914" spans="2:6">
      <c r="B13914" s="59">
        <f t="shared" si="435"/>
        <v>45566</v>
      </c>
      <c r="C13914" s="7">
        <f t="shared" si="434"/>
        <v>45584.5</v>
      </c>
      <c r="D13914" s="7">
        <v>45584.520833333336</v>
      </c>
      <c r="E13914" s="1">
        <v>3.0000000000000001E-3</v>
      </c>
      <c r="F13914" s="37">
        <v>1E-3</v>
      </c>
    </row>
    <row r="13915" spans="2:6">
      <c r="B13915" s="59">
        <f t="shared" si="435"/>
        <v>45566</v>
      </c>
      <c r="C13915" s="7">
        <f t="shared" si="434"/>
        <v>45584.520833333328</v>
      </c>
      <c r="D13915" s="7">
        <v>45584.541666666664</v>
      </c>
      <c r="E13915" s="1">
        <v>2E-3</v>
      </c>
      <c r="F13915" s="37">
        <v>0</v>
      </c>
    </row>
    <row r="13916" spans="2:6">
      <c r="B13916" s="59">
        <f t="shared" si="435"/>
        <v>45566</v>
      </c>
      <c r="C13916" s="7">
        <f t="shared" si="434"/>
        <v>45584.541666666664</v>
      </c>
      <c r="D13916" s="7">
        <v>45584.5625</v>
      </c>
      <c r="E13916" s="1">
        <v>2E-3</v>
      </c>
      <c r="F13916" s="37">
        <v>0</v>
      </c>
    </row>
    <row r="13917" spans="2:6">
      <c r="B13917" s="59">
        <f t="shared" si="435"/>
        <v>45566</v>
      </c>
      <c r="C13917" s="7">
        <f t="shared" si="434"/>
        <v>45584.5625</v>
      </c>
      <c r="D13917" s="7">
        <v>45584.583333333336</v>
      </c>
      <c r="E13917" s="1">
        <v>4.0000000000000001E-3</v>
      </c>
      <c r="F13917" s="37">
        <v>0</v>
      </c>
    </row>
    <row r="13918" spans="2:6">
      <c r="B13918" s="59">
        <f t="shared" si="435"/>
        <v>45566</v>
      </c>
      <c r="C13918" s="7">
        <f t="shared" si="434"/>
        <v>45584.583333333328</v>
      </c>
      <c r="D13918" s="7">
        <v>45584.604166666664</v>
      </c>
      <c r="E13918" s="1">
        <v>1E-3</v>
      </c>
      <c r="F13918" s="37">
        <v>1E-3</v>
      </c>
    </row>
    <row r="13919" spans="2:6">
      <c r="B13919" s="59">
        <f t="shared" si="435"/>
        <v>45566</v>
      </c>
      <c r="C13919" s="7">
        <f t="shared" si="434"/>
        <v>45584.604166666664</v>
      </c>
      <c r="D13919" s="7">
        <v>45584.625</v>
      </c>
      <c r="E13919" s="1">
        <v>2E-3</v>
      </c>
      <c r="F13919" s="37">
        <v>0</v>
      </c>
    </row>
    <row r="13920" spans="2:6">
      <c r="B13920" s="59">
        <f t="shared" si="435"/>
        <v>45566</v>
      </c>
      <c r="C13920" s="7">
        <f t="shared" si="434"/>
        <v>45584.625</v>
      </c>
      <c r="D13920" s="7">
        <v>45584.645833333336</v>
      </c>
      <c r="E13920" s="1">
        <v>1E-3</v>
      </c>
      <c r="F13920" s="37">
        <v>0</v>
      </c>
    </row>
    <row r="13921" spans="2:6">
      <c r="B13921" s="59">
        <f t="shared" si="435"/>
        <v>45566</v>
      </c>
      <c r="C13921" s="7">
        <f t="shared" si="434"/>
        <v>45584.645833333328</v>
      </c>
      <c r="D13921" s="7">
        <v>45584.666666666664</v>
      </c>
      <c r="E13921" s="1">
        <v>1E-3</v>
      </c>
      <c r="F13921" s="37">
        <v>0</v>
      </c>
    </row>
    <row r="13922" spans="2:6">
      <c r="B13922" s="59">
        <f t="shared" si="435"/>
        <v>45566</v>
      </c>
      <c r="C13922" s="7">
        <f t="shared" si="434"/>
        <v>45584.666666666664</v>
      </c>
      <c r="D13922" s="7">
        <v>45584.6875</v>
      </c>
      <c r="E13922" s="1">
        <v>2E-3</v>
      </c>
      <c r="F13922" s="37">
        <v>0</v>
      </c>
    </row>
    <row r="13923" spans="2:6">
      <c r="B13923" s="59">
        <f t="shared" si="435"/>
        <v>45566</v>
      </c>
      <c r="C13923" s="7">
        <f t="shared" si="434"/>
        <v>45584.6875</v>
      </c>
      <c r="D13923" s="7">
        <v>45584.708333333336</v>
      </c>
      <c r="E13923" s="1">
        <v>3.0000000000000001E-3</v>
      </c>
      <c r="F13923" s="37">
        <v>0</v>
      </c>
    </row>
    <row r="13924" spans="2:6">
      <c r="B13924" s="59">
        <f t="shared" si="435"/>
        <v>45566</v>
      </c>
      <c r="C13924" s="7">
        <f t="shared" si="434"/>
        <v>45584.708333333328</v>
      </c>
      <c r="D13924" s="7">
        <v>45584.729166666664</v>
      </c>
      <c r="E13924" s="1">
        <v>7.0000000000000001E-3</v>
      </c>
      <c r="F13924" s="37">
        <v>0</v>
      </c>
    </row>
    <row r="13925" spans="2:6">
      <c r="B13925" s="59">
        <f t="shared" si="435"/>
        <v>45566</v>
      </c>
      <c r="C13925" s="7">
        <f t="shared" si="434"/>
        <v>45584.729166666664</v>
      </c>
      <c r="D13925" s="7">
        <v>45584.75</v>
      </c>
      <c r="E13925" s="1">
        <v>4.0000000000000001E-3</v>
      </c>
      <c r="F13925" s="37">
        <v>0</v>
      </c>
    </row>
    <row r="13926" spans="2:6">
      <c r="B13926" s="59">
        <f t="shared" si="435"/>
        <v>45566</v>
      </c>
      <c r="C13926" s="7">
        <f t="shared" si="434"/>
        <v>45584.75</v>
      </c>
      <c r="D13926" s="7">
        <v>45584.770833333336</v>
      </c>
      <c r="E13926" s="1">
        <v>2E-3</v>
      </c>
      <c r="F13926" s="37">
        <v>0</v>
      </c>
    </row>
    <row r="13927" spans="2:6">
      <c r="B13927" s="59">
        <f t="shared" si="435"/>
        <v>45566</v>
      </c>
      <c r="C13927" s="7">
        <f t="shared" si="434"/>
        <v>45584.770833333328</v>
      </c>
      <c r="D13927" s="7">
        <v>45584.791666666664</v>
      </c>
      <c r="E13927" s="1">
        <v>2E-3</v>
      </c>
      <c r="F13927" s="37">
        <v>0</v>
      </c>
    </row>
    <row r="13928" spans="2:6">
      <c r="B13928" s="59">
        <f t="shared" si="435"/>
        <v>45566</v>
      </c>
      <c r="C13928" s="7">
        <f t="shared" si="434"/>
        <v>45584.791666666664</v>
      </c>
      <c r="D13928" s="7">
        <v>45584.8125</v>
      </c>
      <c r="E13928" s="1">
        <v>2E-3</v>
      </c>
      <c r="F13928" s="37">
        <v>0</v>
      </c>
    </row>
    <row r="13929" spans="2:6">
      <c r="B13929" s="59">
        <f t="shared" si="435"/>
        <v>45566</v>
      </c>
      <c r="C13929" s="7">
        <f t="shared" si="434"/>
        <v>45584.8125</v>
      </c>
      <c r="D13929" s="7">
        <v>45584.833333333336</v>
      </c>
      <c r="E13929" s="1">
        <v>2.1999999999999999E-2</v>
      </c>
      <c r="F13929" s="37">
        <v>1.7999999999999999E-2</v>
      </c>
    </row>
    <row r="13930" spans="2:6">
      <c r="B13930" s="59">
        <f t="shared" si="435"/>
        <v>45566</v>
      </c>
      <c r="C13930" s="7">
        <f t="shared" si="434"/>
        <v>45584.833333333328</v>
      </c>
      <c r="D13930" s="7">
        <v>45584.854166666664</v>
      </c>
      <c r="E13930" s="1">
        <v>1E-3</v>
      </c>
      <c r="F13930" s="37">
        <v>1E-3</v>
      </c>
    </row>
    <row r="13931" spans="2:6">
      <c r="B13931" s="59">
        <f t="shared" si="435"/>
        <v>45566</v>
      </c>
      <c r="C13931" s="7">
        <f t="shared" si="434"/>
        <v>45584.854166666664</v>
      </c>
      <c r="D13931" s="7">
        <v>45584.875</v>
      </c>
      <c r="E13931" s="1">
        <v>0</v>
      </c>
      <c r="F13931" s="37">
        <v>1E-3</v>
      </c>
    </row>
    <row r="13932" spans="2:6">
      <c r="B13932" s="59">
        <f t="shared" si="435"/>
        <v>45566</v>
      </c>
      <c r="C13932" s="7">
        <f t="shared" si="434"/>
        <v>45584.875</v>
      </c>
      <c r="D13932" s="7">
        <v>45584.895833333336</v>
      </c>
      <c r="E13932" s="1">
        <v>1E-3</v>
      </c>
      <c r="F13932" s="37">
        <v>0</v>
      </c>
    </row>
    <row r="13933" spans="2:6">
      <c r="B13933" s="59">
        <f t="shared" si="435"/>
        <v>45566</v>
      </c>
      <c r="C13933" s="7">
        <f t="shared" si="434"/>
        <v>45584.895833333328</v>
      </c>
      <c r="D13933" s="7">
        <v>45584.916666666664</v>
      </c>
      <c r="E13933" s="1">
        <v>1E-3</v>
      </c>
      <c r="F13933" s="37">
        <v>0</v>
      </c>
    </row>
    <row r="13934" spans="2:6">
      <c r="B13934" s="59">
        <f t="shared" si="435"/>
        <v>45566</v>
      </c>
      <c r="C13934" s="7">
        <f t="shared" si="434"/>
        <v>45584.916666666664</v>
      </c>
      <c r="D13934" s="7">
        <v>45584.9375</v>
      </c>
      <c r="E13934" s="1">
        <v>3.0000000000000001E-3</v>
      </c>
      <c r="F13934" s="37">
        <v>0</v>
      </c>
    </row>
    <row r="13935" spans="2:6">
      <c r="B13935" s="59">
        <f t="shared" si="435"/>
        <v>45566</v>
      </c>
      <c r="C13935" s="7">
        <f t="shared" si="434"/>
        <v>45584.9375</v>
      </c>
      <c r="D13935" s="7">
        <v>45584.958333333336</v>
      </c>
      <c r="E13935" s="1">
        <v>1E-3</v>
      </c>
      <c r="F13935" s="37">
        <v>0</v>
      </c>
    </row>
    <row r="13936" spans="2:6">
      <c r="B13936" s="59">
        <f t="shared" si="435"/>
        <v>45566</v>
      </c>
      <c r="C13936" s="7">
        <f t="shared" si="434"/>
        <v>45584.958333333328</v>
      </c>
      <c r="D13936" s="7">
        <v>45584.979166666664</v>
      </c>
      <c r="E13936" s="1">
        <v>2E-3</v>
      </c>
      <c r="F13936" s="37">
        <v>0</v>
      </c>
    </row>
    <row r="13937" spans="2:6">
      <c r="B13937" s="59">
        <f t="shared" si="435"/>
        <v>45566</v>
      </c>
      <c r="C13937" s="7">
        <f t="shared" si="434"/>
        <v>45584.979166666664</v>
      </c>
      <c r="D13937" s="7">
        <v>45585</v>
      </c>
      <c r="E13937" s="1">
        <v>1E-3</v>
      </c>
      <c r="F13937" s="37">
        <v>0</v>
      </c>
    </row>
    <row r="13938" spans="2:6">
      <c r="B13938" s="59">
        <f t="shared" si="435"/>
        <v>45566</v>
      </c>
      <c r="C13938" s="7">
        <f t="shared" si="434"/>
        <v>45585</v>
      </c>
      <c r="D13938" s="7">
        <v>45585.020833333336</v>
      </c>
      <c r="E13938" s="1">
        <v>1E-3</v>
      </c>
      <c r="F13938" s="37">
        <v>0</v>
      </c>
    </row>
    <row r="13939" spans="2:6">
      <c r="B13939" s="59">
        <f t="shared" si="435"/>
        <v>45566</v>
      </c>
      <c r="C13939" s="7">
        <f t="shared" si="434"/>
        <v>45585.020833333328</v>
      </c>
      <c r="D13939" s="7">
        <v>45585.041666666664</v>
      </c>
      <c r="E13939" s="1">
        <v>1E-3</v>
      </c>
      <c r="F13939" s="37">
        <v>0</v>
      </c>
    </row>
    <row r="13940" spans="2:6">
      <c r="B13940" s="59">
        <f t="shared" si="435"/>
        <v>45566</v>
      </c>
      <c r="C13940" s="7">
        <f t="shared" si="434"/>
        <v>45585.041666666664</v>
      </c>
      <c r="D13940" s="7">
        <v>45585.0625</v>
      </c>
      <c r="E13940" s="1">
        <v>2E-3</v>
      </c>
      <c r="F13940" s="37">
        <v>0</v>
      </c>
    </row>
    <row r="13941" spans="2:6">
      <c r="B13941" s="59">
        <f t="shared" si="435"/>
        <v>45566</v>
      </c>
      <c r="C13941" s="7">
        <f t="shared" si="434"/>
        <v>45585.0625</v>
      </c>
      <c r="D13941" s="7">
        <v>45585.083333333336</v>
      </c>
      <c r="E13941" s="1">
        <v>1E-3</v>
      </c>
      <c r="F13941" s="37">
        <v>0</v>
      </c>
    </row>
    <row r="13942" spans="2:6">
      <c r="B13942" s="59">
        <f t="shared" si="435"/>
        <v>45566</v>
      </c>
      <c r="C13942" s="7">
        <f t="shared" si="434"/>
        <v>45585.083333333328</v>
      </c>
      <c r="D13942" s="7">
        <v>45585.104166666664</v>
      </c>
      <c r="E13942" s="1">
        <v>2E-3</v>
      </c>
      <c r="F13942" s="37">
        <v>0</v>
      </c>
    </row>
    <row r="13943" spans="2:6">
      <c r="B13943" s="59">
        <f t="shared" si="435"/>
        <v>45566</v>
      </c>
      <c r="C13943" s="7">
        <f t="shared" si="434"/>
        <v>45585.104166666664</v>
      </c>
      <c r="D13943" s="7">
        <v>45585.125</v>
      </c>
      <c r="E13943" s="1">
        <v>2E-3</v>
      </c>
      <c r="F13943" s="37">
        <v>0</v>
      </c>
    </row>
    <row r="13944" spans="2:6">
      <c r="B13944" s="59">
        <f t="shared" si="435"/>
        <v>45566</v>
      </c>
      <c r="C13944" s="7">
        <f t="shared" si="434"/>
        <v>45585.125</v>
      </c>
      <c r="D13944" s="7">
        <v>45585.145833333336</v>
      </c>
      <c r="E13944" s="1">
        <v>1E-3</v>
      </c>
      <c r="F13944" s="37">
        <v>0</v>
      </c>
    </row>
    <row r="13945" spans="2:6">
      <c r="B13945" s="59">
        <f t="shared" si="435"/>
        <v>45566</v>
      </c>
      <c r="C13945" s="7">
        <f t="shared" si="434"/>
        <v>45585.145833333328</v>
      </c>
      <c r="D13945" s="7">
        <v>45585.166666666664</v>
      </c>
      <c r="E13945" s="1">
        <v>2E-3</v>
      </c>
      <c r="F13945" s="37">
        <v>0</v>
      </c>
    </row>
    <row r="13946" spans="2:6">
      <c r="B13946" s="59">
        <f t="shared" si="435"/>
        <v>45566</v>
      </c>
      <c r="C13946" s="7">
        <f t="shared" si="434"/>
        <v>45585.166666666664</v>
      </c>
      <c r="D13946" s="7">
        <v>45585.1875</v>
      </c>
      <c r="E13946" s="1">
        <v>2E-3</v>
      </c>
      <c r="F13946" s="37">
        <v>0</v>
      </c>
    </row>
    <row r="13947" spans="2:6">
      <c r="B13947" s="59">
        <f t="shared" si="435"/>
        <v>45566</v>
      </c>
      <c r="C13947" s="7">
        <f t="shared" si="434"/>
        <v>45585.1875</v>
      </c>
      <c r="D13947" s="7">
        <v>45585.208333333336</v>
      </c>
      <c r="E13947" s="1">
        <v>1E-3</v>
      </c>
      <c r="F13947" s="37">
        <v>0</v>
      </c>
    </row>
    <row r="13948" spans="2:6">
      <c r="B13948" s="59">
        <f t="shared" si="435"/>
        <v>45566</v>
      </c>
      <c r="C13948" s="7">
        <f t="shared" si="434"/>
        <v>45585.208333333328</v>
      </c>
      <c r="D13948" s="7">
        <v>45585.229166666664</v>
      </c>
      <c r="E13948" s="1">
        <v>1E-3</v>
      </c>
      <c r="F13948" s="37">
        <v>0</v>
      </c>
    </row>
    <row r="13949" spans="2:6">
      <c r="B13949" s="59">
        <f t="shared" si="435"/>
        <v>45566</v>
      </c>
      <c r="C13949" s="7">
        <f t="shared" si="434"/>
        <v>45585.229166666664</v>
      </c>
      <c r="D13949" s="7">
        <v>45585.25</v>
      </c>
      <c r="E13949" s="1">
        <v>8.9999999999999993E-3</v>
      </c>
      <c r="F13949" s="37">
        <v>0</v>
      </c>
    </row>
    <row r="13950" spans="2:6">
      <c r="B13950" s="59">
        <f t="shared" si="435"/>
        <v>45566</v>
      </c>
      <c r="C13950" s="7">
        <f t="shared" si="434"/>
        <v>45585.25</v>
      </c>
      <c r="D13950" s="7">
        <v>45585.270833333336</v>
      </c>
      <c r="E13950" s="1">
        <v>4.0000000000000001E-3</v>
      </c>
      <c r="F13950" s="37">
        <v>2E-3</v>
      </c>
    </row>
    <row r="13951" spans="2:6">
      <c r="B13951" s="59">
        <f t="shared" si="435"/>
        <v>45566</v>
      </c>
      <c r="C13951" s="7">
        <f t="shared" si="434"/>
        <v>45585.270833333328</v>
      </c>
      <c r="D13951" s="7">
        <v>45585.291666666664</v>
      </c>
      <c r="E13951" s="1">
        <v>7.0000000000000001E-3</v>
      </c>
      <c r="F13951" s="37">
        <v>3.0000000000000001E-3</v>
      </c>
    </row>
    <row r="13952" spans="2:6">
      <c r="B13952" s="59">
        <f t="shared" si="435"/>
        <v>45566</v>
      </c>
      <c r="C13952" s="7">
        <f t="shared" si="434"/>
        <v>45585.291666666664</v>
      </c>
      <c r="D13952" s="7">
        <v>45585.3125</v>
      </c>
      <c r="E13952" s="1">
        <v>4.0000000000000001E-3</v>
      </c>
      <c r="F13952" s="37">
        <v>0</v>
      </c>
    </row>
    <row r="13953" spans="2:6">
      <c r="B13953" s="59">
        <f t="shared" si="435"/>
        <v>45566</v>
      </c>
      <c r="C13953" s="7">
        <f t="shared" si="434"/>
        <v>45585.3125</v>
      </c>
      <c r="D13953" s="7">
        <v>45585.333333333336</v>
      </c>
      <c r="E13953" s="1">
        <v>3.0000000000000001E-3</v>
      </c>
      <c r="F13953" s="37">
        <v>0</v>
      </c>
    </row>
    <row r="13954" spans="2:6">
      <c r="B13954" s="59">
        <f t="shared" si="435"/>
        <v>45566</v>
      </c>
      <c r="C13954" s="7">
        <f t="shared" si="434"/>
        <v>45585.333333333328</v>
      </c>
      <c r="D13954" s="7">
        <v>45585.354166666664</v>
      </c>
      <c r="E13954" s="1">
        <v>0.05</v>
      </c>
      <c r="F13954" s="37">
        <v>0</v>
      </c>
    </row>
    <row r="13955" spans="2:6">
      <c r="B13955" s="59">
        <f t="shared" si="435"/>
        <v>45566</v>
      </c>
      <c r="C13955" s="7">
        <f t="shared" si="434"/>
        <v>45585.354166666664</v>
      </c>
      <c r="D13955" s="7">
        <v>45585.375</v>
      </c>
      <c r="E13955" s="1">
        <v>1.7000000000000001E-2</v>
      </c>
      <c r="F13955" s="37">
        <v>4.0000000000000001E-3</v>
      </c>
    </row>
    <row r="13956" spans="2:6">
      <c r="B13956" s="59">
        <f t="shared" si="435"/>
        <v>45566</v>
      </c>
      <c r="C13956" s="7">
        <f t="shared" si="434"/>
        <v>45585.375</v>
      </c>
      <c r="D13956" s="7">
        <v>45585.395833333336</v>
      </c>
      <c r="E13956" s="1">
        <v>0</v>
      </c>
      <c r="F13956" s="37">
        <v>0</v>
      </c>
    </row>
    <row r="13957" spans="2:6">
      <c r="B13957" s="59">
        <f t="shared" si="435"/>
        <v>45566</v>
      </c>
      <c r="C13957" s="7">
        <f t="shared" ref="C13957:C14020" si="436">D13957-1/48</f>
        <v>45585.395833333328</v>
      </c>
      <c r="D13957" s="7">
        <v>45585.416666666664</v>
      </c>
      <c r="E13957" s="1">
        <v>3.0000000000000001E-3</v>
      </c>
      <c r="F13957" s="37">
        <v>1E-3</v>
      </c>
    </row>
    <row r="13958" spans="2:6">
      <c r="B13958" s="59">
        <f t="shared" ref="B13958:B14021" si="437">DATE(YEAR(C13958),MONTH(C13958),1)</f>
        <v>45566</v>
      </c>
      <c r="C13958" s="7">
        <f t="shared" si="436"/>
        <v>45585.416666666664</v>
      </c>
      <c r="D13958" s="7">
        <v>45585.4375</v>
      </c>
      <c r="E13958" s="1">
        <v>0</v>
      </c>
      <c r="F13958" s="37">
        <v>0</v>
      </c>
    </row>
    <row r="13959" spans="2:6">
      <c r="B13959" s="59">
        <f t="shared" si="437"/>
        <v>45566</v>
      </c>
      <c r="C13959" s="7">
        <f t="shared" si="436"/>
        <v>45585.4375</v>
      </c>
      <c r="D13959" s="7">
        <v>45585.458333333336</v>
      </c>
      <c r="E13959" s="1">
        <v>6.0000000000000001E-3</v>
      </c>
      <c r="F13959" s="37">
        <v>1E-3</v>
      </c>
    </row>
    <row r="13960" spans="2:6">
      <c r="B13960" s="59">
        <f t="shared" si="437"/>
        <v>45566</v>
      </c>
      <c r="C13960" s="7">
        <f t="shared" si="436"/>
        <v>45585.458333333328</v>
      </c>
      <c r="D13960" s="7">
        <v>45585.479166666664</v>
      </c>
      <c r="E13960" s="1">
        <v>4.0000000000000001E-3</v>
      </c>
      <c r="F13960" s="37">
        <v>0</v>
      </c>
    </row>
    <row r="13961" spans="2:6">
      <c r="B13961" s="59">
        <f t="shared" si="437"/>
        <v>45566</v>
      </c>
      <c r="C13961" s="7">
        <f t="shared" si="436"/>
        <v>45585.479166666664</v>
      </c>
      <c r="D13961" s="7">
        <v>45585.5</v>
      </c>
      <c r="E13961" s="1">
        <v>3.0000000000000001E-3</v>
      </c>
      <c r="F13961" s="37">
        <v>0</v>
      </c>
    </row>
    <row r="13962" spans="2:6">
      <c r="B13962" s="59">
        <f t="shared" si="437"/>
        <v>45566</v>
      </c>
      <c r="C13962" s="7">
        <f t="shared" si="436"/>
        <v>45585.5</v>
      </c>
      <c r="D13962" s="7">
        <v>45585.520833333336</v>
      </c>
      <c r="E13962" s="1">
        <v>2E-3</v>
      </c>
      <c r="F13962" s="37">
        <v>0</v>
      </c>
    </row>
    <row r="13963" spans="2:6">
      <c r="B13963" s="59">
        <f t="shared" si="437"/>
        <v>45566</v>
      </c>
      <c r="C13963" s="7">
        <f t="shared" si="436"/>
        <v>45585.520833333328</v>
      </c>
      <c r="D13963" s="7">
        <v>45585.541666666664</v>
      </c>
      <c r="E13963" s="1">
        <v>1.2999999999999999E-2</v>
      </c>
      <c r="F13963" s="37">
        <v>0.01</v>
      </c>
    </row>
    <row r="13964" spans="2:6">
      <c r="B13964" s="59">
        <f t="shared" si="437"/>
        <v>45566</v>
      </c>
      <c r="C13964" s="7">
        <f t="shared" si="436"/>
        <v>45585.541666666664</v>
      </c>
      <c r="D13964" s="7">
        <v>45585.5625</v>
      </c>
      <c r="E13964" s="1">
        <v>6.0000000000000001E-3</v>
      </c>
      <c r="F13964" s="37">
        <v>5.0000000000000001E-3</v>
      </c>
    </row>
    <row r="13965" spans="2:6">
      <c r="B13965" s="59">
        <f t="shared" si="437"/>
        <v>45566</v>
      </c>
      <c r="C13965" s="7">
        <f t="shared" si="436"/>
        <v>45585.5625</v>
      </c>
      <c r="D13965" s="7">
        <v>45585.583333333336</v>
      </c>
      <c r="E13965" s="1">
        <v>4.0000000000000001E-3</v>
      </c>
      <c r="F13965" s="37">
        <v>2E-3</v>
      </c>
    </row>
    <row r="13966" spans="2:6">
      <c r="B13966" s="59">
        <f t="shared" si="437"/>
        <v>45566</v>
      </c>
      <c r="C13966" s="7">
        <f t="shared" si="436"/>
        <v>45585.583333333328</v>
      </c>
      <c r="D13966" s="7">
        <v>45585.604166666664</v>
      </c>
      <c r="E13966" s="1">
        <v>1E-3</v>
      </c>
      <c r="F13966" s="37">
        <v>0</v>
      </c>
    </row>
    <row r="13967" spans="2:6">
      <c r="B13967" s="59">
        <f t="shared" si="437"/>
        <v>45566</v>
      </c>
      <c r="C13967" s="7">
        <f t="shared" si="436"/>
        <v>45585.604166666664</v>
      </c>
      <c r="D13967" s="7">
        <v>45585.625</v>
      </c>
      <c r="E13967" s="1">
        <v>5.0000000000000001E-3</v>
      </c>
      <c r="F13967" s="37">
        <v>3.0000000000000001E-3</v>
      </c>
    </row>
    <row r="13968" spans="2:6">
      <c r="B13968" s="59">
        <f t="shared" si="437"/>
        <v>45566</v>
      </c>
      <c r="C13968" s="7">
        <f t="shared" si="436"/>
        <v>45585.625</v>
      </c>
      <c r="D13968" s="7">
        <v>45585.645833333336</v>
      </c>
      <c r="E13968" s="1">
        <v>1E-3</v>
      </c>
      <c r="F13968" s="37">
        <v>0</v>
      </c>
    </row>
    <row r="13969" spans="2:6">
      <c r="B13969" s="59">
        <f t="shared" si="437"/>
        <v>45566</v>
      </c>
      <c r="C13969" s="7">
        <f t="shared" si="436"/>
        <v>45585.645833333328</v>
      </c>
      <c r="D13969" s="7">
        <v>45585.666666666664</v>
      </c>
      <c r="E13969" s="1">
        <v>1E-3</v>
      </c>
      <c r="F13969" s="37">
        <v>0</v>
      </c>
    </row>
    <row r="13970" spans="2:6">
      <c r="B13970" s="59">
        <f t="shared" si="437"/>
        <v>45566</v>
      </c>
      <c r="C13970" s="7">
        <f t="shared" si="436"/>
        <v>45585.666666666664</v>
      </c>
      <c r="D13970" s="7">
        <v>45585.6875</v>
      </c>
      <c r="E13970" s="1">
        <v>1E-3</v>
      </c>
      <c r="F13970" s="37">
        <v>0</v>
      </c>
    </row>
    <row r="13971" spans="2:6">
      <c r="B13971" s="59">
        <f t="shared" si="437"/>
        <v>45566</v>
      </c>
      <c r="C13971" s="7">
        <f t="shared" si="436"/>
        <v>45585.6875</v>
      </c>
      <c r="D13971" s="7">
        <v>45585.708333333336</v>
      </c>
      <c r="E13971" s="1">
        <v>3.0000000000000001E-3</v>
      </c>
      <c r="F13971" s="37">
        <v>0</v>
      </c>
    </row>
    <row r="13972" spans="2:6">
      <c r="B13972" s="59">
        <f t="shared" si="437"/>
        <v>45566</v>
      </c>
      <c r="C13972" s="7">
        <f t="shared" si="436"/>
        <v>45585.708333333328</v>
      </c>
      <c r="D13972" s="7">
        <v>45585.729166666664</v>
      </c>
      <c r="E13972" s="1">
        <v>8.9999999999999993E-3</v>
      </c>
      <c r="F13972" s="37">
        <v>1E-3</v>
      </c>
    </row>
    <row r="13973" spans="2:6">
      <c r="B13973" s="59">
        <f t="shared" si="437"/>
        <v>45566</v>
      </c>
      <c r="C13973" s="7">
        <f t="shared" si="436"/>
        <v>45585.729166666664</v>
      </c>
      <c r="D13973" s="7">
        <v>45585.75</v>
      </c>
      <c r="E13973" s="1">
        <v>4.0000000000000001E-3</v>
      </c>
      <c r="F13973" s="37">
        <v>1E-3</v>
      </c>
    </row>
    <row r="13974" spans="2:6">
      <c r="B13974" s="59">
        <f t="shared" si="437"/>
        <v>45566</v>
      </c>
      <c r="C13974" s="7">
        <f t="shared" si="436"/>
        <v>45585.75</v>
      </c>
      <c r="D13974" s="7">
        <v>45585.770833333336</v>
      </c>
      <c r="E13974" s="1">
        <v>4.0000000000000001E-3</v>
      </c>
      <c r="F13974" s="37">
        <v>1E-3</v>
      </c>
    </row>
    <row r="13975" spans="2:6">
      <c r="B13975" s="59">
        <f t="shared" si="437"/>
        <v>45566</v>
      </c>
      <c r="C13975" s="7">
        <f t="shared" si="436"/>
        <v>45585.770833333328</v>
      </c>
      <c r="D13975" s="7">
        <v>45585.791666666664</v>
      </c>
      <c r="E13975" s="1">
        <v>1E-3</v>
      </c>
      <c r="F13975" s="37">
        <v>0</v>
      </c>
    </row>
    <row r="13976" spans="2:6">
      <c r="B13976" s="59">
        <f t="shared" si="437"/>
        <v>45566</v>
      </c>
      <c r="C13976" s="7">
        <f t="shared" si="436"/>
        <v>45585.791666666664</v>
      </c>
      <c r="D13976" s="7">
        <v>45585.8125</v>
      </c>
      <c r="E13976" s="1">
        <v>2E-3</v>
      </c>
      <c r="F13976" s="37">
        <v>0</v>
      </c>
    </row>
    <row r="13977" spans="2:6">
      <c r="B13977" s="59">
        <f t="shared" si="437"/>
        <v>45566</v>
      </c>
      <c r="C13977" s="7">
        <f t="shared" si="436"/>
        <v>45585.8125</v>
      </c>
      <c r="D13977" s="7">
        <v>45585.833333333336</v>
      </c>
      <c r="E13977" s="1">
        <v>1E-3</v>
      </c>
      <c r="F13977" s="37">
        <v>0</v>
      </c>
    </row>
    <row r="13978" spans="2:6">
      <c r="B13978" s="59">
        <f t="shared" si="437"/>
        <v>45566</v>
      </c>
      <c r="C13978" s="7">
        <f t="shared" si="436"/>
        <v>45585.833333333328</v>
      </c>
      <c r="D13978" s="7">
        <v>45585.854166666664</v>
      </c>
      <c r="E13978" s="1">
        <v>2E-3</v>
      </c>
      <c r="F13978" s="37">
        <v>0</v>
      </c>
    </row>
    <row r="13979" spans="2:6">
      <c r="B13979" s="59">
        <f t="shared" si="437"/>
        <v>45566</v>
      </c>
      <c r="C13979" s="7">
        <f t="shared" si="436"/>
        <v>45585.854166666664</v>
      </c>
      <c r="D13979" s="7">
        <v>45585.875</v>
      </c>
      <c r="E13979" s="1">
        <v>2E-3</v>
      </c>
      <c r="F13979" s="37">
        <v>0</v>
      </c>
    </row>
    <row r="13980" spans="2:6">
      <c r="B13980" s="59">
        <f t="shared" si="437"/>
        <v>45566</v>
      </c>
      <c r="C13980" s="7">
        <f t="shared" si="436"/>
        <v>45585.875</v>
      </c>
      <c r="D13980" s="7">
        <v>45585.895833333336</v>
      </c>
      <c r="E13980" s="1">
        <v>3.0000000000000001E-3</v>
      </c>
      <c r="F13980" s="37">
        <v>1E-3</v>
      </c>
    </row>
    <row r="13981" spans="2:6">
      <c r="B13981" s="59">
        <f t="shared" si="437"/>
        <v>45566</v>
      </c>
      <c r="C13981" s="7">
        <f t="shared" si="436"/>
        <v>45585.895833333328</v>
      </c>
      <c r="D13981" s="7">
        <v>45585.916666666664</v>
      </c>
      <c r="E13981" s="1">
        <v>3.0000000000000001E-3</v>
      </c>
      <c r="F13981" s="37">
        <v>3.0000000000000001E-3</v>
      </c>
    </row>
    <row r="13982" spans="2:6">
      <c r="B13982" s="59">
        <f t="shared" si="437"/>
        <v>45566</v>
      </c>
      <c r="C13982" s="7">
        <f t="shared" si="436"/>
        <v>45585.916666666664</v>
      </c>
      <c r="D13982" s="7">
        <v>45585.9375</v>
      </c>
      <c r="E13982" s="1">
        <v>0</v>
      </c>
      <c r="F13982" s="37">
        <v>2E-3</v>
      </c>
    </row>
    <row r="13983" spans="2:6">
      <c r="B13983" s="59">
        <f t="shared" si="437"/>
        <v>45566</v>
      </c>
      <c r="C13983" s="7">
        <f t="shared" si="436"/>
        <v>45585.9375</v>
      </c>
      <c r="D13983" s="7">
        <v>45585.958333333336</v>
      </c>
      <c r="E13983" s="1">
        <v>1E-3</v>
      </c>
      <c r="F13983" s="37">
        <v>1E-3</v>
      </c>
    </row>
    <row r="13984" spans="2:6">
      <c r="B13984" s="59">
        <f t="shared" si="437"/>
        <v>45566</v>
      </c>
      <c r="C13984" s="7">
        <f t="shared" si="436"/>
        <v>45585.958333333328</v>
      </c>
      <c r="D13984" s="7">
        <v>45585.979166666664</v>
      </c>
      <c r="E13984" s="1">
        <v>5.048</v>
      </c>
      <c r="F13984" s="37">
        <v>0</v>
      </c>
    </row>
    <row r="13985" spans="2:6">
      <c r="B13985" s="59">
        <f t="shared" si="437"/>
        <v>45566</v>
      </c>
      <c r="C13985" s="7">
        <f t="shared" si="436"/>
        <v>45585.979166666664</v>
      </c>
      <c r="D13985" s="7">
        <v>45586</v>
      </c>
      <c r="E13985" s="1">
        <v>5.6280000000000001</v>
      </c>
      <c r="F13985" s="37">
        <v>0</v>
      </c>
    </row>
    <row r="13986" spans="2:6">
      <c r="B13986" s="59">
        <f t="shared" si="437"/>
        <v>45566</v>
      </c>
      <c r="C13986" s="7">
        <f t="shared" si="436"/>
        <v>45586</v>
      </c>
      <c r="D13986" s="7">
        <v>45586.020833333336</v>
      </c>
      <c r="E13986" s="1">
        <v>5.6479999999999997</v>
      </c>
      <c r="F13986" s="37">
        <v>0</v>
      </c>
    </row>
    <row r="13987" spans="2:6">
      <c r="B13987" s="59">
        <f t="shared" si="437"/>
        <v>45566</v>
      </c>
      <c r="C13987" s="7">
        <f t="shared" si="436"/>
        <v>45586.020833333328</v>
      </c>
      <c r="D13987" s="7">
        <v>45586.041666666664</v>
      </c>
      <c r="E13987" s="1">
        <v>5.66</v>
      </c>
      <c r="F13987" s="37">
        <v>0</v>
      </c>
    </row>
    <row r="13988" spans="2:6">
      <c r="B13988" s="59">
        <f t="shared" si="437"/>
        <v>45566</v>
      </c>
      <c r="C13988" s="7">
        <f t="shared" si="436"/>
        <v>45586.041666666664</v>
      </c>
      <c r="D13988" s="7">
        <v>45586.0625</v>
      </c>
      <c r="E13988" s="1">
        <v>5.6769999999999996</v>
      </c>
      <c r="F13988" s="37">
        <v>0</v>
      </c>
    </row>
    <row r="13989" spans="2:6">
      <c r="B13989" s="59">
        <f t="shared" si="437"/>
        <v>45566</v>
      </c>
      <c r="C13989" s="7">
        <f t="shared" si="436"/>
        <v>45586.0625</v>
      </c>
      <c r="D13989" s="7">
        <v>45586.083333333336</v>
      </c>
      <c r="E13989" s="1">
        <v>5.67</v>
      </c>
      <c r="F13989" s="37">
        <v>0</v>
      </c>
    </row>
    <row r="13990" spans="2:6">
      <c r="B13990" s="59">
        <f t="shared" si="437"/>
        <v>45566</v>
      </c>
      <c r="C13990" s="7">
        <f t="shared" si="436"/>
        <v>45586.083333333328</v>
      </c>
      <c r="D13990" s="7">
        <v>45586.104166666664</v>
      </c>
      <c r="E13990" s="1">
        <v>5.4429999999999996</v>
      </c>
      <c r="F13990" s="37">
        <v>0</v>
      </c>
    </row>
    <row r="13991" spans="2:6">
      <c r="B13991" s="59">
        <f t="shared" si="437"/>
        <v>45566</v>
      </c>
      <c r="C13991" s="7">
        <f t="shared" si="436"/>
        <v>45586.104166666664</v>
      </c>
      <c r="D13991" s="7">
        <v>45586.125</v>
      </c>
      <c r="E13991" s="1">
        <v>0.46600000000000003</v>
      </c>
      <c r="F13991" s="37">
        <v>0</v>
      </c>
    </row>
    <row r="13992" spans="2:6">
      <c r="B13992" s="59">
        <f t="shared" si="437"/>
        <v>45566</v>
      </c>
      <c r="C13992" s="7">
        <f t="shared" si="436"/>
        <v>45586.125</v>
      </c>
      <c r="D13992" s="7">
        <v>45586.145833333336</v>
      </c>
      <c r="E13992" s="1">
        <v>5.0000000000000001E-3</v>
      </c>
      <c r="F13992" s="37">
        <v>0</v>
      </c>
    </row>
    <row r="13993" spans="2:6">
      <c r="B13993" s="59">
        <f t="shared" si="437"/>
        <v>45566</v>
      </c>
      <c r="C13993" s="7">
        <f t="shared" si="436"/>
        <v>45586.145833333328</v>
      </c>
      <c r="D13993" s="7">
        <v>45586.166666666664</v>
      </c>
      <c r="E13993" s="1">
        <v>2E-3</v>
      </c>
      <c r="F13993" s="37">
        <v>0</v>
      </c>
    </row>
    <row r="13994" spans="2:6">
      <c r="B13994" s="59">
        <f t="shared" si="437"/>
        <v>45566</v>
      </c>
      <c r="C13994" s="7">
        <f t="shared" si="436"/>
        <v>45586.166666666664</v>
      </c>
      <c r="D13994" s="7">
        <v>45586.1875</v>
      </c>
      <c r="E13994" s="1">
        <v>1E-3</v>
      </c>
      <c r="F13994" s="37">
        <v>0</v>
      </c>
    </row>
    <row r="13995" spans="2:6">
      <c r="B13995" s="59">
        <f t="shared" si="437"/>
        <v>45566</v>
      </c>
      <c r="C13995" s="7">
        <f t="shared" si="436"/>
        <v>45586.1875</v>
      </c>
      <c r="D13995" s="7">
        <v>45586.208333333336</v>
      </c>
      <c r="E13995" s="1">
        <v>1E-3</v>
      </c>
      <c r="F13995" s="37">
        <v>0</v>
      </c>
    </row>
    <row r="13996" spans="2:6">
      <c r="B13996" s="59">
        <f t="shared" si="437"/>
        <v>45566</v>
      </c>
      <c r="C13996" s="7">
        <f t="shared" si="436"/>
        <v>45586.208333333328</v>
      </c>
      <c r="D13996" s="7">
        <v>45586.229166666664</v>
      </c>
      <c r="E13996" s="1">
        <v>2E-3</v>
      </c>
      <c r="F13996" s="37">
        <v>0</v>
      </c>
    </row>
    <row r="13997" spans="2:6">
      <c r="B13997" s="59">
        <f t="shared" si="437"/>
        <v>45566</v>
      </c>
      <c r="C13997" s="7">
        <f t="shared" si="436"/>
        <v>45586.229166666664</v>
      </c>
      <c r="D13997" s="7">
        <v>45586.25</v>
      </c>
      <c r="E13997" s="1">
        <v>8.0000000000000002E-3</v>
      </c>
      <c r="F13997" s="37">
        <v>0</v>
      </c>
    </row>
    <row r="13998" spans="2:6">
      <c r="B13998" s="59">
        <f t="shared" si="437"/>
        <v>45566</v>
      </c>
      <c r="C13998" s="7">
        <f t="shared" si="436"/>
        <v>45586.25</v>
      </c>
      <c r="D13998" s="7">
        <v>45586.270833333336</v>
      </c>
      <c r="E13998" s="1">
        <v>3.0000000000000001E-3</v>
      </c>
      <c r="F13998" s="37">
        <v>0</v>
      </c>
    </row>
    <row r="13999" spans="2:6">
      <c r="B13999" s="59">
        <f t="shared" si="437"/>
        <v>45566</v>
      </c>
      <c r="C13999" s="7">
        <f t="shared" si="436"/>
        <v>45586.270833333328</v>
      </c>
      <c r="D13999" s="7">
        <v>45586.291666666664</v>
      </c>
      <c r="E13999" s="1">
        <v>8.9999999999999993E-3</v>
      </c>
      <c r="F13999" s="37">
        <v>0</v>
      </c>
    </row>
    <row r="14000" spans="2:6">
      <c r="B14000" s="59">
        <f t="shared" si="437"/>
        <v>45566</v>
      </c>
      <c r="C14000" s="7">
        <f t="shared" si="436"/>
        <v>45586.291666666664</v>
      </c>
      <c r="D14000" s="7">
        <v>45586.3125</v>
      </c>
      <c r="E14000" s="1">
        <v>6.0000000000000001E-3</v>
      </c>
      <c r="F14000" s="37">
        <v>0</v>
      </c>
    </row>
    <row r="14001" spans="2:6">
      <c r="B14001" s="59">
        <f t="shared" si="437"/>
        <v>45566</v>
      </c>
      <c r="C14001" s="7">
        <f t="shared" si="436"/>
        <v>45586.3125</v>
      </c>
      <c r="D14001" s="7">
        <v>45586.333333333336</v>
      </c>
      <c r="E14001" s="1">
        <v>1E-3</v>
      </c>
      <c r="F14001" s="37">
        <v>0</v>
      </c>
    </row>
    <row r="14002" spans="2:6">
      <c r="B14002" s="59">
        <f t="shared" si="437"/>
        <v>45566</v>
      </c>
      <c r="C14002" s="7">
        <f t="shared" si="436"/>
        <v>45586.333333333328</v>
      </c>
      <c r="D14002" s="7">
        <v>45586.354166666664</v>
      </c>
      <c r="E14002" s="1">
        <v>6.0000000000000001E-3</v>
      </c>
      <c r="F14002" s="37">
        <v>0</v>
      </c>
    </row>
    <row r="14003" spans="2:6">
      <c r="B14003" s="59">
        <f t="shared" si="437"/>
        <v>45566</v>
      </c>
      <c r="C14003" s="7">
        <f t="shared" si="436"/>
        <v>45586.354166666664</v>
      </c>
      <c r="D14003" s="7">
        <v>45586.375</v>
      </c>
      <c r="E14003" s="1">
        <v>0</v>
      </c>
      <c r="F14003" s="37">
        <v>0</v>
      </c>
    </row>
    <row r="14004" spans="2:6">
      <c r="B14004" s="59">
        <f t="shared" si="437"/>
        <v>45566</v>
      </c>
      <c r="C14004" s="7">
        <f t="shared" si="436"/>
        <v>45586.375</v>
      </c>
      <c r="D14004" s="7">
        <v>45586.395833333336</v>
      </c>
      <c r="E14004" s="1">
        <v>2E-3</v>
      </c>
      <c r="F14004" s="37">
        <v>0</v>
      </c>
    </row>
    <row r="14005" spans="2:6">
      <c r="B14005" s="59">
        <f t="shared" si="437"/>
        <v>45566</v>
      </c>
      <c r="C14005" s="7">
        <f t="shared" si="436"/>
        <v>45586.395833333328</v>
      </c>
      <c r="D14005" s="7">
        <v>45586.416666666664</v>
      </c>
      <c r="E14005" s="1">
        <v>1E-3</v>
      </c>
      <c r="F14005" s="37">
        <v>0</v>
      </c>
    </row>
    <row r="14006" spans="2:6">
      <c r="B14006" s="59">
        <f t="shared" si="437"/>
        <v>45566</v>
      </c>
      <c r="C14006" s="7">
        <f t="shared" si="436"/>
        <v>45586.416666666664</v>
      </c>
      <c r="D14006" s="7">
        <v>45586.4375</v>
      </c>
      <c r="E14006" s="1">
        <v>4.0000000000000001E-3</v>
      </c>
      <c r="F14006" s="37">
        <v>0</v>
      </c>
    </row>
    <row r="14007" spans="2:6">
      <c r="B14007" s="59">
        <f t="shared" si="437"/>
        <v>45566</v>
      </c>
      <c r="C14007" s="7">
        <f t="shared" si="436"/>
        <v>45586.4375</v>
      </c>
      <c r="D14007" s="7">
        <v>45586.458333333336</v>
      </c>
      <c r="E14007" s="1">
        <v>1E-3</v>
      </c>
      <c r="F14007" s="37">
        <v>0</v>
      </c>
    </row>
    <row r="14008" spans="2:6">
      <c r="B14008" s="59">
        <f t="shared" si="437"/>
        <v>45566</v>
      </c>
      <c r="C14008" s="7">
        <f t="shared" si="436"/>
        <v>45586.458333333328</v>
      </c>
      <c r="D14008" s="7">
        <v>45586.479166666664</v>
      </c>
      <c r="E14008" s="1">
        <v>1E-3</v>
      </c>
      <c r="F14008" s="37">
        <v>0</v>
      </c>
    </row>
    <row r="14009" spans="2:6">
      <c r="B14009" s="59">
        <f t="shared" si="437"/>
        <v>45566</v>
      </c>
      <c r="C14009" s="7">
        <f t="shared" si="436"/>
        <v>45586.479166666664</v>
      </c>
      <c r="D14009" s="7">
        <v>45586.5</v>
      </c>
      <c r="E14009" s="1">
        <v>1E-3</v>
      </c>
      <c r="F14009" s="37">
        <v>0</v>
      </c>
    </row>
    <row r="14010" spans="2:6">
      <c r="B14010" s="59">
        <f t="shared" si="437"/>
        <v>45566</v>
      </c>
      <c r="C14010" s="7">
        <f t="shared" si="436"/>
        <v>45586.5</v>
      </c>
      <c r="D14010" s="7">
        <v>45586.520833333336</v>
      </c>
      <c r="E14010" s="1">
        <v>0</v>
      </c>
      <c r="F14010" s="37">
        <v>0</v>
      </c>
    </row>
    <row r="14011" spans="2:6">
      <c r="B14011" s="59">
        <f t="shared" si="437"/>
        <v>45566</v>
      </c>
      <c r="C14011" s="7">
        <f t="shared" si="436"/>
        <v>45586.520833333328</v>
      </c>
      <c r="D14011" s="7">
        <v>45586.541666666664</v>
      </c>
      <c r="E14011" s="1">
        <v>4.0000000000000001E-3</v>
      </c>
      <c r="F14011" s="37">
        <v>0</v>
      </c>
    </row>
    <row r="14012" spans="2:6">
      <c r="B14012" s="59">
        <f t="shared" si="437"/>
        <v>45566</v>
      </c>
      <c r="C14012" s="7">
        <f t="shared" si="436"/>
        <v>45586.541666666664</v>
      </c>
      <c r="D14012" s="7">
        <v>45586.5625</v>
      </c>
      <c r="E14012" s="1">
        <v>2E-3</v>
      </c>
      <c r="F14012" s="37">
        <v>0</v>
      </c>
    </row>
    <row r="14013" spans="2:6">
      <c r="B14013" s="59">
        <f t="shared" si="437"/>
        <v>45566</v>
      </c>
      <c r="C14013" s="7">
        <f t="shared" si="436"/>
        <v>45586.5625</v>
      </c>
      <c r="D14013" s="7">
        <v>45586.583333333336</v>
      </c>
      <c r="E14013" s="1">
        <v>2E-3</v>
      </c>
      <c r="F14013" s="37">
        <v>0</v>
      </c>
    </row>
    <row r="14014" spans="2:6">
      <c r="B14014" s="59">
        <f t="shared" si="437"/>
        <v>45566</v>
      </c>
      <c r="C14014" s="7">
        <f t="shared" si="436"/>
        <v>45586.583333333328</v>
      </c>
      <c r="D14014" s="7">
        <v>45586.604166666664</v>
      </c>
      <c r="E14014" s="1">
        <v>0</v>
      </c>
      <c r="F14014" s="37">
        <v>0</v>
      </c>
    </row>
    <row r="14015" spans="2:6">
      <c r="B14015" s="59">
        <f t="shared" si="437"/>
        <v>45566</v>
      </c>
      <c r="C14015" s="7">
        <f t="shared" si="436"/>
        <v>45586.604166666664</v>
      </c>
      <c r="D14015" s="7">
        <v>45586.625</v>
      </c>
      <c r="E14015" s="1">
        <v>0</v>
      </c>
      <c r="F14015" s="37">
        <v>0</v>
      </c>
    </row>
    <row r="14016" spans="2:6">
      <c r="B14016" s="59">
        <f t="shared" si="437"/>
        <v>45566</v>
      </c>
      <c r="C14016" s="7">
        <f t="shared" si="436"/>
        <v>45586.625</v>
      </c>
      <c r="D14016" s="7">
        <v>45586.645833333336</v>
      </c>
      <c r="E14016" s="1">
        <v>0</v>
      </c>
      <c r="F14016" s="37">
        <v>0</v>
      </c>
    </row>
    <row r="14017" spans="2:6">
      <c r="B14017" s="59">
        <f t="shared" si="437"/>
        <v>45566</v>
      </c>
      <c r="C14017" s="7">
        <f t="shared" si="436"/>
        <v>45586.645833333328</v>
      </c>
      <c r="D14017" s="7">
        <v>45586.666666666664</v>
      </c>
      <c r="E14017" s="1">
        <v>0</v>
      </c>
      <c r="F14017" s="37">
        <v>0</v>
      </c>
    </row>
    <row r="14018" spans="2:6">
      <c r="B14018" s="59">
        <f t="shared" si="437"/>
        <v>45566</v>
      </c>
      <c r="C14018" s="7">
        <f t="shared" si="436"/>
        <v>45586.666666666664</v>
      </c>
      <c r="D14018" s="7">
        <v>45586.6875</v>
      </c>
      <c r="E14018" s="1">
        <v>2E-3</v>
      </c>
      <c r="F14018" s="37">
        <v>0</v>
      </c>
    </row>
    <row r="14019" spans="2:6">
      <c r="B14019" s="59">
        <f t="shared" si="437"/>
        <v>45566</v>
      </c>
      <c r="C14019" s="7">
        <f t="shared" si="436"/>
        <v>45586.6875</v>
      </c>
      <c r="D14019" s="7">
        <v>45586.708333333336</v>
      </c>
      <c r="E14019" s="1">
        <v>3.0000000000000001E-3</v>
      </c>
      <c r="F14019" s="37">
        <v>0</v>
      </c>
    </row>
    <row r="14020" spans="2:6">
      <c r="B14020" s="59">
        <f t="shared" si="437"/>
        <v>45566</v>
      </c>
      <c r="C14020" s="7">
        <f t="shared" si="436"/>
        <v>45586.708333333328</v>
      </c>
      <c r="D14020" s="7">
        <v>45586.729166666664</v>
      </c>
      <c r="E14020" s="1">
        <v>0.121</v>
      </c>
      <c r="F14020" s="37">
        <v>0</v>
      </c>
    </row>
    <row r="14021" spans="2:6">
      <c r="B14021" s="59">
        <f t="shared" si="437"/>
        <v>45566</v>
      </c>
      <c r="C14021" s="7">
        <f t="shared" ref="C14021:C14084" si="438">D14021-1/48</f>
        <v>45586.729166666664</v>
      </c>
      <c r="D14021" s="7">
        <v>45586.75</v>
      </c>
      <c r="E14021" s="1">
        <v>8.0000000000000002E-3</v>
      </c>
      <c r="F14021" s="37">
        <v>0</v>
      </c>
    </row>
    <row r="14022" spans="2:6">
      <c r="B14022" s="59">
        <f t="shared" ref="B14022:B14085" si="439">DATE(YEAR(C14022),MONTH(C14022),1)</f>
        <v>45566</v>
      </c>
      <c r="C14022" s="7">
        <f t="shared" si="438"/>
        <v>45586.75</v>
      </c>
      <c r="D14022" s="7">
        <v>45586.770833333336</v>
      </c>
      <c r="E14022" s="1">
        <v>4.0000000000000001E-3</v>
      </c>
      <c r="F14022" s="37">
        <v>0</v>
      </c>
    </row>
    <row r="14023" spans="2:6">
      <c r="B14023" s="59">
        <f t="shared" si="439"/>
        <v>45566</v>
      </c>
      <c r="C14023" s="7">
        <f t="shared" si="438"/>
        <v>45586.770833333328</v>
      </c>
      <c r="D14023" s="7">
        <v>45586.791666666664</v>
      </c>
      <c r="E14023" s="1">
        <v>5.0000000000000001E-3</v>
      </c>
      <c r="F14023" s="37">
        <v>0</v>
      </c>
    </row>
    <row r="14024" spans="2:6">
      <c r="B14024" s="59">
        <f t="shared" si="439"/>
        <v>45566</v>
      </c>
      <c r="C14024" s="7">
        <f t="shared" si="438"/>
        <v>45586.791666666664</v>
      </c>
      <c r="D14024" s="7">
        <v>45586.8125</v>
      </c>
      <c r="E14024" s="1">
        <v>5.0000000000000001E-3</v>
      </c>
      <c r="F14024" s="37">
        <v>0</v>
      </c>
    </row>
    <row r="14025" spans="2:6">
      <c r="B14025" s="59">
        <f t="shared" si="439"/>
        <v>45566</v>
      </c>
      <c r="C14025" s="7">
        <f t="shared" si="438"/>
        <v>45586.8125</v>
      </c>
      <c r="D14025" s="7">
        <v>45586.833333333336</v>
      </c>
      <c r="E14025" s="1">
        <v>1E-3</v>
      </c>
      <c r="F14025" s="37">
        <v>0</v>
      </c>
    </row>
    <row r="14026" spans="2:6">
      <c r="B14026" s="59">
        <f t="shared" si="439"/>
        <v>45566</v>
      </c>
      <c r="C14026" s="7">
        <f t="shared" si="438"/>
        <v>45586.833333333328</v>
      </c>
      <c r="D14026" s="7">
        <v>45586.854166666664</v>
      </c>
      <c r="E14026" s="1">
        <v>5.0000000000000001E-3</v>
      </c>
      <c r="F14026" s="37">
        <v>0</v>
      </c>
    </row>
    <row r="14027" spans="2:6">
      <c r="B14027" s="59">
        <f t="shared" si="439"/>
        <v>45566</v>
      </c>
      <c r="C14027" s="7">
        <f t="shared" si="438"/>
        <v>45586.854166666664</v>
      </c>
      <c r="D14027" s="7">
        <v>45586.875</v>
      </c>
      <c r="E14027" s="1">
        <v>4.0000000000000001E-3</v>
      </c>
      <c r="F14027" s="37">
        <v>0</v>
      </c>
    </row>
    <row r="14028" spans="2:6">
      <c r="B14028" s="59">
        <f t="shared" si="439"/>
        <v>45566</v>
      </c>
      <c r="C14028" s="7">
        <f t="shared" si="438"/>
        <v>45586.875</v>
      </c>
      <c r="D14028" s="7">
        <v>45586.895833333336</v>
      </c>
      <c r="E14028" s="1">
        <v>2E-3</v>
      </c>
      <c r="F14028" s="37">
        <v>0</v>
      </c>
    </row>
    <row r="14029" spans="2:6">
      <c r="B14029" s="59">
        <f t="shared" si="439"/>
        <v>45566</v>
      </c>
      <c r="C14029" s="7">
        <f t="shared" si="438"/>
        <v>45586.895833333328</v>
      </c>
      <c r="D14029" s="7">
        <v>45586.916666666664</v>
      </c>
      <c r="E14029" s="1">
        <v>4.0000000000000001E-3</v>
      </c>
      <c r="F14029" s="37">
        <v>0</v>
      </c>
    </row>
    <row r="14030" spans="2:6">
      <c r="B14030" s="59">
        <f t="shared" si="439"/>
        <v>45566</v>
      </c>
      <c r="C14030" s="7">
        <f t="shared" si="438"/>
        <v>45586.916666666664</v>
      </c>
      <c r="D14030" s="7">
        <v>45586.9375</v>
      </c>
      <c r="E14030" s="1">
        <v>4.0000000000000001E-3</v>
      </c>
      <c r="F14030" s="37">
        <v>0</v>
      </c>
    </row>
    <row r="14031" spans="2:6">
      <c r="B14031" s="59">
        <f t="shared" si="439"/>
        <v>45566</v>
      </c>
      <c r="C14031" s="7">
        <f t="shared" si="438"/>
        <v>45586.9375</v>
      </c>
      <c r="D14031" s="7">
        <v>45586.958333333336</v>
      </c>
      <c r="E14031" s="1">
        <v>1E-3</v>
      </c>
      <c r="F14031" s="37">
        <v>0</v>
      </c>
    </row>
    <row r="14032" spans="2:6">
      <c r="B14032" s="59">
        <f t="shared" si="439"/>
        <v>45566</v>
      </c>
      <c r="C14032" s="7">
        <f t="shared" si="438"/>
        <v>45586.958333333328</v>
      </c>
      <c r="D14032" s="7">
        <v>45586.979166666664</v>
      </c>
      <c r="E14032" s="1">
        <v>1E-3</v>
      </c>
      <c r="F14032" s="37">
        <v>0</v>
      </c>
    </row>
    <row r="14033" spans="2:6">
      <c r="B14033" s="59">
        <f t="shared" si="439"/>
        <v>45566</v>
      </c>
      <c r="C14033" s="7">
        <f t="shared" si="438"/>
        <v>45586.979166666664</v>
      </c>
      <c r="D14033" s="7">
        <v>45587</v>
      </c>
      <c r="E14033" s="1">
        <v>2E-3</v>
      </c>
      <c r="F14033" s="37">
        <v>0</v>
      </c>
    </row>
    <row r="14034" spans="2:6">
      <c r="B14034" s="59">
        <f t="shared" si="439"/>
        <v>45566</v>
      </c>
      <c r="C14034" s="7">
        <f t="shared" si="438"/>
        <v>45587</v>
      </c>
      <c r="D14034" s="7">
        <v>45587.020833333336</v>
      </c>
      <c r="E14034" s="1">
        <v>2E-3</v>
      </c>
      <c r="F14034" s="37">
        <v>0</v>
      </c>
    </row>
    <row r="14035" spans="2:6">
      <c r="B14035" s="59">
        <f t="shared" si="439"/>
        <v>45566</v>
      </c>
      <c r="C14035" s="7">
        <f t="shared" si="438"/>
        <v>45587.020833333328</v>
      </c>
      <c r="D14035" s="7">
        <v>45587.041666666664</v>
      </c>
      <c r="E14035" s="1">
        <v>1E-3</v>
      </c>
      <c r="F14035" s="37">
        <v>0</v>
      </c>
    </row>
    <row r="14036" spans="2:6">
      <c r="B14036" s="59">
        <f t="shared" si="439"/>
        <v>45566</v>
      </c>
      <c r="C14036" s="7">
        <f t="shared" si="438"/>
        <v>45587.041666666664</v>
      </c>
      <c r="D14036" s="7">
        <v>45587.0625</v>
      </c>
      <c r="E14036" s="1">
        <v>1E-3</v>
      </c>
      <c r="F14036" s="37">
        <v>0</v>
      </c>
    </row>
    <row r="14037" spans="2:6">
      <c r="B14037" s="59">
        <f t="shared" si="439"/>
        <v>45566</v>
      </c>
      <c r="C14037" s="7">
        <f t="shared" si="438"/>
        <v>45587.0625</v>
      </c>
      <c r="D14037" s="7">
        <v>45587.083333333336</v>
      </c>
      <c r="E14037" s="1">
        <v>2E-3</v>
      </c>
      <c r="F14037" s="37">
        <v>0</v>
      </c>
    </row>
    <row r="14038" spans="2:6">
      <c r="B14038" s="59">
        <f t="shared" si="439"/>
        <v>45566</v>
      </c>
      <c r="C14038" s="7">
        <f t="shared" si="438"/>
        <v>45587.083333333328</v>
      </c>
      <c r="D14038" s="7">
        <v>45587.104166666664</v>
      </c>
      <c r="E14038" s="1">
        <v>1E-3</v>
      </c>
      <c r="F14038" s="37">
        <v>0</v>
      </c>
    </row>
    <row r="14039" spans="2:6">
      <c r="B14039" s="59">
        <f t="shared" si="439"/>
        <v>45566</v>
      </c>
      <c r="C14039" s="7">
        <f t="shared" si="438"/>
        <v>45587.104166666664</v>
      </c>
      <c r="D14039" s="7">
        <v>45587.125</v>
      </c>
      <c r="E14039" s="1">
        <v>2E-3</v>
      </c>
      <c r="F14039" s="37">
        <v>0</v>
      </c>
    </row>
    <row r="14040" spans="2:6">
      <c r="B14040" s="59">
        <f t="shared" si="439"/>
        <v>45566</v>
      </c>
      <c r="C14040" s="7">
        <f t="shared" si="438"/>
        <v>45587.125</v>
      </c>
      <c r="D14040" s="7">
        <v>45587.145833333336</v>
      </c>
      <c r="E14040" s="1">
        <v>2E-3</v>
      </c>
      <c r="F14040" s="37">
        <v>0</v>
      </c>
    </row>
    <row r="14041" spans="2:6">
      <c r="B14041" s="59">
        <f t="shared" si="439"/>
        <v>45566</v>
      </c>
      <c r="C14041" s="7">
        <f t="shared" si="438"/>
        <v>45587.145833333328</v>
      </c>
      <c r="D14041" s="7">
        <v>45587.166666666664</v>
      </c>
      <c r="E14041" s="1">
        <v>1E-3</v>
      </c>
      <c r="F14041" s="37">
        <v>0</v>
      </c>
    </row>
    <row r="14042" spans="2:6">
      <c r="B14042" s="59">
        <f t="shared" si="439"/>
        <v>45566</v>
      </c>
      <c r="C14042" s="7">
        <f t="shared" si="438"/>
        <v>45587.166666666664</v>
      </c>
      <c r="D14042" s="7">
        <v>45587.1875</v>
      </c>
      <c r="E14042" s="1">
        <v>2E-3</v>
      </c>
      <c r="F14042" s="37">
        <v>0</v>
      </c>
    </row>
    <row r="14043" spans="2:6">
      <c r="B14043" s="59">
        <f t="shared" si="439"/>
        <v>45566</v>
      </c>
      <c r="C14043" s="7">
        <f t="shared" si="438"/>
        <v>45587.1875</v>
      </c>
      <c r="D14043" s="7">
        <v>45587.208333333336</v>
      </c>
      <c r="E14043" s="1">
        <v>1E-3</v>
      </c>
      <c r="F14043" s="37">
        <v>0</v>
      </c>
    </row>
    <row r="14044" spans="2:6">
      <c r="B14044" s="59">
        <f t="shared" si="439"/>
        <v>45566</v>
      </c>
      <c r="C14044" s="7">
        <f t="shared" si="438"/>
        <v>45587.208333333328</v>
      </c>
      <c r="D14044" s="7">
        <v>45587.229166666664</v>
      </c>
      <c r="E14044" s="1">
        <v>2E-3</v>
      </c>
      <c r="F14044" s="37">
        <v>0</v>
      </c>
    </row>
    <row r="14045" spans="2:6">
      <c r="B14045" s="59">
        <f t="shared" si="439"/>
        <v>45566</v>
      </c>
      <c r="C14045" s="7">
        <f t="shared" si="438"/>
        <v>45587.229166666664</v>
      </c>
      <c r="D14045" s="7">
        <v>45587.25</v>
      </c>
      <c r="E14045" s="1">
        <v>8.0000000000000002E-3</v>
      </c>
      <c r="F14045" s="37">
        <v>0</v>
      </c>
    </row>
    <row r="14046" spans="2:6">
      <c r="B14046" s="59">
        <f t="shared" si="439"/>
        <v>45566</v>
      </c>
      <c r="C14046" s="7">
        <f t="shared" si="438"/>
        <v>45587.25</v>
      </c>
      <c r="D14046" s="7">
        <v>45587.270833333336</v>
      </c>
      <c r="E14046" s="1">
        <v>2E-3</v>
      </c>
      <c r="F14046" s="37">
        <v>1E-3</v>
      </c>
    </row>
    <row r="14047" spans="2:6">
      <c r="B14047" s="59">
        <f t="shared" si="439"/>
        <v>45566</v>
      </c>
      <c r="C14047" s="7">
        <f t="shared" si="438"/>
        <v>45587.270833333328</v>
      </c>
      <c r="D14047" s="7">
        <v>45587.291666666664</v>
      </c>
      <c r="E14047" s="1">
        <v>4.0000000000000001E-3</v>
      </c>
      <c r="F14047" s="37">
        <v>0</v>
      </c>
    </row>
    <row r="14048" spans="2:6">
      <c r="B14048" s="59">
        <f t="shared" si="439"/>
        <v>45566</v>
      </c>
      <c r="C14048" s="7">
        <f t="shared" si="438"/>
        <v>45587.291666666664</v>
      </c>
      <c r="D14048" s="7">
        <v>45587.3125</v>
      </c>
      <c r="E14048" s="1">
        <v>2E-3</v>
      </c>
      <c r="F14048" s="37">
        <v>0</v>
      </c>
    </row>
    <row r="14049" spans="2:6">
      <c r="B14049" s="59">
        <f t="shared" si="439"/>
        <v>45566</v>
      </c>
      <c r="C14049" s="7">
        <f t="shared" si="438"/>
        <v>45587.3125</v>
      </c>
      <c r="D14049" s="7">
        <v>45587.333333333336</v>
      </c>
      <c r="E14049" s="1">
        <v>2E-3</v>
      </c>
      <c r="F14049" s="37">
        <v>0</v>
      </c>
    </row>
    <row r="14050" spans="2:6">
      <c r="B14050" s="59">
        <f t="shared" si="439"/>
        <v>45566</v>
      </c>
      <c r="C14050" s="7">
        <f t="shared" si="438"/>
        <v>45587.333333333328</v>
      </c>
      <c r="D14050" s="7">
        <v>45587.354166666664</v>
      </c>
      <c r="E14050" s="1">
        <v>8.9999999999999993E-3</v>
      </c>
      <c r="F14050" s="37">
        <v>0</v>
      </c>
    </row>
    <row r="14051" spans="2:6">
      <c r="B14051" s="59">
        <f t="shared" si="439"/>
        <v>45566</v>
      </c>
      <c r="C14051" s="7">
        <f t="shared" si="438"/>
        <v>45587.354166666664</v>
      </c>
      <c r="D14051" s="7">
        <v>45587.375</v>
      </c>
      <c r="E14051" s="1">
        <v>1E-3</v>
      </c>
      <c r="F14051" s="37">
        <v>2E-3</v>
      </c>
    </row>
    <row r="14052" spans="2:6">
      <c r="B14052" s="59">
        <f t="shared" si="439"/>
        <v>45566</v>
      </c>
      <c r="C14052" s="7">
        <f t="shared" si="438"/>
        <v>45587.375</v>
      </c>
      <c r="D14052" s="7">
        <v>45587.395833333336</v>
      </c>
      <c r="E14052" s="1">
        <v>3.0000000000000001E-3</v>
      </c>
      <c r="F14052" s="37">
        <v>1E-3</v>
      </c>
    </row>
    <row r="14053" spans="2:6">
      <c r="B14053" s="59">
        <f t="shared" si="439"/>
        <v>45566</v>
      </c>
      <c r="C14053" s="7">
        <f t="shared" si="438"/>
        <v>45587.395833333328</v>
      </c>
      <c r="D14053" s="7">
        <v>45587.416666666664</v>
      </c>
      <c r="E14053" s="1">
        <v>1E-3</v>
      </c>
      <c r="F14053" s="37">
        <v>0</v>
      </c>
    </row>
    <row r="14054" spans="2:6">
      <c r="B14054" s="59">
        <f t="shared" si="439"/>
        <v>45566</v>
      </c>
      <c r="C14054" s="7">
        <f t="shared" si="438"/>
        <v>45587.416666666664</v>
      </c>
      <c r="D14054" s="7">
        <v>45587.4375</v>
      </c>
      <c r="E14054" s="1">
        <v>1E-3</v>
      </c>
      <c r="F14054" s="37">
        <v>1E-3</v>
      </c>
    </row>
    <row r="14055" spans="2:6">
      <c r="B14055" s="59">
        <f t="shared" si="439"/>
        <v>45566</v>
      </c>
      <c r="C14055" s="7">
        <f t="shared" si="438"/>
        <v>45587.4375</v>
      </c>
      <c r="D14055" s="7">
        <v>45587.458333333336</v>
      </c>
      <c r="E14055" s="1">
        <v>3.0000000000000001E-3</v>
      </c>
      <c r="F14055" s="37">
        <v>1E-3</v>
      </c>
    </row>
    <row r="14056" spans="2:6">
      <c r="B14056" s="59">
        <f t="shared" si="439"/>
        <v>45566</v>
      </c>
      <c r="C14056" s="7">
        <f t="shared" si="438"/>
        <v>45587.458333333328</v>
      </c>
      <c r="D14056" s="7">
        <v>45587.479166666664</v>
      </c>
      <c r="E14056" s="1">
        <v>4.0000000000000001E-3</v>
      </c>
      <c r="F14056" s="37">
        <v>0</v>
      </c>
    </row>
    <row r="14057" spans="2:6">
      <c r="B14057" s="59">
        <f t="shared" si="439"/>
        <v>45566</v>
      </c>
      <c r="C14057" s="7">
        <f t="shared" si="438"/>
        <v>45587.479166666664</v>
      </c>
      <c r="D14057" s="7">
        <v>45587.5</v>
      </c>
      <c r="E14057" s="1">
        <v>5.0000000000000001E-3</v>
      </c>
      <c r="F14057" s="37">
        <v>3.0000000000000001E-3</v>
      </c>
    </row>
    <row r="14058" spans="2:6">
      <c r="B14058" s="59">
        <f t="shared" si="439"/>
        <v>45566</v>
      </c>
      <c r="C14058" s="7">
        <f t="shared" si="438"/>
        <v>45587.5</v>
      </c>
      <c r="D14058" s="7">
        <v>45587.520833333336</v>
      </c>
      <c r="E14058" s="1">
        <v>4.0000000000000001E-3</v>
      </c>
      <c r="F14058" s="37">
        <v>2E-3</v>
      </c>
    </row>
    <row r="14059" spans="2:6">
      <c r="B14059" s="59">
        <f t="shared" si="439"/>
        <v>45566</v>
      </c>
      <c r="C14059" s="7">
        <f t="shared" si="438"/>
        <v>45587.520833333328</v>
      </c>
      <c r="D14059" s="7">
        <v>45587.541666666664</v>
      </c>
      <c r="E14059" s="1">
        <v>3.0000000000000001E-3</v>
      </c>
      <c r="F14059" s="37">
        <v>1E-3</v>
      </c>
    </row>
    <row r="14060" spans="2:6">
      <c r="B14060" s="59">
        <f t="shared" si="439"/>
        <v>45566</v>
      </c>
      <c r="C14060" s="7">
        <f t="shared" si="438"/>
        <v>45587.541666666664</v>
      </c>
      <c r="D14060" s="7">
        <v>45587.5625</v>
      </c>
      <c r="E14060" s="1">
        <v>3.0000000000000001E-3</v>
      </c>
      <c r="F14060" s="37">
        <v>0</v>
      </c>
    </row>
    <row r="14061" spans="2:6">
      <c r="B14061" s="59">
        <f t="shared" si="439"/>
        <v>45566</v>
      </c>
      <c r="C14061" s="7">
        <f t="shared" si="438"/>
        <v>45587.5625</v>
      </c>
      <c r="D14061" s="7">
        <v>45587.583333333336</v>
      </c>
      <c r="E14061" s="1">
        <v>2E-3</v>
      </c>
      <c r="F14061" s="37">
        <v>0</v>
      </c>
    </row>
    <row r="14062" spans="2:6">
      <c r="B14062" s="59">
        <f t="shared" si="439"/>
        <v>45566</v>
      </c>
      <c r="C14062" s="7">
        <f t="shared" si="438"/>
        <v>45587.583333333328</v>
      </c>
      <c r="D14062" s="7">
        <v>45587.604166666664</v>
      </c>
      <c r="E14062" s="1">
        <v>2E-3</v>
      </c>
      <c r="F14062" s="37">
        <v>0</v>
      </c>
    </row>
    <row r="14063" spans="2:6">
      <c r="B14063" s="59">
        <f t="shared" si="439"/>
        <v>45566</v>
      </c>
      <c r="C14063" s="7">
        <f t="shared" si="438"/>
        <v>45587.604166666664</v>
      </c>
      <c r="D14063" s="7">
        <v>45587.625</v>
      </c>
      <c r="E14063" s="1">
        <v>1E-3</v>
      </c>
      <c r="F14063" s="37">
        <v>0</v>
      </c>
    </row>
    <row r="14064" spans="2:6">
      <c r="B14064" s="59">
        <f t="shared" si="439"/>
        <v>45566</v>
      </c>
      <c r="C14064" s="7">
        <f t="shared" si="438"/>
        <v>45587.625</v>
      </c>
      <c r="D14064" s="7">
        <v>45587.645833333336</v>
      </c>
      <c r="E14064" s="1">
        <v>2E-3</v>
      </c>
      <c r="F14064" s="37">
        <v>0</v>
      </c>
    </row>
    <row r="14065" spans="2:6">
      <c r="B14065" s="59">
        <f t="shared" si="439"/>
        <v>45566</v>
      </c>
      <c r="C14065" s="7">
        <f t="shared" si="438"/>
        <v>45587.645833333328</v>
      </c>
      <c r="D14065" s="7">
        <v>45587.666666666664</v>
      </c>
      <c r="E14065" s="1">
        <v>1E-3</v>
      </c>
      <c r="F14065" s="37">
        <v>0</v>
      </c>
    </row>
    <row r="14066" spans="2:6">
      <c r="B14066" s="59">
        <f t="shared" si="439"/>
        <v>45566</v>
      </c>
      <c r="C14066" s="7">
        <f t="shared" si="438"/>
        <v>45587.666666666664</v>
      </c>
      <c r="D14066" s="7">
        <v>45587.6875</v>
      </c>
      <c r="E14066" s="1">
        <v>2E-3</v>
      </c>
      <c r="F14066" s="37">
        <v>0</v>
      </c>
    </row>
    <row r="14067" spans="2:6">
      <c r="B14067" s="59">
        <f t="shared" si="439"/>
        <v>45566</v>
      </c>
      <c r="C14067" s="7">
        <f t="shared" si="438"/>
        <v>45587.6875</v>
      </c>
      <c r="D14067" s="7">
        <v>45587.708333333336</v>
      </c>
      <c r="E14067" s="1">
        <v>2E-3</v>
      </c>
      <c r="F14067" s="37">
        <v>0</v>
      </c>
    </row>
    <row r="14068" spans="2:6">
      <c r="B14068" s="59">
        <f t="shared" si="439"/>
        <v>45566</v>
      </c>
      <c r="C14068" s="7">
        <f t="shared" si="438"/>
        <v>45587.708333333328</v>
      </c>
      <c r="D14068" s="7">
        <v>45587.729166666664</v>
      </c>
      <c r="E14068" s="1">
        <v>3.3000000000000002E-2</v>
      </c>
      <c r="F14068" s="37">
        <v>1E-3</v>
      </c>
    </row>
    <row r="14069" spans="2:6">
      <c r="B14069" s="59">
        <f t="shared" si="439"/>
        <v>45566</v>
      </c>
      <c r="C14069" s="7">
        <f t="shared" si="438"/>
        <v>45587.729166666664</v>
      </c>
      <c r="D14069" s="7">
        <v>45587.75</v>
      </c>
      <c r="E14069" s="1">
        <v>6.0000000000000001E-3</v>
      </c>
      <c r="F14069" s="37">
        <v>2E-3</v>
      </c>
    </row>
    <row r="14070" spans="2:6">
      <c r="B14070" s="59">
        <f t="shared" si="439"/>
        <v>45566</v>
      </c>
      <c r="C14070" s="7">
        <f t="shared" si="438"/>
        <v>45587.75</v>
      </c>
      <c r="D14070" s="7">
        <v>45587.770833333336</v>
      </c>
      <c r="E14070" s="1">
        <v>5.0000000000000001E-3</v>
      </c>
      <c r="F14070" s="37">
        <v>3.0000000000000001E-3</v>
      </c>
    </row>
    <row r="14071" spans="2:6">
      <c r="B14071" s="59">
        <f t="shared" si="439"/>
        <v>45566</v>
      </c>
      <c r="C14071" s="7">
        <f t="shared" si="438"/>
        <v>45587.770833333328</v>
      </c>
      <c r="D14071" s="7">
        <v>45587.791666666664</v>
      </c>
      <c r="E14071" s="1">
        <v>2E-3</v>
      </c>
      <c r="F14071" s="37">
        <v>0</v>
      </c>
    </row>
    <row r="14072" spans="2:6">
      <c r="B14072" s="59">
        <f t="shared" si="439"/>
        <v>45566</v>
      </c>
      <c r="C14072" s="7">
        <f t="shared" si="438"/>
        <v>45587.791666666664</v>
      </c>
      <c r="D14072" s="7">
        <v>45587.8125</v>
      </c>
      <c r="E14072" s="1">
        <v>1E-3</v>
      </c>
      <c r="F14072" s="37">
        <v>0</v>
      </c>
    </row>
    <row r="14073" spans="2:6">
      <c r="B14073" s="59">
        <f t="shared" si="439"/>
        <v>45566</v>
      </c>
      <c r="C14073" s="7">
        <f t="shared" si="438"/>
        <v>45587.8125</v>
      </c>
      <c r="D14073" s="7">
        <v>45587.833333333336</v>
      </c>
      <c r="E14073" s="1">
        <v>2E-3</v>
      </c>
      <c r="F14073" s="37">
        <v>0</v>
      </c>
    </row>
    <row r="14074" spans="2:6">
      <c r="B14074" s="59">
        <f t="shared" si="439"/>
        <v>45566</v>
      </c>
      <c r="C14074" s="7">
        <f t="shared" si="438"/>
        <v>45587.833333333328</v>
      </c>
      <c r="D14074" s="7">
        <v>45587.854166666664</v>
      </c>
      <c r="E14074" s="1">
        <v>2E-3</v>
      </c>
      <c r="F14074" s="37">
        <v>0</v>
      </c>
    </row>
    <row r="14075" spans="2:6">
      <c r="B14075" s="59">
        <f t="shared" si="439"/>
        <v>45566</v>
      </c>
      <c r="C14075" s="7">
        <f t="shared" si="438"/>
        <v>45587.854166666664</v>
      </c>
      <c r="D14075" s="7">
        <v>45587.875</v>
      </c>
      <c r="E14075" s="1">
        <v>2E-3</v>
      </c>
      <c r="F14075" s="37">
        <v>0</v>
      </c>
    </row>
    <row r="14076" spans="2:6">
      <c r="B14076" s="59">
        <f t="shared" si="439"/>
        <v>45566</v>
      </c>
      <c r="C14076" s="7">
        <f t="shared" si="438"/>
        <v>45587.875</v>
      </c>
      <c r="D14076" s="7">
        <v>45587.895833333336</v>
      </c>
      <c r="E14076" s="1">
        <v>2E-3</v>
      </c>
      <c r="F14076" s="37">
        <v>0</v>
      </c>
    </row>
    <row r="14077" spans="2:6">
      <c r="B14077" s="59">
        <f t="shared" si="439"/>
        <v>45566</v>
      </c>
      <c r="C14077" s="7">
        <f t="shared" si="438"/>
        <v>45587.895833333328</v>
      </c>
      <c r="D14077" s="7">
        <v>45587.916666666664</v>
      </c>
      <c r="E14077" s="1">
        <v>1E-3</v>
      </c>
      <c r="F14077" s="37">
        <v>0</v>
      </c>
    </row>
    <row r="14078" spans="2:6">
      <c r="B14078" s="59">
        <f t="shared" si="439"/>
        <v>45566</v>
      </c>
      <c r="C14078" s="7">
        <f t="shared" si="438"/>
        <v>45587.916666666664</v>
      </c>
      <c r="D14078" s="7">
        <v>45587.9375</v>
      </c>
      <c r="E14078" s="1">
        <v>2E-3</v>
      </c>
      <c r="F14078" s="37">
        <v>0</v>
      </c>
    </row>
    <row r="14079" spans="2:6">
      <c r="B14079" s="59">
        <f t="shared" si="439"/>
        <v>45566</v>
      </c>
      <c r="C14079" s="7">
        <f t="shared" si="438"/>
        <v>45587.9375</v>
      </c>
      <c r="D14079" s="7">
        <v>45587.958333333336</v>
      </c>
      <c r="E14079" s="1">
        <v>2E-3</v>
      </c>
      <c r="F14079" s="37">
        <v>0</v>
      </c>
    </row>
    <row r="14080" spans="2:6">
      <c r="B14080" s="59">
        <f t="shared" si="439"/>
        <v>45566</v>
      </c>
      <c r="C14080" s="7">
        <f t="shared" si="438"/>
        <v>45587.958333333328</v>
      </c>
      <c r="D14080" s="7">
        <v>45587.979166666664</v>
      </c>
      <c r="E14080" s="1">
        <v>1E-3</v>
      </c>
      <c r="F14080" s="37">
        <v>0</v>
      </c>
    </row>
    <row r="14081" spans="2:6">
      <c r="B14081" s="59">
        <f t="shared" si="439"/>
        <v>45566</v>
      </c>
      <c r="C14081" s="7">
        <f t="shared" si="438"/>
        <v>45587.979166666664</v>
      </c>
      <c r="D14081" s="7">
        <v>45588</v>
      </c>
      <c r="E14081" s="1">
        <v>2E-3</v>
      </c>
      <c r="F14081" s="37">
        <v>0</v>
      </c>
    </row>
    <row r="14082" spans="2:6">
      <c r="B14082" s="59">
        <f t="shared" si="439"/>
        <v>45566</v>
      </c>
      <c r="C14082" s="7">
        <f t="shared" si="438"/>
        <v>45588</v>
      </c>
      <c r="D14082" s="7">
        <v>45588.020833333336</v>
      </c>
      <c r="E14082" s="1">
        <v>1E-3</v>
      </c>
      <c r="F14082" s="37">
        <v>0</v>
      </c>
    </row>
    <row r="14083" spans="2:6">
      <c r="B14083" s="59">
        <f t="shared" si="439"/>
        <v>45566</v>
      </c>
      <c r="C14083" s="7">
        <f t="shared" si="438"/>
        <v>45588.020833333328</v>
      </c>
      <c r="D14083" s="7">
        <v>45588.041666666664</v>
      </c>
      <c r="E14083" s="1">
        <v>2E-3</v>
      </c>
      <c r="F14083" s="37">
        <v>0</v>
      </c>
    </row>
    <row r="14084" spans="2:6">
      <c r="B14084" s="59">
        <f t="shared" si="439"/>
        <v>45566</v>
      </c>
      <c r="C14084" s="7">
        <f t="shared" si="438"/>
        <v>45588.041666666664</v>
      </c>
      <c r="D14084" s="7">
        <v>45588.0625</v>
      </c>
      <c r="E14084" s="1">
        <v>1E-3</v>
      </c>
      <c r="F14084" s="37">
        <v>0</v>
      </c>
    </row>
    <row r="14085" spans="2:6">
      <c r="B14085" s="59">
        <f t="shared" si="439"/>
        <v>45566</v>
      </c>
      <c r="C14085" s="7">
        <f t="shared" ref="C14085:C14148" si="440">D14085-1/48</f>
        <v>45588.0625</v>
      </c>
      <c r="D14085" s="7">
        <v>45588.083333333336</v>
      </c>
      <c r="E14085" s="1">
        <v>2E-3</v>
      </c>
      <c r="F14085" s="37">
        <v>0</v>
      </c>
    </row>
    <row r="14086" spans="2:6">
      <c r="B14086" s="59">
        <f t="shared" ref="B14086:B14149" si="441">DATE(YEAR(C14086),MONTH(C14086),1)</f>
        <v>45566</v>
      </c>
      <c r="C14086" s="7">
        <f t="shared" si="440"/>
        <v>45588.083333333328</v>
      </c>
      <c r="D14086" s="7">
        <v>45588.104166666664</v>
      </c>
      <c r="E14086" s="1">
        <v>2E-3</v>
      </c>
      <c r="F14086" s="37">
        <v>0</v>
      </c>
    </row>
    <row r="14087" spans="2:6">
      <c r="B14087" s="59">
        <f t="shared" si="441"/>
        <v>45566</v>
      </c>
      <c r="C14087" s="7">
        <f t="shared" si="440"/>
        <v>45588.104166666664</v>
      </c>
      <c r="D14087" s="7">
        <v>45588.125</v>
      </c>
      <c r="E14087" s="1">
        <v>1E-3</v>
      </c>
      <c r="F14087" s="37">
        <v>0</v>
      </c>
    </row>
    <row r="14088" spans="2:6">
      <c r="B14088" s="59">
        <f t="shared" si="441"/>
        <v>45566</v>
      </c>
      <c r="C14088" s="7">
        <f t="shared" si="440"/>
        <v>45588.125</v>
      </c>
      <c r="D14088" s="7">
        <v>45588.145833333336</v>
      </c>
      <c r="E14088" s="1">
        <v>2E-3</v>
      </c>
      <c r="F14088" s="37">
        <v>0</v>
      </c>
    </row>
    <row r="14089" spans="2:6">
      <c r="B14089" s="59">
        <f t="shared" si="441"/>
        <v>45566</v>
      </c>
      <c r="C14089" s="7">
        <f t="shared" si="440"/>
        <v>45588.145833333328</v>
      </c>
      <c r="D14089" s="7">
        <v>45588.166666666664</v>
      </c>
      <c r="E14089" s="1">
        <v>2E-3</v>
      </c>
      <c r="F14089" s="37">
        <v>0</v>
      </c>
    </row>
    <row r="14090" spans="2:6">
      <c r="B14090" s="59">
        <f t="shared" si="441"/>
        <v>45566</v>
      </c>
      <c r="C14090" s="7">
        <f t="shared" si="440"/>
        <v>45588.166666666664</v>
      </c>
      <c r="D14090" s="7">
        <v>45588.1875</v>
      </c>
      <c r="E14090" s="1">
        <v>1E-3</v>
      </c>
      <c r="F14090" s="37">
        <v>0</v>
      </c>
    </row>
    <row r="14091" spans="2:6">
      <c r="B14091" s="59">
        <f t="shared" si="441"/>
        <v>45566</v>
      </c>
      <c r="C14091" s="7">
        <f t="shared" si="440"/>
        <v>45588.1875</v>
      </c>
      <c r="D14091" s="7">
        <v>45588.208333333336</v>
      </c>
      <c r="E14091" s="1">
        <v>2E-3</v>
      </c>
      <c r="F14091" s="37">
        <v>0</v>
      </c>
    </row>
    <row r="14092" spans="2:6">
      <c r="B14092" s="59">
        <f t="shared" si="441"/>
        <v>45566</v>
      </c>
      <c r="C14092" s="7">
        <f t="shared" si="440"/>
        <v>45588.208333333328</v>
      </c>
      <c r="D14092" s="7">
        <v>45588.229166666664</v>
      </c>
      <c r="E14092" s="1">
        <v>1E-3</v>
      </c>
      <c r="F14092" s="37">
        <v>0</v>
      </c>
    </row>
    <row r="14093" spans="2:6">
      <c r="B14093" s="59">
        <f t="shared" si="441"/>
        <v>45566</v>
      </c>
      <c r="C14093" s="7">
        <f t="shared" si="440"/>
        <v>45588.229166666664</v>
      </c>
      <c r="D14093" s="7">
        <v>45588.25</v>
      </c>
      <c r="E14093" s="1">
        <v>8.0000000000000002E-3</v>
      </c>
      <c r="F14093" s="37">
        <v>0</v>
      </c>
    </row>
    <row r="14094" spans="2:6">
      <c r="B14094" s="59">
        <f t="shared" si="441"/>
        <v>45566</v>
      </c>
      <c r="C14094" s="7">
        <f t="shared" si="440"/>
        <v>45588.25</v>
      </c>
      <c r="D14094" s="7">
        <v>45588.270833333336</v>
      </c>
      <c r="E14094" s="1">
        <v>3.0000000000000001E-3</v>
      </c>
      <c r="F14094" s="37">
        <v>1E-3</v>
      </c>
    </row>
    <row r="14095" spans="2:6">
      <c r="B14095" s="59">
        <f t="shared" si="441"/>
        <v>45566</v>
      </c>
      <c r="C14095" s="7">
        <f t="shared" si="440"/>
        <v>45588.270833333328</v>
      </c>
      <c r="D14095" s="7">
        <v>45588.291666666664</v>
      </c>
      <c r="E14095" s="1">
        <v>5.0000000000000001E-3</v>
      </c>
      <c r="F14095" s="37">
        <v>1E-3</v>
      </c>
    </row>
    <row r="14096" spans="2:6">
      <c r="B14096" s="59">
        <f t="shared" si="441"/>
        <v>45566</v>
      </c>
      <c r="C14096" s="7">
        <f t="shared" si="440"/>
        <v>45588.291666666664</v>
      </c>
      <c r="D14096" s="7">
        <v>45588.3125</v>
      </c>
      <c r="E14096" s="1">
        <v>1E-3</v>
      </c>
      <c r="F14096" s="37">
        <v>0</v>
      </c>
    </row>
    <row r="14097" spans="2:6">
      <c r="B14097" s="59">
        <f t="shared" si="441"/>
        <v>45566</v>
      </c>
      <c r="C14097" s="7">
        <f t="shared" si="440"/>
        <v>45588.3125</v>
      </c>
      <c r="D14097" s="7">
        <v>45588.333333333336</v>
      </c>
      <c r="E14097" s="1">
        <v>2E-3</v>
      </c>
      <c r="F14097" s="37">
        <v>1E-3</v>
      </c>
    </row>
    <row r="14098" spans="2:6">
      <c r="B14098" s="59">
        <f t="shared" si="441"/>
        <v>45566</v>
      </c>
      <c r="C14098" s="7">
        <f t="shared" si="440"/>
        <v>45588.333333333328</v>
      </c>
      <c r="D14098" s="7">
        <v>45588.354166666664</v>
      </c>
      <c r="E14098" s="1">
        <v>2E-3</v>
      </c>
      <c r="F14098" s="37">
        <v>1E-3</v>
      </c>
    </row>
    <row r="14099" spans="2:6">
      <c r="B14099" s="59">
        <f t="shared" si="441"/>
        <v>45566</v>
      </c>
      <c r="C14099" s="7">
        <f t="shared" si="440"/>
        <v>45588.354166666664</v>
      </c>
      <c r="D14099" s="7">
        <v>45588.375</v>
      </c>
      <c r="E14099" s="1">
        <v>1E-3</v>
      </c>
      <c r="F14099" s="37">
        <v>0</v>
      </c>
    </row>
    <row r="14100" spans="2:6">
      <c r="B14100" s="59">
        <f t="shared" si="441"/>
        <v>45566</v>
      </c>
      <c r="C14100" s="7">
        <f t="shared" si="440"/>
        <v>45588.375</v>
      </c>
      <c r="D14100" s="7">
        <v>45588.395833333336</v>
      </c>
      <c r="E14100" s="1">
        <v>1E-3</v>
      </c>
      <c r="F14100" s="37">
        <v>0</v>
      </c>
    </row>
    <row r="14101" spans="2:6">
      <c r="B14101" s="59">
        <f t="shared" si="441"/>
        <v>45566</v>
      </c>
      <c r="C14101" s="7">
        <f t="shared" si="440"/>
        <v>45588.395833333328</v>
      </c>
      <c r="D14101" s="7">
        <v>45588.416666666664</v>
      </c>
      <c r="E14101" s="1">
        <v>0</v>
      </c>
      <c r="F14101" s="37">
        <v>0</v>
      </c>
    </row>
    <row r="14102" spans="2:6">
      <c r="B14102" s="59">
        <f t="shared" si="441"/>
        <v>45566</v>
      </c>
      <c r="C14102" s="7">
        <f t="shared" si="440"/>
        <v>45588.416666666664</v>
      </c>
      <c r="D14102" s="7">
        <v>45588.4375</v>
      </c>
      <c r="E14102" s="1">
        <v>1E-3</v>
      </c>
      <c r="F14102" s="37">
        <v>0</v>
      </c>
    </row>
    <row r="14103" spans="2:6">
      <c r="B14103" s="59">
        <f t="shared" si="441"/>
        <v>45566</v>
      </c>
      <c r="C14103" s="7">
        <f t="shared" si="440"/>
        <v>45588.4375</v>
      </c>
      <c r="D14103" s="7">
        <v>45588.458333333336</v>
      </c>
      <c r="E14103" s="1">
        <v>2E-3</v>
      </c>
      <c r="F14103" s="37">
        <v>0</v>
      </c>
    </row>
    <row r="14104" spans="2:6">
      <c r="B14104" s="59">
        <f t="shared" si="441"/>
        <v>45566</v>
      </c>
      <c r="C14104" s="7">
        <f t="shared" si="440"/>
        <v>45588.458333333328</v>
      </c>
      <c r="D14104" s="7">
        <v>45588.479166666664</v>
      </c>
      <c r="E14104" s="1">
        <v>2E-3</v>
      </c>
      <c r="F14104" s="37">
        <v>0</v>
      </c>
    </row>
    <row r="14105" spans="2:6">
      <c r="B14105" s="59">
        <f t="shared" si="441"/>
        <v>45566</v>
      </c>
      <c r="C14105" s="7">
        <f t="shared" si="440"/>
        <v>45588.479166666664</v>
      </c>
      <c r="D14105" s="7">
        <v>45588.5</v>
      </c>
      <c r="E14105" s="1">
        <v>1E-3</v>
      </c>
      <c r="F14105" s="37">
        <v>0</v>
      </c>
    </row>
    <row r="14106" spans="2:6">
      <c r="B14106" s="59">
        <f t="shared" si="441"/>
        <v>45566</v>
      </c>
      <c r="C14106" s="7">
        <f t="shared" si="440"/>
        <v>45588.5</v>
      </c>
      <c r="D14106" s="7">
        <v>45588.520833333336</v>
      </c>
      <c r="E14106" s="1">
        <v>2E-3</v>
      </c>
      <c r="F14106" s="37">
        <v>0</v>
      </c>
    </row>
    <row r="14107" spans="2:6">
      <c r="B14107" s="59">
        <f t="shared" si="441"/>
        <v>45566</v>
      </c>
      <c r="C14107" s="7">
        <f t="shared" si="440"/>
        <v>45588.520833333328</v>
      </c>
      <c r="D14107" s="7">
        <v>45588.541666666664</v>
      </c>
      <c r="E14107" s="1">
        <v>2E-3</v>
      </c>
      <c r="F14107" s="37">
        <v>0</v>
      </c>
    </row>
    <row r="14108" spans="2:6">
      <c r="B14108" s="59">
        <f t="shared" si="441"/>
        <v>45566</v>
      </c>
      <c r="C14108" s="7">
        <f t="shared" si="440"/>
        <v>45588.541666666664</v>
      </c>
      <c r="D14108" s="7">
        <v>45588.5625</v>
      </c>
      <c r="E14108" s="1">
        <v>2E-3</v>
      </c>
      <c r="F14108" s="37">
        <v>0</v>
      </c>
    </row>
    <row r="14109" spans="2:6">
      <c r="B14109" s="59">
        <f t="shared" si="441"/>
        <v>45566</v>
      </c>
      <c r="C14109" s="7">
        <f t="shared" si="440"/>
        <v>45588.5625</v>
      </c>
      <c r="D14109" s="7">
        <v>45588.583333333336</v>
      </c>
      <c r="E14109" s="1">
        <v>1E-3</v>
      </c>
      <c r="F14109" s="37">
        <v>0</v>
      </c>
    </row>
    <row r="14110" spans="2:6">
      <c r="B14110" s="59">
        <f t="shared" si="441"/>
        <v>45566</v>
      </c>
      <c r="C14110" s="7">
        <f t="shared" si="440"/>
        <v>45588.583333333328</v>
      </c>
      <c r="D14110" s="7">
        <v>45588.604166666664</v>
      </c>
      <c r="E14110" s="1">
        <v>2E-3</v>
      </c>
      <c r="F14110" s="37">
        <v>0</v>
      </c>
    </row>
    <row r="14111" spans="2:6">
      <c r="B14111" s="59">
        <f t="shared" si="441"/>
        <v>45566</v>
      </c>
      <c r="C14111" s="7">
        <f t="shared" si="440"/>
        <v>45588.604166666664</v>
      </c>
      <c r="D14111" s="7">
        <v>45588.625</v>
      </c>
      <c r="E14111" s="1">
        <v>1E-3</v>
      </c>
      <c r="F14111" s="37">
        <v>0</v>
      </c>
    </row>
    <row r="14112" spans="2:6">
      <c r="B14112" s="59">
        <f t="shared" si="441"/>
        <v>45566</v>
      </c>
      <c r="C14112" s="7">
        <f t="shared" si="440"/>
        <v>45588.625</v>
      </c>
      <c r="D14112" s="7">
        <v>45588.645833333336</v>
      </c>
      <c r="E14112" s="1">
        <v>2E-3</v>
      </c>
      <c r="F14112" s="37">
        <v>0</v>
      </c>
    </row>
    <row r="14113" spans="2:6">
      <c r="B14113" s="59">
        <f t="shared" si="441"/>
        <v>45566</v>
      </c>
      <c r="C14113" s="7">
        <f t="shared" si="440"/>
        <v>45588.645833333328</v>
      </c>
      <c r="D14113" s="7">
        <v>45588.666666666664</v>
      </c>
      <c r="E14113" s="1">
        <v>1E-3</v>
      </c>
      <c r="F14113" s="37">
        <v>0</v>
      </c>
    </row>
    <row r="14114" spans="2:6">
      <c r="B14114" s="59">
        <f t="shared" si="441"/>
        <v>45566</v>
      </c>
      <c r="C14114" s="7">
        <f t="shared" si="440"/>
        <v>45588.666666666664</v>
      </c>
      <c r="D14114" s="7">
        <v>45588.6875</v>
      </c>
      <c r="E14114" s="1">
        <v>2E-3</v>
      </c>
      <c r="F14114" s="37">
        <v>0</v>
      </c>
    </row>
    <row r="14115" spans="2:6">
      <c r="B14115" s="59">
        <f t="shared" si="441"/>
        <v>45566</v>
      </c>
      <c r="C14115" s="7">
        <f t="shared" si="440"/>
        <v>45588.6875</v>
      </c>
      <c r="D14115" s="7">
        <v>45588.708333333336</v>
      </c>
      <c r="E14115" s="1">
        <v>1E-3</v>
      </c>
      <c r="F14115" s="37">
        <v>0</v>
      </c>
    </row>
    <row r="14116" spans="2:6">
      <c r="B14116" s="59">
        <f t="shared" si="441"/>
        <v>45566</v>
      </c>
      <c r="C14116" s="7">
        <f t="shared" si="440"/>
        <v>45588.708333333328</v>
      </c>
      <c r="D14116" s="7">
        <v>45588.729166666664</v>
      </c>
      <c r="E14116" s="1">
        <v>7.0000000000000001E-3</v>
      </c>
      <c r="F14116" s="37">
        <v>0</v>
      </c>
    </row>
    <row r="14117" spans="2:6">
      <c r="B14117" s="59">
        <f t="shared" si="441"/>
        <v>45566</v>
      </c>
      <c r="C14117" s="7">
        <f t="shared" si="440"/>
        <v>45588.729166666664</v>
      </c>
      <c r="D14117" s="7">
        <v>45588.75</v>
      </c>
      <c r="E14117" s="1">
        <v>1.2E-2</v>
      </c>
      <c r="F14117" s="37">
        <v>6.0000000000000001E-3</v>
      </c>
    </row>
    <row r="14118" spans="2:6">
      <c r="B14118" s="59">
        <f t="shared" si="441"/>
        <v>45566</v>
      </c>
      <c r="C14118" s="7">
        <f t="shared" si="440"/>
        <v>45588.75</v>
      </c>
      <c r="D14118" s="7">
        <v>45588.770833333336</v>
      </c>
      <c r="E14118" s="1">
        <v>2.9000000000000001E-2</v>
      </c>
      <c r="F14118" s="37">
        <v>2.7E-2</v>
      </c>
    </row>
    <row r="14119" spans="2:6">
      <c r="B14119" s="59">
        <f t="shared" si="441"/>
        <v>45566</v>
      </c>
      <c r="C14119" s="7">
        <f t="shared" si="440"/>
        <v>45588.770833333328</v>
      </c>
      <c r="D14119" s="7">
        <v>45588.791666666664</v>
      </c>
      <c r="E14119" s="1">
        <v>2.4E-2</v>
      </c>
      <c r="F14119" s="37">
        <v>2.3E-2</v>
      </c>
    </row>
    <row r="14120" spans="2:6">
      <c r="B14120" s="59">
        <f t="shared" si="441"/>
        <v>45566</v>
      </c>
      <c r="C14120" s="7">
        <f t="shared" si="440"/>
        <v>45588.791666666664</v>
      </c>
      <c r="D14120" s="7">
        <v>45588.8125</v>
      </c>
      <c r="E14120" s="1">
        <v>1E-3</v>
      </c>
      <c r="F14120" s="37">
        <v>0</v>
      </c>
    </row>
    <row r="14121" spans="2:6">
      <c r="B14121" s="59">
        <f t="shared" si="441"/>
        <v>45566</v>
      </c>
      <c r="C14121" s="7">
        <f t="shared" si="440"/>
        <v>45588.8125</v>
      </c>
      <c r="D14121" s="7">
        <v>45588.833333333336</v>
      </c>
      <c r="E14121" s="1">
        <v>6.0000000000000001E-3</v>
      </c>
      <c r="F14121" s="37">
        <v>2E-3</v>
      </c>
    </row>
    <row r="14122" spans="2:6">
      <c r="B14122" s="59">
        <f t="shared" si="441"/>
        <v>45566</v>
      </c>
      <c r="C14122" s="7">
        <f t="shared" si="440"/>
        <v>45588.833333333328</v>
      </c>
      <c r="D14122" s="7">
        <v>45588.854166666664</v>
      </c>
      <c r="E14122" s="1">
        <v>3.0000000000000001E-3</v>
      </c>
      <c r="F14122" s="37">
        <v>0</v>
      </c>
    </row>
    <row r="14123" spans="2:6">
      <c r="B14123" s="59">
        <f t="shared" si="441"/>
        <v>45566</v>
      </c>
      <c r="C14123" s="7">
        <f t="shared" si="440"/>
        <v>45588.854166666664</v>
      </c>
      <c r="D14123" s="7">
        <v>45588.875</v>
      </c>
      <c r="E14123" s="1">
        <v>1E-3</v>
      </c>
      <c r="F14123" s="37">
        <v>1E-3</v>
      </c>
    </row>
    <row r="14124" spans="2:6">
      <c r="B14124" s="59">
        <f t="shared" si="441"/>
        <v>45566</v>
      </c>
      <c r="C14124" s="7">
        <f t="shared" si="440"/>
        <v>45588.875</v>
      </c>
      <c r="D14124" s="7">
        <v>45588.895833333336</v>
      </c>
      <c r="E14124" s="1">
        <v>2E-3</v>
      </c>
      <c r="F14124" s="37">
        <v>0</v>
      </c>
    </row>
    <row r="14125" spans="2:6">
      <c r="B14125" s="59">
        <f t="shared" si="441"/>
        <v>45566</v>
      </c>
      <c r="C14125" s="7">
        <f t="shared" si="440"/>
        <v>45588.895833333328</v>
      </c>
      <c r="D14125" s="7">
        <v>45588.916666666664</v>
      </c>
      <c r="E14125" s="1">
        <v>2E-3</v>
      </c>
      <c r="F14125" s="37">
        <v>0</v>
      </c>
    </row>
    <row r="14126" spans="2:6">
      <c r="B14126" s="59">
        <f t="shared" si="441"/>
        <v>45566</v>
      </c>
      <c r="C14126" s="7">
        <f t="shared" si="440"/>
        <v>45588.916666666664</v>
      </c>
      <c r="D14126" s="7">
        <v>45588.9375</v>
      </c>
      <c r="E14126" s="1">
        <v>2E-3</v>
      </c>
      <c r="F14126" s="37">
        <v>0</v>
      </c>
    </row>
    <row r="14127" spans="2:6">
      <c r="B14127" s="59">
        <f t="shared" si="441"/>
        <v>45566</v>
      </c>
      <c r="C14127" s="7">
        <f t="shared" si="440"/>
        <v>45588.9375</v>
      </c>
      <c r="D14127" s="7">
        <v>45588.958333333336</v>
      </c>
      <c r="E14127" s="1">
        <v>1E-3</v>
      </c>
      <c r="F14127" s="37">
        <v>0</v>
      </c>
    </row>
    <row r="14128" spans="2:6">
      <c r="B14128" s="59">
        <f t="shared" si="441"/>
        <v>45566</v>
      </c>
      <c r="C14128" s="7">
        <f t="shared" si="440"/>
        <v>45588.958333333328</v>
      </c>
      <c r="D14128" s="7">
        <v>45588.979166666664</v>
      </c>
      <c r="E14128" s="1">
        <v>2E-3</v>
      </c>
      <c r="F14128" s="37">
        <v>0</v>
      </c>
    </row>
    <row r="14129" spans="2:6">
      <c r="B14129" s="59">
        <f t="shared" si="441"/>
        <v>45566</v>
      </c>
      <c r="C14129" s="7">
        <f t="shared" si="440"/>
        <v>45588.979166666664</v>
      </c>
      <c r="D14129" s="7">
        <v>45589</v>
      </c>
      <c r="E14129" s="1">
        <v>1E-3</v>
      </c>
      <c r="F14129" s="37">
        <v>0</v>
      </c>
    </row>
    <row r="14130" spans="2:6">
      <c r="B14130" s="59">
        <f t="shared" si="441"/>
        <v>45566</v>
      </c>
      <c r="C14130" s="7">
        <f t="shared" si="440"/>
        <v>45589</v>
      </c>
      <c r="D14130" s="7">
        <v>45589.020833333336</v>
      </c>
      <c r="E14130" s="1">
        <v>2E-3</v>
      </c>
      <c r="F14130" s="37">
        <v>0</v>
      </c>
    </row>
    <row r="14131" spans="2:6">
      <c r="B14131" s="59">
        <f t="shared" si="441"/>
        <v>45566</v>
      </c>
      <c r="C14131" s="7">
        <f t="shared" si="440"/>
        <v>45589.020833333328</v>
      </c>
      <c r="D14131" s="7">
        <v>45589.041666666664</v>
      </c>
      <c r="E14131" s="1">
        <v>1E-3</v>
      </c>
      <c r="F14131" s="37">
        <v>0</v>
      </c>
    </row>
    <row r="14132" spans="2:6">
      <c r="B14132" s="59">
        <f t="shared" si="441"/>
        <v>45566</v>
      </c>
      <c r="C14132" s="7">
        <f t="shared" si="440"/>
        <v>45589.041666666664</v>
      </c>
      <c r="D14132" s="7">
        <v>45589.0625</v>
      </c>
      <c r="E14132" s="1">
        <v>2E-3</v>
      </c>
      <c r="F14132" s="37">
        <v>0</v>
      </c>
    </row>
    <row r="14133" spans="2:6">
      <c r="B14133" s="59">
        <f t="shared" si="441"/>
        <v>45566</v>
      </c>
      <c r="C14133" s="7">
        <f t="shared" si="440"/>
        <v>45589.0625</v>
      </c>
      <c r="D14133" s="7">
        <v>45589.083333333336</v>
      </c>
      <c r="E14133" s="1">
        <v>1E-3</v>
      </c>
      <c r="F14133" s="37">
        <v>0</v>
      </c>
    </row>
    <row r="14134" spans="2:6">
      <c r="B14134" s="59">
        <f t="shared" si="441"/>
        <v>45566</v>
      </c>
      <c r="C14134" s="7">
        <f t="shared" si="440"/>
        <v>45589.083333333328</v>
      </c>
      <c r="D14134" s="7">
        <v>45589.104166666664</v>
      </c>
      <c r="E14134" s="1">
        <v>1.87</v>
      </c>
      <c r="F14134" s="37">
        <v>0</v>
      </c>
    </row>
    <row r="14135" spans="2:6">
      <c r="B14135" s="59">
        <f t="shared" si="441"/>
        <v>45566</v>
      </c>
      <c r="C14135" s="7">
        <f t="shared" si="440"/>
        <v>45589.104166666664</v>
      </c>
      <c r="D14135" s="7">
        <v>45589.125</v>
      </c>
      <c r="E14135" s="1">
        <v>1.98</v>
      </c>
      <c r="F14135" s="37">
        <v>0</v>
      </c>
    </row>
    <row r="14136" spans="2:6">
      <c r="B14136" s="59">
        <f t="shared" si="441"/>
        <v>45566</v>
      </c>
      <c r="C14136" s="7">
        <f t="shared" si="440"/>
        <v>45589.125</v>
      </c>
      <c r="D14136" s="7">
        <v>45589.145833333336</v>
      </c>
      <c r="E14136" s="1">
        <v>1.9930000000000001</v>
      </c>
      <c r="F14136" s="37">
        <v>0</v>
      </c>
    </row>
    <row r="14137" spans="2:6">
      <c r="B14137" s="59">
        <f t="shared" si="441"/>
        <v>45566</v>
      </c>
      <c r="C14137" s="7">
        <f t="shared" si="440"/>
        <v>45589.145833333328</v>
      </c>
      <c r="D14137" s="7">
        <v>45589.166666666664</v>
      </c>
      <c r="E14137" s="1">
        <v>2.012</v>
      </c>
      <c r="F14137" s="37">
        <v>0</v>
      </c>
    </row>
    <row r="14138" spans="2:6">
      <c r="B14138" s="59">
        <f t="shared" si="441"/>
        <v>45566</v>
      </c>
      <c r="C14138" s="7">
        <f t="shared" si="440"/>
        <v>45589.166666666664</v>
      </c>
      <c r="D14138" s="7">
        <v>45589.1875</v>
      </c>
      <c r="E14138" s="1">
        <v>2.016</v>
      </c>
      <c r="F14138" s="37">
        <v>0</v>
      </c>
    </row>
    <row r="14139" spans="2:6">
      <c r="B14139" s="59">
        <f t="shared" si="441"/>
        <v>45566</v>
      </c>
      <c r="C14139" s="7">
        <f t="shared" si="440"/>
        <v>45589.1875</v>
      </c>
      <c r="D14139" s="7">
        <v>45589.208333333336</v>
      </c>
      <c r="E14139" s="1">
        <v>1.7709999999999999</v>
      </c>
      <c r="F14139" s="37">
        <v>0</v>
      </c>
    </row>
    <row r="14140" spans="2:6">
      <c r="B14140" s="59">
        <f t="shared" si="441"/>
        <v>45566</v>
      </c>
      <c r="C14140" s="7">
        <f t="shared" si="440"/>
        <v>45589.208333333328</v>
      </c>
      <c r="D14140" s="7">
        <v>45589.229166666664</v>
      </c>
      <c r="E14140" s="1">
        <v>0</v>
      </c>
      <c r="F14140" s="37">
        <v>0</v>
      </c>
    </row>
    <row r="14141" spans="2:6">
      <c r="B14141" s="59">
        <f t="shared" si="441"/>
        <v>45566</v>
      </c>
      <c r="C14141" s="7">
        <f t="shared" si="440"/>
        <v>45589.229166666664</v>
      </c>
      <c r="D14141" s="7">
        <v>45589.25</v>
      </c>
      <c r="E14141" s="1">
        <v>8.0000000000000002E-3</v>
      </c>
      <c r="F14141" s="37">
        <v>0</v>
      </c>
    </row>
    <row r="14142" spans="2:6">
      <c r="B14142" s="59">
        <f t="shared" si="441"/>
        <v>45566</v>
      </c>
      <c r="C14142" s="7">
        <f t="shared" si="440"/>
        <v>45589.25</v>
      </c>
      <c r="D14142" s="7">
        <v>45589.270833333336</v>
      </c>
      <c r="E14142" s="1">
        <v>4.0000000000000001E-3</v>
      </c>
      <c r="F14142" s="37">
        <v>2E-3</v>
      </c>
    </row>
    <row r="14143" spans="2:6">
      <c r="B14143" s="59">
        <f t="shared" si="441"/>
        <v>45566</v>
      </c>
      <c r="C14143" s="7">
        <f t="shared" si="440"/>
        <v>45589.270833333328</v>
      </c>
      <c r="D14143" s="7">
        <v>45589.291666666664</v>
      </c>
      <c r="E14143" s="1">
        <v>7.0000000000000001E-3</v>
      </c>
      <c r="F14143" s="37">
        <v>2E-3</v>
      </c>
    </row>
    <row r="14144" spans="2:6">
      <c r="B14144" s="59">
        <f t="shared" si="441"/>
        <v>45566</v>
      </c>
      <c r="C14144" s="7">
        <f t="shared" si="440"/>
        <v>45589.291666666664</v>
      </c>
      <c r="D14144" s="7">
        <v>45589.3125</v>
      </c>
      <c r="E14144" s="1">
        <v>3.0000000000000001E-3</v>
      </c>
      <c r="F14144" s="37">
        <v>0</v>
      </c>
    </row>
    <row r="14145" spans="2:6">
      <c r="B14145" s="59">
        <f t="shared" si="441"/>
        <v>45566</v>
      </c>
      <c r="C14145" s="7">
        <f t="shared" si="440"/>
        <v>45589.3125</v>
      </c>
      <c r="D14145" s="7">
        <v>45589.333333333336</v>
      </c>
      <c r="E14145" s="1">
        <v>3.0000000000000001E-3</v>
      </c>
      <c r="F14145" s="37">
        <v>3.0000000000000001E-3</v>
      </c>
    </row>
    <row r="14146" spans="2:6">
      <c r="B14146" s="59">
        <f t="shared" si="441"/>
        <v>45566</v>
      </c>
      <c r="C14146" s="7">
        <f t="shared" si="440"/>
        <v>45589.333333333328</v>
      </c>
      <c r="D14146" s="7">
        <v>45589.354166666664</v>
      </c>
      <c r="E14146" s="1">
        <v>2E-3</v>
      </c>
      <c r="F14146" s="37">
        <v>1E-3</v>
      </c>
    </row>
    <row r="14147" spans="2:6">
      <c r="B14147" s="59">
        <f t="shared" si="441"/>
        <v>45566</v>
      </c>
      <c r="C14147" s="7">
        <f t="shared" si="440"/>
        <v>45589.354166666664</v>
      </c>
      <c r="D14147" s="7">
        <v>45589.375</v>
      </c>
      <c r="E14147" s="1">
        <v>2E-3</v>
      </c>
      <c r="F14147" s="37">
        <v>0</v>
      </c>
    </row>
    <row r="14148" spans="2:6">
      <c r="B14148" s="59">
        <f t="shared" si="441"/>
        <v>45566</v>
      </c>
      <c r="C14148" s="7">
        <f t="shared" si="440"/>
        <v>45589.375</v>
      </c>
      <c r="D14148" s="7">
        <v>45589.395833333336</v>
      </c>
      <c r="E14148" s="1">
        <v>1E-3</v>
      </c>
      <c r="F14148" s="37">
        <v>0</v>
      </c>
    </row>
    <row r="14149" spans="2:6">
      <c r="B14149" s="59">
        <f t="shared" si="441"/>
        <v>45566</v>
      </c>
      <c r="C14149" s="7">
        <f t="shared" ref="C14149:C14212" si="442">D14149-1/48</f>
        <v>45589.395833333328</v>
      </c>
      <c r="D14149" s="7">
        <v>45589.416666666664</v>
      </c>
      <c r="E14149" s="1">
        <v>2E-3</v>
      </c>
      <c r="F14149" s="37">
        <v>0</v>
      </c>
    </row>
    <row r="14150" spans="2:6">
      <c r="B14150" s="59">
        <f t="shared" ref="B14150:B14213" si="443">DATE(YEAR(C14150),MONTH(C14150),1)</f>
        <v>45566</v>
      </c>
      <c r="C14150" s="7">
        <f t="shared" si="442"/>
        <v>45589.416666666664</v>
      </c>
      <c r="D14150" s="7">
        <v>45589.4375</v>
      </c>
      <c r="E14150" s="1">
        <v>2E-3</v>
      </c>
      <c r="F14150" s="37">
        <v>0</v>
      </c>
    </row>
    <row r="14151" spans="2:6">
      <c r="B14151" s="59">
        <f t="shared" si="443"/>
        <v>45566</v>
      </c>
      <c r="C14151" s="7">
        <f t="shared" si="442"/>
        <v>45589.4375</v>
      </c>
      <c r="D14151" s="7">
        <v>45589.458333333336</v>
      </c>
      <c r="E14151" s="1">
        <v>1E-3</v>
      </c>
      <c r="F14151" s="37">
        <v>0</v>
      </c>
    </row>
    <row r="14152" spans="2:6">
      <c r="B14152" s="59">
        <f t="shared" si="443"/>
        <v>45566</v>
      </c>
      <c r="C14152" s="7">
        <f t="shared" si="442"/>
        <v>45589.458333333328</v>
      </c>
      <c r="D14152" s="7">
        <v>45589.479166666664</v>
      </c>
      <c r="E14152" s="1">
        <v>2E-3</v>
      </c>
      <c r="F14152" s="37">
        <v>0</v>
      </c>
    </row>
    <row r="14153" spans="2:6">
      <c r="B14153" s="59">
        <f t="shared" si="443"/>
        <v>45566</v>
      </c>
      <c r="C14153" s="7">
        <f t="shared" si="442"/>
        <v>45589.479166666664</v>
      </c>
      <c r="D14153" s="7">
        <v>45589.5</v>
      </c>
      <c r="E14153" s="1">
        <v>2E-3</v>
      </c>
      <c r="F14153" s="37">
        <v>0</v>
      </c>
    </row>
    <row r="14154" spans="2:6">
      <c r="B14154" s="59">
        <f t="shared" si="443"/>
        <v>45566</v>
      </c>
      <c r="C14154" s="7">
        <f t="shared" si="442"/>
        <v>45589.5</v>
      </c>
      <c r="D14154" s="7">
        <v>45589.520833333336</v>
      </c>
      <c r="E14154" s="1">
        <v>1E-3</v>
      </c>
      <c r="F14154" s="37">
        <v>0</v>
      </c>
    </row>
    <row r="14155" spans="2:6">
      <c r="B14155" s="59">
        <f t="shared" si="443"/>
        <v>45566</v>
      </c>
      <c r="C14155" s="7">
        <f t="shared" si="442"/>
        <v>45589.520833333328</v>
      </c>
      <c r="D14155" s="7">
        <v>45589.541666666664</v>
      </c>
      <c r="E14155" s="1">
        <v>3.0000000000000001E-3</v>
      </c>
      <c r="F14155" s="37">
        <v>1E-3</v>
      </c>
    </row>
    <row r="14156" spans="2:6">
      <c r="B14156" s="59">
        <f t="shared" si="443"/>
        <v>45566</v>
      </c>
      <c r="C14156" s="7">
        <f t="shared" si="442"/>
        <v>45589.541666666664</v>
      </c>
      <c r="D14156" s="7">
        <v>45589.5625</v>
      </c>
      <c r="E14156" s="1">
        <v>3.0000000000000001E-3</v>
      </c>
      <c r="F14156" s="37">
        <v>0</v>
      </c>
    </row>
    <row r="14157" spans="2:6">
      <c r="B14157" s="59">
        <f t="shared" si="443"/>
        <v>45566</v>
      </c>
      <c r="C14157" s="7">
        <f t="shared" si="442"/>
        <v>45589.5625</v>
      </c>
      <c r="D14157" s="7">
        <v>45589.583333333336</v>
      </c>
      <c r="E14157" s="1">
        <v>2E-3</v>
      </c>
      <c r="F14157" s="37">
        <v>0</v>
      </c>
    </row>
    <row r="14158" spans="2:6">
      <c r="B14158" s="59">
        <f t="shared" si="443"/>
        <v>45566</v>
      </c>
      <c r="C14158" s="7">
        <f t="shared" si="442"/>
        <v>45589.583333333328</v>
      </c>
      <c r="D14158" s="7">
        <v>45589.604166666664</v>
      </c>
      <c r="E14158" s="1">
        <v>2E-3</v>
      </c>
      <c r="F14158" s="37">
        <v>1E-3</v>
      </c>
    </row>
    <row r="14159" spans="2:6">
      <c r="B14159" s="59">
        <f t="shared" si="443"/>
        <v>45566</v>
      </c>
      <c r="C14159" s="7">
        <f t="shared" si="442"/>
        <v>45589.604166666664</v>
      </c>
      <c r="D14159" s="7">
        <v>45589.625</v>
      </c>
      <c r="E14159" s="1">
        <v>3.0000000000000001E-3</v>
      </c>
      <c r="F14159" s="37">
        <v>1E-3</v>
      </c>
    </row>
    <row r="14160" spans="2:6">
      <c r="B14160" s="59">
        <f t="shared" si="443"/>
        <v>45566</v>
      </c>
      <c r="C14160" s="7">
        <f t="shared" si="442"/>
        <v>45589.625</v>
      </c>
      <c r="D14160" s="7">
        <v>45589.645833333336</v>
      </c>
      <c r="E14160" s="1">
        <v>4.0000000000000001E-3</v>
      </c>
      <c r="F14160" s="37">
        <v>1E-3</v>
      </c>
    </row>
    <row r="14161" spans="2:6">
      <c r="B14161" s="59">
        <f t="shared" si="443"/>
        <v>45566</v>
      </c>
      <c r="C14161" s="7">
        <f t="shared" si="442"/>
        <v>45589.645833333328</v>
      </c>
      <c r="D14161" s="7">
        <v>45589.666666666664</v>
      </c>
      <c r="E14161" s="1">
        <v>2E-3</v>
      </c>
      <c r="F14161" s="37">
        <v>0</v>
      </c>
    </row>
    <row r="14162" spans="2:6">
      <c r="B14162" s="59">
        <f t="shared" si="443"/>
        <v>45566</v>
      </c>
      <c r="C14162" s="7">
        <f t="shared" si="442"/>
        <v>45589.666666666664</v>
      </c>
      <c r="D14162" s="7">
        <v>45589.6875</v>
      </c>
      <c r="E14162" s="1">
        <v>2E-3</v>
      </c>
      <c r="F14162" s="37">
        <v>0</v>
      </c>
    </row>
    <row r="14163" spans="2:6">
      <c r="B14163" s="59">
        <f t="shared" si="443"/>
        <v>45566</v>
      </c>
      <c r="C14163" s="7">
        <f t="shared" si="442"/>
        <v>45589.6875</v>
      </c>
      <c r="D14163" s="7">
        <v>45589.708333333336</v>
      </c>
      <c r="E14163" s="1">
        <v>3.0000000000000001E-3</v>
      </c>
      <c r="F14163" s="37">
        <v>1E-3</v>
      </c>
    </row>
    <row r="14164" spans="2:6">
      <c r="B14164" s="59">
        <f t="shared" si="443"/>
        <v>45566</v>
      </c>
      <c r="C14164" s="7">
        <f t="shared" si="442"/>
        <v>45589.708333333328</v>
      </c>
      <c r="D14164" s="7">
        <v>45589.729166666664</v>
      </c>
      <c r="E14164" s="1">
        <v>6.0000000000000001E-3</v>
      </c>
      <c r="F14164" s="37">
        <v>0</v>
      </c>
    </row>
    <row r="14165" spans="2:6">
      <c r="B14165" s="59">
        <f t="shared" si="443"/>
        <v>45566</v>
      </c>
      <c r="C14165" s="7">
        <f t="shared" si="442"/>
        <v>45589.729166666664</v>
      </c>
      <c r="D14165" s="7">
        <v>45589.75</v>
      </c>
      <c r="E14165" s="1">
        <v>2E-3</v>
      </c>
      <c r="F14165" s="37">
        <v>0</v>
      </c>
    </row>
    <row r="14166" spans="2:6">
      <c r="B14166" s="59">
        <f t="shared" si="443"/>
        <v>45566</v>
      </c>
      <c r="C14166" s="7">
        <f t="shared" si="442"/>
        <v>45589.75</v>
      </c>
      <c r="D14166" s="7">
        <v>45589.770833333336</v>
      </c>
      <c r="E14166" s="1">
        <v>4.0000000000000001E-3</v>
      </c>
      <c r="F14166" s="37">
        <v>1E-3</v>
      </c>
    </row>
    <row r="14167" spans="2:6">
      <c r="B14167" s="59">
        <f t="shared" si="443"/>
        <v>45566</v>
      </c>
      <c r="C14167" s="7">
        <f t="shared" si="442"/>
        <v>45589.770833333328</v>
      </c>
      <c r="D14167" s="7">
        <v>45589.791666666664</v>
      </c>
      <c r="E14167" s="1">
        <v>1E-3</v>
      </c>
      <c r="F14167" s="37">
        <v>0</v>
      </c>
    </row>
    <row r="14168" spans="2:6">
      <c r="B14168" s="59">
        <f t="shared" si="443"/>
        <v>45566</v>
      </c>
      <c r="C14168" s="7">
        <f t="shared" si="442"/>
        <v>45589.791666666664</v>
      </c>
      <c r="D14168" s="7">
        <v>45589.8125</v>
      </c>
      <c r="E14168" s="1">
        <v>1E-3</v>
      </c>
      <c r="F14168" s="37">
        <v>0</v>
      </c>
    </row>
    <row r="14169" spans="2:6">
      <c r="B14169" s="59">
        <f t="shared" si="443"/>
        <v>45566</v>
      </c>
      <c r="C14169" s="7">
        <f t="shared" si="442"/>
        <v>45589.8125</v>
      </c>
      <c r="D14169" s="7">
        <v>45589.833333333336</v>
      </c>
      <c r="E14169" s="1">
        <v>3.0000000000000001E-3</v>
      </c>
      <c r="F14169" s="37">
        <v>0</v>
      </c>
    </row>
    <row r="14170" spans="2:6">
      <c r="B14170" s="59">
        <f t="shared" si="443"/>
        <v>45566</v>
      </c>
      <c r="C14170" s="7">
        <f t="shared" si="442"/>
        <v>45589.833333333328</v>
      </c>
      <c r="D14170" s="7">
        <v>45589.854166666664</v>
      </c>
      <c r="E14170" s="1">
        <v>4.0000000000000001E-3</v>
      </c>
      <c r="F14170" s="37">
        <v>3.0000000000000001E-3</v>
      </c>
    </row>
    <row r="14171" spans="2:6">
      <c r="B14171" s="59">
        <f t="shared" si="443"/>
        <v>45566</v>
      </c>
      <c r="C14171" s="7">
        <f t="shared" si="442"/>
        <v>45589.854166666664</v>
      </c>
      <c r="D14171" s="7">
        <v>45589.875</v>
      </c>
      <c r="E14171" s="1">
        <v>2E-3</v>
      </c>
      <c r="F14171" s="37">
        <v>0</v>
      </c>
    </row>
    <row r="14172" spans="2:6">
      <c r="B14172" s="59">
        <f t="shared" si="443"/>
        <v>45566</v>
      </c>
      <c r="C14172" s="7">
        <f t="shared" si="442"/>
        <v>45589.875</v>
      </c>
      <c r="D14172" s="7">
        <v>45589.895833333336</v>
      </c>
      <c r="E14172" s="1">
        <v>2E-3</v>
      </c>
      <c r="F14172" s="37">
        <v>0</v>
      </c>
    </row>
    <row r="14173" spans="2:6">
      <c r="B14173" s="59">
        <f t="shared" si="443"/>
        <v>45566</v>
      </c>
      <c r="C14173" s="7">
        <f t="shared" si="442"/>
        <v>45589.895833333328</v>
      </c>
      <c r="D14173" s="7">
        <v>45589.916666666664</v>
      </c>
      <c r="E14173" s="1">
        <v>2E-3</v>
      </c>
      <c r="F14173" s="37">
        <v>0</v>
      </c>
    </row>
    <row r="14174" spans="2:6">
      <c r="B14174" s="59">
        <f t="shared" si="443"/>
        <v>45566</v>
      </c>
      <c r="C14174" s="7">
        <f t="shared" si="442"/>
        <v>45589.916666666664</v>
      </c>
      <c r="D14174" s="7">
        <v>45589.9375</v>
      </c>
      <c r="E14174" s="1">
        <v>0.03</v>
      </c>
      <c r="F14174" s="37">
        <v>3.0000000000000001E-3</v>
      </c>
    </row>
    <row r="14175" spans="2:6">
      <c r="B14175" s="59">
        <f t="shared" si="443"/>
        <v>45566</v>
      </c>
      <c r="C14175" s="7">
        <f t="shared" si="442"/>
        <v>45589.9375</v>
      </c>
      <c r="D14175" s="7">
        <v>45589.958333333336</v>
      </c>
      <c r="E14175" s="1">
        <v>0.05</v>
      </c>
      <c r="F14175" s="37">
        <v>2E-3</v>
      </c>
    </row>
    <row r="14176" spans="2:6">
      <c r="B14176" s="59">
        <f t="shared" si="443"/>
        <v>45566</v>
      </c>
      <c r="C14176" s="7">
        <f t="shared" si="442"/>
        <v>45589.958333333328</v>
      </c>
      <c r="D14176" s="7">
        <v>45589.979166666664</v>
      </c>
      <c r="E14176" s="1">
        <v>3.1</v>
      </c>
      <c r="F14176" s="37">
        <v>0</v>
      </c>
    </row>
    <row r="14177" spans="2:6">
      <c r="B14177" s="59">
        <f t="shared" si="443"/>
        <v>45566</v>
      </c>
      <c r="C14177" s="7">
        <f t="shared" si="442"/>
        <v>45589.979166666664</v>
      </c>
      <c r="D14177" s="7">
        <v>45590</v>
      </c>
      <c r="E14177" s="1">
        <v>2.1269999999999998</v>
      </c>
      <c r="F14177" s="37">
        <v>0</v>
      </c>
    </row>
    <row r="14178" spans="2:6">
      <c r="B14178" s="59">
        <f t="shared" si="443"/>
        <v>45566</v>
      </c>
      <c r="C14178" s="7">
        <f t="shared" si="442"/>
        <v>45590</v>
      </c>
      <c r="D14178" s="7">
        <v>45590.020833333336</v>
      </c>
      <c r="E14178" s="1">
        <v>2.1230000000000002</v>
      </c>
      <c r="F14178" s="37">
        <v>0</v>
      </c>
    </row>
    <row r="14179" spans="2:6">
      <c r="B14179" s="59">
        <f t="shared" si="443"/>
        <v>45566</v>
      </c>
      <c r="C14179" s="7">
        <f t="shared" si="442"/>
        <v>45590.020833333328</v>
      </c>
      <c r="D14179" s="7">
        <v>45590.041666666664</v>
      </c>
      <c r="E14179" s="1">
        <v>2.1429999999999998</v>
      </c>
      <c r="F14179" s="37">
        <v>0</v>
      </c>
    </row>
    <row r="14180" spans="2:6">
      <c r="B14180" s="59">
        <f t="shared" si="443"/>
        <v>45566</v>
      </c>
      <c r="C14180" s="7">
        <f t="shared" si="442"/>
        <v>45590.041666666664</v>
      </c>
      <c r="D14180" s="7">
        <v>45590.0625</v>
      </c>
      <c r="E14180" s="1">
        <v>2.0649999999999999</v>
      </c>
      <c r="F14180" s="37">
        <v>0</v>
      </c>
    </row>
    <row r="14181" spans="2:6">
      <c r="B14181" s="59">
        <f t="shared" si="443"/>
        <v>45566</v>
      </c>
      <c r="C14181" s="7">
        <f t="shared" si="442"/>
        <v>45590.0625</v>
      </c>
      <c r="D14181" s="7">
        <v>45590.083333333336</v>
      </c>
      <c r="E14181" s="1">
        <v>2.0209999999999999</v>
      </c>
      <c r="F14181" s="37">
        <v>0</v>
      </c>
    </row>
    <row r="14182" spans="2:6">
      <c r="B14182" s="59">
        <f t="shared" si="443"/>
        <v>45566</v>
      </c>
      <c r="C14182" s="7">
        <f t="shared" si="442"/>
        <v>45590.083333333328</v>
      </c>
      <c r="D14182" s="7">
        <v>45590.104166666664</v>
      </c>
      <c r="E14182" s="1">
        <v>1.1220000000000001</v>
      </c>
      <c r="F14182" s="37">
        <v>2E-3</v>
      </c>
    </row>
    <row r="14183" spans="2:6">
      <c r="B14183" s="59">
        <f t="shared" si="443"/>
        <v>45566</v>
      </c>
      <c r="C14183" s="7">
        <f t="shared" si="442"/>
        <v>45590.104166666664</v>
      </c>
      <c r="D14183" s="7">
        <v>45590.125</v>
      </c>
      <c r="E14183" s="1">
        <v>2E-3</v>
      </c>
      <c r="F14183" s="37">
        <v>0</v>
      </c>
    </row>
    <row r="14184" spans="2:6">
      <c r="B14184" s="59">
        <f t="shared" si="443"/>
        <v>45566</v>
      </c>
      <c r="C14184" s="7">
        <f t="shared" si="442"/>
        <v>45590.125</v>
      </c>
      <c r="D14184" s="7">
        <v>45590.145833333336</v>
      </c>
      <c r="E14184" s="1">
        <v>2E-3</v>
      </c>
      <c r="F14184" s="37">
        <v>0</v>
      </c>
    </row>
    <row r="14185" spans="2:6">
      <c r="B14185" s="59">
        <f t="shared" si="443"/>
        <v>45566</v>
      </c>
      <c r="C14185" s="7">
        <f t="shared" si="442"/>
        <v>45590.145833333328</v>
      </c>
      <c r="D14185" s="7">
        <v>45590.166666666664</v>
      </c>
      <c r="E14185" s="1">
        <v>1E-3</v>
      </c>
      <c r="F14185" s="37">
        <v>0</v>
      </c>
    </row>
    <row r="14186" spans="2:6">
      <c r="B14186" s="59">
        <f t="shared" si="443"/>
        <v>45566</v>
      </c>
      <c r="C14186" s="7">
        <f t="shared" si="442"/>
        <v>45590.166666666664</v>
      </c>
      <c r="D14186" s="7">
        <v>45590.1875</v>
      </c>
      <c r="E14186" s="1">
        <v>2E-3</v>
      </c>
      <c r="F14186" s="37">
        <v>0</v>
      </c>
    </row>
    <row r="14187" spans="2:6">
      <c r="B14187" s="59">
        <f t="shared" si="443"/>
        <v>45566</v>
      </c>
      <c r="C14187" s="7">
        <f t="shared" si="442"/>
        <v>45590.1875</v>
      </c>
      <c r="D14187" s="7">
        <v>45590.208333333336</v>
      </c>
      <c r="E14187" s="1">
        <v>1E-3</v>
      </c>
      <c r="F14187" s="37">
        <v>0</v>
      </c>
    </row>
    <row r="14188" spans="2:6">
      <c r="B14188" s="59">
        <f t="shared" si="443"/>
        <v>45566</v>
      </c>
      <c r="C14188" s="7">
        <f t="shared" si="442"/>
        <v>45590.208333333328</v>
      </c>
      <c r="D14188" s="7">
        <v>45590.229166666664</v>
      </c>
      <c r="E14188" s="1">
        <v>2E-3</v>
      </c>
      <c r="F14188" s="37">
        <v>0</v>
      </c>
    </row>
    <row r="14189" spans="2:6">
      <c r="B14189" s="59">
        <f t="shared" si="443"/>
        <v>45566</v>
      </c>
      <c r="C14189" s="7">
        <f t="shared" si="442"/>
        <v>45590.229166666664</v>
      </c>
      <c r="D14189" s="7">
        <v>45590.25</v>
      </c>
      <c r="E14189" s="1">
        <v>7.0000000000000001E-3</v>
      </c>
      <c r="F14189" s="37">
        <v>0</v>
      </c>
    </row>
    <row r="14190" spans="2:6">
      <c r="B14190" s="59">
        <f t="shared" si="443"/>
        <v>45566</v>
      </c>
      <c r="C14190" s="7">
        <f t="shared" si="442"/>
        <v>45590.25</v>
      </c>
      <c r="D14190" s="7">
        <v>45590.270833333336</v>
      </c>
      <c r="E14190" s="1">
        <v>5.0000000000000001E-3</v>
      </c>
      <c r="F14190" s="37">
        <v>2E-3</v>
      </c>
    </row>
    <row r="14191" spans="2:6">
      <c r="B14191" s="59">
        <f t="shared" si="443"/>
        <v>45566</v>
      </c>
      <c r="C14191" s="7">
        <f t="shared" si="442"/>
        <v>45590.270833333328</v>
      </c>
      <c r="D14191" s="7">
        <v>45590.291666666664</v>
      </c>
      <c r="E14191" s="1">
        <v>3.0000000000000001E-3</v>
      </c>
      <c r="F14191" s="37">
        <v>0</v>
      </c>
    </row>
    <row r="14192" spans="2:6">
      <c r="B14192" s="59">
        <f t="shared" si="443"/>
        <v>45566</v>
      </c>
      <c r="C14192" s="7">
        <f t="shared" si="442"/>
        <v>45590.291666666664</v>
      </c>
      <c r="D14192" s="7">
        <v>45590.3125</v>
      </c>
      <c r="E14192" s="1">
        <v>2E-3</v>
      </c>
      <c r="F14192" s="37">
        <v>0</v>
      </c>
    </row>
    <row r="14193" spans="2:6">
      <c r="B14193" s="59">
        <f t="shared" si="443"/>
        <v>45566</v>
      </c>
      <c r="C14193" s="7">
        <f t="shared" si="442"/>
        <v>45590.3125</v>
      </c>
      <c r="D14193" s="7">
        <v>45590.333333333336</v>
      </c>
      <c r="E14193" s="1">
        <v>4.0000000000000001E-3</v>
      </c>
      <c r="F14193" s="37">
        <v>2E-3</v>
      </c>
    </row>
    <row r="14194" spans="2:6">
      <c r="B14194" s="59">
        <f t="shared" si="443"/>
        <v>45566</v>
      </c>
      <c r="C14194" s="7">
        <f t="shared" si="442"/>
        <v>45590.333333333328</v>
      </c>
      <c r="D14194" s="7">
        <v>45590.354166666664</v>
      </c>
      <c r="E14194" s="1">
        <v>3.0000000000000001E-3</v>
      </c>
      <c r="F14194" s="37">
        <v>1E-3</v>
      </c>
    </row>
    <row r="14195" spans="2:6">
      <c r="B14195" s="59">
        <f t="shared" si="443"/>
        <v>45566</v>
      </c>
      <c r="C14195" s="7">
        <f t="shared" si="442"/>
        <v>45590.354166666664</v>
      </c>
      <c r="D14195" s="7">
        <v>45590.375</v>
      </c>
      <c r="E14195" s="1">
        <v>0</v>
      </c>
      <c r="F14195" s="37">
        <v>0</v>
      </c>
    </row>
    <row r="14196" spans="2:6">
      <c r="B14196" s="59">
        <f t="shared" si="443"/>
        <v>45566</v>
      </c>
      <c r="C14196" s="7">
        <f t="shared" si="442"/>
        <v>45590.375</v>
      </c>
      <c r="D14196" s="7">
        <v>45590.395833333336</v>
      </c>
      <c r="E14196" s="1">
        <v>3.0000000000000001E-3</v>
      </c>
      <c r="F14196" s="37">
        <v>1E-3</v>
      </c>
    </row>
    <row r="14197" spans="2:6">
      <c r="B14197" s="59">
        <f t="shared" si="443"/>
        <v>45566</v>
      </c>
      <c r="C14197" s="7">
        <f t="shared" si="442"/>
        <v>45590.395833333328</v>
      </c>
      <c r="D14197" s="7">
        <v>45590.416666666664</v>
      </c>
      <c r="E14197" s="1">
        <v>1E-3</v>
      </c>
      <c r="F14197" s="37">
        <v>0</v>
      </c>
    </row>
    <row r="14198" spans="2:6">
      <c r="B14198" s="59">
        <f t="shared" si="443"/>
        <v>45566</v>
      </c>
      <c r="C14198" s="7">
        <f t="shared" si="442"/>
        <v>45590.416666666664</v>
      </c>
      <c r="D14198" s="7">
        <v>45590.4375</v>
      </c>
      <c r="E14198" s="1">
        <v>1E-3</v>
      </c>
      <c r="F14198" s="37">
        <v>0</v>
      </c>
    </row>
    <row r="14199" spans="2:6">
      <c r="B14199" s="59">
        <f t="shared" si="443"/>
        <v>45566</v>
      </c>
      <c r="C14199" s="7">
        <f t="shared" si="442"/>
        <v>45590.4375</v>
      </c>
      <c r="D14199" s="7">
        <v>45590.458333333336</v>
      </c>
      <c r="E14199" s="1">
        <v>1E-3</v>
      </c>
      <c r="F14199" s="37">
        <v>0</v>
      </c>
    </row>
    <row r="14200" spans="2:6">
      <c r="B14200" s="59">
        <f t="shared" si="443"/>
        <v>45566</v>
      </c>
      <c r="C14200" s="7">
        <f t="shared" si="442"/>
        <v>45590.458333333328</v>
      </c>
      <c r="D14200" s="7">
        <v>45590.479166666664</v>
      </c>
      <c r="E14200" s="1">
        <v>1E-3</v>
      </c>
      <c r="F14200" s="37">
        <v>0</v>
      </c>
    </row>
    <row r="14201" spans="2:6">
      <c r="B14201" s="59">
        <f t="shared" si="443"/>
        <v>45566</v>
      </c>
      <c r="C14201" s="7">
        <f t="shared" si="442"/>
        <v>45590.479166666664</v>
      </c>
      <c r="D14201" s="7">
        <v>45590.5</v>
      </c>
      <c r="E14201" s="1">
        <v>2E-3</v>
      </c>
      <c r="F14201" s="37">
        <v>0</v>
      </c>
    </row>
    <row r="14202" spans="2:6">
      <c r="B14202" s="59">
        <f t="shared" si="443"/>
        <v>45566</v>
      </c>
      <c r="C14202" s="7">
        <f t="shared" si="442"/>
        <v>45590.5</v>
      </c>
      <c r="D14202" s="7">
        <v>45590.520833333336</v>
      </c>
      <c r="E14202" s="1">
        <v>2E-3</v>
      </c>
      <c r="F14202" s="37">
        <v>0</v>
      </c>
    </row>
    <row r="14203" spans="2:6">
      <c r="B14203" s="59">
        <f t="shared" si="443"/>
        <v>45566</v>
      </c>
      <c r="C14203" s="7">
        <f t="shared" si="442"/>
        <v>45590.520833333328</v>
      </c>
      <c r="D14203" s="7">
        <v>45590.541666666664</v>
      </c>
      <c r="E14203" s="1">
        <v>0</v>
      </c>
      <c r="F14203" s="37">
        <v>0</v>
      </c>
    </row>
    <row r="14204" spans="2:6">
      <c r="B14204" s="59">
        <f t="shared" si="443"/>
        <v>45566</v>
      </c>
      <c r="C14204" s="7">
        <f t="shared" si="442"/>
        <v>45590.541666666664</v>
      </c>
      <c r="D14204" s="7">
        <v>45590.5625</v>
      </c>
      <c r="E14204" s="1">
        <v>3.0000000000000001E-3</v>
      </c>
      <c r="F14204" s="37">
        <v>0</v>
      </c>
    </row>
    <row r="14205" spans="2:6">
      <c r="B14205" s="59">
        <f t="shared" si="443"/>
        <v>45566</v>
      </c>
      <c r="C14205" s="7">
        <f t="shared" si="442"/>
        <v>45590.5625</v>
      </c>
      <c r="D14205" s="7">
        <v>45590.583333333336</v>
      </c>
      <c r="E14205" s="1">
        <v>1E-3</v>
      </c>
      <c r="F14205" s="37">
        <v>0</v>
      </c>
    </row>
    <row r="14206" spans="2:6">
      <c r="B14206" s="59">
        <f t="shared" si="443"/>
        <v>45566</v>
      </c>
      <c r="C14206" s="7">
        <f t="shared" si="442"/>
        <v>45590.583333333328</v>
      </c>
      <c r="D14206" s="7">
        <v>45590.604166666664</v>
      </c>
      <c r="E14206" s="1">
        <v>2E-3</v>
      </c>
      <c r="F14206" s="37">
        <v>0</v>
      </c>
    </row>
    <row r="14207" spans="2:6">
      <c r="B14207" s="59">
        <f t="shared" si="443"/>
        <v>45566</v>
      </c>
      <c r="C14207" s="7">
        <f t="shared" si="442"/>
        <v>45590.604166666664</v>
      </c>
      <c r="D14207" s="7">
        <v>45590.625</v>
      </c>
      <c r="E14207" s="1">
        <v>3.0000000000000001E-3</v>
      </c>
      <c r="F14207" s="37">
        <v>1E-3</v>
      </c>
    </row>
    <row r="14208" spans="2:6">
      <c r="B14208" s="59">
        <f t="shared" si="443"/>
        <v>45566</v>
      </c>
      <c r="C14208" s="7">
        <f t="shared" si="442"/>
        <v>45590.625</v>
      </c>
      <c r="D14208" s="7">
        <v>45590.645833333336</v>
      </c>
      <c r="E14208" s="1">
        <v>1E-3</v>
      </c>
      <c r="F14208" s="37">
        <v>1E-3</v>
      </c>
    </row>
    <row r="14209" spans="2:6">
      <c r="B14209" s="59">
        <f t="shared" si="443"/>
        <v>45566</v>
      </c>
      <c r="C14209" s="7">
        <f t="shared" si="442"/>
        <v>45590.645833333328</v>
      </c>
      <c r="D14209" s="7">
        <v>45590.666666666664</v>
      </c>
      <c r="E14209" s="1">
        <v>2E-3</v>
      </c>
      <c r="F14209" s="37">
        <v>0</v>
      </c>
    </row>
    <row r="14210" spans="2:6">
      <c r="B14210" s="59">
        <f t="shared" si="443"/>
        <v>45566</v>
      </c>
      <c r="C14210" s="7">
        <f t="shared" si="442"/>
        <v>45590.666666666664</v>
      </c>
      <c r="D14210" s="7">
        <v>45590.6875</v>
      </c>
      <c r="E14210" s="1">
        <v>1E-3</v>
      </c>
      <c r="F14210" s="37">
        <v>0</v>
      </c>
    </row>
    <row r="14211" spans="2:6">
      <c r="B14211" s="59">
        <f t="shared" si="443"/>
        <v>45566</v>
      </c>
      <c r="C14211" s="7">
        <f t="shared" si="442"/>
        <v>45590.6875</v>
      </c>
      <c r="D14211" s="7">
        <v>45590.708333333336</v>
      </c>
      <c r="E14211" s="1">
        <v>1E-3</v>
      </c>
      <c r="F14211" s="37">
        <v>0</v>
      </c>
    </row>
    <row r="14212" spans="2:6">
      <c r="B14212" s="59">
        <f t="shared" si="443"/>
        <v>45566</v>
      </c>
      <c r="C14212" s="7">
        <f t="shared" si="442"/>
        <v>45590.708333333328</v>
      </c>
      <c r="D14212" s="7">
        <v>45590.729166666664</v>
      </c>
      <c r="E14212" s="1">
        <v>7.0000000000000001E-3</v>
      </c>
      <c r="F14212" s="37">
        <v>0</v>
      </c>
    </row>
    <row r="14213" spans="2:6">
      <c r="B14213" s="59">
        <f t="shared" si="443"/>
        <v>45566</v>
      </c>
      <c r="C14213" s="7">
        <f t="shared" ref="C14213:C14276" si="444">D14213-1/48</f>
        <v>45590.729166666664</v>
      </c>
      <c r="D14213" s="7">
        <v>45590.75</v>
      </c>
      <c r="E14213" s="1">
        <v>6.0000000000000001E-3</v>
      </c>
      <c r="F14213" s="37">
        <v>0</v>
      </c>
    </row>
    <row r="14214" spans="2:6">
      <c r="B14214" s="59">
        <f t="shared" ref="B14214:B14277" si="445">DATE(YEAR(C14214),MONTH(C14214),1)</f>
        <v>45566</v>
      </c>
      <c r="C14214" s="7">
        <f t="shared" si="444"/>
        <v>45590.75</v>
      </c>
      <c r="D14214" s="7">
        <v>45590.770833333336</v>
      </c>
      <c r="E14214" s="1">
        <v>2E-3</v>
      </c>
      <c r="F14214" s="37">
        <v>2E-3</v>
      </c>
    </row>
    <row r="14215" spans="2:6">
      <c r="B14215" s="59">
        <f t="shared" si="445"/>
        <v>45566</v>
      </c>
      <c r="C14215" s="7">
        <f t="shared" si="444"/>
        <v>45590.770833333328</v>
      </c>
      <c r="D14215" s="7">
        <v>45590.791666666664</v>
      </c>
      <c r="E14215" s="1">
        <v>3.0000000000000001E-3</v>
      </c>
      <c r="F14215" s="37">
        <v>0</v>
      </c>
    </row>
    <row r="14216" spans="2:6">
      <c r="B14216" s="59">
        <f t="shared" si="445"/>
        <v>45566</v>
      </c>
      <c r="C14216" s="7">
        <f t="shared" si="444"/>
        <v>45590.791666666664</v>
      </c>
      <c r="D14216" s="7">
        <v>45590.8125</v>
      </c>
      <c r="E14216" s="1">
        <v>1E-3</v>
      </c>
      <c r="F14216" s="37">
        <v>1E-3</v>
      </c>
    </row>
    <row r="14217" spans="2:6">
      <c r="B14217" s="59">
        <f t="shared" si="445"/>
        <v>45566</v>
      </c>
      <c r="C14217" s="7">
        <f t="shared" si="444"/>
        <v>45590.8125</v>
      </c>
      <c r="D14217" s="7">
        <v>45590.833333333336</v>
      </c>
      <c r="E14217" s="1">
        <v>2E-3</v>
      </c>
      <c r="F14217" s="37">
        <v>0</v>
      </c>
    </row>
    <row r="14218" spans="2:6">
      <c r="B14218" s="59">
        <f t="shared" si="445"/>
        <v>45566</v>
      </c>
      <c r="C14218" s="7">
        <f t="shared" si="444"/>
        <v>45590.833333333328</v>
      </c>
      <c r="D14218" s="7">
        <v>45590.854166666664</v>
      </c>
      <c r="E14218" s="1">
        <v>1E-3</v>
      </c>
      <c r="F14218" s="37">
        <v>0</v>
      </c>
    </row>
    <row r="14219" spans="2:6">
      <c r="B14219" s="59">
        <f t="shared" si="445"/>
        <v>45566</v>
      </c>
      <c r="C14219" s="7">
        <f t="shared" si="444"/>
        <v>45590.854166666664</v>
      </c>
      <c r="D14219" s="7">
        <v>45590.875</v>
      </c>
      <c r="E14219" s="1">
        <v>2E-3</v>
      </c>
      <c r="F14219" s="37">
        <v>0</v>
      </c>
    </row>
    <row r="14220" spans="2:6">
      <c r="B14220" s="59">
        <f t="shared" si="445"/>
        <v>45566</v>
      </c>
      <c r="C14220" s="7">
        <f t="shared" si="444"/>
        <v>45590.875</v>
      </c>
      <c r="D14220" s="7">
        <v>45590.895833333336</v>
      </c>
      <c r="E14220" s="1">
        <v>2E-3</v>
      </c>
      <c r="F14220" s="37">
        <v>0</v>
      </c>
    </row>
    <row r="14221" spans="2:6">
      <c r="B14221" s="59">
        <f t="shared" si="445"/>
        <v>45566</v>
      </c>
      <c r="C14221" s="7">
        <f t="shared" si="444"/>
        <v>45590.895833333328</v>
      </c>
      <c r="D14221" s="7">
        <v>45590.916666666664</v>
      </c>
      <c r="E14221" s="1">
        <v>2E-3</v>
      </c>
      <c r="F14221" s="37">
        <v>0</v>
      </c>
    </row>
    <row r="14222" spans="2:6">
      <c r="B14222" s="59">
        <f t="shared" si="445"/>
        <v>45566</v>
      </c>
      <c r="C14222" s="7">
        <f t="shared" si="444"/>
        <v>45590.916666666664</v>
      </c>
      <c r="D14222" s="7">
        <v>45590.9375</v>
      </c>
      <c r="E14222" s="1">
        <v>1E-3</v>
      </c>
      <c r="F14222" s="37">
        <v>0</v>
      </c>
    </row>
    <row r="14223" spans="2:6">
      <c r="B14223" s="59">
        <f t="shared" si="445"/>
        <v>45566</v>
      </c>
      <c r="C14223" s="7">
        <f t="shared" si="444"/>
        <v>45590.9375</v>
      </c>
      <c r="D14223" s="7">
        <v>45590.958333333336</v>
      </c>
      <c r="E14223" s="1">
        <v>3.0000000000000001E-3</v>
      </c>
      <c r="F14223" s="37">
        <v>0</v>
      </c>
    </row>
    <row r="14224" spans="2:6">
      <c r="B14224" s="59">
        <f t="shared" si="445"/>
        <v>45566</v>
      </c>
      <c r="C14224" s="7">
        <f t="shared" si="444"/>
        <v>45590.958333333328</v>
      </c>
      <c r="D14224" s="7">
        <v>45590.979166666664</v>
      </c>
      <c r="E14224" s="1">
        <v>1E-3</v>
      </c>
      <c r="F14224" s="37">
        <v>0</v>
      </c>
    </row>
    <row r="14225" spans="2:6">
      <c r="B14225" s="59">
        <f t="shared" si="445"/>
        <v>45566</v>
      </c>
      <c r="C14225" s="7">
        <f t="shared" si="444"/>
        <v>45590.979166666664</v>
      </c>
      <c r="D14225" s="7">
        <v>45591</v>
      </c>
      <c r="E14225" s="1">
        <v>1E-3</v>
      </c>
      <c r="F14225" s="37">
        <v>0</v>
      </c>
    </row>
    <row r="14226" spans="2:6">
      <c r="B14226" s="59">
        <f t="shared" si="445"/>
        <v>45566</v>
      </c>
      <c r="C14226" s="7">
        <f t="shared" si="444"/>
        <v>45591</v>
      </c>
      <c r="D14226" s="7">
        <v>45591.020833333336</v>
      </c>
      <c r="E14226" s="1">
        <v>2E-3</v>
      </c>
      <c r="F14226" s="37">
        <v>0</v>
      </c>
    </row>
    <row r="14227" spans="2:6">
      <c r="B14227" s="59">
        <f t="shared" si="445"/>
        <v>45566</v>
      </c>
      <c r="C14227" s="7">
        <f t="shared" si="444"/>
        <v>45591.020833333328</v>
      </c>
      <c r="D14227" s="7">
        <v>45591.041666666664</v>
      </c>
      <c r="E14227" s="1">
        <v>2E-3</v>
      </c>
      <c r="F14227" s="37">
        <v>0</v>
      </c>
    </row>
    <row r="14228" spans="2:6">
      <c r="B14228" s="59">
        <f t="shared" si="445"/>
        <v>45566</v>
      </c>
      <c r="C14228" s="7">
        <f t="shared" si="444"/>
        <v>45591.041666666664</v>
      </c>
      <c r="D14228" s="7">
        <v>45591.0625</v>
      </c>
      <c r="E14228" s="1">
        <v>1E-3</v>
      </c>
      <c r="F14228" s="37">
        <v>0</v>
      </c>
    </row>
    <row r="14229" spans="2:6">
      <c r="B14229" s="59">
        <f t="shared" si="445"/>
        <v>45566</v>
      </c>
      <c r="C14229" s="7">
        <f t="shared" si="444"/>
        <v>45591.0625</v>
      </c>
      <c r="D14229" s="7">
        <v>45591.083333333336</v>
      </c>
      <c r="E14229" s="1">
        <v>2E-3</v>
      </c>
      <c r="F14229" s="37">
        <v>0</v>
      </c>
    </row>
    <row r="14230" spans="2:6">
      <c r="B14230" s="59">
        <f t="shared" si="445"/>
        <v>45566</v>
      </c>
      <c r="C14230" s="7">
        <f t="shared" si="444"/>
        <v>45591.083333333328</v>
      </c>
      <c r="D14230" s="7">
        <v>45591.104166666664</v>
      </c>
      <c r="E14230" s="1">
        <v>2E-3</v>
      </c>
      <c r="F14230" s="37">
        <v>0</v>
      </c>
    </row>
    <row r="14231" spans="2:6">
      <c r="B14231" s="59">
        <f t="shared" si="445"/>
        <v>45566</v>
      </c>
      <c r="C14231" s="7">
        <f t="shared" si="444"/>
        <v>45591.104166666664</v>
      </c>
      <c r="D14231" s="7">
        <v>45591.125</v>
      </c>
      <c r="E14231" s="1">
        <v>1E-3</v>
      </c>
      <c r="F14231" s="37">
        <v>0</v>
      </c>
    </row>
    <row r="14232" spans="2:6">
      <c r="B14232" s="59">
        <f t="shared" si="445"/>
        <v>45566</v>
      </c>
      <c r="C14232" s="7">
        <f t="shared" si="444"/>
        <v>45591.125</v>
      </c>
      <c r="D14232" s="7">
        <v>45591.145833333336</v>
      </c>
      <c r="E14232" s="1">
        <v>1.8779999999999999</v>
      </c>
      <c r="F14232" s="37">
        <v>0</v>
      </c>
    </row>
    <row r="14233" spans="2:6">
      <c r="B14233" s="59">
        <f t="shared" si="445"/>
        <v>45566</v>
      </c>
      <c r="C14233" s="7">
        <f t="shared" si="444"/>
        <v>45591.145833333328</v>
      </c>
      <c r="D14233" s="7">
        <v>45591.166666666664</v>
      </c>
      <c r="E14233" s="1">
        <v>1.9870000000000001</v>
      </c>
      <c r="F14233" s="37">
        <v>0</v>
      </c>
    </row>
    <row r="14234" spans="2:6">
      <c r="B14234" s="59">
        <f t="shared" si="445"/>
        <v>45566</v>
      </c>
      <c r="C14234" s="7">
        <f t="shared" si="444"/>
        <v>45591.166666666664</v>
      </c>
      <c r="D14234" s="7">
        <v>45591.1875</v>
      </c>
      <c r="E14234" s="1">
        <v>8.6999999999999994E-2</v>
      </c>
      <c r="F14234" s="37">
        <v>1E-3</v>
      </c>
    </row>
    <row r="14235" spans="2:6">
      <c r="B14235" s="59">
        <f t="shared" si="445"/>
        <v>45566</v>
      </c>
      <c r="C14235" s="7">
        <f t="shared" si="444"/>
        <v>45591.1875</v>
      </c>
      <c r="D14235" s="7">
        <v>45591.208333333336</v>
      </c>
      <c r="E14235" s="1">
        <v>1E-3</v>
      </c>
      <c r="F14235" s="37">
        <v>0</v>
      </c>
    </row>
    <row r="14236" spans="2:6">
      <c r="B14236" s="59">
        <f t="shared" si="445"/>
        <v>45566</v>
      </c>
      <c r="C14236" s="7">
        <f t="shared" si="444"/>
        <v>45591.208333333328</v>
      </c>
      <c r="D14236" s="7">
        <v>45591.229166666664</v>
      </c>
      <c r="E14236" s="1">
        <v>2E-3</v>
      </c>
      <c r="F14236" s="37">
        <v>0</v>
      </c>
    </row>
    <row r="14237" spans="2:6">
      <c r="B14237" s="59">
        <f t="shared" si="445"/>
        <v>45566</v>
      </c>
      <c r="C14237" s="7">
        <f t="shared" si="444"/>
        <v>45591.229166666664</v>
      </c>
      <c r="D14237" s="7">
        <v>45591.25</v>
      </c>
      <c r="E14237" s="1">
        <v>8.0000000000000002E-3</v>
      </c>
      <c r="F14237" s="37">
        <v>0</v>
      </c>
    </row>
    <row r="14238" spans="2:6">
      <c r="B14238" s="59">
        <f t="shared" si="445"/>
        <v>45566</v>
      </c>
      <c r="C14238" s="7">
        <f t="shared" si="444"/>
        <v>45591.25</v>
      </c>
      <c r="D14238" s="7">
        <v>45591.270833333336</v>
      </c>
      <c r="E14238" s="1">
        <v>4.0000000000000001E-3</v>
      </c>
      <c r="F14238" s="37">
        <v>2E-3</v>
      </c>
    </row>
    <row r="14239" spans="2:6">
      <c r="B14239" s="59">
        <f t="shared" si="445"/>
        <v>45566</v>
      </c>
      <c r="C14239" s="7">
        <f t="shared" si="444"/>
        <v>45591.270833333328</v>
      </c>
      <c r="D14239" s="7">
        <v>45591.291666666664</v>
      </c>
      <c r="E14239" s="1">
        <v>4.0000000000000001E-3</v>
      </c>
      <c r="F14239" s="37">
        <v>0</v>
      </c>
    </row>
    <row r="14240" spans="2:6">
      <c r="B14240" s="59">
        <f t="shared" si="445"/>
        <v>45566</v>
      </c>
      <c r="C14240" s="7">
        <f t="shared" si="444"/>
        <v>45591.291666666664</v>
      </c>
      <c r="D14240" s="7">
        <v>45591.3125</v>
      </c>
      <c r="E14240" s="1">
        <v>3.0000000000000001E-3</v>
      </c>
      <c r="F14240" s="37">
        <v>0</v>
      </c>
    </row>
    <row r="14241" spans="2:6">
      <c r="B14241" s="59">
        <f t="shared" si="445"/>
        <v>45566</v>
      </c>
      <c r="C14241" s="7">
        <f t="shared" si="444"/>
        <v>45591.3125</v>
      </c>
      <c r="D14241" s="7">
        <v>45591.333333333336</v>
      </c>
      <c r="E14241" s="1">
        <v>5.0000000000000001E-3</v>
      </c>
      <c r="F14241" s="37">
        <v>2E-3</v>
      </c>
    </row>
    <row r="14242" spans="2:6">
      <c r="B14242" s="59">
        <f t="shared" si="445"/>
        <v>45566</v>
      </c>
      <c r="C14242" s="7">
        <f t="shared" si="444"/>
        <v>45591.333333333328</v>
      </c>
      <c r="D14242" s="7">
        <v>45591.354166666664</v>
      </c>
      <c r="E14242" s="1">
        <v>1E-3</v>
      </c>
      <c r="F14242" s="37">
        <v>0</v>
      </c>
    </row>
    <row r="14243" spans="2:6">
      <c r="B14243" s="59">
        <f t="shared" si="445"/>
        <v>45566</v>
      </c>
      <c r="C14243" s="7">
        <f t="shared" si="444"/>
        <v>45591.354166666664</v>
      </c>
      <c r="D14243" s="7">
        <v>45591.375</v>
      </c>
      <c r="E14243" s="1">
        <v>2E-3</v>
      </c>
      <c r="F14243" s="37">
        <v>0</v>
      </c>
    </row>
    <row r="14244" spans="2:6">
      <c r="B14244" s="59">
        <f t="shared" si="445"/>
        <v>45566</v>
      </c>
      <c r="C14244" s="7">
        <f t="shared" si="444"/>
        <v>45591.375</v>
      </c>
      <c r="D14244" s="7">
        <v>45591.395833333336</v>
      </c>
      <c r="E14244" s="1">
        <v>0</v>
      </c>
      <c r="F14244" s="37">
        <v>0</v>
      </c>
    </row>
    <row r="14245" spans="2:6">
      <c r="B14245" s="59">
        <f t="shared" si="445"/>
        <v>45566</v>
      </c>
      <c r="C14245" s="7">
        <f t="shared" si="444"/>
        <v>45591.395833333328</v>
      </c>
      <c r="D14245" s="7">
        <v>45591.416666666664</v>
      </c>
      <c r="E14245" s="1">
        <v>2E-3</v>
      </c>
      <c r="F14245" s="37">
        <v>0</v>
      </c>
    </row>
    <row r="14246" spans="2:6">
      <c r="B14246" s="59">
        <f t="shared" si="445"/>
        <v>45566</v>
      </c>
      <c r="C14246" s="7">
        <f t="shared" si="444"/>
        <v>45591.416666666664</v>
      </c>
      <c r="D14246" s="7">
        <v>45591.4375</v>
      </c>
      <c r="E14246" s="1">
        <v>2E-3</v>
      </c>
      <c r="F14246" s="37">
        <v>2E-3</v>
      </c>
    </row>
    <row r="14247" spans="2:6">
      <c r="B14247" s="59">
        <f t="shared" si="445"/>
        <v>45566</v>
      </c>
      <c r="C14247" s="7">
        <f t="shared" si="444"/>
        <v>45591.4375</v>
      </c>
      <c r="D14247" s="7">
        <v>45591.458333333336</v>
      </c>
      <c r="E14247" s="1">
        <v>6.0000000000000001E-3</v>
      </c>
      <c r="F14247" s="37">
        <v>1E-3</v>
      </c>
    </row>
    <row r="14248" spans="2:6">
      <c r="B14248" s="59">
        <f t="shared" si="445"/>
        <v>45566</v>
      </c>
      <c r="C14248" s="7">
        <f t="shared" si="444"/>
        <v>45591.458333333328</v>
      </c>
      <c r="D14248" s="7">
        <v>45591.479166666664</v>
      </c>
      <c r="E14248" s="1">
        <v>6.0000000000000001E-3</v>
      </c>
      <c r="F14248" s="37">
        <v>2E-3</v>
      </c>
    </row>
    <row r="14249" spans="2:6">
      <c r="B14249" s="59">
        <f t="shared" si="445"/>
        <v>45566</v>
      </c>
      <c r="C14249" s="7">
        <f t="shared" si="444"/>
        <v>45591.479166666664</v>
      </c>
      <c r="D14249" s="7">
        <v>45591.5</v>
      </c>
      <c r="E14249" s="1">
        <v>2E-3</v>
      </c>
      <c r="F14249" s="37">
        <v>0</v>
      </c>
    </row>
    <row r="14250" spans="2:6">
      <c r="B14250" s="59">
        <f t="shared" si="445"/>
        <v>45566</v>
      </c>
      <c r="C14250" s="7">
        <f t="shared" si="444"/>
        <v>45591.5</v>
      </c>
      <c r="D14250" s="7">
        <v>45591.520833333336</v>
      </c>
      <c r="E14250" s="1">
        <v>1E-3</v>
      </c>
      <c r="F14250" s="37">
        <v>0</v>
      </c>
    </row>
    <row r="14251" spans="2:6">
      <c r="B14251" s="59">
        <f t="shared" si="445"/>
        <v>45566</v>
      </c>
      <c r="C14251" s="7">
        <f t="shared" si="444"/>
        <v>45591.520833333328</v>
      </c>
      <c r="D14251" s="7">
        <v>45591.541666666664</v>
      </c>
      <c r="E14251" s="1">
        <v>2E-3</v>
      </c>
      <c r="F14251" s="37">
        <v>1E-3</v>
      </c>
    </row>
    <row r="14252" spans="2:6">
      <c r="B14252" s="59">
        <f t="shared" si="445"/>
        <v>45566</v>
      </c>
      <c r="C14252" s="7">
        <f t="shared" si="444"/>
        <v>45591.541666666664</v>
      </c>
      <c r="D14252" s="7">
        <v>45591.5625</v>
      </c>
      <c r="E14252" s="1">
        <v>3.0000000000000001E-3</v>
      </c>
      <c r="F14252" s="37">
        <v>1E-3</v>
      </c>
    </row>
    <row r="14253" spans="2:6">
      <c r="B14253" s="59">
        <f t="shared" si="445"/>
        <v>45566</v>
      </c>
      <c r="C14253" s="7">
        <f t="shared" si="444"/>
        <v>45591.5625</v>
      </c>
      <c r="D14253" s="7">
        <v>45591.583333333336</v>
      </c>
      <c r="E14253" s="1">
        <v>1E-3</v>
      </c>
      <c r="F14253" s="37">
        <v>0</v>
      </c>
    </row>
    <row r="14254" spans="2:6">
      <c r="B14254" s="59">
        <f t="shared" si="445"/>
        <v>45566</v>
      </c>
      <c r="C14254" s="7">
        <f t="shared" si="444"/>
        <v>45591.583333333328</v>
      </c>
      <c r="D14254" s="7">
        <v>45591.604166666664</v>
      </c>
      <c r="E14254" s="1">
        <v>8.0000000000000002E-3</v>
      </c>
      <c r="F14254" s="37">
        <v>4.0000000000000001E-3</v>
      </c>
    </row>
    <row r="14255" spans="2:6">
      <c r="B14255" s="59">
        <f t="shared" si="445"/>
        <v>45566</v>
      </c>
      <c r="C14255" s="7">
        <f t="shared" si="444"/>
        <v>45591.604166666664</v>
      </c>
      <c r="D14255" s="7">
        <v>45591.625</v>
      </c>
      <c r="E14255" s="1">
        <v>1.0999999999999999E-2</v>
      </c>
      <c r="F14255" s="37">
        <v>0.01</v>
      </c>
    </row>
    <row r="14256" spans="2:6">
      <c r="B14256" s="59">
        <f t="shared" si="445"/>
        <v>45566</v>
      </c>
      <c r="C14256" s="7">
        <f t="shared" si="444"/>
        <v>45591.625</v>
      </c>
      <c r="D14256" s="7">
        <v>45591.645833333336</v>
      </c>
      <c r="E14256" s="1">
        <v>3.0000000000000001E-3</v>
      </c>
      <c r="F14256" s="37">
        <v>2E-3</v>
      </c>
    </row>
    <row r="14257" spans="2:6">
      <c r="B14257" s="59">
        <f t="shared" si="445"/>
        <v>45566</v>
      </c>
      <c r="C14257" s="7">
        <f t="shared" si="444"/>
        <v>45591.645833333328</v>
      </c>
      <c r="D14257" s="7">
        <v>45591.666666666664</v>
      </c>
      <c r="E14257" s="1">
        <v>2E-3</v>
      </c>
      <c r="F14257" s="37">
        <v>0</v>
      </c>
    </row>
    <row r="14258" spans="2:6">
      <c r="B14258" s="59">
        <f t="shared" si="445"/>
        <v>45566</v>
      </c>
      <c r="C14258" s="7">
        <f t="shared" si="444"/>
        <v>45591.666666666664</v>
      </c>
      <c r="D14258" s="7">
        <v>45591.6875</v>
      </c>
      <c r="E14258" s="1">
        <v>1E-3</v>
      </c>
      <c r="F14258" s="37">
        <v>0</v>
      </c>
    </row>
    <row r="14259" spans="2:6">
      <c r="B14259" s="59">
        <f t="shared" si="445"/>
        <v>45566</v>
      </c>
      <c r="C14259" s="7">
        <f t="shared" si="444"/>
        <v>45591.6875</v>
      </c>
      <c r="D14259" s="7">
        <v>45591.708333333336</v>
      </c>
      <c r="E14259" s="1">
        <v>2E-3</v>
      </c>
      <c r="F14259" s="37">
        <v>1E-3</v>
      </c>
    </row>
    <row r="14260" spans="2:6">
      <c r="B14260" s="59">
        <f t="shared" si="445"/>
        <v>45566</v>
      </c>
      <c r="C14260" s="7">
        <f t="shared" si="444"/>
        <v>45591.708333333328</v>
      </c>
      <c r="D14260" s="7">
        <v>45591.729166666664</v>
      </c>
      <c r="E14260" s="1">
        <v>3.1E-2</v>
      </c>
      <c r="F14260" s="37">
        <v>1E-3</v>
      </c>
    </row>
    <row r="14261" spans="2:6">
      <c r="B14261" s="59">
        <f t="shared" si="445"/>
        <v>45566</v>
      </c>
      <c r="C14261" s="7">
        <f t="shared" si="444"/>
        <v>45591.729166666664</v>
      </c>
      <c r="D14261" s="7">
        <v>45591.75</v>
      </c>
      <c r="E14261" s="1">
        <v>5.0000000000000001E-3</v>
      </c>
      <c r="F14261" s="37">
        <v>1E-3</v>
      </c>
    </row>
    <row r="14262" spans="2:6">
      <c r="B14262" s="59">
        <f t="shared" si="445"/>
        <v>45566</v>
      </c>
      <c r="C14262" s="7">
        <f t="shared" si="444"/>
        <v>45591.75</v>
      </c>
      <c r="D14262" s="7">
        <v>45591.770833333336</v>
      </c>
      <c r="E14262" s="1">
        <v>2E-3</v>
      </c>
      <c r="F14262" s="37">
        <v>0</v>
      </c>
    </row>
    <row r="14263" spans="2:6">
      <c r="B14263" s="59">
        <f t="shared" si="445"/>
        <v>45566</v>
      </c>
      <c r="C14263" s="7">
        <f t="shared" si="444"/>
        <v>45591.770833333328</v>
      </c>
      <c r="D14263" s="7">
        <v>45591.791666666664</v>
      </c>
      <c r="E14263" s="1">
        <v>2E-3</v>
      </c>
      <c r="F14263" s="37">
        <v>0</v>
      </c>
    </row>
    <row r="14264" spans="2:6">
      <c r="B14264" s="59">
        <f t="shared" si="445"/>
        <v>45566</v>
      </c>
      <c r="C14264" s="7">
        <f t="shared" si="444"/>
        <v>45591.791666666664</v>
      </c>
      <c r="D14264" s="7">
        <v>45591.8125</v>
      </c>
      <c r="E14264" s="1">
        <v>1E-3</v>
      </c>
      <c r="F14264" s="37">
        <v>1E-3</v>
      </c>
    </row>
    <row r="14265" spans="2:6">
      <c r="B14265" s="59">
        <f t="shared" si="445"/>
        <v>45566</v>
      </c>
      <c r="C14265" s="7">
        <f t="shared" si="444"/>
        <v>45591.8125</v>
      </c>
      <c r="D14265" s="7">
        <v>45591.833333333336</v>
      </c>
      <c r="E14265" s="1">
        <v>6.0000000000000001E-3</v>
      </c>
      <c r="F14265" s="37">
        <v>2E-3</v>
      </c>
    </row>
    <row r="14266" spans="2:6">
      <c r="B14266" s="59">
        <f t="shared" si="445"/>
        <v>45566</v>
      </c>
      <c r="C14266" s="7">
        <f t="shared" si="444"/>
        <v>45591.833333333328</v>
      </c>
      <c r="D14266" s="7">
        <v>45591.854166666664</v>
      </c>
      <c r="E14266" s="1">
        <v>2E-3</v>
      </c>
      <c r="F14266" s="37">
        <v>0</v>
      </c>
    </row>
    <row r="14267" spans="2:6">
      <c r="B14267" s="59">
        <f t="shared" si="445"/>
        <v>45566</v>
      </c>
      <c r="C14267" s="7">
        <f t="shared" si="444"/>
        <v>45591.854166666664</v>
      </c>
      <c r="D14267" s="7">
        <v>45591.875</v>
      </c>
      <c r="E14267" s="1">
        <v>0</v>
      </c>
      <c r="F14267" s="37">
        <v>0</v>
      </c>
    </row>
    <row r="14268" spans="2:6">
      <c r="B14268" s="59">
        <f t="shared" si="445"/>
        <v>45566</v>
      </c>
      <c r="C14268" s="7">
        <f t="shared" si="444"/>
        <v>45591.875</v>
      </c>
      <c r="D14268" s="7">
        <v>45591.895833333336</v>
      </c>
      <c r="E14268" s="1">
        <v>2E-3</v>
      </c>
      <c r="F14268" s="37">
        <v>0</v>
      </c>
    </row>
    <row r="14269" spans="2:6">
      <c r="B14269" s="59">
        <f t="shared" si="445"/>
        <v>45566</v>
      </c>
      <c r="C14269" s="7">
        <f t="shared" si="444"/>
        <v>45591.895833333328</v>
      </c>
      <c r="D14269" s="7">
        <v>45591.916666666664</v>
      </c>
      <c r="E14269" s="1">
        <v>1E-3</v>
      </c>
      <c r="F14269" s="37">
        <v>0</v>
      </c>
    </row>
    <row r="14270" spans="2:6">
      <c r="B14270" s="59">
        <f t="shared" si="445"/>
        <v>45566</v>
      </c>
      <c r="C14270" s="7">
        <f t="shared" si="444"/>
        <v>45591.916666666664</v>
      </c>
      <c r="D14270" s="7">
        <v>45591.9375</v>
      </c>
      <c r="E14270" s="1">
        <v>2E-3</v>
      </c>
      <c r="F14270" s="37">
        <v>0</v>
      </c>
    </row>
    <row r="14271" spans="2:6">
      <c r="B14271" s="59">
        <f t="shared" si="445"/>
        <v>45566</v>
      </c>
      <c r="C14271" s="7">
        <f t="shared" si="444"/>
        <v>45591.9375</v>
      </c>
      <c r="D14271" s="7">
        <v>45591.958333333336</v>
      </c>
      <c r="E14271" s="1">
        <v>1E-3</v>
      </c>
      <c r="F14271" s="37">
        <v>0</v>
      </c>
    </row>
    <row r="14272" spans="2:6">
      <c r="B14272" s="59">
        <f t="shared" si="445"/>
        <v>45566</v>
      </c>
      <c r="C14272" s="7">
        <f t="shared" si="444"/>
        <v>45591.958333333328</v>
      </c>
      <c r="D14272" s="7">
        <v>45591.979166666664</v>
      </c>
      <c r="E14272" s="1">
        <v>1E-3</v>
      </c>
      <c r="F14272" s="37">
        <v>0</v>
      </c>
    </row>
    <row r="14273" spans="2:6">
      <c r="B14273" s="59">
        <f t="shared" si="445"/>
        <v>45566</v>
      </c>
      <c r="C14273" s="7">
        <f t="shared" si="444"/>
        <v>45591.979166666664</v>
      </c>
      <c r="D14273" s="7">
        <v>45592</v>
      </c>
      <c r="E14273" s="1">
        <v>2E-3</v>
      </c>
      <c r="F14273" s="37">
        <v>0</v>
      </c>
    </row>
    <row r="14274" spans="2:6">
      <c r="B14274" s="59">
        <f t="shared" si="445"/>
        <v>45566</v>
      </c>
      <c r="C14274" s="7">
        <f t="shared" si="444"/>
        <v>45592</v>
      </c>
      <c r="D14274" s="7">
        <v>45592.020833333336</v>
      </c>
      <c r="E14274" s="1">
        <v>1E-3</v>
      </c>
      <c r="F14274" s="37">
        <v>0</v>
      </c>
    </row>
    <row r="14275" spans="2:6">
      <c r="B14275" s="59">
        <f t="shared" si="445"/>
        <v>45566</v>
      </c>
      <c r="C14275" s="7">
        <f t="shared" si="444"/>
        <v>45592.020833333328</v>
      </c>
      <c r="D14275" s="7">
        <v>45592.041666666664</v>
      </c>
      <c r="E14275" s="1">
        <v>4.0000000000000001E-3</v>
      </c>
      <c r="F14275" s="37">
        <v>0</v>
      </c>
    </row>
    <row r="14276" spans="2:6">
      <c r="B14276" s="59">
        <f t="shared" si="445"/>
        <v>45566</v>
      </c>
      <c r="C14276" s="7">
        <f t="shared" si="444"/>
        <v>45592.041666666664</v>
      </c>
      <c r="D14276" s="7">
        <v>45592.0625</v>
      </c>
      <c r="E14276" s="1">
        <v>5.0000000000000001E-3</v>
      </c>
      <c r="F14276" s="37">
        <v>2E-3</v>
      </c>
    </row>
    <row r="14277" spans="2:6">
      <c r="B14277" s="59">
        <f t="shared" si="445"/>
        <v>45566</v>
      </c>
      <c r="C14277" s="7">
        <f t="shared" ref="C14277:C14340" si="446">D14277-1/48</f>
        <v>45592.0625</v>
      </c>
      <c r="D14277" s="7">
        <v>45592.083333333336</v>
      </c>
      <c r="E14277" s="1">
        <v>2E-3</v>
      </c>
      <c r="F14277" s="37">
        <v>0</v>
      </c>
    </row>
    <row r="14278" spans="2:6">
      <c r="B14278" s="59">
        <f t="shared" ref="B14278:B14341" si="447">DATE(YEAR(C14278),MONTH(C14278),1)</f>
        <v>45566</v>
      </c>
      <c r="C14278" s="7">
        <f t="shared" si="446"/>
        <v>45592.083333333328</v>
      </c>
      <c r="D14278" s="7">
        <v>45592.104166666664</v>
      </c>
      <c r="E14278" s="1">
        <v>2E-3</v>
      </c>
      <c r="F14278" s="37">
        <v>0</v>
      </c>
    </row>
    <row r="14279" spans="2:6">
      <c r="B14279" s="59">
        <f t="shared" si="447"/>
        <v>45566</v>
      </c>
      <c r="C14279" s="7">
        <f t="shared" si="446"/>
        <v>45592.104166666664</v>
      </c>
      <c r="D14279" s="7">
        <v>45592.125</v>
      </c>
      <c r="E14279" s="1">
        <v>2E-3</v>
      </c>
      <c r="F14279" s="37">
        <v>0</v>
      </c>
    </row>
    <row r="14280" spans="2:6">
      <c r="B14280" s="59">
        <f t="shared" si="447"/>
        <v>45566</v>
      </c>
      <c r="C14280" s="7">
        <f t="shared" si="446"/>
        <v>45592.125</v>
      </c>
      <c r="D14280" s="7">
        <v>45592.145833333336</v>
      </c>
      <c r="E14280" s="1">
        <v>2E-3</v>
      </c>
      <c r="F14280" s="37">
        <v>0</v>
      </c>
    </row>
    <row r="14281" spans="2:6">
      <c r="B14281" s="59">
        <f t="shared" si="447"/>
        <v>45566</v>
      </c>
      <c r="C14281" s="7">
        <f t="shared" si="446"/>
        <v>45592.145833333328</v>
      </c>
      <c r="D14281" s="7">
        <v>45592.166666666664</v>
      </c>
      <c r="E14281" s="1">
        <v>1E-3</v>
      </c>
      <c r="F14281" s="37">
        <v>0</v>
      </c>
    </row>
    <row r="14282" spans="2:6">
      <c r="B14282" s="59">
        <f t="shared" si="447"/>
        <v>45566</v>
      </c>
      <c r="C14282" s="7">
        <f t="shared" si="446"/>
        <v>45592.166666666664</v>
      </c>
      <c r="D14282" s="7">
        <v>45592.1875</v>
      </c>
      <c r="E14282" s="1">
        <v>2E-3</v>
      </c>
      <c r="F14282" s="37">
        <v>0</v>
      </c>
    </row>
    <row r="14283" spans="2:6">
      <c r="B14283" s="59">
        <f t="shared" si="447"/>
        <v>45566</v>
      </c>
      <c r="C14283" s="7">
        <f t="shared" si="446"/>
        <v>45592.1875</v>
      </c>
      <c r="D14283" s="7">
        <v>45592.208333333336</v>
      </c>
      <c r="E14283" s="1">
        <v>2E-3</v>
      </c>
      <c r="F14283" s="37">
        <v>0</v>
      </c>
    </row>
    <row r="14284" spans="2:6">
      <c r="B14284" s="59">
        <f t="shared" si="447"/>
        <v>45566</v>
      </c>
      <c r="C14284" s="7">
        <f t="shared" si="446"/>
        <v>45592.208333333328</v>
      </c>
      <c r="D14284" s="7">
        <v>45592.229166666664</v>
      </c>
      <c r="E14284" s="1">
        <v>2E-3</v>
      </c>
      <c r="F14284" s="37">
        <v>0</v>
      </c>
    </row>
    <row r="14285" spans="2:6">
      <c r="B14285" s="59">
        <f t="shared" si="447"/>
        <v>45566</v>
      </c>
      <c r="C14285" s="7">
        <f t="shared" si="446"/>
        <v>45592.229166666664</v>
      </c>
      <c r="D14285" s="7">
        <v>45592.25</v>
      </c>
      <c r="E14285" s="1">
        <v>8.0000000000000002E-3</v>
      </c>
      <c r="F14285" s="37">
        <v>0</v>
      </c>
    </row>
    <row r="14286" spans="2:6">
      <c r="B14286" s="59">
        <f t="shared" si="447"/>
        <v>45566</v>
      </c>
      <c r="C14286" s="7">
        <f t="shared" si="446"/>
        <v>45592.25</v>
      </c>
      <c r="D14286" s="7">
        <v>45592.270833333336</v>
      </c>
      <c r="E14286" s="1">
        <v>6.0000000000000001E-3</v>
      </c>
      <c r="F14286" s="37">
        <v>4.0000000000000001E-3</v>
      </c>
    </row>
    <row r="14287" spans="2:6">
      <c r="B14287" s="59">
        <f t="shared" si="447"/>
        <v>45566</v>
      </c>
      <c r="C14287" s="7">
        <f t="shared" si="446"/>
        <v>45592.270833333328</v>
      </c>
      <c r="D14287" s="7">
        <v>45592.291666666664</v>
      </c>
      <c r="E14287" s="1">
        <v>4.0000000000000001E-3</v>
      </c>
      <c r="F14287" s="37">
        <v>0</v>
      </c>
    </row>
    <row r="14288" spans="2:6">
      <c r="B14288" s="59">
        <f t="shared" si="447"/>
        <v>45566</v>
      </c>
      <c r="C14288" s="7">
        <f t="shared" si="446"/>
        <v>45592.291666666664</v>
      </c>
      <c r="D14288" s="7">
        <v>45592.3125</v>
      </c>
      <c r="E14288" s="1">
        <v>1E-3</v>
      </c>
      <c r="F14288" s="37">
        <v>0</v>
      </c>
    </row>
    <row r="14289" spans="2:6">
      <c r="B14289" s="59">
        <f t="shared" si="447"/>
        <v>45566</v>
      </c>
      <c r="C14289" s="7">
        <f t="shared" si="446"/>
        <v>45592.3125</v>
      </c>
      <c r="D14289" s="7">
        <v>45592.333333333336</v>
      </c>
      <c r="E14289" s="1">
        <v>1E-3</v>
      </c>
      <c r="F14289" s="37">
        <v>0</v>
      </c>
    </row>
    <row r="14290" spans="2:6">
      <c r="B14290" s="59">
        <f t="shared" si="447"/>
        <v>45566</v>
      </c>
      <c r="C14290" s="7">
        <f t="shared" si="446"/>
        <v>45592.333333333328</v>
      </c>
      <c r="D14290" s="7">
        <v>45592.354166666664</v>
      </c>
      <c r="E14290" s="1">
        <v>2E-3</v>
      </c>
      <c r="F14290" s="37">
        <v>0</v>
      </c>
    </row>
    <row r="14291" spans="2:6">
      <c r="B14291" s="59">
        <f t="shared" si="447"/>
        <v>45566</v>
      </c>
      <c r="C14291" s="7">
        <f t="shared" si="446"/>
        <v>45592.354166666664</v>
      </c>
      <c r="D14291" s="7">
        <v>45592.375</v>
      </c>
      <c r="E14291" s="1">
        <v>5.0000000000000001E-3</v>
      </c>
      <c r="F14291" s="37">
        <v>2E-3</v>
      </c>
    </row>
    <row r="14292" spans="2:6">
      <c r="B14292" s="59">
        <f t="shared" si="447"/>
        <v>45566</v>
      </c>
      <c r="C14292" s="7">
        <f t="shared" si="446"/>
        <v>45592.375</v>
      </c>
      <c r="D14292" s="7">
        <v>45592.395833333336</v>
      </c>
      <c r="E14292" s="1">
        <v>7.0000000000000001E-3</v>
      </c>
      <c r="F14292" s="37">
        <v>6.0000000000000001E-3</v>
      </c>
    </row>
    <row r="14293" spans="2:6">
      <c r="B14293" s="59">
        <f t="shared" si="447"/>
        <v>45566</v>
      </c>
      <c r="C14293" s="7">
        <f t="shared" si="446"/>
        <v>45592.395833333328</v>
      </c>
      <c r="D14293" s="7">
        <v>45592.416666666664</v>
      </c>
      <c r="E14293" s="1">
        <v>1E-3</v>
      </c>
      <c r="F14293" s="37">
        <v>0</v>
      </c>
    </row>
    <row r="14294" spans="2:6">
      <c r="B14294" s="59">
        <f t="shared" si="447"/>
        <v>45566</v>
      </c>
      <c r="C14294" s="7">
        <f t="shared" si="446"/>
        <v>45592.416666666664</v>
      </c>
      <c r="D14294" s="7">
        <v>45592.4375</v>
      </c>
      <c r="E14294" s="1">
        <v>3.0000000000000001E-3</v>
      </c>
      <c r="F14294" s="37">
        <v>1E-3</v>
      </c>
    </row>
    <row r="14295" spans="2:6">
      <c r="B14295" s="59">
        <f t="shared" si="447"/>
        <v>45566</v>
      </c>
      <c r="C14295" s="7">
        <f t="shared" si="446"/>
        <v>45592.4375</v>
      </c>
      <c r="D14295" s="7">
        <v>45592.458333333336</v>
      </c>
      <c r="E14295" s="1">
        <v>5.0000000000000001E-3</v>
      </c>
      <c r="F14295" s="37">
        <v>1E-3</v>
      </c>
    </row>
    <row r="14296" spans="2:6">
      <c r="B14296" s="59">
        <f t="shared" si="447"/>
        <v>45566</v>
      </c>
      <c r="C14296" s="7">
        <f t="shared" si="446"/>
        <v>45592.458333333328</v>
      </c>
      <c r="D14296" s="7">
        <v>45592.479166666664</v>
      </c>
      <c r="E14296" s="1">
        <v>6.0000000000000001E-3</v>
      </c>
      <c r="F14296" s="37">
        <v>0</v>
      </c>
    </row>
    <row r="14297" spans="2:6">
      <c r="B14297" s="59">
        <f t="shared" si="447"/>
        <v>45566</v>
      </c>
      <c r="C14297" s="7">
        <f t="shared" si="446"/>
        <v>45592.479166666664</v>
      </c>
      <c r="D14297" s="7">
        <v>45592.5</v>
      </c>
      <c r="E14297" s="1">
        <v>7.0000000000000001E-3</v>
      </c>
      <c r="F14297" s="37">
        <v>3.0000000000000001E-3</v>
      </c>
    </row>
    <row r="14298" spans="2:6">
      <c r="B14298" s="59">
        <f t="shared" si="447"/>
        <v>45566</v>
      </c>
      <c r="C14298" s="7">
        <f t="shared" si="446"/>
        <v>45592.5</v>
      </c>
      <c r="D14298" s="7">
        <v>45592.520833333336</v>
      </c>
      <c r="E14298" s="1">
        <v>4.0000000000000001E-3</v>
      </c>
      <c r="F14298" s="37">
        <v>0</v>
      </c>
    </row>
    <row r="14299" spans="2:6">
      <c r="B14299" s="59">
        <f t="shared" si="447"/>
        <v>45566</v>
      </c>
      <c r="C14299" s="7">
        <f t="shared" si="446"/>
        <v>45592.520833333328</v>
      </c>
      <c r="D14299" s="7">
        <v>45592.541666666664</v>
      </c>
      <c r="E14299" s="1">
        <v>5.0000000000000001E-3</v>
      </c>
      <c r="F14299" s="37">
        <v>0</v>
      </c>
    </row>
    <row r="14300" spans="2:6">
      <c r="B14300" s="59">
        <f t="shared" si="447"/>
        <v>45566</v>
      </c>
      <c r="C14300" s="7">
        <f t="shared" si="446"/>
        <v>45592.541666666664</v>
      </c>
      <c r="D14300" s="7">
        <v>45592.5625</v>
      </c>
      <c r="E14300" s="1">
        <v>3.0000000000000001E-3</v>
      </c>
      <c r="F14300" s="37">
        <v>1E-3</v>
      </c>
    </row>
    <row r="14301" spans="2:6">
      <c r="B14301" s="59">
        <f t="shared" si="447"/>
        <v>45566</v>
      </c>
      <c r="C14301" s="7">
        <f t="shared" si="446"/>
        <v>45592.5625</v>
      </c>
      <c r="D14301" s="7">
        <v>45592.583333333336</v>
      </c>
      <c r="E14301" s="1">
        <v>2E-3</v>
      </c>
      <c r="F14301" s="37">
        <v>0</v>
      </c>
    </row>
    <row r="14302" spans="2:6">
      <c r="B14302" s="59">
        <f t="shared" si="447"/>
        <v>45566</v>
      </c>
      <c r="C14302" s="7">
        <f t="shared" si="446"/>
        <v>45592.583333333328</v>
      </c>
      <c r="D14302" s="7">
        <v>45592.604166666664</v>
      </c>
      <c r="E14302" s="1">
        <v>2E-3</v>
      </c>
      <c r="F14302" s="37">
        <v>0</v>
      </c>
    </row>
    <row r="14303" spans="2:6">
      <c r="B14303" s="59">
        <f t="shared" si="447"/>
        <v>45566</v>
      </c>
      <c r="C14303" s="7">
        <f t="shared" si="446"/>
        <v>45592.604166666664</v>
      </c>
      <c r="D14303" s="7">
        <v>45592.625</v>
      </c>
      <c r="E14303" s="1">
        <v>3.0000000000000001E-3</v>
      </c>
      <c r="F14303" s="37">
        <v>0</v>
      </c>
    </row>
    <row r="14304" spans="2:6">
      <c r="B14304" s="59">
        <f t="shared" si="447"/>
        <v>45566</v>
      </c>
      <c r="C14304" s="7">
        <f t="shared" si="446"/>
        <v>45592.625</v>
      </c>
      <c r="D14304" s="7">
        <v>45592.645833333336</v>
      </c>
      <c r="E14304" s="1">
        <v>3.0000000000000001E-3</v>
      </c>
      <c r="F14304" s="37">
        <v>1E-3</v>
      </c>
    </row>
    <row r="14305" spans="2:6">
      <c r="B14305" s="59">
        <f t="shared" si="447"/>
        <v>45566</v>
      </c>
      <c r="C14305" s="7">
        <f t="shared" si="446"/>
        <v>45592.645833333328</v>
      </c>
      <c r="D14305" s="7">
        <v>45592.666666666664</v>
      </c>
      <c r="E14305" s="1">
        <v>0.11799999999999999</v>
      </c>
      <c r="F14305" s="37">
        <v>0</v>
      </c>
    </row>
    <row r="14306" spans="2:6">
      <c r="B14306" s="59">
        <f t="shared" si="447"/>
        <v>45566</v>
      </c>
      <c r="C14306" s="7">
        <f t="shared" si="446"/>
        <v>45592.666666666664</v>
      </c>
      <c r="D14306" s="7">
        <v>45592.6875</v>
      </c>
      <c r="E14306" s="1">
        <v>0.11600000000000001</v>
      </c>
      <c r="F14306" s="37">
        <v>0</v>
      </c>
    </row>
    <row r="14307" spans="2:6">
      <c r="B14307" s="59">
        <f t="shared" si="447"/>
        <v>45566</v>
      </c>
      <c r="C14307" s="7">
        <f t="shared" si="446"/>
        <v>45592.6875</v>
      </c>
      <c r="D14307" s="7">
        <v>45592.708333333336</v>
      </c>
      <c r="E14307" s="1">
        <v>9.0999999999999998E-2</v>
      </c>
      <c r="F14307" s="37">
        <v>0</v>
      </c>
    </row>
    <row r="14308" spans="2:6">
      <c r="B14308" s="59">
        <f t="shared" si="447"/>
        <v>45566</v>
      </c>
      <c r="C14308" s="7">
        <f t="shared" si="446"/>
        <v>45592.708333333328</v>
      </c>
      <c r="D14308" s="7">
        <v>45592.729166666664</v>
      </c>
      <c r="E14308" s="1">
        <v>1.1479999999999999</v>
      </c>
      <c r="F14308" s="37">
        <v>0</v>
      </c>
    </row>
    <row r="14309" spans="2:6">
      <c r="B14309" s="59">
        <f t="shared" si="447"/>
        <v>45566</v>
      </c>
      <c r="C14309" s="7">
        <f t="shared" si="446"/>
        <v>45592.729166666664</v>
      </c>
      <c r="D14309" s="7">
        <v>45592.75</v>
      </c>
      <c r="E14309" s="1">
        <v>0.249</v>
      </c>
      <c r="F14309" s="37">
        <v>0</v>
      </c>
    </row>
    <row r="14310" spans="2:6">
      <c r="B14310" s="59">
        <f t="shared" si="447"/>
        <v>45566</v>
      </c>
      <c r="C14310" s="7">
        <f t="shared" si="446"/>
        <v>45592.75</v>
      </c>
      <c r="D14310" s="7">
        <v>45592.770833333336</v>
      </c>
      <c r="E14310" s="1">
        <v>7.1999999999999995E-2</v>
      </c>
      <c r="F14310" s="37">
        <v>0</v>
      </c>
    </row>
    <row r="14311" spans="2:6">
      <c r="B14311" s="59">
        <f t="shared" si="447"/>
        <v>45566</v>
      </c>
      <c r="C14311" s="7">
        <f t="shared" si="446"/>
        <v>45592.770833333328</v>
      </c>
      <c r="D14311" s="7">
        <v>45592.791666666664</v>
      </c>
      <c r="E14311" s="1">
        <v>6.6000000000000003E-2</v>
      </c>
      <c r="F14311" s="37">
        <v>0</v>
      </c>
    </row>
    <row r="14312" spans="2:6">
      <c r="B14312" s="59">
        <f t="shared" si="447"/>
        <v>45566</v>
      </c>
      <c r="C14312" s="7">
        <f t="shared" si="446"/>
        <v>45592.791666666664</v>
      </c>
      <c r="D14312" s="7">
        <v>45592.8125</v>
      </c>
      <c r="E14312" s="1">
        <v>7.0999999999999994E-2</v>
      </c>
      <c r="F14312" s="37">
        <v>0</v>
      </c>
    </row>
    <row r="14313" spans="2:6">
      <c r="B14313" s="59">
        <f t="shared" si="447"/>
        <v>45566</v>
      </c>
      <c r="C14313" s="7">
        <f t="shared" si="446"/>
        <v>45592.8125</v>
      </c>
      <c r="D14313" s="7">
        <v>45592.833333333336</v>
      </c>
      <c r="E14313" s="1">
        <v>6.5000000000000002E-2</v>
      </c>
      <c r="F14313" s="37">
        <v>0</v>
      </c>
    </row>
    <row r="14314" spans="2:6">
      <c r="B14314" s="59">
        <f t="shared" si="447"/>
        <v>45566</v>
      </c>
      <c r="C14314" s="7">
        <f t="shared" si="446"/>
        <v>45592.833333333328</v>
      </c>
      <c r="D14314" s="7">
        <v>45592.854166666664</v>
      </c>
      <c r="E14314" s="1">
        <v>6.7000000000000004E-2</v>
      </c>
      <c r="F14314" s="37">
        <v>0</v>
      </c>
    </row>
    <row r="14315" spans="2:6">
      <c r="B14315" s="59">
        <f t="shared" si="447"/>
        <v>45566</v>
      </c>
      <c r="C14315" s="7">
        <f t="shared" si="446"/>
        <v>45592.854166666664</v>
      </c>
      <c r="D14315" s="7">
        <v>45592.875</v>
      </c>
      <c r="E14315" s="1">
        <v>0.38200000000000001</v>
      </c>
      <c r="F14315" s="37">
        <v>0</v>
      </c>
    </row>
    <row r="14316" spans="2:6">
      <c r="B14316" s="59">
        <f t="shared" si="447"/>
        <v>45566</v>
      </c>
      <c r="C14316" s="7">
        <f t="shared" si="446"/>
        <v>45592.875</v>
      </c>
      <c r="D14316" s="7">
        <v>45592.895833333336</v>
      </c>
      <c r="E14316" s="1">
        <v>0.38100000000000001</v>
      </c>
      <c r="F14316" s="37">
        <v>0</v>
      </c>
    </row>
    <row r="14317" spans="2:6">
      <c r="B14317" s="59">
        <f t="shared" si="447"/>
        <v>45566</v>
      </c>
      <c r="C14317" s="7">
        <f t="shared" si="446"/>
        <v>45592.895833333328</v>
      </c>
      <c r="D14317" s="7">
        <v>45592.916666666664</v>
      </c>
      <c r="E14317" s="1">
        <v>0.13400000000000001</v>
      </c>
      <c r="F14317" s="37">
        <v>0</v>
      </c>
    </row>
    <row r="14318" spans="2:6">
      <c r="B14318" s="59">
        <f t="shared" si="447"/>
        <v>45566</v>
      </c>
      <c r="C14318" s="7">
        <f t="shared" si="446"/>
        <v>45592.916666666664</v>
      </c>
      <c r="D14318" s="7">
        <v>45592.9375</v>
      </c>
      <c r="E14318" s="1">
        <v>0.42599999999999999</v>
      </c>
      <c r="F14318" s="37">
        <v>0</v>
      </c>
    </row>
    <row r="14319" spans="2:6">
      <c r="B14319" s="59">
        <f t="shared" si="447"/>
        <v>45566</v>
      </c>
      <c r="C14319" s="7">
        <f t="shared" si="446"/>
        <v>45592.9375</v>
      </c>
      <c r="D14319" s="7">
        <v>45592.958333333336</v>
      </c>
      <c r="E14319" s="1">
        <v>0.66600000000000004</v>
      </c>
      <c r="F14319" s="37">
        <v>0</v>
      </c>
    </row>
    <row r="14320" spans="2:6">
      <c r="B14320" s="59">
        <f t="shared" si="447"/>
        <v>45566</v>
      </c>
      <c r="C14320" s="7">
        <f t="shared" si="446"/>
        <v>45592.958333333328</v>
      </c>
      <c r="D14320" s="7">
        <v>45592.979166666664</v>
      </c>
      <c r="E14320" s="1">
        <v>0.13300000000000001</v>
      </c>
      <c r="F14320" s="37">
        <v>0</v>
      </c>
    </row>
    <row r="14321" spans="2:6">
      <c r="B14321" s="59">
        <f t="shared" si="447"/>
        <v>45566</v>
      </c>
      <c r="C14321" s="7">
        <f t="shared" si="446"/>
        <v>45592.979166666664</v>
      </c>
      <c r="D14321" s="7">
        <v>45593</v>
      </c>
      <c r="E14321" s="1">
        <v>0.14099999999999999</v>
      </c>
      <c r="F14321" s="37">
        <v>0</v>
      </c>
    </row>
    <row r="14322" spans="2:6">
      <c r="B14322" s="59">
        <f t="shared" si="447"/>
        <v>45566</v>
      </c>
      <c r="C14322" s="7">
        <f t="shared" si="446"/>
        <v>45593</v>
      </c>
      <c r="D14322" s="7">
        <v>45593.020833333336</v>
      </c>
      <c r="E14322" s="1">
        <v>3.4460000000000002</v>
      </c>
      <c r="F14322" s="37">
        <v>0</v>
      </c>
    </row>
    <row r="14323" spans="2:6">
      <c r="B14323" s="59">
        <f t="shared" si="447"/>
        <v>45566</v>
      </c>
      <c r="C14323" s="7">
        <f t="shared" si="446"/>
        <v>45593.020833333328</v>
      </c>
      <c r="D14323" s="7">
        <v>45593.041666666664</v>
      </c>
      <c r="E14323" s="1">
        <v>3.706</v>
      </c>
      <c r="F14323" s="37">
        <v>0</v>
      </c>
    </row>
    <row r="14324" spans="2:6">
      <c r="B14324" s="59">
        <f t="shared" si="447"/>
        <v>45566</v>
      </c>
      <c r="C14324" s="7">
        <f t="shared" si="446"/>
        <v>45593.041666666664</v>
      </c>
      <c r="D14324" s="7">
        <v>45593.0625</v>
      </c>
      <c r="E14324" s="1">
        <v>3.72</v>
      </c>
      <c r="F14324" s="37">
        <v>0</v>
      </c>
    </row>
    <row r="14325" spans="2:6">
      <c r="B14325" s="59">
        <f t="shared" si="447"/>
        <v>45566</v>
      </c>
      <c r="C14325" s="7">
        <f t="shared" si="446"/>
        <v>45593.0625</v>
      </c>
      <c r="D14325" s="7">
        <v>45593.083333333336</v>
      </c>
      <c r="E14325" s="1">
        <v>3.7160000000000002</v>
      </c>
      <c r="F14325" s="37">
        <v>0</v>
      </c>
    </row>
    <row r="14326" spans="2:6">
      <c r="B14326" s="59">
        <f t="shared" si="447"/>
        <v>45566</v>
      </c>
      <c r="C14326" s="7">
        <f t="shared" si="446"/>
        <v>45593.083333333328</v>
      </c>
      <c r="D14326" s="7">
        <v>45593.104166666664</v>
      </c>
      <c r="E14326" s="1">
        <v>3.714</v>
      </c>
      <c r="F14326" s="37">
        <v>0</v>
      </c>
    </row>
    <row r="14327" spans="2:6">
      <c r="B14327" s="59">
        <f t="shared" si="447"/>
        <v>45566</v>
      </c>
      <c r="C14327" s="7">
        <f t="shared" si="446"/>
        <v>45593.104166666664</v>
      </c>
      <c r="D14327" s="7">
        <v>45593.125</v>
      </c>
      <c r="E14327" s="1">
        <v>3.702</v>
      </c>
      <c r="F14327" s="37">
        <v>0</v>
      </c>
    </row>
    <row r="14328" spans="2:6">
      <c r="B14328" s="59">
        <f t="shared" si="447"/>
        <v>45566</v>
      </c>
      <c r="C14328" s="7">
        <f t="shared" si="446"/>
        <v>45593.125</v>
      </c>
      <c r="D14328" s="7">
        <v>45593.145833333336</v>
      </c>
      <c r="E14328" s="1">
        <v>3.7109999999999999</v>
      </c>
      <c r="F14328" s="37">
        <v>0</v>
      </c>
    </row>
    <row r="14329" spans="2:6">
      <c r="B14329" s="59">
        <f t="shared" si="447"/>
        <v>45566</v>
      </c>
      <c r="C14329" s="7">
        <f t="shared" si="446"/>
        <v>45593.145833333328</v>
      </c>
      <c r="D14329" s="7">
        <v>45593.166666666664</v>
      </c>
      <c r="E14329" s="1">
        <v>1.706</v>
      </c>
      <c r="F14329" s="37">
        <v>0</v>
      </c>
    </row>
    <row r="14330" spans="2:6">
      <c r="B14330" s="59">
        <f t="shared" si="447"/>
        <v>45566</v>
      </c>
      <c r="C14330" s="7">
        <f t="shared" si="446"/>
        <v>45593.166666666664</v>
      </c>
      <c r="D14330" s="7">
        <v>45593.1875</v>
      </c>
      <c r="E14330" s="1">
        <v>7.8E-2</v>
      </c>
      <c r="F14330" s="37">
        <v>0</v>
      </c>
    </row>
    <row r="14331" spans="2:6">
      <c r="B14331" s="59">
        <f t="shared" si="447"/>
        <v>45566</v>
      </c>
      <c r="C14331" s="7">
        <f t="shared" si="446"/>
        <v>45593.1875</v>
      </c>
      <c r="D14331" s="7">
        <v>45593.208333333336</v>
      </c>
      <c r="E14331" s="1">
        <v>0.11600000000000001</v>
      </c>
      <c r="F14331" s="37">
        <v>0</v>
      </c>
    </row>
    <row r="14332" spans="2:6">
      <c r="B14332" s="59">
        <f t="shared" si="447"/>
        <v>45566</v>
      </c>
      <c r="C14332" s="7">
        <f t="shared" si="446"/>
        <v>45593.208333333328</v>
      </c>
      <c r="D14332" s="7">
        <v>45593.229166666664</v>
      </c>
      <c r="E14332" s="1">
        <v>0.11899999999999999</v>
      </c>
      <c r="F14332" s="37">
        <v>0</v>
      </c>
    </row>
    <row r="14333" spans="2:6">
      <c r="B14333" s="59">
        <f t="shared" si="447"/>
        <v>45566</v>
      </c>
      <c r="C14333" s="7">
        <f t="shared" si="446"/>
        <v>45593.229166666664</v>
      </c>
      <c r="D14333" s="7">
        <v>45593.25</v>
      </c>
      <c r="E14333" s="1">
        <v>1.645</v>
      </c>
      <c r="F14333" s="37">
        <v>0</v>
      </c>
    </row>
    <row r="14334" spans="2:6">
      <c r="B14334" s="59">
        <f t="shared" si="447"/>
        <v>45566</v>
      </c>
      <c r="C14334" s="7">
        <f t="shared" si="446"/>
        <v>45593.25</v>
      </c>
      <c r="D14334" s="7">
        <v>45593.270833333336</v>
      </c>
      <c r="E14334" s="1">
        <v>0.26100000000000001</v>
      </c>
      <c r="F14334" s="37">
        <v>0</v>
      </c>
    </row>
    <row r="14335" spans="2:6">
      <c r="B14335" s="59">
        <f t="shared" si="447"/>
        <v>45566</v>
      </c>
      <c r="C14335" s="7">
        <f t="shared" si="446"/>
        <v>45593.270833333328</v>
      </c>
      <c r="D14335" s="7">
        <v>45593.291666666664</v>
      </c>
      <c r="E14335" s="1">
        <v>0.24199999999999999</v>
      </c>
      <c r="F14335" s="37">
        <v>0</v>
      </c>
    </row>
    <row r="14336" spans="2:6">
      <c r="B14336" s="59">
        <f t="shared" si="447"/>
        <v>45566</v>
      </c>
      <c r="C14336" s="7">
        <f t="shared" si="446"/>
        <v>45593.291666666664</v>
      </c>
      <c r="D14336" s="7">
        <v>45593.3125</v>
      </c>
      <c r="E14336" s="1">
        <v>0.23300000000000001</v>
      </c>
      <c r="F14336" s="37">
        <v>0</v>
      </c>
    </row>
    <row r="14337" spans="2:6">
      <c r="B14337" s="59">
        <f t="shared" si="447"/>
        <v>45566</v>
      </c>
      <c r="C14337" s="7">
        <f t="shared" si="446"/>
        <v>45593.3125</v>
      </c>
      <c r="D14337" s="7">
        <v>45593.333333333336</v>
      </c>
      <c r="E14337" s="1">
        <v>7.2999999999999995E-2</v>
      </c>
      <c r="F14337" s="37">
        <v>0</v>
      </c>
    </row>
    <row r="14338" spans="2:6">
      <c r="B14338" s="59">
        <f t="shared" si="447"/>
        <v>45566</v>
      </c>
      <c r="C14338" s="7">
        <f t="shared" si="446"/>
        <v>45593.333333333328</v>
      </c>
      <c r="D14338" s="7">
        <v>45593.354166666664</v>
      </c>
      <c r="E14338" s="1">
        <v>1.6E-2</v>
      </c>
      <c r="F14338" s="37">
        <v>3.0000000000000001E-3</v>
      </c>
    </row>
    <row r="14339" spans="2:6">
      <c r="B14339" s="59">
        <f t="shared" si="447"/>
        <v>45566</v>
      </c>
      <c r="C14339" s="7">
        <f t="shared" si="446"/>
        <v>45593.354166666664</v>
      </c>
      <c r="D14339" s="7">
        <v>45593.375</v>
      </c>
      <c r="E14339" s="1">
        <v>1E-3</v>
      </c>
      <c r="F14339" s="37">
        <v>0</v>
      </c>
    </row>
    <row r="14340" spans="2:6">
      <c r="B14340" s="59">
        <f t="shared" si="447"/>
        <v>45566</v>
      </c>
      <c r="C14340" s="7">
        <f t="shared" si="446"/>
        <v>45593.375</v>
      </c>
      <c r="D14340" s="7">
        <v>45593.395833333336</v>
      </c>
      <c r="E14340" s="1">
        <v>2E-3</v>
      </c>
      <c r="F14340" s="37">
        <v>0</v>
      </c>
    </row>
    <row r="14341" spans="2:6">
      <c r="B14341" s="59">
        <f t="shared" si="447"/>
        <v>45566</v>
      </c>
      <c r="C14341" s="7">
        <f t="shared" ref="C14341:C14404" si="448">D14341-1/48</f>
        <v>45593.395833333328</v>
      </c>
      <c r="D14341" s="7">
        <v>45593.416666666664</v>
      </c>
      <c r="E14341" s="1">
        <v>1E-3</v>
      </c>
      <c r="F14341" s="37">
        <v>0</v>
      </c>
    </row>
    <row r="14342" spans="2:6">
      <c r="B14342" s="59">
        <f t="shared" ref="B14342:B14405" si="449">DATE(YEAR(C14342),MONTH(C14342),1)</f>
        <v>45566</v>
      </c>
      <c r="C14342" s="7">
        <f t="shared" si="448"/>
        <v>45593.416666666664</v>
      </c>
      <c r="D14342" s="7">
        <v>45593.4375</v>
      </c>
      <c r="E14342" s="1">
        <v>1E-3</v>
      </c>
      <c r="F14342" s="37">
        <v>0</v>
      </c>
    </row>
    <row r="14343" spans="2:6">
      <c r="B14343" s="59">
        <f t="shared" si="449"/>
        <v>45566</v>
      </c>
      <c r="C14343" s="7">
        <f t="shared" si="448"/>
        <v>45593.4375</v>
      </c>
      <c r="D14343" s="7">
        <v>45593.458333333336</v>
      </c>
      <c r="E14343" s="1">
        <v>1E-3</v>
      </c>
      <c r="F14343" s="37">
        <v>0</v>
      </c>
    </row>
    <row r="14344" spans="2:6">
      <c r="B14344" s="59">
        <f t="shared" si="449"/>
        <v>45566</v>
      </c>
      <c r="C14344" s="7">
        <f t="shared" si="448"/>
        <v>45593.458333333328</v>
      </c>
      <c r="D14344" s="7">
        <v>45593.479166666664</v>
      </c>
      <c r="E14344" s="1">
        <v>1E-3</v>
      </c>
      <c r="F14344" s="37">
        <v>0</v>
      </c>
    </row>
    <row r="14345" spans="2:6">
      <c r="B14345" s="59">
        <f t="shared" si="449"/>
        <v>45566</v>
      </c>
      <c r="C14345" s="7">
        <f t="shared" si="448"/>
        <v>45593.479166666664</v>
      </c>
      <c r="D14345" s="7">
        <v>45593.5</v>
      </c>
      <c r="E14345" s="1">
        <v>3.0000000000000001E-3</v>
      </c>
      <c r="F14345" s="37">
        <v>1E-3</v>
      </c>
    </row>
    <row r="14346" spans="2:6">
      <c r="B14346" s="59">
        <f t="shared" si="449"/>
        <v>45566</v>
      </c>
      <c r="C14346" s="7">
        <f t="shared" si="448"/>
        <v>45593.5</v>
      </c>
      <c r="D14346" s="7">
        <v>45593.520833333336</v>
      </c>
      <c r="E14346" s="1">
        <v>2E-3</v>
      </c>
      <c r="F14346" s="37">
        <v>0</v>
      </c>
    </row>
    <row r="14347" spans="2:6">
      <c r="B14347" s="59">
        <f t="shared" si="449"/>
        <v>45566</v>
      </c>
      <c r="C14347" s="7">
        <f t="shared" si="448"/>
        <v>45593.520833333328</v>
      </c>
      <c r="D14347" s="7">
        <v>45593.541666666664</v>
      </c>
      <c r="E14347" s="1">
        <v>2E-3</v>
      </c>
      <c r="F14347" s="37">
        <v>0</v>
      </c>
    </row>
    <row r="14348" spans="2:6">
      <c r="B14348" s="59">
        <f t="shared" si="449"/>
        <v>45566</v>
      </c>
      <c r="C14348" s="7">
        <f t="shared" si="448"/>
        <v>45593.541666666664</v>
      </c>
      <c r="D14348" s="7">
        <v>45593.5625</v>
      </c>
      <c r="E14348" s="1">
        <v>1E-3</v>
      </c>
      <c r="F14348" s="37">
        <v>0</v>
      </c>
    </row>
    <row r="14349" spans="2:6">
      <c r="B14349" s="59">
        <f t="shared" si="449"/>
        <v>45566</v>
      </c>
      <c r="C14349" s="7">
        <f t="shared" si="448"/>
        <v>45593.5625</v>
      </c>
      <c r="D14349" s="7">
        <v>45593.583333333336</v>
      </c>
      <c r="E14349" s="1">
        <v>4.0000000000000001E-3</v>
      </c>
      <c r="F14349" s="37">
        <v>1E-3</v>
      </c>
    </row>
    <row r="14350" spans="2:6">
      <c r="B14350" s="59">
        <f t="shared" si="449"/>
        <v>45566</v>
      </c>
      <c r="C14350" s="7">
        <f t="shared" si="448"/>
        <v>45593.583333333328</v>
      </c>
      <c r="D14350" s="7">
        <v>45593.604166666664</v>
      </c>
      <c r="E14350" s="1">
        <v>1E-3</v>
      </c>
      <c r="F14350" s="37">
        <v>0</v>
      </c>
    </row>
    <row r="14351" spans="2:6">
      <c r="B14351" s="59">
        <f t="shared" si="449"/>
        <v>45566</v>
      </c>
      <c r="C14351" s="7">
        <f t="shared" si="448"/>
        <v>45593.604166666664</v>
      </c>
      <c r="D14351" s="7">
        <v>45593.625</v>
      </c>
      <c r="E14351" s="1">
        <v>1E-3</v>
      </c>
      <c r="F14351" s="37">
        <v>0</v>
      </c>
    </row>
    <row r="14352" spans="2:6">
      <c r="B14352" s="59">
        <f t="shared" si="449"/>
        <v>45566</v>
      </c>
      <c r="C14352" s="7">
        <f t="shared" si="448"/>
        <v>45593.625</v>
      </c>
      <c r="D14352" s="7">
        <v>45593.645833333336</v>
      </c>
      <c r="E14352" s="1">
        <v>2E-3</v>
      </c>
      <c r="F14352" s="37">
        <v>0</v>
      </c>
    </row>
    <row r="14353" spans="2:6">
      <c r="B14353" s="59">
        <f t="shared" si="449"/>
        <v>45566</v>
      </c>
      <c r="C14353" s="7">
        <f t="shared" si="448"/>
        <v>45593.645833333328</v>
      </c>
      <c r="D14353" s="7">
        <v>45593.666666666664</v>
      </c>
      <c r="E14353" s="1">
        <v>2E-3</v>
      </c>
      <c r="F14353" s="37">
        <v>0</v>
      </c>
    </row>
    <row r="14354" spans="2:6">
      <c r="B14354" s="59">
        <f t="shared" si="449"/>
        <v>45566</v>
      </c>
      <c r="C14354" s="7">
        <f t="shared" si="448"/>
        <v>45593.666666666664</v>
      </c>
      <c r="D14354" s="7">
        <v>45593.6875</v>
      </c>
      <c r="E14354" s="1">
        <v>1E-3</v>
      </c>
      <c r="F14354" s="37">
        <v>0</v>
      </c>
    </row>
    <row r="14355" spans="2:6">
      <c r="B14355" s="59">
        <f t="shared" si="449"/>
        <v>45566</v>
      </c>
      <c r="C14355" s="7">
        <f t="shared" si="448"/>
        <v>45593.6875</v>
      </c>
      <c r="D14355" s="7">
        <v>45593.708333333336</v>
      </c>
      <c r="E14355" s="1">
        <v>3.0000000000000001E-3</v>
      </c>
      <c r="F14355" s="37">
        <v>0</v>
      </c>
    </row>
    <row r="14356" spans="2:6">
      <c r="B14356" s="59">
        <f t="shared" si="449"/>
        <v>45566</v>
      </c>
      <c r="C14356" s="7">
        <f t="shared" si="448"/>
        <v>45593.708333333328</v>
      </c>
      <c r="D14356" s="7">
        <v>45593.729166666664</v>
      </c>
      <c r="E14356" s="1">
        <v>6.0000000000000001E-3</v>
      </c>
      <c r="F14356" s="37">
        <v>0</v>
      </c>
    </row>
    <row r="14357" spans="2:6">
      <c r="B14357" s="59">
        <f t="shared" si="449"/>
        <v>45566</v>
      </c>
      <c r="C14357" s="7">
        <f t="shared" si="448"/>
        <v>45593.729166666664</v>
      </c>
      <c r="D14357" s="7">
        <v>45593.75</v>
      </c>
      <c r="E14357" s="1">
        <v>3.0000000000000001E-3</v>
      </c>
      <c r="F14357" s="37">
        <v>0</v>
      </c>
    </row>
    <row r="14358" spans="2:6">
      <c r="B14358" s="59">
        <f t="shared" si="449"/>
        <v>45566</v>
      </c>
      <c r="C14358" s="7">
        <f t="shared" si="448"/>
        <v>45593.75</v>
      </c>
      <c r="D14358" s="7">
        <v>45593.770833333336</v>
      </c>
      <c r="E14358" s="1">
        <v>3.0000000000000001E-3</v>
      </c>
      <c r="F14358" s="37">
        <v>1E-3</v>
      </c>
    </row>
    <row r="14359" spans="2:6">
      <c r="B14359" s="59">
        <f t="shared" si="449"/>
        <v>45566</v>
      </c>
      <c r="C14359" s="7">
        <f t="shared" si="448"/>
        <v>45593.770833333328</v>
      </c>
      <c r="D14359" s="7">
        <v>45593.791666666664</v>
      </c>
      <c r="E14359" s="1">
        <v>2E-3</v>
      </c>
      <c r="F14359" s="37">
        <v>0</v>
      </c>
    </row>
    <row r="14360" spans="2:6">
      <c r="B14360" s="59">
        <f t="shared" si="449"/>
        <v>45566</v>
      </c>
      <c r="C14360" s="7">
        <f t="shared" si="448"/>
        <v>45593.791666666664</v>
      </c>
      <c r="D14360" s="7">
        <v>45593.8125</v>
      </c>
      <c r="E14360" s="1">
        <v>1E-3</v>
      </c>
      <c r="F14360" s="37">
        <v>0</v>
      </c>
    </row>
    <row r="14361" spans="2:6">
      <c r="B14361" s="59">
        <f t="shared" si="449"/>
        <v>45566</v>
      </c>
      <c r="C14361" s="7">
        <f t="shared" si="448"/>
        <v>45593.8125</v>
      </c>
      <c r="D14361" s="7">
        <v>45593.833333333336</v>
      </c>
      <c r="E14361" s="1">
        <v>2E-3</v>
      </c>
      <c r="F14361" s="37">
        <v>0</v>
      </c>
    </row>
    <row r="14362" spans="2:6">
      <c r="B14362" s="59">
        <f t="shared" si="449"/>
        <v>45566</v>
      </c>
      <c r="C14362" s="7">
        <f t="shared" si="448"/>
        <v>45593.833333333328</v>
      </c>
      <c r="D14362" s="7">
        <v>45593.854166666664</v>
      </c>
      <c r="E14362" s="1">
        <v>2E-3</v>
      </c>
      <c r="F14362" s="37">
        <v>0</v>
      </c>
    </row>
    <row r="14363" spans="2:6">
      <c r="B14363" s="59">
        <f t="shared" si="449"/>
        <v>45566</v>
      </c>
      <c r="C14363" s="7">
        <f t="shared" si="448"/>
        <v>45593.854166666664</v>
      </c>
      <c r="D14363" s="7">
        <v>45593.875</v>
      </c>
      <c r="E14363" s="1">
        <v>1E-3</v>
      </c>
      <c r="F14363" s="37">
        <v>0</v>
      </c>
    </row>
    <row r="14364" spans="2:6">
      <c r="B14364" s="59">
        <f t="shared" si="449"/>
        <v>45566</v>
      </c>
      <c r="C14364" s="7">
        <f t="shared" si="448"/>
        <v>45593.875</v>
      </c>
      <c r="D14364" s="7">
        <v>45593.895833333336</v>
      </c>
      <c r="E14364" s="1">
        <v>4.0000000000000001E-3</v>
      </c>
      <c r="F14364" s="37">
        <v>0</v>
      </c>
    </row>
    <row r="14365" spans="2:6">
      <c r="B14365" s="59">
        <f t="shared" si="449"/>
        <v>45566</v>
      </c>
      <c r="C14365" s="7">
        <f t="shared" si="448"/>
        <v>45593.895833333328</v>
      </c>
      <c r="D14365" s="7">
        <v>45593.916666666664</v>
      </c>
      <c r="E14365" s="1">
        <v>0.152</v>
      </c>
      <c r="F14365" s="37">
        <v>0</v>
      </c>
    </row>
    <row r="14366" spans="2:6">
      <c r="B14366" s="59">
        <f t="shared" si="449"/>
        <v>45566</v>
      </c>
      <c r="C14366" s="7">
        <f t="shared" si="448"/>
        <v>45593.916666666664</v>
      </c>
      <c r="D14366" s="7">
        <v>45593.9375</v>
      </c>
      <c r="E14366" s="1">
        <v>0.13200000000000001</v>
      </c>
      <c r="F14366" s="37">
        <v>0</v>
      </c>
    </row>
    <row r="14367" spans="2:6">
      <c r="B14367" s="59">
        <f t="shared" si="449"/>
        <v>45566</v>
      </c>
      <c r="C14367" s="7">
        <f t="shared" si="448"/>
        <v>45593.9375</v>
      </c>
      <c r="D14367" s="7">
        <v>45593.958333333336</v>
      </c>
      <c r="E14367" s="1">
        <v>0.83899999999999997</v>
      </c>
      <c r="F14367" s="37">
        <v>0</v>
      </c>
    </row>
    <row r="14368" spans="2:6">
      <c r="B14368" s="59">
        <f t="shared" si="449"/>
        <v>45566</v>
      </c>
      <c r="C14368" s="7">
        <f t="shared" si="448"/>
        <v>45593.958333333328</v>
      </c>
      <c r="D14368" s="7">
        <v>45593.979166666664</v>
      </c>
      <c r="E14368" s="1">
        <v>1.2290000000000001</v>
      </c>
      <c r="F14368" s="37">
        <v>0</v>
      </c>
    </row>
    <row r="14369" spans="2:6">
      <c r="B14369" s="59">
        <f t="shared" si="449"/>
        <v>45566</v>
      </c>
      <c r="C14369" s="7">
        <f t="shared" si="448"/>
        <v>45593.979166666664</v>
      </c>
      <c r="D14369" s="7">
        <v>45594</v>
      </c>
      <c r="E14369" s="1">
        <v>0.42799999999999999</v>
      </c>
      <c r="F14369" s="37">
        <v>0</v>
      </c>
    </row>
    <row r="14370" spans="2:6">
      <c r="B14370" s="59">
        <f t="shared" si="449"/>
        <v>45566</v>
      </c>
      <c r="C14370" s="7">
        <f t="shared" si="448"/>
        <v>45594</v>
      </c>
      <c r="D14370" s="7">
        <v>45594.020833333336</v>
      </c>
      <c r="E14370" s="1">
        <v>0.10299999999999999</v>
      </c>
      <c r="F14370" s="37">
        <v>0</v>
      </c>
    </row>
    <row r="14371" spans="2:6">
      <c r="B14371" s="59">
        <f t="shared" si="449"/>
        <v>45566</v>
      </c>
      <c r="C14371" s="7">
        <f t="shared" si="448"/>
        <v>45594.020833333328</v>
      </c>
      <c r="D14371" s="7">
        <v>45594.041666666664</v>
      </c>
      <c r="E14371" s="1">
        <v>0.08</v>
      </c>
      <c r="F14371" s="37">
        <v>0</v>
      </c>
    </row>
    <row r="14372" spans="2:6">
      <c r="B14372" s="59">
        <f t="shared" si="449"/>
        <v>45566</v>
      </c>
      <c r="C14372" s="7">
        <f t="shared" si="448"/>
        <v>45594.041666666664</v>
      </c>
      <c r="D14372" s="7">
        <v>45594.0625</v>
      </c>
      <c r="E14372" s="1">
        <v>7.3999999999999996E-2</v>
      </c>
      <c r="F14372" s="37">
        <v>0</v>
      </c>
    </row>
    <row r="14373" spans="2:6">
      <c r="B14373" s="59">
        <f t="shared" si="449"/>
        <v>45566</v>
      </c>
      <c r="C14373" s="7">
        <f t="shared" si="448"/>
        <v>45594.0625</v>
      </c>
      <c r="D14373" s="7">
        <v>45594.083333333336</v>
      </c>
      <c r="E14373" s="1">
        <v>7.4999999999999997E-2</v>
      </c>
      <c r="F14373" s="37">
        <v>0</v>
      </c>
    </row>
    <row r="14374" spans="2:6">
      <c r="B14374" s="59">
        <f t="shared" si="449"/>
        <v>45566</v>
      </c>
      <c r="C14374" s="7">
        <f t="shared" si="448"/>
        <v>45594.083333333328</v>
      </c>
      <c r="D14374" s="7">
        <v>45594.104166666664</v>
      </c>
      <c r="E14374" s="1">
        <v>6.4000000000000001E-2</v>
      </c>
      <c r="F14374" s="37">
        <v>0</v>
      </c>
    </row>
    <row r="14375" spans="2:6">
      <c r="B14375" s="59">
        <f t="shared" si="449"/>
        <v>45566</v>
      </c>
      <c r="C14375" s="7">
        <f t="shared" si="448"/>
        <v>45594.104166666664</v>
      </c>
      <c r="D14375" s="7">
        <v>45594.125</v>
      </c>
      <c r="E14375" s="1">
        <v>7.0999999999999994E-2</v>
      </c>
      <c r="F14375" s="37">
        <v>0</v>
      </c>
    </row>
    <row r="14376" spans="2:6">
      <c r="B14376" s="59">
        <f t="shared" si="449"/>
        <v>45566</v>
      </c>
      <c r="C14376" s="7">
        <f t="shared" si="448"/>
        <v>45594.125</v>
      </c>
      <c r="D14376" s="7">
        <v>45594.145833333336</v>
      </c>
      <c r="E14376" s="1">
        <v>6.7000000000000004E-2</v>
      </c>
      <c r="F14376" s="37">
        <v>0</v>
      </c>
    </row>
    <row r="14377" spans="2:6">
      <c r="B14377" s="59">
        <f t="shared" si="449"/>
        <v>45566</v>
      </c>
      <c r="C14377" s="7">
        <f t="shared" si="448"/>
        <v>45594.145833333328</v>
      </c>
      <c r="D14377" s="7">
        <v>45594.166666666664</v>
      </c>
      <c r="E14377" s="1">
        <v>7.4999999999999997E-2</v>
      </c>
      <c r="F14377" s="37">
        <v>0</v>
      </c>
    </row>
    <row r="14378" spans="2:6">
      <c r="B14378" s="59">
        <f t="shared" si="449"/>
        <v>45566</v>
      </c>
      <c r="C14378" s="7">
        <f t="shared" si="448"/>
        <v>45594.166666666664</v>
      </c>
      <c r="D14378" s="7">
        <v>45594.1875</v>
      </c>
      <c r="E14378" s="1">
        <v>6.0999999999999999E-2</v>
      </c>
      <c r="F14378" s="37">
        <v>0</v>
      </c>
    </row>
    <row r="14379" spans="2:6">
      <c r="B14379" s="59">
        <f t="shared" si="449"/>
        <v>45566</v>
      </c>
      <c r="C14379" s="7">
        <f t="shared" si="448"/>
        <v>45594.1875</v>
      </c>
      <c r="D14379" s="7">
        <v>45594.208333333336</v>
      </c>
      <c r="E14379" s="1">
        <v>0.11700000000000001</v>
      </c>
      <c r="F14379" s="37">
        <v>0</v>
      </c>
    </row>
    <row r="14380" spans="2:6">
      <c r="B14380" s="59">
        <f t="shared" si="449"/>
        <v>45566</v>
      </c>
      <c r="C14380" s="7">
        <f t="shared" si="448"/>
        <v>45594.208333333328</v>
      </c>
      <c r="D14380" s="7">
        <v>45594.229166666664</v>
      </c>
      <c r="E14380" s="1">
        <v>0.1</v>
      </c>
      <c r="F14380" s="37">
        <v>0</v>
      </c>
    </row>
    <row r="14381" spans="2:6">
      <c r="B14381" s="59">
        <f t="shared" si="449"/>
        <v>45566</v>
      </c>
      <c r="C14381" s="7">
        <f t="shared" si="448"/>
        <v>45594.229166666664</v>
      </c>
      <c r="D14381" s="7">
        <v>45594.25</v>
      </c>
      <c r="E14381" s="1">
        <v>1.58</v>
      </c>
      <c r="F14381" s="37">
        <v>0</v>
      </c>
    </row>
    <row r="14382" spans="2:6">
      <c r="B14382" s="59">
        <f t="shared" si="449"/>
        <v>45566</v>
      </c>
      <c r="C14382" s="7">
        <f t="shared" si="448"/>
        <v>45594.25</v>
      </c>
      <c r="D14382" s="7">
        <v>45594.270833333336</v>
      </c>
      <c r="E14382" s="1">
        <v>0.24299999999999999</v>
      </c>
      <c r="F14382" s="37">
        <v>0</v>
      </c>
    </row>
    <row r="14383" spans="2:6">
      <c r="B14383" s="59">
        <f t="shared" si="449"/>
        <v>45566</v>
      </c>
      <c r="C14383" s="7">
        <f t="shared" si="448"/>
        <v>45594.270833333328</v>
      </c>
      <c r="D14383" s="7">
        <v>45594.291666666664</v>
      </c>
      <c r="E14383" s="1">
        <v>0.20499999999999999</v>
      </c>
      <c r="F14383" s="37">
        <v>0</v>
      </c>
    </row>
    <row r="14384" spans="2:6">
      <c r="B14384" s="59">
        <f t="shared" si="449"/>
        <v>45566</v>
      </c>
      <c r="C14384" s="7">
        <f t="shared" si="448"/>
        <v>45594.291666666664</v>
      </c>
      <c r="D14384" s="7">
        <v>45594.3125</v>
      </c>
      <c r="E14384" s="1">
        <v>6.0999999999999999E-2</v>
      </c>
      <c r="F14384" s="37">
        <v>0</v>
      </c>
    </row>
    <row r="14385" spans="2:6">
      <c r="B14385" s="59">
        <f t="shared" si="449"/>
        <v>45566</v>
      </c>
      <c r="C14385" s="7">
        <f t="shared" si="448"/>
        <v>45594.3125</v>
      </c>
      <c r="D14385" s="7">
        <v>45594.333333333336</v>
      </c>
      <c r="E14385" s="1">
        <v>4.2000000000000003E-2</v>
      </c>
      <c r="F14385" s="37">
        <v>2E-3</v>
      </c>
    </row>
    <row r="14386" spans="2:6">
      <c r="B14386" s="59">
        <f t="shared" si="449"/>
        <v>45566</v>
      </c>
      <c r="C14386" s="7">
        <f t="shared" si="448"/>
        <v>45594.333333333328</v>
      </c>
      <c r="D14386" s="7">
        <v>45594.354166666664</v>
      </c>
      <c r="E14386" s="1">
        <v>0.154</v>
      </c>
      <c r="F14386" s="37">
        <v>1.2999999999999999E-2</v>
      </c>
    </row>
    <row r="14387" spans="2:6">
      <c r="B14387" s="59">
        <f t="shared" si="449"/>
        <v>45566</v>
      </c>
      <c r="C14387" s="7">
        <f t="shared" si="448"/>
        <v>45594.354166666664</v>
      </c>
      <c r="D14387" s="7">
        <v>45594.375</v>
      </c>
      <c r="E14387" s="1">
        <v>1E-3</v>
      </c>
      <c r="F14387" s="37">
        <v>0</v>
      </c>
    </row>
    <row r="14388" spans="2:6">
      <c r="B14388" s="59">
        <f t="shared" si="449"/>
        <v>45566</v>
      </c>
      <c r="C14388" s="7">
        <f t="shared" si="448"/>
        <v>45594.375</v>
      </c>
      <c r="D14388" s="7">
        <v>45594.395833333336</v>
      </c>
      <c r="E14388" s="1">
        <v>5.0000000000000001E-3</v>
      </c>
      <c r="F14388" s="37">
        <v>2E-3</v>
      </c>
    </row>
    <row r="14389" spans="2:6">
      <c r="B14389" s="59">
        <f t="shared" si="449"/>
        <v>45566</v>
      </c>
      <c r="C14389" s="7">
        <f t="shared" si="448"/>
        <v>45594.395833333328</v>
      </c>
      <c r="D14389" s="7">
        <v>45594.416666666664</v>
      </c>
      <c r="E14389" s="1">
        <v>0.36599999999999999</v>
      </c>
      <c r="F14389" s="37">
        <v>5.0000000000000001E-3</v>
      </c>
    </row>
    <row r="14390" spans="2:6">
      <c r="B14390" s="59">
        <f t="shared" si="449"/>
        <v>45566</v>
      </c>
      <c r="C14390" s="7">
        <f t="shared" si="448"/>
        <v>45594.416666666664</v>
      </c>
      <c r="D14390" s="7">
        <v>45594.4375</v>
      </c>
      <c r="E14390" s="1">
        <v>0.52300000000000002</v>
      </c>
      <c r="F14390" s="37">
        <v>1E-3</v>
      </c>
    </row>
    <row r="14391" spans="2:6">
      <c r="B14391" s="59">
        <f t="shared" si="449"/>
        <v>45566</v>
      </c>
      <c r="C14391" s="7">
        <f t="shared" si="448"/>
        <v>45594.4375</v>
      </c>
      <c r="D14391" s="7">
        <v>45594.458333333336</v>
      </c>
      <c r="E14391" s="1">
        <v>6.0999999999999999E-2</v>
      </c>
      <c r="F14391" s="37">
        <v>6.0000000000000001E-3</v>
      </c>
    </row>
    <row r="14392" spans="2:6">
      <c r="B14392" s="59">
        <f t="shared" si="449"/>
        <v>45566</v>
      </c>
      <c r="C14392" s="7">
        <f t="shared" si="448"/>
        <v>45594.458333333328</v>
      </c>
      <c r="D14392" s="7">
        <v>45594.479166666664</v>
      </c>
      <c r="E14392" s="1">
        <v>1.0089999999999999</v>
      </c>
      <c r="F14392" s="37">
        <v>0</v>
      </c>
    </row>
    <row r="14393" spans="2:6">
      <c r="B14393" s="59">
        <f t="shared" si="449"/>
        <v>45566</v>
      </c>
      <c r="C14393" s="7">
        <f t="shared" si="448"/>
        <v>45594.479166666664</v>
      </c>
      <c r="D14393" s="7">
        <v>45594.5</v>
      </c>
      <c r="E14393" s="1">
        <v>0.34599999999999997</v>
      </c>
      <c r="F14393" s="37">
        <v>0</v>
      </c>
    </row>
    <row r="14394" spans="2:6">
      <c r="B14394" s="59">
        <f t="shared" si="449"/>
        <v>45566</v>
      </c>
      <c r="C14394" s="7">
        <f t="shared" si="448"/>
        <v>45594.5</v>
      </c>
      <c r="D14394" s="7">
        <v>45594.520833333336</v>
      </c>
      <c r="E14394" s="1">
        <v>1.4E-2</v>
      </c>
      <c r="F14394" s="37">
        <v>4.0000000000000001E-3</v>
      </c>
    </row>
    <row r="14395" spans="2:6">
      <c r="B14395" s="59">
        <f t="shared" si="449"/>
        <v>45566</v>
      </c>
      <c r="C14395" s="7">
        <f t="shared" si="448"/>
        <v>45594.520833333328</v>
      </c>
      <c r="D14395" s="7">
        <v>45594.541666666664</v>
      </c>
      <c r="E14395" s="1">
        <v>0.60799999999999998</v>
      </c>
      <c r="F14395" s="37">
        <v>0</v>
      </c>
    </row>
    <row r="14396" spans="2:6">
      <c r="B14396" s="59">
        <f t="shared" si="449"/>
        <v>45566</v>
      </c>
      <c r="C14396" s="7">
        <f t="shared" si="448"/>
        <v>45594.541666666664</v>
      </c>
      <c r="D14396" s="7">
        <v>45594.5625</v>
      </c>
      <c r="E14396" s="1">
        <v>0.72399999999999998</v>
      </c>
      <c r="F14396" s="37">
        <v>2E-3</v>
      </c>
    </row>
    <row r="14397" spans="2:6">
      <c r="B14397" s="59">
        <f t="shared" si="449"/>
        <v>45566</v>
      </c>
      <c r="C14397" s="7">
        <f t="shared" si="448"/>
        <v>45594.5625</v>
      </c>
      <c r="D14397" s="7">
        <v>45594.583333333336</v>
      </c>
      <c r="E14397" s="1">
        <v>0.54</v>
      </c>
      <c r="F14397" s="37">
        <v>0</v>
      </c>
    </row>
    <row r="14398" spans="2:6">
      <c r="B14398" s="59">
        <f t="shared" si="449"/>
        <v>45566</v>
      </c>
      <c r="C14398" s="7">
        <f t="shared" si="448"/>
        <v>45594.583333333328</v>
      </c>
      <c r="D14398" s="7">
        <v>45594.604166666664</v>
      </c>
      <c r="E14398" s="1">
        <v>2.4E-2</v>
      </c>
      <c r="F14398" s="37">
        <v>3.0000000000000001E-3</v>
      </c>
    </row>
    <row r="14399" spans="2:6">
      <c r="B14399" s="59">
        <f t="shared" si="449"/>
        <v>45566</v>
      </c>
      <c r="C14399" s="7">
        <f t="shared" si="448"/>
        <v>45594.604166666664</v>
      </c>
      <c r="D14399" s="7">
        <v>45594.625</v>
      </c>
      <c r="E14399" s="1">
        <v>3.0000000000000001E-3</v>
      </c>
      <c r="F14399" s="37">
        <v>0</v>
      </c>
    </row>
    <row r="14400" spans="2:6">
      <c r="B14400" s="59">
        <f t="shared" si="449"/>
        <v>45566</v>
      </c>
      <c r="C14400" s="7">
        <f t="shared" si="448"/>
        <v>45594.625</v>
      </c>
      <c r="D14400" s="7">
        <v>45594.645833333336</v>
      </c>
      <c r="E14400" s="1">
        <v>0.21</v>
      </c>
      <c r="F14400" s="37">
        <v>7.0000000000000001E-3</v>
      </c>
    </row>
    <row r="14401" spans="2:6">
      <c r="B14401" s="59">
        <f t="shared" si="449"/>
        <v>45566</v>
      </c>
      <c r="C14401" s="7">
        <f t="shared" si="448"/>
        <v>45594.645833333328</v>
      </c>
      <c r="D14401" s="7">
        <v>45594.666666666664</v>
      </c>
      <c r="E14401" s="1">
        <v>2E-3</v>
      </c>
      <c r="F14401" s="37">
        <v>0</v>
      </c>
    </row>
    <row r="14402" spans="2:6">
      <c r="B14402" s="59">
        <f t="shared" si="449"/>
        <v>45566</v>
      </c>
      <c r="C14402" s="7">
        <f t="shared" si="448"/>
        <v>45594.666666666664</v>
      </c>
      <c r="D14402" s="7">
        <v>45594.6875</v>
      </c>
      <c r="E14402" s="1">
        <v>2E-3</v>
      </c>
      <c r="F14402" s="37">
        <v>0</v>
      </c>
    </row>
    <row r="14403" spans="2:6">
      <c r="B14403" s="59">
        <f t="shared" si="449"/>
        <v>45566</v>
      </c>
      <c r="C14403" s="7">
        <f t="shared" si="448"/>
        <v>45594.6875</v>
      </c>
      <c r="D14403" s="7">
        <v>45594.708333333336</v>
      </c>
      <c r="E14403" s="1">
        <v>6.4000000000000001E-2</v>
      </c>
      <c r="F14403" s="37">
        <v>0</v>
      </c>
    </row>
    <row r="14404" spans="2:6">
      <c r="B14404" s="59">
        <f t="shared" si="449"/>
        <v>45566</v>
      </c>
      <c r="C14404" s="7">
        <f t="shared" si="448"/>
        <v>45594.708333333328</v>
      </c>
      <c r="D14404" s="7">
        <v>45594.729166666664</v>
      </c>
      <c r="E14404" s="1">
        <v>1.4359999999999999</v>
      </c>
      <c r="F14404" s="37">
        <v>0</v>
      </c>
    </row>
    <row r="14405" spans="2:6">
      <c r="B14405" s="59">
        <f t="shared" si="449"/>
        <v>45566</v>
      </c>
      <c r="C14405" s="7">
        <f t="shared" ref="C14405:C14468" si="450">D14405-1/48</f>
        <v>45594.729166666664</v>
      </c>
      <c r="D14405" s="7">
        <v>45594.75</v>
      </c>
      <c r="E14405" s="1">
        <v>0.24299999999999999</v>
      </c>
      <c r="F14405" s="37">
        <v>0</v>
      </c>
    </row>
    <row r="14406" spans="2:6">
      <c r="B14406" s="59">
        <f t="shared" ref="B14406:B14469" si="451">DATE(YEAR(C14406),MONTH(C14406),1)</f>
        <v>45566</v>
      </c>
      <c r="C14406" s="7">
        <f t="shared" si="450"/>
        <v>45594.75</v>
      </c>
      <c r="D14406" s="7">
        <v>45594.770833333336</v>
      </c>
      <c r="E14406" s="1">
        <v>0.28599999999999998</v>
      </c>
      <c r="F14406" s="37">
        <v>0</v>
      </c>
    </row>
    <row r="14407" spans="2:6">
      <c r="B14407" s="59">
        <f t="shared" si="451"/>
        <v>45566</v>
      </c>
      <c r="C14407" s="7">
        <f t="shared" si="450"/>
        <v>45594.770833333328</v>
      </c>
      <c r="D14407" s="7">
        <v>45594.791666666664</v>
      </c>
      <c r="E14407" s="1">
        <v>0.219</v>
      </c>
      <c r="F14407" s="37">
        <v>0</v>
      </c>
    </row>
    <row r="14408" spans="2:6">
      <c r="B14408" s="59">
        <f t="shared" si="451"/>
        <v>45566</v>
      </c>
      <c r="C14408" s="7">
        <f t="shared" si="450"/>
        <v>45594.791666666664</v>
      </c>
      <c r="D14408" s="7">
        <v>45594.8125</v>
      </c>
      <c r="E14408" s="1">
        <v>0.17799999999999999</v>
      </c>
      <c r="F14408" s="37">
        <v>0</v>
      </c>
    </row>
    <row r="14409" spans="2:6">
      <c r="B14409" s="59">
        <f t="shared" si="451"/>
        <v>45566</v>
      </c>
      <c r="C14409" s="7">
        <f t="shared" si="450"/>
        <v>45594.8125</v>
      </c>
      <c r="D14409" s="7">
        <v>45594.833333333336</v>
      </c>
      <c r="E14409" s="1">
        <v>0.17399999999999999</v>
      </c>
      <c r="F14409" s="37">
        <v>0</v>
      </c>
    </row>
    <row r="14410" spans="2:6">
      <c r="B14410" s="59">
        <f t="shared" si="451"/>
        <v>45566</v>
      </c>
      <c r="C14410" s="7">
        <f t="shared" si="450"/>
        <v>45594.833333333328</v>
      </c>
      <c r="D14410" s="7">
        <v>45594.854166666664</v>
      </c>
      <c r="E14410" s="1">
        <v>0.22700000000000001</v>
      </c>
      <c r="F14410" s="37">
        <v>0</v>
      </c>
    </row>
    <row r="14411" spans="2:6">
      <c r="B14411" s="59">
        <f t="shared" si="451"/>
        <v>45566</v>
      </c>
      <c r="C14411" s="7">
        <f t="shared" si="450"/>
        <v>45594.854166666664</v>
      </c>
      <c r="D14411" s="7">
        <v>45594.875</v>
      </c>
      <c r="E14411" s="1">
        <v>0.25900000000000001</v>
      </c>
      <c r="F14411" s="37">
        <v>0</v>
      </c>
    </row>
    <row r="14412" spans="2:6">
      <c r="B14412" s="59">
        <f t="shared" si="451"/>
        <v>45566</v>
      </c>
      <c r="C14412" s="7">
        <f t="shared" si="450"/>
        <v>45594.875</v>
      </c>
      <c r="D14412" s="7">
        <v>45594.895833333336</v>
      </c>
      <c r="E14412" s="1">
        <v>0.25</v>
      </c>
      <c r="F14412" s="37">
        <v>0</v>
      </c>
    </row>
    <row r="14413" spans="2:6">
      <c r="B14413" s="59">
        <f t="shared" si="451"/>
        <v>45566</v>
      </c>
      <c r="C14413" s="7">
        <f t="shared" si="450"/>
        <v>45594.895833333328</v>
      </c>
      <c r="D14413" s="7">
        <v>45594.916666666664</v>
      </c>
      <c r="E14413" s="1">
        <v>0.25900000000000001</v>
      </c>
      <c r="F14413" s="37">
        <v>0</v>
      </c>
    </row>
    <row r="14414" spans="2:6">
      <c r="B14414" s="59">
        <f t="shared" si="451"/>
        <v>45566</v>
      </c>
      <c r="C14414" s="7">
        <f t="shared" si="450"/>
        <v>45594.916666666664</v>
      </c>
      <c r="D14414" s="7">
        <v>45594.9375</v>
      </c>
      <c r="E14414" s="1">
        <v>0.20799999999999999</v>
      </c>
      <c r="F14414" s="37">
        <v>0</v>
      </c>
    </row>
    <row r="14415" spans="2:6">
      <c r="B14415" s="59">
        <f t="shared" si="451"/>
        <v>45566</v>
      </c>
      <c r="C14415" s="7">
        <f t="shared" si="450"/>
        <v>45594.9375</v>
      </c>
      <c r="D14415" s="7">
        <v>45594.958333333336</v>
      </c>
      <c r="E14415" s="1">
        <v>0.32300000000000001</v>
      </c>
      <c r="F14415" s="37">
        <v>0</v>
      </c>
    </row>
    <row r="14416" spans="2:6">
      <c r="B14416" s="59">
        <f t="shared" si="451"/>
        <v>45566</v>
      </c>
      <c r="C14416" s="7">
        <f t="shared" si="450"/>
        <v>45594.958333333328</v>
      </c>
      <c r="D14416" s="7">
        <v>45594.979166666664</v>
      </c>
      <c r="E14416" s="1">
        <v>0.21299999999999999</v>
      </c>
      <c r="F14416" s="37">
        <v>0</v>
      </c>
    </row>
    <row r="14417" spans="2:6">
      <c r="B14417" s="59">
        <f t="shared" si="451"/>
        <v>45566</v>
      </c>
      <c r="C14417" s="7">
        <f t="shared" si="450"/>
        <v>45594.979166666664</v>
      </c>
      <c r="D14417" s="7">
        <v>45595</v>
      </c>
      <c r="E14417" s="1">
        <v>0.77600000000000002</v>
      </c>
      <c r="F14417" s="37">
        <v>0</v>
      </c>
    </row>
    <row r="14418" spans="2:6">
      <c r="B14418" s="59">
        <f t="shared" si="451"/>
        <v>45566</v>
      </c>
      <c r="C14418" s="7">
        <f t="shared" si="450"/>
        <v>45595</v>
      </c>
      <c r="D14418" s="7">
        <v>45595.020833333336</v>
      </c>
      <c r="E14418" s="1">
        <v>0.82899999999999996</v>
      </c>
      <c r="F14418" s="37">
        <v>0</v>
      </c>
    </row>
    <row r="14419" spans="2:6">
      <c r="B14419" s="59">
        <f t="shared" si="451"/>
        <v>45566</v>
      </c>
      <c r="C14419" s="7">
        <f t="shared" si="450"/>
        <v>45595.020833333328</v>
      </c>
      <c r="D14419" s="7">
        <v>45595.041666666664</v>
      </c>
      <c r="E14419" s="1">
        <v>0.24199999999999999</v>
      </c>
      <c r="F14419" s="37">
        <v>0</v>
      </c>
    </row>
    <row r="14420" spans="2:6">
      <c r="B14420" s="59">
        <f t="shared" si="451"/>
        <v>45566</v>
      </c>
      <c r="C14420" s="7">
        <f t="shared" si="450"/>
        <v>45595.041666666664</v>
      </c>
      <c r="D14420" s="7">
        <v>45595.0625</v>
      </c>
      <c r="E14420" s="1">
        <v>0.11899999999999999</v>
      </c>
      <c r="F14420" s="37">
        <v>0</v>
      </c>
    </row>
    <row r="14421" spans="2:6">
      <c r="B14421" s="59">
        <f t="shared" si="451"/>
        <v>45566</v>
      </c>
      <c r="C14421" s="7">
        <f t="shared" si="450"/>
        <v>45595.0625</v>
      </c>
      <c r="D14421" s="7">
        <v>45595.083333333336</v>
      </c>
      <c r="E14421" s="1">
        <v>8.5999999999999993E-2</v>
      </c>
      <c r="F14421" s="37">
        <v>0</v>
      </c>
    </row>
    <row r="14422" spans="2:6">
      <c r="B14422" s="59">
        <f t="shared" si="451"/>
        <v>45566</v>
      </c>
      <c r="C14422" s="7">
        <f t="shared" si="450"/>
        <v>45595.083333333328</v>
      </c>
      <c r="D14422" s="7">
        <v>45595.104166666664</v>
      </c>
      <c r="E14422" s="1">
        <v>7.5999999999999998E-2</v>
      </c>
      <c r="F14422" s="37">
        <v>0</v>
      </c>
    </row>
    <row r="14423" spans="2:6">
      <c r="B14423" s="59">
        <f t="shared" si="451"/>
        <v>45566</v>
      </c>
      <c r="C14423" s="7">
        <f t="shared" si="450"/>
        <v>45595.104166666664</v>
      </c>
      <c r="D14423" s="7">
        <v>45595.125</v>
      </c>
      <c r="E14423" s="1">
        <v>7.5999999999999998E-2</v>
      </c>
      <c r="F14423" s="37">
        <v>0</v>
      </c>
    </row>
    <row r="14424" spans="2:6">
      <c r="B14424" s="59">
        <f t="shared" si="451"/>
        <v>45566</v>
      </c>
      <c r="C14424" s="7">
        <f t="shared" si="450"/>
        <v>45595.125</v>
      </c>
      <c r="D14424" s="7">
        <v>45595.145833333336</v>
      </c>
      <c r="E14424" s="1">
        <v>7.0000000000000007E-2</v>
      </c>
      <c r="F14424" s="37">
        <v>0</v>
      </c>
    </row>
    <row r="14425" spans="2:6">
      <c r="B14425" s="59">
        <f t="shared" si="451"/>
        <v>45566</v>
      </c>
      <c r="C14425" s="7">
        <f t="shared" si="450"/>
        <v>45595.145833333328</v>
      </c>
      <c r="D14425" s="7">
        <v>45595.166666666664</v>
      </c>
      <c r="E14425" s="1">
        <v>7.4999999999999997E-2</v>
      </c>
      <c r="F14425" s="37">
        <v>0</v>
      </c>
    </row>
    <row r="14426" spans="2:6">
      <c r="B14426" s="59">
        <f t="shared" si="451"/>
        <v>45566</v>
      </c>
      <c r="C14426" s="7">
        <f t="shared" si="450"/>
        <v>45595.166666666664</v>
      </c>
      <c r="D14426" s="7">
        <v>45595.1875</v>
      </c>
      <c r="E14426" s="1">
        <v>7.3999999999999996E-2</v>
      </c>
      <c r="F14426" s="37">
        <v>0</v>
      </c>
    </row>
    <row r="14427" spans="2:6">
      <c r="B14427" s="59">
        <f t="shared" si="451"/>
        <v>45566</v>
      </c>
      <c r="C14427" s="7">
        <f t="shared" si="450"/>
        <v>45595.1875</v>
      </c>
      <c r="D14427" s="7">
        <v>45595.208333333336</v>
      </c>
      <c r="E14427" s="1">
        <v>0.122</v>
      </c>
      <c r="F14427" s="37">
        <v>0</v>
      </c>
    </row>
    <row r="14428" spans="2:6">
      <c r="B14428" s="59">
        <f t="shared" si="451"/>
        <v>45566</v>
      </c>
      <c r="C14428" s="7">
        <f t="shared" si="450"/>
        <v>45595.208333333328</v>
      </c>
      <c r="D14428" s="7">
        <v>45595.229166666664</v>
      </c>
      <c r="E14428" s="1">
        <v>0.111</v>
      </c>
      <c r="F14428" s="37">
        <v>0</v>
      </c>
    </row>
    <row r="14429" spans="2:6">
      <c r="B14429" s="59">
        <f t="shared" si="451"/>
        <v>45566</v>
      </c>
      <c r="C14429" s="7">
        <f t="shared" si="450"/>
        <v>45595.229166666664</v>
      </c>
      <c r="D14429" s="7">
        <v>45595.25</v>
      </c>
      <c r="E14429" s="1">
        <v>1.748</v>
      </c>
      <c r="F14429" s="37">
        <v>0</v>
      </c>
    </row>
    <row r="14430" spans="2:6">
      <c r="B14430" s="59">
        <f t="shared" si="451"/>
        <v>45566</v>
      </c>
      <c r="C14430" s="7">
        <f t="shared" si="450"/>
        <v>45595.25</v>
      </c>
      <c r="D14430" s="7">
        <v>45595.270833333336</v>
      </c>
      <c r="E14430" s="1">
        <v>0.30399999999999999</v>
      </c>
      <c r="F14430" s="37">
        <v>0</v>
      </c>
    </row>
    <row r="14431" spans="2:6">
      <c r="B14431" s="59">
        <f t="shared" si="451"/>
        <v>45566</v>
      </c>
      <c r="C14431" s="7">
        <f t="shared" si="450"/>
        <v>45595.270833333328</v>
      </c>
      <c r="D14431" s="7">
        <v>45595.291666666664</v>
      </c>
      <c r="E14431" s="1">
        <v>0.245</v>
      </c>
      <c r="F14431" s="37">
        <v>0</v>
      </c>
    </row>
    <row r="14432" spans="2:6">
      <c r="B14432" s="59">
        <f t="shared" si="451"/>
        <v>45566</v>
      </c>
      <c r="C14432" s="7">
        <f t="shared" si="450"/>
        <v>45595.291666666664</v>
      </c>
      <c r="D14432" s="7">
        <v>45595.3125</v>
      </c>
      <c r="E14432" s="1">
        <v>7.0000000000000007E-2</v>
      </c>
      <c r="F14432" s="37">
        <v>0</v>
      </c>
    </row>
    <row r="14433" spans="2:6">
      <c r="B14433" s="59">
        <f t="shared" si="451"/>
        <v>45566</v>
      </c>
      <c r="C14433" s="7">
        <f t="shared" si="450"/>
        <v>45595.3125</v>
      </c>
      <c r="D14433" s="7">
        <v>45595.333333333336</v>
      </c>
      <c r="E14433" s="1">
        <v>0.26</v>
      </c>
      <c r="F14433" s="37">
        <v>0</v>
      </c>
    </row>
    <row r="14434" spans="2:6">
      <c r="B14434" s="59">
        <f t="shared" si="451"/>
        <v>45566</v>
      </c>
      <c r="C14434" s="7">
        <f t="shared" si="450"/>
        <v>45595.333333333328</v>
      </c>
      <c r="D14434" s="7">
        <v>45595.354166666664</v>
      </c>
      <c r="E14434" s="1">
        <v>0.23799999999999999</v>
      </c>
      <c r="F14434" s="37">
        <v>1E-3</v>
      </c>
    </row>
    <row r="14435" spans="2:6">
      <c r="B14435" s="59">
        <f t="shared" si="451"/>
        <v>45566</v>
      </c>
      <c r="C14435" s="7">
        <f t="shared" si="450"/>
        <v>45595.354166666664</v>
      </c>
      <c r="D14435" s="7">
        <v>45595.375</v>
      </c>
      <c r="E14435" s="1">
        <v>1E-3</v>
      </c>
      <c r="F14435" s="37">
        <v>2E-3</v>
      </c>
    </row>
    <row r="14436" spans="2:6">
      <c r="B14436" s="59">
        <f t="shared" si="451"/>
        <v>45566</v>
      </c>
      <c r="C14436" s="7">
        <f t="shared" si="450"/>
        <v>45595.375</v>
      </c>
      <c r="D14436" s="7">
        <v>45595.395833333336</v>
      </c>
      <c r="E14436" s="1">
        <v>1E-3</v>
      </c>
      <c r="F14436" s="37">
        <v>1E-3</v>
      </c>
    </row>
    <row r="14437" spans="2:6">
      <c r="B14437" s="59">
        <f t="shared" si="451"/>
        <v>45566</v>
      </c>
      <c r="C14437" s="7">
        <f t="shared" si="450"/>
        <v>45595.395833333328</v>
      </c>
      <c r="D14437" s="7">
        <v>45595.416666666664</v>
      </c>
      <c r="E14437" s="1">
        <v>1E-3</v>
      </c>
      <c r="F14437" s="37">
        <v>0</v>
      </c>
    </row>
    <row r="14438" spans="2:6">
      <c r="B14438" s="59">
        <f t="shared" si="451"/>
        <v>45566</v>
      </c>
      <c r="C14438" s="7">
        <f t="shared" si="450"/>
        <v>45595.416666666664</v>
      </c>
      <c r="D14438" s="7">
        <v>45595.4375</v>
      </c>
      <c r="E14438" s="1">
        <v>0</v>
      </c>
      <c r="F14438" s="37">
        <v>0</v>
      </c>
    </row>
    <row r="14439" spans="2:6">
      <c r="B14439" s="59">
        <f t="shared" si="451"/>
        <v>45566</v>
      </c>
      <c r="C14439" s="7">
        <f t="shared" si="450"/>
        <v>45595.4375</v>
      </c>
      <c r="D14439" s="7">
        <v>45595.458333333336</v>
      </c>
      <c r="E14439" s="1">
        <v>3.0000000000000001E-3</v>
      </c>
      <c r="F14439" s="37">
        <v>0</v>
      </c>
    </row>
    <row r="14440" spans="2:6">
      <c r="B14440" s="59">
        <f t="shared" si="451"/>
        <v>45566</v>
      </c>
      <c r="C14440" s="7">
        <f t="shared" si="450"/>
        <v>45595.458333333328</v>
      </c>
      <c r="D14440" s="7">
        <v>45595.479166666664</v>
      </c>
      <c r="E14440" s="1">
        <v>3.0000000000000001E-3</v>
      </c>
      <c r="F14440" s="37">
        <v>2E-3</v>
      </c>
    </row>
    <row r="14441" spans="2:6">
      <c r="B14441" s="59">
        <f t="shared" si="451"/>
        <v>45566</v>
      </c>
      <c r="C14441" s="7">
        <f t="shared" si="450"/>
        <v>45595.479166666664</v>
      </c>
      <c r="D14441" s="7">
        <v>45595.5</v>
      </c>
      <c r="E14441" s="1">
        <v>3.0000000000000001E-3</v>
      </c>
      <c r="F14441" s="37">
        <v>1E-3</v>
      </c>
    </row>
    <row r="14442" spans="2:6">
      <c r="B14442" s="59">
        <f t="shared" si="451"/>
        <v>45566</v>
      </c>
      <c r="C14442" s="7">
        <f t="shared" si="450"/>
        <v>45595.5</v>
      </c>
      <c r="D14442" s="7">
        <v>45595.520833333336</v>
      </c>
      <c r="E14442" s="1">
        <v>2E-3</v>
      </c>
      <c r="F14442" s="37">
        <v>0</v>
      </c>
    </row>
    <row r="14443" spans="2:6">
      <c r="B14443" s="59">
        <f t="shared" si="451"/>
        <v>45566</v>
      </c>
      <c r="C14443" s="7">
        <f t="shared" si="450"/>
        <v>45595.520833333328</v>
      </c>
      <c r="D14443" s="7">
        <v>45595.541666666664</v>
      </c>
      <c r="E14443" s="1">
        <v>4.5999999999999999E-2</v>
      </c>
      <c r="F14443" s="37">
        <v>2.4E-2</v>
      </c>
    </row>
    <row r="14444" spans="2:6">
      <c r="B14444" s="59">
        <f t="shared" si="451"/>
        <v>45566</v>
      </c>
      <c r="C14444" s="7">
        <f t="shared" si="450"/>
        <v>45595.541666666664</v>
      </c>
      <c r="D14444" s="7">
        <v>45595.5625</v>
      </c>
      <c r="E14444" s="1">
        <v>4.0000000000000001E-3</v>
      </c>
      <c r="F14444" s="37">
        <v>3.0000000000000001E-3</v>
      </c>
    </row>
    <row r="14445" spans="2:6">
      <c r="B14445" s="59">
        <f t="shared" si="451"/>
        <v>45566</v>
      </c>
      <c r="C14445" s="7">
        <f t="shared" si="450"/>
        <v>45595.5625</v>
      </c>
      <c r="D14445" s="7">
        <v>45595.583333333336</v>
      </c>
      <c r="E14445" s="1">
        <v>3.0000000000000001E-3</v>
      </c>
      <c r="F14445" s="37">
        <v>1E-3</v>
      </c>
    </row>
    <row r="14446" spans="2:6">
      <c r="B14446" s="59">
        <f t="shared" si="451"/>
        <v>45566</v>
      </c>
      <c r="C14446" s="7">
        <f t="shared" si="450"/>
        <v>45595.583333333328</v>
      </c>
      <c r="D14446" s="7">
        <v>45595.604166666664</v>
      </c>
      <c r="E14446" s="1">
        <v>3.0000000000000001E-3</v>
      </c>
      <c r="F14446" s="37">
        <v>0</v>
      </c>
    </row>
    <row r="14447" spans="2:6">
      <c r="B14447" s="59">
        <f t="shared" si="451"/>
        <v>45566</v>
      </c>
      <c r="C14447" s="7">
        <f t="shared" si="450"/>
        <v>45595.604166666664</v>
      </c>
      <c r="D14447" s="7">
        <v>45595.625</v>
      </c>
      <c r="E14447" s="1">
        <v>1E-3</v>
      </c>
      <c r="F14447" s="37">
        <v>0</v>
      </c>
    </row>
    <row r="14448" spans="2:6">
      <c r="B14448" s="59">
        <f t="shared" si="451"/>
        <v>45566</v>
      </c>
      <c r="C14448" s="7">
        <f t="shared" si="450"/>
        <v>45595.625</v>
      </c>
      <c r="D14448" s="7">
        <v>45595.645833333336</v>
      </c>
      <c r="E14448" s="1">
        <v>3.0000000000000001E-3</v>
      </c>
      <c r="F14448" s="37">
        <v>0</v>
      </c>
    </row>
    <row r="14449" spans="2:6">
      <c r="B14449" s="59">
        <f t="shared" si="451"/>
        <v>45566</v>
      </c>
      <c r="C14449" s="7">
        <f t="shared" si="450"/>
        <v>45595.645833333328</v>
      </c>
      <c r="D14449" s="7">
        <v>45595.666666666664</v>
      </c>
      <c r="E14449" s="1">
        <v>2E-3</v>
      </c>
      <c r="F14449" s="37">
        <v>0</v>
      </c>
    </row>
    <row r="14450" spans="2:6">
      <c r="B14450" s="59">
        <f t="shared" si="451"/>
        <v>45566</v>
      </c>
      <c r="C14450" s="7">
        <f t="shared" si="450"/>
        <v>45595.666666666664</v>
      </c>
      <c r="D14450" s="7">
        <v>45595.6875</v>
      </c>
      <c r="E14450" s="1">
        <v>2E-3</v>
      </c>
      <c r="F14450" s="37">
        <v>0</v>
      </c>
    </row>
    <row r="14451" spans="2:6">
      <c r="B14451" s="59">
        <f t="shared" si="451"/>
        <v>45566</v>
      </c>
      <c r="C14451" s="7">
        <f t="shared" si="450"/>
        <v>45595.6875</v>
      </c>
      <c r="D14451" s="7">
        <v>45595.708333333336</v>
      </c>
      <c r="E14451" s="1">
        <v>1E-3</v>
      </c>
      <c r="F14451" s="37">
        <v>0</v>
      </c>
    </row>
    <row r="14452" spans="2:6">
      <c r="B14452" s="59">
        <f t="shared" si="451"/>
        <v>45566</v>
      </c>
      <c r="C14452" s="7">
        <f t="shared" si="450"/>
        <v>45595.708333333328</v>
      </c>
      <c r="D14452" s="7">
        <v>45595.729166666664</v>
      </c>
      <c r="E14452" s="1">
        <v>7.0000000000000001E-3</v>
      </c>
      <c r="F14452" s="37">
        <v>0</v>
      </c>
    </row>
    <row r="14453" spans="2:6">
      <c r="B14453" s="59">
        <f t="shared" si="451"/>
        <v>45566</v>
      </c>
      <c r="C14453" s="7">
        <f t="shared" si="450"/>
        <v>45595.729166666664</v>
      </c>
      <c r="D14453" s="7">
        <v>45595.75</v>
      </c>
      <c r="E14453" s="1">
        <v>5.0000000000000001E-3</v>
      </c>
      <c r="F14453" s="37">
        <v>1E-3</v>
      </c>
    </row>
    <row r="14454" spans="2:6">
      <c r="B14454" s="59">
        <f t="shared" si="451"/>
        <v>45566</v>
      </c>
      <c r="C14454" s="7">
        <f t="shared" si="450"/>
        <v>45595.75</v>
      </c>
      <c r="D14454" s="7">
        <v>45595.770833333336</v>
      </c>
      <c r="E14454" s="1">
        <v>0.15</v>
      </c>
      <c r="F14454" s="37">
        <v>2E-3</v>
      </c>
    </row>
    <row r="14455" spans="2:6">
      <c r="B14455" s="59">
        <f t="shared" si="451"/>
        <v>45566</v>
      </c>
      <c r="C14455" s="7">
        <f t="shared" si="450"/>
        <v>45595.770833333328</v>
      </c>
      <c r="D14455" s="7">
        <v>45595.791666666664</v>
      </c>
      <c r="E14455" s="1">
        <v>0.42199999999999999</v>
      </c>
      <c r="F14455" s="37">
        <v>0</v>
      </c>
    </row>
    <row r="14456" spans="2:6">
      <c r="B14456" s="59">
        <f t="shared" si="451"/>
        <v>45566</v>
      </c>
      <c r="C14456" s="7">
        <f t="shared" si="450"/>
        <v>45595.791666666664</v>
      </c>
      <c r="D14456" s="7">
        <v>45595.8125</v>
      </c>
      <c r="E14456" s="1">
        <v>0.66700000000000004</v>
      </c>
      <c r="F14456" s="37">
        <v>0</v>
      </c>
    </row>
    <row r="14457" spans="2:6">
      <c r="B14457" s="59">
        <f t="shared" si="451"/>
        <v>45566</v>
      </c>
      <c r="C14457" s="7">
        <f t="shared" si="450"/>
        <v>45595.8125</v>
      </c>
      <c r="D14457" s="7">
        <v>45595.833333333336</v>
      </c>
      <c r="E14457" s="1">
        <v>0.28499999999999998</v>
      </c>
      <c r="F14457" s="37">
        <v>0</v>
      </c>
    </row>
    <row r="14458" spans="2:6">
      <c r="B14458" s="59">
        <f t="shared" si="451"/>
        <v>45566</v>
      </c>
      <c r="C14458" s="7">
        <f t="shared" si="450"/>
        <v>45595.833333333328</v>
      </c>
      <c r="D14458" s="7">
        <v>45595.854166666664</v>
      </c>
      <c r="E14458" s="1">
        <v>0.40600000000000003</v>
      </c>
      <c r="F14458" s="37">
        <v>0</v>
      </c>
    </row>
    <row r="14459" spans="2:6">
      <c r="B14459" s="59">
        <f t="shared" si="451"/>
        <v>45566</v>
      </c>
      <c r="C14459" s="7">
        <f t="shared" si="450"/>
        <v>45595.854166666664</v>
      </c>
      <c r="D14459" s="7">
        <v>45595.875</v>
      </c>
      <c r="E14459" s="1">
        <v>0.72499999999999998</v>
      </c>
      <c r="F14459" s="37">
        <v>0</v>
      </c>
    </row>
    <row r="14460" spans="2:6">
      <c r="B14460" s="59">
        <f t="shared" si="451"/>
        <v>45566</v>
      </c>
      <c r="C14460" s="7">
        <f t="shared" si="450"/>
        <v>45595.875</v>
      </c>
      <c r="D14460" s="7">
        <v>45595.895833333336</v>
      </c>
      <c r="E14460" s="1">
        <v>0.33800000000000002</v>
      </c>
      <c r="F14460" s="37">
        <v>0</v>
      </c>
    </row>
    <row r="14461" spans="2:6">
      <c r="B14461" s="59">
        <f t="shared" si="451"/>
        <v>45566</v>
      </c>
      <c r="C14461" s="7">
        <f t="shared" si="450"/>
        <v>45595.895833333328</v>
      </c>
      <c r="D14461" s="7">
        <v>45595.916666666664</v>
      </c>
      <c r="E14461" s="1">
        <v>0.42899999999999999</v>
      </c>
      <c r="F14461" s="37">
        <v>0</v>
      </c>
    </row>
    <row r="14462" spans="2:6">
      <c r="B14462" s="59">
        <f t="shared" si="451"/>
        <v>45566</v>
      </c>
      <c r="C14462" s="7">
        <f t="shared" si="450"/>
        <v>45595.916666666664</v>
      </c>
      <c r="D14462" s="7">
        <v>45595.9375</v>
      </c>
      <c r="E14462" s="1">
        <v>0.40500000000000003</v>
      </c>
      <c r="F14462" s="37">
        <v>0</v>
      </c>
    </row>
    <row r="14463" spans="2:6">
      <c r="B14463" s="59">
        <f t="shared" si="451"/>
        <v>45566</v>
      </c>
      <c r="C14463" s="7">
        <f t="shared" si="450"/>
        <v>45595.9375</v>
      </c>
      <c r="D14463" s="7">
        <v>45595.958333333336</v>
      </c>
      <c r="E14463" s="1">
        <v>0.26800000000000002</v>
      </c>
      <c r="F14463" s="37">
        <v>0</v>
      </c>
    </row>
    <row r="14464" spans="2:6">
      <c r="B14464" s="59">
        <f t="shared" si="451"/>
        <v>45566</v>
      </c>
      <c r="C14464" s="7">
        <f t="shared" si="450"/>
        <v>45595.958333333328</v>
      </c>
      <c r="D14464" s="7">
        <v>45595.979166666664</v>
      </c>
      <c r="E14464" s="1">
        <v>0.17899999999999999</v>
      </c>
      <c r="F14464" s="37">
        <v>0</v>
      </c>
    </row>
    <row r="14465" spans="2:6">
      <c r="B14465" s="59">
        <f t="shared" si="451"/>
        <v>45566</v>
      </c>
      <c r="C14465" s="7">
        <f t="shared" si="450"/>
        <v>45595.979166666664</v>
      </c>
      <c r="D14465" s="7">
        <v>45596</v>
      </c>
      <c r="E14465" s="1">
        <v>9.9000000000000005E-2</v>
      </c>
      <c r="F14465" s="37">
        <v>0</v>
      </c>
    </row>
    <row r="14466" spans="2:6">
      <c r="B14466" s="59">
        <f t="shared" si="451"/>
        <v>45566</v>
      </c>
      <c r="C14466" s="7">
        <f t="shared" si="450"/>
        <v>45596</v>
      </c>
      <c r="D14466" s="7">
        <v>45596.020833333336</v>
      </c>
      <c r="E14466" s="1">
        <v>1.863</v>
      </c>
      <c r="F14466" s="37">
        <v>0</v>
      </c>
    </row>
    <row r="14467" spans="2:6">
      <c r="B14467" s="59">
        <f t="shared" si="451"/>
        <v>45566</v>
      </c>
      <c r="C14467" s="7">
        <f t="shared" si="450"/>
        <v>45596.020833333328</v>
      </c>
      <c r="D14467" s="7">
        <v>45596.041666666664</v>
      </c>
      <c r="E14467" s="1">
        <v>1.9910000000000001</v>
      </c>
      <c r="F14467" s="37">
        <v>0</v>
      </c>
    </row>
    <row r="14468" spans="2:6">
      <c r="B14468" s="59">
        <f t="shared" si="451"/>
        <v>45566</v>
      </c>
      <c r="C14468" s="7">
        <f t="shared" si="450"/>
        <v>45596.041666666664</v>
      </c>
      <c r="D14468" s="7">
        <v>45596.0625</v>
      </c>
      <c r="E14468" s="1">
        <v>2</v>
      </c>
      <c r="F14468" s="37">
        <v>0</v>
      </c>
    </row>
    <row r="14469" spans="2:6">
      <c r="B14469" s="59">
        <f t="shared" si="451"/>
        <v>45566</v>
      </c>
      <c r="C14469" s="7">
        <f t="shared" ref="C14469:C14532" si="452">D14469-1/48</f>
        <v>45596.0625</v>
      </c>
      <c r="D14469" s="7">
        <v>45596.083333333336</v>
      </c>
      <c r="E14469" s="1">
        <v>1.994</v>
      </c>
      <c r="F14469" s="37">
        <v>0</v>
      </c>
    </row>
    <row r="14470" spans="2:6">
      <c r="B14470" s="59">
        <f t="shared" ref="B14470:B14533" si="453">DATE(YEAR(C14470),MONTH(C14470),1)</f>
        <v>45566</v>
      </c>
      <c r="C14470" s="7">
        <f t="shared" si="452"/>
        <v>45596.083333333328</v>
      </c>
      <c r="D14470" s="7">
        <v>45596.104166666664</v>
      </c>
      <c r="E14470" s="1">
        <v>2.0070000000000001</v>
      </c>
      <c r="F14470" s="37">
        <v>0</v>
      </c>
    </row>
    <row r="14471" spans="2:6">
      <c r="B14471" s="59">
        <f t="shared" si="453"/>
        <v>45566</v>
      </c>
      <c r="C14471" s="7">
        <f t="shared" si="452"/>
        <v>45596.104166666664</v>
      </c>
      <c r="D14471" s="7">
        <v>45596.125</v>
      </c>
      <c r="E14471" s="1">
        <v>2.0089999999999999</v>
      </c>
      <c r="F14471" s="37">
        <v>0</v>
      </c>
    </row>
    <row r="14472" spans="2:6">
      <c r="B14472" s="59">
        <f t="shared" si="453"/>
        <v>45566</v>
      </c>
      <c r="C14472" s="7">
        <f t="shared" si="452"/>
        <v>45596.125</v>
      </c>
      <c r="D14472" s="7">
        <v>45596.145833333336</v>
      </c>
      <c r="E14472" s="1">
        <v>2.0209999999999999</v>
      </c>
      <c r="F14472" s="37">
        <v>0</v>
      </c>
    </row>
    <row r="14473" spans="2:6">
      <c r="B14473" s="59">
        <f t="shared" si="453"/>
        <v>45566</v>
      </c>
      <c r="C14473" s="7">
        <f t="shared" si="452"/>
        <v>45596.145833333328</v>
      </c>
      <c r="D14473" s="7">
        <v>45596.166666666664</v>
      </c>
      <c r="E14473" s="1">
        <v>2.0299999999999998</v>
      </c>
      <c r="F14473" s="37">
        <v>0</v>
      </c>
    </row>
    <row r="14474" spans="2:6">
      <c r="B14474" s="59">
        <f t="shared" si="453"/>
        <v>45566</v>
      </c>
      <c r="C14474" s="7">
        <f t="shared" si="452"/>
        <v>45596.166666666664</v>
      </c>
      <c r="D14474" s="7">
        <v>45596.1875</v>
      </c>
      <c r="E14474" s="1">
        <v>2.024</v>
      </c>
      <c r="F14474" s="37">
        <v>0</v>
      </c>
    </row>
    <row r="14475" spans="2:6">
      <c r="B14475" s="59">
        <f t="shared" si="453"/>
        <v>45566</v>
      </c>
      <c r="C14475" s="7">
        <f t="shared" si="452"/>
        <v>45596.1875</v>
      </c>
      <c r="D14475" s="7">
        <v>45596.208333333336</v>
      </c>
      <c r="E14475" s="1">
        <v>2.0830000000000002</v>
      </c>
      <c r="F14475" s="37">
        <v>0</v>
      </c>
    </row>
    <row r="14476" spans="2:6">
      <c r="B14476" s="59">
        <f t="shared" si="453"/>
        <v>45566</v>
      </c>
      <c r="C14476" s="7">
        <f t="shared" si="452"/>
        <v>45596.208333333328</v>
      </c>
      <c r="D14476" s="7">
        <v>45596.229166666664</v>
      </c>
      <c r="E14476" s="1">
        <v>0.64900000000000002</v>
      </c>
      <c r="F14476" s="37">
        <v>1E-3</v>
      </c>
    </row>
    <row r="14477" spans="2:6">
      <c r="B14477" s="59">
        <f t="shared" si="453"/>
        <v>45566</v>
      </c>
      <c r="C14477" s="7">
        <f t="shared" si="452"/>
        <v>45596.229166666664</v>
      </c>
      <c r="D14477" s="7">
        <v>45596.25</v>
      </c>
      <c r="E14477" s="1">
        <v>7.0000000000000001E-3</v>
      </c>
      <c r="F14477" s="37">
        <v>0</v>
      </c>
    </row>
    <row r="14478" spans="2:6">
      <c r="B14478" s="59">
        <f t="shared" si="453"/>
        <v>45566</v>
      </c>
      <c r="C14478" s="7">
        <f t="shared" si="452"/>
        <v>45596.25</v>
      </c>
      <c r="D14478" s="7">
        <v>45596.270833333336</v>
      </c>
      <c r="E14478" s="1">
        <v>6.0000000000000001E-3</v>
      </c>
      <c r="F14478" s="37">
        <v>5.0000000000000001E-3</v>
      </c>
    </row>
    <row r="14479" spans="2:6">
      <c r="B14479" s="59">
        <f t="shared" si="453"/>
        <v>45566</v>
      </c>
      <c r="C14479" s="7">
        <f t="shared" si="452"/>
        <v>45596.270833333328</v>
      </c>
      <c r="D14479" s="7">
        <v>45596.291666666664</v>
      </c>
      <c r="E14479" s="1">
        <v>5.0000000000000001E-3</v>
      </c>
      <c r="F14479" s="37">
        <v>1E-3</v>
      </c>
    </row>
    <row r="14480" spans="2:6">
      <c r="B14480" s="59">
        <f t="shared" si="453"/>
        <v>45566</v>
      </c>
      <c r="C14480" s="7">
        <f t="shared" si="452"/>
        <v>45596.291666666664</v>
      </c>
      <c r="D14480" s="7">
        <v>45596.3125</v>
      </c>
      <c r="E14480" s="1">
        <v>4.0000000000000001E-3</v>
      </c>
      <c r="F14480" s="37">
        <v>1E-3</v>
      </c>
    </row>
    <row r="14481" spans="2:6">
      <c r="B14481" s="59">
        <f t="shared" si="453"/>
        <v>45566</v>
      </c>
      <c r="C14481" s="7">
        <f t="shared" si="452"/>
        <v>45596.3125</v>
      </c>
      <c r="D14481" s="7">
        <v>45596.333333333336</v>
      </c>
      <c r="E14481" s="1">
        <v>3.0000000000000001E-3</v>
      </c>
      <c r="F14481" s="37">
        <v>1E-3</v>
      </c>
    </row>
    <row r="14482" spans="2:6">
      <c r="B14482" s="59">
        <f t="shared" si="453"/>
        <v>45566</v>
      </c>
      <c r="C14482" s="7">
        <f t="shared" si="452"/>
        <v>45596.333333333328</v>
      </c>
      <c r="D14482" s="7">
        <v>45596.354166666664</v>
      </c>
      <c r="E14482" s="1">
        <v>1E-3</v>
      </c>
      <c r="F14482" s="37">
        <v>1E-3</v>
      </c>
    </row>
    <row r="14483" spans="2:6">
      <c r="B14483" s="59">
        <f t="shared" si="453"/>
        <v>45566</v>
      </c>
      <c r="C14483" s="7">
        <f t="shared" si="452"/>
        <v>45596.354166666664</v>
      </c>
      <c r="D14483" s="7">
        <v>45596.375</v>
      </c>
      <c r="E14483" s="1">
        <v>2E-3</v>
      </c>
      <c r="F14483" s="37">
        <v>0</v>
      </c>
    </row>
    <row r="14484" spans="2:6">
      <c r="B14484" s="59">
        <f t="shared" si="453"/>
        <v>45566</v>
      </c>
      <c r="C14484" s="7">
        <f t="shared" si="452"/>
        <v>45596.375</v>
      </c>
      <c r="D14484" s="7">
        <v>45596.395833333336</v>
      </c>
      <c r="E14484" s="1">
        <v>1E-3</v>
      </c>
      <c r="F14484" s="37">
        <v>0</v>
      </c>
    </row>
    <row r="14485" spans="2:6">
      <c r="B14485" s="59">
        <f t="shared" si="453"/>
        <v>45566</v>
      </c>
      <c r="C14485" s="7">
        <f t="shared" si="452"/>
        <v>45596.395833333328</v>
      </c>
      <c r="D14485" s="7">
        <v>45596.416666666664</v>
      </c>
      <c r="E14485" s="1">
        <v>1E-3</v>
      </c>
      <c r="F14485" s="37">
        <v>0</v>
      </c>
    </row>
    <row r="14486" spans="2:6">
      <c r="B14486" s="59">
        <f t="shared" si="453"/>
        <v>45566</v>
      </c>
      <c r="C14486" s="7">
        <f t="shared" si="452"/>
        <v>45596.416666666664</v>
      </c>
      <c r="D14486" s="7">
        <v>45596.4375</v>
      </c>
      <c r="E14486" s="1">
        <v>0.56100000000000005</v>
      </c>
      <c r="F14486" s="37">
        <v>0</v>
      </c>
    </row>
    <row r="14487" spans="2:6">
      <c r="B14487" s="59">
        <f t="shared" si="453"/>
        <v>45566</v>
      </c>
      <c r="C14487" s="7">
        <f t="shared" si="452"/>
        <v>45596.4375</v>
      </c>
      <c r="D14487" s="7">
        <v>45596.458333333336</v>
      </c>
      <c r="E14487" s="1">
        <v>1E-3</v>
      </c>
      <c r="F14487" s="37">
        <v>0</v>
      </c>
    </row>
    <row r="14488" spans="2:6">
      <c r="B14488" s="59">
        <f t="shared" si="453"/>
        <v>45566</v>
      </c>
      <c r="C14488" s="7">
        <f t="shared" si="452"/>
        <v>45596.458333333328</v>
      </c>
      <c r="D14488" s="7">
        <v>45596.479166666664</v>
      </c>
      <c r="E14488" s="1">
        <v>2E-3</v>
      </c>
      <c r="F14488" s="37">
        <v>0</v>
      </c>
    </row>
    <row r="14489" spans="2:6">
      <c r="B14489" s="59">
        <f t="shared" si="453"/>
        <v>45566</v>
      </c>
      <c r="C14489" s="7">
        <f t="shared" si="452"/>
        <v>45596.479166666664</v>
      </c>
      <c r="D14489" s="7">
        <v>45596.5</v>
      </c>
      <c r="E14489" s="1">
        <v>1E-3</v>
      </c>
      <c r="F14489" s="37">
        <v>0</v>
      </c>
    </row>
    <row r="14490" spans="2:6">
      <c r="B14490" s="59">
        <f t="shared" si="453"/>
        <v>45566</v>
      </c>
      <c r="C14490" s="7">
        <f t="shared" si="452"/>
        <v>45596.5</v>
      </c>
      <c r="D14490" s="7">
        <v>45596.520833333336</v>
      </c>
      <c r="E14490" s="1">
        <v>1E-3</v>
      </c>
      <c r="F14490" s="37">
        <v>0</v>
      </c>
    </row>
    <row r="14491" spans="2:6">
      <c r="B14491" s="59">
        <f t="shared" si="453"/>
        <v>45566</v>
      </c>
      <c r="C14491" s="7">
        <f t="shared" si="452"/>
        <v>45596.520833333328</v>
      </c>
      <c r="D14491" s="7">
        <v>45596.541666666664</v>
      </c>
      <c r="E14491" s="1">
        <v>2E-3</v>
      </c>
      <c r="F14491" s="37">
        <v>0</v>
      </c>
    </row>
    <row r="14492" spans="2:6">
      <c r="B14492" s="59">
        <f t="shared" si="453"/>
        <v>45566</v>
      </c>
      <c r="C14492" s="7">
        <f t="shared" si="452"/>
        <v>45596.541666666664</v>
      </c>
      <c r="D14492" s="7">
        <v>45596.5625</v>
      </c>
      <c r="E14492" s="1">
        <v>1E-3</v>
      </c>
      <c r="F14492" s="37">
        <v>0</v>
      </c>
    </row>
    <row r="14493" spans="2:6">
      <c r="B14493" s="59">
        <f t="shared" si="453"/>
        <v>45566</v>
      </c>
      <c r="C14493" s="7">
        <f t="shared" si="452"/>
        <v>45596.5625</v>
      </c>
      <c r="D14493" s="7">
        <v>45596.583333333336</v>
      </c>
      <c r="E14493" s="1">
        <v>2E-3</v>
      </c>
      <c r="F14493" s="37">
        <v>0</v>
      </c>
    </row>
    <row r="14494" spans="2:6">
      <c r="B14494" s="59">
        <f t="shared" si="453"/>
        <v>45566</v>
      </c>
      <c r="C14494" s="7">
        <f t="shared" si="452"/>
        <v>45596.583333333328</v>
      </c>
      <c r="D14494" s="7">
        <v>45596.604166666664</v>
      </c>
      <c r="E14494" s="1">
        <v>1.6E-2</v>
      </c>
      <c r="F14494" s="37">
        <v>1E-3</v>
      </c>
    </row>
    <row r="14495" spans="2:6">
      <c r="B14495" s="59">
        <f t="shared" si="453"/>
        <v>45566</v>
      </c>
      <c r="C14495" s="7">
        <f t="shared" si="452"/>
        <v>45596.604166666664</v>
      </c>
      <c r="D14495" s="7">
        <v>45596.625</v>
      </c>
      <c r="E14495" s="1">
        <v>5.8999999999999997E-2</v>
      </c>
      <c r="F14495" s="37">
        <v>2E-3</v>
      </c>
    </row>
    <row r="14496" spans="2:6">
      <c r="B14496" s="59">
        <f t="shared" si="453"/>
        <v>45566</v>
      </c>
      <c r="C14496" s="7">
        <f t="shared" si="452"/>
        <v>45596.625</v>
      </c>
      <c r="D14496" s="7">
        <v>45596.645833333336</v>
      </c>
      <c r="E14496" s="1">
        <v>4.0000000000000001E-3</v>
      </c>
      <c r="F14496" s="37">
        <v>3.0000000000000001E-3</v>
      </c>
    </row>
    <row r="14497" spans="2:6">
      <c r="B14497" s="59">
        <f t="shared" si="453"/>
        <v>45566</v>
      </c>
      <c r="C14497" s="7">
        <f t="shared" si="452"/>
        <v>45596.645833333328</v>
      </c>
      <c r="D14497" s="7">
        <v>45596.666666666664</v>
      </c>
      <c r="E14497" s="1">
        <v>2E-3</v>
      </c>
      <c r="F14497" s="37">
        <v>0</v>
      </c>
    </row>
    <row r="14498" spans="2:6">
      <c r="B14498" s="59">
        <f t="shared" si="453"/>
        <v>45566</v>
      </c>
      <c r="C14498" s="7">
        <f t="shared" si="452"/>
        <v>45596.666666666664</v>
      </c>
      <c r="D14498" s="7">
        <v>45596.6875</v>
      </c>
      <c r="E14498" s="1">
        <v>1E-3</v>
      </c>
      <c r="F14498" s="37">
        <v>0</v>
      </c>
    </row>
    <row r="14499" spans="2:6">
      <c r="B14499" s="59">
        <f t="shared" si="453"/>
        <v>45566</v>
      </c>
      <c r="C14499" s="7">
        <f t="shared" si="452"/>
        <v>45596.6875</v>
      </c>
      <c r="D14499" s="7">
        <v>45596.708333333336</v>
      </c>
      <c r="E14499" s="1">
        <v>2E-3</v>
      </c>
      <c r="F14499" s="37">
        <v>0</v>
      </c>
    </row>
    <row r="14500" spans="2:6">
      <c r="B14500" s="59">
        <f t="shared" si="453"/>
        <v>45566</v>
      </c>
      <c r="C14500" s="7">
        <f t="shared" si="452"/>
        <v>45596.708333333328</v>
      </c>
      <c r="D14500" s="7">
        <v>45596.729166666664</v>
      </c>
      <c r="E14500" s="1">
        <v>7.0000000000000001E-3</v>
      </c>
      <c r="F14500" s="37">
        <v>1E-3</v>
      </c>
    </row>
    <row r="14501" spans="2:6">
      <c r="B14501" s="59">
        <f t="shared" si="453"/>
        <v>45566</v>
      </c>
      <c r="C14501" s="7">
        <f t="shared" si="452"/>
        <v>45596.729166666664</v>
      </c>
      <c r="D14501" s="7">
        <v>45596.75</v>
      </c>
      <c r="E14501" s="1">
        <v>3.0000000000000001E-3</v>
      </c>
      <c r="F14501" s="37">
        <v>0</v>
      </c>
    </row>
    <row r="14502" spans="2:6">
      <c r="B14502" s="59">
        <f t="shared" si="453"/>
        <v>45566</v>
      </c>
      <c r="C14502" s="7">
        <f t="shared" si="452"/>
        <v>45596.75</v>
      </c>
      <c r="D14502" s="7">
        <v>45596.770833333336</v>
      </c>
      <c r="E14502" s="1">
        <v>3.0000000000000001E-3</v>
      </c>
      <c r="F14502" s="37">
        <v>0</v>
      </c>
    </row>
    <row r="14503" spans="2:6">
      <c r="B14503" s="59">
        <f t="shared" si="453"/>
        <v>45566</v>
      </c>
      <c r="C14503" s="7">
        <f t="shared" si="452"/>
        <v>45596.770833333328</v>
      </c>
      <c r="D14503" s="7">
        <v>45596.791666666664</v>
      </c>
      <c r="E14503" s="1">
        <v>2E-3</v>
      </c>
      <c r="F14503" s="37">
        <v>0</v>
      </c>
    </row>
    <row r="14504" spans="2:6">
      <c r="B14504" s="59">
        <f t="shared" si="453"/>
        <v>45566</v>
      </c>
      <c r="C14504" s="7">
        <f t="shared" si="452"/>
        <v>45596.791666666664</v>
      </c>
      <c r="D14504" s="7">
        <v>45596.8125</v>
      </c>
      <c r="E14504" s="1">
        <v>1E-3</v>
      </c>
      <c r="F14504" s="37">
        <v>0</v>
      </c>
    </row>
    <row r="14505" spans="2:6">
      <c r="B14505" s="59">
        <f t="shared" si="453"/>
        <v>45566</v>
      </c>
      <c r="C14505" s="7">
        <f t="shared" si="452"/>
        <v>45596.8125</v>
      </c>
      <c r="D14505" s="7">
        <v>45596.833333333336</v>
      </c>
      <c r="E14505" s="1">
        <v>1E-3</v>
      </c>
      <c r="F14505" s="37">
        <v>0</v>
      </c>
    </row>
    <row r="14506" spans="2:6">
      <c r="B14506" s="59">
        <f t="shared" si="453"/>
        <v>45566</v>
      </c>
      <c r="C14506" s="7">
        <f t="shared" si="452"/>
        <v>45596.833333333328</v>
      </c>
      <c r="D14506" s="7">
        <v>45596.854166666664</v>
      </c>
      <c r="E14506" s="1">
        <v>3.0000000000000001E-3</v>
      </c>
      <c r="F14506" s="37">
        <v>0</v>
      </c>
    </row>
    <row r="14507" spans="2:6">
      <c r="B14507" s="59">
        <f t="shared" si="453"/>
        <v>45566</v>
      </c>
      <c r="C14507" s="7">
        <f t="shared" si="452"/>
        <v>45596.854166666664</v>
      </c>
      <c r="D14507" s="7">
        <v>45596.875</v>
      </c>
      <c r="E14507" s="1">
        <v>3.0000000000000001E-3</v>
      </c>
      <c r="F14507" s="37">
        <v>0</v>
      </c>
    </row>
    <row r="14508" spans="2:6">
      <c r="B14508" s="59">
        <f t="shared" si="453"/>
        <v>45566</v>
      </c>
      <c r="C14508" s="7">
        <f t="shared" si="452"/>
        <v>45596.875</v>
      </c>
      <c r="D14508" s="7">
        <v>45596.895833333336</v>
      </c>
      <c r="E14508" s="1">
        <v>2E-3</v>
      </c>
      <c r="F14508" s="37">
        <v>1E-3</v>
      </c>
    </row>
    <row r="14509" spans="2:6">
      <c r="B14509" s="59">
        <f t="shared" si="453"/>
        <v>45566</v>
      </c>
      <c r="C14509" s="7">
        <f t="shared" si="452"/>
        <v>45596.895833333328</v>
      </c>
      <c r="D14509" s="7">
        <v>45596.916666666664</v>
      </c>
      <c r="E14509" s="1">
        <v>3.0000000000000001E-3</v>
      </c>
      <c r="F14509" s="37">
        <v>2E-3</v>
      </c>
    </row>
    <row r="14510" spans="2:6">
      <c r="B14510" s="59">
        <f t="shared" si="453"/>
        <v>45566</v>
      </c>
      <c r="C14510" s="7">
        <f t="shared" si="452"/>
        <v>45596.916666666664</v>
      </c>
      <c r="D14510" s="7">
        <v>45596.9375</v>
      </c>
      <c r="E14510" s="1">
        <v>6.0000000000000001E-3</v>
      </c>
      <c r="F14510" s="37">
        <v>3.0000000000000001E-3</v>
      </c>
    </row>
    <row r="14511" spans="2:6">
      <c r="B14511" s="59">
        <f t="shared" si="453"/>
        <v>45566</v>
      </c>
      <c r="C14511" s="7">
        <f t="shared" si="452"/>
        <v>45596.9375</v>
      </c>
      <c r="D14511" s="7">
        <v>45596.958333333336</v>
      </c>
      <c r="E14511" s="1">
        <v>3.0000000000000001E-3</v>
      </c>
      <c r="F14511" s="37">
        <v>0</v>
      </c>
    </row>
    <row r="14512" spans="2:6">
      <c r="B14512" s="59">
        <f t="shared" si="453"/>
        <v>45566</v>
      </c>
      <c r="C14512" s="7">
        <f t="shared" si="452"/>
        <v>45596.958333333328</v>
      </c>
      <c r="D14512" s="7">
        <v>45596.979166666664</v>
      </c>
      <c r="E14512" s="1">
        <v>4.5999999999999999E-2</v>
      </c>
      <c r="F14512" s="37">
        <v>0</v>
      </c>
    </row>
    <row r="14513" spans="2:6">
      <c r="B14513" s="59">
        <f t="shared" si="453"/>
        <v>45566</v>
      </c>
      <c r="C14513" s="7">
        <f t="shared" si="452"/>
        <v>45596.979166666664</v>
      </c>
      <c r="D14513" s="7">
        <v>45597</v>
      </c>
      <c r="E14513" s="1">
        <v>0</v>
      </c>
      <c r="F14513" s="37">
        <v>0</v>
      </c>
    </row>
    <row r="14514" spans="2:6">
      <c r="B14514" s="59">
        <f t="shared" si="453"/>
        <v>45597</v>
      </c>
      <c r="C14514" s="7">
        <f t="shared" si="452"/>
        <v>45597</v>
      </c>
      <c r="D14514" s="7">
        <v>45597.020833333336</v>
      </c>
      <c r="E14514" s="1">
        <v>1E-3</v>
      </c>
      <c r="F14514" s="37">
        <v>0</v>
      </c>
    </row>
    <row r="14515" spans="2:6">
      <c r="B14515" s="59">
        <f t="shared" si="453"/>
        <v>45597</v>
      </c>
      <c r="C14515" s="7">
        <f t="shared" si="452"/>
        <v>45597.020833333328</v>
      </c>
      <c r="D14515" s="7">
        <v>45597.041666666664</v>
      </c>
      <c r="E14515" s="1">
        <v>2E-3</v>
      </c>
      <c r="F14515" s="37">
        <v>0</v>
      </c>
    </row>
    <row r="14516" spans="2:6">
      <c r="B14516" s="59">
        <f t="shared" si="453"/>
        <v>45597</v>
      </c>
      <c r="C14516" s="7">
        <f t="shared" si="452"/>
        <v>45597.041666666664</v>
      </c>
      <c r="D14516" s="7">
        <v>45597.0625</v>
      </c>
      <c r="E14516" s="1">
        <v>1E-3</v>
      </c>
      <c r="F14516" s="37">
        <v>0</v>
      </c>
    </row>
    <row r="14517" spans="2:6">
      <c r="B14517" s="59">
        <f t="shared" si="453"/>
        <v>45597</v>
      </c>
      <c r="C14517" s="7">
        <f t="shared" si="452"/>
        <v>45597.0625</v>
      </c>
      <c r="D14517" s="7">
        <v>45597.083333333336</v>
      </c>
      <c r="E14517" s="1">
        <v>2E-3</v>
      </c>
      <c r="F14517" s="37">
        <v>0</v>
      </c>
    </row>
    <row r="14518" spans="2:6">
      <c r="B14518" s="59">
        <f t="shared" si="453"/>
        <v>45597</v>
      </c>
      <c r="C14518" s="7">
        <f t="shared" si="452"/>
        <v>45597.083333333328</v>
      </c>
      <c r="D14518" s="7">
        <v>45597.104166666664</v>
      </c>
      <c r="E14518" s="1">
        <v>1.887</v>
      </c>
      <c r="F14518" s="37">
        <v>0</v>
      </c>
    </row>
    <row r="14519" spans="2:6">
      <c r="B14519" s="59">
        <f t="shared" si="453"/>
        <v>45597</v>
      </c>
      <c r="C14519" s="7">
        <f t="shared" si="452"/>
        <v>45597.104166666664</v>
      </c>
      <c r="D14519" s="7">
        <v>45597.125</v>
      </c>
      <c r="E14519" s="1">
        <v>2.0110000000000001</v>
      </c>
      <c r="F14519" s="37">
        <v>0</v>
      </c>
    </row>
    <row r="14520" spans="2:6">
      <c r="B14520" s="59">
        <f t="shared" si="453"/>
        <v>45597</v>
      </c>
      <c r="C14520" s="7">
        <f t="shared" si="452"/>
        <v>45597.125</v>
      </c>
      <c r="D14520" s="7">
        <v>45597.145833333336</v>
      </c>
      <c r="E14520" s="1">
        <v>2.0449999999999999</v>
      </c>
      <c r="F14520" s="37">
        <v>0</v>
      </c>
    </row>
    <row r="14521" spans="2:6">
      <c r="B14521" s="59">
        <f t="shared" si="453"/>
        <v>45597</v>
      </c>
      <c r="C14521" s="7">
        <f t="shared" si="452"/>
        <v>45597.145833333328</v>
      </c>
      <c r="D14521" s="7">
        <v>45597.166666666664</v>
      </c>
      <c r="E14521" s="1">
        <v>2.024</v>
      </c>
      <c r="F14521" s="37">
        <v>0</v>
      </c>
    </row>
    <row r="14522" spans="2:6">
      <c r="B14522" s="59">
        <f t="shared" si="453"/>
        <v>45597</v>
      </c>
      <c r="C14522" s="7">
        <f t="shared" si="452"/>
        <v>45597.166666666664</v>
      </c>
      <c r="D14522" s="7">
        <v>45597.1875</v>
      </c>
      <c r="E14522" s="1">
        <v>2.0379999999999998</v>
      </c>
      <c r="F14522" s="37">
        <v>0</v>
      </c>
    </row>
    <row r="14523" spans="2:6">
      <c r="B14523" s="59">
        <f t="shared" si="453"/>
        <v>45597</v>
      </c>
      <c r="C14523" s="7">
        <f t="shared" si="452"/>
        <v>45597.1875</v>
      </c>
      <c r="D14523" s="7">
        <v>45597.208333333336</v>
      </c>
      <c r="E14523" s="1">
        <v>2.0369999999999999</v>
      </c>
      <c r="F14523" s="37">
        <v>0</v>
      </c>
    </row>
    <row r="14524" spans="2:6">
      <c r="B14524" s="59">
        <f t="shared" si="453"/>
        <v>45597</v>
      </c>
      <c r="C14524" s="7">
        <f t="shared" si="452"/>
        <v>45597.208333333328</v>
      </c>
      <c r="D14524" s="7">
        <v>45597.229166666664</v>
      </c>
      <c r="E14524" s="1">
        <v>2.0499999999999998</v>
      </c>
      <c r="F14524" s="37">
        <v>0</v>
      </c>
    </row>
    <row r="14525" spans="2:6">
      <c r="B14525" s="59">
        <f t="shared" si="453"/>
        <v>45597</v>
      </c>
      <c r="C14525" s="7">
        <f t="shared" si="452"/>
        <v>45597.229166666664</v>
      </c>
      <c r="D14525" s="7">
        <v>45597.25</v>
      </c>
      <c r="E14525" s="1">
        <v>2.0790000000000002</v>
      </c>
      <c r="F14525" s="37">
        <v>0</v>
      </c>
    </row>
    <row r="14526" spans="2:6">
      <c r="B14526" s="59">
        <f t="shared" si="453"/>
        <v>45597</v>
      </c>
      <c r="C14526" s="7">
        <f t="shared" si="452"/>
        <v>45597.25</v>
      </c>
      <c r="D14526" s="7">
        <v>45597.270833333336</v>
      </c>
      <c r="E14526" s="1">
        <v>5.0000000000000001E-3</v>
      </c>
      <c r="F14526" s="37">
        <v>1E-3</v>
      </c>
    </row>
    <row r="14527" spans="2:6">
      <c r="B14527" s="59">
        <f t="shared" si="453"/>
        <v>45597</v>
      </c>
      <c r="C14527" s="7">
        <f t="shared" si="452"/>
        <v>45597.270833333328</v>
      </c>
      <c r="D14527" s="7">
        <v>45597.291666666664</v>
      </c>
      <c r="E14527" s="1">
        <v>3.0000000000000001E-3</v>
      </c>
      <c r="F14527" s="37">
        <v>2E-3</v>
      </c>
    </row>
    <row r="14528" spans="2:6">
      <c r="B14528" s="59">
        <f t="shared" si="453"/>
        <v>45597</v>
      </c>
      <c r="C14528" s="7">
        <f t="shared" si="452"/>
        <v>45597.291666666664</v>
      </c>
      <c r="D14528" s="7">
        <v>45597.3125</v>
      </c>
      <c r="E14528" s="1">
        <v>3.0000000000000001E-3</v>
      </c>
      <c r="F14528" s="37">
        <v>0</v>
      </c>
    </row>
    <row r="14529" spans="2:6">
      <c r="B14529" s="59">
        <f t="shared" si="453"/>
        <v>45597</v>
      </c>
      <c r="C14529" s="7">
        <f t="shared" si="452"/>
        <v>45597.3125</v>
      </c>
      <c r="D14529" s="7">
        <v>45597.333333333336</v>
      </c>
      <c r="E14529" s="1">
        <v>2.4E-2</v>
      </c>
      <c r="F14529" s="37">
        <v>3.0000000000000001E-3</v>
      </c>
    </row>
    <row r="14530" spans="2:6">
      <c r="B14530" s="59">
        <f t="shared" si="453"/>
        <v>45597</v>
      </c>
      <c r="C14530" s="7">
        <f t="shared" si="452"/>
        <v>45597.333333333328</v>
      </c>
      <c r="D14530" s="7">
        <v>45597.354166666664</v>
      </c>
      <c r="E14530" s="1">
        <v>1E-3</v>
      </c>
      <c r="F14530" s="37">
        <v>1E-3</v>
      </c>
    </row>
    <row r="14531" spans="2:6">
      <c r="B14531" s="59">
        <f t="shared" si="453"/>
        <v>45597</v>
      </c>
      <c r="C14531" s="7">
        <f t="shared" si="452"/>
        <v>45597.354166666664</v>
      </c>
      <c r="D14531" s="7">
        <v>45597.375</v>
      </c>
      <c r="E14531" s="1">
        <v>2E-3</v>
      </c>
      <c r="F14531" s="37">
        <v>1E-3</v>
      </c>
    </row>
    <row r="14532" spans="2:6">
      <c r="B14532" s="59">
        <f t="shared" si="453"/>
        <v>45597</v>
      </c>
      <c r="C14532" s="7">
        <f t="shared" si="452"/>
        <v>45597.375</v>
      </c>
      <c r="D14532" s="7">
        <v>45597.395833333336</v>
      </c>
      <c r="E14532" s="1">
        <v>1E-3</v>
      </c>
      <c r="F14532" s="37">
        <v>0</v>
      </c>
    </row>
    <row r="14533" spans="2:6">
      <c r="B14533" s="59">
        <f t="shared" si="453"/>
        <v>45597</v>
      </c>
      <c r="C14533" s="7">
        <f t="shared" ref="C14533:C14596" si="454">D14533-1/48</f>
        <v>45597.395833333328</v>
      </c>
      <c r="D14533" s="7">
        <v>45597.416666666664</v>
      </c>
      <c r="E14533" s="1">
        <v>1E-3</v>
      </c>
      <c r="F14533" s="37">
        <v>0</v>
      </c>
    </row>
    <row r="14534" spans="2:6">
      <c r="B14534" s="59">
        <f t="shared" ref="B14534:B14597" si="455">DATE(YEAR(C14534),MONTH(C14534),1)</f>
        <v>45597</v>
      </c>
      <c r="C14534" s="7">
        <f t="shared" si="454"/>
        <v>45597.416666666664</v>
      </c>
      <c r="D14534" s="7">
        <v>45597.4375</v>
      </c>
      <c r="E14534" s="1">
        <v>1E-3</v>
      </c>
      <c r="F14534" s="37">
        <v>0</v>
      </c>
    </row>
    <row r="14535" spans="2:6">
      <c r="B14535" s="59">
        <f t="shared" si="455"/>
        <v>45597</v>
      </c>
      <c r="C14535" s="7">
        <f t="shared" si="454"/>
        <v>45597.4375</v>
      </c>
      <c r="D14535" s="7">
        <v>45597.458333333336</v>
      </c>
      <c r="E14535" s="1">
        <v>2E-3</v>
      </c>
      <c r="F14535" s="37">
        <v>0</v>
      </c>
    </row>
    <row r="14536" spans="2:6">
      <c r="B14536" s="59">
        <f t="shared" si="455"/>
        <v>45597</v>
      </c>
      <c r="C14536" s="7">
        <f t="shared" si="454"/>
        <v>45597.458333333328</v>
      </c>
      <c r="D14536" s="7">
        <v>45597.479166666664</v>
      </c>
      <c r="E14536" s="1">
        <v>1E-3</v>
      </c>
      <c r="F14536" s="37">
        <v>0</v>
      </c>
    </row>
    <row r="14537" spans="2:6">
      <c r="B14537" s="59">
        <f t="shared" si="455"/>
        <v>45597</v>
      </c>
      <c r="C14537" s="7">
        <f t="shared" si="454"/>
        <v>45597.479166666664</v>
      </c>
      <c r="D14537" s="7">
        <v>45597.5</v>
      </c>
      <c r="E14537" s="1">
        <v>3.0000000000000001E-3</v>
      </c>
      <c r="F14537" s="37">
        <v>0</v>
      </c>
    </row>
    <row r="14538" spans="2:6">
      <c r="B14538" s="59">
        <f t="shared" si="455"/>
        <v>45597</v>
      </c>
      <c r="C14538" s="7">
        <f t="shared" si="454"/>
        <v>45597.5</v>
      </c>
      <c r="D14538" s="7">
        <v>45597.520833333336</v>
      </c>
      <c r="E14538" s="1">
        <v>2E-3</v>
      </c>
      <c r="F14538" s="37">
        <v>0</v>
      </c>
    </row>
    <row r="14539" spans="2:6">
      <c r="B14539" s="59">
        <f t="shared" si="455"/>
        <v>45597</v>
      </c>
      <c r="C14539" s="7">
        <f t="shared" si="454"/>
        <v>45597.520833333328</v>
      </c>
      <c r="D14539" s="7">
        <v>45597.541666666664</v>
      </c>
      <c r="E14539" s="1">
        <v>1E-3</v>
      </c>
      <c r="F14539" s="37">
        <v>0</v>
      </c>
    </row>
    <row r="14540" spans="2:6">
      <c r="B14540" s="59">
        <f t="shared" si="455"/>
        <v>45597</v>
      </c>
      <c r="C14540" s="7">
        <f t="shared" si="454"/>
        <v>45597.541666666664</v>
      </c>
      <c r="D14540" s="7">
        <v>45597.5625</v>
      </c>
      <c r="E14540" s="1">
        <v>1E-3</v>
      </c>
      <c r="F14540" s="37">
        <v>0</v>
      </c>
    </row>
    <row r="14541" spans="2:6">
      <c r="B14541" s="59">
        <f t="shared" si="455"/>
        <v>45597</v>
      </c>
      <c r="C14541" s="7">
        <f t="shared" si="454"/>
        <v>45597.5625</v>
      </c>
      <c r="D14541" s="7">
        <v>45597.583333333336</v>
      </c>
      <c r="E14541" s="1">
        <v>2E-3</v>
      </c>
      <c r="F14541" s="37">
        <v>0</v>
      </c>
    </row>
    <row r="14542" spans="2:6">
      <c r="B14542" s="59">
        <f t="shared" si="455"/>
        <v>45597</v>
      </c>
      <c r="C14542" s="7">
        <f t="shared" si="454"/>
        <v>45597.583333333328</v>
      </c>
      <c r="D14542" s="7">
        <v>45597.604166666664</v>
      </c>
      <c r="E14542" s="1">
        <v>1E-3</v>
      </c>
      <c r="F14542" s="37">
        <v>0</v>
      </c>
    </row>
    <row r="14543" spans="2:6">
      <c r="B14543" s="59">
        <f t="shared" si="455"/>
        <v>45597</v>
      </c>
      <c r="C14543" s="7">
        <f t="shared" si="454"/>
        <v>45597.604166666664</v>
      </c>
      <c r="D14543" s="7">
        <v>45597.625</v>
      </c>
      <c r="E14543" s="1">
        <v>2E-3</v>
      </c>
      <c r="F14543" s="37">
        <v>0</v>
      </c>
    </row>
    <row r="14544" spans="2:6">
      <c r="B14544" s="59">
        <f t="shared" si="455"/>
        <v>45597</v>
      </c>
      <c r="C14544" s="7">
        <f t="shared" si="454"/>
        <v>45597.625</v>
      </c>
      <c r="D14544" s="7">
        <v>45597.645833333336</v>
      </c>
      <c r="E14544" s="1">
        <v>2E-3</v>
      </c>
      <c r="F14544" s="37">
        <v>0</v>
      </c>
    </row>
    <row r="14545" spans="2:6">
      <c r="B14545" s="59">
        <f t="shared" si="455"/>
        <v>45597</v>
      </c>
      <c r="C14545" s="7">
        <f t="shared" si="454"/>
        <v>45597.645833333328</v>
      </c>
      <c r="D14545" s="7">
        <v>45597.666666666664</v>
      </c>
      <c r="E14545" s="1">
        <v>2E-3</v>
      </c>
      <c r="F14545" s="37">
        <v>0</v>
      </c>
    </row>
    <row r="14546" spans="2:6">
      <c r="B14546" s="59">
        <f t="shared" si="455"/>
        <v>45597</v>
      </c>
      <c r="C14546" s="7">
        <f t="shared" si="454"/>
        <v>45597.666666666664</v>
      </c>
      <c r="D14546" s="7">
        <v>45597.6875</v>
      </c>
      <c r="E14546" s="1">
        <v>2E-3</v>
      </c>
      <c r="F14546" s="37">
        <v>0</v>
      </c>
    </row>
    <row r="14547" spans="2:6">
      <c r="B14547" s="59">
        <f t="shared" si="455"/>
        <v>45597</v>
      </c>
      <c r="C14547" s="7">
        <f t="shared" si="454"/>
        <v>45597.6875</v>
      </c>
      <c r="D14547" s="7">
        <v>45597.708333333336</v>
      </c>
      <c r="E14547" s="1">
        <v>2E-3</v>
      </c>
      <c r="F14547" s="37">
        <v>0</v>
      </c>
    </row>
    <row r="14548" spans="2:6">
      <c r="B14548" s="59">
        <f t="shared" si="455"/>
        <v>45597</v>
      </c>
      <c r="C14548" s="7">
        <f t="shared" si="454"/>
        <v>45597.708333333328</v>
      </c>
      <c r="D14548" s="7">
        <v>45597.729166666664</v>
      </c>
      <c r="E14548" s="1">
        <v>0.60799999999999998</v>
      </c>
      <c r="F14548" s="37">
        <v>5.0000000000000001E-3</v>
      </c>
    </row>
    <row r="14549" spans="2:6">
      <c r="B14549" s="59">
        <f t="shared" si="455"/>
        <v>45597</v>
      </c>
      <c r="C14549" s="7">
        <f t="shared" si="454"/>
        <v>45597.729166666664</v>
      </c>
      <c r="D14549" s="7">
        <v>45597.75</v>
      </c>
      <c r="E14549" s="1">
        <v>7.1999999999999995E-2</v>
      </c>
      <c r="F14549" s="37">
        <v>0.01</v>
      </c>
    </row>
    <row r="14550" spans="2:6">
      <c r="B14550" s="59">
        <f t="shared" si="455"/>
        <v>45597</v>
      </c>
      <c r="C14550" s="7">
        <f t="shared" si="454"/>
        <v>45597.75</v>
      </c>
      <c r="D14550" s="7">
        <v>45597.770833333336</v>
      </c>
      <c r="E14550" s="1">
        <v>3.0000000000000001E-3</v>
      </c>
      <c r="F14550" s="37">
        <v>0</v>
      </c>
    </row>
    <row r="14551" spans="2:6">
      <c r="B14551" s="59">
        <f t="shared" si="455"/>
        <v>45597</v>
      </c>
      <c r="C14551" s="7">
        <f t="shared" si="454"/>
        <v>45597.770833333328</v>
      </c>
      <c r="D14551" s="7">
        <v>45597.791666666664</v>
      </c>
      <c r="E14551" s="1">
        <v>2E-3</v>
      </c>
      <c r="F14551" s="37">
        <v>0</v>
      </c>
    </row>
    <row r="14552" spans="2:6">
      <c r="B14552" s="59">
        <f t="shared" si="455"/>
        <v>45597</v>
      </c>
      <c r="C14552" s="7">
        <f t="shared" si="454"/>
        <v>45597.791666666664</v>
      </c>
      <c r="D14552" s="7">
        <v>45597.8125</v>
      </c>
      <c r="E14552" s="1">
        <v>4.0000000000000001E-3</v>
      </c>
      <c r="F14552" s="37">
        <v>0</v>
      </c>
    </row>
    <row r="14553" spans="2:6">
      <c r="B14553" s="59">
        <f t="shared" si="455"/>
        <v>45597</v>
      </c>
      <c r="C14553" s="7">
        <f t="shared" si="454"/>
        <v>45597.8125</v>
      </c>
      <c r="D14553" s="7">
        <v>45597.833333333336</v>
      </c>
      <c r="E14553" s="1">
        <v>1E-3</v>
      </c>
      <c r="F14553" s="37">
        <v>1E-3</v>
      </c>
    </row>
    <row r="14554" spans="2:6">
      <c r="B14554" s="59">
        <f t="shared" si="455"/>
        <v>45597</v>
      </c>
      <c r="C14554" s="7">
        <f t="shared" si="454"/>
        <v>45597.833333333328</v>
      </c>
      <c r="D14554" s="7">
        <v>45597.854166666664</v>
      </c>
      <c r="E14554" s="1">
        <v>2E-3</v>
      </c>
      <c r="F14554" s="37">
        <v>0</v>
      </c>
    </row>
    <row r="14555" spans="2:6">
      <c r="B14555" s="59">
        <f t="shared" si="455"/>
        <v>45597</v>
      </c>
      <c r="C14555" s="7">
        <f t="shared" si="454"/>
        <v>45597.854166666664</v>
      </c>
      <c r="D14555" s="7">
        <v>45597.875</v>
      </c>
      <c r="E14555" s="1">
        <v>1E-3</v>
      </c>
      <c r="F14555" s="37">
        <v>0</v>
      </c>
    </row>
    <row r="14556" spans="2:6">
      <c r="B14556" s="59">
        <f t="shared" si="455"/>
        <v>45597</v>
      </c>
      <c r="C14556" s="7">
        <f t="shared" si="454"/>
        <v>45597.875</v>
      </c>
      <c r="D14556" s="7">
        <v>45597.895833333336</v>
      </c>
      <c r="E14556" s="1">
        <v>4.0000000000000001E-3</v>
      </c>
      <c r="F14556" s="37">
        <v>0</v>
      </c>
    </row>
    <row r="14557" spans="2:6">
      <c r="B14557" s="59">
        <f t="shared" si="455"/>
        <v>45597</v>
      </c>
      <c r="C14557" s="7">
        <f t="shared" si="454"/>
        <v>45597.895833333328</v>
      </c>
      <c r="D14557" s="7">
        <v>45597.916666666664</v>
      </c>
      <c r="E14557" s="1">
        <v>1E-3</v>
      </c>
      <c r="F14557" s="37">
        <v>0</v>
      </c>
    </row>
    <row r="14558" spans="2:6">
      <c r="B14558" s="59">
        <f t="shared" si="455"/>
        <v>45597</v>
      </c>
      <c r="C14558" s="7">
        <f t="shared" si="454"/>
        <v>45597.916666666664</v>
      </c>
      <c r="D14558" s="7">
        <v>45597.9375</v>
      </c>
      <c r="E14558" s="1">
        <v>4.0000000000000001E-3</v>
      </c>
      <c r="F14558" s="37">
        <v>1E-3</v>
      </c>
    </row>
    <row r="14559" spans="2:6">
      <c r="B14559" s="59">
        <f t="shared" si="455"/>
        <v>45597</v>
      </c>
      <c r="C14559" s="7">
        <f t="shared" si="454"/>
        <v>45597.9375</v>
      </c>
      <c r="D14559" s="7">
        <v>45597.958333333336</v>
      </c>
      <c r="E14559" s="1">
        <v>4.0000000000000001E-3</v>
      </c>
      <c r="F14559" s="37">
        <v>2E-3</v>
      </c>
    </row>
    <row r="14560" spans="2:6">
      <c r="B14560" s="59">
        <f t="shared" si="455"/>
        <v>45597</v>
      </c>
      <c r="C14560" s="7">
        <f t="shared" si="454"/>
        <v>45597.958333333328</v>
      </c>
      <c r="D14560" s="7">
        <v>45597.979166666664</v>
      </c>
      <c r="E14560" s="1">
        <v>2E-3</v>
      </c>
      <c r="F14560" s="37">
        <v>0</v>
      </c>
    </row>
    <row r="14561" spans="2:6">
      <c r="B14561" s="59">
        <f t="shared" si="455"/>
        <v>45597</v>
      </c>
      <c r="C14561" s="7">
        <f t="shared" si="454"/>
        <v>45597.979166666664</v>
      </c>
      <c r="D14561" s="7">
        <v>45598</v>
      </c>
      <c r="E14561" s="1">
        <v>1E-3</v>
      </c>
      <c r="F14561" s="37">
        <v>0</v>
      </c>
    </row>
    <row r="14562" spans="2:6">
      <c r="B14562" s="59">
        <f t="shared" si="455"/>
        <v>45597</v>
      </c>
      <c r="C14562" s="7">
        <f t="shared" si="454"/>
        <v>45598</v>
      </c>
      <c r="D14562" s="7">
        <v>45598.020833333336</v>
      </c>
      <c r="E14562" s="1">
        <v>2E-3</v>
      </c>
      <c r="F14562" s="37">
        <v>0</v>
      </c>
    </row>
    <row r="14563" spans="2:6">
      <c r="B14563" s="59">
        <f t="shared" si="455"/>
        <v>45597</v>
      </c>
      <c r="C14563" s="7">
        <f t="shared" si="454"/>
        <v>45598.020833333328</v>
      </c>
      <c r="D14563" s="7">
        <v>45598.041666666664</v>
      </c>
      <c r="E14563" s="1">
        <v>0.03</v>
      </c>
      <c r="F14563" s="37">
        <v>1E-3</v>
      </c>
    </row>
    <row r="14564" spans="2:6">
      <c r="B14564" s="59">
        <f t="shared" si="455"/>
        <v>45597</v>
      </c>
      <c r="C14564" s="7">
        <f t="shared" si="454"/>
        <v>45598.041666666664</v>
      </c>
      <c r="D14564" s="7">
        <v>45598.0625</v>
      </c>
      <c r="E14564" s="1">
        <v>3.0000000000000001E-3</v>
      </c>
      <c r="F14564" s="37">
        <v>1E-3</v>
      </c>
    </row>
    <row r="14565" spans="2:6">
      <c r="B14565" s="59">
        <f t="shared" si="455"/>
        <v>45597</v>
      </c>
      <c r="C14565" s="7">
        <f t="shared" si="454"/>
        <v>45598.0625</v>
      </c>
      <c r="D14565" s="7">
        <v>45598.083333333336</v>
      </c>
      <c r="E14565" s="1">
        <v>1E-3</v>
      </c>
      <c r="F14565" s="37">
        <v>0</v>
      </c>
    </row>
    <row r="14566" spans="2:6">
      <c r="B14566" s="59">
        <f t="shared" si="455"/>
        <v>45597</v>
      </c>
      <c r="C14566" s="7">
        <f t="shared" si="454"/>
        <v>45598.083333333328</v>
      </c>
      <c r="D14566" s="7">
        <v>45598.104166666664</v>
      </c>
      <c r="E14566" s="1">
        <v>2.2490000000000001</v>
      </c>
      <c r="F14566" s="37">
        <v>0</v>
      </c>
    </row>
    <row r="14567" spans="2:6">
      <c r="B14567" s="59">
        <f t="shared" si="455"/>
        <v>45597</v>
      </c>
      <c r="C14567" s="7">
        <f t="shared" si="454"/>
        <v>45598.104166666664</v>
      </c>
      <c r="D14567" s="7">
        <v>45598.125</v>
      </c>
      <c r="E14567" s="1">
        <v>2.2559999999999998</v>
      </c>
      <c r="F14567" s="37">
        <v>0</v>
      </c>
    </row>
    <row r="14568" spans="2:6">
      <c r="B14568" s="59">
        <f t="shared" si="455"/>
        <v>45597</v>
      </c>
      <c r="C14568" s="7">
        <f t="shared" si="454"/>
        <v>45598.125</v>
      </c>
      <c r="D14568" s="7">
        <v>45598.145833333336</v>
      </c>
      <c r="E14568" s="1">
        <v>1.996</v>
      </c>
      <c r="F14568" s="37">
        <v>0</v>
      </c>
    </row>
    <row r="14569" spans="2:6">
      <c r="B14569" s="59">
        <f t="shared" si="455"/>
        <v>45597</v>
      </c>
      <c r="C14569" s="7">
        <f t="shared" si="454"/>
        <v>45598.145833333328</v>
      </c>
      <c r="D14569" s="7">
        <v>45598.166666666664</v>
      </c>
      <c r="E14569" s="1">
        <v>2.0089999999999999</v>
      </c>
      <c r="F14569" s="37">
        <v>0</v>
      </c>
    </row>
    <row r="14570" spans="2:6">
      <c r="B14570" s="59">
        <f t="shared" si="455"/>
        <v>45597</v>
      </c>
      <c r="C14570" s="7">
        <f t="shared" si="454"/>
        <v>45598.166666666664</v>
      </c>
      <c r="D14570" s="7">
        <v>45598.1875</v>
      </c>
      <c r="E14570" s="1">
        <v>2.0230000000000001</v>
      </c>
      <c r="F14570" s="37">
        <v>0</v>
      </c>
    </row>
    <row r="14571" spans="2:6">
      <c r="B14571" s="59">
        <f t="shared" si="455"/>
        <v>45597</v>
      </c>
      <c r="C14571" s="7">
        <f t="shared" si="454"/>
        <v>45598.1875</v>
      </c>
      <c r="D14571" s="7">
        <v>45598.208333333336</v>
      </c>
      <c r="E14571" s="1">
        <v>2.0179999999999998</v>
      </c>
      <c r="F14571" s="37">
        <v>0</v>
      </c>
    </row>
    <row r="14572" spans="2:6">
      <c r="B14572" s="59">
        <f t="shared" si="455"/>
        <v>45597</v>
      </c>
      <c r="C14572" s="7">
        <f t="shared" si="454"/>
        <v>45598.208333333328</v>
      </c>
      <c r="D14572" s="7">
        <v>45598.229166666664</v>
      </c>
      <c r="E14572" s="1">
        <v>1.1100000000000001</v>
      </c>
      <c r="F14572" s="37">
        <v>1E-3</v>
      </c>
    </row>
    <row r="14573" spans="2:6">
      <c r="B14573" s="59">
        <f t="shared" si="455"/>
        <v>45597</v>
      </c>
      <c r="C14573" s="7">
        <f t="shared" si="454"/>
        <v>45598.229166666664</v>
      </c>
      <c r="D14573" s="7">
        <v>45598.25</v>
      </c>
      <c r="E14573" s="1">
        <v>6.0000000000000001E-3</v>
      </c>
      <c r="F14573" s="37">
        <v>1E-3</v>
      </c>
    </row>
    <row r="14574" spans="2:6">
      <c r="B14574" s="59">
        <f t="shared" si="455"/>
        <v>45597</v>
      </c>
      <c r="C14574" s="7">
        <f t="shared" si="454"/>
        <v>45598.25</v>
      </c>
      <c r="D14574" s="7">
        <v>45598.270833333336</v>
      </c>
      <c r="E14574" s="1">
        <v>5.0000000000000001E-3</v>
      </c>
      <c r="F14574" s="37">
        <v>1E-3</v>
      </c>
    </row>
    <row r="14575" spans="2:6">
      <c r="B14575" s="59">
        <f t="shared" si="455"/>
        <v>45597</v>
      </c>
      <c r="C14575" s="7">
        <f t="shared" si="454"/>
        <v>45598.270833333328</v>
      </c>
      <c r="D14575" s="7">
        <v>45598.291666666664</v>
      </c>
      <c r="E14575" s="1">
        <v>4.0000000000000001E-3</v>
      </c>
      <c r="F14575" s="37">
        <v>0</v>
      </c>
    </row>
    <row r="14576" spans="2:6">
      <c r="B14576" s="59">
        <f t="shared" si="455"/>
        <v>45597</v>
      </c>
      <c r="C14576" s="7">
        <f t="shared" si="454"/>
        <v>45598.291666666664</v>
      </c>
      <c r="D14576" s="7">
        <v>45598.3125</v>
      </c>
      <c r="E14576" s="1">
        <v>2E-3</v>
      </c>
      <c r="F14576" s="37">
        <v>0</v>
      </c>
    </row>
    <row r="14577" spans="2:6">
      <c r="B14577" s="59">
        <f t="shared" si="455"/>
        <v>45597</v>
      </c>
      <c r="C14577" s="7">
        <f t="shared" si="454"/>
        <v>45598.3125</v>
      </c>
      <c r="D14577" s="7">
        <v>45598.333333333336</v>
      </c>
      <c r="E14577" s="1">
        <v>2E-3</v>
      </c>
      <c r="F14577" s="37">
        <v>0</v>
      </c>
    </row>
    <row r="14578" spans="2:6">
      <c r="B14578" s="59">
        <f t="shared" si="455"/>
        <v>45597</v>
      </c>
      <c r="C14578" s="7">
        <f t="shared" si="454"/>
        <v>45598.333333333328</v>
      </c>
      <c r="D14578" s="7">
        <v>45598.354166666664</v>
      </c>
      <c r="E14578" s="1">
        <v>2E-3</v>
      </c>
      <c r="F14578" s="37">
        <v>0</v>
      </c>
    </row>
    <row r="14579" spans="2:6">
      <c r="B14579" s="59">
        <f t="shared" si="455"/>
        <v>45597</v>
      </c>
      <c r="C14579" s="7">
        <f t="shared" si="454"/>
        <v>45598.354166666664</v>
      </c>
      <c r="D14579" s="7">
        <v>45598.375</v>
      </c>
      <c r="E14579" s="1">
        <v>4.0000000000000001E-3</v>
      </c>
      <c r="F14579" s="37">
        <v>2E-3</v>
      </c>
    </row>
    <row r="14580" spans="2:6">
      <c r="B14580" s="59">
        <f t="shared" si="455"/>
        <v>45597</v>
      </c>
      <c r="C14580" s="7">
        <f t="shared" si="454"/>
        <v>45598.375</v>
      </c>
      <c r="D14580" s="7">
        <v>45598.395833333336</v>
      </c>
      <c r="E14580" s="1">
        <v>2E-3</v>
      </c>
      <c r="F14580" s="37">
        <v>1E-3</v>
      </c>
    </row>
    <row r="14581" spans="2:6">
      <c r="B14581" s="59">
        <f t="shared" si="455"/>
        <v>45597</v>
      </c>
      <c r="C14581" s="7">
        <f t="shared" si="454"/>
        <v>45598.395833333328</v>
      </c>
      <c r="D14581" s="7">
        <v>45598.416666666664</v>
      </c>
      <c r="E14581" s="1">
        <v>1E-3</v>
      </c>
      <c r="F14581" s="37">
        <v>0</v>
      </c>
    </row>
    <row r="14582" spans="2:6">
      <c r="B14582" s="59">
        <f t="shared" si="455"/>
        <v>45597</v>
      </c>
      <c r="C14582" s="7">
        <f t="shared" si="454"/>
        <v>45598.416666666664</v>
      </c>
      <c r="D14582" s="7">
        <v>45598.4375</v>
      </c>
      <c r="E14582" s="1">
        <v>2E-3</v>
      </c>
      <c r="F14582" s="37">
        <v>0</v>
      </c>
    </row>
    <row r="14583" spans="2:6">
      <c r="B14583" s="59">
        <f t="shared" si="455"/>
        <v>45597</v>
      </c>
      <c r="C14583" s="7">
        <f t="shared" si="454"/>
        <v>45598.4375</v>
      </c>
      <c r="D14583" s="7">
        <v>45598.458333333336</v>
      </c>
      <c r="E14583" s="1">
        <v>0.01</v>
      </c>
      <c r="F14583" s="37">
        <v>0</v>
      </c>
    </row>
    <row r="14584" spans="2:6">
      <c r="B14584" s="59">
        <f t="shared" si="455"/>
        <v>45597</v>
      </c>
      <c r="C14584" s="7">
        <f t="shared" si="454"/>
        <v>45598.458333333328</v>
      </c>
      <c r="D14584" s="7">
        <v>45598.479166666664</v>
      </c>
      <c r="E14584" s="1">
        <v>5.0000000000000001E-3</v>
      </c>
      <c r="F14584" s="37">
        <v>2E-3</v>
      </c>
    </row>
    <row r="14585" spans="2:6">
      <c r="B14585" s="59">
        <f t="shared" si="455"/>
        <v>45597</v>
      </c>
      <c r="C14585" s="7">
        <f t="shared" si="454"/>
        <v>45598.479166666664</v>
      </c>
      <c r="D14585" s="7">
        <v>45598.5</v>
      </c>
      <c r="E14585" s="1">
        <v>7.0000000000000001E-3</v>
      </c>
      <c r="F14585" s="37">
        <v>2E-3</v>
      </c>
    </row>
    <row r="14586" spans="2:6">
      <c r="B14586" s="59">
        <f t="shared" si="455"/>
        <v>45597</v>
      </c>
      <c r="C14586" s="7">
        <f t="shared" si="454"/>
        <v>45598.5</v>
      </c>
      <c r="D14586" s="7">
        <v>45598.520833333336</v>
      </c>
      <c r="E14586" s="1">
        <v>3.0000000000000001E-3</v>
      </c>
      <c r="F14586" s="37">
        <v>2E-3</v>
      </c>
    </row>
    <row r="14587" spans="2:6">
      <c r="B14587" s="59">
        <f t="shared" si="455"/>
        <v>45597</v>
      </c>
      <c r="C14587" s="7">
        <f t="shared" si="454"/>
        <v>45598.520833333328</v>
      </c>
      <c r="D14587" s="7">
        <v>45598.541666666664</v>
      </c>
      <c r="E14587" s="1">
        <v>3.0000000000000001E-3</v>
      </c>
      <c r="F14587" s="37">
        <v>1E-3</v>
      </c>
    </row>
    <row r="14588" spans="2:6">
      <c r="B14588" s="59">
        <f t="shared" si="455"/>
        <v>45597</v>
      </c>
      <c r="C14588" s="7">
        <f t="shared" si="454"/>
        <v>45598.541666666664</v>
      </c>
      <c r="D14588" s="7">
        <v>45598.5625</v>
      </c>
      <c r="E14588" s="1">
        <v>1E-3</v>
      </c>
      <c r="F14588" s="37">
        <v>0</v>
      </c>
    </row>
    <row r="14589" spans="2:6">
      <c r="B14589" s="59">
        <f t="shared" si="455"/>
        <v>45597</v>
      </c>
      <c r="C14589" s="7">
        <f t="shared" si="454"/>
        <v>45598.5625</v>
      </c>
      <c r="D14589" s="7">
        <v>45598.583333333336</v>
      </c>
      <c r="E14589" s="1">
        <v>1E-3</v>
      </c>
      <c r="F14589" s="37">
        <v>0</v>
      </c>
    </row>
    <row r="14590" spans="2:6">
      <c r="B14590" s="59">
        <f t="shared" si="455"/>
        <v>45597</v>
      </c>
      <c r="C14590" s="7">
        <f t="shared" si="454"/>
        <v>45598.583333333328</v>
      </c>
      <c r="D14590" s="7">
        <v>45598.604166666664</v>
      </c>
      <c r="E14590" s="1">
        <v>2E-3</v>
      </c>
      <c r="F14590" s="37">
        <v>0</v>
      </c>
    </row>
    <row r="14591" spans="2:6">
      <c r="B14591" s="59">
        <f t="shared" si="455"/>
        <v>45597</v>
      </c>
      <c r="C14591" s="7">
        <f t="shared" si="454"/>
        <v>45598.604166666664</v>
      </c>
      <c r="D14591" s="7">
        <v>45598.625</v>
      </c>
      <c r="E14591" s="1">
        <v>1E-3</v>
      </c>
      <c r="F14591" s="37">
        <v>0</v>
      </c>
    </row>
    <row r="14592" spans="2:6">
      <c r="B14592" s="59">
        <f t="shared" si="455"/>
        <v>45597</v>
      </c>
      <c r="C14592" s="7">
        <f t="shared" si="454"/>
        <v>45598.625</v>
      </c>
      <c r="D14592" s="7">
        <v>45598.645833333336</v>
      </c>
      <c r="E14592" s="1">
        <v>3.0000000000000001E-3</v>
      </c>
      <c r="F14592" s="37">
        <v>0</v>
      </c>
    </row>
    <row r="14593" spans="2:6">
      <c r="B14593" s="59">
        <f t="shared" si="455"/>
        <v>45597</v>
      </c>
      <c r="C14593" s="7">
        <f t="shared" si="454"/>
        <v>45598.645833333328</v>
      </c>
      <c r="D14593" s="7">
        <v>45598.666666666664</v>
      </c>
      <c r="E14593" s="1">
        <v>2E-3</v>
      </c>
      <c r="F14593" s="37">
        <v>0</v>
      </c>
    </row>
    <row r="14594" spans="2:6">
      <c r="B14594" s="59">
        <f t="shared" si="455"/>
        <v>45597</v>
      </c>
      <c r="C14594" s="7">
        <f t="shared" si="454"/>
        <v>45598.666666666664</v>
      </c>
      <c r="D14594" s="7">
        <v>45598.6875</v>
      </c>
      <c r="E14594" s="1">
        <v>2E-3</v>
      </c>
      <c r="F14594" s="37">
        <v>1E-3</v>
      </c>
    </row>
    <row r="14595" spans="2:6">
      <c r="B14595" s="59">
        <f t="shared" si="455"/>
        <v>45597</v>
      </c>
      <c r="C14595" s="7">
        <f t="shared" si="454"/>
        <v>45598.6875</v>
      </c>
      <c r="D14595" s="7">
        <v>45598.708333333336</v>
      </c>
      <c r="E14595" s="1">
        <v>2E-3</v>
      </c>
      <c r="F14595" s="37">
        <v>0</v>
      </c>
    </row>
    <row r="14596" spans="2:6">
      <c r="B14596" s="59">
        <f t="shared" si="455"/>
        <v>45597</v>
      </c>
      <c r="C14596" s="7">
        <f t="shared" si="454"/>
        <v>45598.708333333328</v>
      </c>
      <c r="D14596" s="7">
        <v>45598.729166666664</v>
      </c>
      <c r="E14596" s="1">
        <v>6.0000000000000001E-3</v>
      </c>
      <c r="F14596" s="37">
        <v>0</v>
      </c>
    </row>
    <row r="14597" spans="2:6">
      <c r="B14597" s="59">
        <f t="shared" si="455"/>
        <v>45597</v>
      </c>
      <c r="C14597" s="7">
        <f t="shared" ref="C14597:C14660" si="456">D14597-1/48</f>
        <v>45598.729166666664</v>
      </c>
      <c r="D14597" s="7">
        <v>45598.75</v>
      </c>
      <c r="E14597" s="1">
        <v>6.0000000000000001E-3</v>
      </c>
      <c r="F14597" s="37">
        <v>2E-3</v>
      </c>
    </row>
    <row r="14598" spans="2:6">
      <c r="B14598" s="59">
        <f t="shared" ref="B14598:B14661" si="457">DATE(YEAR(C14598),MONTH(C14598),1)</f>
        <v>45597</v>
      </c>
      <c r="C14598" s="7">
        <f t="shared" si="456"/>
        <v>45598.75</v>
      </c>
      <c r="D14598" s="7">
        <v>45598.770833333336</v>
      </c>
      <c r="E14598" s="1">
        <v>5.0000000000000001E-3</v>
      </c>
      <c r="F14598" s="37">
        <v>0</v>
      </c>
    </row>
    <row r="14599" spans="2:6">
      <c r="B14599" s="59">
        <f t="shared" si="457"/>
        <v>45597</v>
      </c>
      <c r="C14599" s="7">
        <f t="shared" si="456"/>
        <v>45598.770833333328</v>
      </c>
      <c r="D14599" s="7">
        <v>45598.791666666664</v>
      </c>
      <c r="E14599" s="1">
        <v>3.0000000000000001E-3</v>
      </c>
      <c r="F14599" s="37">
        <v>1E-3</v>
      </c>
    </row>
    <row r="14600" spans="2:6">
      <c r="B14600" s="59">
        <f t="shared" si="457"/>
        <v>45597</v>
      </c>
      <c r="C14600" s="7">
        <f t="shared" si="456"/>
        <v>45598.791666666664</v>
      </c>
      <c r="D14600" s="7">
        <v>45598.8125</v>
      </c>
      <c r="E14600" s="1">
        <v>2E-3</v>
      </c>
      <c r="F14600" s="37">
        <v>0</v>
      </c>
    </row>
    <row r="14601" spans="2:6">
      <c r="B14601" s="59">
        <f t="shared" si="457"/>
        <v>45597</v>
      </c>
      <c r="C14601" s="7">
        <f t="shared" si="456"/>
        <v>45598.8125</v>
      </c>
      <c r="D14601" s="7">
        <v>45598.833333333336</v>
      </c>
      <c r="E14601" s="1">
        <v>1E-3</v>
      </c>
      <c r="F14601" s="37">
        <v>0</v>
      </c>
    </row>
    <row r="14602" spans="2:6">
      <c r="B14602" s="59">
        <f t="shared" si="457"/>
        <v>45597</v>
      </c>
      <c r="C14602" s="7">
        <f t="shared" si="456"/>
        <v>45598.833333333328</v>
      </c>
      <c r="D14602" s="7">
        <v>45598.854166666664</v>
      </c>
      <c r="E14602" s="1">
        <v>3.0000000000000001E-3</v>
      </c>
      <c r="F14602" s="37">
        <v>0</v>
      </c>
    </row>
    <row r="14603" spans="2:6">
      <c r="B14603" s="59">
        <f t="shared" si="457"/>
        <v>45597</v>
      </c>
      <c r="C14603" s="7">
        <f t="shared" si="456"/>
        <v>45598.854166666664</v>
      </c>
      <c r="D14603" s="7">
        <v>45598.875</v>
      </c>
      <c r="E14603" s="1">
        <v>4.7E-2</v>
      </c>
      <c r="F14603" s="37">
        <v>1E-3</v>
      </c>
    </row>
    <row r="14604" spans="2:6">
      <c r="B14604" s="59">
        <f t="shared" si="457"/>
        <v>45597</v>
      </c>
      <c r="C14604" s="7">
        <f t="shared" si="456"/>
        <v>45598.875</v>
      </c>
      <c r="D14604" s="7">
        <v>45598.895833333336</v>
      </c>
      <c r="E14604" s="1">
        <v>0.27100000000000002</v>
      </c>
      <c r="F14604" s="37">
        <v>0</v>
      </c>
    </row>
    <row r="14605" spans="2:6">
      <c r="B14605" s="59">
        <f t="shared" si="457"/>
        <v>45597</v>
      </c>
      <c r="C14605" s="7">
        <f t="shared" si="456"/>
        <v>45598.895833333328</v>
      </c>
      <c r="D14605" s="7">
        <v>45598.916666666664</v>
      </c>
      <c r="E14605" s="1">
        <v>0.28299999999999997</v>
      </c>
      <c r="F14605" s="37">
        <v>0</v>
      </c>
    </row>
    <row r="14606" spans="2:6">
      <c r="B14606" s="59">
        <f t="shared" si="457"/>
        <v>45597</v>
      </c>
      <c r="C14606" s="7">
        <f t="shared" si="456"/>
        <v>45598.916666666664</v>
      </c>
      <c r="D14606" s="7">
        <v>45598.9375</v>
      </c>
      <c r="E14606" s="1">
        <v>0.46800000000000003</v>
      </c>
      <c r="F14606" s="37">
        <v>0</v>
      </c>
    </row>
    <row r="14607" spans="2:6">
      <c r="B14607" s="59">
        <f t="shared" si="457"/>
        <v>45597</v>
      </c>
      <c r="C14607" s="7">
        <f t="shared" si="456"/>
        <v>45598.9375</v>
      </c>
      <c r="D14607" s="7">
        <v>45598.958333333336</v>
      </c>
      <c r="E14607" s="1">
        <v>0.35699999999999998</v>
      </c>
      <c r="F14607" s="37">
        <v>0</v>
      </c>
    </row>
    <row r="14608" spans="2:6">
      <c r="B14608" s="59">
        <f t="shared" si="457"/>
        <v>45597</v>
      </c>
      <c r="C14608" s="7">
        <f t="shared" si="456"/>
        <v>45598.958333333328</v>
      </c>
      <c r="D14608" s="7">
        <v>45598.979166666664</v>
      </c>
      <c r="E14608" s="1">
        <v>0.125</v>
      </c>
      <c r="F14608" s="37">
        <v>0</v>
      </c>
    </row>
    <row r="14609" spans="2:6">
      <c r="B14609" s="59">
        <f t="shared" si="457"/>
        <v>45597</v>
      </c>
      <c r="C14609" s="7">
        <f t="shared" si="456"/>
        <v>45598.979166666664</v>
      </c>
      <c r="D14609" s="7">
        <v>45599</v>
      </c>
      <c r="E14609" s="1">
        <v>0.12</v>
      </c>
      <c r="F14609" s="37">
        <v>0</v>
      </c>
    </row>
    <row r="14610" spans="2:6">
      <c r="B14610" s="59">
        <f t="shared" si="457"/>
        <v>45597</v>
      </c>
      <c r="C14610" s="7">
        <f t="shared" si="456"/>
        <v>45599</v>
      </c>
      <c r="D14610" s="7">
        <v>45599.020833333336</v>
      </c>
      <c r="E14610" s="1">
        <v>8.5000000000000006E-2</v>
      </c>
      <c r="F14610" s="37">
        <v>0</v>
      </c>
    </row>
    <row r="14611" spans="2:6">
      <c r="B14611" s="59">
        <f t="shared" si="457"/>
        <v>45597</v>
      </c>
      <c r="C14611" s="7">
        <f t="shared" si="456"/>
        <v>45599.020833333328</v>
      </c>
      <c r="D14611" s="7">
        <v>45599.041666666664</v>
      </c>
      <c r="E14611" s="1">
        <v>0.09</v>
      </c>
      <c r="F14611" s="37">
        <v>0</v>
      </c>
    </row>
    <row r="14612" spans="2:6">
      <c r="B14612" s="59">
        <f t="shared" si="457"/>
        <v>45597</v>
      </c>
      <c r="C14612" s="7">
        <f t="shared" si="456"/>
        <v>45599.041666666664</v>
      </c>
      <c r="D14612" s="7">
        <v>45599.0625</v>
      </c>
      <c r="E14612" s="1">
        <v>8.8999999999999996E-2</v>
      </c>
      <c r="F14612" s="37">
        <v>0</v>
      </c>
    </row>
    <row r="14613" spans="2:6">
      <c r="B14613" s="59">
        <f t="shared" si="457"/>
        <v>45597</v>
      </c>
      <c r="C14613" s="7">
        <f t="shared" si="456"/>
        <v>45599.0625</v>
      </c>
      <c r="D14613" s="7">
        <v>45599.083333333336</v>
      </c>
      <c r="E14613" s="1">
        <v>9.1999999999999998E-2</v>
      </c>
      <c r="F14613" s="37">
        <v>0</v>
      </c>
    </row>
    <row r="14614" spans="2:6">
      <c r="B14614" s="59">
        <f t="shared" si="457"/>
        <v>45597</v>
      </c>
      <c r="C14614" s="7">
        <f t="shared" si="456"/>
        <v>45599.083333333328</v>
      </c>
      <c r="D14614" s="7">
        <v>45599.104166666664</v>
      </c>
      <c r="E14614" s="1">
        <v>1.873</v>
      </c>
      <c r="F14614" s="37">
        <v>0</v>
      </c>
    </row>
    <row r="14615" spans="2:6">
      <c r="B14615" s="59">
        <f t="shared" si="457"/>
        <v>45597</v>
      </c>
      <c r="C14615" s="7">
        <f t="shared" si="456"/>
        <v>45599.104166666664</v>
      </c>
      <c r="D14615" s="7">
        <v>45599.125</v>
      </c>
      <c r="E14615" s="1">
        <v>1.99</v>
      </c>
      <c r="F14615" s="37">
        <v>0</v>
      </c>
    </row>
    <row r="14616" spans="2:6">
      <c r="B14616" s="59">
        <f t="shared" si="457"/>
        <v>45597</v>
      </c>
      <c r="C14616" s="7">
        <f t="shared" si="456"/>
        <v>45599.125</v>
      </c>
      <c r="D14616" s="7">
        <v>45599.145833333336</v>
      </c>
      <c r="E14616" s="1">
        <v>1.9830000000000001</v>
      </c>
      <c r="F14616" s="37">
        <v>0</v>
      </c>
    </row>
    <row r="14617" spans="2:6">
      <c r="B14617" s="59">
        <f t="shared" si="457"/>
        <v>45597</v>
      </c>
      <c r="C14617" s="7">
        <f t="shared" si="456"/>
        <v>45599.145833333328</v>
      </c>
      <c r="D14617" s="7">
        <v>45599.166666666664</v>
      </c>
      <c r="E14617" s="1">
        <v>1.994</v>
      </c>
      <c r="F14617" s="37">
        <v>0</v>
      </c>
    </row>
    <row r="14618" spans="2:6">
      <c r="B14618" s="59">
        <f t="shared" si="457"/>
        <v>45597</v>
      </c>
      <c r="C14618" s="7">
        <f t="shared" si="456"/>
        <v>45599.166666666664</v>
      </c>
      <c r="D14618" s="7">
        <v>45599.1875</v>
      </c>
      <c r="E14618" s="1">
        <v>1.9970000000000001</v>
      </c>
      <c r="F14618" s="37">
        <v>0</v>
      </c>
    </row>
    <row r="14619" spans="2:6">
      <c r="B14619" s="59">
        <f t="shared" si="457"/>
        <v>45597</v>
      </c>
      <c r="C14619" s="7">
        <f t="shared" si="456"/>
        <v>45599.1875</v>
      </c>
      <c r="D14619" s="7">
        <v>45599.208333333336</v>
      </c>
      <c r="E14619" s="1">
        <v>2.0190000000000001</v>
      </c>
      <c r="F14619" s="37">
        <v>0</v>
      </c>
    </row>
    <row r="14620" spans="2:6">
      <c r="B14620" s="59">
        <f t="shared" si="457"/>
        <v>45597</v>
      </c>
      <c r="C14620" s="7">
        <f t="shared" si="456"/>
        <v>45599.208333333328</v>
      </c>
      <c r="D14620" s="7">
        <v>45599.229166666664</v>
      </c>
      <c r="E14620" s="1">
        <v>2.0179999999999998</v>
      </c>
      <c r="F14620" s="37">
        <v>0</v>
      </c>
    </row>
    <row r="14621" spans="2:6">
      <c r="B14621" s="59">
        <f t="shared" si="457"/>
        <v>45597</v>
      </c>
      <c r="C14621" s="7">
        <f t="shared" si="456"/>
        <v>45599.229166666664</v>
      </c>
      <c r="D14621" s="7">
        <v>45599.25</v>
      </c>
      <c r="E14621" s="1">
        <v>3.339</v>
      </c>
      <c r="F14621" s="37">
        <v>0</v>
      </c>
    </row>
    <row r="14622" spans="2:6">
      <c r="B14622" s="59">
        <f t="shared" si="457"/>
        <v>45597</v>
      </c>
      <c r="C14622" s="7">
        <f t="shared" si="456"/>
        <v>45599.25</v>
      </c>
      <c r="D14622" s="7">
        <v>45599.270833333336</v>
      </c>
      <c r="E14622" s="1">
        <v>2.2320000000000002</v>
      </c>
      <c r="F14622" s="37">
        <v>0</v>
      </c>
    </row>
    <row r="14623" spans="2:6">
      <c r="B14623" s="59">
        <f t="shared" si="457"/>
        <v>45597</v>
      </c>
      <c r="C14623" s="7">
        <f t="shared" si="456"/>
        <v>45599.270833333328</v>
      </c>
      <c r="D14623" s="7">
        <v>45599.291666666664</v>
      </c>
      <c r="E14623" s="1">
        <v>1.355</v>
      </c>
      <c r="F14623" s="37">
        <v>0</v>
      </c>
    </row>
    <row r="14624" spans="2:6">
      <c r="B14624" s="59">
        <f t="shared" si="457"/>
        <v>45597</v>
      </c>
      <c r="C14624" s="7">
        <f t="shared" si="456"/>
        <v>45599.291666666664</v>
      </c>
      <c r="D14624" s="7">
        <v>45599.3125</v>
      </c>
      <c r="E14624" s="1">
        <v>0.25900000000000001</v>
      </c>
      <c r="F14624" s="37">
        <v>2E-3</v>
      </c>
    </row>
    <row r="14625" spans="2:6">
      <c r="B14625" s="59">
        <f t="shared" si="457"/>
        <v>45597</v>
      </c>
      <c r="C14625" s="7">
        <f t="shared" si="456"/>
        <v>45599.3125</v>
      </c>
      <c r="D14625" s="7">
        <v>45599.333333333336</v>
      </c>
      <c r="E14625" s="1">
        <v>3.0000000000000001E-3</v>
      </c>
      <c r="F14625" s="37">
        <v>1E-3</v>
      </c>
    </row>
    <row r="14626" spans="2:6">
      <c r="B14626" s="59">
        <f t="shared" si="457"/>
        <v>45597</v>
      </c>
      <c r="C14626" s="7">
        <f t="shared" si="456"/>
        <v>45599.333333333328</v>
      </c>
      <c r="D14626" s="7">
        <v>45599.354166666664</v>
      </c>
      <c r="E14626" s="1">
        <v>1E-3</v>
      </c>
      <c r="F14626" s="37">
        <v>0</v>
      </c>
    </row>
    <row r="14627" spans="2:6">
      <c r="B14627" s="59">
        <f t="shared" si="457"/>
        <v>45597</v>
      </c>
      <c r="C14627" s="7">
        <f t="shared" si="456"/>
        <v>45599.354166666664</v>
      </c>
      <c r="D14627" s="7">
        <v>45599.375</v>
      </c>
      <c r="E14627" s="1">
        <v>3.0000000000000001E-3</v>
      </c>
      <c r="F14627" s="37">
        <v>0</v>
      </c>
    </row>
    <row r="14628" spans="2:6">
      <c r="B14628" s="59">
        <f t="shared" si="457"/>
        <v>45597</v>
      </c>
      <c r="C14628" s="7">
        <f t="shared" si="456"/>
        <v>45599.375</v>
      </c>
      <c r="D14628" s="7">
        <v>45599.395833333336</v>
      </c>
      <c r="E14628" s="1">
        <v>1E-3</v>
      </c>
      <c r="F14628" s="37">
        <v>1E-3</v>
      </c>
    </row>
    <row r="14629" spans="2:6">
      <c r="B14629" s="59">
        <f t="shared" si="457"/>
        <v>45597</v>
      </c>
      <c r="C14629" s="7">
        <f t="shared" si="456"/>
        <v>45599.395833333328</v>
      </c>
      <c r="D14629" s="7">
        <v>45599.416666666664</v>
      </c>
      <c r="E14629" s="1">
        <v>2E-3</v>
      </c>
      <c r="F14629" s="37">
        <v>0</v>
      </c>
    </row>
    <row r="14630" spans="2:6">
      <c r="B14630" s="59">
        <f t="shared" si="457"/>
        <v>45597</v>
      </c>
      <c r="C14630" s="7">
        <f t="shared" si="456"/>
        <v>45599.416666666664</v>
      </c>
      <c r="D14630" s="7">
        <v>45599.4375</v>
      </c>
      <c r="E14630" s="1">
        <v>0</v>
      </c>
      <c r="F14630" s="37">
        <v>0</v>
      </c>
    </row>
    <row r="14631" spans="2:6">
      <c r="B14631" s="59">
        <f t="shared" si="457"/>
        <v>45597</v>
      </c>
      <c r="C14631" s="7">
        <f t="shared" si="456"/>
        <v>45599.4375</v>
      </c>
      <c r="D14631" s="7">
        <v>45599.458333333336</v>
      </c>
      <c r="E14631" s="1">
        <v>5.0000000000000001E-3</v>
      </c>
      <c r="F14631" s="37">
        <v>0</v>
      </c>
    </row>
    <row r="14632" spans="2:6">
      <c r="B14632" s="59">
        <f t="shared" si="457"/>
        <v>45597</v>
      </c>
      <c r="C14632" s="7">
        <f t="shared" si="456"/>
        <v>45599.458333333328</v>
      </c>
      <c r="D14632" s="7">
        <v>45599.479166666664</v>
      </c>
      <c r="E14632" s="1">
        <v>4.0000000000000001E-3</v>
      </c>
      <c r="F14632" s="37">
        <v>0</v>
      </c>
    </row>
    <row r="14633" spans="2:6">
      <c r="B14633" s="59">
        <f t="shared" si="457"/>
        <v>45597</v>
      </c>
      <c r="C14633" s="7">
        <f t="shared" si="456"/>
        <v>45599.479166666664</v>
      </c>
      <c r="D14633" s="7">
        <v>45599.5</v>
      </c>
      <c r="E14633" s="1">
        <v>3.0000000000000001E-3</v>
      </c>
      <c r="F14633" s="37">
        <v>0</v>
      </c>
    </row>
    <row r="14634" spans="2:6">
      <c r="B14634" s="59">
        <f t="shared" si="457"/>
        <v>45597</v>
      </c>
      <c r="C14634" s="7">
        <f t="shared" si="456"/>
        <v>45599.5</v>
      </c>
      <c r="D14634" s="7">
        <v>45599.520833333336</v>
      </c>
      <c r="E14634" s="1">
        <v>1E-3</v>
      </c>
      <c r="F14634" s="37">
        <v>0</v>
      </c>
    </row>
    <row r="14635" spans="2:6">
      <c r="B14635" s="59">
        <f t="shared" si="457"/>
        <v>45597</v>
      </c>
      <c r="C14635" s="7">
        <f t="shared" si="456"/>
        <v>45599.520833333328</v>
      </c>
      <c r="D14635" s="7">
        <v>45599.541666666664</v>
      </c>
      <c r="E14635" s="1">
        <v>1E-3</v>
      </c>
      <c r="F14635" s="37">
        <v>0</v>
      </c>
    </row>
    <row r="14636" spans="2:6">
      <c r="B14636" s="59">
        <f t="shared" si="457"/>
        <v>45597</v>
      </c>
      <c r="C14636" s="7">
        <f t="shared" si="456"/>
        <v>45599.541666666664</v>
      </c>
      <c r="D14636" s="7">
        <v>45599.5625</v>
      </c>
      <c r="E14636" s="1">
        <v>0.03</v>
      </c>
      <c r="F14636" s="37">
        <v>1E-3</v>
      </c>
    </row>
    <row r="14637" spans="2:6">
      <c r="B14637" s="59">
        <f t="shared" si="457"/>
        <v>45597</v>
      </c>
      <c r="C14637" s="7">
        <f t="shared" si="456"/>
        <v>45599.5625</v>
      </c>
      <c r="D14637" s="7">
        <v>45599.583333333336</v>
      </c>
      <c r="E14637" s="1">
        <v>8.6999999999999994E-2</v>
      </c>
      <c r="F14637" s="37">
        <v>1.6E-2</v>
      </c>
    </row>
    <row r="14638" spans="2:6">
      <c r="B14638" s="59">
        <f t="shared" si="457"/>
        <v>45597</v>
      </c>
      <c r="C14638" s="7">
        <f t="shared" si="456"/>
        <v>45599.583333333328</v>
      </c>
      <c r="D14638" s="7">
        <v>45599.604166666664</v>
      </c>
      <c r="E14638" s="1">
        <v>2E-3</v>
      </c>
      <c r="F14638" s="37">
        <v>0</v>
      </c>
    </row>
    <row r="14639" spans="2:6">
      <c r="B14639" s="59">
        <f t="shared" si="457"/>
        <v>45597</v>
      </c>
      <c r="C14639" s="7">
        <f t="shared" si="456"/>
        <v>45599.604166666664</v>
      </c>
      <c r="D14639" s="7">
        <v>45599.625</v>
      </c>
      <c r="E14639" s="1">
        <v>2E-3</v>
      </c>
      <c r="F14639" s="37">
        <v>0</v>
      </c>
    </row>
    <row r="14640" spans="2:6">
      <c r="B14640" s="59">
        <f t="shared" si="457"/>
        <v>45597</v>
      </c>
      <c r="C14640" s="7">
        <f t="shared" si="456"/>
        <v>45599.625</v>
      </c>
      <c r="D14640" s="7">
        <v>45599.645833333336</v>
      </c>
      <c r="E14640" s="1">
        <v>1E-3</v>
      </c>
      <c r="F14640" s="37">
        <v>0</v>
      </c>
    </row>
    <row r="14641" spans="2:6">
      <c r="B14641" s="59">
        <f t="shared" si="457"/>
        <v>45597</v>
      </c>
      <c r="C14641" s="7">
        <f t="shared" si="456"/>
        <v>45599.645833333328</v>
      </c>
      <c r="D14641" s="7">
        <v>45599.666666666664</v>
      </c>
      <c r="E14641" s="1">
        <v>2E-3</v>
      </c>
      <c r="F14641" s="37">
        <v>0</v>
      </c>
    </row>
    <row r="14642" spans="2:6">
      <c r="B14642" s="59">
        <f t="shared" si="457"/>
        <v>45597</v>
      </c>
      <c r="C14642" s="7">
        <f t="shared" si="456"/>
        <v>45599.666666666664</v>
      </c>
      <c r="D14642" s="7">
        <v>45599.6875</v>
      </c>
      <c r="E14642" s="1">
        <v>1E-3</v>
      </c>
      <c r="F14642" s="37">
        <v>0</v>
      </c>
    </row>
    <row r="14643" spans="2:6">
      <c r="B14643" s="59">
        <f t="shared" si="457"/>
        <v>45597</v>
      </c>
      <c r="C14643" s="7">
        <f t="shared" si="456"/>
        <v>45599.6875</v>
      </c>
      <c r="D14643" s="7">
        <v>45599.708333333336</v>
      </c>
      <c r="E14643" s="1">
        <v>2E-3</v>
      </c>
      <c r="F14643" s="37">
        <v>0</v>
      </c>
    </row>
    <row r="14644" spans="2:6">
      <c r="B14644" s="59">
        <f t="shared" si="457"/>
        <v>45597</v>
      </c>
      <c r="C14644" s="7">
        <f t="shared" si="456"/>
        <v>45599.708333333328</v>
      </c>
      <c r="D14644" s="7">
        <v>45599.729166666664</v>
      </c>
      <c r="E14644" s="1">
        <v>6.0000000000000001E-3</v>
      </c>
      <c r="F14644" s="37">
        <v>1E-3</v>
      </c>
    </row>
    <row r="14645" spans="2:6">
      <c r="B14645" s="59">
        <f t="shared" si="457"/>
        <v>45597</v>
      </c>
      <c r="C14645" s="7">
        <f t="shared" si="456"/>
        <v>45599.729166666664</v>
      </c>
      <c r="D14645" s="7">
        <v>45599.75</v>
      </c>
      <c r="E14645" s="1">
        <v>7.0000000000000001E-3</v>
      </c>
      <c r="F14645" s="37">
        <v>2E-3</v>
      </c>
    </row>
    <row r="14646" spans="2:6">
      <c r="B14646" s="59">
        <f t="shared" si="457"/>
        <v>45597</v>
      </c>
      <c r="C14646" s="7">
        <f t="shared" si="456"/>
        <v>45599.75</v>
      </c>
      <c r="D14646" s="7">
        <v>45599.770833333336</v>
      </c>
      <c r="E14646" s="1">
        <v>2E-3</v>
      </c>
      <c r="F14646" s="37">
        <v>0</v>
      </c>
    </row>
    <row r="14647" spans="2:6">
      <c r="B14647" s="59">
        <f t="shared" si="457"/>
        <v>45597</v>
      </c>
      <c r="C14647" s="7">
        <f t="shared" si="456"/>
        <v>45599.770833333328</v>
      </c>
      <c r="D14647" s="7">
        <v>45599.791666666664</v>
      </c>
      <c r="E14647" s="1">
        <v>3.0000000000000001E-3</v>
      </c>
      <c r="F14647" s="37">
        <v>0</v>
      </c>
    </row>
    <row r="14648" spans="2:6">
      <c r="B14648" s="59">
        <f t="shared" si="457"/>
        <v>45597</v>
      </c>
      <c r="C14648" s="7">
        <f t="shared" si="456"/>
        <v>45599.791666666664</v>
      </c>
      <c r="D14648" s="7">
        <v>45599.8125</v>
      </c>
      <c r="E14648" s="1">
        <v>3.0000000000000001E-3</v>
      </c>
      <c r="F14648" s="37">
        <v>0</v>
      </c>
    </row>
    <row r="14649" spans="2:6">
      <c r="B14649" s="59">
        <f t="shared" si="457"/>
        <v>45597</v>
      </c>
      <c r="C14649" s="7">
        <f t="shared" si="456"/>
        <v>45599.8125</v>
      </c>
      <c r="D14649" s="7">
        <v>45599.833333333336</v>
      </c>
      <c r="E14649" s="1">
        <v>1E-3</v>
      </c>
      <c r="F14649" s="37">
        <v>1E-3</v>
      </c>
    </row>
    <row r="14650" spans="2:6">
      <c r="B14650" s="59">
        <f t="shared" si="457"/>
        <v>45597</v>
      </c>
      <c r="C14650" s="7">
        <f t="shared" si="456"/>
        <v>45599.833333333328</v>
      </c>
      <c r="D14650" s="7">
        <v>45599.854166666664</v>
      </c>
      <c r="E14650" s="1">
        <v>2E-3</v>
      </c>
      <c r="F14650" s="37">
        <v>0</v>
      </c>
    </row>
    <row r="14651" spans="2:6">
      <c r="B14651" s="59">
        <f t="shared" si="457"/>
        <v>45597</v>
      </c>
      <c r="C14651" s="7">
        <f t="shared" si="456"/>
        <v>45599.854166666664</v>
      </c>
      <c r="D14651" s="7">
        <v>45599.875</v>
      </c>
      <c r="E14651" s="1">
        <v>1E-3</v>
      </c>
      <c r="F14651" s="37">
        <v>0</v>
      </c>
    </row>
    <row r="14652" spans="2:6">
      <c r="B14652" s="59">
        <f t="shared" si="457"/>
        <v>45597</v>
      </c>
      <c r="C14652" s="7">
        <f t="shared" si="456"/>
        <v>45599.875</v>
      </c>
      <c r="D14652" s="7">
        <v>45599.895833333336</v>
      </c>
      <c r="E14652" s="1">
        <v>2E-3</v>
      </c>
      <c r="F14652" s="37">
        <v>0</v>
      </c>
    </row>
    <row r="14653" spans="2:6">
      <c r="B14653" s="59">
        <f t="shared" si="457"/>
        <v>45597</v>
      </c>
      <c r="C14653" s="7">
        <f t="shared" si="456"/>
        <v>45599.895833333328</v>
      </c>
      <c r="D14653" s="7">
        <v>45599.916666666664</v>
      </c>
      <c r="E14653" s="1">
        <v>2E-3</v>
      </c>
      <c r="F14653" s="37">
        <v>0</v>
      </c>
    </row>
    <row r="14654" spans="2:6">
      <c r="B14654" s="59">
        <f t="shared" si="457"/>
        <v>45597</v>
      </c>
      <c r="C14654" s="7">
        <f t="shared" si="456"/>
        <v>45599.916666666664</v>
      </c>
      <c r="D14654" s="7">
        <v>45599.9375</v>
      </c>
      <c r="E14654" s="1">
        <v>2E-3</v>
      </c>
      <c r="F14654" s="37">
        <v>0</v>
      </c>
    </row>
    <row r="14655" spans="2:6">
      <c r="B14655" s="59">
        <f t="shared" si="457"/>
        <v>45597</v>
      </c>
      <c r="C14655" s="7">
        <f t="shared" si="456"/>
        <v>45599.9375</v>
      </c>
      <c r="D14655" s="7">
        <v>45599.958333333336</v>
      </c>
      <c r="E14655" s="1">
        <v>4.0000000000000001E-3</v>
      </c>
      <c r="F14655" s="37">
        <v>1E-3</v>
      </c>
    </row>
    <row r="14656" spans="2:6">
      <c r="B14656" s="59">
        <f t="shared" si="457"/>
        <v>45597</v>
      </c>
      <c r="C14656" s="7">
        <f t="shared" si="456"/>
        <v>45599.958333333328</v>
      </c>
      <c r="D14656" s="7">
        <v>45599.979166666664</v>
      </c>
      <c r="E14656" s="1">
        <v>2.1989999999999998</v>
      </c>
      <c r="F14656" s="37">
        <v>0</v>
      </c>
    </row>
    <row r="14657" spans="2:6">
      <c r="B14657" s="59">
        <f t="shared" si="457"/>
        <v>45597</v>
      </c>
      <c r="C14657" s="7">
        <f t="shared" si="456"/>
        <v>45599.979166666664</v>
      </c>
      <c r="D14657" s="7">
        <v>45600</v>
      </c>
      <c r="E14657" s="1">
        <v>2.5880000000000001</v>
      </c>
      <c r="F14657" s="37">
        <v>0</v>
      </c>
    </row>
    <row r="14658" spans="2:6">
      <c r="B14658" s="59">
        <f t="shared" si="457"/>
        <v>45597</v>
      </c>
      <c r="C14658" s="7">
        <f t="shared" si="456"/>
        <v>45600</v>
      </c>
      <c r="D14658" s="7">
        <v>45600.020833333336</v>
      </c>
      <c r="E14658" s="1">
        <v>2.4020000000000001</v>
      </c>
      <c r="F14658" s="37">
        <v>0</v>
      </c>
    </row>
    <row r="14659" spans="2:6">
      <c r="B14659" s="59">
        <f t="shared" si="457"/>
        <v>45597</v>
      </c>
      <c r="C14659" s="7">
        <f t="shared" si="456"/>
        <v>45600.020833333328</v>
      </c>
      <c r="D14659" s="7">
        <v>45600.041666666664</v>
      </c>
      <c r="E14659" s="1">
        <v>2.0209999999999999</v>
      </c>
      <c r="F14659" s="37">
        <v>0</v>
      </c>
    </row>
    <row r="14660" spans="2:6">
      <c r="B14660" s="59">
        <f t="shared" si="457"/>
        <v>45597</v>
      </c>
      <c r="C14660" s="7">
        <f t="shared" si="456"/>
        <v>45600.041666666664</v>
      </c>
      <c r="D14660" s="7">
        <v>45600.0625</v>
      </c>
      <c r="E14660" s="1">
        <v>2.016</v>
      </c>
      <c r="F14660" s="37">
        <v>0</v>
      </c>
    </row>
    <row r="14661" spans="2:6">
      <c r="B14661" s="59">
        <f t="shared" si="457"/>
        <v>45597</v>
      </c>
      <c r="C14661" s="7">
        <f t="shared" ref="C14661:C14724" si="458">D14661-1/48</f>
        <v>45600.0625</v>
      </c>
      <c r="D14661" s="7">
        <v>45600.083333333336</v>
      </c>
      <c r="E14661" s="1">
        <v>2.0390000000000001</v>
      </c>
      <c r="F14661" s="37">
        <v>0</v>
      </c>
    </row>
    <row r="14662" spans="2:6">
      <c r="B14662" s="59">
        <f t="shared" ref="B14662:B14725" si="459">DATE(YEAR(C14662),MONTH(C14662),1)</f>
        <v>45597</v>
      </c>
      <c r="C14662" s="7">
        <f t="shared" si="458"/>
        <v>45600.083333333328</v>
      </c>
      <c r="D14662" s="7">
        <v>45600.104166666664</v>
      </c>
      <c r="E14662" s="1">
        <v>0.42299999999999999</v>
      </c>
      <c r="F14662" s="37">
        <v>0</v>
      </c>
    </row>
    <row r="14663" spans="2:6">
      <c r="B14663" s="59">
        <f t="shared" si="459"/>
        <v>45597</v>
      </c>
      <c r="C14663" s="7">
        <f t="shared" si="458"/>
        <v>45600.104166666664</v>
      </c>
      <c r="D14663" s="7">
        <v>45600.125</v>
      </c>
      <c r="E14663" s="1">
        <v>5.6000000000000001E-2</v>
      </c>
      <c r="F14663" s="37">
        <v>0</v>
      </c>
    </row>
    <row r="14664" spans="2:6">
      <c r="B14664" s="59">
        <f t="shared" si="459"/>
        <v>45597</v>
      </c>
      <c r="C14664" s="7">
        <f t="shared" si="458"/>
        <v>45600.125</v>
      </c>
      <c r="D14664" s="7">
        <v>45600.145833333336</v>
      </c>
      <c r="E14664" s="1">
        <v>1E-3</v>
      </c>
      <c r="F14664" s="37">
        <v>0</v>
      </c>
    </row>
    <row r="14665" spans="2:6">
      <c r="B14665" s="59">
        <f t="shared" si="459"/>
        <v>45597</v>
      </c>
      <c r="C14665" s="7">
        <f t="shared" si="458"/>
        <v>45600.145833333328</v>
      </c>
      <c r="D14665" s="7">
        <v>45600.166666666664</v>
      </c>
      <c r="E14665" s="1">
        <v>2E-3</v>
      </c>
      <c r="F14665" s="37">
        <v>0</v>
      </c>
    </row>
    <row r="14666" spans="2:6">
      <c r="B14666" s="59">
        <f t="shared" si="459"/>
        <v>45597</v>
      </c>
      <c r="C14666" s="7">
        <f t="shared" si="458"/>
        <v>45600.166666666664</v>
      </c>
      <c r="D14666" s="7">
        <v>45600.1875</v>
      </c>
      <c r="E14666" s="1">
        <v>1E-3</v>
      </c>
      <c r="F14666" s="37">
        <v>0</v>
      </c>
    </row>
    <row r="14667" spans="2:6">
      <c r="B14667" s="59">
        <f t="shared" si="459"/>
        <v>45597</v>
      </c>
      <c r="C14667" s="7">
        <f t="shared" si="458"/>
        <v>45600.1875</v>
      </c>
      <c r="D14667" s="7">
        <v>45600.208333333336</v>
      </c>
      <c r="E14667" s="1">
        <v>2E-3</v>
      </c>
      <c r="F14667" s="37">
        <v>0</v>
      </c>
    </row>
    <row r="14668" spans="2:6">
      <c r="B14668" s="59">
        <f t="shared" si="459"/>
        <v>45597</v>
      </c>
      <c r="C14668" s="7">
        <f t="shared" si="458"/>
        <v>45600.208333333328</v>
      </c>
      <c r="D14668" s="7">
        <v>45600.229166666664</v>
      </c>
      <c r="E14668" s="1">
        <v>1E-3</v>
      </c>
      <c r="F14668" s="37">
        <v>0</v>
      </c>
    </row>
    <row r="14669" spans="2:6">
      <c r="B14669" s="59">
        <f t="shared" si="459"/>
        <v>45597</v>
      </c>
      <c r="C14669" s="7">
        <f t="shared" si="458"/>
        <v>45600.229166666664</v>
      </c>
      <c r="D14669" s="7">
        <v>45600.25</v>
      </c>
      <c r="E14669" s="1">
        <v>6.0000000000000001E-3</v>
      </c>
      <c r="F14669" s="37">
        <v>1E-3</v>
      </c>
    </row>
    <row r="14670" spans="2:6">
      <c r="B14670" s="59">
        <f t="shared" si="459"/>
        <v>45597</v>
      </c>
      <c r="C14670" s="7">
        <f t="shared" si="458"/>
        <v>45600.25</v>
      </c>
      <c r="D14670" s="7">
        <v>45600.270833333336</v>
      </c>
      <c r="E14670" s="1">
        <v>6.0000000000000001E-3</v>
      </c>
      <c r="F14670" s="37">
        <v>1E-3</v>
      </c>
    </row>
    <row r="14671" spans="2:6">
      <c r="B14671" s="59">
        <f t="shared" si="459"/>
        <v>45597</v>
      </c>
      <c r="C14671" s="7">
        <f t="shared" si="458"/>
        <v>45600.270833333328</v>
      </c>
      <c r="D14671" s="7">
        <v>45600.291666666664</v>
      </c>
      <c r="E14671" s="1">
        <v>6.0000000000000001E-3</v>
      </c>
      <c r="F14671" s="37">
        <v>2E-3</v>
      </c>
    </row>
    <row r="14672" spans="2:6">
      <c r="B14672" s="59">
        <f t="shared" si="459"/>
        <v>45597</v>
      </c>
      <c r="C14672" s="7">
        <f t="shared" si="458"/>
        <v>45600.291666666664</v>
      </c>
      <c r="D14672" s="7">
        <v>45600.3125</v>
      </c>
      <c r="E14672" s="1">
        <v>2E-3</v>
      </c>
      <c r="F14672" s="37">
        <v>0</v>
      </c>
    </row>
    <row r="14673" spans="2:6">
      <c r="B14673" s="59">
        <f t="shared" si="459"/>
        <v>45597</v>
      </c>
      <c r="C14673" s="7">
        <f t="shared" si="458"/>
        <v>45600.3125</v>
      </c>
      <c r="D14673" s="7">
        <v>45600.333333333336</v>
      </c>
      <c r="E14673" s="1">
        <v>2E-3</v>
      </c>
      <c r="F14673" s="37">
        <v>0</v>
      </c>
    </row>
    <row r="14674" spans="2:6">
      <c r="B14674" s="59">
        <f t="shared" si="459"/>
        <v>45597</v>
      </c>
      <c r="C14674" s="7">
        <f t="shared" si="458"/>
        <v>45600.333333333328</v>
      </c>
      <c r="D14674" s="7">
        <v>45600.354166666664</v>
      </c>
      <c r="E14674" s="1">
        <v>5.0000000000000001E-3</v>
      </c>
      <c r="F14674" s="37">
        <v>4.0000000000000001E-3</v>
      </c>
    </row>
    <row r="14675" spans="2:6">
      <c r="B14675" s="59">
        <f t="shared" si="459"/>
        <v>45597</v>
      </c>
      <c r="C14675" s="7">
        <f t="shared" si="458"/>
        <v>45600.354166666664</v>
      </c>
      <c r="D14675" s="7">
        <v>45600.375</v>
      </c>
      <c r="E14675" s="1">
        <v>2E-3</v>
      </c>
      <c r="F14675" s="37">
        <v>1E-3</v>
      </c>
    </row>
    <row r="14676" spans="2:6">
      <c r="B14676" s="59">
        <f t="shared" si="459"/>
        <v>45597</v>
      </c>
      <c r="C14676" s="7">
        <f t="shared" si="458"/>
        <v>45600.375</v>
      </c>
      <c r="D14676" s="7">
        <v>45600.395833333336</v>
      </c>
      <c r="E14676" s="1">
        <v>1E-3</v>
      </c>
      <c r="F14676" s="37">
        <v>0</v>
      </c>
    </row>
    <row r="14677" spans="2:6">
      <c r="B14677" s="59">
        <f t="shared" si="459"/>
        <v>45597</v>
      </c>
      <c r="C14677" s="7">
        <f t="shared" si="458"/>
        <v>45600.395833333328</v>
      </c>
      <c r="D14677" s="7">
        <v>45600.416666666664</v>
      </c>
      <c r="E14677" s="1">
        <v>1E-3</v>
      </c>
      <c r="F14677" s="37">
        <v>0</v>
      </c>
    </row>
    <row r="14678" spans="2:6">
      <c r="B14678" s="59">
        <f t="shared" si="459"/>
        <v>45597</v>
      </c>
      <c r="C14678" s="7">
        <f t="shared" si="458"/>
        <v>45600.416666666664</v>
      </c>
      <c r="D14678" s="7">
        <v>45600.4375</v>
      </c>
      <c r="E14678" s="1">
        <v>2E-3</v>
      </c>
      <c r="F14678" s="37">
        <v>0</v>
      </c>
    </row>
    <row r="14679" spans="2:6">
      <c r="B14679" s="59">
        <f t="shared" si="459"/>
        <v>45597</v>
      </c>
      <c r="C14679" s="7">
        <f t="shared" si="458"/>
        <v>45600.4375</v>
      </c>
      <c r="D14679" s="7">
        <v>45600.458333333336</v>
      </c>
      <c r="E14679" s="1">
        <v>4.0000000000000001E-3</v>
      </c>
      <c r="F14679" s="37">
        <v>1E-3</v>
      </c>
    </row>
    <row r="14680" spans="2:6">
      <c r="B14680" s="59">
        <f t="shared" si="459"/>
        <v>45597</v>
      </c>
      <c r="C14680" s="7">
        <f t="shared" si="458"/>
        <v>45600.458333333328</v>
      </c>
      <c r="D14680" s="7">
        <v>45600.479166666664</v>
      </c>
      <c r="E14680" s="1">
        <v>1E-3</v>
      </c>
      <c r="F14680" s="37">
        <v>0</v>
      </c>
    </row>
    <row r="14681" spans="2:6">
      <c r="B14681" s="59">
        <f t="shared" si="459"/>
        <v>45597</v>
      </c>
      <c r="C14681" s="7">
        <f t="shared" si="458"/>
        <v>45600.479166666664</v>
      </c>
      <c r="D14681" s="7">
        <v>45600.5</v>
      </c>
      <c r="E14681" s="1">
        <v>2E-3</v>
      </c>
      <c r="F14681" s="37">
        <v>0</v>
      </c>
    </row>
    <row r="14682" spans="2:6">
      <c r="B14682" s="59">
        <f t="shared" si="459"/>
        <v>45597</v>
      </c>
      <c r="C14682" s="7">
        <f t="shared" si="458"/>
        <v>45600.5</v>
      </c>
      <c r="D14682" s="7">
        <v>45600.520833333336</v>
      </c>
      <c r="E14682" s="1">
        <v>2E-3</v>
      </c>
      <c r="F14682" s="37">
        <v>1E-3</v>
      </c>
    </row>
    <row r="14683" spans="2:6">
      <c r="B14683" s="59">
        <f t="shared" si="459"/>
        <v>45597</v>
      </c>
      <c r="C14683" s="7">
        <f t="shared" si="458"/>
        <v>45600.520833333328</v>
      </c>
      <c r="D14683" s="7">
        <v>45600.541666666664</v>
      </c>
      <c r="E14683" s="1">
        <v>2E-3</v>
      </c>
      <c r="F14683" s="37">
        <v>0</v>
      </c>
    </row>
    <row r="14684" spans="2:6">
      <c r="B14684" s="59">
        <f t="shared" si="459"/>
        <v>45597</v>
      </c>
      <c r="C14684" s="7">
        <f t="shared" si="458"/>
        <v>45600.541666666664</v>
      </c>
      <c r="D14684" s="7">
        <v>45600.5625</v>
      </c>
      <c r="E14684" s="1">
        <v>4.0000000000000001E-3</v>
      </c>
      <c r="F14684" s="37">
        <v>0</v>
      </c>
    </row>
    <row r="14685" spans="2:6">
      <c r="B14685" s="59">
        <f t="shared" si="459"/>
        <v>45597</v>
      </c>
      <c r="C14685" s="7">
        <f t="shared" si="458"/>
        <v>45600.5625</v>
      </c>
      <c r="D14685" s="7">
        <v>45600.583333333336</v>
      </c>
      <c r="E14685" s="1">
        <v>0</v>
      </c>
      <c r="F14685" s="37">
        <v>1E-3</v>
      </c>
    </row>
    <row r="14686" spans="2:6">
      <c r="B14686" s="59">
        <f t="shared" si="459"/>
        <v>45597</v>
      </c>
      <c r="C14686" s="7">
        <f t="shared" si="458"/>
        <v>45600.583333333328</v>
      </c>
      <c r="D14686" s="7">
        <v>45600.604166666664</v>
      </c>
      <c r="E14686" s="1">
        <v>6.0000000000000001E-3</v>
      </c>
      <c r="F14686" s="37">
        <v>3.0000000000000001E-3</v>
      </c>
    </row>
    <row r="14687" spans="2:6">
      <c r="B14687" s="59">
        <f t="shared" si="459"/>
        <v>45597</v>
      </c>
      <c r="C14687" s="7">
        <f t="shared" si="458"/>
        <v>45600.604166666664</v>
      </c>
      <c r="D14687" s="7">
        <v>45600.625</v>
      </c>
      <c r="E14687" s="1">
        <v>2E-3</v>
      </c>
      <c r="F14687" s="37">
        <v>0</v>
      </c>
    </row>
    <row r="14688" spans="2:6">
      <c r="B14688" s="59">
        <f t="shared" si="459"/>
        <v>45597</v>
      </c>
      <c r="C14688" s="7">
        <f t="shared" si="458"/>
        <v>45600.625</v>
      </c>
      <c r="D14688" s="7">
        <v>45600.645833333336</v>
      </c>
      <c r="E14688" s="1">
        <v>2E-3</v>
      </c>
      <c r="F14688" s="37">
        <v>0</v>
      </c>
    </row>
    <row r="14689" spans="2:6">
      <c r="B14689" s="59">
        <f t="shared" si="459"/>
        <v>45597</v>
      </c>
      <c r="C14689" s="7">
        <f t="shared" si="458"/>
        <v>45600.645833333328</v>
      </c>
      <c r="D14689" s="7">
        <v>45600.666666666664</v>
      </c>
      <c r="E14689" s="1">
        <v>2E-3</v>
      </c>
      <c r="F14689" s="37">
        <v>0</v>
      </c>
    </row>
    <row r="14690" spans="2:6">
      <c r="B14690" s="59">
        <f t="shared" si="459"/>
        <v>45597</v>
      </c>
      <c r="C14690" s="7">
        <f t="shared" si="458"/>
        <v>45600.666666666664</v>
      </c>
      <c r="D14690" s="7">
        <v>45600.6875</v>
      </c>
      <c r="E14690" s="1">
        <v>2E-3</v>
      </c>
      <c r="F14690" s="37">
        <v>0</v>
      </c>
    </row>
    <row r="14691" spans="2:6">
      <c r="B14691" s="59">
        <f t="shared" si="459"/>
        <v>45597</v>
      </c>
      <c r="C14691" s="7">
        <f t="shared" si="458"/>
        <v>45600.6875</v>
      </c>
      <c r="D14691" s="7">
        <v>45600.708333333336</v>
      </c>
      <c r="E14691" s="1">
        <v>1E-3</v>
      </c>
      <c r="F14691" s="37">
        <v>0</v>
      </c>
    </row>
    <row r="14692" spans="2:6">
      <c r="B14692" s="59">
        <f t="shared" si="459"/>
        <v>45597</v>
      </c>
      <c r="C14692" s="7">
        <f t="shared" si="458"/>
        <v>45600.708333333328</v>
      </c>
      <c r="D14692" s="7">
        <v>45600.729166666664</v>
      </c>
      <c r="E14692" s="1">
        <v>5.8999999999999997E-2</v>
      </c>
      <c r="F14692" s="37">
        <v>6.0000000000000001E-3</v>
      </c>
    </row>
    <row r="14693" spans="2:6">
      <c r="B14693" s="59">
        <f t="shared" si="459"/>
        <v>45597</v>
      </c>
      <c r="C14693" s="7">
        <f t="shared" si="458"/>
        <v>45600.729166666664</v>
      </c>
      <c r="D14693" s="7">
        <v>45600.75</v>
      </c>
      <c r="E14693" s="1">
        <v>4.4999999999999998E-2</v>
      </c>
      <c r="F14693" s="37">
        <v>4.2000000000000003E-2</v>
      </c>
    </row>
    <row r="14694" spans="2:6">
      <c r="B14694" s="59">
        <f t="shared" si="459"/>
        <v>45597</v>
      </c>
      <c r="C14694" s="7">
        <f t="shared" si="458"/>
        <v>45600.75</v>
      </c>
      <c r="D14694" s="7">
        <v>45600.770833333336</v>
      </c>
      <c r="E14694" s="1">
        <v>5.0000000000000001E-3</v>
      </c>
      <c r="F14694" s="37">
        <v>2E-3</v>
      </c>
    </row>
    <row r="14695" spans="2:6">
      <c r="B14695" s="59">
        <f t="shared" si="459"/>
        <v>45597</v>
      </c>
      <c r="C14695" s="7">
        <f t="shared" si="458"/>
        <v>45600.770833333328</v>
      </c>
      <c r="D14695" s="7">
        <v>45600.791666666664</v>
      </c>
      <c r="E14695" s="1">
        <v>2E-3</v>
      </c>
      <c r="F14695" s="37">
        <v>1E-3</v>
      </c>
    </row>
    <row r="14696" spans="2:6">
      <c r="B14696" s="59">
        <f t="shared" si="459"/>
        <v>45597</v>
      </c>
      <c r="C14696" s="7">
        <f t="shared" si="458"/>
        <v>45600.791666666664</v>
      </c>
      <c r="D14696" s="7">
        <v>45600.8125</v>
      </c>
      <c r="E14696" s="1">
        <v>1E-3</v>
      </c>
      <c r="F14696" s="37">
        <v>0</v>
      </c>
    </row>
    <row r="14697" spans="2:6">
      <c r="B14697" s="59">
        <f t="shared" si="459"/>
        <v>45597</v>
      </c>
      <c r="C14697" s="7">
        <f t="shared" si="458"/>
        <v>45600.8125</v>
      </c>
      <c r="D14697" s="7">
        <v>45600.833333333336</v>
      </c>
      <c r="E14697" s="1">
        <v>1E-3</v>
      </c>
      <c r="F14697" s="37">
        <v>0</v>
      </c>
    </row>
    <row r="14698" spans="2:6">
      <c r="B14698" s="59">
        <f t="shared" si="459"/>
        <v>45597</v>
      </c>
      <c r="C14698" s="7">
        <f t="shared" si="458"/>
        <v>45600.833333333328</v>
      </c>
      <c r="D14698" s="7">
        <v>45600.854166666664</v>
      </c>
      <c r="E14698" s="1">
        <v>2E-3</v>
      </c>
      <c r="F14698" s="37">
        <v>0</v>
      </c>
    </row>
    <row r="14699" spans="2:6">
      <c r="B14699" s="59">
        <f t="shared" si="459"/>
        <v>45597</v>
      </c>
      <c r="C14699" s="7">
        <f t="shared" si="458"/>
        <v>45600.854166666664</v>
      </c>
      <c r="D14699" s="7">
        <v>45600.875</v>
      </c>
      <c r="E14699" s="1">
        <v>1E-3</v>
      </c>
      <c r="F14699" s="37">
        <v>0</v>
      </c>
    </row>
    <row r="14700" spans="2:6">
      <c r="B14700" s="59">
        <f t="shared" si="459"/>
        <v>45597</v>
      </c>
      <c r="C14700" s="7">
        <f t="shared" si="458"/>
        <v>45600.875</v>
      </c>
      <c r="D14700" s="7">
        <v>45600.895833333336</v>
      </c>
      <c r="E14700" s="1">
        <v>5.0000000000000001E-3</v>
      </c>
      <c r="F14700" s="37">
        <v>2E-3</v>
      </c>
    </row>
    <row r="14701" spans="2:6">
      <c r="B14701" s="59">
        <f t="shared" si="459"/>
        <v>45597</v>
      </c>
      <c r="C14701" s="7">
        <f t="shared" si="458"/>
        <v>45600.895833333328</v>
      </c>
      <c r="D14701" s="7">
        <v>45600.916666666664</v>
      </c>
      <c r="E14701" s="1">
        <v>1E-3</v>
      </c>
      <c r="F14701" s="37">
        <v>0</v>
      </c>
    </row>
    <row r="14702" spans="2:6">
      <c r="B14702" s="59">
        <f t="shared" si="459"/>
        <v>45597</v>
      </c>
      <c r="C14702" s="7">
        <f t="shared" si="458"/>
        <v>45600.916666666664</v>
      </c>
      <c r="D14702" s="7">
        <v>45600.9375</v>
      </c>
      <c r="E14702" s="1">
        <v>4.0000000000000001E-3</v>
      </c>
      <c r="F14702" s="37">
        <v>1E-3</v>
      </c>
    </row>
    <row r="14703" spans="2:6">
      <c r="B14703" s="59">
        <f t="shared" si="459"/>
        <v>45597</v>
      </c>
      <c r="C14703" s="7">
        <f t="shared" si="458"/>
        <v>45600.9375</v>
      </c>
      <c r="D14703" s="7">
        <v>45600.958333333336</v>
      </c>
      <c r="E14703" s="1">
        <v>1E-3</v>
      </c>
      <c r="F14703" s="37">
        <v>0</v>
      </c>
    </row>
    <row r="14704" spans="2:6">
      <c r="B14704" s="59">
        <f t="shared" si="459"/>
        <v>45597</v>
      </c>
      <c r="C14704" s="7">
        <f t="shared" si="458"/>
        <v>45600.958333333328</v>
      </c>
      <c r="D14704" s="7">
        <v>45600.979166666664</v>
      </c>
      <c r="E14704" s="1">
        <v>1E-3</v>
      </c>
      <c r="F14704" s="37">
        <v>0</v>
      </c>
    </row>
    <row r="14705" spans="2:6">
      <c r="B14705" s="59">
        <f t="shared" si="459"/>
        <v>45597</v>
      </c>
      <c r="C14705" s="7">
        <f t="shared" si="458"/>
        <v>45600.979166666664</v>
      </c>
      <c r="D14705" s="7">
        <v>45601</v>
      </c>
      <c r="E14705" s="1">
        <v>2E-3</v>
      </c>
      <c r="F14705" s="37">
        <v>0</v>
      </c>
    </row>
    <row r="14706" spans="2:6">
      <c r="B14706" s="59">
        <f t="shared" si="459"/>
        <v>45597</v>
      </c>
      <c r="C14706" s="7">
        <f t="shared" si="458"/>
        <v>45601</v>
      </c>
      <c r="D14706" s="7">
        <v>45601.020833333336</v>
      </c>
      <c r="E14706" s="1">
        <v>1E-3</v>
      </c>
      <c r="F14706" s="37">
        <v>0</v>
      </c>
    </row>
    <row r="14707" spans="2:6">
      <c r="B14707" s="59">
        <f t="shared" si="459"/>
        <v>45597</v>
      </c>
      <c r="C14707" s="7">
        <f t="shared" si="458"/>
        <v>45601.020833333328</v>
      </c>
      <c r="D14707" s="7">
        <v>45601.041666666664</v>
      </c>
      <c r="E14707" s="1">
        <v>2E-3</v>
      </c>
      <c r="F14707" s="37">
        <v>0</v>
      </c>
    </row>
    <row r="14708" spans="2:6">
      <c r="B14708" s="59">
        <f t="shared" si="459"/>
        <v>45597</v>
      </c>
      <c r="C14708" s="7">
        <f t="shared" si="458"/>
        <v>45601.041666666664</v>
      </c>
      <c r="D14708" s="7">
        <v>45601.0625</v>
      </c>
      <c r="E14708" s="1">
        <v>1E-3</v>
      </c>
      <c r="F14708" s="37">
        <v>0</v>
      </c>
    </row>
    <row r="14709" spans="2:6">
      <c r="B14709" s="59">
        <f t="shared" si="459"/>
        <v>45597</v>
      </c>
      <c r="C14709" s="7">
        <f t="shared" si="458"/>
        <v>45601.0625</v>
      </c>
      <c r="D14709" s="7">
        <v>45601.083333333336</v>
      </c>
      <c r="E14709" s="1">
        <v>1E-3</v>
      </c>
      <c r="F14709" s="37">
        <v>0</v>
      </c>
    </row>
    <row r="14710" spans="2:6">
      <c r="B14710" s="59">
        <f t="shared" si="459"/>
        <v>45597</v>
      </c>
      <c r="C14710" s="7">
        <f t="shared" si="458"/>
        <v>45601.083333333328</v>
      </c>
      <c r="D14710" s="7">
        <v>45601.104166666664</v>
      </c>
      <c r="E14710" s="1">
        <v>1.8520000000000001</v>
      </c>
      <c r="F14710" s="37">
        <v>0</v>
      </c>
    </row>
    <row r="14711" spans="2:6">
      <c r="B14711" s="59">
        <f t="shared" si="459"/>
        <v>45597</v>
      </c>
      <c r="C14711" s="7">
        <f t="shared" si="458"/>
        <v>45601.104166666664</v>
      </c>
      <c r="D14711" s="7">
        <v>45601.125</v>
      </c>
      <c r="E14711" s="1">
        <v>1.9870000000000001</v>
      </c>
      <c r="F14711" s="37">
        <v>0</v>
      </c>
    </row>
    <row r="14712" spans="2:6">
      <c r="B14712" s="59">
        <f t="shared" si="459"/>
        <v>45597</v>
      </c>
      <c r="C14712" s="7">
        <f t="shared" si="458"/>
        <v>45601.125</v>
      </c>
      <c r="D14712" s="7">
        <v>45601.145833333336</v>
      </c>
      <c r="E14712" s="1">
        <v>1.996</v>
      </c>
      <c r="F14712" s="37">
        <v>0</v>
      </c>
    </row>
    <row r="14713" spans="2:6">
      <c r="B14713" s="59">
        <f t="shared" si="459"/>
        <v>45597</v>
      </c>
      <c r="C14713" s="7">
        <f t="shared" si="458"/>
        <v>45601.145833333328</v>
      </c>
      <c r="D14713" s="7">
        <v>45601.166666666664</v>
      </c>
      <c r="E14713" s="1">
        <v>2.0139999999999998</v>
      </c>
      <c r="F14713" s="37">
        <v>0</v>
      </c>
    </row>
    <row r="14714" spans="2:6">
      <c r="B14714" s="59">
        <f t="shared" si="459"/>
        <v>45597</v>
      </c>
      <c r="C14714" s="7">
        <f t="shared" si="458"/>
        <v>45601.166666666664</v>
      </c>
      <c r="D14714" s="7">
        <v>45601.1875</v>
      </c>
      <c r="E14714" s="1">
        <v>2.0110000000000001</v>
      </c>
      <c r="F14714" s="37">
        <v>0</v>
      </c>
    </row>
    <row r="14715" spans="2:6">
      <c r="B14715" s="59">
        <f t="shared" si="459"/>
        <v>45597</v>
      </c>
      <c r="C14715" s="7">
        <f t="shared" si="458"/>
        <v>45601.1875</v>
      </c>
      <c r="D14715" s="7">
        <v>45601.208333333336</v>
      </c>
      <c r="E14715" s="1">
        <v>2.0190000000000001</v>
      </c>
      <c r="F14715" s="37">
        <v>0</v>
      </c>
    </row>
    <row r="14716" spans="2:6">
      <c r="B14716" s="59">
        <f t="shared" si="459"/>
        <v>45597</v>
      </c>
      <c r="C14716" s="7">
        <f t="shared" si="458"/>
        <v>45601.208333333328</v>
      </c>
      <c r="D14716" s="7">
        <v>45601.229166666664</v>
      </c>
      <c r="E14716" s="1">
        <v>2.0379999999999998</v>
      </c>
      <c r="F14716" s="37">
        <v>0</v>
      </c>
    </row>
    <row r="14717" spans="2:6">
      <c r="B14717" s="59">
        <f t="shared" si="459"/>
        <v>45597</v>
      </c>
      <c r="C14717" s="7">
        <f t="shared" si="458"/>
        <v>45601.229166666664</v>
      </c>
      <c r="D14717" s="7">
        <v>45601.25</v>
      </c>
      <c r="E14717" s="1">
        <v>0.67400000000000004</v>
      </c>
      <c r="F14717" s="37">
        <v>1E-3</v>
      </c>
    </row>
    <row r="14718" spans="2:6">
      <c r="B14718" s="59">
        <f t="shared" si="459"/>
        <v>45597</v>
      </c>
      <c r="C14718" s="7">
        <f t="shared" si="458"/>
        <v>45601.25</v>
      </c>
      <c r="D14718" s="7">
        <v>45601.270833333336</v>
      </c>
      <c r="E14718" s="1">
        <v>6.0000000000000001E-3</v>
      </c>
      <c r="F14718" s="37">
        <v>2E-3</v>
      </c>
    </row>
    <row r="14719" spans="2:6">
      <c r="B14719" s="59">
        <f t="shared" si="459"/>
        <v>45597</v>
      </c>
      <c r="C14719" s="7">
        <f t="shared" si="458"/>
        <v>45601.270833333328</v>
      </c>
      <c r="D14719" s="7">
        <v>45601.291666666664</v>
      </c>
      <c r="E14719" s="1">
        <v>5.0000000000000001E-3</v>
      </c>
      <c r="F14719" s="37">
        <v>2E-3</v>
      </c>
    </row>
    <row r="14720" spans="2:6">
      <c r="B14720" s="59">
        <f t="shared" si="459"/>
        <v>45597</v>
      </c>
      <c r="C14720" s="7">
        <f t="shared" si="458"/>
        <v>45601.291666666664</v>
      </c>
      <c r="D14720" s="7">
        <v>45601.3125</v>
      </c>
      <c r="E14720" s="1">
        <v>5.0000000000000001E-3</v>
      </c>
      <c r="F14720" s="37">
        <v>4.0000000000000001E-3</v>
      </c>
    </row>
    <row r="14721" spans="2:6">
      <c r="B14721" s="59">
        <f t="shared" si="459"/>
        <v>45597</v>
      </c>
      <c r="C14721" s="7">
        <f t="shared" si="458"/>
        <v>45601.3125</v>
      </c>
      <c r="D14721" s="7">
        <v>45601.333333333336</v>
      </c>
      <c r="E14721" s="1">
        <v>2E-3</v>
      </c>
      <c r="F14721" s="37">
        <v>2E-3</v>
      </c>
    </row>
    <row r="14722" spans="2:6">
      <c r="B14722" s="59">
        <f t="shared" si="459"/>
        <v>45597</v>
      </c>
      <c r="C14722" s="7">
        <f t="shared" si="458"/>
        <v>45601.333333333328</v>
      </c>
      <c r="D14722" s="7">
        <v>45601.354166666664</v>
      </c>
      <c r="E14722" s="1">
        <v>1E-3</v>
      </c>
      <c r="F14722" s="37">
        <v>0</v>
      </c>
    </row>
    <row r="14723" spans="2:6">
      <c r="B14723" s="59">
        <f t="shared" si="459"/>
        <v>45597</v>
      </c>
      <c r="C14723" s="7">
        <f t="shared" si="458"/>
        <v>45601.354166666664</v>
      </c>
      <c r="D14723" s="7">
        <v>45601.375</v>
      </c>
      <c r="E14723" s="1">
        <v>1E-3</v>
      </c>
      <c r="F14723" s="37">
        <v>0</v>
      </c>
    </row>
    <row r="14724" spans="2:6">
      <c r="B14724" s="59">
        <f t="shared" si="459"/>
        <v>45597</v>
      </c>
      <c r="C14724" s="7">
        <f t="shared" si="458"/>
        <v>45601.375</v>
      </c>
      <c r="D14724" s="7">
        <v>45601.395833333336</v>
      </c>
      <c r="E14724" s="1">
        <v>2E-3</v>
      </c>
      <c r="F14724" s="37">
        <v>0</v>
      </c>
    </row>
    <row r="14725" spans="2:6">
      <c r="B14725" s="59">
        <f t="shared" si="459"/>
        <v>45597</v>
      </c>
      <c r="C14725" s="7">
        <f t="shared" ref="C14725:C14788" si="460">D14725-1/48</f>
        <v>45601.395833333328</v>
      </c>
      <c r="D14725" s="7">
        <v>45601.416666666664</v>
      </c>
      <c r="E14725" s="1">
        <v>2E-3</v>
      </c>
      <c r="F14725" s="37">
        <v>0</v>
      </c>
    </row>
    <row r="14726" spans="2:6">
      <c r="B14726" s="59">
        <f t="shared" ref="B14726:B14789" si="461">DATE(YEAR(C14726),MONTH(C14726),1)</f>
        <v>45597</v>
      </c>
      <c r="C14726" s="7">
        <f t="shared" si="460"/>
        <v>45601.416666666664</v>
      </c>
      <c r="D14726" s="7">
        <v>45601.4375</v>
      </c>
      <c r="E14726" s="1">
        <v>1E-3</v>
      </c>
      <c r="F14726" s="37">
        <v>0</v>
      </c>
    </row>
    <row r="14727" spans="2:6">
      <c r="B14727" s="59">
        <f t="shared" si="461"/>
        <v>45597</v>
      </c>
      <c r="C14727" s="7">
        <f t="shared" si="460"/>
        <v>45601.4375</v>
      </c>
      <c r="D14727" s="7">
        <v>45601.458333333336</v>
      </c>
      <c r="E14727" s="1">
        <v>1E-3</v>
      </c>
      <c r="F14727" s="37">
        <v>0</v>
      </c>
    </row>
    <row r="14728" spans="2:6">
      <c r="B14728" s="59">
        <f t="shared" si="461"/>
        <v>45597</v>
      </c>
      <c r="C14728" s="7">
        <f t="shared" si="460"/>
        <v>45601.458333333328</v>
      </c>
      <c r="D14728" s="7">
        <v>45601.479166666664</v>
      </c>
      <c r="E14728" s="1">
        <v>2E-3</v>
      </c>
      <c r="F14728" s="37">
        <v>0</v>
      </c>
    </row>
    <row r="14729" spans="2:6">
      <c r="B14729" s="59">
        <f t="shared" si="461"/>
        <v>45597</v>
      </c>
      <c r="C14729" s="7">
        <f t="shared" si="460"/>
        <v>45601.479166666664</v>
      </c>
      <c r="D14729" s="7">
        <v>45601.5</v>
      </c>
      <c r="E14729" s="1">
        <v>1E-3</v>
      </c>
      <c r="F14729" s="37">
        <v>0</v>
      </c>
    </row>
    <row r="14730" spans="2:6">
      <c r="B14730" s="59">
        <f t="shared" si="461"/>
        <v>45597</v>
      </c>
      <c r="C14730" s="7">
        <f t="shared" si="460"/>
        <v>45601.5</v>
      </c>
      <c r="D14730" s="7">
        <v>45601.520833333336</v>
      </c>
      <c r="E14730" s="1">
        <v>2E-3</v>
      </c>
      <c r="F14730" s="37">
        <v>0</v>
      </c>
    </row>
    <row r="14731" spans="2:6">
      <c r="B14731" s="59">
        <f t="shared" si="461"/>
        <v>45597</v>
      </c>
      <c r="C14731" s="7">
        <f t="shared" si="460"/>
        <v>45601.520833333328</v>
      </c>
      <c r="D14731" s="7">
        <v>45601.541666666664</v>
      </c>
      <c r="E14731" s="1">
        <v>1E-3</v>
      </c>
      <c r="F14731" s="37">
        <v>0</v>
      </c>
    </row>
    <row r="14732" spans="2:6">
      <c r="B14732" s="59">
        <f t="shared" si="461"/>
        <v>45597</v>
      </c>
      <c r="C14732" s="7">
        <f t="shared" si="460"/>
        <v>45601.541666666664</v>
      </c>
      <c r="D14732" s="7">
        <v>45601.5625</v>
      </c>
      <c r="E14732" s="1">
        <v>2E-3</v>
      </c>
      <c r="F14732" s="37">
        <v>0</v>
      </c>
    </row>
    <row r="14733" spans="2:6">
      <c r="B14733" s="59">
        <f t="shared" si="461"/>
        <v>45597</v>
      </c>
      <c r="C14733" s="7">
        <f t="shared" si="460"/>
        <v>45601.5625</v>
      </c>
      <c r="D14733" s="7">
        <v>45601.583333333336</v>
      </c>
      <c r="E14733" s="1">
        <v>5.0000000000000001E-3</v>
      </c>
      <c r="F14733" s="37">
        <v>3.0000000000000001E-3</v>
      </c>
    </row>
    <row r="14734" spans="2:6">
      <c r="B14734" s="59">
        <f t="shared" si="461"/>
        <v>45597</v>
      </c>
      <c r="C14734" s="7">
        <f t="shared" si="460"/>
        <v>45601.583333333328</v>
      </c>
      <c r="D14734" s="7">
        <v>45601.604166666664</v>
      </c>
      <c r="E14734" s="1">
        <v>3.0000000000000001E-3</v>
      </c>
      <c r="F14734" s="37">
        <v>1E-3</v>
      </c>
    </row>
    <row r="14735" spans="2:6">
      <c r="B14735" s="59">
        <f t="shared" si="461"/>
        <v>45597</v>
      </c>
      <c r="C14735" s="7">
        <f t="shared" si="460"/>
        <v>45601.604166666664</v>
      </c>
      <c r="D14735" s="7">
        <v>45601.625</v>
      </c>
      <c r="E14735" s="1">
        <v>1E-3</v>
      </c>
      <c r="F14735" s="37">
        <v>0</v>
      </c>
    </row>
    <row r="14736" spans="2:6">
      <c r="B14736" s="59">
        <f t="shared" si="461"/>
        <v>45597</v>
      </c>
      <c r="C14736" s="7">
        <f t="shared" si="460"/>
        <v>45601.625</v>
      </c>
      <c r="D14736" s="7">
        <v>45601.645833333336</v>
      </c>
      <c r="E14736" s="1">
        <v>1E-3</v>
      </c>
      <c r="F14736" s="37">
        <v>0</v>
      </c>
    </row>
    <row r="14737" spans="2:6">
      <c r="B14737" s="59">
        <f t="shared" si="461"/>
        <v>45597</v>
      </c>
      <c r="C14737" s="7">
        <f t="shared" si="460"/>
        <v>45601.645833333328</v>
      </c>
      <c r="D14737" s="7">
        <v>45601.666666666664</v>
      </c>
      <c r="E14737" s="1">
        <v>2E-3</v>
      </c>
      <c r="F14737" s="37">
        <v>0</v>
      </c>
    </row>
    <row r="14738" spans="2:6">
      <c r="B14738" s="59">
        <f t="shared" si="461"/>
        <v>45597</v>
      </c>
      <c r="C14738" s="7">
        <f t="shared" si="460"/>
        <v>45601.666666666664</v>
      </c>
      <c r="D14738" s="7">
        <v>45601.6875</v>
      </c>
      <c r="E14738" s="1">
        <v>1E-3</v>
      </c>
      <c r="F14738" s="37">
        <v>0</v>
      </c>
    </row>
    <row r="14739" spans="2:6">
      <c r="B14739" s="59">
        <f t="shared" si="461"/>
        <v>45597</v>
      </c>
      <c r="C14739" s="7">
        <f t="shared" si="460"/>
        <v>45601.6875</v>
      </c>
      <c r="D14739" s="7">
        <v>45601.708333333336</v>
      </c>
      <c r="E14739" s="1">
        <v>2E-3</v>
      </c>
      <c r="F14739" s="37">
        <v>0</v>
      </c>
    </row>
    <row r="14740" spans="2:6">
      <c r="B14740" s="59">
        <f t="shared" si="461"/>
        <v>45597</v>
      </c>
      <c r="C14740" s="7">
        <f t="shared" si="460"/>
        <v>45601.708333333328</v>
      </c>
      <c r="D14740" s="7">
        <v>45601.729166666664</v>
      </c>
      <c r="E14740" s="1">
        <v>5.0000000000000001E-3</v>
      </c>
      <c r="F14740" s="37">
        <v>0</v>
      </c>
    </row>
    <row r="14741" spans="2:6">
      <c r="B14741" s="59">
        <f t="shared" si="461"/>
        <v>45597</v>
      </c>
      <c r="C14741" s="7">
        <f t="shared" si="460"/>
        <v>45601.729166666664</v>
      </c>
      <c r="D14741" s="7">
        <v>45601.75</v>
      </c>
      <c r="E14741" s="1">
        <v>2.4E-2</v>
      </c>
      <c r="F14741" s="37">
        <v>1.7999999999999999E-2</v>
      </c>
    </row>
    <row r="14742" spans="2:6">
      <c r="B14742" s="59">
        <f t="shared" si="461"/>
        <v>45597</v>
      </c>
      <c r="C14742" s="7">
        <f t="shared" si="460"/>
        <v>45601.75</v>
      </c>
      <c r="D14742" s="7">
        <v>45601.770833333336</v>
      </c>
      <c r="E14742" s="1">
        <v>0.03</v>
      </c>
      <c r="F14742" s="37">
        <v>2.5000000000000001E-2</v>
      </c>
    </row>
    <row r="14743" spans="2:6">
      <c r="B14743" s="59">
        <f t="shared" si="461"/>
        <v>45597</v>
      </c>
      <c r="C14743" s="7">
        <f t="shared" si="460"/>
        <v>45601.770833333328</v>
      </c>
      <c r="D14743" s="7">
        <v>45601.791666666664</v>
      </c>
      <c r="E14743" s="1">
        <v>5.0000000000000001E-3</v>
      </c>
      <c r="F14743" s="37">
        <v>4.0000000000000001E-3</v>
      </c>
    </row>
    <row r="14744" spans="2:6">
      <c r="B14744" s="59">
        <f t="shared" si="461"/>
        <v>45597</v>
      </c>
      <c r="C14744" s="7">
        <f t="shared" si="460"/>
        <v>45601.791666666664</v>
      </c>
      <c r="D14744" s="7">
        <v>45601.8125</v>
      </c>
      <c r="E14744" s="1">
        <v>2E-3</v>
      </c>
      <c r="F14744" s="37">
        <v>0</v>
      </c>
    </row>
    <row r="14745" spans="2:6">
      <c r="B14745" s="59">
        <f t="shared" si="461"/>
        <v>45597</v>
      </c>
      <c r="C14745" s="7">
        <f t="shared" si="460"/>
        <v>45601.8125</v>
      </c>
      <c r="D14745" s="7">
        <v>45601.833333333336</v>
      </c>
      <c r="E14745" s="1">
        <v>4.0000000000000001E-3</v>
      </c>
      <c r="F14745" s="37">
        <v>0</v>
      </c>
    </row>
    <row r="14746" spans="2:6">
      <c r="B14746" s="59">
        <f t="shared" si="461"/>
        <v>45597</v>
      </c>
      <c r="C14746" s="7">
        <f t="shared" si="460"/>
        <v>45601.833333333328</v>
      </c>
      <c r="D14746" s="7">
        <v>45601.854166666664</v>
      </c>
      <c r="E14746" s="1">
        <v>2E-3</v>
      </c>
      <c r="F14746" s="37">
        <v>1E-3</v>
      </c>
    </row>
    <row r="14747" spans="2:6">
      <c r="B14747" s="59">
        <f t="shared" si="461"/>
        <v>45597</v>
      </c>
      <c r="C14747" s="7">
        <f t="shared" si="460"/>
        <v>45601.854166666664</v>
      </c>
      <c r="D14747" s="7">
        <v>45601.875</v>
      </c>
      <c r="E14747" s="1">
        <v>3.0000000000000001E-3</v>
      </c>
      <c r="F14747" s="37">
        <v>0</v>
      </c>
    </row>
    <row r="14748" spans="2:6">
      <c r="B14748" s="59">
        <f t="shared" si="461"/>
        <v>45597</v>
      </c>
      <c r="C14748" s="7">
        <f t="shared" si="460"/>
        <v>45601.875</v>
      </c>
      <c r="D14748" s="7">
        <v>45601.895833333336</v>
      </c>
      <c r="E14748" s="1">
        <v>2E-3</v>
      </c>
      <c r="F14748" s="37">
        <v>0</v>
      </c>
    </row>
    <row r="14749" spans="2:6">
      <c r="B14749" s="59">
        <f t="shared" si="461"/>
        <v>45597</v>
      </c>
      <c r="C14749" s="7">
        <f t="shared" si="460"/>
        <v>45601.895833333328</v>
      </c>
      <c r="D14749" s="7">
        <v>45601.916666666664</v>
      </c>
      <c r="E14749" s="1">
        <v>3.0000000000000001E-3</v>
      </c>
      <c r="F14749" s="37">
        <v>0</v>
      </c>
    </row>
    <row r="14750" spans="2:6">
      <c r="B14750" s="59">
        <f t="shared" si="461"/>
        <v>45597</v>
      </c>
      <c r="C14750" s="7">
        <f t="shared" si="460"/>
        <v>45601.916666666664</v>
      </c>
      <c r="D14750" s="7">
        <v>45601.9375</v>
      </c>
      <c r="E14750" s="1">
        <v>1E-3</v>
      </c>
      <c r="F14750" s="37">
        <v>0</v>
      </c>
    </row>
    <row r="14751" spans="2:6">
      <c r="B14751" s="59">
        <f t="shared" si="461"/>
        <v>45597</v>
      </c>
      <c r="C14751" s="7">
        <f t="shared" si="460"/>
        <v>45601.9375</v>
      </c>
      <c r="D14751" s="7">
        <v>45601.958333333336</v>
      </c>
      <c r="E14751" s="1">
        <v>2E-3</v>
      </c>
      <c r="F14751" s="37">
        <v>0</v>
      </c>
    </row>
    <row r="14752" spans="2:6">
      <c r="B14752" s="59">
        <f t="shared" si="461"/>
        <v>45597</v>
      </c>
      <c r="C14752" s="7">
        <f t="shared" si="460"/>
        <v>45601.958333333328</v>
      </c>
      <c r="D14752" s="7">
        <v>45601.979166666664</v>
      </c>
      <c r="E14752" s="1">
        <v>2E-3</v>
      </c>
      <c r="F14752" s="37">
        <v>0</v>
      </c>
    </row>
    <row r="14753" spans="2:6">
      <c r="B14753" s="59">
        <f t="shared" si="461"/>
        <v>45597</v>
      </c>
      <c r="C14753" s="7">
        <f t="shared" si="460"/>
        <v>45601.979166666664</v>
      </c>
      <c r="D14753" s="7">
        <v>45602</v>
      </c>
      <c r="E14753" s="1">
        <v>1E-3</v>
      </c>
      <c r="F14753" s="37">
        <v>0</v>
      </c>
    </row>
    <row r="14754" spans="2:6">
      <c r="B14754" s="59">
        <f t="shared" si="461"/>
        <v>45597</v>
      </c>
      <c r="C14754" s="7">
        <f t="shared" si="460"/>
        <v>45602</v>
      </c>
      <c r="D14754" s="7">
        <v>45602.020833333336</v>
      </c>
      <c r="E14754" s="1">
        <v>2E-3</v>
      </c>
      <c r="F14754" s="37">
        <v>0</v>
      </c>
    </row>
    <row r="14755" spans="2:6">
      <c r="B14755" s="59">
        <f t="shared" si="461"/>
        <v>45597</v>
      </c>
      <c r="C14755" s="7">
        <f t="shared" si="460"/>
        <v>45602.020833333328</v>
      </c>
      <c r="D14755" s="7">
        <v>45602.041666666664</v>
      </c>
      <c r="E14755" s="1">
        <v>1E-3</v>
      </c>
      <c r="F14755" s="37">
        <v>0</v>
      </c>
    </row>
    <row r="14756" spans="2:6">
      <c r="B14756" s="59">
        <f t="shared" si="461"/>
        <v>45597</v>
      </c>
      <c r="C14756" s="7">
        <f t="shared" si="460"/>
        <v>45602.041666666664</v>
      </c>
      <c r="D14756" s="7">
        <v>45602.0625</v>
      </c>
      <c r="E14756" s="1">
        <v>2E-3</v>
      </c>
      <c r="F14756" s="37">
        <v>0</v>
      </c>
    </row>
    <row r="14757" spans="2:6">
      <c r="B14757" s="59">
        <f t="shared" si="461"/>
        <v>45597</v>
      </c>
      <c r="C14757" s="7">
        <f t="shared" si="460"/>
        <v>45602.0625</v>
      </c>
      <c r="D14757" s="7">
        <v>45602.083333333336</v>
      </c>
      <c r="E14757" s="1">
        <v>2E-3</v>
      </c>
      <c r="F14757" s="37">
        <v>0</v>
      </c>
    </row>
    <row r="14758" spans="2:6">
      <c r="B14758" s="59">
        <f t="shared" si="461"/>
        <v>45597</v>
      </c>
      <c r="C14758" s="7">
        <f t="shared" si="460"/>
        <v>45602.083333333328</v>
      </c>
      <c r="D14758" s="7">
        <v>45602.104166666664</v>
      </c>
      <c r="E14758" s="1">
        <v>1E-3</v>
      </c>
      <c r="F14758" s="37">
        <v>0</v>
      </c>
    </row>
    <row r="14759" spans="2:6">
      <c r="B14759" s="59">
        <f t="shared" si="461"/>
        <v>45597</v>
      </c>
      <c r="C14759" s="7">
        <f t="shared" si="460"/>
        <v>45602.104166666664</v>
      </c>
      <c r="D14759" s="7">
        <v>45602.125</v>
      </c>
      <c r="E14759" s="1">
        <v>2E-3</v>
      </c>
      <c r="F14759" s="37">
        <v>0</v>
      </c>
    </row>
    <row r="14760" spans="2:6">
      <c r="B14760" s="59">
        <f t="shared" si="461"/>
        <v>45597</v>
      </c>
      <c r="C14760" s="7">
        <f t="shared" si="460"/>
        <v>45602.125</v>
      </c>
      <c r="D14760" s="7">
        <v>45602.145833333336</v>
      </c>
      <c r="E14760" s="1">
        <v>1.873</v>
      </c>
      <c r="F14760" s="37">
        <v>0</v>
      </c>
    </row>
    <row r="14761" spans="2:6">
      <c r="B14761" s="59">
        <f t="shared" si="461"/>
        <v>45597</v>
      </c>
      <c r="C14761" s="7">
        <f t="shared" si="460"/>
        <v>45602.145833333328</v>
      </c>
      <c r="D14761" s="7">
        <v>45602.166666666664</v>
      </c>
      <c r="E14761" s="1">
        <v>1.9910000000000001</v>
      </c>
      <c r="F14761" s="37">
        <v>0</v>
      </c>
    </row>
    <row r="14762" spans="2:6">
      <c r="B14762" s="59">
        <f t="shared" si="461"/>
        <v>45597</v>
      </c>
      <c r="C14762" s="7">
        <f t="shared" si="460"/>
        <v>45602.166666666664</v>
      </c>
      <c r="D14762" s="7">
        <v>45602.1875</v>
      </c>
      <c r="E14762" s="1">
        <v>2.0529999999999999</v>
      </c>
      <c r="F14762" s="37">
        <v>0</v>
      </c>
    </row>
    <row r="14763" spans="2:6">
      <c r="B14763" s="59">
        <f t="shared" si="461"/>
        <v>45597</v>
      </c>
      <c r="C14763" s="7">
        <f t="shared" si="460"/>
        <v>45602.1875</v>
      </c>
      <c r="D14763" s="7">
        <v>45602.208333333336</v>
      </c>
      <c r="E14763" s="1">
        <v>2.0219999999999998</v>
      </c>
      <c r="F14763" s="37">
        <v>0</v>
      </c>
    </row>
    <row r="14764" spans="2:6">
      <c r="B14764" s="59">
        <f t="shared" si="461"/>
        <v>45597</v>
      </c>
      <c r="C14764" s="7">
        <f t="shared" si="460"/>
        <v>45602.208333333328</v>
      </c>
      <c r="D14764" s="7">
        <v>45602.229166666664</v>
      </c>
      <c r="E14764" s="1">
        <v>2.0310000000000001</v>
      </c>
      <c r="F14764" s="37">
        <v>0</v>
      </c>
    </row>
    <row r="14765" spans="2:6">
      <c r="B14765" s="59">
        <f t="shared" si="461"/>
        <v>45597</v>
      </c>
      <c r="C14765" s="7">
        <f t="shared" si="460"/>
        <v>45602.229166666664</v>
      </c>
      <c r="D14765" s="7">
        <v>45602.25</v>
      </c>
      <c r="E14765" s="1">
        <v>1.4319999999999999</v>
      </c>
      <c r="F14765" s="37">
        <v>0</v>
      </c>
    </row>
    <row r="14766" spans="2:6">
      <c r="B14766" s="59">
        <f t="shared" si="461"/>
        <v>45597</v>
      </c>
      <c r="C14766" s="7">
        <f t="shared" si="460"/>
        <v>45602.25</v>
      </c>
      <c r="D14766" s="7">
        <v>45602.270833333336</v>
      </c>
      <c r="E14766" s="1">
        <v>4.0000000000000001E-3</v>
      </c>
      <c r="F14766" s="37">
        <v>2E-3</v>
      </c>
    </row>
    <row r="14767" spans="2:6">
      <c r="B14767" s="59">
        <f t="shared" si="461"/>
        <v>45597</v>
      </c>
      <c r="C14767" s="7">
        <f t="shared" si="460"/>
        <v>45602.270833333328</v>
      </c>
      <c r="D14767" s="7">
        <v>45602.291666666664</v>
      </c>
      <c r="E14767" s="1">
        <v>5.0000000000000001E-3</v>
      </c>
      <c r="F14767" s="37">
        <v>1E-3</v>
      </c>
    </row>
    <row r="14768" spans="2:6">
      <c r="B14768" s="59">
        <f t="shared" si="461"/>
        <v>45597</v>
      </c>
      <c r="C14768" s="7">
        <f t="shared" si="460"/>
        <v>45602.291666666664</v>
      </c>
      <c r="D14768" s="7">
        <v>45602.3125</v>
      </c>
      <c r="E14768" s="1">
        <v>3.0000000000000001E-3</v>
      </c>
      <c r="F14768" s="37">
        <v>1E-3</v>
      </c>
    </row>
    <row r="14769" spans="2:6">
      <c r="B14769" s="59">
        <f t="shared" si="461"/>
        <v>45597</v>
      </c>
      <c r="C14769" s="7">
        <f t="shared" si="460"/>
        <v>45602.3125</v>
      </c>
      <c r="D14769" s="7">
        <v>45602.333333333336</v>
      </c>
      <c r="E14769" s="1">
        <v>5.0000000000000001E-3</v>
      </c>
      <c r="F14769" s="37">
        <v>4.0000000000000001E-3</v>
      </c>
    </row>
    <row r="14770" spans="2:6">
      <c r="B14770" s="59">
        <f t="shared" si="461"/>
        <v>45597</v>
      </c>
      <c r="C14770" s="7">
        <f t="shared" si="460"/>
        <v>45602.333333333328</v>
      </c>
      <c r="D14770" s="7">
        <v>45602.354166666664</v>
      </c>
      <c r="E14770" s="1">
        <v>1E-3</v>
      </c>
      <c r="F14770" s="37">
        <v>0</v>
      </c>
    </row>
    <row r="14771" spans="2:6">
      <c r="B14771" s="59">
        <f t="shared" si="461"/>
        <v>45597</v>
      </c>
      <c r="C14771" s="7">
        <f t="shared" si="460"/>
        <v>45602.354166666664</v>
      </c>
      <c r="D14771" s="7">
        <v>45602.375</v>
      </c>
      <c r="E14771" s="1">
        <v>1E-3</v>
      </c>
      <c r="F14771" s="37">
        <v>0</v>
      </c>
    </row>
    <row r="14772" spans="2:6">
      <c r="B14772" s="59">
        <f t="shared" si="461"/>
        <v>45597</v>
      </c>
      <c r="C14772" s="7">
        <f t="shared" si="460"/>
        <v>45602.375</v>
      </c>
      <c r="D14772" s="7">
        <v>45602.395833333336</v>
      </c>
      <c r="E14772" s="1">
        <v>1E-3</v>
      </c>
      <c r="F14772" s="37">
        <v>0</v>
      </c>
    </row>
    <row r="14773" spans="2:6">
      <c r="B14773" s="59">
        <f t="shared" si="461"/>
        <v>45597</v>
      </c>
      <c r="C14773" s="7">
        <f t="shared" si="460"/>
        <v>45602.395833333328</v>
      </c>
      <c r="D14773" s="7">
        <v>45602.416666666664</v>
      </c>
      <c r="E14773" s="1">
        <v>1E-3</v>
      </c>
      <c r="F14773" s="37">
        <v>0</v>
      </c>
    </row>
    <row r="14774" spans="2:6">
      <c r="B14774" s="59">
        <f t="shared" si="461"/>
        <v>45597</v>
      </c>
      <c r="C14774" s="7">
        <f t="shared" si="460"/>
        <v>45602.416666666664</v>
      </c>
      <c r="D14774" s="7">
        <v>45602.4375</v>
      </c>
      <c r="E14774" s="1">
        <v>2E-3</v>
      </c>
      <c r="F14774" s="37">
        <v>0</v>
      </c>
    </row>
    <row r="14775" spans="2:6">
      <c r="B14775" s="59">
        <f t="shared" si="461"/>
        <v>45597</v>
      </c>
      <c r="C14775" s="7">
        <f t="shared" si="460"/>
        <v>45602.4375</v>
      </c>
      <c r="D14775" s="7">
        <v>45602.458333333336</v>
      </c>
      <c r="E14775" s="1">
        <v>1E-3</v>
      </c>
      <c r="F14775" s="37">
        <v>0</v>
      </c>
    </row>
    <row r="14776" spans="2:6">
      <c r="B14776" s="59">
        <f t="shared" si="461"/>
        <v>45597</v>
      </c>
      <c r="C14776" s="7">
        <f t="shared" si="460"/>
        <v>45602.458333333328</v>
      </c>
      <c r="D14776" s="7">
        <v>45602.479166666664</v>
      </c>
      <c r="E14776" s="1">
        <v>2E-3</v>
      </c>
      <c r="F14776" s="37">
        <v>1E-3</v>
      </c>
    </row>
    <row r="14777" spans="2:6">
      <c r="B14777" s="59">
        <f t="shared" si="461"/>
        <v>45597</v>
      </c>
      <c r="C14777" s="7">
        <f t="shared" si="460"/>
        <v>45602.479166666664</v>
      </c>
      <c r="D14777" s="7">
        <v>45602.5</v>
      </c>
      <c r="E14777" s="1">
        <v>1E-3</v>
      </c>
      <c r="F14777" s="37">
        <v>0</v>
      </c>
    </row>
    <row r="14778" spans="2:6">
      <c r="B14778" s="59">
        <f t="shared" si="461"/>
        <v>45597</v>
      </c>
      <c r="C14778" s="7">
        <f t="shared" si="460"/>
        <v>45602.5</v>
      </c>
      <c r="D14778" s="7">
        <v>45602.520833333336</v>
      </c>
      <c r="E14778" s="1">
        <v>0</v>
      </c>
      <c r="F14778" s="37">
        <v>0</v>
      </c>
    </row>
    <row r="14779" spans="2:6">
      <c r="B14779" s="59">
        <f t="shared" si="461"/>
        <v>45597</v>
      </c>
      <c r="C14779" s="7">
        <f t="shared" si="460"/>
        <v>45602.520833333328</v>
      </c>
      <c r="D14779" s="7">
        <v>45602.541666666664</v>
      </c>
      <c r="E14779" s="1">
        <v>2E-3</v>
      </c>
      <c r="F14779" s="37">
        <v>0</v>
      </c>
    </row>
    <row r="14780" spans="2:6">
      <c r="B14780" s="59">
        <f t="shared" si="461"/>
        <v>45597</v>
      </c>
      <c r="C14780" s="7">
        <f t="shared" si="460"/>
        <v>45602.541666666664</v>
      </c>
      <c r="D14780" s="7">
        <v>45602.5625</v>
      </c>
      <c r="E14780" s="1">
        <v>3.0000000000000001E-3</v>
      </c>
      <c r="F14780" s="37">
        <v>0</v>
      </c>
    </row>
    <row r="14781" spans="2:6">
      <c r="B14781" s="59">
        <f t="shared" si="461"/>
        <v>45597</v>
      </c>
      <c r="C14781" s="7">
        <f t="shared" si="460"/>
        <v>45602.5625</v>
      </c>
      <c r="D14781" s="7">
        <v>45602.583333333336</v>
      </c>
      <c r="E14781" s="1">
        <v>1E-3</v>
      </c>
      <c r="F14781" s="37">
        <v>0</v>
      </c>
    </row>
    <row r="14782" spans="2:6">
      <c r="B14782" s="59">
        <f t="shared" si="461"/>
        <v>45597</v>
      </c>
      <c r="C14782" s="7">
        <f t="shared" si="460"/>
        <v>45602.583333333328</v>
      </c>
      <c r="D14782" s="7">
        <v>45602.604166666664</v>
      </c>
      <c r="E14782" s="1">
        <v>1E-3</v>
      </c>
      <c r="F14782" s="37">
        <v>0</v>
      </c>
    </row>
    <row r="14783" spans="2:6">
      <c r="B14783" s="59">
        <f t="shared" si="461"/>
        <v>45597</v>
      </c>
      <c r="C14783" s="7">
        <f t="shared" si="460"/>
        <v>45602.604166666664</v>
      </c>
      <c r="D14783" s="7">
        <v>45602.625</v>
      </c>
      <c r="E14783" s="1">
        <v>2E-3</v>
      </c>
      <c r="F14783" s="37">
        <v>0</v>
      </c>
    </row>
    <row r="14784" spans="2:6">
      <c r="B14784" s="59">
        <f t="shared" si="461"/>
        <v>45597</v>
      </c>
      <c r="C14784" s="7">
        <f t="shared" si="460"/>
        <v>45602.625</v>
      </c>
      <c r="D14784" s="7">
        <v>45602.645833333336</v>
      </c>
      <c r="E14784" s="1">
        <v>2E-3</v>
      </c>
      <c r="F14784" s="37">
        <v>0</v>
      </c>
    </row>
    <row r="14785" spans="2:6">
      <c r="B14785" s="59">
        <f t="shared" si="461"/>
        <v>45597</v>
      </c>
      <c r="C14785" s="7">
        <f t="shared" si="460"/>
        <v>45602.645833333328</v>
      </c>
      <c r="D14785" s="7">
        <v>45602.666666666664</v>
      </c>
      <c r="E14785" s="1">
        <v>2E-3</v>
      </c>
      <c r="F14785" s="37">
        <v>0</v>
      </c>
    </row>
    <row r="14786" spans="2:6">
      <c r="B14786" s="59">
        <f t="shared" si="461"/>
        <v>45597</v>
      </c>
      <c r="C14786" s="7">
        <f t="shared" si="460"/>
        <v>45602.666666666664</v>
      </c>
      <c r="D14786" s="7">
        <v>45602.6875</v>
      </c>
      <c r="E14786" s="1">
        <v>1E-3</v>
      </c>
      <c r="F14786" s="37">
        <v>0</v>
      </c>
    </row>
    <row r="14787" spans="2:6">
      <c r="B14787" s="59">
        <f t="shared" si="461"/>
        <v>45597</v>
      </c>
      <c r="C14787" s="7">
        <f t="shared" si="460"/>
        <v>45602.6875</v>
      </c>
      <c r="D14787" s="7">
        <v>45602.708333333336</v>
      </c>
      <c r="E14787" s="1">
        <v>2E-3</v>
      </c>
      <c r="F14787" s="37">
        <v>0</v>
      </c>
    </row>
    <row r="14788" spans="2:6">
      <c r="B14788" s="59">
        <f t="shared" si="461"/>
        <v>45597</v>
      </c>
      <c r="C14788" s="7">
        <f t="shared" si="460"/>
        <v>45602.708333333328</v>
      </c>
      <c r="D14788" s="7">
        <v>45602.729166666664</v>
      </c>
      <c r="E14788" s="1">
        <v>6.0000000000000001E-3</v>
      </c>
      <c r="F14788" s="37">
        <v>0</v>
      </c>
    </row>
    <row r="14789" spans="2:6">
      <c r="B14789" s="59">
        <f t="shared" si="461"/>
        <v>45597</v>
      </c>
      <c r="C14789" s="7">
        <f t="shared" ref="C14789:C14852" si="462">D14789-1/48</f>
        <v>45602.729166666664</v>
      </c>
      <c r="D14789" s="7">
        <v>45602.75</v>
      </c>
      <c r="E14789" s="1">
        <v>5.0000000000000001E-3</v>
      </c>
      <c r="F14789" s="37">
        <v>1E-3</v>
      </c>
    </row>
    <row r="14790" spans="2:6">
      <c r="B14790" s="59">
        <f t="shared" ref="B14790:B14853" si="463">DATE(YEAR(C14790),MONTH(C14790),1)</f>
        <v>45597</v>
      </c>
      <c r="C14790" s="7">
        <f t="shared" si="462"/>
        <v>45602.75</v>
      </c>
      <c r="D14790" s="7">
        <v>45602.770833333336</v>
      </c>
      <c r="E14790" s="1">
        <v>4.0000000000000001E-3</v>
      </c>
      <c r="F14790" s="37">
        <v>1E-3</v>
      </c>
    </row>
    <row r="14791" spans="2:6">
      <c r="B14791" s="59">
        <f t="shared" si="463"/>
        <v>45597</v>
      </c>
      <c r="C14791" s="7">
        <f t="shared" si="462"/>
        <v>45602.770833333328</v>
      </c>
      <c r="D14791" s="7">
        <v>45602.791666666664</v>
      </c>
      <c r="E14791" s="1">
        <v>4.0000000000000001E-3</v>
      </c>
      <c r="F14791" s="37">
        <v>0</v>
      </c>
    </row>
    <row r="14792" spans="2:6">
      <c r="B14792" s="59">
        <f t="shared" si="463"/>
        <v>45597</v>
      </c>
      <c r="C14792" s="7">
        <f t="shared" si="462"/>
        <v>45602.791666666664</v>
      </c>
      <c r="D14792" s="7">
        <v>45602.8125</v>
      </c>
      <c r="E14792" s="1">
        <v>3.5999999999999997E-2</v>
      </c>
      <c r="F14792" s="37">
        <v>4.0000000000000001E-3</v>
      </c>
    </row>
    <row r="14793" spans="2:6">
      <c r="B14793" s="59">
        <f t="shared" si="463"/>
        <v>45597</v>
      </c>
      <c r="C14793" s="7">
        <f t="shared" si="462"/>
        <v>45602.8125</v>
      </c>
      <c r="D14793" s="7">
        <v>45602.833333333336</v>
      </c>
      <c r="E14793" s="1">
        <v>5.0999999999999997E-2</v>
      </c>
      <c r="F14793" s="37">
        <v>5.0000000000000001E-3</v>
      </c>
    </row>
    <row r="14794" spans="2:6">
      <c r="B14794" s="59">
        <f t="shared" si="463"/>
        <v>45597</v>
      </c>
      <c r="C14794" s="7">
        <f t="shared" si="462"/>
        <v>45602.833333333328</v>
      </c>
      <c r="D14794" s="7">
        <v>45602.854166666664</v>
      </c>
      <c r="E14794" s="1">
        <v>5.0999999999999997E-2</v>
      </c>
      <c r="F14794" s="37">
        <v>4.0000000000000001E-3</v>
      </c>
    </row>
    <row r="14795" spans="2:6">
      <c r="B14795" s="59">
        <f t="shared" si="463"/>
        <v>45597</v>
      </c>
      <c r="C14795" s="7">
        <f t="shared" si="462"/>
        <v>45602.854166666664</v>
      </c>
      <c r="D14795" s="7">
        <v>45602.875</v>
      </c>
      <c r="E14795" s="1">
        <v>0</v>
      </c>
      <c r="F14795" s="37">
        <v>1E-3</v>
      </c>
    </row>
    <row r="14796" spans="2:6">
      <c r="B14796" s="59">
        <f t="shared" si="463"/>
        <v>45597</v>
      </c>
      <c r="C14796" s="7">
        <f t="shared" si="462"/>
        <v>45602.875</v>
      </c>
      <c r="D14796" s="7">
        <v>45602.895833333336</v>
      </c>
      <c r="E14796" s="1">
        <v>0</v>
      </c>
      <c r="F14796" s="37">
        <v>2E-3</v>
      </c>
    </row>
    <row r="14797" spans="2:6">
      <c r="B14797" s="59">
        <f t="shared" si="463"/>
        <v>45597</v>
      </c>
      <c r="C14797" s="7">
        <f t="shared" si="462"/>
        <v>45602.895833333328</v>
      </c>
      <c r="D14797" s="7">
        <v>45602.916666666664</v>
      </c>
      <c r="E14797" s="1">
        <v>2.3E-2</v>
      </c>
      <c r="F14797" s="37">
        <v>2E-3</v>
      </c>
    </row>
    <row r="14798" spans="2:6">
      <c r="B14798" s="59">
        <f t="shared" si="463"/>
        <v>45597</v>
      </c>
      <c r="C14798" s="7">
        <f t="shared" si="462"/>
        <v>45602.916666666664</v>
      </c>
      <c r="D14798" s="7">
        <v>45602.9375</v>
      </c>
      <c r="E14798" s="1">
        <v>2E-3</v>
      </c>
      <c r="F14798" s="37">
        <v>0</v>
      </c>
    </row>
    <row r="14799" spans="2:6">
      <c r="B14799" s="59">
        <f t="shared" si="463"/>
        <v>45597</v>
      </c>
      <c r="C14799" s="7">
        <f t="shared" si="462"/>
        <v>45602.9375</v>
      </c>
      <c r="D14799" s="7">
        <v>45602.958333333336</v>
      </c>
      <c r="E14799" s="1">
        <v>2E-3</v>
      </c>
      <c r="F14799" s="37">
        <v>1E-3</v>
      </c>
    </row>
    <row r="14800" spans="2:6">
      <c r="B14800" s="59">
        <f t="shared" si="463"/>
        <v>45597</v>
      </c>
      <c r="C14800" s="7">
        <f t="shared" si="462"/>
        <v>45602.958333333328</v>
      </c>
      <c r="D14800" s="7">
        <v>45602.979166666664</v>
      </c>
      <c r="E14800" s="1">
        <v>1E-3</v>
      </c>
      <c r="F14800" s="37">
        <v>0</v>
      </c>
    </row>
    <row r="14801" spans="2:6">
      <c r="B14801" s="59">
        <f t="shared" si="463"/>
        <v>45597</v>
      </c>
      <c r="C14801" s="7">
        <f t="shared" si="462"/>
        <v>45602.979166666664</v>
      </c>
      <c r="D14801" s="7">
        <v>45603</v>
      </c>
      <c r="E14801" s="1">
        <v>2E-3</v>
      </c>
      <c r="F14801" s="37">
        <v>0</v>
      </c>
    </row>
    <row r="14802" spans="2:6">
      <c r="B14802" s="59">
        <f t="shared" si="463"/>
        <v>45597</v>
      </c>
      <c r="C14802" s="7">
        <f t="shared" si="462"/>
        <v>45603</v>
      </c>
      <c r="D14802" s="7">
        <v>45603.020833333336</v>
      </c>
      <c r="E14802" s="1">
        <v>1E-3</v>
      </c>
      <c r="F14802" s="37">
        <v>0</v>
      </c>
    </row>
    <row r="14803" spans="2:6">
      <c r="B14803" s="59">
        <f t="shared" si="463"/>
        <v>45597</v>
      </c>
      <c r="C14803" s="7">
        <f t="shared" si="462"/>
        <v>45603.020833333328</v>
      </c>
      <c r="D14803" s="7">
        <v>45603.041666666664</v>
      </c>
      <c r="E14803" s="1">
        <v>2E-3</v>
      </c>
      <c r="F14803" s="37">
        <v>0</v>
      </c>
    </row>
    <row r="14804" spans="2:6">
      <c r="B14804" s="59">
        <f t="shared" si="463"/>
        <v>45597</v>
      </c>
      <c r="C14804" s="7">
        <f t="shared" si="462"/>
        <v>45603.041666666664</v>
      </c>
      <c r="D14804" s="7">
        <v>45603.0625</v>
      </c>
      <c r="E14804" s="1">
        <v>1E-3</v>
      </c>
      <c r="F14804" s="37">
        <v>0</v>
      </c>
    </row>
    <row r="14805" spans="2:6">
      <c r="B14805" s="59">
        <f t="shared" si="463"/>
        <v>45597</v>
      </c>
      <c r="C14805" s="7">
        <f t="shared" si="462"/>
        <v>45603.0625</v>
      </c>
      <c r="D14805" s="7">
        <v>45603.083333333336</v>
      </c>
      <c r="E14805" s="1">
        <v>2E-3</v>
      </c>
      <c r="F14805" s="37">
        <v>0</v>
      </c>
    </row>
    <row r="14806" spans="2:6">
      <c r="B14806" s="59">
        <f t="shared" si="463"/>
        <v>45597</v>
      </c>
      <c r="C14806" s="7">
        <f t="shared" si="462"/>
        <v>45603.083333333328</v>
      </c>
      <c r="D14806" s="7">
        <v>45603.104166666664</v>
      </c>
      <c r="E14806" s="1">
        <v>1.8560000000000001</v>
      </c>
      <c r="F14806" s="37">
        <v>0</v>
      </c>
    </row>
    <row r="14807" spans="2:6">
      <c r="B14807" s="59">
        <f t="shared" si="463"/>
        <v>45597</v>
      </c>
      <c r="C14807" s="7">
        <f t="shared" si="462"/>
        <v>45603.104166666664</v>
      </c>
      <c r="D14807" s="7">
        <v>45603.125</v>
      </c>
      <c r="E14807" s="1">
        <v>1.9930000000000001</v>
      </c>
      <c r="F14807" s="37">
        <v>0</v>
      </c>
    </row>
    <row r="14808" spans="2:6">
      <c r="B14808" s="59">
        <f t="shared" si="463"/>
        <v>45597</v>
      </c>
      <c r="C14808" s="7">
        <f t="shared" si="462"/>
        <v>45603.125</v>
      </c>
      <c r="D14808" s="7">
        <v>45603.145833333336</v>
      </c>
      <c r="E14808" s="1">
        <v>2.0209999999999999</v>
      </c>
      <c r="F14808" s="37">
        <v>0</v>
      </c>
    </row>
    <row r="14809" spans="2:6">
      <c r="B14809" s="59">
        <f t="shared" si="463"/>
        <v>45597</v>
      </c>
      <c r="C14809" s="7">
        <f t="shared" si="462"/>
        <v>45603.145833333328</v>
      </c>
      <c r="D14809" s="7">
        <v>45603.166666666664</v>
      </c>
      <c r="E14809" s="1">
        <v>2.016</v>
      </c>
      <c r="F14809" s="37">
        <v>0</v>
      </c>
    </row>
    <row r="14810" spans="2:6">
      <c r="B14810" s="59">
        <f t="shared" si="463"/>
        <v>45597</v>
      </c>
      <c r="C14810" s="7">
        <f t="shared" si="462"/>
        <v>45603.166666666664</v>
      </c>
      <c r="D14810" s="7">
        <v>45603.1875</v>
      </c>
      <c r="E14810" s="1">
        <v>2.0270000000000001</v>
      </c>
      <c r="F14810" s="37">
        <v>0</v>
      </c>
    </row>
    <row r="14811" spans="2:6">
      <c r="B14811" s="59">
        <f t="shared" si="463"/>
        <v>45597</v>
      </c>
      <c r="C14811" s="7">
        <f t="shared" si="462"/>
        <v>45603.1875</v>
      </c>
      <c r="D14811" s="7">
        <v>45603.208333333336</v>
      </c>
      <c r="E14811" s="1">
        <v>0.86699999999999999</v>
      </c>
      <c r="F14811" s="37">
        <v>0</v>
      </c>
    </row>
    <row r="14812" spans="2:6">
      <c r="B14812" s="59">
        <f t="shared" si="463"/>
        <v>45597</v>
      </c>
      <c r="C14812" s="7">
        <f t="shared" si="462"/>
        <v>45603.208333333328</v>
      </c>
      <c r="D14812" s="7">
        <v>45603.229166666664</v>
      </c>
      <c r="E14812" s="1">
        <v>7.1999999999999995E-2</v>
      </c>
      <c r="F14812" s="37">
        <v>0</v>
      </c>
    </row>
    <row r="14813" spans="2:6">
      <c r="B14813" s="59">
        <f t="shared" si="463"/>
        <v>45597</v>
      </c>
      <c r="C14813" s="7">
        <f t="shared" si="462"/>
        <v>45603.229166666664</v>
      </c>
      <c r="D14813" s="7">
        <v>45603.25</v>
      </c>
      <c r="E14813" s="1">
        <v>0.09</v>
      </c>
      <c r="F14813" s="37">
        <v>0</v>
      </c>
    </row>
    <row r="14814" spans="2:6">
      <c r="B14814" s="59">
        <f t="shared" si="463"/>
        <v>45597</v>
      </c>
      <c r="C14814" s="7">
        <f t="shared" si="462"/>
        <v>45603.25</v>
      </c>
      <c r="D14814" s="7">
        <v>45603.270833333336</v>
      </c>
      <c r="E14814" s="1">
        <v>6.0000000000000001E-3</v>
      </c>
      <c r="F14814" s="37">
        <v>4.0000000000000001E-3</v>
      </c>
    </row>
    <row r="14815" spans="2:6">
      <c r="B14815" s="59">
        <f t="shared" si="463"/>
        <v>45597</v>
      </c>
      <c r="C14815" s="7">
        <f t="shared" si="462"/>
        <v>45603.270833333328</v>
      </c>
      <c r="D14815" s="7">
        <v>45603.291666666664</v>
      </c>
      <c r="E14815" s="1">
        <v>3.0000000000000001E-3</v>
      </c>
      <c r="F14815" s="37">
        <v>0</v>
      </c>
    </row>
    <row r="14816" spans="2:6">
      <c r="B14816" s="59">
        <f t="shared" si="463"/>
        <v>45597</v>
      </c>
      <c r="C14816" s="7">
        <f t="shared" si="462"/>
        <v>45603.291666666664</v>
      </c>
      <c r="D14816" s="7">
        <v>45603.3125</v>
      </c>
      <c r="E14816" s="1">
        <v>3.0000000000000001E-3</v>
      </c>
      <c r="F14816" s="37">
        <v>1E-3</v>
      </c>
    </row>
    <row r="14817" spans="2:6">
      <c r="B14817" s="59">
        <f t="shared" si="463"/>
        <v>45597</v>
      </c>
      <c r="C14817" s="7">
        <f t="shared" si="462"/>
        <v>45603.3125</v>
      </c>
      <c r="D14817" s="7">
        <v>45603.333333333336</v>
      </c>
      <c r="E14817" s="1">
        <v>4.0000000000000001E-3</v>
      </c>
      <c r="F14817" s="37">
        <v>3.0000000000000001E-3</v>
      </c>
    </row>
    <row r="14818" spans="2:6">
      <c r="B14818" s="59">
        <f t="shared" si="463"/>
        <v>45597</v>
      </c>
      <c r="C14818" s="7">
        <f t="shared" si="462"/>
        <v>45603.333333333328</v>
      </c>
      <c r="D14818" s="7">
        <v>45603.354166666664</v>
      </c>
      <c r="E14818" s="1">
        <v>1E-3</v>
      </c>
      <c r="F14818" s="37">
        <v>0</v>
      </c>
    </row>
    <row r="14819" spans="2:6">
      <c r="B14819" s="59">
        <f t="shared" si="463"/>
        <v>45597</v>
      </c>
      <c r="C14819" s="7">
        <f t="shared" si="462"/>
        <v>45603.354166666664</v>
      </c>
      <c r="D14819" s="7">
        <v>45603.375</v>
      </c>
      <c r="E14819" s="1">
        <v>1E-3</v>
      </c>
      <c r="F14819" s="37">
        <v>0</v>
      </c>
    </row>
    <row r="14820" spans="2:6">
      <c r="B14820" s="59">
        <f t="shared" si="463"/>
        <v>45597</v>
      </c>
      <c r="C14820" s="7">
        <f t="shared" si="462"/>
        <v>45603.375</v>
      </c>
      <c r="D14820" s="7">
        <v>45603.395833333336</v>
      </c>
      <c r="E14820" s="1">
        <v>2E-3</v>
      </c>
      <c r="F14820" s="37">
        <v>0</v>
      </c>
    </row>
    <row r="14821" spans="2:6">
      <c r="B14821" s="59">
        <f t="shared" si="463"/>
        <v>45597</v>
      </c>
      <c r="C14821" s="7">
        <f t="shared" si="462"/>
        <v>45603.395833333328</v>
      </c>
      <c r="D14821" s="7">
        <v>45603.416666666664</v>
      </c>
      <c r="E14821" s="1">
        <v>1E-3</v>
      </c>
      <c r="F14821" s="37">
        <v>0</v>
      </c>
    </row>
    <row r="14822" spans="2:6">
      <c r="B14822" s="59">
        <f t="shared" si="463"/>
        <v>45597</v>
      </c>
      <c r="C14822" s="7">
        <f t="shared" si="462"/>
        <v>45603.416666666664</v>
      </c>
      <c r="D14822" s="7">
        <v>45603.4375</v>
      </c>
      <c r="E14822" s="1">
        <v>2E-3</v>
      </c>
      <c r="F14822" s="37">
        <v>0</v>
      </c>
    </row>
    <row r="14823" spans="2:6">
      <c r="B14823" s="59">
        <f t="shared" si="463"/>
        <v>45597</v>
      </c>
      <c r="C14823" s="7">
        <f t="shared" si="462"/>
        <v>45603.4375</v>
      </c>
      <c r="D14823" s="7">
        <v>45603.458333333336</v>
      </c>
      <c r="E14823" s="1">
        <v>2E-3</v>
      </c>
      <c r="F14823" s="37">
        <v>0</v>
      </c>
    </row>
    <row r="14824" spans="2:6">
      <c r="B14824" s="59">
        <f t="shared" si="463"/>
        <v>45597</v>
      </c>
      <c r="C14824" s="7">
        <f t="shared" si="462"/>
        <v>45603.458333333328</v>
      </c>
      <c r="D14824" s="7">
        <v>45603.479166666664</v>
      </c>
      <c r="E14824" s="1">
        <v>1E-3</v>
      </c>
      <c r="F14824" s="37">
        <v>0</v>
      </c>
    </row>
    <row r="14825" spans="2:6">
      <c r="B14825" s="59">
        <f t="shared" si="463"/>
        <v>45597</v>
      </c>
      <c r="C14825" s="7">
        <f t="shared" si="462"/>
        <v>45603.479166666664</v>
      </c>
      <c r="D14825" s="7">
        <v>45603.5</v>
      </c>
      <c r="E14825" s="1">
        <v>0</v>
      </c>
      <c r="F14825" s="37">
        <v>0</v>
      </c>
    </row>
    <row r="14826" spans="2:6">
      <c r="B14826" s="59">
        <f t="shared" si="463"/>
        <v>45597</v>
      </c>
      <c r="C14826" s="7">
        <f t="shared" si="462"/>
        <v>45603.5</v>
      </c>
      <c r="D14826" s="7">
        <v>45603.520833333336</v>
      </c>
      <c r="E14826" s="1">
        <v>3.0000000000000001E-3</v>
      </c>
      <c r="F14826" s="37">
        <v>0</v>
      </c>
    </row>
    <row r="14827" spans="2:6">
      <c r="B14827" s="59">
        <f t="shared" si="463"/>
        <v>45597</v>
      </c>
      <c r="C14827" s="7">
        <f t="shared" si="462"/>
        <v>45603.520833333328</v>
      </c>
      <c r="D14827" s="7">
        <v>45603.541666666664</v>
      </c>
      <c r="E14827" s="1">
        <v>1E-3</v>
      </c>
      <c r="F14827" s="37">
        <v>0</v>
      </c>
    </row>
    <row r="14828" spans="2:6">
      <c r="B14828" s="59">
        <f t="shared" si="463"/>
        <v>45597</v>
      </c>
      <c r="C14828" s="7">
        <f t="shared" si="462"/>
        <v>45603.541666666664</v>
      </c>
      <c r="D14828" s="7">
        <v>45603.5625</v>
      </c>
      <c r="E14828" s="1">
        <v>1E-3</v>
      </c>
      <c r="F14828" s="37">
        <v>0</v>
      </c>
    </row>
    <row r="14829" spans="2:6">
      <c r="B14829" s="59">
        <f t="shared" si="463"/>
        <v>45597</v>
      </c>
      <c r="C14829" s="7">
        <f t="shared" si="462"/>
        <v>45603.5625</v>
      </c>
      <c r="D14829" s="7">
        <v>45603.583333333336</v>
      </c>
      <c r="E14829" s="1">
        <v>2E-3</v>
      </c>
      <c r="F14829" s="37">
        <v>0</v>
      </c>
    </row>
    <row r="14830" spans="2:6">
      <c r="B14830" s="59">
        <f t="shared" si="463"/>
        <v>45597</v>
      </c>
      <c r="C14830" s="7">
        <f t="shared" si="462"/>
        <v>45603.583333333328</v>
      </c>
      <c r="D14830" s="7">
        <v>45603.604166666664</v>
      </c>
      <c r="E14830" s="1">
        <v>2E-3</v>
      </c>
      <c r="F14830" s="37">
        <v>0</v>
      </c>
    </row>
    <row r="14831" spans="2:6">
      <c r="B14831" s="59">
        <f t="shared" si="463"/>
        <v>45597</v>
      </c>
      <c r="C14831" s="7">
        <f t="shared" si="462"/>
        <v>45603.604166666664</v>
      </c>
      <c r="D14831" s="7">
        <v>45603.625</v>
      </c>
      <c r="E14831" s="1">
        <v>1E-3</v>
      </c>
      <c r="F14831" s="37">
        <v>0</v>
      </c>
    </row>
    <row r="14832" spans="2:6">
      <c r="B14832" s="59">
        <f t="shared" si="463"/>
        <v>45597</v>
      </c>
      <c r="C14832" s="7">
        <f t="shared" si="462"/>
        <v>45603.625</v>
      </c>
      <c r="D14832" s="7">
        <v>45603.645833333336</v>
      </c>
      <c r="E14832" s="1">
        <v>2E-3</v>
      </c>
      <c r="F14832" s="37">
        <v>0</v>
      </c>
    </row>
    <row r="14833" spans="2:6">
      <c r="B14833" s="59">
        <f t="shared" si="463"/>
        <v>45597</v>
      </c>
      <c r="C14833" s="7">
        <f t="shared" si="462"/>
        <v>45603.645833333328</v>
      </c>
      <c r="D14833" s="7">
        <v>45603.666666666664</v>
      </c>
      <c r="E14833" s="1">
        <v>2E-3</v>
      </c>
      <c r="F14833" s="37">
        <v>0</v>
      </c>
    </row>
    <row r="14834" spans="2:6">
      <c r="B14834" s="59">
        <f t="shared" si="463"/>
        <v>45597</v>
      </c>
      <c r="C14834" s="7">
        <f t="shared" si="462"/>
        <v>45603.666666666664</v>
      </c>
      <c r="D14834" s="7">
        <v>45603.6875</v>
      </c>
      <c r="E14834" s="1">
        <v>1E-3</v>
      </c>
      <c r="F14834" s="37">
        <v>0</v>
      </c>
    </row>
    <row r="14835" spans="2:6">
      <c r="B14835" s="59">
        <f t="shared" si="463"/>
        <v>45597</v>
      </c>
      <c r="C14835" s="7">
        <f t="shared" si="462"/>
        <v>45603.6875</v>
      </c>
      <c r="D14835" s="7">
        <v>45603.708333333336</v>
      </c>
      <c r="E14835" s="1">
        <v>2E-3</v>
      </c>
      <c r="F14835" s="37">
        <v>0</v>
      </c>
    </row>
    <row r="14836" spans="2:6">
      <c r="B14836" s="59">
        <f t="shared" si="463"/>
        <v>45597</v>
      </c>
      <c r="C14836" s="7">
        <f t="shared" si="462"/>
        <v>45603.708333333328</v>
      </c>
      <c r="D14836" s="7">
        <v>45603.729166666664</v>
      </c>
      <c r="E14836" s="1">
        <v>5.0000000000000001E-3</v>
      </c>
      <c r="F14836" s="37">
        <v>1E-3</v>
      </c>
    </row>
    <row r="14837" spans="2:6">
      <c r="B14837" s="59">
        <f t="shared" si="463"/>
        <v>45597</v>
      </c>
      <c r="C14837" s="7">
        <f t="shared" si="462"/>
        <v>45603.729166666664</v>
      </c>
      <c r="D14837" s="7">
        <v>45603.75</v>
      </c>
      <c r="E14837" s="1">
        <v>5.0000000000000001E-3</v>
      </c>
      <c r="F14837" s="37">
        <v>2E-3</v>
      </c>
    </row>
    <row r="14838" spans="2:6">
      <c r="B14838" s="59">
        <f t="shared" si="463"/>
        <v>45597</v>
      </c>
      <c r="C14838" s="7">
        <f t="shared" si="462"/>
        <v>45603.75</v>
      </c>
      <c r="D14838" s="7">
        <v>45603.770833333336</v>
      </c>
      <c r="E14838" s="1">
        <v>2E-3</v>
      </c>
      <c r="F14838" s="37">
        <v>0</v>
      </c>
    </row>
    <row r="14839" spans="2:6">
      <c r="B14839" s="59">
        <f t="shared" si="463"/>
        <v>45597</v>
      </c>
      <c r="C14839" s="7">
        <f t="shared" si="462"/>
        <v>45603.770833333328</v>
      </c>
      <c r="D14839" s="7">
        <v>45603.791666666664</v>
      </c>
      <c r="E14839" s="1">
        <v>1E-3</v>
      </c>
      <c r="F14839" s="37">
        <v>0</v>
      </c>
    </row>
    <row r="14840" spans="2:6">
      <c r="B14840" s="59">
        <f t="shared" si="463"/>
        <v>45597</v>
      </c>
      <c r="C14840" s="7">
        <f t="shared" si="462"/>
        <v>45603.791666666664</v>
      </c>
      <c r="D14840" s="7">
        <v>45603.8125</v>
      </c>
      <c r="E14840" s="1">
        <v>2E-3</v>
      </c>
      <c r="F14840" s="37">
        <v>0</v>
      </c>
    </row>
    <row r="14841" spans="2:6">
      <c r="B14841" s="59">
        <f t="shared" si="463"/>
        <v>45597</v>
      </c>
      <c r="C14841" s="7">
        <f t="shared" si="462"/>
        <v>45603.8125</v>
      </c>
      <c r="D14841" s="7">
        <v>45603.833333333336</v>
      </c>
      <c r="E14841" s="1">
        <v>1E-3</v>
      </c>
      <c r="F14841" s="37">
        <v>0</v>
      </c>
    </row>
    <row r="14842" spans="2:6">
      <c r="B14842" s="59">
        <f t="shared" si="463"/>
        <v>45597</v>
      </c>
      <c r="C14842" s="7">
        <f t="shared" si="462"/>
        <v>45603.833333333328</v>
      </c>
      <c r="D14842" s="7">
        <v>45603.854166666664</v>
      </c>
      <c r="E14842" s="1">
        <v>1.2999999999999999E-2</v>
      </c>
      <c r="F14842" s="37">
        <v>1.0999999999999999E-2</v>
      </c>
    </row>
    <row r="14843" spans="2:6">
      <c r="B14843" s="59">
        <f t="shared" si="463"/>
        <v>45597</v>
      </c>
      <c r="C14843" s="7">
        <f t="shared" si="462"/>
        <v>45603.854166666664</v>
      </c>
      <c r="D14843" s="7">
        <v>45603.875</v>
      </c>
      <c r="E14843" s="1">
        <v>1.2999999999999999E-2</v>
      </c>
      <c r="F14843" s="37">
        <v>0.01</v>
      </c>
    </row>
    <row r="14844" spans="2:6">
      <c r="B14844" s="59">
        <f t="shared" si="463"/>
        <v>45597</v>
      </c>
      <c r="C14844" s="7">
        <f t="shared" si="462"/>
        <v>45603.875</v>
      </c>
      <c r="D14844" s="7">
        <v>45603.895833333336</v>
      </c>
      <c r="E14844" s="1">
        <v>2.1000000000000001E-2</v>
      </c>
      <c r="F14844" s="37">
        <v>0.02</v>
      </c>
    </row>
    <row r="14845" spans="2:6">
      <c r="B14845" s="59">
        <f t="shared" si="463"/>
        <v>45597</v>
      </c>
      <c r="C14845" s="7">
        <f t="shared" si="462"/>
        <v>45603.895833333328</v>
      </c>
      <c r="D14845" s="7">
        <v>45603.916666666664</v>
      </c>
      <c r="E14845" s="1">
        <v>4.0000000000000001E-3</v>
      </c>
      <c r="F14845" s="37">
        <v>1E-3</v>
      </c>
    </row>
    <row r="14846" spans="2:6">
      <c r="B14846" s="59">
        <f t="shared" si="463"/>
        <v>45597</v>
      </c>
      <c r="C14846" s="7">
        <f t="shared" si="462"/>
        <v>45603.916666666664</v>
      </c>
      <c r="D14846" s="7">
        <v>45603.9375</v>
      </c>
      <c r="E14846" s="1">
        <v>1E-3</v>
      </c>
      <c r="F14846" s="37">
        <v>0</v>
      </c>
    </row>
    <row r="14847" spans="2:6">
      <c r="B14847" s="59">
        <f t="shared" si="463"/>
        <v>45597</v>
      </c>
      <c r="C14847" s="7">
        <f t="shared" si="462"/>
        <v>45603.9375</v>
      </c>
      <c r="D14847" s="7">
        <v>45603.958333333336</v>
      </c>
      <c r="E14847" s="1">
        <v>1E-3</v>
      </c>
      <c r="F14847" s="37">
        <v>0</v>
      </c>
    </row>
    <row r="14848" spans="2:6">
      <c r="B14848" s="59">
        <f t="shared" si="463"/>
        <v>45597</v>
      </c>
      <c r="C14848" s="7">
        <f t="shared" si="462"/>
        <v>45603.958333333328</v>
      </c>
      <c r="D14848" s="7">
        <v>45603.979166666664</v>
      </c>
      <c r="E14848" s="1">
        <v>2E-3</v>
      </c>
      <c r="F14848" s="37">
        <v>0</v>
      </c>
    </row>
    <row r="14849" spans="2:6">
      <c r="B14849" s="59">
        <f t="shared" si="463"/>
        <v>45597</v>
      </c>
      <c r="C14849" s="7">
        <f t="shared" si="462"/>
        <v>45603.979166666664</v>
      </c>
      <c r="D14849" s="7">
        <v>45604</v>
      </c>
      <c r="E14849" s="1">
        <v>1E-3</v>
      </c>
      <c r="F14849" s="37">
        <v>0</v>
      </c>
    </row>
    <row r="14850" spans="2:6">
      <c r="B14850" s="59">
        <f t="shared" si="463"/>
        <v>45597</v>
      </c>
      <c r="C14850" s="7">
        <f t="shared" si="462"/>
        <v>45604</v>
      </c>
      <c r="D14850" s="7">
        <v>45604.020833333336</v>
      </c>
      <c r="E14850" s="1">
        <v>2E-3</v>
      </c>
      <c r="F14850" s="37">
        <v>0</v>
      </c>
    </row>
    <row r="14851" spans="2:6">
      <c r="B14851" s="59">
        <f t="shared" si="463"/>
        <v>45597</v>
      </c>
      <c r="C14851" s="7">
        <f t="shared" si="462"/>
        <v>45604.020833333328</v>
      </c>
      <c r="D14851" s="7">
        <v>45604.041666666664</v>
      </c>
      <c r="E14851" s="1">
        <v>1E-3</v>
      </c>
      <c r="F14851" s="37">
        <v>0</v>
      </c>
    </row>
    <row r="14852" spans="2:6">
      <c r="B14852" s="59">
        <f t="shared" si="463"/>
        <v>45597</v>
      </c>
      <c r="C14852" s="7">
        <f t="shared" si="462"/>
        <v>45604.041666666664</v>
      </c>
      <c r="D14852" s="7">
        <v>45604.0625</v>
      </c>
      <c r="E14852" s="1">
        <v>1.8620000000000001</v>
      </c>
      <c r="F14852" s="37">
        <v>0</v>
      </c>
    </row>
    <row r="14853" spans="2:6">
      <c r="B14853" s="59">
        <f t="shared" si="463"/>
        <v>45597</v>
      </c>
      <c r="C14853" s="7">
        <f t="shared" ref="C14853:C14916" si="464">D14853-1/48</f>
        <v>45604.0625</v>
      </c>
      <c r="D14853" s="7">
        <v>45604.083333333336</v>
      </c>
      <c r="E14853" s="1">
        <v>1.9810000000000001</v>
      </c>
      <c r="F14853" s="37">
        <v>0</v>
      </c>
    </row>
    <row r="14854" spans="2:6">
      <c r="B14854" s="59">
        <f t="shared" ref="B14854:B14917" si="465">DATE(YEAR(C14854),MONTH(C14854),1)</f>
        <v>45597</v>
      </c>
      <c r="C14854" s="7">
        <f t="shared" si="464"/>
        <v>45604.083333333328</v>
      </c>
      <c r="D14854" s="7">
        <v>45604.104166666664</v>
      </c>
      <c r="E14854" s="1">
        <v>2.008</v>
      </c>
      <c r="F14854" s="37">
        <v>0</v>
      </c>
    </row>
    <row r="14855" spans="2:6">
      <c r="B14855" s="59">
        <f t="shared" si="465"/>
        <v>45597</v>
      </c>
      <c r="C14855" s="7">
        <f t="shared" si="464"/>
        <v>45604.104166666664</v>
      </c>
      <c r="D14855" s="7">
        <v>45604.125</v>
      </c>
      <c r="E14855" s="1">
        <v>2.0150000000000001</v>
      </c>
      <c r="F14855" s="37">
        <v>0</v>
      </c>
    </row>
    <row r="14856" spans="2:6">
      <c r="B14856" s="59">
        <f t="shared" si="465"/>
        <v>45597</v>
      </c>
      <c r="C14856" s="7">
        <f t="shared" si="464"/>
        <v>45604.125</v>
      </c>
      <c r="D14856" s="7">
        <v>45604.145833333336</v>
      </c>
      <c r="E14856" s="1">
        <v>2.0209999999999999</v>
      </c>
      <c r="F14856" s="37">
        <v>0</v>
      </c>
    </row>
    <row r="14857" spans="2:6">
      <c r="B14857" s="59">
        <f t="shared" si="465"/>
        <v>45597</v>
      </c>
      <c r="C14857" s="7">
        <f t="shared" si="464"/>
        <v>45604.145833333328</v>
      </c>
      <c r="D14857" s="7">
        <v>45604.166666666664</v>
      </c>
      <c r="E14857" s="1">
        <v>2.032</v>
      </c>
      <c r="F14857" s="37">
        <v>0</v>
      </c>
    </row>
    <row r="14858" spans="2:6">
      <c r="B14858" s="59">
        <f t="shared" si="465"/>
        <v>45597</v>
      </c>
      <c r="C14858" s="7">
        <f t="shared" si="464"/>
        <v>45604.166666666664</v>
      </c>
      <c r="D14858" s="7">
        <v>45604.1875</v>
      </c>
      <c r="E14858" s="1">
        <v>0.53400000000000003</v>
      </c>
      <c r="F14858" s="37">
        <v>0</v>
      </c>
    </row>
    <row r="14859" spans="2:6">
      <c r="B14859" s="59">
        <f t="shared" si="465"/>
        <v>45597</v>
      </c>
      <c r="C14859" s="7">
        <f t="shared" si="464"/>
        <v>45604.1875</v>
      </c>
      <c r="D14859" s="7">
        <v>45604.208333333336</v>
      </c>
      <c r="E14859" s="1">
        <v>2.7E-2</v>
      </c>
      <c r="F14859" s="37">
        <v>0</v>
      </c>
    </row>
    <row r="14860" spans="2:6">
      <c r="B14860" s="59">
        <f t="shared" si="465"/>
        <v>45597</v>
      </c>
      <c r="C14860" s="7">
        <f t="shared" si="464"/>
        <v>45604.208333333328</v>
      </c>
      <c r="D14860" s="7">
        <v>45604.229166666664</v>
      </c>
      <c r="E14860" s="1">
        <v>1E-3</v>
      </c>
      <c r="F14860" s="37">
        <v>0</v>
      </c>
    </row>
    <row r="14861" spans="2:6">
      <c r="B14861" s="59">
        <f t="shared" si="465"/>
        <v>45597</v>
      </c>
      <c r="C14861" s="7">
        <f t="shared" si="464"/>
        <v>45604.229166666664</v>
      </c>
      <c r="D14861" s="7">
        <v>45604.25</v>
      </c>
      <c r="E14861" s="1">
        <v>8.0000000000000002E-3</v>
      </c>
      <c r="F14861" s="37">
        <v>0</v>
      </c>
    </row>
    <row r="14862" spans="2:6">
      <c r="B14862" s="59">
        <f t="shared" si="465"/>
        <v>45597</v>
      </c>
      <c r="C14862" s="7">
        <f t="shared" si="464"/>
        <v>45604.25</v>
      </c>
      <c r="D14862" s="7">
        <v>45604.270833333336</v>
      </c>
      <c r="E14862" s="1">
        <v>6.0000000000000001E-3</v>
      </c>
      <c r="F14862" s="37">
        <v>3.0000000000000001E-3</v>
      </c>
    </row>
    <row r="14863" spans="2:6">
      <c r="B14863" s="59">
        <f t="shared" si="465"/>
        <v>45597</v>
      </c>
      <c r="C14863" s="7">
        <f t="shared" si="464"/>
        <v>45604.270833333328</v>
      </c>
      <c r="D14863" s="7">
        <v>45604.291666666664</v>
      </c>
      <c r="E14863" s="1">
        <v>2E-3</v>
      </c>
      <c r="F14863" s="37">
        <v>1E-3</v>
      </c>
    </row>
    <row r="14864" spans="2:6">
      <c r="B14864" s="59">
        <f t="shared" si="465"/>
        <v>45597</v>
      </c>
      <c r="C14864" s="7">
        <f t="shared" si="464"/>
        <v>45604.291666666664</v>
      </c>
      <c r="D14864" s="7">
        <v>45604.3125</v>
      </c>
      <c r="E14864" s="1">
        <v>5.0000000000000001E-3</v>
      </c>
      <c r="F14864" s="37">
        <v>4.0000000000000001E-3</v>
      </c>
    </row>
    <row r="14865" spans="2:6">
      <c r="B14865" s="59">
        <f t="shared" si="465"/>
        <v>45597</v>
      </c>
      <c r="C14865" s="7">
        <f t="shared" si="464"/>
        <v>45604.3125</v>
      </c>
      <c r="D14865" s="7">
        <v>45604.333333333336</v>
      </c>
      <c r="E14865" s="1">
        <v>5.0000000000000001E-3</v>
      </c>
      <c r="F14865" s="37">
        <v>3.0000000000000001E-3</v>
      </c>
    </row>
    <row r="14866" spans="2:6">
      <c r="B14866" s="59">
        <f t="shared" si="465"/>
        <v>45597</v>
      </c>
      <c r="C14866" s="7">
        <f t="shared" si="464"/>
        <v>45604.333333333328</v>
      </c>
      <c r="D14866" s="7">
        <v>45604.354166666664</v>
      </c>
      <c r="E14866" s="1">
        <v>1E-3</v>
      </c>
      <c r="F14866" s="37">
        <v>0</v>
      </c>
    </row>
    <row r="14867" spans="2:6">
      <c r="B14867" s="59">
        <f t="shared" si="465"/>
        <v>45597</v>
      </c>
      <c r="C14867" s="7">
        <f t="shared" si="464"/>
        <v>45604.354166666664</v>
      </c>
      <c r="D14867" s="7">
        <v>45604.375</v>
      </c>
      <c r="E14867" s="1">
        <v>1E-3</v>
      </c>
      <c r="F14867" s="37">
        <v>1E-3</v>
      </c>
    </row>
    <row r="14868" spans="2:6">
      <c r="B14868" s="59">
        <f t="shared" si="465"/>
        <v>45597</v>
      </c>
      <c r="C14868" s="7">
        <f t="shared" si="464"/>
        <v>45604.375</v>
      </c>
      <c r="D14868" s="7">
        <v>45604.395833333336</v>
      </c>
      <c r="E14868" s="1">
        <v>3.0000000000000001E-3</v>
      </c>
      <c r="F14868" s="37">
        <v>1E-3</v>
      </c>
    </row>
    <row r="14869" spans="2:6">
      <c r="B14869" s="59">
        <f t="shared" si="465"/>
        <v>45597</v>
      </c>
      <c r="C14869" s="7">
        <f t="shared" si="464"/>
        <v>45604.395833333328</v>
      </c>
      <c r="D14869" s="7">
        <v>45604.416666666664</v>
      </c>
      <c r="E14869" s="1">
        <v>1E-3</v>
      </c>
      <c r="F14869" s="37">
        <v>0</v>
      </c>
    </row>
    <row r="14870" spans="2:6">
      <c r="B14870" s="59">
        <f t="shared" si="465"/>
        <v>45597</v>
      </c>
      <c r="C14870" s="7">
        <f t="shared" si="464"/>
        <v>45604.416666666664</v>
      </c>
      <c r="D14870" s="7">
        <v>45604.4375</v>
      </c>
      <c r="E14870" s="1">
        <v>3.0000000000000001E-3</v>
      </c>
      <c r="F14870" s="37">
        <v>0</v>
      </c>
    </row>
    <row r="14871" spans="2:6">
      <c r="B14871" s="59">
        <f t="shared" si="465"/>
        <v>45597</v>
      </c>
      <c r="C14871" s="7">
        <f t="shared" si="464"/>
        <v>45604.4375</v>
      </c>
      <c r="D14871" s="7">
        <v>45604.458333333336</v>
      </c>
      <c r="E14871" s="1">
        <v>3.0000000000000001E-3</v>
      </c>
      <c r="F14871" s="37">
        <v>0</v>
      </c>
    </row>
    <row r="14872" spans="2:6">
      <c r="B14872" s="59">
        <f t="shared" si="465"/>
        <v>45597</v>
      </c>
      <c r="C14872" s="7">
        <f t="shared" si="464"/>
        <v>45604.458333333328</v>
      </c>
      <c r="D14872" s="7">
        <v>45604.479166666664</v>
      </c>
      <c r="E14872" s="1">
        <v>1E-3</v>
      </c>
      <c r="F14872" s="37">
        <v>1E-3</v>
      </c>
    </row>
    <row r="14873" spans="2:6">
      <c r="B14873" s="59">
        <f t="shared" si="465"/>
        <v>45597</v>
      </c>
      <c r="C14873" s="7">
        <f t="shared" si="464"/>
        <v>45604.479166666664</v>
      </c>
      <c r="D14873" s="7">
        <v>45604.5</v>
      </c>
      <c r="E14873" s="1">
        <v>1E-3</v>
      </c>
      <c r="F14873" s="37">
        <v>0</v>
      </c>
    </row>
    <row r="14874" spans="2:6">
      <c r="B14874" s="59">
        <f t="shared" si="465"/>
        <v>45597</v>
      </c>
      <c r="C14874" s="7">
        <f t="shared" si="464"/>
        <v>45604.5</v>
      </c>
      <c r="D14874" s="7">
        <v>45604.520833333336</v>
      </c>
      <c r="E14874" s="1">
        <v>2E-3</v>
      </c>
      <c r="F14874" s="37">
        <v>0</v>
      </c>
    </row>
    <row r="14875" spans="2:6">
      <c r="B14875" s="59">
        <f t="shared" si="465"/>
        <v>45597</v>
      </c>
      <c r="C14875" s="7">
        <f t="shared" si="464"/>
        <v>45604.520833333328</v>
      </c>
      <c r="D14875" s="7">
        <v>45604.541666666664</v>
      </c>
      <c r="E14875" s="1">
        <v>1E-3</v>
      </c>
      <c r="F14875" s="37">
        <v>0</v>
      </c>
    </row>
    <row r="14876" spans="2:6">
      <c r="B14876" s="59">
        <f t="shared" si="465"/>
        <v>45597</v>
      </c>
      <c r="C14876" s="7">
        <f t="shared" si="464"/>
        <v>45604.541666666664</v>
      </c>
      <c r="D14876" s="7">
        <v>45604.5625</v>
      </c>
      <c r="E14876" s="1">
        <v>2E-3</v>
      </c>
      <c r="F14876" s="37">
        <v>0</v>
      </c>
    </row>
    <row r="14877" spans="2:6">
      <c r="B14877" s="59">
        <f t="shared" si="465"/>
        <v>45597</v>
      </c>
      <c r="C14877" s="7">
        <f t="shared" si="464"/>
        <v>45604.5625</v>
      </c>
      <c r="D14877" s="7">
        <v>45604.583333333336</v>
      </c>
      <c r="E14877" s="1">
        <v>1E-3</v>
      </c>
      <c r="F14877" s="37">
        <v>0</v>
      </c>
    </row>
    <row r="14878" spans="2:6">
      <c r="B14878" s="59">
        <f t="shared" si="465"/>
        <v>45597</v>
      </c>
      <c r="C14878" s="7">
        <f t="shared" si="464"/>
        <v>45604.583333333328</v>
      </c>
      <c r="D14878" s="7">
        <v>45604.604166666664</v>
      </c>
      <c r="E14878" s="1">
        <v>2E-3</v>
      </c>
      <c r="F14878" s="37">
        <v>0</v>
      </c>
    </row>
    <row r="14879" spans="2:6">
      <c r="B14879" s="59">
        <f t="shared" si="465"/>
        <v>45597</v>
      </c>
      <c r="C14879" s="7">
        <f t="shared" si="464"/>
        <v>45604.604166666664</v>
      </c>
      <c r="D14879" s="7">
        <v>45604.625</v>
      </c>
      <c r="E14879" s="1">
        <v>1E-3</v>
      </c>
      <c r="F14879" s="37">
        <v>0</v>
      </c>
    </row>
    <row r="14880" spans="2:6">
      <c r="B14880" s="59">
        <f t="shared" si="465"/>
        <v>45597</v>
      </c>
      <c r="C14880" s="7">
        <f t="shared" si="464"/>
        <v>45604.625</v>
      </c>
      <c r="D14880" s="7">
        <v>45604.645833333336</v>
      </c>
      <c r="E14880" s="1">
        <v>2E-3</v>
      </c>
      <c r="F14880" s="37">
        <v>0</v>
      </c>
    </row>
    <row r="14881" spans="2:6">
      <c r="B14881" s="59">
        <f t="shared" si="465"/>
        <v>45597</v>
      </c>
      <c r="C14881" s="7">
        <f t="shared" si="464"/>
        <v>45604.645833333328</v>
      </c>
      <c r="D14881" s="7">
        <v>45604.666666666664</v>
      </c>
      <c r="E14881" s="1">
        <v>2E-3</v>
      </c>
      <c r="F14881" s="37">
        <v>0</v>
      </c>
    </row>
    <row r="14882" spans="2:6">
      <c r="B14882" s="59">
        <f t="shared" si="465"/>
        <v>45597</v>
      </c>
      <c r="C14882" s="7">
        <f t="shared" si="464"/>
        <v>45604.666666666664</v>
      </c>
      <c r="D14882" s="7">
        <v>45604.6875</v>
      </c>
      <c r="E14882" s="1">
        <v>2E-3</v>
      </c>
      <c r="F14882" s="37">
        <v>0</v>
      </c>
    </row>
    <row r="14883" spans="2:6">
      <c r="B14883" s="59">
        <f t="shared" si="465"/>
        <v>45597</v>
      </c>
      <c r="C14883" s="7">
        <f t="shared" si="464"/>
        <v>45604.6875</v>
      </c>
      <c r="D14883" s="7">
        <v>45604.708333333336</v>
      </c>
      <c r="E14883" s="1">
        <v>1E-3</v>
      </c>
      <c r="F14883" s="37">
        <v>0</v>
      </c>
    </row>
    <row r="14884" spans="2:6">
      <c r="B14884" s="59">
        <f t="shared" si="465"/>
        <v>45597</v>
      </c>
      <c r="C14884" s="7">
        <f t="shared" si="464"/>
        <v>45604.708333333328</v>
      </c>
      <c r="D14884" s="7">
        <v>45604.729166666664</v>
      </c>
      <c r="E14884" s="1">
        <v>7.0000000000000001E-3</v>
      </c>
      <c r="F14884" s="37">
        <v>0</v>
      </c>
    </row>
    <row r="14885" spans="2:6">
      <c r="B14885" s="59">
        <f t="shared" si="465"/>
        <v>45597</v>
      </c>
      <c r="C14885" s="7">
        <f t="shared" si="464"/>
        <v>45604.729166666664</v>
      </c>
      <c r="D14885" s="7">
        <v>45604.75</v>
      </c>
      <c r="E14885" s="1">
        <v>4.0000000000000001E-3</v>
      </c>
      <c r="F14885" s="37">
        <v>1E-3</v>
      </c>
    </row>
    <row r="14886" spans="2:6">
      <c r="B14886" s="59">
        <f t="shared" si="465"/>
        <v>45597</v>
      </c>
      <c r="C14886" s="7">
        <f t="shared" si="464"/>
        <v>45604.75</v>
      </c>
      <c r="D14886" s="7">
        <v>45604.770833333336</v>
      </c>
      <c r="E14886" s="1">
        <v>3.0000000000000001E-3</v>
      </c>
      <c r="F14886" s="37">
        <v>0</v>
      </c>
    </row>
    <row r="14887" spans="2:6">
      <c r="B14887" s="59">
        <f t="shared" si="465"/>
        <v>45597</v>
      </c>
      <c r="C14887" s="7">
        <f t="shared" si="464"/>
        <v>45604.770833333328</v>
      </c>
      <c r="D14887" s="7">
        <v>45604.791666666664</v>
      </c>
      <c r="E14887" s="1">
        <v>2E-3</v>
      </c>
      <c r="F14887" s="37">
        <v>0</v>
      </c>
    </row>
    <row r="14888" spans="2:6">
      <c r="B14888" s="59">
        <f t="shared" si="465"/>
        <v>45597</v>
      </c>
      <c r="C14888" s="7">
        <f t="shared" si="464"/>
        <v>45604.791666666664</v>
      </c>
      <c r="D14888" s="7">
        <v>45604.8125</v>
      </c>
      <c r="E14888" s="1">
        <v>2E-3</v>
      </c>
      <c r="F14888" s="37">
        <v>0</v>
      </c>
    </row>
    <row r="14889" spans="2:6">
      <c r="B14889" s="59">
        <f t="shared" si="465"/>
        <v>45597</v>
      </c>
      <c r="C14889" s="7">
        <f t="shared" si="464"/>
        <v>45604.8125</v>
      </c>
      <c r="D14889" s="7">
        <v>45604.833333333336</v>
      </c>
      <c r="E14889" s="1">
        <v>2E-3</v>
      </c>
      <c r="F14889" s="37">
        <v>0</v>
      </c>
    </row>
    <row r="14890" spans="2:6">
      <c r="B14890" s="59">
        <f t="shared" si="465"/>
        <v>45597</v>
      </c>
      <c r="C14890" s="7">
        <f t="shared" si="464"/>
        <v>45604.833333333328</v>
      </c>
      <c r="D14890" s="7">
        <v>45604.854166666664</v>
      </c>
      <c r="E14890" s="1">
        <v>1E-3</v>
      </c>
      <c r="F14890" s="37">
        <v>0</v>
      </c>
    </row>
    <row r="14891" spans="2:6">
      <c r="B14891" s="59">
        <f t="shared" si="465"/>
        <v>45597</v>
      </c>
      <c r="C14891" s="7">
        <f t="shared" si="464"/>
        <v>45604.854166666664</v>
      </c>
      <c r="D14891" s="7">
        <v>45604.875</v>
      </c>
      <c r="E14891" s="1">
        <v>5.0000000000000001E-3</v>
      </c>
      <c r="F14891" s="37">
        <v>0</v>
      </c>
    </row>
    <row r="14892" spans="2:6">
      <c r="B14892" s="59">
        <f t="shared" si="465"/>
        <v>45597</v>
      </c>
      <c r="C14892" s="7">
        <f t="shared" si="464"/>
        <v>45604.875</v>
      </c>
      <c r="D14892" s="7">
        <v>45604.895833333336</v>
      </c>
      <c r="E14892" s="1">
        <v>0</v>
      </c>
      <c r="F14892" s="37">
        <v>0</v>
      </c>
    </row>
    <row r="14893" spans="2:6">
      <c r="B14893" s="59">
        <f t="shared" si="465"/>
        <v>45597</v>
      </c>
      <c r="C14893" s="7">
        <f t="shared" si="464"/>
        <v>45604.895833333328</v>
      </c>
      <c r="D14893" s="7">
        <v>45604.916666666664</v>
      </c>
      <c r="E14893" s="1">
        <v>2E-3</v>
      </c>
      <c r="F14893" s="37">
        <v>0</v>
      </c>
    </row>
    <row r="14894" spans="2:6">
      <c r="B14894" s="59">
        <f t="shared" si="465"/>
        <v>45597</v>
      </c>
      <c r="C14894" s="7">
        <f t="shared" si="464"/>
        <v>45604.916666666664</v>
      </c>
      <c r="D14894" s="7">
        <v>45604.9375</v>
      </c>
      <c r="E14894" s="1">
        <v>3.0000000000000001E-3</v>
      </c>
      <c r="F14894" s="37">
        <v>1E-3</v>
      </c>
    </row>
    <row r="14895" spans="2:6">
      <c r="B14895" s="59">
        <f t="shared" si="465"/>
        <v>45597</v>
      </c>
      <c r="C14895" s="7">
        <f t="shared" si="464"/>
        <v>45604.9375</v>
      </c>
      <c r="D14895" s="7">
        <v>45604.958333333336</v>
      </c>
      <c r="E14895" s="1">
        <v>1E-3</v>
      </c>
      <c r="F14895" s="37">
        <v>0</v>
      </c>
    </row>
    <row r="14896" spans="2:6">
      <c r="B14896" s="59">
        <f t="shared" si="465"/>
        <v>45597</v>
      </c>
      <c r="C14896" s="7">
        <f t="shared" si="464"/>
        <v>45604.958333333328</v>
      </c>
      <c r="D14896" s="7">
        <v>45604.979166666664</v>
      </c>
      <c r="E14896" s="1">
        <v>3.0000000000000001E-3</v>
      </c>
      <c r="F14896" s="37">
        <v>0</v>
      </c>
    </row>
    <row r="14897" spans="2:6">
      <c r="B14897" s="59">
        <f t="shared" si="465"/>
        <v>45597</v>
      </c>
      <c r="C14897" s="7">
        <f t="shared" si="464"/>
        <v>45604.979166666664</v>
      </c>
      <c r="D14897" s="7">
        <v>45605</v>
      </c>
      <c r="E14897" s="1">
        <v>2E-3</v>
      </c>
      <c r="F14897" s="37">
        <v>1E-3</v>
      </c>
    </row>
    <row r="14898" spans="2:6">
      <c r="B14898" s="59">
        <f t="shared" si="465"/>
        <v>45597</v>
      </c>
      <c r="C14898" s="7">
        <f t="shared" si="464"/>
        <v>45605</v>
      </c>
      <c r="D14898" s="7">
        <v>45605.020833333336</v>
      </c>
      <c r="E14898" s="1">
        <v>1E-3</v>
      </c>
      <c r="F14898" s="37">
        <v>0</v>
      </c>
    </row>
    <row r="14899" spans="2:6">
      <c r="B14899" s="59">
        <f t="shared" si="465"/>
        <v>45597</v>
      </c>
      <c r="C14899" s="7">
        <f t="shared" si="464"/>
        <v>45605.020833333328</v>
      </c>
      <c r="D14899" s="7">
        <v>45605.041666666664</v>
      </c>
      <c r="E14899" s="1">
        <v>2E-3</v>
      </c>
      <c r="F14899" s="37">
        <v>0</v>
      </c>
    </row>
    <row r="14900" spans="2:6">
      <c r="B14900" s="59">
        <f t="shared" si="465"/>
        <v>45597</v>
      </c>
      <c r="C14900" s="7">
        <f t="shared" si="464"/>
        <v>45605.041666666664</v>
      </c>
      <c r="D14900" s="7">
        <v>45605.0625</v>
      </c>
      <c r="E14900" s="1">
        <v>1.8939999999999999</v>
      </c>
      <c r="F14900" s="37">
        <v>0</v>
      </c>
    </row>
    <row r="14901" spans="2:6">
      <c r="B14901" s="59">
        <f t="shared" si="465"/>
        <v>45597</v>
      </c>
      <c r="C14901" s="7">
        <f t="shared" si="464"/>
        <v>45605.0625</v>
      </c>
      <c r="D14901" s="7">
        <v>45605.083333333336</v>
      </c>
      <c r="E14901" s="1">
        <v>2.0110000000000001</v>
      </c>
      <c r="F14901" s="37">
        <v>0</v>
      </c>
    </row>
    <row r="14902" spans="2:6">
      <c r="B14902" s="59">
        <f t="shared" si="465"/>
        <v>45597</v>
      </c>
      <c r="C14902" s="7">
        <f t="shared" si="464"/>
        <v>45605.083333333328</v>
      </c>
      <c r="D14902" s="7">
        <v>45605.104166666664</v>
      </c>
      <c r="E14902" s="1">
        <v>2.0089999999999999</v>
      </c>
      <c r="F14902" s="37">
        <v>0</v>
      </c>
    </row>
    <row r="14903" spans="2:6">
      <c r="B14903" s="59">
        <f t="shared" si="465"/>
        <v>45597</v>
      </c>
      <c r="C14903" s="7">
        <f t="shared" si="464"/>
        <v>45605.104166666664</v>
      </c>
      <c r="D14903" s="7">
        <v>45605.125</v>
      </c>
      <c r="E14903" s="1">
        <v>2.0299999999999998</v>
      </c>
      <c r="F14903" s="37">
        <v>0</v>
      </c>
    </row>
    <row r="14904" spans="2:6">
      <c r="B14904" s="59">
        <f t="shared" si="465"/>
        <v>45597</v>
      </c>
      <c r="C14904" s="7">
        <f t="shared" si="464"/>
        <v>45605.125</v>
      </c>
      <c r="D14904" s="7">
        <v>45605.145833333336</v>
      </c>
      <c r="E14904" s="1">
        <v>2.0219999999999998</v>
      </c>
      <c r="F14904" s="37">
        <v>0</v>
      </c>
    </row>
    <row r="14905" spans="2:6">
      <c r="B14905" s="59">
        <f t="shared" si="465"/>
        <v>45597</v>
      </c>
      <c r="C14905" s="7">
        <f t="shared" si="464"/>
        <v>45605.145833333328</v>
      </c>
      <c r="D14905" s="7">
        <v>45605.166666666664</v>
      </c>
      <c r="E14905" s="1">
        <v>2.0390000000000001</v>
      </c>
      <c r="F14905" s="37">
        <v>0</v>
      </c>
    </row>
    <row r="14906" spans="2:6">
      <c r="B14906" s="59">
        <f t="shared" si="465"/>
        <v>45597</v>
      </c>
      <c r="C14906" s="7">
        <f t="shared" si="464"/>
        <v>45605.166666666664</v>
      </c>
      <c r="D14906" s="7">
        <v>45605.1875</v>
      </c>
      <c r="E14906" s="1">
        <v>2.04</v>
      </c>
      <c r="F14906" s="37">
        <v>0</v>
      </c>
    </row>
    <row r="14907" spans="2:6">
      <c r="B14907" s="59">
        <f t="shared" si="465"/>
        <v>45597</v>
      </c>
      <c r="C14907" s="7">
        <f t="shared" si="464"/>
        <v>45605.1875</v>
      </c>
      <c r="D14907" s="7">
        <v>45605.208333333336</v>
      </c>
      <c r="E14907" s="1">
        <v>2.0609999999999999</v>
      </c>
      <c r="F14907" s="37">
        <v>0</v>
      </c>
    </row>
    <row r="14908" spans="2:6">
      <c r="B14908" s="59">
        <f t="shared" si="465"/>
        <v>45597</v>
      </c>
      <c r="C14908" s="7">
        <f t="shared" si="464"/>
        <v>45605.208333333328</v>
      </c>
      <c r="D14908" s="7">
        <v>45605.229166666664</v>
      </c>
      <c r="E14908" s="1">
        <v>2.0499999999999998</v>
      </c>
      <c r="F14908" s="37">
        <v>0</v>
      </c>
    </row>
    <row r="14909" spans="2:6">
      <c r="B14909" s="59">
        <f t="shared" si="465"/>
        <v>45597</v>
      </c>
      <c r="C14909" s="7">
        <f t="shared" si="464"/>
        <v>45605.229166666664</v>
      </c>
      <c r="D14909" s="7">
        <v>45605.25</v>
      </c>
      <c r="E14909" s="1">
        <v>2.0379999999999998</v>
      </c>
      <c r="F14909" s="37">
        <v>1E-3</v>
      </c>
    </row>
    <row r="14910" spans="2:6">
      <c r="B14910" s="59">
        <f t="shared" si="465"/>
        <v>45597</v>
      </c>
      <c r="C14910" s="7">
        <f t="shared" si="464"/>
        <v>45605.25</v>
      </c>
      <c r="D14910" s="7">
        <v>45605.270833333336</v>
      </c>
      <c r="E14910" s="1">
        <v>7.0000000000000001E-3</v>
      </c>
      <c r="F14910" s="37">
        <v>2E-3</v>
      </c>
    </row>
    <row r="14911" spans="2:6">
      <c r="B14911" s="59">
        <f t="shared" si="465"/>
        <v>45597</v>
      </c>
      <c r="C14911" s="7">
        <f t="shared" si="464"/>
        <v>45605.270833333328</v>
      </c>
      <c r="D14911" s="7">
        <v>45605.291666666664</v>
      </c>
      <c r="E14911" s="1">
        <v>6.0000000000000001E-3</v>
      </c>
      <c r="F14911" s="37">
        <v>2E-3</v>
      </c>
    </row>
    <row r="14912" spans="2:6">
      <c r="B14912" s="59">
        <f t="shared" si="465"/>
        <v>45597</v>
      </c>
      <c r="C14912" s="7">
        <f t="shared" si="464"/>
        <v>45605.291666666664</v>
      </c>
      <c r="D14912" s="7">
        <v>45605.3125</v>
      </c>
      <c r="E14912" s="1">
        <v>5.0000000000000001E-3</v>
      </c>
      <c r="F14912" s="37">
        <v>0</v>
      </c>
    </row>
    <row r="14913" spans="2:6">
      <c r="B14913" s="59">
        <f t="shared" si="465"/>
        <v>45597</v>
      </c>
      <c r="C14913" s="7">
        <f t="shared" si="464"/>
        <v>45605.3125</v>
      </c>
      <c r="D14913" s="7">
        <v>45605.333333333336</v>
      </c>
      <c r="E14913" s="1">
        <v>1E-3</v>
      </c>
      <c r="F14913" s="37">
        <v>0</v>
      </c>
    </row>
    <row r="14914" spans="2:6">
      <c r="B14914" s="59">
        <f t="shared" si="465"/>
        <v>45597</v>
      </c>
      <c r="C14914" s="7">
        <f t="shared" si="464"/>
        <v>45605.333333333328</v>
      </c>
      <c r="D14914" s="7">
        <v>45605.354166666664</v>
      </c>
      <c r="E14914" s="1">
        <v>2E-3</v>
      </c>
      <c r="F14914" s="37">
        <v>0</v>
      </c>
    </row>
    <row r="14915" spans="2:6">
      <c r="B14915" s="59">
        <f t="shared" si="465"/>
        <v>45597</v>
      </c>
      <c r="C14915" s="7">
        <f t="shared" si="464"/>
        <v>45605.354166666664</v>
      </c>
      <c r="D14915" s="7">
        <v>45605.375</v>
      </c>
      <c r="E14915" s="1">
        <v>1E-3</v>
      </c>
      <c r="F14915" s="37">
        <v>0</v>
      </c>
    </row>
    <row r="14916" spans="2:6">
      <c r="B14916" s="59">
        <f t="shared" si="465"/>
        <v>45597</v>
      </c>
      <c r="C14916" s="7">
        <f t="shared" si="464"/>
        <v>45605.375</v>
      </c>
      <c r="D14916" s="7">
        <v>45605.395833333336</v>
      </c>
      <c r="E14916" s="1">
        <v>1E-3</v>
      </c>
      <c r="F14916" s="37">
        <v>0</v>
      </c>
    </row>
    <row r="14917" spans="2:6">
      <c r="B14917" s="59">
        <f t="shared" si="465"/>
        <v>45597</v>
      </c>
      <c r="C14917" s="7">
        <f t="shared" ref="C14917:C14980" si="466">D14917-1/48</f>
        <v>45605.395833333328</v>
      </c>
      <c r="D14917" s="7">
        <v>45605.416666666664</v>
      </c>
      <c r="E14917" s="1">
        <v>3.0000000000000001E-3</v>
      </c>
      <c r="F14917" s="37">
        <v>0</v>
      </c>
    </row>
    <row r="14918" spans="2:6">
      <c r="B14918" s="59">
        <f t="shared" ref="B14918:B14981" si="467">DATE(YEAR(C14918),MONTH(C14918),1)</f>
        <v>45597</v>
      </c>
      <c r="C14918" s="7">
        <f t="shared" si="466"/>
        <v>45605.416666666664</v>
      </c>
      <c r="D14918" s="7">
        <v>45605.4375</v>
      </c>
      <c r="E14918" s="1">
        <v>4.0000000000000001E-3</v>
      </c>
      <c r="F14918" s="37">
        <v>1E-3</v>
      </c>
    </row>
    <row r="14919" spans="2:6">
      <c r="B14919" s="59">
        <f t="shared" si="467"/>
        <v>45597</v>
      </c>
      <c r="C14919" s="7">
        <f t="shared" si="466"/>
        <v>45605.4375</v>
      </c>
      <c r="D14919" s="7">
        <v>45605.458333333336</v>
      </c>
      <c r="E14919" s="1">
        <v>2.1999999999999999E-2</v>
      </c>
      <c r="F14919" s="37">
        <v>4.0000000000000001E-3</v>
      </c>
    </row>
    <row r="14920" spans="2:6">
      <c r="B14920" s="59">
        <f t="shared" si="467"/>
        <v>45597</v>
      </c>
      <c r="C14920" s="7">
        <f t="shared" si="466"/>
        <v>45605.458333333328</v>
      </c>
      <c r="D14920" s="7">
        <v>45605.479166666664</v>
      </c>
      <c r="E14920" s="1">
        <v>2.8000000000000001E-2</v>
      </c>
      <c r="F14920" s="37">
        <v>6.0000000000000001E-3</v>
      </c>
    </row>
    <row r="14921" spans="2:6">
      <c r="B14921" s="59">
        <f t="shared" si="467"/>
        <v>45597</v>
      </c>
      <c r="C14921" s="7">
        <f t="shared" si="466"/>
        <v>45605.479166666664</v>
      </c>
      <c r="D14921" s="7">
        <v>45605.5</v>
      </c>
      <c r="E14921" s="1">
        <v>0</v>
      </c>
      <c r="F14921" s="37">
        <v>0</v>
      </c>
    </row>
    <row r="14922" spans="2:6">
      <c r="B14922" s="59">
        <f t="shared" si="467"/>
        <v>45597</v>
      </c>
      <c r="C14922" s="7">
        <f t="shared" si="466"/>
        <v>45605.5</v>
      </c>
      <c r="D14922" s="7">
        <v>45605.520833333336</v>
      </c>
      <c r="E14922" s="1">
        <v>2E-3</v>
      </c>
      <c r="F14922" s="37">
        <v>0</v>
      </c>
    </row>
    <row r="14923" spans="2:6">
      <c r="B14923" s="59">
        <f t="shared" si="467"/>
        <v>45597</v>
      </c>
      <c r="C14923" s="7">
        <f t="shared" si="466"/>
        <v>45605.520833333328</v>
      </c>
      <c r="D14923" s="7">
        <v>45605.541666666664</v>
      </c>
      <c r="E14923" s="1">
        <v>3.0000000000000001E-3</v>
      </c>
      <c r="F14923" s="37">
        <v>0</v>
      </c>
    </row>
    <row r="14924" spans="2:6">
      <c r="B14924" s="59">
        <f t="shared" si="467"/>
        <v>45597</v>
      </c>
      <c r="C14924" s="7">
        <f t="shared" si="466"/>
        <v>45605.541666666664</v>
      </c>
      <c r="D14924" s="7">
        <v>45605.5625</v>
      </c>
      <c r="E14924" s="1">
        <v>4.0000000000000001E-3</v>
      </c>
      <c r="F14924" s="37">
        <v>1E-3</v>
      </c>
    </row>
    <row r="14925" spans="2:6">
      <c r="B14925" s="59">
        <f t="shared" si="467"/>
        <v>45597</v>
      </c>
      <c r="C14925" s="7">
        <f t="shared" si="466"/>
        <v>45605.5625</v>
      </c>
      <c r="D14925" s="7">
        <v>45605.583333333336</v>
      </c>
      <c r="E14925" s="1">
        <v>4.0000000000000001E-3</v>
      </c>
      <c r="F14925" s="37">
        <v>2E-3</v>
      </c>
    </row>
    <row r="14926" spans="2:6">
      <c r="B14926" s="59">
        <f t="shared" si="467"/>
        <v>45597</v>
      </c>
      <c r="C14926" s="7">
        <f t="shared" si="466"/>
        <v>45605.583333333328</v>
      </c>
      <c r="D14926" s="7">
        <v>45605.604166666664</v>
      </c>
      <c r="E14926" s="1">
        <v>2E-3</v>
      </c>
      <c r="F14926" s="37">
        <v>1E-3</v>
      </c>
    </row>
    <row r="14927" spans="2:6">
      <c r="B14927" s="59">
        <f t="shared" si="467"/>
        <v>45597</v>
      </c>
      <c r="C14927" s="7">
        <f t="shared" si="466"/>
        <v>45605.604166666664</v>
      </c>
      <c r="D14927" s="7">
        <v>45605.625</v>
      </c>
      <c r="E14927" s="1">
        <v>2E-3</v>
      </c>
      <c r="F14927" s="37">
        <v>0</v>
      </c>
    </row>
    <row r="14928" spans="2:6">
      <c r="B14928" s="59">
        <f t="shared" si="467"/>
        <v>45597</v>
      </c>
      <c r="C14928" s="7">
        <f t="shared" si="466"/>
        <v>45605.625</v>
      </c>
      <c r="D14928" s="7">
        <v>45605.645833333336</v>
      </c>
      <c r="E14928" s="1">
        <v>4.0000000000000001E-3</v>
      </c>
      <c r="F14928" s="37">
        <v>0</v>
      </c>
    </row>
    <row r="14929" spans="2:6">
      <c r="B14929" s="59">
        <f t="shared" si="467"/>
        <v>45597</v>
      </c>
      <c r="C14929" s="7">
        <f t="shared" si="466"/>
        <v>45605.645833333328</v>
      </c>
      <c r="D14929" s="7">
        <v>45605.666666666664</v>
      </c>
      <c r="E14929" s="1">
        <v>2E-3</v>
      </c>
      <c r="F14929" s="37">
        <v>1E-3</v>
      </c>
    </row>
    <row r="14930" spans="2:6">
      <c r="B14930" s="59">
        <f t="shared" si="467"/>
        <v>45597</v>
      </c>
      <c r="C14930" s="7">
        <f t="shared" si="466"/>
        <v>45605.666666666664</v>
      </c>
      <c r="D14930" s="7">
        <v>45605.6875</v>
      </c>
      <c r="E14930" s="1">
        <v>1E-3</v>
      </c>
      <c r="F14930" s="37">
        <v>0</v>
      </c>
    </row>
    <row r="14931" spans="2:6">
      <c r="B14931" s="59">
        <f t="shared" si="467"/>
        <v>45597</v>
      </c>
      <c r="C14931" s="7">
        <f t="shared" si="466"/>
        <v>45605.6875</v>
      </c>
      <c r="D14931" s="7">
        <v>45605.708333333336</v>
      </c>
      <c r="E14931" s="1">
        <v>1E-3</v>
      </c>
      <c r="F14931" s="37">
        <v>0</v>
      </c>
    </row>
    <row r="14932" spans="2:6">
      <c r="B14932" s="59">
        <f t="shared" si="467"/>
        <v>45597</v>
      </c>
      <c r="C14932" s="7">
        <f t="shared" si="466"/>
        <v>45605.708333333328</v>
      </c>
      <c r="D14932" s="7">
        <v>45605.729166666664</v>
      </c>
      <c r="E14932" s="1">
        <v>7.0000000000000001E-3</v>
      </c>
      <c r="F14932" s="37">
        <v>0</v>
      </c>
    </row>
    <row r="14933" spans="2:6">
      <c r="B14933" s="59">
        <f t="shared" si="467"/>
        <v>45597</v>
      </c>
      <c r="C14933" s="7">
        <f t="shared" si="466"/>
        <v>45605.729166666664</v>
      </c>
      <c r="D14933" s="7">
        <v>45605.75</v>
      </c>
      <c r="E14933" s="1">
        <v>4.0000000000000001E-3</v>
      </c>
      <c r="F14933" s="37">
        <v>1E-3</v>
      </c>
    </row>
    <row r="14934" spans="2:6">
      <c r="B14934" s="59">
        <f t="shared" si="467"/>
        <v>45597</v>
      </c>
      <c r="C14934" s="7">
        <f t="shared" si="466"/>
        <v>45605.75</v>
      </c>
      <c r="D14934" s="7">
        <v>45605.770833333336</v>
      </c>
      <c r="E14934" s="1">
        <v>4.0000000000000001E-3</v>
      </c>
      <c r="F14934" s="37">
        <v>2E-3</v>
      </c>
    </row>
    <row r="14935" spans="2:6">
      <c r="B14935" s="59">
        <f t="shared" si="467"/>
        <v>45597</v>
      </c>
      <c r="C14935" s="7">
        <f t="shared" si="466"/>
        <v>45605.770833333328</v>
      </c>
      <c r="D14935" s="7">
        <v>45605.791666666664</v>
      </c>
      <c r="E14935" s="1">
        <v>5.0999999999999997E-2</v>
      </c>
      <c r="F14935" s="37">
        <v>1E-3</v>
      </c>
    </row>
    <row r="14936" spans="2:6">
      <c r="B14936" s="59">
        <f t="shared" si="467"/>
        <v>45597</v>
      </c>
      <c r="C14936" s="7">
        <f t="shared" si="466"/>
        <v>45605.791666666664</v>
      </c>
      <c r="D14936" s="7">
        <v>45605.8125</v>
      </c>
      <c r="E14936" s="1">
        <v>2E-3</v>
      </c>
      <c r="F14936" s="37">
        <v>0</v>
      </c>
    </row>
    <row r="14937" spans="2:6">
      <c r="B14937" s="59">
        <f t="shared" si="467"/>
        <v>45597</v>
      </c>
      <c r="C14937" s="7">
        <f t="shared" si="466"/>
        <v>45605.8125</v>
      </c>
      <c r="D14937" s="7">
        <v>45605.833333333336</v>
      </c>
      <c r="E14937" s="1">
        <v>3.0000000000000001E-3</v>
      </c>
      <c r="F14937" s="37">
        <v>0</v>
      </c>
    </row>
    <row r="14938" spans="2:6">
      <c r="B14938" s="59">
        <f t="shared" si="467"/>
        <v>45597</v>
      </c>
      <c r="C14938" s="7">
        <f t="shared" si="466"/>
        <v>45605.833333333328</v>
      </c>
      <c r="D14938" s="7">
        <v>45605.854166666664</v>
      </c>
      <c r="E14938" s="1">
        <v>0</v>
      </c>
      <c r="F14938" s="37">
        <v>0</v>
      </c>
    </row>
    <row r="14939" spans="2:6">
      <c r="B14939" s="59">
        <f t="shared" si="467"/>
        <v>45597</v>
      </c>
      <c r="C14939" s="7">
        <f t="shared" si="466"/>
        <v>45605.854166666664</v>
      </c>
      <c r="D14939" s="7">
        <v>45605.875</v>
      </c>
      <c r="E14939" s="1">
        <v>2E-3</v>
      </c>
      <c r="F14939" s="37">
        <v>0</v>
      </c>
    </row>
    <row r="14940" spans="2:6">
      <c r="B14940" s="59">
        <f t="shared" si="467"/>
        <v>45597</v>
      </c>
      <c r="C14940" s="7">
        <f t="shared" si="466"/>
        <v>45605.875</v>
      </c>
      <c r="D14940" s="7">
        <v>45605.895833333336</v>
      </c>
      <c r="E14940" s="1">
        <v>2E-3</v>
      </c>
      <c r="F14940" s="37">
        <v>0</v>
      </c>
    </row>
    <row r="14941" spans="2:6">
      <c r="B14941" s="59">
        <f t="shared" si="467"/>
        <v>45597</v>
      </c>
      <c r="C14941" s="7">
        <f t="shared" si="466"/>
        <v>45605.895833333328</v>
      </c>
      <c r="D14941" s="7">
        <v>45605.916666666664</v>
      </c>
      <c r="E14941" s="1">
        <v>2E-3</v>
      </c>
      <c r="F14941" s="37">
        <v>0</v>
      </c>
    </row>
    <row r="14942" spans="2:6">
      <c r="B14942" s="59">
        <f t="shared" si="467"/>
        <v>45597</v>
      </c>
      <c r="C14942" s="7">
        <f t="shared" si="466"/>
        <v>45605.916666666664</v>
      </c>
      <c r="D14942" s="7">
        <v>45605.9375</v>
      </c>
      <c r="E14942" s="1">
        <v>2E-3</v>
      </c>
      <c r="F14942" s="37">
        <v>0</v>
      </c>
    </row>
    <row r="14943" spans="2:6">
      <c r="B14943" s="59">
        <f t="shared" si="467"/>
        <v>45597</v>
      </c>
      <c r="C14943" s="7">
        <f t="shared" si="466"/>
        <v>45605.9375</v>
      </c>
      <c r="D14943" s="7">
        <v>45605.958333333336</v>
      </c>
      <c r="E14943" s="1">
        <v>2E-3</v>
      </c>
      <c r="F14943" s="37">
        <v>0</v>
      </c>
    </row>
    <row r="14944" spans="2:6">
      <c r="B14944" s="59">
        <f t="shared" si="467"/>
        <v>45597</v>
      </c>
      <c r="C14944" s="7">
        <f t="shared" si="466"/>
        <v>45605.958333333328</v>
      </c>
      <c r="D14944" s="7">
        <v>45605.979166666664</v>
      </c>
      <c r="E14944" s="1">
        <v>3.0000000000000001E-3</v>
      </c>
      <c r="F14944" s="37">
        <v>0</v>
      </c>
    </row>
    <row r="14945" spans="2:6">
      <c r="B14945" s="59">
        <f t="shared" si="467"/>
        <v>45597</v>
      </c>
      <c r="C14945" s="7">
        <f t="shared" si="466"/>
        <v>45605.979166666664</v>
      </c>
      <c r="D14945" s="7">
        <v>45606</v>
      </c>
      <c r="E14945" s="1">
        <v>0.14499999999999999</v>
      </c>
      <c r="F14945" s="37">
        <v>0</v>
      </c>
    </row>
    <row r="14946" spans="2:6">
      <c r="B14946" s="59">
        <f t="shared" si="467"/>
        <v>45597</v>
      </c>
      <c r="C14946" s="7">
        <f t="shared" si="466"/>
        <v>45606</v>
      </c>
      <c r="D14946" s="7">
        <v>45606.020833333336</v>
      </c>
      <c r="E14946" s="1">
        <v>0.29699999999999999</v>
      </c>
      <c r="F14946" s="37">
        <v>0</v>
      </c>
    </row>
    <row r="14947" spans="2:6">
      <c r="B14947" s="59">
        <f t="shared" si="467"/>
        <v>45597</v>
      </c>
      <c r="C14947" s="7">
        <f t="shared" si="466"/>
        <v>45606.020833333328</v>
      </c>
      <c r="D14947" s="7">
        <v>45606.041666666664</v>
      </c>
      <c r="E14947" s="1">
        <v>0.182</v>
      </c>
      <c r="F14947" s="37">
        <v>0</v>
      </c>
    </row>
    <row r="14948" spans="2:6">
      <c r="B14948" s="59">
        <f t="shared" si="467"/>
        <v>45597</v>
      </c>
      <c r="C14948" s="7">
        <f t="shared" si="466"/>
        <v>45606.041666666664</v>
      </c>
      <c r="D14948" s="7">
        <v>45606.0625</v>
      </c>
      <c r="E14948" s="1">
        <v>1.857</v>
      </c>
      <c r="F14948" s="37">
        <v>0</v>
      </c>
    </row>
    <row r="14949" spans="2:6">
      <c r="B14949" s="59">
        <f t="shared" si="467"/>
        <v>45597</v>
      </c>
      <c r="C14949" s="7">
        <f t="shared" si="466"/>
        <v>45606.0625</v>
      </c>
      <c r="D14949" s="7">
        <v>45606.083333333336</v>
      </c>
      <c r="E14949" s="1">
        <v>2.0009999999999999</v>
      </c>
      <c r="F14949" s="37">
        <v>0</v>
      </c>
    </row>
    <row r="14950" spans="2:6">
      <c r="B14950" s="59">
        <f t="shared" si="467"/>
        <v>45597</v>
      </c>
      <c r="C14950" s="7">
        <f t="shared" si="466"/>
        <v>45606.083333333328</v>
      </c>
      <c r="D14950" s="7">
        <v>45606.104166666664</v>
      </c>
      <c r="E14950" s="1">
        <v>1.9950000000000001</v>
      </c>
      <c r="F14950" s="37">
        <v>0</v>
      </c>
    </row>
    <row r="14951" spans="2:6">
      <c r="B14951" s="59">
        <f t="shared" si="467"/>
        <v>45597</v>
      </c>
      <c r="C14951" s="7">
        <f t="shared" si="466"/>
        <v>45606.104166666664</v>
      </c>
      <c r="D14951" s="7">
        <v>45606.125</v>
      </c>
      <c r="E14951" s="1">
        <v>2.012</v>
      </c>
      <c r="F14951" s="37">
        <v>0</v>
      </c>
    </row>
    <row r="14952" spans="2:6">
      <c r="B14952" s="59">
        <f t="shared" si="467"/>
        <v>45597</v>
      </c>
      <c r="C14952" s="7">
        <f t="shared" si="466"/>
        <v>45606.125</v>
      </c>
      <c r="D14952" s="7">
        <v>45606.145833333336</v>
      </c>
      <c r="E14952" s="1">
        <v>2.012</v>
      </c>
      <c r="F14952" s="37">
        <v>0</v>
      </c>
    </row>
    <row r="14953" spans="2:6">
      <c r="B14953" s="59">
        <f t="shared" si="467"/>
        <v>45597</v>
      </c>
      <c r="C14953" s="7">
        <f t="shared" si="466"/>
        <v>45606.145833333328</v>
      </c>
      <c r="D14953" s="7">
        <v>45606.166666666664</v>
      </c>
      <c r="E14953" s="1">
        <v>2.0270000000000001</v>
      </c>
      <c r="F14953" s="37">
        <v>0</v>
      </c>
    </row>
    <row r="14954" spans="2:6">
      <c r="B14954" s="59">
        <f t="shared" si="467"/>
        <v>45597</v>
      </c>
      <c r="C14954" s="7">
        <f t="shared" si="466"/>
        <v>45606.166666666664</v>
      </c>
      <c r="D14954" s="7">
        <v>45606.1875</v>
      </c>
      <c r="E14954" s="1">
        <v>2.0249999999999999</v>
      </c>
      <c r="F14954" s="37">
        <v>0</v>
      </c>
    </row>
    <row r="14955" spans="2:6">
      <c r="B14955" s="59">
        <f t="shared" si="467"/>
        <v>45597</v>
      </c>
      <c r="C14955" s="7">
        <f t="shared" si="466"/>
        <v>45606.1875</v>
      </c>
      <c r="D14955" s="7">
        <v>45606.208333333336</v>
      </c>
      <c r="E14955" s="1">
        <v>2.0310000000000001</v>
      </c>
      <c r="F14955" s="37">
        <v>0</v>
      </c>
    </row>
    <row r="14956" spans="2:6">
      <c r="B14956" s="59">
        <f t="shared" si="467"/>
        <v>45597</v>
      </c>
      <c r="C14956" s="7">
        <f t="shared" si="466"/>
        <v>45606.208333333328</v>
      </c>
      <c r="D14956" s="7">
        <v>45606.229166666664</v>
      </c>
      <c r="E14956" s="1">
        <v>2.0390000000000001</v>
      </c>
      <c r="F14956" s="37">
        <v>0</v>
      </c>
    </row>
    <row r="14957" spans="2:6">
      <c r="B14957" s="59">
        <f t="shared" si="467"/>
        <v>45597</v>
      </c>
      <c r="C14957" s="7">
        <f t="shared" si="466"/>
        <v>45606.229166666664</v>
      </c>
      <c r="D14957" s="7">
        <v>45606.25</v>
      </c>
      <c r="E14957" s="1">
        <v>2.0249999999999999</v>
      </c>
      <c r="F14957" s="37">
        <v>2E-3</v>
      </c>
    </row>
    <row r="14958" spans="2:6">
      <c r="B14958" s="59">
        <f t="shared" si="467"/>
        <v>45597</v>
      </c>
      <c r="C14958" s="7">
        <f t="shared" si="466"/>
        <v>45606.25</v>
      </c>
      <c r="D14958" s="7">
        <v>45606.270833333336</v>
      </c>
      <c r="E14958" s="1">
        <v>5.0000000000000001E-3</v>
      </c>
      <c r="F14958" s="37">
        <v>1E-3</v>
      </c>
    </row>
    <row r="14959" spans="2:6">
      <c r="B14959" s="59">
        <f t="shared" si="467"/>
        <v>45597</v>
      </c>
      <c r="C14959" s="7">
        <f t="shared" si="466"/>
        <v>45606.270833333328</v>
      </c>
      <c r="D14959" s="7">
        <v>45606.291666666664</v>
      </c>
      <c r="E14959" s="1">
        <v>6.0000000000000001E-3</v>
      </c>
      <c r="F14959" s="37">
        <v>2E-3</v>
      </c>
    </row>
    <row r="14960" spans="2:6">
      <c r="B14960" s="59">
        <f t="shared" si="467"/>
        <v>45597</v>
      </c>
      <c r="C14960" s="7">
        <f t="shared" si="466"/>
        <v>45606.291666666664</v>
      </c>
      <c r="D14960" s="7">
        <v>45606.3125</v>
      </c>
      <c r="E14960" s="1">
        <v>8.0000000000000002E-3</v>
      </c>
      <c r="F14960" s="37">
        <v>2E-3</v>
      </c>
    </row>
    <row r="14961" spans="2:6">
      <c r="B14961" s="59">
        <f t="shared" si="467"/>
        <v>45597</v>
      </c>
      <c r="C14961" s="7">
        <f t="shared" si="466"/>
        <v>45606.3125</v>
      </c>
      <c r="D14961" s="7">
        <v>45606.333333333336</v>
      </c>
      <c r="E14961" s="1">
        <v>0</v>
      </c>
      <c r="F14961" s="37">
        <v>0</v>
      </c>
    </row>
    <row r="14962" spans="2:6">
      <c r="B14962" s="59">
        <f t="shared" si="467"/>
        <v>45597</v>
      </c>
      <c r="C14962" s="7">
        <f t="shared" si="466"/>
        <v>45606.333333333328</v>
      </c>
      <c r="D14962" s="7">
        <v>45606.354166666664</v>
      </c>
      <c r="E14962" s="1">
        <v>2E-3</v>
      </c>
      <c r="F14962" s="37">
        <v>0</v>
      </c>
    </row>
    <row r="14963" spans="2:6">
      <c r="B14963" s="59">
        <f t="shared" si="467"/>
        <v>45597</v>
      </c>
      <c r="C14963" s="7">
        <f t="shared" si="466"/>
        <v>45606.354166666664</v>
      </c>
      <c r="D14963" s="7">
        <v>45606.375</v>
      </c>
      <c r="E14963" s="1">
        <v>2E-3</v>
      </c>
      <c r="F14963" s="37">
        <v>0</v>
      </c>
    </row>
    <row r="14964" spans="2:6">
      <c r="B14964" s="59">
        <f t="shared" si="467"/>
        <v>45597</v>
      </c>
      <c r="C14964" s="7">
        <f t="shared" si="466"/>
        <v>45606.375</v>
      </c>
      <c r="D14964" s="7">
        <v>45606.395833333336</v>
      </c>
      <c r="E14964" s="1">
        <v>1E-3</v>
      </c>
      <c r="F14964" s="37">
        <v>0</v>
      </c>
    </row>
    <row r="14965" spans="2:6">
      <c r="B14965" s="59">
        <f t="shared" si="467"/>
        <v>45597</v>
      </c>
      <c r="C14965" s="7">
        <f t="shared" si="466"/>
        <v>45606.395833333328</v>
      </c>
      <c r="D14965" s="7">
        <v>45606.416666666664</v>
      </c>
      <c r="E14965" s="1">
        <v>1E-3</v>
      </c>
      <c r="F14965" s="37">
        <v>0</v>
      </c>
    </row>
    <row r="14966" spans="2:6">
      <c r="B14966" s="59">
        <f t="shared" si="467"/>
        <v>45597</v>
      </c>
      <c r="C14966" s="7">
        <f t="shared" si="466"/>
        <v>45606.416666666664</v>
      </c>
      <c r="D14966" s="7">
        <v>45606.4375</v>
      </c>
      <c r="E14966" s="1">
        <v>2E-3</v>
      </c>
      <c r="F14966" s="37">
        <v>0</v>
      </c>
    </row>
    <row r="14967" spans="2:6">
      <c r="B14967" s="59">
        <f t="shared" si="467"/>
        <v>45597</v>
      </c>
      <c r="C14967" s="7">
        <f t="shared" si="466"/>
        <v>45606.4375</v>
      </c>
      <c r="D14967" s="7">
        <v>45606.458333333336</v>
      </c>
      <c r="E14967" s="1">
        <v>6.0000000000000001E-3</v>
      </c>
      <c r="F14967" s="37">
        <v>1E-3</v>
      </c>
    </row>
    <row r="14968" spans="2:6">
      <c r="B14968" s="59">
        <f t="shared" si="467"/>
        <v>45597</v>
      </c>
      <c r="C14968" s="7">
        <f t="shared" si="466"/>
        <v>45606.458333333328</v>
      </c>
      <c r="D14968" s="7">
        <v>45606.479166666664</v>
      </c>
      <c r="E14968" s="1">
        <v>5.0000000000000001E-3</v>
      </c>
      <c r="F14968" s="37">
        <v>0</v>
      </c>
    </row>
    <row r="14969" spans="2:6">
      <c r="B14969" s="59">
        <f t="shared" si="467"/>
        <v>45597</v>
      </c>
      <c r="C14969" s="7">
        <f t="shared" si="466"/>
        <v>45606.479166666664</v>
      </c>
      <c r="D14969" s="7">
        <v>45606.5</v>
      </c>
      <c r="E14969" s="1">
        <v>5.0000000000000001E-3</v>
      </c>
      <c r="F14969" s="37">
        <v>2E-3</v>
      </c>
    </row>
    <row r="14970" spans="2:6">
      <c r="B14970" s="59">
        <f t="shared" si="467"/>
        <v>45597</v>
      </c>
      <c r="C14970" s="7">
        <f t="shared" si="466"/>
        <v>45606.5</v>
      </c>
      <c r="D14970" s="7">
        <v>45606.520833333336</v>
      </c>
      <c r="E14970" s="1">
        <v>1E-3</v>
      </c>
      <c r="F14970" s="37">
        <v>0</v>
      </c>
    </row>
    <row r="14971" spans="2:6">
      <c r="B14971" s="59">
        <f t="shared" si="467"/>
        <v>45597</v>
      </c>
      <c r="C14971" s="7">
        <f t="shared" si="466"/>
        <v>45606.520833333328</v>
      </c>
      <c r="D14971" s="7">
        <v>45606.541666666664</v>
      </c>
      <c r="E14971" s="1">
        <v>3.0000000000000001E-3</v>
      </c>
      <c r="F14971" s="37">
        <v>1E-3</v>
      </c>
    </row>
    <row r="14972" spans="2:6">
      <c r="B14972" s="59">
        <f t="shared" si="467"/>
        <v>45597</v>
      </c>
      <c r="C14972" s="7">
        <f t="shared" si="466"/>
        <v>45606.541666666664</v>
      </c>
      <c r="D14972" s="7">
        <v>45606.5625</v>
      </c>
      <c r="E14972" s="1">
        <v>1E-3</v>
      </c>
      <c r="F14972" s="37">
        <v>0</v>
      </c>
    </row>
    <row r="14973" spans="2:6">
      <c r="B14973" s="59">
        <f t="shared" si="467"/>
        <v>45597</v>
      </c>
      <c r="C14973" s="7">
        <f t="shared" si="466"/>
        <v>45606.5625</v>
      </c>
      <c r="D14973" s="7">
        <v>45606.583333333336</v>
      </c>
      <c r="E14973" s="1">
        <v>2E-3</v>
      </c>
      <c r="F14973" s="37">
        <v>0</v>
      </c>
    </row>
    <row r="14974" spans="2:6">
      <c r="B14974" s="59">
        <f t="shared" si="467"/>
        <v>45597</v>
      </c>
      <c r="C14974" s="7">
        <f t="shared" si="466"/>
        <v>45606.583333333328</v>
      </c>
      <c r="D14974" s="7">
        <v>45606.604166666664</v>
      </c>
      <c r="E14974" s="1">
        <v>2E-3</v>
      </c>
      <c r="F14974" s="37">
        <v>0</v>
      </c>
    </row>
    <row r="14975" spans="2:6">
      <c r="B14975" s="59">
        <f t="shared" si="467"/>
        <v>45597</v>
      </c>
      <c r="C14975" s="7">
        <f t="shared" si="466"/>
        <v>45606.604166666664</v>
      </c>
      <c r="D14975" s="7">
        <v>45606.625</v>
      </c>
      <c r="E14975" s="1">
        <v>1E-3</v>
      </c>
      <c r="F14975" s="37">
        <v>0</v>
      </c>
    </row>
    <row r="14976" spans="2:6">
      <c r="B14976" s="59">
        <f t="shared" si="467"/>
        <v>45597</v>
      </c>
      <c r="C14976" s="7">
        <f t="shared" si="466"/>
        <v>45606.625</v>
      </c>
      <c r="D14976" s="7">
        <v>45606.645833333336</v>
      </c>
      <c r="E14976" s="1">
        <v>2E-3</v>
      </c>
      <c r="F14976" s="37">
        <v>0</v>
      </c>
    </row>
    <row r="14977" spans="2:6">
      <c r="B14977" s="59">
        <f t="shared" si="467"/>
        <v>45597</v>
      </c>
      <c r="C14977" s="7">
        <f t="shared" si="466"/>
        <v>45606.645833333328</v>
      </c>
      <c r="D14977" s="7">
        <v>45606.666666666664</v>
      </c>
      <c r="E14977" s="1">
        <v>4.0000000000000001E-3</v>
      </c>
      <c r="F14977" s="37">
        <v>1E-3</v>
      </c>
    </row>
    <row r="14978" spans="2:6">
      <c r="B14978" s="59">
        <f t="shared" si="467"/>
        <v>45597</v>
      </c>
      <c r="C14978" s="7">
        <f t="shared" si="466"/>
        <v>45606.666666666664</v>
      </c>
      <c r="D14978" s="7">
        <v>45606.6875</v>
      </c>
      <c r="E14978" s="1">
        <v>0</v>
      </c>
      <c r="F14978" s="37">
        <v>0</v>
      </c>
    </row>
    <row r="14979" spans="2:6">
      <c r="B14979" s="59">
        <f t="shared" si="467"/>
        <v>45597</v>
      </c>
      <c r="C14979" s="7">
        <f t="shared" si="466"/>
        <v>45606.6875</v>
      </c>
      <c r="D14979" s="7">
        <v>45606.708333333336</v>
      </c>
      <c r="E14979" s="1">
        <v>0</v>
      </c>
      <c r="F14979" s="37">
        <v>0</v>
      </c>
    </row>
    <row r="14980" spans="2:6">
      <c r="B14980" s="59">
        <f t="shared" si="467"/>
        <v>45597</v>
      </c>
      <c r="C14980" s="7">
        <f t="shared" si="466"/>
        <v>45606.708333333328</v>
      </c>
      <c r="D14980" s="7">
        <v>45606.729166666664</v>
      </c>
      <c r="E14980" s="1">
        <v>4.0000000000000001E-3</v>
      </c>
      <c r="F14980" s="37">
        <v>0</v>
      </c>
    </row>
    <row r="14981" spans="2:6">
      <c r="B14981" s="59">
        <f t="shared" si="467"/>
        <v>45597</v>
      </c>
      <c r="C14981" s="7">
        <f t="shared" ref="C14981:C15044" si="468">D14981-1/48</f>
        <v>45606.729166666664</v>
      </c>
      <c r="D14981" s="7">
        <v>45606.75</v>
      </c>
      <c r="E14981" s="1">
        <v>2.9000000000000001E-2</v>
      </c>
      <c r="F14981" s="37">
        <v>1E-3</v>
      </c>
    </row>
    <row r="14982" spans="2:6">
      <c r="B14982" s="59">
        <f t="shared" ref="B14982:B15045" si="469">DATE(YEAR(C14982),MONTH(C14982),1)</f>
        <v>45597</v>
      </c>
      <c r="C14982" s="7">
        <f t="shared" si="468"/>
        <v>45606.75</v>
      </c>
      <c r="D14982" s="7">
        <v>45606.770833333336</v>
      </c>
      <c r="E14982" s="1">
        <v>3.0000000000000001E-3</v>
      </c>
      <c r="F14982" s="37">
        <v>2E-3</v>
      </c>
    </row>
    <row r="14983" spans="2:6">
      <c r="B14983" s="59">
        <f t="shared" si="469"/>
        <v>45597</v>
      </c>
      <c r="C14983" s="7">
        <f t="shared" si="468"/>
        <v>45606.770833333328</v>
      </c>
      <c r="D14983" s="7">
        <v>45606.791666666664</v>
      </c>
      <c r="E14983" s="1">
        <v>1E-3</v>
      </c>
      <c r="F14983" s="37">
        <v>0</v>
      </c>
    </row>
    <row r="14984" spans="2:6">
      <c r="B14984" s="59">
        <f t="shared" si="469"/>
        <v>45597</v>
      </c>
      <c r="C14984" s="7">
        <f t="shared" si="468"/>
        <v>45606.791666666664</v>
      </c>
      <c r="D14984" s="7">
        <v>45606.8125</v>
      </c>
      <c r="E14984" s="1">
        <v>2E-3</v>
      </c>
      <c r="F14984" s="37">
        <v>0</v>
      </c>
    </row>
    <row r="14985" spans="2:6">
      <c r="B14985" s="59">
        <f t="shared" si="469"/>
        <v>45597</v>
      </c>
      <c r="C14985" s="7">
        <f t="shared" si="468"/>
        <v>45606.8125</v>
      </c>
      <c r="D14985" s="7">
        <v>45606.833333333336</v>
      </c>
      <c r="E14985" s="1">
        <v>2E-3</v>
      </c>
      <c r="F14985" s="37">
        <v>0</v>
      </c>
    </row>
    <row r="14986" spans="2:6">
      <c r="B14986" s="59">
        <f t="shared" si="469"/>
        <v>45597</v>
      </c>
      <c r="C14986" s="7">
        <f t="shared" si="468"/>
        <v>45606.833333333328</v>
      </c>
      <c r="D14986" s="7">
        <v>45606.854166666664</v>
      </c>
      <c r="E14986" s="1">
        <v>2E-3</v>
      </c>
      <c r="F14986" s="37">
        <v>0</v>
      </c>
    </row>
    <row r="14987" spans="2:6">
      <c r="B14987" s="59">
        <f t="shared" si="469"/>
        <v>45597</v>
      </c>
      <c r="C14987" s="7">
        <f t="shared" si="468"/>
        <v>45606.854166666664</v>
      </c>
      <c r="D14987" s="7">
        <v>45606.875</v>
      </c>
      <c r="E14987" s="1">
        <v>2E-3</v>
      </c>
      <c r="F14987" s="37">
        <v>0</v>
      </c>
    </row>
    <row r="14988" spans="2:6">
      <c r="B14988" s="59">
        <f t="shared" si="469"/>
        <v>45597</v>
      </c>
      <c r="C14988" s="7">
        <f t="shared" si="468"/>
        <v>45606.875</v>
      </c>
      <c r="D14988" s="7">
        <v>45606.895833333336</v>
      </c>
      <c r="E14988" s="1">
        <v>4.0000000000000001E-3</v>
      </c>
      <c r="F14988" s="37">
        <v>1E-3</v>
      </c>
    </row>
    <row r="14989" spans="2:6">
      <c r="B14989" s="59">
        <f t="shared" si="469"/>
        <v>45597</v>
      </c>
      <c r="C14989" s="7">
        <f t="shared" si="468"/>
        <v>45606.895833333328</v>
      </c>
      <c r="D14989" s="7">
        <v>45606.916666666664</v>
      </c>
      <c r="E14989" s="1">
        <v>1E-3</v>
      </c>
      <c r="F14989" s="37">
        <v>0</v>
      </c>
    </row>
    <row r="14990" spans="2:6">
      <c r="B14990" s="59">
        <f t="shared" si="469"/>
        <v>45597</v>
      </c>
      <c r="C14990" s="7">
        <f t="shared" si="468"/>
        <v>45606.916666666664</v>
      </c>
      <c r="D14990" s="7">
        <v>45606.9375</v>
      </c>
      <c r="E14990" s="1">
        <v>2E-3</v>
      </c>
      <c r="F14990" s="37">
        <v>0</v>
      </c>
    </row>
    <row r="14991" spans="2:6">
      <c r="B14991" s="59">
        <f t="shared" si="469"/>
        <v>45597</v>
      </c>
      <c r="C14991" s="7">
        <f t="shared" si="468"/>
        <v>45606.9375</v>
      </c>
      <c r="D14991" s="7">
        <v>45606.958333333336</v>
      </c>
      <c r="E14991" s="1">
        <v>4.0000000000000001E-3</v>
      </c>
      <c r="F14991" s="37">
        <v>1E-3</v>
      </c>
    </row>
    <row r="14992" spans="2:6">
      <c r="B14992" s="59">
        <f t="shared" si="469"/>
        <v>45597</v>
      </c>
      <c r="C14992" s="7">
        <f t="shared" si="468"/>
        <v>45606.958333333328</v>
      </c>
      <c r="D14992" s="7">
        <v>45606.979166666664</v>
      </c>
      <c r="E14992" s="1">
        <v>1E-3</v>
      </c>
      <c r="F14992" s="37">
        <v>0</v>
      </c>
    </row>
    <row r="14993" spans="2:6">
      <c r="B14993" s="59">
        <f t="shared" si="469"/>
        <v>45597</v>
      </c>
      <c r="C14993" s="7">
        <f t="shared" si="468"/>
        <v>45606.979166666664</v>
      </c>
      <c r="D14993" s="7">
        <v>45607</v>
      </c>
      <c r="E14993" s="1">
        <v>3.0000000000000001E-3</v>
      </c>
      <c r="F14993" s="37">
        <v>0</v>
      </c>
    </row>
    <row r="14994" spans="2:6">
      <c r="B14994" s="59">
        <f t="shared" si="469"/>
        <v>45597</v>
      </c>
      <c r="C14994" s="7">
        <f t="shared" si="468"/>
        <v>45607</v>
      </c>
      <c r="D14994" s="7">
        <v>45607.020833333336</v>
      </c>
      <c r="E14994" s="1">
        <v>1E-3</v>
      </c>
      <c r="F14994" s="37">
        <v>0</v>
      </c>
    </row>
    <row r="14995" spans="2:6">
      <c r="B14995" s="59">
        <f t="shared" si="469"/>
        <v>45597</v>
      </c>
      <c r="C14995" s="7">
        <f t="shared" si="468"/>
        <v>45607.020833333328</v>
      </c>
      <c r="D14995" s="7">
        <v>45607.041666666664</v>
      </c>
      <c r="E14995" s="1">
        <v>2E-3</v>
      </c>
      <c r="F14995" s="37">
        <v>0</v>
      </c>
    </row>
    <row r="14996" spans="2:6">
      <c r="B14996" s="59">
        <f t="shared" si="469"/>
        <v>45597</v>
      </c>
      <c r="C14996" s="7">
        <f t="shared" si="468"/>
        <v>45607.041666666664</v>
      </c>
      <c r="D14996" s="7">
        <v>45607.0625</v>
      </c>
      <c r="E14996" s="1">
        <v>1E-3</v>
      </c>
      <c r="F14996" s="37">
        <v>0</v>
      </c>
    </row>
    <row r="14997" spans="2:6">
      <c r="B14997" s="59">
        <f t="shared" si="469"/>
        <v>45597</v>
      </c>
      <c r="C14997" s="7">
        <f t="shared" si="468"/>
        <v>45607.0625</v>
      </c>
      <c r="D14997" s="7">
        <v>45607.083333333336</v>
      </c>
      <c r="E14997" s="1">
        <v>2E-3</v>
      </c>
      <c r="F14997" s="37">
        <v>0</v>
      </c>
    </row>
    <row r="14998" spans="2:6">
      <c r="B14998" s="59">
        <f t="shared" si="469"/>
        <v>45597</v>
      </c>
      <c r="C14998" s="7">
        <f t="shared" si="468"/>
        <v>45607.083333333328</v>
      </c>
      <c r="D14998" s="7">
        <v>45607.104166666664</v>
      </c>
      <c r="E14998" s="1">
        <v>2E-3</v>
      </c>
      <c r="F14998" s="37">
        <v>0</v>
      </c>
    </row>
    <row r="14999" spans="2:6">
      <c r="B14999" s="59">
        <f t="shared" si="469"/>
        <v>45597</v>
      </c>
      <c r="C14999" s="7">
        <f t="shared" si="468"/>
        <v>45607.104166666664</v>
      </c>
      <c r="D14999" s="7">
        <v>45607.125</v>
      </c>
      <c r="E14999" s="1">
        <v>2E-3</v>
      </c>
      <c r="F14999" s="37">
        <v>0</v>
      </c>
    </row>
    <row r="15000" spans="2:6">
      <c r="B15000" s="59">
        <f t="shared" si="469"/>
        <v>45597</v>
      </c>
      <c r="C15000" s="7">
        <f t="shared" si="468"/>
        <v>45607.125</v>
      </c>
      <c r="D15000" s="7">
        <v>45607.145833333336</v>
      </c>
      <c r="E15000" s="1">
        <v>1.8580000000000001</v>
      </c>
      <c r="F15000" s="37">
        <v>0</v>
      </c>
    </row>
    <row r="15001" spans="2:6">
      <c r="B15001" s="59">
        <f t="shared" si="469"/>
        <v>45597</v>
      </c>
      <c r="C15001" s="7">
        <f t="shared" si="468"/>
        <v>45607.145833333328</v>
      </c>
      <c r="D15001" s="7">
        <v>45607.166666666664</v>
      </c>
      <c r="E15001" s="1">
        <v>1.9790000000000001</v>
      </c>
      <c r="F15001" s="37">
        <v>0</v>
      </c>
    </row>
    <row r="15002" spans="2:6">
      <c r="B15002" s="59">
        <f t="shared" si="469"/>
        <v>45597</v>
      </c>
      <c r="C15002" s="7">
        <f t="shared" si="468"/>
        <v>45607.166666666664</v>
      </c>
      <c r="D15002" s="7">
        <v>45607.1875</v>
      </c>
      <c r="E15002" s="1">
        <v>1.974</v>
      </c>
      <c r="F15002" s="37">
        <v>0</v>
      </c>
    </row>
    <row r="15003" spans="2:6">
      <c r="B15003" s="59">
        <f t="shared" si="469"/>
        <v>45597</v>
      </c>
      <c r="C15003" s="7">
        <f t="shared" si="468"/>
        <v>45607.1875</v>
      </c>
      <c r="D15003" s="7">
        <v>45607.208333333336</v>
      </c>
      <c r="E15003" s="1">
        <v>1.9990000000000001</v>
      </c>
      <c r="F15003" s="37">
        <v>0</v>
      </c>
    </row>
    <row r="15004" spans="2:6">
      <c r="B15004" s="59">
        <f t="shared" si="469"/>
        <v>45597</v>
      </c>
      <c r="C15004" s="7">
        <f t="shared" si="468"/>
        <v>45607.208333333328</v>
      </c>
      <c r="D15004" s="7">
        <v>45607.229166666664</v>
      </c>
      <c r="E15004" s="1">
        <v>0.104</v>
      </c>
      <c r="F15004" s="37">
        <v>1E-3</v>
      </c>
    </row>
    <row r="15005" spans="2:6">
      <c r="B15005" s="59">
        <f t="shared" si="469"/>
        <v>45597</v>
      </c>
      <c r="C15005" s="7">
        <f t="shared" si="468"/>
        <v>45607.229166666664</v>
      </c>
      <c r="D15005" s="7">
        <v>45607.25</v>
      </c>
      <c r="E15005" s="1">
        <v>7.0000000000000001E-3</v>
      </c>
      <c r="F15005" s="37">
        <v>1E-3</v>
      </c>
    </row>
    <row r="15006" spans="2:6">
      <c r="B15006" s="59">
        <f t="shared" si="469"/>
        <v>45597</v>
      </c>
      <c r="C15006" s="7">
        <f t="shared" si="468"/>
        <v>45607.25</v>
      </c>
      <c r="D15006" s="7">
        <v>45607.270833333336</v>
      </c>
      <c r="E15006" s="1">
        <v>5.0000000000000001E-3</v>
      </c>
      <c r="F15006" s="37">
        <v>1E-3</v>
      </c>
    </row>
    <row r="15007" spans="2:6">
      <c r="B15007" s="59">
        <f t="shared" si="469"/>
        <v>45597</v>
      </c>
      <c r="C15007" s="7">
        <f t="shared" si="468"/>
        <v>45607.270833333328</v>
      </c>
      <c r="D15007" s="7">
        <v>45607.291666666664</v>
      </c>
      <c r="E15007" s="1">
        <v>5.0000000000000001E-3</v>
      </c>
      <c r="F15007" s="37">
        <v>1E-3</v>
      </c>
    </row>
    <row r="15008" spans="2:6">
      <c r="B15008" s="59">
        <f t="shared" si="469"/>
        <v>45597</v>
      </c>
      <c r="C15008" s="7">
        <f t="shared" si="468"/>
        <v>45607.291666666664</v>
      </c>
      <c r="D15008" s="7">
        <v>45607.3125</v>
      </c>
      <c r="E15008" s="1">
        <v>8.0000000000000002E-3</v>
      </c>
      <c r="F15008" s="37">
        <v>2E-3</v>
      </c>
    </row>
    <row r="15009" spans="2:6">
      <c r="B15009" s="59">
        <f t="shared" si="469"/>
        <v>45597</v>
      </c>
      <c r="C15009" s="7">
        <f t="shared" si="468"/>
        <v>45607.3125</v>
      </c>
      <c r="D15009" s="7">
        <v>45607.333333333336</v>
      </c>
      <c r="E15009" s="1">
        <v>3.0000000000000001E-3</v>
      </c>
      <c r="F15009" s="37">
        <v>2E-3</v>
      </c>
    </row>
    <row r="15010" spans="2:6">
      <c r="B15010" s="59">
        <f t="shared" si="469"/>
        <v>45597</v>
      </c>
      <c r="C15010" s="7">
        <f t="shared" si="468"/>
        <v>45607.333333333328</v>
      </c>
      <c r="D15010" s="7">
        <v>45607.354166666664</v>
      </c>
      <c r="E15010" s="1">
        <v>2.7E-2</v>
      </c>
      <c r="F15010" s="37">
        <v>7.0000000000000001E-3</v>
      </c>
    </row>
    <row r="15011" spans="2:6">
      <c r="B15011" s="59">
        <f t="shared" si="469"/>
        <v>45597</v>
      </c>
      <c r="C15011" s="7">
        <f t="shared" si="468"/>
        <v>45607.354166666664</v>
      </c>
      <c r="D15011" s="7">
        <v>45607.375</v>
      </c>
      <c r="E15011" s="1">
        <v>2E-3</v>
      </c>
      <c r="F15011" s="37">
        <v>5.0000000000000001E-3</v>
      </c>
    </row>
    <row r="15012" spans="2:6">
      <c r="B15012" s="59">
        <f t="shared" si="469"/>
        <v>45597</v>
      </c>
      <c r="C15012" s="7">
        <f t="shared" si="468"/>
        <v>45607.375</v>
      </c>
      <c r="D15012" s="7">
        <v>45607.395833333336</v>
      </c>
      <c r="E15012" s="1">
        <v>0</v>
      </c>
      <c r="F15012" s="37">
        <v>2E-3</v>
      </c>
    </row>
    <row r="15013" spans="2:6">
      <c r="B15013" s="59">
        <f t="shared" si="469"/>
        <v>45597</v>
      </c>
      <c r="C15013" s="7">
        <f t="shared" si="468"/>
        <v>45607.395833333328</v>
      </c>
      <c r="D15013" s="7">
        <v>45607.416666666664</v>
      </c>
      <c r="E15013" s="1">
        <v>0</v>
      </c>
      <c r="F15013" s="37">
        <v>1E-3</v>
      </c>
    </row>
    <row r="15014" spans="2:6">
      <c r="B15014" s="59">
        <f t="shared" si="469"/>
        <v>45597</v>
      </c>
      <c r="C15014" s="7">
        <f t="shared" si="468"/>
        <v>45607.416666666664</v>
      </c>
      <c r="D15014" s="7">
        <v>45607.4375</v>
      </c>
      <c r="E15014" s="1">
        <v>2E-3</v>
      </c>
      <c r="F15014" s="37">
        <v>0</v>
      </c>
    </row>
    <row r="15015" spans="2:6">
      <c r="B15015" s="59">
        <f t="shared" si="469"/>
        <v>45597</v>
      </c>
      <c r="C15015" s="7">
        <f t="shared" si="468"/>
        <v>45607.4375</v>
      </c>
      <c r="D15015" s="7">
        <v>45607.458333333336</v>
      </c>
      <c r="E15015" s="1">
        <v>2E-3</v>
      </c>
      <c r="F15015" s="37">
        <v>0</v>
      </c>
    </row>
    <row r="15016" spans="2:6">
      <c r="B15016" s="59">
        <f t="shared" si="469"/>
        <v>45597</v>
      </c>
      <c r="C15016" s="7">
        <f t="shared" si="468"/>
        <v>45607.458333333328</v>
      </c>
      <c r="D15016" s="7">
        <v>45607.479166666664</v>
      </c>
      <c r="E15016" s="1">
        <v>1E-3</v>
      </c>
      <c r="F15016" s="37">
        <v>0</v>
      </c>
    </row>
    <row r="15017" spans="2:6">
      <c r="B15017" s="59">
        <f t="shared" si="469"/>
        <v>45597</v>
      </c>
      <c r="C15017" s="7">
        <f t="shared" si="468"/>
        <v>45607.479166666664</v>
      </c>
      <c r="D15017" s="7">
        <v>45607.5</v>
      </c>
      <c r="E15017" s="1">
        <v>2E-3</v>
      </c>
      <c r="F15017" s="37">
        <v>0</v>
      </c>
    </row>
    <row r="15018" spans="2:6">
      <c r="B15018" s="59">
        <f t="shared" si="469"/>
        <v>45597</v>
      </c>
      <c r="C15018" s="7">
        <f t="shared" si="468"/>
        <v>45607.5</v>
      </c>
      <c r="D15018" s="7">
        <v>45607.520833333336</v>
      </c>
      <c r="E15018" s="1">
        <v>1E-3</v>
      </c>
      <c r="F15018" s="37">
        <v>0</v>
      </c>
    </row>
    <row r="15019" spans="2:6">
      <c r="B15019" s="59">
        <f t="shared" si="469"/>
        <v>45597</v>
      </c>
      <c r="C15019" s="7">
        <f t="shared" si="468"/>
        <v>45607.520833333328</v>
      </c>
      <c r="D15019" s="7">
        <v>45607.541666666664</v>
      </c>
      <c r="E15019" s="1">
        <v>5.0000000000000001E-3</v>
      </c>
      <c r="F15019" s="37">
        <v>2E-3</v>
      </c>
    </row>
    <row r="15020" spans="2:6">
      <c r="B15020" s="59">
        <f t="shared" si="469"/>
        <v>45597</v>
      </c>
      <c r="C15020" s="7">
        <f t="shared" si="468"/>
        <v>45607.541666666664</v>
      </c>
      <c r="D15020" s="7">
        <v>45607.5625</v>
      </c>
      <c r="E15020" s="1">
        <v>1E-3</v>
      </c>
      <c r="F15020" s="37">
        <v>0</v>
      </c>
    </row>
    <row r="15021" spans="2:6">
      <c r="B15021" s="59">
        <f t="shared" si="469"/>
        <v>45597</v>
      </c>
      <c r="C15021" s="7">
        <f t="shared" si="468"/>
        <v>45607.5625</v>
      </c>
      <c r="D15021" s="7">
        <v>45607.583333333336</v>
      </c>
      <c r="E15021" s="1">
        <v>5.0000000000000001E-3</v>
      </c>
      <c r="F15021" s="37">
        <v>0</v>
      </c>
    </row>
    <row r="15022" spans="2:6">
      <c r="B15022" s="59">
        <f t="shared" si="469"/>
        <v>45597</v>
      </c>
      <c r="C15022" s="7">
        <f t="shared" si="468"/>
        <v>45607.583333333328</v>
      </c>
      <c r="D15022" s="7">
        <v>45607.604166666664</v>
      </c>
      <c r="E15022" s="1">
        <v>0</v>
      </c>
      <c r="F15022" s="37">
        <v>1E-3</v>
      </c>
    </row>
    <row r="15023" spans="2:6">
      <c r="B15023" s="59">
        <f t="shared" si="469"/>
        <v>45597</v>
      </c>
      <c r="C15023" s="7">
        <f t="shared" si="468"/>
        <v>45607.604166666664</v>
      </c>
      <c r="D15023" s="7">
        <v>45607.625</v>
      </c>
      <c r="E15023" s="1">
        <v>2E-3</v>
      </c>
      <c r="F15023" s="37">
        <v>0</v>
      </c>
    </row>
    <row r="15024" spans="2:6">
      <c r="B15024" s="59">
        <f t="shared" si="469"/>
        <v>45597</v>
      </c>
      <c r="C15024" s="7">
        <f t="shared" si="468"/>
        <v>45607.625</v>
      </c>
      <c r="D15024" s="7">
        <v>45607.645833333336</v>
      </c>
      <c r="E15024" s="1">
        <v>1E-3</v>
      </c>
      <c r="F15024" s="37">
        <v>0</v>
      </c>
    </row>
    <row r="15025" spans="2:6">
      <c r="B15025" s="59">
        <f t="shared" si="469"/>
        <v>45597</v>
      </c>
      <c r="C15025" s="7">
        <f t="shared" si="468"/>
        <v>45607.645833333328</v>
      </c>
      <c r="D15025" s="7">
        <v>45607.666666666664</v>
      </c>
      <c r="E15025" s="1">
        <v>5.0000000000000001E-3</v>
      </c>
      <c r="F15025" s="37">
        <v>1E-3</v>
      </c>
    </row>
    <row r="15026" spans="2:6">
      <c r="B15026" s="59">
        <f t="shared" si="469"/>
        <v>45597</v>
      </c>
      <c r="C15026" s="7">
        <f t="shared" si="468"/>
        <v>45607.666666666664</v>
      </c>
      <c r="D15026" s="7">
        <v>45607.6875</v>
      </c>
      <c r="E15026" s="1">
        <v>2E-3</v>
      </c>
      <c r="F15026" s="37">
        <v>0</v>
      </c>
    </row>
    <row r="15027" spans="2:6">
      <c r="B15027" s="59">
        <f t="shared" si="469"/>
        <v>45597</v>
      </c>
      <c r="C15027" s="7">
        <f t="shared" si="468"/>
        <v>45607.6875</v>
      </c>
      <c r="D15027" s="7">
        <v>45607.708333333336</v>
      </c>
      <c r="E15027" s="1">
        <v>1E-3</v>
      </c>
      <c r="F15027" s="37">
        <v>0</v>
      </c>
    </row>
    <row r="15028" spans="2:6">
      <c r="B15028" s="59">
        <f t="shared" si="469"/>
        <v>45597</v>
      </c>
      <c r="C15028" s="7">
        <f t="shared" si="468"/>
        <v>45607.708333333328</v>
      </c>
      <c r="D15028" s="7">
        <v>45607.729166666664</v>
      </c>
      <c r="E15028" s="1">
        <v>7.0000000000000001E-3</v>
      </c>
      <c r="F15028" s="37">
        <v>0</v>
      </c>
    </row>
    <row r="15029" spans="2:6">
      <c r="B15029" s="59">
        <f t="shared" si="469"/>
        <v>45597</v>
      </c>
      <c r="C15029" s="7">
        <f t="shared" si="468"/>
        <v>45607.729166666664</v>
      </c>
      <c r="D15029" s="7">
        <v>45607.75</v>
      </c>
      <c r="E15029" s="1">
        <v>0.125</v>
      </c>
      <c r="F15029" s="37">
        <v>5.0000000000000001E-3</v>
      </c>
    </row>
    <row r="15030" spans="2:6">
      <c r="B15030" s="59">
        <f t="shared" si="469"/>
        <v>45597</v>
      </c>
      <c r="C15030" s="7">
        <f t="shared" si="468"/>
        <v>45607.75</v>
      </c>
      <c r="D15030" s="7">
        <v>45607.770833333336</v>
      </c>
      <c r="E15030" s="1">
        <v>5.1999999999999998E-2</v>
      </c>
      <c r="F15030" s="37">
        <v>1.4E-2</v>
      </c>
    </row>
    <row r="15031" spans="2:6">
      <c r="B15031" s="59">
        <f t="shared" si="469"/>
        <v>45597</v>
      </c>
      <c r="C15031" s="7">
        <f t="shared" si="468"/>
        <v>45607.770833333328</v>
      </c>
      <c r="D15031" s="7">
        <v>45607.791666666664</v>
      </c>
      <c r="E15031" s="1">
        <v>3.0000000000000001E-3</v>
      </c>
      <c r="F15031" s="37">
        <v>0</v>
      </c>
    </row>
    <row r="15032" spans="2:6">
      <c r="B15032" s="59">
        <f t="shared" si="469"/>
        <v>45597</v>
      </c>
      <c r="C15032" s="7">
        <f t="shared" si="468"/>
        <v>45607.791666666664</v>
      </c>
      <c r="D15032" s="7">
        <v>45607.8125</v>
      </c>
      <c r="E15032" s="1">
        <v>3.0000000000000001E-3</v>
      </c>
      <c r="F15032" s="37">
        <v>0</v>
      </c>
    </row>
    <row r="15033" spans="2:6">
      <c r="B15033" s="59">
        <f t="shared" si="469"/>
        <v>45597</v>
      </c>
      <c r="C15033" s="7">
        <f t="shared" si="468"/>
        <v>45607.8125</v>
      </c>
      <c r="D15033" s="7">
        <v>45607.833333333336</v>
      </c>
      <c r="E15033" s="1">
        <v>3.0000000000000001E-3</v>
      </c>
      <c r="F15033" s="37">
        <v>0</v>
      </c>
    </row>
    <row r="15034" spans="2:6">
      <c r="B15034" s="59">
        <f t="shared" si="469"/>
        <v>45597</v>
      </c>
      <c r="C15034" s="7">
        <f t="shared" si="468"/>
        <v>45607.833333333328</v>
      </c>
      <c r="D15034" s="7">
        <v>45607.854166666664</v>
      </c>
      <c r="E15034" s="1">
        <v>1E-3</v>
      </c>
      <c r="F15034" s="37">
        <v>0</v>
      </c>
    </row>
    <row r="15035" spans="2:6">
      <c r="B15035" s="59">
        <f t="shared" si="469"/>
        <v>45597</v>
      </c>
      <c r="C15035" s="7">
        <f t="shared" si="468"/>
        <v>45607.854166666664</v>
      </c>
      <c r="D15035" s="7">
        <v>45607.875</v>
      </c>
      <c r="E15035" s="1">
        <v>2E-3</v>
      </c>
      <c r="F15035" s="37">
        <v>0</v>
      </c>
    </row>
    <row r="15036" spans="2:6">
      <c r="B15036" s="59">
        <f t="shared" si="469"/>
        <v>45597</v>
      </c>
      <c r="C15036" s="7">
        <f t="shared" si="468"/>
        <v>45607.875</v>
      </c>
      <c r="D15036" s="7">
        <v>45607.895833333336</v>
      </c>
      <c r="E15036" s="1">
        <v>2E-3</v>
      </c>
      <c r="F15036" s="37">
        <v>0</v>
      </c>
    </row>
    <row r="15037" spans="2:6">
      <c r="B15037" s="59">
        <f t="shared" si="469"/>
        <v>45597</v>
      </c>
      <c r="C15037" s="7">
        <f t="shared" si="468"/>
        <v>45607.895833333328</v>
      </c>
      <c r="D15037" s="7">
        <v>45607.916666666664</v>
      </c>
      <c r="E15037" s="1">
        <v>3.0000000000000001E-3</v>
      </c>
      <c r="F15037" s="37">
        <v>0</v>
      </c>
    </row>
    <row r="15038" spans="2:6">
      <c r="B15038" s="59">
        <f t="shared" si="469"/>
        <v>45597</v>
      </c>
      <c r="C15038" s="7">
        <f t="shared" si="468"/>
        <v>45607.916666666664</v>
      </c>
      <c r="D15038" s="7">
        <v>45607.9375</v>
      </c>
      <c r="E15038" s="1">
        <v>0.11</v>
      </c>
      <c r="F15038" s="37">
        <v>2E-3</v>
      </c>
    </row>
    <row r="15039" spans="2:6">
      <c r="B15039" s="59">
        <f t="shared" si="469"/>
        <v>45597</v>
      </c>
      <c r="C15039" s="7">
        <f t="shared" si="468"/>
        <v>45607.9375</v>
      </c>
      <c r="D15039" s="7">
        <v>45607.958333333336</v>
      </c>
      <c r="E15039" s="1">
        <v>0.29699999999999999</v>
      </c>
      <c r="F15039" s="37">
        <v>0</v>
      </c>
    </row>
    <row r="15040" spans="2:6">
      <c r="B15040" s="59">
        <f t="shared" si="469"/>
        <v>45597</v>
      </c>
      <c r="C15040" s="7">
        <f t="shared" si="468"/>
        <v>45607.958333333328</v>
      </c>
      <c r="D15040" s="7">
        <v>45607.979166666664</v>
      </c>
      <c r="E15040" s="1">
        <v>0.20499999999999999</v>
      </c>
      <c r="F15040" s="37">
        <v>0</v>
      </c>
    </row>
    <row r="15041" spans="2:6">
      <c r="B15041" s="59">
        <f t="shared" si="469"/>
        <v>45597</v>
      </c>
      <c r="C15041" s="7">
        <f t="shared" si="468"/>
        <v>45607.979166666664</v>
      </c>
      <c r="D15041" s="7">
        <v>45608</v>
      </c>
      <c r="E15041" s="1">
        <v>0.217</v>
      </c>
      <c r="F15041" s="37">
        <v>0</v>
      </c>
    </row>
    <row r="15042" spans="2:6">
      <c r="B15042" s="59">
        <f t="shared" si="469"/>
        <v>45597</v>
      </c>
      <c r="C15042" s="7">
        <f t="shared" si="468"/>
        <v>45608</v>
      </c>
      <c r="D15042" s="7">
        <v>45608.020833333336</v>
      </c>
      <c r="E15042" s="1">
        <v>1.875</v>
      </c>
      <c r="F15042" s="37">
        <v>0</v>
      </c>
    </row>
    <row r="15043" spans="2:6">
      <c r="B15043" s="59">
        <f t="shared" si="469"/>
        <v>45597</v>
      </c>
      <c r="C15043" s="7">
        <f t="shared" si="468"/>
        <v>45608.020833333328</v>
      </c>
      <c r="D15043" s="7">
        <v>45608.041666666664</v>
      </c>
      <c r="E15043" s="1">
        <v>1.9790000000000001</v>
      </c>
      <c r="F15043" s="37">
        <v>0</v>
      </c>
    </row>
    <row r="15044" spans="2:6">
      <c r="B15044" s="59">
        <f t="shared" si="469"/>
        <v>45597</v>
      </c>
      <c r="C15044" s="7">
        <f t="shared" si="468"/>
        <v>45608.041666666664</v>
      </c>
      <c r="D15044" s="7">
        <v>45608.0625</v>
      </c>
      <c r="E15044" s="1">
        <v>1.976</v>
      </c>
      <c r="F15044" s="37">
        <v>0</v>
      </c>
    </row>
    <row r="15045" spans="2:6">
      <c r="B15045" s="59">
        <f t="shared" si="469"/>
        <v>45597</v>
      </c>
      <c r="C15045" s="7">
        <f t="shared" ref="C15045:C15108" si="470">D15045-1/48</f>
        <v>45608.0625</v>
      </c>
      <c r="D15045" s="7">
        <v>45608.083333333336</v>
      </c>
      <c r="E15045" s="1">
        <v>1.9890000000000001</v>
      </c>
      <c r="F15045" s="37">
        <v>0</v>
      </c>
    </row>
    <row r="15046" spans="2:6">
      <c r="B15046" s="59">
        <f t="shared" ref="B15046:B15109" si="471">DATE(YEAR(C15046),MONTH(C15046),1)</f>
        <v>45597</v>
      </c>
      <c r="C15046" s="7">
        <f t="shared" si="470"/>
        <v>45608.083333333328</v>
      </c>
      <c r="D15046" s="7">
        <v>45608.104166666664</v>
      </c>
      <c r="E15046" s="1">
        <v>1.9850000000000001</v>
      </c>
      <c r="F15046" s="37">
        <v>0</v>
      </c>
    </row>
    <row r="15047" spans="2:6">
      <c r="B15047" s="59">
        <f t="shared" si="471"/>
        <v>45597</v>
      </c>
      <c r="C15047" s="7">
        <f t="shared" si="470"/>
        <v>45608.104166666664</v>
      </c>
      <c r="D15047" s="7">
        <v>45608.125</v>
      </c>
      <c r="E15047" s="1">
        <v>2.0059999999999998</v>
      </c>
      <c r="F15047" s="37">
        <v>0</v>
      </c>
    </row>
    <row r="15048" spans="2:6">
      <c r="B15048" s="59">
        <f t="shared" si="471"/>
        <v>45597</v>
      </c>
      <c r="C15048" s="7">
        <f t="shared" si="470"/>
        <v>45608.125</v>
      </c>
      <c r="D15048" s="7">
        <v>45608.145833333336</v>
      </c>
      <c r="E15048" s="1">
        <v>2</v>
      </c>
      <c r="F15048" s="37">
        <v>0</v>
      </c>
    </row>
    <row r="15049" spans="2:6">
      <c r="B15049" s="59">
        <f t="shared" si="471"/>
        <v>45597</v>
      </c>
      <c r="C15049" s="7">
        <f t="shared" si="470"/>
        <v>45608.145833333328</v>
      </c>
      <c r="D15049" s="7">
        <v>45608.166666666664</v>
      </c>
      <c r="E15049" s="1">
        <v>1.0980000000000001</v>
      </c>
      <c r="F15049" s="37">
        <v>2E-3</v>
      </c>
    </row>
    <row r="15050" spans="2:6">
      <c r="B15050" s="59">
        <f t="shared" si="471"/>
        <v>45597</v>
      </c>
      <c r="C15050" s="7">
        <f t="shared" si="470"/>
        <v>45608.166666666664</v>
      </c>
      <c r="D15050" s="7">
        <v>45608.1875</v>
      </c>
      <c r="E15050" s="1">
        <v>2E-3</v>
      </c>
      <c r="F15050" s="37">
        <v>0</v>
      </c>
    </row>
    <row r="15051" spans="2:6">
      <c r="B15051" s="59">
        <f t="shared" si="471"/>
        <v>45597</v>
      </c>
      <c r="C15051" s="7">
        <f t="shared" si="470"/>
        <v>45608.1875</v>
      </c>
      <c r="D15051" s="7">
        <v>45608.208333333336</v>
      </c>
      <c r="E15051" s="1">
        <v>2E-3</v>
      </c>
      <c r="F15051" s="37">
        <v>0</v>
      </c>
    </row>
    <row r="15052" spans="2:6">
      <c r="B15052" s="59">
        <f t="shared" si="471"/>
        <v>45597</v>
      </c>
      <c r="C15052" s="7">
        <f t="shared" si="470"/>
        <v>45608.208333333328</v>
      </c>
      <c r="D15052" s="7">
        <v>45608.229166666664</v>
      </c>
      <c r="E15052" s="1">
        <v>2E-3</v>
      </c>
      <c r="F15052" s="37">
        <v>0</v>
      </c>
    </row>
    <row r="15053" spans="2:6">
      <c r="B15053" s="59">
        <f t="shared" si="471"/>
        <v>45597</v>
      </c>
      <c r="C15053" s="7">
        <f t="shared" si="470"/>
        <v>45608.229166666664</v>
      </c>
      <c r="D15053" s="7">
        <v>45608.25</v>
      </c>
      <c r="E15053" s="1">
        <v>7.0000000000000001E-3</v>
      </c>
      <c r="F15053" s="37">
        <v>2E-3</v>
      </c>
    </row>
    <row r="15054" spans="2:6">
      <c r="B15054" s="59">
        <f t="shared" si="471"/>
        <v>45597</v>
      </c>
      <c r="C15054" s="7">
        <f t="shared" si="470"/>
        <v>45608.25</v>
      </c>
      <c r="D15054" s="7">
        <v>45608.270833333336</v>
      </c>
      <c r="E15054" s="1">
        <v>7.0000000000000001E-3</v>
      </c>
      <c r="F15054" s="37">
        <v>2E-3</v>
      </c>
    </row>
    <row r="15055" spans="2:6">
      <c r="B15055" s="59">
        <f t="shared" si="471"/>
        <v>45597</v>
      </c>
      <c r="C15055" s="7">
        <f t="shared" si="470"/>
        <v>45608.270833333328</v>
      </c>
      <c r="D15055" s="7">
        <v>45608.291666666664</v>
      </c>
      <c r="E15055" s="1">
        <v>3.9E-2</v>
      </c>
      <c r="F15055" s="37">
        <v>2E-3</v>
      </c>
    </row>
    <row r="15056" spans="2:6">
      <c r="B15056" s="59">
        <f t="shared" si="471"/>
        <v>45597</v>
      </c>
      <c r="C15056" s="7">
        <f t="shared" si="470"/>
        <v>45608.291666666664</v>
      </c>
      <c r="D15056" s="7">
        <v>45608.3125</v>
      </c>
      <c r="E15056" s="1">
        <v>5.0000000000000001E-3</v>
      </c>
      <c r="F15056" s="37">
        <v>1E-3</v>
      </c>
    </row>
    <row r="15057" spans="2:6">
      <c r="B15057" s="59">
        <f t="shared" si="471"/>
        <v>45597</v>
      </c>
      <c r="C15057" s="7">
        <f t="shared" si="470"/>
        <v>45608.3125</v>
      </c>
      <c r="D15057" s="7">
        <v>45608.333333333336</v>
      </c>
      <c r="E15057" s="1">
        <v>4.0000000000000001E-3</v>
      </c>
      <c r="F15057" s="37">
        <v>2E-3</v>
      </c>
    </row>
    <row r="15058" spans="2:6">
      <c r="B15058" s="59">
        <f t="shared" si="471"/>
        <v>45597</v>
      </c>
      <c r="C15058" s="7">
        <f t="shared" si="470"/>
        <v>45608.333333333328</v>
      </c>
      <c r="D15058" s="7">
        <v>45608.354166666664</v>
      </c>
      <c r="E15058" s="1">
        <v>8.0000000000000002E-3</v>
      </c>
      <c r="F15058" s="37">
        <v>7.0000000000000001E-3</v>
      </c>
    </row>
    <row r="15059" spans="2:6">
      <c r="B15059" s="59">
        <f t="shared" si="471"/>
        <v>45597</v>
      </c>
      <c r="C15059" s="7">
        <f t="shared" si="470"/>
        <v>45608.354166666664</v>
      </c>
      <c r="D15059" s="7">
        <v>45608.375</v>
      </c>
      <c r="E15059" s="1">
        <v>3.0000000000000001E-3</v>
      </c>
      <c r="F15059" s="37">
        <v>0</v>
      </c>
    </row>
    <row r="15060" spans="2:6">
      <c r="B15060" s="59">
        <f t="shared" si="471"/>
        <v>45597</v>
      </c>
      <c r="C15060" s="7">
        <f t="shared" si="470"/>
        <v>45608.375</v>
      </c>
      <c r="D15060" s="7">
        <v>45608.395833333336</v>
      </c>
      <c r="E15060" s="1">
        <v>1E-3</v>
      </c>
      <c r="F15060" s="37">
        <v>1E-3</v>
      </c>
    </row>
    <row r="15061" spans="2:6">
      <c r="B15061" s="59">
        <f t="shared" si="471"/>
        <v>45597</v>
      </c>
      <c r="C15061" s="7">
        <f t="shared" si="470"/>
        <v>45608.395833333328</v>
      </c>
      <c r="D15061" s="7">
        <v>45608.416666666664</v>
      </c>
      <c r="E15061" s="1">
        <v>1E-3</v>
      </c>
      <c r="F15061" s="37">
        <v>0</v>
      </c>
    </row>
    <row r="15062" spans="2:6">
      <c r="B15062" s="59">
        <f t="shared" si="471"/>
        <v>45597</v>
      </c>
      <c r="C15062" s="7">
        <f t="shared" si="470"/>
        <v>45608.416666666664</v>
      </c>
      <c r="D15062" s="7">
        <v>45608.4375</v>
      </c>
      <c r="E15062" s="1">
        <v>2E-3</v>
      </c>
      <c r="F15062" s="37">
        <v>0</v>
      </c>
    </row>
    <row r="15063" spans="2:6">
      <c r="B15063" s="59">
        <f t="shared" si="471"/>
        <v>45597</v>
      </c>
      <c r="C15063" s="7">
        <f t="shared" si="470"/>
        <v>45608.4375</v>
      </c>
      <c r="D15063" s="7">
        <v>45608.458333333336</v>
      </c>
      <c r="E15063" s="1">
        <v>2.1999999999999999E-2</v>
      </c>
      <c r="F15063" s="37">
        <v>1E-3</v>
      </c>
    </row>
    <row r="15064" spans="2:6">
      <c r="B15064" s="59">
        <f t="shared" si="471"/>
        <v>45597</v>
      </c>
      <c r="C15064" s="7">
        <f t="shared" si="470"/>
        <v>45608.458333333328</v>
      </c>
      <c r="D15064" s="7">
        <v>45608.479166666664</v>
      </c>
      <c r="E15064" s="1">
        <v>1E-3</v>
      </c>
      <c r="F15064" s="37">
        <v>0</v>
      </c>
    </row>
    <row r="15065" spans="2:6">
      <c r="B15065" s="59">
        <f t="shared" si="471"/>
        <v>45597</v>
      </c>
      <c r="C15065" s="7">
        <f t="shared" si="470"/>
        <v>45608.479166666664</v>
      </c>
      <c r="D15065" s="7">
        <v>45608.5</v>
      </c>
      <c r="E15065" s="1">
        <v>2E-3</v>
      </c>
      <c r="F15065" s="37">
        <v>1E-3</v>
      </c>
    </row>
    <row r="15066" spans="2:6">
      <c r="B15066" s="59">
        <f t="shared" si="471"/>
        <v>45597</v>
      </c>
      <c r="C15066" s="7">
        <f t="shared" si="470"/>
        <v>45608.5</v>
      </c>
      <c r="D15066" s="7">
        <v>45608.520833333336</v>
      </c>
      <c r="E15066" s="1">
        <v>2E-3</v>
      </c>
      <c r="F15066" s="37">
        <v>0</v>
      </c>
    </row>
    <row r="15067" spans="2:6">
      <c r="B15067" s="59">
        <f t="shared" si="471"/>
        <v>45597</v>
      </c>
      <c r="C15067" s="7">
        <f t="shared" si="470"/>
        <v>45608.520833333328</v>
      </c>
      <c r="D15067" s="7">
        <v>45608.541666666664</v>
      </c>
      <c r="E15067" s="1">
        <v>3.0000000000000001E-3</v>
      </c>
      <c r="F15067" s="37">
        <v>0</v>
      </c>
    </row>
    <row r="15068" spans="2:6">
      <c r="B15068" s="59">
        <f t="shared" si="471"/>
        <v>45597</v>
      </c>
      <c r="C15068" s="7">
        <f t="shared" si="470"/>
        <v>45608.541666666664</v>
      </c>
      <c r="D15068" s="7">
        <v>45608.5625</v>
      </c>
      <c r="E15068" s="1">
        <v>3.0000000000000001E-3</v>
      </c>
      <c r="F15068" s="37">
        <v>0</v>
      </c>
    </row>
    <row r="15069" spans="2:6">
      <c r="B15069" s="59">
        <f t="shared" si="471"/>
        <v>45597</v>
      </c>
      <c r="C15069" s="7">
        <f t="shared" si="470"/>
        <v>45608.5625</v>
      </c>
      <c r="D15069" s="7">
        <v>45608.583333333336</v>
      </c>
      <c r="E15069" s="1">
        <v>1E-3</v>
      </c>
      <c r="F15069" s="37">
        <v>0</v>
      </c>
    </row>
    <row r="15070" spans="2:6">
      <c r="B15070" s="59">
        <f t="shared" si="471"/>
        <v>45597</v>
      </c>
      <c r="C15070" s="7">
        <f t="shared" si="470"/>
        <v>45608.583333333328</v>
      </c>
      <c r="D15070" s="7">
        <v>45608.604166666664</v>
      </c>
      <c r="E15070" s="1">
        <v>1E-3</v>
      </c>
      <c r="F15070" s="37">
        <v>0</v>
      </c>
    </row>
    <row r="15071" spans="2:6">
      <c r="B15071" s="59">
        <f t="shared" si="471"/>
        <v>45597</v>
      </c>
      <c r="C15071" s="7">
        <f t="shared" si="470"/>
        <v>45608.604166666664</v>
      </c>
      <c r="D15071" s="7">
        <v>45608.625</v>
      </c>
      <c r="E15071" s="1">
        <v>5.0000000000000001E-3</v>
      </c>
      <c r="F15071" s="37">
        <v>1E-3</v>
      </c>
    </row>
    <row r="15072" spans="2:6">
      <c r="B15072" s="59">
        <f t="shared" si="471"/>
        <v>45597</v>
      </c>
      <c r="C15072" s="7">
        <f t="shared" si="470"/>
        <v>45608.625</v>
      </c>
      <c r="D15072" s="7">
        <v>45608.645833333336</v>
      </c>
      <c r="E15072" s="1">
        <v>1E-3</v>
      </c>
      <c r="F15072" s="37">
        <v>1E-3</v>
      </c>
    </row>
    <row r="15073" spans="2:6">
      <c r="B15073" s="59">
        <f t="shared" si="471"/>
        <v>45597</v>
      </c>
      <c r="C15073" s="7">
        <f t="shared" si="470"/>
        <v>45608.645833333328</v>
      </c>
      <c r="D15073" s="7">
        <v>45608.666666666664</v>
      </c>
      <c r="E15073" s="1">
        <v>3.0000000000000001E-3</v>
      </c>
      <c r="F15073" s="37">
        <v>0</v>
      </c>
    </row>
    <row r="15074" spans="2:6">
      <c r="B15074" s="59">
        <f t="shared" si="471"/>
        <v>45597</v>
      </c>
      <c r="C15074" s="7">
        <f t="shared" si="470"/>
        <v>45608.666666666664</v>
      </c>
      <c r="D15074" s="7">
        <v>45608.6875</v>
      </c>
      <c r="E15074" s="1">
        <v>3.0000000000000001E-3</v>
      </c>
      <c r="F15074" s="37">
        <v>0</v>
      </c>
    </row>
    <row r="15075" spans="2:6">
      <c r="B15075" s="59">
        <f t="shared" si="471"/>
        <v>45597</v>
      </c>
      <c r="C15075" s="7">
        <f t="shared" si="470"/>
        <v>45608.6875</v>
      </c>
      <c r="D15075" s="7">
        <v>45608.708333333336</v>
      </c>
      <c r="E15075" s="1">
        <v>3.0000000000000001E-3</v>
      </c>
      <c r="F15075" s="37">
        <v>0</v>
      </c>
    </row>
    <row r="15076" spans="2:6">
      <c r="B15076" s="59">
        <f t="shared" si="471"/>
        <v>45597</v>
      </c>
      <c r="C15076" s="7">
        <f t="shared" si="470"/>
        <v>45608.708333333328</v>
      </c>
      <c r="D15076" s="7">
        <v>45608.729166666664</v>
      </c>
      <c r="E15076" s="1">
        <v>8.9999999999999993E-3</v>
      </c>
      <c r="F15076" s="37">
        <v>2E-3</v>
      </c>
    </row>
    <row r="15077" spans="2:6">
      <c r="B15077" s="59">
        <f t="shared" si="471"/>
        <v>45597</v>
      </c>
      <c r="C15077" s="7">
        <f t="shared" si="470"/>
        <v>45608.729166666664</v>
      </c>
      <c r="D15077" s="7">
        <v>45608.75</v>
      </c>
      <c r="E15077" s="1">
        <v>0.53700000000000003</v>
      </c>
      <c r="F15077" s="37">
        <v>1.0999999999999999E-2</v>
      </c>
    </row>
    <row r="15078" spans="2:6">
      <c r="B15078" s="59">
        <f t="shared" si="471"/>
        <v>45597</v>
      </c>
      <c r="C15078" s="7">
        <f t="shared" si="470"/>
        <v>45608.75</v>
      </c>
      <c r="D15078" s="7">
        <v>45608.770833333336</v>
      </c>
      <c r="E15078" s="1">
        <v>5.2999999999999999E-2</v>
      </c>
      <c r="F15078" s="37">
        <v>0.01</v>
      </c>
    </row>
    <row r="15079" spans="2:6">
      <c r="B15079" s="59">
        <f t="shared" si="471"/>
        <v>45597</v>
      </c>
      <c r="C15079" s="7">
        <f t="shared" si="470"/>
        <v>45608.770833333328</v>
      </c>
      <c r="D15079" s="7">
        <v>45608.791666666664</v>
      </c>
      <c r="E15079" s="1">
        <v>4.0000000000000001E-3</v>
      </c>
      <c r="F15079" s="37">
        <v>1E-3</v>
      </c>
    </row>
    <row r="15080" spans="2:6">
      <c r="B15080" s="59">
        <f t="shared" si="471"/>
        <v>45597</v>
      </c>
      <c r="C15080" s="7">
        <f t="shared" si="470"/>
        <v>45608.791666666664</v>
      </c>
      <c r="D15080" s="7">
        <v>45608.8125</v>
      </c>
      <c r="E15080" s="1">
        <v>3.0000000000000001E-3</v>
      </c>
      <c r="F15080" s="37">
        <v>0</v>
      </c>
    </row>
    <row r="15081" spans="2:6">
      <c r="B15081" s="59">
        <f t="shared" si="471"/>
        <v>45597</v>
      </c>
      <c r="C15081" s="7">
        <f t="shared" si="470"/>
        <v>45608.8125</v>
      </c>
      <c r="D15081" s="7">
        <v>45608.833333333336</v>
      </c>
      <c r="E15081" s="1">
        <v>4.0000000000000001E-3</v>
      </c>
      <c r="F15081" s="37">
        <v>0</v>
      </c>
    </row>
    <row r="15082" spans="2:6">
      <c r="B15082" s="59">
        <f t="shared" si="471"/>
        <v>45597</v>
      </c>
      <c r="C15082" s="7">
        <f t="shared" si="470"/>
        <v>45608.833333333328</v>
      </c>
      <c r="D15082" s="7">
        <v>45608.854166666664</v>
      </c>
      <c r="E15082" s="1">
        <v>2E-3</v>
      </c>
      <c r="F15082" s="37">
        <v>1E-3</v>
      </c>
    </row>
    <row r="15083" spans="2:6">
      <c r="B15083" s="59">
        <f t="shared" si="471"/>
        <v>45597</v>
      </c>
      <c r="C15083" s="7">
        <f t="shared" si="470"/>
        <v>45608.854166666664</v>
      </c>
      <c r="D15083" s="7">
        <v>45608.875</v>
      </c>
      <c r="E15083" s="1">
        <v>5.0000000000000001E-3</v>
      </c>
      <c r="F15083" s="37">
        <v>1E-3</v>
      </c>
    </row>
    <row r="15084" spans="2:6">
      <c r="B15084" s="59">
        <f t="shared" si="471"/>
        <v>45597</v>
      </c>
      <c r="C15084" s="7">
        <f t="shared" si="470"/>
        <v>45608.875</v>
      </c>
      <c r="D15084" s="7">
        <v>45608.895833333336</v>
      </c>
      <c r="E15084" s="1">
        <v>4.0000000000000001E-3</v>
      </c>
      <c r="F15084" s="37">
        <v>0</v>
      </c>
    </row>
    <row r="15085" spans="2:6">
      <c r="B15085" s="59">
        <f t="shared" si="471"/>
        <v>45597</v>
      </c>
      <c r="C15085" s="7">
        <f t="shared" si="470"/>
        <v>45608.895833333328</v>
      </c>
      <c r="D15085" s="7">
        <v>45608.916666666664</v>
      </c>
      <c r="E15085" s="1">
        <v>0.35499999999999998</v>
      </c>
      <c r="F15085" s="37">
        <v>0</v>
      </c>
    </row>
    <row r="15086" spans="2:6">
      <c r="B15086" s="59">
        <f t="shared" si="471"/>
        <v>45597</v>
      </c>
      <c r="C15086" s="7">
        <f t="shared" si="470"/>
        <v>45608.916666666664</v>
      </c>
      <c r="D15086" s="7">
        <v>45608.9375</v>
      </c>
      <c r="E15086" s="1">
        <v>0.86399999999999999</v>
      </c>
      <c r="F15086" s="37">
        <v>0</v>
      </c>
    </row>
    <row r="15087" spans="2:6">
      <c r="B15087" s="59">
        <f t="shared" si="471"/>
        <v>45597</v>
      </c>
      <c r="C15087" s="7">
        <f t="shared" si="470"/>
        <v>45608.9375</v>
      </c>
      <c r="D15087" s="7">
        <v>45608.958333333336</v>
      </c>
      <c r="E15087" s="1">
        <v>0.68300000000000005</v>
      </c>
      <c r="F15087" s="37">
        <v>0</v>
      </c>
    </row>
    <row r="15088" spans="2:6">
      <c r="B15088" s="59">
        <f t="shared" si="471"/>
        <v>45597</v>
      </c>
      <c r="C15088" s="7">
        <f t="shared" si="470"/>
        <v>45608.958333333328</v>
      </c>
      <c r="D15088" s="7">
        <v>45608.979166666664</v>
      </c>
      <c r="E15088" s="1">
        <v>0.45300000000000001</v>
      </c>
      <c r="F15088" s="37">
        <v>0</v>
      </c>
    </row>
    <row r="15089" spans="2:6">
      <c r="B15089" s="59">
        <f t="shared" si="471"/>
        <v>45597</v>
      </c>
      <c r="C15089" s="7">
        <f t="shared" si="470"/>
        <v>45608.979166666664</v>
      </c>
      <c r="D15089" s="7">
        <v>45609</v>
      </c>
      <c r="E15089" s="1">
        <v>0.74399999999999999</v>
      </c>
      <c r="F15089" s="37">
        <v>0</v>
      </c>
    </row>
    <row r="15090" spans="2:6">
      <c r="B15090" s="59">
        <f t="shared" si="471"/>
        <v>45597</v>
      </c>
      <c r="C15090" s="7">
        <f t="shared" si="470"/>
        <v>45609</v>
      </c>
      <c r="D15090" s="7">
        <v>45609.020833333336</v>
      </c>
      <c r="E15090" s="1">
        <v>8.5000000000000006E-2</v>
      </c>
      <c r="F15090" s="37">
        <v>0</v>
      </c>
    </row>
    <row r="15091" spans="2:6">
      <c r="B15091" s="59">
        <f t="shared" si="471"/>
        <v>45597</v>
      </c>
      <c r="C15091" s="7">
        <f t="shared" si="470"/>
        <v>45609.020833333328</v>
      </c>
      <c r="D15091" s="7">
        <v>45609.041666666664</v>
      </c>
      <c r="E15091" s="1">
        <v>8.1000000000000003E-2</v>
      </c>
      <c r="F15091" s="37">
        <v>0</v>
      </c>
    </row>
    <row r="15092" spans="2:6">
      <c r="B15092" s="59">
        <f t="shared" si="471"/>
        <v>45597</v>
      </c>
      <c r="C15092" s="7">
        <f t="shared" si="470"/>
        <v>45609.041666666664</v>
      </c>
      <c r="D15092" s="7">
        <v>45609.0625</v>
      </c>
      <c r="E15092" s="1">
        <v>7.5999999999999998E-2</v>
      </c>
      <c r="F15092" s="37">
        <v>0</v>
      </c>
    </row>
    <row r="15093" spans="2:6">
      <c r="B15093" s="59">
        <f t="shared" si="471"/>
        <v>45597</v>
      </c>
      <c r="C15093" s="7">
        <f t="shared" si="470"/>
        <v>45609.0625</v>
      </c>
      <c r="D15093" s="7">
        <v>45609.083333333336</v>
      </c>
      <c r="E15093" s="1">
        <v>7.3999999999999996E-2</v>
      </c>
      <c r="F15093" s="37">
        <v>0</v>
      </c>
    </row>
    <row r="15094" spans="2:6">
      <c r="B15094" s="59">
        <f t="shared" si="471"/>
        <v>45597</v>
      </c>
      <c r="C15094" s="7">
        <f t="shared" si="470"/>
        <v>45609.083333333328</v>
      </c>
      <c r="D15094" s="7">
        <v>45609.104166666664</v>
      </c>
      <c r="E15094" s="1">
        <v>7.8E-2</v>
      </c>
      <c r="F15094" s="37">
        <v>0</v>
      </c>
    </row>
    <row r="15095" spans="2:6">
      <c r="B15095" s="59">
        <f t="shared" si="471"/>
        <v>45597</v>
      </c>
      <c r="C15095" s="7">
        <f t="shared" si="470"/>
        <v>45609.104166666664</v>
      </c>
      <c r="D15095" s="7">
        <v>45609.125</v>
      </c>
      <c r="E15095" s="1">
        <v>7.5999999999999998E-2</v>
      </c>
      <c r="F15095" s="37">
        <v>0</v>
      </c>
    </row>
    <row r="15096" spans="2:6">
      <c r="B15096" s="59">
        <f t="shared" si="471"/>
        <v>45597</v>
      </c>
      <c r="C15096" s="7">
        <f t="shared" si="470"/>
        <v>45609.125</v>
      </c>
      <c r="D15096" s="7">
        <v>45609.145833333336</v>
      </c>
      <c r="E15096" s="1">
        <v>7.6999999999999999E-2</v>
      </c>
      <c r="F15096" s="37">
        <v>0</v>
      </c>
    </row>
    <row r="15097" spans="2:6">
      <c r="B15097" s="59">
        <f t="shared" si="471"/>
        <v>45597</v>
      </c>
      <c r="C15097" s="7">
        <f t="shared" si="470"/>
        <v>45609.145833333328</v>
      </c>
      <c r="D15097" s="7">
        <v>45609.166666666664</v>
      </c>
      <c r="E15097" s="1">
        <v>7.2999999999999995E-2</v>
      </c>
      <c r="F15097" s="37">
        <v>0</v>
      </c>
    </row>
    <row r="15098" spans="2:6">
      <c r="B15098" s="59">
        <f t="shared" si="471"/>
        <v>45597</v>
      </c>
      <c r="C15098" s="7">
        <f t="shared" si="470"/>
        <v>45609.166666666664</v>
      </c>
      <c r="D15098" s="7">
        <v>45609.1875</v>
      </c>
      <c r="E15098" s="1">
        <v>7.4999999999999997E-2</v>
      </c>
      <c r="F15098" s="37">
        <v>0</v>
      </c>
    </row>
    <row r="15099" spans="2:6">
      <c r="B15099" s="59">
        <f t="shared" si="471"/>
        <v>45597</v>
      </c>
      <c r="C15099" s="7">
        <f t="shared" si="470"/>
        <v>45609.1875</v>
      </c>
      <c r="D15099" s="7">
        <v>45609.208333333336</v>
      </c>
      <c r="E15099" s="1">
        <v>7.1999999999999995E-2</v>
      </c>
      <c r="F15099" s="37">
        <v>0</v>
      </c>
    </row>
    <row r="15100" spans="2:6">
      <c r="B15100" s="59">
        <f t="shared" si="471"/>
        <v>45597</v>
      </c>
      <c r="C15100" s="7">
        <f t="shared" si="470"/>
        <v>45609.208333333328</v>
      </c>
      <c r="D15100" s="7">
        <v>45609.229166666664</v>
      </c>
      <c r="E15100" s="1">
        <v>7.4999999999999997E-2</v>
      </c>
      <c r="F15100" s="37">
        <v>0</v>
      </c>
    </row>
    <row r="15101" spans="2:6">
      <c r="B15101" s="59">
        <f t="shared" si="471"/>
        <v>45597</v>
      </c>
      <c r="C15101" s="7">
        <f t="shared" si="470"/>
        <v>45609.229166666664</v>
      </c>
      <c r="D15101" s="7">
        <v>45609.25</v>
      </c>
      <c r="E15101" s="1">
        <v>1.3859999999999999</v>
      </c>
      <c r="F15101" s="37">
        <v>0</v>
      </c>
    </row>
    <row r="15102" spans="2:6">
      <c r="B15102" s="59">
        <f t="shared" si="471"/>
        <v>45597</v>
      </c>
      <c r="C15102" s="7">
        <f t="shared" si="470"/>
        <v>45609.25</v>
      </c>
      <c r="D15102" s="7">
        <v>45609.270833333336</v>
      </c>
      <c r="E15102" s="1">
        <v>0.26900000000000002</v>
      </c>
      <c r="F15102" s="37">
        <v>0</v>
      </c>
    </row>
    <row r="15103" spans="2:6">
      <c r="B15103" s="59">
        <f t="shared" si="471"/>
        <v>45597</v>
      </c>
      <c r="C15103" s="7">
        <f t="shared" si="470"/>
        <v>45609.270833333328</v>
      </c>
      <c r="D15103" s="7">
        <v>45609.291666666664</v>
      </c>
      <c r="E15103" s="1">
        <v>0.19400000000000001</v>
      </c>
      <c r="F15103" s="37">
        <v>0</v>
      </c>
    </row>
    <row r="15104" spans="2:6">
      <c r="B15104" s="59">
        <f t="shared" si="471"/>
        <v>45597</v>
      </c>
      <c r="C15104" s="7">
        <f t="shared" si="470"/>
        <v>45609.291666666664</v>
      </c>
      <c r="D15104" s="7">
        <v>45609.3125</v>
      </c>
      <c r="E15104" s="1">
        <v>0.69799999999999995</v>
      </c>
      <c r="F15104" s="37">
        <v>0</v>
      </c>
    </row>
    <row r="15105" spans="2:6">
      <c r="B15105" s="59">
        <f t="shared" si="471"/>
        <v>45597</v>
      </c>
      <c r="C15105" s="7">
        <f t="shared" si="470"/>
        <v>45609.3125</v>
      </c>
      <c r="D15105" s="7">
        <v>45609.333333333336</v>
      </c>
      <c r="E15105" s="1">
        <v>0.27300000000000002</v>
      </c>
      <c r="F15105" s="37">
        <v>0</v>
      </c>
    </row>
    <row r="15106" spans="2:6">
      <c r="B15106" s="59">
        <f t="shared" si="471"/>
        <v>45597</v>
      </c>
      <c r="C15106" s="7">
        <f t="shared" si="470"/>
        <v>45609.333333333328</v>
      </c>
      <c r="D15106" s="7">
        <v>45609.354166666664</v>
      </c>
      <c r="E15106" s="1">
        <v>2.4E-2</v>
      </c>
      <c r="F15106" s="37">
        <v>3.0000000000000001E-3</v>
      </c>
    </row>
    <row r="15107" spans="2:6">
      <c r="B15107" s="59">
        <f t="shared" si="471"/>
        <v>45597</v>
      </c>
      <c r="C15107" s="7">
        <f t="shared" si="470"/>
        <v>45609.354166666664</v>
      </c>
      <c r="D15107" s="7">
        <v>45609.375</v>
      </c>
      <c r="E15107" s="1">
        <v>1E-3</v>
      </c>
      <c r="F15107" s="37">
        <v>0</v>
      </c>
    </row>
    <row r="15108" spans="2:6">
      <c r="B15108" s="59">
        <f t="shared" si="471"/>
        <v>45597</v>
      </c>
      <c r="C15108" s="7">
        <f t="shared" si="470"/>
        <v>45609.375</v>
      </c>
      <c r="D15108" s="7">
        <v>45609.395833333336</v>
      </c>
      <c r="E15108" s="1">
        <v>2E-3</v>
      </c>
      <c r="F15108" s="37">
        <v>0</v>
      </c>
    </row>
    <row r="15109" spans="2:6">
      <c r="B15109" s="59">
        <f t="shared" si="471"/>
        <v>45597</v>
      </c>
      <c r="C15109" s="7">
        <f t="shared" ref="C15109:C15172" si="472">D15109-1/48</f>
        <v>45609.395833333328</v>
      </c>
      <c r="D15109" s="7">
        <v>45609.416666666664</v>
      </c>
      <c r="E15109" s="1">
        <v>1E-3</v>
      </c>
      <c r="F15109" s="37">
        <v>0</v>
      </c>
    </row>
    <row r="15110" spans="2:6">
      <c r="B15110" s="59">
        <f t="shared" ref="B15110:B15173" si="473">DATE(YEAR(C15110),MONTH(C15110),1)</f>
        <v>45597</v>
      </c>
      <c r="C15110" s="7">
        <f t="shared" si="472"/>
        <v>45609.416666666664</v>
      </c>
      <c r="D15110" s="7">
        <v>45609.4375</v>
      </c>
      <c r="E15110" s="1">
        <v>2E-3</v>
      </c>
      <c r="F15110" s="37">
        <v>0</v>
      </c>
    </row>
    <row r="15111" spans="2:6">
      <c r="B15111" s="59">
        <f t="shared" si="473"/>
        <v>45597</v>
      </c>
      <c r="C15111" s="7">
        <f t="shared" si="472"/>
        <v>45609.4375</v>
      </c>
      <c r="D15111" s="7">
        <v>45609.458333333336</v>
      </c>
      <c r="E15111" s="1">
        <v>2E-3</v>
      </c>
      <c r="F15111" s="37">
        <v>0</v>
      </c>
    </row>
    <row r="15112" spans="2:6">
      <c r="B15112" s="59">
        <f t="shared" si="473"/>
        <v>45597</v>
      </c>
      <c r="C15112" s="7">
        <f t="shared" si="472"/>
        <v>45609.458333333328</v>
      </c>
      <c r="D15112" s="7">
        <v>45609.479166666664</v>
      </c>
      <c r="E15112" s="1">
        <v>1E-3</v>
      </c>
      <c r="F15112" s="37">
        <v>0</v>
      </c>
    </row>
    <row r="15113" spans="2:6">
      <c r="B15113" s="59">
        <f t="shared" si="473"/>
        <v>45597</v>
      </c>
      <c r="C15113" s="7">
        <f t="shared" si="472"/>
        <v>45609.479166666664</v>
      </c>
      <c r="D15113" s="7">
        <v>45609.5</v>
      </c>
      <c r="E15113" s="1">
        <v>2E-3</v>
      </c>
      <c r="F15113" s="37">
        <v>0</v>
      </c>
    </row>
    <row r="15114" spans="2:6">
      <c r="B15114" s="59">
        <f t="shared" si="473"/>
        <v>45597</v>
      </c>
      <c r="C15114" s="7">
        <f t="shared" si="472"/>
        <v>45609.5</v>
      </c>
      <c r="D15114" s="7">
        <v>45609.520833333336</v>
      </c>
      <c r="E15114" s="1">
        <v>2E-3</v>
      </c>
      <c r="F15114" s="37">
        <v>0</v>
      </c>
    </row>
    <row r="15115" spans="2:6">
      <c r="B15115" s="59">
        <f t="shared" si="473"/>
        <v>45597</v>
      </c>
      <c r="C15115" s="7">
        <f t="shared" si="472"/>
        <v>45609.520833333328</v>
      </c>
      <c r="D15115" s="7">
        <v>45609.541666666664</v>
      </c>
      <c r="E15115" s="1">
        <v>2E-3</v>
      </c>
      <c r="F15115" s="37">
        <v>0</v>
      </c>
    </row>
    <row r="15116" spans="2:6">
      <c r="B15116" s="59">
        <f t="shared" si="473"/>
        <v>45597</v>
      </c>
      <c r="C15116" s="7">
        <f t="shared" si="472"/>
        <v>45609.541666666664</v>
      </c>
      <c r="D15116" s="7">
        <v>45609.5625</v>
      </c>
      <c r="E15116" s="1">
        <v>2E-3</v>
      </c>
      <c r="F15116" s="37">
        <v>0</v>
      </c>
    </row>
    <row r="15117" spans="2:6">
      <c r="B15117" s="59">
        <f t="shared" si="473"/>
        <v>45597</v>
      </c>
      <c r="C15117" s="7">
        <f t="shared" si="472"/>
        <v>45609.5625</v>
      </c>
      <c r="D15117" s="7">
        <v>45609.583333333336</v>
      </c>
      <c r="E15117" s="1">
        <v>2E-3</v>
      </c>
      <c r="F15117" s="37">
        <v>0</v>
      </c>
    </row>
    <row r="15118" spans="2:6">
      <c r="B15118" s="59">
        <f t="shared" si="473"/>
        <v>45597</v>
      </c>
      <c r="C15118" s="7">
        <f t="shared" si="472"/>
        <v>45609.583333333328</v>
      </c>
      <c r="D15118" s="7">
        <v>45609.604166666664</v>
      </c>
      <c r="E15118" s="1">
        <v>2E-3</v>
      </c>
      <c r="F15118" s="37">
        <v>0</v>
      </c>
    </row>
    <row r="15119" spans="2:6">
      <c r="B15119" s="59">
        <f t="shared" si="473"/>
        <v>45597</v>
      </c>
      <c r="C15119" s="7">
        <f t="shared" si="472"/>
        <v>45609.604166666664</v>
      </c>
      <c r="D15119" s="7">
        <v>45609.625</v>
      </c>
      <c r="E15119" s="1">
        <v>3.0000000000000001E-3</v>
      </c>
      <c r="F15119" s="37">
        <v>0</v>
      </c>
    </row>
    <row r="15120" spans="2:6">
      <c r="B15120" s="59">
        <f t="shared" si="473"/>
        <v>45597</v>
      </c>
      <c r="C15120" s="7">
        <f t="shared" si="472"/>
        <v>45609.625</v>
      </c>
      <c r="D15120" s="7">
        <v>45609.645833333336</v>
      </c>
      <c r="E15120" s="1">
        <v>1E-3</v>
      </c>
      <c r="F15120" s="37">
        <v>0</v>
      </c>
    </row>
    <row r="15121" spans="2:6">
      <c r="B15121" s="59">
        <f t="shared" si="473"/>
        <v>45597</v>
      </c>
      <c r="C15121" s="7">
        <f t="shared" si="472"/>
        <v>45609.645833333328</v>
      </c>
      <c r="D15121" s="7">
        <v>45609.666666666664</v>
      </c>
      <c r="E15121" s="1">
        <v>2E-3</v>
      </c>
      <c r="F15121" s="37">
        <v>0</v>
      </c>
    </row>
    <row r="15122" spans="2:6">
      <c r="B15122" s="59">
        <f t="shared" si="473"/>
        <v>45597</v>
      </c>
      <c r="C15122" s="7">
        <f t="shared" si="472"/>
        <v>45609.666666666664</v>
      </c>
      <c r="D15122" s="7">
        <v>45609.6875</v>
      </c>
      <c r="E15122" s="1">
        <v>5.0000000000000001E-3</v>
      </c>
      <c r="F15122" s="37">
        <v>3.0000000000000001E-3</v>
      </c>
    </row>
    <row r="15123" spans="2:6">
      <c r="B15123" s="59">
        <f t="shared" si="473"/>
        <v>45597</v>
      </c>
      <c r="C15123" s="7">
        <f t="shared" si="472"/>
        <v>45609.6875</v>
      </c>
      <c r="D15123" s="7">
        <v>45609.708333333336</v>
      </c>
      <c r="E15123" s="1">
        <v>1E-3</v>
      </c>
      <c r="F15123" s="37">
        <v>4.0000000000000001E-3</v>
      </c>
    </row>
    <row r="15124" spans="2:6">
      <c r="B15124" s="59">
        <f t="shared" si="473"/>
        <v>45597</v>
      </c>
      <c r="C15124" s="7">
        <f t="shared" si="472"/>
        <v>45609.708333333328</v>
      </c>
      <c r="D15124" s="7">
        <v>45609.729166666664</v>
      </c>
      <c r="E15124" s="1">
        <v>8.2000000000000003E-2</v>
      </c>
      <c r="F15124" s="37">
        <v>1.0999999999999999E-2</v>
      </c>
    </row>
    <row r="15125" spans="2:6">
      <c r="B15125" s="59">
        <f t="shared" si="473"/>
        <v>45597</v>
      </c>
      <c r="C15125" s="7">
        <f t="shared" si="472"/>
        <v>45609.729166666664</v>
      </c>
      <c r="D15125" s="7">
        <v>45609.75</v>
      </c>
      <c r="E15125" s="1">
        <v>3.7999999999999999E-2</v>
      </c>
      <c r="F15125" s="37">
        <v>1.7999999999999999E-2</v>
      </c>
    </row>
    <row r="15126" spans="2:6">
      <c r="B15126" s="59">
        <f t="shared" si="473"/>
        <v>45597</v>
      </c>
      <c r="C15126" s="7">
        <f t="shared" si="472"/>
        <v>45609.75</v>
      </c>
      <c r="D15126" s="7">
        <v>45609.770833333336</v>
      </c>
      <c r="E15126" s="1">
        <v>1.9E-2</v>
      </c>
      <c r="F15126" s="37">
        <v>1.7999999999999999E-2</v>
      </c>
    </row>
    <row r="15127" spans="2:6">
      <c r="B15127" s="59">
        <f t="shared" si="473"/>
        <v>45597</v>
      </c>
      <c r="C15127" s="7">
        <f t="shared" si="472"/>
        <v>45609.770833333328</v>
      </c>
      <c r="D15127" s="7">
        <v>45609.791666666664</v>
      </c>
      <c r="E15127" s="1">
        <v>2E-3</v>
      </c>
      <c r="F15127" s="37">
        <v>0</v>
      </c>
    </row>
    <row r="15128" spans="2:6">
      <c r="B15128" s="59">
        <f t="shared" si="473"/>
        <v>45597</v>
      </c>
      <c r="C15128" s="7">
        <f t="shared" si="472"/>
        <v>45609.791666666664</v>
      </c>
      <c r="D15128" s="7">
        <v>45609.8125</v>
      </c>
      <c r="E15128" s="1">
        <v>2E-3</v>
      </c>
      <c r="F15128" s="37">
        <v>0</v>
      </c>
    </row>
    <row r="15129" spans="2:6">
      <c r="B15129" s="59">
        <f t="shared" si="473"/>
        <v>45597</v>
      </c>
      <c r="C15129" s="7">
        <f t="shared" si="472"/>
        <v>45609.8125</v>
      </c>
      <c r="D15129" s="7">
        <v>45609.833333333336</v>
      </c>
      <c r="E15129" s="1">
        <v>2E-3</v>
      </c>
      <c r="F15129" s="37">
        <v>0</v>
      </c>
    </row>
    <row r="15130" spans="2:6">
      <c r="B15130" s="59">
        <f t="shared" si="473"/>
        <v>45597</v>
      </c>
      <c r="C15130" s="7">
        <f t="shared" si="472"/>
        <v>45609.833333333328</v>
      </c>
      <c r="D15130" s="7">
        <v>45609.854166666664</v>
      </c>
      <c r="E15130" s="1">
        <v>2E-3</v>
      </c>
      <c r="F15130" s="37">
        <v>0</v>
      </c>
    </row>
    <row r="15131" spans="2:6">
      <c r="B15131" s="59">
        <f t="shared" si="473"/>
        <v>45597</v>
      </c>
      <c r="C15131" s="7">
        <f t="shared" si="472"/>
        <v>45609.854166666664</v>
      </c>
      <c r="D15131" s="7">
        <v>45609.875</v>
      </c>
      <c r="E15131" s="1">
        <v>0.26300000000000001</v>
      </c>
      <c r="F15131" s="37">
        <v>0</v>
      </c>
    </row>
    <row r="15132" spans="2:6">
      <c r="B15132" s="59">
        <f t="shared" si="473"/>
        <v>45597</v>
      </c>
      <c r="C15132" s="7">
        <f t="shared" si="472"/>
        <v>45609.875</v>
      </c>
      <c r="D15132" s="7">
        <v>45609.895833333336</v>
      </c>
      <c r="E15132" s="1">
        <v>0.30399999999999999</v>
      </c>
      <c r="F15132" s="37">
        <v>0</v>
      </c>
    </row>
    <row r="15133" spans="2:6">
      <c r="B15133" s="59">
        <f t="shared" si="473"/>
        <v>45597</v>
      </c>
      <c r="C15133" s="7">
        <f t="shared" si="472"/>
        <v>45609.895833333328</v>
      </c>
      <c r="D15133" s="7">
        <v>45609.916666666664</v>
      </c>
      <c r="E15133" s="1">
        <v>0.33500000000000002</v>
      </c>
      <c r="F15133" s="37">
        <v>0</v>
      </c>
    </row>
    <row r="15134" spans="2:6">
      <c r="B15134" s="59">
        <f t="shared" si="473"/>
        <v>45597</v>
      </c>
      <c r="C15134" s="7">
        <f t="shared" si="472"/>
        <v>45609.916666666664</v>
      </c>
      <c r="D15134" s="7">
        <v>45609.9375</v>
      </c>
      <c r="E15134" s="1">
        <v>0.47099999999999997</v>
      </c>
      <c r="F15134" s="37">
        <v>0</v>
      </c>
    </row>
    <row r="15135" spans="2:6">
      <c r="B15135" s="59">
        <f t="shared" si="473"/>
        <v>45597</v>
      </c>
      <c r="C15135" s="7">
        <f t="shared" si="472"/>
        <v>45609.9375</v>
      </c>
      <c r="D15135" s="7">
        <v>45609.958333333336</v>
      </c>
      <c r="E15135" s="1">
        <v>0.113</v>
      </c>
      <c r="F15135" s="37">
        <v>0</v>
      </c>
    </row>
    <row r="15136" spans="2:6">
      <c r="B15136" s="59">
        <f t="shared" si="473"/>
        <v>45597</v>
      </c>
      <c r="C15136" s="7">
        <f t="shared" si="472"/>
        <v>45609.958333333328</v>
      </c>
      <c r="D15136" s="7">
        <v>45609.979166666664</v>
      </c>
      <c r="E15136" s="1">
        <v>1.839</v>
      </c>
      <c r="F15136" s="37">
        <v>0</v>
      </c>
    </row>
    <row r="15137" spans="2:6">
      <c r="B15137" s="59">
        <f t="shared" si="473"/>
        <v>45597</v>
      </c>
      <c r="C15137" s="7">
        <f t="shared" si="472"/>
        <v>45609.979166666664</v>
      </c>
      <c r="D15137" s="7">
        <v>45610</v>
      </c>
      <c r="E15137" s="1">
        <v>1.984</v>
      </c>
      <c r="F15137" s="37">
        <v>0</v>
      </c>
    </row>
    <row r="15138" spans="2:6">
      <c r="B15138" s="59">
        <f t="shared" si="473"/>
        <v>45597</v>
      </c>
      <c r="C15138" s="7">
        <f t="shared" si="472"/>
        <v>45610</v>
      </c>
      <c r="D15138" s="7">
        <v>45610.020833333336</v>
      </c>
      <c r="E15138" s="1">
        <v>1.9830000000000001</v>
      </c>
      <c r="F15138" s="37">
        <v>0</v>
      </c>
    </row>
    <row r="15139" spans="2:6">
      <c r="B15139" s="59">
        <f t="shared" si="473"/>
        <v>45597</v>
      </c>
      <c r="C15139" s="7">
        <f t="shared" si="472"/>
        <v>45610.020833333328</v>
      </c>
      <c r="D15139" s="7">
        <v>45610.041666666664</v>
      </c>
      <c r="E15139" s="1">
        <v>1.9930000000000001</v>
      </c>
      <c r="F15139" s="37">
        <v>0</v>
      </c>
    </row>
    <row r="15140" spans="2:6">
      <c r="B15140" s="59">
        <f t="shared" si="473"/>
        <v>45597</v>
      </c>
      <c r="C15140" s="7">
        <f t="shared" si="472"/>
        <v>45610.041666666664</v>
      </c>
      <c r="D15140" s="7">
        <v>45610.0625</v>
      </c>
      <c r="E15140" s="1">
        <v>1.99</v>
      </c>
      <c r="F15140" s="37">
        <v>0</v>
      </c>
    </row>
    <row r="15141" spans="2:6">
      <c r="B15141" s="59">
        <f t="shared" si="473"/>
        <v>45597</v>
      </c>
      <c r="C15141" s="7">
        <f t="shared" si="472"/>
        <v>45610.0625</v>
      </c>
      <c r="D15141" s="7">
        <v>45610.083333333336</v>
      </c>
      <c r="E15141" s="1">
        <v>2.0089999999999999</v>
      </c>
      <c r="F15141" s="37">
        <v>0</v>
      </c>
    </row>
    <row r="15142" spans="2:6">
      <c r="B15142" s="59">
        <f t="shared" si="473"/>
        <v>45597</v>
      </c>
      <c r="C15142" s="7">
        <f t="shared" si="472"/>
        <v>45610.083333333328</v>
      </c>
      <c r="D15142" s="7">
        <v>45610.104166666664</v>
      </c>
      <c r="E15142" s="1">
        <v>2.004</v>
      </c>
      <c r="F15142" s="37">
        <v>0</v>
      </c>
    </row>
    <row r="15143" spans="2:6">
      <c r="B15143" s="59">
        <f t="shared" si="473"/>
        <v>45597</v>
      </c>
      <c r="C15143" s="7">
        <f t="shared" si="472"/>
        <v>45610.104166666664</v>
      </c>
      <c r="D15143" s="7">
        <v>45610.125</v>
      </c>
      <c r="E15143" s="1">
        <v>2.0179999999999998</v>
      </c>
      <c r="F15143" s="37">
        <v>0</v>
      </c>
    </row>
    <row r="15144" spans="2:6">
      <c r="B15144" s="59">
        <f t="shared" si="473"/>
        <v>45597</v>
      </c>
      <c r="C15144" s="7">
        <f t="shared" si="472"/>
        <v>45610.125</v>
      </c>
      <c r="D15144" s="7">
        <v>45610.145833333336</v>
      </c>
      <c r="E15144" s="1">
        <v>2.0169999999999999</v>
      </c>
      <c r="F15144" s="37">
        <v>0</v>
      </c>
    </row>
    <row r="15145" spans="2:6">
      <c r="B15145" s="59">
        <f t="shared" si="473"/>
        <v>45597</v>
      </c>
      <c r="C15145" s="7">
        <f t="shared" si="472"/>
        <v>45610.145833333328</v>
      </c>
      <c r="D15145" s="7">
        <v>45610.166666666664</v>
      </c>
      <c r="E15145" s="1">
        <v>1.3109999999999999</v>
      </c>
      <c r="F15145" s="37">
        <v>0</v>
      </c>
    </row>
    <row r="15146" spans="2:6">
      <c r="B15146" s="59">
        <f t="shared" si="473"/>
        <v>45597</v>
      </c>
      <c r="C15146" s="7">
        <f t="shared" si="472"/>
        <v>45610.166666666664</v>
      </c>
      <c r="D15146" s="7">
        <v>45610.1875</v>
      </c>
      <c r="E15146" s="1">
        <v>0.12</v>
      </c>
      <c r="F15146" s="37">
        <v>0</v>
      </c>
    </row>
    <row r="15147" spans="2:6">
      <c r="B15147" s="59">
        <f t="shared" si="473"/>
        <v>45597</v>
      </c>
      <c r="C15147" s="7">
        <f t="shared" si="472"/>
        <v>45610.1875</v>
      </c>
      <c r="D15147" s="7">
        <v>45610.208333333336</v>
      </c>
      <c r="E15147" s="1">
        <v>2.8000000000000001E-2</v>
      </c>
      <c r="F15147" s="37">
        <v>2E-3</v>
      </c>
    </row>
    <row r="15148" spans="2:6">
      <c r="B15148" s="59">
        <f t="shared" si="473"/>
        <v>45597</v>
      </c>
      <c r="C15148" s="7">
        <f t="shared" si="472"/>
        <v>45610.208333333328</v>
      </c>
      <c r="D15148" s="7">
        <v>45610.229166666664</v>
      </c>
      <c r="E15148" s="1">
        <v>2E-3</v>
      </c>
      <c r="F15148" s="37">
        <v>0</v>
      </c>
    </row>
    <row r="15149" spans="2:6">
      <c r="B15149" s="59">
        <f t="shared" si="473"/>
        <v>45597</v>
      </c>
      <c r="C15149" s="7">
        <f t="shared" si="472"/>
        <v>45610.229166666664</v>
      </c>
      <c r="D15149" s="7">
        <v>45610.25</v>
      </c>
      <c r="E15149" s="1">
        <v>8.0000000000000002E-3</v>
      </c>
      <c r="F15149" s="37">
        <v>0</v>
      </c>
    </row>
    <row r="15150" spans="2:6">
      <c r="B15150" s="59">
        <f t="shared" si="473"/>
        <v>45597</v>
      </c>
      <c r="C15150" s="7">
        <f t="shared" si="472"/>
        <v>45610.25</v>
      </c>
      <c r="D15150" s="7">
        <v>45610.270833333336</v>
      </c>
      <c r="E15150" s="1">
        <v>5.0000000000000001E-3</v>
      </c>
      <c r="F15150" s="37">
        <v>2E-3</v>
      </c>
    </row>
    <row r="15151" spans="2:6">
      <c r="B15151" s="59">
        <f t="shared" si="473"/>
        <v>45597</v>
      </c>
      <c r="C15151" s="7">
        <f t="shared" si="472"/>
        <v>45610.270833333328</v>
      </c>
      <c r="D15151" s="7">
        <v>45610.291666666664</v>
      </c>
      <c r="E15151" s="1">
        <v>8.9999999999999993E-3</v>
      </c>
      <c r="F15151" s="37">
        <v>4.0000000000000001E-3</v>
      </c>
    </row>
    <row r="15152" spans="2:6">
      <c r="B15152" s="59">
        <f t="shared" si="473"/>
        <v>45597</v>
      </c>
      <c r="C15152" s="7">
        <f t="shared" si="472"/>
        <v>45610.291666666664</v>
      </c>
      <c r="D15152" s="7">
        <v>45610.3125</v>
      </c>
      <c r="E15152" s="1">
        <v>4.0000000000000001E-3</v>
      </c>
      <c r="F15152" s="37">
        <v>0</v>
      </c>
    </row>
    <row r="15153" spans="2:6">
      <c r="B15153" s="59">
        <f t="shared" si="473"/>
        <v>45597</v>
      </c>
      <c r="C15153" s="7">
        <f t="shared" si="472"/>
        <v>45610.3125</v>
      </c>
      <c r="D15153" s="7">
        <v>45610.333333333336</v>
      </c>
      <c r="E15153" s="1">
        <v>2E-3</v>
      </c>
      <c r="F15153" s="37">
        <v>1E-3</v>
      </c>
    </row>
    <row r="15154" spans="2:6">
      <c r="B15154" s="59">
        <f t="shared" si="473"/>
        <v>45597</v>
      </c>
      <c r="C15154" s="7">
        <f t="shared" si="472"/>
        <v>45610.333333333328</v>
      </c>
      <c r="D15154" s="7">
        <v>45610.354166666664</v>
      </c>
      <c r="E15154" s="1">
        <v>1E-3</v>
      </c>
      <c r="F15154" s="37">
        <v>0</v>
      </c>
    </row>
    <row r="15155" spans="2:6">
      <c r="B15155" s="59">
        <f t="shared" si="473"/>
        <v>45597</v>
      </c>
      <c r="C15155" s="7">
        <f t="shared" si="472"/>
        <v>45610.354166666664</v>
      </c>
      <c r="D15155" s="7">
        <v>45610.375</v>
      </c>
      <c r="E15155" s="1">
        <v>2E-3</v>
      </c>
      <c r="F15155" s="37">
        <v>0</v>
      </c>
    </row>
    <row r="15156" spans="2:6">
      <c r="B15156" s="59">
        <f t="shared" si="473"/>
        <v>45597</v>
      </c>
      <c r="C15156" s="7">
        <f t="shared" si="472"/>
        <v>45610.375</v>
      </c>
      <c r="D15156" s="7">
        <v>45610.395833333336</v>
      </c>
      <c r="E15156" s="1">
        <v>1E-3</v>
      </c>
      <c r="F15156" s="37">
        <v>0</v>
      </c>
    </row>
    <row r="15157" spans="2:6">
      <c r="B15157" s="59">
        <f t="shared" si="473"/>
        <v>45597</v>
      </c>
      <c r="C15157" s="7">
        <f t="shared" si="472"/>
        <v>45610.395833333328</v>
      </c>
      <c r="D15157" s="7">
        <v>45610.416666666664</v>
      </c>
      <c r="E15157" s="1">
        <v>2E-3</v>
      </c>
      <c r="F15157" s="37">
        <v>0</v>
      </c>
    </row>
    <row r="15158" spans="2:6">
      <c r="B15158" s="59">
        <f t="shared" si="473"/>
        <v>45597</v>
      </c>
      <c r="C15158" s="7">
        <f t="shared" si="472"/>
        <v>45610.416666666664</v>
      </c>
      <c r="D15158" s="7">
        <v>45610.4375</v>
      </c>
      <c r="E15158" s="1">
        <v>1E-3</v>
      </c>
      <c r="F15158" s="37">
        <v>0</v>
      </c>
    </row>
    <row r="15159" spans="2:6">
      <c r="B15159" s="59">
        <f t="shared" si="473"/>
        <v>45597</v>
      </c>
      <c r="C15159" s="7">
        <f t="shared" si="472"/>
        <v>45610.4375</v>
      </c>
      <c r="D15159" s="7">
        <v>45610.458333333336</v>
      </c>
      <c r="E15159" s="1">
        <v>2E-3</v>
      </c>
      <c r="F15159" s="37">
        <v>0</v>
      </c>
    </row>
    <row r="15160" spans="2:6">
      <c r="B15160" s="59">
        <f t="shared" si="473"/>
        <v>45597</v>
      </c>
      <c r="C15160" s="7">
        <f t="shared" si="472"/>
        <v>45610.458333333328</v>
      </c>
      <c r="D15160" s="7">
        <v>45610.479166666664</v>
      </c>
      <c r="E15160" s="1">
        <v>2E-3</v>
      </c>
      <c r="F15160" s="37">
        <v>0</v>
      </c>
    </row>
    <row r="15161" spans="2:6">
      <c r="B15161" s="59">
        <f t="shared" si="473"/>
        <v>45597</v>
      </c>
      <c r="C15161" s="7">
        <f t="shared" si="472"/>
        <v>45610.479166666664</v>
      </c>
      <c r="D15161" s="7">
        <v>45610.5</v>
      </c>
      <c r="E15161" s="1">
        <v>2E-3</v>
      </c>
      <c r="F15161" s="37">
        <v>0</v>
      </c>
    </row>
    <row r="15162" spans="2:6">
      <c r="B15162" s="59">
        <f t="shared" si="473"/>
        <v>45597</v>
      </c>
      <c r="C15162" s="7">
        <f t="shared" si="472"/>
        <v>45610.5</v>
      </c>
      <c r="D15162" s="7">
        <v>45610.520833333336</v>
      </c>
      <c r="E15162" s="1">
        <v>2E-3</v>
      </c>
      <c r="F15162" s="37">
        <v>0</v>
      </c>
    </row>
    <row r="15163" spans="2:6">
      <c r="B15163" s="59">
        <f t="shared" si="473"/>
        <v>45597</v>
      </c>
      <c r="C15163" s="7">
        <f t="shared" si="472"/>
        <v>45610.520833333328</v>
      </c>
      <c r="D15163" s="7">
        <v>45610.541666666664</v>
      </c>
      <c r="E15163" s="1">
        <v>1E-3</v>
      </c>
      <c r="F15163" s="37">
        <v>0</v>
      </c>
    </row>
    <row r="15164" spans="2:6">
      <c r="B15164" s="59">
        <f t="shared" si="473"/>
        <v>45597</v>
      </c>
      <c r="C15164" s="7">
        <f t="shared" si="472"/>
        <v>45610.541666666664</v>
      </c>
      <c r="D15164" s="7">
        <v>45610.5625</v>
      </c>
      <c r="E15164" s="1">
        <v>2E-3</v>
      </c>
      <c r="F15164" s="37">
        <v>0</v>
      </c>
    </row>
    <row r="15165" spans="2:6">
      <c r="B15165" s="59">
        <f t="shared" si="473"/>
        <v>45597</v>
      </c>
      <c r="C15165" s="7">
        <f t="shared" si="472"/>
        <v>45610.5625</v>
      </c>
      <c r="D15165" s="7">
        <v>45610.583333333336</v>
      </c>
      <c r="E15165" s="1">
        <v>2E-3</v>
      </c>
      <c r="F15165" s="37">
        <v>0</v>
      </c>
    </row>
    <row r="15166" spans="2:6">
      <c r="B15166" s="59">
        <f t="shared" si="473"/>
        <v>45597</v>
      </c>
      <c r="C15166" s="7">
        <f t="shared" si="472"/>
        <v>45610.583333333328</v>
      </c>
      <c r="D15166" s="7">
        <v>45610.604166666664</v>
      </c>
      <c r="E15166" s="1">
        <v>2E-3</v>
      </c>
      <c r="F15166" s="37">
        <v>0</v>
      </c>
    </row>
    <row r="15167" spans="2:6">
      <c r="B15167" s="59">
        <f t="shared" si="473"/>
        <v>45597</v>
      </c>
      <c r="C15167" s="7">
        <f t="shared" si="472"/>
        <v>45610.604166666664</v>
      </c>
      <c r="D15167" s="7">
        <v>45610.625</v>
      </c>
      <c r="E15167" s="1">
        <v>2E-3</v>
      </c>
      <c r="F15167" s="37">
        <v>0</v>
      </c>
    </row>
    <row r="15168" spans="2:6">
      <c r="B15168" s="59">
        <f t="shared" si="473"/>
        <v>45597</v>
      </c>
      <c r="C15168" s="7">
        <f t="shared" si="472"/>
        <v>45610.625</v>
      </c>
      <c r="D15168" s="7">
        <v>45610.645833333336</v>
      </c>
      <c r="E15168" s="1">
        <v>2E-3</v>
      </c>
      <c r="F15168" s="37">
        <v>0</v>
      </c>
    </row>
    <row r="15169" spans="2:6">
      <c r="B15169" s="59">
        <f t="shared" si="473"/>
        <v>45597</v>
      </c>
      <c r="C15169" s="7">
        <f t="shared" si="472"/>
        <v>45610.645833333328</v>
      </c>
      <c r="D15169" s="7">
        <v>45610.666666666664</v>
      </c>
      <c r="E15169" s="1">
        <v>2E-3</v>
      </c>
      <c r="F15169" s="37">
        <v>0</v>
      </c>
    </row>
    <row r="15170" spans="2:6">
      <c r="B15170" s="59">
        <f t="shared" si="473"/>
        <v>45597</v>
      </c>
      <c r="C15170" s="7">
        <f t="shared" si="472"/>
        <v>45610.666666666664</v>
      </c>
      <c r="D15170" s="7">
        <v>45610.6875</v>
      </c>
      <c r="E15170" s="1">
        <v>1.2999999999999999E-2</v>
      </c>
      <c r="F15170" s="37">
        <v>8.9999999999999993E-3</v>
      </c>
    </row>
    <row r="15171" spans="2:6">
      <c r="B15171" s="59">
        <f t="shared" si="473"/>
        <v>45597</v>
      </c>
      <c r="C15171" s="7">
        <f t="shared" si="472"/>
        <v>45610.6875</v>
      </c>
      <c r="D15171" s="7">
        <v>45610.708333333336</v>
      </c>
      <c r="E15171" s="1">
        <v>6.0000000000000001E-3</v>
      </c>
      <c r="F15171" s="37">
        <v>5.0000000000000001E-3</v>
      </c>
    </row>
    <row r="15172" spans="2:6">
      <c r="B15172" s="59">
        <f t="shared" si="473"/>
        <v>45597</v>
      </c>
      <c r="C15172" s="7">
        <f t="shared" si="472"/>
        <v>45610.708333333328</v>
      </c>
      <c r="D15172" s="7">
        <v>45610.729166666664</v>
      </c>
      <c r="E15172" s="1">
        <v>6.0000000000000001E-3</v>
      </c>
      <c r="F15172" s="37">
        <v>1E-3</v>
      </c>
    </row>
    <row r="15173" spans="2:6">
      <c r="B15173" s="59">
        <f t="shared" si="473"/>
        <v>45597</v>
      </c>
      <c r="C15173" s="7">
        <f t="shared" ref="C15173:C15236" si="474">D15173-1/48</f>
        <v>45610.729166666664</v>
      </c>
      <c r="D15173" s="7">
        <v>45610.75</v>
      </c>
      <c r="E15173" s="1">
        <v>5.0000000000000001E-3</v>
      </c>
      <c r="F15173" s="37">
        <v>0</v>
      </c>
    </row>
    <row r="15174" spans="2:6">
      <c r="B15174" s="59">
        <f t="shared" ref="B15174:B15237" si="475">DATE(YEAR(C15174),MONTH(C15174),1)</f>
        <v>45597</v>
      </c>
      <c r="C15174" s="7">
        <f t="shared" si="474"/>
        <v>45610.75</v>
      </c>
      <c r="D15174" s="7">
        <v>45610.770833333336</v>
      </c>
      <c r="E15174" s="1">
        <v>4.0000000000000001E-3</v>
      </c>
      <c r="F15174" s="37">
        <v>1E-3</v>
      </c>
    </row>
    <row r="15175" spans="2:6">
      <c r="B15175" s="59">
        <f t="shared" si="475"/>
        <v>45597</v>
      </c>
      <c r="C15175" s="7">
        <f t="shared" si="474"/>
        <v>45610.770833333328</v>
      </c>
      <c r="D15175" s="7">
        <v>45610.791666666664</v>
      </c>
      <c r="E15175" s="1">
        <v>1E-3</v>
      </c>
      <c r="F15175" s="37">
        <v>0</v>
      </c>
    </row>
    <row r="15176" spans="2:6">
      <c r="B15176" s="59">
        <f t="shared" si="475"/>
        <v>45597</v>
      </c>
      <c r="C15176" s="7">
        <f t="shared" si="474"/>
        <v>45610.791666666664</v>
      </c>
      <c r="D15176" s="7">
        <v>45610.8125</v>
      </c>
      <c r="E15176" s="1">
        <v>2E-3</v>
      </c>
      <c r="F15176" s="37">
        <v>0</v>
      </c>
    </row>
    <row r="15177" spans="2:6">
      <c r="B15177" s="59">
        <f t="shared" si="475"/>
        <v>45597</v>
      </c>
      <c r="C15177" s="7">
        <f t="shared" si="474"/>
        <v>45610.8125</v>
      </c>
      <c r="D15177" s="7">
        <v>45610.833333333336</v>
      </c>
      <c r="E15177" s="1">
        <v>1E-3</v>
      </c>
      <c r="F15177" s="37">
        <v>0</v>
      </c>
    </row>
    <row r="15178" spans="2:6">
      <c r="B15178" s="59">
        <f t="shared" si="475"/>
        <v>45597</v>
      </c>
      <c r="C15178" s="7">
        <f t="shared" si="474"/>
        <v>45610.833333333328</v>
      </c>
      <c r="D15178" s="7">
        <v>45610.854166666664</v>
      </c>
      <c r="E15178" s="1">
        <v>2E-3</v>
      </c>
      <c r="F15178" s="37">
        <v>0</v>
      </c>
    </row>
    <row r="15179" spans="2:6">
      <c r="B15179" s="59">
        <f t="shared" si="475"/>
        <v>45597</v>
      </c>
      <c r="C15179" s="7">
        <f t="shared" si="474"/>
        <v>45610.854166666664</v>
      </c>
      <c r="D15179" s="7">
        <v>45610.875</v>
      </c>
      <c r="E15179" s="1">
        <v>2E-3</v>
      </c>
      <c r="F15179" s="37">
        <v>0</v>
      </c>
    </row>
    <row r="15180" spans="2:6">
      <c r="B15180" s="59">
        <f t="shared" si="475"/>
        <v>45597</v>
      </c>
      <c r="C15180" s="7">
        <f t="shared" si="474"/>
        <v>45610.875</v>
      </c>
      <c r="D15180" s="7">
        <v>45610.895833333336</v>
      </c>
      <c r="E15180" s="1">
        <v>3.0000000000000001E-3</v>
      </c>
      <c r="F15180" s="37">
        <v>1E-3</v>
      </c>
    </row>
    <row r="15181" spans="2:6">
      <c r="B15181" s="59">
        <f t="shared" si="475"/>
        <v>45597</v>
      </c>
      <c r="C15181" s="7">
        <f t="shared" si="474"/>
        <v>45610.895833333328</v>
      </c>
      <c r="D15181" s="7">
        <v>45610.916666666664</v>
      </c>
      <c r="E15181" s="1">
        <v>2E-3</v>
      </c>
      <c r="F15181" s="37">
        <v>0</v>
      </c>
    </row>
    <row r="15182" spans="2:6">
      <c r="B15182" s="59">
        <f t="shared" si="475"/>
        <v>45597</v>
      </c>
      <c r="C15182" s="7">
        <f t="shared" si="474"/>
        <v>45610.916666666664</v>
      </c>
      <c r="D15182" s="7">
        <v>45610.9375</v>
      </c>
      <c r="E15182" s="1">
        <v>1E-3</v>
      </c>
      <c r="F15182" s="37">
        <v>0</v>
      </c>
    </row>
    <row r="15183" spans="2:6">
      <c r="B15183" s="59">
        <f t="shared" si="475"/>
        <v>45597</v>
      </c>
      <c r="C15183" s="7">
        <f t="shared" si="474"/>
        <v>45610.9375</v>
      </c>
      <c r="D15183" s="7">
        <v>45610.958333333336</v>
      </c>
      <c r="E15183" s="1">
        <v>2E-3</v>
      </c>
      <c r="F15183" s="37">
        <v>0</v>
      </c>
    </row>
    <row r="15184" spans="2:6">
      <c r="B15184" s="59">
        <f t="shared" si="475"/>
        <v>45597</v>
      </c>
      <c r="C15184" s="7">
        <f t="shared" si="474"/>
        <v>45610.958333333328</v>
      </c>
      <c r="D15184" s="7">
        <v>45610.979166666664</v>
      </c>
      <c r="E15184" s="1">
        <v>1E-3</v>
      </c>
      <c r="F15184" s="37">
        <v>0</v>
      </c>
    </row>
    <row r="15185" spans="2:6">
      <c r="B15185" s="59">
        <f t="shared" si="475"/>
        <v>45597</v>
      </c>
      <c r="C15185" s="7">
        <f t="shared" si="474"/>
        <v>45610.979166666664</v>
      </c>
      <c r="D15185" s="7">
        <v>45611</v>
      </c>
      <c r="E15185" s="1">
        <v>2E-3</v>
      </c>
      <c r="F15185" s="37">
        <v>0</v>
      </c>
    </row>
    <row r="15186" spans="2:6">
      <c r="B15186" s="59">
        <f t="shared" si="475"/>
        <v>45597</v>
      </c>
      <c r="C15186" s="7">
        <f t="shared" si="474"/>
        <v>45611</v>
      </c>
      <c r="D15186" s="7">
        <v>45611.020833333336</v>
      </c>
      <c r="E15186" s="1">
        <v>2E-3</v>
      </c>
      <c r="F15186" s="37">
        <v>0</v>
      </c>
    </row>
    <row r="15187" spans="2:6">
      <c r="B15187" s="59">
        <f t="shared" si="475"/>
        <v>45597</v>
      </c>
      <c r="C15187" s="7">
        <f t="shared" si="474"/>
        <v>45611.020833333328</v>
      </c>
      <c r="D15187" s="7">
        <v>45611.041666666664</v>
      </c>
      <c r="E15187" s="1">
        <v>2E-3</v>
      </c>
      <c r="F15187" s="37">
        <v>0</v>
      </c>
    </row>
    <row r="15188" spans="2:6">
      <c r="B15188" s="59">
        <f t="shared" si="475"/>
        <v>45597</v>
      </c>
      <c r="C15188" s="7">
        <f t="shared" si="474"/>
        <v>45611.041666666664</v>
      </c>
      <c r="D15188" s="7">
        <v>45611.0625</v>
      </c>
      <c r="E15188" s="1">
        <v>1.986</v>
      </c>
      <c r="F15188" s="37">
        <v>0</v>
      </c>
    </row>
    <row r="15189" spans="2:6">
      <c r="B15189" s="59">
        <f t="shared" si="475"/>
        <v>45597</v>
      </c>
      <c r="C15189" s="7">
        <f t="shared" si="474"/>
        <v>45611.0625</v>
      </c>
      <c r="D15189" s="7">
        <v>45611.083333333336</v>
      </c>
      <c r="E15189" s="1">
        <v>1.986</v>
      </c>
      <c r="F15189" s="37">
        <v>0</v>
      </c>
    </row>
    <row r="15190" spans="2:6">
      <c r="B15190" s="59">
        <f t="shared" si="475"/>
        <v>45597</v>
      </c>
      <c r="C15190" s="7">
        <f t="shared" si="474"/>
        <v>45611.083333333328</v>
      </c>
      <c r="D15190" s="7">
        <v>45611.104166666664</v>
      </c>
      <c r="E15190" s="1">
        <v>2.0070000000000001</v>
      </c>
      <c r="F15190" s="37">
        <v>0</v>
      </c>
    </row>
    <row r="15191" spans="2:6">
      <c r="B15191" s="59">
        <f t="shared" si="475"/>
        <v>45597</v>
      </c>
      <c r="C15191" s="7">
        <f t="shared" si="474"/>
        <v>45611.104166666664</v>
      </c>
      <c r="D15191" s="7">
        <v>45611.125</v>
      </c>
      <c r="E15191" s="1">
        <v>2.012</v>
      </c>
      <c r="F15191" s="37">
        <v>0</v>
      </c>
    </row>
    <row r="15192" spans="2:6">
      <c r="B15192" s="59">
        <f t="shared" si="475"/>
        <v>45597</v>
      </c>
      <c r="C15192" s="7">
        <f t="shared" si="474"/>
        <v>45611.125</v>
      </c>
      <c r="D15192" s="7">
        <v>45611.145833333336</v>
      </c>
      <c r="E15192" s="1">
        <v>2.0150000000000001</v>
      </c>
      <c r="F15192" s="37">
        <v>0</v>
      </c>
    </row>
    <row r="15193" spans="2:6">
      <c r="B15193" s="59">
        <f t="shared" si="475"/>
        <v>45597</v>
      </c>
      <c r="C15193" s="7">
        <f t="shared" si="474"/>
        <v>45611.145833333328</v>
      </c>
      <c r="D15193" s="7">
        <v>45611.166666666664</v>
      </c>
      <c r="E15193" s="1">
        <v>2.024</v>
      </c>
      <c r="F15193" s="37">
        <v>0</v>
      </c>
    </row>
    <row r="15194" spans="2:6">
      <c r="B15194" s="59">
        <f t="shared" si="475"/>
        <v>45597</v>
      </c>
      <c r="C15194" s="7">
        <f t="shared" si="474"/>
        <v>45611.166666666664</v>
      </c>
      <c r="D15194" s="7">
        <v>45611.1875</v>
      </c>
      <c r="E15194" s="1">
        <v>1.27</v>
      </c>
      <c r="F15194" s="37">
        <v>0</v>
      </c>
    </row>
    <row r="15195" spans="2:6">
      <c r="B15195" s="59">
        <f t="shared" si="475"/>
        <v>45597</v>
      </c>
      <c r="C15195" s="7">
        <f t="shared" si="474"/>
        <v>45611.1875</v>
      </c>
      <c r="D15195" s="7">
        <v>45611.208333333336</v>
      </c>
      <c r="E15195" s="1">
        <v>7.6999999999999999E-2</v>
      </c>
      <c r="F15195" s="37">
        <v>0</v>
      </c>
    </row>
    <row r="15196" spans="2:6">
      <c r="B15196" s="59">
        <f t="shared" si="475"/>
        <v>45597</v>
      </c>
      <c r="C15196" s="7">
        <f t="shared" si="474"/>
        <v>45611.208333333328</v>
      </c>
      <c r="D15196" s="7">
        <v>45611.229166666664</v>
      </c>
      <c r="E15196" s="1">
        <v>6.7000000000000004E-2</v>
      </c>
      <c r="F15196" s="37">
        <v>1E-3</v>
      </c>
    </row>
    <row r="15197" spans="2:6">
      <c r="B15197" s="59">
        <f t="shared" si="475"/>
        <v>45597</v>
      </c>
      <c r="C15197" s="7">
        <f t="shared" si="474"/>
        <v>45611.229166666664</v>
      </c>
      <c r="D15197" s="7">
        <v>45611.25</v>
      </c>
      <c r="E15197" s="1">
        <v>7.0000000000000001E-3</v>
      </c>
      <c r="F15197" s="37">
        <v>0</v>
      </c>
    </row>
    <row r="15198" spans="2:6">
      <c r="B15198" s="59">
        <f t="shared" si="475"/>
        <v>45597</v>
      </c>
      <c r="C15198" s="7">
        <f t="shared" si="474"/>
        <v>45611.25</v>
      </c>
      <c r="D15198" s="7">
        <v>45611.270833333336</v>
      </c>
      <c r="E15198" s="1">
        <v>6.0000000000000001E-3</v>
      </c>
      <c r="F15198" s="37">
        <v>3.0000000000000001E-3</v>
      </c>
    </row>
    <row r="15199" spans="2:6">
      <c r="B15199" s="59">
        <f t="shared" si="475"/>
        <v>45597</v>
      </c>
      <c r="C15199" s="7">
        <f t="shared" si="474"/>
        <v>45611.270833333328</v>
      </c>
      <c r="D15199" s="7">
        <v>45611.291666666664</v>
      </c>
      <c r="E15199" s="1">
        <v>4.0000000000000001E-3</v>
      </c>
      <c r="F15199" s="37">
        <v>0</v>
      </c>
    </row>
    <row r="15200" spans="2:6">
      <c r="B15200" s="59">
        <f t="shared" si="475"/>
        <v>45597</v>
      </c>
      <c r="C15200" s="7">
        <f t="shared" si="474"/>
        <v>45611.291666666664</v>
      </c>
      <c r="D15200" s="7">
        <v>45611.3125</v>
      </c>
      <c r="E15200" s="1">
        <v>2E-3</v>
      </c>
      <c r="F15200" s="37">
        <v>0</v>
      </c>
    </row>
    <row r="15201" spans="2:6">
      <c r="B15201" s="59">
        <f t="shared" si="475"/>
        <v>45597</v>
      </c>
      <c r="C15201" s="7">
        <f t="shared" si="474"/>
        <v>45611.3125</v>
      </c>
      <c r="D15201" s="7">
        <v>45611.333333333336</v>
      </c>
      <c r="E15201" s="1">
        <v>4.0000000000000001E-3</v>
      </c>
      <c r="F15201" s="37">
        <v>2E-3</v>
      </c>
    </row>
    <row r="15202" spans="2:6">
      <c r="B15202" s="59">
        <f t="shared" si="475"/>
        <v>45597</v>
      </c>
      <c r="C15202" s="7">
        <f t="shared" si="474"/>
        <v>45611.333333333328</v>
      </c>
      <c r="D15202" s="7">
        <v>45611.354166666664</v>
      </c>
      <c r="E15202" s="1">
        <v>0.01</v>
      </c>
      <c r="F15202" s="37">
        <v>3.0000000000000001E-3</v>
      </c>
    </row>
    <row r="15203" spans="2:6">
      <c r="B15203" s="59">
        <f t="shared" si="475"/>
        <v>45597</v>
      </c>
      <c r="C15203" s="7">
        <f t="shared" si="474"/>
        <v>45611.354166666664</v>
      </c>
      <c r="D15203" s="7">
        <v>45611.375</v>
      </c>
      <c r="E15203" s="1">
        <v>1.7000000000000001E-2</v>
      </c>
      <c r="F15203" s="37">
        <v>1E-3</v>
      </c>
    </row>
    <row r="15204" spans="2:6">
      <c r="B15204" s="59">
        <f t="shared" si="475"/>
        <v>45597</v>
      </c>
      <c r="C15204" s="7">
        <f t="shared" si="474"/>
        <v>45611.375</v>
      </c>
      <c r="D15204" s="7">
        <v>45611.395833333336</v>
      </c>
      <c r="E15204" s="1">
        <v>4.0000000000000001E-3</v>
      </c>
      <c r="F15204" s="37">
        <v>1E-3</v>
      </c>
    </row>
    <row r="15205" spans="2:6">
      <c r="B15205" s="59">
        <f t="shared" si="475"/>
        <v>45597</v>
      </c>
      <c r="C15205" s="7">
        <f t="shared" si="474"/>
        <v>45611.395833333328</v>
      </c>
      <c r="D15205" s="7">
        <v>45611.416666666664</v>
      </c>
      <c r="E15205" s="1">
        <v>1E-3</v>
      </c>
      <c r="F15205" s="37">
        <v>0</v>
      </c>
    </row>
    <row r="15206" spans="2:6">
      <c r="B15206" s="59">
        <f t="shared" si="475"/>
        <v>45597</v>
      </c>
      <c r="C15206" s="7">
        <f t="shared" si="474"/>
        <v>45611.416666666664</v>
      </c>
      <c r="D15206" s="7">
        <v>45611.4375</v>
      </c>
      <c r="E15206" s="1">
        <v>4.0000000000000001E-3</v>
      </c>
      <c r="F15206" s="37">
        <v>0</v>
      </c>
    </row>
    <row r="15207" spans="2:6">
      <c r="B15207" s="59">
        <f t="shared" si="475"/>
        <v>45597</v>
      </c>
      <c r="C15207" s="7">
        <f t="shared" si="474"/>
        <v>45611.4375</v>
      </c>
      <c r="D15207" s="7">
        <v>45611.458333333336</v>
      </c>
      <c r="E15207" s="1">
        <v>2E-3</v>
      </c>
      <c r="F15207" s="37">
        <v>1E-3</v>
      </c>
    </row>
    <row r="15208" spans="2:6">
      <c r="B15208" s="59">
        <f t="shared" si="475"/>
        <v>45597</v>
      </c>
      <c r="C15208" s="7">
        <f t="shared" si="474"/>
        <v>45611.458333333328</v>
      </c>
      <c r="D15208" s="7">
        <v>45611.479166666664</v>
      </c>
      <c r="E15208" s="1">
        <v>1E-3</v>
      </c>
      <c r="F15208" s="37">
        <v>0</v>
      </c>
    </row>
    <row r="15209" spans="2:6">
      <c r="B15209" s="59">
        <f t="shared" si="475"/>
        <v>45597</v>
      </c>
      <c r="C15209" s="7">
        <f t="shared" si="474"/>
        <v>45611.479166666664</v>
      </c>
      <c r="D15209" s="7">
        <v>45611.5</v>
      </c>
      <c r="E15209" s="1">
        <v>3.0000000000000001E-3</v>
      </c>
      <c r="F15209" s="37">
        <v>2E-3</v>
      </c>
    </row>
    <row r="15210" spans="2:6">
      <c r="B15210" s="59">
        <f t="shared" si="475"/>
        <v>45597</v>
      </c>
      <c r="C15210" s="7">
        <f t="shared" si="474"/>
        <v>45611.5</v>
      </c>
      <c r="D15210" s="7">
        <v>45611.520833333336</v>
      </c>
      <c r="E15210" s="1">
        <v>4.0000000000000001E-3</v>
      </c>
      <c r="F15210" s="37">
        <v>0</v>
      </c>
    </row>
    <row r="15211" spans="2:6">
      <c r="B15211" s="59">
        <f t="shared" si="475"/>
        <v>45597</v>
      </c>
      <c r="C15211" s="7">
        <f t="shared" si="474"/>
        <v>45611.520833333328</v>
      </c>
      <c r="D15211" s="7">
        <v>45611.541666666664</v>
      </c>
      <c r="E15211" s="1">
        <v>0</v>
      </c>
      <c r="F15211" s="37">
        <v>0</v>
      </c>
    </row>
    <row r="15212" spans="2:6">
      <c r="B15212" s="59">
        <f t="shared" si="475"/>
        <v>45597</v>
      </c>
      <c r="C15212" s="7">
        <f t="shared" si="474"/>
        <v>45611.541666666664</v>
      </c>
      <c r="D15212" s="7">
        <v>45611.5625</v>
      </c>
      <c r="E15212" s="1">
        <v>6.0000000000000001E-3</v>
      </c>
      <c r="F15212" s="37">
        <v>2E-3</v>
      </c>
    </row>
    <row r="15213" spans="2:6">
      <c r="B15213" s="59">
        <f t="shared" si="475"/>
        <v>45597</v>
      </c>
      <c r="C15213" s="7">
        <f t="shared" si="474"/>
        <v>45611.5625</v>
      </c>
      <c r="D15213" s="7">
        <v>45611.583333333336</v>
      </c>
      <c r="E15213" s="1">
        <v>2E-3</v>
      </c>
      <c r="F15213" s="37">
        <v>2E-3</v>
      </c>
    </row>
    <row r="15214" spans="2:6">
      <c r="B15214" s="59">
        <f t="shared" si="475"/>
        <v>45597</v>
      </c>
      <c r="C15214" s="7">
        <f t="shared" si="474"/>
        <v>45611.583333333328</v>
      </c>
      <c r="D15214" s="7">
        <v>45611.604166666664</v>
      </c>
      <c r="E15214" s="1">
        <v>2E-3</v>
      </c>
      <c r="F15214" s="37">
        <v>0</v>
      </c>
    </row>
    <row r="15215" spans="2:6">
      <c r="B15215" s="59">
        <f t="shared" si="475"/>
        <v>45597</v>
      </c>
      <c r="C15215" s="7">
        <f t="shared" si="474"/>
        <v>45611.604166666664</v>
      </c>
      <c r="D15215" s="7">
        <v>45611.625</v>
      </c>
      <c r="E15215" s="1">
        <v>2E-3</v>
      </c>
      <c r="F15215" s="37">
        <v>0</v>
      </c>
    </row>
    <row r="15216" spans="2:6">
      <c r="B15216" s="59">
        <f t="shared" si="475"/>
        <v>45597</v>
      </c>
      <c r="C15216" s="7">
        <f t="shared" si="474"/>
        <v>45611.625</v>
      </c>
      <c r="D15216" s="7">
        <v>45611.645833333336</v>
      </c>
      <c r="E15216" s="1">
        <v>2E-3</v>
      </c>
      <c r="F15216" s="37">
        <v>0</v>
      </c>
    </row>
    <row r="15217" spans="2:6">
      <c r="B15217" s="59">
        <f t="shared" si="475"/>
        <v>45597</v>
      </c>
      <c r="C15217" s="7">
        <f t="shared" si="474"/>
        <v>45611.645833333328</v>
      </c>
      <c r="D15217" s="7">
        <v>45611.666666666664</v>
      </c>
      <c r="E15217" s="1">
        <v>1E-3</v>
      </c>
      <c r="F15217" s="37">
        <v>0</v>
      </c>
    </row>
    <row r="15218" spans="2:6">
      <c r="B15218" s="59">
        <f t="shared" si="475"/>
        <v>45597</v>
      </c>
      <c r="C15218" s="7">
        <f t="shared" si="474"/>
        <v>45611.666666666664</v>
      </c>
      <c r="D15218" s="7">
        <v>45611.6875</v>
      </c>
      <c r="E15218" s="1">
        <v>2E-3</v>
      </c>
      <c r="F15218" s="37">
        <v>0</v>
      </c>
    </row>
    <row r="15219" spans="2:6">
      <c r="B15219" s="59">
        <f t="shared" si="475"/>
        <v>45597</v>
      </c>
      <c r="C15219" s="7">
        <f t="shared" si="474"/>
        <v>45611.6875</v>
      </c>
      <c r="D15219" s="7">
        <v>45611.708333333336</v>
      </c>
      <c r="E15219" s="1">
        <v>2E-3</v>
      </c>
      <c r="F15219" s="37">
        <v>0</v>
      </c>
    </row>
    <row r="15220" spans="2:6">
      <c r="B15220" s="59">
        <f t="shared" si="475"/>
        <v>45597</v>
      </c>
      <c r="C15220" s="7">
        <f t="shared" si="474"/>
        <v>45611.708333333328</v>
      </c>
      <c r="D15220" s="7">
        <v>45611.729166666664</v>
      </c>
      <c r="E15220" s="1">
        <v>8.0000000000000002E-3</v>
      </c>
      <c r="F15220" s="37">
        <v>1E-3</v>
      </c>
    </row>
    <row r="15221" spans="2:6">
      <c r="B15221" s="59">
        <f t="shared" si="475"/>
        <v>45597</v>
      </c>
      <c r="C15221" s="7">
        <f t="shared" si="474"/>
        <v>45611.729166666664</v>
      </c>
      <c r="D15221" s="7">
        <v>45611.75</v>
      </c>
      <c r="E15221" s="1">
        <v>5.0000000000000001E-3</v>
      </c>
      <c r="F15221" s="37">
        <v>1E-3</v>
      </c>
    </row>
    <row r="15222" spans="2:6">
      <c r="B15222" s="59">
        <f t="shared" si="475"/>
        <v>45597</v>
      </c>
      <c r="C15222" s="7">
        <f t="shared" si="474"/>
        <v>45611.75</v>
      </c>
      <c r="D15222" s="7">
        <v>45611.770833333336</v>
      </c>
      <c r="E15222" s="1">
        <v>0.02</v>
      </c>
      <c r="F15222" s="37">
        <v>1E-3</v>
      </c>
    </row>
    <row r="15223" spans="2:6">
      <c r="B15223" s="59">
        <f t="shared" si="475"/>
        <v>45597</v>
      </c>
      <c r="C15223" s="7">
        <f t="shared" si="474"/>
        <v>45611.770833333328</v>
      </c>
      <c r="D15223" s="7">
        <v>45611.791666666664</v>
      </c>
      <c r="E15223" s="1">
        <v>3.6999999999999998E-2</v>
      </c>
      <c r="F15223" s="37">
        <v>2E-3</v>
      </c>
    </row>
    <row r="15224" spans="2:6">
      <c r="B15224" s="59">
        <f t="shared" si="475"/>
        <v>45597</v>
      </c>
      <c r="C15224" s="7">
        <f t="shared" si="474"/>
        <v>45611.791666666664</v>
      </c>
      <c r="D15224" s="7">
        <v>45611.8125</v>
      </c>
      <c r="E15224" s="1">
        <v>2E-3</v>
      </c>
      <c r="F15224" s="37">
        <v>0</v>
      </c>
    </row>
    <row r="15225" spans="2:6">
      <c r="B15225" s="59">
        <f t="shared" si="475"/>
        <v>45597</v>
      </c>
      <c r="C15225" s="7">
        <f t="shared" si="474"/>
        <v>45611.8125</v>
      </c>
      <c r="D15225" s="7">
        <v>45611.833333333336</v>
      </c>
      <c r="E15225" s="1">
        <v>1E-3</v>
      </c>
      <c r="F15225" s="37">
        <v>0</v>
      </c>
    </row>
    <row r="15226" spans="2:6">
      <c r="B15226" s="59">
        <f t="shared" si="475"/>
        <v>45597</v>
      </c>
      <c r="C15226" s="7">
        <f t="shared" si="474"/>
        <v>45611.833333333328</v>
      </c>
      <c r="D15226" s="7">
        <v>45611.854166666664</v>
      </c>
      <c r="E15226" s="1">
        <v>2E-3</v>
      </c>
      <c r="F15226" s="37">
        <v>0</v>
      </c>
    </row>
    <row r="15227" spans="2:6">
      <c r="B15227" s="59">
        <f t="shared" si="475"/>
        <v>45597</v>
      </c>
      <c r="C15227" s="7">
        <f t="shared" si="474"/>
        <v>45611.854166666664</v>
      </c>
      <c r="D15227" s="7">
        <v>45611.875</v>
      </c>
      <c r="E15227" s="1">
        <v>2E-3</v>
      </c>
      <c r="F15227" s="37">
        <v>0</v>
      </c>
    </row>
    <row r="15228" spans="2:6">
      <c r="B15228" s="59">
        <f t="shared" si="475"/>
        <v>45597</v>
      </c>
      <c r="C15228" s="7">
        <f t="shared" si="474"/>
        <v>45611.875</v>
      </c>
      <c r="D15228" s="7">
        <v>45611.895833333336</v>
      </c>
      <c r="E15228" s="1">
        <v>5.0000000000000001E-3</v>
      </c>
      <c r="F15228" s="37">
        <v>0</v>
      </c>
    </row>
    <row r="15229" spans="2:6">
      <c r="B15229" s="59">
        <f t="shared" si="475"/>
        <v>45597</v>
      </c>
      <c r="C15229" s="7">
        <f t="shared" si="474"/>
        <v>45611.895833333328</v>
      </c>
      <c r="D15229" s="7">
        <v>45611.916666666664</v>
      </c>
      <c r="E15229" s="1">
        <v>2E-3</v>
      </c>
      <c r="F15229" s="37">
        <v>1E-3</v>
      </c>
    </row>
    <row r="15230" spans="2:6">
      <c r="B15230" s="59">
        <f t="shared" si="475"/>
        <v>45597</v>
      </c>
      <c r="C15230" s="7">
        <f t="shared" si="474"/>
        <v>45611.916666666664</v>
      </c>
      <c r="D15230" s="7">
        <v>45611.9375</v>
      </c>
      <c r="E15230" s="1">
        <v>3.0000000000000001E-3</v>
      </c>
      <c r="F15230" s="37">
        <v>2E-3</v>
      </c>
    </row>
    <row r="15231" spans="2:6">
      <c r="B15231" s="59">
        <f t="shared" si="475"/>
        <v>45597</v>
      </c>
      <c r="C15231" s="7">
        <f t="shared" si="474"/>
        <v>45611.9375</v>
      </c>
      <c r="D15231" s="7">
        <v>45611.958333333336</v>
      </c>
      <c r="E15231" s="1">
        <v>2E-3</v>
      </c>
      <c r="F15231" s="37">
        <v>0</v>
      </c>
    </row>
    <row r="15232" spans="2:6">
      <c r="B15232" s="59">
        <f t="shared" si="475"/>
        <v>45597</v>
      </c>
      <c r="C15232" s="7">
        <f t="shared" si="474"/>
        <v>45611.958333333328</v>
      </c>
      <c r="D15232" s="7">
        <v>45611.979166666664</v>
      </c>
      <c r="E15232" s="1">
        <v>2E-3</v>
      </c>
      <c r="F15232" s="37">
        <v>0</v>
      </c>
    </row>
    <row r="15233" spans="2:6">
      <c r="B15233" s="59">
        <f t="shared" si="475"/>
        <v>45597</v>
      </c>
      <c r="C15233" s="7">
        <f t="shared" si="474"/>
        <v>45611.979166666664</v>
      </c>
      <c r="D15233" s="7">
        <v>45612</v>
      </c>
      <c r="E15233" s="1">
        <v>2E-3</v>
      </c>
      <c r="F15233" s="37">
        <v>0</v>
      </c>
    </row>
    <row r="15234" spans="2:6">
      <c r="B15234" s="59">
        <f t="shared" si="475"/>
        <v>45597</v>
      </c>
      <c r="C15234" s="7">
        <f t="shared" si="474"/>
        <v>45612</v>
      </c>
      <c r="D15234" s="7">
        <v>45612.020833333336</v>
      </c>
      <c r="E15234" s="1">
        <v>4.0000000000000001E-3</v>
      </c>
      <c r="F15234" s="37">
        <v>0</v>
      </c>
    </row>
    <row r="15235" spans="2:6">
      <c r="B15235" s="59">
        <f t="shared" si="475"/>
        <v>45597</v>
      </c>
      <c r="C15235" s="7">
        <f t="shared" si="474"/>
        <v>45612.020833333328</v>
      </c>
      <c r="D15235" s="7">
        <v>45612.041666666664</v>
      </c>
      <c r="E15235" s="1">
        <v>2E-3</v>
      </c>
      <c r="F15235" s="37">
        <v>2E-3</v>
      </c>
    </row>
    <row r="15236" spans="2:6">
      <c r="B15236" s="59">
        <f t="shared" si="475"/>
        <v>45597</v>
      </c>
      <c r="C15236" s="7">
        <f t="shared" si="474"/>
        <v>45612.041666666664</v>
      </c>
      <c r="D15236" s="7">
        <v>45612.0625</v>
      </c>
      <c r="E15236" s="1">
        <v>2E-3</v>
      </c>
      <c r="F15236" s="37">
        <v>0</v>
      </c>
    </row>
    <row r="15237" spans="2:6">
      <c r="B15237" s="59">
        <f t="shared" si="475"/>
        <v>45597</v>
      </c>
      <c r="C15237" s="7">
        <f t="shared" ref="C15237:C15300" si="476">D15237-1/48</f>
        <v>45612.0625</v>
      </c>
      <c r="D15237" s="7">
        <v>45612.083333333336</v>
      </c>
      <c r="E15237" s="1">
        <v>2E-3</v>
      </c>
      <c r="F15237" s="37">
        <v>0</v>
      </c>
    </row>
    <row r="15238" spans="2:6">
      <c r="B15238" s="59">
        <f t="shared" ref="B15238:B15301" si="477">DATE(YEAR(C15238),MONTH(C15238),1)</f>
        <v>45597</v>
      </c>
      <c r="C15238" s="7">
        <f t="shared" si="476"/>
        <v>45612.083333333328</v>
      </c>
      <c r="D15238" s="7">
        <v>45612.104166666664</v>
      </c>
      <c r="E15238" s="1">
        <v>5.2210000000000001</v>
      </c>
      <c r="F15238" s="37">
        <v>0</v>
      </c>
    </row>
    <row r="15239" spans="2:6">
      <c r="B15239" s="59">
        <f t="shared" si="477"/>
        <v>45597</v>
      </c>
      <c r="C15239" s="7">
        <f t="shared" si="476"/>
        <v>45612.104166666664</v>
      </c>
      <c r="D15239" s="7">
        <v>45612.125</v>
      </c>
      <c r="E15239" s="1">
        <v>5.6120000000000001</v>
      </c>
      <c r="F15239" s="37">
        <v>0</v>
      </c>
    </row>
    <row r="15240" spans="2:6">
      <c r="B15240" s="59">
        <f t="shared" si="477"/>
        <v>45597</v>
      </c>
      <c r="C15240" s="7">
        <f t="shared" si="476"/>
        <v>45612.125</v>
      </c>
      <c r="D15240" s="7">
        <v>45612.145833333336</v>
      </c>
      <c r="E15240" s="1">
        <v>5.625</v>
      </c>
      <c r="F15240" s="37">
        <v>0</v>
      </c>
    </row>
    <row r="15241" spans="2:6">
      <c r="B15241" s="59">
        <f t="shared" si="477"/>
        <v>45597</v>
      </c>
      <c r="C15241" s="7">
        <f t="shared" si="476"/>
        <v>45612.145833333328</v>
      </c>
      <c r="D15241" s="7">
        <v>45612.166666666664</v>
      </c>
      <c r="E15241" s="1">
        <v>5.6429999999999998</v>
      </c>
      <c r="F15241" s="37">
        <v>0</v>
      </c>
    </row>
    <row r="15242" spans="2:6">
      <c r="B15242" s="59">
        <f t="shared" si="477"/>
        <v>45597</v>
      </c>
      <c r="C15242" s="7">
        <f t="shared" si="476"/>
        <v>45612.166666666664</v>
      </c>
      <c r="D15242" s="7">
        <v>45612.1875</v>
      </c>
      <c r="E15242" s="1">
        <v>5.6559999999999997</v>
      </c>
      <c r="F15242" s="37">
        <v>0</v>
      </c>
    </row>
    <row r="15243" spans="2:6">
      <c r="B15243" s="59">
        <f t="shared" si="477"/>
        <v>45597</v>
      </c>
      <c r="C15243" s="7">
        <f t="shared" si="476"/>
        <v>45612.1875</v>
      </c>
      <c r="D15243" s="7">
        <v>45612.208333333336</v>
      </c>
      <c r="E15243" s="1">
        <v>5.6740000000000004</v>
      </c>
      <c r="F15243" s="37">
        <v>0</v>
      </c>
    </row>
    <row r="15244" spans="2:6">
      <c r="B15244" s="59">
        <f t="shared" si="477"/>
        <v>45597</v>
      </c>
      <c r="C15244" s="7">
        <f t="shared" si="476"/>
        <v>45612.208333333328</v>
      </c>
      <c r="D15244" s="7">
        <v>45612.229166666664</v>
      </c>
      <c r="E15244" s="1">
        <v>5.6639999999999997</v>
      </c>
      <c r="F15244" s="37">
        <v>0</v>
      </c>
    </row>
    <row r="15245" spans="2:6">
      <c r="B15245" s="59">
        <f t="shared" si="477"/>
        <v>45597</v>
      </c>
      <c r="C15245" s="7">
        <f t="shared" si="476"/>
        <v>45612.229166666664</v>
      </c>
      <c r="D15245" s="7">
        <v>45612.25</v>
      </c>
      <c r="E15245" s="1">
        <v>7.0609999999999999</v>
      </c>
      <c r="F15245" s="37">
        <v>0</v>
      </c>
    </row>
    <row r="15246" spans="2:6">
      <c r="B15246" s="59">
        <f t="shared" si="477"/>
        <v>45597</v>
      </c>
      <c r="C15246" s="7">
        <f t="shared" si="476"/>
        <v>45612.25</v>
      </c>
      <c r="D15246" s="7">
        <v>45612.270833333336</v>
      </c>
      <c r="E15246" s="1">
        <v>0.25600000000000001</v>
      </c>
      <c r="F15246" s="37">
        <v>2E-3</v>
      </c>
    </row>
    <row r="15247" spans="2:6">
      <c r="B15247" s="59">
        <f t="shared" si="477"/>
        <v>45597</v>
      </c>
      <c r="C15247" s="7">
        <f t="shared" si="476"/>
        <v>45612.270833333328</v>
      </c>
      <c r="D15247" s="7">
        <v>45612.291666666664</v>
      </c>
      <c r="E15247" s="1">
        <v>3.0000000000000001E-3</v>
      </c>
      <c r="F15247" s="37">
        <v>0</v>
      </c>
    </row>
    <row r="15248" spans="2:6">
      <c r="B15248" s="59">
        <f t="shared" si="477"/>
        <v>45597</v>
      </c>
      <c r="C15248" s="7">
        <f t="shared" si="476"/>
        <v>45612.291666666664</v>
      </c>
      <c r="D15248" s="7">
        <v>45612.3125</v>
      </c>
      <c r="E15248" s="1">
        <v>3.0000000000000001E-3</v>
      </c>
      <c r="F15248" s="37">
        <v>0</v>
      </c>
    </row>
    <row r="15249" spans="2:6">
      <c r="B15249" s="59">
        <f t="shared" si="477"/>
        <v>45597</v>
      </c>
      <c r="C15249" s="7">
        <f t="shared" si="476"/>
        <v>45612.3125</v>
      </c>
      <c r="D15249" s="7">
        <v>45612.333333333336</v>
      </c>
      <c r="E15249" s="1">
        <v>1E-3</v>
      </c>
      <c r="F15249" s="37">
        <v>0</v>
      </c>
    </row>
    <row r="15250" spans="2:6">
      <c r="B15250" s="59">
        <f t="shared" si="477"/>
        <v>45597</v>
      </c>
      <c r="C15250" s="7">
        <f t="shared" si="476"/>
        <v>45612.333333333328</v>
      </c>
      <c r="D15250" s="7">
        <v>45612.354166666664</v>
      </c>
      <c r="E15250" s="1">
        <v>4.0000000000000001E-3</v>
      </c>
      <c r="F15250" s="37">
        <v>2E-3</v>
      </c>
    </row>
    <row r="15251" spans="2:6">
      <c r="B15251" s="59">
        <f t="shared" si="477"/>
        <v>45597</v>
      </c>
      <c r="C15251" s="7">
        <f t="shared" si="476"/>
        <v>45612.354166666664</v>
      </c>
      <c r="D15251" s="7">
        <v>45612.375</v>
      </c>
      <c r="E15251" s="1">
        <v>1E-3</v>
      </c>
      <c r="F15251" s="37">
        <v>0</v>
      </c>
    </row>
    <row r="15252" spans="2:6">
      <c r="B15252" s="59">
        <f t="shared" si="477"/>
        <v>45597</v>
      </c>
      <c r="C15252" s="7">
        <f t="shared" si="476"/>
        <v>45612.375</v>
      </c>
      <c r="D15252" s="7">
        <v>45612.395833333336</v>
      </c>
      <c r="E15252" s="1">
        <v>2E-3</v>
      </c>
      <c r="F15252" s="37">
        <v>0</v>
      </c>
    </row>
    <row r="15253" spans="2:6">
      <c r="B15253" s="59">
        <f t="shared" si="477"/>
        <v>45597</v>
      </c>
      <c r="C15253" s="7">
        <f t="shared" si="476"/>
        <v>45612.395833333328</v>
      </c>
      <c r="D15253" s="7">
        <v>45612.416666666664</v>
      </c>
      <c r="E15253" s="1">
        <v>1E-3</v>
      </c>
      <c r="F15253" s="37">
        <v>0</v>
      </c>
    </row>
    <row r="15254" spans="2:6">
      <c r="B15254" s="59">
        <f t="shared" si="477"/>
        <v>45597</v>
      </c>
      <c r="C15254" s="7">
        <f t="shared" si="476"/>
        <v>45612.416666666664</v>
      </c>
      <c r="D15254" s="7">
        <v>45612.4375</v>
      </c>
      <c r="E15254" s="1">
        <v>2E-3</v>
      </c>
      <c r="F15254" s="37">
        <v>0</v>
      </c>
    </row>
    <row r="15255" spans="2:6">
      <c r="B15255" s="59">
        <f t="shared" si="477"/>
        <v>45597</v>
      </c>
      <c r="C15255" s="7">
        <f t="shared" si="476"/>
        <v>45612.4375</v>
      </c>
      <c r="D15255" s="7">
        <v>45612.458333333336</v>
      </c>
      <c r="E15255" s="1">
        <v>5.0000000000000001E-3</v>
      </c>
      <c r="F15255" s="37">
        <v>1E-3</v>
      </c>
    </row>
    <row r="15256" spans="2:6">
      <c r="B15256" s="59">
        <f t="shared" si="477"/>
        <v>45597</v>
      </c>
      <c r="C15256" s="7">
        <f t="shared" si="476"/>
        <v>45612.458333333328</v>
      </c>
      <c r="D15256" s="7">
        <v>45612.479166666664</v>
      </c>
      <c r="E15256" s="1">
        <v>6.0000000000000001E-3</v>
      </c>
      <c r="F15256" s="37">
        <v>3.0000000000000001E-3</v>
      </c>
    </row>
    <row r="15257" spans="2:6">
      <c r="B15257" s="59">
        <f t="shared" si="477"/>
        <v>45597</v>
      </c>
      <c r="C15257" s="7">
        <f t="shared" si="476"/>
        <v>45612.479166666664</v>
      </c>
      <c r="D15257" s="7">
        <v>45612.5</v>
      </c>
      <c r="E15257" s="1">
        <v>7.0000000000000001E-3</v>
      </c>
      <c r="F15257" s="37">
        <v>2E-3</v>
      </c>
    </row>
    <row r="15258" spans="2:6">
      <c r="B15258" s="59">
        <f t="shared" si="477"/>
        <v>45597</v>
      </c>
      <c r="C15258" s="7">
        <f t="shared" si="476"/>
        <v>45612.5</v>
      </c>
      <c r="D15258" s="7">
        <v>45612.520833333336</v>
      </c>
      <c r="E15258" s="1">
        <v>3.0000000000000001E-3</v>
      </c>
      <c r="F15258" s="37">
        <v>0</v>
      </c>
    </row>
    <row r="15259" spans="2:6">
      <c r="B15259" s="59">
        <f t="shared" si="477"/>
        <v>45597</v>
      </c>
      <c r="C15259" s="7">
        <f t="shared" si="476"/>
        <v>45612.520833333328</v>
      </c>
      <c r="D15259" s="7">
        <v>45612.541666666664</v>
      </c>
      <c r="E15259" s="1">
        <v>2E-3</v>
      </c>
      <c r="F15259" s="37">
        <v>1E-3</v>
      </c>
    </row>
    <row r="15260" spans="2:6">
      <c r="B15260" s="59">
        <f t="shared" si="477"/>
        <v>45597</v>
      </c>
      <c r="C15260" s="7">
        <f t="shared" si="476"/>
        <v>45612.541666666664</v>
      </c>
      <c r="D15260" s="7">
        <v>45612.5625</v>
      </c>
      <c r="E15260" s="1">
        <v>5.0000000000000001E-3</v>
      </c>
      <c r="F15260" s="37">
        <v>3.0000000000000001E-3</v>
      </c>
    </row>
    <row r="15261" spans="2:6">
      <c r="B15261" s="59">
        <f t="shared" si="477"/>
        <v>45597</v>
      </c>
      <c r="C15261" s="7">
        <f t="shared" si="476"/>
        <v>45612.5625</v>
      </c>
      <c r="D15261" s="7">
        <v>45612.583333333336</v>
      </c>
      <c r="E15261" s="1">
        <v>5.0000000000000001E-3</v>
      </c>
      <c r="F15261" s="37">
        <v>2E-3</v>
      </c>
    </row>
    <row r="15262" spans="2:6">
      <c r="B15262" s="59">
        <f t="shared" si="477"/>
        <v>45597</v>
      </c>
      <c r="C15262" s="7">
        <f t="shared" si="476"/>
        <v>45612.583333333328</v>
      </c>
      <c r="D15262" s="7">
        <v>45612.604166666664</v>
      </c>
      <c r="E15262" s="1">
        <v>1E-3</v>
      </c>
      <c r="F15262" s="37">
        <v>0</v>
      </c>
    </row>
    <row r="15263" spans="2:6">
      <c r="B15263" s="59">
        <f t="shared" si="477"/>
        <v>45597</v>
      </c>
      <c r="C15263" s="7">
        <f t="shared" si="476"/>
        <v>45612.604166666664</v>
      </c>
      <c r="D15263" s="7">
        <v>45612.625</v>
      </c>
      <c r="E15263" s="1">
        <v>2E-3</v>
      </c>
      <c r="F15263" s="37">
        <v>0</v>
      </c>
    </row>
    <row r="15264" spans="2:6">
      <c r="B15264" s="59">
        <f t="shared" si="477"/>
        <v>45597</v>
      </c>
      <c r="C15264" s="7">
        <f t="shared" si="476"/>
        <v>45612.625</v>
      </c>
      <c r="D15264" s="7">
        <v>45612.645833333336</v>
      </c>
      <c r="E15264" s="1">
        <v>2E-3</v>
      </c>
      <c r="F15264" s="37">
        <v>0</v>
      </c>
    </row>
    <row r="15265" spans="2:6">
      <c r="B15265" s="59">
        <f t="shared" si="477"/>
        <v>45597</v>
      </c>
      <c r="C15265" s="7">
        <f t="shared" si="476"/>
        <v>45612.645833333328</v>
      </c>
      <c r="D15265" s="7">
        <v>45612.666666666664</v>
      </c>
      <c r="E15265" s="1">
        <v>2E-3</v>
      </c>
      <c r="F15265" s="37">
        <v>0</v>
      </c>
    </row>
    <row r="15266" spans="2:6">
      <c r="B15266" s="59">
        <f t="shared" si="477"/>
        <v>45597</v>
      </c>
      <c r="C15266" s="7">
        <f t="shared" si="476"/>
        <v>45612.666666666664</v>
      </c>
      <c r="D15266" s="7">
        <v>45612.6875</v>
      </c>
      <c r="E15266" s="1">
        <v>2E-3</v>
      </c>
      <c r="F15266" s="37">
        <v>0</v>
      </c>
    </row>
    <row r="15267" spans="2:6">
      <c r="B15267" s="59">
        <f t="shared" si="477"/>
        <v>45597</v>
      </c>
      <c r="C15267" s="7">
        <f t="shared" si="476"/>
        <v>45612.6875</v>
      </c>
      <c r="D15267" s="7">
        <v>45612.708333333336</v>
      </c>
      <c r="E15267" s="1">
        <v>1E-3</v>
      </c>
      <c r="F15267" s="37">
        <v>0</v>
      </c>
    </row>
    <row r="15268" spans="2:6">
      <c r="B15268" s="59">
        <f t="shared" si="477"/>
        <v>45597</v>
      </c>
      <c r="C15268" s="7">
        <f t="shared" si="476"/>
        <v>45612.708333333328</v>
      </c>
      <c r="D15268" s="7">
        <v>45612.729166666664</v>
      </c>
      <c r="E15268" s="1">
        <v>5.0000000000000001E-3</v>
      </c>
      <c r="F15268" s="37">
        <v>1E-3</v>
      </c>
    </row>
    <row r="15269" spans="2:6">
      <c r="B15269" s="59">
        <f t="shared" si="477"/>
        <v>45597</v>
      </c>
      <c r="C15269" s="7">
        <f t="shared" si="476"/>
        <v>45612.729166666664</v>
      </c>
      <c r="D15269" s="7">
        <v>45612.75</v>
      </c>
      <c r="E15269" s="1">
        <v>6.0000000000000001E-3</v>
      </c>
      <c r="F15269" s="37">
        <v>2E-3</v>
      </c>
    </row>
    <row r="15270" spans="2:6">
      <c r="B15270" s="59">
        <f t="shared" si="477"/>
        <v>45597</v>
      </c>
      <c r="C15270" s="7">
        <f t="shared" si="476"/>
        <v>45612.75</v>
      </c>
      <c r="D15270" s="7">
        <v>45612.770833333336</v>
      </c>
      <c r="E15270" s="1">
        <v>3.0000000000000001E-3</v>
      </c>
      <c r="F15270" s="37">
        <v>4.0000000000000001E-3</v>
      </c>
    </row>
    <row r="15271" spans="2:6">
      <c r="B15271" s="59">
        <f t="shared" si="477"/>
        <v>45597</v>
      </c>
      <c r="C15271" s="7">
        <f t="shared" si="476"/>
        <v>45612.770833333328</v>
      </c>
      <c r="D15271" s="7">
        <v>45612.791666666664</v>
      </c>
      <c r="E15271" s="1">
        <v>0</v>
      </c>
      <c r="F15271" s="37">
        <v>2E-3</v>
      </c>
    </row>
    <row r="15272" spans="2:6">
      <c r="B15272" s="59">
        <f t="shared" si="477"/>
        <v>45597</v>
      </c>
      <c r="C15272" s="7">
        <f t="shared" si="476"/>
        <v>45612.791666666664</v>
      </c>
      <c r="D15272" s="7">
        <v>45612.8125</v>
      </c>
      <c r="E15272" s="1">
        <v>0</v>
      </c>
      <c r="F15272" s="37">
        <v>1E-3</v>
      </c>
    </row>
    <row r="15273" spans="2:6">
      <c r="B15273" s="59">
        <f t="shared" si="477"/>
        <v>45597</v>
      </c>
      <c r="C15273" s="7">
        <f t="shared" si="476"/>
        <v>45612.8125</v>
      </c>
      <c r="D15273" s="7">
        <v>45612.833333333336</v>
      </c>
      <c r="E15273" s="1">
        <v>1E-3</v>
      </c>
      <c r="F15273" s="37">
        <v>0</v>
      </c>
    </row>
    <row r="15274" spans="2:6">
      <c r="B15274" s="59">
        <f t="shared" si="477"/>
        <v>45597</v>
      </c>
      <c r="C15274" s="7">
        <f t="shared" si="476"/>
        <v>45612.833333333328</v>
      </c>
      <c r="D15274" s="7">
        <v>45612.854166666664</v>
      </c>
      <c r="E15274" s="1">
        <v>2E-3</v>
      </c>
      <c r="F15274" s="37">
        <v>0</v>
      </c>
    </row>
    <row r="15275" spans="2:6">
      <c r="B15275" s="59">
        <f t="shared" si="477"/>
        <v>45597</v>
      </c>
      <c r="C15275" s="7">
        <f t="shared" si="476"/>
        <v>45612.854166666664</v>
      </c>
      <c r="D15275" s="7">
        <v>45612.875</v>
      </c>
      <c r="E15275" s="1">
        <v>2E-3</v>
      </c>
      <c r="F15275" s="37">
        <v>0</v>
      </c>
    </row>
    <row r="15276" spans="2:6">
      <c r="B15276" s="59">
        <f t="shared" si="477"/>
        <v>45597</v>
      </c>
      <c r="C15276" s="7">
        <f t="shared" si="476"/>
        <v>45612.875</v>
      </c>
      <c r="D15276" s="7">
        <v>45612.895833333336</v>
      </c>
      <c r="E15276" s="1">
        <v>2E-3</v>
      </c>
      <c r="F15276" s="37">
        <v>0</v>
      </c>
    </row>
    <row r="15277" spans="2:6">
      <c r="B15277" s="59">
        <f t="shared" si="477"/>
        <v>45597</v>
      </c>
      <c r="C15277" s="7">
        <f t="shared" si="476"/>
        <v>45612.895833333328</v>
      </c>
      <c r="D15277" s="7">
        <v>45612.916666666664</v>
      </c>
      <c r="E15277" s="1">
        <v>8.9999999999999993E-3</v>
      </c>
      <c r="F15277" s="37">
        <v>5.0000000000000001E-3</v>
      </c>
    </row>
    <row r="15278" spans="2:6">
      <c r="B15278" s="59">
        <f t="shared" si="477"/>
        <v>45597</v>
      </c>
      <c r="C15278" s="7">
        <f t="shared" si="476"/>
        <v>45612.916666666664</v>
      </c>
      <c r="D15278" s="7">
        <v>45612.9375</v>
      </c>
      <c r="E15278" s="1">
        <v>1.2E-2</v>
      </c>
      <c r="F15278" s="37">
        <v>1.0999999999999999E-2</v>
      </c>
    </row>
    <row r="15279" spans="2:6">
      <c r="B15279" s="59">
        <f t="shared" si="477"/>
        <v>45597</v>
      </c>
      <c r="C15279" s="7">
        <f t="shared" si="476"/>
        <v>45612.9375</v>
      </c>
      <c r="D15279" s="7">
        <v>45612.958333333336</v>
      </c>
      <c r="E15279" s="1">
        <v>5.0000000000000001E-3</v>
      </c>
      <c r="F15279" s="37">
        <v>1E-3</v>
      </c>
    </row>
    <row r="15280" spans="2:6">
      <c r="B15280" s="59">
        <f t="shared" si="477"/>
        <v>45597</v>
      </c>
      <c r="C15280" s="7">
        <f t="shared" si="476"/>
        <v>45612.958333333328</v>
      </c>
      <c r="D15280" s="7">
        <v>45612.979166666664</v>
      </c>
      <c r="E15280" s="1">
        <v>1E-3</v>
      </c>
      <c r="F15280" s="37">
        <v>0</v>
      </c>
    </row>
    <row r="15281" spans="2:6">
      <c r="B15281" s="59">
        <f t="shared" si="477"/>
        <v>45597</v>
      </c>
      <c r="C15281" s="7">
        <f t="shared" si="476"/>
        <v>45612.979166666664</v>
      </c>
      <c r="D15281" s="7">
        <v>45613</v>
      </c>
      <c r="E15281" s="1">
        <v>1E-3</v>
      </c>
      <c r="F15281" s="37">
        <v>0</v>
      </c>
    </row>
    <row r="15282" spans="2:6">
      <c r="B15282" s="59">
        <f t="shared" si="477"/>
        <v>45597</v>
      </c>
      <c r="C15282" s="7">
        <f t="shared" si="476"/>
        <v>45613</v>
      </c>
      <c r="D15282" s="7">
        <v>45613.020833333336</v>
      </c>
      <c r="E15282" s="1">
        <v>3.0000000000000001E-3</v>
      </c>
      <c r="F15282" s="37">
        <v>0</v>
      </c>
    </row>
    <row r="15283" spans="2:6">
      <c r="B15283" s="59">
        <f t="shared" si="477"/>
        <v>45597</v>
      </c>
      <c r="C15283" s="7">
        <f t="shared" si="476"/>
        <v>45613.020833333328</v>
      </c>
      <c r="D15283" s="7">
        <v>45613.041666666664</v>
      </c>
      <c r="E15283" s="1">
        <v>1E-3</v>
      </c>
      <c r="F15283" s="37">
        <v>0</v>
      </c>
    </row>
    <row r="15284" spans="2:6">
      <c r="B15284" s="59">
        <f t="shared" si="477"/>
        <v>45597</v>
      </c>
      <c r="C15284" s="7">
        <f t="shared" si="476"/>
        <v>45613.041666666664</v>
      </c>
      <c r="D15284" s="7">
        <v>45613.0625</v>
      </c>
      <c r="E15284" s="1">
        <v>2E-3</v>
      </c>
      <c r="F15284" s="37">
        <v>0</v>
      </c>
    </row>
    <row r="15285" spans="2:6">
      <c r="B15285" s="59">
        <f t="shared" si="477"/>
        <v>45597</v>
      </c>
      <c r="C15285" s="7">
        <f t="shared" si="476"/>
        <v>45613.0625</v>
      </c>
      <c r="D15285" s="7">
        <v>45613.083333333336</v>
      </c>
      <c r="E15285" s="1">
        <v>2E-3</v>
      </c>
      <c r="F15285" s="37">
        <v>0</v>
      </c>
    </row>
    <row r="15286" spans="2:6">
      <c r="B15286" s="59">
        <f t="shared" si="477"/>
        <v>45597</v>
      </c>
      <c r="C15286" s="7">
        <f t="shared" si="476"/>
        <v>45613.083333333328</v>
      </c>
      <c r="D15286" s="7">
        <v>45613.104166666664</v>
      </c>
      <c r="E15286" s="1">
        <v>1E-3</v>
      </c>
      <c r="F15286" s="37">
        <v>0</v>
      </c>
    </row>
    <row r="15287" spans="2:6">
      <c r="B15287" s="59">
        <f t="shared" si="477"/>
        <v>45597</v>
      </c>
      <c r="C15287" s="7">
        <f t="shared" si="476"/>
        <v>45613.104166666664</v>
      </c>
      <c r="D15287" s="7">
        <v>45613.125</v>
      </c>
      <c r="E15287" s="1">
        <v>2E-3</v>
      </c>
      <c r="F15287" s="37">
        <v>0</v>
      </c>
    </row>
    <row r="15288" spans="2:6">
      <c r="B15288" s="59">
        <f t="shared" si="477"/>
        <v>45597</v>
      </c>
      <c r="C15288" s="7">
        <f t="shared" si="476"/>
        <v>45613.125</v>
      </c>
      <c r="D15288" s="7">
        <v>45613.145833333336</v>
      </c>
      <c r="E15288" s="1">
        <v>1.8759999999999999</v>
      </c>
      <c r="F15288" s="37">
        <v>0</v>
      </c>
    </row>
    <row r="15289" spans="2:6">
      <c r="B15289" s="59">
        <f t="shared" si="477"/>
        <v>45597</v>
      </c>
      <c r="C15289" s="7">
        <f t="shared" si="476"/>
        <v>45613.145833333328</v>
      </c>
      <c r="D15289" s="7">
        <v>45613.166666666664</v>
      </c>
      <c r="E15289" s="1">
        <v>1.988</v>
      </c>
      <c r="F15289" s="37">
        <v>0</v>
      </c>
    </row>
    <row r="15290" spans="2:6">
      <c r="B15290" s="59">
        <f t="shared" si="477"/>
        <v>45597</v>
      </c>
      <c r="C15290" s="7">
        <f t="shared" si="476"/>
        <v>45613.166666666664</v>
      </c>
      <c r="D15290" s="7">
        <v>45613.1875</v>
      </c>
      <c r="E15290" s="1">
        <v>2.0059999999999998</v>
      </c>
      <c r="F15290" s="37">
        <v>0</v>
      </c>
    </row>
    <row r="15291" spans="2:6">
      <c r="B15291" s="59">
        <f t="shared" si="477"/>
        <v>45597</v>
      </c>
      <c r="C15291" s="7">
        <f t="shared" si="476"/>
        <v>45613.1875</v>
      </c>
      <c r="D15291" s="7">
        <v>45613.208333333336</v>
      </c>
      <c r="E15291" s="1">
        <v>2.0019999999999998</v>
      </c>
      <c r="F15291" s="37">
        <v>0</v>
      </c>
    </row>
    <row r="15292" spans="2:6">
      <c r="B15292" s="59">
        <f t="shared" si="477"/>
        <v>45597</v>
      </c>
      <c r="C15292" s="7">
        <f t="shared" si="476"/>
        <v>45613.208333333328</v>
      </c>
      <c r="D15292" s="7">
        <v>45613.229166666664</v>
      </c>
      <c r="E15292" s="1">
        <v>2.0219999999999998</v>
      </c>
      <c r="F15292" s="37">
        <v>0</v>
      </c>
    </row>
    <row r="15293" spans="2:6">
      <c r="B15293" s="59">
        <f t="shared" si="477"/>
        <v>45597</v>
      </c>
      <c r="C15293" s="7">
        <f t="shared" si="476"/>
        <v>45613.229166666664</v>
      </c>
      <c r="D15293" s="7">
        <v>45613.25</v>
      </c>
      <c r="E15293" s="1">
        <v>2.7010000000000001</v>
      </c>
      <c r="F15293" s="37">
        <v>0</v>
      </c>
    </row>
    <row r="15294" spans="2:6">
      <c r="B15294" s="59">
        <f t="shared" si="477"/>
        <v>45597</v>
      </c>
      <c r="C15294" s="7">
        <f t="shared" si="476"/>
        <v>45613.25</v>
      </c>
      <c r="D15294" s="7">
        <v>45613.270833333336</v>
      </c>
      <c r="E15294" s="1">
        <v>8.7999999999999995E-2</v>
      </c>
      <c r="F15294" s="37">
        <v>0</v>
      </c>
    </row>
    <row r="15295" spans="2:6">
      <c r="B15295" s="59">
        <f t="shared" si="477"/>
        <v>45597</v>
      </c>
      <c r="C15295" s="7">
        <f t="shared" si="476"/>
        <v>45613.270833333328</v>
      </c>
      <c r="D15295" s="7">
        <v>45613.291666666664</v>
      </c>
      <c r="E15295" s="1">
        <v>4.0000000000000001E-3</v>
      </c>
      <c r="F15295" s="37">
        <v>2E-3</v>
      </c>
    </row>
    <row r="15296" spans="2:6">
      <c r="B15296" s="59">
        <f t="shared" si="477"/>
        <v>45597</v>
      </c>
      <c r="C15296" s="7">
        <f t="shared" si="476"/>
        <v>45613.291666666664</v>
      </c>
      <c r="D15296" s="7">
        <v>45613.3125</v>
      </c>
      <c r="E15296" s="1">
        <v>3.0000000000000001E-3</v>
      </c>
      <c r="F15296" s="37">
        <v>0</v>
      </c>
    </row>
    <row r="15297" spans="2:6">
      <c r="B15297" s="59">
        <f t="shared" si="477"/>
        <v>45597</v>
      </c>
      <c r="C15297" s="7">
        <f t="shared" si="476"/>
        <v>45613.3125</v>
      </c>
      <c r="D15297" s="7">
        <v>45613.333333333336</v>
      </c>
      <c r="E15297" s="1">
        <v>4.0000000000000001E-3</v>
      </c>
      <c r="F15297" s="37">
        <v>0</v>
      </c>
    </row>
    <row r="15298" spans="2:6">
      <c r="B15298" s="59">
        <f t="shared" si="477"/>
        <v>45597</v>
      </c>
      <c r="C15298" s="7">
        <f t="shared" si="476"/>
        <v>45613.333333333328</v>
      </c>
      <c r="D15298" s="7">
        <v>45613.354166666664</v>
      </c>
      <c r="E15298" s="1">
        <v>2E-3</v>
      </c>
      <c r="F15298" s="37">
        <v>0</v>
      </c>
    </row>
    <row r="15299" spans="2:6">
      <c r="B15299" s="59">
        <f t="shared" si="477"/>
        <v>45597</v>
      </c>
      <c r="C15299" s="7">
        <f t="shared" si="476"/>
        <v>45613.354166666664</v>
      </c>
      <c r="D15299" s="7">
        <v>45613.375</v>
      </c>
      <c r="E15299" s="1">
        <v>4.0000000000000001E-3</v>
      </c>
      <c r="F15299" s="37">
        <v>2E-3</v>
      </c>
    </row>
    <row r="15300" spans="2:6">
      <c r="B15300" s="59">
        <f t="shared" si="477"/>
        <v>45597</v>
      </c>
      <c r="C15300" s="7">
        <f t="shared" si="476"/>
        <v>45613.375</v>
      </c>
      <c r="D15300" s="7">
        <v>45613.395833333336</v>
      </c>
      <c r="E15300" s="1">
        <v>2E-3</v>
      </c>
      <c r="F15300" s="37">
        <v>1E-3</v>
      </c>
    </row>
    <row r="15301" spans="2:6">
      <c r="B15301" s="59">
        <f t="shared" si="477"/>
        <v>45597</v>
      </c>
      <c r="C15301" s="7">
        <f t="shared" ref="C15301:C15364" si="478">D15301-1/48</f>
        <v>45613.395833333328</v>
      </c>
      <c r="D15301" s="7">
        <v>45613.416666666664</v>
      </c>
      <c r="E15301" s="1">
        <v>1E-3</v>
      </c>
      <c r="F15301" s="37">
        <v>0</v>
      </c>
    </row>
    <row r="15302" spans="2:6">
      <c r="B15302" s="59">
        <f t="shared" ref="B15302:B15365" si="479">DATE(YEAR(C15302),MONTH(C15302),1)</f>
        <v>45597</v>
      </c>
      <c r="C15302" s="7">
        <f t="shared" si="478"/>
        <v>45613.416666666664</v>
      </c>
      <c r="D15302" s="7">
        <v>45613.4375</v>
      </c>
      <c r="E15302" s="1">
        <v>2E-3</v>
      </c>
      <c r="F15302" s="37">
        <v>0</v>
      </c>
    </row>
    <row r="15303" spans="2:6">
      <c r="B15303" s="59">
        <f t="shared" si="479"/>
        <v>45597</v>
      </c>
      <c r="C15303" s="7">
        <f t="shared" si="478"/>
        <v>45613.4375</v>
      </c>
      <c r="D15303" s="7">
        <v>45613.458333333336</v>
      </c>
      <c r="E15303" s="1">
        <v>7.0000000000000001E-3</v>
      </c>
      <c r="F15303" s="37">
        <v>1E-3</v>
      </c>
    </row>
    <row r="15304" spans="2:6">
      <c r="B15304" s="59">
        <f t="shared" si="479"/>
        <v>45597</v>
      </c>
      <c r="C15304" s="7">
        <f t="shared" si="478"/>
        <v>45613.458333333328</v>
      </c>
      <c r="D15304" s="7">
        <v>45613.479166666664</v>
      </c>
      <c r="E15304" s="1">
        <v>4.0000000000000001E-3</v>
      </c>
      <c r="F15304" s="37">
        <v>0</v>
      </c>
    </row>
    <row r="15305" spans="2:6">
      <c r="B15305" s="59">
        <f t="shared" si="479"/>
        <v>45597</v>
      </c>
      <c r="C15305" s="7">
        <f t="shared" si="478"/>
        <v>45613.479166666664</v>
      </c>
      <c r="D15305" s="7">
        <v>45613.5</v>
      </c>
      <c r="E15305" s="1">
        <v>6.0000000000000001E-3</v>
      </c>
      <c r="F15305" s="37">
        <v>1E-3</v>
      </c>
    </row>
    <row r="15306" spans="2:6">
      <c r="B15306" s="59">
        <f t="shared" si="479"/>
        <v>45597</v>
      </c>
      <c r="C15306" s="7">
        <f t="shared" si="478"/>
        <v>45613.5</v>
      </c>
      <c r="D15306" s="7">
        <v>45613.520833333336</v>
      </c>
      <c r="E15306" s="1">
        <v>1E-3</v>
      </c>
      <c r="F15306" s="37">
        <v>0</v>
      </c>
    </row>
    <row r="15307" spans="2:6">
      <c r="B15307" s="59">
        <f t="shared" si="479"/>
        <v>45597</v>
      </c>
      <c r="C15307" s="7">
        <f t="shared" si="478"/>
        <v>45613.520833333328</v>
      </c>
      <c r="D15307" s="7">
        <v>45613.541666666664</v>
      </c>
      <c r="E15307" s="1">
        <v>2E-3</v>
      </c>
      <c r="F15307" s="37">
        <v>0</v>
      </c>
    </row>
    <row r="15308" spans="2:6">
      <c r="B15308" s="59">
        <f t="shared" si="479"/>
        <v>45597</v>
      </c>
      <c r="C15308" s="7">
        <f t="shared" si="478"/>
        <v>45613.541666666664</v>
      </c>
      <c r="D15308" s="7">
        <v>45613.5625</v>
      </c>
      <c r="E15308" s="1">
        <v>2E-3</v>
      </c>
      <c r="F15308" s="37">
        <v>0</v>
      </c>
    </row>
    <row r="15309" spans="2:6">
      <c r="B15309" s="59">
        <f t="shared" si="479"/>
        <v>45597</v>
      </c>
      <c r="C15309" s="7">
        <f t="shared" si="478"/>
        <v>45613.5625</v>
      </c>
      <c r="D15309" s="7">
        <v>45613.583333333336</v>
      </c>
      <c r="E15309" s="1">
        <v>1E-3</v>
      </c>
      <c r="F15309" s="37">
        <v>0</v>
      </c>
    </row>
    <row r="15310" spans="2:6">
      <c r="B15310" s="59">
        <f t="shared" si="479"/>
        <v>45597</v>
      </c>
      <c r="C15310" s="7">
        <f t="shared" si="478"/>
        <v>45613.583333333328</v>
      </c>
      <c r="D15310" s="7">
        <v>45613.604166666664</v>
      </c>
      <c r="E15310" s="1">
        <v>4.0000000000000001E-3</v>
      </c>
      <c r="F15310" s="37">
        <v>1E-3</v>
      </c>
    </row>
    <row r="15311" spans="2:6">
      <c r="B15311" s="59">
        <f t="shared" si="479"/>
        <v>45597</v>
      </c>
      <c r="C15311" s="7">
        <f t="shared" si="478"/>
        <v>45613.604166666664</v>
      </c>
      <c r="D15311" s="7">
        <v>45613.625</v>
      </c>
      <c r="E15311" s="1">
        <v>2E-3</v>
      </c>
      <c r="F15311" s="37">
        <v>0</v>
      </c>
    </row>
    <row r="15312" spans="2:6">
      <c r="B15312" s="59">
        <f t="shared" si="479"/>
        <v>45597</v>
      </c>
      <c r="C15312" s="7">
        <f t="shared" si="478"/>
        <v>45613.625</v>
      </c>
      <c r="D15312" s="7">
        <v>45613.645833333336</v>
      </c>
      <c r="E15312" s="1">
        <v>5.0000000000000001E-3</v>
      </c>
      <c r="F15312" s="37">
        <v>3.0000000000000001E-3</v>
      </c>
    </row>
    <row r="15313" spans="2:6">
      <c r="B15313" s="59">
        <f t="shared" si="479"/>
        <v>45597</v>
      </c>
      <c r="C15313" s="7">
        <f t="shared" si="478"/>
        <v>45613.645833333328</v>
      </c>
      <c r="D15313" s="7">
        <v>45613.666666666664</v>
      </c>
      <c r="E15313" s="1">
        <v>1E-3</v>
      </c>
      <c r="F15313" s="37">
        <v>0</v>
      </c>
    </row>
    <row r="15314" spans="2:6">
      <c r="B15314" s="59">
        <f t="shared" si="479"/>
        <v>45597</v>
      </c>
      <c r="C15314" s="7">
        <f t="shared" si="478"/>
        <v>45613.666666666664</v>
      </c>
      <c r="D15314" s="7">
        <v>45613.6875</v>
      </c>
      <c r="E15314" s="1">
        <v>4.0000000000000001E-3</v>
      </c>
      <c r="F15314" s="37">
        <v>0</v>
      </c>
    </row>
    <row r="15315" spans="2:6">
      <c r="B15315" s="59">
        <f t="shared" si="479"/>
        <v>45597</v>
      </c>
      <c r="C15315" s="7">
        <f t="shared" si="478"/>
        <v>45613.6875</v>
      </c>
      <c r="D15315" s="7">
        <v>45613.708333333336</v>
      </c>
      <c r="E15315" s="1">
        <v>1E-3</v>
      </c>
      <c r="F15315" s="37">
        <v>1E-3</v>
      </c>
    </row>
    <row r="15316" spans="2:6">
      <c r="B15316" s="59">
        <f t="shared" si="479"/>
        <v>45597</v>
      </c>
      <c r="C15316" s="7">
        <f t="shared" si="478"/>
        <v>45613.708333333328</v>
      </c>
      <c r="D15316" s="7">
        <v>45613.729166666664</v>
      </c>
      <c r="E15316" s="1">
        <v>0.29899999999999999</v>
      </c>
      <c r="F15316" s="37">
        <v>0</v>
      </c>
    </row>
    <row r="15317" spans="2:6">
      <c r="B15317" s="59">
        <f t="shared" si="479"/>
        <v>45597</v>
      </c>
      <c r="C15317" s="7">
        <f t="shared" si="478"/>
        <v>45613.729166666664</v>
      </c>
      <c r="D15317" s="7">
        <v>45613.75</v>
      </c>
      <c r="E15317" s="1">
        <v>3.3000000000000002E-2</v>
      </c>
      <c r="F15317" s="37">
        <v>1E-3</v>
      </c>
    </row>
    <row r="15318" spans="2:6">
      <c r="B15318" s="59">
        <f t="shared" si="479"/>
        <v>45597</v>
      </c>
      <c r="C15318" s="7">
        <f t="shared" si="478"/>
        <v>45613.75</v>
      </c>
      <c r="D15318" s="7">
        <v>45613.770833333336</v>
      </c>
      <c r="E15318" s="1">
        <v>4.0000000000000001E-3</v>
      </c>
      <c r="F15318" s="37">
        <v>0</v>
      </c>
    </row>
    <row r="15319" spans="2:6">
      <c r="B15319" s="59">
        <f t="shared" si="479"/>
        <v>45597</v>
      </c>
      <c r="C15319" s="7">
        <f t="shared" si="478"/>
        <v>45613.770833333328</v>
      </c>
      <c r="D15319" s="7">
        <v>45613.791666666664</v>
      </c>
      <c r="E15319" s="1">
        <v>5.0000000000000001E-3</v>
      </c>
      <c r="F15319" s="37">
        <v>3.0000000000000001E-3</v>
      </c>
    </row>
    <row r="15320" spans="2:6">
      <c r="B15320" s="59">
        <f t="shared" si="479"/>
        <v>45597</v>
      </c>
      <c r="C15320" s="7">
        <f t="shared" si="478"/>
        <v>45613.791666666664</v>
      </c>
      <c r="D15320" s="7">
        <v>45613.8125</v>
      </c>
      <c r="E15320" s="1">
        <v>3.0000000000000001E-3</v>
      </c>
      <c r="F15320" s="37">
        <v>2E-3</v>
      </c>
    </row>
    <row r="15321" spans="2:6">
      <c r="B15321" s="59">
        <f t="shared" si="479"/>
        <v>45597</v>
      </c>
      <c r="C15321" s="7">
        <f t="shared" si="478"/>
        <v>45613.8125</v>
      </c>
      <c r="D15321" s="7">
        <v>45613.833333333336</v>
      </c>
      <c r="E15321" s="1">
        <v>3.0000000000000001E-3</v>
      </c>
      <c r="F15321" s="37">
        <v>0</v>
      </c>
    </row>
    <row r="15322" spans="2:6">
      <c r="B15322" s="59">
        <f t="shared" si="479"/>
        <v>45597</v>
      </c>
      <c r="C15322" s="7">
        <f t="shared" si="478"/>
        <v>45613.833333333328</v>
      </c>
      <c r="D15322" s="7">
        <v>45613.854166666664</v>
      </c>
      <c r="E15322" s="1">
        <v>0</v>
      </c>
      <c r="F15322" s="37">
        <v>0</v>
      </c>
    </row>
    <row r="15323" spans="2:6">
      <c r="B15323" s="59">
        <f t="shared" si="479"/>
        <v>45597</v>
      </c>
      <c r="C15323" s="7">
        <f t="shared" si="478"/>
        <v>45613.854166666664</v>
      </c>
      <c r="D15323" s="7">
        <v>45613.875</v>
      </c>
      <c r="E15323" s="1">
        <v>2E-3</v>
      </c>
      <c r="F15323" s="37">
        <v>0</v>
      </c>
    </row>
    <row r="15324" spans="2:6">
      <c r="B15324" s="59">
        <f t="shared" si="479"/>
        <v>45597</v>
      </c>
      <c r="C15324" s="7">
        <f t="shared" si="478"/>
        <v>45613.875</v>
      </c>
      <c r="D15324" s="7">
        <v>45613.895833333336</v>
      </c>
      <c r="E15324" s="1">
        <v>2E-3</v>
      </c>
      <c r="F15324" s="37">
        <v>0</v>
      </c>
    </row>
    <row r="15325" spans="2:6">
      <c r="B15325" s="59">
        <f t="shared" si="479"/>
        <v>45597</v>
      </c>
      <c r="C15325" s="7">
        <f t="shared" si="478"/>
        <v>45613.895833333328</v>
      </c>
      <c r="D15325" s="7">
        <v>45613.916666666664</v>
      </c>
      <c r="E15325" s="1">
        <v>2E-3</v>
      </c>
      <c r="F15325" s="37">
        <v>0</v>
      </c>
    </row>
    <row r="15326" spans="2:6">
      <c r="B15326" s="59">
        <f t="shared" si="479"/>
        <v>45597</v>
      </c>
      <c r="C15326" s="7">
        <f t="shared" si="478"/>
        <v>45613.916666666664</v>
      </c>
      <c r="D15326" s="7">
        <v>45613.9375</v>
      </c>
      <c r="E15326" s="1">
        <v>4.0000000000000001E-3</v>
      </c>
      <c r="F15326" s="37">
        <v>0</v>
      </c>
    </row>
    <row r="15327" spans="2:6">
      <c r="B15327" s="59">
        <f t="shared" si="479"/>
        <v>45597</v>
      </c>
      <c r="C15327" s="7">
        <f t="shared" si="478"/>
        <v>45613.9375</v>
      </c>
      <c r="D15327" s="7">
        <v>45613.958333333336</v>
      </c>
      <c r="E15327" s="1">
        <v>2.4E-2</v>
      </c>
      <c r="F15327" s="37">
        <v>0</v>
      </c>
    </row>
    <row r="15328" spans="2:6">
      <c r="B15328" s="59">
        <f t="shared" si="479"/>
        <v>45597</v>
      </c>
      <c r="C15328" s="7">
        <f t="shared" si="478"/>
        <v>45613.958333333328</v>
      </c>
      <c r="D15328" s="7">
        <v>45613.979166666664</v>
      </c>
      <c r="E15328" s="1">
        <v>1.911</v>
      </c>
      <c r="F15328" s="37">
        <v>0</v>
      </c>
    </row>
    <row r="15329" spans="2:6">
      <c r="B15329" s="59">
        <f t="shared" si="479"/>
        <v>45597</v>
      </c>
      <c r="C15329" s="7">
        <f t="shared" si="478"/>
        <v>45613.979166666664</v>
      </c>
      <c r="D15329" s="7">
        <v>45614</v>
      </c>
      <c r="E15329" s="1">
        <v>1.9950000000000001</v>
      </c>
      <c r="F15329" s="37">
        <v>0</v>
      </c>
    </row>
    <row r="15330" spans="2:6">
      <c r="B15330" s="59">
        <f t="shared" si="479"/>
        <v>45597</v>
      </c>
      <c r="C15330" s="7">
        <f t="shared" si="478"/>
        <v>45614</v>
      </c>
      <c r="D15330" s="7">
        <v>45614.020833333336</v>
      </c>
      <c r="E15330" s="1">
        <v>1.984</v>
      </c>
      <c r="F15330" s="37">
        <v>0</v>
      </c>
    </row>
    <row r="15331" spans="2:6">
      <c r="B15331" s="59">
        <f t="shared" si="479"/>
        <v>45597</v>
      </c>
      <c r="C15331" s="7">
        <f t="shared" si="478"/>
        <v>45614.020833333328</v>
      </c>
      <c r="D15331" s="7">
        <v>45614.041666666664</v>
      </c>
      <c r="E15331" s="1">
        <v>2.0019999999999998</v>
      </c>
      <c r="F15331" s="37">
        <v>0</v>
      </c>
    </row>
    <row r="15332" spans="2:6">
      <c r="B15332" s="59">
        <f t="shared" si="479"/>
        <v>45597</v>
      </c>
      <c r="C15332" s="7">
        <f t="shared" si="478"/>
        <v>45614.041666666664</v>
      </c>
      <c r="D15332" s="7">
        <v>45614.0625</v>
      </c>
      <c r="E15332" s="1">
        <v>1.994</v>
      </c>
      <c r="F15332" s="37">
        <v>0</v>
      </c>
    </row>
    <row r="15333" spans="2:6">
      <c r="B15333" s="59">
        <f t="shared" si="479"/>
        <v>45597</v>
      </c>
      <c r="C15333" s="7">
        <f t="shared" si="478"/>
        <v>45614.0625</v>
      </c>
      <c r="D15333" s="7">
        <v>45614.083333333336</v>
      </c>
      <c r="E15333" s="1">
        <v>2.008</v>
      </c>
      <c r="F15333" s="37">
        <v>0</v>
      </c>
    </row>
    <row r="15334" spans="2:6">
      <c r="B15334" s="59">
        <f t="shared" si="479"/>
        <v>45597</v>
      </c>
      <c r="C15334" s="7">
        <f t="shared" si="478"/>
        <v>45614.083333333328</v>
      </c>
      <c r="D15334" s="7">
        <v>45614.104166666664</v>
      </c>
      <c r="E15334" s="1">
        <v>2.008</v>
      </c>
      <c r="F15334" s="37">
        <v>0</v>
      </c>
    </row>
    <row r="15335" spans="2:6">
      <c r="B15335" s="59">
        <f t="shared" si="479"/>
        <v>45597</v>
      </c>
      <c r="C15335" s="7">
        <f t="shared" si="478"/>
        <v>45614.104166666664</v>
      </c>
      <c r="D15335" s="7">
        <v>45614.125</v>
      </c>
      <c r="E15335" s="1">
        <v>1.232</v>
      </c>
      <c r="F15335" s="37">
        <v>0</v>
      </c>
    </row>
    <row r="15336" spans="2:6">
      <c r="B15336" s="59">
        <f t="shared" si="479"/>
        <v>45597</v>
      </c>
      <c r="C15336" s="7">
        <f t="shared" si="478"/>
        <v>45614.125</v>
      </c>
      <c r="D15336" s="7">
        <v>45614.145833333336</v>
      </c>
      <c r="E15336" s="1">
        <v>7.1999999999999995E-2</v>
      </c>
      <c r="F15336" s="37">
        <v>0</v>
      </c>
    </row>
    <row r="15337" spans="2:6">
      <c r="B15337" s="59">
        <f t="shared" si="479"/>
        <v>45597</v>
      </c>
      <c r="C15337" s="7">
        <f t="shared" si="478"/>
        <v>45614.145833333328</v>
      </c>
      <c r="D15337" s="7">
        <v>45614.166666666664</v>
      </c>
      <c r="E15337" s="1">
        <v>0.08</v>
      </c>
      <c r="F15337" s="37">
        <v>0</v>
      </c>
    </row>
    <row r="15338" spans="2:6">
      <c r="B15338" s="59">
        <f t="shared" si="479"/>
        <v>45597</v>
      </c>
      <c r="C15338" s="7">
        <f t="shared" si="478"/>
        <v>45614.166666666664</v>
      </c>
      <c r="D15338" s="7">
        <v>45614.1875</v>
      </c>
      <c r="E15338" s="1">
        <v>5.0000000000000001E-3</v>
      </c>
      <c r="F15338" s="37">
        <v>0</v>
      </c>
    </row>
    <row r="15339" spans="2:6">
      <c r="B15339" s="59">
        <f t="shared" si="479"/>
        <v>45597</v>
      </c>
      <c r="C15339" s="7">
        <f t="shared" si="478"/>
        <v>45614.1875</v>
      </c>
      <c r="D15339" s="7">
        <v>45614.208333333336</v>
      </c>
      <c r="E15339" s="1">
        <v>2E-3</v>
      </c>
      <c r="F15339" s="37">
        <v>0</v>
      </c>
    </row>
    <row r="15340" spans="2:6">
      <c r="B15340" s="59">
        <f t="shared" si="479"/>
        <v>45597</v>
      </c>
      <c r="C15340" s="7">
        <f t="shared" si="478"/>
        <v>45614.208333333328</v>
      </c>
      <c r="D15340" s="7">
        <v>45614.229166666664</v>
      </c>
      <c r="E15340" s="1">
        <v>2E-3</v>
      </c>
      <c r="F15340" s="37">
        <v>0</v>
      </c>
    </row>
    <row r="15341" spans="2:6">
      <c r="B15341" s="59">
        <f t="shared" si="479"/>
        <v>45597</v>
      </c>
      <c r="C15341" s="7">
        <f t="shared" si="478"/>
        <v>45614.229166666664</v>
      </c>
      <c r="D15341" s="7">
        <v>45614.25</v>
      </c>
      <c r="E15341" s="1">
        <v>7.0000000000000001E-3</v>
      </c>
      <c r="F15341" s="37">
        <v>1E-3</v>
      </c>
    </row>
    <row r="15342" spans="2:6">
      <c r="B15342" s="59">
        <f t="shared" si="479"/>
        <v>45597</v>
      </c>
      <c r="C15342" s="7">
        <f t="shared" si="478"/>
        <v>45614.25</v>
      </c>
      <c r="D15342" s="7">
        <v>45614.270833333336</v>
      </c>
      <c r="E15342" s="1">
        <v>5.0000000000000001E-3</v>
      </c>
      <c r="F15342" s="37">
        <v>1E-3</v>
      </c>
    </row>
    <row r="15343" spans="2:6">
      <c r="B15343" s="59">
        <f t="shared" si="479"/>
        <v>45597</v>
      </c>
      <c r="C15343" s="7">
        <f t="shared" si="478"/>
        <v>45614.270833333328</v>
      </c>
      <c r="D15343" s="7">
        <v>45614.291666666664</v>
      </c>
      <c r="E15343" s="1">
        <v>5.0000000000000001E-3</v>
      </c>
      <c r="F15343" s="37">
        <v>2E-3</v>
      </c>
    </row>
    <row r="15344" spans="2:6">
      <c r="B15344" s="59">
        <f t="shared" si="479"/>
        <v>45597</v>
      </c>
      <c r="C15344" s="7">
        <f t="shared" si="478"/>
        <v>45614.291666666664</v>
      </c>
      <c r="D15344" s="7">
        <v>45614.3125</v>
      </c>
      <c r="E15344" s="1">
        <v>2E-3</v>
      </c>
      <c r="F15344" s="37">
        <v>0</v>
      </c>
    </row>
    <row r="15345" spans="2:6">
      <c r="B15345" s="59">
        <f t="shared" si="479"/>
        <v>45597</v>
      </c>
      <c r="C15345" s="7">
        <f t="shared" si="478"/>
        <v>45614.3125</v>
      </c>
      <c r="D15345" s="7">
        <v>45614.333333333336</v>
      </c>
      <c r="E15345" s="1">
        <v>2E-3</v>
      </c>
      <c r="F15345" s="37">
        <v>0</v>
      </c>
    </row>
    <row r="15346" spans="2:6">
      <c r="B15346" s="59">
        <f t="shared" si="479"/>
        <v>45597</v>
      </c>
      <c r="C15346" s="7">
        <f t="shared" si="478"/>
        <v>45614.333333333328</v>
      </c>
      <c r="D15346" s="7">
        <v>45614.354166666664</v>
      </c>
      <c r="E15346" s="1">
        <v>4.0000000000000001E-3</v>
      </c>
      <c r="F15346" s="37">
        <v>2E-3</v>
      </c>
    </row>
    <row r="15347" spans="2:6">
      <c r="B15347" s="59">
        <f t="shared" si="479"/>
        <v>45597</v>
      </c>
      <c r="C15347" s="7">
        <f t="shared" si="478"/>
        <v>45614.354166666664</v>
      </c>
      <c r="D15347" s="7">
        <v>45614.375</v>
      </c>
      <c r="E15347" s="1">
        <v>3.0000000000000001E-3</v>
      </c>
      <c r="F15347" s="37">
        <v>2E-3</v>
      </c>
    </row>
    <row r="15348" spans="2:6">
      <c r="B15348" s="59">
        <f t="shared" si="479"/>
        <v>45597</v>
      </c>
      <c r="C15348" s="7">
        <f t="shared" si="478"/>
        <v>45614.375</v>
      </c>
      <c r="D15348" s="7">
        <v>45614.395833333336</v>
      </c>
      <c r="E15348" s="1">
        <v>2E-3</v>
      </c>
      <c r="F15348" s="37">
        <v>0</v>
      </c>
    </row>
    <row r="15349" spans="2:6">
      <c r="B15349" s="59">
        <f t="shared" si="479"/>
        <v>45597</v>
      </c>
      <c r="C15349" s="7">
        <f t="shared" si="478"/>
        <v>45614.395833333328</v>
      </c>
      <c r="D15349" s="7">
        <v>45614.416666666664</v>
      </c>
      <c r="E15349" s="1">
        <v>2E-3</v>
      </c>
      <c r="F15349" s="37">
        <v>1E-3</v>
      </c>
    </row>
    <row r="15350" spans="2:6">
      <c r="B15350" s="59">
        <f t="shared" si="479"/>
        <v>45597</v>
      </c>
      <c r="C15350" s="7">
        <f t="shared" si="478"/>
        <v>45614.416666666664</v>
      </c>
      <c r="D15350" s="7">
        <v>45614.4375</v>
      </c>
      <c r="E15350" s="1">
        <v>2E-3</v>
      </c>
      <c r="F15350" s="37">
        <v>0</v>
      </c>
    </row>
    <row r="15351" spans="2:6">
      <c r="B15351" s="59">
        <f t="shared" si="479"/>
        <v>45597</v>
      </c>
      <c r="C15351" s="7">
        <f t="shared" si="478"/>
        <v>45614.4375</v>
      </c>
      <c r="D15351" s="7">
        <v>45614.458333333336</v>
      </c>
      <c r="E15351" s="1">
        <v>2E-3</v>
      </c>
      <c r="F15351" s="37">
        <v>0</v>
      </c>
    </row>
    <row r="15352" spans="2:6">
      <c r="B15352" s="59">
        <f t="shared" si="479"/>
        <v>45597</v>
      </c>
      <c r="C15352" s="7">
        <f t="shared" si="478"/>
        <v>45614.458333333328</v>
      </c>
      <c r="D15352" s="7">
        <v>45614.479166666664</v>
      </c>
      <c r="E15352" s="1">
        <v>2E-3</v>
      </c>
      <c r="F15352" s="37">
        <v>0</v>
      </c>
    </row>
    <row r="15353" spans="2:6">
      <c r="B15353" s="59">
        <f t="shared" si="479"/>
        <v>45597</v>
      </c>
      <c r="C15353" s="7">
        <f t="shared" si="478"/>
        <v>45614.479166666664</v>
      </c>
      <c r="D15353" s="7">
        <v>45614.5</v>
      </c>
      <c r="E15353" s="1">
        <v>1E-3</v>
      </c>
      <c r="F15353" s="37">
        <v>0</v>
      </c>
    </row>
    <row r="15354" spans="2:6">
      <c r="B15354" s="59">
        <f t="shared" si="479"/>
        <v>45597</v>
      </c>
      <c r="C15354" s="7">
        <f t="shared" si="478"/>
        <v>45614.5</v>
      </c>
      <c r="D15354" s="7">
        <v>45614.520833333336</v>
      </c>
      <c r="E15354" s="1">
        <v>2E-3</v>
      </c>
      <c r="F15354" s="37">
        <v>0</v>
      </c>
    </row>
    <row r="15355" spans="2:6">
      <c r="B15355" s="59">
        <f t="shared" si="479"/>
        <v>45597</v>
      </c>
      <c r="C15355" s="7">
        <f t="shared" si="478"/>
        <v>45614.520833333328</v>
      </c>
      <c r="D15355" s="7">
        <v>45614.541666666664</v>
      </c>
      <c r="E15355" s="1">
        <v>3.0000000000000001E-3</v>
      </c>
      <c r="F15355" s="37">
        <v>0</v>
      </c>
    </row>
    <row r="15356" spans="2:6">
      <c r="B15356" s="59">
        <f t="shared" si="479"/>
        <v>45597</v>
      </c>
      <c r="C15356" s="7">
        <f t="shared" si="478"/>
        <v>45614.541666666664</v>
      </c>
      <c r="D15356" s="7">
        <v>45614.5625</v>
      </c>
      <c r="E15356" s="1">
        <v>1E-3</v>
      </c>
      <c r="F15356" s="37">
        <v>0</v>
      </c>
    </row>
    <row r="15357" spans="2:6">
      <c r="B15357" s="59">
        <f t="shared" si="479"/>
        <v>45597</v>
      </c>
      <c r="C15357" s="7">
        <f t="shared" si="478"/>
        <v>45614.5625</v>
      </c>
      <c r="D15357" s="7">
        <v>45614.583333333336</v>
      </c>
      <c r="E15357" s="1">
        <v>2E-3</v>
      </c>
      <c r="F15357" s="37">
        <v>0</v>
      </c>
    </row>
    <row r="15358" spans="2:6">
      <c r="B15358" s="59">
        <f t="shared" si="479"/>
        <v>45597</v>
      </c>
      <c r="C15358" s="7">
        <f t="shared" si="478"/>
        <v>45614.583333333328</v>
      </c>
      <c r="D15358" s="7">
        <v>45614.604166666664</v>
      </c>
      <c r="E15358" s="1">
        <v>2E-3</v>
      </c>
      <c r="F15358" s="37">
        <v>0</v>
      </c>
    </row>
    <row r="15359" spans="2:6">
      <c r="B15359" s="59">
        <f t="shared" si="479"/>
        <v>45597</v>
      </c>
      <c r="C15359" s="7">
        <f t="shared" si="478"/>
        <v>45614.604166666664</v>
      </c>
      <c r="D15359" s="7">
        <v>45614.625</v>
      </c>
      <c r="E15359" s="1">
        <v>1E-3</v>
      </c>
      <c r="F15359" s="37">
        <v>0</v>
      </c>
    </row>
    <row r="15360" spans="2:6">
      <c r="B15360" s="59">
        <f t="shared" si="479"/>
        <v>45597</v>
      </c>
      <c r="C15360" s="7">
        <f t="shared" si="478"/>
        <v>45614.625</v>
      </c>
      <c r="D15360" s="7">
        <v>45614.645833333336</v>
      </c>
      <c r="E15360" s="1">
        <v>3.0000000000000001E-3</v>
      </c>
      <c r="F15360" s="37">
        <v>1E-3</v>
      </c>
    </row>
    <row r="15361" spans="2:6">
      <c r="B15361" s="59">
        <f t="shared" si="479"/>
        <v>45597</v>
      </c>
      <c r="C15361" s="7">
        <f t="shared" si="478"/>
        <v>45614.645833333328</v>
      </c>
      <c r="D15361" s="7">
        <v>45614.666666666664</v>
      </c>
      <c r="E15361" s="1">
        <v>1E-3</v>
      </c>
      <c r="F15361" s="37">
        <v>0</v>
      </c>
    </row>
    <row r="15362" spans="2:6">
      <c r="B15362" s="59">
        <f t="shared" si="479"/>
        <v>45597</v>
      </c>
      <c r="C15362" s="7">
        <f t="shared" si="478"/>
        <v>45614.666666666664</v>
      </c>
      <c r="D15362" s="7">
        <v>45614.6875</v>
      </c>
      <c r="E15362" s="1">
        <v>2E-3</v>
      </c>
      <c r="F15362" s="37">
        <v>0</v>
      </c>
    </row>
    <row r="15363" spans="2:6">
      <c r="B15363" s="59">
        <f t="shared" si="479"/>
        <v>45597</v>
      </c>
      <c r="C15363" s="7">
        <f t="shared" si="478"/>
        <v>45614.6875</v>
      </c>
      <c r="D15363" s="7">
        <v>45614.708333333336</v>
      </c>
      <c r="E15363" s="1">
        <v>1E-3</v>
      </c>
      <c r="F15363" s="37">
        <v>0</v>
      </c>
    </row>
    <row r="15364" spans="2:6">
      <c r="B15364" s="59">
        <f t="shared" si="479"/>
        <v>45597</v>
      </c>
      <c r="C15364" s="7">
        <f t="shared" si="478"/>
        <v>45614.708333333328</v>
      </c>
      <c r="D15364" s="7">
        <v>45614.729166666664</v>
      </c>
      <c r="E15364" s="1">
        <v>7.0000000000000001E-3</v>
      </c>
      <c r="F15364" s="37">
        <v>1E-3</v>
      </c>
    </row>
    <row r="15365" spans="2:6">
      <c r="B15365" s="59">
        <f t="shared" si="479"/>
        <v>45597</v>
      </c>
      <c r="C15365" s="7">
        <f t="shared" ref="C15365:C15428" si="480">D15365-1/48</f>
        <v>45614.729166666664</v>
      </c>
      <c r="D15365" s="7">
        <v>45614.75</v>
      </c>
      <c r="E15365" s="1">
        <v>3.5000000000000003E-2</v>
      </c>
      <c r="F15365" s="37">
        <v>0</v>
      </c>
    </row>
    <row r="15366" spans="2:6">
      <c r="B15366" s="59">
        <f t="shared" ref="B15366:B15429" si="481">DATE(YEAR(C15366),MONTH(C15366),1)</f>
        <v>45597</v>
      </c>
      <c r="C15366" s="7">
        <f t="shared" si="480"/>
        <v>45614.75</v>
      </c>
      <c r="D15366" s="7">
        <v>45614.770833333336</v>
      </c>
      <c r="E15366" s="1">
        <v>2.4E-2</v>
      </c>
      <c r="F15366" s="37">
        <v>3.0000000000000001E-3</v>
      </c>
    </row>
    <row r="15367" spans="2:6">
      <c r="B15367" s="59">
        <f t="shared" si="481"/>
        <v>45597</v>
      </c>
      <c r="C15367" s="7">
        <f t="shared" si="480"/>
        <v>45614.770833333328</v>
      </c>
      <c r="D15367" s="7">
        <v>45614.791666666664</v>
      </c>
      <c r="E15367" s="1">
        <v>0</v>
      </c>
      <c r="F15367" s="37">
        <v>1E-3</v>
      </c>
    </row>
    <row r="15368" spans="2:6">
      <c r="B15368" s="59">
        <f t="shared" si="481"/>
        <v>45597</v>
      </c>
      <c r="C15368" s="7">
        <f t="shared" si="480"/>
        <v>45614.791666666664</v>
      </c>
      <c r="D15368" s="7">
        <v>45614.8125</v>
      </c>
      <c r="E15368" s="1">
        <v>1E-3</v>
      </c>
      <c r="F15368" s="37">
        <v>0</v>
      </c>
    </row>
    <row r="15369" spans="2:6">
      <c r="B15369" s="59">
        <f t="shared" si="481"/>
        <v>45597</v>
      </c>
      <c r="C15369" s="7">
        <f t="shared" si="480"/>
        <v>45614.8125</v>
      </c>
      <c r="D15369" s="7">
        <v>45614.833333333336</v>
      </c>
      <c r="E15369" s="1">
        <v>2E-3</v>
      </c>
      <c r="F15369" s="37">
        <v>0</v>
      </c>
    </row>
    <row r="15370" spans="2:6">
      <c r="B15370" s="59">
        <f t="shared" si="481"/>
        <v>45597</v>
      </c>
      <c r="C15370" s="7">
        <f t="shared" si="480"/>
        <v>45614.833333333328</v>
      </c>
      <c r="D15370" s="7">
        <v>45614.854166666664</v>
      </c>
      <c r="E15370" s="1">
        <v>2E-3</v>
      </c>
      <c r="F15370" s="37">
        <v>0</v>
      </c>
    </row>
    <row r="15371" spans="2:6">
      <c r="B15371" s="59">
        <f t="shared" si="481"/>
        <v>45597</v>
      </c>
      <c r="C15371" s="7">
        <f t="shared" si="480"/>
        <v>45614.854166666664</v>
      </c>
      <c r="D15371" s="7">
        <v>45614.875</v>
      </c>
      <c r="E15371" s="1">
        <v>3.0000000000000001E-3</v>
      </c>
      <c r="F15371" s="37">
        <v>0</v>
      </c>
    </row>
    <row r="15372" spans="2:6">
      <c r="B15372" s="59">
        <f t="shared" si="481"/>
        <v>45597</v>
      </c>
      <c r="C15372" s="7">
        <f t="shared" si="480"/>
        <v>45614.875</v>
      </c>
      <c r="D15372" s="7">
        <v>45614.895833333336</v>
      </c>
      <c r="E15372" s="1">
        <v>1E-3</v>
      </c>
      <c r="F15372" s="37">
        <v>1E-3</v>
      </c>
    </row>
    <row r="15373" spans="2:6">
      <c r="B15373" s="59">
        <f t="shared" si="481"/>
        <v>45597</v>
      </c>
      <c r="C15373" s="7">
        <f t="shared" si="480"/>
        <v>45614.895833333328</v>
      </c>
      <c r="D15373" s="7">
        <v>45614.916666666664</v>
      </c>
      <c r="E15373" s="1">
        <v>0.02</v>
      </c>
      <c r="F15373" s="37">
        <v>1E-3</v>
      </c>
    </row>
    <row r="15374" spans="2:6">
      <c r="B15374" s="59">
        <f t="shared" si="481"/>
        <v>45597</v>
      </c>
      <c r="C15374" s="7">
        <f t="shared" si="480"/>
        <v>45614.916666666664</v>
      </c>
      <c r="D15374" s="7">
        <v>45614.9375</v>
      </c>
      <c r="E15374" s="1">
        <v>8.4000000000000005E-2</v>
      </c>
      <c r="F15374" s="37">
        <v>6.0000000000000001E-3</v>
      </c>
    </row>
    <row r="15375" spans="2:6">
      <c r="B15375" s="59">
        <f t="shared" si="481"/>
        <v>45597</v>
      </c>
      <c r="C15375" s="7">
        <f t="shared" si="480"/>
        <v>45614.9375</v>
      </c>
      <c r="D15375" s="7">
        <v>45614.958333333336</v>
      </c>
      <c r="E15375" s="1">
        <v>1E-3</v>
      </c>
      <c r="F15375" s="37">
        <v>1E-3</v>
      </c>
    </row>
    <row r="15376" spans="2:6">
      <c r="B15376" s="59">
        <f t="shared" si="481"/>
        <v>45597</v>
      </c>
      <c r="C15376" s="7">
        <f t="shared" si="480"/>
        <v>45614.958333333328</v>
      </c>
      <c r="D15376" s="7">
        <v>45614.979166666664</v>
      </c>
      <c r="E15376" s="1">
        <v>0.93899999999999995</v>
      </c>
      <c r="F15376" s="37">
        <v>0</v>
      </c>
    </row>
    <row r="15377" spans="2:6">
      <c r="B15377" s="59">
        <f t="shared" si="481"/>
        <v>45597</v>
      </c>
      <c r="C15377" s="7">
        <f t="shared" si="480"/>
        <v>45614.979166666664</v>
      </c>
      <c r="D15377" s="7">
        <v>45615</v>
      </c>
      <c r="E15377" s="1">
        <v>0.11899999999999999</v>
      </c>
      <c r="F15377" s="37">
        <v>0</v>
      </c>
    </row>
    <row r="15378" spans="2:6">
      <c r="B15378" s="59">
        <f t="shared" si="481"/>
        <v>45597</v>
      </c>
      <c r="C15378" s="7">
        <f t="shared" si="480"/>
        <v>45615</v>
      </c>
      <c r="D15378" s="7">
        <v>45615.020833333336</v>
      </c>
      <c r="E15378" s="1">
        <v>9.1999999999999998E-2</v>
      </c>
      <c r="F15378" s="37">
        <v>0</v>
      </c>
    </row>
    <row r="15379" spans="2:6">
      <c r="B15379" s="59">
        <f t="shared" si="481"/>
        <v>45597</v>
      </c>
      <c r="C15379" s="7">
        <f t="shared" si="480"/>
        <v>45615.020833333328</v>
      </c>
      <c r="D15379" s="7">
        <v>45615.041666666664</v>
      </c>
      <c r="E15379" s="1">
        <v>8.8999999999999996E-2</v>
      </c>
      <c r="F15379" s="37">
        <v>0</v>
      </c>
    </row>
    <row r="15380" spans="2:6">
      <c r="B15380" s="59">
        <f t="shared" si="481"/>
        <v>45597</v>
      </c>
      <c r="C15380" s="7">
        <f t="shared" si="480"/>
        <v>45615.041666666664</v>
      </c>
      <c r="D15380" s="7">
        <v>45615.0625</v>
      </c>
      <c r="E15380" s="1">
        <v>1.859</v>
      </c>
      <c r="F15380" s="37">
        <v>0</v>
      </c>
    </row>
    <row r="15381" spans="2:6">
      <c r="B15381" s="59">
        <f t="shared" si="481"/>
        <v>45597</v>
      </c>
      <c r="C15381" s="7">
        <f t="shared" si="480"/>
        <v>45615.0625</v>
      </c>
      <c r="D15381" s="7">
        <v>45615.083333333336</v>
      </c>
      <c r="E15381" s="1">
        <v>1.98</v>
      </c>
      <c r="F15381" s="37">
        <v>0</v>
      </c>
    </row>
    <row r="15382" spans="2:6">
      <c r="B15382" s="59">
        <f t="shared" si="481"/>
        <v>45597</v>
      </c>
      <c r="C15382" s="7">
        <f t="shared" si="480"/>
        <v>45615.083333333328</v>
      </c>
      <c r="D15382" s="7">
        <v>45615.104166666664</v>
      </c>
      <c r="E15382" s="1">
        <v>2.0049999999999999</v>
      </c>
      <c r="F15382" s="37">
        <v>0</v>
      </c>
    </row>
    <row r="15383" spans="2:6">
      <c r="B15383" s="59">
        <f t="shared" si="481"/>
        <v>45597</v>
      </c>
      <c r="C15383" s="7">
        <f t="shared" si="480"/>
        <v>45615.104166666664</v>
      </c>
      <c r="D15383" s="7">
        <v>45615.125</v>
      </c>
      <c r="E15383" s="1">
        <v>2.0110000000000001</v>
      </c>
      <c r="F15383" s="37">
        <v>0</v>
      </c>
    </row>
    <row r="15384" spans="2:6">
      <c r="B15384" s="59">
        <f t="shared" si="481"/>
        <v>45597</v>
      </c>
      <c r="C15384" s="7">
        <f t="shared" si="480"/>
        <v>45615.125</v>
      </c>
      <c r="D15384" s="7">
        <v>45615.145833333336</v>
      </c>
      <c r="E15384" s="1">
        <v>1.99</v>
      </c>
      <c r="F15384" s="37">
        <v>0</v>
      </c>
    </row>
    <row r="15385" spans="2:6">
      <c r="B15385" s="59">
        <f t="shared" si="481"/>
        <v>45597</v>
      </c>
      <c r="C15385" s="7">
        <f t="shared" si="480"/>
        <v>45615.145833333328</v>
      </c>
      <c r="D15385" s="7">
        <v>45615.166666666664</v>
      </c>
      <c r="E15385" s="1">
        <v>1.9950000000000001</v>
      </c>
      <c r="F15385" s="37">
        <v>0</v>
      </c>
    </row>
    <row r="15386" spans="2:6">
      <c r="B15386" s="59">
        <f t="shared" si="481"/>
        <v>45597</v>
      </c>
      <c r="C15386" s="7">
        <f t="shared" si="480"/>
        <v>45615.166666666664</v>
      </c>
      <c r="D15386" s="7">
        <v>45615.1875</v>
      </c>
      <c r="E15386" s="1">
        <v>1.9930000000000001</v>
      </c>
      <c r="F15386" s="37">
        <v>0</v>
      </c>
    </row>
    <row r="15387" spans="2:6">
      <c r="B15387" s="59">
        <f t="shared" si="481"/>
        <v>45597</v>
      </c>
      <c r="C15387" s="7">
        <f t="shared" si="480"/>
        <v>45615.1875</v>
      </c>
      <c r="D15387" s="7">
        <v>45615.208333333336</v>
      </c>
      <c r="E15387" s="1">
        <v>2.004</v>
      </c>
      <c r="F15387" s="37">
        <v>0</v>
      </c>
    </row>
    <row r="15388" spans="2:6">
      <c r="B15388" s="59">
        <f t="shared" si="481"/>
        <v>45597</v>
      </c>
      <c r="C15388" s="7">
        <f t="shared" si="480"/>
        <v>45615.208333333328</v>
      </c>
      <c r="D15388" s="7">
        <v>45615.229166666664</v>
      </c>
      <c r="E15388" s="1">
        <v>9.8000000000000004E-2</v>
      </c>
      <c r="F15388" s="37">
        <v>3.0000000000000001E-3</v>
      </c>
    </row>
    <row r="15389" spans="2:6">
      <c r="B15389" s="59">
        <f t="shared" si="481"/>
        <v>45597</v>
      </c>
      <c r="C15389" s="7">
        <f t="shared" si="480"/>
        <v>45615.229166666664</v>
      </c>
      <c r="D15389" s="7">
        <v>45615.25</v>
      </c>
      <c r="E15389" s="1">
        <v>7.0000000000000001E-3</v>
      </c>
      <c r="F15389" s="37">
        <v>2E-3</v>
      </c>
    </row>
    <row r="15390" spans="2:6">
      <c r="B15390" s="59">
        <f t="shared" si="481"/>
        <v>45597</v>
      </c>
      <c r="C15390" s="7">
        <f t="shared" si="480"/>
        <v>45615.25</v>
      </c>
      <c r="D15390" s="7">
        <v>45615.270833333336</v>
      </c>
      <c r="E15390" s="1">
        <v>8.0000000000000002E-3</v>
      </c>
      <c r="F15390" s="37">
        <v>3.0000000000000001E-3</v>
      </c>
    </row>
    <row r="15391" spans="2:6">
      <c r="B15391" s="59">
        <f t="shared" si="481"/>
        <v>45597</v>
      </c>
      <c r="C15391" s="7">
        <f t="shared" si="480"/>
        <v>45615.270833333328</v>
      </c>
      <c r="D15391" s="7">
        <v>45615.291666666664</v>
      </c>
      <c r="E15391" s="1">
        <v>4.0000000000000001E-3</v>
      </c>
      <c r="F15391" s="37">
        <v>0</v>
      </c>
    </row>
    <row r="15392" spans="2:6">
      <c r="B15392" s="59">
        <f t="shared" si="481"/>
        <v>45597</v>
      </c>
      <c r="C15392" s="7">
        <f t="shared" si="480"/>
        <v>45615.291666666664</v>
      </c>
      <c r="D15392" s="7">
        <v>45615.3125</v>
      </c>
      <c r="E15392" s="1">
        <v>3.0000000000000001E-3</v>
      </c>
      <c r="F15392" s="37">
        <v>0</v>
      </c>
    </row>
    <row r="15393" spans="2:6">
      <c r="B15393" s="59">
        <f t="shared" si="481"/>
        <v>45597</v>
      </c>
      <c r="C15393" s="7">
        <f t="shared" si="480"/>
        <v>45615.3125</v>
      </c>
      <c r="D15393" s="7">
        <v>45615.333333333336</v>
      </c>
      <c r="E15393" s="1">
        <v>3.0000000000000001E-3</v>
      </c>
      <c r="F15393" s="37">
        <v>0</v>
      </c>
    </row>
    <row r="15394" spans="2:6">
      <c r="B15394" s="59">
        <f t="shared" si="481"/>
        <v>45597</v>
      </c>
      <c r="C15394" s="7">
        <f t="shared" si="480"/>
        <v>45615.333333333328</v>
      </c>
      <c r="D15394" s="7">
        <v>45615.354166666664</v>
      </c>
      <c r="E15394" s="1">
        <v>9.5000000000000001E-2</v>
      </c>
      <c r="F15394" s="37">
        <v>4.0000000000000001E-3</v>
      </c>
    </row>
    <row r="15395" spans="2:6">
      <c r="B15395" s="59">
        <f t="shared" si="481"/>
        <v>45597</v>
      </c>
      <c r="C15395" s="7">
        <f t="shared" si="480"/>
        <v>45615.354166666664</v>
      </c>
      <c r="D15395" s="7">
        <v>45615.375</v>
      </c>
      <c r="E15395" s="1">
        <v>5.0000000000000001E-3</v>
      </c>
      <c r="F15395" s="37">
        <v>7.0000000000000001E-3</v>
      </c>
    </row>
    <row r="15396" spans="2:6">
      <c r="B15396" s="59">
        <f t="shared" si="481"/>
        <v>45597</v>
      </c>
      <c r="C15396" s="7">
        <f t="shared" si="480"/>
        <v>45615.375</v>
      </c>
      <c r="D15396" s="7">
        <v>45615.395833333336</v>
      </c>
      <c r="E15396" s="1">
        <v>1E-3</v>
      </c>
      <c r="F15396" s="37">
        <v>3.0000000000000001E-3</v>
      </c>
    </row>
    <row r="15397" spans="2:6">
      <c r="B15397" s="59">
        <f t="shared" si="481"/>
        <v>45597</v>
      </c>
      <c r="C15397" s="7">
        <f t="shared" si="480"/>
        <v>45615.395833333328</v>
      </c>
      <c r="D15397" s="7">
        <v>45615.416666666664</v>
      </c>
      <c r="E15397" s="1">
        <v>0</v>
      </c>
      <c r="F15397" s="37">
        <v>2E-3</v>
      </c>
    </row>
    <row r="15398" spans="2:6">
      <c r="B15398" s="59">
        <f t="shared" si="481"/>
        <v>45597</v>
      </c>
      <c r="C15398" s="7">
        <f t="shared" si="480"/>
        <v>45615.416666666664</v>
      </c>
      <c r="D15398" s="7">
        <v>45615.4375</v>
      </c>
      <c r="E15398" s="1">
        <v>2E-3</v>
      </c>
      <c r="F15398" s="37">
        <v>0</v>
      </c>
    </row>
    <row r="15399" spans="2:6">
      <c r="B15399" s="59">
        <f t="shared" si="481"/>
        <v>45597</v>
      </c>
      <c r="C15399" s="7">
        <f t="shared" si="480"/>
        <v>45615.4375</v>
      </c>
      <c r="D15399" s="7">
        <v>45615.458333333336</v>
      </c>
      <c r="E15399" s="1">
        <v>2E-3</v>
      </c>
      <c r="F15399" s="37">
        <v>0</v>
      </c>
    </row>
    <row r="15400" spans="2:6">
      <c r="B15400" s="59">
        <f t="shared" si="481"/>
        <v>45597</v>
      </c>
      <c r="C15400" s="7">
        <f t="shared" si="480"/>
        <v>45615.458333333328</v>
      </c>
      <c r="D15400" s="7">
        <v>45615.479166666664</v>
      </c>
      <c r="E15400" s="1">
        <v>2E-3</v>
      </c>
      <c r="F15400" s="37">
        <v>0</v>
      </c>
    </row>
    <row r="15401" spans="2:6">
      <c r="B15401" s="59">
        <f t="shared" si="481"/>
        <v>45597</v>
      </c>
      <c r="C15401" s="7">
        <f t="shared" si="480"/>
        <v>45615.479166666664</v>
      </c>
      <c r="D15401" s="7">
        <v>45615.5</v>
      </c>
      <c r="E15401" s="1">
        <v>3.0000000000000001E-3</v>
      </c>
      <c r="F15401" s="37">
        <v>2E-3</v>
      </c>
    </row>
    <row r="15402" spans="2:6">
      <c r="B15402" s="59">
        <f t="shared" si="481"/>
        <v>45597</v>
      </c>
      <c r="C15402" s="7">
        <f t="shared" si="480"/>
        <v>45615.5</v>
      </c>
      <c r="D15402" s="7">
        <v>45615.520833333336</v>
      </c>
      <c r="E15402" s="1">
        <v>1E-3</v>
      </c>
      <c r="F15402" s="37">
        <v>0</v>
      </c>
    </row>
    <row r="15403" spans="2:6">
      <c r="B15403" s="59">
        <f t="shared" si="481"/>
        <v>45597</v>
      </c>
      <c r="C15403" s="7">
        <f t="shared" si="480"/>
        <v>45615.520833333328</v>
      </c>
      <c r="D15403" s="7">
        <v>45615.541666666664</v>
      </c>
      <c r="E15403" s="1">
        <v>4.0000000000000001E-3</v>
      </c>
      <c r="F15403" s="37">
        <v>1E-3</v>
      </c>
    </row>
    <row r="15404" spans="2:6">
      <c r="B15404" s="59">
        <f t="shared" si="481"/>
        <v>45597</v>
      </c>
      <c r="C15404" s="7">
        <f t="shared" si="480"/>
        <v>45615.541666666664</v>
      </c>
      <c r="D15404" s="7">
        <v>45615.5625</v>
      </c>
      <c r="E15404" s="1">
        <v>3.5999999999999997E-2</v>
      </c>
      <c r="F15404" s="37">
        <v>2.3E-2</v>
      </c>
    </row>
    <row r="15405" spans="2:6">
      <c r="B15405" s="59">
        <f t="shared" si="481"/>
        <v>45597</v>
      </c>
      <c r="C15405" s="7">
        <f t="shared" si="480"/>
        <v>45615.5625</v>
      </c>
      <c r="D15405" s="7">
        <v>45615.583333333336</v>
      </c>
      <c r="E15405" s="1">
        <v>6.0000000000000001E-3</v>
      </c>
      <c r="F15405" s="37">
        <v>3.0000000000000001E-3</v>
      </c>
    </row>
    <row r="15406" spans="2:6">
      <c r="B15406" s="59">
        <f t="shared" si="481"/>
        <v>45597</v>
      </c>
      <c r="C15406" s="7">
        <f t="shared" si="480"/>
        <v>45615.583333333328</v>
      </c>
      <c r="D15406" s="7">
        <v>45615.604166666664</v>
      </c>
      <c r="E15406" s="1">
        <v>1.4999999999999999E-2</v>
      </c>
      <c r="F15406" s="37">
        <v>0</v>
      </c>
    </row>
    <row r="15407" spans="2:6">
      <c r="B15407" s="59">
        <f t="shared" si="481"/>
        <v>45597</v>
      </c>
      <c r="C15407" s="7">
        <f t="shared" si="480"/>
        <v>45615.604166666664</v>
      </c>
      <c r="D15407" s="7">
        <v>45615.625</v>
      </c>
      <c r="E15407" s="1">
        <v>0.246</v>
      </c>
      <c r="F15407" s="37">
        <v>0</v>
      </c>
    </row>
    <row r="15408" spans="2:6">
      <c r="B15408" s="59">
        <f t="shared" si="481"/>
        <v>45597</v>
      </c>
      <c r="C15408" s="7">
        <f t="shared" si="480"/>
        <v>45615.625</v>
      </c>
      <c r="D15408" s="7">
        <v>45615.645833333336</v>
      </c>
      <c r="E15408" s="1">
        <v>0.161</v>
      </c>
      <c r="F15408" s="37">
        <v>0</v>
      </c>
    </row>
    <row r="15409" spans="2:6">
      <c r="B15409" s="59">
        <f t="shared" si="481"/>
        <v>45597</v>
      </c>
      <c r="C15409" s="7">
        <f t="shared" si="480"/>
        <v>45615.645833333328</v>
      </c>
      <c r="D15409" s="7">
        <v>45615.666666666664</v>
      </c>
      <c r="E15409" s="1">
        <v>0.16700000000000001</v>
      </c>
      <c r="F15409" s="37">
        <v>0</v>
      </c>
    </row>
    <row r="15410" spans="2:6">
      <c r="B15410" s="59">
        <f t="shared" si="481"/>
        <v>45597</v>
      </c>
      <c r="C15410" s="7">
        <f t="shared" si="480"/>
        <v>45615.666666666664</v>
      </c>
      <c r="D15410" s="7">
        <v>45615.6875</v>
      </c>
      <c r="E15410" s="1">
        <v>0.245</v>
      </c>
      <c r="F15410" s="37">
        <v>0</v>
      </c>
    </row>
    <row r="15411" spans="2:6">
      <c r="B15411" s="59">
        <f t="shared" si="481"/>
        <v>45597</v>
      </c>
      <c r="C15411" s="7">
        <f t="shared" si="480"/>
        <v>45615.6875</v>
      </c>
      <c r="D15411" s="7">
        <v>45615.708333333336</v>
      </c>
      <c r="E15411" s="1">
        <v>0.313</v>
      </c>
      <c r="F15411" s="37">
        <v>0</v>
      </c>
    </row>
    <row r="15412" spans="2:6">
      <c r="B15412" s="59">
        <f t="shared" si="481"/>
        <v>45597</v>
      </c>
      <c r="C15412" s="7">
        <f t="shared" si="480"/>
        <v>45615.708333333328</v>
      </c>
      <c r="D15412" s="7">
        <v>45615.729166666664</v>
      </c>
      <c r="E15412" s="1">
        <v>1.365</v>
      </c>
      <c r="F15412" s="37">
        <v>0</v>
      </c>
    </row>
    <row r="15413" spans="2:6">
      <c r="B15413" s="59">
        <f t="shared" si="481"/>
        <v>45597</v>
      </c>
      <c r="C15413" s="7">
        <f t="shared" si="480"/>
        <v>45615.729166666664</v>
      </c>
      <c r="D15413" s="7">
        <v>45615.75</v>
      </c>
      <c r="E15413" s="1">
        <v>0.40899999999999997</v>
      </c>
      <c r="F15413" s="37">
        <v>0</v>
      </c>
    </row>
    <row r="15414" spans="2:6">
      <c r="B15414" s="59">
        <f t="shared" si="481"/>
        <v>45597</v>
      </c>
      <c r="C15414" s="7">
        <f t="shared" si="480"/>
        <v>45615.75</v>
      </c>
      <c r="D15414" s="7">
        <v>45615.770833333336</v>
      </c>
      <c r="E15414" s="1">
        <v>0.8</v>
      </c>
      <c r="F15414" s="37">
        <v>0</v>
      </c>
    </row>
    <row r="15415" spans="2:6">
      <c r="B15415" s="59">
        <f t="shared" si="481"/>
        <v>45597</v>
      </c>
      <c r="C15415" s="7">
        <f t="shared" si="480"/>
        <v>45615.770833333328</v>
      </c>
      <c r="D15415" s="7">
        <v>45615.791666666664</v>
      </c>
      <c r="E15415" s="1">
        <v>0.374</v>
      </c>
      <c r="F15415" s="37">
        <v>0</v>
      </c>
    </row>
    <row r="15416" spans="2:6">
      <c r="B15416" s="59">
        <f t="shared" si="481"/>
        <v>45597</v>
      </c>
      <c r="C15416" s="7">
        <f t="shared" si="480"/>
        <v>45615.791666666664</v>
      </c>
      <c r="D15416" s="7">
        <v>45615.8125</v>
      </c>
      <c r="E15416" s="1">
        <v>1.0760000000000001</v>
      </c>
      <c r="F15416" s="37">
        <v>0</v>
      </c>
    </row>
    <row r="15417" spans="2:6">
      <c r="B15417" s="59">
        <f t="shared" si="481"/>
        <v>45597</v>
      </c>
      <c r="C15417" s="7">
        <f t="shared" si="480"/>
        <v>45615.8125</v>
      </c>
      <c r="D15417" s="7">
        <v>45615.833333333336</v>
      </c>
      <c r="E15417" s="1">
        <v>0.84099999999999997</v>
      </c>
      <c r="F15417" s="37">
        <v>0</v>
      </c>
    </row>
    <row r="15418" spans="2:6">
      <c r="B15418" s="59">
        <f t="shared" si="481"/>
        <v>45597</v>
      </c>
      <c r="C15418" s="7">
        <f t="shared" si="480"/>
        <v>45615.833333333328</v>
      </c>
      <c r="D15418" s="7">
        <v>45615.854166666664</v>
      </c>
      <c r="E15418" s="1">
        <v>0.57599999999999996</v>
      </c>
      <c r="F15418" s="37">
        <v>0</v>
      </c>
    </row>
    <row r="15419" spans="2:6">
      <c r="B15419" s="59">
        <f t="shared" si="481"/>
        <v>45597</v>
      </c>
      <c r="C15419" s="7">
        <f t="shared" si="480"/>
        <v>45615.854166666664</v>
      </c>
      <c r="D15419" s="7">
        <v>45615.875</v>
      </c>
      <c r="E15419" s="1">
        <v>0.308</v>
      </c>
      <c r="F15419" s="37">
        <v>0</v>
      </c>
    </row>
    <row r="15420" spans="2:6">
      <c r="B15420" s="59">
        <f t="shared" si="481"/>
        <v>45597</v>
      </c>
      <c r="C15420" s="7">
        <f t="shared" si="480"/>
        <v>45615.875</v>
      </c>
      <c r="D15420" s="7">
        <v>45615.895833333336</v>
      </c>
      <c r="E15420" s="1">
        <v>0.32</v>
      </c>
      <c r="F15420" s="37">
        <v>0</v>
      </c>
    </row>
    <row r="15421" spans="2:6">
      <c r="B15421" s="59">
        <f t="shared" si="481"/>
        <v>45597</v>
      </c>
      <c r="C15421" s="7">
        <f t="shared" si="480"/>
        <v>45615.895833333328</v>
      </c>
      <c r="D15421" s="7">
        <v>45615.916666666664</v>
      </c>
      <c r="E15421" s="1">
        <v>0.28499999999999998</v>
      </c>
      <c r="F15421" s="37">
        <v>0</v>
      </c>
    </row>
    <row r="15422" spans="2:6">
      <c r="B15422" s="59">
        <f t="shared" si="481"/>
        <v>45597</v>
      </c>
      <c r="C15422" s="7">
        <f t="shared" si="480"/>
        <v>45615.916666666664</v>
      </c>
      <c r="D15422" s="7">
        <v>45615.9375</v>
      </c>
      <c r="E15422" s="1">
        <v>0.86199999999999999</v>
      </c>
      <c r="F15422" s="37">
        <v>0</v>
      </c>
    </row>
    <row r="15423" spans="2:6">
      <c r="B15423" s="59">
        <f t="shared" si="481"/>
        <v>45597</v>
      </c>
      <c r="C15423" s="7">
        <f t="shared" si="480"/>
        <v>45615.9375</v>
      </c>
      <c r="D15423" s="7">
        <v>45615.958333333336</v>
      </c>
      <c r="E15423" s="1">
        <v>0.11700000000000001</v>
      </c>
      <c r="F15423" s="37">
        <v>0</v>
      </c>
    </row>
    <row r="15424" spans="2:6">
      <c r="B15424" s="59">
        <f t="shared" si="481"/>
        <v>45597</v>
      </c>
      <c r="C15424" s="7">
        <f t="shared" si="480"/>
        <v>45615.958333333328</v>
      </c>
      <c r="D15424" s="7">
        <v>45615.979166666664</v>
      </c>
      <c r="E15424" s="1">
        <v>9.1999999999999998E-2</v>
      </c>
      <c r="F15424" s="37">
        <v>0</v>
      </c>
    </row>
    <row r="15425" spans="2:6">
      <c r="B15425" s="59">
        <f t="shared" si="481"/>
        <v>45597</v>
      </c>
      <c r="C15425" s="7">
        <f t="shared" si="480"/>
        <v>45615.979166666664</v>
      </c>
      <c r="D15425" s="7">
        <v>45616</v>
      </c>
      <c r="E15425" s="1">
        <v>0.09</v>
      </c>
      <c r="F15425" s="37">
        <v>0</v>
      </c>
    </row>
    <row r="15426" spans="2:6">
      <c r="B15426" s="59">
        <f t="shared" si="481"/>
        <v>45597</v>
      </c>
      <c r="C15426" s="7">
        <f t="shared" si="480"/>
        <v>45616</v>
      </c>
      <c r="D15426" s="7">
        <v>45616.020833333336</v>
      </c>
      <c r="E15426" s="1">
        <v>0.126</v>
      </c>
      <c r="F15426" s="37">
        <v>0</v>
      </c>
    </row>
    <row r="15427" spans="2:6">
      <c r="B15427" s="59">
        <f t="shared" si="481"/>
        <v>45597</v>
      </c>
      <c r="C15427" s="7">
        <f t="shared" si="480"/>
        <v>45616.020833333328</v>
      </c>
      <c r="D15427" s="7">
        <v>45616.041666666664</v>
      </c>
      <c r="E15427" s="1">
        <v>8.8999999999999996E-2</v>
      </c>
      <c r="F15427" s="37">
        <v>0</v>
      </c>
    </row>
    <row r="15428" spans="2:6">
      <c r="B15428" s="59">
        <f t="shared" si="481"/>
        <v>45597</v>
      </c>
      <c r="C15428" s="7">
        <f t="shared" si="480"/>
        <v>45616.041666666664</v>
      </c>
      <c r="D15428" s="7">
        <v>45616.0625</v>
      </c>
      <c r="E15428" s="1">
        <v>8.2000000000000003E-2</v>
      </c>
      <c r="F15428" s="37">
        <v>0</v>
      </c>
    </row>
    <row r="15429" spans="2:6">
      <c r="B15429" s="59">
        <f t="shared" si="481"/>
        <v>45597</v>
      </c>
      <c r="C15429" s="7">
        <f t="shared" ref="C15429:C15492" si="482">D15429-1/48</f>
        <v>45616.0625</v>
      </c>
      <c r="D15429" s="7">
        <v>45616.083333333336</v>
      </c>
      <c r="E15429" s="1">
        <v>7.6999999999999999E-2</v>
      </c>
      <c r="F15429" s="37">
        <v>0</v>
      </c>
    </row>
    <row r="15430" spans="2:6">
      <c r="B15430" s="59">
        <f t="shared" ref="B15430:B15493" si="483">DATE(YEAR(C15430),MONTH(C15430),1)</f>
        <v>45597</v>
      </c>
      <c r="C15430" s="7">
        <f t="shared" si="482"/>
        <v>45616.083333333328</v>
      </c>
      <c r="D15430" s="7">
        <v>45616.104166666664</v>
      </c>
      <c r="E15430" s="1">
        <v>1.8560000000000001</v>
      </c>
      <c r="F15430" s="37">
        <v>0</v>
      </c>
    </row>
    <row r="15431" spans="2:6">
      <c r="B15431" s="59">
        <f t="shared" si="483"/>
        <v>45597</v>
      </c>
      <c r="C15431" s="7">
        <f t="shared" si="482"/>
        <v>45616.104166666664</v>
      </c>
      <c r="D15431" s="7">
        <v>45616.125</v>
      </c>
      <c r="E15431" s="1">
        <v>1.9730000000000001</v>
      </c>
      <c r="F15431" s="37">
        <v>0</v>
      </c>
    </row>
    <row r="15432" spans="2:6">
      <c r="B15432" s="59">
        <f t="shared" si="483"/>
        <v>45597</v>
      </c>
      <c r="C15432" s="7">
        <f t="shared" si="482"/>
        <v>45616.125</v>
      </c>
      <c r="D15432" s="7">
        <v>45616.145833333336</v>
      </c>
      <c r="E15432" s="1">
        <v>1.9630000000000001</v>
      </c>
      <c r="F15432" s="37">
        <v>0</v>
      </c>
    </row>
    <row r="15433" spans="2:6">
      <c r="B15433" s="59">
        <f t="shared" si="483"/>
        <v>45597</v>
      </c>
      <c r="C15433" s="7">
        <f t="shared" si="482"/>
        <v>45616.145833333328</v>
      </c>
      <c r="D15433" s="7">
        <v>45616.166666666664</v>
      </c>
      <c r="E15433" s="1">
        <v>1.9810000000000001</v>
      </c>
      <c r="F15433" s="37">
        <v>0</v>
      </c>
    </row>
    <row r="15434" spans="2:6">
      <c r="B15434" s="59">
        <f t="shared" si="483"/>
        <v>45597</v>
      </c>
      <c r="C15434" s="7">
        <f t="shared" si="482"/>
        <v>45616.166666666664</v>
      </c>
      <c r="D15434" s="7">
        <v>45616.1875</v>
      </c>
      <c r="E15434" s="1">
        <v>1.9810000000000001</v>
      </c>
      <c r="F15434" s="37">
        <v>0</v>
      </c>
    </row>
    <row r="15435" spans="2:6">
      <c r="B15435" s="59">
        <f t="shared" si="483"/>
        <v>45597</v>
      </c>
      <c r="C15435" s="7">
        <f t="shared" si="482"/>
        <v>45616.1875</v>
      </c>
      <c r="D15435" s="7">
        <v>45616.208333333336</v>
      </c>
      <c r="E15435" s="1">
        <v>1.988</v>
      </c>
      <c r="F15435" s="37">
        <v>0</v>
      </c>
    </row>
    <row r="15436" spans="2:6">
      <c r="B15436" s="59">
        <f t="shared" si="483"/>
        <v>45597</v>
      </c>
      <c r="C15436" s="7">
        <f t="shared" si="482"/>
        <v>45616.208333333328</v>
      </c>
      <c r="D15436" s="7">
        <v>45616.229166666664</v>
      </c>
      <c r="E15436" s="1">
        <v>1.9950000000000001</v>
      </c>
      <c r="F15436" s="37">
        <v>0</v>
      </c>
    </row>
    <row r="15437" spans="2:6">
      <c r="B15437" s="59">
        <f t="shared" si="483"/>
        <v>45597</v>
      </c>
      <c r="C15437" s="7">
        <f t="shared" si="482"/>
        <v>45616.229166666664</v>
      </c>
      <c r="D15437" s="7">
        <v>45616.25</v>
      </c>
      <c r="E15437" s="1">
        <v>1.9730000000000001</v>
      </c>
      <c r="F15437" s="37">
        <v>1E-3</v>
      </c>
    </row>
    <row r="15438" spans="2:6">
      <c r="B15438" s="59">
        <f t="shared" si="483"/>
        <v>45597</v>
      </c>
      <c r="C15438" s="7">
        <f t="shared" si="482"/>
        <v>45616.25</v>
      </c>
      <c r="D15438" s="7">
        <v>45616.270833333336</v>
      </c>
      <c r="E15438" s="1">
        <v>7.0000000000000001E-3</v>
      </c>
      <c r="F15438" s="37">
        <v>2E-3</v>
      </c>
    </row>
    <row r="15439" spans="2:6">
      <c r="B15439" s="59">
        <f t="shared" si="483"/>
        <v>45597</v>
      </c>
      <c r="C15439" s="7">
        <f t="shared" si="482"/>
        <v>45616.270833333328</v>
      </c>
      <c r="D15439" s="7">
        <v>45616.291666666664</v>
      </c>
      <c r="E15439" s="1">
        <v>5.0000000000000001E-3</v>
      </c>
      <c r="F15439" s="37">
        <v>1E-3</v>
      </c>
    </row>
    <row r="15440" spans="2:6">
      <c r="B15440" s="59">
        <f t="shared" si="483"/>
        <v>45597</v>
      </c>
      <c r="C15440" s="7">
        <f t="shared" si="482"/>
        <v>45616.291666666664</v>
      </c>
      <c r="D15440" s="7">
        <v>45616.3125</v>
      </c>
      <c r="E15440" s="1">
        <v>6.0000000000000001E-3</v>
      </c>
      <c r="F15440" s="37">
        <v>1E-3</v>
      </c>
    </row>
    <row r="15441" spans="2:6">
      <c r="B15441" s="59">
        <f t="shared" si="483"/>
        <v>45597</v>
      </c>
      <c r="C15441" s="7">
        <f t="shared" si="482"/>
        <v>45616.3125</v>
      </c>
      <c r="D15441" s="7">
        <v>45616.333333333336</v>
      </c>
      <c r="E15441" s="1">
        <v>3.9E-2</v>
      </c>
      <c r="F15441" s="37">
        <v>0</v>
      </c>
    </row>
    <row r="15442" spans="2:6">
      <c r="B15442" s="59">
        <f t="shared" si="483"/>
        <v>45597</v>
      </c>
      <c r="C15442" s="7">
        <f t="shared" si="482"/>
        <v>45616.333333333328</v>
      </c>
      <c r="D15442" s="7">
        <v>45616.354166666664</v>
      </c>
      <c r="E15442" s="1">
        <v>2E-3</v>
      </c>
      <c r="F15442" s="37">
        <v>0</v>
      </c>
    </row>
    <row r="15443" spans="2:6">
      <c r="B15443" s="59">
        <f t="shared" si="483"/>
        <v>45597</v>
      </c>
      <c r="C15443" s="7">
        <f t="shared" si="482"/>
        <v>45616.354166666664</v>
      </c>
      <c r="D15443" s="7">
        <v>45616.375</v>
      </c>
      <c r="E15443" s="1">
        <v>2E-3</v>
      </c>
      <c r="F15443" s="37">
        <v>2E-3</v>
      </c>
    </row>
    <row r="15444" spans="2:6">
      <c r="B15444" s="59">
        <f t="shared" si="483"/>
        <v>45597</v>
      </c>
      <c r="C15444" s="7">
        <f t="shared" si="482"/>
        <v>45616.375</v>
      </c>
      <c r="D15444" s="7">
        <v>45616.395833333336</v>
      </c>
      <c r="E15444" s="1">
        <v>6.0000000000000001E-3</v>
      </c>
      <c r="F15444" s="37">
        <v>3.0000000000000001E-3</v>
      </c>
    </row>
    <row r="15445" spans="2:6">
      <c r="B15445" s="59">
        <f t="shared" si="483"/>
        <v>45597</v>
      </c>
      <c r="C15445" s="7">
        <f t="shared" si="482"/>
        <v>45616.395833333328</v>
      </c>
      <c r="D15445" s="7">
        <v>45616.416666666664</v>
      </c>
      <c r="E15445" s="1">
        <v>1E-3</v>
      </c>
      <c r="F15445" s="37">
        <v>1E-3</v>
      </c>
    </row>
    <row r="15446" spans="2:6">
      <c r="B15446" s="59">
        <f t="shared" si="483"/>
        <v>45597</v>
      </c>
      <c r="C15446" s="7">
        <f t="shared" si="482"/>
        <v>45616.416666666664</v>
      </c>
      <c r="D15446" s="7">
        <v>45616.4375</v>
      </c>
      <c r="E15446" s="1">
        <v>1E-3</v>
      </c>
      <c r="F15446" s="37">
        <v>0</v>
      </c>
    </row>
    <row r="15447" spans="2:6">
      <c r="B15447" s="59">
        <f t="shared" si="483"/>
        <v>45597</v>
      </c>
      <c r="C15447" s="7">
        <f t="shared" si="482"/>
        <v>45616.4375</v>
      </c>
      <c r="D15447" s="7">
        <v>45616.458333333336</v>
      </c>
      <c r="E15447" s="1">
        <v>5.0000000000000001E-3</v>
      </c>
      <c r="F15447" s="37">
        <v>0</v>
      </c>
    </row>
    <row r="15448" spans="2:6">
      <c r="B15448" s="59">
        <f t="shared" si="483"/>
        <v>45597</v>
      </c>
      <c r="C15448" s="7">
        <f t="shared" si="482"/>
        <v>45616.458333333328</v>
      </c>
      <c r="D15448" s="7">
        <v>45616.479166666664</v>
      </c>
      <c r="E15448" s="1">
        <v>1E-3</v>
      </c>
      <c r="F15448" s="37">
        <v>1E-3</v>
      </c>
    </row>
    <row r="15449" spans="2:6">
      <c r="B15449" s="59">
        <f t="shared" si="483"/>
        <v>45597</v>
      </c>
      <c r="C15449" s="7">
        <f t="shared" si="482"/>
        <v>45616.479166666664</v>
      </c>
      <c r="D15449" s="7">
        <v>45616.5</v>
      </c>
      <c r="E15449" s="1">
        <v>2E-3</v>
      </c>
      <c r="F15449" s="37">
        <v>0</v>
      </c>
    </row>
    <row r="15450" spans="2:6">
      <c r="B15450" s="59">
        <f t="shared" si="483"/>
        <v>45597</v>
      </c>
      <c r="C15450" s="7">
        <f t="shared" si="482"/>
        <v>45616.5</v>
      </c>
      <c r="D15450" s="7">
        <v>45616.520833333336</v>
      </c>
      <c r="E15450" s="1">
        <v>2E-3</v>
      </c>
      <c r="F15450" s="37">
        <v>0</v>
      </c>
    </row>
    <row r="15451" spans="2:6">
      <c r="B15451" s="59">
        <f t="shared" si="483"/>
        <v>45597</v>
      </c>
      <c r="C15451" s="7">
        <f t="shared" si="482"/>
        <v>45616.520833333328</v>
      </c>
      <c r="D15451" s="7">
        <v>45616.541666666664</v>
      </c>
      <c r="E15451" s="1">
        <v>2E-3</v>
      </c>
      <c r="F15451" s="37">
        <v>0</v>
      </c>
    </row>
    <row r="15452" spans="2:6">
      <c r="B15452" s="59">
        <f t="shared" si="483"/>
        <v>45597</v>
      </c>
      <c r="C15452" s="7">
        <f t="shared" si="482"/>
        <v>45616.541666666664</v>
      </c>
      <c r="D15452" s="7">
        <v>45616.5625</v>
      </c>
      <c r="E15452" s="1">
        <v>1E-3</v>
      </c>
      <c r="F15452" s="37">
        <v>0</v>
      </c>
    </row>
    <row r="15453" spans="2:6">
      <c r="B15453" s="59">
        <f t="shared" si="483"/>
        <v>45597</v>
      </c>
      <c r="C15453" s="7">
        <f t="shared" si="482"/>
        <v>45616.5625</v>
      </c>
      <c r="D15453" s="7">
        <v>45616.583333333336</v>
      </c>
      <c r="E15453" s="1">
        <v>2E-3</v>
      </c>
      <c r="F15453" s="37">
        <v>0</v>
      </c>
    </row>
    <row r="15454" spans="2:6">
      <c r="B15454" s="59">
        <f t="shared" si="483"/>
        <v>45597</v>
      </c>
      <c r="C15454" s="7">
        <f t="shared" si="482"/>
        <v>45616.583333333328</v>
      </c>
      <c r="D15454" s="7">
        <v>45616.604166666664</v>
      </c>
      <c r="E15454" s="1">
        <v>3.0000000000000001E-3</v>
      </c>
      <c r="F15454" s="37">
        <v>0</v>
      </c>
    </row>
    <row r="15455" spans="2:6">
      <c r="B15455" s="59">
        <f t="shared" si="483"/>
        <v>45597</v>
      </c>
      <c r="C15455" s="7">
        <f t="shared" si="482"/>
        <v>45616.604166666664</v>
      </c>
      <c r="D15455" s="7">
        <v>45616.625</v>
      </c>
      <c r="E15455" s="1">
        <v>2E-3</v>
      </c>
      <c r="F15455" s="37">
        <v>0</v>
      </c>
    </row>
    <row r="15456" spans="2:6">
      <c r="B15456" s="59">
        <f t="shared" si="483"/>
        <v>45597</v>
      </c>
      <c r="C15456" s="7">
        <f t="shared" si="482"/>
        <v>45616.625</v>
      </c>
      <c r="D15456" s="7">
        <v>45616.645833333336</v>
      </c>
      <c r="E15456" s="1">
        <v>3.0000000000000001E-3</v>
      </c>
      <c r="F15456" s="37">
        <v>0</v>
      </c>
    </row>
    <row r="15457" spans="2:6">
      <c r="B15457" s="59">
        <f t="shared" si="483"/>
        <v>45597</v>
      </c>
      <c r="C15457" s="7">
        <f t="shared" si="482"/>
        <v>45616.645833333328</v>
      </c>
      <c r="D15457" s="7">
        <v>45616.666666666664</v>
      </c>
      <c r="E15457" s="1">
        <v>3.0000000000000001E-3</v>
      </c>
      <c r="F15457" s="37">
        <v>0</v>
      </c>
    </row>
    <row r="15458" spans="2:6">
      <c r="B15458" s="59">
        <f t="shared" si="483"/>
        <v>45597</v>
      </c>
      <c r="C15458" s="7">
        <f t="shared" si="482"/>
        <v>45616.666666666664</v>
      </c>
      <c r="D15458" s="7">
        <v>45616.6875</v>
      </c>
      <c r="E15458" s="1">
        <v>2E-3</v>
      </c>
      <c r="F15458" s="37">
        <v>0</v>
      </c>
    </row>
    <row r="15459" spans="2:6">
      <c r="B15459" s="59">
        <f t="shared" si="483"/>
        <v>45597</v>
      </c>
      <c r="C15459" s="7">
        <f t="shared" si="482"/>
        <v>45616.6875</v>
      </c>
      <c r="D15459" s="7">
        <v>45616.708333333336</v>
      </c>
      <c r="E15459" s="1">
        <v>1E-3</v>
      </c>
      <c r="F15459" s="37">
        <v>1E-3</v>
      </c>
    </row>
    <row r="15460" spans="2:6">
      <c r="B15460" s="59">
        <f t="shared" si="483"/>
        <v>45597</v>
      </c>
      <c r="C15460" s="7">
        <f t="shared" si="482"/>
        <v>45616.708333333328</v>
      </c>
      <c r="D15460" s="7">
        <v>45616.729166666664</v>
      </c>
      <c r="E15460" s="1">
        <v>7.0000000000000001E-3</v>
      </c>
      <c r="F15460" s="37">
        <v>0</v>
      </c>
    </row>
    <row r="15461" spans="2:6">
      <c r="B15461" s="59">
        <f t="shared" si="483"/>
        <v>45597</v>
      </c>
      <c r="C15461" s="7">
        <f t="shared" si="482"/>
        <v>45616.729166666664</v>
      </c>
      <c r="D15461" s="7">
        <v>45616.75</v>
      </c>
      <c r="E15461" s="1">
        <v>4.0000000000000001E-3</v>
      </c>
      <c r="F15461" s="37">
        <v>0</v>
      </c>
    </row>
    <row r="15462" spans="2:6">
      <c r="B15462" s="59">
        <f t="shared" si="483"/>
        <v>45597</v>
      </c>
      <c r="C15462" s="7">
        <f t="shared" si="482"/>
        <v>45616.75</v>
      </c>
      <c r="D15462" s="7">
        <v>45616.770833333336</v>
      </c>
      <c r="E15462" s="1">
        <v>5.0000000000000001E-3</v>
      </c>
      <c r="F15462" s="37">
        <v>1E-3</v>
      </c>
    </row>
    <row r="15463" spans="2:6">
      <c r="B15463" s="59">
        <f t="shared" si="483"/>
        <v>45597</v>
      </c>
      <c r="C15463" s="7">
        <f t="shared" si="482"/>
        <v>45616.770833333328</v>
      </c>
      <c r="D15463" s="7">
        <v>45616.791666666664</v>
      </c>
      <c r="E15463" s="1">
        <v>4.0000000000000001E-3</v>
      </c>
      <c r="F15463" s="37">
        <v>2E-3</v>
      </c>
    </row>
    <row r="15464" spans="2:6">
      <c r="B15464" s="59">
        <f t="shared" si="483"/>
        <v>45597</v>
      </c>
      <c r="C15464" s="7">
        <f t="shared" si="482"/>
        <v>45616.791666666664</v>
      </c>
      <c r="D15464" s="7">
        <v>45616.8125</v>
      </c>
      <c r="E15464" s="1">
        <v>2E-3</v>
      </c>
      <c r="F15464" s="37">
        <v>0</v>
      </c>
    </row>
    <row r="15465" spans="2:6">
      <c r="B15465" s="59">
        <f t="shared" si="483"/>
        <v>45597</v>
      </c>
      <c r="C15465" s="7">
        <f t="shared" si="482"/>
        <v>45616.8125</v>
      </c>
      <c r="D15465" s="7">
        <v>45616.833333333336</v>
      </c>
      <c r="E15465" s="1">
        <v>2E-3</v>
      </c>
      <c r="F15465" s="37">
        <v>0</v>
      </c>
    </row>
    <row r="15466" spans="2:6">
      <c r="B15466" s="59">
        <f t="shared" si="483"/>
        <v>45597</v>
      </c>
      <c r="C15466" s="7">
        <f t="shared" si="482"/>
        <v>45616.833333333328</v>
      </c>
      <c r="D15466" s="7">
        <v>45616.854166666664</v>
      </c>
      <c r="E15466" s="1">
        <v>4.0000000000000001E-3</v>
      </c>
      <c r="F15466" s="37">
        <v>0</v>
      </c>
    </row>
    <row r="15467" spans="2:6">
      <c r="B15467" s="59">
        <f t="shared" si="483"/>
        <v>45597</v>
      </c>
      <c r="C15467" s="7">
        <f t="shared" si="482"/>
        <v>45616.854166666664</v>
      </c>
      <c r="D15467" s="7">
        <v>45616.875</v>
      </c>
      <c r="E15467" s="1">
        <v>2E-3</v>
      </c>
      <c r="F15467" s="37">
        <v>0</v>
      </c>
    </row>
    <row r="15468" spans="2:6">
      <c r="B15468" s="59">
        <f t="shared" si="483"/>
        <v>45597</v>
      </c>
      <c r="C15468" s="7">
        <f t="shared" si="482"/>
        <v>45616.875</v>
      </c>
      <c r="D15468" s="7">
        <v>45616.895833333336</v>
      </c>
      <c r="E15468" s="1">
        <v>1E-3</v>
      </c>
      <c r="F15468" s="37">
        <v>1E-3</v>
      </c>
    </row>
    <row r="15469" spans="2:6">
      <c r="B15469" s="59">
        <f t="shared" si="483"/>
        <v>45597</v>
      </c>
      <c r="C15469" s="7">
        <f t="shared" si="482"/>
        <v>45616.895833333328</v>
      </c>
      <c r="D15469" s="7">
        <v>45616.916666666664</v>
      </c>
      <c r="E15469" s="1">
        <v>2E-3</v>
      </c>
      <c r="F15469" s="37">
        <v>0</v>
      </c>
    </row>
    <row r="15470" spans="2:6">
      <c r="B15470" s="59">
        <f t="shared" si="483"/>
        <v>45597</v>
      </c>
      <c r="C15470" s="7">
        <f t="shared" si="482"/>
        <v>45616.916666666664</v>
      </c>
      <c r="D15470" s="7">
        <v>45616.9375</v>
      </c>
      <c r="E15470" s="1">
        <v>1E-3</v>
      </c>
      <c r="F15470" s="37">
        <v>0</v>
      </c>
    </row>
    <row r="15471" spans="2:6">
      <c r="B15471" s="59">
        <f t="shared" si="483"/>
        <v>45597</v>
      </c>
      <c r="C15471" s="7">
        <f t="shared" si="482"/>
        <v>45616.9375</v>
      </c>
      <c r="D15471" s="7">
        <v>45616.958333333336</v>
      </c>
      <c r="E15471" s="1">
        <v>8.0000000000000002E-3</v>
      </c>
      <c r="F15471" s="37">
        <v>3.0000000000000001E-3</v>
      </c>
    </row>
    <row r="15472" spans="2:6">
      <c r="B15472" s="59">
        <f t="shared" si="483"/>
        <v>45597</v>
      </c>
      <c r="C15472" s="7">
        <f t="shared" si="482"/>
        <v>45616.958333333328</v>
      </c>
      <c r="D15472" s="7">
        <v>45616.979166666664</v>
      </c>
      <c r="E15472" s="1">
        <v>0.16800000000000001</v>
      </c>
      <c r="F15472" s="37">
        <v>0</v>
      </c>
    </row>
    <row r="15473" spans="2:6">
      <c r="B15473" s="59">
        <f t="shared" si="483"/>
        <v>45597</v>
      </c>
      <c r="C15473" s="7">
        <f t="shared" si="482"/>
        <v>45616.979166666664</v>
      </c>
      <c r="D15473" s="7">
        <v>45617</v>
      </c>
      <c r="E15473" s="1">
        <v>7.4999999999999997E-2</v>
      </c>
      <c r="F15473" s="37">
        <v>0</v>
      </c>
    </row>
    <row r="15474" spans="2:6">
      <c r="B15474" s="59">
        <f t="shared" si="483"/>
        <v>45597</v>
      </c>
      <c r="C15474" s="7">
        <f t="shared" si="482"/>
        <v>45617</v>
      </c>
      <c r="D15474" s="7">
        <v>45617.020833333336</v>
      </c>
      <c r="E15474" s="1">
        <v>7.6999999999999999E-2</v>
      </c>
      <c r="F15474" s="37">
        <v>2.1999999999999999E-2</v>
      </c>
    </row>
    <row r="15475" spans="2:6">
      <c r="B15475" s="59">
        <f t="shared" si="483"/>
        <v>45597</v>
      </c>
      <c r="C15475" s="7">
        <f t="shared" si="482"/>
        <v>45617.020833333328</v>
      </c>
      <c r="D15475" s="7">
        <v>45617.041666666664</v>
      </c>
      <c r="E15475" s="1">
        <v>6.0000000000000001E-3</v>
      </c>
      <c r="F15475" s="37">
        <v>1.9E-2</v>
      </c>
    </row>
    <row r="15476" spans="2:6">
      <c r="B15476" s="59">
        <f t="shared" si="483"/>
        <v>45597</v>
      </c>
      <c r="C15476" s="7">
        <f t="shared" si="482"/>
        <v>45617.041666666664</v>
      </c>
      <c r="D15476" s="7">
        <v>45617.0625</v>
      </c>
      <c r="E15476" s="1">
        <v>1.0999999999999999E-2</v>
      </c>
      <c r="F15476" s="37">
        <v>0.01</v>
      </c>
    </row>
    <row r="15477" spans="2:6">
      <c r="B15477" s="59">
        <f t="shared" si="483"/>
        <v>45597</v>
      </c>
      <c r="C15477" s="7">
        <f t="shared" si="482"/>
        <v>45617.0625</v>
      </c>
      <c r="D15477" s="7">
        <v>45617.083333333336</v>
      </c>
      <c r="E15477" s="1">
        <v>0</v>
      </c>
      <c r="F15477" s="37">
        <v>0.04</v>
      </c>
    </row>
    <row r="15478" spans="2:6">
      <c r="B15478" s="59">
        <f t="shared" si="483"/>
        <v>45597</v>
      </c>
      <c r="C15478" s="7">
        <f t="shared" si="482"/>
        <v>45617.083333333328</v>
      </c>
      <c r="D15478" s="7">
        <v>45617.104166666664</v>
      </c>
      <c r="E15478" s="1">
        <v>1.8620000000000001</v>
      </c>
      <c r="F15478" s="37">
        <v>0</v>
      </c>
    </row>
    <row r="15479" spans="2:6">
      <c r="B15479" s="59">
        <f t="shared" si="483"/>
        <v>45597</v>
      </c>
      <c r="C15479" s="7">
        <f t="shared" si="482"/>
        <v>45617.104166666664</v>
      </c>
      <c r="D15479" s="7">
        <v>45617.125</v>
      </c>
      <c r="E15479" s="1">
        <v>1.9830000000000001</v>
      </c>
      <c r="F15479" s="37">
        <v>0</v>
      </c>
    </row>
    <row r="15480" spans="2:6">
      <c r="B15480" s="59">
        <f t="shared" si="483"/>
        <v>45597</v>
      </c>
      <c r="C15480" s="7">
        <f t="shared" si="482"/>
        <v>45617.125</v>
      </c>
      <c r="D15480" s="7">
        <v>45617.145833333336</v>
      </c>
      <c r="E15480" s="1">
        <v>1.99</v>
      </c>
      <c r="F15480" s="37">
        <v>0</v>
      </c>
    </row>
    <row r="15481" spans="2:6">
      <c r="B15481" s="59">
        <f t="shared" si="483"/>
        <v>45597</v>
      </c>
      <c r="C15481" s="7">
        <f t="shared" si="482"/>
        <v>45617.145833333328</v>
      </c>
      <c r="D15481" s="7">
        <v>45617.166666666664</v>
      </c>
      <c r="E15481" s="1">
        <v>1.9830000000000001</v>
      </c>
      <c r="F15481" s="37">
        <v>0</v>
      </c>
    </row>
    <row r="15482" spans="2:6">
      <c r="B15482" s="59">
        <f t="shared" si="483"/>
        <v>45597</v>
      </c>
      <c r="C15482" s="7">
        <f t="shared" si="482"/>
        <v>45617.166666666664</v>
      </c>
      <c r="D15482" s="7">
        <v>45617.1875</v>
      </c>
      <c r="E15482" s="1">
        <v>2.004</v>
      </c>
      <c r="F15482" s="37">
        <v>0</v>
      </c>
    </row>
    <row r="15483" spans="2:6">
      <c r="B15483" s="59">
        <f t="shared" si="483"/>
        <v>45597</v>
      </c>
      <c r="C15483" s="7">
        <f t="shared" si="482"/>
        <v>45617.1875</v>
      </c>
      <c r="D15483" s="7">
        <v>45617.208333333336</v>
      </c>
      <c r="E15483" s="1">
        <v>2.0150000000000001</v>
      </c>
      <c r="F15483" s="37">
        <v>0</v>
      </c>
    </row>
    <row r="15484" spans="2:6">
      <c r="B15484" s="59">
        <f t="shared" si="483"/>
        <v>45597</v>
      </c>
      <c r="C15484" s="7">
        <f t="shared" si="482"/>
        <v>45617.208333333328</v>
      </c>
      <c r="D15484" s="7">
        <v>45617.229166666664</v>
      </c>
      <c r="E15484" s="1">
        <v>2.016</v>
      </c>
      <c r="F15484" s="37">
        <v>0</v>
      </c>
    </row>
    <row r="15485" spans="2:6">
      <c r="B15485" s="59">
        <f t="shared" si="483"/>
        <v>45597</v>
      </c>
      <c r="C15485" s="7">
        <f t="shared" si="482"/>
        <v>45617.229166666664</v>
      </c>
      <c r="D15485" s="7">
        <v>45617.25</v>
      </c>
      <c r="E15485" s="1">
        <v>2.621</v>
      </c>
      <c r="F15485" s="37">
        <v>0</v>
      </c>
    </row>
    <row r="15486" spans="2:6">
      <c r="B15486" s="59">
        <f t="shared" si="483"/>
        <v>45597</v>
      </c>
      <c r="C15486" s="7">
        <f t="shared" si="482"/>
        <v>45617.25</v>
      </c>
      <c r="D15486" s="7">
        <v>45617.270833333336</v>
      </c>
      <c r="E15486" s="1">
        <v>5.0000000000000001E-3</v>
      </c>
      <c r="F15486" s="37">
        <v>2E-3</v>
      </c>
    </row>
    <row r="15487" spans="2:6">
      <c r="B15487" s="59">
        <f t="shared" si="483"/>
        <v>45597</v>
      </c>
      <c r="C15487" s="7">
        <f t="shared" si="482"/>
        <v>45617.270833333328</v>
      </c>
      <c r="D15487" s="7">
        <v>45617.291666666664</v>
      </c>
      <c r="E15487" s="1">
        <v>6.0000000000000001E-3</v>
      </c>
      <c r="F15487" s="37">
        <v>2E-3</v>
      </c>
    </row>
    <row r="15488" spans="2:6">
      <c r="B15488" s="59">
        <f t="shared" si="483"/>
        <v>45597</v>
      </c>
      <c r="C15488" s="7">
        <f t="shared" si="482"/>
        <v>45617.291666666664</v>
      </c>
      <c r="D15488" s="7">
        <v>45617.3125</v>
      </c>
      <c r="E15488" s="1">
        <v>5.5E-2</v>
      </c>
      <c r="F15488" s="37">
        <v>3.0000000000000001E-3</v>
      </c>
    </row>
    <row r="15489" spans="2:6">
      <c r="B15489" s="59">
        <f t="shared" si="483"/>
        <v>45597</v>
      </c>
      <c r="C15489" s="7">
        <f t="shared" si="482"/>
        <v>45617.3125</v>
      </c>
      <c r="D15489" s="7">
        <v>45617.333333333336</v>
      </c>
      <c r="E15489" s="1">
        <v>1E-3</v>
      </c>
      <c r="F15489" s="37">
        <v>0</v>
      </c>
    </row>
    <row r="15490" spans="2:6">
      <c r="B15490" s="59">
        <f t="shared" si="483"/>
        <v>45597</v>
      </c>
      <c r="C15490" s="7">
        <f t="shared" si="482"/>
        <v>45617.333333333328</v>
      </c>
      <c r="D15490" s="7">
        <v>45617.354166666664</v>
      </c>
      <c r="E15490" s="1">
        <v>3.0000000000000001E-3</v>
      </c>
      <c r="F15490" s="37">
        <v>2E-3</v>
      </c>
    </row>
    <row r="15491" spans="2:6">
      <c r="B15491" s="59">
        <f t="shared" si="483"/>
        <v>45597</v>
      </c>
      <c r="C15491" s="7">
        <f t="shared" si="482"/>
        <v>45617.354166666664</v>
      </c>
      <c r="D15491" s="7">
        <v>45617.375</v>
      </c>
      <c r="E15491" s="1">
        <v>1E-3</v>
      </c>
      <c r="F15491" s="37">
        <v>0</v>
      </c>
    </row>
    <row r="15492" spans="2:6">
      <c r="B15492" s="59">
        <f t="shared" si="483"/>
        <v>45597</v>
      </c>
      <c r="C15492" s="7">
        <f t="shared" si="482"/>
        <v>45617.375</v>
      </c>
      <c r="D15492" s="7">
        <v>45617.395833333336</v>
      </c>
      <c r="E15492" s="1">
        <v>4.0000000000000001E-3</v>
      </c>
      <c r="F15492" s="37">
        <v>1E-3</v>
      </c>
    </row>
    <row r="15493" spans="2:6">
      <c r="B15493" s="59">
        <f t="shared" si="483"/>
        <v>45597</v>
      </c>
      <c r="C15493" s="7">
        <f t="shared" ref="C15493:C15556" si="484">D15493-1/48</f>
        <v>45617.395833333328</v>
      </c>
      <c r="D15493" s="7">
        <v>45617.416666666664</v>
      </c>
      <c r="E15493" s="1">
        <v>1E-3</v>
      </c>
      <c r="F15493" s="37">
        <v>1E-3</v>
      </c>
    </row>
    <row r="15494" spans="2:6">
      <c r="B15494" s="59">
        <f t="shared" ref="B15494:B15557" si="485">DATE(YEAR(C15494),MONTH(C15494),1)</f>
        <v>45597</v>
      </c>
      <c r="C15494" s="7">
        <f t="shared" si="484"/>
        <v>45617.416666666664</v>
      </c>
      <c r="D15494" s="7">
        <v>45617.4375</v>
      </c>
      <c r="E15494" s="1">
        <v>1E-3</v>
      </c>
      <c r="F15494" s="37">
        <v>0</v>
      </c>
    </row>
    <row r="15495" spans="2:6">
      <c r="B15495" s="59">
        <f t="shared" si="485"/>
        <v>45597</v>
      </c>
      <c r="C15495" s="7">
        <f t="shared" si="484"/>
        <v>45617.4375</v>
      </c>
      <c r="D15495" s="7">
        <v>45617.458333333336</v>
      </c>
      <c r="E15495" s="1">
        <v>2E-3</v>
      </c>
      <c r="F15495" s="37">
        <v>0</v>
      </c>
    </row>
    <row r="15496" spans="2:6">
      <c r="B15496" s="59">
        <f t="shared" si="485"/>
        <v>45597</v>
      </c>
      <c r="C15496" s="7">
        <f t="shared" si="484"/>
        <v>45617.458333333328</v>
      </c>
      <c r="D15496" s="7">
        <v>45617.479166666664</v>
      </c>
      <c r="E15496" s="1">
        <v>4.0000000000000001E-3</v>
      </c>
      <c r="F15496" s="37">
        <v>0</v>
      </c>
    </row>
    <row r="15497" spans="2:6">
      <c r="B15497" s="59">
        <f t="shared" si="485"/>
        <v>45597</v>
      </c>
      <c r="C15497" s="7">
        <f t="shared" si="484"/>
        <v>45617.479166666664</v>
      </c>
      <c r="D15497" s="7">
        <v>45617.5</v>
      </c>
      <c r="E15497" s="1">
        <v>2.3E-2</v>
      </c>
      <c r="F15497" s="37">
        <v>1E-3</v>
      </c>
    </row>
    <row r="15498" spans="2:6">
      <c r="B15498" s="59">
        <f t="shared" si="485"/>
        <v>45597</v>
      </c>
      <c r="C15498" s="7">
        <f t="shared" si="484"/>
        <v>45617.5</v>
      </c>
      <c r="D15498" s="7">
        <v>45617.520833333336</v>
      </c>
      <c r="E15498" s="1">
        <v>7.0000000000000001E-3</v>
      </c>
      <c r="F15498" s="37">
        <v>5.0000000000000001E-3</v>
      </c>
    </row>
    <row r="15499" spans="2:6">
      <c r="B15499" s="59">
        <f t="shared" si="485"/>
        <v>45597</v>
      </c>
      <c r="C15499" s="7">
        <f t="shared" si="484"/>
        <v>45617.520833333328</v>
      </c>
      <c r="D15499" s="7">
        <v>45617.541666666664</v>
      </c>
      <c r="E15499" s="1">
        <v>6.0000000000000001E-3</v>
      </c>
      <c r="F15499" s="37">
        <v>2E-3</v>
      </c>
    </row>
    <row r="15500" spans="2:6">
      <c r="B15500" s="59">
        <f t="shared" si="485"/>
        <v>45597</v>
      </c>
      <c r="C15500" s="7">
        <f t="shared" si="484"/>
        <v>45617.541666666664</v>
      </c>
      <c r="D15500" s="7">
        <v>45617.5625</v>
      </c>
      <c r="E15500" s="1">
        <v>3.0000000000000001E-3</v>
      </c>
      <c r="F15500" s="37">
        <v>0</v>
      </c>
    </row>
    <row r="15501" spans="2:6">
      <c r="B15501" s="59">
        <f t="shared" si="485"/>
        <v>45597</v>
      </c>
      <c r="C15501" s="7">
        <f t="shared" si="484"/>
        <v>45617.5625</v>
      </c>
      <c r="D15501" s="7">
        <v>45617.583333333336</v>
      </c>
      <c r="E15501" s="1">
        <v>0.03</v>
      </c>
      <c r="F15501" s="37">
        <v>4.0000000000000001E-3</v>
      </c>
    </row>
    <row r="15502" spans="2:6">
      <c r="B15502" s="59">
        <f t="shared" si="485"/>
        <v>45597</v>
      </c>
      <c r="C15502" s="7">
        <f t="shared" si="484"/>
        <v>45617.583333333328</v>
      </c>
      <c r="D15502" s="7">
        <v>45617.604166666664</v>
      </c>
      <c r="E15502" s="1">
        <v>1E-3</v>
      </c>
      <c r="F15502" s="37">
        <v>0</v>
      </c>
    </row>
    <row r="15503" spans="2:6">
      <c r="B15503" s="59">
        <f t="shared" si="485"/>
        <v>45597</v>
      </c>
      <c r="C15503" s="7">
        <f t="shared" si="484"/>
        <v>45617.604166666664</v>
      </c>
      <c r="D15503" s="7">
        <v>45617.625</v>
      </c>
      <c r="E15503" s="1">
        <v>4.0000000000000001E-3</v>
      </c>
      <c r="F15503" s="37">
        <v>0</v>
      </c>
    </row>
    <row r="15504" spans="2:6">
      <c r="B15504" s="59">
        <f t="shared" si="485"/>
        <v>45597</v>
      </c>
      <c r="C15504" s="7">
        <f t="shared" si="484"/>
        <v>45617.625</v>
      </c>
      <c r="D15504" s="7">
        <v>45617.645833333336</v>
      </c>
      <c r="E15504" s="1">
        <v>0</v>
      </c>
      <c r="F15504" s="37">
        <v>5.0000000000000001E-3</v>
      </c>
    </row>
    <row r="15505" spans="2:6">
      <c r="B15505" s="59">
        <f t="shared" si="485"/>
        <v>45597</v>
      </c>
      <c r="C15505" s="7">
        <f t="shared" si="484"/>
        <v>45617.645833333328</v>
      </c>
      <c r="D15505" s="7">
        <v>45617.666666666664</v>
      </c>
      <c r="E15505" s="1">
        <v>0</v>
      </c>
      <c r="F15505" s="37">
        <v>4.5999999999999999E-2</v>
      </c>
    </row>
    <row r="15506" spans="2:6">
      <c r="B15506" s="59">
        <f t="shared" si="485"/>
        <v>45597</v>
      </c>
      <c r="C15506" s="7">
        <f t="shared" si="484"/>
        <v>45617.666666666664</v>
      </c>
      <c r="D15506" s="7">
        <v>45617.6875</v>
      </c>
      <c r="E15506" s="1">
        <v>0</v>
      </c>
      <c r="F15506" s="37">
        <v>2.1000000000000001E-2</v>
      </c>
    </row>
    <row r="15507" spans="2:6">
      <c r="B15507" s="59">
        <f t="shared" si="485"/>
        <v>45597</v>
      </c>
      <c r="C15507" s="7">
        <f t="shared" si="484"/>
        <v>45617.6875</v>
      </c>
      <c r="D15507" s="7">
        <v>45617.708333333336</v>
      </c>
      <c r="E15507" s="1">
        <v>0</v>
      </c>
      <c r="F15507" s="37">
        <v>0</v>
      </c>
    </row>
    <row r="15508" spans="2:6">
      <c r="B15508" s="59">
        <f t="shared" si="485"/>
        <v>45597</v>
      </c>
      <c r="C15508" s="7">
        <f t="shared" si="484"/>
        <v>45617.708333333328</v>
      </c>
      <c r="D15508" s="7">
        <v>45617.729166666664</v>
      </c>
      <c r="E15508" s="1">
        <v>0</v>
      </c>
      <c r="F15508" s="37">
        <v>2E-3</v>
      </c>
    </row>
    <row r="15509" spans="2:6">
      <c r="B15509" s="59">
        <f t="shared" si="485"/>
        <v>45597</v>
      </c>
      <c r="C15509" s="7">
        <f t="shared" si="484"/>
        <v>45617.729166666664</v>
      </c>
      <c r="D15509" s="7">
        <v>45617.75</v>
      </c>
      <c r="E15509" s="1">
        <v>0</v>
      </c>
      <c r="F15509" s="37">
        <v>0</v>
      </c>
    </row>
    <row r="15510" spans="2:6">
      <c r="B15510" s="59">
        <f t="shared" si="485"/>
        <v>45597</v>
      </c>
      <c r="C15510" s="7">
        <f t="shared" si="484"/>
        <v>45617.75</v>
      </c>
      <c r="D15510" s="7">
        <v>45617.770833333336</v>
      </c>
      <c r="E15510" s="1">
        <v>0</v>
      </c>
      <c r="F15510" s="37">
        <v>0</v>
      </c>
    </row>
    <row r="15511" spans="2:6">
      <c r="B15511" s="59">
        <f t="shared" si="485"/>
        <v>45597</v>
      </c>
      <c r="C15511" s="7">
        <f t="shared" si="484"/>
        <v>45617.770833333328</v>
      </c>
      <c r="D15511" s="7">
        <v>45617.791666666664</v>
      </c>
      <c r="E15511" s="1">
        <v>0</v>
      </c>
      <c r="F15511" s="37">
        <v>0</v>
      </c>
    </row>
    <row r="15512" spans="2:6">
      <c r="B15512" s="59">
        <f t="shared" si="485"/>
        <v>45597</v>
      </c>
      <c r="C15512" s="7">
        <f t="shared" si="484"/>
        <v>45617.791666666664</v>
      </c>
      <c r="D15512" s="7">
        <v>45617.8125</v>
      </c>
      <c r="E15512" s="1">
        <v>0</v>
      </c>
      <c r="F15512" s="37">
        <v>0</v>
      </c>
    </row>
    <row r="15513" spans="2:6">
      <c r="B15513" s="59">
        <f t="shared" si="485"/>
        <v>45597</v>
      </c>
      <c r="C15513" s="7">
        <f t="shared" si="484"/>
        <v>45617.8125</v>
      </c>
      <c r="D15513" s="7">
        <v>45617.833333333336</v>
      </c>
      <c r="E15513" s="1">
        <v>0</v>
      </c>
      <c r="F15513" s="37">
        <v>0</v>
      </c>
    </row>
    <row r="15514" spans="2:6">
      <c r="B15514" s="59">
        <f t="shared" si="485"/>
        <v>45597</v>
      </c>
      <c r="C15514" s="7">
        <f t="shared" si="484"/>
        <v>45617.833333333328</v>
      </c>
      <c r="D15514" s="7">
        <v>45617.854166666664</v>
      </c>
      <c r="E15514" s="1">
        <v>0</v>
      </c>
      <c r="F15514" s="37">
        <v>0</v>
      </c>
    </row>
    <row r="15515" spans="2:6">
      <c r="B15515" s="59">
        <f t="shared" si="485"/>
        <v>45597</v>
      </c>
      <c r="C15515" s="7">
        <f t="shared" si="484"/>
        <v>45617.854166666664</v>
      </c>
      <c r="D15515" s="7">
        <v>45617.875</v>
      </c>
      <c r="E15515" s="1">
        <v>0</v>
      </c>
      <c r="F15515" s="37">
        <v>0</v>
      </c>
    </row>
    <row r="15516" spans="2:6">
      <c r="B15516" s="59">
        <f t="shared" si="485"/>
        <v>45597</v>
      </c>
      <c r="C15516" s="7">
        <f t="shared" si="484"/>
        <v>45617.875</v>
      </c>
      <c r="D15516" s="7">
        <v>45617.895833333336</v>
      </c>
      <c r="E15516" s="1">
        <v>0</v>
      </c>
      <c r="F15516" s="37">
        <v>0</v>
      </c>
    </row>
    <row r="15517" spans="2:6">
      <c r="B15517" s="59">
        <f t="shared" si="485"/>
        <v>45597</v>
      </c>
      <c r="C15517" s="7">
        <f t="shared" si="484"/>
        <v>45617.895833333328</v>
      </c>
      <c r="D15517" s="7">
        <v>45617.916666666664</v>
      </c>
      <c r="E15517" s="1">
        <v>0</v>
      </c>
      <c r="F15517" s="37">
        <v>0</v>
      </c>
    </row>
    <row r="15518" spans="2:6">
      <c r="B15518" s="59">
        <f t="shared" si="485"/>
        <v>45597</v>
      </c>
      <c r="C15518" s="7">
        <f t="shared" si="484"/>
        <v>45617.916666666664</v>
      </c>
      <c r="D15518" s="7">
        <v>45617.9375</v>
      </c>
      <c r="E15518" s="1">
        <v>0</v>
      </c>
      <c r="F15518" s="37">
        <v>0</v>
      </c>
    </row>
    <row r="15519" spans="2:6">
      <c r="B15519" s="59">
        <f t="shared" si="485"/>
        <v>45597</v>
      </c>
      <c r="C15519" s="7">
        <f t="shared" si="484"/>
        <v>45617.9375</v>
      </c>
      <c r="D15519" s="7">
        <v>45617.958333333336</v>
      </c>
      <c r="E15519" s="1">
        <v>0</v>
      </c>
      <c r="F15519" s="37">
        <v>0</v>
      </c>
    </row>
    <row r="15520" spans="2:6">
      <c r="B15520" s="59">
        <f t="shared" si="485"/>
        <v>45597</v>
      </c>
      <c r="C15520" s="7">
        <f t="shared" si="484"/>
        <v>45617.958333333328</v>
      </c>
      <c r="D15520" s="7">
        <v>45617.979166666664</v>
      </c>
      <c r="E15520" s="1">
        <v>0</v>
      </c>
      <c r="F15520" s="37">
        <v>0</v>
      </c>
    </row>
    <row r="15521" spans="2:6">
      <c r="B15521" s="59">
        <f t="shared" si="485"/>
        <v>45597</v>
      </c>
      <c r="C15521" s="7">
        <f t="shared" si="484"/>
        <v>45617.979166666664</v>
      </c>
      <c r="D15521" s="7">
        <v>45618</v>
      </c>
      <c r="E15521" s="1">
        <v>0</v>
      </c>
      <c r="F15521" s="37">
        <v>0</v>
      </c>
    </row>
    <row r="15522" spans="2:6">
      <c r="B15522" s="59">
        <f t="shared" si="485"/>
        <v>45597</v>
      </c>
      <c r="C15522" s="7">
        <f t="shared" si="484"/>
        <v>45618</v>
      </c>
      <c r="D15522" s="7">
        <v>45618.020833333336</v>
      </c>
      <c r="E15522" s="1">
        <v>0</v>
      </c>
      <c r="F15522" s="37">
        <v>0</v>
      </c>
    </row>
    <row r="15523" spans="2:6">
      <c r="B15523" s="59">
        <f t="shared" si="485"/>
        <v>45597</v>
      </c>
      <c r="C15523" s="7">
        <f t="shared" si="484"/>
        <v>45618.020833333328</v>
      </c>
      <c r="D15523" s="7">
        <v>45618.041666666664</v>
      </c>
      <c r="E15523" s="1">
        <v>0</v>
      </c>
      <c r="F15523" s="37">
        <v>0</v>
      </c>
    </row>
    <row r="15524" spans="2:6">
      <c r="B15524" s="59">
        <f t="shared" si="485"/>
        <v>45597</v>
      </c>
      <c r="C15524" s="7">
        <f t="shared" si="484"/>
        <v>45618.041666666664</v>
      </c>
      <c r="D15524" s="7">
        <v>45618.0625</v>
      </c>
      <c r="E15524" s="1">
        <v>0</v>
      </c>
      <c r="F15524" s="37">
        <v>0</v>
      </c>
    </row>
    <row r="15525" spans="2:6">
      <c r="B15525" s="59">
        <f t="shared" si="485"/>
        <v>45597</v>
      </c>
      <c r="C15525" s="7">
        <f t="shared" si="484"/>
        <v>45618.0625</v>
      </c>
      <c r="D15525" s="7">
        <v>45618.083333333336</v>
      </c>
      <c r="E15525" s="1">
        <v>0</v>
      </c>
      <c r="F15525" s="37">
        <v>0</v>
      </c>
    </row>
    <row r="15526" spans="2:6">
      <c r="B15526" s="59">
        <f t="shared" si="485"/>
        <v>45597</v>
      </c>
      <c r="C15526" s="7">
        <f t="shared" si="484"/>
        <v>45618.083333333328</v>
      </c>
      <c r="D15526" s="7">
        <v>45618.104166666664</v>
      </c>
      <c r="E15526" s="1">
        <v>0</v>
      </c>
      <c r="F15526" s="37">
        <v>0</v>
      </c>
    </row>
    <row r="15527" spans="2:6">
      <c r="B15527" s="59">
        <f t="shared" si="485"/>
        <v>45597</v>
      </c>
      <c r="C15527" s="7">
        <f t="shared" si="484"/>
        <v>45618.104166666664</v>
      </c>
      <c r="D15527" s="7">
        <v>45618.125</v>
      </c>
      <c r="E15527" s="1">
        <v>0</v>
      </c>
      <c r="F15527" s="37">
        <v>0</v>
      </c>
    </row>
    <row r="15528" spans="2:6">
      <c r="B15528" s="59">
        <f t="shared" si="485"/>
        <v>45597</v>
      </c>
      <c r="C15528" s="7">
        <f t="shared" si="484"/>
        <v>45618.125</v>
      </c>
      <c r="D15528" s="7">
        <v>45618.145833333336</v>
      </c>
      <c r="E15528" s="1">
        <v>0</v>
      </c>
      <c r="F15528" s="37">
        <v>0</v>
      </c>
    </row>
    <row r="15529" spans="2:6">
      <c r="B15529" s="59">
        <f t="shared" si="485"/>
        <v>45597</v>
      </c>
      <c r="C15529" s="7">
        <f t="shared" si="484"/>
        <v>45618.145833333328</v>
      </c>
      <c r="D15529" s="7">
        <v>45618.166666666664</v>
      </c>
      <c r="E15529" s="1">
        <v>0</v>
      </c>
      <c r="F15529" s="37">
        <v>0</v>
      </c>
    </row>
    <row r="15530" spans="2:6">
      <c r="B15530" s="59">
        <f t="shared" si="485"/>
        <v>45597</v>
      </c>
      <c r="C15530" s="7">
        <f t="shared" si="484"/>
        <v>45618.166666666664</v>
      </c>
      <c r="D15530" s="7">
        <v>45618.1875</v>
      </c>
      <c r="E15530" s="1">
        <v>0</v>
      </c>
      <c r="F15530" s="37">
        <v>0</v>
      </c>
    </row>
    <row r="15531" spans="2:6">
      <c r="B15531" s="59">
        <f t="shared" si="485"/>
        <v>45597</v>
      </c>
      <c r="C15531" s="7">
        <f t="shared" si="484"/>
        <v>45618.1875</v>
      </c>
      <c r="D15531" s="7">
        <v>45618.208333333336</v>
      </c>
      <c r="E15531" s="1">
        <v>0</v>
      </c>
      <c r="F15531" s="37">
        <v>0</v>
      </c>
    </row>
    <row r="15532" spans="2:6">
      <c r="B15532" s="59">
        <f t="shared" si="485"/>
        <v>45597</v>
      </c>
      <c r="C15532" s="7">
        <f t="shared" si="484"/>
        <v>45618.208333333328</v>
      </c>
      <c r="D15532" s="7">
        <v>45618.229166666664</v>
      </c>
      <c r="E15532" s="1">
        <v>0</v>
      </c>
      <c r="F15532" s="37">
        <v>2E-3</v>
      </c>
    </row>
    <row r="15533" spans="2:6">
      <c r="B15533" s="59">
        <f t="shared" si="485"/>
        <v>45597</v>
      </c>
      <c r="C15533" s="7">
        <f t="shared" si="484"/>
        <v>45618.229166666664</v>
      </c>
      <c r="D15533" s="7">
        <v>45618.25</v>
      </c>
      <c r="E15533" s="1">
        <v>0</v>
      </c>
      <c r="F15533" s="37">
        <v>1E-3</v>
      </c>
    </row>
    <row r="15534" spans="2:6">
      <c r="B15534" s="59">
        <f t="shared" si="485"/>
        <v>45597</v>
      </c>
      <c r="C15534" s="7">
        <f t="shared" si="484"/>
        <v>45618.25</v>
      </c>
      <c r="D15534" s="7">
        <v>45618.270833333336</v>
      </c>
      <c r="E15534" s="1">
        <v>0</v>
      </c>
      <c r="F15534" s="37">
        <v>2E-3</v>
      </c>
    </row>
    <row r="15535" spans="2:6">
      <c r="B15535" s="59">
        <f t="shared" si="485"/>
        <v>45597</v>
      </c>
      <c r="C15535" s="7">
        <f t="shared" si="484"/>
        <v>45618.270833333328</v>
      </c>
      <c r="D15535" s="7">
        <v>45618.291666666664</v>
      </c>
      <c r="E15535" s="1">
        <v>0</v>
      </c>
      <c r="F15535" s="37">
        <v>0</v>
      </c>
    </row>
    <row r="15536" spans="2:6">
      <c r="B15536" s="59">
        <f t="shared" si="485"/>
        <v>45597</v>
      </c>
      <c r="C15536" s="7">
        <f t="shared" si="484"/>
        <v>45618.291666666664</v>
      </c>
      <c r="D15536" s="7">
        <v>45618.3125</v>
      </c>
      <c r="E15536" s="1">
        <v>0</v>
      </c>
      <c r="F15536" s="37">
        <v>0.01</v>
      </c>
    </row>
    <row r="15537" spans="2:6">
      <c r="B15537" s="59">
        <f t="shared" si="485"/>
        <v>45597</v>
      </c>
      <c r="C15537" s="7">
        <f t="shared" si="484"/>
        <v>45618.3125</v>
      </c>
      <c r="D15537" s="7">
        <v>45618.333333333336</v>
      </c>
      <c r="E15537" s="1">
        <v>0</v>
      </c>
      <c r="F15537" s="37">
        <v>5.5E-2</v>
      </c>
    </row>
    <row r="15538" spans="2:6">
      <c r="B15538" s="59">
        <f t="shared" si="485"/>
        <v>45597</v>
      </c>
      <c r="C15538" s="7">
        <f t="shared" si="484"/>
        <v>45618.333333333328</v>
      </c>
      <c r="D15538" s="7">
        <v>45618.354166666664</v>
      </c>
      <c r="E15538" s="1">
        <v>0</v>
      </c>
      <c r="F15538" s="37">
        <v>0.30299999999999999</v>
      </c>
    </row>
    <row r="15539" spans="2:6">
      <c r="B15539" s="59">
        <f t="shared" si="485"/>
        <v>45597</v>
      </c>
      <c r="C15539" s="7">
        <f t="shared" si="484"/>
        <v>45618.354166666664</v>
      </c>
      <c r="D15539" s="7">
        <v>45618.375</v>
      </c>
      <c r="E15539" s="1">
        <v>0</v>
      </c>
      <c r="F15539" s="37">
        <v>0</v>
      </c>
    </row>
    <row r="15540" spans="2:6">
      <c r="B15540" s="59">
        <f t="shared" si="485"/>
        <v>45597</v>
      </c>
      <c r="C15540" s="7">
        <f t="shared" si="484"/>
        <v>45618.375</v>
      </c>
      <c r="D15540" s="7">
        <v>45618.395833333336</v>
      </c>
      <c r="E15540" s="1">
        <v>0</v>
      </c>
      <c r="F15540" s="37">
        <v>1E-3</v>
      </c>
    </row>
    <row r="15541" spans="2:6">
      <c r="B15541" s="59">
        <f t="shared" si="485"/>
        <v>45597</v>
      </c>
      <c r="C15541" s="7">
        <f t="shared" si="484"/>
        <v>45618.395833333328</v>
      </c>
      <c r="D15541" s="7">
        <v>45618.416666666664</v>
      </c>
      <c r="E15541" s="1">
        <v>0</v>
      </c>
      <c r="F15541" s="37">
        <v>1E-3</v>
      </c>
    </row>
    <row r="15542" spans="2:6">
      <c r="B15542" s="59">
        <f t="shared" si="485"/>
        <v>45597</v>
      </c>
      <c r="C15542" s="7">
        <f t="shared" si="484"/>
        <v>45618.416666666664</v>
      </c>
      <c r="D15542" s="7">
        <v>45618.4375</v>
      </c>
      <c r="E15542" s="1">
        <v>0</v>
      </c>
      <c r="F15542" s="37">
        <v>0</v>
      </c>
    </row>
    <row r="15543" spans="2:6">
      <c r="B15543" s="59">
        <f t="shared" si="485"/>
        <v>45597</v>
      </c>
      <c r="C15543" s="7">
        <f t="shared" si="484"/>
        <v>45618.4375</v>
      </c>
      <c r="D15543" s="7">
        <v>45618.458333333336</v>
      </c>
      <c r="E15543" s="1">
        <v>0</v>
      </c>
      <c r="F15543" s="37">
        <v>0</v>
      </c>
    </row>
    <row r="15544" spans="2:6">
      <c r="B15544" s="59">
        <f t="shared" si="485"/>
        <v>45597</v>
      </c>
      <c r="C15544" s="7">
        <f t="shared" si="484"/>
        <v>45618.458333333328</v>
      </c>
      <c r="D15544" s="7">
        <v>45618.479166666664</v>
      </c>
      <c r="E15544" s="1">
        <v>0</v>
      </c>
      <c r="F15544" s="37">
        <v>0</v>
      </c>
    </row>
    <row r="15545" spans="2:6">
      <c r="B15545" s="59">
        <f t="shared" si="485"/>
        <v>45597</v>
      </c>
      <c r="C15545" s="7">
        <f t="shared" si="484"/>
        <v>45618.479166666664</v>
      </c>
      <c r="D15545" s="7">
        <v>45618.5</v>
      </c>
      <c r="E15545" s="1">
        <v>0</v>
      </c>
      <c r="F15545" s="37">
        <v>0</v>
      </c>
    </row>
    <row r="15546" spans="2:6">
      <c r="B15546" s="59">
        <f t="shared" si="485"/>
        <v>45597</v>
      </c>
      <c r="C15546" s="7">
        <f t="shared" si="484"/>
        <v>45618.5</v>
      </c>
      <c r="D15546" s="7">
        <v>45618.520833333336</v>
      </c>
      <c r="E15546" s="1">
        <v>0</v>
      </c>
      <c r="F15546" s="37">
        <v>0</v>
      </c>
    </row>
    <row r="15547" spans="2:6">
      <c r="B15547" s="59">
        <f t="shared" si="485"/>
        <v>45597</v>
      </c>
      <c r="C15547" s="7">
        <f t="shared" si="484"/>
        <v>45618.520833333328</v>
      </c>
      <c r="D15547" s="7">
        <v>45618.541666666664</v>
      </c>
      <c r="E15547" s="1">
        <v>0</v>
      </c>
      <c r="F15547" s="37">
        <v>0</v>
      </c>
    </row>
    <row r="15548" spans="2:6">
      <c r="B15548" s="59">
        <f t="shared" si="485"/>
        <v>45597</v>
      </c>
      <c r="C15548" s="7">
        <f t="shared" si="484"/>
        <v>45618.541666666664</v>
      </c>
      <c r="D15548" s="7">
        <v>45618.5625</v>
      </c>
      <c r="E15548" s="1">
        <v>0</v>
      </c>
      <c r="F15548" s="37">
        <v>0</v>
      </c>
    </row>
    <row r="15549" spans="2:6">
      <c r="B15549" s="59">
        <f t="shared" si="485"/>
        <v>45597</v>
      </c>
      <c r="C15549" s="7">
        <f t="shared" si="484"/>
        <v>45618.5625</v>
      </c>
      <c r="D15549" s="7">
        <v>45618.583333333336</v>
      </c>
      <c r="E15549" s="1">
        <v>0</v>
      </c>
      <c r="F15549" s="37">
        <v>0</v>
      </c>
    </row>
    <row r="15550" spans="2:6">
      <c r="B15550" s="59">
        <f t="shared" si="485"/>
        <v>45597</v>
      </c>
      <c r="C15550" s="7">
        <f t="shared" si="484"/>
        <v>45618.583333333328</v>
      </c>
      <c r="D15550" s="7">
        <v>45618.604166666664</v>
      </c>
      <c r="E15550" s="1">
        <v>0</v>
      </c>
      <c r="F15550" s="37">
        <v>0</v>
      </c>
    </row>
    <row r="15551" spans="2:6">
      <c r="B15551" s="59">
        <f t="shared" si="485"/>
        <v>45597</v>
      </c>
      <c r="C15551" s="7">
        <f t="shared" si="484"/>
        <v>45618.604166666664</v>
      </c>
      <c r="D15551" s="7">
        <v>45618.625</v>
      </c>
      <c r="E15551" s="1">
        <v>0</v>
      </c>
      <c r="F15551" s="37">
        <v>0</v>
      </c>
    </row>
    <row r="15552" spans="2:6">
      <c r="B15552" s="59">
        <f t="shared" si="485"/>
        <v>45597</v>
      </c>
      <c r="C15552" s="7">
        <f t="shared" si="484"/>
        <v>45618.625</v>
      </c>
      <c r="D15552" s="7">
        <v>45618.645833333336</v>
      </c>
      <c r="E15552" s="1">
        <v>0</v>
      </c>
      <c r="F15552" s="37">
        <v>0</v>
      </c>
    </row>
    <row r="15553" spans="2:6">
      <c r="B15553" s="59">
        <f t="shared" si="485"/>
        <v>45597</v>
      </c>
      <c r="C15553" s="7">
        <f t="shared" si="484"/>
        <v>45618.645833333328</v>
      </c>
      <c r="D15553" s="7">
        <v>45618.666666666664</v>
      </c>
      <c r="E15553" s="1">
        <v>0</v>
      </c>
      <c r="F15553" s="37">
        <v>0</v>
      </c>
    </row>
    <row r="15554" spans="2:6">
      <c r="B15554" s="59">
        <f t="shared" si="485"/>
        <v>45597</v>
      </c>
      <c r="C15554" s="7">
        <f t="shared" si="484"/>
        <v>45618.666666666664</v>
      </c>
      <c r="D15554" s="7">
        <v>45618.6875</v>
      </c>
      <c r="E15554" s="1">
        <v>0</v>
      </c>
      <c r="F15554" s="37">
        <v>0</v>
      </c>
    </row>
    <row r="15555" spans="2:6">
      <c r="B15555" s="59">
        <f t="shared" si="485"/>
        <v>45597</v>
      </c>
      <c r="C15555" s="7">
        <f t="shared" si="484"/>
        <v>45618.6875</v>
      </c>
      <c r="D15555" s="7">
        <v>45618.708333333336</v>
      </c>
      <c r="E15555" s="1">
        <v>0</v>
      </c>
      <c r="F15555" s="37">
        <v>0</v>
      </c>
    </row>
    <row r="15556" spans="2:6">
      <c r="B15556" s="59">
        <f t="shared" si="485"/>
        <v>45597</v>
      </c>
      <c r="C15556" s="7">
        <f t="shared" si="484"/>
        <v>45618.708333333328</v>
      </c>
      <c r="D15556" s="7">
        <v>45618.729166666664</v>
      </c>
      <c r="E15556" s="1">
        <v>0</v>
      </c>
      <c r="F15556" s="37">
        <v>0</v>
      </c>
    </row>
    <row r="15557" spans="2:6">
      <c r="B15557" s="59">
        <f t="shared" si="485"/>
        <v>45597</v>
      </c>
      <c r="C15557" s="7">
        <f t="shared" ref="C15557:C15620" si="486">D15557-1/48</f>
        <v>45618.729166666664</v>
      </c>
      <c r="D15557" s="7">
        <v>45618.75</v>
      </c>
      <c r="E15557" s="1">
        <v>0</v>
      </c>
      <c r="F15557" s="37">
        <v>1.0999999999999999E-2</v>
      </c>
    </row>
    <row r="15558" spans="2:6">
      <c r="B15558" s="59">
        <f t="shared" ref="B15558:B15621" si="487">DATE(YEAR(C15558),MONTH(C15558),1)</f>
        <v>45597</v>
      </c>
      <c r="C15558" s="7">
        <f t="shared" si="486"/>
        <v>45618.75</v>
      </c>
      <c r="D15558" s="7">
        <v>45618.770833333336</v>
      </c>
      <c r="E15558" s="1">
        <v>0</v>
      </c>
      <c r="F15558" s="37">
        <v>1E-3</v>
      </c>
    </row>
    <row r="15559" spans="2:6">
      <c r="B15559" s="59">
        <f t="shared" si="487"/>
        <v>45597</v>
      </c>
      <c r="C15559" s="7">
        <f t="shared" si="486"/>
        <v>45618.770833333328</v>
      </c>
      <c r="D15559" s="7">
        <v>45618.791666666664</v>
      </c>
      <c r="E15559" s="1">
        <v>0</v>
      </c>
      <c r="F15559" s="37">
        <v>0</v>
      </c>
    </row>
    <row r="15560" spans="2:6">
      <c r="B15560" s="59">
        <f t="shared" si="487"/>
        <v>45597</v>
      </c>
      <c r="C15560" s="7">
        <f t="shared" si="486"/>
        <v>45618.791666666664</v>
      </c>
      <c r="D15560" s="7">
        <v>45618.8125</v>
      </c>
      <c r="E15560" s="1">
        <v>0</v>
      </c>
      <c r="F15560" s="37">
        <v>0</v>
      </c>
    </row>
    <row r="15561" spans="2:6">
      <c r="B15561" s="59">
        <f t="shared" si="487"/>
        <v>45597</v>
      </c>
      <c r="C15561" s="7">
        <f t="shared" si="486"/>
        <v>45618.8125</v>
      </c>
      <c r="D15561" s="7">
        <v>45618.833333333336</v>
      </c>
      <c r="E15561" s="1">
        <v>0</v>
      </c>
      <c r="F15561" s="37">
        <v>0</v>
      </c>
    </row>
    <row r="15562" spans="2:6">
      <c r="B15562" s="59">
        <f t="shared" si="487"/>
        <v>45597</v>
      </c>
      <c r="C15562" s="7">
        <f t="shared" si="486"/>
        <v>45618.833333333328</v>
      </c>
      <c r="D15562" s="7">
        <v>45618.854166666664</v>
      </c>
      <c r="E15562" s="1">
        <v>0</v>
      </c>
      <c r="F15562" s="37">
        <v>0</v>
      </c>
    </row>
    <row r="15563" spans="2:6">
      <c r="B15563" s="59">
        <f t="shared" si="487"/>
        <v>45597</v>
      </c>
      <c r="C15563" s="7">
        <f t="shared" si="486"/>
        <v>45618.854166666664</v>
      </c>
      <c r="D15563" s="7">
        <v>45618.875</v>
      </c>
      <c r="E15563" s="1">
        <v>0</v>
      </c>
      <c r="F15563" s="37">
        <v>4.0000000000000001E-3</v>
      </c>
    </row>
    <row r="15564" spans="2:6">
      <c r="B15564" s="59">
        <f t="shared" si="487"/>
        <v>45597</v>
      </c>
      <c r="C15564" s="7">
        <f t="shared" si="486"/>
        <v>45618.875</v>
      </c>
      <c r="D15564" s="7">
        <v>45618.895833333336</v>
      </c>
      <c r="E15564" s="1">
        <v>0</v>
      </c>
      <c r="F15564" s="37">
        <v>2E-3</v>
      </c>
    </row>
    <row r="15565" spans="2:6">
      <c r="B15565" s="59">
        <f t="shared" si="487"/>
        <v>45597</v>
      </c>
      <c r="C15565" s="7">
        <f t="shared" si="486"/>
        <v>45618.895833333328</v>
      </c>
      <c r="D15565" s="7">
        <v>45618.916666666664</v>
      </c>
      <c r="E15565" s="1">
        <v>0</v>
      </c>
      <c r="F15565" s="37">
        <v>0</v>
      </c>
    </row>
    <row r="15566" spans="2:6">
      <c r="B15566" s="59">
        <f t="shared" si="487"/>
        <v>45597</v>
      </c>
      <c r="C15566" s="7">
        <f t="shared" si="486"/>
        <v>45618.916666666664</v>
      </c>
      <c r="D15566" s="7">
        <v>45618.9375</v>
      </c>
      <c r="E15566" s="1">
        <v>0</v>
      </c>
      <c r="F15566" s="37">
        <v>0</v>
      </c>
    </row>
    <row r="15567" spans="2:6">
      <c r="B15567" s="59">
        <f t="shared" si="487"/>
        <v>45597</v>
      </c>
      <c r="C15567" s="7">
        <f t="shared" si="486"/>
        <v>45618.9375</v>
      </c>
      <c r="D15567" s="7">
        <v>45618.958333333336</v>
      </c>
      <c r="E15567" s="1">
        <v>0</v>
      </c>
      <c r="F15567" s="37">
        <v>1E-3</v>
      </c>
    </row>
    <row r="15568" spans="2:6">
      <c r="B15568" s="59">
        <f t="shared" si="487"/>
        <v>45597</v>
      </c>
      <c r="C15568" s="7">
        <f t="shared" si="486"/>
        <v>45618.958333333328</v>
      </c>
      <c r="D15568" s="7">
        <v>45618.979166666664</v>
      </c>
      <c r="E15568" s="1">
        <v>0</v>
      </c>
      <c r="F15568" s="37">
        <v>0</v>
      </c>
    </row>
    <row r="15569" spans="2:6">
      <c r="B15569" s="59">
        <f t="shared" si="487"/>
        <v>45597</v>
      </c>
      <c r="C15569" s="7">
        <f t="shared" si="486"/>
        <v>45618.979166666664</v>
      </c>
      <c r="D15569" s="7">
        <v>45619</v>
      </c>
      <c r="E15569" s="1">
        <v>1E-3</v>
      </c>
      <c r="F15569" s="37">
        <v>0</v>
      </c>
    </row>
    <row r="15570" spans="2:6">
      <c r="B15570" s="59">
        <f t="shared" si="487"/>
        <v>45597</v>
      </c>
      <c r="C15570" s="7">
        <f t="shared" si="486"/>
        <v>45619</v>
      </c>
      <c r="D15570" s="7">
        <v>45619.020833333336</v>
      </c>
      <c r="E15570" s="1">
        <v>2E-3</v>
      </c>
      <c r="F15570" s="37">
        <v>0</v>
      </c>
    </row>
    <row r="15571" spans="2:6">
      <c r="B15571" s="59">
        <f t="shared" si="487"/>
        <v>45597</v>
      </c>
      <c r="C15571" s="7">
        <f t="shared" si="486"/>
        <v>45619.020833333328</v>
      </c>
      <c r="D15571" s="7">
        <v>45619.041666666664</v>
      </c>
      <c r="E15571" s="1">
        <v>2E-3</v>
      </c>
      <c r="F15571" s="37">
        <v>0</v>
      </c>
    </row>
    <row r="15572" spans="2:6">
      <c r="B15572" s="59">
        <f t="shared" si="487"/>
        <v>45597</v>
      </c>
      <c r="C15572" s="7">
        <f t="shared" si="486"/>
        <v>45619.041666666664</v>
      </c>
      <c r="D15572" s="7">
        <v>45619.0625</v>
      </c>
      <c r="E15572" s="1">
        <v>2E-3</v>
      </c>
      <c r="F15572" s="37">
        <v>0</v>
      </c>
    </row>
    <row r="15573" spans="2:6">
      <c r="B15573" s="59">
        <f t="shared" si="487"/>
        <v>45597</v>
      </c>
      <c r="C15573" s="7">
        <f t="shared" si="486"/>
        <v>45619.0625</v>
      </c>
      <c r="D15573" s="7">
        <v>45619.083333333336</v>
      </c>
      <c r="E15573" s="1">
        <v>1E-3</v>
      </c>
      <c r="F15573" s="37">
        <v>0</v>
      </c>
    </row>
    <row r="15574" spans="2:6">
      <c r="B15574" s="59">
        <f t="shared" si="487"/>
        <v>45597</v>
      </c>
      <c r="C15574" s="7">
        <f t="shared" si="486"/>
        <v>45619.083333333328</v>
      </c>
      <c r="D15574" s="7">
        <v>45619.104166666664</v>
      </c>
      <c r="E15574" s="1">
        <v>1.873</v>
      </c>
      <c r="F15574" s="37">
        <v>0</v>
      </c>
    </row>
    <row r="15575" spans="2:6">
      <c r="B15575" s="59">
        <f t="shared" si="487"/>
        <v>45597</v>
      </c>
      <c r="C15575" s="7">
        <f t="shared" si="486"/>
        <v>45619.104166666664</v>
      </c>
      <c r="D15575" s="7">
        <v>45619.125</v>
      </c>
      <c r="E15575" s="1">
        <v>1.982</v>
      </c>
      <c r="F15575" s="37">
        <v>0</v>
      </c>
    </row>
    <row r="15576" spans="2:6">
      <c r="B15576" s="59">
        <f t="shared" si="487"/>
        <v>45597</v>
      </c>
      <c r="C15576" s="7">
        <f t="shared" si="486"/>
        <v>45619.125</v>
      </c>
      <c r="D15576" s="7">
        <v>45619.145833333336</v>
      </c>
      <c r="E15576" s="1">
        <v>1.9850000000000001</v>
      </c>
      <c r="F15576" s="37">
        <v>0</v>
      </c>
    </row>
    <row r="15577" spans="2:6">
      <c r="B15577" s="59">
        <f t="shared" si="487"/>
        <v>45597</v>
      </c>
      <c r="C15577" s="7">
        <f t="shared" si="486"/>
        <v>45619.145833333328</v>
      </c>
      <c r="D15577" s="7">
        <v>45619.166666666664</v>
      </c>
      <c r="E15577" s="1">
        <v>1.996</v>
      </c>
      <c r="F15577" s="37">
        <v>0</v>
      </c>
    </row>
    <row r="15578" spans="2:6">
      <c r="B15578" s="59">
        <f t="shared" si="487"/>
        <v>45597</v>
      </c>
      <c r="C15578" s="7">
        <f t="shared" si="486"/>
        <v>45619.166666666664</v>
      </c>
      <c r="D15578" s="7">
        <v>45619.1875</v>
      </c>
      <c r="E15578" s="1">
        <v>1.9970000000000001</v>
      </c>
      <c r="F15578" s="37">
        <v>0</v>
      </c>
    </row>
    <row r="15579" spans="2:6">
      <c r="B15579" s="59">
        <f t="shared" si="487"/>
        <v>45597</v>
      </c>
      <c r="C15579" s="7">
        <f t="shared" si="486"/>
        <v>45619.1875</v>
      </c>
      <c r="D15579" s="7">
        <v>45619.208333333336</v>
      </c>
      <c r="E15579" s="1">
        <v>2.012</v>
      </c>
      <c r="F15579" s="37">
        <v>0</v>
      </c>
    </row>
    <row r="15580" spans="2:6">
      <c r="B15580" s="59">
        <f t="shared" si="487"/>
        <v>45597</v>
      </c>
      <c r="C15580" s="7">
        <f t="shared" si="486"/>
        <v>45619.208333333328</v>
      </c>
      <c r="D15580" s="7">
        <v>45619.229166666664</v>
      </c>
      <c r="E15580" s="1">
        <v>1.5329999999999999</v>
      </c>
      <c r="F15580" s="37">
        <v>0</v>
      </c>
    </row>
    <row r="15581" spans="2:6">
      <c r="B15581" s="59">
        <f t="shared" si="487"/>
        <v>45597</v>
      </c>
      <c r="C15581" s="7">
        <f t="shared" si="486"/>
        <v>45619.229166666664</v>
      </c>
      <c r="D15581" s="7">
        <v>45619.25</v>
      </c>
      <c r="E15581" s="1">
        <v>0.72699999999999998</v>
      </c>
      <c r="F15581" s="37">
        <v>0</v>
      </c>
    </row>
    <row r="15582" spans="2:6">
      <c r="B15582" s="59">
        <f t="shared" si="487"/>
        <v>45597</v>
      </c>
      <c r="C15582" s="7">
        <f t="shared" si="486"/>
        <v>45619.25</v>
      </c>
      <c r="D15582" s="7">
        <v>45619.270833333336</v>
      </c>
      <c r="E15582" s="1">
        <v>0.29399999999999998</v>
      </c>
      <c r="F15582" s="37">
        <v>0</v>
      </c>
    </row>
    <row r="15583" spans="2:6">
      <c r="B15583" s="59">
        <f t="shared" si="487"/>
        <v>45597</v>
      </c>
      <c r="C15583" s="7">
        <f t="shared" si="486"/>
        <v>45619.270833333328</v>
      </c>
      <c r="D15583" s="7">
        <v>45619.291666666664</v>
      </c>
      <c r="E15583" s="1">
        <v>0.193</v>
      </c>
      <c r="F15583" s="37">
        <v>0</v>
      </c>
    </row>
    <row r="15584" spans="2:6">
      <c r="B15584" s="59">
        <f t="shared" si="487"/>
        <v>45597</v>
      </c>
      <c r="C15584" s="7">
        <f t="shared" si="486"/>
        <v>45619.291666666664</v>
      </c>
      <c r="D15584" s="7">
        <v>45619.3125</v>
      </c>
      <c r="E15584" s="1">
        <v>0.33100000000000002</v>
      </c>
      <c r="F15584" s="37">
        <v>0</v>
      </c>
    </row>
    <row r="15585" spans="2:6">
      <c r="B15585" s="59">
        <f t="shared" si="487"/>
        <v>45597</v>
      </c>
      <c r="C15585" s="7">
        <f t="shared" si="486"/>
        <v>45619.3125</v>
      </c>
      <c r="D15585" s="7">
        <v>45619.333333333336</v>
      </c>
      <c r="E15585" s="1">
        <v>7.0000000000000001E-3</v>
      </c>
      <c r="F15585" s="37">
        <v>4.0000000000000001E-3</v>
      </c>
    </row>
    <row r="15586" spans="2:6">
      <c r="B15586" s="59">
        <f t="shared" si="487"/>
        <v>45597</v>
      </c>
      <c r="C15586" s="7">
        <f t="shared" si="486"/>
        <v>45619.333333333328</v>
      </c>
      <c r="D15586" s="7">
        <v>45619.354166666664</v>
      </c>
      <c r="E15586" s="1">
        <v>3.0000000000000001E-3</v>
      </c>
      <c r="F15586" s="37">
        <v>0</v>
      </c>
    </row>
    <row r="15587" spans="2:6">
      <c r="B15587" s="59">
        <f t="shared" si="487"/>
        <v>45597</v>
      </c>
      <c r="C15587" s="7">
        <f t="shared" si="486"/>
        <v>45619.354166666664</v>
      </c>
      <c r="D15587" s="7">
        <v>45619.375</v>
      </c>
      <c r="E15587" s="1">
        <v>1E-3</v>
      </c>
      <c r="F15587" s="37">
        <v>0</v>
      </c>
    </row>
    <row r="15588" spans="2:6">
      <c r="B15588" s="59">
        <f t="shared" si="487"/>
        <v>45597</v>
      </c>
      <c r="C15588" s="7">
        <f t="shared" si="486"/>
        <v>45619.375</v>
      </c>
      <c r="D15588" s="7">
        <v>45619.395833333336</v>
      </c>
      <c r="E15588" s="1">
        <v>4.0000000000000001E-3</v>
      </c>
      <c r="F15588" s="37">
        <v>1E-3</v>
      </c>
    </row>
    <row r="15589" spans="2:6">
      <c r="B15589" s="59">
        <f t="shared" si="487"/>
        <v>45597</v>
      </c>
      <c r="C15589" s="7">
        <f t="shared" si="486"/>
        <v>45619.395833333328</v>
      </c>
      <c r="D15589" s="7">
        <v>45619.416666666664</v>
      </c>
      <c r="E15589" s="1">
        <v>2E-3</v>
      </c>
      <c r="F15589" s="37">
        <v>1E-3</v>
      </c>
    </row>
    <row r="15590" spans="2:6">
      <c r="B15590" s="59">
        <f t="shared" si="487"/>
        <v>45597</v>
      </c>
      <c r="C15590" s="7">
        <f t="shared" si="486"/>
        <v>45619.416666666664</v>
      </c>
      <c r="D15590" s="7">
        <v>45619.4375</v>
      </c>
      <c r="E15590" s="1">
        <v>1E-3</v>
      </c>
      <c r="F15590" s="37">
        <v>0</v>
      </c>
    </row>
    <row r="15591" spans="2:6">
      <c r="B15591" s="59">
        <f t="shared" si="487"/>
        <v>45597</v>
      </c>
      <c r="C15591" s="7">
        <f t="shared" si="486"/>
        <v>45619.4375</v>
      </c>
      <c r="D15591" s="7">
        <v>45619.458333333336</v>
      </c>
      <c r="E15591" s="1">
        <v>7.0000000000000001E-3</v>
      </c>
      <c r="F15591" s="37">
        <v>2E-3</v>
      </c>
    </row>
    <row r="15592" spans="2:6">
      <c r="B15592" s="59">
        <f t="shared" si="487"/>
        <v>45597</v>
      </c>
      <c r="C15592" s="7">
        <f t="shared" si="486"/>
        <v>45619.458333333328</v>
      </c>
      <c r="D15592" s="7">
        <v>45619.479166666664</v>
      </c>
      <c r="E15592" s="1">
        <v>7.0000000000000001E-3</v>
      </c>
      <c r="F15592" s="37">
        <v>2E-3</v>
      </c>
    </row>
    <row r="15593" spans="2:6">
      <c r="B15593" s="59">
        <f t="shared" si="487"/>
        <v>45597</v>
      </c>
      <c r="C15593" s="7">
        <f t="shared" si="486"/>
        <v>45619.479166666664</v>
      </c>
      <c r="D15593" s="7">
        <v>45619.5</v>
      </c>
      <c r="E15593" s="1">
        <v>5.0000000000000001E-3</v>
      </c>
      <c r="F15593" s="37">
        <v>1E-3</v>
      </c>
    </row>
    <row r="15594" spans="2:6">
      <c r="B15594" s="59">
        <f t="shared" si="487"/>
        <v>45597</v>
      </c>
      <c r="C15594" s="7">
        <f t="shared" si="486"/>
        <v>45619.5</v>
      </c>
      <c r="D15594" s="7">
        <v>45619.520833333336</v>
      </c>
      <c r="E15594" s="1">
        <v>1E-3</v>
      </c>
      <c r="F15594" s="37">
        <v>0</v>
      </c>
    </row>
    <row r="15595" spans="2:6">
      <c r="B15595" s="59">
        <f t="shared" si="487"/>
        <v>45597</v>
      </c>
      <c r="C15595" s="7">
        <f t="shared" si="486"/>
        <v>45619.520833333328</v>
      </c>
      <c r="D15595" s="7">
        <v>45619.541666666664</v>
      </c>
      <c r="E15595" s="1">
        <v>1E-3</v>
      </c>
      <c r="F15595" s="37">
        <v>0</v>
      </c>
    </row>
    <row r="15596" spans="2:6">
      <c r="B15596" s="59">
        <f t="shared" si="487"/>
        <v>45597</v>
      </c>
      <c r="C15596" s="7">
        <f t="shared" si="486"/>
        <v>45619.541666666664</v>
      </c>
      <c r="D15596" s="7">
        <v>45619.5625</v>
      </c>
      <c r="E15596" s="1">
        <v>2E-3</v>
      </c>
      <c r="F15596" s="37">
        <v>1E-3</v>
      </c>
    </row>
    <row r="15597" spans="2:6">
      <c r="B15597" s="59">
        <f t="shared" si="487"/>
        <v>45597</v>
      </c>
      <c r="C15597" s="7">
        <f t="shared" si="486"/>
        <v>45619.5625</v>
      </c>
      <c r="D15597" s="7">
        <v>45619.583333333336</v>
      </c>
      <c r="E15597" s="1">
        <v>1E-3</v>
      </c>
      <c r="F15597" s="37">
        <v>0</v>
      </c>
    </row>
    <row r="15598" spans="2:6">
      <c r="B15598" s="59">
        <f t="shared" si="487"/>
        <v>45597</v>
      </c>
      <c r="C15598" s="7">
        <f t="shared" si="486"/>
        <v>45619.583333333328</v>
      </c>
      <c r="D15598" s="7">
        <v>45619.604166666664</v>
      </c>
      <c r="E15598" s="1">
        <v>2E-3</v>
      </c>
      <c r="F15598" s="37">
        <v>0</v>
      </c>
    </row>
    <row r="15599" spans="2:6">
      <c r="B15599" s="59">
        <f t="shared" si="487"/>
        <v>45597</v>
      </c>
      <c r="C15599" s="7">
        <f t="shared" si="486"/>
        <v>45619.604166666664</v>
      </c>
      <c r="D15599" s="7">
        <v>45619.625</v>
      </c>
      <c r="E15599" s="1">
        <v>2E-3</v>
      </c>
      <c r="F15599" s="37">
        <v>0</v>
      </c>
    </row>
    <row r="15600" spans="2:6">
      <c r="B15600" s="59">
        <f t="shared" si="487"/>
        <v>45597</v>
      </c>
      <c r="C15600" s="7">
        <f t="shared" si="486"/>
        <v>45619.625</v>
      </c>
      <c r="D15600" s="7">
        <v>45619.645833333336</v>
      </c>
      <c r="E15600" s="1">
        <v>3.0000000000000001E-3</v>
      </c>
      <c r="F15600" s="37">
        <v>0</v>
      </c>
    </row>
    <row r="15601" spans="2:6">
      <c r="B15601" s="59">
        <f t="shared" si="487"/>
        <v>45597</v>
      </c>
      <c r="C15601" s="7">
        <f t="shared" si="486"/>
        <v>45619.645833333328</v>
      </c>
      <c r="D15601" s="7">
        <v>45619.666666666664</v>
      </c>
      <c r="E15601" s="1">
        <v>8.0000000000000002E-3</v>
      </c>
      <c r="F15601" s="37">
        <v>2E-3</v>
      </c>
    </row>
    <row r="15602" spans="2:6">
      <c r="B15602" s="59">
        <f t="shared" si="487"/>
        <v>45597</v>
      </c>
      <c r="C15602" s="7">
        <f t="shared" si="486"/>
        <v>45619.666666666664</v>
      </c>
      <c r="D15602" s="7">
        <v>45619.6875</v>
      </c>
      <c r="E15602" s="1">
        <v>1.6E-2</v>
      </c>
      <c r="F15602" s="37">
        <v>1.2999999999999999E-2</v>
      </c>
    </row>
    <row r="15603" spans="2:6">
      <c r="B15603" s="59">
        <f t="shared" si="487"/>
        <v>45597</v>
      </c>
      <c r="C15603" s="7">
        <f t="shared" si="486"/>
        <v>45619.6875</v>
      </c>
      <c r="D15603" s="7">
        <v>45619.708333333336</v>
      </c>
      <c r="E15603" s="1">
        <v>4.0000000000000001E-3</v>
      </c>
      <c r="F15603" s="37">
        <v>1E-3</v>
      </c>
    </row>
    <row r="15604" spans="2:6">
      <c r="B15604" s="59">
        <f t="shared" si="487"/>
        <v>45597</v>
      </c>
      <c r="C15604" s="7">
        <f t="shared" si="486"/>
        <v>45619.708333333328</v>
      </c>
      <c r="D15604" s="7">
        <v>45619.729166666664</v>
      </c>
      <c r="E15604" s="1">
        <v>3.6999999999999998E-2</v>
      </c>
      <c r="F15604" s="37">
        <v>2E-3</v>
      </c>
    </row>
    <row r="15605" spans="2:6">
      <c r="B15605" s="59">
        <f t="shared" si="487"/>
        <v>45597</v>
      </c>
      <c r="C15605" s="7">
        <f t="shared" si="486"/>
        <v>45619.729166666664</v>
      </c>
      <c r="D15605" s="7">
        <v>45619.75</v>
      </c>
      <c r="E15605" s="1">
        <v>7.0000000000000001E-3</v>
      </c>
      <c r="F15605" s="37">
        <v>1E-3</v>
      </c>
    </row>
    <row r="15606" spans="2:6">
      <c r="B15606" s="59">
        <f t="shared" si="487"/>
        <v>45597</v>
      </c>
      <c r="C15606" s="7">
        <f t="shared" si="486"/>
        <v>45619.75</v>
      </c>
      <c r="D15606" s="7">
        <v>45619.770833333336</v>
      </c>
      <c r="E15606" s="1">
        <v>1E-3</v>
      </c>
      <c r="F15606" s="37">
        <v>0</v>
      </c>
    </row>
    <row r="15607" spans="2:6">
      <c r="B15607" s="59">
        <f t="shared" si="487"/>
        <v>45597</v>
      </c>
      <c r="C15607" s="7">
        <f t="shared" si="486"/>
        <v>45619.770833333328</v>
      </c>
      <c r="D15607" s="7">
        <v>45619.791666666664</v>
      </c>
      <c r="E15607" s="1">
        <v>2E-3</v>
      </c>
      <c r="F15607" s="37">
        <v>0</v>
      </c>
    </row>
    <row r="15608" spans="2:6">
      <c r="B15608" s="59">
        <f t="shared" si="487"/>
        <v>45597</v>
      </c>
      <c r="C15608" s="7">
        <f t="shared" si="486"/>
        <v>45619.791666666664</v>
      </c>
      <c r="D15608" s="7">
        <v>45619.8125</v>
      </c>
      <c r="E15608" s="1">
        <v>2E-3</v>
      </c>
      <c r="F15608" s="37">
        <v>0</v>
      </c>
    </row>
    <row r="15609" spans="2:6">
      <c r="B15609" s="59">
        <f t="shared" si="487"/>
        <v>45597</v>
      </c>
      <c r="C15609" s="7">
        <f t="shared" si="486"/>
        <v>45619.8125</v>
      </c>
      <c r="D15609" s="7">
        <v>45619.833333333336</v>
      </c>
      <c r="E15609" s="1">
        <v>3.0000000000000001E-3</v>
      </c>
      <c r="F15609" s="37">
        <v>0</v>
      </c>
    </row>
    <row r="15610" spans="2:6">
      <c r="B15610" s="59">
        <f t="shared" si="487"/>
        <v>45597</v>
      </c>
      <c r="C15610" s="7">
        <f t="shared" si="486"/>
        <v>45619.833333333328</v>
      </c>
      <c r="D15610" s="7">
        <v>45619.854166666664</v>
      </c>
      <c r="E15610" s="1">
        <v>2E-3</v>
      </c>
      <c r="F15610" s="37">
        <v>0</v>
      </c>
    </row>
    <row r="15611" spans="2:6">
      <c r="B15611" s="59">
        <f t="shared" si="487"/>
        <v>45597</v>
      </c>
      <c r="C15611" s="7">
        <f t="shared" si="486"/>
        <v>45619.854166666664</v>
      </c>
      <c r="D15611" s="7">
        <v>45619.875</v>
      </c>
      <c r="E15611" s="1">
        <v>2E-3</v>
      </c>
      <c r="F15611" s="37">
        <v>0</v>
      </c>
    </row>
    <row r="15612" spans="2:6">
      <c r="B15612" s="59">
        <f t="shared" si="487"/>
        <v>45597</v>
      </c>
      <c r="C15612" s="7">
        <f t="shared" si="486"/>
        <v>45619.875</v>
      </c>
      <c r="D15612" s="7">
        <v>45619.895833333336</v>
      </c>
      <c r="E15612" s="1">
        <v>2E-3</v>
      </c>
      <c r="F15612" s="37">
        <v>0</v>
      </c>
    </row>
    <row r="15613" spans="2:6">
      <c r="B15613" s="59">
        <f t="shared" si="487"/>
        <v>45597</v>
      </c>
      <c r="C15613" s="7">
        <f t="shared" si="486"/>
        <v>45619.895833333328</v>
      </c>
      <c r="D15613" s="7">
        <v>45619.916666666664</v>
      </c>
      <c r="E15613" s="1">
        <v>3.0000000000000001E-3</v>
      </c>
      <c r="F15613" s="37">
        <v>1E-3</v>
      </c>
    </row>
    <row r="15614" spans="2:6">
      <c r="B15614" s="59">
        <f t="shared" si="487"/>
        <v>45597</v>
      </c>
      <c r="C15614" s="7">
        <f t="shared" si="486"/>
        <v>45619.916666666664</v>
      </c>
      <c r="D15614" s="7">
        <v>45619.9375</v>
      </c>
      <c r="E15614" s="1">
        <v>2E-3</v>
      </c>
      <c r="F15614" s="37">
        <v>0</v>
      </c>
    </row>
    <row r="15615" spans="2:6">
      <c r="B15615" s="59">
        <f t="shared" si="487"/>
        <v>45597</v>
      </c>
      <c r="C15615" s="7">
        <f t="shared" si="486"/>
        <v>45619.9375</v>
      </c>
      <c r="D15615" s="7">
        <v>45619.958333333336</v>
      </c>
      <c r="E15615" s="1">
        <v>4.0000000000000001E-3</v>
      </c>
      <c r="F15615" s="37">
        <v>1E-3</v>
      </c>
    </row>
    <row r="15616" spans="2:6">
      <c r="B15616" s="59">
        <f t="shared" si="487"/>
        <v>45597</v>
      </c>
      <c r="C15616" s="7">
        <f t="shared" si="486"/>
        <v>45619.958333333328</v>
      </c>
      <c r="D15616" s="7">
        <v>45619.979166666664</v>
      </c>
      <c r="E15616" s="1">
        <v>4.0000000000000001E-3</v>
      </c>
      <c r="F15616" s="37">
        <v>1E-3</v>
      </c>
    </row>
    <row r="15617" spans="2:6">
      <c r="B15617" s="59">
        <f t="shared" si="487"/>
        <v>45597</v>
      </c>
      <c r="C15617" s="7">
        <f t="shared" si="486"/>
        <v>45619.979166666664</v>
      </c>
      <c r="D15617" s="7">
        <v>45620</v>
      </c>
      <c r="E15617" s="1">
        <v>2E-3</v>
      </c>
      <c r="F15617" s="37">
        <v>0</v>
      </c>
    </row>
    <row r="15618" spans="2:6">
      <c r="B15618" s="59">
        <f t="shared" si="487"/>
        <v>45597</v>
      </c>
      <c r="C15618" s="7">
        <f t="shared" si="486"/>
        <v>45620</v>
      </c>
      <c r="D15618" s="7">
        <v>45620.020833333336</v>
      </c>
      <c r="E15618" s="1">
        <v>2E-3</v>
      </c>
      <c r="F15618" s="37">
        <v>0</v>
      </c>
    </row>
    <row r="15619" spans="2:6">
      <c r="B15619" s="59">
        <f t="shared" si="487"/>
        <v>45597</v>
      </c>
      <c r="C15619" s="7">
        <f t="shared" si="486"/>
        <v>45620.020833333328</v>
      </c>
      <c r="D15619" s="7">
        <v>45620.041666666664</v>
      </c>
      <c r="E15619" s="1">
        <v>2E-3</v>
      </c>
      <c r="F15619" s="37">
        <v>0</v>
      </c>
    </row>
    <row r="15620" spans="2:6">
      <c r="B15620" s="59">
        <f t="shared" si="487"/>
        <v>45597</v>
      </c>
      <c r="C15620" s="7">
        <f t="shared" si="486"/>
        <v>45620.041666666664</v>
      </c>
      <c r="D15620" s="7">
        <v>45620.0625</v>
      </c>
      <c r="E15620" s="1">
        <v>2E-3</v>
      </c>
      <c r="F15620" s="37">
        <v>0</v>
      </c>
    </row>
    <row r="15621" spans="2:6">
      <c r="B15621" s="59">
        <f t="shared" si="487"/>
        <v>45597</v>
      </c>
      <c r="C15621" s="7">
        <f t="shared" ref="C15621:C15684" si="488">D15621-1/48</f>
        <v>45620.0625</v>
      </c>
      <c r="D15621" s="7">
        <v>45620.083333333336</v>
      </c>
      <c r="E15621" s="1">
        <v>1E-3</v>
      </c>
      <c r="F15621" s="37">
        <v>0</v>
      </c>
    </row>
    <row r="15622" spans="2:6">
      <c r="B15622" s="59">
        <f t="shared" ref="B15622:B15685" si="489">DATE(YEAR(C15622),MONTH(C15622),1)</f>
        <v>45597</v>
      </c>
      <c r="C15622" s="7">
        <f t="shared" si="488"/>
        <v>45620.083333333328</v>
      </c>
      <c r="D15622" s="7">
        <v>45620.104166666664</v>
      </c>
      <c r="E15622" s="1">
        <v>1.8779999999999999</v>
      </c>
      <c r="F15622" s="37">
        <v>0</v>
      </c>
    </row>
    <row r="15623" spans="2:6">
      <c r="B15623" s="59">
        <f t="shared" si="489"/>
        <v>45597</v>
      </c>
      <c r="C15623" s="7">
        <f t="shared" si="488"/>
        <v>45620.104166666664</v>
      </c>
      <c r="D15623" s="7">
        <v>45620.125</v>
      </c>
      <c r="E15623" s="1">
        <v>1.99</v>
      </c>
      <c r="F15623" s="37">
        <v>0</v>
      </c>
    </row>
    <row r="15624" spans="2:6">
      <c r="B15624" s="59">
        <f t="shared" si="489"/>
        <v>45597</v>
      </c>
      <c r="C15624" s="7">
        <f t="shared" si="488"/>
        <v>45620.125</v>
      </c>
      <c r="D15624" s="7">
        <v>45620.145833333336</v>
      </c>
      <c r="E15624" s="1">
        <v>2.0139999999999998</v>
      </c>
      <c r="F15624" s="37">
        <v>0</v>
      </c>
    </row>
    <row r="15625" spans="2:6">
      <c r="B15625" s="59">
        <f t="shared" si="489"/>
        <v>45597</v>
      </c>
      <c r="C15625" s="7">
        <f t="shared" si="488"/>
        <v>45620.145833333328</v>
      </c>
      <c r="D15625" s="7">
        <v>45620.166666666664</v>
      </c>
      <c r="E15625" s="1">
        <v>2.0409999999999999</v>
      </c>
      <c r="F15625" s="37">
        <v>0</v>
      </c>
    </row>
    <row r="15626" spans="2:6">
      <c r="B15626" s="59">
        <f t="shared" si="489"/>
        <v>45597</v>
      </c>
      <c r="C15626" s="7">
        <f t="shared" si="488"/>
        <v>45620.166666666664</v>
      </c>
      <c r="D15626" s="7">
        <v>45620.1875</v>
      </c>
      <c r="E15626" s="1">
        <v>2.0419999999999998</v>
      </c>
      <c r="F15626" s="37">
        <v>0</v>
      </c>
    </row>
    <row r="15627" spans="2:6">
      <c r="B15627" s="59">
        <f t="shared" si="489"/>
        <v>45597</v>
      </c>
      <c r="C15627" s="7">
        <f t="shared" si="488"/>
        <v>45620.1875</v>
      </c>
      <c r="D15627" s="7">
        <v>45620.208333333336</v>
      </c>
      <c r="E15627" s="1">
        <v>2.0299999999999998</v>
      </c>
      <c r="F15627" s="37">
        <v>0</v>
      </c>
    </row>
    <row r="15628" spans="2:6">
      <c r="B15628" s="59">
        <f t="shared" si="489"/>
        <v>45597</v>
      </c>
      <c r="C15628" s="7">
        <f t="shared" si="488"/>
        <v>45620.208333333328</v>
      </c>
      <c r="D15628" s="7">
        <v>45620.229166666664</v>
      </c>
      <c r="E15628" s="1">
        <v>1.1299999999999999</v>
      </c>
      <c r="F15628" s="37">
        <v>0</v>
      </c>
    </row>
    <row r="15629" spans="2:6">
      <c r="B15629" s="59">
        <f t="shared" si="489"/>
        <v>45597</v>
      </c>
      <c r="C15629" s="7">
        <f t="shared" si="488"/>
        <v>45620.229166666664</v>
      </c>
      <c r="D15629" s="7">
        <v>45620.25</v>
      </c>
      <c r="E15629" s="1">
        <v>1.7689999999999999</v>
      </c>
      <c r="F15629" s="37">
        <v>0</v>
      </c>
    </row>
    <row r="15630" spans="2:6">
      <c r="B15630" s="59">
        <f t="shared" si="489"/>
        <v>45597</v>
      </c>
      <c r="C15630" s="7">
        <f t="shared" si="488"/>
        <v>45620.25</v>
      </c>
      <c r="D15630" s="7">
        <v>45620.270833333336</v>
      </c>
      <c r="E15630" s="1">
        <v>0.66</v>
      </c>
      <c r="F15630" s="37">
        <v>1E-3</v>
      </c>
    </row>
    <row r="15631" spans="2:6">
      <c r="B15631" s="59">
        <f t="shared" si="489"/>
        <v>45597</v>
      </c>
      <c r="C15631" s="7">
        <f t="shared" si="488"/>
        <v>45620.270833333328</v>
      </c>
      <c r="D15631" s="7">
        <v>45620.291666666664</v>
      </c>
      <c r="E15631" s="1">
        <v>4.0000000000000001E-3</v>
      </c>
      <c r="F15631" s="37">
        <v>0</v>
      </c>
    </row>
    <row r="15632" spans="2:6">
      <c r="B15632" s="59">
        <f t="shared" si="489"/>
        <v>45597</v>
      </c>
      <c r="C15632" s="7">
        <f t="shared" si="488"/>
        <v>45620.291666666664</v>
      </c>
      <c r="D15632" s="7">
        <v>45620.3125</v>
      </c>
      <c r="E15632" s="1">
        <v>5.0000000000000001E-3</v>
      </c>
      <c r="F15632" s="37">
        <v>1E-3</v>
      </c>
    </row>
    <row r="15633" spans="2:6">
      <c r="B15633" s="59">
        <f t="shared" si="489"/>
        <v>45597</v>
      </c>
      <c r="C15633" s="7">
        <f t="shared" si="488"/>
        <v>45620.3125</v>
      </c>
      <c r="D15633" s="7">
        <v>45620.333333333336</v>
      </c>
      <c r="E15633" s="1">
        <v>3.0000000000000001E-3</v>
      </c>
      <c r="F15633" s="37">
        <v>1E-3</v>
      </c>
    </row>
    <row r="15634" spans="2:6">
      <c r="B15634" s="59">
        <f t="shared" si="489"/>
        <v>45597</v>
      </c>
      <c r="C15634" s="7">
        <f t="shared" si="488"/>
        <v>45620.333333333328</v>
      </c>
      <c r="D15634" s="7">
        <v>45620.354166666664</v>
      </c>
      <c r="E15634" s="1">
        <v>5.0000000000000001E-3</v>
      </c>
      <c r="F15634" s="37">
        <v>2E-3</v>
      </c>
    </row>
    <row r="15635" spans="2:6">
      <c r="B15635" s="59">
        <f t="shared" si="489"/>
        <v>45597</v>
      </c>
      <c r="C15635" s="7">
        <f t="shared" si="488"/>
        <v>45620.354166666664</v>
      </c>
      <c r="D15635" s="7">
        <v>45620.375</v>
      </c>
      <c r="E15635" s="1">
        <v>3.0000000000000001E-3</v>
      </c>
      <c r="F15635" s="37">
        <v>1E-3</v>
      </c>
    </row>
    <row r="15636" spans="2:6">
      <c r="B15636" s="59">
        <f t="shared" si="489"/>
        <v>45597</v>
      </c>
      <c r="C15636" s="7">
        <f t="shared" si="488"/>
        <v>45620.375</v>
      </c>
      <c r="D15636" s="7">
        <v>45620.395833333336</v>
      </c>
      <c r="E15636" s="1">
        <v>3.0000000000000001E-3</v>
      </c>
      <c r="F15636" s="37">
        <v>1E-3</v>
      </c>
    </row>
    <row r="15637" spans="2:6">
      <c r="B15637" s="59">
        <f t="shared" si="489"/>
        <v>45597</v>
      </c>
      <c r="C15637" s="7">
        <f t="shared" si="488"/>
        <v>45620.395833333328</v>
      </c>
      <c r="D15637" s="7">
        <v>45620.416666666664</v>
      </c>
      <c r="E15637" s="1">
        <v>2E-3</v>
      </c>
      <c r="F15637" s="37">
        <v>1E-3</v>
      </c>
    </row>
    <row r="15638" spans="2:6">
      <c r="B15638" s="59">
        <f t="shared" si="489"/>
        <v>45597</v>
      </c>
      <c r="C15638" s="7">
        <f t="shared" si="488"/>
        <v>45620.416666666664</v>
      </c>
      <c r="D15638" s="7">
        <v>45620.4375</v>
      </c>
      <c r="E15638" s="1">
        <v>1E-3</v>
      </c>
      <c r="F15638" s="37">
        <v>0</v>
      </c>
    </row>
    <row r="15639" spans="2:6">
      <c r="B15639" s="59">
        <f t="shared" si="489"/>
        <v>45597</v>
      </c>
      <c r="C15639" s="7">
        <f t="shared" si="488"/>
        <v>45620.4375</v>
      </c>
      <c r="D15639" s="7">
        <v>45620.458333333336</v>
      </c>
      <c r="E15639" s="1">
        <v>5.0000000000000001E-3</v>
      </c>
      <c r="F15639" s="37">
        <v>1E-3</v>
      </c>
    </row>
    <row r="15640" spans="2:6">
      <c r="B15640" s="59">
        <f t="shared" si="489"/>
        <v>45597</v>
      </c>
      <c r="C15640" s="7">
        <f t="shared" si="488"/>
        <v>45620.458333333328</v>
      </c>
      <c r="D15640" s="7">
        <v>45620.479166666664</v>
      </c>
      <c r="E15640" s="1">
        <v>4.0000000000000001E-3</v>
      </c>
      <c r="F15640" s="37">
        <v>0</v>
      </c>
    </row>
    <row r="15641" spans="2:6">
      <c r="B15641" s="59">
        <f t="shared" si="489"/>
        <v>45597</v>
      </c>
      <c r="C15641" s="7">
        <f t="shared" si="488"/>
        <v>45620.479166666664</v>
      </c>
      <c r="D15641" s="7">
        <v>45620.5</v>
      </c>
      <c r="E15641" s="1">
        <v>4.0000000000000001E-3</v>
      </c>
      <c r="F15641" s="37">
        <v>0</v>
      </c>
    </row>
    <row r="15642" spans="2:6">
      <c r="B15642" s="59">
        <f t="shared" si="489"/>
        <v>45597</v>
      </c>
      <c r="C15642" s="7">
        <f t="shared" si="488"/>
        <v>45620.5</v>
      </c>
      <c r="D15642" s="7">
        <v>45620.520833333336</v>
      </c>
      <c r="E15642" s="1">
        <v>2E-3</v>
      </c>
      <c r="F15642" s="37">
        <v>0</v>
      </c>
    </row>
    <row r="15643" spans="2:6">
      <c r="B15643" s="59">
        <f t="shared" si="489"/>
        <v>45597</v>
      </c>
      <c r="C15643" s="7">
        <f t="shared" si="488"/>
        <v>45620.520833333328</v>
      </c>
      <c r="D15643" s="7">
        <v>45620.541666666664</v>
      </c>
      <c r="E15643" s="1">
        <v>5.0000000000000001E-3</v>
      </c>
      <c r="F15643" s="37">
        <v>1E-3</v>
      </c>
    </row>
    <row r="15644" spans="2:6">
      <c r="B15644" s="59">
        <f t="shared" si="489"/>
        <v>45597</v>
      </c>
      <c r="C15644" s="7">
        <f t="shared" si="488"/>
        <v>45620.541666666664</v>
      </c>
      <c r="D15644" s="7">
        <v>45620.5625</v>
      </c>
      <c r="E15644" s="1">
        <v>3.0000000000000001E-3</v>
      </c>
      <c r="F15644" s="37">
        <v>3.0000000000000001E-3</v>
      </c>
    </row>
    <row r="15645" spans="2:6">
      <c r="B15645" s="59">
        <f t="shared" si="489"/>
        <v>45597</v>
      </c>
      <c r="C15645" s="7">
        <f t="shared" si="488"/>
        <v>45620.5625</v>
      </c>
      <c r="D15645" s="7">
        <v>45620.583333333336</v>
      </c>
      <c r="E15645" s="1">
        <v>4.0000000000000001E-3</v>
      </c>
      <c r="F15645" s="37">
        <v>0</v>
      </c>
    </row>
    <row r="15646" spans="2:6">
      <c r="B15646" s="59">
        <f t="shared" si="489"/>
        <v>45597</v>
      </c>
      <c r="C15646" s="7">
        <f t="shared" si="488"/>
        <v>45620.583333333328</v>
      </c>
      <c r="D15646" s="7">
        <v>45620.604166666664</v>
      </c>
      <c r="E15646" s="1">
        <v>2E-3</v>
      </c>
      <c r="F15646" s="37">
        <v>1E-3</v>
      </c>
    </row>
    <row r="15647" spans="2:6">
      <c r="B15647" s="59">
        <f t="shared" si="489"/>
        <v>45597</v>
      </c>
      <c r="C15647" s="7">
        <f t="shared" si="488"/>
        <v>45620.604166666664</v>
      </c>
      <c r="D15647" s="7">
        <v>45620.625</v>
      </c>
      <c r="E15647" s="1">
        <v>1E-3</v>
      </c>
      <c r="F15647" s="37">
        <v>0</v>
      </c>
    </row>
    <row r="15648" spans="2:6">
      <c r="B15648" s="59">
        <f t="shared" si="489"/>
        <v>45597</v>
      </c>
      <c r="C15648" s="7">
        <f t="shared" si="488"/>
        <v>45620.625</v>
      </c>
      <c r="D15648" s="7">
        <v>45620.645833333336</v>
      </c>
      <c r="E15648" s="1">
        <v>3.0000000000000001E-3</v>
      </c>
      <c r="F15648" s="37">
        <v>0</v>
      </c>
    </row>
    <row r="15649" spans="2:6">
      <c r="B15649" s="59">
        <f t="shared" si="489"/>
        <v>45597</v>
      </c>
      <c r="C15649" s="7">
        <f t="shared" si="488"/>
        <v>45620.645833333328</v>
      </c>
      <c r="D15649" s="7">
        <v>45620.666666666664</v>
      </c>
      <c r="E15649" s="1">
        <v>5.0000000000000001E-3</v>
      </c>
      <c r="F15649" s="37">
        <v>2E-3</v>
      </c>
    </row>
    <row r="15650" spans="2:6">
      <c r="B15650" s="59">
        <f t="shared" si="489"/>
        <v>45597</v>
      </c>
      <c r="C15650" s="7">
        <f t="shared" si="488"/>
        <v>45620.666666666664</v>
      </c>
      <c r="D15650" s="7">
        <v>45620.6875</v>
      </c>
      <c r="E15650" s="1">
        <v>1E-3</v>
      </c>
      <c r="F15650" s="37">
        <v>1E-3</v>
      </c>
    </row>
    <row r="15651" spans="2:6">
      <c r="B15651" s="59">
        <f t="shared" si="489"/>
        <v>45597</v>
      </c>
      <c r="C15651" s="7">
        <f t="shared" si="488"/>
        <v>45620.6875</v>
      </c>
      <c r="D15651" s="7">
        <v>45620.708333333336</v>
      </c>
      <c r="E15651" s="1">
        <v>2E-3</v>
      </c>
      <c r="F15651" s="37">
        <v>0</v>
      </c>
    </row>
    <row r="15652" spans="2:6">
      <c r="B15652" s="59">
        <f t="shared" si="489"/>
        <v>45597</v>
      </c>
      <c r="C15652" s="7">
        <f t="shared" si="488"/>
        <v>45620.708333333328</v>
      </c>
      <c r="D15652" s="7">
        <v>45620.729166666664</v>
      </c>
      <c r="E15652" s="1">
        <v>7.0000000000000001E-3</v>
      </c>
      <c r="F15652" s="37">
        <v>0</v>
      </c>
    </row>
    <row r="15653" spans="2:6">
      <c r="B15653" s="59">
        <f t="shared" si="489"/>
        <v>45597</v>
      </c>
      <c r="C15653" s="7">
        <f t="shared" si="488"/>
        <v>45620.729166666664</v>
      </c>
      <c r="D15653" s="7">
        <v>45620.75</v>
      </c>
      <c r="E15653" s="1">
        <v>5.0000000000000001E-3</v>
      </c>
      <c r="F15653" s="37">
        <v>1E-3</v>
      </c>
    </row>
    <row r="15654" spans="2:6">
      <c r="B15654" s="59">
        <f t="shared" si="489"/>
        <v>45597</v>
      </c>
      <c r="C15654" s="7">
        <f t="shared" si="488"/>
        <v>45620.75</v>
      </c>
      <c r="D15654" s="7">
        <v>45620.770833333336</v>
      </c>
      <c r="E15654" s="1">
        <v>5.0000000000000001E-3</v>
      </c>
      <c r="F15654" s="37">
        <v>1E-3</v>
      </c>
    </row>
    <row r="15655" spans="2:6">
      <c r="B15655" s="59">
        <f t="shared" si="489"/>
        <v>45597</v>
      </c>
      <c r="C15655" s="7">
        <f t="shared" si="488"/>
        <v>45620.770833333328</v>
      </c>
      <c r="D15655" s="7">
        <v>45620.791666666664</v>
      </c>
      <c r="E15655" s="1">
        <v>2E-3</v>
      </c>
      <c r="F15655" s="37">
        <v>0</v>
      </c>
    </row>
    <row r="15656" spans="2:6">
      <c r="B15656" s="59">
        <f t="shared" si="489"/>
        <v>45597</v>
      </c>
      <c r="C15656" s="7">
        <f t="shared" si="488"/>
        <v>45620.791666666664</v>
      </c>
      <c r="D15656" s="7">
        <v>45620.8125</v>
      </c>
      <c r="E15656" s="1">
        <v>3.0000000000000001E-3</v>
      </c>
      <c r="F15656" s="37">
        <v>0</v>
      </c>
    </row>
    <row r="15657" spans="2:6">
      <c r="B15657" s="59">
        <f t="shared" si="489"/>
        <v>45597</v>
      </c>
      <c r="C15657" s="7">
        <f t="shared" si="488"/>
        <v>45620.8125</v>
      </c>
      <c r="D15657" s="7">
        <v>45620.833333333336</v>
      </c>
      <c r="E15657" s="1">
        <v>1E-3</v>
      </c>
      <c r="F15657" s="37">
        <v>0</v>
      </c>
    </row>
    <row r="15658" spans="2:6">
      <c r="B15658" s="59">
        <f t="shared" si="489"/>
        <v>45597</v>
      </c>
      <c r="C15658" s="7">
        <f t="shared" si="488"/>
        <v>45620.833333333328</v>
      </c>
      <c r="D15658" s="7">
        <v>45620.854166666664</v>
      </c>
      <c r="E15658" s="1">
        <v>1E-3</v>
      </c>
      <c r="F15658" s="37">
        <v>0</v>
      </c>
    </row>
    <row r="15659" spans="2:6">
      <c r="B15659" s="59">
        <f t="shared" si="489"/>
        <v>45597</v>
      </c>
      <c r="C15659" s="7">
        <f t="shared" si="488"/>
        <v>45620.854166666664</v>
      </c>
      <c r="D15659" s="7">
        <v>45620.875</v>
      </c>
      <c r="E15659" s="1">
        <v>2E-3</v>
      </c>
      <c r="F15659" s="37">
        <v>0</v>
      </c>
    </row>
    <row r="15660" spans="2:6">
      <c r="B15660" s="59">
        <f t="shared" si="489"/>
        <v>45597</v>
      </c>
      <c r="C15660" s="7">
        <f t="shared" si="488"/>
        <v>45620.875</v>
      </c>
      <c r="D15660" s="7">
        <v>45620.895833333336</v>
      </c>
      <c r="E15660" s="1">
        <v>1E-3</v>
      </c>
      <c r="F15660" s="37">
        <v>0</v>
      </c>
    </row>
    <row r="15661" spans="2:6">
      <c r="B15661" s="59">
        <f t="shared" si="489"/>
        <v>45597</v>
      </c>
      <c r="C15661" s="7">
        <f t="shared" si="488"/>
        <v>45620.895833333328</v>
      </c>
      <c r="D15661" s="7">
        <v>45620.916666666664</v>
      </c>
      <c r="E15661" s="1">
        <v>4.0000000000000001E-3</v>
      </c>
      <c r="F15661" s="37">
        <v>0</v>
      </c>
    </row>
    <row r="15662" spans="2:6">
      <c r="B15662" s="59">
        <f t="shared" si="489"/>
        <v>45597</v>
      </c>
      <c r="C15662" s="7">
        <f t="shared" si="488"/>
        <v>45620.916666666664</v>
      </c>
      <c r="D15662" s="7">
        <v>45620.9375</v>
      </c>
      <c r="E15662" s="1">
        <v>2E-3</v>
      </c>
      <c r="F15662" s="37">
        <v>0</v>
      </c>
    </row>
    <row r="15663" spans="2:6">
      <c r="B15663" s="59">
        <f t="shared" si="489"/>
        <v>45597</v>
      </c>
      <c r="C15663" s="7">
        <f t="shared" si="488"/>
        <v>45620.9375</v>
      </c>
      <c r="D15663" s="7">
        <v>45620.958333333336</v>
      </c>
      <c r="E15663" s="1">
        <v>3.2000000000000001E-2</v>
      </c>
      <c r="F15663" s="37">
        <v>2E-3</v>
      </c>
    </row>
    <row r="15664" spans="2:6">
      <c r="B15664" s="59">
        <f t="shared" si="489"/>
        <v>45597</v>
      </c>
      <c r="C15664" s="7">
        <f t="shared" si="488"/>
        <v>45620.958333333328</v>
      </c>
      <c r="D15664" s="7">
        <v>45620.979166666664</v>
      </c>
      <c r="E15664" s="1">
        <v>3.0000000000000001E-3</v>
      </c>
      <c r="F15664" s="37">
        <v>1E-3</v>
      </c>
    </row>
    <row r="15665" spans="2:6">
      <c r="B15665" s="59">
        <f t="shared" si="489"/>
        <v>45597</v>
      </c>
      <c r="C15665" s="7">
        <f t="shared" si="488"/>
        <v>45620.979166666664</v>
      </c>
      <c r="D15665" s="7">
        <v>45621</v>
      </c>
      <c r="E15665" s="1">
        <v>4.0000000000000001E-3</v>
      </c>
      <c r="F15665" s="37">
        <v>2E-3</v>
      </c>
    </row>
    <row r="15666" spans="2:6">
      <c r="B15666" s="59">
        <f t="shared" si="489"/>
        <v>45597</v>
      </c>
      <c r="C15666" s="7">
        <f t="shared" si="488"/>
        <v>45621</v>
      </c>
      <c r="D15666" s="7">
        <v>45621.020833333336</v>
      </c>
      <c r="E15666" s="1">
        <v>1.9079999999999999</v>
      </c>
      <c r="F15666" s="37">
        <v>0</v>
      </c>
    </row>
    <row r="15667" spans="2:6">
      <c r="B15667" s="59">
        <f t="shared" si="489"/>
        <v>45597</v>
      </c>
      <c r="C15667" s="7">
        <f t="shared" si="488"/>
        <v>45621.020833333328</v>
      </c>
      <c r="D15667" s="7">
        <v>45621.041666666664</v>
      </c>
      <c r="E15667" s="1">
        <v>2.0299999999999998</v>
      </c>
      <c r="F15667" s="37">
        <v>0</v>
      </c>
    </row>
    <row r="15668" spans="2:6">
      <c r="B15668" s="59">
        <f t="shared" si="489"/>
        <v>45597</v>
      </c>
      <c r="C15668" s="7">
        <f t="shared" si="488"/>
        <v>45621.041666666664</v>
      </c>
      <c r="D15668" s="7">
        <v>45621.0625</v>
      </c>
      <c r="E15668" s="1">
        <v>2.04</v>
      </c>
      <c r="F15668" s="37">
        <v>0</v>
      </c>
    </row>
    <row r="15669" spans="2:6">
      <c r="B15669" s="59">
        <f t="shared" si="489"/>
        <v>45597</v>
      </c>
      <c r="C15669" s="7">
        <f t="shared" si="488"/>
        <v>45621.0625</v>
      </c>
      <c r="D15669" s="7">
        <v>45621.083333333336</v>
      </c>
      <c r="E15669" s="1">
        <v>2.012</v>
      </c>
      <c r="F15669" s="37">
        <v>0</v>
      </c>
    </row>
    <row r="15670" spans="2:6">
      <c r="B15670" s="59">
        <f t="shared" si="489"/>
        <v>45597</v>
      </c>
      <c r="C15670" s="7">
        <f t="shared" si="488"/>
        <v>45621.083333333328</v>
      </c>
      <c r="D15670" s="7">
        <v>45621.104166666664</v>
      </c>
      <c r="E15670" s="1">
        <v>2.0129999999999999</v>
      </c>
      <c r="F15670" s="37">
        <v>0</v>
      </c>
    </row>
    <row r="15671" spans="2:6">
      <c r="B15671" s="59">
        <f t="shared" si="489"/>
        <v>45597</v>
      </c>
      <c r="C15671" s="7">
        <f t="shared" si="488"/>
        <v>45621.104166666664</v>
      </c>
      <c r="D15671" s="7">
        <v>45621.125</v>
      </c>
      <c r="E15671" s="1">
        <v>2.0150000000000001</v>
      </c>
      <c r="F15671" s="37">
        <v>0</v>
      </c>
    </row>
    <row r="15672" spans="2:6">
      <c r="B15672" s="59">
        <f t="shared" si="489"/>
        <v>45597</v>
      </c>
      <c r="C15672" s="7">
        <f t="shared" si="488"/>
        <v>45621.125</v>
      </c>
      <c r="D15672" s="7">
        <v>45621.145833333336</v>
      </c>
      <c r="E15672" s="1">
        <v>0.55800000000000005</v>
      </c>
      <c r="F15672" s="37">
        <v>0</v>
      </c>
    </row>
    <row r="15673" spans="2:6">
      <c r="B15673" s="59">
        <f t="shared" si="489"/>
        <v>45597</v>
      </c>
      <c r="C15673" s="7">
        <f t="shared" si="488"/>
        <v>45621.145833333328</v>
      </c>
      <c r="D15673" s="7">
        <v>45621.166666666664</v>
      </c>
      <c r="E15673" s="1">
        <v>7.8E-2</v>
      </c>
      <c r="F15673" s="37">
        <v>0</v>
      </c>
    </row>
    <row r="15674" spans="2:6">
      <c r="B15674" s="59">
        <f t="shared" si="489"/>
        <v>45597</v>
      </c>
      <c r="C15674" s="7">
        <f t="shared" si="488"/>
        <v>45621.166666666664</v>
      </c>
      <c r="D15674" s="7">
        <v>45621.1875</v>
      </c>
      <c r="E15674" s="1">
        <v>0.03</v>
      </c>
      <c r="F15674" s="37">
        <v>0</v>
      </c>
    </row>
    <row r="15675" spans="2:6">
      <c r="B15675" s="59">
        <f t="shared" si="489"/>
        <v>45597</v>
      </c>
      <c r="C15675" s="7">
        <f t="shared" si="488"/>
        <v>45621.1875</v>
      </c>
      <c r="D15675" s="7">
        <v>45621.208333333336</v>
      </c>
      <c r="E15675" s="1">
        <v>2E-3</v>
      </c>
      <c r="F15675" s="37">
        <v>0</v>
      </c>
    </row>
    <row r="15676" spans="2:6">
      <c r="B15676" s="59">
        <f t="shared" si="489"/>
        <v>45597</v>
      </c>
      <c r="C15676" s="7">
        <f t="shared" si="488"/>
        <v>45621.208333333328</v>
      </c>
      <c r="D15676" s="7">
        <v>45621.229166666664</v>
      </c>
      <c r="E15676" s="1">
        <v>2E-3</v>
      </c>
      <c r="F15676" s="37">
        <v>0</v>
      </c>
    </row>
    <row r="15677" spans="2:6">
      <c r="B15677" s="59">
        <f t="shared" si="489"/>
        <v>45597</v>
      </c>
      <c r="C15677" s="7">
        <f t="shared" si="488"/>
        <v>45621.229166666664</v>
      </c>
      <c r="D15677" s="7">
        <v>45621.25</v>
      </c>
      <c r="E15677" s="1">
        <v>8.0000000000000002E-3</v>
      </c>
      <c r="F15677" s="37">
        <v>2E-3</v>
      </c>
    </row>
    <row r="15678" spans="2:6">
      <c r="B15678" s="59">
        <f t="shared" si="489"/>
        <v>45597</v>
      </c>
      <c r="C15678" s="7">
        <f t="shared" si="488"/>
        <v>45621.25</v>
      </c>
      <c r="D15678" s="7">
        <v>45621.270833333336</v>
      </c>
      <c r="E15678" s="1">
        <v>7.0000000000000001E-3</v>
      </c>
      <c r="F15678" s="37">
        <v>2E-3</v>
      </c>
    </row>
    <row r="15679" spans="2:6">
      <c r="B15679" s="59">
        <f t="shared" si="489"/>
        <v>45597</v>
      </c>
      <c r="C15679" s="7">
        <f t="shared" si="488"/>
        <v>45621.270833333328</v>
      </c>
      <c r="D15679" s="7">
        <v>45621.291666666664</v>
      </c>
      <c r="E15679" s="1">
        <v>3.0000000000000001E-3</v>
      </c>
      <c r="F15679" s="37">
        <v>0</v>
      </c>
    </row>
    <row r="15680" spans="2:6">
      <c r="B15680" s="59">
        <f t="shared" si="489"/>
        <v>45597</v>
      </c>
      <c r="C15680" s="7">
        <f t="shared" si="488"/>
        <v>45621.291666666664</v>
      </c>
      <c r="D15680" s="7">
        <v>45621.3125</v>
      </c>
      <c r="E15680" s="1">
        <v>5.0000000000000001E-3</v>
      </c>
      <c r="F15680" s="37">
        <v>1E-3</v>
      </c>
    </row>
    <row r="15681" spans="2:6">
      <c r="B15681" s="59">
        <f t="shared" si="489"/>
        <v>45597</v>
      </c>
      <c r="C15681" s="7">
        <f t="shared" si="488"/>
        <v>45621.3125</v>
      </c>
      <c r="D15681" s="7">
        <v>45621.333333333336</v>
      </c>
      <c r="E15681" s="1">
        <v>4.0000000000000001E-3</v>
      </c>
      <c r="F15681" s="37">
        <v>3.0000000000000001E-3</v>
      </c>
    </row>
    <row r="15682" spans="2:6">
      <c r="B15682" s="59">
        <f t="shared" si="489"/>
        <v>45597</v>
      </c>
      <c r="C15682" s="7">
        <f t="shared" si="488"/>
        <v>45621.333333333328</v>
      </c>
      <c r="D15682" s="7">
        <v>45621.354166666664</v>
      </c>
      <c r="E15682" s="1">
        <v>3.0000000000000001E-3</v>
      </c>
      <c r="F15682" s="37">
        <v>0</v>
      </c>
    </row>
    <row r="15683" spans="2:6">
      <c r="B15683" s="59">
        <f t="shared" si="489"/>
        <v>45597</v>
      </c>
      <c r="C15683" s="7">
        <f t="shared" si="488"/>
        <v>45621.354166666664</v>
      </c>
      <c r="D15683" s="7">
        <v>45621.375</v>
      </c>
      <c r="E15683" s="1">
        <v>1E-3</v>
      </c>
      <c r="F15683" s="37">
        <v>0</v>
      </c>
    </row>
    <row r="15684" spans="2:6">
      <c r="B15684" s="59">
        <f t="shared" si="489"/>
        <v>45597</v>
      </c>
      <c r="C15684" s="7">
        <f t="shared" si="488"/>
        <v>45621.375</v>
      </c>
      <c r="D15684" s="7">
        <v>45621.395833333336</v>
      </c>
      <c r="E15684" s="1">
        <v>4.0000000000000001E-3</v>
      </c>
      <c r="F15684" s="37">
        <v>1E-3</v>
      </c>
    </row>
    <row r="15685" spans="2:6">
      <c r="B15685" s="59">
        <f t="shared" si="489"/>
        <v>45597</v>
      </c>
      <c r="C15685" s="7">
        <f t="shared" ref="C15685:C15748" si="490">D15685-1/48</f>
        <v>45621.395833333328</v>
      </c>
      <c r="D15685" s="7">
        <v>45621.416666666664</v>
      </c>
      <c r="E15685" s="1">
        <v>1E-3</v>
      </c>
      <c r="F15685" s="37">
        <v>0</v>
      </c>
    </row>
    <row r="15686" spans="2:6">
      <c r="B15686" s="59">
        <f t="shared" ref="B15686:B15749" si="491">DATE(YEAR(C15686),MONTH(C15686),1)</f>
        <v>45597</v>
      </c>
      <c r="C15686" s="7">
        <f t="shared" si="490"/>
        <v>45621.416666666664</v>
      </c>
      <c r="D15686" s="7">
        <v>45621.4375</v>
      </c>
      <c r="E15686" s="1">
        <v>2E-3</v>
      </c>
      <c r="F15686" s="37">
        <v>0</v>
      </c>
    </row>
    <row r="15687" spans="2:6">
      <c r="B15687" s="59">
        <f t="shared" si="491"/>
        <v>45597</v>
      </c>
      <c r="C15687" s="7">
        <f t="shared" si="490"/>
        <v>45621.4375</v>
      </c>
      <c r="D15687" s="7">
        <v>45621.458333333336</v>
      </c>
      <c r="E15687" s="1">
        <v>3.0000000000000001E-3</v>
      </c>
      <c r="F15687" s="37">
        <v>0</v>
      </c>
    </row>
    <row r="15688" spans="2:6">
      <c r="B15688" s="59">
        <f t="shared" si="491"/>
        <v>45597</v>
      </c>
      <c r="C15688" s="7">
        <f t="shared" si="490"/>
        <v>45621.458333333328</v>
      </c>
      <c r="D15688" s="7">
        <v>45621.479166666664</v>
      </c>
      <c r="E15688" s="1">
        <v>2E-3</v>
      </c>
      <c r="F15688" s="37">
        <v>1E-3</v>
      </c>
    </row>
    <row r="15689" spans="2:6">
      <c r="B15689" s="59">
        <f t="shared" si="491"/>
        <v>45597</v>
      </c>
      <c r="C15689" s="7">
        <f t="shared" si="490"/>
        <v>45621.479166666664</v>
      </c>
      <c r="D15689" s="7">
        <v>45621.5</v>
      </c>
      <c r="E15689" s="1">
        <v>2E-3</v>
      </c>
      <c r="F15689" s="37">
        <v>0</v>
      </c>
    </row>
    <row r="15690" spans="2:6">
      <c r="B15690" s="59">
        <f t="shared" si="491"/>
        <v>45597</v>
      </c>
      <c r="C15690" s="7">
        <f t="shared" si="490"/>
        <v>45621.5</v>
      </c>
      <c r="D15690" s="7">
        <v>45621.520833333336</v>
      </c>
      <c r="E15690" s="1">
        <v>4.0000000000000001E-3</v>
      </c>
      <c r="F15690" s="37">
        <v>0</v>
      </c>
    </row>
    <row r="15691" spans="2:6">
      <c r="B15691" s="59">
        <f t="shared" si="491"/>
        <v>45597</v>
      </c>
      <c r="C15691" s="7">
        <f t="shared" si="490"/>
        <v>45621.520833333328</v>
      </c>
      <c r="D15691" s="7">
        <v>45621.541666666664</v>
      </c>
      <c r="E15691" s="1">
        <v>1E-3</v>
      </c>
      <c r="F15691" s="37">
        <v>1E-3</v>
      </c>
    </row>
    <row r="15692" spans="2:6">
      <c r="B15692" s="59">
        <f t="shared" si="491"/>
        <v>45597</v>
      </c>
      <c r="C15692" s="7">
        <f t="shared" si="490"/>
        <v>45621.541666666664</v>
      </c>
      <c r="D15692" s="7">
        <v>45621.5625</v>
      </c>
      <c r="E15692" s="1">
        <v>4.0000000000000001E-3</v>
      </c>
      <c r="F15692" s="37">
        <v>2E-3</v>
      </c>
    </row>
    <row r="15693" spans="2:6">
      <c r="B15693" s="59">
        <f t="shared" si="491"/>
        <v>45597</v>
      </c>
      <c r="C15693" s="7">
        <f t="shared" si="490"/>
        <v>45621.5625</v>
      </c>
      <c r="D15693" s="7">
        <v>45621.583333333336</v>
      </c>
      <c r="E15693" s="1">
        <v>2E-3</v>
      </c>
      <c r="F15693" s="37">
        <v>0</v>
      </c>
    </row>
    <row r="15694" spans="2:6">
      <c r="B15694" s="59">
        <f t="shared" si="491"/>
        <v>45597</v>
      </c>
      <c r="C15694" s="7">
        <f t="shared" si="490"/>
        <v>45621.583333333328</v>
      </c>
      <c r="D15694" s="7">
        <v>45621.604166666664</v>
      </c>
      <c r="E15694" s="1">
        <v>3.0000000000000001E-3</v>
      </c>
      <c r="F15694" s="37">
        <v>0</v>
      </c>
    </row>
    <row r="15695" spans="2:6">
      <c r="B15695" s="59">
        <f t="shared" si="491"/>
        <v>45597</v>
      </c>
      <c r="C15695" s="7">
        <f t="shared" si="490"/>
        <v>45621.604166666664</v>
      </c>
      <c r="D15695" s="7">
        <v>45621.625</v>
      </c>
      <c r="E15695" s="1">
        <v>3.0000000000000001E-3</v>
      </c>
      <c r="F15695" s="37">
        <v>0</v>
      </c>
    </row>
    <row r="15696" spans="2:6">
      <c r="B15696" s="59">
        <f t="shared" si="491"/>
        <v>45597</v>
      </c>
      <c r="C15696" s="7">
        <f t="shared" si="490"/>
        <v>45621.625</v>
      </c>
      <c r="D15696" s="7">
        <v>45621.645833333336</v>
      </c>
      <c r="E15696" s="1">
        <v>2E-3</v>
      </c>
      <c r="F15696" s="37">
        <v>0</v>
      </c>
    </row>
    <row r="15697" spans="2:6">
      <c r="B15697" s="59">
        <f t="shared" si="491"/>
        <v>45597</v>
      </c>
      <c r="C15697" s="7">
        <f t="shared" si="490"/>
        <v>45621.645833333328</v>
      </c>
      <c r="D15697" s="7">
        <v>45621.666666666664</v>
      </c>
      <c r="E15697" s="1">
        <v>2E-3</v>
      </c>
      <c r="F15697" s="37">
        <v>0</v>
      </c>
    </row>
    <row r="15698" spans="2:6">
      <c r="B15698" s="59">
        <f t="shared" si="491"/>
        <v>45597</v>
      </c>
      <c r="C15698" s="7">
        <f t="shared" si="490"/>
        <v>45621.666666666664</v>
      </c>
      <c r="D15698" s="7">
        <v>45621.6875</v>
      </c>
      <c r="E15698" s="1">
        <v>3.0000000000000001E-3</v>
      </c>
      <c r="F15698" s="37">
        <v>0</v>
      </c>
    </row>
    <row r="15699" spans="2:6">
      <c r="B15699" s="59">
        <f t="shared" si="491"/>
        <v>45597</v>
      </c>
      <c r="C15699" s="7">
        <f t="shared" si="490"/>
        <v>45621.6875</v>
      </c>
      <c r="D15699" s="7">
        <v>45621.708333333336</v>
      </c>
      <c r="E15699" s="1">
        <v>4.0000000000000001E-3</v>
      </c>
      <c r="F15699" s="37">
        <v>1E-3</v>
      </c>
    </row>
    <row r="15700" spans="2:6">
      <c r="B15700" s="59">
        <f t="shared" si="491"/>
        <v>45597</v>
      </c>
      <c r="C15700" s="7">
        <f t="shared" si="490"/>
        <v>45621.708333333328</v>
      </c>
      <c r="D15700" s="7">
        <v>45621.729166666664</v>
      </c>
      <c r="E15700" s="1">
        <v>0.76400000000000001</v>
      </c>
      <c r="F15700" s="37">
        <v>0</v>
      </c>
    </row>
    <row r="15701" spans="2:6">
      <c r="B15701" s="59">
        <f t="shared" si="491"/>
        <v>45597</v>
      </c>
      <c r="C15701" s="7">
        <f t="shared" si="490"/>
        <v>45621.729166666664</v>
      </c>
      <c r="D15701" s="7">
        <v>45621.75</v>
      </c>
      <c r="E15701" s="1">
        <v>0.68799999999999994</v>
      </c>
      <c r="F15701" s="37">
        <v>3.0000000000000001E-3</v>
      </c>
    </row>
    <row r="15702" spans="2:6">
      <c r="B15702" s="59">
        <f t="shared" si="491"/>
        <v>45597</v>
      </c>
      <c r="C15702" s="7">
        <f t="shared" si="490"/>
        <v>45621.75</v>
      </c>
      <c r="D15702" s="7">
        <v>45621.770833333336</v>
      </c>
      <c r="E15702" s="1">
        <v>0.187</v>
      </c>
      <c r="F15702" s="37">
        <v>2.3E-2</v>
      </c>
    </row>
    <row r="15703" spans="2:6">
      <c r="B15703" s="59">
        <f t="shared" si="491"/>
        <v>45597</v>
      </c>
      <c r="C15703" s="7">
        <f t="shared" si="490"/>
        <v>45621.770833333328</v>
      </c>
      <c r="D15703" s="7">
        <v>45621.791666666664</v>
      </c>
      <c r="E15703" s="1">
        <v>3.0000000000000001E-3</v>
      </c>
      <c r="F15703" s="37">
        <v>1E-3</v>
      </c>
    </row>
    <row r="15704" spans="2:6">
      <c r="B15704" s="59">
        <f t="shared" si="491"/>
        <v>45597</v>
      </c>
      <c r="C15704" s="7">
        <f t="shared" si="490"/>
        <v>45621.791666666664</v>
      </c>
      <c r="D15704" s="7">
        <v>45621.8125</v>
      </c>
      <c r="E15704" s="1">
        <v>3.0000000000000001E-3</v>
      </c>
      <c r="F15704" s="37">
        <v>0</v>
      </c>
    </row>
    <row r="15705" spans="2:6">
      <c r="B15705" s="59">
        <f t="shared" si="491"/>
        <v>45597</v>
      </c>
      <c r="C15705" s="7">
        <f t="shared" si="490"/>
        <v>45621.8125</v>
      </c>
      <c r="D15705" s="7">
        <v>45621.833333333336</v>
      </c>
      <c r="E15705" s="1">
        <v>2E-3</v>
      </c>
      <c r="F15705" s="37">
        <v>0</v>
      </c>
    </row>
    <row r="15706" spans="2:6">
      <c r="B15706" s="59">
        <f t="shared" si="491"/>
        <v>45597</v>
      </c>
      <c r="C15706" s="7">
        <f t="shared" si="490"/>
        <v>45621.833333333328</v>
      </c>
      <c r="D15706" s="7">
        <v>45621.854166666664</v>
      </c>
      <c r="E15706" s="1">
        <v>2E-3</v>
      </c>
      <c r="F15706" s="37">
        <v>0</v>
      </c>
    </row>
    <row r="15707" spans="2:6">
      <c r="B15707" s="59">
        <f t="shared" si="491"/>
        <v>45597</v>
      </c>
      <c r="C15707" s="7">
        <f t="shared" si="490"/>
        <v>45621.854166666664</v>
      </c>
      <c r="D15707" s="7">
        <v>45621.875</v>
      </c>
      <c r="E15707" s="1">
        <v>2E-3</v>
      </c>
      <c r="F15707" s="37">
        <v>0</v>
      </c>
    </row>
    <row r="15708" spans="2:6">
      <c r="B15708" s="59">
        <f t="shared" si="491"/>
        <v>45597</v>
      </c>
      <c r="C15708" s="7">
        <f t="shared" si="490"/>
        <v>45621.875</v>
      </c>
      <c r="D15708" s="7">
        <v>45621.895833333336</v>
      </c>
      <c r="E15708" s="1">
        <v>2E-3</v>
      </c>
      <c r="F15708" s="37">
        <v>0</v>
      </c>
    </row>
    <row r="15709" spans="2:6">
      <c r="B15709" s="59">
        <f t="shared" si="491"/>
        <v>45597</v>
      </c>
      <c r="C15709" s="7">
        <f t="shared" si="490"/>
        <v>45621.895833333328</v>
      </c>
      <c r="D15709" s="7">
        <v>45621.916666666664</v>
      </c>
      <c r="E15709" s="1">
        <v>2E-3</v>
      </c>
      <c r="F15709" s="37">
        <v>0</v>
      </c>
    </row>
    <row r="15710" spans="2:6">
      <c r="B15710" s="59">
        <f t="shared" si="491"/>
        <v>45597</v>
      </c>
      <c r="C15710" s="7">
        <f t="shared" si="490"/>
        <v>45621.916666666664</v>
      </c>
      <c r="D15710" s="7">
        <v>45621.9375</v>
      </c>
      <c r="E15710" s="1">
        <v>2E-3</v>
      </c>
      <c r="F15710" s="37">
        <v>0</v>
      </c>
    </row>
    <row r="15711" spans="2:6">
      <c r="B15711" s="59">
        <f t="shared" si="491"/>
        <v>45597</v>
      </c>
      <c r="C15711" s="7">
        <f t="shared" si="490"/>
        <v>45621.9375</v>
      </c>
      <c r="D15711" s="7">
        <v>45621.958333333336</v>
      </c>
      <c r="E15711" s="1">
        <v>6.0000000000000001E-3</v>
      </c>
      <c r="F15711" s="37">
        <v>3.0000000000000001E-3</v>
      </c>
    </row>
    <row r="15712" spans="2:6">
      <c r="B15712" s="59">
        <f t="shared" si="491"/>
        <v>45597</v>
      </c>
      <c r="C15712" s="7">
        <f t="shared" si="490"/>
        <v>45621.958333333328</v>
      </c>
      <c r="D15712" s="7">
        <v>45621.979166666664</v>
      </c>
      <c r="E15712" s="1">
        <v>2.097</v>
      </c>
      <c r="F15712" s="37">
        <v>0</v>
      </c>
    </row>
    <row r="15713" spans="2:6">
      <c r="B15713" s="59">
        <f t="shared" si="491"/>
        <v>45597</v>
      </c>
      <c r="C15713" s="7">
        <f t="shared" si="490"/>
        <v>45621.979166666664</v>
      </c>
      <c r="D15713" s="7">
        <v>45622</v>
      </c>
      <c r="E15713" s="1">
        <v>2.1749999999999998</v>
      </c>
      <c r="F15713" s="37">
        <v>0</v>
      </c>
    </row>
    <row r="15714" spans="2:6">
      <c r="B15714" s="59">
        <f t="shared" si="491"/>
        <v>45597</v>
      </c>
      <c r="C15714" s="7">
        <f t="shared" si="490"/>
        <v>45622</v>
      </c>
      <c r="D15714" s="7">
        <v>45622.020833333336</v>
      </c>
      <c r="E15714" s="1">
        <v>2.02</v>
      </c>
      <c r="F15714" s="37">
        <v>0</v>
      </c>
    </row>
    <row r="15715" spans="2:6">
      <c r="B15715" s="59">
        <f t="shared" si="491"/>
        <v>45597</v>
      </c>
      <c r="C15715" s="7">
        <f t="shared" si="490"/>
        <v>45622.020833333328</v>
      </c>
      <c r="D15715" s="7">
        <v>45622.041666666664</v>
      </c>
      <c r="E15715" s="1">
        <v>2.0219999999999998</v>
      </c>
      <c r="F15715" s="37">
        <v>0</v>
      </c>
    </row>
    <row r="15716" spans="2:6">
      <c r="B15716" s="59">
        <f t="shared" si="491"/>
        <v>45597</v>
      </c>
      <c r="C15716" s="7">
        <f t="shared" si="490"/>
        <v>45622.041666666664</v>
      </c>
      <c r="D15716" s="7">
        <v>45622.0625</v>
      </c>
      <c r="E15716" s="1">
        <v>2.004</v>
      </c>
      <c r="F15716" s="37">
        <v>0</v>
      </c>
    </row>
    <row r="15717" spans="2:6">
      <c r="B15717" s="59">
        <f t="shared" si="491"/>
        <v>45597</v>
      </c>
      <c r="C15717" s="7">
        <f t="shared" si="490"/>
        <v>45622.0625</v>
      </c>
      <c r="D15717" s="7">
        <v>45622.083333333336</v>
      </c>
      <c r="E15717" s="1">
        <v>1.9950000000000001</v>
      </c>
      <c r="F15717" s="37">
        <v>0</v>
      </c>
    </row>
    <row r="15718" spans="2:6">
      <c r="B15718" s="59">
        <f t="shared" si="491"/>
        <v>45597</v>
      </c>
      <c r="C15718" s="7">
        <f t="shared" si="490"/>
        <v>45622.083333333328</v>
      </c>
      <c r="D15718" s="7">
        <v>45622.104166666664</v>
      </c>
      <c r="E15718" s="1">
        <v>2.0059999999999998</v>
      </c>
      <c r="F15718" s="37">
        <v>0</v>
      </c>
    </row>
    <row r="15719" spans="2:6">
      <c r="B15719" s="59">
        <f t="shared" si="491"/>
        <v>45597</v>
      </c>
      <c r="C15719" s="7">
        <f t="shared" si="490"/>
        <v>45622.104166666664</v>
      </c>
      <c r="D15719" s="7">
        <v>45622.125</v>
      </c>
      <c r="E15719" s="1">
        <v>2.012</v>
      </c>
      <c r="F15719" s="37">
        <v>0</v>
      </c>
    </row>
    <row r="15720" spans="2:6">
      <c r="B15720" s="59">
        <f t="shared" si="491"/>
        <v>45597</v>
      </c>
      <c r="C15720" s="7">
        <f t="shared" si="490"/>
        <v>45622.125</v>
      </c>
      <c r="D15720" s="7">
        <v>45622.145833333336</v>
      </c>
      <c r="E15720" s="1">
        <v>0.68400000000000005</v>
      </c>
      <c r="F15720" s="37">
        <v>0</v>
      </c>
    </row>
    <row r="15721" spans="2:6">
      <c r="B15721" s="59">
        <f t="shared" si="491"/>
        <v>45597</v>
      </c>
      <c r="C15721" s="7">
        <f t="shared" si="490"/>
        <v>45622.145833333328</v>
      </c>
      <c r="D15721" s="7">
        <v>45622.166666666664</v>
      </c>
      <c r="E15721" s="1">
        <v>2E-3</v>
      </c>
      <c r="F15721" s="37">
        <v>0</v>
      </c>
    </row>
    <row r="15722" spans="2:6">
      <c r="B15722" s="59">
        <f t="shared" si="491"/>
        <v>45597</v>
      </c>
      <c r="C15722" s="7">
        <f t="shared" si="490"/>
        <v>45622.166666666664</v>
      </c>
      <c r="D15722" s="7">
        <v>45622.1875</v>
      </c>
      <c r="E15722" s="1">
        <v>2E-3</v>
      </c>
      <c r="F15722" s="37">
        <v>0</v>
      </c>
    </row>
    <row r="15723" spans="2:6">
      <c r="B15723" s="59">
        <f t="shared" si="491"/>
        <v>45597</v>
      </c>
      <c r="C15723" s="7">
        <f t="shared" si="490"/>
        <v>45622.1875</v>
      </c>
      <c r="D15723" s="7">
        <v>45622.208333333336</v>
      </c>
      <c r="E15723" s="1">
        <v>1E-3</v>
      </c>
      <c r="F15723" s="37">
        <v>0</v>
      </c>
    </row>
    <row r="15724" spans="2:6">
      <c r="B15724" s="59">
        <f t="shared" si="491"/>
        <v>45597</v>
      </c>
      <c r="C15724" s="7">
        <f t="shared" si="490"/>
        <v>45622.208333333328</v>
      </c>
      <c r="D15724" s="7">
        <v>45622.229166666664</v>
      </c>
      <c r="E15724" s="1">
        <v>2E-3</v>
      </c>
      <c r="F15724" s="37">
        <v>0</v>
      </c>
    </row>
    <row r="15725" spans="2:6">
      <c r="B15725" s="59">
        <f t="shared" si="491"/>
        <v>45597</v>
      </c>
      <c r="C15725" s="7">
        <f t="shared" si="490"/>
        <v>45622.229166666664</v>
      </c>
      <c r="D15725" s="7">
        <v>45622.25</v>
      </c>
      <c r="E15725" s="1">
        <v>8.0000000000000002E-3</v>
      </c>
      <c r="F15725" s="37">
        <v>0</v>
      </c>
    </row>
    <row r="15726" spans="2:6">
      <c r="B15726" s="59">
        <f t="shared" si="491"/>
        <v>45597</v>
      </c>
      <c r="C15726" s="7">
        <f t="shared" si="490"/>
        <v>45622.25</v>
      </c>
      <c r="D15726" s="7">
        <v>45622.270833333336</v>
      </c>
      <c r="E15726" s="1">
        <v>4.0000000000000001E-3</v>
      </c>
      <c r="F15726" s="37">
        <v>1E-3</v>
      </c>
    </row>
    <row r="15727" spans="2:6">
      <c r="B15727" s="59">
        <f t="shared" si="491"/>
        <v>45597</v>
      </c>
      <c r="C15727" s="7">
        <f t="shared" si="490"/>
        <v>45622.270833333328</v>
      </c>
      <c r="D15727" s="7">
        <v>45622.291666666664</v>
      </c>
      <c r="E15727" s="1">
        <v>4.0000000000000001E-3</v>
      </c>
      <c r="F15727" s="37">
        <v>0</v>
      </c>
    </row>
    <row r="15728" spans="2:6">
      <c r="B15728" s="59">
        <f t="shared" si="491"/>
        <v>45597</v>
      </c>
      <c r="C15728" s="7">
        <f t="shared" si="490"/>
        <v>45622.291666666664</v>
      </c>
      <c r="D15728" s="7">
        <v>45622.3125</v>
      </c>
      <c r="E15728" s="1">
        <v>9.1999999999999998E-2</v>
      </c>
      <c r="F15728" s="37">
        <v>2E-3</v>
      </c>
    </row>
    <row r="15729" spans="2:6">
      <c r="B15729" s="59">
        <f t="shared" si="491"/>
        <v>45597</v>
      </c>
      <c r="C15729" s="7">
        <f t="shared" si="490"/>
        <v>45622.3125</v>
      </c>
      <c r="D15729" s="7">
        <v>45622.333333333336</v>
      </c>
      <c r="E15729" s="1">
        <v>1E-3</v>
      </c>
      <c r="F15729" s="37">
        <v>1E-3</v>
      </c>
    </row>
    <row r="15730" spans="2:6">
      <c r="B15730" s="59">
        <f t="shared" si="491"/>
        <v>45597</v>
      </c>
      <c r="C15730" s="7">
        <f t="shared" si="490"/>
        <v>45622.333333333328</v>
      </c>
      <c r="D15730" s="7">
        <v>45622.354166666664</v>
      </c>
      <c r="E15730" s="1">
        <v>0</v>
      </c>
      <c r="F15730" s="37">
        <v>0</v>
      </c>
    </row>
    <row r="15731" spans="2:6">
      <c r="B15731" s="59">
        <f t="shared" si="491"/>
        <v>45597</v>
      </c>
      <c r="C15731" s="7">
        <f t="shared" si="490"/>
        <v>45622.354166666664</v>
      </c>
      <c r="D15731" s="7">
        <v>45622.375</v>
      </c>
      <c r="E15731" s="1">
        <v>2E-3</v>
      </c>
      <c r="F15731" s="37">
        <v>0</v>
      </c>
    </row>
    <row r="15732" spans="2:6">
      <c r="B15732" s="59">
        <f t="shared" si="491"/>
        <v>45597</v>
      </c>
      <c r="C15732" s="7">
        <f t="shared" si="490"/>
        <v>45622.375</v>
      </c>
      <c r="D15732" s="7">
        <v>45622.395833333336</v>
      </c>
      <c r="E15732" s="1">
        <v>0</v>
      </c>
      <c r="F15732" s="37">
        <v>0</v>
      </c>
    </row>
    <row r="15733" spans="2:6">
      <c r="B15733" s="59">
        <f t="shared" si="491"/>
        <v>45597</v>
      </c>
      <c r="C15733" s="7">
        <f t="shared" si="490"/>
        <v>45622.395833333328</v>
      </c>
      <c r="D15733" s="7">
        <v>45622.416666666664</v>
      </c>
      <c r="E15733" s="1">
        <v>4.0000000000000001E-3</v>
      </c>
      <c r="F15733" s="37">
        <v>2E-3</v>
      </c>
    </row>
    <row r="15734" spans="2:6">
      <c r="B15734" s="59">
        <f t="shared" si="491"/>
        <v>45597</v>
      </c>
      <c r="C15734" s="7">
        <f t="shared" si="490"/>
        <v>45622.416666666664</v>
      </c>
      <c r="D15734" s="7">
        <v>45622.4375</v>
      </c>
      <c r="E15734" s="1">
        <v>3.0000000000000001E-3</v>
      </c>
      <c r="F15734" s="37">
        <v>0</v>
      </c>
    </row>
    <row r="15735" spans="2:6">
      <c r="B15735" s="59">
        <f t="shared" si="491"/>
        <v>45597</v>
      </c>
      <c r="C15735" s="7">
        <f t="shared" si="490"/>
        <v>45622.4375</v>
      </c>
      <c r="D15735" s="7">
        <v>45622.458333333336</v>
      </c>
      <c r="E15735" s="1">
        <v>1E-3</v>
      </c>
      <c r="F15735" s="37">
        <v>0</v>
      </c>
    </row>
    <row r="15736" spans="2:6">
      <c r="B15736" s="59">
        <f t="shared" si="491"/>
        <v>45597</v>
      </c>
      <c r="C15736" s="7">
        <f t="shared" si="490"/>
        <v>45622.458333333328</v>
      </c>
      <c r="D15736" s="7">
        <v>45622.479166666664</v>
      </c>
      <c r="E15736" s="1">
        <v>2E-3</v>
      </c>
      <c r="F15736" s="37">
        <v>0</v>
      </c>
    </row>
    <row r="15737" spans="2:6">
      <c r="B15737" s="59">
        <f t="shared" si="491"/>
        <v>45597</v>
      </c>
      <c r="C15737" s="7">
        <f t="shared" si="490"/>
        <v>45622.479166666664</v>
      </c>
      <c r="D15737" s="7">
        <v>45622.5</v>
      </c>
      <c r="E15737" s="1">
        <v>3.0000000000000001E-3</v>
      </c>
      <c r="F15737" s="37">
        <v>0</v>
      </c>
    </row>
    <row r="15738" spans="2:6">
      <c r="B15738" s="59">
        <f t="shared" si="491"/>
        <v>45597</v>
      </c>
      <c r="C15738" s="7">
        <f t="shared" si="490"/>
        <v>45622.5</v>
      </c>
      <c r="D15738" s="7">
        <v>45622.520833333336</v>
      </c>
      <c r="E15738" s="1">
        <v>2E-3</v>
      </c>
      <c r="F15738" s="37">
        <v>0</v>
      </c>
    </row>
    <row r="15739" spans="2:6">
      <c r="B15739" s="59">
        <f t="shared" si="491"/>
        <v>45597</v>
      </c>
      <c r="C15739" s="7">
        <f t="shared" si="490"/>
        <v>45622.520833333328</v>
      </c>
      <c r="D15739" s="7">
        <v>45622.541666666664</v>
      </c>
      <c r="E15739" s="1">
        <v>4.0000000000000001E-3</v>
      </c>
      <c r="F15739" s="37">
        <v>1E-3</v>
      </c>
    </row>
    <row r="15740" spans="2:6">
      <c r="B15740" s="59">
        <f t="shared" si="491"/>
        <v>45597</v>
      </c>
      <c r="C15740" s="7">
        <f t="shared" si="490"/>
        <v>45622.541666666664</v>
      </c>
      <c r="D15740" s="7">
        <v>45622.5625</v>
      </c>
      <c r="E15740" s="1">
        <v>0.02</v>
      </c>
      <c r="F15740" s="37">
        <v>1E-3</v>
      </c>
    </row>
    <row r="15741" spans="2:6">
      <c r="B15741" s="59">
        <f t="shared" si="491"/>
        <v>45597</v>
      </c>
      <c r="C15741" s="7">
        <f t="shared" si="490"/>
        <v>45622.5625</v>
      </c>
      <c r="D15741" s="7">
        <v>45622.583333333336</v>
      </c>
      <c r="E15741" s="1">
        <v>2E-3</v>
      </c>
      <c r="F15741" s="37">
        <v>1E-3</v>
      </c>
    </row>
    <row r="15742" spans="2:6">
      <c r="B15742" s="59">
        <f t="shared" si="491"/>
        <v>45597</v>
      </c>
      <c r="C15742" s="7">
        <f t="shared" si="490"/>
        <v>45622.583333333328</v>
      </c>
      <c r="D15742" s="7">
        <v>45622.604166666664</v>
      </c>
      <c r="E15742" s="1">
        <v>1E-3</v>
      </c>
      <c r="F15742" s="37">
        <v>0</v>
      </c>
    </row>
    <row r="15743" spans="2:6">
      <c r="B15743" s="59">
        <f t="shared" si="491"/>
        <v>45597</v>
      </c>
      <c r="C15743" s="7">
        <f t="shared" si="490"/>
        <v>45622.604166666664</v>
      </c>
      <c r="D15743" s="7">
        <v>45622.625</v>
      </c>
      <c r="E15743" s="1">
        <v>3.0000000000000001E-3</v>
      </c>
      <c r="F15743" s="37">
        <v>1E-3</v>
      </c>
    </row>
    <row r="15744" spans="2:6">
      <c r="B15744" s="59">
        <f t="shared" si="491"/>
        <v>45597</v>
      </c>
      <c r="C15744" s="7">
        <f t="shared" si="490"/>
        <v>45622.625</v>
      </c>
      <c r="D15744" s="7">
        <v>45622.645833333336</v>
      </c>
      <c r="E15744" s="1">
        <v>2E-3</v>
      </c>
      <c r="F15744" s="37">
        <v>0</v>
      </c>
    </row>
    <row r="15745" spans="2:6">
      <c r="B15745" s="59">
        <f t="shared" si="491"/>
        <v>45597</v>
      </c>
      <c r="C15745" s="7">
        <f t="shared" si="490"/>
        <v>45622.645833333328</v>
      </c>
      <c r="D15745" s="7">
        <v>45622.666666666664</v>
      </c>
      <c r="E15745" s="1">
        <v>4.0000000000000001E-3</v>
      </c>
      <c r="F15745" s="37">
        <v>0</v>
      </c>
    </row>
    <row r="15746" spans="2:6">
      <c r="B15746" s="59">
        <f t="shared" si="491"/>
        <v>45597</v>
      </c>
      <c r="C15746" s="7">
        <f t="shared" si="490"/>
        <v>45622.666666666664</v>
      </c>
      <c r="D15746" s="7">
        <v>45622.6875</v>
      </c>
      <c r="E15746" s="1">
        <v>3.0000000000000001E-3</v>
      </c>
      <c r="F15746" s="37">
        <v>0</v>
      </c>
    </row>
    <row r="15747" spans="2:6">
      <c r="B15747" s="59">
        <f t="shared" si="491"/>
        <v>45597</v>
      </c>
      <c r="C15747" s="7">
        <f t="shared" si="490"/>
        <v>45622.6875</v>
      </c>
      <c r="D15747" s="7">
        <v>45622.708333333336</v>
      </c>
      <c r="E15747" s="1">
        <v>1E-3</v>
      </c>
      <c r="F15747" s="37">
        <v>0</v>
      </c>
    </row>
    <row r="15748" spans="2:6">
      <c r="B15748" s="59">
        <f t="shared" si="491"/>
        <v>45597</v>
      </c>
      <c r="C15748" s="7">
        <f t="shared" si="490"/>
        <v>45622.708333333328</v>
      </c>
      <c r="D15748" s="7">
        <v>45622.729166666664</v>
      </c>
      <c r="E15748" s="1">
        <v>7.0000000000000001E-3</v>
      </c>
      <c r="F15748" s="37">
        <v>0</v>
      </c>
    </row>
    <row r="15749" spans="2:6">
      <c r="B15749" s="59">
        <f t="shared" si="491"/>
        <v>45597</v>
      </c>
      <c r="C15749" s="7">
        <f t="shared" ref="C15749:C15812" si="492">D15749-1/48</f>
        <v>45622.729166666664</v>
      </c>
      <c r="D15749" s="7">
        <v>45622.75</v>
      </c>
      <c r="E15749" s="1">
        <v>4.0000000000000001E-3</v>
      </c>
      <c r="F15749" s="37">
        <v>0</v>
      </c>
    </row>
    <row r="15750" spans="2:6">
      <c r="B15750" s="59">
        <f t="shared" ref="B15750:B15813" si="493">DATE(YEAR(C15750),MONTH(C15750),1)</f>
        <v>45597</v>
      </c>
      <c r="C15750" s="7">
        <f t="shared" si="492"/>
        <v>45622.75</v>
      </c>
      <c r="D15750" s="7">
        <v>45622.770833333336</v>
      </c>
      <c r="E15750" s="1">
        <v>5.0000000000000001E-3</v>
      </c>
      <c r="F15750" s="37">
        <v>1E-3</v>
      </c>
    </row>
    <row r="15751" spans="2:6">
      <c r="B15751" s="59">
        <f t="shared" si="493"/>
        <v>45597</v>
      </c>
      <c r="C15751" s="7">
        <f t="shared" si="492"/>
        <v>45622.770833333328</v>
      </c>
      <c r="D15751" s="7">
        <v>45622.791666666664</v>
      </c>
      <c r="E15751" s="1">
        <v>0</v>
      </c>
      <c r="F15751" s="37">
        <v>0</v>
      </c>
    </row>
    <row r="15752" spans="2:6">
      <c r="B15752" s="59">
        <f t="shared" si="493"/>
        <v>45597</v>
      </c>
      <c r="C15752" s="7">
        <f t="shared" si="492"/>
        <v>45622.791666666664</v>
      </c>
      <c r="D15752" s="7">
        <v>45622.8125</v>
      </c>
      <c r="E15752" s="1">
        <v>1E-3</v>
      </c>
      <c r="F15752" s="37">
        <v>2E-3</v>
      </c>
    </row>
    <row r="15753" spans="2:6">
      <c r="B15753" s="59">
        <f t="shared" si="493"/>
        <v>45597</v>
      </c>
      <c r="C15753" s="7">
        <f t="shared" si="492"/>
        <v>45622.8125</v>
      </c>
      <c r="D15753" s="7">
        <v>45622.833333333336</v>
      </c>
      <c r="E15753" s="1">
        <v>3.0000000000000001E-3</v>
      </c>
      <c r="F15753" s="37">
        <v>4.0000000000000001E-3</v>
      </c>
    </row>
    <row r="15754" spans="2:6">
      <c r="B15754" s="59">
        <f t="shared" si="493"/>
        <v>45597</v>
      </c>
      <c r="C15754" s="7">
        <f t="shared" si="492"/>
        <v>45622.833333333328</v>
      </c>
      <c r="D15754" s="7">
        <v>45622.854166666664</v>
      </c>
      <c r="E15754" s="1">
        <v>0</v>
      </c>
      <c r="F15754" s="37">
        <v>1E-3</v>
      </c>
    </row>
    <row r="15755" spans="2:6">
      <c r="B15755" s="59">
        <f t="shared" si="493"/>
        <v>45597</v>
      </c>
      <c r="C15755" s="7">
        <f t="shared" si="492"/>
        <v>45622.854166666664</v>
      </c>
      <c r="D15755" s="7">
        <v>45622.875</v>
      </c>
      <c r="E15755" s="1">
        <v>0</v>
      </c>
      <c r="F15755" s="37">
        <v>0</v>
      </c>
    </row>
    <row r="15756" spans="2:6">
      <c r="B15756" s="59">
        <f t="shared" si="493"/>
        <v>45597</v>
      </c>
      <c r="C15756" s="7">
        <f t="shared" si="492"/>
        <v>45622.875</v>
      </c>
      <c r="D15756" s="7">
        <v>45622.895833333336</v>
      </c>
      <c r="E15756" s="1">
        <v>0</v>
      </c>
      <c r="F15756" s="37">
        <v>0</v>
      </c>
    </row>
    <row r="15757" spans="2:6">
      <c r="B15757" s="59">
        <f t="shared" si="493"/>
        <v>45597</v>
      </c>
      <c r="C15757" s="7">
        <f t="shared" si="492"/>
        <v>45622.895833333328</v>
      </c>
      <c r="D15757" s="7">
        <v>45622.916666666664</v>
      </c>
      <c r="E15757" s="1">
        <v>3.0000000000000001E-3</v>
      </c>
      <c r="F15757" s="37">
        <v>0</v>
      </c>
    </row>
    <row r="15758" spans="2:6">
      <c r="B15758" s="59">
        <f t="shared" si="493"/>
        <v>45597</v>
      </c>
      <c r="C15758" s="7">
        <f t="shared" si="492"/>
        <v>45622.916666666664</v>
      </c>
      <c r="D15758" s="7">
        <v>45622.9375</v>
      </c>
      <c r="E15758" s="1">
        <v>3.0000000000000001E-3</v>
      </c>
      <c r="F15758" s="37">
        <v>1E-3</v>
      </c>
    </row>
    <row r="15759" spans="2:6">
      <c r="B15759" s="59">
        <f t="shared" si="493"/>
        <v>45597</v>
      </c>
      <c r="C15759" s="7">
        <f t="shared" si="492"/>
        <v>45622.9375</v>
      </c>
      <c r="D15759" s="7">
        <v>45622.958333333336</v>
      </c>
      <c r="E15759" s="1">
        <v>0</v>
      </c>
      <c r="F15759" s="37">
        <v>1E-3</v>
      </c>
    </row>
    <row r="15760" spans="2:6">
      <c r="B15760" s="59">
        <f t="shared" si="493"/>
        <v>45597</v>
      </c>
      <c r="C15760" s="7">
        <f t="shared" si="492"/>
        <v>45622.958333333328</v>
      </c>
      <c r="D15760" s="7">
        <v>45622.979166666664</v>
      </c>
      <c r="E15760" s="1">
        <v>2E-3</v>
      </c>
      <c r="F15760" s="37">
        <v>0</v>
      </c>
    </row>
    <row r="15761" spans="2:6">
      <c r="B15761" s="59">
        <f t="shared" si="493"/>
        <v>45597</v>
      </c>
      <c r="C15761" s="7">
        <f t="shared" si="492"/>
        <v>45622.979166666664</v>
      </c>
      <c r="D15761" s="7">
        <v>45623</v>
      </c>
      <c r="E15761" s="1">
        <v>2E-3</v>
      </c>
      <c r="F15761" s="37">
        <v>0</v>
      </c>
    </row>
    <row r="15762" spans="2:6">
      <c r="B15762" s="59">
        <f t="shared" si="493"/>
        <v>45597</v>
      </c>
      <c r="C15762" s="7">
        <f t="shared" si="492"/>
        <v>45623</v>
      </c>
      <c r="D15762" s="7">
        <v>45623.020833333336</v>
      </c>
      <c r="E15762" s="1">
        <v>1E-3</v>
      </c>
      <c r="F15762" s="37">
        <v>0</v>
      </c>
    </row>
    <row r="15763" spans="2:6">
      <c r="B15763" s="59">
        <f t="shared" si="493"/>
        <v>45597</v>
      </c>
      <c r="C15763" s="7">
        <f t="shared" si="492"/>
        <v>45623.020833333328</v>
      </c>
      <c r="D15763" s="7">
        <v>45623.041666666664</v>
      </c>
      <c r="E15763" s="1">
        <v>2E-3</v>
      </c>
      <c r="F15763" s="37">
        <v>0</v>
      </c>
    </row>
    <row r="15764" spans="2:6">
      <c r="B15764" s="59">
        <f t="shared" si="493"/>
        <v>45597</v>
      </c>
      <c r="C15764" s="7">
        <f t="shared" si="492"/>
        <v>45623.041666666664</v>
      </c>
      <c r="D15764" s="7">
        <v>45623.0625</v>
      </c>
      <c r="E15764" s="1">
        <v>1E-3</v>
      </c>
      <c r="F15764" s="37">
        <v>0</v>
      </c>
    </row>
    <row r="15765" spans="2:6">
      <c r="B15765" s="59">
        <f t="shared" si="493"/>
        <v>45597</v>
      </c>
      <c r="C15765" s="7">
        <f t="shared" si="492"/>
        <v>45623.0625</v>
      </c>
      <c r="D15765" s="7">
        <v>45623.083333333336</v>
      </c>
      <c r="E15765" s="1">
        <v>2E-3</v>
      </c>
      <c r="F15765" s="37">
        <v>0</v>
      </c>
    </row>
    <row r="15766" spans="2:6">
      <c r="B15766" s="59">
        <f t="shared" si="493"/>
        <v>45597</v>
      </c>
      <c r="C15766" s="7">
        <f t="shared" si="492"/>
        <v>45623.083333333328</v>
      </c>
      <c r="D15766" s="7">
        <v>45623.104166666664</v>
      </c>
      <c r="E15766" s="1">
        <v>1.8660000000000001</v>
      </c>
      <c r="F15766" s="37">
        <v>0</v>
      </c>
    </row>
    <row r="15767" spans="2:6">
      <c r="B15767" s="59">
        <f t="shared" si="493"/>
        <v>45597</v>
      </c>
      <c r="C15767" s="7">
        <f t="shared" si="492"/>
        <v>45623.104166666664</v>
      </c>
      <c r="D15767" s="7">
        <v>45623.125</v>
      </c>
      <c r="E15767" s="1">
        <v>1.9690000000000001</v>
      </c>
      <c r="F15767" s="37">
        <v>0</v>
      </c>
    </row>
    <row r="15768" spans="2:6">
      <c r="B15768" s="59">
        <f t="shared" si="493"/>
        <v>45597</v>
      </c>
      <c r="C15768" s="7">
        <f t="shared" si="492"/>
        <v>45623.125</v>
      </c>
      <c r="D15768" s="7">
        <v>45623.145833333336</v>
      </c>
      <c r="E15768" s="1">
        <v>1.9830000000000001</v>
      </c>
      <c r="F15768" s="37">
        <v>0</v>
      </c>
    </row>
    <row r="15769" spans="2:6">
      <c r="B15769" s="59">
        <f t="shared" si="493"/>
        <v>45597</v>
      </c>
      <c r="C15769" s="7">
        <f t="shared" si="492"/>
        <v>45623.145833333328</v>
      </c>
      <c r="D15769" s="7">
        <v>45623.166666666664</v>
      </c>
      <c r="E15769" s="1">
        <v>1.99</v>
      </c>
      <c r="F15769" s="37">
        <v>0</v>
      </c>
    </row>
    <row r="15770" spans="2:6">
      <c r="B15770" s="59">
        <f t="shared" si="493"/>
        <v>45597</v>
      </c>
      <c r="C15770" s="7">
        <f t="shared" si="492"/>
        <v>45623.166666666664</v>
      </c>
      <c r="D15770" s="7">
        <v>45623.1875</v>
      </c>
      <c r="E15770" s="1">
        <v>2.004</v>
      </c>
      <c r="F15770" s="37">
        <v>0</v>
      </c>
    </row>
    <row r="15771" spans="2:6">
      <c r="B15771" s="59">
        <f t="shared" si="493"/>
        <v>45597</v>
      </c>
      <c r="C15771" s="7">
        <f t="shared" si="492"/>
        <v>45623.1875</v>
      </c>
      <c r="D15771" s="7">
        <v>45623.208333333336</v>
      </c>
      <c r="E15771" s="1">
        <v>2.0049999999999999</v>
      </c>
      <c r="F15771" s="37">
        <v>0</v>
      </c>
    </row>
    <row r="15772" spans="2:6">
      <c r="B15772" s="59">
        <f t="shared" si="493"/>
        <v>45597</v>
      </c>
      <c r="C15772" s="7">
        <f t="shared" si="492"/>
        <v>45623.208333333328</v>
      </c>
      <c r="D15772" s="7">
        <v>45623.229166666664</v>
      </c>
      <c r="E15772" s="1">
        <v>2.004</v>
      </c>
      <c r="F15772" s="37">
        <v>0</v>
      </c>
    </row>
    <row r="15773" spans="2:6">
      <c r="B15773" s="59">
        <f t="shared" si="493"/>
        <v>45597</v>
      </c>
      <c r="C15773" s="7">
        <f t="shared" si="492"/>
        <v>45623.229166666664</v>
      </c>
      <c r="D15773" s="7">
        <v>45623.25</v>
      </c>
      <c r="E15773" s="1">
        <v>0.60799999999999998</v>
      </c>
      <c r="F15773" s="37">
        <v>1E-3</v>
      </c>
    </row>
    <row r="15774" spans="2:6">
      <c r="B15774" s="59">
        <f t="shared" si="493"/>
        <v>45597</v>
      </c>
      <c r="C15774" s="7">
        <f t="shared" si="492"/>
        <v>45623.25</v>
      </c>
      <c r="D15774" s="7">
        <v>45623.270833333336</v>
      </c>
      <c r="E15774" s="1">
        <v>5.0000000000000001E-3</v>
      </c>
      <c r="F15774" s="37">
        <v>0</v>
      </c>
    </row>
    <row r="15775" spans="2:6">
      <c r="B15775" s="59">
        <f t="shared" si="493"/>
        <v>45597</v>
      </c>
      <c r="C15775" s="7">
        <f t="shared" si="492"/>
        <v>45623.270833333328</v>
      </c>
      <c r="D15775" s="7">
        <v>45623.291666666664</v>
      </c>
      <c r="E15775" s="1">
        <v>5.0000000000000001E-3</v>
      </c>
      <c r="F15775" s="37">
        <v>1E-3</v>
      </c>
    </row>
    <row r="15776" spans="2:6">
      <c r="B15776" s="59">
        <f t="shared" si="493"/>
        <v>45597</v>
      </c>
      <c r="C15776" s="7">
        <f t="shared" si="492"/>
        <v>45623.291666666664</v>
      </c>
      <c r="D15776" s="7">
        <v>45623.3125</v>
      </c>
      <c r="E15776" s="1">
        <v>2E-3</v>
      </c>
      <c r="F15776" s="37">
        <v>0</v>
      </c>
    </row>
    <row r="15777" spans="2:6">
      <c r="B15777" s="59">
        <f t="shared" si="493"/>
        <v>45597</v>
      </c>
      <c r="C15777" s="7">
        <f t="shared" si="492"/>
        <v>45623.3125</v>
      </c>
      <c r="D15777" s="7">
        <v>45623.333333333336</v>
      </c>
      <c r="E15777" s="1">
        <v>2E-3</v>
      </c>
      <c r="F15777" s="37">
        <v>2E-3</v>
      </c>
    </row>
    <row r="15778" spans="2:6">
      <c r="B15778" s="59">
        <f t="shared" si="493"/>
        <v>45597</v>
      </c>
      <c r="C15778" s="7">
        <f t="shared" si="492"/>
        <v>45623.333333333328</v>
      </c>
      <c r="D15778" s="7">
        <v>45623.354166666664</v>
      </c>
      <c r="E15778" s="1">
        <v>2E-3</v>
      </c>
      <c r="F15778" s="37">
        <v>0</v>
      </c>
    </row>
    <row r="15779" spans="2:6">
      <c r="B15779" s="59">
        <f t="shared" si="493"/>
        <v>45597</v>
      </c>
      <c r="C15779" s="7">
        <f t="shared" si="492"/>
        <v>45623.354166666664</v>
      </c>
      <c r="D15779" s="7">
        <v>45623.375</v>
      </c>
      <c r="E15779" s="1">
        <v>2E-3</v>
      </c>
      <c r="F15779" s="37">
        <v>0</v>
      </c>
    </row>
    <row r="15780" spans="2:6">
      <c r="B15780" s="59">
        <f t="shared" si="493"/>
        <v>45597</v>
      </c>
      <c r="C15780" s="7">
        <f t="shared" si="492"/>
        <v>45623.375</v>
      </c>
      <c r="D15780" s="7">
        <v>45623.395833333336</v>
      </c>
      <c r="E15780" s="1">
        <v>2E-3</v>
      </c>
      <c r="F15780" s="37">
        <v>0</v>
      </c>
    </row>
    <row r="15781" spans="2:6">
      <c r="B15781" s="59">
        <f t="shared" si="493"/>
        <v>45597</v>
      </c>
      <c r="C15781" s="7">
        <f t="shared" si="492"/>
        <v>45623.395833333328</v>
      </c>
      <c r="D15781" s="7">
        <v>45623.416666666664</v>
      </c>
      <c r="E15781" s="1">
        <v>1E-3</v>
      </c>
      <c r="F15781" s="37">
        <v>0</v>
      </c>
    </row>
    <row r="15782" spans="2:6">
      <c r="B15782" s="59">
        <f t="shared" si="493"/>
        <v>45597</v>
      </c>
      <c r="C15782" s="7">
        <f t="shared" si="492"/>
        <v>45623.416666666664</v>
      </c>
      <c r="D15782" s="7">
        <v>45623.4375</v>
      </c>
      <c r="E15782" s="1">
        <v>1E-3</v>
      </c>
      <c r="F15782" s="37">
        <v>0</v>
      </c>
    </row>
    <row r="15783" spans="2:6">
      <c r="B15783" s="59">
        <f t="shared" si="493"/>
        <v>45597</v>
      </c>
      <c r="C15783" s="7">
        <f t="shared" si="492"/>
        <v>45623.4375</v>
      </c>
      <c r="D15783" s="7">
        <v>45623.458333333336</v>
      </c>
      <c r="E15783" s="1">
        <v>2E-3</v>
      </c>
      <c r="F15783" s="37">
        <v>2E-3</v>
      </c>
    </row>
    <row r="15784" spans="2:6">
      <c r="B15784" s="59">
        <f t="shared" si="493"/>
        <v>45597</v>
      </c>
      <c r="C15784" s="7">
        <f t="shared" si="492"/>
        <v>45623.458333333328</v>
      </c>
      <c r="D15784" s="7">
        <v>45623.479166666664</v>
      </c>
      <c r="E15784" s="1">
        <v>0</v>
      </c>
      <c r="F15784" s="37">
        <v>9.8000000000000004E-2</v>
      </c>
    </row>
    <row r="15785" spans="2:6">
      <c r="B15785" s="59">
        <f t="shared" si="493"/>
        <v>45597</v>
      </c>
      <c r="C15785" s="7">
        <f t="shared" si="492"/>
        <v>45623.479166666664</v>
      </c>
      <c r="D15785" s="7">
        <v>45623.5</v>
      </c>
      <c r="E15785" s="1">
        <v>0</v>
      </c>
      <c r="F15785" s="37">
        <v>9.8000000000000004E-2</v>
      </c>
    </row>
    <row r="15786" spans="2:6">
      <c r="B15786" s="59">
        <f t="shared" si="493"/>
        <v>45597</v>
      </c>
      <c r="C15786" s="7">
        <f t="shared" si="492"/>
        <v>45623.5</v>
      </c>
      <c r="D15786" s="7">
        <v>45623.520833333336</v>
      </c>
      <c r="E15786" s="1">
        <v>0</v>
      </c>
      <c r="F15786" s="37">
        <v>9.8000000000000004E-2</v>
      </c>
    </row>
    <row r="15787" spans="2:6">
      <c r="B15787" s="59">
        <f t="shared" si="493"/>
        <v>45597</v>
      </c>
      <c r="C15787" s="7">
        <f t="shared" si="492"/>
        <v>45623.520833333328</v>
      </c>
      <c r="D15787" s="7">
        <v>45623.541666666664</v>
      </c>
      <c r="E15787" s="1">
        <v>1E-3</v>
      </c>
      <c r="F15787" s="37">
        <v>8.3000000000000004E-2</v>
      </c>
    </row>
    <row r="15788" spans="2:6">
      <c r="B15788" s="59">
        <f t="shared" si="493"/>
        <v>45597</v>
      </c>
      <c r="C15788" s="7">
        <f t="shared" si="492"/>
        <v>45623.541666666664</v>
      </c>
      <c r="D15788" s="7">
        <v>45623.5625</v>
      </c>
      <c r="E15788" s="1">
        <v>0</v>
      </c>
      <c r="F15788" s="37">
        <v>7.6999999999999999E-2</v>
      </c>
    </row>
    <row r="15789" spans="2:6">
      <c r="B15789" s="59">
        <f t="shared" si="493"/>
        <v>45597</v>
      </c>
      <c r="C15789" s="7">
        <f t="shared" si="492"/>
        <v>45623.5625</v>
      </c>
      <c r="D15789" s="7">
        <v>45623.583333333336</v>
      </c>
      <c r="E15789" s="1">
        <v>2E-3</v>
      </c>
      <c r="F15789" s="37">
        <v>0.05</v>
      </c>
    </row>
    <row r="15790" spans="2:6">
      <c r="B15790" s="59">
        <f t="shared" si="493"/>
        <v>45597</v>
      </c>
      <c r="C15790" s="7">
        <f t="shared" si="492"/>
        <v>45623.583333333328</v>
      </c>
      <c r="D15790" s="7">
        <v>45623.604166666664</v>
      </c>
      <c r="E15790" s="1">
        <v>0</v>
      </c>
      <c r="F15790" s="37">
        <v>0.113</v>
      </c>
    </row>
    <row r="15791" spans="2:6">
      <c r="B15791" s="59">
        <f t="shared" si="493"/>
        <v>45597</v>
      </c>
      <c r="C15791" s="7">
        <f t="shared" si="492"/>
        <v>45623.604166666664</v>
      </c>
      <c r="D15791" s="7">
        <v>45623.625</v>
      </c>
      <c r="E15791" s="1">
        <v>0</v>
      </c>
      <c r="F15791" s="37">
        <v>9.8000000000000004E-2</v>
      </c>
    </row>
    <row r="15792" spans="2:6">
      <c r="B15792" s="59">
        <f t="shared" si="493"/>
        <v>45597</v>
      </c>
      <c r="C15792" s="7">
        <f t="shared" si="492"/>
        <v>45623.625</v>
      </c>
      <c r="D15792" s="7">
        <v>45623.645833333336</v>
      </c>
      <c r="E15792" s="1">
        <v>0</v>
      </c>
      <c r="F15792" s="37">
        <v>9.0999999999999998E-2</v>
      </c>
    </row>
    <row r="15793" spans="2:6">
      <c r="B15793" s="59">
        <f t="shared" si="493"/>
        <v>45597</v>
      </c>
      <c r="C15793" s="7">
        <f t="shared" si="492"/>
        <v>45623.645833333328</v>
      </c>
      <c r="D15793" s="7">
        <v>45623.666666666664</v>
      </c>
      <c r="E15793" s="1">
        <v>1E-3</v>
      </c>
      <c r="F15793" s="37">
        <v>2.1999999999999999E-2</v>
      </c>
    </row>
    <row r="15794" spans="2:6">
      <c r="B15794" s="59">
        <f t="shared" si="493"/>
        <v>45597</v>
      </c>
      <c r="C15794" s="7">
        <f t="shared" si="492"/>
        <v>45623.666666666664</v>
      </c>
      <c r="D15794" s="7">
        <v>45623.6875</v>
      </c>
      <c r="E15794" s="1">
        <v>3.0000000000000001E-3</v>
      </c>
      <c r="F15794" s="37">
        <v>1E-3</v>
      </c>
    </row>
    <row r="15795" spans="2:6">
      <c r="B15795" s="59">
        <f t="shared" si="493"/>
        <v>45597</v>
      </c>
      <c r="C15795" s="7">
        <f t="shared" si="492"/>
        <v>45623.6875</v>
      </c>
      <c r="D15795" s="7">
        <v>45623.708333333336</v>
      </c>
      <c r="E15795" s="1">
        <v>2E-3</v>
      </c>
      <c r="F15795" s="37">
        <v>0</v>
      </c>
    </row>
    <row r="15796" spans="2:6">
      <c r="B15796" s="59">
        <f t="shared" si="493"/>
        <v>45597</v>
      </c>
      <c r="C15796" s="7">
        <f t="shared" si="492"/>
        <v>45623.708333333328</v>
      </c>
      <c r="D15796" s="7">
        <v>45623.729166666664</v>
      </c>
      <c r="E15796" s="1">
        <v>6.0000000000000001E-3</v>
      </c>
      <c r="F15796" s="37">
        <v>1E-3</v>
      </c>
    </row>
    <row r="15797" spans="2:6">
      <c r="B15797" s="59">
        <f t="shared" si="493"/>
        <v>45597</v>
      </c>
      <c r="C15797" s="7">
        <f t="shared" si="492"/>
        <v>45623.729166666664</v>
      </c>
      <c r="D15797" s="7">
        <v>45623.75</v>
      </c>
      <c r="E15797" s="1">
        <v>5.0000000000000001E-3</v>
      </c>
      <c r="F15797" s="37">
        <v>0</v>
      </c>
    </row>
    <row r="15798" spans="2:6">
      <c r="B15798" s="59">
        <f t="shared" si="493"/>
        <v>45597</v>
      </c>
      <c r="C15798" s="7">
        <f t="shared" si="492"/>
        <v>45623.75</v>
      </c>
      <c r="D15798" s="7">
        <v>45623.770833333336</v>
      </c>
      <c r="E15798" s="1">
        <v>5.0000000000000001E-3</v>
      </c>
      <c r="F15798" s="37">
        <v>2E-3</v>
      </c>
    </row>
    <row r="15799" spans="2:6">
      <c r="B15799" s="59">
        <f t="shared" si="493"/>
        <v>45597</v>
      </c>
      <c r="C15799" s="7">
        <f t="shared" si="492"/>
        <v>45623.770833333328</v>
      </c>
      <c r="D15799" s="7">
        <v>45623.791666666664</v>
      </c>
      <c r="E15799" s="1">
        <v>3.0000000000000001E-3</v>
      </c>
      <c r="F15799" s="37">
        <v>0</v>
      </c>
    </row>
    <row r="15800" spans="2:6">
      <c r="B15800" s="59">
        <f t="shared" si="493"/>
        <v>45597</v>
      </c>
      <c r="C15800" s="7">
        <f t="shared" si="492"/>
        <v>45623.791666666664</v>
      </c>
      <c r="D15800" s="7">
        <v>45623.8125</v>
      </c>
      <c r="E15800" s="1">
        <v>2E-3</v>
      </c>
      <c r="F15800" s="37">
        <v>0</v>
      </c>
    </row>
    <row r="15801" spans="2:6">
      <c r="B15801" s="59">
        <f t="shared" si="493"/>
        <v>45597</v>
      </c>
      <c r="C15801" s="7">
        <f t="shared" si="492"/>
        <v>45623.8125</v>
      </c>
      <c r="D15801" s="7">
        <v>45623.833333333336</v>
      </c>
      <c r="E15801" s="1">
        <v>2E-3</v>
      </c>
      <c r="F15801" s="37">
        <v>0</v>
      </c>
    </row>
    <row r="15802" spans="2:6">
      <c r="B15802" s="59">
        <f t="shared" si="493"/>
        <v>45597</v>
      </c>
      <c r="C15802" s="7">
        <f t="shared" si="492"/>
        <v>45623.833333333328</v>
      </c>
      <c r="D15802" s="7">
        <v>45623.854166666664</v>
      </c>
      <c r="E15802" s="1">
        <v>1E-3</v>
      </c>
      <c r="F15802" s="37">
        <v>0</v>
      </c>
    </row>
    <row r="15803" spans="2:6">
      <c r="B15803" s="59">
        <f t="shared" si="493"/>
        <v>45597</v>
      </c>
      <c r="C15803" s="7">
        <f t="shared" si="492"/>
        <v>45623.854166666664</v>
      </c>
      <c r="D15803" s="7">
        <v>45623.875</v>
      </c>
      <c r="E15803" s="1">
        <v>2E-3</v>
      </c>
      <c r="F15803" s="37">
        <v>0</v>
      </c>
    </row>
    <row r="15804" spans="2:6">
      <c r="B15804" s="59">
        <f t="shared" si="493"/>
        <v>45597</v>
      </c>
      <c r="C15804" s="7">
        <f t="shared" si="492"/>
        <v>45623.875</v>
      </c>
      <c r="D15804" s="7">
        <v>45623.895833333336</v>
      </c>
      <c r="E15804" s="1">
        <v>2E-3</v>
      </c>
      <c r="F15804" s="37">
        <v>3.0000000000000001E-3</v>
      </c>
    </row>
    <row r="15805" spans="2:6">
      <c r="B15805" s="59">
        <f t="shared" si="493"/>
        <v>45597</v>
      </c>
      <c r="C15805" s="7">
        <f t="shared" si="492"/>
        <v>45623.895833333328</v>
      </c>
      <c r="D15805" s="7">
        <v>45623.916666666664</v>
      </c>
      <c r="E15805" s="1">
        <v>1E-3</v>
      </c>
      <c r="F15805" s="37">
        <v>1E-3</v>
      </c>
    </row>
    <row r="15806" spans="2:6">
      <c r="B15806" s="59">
        <f t="shared" si="493"/>
        <v>45597</v>
      </c>
      <c r="C15806" s="7">
        <f t="shared" si="492"/>
        <v>45623.916666666664</v>
      </c>
      <c r="D15806" s="7">
        <v>45623.9375</v>
      </c>
      <c r="E15806" s="1">
        <v>1E-3</v>
      </c>
      <c r="F15806" s="37">
        <v>2E-3</v>
      </c>
    </row>
    <row r="15807" spans="2:6">
      <c r="B15807" s="59">
        <f t="shared" si="493"/>
        <v>45597</v>
      </c>
      <c r="C15807" s="7">
        <f t="shared" si="492"/>
        <v>45623.9375</v>
      </c>
      <c r="D15807" s="7">
        <v>45623.958333333336</v>
      </c>
      <c r="E15807" s="1">
        <v>0</v>
      </c>
      <c r="F15807" s="37">
        <v>2E-3</v>
      </c>
    </row>
    <row r="15808" spans="2:6">
      <c r="B15808" s="59">
        <f t="shared" si="493"/>
        <v>45597</v>
      </c>
      <c r="C15808" s="7">
        <f t="shared" si="492"/>
        <v>45623.958333333328</v>
      </c>
      <c r="D15808" s="7">
        <v>45623.979166666664</v>
      </c>
      <c r="E15808" s="1">
        <v>6.0000000000000001E-3</v>
      </c>
      <c r="F15808" s="37">
        <v>2E-3</v>
      </c>
    </row>
    <row r="15809" spans="2:6">
      <c r="B15809" s="59">
        <f t="shared" si="493"/>
        <v>45597</v>
      </c>
      <c r="C15809" s="7">
        <f t="shared" si="492"/>
        <v>45623.979166666664</v>
      </c>
      <c r="D15809" s="7">
        <v>45624</v>
      </c>
      <c r="E15809" s="1">
        <v>2E-3</v>
      </c>
      <c r="F15809" s="37">
        <v>0</v>
      </c>
    </row>
    <row r="15810" spans="2:6">
      <c r="B15810" s="59">
        <f t="shared" si="493"/>
        <v>45597</v>
      </c>
      <c r="C15810" s="7">
        <f t="shared" si="492"/>
        <v>45624</v>
      </c>
      <c r="D15810" s="7">
        <v>45624.020833333336</v>
      </c>
      <c r="E15810" s="1">
        <v>1E-3</v>
      </c>
      <c r="F15810" s="37">
        <v>0</v>
      </c>
    </row>
    <row r="15811" spans="2:6">
      <c r="B15811" s="59">
        <f t="shared" si="493"/>
        <v>45597</v>
      </c>
      <c r="C15811" s="7">
        <f t="shared" si="492"/>
        <v>45624.020833333328</v>
      </c>
      <c r="D15811" s="7">
        <v>45624.041666666664</v>
      </c>
      <c r="E15811" s="1">
        <v>2E-3</v>
      </c>
      <c r="F15811" s="37">
        <v>0</v>
      </c>
    </row>
    <row r="15812" spans="2:6">
      <c r="B15812" s="59">
        <f t="shared" si="493"/>
        <v>45597</v>
      </c>
      <c r="C15812" s="7">
        <f t="shared" si="492"/>
        <v>45624.041666666664</v>
      </c>
      <c r="D15812" s="7">
        <v>45624.0625</v>
      </c>
      <c r="E15812" s="1">
        <v>2E-3</v>
      </c>
      <c r="F15812" s="37">
        <v>0</v>
      </c>
    </row>
    <row r="15813" spans="2:6">
      <c r="B15813" s="59">
        <f t="shared" si="493"/>
        <v>45597</v>
      </c>
      <c r="C15813" s="7">
        <f t="shared" ref="C15813:C15876" si="494">D15813-1/48</f>
        <v>45624.0625</v>
      </c>
      <c r="D15813" s="7">
        <v>45624.083333333336</v>
      </c>
      <c r="E15813" s="1">
        <v>1E-3</v>
      </c>
      <c r="F15813" s="37">
        <v>0</v>
      </c>
    </row>
    <row r="15814" spans="2:6">
      <c r="B15814" s="59">
        <f t="shared" ref="B15814:B15877" si="495">DATE(YEAR(C15814),MONTH(C15814),1)</f>
        <v>45597</v>
      </c>
      <c r="C15814" s="7">
        <f t="shared" si="494"/>
        <v>45624.083333333328</v>
      </c>
      <c r="D15814" s="7">
        <v>45624.104166666664</v>
      </c>
      <c r="E15814" s="1">
        <v>1.849</v>
      </c>
      <c r="F15814" s="37">
        <v>0</v>
      </c>
    </row>
    <row r="15815" spans="2:6">
      <c r="B15815" s="59">
        <f t="shared" si="495"/>
        <v>45597</v>
      </c>
      <c r="C15815" s="7">
        <f t="shared" si="494"/>
        <v>45624.104166666664</v>
      </c>
      <c r="D15815" s="7">
        <v>45624.125</v>
      </c>
      <c r="E15815" s="1">
        <v>1.97</v>
      </c>
      <c r="F15815" s="37">
        <v>0</v>
      </c>
    </row>
    <row r="15816" spans="2:6">
      <c r="B15816" s="59">
        <f t="shared" si="495"/>
        <v>45597</v>
      </c>
      <c r="C15816" s="7">
        <f t="shared" si="494"/>
        <v>45624.125</v>
      </c>
      <c r="D15816" s="7">
        <v>45624.145833333336</v>
      </c>
      <c r="E15816" s="1">
        <v>1.984</v>
      </c>
      <c r="F15816" s="37">
        <v>0</v>
      </c>
    </row>
    <row r="15817" spans="2:6">
      <c r="B15817" s="59">
        <f t="shared" si="495"/>
        <v>45597</v>
      </c>
      <c r="C15817" s="7">
        <f t="shared" si="494"/>
        <v>45624.145833333328</v>
      </c>
      <c r="D15817" s="7">
        <v>45624.166666666664</v>
      </c>
      <c r="E15817" s="1">
        <v>1.9930000000000001</v>
      </c>
      <c r="F15817" s="37">
        <v>0</v>
      </c>
    </row>
    <row r="15818" spans="2:6">
      <c r="B15818" s="59">
        <f t="shared" si="495"/>
        <v>45597</v>
      </c>
      <c r="C15818" s="7">
        <f t="shared" si="494"/>
        <v>45624.166666666664</v>
      </c>
      <c r="D15818" s="7">
        <v>45624.1875</v>
      </c>
      <c r="E15818" s="1">
        <v>1.99</v>
      </c>
      <c r="F15818" s="37">
        <v>0</v>
      </c>
    </row>
    <row r="15819" spans="2:6">
      <c r="B15819" s="59">
        <f t="shared" si="495"/>
        <v>45597</v>
      </c>
      <c r="C15819" s="7">
        <f t="shared" si="494"/>
        <v>45624.1875</v>
      </c>
      <c r="D15819" s="7">
        <v>45624.208333333336</v>
      </c>
      <c r="E15819" s="1">
        <v>2.008</v>
      </c>
      <c r="F15819" s="37">
        <v>0</v>
      </c>
    </row>
    <row r="15820" spans="2:6">
      <c r="B15820" s="59">
        <f t="shared" si="495"/>
        <v>45597</v>
      </c>
      <c r="C15820" s="7">
        <f t="shared" si="494"/>
        <v>45624.208333333328</v>
      </c>
      <c r="D15820" s="7">
        <v>45624.229166666664</v>
      </c>
      <c r="E15820" s="1">
        <v>1.3360000000000001</v>
      </c>
      <c r="F15820" s="37">
        <v>0</v>
      </c>
    </row>
    <row r="15821" spans="2:6">
      <c r="B15821" s="59">
        <f t="shared" si="495"/>
        <v>45597</v>
      </c>
      <c r="C15821" s="7">
        <f t="shared" si="494"/>
        <v>45624.229166666664</v>
      </c>
      <c r="D15821" s="7">
        <v>45624.25</v>
      </c>
      <c r="E15821" s="1">
        <v>1.86</v>
      </c>
      <c r="F15821" s="37">
        <v>0</v>
      </c>
    </row>
    <row r="15822" spans="2:6">
      <c r="B15822" s="59">
        <f t="shared" si="495"/>
        <v>45597</v>
      </c>
      <c r="C15822" s="7">
        <f t="shared" si="494"/>
        <v>45624.25</v>
      </c>
      <c r="D15822" s="7">
        <v>45624.270833333336</v>
      </c>
      <c r="E15822" s="1">
        <v>9.4E-2</v>
      </c>
      <c r="F15822" s="37">
        <v>1E-3</v>
      </c>
    </row>
    <row r="15823" spans="2:6">
      <c r="B15823" s="59">
        <f t="shared" si="495"/>
        <v>45597</v>
      </c>
      <c r="C15823" s="7">
        <f t="shared" si="494"/>
        <v>45624.270833333328</v>
      </c>
      <c r="D15823" s="7">
        <v>45624.291666666664</v>
      </c>
      <c r="E15823" s="1">
        <v>5.0000000000000001E-3</v>
      </c>
      <c r="F15823" s="37">
        <v>1E-3</v>
      </c>
    </row>
    <row r="15824" spans="2:6">
      <c r="B15824" s="59">
        <f t="shared" si="495"/>
        <v>45597</v>
      </c>
      <c r="C15824" s="7">
        <f t="shared" si="494"/>
        <v>45624.291666666664</v>
      </c>
      <c r="D15824" s="7">
        <v>45624.3125</v>
      </c>
      <c r="E15824" s="1">
        <v>3.0000000000000001E-3</v>
      </c>
      <c r="F15824" s="37">
        <v>1E-3</v>
      </c>
    </row>
    <row r="15825" spans="2:6">
      <c r="B15825" s="59">
        <f t="shared" si="495"/>
        <v>45597</v>
      </c>
      <c r="C15825" s="7">
        <f t="shared" si="494"/>
        <v>45624.3125</v>
      </c>
      <c r="D15825" s="7">
        <v>45624.333333333336</v>
      </c>
      <c r="E15825" s="1">
        <v>3.0000000000000001E-3</v>
      </c>
      <c r="F15825" s="37">
        <v>1E-3</v>
      </c>
    </row>
    <row r="15826" spans="2:6">
      <c r="B15826" s="59">
        <f t="shared" si="495"/>
        <v>45597</v>
      </c>
      <c r="C15826" s="7">
        <f t="shared" si="494"/>
        <v>45624.333333333328</v>
      </c>
      <c r="D15826" s="7">
        <v>45624.354166666664</v>
      </c>
      <c r="E15826" s="1">
        <v>1E-3</v>
      </c>
      <c r="F15826" s="37">
        <v>0</v>
      </c>
    </row>
    <row r="15827" spans="2:6">
      <c r="B15827" s="59">
        <f t="shared" si="495"/>
        <v>45597</v>
      </c>
      <c r="C15827" s="7">
        <f t="shared" si="494"/>
        <v>45624.354166666664</v>
      </c>
      <c r="D15827" s="7">
        <v>45624.375</v>
      </c>
      <c r="E15827" s="1">
        <v>2E-3</v>
      </c>
      <c r="F15827" s="37">
        <v>0</v>
      </c>
    </row>
    <row r="15828" spans="2:6">
      <c r="B15828" s="59">
        <f t="shared" si="495"/>
        <v>45597</v>
      </c>
      <c r="C15828" s="7">
        <f t="shared" si="494"/>
        <v>45624.375</v>
      </c>
      <c r="D15828" s="7">
        <v>45624.395833333336</v>
      </c>
      <c r="E15828" s="1">
        <v>1E-3</v>
      </c>
      <c r="F15828" s="37">
        <v>0</v>
      </c>
    </row>
    <row r="15829" spans="2:6">
      <c r="B15829" s="59">
        <f t="shared" si="495"/>
        <v>45597</v>
      </c>
      <c r="C15829" s="7">
        <f t="shared" si="494"/>
        <v>45624.395833333328</v>
      </c>
      <c r="D15829" s="7">
        <v>45624.416666666664</v>
      </c>
      <c r="E15829" s="1">
        <v>2E-3</v>
      </c>
      <c r="F15829" s="37">
        <v>1E-3</v>
      </c>
    </row>
    <row r="15830" spans="2:6">
      <c r="B15830" s="59">
        <f t="shared" si="495"/>
        <v>45597</v>
      </c>
      <c r="C15830" s="7">
        <f t="shared" si="494"/>
        <v>45624.416666666664</v>
      </c>
      <c r="D15830" s="7">
        <v>45624.4375</v>
      </c>
      <c r="E15830" s="1">
        <v>2E-3</v>
      </c>
      <c r="F15830" s="37">
        <v>1E-3</v>
      </c>
    </row>
    <row r="15831" spans="2:6">
      <c r="B15831" s="59">
        <f t="shared" si="495"/>
        <v>45597</v>
      </c>
      <c r="C15831" s="7">
        <f t="shared" si="494"/>
        <v>45624.4375</v>
      </c>
      <c r="D15831" s="7">
        <v>45624.458333333336</v>
      </c>
      <c r="E15831" s="1">
        <v>2E-3</v>
      </c>
      <c r="F15831" s="37">
        <v>0</v>
      </c>
    </row>
    <row r="15832" spans="2:6">
      <c r="B15832" s="59">
        <f t="shared" si="495"/>
        <v>45597</v>
      </c>
      <c r="C15832" s="7">
        <f t="shared" si="494"/>
        <v>45624.458333333328</v>
      </c>
      <c r="D15832" s="7">
        <v>45624.479166666664</v>
      </c>
      <c r="E15832" s="1">
        <v>1E-3</v>
      </c>
      <c r="F15832" s="37">
        <v>0</v>
      </c>
    </row>
    <row r="15833" spans="2:6">
      <c r="B15833" s="59">
        <f t="shared" si="495"/>
        <v>45597</v>
      </c>
      <c r="C15833" s="7">
        <f t="shared" si="494"/>
        <v>45624.479166666664</v>
      </c>
      <c r="D15833" s="7">
        <v>45624.5</v>
      </c>
      <c r="E15833" s="1">
        <v>1E-3</v>
      </c>
      <c r="F15833" s="37">
        <v>0</v>
      </c>
    </row>
    <row r="15834" spans="2:6">
      <c r="B15834" s="59">
        <f t="shared" si="495"/>
        <v>45597</v>
      </c>
      <c r="C15834" s="7">
        <f t="shared" si="494"/>
        <v>45624.5</v>
      </c>
      <c r="D15834" s="7">
        <v>45624.520833333336</v>
      </c>
      <c r="E15834" s="1">
        <v>2E-3</v>
      </c>
      <c r="F15834" s="37">
        <v>0</v>
      </c>
    </row>
    <row r="15835" spans="2:6">
      <c r="B15835" s="59">
        <f t="shared" si="495"/>
        <v>45597</v>
      </c>
      <c r="C15835" s="7">
        <f t="shared" si="494"/>
        <v>45624.520833333328</v>
      </c>
      <c r="D15835" s="7">
        <v>45624.541666666664</v>
      </c>
      <c r="E15835" s="1">
        <v>2E-3</v>
      </c>
      <c r="F15835" s="37">
        <v>0</v>
      </c>
    </row>
    <row r="15836" spans="2:6">
      <c r="B15836" s="59">
        <f t="shared" si="495"/>
        <v>45597</v>
      </c>
      <c r="C15836" s="7">
        <f t="shared" si="494"/>
        <v>45624.541666666664</v>
      </c>
      <c r="D15836" s="7">
        <v>45624.5625</v>
      </c>
      <c r="E15836" s="1">
        <v>2E-3</v>
      </c>
      <c r="F15836" s="37">
        <v>0</v>
      </c>
    </row>
    <row r="15837" spans="2:6">
      <c r="B15837" s="59">
        <f t="shared" si="495"/>
        <v>45597</v>
      </c>
      <c r="C15837" s="7">
        <f t="shared" si="494"/>
        <v>45624.5625</v>
      </c>
      <c r="D15837" s="7">
        <v>45624.583333333336</v>
      </c>
      <c r="E15837" s="1">
        <v>1E-3</v>
      </c>
      <c r="F15837" s="37">
        <v>0</v>
      </c>
    </row>
    <row r="15838" spans="2:6">
      <c r="B15838" s="59">
        <f t="shared" si="495"/>
        <v>45597</v>
      </c>
      <c r="C15838" s="7">
        <f t="shared" si="494"/>
        <v>45624.583333333328</v>
      </c>
      <c r="D15838" s="7">
        <v>45624.604166666664</v>
      </c>
      <c r="E15838" s="1">
        <v>6.0000000000000001E-3</v>
      </c>
      <c r="F15838" s="37">
        <v>4.0000000000000001E-3</v>
      </c>
    </row>
    <row r="15839" spans="2:6">
      <c r="B15839" s="59">
        <f t="shared" si="495"/>
        <v>45597</v>
      </c>
      <c r="C15839" s="7">
        <f t="shared" si="494"/>
        <v>45624.604166666664</v>
      </c>
      <c r="D15839" s="7">
        <v>45624.625</v>
      </c>
      <c r="E15839" s="1">
        <v>2E-3</v>
      </c>
      <c r="F15839" s="37">
        <v>1E-3</v>
      </c>
    </row>
    <row r="15840" spans="2:6">
      <c r="B15840" s="59">
        <f t="shared" si="495"/>
        <v>45597</v>
      </c>
      <c r="C15840" s="7">
        <f t="shared" si="494"/>
        <v>45624.625</v>
      </c>
      <c r="D15840" s="7">
        <v>45624.645833333336</v>
      </c>
      <c r="E15840" s="1">
        <v>2E-3</v>
      </c>
      <c r="F15840" s="37">
        <v>0</v>
      </c>
    </row>
    <row r="15841" spans="2:6">
      <c r="B15841" s="59">
        <f t="shared" si="495"/>
        <v>45597</v>
      </c>
      <c r="C15841" s="7">
        <f t="shared" si="494"/>
        <v>45624.645833333328</v>
      </c>
      <c r="D15841" s="7">
        <v>45624.666666666664</v>
      </c>
      <c r="E15841" s="1">
        <v>1E-3</v>
      </c>
      <c r="F15841" s="37">
        <v>0</v>
      </c>
    </row>
    <row r="15842" spans="2:6">
      <c r="B15842" s="59">
        <f t="shared" si="495"/>
        <v>45597</v>
      </c>
      <c r="C15842" s="7">
        <f t="shared" si="494"/>
        <v>45624.666666666664</v>
      </c>
      <c r="D15842" s="7">
        <v>45624.6875</v>
      </c>
      <c r="E15842" s="1">
        <v>2E-3</v>
      </c>
      <c r="F15842" s="37">
        <v>0</v>
      </c>
    </row>
    <row r="15843" spans="2:6">
      <c r="B15843" s="59">
        <f t="shared" si="495"/>
        <v>45597</v>
      </c>
      <c r="C15843" s="7">
        <f t="shared" si="494"/>
        <v>45624.6875</v>
      </c>
      <c r="D15843" s="7">
        <v>45624.708333333336</v>
      </c>
      <c r="E15843" s="1">
        <v>2E-3</v>
      </c>
      <c r="F15843" s="37">
        <v>0</v>
      </c>
    </row>
    <row r="15844" spans="2:6">
      <c r="B15844" s="59">
        <f t="shared" si="495"/>
        <v>45597</v>
      </c>
      <c r="C15844" s="7">
        <f t="shared" si="494"/>
        <v>45624.708333333328</v>
      </c>
      <c r="D15844" s="7">
        <v>45624.729166666664</v>
      </c>
      <c r="E15844" s="1">
        <v>6.0000000000000001E-3</v>
      </c>
      <c r="F15844" s="37">
        <v>0</v>
      </c>
    </row>
    <row r="15845" spans="2:6">
      <c r="B15845" s="59">
        <f t="shared" si="495"/>
        <v>45597</v>
      </c>
      <c r="C15845" s="7">
        <f t="shared" si="494"/>
        <v>45624.729166666664</v>
      </c>
      <c r="D15845" s="7">
        <v>45624.75</v>
      </c>
      <c r="E15845" s="1">
        <v>4.0000000000000001E-3</v>
      </c>
      <c r="F15845" s="37">
        <v>1E-3</v>
      </c>
    </row>
    <row r="15846" spans="2:6">
      <c r="B15846" s="59">
        <f t="shared" si="495"/>
        <v>45597</v>
      </c>
      <c r="C15846" s="7">
        <f t="shared" si="494"/>
        <v>45624.75</v>
      </c>
      <c r="D15846" s="7">
        <v>45624.770833333336</v>
      </c>
      <c r="E15846" s="1">
        <v>2E-3</v>
      </c>
      <c r="F15846" s="37">
        <v>0</v>
      </c>
    </row>
    <row r="15847" spans="2:6">
      <c r="B15847" s="59">
        <f t="shared" si="495"/>
        <v>45597</v>
      </c>
      <c r="C15847" s="7">
        <f t="shared" si="494"/>
        <v>45624.770833333328</v>
      </c>
      <c r="D15847" s="7">
        <v>45624.791666666664</v>
      </c>
      <c r="E15847" s="1">
        <v>2E-3</v>
      </c>
      <c r="F15847" s="37">
        <v>0</v>
      </c>
    </row>
    <row r="15848" spans="2:6">
      <c r="B15848" s="59">
        <f t="shared" si="495"/>
        <v>45597</v>
      </c>
      <c r="C15848" s="7">
        <f t="shared" si="494"/>
        <v>45624.791666666664</v>
      </c>
      <c r="D15848" s="7">
        <v>45624.8125</v>
      </c>
      <c r="E15848" s="1">
        <v>3.0000000000000001E-3</v>
      </c>
      <c r="F15848" s="37">
        <v>0</v>
      </c>
    </row>
    <row r="15849" spans="2:6">
      <c r="B15849" s="59">
        <f t="shared" si="495"/>
        <v>45597</v>
      </c>
      <c r="C15849" s="7">
        <f t="shared" si="494"/>
        <v>45624.8125</v>
      </c>
      <c r="D15849" s="7">
        <v>45624.833333333336</v>
      </c>
      <c r="E15849" s="1">
        <v>3.0000000000000001E-3</v>
      </c>
      <c r="F15849" s="37">
        <v>0</v>
      </c>
    </row>
    <row r="15850" spans="2:6">
      <c r="B15850" s="59">
        <f t="shared" si="495"/>
        <v>45597</v>
      </c>
      <c r="C15850" s="7">
        <f t="shared" si="494"/>
        <v>45624.833333333328</v>
      </c>
      <c r="D15850" s="7">
        <v>45624.854166666664</v>
      </c>
      <c r="E15850" s="1">
        <v>2.9000000000000001E-2</v>
      </c>
      <c r="F15850" s="37">
        <v>2.5999999999999999E-2</v>
      </c>
    </row>
    <row r="15851" spans="2:6">
      <c r="B15851" s="59">
        <f t="shared" si="495"/>
        <v>45597</v>
      </c>
      <c r="C15851" s="7">
        <f t="shared" si="494"/>
        <v>45624.854166666664</v>
      </c>
      <c r="D15851" s="7">
        <v>45624.875</v>
      </c>
      <c r="E15851" s="1">
        <v>6.0000000000000001E-3</v>
      </c>
      <c r="F15851" s="37">
        <v>3.0000000000000001E-3</v>
      </c>
    </row>
    <row r="15852" spans="2:6">
      <c r="B15852" s="59">
        <f t="shared" si="495"/>
        <v>45597</v>
      </c>
      <c r="C15852" s="7">
        <f t="shared" si="494"/>
        <v>45624.875</v>
      </c>
      <c r="D15852" s="7">
        <v>45624.895833333336</v>
      </c>
      <c r="E15852" s="1">
        <v>2E-3</v>
      </c>
      <c r="F15852" s="37">
        <v>1E-3</v>
      </c>
    </row>
    <row r="15853" spans="2:6">
      <c r="B15853" s="59">
        <f t="shared" si="495"/>
        <v>45597</v>
      </c>
      <c r="C15853" s="7">
        <f t="shared" si="494"/>
        <v>45624.895833333328</v>
      </c>
      <c r="D15853" s="7">
        <v>45624.916666666664</v>
      </c>
      <c r="E15853" s="1">
        <v>2E-3</v>
      </c>
      <c r="F15853" s="37">
        <v>0</v>
      </c>
    </row>
    <row r="15854" spans="2:6">
      <c r="B15854" s="59">
        <f t="shared" si="495"/>
        <v>45597</v>
      </c>
      <c r="C15854" s="7">
        <f t="shared" si="494"/>
        <v>45624.916666666664</v>
      </c>
      <c r="D15854" s="7">
        <v>45624.9375</v>
      </c>
      <c r="E15854" s="1">
        <v>1E-3</v>
      </c>
      <c r="F15854" s="37">
        <v>0</v>
      </c>
    </row>
    <row r="15855" spans="2:6">
      <c r="B15855" s="59">
        <f t="shared" si="495"/>
        <v>45597</v>
      </c>
      <c r="C15855" s="7">
        <f t="shared" si="494"/>
        <v>45624.9375</v>
      </c>
      <c r="D15855" s="7">
        <v>45624.958333333336</v>
      </c>
      <c r="E15855" s="1">
        <v>1E-3</v>
      </c>
      <c r="F15855" s="37">
        <v>0</v>
      </c>
    </row>
    <row r="15856" spans="2:6">
      <c r="B15856" s="59">
        <f t="shared" si="495"/>
        <v>45597</v>
      </c>
      <c r="C15856" s="7">
        <f t="shared" si="494"/>
        <v>45624.958333333328</v>
      </c>
      <c r="D15856" s="7">
        <v>45624.979166666664</v>
      </c>
      <c r="E15856" s="1">
        <v>2.0699999999999998</v>
      </c>
      <c r="F15856" s="37">
        <v>0</v>
      </c>
    </row>
    <row r="15857" spans="2:6">
      <c r="B15857" s="59">
        <f t="shared" si="495"/>
        <v>45597</v>
      </c>
      <c r="C15857" s="7">
        <f t="shared" si="494"/>
        <v>45624.979166666664</v>
      </c>
      <c r="D15857" s="7">
        <v>45625</v>
      </c>
      <c r="E15857" s="1">
        <v>2.0529999999999999</v>
      </c>
      <c r="F15857" s="37">
        <v>0</v>
      </c>
    </row>
    <row r="15858" spans="2:6">
      <c r="B15858" s="59">
        <f t="shared" si="495"/>
        <v>45597</v>
      </c>
      <c r="C15858" s="7">
        <f t="shared" si="494"/>
        <v>45625</v>
      </c>
      <c r="D15858" s="7">
        <v>45625.020833333336</v>
      </c>
      <c r="E15858" s="1">
        <v>2.0059999999999998</v>
      </c>
      <c r="F15858" s="37">
        <v>0</v>
      </c>
    </row>
    <row r="15859" spans="2:6">
      <c r="B15859" s="59">
        <f t="shared" si="495"/>
        <v>45597</v>
      </c>
      <c r="C15859" s="7">
        <f t="shared" si="494"/>
        <v>45625.020833333328</v>
      </c>
      <c r="D15859" s="7">
        <v>45625.041666666664</v>
      </c>
      <c r="E15859" s="1">
        <v>2.004</v>
      </c>
      <c r="F15859" s="37">
        <v>0</v>
      </c>
    </row>
    <row r="15860" spans="2:6">
      <c r="B15860" s="59">
        <f t="shared" si="495"/>
        <v>45597</v>
      </c>
      <c r="C15860" s="7">
        <f t="shared" si="494"/>
        <v>45625.041666666664</v>
      </c>
      <c r="D15860" s="7">
        <v>45625.0625</v>
      </c>
      <c r="E15860" s="1">
        <v>2.0070000000000001</v>
      </c>
      <c r="F15860" s="37">
        <v>0</v>
      </c>
    </row>
    <row r="15861" spans="2:6">
      <c r="B15861" s="59">
        <f t="shared" si="495"/>
        <v>45597</v>
      </c>
      <c r="C15861" s="7">
        <f t="shared" si="494"/>
        <v>45625.0625</v>
      </c>
      <c r="D15861" s="7">
        <v>45625.083333333336</v>
      </c>
      <c r="E15861" s="1">
        <v>2.0169999999999999</v>
      </c>
      <c r="F15861" s="37">
        <v>0</v>
      </c>
    </row>
    <row r="15862" spans="2:6">
      <c r="B15862" s="59">
        <f t="shared" si="495"/>
        <v>45597</v>
      </c>
      <c r="C15862" s="7">
        <f t="shared" si="494"/>
        <v>45625.083333333328</v>
      </c>
      <c r="D15862" s="7">
        <v>45625.104166666664</v>
      </c>
      <c r="E15862" s="1">
        <v>5.407</v>
      </c>
      <c r="F15862" s="37">
        <v>0</v>
      </c>
    </row>
    <row r="15863" spans="2:6">
      <c r="B15863" s="59">
        <f t="shared" si="495"/>
        <v>45597</v>
      </c>
      <c r="C15863" s="7">
        <f t="shared" si="494"/>
        <v>45625.104166666664</v>
      </c>
      <c r="D15863" s="7">
        <v>45625.125</v>
      </c>
      <c r="E15863" s="1">
        <v>4.9210000000000003</v>
      </c>
      <c r="F15863" s="37">
        <v>0</v>
      </c>
    </row>
    <row r="15864" spans="2:6">
      <c r="B15864" s="59">
        <f t="shared" si="495"/>
        <v>45597</v>
      </c>
      <c r="C15864" s="7">
        <f t="shared" si="494"/>
        <v>45625.125</v>
      </c>
      <c r="D15864" s="7">
        <v>45625.145833333336</v>
      </c>
      <c r="E15864" s="1">
        <v>3.69</v>
      </c>
      <c r="F15864" s="37">
        <v>0</v>
      </c>
    </row>
    <row r="15865" spans="2:6">
      <c r="B15865" s="59">
        <f t="shared" si="495"/>
        <v>45597</v>
      </c>
      <c r="C15865" s="7">
        <f t="shared" si="494"/>
        <v>45625.145833333328</v>
      </c>
      <c r="D15865" s="7">
        <v>45625.166666666664</v>
      </c>
      <c r="E15865" s="1">
        <v>3.6960000000000002</v>
      </c>
      <c r="F15865" s="37">
        <v>0</v>
      </c>
    </row>
    <row r="15866" spans="2:6">
      <c r="B15866" s="59">
        <f t="shared" si="495"/>
        <v>45597</v>
      </c>
      <c r="C15866" s="7">
        <f t="shared" si="494"/>
        <v>45625.166666666664</v>
      </c>
      <c r="D15866" s="7">
        <v>45625.1875</v>
      </c>
      <c r="E15866" s="1">
        <v>3.6920000000000002</v>
      </c>
      <c r="F15866" s="37">
        <v>0</v>
      </c>
    </row>
    <row r="15867" spans="2:6">
      <c r="B15867" s="59">
        <f t="shared" si="495"/>
        <v>45597</v>
      </c>
      <c r="C15867" s="7">
        <f t="shared" si="494"/>
        <v>45625.1875</v>
      </c>
      <c r="D15867" s="7">
        <v>45625.208333333336</v>
      </c>
      <c r="E15867" s="1">
        <v>3.6909999999999998</v>
      </c>
      <c r="F15867" s="37">
        <v>0</v>
      </c>
    </row>
    <row r="15868" spans="2:6">
      <c r="B15868" s="59">
        <f t="shared" si="495"/>
        <v>45597</v>
      </c>
      <c r="C15868" s="7">
        <f t="shared" si="494"/>
        <v>45625.208333333328</v>
      </c>
      <c r="D15868" s="7">
        <v>45625.229166666664</v>
      </c>
      <c r="E15868" s="1">
        <v>1.1819999999999999</v>
      </c>
      <c r="F15868" s="37">
        <v>0</v>
      </c>
    </row>
    <row r="15869" spans="2:6">
      <c r="B15869" s="59">
        <f t="shared" si="495"/>
        <v>45597</v>
      </c>
      <c r="C15869" s="7">
        <f t="shared" si="494"/>
        <v>45625.229166666664</v>
      </c>
      <c r="D15869" s="7">
        <v>45625.25</v>
      </c>
      <c r="E15869" s="1">
        <v>0.83299999999999996</v>
      </c>
      <c r="F15869" s="37">
        <v>0</v>
      </c>
    </row>
    <row r="15870" spans="2:6">
      <c r="B15870" s="59">
        <f t="shared" si="495"/>
        <v>45597</v>
      </c>
      <c r="C15870" s="7">
        <f t="shared" si="494"/>
        <v>45625.25</v>
      </c>
      <c r="D15870" s="7">
        <v>45625.270833333336</v>
      </c>
      <c r="E15870" s="1">
        <v>1.0999999999999999E-2</v>
      </c>
      <c r="F15870" s="37">
        <v>1E-3</v>
      </c>
    </row>
    <row r="15871" spans="2:6">
      <c r="B15871" s="59">
        <f t="shared" si="495"/>
        <v>45597</v>
      </c>
      <c r="C15871" s="7">
        <f t="shared" si="494"/>
        <v>45625.270833333328</v>
      </c>
      <c r="D15871" s="7">
        <v>45625.291666666664</v>
      </c>
      <c r="E15871" s="1">
        <v>5.0000000000000001E-3</v>
      </c>
      <c r="F15871" s="37">
        <v>1E-3</v>
      </c>
    </row>
    <row r="15872" spans="2:6">
      <c r="B15872" s="59">
        <f t="shared" si="495"/>
        <v>45597</v>
      </c>
      <c r="C15872" s="7">
        <f t="shared" si="494"/>
        <v>45625.291666666664</v>
      </c>
      <c r="D15872" s="7">
        <v>45625.3125</v>
      </c>
      <c r="E15872" s="1">
        <v>5.0000000000000001E-3</v>
      </c>
      <c r="F15872" s="37">
        <v>1E-3</v>
      </c>
    </row>
    <row r="15873" spans="2:6">
      <c r="B15873" s="59">
        <f t="shared" si="495"/>
        <v>45597</v>
      </c>
      <c r="C15873" s="7">
        <f t="shared" si="494"/>
        <v>45625.3125</v>
      </c>
      <c r="D15873" s="7">
        <v>45625.333333333336</v>
      </c>
      <c r="E15873" s="1">
        <v>2E-3</v>
      </c>
      <c r="F15873" s="37">
        <v>0</v>
      </c>
    </row>
    <row r="15874" spans="2:6">
      <c r="B15874" s="59">
        <f t="shared" si="495"/>
        <v>45597</v>
      </c>
      <c r="C15874" s="7">
        <f t="shared" si="494"/>
        <v>45625.333333333328</v>
      </c>
      <c r="D15874" s="7">
        <v>45625.354166666664</v>
      </c>
      <c r="E15874" s="1">
        <v>2E-3</v>
      </c>
      <c r="F15874" s="37">
        <v>0</v>
      </c>
    </row>
    <row r="15875" spans="2:6">
      <c r="B15875" s="59">
        <f t="shared" si="495"/>
        <v>45597</v>
      </c>
      <c r="C15875" s="7">
        <f t="shared" si="494"/>
        <v>45625.354166666664</v>
      </c>
      <c r="D15875" s="7">
        <v>45625.375</v>
      </c>
      <c r="E15875" s="1">
        <v>3.0000000000000001E-3</v>
      </c>
      <c r="F15875" s="37">
        <v>3.0000000000000001E-3</v>
      </c>
    </row>
    <row r="15876" spans="2:6">
      <c r="B15876" s="59">
        <f t="shared" si="495"/>
        <v>45597</v>
      </c>
      <c r="C15876" s="7">
        <f t="shared" si="494"/>
        <v>45625.375</v>
      </c>
      <c r="D15876" s="7">
        <v>45625.395833333336</v>
      </c>
      <c r="E15876" s="1">
        <v>1E-3</v>
      </c>
      <c r="F15876" s="37">
        <v>0</v>
      </c>
    </row>
    <row r="15877" spans="2:6">
      <c r="B15877" s="59">
        <f t="shared" si="495"/>
        <v>45597</v>
      </c>
      <c r="C15877" s="7">
        <f t="shared" ref="C15877:C15940" si="496">D15877-1/48</f>
        <v>45625.395833333328</v>
      </c>
      <c r="D15877" s="7">
        <v>45625.416666666664</v>
      </c>
      <c r="E15877" s="1">
        <v>1E-3</v>
      </c>
      <c r="F15877" s="37">
        <v>0</v>
      </c>
    </row>
    <row r="15878" spans="2:6">
      <c r="B15878" s="59">
        <f t="shared" ref="B15878:B15941" si="497">DATE(YEAR(C15878),MONTH(C15878),1)</f>
        <v>45597</v>
      </c>
      <c r="C15878" s="7">
        <f t="shared" si="496"/>
        <v>45625.416666666664</v>
      </c>
      <c r="D15878" s="7">
        <v>45625.4375</v>
      </c>
      <c r="E15878" s="1">
        <v>2E-3</v>
      </c>
      <c r="F15878" s="37">
        <v>0</v>
      </c>
    </row>
    <row r="15879" spans="2:6">
      <c r="B15879" s="59">
        <f t="shared" si="497"/>
        <v>45597</v>
      </c>
      <c r="C15879" s="7">
        <f t="shared" si="496"/>
        <v>45625.4375</v>
      </c>
      <c r="D15879" s="7">
        <v>45625.458333333336</v>
      </c>
      <c r="E15879" s="1">
        <v>2E-3</v>
      </c>
      <c r="F15879" s="37">
        <v>0</v>
      </c>
    </row>
    <row r="15880" spans="2:6">
      <c r="B15880" s="59">
        <f t="shared" si="497"/>
        <v>45597</v>
      </c>
      <c r="C15880" s="7">
        <f t="shared" si="496"/>
        <v>45625.458333333328</v>
      </c>
      <c r="D15880" s="7">
        <v>45625.479166666664</v>
      </c>
      <c r="E15880" s="1">
        <v>2E-3</v>
      </c>
      <c r="F15880" s="37">
        <v>0</v>
      </c>
    </row>
    <row r="15881" spans="2:6">
      <c r="B15881" s="59">
        <f t="shared" si="497"/>
        <v>45597</v>
      </c>
      <c r="C15881" s="7">
        <f t="shared" si="496"/>
        <v>45625.479166666664</v>
      </c>
      <c r="D15881" s="7">
        <v>45625.5</v>
      </c>
      <c r="E15881" s="1">
        <v>4.0000000000000001E-3</v>
      </c>
      <c r="F15881" s="37">
        <v>2E-3</v>
      </c>
    </row>
    <row r="15882" spans="2:6">
      <c r="B15882" s="59">
        <f t="shared" si="497"/>
        <v>45597</v>
      </c>
      <c r="C15882" s="7">
        <f t="shared" si="496"/>
        <v>45625.5</v>
      </c>
      <c r="D15882" s="7">
        <v>45625.520833333336</v>
      </c>
      <c r="E15882" s="1">
        <v>3.0000000000000001E-3</v>
      </c>
      <c r="F15882" s="37">
        <v>0</v>
      </c>
    </row>
    <row r="15883" spans="2:6">
      <c r="B15883" s="59">
        <f t="shared" si="497"/>
        <v>45597</v>
      </c>
      <c r="C15883" s="7">
        <f t="shared" si="496"/>
        <v>45625.520833333328</v>
      </c>
      <c r="D15883" s="7">
        <v>45625.541666666664</v>
      </c>
      <c r="E15883" s="1">
        <v>2E-3</v>
      </c>
      <c r="F15883" s="37">
        <v>1E-3</v>
      </c>
    </row>
    <row r="15884" spans="2:6">
      <c r="B15884" s="59">
        <f t="shared" si="497"/>
        <v>45597</v>
      </c>
      <c r="C15884" s="7">
        <f t="shared" si="496"/>
        <v>45625.541666666664</v>
      </c>
      <c r="D15884" s="7">
        <v>45625.5625</v>
      </c>
      <c r="E15884" s="1">
        <v>3.0000000000000001E-3</v>
      </c>
      <c r="F15884" s="37">
        <v>1E-3</v>
      </c>
    </row>
    <row r="15885" spans="2:6">
      <c r="B15885" s="59">
        <f t="shared" si="497"/>
        <v>45597</v>
      </c>
      <c r="C15885" s="7">
        <f t="shared" si="496"/>
        <v>45625.5625</v>
      </c>
      <c r="D15885" s="7">
        <v>45625.583333333336</v>
      </c>
      <c r="E15885" s="1">
        <v>3.0000000000000001E-3</v>
      </c>
      <c r="F15885" s="37">
        <v>1E-3</v>
      </c>
    </row>
    <row r="15886" spans="2:6">
      <c r="B15886" s="59">
        <f t="shared" si="497"/>
        <v>45597</v>
      </c>
      <c r="C15886" s="7">
        <f t="shared" si="496"/>
        <v>45625.583333333328</v>
      </c>
      <c r="D15886" s="7">
        <v>45625.604166666664</v>
      </c>
      <c r="E15886" s="1">
        <v>2E-3</v>
      </c>
      <c r="F15886" s="37">
        <v>0</v>
      </c>
    </row>
    <row r="15887" spans="2:6">
      <c r="B15887" s="59">
        <f t="shared" si="497"/>
        <v>45597</v>
      </c>
      <c r="C15887" s="7">
        <f t="shared" si="496"/>
        <v>45625.604166666664</v>
      </c>
      <c r="D15887" s="7">
        <v>45625.625</v>
      </c>
      <c r="E15887" s="1">
        <v>1E-3</v>
      </c>
      <c r="F15887" s="37">
        <v>0</v>
      </c>
    </row>
    <row r="15888" spans="2:6">
      <c r="B15888" s="59">
        <f t="shared" si="497"/>
        <v>45597</v>
      </c>
      <c r="C15888" s="7">
        <f t="shared" si="496"/>
        <v>45625.625</v>
      </c>
      <c r="D15888" s="7">
        <v>45625.645833333336</v>
      </c>
      <c r="E15888" s="1">
        <v>1E-3</v>
      </c>
      <c r="F15888" s="37">
        <v>0</v>
      </c>
    </row>
    <row r="15889" spans="2:6">
      <c r="B15889" s="59">
        <f t="shared" si="497"/>
        <v>45597</v>
      </c>
      <c r="C15889" s="7">
        <f t="shared" si="496"/>
        <v>45625.645833333328</v>
      </c>
      <c r="D15889" s="7">
        <v>45625.666666666664</v>
      </c>
      <c r="E15889" s="1">
        <v>2E-3</v>
      </c>
      <c r="F15889" s="37">
        <v>0</v>
      </c>
    </row>
    <row r="15890" spans="2:6">
      <c r="B15890" s="59">
        <f t="shared" si="497"/>
        <v>45597</v>
      </c>
      <c r="C15890" s="7">
        <f t="shared" si="496"/>
        <v>45625.666666666664</v>
      </c>
      <c r="D15890" s="7">
        <v>45625.6875</v>
      </c>
      <c r="E15890" s="1">
        <v>2E-3</v>
      </c>
      <c r="F15890" s="37">
        <v>0</v>
      </c>
    </row>
    <row r="15891" spans="2:6">
      <c r="B15891" s="59">
        <f t="shared" si="497"/>
        <v>45597</v>
      </c>
      <c r="C15891" s="7">
        <f t="shared" si="496"/>
        <v>45625.6875</v>
      </c>
      <c r="D15891" s="7">
        <v>45625.708333333336</v>
      </c>
      <c r="E15891" s="1">
        <v>5.0000000000000001E-3</v>
      </c>
      <c r="F15891" s="37">
        <v>2E-3</v>
      </c>
    </row>
    <row r="15892" spans="2:6">
      <c r="B15892" s="59">
        <f t="shared" si="497"/>
        <v>45597</v>
      </c>
      <c r="C15892" s="7">
        <f t="shared" si="496"/>
        <v>45625.708333333328</v>
      </c>
      <c r="D15892" s="7">
        <v>45625.729166666664</v>
      </c>
      <c r="E15892" s="1">
        <v>1.2E-2</v>
      </c>
      <c r="F15892" s="37">
        <v>0</v>
      </c>
    </row>
    <row r="15893" spans="2:6">
      <c r="B15893" s="59">
        <f t="shared" si="497"/>
        <v>45597</v>
      </c>
      <c r="C15893" s="7">
        <f t="shared" si="496"/>
        <v>45625.729166666664</v>
      </c>
      <c r="D15893" s="7">
        <v>45625.75</v>
      </c>
      <c r="E15893" s="1">
        <v>4.0000000000000001E-3</v>
      </c>
      <c r="F15893" s="37">
        <v>1E-3</v>
      </c>
    </row>
    <row r="15894" spans="2:6">
      <c r="B15894" s="59">
        <f t="shared" si="497"/>
        <v>45597</v>
      </c>
      <c r="C15894" s="7">
        <f t="shared" si="496"/>
        <v>45625.75</v>
      </c>
      <c r="D15894" s="7">
        <v>45625.770833333336</v>
      </c>
      <c r="E15894" s="1">
        <v>6.0000000000000001E-3</v>
      </c>
      <c r="F15894" s="37">
        <v>3.0000000000000001E-3</v>
      </c>
    </row>
    <row r="15895" spans="2:6">
      <c r="B15895" s="59">
        <f t="shared" si="497"/>
        <v>45597</v>
      </c>
      <c r="C15895" s="7">
        <f t="shared" si="496"/>
        <v>45625.770833333328</v>
      </c>
      <c r="D15895" s="7">
        <v>45625.791666666664</v>
      </c>
      <c r="E15895" s="1">
        <v>1E-3</v>
      </c>
      <c r="F15895" s="37">
        <v>0</v>
      </c>
    </row>
    <row r="15896" spans="2:6">
      <c r="B15896" s="59">
        <f t="shared" si="497"/>
        <v>45597</v>
      </c>
      <c r="C15896" s="7">
        <f t="shared" si="496"/>
        <v>45625.791666666664</v>
      </c>
      <c r="D15896" s="7">
        <v>45625.8125</v>
      </c>
      <c r="E15896" s="1">
        <v>2E-3</v>
      </c>
      <c r="F15896" s="37">
        <v>0</v>
      </c>
    </row>
    <row r="15897" spans="2:6">
      <c r="B15897" s="59">
        <f t="shared" si="497"/>
        <v>45597</v>
      </c>
      <c r="C15897" s="7">
        <f t="shared" si="496"/>
        <v>45625.8125</v>
      </c>
      <c r="D15897" s="7">
        <v>45625.833333333336</v>
      </c>
      <c r="E15897" s="1">
        <v>2E-3</v>
      </c>
      <c r="F15897" s="37">
        <v>0</v>
      </c>
    </row>
    <row r="15898" spans="2:6">
      <c r="B15898" s="59">
        <f t="shared" si="497"/>
        <v>45597</v>
      </c>
      <c r="C15898" s="7">
        <f t="shared" si="496"/>
        <v>45625.833333333328</v>
      </c>
      <c r="D15898" s="7">
        <v>45625.854166666664</v>
      </c>
      <c r="E15898" s="1">
        <v>2E-3</v>
      </c>
      <c r="F15898" s="37">
        <v>0</v>
      </c>
    </row>
    <row r="15899" spans="2:6">
      <c r="B15899" s="59">
        <f t="shared" si="497"/>
        <v>45597</v>
      </c>
      <c r="C15899" s="7">
        <f t="shared" si="496"/>
        <v>45625.854166666664</v>
      </c>
      <c r="D15899" s="7">
        <v>45625.875</v>
      </c>
      <c r="E15899" s="1">
        <v>3.0000000000000001E-3</v>
      </c>
      <c r="F15899" s="37">
        <v>1E-3</v>
      </c>
    </row>
    <row r="15900" spans="2:6">
      <c r="B15900" s="59">
        <f t="shared" si="497"/>
        <v>45597</v>
      </c>
      <c r="C15900" s="7">
        <f t="shared" si="496"/>
        <v>45625.875</v>
      </c>
      <c r="D15900" s="7">
        <v>45625.895833333336</v>
      </c>
      <c r="E15900" s="1">
        <v>1E-3</v>
      </c>
      <c r="F15900" s="37">
        <v>0</v>
      </c>
    </row>
    <row r="15901" spans="2:6">
      <c r="B15901" s="59">
        <f t="shared" si="497"/>
        <v>45597</v>
      </c>
      <c r="C15901" s="7">
        <f t="shared" si="496"/>
        <v>45625.895833333328</v>
      </c>
      <c r="D15901" s="7">
        <v>45625.916666666664</v>
      </c>
      <c r="E15901" s="1">
        <v>2E-3</v>
      </c>
      <c r="F15901" s="37">
        <v>0</v>
      </c>
    </row>
    <row r="15902" spans="2:6">
      <c r="B15902" s="59">
        <f t="shared" si="497"/>
        <v>45597</v>
      </c>
      <c r="C15902" s="7">
        <f t="shared" si="496"/>
        <v>45625.916666666664</v>
      </c>
      <c r="D15902" s="7">
        <v>45625.9375</v>
      </c>
      <c r="E15902" s="1">
        <v>1E-3</v>
      </c>
      <c r="F15902" s="37">
        <v>0</v>
      </c>
    </row>
    <row r="15903" spans="2:6">
      <c r="B15903" s="59">
        <f t="shared" si="497"/>
        <v>45597</v>
      </c>
      <c r="C15903" s="7">
        <f t="shared" si="496"/>
        <v>45625.9375</v>
      </c>
      <c r="D15903" s="7">
        <v>45625.958333333336</v>
      </c>
      <c r="E15903" s="1">
        <v>2E-3</v>
      </c>
      <c r="F15903" s="37">
        <v>0</v>
      </c>
    </row>
    <row r="15904" spans="2:6">
      <c r="B15904" s="59">
        <f t="shared" si="497"/>
        <v>45597</v>
      </c>
      <c r="C15904" s="7">
        <f t="shared" si="496"/>
        <v>45625.958333333328</v>
      </c>
      <c r="D15904" s="7">
        <v>45625.979166666664</v>
      </c>
      <c r="E15904" s="1">
        <v>4.0000000000000001E-3</v>
      </c>
      <c r="F15904" s="37">
        <v>2E-3</v>
      </c>
    </row>
    <row r="15905" spans="2:6">
      <c r="B15905" s="59">
        <f t="shared" si="497"/>
        <v>45597</v>
      </c>
      <c r="C15905" s="7">
        <f t="shared" si="496"/>
        <v>45625.979166666664</v>
      </c>
      <c r="D15905" s="7">
        <v>45626</v>
      </c>
      <c r="E15905" s="1">
        <v>3.0000000000000001E-3</v>
      </c>
      <c r="F15905" s="37">
        <v>1E-3</v>
      </c>
    </row>
    <row r="15906" spans="2:6">
      <c r="B15906" s="59">
        <f t="shared" si="497"/>
        <v>45597</v>
      </c>
      <c r="C15906" s="7">
        <f t="shared" si="496"/>
        <v>45626</v>
      </c>
      <c r="D15906" s="7">
        <v>45626.020833333336</v>
      </c>
      <c r="E15906" s="1">
        <v>1.8859999999999999</v>
      </c>
      <c r="F15906" s="37">
        <v>0</v>
      </c>
    </row>
    <row r="15907" spans="2:6">
      <c r="B15907" s="59">
        <f t="shared" si="497"/>
        <v>45597</v>
      </c>
      <c r="C15907" s="7">
        <f t="shared" si="496"/>
        <v>45626.020833333328</v>
      </c>
      <c r="D15907" s="7">
        <v>45626.041666666664</v>
      </c>
      <c r="E15907" s="1">
        <v>1.9870000000000001</v>
      </c>
      <c r="F15907" s="37">
        <v>0</v>
      </c>
    </row>
    <row r="15908" spans="2:6">
      <c r="B15908" s="59">
        <f t="shared" si="497"/>
        <v>45597</v>
      </c>
      <c r="C15908" s="7">
        <f t="shared" si="496"/>
        <v>45626.041666666664</v>
      </c>
      <c r="D15908" s="7">
        <v>45626.0625</v>
      </c>
      <c r="E15908" s="1">
        <v>1.9810000000000001</v>
      </c>
      <c r="F15908" s="37">
        <v>0</v>
      </c>
    </row>
    <row r="15909" spans="2:6">
      <c r="B15909" s="59">
        <f t="shared" si="497"/>
        <v>45597</v>
      </c>
      <c r="C15909" s="7">
        <f t="shared" si="496"/>
        <v>45626.0625</v>
      </c>
      <c r="D15909" s="7">
        <v>45626.083333333336</v>
      </c>
      <c r="E15909" s="1">
        <v>1.9970000000000001</v>
      </c>
      <c r="F15909" s="37">
        <v>0</v>
      </c>
    </row>
    <row r="15910" spans="2:6">
      <c r="B15910" s="59">
        <f t="shared" si="497"/>
        <v>45597</v>
      </c>
      <c r="C15910" s="7">
        <f t="shared" si="496"/>
        <v>45626.083333333328</v>
      </c>
      <c r="D15910" s="7">
        <v>45626.104166666664</v>
      </c>
      <c r="E15910" s="1">
        <v>1.992</v>
      </c>
      <c r="F15910" s="37">
        <v>0</v>
      </c>
    </row>
    <row r="15911" spans="2:6">
      <c r="B15911" s="59">
        <f t="shared" si="497"/>
        <v>45597</v>
      </c>
      <c r="C15911" s="7">
        <f t="shared" si="496"/>
        <v>45626.104166666664</v>
      </c>
      <c r="D15911" s="7">
        <v>45626.125</v>
      </c>
      <c r="E15911" s="1">
        <v>2.0139999999999998</v>
      </c>
      <c r="F15911" s="37">
        <v>0</v>
      </c>
    </row>
    <row r="15912" spans="2:6">
      <c r="B15912" s="59">
        <f t="shared" si="497"/>
        <v>45597</v>
      </c>
      <c r="C15912" s="7">
        <f t="shared" si="496"/>
        <v>45626.125</v>
      </c>
      <c r="D15912" s="7">
        <v>45626.145833333336</v>
      </c>
      <c r="E15912" s="1">
        <v>2.012</v>
      </c>
      <c r="F15912" s="37">
        <v>0</v>
      </c>
    </row>
    <row r="15913" spans="2:6">
      <c r="B15913" s="59">
        <f t="shared" si="497"/>
        <v>45597</v>
      </c>
      <c r="C15913" s="7">
        <f t="shared" si="496"/>
        <v>45626.145833333328</v>
      </c>
      <c r="D15913" s="7">
        <v>45626.166666666664</v>
      </c>
      <c r="E15913" s="1">
        <v>2.0190000000000001</v>
      </c>
      <c r="F15913" s="37">
        <v>0</v>
      </c>
    </row>
    <row r="15914" spans="2:6">
      <c r="B15914" s="59">
        <f t="shared" si="497"/>
        <v>45597</v>
      </c>
      <c r="C15914" s="7">
        <f t="shared" si="496"/>
        <v>45626.166666666664</v>
      </c>
      <c r="D15914" s="7">
        <v>45626.1875</v>
      </c>
      <c r="E15914" s="1">
        <v>2.0230000000000001</v>
      </c>
      <c r="F15914" s="37">
        <v>0</v>
      </c>
    </row>
    <row r="15915" spans="2:6">
      <c r="B15915" s="59">
        <f t="shared" si="497"/>
        <v>45597</v>
      </c>
      <c r="C15915" s="7">
        <f t="shared" si="496"/>
        <v>45626.1875</v>
      </c>
      <c r="D15915" s="7">
        <v>45626.208333333336</v>
      </c>
      <c r="E15915" s="1">
        <v>1.163</v>
      </c>
      <c r="F15915" s="37">
        <v>0</v>
      </c>
    </row>
    <row r="15916" spans="2:6">
      <c r="B15916" s="59">
        <f t="shared" si="497"/>
        <v>45597</v>
      </c>
      <c r="C15916" s="7">
        <f t="shared" si="496"/>
        <v>45626.208333333328</v>
      </c>
      <c r="D15916" s="7">
        <v>45626.229166666664</v>
      </c>
      <c r="E15916" s="1">
        <v>7.3999999999999996E-2</v>
      </c>
      <c r="F15916" s="37">
        <v>0</v>
      </c>
    </row>
    <row r="15917" spans="2:6">
      <c r="B15917" s="59">
        <f t="shared" si="497"/>
        <v>45597</v>
      </c>
      <c r="C15917" s="7">
        <f t="shared" si="496"/>
        <v>45626.229166666664</v>
      </c>
      <c r="D15917" s="7">
        <v>45626.25</v>
      </c>
      <c r="E15917" s="1">
        <v>0.373</v>
      </c>
      <c r="F15917" s="37">
        <v>0</v>
      </c>
    </row>
    <row r="15918" spans="2:6">
      <c r="B15918" s="59">
        <f t="shared" si="497"/>
        <v>45597</v>
      </c>
      <c r="C15918" s="7">
        <f t="shared" si="496"/>
        <v>45626.25</v>
      </c>
      <c r="D15918" s="7">
        <v>45626.270833333336</v>
      </c>
      <c r="E15918" s="1">
        <v>8.0000000000000002E-3</v>
      </c>
      <c r="F15918" s="37">
        <v>2E-3</v>
      </c>
    </row>
    <row r="15919" spans="2:6">
      <c r="B15919" s="59">
        <f t="shared" si="497"/>
        <v>45597</v>
      </c>
      <c r="C15919" s="7">
        <f t="shared" si="496"/>
        <v>45626.270833333328</v>
      </c>
      <c r="D15919" s="7">
        <v>45626.291666666664</v>
      </c>
      <c r="E15919" s="1">
        <v>2E-3</v>
      </c>
      <c r="F15919" s="37">
        <v>1E-3</v>
      </c>
    </row>
    <row r="15920" spans="2:6">
      <c r="B15920" s="59">
        <f t="shared" si="497"/>
        <v>45597</v>
      </c>
      <c r="C15920" s="7">
        <f t="shared" si="496"/>
        <v>45626.291666666664</v>
      </c>
      <c r="D15920" s="7">
        <v>45626.3125</v>
      </c>
      <c r="E15920" s="1">
        <v>4.0000000000000001E-3</v>
      </c>
      <c r="F15920" s="37">
        <v>0</v>
      </c>
    </row>
    <row r="15921" spans="2:6">
      <c r="B15921" s="59">
        <f t="shared" si="497"/>
        <v>45597</v>
      </c>
      <c r="C15921" s="7">
        <f t="shared" si="496"/>
        <v>45626.3125</v>
      </c>
      <c r="D15921" s="7">
        <v>45626.333333333336</v>
      </c>
      <c r="E15921" s="1">
        <v>8.0000000000000002E-3</v>
      </c>
      <c r="F15921" s="37">
        <v>5.0000000000000001E-3</v>
      </c>
    </row>
    <row r="15922" spans="2:6">
      <c r="B15922" s="59">
        <f t="shared" si="497"/>
        <v>45597</v>
      </c>
      <c r="C15922" s="7">
        <f t="shared" si="496"/>
        <v>45626.333333333328</v>
      </c>
      <c r="D15922" s="7">
        <v>45626.354166666664</v>
      </c>
      <c r="E15922" s="1">
        <v>0</v>
      </c>
      <c r="F15922" s="37">
        <v>1E-3</v>
      </c>
    </row>
    <row r="15923" spans="2:6">
      <c r="B15923" s="59">
        <f t="shared" si="497"/>
        <v>45597</v>
      </c>
      <c r="C15923" s="7">
        <f t="shared" si="496"/>
        <v>45626.354166666664</v>
      </c>
      <c r="D15923" s="7">
        <v>45626.375</v>
      </c>
      <c r="E15923" s="1">
        <v>1E-3</v>
      </c>
      <c r="F15923" s="37">
        <v>0</v>
      </c>
    </row>
    <row r="15924" spans="2:6">
      <c r="B15924" s="59">
        <f t="shared" si="497"/>
        <v>45597</v>
      </c>
      <c r="C15924" s="7">
        <f t="shared" si="496"/>
        <v>45626.375</v>
      </c>
      <c r="D15924" s="7">
        <v>45626.395833333336</v>
      </c>
      <c r="E15924" s="1">
        <v>2E-3</v>
      </c>
      <c r="F15924" s="37">
        <v>0</v>
      </c>
    </row>
    <row r="15925" spans="2:6">
      <c r="B15925" s="59">
        <f t="shared" si="497"/>
        <v>45597</v>
      </c>
      <c r="C15925" s="7">
        <f t="shared" si="496"/>
        <v>45626.395833333328</v>
      </c>
      <c r="D15925" s="7">
        <v>45626.416666666664</v>
      </c>
      <c r="E15925" s="1">
        <v>4.0000000000000001E-3</v>
      </c>
      <c r="F15925" s="37">
        <v>0</v>
      </c>
    </row>
    <row r="15926" spans="2:6">
      <c r="B15926" s="59">
        <f t="shared" si="497"/>
        <v>45597</v>
      </c>
      <c r="C15926" s="7">
        <f t="shared" si="496"/>
        <v>45626.416666666664</v>
      </c>
      <c r="D15926" s="7">
        <v>45626.4375</v>
      </c>
      <c r="E15926" s="1">
        <v>5.0000000000000001E-3</v>
      </c>
      <c r="F15926" s="37">
        <v>1E-3</v>
      </c>
    </row>
    <row r="15927" spans="2:6">
      <c r="B15927" s="59">
        <f t="shared" si="497"/>
        <v>45597</v>
      </c>
      <c r="C15927" s="7">
        <f t="shared" si="496"/>
        <v>45626.4375</v>
      </c>
      <c r="D15927" s="7">
        <v>45626.458333333336</v>
      </c>
      <c r="E15927" s="1">
        <v>5.0000000000000001E-3</v>
      </c>
      <c r="F15927" s="37">
        <v>0</v>
      </c>
    </row>
    <row r="15928" spans="2:6">
      <c r="B15928" s="59">
        <f t="shared" si="497"/>
        <v>45597</v>
      </c>
      <c r="C15928" s="7">
        <f t="shared" si="496"/>
        <v>45626.458333333328</v>
      </c>
      <c r="D15928" s="7">
        <v>45626.479166666664</v>
      </c>
      <c r="E15928" s="1">
        <v>1.0999999999999999E-2</v>
      </c>
      <c r="F15928" s="37">
        <v>2E-3</v>
      </c>
    </row>
    <row r="15929" spans="2:6">
      <c r="B15929" s="59">
        <f t="shared" si="497"/>
        <v>45597</v>
      </c>
      <c r="C15929" s="7">
        <f t="shared" si="496"/>
        <v>45626.479166666664</v>
      </c>
      <c r="D15929" s="7">
        <v>45626.5</v>
      </c>
      <c r="E15929" s="1">
        <v>2E-3</v>
      </c>
      <c r="F15929" s="37">
        <v>3.0000000000000001E-3</v>
      </c>
    </row>
    <row r="15930" spans="2:6">
      <c r="B15930" s="59">
        <f t="shared" si="497"/>
        <v>45597</v>
      </c>
      <c r="C15930" s="7">
        <f t="shared" si="496"/>
        <v>45626.5</v>
      </c>
      <c r="D15930" s="7">
        <v>45626.520833333336</v>
      </c>
      <c r="E15930" s="1">
        <v>0</v>
      </c>
      <c r="F15930" s="37">
        <v>0</v>
      </c>
    </row>
    <row r="15931" spans="2:6">
      <c r="B15931" s="59">
        <f t="shared" si="497"/>
        <v>45597</v>
      </c>
      <c r="C15931" s="7">
        <f t="shared" si="496"/>
        <v>45626.520833333328</v>
      </c>
      <c r="D15931" s="7">
        <v>45626.541666666664</v>
      </c>
      <c r="E15931" s="1">
        <v>2E-3</v>
      </c>
      <c r="F15931" s="37">
        <v>3.0000000000000001E-3</v>
      </c>
    </row>
    <row r="15932" spans="2:6">
      <c r="B15932" s="59">
        <f t="shared" si="497"/>
        <v>45597</v>
      </c>
      <c r="C15932" s="7">
        <f t="shared" si="496"/>
        <v>45626.541666666664</v>
      </c>
      <c r="D15932" s="7">
        <v>45626.5625</v>
      </c>
      <c r="E15932" s="1">
        <v>1E-3</v>
      </c>
      <c r="F15932" s="37">
        <v>0</v>
      </c>
    </row>
    <row r="15933" spans="2:6">
      <c r="B15933" s="59">
        <f t="shared" si="497"/>
        <v>45597</v>
      </c>
      <c r="C15933" s="7">
        <f t="shared" si="496"/>
        <v>45626.5625</v>
      </c>
      <c r="D15933" s="7">
        <v>45626.583333333336</v>
      </c>
      <c r="E15933" s="1">
        <v>1E-3</v>
      </c>
      <c r="F15933" s="37">
        <v>0</v>
      </c>
    </row>
    <row r="15934" spans="2:6">
      <c r="B15934" s="59">
        <f t="shared" si="497"/>
        <v>45597</v>
      </c>
      <c r="C15934" s="7">
        <f t="shared" si="496"/>
        <v>45626.583333333328</v>
      </c>
      <c r="D15934" s="7">
        <v>45626.604166666664</v>
      </c>
      <c r="E15934" s="1">
        <v>2E-3</v>
      </c>
      <c r="F15934" s="37">
        <v>0</v>
      </c>
    </row>
    <row r="15935" spans="2:6">
      <c r="B15935" s="59">
        <f t="shared" si="497"/>
        <v>45597</v>
      </c>
      <c r="C15935" s="7">
        <f t="shared" si="496"/>
        <v>45626.604166666664</v>
      </c>
      <c r="D15935" s="7">
        <v>45626.625</v>
      </c>
      <c r="E15935" s="1">
        <v>2E-3</v>
      </c>
      <c r="F15935" s="37">
        <v>0</v>
      </c>
    </row>
    <row r="15936" spans="2:6">
      <c r="B15936" s="59">
        <f t="shared" si="497"/>
        <v>45597</v>
      </c>
      <c r="C15936" s="7">
        <f t="shared" si="496"/>
        <v>45626.625</v>
      </c>
      <c r="D15936" s="7">
        <v>45626.645833333336</v>
      </c>
      <c r="E15936" s="1">
        <v>2E-3</v>
      </c>
      <c r="F15936" s="37">
        <v>0</v>
      </c>
    </row>
    <row r="15937" spans="2:6">
      <c r="B15937" s="59">
        <f t="shared" si="497"/>
        <v>45597</v>
      </c>
      <c r="C15937" s="7">
        <f t="shared" si="496"/>
        <v>45626.645833333328</v>
      </c>
      <c r="D15937" s="7">
        <v>45626.666666666664</v>
      </c>
      <c r="E15937" s="1">
        <v>3.0000000000000001E-3</v>
      </c>
      <c r="F15937" s="37">
        <v>0</v>
      </c>
    </row>
    <row r="15938" spans="2:6">
      <c r="B15938" s="59">
        <f t="shared" si="497"/>
        <v>45597</v>
      </c>
      <c r="C15938" s="7">
        <f t="shared" si="496"/>
        <v>45626.666666666664</v>
      </c>
      <c r="D15938" s="7">
        <v>45626.6875</v>
      </c>
      <c r="E15938" s="1">
        <v>2E-3</v>
      </c>
      <c r="F15938" s="37">
        <v>0</v>
      </c>
    </row>
    <row r="15939" spans="2:6">
      <c r="B15939" s="59">
        <f t="shared" si="497"/>
        <v>45597</v>
      </c>
      <c r="C15939" s="7">
        <f t="shared" si="496"/>
        <v>45626.6875</v>
      </c>
      <c r="D15939" s="7">
        <v>45626.708333333336</v>
      </c>
      <c r="E15939" s="1">
        <v>1E-3</v>
      </c>
      <c r="F15939" s="37">
        <v>0</v>
      </c>
    </row>
    <row r="15940" spans="2:6">
      <c r="B15940" s="59">
        <f t="shared" si="497"/>
        <v>45597</v>
      </c>
      <c r="C15940" s="7">
        <f t="shared" si="496"/>
        <v>45626.708333333328</v>
      </c>
      <c r="D15940" s="7">
        <v>45626.729166666664</v>
      </c>
      <c r="E15940" s="1">
        <v>9.5000000000000001E-2</v>
      </c>
      <c r="F15940" s="37">
        <v>3.0000000000000001E-3</v>
      </c>
    </row>
    <row r="15941" spans="2:6">
      <c r="B15941" s="59">
        <f t="shared" si="497"/>
        <v>45597</v>
      </c>
      <c r="C15941" s="7">
        <f t="shared" ref="C15941:C16004" si="498">D15941-1/48</f>
        <v>45626.729166666664</v>
      </c>
      <c r="D15941" s="7">
        <v>45626.75</v>
      </c>
      <c r="E15941" s="1">
        <v>7.2999999999999995E-2</v>
      </c>
      <c r="F15941" s="37">
        <v>4.2000000000000003E-2</v>
      </c>
    </row>
    <row r="15942" spans="2:6">
      <c r="B15942" s="59">
        <f t="shared" ref="B15942:B16005" si="499">DATE(YEAR(C15942),MONTH(C15942),1)</f>
        <v>45597</v>
      </c>
      <c r="C15942" s="7">
        <f t="shared" si="498"/>
        <v>45626.75</v>
      </c>
      <c r="D15942" s="7">
        <v>45626.770833333336</v>
      </c>
      <c r="E15942" s="1">
        <v>0.10299999999999999</v>
      </c>
      <c r="F15942" s="37">
        <v>2.4E-2</v>
      </c>
    </row>
    <row r="15943" spans="2:6">
      <c r="B15943" s="59">
        <f t="shared" si="499"/>
        <v>45597</v>
      </c>
      <c r="C15943" s="7">
        <f t="shared" si="498"/>
        <v>45626.770833333328</v>
      </c>
      <c r="D15943" s="7">
        <v>45626.791666666664</v>
      </c>
      <c r="E15943" s="1">
        <v>0.121</v>
      </c>
      <c r="F15943" s="37">
        <v>0.02</v>
      </c>
    </row>
    <row r="15944" spans="2:6">
      <c r="B15944" s="59">
        <f t="shared" si="499"/>
        <v>45597</v>
      </c>
      <c r="C15944" s="7">
        <f t="shared" si="498"/>
        <v>45626.791666666664</v>
      </c>
      <c r="D15944" s="7">
        <v>45626.8125</v>
      </c>
      <c r="E15944" s="1">
        <v>8.0000000000000002E-3</v>
      </c>
      <c r="F15944" s="37">
        <v>5.0000000000000001E-3</v>
      </c>
    </row>
    <row r="15945" spans="2:6">
      <c r="B15945" s="59">
        <f t="shared" si="499"/>
        <v>45597</v>
      </c>
      <c r="C15945" s="7">
        <f t="shared" si="498"/>
        <v>45626.8125</v>
      </c>
      <c r="D15945" s="7">
        <v>45626.833333333336</v>
      </c>
      <c r="E15945" s="1">
        <v>8.9999999999999993E-3</v>
      </c>
      <c r="F15945" s="37">
        <v>4.0000000000000001E-3</v>
      </c>
    </row>
    <row r="15946" spans="2:6">
      <c r="B15946" s="59">
        <f t="shared" si="499"/>
        <v>45597</v>
      </c>
      <c r="C15946" s="7">
        <f t="shared" si="498"/>
        <v>45626.833333333328</v>
      </c>
      <c r="D15946" s="7">
        <v>45626.854166666664</v>
      </c>
      <c r="E15946" s="1">
        <v>3.0000000000000001E-3</v>
      </c>
      <c r="F15946" s="37">
        <v>0</v>
      </c>
    </row>
    <row r="15947" spans="2:6">
      <c r="B15947" s="59">
        <f t="shared" si="499"/>
        <v>45597</v>
      </c>
      <c r="C15947" s="7">
        <f t="shared" si="498"/>
        <v>45626.854166666664</v>
      </c>
      <c r="D15947" s="7">
        <v>45626.875</v>
      </c>
      <c r="E15947" s="1">
        <v>2E-3</v>
      </c>
      <c r="F15947" s="37">
        <v>0</v>
      </c>
    </row>
    <row r="15948" spans="2:6">
      <c r="B15948" s="59">
        <f t="shared" si="499"/>
        <v>45597</v>
      </c>
      <c r="C15948" s="7">
        <f t="shared" si="498"/>
        <v>45626.875</v>
      </c>
      <c r="D15948" s="7">
        <v>45626.895833333336</v>
      </c>
      <c r="E15948" s="1">
        <v>3.0000000000000001E-3</v>
      </c>
      <c r="F15948" s="37">
        <v>0</v>
      </c>
    </row>
    <row r="15949" spans="2:6">
      <c r="B15949" s="59">
        <f t="shared" si="499"/>
        <v>45597</v>
      </c>
      <c r="C15949" s="7">
        <f t="shared" si="498"/>
        <v>45626.895833333328</v>
      </c>
      <c r="D15949" s="7">
        <v>45626.916666666664</v>
      </c>
      <c r="E15949" s="1">
        <v>2E-3</v>
      </c>
      <c r="F15949" s="37">
        <v>0</v>
      </c>
    </row>
    <row r="15950" spans="2:6">
      <c r="B15950" s="59">
        <f t="shared" si="499"/>
        <v>45597</v>
      </c>
      <c r="C15950" s="7">
        <f t="shared" si="498"/>
        <v>45626.916666666664</v>
      </c>
      <c r="D15950" s="7">
        <v>45626.9375</v>
      </c>
      <c r="E15950" s="1">
        <v>0.45900000000000002</v>
      </c>
      <c r="F15950" s="37">
        <v>0</v>
      </c>
    </row>
    <row r="15951" spans="2:6">
      <c r="B15951" s="59">
        <f t="shared" si="499"/>
        <v>45597</v>
      </c>
      <c r="C15951" s="7">
        <f t="shared" si="498"/>
        <v>45626.9375</v>
      </c>
      <c r="D15951" s="7">
        <v>45626.958333333336</v>
      </c>
      <c r="E15951" s="1">
        <v>0.66200000000000003</v>
      </c>
      <c r="F15951" s="37">
        <v>0</v>
      </c>
    </row>
    <row r="15952" spans="2:6">
      <c r="B15952" s="59">
        <f t="shared" si="499"/>
        <v>45597</v>
      </c>
      <c r="C15952" s="7">
        <f t="shared" si="498"/>
        <v>45626.958333333328</v>
      </c>
      <c r="D15952" s="7">
        <v>45626.979166666664</v>
      </c>
      <c r="E15952" s="1">
        <v>0.65500000000000003</v>
      </c>
      <c r="F15952" s="37">
        <v>0</v>
      </c>
    </row>
    <row r="15953" spans="2:6">
      <c r="B15953" s="59">
        <f t="shared" si="499"/>
        <v>45597</v>
      </c>
      <c r="C15953" s="7">
        <f t="shared" si="498"/>
        <v>45626.979166666664</v>
      </c>
      <c r="D15953" s="7">
        <v>45627</v>
      </c>
      <c r="E15953" s="1">
        <v>0.69499999999999995</v>
      </c>
      <c r="F15953" s="37">
        <v>0</v>
      </c>
    </row>
    <row r="15954" spans="2:6">
      <c r="B15954" s="59">
        <f t="shared" si="499"/>
        <v>45627</v>
      </c>
      <c r="C15954" s="7">
        <f t="shared" si="498"/>
        <v>45627</v>
      </c>
      <c r="D15954" s="7">
        <v>45627.020833333336</v>
      </c>
      <c r="E15954" s="1">
        <v>1.913</v>
      </c>
      <c r="F15954" s="37">
        <v>0</v>
      </c>
    </row>
    <row r="15955" spans="2:6">
      <c r="B15955" s="59">
        <f t="shared" si="499"/>
        <v>45627</v>
      </c>
      <c r="C15955" s="7">
        <f t="shared" si="498"/>
        <v>45627.020833333328</v>
      </c>
      <c r="D15955" s="7">
        <v>45627.041666666664</v>
      </c>
      <c r="E15955" s="1">
        <v>1.986</v>
      </c>
      <c r="F15955" s="37">
        <v>0</v>
      </c>
    </row>
    <row r="15956" spans="2:6">
      <c r="B15956" s="59">
        <f t="shared" si="499"/>
        <v>45627</v>
      </c>
      <c r="C15956" s="7">
        <f t="shared" si="498"/>
        <v>45627.041666666664</v>
      </c>
      <c r="D15956" s="7">
        <v>45627.0625</v>
      </c>
      <c r="E15956" s="1">
        <v>1.9950000000000001</v>
      </c>
      <c r="F15956" s="37">
        <v>0</v>
      </c>
    </row>
    <row r="15957" spans="2:6">
      <c r="B15957" s="59">
        <f t="shared" si="499"/>
        <v>45627</v>
      </c>
      <c r="C15957" s="7">
        <f t="shared" si="498"/>
        <v>45627.0625</v>
      </c>
      <c r="D15957" s="7">
        <v>45627.083333333336</v>
      </c>
      <c r="E15957" s="1">
        <v>1.984</v>
      </c>
      <c r="F15957" s="37">
        <v>0</v>
      </c>
    </row>
    <row r="15958" spans="2:6">
      <c r="B15958" s="59">
        <f t="shared" si="499"/>
        <v>45627</v>
      </c>
      <c r="C15958" s="7">
        <f t="shared" si="498"/>
        <v>45627.083333333328</v>
      </c>
      <c r="D15958" s="7">
        <v>45627.104166666664</v>
      </c>
      <c r="E15958" s="1">
        <v>1.9950000000000001</v>
      </c>
      <c r="F15958" s="37">
        <v>0</v>
      </c>
    </row>
    <row r="15959" spans="2:6">
      <c r="B15959" s="59">
        <f t="shared" si="499"/>
        <v>45627</v>
      </c>
      <c r="C15959" s="7">
        <f t="shared" si="498"/>
        <v>45627.104166666664</v>
      </c>
      <c r="D15959" s="7">
        <v>45627.125</v>
      </c>
      <c r="E15959" s="1">
        <v>2.0169999999999999</v>
      </c>
      <c r="F15959" s="37">
        <v>0</v>
      </c>
    </row>
    <row r="15960" spans="2:6">
      <c r="B15960" s="59">
        <f t="shared" si="499"/>
        <v>45627</v>
      </c>
      <c r="C15960" s="7">
        <f t="shared" si="498"/>
        <v>45627.125</v>
      </c>
      <c r="D15960" s="7">
        <v>45627.145833333336</v>
      </c>
      <c r="E15960" s="1">
        <v>2.0569999999999999</v>
      </c>
      <c r="F15960" s="37">
        <v>0</v>
      </c>
    </row>
    <row r="15961" spans="2:6">
      <c r="B15961" s="59">
        <f t="shared" si="499"/>
        <v>45627</v>
      </c>
      <c r="C15961" s="7">
        <f t="shared" si="498"/>
        <v>45627.145833333328</v>
      </c>
      <c r="D15961" s="7">
        <v>45627.166666666664</v>
      </c>
      <c r="E15961" s="1">
        <v>2.0249999999999999</v>
      </c>
      <c r="F15961" s="37">
        <v>0</v>
      </c>
    </row>
    <row r="15962" spans="2:6">
      <c r="B15962" s="59">
        <f t="shared" si="499"/>
        <v>45627</v>
      </c>
      <c r="C15962" s="7">
        <f t="shared" si="498"/>
        <v>45627.166666666664</v>
      </c>
      <c r="D15962" s="7">
        <v>45627.1875</v>
      </c>
      <c r="E15962" s="1">
        <v>2.0209999999999999</v>
      </c>
      <c r="F15962" s="37">
        <v>0</v>
      </c>
    </row>
    <row r="15963" spans="2:6">
      <c r="B15963" s="59">
        <f t="shared" si="499"/>
        <v>45627</v>
      </c>
      <c r="C15963" s="7">
        <f t="shared" si="498"/>
        <v>45627.1875</v>
      </c>
      <c r="D15963" s="7">
        <v>45627.208333333336</v>
      </c>
      <c r="E15963" s="1">
        <v>2.0219999999999998</v>
      </c>
      <c r="F15963" s="37">
        <v>0</v>
      </c>
    </row>
    <row r="15964" spans="2:6">
      <c r="B15964" s="59">
        <f t="shared" si="499"/>
        <v>45627</v>
      </c>
      <c r="C15964" s="7">
        <f t="shared" si="498"/>
        <v>45627.208333333328</v>
      </c>
      <c r="D15964" s="7">
        <v>45627.229166666664</v>
      </c>
      <c r="E15964" s="1">
        <v>0.82099999999999995</v>
      </c>
      <c r="F15964" s="37">
        <v>0</v>
      </c>
    </row>
    <row r="15965" spans="2:6">
      <c r="B15965" s="59">
        <f t="shared" si="499"/>
        <v>45627</v>
      </c>
      <c r="C15965" s="7">
        <f t="shared" si="498"/>
        <v>45627.229166666664</v>
      </c>
      <c r="D15965" s="7">
        <v>45627.25</v>
      </c>
      <c r="E15965" s="1">
        <v>1.8009999999999999</v>
      </c>
      <c r="F15965" s="37">
        <v>0</v>
      </c>
    </row>
    <row r="15966" spans="2:6">
      <c r="B15966" s="59">
        <f t="shared" si="499"/>
        <v>45627</v>
      </c>
      <c r="C15966" s="7">
        <f t="shared" si="498"/>
        <v>45627.25</v>
      </c>
      <c r="D15966" s="7">
        <v>45627.270833333336</v>
      </c>
      <c r="E15966" s="1">
        <v>1.26</v>
      </c>
      <c r="F15966" s="37">
        <v>2E-3</v>
      </c>
    </row>
    <row r="15967" spans="2:6">
      <c r="B15967" s="59">
        <f t="shared" si="499"/>
        <v>45627</v>
      </c>
      <c r="C15967" s="7">
        <f t="shared" si="498"/>
        <v>45627.270833333328</v>
      </c>
      <c r="D15967" s="7">
        <v>45627.291666666664</v>
      </c>
      <c r="E15967" s="1">
        <v>5.0000000000000001E-3</v>
      </c>
      <c r="F15967" s="37">
        <v>1E-3</v>
      </c>
    </row>
    <row r="15968" spans="2:6">
      <c r="B15968" s="59">
        <f t="shared" si="499"/>
        <v>45627</v>
      </c>
      <c r="C15968" s="7">
        <f t="shared" si="498"/>
        <v>45627.291666666664</v>
      </c>
      <c r="D15968" s="7">
        <v>45627.3125</v>
      </c>
      <c r="E15968" s="1">
        <v>4.0000000000000001E-3</v>
      </c>
      <c r="F15968" s="37">
        <v>0</v>
      </c>
    </row>
    <row r="15969" spans="2:6">
      <c r="B15969" s="59">
        <f t="shared" si="499"/>
        <v>45627</v>
      </c>
      <c r="C15969" s="7">
        <f t="shared" si="498"/>
        <v>45627.3125</v>
      </c>
      <c r="D15969" s="7">
        <v>45627.333333333336</v>
      </c>
      <c r="E15969" s="1">
        <v>7.0000000000000001E-3</v>
      </c>
      <c r="F15969" s="37">
        <v>4.0000000000000001E-3</v>
      </c>
    </row>
    <row r="15970" spans="2:6">
      <c r="B15970" s="59">
        <f t="shared" si="499"/>
        <v>45627</v>
      </c>
      <c r="C15970" s="7">
        <f t="shared" si="498"/>
        <v>45627.333333333328</v>
      </c>
      <c r="D15970" s="7">
        <v>45627.354166666664</v>
      </c>
      <c r="E15970" s="1">
        <v>1E-3</v>
      </c>
      <c r="F15970" s="37">
        <v>0</v>
      </c>
    </row>
    <row r="15971" spans="2:6">
      <c r="B15971" s="59">
        <f t="shared" si="499"/>
        <v>45627</v>
      </c>
      <c r="C15971" s="7">
        <f t="shared" si="498"/>
        <v>45627.354166666664</v>
      </c>
      <c r="D15971" s="7">
        <v>45627.375</v>
      </c>
      <c r="E15971" s="1">
        <v>1E-3</v>
      </c>
      <c r="F15971" s="37">
        <v>0</v>
      </c>
    </row>
    <row r="15972" spans="2:6">
      <c r="B15972" s="59">
        <f t="shared" si="499"/>
        <v>45627</v>
      </c>
      <c r="C15972" s="7">
        <f t="shared" si="498"/>
        <v>45627.375</v>
      </c>
      <c r="D15972" s="7">
        <v>45627.395833333336</v>
      </c>
      <c r="E15972" s="1">
        <v>1E-3</v>
      </c>
      <c r="F15972" s="37">
        <v>0</v>
      </c>
    </row>
    <row r="15973" spans="2:6">
      <c r="B15973" s="59">
        <f t="shared" si="499"/>
        <v>45627</v>
      </c>
      <c r="C15973" s="7">
        <f t="shared" si="498"/>
        <v>45627.395833333328</v>
      </c>
      <c r="D15973" s="7">
        <v>45627.416666666664</v>
      </c>
      <c r="E15973" s="1">
        <v>3.0000000000000001E-3</v>
      </c>
      <c r="F15973" s="37">
        <v>1E-3</v>
      </c>
    </row>
    <row r="15974" spans="2:6">
      <c r="B15974" s="59">
        <f t="shared" si="499"/>
        <v>45627</v>
      </c>
      <c r="C15974" s="7">
        <f t="shared" si="498"/>
        <v>45627.416666666664</v>
      </c>
      <c r="D15974" s="7">
        <v>45627.4375</v>
      </c>
      <c r="E15974" s="1">
        <v>0</v>
      </c>
      <c r="F15974" s="37">
        <v>0</v>
      </c>
    </row>
    <row r="15975" spans="2:6">
      <c r="B15975" s="59">
        <f t="shared" si="499"/>
        <v>45627</v>
      </c>
      <c r="C15975" s="7">
        <f t="shared" si="498"/>
        <v>45627.4375</v>
      </c>
      <c r="D15975" s="7">
        <v>45627.458333333336</v>
      </c>
      <c r="E15975" s="1">
        <v>3.0000000000000001E-3</v>
      </c>
      <c r="F15975" s="37">
        <v>0.19</v>
      </c>
    </row>
    <row r="15976" spans="2:6">
      <c r="B15976" s="59">
        <f t="shared" si="499"/>
        <v>45627</v>
      </c>
      <c r="C15976" s="7">
        <f t="shared" si="498"/>
        <v>45627.458333333328</v>
      </c>
      <c r="D15976" s="7">
        <v>45627.479166666664</v>
      </c>
      <c r="E15976" s="1">
        <v>0</v>
      </c>
      <c r="F15976" s="37">
        <v>0.27300000000000002</v>
      </c>
    </row>
    <row r="15977" spans="2:6">
      <c r="B15977" s="59">
        <f t="shared" si="499"/>
        <v>45627</v>
      </c>
      <c r="C15977" s="7">
        <f t="shared" si="498"/>
        <v>45627.479166666664</v>
      </c>
      <c r="D15977" s="7">
        <v>45627.5</v>
      </c>
      <c r="E15977" s="1">
        <v>1E-3</v>
      </c>
      <c r="F15977" s="37">
        <v>0.28499999999999998</v>
      </c>
    </row>
    <row r="15978" spans="2:6">
      <c r="B15978" s="59">
        <f t="shared" si="499"/>
        <v>45627</v>
      </c>
      <c r="C15978" s="7">
        <f t="shared" si="498"/>
        <v>45627.5</v>
      </c>
      <c r="D15978" s="7">
        <v>45627.520833333336</v>
      </c>
      <c r="E15978" s="1">
        <v>5.0000000000000001E-3</v>
      </c>
      <c r="F15978" s="37">
        <v>0</v>
      </c>
    </row>
    <row r="15979" spans="2:6">
      <c r="B15979" s="59">
        <f t="shared" si="499"/>
        <v>45627</v>
      </c>
      <c r="C15979" s="7">
        <f t="shared" si="498"/>
        <v>45627.520833333328</v>
      </c>
      <c r="D15979" s="7">
        <v>45627.541666666664</v>
      </c>
      <c r="E15979" s="1">
        <v>4.0000000000000001E-3</v>
      </c>
      <c r="F15979" s="37">
        <v>0</v>
      </c>
    </row>
    <row r="15980" spans="2:6">
      <c r="B15980" s="59">
        <f t="shared" si="499"/>
        <v>45627</v>
      </c>
      <c r="C15980" s="7">
        <f t="shared" si="498"/>
        <v>45627.541666666664</v>
      </c>
      <c r="D15980" s="7">
        <v>45627.5625</v>
      </c>
      <c r="E15980" s="1">
        <v>4.0000000000000001E-3</v>
      </c>
      <c r="F15980" s="37">
        <v>1E-3</v>
      </c>
    </row>
    <row r="15981" spans="2:6">
      <c r="B15981" s="59">
        <f t="shared" si="499"/>
        <v>45627</v>
      </c>
      <c r="C15981" s="7">
        <f t="shared" si="498"/>
        <v>45627.5625</v>
      </c>
      <c r="D15981" s="7">
        <v>45627.583333333336</v>
      </c>
      <c r="E15981" s="1">
        <v>1.9E-2</v>
      </c>
      <c r="F15981" s="37">
        <v>4.0000000000000001E-3</v>
      </c>
    </row>
    <row r="15982" spans="2:6">
      <c r="B15982" s="59">
        <f t="shared" si="499"/>
        <v>45627</v>
      </c>
      <c r="C15982" s="7">
        <f t="shared" si="498"/>
        <v>45627.583333333328</v>
      </c>
      <c r="D15982" s="7">
        <v>45627.604166666664</v>
      </c>
      <c r="E15982" s="1">
        <v>5.0000000000000001E-3</v>
      </c>
      <c r="F15982" s="37">
        <v>2E-3</v>
      </c>
    </row>
    <row r="15983" spans="2:6">
      <c r="B15983" s="59">
        <f t="shared" si="499"/>
        <v>45627</v>
      </c>
      <c r="C15983" s="7">
        <f t="shared" si="498"/>
        <v>45627.604166666664</v>
      </c>
      <c r="D15983" s="7">
        <v>45627.625</v>
      </c>
      <c r="E15983" s="1">
        <v>1E-3</v>
      </c>
      <c r="F15983" s="37">
        <v>2E-3</v>
      </c>
    </row>
    <row r="15984" spans="2:6">
      <c r="B15984" s="59">
        <f t="shared" si="499"/>
        <v>45627</v>
      </c>
      <c r="C15984" s="7">
        <f t="shared" si="498"/>
        <v>45627.625</v>
      </c>
      <c r="D15984" s="7">
        <v>45627.645833333336</v>
      </c>
      <c r="E15984" s="1">
        <v>2E-3</v>
      </c>
      <c r="F15984" s="37">
        <v>0</v>
      </c>
    </row>
    <row r="15985" spans="2:6">
      <c r="B15985" s="59">
        <f t="shared" si="499"/>
        <v>45627</v>
      </c>
      <c r="C15985" s="7">
        <f t="shared" si="498"/>
        <v>45627.645833333328</v>
      </c>
      <c r="D15985" s="7">
        <v>45627.666666666664</v>
      </c>
      <c r="E15985" s="1">
        <v>2E-3</v>
      </c>
      <c r="F15985" s="37">
        <v>0</v>
      </c>
    </row>
    <row r="15986" spans="2:6">
      <c r="B15986" s="59">
        <f t="shared" si="499"/>
        <v>45627</v>
      </c>
      <c r="C15986" s="7">
        <f t="shared" si="498"/>
        <v>45627.666666666664</v>
      </c>
      <c r="D15986" s="7">
        <v>45627.6875</v>
      </c>
      <c r="E15986" s="1">
        <v>2E-3</v>
      </c>
      <c r="F15986" s="37">
        <v>0</v>
      </c>
    </row>
    <row r="15987" spans="2:6">
      <c r="B15987" s="59">
        <f t="shared" si="499"/>
        <v>45627</v>
      </c>
      <c r="C15987" s="7">
        <f t="shared" si="498"/>
        <v>45627.6875</v>
      </c>
      <c r="D15987" s="7">
        <v>45627.708333333336</v>
      </c>
      <c r="E15987" s="1">
        <v>1E-3</v>
      </c>
      <c r="F15987" s="37">
        <v>0</v>
      </c>
    </row>
    <row r="15988" spans="2:6">
      <c r="B15988" s="59">
        <f t="shared" si="499"/>
        <v>45627</v>
      </c>
      <c r="C15988" s="7">
        <f t="shared" si="498"/>
        <v>45627.708333333328</v>
      </c>
      <c r="D15988" s="7">
        <v>45627.729166666664</v>
      </c>
      <c r="E15988" s="1">
        <v>7.0000000000000001E-3</v>
      </c>
      <c r="F15988" s="37">
        <v>0</v>
      </c>
    </row>
    <row r="15989" spans="2:6">
      <c r="B15989" s="59">
        <f t="shared" si="499"/>
        <v>45627</v>
      </c>
      <c r="C15989" s="7">
        <f t="shared" si="498"/>
        <v>45627.729166666664</v>
      </c>
      <c r="D15989" s="7">
        <v>45627.75</v>
      </c>
      <c r="E15989" s="1">
        <v>4.0000000000000001E-3</v>
      </c>
      <c r="F15989" s="37">
        <v>1E-3</v>
      </c>
    </row>
    <row r="15990" spans="2:6">
      <c r="B15990" s="59">
        <f t="shared" si="499"/>
        <v>45627</v>
      </c>
      <c r="C15990" s="7">
        <f t="shared" si="498"/>
        <v>45627.75</v>
      </c>
      <c r="D15990" s="7">
        <v>45627.770833333336</v>
      </c>
      <c r="E15990" s="1">
        <v>4.0000000000000001E-3</v>
      </c>
      <c r="F15990" s="37">
        <v>1E-3</v>
      </c>
    </row>
    <row r="15991" spans="2:6">
      <c r="B15991" s="59">
        <f t="shared" si="499"/>
        <v>45627</v>
      </c>
      <c r="C15991" s="7">
        <f t="shared" si="498"/>
        <v>45627.770833333328</v>
      </c>
      <c r="D15991" s="7">
        <v>45627.791666666664</v>
      </c>
      <c r="E15991" s="1">
        <v>1E-3</v>
      </c>
      <c r="F15991" s="37">
        <v>0</v>
      </c>
    </row>
    <row r="15992" spans="2:6">
      <c r="B15992" s="59">
        <f t="shared" si="499"/>
        <v>45627</v>
      </c>
      <c r="C15992" s="7">
        <f t="shared" si="498"/>
        <v>45627.791666666664</v>
      </c>
      <c r="D15992" s="7">
        <v>45627.8125</v>
      </c>
      <c r="E15992" s="1">
        <v>2E-3</v>
      </c>
      <c r="F15992" s="37">
        <v>0</v>
      </c>
    </row>
    <row r="15993" spans="2:6">
      <c r="B15993" s="59">
        <f t="shared" si="499"/>
        <v>45627</v>
      </c>
      <c r="C15993" s="7">
        <f t="shared" si="498"/>
        <v>45627.8125</v>
      </c>
      <c r="D15993" s="7">
        <v>45627.833333333336</v>
      </c>
      <c r="E15993" s="1">
        <v>2E-3</v>
      </c>
      <c r="F15993" s="37">
        <v>0</v>
      </c>
    </row>
    <row r="15994" spans="2:6">
      <c r="B15994" s="59">
        <f t="shared" si="499"/>
        <v>45627</v>
      </c>
      <c r="C15994" s="7">
        <f t="shared" si="498"/>
        <v>45627.833333333328</v>
      </c>
      <c r="D15994" s="7">
        <v>45627.854166666664</v>
      </c>
      <c r="E15994" s="1">
        <v>1E-3</v>
      </c>
      <c r="F15994" s="37">
        <v>0</v>
      </c>
    </row>
    <row r="15995" spans="2:6">
      <c r="B15995" s="59">
        <f t="shared" si="499"/>
        <v>45627</v>
      </c>
      <c r="C15995" s="7">
        <f t="shared" si="498"/>
        <v>45627.854166666664</v>
      </c>
      <c r="D15995" s="7">
        <v>45627.875</v>
      </c>
      <c r="E15995" s="1">
        <v>4.0000000000000001E-3</v>
      </c>
      <c r="F15995" s="37">
        <v>1E-3</v>
      </c>
    </row>
    <row r="15996" spans="2:6">
      <c r="B15996" s="59">
        <f t="shared" si="499"/>
        <v>45627</v>
      </c>
      <c r="C15996" s="7">
        <f t="shared" si="498"/>
        <v>45627.875</v>
      </c>
      <c r="D15996" s="7">
        <v>45627.895833333336</v>
      </c>
      <c r="E15996" s="1">
        <v>1E-3</v>
      </c>
      <c r="F15996" s="37">
        <v>0</v>
      </c>
    </row>
    <row r="15997" spans="2:6">
      <c r="B15997" s="59">
        <f t="shared" si="499"/>
        <v>45627</v>
      </c>
      <c r="C15997" s="7">
        <f t="shared" si="498"/>
        <v>45627.895833333328</v>
      </c>
      <c r="D15997" s="7">
        <v>45627.916666666664</v>
      </c>
      <c r="E15997" s="1">
        <v>2E-3</v>
      </c>
      <c r="F15997" s="37">
        <v>0</v>
      </c>
    </row>
    <row r="15998" spans="2:6">
      <c r="B15998" s="59">
        <f t="shared" si="499"/>
        <v>45627</v>
      </c>
      <c r="C15998" s="7">
        <f t="shared" si="498"/>
        <v>45627.916666666664</v>
      </c>
      <c r="D15998" s="7">
        <v>45627.9375</v>
      </c>
      <c r="E15998" s="1">
        <v>1E-3</v>
      </c>
      <c r="F15998" s="37">
        <v>0</v>
      </c>
    </row>
    <row r="15999" spans="2:6">
      <c r="B15999" s="59">
        <f t="shared" si="499"/>
        <v>45627</v>
      </c>
      <c r="C15999" s="7">
        <f t="shared" si="498"/>
        <v>45627.9375</v>
      </c>
      <c r="D15999" s="7">
        <v>45627.958333333336</v>
      </c>
      <c r="E15999" s="1">
        <v>2E-3</v>
      </c>
      <c r="F15999" s="37">
        <v>0</v>
      </c>
    </row>
    <row r="16000" spans="2:6">
      <c r="B16000" s="59">
        <f t="shared" si="499"/>
        <v>45627</v>
      </c>
      <c r="C16000" s="7">
        <f t="shared" si="498"/>
        <v>45627.958333333328</v>
      </c>
      <c r="D16000" s="7">
        <v>45627.979166666664</v>
      </c>
      <c r="E16000" s="1">
        <v>6.0000000000000001E-3</v>
      </c>
      <c r="F16000" s="37">
        <v>3.0000000000000001E-3</v>
      </c>
    </row>
    <row r="16001" spans="2:6">
      <c r="B16001" s="59">
        <f t="shared" si="499"/>
        <v>45627</v>
      </c>
      <c r="C16001" s="7">
        <f t="shared" si="498"/>
        <v>45627.979166666664</v>
      </c>
      <c r="D16001" s="7">
        <v>45628</v>
      </c>
      <c r="E16001" s="1">
        <v>1E-3</v>
      </c>
      <c r="F16001" s="37">
        <v>0</v>
      </c>
    </row>
    <row r="16002" spans="2:6">
      <c r="B16002" s="59">
        <f t="shared" si="499"/>
        <v>45627</v>
      </c>
      <c r="C16002" s="7">
        <f t="shared" si="498"/>
        <v>45628</v>
      </c>
      <c r="D16002" s="7">
        <v>45628.020833333336</v>
      </c>
      <c r="E16002" s="1">
        <v>2E-3</v>
      </c>
      <c r="F16002" s="37">
        <v>0</v>
      </c>
    </row>
    <row r="16003" spans="2:6">
      <c r="B16003" s="59">
        <f t="shared" si="499"/>
        <v>45627</v>
      </c>
      <c r="C16003" s="7">
        <f t="shared" si="498"/>
        <v>45628.020833333328</v>
      </c>
      <c r="D16003" s="7">
        <v>45628.041666666664</v>
      </c>
      <c r="E16003" s="1">
        <v>1E-3</v>
      </c>
      <c r="F16003" s="37">
        <v>0</v>
      </c>
    </row>
    <row r="16004" spans="2:6">
      <c r="B16004" s="59">
        <f t="shared" si="499"/>
        <v>45627</v>
      </c>
      <c r="C16004" s="7">
        <f t="shared" si="498"/>
        <v>45628.041666666664</v>
      </c>
      <c r="D16004" s="7">
        <v>45628.0625</v>
      </c>
      <c r="E16004" s="1">
        <v>1.8919999999999999</v>
      </c>
      <c r="F16004" s="37">
        <v>0</v>
      </c>
    </row>
    <row r="16005" spans="2:6">
      <c r="B16005" s="59">
        <f t="shared" si="499"/>
        <v>45627</v>
      </c>
      <c r="C16005" s="7">
        <f t="shared" ref="C16005:C16068" si="500">D16005-1/48</f>
        <v>45628.0625</v>
      </c>
      <c r="D16005" s="7">
        <v>45628.083333333336</v>
      </c>
      <c r="E16005" s="1">
        <v>2.0009999999999999</v>
      </c>
      <c r="F16005" s="37">
        <v>0</v>
      </c>
    </row>
    <row r="16006" spans="2:6">
      <c r="B16006" s="59">
        <f t="shared" ref="B16006:B16069" si="501">DATE(YEAR(C16006),MONTH(C16006),1)</f>
        <v>45627</v>
      </c>
      <c r="C16006" s="7">
        <f t="shared" si="500"/>
        <v>45628.083333333328</v>
      </c>
      <c r="D16006" s="7">
        <v>45628.104166666664</v>
      </c>
      <c r="E16006" s="1">
        <v>1.903</v>
      </c>
      <c r="F16006" s="37">
        <v>0</v>
      </c>
    </row>
    <row r="16007" spans="2:6">
      <c r="B16007" s="59">
        <f t="shared" si="501"/>
        <v>45627</v>
      </c>
      <c r="C16007" s="7">
        <f t="shared" si="500"/>
        <v>45628.104166666664</v>
      </c>
      <c r="D16007" s="7">
        <v>45628.125</v>
      </c>
      <c r="E16007" s="1">
        <v>0.121</v>
      </c>
      <c r="F16007" s="37">
        <v>0</v>
      </c>
    </row>
    <row r="16008" spans="2:6">
      <c r="B16008" s="59">
        <f t="shared" si="501"/>
        <v>45627</v>
      </c>
      <c r="C16008" s="7">
        <f t="shared" si="500"/>
        <v>45628.125</v>
      </c>
      <c r="D16008" s="7">
        <v>45628.145833333336</v>
      </c>
      <c r="E16008" s="1">
        <v>7.2999999999999995E-2</v>
      </c>
      <c r="F16008" s="37">
        <v>0</v>
      </c>
    </row>
    <row r="16009" spans="2:6">
      <c r="B16009" s="59">
        <f t="shared" si="501"/>
        <v>45627</v>
      </c>
      <c r="C16009" s="7">
        <f t="shared" si="500"/>
        <v>45628.145833333328</v>
      </c>
      <c r="D16009" s="7">
        <v>45628.166666666664</v>
      </c>
      <c r="E16009" s="1">
        <v>7.2999999999999995E-2</v>
      </c>
      <c r="F16009" s="37">
        <v>0</v>
      </c>
    </row>
    <row r="16010" spans="2:6">
      <c r="B16010" s="59">
        <f t="shared" si="501"/>
        <v>45627</v>
      </c>
      <c r="C16010" s="7">
        <f t="shared" si="500"/>
        <v>45628.166666666664</v>
      </c>
      <c r="D16010" s="7">
        <v>45628.1875</v>
      </c>
      <c r="E16010" s="1">
        <v>8.1000000000000003E-2</v>
      </c>
      <c r="F16010" s="37">
        <v>0</v>
      </c>
    </row>
    <row r="16011" spans="2:6">
      <c r="B16011" s="59">
        <f t="shared" si="501"/>
        <v>45627</v>
      </c>
      <c r="C16011" s="7">
        <f t="shared" si="500"/>
        <v>45628.1875</v>
      </c>
      <c r="D16011" s="7">
        <v>45628.208333333336</v>
      </c>
      <c r="E16011" s="1">
        <v>2.4E-2</v>
      </c>
      <c r="F16011" s="37">
        <v>0</v>
      </c>
    </row>
    <row r="16012" spans="2:6">
      <c r="B16012" s="59">
        <f t="shared" si="501"/>
        <v>45627</v>
      </c>
      <c r="C16012" s="7">
        <f t="shared" si="500"/>
        <v>45628.208333333328</v>
      </c>
      <c r="D16012" s="7">
        <v>45628.229166666664</v>
      </c>
      <c r="E16012" s="1">
        <v>1E-3</v>
      </c>
      <c r="F16012" s="37">
        <v>0</v>
      </c>
    </row>
    <row r="16013" spans="2:6">
      <c r="B16013" s="59">
        <f t="shared" si="501"/>
        <v>45627</v>
      </c>
      <c r="C16013" s="7">
        <f t="shared" si="500"/>
        <v>45628.229166666664</v>
      </c>
      <c r="D16013" s="7">
        <v>45628.25</v>
      </c>
      <c r="E16013" s="1">
        <v>7.0000000000000001E-3</v>
      </c>
      <c r="F16013" s="37">
        <v>1E-3</v>
      </c>
    </row>
    <row r="16014" spans="2:6">
      <c r="B16014" s="59">
        <f t="shared" si="501"/>
        <v>45627</v>
      </c>
      <c r="C16014" s="7">
        <f t="shared" si="500"/>
        <v>45628.25</v>
      </c>
      <c r="D16014" s="7">
        <v>45628.270833333336</v>
      </c>
      <c r="E16014" s="1">
        <v>6.0000000000000001E-3</v>
      </c>
      <c r="F16014" s="37">
        <v>2E-3</v>
      </c>
    </row>
    <row r="16015" spans="2:6">
      <c r="B16015" s="59">
        <f t="shared" si="501"/>
        <v>45627</v>
      </c>
      <c r="C16015" s="7">
        <f t="shared" si="500"/>
        <v>45628.270833333328</v>
      </c>
      <c r="D16015" s="7">
        <v>45628.291666666664</v>
      </c>
      <c r="E16015" s="1">
        <v>4.0000000000000001E-3</v>
      </c>
      <c r="F16015" s="37">
        <v>0</v>
      </c>
    </row>
    <row r="16016" spans="2:6">
      <c r="B16016" s="59">
        <f t="shared" si="501"/>
        <v>45627</v>
      </c>
      <c r="C16016" s="7">
        <f t="shared" si="500"/>
        <v>45628.291666666664</v>
      </c>
      <c r="D16016" s="7">
        <v>45628.3125</v>
      </c>
      <c r="E16016" s="1">
        <v>4.0000000000000001E-3</v>
      </c>
      <c r="F16016" s="37">
        <v>1E-3</v>
      </c>
    </row>
    <row r="16017" spans="2:6">
      <c r="B16017" s="59">
        <f t="shared" si="501"/>
        <v>45627</v>
      </c>
      <c r="C16017" s="7">
        <f t="shared" si="500"/>
        <v>45628.3125</v>
      </c>
      <c r="D16017" s="7">
        <v>45628.333333333336</v>
      </c>
      <c r="E16017" s="1">
        <v>2E-3</v>
      </c>
      <c r="F16017" s="37">
        <v>0</v>
      </c>
    </row>
    <row r="16018" spans="2:6">
      <c r="B16018" s="59">
        <f t="shared" si="501"/>
        <v>45627</v>
      </c>
      <c r="C16018" s="7">
        <f t="shared" si="500"/>
        <v>45628.333333333328</v>
      </c>
      <c r="D16018" s="7">
        <v>45628.354166666664</v>
      </c>
      <c r="E16018" s="1">
        <v>0</v>
      </c>
      <c r="F16018" s="37">
        <v>0</v>
      </c>
    </row>
    <row r="16019" spans="2:6">
      <c r="B16019" s="59">
        <f t="shared" si="501"/>
        <v>45627</v>
      </c>
      <c r="C16019" s="7">
        <f t="shared" si="500"/>
        <v>45628.354166666664</v>
      </c>
      <c r="D16019" s="7">
        <v>45628.375</v>
      </c>
      <c r="E16019" s="1">
        <v>2E-3</v>
      </c>
      <c r="F16019" s="37">
        <v>1E-3</v>
      </c>
    </row>
    <row r="16020" spans="2:6">
      <c r="B16020" s="59">
        <f t="shared" si="501"/>
        <v>45627</v>
      </c>
      <c r="C16020" s="7">
        <f t="shared" si="500"/>
        <v>45628.375</v>
      </c>
      <c r="D16020" s="7">
        <v>45628.395833333336</v>
      </c>
      <c r="E16020" s="1">
        <v>2E-3</v>
      </c>
      <c r="F16020" s="37">
        <v>1E-3</v>
      </c>
    </row>
    <row r="16021" spans="2:6">
      <c r="B16021" s="59">
        <f t="shared" si="501"/>
        <v>45627</v>
      </c>
      <c r="C16021" s="7">
        <f t="shared" si="500"/>
        <v>45628.395833333328</v>
      </c>
      <c r="D16021" s="7">
        <v>45628.416666666664</v>
      </c>
      <c r="E16021" s="1">
        <v>1E-3</v>
      </c>
      <c r="F16021" s="37">
        <v>0</v>
      </c>
    </row>
    <row r="16022" spans="2:6">
      <c r="B16022" s="59">
        <f t="shared" si="501"/>
        <v>45627</v>
      </c>
      <c r="C16022" s="7">
        <f t="shared" si="500"/>
        <v>45628.416666666664</v>
      </c>
      <c r="D16022" s="7">
        <v>45628.4375</v>
      </c>
      <c r="E16022" s="1">
        <v>2.4E-2</v>
      </c>
      <c r="F16022" s="37">
        <v>2E-3</v>
      </c>
    </row>
    <row r="16023" spans="2:6">
      <c r="B16023" s="59">
        <f t="shared" si="501"/>
        <v>45627</v>
      </c>
      <c r="C16023" s="7">
        <f t="shared" si="500"/>
        <v>45628.4375</v>
      </c>
      <c r="D16023" s="7">
        <v>45628.458333333336</v>
      </c>
      <c r="E16023" s="1">
        <v>1E-3</v>
      </c>
      <c r="F16023" s="37">
        <v>0</v>
      </c>
    </row>
    <row r="16024" spans="2:6">
      <c r="B16024" s="59">
        <f t="shared" si="501"/>
        <v>45627</v>
      </c>
      <c r="C16024" s="7">
        <f t="shared" si="500"/>
        <v>45628.458333333328</v>
      </c>
      <c r="D16024" s="7">
        <v>45628.479166666664</v>
      </c>
      <c r="E16024" s="1">
        <v>2E-3</v>
      </c>
      <c r="F16024" s="37">
        <v>1E-3</v>
      </c>
    </row>
    <row r="16025" spans="2:6">
      <c r="B16025" s="59">
        <f t="shared" si="501"/>
        <v>45627</v>
      </c>
      <c r="C16025" s="7">
        <f t="shared" si="500"/>
        <v>45628.479166666664</v>
      </c>
      <c r="D16025" s="7">
        <v>45628.5</v>
      </c>
      <c r="E16025" s="1">
        <v>1E-3</v>
      </c>
      <c r="F16025" s="37">
        <v>0</v>
      </c>
    </row>
    <row r="16026" spans="2:6">
      <c r="B16026" s="59">
        <f t="shared" si="501"/>
        <v>45627</v>
      </c>
      <c r="C16026" s="7">
        <f t="shared" si="500"/>
        <v>45628.5</v>
      </c>
      <c r="D16026" s="7">
        <v>45628.520833333336</v>
      </c>
      <c r="E16026" s="1">
        <v>2E-3</v>
      </c>
      <c r="F16026" s="37">
        <v>0</v>
      </c>
    </row>
    <row r="16027" spans="2:6">
      <c r="B16027" s="59">
        <f t="shared" si="501"/>
        <v>45627</v>
      </c>
      <c r="C16027" s="7">
        <f t="shared" si="500"/>
        <v>45628.520833333328</v>
      </c>
      <c r="D16027" s="7">
        <v>45628.541666666664</v>
      </c>
      <c r="E16027" s="1">
        <v>2E-3</v>
      </c>
      <c r="F16027" s="37">
        <v>0</v>
      </c>
    </row>
    <row r="16028" spans="2:6">
      <c r="B16028" s="59">
        <f t="shared" si="501"/>
        <v>45627</v>
      </c>
      <c r="C16028" s="7">
        <f t="shared" si="500"/>
        <v>45628.541666666664</v>
      </c>
      <c r="D16028" s="7">
        <v>45628.5625</v>
      </c>
      <c r="E16028" s="1">
        <v>4.0000000000000001E-3</v>
      </c>
      <c r="F16028" s="37">
        <v>2E-3</v>
      </c>
    </row>
    <row r="16029" spans="2:6">
      <c r="B16029" s="59">
        <f t="shared" si="501"/>
        <v>45627</v>
      </c>
      <c r="C16029" s="7">
        <f t="shared" si="500"/>
        <v>45628.5625</v>
      </c>
      <c r="D16029" s="7">
        <v>45628.583333333336</v>
      </c>
      <c r="E16029" s="1">
        <v>0</v>
      </c>
      <c r="F16029" s="37">
        <v>0</v>
      </c>
    </row>
    <row r="16030" spans="2:6">
      <c r="B16030" s="59">
        <f t="shared" si="501"/>
        <v>45627</v>
      </c>
      <c r="C16030" s="7">
        <f t="shared" si="500"/>
        <v>45628.583333333328</v>
      </c>
      <c r="D16030" s="7">
        <v>45628.604166666664</v>
      </c>
      <c r="E16030" s="1">
        <v>4.0000000000000001E-3</v>
      </c>
      <c r="F16030" s="37">
        <v>1E-3</v>
      </c>
    </row>
    <row r="16031" spans="2:6">
      <c r="B16031" s="59">
        <f t="shared" si="501"/>
        <v>45627</v>
      </c>
      <c r="C16031" s="7">
        <f t="shared" si="500"/>
        <v>45628.604166666664</v>
      </c>
      <c r="D16031" s="7">
        <v>45628.625</v>
      </c>
      <c r="E16031" s="1">
        <v>3.0000000000000001E-3</v>
      </c>
      <c r="F16031" s="37">
        <v>0</v>
      </c>
    </row>
    <row r="16032" spans="2:6">
      <c r="B16032" s="59">
        <f t="shared" si="501"/>
        <v>45627</v>
      </c>
      <c r="C16032" s="7">
        <f t="shared" si="500"/>
        <v>45628.625</v>
      </c>
      <c r="D16032" s="7">
        <v>45628.645833333336</v>
      </c>
      <c r="E16032" s="1">
        <v>3.0000000000000001E-3</v>
      </c>
      <c r="F16032" s="37">
        <v>3.0000000000000001E-3</v>
      </c>
    </row>
    <row r="16033" spans="2:6">
      <c r="B16033" s="59">
        <f t="shared" si="501"/>
        <v>45627</v>
      </c>
      <c r="C16033" s="7">
        <f t="shared" si="500"/>
        <v>45628.645833333328</v>
      </c>
      <c r="D16033" s="7">
        <v>45628.666666666664</v>
      </c>
      <c r="E16033" s="1">
        <v>2E-3</v>
      </c>
      <c r="F16033" s="37">
        <v>0</v>
      </c>
    </row>
    <row r="16034" spans="2:6">
      <c r="B16034" s="59">
        <f t="shared" si="501"/>
        <v>45627</v>
      </c>
      <c r="C16034" s="7">
        <f t="shared" si="500"/>
        <v>45628.666666666664</v>
      </c>
      <c r="D16034" s="7">
        <v>45628.6875</v>
      </c>
      <c r="E16034" s="1">
        <v>2E-3</v>
      </c>
      <c r="F16034" s="37">
        <v>0</v>
      </c>
    </row>
    <row r="16035" spans="2:6">
      <c r="B16035" s="59">
        <f t="shared" si="501"/>
        <v>45627</v>
      </c>
      <c r="C16035" s="7">
        <f t="shared" si="500"/>
        <v>45628.6875</v>
      </c>
      <c r="D16035" s="7">
        <v>45628.708333333336</v>
      </c>
      <c r="E16035" s="1">
        <v>2E-3</v>
      </c>
      <c r="F16035" s="37">
        <v>0</v>
      </c>
    </row>
    <row r="16036" spans="2:6">
      <c r="B16036" s="59">
        <f t="shared" si="501"/>
        <v>45627</v>
      </c>
      <c r="C16036" s="7">
        <f t="shared" si="500"/>
        <v>45628.708333333328</v>
      </c>
      <c r="D16036" s="7">
        <v>45628.729166666664</v>
      </c>
      <c r="E16036" s="1">
        <v>2.8000000000000001E-2</v>
      </c>
      <c r="F16036" s="37">
        <v>0</v>
      </c>
    </row>
    <row r="16037" spans="2:6">
      <c r="B16037" s="59">
        <f t="shared" si="501"/>
        <v>45627</v>
      </c>
      <c r="C16037" s="7">
        <f t="shared" si="500"/>
        <v>45628.729166666664</v>
      </c>
      <c r="D16037" s="7">
        <v>45628.75</v>
      </c>
      <c r="E16037" s="1">
        <v>7.0000000000000001E-3</v>
      </c>
      <c r="F16037" s="37">
        <v>0</v>
      </c>
    </row>
    <row r="16038" spans="2:6">
      <c r="B16038" s="59">
        <f t="shared" si="501"/>
        <v>45627</v>
      </c>
      <c r="C16038" s="7">
        <f t="shared" si="500"/>
        <v>45628.75</v>
      </c>
      <c r="D16038" s="7">
        <v>45628.770833333336</v>
      </c>
      <c r="E16038" s="1">
        <v>0.03</v>
      </c>
      <c r="F16038" s="37">
        <v>2.9000000000000001E-2</v>
      </c>
    </row>
    <row r="16039" spans="2:6">
      <c r="B16039" s="59">
        <f t="shared" si="501"/>
        <v>45627</v>
      </c>
      <c r="C16039" s="7">
        <f t="shared" si="500"/>
        <v>45628.770833333328</v>
      </c>
      <c r="D16039" s="7">
        <v>45628.791666666664</v>
      </c>
      <c r="E16039" s="1">
        <v>2E-3</v>
      </c>
      <c r="F16039" s="37">
        <v>0</v>
      </c>
    </row>
    <row r="16040" spans="2:6">
      <c r="B16040" s="59">
        <f t="shared" si="501"/>
        <v>45627</v>
      </c>
      <c r="C16040" s="7">
        <f t="shared" si="500"/>
        <v>45628.791666666664</v>
      </c>
      <c r="D16040" s="7">
        <v>45628.8125</v>
      </c>
      <c r="E16040" s="1">
        <v>2E-3</v>
      </c>
      <c r="F16040" s="37">
        <v>0</v>
      </c>
    </row>
    <row r="16041" spans="2:6">
      <c r="B16041" s="59">
        <f t="shared" si="501"/>
        <v>45627</v>
      </c>
      <c r="C16041" s="7">
        <f t="shared" si="500"/>
        <v>45628.8125</v>
      </c>
      <c r="D16041" s="7">
        <v>45628.833333333336</v>
      </c>
      <c r="E16041" s="1">
        <v>2E-3</v>
      </c>
      <c r="F16041" s="37">
        <v>0</v>
      </c>
    </row>
    <row r="16042" spans="2:6">
      <c r="B16042" s="59">
        <f t="shared" si="501"/>
        <v>45627</v>
      </c>
      <c r="C16042" s="7">
        <f t="shared" si="500"/>
        <v>45628.833333333328</v>
      </c>
      <c r="D16042" s="7">
        <v>45628.854166666664</v>
      </c>
      <c r="E16042" s="1">
        <v>1E-3</v>
      </c>
      <c r="F16042" s="37">
        <v>0</v>
      </c>
    </row>
    <row r="16043" spans="2:6">
      <c r="B16043" s="59">
        <f t="shared" si="501"/>
        <v>45627</v>
      </c>
      <c r="C16043" s="7">
        <f t="shared" si="500"/>
        <v>45628.854166666664</v>
      </c>
      <c r="D16043" s="7">
        <v>45628.875</v>
      </c>
      <c r="E16043" s="1">
        <v>2E-3</v>
      </c>
      <c r="F16043" s="37">
        <v>0</v>
      </c>
    </row>
    <row r="16044" spans="2:6">
      <c r="B16044" s="59">
        <f t="shared" si="501"/>
        <v>45627</v>
      </c>
      <c r="C16044" s="7">
        <f t="shared" si="500"/>
        <v>45628.875</v>
      </c>
      <c r="D16044" s="7">
        <v>45628.895833333336</v>
      </c>
      <c r="E16044" s="1">
        <v>4.0000000000000001E-3</v>
      </c>
      <c r="F16044" s="37">
        <v>2E-3</v>
      </c>
    </row>
    <row r="16045" spans="2:6">
      <c r="B16045" s="59">
        <f t="shared" si="501"/>
        <v>45627</v>
      </c>
      <c r="C16045" s="7">
        <f t="shared" si="500"/>
        <v>45628.895833333328</v>
      </c>
      <c r="D16045" s="7">
        <v>45628.916666666664</v>
      </c>
      <c r="E16045" s="1">
        <v>4.0000000000000001E-3</v>
      </c>
      <c r="F16045" s="37">
        <v>0</v>
      </c>
    </row>
    <row r="16046" spans="2:6">
      <c r="B16046" s="59">
        <f t="shared" si="501"/>
        <v>45627</v>
      </c>
      <c r="C16046" s="7">
        <f t="shared" si="500"/>
        <v>45628.916666666664</v>
      </c>
      <c r="D16046" s="7">
        <v>45628.9375</v>
      </c>
      <c r="E16046" s="1">
        <v>5.0000000000000001E-3</v>
      </c>
      <c r="F16046" s="37">
        <v>3.0000000000000001E-3</v>
      </c>
    </row>
    <row r="16047" spans="2:6">
      <c r="B16047" s="59">
        <f t="shared" si="501"/>
        <v>45627</v>
      </c>
      <c r="C16047" s="7">
        <f t="shared" si="500"/>
        <v>45628.9375</v>
      </c>
      <c r="D16047" s="7">
        <v>45628.958333333336</v>
      </c>
      <c r="E16047" s="1">
        <v>1E-3</v>
      </c>
      <c r="F16047" s="37">
        <v>0</v>
      </c>
    </row>
    <row r="16048" spans="2:6">
      <c r="B16048" s="59">
        <f t="shared" si="501"/>
        <v>45627</v>
      </c>
      <c r="C16048" s="7">
        <f t="shared" si="500"/>
        <v>45628.958333333328</v>
      </c>
      <c r="D16048" s="7">
        <v>45628.979166666664</v>
      </c>
      <c r="E16048" s="1">
        <v>2E-3</v>
      </c>
      <c r="F16048" s="37">
        <v>1E-3</v>
      </c>
    </row>
    <row r="16049" spans="2:6">
      <c r="B16049" s="59">
        <f t="shared" si="501"/>
        <v>45627</v>
      </c>
      <c r="C16049" s="7">
        <f t="shared" si="500"/>
        <v>45628.979166666664</v>
      </c>
      <c r="D16049" s="7">
        <v>45629</v>
      </c>
      <c r="E16049" s="1">
        <v>1E-3</v>
      </c>
      <c r="F16049" s="37">
        <v>0</v>
      </c>
    </row>
    <row r="16050" spans="2:6">
      <c r="B16050" s="59">
        <f t="shared" si="501"/>
        <v>45627</v>
      </c>
      <c r="C16050" s="7">
        <f t="shared" si="500"/>
        <v>45629</v>
      </c>
      <c r="D16050" s="7">
        <v>45629.020833333336</v>
      </c>
      <c r="E16050" s="1">
        <v>2E-3</v>
      </c>
      <c r="F16050" s="37">
        <v>0</v>
      </c>
    </row>
    <row r="16051" spans="2:6">
      <c r="B16051" s="59">
        <f t="shared" si="501"/>
        <v>45627</v>
      </c>
      <c r="C16051" s="7">
        <f t="shared" si="500"/>
        <v>45629.020833333328</v>
      </c>
      <c r="D16051" s="7">
        <v>45629.041666666664</v>
      </c>
      <c r="E16051" s="1">
        <v>1E-3</v>
      </c>
      <c r="F16051" s="37">
        <v>0</v>
      </c>
    </row>
    <row r="16052" spans="2:6">
      <c r="B16052" s="59">
        <f t="shared" si="501"/>
        <v>45627</v>
      </c>
      <c r="C16052" s="7">
        <f t="shared" si="500"/>
        <v>45629.041666666664</v>
      </c>
      <c r="D16052" s="7">
        <v>45629.0625</v>
      </c>
      <c r="E16052" s="1">
        <v>1.9810000000000001</v>
      </c>
      <c r="F16052" s="37">
        <v>0</v>
      </c>
    </row>
    <row r="16053" spans="2:6">
      <c r="B16053" s="59">
        <f t="shared" si="501"/>
        <v>45627</v>
      </c>
      <c r="C16053" s="7">
        <f t="shared" si="500"/>
        <v>45629.0625</v>
      </c>
      <c r="D16053" s="7">
        <v>45629.083333333336</v>
      </c>
      <c r="E16053" s="1">
        <v>2.077</v>
      </c>
      <c r="F16053" s="37">
        <v>0</v>
      </c>
    </row>
    <row r="16054" spans="2:6">
      <c r="B16054" s="59">
        <f t="shared" si="501"/>
        <v>45627</v>
      </c>
      <c r="C16054" s="7">
        <f t="shared" si="500"/>
        <v>45629.083333333328</v>
      </c>
      <c r="D16054" s="7">
        <v>45629.104166666664</v>
      </c>
      <c r="E16054" s="1">
        <v>2.08</v>
      </c>
      <c r="F16054" s="37">
        <v>0</v>
      </c>
    </row>
    <row r="16055" spans="2:6">
      <c r="B16055" s="59">
        <f t="shared" si="501"/>
        <v>45627</v>
      </c>
      <c r="C16055" s="7">
        <f t="shared" si="500"/>
        <v>45629.104166666664</v>
      </c>
      <c r="D16055" s="7">
        <v>45629.125</v>
      </c>
      <c r="E16055" s="1">
        <v>2.0960000000000001</v>
      </c>
      <c r="F16055" s="37">
        <v>0</v>
      </c>
    </row>
    <row r="16056" spans="2:6">
      <c r="B16056" s="59">
        <f t="shared" si="501"/>
        <v>45627</v>
      </c>
      <c r="C16056" s="7">
        <f t="shared" si="500"/>
        <v>45629.125</v>
      </c>
      <c r="D16056" s="7">
        <v>45629.145833333336</v>
      </c>
      <c r="E16056" s="1">
        <v>2.0920000000000001</v>
      </c>
      <c r="F16056" s="37">
        <v>0</v>
      </c>
    </row>
    <row r="16057" spans="2:6">
      <c r="B16057" s="59">
        <f t="shared" si="501"/>
        <v>45627</v>
      </c>
      <c r="C16057" s="7">
        <f t="shared" si="500"/>
        <v>45629.145833333328</v>
      </c>
      <c r="D16057" s="7">
        <v>45629.166666666664</v>
      </c>
      <c r="E16057" s="1">
        <v>2.1059999999999999</v>
      </c>
      <c r="F16057" s="37">
        <v>0</v>
      </c>
    </row>
    <row r="16058" spans="2:6">
      <c r="B16058" s="59">
        <f t="shared" si="501"/>
        <v>45627</v>
      </c>
      <c r="C16058" s="7">
        <f t="shared" si="500"/>
        <v>45629.166666666664</v>
      </c>
      <c r="D16058" s="7">
        <v>45629.1875</v>
      </c>
      <c r="E16058" s="1">
        <v>1.665</v>
      </c>
      <c r="F16058" s="37">
        <v>0</v>
      </c>
    </row>
    <row r="16059" spans="2:6">
      <c r="B16059" s="59">
        <f t="shared" si="501"/>
        <v>45627</v>
      </c>
      <c r="C16059" s="7">
        <f t="shared" si="500"/>
        <v>45629.1875</v>
      </c>
      <c r="D16059" s="7">
        <v>45629.208333333336</v>
      </c>
      <c r="E16059" s="1">
        <v>0.17599999999999999</v>
      </c>
      <c r="F16059" s="37">
        <v>0</v>
      </c>
    </row>
    <row r="16060" spans="2:6">
      <c r="B16060" s="59">
        <f t="shared" si="501"/>
        <v>45627</v>
      </c>
      <c r="C16060" s="7">
        <f t="shared" si="500"/>
        <v>45629.208333333328</v>
      </c>
      <c r="D16060" s="7">
        <v>45629.229166666664</v>
      </c>
      <c r="E16060" s="1">
        <v>0.17100000000000001</v>
      </c>
      <c r="F16060" s="37">
        <v>0</v>
      </c>
    </row>
    <row r="16061" spans="2:6">
      <c r="B16061" s="59">
        <f t="shared" si="501"/>
        <v>45627</v>
      </c>
      <c r="C16061" s="7">
        <f t="shared" si="500"/>
        <v>45629.229166666664</v>
      </c>
      <c r="D16061" s="7">
        <v>45629.25</v>
      </c>
      <c r="E16061" s="1">
        <v>0.38300000000000001</v>
      </c>
      <c r="F16061" s="37">
        <v>0</v>
      </c>
    </row>
    <row r="16062" spans="2:6">
      <c r="B16062" s="59">
        <f t="shared" si="501"/>
        <v>45627</v>
      </c>
      <c r="C16062" s="7">
        <f t="shared" si="500"/>
        <v>45629.25</v>
      </c>
      <c r="D16062" s="7">
        <v>45629.270833333336</v>
      </c>
      <c r="E16062" s="1">
        <v>7.0000000000000001E-3</v>
      </c>
      <c r="F16062" s="37">
        <v>2E-3</v>
      </c>
    </row>
    <row r="16063" spans="2:6">
      <c r="B16063" s="59">
        <f t="shared" si="501"/>
        <v>45627</v>
      </c>
      <c r="C16063" s="7">
        <f t="shared" si="500"/>
        <v>45629.270833333328</v>
      </c>
      <c r="D16063" s="7">
        <v>45629.291666666664</v>
      </c>
      <c r="E16063" s="1">
        <v>3.0000000000000001E-3</v>
      </c>
      <c r="F16063" s="37">
        <v>2E-3</v>
      </c>
    </row>
    <row r="16064" spans="2:6">
      <c r="B16064" s="59">
        <f t="shared" si="501"/>
        <v>45627</v>
      </c>
      <c r="C16064" s="7">
        <f t="shared" si="500"/>
        <v>45629.291666666664</v>
      </c>
      <c r="D16064" s="7">
        <v>45629.3125</v>
      </c>
      <c r="E16064" s="1">
        <v>3.0000000000000001E-3</v>
      </c>
      <c r="F16064" s="37">
        <v>1E-3</v>
      </c>
    </row>
    <row r="16065" spans="2:6">
      <c r="B16065" s="59">
        <f t="shared" si="501"/>
        <v>45627</v>
      </c>
      <c r="C16065" s="7">
        <f t="shared" si="500"/>
        <v>45629.3125</v>
      </c>
      <c r="D16065" s="7">
        <v>45629.333333333336</v>
      </c>
      <c r="E16065" s="1">
        <v>3.0000000000000001E-3</v>
      </c>
      <c r="F16065" s="37">
        <v>0</v>
      </c>
    </row>
    <row r="16066" spans="2:6">
      <c r="B16066" s="59">
        <f t="shared" si="501"/>
        <v>45627</v>
      </c>
      <c r="C16066" s="7">
        <f t="shared" si="500"/>
        <v>45629.333333333328</v>
      </c>
      <c r="D16066" s="7">
        <v>45629.354166666664</v>
      </c>
      <c r="E16066" s="1">
        <v>2E-3</v>
      </c>
      <c r="F16066" s="37">
        <v>1E-3</v>
      </c>
    </row>
    <row r="16067" spans="2:6">
      <c r="B16067" s="59">
        <f t="shared" si="501"/>
        <v>45627</v>
      </c>
      <c r="C16067" s="7">
        <f t="shared" si="500"/>
        <v>45629.354166666664</v>
      </c>
      <c r="D16067" s="7">
        <v>45629.375</v>
      </c>
      <c r="E16067" s="1">
        <v>2E-3</v>
      </c>
      <c r="F16067" s="37">
        <v>0</v>
      </c>
    </row>
    <row r="16068" spans="2:6">
      <c r="B16068" s="59">
        <f t="shared" si="501"/>
        <v>45627</v>
      </c>
      <c r="C16068" s="7">
        <f t="shared" si="500"/>
        <v>45629.375</v>
      </c>
      <c r="D16068" s="7">
        <v>45629.395833333336</v>
      </c>
      <c r="E16068" s="1">
        <v>4.0000000000000001E-3</v>
      </c>
      <c r="F16068" s="37">
        <v>1E-3</v>
      </c>
    </row>
    <row r="16069" spans="2:6">
      <c r="B16069" s="59">
        <f t="shared" si="501"/>
        <v>45627</v>
      </c>
      <c r="C16069" s="7">
        <f t="shared" ref="C16069:C16132" si="502">D16069-1/48</f>
        <v>45629.395833333328</v>
      </c>
      <c r="D16069" s="7">
        <v>45629.416666666664</v>
      </c>
      <c r="E16069" s="1">
        <v>8.0000000000000002E-3</v>
      </c>
      <c r="F16069" s="37">
        <v>2E-3</v>
      </c>
    </row>
    <row r="16070" spans="2:6">
      <c r="B16070" s="59">
        <f t="shared" ref="B16070:B16133" si="503">DATE(YEAR(C16070),MONTH(C16070),1)</f>
        <v>45627</v>
      </c>
      <c r="C16070" s="7">
        <f t="shared" si="502"/>
        <v>45629.416666666664</v>
      </c>
      <c r="D16070" s="7">
        <v>45629.4375</v>
      </c>
      <c r="E16070" s="1">
        <v>8.9999999999999993E-3</v>
      </c>
      <c r="F16070" s="37">
        <v>6.0000000000000001E-3</v>
      </c>
    </row>
    <row r="16071" spans="2:6">
      <c r="B16071" s="59">
        <f t="shared" si="503"/>
        <v>45627</v>
      </c>
      <c r="C16071" s="7">
        <f t="shared" si="502"/>
        <v>45629.4375</v>
      </c>
      <c r="D16071" s="7">
        <v>45629.458333333336</v>
      </c>
      <c r="E16071" s="1">
        <v>2E-3</v>
      </c>
      <c r="F16071" s="37">
        <v>5.0000000000000001E-3</v>
      </c>
    </row>
    <row r="16072" spans="2:6">
      <c r="B16072" s="59">
        <f t="shared" si="503"/>
        <v>45627</v>
      </c>
      <c r="C16072" s="7">
        <f t="shared" si="502"/>
        <v>45629.458333333328</v>
      </c>
      <c r="D16072" s="7">
        <v>45629.479166666664</v>
      </c>
      <c r="E16072" s="1">
        <v>0</v>
      </c>
      <c r="F16072" s="37">
        <v>1E-3</v>
      </c>
    </row>
    <row r="16073" spans="2:6">
      <c r="B16073" s="59">
        <f t="shared" si="503"/>
        <v>45627</v>
      </c>
      <c r="C16073" s="7">
        <f t="shared" si="502"/>
        <v>45629.479166666664</v>
      </c>
      <c r="D16073" s="7">
        <v>45629.5</v>
      </c>
      <c r="E16073" s="1">
        <v>0</v>
      </c>
      <c r="F16073" s="37">
        <v>1E-3</v>
      </c>
    </row>
    <row r="16074" spans="2:6">
      <c r="B16074" s="59">
        <f t="shared" si="503"/>
        <v>45627</v>
      </c>
      <c r="C16074" s="7">
        <f t="shared" si="502"/>
        <v>45629.5</v>
      </c>
      <c r="D16074" s="7">
        <v>45629.520833333336</v>
      </c>
      <c r="E16074" s="1">
        <v>3.0000000000000001E-3</v>
      </c>
      <c r="F16074" s="37">
        <v>1E-3</v>
      </c>
    </row>
    <row r="16075" spans="2:6">
      <c r="B16075" s="59">
        <f t="shared" si="503"/>
        <v>45627</v>
      </c>
      <c r="C16075" s="7">
        <f t="shared" si="502"/>
        <v>45629.520833333328</v>
      </c>
      <c r="D16075" s="7">
        <v>45629.541666666664</v>
      </c>
      <c r="E16075" s="1">
        <v>3.0000000000000001E-3</v>
      </c>
      <c r="F16075" s="37">
        <v>0</v>
      </c>
    </row>
    <row r="16076" spans="2:6">
      <c r="B16076" s="59">
        <f t="shared" si="503"/>
        <v>45627</v>
      </c>
      <c r="C16076" s="7">
        <f t="shared" si="502"/>
        <v>45629.541666666664</v>
      </c>
      <c r="D16076" s="7">
        <v>45629.5625</v>
      </c>
      <c r="E16076" s="1">
        <v>2E-3</v>
      </c>
      <c r="F16076" s="37">
        <v>0</v>
      </c>
    </row>
    <row r="16077" spans="2:6">
      <c r="B16077" s="59">
        <f t="shared" si="503"/>
        <v>45627</v>
      </c>
      <c r="C16077" s="7">
        <f t="shared" si="502"/>
        <v>45629.5625</v>
      </c>
      <c r="D16077" s="7">
        <v>45629.583333333336</v>
      </c>
      <c r="E16077" s="1">
        <v>2E-3</v>
      </c>
      <c r="F16077" s="37">
        <v>0</v>
      </c>
    </row>
    <row r="16078" spans="2:6">
      <c r="B16078" s="59">
        <f t="shared" si="503"/>
        <v>45627</v>
      </c>
      <c r="C16078" s="7">
        <f t="shared" si="502"/>
        <v>45629.583333333328</v>
      </c>
      <c r="D16078" s="7">
        <v>45629.604166666664</v>
      </c>
      <c r="E16078" s="1">
        <v>2E-3</v>
      </c>
      <c r="F16078" s="37">
        <v>0</v>
      </c>
    </row>
    <row r="16079" spans="2:6">
      <c r="B16079" s="59">
        <f t="shared" si="503"/>
        <v>45627</v>
      </c>
      <c r="C16079" s="7">
        <f t="shared" si="502"/>
        <v>45629.604166666664</v>
      </c>
      <c r="D16079" s="7">
        <v>45629.625</v>
      </c>
      <c r="E16079" s="1">
        <v>2E-3</v>
      </c>
      <c r="F16079" s="37">
        <v>0</v>
      </c>
    </row>
    <row r="16080" spans="2:6">
      <c r="B16080" s="59">
        <f t="shared" si="503"/>
        <v>45627</v>
      </c>
      <c r="C16080" s="7">
        <f t="shared" si="502"/>
        <v>45629.625</v>
      </c>
      <c r="D16080" s="7">
        <v>45629.645833333336</v>
      </c>
      <c r="E16080" s="1">
        <v>2E-3</v>
      </c>
      <c r="F16080" s="37">
        <v>0</v>
      </c>
    </row>
    <row r="16081" spans="2:6">
      <c r="B16081" s="59">
        <f t="shared" si="503"/>
        <v>45627</v>
      </c>
      <c r="C16081" s="7">
        <f t="shared" si="502"/>
        <v>45629.645833333328</v>
      </c>
      <c r="D16081" s="7">
        <v>45629.666666666664</v>
      </c>
      <c r="E16081" s="1">
        <v>3.0000000000000001E-3</v>
      </c>
      <c r="F16081" s="37">
        <v>0</v>
      </c>
    </row>
    <row r="16082" spans="2:6">
      <c r="B16082" s="59">
        <f t="shared" si="503"/>
        <v>45627</v>
      </c>
      <c r="C16082" s="7">
        <f t="shared" si="502"/>
        <v>45629.666666666664</v>
      </c>
      <c r="D16082" s="7">
        <v>45629.6875</v>
      </c>
      <c r="E16082" s="1">
        <v>1E-3</v>
      </c>
      <c r="F16082" s="37">
        <v>1E-3</v>
      </c>
    </row>
    <row r="16083" spans="2:6">
      <c r="B16083" s="59">
        <f t="shared" si="503"/>
        <v>45627</v>
      </c>
      <c r="C16083" s="7">
        <f t="shared" si="502"/>
        <v>45629.6875</v>
      </c>
      <c r="D16083" s="7">
        <v>45629.708333333336</v>
      </c>
      <c r="E16083" s="1">
        <v>2E-3</v>
      </c>
      <c r="F16083" s="37">
        <v>0</v>
      </c>
    </row>
    <row r="16084" spans="2:6">
      <c r="B16084" s="59">
        <f t="shared" si="503"/>
        <v>45627</v>
      </c>
      <c r="C16084" s="7">
        <f t="shared" si="502"/>
        <v>45629.708333333328</v>
      </c>
      <c r="D16084" s="7">
        <v>45629.729166666664</v>
      </c>
      <c r="E16084" s="1">
        <v>6.0000000000000001E-3</v>
      </c>
      <c r="F16084" s="37">
        <v>1E-3</v>
      </c>
    </row>
    <row r="16085" spans="2:6">
      <c r="B16085" s="59">
        <f t="shared" si="503"/>
        <v>45627</v>
      </c>
      <c r="C16085" s="7">
        <f t="shared" si="502"/>
        <v>45629.729166666664</v>
      </c>
      <c r="D16085" s="7">
        <v>45629.75</v>
      </c>
      <c r="E16085" s="1">
        <v>6.0000000000000001E-3</v>
      </c>
      <c r="F16085" s="37">
        <v>1E-3</v>
      </c>
    </row>
    <row r="16086" spans="2:6">
      <c r="B16086" s="59">
        <f t="shared" si="503"/>
        <v>45627</v>
      </c>
      <c r="C16086" s="7">
        <f t="shared" si="502"/>
        <v>45629.75</v>
      </c>
      <c r="D16086" s="7">
        <v>45629.770833333336</v>
      </c>
      <c r="E16086" s="1">
        <v>3.0000000000000001E-3</v>
      </c>
      <c r="F16086" s="37">
        <v>2E-3</v>
      </c>
    </row>
    <row r="16087" spans="2:6">
      <c r="B16087" s="59">
        <f t="shared" si="503"/>
        <v>45627</v>
      </c>
      <c r="C16087" s="7">
        <f t="shared" si="502"/>
        <v>45629.770833333328</v>
      </c>
      <c r="D16087" s="7">
        <v>45629.791666666664</v>
      </c>
      <c r="E16087" s="1">
        <v>1E-3</v>
      </c>
      <c r="F16087" s="37">
        <v>0</v>
      </c>
    </row>
    <row r="16088" spans="2:6">
      <c r="B16088" s="59">
        <f t="shared" si="503"/>
        <v>45627</v>
      </c>
      <c r="C16088" s="7">
        <f t="shared" si="502"/>
        <v>45629.791666666664</v>
      </c>
      <c r="D16088" s="7">
        <v>45629.8125</v>
      </c>
      <c r="E16088" s="1">
        <v>2E-3</v>
      </c>
      <c r="F16088" s="37">
        <v>0</v>
      </c>
    </row>
    <row r="16089" spans="2:6">
      <c r="B16089" s="59">
        <f t="shared" si="503"/>
        <v>45627</v>
      </c>
      <c r="C16089" s="7">
        <f t="shared" si="502"/>
        <v>45629.8125</v>
      </c>
      <c r="D16089" s="7">
        <v>45629.833333333336</v>
      </c>
      <c r="E16089" s="1">
        <v>3.0000000000000001E-3</v>
      </c>
      <c r="F16089" s="37">
        <v>0</v>
      </c>
    </row>
    <row r="16090" spans="2:6">
      <c r="B16090" s="59">
        <f t="shared" si="503"/>
        <v>45627</v>
      </c>
      <c r="C16090" s="7">
        <f t="shared" si="502"/>
        <v>45629.833333333328</v>
      </c>
      <c r="D16090" s="7">
        <v>45629.854166666664</v>
      </c>
      <c r="E16090" s="1">
        <v>1E-3</v>
      </c>
      <c r="F16090" s="37">
        <v>0</v>
      </c>
    </row>
    <row r="16091" spans="2:6">
      <c r="B16091" s="59">
        <f t="shared" si="503"/>
        <v>45627</v>
      </c>
      <c r="C16091" s="7">
        <f t="shared" si="502"/>
        <v>45629.854166666664</v>
      </c>
      <c r="D16091" s="7">
        <v>45629.875</v>
      </c>
      <c r="E16091" s="1">
        <v>2E-3</v>
      </c>
      <c r="F16091" s="37">
        <v>0</v>
      </c>
    </row>
    <row r="16092" spans="2:6">
      <c r="B16092" s="59">
        <f t="shared" si="503"/>
        <v>45627</v>
      </c>
      <c r="C16092" s="7">
        <f t="shared" si="502"/>
        <v>45629.875</v>
      </c>
      <c r="D16092" s="7">
        <v>45629.895833333336</v>
      </c>
      <c r="E16092" s="1">
        <v>3.0000000000000001E-3</v>
      </c>
      <c r="F16092" s="37">
        <v>1E-3</v>
      </c>
    </row>
    <row r="16093" spans="2:6">
      <c r="B16093" s="59">
        <f t="shared" si="503"/>
        <v>45627</v>
      </c>
      <c r="C16093" s="7">
        <f t="shared" si="502"/>
        <v>45629.895833333328</v>
      </c>
      <c r="D16093" s="7">
        <v>45629.916666666664</v>
      </c>
      <c r="E16093" s="1">
        <v>2E-3</v>
      </c>
      <c r="F16093" s="37">
        <v>1E-3</v>
      </c>
    </row>
    <row r="16094" spans="2:6">
      <c r="B16094" s="59">
        <f t="shared" si="503"/>
        <v>45627</v>
      </c>
      <c r="C16094" s="7">
        <f t="shared" si="502"/>
        <v>45629.916666666664</v>
      </c>
      <c r="D16094" s="7">
        <v>45629.9375</v>
      </c>
      <c r="E16094" s="1">
        <v>0</v>
      </c>
      <c r="F16094" s="37">
        <v>1E-3</v>
      </c>
    </row>
    <row r="16095" spans="2:6">
      <c r="B16095" s="59">
        <f t="shared" si="503"/>
        <v>45627</v>
      </c>
      <c r="C16095" s="7">
        <f t="shared" si="502"/>
        <v>45629.9375</v>
      </c>
      <c r="D16095" s="7">
        <v>45629.958333333336</v>
      </c>
      <c r="E16095" s="1">
        <v>4.0000000000000001E-3</v>
      </c>
      <c r="F16095" s="37">
        <v>5.0000000000000001E-3</v>
      </c>
    </row>
    <row r="16096" spans="2:6">
      <c r="B16096" s="59">
        <f t="shared" si="503"/>
        <v>45627</v>
      </c>
      <c r="C16096" s="7">
        <f t="shared" si="502"/>
        <v>45629.958333333328</v>
      </c>
      <c r="D16096" s="7">
        <v>45629.979166666664</v>
      </c>
      <c r="E16096" s="1">
        <v>2E-3</v>
      </c>
      <c r="F16096" s="37">
        <v>5.0000000000000001E-3</v>
      </c>
    </row>
    <row r="16097" spans="2:6">
      <c r="B16097" s="59">
        <f t="shared" si="503"/>
        <v>45627</v>
      </c>
      <c r="C16097" s="7">
        <f t="shared" si="502"/>
        <v>45629.979166666664</v>
      </c>
      <c r="D16097" s="7">
        <v>45630</v>
      </c>
      <c r="E16097" s="1">
        <v>0</v>
      </c>
      <c r="F16097" s="37">
        <v>1E-3</v>
      </c>
    </row>
    <row r="16098" spans="2:6">
      <c r="B16098" s="59">
        <f t="shared" si="503"/>
        <v>45627</v>
      </c>
      <c r="C16098" s="7">
        <f t="shared" si="502"/>
        <v>45630</v>
      </c>
      <c r="D16098" s="7">
        <v>45630.020833333336</v>
      </c>
      <c r="E16098" s="1">
        <v>1.909</v>
      </c>
      <c r="F16098" s="37">
        <v>1E-3</v>
      </c>
    </row>
    <row r="16099" spans="2:6">
      <c r="B16099" s="59">
        <f t="shared" si="503"/>
        <v>45627</v>
      </c>
      <c r="C16099" s="7">
        <f t="shared" si="502"/>
        <v>45630.020833333328</v>
      </c>
      <c r="D16099" s="7">
        <v>45630.041666666664</v>
      </c>
      <c r="E16099" s="1">
        <v>1.982</v>
      </c>
      <c r="F16099" s="37">
        <v>0</v>
      </c>
    </row>
    <row r="16100" spans="2:6">
      <c r="B16100" s="59">
        <f t="shared" si="503"/>
        <v>45627</v>
      </c>
      <c r="C16100" s="7">
        <f t="shared" si="502"/>
        <v>45630.041666666664</v>
      </c>
      <c r="D16100" s="7">
        <v>45630.0625</v>
      </c>
      <c r="E16100" s="1">
        <v>1.9850000000000001</v>
      </c>
      <c r="F16100" s="37">
        <v>0</v>
      </c>
    </row>
    <row r="16101" spans="2:6">
      <c r="B16101" s="59">
        <f t="shared" si="503"/>
        <v>45627</v>
      </c>
      <c r="C16101" s="7">
        <f t="shared" si="502"/>
        <v>45630.0625</v>
      </c>
      <c r="D16101" s="7">
        <v>45630.083333333336</v>
      </c>
      <c r="E16101" s="1">
        <v>2.004</v>
      </c>
      <c r="F16101" s="37">
        <v>0</v>
      </c>
    </row>
    <row r="16102" spans="2:6">
      <c r="B16102" s="59">
        <f t="shared" si="503"/>
        <v>45627</v>
      </c>
      <c r="C16102" s="7">
        <f t="shared" si="502"/>
        <v>45630.083333333328</v>
      </c>
      <c r="D16102" s="7">
        <v>45630.104166666664</v>
      </c>
      <c r="E16102" s="1">
        <v>1.998</v>
      </c>
      <c r="F16102" s="37">
        <v>0</v>
      </c>
    </row>
    <row r="16103" spans="2:6">
      <c r="B16103" s="59">
        <f t="shared" si="503"/>
        <v>45627</v>
      </c>
      <c r="C16103" s="7">
        <f t="shared" si="502"/>
        <v>45630.104166666664</v>
      </c>
      <c r="D16103" s="7">
        <v>45630.125</v>
      </c>
      <c r="E16103" s="1">
        <v>2.0099999999999998</v>
      </c>
      <c r="F16103" s="37">
        <v>0</v>
      </c>
    </row>
    <row r="16104" spans="2:6">
      <c r="B16104" s="59">
        <f t="shared" si="503"/>
        <v>45627</v>
      </c>
      <c r="C16104" s="7">
        <f t="shared" si="502"/>
        <v>45630.125</v>
      </c>
      <c r="D16104" s="7">
        <v>45630.145833333336</v>
      </c>
      <c r="E16104" s="1">
        <v>2.0209999999999999</v>
      </c>
      <c r="F16104" s="37">
        <v>0</v>
      </c>
    </row>
    <row r="16105" spans="2:6">
      <c r="B16105" s="59">
        <f t="shared" si="503"/>
        <v>45627</v>
      </c>
      <c r="C16105" s="7">
        <f t="shared" si="502"/>
        <v>45630.145833333328</v>
      </c>
      <c r="D16105" s="7">
        <v>45630.166666666664</v>
      </c>
      <c r="E16105" s="1">
        <v>0.83299999999999996</v>
      </c>
      <c r="F16105" s="37">
        <v>0</v>
      </c>
    </row>
    <row r="16106" spans="2:6">
      <c r="B16106" s="59">
        <f t="shared" si="503"/>
        <v>45627</v>
      </c>
      <c r="C16106" s="7">
        <f t="shared" si="502"/>
        <v>45630.166666666664</v>
      </c>
      <c r="D16106" s="7">
        <v>45630.1875</v>
      </c>
      <c r="E16106" s="1">
        <v>0.08</v>
      </c>
      <c r="F16106" s="37">
        <v>0</v>
      </c>
    </row>
    <row r="16107" spans="2:6">
      <c r="B16107" s="59">
        <f t="shared" si="503"/>
        <v>45627</v>
      </c>
      <c r="C16107" s="7">
        <f t="shared" si="502"/>
        <v>45630.1875</v>
      </c>
      <c r="D16107" s="7">
        <v>45630.208333333336</v>
      </c>
      <c r="E16107" s="1">
        <v>7.0999999999999994E-2</v>
      </c>
      <c r="F16107" s="37">
        <v>0</v>
      </c>
    </row>
    <row r="16108" spans="2:6">
      <c r="B16108" s="59">
        <f t="shared" si="503"/>
        <v>45627</v>
      </c>
      <c r="C16108" s="7">
        <f t="shared" si="502"/>
        <v>45630.208333333328</v>
      </c>
      <c r="D16108" s="7">
        <v>45630.229166666664</v>
      </c>
      <c r="E16108" s="1">
        <v>7.9000000000000001E-2</v>
      </c>
      <c r="F16108" s="37">
        <v>0</v>
      </c>
    </row>
    <row r="16109" spans="2:6">
      <c r="B16109" s="59">
        <f t="shared" si="503"/>
        <v>45627</v>
      </c>
      <c r="C16109" s="7">
        <f t="shared" si="502"/>
        <v>45630.229166666664</v>
      </c>
      <c r="D16109" s="7">
        <v>45630.25</v>
      </c>
      <c r="E16109" s="1">
        <v>6.5000000000000002E-2</v>
      </c>
      <c r="F16109" s="37">
        <v>1E-3</v>
      </c>
    </row>
    <row r="16110" spans="2:6">
      <c r="B16110" s="59">
        <f t="shared" si="503"/>
        <v>45627</v>
      </c>
      <c r="C16110" s="7">
        <f t="shared" si="502"/>
        <v>45630.25</v>
      </c>
      <c r="D16110" s="7">
        <v>45630.270833333336</v>
      </c>
      <c r="E16110" s="1">
        <v>5.0000000000000001E-3</v>
      </c>
      <c r="F16110" s="37">
        <v>1E-3</v>
      </c>
    </row>
    <row r="16111" spans="2:6">
      <c r="B16111" s="59">
        <f t="shared" si="503"/>
        <v>45627</v>
      </c>
      <c r="C16111" s="7">
        <f t="shared" si="502"/>
        <v>45630.270833333328</v>
      </c>
      <c r="D16111" s="7">
        <v>45630.291666666664</v>
      </c>
      <c r="E16111" s="1">
        <v>6.0000000000000001E-3</v>
      </c>
      <c r="F16111" s="37">
        <v>2E-3</v>
      </c>
    </row>
    <row r="16112" spans="2:6">
      <c r="B16112" s="59">
        <f t="shared" si="503"/>
        <v>45627</v>
      </c>
      <c r="C16112" s="7">
        <f t="shared" si="502"/>
        <v>45630.291666666664</v>
      </c>
      <c r="D16112" s="7">
        <v>45630.3125</v>
      </c>
      <c r="E16112" s="1">
        <v>4.0000000000000001E-3</v>
      </c>
      <c r="F16112" s="37">
        <v>1E-3</v>
      </c>
    </row>
    <row r="16113" spans="2:6">
      <c r="B16113" s="59">
        <f t="shared" si="503"/>
        <v>45627</v>
      </c>
      <c r="C16113" s="7">
        <f t="shared" si="502"/>
        <v>45630.3125</v>
      </c>
      <c r="D16113" s="7">
        <v>45630.333333333336</v>
      </c>
      <c r="E16113" s="1">
        <v>4.2000000000000003E-2</v>
      </c>
      <c r="F16113" s="37">
        <v>1E-3</v>
      </c>
    </row>
    <row r="16114" spans="2:6">
      <c r="B16114" s="59">
        <f t="shared" si="503"/>
        <v>45627</v>
      </c>
      <c r="C16114" s="7">
        <f t="shared" si="502"/>
        <v>45630.333333333328</v>
      </c>
      <c r="D16114" s="7">
        <v>45630.354166666664</v>
      </c>
      <c r="E16114" s="1">
        <v>3.0000000000000001E-3</v>
      </c>
      <c r="F16114" s="37">
        <v>2E-3</v>
      </c>
    </row>
    <row r="16115" spans="2:6">
      <c r="B16115" s="59">
        <f t="shared" si="503"/>
        <v>45627</v>
      </c>
      <c r="C16115" s="7">
        <f t="shared" si="502"/>
        <v>45630.354166666664</v>
      </c>
      <c r="D16115" s="7">
        <v>45630.375</v>
      </c>
      <c r="E16115" s="1">
        <v>1E-3</v>
      </c>
      <c r="F16115" s="37">
        <v>0</v>
      </c>
    </row>
    <row r="16116" spans="2:6">
      <c r="B16116" s="59">
        <f t="shared" si="503"/>
        <v>45627</v>
      </c>
      <c r="C16116" s="7">
        <f t="shared" si="502"/>
        <v>45630.375</v>
      </c>
      <c r="D16116" s="7">
        <v>45630.395833333336</v>
      </c>
      <c r="E16116" s="1">
        <v>1E-3</v>
      </c>
      <c r="F16116" s="37">
        <v>0</v>
      </c>
    </row>
    <row r="16117" spans="2:6">
      <c r="B16117" s="59">
        <f t="shared" si="503"/>
        <v>45627</v>
      </c>
      <c r="C16117" s="7">
        <f t="shared" si="502"/>
        <v>45630.395833333328</v>
      </c>
      <c r="D16117" s="7">
        <v>45630.416666666664</v>
      </c>
      <c r="E16117" s="1">
        <v>1E-3</v>
      </c>
      <c r="F16117" s="37">
        <v>0</v>
      </c>
    </row>
    <row r="16118" spans="2:6">
      <c r="B16118" s="59">
        <f t="shared" si="503"/>
        <v>45627</v>
      </c>
      <c r="C16118" s="7">
        <f t="shared" si="502"/>
        <v>45630.416666666664</v>
      </c>
      <c r="D16118" s="7">
        <v>45630.4375</v>
      </c>
      <c r="E16118" s="1">
        <v>2E-3</v>
      </c>
      <c r="F16118" s="37">
        <v>0</v>
      </c>
    </row>
    <row r="16119" spans="2:6">
      <c r="B16119" s="59">
        <f t="shared" si="503"/>
        <v>45627</v>
      </c>
      <c r="C16119" s="7">
        <f t="shared" si="502"/>
        <v>45630.4375</v>
      </c>
      <c r="D16119" s="7">
        <v>45630.458333333336</v>
      </c>
      <c r="E16119" s="1">
        <v>2E-3</v>
      </c>
      <c r="F16119" s="37">
        <v>0</v>
      </c>
    </row>
    <row r="16120" spans="2:6">
      <c r="B16120" s="59">
        <f t="shared" si="503"/>
        <v>45627</v>
      </c>
      <c r="C16120" s="7">
        <f t="shared" si="502"/>
        <v>45630.458333333328</v>
      </c>
      <c r="D16120" s="7">
        <v>45630.479166666664</v>
      </c>
      <c r="E16120" s="1">
        <v>2E-3</v>
      </c>
      <c r="F16120" s="37">
        <v>0</v>
      </c>
    </row>
    <row r="16121" spans="2:6">
      <c r="B16121" s="59">
        <f t="shared" si="503"/>
        <v>45627</v>
      </c>
      <c r="C16121" s="7">
        <f t="shared" si="502"/>
        <v>45630.479166666664</v>
      </c>
      <c r="D16121" s="7">
        <v>45630.5</v>
      </c>
      <c r="E16121" s="1">
        <v>1E-3</v>
      </c>
      <c r="F16121" s="37">
        <v>0</v>
      </c>
    </row>
    <row r="16122" spans="2:6">
      <c r="B16122" s="59">
        <f t="shared" si="503"/>
        <v>45627</v>
      </c>
      <c r="C16122" s="7">
        <f t="shared" si="502"/>
        <v>45630.5</v>
      </c>
      <c r="D16122" s="7">
        <v>45630.520833333336</v>
      </c>
      <c r="E16122" s="1">
        <v>3.0000000000000001E-3</v>
      </c>
      <c r="F16122" s="37">
        <v>0</v>
      </c>
    </row>
    <row r="16123" spans="2:6">
      <c r="B16123" s="59">
        <f t="shared" si="503"/>
        <v>45627</v>
      </c>
      <c r="C16123" s="7">
        <f t="shared" si="502"/>
        <v>45630.520833333328</v>
      </c>
      <c r="D16123" s="7">
        <v>45630.541666666664</v>
      </c>
      <c r="E16123" s="1">
        <v>1E-3</v>
      </c>
      <c r="F16123" s="37">
        <v>0</v>
      </c>
    </row>
    <row r="16124" spans="2:6">
      <c r="B16124" s="59">
        <f t="shared" si="503"/>
        <v>45627</v>
      </c>
      <c r="C16124" s="7">
        <f t="shared" si="502"/>
        <v>45630.541666666664</v>
      </c>
      <c r="D16124" s="7">
        <v>45630.5625</v>
      </c>
      <c r="E16124" s="1">
        <v>2E-3</v>
      </c>
      <c r="F16124" s="37">
        <v>0</v>
      </c>
    </row>
    <row r="16125" spans="2:6">
      <c r="B16125" s="59">
        <f t="shared" si="503"/>
        <v>45627</v>
      </c>
      <c r="C16125" s="7">
        <f t="shared" si="502"/>
        <v>45630.5625</v>
      </c>
      <c r="D16125" s="7">
        <v>45630.583333333336</v>
      </c>
      <c r="E16125" s="1">
        <v>2E-3</v>
      </c>
      <c r="F16125" s="37">
        <v>0</v>
      </c>
    </row>
    <row r="16126" spans="2:6">
      <c r="B16126" s="59">
        <f t="shared" si="503"/>
        <v>45627</v>
      </c>
      <c r="C16126" s="7">
        <f t="shared" si="502"/>
        <v>45630.583333333328</v>
      </c>
      <c r="D16126" s="7">
        <v>45630.604166666664</v>
      </c>
      <c r="E16126" s="1">
        <v>1E-3</v>
      </c>
      <c r="F16126" s="37">
        <v>0</v>
      </c>
    </row>
    <row r="16127" spans="2:6">
      <c r="B16127" s="59">
        <f t="shared" si="503"/>
        <v>45627</v>
      </c>
      <c r="C16127" s="7">
        <f t="shared" si="502"/>
        <v>45630.604166666664</v>
      </c>
      <c r="D16127" s="7">
        <v>45630.625</v>
      </c>
      <c r="E16127" s="1">
        <v>5.0000000000000001E-3</v>
      </c>
      <c r="F16127" s="37">
        <v>1E-3</v>
      </c>
    </row>
    <row r="16128" spans="2:6">
      <c r="B16128" s="59">
        <f t="shared" si="503"/>
        <v>45627</v>
      </c>
      <c r="C16128" s="7">
        <f t="shared" si="502"/>
        <v>45630.625</v>
      </c>
      <c r="D16128" s="7">
        <v>45630.645833333336</v>
      </c>
      <c r="E16128" s="1">
        <v>1E-3</v>
      </c>
      <c r="F16128" s="37">
        <v>1E-3</v>
      </c>
    </row>
    <row r="16129" spans="2:6">
      <c r="B16129" s="59">
        <f t="shared" si="503"/>
        <v>45627</v>
      </c>
      <c r="C16129" s="7">
        <f t="shared" si="502"/>
        <v>45630.645833333328</v>
      </c>
      <c r="D16129" s="7">
        <v>45630.666666666664</v>
      </c>
      <c r="E16129" s="1">
        <v>1E-3</v>
      </c>
      <c r="F16129" s="37">
        <v>0</v>
      </c>
    </row>
    <row r="16130" spans="2:6">
      <c r="B16130" s="59">
        <f t="shared" si="503"/>
        <v>45627</v>
      </c>
      <c r="C16130" s="7">
        <f t="shared" si="502"/>
        <v>45630.666666666664</v>
      </c>
      <c r="D16130" s="7">
        <v>45630.6875</v>
      </c>
      <c r="E16130" s="1">
        <v>2E-3</v>
      </c>
      <c r="F16130" s="37">
        <v>0</v>
      </c>
    </row>
    <row r="16131" spans="2:6">
      <c r="B16131" s="59">
        <f t="shared" si="503"/>
        <v>45627</v>
      </c>
      <c r="C16131" s="7">
        <f t="shared" si="502"/>
        <v>45630.6875</v>
      </c>
      <c r="D16131" s="7">
        <v>45630.708333333336</v>
      </c>
      <c r="E16131" s="1">
        <v>2E-3</v>
      </c>
      <c r="F16131" s="37">
        <v>0</v>
      </c>
    </row>
    <row r="16132" spans="2:6">
      <c r="B16132" s="59">
        <f t="shared" si="503"/>
        <v>45627</v>
      </c>
      <c r="C16132" s="7">
        <f t="shared" si="502"/>
        <v>45630.708333333328</v>
      </c>
      <c r="D16132" s="7">
        <v>45630.729166666664</v>
      </c>
      <c r="E16132" s="1">
        <v>7.0000000000000001E-3</v>
      </c>
      <c r="F16132" s="37">
        <v>0</v>
      </c>
    </row>
    <row r="16133" spans="2:6">
      <c r="B16133" s="59">
        <f t="shared" si="503"/>
        <v>45627</v>
      </c>
      <c r="C16133" s="7">
        <f t="shared" ref="C16133:C16196" si="504">D16133-1/48</f>
        <v>45630.729166666664</v>
      </c>
      <c r="D16133" s="7">
        <v>45630.75</v>
      </c>
      <c r="E16133" s="1">
        <v>5.0000000000000001E-3</v>
      </c>
      <c r="F16133" s="37">
        <v>1E-3</v>
      </c>
    </row>
    <row r="16134" spans="2:6">
      <c r="B16134" s="59">
        <f t="shared" ref="B16134:B16197" si="505">DATE(YEAR(C16134),MONTH(C16134),1)</f>
        <v>45627</v>
      </c>
      <c r="C16134" s="7">
        <f t="shared" si="504"/>
        <v>45630.75</v>
      </c>
      <c r="D16134" s="7">
        <v>45630.770833333336</v>
      </c>
      <c r="E16134" s="1">
        <v>7.0000000000000001E-3</v>
      </c>
      <c r="F16134" s="37">
        <v>1E-3</v>
      </c>
    </row>
    <row r="16135" spans="2:6">
      <c r="B16135" s="59">
        <f t="shared" si="505"/>
        <v>45627</v>
      </c>
      <c r="C16135" s="7">
        <f t="shared" si="504"/>
        <v>45630.770833333328</v>
      </c>
      <c r="D16135" s="7">
        <v>45630.791666666664</v>
      </c>
      <c r="E16135" s="1">
        <v>3.0000000000000001E-3</v>
      </c>
      <c r="F16135" s="37">
        <v>1E-3</v>
      </c>
    </row>
    <row r="16136" spans="2:6">
      <c r="B16136" s="59">
        <f t="shared" si="505"/>
        <v>45627</v>
      </c>
      <c r="C16136" s="7">
        <f t="shared" si="504"/>
        <v>45630.791666666664</v>
      </c>
      <c r="D16136" s="7">
        <v>45630.8125</v>
      </c>
      <c r="E16136" s="1">
        <v>3.0000000000000001E-3</v>
      </c>
      <c r="F16136" s="37">
        <v>0</v>
      </c>
    </row>
    <row r="16137" spans="2:6">
      <c r="B16137" s="59">
        <f t="shared" si="505"/>
        <v>45627</v>
      </c>
      <c r="C16137" s="7">
        <f t="shared" si="504"/>
        <v>45630.8125</v>
      </c>
      <c r="D16137" s="7">
        <v>45630.833333333336</v>
      </c>
      <c r="E16137" s="1">
        <v>4.0000000000000001E-3</v>
      </c>
      <c r="F16137" s="37">
        <v>1E-3</v>
      </c>
    </row>
    <row r="16138" spans="2:6">
      <c r="B16138" s="59">
        <f t="shared" si="505"/>
        <v>45627</v>
      </c>
      <c r="C16138" s="7">
        <f t="shared" si="504"/>
        <v>45630.833333333328</v>
      </c>
      <c r="D16138" s="7">
        <v>45630.854166666664</v>
      </c>
      <c r="E16138" s="1">
        <v>2E-3</v>
      </c>
      <c r="F16138" s="37">
        <v>1E-3</v>
      </c>
    </row>
    <row r="16139" spans="2:6">
      <c r="B16139" s="59">
        <f t="shared" si="505"/>
        <v>45627</v>
      </c>
      <c r="C16139" s="7">
        <f t="shared" si="504"/>
        <v>45630.854166666664</v>
      </c>
      <c r="D16139" s="7">
        <v>45630.875</v>
      </c>
      <c r="E16139" s="1">
        <v>1E-3</v>
      </c>
      <c r="F16139" s="37">
        <v>1E-3</v>
      </c>
    </row>
    <row r="16140" spans="2:6">
      <c r="B16140" s="59">
        <f t="shared" si="505"/>
        <v>45627</v>
      </c>
      <c r="C16140" s="7">
        <f t="shared" si="504"/>
        <v>45630.875</v>
      </c>
      <c r="D16140" s="7">
        <v>45630.895833333336</v>
      </c>
      <c r="E16140" s="1">
        <v>4.0000000000000001E-3</v>
      </c>
      <c r="F16140" s="37">
        <v>1E-3</v>
      </c>
    </row>
    <row r="16141" spans="2:6">
      <c r="B16141" s="59">
        <f t="shared" si="505"/>
        <v>45627</v>
      </c>
      <c r="C16141" s="7">
        <f t="shared" si="504"/>
        <v>45630.895833333328</v>
      </c>
      <c r="D16141" s="7">
        <v>45630.916666666664</v>
      </c>
      <c r="E16141" s="1">
        <v>1E-3</v>
      </c>
      <c r="F16141" s="37">
        <v>0</v>
      </c>
    </row>
    <row r="16142" spans="2:6">
      <c r="B16142" s="59">
        <f t="shared" si="505"/>
        <v>45627</v>
      </c>
      <c r="C16142" s="7">
        <f t="shared" si="504"/>
        <v>45630.916666666664</v>
      </c>
      <c r="D16142" s="7">
        <v>45630.9375</v>
      </c>
      <c r="E16142" s="1">
        <v>2E-3</v>
      </c>
      <c r="F16142" s="37">
        <v>0</v>
      </c>
    </row>
    <row r="16143" spans="2:6">
      <c r="B16143" s="59">
        <f t="shared" si="505"/>
        <v>45627</v>
      </c>
      <c r="C16143" s="7">
        <f t="shared" si="504"/>
        <v>45630.9375</v>
      </c>
      <c r="D16143" s="7">
        <v>45630.958333333336</v>
      </c>
      <c r="E16143" s="1">
        <v>1E-3</v>
      </c>
      <c r="F16143" s="37">
        <v>0</v>
      </c>
    </row>
    <row r="16144" spans="2:6">
      <c r="B16144" s="59">
        <f t="shared" si="505"/>
        <v>45627</v>
      </c>
      <c r="C16144" s="7">
        <f t="shared" si="504"/>
        <v>45630.958333333328</v>
      </c>
      <c r="D16144" s="7">
        <v>45630.979166666664</v>
      </c>
      <c r="E16144" s="1">
        <v>1.873</v>
      </c>
      <c r="F16144" s="37">
        <v>0</v>
      </c>
    </row>
    <row r="16145" spans="2:6">
      <c r="B16145" s="59">
        <f t="shared" si="505"/>
        <v>45627</v>
      </c>
      <c r="C16145" s="7">
        <f t="shared" si="504"/>
        <v>45630.979166666664</v>
      </c>
      <c r="D16145" s="7">
        <v>45631</v>
      </c>
      <c r="E16145" s="1">
        <v>1.9890000000000001</v>
      </c>
      <c r="F16145" s="37">
        <v>0</v>
      </c>
    </row>
    <row r="16146" spans="2:6">
      <c r="B16146" s="59">
        <f t="shared" si="505"/>
        <v>45627</v>
      </c>
      <c r="C16146" s="7">
        <f t="shared" si="504"/>
        <v>45631</v>
      </c>
      <c r="D16146" s="7">
        <v>45631.020833333336</v>
      </c>
      <c r="E16146" s="1">
        <v>1.9970000000000001</v>
      </c>
      <c r="F16146" s="37">
        <v>0</v>
      </c>
    </row>
    <row r="16147" spans="2:6">
      <c r="B16147" s="59">
        <f t="shared" si="505"/>
        <v>45627</v>
      </c>
      <c r="C16147" s="7">
        <f t="shared" si="504"/>
        <v>45631.020833333328</v>
      </c>
      <c r="D16147" s="7">
        <v>45631.041666666664</v>
      </c>
      <c r="E16147" s="1">
        <v>2.0129999999999999</v>
      </c>
      <c r="F16147" s="37">
        <v>0</v>
      </c>
    </row>
    <row r="16148" spans="2:6">
      <c r="B16148" s="59">
        <f t="shared" si="505"/>
        <v>45627</v>
      </c>
      <c r="C16148" s="7">
        <f t="shared" si="504"/>
        <v>45631.041666666664</v>
      </c>
      <c r="D16148" s="7">
        <v>45631.0625</v>
      </c>
      <c r="E16148" s="1">
        <v>2.008</v>
      </c>
      <c r="F16148" s="37">
        <v>0</v>
      </c>
    </row>
    <row r="16149" spans="2:6">
      <c r="B16149" s="59">
        <f t="shared" si="505"/>
        <v>45627</v>
      </c>
      <c r="C16149" s="7">
        <f t="shared" si="504"/>
        <v>45631.0625</v>
      </c>
      <c r="D16149" s="7">
        <v>45631.083333333336</v>
      </c>
      <c r="E16149" s="1">
        <v>2.0219999999999998</v>
      </c>
      <c r="F16149" s="37">
        <v>0</v>
      </c>
    </row>
    <row r="16150" spans="2:6">
      <c r="B16150" s="59">
        <f t="shared" si="505"/>
        <v>45627</v>
      </c>
      <c r="C16150" s="7">
        <f t="shared" si="504"/>
        <v>45631.083333333328</v>
      </c>
      <c r="D16150" s="7">
        <v>45631.104166666664</v>
      </c>
      <c r="E16150" s="1">
        <v>2.0289999999999999</v>
      </c>
      <c r="F16150" s="37">
        <v>0</v>
      </c>
    </row>
    <row r="16151" spans="2:6">
      <c r="B16151" s="59">
        <f t="shared" si="505"/>
        <v>45627</v>
      </c>
      <c r="C16151" s="7">
        <f t="shared" si="504"/>
        <v>45631.104166666664</v>
      </c>
      <c r="D16151" s="7">
        <v>45631.125</v>
      </c>
      <c r="E16151" s="1">
        <v>0.46700000000000003</v>
      </c>
      <c r="F16151" s="37">
        <v>0</v>
      </c>
    </row>
    <row r="16152" spans="2:6">
      <c r="B16152" s="59">
        <f t="shared" si="505"/>
        <v>45627</v>
      </c>
      <c r="C16152" s="7">
        <f t="shared" si="504"/>
        <v>45631.125</v>
      </c>
      <c r="D16152" s="7">
        <v>45631.145833333336</v>
      </c>
      <c r="E16152" s="1">
        <v>7.8E-2</v>
      </c>
      <c r="F16152" s="37">
        <v>0</v>
      </c>
    </row>
    <row r="16153" spans="2:6">
      <c r="B16153" s="59">
        <f t="shared" si="505"/>
        <v>45627</v>
      </c>
      <c r="C16153" s="7">
        <f t="shared" si="504"/>
        <v>45631.145833333328</v>
      </c>
      <c r="D16153" s="7">
        <v>45631.166666666664</v>
      </c>
      <c r="E16153" s="1">
        <v>7.4999999999999997E-2</v>
      </c>
      <c r="F16153" s="37">
        <v>0</v>
      </c>
    </row>
    <row r="16154" spans="2:6">
      <c r="B16154" s="59">
        <f t="shared" si="505"/>
        <v>45627</v>
      </c>
      <c r="C16154" s="7">
        <f t="shared" si="504"/>
        <v>45631.166666666664</v>
      </c>
      <c r="D16154" s="7">
        <v>45631.1875</v>
      </c>
      <c r="E16154" s="1">
        <v>8.8999999999999996E-2</v>
      </c>
      <c r="F16154" s="37">
        <v>0</v>
      </c>
    </row>
    <row r="16155" spans="2:6">
      <c r="B16155" s="59">
        <f t="shared" si="505"/>
        <v>45627</v>
      </c>
      <c r="C16155" s="7">
        <f t="shared" si="504"/>
        <v>45631.1875</v>
      </c>
      <c r="D16155" s="7">
        <v>45631.208333333336</v>
      </c>
      <c r="E16155" s="1">
        <v>7.9000000000000001E-2</v>
      </c>
      <c r="F16155" s="37">
        <v>0</v>
      </c>
    </row>
    <row r="16156" spans="2:6">
      <c r="B16156" s="59">
        <f t="shared" si="505"/>
        <v>45627</v>
      </c>
      <c r="C16156" s="7">
        <f t="shared" si="504"/>
        <v>45631.208333333328</v>
      </c>
      <c r="D16156" s="7">
        <v>45631.229166666664</v>
      </c>
      <c r="E16156" s="1">
        <v>1E-3</v>
      </c>
      <c r="F16156" s="37">
        <v>0</v>
      </c>
    </row>
    <row r="16157" spans="2:6">
      <c r="B16157" s="59">
        <f t="shared" si="505"/>
        <v>45627</v>
      </c>
      <c r="C16157" s="7">
        <f t="shared" si="504"/>
        <v>45631.229166666664</v>
      </c>
      <c r="D16157" s="7">
        <v>45631.25</v>
      </c>
      <c r="E16157" s="1">
        <v>8.9999999999999993E-3</v>
      </c>
      <c r="F16157" s="37">
        <v>0</v>
      </c>
    </row>
    <row r="16158" spans="2:6">
      <c r="B16158" s="59">
        <f t="shared" si="505"/>
        <v>45627</v>
      </c>
      <c r="C16158" s="7">
        <f t="shared" si="504"/>
        <v>45631.25</v>
      </c>
      <c r="D16158" s="7">
        <v>45631.270833333336</v>
      </c>
      <c r="E16158" s="1">
        <v>3.0000000000000001E-3</v>
      </c>
      <c r="F16158" s="37">
        <v>1E-3</v>
      </c>
    </row>
    <row r="16159" spans="2:6">
      <c r="B16159" s="59">
        <f t="shared" si="505"/>
        <v>45627</v>
      </c>
      <c r="C16159" s="7">
        <f t="shared" si="504"/>
        <v>45631.270833333328</v>
      </c>
      <c r="D16159" s="7">
        <v>45631.291666666664</v>
      </c>
      <c r="E16159" s="1">
        <v>6.0000000000000001E-3</v>
      </c>
      <c r="F16159" s="37">
        <v>2E-3</v>
      </c>
    </row>
    <row r="16160" spans="2:6">
      <c r="B16160" s="59">
        <f t="shared" si="505"/>
        <v>45627</v>
      </c>
      <c r="C16160" s="7">
        <f t="shared" si="504"/>
        <v>45631.291666666664</v>
      </c>
      <c r="D16160" s="7">
        <v>45631.3125</v>
      </c>
      <c r="E16160" s="1">
        <v>3.0000000000000001E-3</v>
      </c>
      <c r="F16160" s="37">
        <v>1E-3</v>
      </c>
    </row>
    <row r="16161" spans="2:6">
      <c r="B16161" s="59">
        <f t="shared" si="505"/>
        <v>45627</v>
      </c>
      <c r="C16161" s="7">
        <f t="shared" si="504"/>
        <v>45631.3125</v>
      </c>
      <c r="D16161" s="7">
        <v>45631.333333333336</v>
      </c>
      <c r="E16161" s="1">
        <v>3.0000000000000001E-3</v>
      </c>
      <c r="F16161" s="37">
        <v>0</v>
      </c>
    </row>
    <row r="16162" spans="2:6">
      <c r="B16162" s="59">
        <f t="shared" si="505"/>
        <v>45627</v>
      </c>
      <c r="C16162" s="7">
        <f t="shared" si="504"/>
        <v>45631.333333333328</v>
      </c>
      <c r="D16162" s="7">
        <v>45631.354166666664</v>
      </c>
      <c r="E16162" s="1">
        <v>0</v>
      </c>
      <c r="F16162" s="37">
        <v>0</v>
      </c>
    </row>
    <row r="16163" spans="2:6">
      <c r="B16163" s="59">
        <f t="shared" si="505"/>
        <v>45627</v>
      </c>
      <c r="C16163" s="7">
        <f t="shared" si="504"/>
        <v>45631.354166666664</v>
      </c>
      <c r="D16163" s="7">
        <v>45631.375</v>
      </c>
      <c r="E16163" s="1">
        <v>3.0000000000000001E-3</v>
      </c>
      <c r="F16163" s="37">
        <v>1E-3</v>
      </c>
    </row>
    <row r="16164" spans="2:6">
      <c r="B16164" s="59">
        <f t="shared" si="505"/>
        <v>45627</v>
      </c>
      <c r="C16164" s="7">
        <f t="shared" si="504"/>
        <v>45631.375</v>
      </c>
      <c r="D16164" s="7">
        <v>45631.395833333336</v>
      </c>
      <c r="E16164" s="1">
        <v>1E-3</v>
      </c>
      <c r="F16164" s="37">
        <v>0</v>
      </c>
    </row>
    <row r="16165" spans="2:6">
      <c r="B16165" s="59">
        <f t="shared" si="505"/>
        <v>45627</v>
      </c>
      <c r="C16165" s="7">
        <f t="shared" si="504"/>
        <v>45631.395833333328</v>
      </c>
      <c r="D16165" s="7">
        <v>45631.416666666664</v>
      </c>
      <c r="E16165" s="1">
        <v>3.0000000000000001E-3</v>
      </c>
      <c r="F16165" s="37">
        <v>1E-3</v>
      </c>
    </row>
    <row r="16166" spans="2:6">
      <c r="B16166" s="59">
        <f t="shared" si="505"/>
        <v>45627</v>
      </c>
      <c r="C16166" s="7">
        <f t="shared" si="504"/>
        <v>45631.416666666664</v>
      </c>
      <c r="D16166" s="7">
        <v>45631.4375</v>
      </c>
      <c r="E16166" s="1">
        <v>1E-3</v>
      </c>
      <c r="F16166" s="37">
        <v>0</v>
      </c>
    </row>
    <row r="16167" spans="2:6">
      <c r="B16167" s="59">
        <f t="shared" si="505"/>
        <v>45627</v>
      </c>
      <c r="C16167" s="7">
        <f t="shared" si="504"/>
        <v>45631.4375</v>
      </c>
      <c r="D16167" s="7">
        <v>45631.458333333336</v>
      </c>
      <c r="E16167" s="1">
        <v>3.0000000000000001E-3</v>
      </c>
      <c r="F16167" s="37">
        <v>0</v>
      </c>
    </row>
    <row r="16168" spans="2:6">
      <c r="B16168" s="59">
        <f t="shared" si="505"/>
        <v>45627</v>
      </c>
      <c r="C16168" s="7">
        <f t="shared" si="504"/>
        <v>45631.458333333328</v>
      </c>
      <c r="D16168" s="7">
        <v>45631.479166666664</v>
      </c>
      <c r="E16168" s="1">
        <v>3.0000000000000001E-3</v>
      </c>
      <c r="F16168" s="37">
        <v>0</v>
      </c>
    </row>
    <row r="16169" spans="2:6">
      <c r="B16169" s="59">
        <f t="shared" si="505"/>
        <v>45627</v>
      </c>
      <c r="C16169" s="7">
        <f t="shared" si="504"/>
        <v>45631.479166666664</v>
      </c>
      <c r="D16169" s="7">
        <v>45631.5</v>
      </c>
      <c r="E16169" s="1">
        <v>2E-3</v>
      </c>
      <c r="F16169" s="37">
        <v>1E-3</v>
      </c>
    </row>
    <row r="16170" spans="2:6">
      <c r="B16170" s="59">
        <f t="shared" si="505"/>
        <v>45627</v>
      </c>
      <c r="C16170" s="7">
        <f t="shared" si="504"/>
        <v>45631.5</v>
      </c>
      <c r="D16170" s="7">
        <v>45631.520833333336</v>
      </c>
      <c r="E16170" s="1">
        <v>2E-3</v>
      </c>
      <c r="F16170" s="37">
        <v>1E-3</v>
      </c>
    </row>
    <row r="16171" spans="2:6">
      <c r="B16171" s="59">
        <f t="shared" si="505"/>
        <v>45627</v>
      </c>
      <c r="C16171" s="7">
        <f t="shared" si="504"/>
        <v>45631.520833333328</v>
      </c>
      <c r="D16171" s="7">
        <v>45631.541666666664</v>
      </c>
      <c r="E16171" s="1">
        <v>2E-3</v>
      </c>
      <c r="F16171" s="37">
        <v>0</v>
      </c>
    </row>
    <row r="16172" spans="2:6">
      <c r="B16172" s="59">
        <f t="shared" si="505"/>
        <v>45627</v>
      </c>
      <c r="C16172" s="7">
        <f t="shared" si="504"/>
        <v>45631.541666666664</v>
      </c>
      <c r="D16172" s="7">
        <v>45631.5625</v>
      </c>
      <c r="E16172" s="1">
        <v>2E-3</v>
      </c>
      <c r="F16172" s="37">
        <v>0</v>
      </c>
    </row>
    <row r="16173" spans="2:6">
      <c r="B16173" s="59">
        <f t="shared" si="505"/>
        <v>45627</v>
      </c>
      <c r="C16173" s="7">
        <f t="shared" si="504"/>
        <v>45631.5625</v>
      </c>
      <c r="D16173" s="7">
        <v>45631.583333333336</v>
      </c>
      <c r="E16173" s="1">
        <v>1E-3</v>
      </c>
      <c r="F16173" s="37">
        <v>0</v>
      </c>
    </row>
    <row r="16174" spans="2:6">
      <c r="B16174" s="59">
        <f t="shared" si="505"/>
        <v>45627</v>
      </c>
      <c r="C16174" s="7">
        <f t="shared" si="504"/>
        <v>45631.583333333328</v>
      </c>
      <c r="D16174" s="7">
        <v>45631.604166666664</v>
      </c>
      <c r="E16174" s="1">
        <v>2E-3</v>
      </c>
      <c r="F16174" s="37">
        <v>0</v>
      </c>
    </row>
    <row r="16175" spans="2:6">
      <c r="B16175" s="59">
        <f t="shared" si="505"/>
        <v>45627</v>
      </c>
      <c r="C16175" s="7">
        <f t="shared" si="504"/>
        <v>45631.604166666664</v>
      </c>
      <c r="D16175" s="7">
        <v>45631.625</v>
      </c>
      <c r="E16175" s="1">
        <v>2E-3</v>
      </c>
      <c r="F16175" s="37">
        <v>0</v>
      </c>
    </row>
    <row r="16176" spans="2:6">
      <c r="B16176" s="59">
        <f t="shared" si="505"/>
        <v>45627</v>
      </c>
      <c r="C16176" s="7">
        <f t="shared" si="504"/>
        <v>45631.625</v>
      </c>
      <c r="D16176" s="7">
        <v>45631.645833333336</v>
      </c>
      <c r="E16176" s="1">
        <v>2E-3</v>
      </c>
      <c r="F16176" s="37">
        <v>1E-3</v>
      </c>
    </row>
    <row r="16177" spans="2:6">
      <c r="B16177" s="59">
        <f t="shared" si="505"/>
        <v>45627</v>
      </c>
      <c r="C16177" s="7">
        <f t="shared" si="504"/>
        <v>45631.645833333328</v>
      </c>
      <c r="D16177" s="7">
        <v>45631.666666666664</v>
      </c>
      <c r="E16177" s="1">
        <v>3.0000000000000001E-3</v>
      </c>
      <c r="F16177" s="37">
        <v>0</v>
      </c>
    </row>
    <row r="16178" spans="2:6">
      <c r="B16178" s="59">
        <f t="shared" si="505"/>
        <v>45627</v>
      </c>
      <c r="C16178" s="7">
        <f t="shared" si="504"/>
        <v>45631.666666666664</v>
      </c>
      <c r="D16178" s="7">
        <v>45631.6875</v>
      </c>
      <c r="E16178" s="1">
        <v>0.02</v>
      </c>
      <c r="F16178" s="37">
        <v>4.0000000000000001E-3</v>
      </c>
    </row>
    <row r="16179" spans="2:6">
      <c r="B16179" s="59">
        <f t="shared" si="505"/>
        <v>45627</v>
      </c>
      <c r="C16179" s="7">
        <f t="shared" si="504"/>
        <v>45631.6875</v>
      </c>
      <c r="D16179" s="7">
        <v>45631.708333333336</v>
      </c>
      <c r="E16179" s="1">
        <v>1.7000000000000001E-2</v>
      </c>
      <c r="F16179" s="37">
        <v>4.0000000000000001E-3</v>
      </c>
    </row>
    <row r="16180" spans="2:6">
      <c r="B16180" s="59">
        <f t="shared" si="505"/>
        <v>45627</v>
      </c>
      <c r="C16180" s="7">
        <f t="shared" si="504"/>
        <v>45631.708333333328</v>
      </c>
      <c r="D16180" s="7">
        <v>45631.729166666664</v>
      </c>
      <c r="E16180" s="1">
        <v>7.0000000000000001E-3</v>
      </c>
      <c r="F16180" s="37">
        <v>0</v>
      </c>
    </row>
    <row r="16181" spans="2:6">
      <c r="B16181" s="59">
        <f t="shared" si="505"/>
        <v>45627</v>
      </c>
      <c r="C16181" s="7">
        <f t="shared" si="504"/>
        <v>45631.729166666664</v>
      </c>
      <c r="D16181" s="7">
        <v>45631.75</v>
      </c>
      <c r="E16181" s="1">
        <v>5.0000000000000001E-3</v>
      </c>
      <c r="F16181" s="37">
        <v>1E-3</v>
      </c>
    </row>
    <row r="16182" spans="2:6">
      <c r="B16182" s="59">
        <f t="shared" si="505"/>
        <v>45627</v>
      </c>
      <c r="C16182" s="7">
        <f t="shared" si="504"/>
        <v>45631.75</v>
      </c>
      <c r="D16182" s="7">
        <v>45631.770833333336</v>
      </c>
      <c r="E16182" s="1">
        <v>2E-3</v>
      </c>
      <c r="F16182" s="37">
        <v>0</v>
      </c>
    </row>
    <row r="16183" spans="2:6">
      <c r="B16183" s="59">
        <f t="shared" si="505"/>
        <v>45627</v>
      </c>
      <c r="C16183" s="7">
        <f t="shared" si="504"/>
        <v>45631.770833333328</v>
      </c>
      <c r="D16183" s="7">
        <v>45631.791666666664</v>
      </c>
      <c r="E16183" s="1">
        <v>2E-3</v>
      </c>
      <c r="F16183" s="37">
        <v>0</v>
      </c>
    </row>
    <row r="16184" spans="2:6">
      <c r="B16184" s="59">
        <f t="shared" si="505"/>
        <v>45627</v>
      </c>
      <c r="C16184" s="7">
        <f t="shared" si="504"/>
        <v>45631.791666666664</v>
      </c>
      <c r="D16184" s="7">
        <v>45631.8125</v>
      </c>
      <c r="E16184" s="1">
        <v>1E-3</v>
      </c>
      <c r="F16184" s="37">
        <v>0</v>
      </c>
    </row>
    <row r="16185" spans="2:6">
      <c r="B16185" s="59">
        <f t="shared" si="505"/>
        <v>45627</v>
      </c>
      <c r="C16185" s="7">
        <f t="shared" si="504"/>
        <v>45631.8125</v>
      </c>
      <c r="D16185" s="7">
        <v>45631.833333333336</v>
      </c>
      <c r="E16185" s="1">
        <v>2E-3</v>
      </c>
      <c r="F16185" s="37">
        <v>0</v>
      </c>
    </row>
    <row r="16186" spans="2:6">
      <c r="B16186" s="59">
        <f t="shared" si="505"/>
        <v>45627</v>
      </c>
      <c r="C16186" s="7">
        <f t="shared" si="504"/>
        <v>45631.833333333328</v>
      </c>
      <c r="D16186" s="7">
        <v>45631.854166666664</v>
      </c>
      <c r="E16186" s="1">
        <v>1E-3</v>
      </c>
      <c r="F16186" s="37">
        <v>0</v>
      </c>
    </row>
    <row r="16187" spans="2:6">
      <c r="B16187" s="59">
        <f t="shared" si="505"/>
        <v>45627</v>
      </c>
      <c r="C16187" s="7">
        <f t="shared" si="504"/>
        <v>45631.854166666664</v>
      </c>
      <c r="D16187" s="7">
        <v>45631.875</v>
      </c>
      <c r="E16187" s="1">
        <v>2E-3</v>
      </c>
      <c r="F16187" s="37">
        <v>0</v>
      </c>
    </row>
    <row r="16188" spans="2:6">
      <c r="B16188" s="59">
        <f t="shared" si="505"/>
        <v>45627</v>
      </c>
      <c r="C16188" s="7">
        <f t="shared" si="504"/>
        <v>45631.875</v>
      </c>
      <c r="D16188" s="7">
        <v>45631.895833333336</v>
      </c>
      <c r="E16188" s="1">
        <v>3.0000000000000001E-3</v>
      </c>
      <c r="F16188" s="37">
        <v>0</v>
      </c>
    </row>
    <row r="16189" spans="2:6">
      <c r="B16189" s="59">
        <f t="shared" si="505"/>
        <v>45627</v>
      </c>
      <c r="C16189" s="7">
        <f t="shared" si="504"/>
        <v>45631.895833333328</v>
      </c>
      <c r="D16189" s="7">
        <v>45631.916666666664</v>
      </c>
      <c r="E16189" s="1">
        <v>5.0000000000000001E-3</v>
      </c>
      <c r="F16189" s="37">
        <v>4.0000000000000001E-3</v>
      </c>
    </row>
    <row r="16190" spans="2:6">
      <c r="B16190" s="59">
        <f t="shared" si="505"/>
        <v>45627</v>
      </c>
      <c r="C16190" s="7">
        <f t="shared" si="504"/>
        <v>45631.916666666664</v>
      </c>
      <c r="D16190" s="7">
        <v>45631.9375</v>
      </c>
      <c r="E16190" s="1">
        <v>2.06</v>
      </c>
      <c r="F16190" s="37">
        <v>0</v>
      </c>
    </row>
    <row r="16191" spans="2:6">
      <c r="B16191" s="59">
        <f t="shared" si="505"/>
        <v>45627</v>
      </c>
      <c r="C16191" s="7">
        <f t="shared" si="504"/>
        <v>45631.9375</v>
      </c>
      <c r="D16191" s="7">
        <v>45631.958333333336</v>
      </c>
      <c r="E16191" s="1">
        <v>2.0910000000000002</v>
      </c>
      <c r="F16191" s="37">
        <v>0</v>
      </c>
    </row>
    <row r="16192" spans="2:6">
      <c r="B16192" s="59">
        <f t="shared" si="505"/>
        <v>45627</v>
      </c>
      <c r="C16192" s="7">
        <f t="shared" si="504"/>
        <v>45631.958333333328</v>
      </c>
      <c r="D16192" s="7">
        <v>45631.979166666664</v>
      </c>
      <c r="E16192" s="1">
        <v>1.9830000000000001</v>
      </c>
      <c r="F16192" s="37">
        <v>0</v>
      </c>
    </row>
    <row r="16193" spans="2:6">
      <c r="B16193" s="59">
        <f t="shared" si="505"/>
        <v>45627</v>
      </c>
      <c r="C16193" s="7">
        <f t="shared" si="504"/>
        <v>45631.979166666664</v>
      </c>
      <c r="D16193" s="7">
        <v>45632</v>
      </c>
      <c r="E16193" s="1">
        <v>1.984</v>
      </c>
      <c r="F16193" s="37">
        <v>0</v>
      </c>
    </row>
    <row r="16194" spans="2:6">
      <c r="B16194" s="59">
        <f t="shared" si="505"/>
        <v>45627</v>
      </c>
      <c r="C16194" s="7">
        <f t="shared" si="504"/>
        <v>45632</v>
      </c>
      <c r="D16194" s="7">
        <v>45632.020833333336</v>
      </c>
      <c r="E16194" s="1">
        <v>1.9810000000000001</v>
      </c>
      <c r="F16194" s="37">
        <v>0</v>
      </c>
    </row>
    <row r="16195" spans="2:6">
      <c r="B16195" s="59">
        <f t="shared" si="505"/>
        <v>45627</v>
      </c>
      <c r="C16195" s="7">
        <f t="shared" si="504"/>
        <v>45632.020833333328</v>
      </c>
      <c r="D16195" s="7">
        <v>45632.041666666664</v>
      </c>
      <c r="E16195" s="1">
        <v>1.988</v>
      </c>
      <c r="F16195" s="37">
        <v>0</v>
      </c>
    </row>
    <row r="16196" spans="2:6">
      <c r="B16196" s="59">
        <f t="shared" si="505"/>
        <v>45627</v>
      </c>
      <c r="C16196" s="7">
        <f t="shared" si="504"/>
        <v>45632.041666666664</v>
      </c>
      <c r="D16196" s="7">
        <v>45632.0625</v>
      </c>
      <c r="E16196" s="1">
        <v>1.9990000000000001</v>
      </c>
      <c r="F16196" s="37">
        <v>0</v>
      </c>
    </row>
    <row r="16197" spans="2:6">
      <c r="B16197" s="59">
        <f t="shared" si="505"/>
        <v>45627</v>
      </c>
      <c r="C16197" s="7">
        <f t="shared" ref="C16197:C16260" si="506">D16197-1/48</f>
        <v>45632.0625</v>
      </c>
      <c r="D16197" s="7">
        <v>45632.083333333336</v>
      </c>
      <c r="E16197" s="1">
        <v>2.0390000000000001</v>
      </c>
      <c r="F16197" s="37">
        <v>0</v>
      </c>
    </row>
    <row r="16198" spans="2:6">
      <c r="B16198" s="59">
        <f t="shared" ref="B16198:B16261" si="507">DATE(YEAR(C16198),MONTH(C16198),1)</f>
        <v>45627</v>
      </c>
      <c r="C16198" s="7">
        <f t="shared" si="506"/>
        <v>45632.083333333328</v>
      </c>
      <c r="D16198" s="7">
        <v>45632.104166666664</v>
      </c>
      <c r="E16198" s="1">
        <v>2.0139999999999998</v>
      </c>
      <c r="F16198" s="37">
        <v>0</v>
      </c>
    </row>
    <row r="16199" spans="2:6">
      <c r="B16199" s="59">
        <f t="shared" si="507"/>
        <v>45627</v>
      </c>
      <c r="C16199" s="7">
        <f t="shared" si="506"/>
        <v>45632.104166666664</v>
      </c>
      <c r="D16199" s="7">
        <v>45632.125</v>
      </c>
      <c r="E16199" s="1">
        <v>1.915</v>
      </c>
      <c r="F16199" s="37">
        <v>0</v>
      </c>
    </row>
    <row r="16200" spans="2:6">
      <c r="B16200" s="59">
        <f t="shared" si="507"/>
        <v>45627</v>
      </c>
      <c r="C16200" s="7">
        <f t="shared" si="506"/>
        <v>45632.125</v>
      </c>
      <c r="D16200" s="7">
        <v>45632.145833333336</v>
      </c>
      <c r="E16200" s="1">
        <v>0.161</v>
      </c>
      <c r="F16200" s="37">
        <v>0</v>
      </c>
    </row>
    <row r="16201" spans="2:6">
      <c r="B16201" s="59">
        <f t="shared" si="507"/>
        <v>45627</v>
      </c>
      <c r="C16201" s="7">
        <f t="shared" si="506"/>
        <v>45632.145833333328</v>
      </c>
      <c r="D16201" s="7">
        <v>45632.166666666664</v>
      </c>
      <c r="E16201" s="1">
        <v>6.8000000000000005E-2</v>
      </c>
      <c r="F16201" s="37">
        <v>0</v>
      </c>
    </row>
    <row r="16202" spans="2:6">
      <c r="B16202" s="59">
        <f t="shared" si="507"/>
        <v>45627</v>
      </c>
      <c r="C16202" s="7">
        <f t="shared" si="506"/>
        <v>45632.166666666664</v>
      </c>
      <c r="D16202" s="7">
        <v>45632.1875</v>
      </c>
      <c r="E16202" s="1">
        <v>7.8E-2</v>
      </c>
      <c r="F16202" s="37">
        <v>0</v>
      </c>
    </row>
    <row r="16203" spans="2:6">
      <c r="B16203" s="59">
        <f t="shared" si="507"/>
        <v>45627</v>
      </c>
      <c r="C16203" s="7">
        <f t="shared" si="506"/>
        <v>45632.1875</v>
      </c>
      <c r="D16203" s="7">
        <v>45632.208333333336</v>
      </c>
      <c r="E16203" s="1">
        <v>7.0000000000000007E-2</v>
      </c>
      <c r="F16203" s="37">
        <v>0</v>
      </c>
    </row>
    <row r="16204" spans="2:6">
      <c r="B16204" s="59">
        <f t="shared" si="507"/>
        <v>45627</v>
      </c>
      <c r="C16204" s="7">
        <f t="shared" si="506"/>
        <v>45632.208333333328</v>
      </c>
      <c r="D16204" s="7">
        <v>45632.229166666664</v>
      </c>
      <c r="E16204" s="1">
        <v>7.3999999999999996E-2</v>
      </c>
      <c r="F16204" s="37">
        <v>0</v>
      </c>
    </row>
    <row r="16205" spans="2:6">
      <c r="B16205" s="59">
        <f t="shared" si="507"/>
        <v>45627</v>
      </c>
      <c r="C16205" s="7">
        <f t="shared" si="506"/>
        <v>45632.229166666664</v>
      </c>
      <c r="D16205" s="7">
        <v>45632.25</v>
      </c>
      <c r="E16205" s="1">
        <v>1.8009999999999999</v>
      </c>
      <c r="F16205" s="37">
        <v>0</v>
      </c>
    </row>
    <row r="16206" spans="2:6">
      <c r="B16206" s="59">
        <f t="shared" si="507"/>
        <v>45627</v>
      </c>
      <c r="C16206" s="7">
        <f t="shared" si="506"/>
        <v>45632.25</v>
      </c>
      <c r="D16206" s="7">
        <v>45632.270833333336</v>
      </c>
      <c r="E16206" s="1">
        <v>0.10299999999999999</v>
      </c>
      <c r="F16206" s="37">
        <v>3.0000000000000001E-3</v>
      </c>
    </row>
    <row r="16207" spans="2:6">
      <c r="B16207" s="59">
        <f t="shared" si="507"/>
        <v>45627</v>
      </c>
      <c r="C16207" s="7">
        <f t="shared" si="506"/>
        <v>45632.270833333328</v>
      </c>
      <c r="D16207" s="7">
        <v>45632.291666666664</v>
      </c>
      <c r="E16207" s="1">
        <v>4.0000000000000001E-3</v>
      </c>
      <c r="F16207" s="37">
        <v>0</v>
      </c>
    </row>
    <row r="16208" spans="2:6">
      <c r="B16208" s="59">
        <f t="shared" si="507"/>
        <v>45627</v>
      </c>
      <c r="C16208" s="7">
        <f t="shared" si="506"/>
        <v>45632.291666666664</v>
      </c>
      <c r="D16208" s="7">
        <v>45632.3125</v>
      </c>
      <c r="E16208" s="1">
        <v>4.0000000000000001E-3</v>
      </c>
      <c r="F16208" s="37">
        <v>0</v>
      </c>
    </row>
    <row r="16209" spans="2:6">
      <c r="B16209" s="59">
        <f t="shared" si="507"/>
        <v>45627</v>
      </c>
      <c r="C16209" s="7">
        <f t="shared" si="506"/>
        <v>45632.3125</v>
      </c>
      <c r="D16209" s="7">
        <v>45632.333333333336</v>
      </c>
      <c r="E16209" s="1">
        <v>2E-3</v>
      </c>
      <c r="F16209" s="37">
        <v>0</v>
      </c>
    </row>
    <row r="16210" spans="2:6">
      <c r="B16210" s="59">
        <f t="shared" si="507"/>
        <v>45627</v>
      </c>
      <c r="C16210" s="7">
        <f t="shared" si="506"/>
        <v>45632.333333333328</v>
      </c>
      <c r="D16210" s="7">
        <v>45632.354166666664</v>
      </c>
      <c r="E16210" s="1">
        <v>5.0000000000000001E-3</v>
      </c>
      <c r="F16210" s="37">
        <v>3.0000000000000001E-3</v>
      </c>
    </row>
    <row r="16211" spans="2:6">
      <c r="B16211" s="59">
        <f t="shared" si="507"/>
        <v>45627</v>
      </c>
      <c r="C16211" s="7">
        <f t="shared" si="506"/>
        <v>45632.354166666664</v>
      </c>
      <c r="D16211" s="7">
        <v>45632.375</v>
      </c>
      <c r="E16211" s="1">
        <v>1E-3</v>
      </c>
      <c r="F16211" s="37">
        <v>0</v>
      </c>
    </row>
    <row r="16212" spans="2:6">
      <c r="B16212" s="59">
        <f t="shared" si="507"/>
        <v>45627</v>
      </c>
      <c r="C16212" s="7">
        <f t="shared" si="506"/>
        <v>45632.375</v>
      </c>
      <c r="D16212" s="7">
        <v>45632.395833333336</v>
      </c>
      <c r="E16212" s="1">
        <v>1E-3</v>
      </c>
      <c r="F16212" s="37">
        <v>0</v>
      </c>
    </row>
    <row r="16213" spans="2:6">
      <c r="B16213" s="59">
        <f t="shared" si="507"/>
        <v>45627</v>
      </c>
      <c r="C16213" s="7">
        <f t="shared" si="506"/>
        <v>45632.395833333328</v>
      </c>
      <c r="D16213" s="7">
        <v>45632.416666666664</v>
      </c>
      <c r="E16213" s="1">
        <v>2E-3</v>
      </c>
      <c r="F16213" s="37">
        <v>0</v>
      </c>
    </row>
    <row r="16214" spans="2:6">
      <c r="B16214" s="59">
        <f t="shared" si="507"/>
        <v>45627</v>
      </c>
      <c r="C16214" s="7">
        <f t="shared" si="506"/>
        <v>45632.416666666664</v>
      </c>
      <c r="D16214" s="7">
        <v>45632.4375</v>
      </c>
      <c r="E16214" s="1">
        <v>1E-3</v>
      </c>
      <c r="F16214" s="37">
        <v>0</v>
      </c>
    </row>
    <row r="16215" spans="2:6">
      <c r="B16215" s="59">
        <f t="shared" si="507"/>
        <v>45627</v>
      </c>
      <c r="C16215" s="7">
        <f t="shared" si="506"/>
        <v>45632.4375</v>
      </c>
      <c r="D16215" s="7">
        <v>45632.458333333336</v>
      </c>
      <c r="E16215" s="1">
        <v>2E-3</v>
      </c>
      <c r="F16215" s="37">
        <v>0</v>
      </c>
    </row>
    <row r="16216" spans="2:6">
      <c r="B16216" s="59">
        <f t="shared" si="507"/>
        <v>45627</v>
      </c>
      <c r="C16216" s="7">
        <f t="shared" si="506"/>
        <v>45632.458333333328</v>
      </c>
      <c r="D16216" s="7">
        <v>45632.479166666664</v>
      </c>
      <c r="E16216" s="1">
        <v>2E-3</v>
      </c>
      <c r="F16216" s="37">
        <v>0</v>
      </c>
    </row>
    <row r="16217" spans="2:6">
      <c r="B16217" s="59">
        <f t="shared" si="507"/>
        <v>45627</v>
      </c>
      <c r="C16217" s="7">
        <f t="shared" si="506"/>
        <v>45632.479166666664</v>
      </c>
      <c r="D16217" s="7">
        <v>45632.5</v>
      </c>
      <c r="E16217" s="1">
        <v>2E-3</v>
      </c>
      <c r="F16217" s="37">
        <v>0</v>
      </c>
    </row>
    <row r="16218" spans="2:6">
      <c r="B16218" s="59">
        <f t="shared" si="507"/>
        <v>45627</v>
      </c>
      <c r="C16218" s="7">
        <f t="shared" si="506"/>
        <v>45632.5</v>
      </c>
      <c r="D16218" s="7">
        <v>45632.520833333336</v>
      </c>
      <c r="E16218" s="1">
        <v>2E-3</v>
      </c>
      <c r="F16218" s="37">
        <v>0</v>
      </c>
    </row>
    <row r="16219" spans="2:6">
      <c r="B16219" s="59">
        <f t="shared" si="507"/>
        <v>45627</v>
      </c>
      <c r="C16219" s="7">
        <f t="shared" si="506"/>
        <v>45632.520833333328</v>
      </c>
      <c r="D16219" s="7">
        <v>45632.541666666664</v>
      </c>
      <c r="E16219" s="1">
        <v>1E-3</v>
      </c>
      <c r="F16219" s="37">
        <v>0</v>
      </c>
    </row>
    <row r="16220" spans="2:6">
      <c r="B16220" s="59">
        <f t="shared" si="507"/>
        <v>45627</v>
      </c>
      <c r="C16220" s="7">
        <f t="shared" si="506"/>
        <v>45632.541666666664</v>
      </c>
      <c r="D16220" s="7">
        <v>45632.5625</v>
      </c>
      <c r="E16220" s="1">
        <v>2E-3</v>
      </c>
      <c r="F16220" s="37">
        <v>0</v>
      </c>
    </row>
    <row r="16221" spans="2:6">
      <c r="B16221" s="59">
        <f t="shared" si="507"/>
        <v>45627</v>
      </c>
      <c r="C16221" s="7">
        <f t="shared" si="506"/>
        <v>45632.5625</v>
      </c>
      <c r="D16221" s="7">
        <v>45632.583333333336</v>
      </c>
      <c r="E16221" s="1">
        <v>1E-3</v>
      </c>
      <c r="F16221" s="37">
        <v>0</v>
      </c>
    </row>
    <row r="16222" spans="2:6">
      <c r="B16222" s="59">
        <f t="shared" si="507"/>
        <v>45627</v>
      </c>
      <c r="C16222" s="7">
        <f t="shared" si="506"/>
        <v>45632.583333333328</v>
      </c>
      <c r="D16222" s="7">
        <v>45632.604166666664</v>
      </c>
      <c r="E16222" s="1">
        <v>2E-3</v>
      </c>
      <c r="F16222" s="37">
        <v>0</v>
      </c>
    </row>
    <row r="16223" spans="2:6">
      <c r="B16223" s="59">
        <f t="shared" si="507"/>
        <v>45627</v>
      </c>
      <c r="C16223" s="7">
        <f t="shared" si="506"/>
        <v>45632.604166666664</v>
      </c>
      <c r="D16223" s="7">
        <v>45632.625</v>
      </c>
      <c r="E16223" s="1">
        <v>2E-3</v>
      </c>
      <c r="F16223" s="37">
        <v>0</v>
      </c>
    </row>
    <row r="16224" spans="2:6">
      <c r="B16224" s="59">
        <f t="shared" si="507"/>
        <v>45627</v>
      </c>
      <c r="C16224" s="7">
        <f t="shared" si="506"/>
        <v>45632.625</v>
      </c>
      <c r="D16224" s="7">
        <v>45632.645833333336</v>
      </c>
      <c r="E16224" s="1">
        <v>2E-3</v>
      </c>
      <c r="F16224" s="37">
        <v>1E-3</v>
      </c>
    </row>
    <row r="16225" spans="2:6">
      <c r="B16225" s="59">
        <f t="shared" si="507"/>
        <v>45627</v>
      </c>
      <c r="C16225" s="7">
        <f t="shared" si="506"/>
        <v>45632.645833333328</v>
      </c>
      <c r="D16225" s="7">
        <v>45632.666666666664</v>
      </c>
      <c r="E16225" s="1">
        <v>2E-3</v>
      </c>
      <c r="F16225" s="37">
        <v>0</v>
      </c>
    </row>
    <row r="16226" spans="2:6">
      <c r="B16226" s="59">
        <f t="shared" si="507"/>
        <v>45627</v>
      </c>
      <c r="C16226" s="7">
        <f t="shared" si="506"/>
        <v>45632.666666666664</v>
      </c>
      <c r="D16226" s="7">
        <v>45632.6875</v>
      </c>
      <c r="E16226" s="1">
        <v>2E-3</v>
      </c>
      <c r="F16226" s="37">
        <v>0</v>
      </c>
    </row>
    <row r="16227" spans="2:6">
      <c r="B16227" s="59">
        <f t="shared" si="507"/>
        <v>45627</v>
      </c>
      <c r="C16227" s="7">
        <f t="shared" si="506"/>
        <v>45632.6875</v>
      </c>
      <c r="D16227" s="7">
        <v>45632.708333333336</v>
      </c>
      <c r="E16227" s="1">
        <v>2E-3</v>
      </c>
      <c r="F16227" s="37">
        <v>0</v>
      </c>
    </row>
    <row r="16228" spans="2:6">
      <c r="B16228" s="59">
        <f t="shared" si="507"/>
        <v>45627</v>
      </c>
      <c r="C16228" s="7">
        <f t="shared" si="506"/>
        <v>45632.708333333328</v>
      </c>
      <c r="D16228" s="7">
        <v>45632.729166666664</v>
      </c>
      <c r="E16228" s="1">
        <v>7.0000000000000001E-3</v>
      </c>
      <c r="F16228" s="37">
        <v>1E-3</v>
      </c>
    </row>
    <row r="16229" spans="2:6">
      <c r="B16229" s="59">
        <f t="shared" si="507"/>
        <v>45627</v>
      </c>
      <c r="C16229" s="7">
        <f t="shared" si="506"/>
        <v>45632.729166666664</v>
      </c>
      <c r="D16229" s="7">
        <v>45632.75</v>
      </c>
      <c r="E16229" s="1">
        <v>5.0000000000000001E-3</v>
      </c>
      <c r="F16229" s="37">
        <v>0</v>
      </c>
    </row>
    <row r="16230" spans="2:6">
      <c r="B16230" s="59">
        <f t="shared" si="507"/>
        <v>45627</v>
      </c>
      <c r="C16230" s="7">
        <f t="shared" si="506"/>
        <v>45632.75</v>
      </c>
      <c r="D16230" s="7">
        <v>45632.770833333336</v>
      </c>
      <c r="E16230" s="1">
        <v>3.0000000000000001E-3</v>
      </c>
      <c r="F16230" s="37">
        <v>0</v>
      </c>
    </row>
    <row r="16231" spans="2:6">
      <c r="B16231" s="59">
        <f t="shared" si="507"/>
        <v>45627</v>
      </c>
      <c r="C16231" s="7">
        <f t="shared" si="506"/>
        <v>45632.770833333328</v>
      </c>
      <c r="D16231" s="7">
        <v>45632.791666666664</v>
      </c>
      <c r="E16231" s="1">
        <v>2E-3</v>
      </c>
      <c r="F16231" s="37">
        <v>0</v>
      </c>
    </row>
    <row r="16232" spans="2:6">
      <c r="B16232" s="59">
        <f t="shared" si="507"/>
        <v>45627</v>
      </c>
      <c r="C16232" s="7">
        <f t="shared" si="506"/>
        <v>45632.791666666664</v>
      </c>
      <c r="D16232" s="7">
        <v>45632.8125</v>
      </c>
      <c r="E16232" s="1">
        <v>2E-3</v>
      </c>
      <c r="F16232" s="37">
        <v>0</v>
      </c>
    </row>
    <row r="16233" spans="2:6">
      <c r="B16233" s="59">
        <f t="shared" si="507"/>
        <v>45627</v>
      </c>
      <c r="C16233" s="7">
        <f t="shared" si="506"/>
        <v>45632.8125</v>
      </c>
      <c r="D16233" s="7">
        <v>45632.833333333336</v>
      </c>
      <c r="E16233" s="1">
        <v>5.0000000000000001E-3</v>
      </c>
      <c r="F16233" s="37">
        <v>1E-3</v>
      </c>
    </row>
    <row r="16234" spans="2:6">
      <c r="B16234" s="59">
        <f t="shared" si="507"/>
        <v>45627</v>
      </c>
      <c r="C16234" s="7">
        <f t="shared" si="506"/>
        <v>45632.833333333328</v>
      </c>
      <c r="D16234" s="7">
        <v>45632.854166666664</v>
      </c>
      <c r="E16234" s="1">
        <v>2E-3</v>
      </c>
      <c r="F16234" s="37">
        <v>0</v>
      </c>
    </row>
    <row r="16235" spans="2:6">
      <c r="B16235" s="59">
        <f t="shared" si="507"/>
        <v>45627</v>
      </c>
      <c r="C16235" s="7">
        <f t="shared" si="506"/>
        <v>45632.854166666664</v>
      </c>
      <c r="D16235" s="7">
        <v>45632.875</v>
      </c>
      <c r="E16235" s="1">
        <v>5.0000000000000001E-3</v>
      </c>
      <c r="F16235" s="37">
        <v>1E-3</v>
      </c>
    </row>
    <row r="16236" spans="2:6">
      <c r="B16236" s="59">
        <f t="shared" si="507"/>
        <v>45627</v>
      </c>
      <c r="C16236" s="7">
        <f t="shared" si="506"/>
        <v>45632.875</v>
      </c>
      <c r="D16236" s="7">
        <v>45632.895833333336</v>
      </c>
      <c r="E16236" s="1">
        <v>5.0000000000000001E-3</v>
      </c>
      <c r="F16236" s="37">
        <v>2E-3</v>
      </c>
    </row>
    <row r="16237" spans="2:6">
      <c r="B16237" s="59">
        <f t="shared" si="507"/>
        <v>45627</v>
      </c>
      <c r="C16237" s="7">
        <f t="shared" si="506"/>
        <v>45632.895833333328</v>
      </c>
      <c r="D16237" s="7">
        <v>45632.916666666664</v>
      </c>
      <c r="E16237" s="1">
        <v>2E-3</v>
      </c>
      <c r="F16237" s="37">
        <v>1E-3</v>
      </c>
    </row>
    <row r="16238" spans="2:6">
      <c r="B16238" s="59">
        <f t="shared" si="507"/>
        <v>45627</v>
      </c>
      <c r="C16238" s="7">
        <f t="shared" si="506"/>
        <v>45632.916666666664</v>
      </c>
      <c r="D16238" s="7">
        <v>45632.9375</v>
      </c>
      <c r="E16238" s="1">
        <v>2E-3</v>
      </c>
      <c r="F16238" s="37">
        <v>0</v>
      </c>
    </row>
    <row r="16239" spans="2:6">
      <c r="B16239" s="59">
        <f t="shared" si="507"/>
        <v>45627</v>
      </c>
      <c r="C16239" s="7">
        <f t="shared" si="506"/>
        <v>45632.9375</v>
      </c>
      <c r="D16239" s="7">
        <v>45632.958333333336</v>
      </c>
      <c r="E16239" s="1">
        <v>2E-3</v>
      </c>
      <c r="F16239" s="37">
        <v>0</v>
      </c>
    </row>
    <row r="16240" spans="2:6">
      <c r="B16240" s="59">
        <f t="shared" si="507"/>
        <v>45627</v>
      </c>
      <c r="C16240" s="7">
        <f t="shared" si="506"/>
        <v>45632.958333333328</v>
      </c>
      <c r="D16240" s="7">
        <v>45632.979166666664</v>
      </c>
      <c r="E16240" s="1">
        <v>1E-3</v>
      </c>
      <c r="F16240" s="37">
        <v>0</v>
      </c>
    </row>
    <row r="16241" spans="2:6">
      <c r="B16241" s="59">
        <f t="shared" si="507"/>
        <v>45627</v>
      </c>
      <c r="C16241" s="7">
        <f t="shared" si="506"/>
        <v>45632.979166666664</v>
      </c>
      <c r="D16241" s="7">
        <v>45633</v>
      </c>
      <c r="E16241" s="1">
        <v>2E-3</v>
      </c>
      <c r="F16241" s="37">
        <v>0</v>
      </c>
    </row>
    <row r="16242" spans="2:6">
      <c r="B16242" s="59">
        <f t="shared" si="507"/>
        <v>45627</v>
      </c>
      <c r="C16242" s="7">
        <f t="shared" si="506"/>
        <v>45633</v>
      </c>
      <c r="D16242" s="7">
        <v>45633.020833333336</v>
      </c>
      <c r="E16242" s="1">
        <v>2E-3</v>
      </c>
      <c r="F16242" s="37">
        <v>0</v>
      </c>
    </row>
    <row r="16243" spans="2:6">
      <c r="B16243" s="59">
        <f t="shared" si="507"/>
        <v>45627</v>
      </c>
      <c r="C16243" s="7">
        <f t="shared" si="506"/>
        <v>45633.020833333328</v>
      </c>
      <c r="D16243" s="7">
        <v>45633.041666666664</v>
      </c>
      <c r="E16243" s="1">
        <v>1E-3</v>
      </c>
      <c r="F16243" s="37">
        <v>0</v>
      </c>
    </row>
    <row r="16244" spans="2:6">
      <c r="B16244" s="59">
        <f t="shared" si="507"/>
        <v>45627</v>
      </c>
      <c r="C16244" s="7">
        <f t="shared" si="506"/>
        <v>45633.041666666664</v>
      </c>
      <c r="D16244" s="7">
        <v>45633.0625</v>
      </c>
      <c r="E16244" s="1">
        <v>2E-3</v>
      </c>
      <c r="F16244" s="37">
        <v>0</v>
      </c>
    </row>
    <row r="16245" spans="2:6">
      <c r="B16245" s="59">
        <f t="shared" si="507"/>
        <v>45627</v>
      </c>
      <c r="C16245" s="7">
        <f t="shared" si="506"/>
        <v>45633.0625</v>
      </c>
      <c r="D16245" s="7">
        <v>45633.083333333336</v>
      </c>
      <c r="E16245" s="1">
        <v>2E-3</v>
      </c>
      <c r="F16245" s="37">
        <v>0</v>
      </c>
    </row>
    <row r="16246" spans="2:6">
      <c r="B16246" s="59">
        <f t="shared" si="507"/>
        <v>45627</v>
      </c>
      <c r="C16246" s="7">
        <f t="shared" si="506"/>
        <v>45633.083333333328</v>
      </c>
      <c r="D16246" s="7">
        <v>45633.104166666664</v>
      </c>
      <c r="E16246" s="1">
        <v>1E-3</v>
      </c>
      <c r="F16246" s="37">
        <v>0</v>
      </c>
    </row>
    <row r="16247" spans="2:6">
      <c r="B16247" s="59">
        <f t="shared" si="507"/>
        <v>45627</v>
      </c>
      <c r="C16247" s="7">
        <f t="shared" si="506"/>
        <v>45633.104166666664</v>
      </c>
      <c r="D16247" s="7">
        <v>45633.125</v>
      </c>
      <c r="E16247" s="1">
        <v>2E-3</v>
      </c>
      <c r="F16247" s="37">
        <v>0</v>
      </c>
    </row>
    <row r="16248" spans="2:6">
      <c r="B16248" s="59">
        <f t="shared" si="507"/>
        <v>45627</v>
      </c>
      <c r="C16248" s="7">
        <f t="shared" si="506"/>
        <v>45633.125</v>
      </c>
      <c r="D16248" s="7">
        <v>45633.145833333336</v>
      </c>
      <c r="E16248" s="1">
        <v>1.881</v>
      </c>
      <c r="F16248" s="37">
        <v>0</v>
      </c>
    </row>
    <row r="16249" spans="2:6">
      <c r="B16249" s="59">
        <f t="shared" si="507"/>
        <v>45627</v>
      </c>
      <c r="C16249" s="7">
        <f t="shared" si="506"/>
        <v>45633.145833333328</v>
      </c>
      <c r="D16249" s="7">
        <v>45633.166666666664</v>
      </c>
      <c r="E16249" s="1">
        <v>1.986</v>
      </c>
      <c r="F16249" s="37">
        <v>0</v>
      </c>
    </row>
    <row r="16250" spans="2:6">
      <c r="B16250" s="59">
        <f t="shared" si="507"/>
        <v>45627</v>
      </c>
      <c r="C16250" s="7">
        <f t="shared" si="506"/>
        <v>45633.166666666664</v>
      </c>
      <c r="D16250" s="7">
        <v>45633.1875</v>
      </c>
      <c r="E16250" s="1">
        <v>1.9930000000000001</v>
      </c>
      <c r="F16250" s="37">
        <v>0</v>
      </c>
    </row>
    <row r="16251" spans="2:6">
      <c r="B16251" s="59">
        <f t="shared" si="507"/>
        <v>45627</v>
      </c>
      <c r="C16251" s="7">
        <f t="shared" si="506"/>
        <v>45633.1875</v>
      </c>
      <c r="D16251" s="7">
        <v>45633.208333333336</v>
      </c>
      <c r="E16251" s="1">
        <v>2.0089999999999999</v>
      </c>
      <c r="F16251" s="37">
        <v>0</v>
      </c>
    </row>
    <row r="16252" spans="2:6">
      <c r="B16252" s="59">
        <f t="shared" si="507"/>
        <v>45627</v>
      </c>
      <c r="C16252" s="7">
        <f t="shared" si="506"/>
        <v>45633.208333333328</v>
      </c>
      <c r="D16252" s="7">
        <v>45633.229166666664</v>
      </c>
      <c r="E16252" s="1">
        <v>2.0049999999999999</v>
      </c>
      <c r="F16252" s="37">
        <v>0</v>
      </c>
    </row>
    <row r="16253" spans="2:6">
      <c r="B16253" s="59">
        <f t="shared" si="507"/>
        <v>45627</v>
      </c>
      <c r="C16253" s="7">
        <f t="shared" si="506"/>
        <v>45633.229166666664</v>
      </c>
      <c r="D16253" s="7">
        <v>45633.25</v>
      </c>
      <c r="E16253" s="1">
        <v>3.585</v>
      </c>
      <c r="F16253" s="37">
        <v>0</v>
      </c>
    </row>
    <row r="16254" spans="2:6">
      <c r="B16254" s="59">
        <f t="shared" si="507"/>
        <v>45627</v>
      </c>
      <c r="C16254" s="7">
        <f t="shared" si="506"/>
        <v>45633.25</v>
      </c>
      <c r="D16254" s="7">
        <v>45633.270833333336</v>
      </c>
      <c r="E16254" s="1">
        <v>0.69199999999999995</v>
      </c>
      <c r="F16254" s="37">
        <v>0</v>
      </c>
    </row>
    <row r="16255" spans="2:6">
      <c r="B16255" s="59">
        <f t="shared" si="507"/>
        <v>45627</v>
      </c>
      <c r="C16255" s="7">
        <f t="shared" si="506"/>
        <v>45633.270833333328</v>
      </c>
      <c r="D16255" s="7">
        <v>45633.291666666664</v>
      </c>
      <c r="E16255" s="1">
        <v>3.7999999999999999E-2</v>
      </c>
      <c r="F16255" s="37">
        <v>0</v>
      </c>
    </row>
    <row r="16256" spans="2:6">
      <c r="B16256" s="59">
        <f t="shared" si="507"/>
        <v>45627</v>
      </c>
      <c r="C16256" s="7">
        <f t="shared" si="506"/>
        <v>45633.291666666664</v>
      </c>
      <c r="D16256" s="7">
        <v>45633.3125</v>
      </c>
      <c r="E16256" s="1">
        <v>3.0000000000000001E-3</v>
      </c>
      <c r="F16256" s="37">
        <v>0</v>
      </c>
    </row>
    <row r="16257" spans="2:6">
      <c r="B16257" s="59">
        <f t="shared" si="507"/>
        <v>45627</v>
      </c>
      <c r="C16257" s="7">
        <f t="shared" si="506"/>
        <v>45633.3125</v>
      </c>
      <c r="D16257" s="7">
        <v>45633.333333333336</v>
      </c>
      <c r="E16257" s="1">
        <v>2E-3</v>
      </c>
      <c r="F16257" s="37">
        <v>0</v>
      </c>
    </row>
    <row r="16258" spans="2:6">
      <c r="B16258" s="59">
        <f t="shared" si="507"/>
        <v>45627</v>
      </c>
      <c r="C16258" s="7">
        <f t="shared" si="506"/>
        <v>45633.333333333328</v>
      </c>
      <c r="D16258" s="7">
        <v>45633.354166666664</v>
      </c>
      <c r="E16258" s="1">
        <v>1E-3</v>
      </c>
      <c r="F16258" s="37">
        <v>0</v>
      </c>
    </row>
    <row r="16259" spans="2:6">
      <c r="B16259" s="59">
        <f t="shared" si="507"/>
        <v>45627</v>
      </c>
      <c r="C16259" s="7">
        <f t="shared" si="506"/>
        <v>45633.354166666664</v>
      </c>
      <c r="D16259" s="7">
        <v>45633.375</v>
      </c>
      <c r="E16259" s="1">
        <v>1E-3</v>
      </c>
      <c r="F16259" s="37">
        <v>0</v>
      </c>
    </row>
    <row r="16260" spans="2:6">
      <c r="B16260" s="59">
        <f t="shared" si="507"/>
        <v>45627</v>
      </c>
      <c r="C16260" s="7">
        <f t="shared" si="506"/>
        <v>45633.375</v>
      </c>
      <c r="D16260" s="7">
        <v>45633.395833333336</v>
      </c>
      <c r="E16260" s="1">
        <v>3.0000000000000001E-3</v>
      </c>
      <c r="F16260" s="37">
        <v>1E-3</v>
      </c>
    </row>
    <row r="16261" spans="2:6">
      <c r="B16261" s="59">
        <f t="shared" si="507"/>
        <v>45627</v>
      </c>
      <c r="C16261" s="7">
        <f t="shared" ref="C16261:C16324" si="508">D16261-1/48</f>
        <v>45633.395833333328</v>
      </c>
      <c r="D16261" s="7">
        <v>45633.416666666664</v>
      </c>
      <c r="E16261" s="1">
        <v>2E-3</v>
      </c>
      <c r="F16261" s="37">
        <v>1E-3</v>
      </c>
    </row>
    <row r="16262" spans="2:6">
      <c r="B16262" s="59">
        <f t="shared" ref="B16262:B16325" si="509">DATE(YEAR(C16262),MONTH(C16262),1)</f>
        <v>45627</v>
      </c>
      <c r="C16262" s="7">
        <f t="shared" si="508"/>
        <v>45633.416666666664</v>
      </c>
      <c r="D16262" s="7">
        <v>45633.4375</v>
      </c>
      <c r="E16262" s="1">
        <v>1E-3</v>
      </c>
      <c r="F16262" s="37">
        <v>0</v>
      </c>
    </row>
    <row r="16263" spans="2:6">
      <c r="B16263" s="59">
        <f t="shared" si="509"/>
        <v>45627</v>
      </c>
      <c r="C16263" s="7">
        <f t="shared" si="508"/>
        <v>45633.4375</v>
      </c>
      <c r="D16263" s="7">
        <v>45633.458333333336</v>
      </c>
      <c r="E16263" s="1">
        <v>5.0000000000000001E-3</v>
      </c>
      <c r="F16263" s="37">
        <v>0</v>
      </c>
    </row>
    <row r="16264" spans="2:6">
      <c r="B16264" s="59">
        <f t="shared" si="509"/>
        <v>45627</v>
      </c>
      <c r="C16264" s="7">
        <f t="shared" si="508"/>
        <v>45633.458333333328</v>
      </c>
      <c r="D16264" s="7">
        <v>45633.479166666664</v>
      </c>
      <c r="E16264" s="1">
        <v>5.0000000000000001E-3</v>
      </c>
      <c r="F16264" s="37">
        <v>1E-3</v>
      </c>
    </row>
    <row r="16265" spans="2:6">
      <c r="B16265" s="59">
        <f t="shared" si="509"/>
        <v>45627</v>
      </c>
      <c r="C16265" s="7">
        <f t="shared" si="508"/>
        <v>45633.479166666664</v>
      </c>
      <c r="D16265" s="7">
        <v>45633.5</v>
      </c>
      <c r="E16265" s="1">
        <v>6.0000000000000001E-3</v>
      </c>
      <c r="F16265" s="37">
        <v>3.0000000000000001E-3</v>
      </c>
    </row>
    <row r="16266" spans="2:6">
      <c r="B16266" s="59">
        <f t="shared" si="509"/>
        <v>45627</v>
      </c>
      <c r="C16266" s="7">
        <f t="shared" si="508"/>
        <v>45633.5</v>
      </c>
      <c r="D16266" s="7">
        <v>45633.520833333336</v>
      </c>
      <c r="E16266" s="1">
        <v>1E-3</v>
      </c>
      <c r="F16266" s="37">
        <v>0</v>
      </c>
    </row>
    <row r="16267" spans="2:6">
      <c r="B16267" s="59">
        <f t="shared" si="509"/>
        <v>45627</v>
      </c>
      <c r="C16267" s="7">
        <f t="shared" si="508"/>
        <v>45633.520833333328</v>
      </c>
      <c r="D16267" s="7">
        <v>45633.541666666664</v>
      </c>
      <c r="E16267" s="1">
        <v>2E-3</v>
      </c>
      <c r="F16267" s="37">
        <v>0</v>
      </c>
    </row>
    <row r="16268" spans="2:6">
      <c r="B16268" s="59">
        <f t="shared" si="509"/>
        <v>45627</v>
      </c>
      <c r="C16268" s="7">
        <f t="shared" si="508"/>
        <v>45633.541666666664</v>
      </c>
      <c r="D16268" s="7">
        <v>45633.5625</v>
      </c>
      <c r="E16268" s="1">
        <v>0</v>
      </c>
      <c r="F16268" s="37">
        <v>8.7999999999999995E-2</v>
      </c>
    </row>
    <row r="16269" spans="2:6">
      <c r="B16269" s="59">
        <f t="shared" si="509"/>
        <v>45627</v>
      </c>
      <c r="C16269" s="7">
        <f t="shared" si="508"/>
        <v>45633.5625</v>
      </c>
      <c r="D16269" s="7">
        <v>45633.583333333336</v>
      </c>
      <c r="E16269" s="1">
        <v>0</v>
      </c>
      <c r="F16269" s="37">
        <v>9.0999999999999998E-2</v>
      </c>
    </row>
    <row r="16270" spans="2:6">
      <c r="B16270" s="59">
        <f t="shared" si="509"/>
        <v>45627</v>
      </c>
      <c r="C16270" s="7">
        <f t="shared" si="508"/>
        <v>45633.583333333328</v>
      </c>
      <c r="D16270" s="7">
        <v>45633.604166666664</v>
      </c>
      <c r="E16270" s="1">
        <v>3.0000000000000001E-3</v>
      </c>
      <c r="F16270" s="37">
        <v>1.9E-2</v>
      </c>
    </row>
    <row r="16271" spans="2:6">
      <c r="B16271" s="59">
        <f t="shared" si="509"/>
        <v>45627</v>
      </c>
      <c r="C16271" s="7">
        <f t="shared" si="508"/>
        <v>45633.604166666664</v>
      </c>
      <c r="D16271" s="7">
        <v>45633.625</v>
      </c>
      <c r="E16271" s="1">
        <v>0.02</v>
      </c>
      <c r="F16271" s="37">
        <v>2E-3</v>
      </c>
    </row>
    <row r="16272" spans="2:6">
      <c r="B16272" s="59">
        <f t="shared" si="509"/>
        <v>45627</v>
      </c>
      <c r="C16272" s="7">
        <f t="shared" si="508"/>
        <v>45633.625</v>
      </c>
      <c r="D16272" s="7">
        <v>45633.645833333336</v>
      </c>
      <c r="E16272" s="1">
        <v>5.0000000000000001E-3</v>
      </c>
      <c r="F16272" s="37">
        <v>3.0000000000000001E-3</v>
      </c>
    </row>
    <row r="16273" spans="2:6">
      <c r="B16273" s="59">
        <f t="shared" si="509"/>
        <v>45627</v>
      </c>
      <c r="C16273" s="7">
        <f t="shared" si="508"/>
        <v>45633.645833333328</v>
      </c>
      <c r="D16273" s="7">
        <v>45633.666666666664</v>
      </c>
      <c r="E16273" s="1">
        <v>6.0000000000000001E-3</v>
      </c>
      <c r="F16273" s="37">
        <v>3.0000000000000001E-3</v>
      </c>
    </row>
    <row r="16274" spans="2:6">
      <c r="B16274" s="59">
        <f t="shared" si="509"/>
        <v>45627</v>
      </c>
      <c r="C16274" s="7">
        <f t="shared" si="508"/>
        <v>45633.666666666664</v>
      </c>
      <c r="D16274" s="7">
        <v>45633.6875</v>
      </c>
      <c r="E16274" s="1">
        <v>7.0000000000000001E-3</v>
      </c>
      <c r="F16274" s="37">
        <v>4.0000000000000001E-3</v>
      </c>
    </row>
    <row r="16275" spans="2:6">
      <c r="B16275" s="59">
        <f t="shared" si="509"/>
        <v>45627</v>
      </c>
      <c r="C16275" s="7">
        <f t="shared" si="508"/>
        <v>45633.6875</v>
      </c>
      <c r="D16275" s="7">
        <v>45633.708333333336</v>
      </c>
      <c r="E16275" s="1">
        <v>6.0000000000000001E-3</v>
      </c>
      <c r="F16275" s="37">
        <v>3.0000000000000001E-3</v>
      </c>
    </row>
    <row r="16276" spans="2:6">
      <c r="B16276" s="59">
        <f t="shared" si="509"/>
        <v>45627</v>
      </c>
      <c r="C16276" s="7">
        <f t="shared" si="508"/>
        <v>45633.708333333328</v>
      </c>
      <c r="D16276" s="7">
        <v>45633.729166666664</v>
      </c>
      <c r="E16276" s="1">
        <v>4.2999999999999997E-2</v>
      </c>
      <c r="F16276" s="37">
        <v>3.0000000000000001E-3</v>
      </c>
    </row>
    <row r="16277" spans="2:6">
      <c r="B16277" s="59">
        <f t="shared" si="509"/>
        <v>45627</v>
      </c>
      <c r="C16277" s="7">
        <f t="shared" si="508"/>
        <v>45633.729166666664</v>
      </c>
      <c r="D16277" s="7">
        <v>45633.75</v>
      </c>
      <c r="E16277" s="1">
        <v>4.9000000000000002E-2</v>
      </c>
      <c r="F16277" s="37">
        <v>3.0000000000000001E-3</v>
      </c>
    </row>
    <row r="16278" spans="2:6">
      <c r="B16278" s="59">
        <f t="shared" si="509"/>
        <v>45627</v>
      </c>
      <c r="C16278" s="7">
        <f t="shared" si="508"/>
        <v>45633.75</v>
      </c>
      <c r="D16278" s="7">
        <v>45633.770833333336</v>
      </c>
      <c r="E16278" s="1">
        <v>0.02</v>
      </c>
      <c r="F16278" s="37">
        <v>4.0000000000000001E-3</v>
      </c>
    </row>
    <row r="16279" spans="2:6">
      <c r="B16279" s="59">
        <f t="shared" si="509"/>
        <v>45627</v>
      </c>
      <c r="C16279" s="7">
        <f t="shared" si="508"/>
        <v>45633.770833333328</v>
      </c>
      <c r="D16279" s="7">
        <v>45633.791666666664</v>
      </c>
      <c r="E16279" s="1">
        <v>5.0000000000000001E-3</v>
      </c>
      <c r="F16279" s="37">
        <v>3.0000000000000001E-3</v>
      </c>
    </row>
    <row r="16280" spans="2:6">
      <c r="B16280" s="59">
        <f t="shared" si="509"/>
        <v>45627</v>
      </c>
      <c r="C16280" s="7">
        <f t="shared" si="508"/>
        <v>45633.791666666664</v>
      </c>
      <c r="D16280" s="7">
        <v>45633.8125</v>
      </c>
      <c r="E16280" s="1">
        <v>6.0000000000000001E-3</v>
      </c>
      <c r="F16280" s="37">
        <v>3.0000000000000001E-3</v>
      </c>
    </row>
    <row r="16281" spans="2:6">
      <c r="B16281" s="59">
        <f t="shared" si="509"/>
        <v>45627</v>
      </c>
      <c r="C16281" s="7">
        <f t="shared" si="508"/>
        <v>45633.8125</v>
      </c>
      <c r="D16281" s="7">
        <v>45633.833333333336</v>
      </c>
      <c r="E16281" s="1">
        <v>4.0000000000000001E-3</v>
      </c>
      <c r="F16281" s="37">
        <v>3.0000000000000001E-3</v>
      </c>
    </row>
    <row r="16282" spans="2:6">
      <c r="B16282" s="59">
        <f t="shared" si="509"/>
        <v>45627</v>
      </c>
      <c r="C16282" s="7">
        <f t="shared" si="508"/>
        <v>45633.833333333328</v>
      </c>
      <c r="D16282" s="7">
        <v>45633.854166666664</v>
      </c>
      <c r="E16282" s="1">
        <v>3.0000000000000001E-3</v>
      </c>
      <c r="F16282" s="37">
        <v>4.0000000000000001E-3</v>
      </c>
    </row>
    <row r="16283" spans="2:6">
      <c r="B16283" s="59">
        <f t="shared" si="509"/>
        <v>45627</v>
      </c>
      <c r="C16283" s="7">
        <f t="shared" si="508"/>
        <v>45633.854166666664</v>
      </c>
      <c r="D16283" s="7">
        <v>45633.875</v>
      </c>
      <c r="E16283" s="1">
        <v>0</v>
      </c>
      <c r="F16283" s="37">
        <v>1E-3</v>
      </c>
    </row>
    <row r="16284" spans="2:6">
      <c r="B16284" s="59">
        <f t="shared" si="509"/>
        <v>45627</v>
      </c>
      <c r="C16284" s="7">
        <f t="shared" si="508"/>
        <v>45633.875</v>
      </c>
      <c r="D16284" s="7">
        <v>45633.895833333336</v>
      </c>
      <c r="E16284" s="1">
        <v>0</v>
      </c>
      <c r="F16284" s="37">
        <v>1E-3</v>
      </c>
    </row>
    <row r="16285" spans="2:6">
      <c r="B16285" s="59">
        <f t="shared" si="509"/>
        <v>45627</v>
      </c>
      <c r="C16285" s="7">
        <f t="shared" si="508"/>
        <v>45633.895833333328</v>
      </c>
      <c r="D16285" s="7">
        <v>45633.916666666664</v>
      </c>
      <c r="E16285" s="1">
        <v>0</v>
      </c>
      <c r="F16285" s="37">
        <v>0</v>
      </c>
    </row>
    <row r="16286" spans="2:6">
      <c r="B16286" s="59">
        <f t="shared" si="509"/>
        <v>45627</v>
      </c>
      <c r="C16286" s="7">
        <f t="shared" si="508"/>
        <v>45633.916666666664</v>
      </c>
      <c r="D16286" s="7">
        <v>45633.9375</v>
      </c>
      <c r="E16286" s="1">
        <v>2E-3</v>
      </c>
      <c r="F16286" s="37">
        <v>1E-3</v>
      </c>
    </row>
    <row r="16287" spans="2:6">
      <c r="B16287" s="59">
        <f t="shared" si="509"/>
        <v>45627</v>
      </c>
      <c r="C16287" s="7">
        <f t="shared" si="508"/>
        <v>45633.9375</v>
      </c>
      <c r="D16287" s="7">
        <v>45633.958333333336</v>
      </c>
      <c r="E16287" s="1">
        <v>2E-3</v>
      </c>
      <c r="F16287" s="37">
        <v>0</v>
      </c>
    </row>
    <row r="16288" spans="2:6">
      <c r="B16288" s="59">
        <f t="shared" si="509"/>
        <v>45627</v>
      </c>
      <c r="C16288" s="7">
        <f t="shared" si="508"/>
        <v>45633.958333333328</v>
      </c>
      <c r="D16288" s="7">
        <v>45633.979166666664</v>
      </c>
      <c r="E16288" s="1">
        <v>2E-3</v>
      </c>
      <c r="F16288" s="37">
        <v>0</v>
      </c>
    </row>
    <row r="16289" spans="2:6">
      <c r="B16289" s="59">
        <f t="shared" si="509"/>
        <v>45627</v>
      </c>
      <c r="C16289" s="7">
        <f t="shared" si="508"/>
        <v>45633.979166666664</v>
      </c>
      <c r="D16289" s="7">
        <v>45634</v>
      </c>
      <c r="E16289" s="1">
        <v>1E-3</v>
      </c>
      <c r="F16289" s="37">
        <v>0</v>
      </c>
    </row>
    <row r="16290" spans="2:6">
      <c r="B16290" s="59">
        <f t="shared" si="509"/>
        <v>45627</v>
      </c>
      <c r="C16290" s="7">
        <f t="shared" si="508"/>
        <v>45634</v>
      </c>
      <c r="D16290" s="7">
        <v>45634.020833333336</v>
      </c>
      <c r="E16290" s="1">
        <v>2E-3</v>
      </c>
      <c r="F16290" s="37">
        <v>0</v>
      </c>
    </row>
    <row r="16291" spans="2:6">
      <c r="B16291" s="59">
        <f t="shared" si="509"/>
        <v>45627</v>
      </c>
      <c r="C16291" s="7">
        <f t="shared" si="508"/>
        <v>45634.020833333328</v>
      </c>
      <c r="D16291" s="7">
        <v>45634.041666666664</v>
      </c>
      <c r="E16291" s="1">
        <v>2E-3</v>
      </c>
      <c r="F16291" s="37">
        <v>0</v>
      </c>
    </row>
    <row r="16292" spans="2:6">
      <c r="B16292" s="59">
        <f t="shared" si="509"/>
        <v>45627</v>
      </c>
      <c r="C16292" s="7">
        <f t="shared" si="508"/>
        <v>45634.041666666664</v>
      </c>
      <c r="D16292" s="7">
        <v>45634.0625</v>
      </c>
      <c r="E16292" s="1">
        <v>1E-3</v>
      </c>
      <c r="F16292" s="37">
        <v>0</v>
      </c>
    </row>
    <row r="16293" spans="2:6">
      <c r="B16293" s="59">
        <f t="shared" si="509"/>
        <v>45627</v>
      </c>
      <c r="C16293" s="7">
        <f t="shared" si="508"/>
        <v>45634.0625</v>
      </c>
      <c r="D16293" s="7">
        <v>45634.083333333336</v>
      </c>
      <c r="E16293" s="1">
        <v>2E-3</v>
      </c>
      <c r="F16293" s="37">
        <v>0</v>
      </c>
    </row>
    <row r="16294" spans="2:6">
      <c r="B16294" s="59">
        <f t="shared" si="509"/>
        <v>45627</v>
      </c>
      <c r="C16294" s="7">
        <f t="shared" si="508"/>
        <v>45634.083333333328</v>
      </c>
      <c r="D16294" s="7">
        <v>45634.104166666664</v>
      </c>
      <c r="E16294" s="1">
        <v>2E-3</v>
      </c>
      <c r="F16294" s="37">
        <v>0</v>
      </c>
    </row>
    <row r="16295" spans="2:6">
      <c r="B16295" s="59">
        <f t="shared" si="509"/>
        <v>45627</v>
      </c>
      <c r="C16295" s="7">
        <f t="shared" si="508"/>
        <v>45634.104166666664</v>
      </c>
      <c r="D16295" s="7">
        <v>45634.125</v>
      </c>
      <c r="E16295" s="1">
        <v>2E-3</v>
      </c>
      <c r="F16295" s="37">
        <v>0</v>
      </c>
    </row>
    <row r="16296" spans="2:6">
      <c r="B16296" s="59">
        <f t="shared" si="509"/>
        <v>45627</v>
      </c>
      <c r="C16296" s="7">
        <f t="shared" si="508"/>
        <v>45634.125</v>
      </c>
      <c r="D16296" s="7">
        <v>45634.145833333336</v>
      </c>
      <c r="E16296" s="1">
        <v>1.8879999999999999</v>
      </c>
      <c r="F16296" s="37">
        <v>0</v>
      </c>
    </row>
    <row r="16297" spans="2:6">
      <c r="B16297" s="59">
        <f t="shared" si="509"/>
        <v>45627</v>
      </c>
      <c r="C16297" s="7">
        <f t="shared" si="508"/>
        <v>45634.145833333328</v>
      </c>
      <c r="D16297" s="7">
        <v>45634.166666666664</v>
      </c>
      <c r="E16297" s="1">
        <v>1.9850000000000001</v>
      </c>
      <c r="F16297" s="37">
        <v>0</v>
      </c>
    </row>
    <row r="16298" spans="2:6">
      <c r="B16298" s="59">
        <f t="shared" si="509"/>
        <v>45627</v>
      </c>
      <c r="C16298" s="7">
        <f t="shared" si="508"/>
        <v>45634.166666666664</v>
      </c>
      <c r="D16298" s="7">
        <v>45634.1875</v>
      </c>
      <c r="E16298" s="1">
        <v>1.998</v>
      </c>
      <c r="F16298" s="37">
        <v>0</v>
      </c>
    </row>
    <row r="16299" spans="2:6">
      <c r="B16299" s="59">
        <f t="shared" si="509"/>
        <v>45627</v>
      </c>
      <c r="C16299" s="7">
        <f t="shared" si="508"/>
        <v>45634.1875</v>
      </c>
      <c r="D16299" s="7">
        <v>45634.208333333336</v>
      </c>
      <c r="E16299" s="1">
        <v>2.0049999999999999</v>
      </c>
      <c r="F16299" s="37">
        <v>0</v>
      </c>
    </row>
    <row r="16300" spans="2:6">
      <c r="B16300" s="59">
        <f t="shared" si="509"/>
        <v>45627</v>
      </c>
      <c r="C16300" s="7">
        <f t="shared" si="508"/>
        <v>45634.208333333328</v>
      </c>
      <c r="D16300" s="7">
        <v>45634.229166666664</v>
      </c>
      <c r="E16300" s="1">
        <v>2.0070000000000001</v>
      </c>
      <c r="F16300" s="37">
        <v>0</v>
      </c>
    </row>
    <row r="16301" spans="2:6">
      <c r="B16301" s="59">
        <f t="shared" si="509"/>
        <v>45627</v>
      </c>
      <c r="C16301" s="7">
        <f t="shared" si="508"/>
        <v>45634.229166666664</v>
      </c>
      <c r="D16301" s="7">
        <v>45634.25</v>
      </c>
      <c r="E16301" s="1">
        <v>3.1749999999999998</v>
      </c>
      <c r="F16301" s="37">
        <v>0</v>
      </c>
    </row>
    <row r="16302" spans="2:6">
      <c r="B16302" s="59">
        <f t="shared" si="509"/>
        <v>45627</v>
      </c>
      <c r="C16302" s="7">
        <f t="shared" si="508"/>
        <v>45634.25</v>
      </c>
      <c r="D16302" s="7">
        <v>45634.270833333336</v>
      </c>
      <c r="E16302" s="1">
        <v>0.19900000000000001</v>
      </c>
      <c r="F16302" s="37">
        <v>2E-3</v>
      </c>
    </row>
    <row r="16303" spans="2:6">
      <c r="B16303" s="59">
        <f t="shared" si="509"/>
        <v>45627</v>
      </c>
      <c r="C16303" s="7">
        <f t="shared" si="508"/>
        <v>45634.270833333328</v>
      </c>
      <c r="D16303" s="7">
        <v>45634.291666666664</v>
      </c>
      <c r="E16303" s="1">
        <v>8.9999999999999993E-3</v>
      </c>
      <c r="F16303" s="37">
        <v>8.0000000000000002E-3</v>
      </c>
    </row>
    <row r="16304" spans="2:6">
      <c r="B16304" s="59">
        <f t="shared" si="509"/>
        <v>45627</v>
      </c>
      <c r="C16304" s="7">
        <f t="shared" si="508"/>
        <v>45634.291666666664</v>
      </c>
      <c r="D16304" s="7">
        <v>45634.3125</v>
      </c>
      <c r="E16304" s="1">
        <v>1E-3</v>
      </c>
      <c r="F16304" s="37">
        <v>1E-3</v>
      </c>
    </row>
    <row r="16305" spans="2:6">
      <c r="B16305" s="59">
        <f t="shared" si="509"/>
        <v>45627</v>
      </c>
      <c r="C16305" s="7">
        <f t="shared" si="508"/>
        <v>45634.3125</v>
      </c>
      <c r="D16305" s="7">
        <v>45634.333333333336</v>
      </c>
      <c r="E16305" s="1">
        <v>0</v>
      </c>
      <c r="F16305" s="37">
        <v>2E-3</v>
      </c>
    </row>
    <row r="16306" spans="2:6">
      <c r="B16306" s="59">
        <f t="shared" si="509"/>
        <v>45627</v>
      </c>
      <c r="C16306" s="7">
        <f t="shared" si="508"/>
        <v>45634.333333333328</v>
      </c>
      <c r="D16306" s="7">
        <v>45634.354166666664</v>
      </c>
      <c r="E16306" s="1">
        <v>0</v>
      </c>
      <c r="F16306" s="37">
        <v>0</v>
      </c>
    </row>
    <row r="16307" spans="2:6">
      <c r="B16307" s="59">
        <f t="shared" si="509"/>
        <v>45627</v>
      </c>
      <c r="C16307" s="7">
        <f t="shared" si="508"/>
        <v>45634.354166666664</v>
      </c>
      <c r="D16307" s="7">
        <v>45634.375</v>
      </c>
      <c r="E16307" s="1">
        <v>2E-3</v>
      </c>
      <c r="F16307" s="37">
        <v>0</v>
      </c>
    </row>
    <row r="16308" spans="2:6">
      <c r="B16308" s="59">
        <f t="shared" si="509"/>
        <v>45627</v>
      </c>
      <c r="C16308" s="7">
        <f t="shared" si="508"/>
        <v>45634.375</v>
      </c>
      <c r="D16308" s="7">
        <v>45634.395833333336</v>
      </c>
      <c r="E16308" s="1">
        <v>1E-3</v>
      </c>
      <c r="F16308" s="37">
        <v>0</v>
      </c>
    </row>
    <row r="16309" spans="2:6">
      <c r="B16309" s="59">
        <f t="shared" si="509"/>
        <v>45627</v>
      </c>
      <c r="C16309" s="7">
        <f t="shared" si="508"/>
        <v>45634.395833333328</v>
      </c>
      <c r="D16309" s="7">
        <v>45634.416666666664</v>
      </c>
      <c r="E16309" s="1">
        <v>4.0000000000000001E-3</v>
      </c>
      <c r="F16309" s="37">
        <v>2E-3</v>
      </c>
    </row>
    <row r="16310" spans="2:6">
      <c r="B16310" s="59">
        <f t="shared" si="509"/>
        <v>45627</v>
      </c>
      <c r="C16310" s="7">
        <f t="shared" si="508"/>
        <v>45634.416666666664</v>
      </c>
      <c r="D16310" s="7">
        <v>45634.4375</v>
      </c>
      <c r="E16310" s="1">
        <v>8.9999999999999993E-3</v>
      </c>
      <c r="F16310" s="37">
        <v>6.0000000000000001E-3</v>
      </c>
    </row>
    <row r="16311" spans="2:6">
      <c r="B16311" s="59">
        <f t="shared" si="509"/>
        <v>45627</v>
      </c>
      <c r="C16311" s="7">
        <f t="shared" si="508"/>
        <v>45634.4375</v>
      </c>
      <c r="D16311" s="7">
        <v>45634.458333333336</v>
      </c>
      <c r="E16311" s="1">
        <v>6.0999999999999999E-2</v>
      </c>
      <c r="F16311" s="37">
        <v>4.0000000000000001E-3</v>
      </c>
    </row>
    <row r="16312" spans="2:6">
      <c r="B16312" s="59">
        <f t="shared" si="509"/>
        <v>45627</v>
      </c>
      <c r="C16312" s="7">
        <f t="shared" si="508"/>
        <v>45634.458333333328</v>
      </c>
      <c r="D16312" s="7">
        <v>45634.479166666664</v>
      </c>
      <c r="E16312" s="1">
        <v>0.157</v>
      </c>
      <c r="F16312" s="37">
        <v>6.0000000000000001E-3</v>
      </c>
    </row>
    <row r="16313" spans="2:6">
      <c r="B16313" s="59">
        <f t="shared" si="509"/>
        <v>45627</v>
      </c>
      <c r="C16313" s="7">
        <f t="shared" si="508"/>
        <v>45634.479166666664</v>
      </c>
      <c r="D16313" s="7">
        <v>45634.5</v>
      </c>
      <c r="E16313" s="1">
        <v>4.0000000000000001E-3</v>
      </c>
      <c r="F16313" s="37">
        <v>2E-3</v>
      </c>
    </row>
    <row r="16314" spans="2:6">
      <c r="B16314" s="59">
        <f t="shared" si="509"/>
        <v>45627</v>
      </c>
      <c r="C16314" s="7">
        <f t="shared" si="508"/>
        <v>45634.5</v>
      </c>
      <c r="D16314" s="7">
        <v>45634.520833333336</v>
      </c>
      <c r="E16314" s="1">
        <v>3.0000000000000001E-3</v>
      </c>
      <c r="F16314" s="37">
        <v>1E-3</v>
      </c>
    </row>
    <row r="16315" spans="2:6">
      <c r="B16315" s="59">
        <f t="shared" si="509"/>
        <v>45627</v>
      </c>
      <c r="C16315" s="7">
        <f t="shared" si="508"/>
        <v>45634.520833333328</v>
      </c>
      <c r="D16315" s="7">
        <v>45634.541666666664</v>
      </c>
      <c r="E16315" s="1">
        <v>2E-3</v>
      </c>
      <c r="F16315" s="37">
        <v>2E-3</v>
      </c>
    </row>
    <row r="16316" spans="2:6">
      <c r="B16316" s="59">
        <f t="shared" si="509"/>
        <v>45627</v>
      </c>
      <c r="C16316" s="7">
        <f t="shared" si="508"/>
        <v>45634.541666666664</v>
      </c>
      <c r="D16316" s="7">
        <v>45634.5625</v>
      </c>
      <c r="E16316" s="1">
        <v>3.0000000000000001E-3</v>
      </c>
      <c r="F16316" s="37">
        <v>0</v>
      </c>
    </row>
    <row r="16317" spans="2:6">
      <c r="B16317" s="59">
        <f t="shared" si="509"/>
        <v>45627</v>
      </c>
      <c r="C16317" s="7">
        <f t="shared" si="508"/>
        <v>45634.5625</v>
      </c>
      <c r="D16317" s="7">
        <v>45634.583333333336</v>
      </c>
      <c r="E16317" s="1">
        <v>2E-3</v>
      </c>
      <c r="F16317" s="37">
        <v>1E-3</v>
      </c>
    </row>
    <row r="16318" spans="2:6">
      <c r="B16318" s="59">
        <f t="shared" si="509"/>
        <v>45627</v>
      </c>
      <c r="C16318" s="7">
        <f t="shared" si="508"/>
        <v>45634.583333333328</v>
      </c>
      <c r="D16318" s="7">
        <v>45634.604166666664</v>
      </c>
      <c r="E16318" s="1">
        <v>2E-3</v>
      </c>
      <c r="F16318" s="37">
        <v>0</v>
      </c>
    </row>
    <row r="16319" spans="2:6">
      <c r="B16319" s="59">
        <f t="shared" si="509"/>
        <v>45627</v>
      </c>
      <c r="C16319" s="7">
        <f t="shared" si="508"/>
        <v>45634.604166666664</v>
      </c>
      <c r="D16319" s="7">
        <v>45634.625</v>
      </c>
      <c r="E16319" s="1">
        <v>2E-3</v>
      </c>
      <c r="F16319" s="37">
        <v>0</v>
      </c>
    </row>
    <row r="16320" spans="2:6">
      <c r="B16320" s="59">
        <f t="shared" si="509"/>
        <v>45627</v>
      </c>
      <c r="C16320" s="7">
        <f t="shared" si="508"/>
        <v>45634.625</v>
      </c>
      <c r="D16320" s="7">
        <v>45634.645833333336</v>
      </c>
      <c r="E16320" s="1">
        <v>4.0000000000000001E-3</v>
      </c>
      <c r="F16320" s="37">
        <v>0</v>
      </c>
    </row>
    <row r="16321" spans="2:6">
      <c r="B16321" s="59">
        <f t="shared" si="509"/>
        <v>45627</v>
      </c>
      <c r="C16321" s="7">
        <f t="shared" si="508"/>
        <v>45634.645833333328</v>
      </c>
      <c r="D16321" s="7">
        <v>45634.666666666664</v>
      </c>
      <c r="E16321" s="1">
        <v>3.0000000000000001E-3</v>
      </c>
      <c r="F16321" s="37">
        <v>2E-3</v>
      </c>
    </row>
    <row r="16322" spans="2:6">
      <c r="B16322" s="59">
        <f t="shared" si="509"/>
        <v>45627</v>
      </c>
      <c r="C16322" s="7">
        <f t="shared" si="508"/>
        <v>45634.666666666664</v>
      </c>
      <c r="D16322" s="7">
        <v>45634.6875</v>
      </c>
      <c r="E16322" s="1">
        <v>3.0000000000000001E-3</v>
      </c>
      <c r="F16322" s="37">
        <v>1E-3</v>
      </c>
    </row>
    <row r="16323" spans="2:6">
      <c r="B16323" s="59">
        <f t="shared" si="509"/>
        <v>45627</v>
      </c>
      <c r="C16323" s="7">
        <f t="shared" si="508"/>
        <v>45634.6875</v>
      </c>
      <c r="D16323" s="7">
        <v>45634.708333333336</v>
      </c>
      <c r="E16323" s="1">
        <v>2E-3</v>
      </c>
      <c r="F16323" s="37">
        <v>0</v>
      </c>
    </row>
    <row r="16324" spans="2:6">
      <c r="B16324" s="59">
        <f t="shared" si="509"/>
        <v>45627</v>
      </c>
      <c r="C16324" s="7">
        <f t="shared" si="508"/>
        <v>45634.708333333328</v>
      </c>
      <c r="D16324" s="7">
        <v>45634.729166666664</v>
      </c>
      <c r="E16324" s="1">
        <v>6.9000000000000006E-2</v>
      </c>
      <c r="F16324" s="37">
        <v>0</v>
      </c>
    </row>
    <row r="16325" spans="2:6">
      <c r="B16325" s="59">
        <f t="shared" si="509"/>
        <v>45627</v>
      </c>
      <c r="C16325" s="7">
        <f t="shared" ref="C16325:C16388" si="510">D16325-1/48</f>
        <v>45634.729166666664</v>
      </c>
      <c r="D16325" s="7">
        <v>45634.75</v>
      </c>
      <c r="E16325" s="1">
        <v>5.0000000000000001E-3</v>
      </c>
      <c r="F16325" s="37">
        <v>1E-3</v>
      </c>
    </row>
    <row r="16326" spans="2:6">
      <c r="B16326" s="59">
        <f t="shared" ref="B16326:B16389" si="511">DATE(YEAR(C16326),MONTH(C16326),1)</f>
        <v>45627</v>
      </c>
      <c r="C16326" s="7">
        <f t="shared" si="510"/>
        <v>45634.75</v>
      </c>
      <c r="D16326" s="7">
        <v>45634.770833333336</v>
      </c>
      <c r="E16326" s="1">
        <v>5.0000000000000001E-3</v>
      </c>
      <c r="F16326" s="37">
        <v>0</v>
      </c>
    </row>
    <row r="16327" spans="2:6">
      <c r="B16327" s="59">
        <f t="shared" si="511"/>
        <v>45627</v>
      </c>
      <c r="C16327" s="7">
        <f t="shared" si="510"/>
        <v>45634.770833333328</v>
      </c>
      <c r="D16327" s="7">
        <v>45634.791666666664</v>
      </c>
      <c r="E16327" s="1">
        <v>4.0000000000000001E-3</v>
      </c>
      <c r="F16327" s="37">
        <v>2E-3</v>
      </c>
    </row>
    <row r="16328" spans="2:6">
      <c r="B16328" s="59">
        <f t="shared" si="511"/>
        <v>45627</v>
      </c>
      <c r="C16328" s="7">
        <f t="shared" si="510"/>
        <v>45634.791666666664</v>
      </c>
      <c r="D16328" s="7">
        <v>45634.8125</v>
      </c>
      <c r="E16328" s="1">
        <v>1.0999999999999999E-2</v>
      </c>
      <c r="F16328" s="37">
        <v>3.0000000000000001E-3</v>
      </c>
    </row>
    <row r="16329" spans="2:6">
      <c r="B16329" s="59">
        <f t="shared" si="511"/>
        <v>45627</v>
      </c>
      <c r="C16329" s="7">
        <f t="shared" si="510"/>
        <v>45634.8125</v>
      </c>
      <c r="D16329" s="7">
        <v>45634.833333333336</v>
      </c>
      <c r="E16329" s="1">
        <v>2.1999999999999999E-2</v>
      </c>
      <c r="F16329" s="37">
        <v>1.0999999999999999E-2</v>
      </c>
    </row>
    <row r="16330" spans="2:6">
      <c r="B16330" s="59">
        <f t="shared" si="511"/>
        <v>45627</v>
      </c>
      <c r="C16330" s="7">
        <f t="shared" si="510"/>
        <v>45634.833333333328</v>
      </c>
      <c r="D16330" s="7">
        <v>45634.854166666664</v>
      </c>
      <c r="E16330" s="1">
        <v>3.0000000000000001E-3</v>
      </c>
      <c r="F16330" s="37">
        <v>2E-3</v>
      </c>
    </row>
    <row r="16331" spans="2:6">
      <c r="B16331" s="59">
        <f t="shared" si="511"/>
        <v>45627</v>
      </c>
      <c r="C16331" s="7">
        <f t="shared" si="510"/>
        <v>45634.854166666664</v>
      </c>
      <c r="D16331" s="7">
        <v>45634.875</v>
      </c>
      <c r="E16331" s="1">
        <v>2E-3</v>
      </c>
      <c r="F16331" s="37">
        <v>0</v>
      </c>
    </row>
    <row r="16332" spans="2:6">
      <c r="B16332" s="59">
        <f t="shared" si="511"/>
        <v>45627</v>
      </c>
      <c r="C16332" s="7">
        <f t="shared" si="510"/>
        <v>45634.875</v>
      </c>
      <c r="D16332" s="7">
        <v>45634.895833333336</v>
      </c>
      <c r="E16332" s="1">
        <v>2E-3</v>
      </c>
      <c r="F16332" s="37">
        <v>0</v>
      </c>
    </row>
    <row r="16333" spans="2:6">
      <c r="B16333" s="59">
        <f t="shared" si="511"/>
        <v>45627</v>
      </c>
      <c r="C16333" s="7">
        <f t="shared" si="510"/>
        <v>45634.895833333328</v>
      </c>
      <c r="D16333" s="7">
        <v>45634.916666666664</v>
      </c>
      <c r="E16333" s="1">
        <v>2E-3</v>
      </c>
      <c r="F16333" s="37">
        <v>0</v>
      </c>
    </row>
    <row r="16334" spans="2:6">
      <c r="B16334" s="59">
        <f t="shared" si="511"/>
        <v>45627</v>
      </c>
      <c r="C16334" s="7">
        <f t="shared" si="510"/>
        <v>45634.916666666664</v>
      </c>
      <c r="D16334" s="7">
        <v>45634.9375</v>
      </c>
      <c r="E16334" s="1">
        <v>1E-3</v>
      </c>
      <c r="F16334" s="37">
        <v>0</v>
      </c>
    </row>
    <row r="16335" spans="2:6">
      <c r="B16335" s="59">
        <f t="shared" si="511"/>
        <v>45627</v>
      </c>
      <c r="C16335" s="7">
        <f t="shared" si="510"/>
        <v>45634.9375</v>
      </c>
      <c r="D16335" s="7">
        <v>45634.958333333336</v>
      </c>
      <c r="E16335" s="1">
        <v>2E-3</v>
      </c>
      <c r="F16335" s="37">
        <v>0</v>
      </c>
    </row>
    <row r="16336" spans="2:6">
      <c r="B16336" s="59">
        <f t="shared" si="511"/>
        <v>45627</v>
      </c>
      <c r="C16336" s="7">
        <f t="shared" si="510"/>
        <v>45634.958333333328</v>
      </c>
      <c r="D16336" s="7">
        <v>45634.979166666664</v>
      </c>
      <c r="E16336" s="1">
        <v>2.0760000000000001</v>
      </c>
      <c r="F16336" s="37">
        <v>0</v>
      </c>
    </row>
    <row r="16337" spans="2:6">
      <c r="B16337" s="59">
        <f t="shared" si="511"/>
        <v>45627</v>
      </c>
      <c r="C16337" s="7">
        <f t="shared" si="510"/>
        <v>45634.979166666664</v>
      </c>
      <c r="D16337" s="7">
        <v>45635</v>
      </c>
      <c r="E16337" s="1">
        <v>2.0539999999999998</v>
      </c>
      <c r="F16337" s="37">
        <v>0</v>
      </c>
    </row>
    <row r="16338" spans="2:6">
      <c r="B16338" s="59">
        <f t="shared" si="511"/>
        <v>45627</v>
      </c>
      <c r="C16338" s="7">
        <f t="shared" si="510"/>
        <v>45635</v>
      </c>
      <c r="D16338" s="7">
        <v>45635.020833333336</v>
      </c>
      <c r="E16338" s="1">
        <v>1.9970000000000001</v>
      </c>
      <c r="F16338" s="37">
        <v>0</v>
      </c>
    </row>
    <row r="16339" spans="2:6">
      <c r="B16339" s="59">
        <f t="shared" si="511"/>
        <v>45627</v>
      </c>
      <c r="C16339" s="7">
        <f t="shared" si="510"/>
        <v>45635.020833333328</v>
      </c>
      <c r="D16339" s="7">
        <v>45635.041666666664</v>
      </c>
      <c r="E16339" s="1">
        <v>2.0129999999999999</v>
      </c>
      <c r="F16339" s="37">
        <v>0</v>
      </c>
    </row>
    <row r="16340" spans="2:6">
      <c r="B16340" s="59">
        <f t="shared" si="511"/>
        <v>45627</v>
      </c>
      <c r="C16340" s="7">
        <f t="shared" si="510"/>
        <v>45635.041666666664</v>
      </c>
      <c r="D16340" s="7">
        <v>45635.0625</v>
      </c>
      <c r="E16340" s="1">
        <v>2.0009999999999999</v>
      </c>
      <c r="F16340" s="37">
        <v>0</v>
      </c>
    </row>
    <row r="16341" spans="2:6">
      <c r="B16341" s="59">
        <f t="shared" si="511"/>
        <v>45627</v>
      </c>
      <c r="C16341" s="7">
        <f t="shared" si="510"/>
        <v>45635.0625</v>
      </c>
      <c r="D16341" s="7">
        <v>45635.083333333336</v>
      </c>
      <c r="E16341" s="1">
        <v>2.0179999999999998</v>
      </c>
      <c r="F16341" s="37">
        <v>0</v>
      </c>
    </row>
    <row r="16342" spans="2:6">
      <c r="B16342" s="59">
        <f t="shared" si="511"/>
        <v>45627</v>
      </c>
      <c r="C16342" s="7">
        <f t="shared" si="510"/>
        <v>45635.083333333328</v>
      </c>
      <c r="D16342" s="7">
        <v>45635.104166666664</v>
      </c>
      <c r="E16342" s="1">
        <v>1.8460000000000001</v>
      </c>
      <c r="F16342" s="37">
        <v>0</v>
      </c>
    </row>
    <row r="16343" spans="2:6">
      <c r="B16343" s="59">
        <f t="shared" si="511"/>
        <v>45627</v>
      </c>
      <c r="C16343" s="7">
        <f t="shared" si="510"/>
        <v>45635.104166666664</v>
      </c>
      <c r="D16343" s="7">
        <v>45635.125</v>
      </c>
      <c r="E16343" s="1">
        <v>8.5000000000000006E-2</v>
      </c>
      <c r="F16343" s="37">
        <v>0</v>
      </c>
    </row>
    <row r="16344" spans="2:6">
      <c r="B16344" s="59">
        <f t="shared" si="511"/>
        <v>45627</v>
      </c>
      <c r="C16344" s="7">
        <f t="shared" si="510"/>
        <v>45635.125</v>
      </c>
      <c r="D16344" s="7">
        <v>45635.145833333336</v>
      </c>
      <c r="E16344" s="1">
        <v>7.8E-2</v>
      </c>
      <c r="F16344" s="37">
        <v>0</v>
      </c>
    </row>
    <row r="16345" spans="2:6">
      <c r="B16345" s="59">
        <f t="shared" si="511"/>
        <v>45627</v>
      </c>
      <c r="C16345" s="7">
        <f t="shared" si="510"/>
        <v>45635.145833333328</v>
      </c>
      <c r="D16345" s="7">
        <v>45635.166666666664</v>
      </c>
      <c r="E16345" s="1">
        <v>6.9000000000000006E-2</v>
      </c>
      <c r="F16345" s="37">
        <v>0</v>
      </c>
    </row>
    <row r="16346" spans="2:6">
      <c r="B16346" s="59">
        <f t="shared" si="511"/>
        <v>45627</v>
      </c>
      <c r="C16346" s="7">
        <f t="shared" si="510"/>
        <v>45635.166666666664</v>
      </c>
      <c r="D16346" s="7">
        <v>45635.1875</v>
      </c>
      <c r="E16346" s="1">
        <v>7.9000000000000001E-2</v>
      </c>
      <c r="F16346" s="37">
        <v>0</v>
      </c>
    </row>
    <row r="16347" spans="2:6">
      <c r="B16347" s="59">
        <f t="shared" si="511"/>
        <v>45627</v>
      </c>
      <c r="C16347" s="7">
        <f t="shared" si="510"/>
        <v>45635.1875</v>
      </c>
      <c r="D16347" s="7">
        <v>45635.208333333336</v>
      </c>
      <c r="E16347" s="1">
        <v>3.5999999999999997E-2</v>
      </c>
      <c r="F16347" s="37">
        <v>0</v>
      </c>
    </row>
    <row r="16348" spans="2:6">
      <c r="B16348" s="59">
        <f t="shared" si="511"/>
        <v>45627</v>
      </c>
      <c r="C16348" s="7">
        <f t="shared" si="510"/>
        <v>45635.208333333328</v>
      </c>
      <c r="D16348" s="7">
        <v>45635.229166666664</v>
      </c>
      <c r="E16348" s="1">
        <v>2E-3</v>
      </c>
      <c r="F16348" s="37">
        <v>0</v>
      </c>
    </row>
    <row r="16349" spans="2:6">
      <c r="B16349" s="59">
        <f t="shared" si="511"/>
        <v>45627</v>
      </c>
      <c r="C16349" s="7">
        <f t="shared" si="510"/>
        <v>45635.229166666664</v>
      </c>
      <c r="D16349" s="7">
        <v>45635.25</v>
      </c>
      <c r="E16349" s="1">
        <v>7.0000000000000001E-3</v>
      </c>
      <c r="F16349" s="37">
        <v>2E-3</v>
      </c>
    </row>
    <row r="16350" spans="2:6">
      <c r="B16350" s="59">
        <f t="shared" si="511"/>
        <v>45627</v>
      </c>
      <c r="C16350" s="7">
        <f t="shared" si="510"/>
        <v>45635.25</v>
      </c>
      <c r="D16350" s="7">
        <v>45635.270833333336</v>
      </c>
      <c r="E16350" s="1">
        <v>5.0000000000000001E-3</v>
      </c>
      <c r="F16350" s="37">
        <v>1E-3</v>
      </c>
    </row>
    <row r="16351" spans="2:6">
      <c r="B16351" s="59">
        <f t="shared" si="511"/>
        <v>45627</v>
      </c>
      <c r="C16351" s="7">
        <f t="shared" si="510"/>
        <v>45635.270833333328</v>
      </c>
      <c r="D16351" s="7">
        <v>45635.291666666664</v>
      </c>
      <c r="E16351" s="1">
        <v>3.0000000000000001E-3</v>
      </c>
      <c r="F16351" s="37">
        <v>0</v>
      </c>
    </row>
    <row r="16352" spans="2:6">
      <c r="B16352" s="59">
        <f t="shared" si="511"/>
        <v>45627</v>
      </c>
      <c r="C16352" s="7">
        <f t="shared" si="510"/>
        <v>45635.291666666664</v>
      </c>
      <c r="D16352" s="7">
        <v>45635.3125</v>
      </c>
      <c r="E16352" s="1">
        <v>5.0000000000000001E-3</v>
      </c>
      <c r="F16352" s="37">
        <v>1E-3</v>
      </c>
    </row>
    <row r="16353" spans="2:6">
      <c r="B16353" s="59">
        <f t="shared" si="511"/>
        <v>45627</v>
      </c>
      <c r="C16353" s="7">
        <f t="shared" si="510"/>
        <v>45635.3125</v>
      </c>
      <c r="D16353" s="7">
        <v>45635.333333333336</v>
      </c>
      <c r="E16353" s="1">
        <v>3.0000000000000001E-3</v>
      </c>
      <c r="F16353" s="37">
        <v>1E-3</v>
      </c>
    </row>
    <row r="16354" spans="2:6">
      <c r="B16354" s="59">
        <f t="shared" si="511"/>
        <v>45627</v>
      </c>
      <c r="C16354" s="7">
        <f t="shared" si="510"/>
        <v>45635.333333333328</v>
      </c>
      <c r="D16354" s="7">
        <v>45635.354166666664</v>
      </c>
      <c r="E16354" s="1">
        <v>3.0000000000000001E-3</v>
      </c>
      <c r="F16354" s="37">
        <v>1E-3</v>
      </c>
    </row>
    <row r="16355" spans="2:6">
      <c r="B16355" s="59">
        <f t="shared" si="511"/>
        <v>45627</v>
      </c>
      <c r="C16355" s="7">
        <f t="shared" si="510"/>
        <v>45635.354166666664</v>
      </c>
      <c r="D16355" s="7">
        <v>45635.375</v>
      </c>
      <c r="E16355" s="1">
        <v>1.6E-2</v>
      </c>
      <c r="F16355" s="37">
        <v>2E-3</v>
      </c>
    </row>
    <row r="16356" spans="2:6">
      <c r="B16356" s="59">
        <f t="shared" si="511"/>
        <v>45627</v>
      </c>
      <c r="C16356" s="7">
        <f t="shared" si="510"/>
        <v>45635.375</v>
      </c>
      <c r="D16356" s="7">
        <v>45635.395833333336</v>
      </c>
      <c r="E16356" s="1">
        <v>2.1000000000000001E-2</v>
      </c>
      <c r="F16356" s="37">
        <v>1E-3</v>
      </c>
    </row>
    <row r="16357" spans="2:6">
      <c r="B16357" s="59">
        <f t="shared" si="511"/>
        <v>45627</v>
      </c>
      <c r="C16357" s="7">
        <f t="shared" si="510"/>
        <v>45635.395833333328</v>
      </c>
      <c r="D16357" s="7">
        <v>45635.416666666664</v>
      </c>
      <c r="E16357" s="1">
        <v>2E-3</v>
      </c>
      <c r="F16357" s="37">
        <v>0</v>
      </c>
    </row>
    <row r="16358" spans="2:6">
      <c r="B16358" s="59">
        <f t="shared" si="511"/>
        <v>45627</v>
      </c>
      <c r="C16358" s="7">
        <f t="shared" si="510"/>
        <v>45635.416666666664</v>
      </c>
      <c r="D16358" s="7">
        <v>45635.4375</v>
      </c>
      <c r="E16358" s="1">
        <v>2E-3</v>
      </c>
      <c r="F16358" s="37">
        <v>0</v>
      </c>
    </row>
    <row r="16359" spans="2:6">
      <c r="B16359" s="59">
        <f t="shared" si="511"/>
        <v>45627</v>
      </c>
      <c r="C16359" s="7">
        <f t="shared" si="510"/>
        <v>45635.4375</v>
      </c>
      <c r="D16359" s="7">
        <v>45635.458333333336</v>
      </c>
      <c r="E16359" s="1">
        <v>2E-3</v>
      </c>
      <c r="F16359" s="37">
        <v>1E-3</v>
      </c>
    </row>
    <row r="16360" spans="2:6">
      <c r="B16360" s="59">
        <f t="shared" si="511"/>
        <v>45627</v>
      </c>
      <c r="C16360" s="7">
        <f t="shared" si="510"/>
        <v>45635.458333333328</v>
      </c>
      <c r="D16360" s="7">
        <v>45635.479166666664</v>
      </c>
      <c r="E16360" s="1">
        <v>1E-3</v>
      </c>
      <c r="F16360" s="37">
        <v>0</v>
      </c>
    </row>
    <row r="16361" spans="2:6">
      <c r="B16361" s="59">
        <f t="shared" si="511"/>
        <v>45627</v>
      </c>
      <c r="C16361" s="7">
        <f t="shared" si="510"/>
        <v>45635.479166666664</v>
      </c>
      <c r="D16361" s="7">
        <v>45635.5</v>
      </c>
      <c r="E16361" s="1">
        <v>2E-3</v>
      </c>
      <c r="F16361" s="37">
        <v>0</v>
      </c>
    </row>
    <row r="16362" spans="2:6">
      <c r="B16362" s="59">
        <f t="shared" si="511"/>
        <v>45627</v>
      </c>
      <c r="C16362" s="7">
        <f t="shared" si="510"/>
        <v>45635.5</v>
      </c>
      <c r="D16362" s="7">
        <v>45635.520833333336</v>
      </c>
      <c r="E16362" s="1">
        <v>3.0000000000000001E-3</v>
      </c>
      <c r="F16362" s="37">
        <v>0</v>
      </c>
    </row>
    <row r="16363" spans="2:6">
      <c r="B16363" s="59">
        <f t="shared" si="511"/>
        <v>45627</v>
      </c>
      <c r="C16363" s="7">
        <f t="shared" si="510"/>
        <v>45635.520833333328</v>
      </c>
      <c r="D16363" s="7">
        <v>45635.541666666664</v>
      </c>
      <c r="E16363" s="1">
        <v>3.0000000000000001E-3</v>
      </c>
      <c r="F16363" s="37">
        <v>1E-3</v>
      </c>
    </row>
    <row r="16364" spans="2:6">
      <c r="B16364" s="59">
        <f t="shared" si="511"/>
        <v>45627</v>
      </c>
      <c r="C16364" s="7">
        <f t="shared" si="510"/>
        <v>45635.541666666664</v>
      </c>
      <c r="D16364" s="7">
        <v>45635.5625</v>
      </c>
      <c r="E16364" s="1">
        <v>1E-3</v>
      </c>
      <c r="F16364" s="37">
        <v>0</v>
      </c>
    </row>
    <row r="16365" spans="2:6">
      <c r="B16365" s="59">
        <f t="shared" si="511"/>
        <v>45627</v>
      </c>
      <c r="C16365" s="7">
        <f t="shared" si="510"/>
        <v>45635.5625</v>
      </c>
      <c r="D16365" s="7">
        <v>45635.583333333336</v>
      </c>
      <c r="E16365" s="1">
        <v>2E-3</v>
      </c>
      <c r="F16365" s="37">
        <v>0</v>
      </c>
    </row>
    <row r="16366" spans="2:6">
      <c r="B16366" s="59">
        <f t="shared" si="511"/>
        <v>45627</v>
      </c>
      <c r="C16366" s="7">
        <f t="shared" si="510"/>
        <v>45635.583333333328</v>
      </c>
      <c r="D16366" s="7">
        <v>45635.604166666664</v>
      </c>
      <c r="E16366" s="1">
        <v>3.0000000000000001E-3</v>
      </c>
      <c r="F16366" s="37">
        <v>0</v>
      </c>
    </row>
    <row r="16367" spans="2:6">
      <c r="B16367" s="59">
        <f t="shared" si="511"/>
        <v>45627</v>
      </c>
      <c r="C16367" s="7">
        <f t="shared" si="510"/>
        <v>45635.604166666664</v>
      </c>
      <c r="D16367" s="7">
        <v>45635.625</v>
      </c>
      <c r="E16367" s="1">
        <v>1E-3</v>
      </c>
      <c r="F16367" s="37">
        <v>0</v>
      </c>
    </row>
    <row r="16368" spans="2:6">
      <c r="B16368" s="59">
        <f t="shared" si="511"/>
        <v>45627</v>
      </c>
      <c r="C16368" s="7">
        <f t="shared" si="510"/>
        <v>45635.625</v>
      </c>
      <c r="D16368" s="7">
        <v>45635.645833333336</v>
      </c>
      <c r="E16368" s="1">
        <v>1E-3</v>
      </c>
      <c r="F16368" s="37">
        <v>0</v>
      </c>
    </row>
    <row r="16369" spans="2:6">
      <c r="B16369" s="59">
        <f t="shared" si="511"/>
        <v>45627</v>
      </c>
      <c r="C16369" s="7">
        <f t="shared" si="510"/>
        <v>45635.645833333328</v>
      </c>
      <c r="D16369" s="7">
        <v>45635.666666666664</v>
      </c>
      <c r="E16369" s="1">
        <v>2E-3</v>
      </c>
      <c r="F16369" s="37">
        <v>0</v>
      </c>
    </row>
    <row r="16370" spans="2:6">
      <c r="B16370" s="59">
        <f t="shared" si="511"/>
        <v>45627</v>
      </c>
      <c r="C16370" s="7">
        <f t="shared" si="510"/>
        <v>45635.666666666664</v>
      </c>
      <c r="D16370" s="7">
        <v>45635.6875</v>
      </c>
      <c r="E16370" s="1">
        <v>5.0000000000000001E-3</v>
      </c>
      <c r="F16370" s="37">
        <v>1E-3</v>
      </c>
    </row>
    <row r="16371" spans="2:6">
      <c r="B16371" s="59">
        <f t="shared" si="511"/>
        <v>45627</v>
      </c>
      <c r="C16371" s="7">
        <f t="shared" si="510"/>
        <v>45635.6875</v>
      </c>
      <c r="D16371" s="7">
        <v>45635.708333333336</v>
      </c>
      <c r="E16371" s="1">
        <v>3.0000000000000001E-3</v>
      </c>
      <c r="F16371" s="37">
        <v>0</v>
      </c>
    </row>
    <row r="16372" spans="2:6">
      <c r="B16372" s="59">
        <f t="shared" si="511"/>
        <v>45627</v>
      </c>
      <c r="C16372" s="7">
        <f t="shared" si="510"/>
        <v>45635.708333333328</v>
      </c>
      <c r="D16372" s="7">
        <v>45635.729166666664</v>
      </c>
      <c r="E16372" s="1">
        <v>0.17899999999999999</v>
      </c>
      <c r="F16372" s="37">
        <v>4.0000000000000001E-3</v>
      </c>
    </row>
    <row r="16373" spans="2:6">
      <c r="B16373" s="59">
        <f t="shared" si="511"/>
        <v>45627</v>
      </c>
      <c r="C16373" s="7">
        <f t="shared" si="510"/>
        <v>45635.729166666664</v>
      </c>
      <c r="D16373" s="7">
        <v>45635.75</v>
      </c>
      <c r="E16373" s="1">
        <v>5.3999999999999999E-2</v>
      </c>
      <c r="F16373" s="37">
        <v>5.0000000000000001E-3</v>
      </c>
    </row>
    <row r="16374" spans="2:6">
      <c r="B16374" s="59">
        <f t="shared" si="511"/>
        <v>45627</v>
      </c>
      <c r="C16374" s="7">
        <f t="shared" si="510"/>
        <v>45635.75</v>
      </c>
      <c r="D16374" s="7">
        <v>45635.770833333336</v>
      </c>
      <c r="E16374" s="1">
        <v>2E-3</v>
      </c>
      <c r="F16374" s="37">
        <v>1E-3</v>
      </c>
    </row>
    <row r="16375" spans="2:6">
      <c r="B16375" s="59">
        <f t="shared" si="511"/>
        <v>45627</v>
      </c>
      <c r="C16375" s="7">
        <f t="shared" si="510"/>
        <v>45635.770833333328</v>
      </c>
      <c r="D16375" s="7">
        <v>45635.791666666664</v>
      </c>
      <c r="E16375" s="1">
        <v>3.0000000000000001E-3</v>
      </c>
      <c r="F16375" s="37">
        <v>0</v>
      </c>
    </row>
    <row r="16376" spans="2:6">
      <c r="B16376" s="59">
        <f t="shared" si="511"/>
        <v>45627</v>
      </c>
      <c r="C16376" s="7">
        <f t="shared" si="510"/>
        <v>45635.791666666664</v>
      </c>
      <c r="D16376" s="7">
        <v>45635.8125</v>
      </c>
      <c r="E16376" s="1">
        <v>2E-3</v>
      </c>
      <c r="F16376" s="37">
        <v>0</v>
      </c>
    </row>
    <row r="16377" spans="2:6">
      <c r="B16377" s="59">
        <f t="shared" si="511"/>
        <v>45627</v>
      </c>
      <c r="C16377" s="7">
        <f t="shared" si="510"/>
        <v>45635.8125</v>
      </c>
      <c r="D16377" s="7">
        <v>45635.833333333336</v>
      </c>
      <c r="E16377" s="1">
        <v>0.03</v>
      </c>
      <c r="F16377" s="37">
        <v>1E-3</v>
      </c>
    </row>
    <row r="16378" spans="2:6">
      <c r="B16378" s="59">
        <f t="shared" si="511"/>
        <v>45627</v>
      </c>
      <c r="C16378" s="7">
        <f t="shared" si="510"/>
        <v>45635.833333333328</v>
      </c>
      <c r="D16378" s="7">
        <v>45635.854166666664</v>
      </c>
      <c r="E16378" s="1">
        <v>0.01</v>
      </c>
      <c r="F16378" s="37">
        <v>0</v>
      </c>
    </row>
    <row r="16379" spans="2:6">
      <c r="B16379" s="59">
        <f t="shared" si="511"/>
        <v>45627</v>
      </c>
      <c r="C16379" s="7">
        <f t="shared" si="510"/>
        <v>45635.854166666664</v>
      </c>
      <c r="D16379" s="7">
        <v>45635.875</v>
      </c>
      <c r="E16379" s="1">
        <v>3.0000000000000001E-3</v>
      </c>
      <c r="F16379" s="37">
        <v>1E-3</v>
      </c>
    </row>
    <row r="16380" spans="2:6">
      <c r="B16380" s="59">
        <f t="shared" si="511"/>
        <v>45627</v>
      </c>
      <c r="C16380" s="7">
        <f t="shared" si="510"/>
        <v>45635.875</v>
      </c>
      <c r="D16380" s="7">
        <v>45635.895833333336</v>
      </c>
      <c r="E16380" s="1">
        <v>2E-3</v>
      </c>
      <c r="F16380" s="37">
        <v>0</v>
      </c>
    </row>
    <row r="16381" spans="2:6">
      <c r="B16381" s="59">
        <f t="shared" si="511"/>
        <v>45627</v>
      </c>
      <c r="C16381" s="7">
        <f t="shared" si="510"/>
        <v>45635.895833333328</v>
      </c>
      <c r="D16381" s="7">
        <v>45635.916666666664</v>
      </c>
      <c r="E16381" s="1">
        <v>2E-3</v>
      </c>
      <c r="F16381" s="37">
        <v>0</v>
      </c>
    </row>
    <row r="16382" spans="2:6">
      <c r="B16382" s="59">
        <f t="shared" si="511"/>
        <v>45627</v>
      </c>
      <c r="C16382" s="7">
        <f t="shared" si="510"/>
        <v>45635.916666666664</v>
      </c>
      <c r="D16382" s="7">
        <v>45635.9375</v>
      </c>
      <c r="E16382" s="1">
        <v>4.4999999999999998E-2</v>
      </c>
      <c r="F16382" s="37">
        <v>0</v>
      </c>
    </row>
    <row r="16383" spans="2:6">
      <c r="B16383" s="59">
        <f t="shared" si="511"/>
        <v>45627</v>
      </c>
      <c r="C16383" s="7">
        <f t="shared" si="510"/>
        <v>45635.9375</v>
      </c>
      <c r="D16383" s="7">
        <v>45635.958333333336</v>
      </c>
      <c r="E16383" s="1">
        <v>0.21199999999999999</v>
      </c>
      <c r="F16383" s="37">
        <v>0</v>
      </c>
    </row>
    <row r="16384" spans="2:6">
      <c r="B16384" s="59">
        <f t="shared" si="511"/>
        <v>45627</v>
      </c>
      <c r="C16384" s="7">
        <f t="shared" si="510"/>
        <v>45635.958333333328</v>
      </c>
      <c r="D16384" s="7">
        <v>45635.979166666664</v>
      </c>
      <c r="E16384" s="1">
        <v>1.962</v>
      </c>
      <c r="F16384" s="37">
        <v>0</v>
      </c>
    </row>
    <row r="16385" spans="2:6">
      <c r="B16385" s="59">
        <f t="shared" si="511"/>
        <v>45627</v>
      </c>
      <c r="C16385" s="7">
        <f t="shared" si="510"/>
        <v>45635.979166666664</v>
      </c>
      <c r="D16385" s="7">
        <v>45636</v>
      </c>
      <c r="E16385" s="1">
        <v>2.0630000000000002</v>
      </c>
      <c r="F16385" s="37">
        <v>0</v>
      </c>
    </row>
    <row r="16386" spans="2:6">
      <c r="B16386" s="59">
        <f t="shared" si="511"/>
        <v>45627</v>
      </c>
      <c r="C16386" s="7">
        <f t="shared" si="510"/>
        <v>45636</v>
      </c>
      <c r="D16386" s="7">
        <v>45636.020833333336</v>
      </c>
      <c r="E16386" s="1">
        <v>1.996</v>
      </c>
      <c r="F16386" s="37">
        <v>0</v>
      </c>
    </row>
    <row r="16387" spans="2:6">
      <c r="B16387" s="59">
        <f t="shared" si="511"/>
        <v>45627</v>
      </c>
      <c r="C16387" s="7">
        <f t="shared" si="510"/>
        <v>45636.020833333328</v>
      </c>
      <c r="D16387" s="7">
        <v>45636.041666666664</v>
      </c>
      <c r="E16387" s="1">
        <v>2.0019999999999998</v>
      </c>
      <c r="F16387" s="37">
        <v>0</v>
      </c>
    </row>
    <row r="16388" spans="2:6">
      <c r="B16388" s="59">
        <f t="shared" si="511"/>
        <v>45627</v>
      </c>
      <c r="C16388" s="7">
        <f t="shared" si="510"/>
        <v>45636.041666666664</v>
      </c>
      <c r="D16388" s="7">
        <v>45636.0625</v>
      </c>
      <c r="E16388" s="1">
        <v>1.9950000000000001</v>
      </c>
      <c r="F16388" s="37">
        <v>0</v>
      </c>
    </row>
    <row r="16389" spans="2:6">
      <c r="B16389" s="59">
        <f t="shared" si="511"/>
        <v>45627</v>
      </c>
      <c r="C16389" s="7">
        <f t="shared" ref="C16389:C16452" si="512">D16389-1/48</f>
        <v>45636.0625</v>
      </c>
      <c r="D16389" s="7">
        <v>45636.083333333336</v>
      </c>
      <c r="E16389" s="1">
        <v>2.0059999999999998</v>
      </c>
      <c r="F16389" s="37">
        <v>0</v>
      </c>
    </row>
    <row r="16390" spans="2:6">
      <c r="B16390" s="59">
        <f t="shared" ref="B16390:B16453" si="513">DATE(YEAR(C16390),MONTH(C16390),1)</f>
        <v>45627</v>
      </c>
      <c r="C16390" s="7">
        <f t="shared" si="512"/>
        <v>45636.083333333328</v>
      </c>
      <c r="D16390" s="7">
        <v>45636.104166666664</v>
      </c>
      <c r="E16390" s="1">
        <v>2.0070000000000001</v>
      </c>
      <c r="F16390" s="37">
        <v>0</v>
      </c>
    </row>
    <row r="16391" spans="2:6">
      <c r="B16391" s="59">
        <f t="shared" si="513"/>
        <v>45627</v>
      </c>
      <c r="C16391" s="7">
        <f t="shared" si="512"/>
        <v>45636.104166666664</v>
      </c>
      <c r="D16391" s="7">
        <v>45636.125</v>
      </c>
      <c r="E16391" s="1">
        <v>2.0059999999999998</v>
      </c>
      <c r="F16391" s="37">
        <v>0</v>
      </c>
    </row>
    <row r="16392" spans="2:6">
      <c r="B16392" s="59">
        <f t="shared" si="513"/>
        <v>45627</v>
      </c>
      <c r="C16392" s="7">
        <f t="shared" si="512"/>
        <v>45636.125</v>
      </c>
      <c r="D16392" s="7">
        <v>45636.145833333336</v>
      </c>
      <c r="E16392" s="1">
        <v>2.0139999999999998</v>
      </c>
      <c r="F16392" s="37">
        <v>0</v>
      </c>
    </row>
    <row r="16393" spans="2:6">
      <c r="B16393" s="59">
        <f t="shared" si="513"/>
        <v>45627</v>
      </c>
      <c r="C16393" s="7">
        <f t="shared" si="512"/>
        <v>45636.145833333328</v>
      </c>
      <c r="D16393" s="7">
        <v>45636.166666666664</v>
      </c>
      <c r="E16393" s="1">
        <v>2.0139999999999998</v>
      </c>
      <c r="F16393" s="37">
        <v>0</v>
      </c>
    </row>
    <row r="16394" spans="2:6">
      <c r="B16394" s="59">
        <f t="shared" si="513"/>
        <v>45627</v>
      </c>
      <c r="C16394" s="7">
        <f t="shared" si="512"/>
        <v>45636.166666666664</v>
      </c>
      <c r="D16394" s="7">
        <v>45636.1875</v>
      </c>
      <c r="E16394" s="1">
        <v>0.76400000000000001</v>
      </c>
      <c r="F16394" s="37">
        <v>0</v>
      </c>
    </row>
    <row r="16395" spans="2:6">
      <c r="B16395" s="59">
        <f t="shared" si="513"/>
        <v>45627</v>
      </c>
      <c r="C16395" s="7">
        <f t="shared" si="512"/>
        <v>45636.1875</v>
      </c>
      <c r="D16395" s="7">
        <v>45636.208333333336</v>
      </c>
      <c r="E16395" s="1">
        <v>6.7000000000000004E-2</v>
      </c>
      <c r="F16395" s="37">
        <v>0</v>
      </c>
    </row>
    <row r="16396" spans="2:6">
      <c r="B16396" s="59">
        <f t="shared" si="513"/>
        <v>45627</v>
      </c>
      <c r="C16396" s="7">
        <f t="shared" si="512"/>
        <v>45636.208333333328</v>
      </c>
      <c r="D16396" s="7">
        <v>45636.229166666664</v>
      </c>
      <c r="E16396" s="1">
        <v>2.8000000000000001E-2</v>
      </c>
      <c r="F16396" s="37">
        <v>2E-3</v>
      </c>
    </row>
    <row r="16397" spans="2:6">
      <c r="B16397" s="59">
        <f t="shared" si="513"/>
        <v>45627</v>
      </c>
      <c r="C16397" s="7">
        <f t="shared" si="512"/>
        <v>45636.229166666664</v>
      </c>
      <c r="D16397" s="7">
        <v>45636.25</v>
      </c>
      <c r="E16397" s="1">
        <v>7.0000000000000001E-3</v>
      </c>
      <c r="F16397" s="37">
        <v>2E-3</v>
      </c>
    </row>
    <row r="16398" spans="2:6">
      <c r="B16398" s="59">
        <f t="shared" si="513"/>
        <v>45627</v>
      </c>
      <c r="C16398" s="7">
        <f t="shared" si="512"/>
        <v>45636.25</v>
      </c>
      <c r="D16398" s="7">
        <v>45636.270833333336</v>
      </c>
      <c r="E16398" s="1">
        <v>6.0000000000000001E-3</v>
      </c>
      <c r="F16398" s="37">
        <v>2E-3</v>
      </c>
    </row>
    <row r="16399" spans="2:6">
      <c r="B16399" s="59">
        <f t="shared" si="513"/>
        <v>45627</v>
      </c>
      <c r="C16399" s="7">
        <f t="shared" si="512"/>
        <v>45636.270833333328</v>
      </c>
      <c r="D16399" s="7">
        <v>45636.291666666664</v>
      </c>
      <c r="E16399" s="1">
        <v>6.0000000000000001E-3</v>
      </c>
      <c r="F16399" s="37">
        <v>0</v>
      </c>
    </row>
    <row r="16400" spans="2:6">
      <c r="B16400" s="59">
        <f t="shared" si="513"/>
        <v>45627</v>
      </c>
      <c r="C16400" s="7">
        <f t="shared" si="512"/>
        <v>45636.291666666664</v>
      </c>
      <c r="D16400" s="7">
        <v>45636.3125</v>
      </c>
      <c r="E16400" s="1">
        <v>4.0000000000000001E-3</v>
      </c>
      <c r="F16400" s="37">
        <v>3.0000000000000001E-3</v>
      </c>
    </row>
    <row r="16401" spans="2:6">
      <c r="B16401" s="59">
        <f t="shared" si="513"/>
        <v>45627</v>
      </c>
      <c r="C16401" s="7">
        <f t="shared" si="512"/>
        <v>45636.3125</v>
      </c>
      <c r="D16401" s="7">
        <v>45636.333333333336</v>
      </c>
      <c r="E16401" s="1">
        <v>2E-3</v>
      </c>
      <c r="F16401" s="37">
        <v>1E-3</v>
      </c>
    </row>
    <row r="16402" spans="2:6">
      <c r="B16402" s="59">
        <f t="shared" si="513"/>
        <v>45627</v>
      </c>
      <c r="C16402" s="7">
        <f t="shared" si="512"/>
        <v>45636.333333333328</v>
      </c>
      <c r="D16402" s="7">
        <v>45636.354166666664</v>
      </c>
      <c r="E16402" s="1">
        <v>2E-3</v>
      </c>
      <c r="F16402" s="37">
        <v>1E-3</v>
      </c>
    </row>
    <row r="16403" spans="2:6">
      <c r="B16403" s="59">
        <f t="shared" si="513"/>
        <v>45627</v>
      </c>
      <c r="C16403" s="7">
        <f t="shared" si="512"/>
        <v>45636.354166666664</v>
      </c>
      <c r="D16403" s="7">
        <v>45636.375</v>
      </c>
      <c r="E16403" s="1">
        <v>2E-3</v>
      </c>
      <c r="F16403" s="37">
        <v>0</v>
      </c>
    </row>
    <row r="16404" spans="2:6">
      <c r="B16404" s="59">
        <f t="shared" si="513"/>
        <v>45627</v>
      </c>
      <c r="C16404" s="7">
        <f t="shared" si="512"/>
        <v>45636.375</v>
      </c>
      <c r="D16404" s="7">
        <v>45636.395833333336</v>
      </c>
      <c r="E16404" s="1">
        <v>1E-3</v>
      </c>
      <c r="F16404" s="37">
        <v>0</v>
      </c>
    </row>
    <row r="16405" spans="2:6">
      <c r="B16405" s="59">
        <f t="shared" si="513"/>
        <v>45627</v>
      </c>
      <c r="C16405" s="7">
        <f t="shared" si="512"/>
        <v>45636.395833333328</v>
      </c>
      <c r="D16405" s="7">
        <v>45636.416666666664</v>
      </c>
      <c r="E16405" s="1">
        <v>4.0000000000000001E-3</v>
      </c>
      <c r="F16405" s="37">
        <v>1E-3</v>
      </c>
    </row>
    <row r="16406" spans="2:6">
      <c r="B16406" s="59">
        <f t="shared" si="513"/>
        <v>45627</v>
      </c>
      <c r="C16406" s="7">
        <f t="shared" si="512"/>
        <v>45636.416666666664</v>
      </c>
      <c r="D16406" s="7">
        <v>45636.4375</v>
      </c>
      <c r="E16406" s="1">
        <v>0</v>
      </c>
      <c r="F16406" s="37">
        <v>0</v>
      </c>
    </row>
    <row r="16407" spans="2:6">
      <c r="B16407" s="59">
        <f t="shared" si="513"/>
        <v>45627</v>
      </c>
      <c r="C16407" s="7">
        <f t="shared" si="512"/>
        <v>45636.4375</v>
      </c>
      <c r="D16407" s="7">
        <v>45636.458333333336</v>
      </c>
      <c r="E16407" s="1">
        <v>3.0000000000000001E-3</v>
      </c>
      <c r="F16407" s="37">
        <v>0</v>
      </c>
    </row>
    <row r="16408" spans="2:6">
      <c r="B16408" s="59">
        <f t="shared" si="513"/>
        <v>45627</v>
      </c>
      <c r="C16408" s="7">
        <f t="shared" si="512"/>
        <v>45636.458333333328</v>
      </c>
      <c r="D16408" s="7">
        <v>45636.479166666664</v>
      </c>
      <c r="E16408" s="1">
        <v>2E-3</v>
      </c>
      <c r="F16408" s="37">
        <v>0</v>
      </c>
    </row>
    <row r="16409" spans="2:6">
      <c r="B16409" s="59">
        <f t="shared" si="513"/>
        <v>45627</v>
      </c>
      <c r="C16409" s="7">
        <f t="shared" si="512"/>
        <v>45636.479166666664</v>
      </c>
      <c r="D16409" s="7">
        <v>45636.5</v>
      </c>
      <c r="E16409" s="1">
        <v>3.0000000000000001E-3</v>
      </c>
      <c r="F16409" s="37">
        <v>0</v>
      </c>
    </row>
    <row r="16410" spans="2:6">
      <c r="B16410" s="59">
        <f t="shared" si="513"/>
        <v>45627</v>
      </c>
      <c r="C16410" s="7">
        <f t="shared" si="512"/>
        <v>45636.5</v>
      </c>
      <c r="D16410" s="7">
        <v>45636.520833333336</v>
      </c>
      <c r="E16410" s="1">
        <v>1E-3</v>
      </c>
      <c r="F16410" s="37">
        <v>0</v>
      </c>
    </row>
    <row r="16411" spans="2:6">
      <c r="B16411" s="59">
        <f t="shared" si="513"/>
        <v>45627</v>
      </c>
      <c r="C16411" s="7">
        <f t="shared" si="512"/>
        <v>45636.520833333328</v>
      </c>
      <c r="D16411" s="7">
        <v>45636.541666666664</v>
      </c>
      <c r="E16411" s="1">
        <v>3.0000000000000001E-3</v>
      </c>
      <c r="F16411" s="37">
        <v>0</v>
      </c>
    </row>
    <row r="16412" spans="2:6">
      <c r="B16412" s="59">
        <f t="shared" si="513"/>
        <v>45627</v>
      </c>
      <c r="C16412" s="7">
        <f t="shared" si="512"/>
        <v>45636.541666666664</v>
      </c>
      <c r="D16412" s="7">
        <v>45636.5625</v>
      </c>
      <c r="E16412" s="1">
        <v>0.67</v>
      </c>
      <c r="F16412" s="37">
        <v>0</v>
      </c>
    </row>
    <row r="16413" spans="2:6">
      <c r="B16413" s="59">
        <f t="shared" si="513"/>
        <v>45627</v>
      </c>
      <c r="C16413" s="7">
        <f t="shared" si="512"/>
        <v>45636.5625</v>
      </c>
      <c r="D16413" s="7">
        <v>45636.583333333336</v>
      </c>
      <c r="E16413" s="1">
        <v>4.0000000000000001E-3</v>
      </c>
      <c r="F16413" s="37">
        <v>1E-3</v>
      </c>
    </row>
    <row r="16414" spans="2:6">
      <c r="B16414" s="59">
        <f t="shared" si="513"/>
        <v>45627</v>
      </c>
      <c r="C16414" s="7">
        <f t="shared" si="512"/>
        <v>45636.583333333328</v>
      </c>
      <c r="D16414" s="7">
        <v>45636.604166666664</v>
      </c>
      <c r="E16414" s="1">
        <v>3.0000000000000001E-3</v>
      </c>
      <c r="F16414" s="37">
        <v>2E-3</v>
      </c>
    </row>
    <row r="16415" spans="2:6">
      <c r="B16415" s="59">
        <f t="shared" si="513"/>
        <v>45627</v>
      </c>
      <c r="C16415" s="7">
        <f t="shared" si="512"/>
        <v>45636.604166666664</v>
      </c>
      <c r="D16415" s="7">
        <v>45636.625</v>
      </c>
      <c r="E16415" s="1">
        <v>2E-3</v>
      </c>
      <c r="F16415" s="37">
        <v>0</v>
      </c>
    </row>
    <row r="16416" spans="2:6">
      <c r="B16416" s="59">
        <f t="shared" si="513"/>
        <v>45627</v>
      </c>
      <c r="C16416" s="7">
        <f t="shared" si="512"/>
        <v>45636.625</v>
      </c>
      <c r="D16416" s="7">
        <v>45636.645833333336</v>
      </c>
      <c r="E16416" s="1">
        <v>1E-3</v>
      </c>
      <c r="F16416" s="37">
        <v>0</v>
      </c>
    </row>
    <row r="16417" spans="2:6">
      <c r="B16417" s="59">
        <f t="shared" si="513"/>
        <v>45627</v>
      </c>
      <c r="C16417" s="7">
        <f t="shared" si="512"/>
        <v>45636.645833333328</v>
      </c>
      <c r="D16417" s="7">
        <v>45636.666666666664</v>
      </c>
      <c r="E16417" s="1">
        <v>3.0000000000000001E-3</v>
      </c>
      <c r="F16417" s="37">
        <v>1E-3</v>
      </c>
    </row>
    <row r="16418" spans="2:6">
      <c r="B16418" s="59">
        <f t="shared" si="513"/>
        <v>45627</v>
      </c>
      <c r="C16418" s="7">
        <f t="shared" si="512"/>
        <v>45636.666666666664</v>
      </c>
      <c r="D16418" s="7">
        <v>45636.6875</v>
      </c>
      <c r="E16418" s="1">
        <v>1E-3</v>
      </c>
      <c r="F16418" s="37">
        <v>0</v>
      </c>
    </row>
    <row r="16419" spans="2:6">
      <c r="B16419" s="59">
        <f t="shared" si="513"/>
        <v>45627</v>
      </c>
      <c r="C16419" s="7">
        <f t="shared" si="512"/>
        <v>45636.6875</v>
      </c>
      <c r="D16419" s="7">
        <v>45636.708333333336</v>
      </c>
      <c r="E16419" s="1">
        <v>2E-3</v>
      </c>
      <c r="F16419" s="37">
        <v>0</v>
      </c>
    </row>
    <row r="16420" spans="2:6">
      <c r="B16420" s="59">
        <f t="shared" si="513"/>
        <v>45627</v>
      </c>
      <c r="C16420" s="7">
        <f t="shared" si="512"/>
        <v>45636.708333333328</v>
      </c>
      <c r="D16420" s="7">
        <v>45636.729166666664</v>
      </c>
      <c r="E16420" s="1">
        <v>8.4000000000000005E-2</v>
      </c>
      <c r="F16420" s="37">
        <v>2E-3</v>
      </c>
    </row>
    <row r="16421" spans="2:6">
      <c r="B16421" s="59">
        <f t="shared" si="513"/>
        <v>45627</v>
      </c>
      <c r="C16421" s="7">
        <f t="shared" si="512"/>
        <v>45636.729166666664</v>
      </c>
      <c r="D16421" s="7">
        <v>45636.75</v>
      </c>
      <c r="E16421" s="1">
        <v>0.01</v>
      </c>
      <c r="F16421" s="37">
        <v>2E-3</v>
      </c>
    </row>
    <row r="16422" spans="2:6">
      <c r="B16422" s="59">
        <f t="shared" si="513"/>
        <v>45627</v>
      </c>
      <c r="C16422" s="7">
        <f t="shared" si="512"/>
        <v>45636.75</v>
      </c>
      <c r="D16422" s="7">
        <v>45636.770833333336</v>
      </c>
      <c r="E16422" s="1">
        <v>0.01</v>
      </c>
      <c r="F16422" s="37">
        <v>4.0000000000000001E-3</v>
      </c>
    </row>
    <row r="16423" spans="2:6">
      <c r="B16423" s="59">
        <f t="shared" si="513"/>
        <v>45627</v>
      </c>
      <c r="C16423" s="7">
        <f t="shared" si="512"/>
        <v>45636.770833333328</v>
      </c>
      <c r="D16423" s="7">
        <v>45636.791666666664</v>
      </c>
      <c r="E16423" s="1">
        <v>0</v>
      </c>
      <c r="F16423" s="37">
        <v>0</v>
      </c>
    </row>
    <row r="16424" spans="2:6">
      <c r="B16424" s="59">
        <f t="shared" si="513"/>
        <v>45627</v>
      </c>
      <c r="C16424" s="7">
        <f t="shared" si="512"/>
        <v>45636.791666666664</v>
      </c>
      <c r="D16424" s="7">
        <v>45636.8125</v>
      </c>
      <c r="E16424" s="1">
        <v>2E-3</v>
      </c>
      <c r="F16424" s="37">
        <v>0</v>
      </c>
    </row>
    <row r="16425" spans="2:6">
      <c r="B16425" s="59">
        <f t="shared" si="513"/>
        <v>45627</v>
      </c>
      <c r="C16425" s="7">
        <f t="shared" si="512"/>
        <v>45636.8125</v>
      </c>
      <c r="D16425" s="7">
        <v>45636.833333333336</v>
      </c>
      <c r="E16425" s="1">
        <v>3.0000000000000001E-3</v>
      </c>
      <c r="F16425" s="37">
        <v>0</v>
      </c>
    </row>
    <row r="16426" spans="2:6">
      <c r="B16426" s="59">
        <f t="shared" si="513"/>
        <v>45627</v>
      </c>
      <c r="C16426" s="7">
        <f t="shared" si="512"/>
        <v>45636.833333333328</v>
      </c>
      <c r="D16426" s="7">
        <v>45636.854166666664</v>
      </c>
      <c r="E16426" s="1">
        <v>1E-3</v>
      </c>
      <c r="F16426" s="37">
        <v>0</v>
      </c>
    </row>
    <row r="16427" spans="2:6">
      <c r="B16427" s="59">
        <f t="shared" si="513"/>
        <v>45627</v>
      </c>
      <c r="C16427" s="7">
        <f t="shared" si="512"/>
        <v>45636.854166666664</v>
      </c>
      <c r="D16427" s="7">
        <v>45636.875</v>
      </c>
      <c r="E16427" s="1">
        <v>2E-3</v>
      </c>
      <c r="F16427" s="37">
        <v>0</v>
      </c>
    </row>
    <row r="16428" spans="2:6">
      <c r="B16428" s="59">
        <f t="shared" si="513"/>
        <v>45627</v>
      </c>
      <c r="C16428" s="7">
        <f t="shared" si="512"/>
        <v>45636.875</v>
      </c>
      <c r="D16428" s="7">
        <v>45636.895833333336</v>
      </c>
      <c r="E16428" s="1">
        <v>3.0000000000000001E-3</v>
      </c>
      <c r="F16428" s="37">
        <v>1E-3</v>
      </c>
    </row>
    <row r="16429" spans="2:6">
      <c r="B16429" s="59">
        <f t="shared" si="513"/>
        <v>45627</v>
      </c>
      <c r="C16429" s="7">
        <f t="shared" si="512"/>
        <v>45636.895833333328</v>
      </c>
      <c r="D16429" s="7">
        <v>45636.916666666664</v>
      </c>
      <c r="E16429" s="1">
        <v>1E-3</v>
      </c>
      <c r="F16429" s="37">
        <v>0</v>
      </c>
    </row>
    <row r="16430" spans="2:6">
      <c r="B16430" s="59">
        <f t="shared" si="513"/>
        <v>45627</v>
      </c>
      <c r="C16430" s="7">
        <f t="shared" si="512"/>
        <v>45636.916666666664</v>
      </c>
      <c r="D16430" s="7">
        <v>45636.9375</v>
      </c>
      <c r="E16430" s="1">
        <v>2E-3</v>
      </c>
      <c r="F16430" s="37">
        <v>0</v>
      </c>
    </row>
    <row r="16431" spans="2:6">
      <c r="B16431" s="59">
        <f t="shared" si="513"/>
        <v>45627</v>
      </c>
      <c r="C16431" s="7">
        <f t="shared" si="512"/>
        <v>45636.9375</v>
      </c>
      <c r="D16431" s="7">
        <v>45636.958333333336</v>
      </c>
      <c r="E16431" s="1">
        <v>4.0000000000000001E-3</v>
      </c>
      <c r="F16431" s="37">
        <v>1E-3</v>
      </c>
    </row>
    <row r="16432" spans="2:6">
      <c r="B16432" s="59">
        <f t="shared" si="513"/>
        <v>45627</v>
      </c>
      <c r="C16432" s="7">
        <f t="shared" si="512"/>
        <v>45636.958333333328</v>
      </c>
      <c r="D16432" s="7">
        <v>45636.979166666664</v>
      </c>
      <c r="E16432" s="1">
        <v>3.0000000000000001E-3</v>
      </c>
      <c r="F16432" s="37">
        <v>1E-3</v>
      </c>
    </row>
    <row r="16433" spans="2:6">
      <c r="B16433" s="59">
        <f t="shared" si="513"/>
        <v>45627</v>
      </c>
      <c r="C16433" s="7">
        <f t="shared" si="512"/>
        <v>45636.979166666664</v>
      </c>
      <c r="D16433" s="7">
        <v>45637</v>
      </c>
      <c r="E16433" s="1">
        <v>2E-3</v>
      </c>
      <c r="F16433" s="37">
        <v>1E-3</v>
      </c>
    </row>
    <row r="16434" spans="2:6">
      <c r="B16434" s="59">
        <f t="shared" si="513"/>
        <v>45627</v>
      </c>
      <c r="C16434" s="7">
        <f t="shared" si="512"/>
        <v>45637</v>
      </c>
      <c r="D16434" s="7">
        <v>45637.020833333336</v>
      </c>
      <c r="E16434" s="1">
        <v>1.96</v>
      </c>
      <c r="F16434" s="37">
        <v>0</v>
      </c>
    </row>
    <row r="16435" spans="2:6">
      <c r="B16435" s="59">
        <f t="shared" si="513"/>
        <v>45627</v>
      </c>
      <c r="C16435" s="7">
        <f t="shared" si="512"/>
        <v>45637.020833333328</v>
      </c>
      <c r="D16435" s="7">
        <v>45637.041666666664</v>
      </c>
      <c r="E16435" s="1">
        <v>2.0720000000000001</v>
      </c>
      <c r="F16435" s="37">
        <v>0</v>
      </c>
    </row>
    <row r="16436" spans="2:6">
      <c r="B16436" s="59">
        <f t="shared" si="513"/>
        <v>45627</v>
      </c>
      <c r="C16436" s="7">
        <f t="shared" si="512"/>
        <v>45637.041666666664</v>
      </c>
      <c r="D16436" s="7">
        <v>45637.0625</v>
      </c>
      <c r="E16436" s="1">
        <v>2.081</v>
      </c>
      <c r="F16436" s="37">
        <v>0</v>
      </c>
    </row>
    <row r="16437" spans="2:6">
      <c r="B16437" s="59">
        <f t="shared" si="513"/>
        <v>45627</v>
      </c>
      <c r="C16437" s="7">
        <f t="shared" si="512"/>
        <v>45637.0625</v>
      </c>
      <c r="D16437" s="7">
        <v>45637.083333333336</v>
      </c>
      <c r="E16437" s="1">
        <v>2.073</v>
      </c>
      <c r="F16437" s="37">
        <v>0</v>
      </c>
    </row>
    <row r="16438" spans="2:6">
      <c r="B16438" s="59">
        <f t="shared" si="513"/>
        <v>45627</v>
      </c>
      <c r="C16438" s="7">
        <f t="shared" si="512"/>
        <v>45637.083333333328</v>
      </c>
      <c r="D16438" s="7">
        <v>45637.104166666664</v>
      </c>
      <c r="E16438" s="1">
        <v>5.4850000000000003</v>
      </c>
      <c r="F16438" s="37">
        <v>0</v>
      </c>
    </row>
    <row r="16439" spans="2:6">
      <c r="B16439" s="59">
        <f t="shared" si="513"/>
        <v>45627</v>
      </c>
      <c r="C16439" s="7">
        <f t="shared" si="512"/>
        <v>45637.104166666664</v>
      </c>
      <c r="D16439" s="7">
        <v>45637.125</v>
      </c>
      <c r="E16439" s="1">
        <v>5.7380000000000004</v>
      </c>
      <c r="F16439" s="37">
        <v>0</v>
      </c>
    </row>
    <row r="16440" spans="2:6">
      <c r="B16440" s="59">
        <f t="shared" si="513"/>
        <v>45627</v>
      </c>
      <c r="C16440" s="7">
        <f t="shared" si="512"/>
        <v>45637.125</v>
      </c>
      <c r="D16440" s="7">
        <v>45637.145833333336</v>
      </c>
      <c r="E16440" s="1">
        <v>5.7469999999999999</v>
      </c>
      <c r="F16440" s="37">
        <v>0</v>
      </c>
    </row>
    <row r="16441" spans="2:6">
      <c r="B16441" s="59">
        <f t="shared" si="513"/>
        <v>45627</v>
      </c>
      <c r="C16441" s="7">
        <f t="shared" si="512"/>
        <v>45637.145833333328</v>
      </c>
      <c r="D16441" s="7">
        <v>45637.166666666664</v>
      </c>
      <c r="E16441" s="1">
        <v>5.7460000000000004</v>
      </c>
      <c r="F16441" s="37">
        <v>0</v>
      </c>
    </row>
    <row r="16442" spans="2:6">
      <c r="B16442" s="59">
        <f t="shared" si="513"/>
        <v>45627</v>
      </c>
      <c r="C16442" s="7">
        <f t="shared" si="512"/>
        <v>45637.166666666664</v>
      </c>
      <c r="D16442" s="7">
        <v>45637.1875</v>
      </c>
      <c r="E16442" s="1">
        <v>5.7489999999999997</v>
      </c>
      <c r="F16442" s="37">
        <v>0</v>
      </c>
    </row>
    <row r="16443" spans="2:6">
      <c r="B16443" s="59">
        <f t="shared" si="513"/>
        <v>45627</v>
      </c>
      <c r="C16443" s="7">
        <f t="shared" si="512"/>
        <v>45637.1875</v>
      </c>
      <c r="D16443" s="7">
        <v>45637.208333333336</v>
      </c>
      <c r="E16443" s="1">
        <v>5.6319999999999997</v>
      </c>
      <c r="F16443" s="37">
        <v>0</v>
      </c>
    </row>
    <row r="16444" spans="2:6">
      <c r="B16444" s="59">
        <f t="shared" si="513"/>
        <v>45627</v>
      </c>
      <c r="C16444" s="7">
        <f t="shared" si="512"/>
        <v>45637.208333333328</v>
      </c>
      <c r="D16444" s="7">
        <v>45637.229166666664</v>
      </c>
      <c r="E16444" s="1">
        <v>2.802</v>
      </c>
      <c r="F16444" s="37">
        <v>0</v>
      </c>
    </row>
    <row r="16445" spans="2:6">
      <c r="B16445" s="59">
        <f t="shared" si="513"/>
        <v>45627</v>
      </c>
      <c r="C16445" s="7">
        <f t="shared" si="512"/>
        <v>45637.229166666664</v>
      </c>
      <c r="D16445" s="7">
        <v>45637.25</v>
      </c>
      <c r="E16445" s="1">
        <v>1.5369999999999999</v>
      </c>
      <c r="F16445" s="37">
        <v>0</v>
      </c>
    </row>
    <row r="16446" spans="2:6">
      <c r="B16446" s="59">
        <f t="shared" si="513"/>
        <v>45627</v>
      </c>
      <c r="C16446" s="7">
        <f t="shared" si="512"/>
        <v>45637.25</v>
      </c>
      <c r="D16446" s="7">
        <v>45637.270833333336</v>
      </c>
      <c r="E16446" s="1">
        <v>2.1000000000000001E-2</v>
      </c>
      <c r="F16446" s="37">
        <v>2E-3</v>
      </c>
    </row>
    <row r="16447" spans="2:6">
      <c r="B16447" s="59">
        <f t="shared" si="513"/>
        <v>45627</v>
      </c>
      <c r="C16447" s="7">
        <f t="shared" si="512"/>
        <v>45637.270833333328</v>
      </c>
      <c r="D16447" s="7">
        <v>45637.291666666664</v>
      </c>
      <c r="E16447" s="1">
        <v>6.0000000000000001E-3</v>
      </c>
      <c r="F16447" s="37">
        <v>1E-3</v>
      </c>
    </row>
    <row r="16448" spans="2:6">
      <c r="B16448" s="59">
        <f t="shared" si="513"/>
        <v>45627</v>
      </c>
      <c r="C16448" s="7">
        <f t="shared" si="512"/>
        <v>45637.291666666664</v>
      </c>
      <c r="D16448" s="7">
        <v>45637.3125</v>
      </c>
      <c r="E16448" s="1">
        <v>5.0000000000000001E-3</v>
      </c>
      <c r="F16448" s="37">
        <v>0</v>
      </c>
    </row>
    <row r="16449" spans="2:6">
      <c r="B16449" s="59">
        <f t="shared" si="513"/>
        <v>45627</v>
      </c>
      <c r="C16449" s="7">
        <f t="shared" si="512"/>
        <v>45637.3125</v>
      </c>
      <c r="D16449" s="7">
        <v>45637.333333333336</v>
      </c>
      <c r="E16449" s="1">
        <v>2E-3</v>
      </c>
      <c r="F16449" s="37">
        <v>1E-3</v>
      </c>
    </row>
    <row r="16450" spans="2:6">
      <c r="B16450" s="59">
        <f t="shared" si="513"/>
        <v>45627</v>
      </c>
      <c r="C16450" s="7">
        <f t="shared" si="512"/>
        <v>45637.333333333328</v>
      </c>
      <c r="D16450" s="7">
        <v>45637.354166666664</v>
      </c>
      <c r="E16450" s="1">
        <v>2E-3</v>
      </c>
      <c r="F16450" s="37">
        <v>1E-3</v>
      </c>
    </row>
    <row r="16451" spans="2:6">
      <c r="B16451" s="59">
        <f t="shared" si="513"/>
        <v>45627</v>
      </c>
      <c r="C16451" s="7">
        <f t="shared" si="512"/>
        <v>45637.354166666664</v>
      </c>
      <c r="D16451" s="7">
        <v>45637.375</v>
      </c>
      <c r="E16451" s="1">
        <v>2E-3</v>
      </c>
      <c r="F16451" s="37">
        <v>0</v>
      </c>
    </row>
    <row r="16452" spans="2:6">
      <c r="B16452" s="59">
        <f t="shared" si="513"/>
        <v>45627</v>
      </c>
      <c r="C16452" s="7">
        <f t="shared" si="512"/>
        <v>45637.375</v>
      </c>
      <c r="D16452" s="7">
        <v>45637.395833333336</v>
      </c>
      <c r="E16452" s="1">
        <v>3.0000000000000001E-3</v>
      </c>
      <c r="F16452" s="37">
        <v>1E-3</v>
      </c>
    </row>
    <row r="16453" spans="2:6">
      <c r="B16453" s="59">
        <f t="shared" si="513"/>
        <v>45627</v>
      </c>
      <c r="C16453" s="7">
        <f t="shared" ref="C16453:C16516" si="514">D16453-1/48</f>
        <v>45637.395833333328</v>
      </c>
      <c r="D16453" s="7">
        <v>45637.416666666664</v>
      </c>
      <c r="E16453" s="1">
        <v>1E-3</v>
      </c>
      <c r="F16453" s="37">
        <v>0</v>
      </c>
    </row>
    <row r="16454" spans="2:6">
      <c r="B16454" s="59">
        <f t="shared" ref="B16454:B16517" si="515">DATE(YEAR(C16454),MONTH(C16454),1)</f>
        <v>45627</v>
      </c>
      <c r="C16454" s="7">
        <f t="shared" si="514"/>
        <v>45637.416666666664</v>
      </c>
      <c r="D16454" s="7">
        <v>45637.4375</v>
      </c>
      <c r="E16454" s="1">
        <v>2E-3</v>
      </c>
      <c r="F16454" s="37">
        <v>0</v>
      </c>
    </row>
    <row r="16455" spans="2:6">
      <c r="B16455" s="59">
        <f t="shared" si="515"/>
        <v>45627</v>
      </c>
      <c r="C16455" s="7">
        <f t="shared" si="514"/>
        <v>45637.4375</v>
      </c>
      <c r="D16455" s="7">
        <v>45637.458333333336</v>
      </c>
      <c r="E16455" s="1">
        <v>3.0000000000000001E-3</v>
      </c>
      <c r="F16455" s="37">
        <v>1E-3</v>
      </c>
    </row>
    <row r="16456" spans="2:6">
      <c r="B16456" s="59">
        <f t="shared" si="515"/>
        <v>45627</v>
      </c>
      <c r="C16456" s="7">
        <f t="shared" si="514"/>
        <v>45637.458333333328</v>
      </c>
      <c r="D16456" s="7">
        <v>45637.479166666664</v>
      </c>
      <c r="E16456" s="1">
        <v>2E-3</v>
      </c>
      <c r="F16456" s="37">
        <v>0</v>
      </c>
    </row>
    <row r="16457" spans="2:6">
      <c r="B16457" s="59">
        <f t="shared" si="515"/>
        <v>45627</v>
      </c>
      <c r="C16457" s="7">
        <f t="shared" si="514"/>
        <v>45637.479166666664</v>
      </c>
      <c r="D16457" s="7">
        <v>45637.5</v>
      </c>
      <c r="E16457" s="1">
        <v>2E-3</v>
      </c>
      <c r="F16457" s="37">
        <v>0</v>
      </c>
    </row>
    <row r="16458" spans="2:6">
      <c r="B16458" s="59">
        <f t="shared" si="515"/>
        <v>45627</v>
      </c>
      <c r="C16458" s="7">
        <f t="shared" si="514"/>
        <v>45637.5</v>
      </c>
      <c r="D16458" s="7">
        <v>45637.520833333336</v>
      </c>
      <c r="E16458" s="1">
        <v>3.0000000000000001E-3</v>
      </c>
      <c r="F16458" s="37">
        <v>1E-3</v>
      </c>
    </row>
    <row r="16459" spans="2:6">
      <c r="B16459" s="59">
        <f t="shared" si="515"/>
        <v>45627</v>
      </c>
      <c r="C16459" s="7">
        <f t="shared" si="514"/>
        <v>45637.520833333328</v>
      </c>
      <c r="D16459" s="7">
        <v>45637.541666666664</v>
      </c>
      <c r="E16459" s="1">
        <v>1E-3</v>
      </c>
      <c r="F16459" s="37">
        <v>0</v>
      </c>
    </row>
    <row r="16460" spans="2:6">
      <c r="B16460" s="59">
        <f t="shared" si="515"/>
        <v>45627</v>
      </c>
      <c r="C16460" s="7">
        <f t="shared" si="514"/>
        <v>45637.541666666664</v>
      </c>
      <c r="D16460" s="7">
        <v>45637.5625</v>
      </c>
      <c r="E16460" s="1">
        <v>2E-3</v>
      </c>
      <c r="F16460" s="37">
        <v>0</v>
      </c>
    </row>
    <row r="16461" spans="2:6">
      <c r="B16461" s="59">
        <f t="shared" si="515"/>
        <v>45627</v>
      </c>
      <c r="C16461" s="7">
        <f t="shared" si="514"/>
        <v>45637.5625</v>
      </c>
      <c r="D16461" s="7">
        <v>45637.583333333336</v>
      </c>
      <c r="E16461" s="1">
        <v>1E-3</v>
      </c>
      <c r="F16461" s="37">
        <v>0</v>
      </c>
    </row>
    <row r="16462" spans="2:6">
      <c r="B16462" s="59">
        <f t="shared" si="515"/>
        <v>45627</v>
      </c>
      <c r="C16462" s="7">
        <f t="shared" si="514"/>
        <v>45637.583333333328</v>
      </c>
      <c r="D16462" s="7">
        <v>45637.604166666664</v>
      </c>
      <c r="E16462" s="1">
        <v>2E-3</v>
      </c>
      <c r="F16462" s="37">
        <v>0</v>
      </c>
    </row>
    <row r="16463" spans="2:6">
      <c r="B16463" s="59">
        <f t="shared" si="515"/>
        <v>45627</v>
      </c>
      <c r="C16463" s="7">
        <f t="shared" si="514"/>
        <v>45637.604166666664</v>
      </c>
      <c r="D16463" s="7">
        <v>45637.625</v>
      </c>
      <c r="E16463" s="1">
        <v>1E-3</v>
      </c>
      <c r="F16463" s="37">
        <v>0</v>
      </c>
    </row>
    <row r="16464" spans="2:6">
      <c r="B16464" s="59">
        <f t="shared" si="515"/>
        <v>45627</v>
      </c>
      <c r="C16464" s="7">
        <f t="shared" si="514"/>
        <v>45637.625</v>
      </c>
      <c r="D16464" s="7">
        <v>45637.645833333336</v>
      </c>
      <c r="E16464" s="1">
        <v>3.0000000000000001E-3</v>
      </c>
      <c r="F16464" s="37">
        <v>0</v>
      </c>
    </row>
    <row r="16465" spans="2:6">
      <c r="B16465" s="59">
        <f t="shared" si="515"/>
        <v>45627</v>
      </c>
      <c r="C16465" s="7">
        <f t="shared" si="514"/>
        <v>45637.645833333328</v>
      </c>
      <c r="D16465" s="7">
        <v>45637.666666666664</v>
      </c>
      <c r="E16465" s="1">
        <v>1E-3</v>
      </c>
      <c r="F16465" s="37">
        <v>0</v>
      </c>
    </row>
    <row r="16466" spans="2:6">
      <c r="B16466" s="59">
        <f t="shared" si="515"/>
        <v>45627</v>
      </c>
      <c r="C16466" s="7">
        <f t="shared" si="514"/>
        <v>45637.666666666664</v>
      </c>
      <c r="D16466" s="7">
        <v>45637.6875</v>
      </c>
      <c r="E16466" s="1">
        <v>1E-3</v>
      </c>
      <c r="F16466" s="37">
        <v>0</v>
      </c>
    </row>
    <row r="16467" spans="2:6">
      <c r="B16467" s="59">
        <f t="shared" si="515"/>
        <v>45627</v>
      </c>
      <c r="C16467" s="7">
        <f t="shared" si="514"/>
        <v>45637.6875</v>
      </c>
      <c r="D16467" s="7">
        <v>45637.708333333336</v>
      </c>
      <c r="E16467" s="1">
        <v>2E-3</v>
      </c>
      <c r="F16467" s="37">
        <v>0</v>
      </c>
    </row>
    <row r="16468" spans="2:6">
      <c r="B16468" s="59">
        <f t="shared" si="515"/>
        <v>45627</v>
      </c>
      <c r="C16468" s="7">
        <f t="shared" si="514"/>
        <v>45637.708333333328</v>
      </c>
      <c r="D16468" s="7">
        <v>45637.729166666664</v>
      </c>
      <c r="E16468" s="1">
        <v>4.2999999999999997E-2</v>
      </c>
      <c r="F16468" s="37">
        <v>4.0000000000000001E-3</v>
      </c>
    </row>
    <row r="16469" spans="2:6">
      <c r="B16469" s="59">
        <f t="shared" si="515"/>
        <v>45627</v>
      </c>
      <c r="C16469" s="7">
        <f t="shared" si="514"/>
        <v>45637.729166666664</v>
      </c>
      <c r="D16469" s="7">
        <v>45637.75</v>
      </c>
      <c r="E16469" s="1">
        <v>5.0000000000000001E-3</v>
      </c>
      <c r="F16469" s="37">
        <v>0</v>
      </c>
    </row>
    <row r="16470" spans="2:6">
      <c r="B16470" s="59">
        <f t="shared" si="515"/>
        <v>45627</v>
      </c>
      <c r="C16470" s="7">
        <f t="shared" si="514"/>
        <v>45637.75</v>
      </c>
      <c r="D16470" s="7">
        <v>45637.770833333336</v>
      </c>
      <c r="E16470" s="1">
        <v>6.0000000000000001E-3</v>
      </c>
      <c r="F16470" s="37">
        <v>0</v>
      </c>
    </row>
    <row r="16471" spans="2:6">
      <c r="B16471" s="59">
        <f t="shared" si="515"/>
        <v>45627</v>
      </c>
      <c r="C16471" s="7">
        <f t="shared" si="514"/>
        <v>45637.770833333328</v>
      </c>
      <c r="D16471" s="7">
        <v>45637.791666666664</v>
      </c>
      <c r="E16471" s="1">
        <v>6.0000000000000001E-3</v>
      </c>
      <c r="F16471" s="37">
        <v>0</v>
      </c>
    </row>
    <row r="16472" spans="2:6">
      <c r="B16472" s="59">
        <f t="shared" si="515"/>
        <v>45627</v>
      </c>
      <c r="C16472" s="7">
        <f t="shared" si="514"/>
        <v>45637.791666666664</v>
      </c>
      <c r="D16472" s="7">
        <v>45637.8125</v>
      </c>
      <c r="E16472" s="1">
        <v>4.0000000000000001E-3</v>
      </c>
      <c r="F16472" s="37">
        <v>1E-3</v>
      </c>
    </row>
    <row r="16473" spans="2:6">
      <c r="B16473" s="59">
        <f t="shared" si="515"/>
        <v>45627</v>
      </c>
      <c r="C16473" s="7">
        <f t="shared" si="514"/>
        <v>45637.8125</v>
      </c>
      <c r="D16473" s="7">
        <v>45637.833333333336</v>
      </c>
      <c r="E16473" s="1">
        <v>3.0000000000000001E-3</v>
      </c>
      <c r="F16473" s="37">
        <v>1E-3</v>
      </c>
    </row>
    <row r="16474" spans="2:6">
      <c r="B16474" s="59">
        <f t="shared" si="515"/>
        <v>45627</v>
      </c>
      <c r="C16474" s="7">
        <f t="shared" si="514"/>
        <v>45637.833333333328</v>
      </c>
      <c r="D16474" s="7">
        <v>45637.854166666664</v>
      </c>
      <c r="E16474" s="1">
        <v>1E-3</v>
      </c>
      <c r="F16474" s="37">
        <v>0</v>
      </c>
    </row>
    <row r="16475" spans="2:6">
      <c r="B16475" s="59">
        <f t="shared" si="515"/>
        <v>45627</v>
      </c>
      <c r="C16475" s="7">
        <f t="shared" si="514"/>
        <v>45637.854166666664</v>
      </c>
      <c r="D16475" s="7">
        <v>45637.875</v>
      </c>
      <c r="E16475" s="1">
        <v>3.0000000000000001E-3</v>
      </c>
      <c r="F16475" s="37">
        <v>0</v>
      </c>
    </row>
    <row r="16476" spans="2:6">
      <c r="B16476" s="59">
        <f t="shared" si="515"/>
        <v>45627</v>
      </c>
      <c r="C16476" s="7">
        <f t="shared" si="514"/>
        <v>45637.875</v>
      </c>
      <c r="D16476" s="7">
        <v>45637.895833333336</v>
      </c>
      <c r="E16476" s="1">
        <v>2E-3</v>
      </c>
      <c r="F16476" s="37">
        <v>0</v>
      </c>
    </row>
    <row r="16477" spans="2:6">
      <c r="B16477" s="59">
        <f t="shared" si="515"/>
        <v>45627</v>
      </c>
      <c r="C16477" s="7">
        <f t="shared" si="514"/>
        <v>45637.895833333328</v>
      </c>
      <c r="D16477" s="7">
        <v>45637.916666666664</v>
      </c>
      <c r="E16477" s="1">
        <v>2E-3</v>
      </c>
      <c r="F16477" s="37">
        <v>0</v>
      </c>
    </row>
    <row r="16478" spans="2:6">
      <c r="B16478" s="59">
        <f t="shared" si="515"/>
        <v>45627</v>
      </c>
      <c r="C16478" s="7">
        <f t="shared" si="514"/>
        <v>45637.916666666664</v>
      </c>
      <c r="D16478" s="7">
        <v>45637.9375</v>
      </c>
      <c r="E16478" s="1">
        <v>2E-3</v>
      </c>
      <c r="F16478" s="37">
        <v>0</v>
      </c>
    </row>
    <row r="16479" spans="2:6">
      <c r="B16479" s="59">
        <f t="shared" si="515"/>
        <v>45627</v>
      </c>
      <c r="C16479" s="7">
        <f t="shared" si="514"/>
        <v>45637.9375</v>
      </c>
      <c r="D16479" s="7">
        <v>45637.958333333336</v>
      </c>
      <c r="E16479" s="1">
        <v>1E-3</v>
      </c>
      <c r="F16479" s="37">
        <v>0</v>
      </c>
    </row>
    <row r="16480" spans="2:6">
      <c r="B16480" s="59">
        <f t="shared" si="515"/>
        <v>45627</v>
      </c>
      <c r="C16480" s="7">
        <f t="shared" si="514"/>
        <v>45637.958333333328</v>
      </c>
      <c r="D16480" s="7">
        <v>45637.979166666664</v>
      </c>
      <c r="E16480" s="1">
        <v>7.0000000000000001E-3</v>
      </c>
      <c r="F16480" s="37">
        <v>4.0000000000000001E-3</v>
      </c>
    </row>
    <row r="16481" spans="2:6">
      <c r="B16481" s="59">
        <f t="shared" si="515"/>
        <v>45627</v>
      </c>
      <c r="C16481" s="7">
        <f t="shared" si="514"/>
        <v>45637.979166666664</v>
      </c>
      <c r="D16481" s="7">
        <v>45638</v>
      </c>
      <c r="E16481" s="1">
        <v>3.0000000000000001E-3</v>
      </c>
      <c r="F16481" s="37">
        <v>1E-3</v>
      </c>
    </row>
    <row r="16482" spans="2:6">
      <c r="B16482" s="59">
        <f t="shared" si="515"/>
        <v>45627</v>
      </c>
      <c r="C16482" s="7">
        <f t="shared" si="514"/>
        <v>45638</v>
      </c>
      <c r="D16482" s="7">
        <v>45638.020833333336</v>
      </c>
      <c r="E16482" s="1">
        <v>0</v>
      </c>
      <c r="F16482" s="37">
        <v>0</v>
      </c>
    </row>
    <row r="16483" spans="2:6">
      <c r="B16483" s="59">
        <f t="shared" si="515"/>
        <v>45627</v>
      </c>
      <c r="C16483" s="7">
        <f t="shared" si="514"/>
        <v>45638.020833333328</v>
      </c>
      <c r="D16483" s="7">
        <v>45638.041666666664</v>
      </c>
      <c r="E16483" s="1">
        <v>2E-3</v>
      </c>
      <c r="F16483" s="37">
        <v>0</v>
      </c>
    </row>
    <row r="16484" spans="2:6">
      <c r="B16484" s="59">
        <f t="shared" si="515"/>
        <v>45627</v>
      </c>
      <c r="C16484" s="7">
        <f t="shared" si="514"/>
        <v>45638.041666666664</v>
      </c>
      <c r="D16484" s="7">
        <v>45638.0625</v>
      </c>
      <c r="E16484" s="1">
        <v>1E-3</v>
      </c>
      <c r="F16484" s="37">
        <v>0</v>
      </c>
    </row>
    <row r="16485" spans="2:6">
      <c r="B16485" s="59">
        <f t="shared" si="515"/>
        <v>45627</v>
      </c>
      <c r="C16485" s="7">
        <f t="shared" si="514"/>
        <v>45638.0625</v>
      </c>
      <c r="D16485" s="7">
        <v>45638.083333333336</v>
      </c>
      <c r="E16485" s="1">
        <v>2E-3</v>
      </c>
      <c r="F16485" s="37">
        <v>0</v>
      </c>
    </row>
    <row r="16486" spans="2:6">
      <c r="B16486" s="59">
        <f t="shared" si="515"/>
        <v>45627</v>
      </c>
      <c r="C16486" s="7">
        <f t="shared" si="514"/>
        <v>45638.083333333328</v>
      </c>
      <c r="D16486" s="7">
        <v>45638.104166666664</v>
      </c>
      <c r="E16486" s="1">
        <v>2E-3</v>
      </c>
      <c r="F16486" s="37">
        <v>0</v>
      </c>
    </row>
    <row r="16487" spans="2:6">
      <c r="B16487" s="59">
        <f t="shared" si="515"/>
        <v>45627</v>
      </c>
      <c r="C16487" s="7">
        <f t="shared" si="514"/>
        <v>45638.104166666664</v>
      </c>
      <c r="D16487" s="7">
        <v>45638.125</v>
      </c>
      <c r="E16487" s="1">
        <v>1E-3</v>
      </c>
      <c r="F16487" s="37">
        <v>0</v>
      </c>
    </row>
    <row r="16488" spans="2:6">
      <c r="B16488" s="59">
        <f t="shared" si="515"/>
        <v>45627</v>
      </c>
      <c r="C16488" s="7">
        <f t="shared" si="514"/>
        <v>45638.125</v>
      </c>
      <c r="D16488" s="7">
        <v>45638.145833333336</v>
      </c>
      <c r="E16488" s="1">
        <v>2E-3</v>
      </c>
      <c r="F16488" s="37">
        <v>0</v>
      </c>
    </row>
    <row r="16489" spans="2:6">
      <c r="B16489" s="59">
        <f t="shared" si="515"/>
        <v>45627</v>
      </c>
      <c r="C16489" s="7">
        <f t="shared" si="514"/>
        <v>45638.145833333328</v>
      </c>
      <c r="D16489" s="7">
        <v>45638.166666666664</v>
      </c>
      <c r="E16489" s="1">
        <v>2E-3</v>
      </c>
      <c r="F16489" s="37">
        <v>0</v>
      </c>
    </row>
    <row r="16490" spans="2:6">
      <c r="B16490" s="59">
        <f t="shared" si="515"/>
        <v>45627</v>
      </c>
      <c r="C16490" s="7">
        <f t="shared" si="514"/>
        <v>45638.166666666664</v>
      </c>
      <c r="D16490" s="7">
        <v>45638.1875</v>
      </c>
      <c r="E16490" s="1">
        <v>2E-3</v>
      </c>
      <c r="F16490" s="37">
        <v>0</v>
      </c>
    </row>
    <row r="16491" spans="2:6">
      <c r="B16491" s="59">
        <f t="shared" si="515"/>
        <v>45627</v>
      </c>
      <c r="C16491" s="7">
        <f t="shared" si="514"/>
        <v>45638.1875</v>
      </c>
      <c r="D16491" s="7">
        <v>45638.208333333336</v>
      </c>
      <c r="E16491" s="1">
        <v>1E-3</v>
      </c>
      <c r="F16491" s="37">
        <v>0</v>
      </c>
    </row>
    <row r="16492" spans="2:6">
      <c r="B16492" s="59">
        <f t="shared" si="515"/>
        <v>45627</v>
      </c>
      <c r="C16492" s="7">
        <f t="shared" si="514"/>
        <v>45638.208333333328</v>
      </c>
      <c r="D16492" s="7">
        <v>45638.229166666664</v>
      </c>
      <c r="E16492" s="1">
        <v>2E-3</v>
      </c>
      <c r="F16492" s="37">
        <v>0</v>
      </c>
    </row>
    <row r="16493" spans="2:6">
      <c r="B16493" s="59">
        <f t="shared" si="515"/>
        <v>45627</v>
      </c>
      <c r="C16493" s="7">
        <f t="shared" si="514"/>
        <v>45638.229166666664</v>
      </c>
      <c r="D16493" s="7">
        <v>45638.25</v>
      </c>
      <c r="E16493" s="1">
        <v>7.0000000000000001E-3</v>
      </c>
      <c r="F16493" s="37">
        <v>2E-3</v>
      </c>
    </row>
    <row r="16494" spans="2:6">
      <c r="B16494" s="59">
        <f t="shared" si="515"/>
        <v>45627</v>
      </c>
      <c r="C16494" s="7">
        <f t="shared" si="514"/>
        <v>45638.25</v>
      </c>
      <c r="D16494" s="7">
        <v>45638.270833333336</v>
      </c>
      <c r="E16494" s="1">
        <v>6.0000000000000001E-3</v>
      </c>
      <c r="F16494" s="37">
        <v>1E-3</v>
      </c>
    </row>
    <row r="16495" spans="2:6">
      <c r="B16495" s="59">
        <f t="shared" si="515"/>
        <v>45627</v>
      </c>
      <c r="C16495" s="7">
        <f t="shared" si="514"/>
        <v>45638.270833333328</v>
      </c>
      <c r="D16495" s="7">
        <v>45638.291666666664</v>
      </c>
      <c r="E16495" s="1">
        <v>4.0000000000000001E-3</v>
      </c>
      <c r="F16495" s="37">
        <v>0</v>
      </c>
    </row>
    <row r="16496" spans="2:6">
      <c r="B16496" s="59">
        <f t="shared" si="515"/>
        <v>45627</v>
      </c>
      <c r="C16496" s="7">
        <f t="shared" si="514"/>
        <v>45638.291666666664</v>
      </c>
      <c r="D16496" s="7">
        <v>45638.3125</v>
      </c>
      <c r="E16496" s="1">
        <v>5.0000000000000001E-3</v>
      </c>
      <c r="F16496" s="37">
        <v>0</v>
      </c>
    </row>
    <row r="16497" spans="2:6">
      <c r="B16497" s="59">
        <f t="shared" si="515"/>
        <v>45627</v>
      </c>
      <c r="C16497" s="7">
        <f t="shared" si="514"/>
        <v>45638.3125</v>
      </c>
      <c r="D16497" s="7">
        <v>45638.333333333336</v>
      </c>
      <c r="E16497" s="1">
        <v>4.0000000000000001E-3</v>
      </c>
      <c r="F16497" s="37">
        <v>0</v>
      </c>
    </row>
    <row r="16498" spans="2:6">
      <c r="B16498" s="59">
        <f t="shared" si="515"/>
        <v>45627</v>
      </c>
      <c r="C16498" s="7">
        <f t="shared" si="514"/>
        <v>45638.333333333328</v>
      </c>
      <c r="D16498" s="7">
        <v>45638.354166666664</v>
      </c>
      <c r="E16498" s="1">
        <v>4.0000000000000001E-3</v>
      </c>
      <c r="F16498" s="37">
        <v>2E-3</v>
      </c>
    </row>
    <row r="16499" spans="2:6">
      <c r="B16499" s="59">
        <f t="shared" si="515"/>
        <v>45627</v>
      </c>
      <c r="C16499" s="7">
        <f t="shared" si="514"/>
        <v>45638.354166666664</v>
      </c>
      <c r="D16499" s="7">
        <v>45638.375</v>
      </c>
      <c r="E16499" s="1">
        <v>2E-3</v>
      </c>
      <c r="F16499" s="37">
        <v>1E-3</v>
      </c>
    </row>
    <row r="16500" spans="2:6">
      <c r="B16500" s="59">
        <f t="shared" si="515"/>
        <v>45627</v>
      </c>
      <c r="C16500" s="7">
        <f t="shared" si="514"/>
        <v>45638.375</v>
      </c>
      <c r="D16500" s="7">
        <v>45638.395833333336</v>
      </c>
      <c r="E16500" s="1">
        <v>3.0000000000000001E-3</v>
      </c>
      <c r="F16500" s="37">
        <v>1E-3</v>
      </c>
    </row>
    <row r="16501" spans="2:6">
      <c r="B16501" s="59">
        <f t="shared" si="515"/>
        <v>45627</v>
      </c>
      <c r="C16501" s="7">
        <f t="shared" si="514"/>
        <v>45638.395833333328</v>
      </c>
      <c r="D16501" s="7">
        <v>45638.416666666664</v>
      </c>
      <c r="E16501" s="1">
        <v>3.0000000000000001E-3</v>
      </c>
      <c r="F16501" s="37">
        <v>0</v>
      </c>
    </row>
    <row r="16502" spans="2:6">
      <c r="B16502" s="59">
        <f t="shared" si="515"/>
        <v>45627</v>
      </c>
      <c r="C16502" s="7">
        <f t="shared" si="514"/>
        <v>45638.416666666664</v>
      </c>
      <c r="D16502" s="7">
        <v>45638.4375</v>
      </c>
      <c r="E16502" s="1">
        <v>0.38500000000000001</v>
      </c>
      <c r="F16502" s="37">
        <v>0</v>
      </c>
    </row>
    <row r="16503" spans="2:6">
      <c r="B16503" s="59">
        <f t="shared" si="515"/>
        <v>45627</v>
      </c>
      <c r="C16503" s="7">
        <f t="shared" si="514"/>
        <v>45638.4375</v>
      </c>
      <c r="D16503" s="7">
        <v>45638.458333333336</v>
      </c>
      <c r="E16503" s="1">
        <v>0.51700000000000002</v>
      </c>
      <c r="F16503" s="37">
        <v>0</v>
      </c>
    </row>
    <row r="16504" spans="2:6">
      <c r="B16504" s="59">
        <f t="shared" si="515"/>
        <v>45627</v>
      </c>
      <c r="C16504" s="7">
        <f t="shared" si="514"/>
        <v>45638.458333333328</v>
      </c>
      <c r="D16504" s="7">
        <v>45638.479166666664</v>
      </c>
      <c r="E16504" s="1">
        <v>0.26300000000000001</v>
      </c>
      <c r="F16504" s="37">
        <v>0</v>
      </c>
    </row>
    <row r="16505" spans="2:6">
      <c r="B16505" s="59">
        <f t="shared" si="515"/>
        <v>45627</v>
      </c>
      <c r="C16505" s="7">
        <f t="shared" si="514"/>
        <v>45638.479166666664</v>
      </c>
      <c r="D16505" s="7">
        <v>45638.5</v>
      </c>
      <c r="E16505" s="1">
        <v>0.255</v>
      </c>
      <c r="F16505" s="37">
        <v>0</v>
      </c>
    </row>
    <row r="16506" spans="2:6">
      <c r="B16506" s="59">
        <f t="shared" si="515"/>
        <v>45627</v>
      </c>
      <c r="C16506" s="7">
        <f t="shared" si="514"/>
        <v>45638.5</v>
      </c>
      <c r="D16506" s="7">
        <v>45638.520833333336</v>
      </c>
      <c r="E16506" s="1">
        <v>0.24199999999999999</v>
      </c>
      <c r="F16506" s="37">
        <v>0</v>
      </c>
    </row>
    <row r="16507" spans="2:6">
      <c r="B16507" s="59">
        <f t="shared" si="515"/>
        <v>45627</v>
      </c>
      <c r="C16507" s="7">
        <f t="shared" si="514"/>
        <v>45638.520833333328</v>
      </c>
      <c r="D16507" s="7">
        <v>45638.541666666664</v>
      </c>
      <c r="E16507" s="1">
        <v>0.20100000000000001</v>
      </c>
      <c r="F16507" s="37">
        <v>0</v>
      </c>
    </row>
    <row r="16508" spans="2:6">
      <c r="B16508" s="59">
        <f t="shared" si="515"/>
        <v>45627</v>
      </c>
      <c r="C16508" s="7">
        <f t="shared" si="514"/>
        <v>45638.541666666664</v>
      </c>
      <c r="D16508" s="7">
        <v>45638.5625</v>
      </c>
      <c r="E16508" s="1">
        <v>0.14399999999999999</v>
      </c>
      <c r="F16508" s="37">
        <v>1E-3</v>
      </c>
    </row>
    <row r="16509" spans="2:6">
      <c r="B16509" s="59">
        <f t="shared" si="515"/>
        <v>45627</v>
      </c>
      <c r="C16509" s="7">
        <f t="shared" si="514"/>
        <v>45638.5625</v>
      </c>
      <c r="D16509" s="7">
        <v>45638.583333333336</v>
      </c>
      <c r="E16509" s="1">
        <v>0.13</v>
      </c>
      <c r="F16509" s="37">
        <v>0</v>
      </c>
    </row>
    <row r="16510" spans="2:6">
      <c r="B16510" s="59">
        <f t="shared" si="515"/>
        <v>45627</v>
      </c>
      <c r="C16510" s="7">
        <f t="shared" si="514"/>
        <v>45638.583333333328</v>
      </c>
      <c r="D16510" s="7">
        <v>45638.604166666664</v>
      </c>
      <c r="E16510" s="1">
        <v>1.0999999999999999E-2</v>
      </c>
      <c r="F16510" s="37">
        <v>4.0000000000000001E-3</v>
      </c>
    </row>
    <row r="16511" spans="2:6">
      <c r="B16511" s="59">
        <f t="shared" si="515"/>
        <v>45627</v>
      </c>
      <c r="C16511" s="7">
        <f t="shared" si="514"/>
        <v>45638.604166666664</v>
      </c>
      <c r="D16511" s="7">
        <v>45638.625</v>
      </c>
      <c r="E16511" s="1">
        <v>9.1999999999999998E-2</v>
      </c>
      <c r="F16511" s="37">
        <v>0</v>
      </c>
    </row>
    <row r="16512" spans="2:6">
      <c r="B16512" s="59">
        <f t="shared" si="515"/>
        <v>45627</v>
      </c>
      <c r="C16512" s="7">
        <f t="shared" si="514"/>
        <v>45638.625</v>
      </c>
      <c r="D16512" s="7">
        <v>45638.645833333336</v>
      </c>
      <c r="E16512" s="1">
        <v>0.16900000000000001</v>
      </c>
      <c r="F16512" s="37">
        <v>0</v>
      </c>
    </row>
    <row r="16513" spans="2:6">
      <c r="B16513" s="59">
        <f t="shared" si="515"/>
        <v>45627</v>
      </c>
      <c r="C16513" s="7">
        <f t="shared" si="514"/>
        <v>45638.645833333328</v>
      </c>
      <c r="D16513" s="7">
        <v>45638.666666666664</v>
      </c>
      <c r="E16513" s="1">
        <v>0.11</v>
      </c>
      <c r="F16513" s="37">
        <v>0</v>
      </c>
    </row>
    <row r="16514" spans="2:6">
      <c r="B16514" s="59">
        <f t="shared" si="515"/>
        <v>45627</v>
      </c>
      <c r="C16514" s="7">
        <f t="shared" si="514"/>
        <v>45638.666666666664</v>
      </c>
      <c r="D16514" s="7">
        <v>45638.6875</v>
      </c>
      <c r="E16514" s="1">
        <v>0.41799999999999998</v>
      </c>
      <c r="F16514" s="37">
        <v>0</v>
      </c>
    </row>
    <row r="16515" spans="2:6">
      <c r="B16515" s="59">
        <f t="shared" si="515"/>
        <v>45627</v>
      </c>
      <c r="C16515" s="7">
        <f t="shared" si="514"/>
        <v>45638.6875</v>
      </c>
      <c r="D16515" s="7">
        <v>45638.708333333336</v>
      </c>
      <c r="E16515" s="1">
        <v>0.46899999999999997</v>
      </c>
      <c r="F16515" s="37">
        <v>0</v>
      </c>
    </row>
    <row r="16516" spans="2:6">
      <c r="B16516" s="59">
        <f t="shared" si="515"/>
        <v>45627</v>
      </c>
      <c r="C16516" s="7">
        <f t="shared" si="514"/>
        <v>45638.708333333328</v>
      </c>
      <c r="D16516" s="7">
        <v>45638.729166666664</v>
      </c>
      <c r="E16516" s="1">
        <v>2.1709999999999998</v>
      </c>
      <c r="F16516" s="37">
        <v>0</v>
      </c>
    </row>
    <row r="16517" spans="2:6">
      <c r="B16517" s="59">
        <f t="shared" si="515"/>
        <v>45627</v>
      </c>
      <c r="C16517" s="7">
        <f t="shared" ref="C16517:C16580" si="516">D16517-1/48</f>
        <v>45638.729166666664</v>
      </c>
      <c r="D16517" s="7">
        <v>45638.75</v>
      </c>
      <c r="E16517" s="1">
        <v>0.441</v>
      </c>
      <c r="F16517" s="37">
        <v>0</v>
      </c>
    </row>
    <row r="16518" spans="2:6">
      <c r="B16518" s="59">
        <f t="shared" ref="B16518:B16581" si="517">DATE(YEAR(C16518),MONTH(C16518),1)</f>
        <v>45627</v>
      </c>
      <c r="C16518" s="7">
        <f t="shared" si="516"/>
        <v>45638.75</v>
      </c>
      <c r="D16518" s="7">
        <v>45638.770833333336</v>
      </c>
      <c r="E16518" s="1">
        <v>0.38200000000000001</v>
      </c>
      <c r="F16518" s="37">
        <v>0</v>
      </c>
    </row>
    <row r="16519" spans="2:6">
      <c r="B16519" s="59">
        <f t="shared" si="517"/>
        <v>45627</v>
      </c>
      <c r="C16519" s="7">
        <f t="shared" si="516"/>
        <v>45638.770833333328</v>
      </c>
      <c r="D16519" s="7">
        <v>45638.791666666664</v>
      </c>
      <c r="E16519" s="1">
        <v>0.376</v>
      </c>
      <c r="F16519" s="37">
        <v>0</v>
      </c>
    </row>
    <row r="16520" spans="2:6">
      <c r="B16520" s="59">
        <f t="shared" si="517"/>
        <v>45627</v>
      </c>
      <c r="C16520" s="7">
        <f t="shared" si="516"/>
        <v>45638.791666666664</v>
      </c>
      <c r="D16520" s="7">
        <v>45638.8125</v>
      </c>
      <c r="E16520" s="1">
        <v>0.32600000000000001</v>
      </c>
      <c r="F16520" s="37">
        <v>0</v>
      </c>
    </row>
    <row r="16521" spans="2:6">
      <c r="B16521" s="59">
        <f t="shared" si="517"/>
        <v>45627</v>
      </c>
      <c r="C16521" s="7">
        <f t="shared" si="516"/>
        <v>45638.8125</v>
      </c>
      <c r="D16521" s="7">
        <v>45638.833333333336</v>
      </c>
      <c r="E16521" s="1">
        <v>0.318</v>
      </c>
      <c r="F16521" s="37">
        <v>0</v>
      </c>
    </row>
    <row r="16522" spans="2:6">
      <c r="B16522" s="59">
        <f t="shared" si="517"/>
        <v>45627</v>
      </c>
      <c r="C16522" s="7">
        <f t="shared" si="516"/>
        <v>45638.833333333328</v>
      </c>
      <c r="D16522" s="7">
        <v>45638.854166666664</v>
      </c>
      <c r="E16522" s="1">
        <v>0.32300000000000001</v>
      </c>
      <c r="F16522" s="37">
        <v>0</v>
      </c>
    </row>
    <row r="16523" spans="2:6">
      <c r="B16523" s="59">
        <f t="shared" si="517"/>
        <v>45627</v>
      </c>
      <c r="C16523" s="7">
        <f t="shared" si="516"/>
        <v>45638.854166666664</v>
      </c>
      <c r="D16523" s="7">
        <v>45638.875</v>
      </c>
      <c r="E16523" s="1">
        <v>0.311</v>
      </c>
      <c r="F16523" s="37">
        <v>0</v>
      </c>
    </row>
    <row r="16524" spans="2:6">
      <c r="B16524" s="59">
        <f t="shared" si="517"/>
        <v>45627</v>
      </c>
      <c r="C16524" s="7">
        <f t="shared" si="516"/>
        <v>45638.875</v>
      </c>
      <c r="D16524" s="7">
        <v>45638.895833333336</v>
      </c>
      <c r="E16524" s="1">
        <v>0.56699999999999995</v>
      </c>
      <c r="F16524" s="37">
        <v>0</v>
      </c>
    </row>
    <row r="16525" spans="2:6">
      <c r="B16525" s="59">
        <f t="shared" si="517"/>
        <v>45627</v>
      </c>
      <c r="C16525" s="7">
        <f t="shared" si="516"/>
        <v>45638.895833333328</v>
      </c>
      <c r="D16525" s="7">
        <v>45638.916666666664</v>
      </c>
      <c r="E16525" s="1">
        <v>0.877</v>
      </c>
      <c r="F16525" s="37">
        <v>0</v>
      </c>
    </row>
    <row r="16526" spans="2:6">
      <c r="B16526" s="59">
        <f t="shared" si="517"/>
        <v>45627</v>
      </c>
      <c r="C16526" s="7">
        <f t="shared" si="516"/>
        <v>45638.916666666664</v>
      </c>
      <c r="D16526" s="7">
        <v>45638.9375</v>
      </c>
      <c r="E16526" s="1">
        <v>0.60899999999999999</v>
      </c>
      <c r="F16526" s="37">
        <v>0</v>
      </c>
    </row>
    <row r="16527" spans="2:6">
      <c r="B16527" s="59">
        <f t="shared" si="517"/>
        <v>45627</v>
      </c>
      <c r="C16527" s="7">
        <f t="shared" si="516"/>
        <v>45638.9375</v>
      </c>
      <c r="D16527" s="7">
        <v>45638.958333333336</v>
      </c>
      <c r="E16527" s="1">
        <v>0.57199999999999995</v>
      </c>
      <c r="F16527" s="37">
        <v>0</v>
      </c>
    </row>
    <row r="16528" spans="2:6">
      <c r="B16528" s="59">
        <f t="shared" si="517"/>
        <v>45627</v>
      </c>
      <c r="C16528" s="7">
        <f t="shared" si="516"/>
        <v>45638.958333333328</v>
      </c>
      <c r="D16528" s="7">
        <v>45638.979166666664</v>
      </c>
      <c r="E16528" s="1">
        <v>1.881</v>
      </c>
      <c r="F16528" s="37">
        <v>0</v>
      </c>
    </row>
    <row r="16529" spans="2:6">
      <c r="B16529" s="59">
        <f t="shared" si="517"/>
        <v>45627</v>
      </c>
      <c r="C16529" s="7">
        <f t="shared" si="516"/>
        <v>45638.979166666664</v>
      </c>
      <c r="D16529" s="7">
        <v>45639</v>
      </c>
      <c r="E16529" s="1">
        <v>1.9850000000000001</v>
      </c>
      <c r="F16529" s="37">
        <v>0</v>
      </c>
    </row>
    <row r="16530" spans="2:6">
      <c r="B16530" s="59">
        <f t="shared" si="517"/>
        <v>45627</v>
      </c>
      <c r="C16530" s="7">
        <f t="shared" si="516"/>
        <v>45639</v>
      </c>
      <c r="D16530" s="7">
        <v>45639.020833333336</v>
      </c>
      <c r="E16530" s="1">
        <v>1.978</v>
      </c>
      <c r="F16530" s="37">
        <v>0</v>
      </c>
    </row>
    <row r="16531" spans="2:6">
      <c r="B16531" s="59">
        <f t="shared" si="517"/>
        <v>45627</v>
      </c>
      <c r="C16531" s="7">
        <f t="shared" si="516"/>
        <v>45639.020833333328</v>
      </c>
      <c r="D16531" s="7">
        <v>45639.041666666664</v>
      </c>
      <c r="E16531" s="1">
        <v>1.9890000000000001</v>
      </c>
      <c r="F16531" s="37">
        <v>0</v>
      </c>
    </row>
    <row r="16532" spans="2:6">
      <c r="B16532" s="59">
        <f t="shared" si="517"/>
        <v>45627</v>
      </c>
      <c r="C16532" s="7">
        <f t="shared" si="516"/>
        <v>45639.041666666664</v>
      </c>
      <c r="D16532" s="7">
        <v>45639.0625</v>
      </c>
      <c r="E16532" s="1">
        <v>1.9870000000000001</v>
      </c>
      <c r="F16532" s="37">
        <v>0</v>
      </c>
    </row>
    <row r="16533" spans="2:6">
      <c r="B16533" s="59">
        <f t="shared" si="517"/>
        <v>45627</v>
      </c>
      <c r="C16533" s="7">
        <f t="shared" si="516"/>
        <v>45639.0625</v>
      </c>
      <c r="D16533" s="7">
        <v>45639.083333333336</v>
      </c>
      <c r="E16533" s="1">
        <v>1.998</v>
      </c>
      <c r="F16533" s="37">
        <v>0</v>
      </c>
    </row>
    <row r="16534" spans="2:6">
      <c r="B16534" s="59">
        <f t="shared" si="517"/>
        <v>45627</v>
      </c>
      <c r="C16534" s="7">
        <f t="shared" si="516"/>
        <v>45639.083333333328</v>
      </c>
      <c r="D16534" s="7">
        <v>45639.104166666664</v>
      </c>
      <c r="E16534" s="1">
        <v>2.0049999999999999</v>
      </c>
      <c r="F16534" s="37">
        <v>0</v>
      </c>
    </row>
    <row r="16535" spans="2:6">
      <c r="B16535" s="59">
        <f t="shared" si="517"/>
        <v>45627</v>
      </c>
      <c r="C16535" s="7">
        <f t="shared" si="516"/>
        <v>45639.104166666664</v>
      </c>
      <c r="D16535" s="7">
        <v>45639.125</v>
      </c>
      <c r="E16535" s="1">
        <v>2.0030000000000001</v>
      </c>
      <c r="F16535" s="37">
        <v>0</v>
      </c>
    </row>
    <row r="16536" spans="2:6">
      <c r="B16536" s="59">
        <f t="shared" si="517"/>
        <v>45627</v>
      </c>
      <c r="C16536" s="7">
        <f t="shared" si="516"/>
        <v>45639.125</v>
      </c>
      <c r="D16536" s="7">
        <v>45639.145833333336</v>
      </c>
      <c r="E16536" s="1">
        <v>2.016</v>
      </c>
      <c r="F16536" s="37">
        <v>0</v>
      </c>
    </row>
    <row r="16537" spans="2:6">
      <c r="B16537" s="59">
        <f t="shared" si="517"/>
        <v>45627</v>
      </c>
      <c r="C16537" s="7">
        <f t="shared" si="516"/>
        <v>45639.145833333328</v>
      </c>
      <c r="D16537" s="7">
        <v>45639.166666666664</v>
      </c>
      <c r="E16537" s="1">
        <v>2.02</v>
      </c>
      <c r="F16537" s="37">
        <v>0</v>
      </c>
    </row>
    <row r="16538" spans="2:6">
      <c r="B16538" s="59">
        <f t="shared" si="517"/>
        <v>45627</v>
      </c>
      <c r="C16538" s="7">
        <f t="shared" si="516"/>
        <v>45639.166666666664</v>
      </c>
      <c r="D16538" s="7">
        <v>45639.1875</v>
      </c>
      <c r="E16538" s="1">
        <v>0.79900000000000004</v>
      </c>
      <c r="F16538" s="37">
        <v>0</v>
      </c>
    </row>
    <row r="16539" spans="2:6">
      <c r="B16539" s="59">
        <f t="shared" si="517"/>
        <v>45627</v>
      </c>
      <c r="C16539" s="7">
        <f t="shared" si="516"/>
        <v>45639.1875</v>
      </c>
      <c r="D16539" s="7">
        <v>45639.208333333336</v>
      </c>
      <c r="E16539" s="1">
        <v>7.3999999999999996E-2</v>
      </c>
      <c r="F16539" s="37">
        <v>0</v>
      </c>
    </row>
    <row r="16540" spans="2:6">
      <c r="B16540" s="59">
        <f t="shared" si="517"/>
        <v>45627</v>
      </c>
      <c r="C16540" s="7">
        <f t="shared" si="516"/>
        <v>45639.208333333328</v>
      </c>
      <c r="D16540" s="7">
        <v>45639.229166666664</v>
      </c>
      <c r="E16540" s="1">
        <v>7.6999999999999999E-2</v>
      </c>
      <c r="F16540" s="37">
        <v>0</v>
      </c>
    </row>
    <row r="16541" spans="2:6">
      <c r="B16541" s="59">
        <f t="shared" si="517"/>
        <v>45627</v>
      </c>
      <c r="C16541" s="7">
        <f t="shared" si="516"/>
        <v>45639.229166666664</v>
      </c>
      <c r="D16541" s="7">
        <v>45639.25</v>
      </c>
      <c r="E16541" s="1">
        <v>0.90700000000000003</v>
      </c>
      <c r="F16541" s="37">
        <v>0</v>
      </c>
    </row>
    <row r="16542" spans="2:6">
      <c r="B16542" s="59">
        <f t="shared" si="517"/>
        <v>45627</v>
      </c>
      <c r="C16542" s="7">
        <f t="shared" si="516"/>
        <v>45639.25</v>
      </c>
      <c r="D16542" s="7">
        <v>45639.270833333336</v>
      </c>
      <c r="E16542" s="1">
        <v>0.745</v>
      </c>
      <c r="F16542" s="37">
        <v>0</v>
      </c>
    </row>
    <row r="16543" spans="2:6">
      <c r="B16543" s="59">
        <f t="shared" si="517"/>
        <v>45627</v>
      </c>
      <c r="C16543" s="7">
        <f t="shared" si="516"/>
        <v>45639.270833333328</v>
      </c>
      <c r="D16543" s="7">
        <v>45639.291666666664</v>
      </c>
      <c r="E16543" s="1">
        <v>0.05</v>
      </c>
      <c r="F16543" s="37">
        <v>2E-3</v>
      </c>
    </row>
    <row r="16544" spans="2:6">
      <c r="B16544" s="59">
        <f t="shared" si="517"/>
        <v>45627</v>
      </c>
      <c r="C16544" s="7">
        <f t="shared" si="516"/>
        <v>45639.291666666664</v>
      </c>
      <c r="D16544" s="7">
        <v>45639.3125</v>
      </c>
      <c r="E16544" s="1">
        <v>3.0000000000000001E-3</v>
      </c>
      <c r="F16544" s="37">
        <v>1E-3</v>
      </c>
    </row>
    <row r="16545" spans="2:6">
      <c r="B16545" s="59">
        <f t="shared" si="517"/>
        <v>45627</v>
      </c>
      <c r="C16545" s="7">
        <f t="shared" si="516"/>
        <v>45639.3125</v>
      </c>
      <c r="D16545" s="7">
        <v>45639.333333333336</v>
      </c>
      <c r="E16545" s="1">
        <v>1E-3</v>
      </c>
      <c r="F16545" s="37">
        <v>0</v>
      </c>
    </row>
    <row r="16546" spans="2:6">
      <c r="B16546" s="59">
        <f t="shared" si="517"/>
        <v>45627</v>
      </c>
      <c r="C16546" s="7">
        <f t="shared" si="516"/>
        <v>45639.333333333328</v>
      </c>
      <c r="D16546" s="7">
        <v>45639.354166666664</v>
      </c>
      <c r="E16546" s="1">
        <v>5.0000000000000001E-3</v>
      </c>
      <c r="F16546" s="37">
        <v>4.0000000000000001E-3</v>
      </c>
    </row>
    <row r="16547" spans="2:6">
      <c r="B16547" s="59">
        <f t="shared" si="517"/>
        <v>45627</v>
      </c>
      <c r="C16547" s="7">
        <f t="shared" si="516"/>
        <v>45639.354166666664</v>
      </c>
      <c r="D16547" s="7">
        <v>45639.375</v>
      </c>
      <c r="E16547" s="1">
        <v>1E-3</v>
      </c>
      <c r="F16547" s="37">
        <v>0</v>
      </c>
    </row>
    <row r="16548" spans="2:6">
      <c r="B16548" s="59">
        <f t="shared" si="517"/>
        <v>45627</v>
      </c>
      <c r="C16548" s="7">
        <f t="shared" si="516"/>
        <v>45639.375</v>
      </c>
      <c r="D16548" s="7">
        <v>45639.395833333336</v>
      </c>
      <c r="E16548" s="1">
        <v>5.0000000000000001E-3</v>
      </c>
      <c r="F16548" s="37">
        <v>2E-3</v>
      </c>
    </row>
    <row r="16549" spans="2:6">
      <c r="B16549" s="59">
        <f t="shared" si="517"/>
        <v>45627</v>
      </c>
      <c r="C16549" s="7">
        <f t="shared" si="516"/>
        <v>45639.395833333328</v>
      </c>
      <c r="D16549" s="7">
        <v>45639.416666666664</v>
      </c>
      <c r="E16549" s="1">
        <v>2E-3</v>
      </c>
      <c r="F16549" s="37">
        <v>1E-3</v>
      </c>
    </row>
    <row r="16550" spans="2:6">
      <c r="B16550" s="59">
        <f t="shared" si="517"/>
        <v>45627</v>
      </c>
      <c r="C16550" s="7">
        <f t="shared" si="516"/>
        <v>45639.416666666664</v>
      </c>
      <c r="D16550" s="7">
        <v>45639.4375</v>
      </c>
      <c r="E16550" s="1">
        <v>2E-3</v>
      </c>
      <c r="F16550" s="37">
        <v>0</v>
      </c>
    </row>
    <row r="16551" spans="2:6">
      <c r="B16551" s="59">
        <f t="shared" si="517"/>
        <v>45627</v>
      </c>
      <c r="C16551" s="7">
        <f t="shared" si="516"/>
        <v>45639.4375</v>
      </c>
      <c r="D16551" s="7">
        <v>45639.458333333336</v>
      </c>
      <c r="E16551" s="1">
        <v>1E-3</v>
      </c>
      <c r="F16551" s="37">
        <v>0</v>
      </c>
    </row>
    <row r="16552" spans="2:6">
      <c r="B16552" s="59">
        <f t="shared" si="517"/>
        <v>45627</v>
      </c>
      <c r="C16552" s="7">
        <f t="shared" si="516"/>
        <v>45639.458333333328</v>
      </c>
      <c r="D16552" s="7">
        <v>45639.479166666664</v>
      </c>
      <c r="E16552" s="1">
        <v>4.0000000000000001E-3</v>
      </c>
      <c r="F16552" s="37">
        <v>0</v>
      </c>
    </row>
    <row r="16553" spans="2:6">
      <c r="B16553" s="59">
        <f t="shared" si="517"/>
        <v>45627</v>
      </c>
      <c r="C16553" s="7">
        <f t="shared" si="516"/>
        <v>45639.479166666664</v>
      </c>
      <c r="D16553" s="7">
        <v>45639.5</v>
      </c>
      <c r="E16553" s="1">
        <v>1E-3</v>
      </c>
      <c r="F16553" s="37">
        <v>0</v>
      </c>
    </row>
    <row r="16554" spans="2:6">
      <c r="B16554" s="59">
        <f t="shared" si="517"/>
        <v>45627</v>
      </c>
      <c r="C16554" s="7">
        <f t="shared" si="516"/>
        <v>45639.5</v>
      </c>
      <c r="D16554" s="7">
        <v>45639.520833333336</v>
      </c>
      <c r="E16554" s="1">
        <v>1E-3</v>
      </c>
      <c r="F16554" s="37">
        <v>0</v>
      </c>
    </row>
    <row r="16555" spans="2:6">
      <c r="B16555" s="59">
        <f t="shared" si="517"/>
        <v>45627</v>
      </c>
      <c r="C16555" s="7">
        <f t="shared" si="516"/>
        <v>45639.520833333328</v>
      </c>
      <c r="D16555" s="7">
        <v>45639.541666666664</v>
      </c>
      <c r="E16555" s="1">
        <v>4.0000000000000001E-3</v>
      </c>
      <c r="F16555" s="37">
        <v>0</v>
      </c>
    </row>
    <row r="16556" spans="2:6">
      <c r="B16556" s="59">
        <f t="shared" si="517"/>
        <v>45627</v>
      </c>
      <c r="C16556" s="7">
        <f t="shared" si="516"/>
        <v>45639.541666666664</v>
      </c>
      <c r="D16556" s="7">
        <v>45639.5625</v>
      </c>
      <c r="E16556" s="1">
        <v>2E-3</v>
      </c>
      <c r="F16556" s="37">
        <v>0</v>
      </c>
    </row>
    <row r="16557" spans="2:6">
      <c r="B16557" s="59">
        <f t="shared" si="517"/>
        <v>45627</v>
      </c>
      <c r="C16557" s="7">
        <f t="shared" si="516"/>
        <v>45639.5625</v>
      </c>
      <c r="D16557" s="7">
        <v>45639.583333333336</v>
      </c>
      <c r="E16557" s="1">
        <v>1E-3</v>
      </c>
      <c r="F16557" s="37">
        <v>1E-3</v>
      </c>
    </row>
    <row r="16558" spans="2:6">
      <c r="B16558" s="59">
        <f t="shared" si="517"/>
        <v>45627</v>
      </c>
      <c r="C16558" s="7">
        <f t="shared" si="516"/>
        <v>45639.583333333328</v>
      </c>
      <c r="D16558" s="7">
        <v>45639.604166666664</v>
      </c>
      <c r="E16558" s="1">
        <v>1E-3</v>
      </c>
      <c r="F16558" s="37">
        <v>0</v>
      </c>
    </row>
    <row r="16559" spans="2:6">
      <c r="B16559" s="59">
        <f t="shared" si="517"/>
        <v>45627</v>
      </c>
      <c r="C16559" s="7">
        <f t="shared" si="516"/>
        <v>45639.604166666664</v>
      </c>
      <c r="D16559" s="7">
        <v>45639.625</v>
      </c>
      <c r="E16559" s="1">
        <v>2E-3</v>
      </c>
      <c r="F16559" s="37">
        <v>0</v>
      </c>
    </row>
    <row r="16560" spans="2:6">
      <c r="B16560" s="59">
        <f t="shared" si="517"/>
        <v>45627</v>
      </c>
      <c r="C16560" s="7">
        <f t="shared" si="516"/>
        <v>45639.625</v>
      </c>
      <c r="D16560" s="7">
        <v>45639.645833333336</v>
      </c>
      <c r="E16560" s="1">
        <v>2E-3</v>
      </c>
      <c r="F16560" s="37">
        <v>0</v>
      </c>
    </row>
    <row r="16561" spans="2:6">
      <c r="B16561" s="59">
        <f t="shared" si="517"/>
        <v>45627</v>
      </c>
      <c r="C16561" s="7">
        <f t="shared" si="516"/>
        <v>45639.645833333328</v>
      </c>
      <c r="D16561" s="7">
        <v>45639.666666666664</v>
      </c>
      <c r="E16561" s="1">
        <v>2E-3</v>
      </c>
      <c r="F16561" s="37">
        <v>0</v>
      </c>
    </row>
    <row r="16562" spans="2:6">
      <c r="B16562" s="59">
        <f t="shared" si="517"/>
        <v>45627</v>
      </c>
      <c r="C16562" s="7">
        <f t="shared" si="516"/>
        <v>45639.666666666664</v>
      </c>
      <c r="D16562" s="7">
        <v>45639.6875</v>
      </c>
      <c r="E16562" s="1">
        <v>1E-3</v>
      </c>
      <c r="F16562" s="37">
        <v>0</v>
      </c>
    </row>
    <row r="16563" spans="2:6">
      <c r="B16563" s="59">
        <f t="shared" si="517"/>
        <v>45627</v>
      </c>
      <c r="C16563" s="7">
        <f t="shared" si="516"/>
        <v>45639.6875</v>
      </c>
      <c r="D16563" s="7">
        <v>45639.708333333336</v>
      </c>
      <c r="E16563" s="1">
        <v>3.0000000000000001E-3</v>
      </c>
      <c r="F16563" s="37">
        <v>0</v>
      </c>
    </row>
    <row r="16564" spans="2:6">
      <c r="B16564" s="59">
        <f t="shared" si="517"/>
        <v>45627</v>
      </c>
      <c r="C16564" s="7">
        <f t="shared" si="516"/>
        <v>45639.708333333328</v>
      </c>
      <c r="D16564" s="7">
        <v>45639.729166666664</v>
      </c>
      <c r="E16564" s="1">
        <v>7.2999999999999995E-2</v>
      </c>
      <c r="F16564" s="37">
        <v>1E-3</v>
      </c>
    </row>
    <row r="16565" spans="2:6">
      <c r="B16565" s="59">
        <f t="shared" si="517"/>
        <v>45627</v>
      </c>
      <c r="C16565" s="7">
        <f t="shared" si="516"/>
        <v>45639.729166666664</v>
      </c>
      <c r="D16565" s="7">
        <v>45639.75</v>
      </c>
      <c r="E16565" s="1">
        <v>5.0000000000000001E-3</v>
      </c>
      <c r="F16565" s="37">
        <v>0</v>
      </c>
    </row>
    <row r="16566" spans="2:6">
      <c r="B16566" s="59">
        <f t="shared" si="517"/>
        <v>45627</v>
      </c>
      <c r="C16566" s="7">
        <f t="shared" si="516"/>
        <v>45639.75</v>
      </c>
      <c r="D16566" s="7">
        <v>45639.770833333336</v>
      </c>
      <c r="E16566" s="1">
        <v>5.0000000000000001E-3</v>
      </c>
      <c r="F16566" s="37">
        <v>0</v>
      </c>
    </row>
    <row r="16567" spans="2:6">
      <c r="B16567" s="59">
        <f t="shared" si="517"/>
        <v>45627</v>
      </c>
      <c r="C16567" s="7">
        <f t="shared" si="516"/>
        <v>45639.770833333328</v>
      </c>
      <c r="D16567" s="7">
        <v>45639.791666666664</v>
      </c>
      <c r="E16567" s="1">
        <v>6.0000000000000001E-3</v>
      </c>
      <c r="F16567" s="37">
        <v>0</v>
      </c>
    </row>
    <row r="16568" spans="2:6">
      <c r="B16568" s="59">
        <f t="shared" si="517"/>
        <v>45627</v>
      </c>
      <c r="C16568" s="7">
        <f t="shared" si="516"/>
        <v>45639.791666666664</v>
      </c>
      <c r="D16568" s="7">
        <v>45639.8125</v>
      </c>
      <c r="E16568" s="1">
        <v>5.0000000000000001E-3</v>
      </c>
      <c r="F16568" s="37">
        <v>0</v>
      </c>
    </row>
    <row r="16569" spans="2:6">
      <c r="B16569" s="59">
        <f t="shared" si="517"/>
        <v>45627</v>
      </c>
      <c r="C16569" s="7">
        <f t="shared" si="516"/>
        <v>45639.8125</v>
      </c>
      <c r="D16569" s="7">
        <v>45639.833333333336</v>
      </c>
      <c r="E16569" s="1">
        <v>5.0000000000000001E-3</v>
      </c>
      <c r="F16569" s="37">
        <v>0</v>
      </c>
    </row>
    <row r="16570" spans="2:6">
      <c r="B16570" s="59">
        <f t="shared" si="517"/>
        <v>45627</v>
      </c>
      <c r="C16570" s="7">
        <f t="shared" si="516"/>
        <v>45639.833333333328</v>
      </c>
      <c r="D16570" s="7">
        <v>45639.854166666664</v>
      </c>
      <c r="E16570" s="1">
        <v>2E-3</v>
      </c>
      <c r="F16570" s="37">
        <v>0</v>
      </c>
    </row>
    <row r="16571" spans="2:6">
      <c r="B16571" s="59">
        <f t="shared" si="517"/>
        <v>45627</v>
      </c>
      <c r="C16571" s="7">
        <f t="shared" si="516"/>
        <v>45639.854166666664</v>
      </c>
      <c r="D16571" s="7">
        <v>45639.875</v>
      </c>
      <c r="E16571" s="1">
        <v>2E-3</v>
      </c>
      <c r="F16571" s="37">
        <v>0</v>
      </c>
    </row>
    <row r="16572" spans="2:6">
      <c r="B16572" s="59">
        <f t="shared" si="517"/>
        <v>45627</v>
      </c>
      <c r="C16572" s="7">
        <f t="shared" si="516"/>
        <v>45639.875</v>
      </c>
      <c r="D16572" s="7">
        <v>45639.895833333336</v>
      </c>
      <c r="E16572" s="1">
        <v>3.0000000000000001E-3</v>
      </c>
      <c r="F16572" s="37">
        <v>1E-3</v>
      </c>
    </row>
    <row r="16573" spans="2:6">
      <c r="B16573" s="59">
        <f t="shared" si="517"/>
        <v>45627</v>
      </c>
      <c r="C16573" s="7">
        <f t="shared" si="516"/>
        <v>45639.895833333328</v>
      </c>
      <c r="D16573" s="7">
        <v>45639.916666666664</v>
      </c>
      <c r="E16573" s="1">
        <v>2E-3</v>
      </c>
      <c r="F16573" s="37">
        <v>0</v>
      </c>
    </row>
    <row r="16574" spans="2:6">
      <c r="B16574" s="59">
        <f t="shared" si="517"/>
        <v>45627</v>
      </c>
      <c r="C16574" s="7">
        <f t="shared" si="516"/>
        <v>45639.916666666664</v>
      </c>
      <c r="D16574" s="7">
        <v>45639.9375</v>
      </c>
      <c r="E16574" s="1">
        <v>2E-3</v>
      </c>
      <c r="F16574" s="37">
        <v>0</v>
      </c>
    </row>
    <row r="16575" spans="2:6">
      <c r="B16575" s="59">
        <f t="shared" si="517"/>
        <v>45627</v>
      </c>
      <c r="C16575" s="7">
        <f t="shared" si="516"/>
        <v>45639.9375</v>
      </c>
      <c r="D16575" s="7">
        <v>45639.958333333336</v>
      </c>
      <c r="E16575" s="1">
        <v>2E-3</v>
      </c>
      <c r="F16575" s="37">
        <v>0</v>
      </c>
    </row>
    <row r="16576" spans="2:6">
      <c r="B16576" s="59">
        <f t="shared" si="517"/>
        <v>45627</v>
      </c>
      <c r="C16576" s="7">
        <f t="shared" si="516"/>
        <v>45639.958333333328</v>
      </c>
      <c r="D16576" s="7">
        <v>45639.979166666664</v>
      </c>
      <c r="E16576" s="1">
        <v>1E-3</v>
      </c>
      <c r="F16576" s="37">
        <v>0</v>
      </c>
    </row>
    <row r="16577" spans="2:6">
      <c r="B16577" s="59">
        <f t="shared" si="517"/>
        <v>45627</v>
      </c>
      <c r="C16577" s="7">
        <f t="shared" si="516"/>
        <v>45639.979166666664</v>
      </c>
      <c r="D16577" s="7">
        <v>45640</v>
      </c>
      <c r="E16577" s="1">
        <v>2E-3</v>
      </c>
      <c r="F16577" s="37">
        <v>0</v>
      </c>
    </row>
    <row r="16578" spans="2:6">
      <c r="B16578" s="59">
        <f t="shared" si="517"/>
        <v>45627</v>
      </c>
      <c r="C16578" s="7">
        <f t="shared" si="516"/>
        <v>45640</v>
      </c>
      <c r="D16578" s="7">
        <v>45640.020833333336</v>
      </c>
      <c r="E16578" s="1">
        <v>5.0000000000000001E-3</v>
      </c>
      <c r="F16578" s="37">
        <v>2E-3</v>
      </c>
    </row>
    <row r="16579" spans="2:6">
      <c r="B16579" s="59">
        <f t="shared" si="517"/>
        <v>45627</v>
      </c>
      <c r="C16579" s="7">
        <f t="shared" si="516"/>
        <v>45640.020833333328</v>
      </c>
      <c r="D16579" s="7">
        <v>45640.041666666664</v>
      </c>
      <c r="E16579" s="1">
        <v>0</v>
      </c>
      <c r="F16579" s="37">
        <v>0</v>
      </c>
    </row>
    <row r="16580" spans="2:6">
      <c r="B16580" s="59">
        <f t="shared" si="517"/>
        <v>45627</v>
      </c>
      <c r="C16580" s="7">
        <f t="shared" si="516"/>
        <v>45640.041666666664</v>
      </c>
      <c r="D16580" s="7">
        <v>45640.0625</v>
      </c>
      <c r="E16580" s="1">
        <v>2E-3</v>
      </c>
      <c r="F16580" s="37">
        <v>0</v>
      </c>
    </row>
    <row r="16581" spans="2:6">
      <c r="B16581" s="59">
        <f t="shared" si="517"/>
        <v>45627</v>
      </c>
      <c r="C16581" s="7">
        <f t="shared" ref="C16581:C16644" si="518">D16581-1/48</f>
        <v>45640.0625</v>
      </c>
      <c r="D16581" s="7">
        <v>45640.083333333336</v>
      </c>
      <c r="E16581" s="1">
        <v>2E-3</v>
      </c>
      <c r="F16581" s="37">
        <v>0</v>
      </c>
    </row>
    <row r="16582" spans="2:6">
      <c r="B16582" s="59">
        <f t="shared" ref="B16582:B16645" si="519">DATE(YEAR(C16582),MONTH(C16582),1)</f>
        <v>45627</v>
      </c>
      <c r="C16582" s="7">
        <f t="shared" si="518"/>
        <v>45640.083333333328</v>
      </c>
      <c r="D16582" s="7">
        <v>45640.104166666664</v>
      </c>
      <c r="E16582" s="1">
        <v>1.861</v>
      </c>
      <c r="F16582" s="37">
        <v>0</v>
      </c>
    </row>
    <row r="16583" spans="2:6">
      <c r="B16583" s="59">
        <f t="shared" si="519"/>
        <v>45627</v>
      </c>
      <c r="C16583" s="7">
        <f t="shared" si="518"/>
        <v>45640.104166666664</v>
      </c>
      <c r="D16583" s="7">
        <v>45640.125</v>
      </c>
      <c r="E16583" s="1">
        <v>1.9790000000000001</v>
      </c>
      <c r="F16583" s="37">
        <v>0</v>
      </c>
    </row>
    <row r="16584" spans="2:6">
      <c r="B16584" s="59">
        <f t="shared" si="519"/>
        <v>45627</v>
      </c>
      <c r="C16584" s="7">
        <f t="shared" si="518"/>
        <v>45640.125</v>
      </c>
      <c r="D16584" s="7">
        <v>45640.145833333336</v>
      </c>
      <c r="E16584" s="1">
        <v>1.9930000000000001</v>
      </c>
      <c r="F16584" s="37">
        <v>0</v>
      </c>
    </row>
    <row r="16585" spans="2:6">
      <c r="B16585" s="59">
        <f t="shared" si="519"/>
        <v>45627</v>
      </c>
      <c r="C16585" s="7">
        <f t="shared" si="518"/>
        <v>45640.145833333328</v>
      </c>
      <c r="D16585" s="7">
        <v>45640.166666666664</v>
      </c>
      <c r="E16585" s="1">
        <v>1.9930000000000001</v>
      </c>
      <c r="F16585" s="37">
        <v>0</v>
      </c>
    </row>
    <row r="16586" spans="2:6">
      <c r="B16586" s="59">
        <f t="shared" si="519"/>
        <v>45627</v>
      </c>
      <c r="C16586" s="7">
        <f t="shared" si="518"/>
        <v>45640.166666666664</v>
      </c>
      <c r="D16586" s="7">
        <v>45640.1875</v>
      </c>
      <c r="E16586" s="1">
        <v>2.0059999999999998</v>
      </c>
      <c r="F16586" s="37">
        <v>0</v>
      </c>
    </row>
    <row r="16587" spans="2:6">
      <c r="B16587" s="59">
        <f t="shared" si="519"/>
        <v>45627</v>
      </c>
      <c r="C16587" s="7">
        <f t="shared" si="518"/>
        <v>45640.1875</v>
      </c>
      <c r="D16587" s="7">
        <v>45640.208333333336</v>
      </c>
      <c r="E16587" s="1">
        <v>2.008</v>
      </c>
      <c r="F16587" s="37">
        <v>0</v>
      </c>
    </row>
    <row r="16588" spans="2:6">
      <c r="B16588" s="59">
        <f t="shared" si="519"/>
        <v>45627</v>
      </c>
      <c r="C16588" s="7">
        <f t="shared" si="518"/>
        <v>45640.208333333328</v>
      </c>
      <c r="D16588" s="7">
        <v>45640.229166666664</v>
      </c>
      <c r="E16588" s="1">
        <v>1.246</v>
      </c>
      <c r="F16588" s="37">
        <v>0</v>
      </c>
    </row>
    <row r="16589" spans="2:6">
      <c r="B16589" s="59">
        <f t="shared" si="519"/>
        <v>45627</v>
      </c>
      <c r="C16589" s="7">
        <f t="shared" si="518"/>
        <v>45640.229166666664</v>
      </c>
      <c r="D16589" s="7">
        <v>45640.25</v>
      </c>
      <c r="E16589" s="1">
        <v>0.93200000000000005</v>
      </c>
      <c r="F16589" s="37">
        <v>0</v>
      </c>
    </row>
    <row r="16590" spans="2:6">
      <c r="B16590" s="59">
        <f t="shared" si="519"/>
        <v>45627</v>
      </c>
      <c r="C16590" s="7">
        <f t="shared" si="518"/>
        <v>45640.25</v>
      </c>
      <c r="D16590" s="7">
        <v>45640.270833333336</v>
      </c>
      <c r="E16590" s="1">
        <v>0.20599999999999999</v>
      </c>
      <c r="F16590" s="37">
        <v>0</v>
      </c>
    </row>
    <row r="16591" spans="2:6">
      <c r="B16591" s="59">
        <f t="shared" si="519"/>
        <v>45627</v>
      </c>
      <c r="C16591" s="7">
        <f t="shared" si="518"/>
        <v>45640.270833333328</v>
      </c>
      <c r="D16591" s="7">
        <v>45640.291666666664</v>
      </c>
      <c r="E16591" s="1">
        <v>8.0000000000000002E-3</v>
      </c>
      <c r="F16591" s="37">
        <v>3.0000000000000001E-3</v>
      </c>
    </row>
    <row r="16592" spans="2:6">
      <c r="B16592" s="59">
        <f t="shared" si="519"/>
        <v>45627</v>
      </c>
      <c r="C16592" s="7">
        <f t="shared" si="518"/>
        <v>45640.291666666664</v>
      </c>
      <c r="D16592" s="7">
        <v>45640.3125</v>
      </c>
      <c r="E16592" s="1">
        <v>6.0000000000000001E-3</v>
      </c>
      <c r="F16592" s="37">
        <v>1E-3</v>
      </c>
    </row>
    <row r="16593" spans="2:6">
      <c r="B16593" s="59">
        <f t="shared" si="519"/>
        <v>45627</v>
      </c>
      <c r="C16593" s="7">
        <f t="shared" si="518"/>
        <v>45640.3125</v>
      </c>
      <c r="D16593" s="7">
        <v>45640.333333333336</v>
      </c>
      <c r="E16593" s="1">
        <v>5.0000000000000001E-3</v>
      </c>
      <c r="F16593" s="37">
        <v>0</v>
      </c>
    </row>
    <row r="16594" spans="2:6">
      <c r="B16594" s="59">
        <f t="shared" si="519"/>
        <v>45627</v>
      </c>
      <c r="C16594" s="7">
        <f t="shared" si="518"/>
        <v>45640.333333333328</v>
      </c>
      <c r="D16594" s="7">
        <v>45640.354166666664</v>
      </c>
      <c r="E16594" s="1">
        <v>5.0000000000000001E-3</v>
      </c>
      <c r="F16594" s="37">
        <v>0</v>
      </c>
    </row>
    <row r="16595" spans="2:6">
      <c r="B16595" s="59">
        <f t="shared" si="519"/>
        <v>45627</v>
      </c>
      <c r="C16595" s="7">
        <f t="shared" si="518"/>
        <v>45640.354166666664</v>
      </c>
      <c r="D16595" s="7">
        <v>45640.375</v>
      </c>
      <c r="E16595" s="1">
        <v>2E-3</v>
      </c>
      <c r="F16595" s="37">
        <v>2E-3</v>
      </c>
    </row>
    <row r="16596" spans="2:6">
      <c r="B16596" s="59">
        <f t="shared" si="519"/>
        <v>45627</v>
      </c>
      <c r="C16596" s="7">
        <f t="shared" si="518"/>
        <v>45640.375</v>
      </c>
      <c r="D16596" s="7">
        <v>45640.395833333336</v>
      </c>
      <c r="E16596" s="1">
        <v>2E-3</v>
      </c>
      <c r="F16596" s="37">
        <v>0</v>
      </c>
    </row>
    <row r="16597" spans="2:6">
      <c r="B16597" s="59">
        <f t="shared" si="519"/>
        <v>45627</v>
      </c>
      <c r="C16597" s="7">
        <f t="shared" si="518"/>
        <v>45640.395833333328</v>
      </c>
      <c r="D16597" s="7">
        <v>45640.416666666664</v>
      </c>
      <c r="E16597" s="1">
        <v>0</v>
      </c>
      <c r="F16597" s="37">
        <v>0</v>
      </c>
    </row>
    <row r="16598" spans="2:6">
      <c r="B16598" s="59">
        <f t="shared" si="519"/>
        <v>45627</v>
      </c>
      <c r="C16598" s="7">
        <f t="shared" si="518"/>
        <v>45640.416666666664</v>
      </c>
      <c r="D16598" s="7">
        <v>45640.4375</v>
      </c>
      <c r="E16598" s="1">
        <v>2E-3</v>
      </c>
      <c r="F16598" s="37">
        <v>0</v>
      </c>
    </row>
    <row r="16599" spans="2:6">
      <c r="B16599" s="59">
        <f t="shared" si="519"/>
        <v>45627</v>
      </c>
      <c r="C16599" s="7">
        <f t="shared" si="518"/>
        <v>45640.4375</v>
      </c>
      <c r="D16599" s="7">
        <v>45640.458333333336</v>
      </c>
      <c r="E16599" s="1">
        <v>6.0000000000000001E-3</v>
      </c>
      <c r="F16599" s="37">
        <v>0</v>
      </c>
    </row>
    <row r="16600" spans="2:6">
      <c r="B16600" s="59">
        <f t="shared" si="519"/>
        <v>45627</v>
      </c>
      <c r="C16600" s="7">
        <f t="shared" si="518"/>
        <v>45640.458333333328</v>
      </c>
      <c r="D16600" s="7">
        <v>45640.479166666664</v>
      </c>
      <c r="E16600" s="1">
        <v>6.0000000000000001E-3</v>
      </c>
      <c r="F16600" s="37">
        <v>0</v>
      </c>
    </row>
    <row r="16601" spans="2:6">
      <c r="B16601" s="59">
        <f t="shared" si="519"/>
        <v>45627</v>
      </c>
      <c r="C16601" s="7">
        <f t="shared" si="518"/>
        <v>45640.479166666664</v>
      </c>
      <c r="D16601" s="7">
        <v>45640.5</v>
      </c>
      <c r="E16601" s="1">
        <v>5.0000000000000001E-3</v>
      </c>
      <c r="F16601" s="37">
        <v>0</v>
      </c>
    </row>
    <row r="16602" spans="2:6">
      <c r="B16602" s="59">
        <f t="shared" si="519"/>
        <v>45627</v>
      </c>
      <c r="C16602" s="7">
        <f t="shared" si="518"/>
        <v>45640.5</v>
      </c>
      <c r="D16602" s="7">
        <v>45640.520833333336</v>
      </c>
      <c r="E16602" s="1">
        <v>5.0000000000000001E-3</v>
      </c>
      <c r="F16602" s="37">
        <v>0</v>
      </c>
    </row>
    <row r="16603" spans="2:6">
      <c r="B16603" s="59">
        <f t="shared" si="519"/>
        <v>45627</v>
      </c>
      <c r="C16603" s="7">
        <f t="shared" si="518"/>
        <v>45640.520833333328</v>
      </c>
      <c r="D16603" s="7">
        <v>45640.541666666664</v>
      </c>
      <c r="E16603" s="1">
        <v>5.0000000000000001E-3</v>
      </c>
      <c r="F16603" s="37">
        <v>1E-3</v>
      </c>
    </row>
    <row r="16604" spans="2:6">
      <c r="B16604" s="59">
        <f t="shared" si="519"/>
        <v>45627</v>
      </c>
      <c r="C16604" s="7">
        <f t="shared" si="518"/>
        <v>45640.541666666664</v>
      </c>
      <c r="D16604" s="7">
        <v>45640.5625</v>
      </c>
      <c r="E16604" s="1">
        <v>2E-3</v>
      </c>
      <c r="F16604" s="37">
        <v>0</v>
      </c>
    </row>
    <row r="16605" spans="2:6">
      <c r="B16605" s="59">
        <f t="shared" si="519"/>
        <v>45627</v>
      </c>
      <c r="C16605" s="7">
        <f t="shared" si="518"/>
        <v>45640.5625</v>
      </c>
      <c r="D16605" s="7">
        <v>45640.583333333336</v>
      </c>
      <c r="E16605" s="1">
        <v>0</v>
      </c>
      <c r="F16605" s="37">
        <v>0</v>
      </c>
    </row>
    <row r="16606" spans="2:6">
      <c r="B16606" s="59">
        <f t="shared" si="519"/>
        <v>45627</v>
      </c>
      <c r="C16606" s="7">
        <f t="shared" si="518"/>
        <v>45640.583333333328</v>
      </c>
      <c r="D16606" s="7">
        <v>45640.604166666664</v>
      </c>
      <c r="E16606" s="1">
        <v>2E-3</v>
      </c>
      <c r="F16606" s="37">
        <v>0</v>
      </c>
    </row>
    <row r="16607" spans="2:6">
      <c r="B16607" s="59">
        <f t="shared" si="519"/>
        <v>45627</v>
      </c>
      <c r="C16607" s="7">
        <f t="shared" si="518"/>
        <v>45640.604166666664</v>
      </c>
      <c r="D16607" s="7">
        <v>45640.625</v>
      </c>
      <c r="E16607" s="1">
        <v>2E-3</v>
      </c>
      <c r="F16607" s="37">
        <v>0</v>
      </c>
    </row>
    <row r="16608" spans="2:6">
      <c r="B16608" s="59">
        <f t="shared" si="519"/>
        <v>45627</v>
      </c>
      <c r="C16608" s="7">
        <f t="shared" si="518"/>
        <v>45640.625</v>
      </c>
      <c r="D16608" s="7">
        <v>45640.645833333336</v>
      </c>
      <c r="E16608" s="1">
        <v>7.0000000000000001E-3</v>
      </c>
      <c r="F16608" s="37">
        <v>4.0000000000000001E-3</v>
      </c>
    </row>
    <row r="16609" spans="2:6">
      <c r="B16609" s="59">
        <f t="shared" si="519"/>
        <v>45627</v>
      </c>
      <c r="C16609" s="7">
        <f t="shared" si="518"/>
        <v>45640.645833333328</v>
      </c>
      <c r="D16609" s="7">
        <v>45640.666666666664</v>
      </c>
      <c r="E16609" s="1">
        <v>1E-3</v>
      </c>
      <c r="F16609" s="37">
        <v>0</v>
      </c>
    </row>
    <row r="16610" spans="2:6">
      <c r="B16610" s="59">
        <f t="shared" si="519"/>
        <v>45627</v>
      </c>
      <c r="C16610" s="7">
        <f t="shared" si="518"/>
        <v>45640.666666666664</v>
      </c>
      <c r="D16610" s="7">
        <v>45640.6875</v>
      </c>
      <c r="E16610" s="1">
        <v>3.0000000000000001E-3</v>
      </c>
      <c r="F16610" s="37">
        <v>0</v>
      </c>
    </row>
    <row r="16611" spans="2:6">
      <c r="B16611" s="59">
        <f t="shared" si="519"/>
        <v>45627</v>
      </c>
      <c r="C16611" s="7">
        <f t="shared" si="518"/>
        <v>45640.6875</v>
      </c>
      <c r="D16611" s="7">
        <v>45640.708333333336</v>
      </c>
      <c r="E16611" s="1">
        <v>6.0000000000000001E-3</v>
      </c>
      <c r="F16611" s="37">
        <v>1E-3</v>
      </c>
    </row>
    <row r="16612" spans="2:6">
      <c r="B16612" s="59">
        <f t="shared" si="519"/>
        <v>45627</v>
      </c>
      <c r="C16612" s="7">
        <f t="shared" si="518"/>
        <v>45640.708333333328</v>
      </c>
      <c r="D16612" s="7">
        <v>45640.729166666664</v>
      </c>
      <c r="E16612" s="1">
        <v>0.19600000000000001</v>
      </c>
      <c r="F16612" s="37">
        <v>0</v>
      </c>
    </row>
    <row r="16613" spans="2:6">
      <c r="B16613" s="59">
        <f t="shared" si="519"/>
        <v>45627</v>
      </c>
      <c r="C16613" s="7">
        <f t="shared" si="518"/>
        <v>45640.729166666664</v>
      </c>
      <c r="D16613" s="7">
        <v>45640.75</v>
      </c>
      <c r="E16613" s="1">
        <v>4.0000000000000001E-3</v>
      </c>
      <c r="F16613" s="37">
        <v>1E-3</v>
      </c>
    </row>
    <row r="16614" spans="2:6">
      <c r="B16614" s="59">
        <f t="shared" si="519"/>
        <v>45627</v>
      </c>
      <c r="C16614" s="7">
        <f t="shared" si="518"/>
        <v>45640.75</v>
      </c>
      <c r="D16614" s="7">
        <v>45640.770833333336</v>
      </c>
      <c r="E16614" s="1">
        <v>6.0000000000000001E-3</v>
      </c>
      <c r="F16614" s="37">
        <v>0</v>
      </c>
    </row>
    <row r="16615" spans="2:6">
      <c r="B16615" s="59">
        <f t="shared" si="519"/>
        <v>45627</v>
      </c>
      <c r="C16615" s="7">
        <f t="shared" si="518"/>
        <v>45640.770833333328</v>
      </c>
      <c r="D16615" s="7">
        <v>45640.791666666664</v>
      </c>
      <c r="E16615" s="1">
        <v>3.0000000000000001E-3</v>
      </c>
      <c r="F16615" s="37">
        <v>0</v>
      </c>
    </row>
    <row r="16616" spans="2:6">
      <c r="B16616" s="59">
        <f t="shared" si="519"/>
        <v>45627</v>
      </c>
      <c r="C16616" s="7">
        <f t="shared" si="518"/>
        <v>45640.791666666664</v>
      </c>
      <c r="D16616" s="7">
        <v>45640.8125</v>
      </c>
      <c r="E16616" s="1">
        <v>2E-3</v>
      </c>
      <c r="F16616" s="37">
        <v>0</v>
      </c>
    </row>
    <row r="16617" spans="2:6">
      <c r="B16617" s="59">
        <f t="shared" si="519"/>
        <v>45627</v>
      </c>
      <c r="C16617" s="7">
        <f t="shared" si="518"/>
        <v>45640.8125</v>
      </c>
      <c r="D16617" s="7">
        <v>45640.833333333336</v>
      </c>
      <c r="E16617" s="1">
        <v>3.0000000000000001E-3</v>
      </c>
      <c r="F16617" s="37">
        <v>0</v>
      </c>
    </row>
    <row r="16618" spans="2:6">
      <c r="B16618" s="59">
        <f t="shared" si="519"/>
        <v>45627</v>
      </c>
      <c r="C16618" s="7">
        <f t="shared" si="518"/>
        <v>45640.833333333328</v>
      </c>
      <c r="D16618" s="7">
        <v>45640.854166666664</v>
      </c>
      <c r="E16618" s="1">
        <v>4.0000000000000001E-3</v>
      </c>
      <c r="F16618" s="37">
        <v>1E-3</v>
      </c>
    </row>
    <row r="16619" spans="2:6">
      <c r="B16619" s="59">
        <f t="shared" si="519"/>
        <v>45627</v>
      </c>
      <c r="C16619" s="7">
        <f t="shared" si="518"/>
        <v>45640.854166666664</v>
      </c>
      <c r="D16619" s="7">
        <v>45640.875</v>
      </c>
      <c r="E16619" s="1">
        <v>5.0000000000000001E-3</v>
      </c>
      <c r="F16619" s="37">
        <v>2E-3</v>
      </c>
    </row>
    <row r="16620" spans="2:6">
      <c r="B16620" s="59">
        <f t="shared" si="519"/>
        <v>45627</v>
      </c>
      <c r="C16620" s="7">
        <f t="shared" si="518"/>
        <v>45640.875</v>
      </c>
      <c r="D16620" s="7">
        <v>45640.895833333336</v>
      </c>
      <c r="E16620" s="1">
        <v>2E-3</v>
      </c>
      <c r="F16620" s="37">
        <v>0</v>
      </c>
    </row>
    <row r="16621" spans="2:6">
      <c r="B16621" s="59">
        <f t="shared" si="519"/>
        <v>45627</v>
      </c>
      <c r="C16621" s="7">
        <f t="shared" si="518"/>
        <v>45640.895833333328</v>
      </c>
      <c r="D16621" s="7">
        <v>45640.916666666664</v>
      </c>
      <c r="E16621" s="1">
        <v>2E-3</v>
      </c>
      <c r="F16621" s="37">
        <v>0</v>
      </c>
    </row>
    <row r="16622" spans="2:6">
      <c r="B16622" s="59">
        <f t="shared" si="519"/>
        <v>45627</v>
      </c>
      <c r="C16622" s="7">
        <f t="shared" si="518"/>
        <v>45640.916666666664</v>
      </c>
      <c r="D16622" s="7">
        <v>45640.9375</v>
      </c>
      <c r="E16622" s="1">
        <v>1E-3</v>
      </c>
      <c r="F16622" s="37">
        <v>0</v>
      </c>
    </row>
    <row r="16623" spans="2:6">
      <c r="B16623" s="59">
        <f t="shared" si="519"/>
        <v>45627</v>
      </c>
      <c r="C16623" s="7">
        <f t="shared" si="518"/>
        <v>45640.9375</v>
      </c>
      <c r="D16623" s="7">
        <v>45640.958333333336</v>
      </c>
      <c r="E16623" s="1">
        <v>2E-3</v>
      </c>
      <c r="F16623" s="37">
        <v>0</v>
      </c>
    </row>
    <row r="16624" spans="2:6">
      <c r="B16624" s="59">
        <f t="shared" si="519"/>
        <v>45627</v>
      </c>
      <c r="C16624" s="7">
        <f t="shared" si="518"/>
        <v>45640.958333333328</v>
      </c>
      <c r="D16624" s="7">
        <v>45640.979166666664</v>
      </c>
      <c r="E16624" s="1">
        <v>1E-3</v>
      </c>
      <c r="F16624" s="37">
        <v>0</v>
      </c>
    </row>
    <row r="16625" spans="2:6">
      <c r="B16625" s="59">
        <f t="shared" si="519"/>
        <v>45627</v>
      </c>
      <c r="C16625" s="7">
        <f t="shared" si="518"/>
        <v>45640.979166666664</v>
      </c>
      <c r="D16625" s="7">
        <v>45641</v>
      </c>
      <c r="E16625" s="1">
        <v>1E-3</v>
      </c>
      <c r="F16625" s="37">
        <v>0</v>
      </c>
    </row>
    <row r="16626" spans="2:6">
      <c r="B16626" s="59">
        <f t="shared" si="519"/>
        <v>45627</v>
      </c>
      <c r="C16626" s="7">
        <f t="shared" si="518"/>
        <v>45641</v>
      </c>
      <c r="D16626" s="7">
        <v>45641.020833333336</v>
      </c>
      <c r="E16626" s="1">
        <v>1E-3</v>
      </c>
      <c r="F16626" s="37">
        <v>0</v>
      </c>
    </row>
    <row r="16627" spans="2:6">
      <c r="B16627" s="59">
        <f t="shared" si="519"/>
        <v>45627</v>
      </c>
      <c r="C16627" s="7">
        <f t="shared" si="518"/>
        <v>45641.020833333328</v>
      </c>
      <c r="D16627" s="7">
        <v>45641.041666666664</v>
      </c>
      <c r="E16627" s="1">
        <v>2E-3</v>
      </c>
      <c r="F16627" s="37">
        <v>0</v>
      </c>
    </row>
    <row r="16628" spans="2:6">
      <c r="B16628" s="59">
        <f t="shared" si="519"/>
        <v>45627</v>
      </c>
      <c r="C16628" s="7">
        <f t="shared" si="518"/>
        <v>45641.041666666664</v>
      </c>
      <c r="D16628" s="7">
        <v>45641.0625</v>
      </c>
      <c r="E16628" s="1">
        <v>1.8859999999999999</v>
      </c>
      <c r="F16628" s="37">
        <v>0</v>
      </c>
    </row>
    <row r="16629" spans="2:6">
      <c r="B16629" s="59">
        <f t="shared" si="519"/>
        <v>45627</v>
      </c>
      <c r="C16629" s="7">
        <f t="shared" si="518"/>
        <v>45641.0625</v>
      </c>
      <c r="D16629" s="7">
        <v>45641.083333333336</v>
      </c>
      <c r="E16629" s="1">
        <v>1.988</v>
      </c>
      <c r="F16629" s="37">
        <v>0</v>
      </c>
    </row>
    <row r="16630" spans="2:6">
      <c r="B16630" s="59">
        <f t="shared" si="519"/>
        <v>45627</v>
      </c>
      <c r="C16630" s="7">
        <f t="shared" si="518"/>
        <v>45641.083333333328</v>
      </c>
      <c r="D16630" s="7">
        <v>45641.104166666664</v>
      </c>
      <c r="E16630" s="1">
        <v>1.986</v>
      </c>
      <c r="F16630" s="37">
        <v>0</v>
      </c>
    </row>
    <row r="16631" spans="2:6">
      <c r="B16631" s="59">
        <f t="shared" si="519"/>
        <v>45627</v>
      </c>
      <c r="C16631" s="7">
        <f t="shared" si="518"/>
        <v>45641.104166666664</v>
      </c>
      <c r="D16631" s="7">
        <v>45641.125</v>
      </c>
      <c r="E16631" s="1">
        <v>2.0019999999999998</v>
      </c>
      <c r="F16631" s="37">
        <v>0</v>
      </c>
    </row>
    <row r="16632" spans="2:6">
      <c r="B16632" s="59">
        <f t="shared" si="519"/>
        <v>45627</v>
      </c>
      <c r="C16632" s="7">
        <f t="shared" si="518"/>
        <v>45641.125</v>
      </c>
      <c r="D16632" s="7">
        <v>45641.145833333336</v>
      </c>
      <c r="E16632" s="1">
        <v>2.0049999999999999</v>
      </c>
      <c r="F16632" s="37">
        <v>0</v>
      </c>
    </row>
    <row r="16633" spans="2:6">
      <c r="B16633" s="59">
        <f t="shared" si="519"/>
        <v>45627</v>
      </c>
      <c r="C16633" s="7">
        <f t="shared" si="518"/>
        <v>45641.145833333328</v>
      </c>
      <c r="D16633" s="7">
        <v>45641.166666666664</v>
      </c>
      <c r="E16633" s="1">
        <v>2.02</v>
      </c>
      <c r="F16633" s="37">
        <v>0</v>
      </c>
    </row>
    <row r="16634" spans="2:6">
      <c r="B16634" s="59">
        <f t="shared" si="519"/>
        <v>45627</v>
      </c>
      <c r="C16634" s="7">
        <f t="shared" si="518"/>
        <v>45641.166666666664</v>
      </c>
      <c r="D16634" s="7">
        <v>45641.1875</v>
      </c>
      <c r="E16634" s="1">
        <v>2.0179999999999998</v>
      </c>
      <c r="F16634" s="37">
        <v>0</v>
      </c>
    </row>
    <row r="16635" spans="2:6">
      <c r="B16635" s="59">
        <f t="shared" si="519"/>
        <v>45627</v>
      </c>
      <c r="C16635" s="7">
        <f t="shared" si="518"/>
        <v>45641.1875</v>
      </c>
      <c r="D16635" s="7">
        <v>45641.208333333336</v>
      </c>
      <c r="E16635" s="1">
        <v>2.0289999999999999</v>
      </c>
      <c r="F16635" s="37">
        <v>0</v>
      </c>
    </row>
    <row r="16636" spans="2:6">
      <c r="B16636" s="59">
        <f t="shared" si="519"/>
        <v>45627</v>
      </c>
      <c r="C16636" s="7">
        <f t="shared" si="518"/>
        <v>45641.208333333328</v>
      </c>
      <c r="D16636" s="7">
        <v>45641.229166666664</v>
      </c>
      <c r="E16636" s="1">
        <v>1.7869999999999999</v>
      </c>
      <c r="F16636" s="37">
        <v>0</v>
      </c>
    </row>
    <row r="16637" spans="2:6">
      <c r="B16637" s="59">
        <f t="shared" si="519"/>
        <v>45627</v>
      </c>
      <c r="C16637" s="7">
        <f t="shared" si="518"/>
        <v>45641.229166666664</v>
      </c>
      <c r="D16637" s="7">
        <v>45641.25</v>
      </c>
      <c r="E16637" s="1">
        <v>0.91500000000000004</v>
      </c>
      <c r="F16637" s="37">
        <v>0</v>
      </c>
    </row>
    <row r="16638" spans="2:6">
      <c r="B16638" s="59">
        <f t="shared" si="519"/>
        <v>45627</v>
      </c>
      <c r="C16638" s="7">
        <f t="shared" si="518"/>
        <v>45641.25</v>
      </c>
      <c r="D16638" s="7">
        <v>45641.270833333336</v>
      </c>
      <c r="E16638" s="1">
        <v>0.439</v>
      </c>
      <c r="F16638" s="37">
        <v>0</v>
      </c>
    </row>
    <row r="16639" spans="2:6">
      <c r="B16639" s="59">
        <f t="shared" si="519"/>
        <v>45627</v>
      </c>
      <c r="C16639" s="7">
        <f t="shared" si="518"/>
        <v>45641.270833333328</v>
      </c>
      <c r="D16639" s="7">
        <v>45641.291666666664</v>
      </c>
      <c r="E16639" s="1">
        <v>3.5999999999999997E-2</v>
      </c>
      <c r="F16639" s="37">
        <v>0</v>
      </c>
    </row>
    <row r="16640" spans="2:6">
      <c r="B16640" s="59">
        <f t="shared" si="519"/>
        <v>45627</v>
      </c>
      <c r="C16640" s="7">
        <f t="shared" si="518"/>
        <v>45641.291666666664</v>
      </c>
      <c r="D16640" s="7">
        <v>45641.3125</v>
      </c>
      <c r="E16640" s="1">
        <v>4.0000000000000001E-3</v>
      </c>
      <c r="F16640" s="37">
        <v>0</v>
      </c>
    </row>
    <row r="16641" spans="2:6">
      <c r="B16641" s="59">
        <f t="shared" si="519"/>
        <v>45627</v>
      </c>
      <c r="C16641" s="7">
        <f t="shared" si="518"/>
        <v>45641.3125</v>
      </c>
      <c r="D16641" s="7">
        <v>45641.333333333336</v>
      </c>
      <c r="E16641" s="1">
        <v>2E-3</v>
      </c>
      <c r="F16641" s="37">
        <v>0</v>
      </c>
    </row>
    <row r="16642" spans="2:6">
      <c r="B16642" s="59">
        <f t="shared" si="519"/>
        <v>45627</v>
      </c>
      <c r="C16642" s="7">
        <f t="shared" si="518"/>
        <v>45641.333333333328</v>
      </c>
      <c r="D16642" s="7">
        <v>45641.354166666664</v>
      </c>
      <c r="E16642" s="1">
        <v>3.0000000000000001E-3</v>
      </c>
      <c r="F16642" s="37">
        <v>1E-3</v>
      </c>
    </row>
    <row r="16643" spans="2:6">
      <c r="B16643" s="59">
        <f t="shared" si="519"/>
        <v>45627</v>
      </c>
      <c r="C16643" s="7">
        <f t="shared" si="518"/>
        <v>45641.354166666664</v>
      </c>
      <c r="D16643" s="7">
        <v>45641.375</v>
      </c>
      <c r="E16643" s="1">
        <v>2E-3</v>
      </c>
      <c r="F16643" s="37">
        <v>0</v>
      </c>
    </row>
    <row r="16644" spans="2:6">
      <c r="B16644" s="59">
        <f t="shared" si="519"/>
        <v>45627</v>
      </c>
      <c r="C16644" s="7">
        <f t="shared" si="518"/>
        <v>45641.375</v>
      </c>
      <c r="D16644" s="7">
        <v>45641.395833333336</v>
      </c>
      <c r="E16644" s="1">
        <v>1E-3</v>
      </c>
      <c r="F16644" s="37">
        <v>0</v>
      </c>
    </row>
    <row r="16645" spans="2:6">
      <c r="B16645" s="59">
        <f t="shared" si="519"/>
        <v>45627</v>
      </c>
      <c r="C16645" s="7">
        <f t="shared" ref="C16645:C16708" si="520">D16645-1/48</f>
        <v>45641.395833333328</v>
      </c>
      <c r="D16645" s="7">
        <v>45641.416666666664</v>
      </c>
      <c r="E16645" s="1">
        <v>2E-3</v>
      </c>
      <c r="F16645" s="37">
        <v>0</v>
      </c>
    </row>
    <row r="16646" spans="2:6">
      <c r="B16646" s="59">
        <f t="shared" ref="B16646:B16709" si="521">DATE(YEAR(C16646),MONTH(C16646),1)</f>
        <v>45627</v>
      </c>
      <c r="C16646" s="7">
        <f t="shared" si="520"/>
        <v>45641.416666666664</v>
      </c>
      <c r="D16646" s="7">
        <v>45641.4375</v>
      </c>
      <c r="E16646" s="1">
        <v>1E-3</v>
      </c>
      <c r="F16646" s="37">
        <v>0</v>
      </c>
    </row>
    <row r="16647" spans="2:6">
      <c r="B16647" s="59">
        <f t="shared" si="521"/>
        <v>45627</v>
      </c>
      <c r="C16647" s="7">
        <f t="shared" si="520"/>
        <v>45641.4375</v>
      </c>
      <c r="D16647" s="7">
        <v>45641.458333333336</v>
      </c>
      <c r="E16647" s="1">
        <v>5.0000000000000001E-3</v>
      </c>
      <c r="F16647" s="37">
        <v>0</v>
      </c>
    </row>
    <row r="16648" spans="2:6">
      <c r="B16648" s="59">
        <f t="shared" si="521"/>
        <v>45627</v>
      </c>
      <c r="C16648" s="7">
        <f t="shared" si="520"/>
        <v>45641.458333333328</v>
      </c>
      <c r="D16648" s="7">
        <v>45641.479166666664</v>
      </c>
      <c r="E16648" s="1">
        <v>6.0000000000000001E-3</v>
      </c>
      <c r="F16648" s="37">
        <v>0</v>
      </c>
    </row>
    <row r="16649" spans="2:6">
      <c r="B16649" s="59">
        <f t="shared" si="521"/>
        <v>45627</v>
      </c>
      <c r="C16649" s="7">
        <f t="shared" si="520"/>
        <v>45641.479166666664</v>
      </c>
      <c r="D16649" s="7">
        <v>45641.5</v>
      </c>
      <c r="E16649" s="1">
        <v>2E-3</v>
      </c>
      <c r="F16649" s="37">
        <v>1E-3</v>
      </c>
    </row>
    <row r="16650" spans="2:6">
      <c r="B16650" s="59">
        <f t="shared" si="521"/>
        <v>45627</v>
      </c>
      <c r="C16650" s="7">
        <f t="shared" si="520"/>
        <v>45641.5</v>
      </c>
      <c r="D16650" s="7">
        <v>45641.520833333336</v>
      </c>
      <c r="E16650" s="1">
        <v>0.01</v>
      </c>
      <c r="F16650" s="37">
        <v>2E-3</v>
      </c>
    </row>
    <row r="16651" spans="2:6">
      <c r="B16651" s="59">
        <f t="shared" si="521"/>
        <v>45627</v>
      </c>
      <c r="C16651" s="7">
        <f t="shared" si="520"/>
        <v>45641.520833333328</v>
      </c>
      <c r="D16651" s="7">
        <v>45641.541666666664</v>
      </c>
      <c r="E16651" s="1">
        <v>3.0000000000000001E-3</v>
      </c>
      <c r="F16651" s="37">
        <v>1E-3</v>
      </c>
    </row>
    <row r="16652" spans="2:6">
      <c r="B16652" s="59">
        <f t="shared" si="521"/>
        <v>45627</v>
      </c>
      <c r="C16652" s="7">
        <f t="shared" si="520"/>
        <v>45641.541666666664</v>
      </c>
      <c r="D16652" s="7">
        <v>45641.5625</v>
      </c>
      <c r="E16652" s="1">
        <v>2E-3</v>
      </c>
      <c r="F16652" s="37">
        <v>0</v>
      </c>
    </row>
    <row r="16653" spans="2:6">
      <c r="B16653" s="59">
        <f t="shared" si="521"/>
        <v>45627</v>
      </c>
      <c r="C16653" s="7">
        <f t="shared" si="520"/>
        <v>45641.5625</v>
      </c>
      <c r="D16653" s="7">
        <v>45641.583333333336</v>
      </c>
      <c r="E16653" s="1">
        <v>1E-3</v>
      </c>
      <c r="F16653" s="37">
        <v>0</v>
      </c>
    </row>
    <row r="16654" spans="2:6">
      <c r="B16654" s="59">
        <f t="shared" si="521"/>
        <v>45627</v>
      </c>
      <c r="C16654" s="7">
        <f t="shared" si="520"/>
        <v>45641.583333333328</v>
      </c>
      <c r="D16654" s="7">
        <v>45641.604166666664</v>
      </c>
      <c r="E16654" s="1">
        <v>4.0000000000000001E-3</v>
      </c>
      <c r="F16654" s="37">
        <v>1E-3</v>
      </c>
    </row>
    <row r="16655" spans="2:6">
      <c r="B16655" s="59">
        <f t="shared" si="521"/>
        <v>45627</v>
      </c>
      <c r="C16655" s="7">
        <f t="shared" si="520"/>
        <v>45641.604166666664</v>
      </c>
      <c r="D16655" s="7">
        <v>45641.625</v>
      </c>
      <c r="E16655" s="1">
        <v>1E-3</v>
      </c>
      <c r="F16655" s="37">
        <v>0</v>
      </c>
    </row>
    <row r="16656" spans="2:6">
      <c r="B16656" s="59">
        <f t="shared" si="521"/>
        <v>45627</v>
      </c>
      <c r="C16656" s="7">
        <f t="shared" si="520"/>
        <v>45641.625</v>
      </c>
      <c r="D16656" s="7">
        <v>45641.645833333336</v>
      </c>
      <c r="E16656" s="1">
        <v>4.0000000000000001E-3</v>
      </c>
      <c r="F16656" s="37">
        <v>2E-3</v>
      </c>
    </row>
    <row r="16657" spans="2:6">
      <c r="B16657" s="59">
        <f t="shared" si="521"/>
        <v>45627</v>
      </c>
      <c r="C16657" s="7">
        <f t="shared" si="520"/>
        <v>45641.645833333328</v>
      </c>
      <c r="D16657" s="7">
        <v>45641.666666666664</v>
      </c>
      <c r="E16657" s="1">
        <v>3.0000000000000001E-3</v>
      </c>
      <c r="F16657" s="37">
        <v>0</v>
      </c>
    </row>
    <row r="16658" spans="2:6">
      <c r="B16658" s="59">
        <f t="shared" si="521"/>
        <v>45627</v>
      </c>
      <c r="C16658" s="7">
        <f t="shared" si="520"/>
        <v>45641.666666666664</v>
      </c>
      <c r="D16658" s="7">
        <v>45641.6875</v>
      </c>
      <c r="E16658" s="1">
        <v>2E-3</v>
      </c>
      <c r="F16658" s="37">
        <v>0</v>
      </c>
    </row>
    <row r="16659" spans="2:6">
      <c r="B16659" s="59">
        <f t="shared" si="521"/>
        <v>45627</v>
      </c>
      <c r="C16659" s="7">
        <f t="shared" si="520"/>
        <v>45641.6875</v>
      </c>
      <c r="D16659" s="7">
        <v>45641.708333333336</v>
      </c>
      <c r="E16659" s="1">
        <v>8.9999999999999993E-3</v>
      </c>
      <c r="F16659" s="37">
        <v>3.0000000000000001E-3</v>
      </c>
    </row>
    <row r="16660" spans="2:6">
      <c r="B16660" s="59">
        <f t="shared" si="521"/>
        <v>45627</v>
      </c>
      <c r="C16660" s="7">
        <f t="shared" si="520"/>
        <v>45641.708333333328</v>
      </c>
      <c r="D16660" s="7">
        <v>45641.729166666664</v>
      </c>
      <c r="E16660" s="1">
        <v>6.0000000000000001E-3</v>
      </c>
      <c r="F16660" s="37">
        <v>1E-3</v>
      </c>
    </row>
    <row r="16661" spans="2:6">
      <c r="B16661" s="59">
        <f t="shared" si="521"/>
        <v>45627</v>
      </c>
      <c r="C16661" s="7">
        <f t="shared" si="520"/>
        <v>45641.729166666664</v>
      </c>
      <c r="D16661" s="7">
        <v>45641.75</v>
      </c>
      <c r="E16661" s="1">
        <v>5.0000000000000001E-3</v>
      </c>
      <c r="F16661" s="37">
        <v>0</v>
      </c>
    </row>
    <row r="16662" spans="2:6">
      <c r="B16662" s="59">
        <f t="shared" si="521"/>
        <v>45627</v>
      </c>
      <c r="C16662" s="7">
        <f t="shared" si="520"/>
        <v>45641.75</v>
      </c>
      <c r="D16662" s="7">
        <v>45641.770833333336</v>
      </c>
      <c r="E16662" s="1">
        <v>4.0000000000000001E-3</v>
      </c>
      <c r="F16662" s="37">
        <v>0</v>
      </c>
    </row>
    <row r="16663" spans="2:6">
      <c r="B16663" s="59">
        <f t="shared" si="521"/>
        <v>45627</v>
      </c>
      <c r="C16663" s="7">
        <f t="shared" si="520"/>
        <v>45641.770833333328</v>
      </c>
      <c r="D16663" s="7">
        <v>45641.791666666664</v>
      </c>
      <c r="E16663" s="1">
        <v>2E-3</v>
      </c>
      <c r="F16663" s="37">
        <v>0</v>
      </c>
    </row>
    <row r="16664" spans="2:6">
      <c r="B16664" s="59">
        <f t="shared" si="521"/>
        <v>45627</v>
      </c>
      <c r="C16664" s="7">
        <f t="shared" si="520"/>
        <v>45641.791666666664</v>
      </c>
      <c r="D16664" s="7">
        <v>45641.8125</v>
      </c>
      <c r="E16664" s="1">
        <v>3.0000000000000001E-3</v>
      </c>
      <c r="F16664" s="37">
        <v>0</v>
      </c>
    </row>
    <row r="16665" spans="2:6">
      <c r="B16665" s="59">
        <f t="shared" si="521"/>
        <v>45627</v>
      </c>
      <c r="C16665" s="7">
        <f t="shared" si="520"/>
        <v>45641.8125</v>
      </c>
      <c r="D16665" s="7">
        <v>45641.833333333336</v>
      </c>
      <c r="E16665" s="1">
        <v>2E-3</v>
      </c>
      <c r="F16665" s="37">
        <v>0</v>
      </c>
    </row>
    <row r="16666" spans="2:6">
      <c r="B16666" s="59">
        <f t="shared" si="521"/>
        <v>45627</v>
      </c>
      <c r="C16666" s="7">
        <f t="shared" si="520"/>
        <v>45641.833333333328</v>
      </c>
      <c r="D16666" s="7">
        <v>45641.854166666664</v>
      </c>
      <c r="E16666" s="1">
        <v>3.0000000000000001E-3</v>
      </c>
      <c r="F16666" s="37">
        <v>0</v>
      </c>
    </row>
    <row r="16667" spans="2:6">
      <c r="B16667" s="59">
        <f t="shared" si="521"/>
        <v>45627</v>
      </c>
      <c r="C16667" s="7">
        <f t="shared" si="520"/>
        <v>45641.854166666664</v>
      </c>
      <c r="D16667" s="7">
        <v>45641.875</v>
      </c>
      <c r="E16667" s="1">
        <v>1E-3</v>
      </c>
      <c r="F16667" s="37">
        <v>0</v>
      </c>
    </row>
    <row r="16668" spans="2:6">
      <c r="B16668" s="59">
        <f t="shared" si="521"/>
        <v>45627</v>
      </c>
      <c r="C16668" s="7">
        <f t="shared" si="520"/>
        <v>45641.875</v>
      </c>
      <c r="D16668" s="7">
        <v>45641.895833333336</v>
      </c>
      <c r="E16668" s="1">
        <v>2E-3</v>
      </c>
      <c r="F16668" s="37">
        <v>0</v>
      </c>
    </row>
    <row r="16669" spans="2:6">
      <c r="B16669" s="59">
        <f t="shared" si="521"/>
        <v>45627</v>
      </c>
      <c r="C16669" s="7">
        <f t="shared" si="520"/>
        <v>45641.895833333328</v>
      </c>
      <c r="D16669" s="7">
        <v>45641.916666666664</v>
      </c>
      <c r="E16669" s="1">
        <v>5.0000000000000001E-3</v>
      </c>
      <c r="F16669" s="37">
        <v>2E-3</v>
      </c>
    </row>
    <row r="16670" spans="2:6">
      <c r="B16670" s="59">
        <f t="shared" si="521"/>
        <v>45627</v>
      </c>
      <c r="C16670" s="7">
        <f t="shared" si="520"/>
        <v>45641.916666666664</v>
      </c>
      <c r="D16670" s="7">
        <v>45641.9375</v>
      </c>
      <c r="E16670" s="1">
        <v>3.0000000000000001E-3</v>
      </c>
      <c r="F16670" s="37">
        <v>0</v>
      </c>
    </row>
    <row r="16671" spans="2:6">
      <c r="B16671" s="59">
        <f t="shared" si="521"/>
        <v>45627</v>
      </c>
      <c r="C16671" s="7">
        <f t="shared" si="520"/>
        <v>45641.9375</v>
      </c>
      <c r="D16671" s="7">
        <v>45641.958333333336</v>
      </c>
      <c r="E16671" s="1">
        <v>2E-3</v>
      </c>
      <c r="F16671" s="37">
        <v>0</v>
      </c>
    </row>
    <row r="16672" spans="2:6">
      <c r="B16672" s="59">
        <f t="shared" si="521"/>
        <v>45627</v>
      </c>
      <c r="C16672" s="7">
        <f t="shared" si="520"/>
        <v>45641.958333333328</v>
      </c>
      <c r="D16672" s="7">
        <v>45641.979166666664</v>
      </c>
      <c r="E16672" s="1">
        <v>2E-3</v>
      </c>
      <c r="F16672" s="37">
        <v>0</v>
      </c>
    </row>
    <row r="16673" spans="2:6">
      <c r="B16673" s="59">
        <f t="shared" si="521"/>
        <v>45627</v>
      </c>
      <c r="C16673" s="7">
        <f t="shared" si="520"/>
        <v>45641.979166666664</v>
      </c>
      <c r="D16673" s="7">
        <v>45642</v>
      </c>
      <c r="E16673" s="1">
        <v>1E-3</v>
      </c>
      <c r="F16673" s="37">
        <v>0</v>
      </c>
    </row>
    <row r="16674" spans="2:6">
      <c r="B16674" s="59">
        <f t="shared" si="521"/>
        <v>45627</v>
      </c>
      <c r="C16674" s="7">
        <f t="shared" si="520"/>
        <v>45642</v>
      </c>
      <c r="D16674" s="7">
        <v>45642.020833333336</v>
      </c>
      <c r="E16674" s="1">
        <v>1.8779999999999999</v>
      </c>
      <c r="F16674" s="37">
        <v>0</v>
      </c>
    </row>
    <row r="16675" spans="2:6">
      <c r="B16675" s="59">
        <f t="shared" si="521"/>
        <v>45627</v>
      </c>
      <c r="C16675" s="7">
        <f t="shared" si="520"/>
        <v>45642.020833333328</v>
      </c>
      <c r="D16675" s="7">
        <v>45642.041666666664</v>
      </c>
      <c r="E16675" s="1">
        <v>2.004</v>
      </c>
      <c r="F16675" s="37">
        <v>0</v>
      </c>
    </row>
    <row r="16676" spans="2:6">
      <c r="B16676" s="59">
        <f t="shared" si="521"/>
        <v>45627</v>
      </c>
      <c r="C16676" s="7">
        <f t="shared" si="520"/>
        <v>45642.041666666664</v>
      </c>
      <c r="D16676" s="7">
        <v>45642.0625</v>
      </c>
      <c r="E16676" s="1">
        <v>2.0049999999999999</v>
      </c>
      <c r="F16676" s="37">
        <v>0</v>
      </c>
    </row>
    <row r="16677" spans="2:6">
      <c r="B16677" s="59">
        <f t="shared" si="521"/>
        <v>45627</v>
      </c>
      <c r="C16677" s="7">
        <f t="shared" si="520"/>
        <v>45642.0625</v>
      </c>
      <c r="D16677" s="7">
        <v>45642.083333333336</v>
      </c>
      <c r="E16677" s="1">
        <v>2.0230000000000001</v>
      </c>
      <c r="F16677" s="37">
        <v>0</v>
      </c>
    </row>
    <row r="16678" spans="2:6">
      <c r="B16678" s="59">
        <f t="shared" si="521"/>
        <v>45627</v>
      </c>
      <c r="C16678" s="7">
        <f t="shared" si="520"/>
        <v>45642.083333333328</v>
      </c>
      <c r="D16678" s="7">
        <v>45642.104166666664</v>
      </c>
      <c r="E16678" s="1">
        <v>1.331</v>
      </c>
      <c r="F16678" s="37">
        <v>0</v>
      </c>
    </row>
    <row r="16679" spans="2:6">
      <c r="B16679" s="59">
        <f t="shared" si="521"/>
        <v>45627</v>
      </c>
      <c r="C16679" s="7">
        <f t="shared" si="520"/>
        <v>45642.104166666664</v>
      </c>
      <c r="D16679" s="7">
        <v>45642.125</v>
      </c>
      <c r="E16679" s="1">
        <v>7.4999999999999997E-2</v>
      </c>
      <c r="F16679" s="37">
        <v>0</v>
      </c>
    </row>
    <row r="16680" spans="2:6">
      <c r="B16680" s="59">
        <f t="shared" si="521"/>
        <v>45627</v>
      </c>
      <c r="C16680" s="7">
        <f t="shared" si="520"/>
        <v>45642.125</v>
      </c>
      <c r="D16680" s="7">
        <v>45642.145833333336</v>
      </c>
      <c r="E16680" s="1">
        <v>7.0000000000000007E-2</v>
      </c>
      <c r="F16680" s="37">
        <v>0</v>
      </c>
    </row>
    <row r="16681" spans="2:6">
      <c r="B16681" s="59">
        <f t="shared" si="521"/>
        <v>45627</v>
      </c>
      <c r="C16681" s="7">
        <f t="shared" si="520"/>
        <v>45642.145833333328</v>
      </c>
      <c r="D16681" s="7">
        <v>45642.166666666664</v>
      </c>
      <c r="E16681" s="1">
        <v>7.8E-2</v>
      </c>
      <c r="F16681" s="37">
        <v>0</v>
      </c>
    </row>
    <row r="16682" spans="2:6">
      <c r="B16682" s="59">
        <f t="shared" si="521"/>
        <v>45627</v>
      </c>
      <c r="C16682" s="7">
        <f t="shared" si="520"/>
        <v>45642.166666666664</v>
      </c>
      <c r="D16682" s="7">
        <v>45642.1875</v>
      </c>
      <c r="E16682" s="1">
        <v>7.0000000000000007E-2</v>
      </c>
      <c r="F16682" s="37">
        <v>0</v>
      </c>
    </row>
    <row r="16683" spans="2:6">
      <c r="B16683" s="59">
        <f t="shared" si="521"/>
        <v>45627</v>
      </c>
      <c r="C16683" s="7">
        <f t="shared" si="520"/>
        <v>45642.1875</v>
      </c>
      <c r="D16683" s="7">
        <v>45642.208333333336</v>
      </c>
      <c r="E16683" s="1">
        <v>2.1999999999999999E-2</v>
      </c>
      <c r="F16683" s="37">
        <v>0</v>
      </c>
    </row>
    <row r="16684" spans="2:6">
      <c r="B16684" s="59">
        <f t="shared" si="521"/>
        <v>45627</v>
      </c>
      <c r="C16684" s="7">
        <f t="shared" si="520"/>
        <v>45642.208333333328</v>
      </c>
      <c r="D16684" s="7">
        <v>45642.229166666664</v>
      </c>
      <c r="E16684" s="1">
        <v>2E-3</v>
      </c>
      <c r="F16684" s="37">
        <v>0</v>
      </c>
    </row>
    <row r="16685" spans="2:6">
      <c r="B16685" s="59">
        <f t="shared" si="521"/>
        <v>45627</v>
      </c>
      <c r="C16685" s="7">
        <f t="shared" si="520"/>
        <v>45642.229166666664</v>
      </c>
      <c r="D16685" s="7">
        <v>45642.25</v>
      </c>
      <c r="E16685" s="1">
        <v>6.0000000000000001E-3</v>
      </c>
      <c r="F16685" s="37">
        <v>1E-3</v>
      </c>
    </row>
    <row r="16686" spans="2:6">
      <c r="B16686" s="59">
        <f t="shared" si="521"/>
        <v>45627</v>
      </c>
      <c r="C16686" s="7">
        <f t="shared" si="520"/>
        <v>45642.25</v>
      </c>
      <c r="D16686" s="7">
        <v>45642.270833333336</v>
      </c>
      <c r="E16686" s="1">
        <v>7.0000000000000001E-3</v>
      </c>
      <c r="F16686" s="37">
        <v>2E-3</v>
      </c>
    </row>
    <row r="16687" spans="2:6">
      <c r="B16687" s="59">
        <f t="shared" si="521"/>
        <v>45627</v>
      </c>
      <c r="C16687" s="7">
        <f t="shared" si="520"/>
        <v>45642.270833333328</v>
      </c>
      <c r="D16687" s="7">
        <v>45642.291666666664</v>
      </c>
      <c r="E16687" s="1">
        <v>6.0000000000000001E-3</v>
      </c>
      <c r="F16687" s="37">
        <v>0</v>
      </c>
    </row>
    <row r="16688" spans="2:6">
      <c r="B16688" s="59">
        <f t="shared" si="521"/>
        <v>45627</v>
      </c>
      <c r="C16688" s="7">
        <f t="shared" si="520"/>
        <v>45642.291666666664</v>
      </c>
      <c r="D16688" s="7">
        <v>45642.3125</v>
      </c>
      <c r="E16688" s="1">
        <v>3.0000000000000001E-3</v>
      </c>
      <c r="F16688" s="37">
        <v>1E-3</v>
      </c>
    </row>
    <row r="16689" spans="2:6">
      <c r="B16689" s="59">
        <f t="shared" si="521"/>
        <v>45627</v>
      </c>
      <c r="C16689" s="7">
        <f t="shared" si="520"/>
        <v>45642.3125</v>
      </c>
      <c r="D16689" s="7">
        <v>45642.333333333336</v>
      </c>
      <c r="E16689" s="1">
        <v>6.0000000000000001E-3</v>
      </c>
      <c r="F16689" s="37">
        <v>0</v>
      </c>
    </row>
    <row r="16690" spans="2:6">
      <c r="B16690" s="59">
        <f t="shared" si="521"/>
        <v>45627</v>
      </c>
      <c r="C16690" s="7">
        <f t="shared" si="520"/>
        <v>45642.333333333328</v>
      </c>
      <c r="D16690" s="7">
        <v>45642.354166666664</v>
      </c>
      <c r="E16690" s="1">
        <v>3.0000000000000001E-3</v>
      </c>
      <c r="F16690" s="37">
        <v>2E-3</v>
      </c>
    </row>
    <row r="16691" spans="2:6">
      <c r="B16691" s="59">
        <f t="shared" si="521"/>
        <v>45627</v>
      </c>
      <c r="C16691" s="7">
        <f t="shared" si="520"/>
        <v>45642.354166666664</v>
      </c>
      <c r="D16691" s="7">
        <v>45642.375</v>
      </c>
      <c r="E16691" s="1">
        <v>0</v>
      </c>
      <c r="F16691" s="37">
        <v>1E-3</v>
      </c>
    </row>
    <row r="16692" spans="2:6">
      <c r="B16692" s="59">
        <f t="shared" si="521"/>
        <v>45627</v>
      </c>
      <c r="C16692" s="7">
        <f t="shared" si="520"/>
        <v>45642.375</v>
      </c>
      <c r="D16692" s="7">
        <v>45642.395833333336</v>
      </c>
      <c r="E16692" s="1">
        <v>4.0000000000000001E-3</v>
      </c>
      <c r="F16692" s="37">
        <v>1E-3</v>
      </c>
    </row>
    <row r="16693" spans="2:6">
      <c r="B16693" s="59">
        <f t="shared" si="521"/>
        <v>45627</v>
      </c>
      <c r="C16693" s="7">
        <f t="shared" si="520"/>
        <v>45642.395833333328</v>
      </c>
      <c r="D16693" s="7">
        <v>45642.416666666664</v>
      </c>
      <c r="E16693" s="1">
        <v>2E-3</v>
      </c>
      <c r="F16693" s="37">
        <v>1E-3</v>
      </c>
    </row>
    <row r="16694" spans="2:6">
      <c r="B16694" s="59">
        <f t="shared" si="521"/>
        <v>45627</v>
      </c>
      <c r="C16694" s="7">
        <f t="shared" si="520"/>
        <v>45642.416666666664</v>
      </c>
      <c r="D16694" s="7">
        <v>45642.4375</v>
      </c>
      <c r="E16694" s="1">
        <v>3.0000000000000001E-3</v>
      </c>
      <c r="F16694" s="37">
        <v>0</v>
      </c>
    </row>
    <row r="16695" spans="2:6">
      <c r="B16695" s="59">
        <f t="shared" si="521"/>
        <v>45627</v>
      </c>
      <c r="C16695" s="7">
        <f t="shared" si="520"/>
        <v>45642.4375</v>
      </c>
      <c r="D16695" s="7">
        <v>45642.458333333336</v>
      </c>
      <c r="E16695" s="1">
        <v>4.0000000000000001E-3</v>
      </c>
      <c r="F16695" s="37">
        <v>1E-3</v>
      </c>
    </row>
    <row r="16696" spans="2:6">
      <c r="B16696" s="59">
        <f t="shared" si="521"/>
        <v>45627</v>
      </c>
      <c r="C16696" s="7">
        <f t="shared" si="520"/>
        <v>45642.458333333328</v>
      </c>
      <c r="D16696" s="7">
        <v>45642.479166666664</v>
      </c>
      <c r="E16696" s="1">
        <v>1E-3</v>
      </c>
      <c r="F16696" s="37">
        <v>1E-3</v>
      </c>
    </row>
    <row r="16697" spans="2:6">
      <c r="B16697" s="59">
        <f t="shared" si="521"/>
        <v>45627</v>
      </c>
      <c r="C16697" s="7">
        <f t="shared" si="520"/>
        <v>45642.479166666664</v>
      </c>
      <c r="D16697" s="7">
        <v>45642.5</v>
      </c>
      <c r="E16697" s="1">
        <v>2E-3</v>
      </c>
      <c r="F16697" s="37">
        <v>0</v>
      </c>
    </row>
    <row r="16698" spans="2:6">
      <c r="B16698" s="59">
        <f t="shared" si="521"/>
        <v>45627</v>
      </c>
      <c r="C16698" s="7">
        <f t="shared" si="520"/>
        <v>45642.5</v>
      </c>
      <c r="D16698" s="7">
        <v>45642.520833333336</v>
      </c>
      <c r="E16698" s="1">
        <v>1E-3</v>
      </c>
      <c r="F16698" s="37">
        <v>0</v>
      </c>
    </row>
    <row r="16699" spans="2:6">
      <c r="B16699" s="59">
        <f t="shared" si="521"/>
        <v>45627</v>
      </c>
      <c r="C16699" s="7">
        <f t="shared" si="520"/>
        <v>45642.520833333328</v>
      </c>
      <c r="D16699" s="7">
        <v>45642.541666666664</v>
      </c>
      <c r="E16699" s="1">
        <v>3.0000000000000001E-3</v>
      </c>
      <c r="F16699" s="37">
        <v>0</v>
      </c>
    </row>
    <row r="16700" spans="2:6">
      <c r="B16700" s="59">
        <f t="shared" si="521"/>
        <v>45627</v>
      </c>
      <c r="C16700" s="7">
        <f t="shared" si="520"/>
        <v>45642.541666666664</v>
      </c>
      <c r="D16700" s="7">
        <v>45642.5625</v>
      </c>
      <c r="E16700" s="1">
        <v>1E-3</v>
      </c>
      <c r="F16700" s="37">
        <v>0</v>
      </c>
    </row>
    <row r="16701" spans="2:6">
      <c r="B16701" s="59">
        <f t="shared" si="521"/>
        <v>45627</v>
      </c>
      <c r="C16701" s="7">
        <f t="shared" si="520"/>
        <v>45642.5625</v>
      </c>
      <c r="D16701" s="7">
        <v>45642.583333333336</v>
      </c>
      <c r="E16701" s="1">
        <v>1E-3</v>
      </c>
      <c r="F16701" s="37">
        <v>0</v>
      </c>
    </row>
    <row r="16702" spans="2:6">
      <c r="B16702" s="59">
        <f t="shared" si="521"/>
        <v>45627</v>
      </c>
      <c r="C16702" s="7">
        <f t="shared" si="520"/>
        <v>45642.583333333328</v>
      </c>
      <c r="D16702" s="7">
        <v>45642.604166666664</v>
      </c>
      <c r="E16702" s="1">
        <v>4.0000000000000001E-3</v>
      </c>
      <c r="F16702" s="37">
        <v>0</v>
      </c>
    </row>
    <row r="16703" spans="2:6">
      <c r="B16703" s="59">
        <f t="shared" si="521"/>
        <v>45627</v>
      </c>
      <c r="C16703" s="7">
        <f t="shared" si="520"/>
        <v>45642.604166666664</v>
      </c>
      <c r="D16703" s="7">
        <v>45642.625</v>
      </c>
      <c r="E16703" s="1">
        <v>1E-3</v>
      </c>
      <c r="F16703" s="37">
        <v>1E-3</v>
      </c>
    </row>
    <row r="16704" spans="2:6">
      <c r="B16704" s="59">
        <f t="shared" si="521"/>
        <v>45627</v>
      </c>
      <c r="C16704" s="7">
        <f t="shared" si="520"/>
        <v>45642.625</v>
      </c>
      <c r="D16704" s="7">
        <v>45642.645833333336</v>
      </c>
      <c r="E16704" s="1">
        <v>1E-3</v>
      </c>
      <c r="F16704" s="37">
        <v>0</v>
      </c>
    </row>
    <row r="16705" spans="2:6">
      <c r="B16705" s="59">
        <f t="shared" si="521"/>
        <v>45627</v>
      </c>
      <c r="C16705" s="7">
        <f t="shared" si="520"/>
        <v>45642.645833333328</v>
      </c>
      <c r="D16705" s="7">
        <v>45642.666666666664</v>
      </c>
      <c r="E16705" s="1">
        <v>2E-3</v>
      </c>
      <c r="F16705" s="37">
        <v>0</v>
      </c>
    </row>
    <row r="16706" spans="2:6">
      <c r="B16706" s="59">
        <f t="shared" si="521"/>
        <v>45627</v>
      </c>
      <c r="C16706" s="7">
        <f t="shared" si="520"/>
        <v>45642.666666666664</v>
      </c>
      <c r="D16706" s="7">
        <v>45642.6875</v>
      </c>
      <c r="E16706" s="1">
        <v>1E-3</v>
      </c>
      <c r="F16706" s="37">
        <v>0</v>
      </c>
    </row>
    <row r="16707" spans="2:6">
      <c r="B16707" s="59">
        <f t="shared" si="521"/>
        <v>45627</v>
      </c>
      <c r="C16707" s="7">
        <f t="shared" si="520"/>
        <v>45642.6875</v>
      </c>
      <c r="D16707" s="7">
        <v>45642.708333333336</v>
      </c>
      <c r="E16707" s="1">
        <v>2E-3</v>
      </c>
      <c r="F16707" s="37">
        <v>0</v>
      </c>
    </row>
    <row r="16708" spans="2:6">
      <c r="B16708" s="59">
        <f t="shared" si="521"/>
        <v>45627</v>
      </c>
      <c r="C16708" s="7">
        <f t="shared" si="520"/>
        <v>45642.708333333328</v>
      </c>
      <c r="D16708" s="7">
        <v>45642.729166666664</v>
      </c>
      <c r="E16708" s="1">
        <v>6.0000000000000001E-3</v>
      </c>
      <c r="F16708" s="37">
        <v>0</v>
      </c>
    </row>
    <row r="16709" spans="2:6">
      <c r="B16709" s="59">
        <f t="shared" si="521"/>
        <v>45627</v>
      </c>
      <c r="C16709" s="7">
        <f t="shared" ref="C16709:C16772" si="522">D16709-1/48</f>
        <v>45642.729166666664</v>
      </c>
      <c r="D16709" s="7">
        <v>45642.75</v>
      </c>
      <c r="E16709" s="1">
        <v>5.0000000000000001E-3</v>
      </c>
      <c r="F16709" s="37">
        <v>2E-3</v>
      </c>
    </row>
    <row r="16710" spans="2:6">
      <c r="B16710" s="59">
        <f t="shared" ref="B16710:B16773" si="523">DATE(YEAR(C16710),MONTH(C16710),1)</f>
        <v>45627</v>
      </c>
      <c r="C16710" s="7">
        <f t="shared" si="522"/>
        <v>45642.75</v>
      </c>
      <c r="D16710" s="7">
        <v>45642.770833333336</v>
      </c>
      <c r="E16710" s="1">
        <v>5.0000000000000001E-3</v>
      </c>
      <c r="F16710" s="37">
        <v>1E-3</v>
      </c>
    </row>
    <row r="16711" spans="2:6">
      <c r="B16711" s="59">
        <f t="shared" si="523"/>
        <v>45627</v>
      </c>
      <c r="C16711" s="7">
        <f t="shared" si="522"/>
        <v>45642.770833333328</v>
      </c>
      <c r="D16711" s="7">
        <v>45642.791666666664</v>
      </c>
      <c r="E16711" s="1">
        <v>3.0000000000000001E-3</v>
      </c>
      <c r="F16711" s="37">
        <v>1E-3</v>
      </c>
    </row>
    <row r="16712" spans="2:6">
      <c r="B16712" s="59">
        <f t="shared" si="523"/>
        <v>45627</v>
      </c>
      <c r="C16712" s="7">
        <f t="shared" si="522"/>
        <v>45642.791666666664</v>
      </c>
      <c r="D16712" s="7">
        <v>45642.8125</v>
      </c>
      <c r="E16712" s="1">
        <v>5.0000000000000001E-3</v>
      </c>
      <c r="F16712" s="37">
        <v>2E-3</v>
      </c>
    </row>
    <row r="16713" spans="2:6">
      <c r="B16713" s="59">
        <f t="shared" si="523"/>
        <v>45627</v>
      </c>
      <c r="C16713" s="7">
        <f t="shared" si="522"/>
        <v>45642.8125</v>
      </c>
      <c r="D16713" s="7">
        <v>45642.833333333336</v>
      </c>
      <c r="E16713" s="1">
        <v>1E-3</v>
      </c>
      <c r="F16713" s="37">
        <v>0</v>
      </c>
    </row>
    <row r="16714" spans="2:6">
      <c r="B16714" s="59">
        <f t="shared" si="523"/>
        <v>45627</v>
      </c>
      <c r="C16714" s="7">
        <f t="shared" si="522"/>
        <v>45642.833333333328</v>
      </c>
      <c r="D16714" s="7">
        <v>45642.854166666664</v>
      </c>
      <c r="E16714" s="1">
        <v>3.0000000000000001E-3</v>
      </c>
      <c r="F16714" s="37">
        <v>1E-3</v>
      </c>
    </row>
    <row r="16715" spans="2:6">
      <c r="B16715" s="59">
        <f t="shared" si="523"/>
        <v>45627</v>
      </c>
      <c r="C16715" s="7">
        <f t="shared" si="522"/>
        <v>45642.854166666664</v>
      </c>
      <c r="D16715" s="7">
        <v>45642.875</v>
      </c>
      <c r="E16715" s="1">
        <v>2E-3</v>
      </c>
      <c r="F16715" s="37">
        <v>4.0000000000000001E-3</v>
      </c>
    </row>
    <row r="16716" spans="2:6">
      <c r="B16716" s="59">
        <f t="shared" si="523"/>
        <v>45627</v>
      </c>
      <c r="C16716" s="7">
        <f t="shared" si="522"/>
        <v>45642.875</v>
      </c>
      <c r="D16716" s="7">
        <v>45642.895833333336</v>
      </c>
      <c r="E16716" s="1">
        <v>0</v>
      </c>
      <c r="F16716" s="37">
        <v>1E-3</v>
      </c>
    </row>
    <row r="16717" spans="2:6">
      <c r="B16717" s="59">
        <f t="shared" si="523"/>
        <v>45627</v>
      </c>
      <c r="C16717" s="7">
        <f t="shared" si="522"/>
        <v>45642.895833333328</v>
      </c>
      <c r="D16717" s="7">
        <v>45642.916666666664</v>
      </c>
      <c r="E16717" s="1">
        <v>0</v>
      </c>
      <c r="F16717" s="37">
        <v>2E-3</v>
      </c>
    </row>
    <row r="16718" spans="2:6">
      <c r="B16718" s="59">
        <f t="shared" si="523"/>
        <v>45627</v>
      </c>
      <c r="C16718" s="7">
        <f t="shared" si="522"/>
        <v>45642.916666666664</v>
      </c>
      <c r="D16718" s="7">
        <v>45642.9375</v>
      </c>
      <c r="E16718" s="1">
        <v>2E-3</v>
      </c>
      <c r="F16718" s="37">
        <v>0</v>
      </c>
    </row>
    <row r="16719" spans="2:6">
      <c r="B16719" s="59">
        <f t="shared" si="523"/>
        <v>45627</v>
      </c>
      <c r="C16719" s="7">
        <f t="shared" si="522"/>
        <v>45642.9375</v>
      </c>
      <c r="D16719" s="7">
        <v>45642.958333333336</v>
      </c>
      <c r="E16719" s="1">
        <v>3.0000000000000001E-3</v>
      </c>
      <c r="F16719" s="37">
        <v>1E-3</v>
      </c>
    </row>
    <row r="16720" spans="2:6">
      <c r="B16720" s="59">
        <f t="shared" si="523"/>
        <v>45627</v>
      </c>
      <c r="C16720" s="7">
        <f t="shared" si="522"/>
        <v>45642.958333333328</v>
      </c>
      <c r="D16720" s="7">
        <v>45642.979166666664</v>
      </c>
      <c r="E16720" s="1">
        <v>1E-3</v>
      </c>
      <c r="F16720" s="37">
        <v>0</v>
      </c>
    </row>
    <row r="16721" spans="2:6">
      <c r="B16721" s="59">
        <f t="shared" si="523"/>
        <v>45627</v>
      </c>
      <c r="C16721" s="7">
        <f t="shared" si="522"/>
        <v>45642.979166666664</v>
      </c>
      <c r="D16721" s="7">
        <v>45643</v>
      </c>
      <c r="E16721" s="1">
        <v>2E-3</v>
      </c>
      <c r="F16721" s="37">
        <v>0</v>
      </c>
    </row>
    <row r="16722" spans="2:6">
      <c r="B16722" s="59">
        <f t="shared" si="523"/>
        <v>45627</v>
      </c>
      <c r="C16722" s="7">
        <f t="shared" si="522"/>
        <v>45643</v>
      </c>
      <c r="D16722" s="7">
        <v>45643.020833333336</v>
      </c>
      <c r="E16722" s="1">
        <v>1.859</v>
      </c>
      <c r="F16722" s="37">
        <v>0</v>
      </c>
    </row>
    <row r="16723" spans="2:6">
      <c r="B16723" s="59">
        <f t="shared" si="523"/>
        <v>45627</v>
      </c>
      <c r="C16723" s="7">
        <f t="shared" si="522"/>
        <v>45643.020833333328</v>
      </c>
      <c r="D16723" s="7">
        <v>45643.041666666664</v>
      </c>
      <c r="E16723" s="1">
        <v>1.99</v>
      </c>
      <c r="F16723" s="37">
        <v>0</v>
      </c>
    </row>
    <row r="16724" spans="2:6">
      <c r="B16724" s="59">
        <f t="shared" si="523"/>
        <v>45627</v>
      </c>
      <c r="C16724" s="7">
        <f t="shared" si="522"/>
        <v>45643.041666666664</v>
      </c>
      <c r="D16724" s="7">
        <v>45643.0625</v>
      </c>
      <c r="E16724" s="1">
        <v>1.98</v>
      </c>
      <c r="F16724" s="37">
        <v>0</v>
      </c>
    </row>
    <row r="16725" spans="2:6">
      <c r="B16725" s="59">
        <f t="shared" si="523"/>
        <v>45627</v>
      </c>
      <c r="C16725" s="7">
        <f t="shared" si="522"/>
        <v>45643.0625</v>
      </c>
      <c r="D16725" s="7">
        <v>45643.083333333336</v>
      </c>
      <c r="E16725" s="1">
        <v>1.994</v>
      </c>
      <c r="F16725" s="37">
        <v>0</v>
      </c>
    </row>
    <row r="16726" spans="2:6">
      <c r="B16726" s="59">
        <f t="shared" si="523"/>
        <v>45627</v>
      </c>
      <c r="C16726" s="7">
        <f t="shared" si="522"/>
        <v>45643.083333333328</v>
      </c>
      <c r="D16726" s="7">
        <v>45643.104166666664</v>
      </c>
      <c r="E16726" s="1">
        <v>1.992</v>
      </c>
      <c r="F16726" s="37">
        <v>0</v>
      </c>
    </row>
    <row r="16727" spans="2:6">
      <c r="B16727" s="59">
        <f t="shared" si="523"/>
        <v>45627</v>
      </c>
      <c r="C16727" s="7">
        <f t="shared" si="522"/>
        <v>45643.104166666664</v>
      </c>
      <c r="D16727" s="7">
        <v>45643.125</v>
      </c>
      <c r="E16727" s="1">
        <v>2.0089999999999999</v>
      </c>
      <c r="F16727" s="37">
        <v>0</v>
      </c>
    </row>
    <row r="16728" spans="2:6">
      <c r="B16728" s="59">
        <f t="shared" si="523"/>
        <v>45627</v>
      </c>
      <c r="C16728" s="7">
        <f t="shared" si="522"/>
        <v>45643.125</v>
      </c>
      <c r="D16728" s="7">
        <v>45643.145833333336</v>
      </c>
      <c r="E16728" s="1">
        <v>2.0070000000000001</v>
      </c>
      <c r="F16728" s="37">
        <v>0</v>
      </c>
    </row>
    <row r="16729" spans="2:6">
      <c r="B16729" s="59">
        <f t="shared" si="523"/>
        <v>45627</v>
      </c>
      <c r="C16729" s="7">
        <f t="shared" si="522"/>
        <v>45643.145833333328</v>
      </c>
      <c r="D16729" s="7">
        <v>45643.166666666664</v>
      </c>
      <c r="E16729" s="1">
        <v>2.0270000000000001</v>
      </c>
      <c r="F16729" s="37">
        <v>0</v>
      </c>
    </row>
    <row r="16730" spans="2:6">
      <c r="B16730" s="59">
        <f t="shared" si="523"/>
        <v>45627</v>
      </c>
      <c r="C16730" s="7">
        <f t="shared" si="522"/>
        <v>45643.166666666664</v>
      </c>
      <c r="D16730" s="7">
        <v>45643.1875</v>
      </c>
      <c r="E16730" s="1">
        <v>2.0299999999999998</v>
      </c>
      <c r="F16730" s="37">
        <v>0</v>
      </c>
    </row>
    <row r="16731" spans="2:6">
      <c r="B16731" s="59">
        <f t="shared" si="523"/>
        <v>45627</v>
      </c>
      <c r="C16731" s="7">
        <f t="shared" si="522"/>
        <v>45643.1875</v>
      </c>
      <c r="D16731" s="7">
        <v>45643.208333333336</v>
      </c>
      <c r="E16731" s="1">
        <v>0.45</v>
      </c>
      <c r="F16731" s="37">
        <v>0</v>
      </c>
    </row>
    <row r="16732" spans="2:6">
      <c r="B16732" s="59">
        <f t="shared" si="523"/>
        <v>45627</v>
      </c>
      <c r="C16732" s="7">
        <f t="shared" si="522"/>
        <v>45643.208333333328</v>
      </c>
      <c r="D16732" s="7">
        <v>45643.229166666664</v>
      </c>
      <c r="E16732" s="1">
        <v>7.4999999999999997E-2</v>
      </c>
      <c r="F16732" s="37">
        <v>0</v>
      </c>
    </row>
    <row r="16733" spans="2:6">
      <c r="B16733" s="59">
        <f t="shared" si="523"/>
        <v>45627</v>
      </c>
      <c r="C16733" s="7">
        <f t="shared" si="522"/>
        <v>45643.229166666664</v>
      </c>
      <c r="D16733" s="7">
        <v>45643.25</v>
      </c>
      <c r="E16733" s="1">
        <v>1.0109999999999999</v>
      </c>
      <c r="F16733" s="37">
        <v>0</v>
      </c>
    </row>
    <row r="16734" spans="2:6">
      <c r="B16734" s="59">
        <f t="shared" si="523"/>
        <v>45627</v>
      </c>
      <c r="C16734" s="7">
        <f t="shared" si="522"/>
        <v>45643.25</v>
      </c>
      <c r="D16734" s="7">
        <v>45643.270833333336</v>
      </c>
      <c r="E16734" s="1">
        <v>0.29199999999999998</v>
      </c>
      <c r="F16734" s="37">
        <v>0</v>
      </c>
    </row>
    <row r="16735" spans="2:6">
      <c r="B16735" s="59">
        <f t="shared" si="523"/>
        <v>45627</v>
      </c>
      <c r="C16735" s="7">
        <f t="shared" si="522"/>
        <v>45643.270833333328</v>
      </c>
      <c r="D16735" s="7">
        <v>45643.291666666664</v>
      </c>
      <c r="E16735" s="1">
        <v>1.6E-2</v>
      </c>
      <c r="F16735" s="37">
        <v>4.0000000000000001E-3</v>
      </c>
    </row>
    <row r="16736" spans="2:6">
      <c r="B16736" s="59">
        <f t="shared" si="523"/>
        <v>45627</v>
      </c>
      <c r="C16736" s="7">
        <f t="shared" si="522"/>
        <v>45643.291666666664</v>
      </c>
      <c r="D16736" s="7">
        <v>45643.3125</v>
      </c>
      <c r="E16736" s="1">
        <v>3.6999999999999998E-2</v>
      </c>
      <c r="F16736" s="37">
        <v>8.9999999999999993E-3</v>
      </c>
    </row>
    <row r="16737" spans="2:6">
      <c r="B16737" s="59">
        <f t="shared" si="523"/>
        <v>45627</v>
      </c>
      <c r="C16737" s="7">
        <f t="shared" si="522"/>
        <v>45643.3125</v>
      </c>
      <c r="D16737" s="7">
        <v>45643.333333333336</v>
      </c>
      <c r="E16737" s="1">
        <v>0</v>
      </c>
      <c r="F16737" s="37">
        <v>1E-3</v>
      </c>
    </row>
    <row r="16738" spans="2:6">
      <c r="B16738" s="59">
        <f t="shared" si="523"/>
        <v>45627</v>
      </c>
      <c r="C16738" s="7">
        <f t="shared" si="522"/>
        <v>45643.333333333328</v>
      </c>
      <c r="D16738" s="7">
        <v>45643.354166666664</v>
      </c>
      <c r="E16738" s="1">
        <v>0</v>
      </c>
      <c r="F16738" s="37">
        <v>2E-3</v>
      </c>
    </row>
    <row r="16739" spans="2:6">
      <c r="B16739" s="59">
        <f t="shared" si="523"/>
        <v>45627</v>
      </c>
      <c r="C16739" s="7">
        <f t="shared" si="522"/>
        <v>45643.354166666664</v>
      </c>
      <c r="D16739" s="7">
        <v>45643.375</v>
      </c>
      <c r="E16739" s="1">
        <v>0</v>
      </c>
      <c r="F16739" s="37">
        <v>0</v>
      </c>
    </row>
    <row r="16740" spans="2:6">
      <c r="B16740" s="59">
        <f t="shared" si="523"/>
        <v>45627</v>
      </c>
      <c r="C16740" s="7">
        <f t="shared" si="522"/>
        <v>45643.375</v>
      </c>
      <c r="D16740" s="7">
        <v>45643.395833333336</v>
      </c>
      <c r="E16740" s="1">
        <v>2E-3</v>
      </c>
      <c r="F16740" s="37">
        <v>0</v>
      </c>
    </row>
    <row r="16741" spans="2:6">
      <c r="B16741" s="59">
        <f t="shared" si="523"/>
        <v>45627</v>
      </c>
      <c r="C16741" s="7">
        <f t="shared" si="522"/>
        <v>45643.395833333328</v>
      </c>
      <c r="D16741" s="7">
        <v>45643.416666666664</v>
      </c>
      <c r="E16741" s="1">
        <v>5.0000000000000001E-3</v>
      </c>
      <c r="F16741" s="37">
        <v>2E-3</v>
      </c>
    </row>
    <row r="16742" spans="2:6">
      <c r="B16742" s="59">
        <f t="shared" si="523"/>
        <v>45627</v>
      </c>
      <c r="C16742" s="7">
        <f t="shared" si="522"/>
        <v>45643.416666666664</v>
      </c>
      <c r="D16742" s="7">
        <v>45643.4375</v>
      </c>
      <c r="E16742" s="1">
        <v>1.7000000000000001E-2</v>
      </c>
      <c r="F16742" s="37">
        <v>2E-3</v>
      </c>
    </row>
    <row r="16743" spans="2:6">
      <c r="B16743" s="59">
        <f t="shared" si="523"/>
        <v>45627</v>
      </c>
      <c r="C16743" s="7">
        <f t="shared" si="522"/>
        <v>45643.4375</v>
      </c>
      <c r="D16743" s="7">
        <v>45643.458333333336</v>
      </c>
      <c r="E16743" s="1">
        <v>3.0000000000000001E-3</v>
      </c>
      <c r="F16743" s="37">
        <v>1E-3</v>
      </c>
    </row>
    <row r="16744" spans="2:6">
      <c r="B16744" s="59">
        <f t="shared" si="523"/>
        <v>45627</v>
      </c>
      <c r="C16744" s="7">
        <f t="shared" si="522"/>
        <v>45643.458333333328</v>
      </c>
      <c r="D16744" s="7">
        <v>45643.479166666664</v>
      </c>
      <c r="E16744" s="1">
        <v>1E-3</v>
      </c>
      <c r="F16744" s="37">
        <v>0</v>
      </c>
    </row>
    <row r="16745" spans="2:6">
      <c r="B16745" s="59">
        <f t="shared" si="523"/>
        <v>45627</v>
      </c>
      <c r="C16745" s="7">
        <f t="shared" si="522"/>
        <v>45643.479166666664</v>
      </c>
      <c r="D16745" s="7">
        <v>45643.5</v>
      </c>
      <c r="E16745" s="1">
        <v>2E-3</v>
      </c>
      <c r="F16745" s="37">
        <v>0</v>
      </c>
    </row>
    <row r="16746" spans="2:6">
      <c r="B16746" s="59">
        <f t="shared" si="523"/>
        <v>45627</v>
      </c>
      <c r="C16746" s="7">
        <f t="shared" si="522"/>
        <v>45643.5</v>
      </c>
      <c r="D16746" s="7">
        <v>45643.520833333336</v>
      </c>
      <c r="E16746" s="1">
        <v>4.0000000000000001E-3</v>
      </c>
      <c r="F16746" s="37">
        <v>1E-3</v>
      </c>
    </row>
    <row r="16747" spans="2:6">
      <c r="B16747" s="59">
        <f t="shared" si="523"/>
        <v>45627</v>
      </c>
      <c r="C16747" s="7">
        <f t="shared" si="522"/>
        <v>45643.520833333328</v>
      </c>
      <c r="D16747" s="7">
        <v>45643.541666666664</v>
      </c>
      <c r="E16747" s="1">
        <v>0</v>
      </c>
      <c r="F16747" s="37">
        <v>0</v>
      </c>
    </row>
    <row r="16748" spans="2:6">
      <c r="B16748" s="59">
        <f t="shared" si="523"/>
        <v>45627</v>
      </c>
      <c r="C16748" s="7">
        <f t="shared" si="522"/>
        <v>45643.541666666664</v>
      </c>
      <c r="D16748" s="7">
        <v>45643.5625</v>
      </c>
      <c r="E16748" s="1">
        <v>4.0000000000000001E-3</v>
      </c>
      <c r="F16748" s="37">
        <v>1E-3</v>
      </c>
    </row>
    <row r="16749" spans="2:6">
      <c r="B16749" s="59">
        <f t="shared" si="523"/>
        <v>45627</v>
      </c>
      <c r="C16749" s="7">
        <f t="shared" si="522"/>
        <v>45643.5625</v>
      </c>
      <c r="D16749" s="7">
        <v>45643.583333333336</v>
      </c>
      <c r="E16749" s="1">
        <v>3.0000000000000001E-3</v>
      </c>
      <c r="F16749" s="37">
        <v>1E-3</v>
      </c>
    </row>
    <row r="16750" spans="2:6">
      <c r="B16750" s="59">
        <f t="shared" si="523"/>
        <v>45627</v>
      </c>
      <c r="C16750" s="7">
        <f t="shared" si="522"/>
        <v>45643.583333333328</v>
      </c>
      <c r="D16750" s="7">
        <v>45643.604166666664</v>
      </c>
      <c r="E16750" s="1">
        <v>3.0000000000000001E-3</v>
      </c>
      <c r="F16750" s="37">
        <v>1E-3</v>
      </c>
    </row>
    <row r="16751" spans="2:6">
      <c r="B16751" s="59">
        <f t="shared" si="523"/>
        <v>45627</v>
      </c>
      <c r="C16751" s="7">
        <f t="shared" si="522"/>
        <v>45643.604166666664</v>
      </c>
      <c r="D16751" s="7">
        <v>45643.625</v>
      </c>
      <c r="E16751" s="1">
        <v>2E-3</v>
      </c>
      <c r="F16751" s="37">
        <v>0</v>
      </c>
    </row>
    <row r="16752" spans="2:6">
      <c r="B16752" s="59">
        <f t="shared" si="523"/>
        <v>45627</v>
      </c>
      <c r="C16752" s="7">
        <f t="shared" si="522"/>
        <v>45643.625</v>
      </c>
      <c r="D16752" s="7">
        <v>45643.645833333336</v>
      </c>
      <c r="E16752" s="1">
        <v>2E-3</v>
      </c>
      <c r="F16752" s="37">
        <v>0</v>
      </c>
    </row>
    <row r="16753" spans="2:6">
      <c r="B16753" s="59">
        <f t="shared" si="523"/>
        <v>45627</v>
      </c>
      <c r="C16753" s="7">
        <f t="shared" si="522"/>
        <v>45643.645833333328</v>
      </c>
      <c r="D16753" s="7">
        <v>45643.666666666664</v>
      </c>
      <c r="E16753" s="1">
        <v>2E-3</v>
      </c>
      <c r="F16753" s="37">
        <v>1E-3</v>
      </c>
    </row>
    <row r="16754" spans="2:6">
      <c r="B16754" s="59">
        <f t="shared" si="523"/>
        <v>45627</v>
      </c>
      <c r="C16754" s="7">
        <f t="shared" si="522"/>
        <v>45643.666666666664</v>
      </c>
      <c r="D16754" s="7">
        <v>45643.6875</v>
      </c>
      <c r="E16754" s="1">
        <v>3.0000000000000001E-3</v>
      </c>
      <c r="F16754" s="37">
        <v>1E-3</v>
      </c>
    </row>
    <row r="16755" spans="2:6">
      <c r="B16755" s="59">
        <f t="shared" si="523"/>
        <v>45627</v>
      </c>
      <c r="C16755" s="7">
        <f t="shared" si="522"/>
        <v>45643.6875</v>
      </c>
      <c r="D16755" s="7">
        <v>45643.708333333336</v>
      </c>
      <c r="E16755" s="1">
        <v>1E-3</v>
      </c>
      <c r="F16755" s="37">
        <v>0</v>
      </c>
    </row>
    <row r="16756" spans="2:6">
      <c r="B16756" s="59">
        <f t="shared" si="523"/>
        <v>45627</v>
      </c>
      <c r="C16756" s="7">
        <f t="shared" si="522"/>
        <v>45643.708333333328</v>
      </c>
      <c r="D16756" s="7">
        <v>45643.729166666664</v>
      </c>
      <c r="E16756" s="1">
        <v>4.8000000000000001E-2</v>
      </c>
      <c r="F16756" s="37">
        <v>4.0000000000000001E-3</v>
      </c>
    </row>
    <row r="16757" spans="2:6">
      <c r="B16757" s="59">
        <f t="shared" si="523"/>
        <v>45627</v>
      </c>
      <c r="C16757" s="7">
        <f t="shared" si="522"/>
        <v>45643.729166666664</v>
      </c>
      <c r="D16757" s="7">
        <v>45643.75</v>
      </c>
      <c r="E16757" s="1">
        <v>4.0000000000000001E-3</v>
      </c>
      <c r="F16757" s="37">
        <v>0</v>
      </c>
    </row>
    <row r="16758" spans="2:6">
      <c r="B16758" s="59">
        <f t="shared" si="523"/>
        <v>45627</v>
      </c>
      <c r="C16758" s="7">
        <f t="shared" si="522"/>
        <v>45643.75</v>
      </c>
      <c r="D16758" s="7">
        <v>45643.770833333336</v>
      </c>
      <c r="E16758" s="1">
        <v>4.0000000000000001E-3</v>
      </c>
      <c r="F16758" s="37">
        <v>0</v>
      </c>
    </row>
    <row r="16759" spans="2:6">
      <c r="B16759" s="59">
        <f t="shared" si="523"/>
        <v>45627</v>
      </c>
      <c r="C16759" s="7">
        <f t="shared" si="522"/>
        <v>45643.770833333328</v>
      </c>
      <c r="D16759" s="7">
        <v>45643.791666666664</v>
      </c>
      <c r="E16759" s="1">
        <v>3.0000000000000001E-3</v>
      </c>
      <c r="F16759" s="37">
        <v>0</v>
      </c>
    </row>
    <row r="16760" spans="2:6">
      <c r="B16760" s="59">
        <f t="shared" si="523"/>
        <v>45627</v>
      </c>
      <c r="C16760" s="7">
        <f t="shared" si="522"/>
        <v>45644.979166666664</v>
      </c>
      <c r="D16760" s="7">
        <v>45645</v>
      </c>
      <c r="E16760" s="1">
        <v>0</v>
      </c>
      <c r="F16760" s="37">
        <v>0</v>
      </c>
    </row>
    <row r="16761" spans="2:6">
      <c r="B16761" s="59">
        <f t="shared" si="523"/>
        <v>45627</v>
      </c>
      <c r="C16761" s="7">
        <f t="shared" si="522"/>
        <v>45645</v>
      </c>
      <c r="D16761" s="7">
        <v>45645.020833333336</v>
      </c>
      <c r="E16761" s="1">
        <v>0</v>
      </c>
      <c r="F16761" s="37">
        <v>0</v>
      </c>
    </row>
    <row r="16762" spans="2:6">
      <c r="B16762" s="59">
        <f t="shared" si="523"/>
        <v>45627</v>
      </c>
      <c r="C16762" s="7">
        <f t="shared" si="522"/>
        <v>45645.020833333328</v>
      </c>
      <c r="D16762" s="7">
        <v>45645.041666666664</v>
      </c>
      <c r="E16762" s="1">
        <v>2E-3</v>
      </c>
      <c r="F16762" s="37">
        <v>0</v>
      </c>
    </row>
    <row r="16763" spans="2:6">
      <c r="B16763" s="59">
        <f t="shared" si="523"/>
        <v>45627</v>
      </c>
      <c r="C16763" s="7">
        <f t="shared" si="522"/>
        <v>45645.041666666664</v>
      </c>
      <c r="D16763" s="7">
        <v>45645.0625</v>
      </c>
      <c r="E16763" s="1">
        <v>2E-3</v>
      </c>
      <c r="F16763" s="37">
        <v>0</v>
      </c>
    </row>
    <row r="16764" spans="2:6">
      <c r="B16764" s="59">
        <f t="shared" si="523"/>
        <v>45627</v>
      </c>
      <c r="C16764" s="7">
        <f t="shared" si="522"/>
        <v>45645.0625</v>
      </c>
      <c r="D16764" s="7">
        <v>45645.083333333336</v>
      </c>
      <c r="E16764" s="1">
        <v>2E-3</v>
      </c>
      <c r="F16764" s="37">
        <v>0</v>
      </c>
    </row>
    <row r="16765" spans="2:6">
      <c r="B16765" s="59">
        <f t="shared" si="523"/>
        <v>45627</v>
      </c>
      <c r="C16765" s="7">
        <f t="shared" si="522"/>
        <v>45645.083333333328</v>
      </c>
      <c r="D16765" s="7">
        <v>45645.104166666664</v>
      </c>
      <c r="E16765" s="1">
        <v>1.89</v>
      </c>
      <c r="F16765" s="37">
        <v>0</v>
      </c>
    </row>
    <row r="16766" spans="2:6">
      <c r="B16766" s="59">
        <f t="shared" si="523"/>
        <v>45627</v>
      </c>
      <c r="C16766" s="7">
        <f t="shared" si="522"/>
        <v>45645.104166666664</v>
      </c>
      <c r="D16766" s="7">
        <v>45645.125</v>
      </c>
      <c r="E16766" s="1">
        <v>1.9770000000000001</v>
      </c>
      <c r="F16766" s="37">
        <v>0</v>
      </c>
    </row>
    <row r="16767" spans="2:6">
      <c r="B16767" s="59">
        <f t="shared" si="523"/>
        <v>45627</v>
      </c>
      <c r="C16767" s="7">
        <f t="shared" si="522"/>
        <v>45645.125</v>
      </c>
      <c r="D16767" s="7">
        <v>45645.145833333336</v>
      </c>
      <c r="E16767" s="1">
        <v>1.9930000000000001</v>
      </c>
      <c r="F16767" s="37">
        <v>0</v>
      </c>
    </row>
    <row r="16768" spans="2:6">
      <c r="B16768" s="59">
        <f t="shared" si="523"/>
        <v>45627</v>
      </c>
      <c r="C16768" s="7">
        <f t="shared" si="522"/>
        <v>45645.145833333328</v>
      </c>
      <c r="D16768" s="7">
        <v>45645.166666666664</v>
      </c>
      <c r="E16768" s="1">
        <v>2.004</v>
      </c>
      <c r="F16768" s="37">
        <v>0</v>
      </c>
    </row>
    <row r="16769" spans="2:6">
      <c r="B16769" s="59">
        <f t="shared" si="523"/>
        <v>45627</v>
      </c>
      <c r="C16769" s="7">
        <f t="shared" si="522"/>
        <v>45645.166666666664</v>
      </c>
      <c r="D16769" s="7">
        <v>45645.1875</v>
      </c>
      <c r="E16769" s="1">
        <v>2.0110000000000001</v>
      </c>
      <c r="F16769" s="37">
        <v>0</v>
      </c>
    </row>
    <row r="16770" spans="2:6">
      <c r="B16770" s="59">
        <f t="shared" si="523"/>
        <v>45627</v>
      </c>
      <c r="C16770" s="7">
        <f t="shared" si="522"/>
        <v>45645.1875</v>
      </c>
      <c r="D16770" s="7">
        <v>45645.208333333336</v>
      </c>
      <c r="E16770" s="1">
        <v>2.004</v>
      </c>
      <c r="F16770" s="37">
        <v>0</v>
      </c>
    </row>
    <row r="16771" spans="2:6">
      <c r="B16771" s="59">
        <f t="shared" si="523"/>
        <v>45627</v>
      </c>
      <c r="C16771" s="7">
        <f t="shared" si="522"/>
        <v>45645.208333333328</v>
      </c>
      <c r="D16771" s="7">
        <v>45645.229166666664</v>
      </c>
      <c r="E16771" s="1">
        <v>2.0259999999999998</v>
      </c>
      <c r="F16771" s="37">
        <v>0</v>
      </c>
    </row>
    <row r="16772" spans="2:6">
      <c r="B16772" s="59">
        <f t="shared" si="523"/>
        <v>45627</v>
      </c>
      <c r="C16772" s="7">
        <f t="shared" si="522"/>
        <v>45645.229166666664</v>
      </c>
      <c r="D16772" s="7">
        <v>45645.25</v>
      </c>
      <c r="E16772" s="1">
        <v>0.186</v>
      </c>
      <c r="F16772" s="37">
        <v>2E-3</v>
      </c>
    </row>
    <row r="16773" spans="2:6">
      <c r="B16773" s="59">
        <f t="shared" si="523"/>
        <v>45627</v>
      </c>
      <c r="C16773" s="7">
        <f t="shared" ref="C16773:C16836" si="524">D16773-1/48</f>
        <v>45645.25</v>
      </c>
      <c r="D16773" s="7">
        <v>45645.270833333336</v>
      </c>
      <c r="E16773" s="1">
        <v>7.0000000000000001E-3</v>
      </c>
      <c r="F16773" s="37">
        <v>2E-3</v>
      </c>
    </row>
    <row r="16774" spans="2:6">
      <c r="B16774" s="59">
        <f t="shared" ref="B16774:B16837" si="525">DATE(YEAR(C16774),MONTH(C16774),1)</f>
        <v>45627</v>
      </c>
      <c r="C16774" s="7">
        <f t="shared" si="524"/>
        <v>45645.270833333328</v>
      </c>
      <c r="D16774" s="7">
        <v>45645.291666666664</v>
      </c>
      <c r="E16774" s="1">
        <v>6.0000000000000001E-3</v>
      </c>
      <c r="F16774" s="37">
        <v>2E-3</v>
      </c>
    </row>
    <row r="16775" spans="2:6">
      <c r="B16775" s="59">
        <f t="shared" si="525"/>
        <v>45627</v>
      </c>
      <c r="C16775" s="7">
        <f t="shared" si="524"/>
        <v>45645.291666666664</v>
      </c>
      <c r="D16775" s="7">
        <v>45645.3125</v>
      </c>
      <c r="E16775" s="1">
        <v>1E-3</v>
      </c>
      <c r="F16775" s="37">
        <v>0</v>
      </c>
    </row>
    <row r="16776" spans="2:6">
      <c r="B16776" s="59">
        <f t="shared" si="525"/>
        <v>45627</v>
      </c>
      <c r="C16776" s="7">
        <f t="shared" si="524"/>
        <v>45645.3125</v>
      </c>
      <c r="D16776" s="7">
        <v>45645.333333333336</v>
      </c>
      <c r="E16776" s="1">
        <v>3.0000000000000001E-3</v>
      </c>
      <c r="F16776" s="37">
        <v>1E-3</v>
      </c>
    </row>
    <row r="16777" spans="2:6">
      <c r="B16777" s="59">
        <f t="shared" si="525"/>
        <v>45627</v>
      </c>
      <c r="C16777" s="7">
        <f t="shared" si="524"/>
        <v>45645.333333333328</v>
      </c>
      <c r="D16777" s="7">
        <v>45645.354166666664</v>
      </c>
      <c r="E16777" s="1">
        <v>3.0000000000000001E-3</v>
      </c>
      <c r="F16777" s="37">
        <v>1E-3</v>
      </c>
    </row>
    <row r="16778" spans="2:6">
      <c r="B16778" s="59">
        <f t="shared" si="525"/>
        <v>45627</v>
      </c>
      <c r="C16778" s="7">
        <f t="shared" si="524"/>
        <v>45645.354166666664</v>
      </c>
      <c r="D16778" s="7">
        <v>45645.375</v>
      </c>
      <c r="E16778" s="1">
        <v>1E-3</v>
      </c>
      <c r="F16778" s="37">
        <v>0</v>
      </c>
    </row>
    <row r="16779" spans="2:6">
      <c r="B16779" s="59">
        <f t="shared" si="525"/>
        <v>45627</v>
      </c>
      <c r="C16779" s="7">
        <f t="shared" si="524"/>
        <v>45645.375</v>
      </c>
      <c r="D16779" s="7">
        <v>45645.395833333336</v>
      </c>
      <c r="E16779" s="1">
        <v>6.0000000000000001E-3</v>
      </c>
      <c r="F16779" s="37">
        <v>2E-3</v>
      </c>
    </row>
    <row r="16780" spans="2:6">
      <c r="B16780" s="59">
        <f t="shared" si="525"/>
        <v>45627</v>
      </c>
      <c r="C16780" s="7">
        <f t="shared" si="524"/>
        <v>45645.395833333328</v>
      </c>
      <c r="D16780" s="7">
        <v>45645.416666666664</v>
      </c>
      <c r="E16780" s="1">
        <v>0</v>
      </c>
      <c r="F16780" s="37">
        <v>0</v>
      </c>
    </row>
    <row r="16781" spans="2:6">
      <c r="B16781" s="59">
        <f t="shared" si="525"/>
        <v>45627</v>
      </c>
      <c r="C16781" s="7">
        <f t="shared" si="524"/>
        <v>45645.416666666664</v>
      </c>
      <c r="D16781" s="7">
        <v>45645.4375</v>
      </c>
      <c r="E16781" s="1">
        <v>0</v>
      </c>
      <c r="F16781" s="37">
        <v>0</v>
      </c>
    </row>
    <row r="16782" spans="2:6">
      <c r="B16782" s="59">
        <f t="shared" si="525"/>
        <v>45627</v>
      </c>
      <c r="C16782" s="7">
        <f t="shared" si="524"/>
        <v>45645.4375</v>
      </c>
      <c r="D16782" s="7">
        <v>45645.458333333336</v>
      </c>
      <c r="E16782" s="1">
        <v>3.0000000000000001E-3</v>
      </c>
      <c r="F16782" s="37">
        <v>1E-3</v>
      </c>
    </row>
    <row r="16783" spans="2:6">
      <c r="B16783" s="59">
        <f t="shared" si="525"/>
        <v>45627</v>
      </c>
      <c r="C16783" s="7">
        <f t="shared" si="524"/>
        <v>45645.458333333328</v>
      </c>
      <c r="D16783" s="7">
        <v>45645.479166666664</v>
      </c>
      <c r="E16783" s="1">
        <v>2E-3</v>
      </c>
      <c r="F16783" s="37">
        <v>0</v>
      </c>
    </row>
    <row r="16784" spans="2:6">
      <c r="B16784" s="59">
        <f t="shared" si="525"/>
        <v>45627</v>
      </c>
      <c r="C16784" s="7">
        <f t="shared" si="524"/>
        <v>45645.479166666664</v>
      </c>
      <c r="D16784" s="7">
        <v>45645.5</v>
      </c>
      <c r="E16784" s="1">
        <v>2E-3</v>
      </c>
      <c r="F16784" s="37">
        <v>0</v>
      </c>
    </row>
    <row r="16785" spans="2:6">
      <c r="B16785" s="59">
        <f t="shared" si="525"/>
        <v>45627</v>
      </c>
      <c r="C16785" s="7">
        <f t="shared" si="524"/>
        <v>45645.5</v>
      </c>
      <c r="D16785" s="7">
        <v>45645.520833333336</v>
      </c>
      <c r="E16785" s="1">
        <v>2E-3</v>
      </c>
      <c r="F16785" s="37">
        <v>0</v>
      </c>
    </row>
    <row r="16786" spans="2:6">
      <c r="B16786" s="59">
        <f t="shared" si="525"/>
        <v>45627</v>
      </c>
      <c r="C16786" s="7">
        <f t="shared" si="524"/>
        <v>45645.520833333328</v>
      </c>
      <c r="D16786" s="7">
        <v>45645.541666666664</v>
      </c>
      <c r="E16786" s="1">
        <v>2E-3</v>
      </c>
      <c r="F16786" s="37">
        <v>0</v>
      </c>
    </row>
    <row r="16787" spans="2:6">
      <c r="B16787" s="59">
        <f t="shared" si="525"/>
        <v>45627</v>
      </c>
      <c r="C16787" s="7">
        <f t="shared" si="524"/>
        <v>45645.541666666664</v>
      </c>
      <c r="D16787" s="7">
        <v>45645.5625</v>
      </c>
      <c r="E16787" s="1">
        <v>2E-3</v>
      </c>
      <c r="F16787" s="37">
        <v>0</v>
      </c>
    </row>
    <row r="16788" spans="2:6">
      <c r="B16788" s="59">
        <f t="shared" si="525"/>
        <v>45627</v>
      </c>
      <c r="C16788" s="7">
        <f t="shared" si="524"/>
        <v>45645.5625</v>
      </c>
      <c r="D16788" s="7">
        <v>45645.583333333336</v>
      </c>
      <c r="E16788" s="1">
        <v>2E-3</v>
      </c>
      <c r="F16788" s="37">
        <v>0</v>
      </c>
    </row>
    <row r="16789" spans="2:6">
      <c r="B16789" s="59">
        <f t="shared" si="525"/>
        <v>45627</v>
      </c>
      <c r="C16789" s="7">
        <f t="shared" si="524"/>
        <v>45645.583333333328</v>
      </c>
      <c r="D16789" s="7">
        <v>45645.604166666664</v>
      </c>
      <c r="E16789" s="1">
        <v>2E-3</v>
      </c>
      <c r="F16789" s="37">
        <v>0</v>
      </c>
    </row>
    <row r="16790" spans="2:6">
      <c r="B16790" s="59">
        <f t="shared" si="525"/>
        <v>45627</v>
      </c>
      <c r="C16790" s="7">
        <f t="shared" si="524"/>
        <v>45645.604166666664</v>
      </c>
      <c r="D16790" s="7">
        <v>45645.625</v>
      </c>
      <c r="E16790" s="1">
        <v>2E-3</v>
      </c>
      <c r="F16790" s="37">
        <v>0</v>
      </c>
    </row>
    <row r="16791" spans="2:6">
      <c r="B16791" s="59">
        <f t="shared" si="525"/>
        <v>45627</v>
      </c>
      <c r="C16791" s="7">
        <f t="shared" si="524"/>
        <v>45645.625</v>
      </c>
      <c r="D16791" s="7">
        <v>45645.645833333336</v>
      </c>
      <c r="E16791" s="1">
        <v>2E-3</v>
      </c>
      <c r="F16791" s="37">
        <v>0</v>
      </c>
    </row>
    <row r="16792" spans="2:6">
      <c r="B16792" s="59">
        <f t="shared" si="525"/>
        <v>45627</v>
      </c>
      <c r="C16792" s="7">
        <f t="shared" si="524"/>
        <v>45645.645833333328</v>
      </c>
      <c r="D16792" s="7">
        <v>45645.666666666664</v>
      </c>
      <c r="E16792" s="1">
        <v>4.0000000000000001E-3</v>
      </c>
      <c r="F16792" s="37">
        <v>0</v>
      </c>
    </row>
    <row r="16793" spans="2:6">
      <c r="B16793" s="59">
        <f t="shared" si="525"/>
        <v>45627</v>
      </c>
      <c r="C16793" s="7">
        <f t="shared" si="524"/>
        <v>45645.666666666664</v>
      </c>
      <c r="D16793" s="7">
        <v>45645.6875</v>
      </c>
      <c r="E16793" s="1">
        <v>1.9E-2</v>
      </c>
      <c r="F16793" s="37">
        <v>2E-3</v>
      </c>
    </row>
    <row r="16794" spans="2:6">
      <c r="B16794" s="59">
        <f t="shared" si="525"/>
        <v>45627</v>
      </c>
      <c r="C16794" s="7">
        <f t="shared" si="524"/>
        <v>45645.6875</v>
      </c>
      <c r="D16794" s="7">
        <v>45645.708333333336</v>
      </c>
      <c r="E16794" s="1">
        <v>1E-3</v>
      </c>
      <c r="F16794" s="37">
        <v>0</v>
      </c>
    </row>
    <row r="16795" spans="2:6">
      <c r="B16795" s="59">
        <f t="shared" si="525"/>
        <v>45627</v>
      </c>
      <c r="C16795" s="7">
        <f t="shared" si="524"/>
        <v>45645.708333333328</v>
      </c>
      <c r="D16795" s="7">
        <v>45645.729166666664</v>
      </c>
      <c r="E16795" s="1">
        <v>5.0000000000000001E-3</v>
      </c>
      <c r="F16795" s="37">
        <v>0</v>
      </c>
    </row>
    <row r="16796" spans="2:6">
      <c r="B16796" s="59">
        <f t="shared" si="525"/>
        <v>45627</v>
      </c>
      <c r="C16796" s="7">
        <f t="shared" si="524"/>
        <v>45645.729166666664</v>
      </c>
      <c r="D16796" s="7">
        <v>45645.75</v>
      </c>
      <c r="E16796" s="1">
        <v>7.0000000000000001E-3</v>
      </c>
      <c r="F16796" s="37">
        <v>2E-3</v>
      </c>
    </row>
    <row r="16797" spans="2:6">
      <c r="B16797" s="59">
        <f t="shared" si="525"/>
        <v>45627</v>
      </c>
      <c r="C16797" s="7">
        <f t="shared" si="524"/>
        <v>45645.75</v>
      </c>
      <c r="D16797" s="7">
        <v>45645.770833333336</v>
      </c>
      <c r="E16797" s="1">
        <v>5.0000000000000001E-3</v>
      </c>
      <c r="F16797" s="37">
        <v>3.0000000000000001E-3</v>
      </c>
    </row>
    <row r="16798" spans="2:6">
      <c r="B16798" s="59">
        <f t="shared" si="525"/>
        <v>45627</v>
      </c>
      <c r="C16798" s="7">
        <f t="shared" si="524"/>
        <v>45645.770833333328</v>
      </c>
      <c r="D16798" s="7">
        <v>45645.791666666664</v>
      </c>
      <c r="E16798" s="1">
        <v>1E-3</v>
      </c>
      <c r="F16798" s="37">
        <v>0</v>
      </c>
    </row>
    <row r="16799" spans="2:6">
      <c r="B16799" s="59">
        <f t="shared" si="525"/>
        <v>45627</v>
      </c>
      <c r="C16799" s="7">
        <f t="shared" si="524"/>
        <v>45645.791666666664</v>
      </c>
      <c r="D16799" s="7">
        <v>45645.8125</v>
      </c>
      <c r="E16799" s="1">
        <v>2E-3</v>
      </c>
      <c r="F16799" s="37">
        <v>0</v>
      </c>
    </row>
    <row r="16800" spans="2:6">
      <c r="B16800" s="59">
        <f t="shared" si="525"/>
        <v>45627</v>
      </c>
      <c r="C16800" s="7">
        <f t="shared" si="524"/>
        <v>45645.8125</v>
      </c>
      <c r="D16800" s="7">
        <v>45645.833333333336</v>
      </c>
      <c r="E16800" s="1">
        <v>2E-3</v>
      </c>
      <c r="F16800" s="37">
        <v>0</v>
      </c>
    </row>
    <row r="16801" spans="2:6">
      <c r="B16801" s="59">
        <f t="shared" si="525"/>
        <v>45627</v>
      </c>
      <c r="C16801" s="7">
        <f t="shared" si="524"/>
        <v>45645.833333333328</v>
      </c>
      <c r="D16801" s="7">
        <v>45645.854166666664</v>
      </c>
      <c r="E16801" s="1">
        <v>1E-3</v>
      </c>
      <c r="F16801" s="37">
        <v>0</v>
      </c>
    </row>
    <row r="16802" spans="2:6">
      <c r="B16802" s="59">
        <f t="shared" si="525"/>
        <v>45627</v>
      </c>
      <c r="C16802" s="7">
        <f t="shared" si="524"/>
        <v>45645.854166666664</v>
      </c>
      <c r="D16802" s="7">
        <v>45645.875</v>
      </c>
      <c r="E16802" s="1">
        <v>3.0000000000000001E-3</v>
      </c>
      <c r="F16802" s="37">
        <v>0</v>
      </c>
    </row>
    <row r="16803" spans="2:6">
      <c r="B16803" s="59">
        <f t="shared" si="525"/>
        <v>45627</v>
      </c>
      <c r="C16803" s="7">
        <f t="shared" si="524"/>
        <v>45645.875</v>
      </c>
      <c r="D16803" s="7">
        <v>45645.895833333336</v>
      </c>
      <c r="E16803" s="1">
        <v>2E-3</v>
      </c>
      <c r="F16803" s="37">
        <v>0</v>
      </c>
    </row>
    <row r="16804" spans="2:6">
      <c r="B16804" s="59">
        <f t="shared" si="525"/>
        <v>45627</v>
      </c>
      <c r="C16804" s="7">
        <f t="shared" si="524"/>
        <v>45645.895833333328</v>
      </c>
      <c r="D16804" s="7">
        <v>45645.916666666664</v>
      </c>
      <c r="E16804" s="1">
        <v>4.0000000000000001E-3</v>
      </c>
      <c r="F16804" s="37">
        <v>1E-3</v>
      </c>
    </row>
    <row r="16805" spans="2:6">
      <c r="B16805" s="59">
        <f t="shared" si="525"/>
        <v>45627</v>
      </c>
      <c r="C16805" s="7">
        <f t="shared" si="524"/>
        <v>45645.916666666664</v>
      </c>
      <c r="D16805" s="7">
        <v>45645.9375</v>
      </c>
      <c r="E16805" s="1">
        <v>2E-3</v>
      </c>
      <c r="F16805" s="37">
        <v>0</v>
      </c>
    </row>
    <row r="16806" spans="2:6">
      <c r="B16806" s="59">
        <f t="shared" si="525"/>
        <v>45627</v>
      </c>
      <c r="C16806" s="7">
        <f t="shared" si="524"/>
        <v>45645.9375</v>
      </c>
      <c r="D16806" s="7">
        <v>45645.958333333336</v>
      </c>
      <c r="E16806" s="1">
        <v>2E-3</v>
      </c>
      <c r="F16806" s="37">
        <v>1E-3</v>
      </c>
    </row>
    <row r="16807" spans="2:6">
      <c r="B16807" s="59">
        <f t="shared" si="525"/>
        <v>45627</v>
      </c>
      <c r="C16807" s="7">
        <f t="shared" si="524"/>
        <v>45645.958333333328</v>
      </c>
      <c r="D16807" s="7">
        <v>45645.979166666664</v>
      </c>
      <c r="E16807" s="1">
        <v>2E-3</v>
      </c>
      <c r="F16807" s="37">
        <v>0</v>
      </c>
    </row>
    <row r="16808" spans="2:6">
      <c r="B16808" s="59">
        <f t="shared" si="525"/>
        <v>45627</v>
      </c>
      <c r="C16808" s="7">
        <f t="shared" si="524"/>
        <v>45645.979166666664</v>
      </c>
      <c r="D16808" s="7">
        <v>45646</v>
      </c>
      <c r="E16808" s="1">
        <v>2E-3</v>
      </c>
      <c r="F16808" s="37">
        <v>0</v>
      </c>
    </row>
    <row r="16809" spans="2:6">
      <c r="B16809" s="59">
        <f t="shared" si="525"/>
        <v>45627</v>
      </c>
      <c r="C16809" s="7">
        <f t="shared" si="524"/>
        <v>45646</v>
      </c>
      <c r="D16809" s="7">
        <v>45646.020833333336</v>
      </c>
      <c r="E16809" s="1">
        <v>1E-3</v>
      </c>
      <c r="F16809" s="37">
        <v>0</v>
      </c>
    </row>
    <row r="16810" spans="2:6">
      <c r="B16810" s="59">
        <f t="shared" si="525"/>
        <v>45627</v>
      </c>
      <c r="C16810" s="7">
        <f t="shared" si="524"/>
        <v>45646.020833333328</v>
      </c>
      <c r="D16810" s="7">
        <v>45646.041666666664</v>
      </c>
      <c r="E16810" s="1">
        <v>2E-3</v>
      </c>
      <c r="F16810" s="37">
        <v>0</v>
      </c>
    </row>
    <row r="16811" spans="2:6">
      <c r="B16811" s="59">
        <f t="shared" si="525"/>
        <v>45627</v>
      </c>
      <c r="C16811" s="7">
        <f t="shared" si="524"/>
        <v>45646.041666666664</v>
      </c>
      <c r="D16811" s="7">
        <v>45646.0625</v>
      </c>
      <c r="E16811" s="1">
        <v>1.863</v>
      </c>
      <c r="F16811" s="37">
        <v>0</v>
      </c>
    </row>
    <row r="16812" spans="2:6">
      <c r="B16812" s="59">
        <f t="shared" si="525"/>
        <v>45627</v>
      </c>
      <c r="C16812" s="7">
        <f t="shared" si="524"/>
        <v>45646.0625</v>
      </c>
      <c r="D16812" s="7">
        <v>45646.083333333336</v>
      </c>
      <c r="E16812" s="1">
        <v>1.9930000000000001</v>
      </c>
      <c r="F16812" s="37">
        <v>0</v>
      </c>
    </row>
    <row r="16813" spans="2:6">
      <c r="B16813" s="59">
        <f t="shared" si="525"/>
        <v>45627</v>
      </c>
      <c r="C16813" s="7">
        <f t="shared" si="524"/>
        <v>45646.083333333328</v>
      </c>
      <c r="D16813" s="7">
        <v>45646.104166666664</v>
      </c>
      <c r="E16813" s="1">
        <v>1.9970000000000001</v>
      </c>
      <c r="F16813" s="37">
        <v>0</v>
      </c>
    </row>
    <row r="16814" spans="2:6">
      <c r="B16814" s="59">
        <f t="shared" si="525"/>
        <v>45627</v>
      </c>
      <c r="C16814" s="7">
        <f t="shared" si="524"/>
        <v>45646.104166666664</v>
      </c>
      <c r="D16814" s="7">
        <v>45646.125</v>
      </c>
      <c r="E16814" s="1">
        <v>2.0049999999999999</v>
      </c>
      <c r="F16814" s="37">
        <v>0</v>
      </c>
    </row>
    <row r="16815" spans="2:6">
      <c r="B16815" s="59">
        <f t="shared" si="525"/>
        <v>45627</v>
      </c>
      <c r="C16815" s="7">
        <f t="shared" si="524"/>
        <v>45646.125</v>
      </c>
      <c r="D16815" s="7">
        <v>45646.145833333336</v>
      </c>
      <c r="E16815" s="1">
        <v>2.0169999999999999</v>
      </c>
      <c r="F16815" s="37">
        <v>0</v>
      </c>
    </row>
    <row r="16816" spans="2:6">
      <c r="B16816" s="59">
        <f t="shared" si="525"/>
        <v>45627</v>
      </c>
      <c r="C16816" s="7">
        <f t="shared" si="524"/>
        <v>45646.145833333328</v>
      </c>
      <c r="D16816" s="7">
        <v>45646.166666666664</v>
      </c>
      <c r="E16816" s="1">
        <v>1.5</v>
      </c>
      <c r="F16816" s="37">
        <v>0</v>
      </c>
    </row>
    <row r="16817" spans="2:6">
      <c r="B16817" s="59">
        <f t="shared" si="525"/>
        <v>45627</v>
      </c>
      <c r="C16817" s="7">
        <f t="shared" si="524"/>
        <v>45646.166666666664</v>
      </c>
      <c r="D16817" s="7">
        <v>45646.1875</v>
      </c>
      <c r="E16817" s="1">
        <v>0.08</v>
      </c>
      <c r="F16817" s="37">
        <v>0</v>
      </c>
    </row>
    <row r="16818" spans="2:6">
      <c r="B16818" s="59">
        <f t="shared" si="525"/>
        <v>45627</v>
      </c>
      <c r="C16818" s="7">
        <f t="shared" si="524"/>
        <v>45646.1875</v>
      </c>
      <c r="D16818" s="7">
        <v>45646.208333333336</v>
      </c>
      <c r="E16818" s="1">
        <v>7.2999999999999995E-2</v>
      </c>
      <c r="F16818" s="37">
        <v>0</v>
      </c>
    </row>
    <row r="16819" spans="2:6">
      <c r="B16819" s="59">
        <f t="shared" si="525"/>
        <v>45627</v>
      </c>
      <c r="C16819" s="7">
        <f t="shared" si="524"/>
        <v>45646.208333333328</v>
      </c>
      <c r="D16819" s="7">
        <v>45646.229166666664</v>
      </c>
      <c r="E16819" s="1">
        <v>7.4999999999999997E-2</v>
      </c>
      <c r="F16819" s="37">
        <v>0</v>
      </c>
    </row>
    <row r="16820" spans="2:6">
      <c r="B16820" s="59">
        <f t="shared" si="525"/>
        <v>45627</v>
      </c>
      <c r="C16820" s="7">
        <f t="shared" si="524"/>
        <v>45646.229166666664</v>
      </c>
      <c r="D16820" s="7">
        <v>45646.25</v>
      </c>
      <c r="E16820" s="1">
        <v>1.7749999999999999</v>
      </c>
      <c r="F16820" s="37">
        <v>0</v>
      </c>
    </row>
    <row r="16821" spans="2:6">
      <c r="B16821" s="59">
        <f t="shared" si="525"/>
        <v>45627</v>
      </c>
      <c r="C16821" s="7">
        <f t="shared" si="524"/>
        <v>45646.25</v>
      </c>
      <c r="D16821" s="7">
        <v>45646.270833333336</v>
      </c>
      <c r="E16821" s="1">
        <v>1.121</v>
      </c>
      <c r="F16821" s="37">
        <v>0</v>
      </c>
    </row>
    <row r="16822" spans="2:6">
      <c r="B16822" s="59">
        <f t="shared" si="525"/>
        <v>45627</v>
      </c>
      <c r="C16822" s="7">
        <f t="shared" si="524"/>
        <v>45646.270833333328</v>
      </c>
      <c r="D16822" s="7">
        <v>45646.291666666664</v>
      </c>
      <c r="E16822" s="1">
        <v>6.0000000000000001E-3</v>
      </c>
      <c r="F16822" s="37">
        <v>2E-3</v>
      </c>
    </row>
    <row r="16823" spans="2:6">
      <c r="B16823" s="59">
        <f t="shared" si="525"/>
        <v>45627</v>
      </c>
      <c r="C16823" s="7">
        <f t="shared" si="524"/>
        <v>45646.291666666664</v>
      </c>
      <c r="D16823" s="7">
        <v>45646.3125</v>
      </c>
      <c r="E16823" s="1">
        <v>2E-3</v>
      </c>
      <c r="F16823" s="37">
        <v>0</v>
      </c>
    </row>
    <row r="16824" spans="2:6">
      <c r="B16824" s="59">
        <f t="shared" si="525"/>
        <v>45627</v>
      </c>
      <c r="C16824" s="7">
        <f t="shared" si="524"/>
        <v>45646.3125</v>
      </c>
      <c r="D16824" s="7">
        <v>45646.333333333336</v>
      </c>
      <c r="E16824" s="1">
        <v>3.0000000000000001E-3</v>
      </c>
      <c r="F16824" s="37">
        <v>1E-3</v>
      </c>
    </row>
    <row r="16825" spans="2:6">
      <c r="B16825" s="59">
        <f t="shared" si="525"/>
        <v>45627</v>
      </c>
      <c r="C16825" s="7">
        <f t="shared" si="524"/>
        <v>45646.333333333328</v>
      </c>
      <c r="D16825" s="7">
        <v>45646.354166666664</v>
      </c>
      <c r="E16825" s="1">
        <v>2E-3</v>
      </c>
      <c r="F16825" s="37">
        <v>2E-3</v>
      </c>
    </row>
    <row r="16826" spans="2:6">
      <c r="B16826" s="59">
        <f t="shared" si="525"/>
        <v>45627</v>
      </c>
      <c r="C16826" s="7">
        <f t="shared" si="524"/>
        <v>45646.354166666664</v>
      </c>
      <c r="D16826" s="7">
        <v>45646.375</v>
      </c>
      <c r="E16826" s="1">
        <v>4.0000000000000001E-3</v>
      </c>
      <c r="F16826" s="37">
        <v>2E-3</v>
      </c>
    </row>
    <row r="16827" spans="2:6">
      <c r="B16827" s="59">
        <f t="shared" si="525"/>
        <v>45627</v>
      </c>
      <c r="C16827" s="7">
        <f t="shared" si="524"/>
        <v>45646.375</v>
      </c>
      <c r="D16827" s="7">
        <v>45646.395833333336</v>
      </c>
      <c r="E16827" s="1">
        <v>2E-3</v>
      </c>
      <c r="F16827" s="37">
        <v>0</v>
      </c>
    </row>
    <row r="16828" spans="2:6">
      <c r="B16828" s="59">
        <f t="shared" si="525"/>
        <v>45627</v>
      </c>
      <c r="C16828" s="7">
        <f t="shared" si="524"/>
        <v>45646.395833333328</v>
      </c>
      <c r="D16828" s="7">
        <v>45646.416666666664</v>
      </c>
      <c r="E16828" s="1">
        <v>2E-3</v>
      </c>
      <c r="F16828" s="37">
        <v>1E-3</v>
      </c>
    </row>
    <row r="16829" spans="2:6">
      <c r="B16829" s="59">
        <f t="shared" si="525"/>
        <v>45627</v>
      </c>
      <c r="C16829" s="7">
        <f t="shared" si="524"/>
        <v>45646.416666666664</v>
      </c>
      <c r="D16829" s="7">
        <v>45646.4375</v>
      </c>
      <c r="E16829" s="1">
        <v>1E-3</v>
      </c>
      <c r="F16829" s="37">
        <v>0</v>
      </c>
    </row>
    <row r="16830" spans="2:6">
      <c r="B16830" s="59">
        <f t="shared" si="525"/>
        <v>45627</v>
      </c>
      <c r="C16830" s="7">
        <f t="shared" si="524"/>
        <v>45646.4375</v>
      </c>
      <c r="D16830" s="7">
        <v>45646.458333333336</v>
      </c>
      <c r="E16830" s="1">
        <v>7.0000000000000001E-3</v>
      </c>
      <c r="F16830" s="37">
        <v>3.0000000000000001E-3</v>
      </c>
    </row>
    <row r="16831" spans="2:6">
      <c r="B16831" s="59">
        <f t="shared" si="525"/>
        <v>45627</v>
      </c>
      <c r="C16831" s="7">
        <f t="shared" si="524"/>
        <v>45646.458333333328</v>
      </c>
      <c r="D16831" s="7">
        <v>45646.479166666664</v>
      </c>
      <c r="E16831" s="1">
        <v>2E-3</v>
      </c>
      <c r="F16831" s="37">
        <v>1E-3</v>
      </c>
    </row>
    <row r="16832" spans="2:6">
      <c r="B16832" s="59">
        <f t="shared" si="525"/>
        <v>45627</v>
      </c>
      <c r="C16832" s="7">
        <f t="shared" si="524"/>
        <v>45646.479166666664</v>
      </c>
      <c r="D16832" s="7">
        <v>45646.5</v>
      </c>
      <c r="E16832" s="1">
        <v>1E-3</v>
      </c>
      <c r="F16832" s="37">
        <v>0</v>
      </c>
    </row>
    <row r="16833" spans="2:6">
      <c r="B16833" s="59">
        <f t="shared" si="525"/>
        <v>45627</v>
      </c>
      <c r="C16833" s="7">
        <f t="shared" si="524"/>
        <v>45646.5</v>
      </c>
      <c r="D16833" s="7">
        <v>45646.520833333336</v>
      </c>
      <c r="E16833" s="1">
        <v>3.0000000000000001E-3</v>
      </c>
      <c r="F16833" s="37">
        <v>1E-3</v>
      </c>
    </row>
    <row r="16834" spans="2:6">
      <c r="B16834" s="59">
        <f t="shared" si="525"/>
        <v>45627</v>
      </c>
      <c r="C16834" s="7">
        <f t="shared" si="524"/>
        <v>45646.520833333328</v>
      </c>
      <c r="D16834" s="7">
        <v>45646.541666666664</v>
      </c>
      <c r="E16834" s="1">
        <v>2E-3</v>
      </c>
      <c r="F16834" s="37">
        <v>0</v>
      </c>
    </row>
    <row r="16835" spans="2:6">
      <c r="B16835" s="59">
        <f t="shared" si="525"/>
        <v>45627</v>
      </c>
      <c r="C16835" s="7">
        <f t="shared" si="524"/>
        <v>45646.541666666664</v>
      </c>
      <c r="D16835" s="7">
        <v>45646.5625</v>
      </c>
      <c r="E16835" s="1">
        <v>2E-3</v>
      </c>
      <c r="F16835" s="37">
        <v>0</v>
      </c>
    </row>
    <row r="16836" spans="2:6">
      <c r="B16836" s="59">
        <f t="shared" si="525"/>
        <v>45627</v>
      </c>
      <c r="C16836" s="7">
        <f t="shared" si="524"/>
        <v>45646.5625</v>
      </c>
      <c r="D16836" s="7">
        <v>45646.583333333336</v>
      </c>
      <c r="E16836" s="1">
        <v>1E-3</v>
      </c>
      <c r="F16836" s="37">
        <v>0</v>
      </c>
    </row>
    <row r="16837" spans="2:6">
      <c r="B16837" s="59">
        <f t="shared" si="525"/>
        <v>45627</v>
      </c>
      <c r="C16837" s="7">
        <f t="shared" ref="C16837:C16900" si="526">D16837-1/48</f>
        <v>45646.583333333328</v>
      </c>
      <c r="D16837" s="7">
        <v>45646.604166666664</v>
      </c>
      <c r="E16837" s="1">
        <v>2E-3</v>
      </c>
      <c r="F16837" s="37">
        <v>0</v>
      </c>
    </row>
    <row r="16838" spans="2:6">
      <c r="B16838" s="59">
        <f t="shared" ref="B16838:B16901" si="527">DATE(YEAR(C16838),MONTH(C16838),1)</f>
        <v>45627</v>
      </c>
      <c r="C16838" s="7">
        <f t="shared" si="526"/>
        <v>45646.604166666664</v>
      </c>
      <c r="D16838" s="7">
        <v>45646.625</v>
      </c>
      <c r="E16838" s="1">
        <v>3.0000000000000001E-3</v>
      </c>
      <c r="F16838" s="37">
        <v>1E-3</v>
      </c>
    </row>
    <row r="16839" spans="2:6">
      <c r="B16839" s="59">
        <f t="shared" si="527"/>
        <v>45627</v>
      </c>
      <c r="C16839" s="7">
        <f t="shared" si="526"/>
        <v>45646.625</v>
      </c>
      <c r="D16839" s="7">
        <v>45646.645833333336</v>
      </c>
      <c r="E16839" s="1">
        <v>1E-3</v>
      </c>
      <c r="F16839" s="37">
        <v>0</v>
      </c>
    </row>
    <row r="16840" spans="2:6">
      <c r="B16840" s="59">
        <f t="shared" si="527"/>
        <v>45627</v>
      </c>
      <c r="C16840" s="7">
        <f t="shared" si="526"/>
        <v>45646.645833333328</v>
      </c>
      <c r="D16840" s="7">
        <v>45646.666666666664</v>
      </c>
      <c r="E16840" s="1">
        <v>2E-3</v>
      </c>
      <c r="F16840" s="37">
        <v>0</v>
      </c>
    </row>
    <row r="16841" spans="2:6">
      <c r="B16841" s="59">
        <f t="shared" si="527"/>
        <v>45627</v>
      </c>
      <c r="C16841" s="7">
        <f t="shared" si="526"/>
        <v>45646.666666666664</v>
      </c>
      <c r="D16841" s="7">
        <v>45646.6875</v>
      </c>
      <c r="E16841" s="1">
        <v>2E-3</v>
      </c>
      <c r="F16841" s="37">
        <v>0</v>
      </c>
    </row>
    <row r="16842" spans="2:6">
      <c r="B16842" s="59">
        <f t="shared" si="527"/>
        <v>45627</v>
      </c>
      <c r="C16842" s="7">
        <f t="shared" si="526"/>
        <v>45646.6875</v>
      </c>
      <c r="D16842" s="7">
        <v>45646.708333333336</v>
      </c>
      <c r="E16842" s="1">
        <v>2E-3</v>
      </c>
      <c r="F16842" s="37">
        <v>0</v>
      </c>
    </row>
    <row r="16843" spans="2:6">
      <c r="B16843" s="59">
        <f t="shared" si="527"/>
        <v>45627</v>
      </c>
      <c r="C16843" s="7">
        <f t="shared" si="526"/>
        <v>45646.708333333328</v>
      </c>
      <c r="D16843" s="7">
        <v>45646.729166666664</v>
      </c>
      <c r="E16843" s="1">
        <v>1.7999999999999999E-2</v>
      </c>
      <c r="F16843" s="37">
        <v>2E-3</v>
      </c>
    </row>
    <row r="16844" spans="2:6">
      <c r="B16844" s="59">
        <f t="shared" si="527"/>
        <v>45627</v>
      </c>
      <c r="C16844" s="7">
        <f t="shared" si="526"/>
        <v>45646.729166666664</v>
      </c>
      <c r="D16844" s="7">
        <v>45646.75</v>
      </c>
      <c r="E16844" s="1">
        <v>7.0000000000000001E-3</v>
      </c>
      <c r="F16844" s="37">
        <v>2E-3</v>
      </c>
    </row>
    <row r="16845" spans="2:6">
      <c r="B16845" s="59">
        <f t="shared" si="527"/>
        <v>45627</v>
      </c>
      <c r="C16845" s="7">
        <f t="shared" si="526"/>
        <v>45646.75</v>
      </c>
      <c r="D16845" s="7">
        <v>45646.770833333336</v>
      </c>
      <c r="E16845" s="1">
        <v>3.6999999999999998E-2</v>
      </c>
      <c r="F16845" s="37">
        <v>1E-3</v>
      </c>
    </row>
    <row r="16846" spans="2:6">
      <c r="B16846" s="59">
        <f t="shared" si="527"/>
        <v>45627</v>
      </c>
      <c r="C16846" s="7">
        <f t="shared" si="526"/>
        <v>45646.770833333328</v>
      </c>
      <c r="D16846" s="7">
        <v>45646.791666666664</v>
      </c>
      <c r="E16846" s="1">
        <v>0</v>
      </c>
      <c r="F16846" s="37">
        <v>1E-3</v>
      </c>
    </row>
    <row r="16847" spans="2:6">
      <c r="B16847" s="59">
        <f t="shared" si="527"/>
        <v>45627</v>
      </c>
      <c r="C16847" s="7">
        <f t="shared" si="526"/>
        <v>45646.791666666664</v>
      </c>
      <c r="D16847" s="7">
        <v>45646.8125</v>
      </c>
      <c r="E16847" s="1">
        <v>2E-3</v>
      </c>
      <c r="F16847" s="37">
        <v>0</v>
      </c>
    </row>
    <row r="16848" spans="2:6">
      <c r="B16848" s="59">
        <f t="shared" si="527"/>
        <v>45627</v>
      </c>
      <c r="C16848" s="7">
        <f t="shared" si="526"/>
        <v>45646.8125</v>
      </c>
      <c r="D16848" s="7">
        <v>45646.833333333336</v>
      </c>
      <c r="E16848" s="1">
        <v>2E-3</v>
      </c>
      <c r="F16848" s="37">
        <v>0</v>
      </c>
    </row>
    <row r="16849" spans="2:6">
      <c r="B16849" s="59">
        <f t="shared" si="527"/>
        <v>45627</v>
      </c>
      <c r="C16849" s="7">
        <f t="shared" si="526"/>
        <v>45646.833333333328</v>
      </c>
      <c r="D16849" s="7">
        <v>45646.854166666664</v>
      </c>
      <c r="E16849" s="1">
        <v>2E-3</v>
      </c>
      <c r="F16849" s="37">
        <v>0</v>
      </c>
    </row>
    <row r="16850" spans="2:6">
      <c r="B16850" s="59">
        <f t="shared" si="527"/>
        <v>45627</v>
      </c>
      <c r="C16850" s="7">
        <f t="shared" si="526"/>
        <v>45646.854166666664</v>
      </c>
      <c r="D16850" s="7">
        <v>45646.875</v>
      </c>
      <c r="E16850" s="1">
        <v>2E-3</v>
      </c>
      <c r="F16850" s="37">
        <v>0</v>
      </c>
    </row>
    <row r="16851" spans="2:6">
      <c r="B16851" s="59">
        <f t="shared" si="527"/>
        <v>45627</v>
      </c>
      <c r="C16851" s="7">
        <f t="shared" si="526"/>
        <v>45646.875</v>
      </c>
      <c r="D16851" s="7">
        <v>45646.895833333336</v>
      </c>
      <c r="E16851" s="1">
        <v>3.0000000000000001E-3</v>
      </c>
      <c r="F16851" s="37">
        <v>0</v>
      </c>
    </row>
    <row r="16852" spans="2:6">
      <c r="B16852" s="59">
        <f t="shared" si="527"/>
        <v>45627</v>
      </c>
      <c r="C16852" s="7">
        <f t="shared" si="526"/>
        <v>45646.895833333328</v>
      </c>
      <c r="D16852" s="7">
        <v>45646.916666666664</v>
      </c>
      <c r="E16852" s="1">
        <v>4.0000000000000001E-3</v>
      </c>
      <c r="F16852" s="37">
        <v>1E-3</v>
      </c>
    </row>
    <row r="16853" spans="2:6">
      <c r="B16853" s="59">
        <f t="shared" si="527"/>
        <v>45627</v>
      </c>
      <c r="C16853" s="7">
        <f t="shared" si="526"/>
        <v>45646.916666666664</v>
      </c>
      <c r="D16853" s="7">
        <v>45646.9375</v>
      </c>
      <c r="E16853" s="1">
        <v>4.0000000000000001E-3</v>
      </c>
      <c r="F16853" s="37">
        <v>2E-3</v>
      </c>
    </row>
    <row r="16854" spans="2:6">
      <c r="B16854" s="59">
        <f t="shared" si="527"/>
        <v>45627</v>
      </c>
      <c r="C16854" s="7">
        <f t="shared" si="526"/>
        <v>45646.9375</v>
      </c>
      <c r="D16854" s="7">
        <v>45646.958333333336</v>
      </c>
      <c r="E16854" s="1">
        <v>2E-3</v>
      </c>
      <c r="F16854" s="37">
        <v>0</v>
      </c>
    </row>
    <row r="16855" spans="2:6">
      <c r="B16855" s="59">
        <f t="shared" si="527"/>
        <v>45627</v>
      </c>
      <c r="C16855" s="7">
        <f t="shared" si="526"/>
        <v>45646.958333333328</v>
      </c>
      <c r="D16855" s="7">
        <v>45646.979166666664</v>
      </c>
      <c r="E16855" s="1">
        <v>1E-3</v>
      </c>
      <c r="F16855" s="37">
        <v>0</v>
      </c>
    </row>
    <row r="16856" spans="2:6">
      <c r="B16856" s="59">
        <f t="shared" si="527"/>
        <v>45627</v>
      </c>
      <c r="C16856" s="7">
        <f t="shared" si="526"/>
        <v>45646.979166666664</v>
      </c>
      <c r="D16856" s="7">
        <v>45647</v>
      </c>
      <c r="E16856" s="1">
        <v>8.9999999999999993E-3</v>
      </c>
      <c r="F16856" s="37">
        <v>2E-3</v>
      </c>
    </row>
    <row r="16857" spans="2:6">
      <c r="B16857" s="59">
        <f t="shared" si="527"/>
        <v>45627</v>
      </c>
      <c r="C16857" s="7">
        <f t="shared" si="526"/>
        <v>45647</v>
      </c>
      <c r="D16857" s="7">
        <v>45647.020833333336</v>
      </c>
      <c r="E16857" s="1">
        <v>1E-3</v>
      </c>
      <c r="F16857" s="37">
        <v>0</v>
      </c>
    </row>
    <row r="16858" spans="2:6">
      <c r="B16858" s="59">
        <f t="shared" si="527"/>
        <v>45627</v>
      </c>
      <c r="C16858" s="7">
        <f t="shared" si="526"/>
        <v>45647.020833333328</v>
      </c>
      <c r="D16858" s="7">
        <v>45647.041666666664</v>
      </c>
      <c r="E16858" s="1">
        <v>2E-3</v>
      </c>
      <c r="F16858" s="37">
        <v>0</v>
      </c>
    </row>
    <row r="16859" spans="2:6">
      <c r="B16859" s="59">
        <f t="shared" si="527"/>
        <v>45627</v>
      </c>
      <c r="C16859" s="7">
        <f t="shared" si="526"/>
        <v>45647.041666666664</v>
      </c>
      <c r="D16859" s="7">
        <v>45647.0625</v>
      </c>
      <c r="E16859" s="1">
        <v>1E-3</v>
      </c>
      <c r="F16859" s="37">
        <v>0</v>
      </c>
    </row>
    <row r="16860" spans="2:6">
      <c r="B16860" s="59">
        <f t="shared" si="527"/>
        <v>45627</v>
      </c>
      <c r="C16860" s="7">
        <f t="shared" si="526"/>
        <v>45647.0625</v>
      </c>
      <c r="D16860" s="7">
        <v>45647.083333333336</v>
      </c>
      <c r="E16860" s="1">
        <v>3.0000000000000001E-3</v>
      </c>
      <c r="F16860" s="37">
        <v>0</v>
      </c>
    </row>
    <row r="16861" spans="2:6">
      <c r="B16861" s="59">
        <f t="shared" si="527"/>
        <v>45627</v>
      </c>
      <c r="C16861" s="7">
        <f t="shared" si="526"/>
        <v>45647.083333333328</v>
      </c>
      <c r="D16861" s="7">
        <v>45647.104166666664</v>
      </c>
      <c r="E16861" s="1">
        <v>1E-3</v>
      </c>
      <c r="F16861" s="37">
        <v>0</v>
      </c>
    </row>
    <row r="16862" spans="2:6">
      <c r="B16862" s="59">
        <f t="shared" si="527"/>
        <v>45627</v>
      </c>
      <c r="C16862" s="7">
        <f t="shared" si="526"/>
        <v>45647.104166666664</v>
      </c>
      <c r="D16862" s="7">
        <v>45647.125</v>
      </c>
      <c r="E16862" s="1">
        <v>2E-3</v>
      </c>
      <c r="F16862" s="37">
        <v>0</v>
      </c>
    </row>
    <row r="16863" spans="2:6">
      <c r="B16863" s="59">
        <f t="shared" si="527"/>
        <v>45627</v>
      </c>
      <c r="C16863" s="7">
        <f t="shared" si="526"/>
        <v>45647.125</v>
      </c>
      <c r="D16863" s="7">
        <v>45647.145833333336</v>
      </c>
      <c r="E16863" s="1">
        <v>1.883</v>
      </c>
      <c r="F16863" s="37">
        <v>0</v>
      </c>
    </row>
    <row r="16864" spans="2:6">
      <c r="B16864" s="59">
        <f t="shared" si="527"/>
        <v>45627</v>
      </c>
      <c r="C16864" s="7">
        <f t="shared" si="526"/>
        <v>45647.145833333328</v>
      </c>
      <c r="D16864" s="7">
        <v>45647.166666666664</v>
      </c>
      <c r="E16864" s="1">
        <v>1.988</v>
      </c>
      <c r="F16864" s="37">
        <v>0</v>
      </c>
    </row>
    <row r="16865" spans="2:6">
      <c r="B16865" s="59">
        <f t="shared" si="527"/>
        <v>45627</v>
      </c>
      <c r="C16865" s="7">
        <f t="shared" si="526"/>
        <v>45647.166666666664</v>
      </c>
      <c r="D16865" s="7">
        <v>45647.1875</v>
      </c>
      <c r="E16865" s="1">
        <v>1.9990000000000001</v>
      </c>
      <c r="F16865" s="37">
        <v>0</v>
      </c>
    </row>
    <row r="16866" spans="2:6">
      <c r="B16866" s="59">
        <f t="shared" si="527"/>
        <v>45627</v>
      </c>
      <c r="C16866" s="7">
        <f t="shared" si="526"/>
        <v>45647.1875</v>
      </c>
      <c r="D16866" s="7">
        <v>45647.208333333336</v>
      </c>
      <c r="E16866" s="1">
        <v>2.0569999999999999</v>
      </c>
      <c r="F16866" s="37">
        <v>0</v>
      </c>
    </row>
    <row r="16867" spans="2:6">
      <c r="B16867" s="59">
        <f t="shared" si="527"/>
        <v>45627</v>
      </c>
      <c r="C16867" s="7">
        <f t="shared" si="526"/>
        <v>45647.208333333328</v>
      </c>
      <c r="D16867" s="7">
        <v>45647.229166666664</v>
      </c>
      <c r="E16867" s="1">
        <v>2.0150000000000001</v>
      </c>
      <c r="F16867" s="37">
        <v>0</v>
      </c>
    </row>
    <row r="16868" spans="2:6">
      <c r="B16868" s="59">
        <f t="shared" si="527"/>
        <v>45627</v>
      </c>
      <c r="C16868" s="7">
        <f t="shared" si="526"/>
        <v>45647.229166666664</v>
      </c>
      <c r="D16868" s="7">
        <v>45647.25</v>
      </c>
      <c r="E16868" s="1">
        <v>3.327</v>
      </c>
      <c r="F16868" s="37">
        <v>0</v>
      </c>
    </row>
    <row r="16869" spans="2:6">
      <c r="B16869" s="59">
        <f t="shared" si="527"/>
        <v>45627</v>
      </c>
      <c r="C16869" s="7">
        <f t="shared" si="526"/>
        <v>45647.25</v>
      </c>
      <c r="D16869" s="7">
        <v>45647.270833333336</v>
      </c>
      <c r="E16869" s="1">
        <v>2.278</v>
      </c>
      <c r="F16869" s="37">
        <v>0</v>
      </c>
    </row>
    <row r="16870" spans="2:6">
      <c r="B16870" s="59">
        <f t="shared" si="527"/>
        <v>45627</v>
      </c>
      <c r="C16870" s="7">
        <f t="shared" si="526"/>
        <v>45647.270833333328</v>
      </c>
      <c r="D16870" s="7">
        <v>45647.291666666664</v>
      </c>
      <c r="E16870" s="1">
        <v>0.11799999999999999</v>
      </c>
      <c r="F16870" s="37">
        <v>1E-3</v>
      </c>
    </row>
    <row r="16871" spans="2:6">
      <c r="B16871" s="59">
        <f t="shared" si="527"/>
        <v>45627</v>
      </c>
      <c r="C16871" s="7">
        <f t="shared" si="526"/>
        <v>45647.291666666664</v>
      </c>
      <c r="D16871" s="7">
        <v>45647.3125</v>
      </c>
      <c r="E16871" s="1">
        <v>3.0000000000000001E-3</v>
      </c>
      <c r="F16871" s="37">
        <v>0</v>
      </c>
    </row>
    <row r="16872" spans="2:6">
      <c r="B16872" s="59">
        <f t="shared" si="527"/>
        <v>45627</v>
      </c>
      <c r="C16872" s="7">
        <f t="shared" si="526"/>
        <v>45647.3125</v>
      </c>
      <c r="D16872" s="7">
        <v>45647.333333333336</v>
      </c>
      <c r="E16872" s="1">
        <v>2E-3</v>
      </c>
      <c r="F16872" s="37">
        <v>0</v>
      </c>
    </row>
    <row r="16873" spans="2:6">
      <c r="B16873" s="59">
        <f t="shared" si="527"/>
        <v>45627</v>
      </c>
      <c r="C16873" s="7">
        <f t="shared" si="526"/>
        <v>45647.333333333328</v>
      </c>
      <c r="D16873" s="7">
        <v>45647.354166666664</v>
      </c>
      <c r="E16873" s="1">
        <v>2E-3</v>
      </c>
      <c r="F16873" s="37">
        <v>0</v>
      </c>
    </row>
    <row r="16874" spans="2:6">
      <c r="B16874" s="59">
        <f t="shared" si="527"/>
        <v>45627</v>
      </c>
      <c r="C16874" s="7">
        <f t="shared" si="526"/>
        <v>45647.354166666664</v>
      </c>
      <c r="D16874" s="7">
        <v>45647.375</v>
      </c>
      <c r="E16874" s="1">
        <v>4.0000000000000001E-3</v>
      </c>
      <c r="F16874" s="37">
        <v>2E-3</v>
      </c>
    </row>
    <row r="16875" spans="2:6">
      <c r="B16875" s="59">
        <f t="shared" si="527"/>
        <v>45627</v>
      </c>
      <c r="C16875" s="7">
        <f t="shared" si="526"/>
        <v>45647.375</v>
      </c>
      <c r="D16875" s="7">
        <v>45647.395833333336</v>
      </c>
      <c r="E16875" s="1">
        <v>1E-3</v>
      </c>
      <c r="F16875" s="37">
        <v>0</v>
      </c>
    </row>
    <row r="16876" spans="2:6">
      <c r="B16876" s="59">
        <f t="shared" si="527"/>
        <v>45627</v>
      </c>
      <c r="C16876" s="7">
        <f t="shared" si="526"/>
        <v>45647.395833333328</v>
      </c>
      <c r="D16876" s="7">
        <v>45647.416666666664</v>
      </c>
      <c r="E16876" s="1">
        <v>1E-3</v>
      </c>
      <c r="F16876" s="37">
        <v>0</v>
      </c>
    </row>
    <row r="16877" spans="2:6">
      <c r="B16877" s="59">
        <f t="shared" si="527"/>
        <v>45627</v>
      </c>
      <c r="C16877" s="7">
        <f t="shared" si="526"/>
        <v>45647.416666666664</v>
      </c>
      <c r="D16877" s="7">
        <v>45647.4375</v>
      </c>
      <c r="E16877" s="1">
        <v>1E-3</v>
      </c>
      <c r="F16877" s="37">
        <v>0</v>
      </c>
    </row>
    <row r="16878" spans="2:6">
      <c r="B16878" s="59">
        <f t="shared" si="527"/>
        <v>45627</v>
      </c>
      <c r="C16878" s="7">
        <f t="shared" si="526"/>
        <v>45647.4375</v>
      </c>
      <c r="D16878" s="7">
        <v>45647.458333333336</v>
      </c>
      <c r="E16878" s="1">
        <v>1.0999999999999999E-2</v>
      </c>
      <c r="F16878" s="37">
        <v>4.0000000000000001E-3</v>
      </c>
    </row>
    <row r="16879" spans="2:6">
      <c r="B16879" s="59">
        <f t="shared" si="527"/>
        <v>45627</v>
      </c>
      <c r="C16879" s="7">
        <f t="shared" si="526"/>
        <v>45647.458333333328</v>
      </c>
      <c r="D16879" s="7">
        <v>45647.479166666664</v>
      </c>
      <c r="E16879" s="1">
        <v>4.5999999999999999E-2</v>
      </c>
      <c r="F16879" s="37">
        <v>1E-3</v>
      </c>
    </row>
    <row r="16880" spans="2:6">
      <c r="B16880" s="59">
        <f t="shared" si="527"/>
        <v>45627</v>
      </c>
      <c r="C16880" s="7">
        <f t="shared" si="526"/>
        <v>45647.479166666664</v>
      </c>
      <c r="D16880" s="7">
        <v>45647.5</v>
      </c>
      <c r="E16880" s="1">
        <v>0</v>
      </c>
      <c r="F16880" s="37">
        <v>1E-3</v>
      </c>
    </row>
    <row r="16881" spans="2:6">
      <c r="B16881" s="59">
        <f t="shared" si="527"/>
        <v>45627</v>
      </c>
      <c r="C16881" s="7">
        <f t="shared" si="526"/>
        <v>45647.5</v>
      </c>
      <c r="D16881" s="7">
        <v>45647.520833333336</v>
      </c>
      <c r="E16881" s="1">
        <v>5.0000000000000001E-3</v>
      </c>
      <c r="F16881" s="37">
        <v>3.0000000000000001E-3</v>
      </c>
    </row>
    <row r="16882" spans="2:6">
      <c r="B16882" s="59">
        <f t="shared" si="527"/>
        <v>45627</v>
      </c>
      <c r="C16882" s="7">
        <f t="shared" si="526"/>
        <v>45647.520833333328</v>
      </c>
      <c r="D16882" s="7">
        <v>45647.541666666664</v>
      </c>
      <c r="E16882" s="1">
        <v>2E-3</v>
      </c>
      <c r="F16882" s="37">
        <v>0</v>
      </c>
    </row>
    <row r="16883" spans="2:6">
      <c r="B16883" s="59">
        <f t="shared" si="527"/>
        <v>45627</v>
      </c>
      <c r="C16883" s="7">
        <f t="shared" si="526"/>
        <v>45647.541666666664</v>
      </c>
      <c r="D16883" s="7">
        <v>45647.5625</v>
      </c>
      <c r="E16883" s="1">
        <v>4.0000000000000001E-3</v>
      </c>
      <c r="F16883" s="37">
        <v>1E-3</v>
      </c>
    </row>
    <row r="16884" spans="2:6">
      <c r="B16884" s="59">
        <f t="shared" si="527"/>
        <v>45627</v>
      </c>
      <c r="C16884" s="7">
        <f t="shared" si="526"/>
        <v>45647.5625</v>
      </c>
      <c r="D16884" s="7">
        <v>45647.583333333336</v>
      </c>
      <c r="E16884" s="1">
        <v>3.0000000000000001E-3</v>
      </c>
      <c r="F16884" s="37">
        <v>0</v>
      </c>
    </row>
    <row r="16885" spans="2:6">
      <c r="B16885" s="59">
        <f t="shared" si="527"/>
        <v>45627</v>
      </c>
      <c r="C16885" s="7">
        <f t="shared" si="526"/>
        <v>45647.583333333328</v>
      </c>
      <c r="D16885" s="7">
        <v>45647.604166666664</v>
      </c>
      <c r="E16885" s="1">
        <v>1.9E-2</v>
      </c>
      <c r="F16885" s="37">
        <v>1E-3</v>
      </c>
    </row>
    <row r="16886" spans="2:6">
      <c r="B16886" s="59">
        <f t="shared" si="527"/>
        <v>45627</v>
      </c>
      <c r="C16886" s="7">
        <f t="shared" si="526"/>
        <v>45647.604166666664</v>
      </c>
      <c r="D16886" s="7">
        <v>45647.625</v>
      </c>
      <c r="E16886" s="1">
        <v>2E-3</v>
      </c>
      <c r="F16886" s="37">
        <v>0</v>
      </c>
    </row>
    <row r="16887" spans="2:6">
      <c r="B16887" s="59">
        <f t="shared" si="527"/>
        <v>45627</v>
      </c>
      <c r="C16887" s="7">
        <f t="shared" si="526"/>
        <v>45647.625</v>
      </c>
      <c r="D16887" s="7">
        <v>45647.645833333336</v>
      </c>
      <c r="E16887" s="1">
        <v>2E-3</v>
      </c>
      <c r="F16887" s="37">
        <v>0</v>
      </c>
    </row>
    <row r="16888" spans="2:6">
      <c r="B16888" s="59">
        <f t="shared" si="527"/>
        <v>45627</v>
      </c>
      <c r="C16888" s="7">
        <f t="shared" si="526"/>
        <v>45647.645833333328</v>
      </c>
      <c r="D16888" s="7">
        <v>45647.666666666664</v>
      </c>
      <c r="E16888" s="1">
        <v>2E-3</v>
      </c>
      <c r="F16888" s="37">
        <v>0</v>
      </c>
    </row>
    <row r="16889" spans="2:6">
      <c r="B16889" s="59">
        <f t="shared" si="527"/>
        <v>45627</v>
      </c>
      <c r="C16889" s="7">
        <f t="shared" si="526"/>
        <v>45647.666666666664</v>
      </c>
      <c r="D16889" s="7">
        <v>45647.6875</v>
      </c>
      <c r="E16889" s="1">
        <v>3.0000000000000001E-3</v>
      </c>
      <c r="F16889" s="37">
        <v>0</v>
      </c>
    </row>
    <row r="16890" spans="2:6">
      <c r="B16890" s="59">
        <f t="shared" si="527"/>
        <v>45627</v>
      </c>
      <c r="C16890" s="7">
        <f t="shared" si="526"/>
        <v>45647.6875</v>
      </c>
      <c r="D16890" s="7">
        <v>45647.708333333336</v>
      </c>
      <c r="E16890" s="1">
        <v>2E-3</v>
      </c>
      <c r="F16890" s="37">
        <v>0</v>
      </c>
    </row>
    <row r="16891" spans="2:6">
      <c r="B16891" s="59">
        <f t="shared" si="527"/>
        <v>45627</v>
      </c>
      <c r="C16891" s="7">
        <f t="shared" si="526"/>
        <v>45647.708333333328</v>
      </c>
      <c r="D16891" s="7">
        <v>45647.729166666664</v>
      </c>
      <c r="E16891" s="1">
        <v>5.0000000000000001E-3</v>
      </c>
      <c r="F16891" s="37">
        <v>0</v>
      </c>
    </row>
    <row r="16892" spans="2:6">
      <c r="B16892" s="59">
        <f t="shared" si="527"/>
        <v>45627</v>
      </c>
      <c r="C16892" s="7">
        <f t="shared" si="526"/>
        <v>45647.729166666664</v>
      </c>
      <c r="D16892" s="7">
        <v>45647.75</v>
      </c>
      <c r="E16892" s="1">
        <v>5.0000000000000001E-3</v>
      </c>
      <c r="F16892" s="37">
        <v>0</v>
      </c>
    </row>
    <row r="16893" spans="2:6">
      <c r="B16893" s="59">
        <f t="shared" si="527"/>
        <v>45627</v>
      </c>
      <c r="C16893" s="7">
        <f t="shared" si="526"/>
        <v>45647.75</v>
      </c>
      <c r="D16893" s="7">
        <v>45647.770833333336</v>
      </c>
      <c r="E16893" s="1">
        <v>6.0000000000000001E-3</v>
      </c>
      <c r="F16893" s="37">
        <v>0</v>
      </c>
    </row>
    <row r="16894" spans="2:6">
      <c r="B16894" s="59">
        <f t="shared" si="527"/>
        <v>45627</v>
      </c>
      <c r="C16894" s="7">
        <f t="shared" si="526"/>
        <v>45647.770833333328</v>
      </c>
      <c r="D16894" s="7">
        <v>45647.791666666664</v>
      </c>
      <c r="E16894" s="1">
        <v>5.0000000000000001E-3</v>
      </c>
      <c r="F16894" s="37">
        <v>0</v>
      </c>
    </row>
    <row r="16895" spans="2:6">
      <c r="B16895" s="59">
        <f t="shared" si="527"/>
        <v>45627</v>
      </c>
      <c r="C16895" s="7">
        <f t="shared" si="526"/>
        <v>45647.791666666664</v>
      </c>
      <c r="D16895" s="7">
        <v>45647.8125</v>
      </c>
      <c r="E16895" s="1">
        <v>7.0000000000000001E-3</v>
      </c>
      <c r="F16895" s="37">
        <v>1E-3</v>
      </c>
    </row>
    <row r="16896" spans="2:6">
      <c r="B16896" s="59">
        <f t="shared" si="527"/>
        <v>45627</v>
      </c>
      <c r="C16896" s="7">
        <f t="shared" si="526"/>
        <v>45647.8125</v>
      </c>
      <c r="D16896" s="7">
        <v>45647.833333333336</v>
      </c>
      <c r="E16896" s="1">
        <v>8.0000000000000002E-3</v>
      </c>
      <c r="F16896" s="37">
        <v>2E-3</v>
      </c>
    </row>
    <row r="16897" spans="2:6">
      <c r="B16897" s="59">
        <f t="shared" si="527"/>
        <v>45627</v>
      </c>
      <c r="C16897" s="7">
        <f t="shared" si="526"/>
        <v>45647.833333333328</v>
      </c>
      <c r="D16897" s="7">
        <v>45647.854166666664</v>
      </c>
      <c r="E16897" s="1">
        <v>6.0000000000000001E-3</v>
      </c>
      <c r="F16897" s="37">
        <v>4.0000000000000001E-3</v>
      </c>
    </row>
    <row r="16898" spans="2:6">
      <c r="B16898" s="59">
        <f t="shared" si="527"/>
        <v>45627</v>
      </c>
      <c r="C16898" s="7">
        <f t="shared" si="526"/>
        <v>45647.854166666664</v>
      </c>
      <c r="D16898" s="7">
        <v>45647.875</v>
      </c>
      <c r="E16898" s="1">
        <v>2E-3</v>
      </c>
      <c r="F16898" s="37">
        <v>0</v>
      </c>
    </row>
    <row r="16899" spans="2:6">
      <c r="B16899" s="59">
        <f t="shared" si="527"/>
        <v>45627</v>
      </c>
      <c r="C16899" s="7">
        <f t="shared" si="526"/>
        <v>45647.875</v>
      </c>
      <c r="D16899" s="7">
        <v>45647.895833333336</v>
      </c>
      <c r="E16899" s="1">
        <v>1E-3</v>
      </c>
      <c r="F16899" s="37">
        <v>0</v>
      </c>
    </row>
    <row r="16900" spans="2:6">
      <c r="B16900" s="59">
        <f t="shared" si="527"/>
        <v>45627</v>
      </c>
      <c r="C16900" s="7">
        <f t="shared" si="526"/>
        <v>45647.895833333328</v>
      </c>
      <c r="D16900" s="7">
        <v>45647.916666666664</v>
      </c>
      <c r="E16900" s="1">
        <v>3.0000000000000001E-3</v>
      </c>
      <c r="F16900" s="37">
        <v>0</v>
      </c>
    </row>
    <row r="16901" spans="2:6">
      <c r="B16901" s="59">
        <f t="shared" si="527"/>
        <v>45627</v>
      </c>
      <c r="C16901" s="7">
        <f t="shared" ref="C16901:C16964" si="528">D16901-1/48</f>
        <v>45647.916666666664</v>
      </c>
      <c r="D16901" s="7">
        <v>45647.9375</v>
      </c>
      <c r="E16901" s="1">
        <v>2E-3</v>
      </c>
      <c r="F16901" s="37">
        <v>0</v>
      </c>
    </row>
    <row r="16902" spans="2:6">
      <c r="B16902" s="59">
        <f t="shared" ref="B16902:B16965" si="529">DATE(YEAR(C16902),MONTH(C16902),1)</f>
        <v>45627</v>
      </c>
      <c r="C16902" s="7">
        <f t="shared" si="528"/>
        <v>45647.9375</v>
      </c>
      <c r="D16902" s="7">
        <v>45647.958333333336</v>
      </c>
      <c r="E16902" s="1">
        <v>2E-3</v>
      </c>
      <c r="F16902" s="37">
        <v>0</v>
      </c>
    </row>
    <row r="16903" spans="2:6">
      <c r="B16903" s="59">
        <f t="shared" si="529"/>
        <v>45627</v>
      </c>
      <c r="C16903" s="7">
        <f t="shared" si="528"/>
        <v>45647.958333333328</v>
      </c>
      <c r="D16903" s="7">
        <v>45647.979166666664</v>
      </c>
      <c r="E16903" s="1">
        <v>1E-3</v>
      </c>
      <c r="F16903" s="37">
        <v>0</v>
      </c>
    </row>
    <row r="16904" spans="2:6">
      <c r="B16904" s="59">
        <f t="shared" si="529"/>
        <v>45627</v>
      </c>
      <c r="C16904" s="7">
        <f t="shared" si="528"/>
        <v>45647.979166666664</v>
      </c>
      <c r="D16904" s="7">
        <v>45648</v>
      </c>
      <c r="E16904" s="1">
        <v>2E-3</v>
      </c>
      <c r="F16904" s="37">
        <v>0</v>
      </c>
    </row>
    <row r="16905" spans="2:6">
      <c r="B16905" s="59">
        <f t="shared" si="529"/>
        <v>45627</v>
      </c>
      <c r="C16905" s="7">
        <f t="shared" si="528"/>
        <v>45648</v>
      </c>
      <c r="D16905" s="7">
        <v>45648.020833333336</v>
      </c>
      <c r="E16905" s="1">
        <v>2.0419999999999998</v>
      </c>
      <c r="F16905" s="37">
        <v>0</v>
      </c>
    </row>
    <row r="16906" spans="2:6">
      <c r="B16906" s="59">
        <f t="shared" si="529"/>
        <v>45627</v>
      </c>
      <c r="C16906" s="7">
        <f t="shared" si="528"/>
        <v>45648.020833333328</v>
      </c>
      <c r="D16906" s="7">
        <v>45648.041666666664</v>
      </c>
      <c r="E16906" s="1">
        <v>1.992</v>
      </c>
      <c r="F16906" s="37">
        <v>0</v>
      </c>
    </row>
    <row r="16907" spans="2:6">
      <c r="B16907" s="59">
        <f t="shared" si="529"/>
        <v>45627</v>
      </c>
      <c r="C16907" s="7">
        <f t="shared" si="528"/>
        <v>45648.041666666664</v>
      </c>
      <c r="D16907" s="7">
        <v>45648.0625</v>
      </c>
      <c r="E16907" s="1">
        <v>2.0009999999999999</v>
      </c>
      <c r="F16907" s="37">
        <v>0</v>
      </c>
    </row>
    <row r="16908" spans="2:6">
      <c r="B16908" s="59">
        <f t="shared" si="529"/>
        <v>45627</v>
      </c>
      <c r="C16908" s="7">
        <f t="shared" si="528"/>
        <v>45648.0625</v>
      </c>
      <c r="D16908" s="7">
        <v>45648.083333333336</v>
      </c>
      <c r="E16908" s="1">
        <v>1.996</v>
      </c>
      <c r="F16908" s="37">
        <v>0</v>
      </c>
    </row>
    <row r="16909" spans="2:6">
      <c r="B16909" s="59">
        <f t="shared" si="529"/>
        <v>45627</v>
      </c>
      <c r="C16909" s="7">
        <f t="shared" si="528"/>
        <v>45648.083333333328</v>
      </c>
      <c r="D16909" s="7">
        <v>45648.104166666664</v>
      </c>
      <c r="E16909" s="1">
        <v>2.0070000000000001</v>
      </c>
      <c r="F16909" s="37">
        <v>0</v>
      </c>
    </row>
    <row r="16910" spans="2:6">
      <c r="B16910" s="59">
        <f t="shared" si="529"/>
        <v>45627</v>
      </c>
      <c r="C16910" s="7">
        <f t="shared" si="528"/>
        <v>45648.104166666664</v>
      </c>
      <c r="D16910" s="7">
        <v>45648.125</v>
      </c>
      <c r="E16910" s="1">
        <v>2.06</v>
      </c>
      <c r="F16910" s="37">
        <v>0</v>
      </c>
    </row>
    <row r="16911" spans="2:6">
      <c r="B16911" s="59">
        <f t="shared" si="529"/>
        <v>45627</v>
      </c>
      <c r="C16911" s="7">
        <f t="shared" si="528"/>
        <v>45648.125</v>
      </c>
      <c r="D16911" s="7">
        <v>45648.145833333336</v>
      </c>
      <c r="E16911" s="1">
        <v>1.54</v>
      </c>
      <c r="F16911" s="37">
        <v>0</v>
      </c>
    </row>
    <row r="16912" spans="2:6">
      <c r="B16912" s="59">
        <f t="shared" si="529"/>
        <v>45627</v>
      </c>
      <c r="C16912" s="7">
        <f t="shared" si="528"/>
        <v>45648.145833333328</v>
      </c>
      <c r="D16912" s="7">
        <v>45648.166666666664</v>
      </c>
      <c r="E16912" s="1">
        <v>8.4000000000000005E-2</v>
      </c>
      <c r="F16912" s="37">
        <v>0</v>
      </c>
    </row>
    <row r="16913" spans="2:6">
      <c r="B16913" s="59">
        <f t="shared" si="529"/>
        <v>45627</v>
      </c>
      <c r="C16913" s="7">
        <f t="shared" si="528"/>
        <v>45648.166666666664</v>
      </c>
      <c r="D16913" s="7">
        <v>45648.1875</v>
      </c>
      <c r="E16913" s="1">
        <v>5.0000000000000001E-3</v>
      </c>
      <c r="F16913" s="37">
        <v>0</v>
      </c>
    </row>
    <row r="16914" spans="2:6">
      <c r="B16914" s="59">
        <f t="shared" si="529"/>
        <v>45627</v>
      </c>
      <c r="C16914" s="7">
        <f t="shared" si="528"/>
        <v>45648.1875</v>
      </c>
      <c r="D16914" s="7">
        <v>45648.208333333336</v>
      </c>
      <c r="E16914" s="1">
        <v>1E-3</v>
      </c>
      <c r="F16914" s="37">
        <v>0</v>
      </c>
    </row>
    <row r="16915" spans="2:6">
      <c r="B16915" s="59">
        <f t="shared" si="529"/>
        <v>45627</v>
      </c>
      <c r="C16915" s="7">
        <f t="shared" si="528"/>
        <v>45648.208333333328</v>
      </c>
      <c r="D16915" s="7">
        <v>45648.229166666664</v>
      </c>
      <c r="E16915" s="1">
        <v>2E-3</v>
      </c>
      <c r="F16915" s="37">
        <v>0</v>
      </c>
    </row>
    <row r="16916" spans="2:6">
      <c r="B16916" s="59">
        <f t="shared" si="529"/>
        <v>45627</v>
      </c>
      <c r="C16916" s="7">
        <f t="shared" si="528"/>
        <v>45648.229166666664</v>
      </c>
      <c r="D16916" s="7">
        <v>45648.25</v>
      </c>
      <c r="E16916" s="1">
        <v>6.0000000000000001E-3</v>
      </c>
      <c r="F16916" s="37">
        <v>1E-3</v>
      </c>
    </row>
    <row r="16917" spans="2:6">
      <c r="B16917" s="59">
        <f t="shared" si="529"/>
        <v>45627</v>
      </c>
      <c r="C16917" s="7">
        <f t="shared" si="528"/>
        <v>45648.25</v>
      </c>
      <c r="D16917" s="7">
        <v>45648.270833333336</v>
      </c>
      <c r="E16917" s="1">
        <v>7.0000000000000001E-3</v>
      </c>
      <c r="F16917" s="37">
        <v>2E-3</v>
      </c>
    </row>
    <row r="16918" spans="2:6">
      <c r="B16918" s="59">
        <f t="shared" si="529"/>
        <v>45627</v>
      </c>
      <c r="C16918" s="7">
        <f t="shared" si="528"/>
        <v>45648.270833333328</v>
      </c>
      <c r="D16918" s="7">
        <v>45648.291666666664</v>
      </c>
      <c r="E16918" s="1">
        <v>3.0000000000000001E-3</v>
      </c>
      <c r="F16918" s="37">
        <v>0</v>
      </c>
    </row>
    <row r="16919" spans="2:6">
      <c r="B16919" s="59">
        <f t="shared" si="529"/>
        <v>45627</v>
      </c>
      <c r="C16919" s="7">
        <f t="shared" si="528"/>
        <v>45648.291666666664</v>
      </c>
      <c r="D16919" s="7">
        <v>45648.3125</v>
      </c>
      <c r="E16919" s="1">
        <v>4.0000000000000001E-3</v>
      </c>
      <c r="F16919" s="37">
        <v>0</v>
      </c>
    </row>
    <row r="16920" spans="2:6">
      <c r="B16920" s="59">
        <f t="shared" si="529"/>
        <v>45627</v>
      </c>
      <c r="C16920" s="7">
        <f t="shared" si="528"/>
        <v>45648.3125</v>
      </c>
      <c r="D16920" s="7">
        <v>45648.333333333336</v>
      </c>
      <c r="E16920" s="1">
        <v>3.0000000000000001E-3</v>
      </c>
      <c r="F16920" s="37">
        <v>1E-3</v>
      </c>
    </row>
    <row r="16921" spans="2:6">
      <c r="B16921" s="59">
        <f t="shared" si="529"/>
        <v>45627</v>
      </c>
      <c r="C16921" s="7">
        <f t="shared" si="528"/>
        <v>45648.333333333328</v>
      </c>
      <c r="D16921" s="7">
        <v>45648.354166666664</v>
      </c>
      <c r="E16921" s="1">
        <v>1E-3</v>
      </c>
      <c r="F16921" s="37">
        <v>0</v>
      </c>
    </row>
    <row r="16922" spans="2:6">
      <c r="B16922" s="59">
        <f t="shared" si="529"/>
        <v>45627</v>
      </c>
      <c r="C16922" s="7">
        <f t="shared" si="528"/>
        <v>45648.354166666664</v>
      </c>
      <c r="D16922" s="7">
        <v>45648.375</v>
      </c>
      <c r="E16922" s="1">
        <v>2E-3</v>
      </c>
      <c r="F16922" s="37">
        <v>0</v>
      </c>
    </row>
    <row r="16923" spans="2:6">
      <c r="B16923" s="59">
        <f t="shared" si="529"/>
        <v>45627</v>
      </c>
      <c r="C16923" s="7">
        <f t="shared" si="528"/>
        <v>45648.375</v>
      </c>
      <c r="D16923" s="7">
        <v>45648.395833333336</v>
      </c>
      <c r="E16923" s="1">
        <v>2E-3</v>
      </c>
      <c r="F16923" s="37">
        <v>0</v>
      </c>
    </row>
    <row r="16924" spans="2:6">
      <c r="B16924" s="59">
        <f t="shared" si="529"/>
        <v>45627</v>
      </c>
      <c r="C16924" s="7">
        <f t="shared" si="528"/>
        <v>45648.395833333328</v>
      </c>
      <c r="D16924" s="7">
        <v>45648.416666666664</v>
      </c>
      <c r="E16924" s="1">
        <v>0</v>
      </c>
      <c r="F16924" s="37">
        <v>0</v>
      </c>
    </row>
    <row r="16925" spans="2:6">
      <c r="B16925" s="59">
        <f t="shared" si="529"/>
        <v>45627</v>
      </c>
      <c r="C16925" s="7">
        <f t="shared" si="528"/>
        <v>45648.416666666664</v>
      </c>
      <c r="D16925" s="7">
        <v>45648.4375</v>
      </c>
      <c r="E16925" s="1">
        <v>2E-3</v>
      </c>
      <c r="F16925" s="37">
        <v>0</v>
      </c>
    </row>
    <row r="16926" spans="2:6">
      <c r="B16926" s="59">
        <f t="shared" si="529"/>
        <v>45627</v>
      </c>
      <c r="C16926" s="7">
        <f t="shared" si="528"/>
        <v>45648.4375</v>
      </c>
      <c r="D16926" s="7">
        <v>45648.458333333336</v>
      </c>
      <c r="E16926" s="1">
        <v>4.0000000000000001E-3</v>
      </c>
      <c r="F16926" s="37">
        <v>0</v>
      </c>
    </row>
    <row r="16927" spans="2:6">
      <c r="B16927" s="59">
        <f t="shared" si="529"/>
        <v>45627</v>
      </c>
      <c r="C16927" s="7">
        <f t="shared" si="528"/>
        <v>45648.458333333328</v>
      </c>
      <c r="D16927" s="7">
        <v>45648.479166666664</v>
      </c>
      <c r="E16927" s="1">
        <v>8.0000000000000002E-3</v>
      </c>
      <c r="F16927" s="37">
        <v>1E-3</v>
      </c>
    </row>
    <row r="16928" spans="2:6">
      <c r="B16928" s="59">
        <f t="shared" si="529"/>
        <v>45627</v>
      </c>
      <c r="C16928" s="7">
        <f t="shared" si="528"/>
        <v>45648.479166666664</v>
      </c>
      <c r="D16928" s="7">
        <v>45648.5</v>
      </c>
      <c r="E16928" s="1">
        <v>4.0000000000000001E-3</v>
      </c>
      <c r="F16928" s="37">
        <v>0</v>
      </c>
    </row>
    <row r="16929" spans="2:6">
      <c r="B16929" s="59">
        <f t="shared" si="529"/>
        <v>45627</v>
      </c>
      <c r="C16929" s="7">
        <f t="shared" si="528"/>
        <v>45648.5</v>
      </c>
      <c r="D16929" s="7">
        <v>45648.520833333336</v>
      </c>
      <c r="E16929" s="1">
        <v>6.0000000000000001E-3</v>
      </c>
      <c r="F16929" s="37">
        <v>0</v>
      </c>
    </row>
    <row r="16930" spans="2:6">
      <c r="B16930" s="59">
        <f t="shared" si="529"/>
        <v>45627</v>
      </c>
      <c r="C16930" s="7">
        <f t="shared" si="528"/>
        <v>45648.520833333328</v>
      </c>
      <c r="D16930" s="7">
        <v>45648.541666666664</v>
      </c>
      <c r="E16930" s="1">
        <v>5.0000000000000001E-3</v>
      </c>
      <c r="F16930" s="37">
        <v>3.0000000000000001E-3</v>
      </c>
    </row>
    <row r="16931" spans="2:6">
      <c r="B16931" s="59">
        <f t="shared" si="529"/>
        <v>45627</v>
      </c>
      <c r="C16931" s="7">
        <f t="shared" si="528"/>
        <v>45648.541666666664</v>
      </c>
      <c r="D16931" s="7">
        <v>45648.5625</v>
      </c>
      <c r="E16931" s="1">
        <v>2E-3</v>
      </c>
      <c r="F16931" s="37">
        <v>2E-3</v>
      </c>
    </row>
    <row r="16932" spans="2:6">
      <c r="B16932" s="59">
        <f t="shared" si="529"/>
        <v>45627</v>
      </c>
      <c r="C16932" s="7">
        <f t="shared" si="528"/>
        <v>45648.5625</v>
      </c>
      <c r="D16932" s="7">
        <v>45648.583333333336</v>
      </c>
      <c r="E16932" s="1">
        <v>1E-3</v>
      </c>
      <c r="F16932" s="37">
        <v>0</v>
      </c>
    </row>
    <row r="16933" spans="2:6">
      <c r="B16933" s="59">
        <f t="shared" si="529"/>
        <v>45627</v>
      </c>
      <c r="C16933" s="7">
        <f t="shared" si="528"/>
        <v>45648.583333333328</v>
      </c>
      <c r="D16933" s="7">
        <v>45648.604166666664</v>
      </c>
      <c r="E16933" s="1">
        <v>6.0000000000000001E-3</v>
      </c>
      <c r="F16933" s="37">
        <v>2E-3</v>
      </c>
    </row>
    <row r="16934" spans="2:6">
      <c r="B16934" s="59">
        <f t="shared" si="529"/>
        <v>45627</v>
      </c>
      <c r="C16934" s="7">
        <f t="shared" si="528"/>
        <v>45648.604166666664</v>
      </c>
      <c r="D16934" s="7">
        <v>45648.625</v>
      </c>
      <c r="E16934" s="1">
        <v>5.0000000000000001E-3</v>
      </c>
      <c r="F16934" s="37">
        <v>1E-3</v>
      </c>
    </row>
    <row r="16935" spans="2:6">
      <c r="B16935" s="59">
        <f t="shared" si="529"/>
        <v>45627</v>
      </c>
      <c r="C16935" s="7">
        <f t="shared" si="528"/>
        <v>45648.625</v>
      </c>
      <c r="D16935" s="7">
        <v>45648.645833333336</v>
      </c>
      <c r="E16935" s="1">
        <v>2.3E-2</v>
      </c>
      <c r="F16935" s="37">
        <v>1E-3</v>
      </c>
    </row>
    <row r="16936" spans="2:6">
      <c r="B16936" s="59">
        <f t="shared" si="529"/>
        <v>45627</v>
      </c>
      <c r="C16936" s="7">
        <f t="shared" si="528"/>
        <v>45648.645833333328</v>
      </c>
      <c r="D16936" s="7">
        <v>45648.666666666664</v>
      </c>
      <c r="E16936" s="1">
        <v>3.0000000000000001E-3</v>
      </c>
      <c r="F16936" s="37">
        <v>0</v>
      </c>
    </row>
    <row r="16937" spans="2:6">
      <c r="B16937" s="59">
        <f t="shared" si="529"/>
        <v>45627</v>
      </c>
      <c r="C16937" s="7">
        <f t="shared" si="528"/>
        <v>45648.666666666664</v>
      </c>
      <c r="D16937" s="7">
        <v>45648.6875</v>
      </c>
      <c r="E16937" s="1">
        <v>1E-3</v>
      </c>
      <c r="F16937" s="37">
        <v>1E-3</v>
      </c>
    </row>
    <row r="16938" spans="2:6">
      <c r="B16938" s="59">
        <f t="shared" si="529"/>
        <v>45627</v>
      </c>
      <c r="C16938" s="7">
        <f t="shared" si="528"/>
        <v>45648.6875</v>
      </c>
      <c r="D16938" s="7">
        <v>45648.708333333336</v>
      </c>
      <c r="E16938" s="1">
        <v>3.0000000000000001E-3</v>
      </c>
      <c r="F16938" s="37">
        <v>0</v>
      </c>
    </row>
    <row r="16939" spans="2:6">
      <c r="B16939" s="59">
        <f t="shared" si="529"/>
        <v>45627</v>
      </c>
      <c r="C16939" s="7">
        <f t="shared" si="528"/>
        <v>45648.708333333328</v>
      </c>
      <c r="D16939" s="7">
        <v>45648.729166666664</v>
      </c>
      <c r="E16939" s="1">
        <v>1.9E-2</v>
      </c>
      <c r="F16939" s="37">
        <v>2E-3</v>
      </c>
    </row>
    <row r="16940" spans="2:6">
      <c r="B16940" s="59">
        <f t="shared" si="529"/>
        <v>45627</v>
      </c>
      <c r="C16940" s="7">
        <f t="shared" si="528"/>
        <v>45648.729166666664</v>
      </c>
      <c r="D16940" s="7">
        <v>45648.75</v>
      </c>
      <c r="E16940" s="1">
        <v>2.4E-2</v>
      </c>
      <c r="F16940" s="37">
        <v>8.0000000000000002E-3</v>
      </c>
    </row>
    <row r="16941" spans="2:6">
      <c r="B16941" s="59">
        <f t="shared" si="529"/>
        <v>45627</v>
      </c>
      <c r="C16941" s="7">
        <f t="shared" si="528"/>
        <v>45648.75</v>
      </c>
      <c r="D16941" s="7">
        <v>45648.770833333336</v>
      </c>
      <c r="E16941" s="1">
        <v>0</v>
      </c>
      <c r="F16941" s="37">
        <v>1E-3</v>
      </c>
    </row>
    <row r="16942" spans="2:6">
      <c r="B16942" s="59">
        <f t="shared" si="529"/>
        <v>45627</v>
      </c>
      <c r="C16942" s="7">
        <f t="shared" si="528"/>
        <v>45648.770833333328</v>
      </c>
      <c r="D16942" s="7">
        <v>45648.791666666664</v>
      </c>
      <c r="E16942" s="1">
        <v>1E-3</v>
      </c>
      <c r="F16942" s="37">
        <v>1E-3</v>
      </c>
    </row>
    <row r="16943" spans="2:6">
      <c r="B16943" s="59">
        <f t="shared" si="529"/>
        <v>45627</v>
      </c>
      <c r="C16943" s="7">
        <f t="shared" si="528"/>
        <v>45648.791666666664</v>
      </c>
      <c r="D16943" s="7">
        <v>45648.8125</v>
      </c>
      <c r="E16943" s="1">
        <v>1E-3</v>
      </c>
      <c r="F16943" s="37">
        <v>0</v>
      </c>
    </row>
    <row r="16944" spans="2:6">
      <c r="B16944" s="59">
        <f t="shared" si="529"/>
        <v>45627</v>
      </c>
      <c r="C16944" s="7">
        <f t="shared" si="528"/>
        <v>45648.8125</v>
      </c>
      <c r="D16944" s="7">
        <v>45648.833333333336</v>
      </c>
      <c r="E16944" s="1">
        <v>2E-3</v>
      </c>
      <c r="F16944" s="37">
        <v>0</v>
      </c>
    </row>
    <row r="16945" spans="2:6">
      <c r="B16945" s="59">
        <f t="shared" si="529"/>
        <v>45627</v>
      </c>
      <c r="C16945" s="7">
        <f t="shared" si="528"/>
        <v>45648.833333333328</v>
      </c>
      <c r="D16945" s="7">
        <v>45648.854166666664</v>
      </c>
      <c r="E16945" s="1">
        <v>6.0000000000000001E-3</v>
      </c>
      <c r="F16945" s="37">
        <v>2E-3</v>
      </c>
    </row>
    <row r="16946" spans="2:6">
      <c r="B16946" s="59">
        <f t="shared" si="529"/>
        <v>45627</v>
      </c>
      <c r="C16946" s="7">
        <f t="shared" si="528"/>
        <v>45648.854166666664</v>
      </c>
      <c r="D16946" s="7">
        <v>45648.875</v>
      </c>
      <c r="E16946" s="1">
        <v>1E-3</v>
      </c>
      <c r="F16946" s="37">
        <v>0</v>
      </c>
    </row>
    <row r="16947" spans="2:6">
      <c r="B16947" s="59">
        <f t="shared" si="529"/>
        <v>45627</v>
      </c>
      <c r="C16947" s="7">
        <f t="shared" si="528"/>
        <v>45648.875</v>
      </c>
      <c r="D16947" s="7">
        <v>45648.895833333336</v>
      </c>
      <c r="E16947" s="1">
        <v>1E-3</v>
      </c>
      <c r="F16947" s="37">
        <v>0</v>
      </c>
    </row>
    <row r="16948" spans="2:6">
      <c r="B16948" s="59">
        <f t="shared" si="529"/>
        <v>45627</v>
      </c>
      <c r="C16948" s="7">
        <f t="shared" si="528"/>
        <v>45648.895833333328</v>
      </c>
      <c r="D16948" s="7">
        <v>45648.916666666664</v>
      </c>
      <c r="E16948" s="1">
        <v>2E-3</v>
      </c>
      <c r="F16948" s="37">
        <v>0</v>
      </c>
    </row>
    <row r="16949" spans="2:6">
      <c r="B16949" s="59">
        <f t="shared" si="529"/>
        <v>45627</v>
      </c>
      <c r="C16949" s="7">
        <f t="shared" si="528"/>
        <v>45648.916666666664</v>
      </c>
      <c r="D16949" s="7">
        <v>45648.9375</v>
      </c>
      <c r="E16949" s="1">
        <v>2E-3</v>
      </c>
      <c r="F16949" s="37">
        <v>0</v>
      </c>
    </row>
    <row r="16950" spans="2:6">
      <c r="B16950" s="59">
        <f t="shared" si="529"/>
        <v>45627</v>
      </c>
      <c r="C16950" s="7">
        <f t="shared" si="528"/>
        <v>45648.9375</v>
      </c>
      <c r="D16950" s="7">
        <v>45648.958333333336</v>
      </c>
      <c r="E16950" s="1">
        <v>4.0000000000000001E-3</v>
      </c>
      <c r="F16950" s="37">
        <v>0</v>
      </c>
    </row>
    <row r="16951" spans="2:6">
      <c r="B16951" s="59">
        <f t="shared" si="529"/>
        <v>45627</v>
      </c>
      <c r="C16951" s="7">
        <f t="shared" si="528"/>
        <v>45648.958333333328</v>
      </c>
      <c r="D16951" s="7">
        <v>45648.979166666664</v>
      </c>
      <c r="E16951" s="1">
        <v>2.5569999999999999</v>
      </c>
      <c r="F16951" s="37">
        <v>1E-3</v>
      </c>
    </row>
    <row r="16952" spans="2:6">
      <c r="B16952" s="59">
        <f t="shared" si="529"/>
        <v>45627</v>
      </c>
      <c r="C16952" s="7">
        <f t="shared" si="528"/>
        <v>45648.979166666664</v>
      </c>
      <c r="D16952" s="7">
        <v>45649</v>
      </c>
      <c r="E16952" s="1">
        <v>2.5219999999999998</v>
      </c>
      <c r="F16952" s="37">
        <v>0</v>
      </c>
    </row>
    <row r="16953" spans="2:6">
      <c r="B16953" s="59">
        <f t="shared" si="529"/>
        <v>45627</v>
      </c>
      <c r="C16953" s="7">
        <f t="shared" si="528"/>
        <v>45649</v>
      </c>
      <c r="D16953" s="7">
        <v>45649.020833333336</v>
      </c>
      <c r="E16953" s="1">
        <v>2.4660000000000002</v>
      </c>
      <c r="F16953" s="37">
        <v>0</v>
      </c>
    </row>
    <row r="16954" spans="2:6">
      <c r="B16954" s="59">
        <f t="shared" si="529"/>
        <v>45627</v>
      </c>
      <c r="C16954" s="7">
        <f t="shared" si="528"/>
        <v>45649.020833333328</v>
      </c>
      <c r="D16954" s="7">
        <v>45649.041666666664</v>
      </c>
      <c r="E16954" s="1">
        <v>2.0070000000000001</v>
      </c>
      <c r="F16954" s="37">
        <v>0</v>
      </c>
    </row>
    <row r="16955" spans="2:6">
      <c r="B16955" s="59">
        <f t="shared" si="529"/>
        <v>45627</v>
      </c>
      <c r="C16955" s="7">
        <f t="shared" si="528"/>
        <v>45649.041666666664</v>
      </c>
      <c r="D16955" s="7">
        <v>45649.0625</v>
      </c>
      <c r="E16955" s="1">
        <v>2.0049999999999999</v>
      </c>
      <c r="F16955" s="37">
        <v>0</v>
      </c>
    </row>
    <row r="16956" spans="2:6">
      <c r="B16956" s="59">
        <f t="shared" si="529"/>
        <v>45627</v>
      </c>
      <c r="C16956" s="7">
        <f t="shared" si="528"/>
        <v>45649.0625</v>
      </c>
      <c r="D16956" s="7">
        <v>45649.083333333336</v>
      </c>
      <c r="E16956" s="1">
        <v>1.998</v>
      </c>
      <c r="F16956" s="37">
        <v>0</v>
      </c>
    </row>
    <row r="16957" spans="2:6">
      <c r="B16957" s="59">
        <f t="shared" si="529"/>
        <v>45627</v>
      </c>
      <c r="C16957" s="7">
        <f t="shared" si="528"/>
        <v>45649.083333333328</v>
      </c>
      <c r="D16957" s="7">
        <v>45649.104166666664</v>
      </c>
      <c r="E16957" s="1">
        <v>2.0070000000000001</v>
      </c>
      <c r="F16957" s="37">
        <v>0</v>
      </c>
    </row>
    <row r="16958" spans="2:6">
      <c r="B16958" s="59">
        <f t="shared" si="529"/>
        <v>45627</v>
      </c>
      <c r="C16958" s="7">
        <f t="shared" si="528"/>
        <v>45649.104166666664</v>
      </c>
      <c r="D16958" s="7">
        <v>45649.125</v>
      </c>
      <c r="E16958" s="1">
        <v>2.0129999999999999</v>
      </c>
      <c r="F16958" s="37">
        <v>0</v>
      </c>
    </row>
    <row r="16959" spans="2:6">
      <c r="B16959" s="59">
        <f t="shared" si="529"/>
        <v>45627</v>
      </c>
      <c r="C16959" s="7">
        <f t="shared" si="528"/>
        <v>45649.125</v>
      </c>
      <c r="D16959" s="7">
        <v>45649.145833333336</v>
      </c>
      <c r="E16959" s="1">
        <v>0.91800000000000004</v>
      </c>
      <c r="F16959" s="37">
        <v>0</v>
      </c>
    </row>
    <row r="16960" spans="2:6">
      <c r="B16960" s="59">
        <f t="shared" si="529"/>
        <v>45627</v>
      </c>
      <c r="C16960" s="7">
        <f t="shared" si="528"/>
        <v>45649.145833333328</v>
      </c>
      <c r="D16960" s="7">
        <v>45649.166666666664</v>
      </c>
      <c r="E16960" s="1">
        <v>7.6999999999999999E-2</v>
      </c>
      <c r="F16960" s="37">
        <v>0</v>
      </c>
    </row>
    <row r="16961" spans="2:6">
      <c r="B16961" s="59">
        <f t="shared" si="529"/>
        <v>45627</v>
      </c>
      <c r="C16961" s="7">
        <f t="shared" si="528"/>
        <v>45649.166666666664</v>
      </c>
      <c r="D16961" s="7">
        <v>45649.1875</v>
      </c>
      <c r="E16961" s="1">
        <v>7.0999999999999994E-2</v>
      </c>
      <c r="F16961" s="37">
        <v>0</v>
      </c>
    </row>
    <row r="16962" spans="2:6">
      <c r="B16962" s="59">
        <f t="shared" si="529"/>
        <v>45627</v>
      </c>
      <c r="C16962" s="7">
        <f t="shared" si="528"/>
        <v>45649.1875</v>
      </c>
      <c r="D16962" s="7">
        <v>45649.208333333336</v>
      </c>
      <c r="E16962" s="1">
        <v>7.9000000000000001E-2</v>
      </c>
      <c r="F16962" s="37">
        <v>0</v>
      </c>
    </row>
    <row r="16963" spans="2:6">
      <c r="B16963" s="59">
        <f t="shared" si="529"/>
        <v>45627</v>
      </c>
      <c r="C16963" s="7">
        <f t="shared" si="528"/>
        <v>45649.208333333328</v>
      </c>
      <c r="D16963" s="7">
        <v>45649.229166666664</v>
      </c>
      <c r="E16963" s="1">
        <v>6.8000000000000005E-2</v>
      </c>
      <c r="F16963" s="37">
        <v>0</v>
      </c>
    </row>
    <row r="16964" spans="2:6">
      <c r="B16964" s="59">
        <f t="shared" si="529"/>
        <v>45627</v>
      </c>
      <c r="C16964" s="7">
        <f t="shared" si="528"/>
        <v>45649.229166666664</v>
      </c>
      <c r="D16964" s="7">
        <v>45649.25</v>
      </c>
      <c r="E16964" s="1">
        <v>0.94199999999999995</v>
      </c>
      <c r="F16964" s="37">
        <v>0</v>
      </c>
    </row>
    <row r="16965" spans="2:6">
      <c r="B16965" s="59">
        <f t="shared" si="529"/>
        <v>45627</v>
      </c>
      <c r="C16965" s="7">
        <f t="shared" ref="C16965:C17028" si="530">D16965-1/48</f>
        <v>45649.25</v>
      </c>
      <c r="D16965" s="7">
        <v>45649.270833333336</v>
      </c>
      <c r="E16965" s="1">
        <v>5.0000000000000001E-3</v>
      </c>
      <c r="F16965" s="37">
        <v>0</v>
      </c>
    </row>
    <row r="16966" spans="2:6">
      <c r="B16966" s="59">
        <f t="shared" ref="B16966:B17029" si="531">DATE(YEAR(C16966),MONTH(C16966),1)</f>
        <v>45627</v>
      </c>
      <c r="C16966" s="7">
        <f t="shared" si="530"/>
        <v>45649.270833333328</v>
      </c>
      <c r="D16966" s="7">
        <v>45649.291666666664</v>
      </c>
      <c r="E16966" s="1">
        <v>5.0000000000000001E-3</v>
      </c>
      <c r="F16966" s="37">
        <v>1E-3</v>
      </c>
    </row>
    <row r="16967" spans="2:6">
      <c r="B16967" s="59">
        <f t="shared" si="531"/>
        <v>45627</v>
      </c>
      <c r="C16967" s="7">
        <f t="shared" si="530"/>
        <v>45649.291666666664</v>
      </c>
      <c r="D16967" s="7">
        <v>45649.3125</v>
      </c>
      <c r="E16967" s="1">
        <v>5.0000000000000001E-3</v>
      </c>
      <c r="F16967" s="37">
        <v>3.0000000000000001E-3</v>
      </c>
    </row>
    <row r="16968" spans="2:6">
      <c r="B16968" s="59">
        <f t="shared" si="531"/>
        <v>45627</v>
      </c>
      <c r="C16968" s="7">
        <f t="shared" si="530"/>
        <v>45649.3125</v>
      </c>
      <c r="D16968" s="7">
        <v>45649.333333333336</v>
      </c>
      <c r="E16968" s="1">
        <v>1E-3</v>
      </c>
      <c r="F16968" s="37">
        <v>0</v>
      </c>
    </row>
    <row r="16969" spans="2:6">
      <c r="B16969" s="59">
        <f t="shared" si="531"/>
        <v>45627</v>
      </c>
      <c r="C16969" s="7">
        <f t="shared" si="530"/>
        <v>45649.333333333328</v>
      </c>
      <c r="D16969" s="7">
        <v>45649.354166666664</v>
      </c>
      <c r="E16969" s="1">
        <v>2E-3</v>
      </c>
      <c r="F16969" s="37">
        <v>0</v>
      </c>
    </row>
    <row r="16970" spans="2:6">
      <c r="B16970" s="59">
        <f t="shared" si="531"/>
        <v>45627</v>
      </c>
      <c r="C16970" s="7">
        <f t="shared" si="530"/>
        <v>45649.354166666664</v>
      </c>
      <c r="D16970" s="7">
        <v>45649.375</v>
      </c>
      <c r="E16970" s="1">
        <v>1E-3</v>
      </c>
      <c r="F16970" s="37">
        <v>0</v>
      </c>
    </row>
    <row r="16971" spans="2:6">
      <c r="B16971" s="59">
        <f t="shared" si="531"/>
        <v>45627</v>
      </c>
      <c r="C16971" s="7">
        <f t="shared" si="530"/>
        <v>45649.375</v>
      </c>
      <c r="D16971" s="7">
        <v>45649.395833333336</v>
      </c>
      <c r="E16971" s="1">
        <v>1E-3</v>
      </c>
      <c r="F16971" s="37">
        <v>0</v>
      </c>
    </row>
    <row r="16972" spans="2:6">
      <c r="B16972" s="59">
        <f t="shared" si="531"/>
        <v>45627</v>
      </c>
      <c r="C16972" s="7">
        <f t="shared" si="530"/>
        <v>45649.395833333328</v>
      </c>
      <c r="D16972" s="7">
        <v>45649.416666666664</v>
      </c>
      <c r="E16972" s="1">
        <v>2E-3</v>
      </c>
      <c r="F16972" s="37">
        <v>0</v>
      </c>
    </row>
    <row r="16973" spans="2:6">
      <c r="B16973" s="59">
        <f t="shared" si="531"/>
        <v>45627</v>
      </c>
      <c r="C16973" s="7">
        <f t="shared" si="530"/>
        <v>45649.416666666664</v>
      </c>
      <c r="D16973" s="7">
        <v>45649.4375</v>
      </c>
      <c r="E16973" s="1">
        <v>1E-3</v>
      </c>
      <c r="F16973" s="37">
        <v>0</v>
      </c>
    </row>
    <row r="16974" spans="2:6">
      <c r="B16974" s="59">
        <f t="shared" si="531"/>
        <v>45627</v>
      </c>
      <c r="C16974" s="7">
        <f t="shared" si="530"/>
        <v>45649.4375</v>
      </c>
      <c r="D16974" s="7">
        <v>45649.458333333336</v>
      </c>
      <c r="E16974" s="1">
        <v>2E-3</v>
      </c>
      <c r="F16974" s="37">
        <v>0</v>
      </c>
    </row>
    <row r="16975" spans="2:6">
      <c r="B16975" s="59">
        <f t="shared" si="531"/>
        <v>45627</v>
      </c>
      <c r="C16975" s="7">
        <f t="shared" si="530"/>
        <v>45649.458333333328</v>
      </c>
      <c r="D16975" s="7">
        <v>45649.479166666664</v>
      </c>
      <c r="E16975" s="1">
        <v>1E-3</v>
      </c>
      <c r="F16975" s="37">
        <v>0</v>
      </c>
    </row>
    <row r="16976" spans="2:6">
      <c r="B16976" s="59">
        <f t="shared" si="531"/>
        <v>45627</v>
      </c>
      <c r="C16976" s="7">
        <f t="shared" si="530"/>
        <v>45649.479166666664</v>
      </c>
      <c r="D16976" s="7">
        <v>45649.5</v>
      </c>
      <c r="E16976" s="1">
        <v>3.0000000000000001E-3</v>
      </c>
      <c r="F16976" s="37">
        <v>0</v>
      </c>
    </row>
    <row r="16977" spans="2:6">
      <c r="B16977" s="59">
        <f t="shared" si="531"/>
        <v>45627</v>
      </c>
      <c r="C16977" s="7">
        <f t="shared" si="530"/>
        <v>45649.5</v>
      </c>
      <c r="D16977" s="7">
        <v>45649.520833333336</v>
      </c>
      <c r="E16977" s="1">
        <v>1E-3</v>
      </c>
      <c r="F16977" s="37">
        <v>0</v>
      </c>
    </row>
    <row r="16978" spans="2:6">
      <c r="B16978" s="59">
        <f t="shared" si="531"/>
        <v>45627</v>
      </c>
      <c r="C16978" s="7">
        <f t="shared" si="530"/>
        <v>45649.520833333328</v>
      </c>
      <c r="D16978" s="7">
        <v>45649.541666666664</v>
      </c>
      <c r="E16978" s="1">
        <v>2E-3</v>
      </c>
      <c r="F16978" s="37">
        <v>0</v>
      </c>
    </row>
    <row r="16979" spans="2:6">
      <c r="B16979" s="59">
        <f t="shared" si="531"/>
        <v>45627</v>
      </c>
      <c r="C16979" s="7">
        <f t="shared" si="530"/>
        <v>45649.541666666664</v>
      </c>
      <c r="D16979" s="7">
        <v>45649.5625</v>
      </c>
      <c r="E16979" s="1">
        <v>1E-3</v>
      </c>
      <c r="F16979" s="37">
        <v>0</v>
      </c>
    </row>
    <row r="16980" spans="2:6">
      <c r="B16980" s="59">
        <f t="shared" si="531"/>
        <v>45627</v>
      </c>
      <c r="C16980" s="7">
        <f t="shared" si="530"/>
        <v>45649.5625</v>
      </c>
      <c r="D16980" s="7">
        <v>45649.583333333336</v>
      </c>
      <c r="E16980" s="1">
        <v>1E-3</v>
      </c>
      <c r="F16980" s="37">
        <v>0</v>
      </c>
    </row>
    <row r="16981" spans="2:6">
      <c r="B16981" s="59">
        <f t="shared" si="531"/>
        <v>45627</v>
      </c>
      <c r="C16981" s="7">
        <f t="shared" si="530"/>
        <v>45649.583333333328</v>
      </c>
      <c r="D16981" s="7">
        <v>45649.604166666664</v>
      </c>
      <c r="E16981" s="1">
        <v>1E-3</v>
      </c>
      <c r="F16981" s="37">
        <v>0</v>
      </c>
    </row>
    <row r="16982" spans="2:6">
      <c r="B16982" s="59">
        <f t="shared" si="531"/>
        <v>45627</v>
      </c>
      <c r="C16982" s="7">
        <f t="shared" si="530"/>
        <v>45649.604166666664</v>
      </c>
      <c r="D16982" s="7">
        <v>45649.625</v>
      </c>
      <c r="E16982" s="1">
        <v>2E-3</v>
      </c>
      <c r="F16982" s="37">
        <v>0</v>
      </c>
    </row>
    <row r="16983" spans="2:6">
      <c r="B16983" s="59">
        <f t="shared" si="531"/>
        <v>45627</v>
      </c>
      <c r="C16983" s="7">
        <f t="shared" si="530"/>
        <v>45649.625</v>
      </c>
      <c r="D16983" s="7">
        <v>45649.645833333336</v>
      </c>
      <c r="E16983" s="1">
        <v>6.0000000000000001E-3</v>
      </c>
      <c r="F16983" s="37">
        <v>4.0000000000000001E-3</v>
      </c>
    </row>
    <row r="16984" spans="2:6">
      <c r="B16984" s="59">
        <f t="shared" si="531"/>
        <v>45627</v>
      </c>
      <c r="C16984" s="7">
        <f t="shared" si="530"/>
        <v>45649.645833333328</v>
      </c>
      <c r="D16984" s="7">
        <v>45649.666666666664</v>
      </c>
      <c r="E16984" s="1">
        <v>2E-3</v>
      </c>
      <c r="F16984" s="37">
        <v>0</v>
      </c>
    </row>
    <row r="16985" spans="2:6">
      <c r="B16985" s="59">
        <f t="shared" si="531"/>
        <v>45627</v>
      </c>
      <c r="C16985" s="7">
        <f t="shared" si="530"/>
        <v>45649.666666666664</v>
      </c>
      <c r="D16985" s="7">
        <v>45649.6875</v>
      </c>
      <c r="E16985" s="1">
        <v>1E-3</v>
      </c>
      <c r="F16985" s="37">
        <v>0</v>
      </c>
    </row>
    <row r="16986" spans="2:6">
      <c r="B16986" s="59">
        <f t="shared" si="531"/>
        <v>45627</v>
      </c>
      <c r="C16986" s="7">
        <f t="shared" si="530"/>
        <v>45649.6875</v>
      </c>
      <c r="D16986" s="7">
        <v>45649.708333333336</v>
      </c>
      <c r="E16986" s="1">
        <v>1E-3</v>
      </c>
      <c r="F16986" s="37">
        <v>0</v>
      </c>
    </row>
    <row r="16987" spans="2:6">
      <c r="B16987" s="59">
        <f t="shared" si="531"/>
        <v>45627</v>
      </c>
      <c r="C16987" s="7">
        <f t="shared" si="530"/>
        <v>45649.708333333328</v>
      </c>
      <c r="D16987" s="7">
        <v>45649.729166666664</v>
      </c>
      <c r="E16987" s="1">
        <v>6.0000000000000001E-3</v>
      </c>
      <c r="F16987" s="37">
        <v>1E-3</v>
      </c>
    </row>
    <row r="16988" spans="2:6">
      <c r="B16988" s="59">
        <f t="shared" si="531"/>
        <v>45627</v>
      </c>
      <c r="C16988" s="7">
        <f t="shared" si="530"/>
        <v>45649.729166666664</v>
      </c>
      <c r="D16988" s="7">
        <v>45649.75</v>
      </c>
      <c r="E16988" s="1">
        <v>4.0000000000000001E-3</v>
      </c>
      <c r="F16988" s="37">
        <v>0</v>
      </c>
    </row>
    <row r="16989" spans="2:6">
      <c r="B16989" s="59">
        <f t="shared" si="531"/>
        <v>45627</v>
      </c>
      <c r="C16989" s="7">
        <f t="shared" si="530"/>
        <v>45649.75</v>
      </c>
      <c r="D16989" s="7">
        <v>45649.770833333336</v>
      </c>
      <c r="E16989" s="1">
        <v>5.0000000000000001E-3</v>
      </c>
      <c r="F16989" s="37">
        <v>2E-3</v>
      </c>
    </row>
    <row r="16990" spans="2:6">
      <c r="B16990" s="59">
        <f t="shared" si="531"/>
        <v>45627</v>
      </c>
      <c r="C16990" s="7">
        <f t="shared" si="530"/>
        <v>45649.770833333328</v>
      </c>
      <c r="D16990" s="7">
        <v>45649.791666666664</v>
      </c>
      <c r="E16990" s="1">
        <v>2E-3</v>
      </c>
      <c r="F16990" s="37">
        <v>0</v>
      </c>
    </row>
    <row r="16991" spans="2:6">
      <c r="B16991" s="59">
        <f t="shared" si="531"/>
        <v>45627</v>
      </c>
      <c r="C16991" s="7">
        <f t="shared" si="530"/>
        <v>45649.791666666664</v>
      </c>
      <c r="D16991" s="7">
        <v>45649.8125</v>
      </c>
      <c r="E16991" s="1">
        <v>1E-3</v>
      </c>
      <c r="F16991" s="37">
        <v>0</v>
      </c>
    </row>
    <row r="16992" spans="2:6">
      <c r="B16992" s="59">
        <f t="shared" si="531"/>
        <v>45627</v>
      </c>
      <c r="C16992" s="7">
        <f t="shared" si="530"/>
        <v>45649.8125</v>
      </c>
      <c r="D16992" s="7">
        <v>45649.833333333336</v>
      </c>
      <c r="E16992" s="1">
        <v>2E-3</v>
      </c>
      <c r="F16992" s="37">
        <v>0</v>
      </c>
    </row>
    <row r="16993" spans="2:6">
      <c r="B16993" s="59">
        <f t="shared" si="531"/>
        <v>45627</v>
      </c>
      <c r="C16993" s="7">
        <f t="shared" si="530"/>
        <v>45649.833333333328</v>
      </c>
      <c r="D16993" s="7">
        <v>45649.854166666664</v>
      </c>
      <c r="E16993" s="1">
        <v>1E-3</v>
      </c>
      <c r="F16993" s="37">
        <v>0</v>
      </c>
    </row>
    <row r="16994" spans="2:6">
      <c r="B16994" s="59">
        <f t="shared" si="531"/>
        <v>45627</v>
      </c>
      <c r="C16994" s="7">
        <f t="shared" si="530"/>
        <v>45649.854166666664</v>
      </c>
      <c r="D16994" s="7">
        <v>45649.875</v>
      </c>
      <c r="E16994" s="1">
        <v>2E-3</v>
      </c>
      <c r="F16994" s="37">
        <v>0</v>
      </c>
    </row>
    <row r="16995" spans="2:6">
      <c r="B16995" s="59">
        <f t="shared" si="531"/>
        <v>45627</v>
      </c>
      <c r="C16995" s="7">
        <f t="shared" si="530"/>
        <v>45649.875</v>
      </c>
      <c r="D16995" s="7">
        <v>45649.895833333336</v>
      </c>
      <c r="E16995" s="1">
        <v>1E-3</v>
      </c>
      <c r="F16995" s="37">
        <v>0</v>
      </c>
    </row>
    <row r="16996" spans="2:6">
      <c r="B16996" s="59">
        <f t="shared" si="531"/>
        <v>45627</v>
      </c>
      <c r="C16996" s="7">
        <f t="shared" si="530"/>
        <v>45649.895833333328</v>
      </c>
      <c r="D16996" s="7">
        <v>45649.916666666664</v>
      </c>
      <c r="E16996" s="1">
        <v>2E-3</v>
      </c>
      <c r="F16996" s="37">
        <v>0</v>
      </c>
    </row>
    <row r="16997" spans="2:6">
      <c r="B16997" s="59">
        <f t="shared" si="531"/>
        <v>45627</v>
      </c>
      <c r="C16997" s="7">
        <f t="shared" si="530"/>
        <v>45649.916666666664</v>
      </c>
      <c r="D16997" s="7">
        <v>45649.9375</v>
      </c>
      <c r="E16997" s="1">
        <v>2E-3</v>
      </c>
      <c r="F16997" s="37">
        <v>0</v>
      </c>
    </row>
    <row r="16998" spans="2:6">
      <c r="B16998" s="59">
        <f t="shared" si="531"/>
        <v>45627</v>
      </c>
      <c r="C16998" s="7">
        <f t="shared" si="530"/>
        <v>45649.9375</v>
      </c>
      <c r="D16998" s="7">
        <v>45649.958333333336</v>
      </c>
      <c r="E16998" s="1">
        <v>1E-3</v>
      </c>
      <c r="F16998" s="37">
        <v>0</v>
      </c>
    </row>
    <row r="16999" spans="2:6">
      <c r="B16999" s="59">
        <f t="shared" si="531"/>
        <v>45627</v>
      </c>
      <c r="C16999" s="7">
        <f t="shared" si="530"/>
        <v>45649.958333333328</v>
      </c>
      <c r="D16999" s="7">
        <v>45649.979166666664</v>
      </c>
      <c r="E16999" s="1">
        <v>2E-3</v>
      </c>
      <c r="F16999" s="37">
        <v>0</v>
      </c>
    </row>
    <row r="17000" spans="2:6">
      <c r="B17000" s="59">
        <f t="shared" si="531"/>
        <v>45627</v>
      </c>
      <c r="C17000" s="7">
        <f t="shared" si="530"/>
        <v>45649.979166666664</v>
      </c>
      <c r="D17000" s="7">
        <v>45650</v>
      </c>
      <c r="E17000" s="1">
        <v>1E-3</v>
      </c>
      <c r="F17000" s="37">
        <v>0</v>
      </c>
    </row>
    <row r="17001" spans="2:6">
      <c r="B17001" s="59">
        <f t="shared" si="531"/>
        <v>45627</v>
      </c>
      <c r="C17001" s="7">
        <f t="shared" si="530"/>
        <v>45650</v>
      </c>
      <c r="D17001" s="7">
        <v>45650.020833333336</v>
      </c>
      <c r="E17001" s="1">
        <v>2E-3</v>
      </c>
      <c r="F17001" s="37">
        <v>0</v>
      </c>
    </row>
    <row r="17002" spans="2:6">
      <c r="B17002" s="59">
        <f t="shared" si="531"/>
        <v>45627</v>
      </c>
      <c r="C17002" s="7">
        <f t="shared" si="530"/>
        <v>45650.020833333328</v>
      </c>
      <c r="D17002" s="7">
        <v>45650.041666666664</v>
      </c>
      <c r="E17002" s="1">
        <v>2E-3</v>
      </c>
      <c r="F17002" s="37">
        <v>0</v>
      </c>
    </row>
    <row r="17003" spans="2:6">
      <c r="B17003" s="59">
        <f t="shared" si="531"/>
        <v>45627</v>
      </c>
      <c r="C17003" s="7">
        <f t="shared" si="530"/>
        <v>45650.041666666664</v>
      </c>
      <c r="D17003" s="7">
        <v>45650.0625</v>
      </c>
      <c r="E17003" s="1">
        <v>1E-3</v>
      </c>
      <c r="F17003" s="37">
        <v>0</v>
      </c>
    </row>
    <row r="17004" spans="2:6">
      <c r="B17004" s="59">
        <f t="shared" si="531"/>
        <v>45627</v>
      </c>
      <c r="C17004" s="7">
        <f t="shared" si="530"/>
        <v>45650.0625</v>
      </c>
      <c r="D17004" s="7">
        <v>45650.083333333336</v>
      </c>
      <c r="E17004" s="1">
        <v>2E-3</v>
      </c>
      <c r="F17004" s="37">
        <v>0</v>
      </c>
    </row>
    <row r="17005" spans="2:6">
      <c r="B17005" s="59">
        <f t="shared" si="531"/>
        <v>45627</v>
      </c>
      <c r="C17005" s="7">
        <f t="shared" si="530"/>
        <v>45650.083333333328</v>
      </c>
      <c r="D17005" s="7">
        <v>45650.104166666664</v>
      </c>
      <c r="E17005" s="1">
        <v>1.8879999999999999</v>
      </c>
      <c r="F17005" s="37">
        <v>0</v>
      </c>
    </row>
    <row r="17006" spans="2:6">
      <c r="B17006" s="59">
        <f t="shared" si="531"/>
        <v>45627</v>
      </c>
      <c r="C17006" s="7">
        <f t="shared" si="530"/>
        <v>45650.104166666664</v>
      </c>
      <c r="D17006" s="7">
        <v>45650.125</v>
      </c>
      <c r="E17006" s="1">
        <v>2.0049999999999999</v>
      </c>
      <c r="F17006" s="37">
        <v>0</v>
      </c>
    </row>
    <row r="17007" spans="2:6">
      <c r="B17007" s="59">
        <f t="shared" si="531"/>
        <v>45627</v>
      </c>
      <c r="C17007" s="7">
        <f t="shared" si="530"/>
        <v>45650.125</v>
      </c>
      <c r="D17007" s="7">
        <v>45650.145833333336</v>
      </c>
      <c r="E17007" s="1">
        <v>2.0070000000000001</v>
      </c>
      <c r="F17007" s="37">
        <v>0</v>
      </c>
    </row>
    <row r="17008" spans="2:6">
      <c r="B17008" s="59">
        <f t="shared" si="531"/>
        <v>45627</v>
      </c>
      <c r="C17008" s="7">
        <f t="shared" si="530"/>
        <v>45650.145833333328</v>
      </c>
      <c r="D17008" s="7">
        <v>45650.166666666664</v>
      </c>
      <c r="E17008" s="1">
        <v>2.02</v>
      </c>
      <c r="F17008" s="37">
        <v>0</v>
      </c>
    </row>
    <row r="17009" spans="2:6">
      <c r="B17009" s="59">
        <f t="shared" si="531"/>
        <v>45627</v>
      </c>
      <c r="C17009" s="7">
        <f t="shared" si="530"/>
        <v>45650.166666666664</v>
      </c>
      <c r="D17009" s="7">
        <v>45650.1875</v>
      </c>
      <c r="E17009" s="1">
        <v>2.024</v>
      </c>
      <c r="F17009" s="37">
        <v>0</v>
      </c>
    </row>
    <row r="17010" spans="2:6">
      <c r="B17010" s="59">
        <f t="shared" si="531"/>
        <v>45627</v>
      </c>
      <c r="C17010" s="7">
        <f t="shared" si="530"/>
        <v>45650.1875</v>
      </c>
      <c r="D17010" s="7">
        <v>45650.208333333336</v>
      </c>
      <c r="E17010" s="1">
        <v>0.65300000000000002</v>
      </c>
      <c r="F17010" s="37">
        <v>0</v>
      </c>
    </row>
    <row r="17011" spans="2:6">
      <c r="B17011" s="59">
        <f t="shared" si="531"/>
        <v>45627</v>
      </c>
      <c r="C17011" s="7">
        <f t="shared" si="530"/>
        <v>45650.208333333328</v>
      </c>
      <c r="D17011" s="7">
        <v>45650.229166666664</v>
      </c>
      <c r="E17011" s="1">
        <v>0.03</v>
      </c>
      <c r="F17011" s="37">
        <v>0</v>
      </c>
    </row>
    <row r="17012" spans="2:6">
      <c r="B17012" s="59">
        <f t="shared" si="531"/>
        <v>45627</v>
      </c>
      <c r="C17012" s="7">
        <f t="shared" si="530"/>
        <v>45650.229166666664</v>
      </c>
      <c r="D17012" s="7">
        <v>45650.25</v>
      </c>
      <c r="E17012" s="1">
        <v>7.0000000000000001E-3</v>
      </c>
      <c r="F17012" s="37">
        <v>2E-3</v>
      </c>
    </row>
    <row r="17013" spans="2:6">
      <c r="B17013" s="59">
        <f t="shared" si="531"/>
        <v>45627</v>
      </c>
      <c r="C17013" s="7">
        <f t="shared" si="530"/>
        <v>45650.25</v>
      </c>
      <c r="D17013" s="7">
        <v>45650.270833333336</v>
      </c>
      <c r="E17013" s="1">
        <v>5.0000000000000001E-3</v>
      </c>
      <c r="F17013" s="37">
        <v>0</v>
      </c>
    </row>
    <row r="17014" spans="2:6">
      <c r="B17014" s="59">
        <f t="shared" si="531"/>
        <v>45627</v>
      </c>
      <c r="C17014" s="7">
        <f t="shared" si="530"/>
        <v>45650.270833333328</v>
      </c>
      <c r="D17014" s="7">
        <v>45650.291666666664</v>
      </c>
      <c r="E17014" s="1">
        <v>4.0000000000000001E-3</v>
      </c>
      <c r="F17014" s="37">
        <v>0</v>
      </c>
    </row>
    <row r="17015" spans="2:6">
      <c r="B17015" s="59">
        <f t="shared" si="531"/>
        <v>45627</v>
      </c>
      <c r="C17015" s="7">
        <f t="shared" si="530"/>
        <v>45650.291666666664</v>
      </c>
      <c r="D17015" s="7">
        <v>45650.3125</v>
      </c>
      <c r="E17015" s="1">
        <v>2E-3</v>
      </c>
      <c r="F17015" s="37">
        <v>0</v>
      </c>
    </row>
    <row r="17016" spans="2:6">
      <c r="B17016" s="59">
        <f t="shared" si="531"/>
        <v>45627</v>
      </c>
      <c r="C17016" s="7">
        <f t="shared" si="530"/>
        <v>45650.3125</v>
      </c>
      <c r="D17016" s="7">
        <v>45650.333333333336</v>
      </c>
      <c r="E17016" s="1">
        <v>1E-3</v>
      </c>
      <c r="F17016" s="37">
        <v>0</v>
      </c>
    </row>
    <row r="17017" spans="2:6">
      <c r="B17017" s="59">
        <f t="shared" si="531"/>
        <v>45627</v>
      </c>
      <c r="C17017" s="7">
        <f t="shared" si="530"/>
        <v>45650.333333333328</v>
      </c>
      <c r="D17017" s="7">
        <v>45650.354166666664</v>
      </c>
      <c r="E17017" s="1">
        <v>1E-3</v>
      </c>
      <c r="F17017" s="37">
        <v>0</v>
      </c>
    </row>
    <row r="17018" spans="2:6">
      <c r="B17018" s="59">
        <f t="shared" si="531"/>
        <v>45627</v>
      </c>
      <c r="C17018" s="7">
        <f t="shared" si="530"/>
        <v>45650.354166666664</v>
      </c>
      <c r="D17018" s="7">
        <v>45650.375</v>
      </c>
      <c r="E17018" s="1">
        <v>2E-3</v>
      </c>
      <c r="F17018" s="37">
        <v>0</v>
      </c>
    </row>
    <row r="17019" spans="2:6">
      <c r="B17019" s="59">
        <f t="shared" si="531"/>
        <v>45627</v>
      </c>
      <c r="C17019" s="7">
        <f t="shared" si="530"/>
        <v>45650.375</v>
      </c>
      <c r="D17019" s="7">
        <v>45650.395833333336</v>
      </c>
      <c r="E17019" s="1">
        <v>8.9999999999999993E-3</v>
      </c>
      <c r="F17019" s="37">
        <v>0.01</v>
      </c>
    </row>
    <row r="17020" spans="2:6">
      <c r="B17020" s="59">
        <f t="shared" si="531"/>
        <v>45627</v>
      </c>
      <c r="C17020" s="7">
        <f t="shared" si="530"/>
        <v>45650.395833333328</v>
      </c>
      <c r="D17020" s="7">
        <v>45650.416666666664</v>
      </c>
      <c r="E17020" s="1">
        <v>0</v>
      </c>
      <c r="F17020" s="37">
        <v>1E-3</v>
      </c>
    </row>
    <row r="17021" spans="2:6">
      <c r="B17021" s="59">
        <f t="shared" si="531"/>
        <v>45627</v>
      </c>
      <c r="C17021" s="7">
        <f t="shared" si="530"/>
        <v>45650.416666666664</v>
      </c>
      <c r="D17021" s="7">
        <v>45650.4375</v>
      </c>
      <c r="E17021" s="1">
        <v>0</v>
      </c>
      <c r="F17021" s="37">
        <v>2E-3</v>
      </c>
    </row>
    <row r="17022" spans="2:6">
      <c r="B17022" s="59">
        <f t="shared" si="531"/>
        <v>45627</v>
      </c>
      <c r="C17022" s="7">
        <f t="shared" si="530"/>
        <v>45650.4375</v>
      </c>
      <c r="D17022" s="7">
        <v>45650.458333333336</v>
      </c>
      <c r="E17022" s="1">
        <v>1E-3</v>
      </c>
      <c r="F17022" s="37">
        <v>0</v>
      </c>
    </row>
    <row r="17023" spans="2:6">
      <c r="B17023" s="59">
        <f t="shared" si="531"/>
        <v>45627</v>
      </c>
      <c r="C17023" s="7">
        <f t="shared" si="530"/>
        <v>45650.458333333328</v>
      </c>
      <c r="D17023" s="7">
        <v>45650.479166666664</v>
      </c>
      <c r="E17023" s="1">
        <v>1E-3</v>
      </c>
      <c r="F17023" s="37">
        <v>0</v>
      </c>
    </row>
    <row r="17024" spans="2:6">
      <c r="B17024" s="59">
        <f t="shared" si="531"/>
        <v>45627</v>
      </c>
      <c r="C17024" s="7">
        <f t="shared" si="530"/>
        <v>45650.479166666664</v>
      </c>
      <c r="D17024" s="7">
        <v>45650.5</v>
      </c>
      <c r="E17024" s="1">
        <v>2E-3</v>
      </c>
      <c r="F17024" s="37">
        <v>0</v>
      </c>
    </row>
    <row r="17025" spans="2:6">
      <c r="B17025" s="59">
        <f t="shared" si="531"/>
        <v>45627</v>
      </c>
      <c r="C17025" s="7">
        <f t="shared" si="530"/>
        <v>45650.5</v>
      </c>
      <c r="D17025" s="7">
        <v>45650.520833333336</v>
      </c>
      <c r="E17025" s="1">
        <v>1E-3</v>
      </c>
      <c r="F17025" s="37">
        <v>0</v>
      </c>
    </row>
    <row r="17026" spans="2:6">
      <c r="B17026" s="59">
        <f t="shared" si="531"/>
        <v>45627</v>
      </c>
      <c r="C17026" s="7">
        <f t="shared" si="530"/>
        <v>45650.520833333328</v>
      </c>
      <c r="D17026" s="7">
        <v>45650.541666666664</v>
      </c>
      <c r="E17026" s="1">
        <v>2E-3</v>
      </c>
      <c r="F17026" s="37">
        <v>0</v>
      </c>
    </row>
    <row r="17027" spans="2:6">
      <c r="B17027" s="59">
        <f t="shared" si="531"/>
        <v>45627</v>
      </c>
      <c r="C17027" s="7">
        <f t="shared" si="530"/>
        <v>45650.541666666664</v>
      </c>
      <c r="D17027" s="7">
        <v>45650.5625</v>
      </c>
      <c r="E17027" s="1">
        <v>1E-3</v>
      </c>
      <c r="F17027" s="37">
        <v>0</v>
      </c>
    </row>
    <row r="17028" spans="2:6">
      <c r="B17028" s="59">
        <f t="shared" si="531"/>
        <v>45627</v>
      </c>
      <c r="C17028" s="7">
        <f t="shared" si="530"/>
        <v>45650.5625</v>
      </c>
      <c r="D17028" s="7">
        <v>45650.583333333336</v>
      </c>
      <c r="E17028" s="1">
        <v>2E-3</v>
      </c>
      <c r="F17028" s="37">
        <v>0</v>
      </c>
    </row>
    <row r="17029" spans="2:6">
      <c r="B17029" s="59">
        <f t="shared" si="531"/>
        <v>45627</v>
      </c>
      <c r="C17029" s="7">
        <f t="shared" ref="C17029:C17092" si="532">D17029-1/48</f>
        <v>45650.583333333328</v>
      </c>
      <c r="D17029" s="7">
        <v>45650.604166666664</v>
      </c>
      <c r="E17029" s="1">
        <v>2E-3</v>
      </c>
      <c r="F17029" s="37">
        <v>0</v>
      </c>
    </row>
    <row r="17030" spans="2:6">
      <c r="B17030" s="59">
        <f t="shared" ref="B17030:B17093" si="533">DATE(YEAR(C17030),MONTH(C17030),1)</f>
        <v>45627</v>
      </c>
      <c r="C17030" s="7">
        <f t="shared" si="532"/>
        <v>45650.604166666664</v>
      </c>
      <c r="D17030" s="7">
        <v>45650.625</v>
      </c>
      <c r="E17030" s="1">
        <v>2E-3</v>
      </c>
      <c r="F17030" s="37">
        <v>0</v>
      </c>
    </row>
    <row r="17031" spans="2:6">
      <c r="B17031" s="59">
        <f t="shared" si="533"/>
        <v>45627</v>
      </c>
      <c r="C17031" s="7">
        <f t="shared" si="532"/>
        <v>45650.625</v>
      </c>
      <c r="D17031" s="7">
        <v>45650.645833333336</v>
      </c>
      <c r="E17031" s="1">
        <v>1E-3</v>
      </c>
      <c r="F17031" s="37">
        <v>0</v>
      </c>
    </row>
    <row r="17032" spans="2:6">
      <c r="B17032" s="59">
        <f t="shared" si="533"/>
        <v>45627</v>
      </c>
      <c r="C17032" s="7">
        <f t="shared" si="532"/>
        <v>45650.645833333328</v>
      </c>
      <c r="D17032" s="7">
        <v>45650.666666666664</v>
      </c>
      <c r="E17032" s="1">
        <v>2E-3</v>
      </c>
      <c r="F17032" s="37">
        <v>0</v>
      </c>
    </row>
    <row r="17033" spans="2:6">
      <c r="B17033" s="59">
        <f t="shared" si="533"/>
        <v>45627</v>
      </c>
      <c r="C17033" s="7">
        <f t="shared" si="532"/>
        <v>45650.666666666664</v>
      </c>
      <c r="D17033" s="7">
        <v>45650.6875</v>
      </c>
      <c r="E17033" s="1">
        <v>2E-3</v>
      </c>
      <c r="F17033" s="37">
        <v>0</v>
      </c>
    </row>
    <row r="17034" spans="2:6">
      <c r="B17034" s="59">
        <f t="shared" si="533"/>
        <v>45627</v>
      </c>
      <c r="C17034" s="7">
        <f t="shared" si="532"/>
        <v>45650.6875</v>
      </c>
      <c r="D17034" s="7">
        <v>45650.708333333336</v>
      </c>
      <c r="E17034" s="1">
        <v>1E-3</v>
      </c>
      <c r="F17034" s="37">
        <v>0</v>
      </c>
    </row>
    <row r="17035" spans="2:6">
      <c r="B17035" s="59">
        <f t="shared" si="533"/>
        <v>45627</v>
      </c>
      <c r="C17035" s="7">
        <f t="shared" si="532"/>
        <v>45650.708333333328</v>
      </c>
      <c r="D17035" s="7">
        <v>45650.729166666664</v>
      </c>
      <c r="E17035" s="1">
        <v>6.0000000000000001E-3</v>
      </c>
      <c r="F17035" s="37">
        <v>2E-3</v>
      </c>
    </row>
    <row r="17036" spans="2:6">
      <c r="B17036" s="59">
        <f t="shared" si="533"/>
        <v>45627</v>
      </c>
      <c r="C17036" s="7">
        <f t="shared" si="532"/>
        <v>45650.729166666664</v>
      </c>
      <c r="D17036" s="7">
        <v>45650.75</v>
      </c>
      <c r="E17036" s="1">
        <v>7.0000000000000001E-3</v>
      </c>
      <c r="F17036" s="37">
        <v>7.0000000000000001E-3</v>
      </c>
    </row>
    <row r="17037" spans="2:6">
      <c r="B17037" s="59">
        <f t="shared" si="533"/>
        <v>45627</v>
      </c>
      <c r="C17037" s="7">
        <f t="shared" si="532"/>
        <v>45650.75</v>
      </c>
      <c r="D17037" s="7">
        <v>45650.770833333336</v>
      </c>
      <c r="E17037" s="1">
        <v>0</v>
      </c>
      <c r="F17037" s="37">
        <v>2E-3</v>
      </c>
    </row>
    <row r="17038" spans="2:6">
      <c r="B17038" s="59">
        <f t="shared" si="533"/>
        <v>45627</v>
      </c>
      <c r="C17038" s="7">
        <f t="shared" si="532"/>
        <v>45650.770833333328</v>
      </c>
      <c r="D17038" s="7">
        <v>45650.791666666664</v>
      </c>
      <c r="E17038" s="1">
        <v>1E-3</v>
      </c>
      <c r="F17038" s="37">
        <v>0</v>
      </c>
    </row>
    <row r="17039" spans="2:6">
      <c r="B17039" s="59">
        <f t="shared" si="533"/>
        <v>45627</v>
      </c>
      <c r="C17039" s="7">
        <f t="shared" si="532"/>
        <v>45650.791666666664</v>
      </c>
      <c r="D17039" s="7">
        <v>45650.8125</v>
      </c>
      <c r="E17039" s="1">
        <v>1E-3</v>
      </c>
      <c r="F17039" s="37">
        <v>0</v>
      </c>
    </row>
    <row r="17040" spans="2:6">
      <c r="B17040" s="59">
        <f t="shared" si="533"/>
        <v>45627</v>
      </c>
      <c r="C17040" s="7">
        <f t="shared" si="532"/>
        <v>45650.8125</v>
      </c>
      <c r="D17040" s="7">
        <v>45650.833333333336</v>
      </c>
      <c r="E17040" s="1">
        <v>1E-3</v>
      </c>
      <c r="F17040" s="37">
        <v>0</v>
      </c>
    </row>
    <row r="17041" spans="2:6">
      <c r="B17041" s="59">
        <f t="shared" si="533"/>
        <v>45627</v>
      </c>
      <c r="C17041" s="7">
        <f t="shared" si="532"/>
        <v>45650.833333333328</v>
      </c>
      <c r="D17041" s="7">
        <v>45650.854166666664</v>
      </c>
      <c r="E17041" s="1">
        <v>2E-3</v>
      </c>
      <c r="F17041" s="37">
        <v>0</v>
      </c>
    </row>
    <row r="17042" spans="2:6">
      <c r="B17042" s="59">
        <f t="shared" si="533"/>
        <v>45627</v>
      </c>
      <c r="C17042" s="7">
        <f t="shared" si="532"/>
        <v>45650.854166666664</v>
      </c>
      <c r="D17042" s="7">
        <v>45650.875</v>
      </c>
      <c r="E17042" s="1">
        <v>1E-3</v>
      </c>
      <c r="F17042" s="37">
        <v>0</v>
      </c>
    </row>
    <row r="17043" spans="2:6">
      <c r="B17043" s="59">
        <f t="shared" si="533"/>
        <v>45627</v>
      </c>
      <c r="C17043" s="7">
        <f t="shared" si="532"/>
        <v>45650.875</v>
      </c>
      <c r="D17043" s="7">
        <v>45650.895833333336</v>
      </c>
      <c r="E17043" s="1">
        <v>2E-3</v>
      </c>
      <c r="F17043" s="37">
        <v>0</v>
      </c>
    </row>
    <row r="17044" spans="2:6">
      <c r="B17044" s="59">
        <f t="shared" si="533"/>
        <v>45627</v>
      </c>
      <c r="C17044" s="7">
        <f t="shared" si="532"/>
        <v>45650.895833333328</v>
      </c>
      <c r="D17044" s="7">
        <v>45650.916666666664</v>
      </c>
      <c r="E17044" s="1">
        <v>1E-3</v>
      </c>
      <c r="F17044" s="37">
        <v>0</v>
      </c>
    </row>
    <row r="17045" spans="2:6">
      <c r="B17045" s="59">
        <f t="shared" si="533"/>
        <v>45627</v>
      </c>
      <c r="C17045" s="7">
        <f t="shared" si="532"/>
        <v>45650.916666666664</v>
      </c>
      <c r="D17045" s="7">
        <v>45650.9375</v>
      </c>
      <c r="E17045" s="1">
        <v>1E-3</v>
      </c>
      <c r="F17045" s="37">
        <v>0</v>
      </c>
    </row>
    <row r="17046" spans="2:6">
      <c r="B17046" s="59">
        <f t="shared" si="533"/>
        <v>45627</v>
      </c>
      <c r="C17046" s="7">
        <f t="shared" si="532"/>
        <v>45650.9375</v>
      </c>
      <c r="D17046" s="7">
        <v>45650.958333333336</v>
      </c>
      <c r="E17046" s="1">
        <v>2E-3</v>
      </c>
      <c r="F17046" s="37">
        <v>0</v>
      </c>
    </row>
    <row r="17047" spans="2:6">
      <c r="B17047" s="59">
        <f t="shared" si="533"/>
        <v>45627</v>
      </c>
      <c r="C17047" s="7">
        <f t="shared" si="532"/>
        <v>45650.958333333328</v>
      </c>
      <c r="D17047" s="7">
        <v>45650.979166666664</v>
      </c>
      <c r="E17047" s="1">
        <v>1E-3</v>
      </c>
      <c r="F17047" s="37">
        <v>0</v>
      </c>
    </row>
    <row r="17048" spans="2:6">
      <c r="B17048" s="59">
        <f t="shared" si="533"/>
        <v>45627</v>
      </c>
      <c r="C17048" s="7">
        <f t="shared" si="532"/>
        <v>45650.979166666664</v>
      </c>
      <c r="D17048" s="7">
        <v>45651</v>
      </c>
      <c r="E17048" s="1">
        <v>2E-3</v>
      </c>
      <c r="F17048" s="37">
        <v>0</v>
      </c>
    </row>
    <row r="17049" spans="2:6">
      <c r="B17049" s="59">
        <f t="shared" si="533"/>
        <v>45627</v>
      </c>
      <c r="C17049" s="7">
        <f t="shared" si="532"/>
        <v>45651</v>
      </c>
      <c r="D17049" s="7">
        <v>45651.020833333336</v>
      </c>
      <c r="E17049" s="1">
        <v>2E-3</v>
      </c>
      <c r="F17049" s="37">
        <v>0</v>
      </c>
    </row>
    <row r="17050" spans="2:6">
      <c r="B17050" s="59">
        <f t="shared" si="533"/>
        <v>45627</v>
      </c>
      <c r="C17050" s="7">
        <f t="shared" si="532"/>
        <v>45651.020833333328</v>
      </c>
      <c r="D17050" s="7">
        <v>45651.041666666664</v>
      </c>
      <c r="E17050" s="1">
        <v>1E-3</v>
      </c>
      <c r="F17050" s="37">
        <v>0</v>
      </c>
    </row>
    <row r="17051" spans="2:6">
      <c r="B17051" s="59">
        <f t="shared" si="533"/>
        <v>45627</v>
      </c>
      <c r="C17051" s="7">
        <f t="shared" si="532"/>
        <v>45651.041666666664</v>
      </c>
      <c r="D17051" s="7">
        <v>45651.0625</v>
      </c>
      <c r="E17051" s="1">
        <v>2E-3</v>
      </c>
      <c r="F17051" s="37">
        <v>0</v>
      </c>
    </row>
    <row r="17052" spans="2:6">
      <c r="B17052" s="59">
        <f t="shared" si="533"/>
        <v>45627</v>
      </c>
      <c r="C17052" s="7">
        <f t="shared" si="532"/>
        <v>45651.0625</v>
      </c>
      <c r="D17052" s="7">
        <v>45651.083333333336</v>
      </c>
      <c r="E17052" s="1">
        <v>2E-3</v>
      </c>
      <c r="F17052" s="37">
        <v>0</v>
      </c>
    </row>
    <row r="17053" spans="2:6">
      <c r="B17053" s="59">
        <f t="shared" si="533"/>
        <v>45627</v>
      </c>
      <c r="C17053" s="7">
        <f t="shared" si="532"/>
        <v>45651.083333333328</v>
      </c>
      <c r="D17053" s="7">
        <v>45651.104166666664</v>
      </c>
      <c r="E17053" s="1">
        <v>2E-3</v>
      </c>
      <c r="F17053" s="37">
        <v>0</v>
      </c>
    </row>
    <row r="17054" spans="2:6">
      <c r="B17054" s="59">
        <f t="shared" si="533"/>
        <v>45627</v>
      </c>
      <c r="C17054" s="7">
        <f t="shared" si="532"/>
        <v>45651.104166666664</v>
      </c>
      <c r="D17054" s="7">
        <v>45651.125</v>
      </c>
      <c r="E17054" s="1">
        <v>1E-3</v>
      </c>
      <c r="F17054" s="37">
        <v>0</v>
      </c>
    </row>
    <row r="17055" spans="2:6">
      <c r="B17055" s="59">
        <f t="shared" si="533"/>
        <v>45627</v>
      </c>
      <c r="C17055" s="7">
        <f t="shared" si="532"/>
        <v>45651.125</v>
      </c>
      <c r="D17055" s="7">
        <v>45651.145833333336</v>
      </c>
      <c r="E17055" s="1">
        <v>1.9019999999999999</v>
      </c>
      <c r="F17055" s="37">
        <v>0</v>
      </c>
    </row>
    <row r="17056" spans="2:6">
      <c r="B17056" s="59">
        <f t="shared" si="533"/>
        <v>45627</v>
      </c>
      <c r="C17056" s="7">
        <f t="shared" si="532"/>
        <v>45651.145833333328</v>
      </c>
      <c r="D17056" s="7">
        <v>45651.166666666664</v>
      </c>
      <c r="E17056" s="1">
        <v>1.998</v>
      </c>
      <c r="F17056" s="37">
        <v>0</v>
      </c>
    </row>
    <row r="17057" spans="2:6">
      <c r="B17057" s="59">
        <f t="shared" si="533"/>
        <v>45627</v>
      </c>
      <c r="C17057" s="7">
        <f t="shared" si="532"/>
        <v>45651.166666666664</v>
      </c>
      <c r="D17057" s="7">
        <v>45651.1875</v>
      </c>
      <c r="E17057" s="1">
        <v>2.0179999999999998</v>
      </c>
      <c r="F17057" s="37">
        <v>0</v>
      </c>
    </row>
    <row r="17058" spans="2:6">
      <c r="B17058" s="59">
        <f t="shared" si="533"/>
        <v>45627</v>
      </c>
      <c r="C17058" s="7">
        <f t="shared" si="532"/>
        <v>45651.1875</v>
      </c>
      <c r="D17058" s="7">
        <v>45651.208333333336</v>
      </c>
      <c r="E17058" s="1">
        <v>2.0329999999999999</v>
      </c>
      <c r="F17058" s="37">
        <v>0</v>
      </c>
    </row>
    <row r="17059" spans="2:6">
      <c r="B17059" s="59">
        <f t="shared" si="533"/>
        <v>45627</v>
      </c>
      <c r="C17059" s="7">
        <f t="shared" si="532"/>
        <v>45651.208333333328</v>
      </c>
      <c r="D17059" s="7">
        <v>45651.229166666664</v>
      </c>
      <c r="E17059" s="1">
        <v>0.67200000000000004</v>
      </c>
      <c r="F17059" s="37">
        <v>0</v>
      </c>
    </row>
    <row r="17060" spans="2:6">
      <c r="B17060" s="59">
        <f t="shared" si="533"/>
        <v>45627</v>
      </c>
      <c r="C17060" s="7">
        <f t="shared" si="532"/>
        <v>45651.229166666664</v>
      </c>
      <c r="D17060" s="7">
        <v>45651.25</v>
      </c>
      <c r="E17060" s="1">
        <v>0.376</v>
      </c>
      <c r="F17060" s="37">
        <v>2E-3</v>
      </c>
    </row>
    <row r="17061" spans="2:6">
      <c r="B17061" s="59">
        <f t="shared" si="533"/>
        <v>45627</v>
      </c>
      <c r="C17061" s="7">
        <f t="shared" si="532"/>
        <v>45651.25</v>
      </c>
      <c r="D17061" s="7">
        <v>45651.270833333336</v>
      </c>
      <c r="E17061" s="1">
        <v>6.0000000000000001E-3</v>
      </c>
      <c r="F17061" s="37">
        <v>2E-3</v>
      </c>
    </row>
    <row r="17062" spans="2:6">
      <c r="B17062" s="59">
        <f t="shared" si="533"/>
        <v>45627</v>
      </c>
      <c r="C17062" s="7">
        <f t="shared" si="532"/>
        <v>45651.270833333328</v>
      </c>
      <c r="D17062" s="7">
        <v>45651.291666666664</v>
      </c>
      <c r="E17062" s="1">
        <v>4.0000000000000001E-3</v>
      </c>
      <c r="F17062" s="37">
        <v>0</v>
      </c>
    </row>
    <row r="17063" spans="2:6">
      <c r="B17063" s="59">
        <f t="shared" si="533"/>
        <v>45627</v>
      </c>
      <c r="C17063" s="7">
        <f t="shared" si="532"/>
        <v>45651.291666666664</v>
      </c>
      <c r="D17063" s="7">
        <v>45651.3125</v>
      </c>
      <c r="E17063" s="1">
        <v>3.0000000000000001E-3</v>
      </c>
      <c r="F17063" s="37">
        <v>0</v>
      </c>
    </row>
    <row r="17064" spans="2:6">
      <c r="B17064" s="59">
        <f t="shared" si="533"/>
        <v>45627</v>
      </c>
      <c r="C17064" s="7">
        <f t="shared" si="532"/>
        <v>45651.3125</v>
      </c>
      <c r="D17064" s="7">
        <v>45651.333333333336</v>
      </c>
      <c r="E17064" s="1">
        <v>1E-3</v>
      </c>
      <c r="F17064" s="37">
        <v>0</v>
      </c>
    </row>
    <row r="17065" spans="2:6">
      <c r="B17065" s="59">
        <f t="shared" si="533"/>
        <v>45627</v>
      </c>
      <c r="C17065" s="7">
        <f t="shared" si="532"/>
        <v>45651.333333333328</v>
      </c>
      <c r="D17065" s="7">
        <v>45651.354166666664</v>
      </c>
      <c r="E17065" s="1">
        <v>2E-3</v>
      </c>
      <c r="F17065" s="37">
        <v>0</v>
      </c>
    </row>
    <row r="17066" spans="2:6">
      <c r="B17066" s="59">
        <f t="shared" si="533"/>
        <v>45627</v>
      </c>
      <c r="C17066" s="7">
        <f t="shared" si="532"/>
        <v>45651.354166666664</v>
      </c>
      <c r="D17066" s="7">
        <v>45651.375</v>
      </c>
      <c r="E17066" s="1">
        <v>2E-3</v>
      </c>
      <c r="F17066" s="37">
        <v>0</v>
      </c>
    </row>
    <row r="17067" spans="2:6">
      <c r="B17067" s="59">
        <f t="shared" si="533"/>
        <v>45627</v>
      </c>
      <c r="C17067" s="7">
        <f t="shared" si="532"/>
        <v>45651.375</v>
      </c>
      <c r="D17067" s="7">
        <v>45651.395833333336</v>
      </c>
      <c r="E17067" s="1">
        <v>1E-3</v>
      </c>
      <c r="F17067" s="37">
        <v>0</v>
      </c>
    </row>
    <row r="17068" spans="2:6">
      <c r="B17068" s="59">
        <f t="shared" si="533"/>
        <v>45627</v>
      </c>
      <c r="C17068" s="7">
        <f t="shared" si="532"/>
        <v>45651.395833333328</v>
      </c>
      <c r="D17068" s="7">
        <v>45651.416666666664</v>
      </c>
      <c r="E17068" s="1">
        <v>0</v>
      </c>
      <c r="F17068" s="37">
        <v>0</v>
      </c>
    </row>
    <row r="17069" spans="2:6">
      <c r="B17069" s="59">
        <f t="shared" si="533"/>
        <v>45627</v>
      </c>
      <c r="C17069" s="7">
        <f t="shared" si="532"/>
        <v>45651.416666666664</v>
      </c>
      <c r="D17069" s="7">
        <v>45651.4375</v>
      </c>
      <c r="E17069" s="1">
        <v>1E-3</v>
      </c>
      <c r="F17069" s="37">
        <v>0</v>
      </c>
    </row>
    <row r="17070" spans="2:6">
      <c r="B17070" s="59">
        <f t="shared" si="533"/>
        <v>45627</v>
      </c>
      <c r="C17070" s="7">
        <f t="shared" si="532"/>
        <v>45651.4375</v>
      </c>
      <c r="D17070" s="7">
        <v>45651.458333333336</v>
      </c>
      <c r="E17070" s="1">
        <v>1E-3</v>
      </c>
      <c r="F17070" s="37">
        <v>3.2000000000000001E-2</v>
      </c>
    </row>
    <row r="17071" spans="2:6">
      <c r="B17071" s="59">
        <f t="shared" si="533"/>
        <v>45627</v>
      </c>
      <c r="C17071" s="7">
        <f t="shared" si="532"/>
        <v>45651.458333333328</v>
      </c>
      <c r="D17071" s="7">
        <v>45651.479166666664</v>
      </c>
      <c r="E17071" s="1">
        <v>0</v>
      </c>
      <c r="F17071" s="37">
        <v>0.09</v>
      </c>
    </row>
    <row r="17072" spans="2:6">
      <c r="B17072" s="59">
        <f t="shared" si="533"/>
        <v>45627</v>
      </c>
      <c r="C17072" s="7">
        <f t="shared" si="532"/>
        <v>45651.479166666664</v>
      </c>
      <c r="D17072" s="7">
        <v>45651.5</v>
      </c>
      <c r="E17072" s="1">
        <v>0</v>
      </c>
      <c r="F17072" s="37">
        <v>0.37</v>
      </c>
    </row>
    <row r="17073" spans="2:6">
      <c r="B17073" s="59">
        <f t="shared" si="533"/>
        <v>45627</v>
      </c>
      <c r="C17073" s="7">
        <f t="shared" si="532"/>
        <v>45651.5</v>
      </c>
      <c r="D17073" s="7">
        <v>45651.520833333336</v>
      </c>
      <c r="E17073" s="1">
        <v>1E-3</v>
      </c>
      <c r="F17073" s="37">
        <v>0.26100000000000001</v>
      </c>
    </row>
    <row r="17074" spans="2:6">
      <c r="B17074" s="59">
        <f t="shared" si="533"/>
        <v>45627</v>
      </c>
      <c r="C17074" s="7">
        <f t="shared" si="532"/>
        <v>45651.520833333328</v>
      </c>
      <c r="D17074" s="7">
        <v>45651.541666666664</v>
      </c>
      <c r="E17074" s="1">
        <v>1E-3</v>
      </c>
      <c r="F17074" s="37">
        <v>0.13200000000000001</v>
      </c>
    </row>
    <row r="17075" spans="2:6">
      <c r="B17075" s="59">
        <f t="shared" si="533"/>
        <v>45627</v>
      </c>
      <c r="C17075" s="7">
        <f t="shared" si="532"/>
        <v>45651.541666666664</v>
      </c>
      <c r="D17075" s="7">
        <v>45651.5625</v>
      </c>
      <c r="E17075" s="1">
        <v>0</v>
      </c>
      <c r="F17075" s="37">
        <v>5.6000000000000001E-2</v>
      </c>
    </row>
    <row r="17076" spans="2:6">
      <c r="B17076" s="59">
        <f t="shared" si="533"/>
        <v>45627</v>
      </c>
      <c r="C17076" s="7">
        <f t="shared" si="532"/>
        <v>45651.5625</v>
      </c>
      <c r="D17076" s="7">
        <v>45651.583333333336</v>
      </c>
      <c r="E17076" s="1">
        <v>2E-3</v>
      </c>
      <c r="F17076" s="37">
        <v>0</v>
      </c>
    </row>
    <row r="17077" spans="2:6">
      <c r="B17077" s="59">
        <f t="shared" si="533"/>
        <v>45627</v>
      </c>
      <c r="C17077" s="7">
        <f t="shared" si="532"/>
        <v>45651.583333333328</v>
      </c>
      <c r="D17077" s="7">
        <v>45651.604166666664</v>
      </c>
      <c r="E17077" s="1">
        <v>2E-3</v>
      </c>
      <c r="F17077" s="37">
        <v>1E-3</v>
      </c>
    </row>
    <row r="17078" spans="2:6">
      <c r="B17078" s="59">
        <f t="shared" si="533"/>
        <v>45627</v>
      </c>
      <c r="C17078" s="7">
        <f t="shared" si="532"/>
        <v>45651.604166666664</v>
      </c>
      <c r="D17078" s="7">
        <v>45651.625</v>
      </c>
      <c r="E17078" s="1">
        <v>3.0000000000000001E-3</v>
      </c>
      <c r="F17078" s="37">
        <v>0</v>
      </c>
    </row>
    <row r="17079" spans="2:6">
      <c r="B17079" s="59">
        <f t="shared" si="533"/>
        <v>45627</v>
      </c>
      <c r="C17079" s="7">
        <f t="shared" si="532"/>
        <v>45651.625</v>
      </c>
      <c r="D17079" s="7">
        <v>45651.645833333336</v>
      </c>
      <c r="E17079" s="1">
        <v>1E-3</v>
      </c>
      <c r="F17079" s="37">
        <v>0</v>
      </c>
    </row>
    <row r="17080" spans="2:6">
      <c r="B17080" s="59">
        <f t="shared" si="533"/>
        <v>45627</v>
      </c>
      <c r="C17080" s="7">
        <f t="shared" si="532"/>
        <v>45651.645833333328</v>
      </c>
      <c r="D17080" s="7">
        <v>45651.666666666664</v>
      </c>
      <c r="E17080" s="1">
        <v>2E-3</v>
      </c>
      <c r="F17080" s="37">
        <v>0</v>
      </c>
    </row>
    <row r="17081" spans="2:6">
      <c r="B17081" s="59">
        <f t="shared" si="533"/>
        <v>45627</v>
      </c>
      <c r="C17081" s="7">
        <f t="shared" si="532"/>
        <v>45651.666666666664</v>
      </c>
      <c r="D17081" s="7">
        <v>45651.6875</v>
      </c>
      <c r="E17081" s="1">
        <v>5.0000000000000001E-3</v>
      </c>
      <c r="F17081" s="37">
        <v>0</v>
      </c>
    </row>
    <row r="17082" spans="2:6">
      <c r="B17082" s="59">
        <f t="shared" si="533"/>
        <v>45627</v>
      </c>
      <c r="C17082" s="7">
        <f t="shared" si="532"/>
        <v>45651.6875</v>
      </c>
      <c r="D17082" s="7">
        <v>45651.708333333336</v>
      </c>
      <c r="E17082" s="1">
        <v>7.0000000000000001E-3</v>
      </c>
      <c r="F17082" s="37">
        <v>5.0000000000000001E-3</v>
      </c>
    </row>
    <row r="17083" spans="2:6">
      <c r="B17083" s="59">
        <f t="shared" si="533"/>
        <v>45627</v>
      </c>
      <c r="C17083" s="7">
        <f t="shared" si="532"/>
        <v>45651.708333333328</v>
      </c>
      <c r="D17083" s="7">
        <v>45651.729166666664</v>
      </c>
      <c r="E17083" s="1">
        <v>4.8000000000000001E-2</v>
      </c>
      <c r="F17083" s="37">
        <v>4.0000000000000001E-3</v>
      </c>
    </row>
    <row r="17084" spans="2:6">
      <c r="B17084" s="59">
        <f t="shared" si="533"/>
        <v>45627</v>
      </c>
      <c r="C17084" s="7">
        <f t="shared" si="532"/>
        <v>45651.729166666664</v>
      </c>
      <c r="D17084" s="7">
        <v>45651.75</v>
      </c>
      <c r="E17084" s="1">
        <v>6.0000000000000001E-3</v>
      </c>
      <c r="F17084" s="37">
        <v>0</v>
      </c>
    </row>
    <row r="17085" spans="2:6">
      <c r="B17085" s="59">
        <f t="shared" si="533"/>
        <v>45627</v>
      </c>
      <c r="C17085" s="7">
        <f t="shared" si="532"/>
        <v>45651.75</v>
      </c>
      <c r="D17085" s="7">
        <v>45651.770833333336</v>
      </c>
      <c r="E17085" s="1">
        <v>3.0000000000000001E-3</v>
      </c>
      <c r="F17085" s="37">
        <v>1E-3</v>
      </c>
    </row>
    <row r="17086" spans="2:6">
      <c r="B17086" s="59">
        <f t="shared" si="533"/>
        <v>45627</v>
      </c>
      <c r="C17086" s="7">
        <f t="shared" si="532"/>
        <v>45651.770833333328</v>
      </c>
      <c r="D17086" s="7">
        <v>45651.791666666664</v>
      </c>
      <c r="E17086" s="1">
        <v>2E-3</v>
      </c>
      <c r="F17086" s="37">
        <v>0</v>
      </c>
    </row>
    <row r="17087" spans="2:6">
      <c r="B17087" s="59">
        <f t="shared" si="533"/>
        <v>45627</v>
      </c>
      <c r="C17087" s="7">
        <f t="shared" si="532"/>
        <v>45651.791666666664</v>
      </c>
      <c r="D17087" s="7">
        <v>45651.8125</v>
      </c>
      <c r="E17087" s="1">
        <v>3.0000000000000001E-3</v>
      </c>
      <c r="F17087" s="37">
        <v>0</v>
      </c>
    </row>
    <row r="17088" spans="2:6">
      <c r="B17088" s="59">
        <f t="shared" si="533"/>
        <v>45627</v>
      </c>
      <c r="C17088" s="7">
        <f t="shared" si="532"/>
        <v>45651.8125</v>
      </c>
      <c r="D17088" s="7">
        <v>45651.833333333336</v>
      </c>
      <c r="E17088" s="1">
        <v>2E-3</v>
      </c>
      <c r="F17088" s="37">
        <v>0</v>
      </c>
    </row>
    <row r="17089" spans="2:6">
      <c r="B17089" s="59">
        <f t="shared" si="533"/>
        <v>45627</v>
      </c>
      <c r="C17089" s="7">
        <f t="shared" si="532"/>
        <v>45651.833333333328</v>
      </c>
      <c r="D17089" s="7">
        <v>45651.854166666664</v>
      </c>
      <c r="E17089" s="1">
        <v>2E-3</v>
      </c>
      <c r="F17089" s="37">
        <v>0</v>
      </c>
    </row>
    <row r="17090" spans="2:6">
      <c r="B17090" s="59">
        <f t="shared" si="533"/>
        <v>45627</v>
      </c>
      <c r="C17090" s="7">
        <f t="shared" si="532"/>
        <v>45651.854166666664</v>
      </c>
      <c r="D17090" s="7">
        <v>45651.875</v>
      </c>
      <c r="E17090" s="1">
        <v>2E-3</v>
      </c>
      <c r="F17090" s="37">
        <v>0</v>
      </c>
    </row>
    <row r="17091" spans="2:6">
      <c r="B17091" s="59">
        <f t="shared" si="533"/>
        <v>45627</v>
      </c>
      <c r="C17091" s="7">
        <f t="shared" si="532"/>
        <v>45651.875</v>
      </c>
      <c r="D17091" s="7">
        <v>45651.895833333336</v>
      </c>
      <c r="E17091" s="1">
        <v>3.0000000000000001E-3</v>
      </c>
      <c r="F17091" s="37">
        <v>0</v>
      </c>
    </row>
    <row r="17092" spans="2:6">
      <c r="B17092" s="59">
        <f t="shared" si="533"/>
        <v>45627</v>
      </c>
      <c r="C17092" s="7">
        <f t="shared" si="532"/>
        <v>45651.895833333328</v>
      </c>
      <c r="D17092" s="7">
        <v>45651.916666666664</v>
      </c>
      <c r="E17092" s="1">
        <v>2E-3</v>
      </c>
      <c r="F17092" s="37">
        <v>0</v>
      </c>
    </row>
    <row r="17093" spans="2:6">
      <c r="B17093" s="59">
        <f t="shared" si="533"/>
        <v>45627</v>
      </c>
      <c r="C17093" s="7">
        <f t="shared" ref="C17093:C17156" si="534">D17093-1/48</f>
        <v>45651.916666666664</v>
      </c>
      <c r="D17093" s="7">
        <v>45651.9375</v>
      </c>
      <c r="E17093" s="1">
        <v>5.0000000000000001E-3</v>
      </c>
      <c r="F17093" s="37">
        <v>2E-3</v>
      </c>
    </row>
    <row r="17094" spans="2:6">
      <c r="B17094" s="59">
        <f t="shared" ref="B17094:B17157" si="535">DATE(YEAR(C17094),MONTH(C17094),1)</f>
        <v>45627</v>
      </c>
      <c r="C17094" s="7">
        <f t="shared" si="534"/>
        <v>45651.9375</v>
      </c>
      <c r="D17094" s="7">
        <v>45651.958333333336</v>
      </c>
      <c r="E17094" s="1">
        <v>2E-3</v>
      </c>
      <c r="F17094" s="37">
        <v>1E-3</v>
      </c>
    </row>
    <row r="17095" spans="2:6">
      <c r="B17095" s="59">
        <f t="shared" si="535"/>
        <v>45627</v>
      </c>
      <c r="C17095" s="7">
        <f t="shared" si="534"/>
        <v>45651.958333333328</v>
      </c>
      <c r="D17095" s="7">
        <v>45651.979166666664</v>
      </c>
      <c r="E17095" s="1">
        <v>4.0000000000000001E-3</v>
      </c>
      <c r="F17095" s="37">
        <v>1E-3</v>
      </c>
    </row>
    <row r="17096" spans="2:6">
      <c r="B17096" s="59">
        <f t="shared" si="535"/>
        <v>45627</v>
      </c>
      <c r="C17096" s="7">
        <f t="shared" si="534"/>
        <v>45651.979166666664</v>
      </c>
      <c r="D17096" s="7">
        <v>45652</v>
      </c>
      <c r="E17096" s="1">
        <v>1E-3</v>
      </c>
      <c r="F17096" s="37">
        <v>0</v>
      </c>
    </row>
    <row r="17097" spans="2:6">
      <c r="B17097" s="59">
        <f t="shared" si="535"/>
        <v>45627</v>
      </c>
      <c r="C17097" s="7">
        <f t="shared" si="534"/>
        <v>45652</v>
      </c>
      <c r="D17097" s="7">
        <v>45652.020833333336</v>
      </c>
      <c r="E17097" s="1">
        <v>1E-3</v>
      </c>
      <c r="F17097" s="37">
        <v>0</v>
      </c>
    </row>
    <row r="17098" spans="2:6">
      <c r="B17098" s="59">
        <f t="shared" si="535"/>
        <v>45627</v>
      </c>
      <c r="C17098" s="7">
        <f t="shared" si="534"/>
        <v>45652.020833333328</v>
      </c>
      <c r="D17098" s="7">
        <v>45652.041666666664</v>
      </c>
      <c r="E17098" s="1">
        <v>2E-3</v>
      </c>
      <c r="F17098" s="37">
        <v>0</v>
      </c>
    </row>
    <row r="17099" spans="2:6">
      <c r="B17099" s="59">
        <f t="shared" si="535"/>
        <v>45627</v>
      </c>
      <c r="C17099" s="7">
        <f t="shared" si="534"/>
        <v>45652.041666666664</v>
      </c>
      <c r="D17099" s="7">
        <v>45652.0625</v>
      </c>
      <c r="E17099" s="1">
        <v>2E-3</v>
      </c>
      <c r="F17099" s="37">
        <v>0</v>
      </c>
    </row>
    <row r="17100" spans="2:6">
      <c r="B17100" s="59">
        <f t="shared" si="535"/>
        <v>45627</v>
      </c>
      <c r="C17100" s="7">
        <f t="shared" si="534"/>
        <v>45652.0625</v>
      </c>
      <c r="D17100" s="7">
        <v>45652.083333333336</v>
      </c>
      <c r="E17100" s="1">
        <v>2E-3</v>
      </c>
      <c r="F17100" s="37">
        <v>0</v>
      </c>
    </row>
    <row r="17101" spans="2:6">
      <c r="B17101" s="59">
        <f t="shared" si="535"/>
        <v>45627</v>
      </c>
      <c r="C17101" s="7">
        <f t="shared" si="534"/>
        <v>45652.083333333328</v>
      </c>
      <c r="D17101" s="7">
        <v>45652.104166666664</v>
      </c>
      <c r="E17101" s="1">
        <v>1E-3</v>
      </c>
      <c r="F17101" s="37">
        <v>0</v>
      </c>
    </row>
    <row r="17102" spans="2:6">
      <c r="B17102" s="59">
        <f t="shared" si="535"/>
        <v>45627</v>
      </c>
      <c r="C17102" s="7">
        <f t="shared" si="534"/>
        <v>45652.104166666664</v>
      </c>
      <c r="D17102" s="7">
        <v>45652.125</v>
      </c>
      <c r="E17102" s="1">
        <v>2E-3</v>
      </c>
      <c r="F17102" s="37">
        <v>0</v>
      </c>
    </row>
    <row r="17103" spans="2:6">
      <c r="B17103" s="59">
        <f t="shared" si="535"/>
        <v>45627</v>
      </c>
      <c r="C17103" s="7">
        <f t="shared" si="534"/>
        <v>45652.125</v>
      </c>
      <c r="D17103" s="7">
        <v>45652.145833333336</v>
      </c>
      <c r="E17103" s="1">
        <v>2E-3</v>
      </c>
      <c r="F17103" s="37">
        <v>0</v>
      </c>
    </row>
    <row r="17104" spans="2:6">
      <c r="B17104" s="59">
        <f t="shared" si="535"/>
        <v>45627</v>
      </c>
      <c r="C17104" s="7">
        <f t="shared" si="534"/>
        <v>45652.145833333328</v>
      </c>
      <c r="D17104" s="7">
        <v>45652.166666666664</v>
      </c>
      <c r="E17104" s="1">
        <v>2E-3</v>
      </c>
      <c r="F17104" s="37">
        <v>0</v>
      </c>
    </row>
    <row r="17105" spans="2:6">
      <c r="B17105" s="59">
        <f t="shared" si="535"/>
        <v>45627</v>
      </c>
      <c r="C17105" s="7">
        <f t="shared" si="534"/>
        <v>45652.166666666664</v>
      </c>
      <c r="D17105" s="7">
        <v>45652.1875</v>
      </c>
      <c r="E17105" s="1">
        <v>2E-3</v>
      </c>
      <c r="F17105" s="37">
        <v>0</v>
      </c>
    </row>
    <row r="17106" spans="2:6">
      <c r="B17106" s="59">
        <f t="shared" si="535"/>
        <v>45627</v>
      </c>
      <c r="C17106" s="7">
        <f t="shared" si="534"/>
        <v>45652.1875</v>
      </c>
      <c r="D17106" s="7">
        <v>45652.208333333336</v>
      </c>
      <c r="E17106" s="1">
        <v>2E-3</v>
      </c>
      <c r="F17106" s="37">
        <v>0</v>
      </c>
    </row>
    <row r="17107" spans="2:6">
      <c r="B17107" s="59">
        <f t="shared" si="535"/>
        <v>45627</v>
      </c>
      <c r="C17107" s="7">
        <f t="shared" si="534"/>
        <v>45652.208333333328</v>
      </c>
      <c r="D17107" s="7">
        <v>45652.229166666664</v>
      </c>
      <c r="E17107" s="1">
        <v>1.9159999999999999</v>
      </c>
      <c r="F17107" s="37">
        <v>0</v>
      </c>
    </row>
    <row r="17108" spans="2:6">
      <c r="B17108" s="59">
        <f t="shared" si="535"/>
        <v>45627</v>
      </c>
      <c r="C17108" s="7">
        <f t="shared" si="534"/>
        <v>45652.229166666664</v>
      </c>
      <c r="D17108" s="7">
        <v>45652.25</v>
      </c>
      <c r="E17108" s="1">
        <v>2.7109999999999999</v>
      </c>
      <c r="F17108" s="37">
        <v>0</v>
      </c>
    </row>
    <row r="17109" spans="2:6">
      <c r="B17109" s="59">
        <f t="shared" si="535"/>
        <v>45627</v>
      </c>
      <c r="C17109" s="7">
        <f t="shared" si="534"/>
        <v>45652.25</v>
      </c>
      <c r="D17109" s="7">
        <v>45652.270833333336</v>
      </c>
      <c r="E17109" s="1">
        <v>2.2010000000000001</v>
      </c>
      <c r="F17109" s="37">
        <v>0</v>
      </c>
    </row>
    <row r="17110" spans="2:6">
      <c r="B17110" s="59">
        <f t="shared" si="535"/>
        <v>45627</v>
      </c>
      <c r="C17110" s="7">
        <f t="shared" si="534"/>
        <v>45652.270833333328</v>
      </c>
      <c r="D17110" s="7">
        <v>45652.291666666664</v>
      </c>
      <c r="E17110" s="1">
        <v>2.1120000000000001</v>
      </c>
      <c r="F17110" s="37">
        <v>1E-3</v>
      </c>
    </row>
    <row r="17111" spans="2:6">
      <c r="B17111" s="59">
        <f t="shared" si="535"/>
        <v>45627</v>
      </c>
      <c r="C17111" s="7">
        <f t="shared" si="534"/>
        <v>45652.291666666664</v>
      </c>
      <c r="D17111" s="7">
        <v>45652.3125</v>
      </c>
      <c r="E17111" s="1">
        <v>2E-3</v>
      </c>
      <c r="F17111" s="37">
        <v>0</v>
      </c>
    </row>
    <row r="17112" spans="2:6">
      <c r="B17112" s="59">
        <f t="shared" si="535"/>
        <v>45627</v>
      </c>
      <c r="C17112" s="7">
        <f t="shared" si="534"/>
        <v>45652.3125</v>
      </c>
      <c r="D17112" s="7">
        <v>45652.333333333336</v>
      </c>
      <c r="E17112" s="1">
        <v>2E-3</v>
      </c>
      <c r="F17112" s="37">
        <v>0</v>
      </c>
    </row>
    <row r="17113" spans="2:6">
      <c r="B17113" s="59">
        <f t="shared" si="535"/>
        <v>45627</v>
      </c>
      <c r="C17113" s="7">
        <f t="shared" si="534"/>
        <v>45652.333333333328</v>
      </c>
      <c r="D17113" s="7">
        <v>45652.354166666664</v>
      </c>
      <c r="E17113" s="1">
        <v>3.0000000000000001E-3</v>
      </c>
      <c r="F17113" s="37">
        <v>0</v>
      </c>
    </row>
    <row r="17114" spans="2:6">
      <c r="B17114" s="59">
        <f t="shared" si="535"/>
        <v>45627</v>
      </c>
      <c r="C17114" s="7">
        <f t="shared" si="534"/>
        <v>45652.354166666664</v>
      </c>
      <c r="D17114" s="7">
        <v>45652.375</v>
      </c>
      <c r="E17114" s="1">
        <v>2E-3</v>
      </c>
      <c r="F17114" s="37">
        <v>0</v>
      </c>
    </row>
    <row r="17115" spans="2:6">
      <c r="B17115" s="59">
        <f t="shared" si="535"/>
        <v>45627</v>
      </c>
      <c r="C17115" s="7">
        <f t="shared" si="534"/>
        <v>45652.375</v>
      </c>
      <c r="D17115" s="7">
        <v>45652.395833333336</v>
      </c>
      <c r="E17115" s="1">
        <v>2E-3</v>
      </c>
      <c r="F17115" s="37">
        <v>0</v>
      </c>
    </row>
    <row r="17116" spans="2:6">
      <c r="B17116" s="59">
        <f t="shared" si="535"/>
        <v>45627</v>
      </c>
      <c r="C17116" s="7">
        <f t="shared" si="534"/>
        <v>45652.395833333328</v>
      </c>
      <c r="D17116" s="7">
        <v>45652.416666666664</v>
      </c>
      <c r="E17116" s="1">
        <v>3.0000000000000001E-3</v>
      </c>
      <c r="F17116" s="37">
        <v>0</v>
      </c>
    </row>
    <row r="17117" spans="2:6">
      <c r="B17117" s="59">
        <f t="shared" si="535"/>
        <v>45627</v>
      </c>
      <c r="C17117" s="7">
        <f t="shared" si="534"/>
        <v>45652.416666666664</v>
      </c>
      <c r="D17117" s="7">
        <v>45652.4375</v>
      </c>
      <c r="E17117" s="1">
        <v>1E-3</v>
      </c>
      <c r="F17117" s="37">
        <v>1E-3</v>
      </c>
    </row>
    <row r="17118" spans="2:6">
      <c r="B17118" s="59">
        <f t="shared" si="535"/>
        <v>45627</v>
      </c>
      <c r="C17118" s="7">
        <f t="shared" si="534"/>
        <v>45652.4375</v>
      </c>
      <c r="D17118" s="7">
        <v>45652.458333333336</v>
      </c>
      <c r="E17118" s="1">
        <v>1E-3</v>
      </c>
      <c r="F17118" s="37">
        <v>0</v>
      </c>
    </row>
    <row r="17119" spans="2:6">
      <c r="B17119" s="59">
        <f t="shared" si="535"/>
        <v>45627</v>
      </c>
      <c r="C17119" s="7">
        <f t="shared" si="534"/>
        <v>45652.458333333328</v>
      </c>
      <c r="D17119" s="7">
        <v>45652.479166666664</v>
      </c>
      <c r="E17119" s="1">
        <v>5.0000000000000001E-3</v>
      </c>
      <c r="F17119" s="37">
        <v>2E-3</v>
      </c>
    </row>
    <row r="17120" spans="2:6">
      <c r="B17120" s="59">
        <f t="shared" si="535"/>
        <v>45627</v>
      </c>
      <c r="C17120" s="7">
        <f t="shared" si="534"/>
        <v>45652.479166666664</v>
      </c>
      <c r="D17120" s="7">
        <v>45652.5</v>
      </c>
      <c r="E17120" s="1">
        <v>3.0000000000000001E-3</v>
      </c>
      <c r="F17120" s="37">
        <v>1E-3</v>
      </c>
    </row>
    <row r="17121" spans="2:6">
      <c r="B17121" s="59">
        <f t="shared" si="535"/>
        <v>45627</v>
      </c>
      <c r="C17121" s="7">
        <f t="shared" si="534"/>
        <v>45652.5</v>
      </c>
      <c r="D17121" s="7">
        <v>45652.520833333336</v>
      </c>
      <c r="E17121" s="1">
        <v>5.0000000000000001E-3</v>
      </c>
      <c r="F17121" s="37">
        <v>2E-3</v>
      </c>
    </row>
    <row r="17122" spans="2:6">
      <c r="B17122" s="59">
        <f t="shared" si="535"/>
        <v>45627</v>
      </c>
      <c r="C17122" s="7">
        <f t="shared" si="534"/>
        <v>45652.520833333328</v>
      </c>
      <c r="D17122" s="7">
        <v>45652.541666666664</v>
      </c>
      <c r="E17122" s="1">
        <v>8.0000000000000002E-3</v>
      </c>
      <c r="F17122" s="37">
        <v>4.0000000000000001E-3</v>
      </c>
    </row>
    <row r="17123" spans="2:6">
      <c r="B17123" s="59">
        <f t="shared" si="535"/>
        <v>45627</v>
      </c>
      <c r="C17123" s="7">
        <f t="shared" si="534"/>
        <v>45652.541666666664</v>
      </c>
      <c r="D17123" s="7">
        <v>45652.5625</v>
      </c>
      <c r="E17123" s="1">
        <v>1E-3</v>
      </c>
      <c r="F17123" s="37">
        <v>1E-3</v>
      </c>
    </row>
    <row r="17124" spans="2:6">
      <c r="B17124" s="59">
        <f t="shared" si="535"/>
        <v>45627</v>
      </c>
      <c r="C17124" s="7">
        <f t="shared" si="534"/>
        <v>45652.5625</v>
      </c>
      <c r="D17124" s="7">
        <v>45652.583333333336</v>
      </c>
      <c r="E17124" s="1">
        <v>1E-3</v>
      </c>
      <c r="F17124" s="37">
        <v>0</v>
      </c>
    </row>
    <row r="17125" spans="2:6">
      <c r="B17125" s="59">
        <f t="shared" si="535"/>
        <v>45627</v>
      </c>
      <c r="C17125" s="7">
        <f t="shared" si="534"/>
        <v>45652.583333333328</v>
      </c>
      <c r="D17125" s="7">
        <v>45652.604166666664</v>
      </c>
      <c r="E17125" s="1">
        <v>2E-3</v>
      </c>
      <c r="F17125" s="37">
        <v>0</v>
      </c>
    </row>
    <row r="17126" spans="2:6">
      <c r="B17126" s="59">
        <f t="shared" si="535"/>
        <v>45627</v>
      </c>
      <c r="C17126" s="7">
        <f t="shared" si="534"/>
        <v>45652.604166666664</v>
      </c>
      <c r="D17126" s="7">
        <v>45652.625</v>
      </c>
      <c r="E17126" s="1">
        <v>2E-3</v>
      </c>
      <c r="F17126" s="37">
        <v>0</v>
      </c>
    </row>
    <row r="17127" spans="2:6">
      <c r="B17127" s="59">
        <f t="shared" si="535"/>
        <v>45627</v>
      </c>
      <c r="C17127" s="7">
        <f t="shared" si="534"/>
        <v>45652.625</v>
      </c>
      <c r="D17127" s="7">
        <v>45652.645833333336</v>
      </c>
      <c r="E17127" s="1">
        <v>6.0000000000000001E-3</v>
      </c>
      <c r="F17127" s="37">
        <v>2E-3</v>
      </c>
    </row>
    <row r="17128" spans="2:6">
      <c r="B17128" s="59">
        <f t="shared" si="535"/>
        <v>45627</v>
      </c>
      <c r="C17128" s="7">
        <f t="shared" si="534"/>
        <v>45652.645833333328</v>
      </c>
      <c r="D17128" s="7">
        <v>45652.666666666664</v>
      </c>
      <c r="E17128" s="1">
        <v>4.0000000000000001E-3</v>
      </c>
      <c r="F17128" s="37">
        <v>3.0000000000000001E-3</v>
      </c>
    </row>
    <row r="17129" spans="2:6">
      <c r="B17129" s="59">
        <f t="shared" si="535"/>
        <v>45627</v>
      </c>
      <c r="C17129" s="7">
        <f t="shared" si="534"/>
        <v>45652.666666666664</v>
      </c>
      <c r="D17129" s="7">
        <v>45652.6875</v>
      </c>
      <c r="E17129" s="1">
        <v>2E-3</v>
      </c>
      <c r="F17129" s="37">
        <v>1E-3</v>
      </c>
    </row>
    <row r="17130" spans="2:6">
      <c r="B17130" s="59">
        <f t="shared" si="535"/>
        <v>45627</v>
      </c>
      <c r="C17130" s="7">
        <f t="shared" si="534"/>
        <v>45652.6875</v>
      </c>
      <c r="D17130" s="7">
        <v>45652.708333333336</v>
      </c>
      <c r="E17130" s="1">
        <v>2E-3</v>
      </c>
      <c r="F17130" s="37">
        <v>0</v>
      </c>
    </row>
    <row r="17131" spans="2:6">
      <c r="B17131" s="59">
        <f t="shared" si="535"/>
        <v>45627</v>
      </c>
      <c r="C17131" s="7">
        <f t="shared" si="534"/>
        <v>45652.708333333328</v>
      </c>
      <c r="D17131" s="7">
        <v>45652.729166666664</v>
      </c>
      <c r="E17131" s="1">
        <v>6.0000000000000001E-3</v>
      </c>
      <c r="F17131" s="37">
        <v>1E-3</v>
      </c>
    </row>
    <row r="17132" spans="2:6">
      <c r="B17132" s="59">
        <f t="shared" si="535"/>
        <v>45627</v>
      </c>
      <c r="C17132" s="7">
        <f t="shared" si="534"/>
        <v>45652.729166666664</v>
      </c>
      <c r="D17132" s="7">
        <v>45652.75</v>
      </c>
      <c r="E17132" s="1">
        <v>6.0000000000000001E-3</v>
      </c>
      <c r="F17132" s="37">
        <v>2E-3</v>
      </c>
    </row>
    <row r="17133" spans="2:6">
      <c r="B17133" s="59">
        <f t="shared" si="535"/>
        <v>45627</v>
      </c>
      <c r="C17133" s="7">
        <f t="shared" si="534"/>
        <v>45652.75</v>
      </c>
      <c r="D17133" s="7">
        <v>45652.770833333336</v>
      </c>
      <c r="E17133" s="1">
        <v>2E-3</v>
      </c>
      <c r="F17133" s="37">
        <v>0</v>
      </c>
    </row>
    <row r="17134" spans="2:6">
      <c r="B17134" s="59">
        <f t="shared" si="535"/>
        <v>45627</v>
      </c>
      <c r="C17134" s="7">
        <f t="shared" si="534"/>
        <v>45652.770833333328</v>
      </c>
      <c r="D17134" s="7">
        <v>45652.791666666664</v>
      </c>
      <c r="E17134" s="1">
        <v>2E-3</v>
      </c>
      <c r="F17134" s="37">
        <v>0</v>
      </c>
    </row>
    <row r="17135" spans="2:6">
      <c r="B17135" s="59">
        <f t="shared" si="535"/>
        <v>45627</v>
      </c>
      <c r="C17135" s="7">
        <f t="shared" si="534"/>
        <v>45652.791666666664</v>
      </c>
      <c r="D17135" s="7">
        <v>45652.8125</v>
      </c>
      <c r="E17135" s="1">
        <v>1E-3</v>
      </c>
      <c r="F17135" s="37">
        <v>0</v>
      </c>
    </row>
    <row r="17136" spans="2:6">
      <c r="B17136" s="59">
        <f t="shared" si="535"/>
        <v>45627</v>
      </c>
      <c r="C17136" s="7">
        <f t="shared" si="534"/>
        <v>45652.8125</v>
      </c>
      <c r="D17136" s="7">
        <v>45652.833333333336</v>
      </c>
      <c r="E17136" s="1">
        <v>3.0000000000000001E-3</v>
      </c>
      <c r="F17136" s="37">
        <v>0</v>
      </c>
    </row>
    <row r="17137" spans="2:6">
      <c r="B17137" s="59">
        <f t="shared" si="535"/>
        <v>45627</v>
      </c>
      <c r="C17137" s="7">
        <f t="shared" si="534"/>
        <v>45652.833333333328</v>
      </c>
      <c r="D17137" s="7">
        <v>45652.854166666664</v>
      </c>
      <c r="E17137" s="1">
        <v>1E-3</v>
      </c>
      <c r="F17137" s="37">
        <v>0</v>
      </c>
    </row>
    <row r="17138" spans="2:6">
      <c r="B17138" s="59">
        <f t="shared" si="535"/>
        <v>45627</v>
      </c>
      <c r="C17138" s="7">
        <f t="shared" si="534"/>
        <v>45652.854166666664</v>
      </c>
      <c r="D17138" s="7">
        <v>45652.875</v>
      </c>
      <c r="E17138" s="1">
        <v>2E-3</v>
      </c>
      <c r="F17138" s="37">
        <v>0</v>
      </c>
    </row>
    <row r="17139" spans="2:6">
      <c r="B17139" s="59">
        <f t="shared" si="535"/>
        <v>45627</v>
      </c>
      <c r="C17139" s="7">
        <f t="shared" si="534"/>
        <v>45652.875</v>
      </c>
      <c r="D17139" s="7">
        <v>45652.895833333336</v>
      </c>
      <c r="E17139" s="1">
        <v>2E-3</v>
      </c>
      <c r="F17139" s="37">
        <v>0</v>
      </c>
    </row>
    <row r="17140" spans="2:6">
      <c r="B17140" s="59">
        <f t="shared" si="535"/>
        <v>45627</v>
      </c>
      <c r="C17140" s="7">
        <f t="shared" si="534"/>
        <v>45652.895833333328</v>
      </c>
      <c r="D17140" s="7">
        <v>45652.916666666664</v>
      </c>
      <c r="E17140" s="1">
        <v>2E-3</v>
      </c>
      <c r="F17140" s="37">
        <v>0</v>
      </c>
    </row>
    <row r="17141" spans="2:6">
      <c r="B17141" s="59">
        <f t="shared" si="535"/>
        <v>45627</v>
      </c>
      <c r="C17141" s="7">
        <f t="shared" si="534"/>
        <v>45652.916666666664</v>
      </c>
      <c r="D17141" s="7">
        <v>45652.9375</v>
      </c>
      <c r="E17141" s="1">
        <v>4.0000000000000001E-3</v>
      </c>
      <c r="F17141" s="37">
        <v>1E-3</v>
      </c>
    </row>
    <row r="17142" spans="2:6">
      <c r="B17142" s="59">
        <f t="shared" si="535"/>
        <v>45627</v>
      </c>
      <c r="C17142" s="7">
        <f t="shared" si="534"/>
        <v>45652.9375</v>
      </c>
      <c r="D17142" s="7">
        <v>45652.958333333336</v>
      </c>
      <c r="E17142" s="1">
        <v>2E-3</v>
      </c>
      <c r="F17142" s="37">
        <v>0</v>
      </c>
    </row>
    <row r="17143" spans="2:6">
      <c r="B17143" s="59">
        <f t="shared" si="535"/>
        <v>45627</v>
      </c>
      <c r="C17143" s="7">
        <f t="shared" si="534"/>
        <v>45652.958333333328</v>
      </c>
      <c r="D17143" s="7">
        <v>45652.979166666664</v>
      </c>
      <c r="E17143" s="1">
        <v>1E-3</v>
      </c>
      <c r="F17143" s="37">
        <v>0</v>
      </c>
    </row>
    <row r="17144" spans="2:6">
      <c r="B17144" s="59">
        <f t="shared" si="535"/>
        <v>45627</v>
      </c>
      <c r="C17144" s="7">
        <f t="shared" si="534"/>
        <v>45652.979166666664</v>
      </c>
      <c r="D17144" s="7">
        <v>45653</v>
      </c>
      <c r="E17144" s="1">
        <v>4.0000000000000001E-3</v>
      </c>
      <c r="F17144" s="37">
        <v>2E-3</v>
      </c>
    </row>
    <row r="17145" spans="2:6">
      <c r="B17145" s="59">
        <f t="shared" si="535"/>
        <v>45627</v>
      </c>
      <c r="C17145" s="7">
        <f t="shared" si="534"/>
        <v>45653</v>
      </c>
      <c r="D17145" s="7">
        <v>45653.020833333336</v>
      </c>
      <c r="E17145" s="1">
        <v>3.0000000000000001E-3</v>
      </c>
      <c r="F17145" s="37">
        <v>1E-3</v>
      </c>
    </row>
    <row r="17146" spans="2:6">
      <c r="B17146" s="59">
        <f t="shared" si="535"/>
        <v>45627</v>
      </c>
      <c r="C17146" s="7">
        <f t="shared" si="534"/>
        <v>45653.020833333328</v>
      </c>
      <c r="D17146" s="7">
        <v>45653.041666666664</v>
      </c>
      <c r="E17146" s="1">
        <v>2E-3</v>
      </c>
      <c r="F17146" s="37">
        <v>0</v>
      </c>
    </row>
    <row r="17147" spans="2:6">
      <c r="B17147" s="59">
        <f t="shared" si="535"/>
        <v>45627</v>
      </c>
      <c r="C17147" s="7">
        <f t="shared" si="534"/>
        <v>45653.041666666664</v>
      </c>
      <c r="D17147" s="7">
        <v>45653.0625</v>
      </c>
      <c r="E17147" s="1">
        <v>1.897</v>
      </c>
      <c r="F17147" s="37">
        <v>0</v>
      </c>
    </row>
    <row r="17148" spans="2:6">
      <c r="B17148" s="59">
        <f t="shared" si="535"/>
        <v>45627</v>
      </c>
      <c r="C17148" s="7">
        <f t="shared" si="534"/>
        <v>45653.0625</v>
      </c>
      <c r="D17148" s="7">
        <v>45653.083333333336</v>
      </c>
      <c r="E17148" s="1">
        <v>2.04</v>
      </c>
      <c r="F17148" s="37">
        <v>0</v>
      </c>
    </row>
    <row r="17149" spans="2:6">
      <c r="B17149" s="59">
        <f t="shared" si="535"/>
        <v>45627</v>
      </c>
      <c r="C17149" s="7">
        <f t="shared" si="534"/>
        <v>45653.083333333328</v>
      </c>
      <c r="D17149" s="7">
        <v>45653.104166666664</v>
      </c>
      <c r="E17149" s="1">
        <v>1.9930000000000001</v>
      </c>
      <c r="F17149" s="37">
        <v>0</v>
      </c>
    </row>
    <row r="17150" spans="2:6">
      <c r="B17150" s="59">
        <f t="shared" si="535"/>
        <v>45627</v>
      </c>
      <c r="C17150" s="7">
        <f t="shared" si="534"/>
        <v>45653.104166666664</v>
      </c>
      <c r="D17150" s="7">
        <v>45653.125</v>
      </c>
      <c r="E17150" s="1">
        <v>2</v>
      </c>
      <c r="F17150" s="37">
        <v>0</v>
      </c>
    </row>
    <row r="17151" spans="2:6">
      <c r="B17151" s="59">
        <f t="shared" si="535"/>
        <v>45627</v>
      </c>
      <c r="C17151" s="7">
        <f t="shared" si="534"/>
        <v>45653.125</v>
      </c>
      <c r="D17151" s="7">
        <v>45653.145833333336</v>
      </c>
      <c r="E17151" s="1">
        <v>2.0099999999999998</v>
      </c>
      <c r="F17151" s="37">
        <v>0</v>
      </c>
    </row>
    <row r="17152" spans="2:6">
      <c r="B17152" s="59">
        <f t="shared" si="535"/>
        <v>45627</v>
      </c>
      <c r="C17152" s="7">
        <f t="shared" si="534"/>
        <v>45653.145833333328</v>
      </c>
      <c r="D17152" s="7">
        <v>45653.166666666664</v>
      </c>
      <c r="E17152" s="1">
        <v>2.0209999999999999</v>
      </c>
      <c r="F17152" s="37">
        <v>0</v>
      </c>
    </row>
    <row r="17153" spans="2:6">
      <c r="B17153" s="59">
        <f t="shared" si="535"/>
        <v>45627</v>
      </c>
      <c r="C17153" s="7">
        <f t="shared" si="534"/>
        <v>45653.166666666664</v>
      </c>
      <c r="D17153" s="7">
        <v>45653.1875</v>
      </c>
      <c r="E17153" s="1">
        <v>2.0110000000000001</v>
      </c>
      <c r="F17153" s="37">
        <v>0</v>
      </c>
    </row>
    <row r="17154" spans="2:6">
      <c r="B17154" s="59">
        <f t="shared" si="535"/>
        <v>45627</v>
      </c>
      <c r="C17154" s="7">
        <f t="shared" si="534"/>
        <v>45653.1875</v>
      </c>
      <c r="D17154" s="7">
        <v>45653.208333333336</v>
      </c>
      <c r="E17154" s="1">
        <v>1.95</v>
      </c>
      <c r="F17154" s="37">
        <v>0</v>
      </c>
    </row>
    <row r="17155" spans="2:6">
      <c r="B17155" s="59">
        <f t="shared" si="535"/>
        <v>45627</v>
      </c>
      <c r="C17155" s="7">
        <f t="shared" si="534"/>
        <v>45653.208333333328</v>
      </c>
      <c r="D17155" s="7">
        <v>45653.229166666664</v>
      </c>
      <c r="E17155" s="1">
        <v>0.36299999999999999</v>
      </c>
      <c r="F17155" s="37">
        <v>0</v>
      </c>
    </row>
    <row r="17156" spans="2:6">
      <c r="B17156" s="59">
        <f t="shared" si="535"/>
        <v>45627</v>
      </c>
      <c r="C17156" s="7">
        <f t="shared" si="534"/>
        <v>45653.229166666664</v>
      </c>
      <c r="D17156" s="7">
        <v>45653.25</v>
      </c>
      <c r="E17156" s="1">
        <v>1.3069999999999999</v>
      </c>
      <c r="F17156" s="37">
        <v>0</v>
      </c>
    </row>
    <row r="17157" spans="2:6">
      <c r="B17157" s="59">
        <f t="shared" si="535"/>
        <v>45627</v>
      </c>
      <c r="C17157" s="7">
        <f t="shared" ref="C17157:C17220" si="536">D17157-1/48</f>
        <v>45653.25</v>
      </c>
      <c r="D17157" s="7">
        <v>45653.270833333336</v>
      </c>
      <c r="E17157" s="1">
        <v>3.5000000000000003E-2</v>
      </c>
      <c r="F17157" s="37">
        <v>0</v>
      </c>
    </row>
    <row r="17158" spans="2:6">
      <c r="B17158" s="59">
        <f t="shared" ref="B17158:B17221" si="537">DATE(YEAR(C17158),MONTH(C17158),1)</f>
        <v>45627</v>
      </c>
      <c r="C17158" s="7">
        <f t="shared" si="536"/>
        <v>45653.270833333328</v>
      </c>
      <c r="D17158" s="7">
        <v>45653.291666666664</v>
      </c>
      <c r="E17158" s="1">
        <v>5.0000000000000001E-3</v>
      </c>
      <c r="F17158" s="37">
        <v>1E-3</v>
      </c>
    </row>
    <row r="17159" spans="2:6">
      <c r="B17159" s="59">
        <f t="shared" si="537"/>
        <v>45627</v>
      </c>
      <c r="C17159" s="7">
        <f t="shared" si="536"/>
        <v>45653.291666666664</v>
      </c>
      <c r="D17159" s="7">
        <v>45653.3125</v>
      </c>
      <c r="E17159" s="1">
        <v>2E-3</v>
      </c>
      <c r="F17159" s="37">
        <v>0</v>
      </c>
    </row>
    <row r="17160" spans="2:6">
      <c r="B17160" s="59">
        <f t="shared" si="537"/>
        <v>45627</v>
      </c>
      <c r="C17160" s="7">
        <f t="shared" si="536"/>
        <v>45653.3125</v>
      </c>
      <c r="D17160" s="7">
        <v>45653.333333333336</v>
      </c>
      <c r="E17160" s="1">
        <v>2E-3</v>
      </c>
      <c r="F17160" s="37">
        <v>0</v>
      </c>
    </row>
    <row r="17161" spans="2:6">
      <c r="B17161" s="59">
        <f t="shared" si="537"/>
        <v>45627</v>
      </c>
      <c r="C17161" s="7">
        <f t="shared" si="536"/>
        <v>45653.333333333328</v>
      </c>
      <c r="D17161" s="7">
        <v>45653.354166666664</v>
      </c>
      <c r="E17161" s="1">
        <v>1E-3</v>
      </c>
      <c r="F17161" s="37">
        <v>0</v>
      </c>
    </row>
    <row r="17162" spans="2:6">
      <c r="B17162" s="59">
        <f t="shared" si="537"/>
        <v>45627</v>
      </c>
      <c r="C17162" s="7">
        <f t="shared" si="536"/>
        <v>45653.354166666664</v>
      </c>
      <c r="D17162" s="7">
        <v>45653.375</v>
      </c>
      <c r="E17162" s="1">
        <v>2E-3</v>
      </c>
      <c r="F17162" s="37">
        <v>0</v>
      </c>
    </row>
    <row r="17163" spans="2:6">
      <c r="B17163" s="59">
        <f t="shared" si="537"/>
        <v>45627</v>
      </c>
      <c r="C17163" s="7">
        <f t="shared" si="536"/>
        <v>45653.375</v>
      </c>
      <c r="D17163" s="7">
        <v>45653.395833333336</v>
      </c>
      <c r="E17163" s="1">
        <v>1E-3</v>
      </c>
      <c r="F17163" s="37">
        <v>0</v>
      </c>
    </row>
    <row r="17164" spans="2:6">
      <c r="B17164" s="59">
        <f t="shared" si="537"/>
        <v>45627</v>
      </c>
      <c r="C17164" s="7">
        <f t="shared" si="536"/>
        <v>45653.395833333328</v>
      </c>
      <c r="D17164" s="7">
        <v>45653.416666666664</v>
      </c>
      <c r="E17164" s="1">
        <v>2E-3</v>
      </c>
      <c r="F17164" s="37">
        <v>0</v>
      </c>
    </row>
    <row r="17165" spans="2:6">
      <c r="B17165" s="59">
        <f t="shared" si="537"/>
        <v>45627</v>
      </c>
      <c r="C17165" s="7">
        <f t="shared" si="536"/>
        <v>45653.416666666664</v>
      </c>
      <c r="D17165" s="7">
        <v>45653.4375</v>
      </c>
      <c r="E17165" s="1">
        <v>1E-3</v>
      </c>
      <c r="F17165" s="37">
        <v>0</v>
      </c>
    </row>
    <row r="17166" spans="2:6">
      <c r="B17166" s="59">
        <f t="shared" si="537"/>
        <v>45627</v>
      </c>
      <c r="C17166" s="7">
        <f t="shared" si="536"/>
        <v>45653.4375</v>
      </c>
      <c r="D17166" s="7">
        <v>45653.458333333336</v>
      </c>
      <c r="E17166" s="1">
        <v>5.0000000000000001E-3</v>
      </c>
      <c r="F17166" s="37">
        <v>3.0000000000000001E-3</v>
      </c>
    </row>
    <row r="17167" spans="2:6">
      <c r="B17167" s="59">
        <f t="shared" si="537"/>
        <v>45627</v>
      </c>
      <c r="C17167" s="7">
        <f t="shared" si="536"/>
        <v>45653.458333333328</v>
      </c>
      <c r="D17167" s="7">
        <v>45653.479166666664</v>
      </c>
      <c r="E17167" s="1">
        <v>2.9000000000000001E-2</v>
      </c>
      <c r="F17167" s="37">
        <v>1E-3</v>
      </c>
    </row>
    <row r="17168" spans="2:6">
      <c r="B17168" s="59">
        <f t="shared" si="537"/>
        <v>45627</v>
      </c>
      <c r="C17168" s="7">
        <f t="shared" si="536"/>
        <v>45653.479166666664</v>
      </c>
      <c r="D17168" s="7">
        <v>45653.5</v>
      </c>
      <c r="E17168" s="1">
        <v>9.7000000000000003E-2</v>
      </c>
      <c r="F17168" s="37">
        <v>5.0000000000000001E-3</v>
      </c>
    </row>
    <row r="17169" spans="2:6">
      <c r="B17169" s="59">
        <f t="shared" si="537"/>
        <v>45627</v>
      </c>
      <c r="C17169" s="7">
        <f t="shared" si="536"/>
        <v>45653.5</v>
      </c>
      <c r="D17169" s="7">
        <v>45653.520833333336</v>
      </c>
      <c r="E17169" s="1">
        <v>3.2000000000000001E-2</v>
      </c>
      <c r="F17169" s="37">
        <v>1E-3</v>
      </c>
    </row>
    <row r="17170" spans="2:6">
      <c r="B17170" s="59">
        <f t="shared" si="537"/>
        <v>45627</v>
      </c>
      <c r="C17170" s="7">
        <f t="shared" si="536"/>
        <v>45653.520833333328</v>
      </c>
      <c r="D17170" s="7">
        <v>45653.541666666664</v>
      </c>
      <c r="E17170" s="1">
        <v>5.0000000000000001E-3</v>
      </c>
      <c r="F17170" s="37">
        <v>3.0000000000000001E-3</v>
      </c>
    </row>
    <row r="17171" spans="2:6">
      <c r="B17171" s="59">
        <f t="shared" si="537"/>
        <v>45627</v>
      </c>
      <c r="C17171" s="7">
        <f t="shared" si="536"/>
        <v>45653.541666666664</v>
      </c>
      <c r="D17171" s="7">
        <v>45653.5625</v>
      </c>
      <c r="E17171" s="1">
        <v>2E-3</v>
      </c>
      <c r="F17171" s="37">
        <v>2E-3</v>
      </c>
    </row>
    <row r="17172" spans="2:6">
      <c r="B17172" s="59">
        <f t="shared" si="537"/>
        <v>45627</v>
      </c>
      <c r="C17172" s="7">
        <f t="shared" si="536"/>
        <v>45653.5625</v>
      </c>
      <c r="D17172" s="7">
        <v>45653.583333333336</v>
      </c>
      <c r="E17172" s="1">
        <v>3.0000000000000001E-3</v>
      </c>
      <c r="F17172" s="37">
        <v>1E-3</v>
      </c>
    </row>
    <row r="17173" spans="2:6">
      <c r="B17173" s="59">
        <f t="shared" si="537"/>
        <v>45627</v>
      </c>
      <c r="C17173" s="7">
        <f t="shared" si="536"/>
        <v>45653.583333333328</v>
      </c>
      <c r="D17173" s="7">
        <v>45653.604166666664</v>
      </c>
      <c r="E17173" s="1">
        <v>1E-3</v>
      </c>
      <c r="F17173" s="37">
        <v>0</v>
      </c>
    </row>
    <row r="17174" spans="2:6">
      <c r="B17174" s="59">
        <f t="shared" si="537"/>
        <v>45627</v>
      </c>
      <c r="C17174" s="7">
        <f t="shared" si="536"/>
        <v>45653.604166666664</v>
      </c>
      <c r="D17174" s="7">
        <v>45653.625</v>
      </c>
      <c r="E17174" s="1">
        <v>5.0000000000000001E-3</v>
      </c>
      <c r="F17174" s="37">
        <v>2E-3</v>
      </c>
    </row>
    <row r="17175" spans="2:6">
      <c r="B17175" s="59">
        <f t="shared" si="537"/>
        <v>45627</v>
      </c>
      <c r="C17175" s="7">
        <f t="shared" si="536"/>
        <v>45653.625</v>
      </c>
      <c r="D17175" s="7">
        <v>45653.645833333336</v>
      </c>
      <c r="E17175" s="1">
        <v>3.0000000000000001E-3</v>
      </c>
      <c r="F17175" s="37">
        <v>1E-3</v>
      </c>
    </row>
    <row r="17176" spans="2:6">
      <c r="B17176" s="59">
        <f t="shared" si="537"/>
        <v>45627</v>
      </c>
      <c r="C17176" s="7">
        <f t="shared" si="536"/>
        <v>45653.645833333328</v>
      </c>
      <c r="D17176" s="7">
        <v>45653.666666666664</v>
      </c>
      <c r="E17176" s="1">
        <v>2E-3</v>
      </c>
      <c r="F17176" s="37">
        <v>0</v>
      </c>
    </row>
    <row r="17177" spans="2:6">
      <c r="B17177" s="59">
        <f t="shared" si="537"/>
        <v>45627</v>
      </c>
      <c r="C17177" s="7">
        <f t="shared" si="536"/>
        <v>45653.666666666664</v>
      </c>
      <c r="D17177" s="7">
        <v>45653.6875</v>
      </c>
      <c r="E17177" s="1">
        <v>2E-3</v>
      </c>
      <c r="F17177" s="37">
        <v>1E-3</v>
      </c>
    </row>
    <row r="17178" spans="2:6">
      <c r="B17178" s="59">
        <f t="shared" si="537"/>
        <v>45627</v>
      </c>
      <c r="C17178" s="7">
        <f t="shared" si="536"/>
        <v>45653.6875</v>
      </c>
      <c r="D17178" s="7">
        <v>45653.708333333336</v>
      </c>
      <c r="E17178" s="1">
        <v>2E-3</v>
      </c>
      <c r="F17178" s="37">
        <v>0</v>
      </c>
    </row>
    <row r="17179" spans="2:6">
      <c r="B17179" s="59">
        <f t="shared" si="537"/>
        <v>45627</v>
      </c>
      <c r="C17179" s="7">
        <f t="shared" si="536"/>
        <v>45653.708333333328</v>
      </c>
      <c r="D17179" s="7">
        <v>45653.729166666664</v>
      </c>
      <c r="E17179" s="1">
        <v>6.0000000000000001E-3</v>
      </c>
      <c r="F17179" s="37">
        <v>1E-3</v>
      </c>
    </row>
    <row r="17180" spans="2:6">
      <c r="B17180" s="59">
        <f t="shared" si="537"/>
        <v>45627</v>
      </c>
      <c r="C17180" s="7">
        <f t="shared" si="536"/>
        <v>45653.729166666664</v>
      </c>
      <c r="D17180" s="7">
        <v>45653.75</v>
      </c>
      <c r="E17180" s="1">
        <v>7.0000000000000001E-3</v>
      </c>
      <c r="F17180" s="37">
        <v>2E-3</v>
      </c>
    </row>
    <row r="17181" spans="2:6">
      <c r="B17181" s="59">
        <f t="shared" si="537"/>
        <v>45627</v>
      </c>
      <c r="C17181" s="7">
        <f t="shared" si="536"/>
        <v>45653.75</v>
      </c>
      <c r="D17181" s="7">
        <v>45653.770833333336</v>
      </c>
      <c r="E17181" s="1">
        <v>1E-3</v>
      </c>
      <c r="F17181" s="37">
        <v>0</v>
      </c>
    </row>
    <row r="17182" spans="2:6">
      <c r="B17182" s="59">
        <f t="shared" si="537"/>
        <v>45627</v>
      </c>
      <c r="C17182" s="7">
        <f t="shared" si="536"/>
        <v>45653.770833333328</v>
      </c>
      <c r="D17182" s="7">
        <v>45653.791666666664</v>
      </c>
      <c r="E17182" s="1">
        <v>1E-3</v>
      </c>
      <c r="F17182" s="37">
        <v>0</v>
      </c>
    </row>
    <row r="17183" spans="2:6">
      <c r="B17183" s="59">
        <f t="shared" si="537"/>
        <v>45627</v>
      </c>
      <c r="C17183" s="7">
        <f t="shared" si="536"/>
        <v>45653.791666666664</v>
      </c>
      <c r="D17183" s="7">
        <v>45653.8125</v>
      </c>
      <c r="E17183" s="1">
        <v>2E-3</v>
      </c>
      <c r="F17183" s="37">
        <v>0</v>
      </c>
    </row>
    <row r="17184" spans="2:6">
      <c r="B17184" s="59">
        <f t="shared" si="537"/>
        <v>45627</v>
      </c>
      <c r="C17184" s="7">
        <f t="shared" si="536"/>
        <v>45653.8125</v>
      </c>
      <c r="D17184" s="7">
        <v>45653.833333333336</v>
      </c>
      <c r="E17184" s="1">
        <v>3.0000000000000001E-3</v>
      </c>
      <c r="F17184" s="37">
        <v>1E-3</v>
      </c>
    </row>
    <row r="17185" spans="2:6">
      <c r="B17185" s="59">
        <f t="shared" si="537"/>
        <v>45627</v>
      </c>
      <c r="C17185" s="7">
        <f t="shared" si="536"/>
        <v>45653.833333333328</v>
      </c>
      <c r="D17185" s="7">
        <v>45653.854166666664</v>
      </c>
      <c r="E17185" s="1">
        <v>3.0000000000000001E-3</v>
      </c>
      <c r="F17185" s="37">
        <v>1E-3</v>
      </c>
    </row>
    <row r="17186" spans="2:6">
      <c r="B17186" s="59">
        <f t="shared" si="537"/>
        <v>45627</v>
      </c>
      <c r="C17186" s="7">
        <f t="shared" si="536"/>
        <v>45653.854166666664</v>
      </c>
      <c r="D17186" s="7">
        <v>45653.875</v>
      </c>
      <c r="E17186" s="1">
        <v>2E-3</v>
      </c>
      <c r="F17186" s="37">
        <v>0</v>
      </c>
    </row>
    <row r="17187" spans="2:6">
      <c r="B17187" s="59">
        <f t="shared" si="537"/>
        <v>45627</v>
      </c>
      <c r="C17187" s="7">
        <f t="shared" si="536"/>
        <v>45653.875</v>
      </c>
      <c r="D17187" s="7">
        <v>45653.895833333336</v>
      </c>
      <c r="E17187" s="1">
        <v>3.0000000000000001E-3</v>
      </c>
      <c r="F17187" s="37">
        <v>1E-3</v>
      </c>
    </row>
    <row r="17188" spans="2:6">
      <c r="B17188" s="59">
        <f t="shared" si="537"/>
        <v>45627</v>
      </c>
      <c r="C17188" s="7">
        <f t="shared" si="536"/>
        <v>45653.895833333328</v>
      </c>
      <c r="D17188" s="7">
        <v>45653.916666666664</v>
      </c>
      <c r="E17188" s="1">
        <v>2E-3</v>
      </c>
      <c r="F17188" s="37">
        <v>0</v>
      </c>
    </row>
    <row r="17189" spans="2:6">
      <c r="B17189" s="59">
        <f t="shared" si="537"/>
        <v>45627</v>
      </c>
      <c r="C17189" s="7">
        <f t="shared" si="536"/>
        <v>45653.916666666664</v>
      </c>
      <c r="D17189" s="7">
        <v>45653.9375</v>
      </c>
      <c r="E17189" s="1">
        <v>3.0000000000000001E-3</v>
      </c>
      <c r="F17189" s="37">
        <v>0</v>
      </c>
    </row>
    <row r="17190" spans="2:6">
      <c r="B17190" s="59">
        <f t="shared" si="537"/>
        <v>45627</v>
      </c>
      <c r="C17190" s="7">
        <f t="shared" si="536"/>
        <v>45653.9375</v>
      </c>
      <c r="D17190" s="7">
        <v>45653.958333333336</v>
      </c>
      <c r="E17190" s="1">
        <v>6.0000000000000001E-3</v>
      </c>
      <c r="F17190" s="37">
        <v>7.0000000000000001E-3</v>
      </c>
    </row>
    <row r="17191" spans="2:6">
      <c r="B17191" s="59">
        <f t="shared" si="537"/>
        <v>45627</v>
      </c>
      <c r="C17191" s="7">
        <f t="shared" si="536"/>
        <v>45653.958333333328</v>
      </c>
      <c r="D17191" s="7">
        <v>45653.979166666664</v>
      </c>
      <c r="E17191" s="1">
        <v>4.0000000000000001E-3</v>
      </c>
      <c r="F17191" s="37">
        <v>5.0000000000000001E-3</v>
      </c>
    </row>
    <row r="17192" spans="2:6">
      <c r="B17192" s="59">
        <f t="shared" si="537"/>
        <v>45627</v>
      </c>
      <c r="C17192" s="7">
        <f t="shared" si="536"/>
        <v>45653.979166666664</v>
      </c>
      <c r="D17192" s="7">
        <v>45654</v>
      </c>
      <c r="E17192" s="1">
        <v>1E-3</v>
      </c>
      <c r="F17192" s="37">
        <v>1E-3</v>
      </c>
    </row>
    <row r="17193" spans="2:6">
      <c r="B17193" s="59">
        <f t="shared" si="537"/>
        <v>45627</v>
      </c>
      <c r="C17193" s="7">
        <f t="shared" si="536"/>
        <v>45654</v>
      </c>
      <c r="D17193" s="7">
        <v>45654.020833333336</v>
      </c>
      <c r="E17193" s="1">
        <v>3.0000000000000001E-3</v>
      </c>
      <c r="F17193" s="37">
        <v>5.0000000000000001E-3</v>
      </c>
    </row>
    <row r="17194" spans="2:6">
      <c r="B17194" s="59">
        <f t="shared" si="537"/>
        <v>45627</v>
      </c>
      <c r="C17194" s="7">
        <f t="shared" si="536"/>
        <v>45654.020833333328</v>
      </c>
      <c r="D17194" s="7">
        <v>45654.041666666664</v>
      </c>
      <c r="E17194" s="1">
        <v>0</v>
      </c>
      <c r="F17194" s="37">
        <v>2E-3</v>
      </c>
    </row>
    <row r="17195" spans="2:6">
      <c r="B17195" s="59">
        <f t="shared" si="537"/>
        <v>45627</v>
      </c>
      <c r="C17195" s="7">
        <f t="shared" si="536"/>
        <v>45654.041666666664</v>
      </c>
      <c r="D17195" s="7">
        <v>45654.0625</v>
      </c>
      <c r="E17195" s="1">
        <v>0</v>
      </c>
      <c r="F17195" s="37">
        <v>1E-3</v>
      </c>
    </row>
    <row r="17196" spans="2:6">
      <c r="B17196" s="59">
        <f t="shared" si="537"/>
        <v>45627</v>
      </c>
      <c r="C17196" s="7">
        <f t="shared" si="536"/>
        <v>45654.0625</v>
      </c>
      <c r="D17196" s="7">
        <v>45654.083333333336</v>
      </c>
      <c r="E17196" s="1">
        <v>1E-3</v>
      </c>
      <c r="F17196" s="37">
        <v>0</v>
      </c>
    </row>
    <row r="17197" spans="2:6">
      <c r="B17197" s="59">
        <f t="shared" si="537"/>
        <v>45627</v>
      </c>
      <c r="C17197" s="7">
        <f t="shared" si="536"/>
        <v>45654.083333333328</v>
      </c>
      <c r="D17197" s="7">
        <v>45654.104166666664</v>
      </c>
      <c r="E17197" s="1">
        <v>1.9</v>
      </c>
      <c r="F17197" s="37">
        <v>0</v>
      </c>
    </row>
    <row r="17198" spans="2:6">
      <c r="B17198" s="59">
        <f t="shared" si="537"/>
        <v>45627</v>
      </c>
      <c r="C17198" s="7">
        <f t="shared" si="536"/>
        <v>45654.104166666664</v>
      </c>
      <c r="D17198" s="7">
        <v>45654.125</v>
      </c>
      <c r="E17198" s="1">
        <v>1.9910000000000001</v>
      </c>
      <c r="F17198" s="37">
        <v>0</v>
      </c>
    </row>
    <row r="17199" spans="2:6">
      <c r="B17199" s="59">
        <f t="shared" si="537"/>
        <v>45627</v>
      </c>
      <c r="C17199" s="7">
        <f t="shared" si="536"/>
        <v>45654.125</v>
      </c>
      <c r="D17199" s="7">
        <v>45654.145833333336</v>
      </c>
      <c r="E17199" s="1">
        <v>2.004</v>
      </c>
      <c r="F17199" s="37">
        <v>0</v>
      </c>
    </row>
    <row r="17200" spans="2:6">
      <c r="B17200" s="59">
        <f t="shared" si="537"/>
        <v>45627</v>
      </c>
      <c r="C17200" s="7">
        <f t="shared" si="536"/>
        <v>45654.145833333328</v>
      </c>
      <c r="D17200" s="7">
        <v>45654.166666666664</v>
      </c>
      <c r="E17200" s="1">
        <v>2</v>
      </c>
      <c r="F17200" s="37">
        <v>0</v>
      </c>
    </row>
    <row r="17201" spans="2:6">
      <c r="B17201" s="59">
        <f t="shared" si="537"/>
        <v>45627</v>
      </c>
      <c r="C17201" s="7">
        <f t="shared" si="536"/>
        <v>45654.166666666664</v>
      </c>
      <c r="D17201" s="7">
        <v>45654.1875</v>
      </c>
      <c r="E17201" s="1">
        <v>2</v>
      </c>
      <c r="F17201" s="37">
        <v>0</v>
      </c>
    </row>
    <row r="17202" spans="2:6">
      <c r="B17202" s="59">
        <f t="shared" si="537"/>
        <v>45627</v>
      </c>
      <c r="C17202" s="7">
        <f t="shared" si="536"/>
        <v>45654.1875</v>
      </c>
      <c r="D17202" s="7">
        <v>45654.208333333336</v>
      </c>
      <c r="E17202" s="1">
        <v>2.0259999999999998</v>
      </c>
      <c r="F17202" s="37">
        <v>0</v>
      </c>
    </row>
    <row r="17203" spans="2:6">
      <c r="B17203" s="59">
        <f t="shared" si="537"/>
        <v>45627</v>
      </c>
      <c r="C17203" s="7">
        <f t="shared" si="536"/>
        <v>45654.208333333328</v>
      </c>
      <c r="D17203" s="7">
        <v>45654.229166666664</v>
      </c>
      <c r="E17203" s="1">
        <v>2.0129999999999999</v>
      </c>
      <c r="F17203" s="37">
        <v>0</v>
      </c>
    </row>
    <row r="17204" spans="2:6">
      <c r="B17204" s="59">
        <f t="shared" si="537"/>
        <v>45627</v>
      </c>
      <c r="C17204" s="7">
        <f t="shared" si="536"/>
        <v>45654.229166666664</v>
      </c>
      <c r="D17204" s="7">
        <v>45654.25</v>
      </c>
      <c r="E17204" s="1">
        <v>2.9079999999999999</v>
      </c>
      <c r="F17204" s="37">
        <v>0</v>
      </c>
    </row>
    <row r="17205" spans="2:6">
      <c r="B17205" s="59">
        <f t="shared" si="537"/>
        <v>45627</v>
      </c>
      <c r="C17205" s="7">
        <f t="shared" si="536"/>
        <v>45654.25</v>
      </c>
      <c r="D17205" s="7">
        <v>45654.270833333336</v>
      </c>
      <c r="E17205" s="1">
        <v>1.6319999999999999</v>
      </c>
      <c r="F17205" s="37">
        <v>0</v>
      </c>
    </row>
    <row r="17206" spans="2:6">
      <c r="B17206" s="59">
        <f t="shared" si="537"/>
        <v>45627</v>
      </c>
      <c r="C17206" s="7">
        <f t="shared" si="536"/>
        <v>45654.270833333328</v>
      </c>
      <c r="D17206" s="7">
        <v>45654.291666666664</v>
      </c>
      <c r="E17206" s="1">
        <v>6.0000000000000001E-3</v>
      </c>
      <c r="F17206" s="37">
        <v>3.0000000000000001E-3</v>
      </c>
    </row>
    <row r="17207" spans="2:6">
      <c r="B17207" s="59">
        <f t="shared" si="537"/>
        <v>45627</v>
      </c>
      <c r="C17207" s="7">
        <f t="shared" si="536"/>
        <v>45654.291666666664</v>
      </c>
      <c r="D17207" s="7">
        <v>45654.3125</v>
      </c>
      <c r="E17207" s="1">
        <v>4.0000000000000001E-3</v>
      </c>
      <c r="F17207" s="37">
        <v>0</v>
      </c>
    </row>
    <row r="17208" spans="2:6">
      <c r="B17208" s="59">
        <f t="shared" si="537"/>
        <v>45627</v>
      </c>
      <c r="C17208" s="7">
        <f t="shared" si="536"/>
        <v>45654.3125</v>
      </c>
      <c r="D17208" s="7">
        <v>45654.333333333336</v>
      </c>
      <c r="E17208" s="1">
        <v>2E-3</v>
      </c>
      <c r="F17208" s="37">
        <v>1E-3</v>
      </c>
    </row>
    <row r="17209" spans="2:6">
      <c r="B17209" s="59">
        <f t="shared" si="537"/>
        <v>45627</v>
      </c>
      <c r="C17209" s="7">
        <f t="shared" si="536"/>
        <v>45654.333333333328</v>
      </c>
      <c r="D17209" s="7">
        <v>45654.354166666664</v>
      </c>
      <c r="E17209" s="1">
        <v>2E-3</v>
      </c>
      <c r="F17209" s="37">
        <v>0</v>
      </c>
    </row>
    <row r="17210" spans="2:6">
      <c r="B17210" s="59">
        <f t="shared" si="537"/>
        <v>45627</v>
      </c>
      <c r="C17210" s="7">
        <f t="shared" si="536"/>
        <v>45654.354166666664</v>
      </c>
      <c r="D17210" s="7">
        <v>45654.375</v>
      </c>
      <c r="E17210" s="1">
        <v>1E-3</v>
      </c>
      <c r="F17210" s="37">
        <v>0</v>
      </c>
    </row>
    <row r="17211" spans="2:6">
      <c r="B17211" s="59">
        <f t="shared" si="537"/>
        <v>45627</v>
      </c>
      <c r="C17211" s="7">
        <f t="shared" si="536"/>
        <v>45654.375</v>
      </c>
      <c r="D17211" s="7">
        <v>45654.395833333336</v>
      </c>
      <c r="E17211" s="1">
        <v>0</v>
      </c>
      <c r="F17211" s="37">
        <v>0</v>
      </c>
    </row>
    <row r="17212" spans="2:6">
      <c r="B17212" s="59">
        <f t="shared" si="537"/>
        <v>45627</v>
      </c>
      <c r="C17212" s="7">
        <f t="shared" si="536"/>
        <v>45654.395833333328</v>
      </c>
      <c r="D17212" s="7">
        <v>45654.416666666664</v>
      </c>
      <c r="E17212" s="1">
        <v>1E-3</v>
      </c>
      <c r="F17212" s="37">
        <v>0</v>
      </c>
    </row>
    <row r="17213" spans="2:6">
      <c r="B17213" s="59">
        <f t="shared" si="537"/>
        <v>45627</v>
      </c>
      <c r="C17213" s="7">
        <f t="shared" si="536"/>
        <v>45654.416666666664</v>
      </c>
      <c r="D17213" s="7">
        <v>45654.4375</v>
      </c>
      <c r="E17213" s="1">
        <v>1E-3</v>
      </c>
      <c r="F17213" s="37">
        <v>1E-3</v>
      </c>
    </row>
    <row r="17214" spans="2:6">
      <c r="B17214" s="59">
        <f t="shared" si="537"/>
        <v>45627</v>
      </c>
      <c r="C17214" s="7">
        <f t="shared" si="536"/>
        <v>45654.4375</v>
      </c>
      <c r="D17214" s="7">
        <v>45654.458333333336</v>
      </c>
      <c r="E17214" s="1">
        <v>4.0000000000000001E-3</v>
      </c>
      <c r="F17214" s="37">
        <v>0</v>
      </c>
    </row>
    <row r="17215" spans="2:6">
      <c r="B17215" s="59">
        <f t="shared" si="537"/>
        <v>45627</v>
      </c>
      <c r="C17215" s="7">
        <f t="shared" si="536"/>
        <v>45654.458333333328</v>
      </c>
      <c r="D17215" s="7">
        <v>45654.479166666664</v>
      </c>
      <c r="E17215" s="1">
        <v>8.0000000000000002E-3</v>
      </c>
      <c r="F17215" s="37">
        <v>2E-3</v>
      </c>
    </row>
    <row r="17216" spans="2:6">
      <c r="B17216" s="59">
        <f t="shared" si="537"/>
        <v>45627</v>
      </c>
      <c r="C17216" s="7">
        <f t="shared" si="536"/>
        <v>45654.479166666664</v>
      </c>
      <c r="D17216" s="7">
        <v>45654.5</v>
      </c>
      <c r="E17216" s="1">
        <v>4.0000000000000001E-3</v>
      </c>
      <c r="F17216" s="37">
        <v>0</v>
      </c>
    </row>
    <row r="17217" spans="2:6">
      <c r="B17217" s="59">
        <f t="shared" si="537"/>
        <v>45627</v>
      </c>
      <c r="C17217" s="7">
        <f t="shared" si="536"/>
        <v>45654.5</v>
      </c>
      <c r="D17217" s="7">
        <v>45654.520833333336</v>
      </c>
      <c r="E17217" s="1">
        <v>4.0000000000000001E-3</v>
      </c>
      <c r="F17217" s="37">
        <v>0</v>
      </c>
    </row>
    <row r="17218" spans="2:6">
      <c r="B17218" s="59">
        <f t="shared" si="537"/>
        <v>45627</v>
      </c>
      <c r="C17218" s="7">
        <f t="shared" si="536"/>
        <v>45654.520833333328</v>
      </c>
      <c r="D17218" s="7">
        <v>45654.541666666664</v>
      </c>
      <c r="E17218" s="1">
        <v>2E-3</v>
      </c>
      <c r="F17218" s="37">
        <v>0</v>
      </c>
    </row>
    <row r="17219" spans="2:6">
      <c r="B17219" s="59">
        <f t="shared" si="537"/>
        <v>45627</v>
      </c>
      <c r="C17219" s="7">
        <f t="shared" si="536"/>
        <v>45654.541666666664</v>
      </c>
      <c r="D17219" s="7">
        <v>45654.5625</v>
      </c>
      <c r="E17219" s="1">
        <v>3.0000000000000001E-3</v>
      </c>
      <c r="F17219" s="37">
        <v>1E-3</v>
      </c>
    </row>
    <row r="17220" spans="2:6">
      <c r="B17220" s="59">
        <f t="shared" si="537"/>
        <v>45627</v>
      </c>
      <c r="C17220" s="7">
        <f t="shared" si="536"/>
        <v>45654.5625</v>
      </c>
      <c r="D17220" s="7">
        <v>45654.583333333336</v>
      </c>
      <c r="E17220" s="1">
        <v>2E-3</v>
      </c>
      <c r="F17220" s="37">
        <v>0</v>
      </c>
    </row>
    <row r="17221" spans="2:6">
      <c r="B17221" s="59">
        <f t="shared" si="537"/>
        <v>45627</v>
      </c>
      <c r="C17221" s="7">
        <f t="shared" ref="C17221:C17284" si="538">D17221-1/48</f>
        <v>45654.583333333328</v>
      </c>
      <c r="D17221" s="7">
        <v>45654.604166666664</v>
      </c>
      <c r="E17221" s="1">
        <v>1E-3</v>
      </c>
      <c r="F17221" s="37">
        <v>0</v>
      </c>
    </row>
    <row r="17222" spans="2:6">
      <c r="B17222" s="59">
        <f t="shared" ref="B17222:B17285" si="539">DATE(YEAR(C17222),MONTH(C17222),1)</f>
        <v>45627</v>
      </c>
      <c r="C17222" s="7">
        <f t="shared" si="538"/>
        <v>45654.604166666664</v>
      </c>
      <c r="D17222" s="7">
        <v>45654.625</v>
      </c>
      <c r="E17222" s="1">
        <v>2E-3</v>
      </c>
      <c r="F17222" s="37">
        <v>0</v>
      </c>
    </row>
    <row r="17223" spans="2:6">
      <c r="B17223" s="59">
        <f t="shared" si="539"/>
        <v>45627</v>
      </c>
      <c r="C17223" s="7">
        <f t="shared" si="538"/>
        <v>45654.625</v>
      </c>
      <c r="D17223" s="7">
        <v>45654.645833333336</v>
      </c>
      <c r="E17223" s="1">
        <v>2E-3</v>
      </c>
      <c r="F17223" s="37">
        <v>1E-3</v>
      </c>
    </row>
    <row r="17224" spans="2:6">
      <c r="B17224" s="59">
        <f t="shared" si="539"/>
        <v>45627</v>
      </c>
      <c r="C17224" s="7">
        <f t="shared" si="538"/>
        <v>45654.645833333328</v>
      </c>
      <c r="D17224" s="7">
        <v>45654.666666666664</v>
      </c>
      <c r="E17224" s="1">
        <v>2E-3</v>
      </c>
      <c r="F17224" s="37">
        <v>0</v>
      </c>
    </row>
    <row r="17225" spans="2:6">
      <c r="B17225" s="59">
        <f t="shared" si="539"/>
        <v>45627</v>
      </c>
      <c r="C17225" s="7">
        <f t="shared" si="538"/>
        <v>45654.666666666664</v>
      </c>
      <c r="D17225" s="7">
        <v>45654.6875</v>
      </c>
      <c r="E17225" s="1">
        <v>1E-3</v>
      </c>
      <c r="F17225" s="37">
        <v>0</v>
      </c>
    </row>
    <row r="17226" spans="2:6">
      <c r="B17226" s="59">
        <f t="shared" si="539"/>
        <v>45627</v>
      </c>
      <c r="C17226" s="7">
        <f t="shared" si="538"/>
        <v>45654.6875</v>
      </c>
      <c r="D17226" s="7">
        <v>45654.708333333336</v>
      </c>
      <c r="E17226" s="1">
        <v>2E-3</v>
      </c>
      <c r="F17226" s="37">
        <v>0</v>
      </c>
    </row>
    <row r="17227" spans="2:6">
      <c r="B17227" s="59">
        <f t="shared" si="539"/>
        <v>45627</v>
      </c>
      <c r="C17227" s="7">
        <f t="shared" si="538"/>
        <v>45654.708333333328</v>
      </c>
      <c r="D17227" s="7">
        <v>45654.729166666664</v>
      </c>
      <c r="E17227" s="1">
        <v>7.0000000000000001E-3</v>
      </c>
      <c r="F17227" s="37">
        <v>2E-3</v>
      </c>
    </row>
    <row r="17228" spans="2:6">
      <c r="B17228" s="59">
        <f t="shared" si="539"/>
        <v>45627</v>
      </c>
      <c r="C17228" s="7">
        <f t="shared" si="538"/>
        <v>45654.729166666664</v>
      </c>
      <c r="D17228" s="7">
        <v>45654.75</v>
      </c>
      <c r="E17228" s="1">
        <v>3.0000000000000001E-3</v>
      </c>
      <c r="F17228" s="37">
        <v>1E-3</v>
      </c>
    </row>
    <row r="17229" spans="2:6">
      <c r="B17229" s="59">
        <f t="shared" si="539"/>
        <v>45627</v>
      </c>
      <c r="C17229" s="7">
        <f t="shared" si="538"/>
        <v>45654.75</v>
      </c>
      <c r="D17229" s="7">
        <v>45654.770833333336</v>
      </c>
      <c r="E17229" s="1">
        <v>4.0000000000000001E-3</v>
      </c>
      <c r="F17229" s="37">
        <v>0</v>
      </c>
    </row>
    <row r="17230" spans="2:6">
      <c r="B17230" s="59">
        <f t="shared" si="539"/>
        <v>45627</v>
      </c>
      <c r="C17230" s="7">
        <f t="shared" si="538"/>
        <v>45654.770833333328</v>
      </c>
      <c r="D17230" s="7">
        <v>45654.791666666664</v>
      </c>
      <c r="E17230" s="1">
        <v>5.0000000000000001E-3</v>
      </c>
      <c r="F17230" s="37">
        <v>0</v>
      </c>
    </row>
    <row r="17231" spans="2:6">
      <c r="B17231" s="59">
        <f t="shared" si="539"/>
        <v>45627</v>
      </c>
      <c r="C17231" s="7">
        <f t="shared" si="538"/>
        <v>45654.791666666664</v>
      </c>
      <c r="D17231" s="7">
        <v>45654.8125</v>
      </c>
      <c r="E17231" s="1">
        <v>3.0000000000000001E-3</v>
      </c>
      <c r="F17231" s="37">
        <v>0</v>
      </c>
    </row>
    <row r="17232" spans="2:6">
      <c r="B17232" s="59">
        <f t="shared" si="539"/>
        <v>45627</v>
      </c>
      <c r="C17232" s="7">
        <f t="shared" si="538"/>
        <v>45654.8125</v>
      </c>
      <c r="D17232" s="7">
        <v>45654.833333333336</v>
      </c>
      <c r="E17232" s="1">
        <v>6.0000000000000001E-3</v>
      </c>
      <c r="F17232" s="37">
        <v>1E-3</v>
      </c>
    </row>
    <row r="17233" spans="2:6">
      <c r="B17233" s="59">
        <f t="shared" si="539"/>
        <v>45627</v>
      </c>
      <c r="C17233" s="7">
        <f t="shared" si="538"/>
        <v>45654.833333333328</v>
      </c>
      <c r="D17233" s="7">
        <v>45654.854166666664</v>
      </c>
      <c r="E17233" s="1">
        <v>1E-3</v>
      </c>
      <c r="F17233" s="37">
        <v>0</v>
      </c>
    </row>
    <row r="17234" spans="2:6">
      <c r="B17234" s="59">
        <f t="shared" si="539"/>
        <v>45627</v>
      </c>
      <c r="C17234" s="7">
        <f t="shared" si="538"/>
        <v>45654.854166666664</v>
      </c>
      <c r="D17234" s="7">
        <v>45654.875</v>
      </c>
      <c r="E17234" s="1">
        <v>2E-3</v>
      </c>
      <c r="F17234" s="37">
        <v>0</v>
      </c>
    </row>
    <row r="17235" spans="2:6">
      <c r="B17235" s="59">
        <f t="shared" si="539"/>
        <v>45627</v>
      </c>
      <c r="C17235" s="7">
        <f t="shared" si="538"/>
        <v>45654.875</v>
      </c>
      <c r="D17235" s="7">
        <v>45654.895833333336</v>
      </c>
      <c r="E17235" s="1">
        <v>1E-3</v>
      </c>
      <c r="F17235" s="37">
        <v>0</v>
      </c>
    </row>
    <row r="17236" spans="2:6">
      <c r="B17236" s="59">
        <f t="shared" si="539"/>
        <v>45627</v>
      </c>
      <c r="C17236" s="7">
        <f t="shared" si="538"/>
        <v>45654.895833333328</v>
      </c>
      <c r="D17236" s="7">
        <v>45654.916666666664</v>
      </c>
      <c r="E17236" s="1">
        <v>1E-3</v>
      </c>
      <c r="F17236" s="37">
        <v>0</v>
      </c>
    </row>
    <row r="17237" spans="2:6">
      <c r="B17237" s="59">
        <f t="shared" si="539"/>
        <v>45627</v>
      </c>
      <c r="C17237" s="7">
        <f t="shared" si="538"/>
        <v>45654.916666666664</v>
      </c>
      <c r="D17237" s="7">
        <v>45654.9375</v>
      </c>
      <c r="E17237" s="1">
        <v>2E-3</v>
      </c>
      <c r="F17237" s="37">
        <v>0</v>
      </c>
    </row>
    <row r="17238" spans="2:6">
      <c r="B17238" s="59">
        <f t="shared" si="539"/>
        <v>45627</v>
      </c>
      <c r="C17238" s="7">
        <f t="shared" si="538"/>
        <v>45654.9375</v>
      </c>
      <c r="D17238" s="7">
        <v>45654.958333333336</v>
      </c>
      <c r="E17238" s="1">
        <v>2E-3</v>
      </c>
      <c r="F17238" s="37">
        <v>0</v>
      </c>
    </row>
    <row r="17239" spans="2:6">
      <c r="B17239" s="59">
        <f t="shared" si="539"/>
        <v>45627</v>
      </c>
      <c r="C17239" s="7">
        <f t="shared" si="538"/>
        <v>45654.958333333328</v>
      </c>
      <c r="D17239" s="7">
        <v>45654.979166666664</v>
      </c>
      <c r="E17239" s="1">
        <v>1E-3</v>
      </c>
      <c r="F17239" s="37">
        <v>0</v>
      </c>
    </row>
    <row r="17240" spans="2:6">
      <c r="B17240" s="59">
        <f t="shared" si="539"/>
        <v>45627</v>
      </c>
      <c r="C17240" s="7">
        <f t="shared" si="538"/>
        <v>45654.979166666664</v>
      </c>
      <c r="D17240" s="7">
        <v>45655</v>
      </c>
      <c r="E17240" s="1">
        <v>3.0000000000000001E-3</v>
      </c>
      <c r="F17240" s="37">
        <v>0</v>
      </c>
    </row>
    <row r="17241" spans="2:6">
      <c r="B17241" s="59">
        <f t="shared" si="539"/>
        <v>45627</v>
      </c>
      <c r="C17241" s="7">
        <f t="shared" si="538"/>
        <v>45655</v>
      </c>
      <c r="D17241" s="7">
        <v>45655.020833333336</v>
      </c>
      <c r="E17241" s="1">
        <v>3.0000000000000001E-3</v>
      </c>
      <c r="F17241" s="37">
        <v>0</v>
      </c>
    </row>
    <row r="17242" spans="2:6">
      <c r="B17242" s="59">
        <f t="shared" si="539"/>
        <v>45627</v>
      </c>
      <c r="C17242" s="7">
        <f t="shared" si="538"/>
        <v>45655.020833333328</v>
      </c>
      <c r="D17242" s="7">
        <v>45655.041666666664</v>
      </c>
      <c r="E17242" s="1">
        <v>0</v>
      </c>
      <c r="F17242" s="37">
        <v>0</v>
      </c>
    </row>
    <row r="17243" spans="2:6">
      <c r="B17243" s="59">
        <f t="shared" si="539"/>
        <v>45627</v>
      </c>
      <c r="C17243" s="7">
        <f t="shared" si="538"/>
        <v>45655.041666666664</v>
      </c>
      <c r="D17243" s="7">
        <v>45655.0625</v>
      </c>
      <c r="E17243" s="1">
        <v>1E-3</v>
      </c>
      <c r="F17243" s="37">
        <v>0</v>
      </c>
    </row>
    <row r="17244" spans="2:6">
      <c r="B17244" s="59">
        <f t="shared" si="539"/>
        <v>45627</v>
      </c>
      <c r="C17244" s="7">
        <f t="shared" si="538"/>
        <v>45655.0625</v>
      </c>
      <c r="D17244" s="7">
        <v>45655.083333333336</v>
      </c>
      <c r="E17244" s="1">
        <v>2E-3</v>
      </c>
      <c r="F17244" s="37">
        <v>0</v>
      </c>
    </row>
    <row r="17245" spans="2:6">
      <c r="B17245" s="59">
        <f t="shared" si="539"/>
        <v>45627</v>
      </c>
      <c r="C17245" s="7">
        <f t="shared" si="538"/>
        <v>45655.083333333328</v>
      </c>
      <c r="D17245" s="7">
        <v>45655.104166666664</v>
      </c>
      <c r="E17245" s="1">
        <v>1E-3</v>
      </c>
      <c r="F17245" s="37">
        <v>0</v>
      </c>
    </row>
    <row r="17246" spans="2:6">
      <c r="B17246" s="59">
        <f t="shared" si="539"/>
        <v>45627</v>
      </c>
      <c r="C17246" s="7">
        <f t="shared" si="538"/>
        <v>45655.104166666664</v>
      </c>
      <c r="D17246" s="7">
        <v>45655.125</v>
      </c>
      <c r="E17246" s="1">
        <v>2E-3</v>
      </c>
      <c r="F17246" s="37">
        <v>0</v>
      </c>
    </row>
    <row r="17247" spans="2:6">
      <c r="B17247" s="59">
        <f t="shared" si="539"/>
        <v>45627</v>
      </c>
      <c r="C17247" s="7">
        <f t="shared" si="538"/>
        <v>45655.125</v>
      </c>
      <c r="D17247" s="7">
        <v>45655.145833333336</v>
      </c>
      <c r="E17247" s="1">
        <v>1E-3</v>
      </c>
      <c r="F17247" s="37">
        <v>0</v>
      </c>
    </row>
    <row r="17248" spans="2:6">
      <c r="B17248" s="59">
        <f t="shared" si="539"/>
        <v>45627</v>
      </c>
      <c r="C17248" s="7">
        <f t="shared" si="538"/>
        <v>45655.145833333328</v>
      </c>
      <c r="D17248" s="7">
        <v>45655.166666666664</v>
      </c>
      <c r="E17248" s="1">
        <v>2E-3</v>
      </c>
      <c r="F17248" s="37">
        <v>0</v>
      </c>
    </row>
    <row r="17249" spans="2:6">
      <c r="B17249" s="59">
        <f t="shared" si="539"/>
        <v>45627</v>
      </c>
      <c r="C17249" s="7">
        <f t="shared" si="538"/>
        <v>45655.166666666664</v>
      </c>
      <c r="D17249" s="7">
        <v>45655.1875</v>
      </c>
      <c r="E17249" s="1">
        <v>1.87</v>
      </c>
      <c r="F17249" s="37">
        <v>0</v>
      </c>
    </row>
    <row r="17250" spans="2:6">
      <c r="B17250" s="59">
        <f t="shared" si="539"/>
        <v>45627</v>
      </c>
      <c r="C17250" s="7">
        <f t="shared" si="538"/>
        <v>45655.1875</v>
      </c>
      <c r="D17250" s="7">
        <v>45655.208333333336</v>
      </c>
      <c r="E17250" s="1">
        <v>1.9970000000000001</v>
      </c>
      <c r="F17250" s="37">
        <v>0</v>
      </c>
    </row>
    <row r="17251" spans="2:6">
      <c r="B17251" s="59">
        <f t="shared" si="539"/>
        <v>45627</v>
      </c>
      <c r="C17251" s="7">
        <f t="shared" si="538"/>
        <v>45655.208333333328</v>
      </c>
      <c r="D17251" s="7">
        <v>45655.229166666664</v>
      </c>
      <c r="E17251" s="1">
        <v>2.0030000000000001</v>
      </c>
      <c r="F17251" s="37">
        <v>0</v>
      </c>
    </row>
    <row r="17252" spans="2:6">
      <c r="B17252" s="59">
        <f t="shared" si="539"/>
        <v>45627</v>
      </c>
      <c r="C17252" s="7">
        <f t="shared" si="538"/>
        <v>45655.229166666664</v>
      </c>
      <c r="D17252" s="7">
        <v>45655.25</v>
      </c>
      <c r="E17252" s="1">
        <v>3.0779999999999998</v>
      </c>
      <c r="F17252" s="37">
        <v>0</v>
      </c>
    </row>
    <row r="17253" spans="2:6">
      <c r="B17253" s="59">
        <f t="shared" si="539"/>
        <v>45627</v>
      </c>
      <c r="C17253" s="7">
        <f t="shared" si="538"/>
        <v>45655.25</v>
      </c>
      <c r="D17253" s="7">
        <v>45655.270833333336</v>
      </c>
      <c r="E17253" s="1">
        <v>2.206</v>
      </c>
      <c r="F17253" s="37">
        <v>0</v>
      </c>
    </row>
    <row r="17254" spans="2:6">
      <c r="B17254" s="59">
        <f t="shared" si="539"/>
        <v>45627</v>
      </c>
      <c r="C17254" s="7">
        <f t="shared" si="538"/>
        <v>45655.270833333328</v>
      </c>
      <c r="D17254" s="7">
        <v>45655.291666666664</v>
      </c>
      <c r="E17254" s="1">
        <v>1.012</v>
      </c>
      <c r="F17254" s="37">
        <v>0</v>
      </c>
    </row>
    <row r="17255" spans="2:6">
      <c r="B17255" s="59">
        <f t="shared" si="539"/>
        <v>45627</v>
      </c>
      <c r="C17255" s="7">
        <f t="shared" si="538"/>
        <v>45655.291666666664</v>
      </c>
      <c r="D17255" s="7">
        <v>45655.3125</v>
      </c>
      <c r="E17255" s="1">
        <v>3.0000000000000001E-3</v>
      </c>
      <c r="F17255" s="37">
        <v>0</v>
      </c>
    </row>
    <row r="17256" spans="2:6">
      <c r="B17256" s="59">
        <f t="shared" si="539"/>
        <v>45627</v>
      </c>
      <c r="C17256" s="7">
        <f t="shared" si="538"/>
        <v>45655.3125</v>
      </c>
      <c r="D17256" s="7">
        <v>45655.333333333336</v>
      </c>
      <c r="E17256" s="1">
        <v>2E-3</v>
      </c>
      <c r="F17256" s="37">
        <v>0</v>
      </c>
    </row>
    <row r="17257" spans="2:6">
      <c r="B17257" s="59">
        <f t="shared" si="539"/>
        <v>45627</v>
      </c>
      <c r="C17257" s="7">
        <f t="shared" si="538"/>
        <v>45655.333333333328</v>
      </c>
      <c r="D17257" s="7">
        <v>45655.354166666664</v>
      </c>
      <c r="E17257" s="1">
        <v>1E-3</v>
      </c>
      <c r="F17257" s="37">
        <v>0</v>
      </c>
    </row>
    <row r="17258" spans="2:6">
      <c r="B17258" s="59">
        <f t="shared" si="539"/>
        <v>45627</v>
      </c>
      <c r="C17258" s="7">
        <f t="shared" si="538"/>
        <v>45655.354166666664</v>
      </c>
      <c r="D17258" s="7">
        <v>45655.375</v>
      </c>
      <c r="E17258" s="1">
        <v>1E-3</v>
      </c>
      <c r="F17258" s="37">
        <v>0</v>
      </c>
    </row>
    <row r="17259" spans="2:6">
      <c r="B17259" s="59">
        <f t="shared" si="539"/>
        <v>45627</v>
      </c>
      <c r="C17259" s="7">
        <f t="shared" si="538"/>
        <v>45655.375</v>
      </c>
      <c r="D17259" s="7">
        <v>45655.395833333336</v>
      </c>
      <c r="E17259" s="1">
        <v>1E-3</v>
      </c>
      <c r="F17259" s="37">
        <v>0</v>
      </c>
    </row>
    <row r="17260" spans="2:6">
      <c r="B17260" s="59">
        <f t="shared" si="539"/>
        <v>45627</v>
      </c>
      <c r="C17260" s="7">
        <f t="shared" si="538"/>
        <v>45655.395833333328</v>
      </c>
      <c r="D17260" s="7">
        <v>45655.416666666664</v>
      </c>
      <c r="E17260" s="1">
        <v>2E-3</v>
      </c>
      <c r="F17260" s="37">
        <v>0</v>
      </c>
    </row>
    <row r="17261" spans="2:6">
      <c r="B17261" s="59">
        <f t="shared" si="539"/>
        <v>45627</v>
      </c>
      <c r="C17261" s="7">
        <f t="shared" si="538"/>
        <v>45655.416666666664</v>
      </c>
      <c r="D17261" s="7">
        <v>45655.4375</v>
      </c>
      <c r="E17261" s="1">
        <v>2E-3</v>
      </c>
      <c r="F17261" s="37">
        <v>6.0999999999999999E-2</v>
      </c>
    </row>
    <row r="17262" spans="2:6">
      <c r="B17262" s="59">
        <f t="shared" si="539"/>
        <v>45627</v>
      </c>
      <c r="C17262" s="7">
        <f t="shared" si="538"/>
        <v>45655.4375</v>
      </c>
      <c r="D17262" s="7">
        <v>45655.458333333336</v>
      </c>
      <c r="E17262" s="1">
        <v>3.6999999999999998E-2</v>
      </c>
      <c r="F17262" s="37">
        <v>4.0000000000000001E-3</v>
      </c>
    </row>
    <row r="17263" spans="2:6">
      <c r="B17263" s="59">
        <f t="shared" si="539"/>
        <v>45627</v>
      </c>
      <c r="C17263" s="7">
        <f t="shared" si="538"/>
        <v>45655.458333333328</v>
      </c>
      <c r="D17263" s="7">
        <v>45655.479166666664</v>
      </c>
      <c r="E17263" s="1">
        <v>3.5999999999999997E-2</v>
      </c>
      <c r="F17263" s="37">
        <v>2E-3</v>
      </c>
    </row>
    <row r="17264" spans="2:6">
      <c r="B17264" s="59">
        <f t="shared" si="539"/>
        <v>45627</v>
      </c>
      <c r="C17264" s="7">
        <f t="shared" si="538"/>
        <v>45655.479166666664</v>
      </c>
      <c r="D17264" s="7">
        <v>45655.5</v>
      </c>
      <c r="E17264" s="1">
        <v>4.0000000000000001E-3</v>
      </c>
      <c r="F17264" s="37">
        <v>0</v>
      </c>
    </row>
    <row r="17265" spans="2:6">
      <c r="B17265" s="59">
        <f t="shared" si="539"/>
        <v>45627</v>
      </c>
      <c r="C17265" s="7">
        <f t="shared" si="538"/>
        <v>45655.5</v>
      </c>
      <c r="D17265" s="7">
        <v>45655.520833333336</v>
      </c>
      <c r="E17265" s="1">
        <v>1.0999999999999999E-2</v>
      </c>
      <c r="F17265" s="37">
        <v>2E-3</v>
      </c>
    </row>
    <row r="17266" spans="2:6">
      <c r="B17266" s="59">
        <f t="shared" si="539"/>
        <v>45627</v>
      </c>
      <c r="C17266" s="7">
        <f t="shared" si="538"/>
        <v>45655.520833333328</v>
      </c>
      <c r="D17266" s="7">
        <v>45655.541666666664</v>
      </c>
      <c r="E17266" s="1">
        <v>5.0000000000000001E-3</v>
      </c>
      <c r="F17266" s="37">
        <v>1E-3</v>
      </c>
    </row>
    <row r="17267" spans="2:6">
      <c r="B17267" s="59">
        <f t="shared" si="539"/>
        <v>45627</v>
      </c>
      <c r="C17267" s="7">
        <f t="shared" si="538"/>
        <v>45655.541666666664</v>
      </c>
      <c r="D17267" s="7">
        <v>45655.5625</v>
      </c>
      <c r="E17267" s="1">
        <v>6.0000000000000001E-3</v>
      </c>
      <c r="F17267" s="37">
        <v>1E-3</v>
      </c>
    </row>
    <row r="17268" spans="2:6">
      <c r="B17268" s="59">
        <f t="shared" si="539"/>
        <v>45627</v>
      </c>
      <c r="C17268" s="7">
        <f t="shared" si="538"/>
        <v>45655.5625</v>
      </c>
      <c r="D17268" s="7">
        <v>45655.583333333336</v>
      </c>
      <c r="E17268" s="1">
        <v>1E-3</v>
      </c>
      <c r="F17268" s="37">
        <v>0</v>
      </c>
    </row>
    <row r="17269" spans="2:6">
      <c r="B17269" s="59">
        <f t="shared" si="539"/>
        <v>45627</v>
      </c>
      <c r="C17269" s="7">
        <f t="shared" si="538"/>
        <v>45655.583333333328</v>
      </c>
      <c r="D17269" s="7">
        <v>45655.604166666664</v>
      </c>
      <c r="E17269" s="1">
        <v>0</v>
      </c>
      <c r="F17269" s="37">
        <v>0</v>
      </c>
    </row>
    <row r="17270" spans="2:6">
      <c r="B17270" s="59">
        <f t="shared" si="539"/>
        <v>45627</v>
      </c>
      <c r="C17270" s="7">
        <f t="shared" si="538"/>
        <v>45655.604166666664</v>
      </c>
      <c r="D17270" s="7">
        <v>45655.625</v>
      </c>
      <c r="E17270" s="1">
        <v>2E-3</v>
      </c>
      <c r="F17270" s="37">
        <v>0</v>
      </c>
    </row>
    <row r="17271" spans="2:6">
      <c r="B17271" s="59">
        <f t="shared" si="539"/>
        <v>45627</v>
      </c>
      <c r="C17271" s="7">
        <f t="shared" si="538"/>
        <v>45655.625</v>
      </c>
      <c r="D17271" s="7">
        <v>45655.645833333336</v>
      </c>
      <c r="E17271" s="1">
        <v>1E-3</v>
      </c>
      <c r="F17271" s="37">
        <v>0</v>
      </c>
    </row>
    <row r="17272" spans="2:6">
      <c r="B17272" s="59">
        <f t="shared" si="539"/>
        <v>45627</v>
      </c>
      <c r="C17272" s="7">
        <f t="shared" si="538"/>
        <v>45655.645833333328</v>
      </c>
      <c r="D17272" s="7">
        <v>45655.666666666664</v>
      </c>
      <c r="E17272" s="1">
        <v>3.0000000000000001E-3</v>
      </c>
      <c r="F17272" s="37">
        <v>1E-3</v>
      </c>
    </row>
    <row r="17273" spans="2:6">
      <c r="B17273" s="59">
        <f t="shared" si="539"/>
        <v>45627</v>
      </c>
      <c r="C17273" s="7">
        <f t="shared" si="538"/>
        <v>45655.666666666664</v>
      </c>
      <c r="D17273" s="7">
        <v>45655.6875</v>
      </c>
      <c r="E17273" s="1">
        <v>4.0000000000000001E-3</v>
      </c>
      <c r="F17273" s="37">
        <v>1E-3</v>
      </c>
    </row>
    <row r="17274" spans="2:6">
      <c r="B17274" s="59">
        <f t="shared" si="539"/>
        <v>45627</v>
      </c>
      <c r="C17274" s="7">
        <f t="shared" si="538"/>
        <v>45655.6875</v>
      </c>
      <c r="D17274" s="7">
        <v>45655.708333333336</v>
      </c>
      <c r="E17274" s="1">
        <v>0</v>
      </c>
      <c r="F17274" s="37">
        <v>0</v>
      </c>
    </row>
    <row r="17275" spans="2:6">
      <c r="B17275" s="59">
        <f t="shared" si="539"/>
        <v>45627</v>
      </c>
      <c r="C17275" s="7">
        <f t="shared" si="538"/>
        <v>45655.708333333328</v>
      </c>
      <c r="D17275" s="7">
        <v>45655.729166666664</v>
      </c>
      <c r="E17275" s="1">
        <v>5.0000000000000001E-3</v>
      </c>
      <c r="F17275" s="37">
        <v>1E-3</v>
      </c>
    </row>
    <row r="17276" spans="2:6">
      <c r="B17276" s="59">
        <f t="shared" si="539"/>
        <v>45627</v>
      </c>
      <c r="C17276" s="7">
        <f t="shared" si="538"/>
        <v>45655.729166666664</v>
      </c>
      <c r="D17276" s="7">
        <v>45655.75</v>
      </c>
      <c r="E17276" s="1">
        <v>5.0000000000000001E-3</v>
      </c>
      <c r="F17276" s="37">
        <v>0</v>
      </c>
    </row>
    <row r="17277" spans="2:6">
      <c r="B17277" s="59">
        <f t="shared" si="539"/>
        <v>45627</v>
      </c>
      <c r="C17277" s="7">
        <f t="shared" si="538"/>
        <v>45655.75</v>
      </c>
      <c r="D17277" s="7">
        <v>45655.770833333336</v>
      </c>
      <c r="E17277" s="1">
        <v>4.0000000000000001E-3</v>
      </c>
      <c r="F17277" s="37">
        <v>0</v>
      </c>
    </row>
    <row r="17278" spans="2:6">
      <c r="B17278" s="59">
        <f t="shared" si="539"/>
        <v>45627</v>
      </c>
      <c r="C17278" s="7">
        <f t="shared" si="538"/>
        <v>45655.770833333328</v>
      </c>
      <c r="D17278" s="7">
        <v>45655.791666666664</v>
      </c>
      <c r="E17278" s="1">
        <v>3.0000000000000001E-3</v>
      </c>
      <c r="F17278" s="37">
        <v>0</v>
      </c>
    </row>
    <row r="17279" spans="2:6">
      <c r="B17279" s="59">
        <f t="shared" si="539"/>
        <v>45627</v>
      </c>
      <c r="C17279" s="7">
        <f t="shared" si="538"/>
        <v>45655.791666666664</v>
      </c>
      <c r="D17279" s="7">
        <v>45655.8125</v>
      </c>
      <c r="E17279" s="1">
        <v>1E-3</v>
      </c>
      <c r="F17279" s="37">
        <v>0</v>
      </c>
    </row>
    <row r="17280" spans="2:6">
      <c r="B17280" s="59">
        <f t="shared" si="539"/>
        <v>45627</v>
      </c>
      <c r="C17280" s="7">
        <f t="shared" si="538"/>
        <v>45655.8125</v>
      </c>
      <c r="D17280" s="7">
        <v>45655.833333333336</v>
      </c>
      <c r="E17280" s="1">
        <v>2E-3</v>
      </c>
      <c r="F17280" s="37">
        <v>1E-3</v>
      </c>
    </row>
    <row r="17281" spans="2:6">
      <c r="B17281" s="59">
        <f t="shared" si="539"/>
        <v>45627</v>
      </c>
      <c r="C17281" s="7">
        <f t="shared" si="538"/>
        <v>45655.833333333328</v>
      </c>
      <c r="D17281" s="7">
        <v>45655.854166666664</v>
      </c>
      <c r="E17281" s="1">
        <v>1E-3</v>
      </c>
      <c r="F17281" s="37">
        <v>0</v>
      </c>
    </row>
    <row r="17282" spans="2:6">
      <c r="B17282" s="59">
        <f t="shared" si="539"/>
        <v>45627</v>
      </c>
      <c r="C17282" s="7">
        <f t="shared" si="538"/>
        <v>45655.854166666664</v>
      </c>
      <c r="D17282" s="7">
        <v>45655.875</v>
      </c>
      <c r="E17282" s="1">
        <v>1E-3</v>
      </c>
      <c r="F17282" s="37">
        <v>0</v>
      </c>
    </row>
    <row r="17283" spans="2:6">
      <c r="B17283" s="59">
        <f t="shared" si="539"/>
        <v>45627</v>
      </c>
      <c r="C17283" s="7">
        <f t="shared" si="538"/>
        <v>45655.875</v>
      </c>
      <c r="D17283" s="7">
        <v>45655.895833333336</v>
      </c>
      <c r="E17283" s="1">
        <v>1E-3</v>
      </c>
      <c r="F17283" s="37">
        <v>0</v>
      </c>
    </row>
    <row r="17284" spans="2:6">
      <c r="B17284" s="59">
        <f t="shared" si="539"/>
        <v>45627</v>
      </c>
      <c r="C17284" s="7">
        <f t="shared" si="538"/>
        <v>45655.895833333328</v>
      </c>
      <c r="D17284" s="7">
        <v>45655.916666666664</v>
      </c>
      <c r="E17284" s="1">
        <v>1E-3</v>
      </c>
      <c r="F17284" s="37">
        <v>0</v>
      </c>
    </row>
    <row r="17285" spans="2:6">
      <c r="B17285" s="59">
        <f t="shared" si="539"/>
        <v>45627</v>
      </c>
      <c r="C17285" s="7">
        <f t="shared" ref="C17285:C17348" si="540">D17285-1/48</f>
        <v>45655.916666666664</v>
      </c>
      <c r="D17285" s="7">
        <v>45655.9375</v>
      </c>
      <c r="E17285" s="1">
        <v>1E-3</v>
      </c>
      <c r="F17285" s="37">
        <v>0</v>
      </c>
    </row>
    <row r="17286" spans="2:6">
      <c r="B17286" s="59">
        <f t="shared" ref="B17286:B17349" si="541">DATE(YEAR(C17286),MONTH(C17286),1)</f>
        <v>45627</v>
      </c>
      <c r="C17286" s="7">
        <f t="shared" si="540"/>
        <v>45655.9375</v>
      </c>
      <c r="D17286" s="7">
        <v>45655.958333333336</v>
      </c>
      <c r="E17286" s="1">
        <v>2E-3</v>
      </c>
      <c r="F17286" s="37">
        <v>0</v>
      </c>
    </row>
    <row r="17287" spans="2:6">
      <c r="B17287" s="59">
        <f t="shared" si="541"/>
        <v>45627</v>
      </c>
      <c r="C17287" s="7">
        <f t="shared" si="540"/>
        <v>45655.958333333328</v>
      </c>
      <c r="D17287" s="7">
        <v>45655.979166666664</v>
      </c>
      <c r="E17287" s="1">
        <v>1E-3</v>
      </c>
      <c r="F17287" s="37">
        <v>0</v>
      </c>
    </row>
    <row r="17288" spans="2:6">
      <c r="B17288" s="59">
        <f t="shared" si="541"/>
        <v>45627</v>
      </c>
      <c r="C17288" s="7">
        <f t="shared" si="540"/>
        <v>45655.979166666664</v>
      </c>
      <c r="D17288" s="7">
        <v>45656</v>
      </c>
      <c r="E17288" s="1">
        <v>3.0000000000000001E-3</v>
      </c>
      <c r="F17288" s="37">
        <v>2E-3</v>
      </c>
    </row>
    <row r="17289" spans="2:6">
      <c r="B17289" s="59">
        <f t="shared" si="541"/>
        <v>45627</v>
      </c>
      <c r="C17289" s="7">
        <f t="shared" si="540"/>
        <v>45656</v>
      </c>
      <c r="D17289" s="7">
        <v>45656.020833333336</v>
      </c>
      <c r="E17289" s="1">
        <v>6.0000000000000001E-3</v>
      </c>
      <c r="F17289" s="37">
        <v>0</v>
      </c>
    </row>
    <row r="17290" spans="2:6">
      <c r="B17290" s="59">
        <f t="shared" si="541"/>
        <v>45627</v>
      </c>
      <c r="C17290" s="7">
        <f t="shared" si="540"/>
        <v>45656.020833333328</v>
      </c>
      <c r="D17290" s="7">
        <v>45656.041666666664</v>
      </c>
      <c r="E17290" s="1">
        <v>6.0000000000000001E-3</v>
      </c>
      <c r="F17290" s="37">
        <v>2E-3</v>
      </c>
    </row>
    <row r="17291" spans="2:6">
      <c r="B17291" s="59">
        <f t="shared" si="541"/>
        <v>45627</v>
      </c>
      <c r="C17291" s="7">
        <f t="shared" si="540"/>
        <v>45656.041666666664</v>
      </c>
      <c r="D17291" s="7">
        <v>45656.0625</v>
      </c>
      <c r="E17291" s="1">
        <v>1E-3</v>
      </c>
      <c r="F17291" s="37">
        <v>2E-3</v>
      </c>
    </row>
    <row r="17292" spans="2:6">
      <c r="B17292" s="59">
        <f t="shared" si="541"/>
        <v>45627</v>
      </c>
      <c r="C17292" s="7">
        <f t="shared" si="540"/>
        <v>45656.0625</v>
      </c>
      <c r="D17292" s="7">
        <v>45656.083333333336</v>
      </c>
      <c r="E17292" s="1">
        <v>1E-3</v>
      </c>
      <c r="F17292" s="37">
        <v>0</v>
      </c>
    </row>
    <row r="17293" spans="2:6">
      <c r="B17293" s="59">
        <f t="shared" si="541"/>
        <v>45627</v>
      </c>
      <c r="C17293" s="7">
        <f t="shared" si="540"/>
        <v>45656.083333333328</v>
      </c>
      <c r="D17293" s="7">
        <v>45656.104166666664</v>
      </c>
      <c r="E17293" s="1">
        <v>1.9690000000000001</v>
      </c>
      <c r="F17293" s="37">
        <v>0</v>
      </c>
    </row>
    <row r="17294" spans="2:6">
      <c r="B17294" s="59">
        <f t="shared" si="541"/>
        <v>45627</v>
      </c>
      <c r="C17294" s="7">
        <f t="shared" si="540"/>
        <v>45656.104166666664</v>
      </c>
      <c r="D17294" s="7">
        <v>45656.125</v>
      </c>
      <c r="E17294" s="1">
        <v>2.1080000000000001</v>
      </c>
      <c r="F17294" s="37">
        <v>0</v>
      </c>
    </row>
    <row r="17295" spans="2:6">
      <c r="B17295" s="59">
        <f t="shared" si="541"/>
        <v>45627</v>
      </c>
      <c r="C17295" s="7">
        <f t="shared" si="540"/>
        <v>45656.125</v>
      </c>
      <c r="D17295" s="7">
        <v>45656.145833333336</v>
      </c>
      <c r="E17295" s="1">
        <v>2.129</v>
      </c>
      <c r="F17295" s="37">
        <v>0</v>
      </c>
    </row>
    <row r="17296" spans="2:6">
      <c r="B17296" s="59">
        <f t="shared" si="541"/>
        <v>45627</v>
      </c>
      <c r="C17296" s="7">
        <f t="shared" si="540"/>
        <v>45656.145833333328</v>
      </c>
      <c r="D17296" s="7">
        <v>45656.166666666664</v>
      </c>
      <c r="E17296" s="1">
        <v>2.125</v>
      </c>
      <c r="F17296" s="37">
        <v>0</v>
      </c>
    </row>
    <row r="17297" spans="2:6">
      <c r="B17297" s="59">
        <f t="shared" si="541"/>
        <v>45627</v>
      </c>
      <c r="C17297" s="7">
        <f t="shared" si="540"/>
        <v>45656.166666666664</v>
      </c>
      <c r="D17297" s="7">
        <v>45656.1875</v>
      </c>
      <c r="E17297" s="1">
        <v>2.1240000000000001</v>
      </c>
      <c r="F17297" s="37">
        <v>0</v>
      </c>
    </row>
    <row r="17298" spans="2:6">
      <c r="B17298" s="59">
        <f t="shared" si="541"/>
        <v>45627</v>
      </c>
      <c r="C17298" s="7">
        <f t="shared" si="540"/>
        <v>45656.1875</v>
      </c>
      <c r="D17298" s="7">
        <v>45656.208333333336</v>
      </c>
      <c r="E17298" s="1">
        <v>0.96799999999999997</v>
      </c>
      <c r="F17298" s="37">
        <v>0</v>
      </c>
    </row>
    <row r="17299" spans="2:6">
      <c r="B17299" s="59">
        <f t="shared" si="541"/>
        <v>45627</v>
      </c>
      <c r="C17299" s="7">
        <f t="shared" si="540"/>
        <v>45656.208333333328</v>
      </c>
      <c r="D17299" s="7">
        <v>45656.229166666664</v>
      </c>
      <c r="E17299" s="1">
        <v>9.2999999999999999E-2</v>
      </c>
      <c r="F17299" s="37">
        <v>0</v>
      </c>
    </row>
    <row r="17300" spans="2:6">
      <c r="B17300" s="59">
        <f t="shared" si="541"/>
        <v>45627</v>
      </c>
      <c r="C17300" s="7">
        <f t="shared" si="540"/>
        <v>45656.229166666664</v>
      </c>
      <c r="D17300" s="7">
        <v>45656.25</v>
      </c>
      <c r="E17300" s="1">
        <v>7.0000000000000001E-3</v>
      </c>
      <c r="F17300" s="37">
        <v>2E-3</v>
      </c>
    </row>
    <row r="17301" spans="2:6">
      <c r="B17301" s="59">
        <f t="shared" si="541"/>
        <v>45627</v>
      </c>
      <c r="C17301" s="7">
        <f t="shared" si="540"/>
        <v>45656.25</v>
      </c>
      <c r="D17301" s="7">
        <v>45656.270833333336</v>
      </c>
      <c r="E17301" s="1">
        <v>5.0000000000000001E-3</v>
      </c>
      <c r="F17301" s="37">
        <v>1E-3</v>
      </c>
    </row>
    <row r="17302" spans="2:6">
      <c r="B17302" s="59">
        <f t="shared" si="541"/>
        <v>45627</v>
      </c>
      <c r="C17302" s="7">
        <f t="shared" si="540"/>
        <v>45656.270833333328</v>
      </c>
      <c r="D17302" s="7">
        <v>45656.291666666664</v>
      </c>
      <c r="E17302" s="1">
        <v>8.0000000000000002E-3</v>
      </c>
      <c r="F17302" s="37">
        <v>3.0000000000000001E-3</v>
      </c>
    </row>
    <row r="17303" spans="2:6">
      <c r="B17303" s="59">
        <f t="shared" si="541"/>
        <v>45627</v>
      </c>
      <c r="C17303" s="7">
        <f t="shared" si="540"/>
        <v>45656.291666666664</v>
      </c>
      <c r="D17303" s="7">
        <v>45656.3125</v>
      </c>
      <c r="E17303" s="1">
        <v>3.0000000000000001E-3</v>
      </c>
      <c r="F17303" s="37">
        <v>0</v>
      </c>
    </row>
    <row r="17304" spans="2:6">
      <c r="B17304" s="59">
        <f t="shared" si="541"/>
        <v>45627</v>
      </c>
      <c r="C17304" s="7">
        <f t="shared" si="540"/>
        <v>45656.3125</v>
      </c>
      <c r="D17304" s="7">
        <v>45656.333333333336</v>
      </c>
      <c r="E17304" s="1">
        <v>4.0000000000000001E-3</v>
      </c>
      <c r="F17304" s="37">
        <v>0</v>
      </c>
    </row>
    <row r="17305" spans="2:6">
      <c r="B17305" s="59">
        <f t="shared" si="541"/>
        <v>45627</v>
      </c>
      <c r="C17305" s="7">
        <f t="shared" si="540"/>
        <v>45656.333333333328</v>
      </c>
      <c r="D17305" s="7">
        <v>45656.354166666664</v>
      </c>
      <c r="E17305" s="1">
        <v>4.0000000000000001E-3</v>
      </c>
      <c r="F17305" s="37">
        <v>0</v>
      </c>
    </row>
    <row r="17306" spans="2:6">
      <c r="B17306" s="59">
        <f t="shared" si="541"/>
        <v>45627</v>
      </c>
      <c r="C17306" s="7">
        <f t="shared" si="540"/>
        <v>45656.354166666664</v>
      </c>
      <c r="D17306" s="7">
        <v>45656.375</v>
      </c>
      <c r="E17306" s="1">
        <v>3.0000000000000001E-3</v>
      </c>
      <c r="F17306" s="37">
        <v>0</v>
      </c>
    </row>
    <row r="17307" spans="2:6">
      <c r="B17307" s="59">
        <f t="shared" si="541"/>
        <v>45627</v>
      </c>
      <c r="C17307" s="7">
        <f t="shared" si="540"/>
        <v>45656.375</v>
      </c>
      <c r="D17307" s="7">
        <v>45656.395833333336</v>
      </c>
      <c r="E17307" s="1">
        <v>1E-3</v>
      </c>
      <c r="F17307" s="37">
        <v>0</v>
      </c>
    </row>
    <row r="17308" spans="2:6">
      <c r="B17308" s="59">
        <f t="shared" si="541"/>
        <v>45627</v>
      </c>
      <c r="C17308" s="7">
        <f t="shared" si="540"/>
        <v>45656.395833333328</v>
      </c>
      <c r="D17308" s="7">
        <v>45656.416666666664</v>
      </c>
      <c r="E17308" s="1">
        <v>1E-3</v>
      </c>
      <c r="F17308" s="37">
        <v>0</v>
      </c>
    </row>
    <row r="17309" spans="2:6">
      <c r="B17309" s="59">
        <f t="shared" si="541"/>
        <v>45627</v>
      </c>
      <c r="C17309" s="7">
        <f t="shared" si="540"/>
        <v>45656.416666666664</v>
      </c>
      <c r="D17309" s="7">
        <v>45656.4375</v>
      </c>
      <c r="E17309" s="1">
        <v>3.0000000000000001E-3</v>
      </c>
      <c r="F17309" s="37">
        <v>1E-3</v>
      </c>
    </row>
    <row r="17310" spans="2:6">
      <c r="B17310" s="59">
        <f t="shared" si="541"/>
        <v>45627</v>
      </c>
      <c r="C17310" s="7">
        <f t="shared" si="540"/>
        <v>45656.4375</v>
      </c>
      <c r="D17310" s="7">
        <v>45656.458333333336</v>
      </c>
      <c r="E17310" s="1">
        <v>2E-3</v>
      </c>
      <c r="F17310" s="37">
        <v>1E-3</v>
      </c>
    </row>
    <row r="17311" spans="2:6">
      <c r="B17311" s="59">
        <f t="shared" si="541"/>
        <v>45627</v>
      </c>
      <c r="C17311" s="7">
        <f t="shared" si="540"/>
        <v>45656.458333333328</v>
      </c>
      <c r="D17311" s="7">
        <v>45656.479166666664</v>
      </c>
      <c r="E17311" s="1">
        <v>1E-3</v>
      </c>
      <c r="F17311" s="37">
        <v>0</v>
      </c>
    </row>
    <row r="17312" spans="2:6">
      <c r="B17312" s="59">
        <f t="shared" si="541"/>
        <v>45627</v>
      </c>
      <c r="C17312" s="7">
        <f t="shared" si="540"/>
        <v>45656.479166666664</v>
      </c>
      <c r="D17312" s="7">
        <v>45656.5</v>
      </c>
      <c r="E17312" s="1">
        <v>4.0000000000000001E-3</v>
      </c>
      <c r="F17312" s="37">
        <v>1E-3</v>
      </c>
    </row>
    <row r="17313" spans="2:6">
      <c r="B17313" s="59">
        <f t="shared" si="541"/>
        <v>45627</v>
      </c>
      <c r="C17313" s="7">
        <f t="shared" si="540"/>
        <v>45656.5</v>
      </c>
      <c r="D17313" s="7">
        <v>45656.520833333336</v>
      </c>
      <c r="E17313" s="1">
        <v>3.0000000000000001E-3</v>
      </c>
      <c r="F17313" s="37">
        <v>2E-3</v>
      </c>
    </row>
    <row r="17314" spans="2:6">
      <c r="B17314" s="59">
        <f t="shared" si="541"/>
        <v>45627</v>
      </c>
      <c r="C17314" s="7">
        <f t="shared" si="540"/>
        <v>45656.520833333328</v>
      </c>
      <c r="D17314" s="7">
        <v>45656.541666666664</v>
      </c>
      <c r="E17314" s="1">
        <v>1E-3</v>
      </c>
      <c r="F17314" s="37">
        <v>0</v>
      </c>
    </row>
    <row r="17315" spans="2:6">
      <c r="B17315" s="59">
        <f t="shared" si="541"/>
        <v>45627</v>
      </c>
      <c r="C17315" s="7">
        <f t="shared" si="540"/>
        <v>45656.541666666664</v>
      </c>
      <c r="D17315" s="7">
        <v>45656.5625</v>
      </c>
      <c r="E17315" s="1">
        <v>2E-3</v>
      </c>
      <c r="F17315" s="37">
        <v>0</v>
      </c>
    </row>
    <row r="17316" spans="2:6">
      <c r="B17316" s="59">
        <f t="shared" si="541"/>
        <v>45627</v>
      </c>
      <c r="C17316" s="7">
        <f t="shared" si="540"/>
        <v>45656.5625</v>
      </c>
      <c r="D17316" s="7">
        <v>45656.583333333336</v>
      </c>
      <c r="E17316" s="1">
        <v>1.4999999999999999E-2</v>
      </c>
      <c r="F17316" s="37">
        <v>0</v>
      </c>
    </row>
    <row r="17317" spans="2:6">
      <c r="B17317" s="59">
        <f t="shared" si="541"/>
        <v>45627</v>
      </c>
      <c r="C17317" s="7">
        <f t="shared" si="540"/>
        <v>45656.583333333328</v>
      </c>
      <c r="D17317" s="7">
        <v>45656.604166666664</v>
      </c>
      <c r="E17317" s="1">
        <v>8.0000000000000002E-3</v>
      </c>
      <c r="F17317" s="37">
        <v>2E-3</v>
      </c>
    </row>
    <row r="17318" spans="2:6">
      <c r="B17318" s="59">
        <f t="shared" si="541"/>
        <v>45627</v>
      </c>
      <c r="C17318" s="7">
        <f t="shared" si="540"/>
        <v>45656.604166666664</v>
      </c>
      <c r="D17318" s="7">
        <v>45656.625</v>
      </c>
      <c r="E17318" s="1">
        <v>6.0000000000000001E-3</v>
      </c>
      <c r="F17318" s="37">
        <v>5.0000000000000001E-3</v>
      </c>
    </row>
    <row r="17319" spans="2:6">
      <c r="B17319" s="59">
        <f t="shared" si="541"/>
        <v>45627</v>
      </c>
      <c r="C17319" s="7">
        <f t="shared" si="540"/>
        <v>45656.625</v>
      </c>
      <c r="D17319" s="7">
        <v>45656.645833333336</v>
      </c>
      <c r="E17319" s="1">
        <v>2E-3</v>
      </c>
      <c r="F17319" s="37">
        <v>0</v>
      </c>
    </row>
    <row r="17320" spans="2:6">
      <c r="B17320" s="59">
        <f t="shared" si="541"/>
        <v>45627</v>
      </c>
      <c r="C17320" s="7">
        <f t="shared" si="540"/>
        <v>45656.645833333328</v>
      </c>
      <c r="D17320" s="7">
        <v>45656.666666666664</v>
      </c>
      <c r="E17320" s="1">
        <v>4.0000000000000001E-3</v>
      </c>
      <c r="F17320" s="37">
        <v>1E-3</v>
      </c>
    </row>
    <row r="17321" spans="2:6">
      <c r="B17321" s="59">
        <f t="shared" si="541"/>
        <v>45627</v>
      </c>
      <c r="C17321" s="7">
        <f t="shared" si="540"/>
        <v>45656.666666666664</v>
      </c>
      <c r="D17321" s="7">
        <v>45656.6875</v>
      </c>
      <c r="E17321" s="1">
        <v>1E-3</v>
      </c>
      <c r="F17321" s="37">
        <v>0</v>
      </c>
    </row>
    <row r="17322" spans="2:6">
      <c r="B17322" s="59">
        <f t="shared" si="541"/>
        <v>45627</v>
      </c>
      <c r="C17322" s="7">
        <f t="shared" si="540"/>
        <v>45656.6875</v>
      </c>
      <c r="D17322" s="7">
        <v>45656.708333333336</v>
      </c>
      <c r="E17322" s="1">
        <v>8.9999999999999993E-3</v>
      </c>
      <c r="F17322" s="37">
        <v>2E-3</v>
      </c>
    </row>
    <row r="17323" spans="2:6">
      <c r="B17323" s="59">
        <f t="shared" si="541"/>
        <v>45627</v>
      </c>
      <c r="C17323" s="7">
        <f t="shared" si="540"/>
        <v>45656.708333333328</v>
      </c>
      <c r="D17323" s="7">
        <v>45656.729166666664</v>
      </c>
      <c r="E17323" s="1">
        <v>0.63</v>
      </c>
      <c r="F17323" s="37">
        <v>5.0000000000000001E-3</v>
      </c>
    </row>
    <row r="17324" spans="2:6">
      <c r="B17324" s="59">
        <f t="shared" si="541"/>
        <v>45627</v>
      </c>
      <c r="C17324" s="7">
        <f t="shared" si="540"/>
        <v>45656.729166666664</v>
      </c>
      <c r="D17324" s="7">
        <v>45656.75</v>
      </c>
      <c r="E17324" s="1">
        <v>3.9E-2</v>
      </c>
      <c r="F17324" s="37">
        <v>6.0000000000000001E-3</v>
      </c>
    </row>
    <row r="17325" spans="2:6">
      <c r="B17325" s="59">
        <f t="shared" si="541"/>
        <v>45627</v>
      </c>
      <c r="C17325" s="7">
        <f t="shared" si="540"/>
        <v>45656.75</v>
      </c>
      <c r="D17325" s="7">
        <v>45656.770833333336</v>
      </c>
      <c r="E17325" s="1">
        <v>1.7999999999999999E-2</v>
      </c>
      <c r="F17325" s="37">
        <v>0</v>
      </c>
    </row>
    <row r="17326" spans="2:6">
      <c r="B17326" s="59">
        <f t="shared" si="541"/>
        <v>45627</v>
      </c>
      <c r="C17326" s="7">
        <f t="shared" si="540"/>
        <v>45656.770833333328</v>
      </c>
      <c r="D17326" s="7">
        <v>45656.791666666664</v>
      </c>
      <c r="E17326" s="1">
        <v>3.0000000000000001E-3</v>
      </c>
      <c r="F17326" s="37">
        <v>1E-3</v>
      </c>
    </row>
    <row r="17327" spans="2:6">
      <c r="B17327" s="59">
        <f t="shared" si="541"/>
        <v>45627</v>
      </c>
      <c r="C17327" s="7">
        <f t="shared" si="540"/>
        <v>45656.791666666664</v>
      </c>
      <c r="D17327" s="7">
        <v>45656.8125</v>
      </c>
      <c r="E17327" s="1">
        <v>0</v>
      </c>
      <c r="F17327" s="37">
        <v>0</v>
      </c>
    </row>
    <row r="17328" spans="2:6">
      <c r="B17328" s="59">
        <f t="shared" si="541"/>
        <v>45627</v>
      </c>
      <c r="C17328" s="7">
        <f t="shared" si="540"/>
        <v>45656.8125</v>
      </c>
      <c r="D17328" s="7">
        <v>45656.833333333336</v>
      </c>
      <c r="E17328" s="1">
        <v>0</v>
      </c>
      <c r="F17328" s="37">
        <v>0</v>
      </c>
    </row>
    <row r="17329" spans="2:6">
      <c r="B17329" s="59">
        <f t="shared" si="541"/>
        <v>45627</v>
      </c>
      <c r="C17329" s="7">
        <f t="shared" si="540"/>
        <v>45656.833333333328</v>
      </c>
      <c r="D17329" s="7">
        <v>45656.854166666664</v>
      </c>
      <c r="E17329" s="1">
        <v>3.0000000000000001E-3</v>
      </c>
      <c r="F17329" s="37">
        <v>1E-3</v>
      </c>
    </row>
    <row r="17330" spans="2:6">
      <c r="B17330" s="59">
        <f t="shared" si="541"/>
        <v>45627</v>
      </c>
      <c r="C17330" s="7">
        <f t="shared" si="540"/>
        <v>45656.854166666664</v>
      </c>
      <c r="D17330" s="7">
        <v>45656.875</v>
      </c>
      <c r="E17330" s="1">
        <v>2E-3</v>
      </c>
      <c r="F17330" s="37">
        <v>1E-3</v>
      </c>
    </row>
    <row r="17331" spans="2:6">
      <c r="B17331" s="59">
        <f t="shared" si="541"/>
        <v>45627</v>
      </c>
      <c r="C17331" s="7">
        <f t="shared" si="540"/>
        <v>45656.875</v>
      </c>
      <c r="D17331" s="7">
        <v>45656.895833333336</v>
      </c>
      <c r="E17331" s="1">
        <v>1E-3</v>
      </c>
      <c r="F17331" s="37">
        <v>0</v>
      </c>
    </row>
    <row r="17332" spans="2:6">
      <c r="B17332" s="59">
        <f t="shared" si="541"/>
        <v>45627</v>
      </c>
      <c r="C17332" s="7">
        <f t="shared" si="540"/>
        <v>45656.895833333328</v>
      </c>
      <c r="D17332" s="7">
        <v>45656.916666666664</v>
      </c>
      <c r="E17332" s="1">
        <v>0</v>
      </c>
      <c r="F17332" s="37">
        <v>0</v>
      </c>
    </row>
    <row r="17333" spans="2:6">
      <c r="B17333" s="59">
        <f t="shared" si="541"/>
        <v>45627</v>
      </c>
      <c r="C17333" s="7">
        <f t="shared" si="540"/>
        <v>45656.916666666664</v>
      </c>
      <c r="D17333" s="7">
        <v>45656.9375</v>
      </c>
      <c r="E17333" s="1">
        <v>3.5999999999999997E-2</v>
      </c>
      <c r="F17333" s="37">
        <v>8.0000000000000002E-3</v>
      </c>
    </row>
    <row r="17334" spans="2:6">
      <c r="B17334" s="59">
        <f t="shared" si="541"/>
        <v>45627</v>
      </c>
      <c r="C17334" s="7">
        <f t="shared" si="540"/>
        <v>45656.9375</v>
      </c>
      <c r="D17334" s="7">
        <v>45656.958333333336</v>
      </c>
      <c r="E17334" s="1">
        <v>1E-3</v>
      </c>
      <c r="F17334" s="37">
        <v>4.0000000000000001E-3</v>
      </c>
    </row>
    <row r="17335" spans="2:6">
      <c r="B17335" s="59">
        <f t="shared" si="541"/>
        <v>45627</v>
      </c>
      <c r="C17335" s="7">
        <f t="shared" si="540"/>
        <v>45656.958333333328</v>
      </c>
      <c r="D17335" s="7">
        <v>45656.979166666664</v>
      </c>
      <c r="E17335" s="1">
        <v>0</v>
      </c>
      <c r="F17335" s="37">
        <v>3.0000000000000001E-3</v>
      </c>
    </row>
    <row r="17336" spans="2:6">
      <c r="B17336" s="59">
        <f t="shared" si="541"/>
        <v>45627</v>
      </c>
      <c r="C17336" s="7">
        <f t="shared" si="540"/>
        <v>45656.979166666664</v>
      </c>
      <c r="D17336" s="7">
        <v>45657</v>
      </c>
      <c r="E17336" s="1">
        <v>0.02</v>
      </c>
      <c r="F17336" s="37">
        <v>3.0000000000000001E-3</v>
      </c>
    </row>
    <row r="17337" spans="2:6">
      <c r="B17337" s="59">
        <f t="shared" si="541"/>
        <v>45627</v>
      </c>
      <c r="C17337" s="7">
        <f t="shared" si="540"/>
        <v>45657</v>
      </c>
      <c r="D17337" s="7">
        <v>45657.020833333336</v>
      </c>
      <c r="E17337" s="1">
        <v>1E-3</v>
      </c>
      <c r="F17337" s="37">
        <v>0</v>
      </c>
    </row>
    <row r="17338" spans="2:6">
      <c r="B17338" s="59">
        <f t="shared" si="541"/>
        <v>45627</v>
      </c>
      <c r="C17338" s="7">
        <f t="shared" si="540"/>
        <v>45657.020833333328</v>
      </c>
      <c r="D17338" s="7">
        <v>45657.041666666664</v>
      </c>
      <c r="E17338" s="1">
        <v>2E-3</v>
      </c>
      <c r="F17338" s="37">
        <v>0</v>
      </c>
    </row>
    <row r="17339" spans="2:6">
      <c r="B17339" s="59">
        <f t="shared" si="541"/>
        <v>45627</v>
      </c>
      <c r="C17339" s="7">
        <f t="shared" si="540"/>
        <v>45657.041666666664</v>
      </c>
      <c r="D17339" s="7">
        <v>45657.0625</v>
      </c>
      <c r="E17339" s="1">
        <v>8.4000000000000005E-2</v>
      </c>
      <c r="F17339" s="37">
        <v>0</v>
      </c>
    </row>
    <row r="17340" spans="2:6">
      <c r="B17340" s="59">
        <f t="shared" si="541"/>
        <v>45627</v>
      </c>
      <c r="C17340" s="7">
        <f t="shared" si="540"/>
        <v>45657.0625</v>
      </c>
      <c r="D17340" s="7">
        <v>45657.083333333336</v>
      </c>
      <c r="E17340" s="1">
        <v>0.106</v>
      </c>
      <c r="F17340" s="37">
        <v>0</v>
      </c>
    </row>
    <row r="17341" spans="2:6">
      <c r="B17341" s="59">
        <f t="shared" si="541"/>
        <v>45627</v>
      </c>
      <c r="C17341" s="7">
        <f t="shared" si="540"/>
        <v>45657.083333333328</v>
      </c>
      <c r="D17341" s="7">
        <v>45657.104166666664</v>
      </c>
      <c r="E17341" s="1">
        <v>1.9219999999999999</v>
      </c>
      <c r="F17341" s="37">
        <v>0</v>
      </c>
    </row>
    <row r="17342" spans="2:6">
      <c r="B17342" s="59">
        <f t="shared" si="541"/>
        <v>45627</v>
      </c>
      <c r="C17342" s="7">
        <f t="shared" si="540"/>
        <v>45657.104166666664</v>
      </c>
      <c r="D17342" s="7">
        <v>45657.125</v>
      </c>
      <c r="E17342" s="1">
        <v>2.0059999999999998</v>
      </c>
      <c r="F17342" s="37">
        <v>0</v>
      </c>
    </row>
    <row r="17343" spans="2:6">
      <c r="B17343" s="59">
        <f t="shared" si="541"/>
        <v>45627</v>
      </c>
      <c r="C17343" s="7">
        <f t="shared" si="540"/>
        <v>45657.125</v>
      </c>
      <c r="D17343" s="7">
        <v>45657.145833333336</v>
      </c>
      <c r="E17343" s="1">
        <v>1.998</v>
      </c>
      <c r="F17343" s="37">
        <v>0</v>
      </c>
    </row>
    <row r="17344" spans="2:6">
      <c r="B17344" s="59">
        <f t="shared" si="541"/>
        <v>45627</v>
      </c>
      <c r="C17344" s="7">
        <f t="shared" si="540"/>
        <v>45657.145833333328</v>
      </c>
      <c r="D17344" s="7">
        <v>45657.166666666664</v>
      </c>
      <c r="E17344" s="1">
        <v>2.0070000000000001</v>
      </c>
      <c r="F17344" s="37">
        <v>0</v>
      </c>
    </row>
    <row r="17345" spans="2:6">
      <c r="B17345" s="59">
        <f t="shared" si="541"/>
        <v>45627</v>
      </c>
      <c r="C17345" s="7">
        <f t="shared" si="540"/>
        <v>45657.166666666664</v>
      </c>
      <c r="D17345" s="7">
        <v>45657.1875</v>
      </c>
      <c r="E17345" s="1">
        <v>2.0049999999999999</v>
      </c>
      <c r="F17345" s="37">
        <v>0</v>
      </c>
    </row>
    <row r="17346" spans="2:6">
      <c r="B17346" s="59">
        <f t="shared" si="541"/>
        <v>45627</v>
      </c>
      <c r="C17346" s="7">
        <f t="shared" si="540"/>
        <v>45657.1875</v>
      </c>
      <c r="D17346" s="7">
        <v>45657.208333333336</v>
      </c>
      <c r="E17346" s="1">
        <v>2.0169999999999999</v>
      </c>
      <c r="F17346" s="37">
        <v>0</v>
      </c>
    </row>
    <row r="17347" spans="2:6">
      <c r="B17347" s="59">
        <f t="shared" si="541"/>
        <v>45627</v>
      </c>
      <c r="C17347" s="7">
        <f t="shared" si="540"/>
        <v>45657.208333333328</v>
      </c>
      <c r="D17347" s="7">
        <v>45657.229166666664</v>
      </c>
      <c r="E17347" s="1">
        <v>2.0259999999999998</v>
      </c>
      <c r="F17347" s="37">
        <v>0</v>
      </c>
    </row>
    <row r="17348" spans="2:6">
      <c r="B17348" s="59">
        <f t="shared" si="541"/>
        <v>45627</v>
      </c>
      <c r="C17348" s="7">
        <f t="shared" si="540"/>
        <v>45657.229166666664</v>
      </c>
      <c r="D17348" s="7">
        <v>45657.25</v>
      </c>
      <c r="E17348" s="1">
        <v>3.7080000000000002</v>
      </c>
      <c r="F17348" s="37">
        <v>0</v>
      </c>
    </row>
    <row r="17349" spans="2:6">
      <c r="B17349" s="59">
        <f t="shared" si="541"/>
        <v>45627</v>
      </c>
      <c r="C17349" s="7">
        <f t="shared" ref="C17349:C17384" si="542">D17349-1/48</f>
        <v>45657.25</v>
      </c>
      <c r="D17349" s="7">
        <v>45657.270833333336</v>
      </c>
      <c r="E17349" s="1">
        <v>1.2190000000000001</v>
      </c>
      <c r="F17349" s="37">
        <v>2E-3</v>
      </c>
    </row>
    <row r="17350" spans="2:6">
      <c r="B17350" s="59">
        <f t="shared" ref="B17350:B17384" si="543">DATE(YEAR(C17350),MONTH(C17350),1)</f>
        <v>45627</v>
      </c>
      <c r="C17350" s="7">
        <f t="shared" si="542"/>
        <v>45657.270833333328</v>
      </c>
      <c r="D17350" s="7">
        <v>45657.291666666664</v>
      </c>
      <c r="E17350" s="1">
        <v>7.0000000000000001E-3</v>
      </c>
      <c r="F17350" s="37">
        <v>0</v>
      </c>
    </row>
    <row r="17351" spans="2:6">
      <c r="B17351" s="59">
        <f t="shared" si="543"/>
        <v>45627</v>
      </c>
      <c r="C17351" s="7">
        <f t="shared" si="542"/>
        <v>45657.291666666664</v>
      </c>
      <c r="D17351" s="7">
        <v>45657.3125</v>
      </c>
      <c r="E17351" s="1">
        <v>0</v>
      </c>
      <c r="F17351" s="37">
        <v>1E-3</v>
      </c>
    </row>
    <row r="17352" spans="2:6">
      <c r="B17352" s="59">
        <f t="shared" si="543"/>
        <v>45627</v>
      </c>
      <c r="C17352" s="7">
        <f t="shared" si="542"/>
        <v>45657.3125</v>
      </c>
      <c r="D17352" s="7">
        <v>45657.333333333336</v>
      </c>
      <c r="E17352" s="1">
        <v>2E-3</v>
      </c>
      <c r="F17352" s="37">
        <v>0</v>
      </c>
    </row>
    <row r="17353" spans="2:6">
      <c r="B17353" s="59">
        <f t="shared" si="543"/>
        <v>45627</v>
      </c>
      <c r="C17353" s="7">
        <f t="shared" si="542"/>
        <v>45657.333333333328</v>
      </c>
      <c r="D17353" s="7">
        <v>45657.354166666664</v>
      </c>
      <c r="E17353" s="1">
        <v>3.0000000000000001E-3</v>
      </c>
      <c r="F17353" s="37">
        <v>1E-3</v>
      </c>
    </row>
    <row r="17354" spans="2:6">
      <c r="B17354" s="59">
        <f t="shared" si="543"/>
        <v>45627</v>
      </c>
      <c r="C17354" s="7">
        <f t="shared" si="542"/>
        <v>45657.354166666664</v>
      </c>
      <c r="D17354" s="7">
        <v>45657.375</v>
      </c>
      <c r="E17354" s="1">
        <v>3.0000000000000001E-3</v>
      </c>
      <c r="F17354" s="37">
        <v>0</v>
      </c>
    </row>
    <row r="17355" spans="2:6">
      <c r="B17355" s="59">
        <f t="shared" si="543"/>
        <v>45627</v>
      </c>
      <c r="C17355" s="7">
        <f t="shared" si="542"/>
        <v>45657.375</v>
      </c>
      <c r="D17355" s="7">
        <v>45657.395833333336</v>
      </c>
      <c r="E17355" s="1">
        <v>2E-3</v>
      </c>
      <c r="F17355" s="37">
        <v>0</v>
      </c>
    </row>
    <row r="17356" spans="2:6">
      <c r="B17356" s="59">
        <f t="shared" si="543"/>
        <v>45627</v>
      </c>
      <c r="C17356" s="7">
        <f t="shared" si="542"/>
        <v>45657.395833333328</v>
      </c>
      <c r="D17356" s="7">
        <v>45657.416666666664</v>
      </c>
      <c r="E17356" s="1">
        <v>2E-3</v>
      </c>
      <c r="F17356" s="37">
        <v>0</v>
      </c>
    </row>
    <row r="17357" spans="2:6">
      <c r="B17357" s="59">
        <f t="shared" si="543"/>
        <v>45627</v>
      </c>
      <c r="C17357" s="7">
        <f t="shared" si="542"/>
        <v>45657.416666666664</v>
      </c>
      <c r="D17357" s="7">
        <v>45657.4375</v>
      </c>
      <c r="E17357" s="1">
        <v>1E-3</v>
      </c>
      <c r="F17357" s="37">
        <v>0</v>
      </c>
    </row>
    <row r="17358" spans="2:6">
      <c r="B17358" s="59">
        <f t="shared" si="543"/>
        <v>45627</v>
      </c>
      <c r="C17358" s="7">
        <f t="shared" si="542"/>
        <v>45657.4375</v>
      </c>
      <c r="D17358" s="7">
        <v>45657.458333333336</v>
      </c>
      <c r="E17358" s="1">
        <v>4.0000000000000001E-3</v>
      </c>
      <c r="F17358" s="37">
        <v>1E-3</v>
      </c>
    </row>
    <row r="17359" spans="2:6">
      <c r="B17359" s="59">
        <f t="shared" si="543"/>
        <v>45627</v>
      </c>
      <c r="C17359" s="7">
        <f t="shared" si="542"/>
        <v>45657.458333333328</v>
      </c>
      <c r="D17359" s="7">
        <v>45657.479166666664</v>
      </c>
      <c r="E17359" s="1">
        <v>1E-3</v>
      </c>
      <c r="F17359" s="37">
        <v>0</v>
      </c>
    </row>
    <row r="17360" spans="2:6">
      <c r="B17360" s="59">
        <f t="shared" si="543"/>
        <v>45627</v>
      </c>
      <c r="C17360" s="7">
        <f t="shared" si="542"/>
        <v>45657.479166666664</v>
      </c>
      <c r="D17360" s="7">
        <v>45657.5</v>
      </c>
      <c r="E17360" s="1">
        <v>4.0000000000000001E-3</v>
      </c>
      <c r="F17360" s="37">
        <v>1E-3</v>
      </c>
    </row>
    <row r="17361" spans="2:6">
      <c r="B17361" s="59">
        <f t="shared" si="543"/>
        <v>45627</v>
      </c>
      <c r="C17361" s="7">
        <f t="shared" si="542"/>
        <v>45657.5</v>
      </c>
      <c r="D17361" s="7">
        <v>45657.520833333336</v>
      </c>
      <c r="E17361" s="1">
        <v>0</v>
      </c>
      <c r="F17361" s="37">
        <v>0</v>
      </c>
    </row>
    <row r="17362" spans="2:6">
      <c r="B17362" s="59">
        <f t="shared" si="543"/>
        <v>45627</v>
      </c>
      <c r="C17362" s="7">
        <f t="shared" si="542"/>
        <v>45657.520833333328</v>
      </c>
      <c r="D17362" s="7">
        <v>45657.541666666664</v>
      </c>
      <c r="E17362" s="1">
        <v>3.0000000000000001E-3</v>
      </c>
      <c r="F17362" s="37">
        <v>0</v>
      </c>
    </row>
    <row r="17363" spans="2:6">
      <c r="B17363" s="59">
        <f t="shared" si="543"/>
        <v>45627</v>
      </c>
      <c r="C17363" s="7">
        <f t="shared" si="542"/>
        <v>45657.541666666664</v>
      </c>
      <c r="D17363" s="7">
        <v>45657.5625</v>
      </c>
      <c r="E17363" s="1">
        <v>2E-3</v>
      </c>
      <c r="F17363" s="37">
        <v>0</v>
      </c>
    </row>
    <row r="17364" spans="2:6">
      <c r="B17364" s="59">
        <f t="shared" si="543"/>
        <v>45627</v>
      </c>
      <c r="C17364" s="7">
        <f t="shared" si="542"/>
        <v>45657.5625</v>
      </c>
      <c r="D17364" s="7">
        <v>45657.583333333336</v>
      </c>
      <c r="E17364" s="1">
        <v>1E-3</v>
      </c>
      <c r="F17364" s="37">
        <v>0</v>
      </c>
    </row>
    <row r="17365" spans="2:6">
      <c r="B17365" s="59">
        <f t="shared" si="543"/>
        <v>45627</v>
      </c>
      <c r="C17365" s="7">
        <f t="shared" si="542"/>
        <v>45657.583333333328</v>
      </c>
      <c r="D17365" s="7">
        <v>45657.604166666664</v>
      </c>
      <c r="E17365" s="1">
        <v>4.0000000000000001E-3</v>
      </c>
      <c r="F17365" s="37">
        <v>1E-3</v>
      </c>
    </row>
    <row r="17366" spans="2:6">
      <c r="B17366" s="59">
        <f t="shared" si="543"/>
        <v>45627</v>
      </c>
      <c r="C17366" s="7">
        <f t="shared" si="542"/>
        <v>45657.604166666664</v>
      </c>
      <c r="D17366" s="7">
        <v>45657.625</v>
      </c>
      <c r="E17366" s="1">
        <v>3.0000000000000001E-3</v>
      </c>
      <c r="F17366" s="37">
        <v>1E-3</v>
      </c>
    </row>
    <row r="17367" spans="2:6">
      <c r="B17367" s="59">
        <f t="shared" si="543"/>
        <v>45627</v>
      </c>
      <c r="C17367" s="7">
        <f t="shared" si="542"/>
        <v>45657.625</v>
      </c>
      <c r="D17367" s="7">
        <v>45657.645833333336</v>
      </c>
      <c r="E17367" s="1">
        <v>3.0000000000000001E-3</v>
      </c>
      <c r="F17367" s="37">
        <v>1E-3</v>
      </c>
    </row>
    <row r="17368" spans="2:6">
      <c r="B17368" s="59">
        <f t="shared" si="543"/>
        <v>45627</v>
      </c>
      <c r="C17368" s="7">
        <f t="shared" si="542"/>
        <v>45657.645833333328</v>
      </c>
      <c r="D17368" s="7">
        <v>45657.666666666664</v>
      </c>
      <c r="E17368" s="1">
        <v>1E-3</v>
      </c>
      <c r="F17368" s="37">
        <v>0</v>
      </c>
    </row>
    <row r="17369" spans="2:6">
      <c r="B17369" s="59">
        <f t="shared" si="543"/>
        <v>45627</v>
      </c>
      <c r="C17369" s="7">
        <f t="shared" si="542"/>
        <v>45657.666666666664</v>
      </c>
      <c r="D17369" s="7">
        <v>45657.6875</v>
      </c>
      <c r="E17369" s="1">
        <v>1.7000000000000001E-2</v>
      </c>
      <c r="F17369" s="37">
        <v>2E-3</v>
      </c>
    </row>
    <row r="17370" spans="2:6">
      <c r="B17370" s="59">
        <f t="shared" si="543"/>
        <v>45627</v>
      </c>
      <c r="C17370" s="7">
        <f t="shared" si="542"/>
        <v>45657.6875</v>
      </c>
      <c r="D17370" s="7">
        <v>45657.708333333336</v>
      </c>
      <c r="E17370" s="1">
        <v>0</v>
      </c>
      <c r="F17370" s="37">
        <v>0</v>
      </c>
    </row>
    <row r="17371" spans="2:6">
      <c r="B17371" s="59">
        <f t="shared" si="543"/>
        <v>45627</v>
      </c>
      <c r="C17371" s="7">
        <f t="shared" si="542"/>
        <v>45657.708333333328</v>
      </c>
      <c r="D17371" s="7">
        <v>45657.729166666664</v>
      </c>
      <c r="E17371" s="1">
        <v>6.0000000000000001E-3</v>
      </c>
      <c r="F17371" s="37">
        <v>0</v>
      </c>
    </row>
    <row r="17372" spans="2:6">
      <c r="B17372" s="59">
        <f t="shared" si="543"/>
        <v>45627</v>
      </c>
      <c r="C17372" s="7">
        <f t="shared" si="542"/>
        <v>45657.729166666664</v>
      </c>
      <c r="D17372" s="7">
        <v>45657.75</v>
      </c>
      <c r="E17372" s="1">
        <v>4.0000000000000001E-3</v>
      </c>
      <c r="F17372" s="37">
        <v>0</v>
      </c>
    </row>
    <row r="17373" spans="2:6">
      <c r="B17373" s="59">
        <f t="shared" si="543"/>
        <v>45627</v>
      </c>
      <c r="C17373" s="7">
        <f t="shared" si="542"/>
        <v>45657.75</v>
      </c>
      <c r="D17373" s="7">
        <v>45657.770833333336</v>
      </c>
      <c r="E17373" s="1">
        <v>4.0000000000000001E-3</v>
      </c>
      <c r="F17373" s="37">
        <v>0</v>
      </c>
    </row>
    <row r="17374" spans="2:6">
      <c r="B17374" s="59">
        <f t="shared" si="543"/>
        <v>45627</v>
      </c>
      <c r="C17374" s="7">
        <f t="shared" si="542"/>
        <v>45657.770833333328</v>
      </c>
      <c r="D17374" s="7">
        <v>45657.791666666664</v>
      </c>
      <c r="E17374" s="1">
        <v>2E-3</v>
      </c>
      <c r="F17374" s="37">
        <v>0</v>
      </c>
    </row>
    <row r="17375" spans="2:6">
      <c r="B17375" s="59">
        <f t="shared" si="543"/>
        <v>45627</v>
      </c>
      <c r="C17375" s="7">
        <f t="shared" si="542"/>
        <v>45657.791666666664</v>
      </c>
      <c r="D17375" s="7">
        <v>45657.8125</v>
      </c>
      <c r="E17375" s="1">
        <v>4.0000000000000001E-3</v>
      </c>
      <c r="F17375" s="37">
        <v>2E-3</v>
      </c>
    </row>
    <row r="17376" spans="2:6">
      <c r="B17376" s="59">
        <f t="shared" si="543"/>
        <v>45627</v>
      </c>
      <c r="C17376" s="7">
        <f t="shared" si="542"/>
        <v>45657.8125</v>
      </c>
      <c r="D17376" s="7">
        <v>45657.833333333336</v>
      </c>
      <c r="E17376" s="1">
        <v>2E-3</v>
      </c>
      <c r="F17376" s="37">
        <v>0</v>
      </c>
    </row>
    <row r="17377" spans="2:6">
      <c r="B17377" s="59">
        <f t="shared" si="543"/>
        <v>45627</v>
      </c>
      <c r="C17377" s="7">
        <f t="shared" si="542"/>
        <v>45657.833333333328</v>
      </c>
      <c r="D17377" s="7">
        <v>45657.854166666664</v>
      </c>
      <c r="E17377" s="1">
        <v>2E-3</v>
      </c>
      <c r="F17377" s="37">
        <v>0</v>
      </c>
    </row>
    <row r="17378" spans="2:6">
      <c r="B17378" s="59">
        <f t="shared" si="543"/>
        <v>45627</v>
      </c>
      <c r="C17378" s="7">
        <f t="shared" si="542"/>
        <v>45657.854166666664</v>
      </c>
      <c r="D17378" s="7">
        <v>45657.875</v>
      </c>
      <c r="E17378" s="1">
        <v>3.0000000000000001E-3</v>
      </c>
      <c r="F17378" s="37">
        <v>0</v>
      </c>
    </row>
    <row r="17379" spans="2:6">
      <c r="B17379" s="59">
        <f t="shared" si="543"/>
        <v>45627</v>
      </c>
      <c r="C17379" s="7">
        <f t="shared" si="542"/>
        <v>45657.875</v>
      </c>
      <c r="D17379" s="7">
        <v>45657.895833333336</v>
      </c>
      <c r="E17379" s="1">
        <v>2E-3</v>
      </c>
      <c r="F17379" s="37">
        <v>0</v>
      </c>
    </row>
    <row r="17380" spans="2:6">
      <c r="B17380" s="59">
        <f t="shared" si="543"/>
        <v>45627</v>
      </c>
      <c r="C17380" s="7">
        <f t="shared" si="542"/>
        <v>45657.895833333328</v>
      </c>
      <c r="D17380" s="7">
        <v>45657.916666666664</v>
      </c>
      <c r="E17380" s="1">
        <v>4.0000000000000001E-3</v>
      </c>
      <c r="F17380" s="37">
        <v>1E-3</v>
      </c>
    </row>
    <row r="17381" spans="2:6">
      <c r="B17381" s="59">
        <f t="shared" si="543"/>
        <v>45627</v>
      </c>
      <c r="C17381" s="7">
        <f t="shared" si="542"/>
        <v>45657.916666666664</v>
      </c>
      <c r="D17381" s="7">
        <v>45657.9375</v>
      </c>
      <c r="E17381" s="1">
        <v>3.0000000000000001E-3</v>
      </c>
      <c r="F17381" s="37">
        <v>0</v>
      </c>
    </row>
    <row r="17382" spans="2:6">
      <c r="B17382" s="59">
        <f t="shared" si="543"/>
        <v>45627</v>
      </c>
      <c r="C17382" s="7">
        <f t="shared" si="542"/>
        <v>45657.9375</v>
      </c>
      <c r="D17382" s="7">
        <v>45657.958333333336</v>
      </c>
      <c r="E17382" s="1">
        <v>1E-3</v>
      </c>
      <c r="F17382" s="37">
        <v>0</v>
      </c>
    </row>
    <row r="17383" spans="2:6">
      <c r="B17383" s="59">
        <f t="shared" si="543"/>
        <v>45627</v>
      </c>
      <c r="C17383" s="7">
        <f t="shared" si="542"/>
        <v>45657.958333333328</v>
      </c>
      <c r="D17383" s="7">
        <v>45657.979166666664</v>
      </c>
      <c r="E17383" s="1">
        <v>2E-3</v>
      </c>
      <c r="F17383" s="37">
        <v>0</v>
      </c>
    </row>
    <row r="17384" spans="2:6">
      <c r="B17384" s="60">
        <f t="shared" si="543"/>
        <v>45627</v>
      </c>
      <c r="C17384" s="61">
        <f t="shared" si="542"/>
        <v>45657.979166666664</v>
      </c>
      <c r="D17384" s="61">
        <v>45658</v>
      </c>
      <c r="E17384" s="38">
        <v>2E-3</v>
      </c>
      <c r="F17384" s="39">
        <v>0</v>
      </c>
    </row>
  </sheetData>
  <hyperlinks>
    <hyperlink ref="B2" r:id="rId1" xr:uid="{76ED8DC8-2696-42D1-976E-967C5F6C27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807F4-88E7-4D79-8339-FB690452A06F}">
  <dimension ref="B4:I69"/>
  <sheetViews>
    <sheetView workbookViewId="0">
      <selection activeCell="C69" sqref="C69"/>
    </sheetView>
  </sheetViews>
  <sheetFormatPr defaultRowHeight="12.75"/>
  <cols>
    <col min="1" max="1" width="9.140625" style="40"/>
    <col min="2" max="2" width="25.85546875" style="72" customWidth="1"/>
    <col min="3" max="3" width="24.42578125" style="40" customWidth="1"/>
    <col min="4" max="4" width="25.7109375" style="40" customWidth="1"/>
    <col min="5" max="5" width="24.5703125" style="40" customWidth="1"/>
    <col min="6" max="6" width="20" style="40" customWidth="1"/>
    <col min="7" max="7" width="20" style="73" customWidth="1"/>
    <col min="8" max="8" width="25.140625" style="40" bestFit="1" customWidth="1"/>
    <col min="9" max="9" width="23.7109375" style="40" customWidth="1"/>
    <col min="10" max="11" width="9.140625" style="40"/>
    <col min="12" max="12" width="11.140625" style="40" customWidth="1"/>
    <col min="13" max="13" width="16.85546875" style="40" bestFit="1" customWidth="1"/>
    <col min="14" max="16384" width="9.140625" style="40"/>
  </cols>
  <sheetData>
    <row r="4" spans="2:7" ht="13.5" thickBot="1"/>
    <row r="5" spans="2:7">
      <c r="B5" s="124"/>
      <c r="C5" s="125" t="s">
        <v>81</v>
      </c>
      <c r="D5" s="126"/>
      <c r="E5" s="126"/>
      <c r="F5" s="126"/>
      <c r="G5" s="127"/>
    </row>
    <row r="6" spans="2:7">
      <c r="B6" s="128"/>
      <c r="G6" s="129"/>
    </row>
    <row r="7" spans="2:7">
      <c r="B7" s="128"/>
      <c r="C7" s="135" t="s">
        <v>82</v>
      </c>
      <c r="D7" s="122" t="s">
        <v>83</v>
      </c>
      <c r="E7" s="122" t="s">
        <v>84</v>
      </c>
      <c r="F7" s="122" t="s">
        <v>85</v>
      </c>
      <c r="G7" s="129"/>
    </row>
    <row r="8" spans="2:7">
      <c r="B8" s="128"/>
      <c r="C8" s="45" t="s">
        <v>86</v>
      </c>
      <c r="D8" s="45" t="s">
        <v>87</v>
      </c>
      <c r="E8" s="45"/>
      <c r="F8" s="119">
        <v>8750</v>
      </c>
      <c r="G8" s="129"/>
    </row>
    <row r="9" spans="2:7">
      <c r="B9" s="128"/>
      <c r="C9" s="45" t="s">
        <v>86</v>
      </c>
      <c r="D9" s="45" t="s">
        <v>87</v>
      </c>
      <c r="E9" s="45" t="s">
        <v>88</v>
      </c>
      <c r="F9" s="119">
        <v>11300</v>
      </c>
      <c r="G9" s="129"/>
    </row>
    <row r="10" spans="2:7">
      <c r="B10" s="128"/>
      <c r="G10" s="129"/>
    </row>
    <row r="11" spans="2:7">
      <c r="B11" s="128"/>
      <c r="E11" s="122" t="s">
        <v>89</v>
      </c>
      <c r="F11" s="119">
        <f>F9-F8</f>
        <v>2550</v>
      </c>
      <c r="G11" s="129"/>
    </row>
    <row r="12" spans="2:7" ht="13.5" thickBot="1">
      <c r="B12" s="130"/>
      <c r="C12" s="131"/>
      <c r="D12" s="131"/>
      <c r="E12" s="131"/>
      <c r="F12" s="131"/>
      <c r="G12" s="132"/>
    </row>
    <row r="16" spans="2:7">
      <c r="B16" s="115" t="s">
        <v>90</v>
      </c>
    </row>
    <row r="18" spans="2:9" ht="43.5" customHeight="1">
      <c r="B18" s="120" t="s">
        <v>20</v>
      </c>
      <c r="C18" s="133" t="s">
        <v>91</v>
      </c>
      <c r="D18" s="133" t="s">
        <v>51</v>
      </c>
      <c r="E18" s="133" t="s">
        <v>92</v>
      </c>
      <c r="F18" s="134" t="s">
        <v>93</v>
      </c>
      <c r="G18" s="134" t="s">
        <v>94</v>
      </c>
      <c r="H18" s="134" t="s">
        <v>95</v>
      </c>
      <c r="I18" s="134" t="s">
        <v>96</v>
      </c>
    </row>
    <row r="19" spans="2:9">
      <c r="B19" s="114">
        <v>45474</v>
      </c>
      <c r="C19" s="144">
        <f>'Inverter Data'!C12</f>
        <v>887</v>
      </c>
      <c r="D19" s="116">
        <f>'Monthly Summary'!K6</f>
        <v>24.375711464768592</v>
      </c>
      <c r="E19" s="116">
        <f>'Monthly Summary'!L6</f>
        <v>16.604265691365871</v>
      </c>
      <c r="F19" s="118">
        <f t="shared" ref="F19:F24" si="0">D19*C19/100</f>
        <v>216.21256069249742</v>
      </c>
      <c r="G19" s="118">
        <f t="shared" ref="G19:G24" si="1">C19*E19/100</f>
        <v>147.27983668241529</v>
      </c>
      <c r="H19" s="118" cm="1">
        <f t="array" ref="H19">SUMPRODUCT((Data!$A$2:$A$10273=B19)*(HOUR(Data!$D$2:$D$10273)&gt;=2)*(HOUR(Data!$D$2:$D$10273)&lt;=5)*(Data!$R$2:$R$10273))/SUMPRODUCT((Data!$A$2:$A$10273=B19)*(HOUR(Data!$D$2:$D$10273)&gt;=2)*(HOUR(Data!$D$2:$D$10273)&lt;=5)*(1))</f>
        <v>13.187951612903243</v>
      </c>
      <c r="I19" s="118" cm="1">
        <f t="array" ref="I19">SUMPRODUCT((Data!$A$2:$A$10273=B19)*(HOUR(Data!$D$2:$D$10273)&gt;=17)*(HOUR(Data!$D$2:$D$10273)&lt;21)*(Data!$R$2:$R$10273))/SUMPRODUCT((Data!$A$2:$A$10273=B19)*(HOUR(Data!$D$2:$D$10273)&gt;=17)*(HOUR(Data!$D$2:$D$10273)&lt;21)*(1))</f>
        <v>25.448330645161292</v>
      </c>
    </row>
    <row r="20" spans="2:9">
      <c r="B20" s="114">
        <v>45505</v>
      </c>
      <c r="C20" s="144">
        <f>'Inverter Data'!C13</f>
        <v>785.2</v>
      </c>
      <c r="D20" s="116">
        <f>'Monthly Summary'!K7</f>
        <v>21.46391683575364</v>
      </c>
      <c r="E20" s="116">
        <f>'Monthly Summary'!L7</f>
        <v>13.627921469075076</v>
      </c>
      <c r="F20" s="118">
        <f t="shared" si="0"/>
        <v>168.53467499433759</v>
      </c>
      <c r="G20" s="118">
        <f t="shared" si="1"/>
        <v>107.00643937517751</v>
      </c>
      <c r="H20" s="118" cm="1">
        <f t="array" ref="H20">SUMPRODUCT((Data!$A$2:$A$10273=B20)*(HOUR(Data!$D$2:$D$10273)&gt;=2)*(HOUR(Data!$D$2:$D$10273)&lt;=5)*(Data!$R$2:$R$10273))/SUMPRODUCT((Data!$A$2:$A$10273=B20)*(HOUR(Data!$D$2:$D$10273)&gt;=2)*(HOUR(Data!$D$2:$D$10273)&lt;=5)*(1))</f>
        <v>12.720838709677423</v>
      </c>
      <c r="I20" s="118" cm="1">
        <f t="array" ref="I20">SUMPRODUCT((Data!$A$2:$A$10273=B20)*(HOUR(Data!$D$2:$D$10273)&gt;=17)*(HOUR(Data!$D$2:$D$10273)&lt;21)*(Data!$R$2:$R$10273))/SUMPRODUCT((Data!$A$2:$A$10273=B20)*(HOUR(Data!$D$2:$D$10273)&gt;=17)*(HOUR(Data!$D$2:$D$10273)&lt;21)*(1))</f>
        <v>24.457580645161293</v>
      </c>
    </row>
    <row r="21" spans="2:9">
      <c r="B21" s="114">
        <v>45536</v>
      </c>
      <c r="C21" s="144">
        <f>'Inverter Data'!C14</f>
        <v>537</v>
      </c>
      <c r="D21" s="116">
        <f>'Monthly Summary'!K8</f>
        <v>21.894609002198298</v>
      </c>
      <c r="E21" s="116">
        <f>'Monthly Summary'!L8</f>
        <v>14.61047920417059</v>
      </c>
      <c r="F21" s="118">
        <f t="shared" si="0"/>
        <v>117.57405034180485</v>
      </c>
      <c r="G21" s="118">
        <f t="shared" si="1"/>
        <v>78.458273326396068</v>
      </c>
      <c r="H21" s="118" cm="1">
        <f t="array" ref="H21">SUMPRODUCT((Data!$A$2:$A$10273=B21)*(HOUR(Data!$D$2:$D$10273)&gt;=2)*(HOUR(Data!$D$2:$D$10273)&lt;=5)*(Data!$R$2:$R$10273))/SUMPRODUCT((Data!$A$2:$A$10273=B21)*(HOUR(Data!$D$2:$D$10273)&gt;=2)*(HOUR(Data!$D$2:$D$10273)&lt;=5)*(1))</f>
        <v>11.881991666666668</v>
      </c>
      <c r="I21" s="118" cm="1">
        <f t="array" ref="I21">SUMPRODUCT((Data!$A$2:$A$10273=B21)*(HOUR(Data!$D$2:$D$10273)&gt;=17)*(HOUR(Data!$D$2:$D$10273)&lt;21)*(Data!$R$2:$R$10273))/SUMPRODUCT((Data!$A$2:$A$10273=B21)*(HOUR(Data!$D$2:$D$10273)&gt;=17)*(HOUR(Data!$D$2:$D$10273)&lt;21)*(1))</f>
        <v>23.619875000000029</v>
      </c>
    </row>
    <row r="22" spans="2:9">
      <c r="B22" s="114">
        <v>45566</v>
      </c>
      <c r="C22" s="144">
        <f>'Inverter Data'!C15</f>
        <v>379</v>
      </c>
      <c r="D22" s="116">
        <f>'Monthly Summary'!K9</f>
        <v>26.505852420207521</v>
      </c>
      <c r="E22" s="116">
        <f>'Monthly Summary'!L9</f>
        <v>16.675185450323927</v>
      </c>
      <c r="F22" s="118">
        <f t="shared" si="0"/>
        <v>100.4571806725865</v>
      </c>
      <c r="G22" s="118">
        <f t="shared" si="1"/>
        <v>63.198952856727686</v>
      </c>
      <c r="H22" s="118" cm="1">
        <f t="array" ref="H22">SUMPRODUCT((Data!$A$2:$A$10273=B22)*(HOUR(Data!$D$2:$D$10273)&gt;=2)*(HOUR(Data!$D$2:$D$10273)&lt;=5)*(Data!$R$2:$R$10273))/SUMPRODUCT((Data!$A$2:$A$10273=B22)*(HOUR(Data!$D$2:$D$10273)&gt;=2)*(HOUR(Data!$D$2:$D$10273)&lt;=5)*(1))</f>
        <v>14.938330645161285</v>
      </c>
      <c r="I22" s="118" cm="1">
        <f t="array" ref="I22">SUMPRODUCT((Data!$A$2:$A$10273=B22)*(HOUR(Data!$D$2:$D$10273)&gt;=17)*(HOUR(Data!$D$2:$D$10273)&lt;21)*(Data!$R$2:$R$10273))/SUMPRODUCT((Data!$A$2:$A$10273=B22)*(HOUR(Data!$D$2:$D$10273)&gt;=17)*(HOUR(Data!$D$2:$D$10273)&lt;21)*(1))</f>
        <v>32.912064516129028</v>
      </c>
    </row>
    <row r="23" spans="2:9">
      <c r="B23" s="114">
        <v>45597</v>
      </c>
      <c r="C23" s="144">
        <f>'Inverter Data'!C16</f>
        <v>133</v>
      </c>
      <c r="D23" s="116">
        <f>'Monthly Summary'!K10</f>
        <v>32.553057573852122</v>
      </c>
      <c r="E23" s="116">
        <f>'Monthly Summary'!L10</f>
        <v>22.786898037019281</v>
      </c>
      <c r="F23" s="118">
        <f t="shared" si="0"/>
        <v>43.295566573223326</v>
      </c>
      <c r="G23" s="118">
        <f t="shared" si="1"/>
        <v>30.306574389235642</v>
      </c>
      <c r="H23" s="118" cm="1">
        <f t="array" ref="H23">SUMPRODUCT((Data!$A$2:$A$10273=B23)*(HOUR(Data!$D$2:$D$10273)&gt;=2)*(HOUR(Data!$D$2:$D$10273)&lt;=5)*(Data!$R$2:$R$10273))/SUMPRODUCT((Data!$A$2:$A$10273=B23)*(HOUR(Data!$D$2:$D$10273)&gt;=2)*(HOUR(Data!$D$2:$D$10273)&lt;=5)*(1))</f>
        <v>16.487166666666649</v>
      </c>
      <c r="I23" s="118" cm="1">
        <f t="array" ref="I23">SUMPRODUCT((Data!$A$2:$A$10273=B23)*(HOUR(Data!$D$2:$D$10273)&gt;=17)*(HOUR(Data!$D$2:$D$10273)&lt;21)*(Data!$R$2:$R$10273))/SUMPRODUCT((Data!$A$2:$A$10273=B23)*(HOUR(Data!$D$2:$D$10273)&gt;=17)*(HOUR(Data!$D$2:$D$10273)&lt;21)*(1))</f>
        <v>35.406066666666675</v>
      </c>
    </row>
    <row r="24" spans="2:9">
      <c r="B24" s="114">
        <v>45627</v>
      </c>
      <c r="C24" s="144">
        <f>'Inverter Data'!C17</f>
        <v>105</v>
      </c>
      <c r="D24" s="116">
        <f>'Monthly Summary'!K11</f>
        <v>29.294315555508266</v>
      </c>
      <c r="E24" s="116">
        <f>'Monthly Summary'!L11</f>
        <v>19.510756212012197</v>
      </c>
      <c r="F24" s="118">
        <f t="shared" si="0"/>
        <v>30.75903133328368</v>
      </c>
      <c r="G24" s="118">
        <f t="shared" si="1"/>
        <v>20.486294022612807</v>
      </c>
      <c r="H24" s="118" cm="1">
        <f t="array" ref="H24">SUMPRODUCT((Data!$A$2:$A$10273=B24)*(HOUR(Data!$D$2:$D$10273)&gt;=2)*(HOUR(Data!$D$2:$D$10273)&lt;=5)*(Data!$R$2:$R$10273))/SUMPRODUCT((Data!$A$2:$A$10273=B24)*(HOUR(Data!$D$2:$D$10273)&gt;=2)*(HOUR(Data!$D$2:$D$10273)&lt;=5)*(1))</f>
        <v>14.204120967741918</v>
      </c>
      <c r="I24" s="118" cm="1">
        <f t="array" ref="I24">SUMPRODUCT((Data!$A$2:$A$10273=B24)*(HOUR(Data!$D$2:$D$10273)&gt;=17)*(HOUR(Data!$D$2:$D$10273)&lt;21)*(Data!$R$2:$R$10273))/SUMPRODUCT((Data!$A$2:$A$10273=B24)*(HOUR(Data!$D$2:$D$10273)&gt;=17)*(HOUR(Data!$D$2:$D$10273)&lt;21)*(1))</f>
        <v>33.891274193548391</v>
      </c>
    </row>
    <row r="27" spans="2:9">
      <c r="C27" s="122" t="s">
        <v>97</v>
      </c>
      <c r="D27" s="123" t="s">
        <v>98</v>
      </c>
    </row>
    <row r="28" spans="2:9">
      <c r="B28" s="72" t="s">
        <v>99</v>
      </c>
      <c r="C28" s="121">
        <f>AVERAGE(D19:D24)</f>
        <v>26.014577142048072</v>
      </c>
      <c r="D28" s="121">
        <f>AVERAGE(E19:E24)</f>
        <v>17.302584343994493</v>
      </c>
      <c r="E28" s="40" t="s">
        <v>100</v>
      </c>
    </row>
    <row r="29" spans="2:9">
      <c r="B29" s="72" t="s">
        <v>101</v>
      </c>
      <c r="C29" s="117">
        <f>SUM(F19:F24)*2</f>
        <v>1353.6661292154668</v>
      </c>
      <c r="D29" s="117">
        <f>SUM(G19:G24)*2</f>
        <v>893.47274130513017</v>
      </c>
      <c r="E29" s="40" t="s">
        <v>102</v>
      </c>
    </row>
    <row r="30" spans="2:9">
      <c r="B30" s="72" t="s">
        <v>103</v>
      </c>
      <c r="C30" s="137">
        <f>$F$8/C29</f>
        <v>6.4639277079874686</v>
      </c>
      <c r="D30" s="137">
        <f>$F$8/D29</f>
        <v>9.7932478468436948</v>
      </c>
      <c r="E30" s="40" t="s">
        <v>104</v>
      </c>
    </row>
    <row r="31" spans="2:9">
      <c r="C31" s="136"/>
    </row>
    <row r="35" spans="2:5">
      <c r="B35" s="72" t="s">
        <v>105</v>
      </c>
      <c r="C35" s="137">
        <f>F11/((AVERAGE(I19:I24)-AVERAGE(H19:H24))/100*5*365)</f>
        <v>9.0814933521378389</v>
      </c>
      <c r="D35" s="40" t="s">
        <v>106</v>
      </c>
      <c r="E35" s="49" t="s">
        <v>107</v>
      </c>
    </row>
    <row r="42" spans="2:5">
      <c r="B42" s="158" t="s">
        <v>108</v>
      </c>
      <c r="C42" s="159"/>
    </row>
    <row r="69" spans="2:5">
      <c r="B69" s="72" t="s">
        <v>105</v>
      </c>
      <c r="C69" s="137">
        <f>F11/((33.35-7.29)/100*5*365)</f>
        <v>5.3617048118672406</v>
      </c>
      <c r="D69" s="40" t="s">
        <v>106</v>
      </c>
      <c r="E69" s="49" t="s">
        <v>109</v>
      </c>
    </row>
  </sheetData>
  <phoneticPr fontId="26" type="noConversion"/>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47c9b27-c41b-4040-88e2-f8ed1aa3646f">
      <Terms xmlns="http://schemas.microsoft.com/office/infopath/2007/PartnerControls"/>
    </lcf76f155ced4ddcb4097134ff3c332f>
    <TaxCatchAll xmlns="8d70b670-d064-4aa3-bdfb-67aa7bbc18e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755F82E57606E46AF231B18300EA1AE" ma:contentTypeVersion="20" ma:contentTypeDescription="Create a new document." ma:contentTypeScope="" ma:versionID="3cf457d7401518864cd4c078801ced6e">
  <xsd:schema xmlns:xsd="http://www.w3.org/2001/XMLSchema" xmlns:xs="http://www.w3.org/2001/XMLSchema" xmlns:p="http://schemas.microsoft.com/office/2006/metadata/properties" xmlns:ns2="347c9b27-c41b-4040-88e2-f8ed1aa3646f" xmlns:ns3="8d70b670-d064-4aa3-bdfb-67aa7bbc18e5" targetNamespace="http://schemas.microsoft.com/office/2006/metadata/properties" ma:root="true" ma:fieldsID="9ea947bea041306dcccdee1d92d615e4" ns2:_="" ns3:_="">
    <xsd:import namespace="347c9b27-c41b-4040-88e2-f8ed1aa3646f"/>
    <xsd:import namespace="8d70b670-d064-4aa3-bdfb-67aa7bbc18e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7c9b27-c41b-4040-88e2-f8ed1aa364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a11c4129-6f29-4f72-ba0f-e7d3cde34f5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70b670-d064-4aa3-bdfb-67aa7bbc18e5"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5d28201-cd43-48a7-97a9-fb93b0ef7ac8}" ma:internalName="TaxCatchAll" ma:showField="CatchAllData" ma:web="8d70b670-d064-4aa3-bdfb-67aa7bbc18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618F3F-7C96-4004-9F57-B409B46E780F}"/>
</file>

<file path=customXml/itemProps2.xml><?xml version="1.0" encoding="utf-8"?>
<ds:datastoreItem xmlns:ds="http://schemas.openxmlformats.org/officeDocument/2006/customXml" ds:itemID="{B733F55B-82E3-4CD2-8C77-B79D9A5E1C5F}"/>
</file>

<file path=customXml/itemProps3.xml><?xml version="1.0" encoding="utf-8"?>
<ds:datastoreItem xmlns:ds="http://schemas.openxmlformats.org/officeDocument/2006/customXml" ds:itemID="{E40A0D0E-CB4F-4A37-8B98-E5C5F016A00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chloe.kinsella</dc:creator>
  <cp:keywords/>
  <dc:description/>
  <cp:lastModifiedBy>Louise OConnor</cp:lastModifiedBy>
  <cp:revision/>
  <dcterms:created xsi:type="dcterms:W3CDTF">2025-01-30T00:52:38Z</dcterms:created>
  <dcterms:modified xsi:type="dcterms:W3CDTF">2025-05-16T10:12:29Z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0x0101009755F82E57606E46AF231B18300EA1AE</vt:lpwstr>
  </property>
  <property fmtid="{D5CDD505-2E9C-101B-9397-08002B2CF9AE}" pid="3" name="_dlc_DocIdItemGuid">
    <vt:lpwstr>31caf8ed-68c2-42a7-81f8-535716349e03</vt:lpwstr>
  </property>
  <property fmtid="{D5CDD505-2E9C-101B-9397-08002B2CF9AE}" pid="4" name="MediaServiceImageTags">
    <vt:lpwstr/>
  </property>
</Properties>
</file>